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mc:AlternateContent xmlns:mc="http://schemas.openxmlformats.org/markup-compatibility/2006">
    <mc:Choice Requires="x15">
      <x15ac:absPath xmlns:x15ac="http://schemas.microsoft.com/office/spreadsheetml/2010/11/ac" url="https://d.docs.live.net/177b6d365f092587/Escritorio/"/>
    </mc:Choice>
  </mc:AlternateContent>
  <xr:revisionPtr revIDLastSave="1" documentId="8_{ED7CF014-1E0E-49C8-8C7A-E5A9B724D846}" xr6:coauthVersionLast="47" xr6:coauthVersionMax="47" xr10:uidLastSave="{2AF6B9B1-2127-4615-A9F8-FA68784B3AD5}"/>
  <bookViews>
    <workbookView xWindow="-120" yWindow="-120" windowWidth="20730" windowHeight="11760" tabRatio="914" firstSheet="8" activeTab="12" xr2:uid="{00000000-000D-0000-FFFF-FFFF00000000}"/>
  </bookViews>
  <sheets>
    <sheet name="DESGLOSADO" sheetId="1" r:id="rId1"/>
    <sheet name="OBSERVACIONES APOYO TECNOLOGICO" sheetId="2" r:id="rId2"/>
    <sheet name="INSTRUCTIVO DEL ANEXO" sheetId="3" r:id="rId3"/>
    <sheet name="COLUMNA" sheetId="4" r:id="rId4"/>
    <sheet name="REEMPLAZOS ARTICULARES " sheetId="5" r:id="rId5"/>
    <sheet name="TRAUMA BASICO" sheetId="6" r:id="rId6"/>
    <sheet name="TRAUMA ESPECIAL" sheetId="7" r:id="rId7"/>
    <sheet name="MEDICINA DEPORTIVA" sheetId="8" r:id="rId8"/>
    <sheet name="MANO, RADIO Y PIE " sheetId="9" r:id="rId9"/>
    <sheet name="CRANEOMAXILO " sheetId="10" r:id="rId10"/>
    <sheet name="SUSTITUTOS OSEOS" sheetId="11" r:id="rId11"/>
    <sheet name="FIJACION EXTERNA" sheetId="12" r:id="rId12"/>
    <sheet name="EVALUACION ECONOMICA" sheetId="13" r:id="rId13"/>
    <sheet name="PROVEEDOR" sheetId="14" state="hidden" r:id="rId14"/>
  </sheets>
  <externalReferences>
    <externalReference r:id="rId15"/>
  </externalReferences>
  <definedNames>
    <definedName name="_xlnm._FilterDatabase" localSheetId="3" hidden="1">COLUMNA!$A$1:$EQ$583</definedName>
    <definedName name="_xlnm._FilterDatabase" localSheetId="9" hidden="1">'CRANEOMAXILO '!$A$1:$EQ$516</definedName>
    <definedName name="_xlnm._FilterDatabase" localSheetId="0" hidden="1">DESGLOSADO!$A$1:$A$301</definedName>
    <definedName name="_xlnm._FilterDatabase" localSheetId="12" hidden="1">'EVALUACION ECONOMICA'!$A$2:$Z$319</definedName>
    <definedName name="_xlnm._FilterDatabase" localSheetId="11" hidden="1">'FIJACION EXTERNA'!$A$1:$EQ$494</definedName>
    <definedName name="_xlnm._FilterDatabase" localSheetId="8" hidden="1">'MANO, RADIO Y PIE '!$A$1:$EQ$542</definedName>
    <definedName name="_xlnm._FilterDatabase" localSheetId="7" hidden="1">'MEDICINA DEPORTIVA'!$A$1:$EQ$594</definedName>
    <definedName name="_xlnm._FilterDatabase" localSheetId="4" hidden="1">'REEMPLAZOS ARTICULARES '!$A$1:$EQ$685</definedName>
    <definedName name="_xlnm._FilterDatabase" localSheetId="10" hidden="1">'SUSTITUTOS OSEOS'!$A$1:$EQ$461</definedName>
    <definedName name="_xlnm._FilterDatabase" localSheetId="5" hidden="1">'TRAUMA BASICO'!$A$1:$EQ$541</definedName>
    <definedName name="_xlnm._FilterDatabase" localSheetId="6" hidden="1">'TRAUMA ESPECIAL'!$A$1:$EQ$679</definedName>
    <definedName name="Excel_BuiltIn__FilterDatabase" localSheetId="3">COLUMNA!$B$8:$I$159</definedName>
    <definedName name="GH" localSheetId="3">#REF!</definedName>
    <definedName name="GH">'TRAUMA BASICO'!$E$9</definedName>
    <definedName name="PROVEEDORES" localSheetId="12">#REF!</definedName>
    <definedName name="PROVEEDORES">#REF!</definedName>
    <definedName name="Z_485698D2_2E0E_4F97_B4BA_0D19B11C803C_.wvu.FilterData" localSheetId="12" hidden="1">'EVALUACION ECONOMICA'!$A$2:$B$309</definedName>
    <definedName name="Z_90525EB3_61EC_4E83_AE0D_6CAC7ED7A305_.wvu.FilterData" localSheetId="3" hidden="1">COLUMNA!$A$1:$I$183</definedName>
    <definedName name="Z_90525EB3_61EC_4E83_AE0D_6CAC7ED7A305_.wvu.FilterData" localSheetId="0" hidden="1">DESGLOSADO!$A$1:$A$299</definedName>
    <definedName name="Z_90525EB3_61EC_4E83_AE0D_6CAC7ED7A305_.wvu.FilterData" localSheetId="11" hidden="1">'FIJACION EXTERNA'!$B$1:$I$159</definedName>
    <definedName name="Z_90525EB3_61EC_4E83_AE0D_6CAC7ED7A305_.wvu.FilterData" localSheetId="8" hidden="1">'MANO, RADIO Y PIE '!$B$1:$I$161</definedName>
    <definedName name="Z_90525EB3_61EC_4E83_AE0D_6CAC7ED7A305_.wvu.FilterData" localSheetId="7" hidden="1">'MEDICINA DEPORTIVA'!$B$1:$I$194</definedName>
    <definedName name="Z_90525EB3_61EC_4E83_AE0D_6CAC7ED7A305_.wvu.FilterData" localSheetId="10" hidden="1">'SUSTITUTOS OSEOS'!$B$1:$I$63</definedName>
    <definedName name="Z_90525EB3_61EC_4E83_AE0D_6CAC7ED7A305_.wvu.FilterData" localSheetId="5" hidden="1">'TRAUMA BASICO'!$B$1:$I$142</definedName>
    <definedName name="Z_90525EB3_61EC_4E83_AE0D_6CAC7ED7A305_.wvu.FilterData" localSheetId="6" hidden="1">'TRAUMA ESPECIAL'!$B$1:$I$279</definedName>
  </definedNames>
  <calcPr calcId="191029"/>
  <customWorkbookViews>
    <customWorkbookView name="ASISCI01 - Vista personalizada" guid="{90525EB3-61EC-4E83-AE0D-6CAC7ED7A305}" maximized="1" windowWidth="0" windowHeight="0" activeSheetId="0"/>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2">
      <go:sheetsCustomData xmlns:go="http://customooxmlschemas.google.com/" r:id="rId16" roundtripDataChecksum="5eGKXjBXNqnfEnKmPjM+1Sc+XBdHD5yIDbOfzJDpEMw="/>
    </ext>
  </extLst>
</workbook>
</file>

<file path=xl/calcChain.xml><?xml version="1.0" encoding="utf-8"?>
<calcChain xmlns="http://schemas.openxmlformats.org/spreadsheetml/2006/main">
  <c r="U10" i="13" l="1"/>
  <c r="U270" i="13"/>
  <c r="U7" i="13"/>
  <c r="U69" i="13"/>
  <c r="T319" i="13"/>
  <c r="S319" i="13"/>
  <c r="R319" i="13"/>
  <c r="P319" i="13"/>
  <c r="N319" i="13"/>
  <c r="M319" i="13"/>
  <c r="K319" i="13"/>
  <c r="J319" i="13"/>
  <c r="H319" i="13"/>
  <c r="G319" i="13"/>
  <c r="F319" i="13"/>
  <c r="E319" i="13"/>
  <c r="D319" i="13"/>
  <c r="C319" i="13"/>
  <c r="T318" i="13"/>
  <c r="S318" i="13"/>
  <c r="R318" i="13"/>
  <c r="P318" i="13"/>
  <c r="N318" i="13"/>
  <c r="M318" i="13"/>
  <c r="K318" i="13"/>
  <c r="J318" i="13"/>
  <c r="H318" i="13"/>
  <c r="G318" i="13"/>
  <c r="F318" i="13"/>
  <c r="E318" i="13"/>
  <c r="D318" i="13"/>
  <c r="C318" i="13"/>
  <c r="T317" i="13"/>
  <c r="S317" i="13"/>
  <c r="R317" i="13"/>
  <c r="P317" i="13"/>
  <c r="N317" i="13"/>
  <c r="M317" i="13"/>
  <c r="K317" i="13"/>
  <c r="J317" i="13"/>
  <c r="H317" i="13"/>
  <c r="G317" i="13"/>
  <c r="F317" i="13"/>
  <c r="E317" i="13"/>
  <c r="D317" i="13"/>
  <c r="C317" i="13"/>
  <c r="T315" i="13"/>
  <c r="S315" i="13"/>
  <c r="R315" i="13"/>
  <c r="P315" i="13"/>
  <c r="N315" i="13"/>
  <c r="M315" i="13"/>
  <c r="K315" i="13"/>
  <c r="J315" i="13"/>
  <c r="H315" i="13"/>
  <c r="G315" i="13"/>
  <c r="F315" i="13"/>
  <c r="E315" i="13"/>
  <c r="D315" i="13"/>
  <c r="C315" i="13"/>
  <c r="T313" i="13"/>
  <c r="S313" i="13"/>
  <c r="R313" i="13"/>
  <c r="P313" i="13"/>
  <c r="O313" i="13"/>
  <c r="N313" i="13"/>
  <c r="M313" i="13"/>
  <c r="K313" i="13"/>
  <c r="J313" i="13"/>
  <c r="H313" i="13"/>
  <c r="G313" i="13"/>
  <c r="F313" i="13"/>
  <c r="E313" i="13"/>
  <c r="D313" i="13"/>
  <c r="C313" i="13"/>
  <c r="T311" i="13"/>
  <c r="S311" i="13"/>
  <c r="R311" i="13"/>
  <c r="P311" i="13"/>
  <c r="O311" i="13"/>
  <c r="N311" i="13"/>
  <c r="M311" i="13"/>
  <c r="K311" i="13"/>
  <c r="J311" i="13"/>
  <c r="H311" i="13"/>
  <c r="G311" i="13"/>
  <c r="F311" i="13"/>
  <c r="E311" i="13"/>
  <c r="D311" i="13"/>
  <c r="C311" i="13"/>
  <c r="T310" i="13"/>
  <c r="S310" i="13"/>
  <c r="R310" i="13"/>
  <c r="P310" i="13"/>
  <c r="O310" i="13"/>
  <c r="N310" i="13"/>
  <c r="M310" i="13"/>
  <c r="K310" i="13"/>
  <c r="J310" i="13"/>
  <c r="H310" i="13"/>
  <c r="G310" i="13"/>
  <c r="F310" i="13"/>
  <c r="E310" i="13"/>
  <c r="D310" i="13"/>
  <c r="C310" i="13"/>
  <c r="T308" i="13"/>
  <c r="S308" i="13"/>
  <c r="R308" i="13"/>
  <c r="P308" i="13"/>
  <c r="O308" i="13"/>
  <c r="N308" i="13"/>
  <c r="M308" i="13"/>
  <c r="K308" i="13"/>
  <c r="H308" i="13"/>
  <c r="G308" i="13"/>
  <c r="F308" i="13"/>
  <c r="E308" i="13"/>
  <c r="D308" i="13"/>
  <c r="C308" i="13"/>
  <c r="T306" i="13"/>
  <c r="S306" i="13"/>
  <c r="R306" i="13"/>
  <c r="P306" i="13"/>
  <c r="O306" i="13"/>
  <c r="N306" i="13"/>
  <c r="M306" i="13"/>
  <c r="K306" i="13"/>
  <c r="J306" i="13"/>
  <c r="I306" i="13"/>
  <c r="H306" i="13"/>
  <c r="G306" i="13"/>
  <c r="F306" i="13"/>
  <c r="E306" i="13"/>
  <c r="D306" i="13"/>
  <c r="C306" i="13"/>
  <c r="T304" i="13"/>
  <c r="S304" i="13"/>
  <c r="R304" i="13"/>
  <c r="P304" i="13"/>
  <c r="N304" i="13"/>
  <c r="M304" i="13"/>
  <c r="K304" i="13"/>
  <c r="J304" i="13"/>
  <c r="H304" i="13"/>
  <c r="G304" i="13"/>
  <c r="F304" i="13"/>
  <c r="E304" i="13"/>
  <c r="D304" i="13"/>
  <c r="C304" i="13"/>
  <c r="T302" i="13"/>
  <c r="S302" i="13"/>
  <c r="R302" i="13"/>
  <c r="P302" i="13"/>
  <c r="N302" i="13"/>
  <c r="M302" i="13"/>
  <c r="K302" i="13"/>
  <c r="J302" i="13"/>
  <c r="H302" i="13"/>
  <c r="G302" i="13"/>
  <c r="F302" i="13"/>
  <c r="E302" i="13"/>
  <c r="D302" i="13"/>
  <c r="C302" i="13"/>
  <c r="T301" i="13"/>
  <c r="S301" i="13"/>
  <c r="R301" i="13"/>
  <c r="P301" i="13"/>
  <c r="O301" i="13"/>
  <c r="N301" i="13"/>
  <c r="M301" i="13"/>
  <c r="K301" i="13"/>
  <c r="J301" i="13"/>
  <c r="H301" i="13"/>
  <c r="G301" i="13"/>
  <c r="F301" i="13"/>
  <c r="E301" i="13"/>
  <c r="D301" i="13"/>
  <c r="C301" i="13"/>
  <c r="T300" i="13"/>
  <c r="S300" i="13"/>
  <c r="R300" i="13"/>
  <c r="P300" i="13"/>
  <c r="O300" i="13"/>
  <c r="N300" i="13"/>
  <c r="M300" i="13"/>
  <c r="K300" i="13"/>
  <c r="J300" i="13"/>
  <c r="H300" i="13"/>
  <c r="G300" i="13"/>
  <c r="F300" i="13"/>
  <c r="E300" i="13"/>
  <c r="D300" i="13"/>
  <c r="C300" i="13"/>
  <c r="T299" i="13"/>
  <c r="S299" i="13"/>
  <c r="R299" i="13"/>
  <c r="N299" i="13"/>
  <c r="M299" i="13"/>
  <c r="K299" i="13"/>
  <c r="H299" i="13"/>
  <c r="G299" i="13"/>
  <c r="F299" i="13"/>
  <c r="E299" i="13"/>
  <c r="D299" i="13"/>
  <c r="C299" i="13"/>
  <c r="T296" i="13"/>
  <c r="S296" i="13"/>
  <c r="R296" i="13"/>
  <c r="Q296" i="13"/>
  <c r="P296" i="13"/>
  <c r="O296" i="13"/>
  <c r="N296" i="13"/>
  <c r="M296" i="13"/>
  <c r="L296" i="13"/>
  <c r="J296" i="13"/>
  <c r="I296" i="13"/>
  <c r="H296" i="13"/>
  <c r="G296" i="13"/>
  <c r="F296" i="13"/>
  <c r="E296" i="13"/>
  <c r="D296" i="13"/>
  <c r="C296" i="13"/>
  <c r="T295" i="13"/>
  <c r="S295" i="13"/>
  <c r="R295" i="13"/>
  <c r="Q295" i="13"/>
  <c r="P295" i="13"/>
  <c r="O295" i="13"/>
  <c r="N295" i="13"/>
  <c r="M295" i="13"/>
  <c r="L295" i="13"/>
  <c r="K295" i="13"/>
  <c r="J295" i="13"/>
  <c r="I295" i="13"/>
  <c r="H295" i="13"/>
  <c r="G295" i="13"/>
  <c r="F295" i="13"/>
  <c r="E295" i="13"/>
  <c r="D295" i="13"/>
  <c r="C295" i="13"/>
  <c r="T293" i="13"/>
  <c r="S293" i="13"/>
  <c r="R293" i="13"/>
  <c r="Q293" i="13"/>
  <c r="P293" i="13"/>
  <c r="O293" i="13"/>
  <c r="N293" i="13"/>
  <c r="L293" i="13"/>
  <c r="K293" i="13"/>
  <c r="J293" i="13"/>
  <c r="I293" i="13"/>
  <c r="G293" i="13"/>
  <c r="F293" i="13"/>
  <c r="E293" i="13"/>
  <c r="D293" i="13"/>
  <c r="C293" i="13"/>
  <c r="T292" i="13"/>
  <c r="S292" i="13"/>
  <c r="R292" i="13"/>
  <c r="Q292" i="13"/>
  <c r="P292" i="13"/>
  <c r="O292" i="13"/>
  <c r="N292" i="13"/>
  <c r="L292" i="13"/>
  <c r="K292" i="13"/>
  <c r="J292" i="13"/>
  <c r="I292" i="13"/>
  <c r="G292" i="13"/>
  <c r="F292" i="13"/>
  <c r="E292" i="13"/>
  <c r="D292" i="13"/>
  <c r="C292" i="13"/>
  <c r="T291" i="13"/>
  <c r="S291" i="13"/>
  <c r="R291" i="13"/>
  <c r="Q291" i="13"/>
  <c r="P291" i="13"/>
  <c r="O291" i="13"/>
  <c r="L291" i="13"/>
  <c r="K291" i="13"/>
  <c r="J291" i="13"/>
  <c r="I291" i="13"/>
  <c r="F291" i="13"/>
  <c r="E291" i="13"/>
  <c r="D291" i="13"/>
  <c r="C291" i="13"/>
  <c r="T289" i="13"/>
  <c r="S289" i="13"/>
  <c r="R289" i="13"/>
  <c r="Q289" i="13"/>
  <c r="P289" i="13"/>
  <c r="O289" i="13"/>
  <c r="L289" i="13"/>
  <c r="K289" i="13"/>
  <c r="J289" i="13"/>
  <c r="I289" i="13"/>
  <c r="G289" i="13"/>
  <c r="F289" i="13"/>
  <c r="E289" i="13"/>
  <c r="D289" i="13"/>
  <c r="C289" i="13"/>
  <c r="T287" i="13"/>
  <c r="S287" i="13"/>
  <c r="R287" i="13"/>
  <c r="Q287" i="13"/>
  <c r="P287" i="13"/>
  <c r="O287" i="13"/>
  <c r="L287" i="13"/>
  <c r="K287" i="13"/>
  <c r="J287" i="13"/>
  <c r="I287" i="13"/>
  <c r="G287" i="13"/>
  <c r="F287" i="13"/>
  <c r="E287" i="13"/>
  <c r="D287" i="13"/>
  <c r="C287" i="13"/>
  <c r="T285" i="13"/>
  <c r="S285" i="13"/>
  <c r="R285" i="13"/>
  <c r="Q285" i="13"/>
  <c r="P285" i="13"/>
  <c r="O285" i="13"/>
  <c r="K285" i="13"/>
  <c r="J285" i="13"/>
  <c r="I285" i="13"/>
  <c r="G285" i="13"/>
  <c r="E285" i="13"/>
  <c r="D285" i="13"/>
  <c r="C285" i="13"/>
  <c r="T283" i="13"/>
  <c r="S283" i="13"/>
  <c r="R283" i="13"/>
  <c r="Q283" i="13"/>
  <c r="P283" i="13"/>
  <c r="O283" i="13"/>
  <c r="N283" i="13"/>
  <c r="M283" i="13"/>
  <c r="L283" i="13"/>
  <c r="K283" i="13"/>
  <c r="J283" i="13"/>
  <c r="I283" i="13"/>
  <c r="H283" i="13"/>
  <c r="G283" i="13"/>
  <c r="E283" i="13"/>
  <c r="D283" i="13"/>
  <c r="C283" i="13"/>
  <c r="S280" i="13"/>
  <c r="R280" i="13"/>
  <c r="Q280" i="13"/>
  <c r="P280" i="13"/>
  <c r="O280" i="13"/>
  <c r="N280" i="13"/>
  <c r="M280" i="13"/>
  <c r="L280" i="13"/>
  <c r="K280" i="13"/>
  <c r="J280" i="13"/>
  <c r="I280" i="13"/>
  <c r="H280" i="13"/>
  <c r="G280" i="13"/>
  <c r="F280" i="13"/>
  <c r="E280" i="13"/>
  <c r="D280" i="13"/>
  <c r="C280" i="13"/>
  <c r="T279" i="13"/>
  <c r="S279" i="13"/>
  <c r="R279" i="13"/>
  <c r="Q279" i="13"/>
  <c r="P279" i="13"/>
  <c r="O279" i="13"/>
  <c r="N279" i="13"/>
  <c r="M279" i="13"/>
  <c r="L279" i="13"/>
  <c r="K279" i="13"/>
  <c r="J279" i="13"/>
  <c r="I279" i="13"/>
  <c r="H279" i="13"/>
  <c r="G279" i="13"/>
  <c r="F279" i="13"/>
  <c r="E279" i="13"/>
  <c r="D279" i="13"/>
  <c r="C279" i="13"/>
  <c r="T278" i="13"/>
  <c r="S278" i="13"/>
  <c r="R278" i="13"/>
  <c r="Q278" i="13"/>
  <c r="P278" i="13"/>
  <c r="O278" i="13"/>
  <c r="N278" i="13"/>
  <c r="M278" i="13"/>
  <c r="L278" i="13"/>
  <c r="K278" i="13"/>
  <c r="J278" i="13"/>
  <c r="I278" i="13"/>
  <c r="H278" i="13"/>
  <c r="G278" i="13"/>
  <c r="F278" i="13"/>
  <c r="E278" i="13"/>
  <c r="D278" i="13"/>
  <c r="C278" i="13"/>
  <c r="T277" i="13"/>
  <c r="S277" i="13"/>
  <c r="R277" i="13"/>
  <c r="Q277" i="13"/>
  <c r="P277" i="13"/>
  <c r="O277" i="13"/>
  <c r="N277" i="13"/>
  <c r="M277" i="13"/>
  <c r="L277" i="13"/>
  <c r="K277" i="13"/>
  <c r="J277" i="13"/>
  <c r="I277" i="13"/>
  <c r="H277" i="13"/>
  <c r="G277" i="13"/>
  <c r="F277" i="13"/>
  <c r="E277" i="13"/>
  <c r="D277" i="13"/>
  <c r="C277" i="13"/>
  <c r="T276" i="13"/>
  <c r="S276" i="13"/>
  <c r="R276" i="13"/>
  <c r="Q276" i="13"/>
  <c r="P276" i="13"/>
  <c r="O276" i="13"/>
  <c r="M276" i="13"/>
  <c r="L276" i="13"/>
  <c r="K276" i="13"/>
  <c r="J276" i="13"/>
  <c r="I276" i="13"/>
  <c r="H276" i="13"/>
  <c r="G276" i="13"/>
  <c r="F276" i="13"/>
  <c r="E276" i="13"/>
  <c r="D276" i="13"/>
  <c r="C276" i="13"/>
  <c r="T275" i="13"/>
  <c r="S275" i="13"/>
  <c r="R275" i="13"/>
  <c r="Q275" i="13"/>
  <c r="P275" i="13"/>
  <c r="O275" i="13"/>
  <c r="M275" i="13"/>
  <c r="L275" i="13"/>
  <c r="K275" i="13"/>
  <c r="J275" i="13"/>
  <c r="I275" i="13"/>
  <c r="H275" i="13"/>
  <c r="G275" i="13"/>
  <c r="F275" i="13"/>
  <c r="E275" i="13"/>
  <c r="D275" i="13"/>
  <c r="C275" i="13"/>
  <c r="T273" i="13"/>
  <c r="S273" i="13"/>
  <c r="R273" i="13"/>
  <c r="Q273" i="13"/>
  <c r="P273" i="13"/>
  <c r="O273" i="13"/>
  <c r="N273" i="13"/>
  <c r="L273" i="13"/>
  <c r="K273" i="13"/>
  <c r="J273" i="13"/>
  <c r="I273" i="13"/>
  <c r="H273" i="13"/>
  <c r="G273" i="13"/>
  <c r="F273" i="13"/>
  <c r="E273" i="13"/>
  <c r="D273" i="13"/>
  <c r="C273" i="13"/>
  <c r="T272" i="13"/>
  <c r="S272" i="13"/>
  <c r="R272" i="13"/>
  <c r="Q272" i="13"/>
  <c r="P272" i="13"/>
  <c r="O272" i="13"/>
  <c r="N272" i="13"/>
  <c r="L272" i="13"/>
  <c r="K272" i="13"/>
  <c r="J272" i="13"/>
  <c r="I272" i="13"/>
  <c r="G272" i="13"/>
  <c r="F272" i="13"/>
  <c r="E272" i="13"/>
  <c r="D272" i="13"/>
  <c r="C272" i="13"/>
  <c r="T271" i="13"/>
  <c r="S271" i="13"/>
  <c r="R271" i="13"/>
  <c r="Q271" i="13"/>
  <c r="P271" i="13"/>
  <c r="O271" i="13"/>
  <c r="L271" i="13"/>
  <c r="K271" i="13"/>
  <c r="J271" i="13"/>
  <c r="I271" i="13"/>
  <c r="G271" i="13"/>
  <c r="F271" i="13"/>
  <c r="E271" i="13"/>
  <c r="D271" i="13"/>
  <c r="C271" i="13"/>
  <c r="T270" i="13"/>
  <c r="S270" i="13"/>
  <c r="R270" i="13"/>
  <c r="Q270" i="13"/>
  <c r="P270" i="13"/>
  <c r="O270" i="13"/>
  <c r="N270" i="13"/>
  <c r="L270" i="13"/>
  <c r="K270" i="13"/>
  <c r="J270" i="13"/>
  <c r="I270" i="13"/>
  <c r="H270" i="13"/>
  <c r="G270" i="13"/>
  <c r="F270" i="13"/>
  <c r="E270" i="13"/>
  <c r="D270" i="13"/>
  <c r="C270" i="13"/>
  <c r="T268" i="13"/>
  <c r="S268" i="13"/>
  <c r="R268" i="13"/>
  <c r="Q268" i="13"/>
  <c r="P268" i="13"/>
  <c r="O268" i="13"/>
  <c r="N268" i="13"/>
  <c r="M268" i="13"/>
  <c r="L268" i="13"/>
  <c r="K268" i="13"/>
  <c r="J268" i="13"/>
  <c r="I268" i="13"/>
  <c r="H268" i="13"/>
  <c r="G268" i="13"/>
  <c r="F268" i="13"/>
  <c r="E268" i="13"/>
  <c r="D268" i="13"/>
  <c r="S266" i="13"/>
  <c r="Q266" i="13"/>
  <c r="P266" i="13"/>
  <c r="M266" i="13"/>
  <c r="L266" i="13"/>
  <c r="K266" i="13"/>
  <c r="J266" i="13"/>
  <c r="I266" i="13"/>
  <c r="H266" i="13"/>
  <c r="G266" i="13"/>
  <c r="F266" i="13"/>
  <c r="E266" i="13"/>
  <c r="D266" i="13"/>
  <c r="C266" i="13"/>
  <c r="S265" i="13"/>
  <c r="Q265" i="13"/>
  <c r="P265" i="13"/>
  <c r="M265" i="13"/>
  <c r="L265" i="13"/>
  <c r="K265" i="13"/>
  <c r="J265" i="13"/>
  <c r="I265" i="13"/>
  <c r="H265" i="13"/>
  <c r="G265" i="13"/>
  <c r="F265" i="13"/>
  <c r="E265" i="13"/>
  <c r="D265" i="13"/>
  <c r="C265" i="13"/>
  <c r="S264" i="13"/>
  <c r="Q264" i="13"/>
  <c r="P264" i="13"/>
  <c r="L264" i="13"/>
  <c r="K264" i="13"/>
  <c r="J264" i="13"/>
  <c r="I264" i="13"/>
  <c r="H264" i="13"/>
  <c r="G264" i="13"/>
  <c r="F264" i="13"/>
  <c r="E264" i="13"/>
  <c r="D264" i="13"/>
  <c r="C264" i="13"/>
  <c r="T263" i="13"/>
  <c r="S263" i="13"/>
  <c r="R263" i="13"/>
  <c r="Q263" i="13"/>
  <c r="P263" i="13"/>
  <c r="O263" i="13"/>
  <c r="N263" i="13"/>
  <c r="M263" i="13"/>
  <c r="L263" i="13"/>
  <c r="K263" i="13"/>
  <c r="J263" i="13"/>
  <c r="I263" i="13"/>
  <c r="H263" i="13"/>
  <c r="G263" i="13"/>
  <c r="F263" i="13"/>
  <c r="E263" i="13"/>
  <c r="D263" i="13"/>
  <c r="C263" i="13"/>
  <c r="T262" i="13"/>
  <c r="S262" i="13"/>
  <c r="Q262" i="13"/>
  <c r="P262" i="13"/>
  <c r="O262" i="13"/>
  <c r="M262" i="13"/>
  <c r="L262" i="13"/>
  <c r="K262" i="13"/>
  <c r="J262" i="13"/>
  <c r="I262" i="13"/>
  <c r="H262" i="13"/>
  <c r="G262" i="13"/>
  <c r="F262" i="13"/>
  <c r="E262" i="13"/>
  <c r="D262" i="13"/>
  <c r="C262" i="13"/>
  <c r="S261" i="13"/>
  <c r="Q261" i="13"/>
  <c r="P261" i="13"/>
  <c r="L261" i="13"/>
  <c r="K261" i="13"/>
  <c r="J261" i="13"/>
  <c r="I261" i="13"/>
  <c r="H261" i="13"/>
  <c r="G261" i="13"/>
  <c r="F261" i="13"/>
  <c r="E261" i="13"/>
  <c r="D261" i="13"/>
  <c r="C261" i="13"/>
  <c r="S259" i="13"/>
  <c r="R259" i="13"/>
  <c r="Q259" i="13"/>
  <c r="P259" i="13"/>
  <c r="O259" i="13"/>
  <c r="N259" i="13"/>
  <c r="M259" i="13"/>
  <c r="L259" i="13"/>
  <c r="K259" i="13"/>
  <c r="J259" i="13"/>
  <c r="I259" i="13"/>
  <c r="H259" i="13"/>
  <c r="G259" i="13"/>
  <c r="F259" i="13"/>
  <c r="E259" i="13"/>
  <c r="D259" i="13"/>
  <c r="S257" i="13"/>
  <c r="R257" i="13"/>
  <c r="Q257" i="13"/>
  <c r="P257" i="13"/>
  <c r="O257" i="13"/>
  <c r="N257" i="13"/>
  <c r="M257" i="13"/>
  <c r="L257" i="13"/>
  <c r="K257" i="13"/>
  <c r="J257" i="13"/>
  <c r="I257" i="13"/>
  <c r="H257" i="13"/>
  <c r="G257" i="13"/>
  <c r="F257" i="13"/>
  <c r="E257" i="13"/>
  <c r="D257" i="13"/>
  <c r="S255" i="13"/>
  <c r="R255" i="13"/>
  <c r="Q255" i="13"/>
  <c r="P255" i="13"/>
  <c r="O255" i="13"/>
  <c r="N255" i="13"/>
  <c r="M255" i="13"/>
  <c r="L255" i="13"/>
  <c r="K255" i="13"/>
  <c r="J255" i="13"/>
  <c r="I255" i="13"/>
  <c r="H255" i="13"/>
  <c r="G255" i="13"/>
  <c r="F255" i="13"/>
  <c r="E255" i="13"/>
  <c r="D255" i="13"/>
  <c r="S253" i="13"/>
  <c r="R253" i="13"/>
  <c r="Q253" i="13"/>
  <c r="P253" i="13"/>
  <c r="O253" i="13"/>
  <c r="N253" i="13"/>
  <c r="M253" i="13"/>
  <c r="L253" i="13"/>
  <c r="K253" i="13"/>
  <c r="J253" i="13"/>
  <c r="I253" i="13"/>
  <c r="H253" i="13"/>
  <c r="G253" i="13"/>
  <c r="F253" i="13"/>
  <c r="E253" i="13"/>
  <c r="D253" i="13"/>
  <c r="T250" i="13"/>
  <c r="S250" i="13"/>
  <c r="R250" i="13"/>
  <c r="Q250" i="13"/>
  <c r="P250" i="13"/>
  <c r="O250" i="13"/>
  <c r="N250" i="13"/>
  <c r="M250" i="13"/>
  <c r="L250" i="13"/>
  <c r="K250" i="13"/>
  <c r="J250" i="13"/>
  <c r="I250" i="13"/>
  <c r="H250" i="13"/>
  <c r="G250" i="13"/>
  <c r="F250" i="13"/>
  <c r="E250" i="13"/>
  <c r="D250" i="13"/>
  <c r="C250" i="13"/>
  <c r="T249" i="13"/>
  <c r="S249" i="13"/>
  <c r="R249" i="13"/>
  <c r="Q249" i="13"/>
  <c r="P249" i="13"/>
  <c r="O249" i="13"/>
  <c r="N249" i="13"/>
  <c r="M249" i="13"/>
  <c r="L249" i="13"/>
  <c r="J249" i="13"/>
  <c r="I249" i="13"/>
  <c r="H249" i="13"/>
  <c r="G249" i="13"/>
  <c r="F249" i="13"/>
  <c r="E249" i="13"/>
  <c r="D249" i="13"/>
  <c r="T248" i="13"/>
  <c r="S248" i="13"/>
  <c r="Q248" i="13"/>
  <c r="P248" i="13"/>
  <c r="O248" i="13"/>
  <c r="N248" i="13"/>
  <c r="M248" i="13"/>
  <c r="L248" i="13"/>
  <c r="J248" i="13"/>
  <c r="I248" i="13"/>
  <c r="H248" i="13"/>
  <c r="G248" i="13"/>
  <c r="F248" i="13"/>
  <c r="E248" i="13"/>
  <c r="D248" i="13"/>
  <c r="C248" i="13"/>
  <c r="T247" i="13"/>
  <c r="S247" i="13"/>
  <c r="R247" i="13"/>
  <c r="Q247" i="13"/>
  <c r="P247" i="13"/>
  <c r="O247" i="13"/>
  <c r="N247" i="13"/>
  <c r="M247" i="13"/>
  <c r="L247" i="13"/>
  <c r="K247" i="13"/>
  <c r="J247" i="13"/>
  <c r="I247" i="13"/>
  <c r="H247" i="13"/>
  <c r="G247" i="13"/>
  <c r="F247" i="13"/>
  <c r="E247" i="13"/>
  <c r="D247" i="13"/>
  <c r="C247" i="13"/>
  <c r="T246" i="13"/>
  <c r="S246" i="13"/>
  <c r="R246" i="13"/>
  <c r="Q246" i="13"/>
  <c r="P246" i="13"/>
  <c r="O246" i="13"/>
  <c r="N246" i="13"/>
  <c r="M246" i="13"/>
  <c r="L246" i="13"/>
  <c r="K246" i="13"/>
  <c r="J246" i="13"/>
  <c r="I246" i="13"/>
  <c r="H246" i="13"/>
  <c r="G246" i="13"/>
  <c r="F246" i="13"/>
  <c r="E246" i="13"/>
  <c r="D246" i="13"/>
  <c r="C246" i="13"/>
  <c r="T245" i="13"/>
  <c r="S245" i="13"/>
  <c r="R245" i="13"/>
  <c r="Q245" i="13"/>
  <c r="P245" i="13"/>
  <c r="O245" i="13"/>
  <c r="N245" i="13"/>
  <c r="M245" i="13"/>
  <c r="L245" i="13"/>
  <c r="K245" i="13"/>
  <c r="J245" i="13"/>
  <c r="I245" i="13"/>
  <c r="H245" i="13"/>
  <c r="G245" i="13"/>
  <c r="F245" i="13"/>
  <c r="E245" i="13"/>
  <c r="D245" i="13"/>
  <c r="C245" i="13"/>
  <c r="T244" i="13"/>
  <c r="S244" i="13"/>
  <c r="R244" i="13"/>
  <c r="Q244" i="13"/>
  <c r="P244" i="13"/>
  <c r="O244" i="13"/>
  <c r="N244" i="13"/>
  <c r="M244" i="13"/>
  <c r="L244" i="13"/>
  <c r="K244" i="13"/>
  <c r="J244" i="13"/>
  <c r="I244" i="13"/>
  <c r="H244" i="13"/>
  <c r="G244" i="13"/>
  <c r="F244" i="13"/>
  <c r="E244" i="13"/>
  <c r="D244" i="13"/>
  <c r="C244" i="13"/>
  <c r="T243" i="13"/>
  <c r="S243" i="13"/>
  <c r="R243" i="13"/>
  <c r="Q243" i="13"/>
  <c r="P243" i="13"/>
  <c r="O243" i="13"/>
  <c r="N243" i="13"/>
  <c r="M243" i="13"/>
  <c r="L243" i="13"/>
  <c r="J243" i="13"/>
  <c r="I243" i="13"/>
  <c r="H243" i="13"/>
  <c r="G243" i="13"/>
  <c r="F243" i="13"/>
  <c r="E243" i="13"/>
  <c r="D243" i="13"/>
  <c r="T242" i="13"/>
  <c r="S242" i="13"/>
  <c r="R242" i="13"/>
  <c r="Q242" i="13"/>
  <c r="P242" i="13"/>
  <c r="O242" i="13"/>
  <c r="N242" i="13"/>
  <c r="M242" i="13"/>
  <c r="J242" i="13"/>
  <c r="I242" i="13"/>
  <c r="H242" i="13"/>
  <c r="G242" i="13"/>
  <c r="F242" i="13"/>
  <c r="E242" i="13"/>
  <c r="D242" i="13"/>
  <c r="T240" i="13"/>
  <c r="S240" i="13"/>
  <c r="R240" i="13"/>
  <c r="Q240" i="13"/>
  <c r="P240" i="13"/>
  <c r="O240" i="13"/>
  <c r="N240" i="13"/>
  <c r="M240" i="13"/>
  <c r="L240" i="13"/>
  <c r="K240" i="13"/>
  <c r="J240" i="13"/>
  <c r="I240" i="13"/>
  <c r="H240" i="13"/>
  <c r="G240" i="13"/>
  <c r="F240" i="13"/>
  <c r="E240" i="13"/>
  <c r="D240" i="13"/>
  <c r="C240" i="13"/>
  <c r="T239" i="13"/>
  <c r="S239" i="13"/>
  <c r="R239" i="13"/>
  <c r="Q239" i="13"/>
  <c r="P239" i="13"/>
  <c r="O239" i="13"/>
  <c r="N239" i="13"/>
  <c r="M239" i="13"/>
  <c r="L239" i="13"/>
  <c r="K239" i="13"/>
  <c r="J239" i="13"/>
  <c r="I239" i="13"/>
  <c r="H239" i="13"/>
  <c r="G239" i="13"/>
  <c r="F239" i="13"/>
  <c r="E239" i="13"/>
  <c r="D239" i="13"/>
  <c r="C239" i="13"/>
  <c r="T238" i="13"/>
  <c r="S238" i="13"/>
  <c r="R238" i="13"/>
  <c r="Q238" i="13"/>
  <c r="P238" i="13"/>
  <c r="O238" i="13"/>
  <c r="N238" i="13"/>
  <c r="M238" i="13"/>
  <c r="L238" i="13"/>
  <c r="K238" i="13"/>
  <c r="J238" i="13"/>
  <c r="I238" i="13"/>
  <c r="H238" i="13"/>
  <c r="G238" i="13"/>
  <c r="F238" i="13"/>
  <c r="E238" i="13"/>
  <c r="D238" i="13"/>
  <c r="C238" i="13"/>
  <c r="T236" i="13"/>
  <c r="S236" i="13"/>
  <c r="R236" i="13"/>
  <c r="Q236" i="13"/>
  <c r="O236" i="13"/>
  <c r="N236" i="13"/>
  <c r="L236" i="13"/>
  <c r="K236" i="13"/>
  <c r="J236" i="13"/>
  <c r="I236" i="13"/>
  <c r="H236" i="13"/>
  <c r="G236" i="13"/>
  <c r="E236" i="13"/>
  <c r="C236" i="13"/>
  <c r="T234" i="13"/>
  <c r="S234" i="13"/>
  <c r="P234" i="13"/>
  <c r="O234" i="13"/>
  <c r="N234" i="13"/>
  <c r="I234" i="13"/>
  <c r="H234" i="13"/>
  <c r="G234" i="13"/>
  <c r="F234" i="13"/>
  <c r="E234" i="13"/>
  <c r="C234" i="13"/>
  <c r="T233" i="13"/>
  <c r="S233" i="13"/>
  <c r="R233" i="13"/>
  <c r="Q233" i="13"/>
  <c r="P233" i="13"/>
  <c r="O233" i="13"/>
  <c r="N233" i="13"/>
  <c r="M233" i="13"/>
  <c r="L233" i="13"/>
  <c r="K233" i="13"/>
  <c r="J233" i="13"/>
  <c r="I233" i="13"/>
  <c r="H233" i="13"/>
  <c r="G233" i="13"/>
  <c r="F233" i="13"/>
  <c r="E233" i="13"/>
  <c r="D233" i="13"/>
  <c r="C233" i="13"/>
  <c r="T232" i="13"/>
  <c r="S232" i="13"/>
  <c r="R232" i="13"/>
  <c r="Q232" i="13"/>
  <c r="P232" i="13"/>
  <c r="O232" i="13"/>
  <c r="N232" i="13"/>
  <c r="M232" i="13"/>
  <c r="L232" i="13"/>
  <c r="J232" i="13"/>
  <c r="I232" i="13"/>
  <c r="H232" i="13"/>
  <c r="G232" i="13"/>
  <c r="F232" i="13"/>
  <c r="E232" i="13"/>
  <c r="D232" i="13"/>
  <c r="C232" i="13"/>
  <c r="T231" i="13"/>
  <c r="S231" i="13"/>
  <c r="R231" i="13"/>
  <c r="Q231" i="13"/>
  <c r="P231" i="13"/>
  <c r="O231" i="13"/>
  <c r="N231" i="13"/>
  <c r="M231" i="13"/>
  <c r="L231" i="13"/>
  <c r="K231" i="13"/>
  <c r="J231" i="13"/>
  <c r="I231" i="13"/>
  <c r="H231" i="13"/>
  <c r="G231" i="13"/>
  <c r="F231" i="13"/>
  <c r="E231" i="13"/>
  <c r="D231" i="13"/>
  <c r="C231" i="13"/>
  <c r="T230" i="13"/>
  <c r="S230" i="13"/>
  <c r="R230" i="13"/>
  <c r="Q230" i="13"/>
  <c r="O230" i="13"/>
  <c r="N230" i="13"/>
  <c r="M230" i="13"/>
  <c r="L230" i="13"/>
  <c r="I230" i="13"/>
  <c r="H230" i="13"/>
  <c r="G230" i="13"/>
  <c r="F230" i="13"/>
  <c r="E230" i="13"/>
  <c r="D230" i="13"/>
  <c r="C230" i="13"/>
  <c r="T229" i="13"/>
  <c r="S229" i="13"/>
  <c r="Q229" i="13"/>
  <c r="O229" i="13"/>
  <c r="N229" i="13"/>
  <c r="M229" i="13"/>
  <c r="L229" i="13"/>
  <c r="I229" i="13"/>
  <c r="H229" i="13"/>
  <c r="G229" i="13"/>
  <c r="F229" i="13"/>
  <c r="E229" i="13"/>
  <c r="D229" i="13"/>
  <c r="C229" i="13"/>
  <c r="T228" i="13"/>
  <c r="S228" i="13"/>
  <c r="Q228" i="13"/>
  <c r="O228" i="13"/>
  <c r="N228" i="13"/>
  <c r="H228" i="13"/>
  <c r="G228" i="13"/>
  <c r="F228" i="13"/>
  <c r="C228" i="13"/>
  <c r="T226" i="13"/>
  <c r="S226" i="13"/>
  <c r="R226" i="13"/>
  <c r="Q226" i="13"/>
  <c r="P226" i="13"/>
  <c r="O226" i="13"/>
  <c r="N226" i="13"/>
  <c r="M226" i="13"/>
  <c r="L226" i="13"/>
  <c r="K226" i="13"/>
  <c r="J226" i="13"/>
  <c r="I226" i="13"/>
  <c r="H226" i="13"/>
  <c r="G226" i="13"/>
  <c r="F226" i="13"/>
  <c r="E226" i="13"/>
  <c r="T225" i="13"/>
  <c r="S225" i="13"/>
  <c r="R225" i="13"/>
  <c r="Q225" i="13"/>
  <c r="P225" i="13"/>
  <c r="O225" i="13"/>
  <c r="N225" i="13"/>
  <c r="M225" i="13"/>
  <c r="L225" i="13"/>
  <c r="K225" i="13"/>
  <c r="J225" i="13"/>
  <c r="I225" i="13"/>
  <c r="H225" i="13"/>
  <c r="G225" i="13"/>
  <c r="F225" i="13"/>
  <c r="E225" i="13"/>
  <c r="T222" i="13"/>
  <c r="S222" i="13"/>
  <c r="R222" i="13"/>
  <c r="P222" i="13"/>
  <c r="O222" i="13"/>
  <c r="N222" i="13"/>
  <c r="M222" i="13"/>
  <c r="L222" i="13"/>
  <c r="K222" i="13"/>
  <c r="J222" i="13"/>
  <c r="I222" i="13"/>
  <c r="H222" i="13"/>
  <c r="G222" i="13"/>
  <c r="F222" i="13"/>
  <c r="E222" i="13"/>
  <c r="D222" i="13"/>
  <c r="C222" i="13"/>
  <c r="T221" i="13"/>
  <c r="S221" i="13"/>
  <c r="R221" i="13"/>
  <c r="P221" i="13"/>
  <c r="O221" i="13"/>
  <c r="N221" i="13"/>
  <c r="M221" i="13"/>
  <c r="L221" i="13"/>
  <c r="K221" i="13"/>
  <c r="J221" i="13"/>
  <c r="I221" i="13"/>
  <c r="H221" i="13"/>
  <c r="G221" i="13"/>
  <c r="E221" i="13"/>
  <c r="D221" i="13"/>
  <c r="C221" i="13"/>
  <c r="T220" i="13"/>
  <c r="S220" i="13"/>
  <c r="R220" i="13"/>
  <c r="P220" i="13"/>
  <c r="O220" i="13"/>
  <c r="N220" i="13"/>
  <c r="M220" i="13"/>
  <c r="L220" i="13"/>
  <c r="K220" i="13"/>
  <c r="J220" i="13"/>
  <c r="I220" i="13"/>
  <c r="H220" i="13"/>
  <c r="G220" i="13"/>
  <c r="E220" i="13"/>
  <c r="C220" i="13"/>
  <c r="T219" i="13"/>
  <c r="S219" i="13"/>
  <c r="R219" i="13"/>
  <c r="P219" i="13"/>
  <c r="O219" i="13"/>
  <c r="N219" i="13"/>
  <c r="M219" i="13"/>
  <c r="L219" i="13"/>
  <c r="K219" i="13"/>
  <c r="J219" i="13"/>
  <c r="I219" i="13"/>
  <c r="H219" i="13"/>
  <c r="G219" i="13"/>
  <c r="E219" i="13"/>
  <c r="D219" i="13"/>
  <c r="C219" i="13"/>
  <c r="T218" i="13"/>
  <c r="S218" i="13"/>
  <c r="R218" i="13"/>
  <c r="P218" i="13"/>
  <c r="O218" i="13"/>
  <c r="N218" i="13"/>
  <c r="M218" i="13"/>
  <c r="L218" i="13"/>
  <c r="K218" i="13"/>
  <c r="J218" i="13"/>
  <c r="I218" i="13"/>
  <c r="H218" i="13"/>
  <c r="G218" i="13"/>
  <c r="E218" i="13"/>
  <c r="D218" i="13"/>
  <c r="C218" i="13"/>
  <c r="T217" i="13"/>
  <c r="S217" i="13"/>
  <c r="R217" i="13"/>
  <c r="P217" i="13"/>
  <c r="O217" i="13"/>
  <c r="N217" i="13"/>
  <c r="M217" i="13"/>
  <c r="L217" i="13"/>
  <c r="K217" i="13"/>
  <c r="J217" i="13"/>
  <c r="I217" i="13"/>
  <c r="H217" i="13"/>
  <c r="G217" i="13"/>
  <c r="F217" i="13"/>
  <c r="E217" i="13"/>
  <c r="D217" i="13"/>
  <c r="C217" i="13"/>
  <c r="T216" i="13"/>
  <c r="S216" i="13"/>
  <c r="R216" i="13"/>
  <c r="Q216" i="13"/>
  <c r="P216" i="13"/>
  <c r="O216" i="13"/>
  <c r="N216" i="13"/>
  <c r="M216" i="13"/>
  <c r="K216" i="13"/>
  <c r="J216" i="13"/>
  <c r="I216" i="13"/>
  <c r="H216" i="13"/>
  <c r="G216" i="13"/>
  <c r="E216" i="13"/>
  <c r="D216" i="13"/>
  <c r="C216" i="13"/>
  <c r="T215" i="13"/>
  <c r="S215" i="13"/>
  <c r="R215" i="13"/>
  <c r="P215" i="13"/>
  <c r="O215" i="13"/>
  <c r="N215" i="13"/>
  <c r="M215" i="13"/>
  <c r="L215" i="13"/>
  <c r="K215" i="13"/>
  <c r="J215" i="13"/>
  <c r="I215" i="13"/>
  <c r="H215" i="13"/>
  <c r="G215" i="13"/>
  <c r="E215" i="13"/>
  <c r="D215" i="13"/>
  <c r="C215" i="13"/>
  <c r="T214" i="13"/>
  <c r="S214" i="13"/>
  <c r="R214" i="13"/>
  <c r="P214" i="13"/>
  <c r="O214" i="13"/>
  <c r="N214" i="13"/>
  <c r="M214" i="13"/>
  <c r="L214" i="13"/>
  <c r="K214" i="13"/>
  <c r="J214" i="13"/>
  <c r="I214" i="13"/>
  <c r="H214" i="13"/>
  <c r="G214" i="13"/>
  <c r="E214" i="13"/>
  <c r="C214" i="13"/>
  <c r="T213" i="13"/>
  <c r="S213" i="13"/>
  <c r="R213" i="13"/>
  <c r="P213" i="13"/>
  <c r="O213" i="13"/>
  <c r="N213" i="13"/>
  <c r="M213" i="13"/>
  <c r="L213" i="13"/>
  <c r="K213" i="13"/>
  <c r="J213" i="13"/>
  <c r="I213" i="13"/>
  <c r="H213" i="13"/>
  <c r="G213" i="13"/>
  <c r="F213" i="13"/>
  <c r="E213" i="13"/>
  <c r="D213" i="13"/>
  <c r="C213" i="13"/>
  <c r="T211" i="13"/>
  <c r="S211" i="13"/>
  <c r="R211" i="13"/>
  <c r="P211" i="13"/>
  <c r="O211" i="13"/>
  <c r="N211" i="13"/>
  <c r="M211" i="13"/>
  <c r="L211" i="13"/>
  <c r="K211" i="13"/>
  <c r="J211" i="13"/>
  <c r="I211" i="13"/>
  <c r="H211" i="13"/>
  <c r="G211" i="13"/>
  <c r="E211" i="13"/>
  <c r="T209" i="13"/>
  <c r="S209" i="13"/>
  <c r="R209" i="13"/>
  <c r="P209" i="13"/>
  <c r="O209" i="13"/>
  <c r="N209" i="13"/>
  <c r="M209" i="13"/>
  <c r="L209" i="13"/>
  <c r="K209" i="13"/>
  <c r="J209" i="13"/>
  <c r="I209" i="13"/>
  <c r="H209" i="13"/>
  <c r="G209" i="13"/>
  <c r="E209" i="13"/>
  <c r="C209" i="13"/>
  <c r="T208" i="13"/>
  <c r="S208" i="13"/>
  <c r="R208" i="13"/>
  <c r="P208" i="13"/>
  <c r="O208" i="13"/>
  <c r="N208" i="13"/>
  <c r="M208" i="13"/>
  <c r="L208" i="13"/>
  <c r="K208" i="13"/>
  <c r="J208" i="13"/>
  <c r="I208" i="13"/>
  <c r="H208" i="13"/>
  <c r="G208" i="13"/>
  <c r="E208" i="13"/>
  <c r="C208" i="13"/>
  <c r="T206" i="13"/>
  <c r="S206" i="13"/>
  <c r="R206" i="13"/>
  <c r="P206" i="13"/>
  <c r="O206" i="13"/>
  <c r="N206" i="13"/>
  <c r="M206" i="13"/>
  <c r="L206" i="13"/>
  <c r="K206" i="13"/>
  <c r="J206" i="13"/>
  <c r="I206" i="13"/>
  <c r="H206" i="13"/>
  <c r="G206" i="13"/>
  <c r="E206" i="13"/>
  <c r="C206" i="13"/>
  <c r="T205" i="13"/>
  <c r="S205" i="13"/>
  <c r="R205" i="13"/>
  <c r="P205" i="13"/>
  <c r="O205" i="13"/>
  <c r="N205" i="13"/>
  <c r="M205" i="13"/>
  <c r="L205" i="13"/>
  <c r="K205" i="13"/>
  <c r="J205" i="13"/>
  <c r="I205" i="13"/>
  <c r="H205" i="13"/>
  <c r="G205" i="13"/>
  <c r="E205" i="13"/>
  <c r="C205" i="13"/>
  <c r="T204" i="13"/>
  <c r="S204" i="13"/>
  <c r="R204" i="13"/>
  <c r="P204" i="13"/>
  <c r="O204" i="13"/>
  <c r="N204" i="13"/>
  <c r="M204" i="13"/>
  <c r="L204" i="13"/>
  <c r="K204" i="13"/>
  <c r="J204" i="13"/>
  <c r="I204" i="13"/>
  <c r="H204" i="13"/>
  <c r="G204" i="13"/>
  <c r="E204" i="13"/>
  <c r="C204" i="13"/>
  <c r="T203" i="13"/>
  <c r="S203" i="13"/>
  <c r="R203" i="13"/>
  <c r="P203" i="13"/>
  <c r="O203" i="13"/>
  <c r="N203" i="13"/>
  <c r="M203" i="13"/>
  <c r="L203" i="13"/>
  <c r="K203" i="13"/>
  <c r="J203" i="13"/>
  <c r="I203" i="13"/>
  <c r="H203" i="13"/>
  <c r="G203" i="13"/>
  <c r="E203" i="13"/>
  <c r="C203" i="13"/>
  <c r="T201" i="13"/>
  <c r="S201" i="13"/>
  <c r="R201" i="13"/>
  <c r="Q201" i="13"/>
  <c r="P201" i="13"/>
  <c r="O201" i="13"/>
  <c r="N201" i="13"/>
  <c r="M201" i="13"/>
  <c r="L201" i="13"/>
  <c r="K201" i="13"/>
  <c r="J201" i="13"/>
  <c r="I201" i="13"/>
  <c r="H201" i="13"/>
  <c r="G201" i="13"/>
  <c r="F201" i="13"/>
  <c r="E201" i="13"/>
  <c r="D201" i="13"/>
  <c r="T200" i="13"/>
  <c r="S200" i="13"/>
  <c r="R200" i="13"/>
  <c r="P200" i="13"/>
  <c r="O200" i="13"/>
  <c r="N200" i="13"/>
  <c r="M200" i="13"/>
  <c r="L200" i="13"/>
  <c r="K200" i="13"/>
  <c r="J200" i="13"/>
  <c r="I200" i="13"/>
  <c r="H200" i="13"/>
  <c r="G200" i="13"/>
  <c r="E200" i="13"/>
  <c r="C200" i="13"/>
  <c r="T199" i="13"/>
  <c r="S199" i="13"/>
  <c r="R199" i="13"/>
  <c r="P199" i="13"/>
  <c r="O199" i="13"/>
  <c r="N199" i="13"/>
  <c r="M199" i="13"/>
  <c r="L199" i="13"/>
  <c r="K199" i="13"/>
  <c r="J199" i="13"/>
  <c r="I199" i="13"/>
  <c r="H199" i="13"/>
  <c r="G199" i="13"/>
  <c r="E199" i="13"/>
  <c r="C199" i="13"/>
  <c r="T198" i="13"/>
  <c r="S198" i="13"/>
  <c r="R198" i="13"/>
  <c r="P198" i="13"/>
  <c r="O198" i="13"/>
  <c r="N198" i="13"/>
  <c r="M198" i="13"/>
  <c r="L198" i="13"/>
  <c r="K198" i="13"/>
  <c r="J198" i="13"/>
  <c r="I198" i="13"/>
  <c r="H198" i="13"/>
  <c r="G198" i="13"/>
  <c r="E198" i="13"/>
  <c r="C198" i="13"/>
  <c r="T197" i="13"/>
  <c r="S197" i="13"/>
  <c r="R197" i="13"/>
  <c r="P197" i="13"/>
  <c r="O197" i="13"/>
  <c r="N197" i="13"/>
  <c r="M197" i="13"/>
  <c r="L197" i="13"/>
  <c r="K197" i="13"/>
  <c r="J197" i="13"/>
  <c r="I197" i="13"/>
  <c r="H197" i="13"/>
  <c r="G197" i="13"/>
  <c r="E197" i="13"/>
  <c r="C197" i="13"/>
  <c r="T195" i="13"/>
  <c r="S195" i="13"/>
  <c r="R195" i="13"/>
  <c r="P195" i="13"/>
  <c r="O195" i="13"/>
  <c r="N195" i="13"/>
  <c r="M195" i="13"/>
  <c r="L195" i="13"/>
  <c r="K195" i="13"/>
  <c r="J195" i="13"/>
  <c r="I195" i="13"/>
  <c r="H195" i="13"/>
  <c r="G195" i="13"/>
  <c r="E195" i="13"/>
  <c r="C195" i="13"/>
  <c r="T194" i="13"/>
  <c r="S194" i="13"/>
  <c r="R194" i="13"/>
  <c r="P194" i="13"/>
  <c r="O194" i="13"/>
  <c r="N194" i="13"/>
  <c r="M194" i="13"/>
  <c r="L194" i="13"/>
  <c r="K194" i="13"/>
  <c r="J194" i="13"/>
  <c r="I194" i="13"/>
  <c r="H194" i="13"/>
  <c r="G194" i="13"/>
  <c r="E194" i="13"/>
  <c r="C194" i="13"/>
  <c r="T193" i="13"/>
  <c r="S193" i="13"/>
  <c r="R193" i="13"/>
  <c r="P193" i="13"/>
  <c r="O193" i="13"/>
  <c r="N193" i="13"/>
  <c r="M193" i="13"/>
  <c r="L193" i="13"/>
  <c r="K193" i="13"/>
  <c r="J193" i="13"/>
  <c r="I193" i="13"/>
  <c r="H193" i="13"/>
  <c r="G193" i="13"/>
  <c r="E193" i="13"/>
  <c r="C193" i="13"/>
  <c r="T192" i="13"/>
  <c r="S192" i="13"/>
  <c r="R192" i="13"/>
  <c r="P192" i="13"/>
  <c r="O192" i="13"/>
  <c r="N192" i="13"/>
  <c r="M192" i="13"/>
  <c r="L192" i="13"/>
  <c r="K192" i="13"/>
  <c r="J192" i="13"/>
  <c r="I192" i="13"/>
  <c r="H192" i="13"/>
  <c r="G192" i="13"/>
  <c r="E192" i="13"/>
  <c r="C192" i="13"/>
  <c r="T191" i="13"/>
  <c r="S191" i="13"/>
  <c r="R191" i="13"/>
  <c r="P191" i="13"/>
  <c r="O191" i="13"/>
  <c r="N191" i="13"/>
  <c r="M191" i="13"/>
  <c r="L191" i="13"/>
  <c r="K191" i="13"/>
  <c r="J191" i="13"/>
  <c r="I191" i="13"/>
  <c r="H191" i="13"/>
  <c r="G191" i="13"/>
  <c r="E191" i="13"/>
  <c r="C191" i="13"/>
  <c r="S188" i="13"/>
  <c r="R188" i="13"/>
  <c r="Q188" i="13"/>
  <c r="P188" i="13"/>
  <c r="O188" i="13"/>
  <c r="N188" i="13"/>
  <c r="M188" i="13"/>
  <c r="L188" i="13"/>
  <c r="K188" i="13"/>
  <c r="J188" i="13"/>
  <c r="I188" i="13"/>
  <c r="H188" i="13"/>
  <c r="G188" i="13"/>
  <c r="F188" i="13"/>
  <c r="E188" i="13"/>
  <c r="D188" i="13"/>
  <c r="C188" i="13"/>
  <c r="T186" i="13"/>
  <c r="S186" i="13"/>
  <c r="R186" i="13"/>
  <c r="Q186" i="13"/>
  <c r="P186" i="13"/>
  <c r="O186" i="13"/>
  <c r="N186" i="13"/>
  <c r="M186" i="13"/>
  <c r="L186" i="13"/>
  <c r="K186" i="13"/>
  <c r="J186" i="13"/>
  <c r="I186" i="13"/>
  <c r="H186" i="13"/>
  <c r="G186" i="13"/>
  <c r="F186" i="13"/>
  <c r="E186" i="13"/>
  <c r="D186" i="13"/>
  <c r="C186" i="13"/>
  <c r="T185" i="13"/>
  <c r="S185" i="13"/>
  <c r="R185" i="13"/>
  <c r="Q185" i="13"/>
  <c r="O185" i="13"/>
  <c r="N185" i="13"/>
  <c r="M185" i="13"/>
  <c r="L185" i="13"/>
  <c r="J185" i="13"/>
  <c r="I185" i="13"/>
  <c r="H185" i="13"/>
  <c r="G185" i="13"/>
  <c r="F185" i="13"/>
  <c r="E185" i="13"/>
  <c r="D185" i="13"/>
  <c r="C185" i="13"/>
  <c r="T184" i="13"/>
  <c r="S184" i="13"/>
  <c r="R184" i="13"/>
  <c r="Q184" i="13"/>
  <c r="P184" i="13"/>
  <c r="O184" i="13"/>
  <c r="N184" i="13"/>
  <c r="M184" i="13"/>
  <c r="L184" i="13"/>
  <c r="J184" i="13"/>
  <c r="I184" i="13"/>
  <c r="H184" i="13"/>
  <c r="G184" i="13"/>
  <c r="F184" i="13"/>
  <c r="E184" i="13"/>
  <c r="D184" i="13"/>
  <c r="C184" i="13"/>
  <c r="T183" i="13"/>
  <c r="S183" i="13"/>
  <c r="R183" i="13"/>
  <c r="Q183" i="13"/>
  <c r="P183" i="13"/>
  <c r="O183" i="13"/>
  <c r="N183" i="13"/>
  <c r="M183" i="13"/>
  <c r="J183" i="13"/>
  <c r="I183" i="13"/>
  <c r="H183" i="13"/>
  <c r="G183" i="13"/>
  <c r="F183" i="13"/>
  <c r="E183" i="13"/>
  <c r="D183" i="13"/>
  <c r="C183" i="13"/>
  <c r="T182" i="13"/>
  <c r="S182" i="13"/>
  <c r="R182" i="13"/>
  <c r="Q182" i="13"/>
  <c r="P182" i="13"/>
  <c r="O182" i="13"/>
  <c r="N182" i="13"/>
  <c r="M182" i="13"/>
  <c r="J182" i="13"/>
  <c r="I182" i="13"/>
  <c r="H182" i="13"/>
  <c r="G182" i="13"/>
  <c r="F182" i="13"/>
  <c r="E182" i="13"/>
  <c r="D182" i="13"/>
  <c r="C182" i="13"/>
  <c r="T181" i="13"/>
  <c r="S181" i="13"/>
  <c r="R181" i="13"/>
  <c r="Q181" i="13"/>
  <c r="P181" i="13"/>
  <c r="O181" i="13"/>
  <c r="N181" i="13"/>
  <c r="M181" i="13"/>
  <c r="J181" i="13"/>
  <c r="I181" i="13"/>
  <c r="H181" i="13"/>
  <c r="G181" i="13"/>
  <c r="F181" i="13"/>
  <c r="E181" i="13"/>
  <c r="D181" i="13"/>
  <c r="C181" i="13"/>
  <c r="T180" i="13"/>
  <c r="S180" i="13"/>
  <c r="Q180" i="13"/>
  <c r="P180" i="13"/>
  <c r="O180" i="13"/>
  <c r="N180" i="13"/>
  <c r="M180" i="13"/>
  <c r="L180" i="13"/>
  <c r="K180" i="13"/>
  <c r="J180" i="13"/>
  <c r="I180" i="13"/>
  <c r="H180" i="13"/>
  <c r="G180" i="13"/>
  <c r="F180" i="13"/>
  <c r="E180" i="13"/>
  <c r="D180" i="13"/>
  <c r="C180" i="13"/>
  <c r="T178" i="13"/>
  <c r="S178" i="13"/>
  <c r="R178" i="13"/>
  <c r="O178" i="13"/>
  <c r="N178" i="13"/>
  <c r="M178" i="13"/>
  <c r="L178" i="13"/>
  <c r="J178" i="13"/>
  <c r="H178" i="13"/>
  <c r="G178" i="13"/>
  <c r="F178" i="13"/>
  <c r="E178" i="13"/>
  <c r="D178" i="13"/>
  <c r="T177" i="13"/>
  <c r="S177" i="13"/>
  <c r="P177" i="13"/>
  <c r="O177" i="13"/>
  <c r="N177" i="13"/>
  <c r="M177" i="13"/>
  <c r="K177" i="13"/>
  <c r="J177" i="13"/>
  <c r="I177" i="13"/>
  <c r="H177" i="13"/>
  <c r="G177" i="13"/>
  <c r="F177" i="13"/>
  <c r="E177" i="13"/>
  <c r="D177" i="13"/>
  <c r="C177" i="13"/>
  <c r="T176" i="13"/>
  <c r="S176" i="13"/>
  <c r="P176" i="13"/>
  <c r="O176" i="13"/>
  <c r="N176" i="13"/>
  <c r="M176" i="13"/>
  <c r="L176" i="13"/>
  <c r="J176" i="13"/>
  <c r="I176" i="13"/>
  <c r="H176" i="13"/>
  <c r="G176" i="13"/>
  <c r="F176" i="13"/>
  <c r="E176" i="13"/>
  <c r="D176" i="13"/>
  <c r="C176" i="13"/>
  <c r="T175" i="13"/>
  <c r="S175" i="13"/>
  <c r="P175" i="13"/>
  <c r="O175" i="13"/>
  <c r="N175" i="13"/>
  <c r="M175" i="13"/>
  <c r="J175" i="13"/>
  <c r="I175" i="13"/>
  <c r="H175" i="13"/>
  <c r="G175" i="13"/>
  <c r="F175" i="13"/>
  <c r="E175" i="13"/>
  <c r="D175" i="13"/>
  <c r="C175" i="13"/>
  <c r="T174" i="13"/>
  <c r="S174" i="13"/>
  <c r="P174" i="13"/>
  <c r="O174" i="13"/>
  <c r="N174" i="13"/>
  <c r="M174" i="13"/>
  <c r="L174" i="13"/>
  <c r="K174" i="13"/>
  <c r="J174" i="13"/>
  <c r="I174" i="13"/>
  <c r="H174" i="13"/>
  <c r="G174" i="13"/>
  <c r="F174" i="13"/>
  <c r="E174" i="13"/>
  <c r="D174" i="13"/>
  <c r="C174" i="13"/>
  <c r="T173" i="13"/>
  <c r="S173" i="13"/>
  <c r="R173" i="13"/>
  <c r="P173" i="13"/>
  <c r="O173" i="13"/>
  <c r="N173" i="13"/>
  <c r="M173" i="13"/>
  <c r="L173" i="13"/>
  <c r="J173" i="13"/>
  <c r="I173" i="13"/>
  <c r="H173" i="13"/>
  <c r="G173" i="13"/>
  <c r="F173" i="13"/>
  <c r="E173" i="13"/>
  <c r="D173" i="13"/>
  <c r="C173" i="13"/>
  <c r="T172" i="13"/>
  <c r="S172" i="13"/>
  <c r="O172" i="13"/>
  <c r="N172" i="13"/>
  <c r="M172" i="13"/>
  <c r="J172" i="13"/>
  <c r="H172" i="13"/>
  <c r="G172" i="13"/>
  <c r="F172" i="13"/>
  <c r="D172" i="13"/>
  <c r="T171" i="13"/>
  <c r="S171" i="13"/>
  <c r="P171" i="13"/>
  <c r="O171" i="13"/>
  <c r="N171" i="13"/>
  <c r="M171" i="13"/>
  <c r="L171" i="13"/>
  <c r="K171" i="13"/>
  <c r="J171" i="13"/>
  <c r="I171" i="13"/>
  <c r="H171" i="13"/>
  <c r="G171" i="13"/>
  <c r="F171" i="13"/>
  <c r="E171" i="13"/>
  <c r="D171" i="13"/>
  <c r="C171" i="13"/>
  <c r="T170" i="13"/>
  <c r="S170" i="13"/>
  <c r="P170" i="13"/>
  <c r="O170" i="13"/>
  <c r="N170" i="13"/>
  <c r="M170" i="13"/>
  <c r="L170" i="13"/>
  <c r="J170" i="13"/>
  <c r="I170" i="13"/>
  <c r="H170" i="13"/>
  <c r="G170" i="13"/>
  <c r="F170" i="13"/>
  <c r="E170" i="13"/>
  <c r="D170" i="13"/>
  <c r="T169" i="13"/>
  <c r="S169" i="13"/>
  <c r="O169" i="13"/>
  <c r="N169" i="13"/>
  <c r="M169" i="13"/>
  <c r="L169" i="13"/>
  <c r="J169" i="13"/>
  <c r="H169" i="13"/>
  <c r="G169" i="13"/>
  <c r="F169" i="13"/>
  <c r="E169" i="13"/>
  <c r="D169" i="13"/>
  <c r="T168" i="13"/>
  <c r="S168" i="13"/>
  <c r="O168" i="13"/>
  <c r="N168" i="13"/>
  <c r="M168" i="13"/>
  <c r="L168" i="13"/>
  <c r="J168" i="13"/>
  <c r="H168" i="13"/>
  <c r="G168" i="13"/>
  <c r="F168" i="13"/>
  <c r="D168" i="13"/>
  <c r="T166" i="13"/>
  <c r="S166" i="13"/>
  <c r="Q166" i="13"/>
  <c r="O166" i="13"/>
  <c r="N166" i="13"/>
  <c r="M166" i="13"/>
  <c r="J166" i="13"/>
  <c r="I166" i="13"/>
  <c r="H166" i="13"/>
  <c r="G166" i="13"/>
  <c r="F166" i="13"/>
  <c r="E166" i="13"/>
  <c r="D166" i="13"/>
  <c r="C166" i="13"/>
  <c r="T165" i="13"/>
  <c r="S165" i="13"/>
  <c r="Q165" i="13"/>
  <c r="O165" i="13"/>
  <c r="N165" i="13"/>
  <c r="M165" i="13"/>
  <c r="I165" i="13"/>
  <c r="H165" i="13"/>
  <c r="G165" i="13"/>
  <c r="F165" i="13"/>
  <c r="E165" i="13"/>
  <c r="D165" i="13"/>
  <c r="T164" i="13"/>
  <c r="S164" i="13"/>
  <c r="R164" i="13"/>
  <c r="Q164" i="13"/>
  <c r="P164" i="13"/>
  <c r="O164" i="13"/>
  <c r="N164" i="13"/>
  <c r="M164" i="13"/>
  <c r="J164" i="13"/>
  <c r="I164" i="13"/>
  <c r="H164" i="13"/>
  <c r="G164" i="13"/>
  <c r="F164" i="13"/>
  <c r="E164" i="13"/>
  <c r="D164" i="13"/>
  <c r="C164" i="13"/>
  <c r="T163" i="13"/>
  <c r="S163" i="13"/>
  <c r="Q163" i="13"/>
  <c r="P163" i="13"/>
  <c r="O163" i="13"/>
  <c r="N163" i="13"/>
  <c r="M163" i="13"/>
  <c r="L163" i="13"/>
  <c r="K163" i="13"/>
  <c r="J163" i="13"/>
  <c r="I163" i="13"/>
  <c r="H163" i="13"/>
  <c r="G163" i="13"/>
  <c r="F163" i="13"/>
  <c r="E163" i="13"/>
  <c r="D163" i="13"/>
  <c r="C163" i="13"/>
  <c r="T162" i="13"/>
  <c r="S162" i="13"/>
  <c r="R162" i="13"/>
  <c r="Q162" i="13"/>
  <c r="O162" i="13"/>
  <c r="N162" i="13"/>
  <c r="M162" i="13"/>
  <c r="L162" i="13"/>
  <c r="J162" i="13"/>
  <c r="I162" i="13"/>
  <c r="H162" i="13"/>
  <c r="F162" i="13"/>
  <c r="E162" i="13"/>
  <c r="D162" i="13"/>
  <c r="C162" i="13"/>
  <c r="T161" i="13"/>
  <c r="S161" i="13"/>
  <c r="R161" i="13"/>
  <c r="Q161" i="13"/>
  <c r="O161" i="13"/>
  <c r="N161" i="13"/>
  <c r="M161" i="13"/>
  <c r="I161" i="13"/>
  <c r="H161" i="13"/>
  <c r="G161" i="13"/>
  <c r="F161" i="13"/>
  <c r="E161" i="13"/>
  <c r="D161" i="13"/>
  <c r="T159" i="13"/>
  <c r="S159" i="13"/>
  <c r="O159" i="13"/>
  <c r="N159" i="13"/>
  <c r="M159" i="13"/>
  <c r="I159" i="13"/>
  <c r="H159" i="13"/>
  <c r="G159" i="13"/>
  <c r="F159" i="13"/>
  <c r="E159" i="13"/>
  <c r="D159" i="13"/>
  <c r="T158" i="13"/>
  <c r="S158" i="13"/>
  <c r="R158" i="13"/>
  <c r="O158" i="13"/>
  <c r="N158" i="13"/>
  <c r="M158" i="13"/>
  <c r="I158" i="13"/>
  <c r="H158" i="13"/>
  <c r="G158" i="13"/>
  <c r="F158" i="13"/>
  <c r="D158" i="13"/>
  <c r="C158" i="13"/>
  <c r="T157" i="13"/>
  <c r="S157" i="13"/>
  <c r="R157" i="13"/>
  <c r="O157" i="13"/>
  <c r="N157" i="13"/>
  <c r="M157" i="13"/>
  <c r="J157" i="13"/>
  <c r="H157" i="13"/>
  <c r="G157" i="13"/>
  <c r="F157" i="13"/>
  <c r="E157" i="13"/>
  <c r="D157" i="13"/>
  <c r="T156" i="13"/>
  <c r="S156" i="13"/>
  <c r="O156" i="13"/>
  <c r="N156" i="13"/>
  <c r="M156" i="13"/>
  <c r="I156" i="13"/>
  <c r="H156" i="13"/>
  <c r="G156" i="13"/>
  <c r="F156" i="13"/>
  <c r="D156" i="13"/>
  <c r="T155" i="13"/>
  <c r="S155" i="13"/>
  <c r="P155" i="13"/>
  <c r="O155" i="13"/>
  <c r="N155" i="13"/>
  <c r="M155" i="13"/>
  <c r="K155" i="13"/>
  <c r="H155" i="13"/>
  <c r="G155" i="13"/>
  <c r="F155" i="13"/>
  <c r="C155" i="13"/>
  <c r="T154" i="13"/>
  <c r="S154" i="13"/>
  <c r="R154" i="13"/>
  <c r="O154" i="13"/>
  <c r="N154" i="13"/>
  <c r="M154" i="13"/>
  <c r="L154" i="13"/>
  <c r="J154" i="13"/>
  <c r="I154" i="13"/>
  <c r="H154" i="13"/>
  <c r="G154" i="13"/>
  <c r="F154" i="13"/>
  <c r="E154" i="13"/>
  <c r="D154" i="13"/>
  <c r="C154" i="13"/>
  <c r="T153" i="13"/>
  <c r="S153" i="13"/>
  <c r="R153" i="13"/>
  <c r="P153" i="13"/>
  <c r="O153" i="13"/>
  <c r="N153" i="13"/>
  <c r="M153" i="13"/>
  <c r="L153" i="13"/>
  <c r="K153" i="13"/>
  <c r="J153" i="13"/>
  <c r="I153" i="13"/>
  <c r="H153" i="13"/>
  <c r="G153" i="13"/>
  <c r="F153" i="13"/>
  <c r="E153" i="13"/>
  <c r="D153" i="13"/>
  <c r="C153" i="13"/>
  <c r="T152" i="13"/>
  <c r="S152" i="13"/>
  <c r="O152" i="13"/>
  <c r="N152" i="13"/>
  <c r="M152" i="13"/>
  <c r="H152" i="13"/>
  <c r="G152" i="13"/>
  <c r="F152" i="13"/>
  <c r="E152" i="13"/>
  <c r="D152" i="13"/>
  <c r="T151" i="13"/>
  <c r="S151" i="13"/>
  <c r="R151" i="13"/>
  <c r="O151" i="13"/>
  <c r="N151" i="13"/>
  <c r="M151" i="13"/>
  <c r="H151" i="13"/>
  <c r="G151" i="13"/>
  <c r="F151" i="13"/>
  <c r="E151" i="13"/>
  <c r="D151" i="13"/>
  <c r="C151" i="13"/>
  <c r="T150" i="13"/>
  <c r="S150" i="13"/>
  <c r="O150" i="13"/>
  <c r="N150" i="13"/>
  <c r="M150" i="13"/>
  <c r="H150" i="13"/>
  <c r="G150" i="13"/>
  <c r="F150" i="13"/>
  <c r="D150" i="13"/>
  <c r="T149" i="13"/>
  <c r="S149" i="13"/>
  <c r="O149" i="13"/>
  <c r="N149" i="13"/>
  <c r="M149" i="13"/>
  <c r="H149" i="13"/>
  <c r="G149" i="13"/>
  <c r="F149" i="13"/>
  <c r="D149" i="13"/>
  <c r="T148" i="13"/>
  <c r="S148" i="13"/>
  <c r="O148" i="13"/>
  <c r="N148" i="13"/>
  <c r="M148" i="13"/>
  <c r="J148" i="13"/>
  <c r="I148" i="13"/>
  <c r="H148" i="13"/>
  <c r="G148" i="13"/>
  <c r="E148" i="13"/>
  <c r="D148" i="13"/>
  <c r="C148" i="13"/>
  <c r="T147" i="13"/>
  <c r="S147" i="13"/>
  <c r="R147" i="13"/>
  <c r="O147" i="13"/>
  <c r="N147" i="13"/>
  <c r="M147" i="13"/>
  <c r="H147" i="13"/>
  <c r="G147" i="13"/>
  <c r="F147" i="13"/>
  <c r="E147" i="13"/>
  <c r="D147" i="13"/>
  <c r="C147" i="13"/>
  <c r="T144" i="13"/>
  <c r="S144" i="13"/>
  <c r="Q144" i="13"/>
  <c r="P144" i="13"/>
  <c r="O144" i="13"/>
  <c r="N144" i="13"/>
  <c r="M144" i="13"/>
  <c r="K144" i="13"/>
  <c r="J144" i="13"/>
  <c r="H144" i="13"/>
  <c r="G144" i="13"/>
  <c r="F144" i="13"/>
  <c r="E144" i="13"/>
  <c r="D144" i="13"/>
  <c r="C144" i="13"/>
  <c r="T143" i="13"/>
  <c r="S143" i="13"/>
  <c r="Q143" i="13"/>
  <c r="P143" i="13"/>
  <c r="O143" i="13"/>
  <c r="N143" i="13"/>
  <c r="M143" i="13"/>
  <c r="L143" i="13"/>
  <c r="K143" i="13"/>
  <c r="J143" i="13"/>
  <c r="I143" i="13"/>
  <c r="H143" i="13"/>
  <c r="G143" i="13"/>
  <c r="F143" i="13"/>
  <c r="E143" i="13"/>
  <c r="D143" i="13"/>
  <c r="C143" i="13"/>
  <c r="T142" i="13"/>
  <c r="S142" i="13"/>
  <c r="R142" i="13"/>
  <c r="Q142" i="13"/>
  <c r="P142" i="13"/>
  <c r="O142" i="13"/>
  <c r="N142" i="13"/>
  <c r="M142" i="13"/>
  <c r="L142" i="13"/>
  <c r="K142" i="13"/>
  <c r="J142" i="13"/>
  <c r="I142" i="13"/>
  <c r="H142" i="13"/>
  <c r="G142" i="13"/>
  <c r="F142" i="13"/>
  <c r="E142" i="13"/>
  <c r="D142" i="13"/>
  <c r="C142" i="13"/>
  <c r="T141" i="13"/>
  <c r="S141" i="13"/>
  <c r="Q141" i="13"/>
  <c r="P141" i="13"/>
  <c r="O141" i="13"/>
  <c r="N141" i="13"/>
  <c r="M141" i="13"/>
  <c r="K141" i="13"/>
  <c r="J141" i="13"/>
  <c r="I141" i="13"/>
  <c r="H141" i="13"/>
  <c r="G141" i="13"/>
  <c r="F141" i="13"/>
  <c r="E141" i="13"/>
  <c r="D141" i="13"/>
  <c r="C141" i="13"/>
  <c r="T140" i="13"/>
  <c r="S140" i="13"/>
  <c r="R140" i="13"/>
  <c r="Q140" i="13"/>
  <c r="P140" i="13"/>
  <c r="O140" i="13"/>
  <c r="N140" i="13"/>
  <c r="M140" i="13"/>
  <c r="L140" i="13"/>
  <c r="K140" i="13"/>
  <c r="J140" i="13"/>
  <c r="I140" i="13"/>
  <c r="H140" i="13"/>
  <c r="G140" i="13"/>
  <c r="F140" i="13"/>
  <c r="E140" i="13"/>
  <c r="D140" i="13"/>
  <c r="C140" i="13"/>
  <c r="T138" i="13"/>
  <c r="S138" i="13"/>
  <c r="R138" i="13"/>
  <c r="Q138" i="13"/>
  <c r="P138" i="13"/>
  <c r="O138" i="13"/>
  <c r="N138" i="13"/>
  <c r="M138" i="13"/>
  <c r="K138" i="13"/>
  <c r="I138" i="13"/>
  <c r="H138" i="13"/>
  <c r="G138" i="13"/>
  <c r="F138" i="13"/>
  <c r="E138" i="13"/>
  <c r="D138" i="13"/>
  <c r="C138" i="13"/>
  <c r="T137" i="13"/>
  <c r="S137" i="13"/>
  <c r="R137" i="13"/>
  <c r="Q137" i="13"/>
  <c r="P137" i="13"/>
  <c r="O137" i="13"/>
  <c r="N137" i="13"/>
  <c r="M137" i="13"/>
  <c r="L137" i="13"/>
  <c r="K137" i="13"/>
  <c r="J137" i="13"/>
  <c r="I137" i="13"/>
  <c r="H137" i="13"/>
  <c r="G137" i="13"/>
  <c r="F137" i="13"/>
  <c r="E137" i="13"/>
  <c r="D137" i="13"/>
  <c r="C137" i="13"/>
  <c r="T136" i="13"/>
  <c r="S136" i="13"/>
  <c r="R136" i="13"/>
  <c r="Q136" i="13"/>
  <c r="P136" i="13"/>
  <c r="O136" i="13"/>
  <c r="N136" i="13"/>
  <c r="M136" i="13"/>
  <c r="L136" i="13"/>
  <c r="K136" i="13"/>
  <c r="I136" i="13"/>
  <c r="H136" i="13"/>
  <c r="G136" i="13"/>
  <c r="F136" i="13"/>
  <c r="E136" i="13"/>
  <c r="D136" i="13"/>
  <c r="C136" i="13"/>
  <c r="T135" i="13"/>
  <c r="S135" i="13"/>
  <c r="R135" i="13"/>
  <c r="Q135" i="13"/>
  <c r="O135" i="13"/>
  <c r="N135" i="13"/>
  <c r="M135" i="13"/>
  <c r="L135" i="13"/>
  <c r="K135" i="13"/>
  <c r="J135" i="13"/>
  <c r="I135" i="13"/>
  <c r="H135" i="13"/>
  <c r="G135" i="13"/>
  <c r="F135" i="13"/>
  <c r="E135" i="13"/>
  <c r="D135" i="13"/>
  <c r="C135" i="13"/>
  <c r="T134" i="13"/>
  <c r="S134" i="13"/>
  <c r="R134" i="13"/>
  <c r="Q134" i="13"/>
  <c r="O134" i="13"/>
  <c r="N134" i="13"/>
  <c r="M134" i="13"/>
  <c r="L134" i="13"/>
  <c r="K134" i="13"/>
  <c r="J134" i="13"/>
  <c r="I134" i="13"/>
  <c r="H134" i="13"/>
  <c r="G134" i="13"/>
  <c r="F134" i="13"/>
  <c r="E134" i="13"/>
  <c r="D134" i="13"/>
  <c r="T133" i="13"/>
  <c r="S133" i="13"/>
  <c r="R133" i="13"/>
  <c r="Q133" i="13"/>
  <c r="P133" i="13"/>
  <c r="O133" i="13"/>
  <c r="N133" i="13"/>
  <c r="M133" i="13"/>
  <c r="K133" i="13"/>
  <c r="J133" i="13"/>
  <c r="I133" i="13"/>
  <c r="H133" i="13"/>
  <c r="G133" i="13"/>
  <c r="F133" i="13"/>
  <c r="E133" i="13"/>
  <c r="D133" i="13"/>
  <c r="C133" i="13"/>
  <c r="T131" i="13"/>
  <c r="S131" i="13"/>
  <c r="P131" i="13"/>
  <c r="O131" i="13"/>
  <c r="N131" i="13"/>
  <c r="M131" i="13"/>
  <c r="K131" i="13"/>
  <c r="J131" i="13"/>
  <c r="I131" i="13"/>
  <c r="H131" i="13"/>
  <c r="G131" i="13"/>
  <c r="F131" i="13"/>
  <c r="E131" i="13"/>
  <c r="D131" i="13"/>
  <c r="C131" i="13"/>
  <c r="T130" i="13"/>
  <c r="S130" i="13"/>
  <c r="O130" i="13"/>
  <c r="N130" i="13"/>
  <c r="M130" i="13"/>
  <c r="L130" i="13"/>
  <c r="K130" i="13"/>
  <c r="J130" i="13"/>
  <c r="I130" i="13"/>
  <c r="H130" i="13"/>
  <c r="G130" i="13"/>
  <c r="F130" i="13"/>
  <c r="E130" i="13"/>
  <c r="D130" i="13"/>
  <c r="C130" i="13"/>
  <c r="T129" i="13"/>
  <c r="S129" i="13"/>
  <c r="O129" i="13"/>
  <c r="N129" i="13"/>
  <c r="M129" i="13"/>
  <c r="L129" i="13"/>
  <c r="K129" i="13"/>
  <c r="J129" i="13"/>
  <c r="I129" i="13"/>
  <c r="H129" i="13"/>
  <c r="G129" i="13"/>
  <c r="F129" i="13"/>
  <c r="E129" i="13"/>
  <c r="D129" i="13"/>
  <c r="C129" i="13"/>
  <c r="T127" i="13"/>
  <c r="S127" i="13"/>
  <c r="P127" i="13"/>
  <c r="O127" i="13"/>
  <c r="N127" i="13"/>
  <c r="M127" i="13"/>
  <c r="L127" i="13"/>
  <c r="K127" i="13"/>
  <c r="J127" i="13"/>
  <c r="I127" i="13"/>
  <c r="H127" i="13"/>
  <c r="G127" i="13"/>
  <c r="F127" i="13"/>
  <c r="E127" i="13"/>
  <c r="D127" i="13"/>
  <c r="C127" i="13"/>
  <c r="T126" i="13"/>
  <c r="S126" i="13"/>
  <c r="R126" i="13"/>
  <c r="P126" i="13"/>
  <c r="O126" i="13"/>
  <c r="N126" i="13"/>
  <c r="M126" i="13"/>
  <c r="K126" i="13"/>
  <c r="J126" i="13"/>
  <c r="I126" i="13"/>
  <c r="H126" i="13"/>
  <c r="G126" i="13"/>
  <c r="F126" i="13"/>
  <c r="E126" i="13"/>
  <c r="D126" i="13"/>
  <c r="C126" i="13"/>
  <c r="T125" i="13"/>
  <c r="S125" i="13"/>
  <c r="P125" i="13"/>
  <c r="O125" i="13"/>
  <c r="N125" i="13"/>
  <c r="M125" i="13"/>
  <c r="K125" i="13"/>
  <c r="J125" i="13"/>
  <c r="I125" i="13"/>
  <c r="H125" i="13"/>
  <c r="G125" i="13"/>
  <c r="F125" i="13"/>
  <c r="E125" i="13"/>
  <c r="D125" i="13"/>
  <c r="C125" i="13"/>
  <c r="T123" i="13"/>
  <c r="S123" i="13"/>
  <c r="R123" i="13"/>
  <c r="Q123" i="13"/>
  <c r="O123" i="13"/>
  <c r="N123" i="13"/>
  <c r="M123" i="13"/>
  <c r="K123" i="13"/>
  <c r="J123" i="13"/>
  <c r="I123" i="13"/>
  <c r="H123" i="13"/>
  <c r="G123" i="13"/>
  <c r="F123" i="13"/>
  <c r="E123" i="13"/>
  <c r="D123" i="13"/>
  <c r="T122" i="13"/>
  <c r="S122" i="13"/>
  <c r="Q122" i="13"/>
  <c r="O122" i="13"/>
  <c r="N122" i="13"/>
  <c r="M122" i="13"/>
  <c r="K122" i="13"/>
  <c r="J122" i="13"/>
  <c r="I122" i="13"/>
  <c r="H122" i="13"/>
  <c r="G122" i="13"/>
  <c r="F122" i="13"/>
  <c r="E122" i="13"/>
  <c r="D122" i="13"/>
  <c r="T121" i="13"/>
  <c r="S121" i="13"/>
  <c r="R121" i="13"/>
  <c r="O121" i="13"/>
  <c r="N121" i="13"/>
  <c r="M121" i="13"/>
  <c r="K121" i="13"/>
  <c r="J121" i="13"/>
  <c r="I121" i="13"/>
  <c r="H121" i="13"/>
  <c r="G121" i="13"/>
  <c r="F121" i="13"/>
  <c r="E121" i="13"/>
  <c r="D121" i="13"/>
  <c r="T118" i="13"/>
  <c r="S118" i="13"/>
  <c r="R118" i="13"/>
  <c r="Q118" i="13"/>
  <c r="P118" i="13"/>
  <c r="O118" i="13"/>
  <c r="N118" i="13"/>
  <c r="M118" i="13"/>
  <c r="L118" i="13"/>
  <c r="K118" i="13"/>
  <c r="J118" i="13"/>
  <c r="I118" i="13"/>
  <c r="H118" i="13"/>
  <c r="F118" i="13"/>
  <c r="E118" i="13"/>
  <c r="C118" i="13"/>
  <c r="T117" i="13"/>
  <c r="S117" i="13"/>
  <c r="R117" i="13"/>
  <c r="Q117" i="13"/>
  <c r="P117" i="13"/>
  <c r="O117" i="13"/>
  <c r="N117" i="13"/>
  <c r="M117" i="13"/>
  <c r="L117" i="13"/>
  <c r="K117" i="13"/>
  <c r="J117" i="13"/>
  <c r="I117" i="13"/>
  <c r="H117" i="13"/>
  <c r="F117" i="13"/>
  <c r="E117" i="13"/>
  <c r="C117" i="13"/>
  <c r="T116" i="13"/>
  <c r="S116" i="13"/>
  <c r="R116" i="13"/>
  <c r="Q116" i="13"/>
  <c r="P116" i="13"/>
  <c r="O116" i="13"/>
  <c r="N116" i="13"/>
  <c r="M116" i="13"/>
  <c r="L116" i="13"/>
  <c r="K116" i="13"/>
  <c r="J116" i="13"/>
  <c r="I116" i="13"/>
  <c r="H116" i="13"/>
  <c r="G116" i="13"/>
  <c r="F116" i="13"/>
  <c r="E116" i="13"/>
  <c r="C116" i="13"/>
  <c r="T115" i="13"/>
  <c r="S115" i="13"/>
  <c r="R115" i="13"/>
  <c r="Q115" i="13"/>
  <c r="P115" i="13"/>
  <c r="O115" i="13"/>
  <c r="N115" i="13"/>
  <c r="M115" i="13"/>
  <c r="L115" i="13"/>
  <c r="K115" i="13"/>
  <c r="J115" i="13"/>
  <c r="I115" i="13"/>
  <c r="H115" i="13"/>
  <c r="G115" i="13"/>
  <c r="F115" i="13"/>
  <c r="E115" i="13"/>
  <c r="C115" i="13"/>
  <c r="T114" i="13"/>
  <c r="S114" i="13"/>
  <c r="R114" i="13"/>
  <c r="Q114" i="13"/>
  <c r="P114" i="13"/>
  <c r="O114" i="13"/>
  <c r="N114" i="13"/>
  <c r="M114" i="13"/>
  <c r="L114" i="13"/>
  <c r="K114" i="13"/>
  <c r="J114" i="13"/>
  <c r="I114" i="13"/>
  <c r="H114" i="13"/>
  <c r="F114" i="13"/>
  <c r="E114" i="13"/>
  <c r="C114" i="13"/>
  <c r="T113" i="13"/>
  <c r="S113" i="13"/>
  <c r="R113" i="13"/>
  <c r="Q113" i="13"/>
  <c r="P113" i="13"/>
  <c r="O113" i="13"/>
  <c r="N113" i="13"/>
  <c r="M113" i="13"/>
  <c r="L113" i="13"/>
  <c r="K113" i="13"/>
  <c r="J113" i="13"/>
  <c r="I113" i="13"/>
  <c r="H113" i="13"/>
  <c r="F113" i="13"/>
  <c r="E113" i="13"/>
  <c r="C113" i="13"/>
  <c r="T112" i="13"/>
  <c r="S112" i="13"/>
  <c r="R112" i="13"/>
  <c r="Q112" i="13"/>
  <c r="P112" i="13"/>
  <c r="O112" i="13"/>
  <c r="N112" i="13"/>
  <c r="M112" i="13"/>
  <c r="L112" i="13"/>
  <c r="K112" i="13"/>
  <c r="J112" i="13"/>
  <c r="I112" i="13"/>
  <c r="H112" i="13"/>
  <c r="F112" i="13"/>
  <c r="E112" i="13"/>
  <c r="C112" i="13"/>
  <c r="T111" i="13"/>
  <c r="S111" i="13"/>
  <c r="R111" i="13"/>
  <c r="Q111" i="13"/>
  <c r="P111" i="13"/>
  <c r="O111" i="13"/>
  <c r="N111" i="13"/>
  <c r="M111" i="13"/>
  <c r="L111" i="13"/>
  <c r="K111" i="13"/>
  <c r="J111" i="13"/>
  <c r="I111" i="13"/>
  <c r="H111" i="13"/>
  <c r="F111" i="13"/>
  <c r="E111" i="13"/>
  <c r="C111" i="13"/>
  <c r="T110" i="13"/>
  <c r="S110" i="13"/>
  <c r="R110" i="13"/>
  <c r="Q110" i="13"/>
  <c r="P110" i="13"/>
  <c r="O110" i="13"/>
  <c r="N110" i="13"/>
  <c r="M110" i="13"/>
  <c r="L110" i="13"/>
  <c r="K110" i="13"/>
  <c r="J110" i="13"/>
  <c r="I110" i="13"/>
  <c r="H110" i="13"/>
  <c r="F110" i="13"/>
  <c r="E110" i="13"/>
  <c r="C110" i="13"/>
  <c r="T109" i="13"/>
  <c r="S109" i="13"/>
  <c r="R109" i="13"/>
  <c r="Q109" i="13"/>
  <c r="P109" i="13"/>
  <c r="O109" i="13"/>
  <c r="N109" i="13"/>
  <c r="M109" i="13"/>
  <c r="L109" i="13"/>
  <c r="K109" i="13"/>
  <c r="J109" i="13"/>
  <c r="I109" i="13"/>
  <c r="H109" i="13"/>
  <c r="G109" i="13"/>
  <c r="F109" i="13"/>
  <c r="E109" i="13"/>
  <c r="C109" i="13"/>
  <c r="T108" i="13"/>
  <c r="S108" i="13"/>
  <c r="R108" i="13"/>
  <c r="Q108" i="13"/>
  <c r="P108" i="13"/>
  <c r="O108" i="13"/>
  <c r="N108" i="13"/>
  <c r="M108" i="13"/>
  <c r="L108" i="13"/>
  <c r="K108" i="13"/>
  <c r="J108" i="13"/>
  <c r="I108" i="13"/>
  <c r="H108" i="13"/>
  <c r="G108" i="13"/>
  <c r="F108" i="13"/>
  <c r="E108" i="13"/>
  <c r="C108" i="13"/>
  <c r="T107" i="13"/>
  <c r="S107" i="13"/>
  <c r="R107" i="13"/>
  <c r="Q107" i="13"/>
  <c r="P107" i="13"/>
  <c r="O107" i="13"/>
  <c r="N107" i="13"/>
  <c r="M107" i="13"/>
  <c r="L107" i="13"/>
  <c r="K107" i="13"/>
  <c r="J107" i="13"/>
  <c r="I107" i="13"/>
  <c r="H107" i="13"/>
  <c r="G107" i="13"/>
  <c r="F107" i="13"/>
  <c r="E107" i="13"/>
  <c r="C107" i="13"/>
  <c r="T106" i="13"/>
  <c r="S106" i="13"/>
  <c r="R106" i="13"/>
  <c r="Q106" i="13"/>
  <c r="P106" i="13"/>
  <c r="O106" i="13"/>
  <c r="N106" i="13"/>
  <c r="M106" i="13"/>
  <c r="L106" i="13"/>
  <c r="K106" i="13"/>
  <c r="J106" i="13"/>
  <c r="I106" i="13"/>
  <c r="H106" i="13"/>
  <c r="G106" i="13"/>
  <c r="F106" i="13"/>
  <c r="E106" i="13"/>
  <c r="C106" i="13"/>
  <c r="T104" i="13"/>
  <c r="S104" i="13"/>
  <c r="R104" i="13"/>
  <c r="Q104" i="13"/>
  <c r="P104" i="13"/>
  <c r="O104" i="13"/>
  <c r="N104" i="13"/>
  <c r="M104" i="13"/>
  <c r="L104" i="13"/>
  <c r="K104" i="13"/>
  <c r="J104" i="13"/>
  <c r="I104" i="13"/>
  <c r="H104" i="13"/>
  <c r="F104" i="13"/>
  <c r="E104" i="13"/>
  <c r="D104" i="13"/>
  <c r="C104" i="13"/>
  <c r="T103" i="13"/>
  <c r="S103" i="13"/>
  <c r="R103" i="13"/>
  <c r="Q103" i="13"/>
  <c r="P103" i="13"/>
  <c r="O103" i="13"/>
  <c r="N103" i="13"/>
  <c r="M103" i="13"/>
  <c r="L103" i="13"/>
  <c r="K103" i="13"/>
  <c r="J103" i="13"/>
  <c r="I103" i="13"/>
  <c r="H103" i="13"/>
  <c r="F103" i="13"/>
  <c r="E103" i="13"/>
  <c r="D103" i="13"/>
  <c r="C103" i="13"/>
  <c r="T102" i="13"/>
  <c r="S102" i="13"/>
  <c r="R102" i="13"/>
  <c r="Q102" i="13"/>
  <c r="P102" i="13"/>
  <c r="O102" i="13"/>
  <c r="N102" i="13"/>
  <c r="M102" i="13"/>
  <c r="L102" i="13"/>
  <c r="K102" i="13"/>
  <c r="J102" i="13"/>
  <c r="I102" i="13"/>
  <c r="H102" i="13"/>
  <c r="F102" i="13"/>
  <c r="E102" i="13"/>
  <c r="D102" i="13"/>
  <c r="C102" i="13"/>
  <c r="T101" i="13"/>
  <c r="S101" i="13"/>
  <c r="R101" i="13"/>
  <c r="Q101" i="13"/>
  <c r="P101" i="13"/>
  <c r="O101" i="13"/>
  <c r="N101" i="13"/>
  <c r="M101" i="13"/>
  <c r="L101" i="13"/>
  <c r="K101" i="13"/>
  <c r="J101" i="13"/>
  <c r="I101" i="13"/>
  <c r="H101" i="13"/>
  <c r="F101" i="13"/>
  <c r="E101" i="13"/>
  <c r="D101" i="13"/>
  <c r="C101" i="13"/>
  <c r="T100" i="13"/>
  <c r="S100" i="13"/>
  <c r="R100" i="13"/>
  <c r="Q100" i="13"/>
  <c r="P100" i="13"/>
  <c r="O100" i="13"/>
  <c r="N100" i="13"/>
  <c r="M100" i="13"/>
  <c r="L100" i="13"/>
  <c r="K100" i="13"/>
  <c r="J100" i="13"/>
  <c r="I100" i="13"/>
  <c r="H100" i="13"/>
  <c r="F100" i="13"/>
  <c r="E100" i="13"/>
  <c r="D100" i="13"/>
  <c r="C100" i="13"/>
  <c r="T99" i="13"/>
  <c r="S99" i="13"/>
  <c r="R99" i="13"/>
  <c r="Q99" i="13"/>
  <c r="P99" i="13"/>
  <c r="O99" i="13"/>
  <c r="N99" i="13"/>
  <c r="M99" i="13"/>
  <c r="L99" i="13"/>
  <c r="K99" i="13"/>
  <c r="J99" i="13"/>
  <c r="I99" i="13"/>
  <c r="H99" i="13"/>
  <c r="F99" i="13"/>
  <c r="E99" i="13"/>
  <c r="D99" i="13"/>
  <c r="C99" i="13"/>
  <c r="T98" i="13"/>
  <c r="S98" i="13"/>
  <c r="R98" i="13"/>
  <c r="Q98" i="13"/>
  <c r="P98" i="13"/>
  <c r="O98" i="13"/>
  <c r="N98" i="13"/>
  <c r="M98" i="13"/>
  <c r="L98" i="13"/>
  <c r="K98" i="13"/>
  <c r="J98" i="13"/>
  <c r="I98" i="13"/>
  <c r="H98" i="13"/>
  <c r="F98" i="13"/>
  <c r="E98" i="13"/>
  <c r="D98" i="13"/>
  <c r="C98" i="13"/>
  <c r="T97" i="13"/>
  <c r="S97" i="13"/>
  <c r="R97" i="13"/>
  <c r="Q97" i="13"/>
  <c r="P97" i="13"/>
  <c r="O97" i="13"/>
  <c r="N97" i="13"/>
  <c r="M97" i="13"/>
  <c r="L97" i="13"/>
  <c r="K97" i="13"/>
  <c r="J97" i="13"/>
  <c r="I97" i="13"/>
  <c r="H97" i="13"/>
  <c r="F97" i="13"/>
  <c r="E97" i="13"/>
  <c r="D97" i="13"/>
  <c r="C97" i="13"/>
  <c r="T95" i="13"/>
  <c r="S95" i="13"/>
  <c r="R95" i="13"/>
  <c r="Q95" i="13"/>
  <c r="P95" i="13"/>
  <c r="O95" i="13"/>
  <c r="N95" i="13"/>
  <c r="M95" i="13"/>
  <c r="L95" i="13"/>
  <c r="K95" i="13"/>
  <c r="J95" i="13"/>
  <c r="I95" i="13"/>
  <c r="H95" i="13"/>
  <c r="G95" i="13"/>
  <c r="F95" i="13"/>
  <c r="E95" i="13"/>
  <c r="D95" i="13"/>
  <c r="C95" i="13"/>
  <c r="T94" i="13"/>
  <c r="S94" i="13"/>
  <c r="R94" i="13"/>
  <c r="Q94" i="13"/>
  <c r="P94" i="13"/>
  <c r="O94" i="13"/>
  <c r="N94" i="13"/>
  <c r="M94" i="13"/>
  <c r="L94" i="13"/>
  <c r="K94" i="13"/>
  <c r="J94" i="13"/>
  <c r="I94" i="13"/>
  <c r="H94" i="13"/>
  <c r="G94" i="13"/>
  <c r="F94" i="13"/>
  <c r="E94" i="13"/>
  <c r="D94" i="13"/>
  <c r="C94" i="13"/>
  <c r="T92" i="13"/>
  <c r="S92" i="13"/>
  <c r="R92" i="13"/>
  <c r="Q92" i="13"/>
  <c r="P92" i="13"/>
  <c r="O92" i="13"/>
  <c r="N92" i="13"/>
  <c r="M92" i="13"/>
  <c r="L92" i="13"/>
  <c r="K92" i="13"/>
  <c r="J92" i="13"/>
  <c r="I92" i="13"/>
  <c r="H92" i="13"/>
  <c r="F92" i="13"/>
  <c r="E92" i="13"/>
  <c r="D92" i="13"/>
  <c r="C92" i="13"/>
  <c r="T91" i="13"/>
  <c r="S91" i="13"/>
  <c r="R91" i="13"/>
  <c r="Q91" i="13"/>
  <c r="P91" i="13"/>
  <c r="O91" i="13"/>
  <c r="N91" i="13"/>
  <c r="M91" i="13"/>
  <c r="L91" i="13"/>
  <c r="K91" i="13"/>
  <c r="J91" i="13"/>
  <c r="I91" i="13"/>
  <c r="H91" i="13"/>
  <c r="G91" i="13"/>
  <c r="F91" i="13"/>
  <c r="E91" i="13"/>
  <c r="D91" i="13"/>
  <c r="C91" i="13"/>
  <c r="T90" i="13"/>
  <c r="S90" i="13"/>
  <c r="R90" i="13"/>
  <c r="Q90" i="13"/>
  <c r="P90" i="13"/>
  <c r="O90" i="13"/>
  <c r="N90" i="13"/>
  <c r="M90" i="13"/>
  <c r="L90" i="13"/>
  <c r="K90" i="13"/>
  <c r="J90" i="13"/>
  <c r="I90" i="13"/>
  <c r="H90" i="13"/>
  <c r="G90" i="13"/>
  <c r="F90" i="13"/>
  <c r="E90" i="13"/>
  <c r="D90" i="13"/>
  <c r="C90" i="13"/>
  <c r="T88" i="13"/>
  <c r="S88" i="13"/>
  <c r="R88" i="13"/>
  <c r="Q88" i="13"/>
  <c r="P88" i="13"/>
  <c r="O88" i="13"/>
  <c r="N88" i="13"/>
  <c r="M88" i="13"/>
  <c r="L88" i="13"/>
  <c r="K88" i="13"/>
  <c r="J88" i="13"/>
  <c r="I88" i="13"/>
  <c r="H88" i="13"/>
  <c r="F88" i="13"/>
  <c r="D88" i="13"/>
  <c r="C88" i="13"/>
  <c r="T87" i="13"/>
  <c r="S87" i="13"/>
  <c r="R87" i="13"/>
  <c r="Q87" i="13"/>
  <c r="P87" i="13"/>
  <c r="O87" i="13"/>
  <c r="N87" i="13"/>
  <c r="M87" i="13"/>
  <c r="L87" i="13"/>
  <c r="K87" i="13"/>
  <c r="J87" i="13"/>
  <c r="I87" i="13"/>
  <c r="H87" i="13"/>
  <c r="F87" i="13"/>
  <c r="D87" i="13"/>
  <c r="C87" i="13"/>
  <c r="T86" i="13"/>
  <c r="S86" i="13"/>
  <c r="R86" i="13"/>
  <c r="Q86" i="13"/>
  <c r="P86" i="13"/>
  <c r="O86" i="13"/>
  <c r="N86" i="13"/>
  <c r="M86" i="13"/>
  <c r="L86" i="13"/>
  <c r="K86" i="13"/>
  <c r="J86" i="13"/>
  <c r="I86" i="13"/>
  <c r="H86" i="13"/>
  <c r="F86" i="13"/>
  <c r="D86" i="13"/>
  <c r="C86" i="13"/>
  <c r="T85" i="13"/>
  <c r="S85" i="13"/>
  <c r="R85" i="13"/>
  <c r="Q85" i="13"/>
  <c r="P85" i="13"/>
  <c r="O85" i="13"/>
  <c r="N85" i="13"/>
  <c r="M85" i="13"/>
  <c r="L85" i="13"/>
  <c r="K85" i="13"/>
  <c r="J85" i="13"/>
  <c r="I85" i="13"/>
  <c r="H85" i="13"/>
  <c r="D85" i="13"/>
  <c r="C85" i="13"/>
  <c r="T84" i="13"/>
  <c r="S84" i="13"/>
  <c r="R84" i="13"/>
  <c r="Q84" i="13"/>
  <c r="P84" i="13"/>
  <c r="O84" i="13"/>
  <c r="N84" i="13"/>
  <c r="M84" i="13"/>
  <c r="L84" i="13"/>
  <c r="K84" i="13"/>
  <c r="J84" i="13"/>
  <c r="I84" i="13"/>
  <c r="H84" i="13"/>
  <c r="G84" i="13"/>
  <c r="F84" i="13"/>
  <c r="E84" i="13"/>
  <c r="D84" i="13"/>
  <c r="C84" i="13"/>
  <c r="T83" i="13"/>
  <c r="S83" i="13"/>
  <c r="R83" i="13"/>
  <c r="Q83" i="13"/>
  <c r="P83" i="13"/>
  <c r="O83" i="13"/>
  <c r="N83" i="13"/>
  <c r="M83" i="13"/>
  <c r="L83" i="13"/>
  <c r="K83" i="13"/>
  <c r="J83" i="13"/>
  <c r="I83" i="13"/>
  <c r="H83" i="13"/>
  <c r="F83" i="13"/>
  <c r="D83" i="13"/>
  <c r="C83" i="13"/>
  <c r="T82" i="13"/>
  <c r="S82" i="13"/>
  <c r="R82" i="13"/>
  <c r="Q82" i="13"/>
  <c r="P82" i="13"/>
  <c r="O82" i="13"/>
  <c r="N82" i="13"/>
  <c r="M82" i="13"/>
  <c r="L82" i="13"/>
  <c r="K82" i="13"/>
  <c r="J82" i="13"/>
  <c r="I82" i="13"/>
  <c r="H82" i="13"/>
  <c r="G82" i="13"/>
  <c r="F82" i="13"/>
  <c r="D82" i="13"/>
  <c r="C82" i="13"/>
  <c r="T81" i="13"/>
  <c r="S81" i="13"/>
  <c r="R81" i="13"/>
  <c r="Q81" i="13"/>
  <c r="P81" i="13"/>
  <c r="O81" i="13"/>
  <c r="N81" i="13"/>
  <c r="M81" i="13"/>
  <c r="L81" i="13"/>
  <c r="K81" i="13"/>
  <c r="J81" i="13"/>
  <c r="I81" i="13"/>
  <c r="H81" i="13"/>
  <c r="F81" i="13"/>
  <c r="D81" i="13"/>
  <c r="C81" i="13"/>
  <c r="T79" i="13"/>
  <c r="S79" i="13"/>
  <c r="R79" i="13"/>
  <c r="Q79" i="13"/>
  <c r="P79" i="13"/>
  <c r="O79" i="13"/>
  <c r="N79" i="13"/>
  <c r="M79" i="13"/>
  <c r="L79" i="13"/>
  <c r="K79" i="13"/>
  <c r="J79" i="13"/>
  <c r="I79" i="13"/>
  <c r="H79" i="13"/>
  <c r="F79" i="13"/>
  <c r="E79" i="13"/>
  <c r="D79" i="13"/>
  <c r="C79" i="13"/>
  <c r="T78" i="13"/>
  <c r="S78" i="13"/>
  <c r="R78" i="13"/>
  <c r="Q78" i="13"/>
  <c r="P78" i="13"/>
  <c r="O78" i="13"/>
  <c r="N78" i="13"/>
  <c r="M78" i="13"/>
  <c r="L78" i="13"/>
  <c r="K78" i="13"/>
  <c r="J78" i="13"/>
  <c r="I78" i="13"/>
  <c r="H78" i="13"/>
  <c r="G78" i="13"/>
  <c r="F78" i="13"/>
  <c r="E78" i="13"/>
  <c r="D78" i="13"/>
  <c r="C78" i="13"/>
  <c r="T77" i="13"/>
  <c r="S77" i="13"/>
  <c r="R77" i="13"/>
  <c r="Q77" i="13"/>
  <c r="P77" i="13"/>
  <c r="O77" i="13"/>
  <c r="N77" i="13"/>
  <c r="M77" i="13"/>
  <c r="L77" i="13"/>
  <c r="K77" i="13"/>
  <c r="J77" i="13"/>
  <c r="I77" i="13"/>
  <c r="H77" i="13"/>
  <c r="F77" i="13"/>
  <c r="E77" i="13"/>
  <c r="D77" i="13"/>
  <c r="C77" i="13"/>
  <c r="T76" i="13"/>
  <c r="S76" i="13"/>
  <c r="R76" i="13"/>
  <c r="Q76" i="13"/>
  <c r="P76" i="13"/>
  <c r="O76" i="13"/>
  <c r="N76" i="13"/>
  <c r="M76" i="13"/>
  <c r="L76" i="13"/>
  <c r="K76" i="13"/>
  <c r="J76" i="13"/>
  <c r="I76" i="13"/>
  <c r="H76" i="13"/>
  <c r="F76" i="13"/>
  <c r="E76" i="13"/>
  <c r="C76" i="13"/>
  <c r="T75" i="13"/>
  <c r="S75" i="13"/>
  <c r="R75" i="13"/>
  <c r="Q75" i="13"/>
  <c r="P75" i="13"/>
  <c r="O75" i="13"/>
  <c r="N75" i="13"/>
  <c r="M75" i="13"/>
  <c r="L75" i="13"/>
  <c r="K75" i="13"/>
  <c r="J75" i="13"/>
  <c r="I75" i="13"/>
  <c r="H75" i="13"/>
  <c r="F75" i="13"/>
  <c r="E75" i="13"/>
  <c r="C75" i="13"/>
  <c r="T74" i="13"/>
  <c r="S74" i="13"/>
  <c r="R74" i="13"/>
  <c r="Q74" i="13"/>
  <c r="P74" i="13"/>
  <c r="O74" i="13"/>
  <c r="N74" i="13"/>
  <c r="M74" i="13"/>
  <c r="L74" i="13"/>
  <c r="K74" i="13"/>
  <c r="J74" i="13"/>
  <c r="I74" i="13"/>
  <c r="H74" i="13"/>
  <c r="F74" i="13"/>
  <c r="E74" i="13"/>
  <c r="C74" i="13"/>
  <c r="T73" i="13"/>
  <c r="S73" i="13"/>
  <c r="R73" i="13"/>
  <c r="Q73" i="13"/>
  <c r="P73" i="13"/>
  <c r="O73" i="13"/>
  <c r="N73" i="13"/>
  <c r="M73" i="13"/>
  <c r="L73" i="13"/>
  <c r="K73" i="13"/>
  <c r="J73" i="13"/>
  <c r="I73" i="13"/>
  <c r="H73" i="13"/>
  <c r="F73" i="13"/>
  <c r="E73" i="13"/>
  <c r="C73" i="13"/>
  <c r="T72" i="13"/>
  <c r="S72" i="13"/>
  <c r="R72" i="13"/>
  <c r="Q72" i="13"/>
  <c r="P72" i="13"/>
  <c r="O72" i="13"/>
  <c r="N72" i="13"/>
  <c r="M72" i="13"/>
  <c r="L72" i="13"/>
  <c r="K72" i="13"/>
  <c r="J72" i="13"/>
  <c r="I72" i="13"/>
  <c r="H72" i="13"/>
  <c r="F72" i="13"/>
  <c r="E72" i="13"/>
  <c r="C72" i="13"/>
  <c r="T71" i="13"/>
  <c r="S71" i="13"/>
  <c r="R71" i="13"/>
  <c r="Q71" i="13"/>
  <c r="P71" i="13"/>
  <c r="O71" i="13"/>
  <c r="N71" i="13"/>
  <c r="M71" i="13"/>
  <c r="L71" i="13"/>
  <c r="K71" i="13"/>
  <c r="J71" i="13"/>
  <c r="I71" i="13"/>
  <c r="H71" i="13"/>
  <c r="F71" i="13"/>
  <c r="E71" i="13"/>
  <c r="C71" i="13"/>
  <c r="T69" i="13"/>
  <c r="S69" i="13"/>
  <c r="R69" i="13"/>
  <c r="Q69" i="13"/>
  <c r="P69" i="13"/>
  <c r="O69" i="13"/>
  <c r="N69" i="13"/>
  <c r="M69" i="13"/>
  <c r="L69" i="13"/>
  <c r="K69" i="13"/>
  <c r="J69" i="13"/>
  <c r="I69" i="13"/>
  <c r="H69" i="13"/>
  <c r="G69" i="13"/>
  <c r="F69" i="13"/>
  <c r="C69" i="13"/>
  <c r="T67" i="13"/>
  <c r="S67" i="13"/>
  <c r="R67" i="13"/>
  <c r="Q67" i="13"/>
  <c r="P67" i="13"/>
  <c r="O67" i="13"/>
  <c r="N67" i="13"/>
  <c r="M67" i="13"/>
  <c r="L67" i="13"/>
  <c r="K67" i="13"/>
  <c r="J67" i="13"/>
  <c r="I67" i="13"/>
  <c r="H67" i="13"/>
  <c r="G67" i="13"/>
  <c r="F67" i="13"/>
  <c r="E67" i="13"/>
  <c r="D67" i="13"/>
  <c r="C67" i="13"/>
  <c r="T66" i="13"/>
  <c r="S66" i="13"/>
  <c r="R66" i="13"/>
  <c r="Q66" i="13"/>
  <c r="P66" i="13"/>
  <c r="O66" i="13"/>
  <c r="N66" i="13"/>
  <c r="M66" i="13"/>
  <c r="L66" i="13"/>
  <c r="K66" i="13"/>
  <c r="J66" i="13"/>
  <c r="I66" i="13"/>
  <c r="H66" i="13"/>
  <c r="G66" i="13"/>
  <c r="E66" i="13"/>
  <c r="D66" i="13"/>
  <c r="C66" i="13"/>
  <c r="T64" i="13"/>
  <c r="S64" i="13"/>
  <c r="R64" i="13"/>
  <c r="Q64" i="13"/>
  <c r="P64" i="13"/>
  <c r="O64" i="13"/>
  <c r="N64" i="13"/>
  <c r="M64" i="13"/>
  <c r="L64" i="13"/>
  <c r="K64" i="13"/>
  <c r="J64" i="13"/>
  <c r="I64" i="13"/>
  <c r="H64" i="13"/>
  <c r="G64" i="13"/>
  <c r="F64" i="13"/>
  <c r="E64" i="13"/>
  <c r="D64" i="13"/>
  <c r="C64" i="13"/>
  <c r="T63" i="13"/>
  <c r="S63" i="13"/>
  <c r="R63" i="13"/>
  <c r="Q63" i="13"/>
  <c r="P63" i="13"/>
  <c r="O63" i="13"/>
  <c r="N63" i="13"/>
  <c r="M63" i="13"/>
  <c r="L63" i="13"/>
  <c r="K63" i="13"/>
  <c r="J63" i="13"/>
  <c r="I63" i="13"/>
  <c r="H63" i="13"/>
  <c r="C63" i="13"/>
  <c r="T61" i="13"/>
  <c r="S61" i="13"/>
  <c r="R61" i="13"/>
  <c r="Q61" i="13"/>
  <c r="P61" i="13"/>
  <c r="O61" i="13"/>
  <c r="N61" i="13"/>
  <c r="M61" i="13"/>
  <c r="L61" i="13"/>
  <c r="K61" i="13"/>
  <c r="J61" i="13"/>
  <c r="I61" i="13"/>
  <c r="H61" i="13"/>
  <c r="G61" i="13"/>
  <c r="E61" i="13"/>
  <c r="D61" i="13"/>
  <c r="C61" i="13"/>
  <c r="T60" i="13"/>
  <c r="S60" i="13"/>
  <c r="R60" i="13"/>
  <c r="Q60" i="13"/>
  <c r="P60" i="13"/>
  <c r="O60" i="13"/>
  <c r="N60" i="13"/>
  <c r="M60" i="13"/>
  <c r="L60" i="13"/>
  <c r="K60" i="13"/>
  <c r="J60" i="13"/>
  <c r="I60" i="13"/>
  <c r="H60" i="13"/>
  <c r="G60" i="13"/>
  <c r="F60" i="13"/>
  <c r="E60" i="13"/>
  <c r="D60" i="13"/>
  <c r="C60" i="13"/>
  <c r="T59" i="13"/>
  <c r="S59" i="13"/>
  <c r="R59" i="13"/>
  <c r="P59" i="13"/>
  <c r="O59" i="13"/>
  <c r="N59" i="13"/>
  <c r="M59" i="13"/>
  <c r="L59" i="13"/>
  <c r="K59" i="13"/>
  <c r="J59" i="13"/>
  <c r="I59" i="13"/>
  <c r="H59" i="13"/>
  <c r="E59" i="13"/>
  <c r="D59" i="13"/>
  <c r="C59" i="13"/>
  <c r="T58" i="13"/>
  <c r="S58" i="13"/>
  <c r="R58" i="13"/>
  <c r="P58" i="13"/>
  <c r="O58" i="13"/>
  <c r="N58" i="13"/>
  <c r="M58" i="13"/>
  <c r="L58" i="13"/>
  <c r="K58" i="13"/>
  <c r="J58" i="13"/>
  <c r="I58" i="13"/>
  <c r="H58" i="13"/>
  <c r="E58" i="13"/>
  <c r="D58" i="13"/>
  <c r="C58" i="13"/>
  <c r="T57" i="13"/>
  <c r="S57" i="13"/>
  <c r="R57" i="13"/>
  <c r="P57" i="13"/>
  <c r="O57" i="13"/>
  <c r="N57" i="13"/>
  <c r="M57" i="13"/>
  <c r="L57" i="13"/>
  <c r="K57" i="13"/>
  <c r="J57" i="13"/>
  <c r="I57" i="13"/>
  <c r="H57" i="13"/>
  <c r="F57" i="13"/>
  <c r="E57" i="13"/>
  <c r="D57" i="13"/>
  <c r="C57" i="13"/>
  <c r="T55" i="13"/>
  <c r="S55" i="13"/>
  <c r="R55" i="13"/>
  <c r="P55" i="13"/>
  <c r="O55" i="13"/>
  <c r="N55" i="13"/>
  <c r="M55" i="13"/>
  <c r="L55" i="13"/>
  <c r="K55" i="13"/>
  <c r="J55" i="13"/>
  <c r="I55" i="13"/>
  <c r="H55" i="13"/>
  <c r="E55" i="13"/>
  <c r="D55" i="13"/>
  <c r="C55" i="13"/>
  <c r="T54" i="13"/>
  <c r="S54" i="13"/>
  <c r="R54" i="13"/>
  <c r="Q54" i="13"/>
  <c r="P54" i="13"/>
  <c r="O54" i="13"/>
  <c r="N54" i="13"/>
  <c r="M54" i="13"/>
  <c r="L54" i="13"/>
  <c r="K54" i="13"/>
  <c r="J54" i="13"/>
  <c r="I54" i="13"/>
  <c r="H54" i="13"/>
  <c r="E54" i="13"/>
  <c r="D54" i="13"/>
  <c r="C54" i="13"/>
  <c r="T53" i="13"/>
  <c r="S53" i="13"/>
  <c r="R53" i="13"/>
  <c r="Q53" i="13"/>
  <c r="P53" i="13"/>
  <c r="O53" i="13"/>
  <c r="N53" i="13"/>
  <c r="M53" i="13"/>
  <c r="L53" i="13"/>
  <c r="K53" i="13"/>
  <c r="J53" i="13"/>
  <c r="I53" i="13"/>
  <c r="H53" i="13"/>
  <c r="E53" i="13"/>
  <c r="D53" i="13"/>
  <c r="C53" i="13"/>
  <c r="T51" i="13"/>
  <c r="S51" i="13"/>
  <c r="R51" i="13"/>
  <c r="Q51" i="13"/>
  <c r="P51" i="13"/>
  <c r="O51" i="13"/>
  <c r="N51" i="13"/>
  <c r="M51" i="13"/>
  <c r="L51" i="13"/>
  <c r="K51" i="13"/>
  <c r="J51" i="13"/>
  <c r="I51" i="13"/>
  <c r="H51" i="13"/>
  <c r="G51" i="13"/>
  <c r="D51" i="13"/>
  <c r="C51" i="13"/>
  <c r="T49" i="13"/>
  <c r="S49" i="13"/>
  <c r="R49" i="13"/>
  <c r="Q49" i="13"/>
  <c r="P49" i="13"/>
  <c r="O49" i="13"/>
  <c r="N49" i="13"/>
  <c r="M49" i="13"/>
  <c r="L49" i="13"/>
  <c r="K49" i="13"/>
  <c r="J49" i="13"/>
  <c r="I49" i="13"/>
  <c r="H49" i="13"/>
  <c r="G49" i="13"/>
  <c r="F49" i="13"/>
  <c r="D49" i="13"/>
  <c r="C49" i="13"/>
  <c r="T48" i="13"/>
  <c r="S48" i="13"/>
  <c r="R48" i="13"/>
  <c r="Q48" i="13"/>
  <c r="P48" i="13"/>
  <c r="O48" i="13"/>
  <c r="N48" i="13"/>
  <c r="M48" i="13"/>
  <c r="L48" i="13"/>
  <c r="K48" i="13"/>
  <c r="J48" i="13"/>
  <c r="I48" i="13"/>
  <c r="H48" i="13"/>
  <c r="G48" i="13"/>
  <c r="F48" i="13"/>
  <c r="D48" i="13"/>
  <c r="C48" i="13"/>
  <c r="T47" i="13"/>
  <c r="S47" i="13"/>
  <c r="R47" i="13"/>
  <c r="Q47" i="13"/>
  <c r="P47" i="13"/>
  <c r="O47" i="13"/>
  <c r="N47" i="13"/>
  <c r="M47" i="13"/>
  <c r="L47" i="13"/>
  <c r="K47" i="13"/>
  <c r="J47" i="13"/>
  <c r="I47" i="13"/>
  <c r="H47" i="13"/>
  <c r="G47" i="13"/>
  <c r="F47" i="13"/>
  <c r="D47" i="13"/>
  <c r="C47" i="13"/>
  <c r="T46" i="13"/>
  <c r="S46" i="13"/>
  <c r="R46" i="13"/>
  <c r="Q46" i="13"/>
  <c r="P46" i="13"/>
  <c r="O46" i="13"/>
  <c r="N46" i="13"/>
  <c r="M46" i="13"/>
  <c r="L46" i="13"/>
  <c r="K46" i="13"/>
  <c r="J46" i="13"/>
  <c r="I46" i="13"/>
  <c r="H46" i="13"/>
  <c r="G46" i="13"/>
  <c r="F46" i="13"/>
  <c r="C46" i="13"/>
  <c r="T45" i="13"/>
  <c r="S45" i="13"/>
  <c r="R45" i="13"/>
  <c r="Q45" i="13"/>
  <c r="P45" i="13"/>
  <c r="O45" i="13"/>
  <c r="N45" i="13"/>
  <c r="M45" i="13"/>
  <c r="L45" i="13"/>
  <c r="K45" i="13"/>
  <c r="J45" i="13"/>
  <c r="I45" i="13"/>
  <c r="H45" i="13"/>
  <c r="G45" i="13"/>
  <c r="F45" i="13"/>
  <c r="D45" i="13"/>
  <c r="C45" i="13"/>
  <c r="T44" i="13"/>
  <c r="S44" i="13"/>
  <c r="R44" i="13"/>
  <c r="Q44" i="13"/>
  <c r="P44" i="13"/>
  <c r="O44" i="13"/>
  <c r="N44" i="13"/>
  <c r="M44" i="13"/>
  <c r="L44" i="13"/>
  <c r="K44" i="13"/>
  <c r="J44" i="13"/>
  <c r="I44" i="13"/>
  <c r="H44" i="13"/>
  <c r="D44" i="13"/>
  <c r="C44" i="13"/>
  <c r="T43" i="13"/>
  <c r="S43" i="13"/>
  <c r="R43" i="13"/>
  <c r="Q43" i="13"/>
  <c r="P43" i="13"/>
  <c r="O43" i="13"/>
  <c r="N43" i="13"/>
  <c r="M43" i="13"/>
  <c r="L43" i="13"/>
  <c r="K43" i="13"/>
  <c r="J43" i="13"/>
  <c r="I43" i="13"/>
  <c r="H43" i="13"/>
  <c r="G43" i="13"/>
  <c r="D43" i="13"/>
  <c r="C43" i="13"/>
  <c r="T42" i="13"/>
  <c r="S42" i="13"/>
  <c r="R42" i="13"/>
  <c r="Q42" i="13"/>
  <c r="P42" i="13"/>
  <c r="O42" i="13"/>
  <c r="N42" i="13"/>
  <c r="M42" i="13"/>
  <c r="L42" i="13"/>
  <c r="K42" i="13"/>
  <c r="J42" i="13"/>
  <c r="I42" i="13"/>
  <c r="H42" i="13"/>
  <c r="C42" i="13"/>
  <c r="T38" i="13"/>
  <c r="S38" i="13"/>
  <c r="R38" i="13"/>
  <c r="P38" i="13"/>
  <c r="O38" i="13"/>
  <c r="N38" i="13"/>
  <c r="M38" i="13"/>
  <c r="L38" i="13"/>
  <c r="K38" i="13"/>
  <c r="J38" i="13"/>
  <c r="I38" i="13"/>
  <c r="G38" i="13"/>
  <c r="E38" i="13"/>
  <c r="D38" i="13"/>
  <c r="C38" i="13"/>
  <c r="T36" i="13"/>
  <c r="S36" i="13"/>
  <c r="R36" i="13"/>
  <c r="Q36" i="13"/>
  <c r="P36" i="13"/>
  <c r="O36" i="13"/>
  <c r="N36" i="13"/>
  <c r="M36" i="13"/>
  <c r="L36" i="13"/>
  <c r="K36" i="13"/>
  <c r="J36" i="13"/>
  <c r="I36" i="13"/>
  <c r="H36" i="13"/>
  <c r="G36" i="13"/>
  <c r="F36" i="13"/>
  <c r="E36" i="13"/>
  <c r="D36" i="13"/>
  <c r="C36" i="13"/>
  <c r="T34" i="13"/>
  <c r="S34" i="13"/>
  <c r="R34" i="13"/>
  <c r="P34" i="13"/>
  <c r="O34" i="13"/>
  <c r="M34" i="13"/>
  <c r="L34" i="13"/>
  <c r="K34" i="13"/>
  <c r="J34" i="13"/>
  <c r="I34" i="13"/>
  <c r="H34" i="13"/>
  <c r="G34" i="13"/>
  <c r="E34" i="13"/>
  <c r="D34" i="13"/>
  <c r="C34" i="13"/>
  <c r="T32" i="13"/>
  <c r="S32" i="13"/>
  <c r="R32" i="13"/>
  <c r="P32" i="13"/>
  <c r="M32" i="13"/>
  <c r="L32" i="13"/>
  <c r="K32" i="13"/>
  <c r="J32" i="13"/>
  <c r="I32" i="13"/>
  <c r="H32" i="13"/>
  <c r="G32" i="13"/>
  <c r="F32" i="13"/>
  <c r="E32" i="13"/>
  <c r="D32" i="13"/>
  <c r="C32" i="13"/>
  <c r="T31" i="13"/>
  <c r="S31" i="13"/>
  <c r="R31" i="13"/>
  <c r="P31" i="13"/>
  <c r="M31" i="13"/>
  <c r="L31" i="13"/>
  <c r="K31" i="13"/>
  <c r="J31" i="13"/>
  <c r="I31" i="13"/>
  <c r="H31" i="13"/>
  <c r="G31" i="13"/>
  <c r="F31" i="13"/>
  <c r="E31" i="13"/>
  <c r="D31" i="13"/>
  <c r="C31" i="13"/>
  <c r="T30" i="13"/>
  <c r="S30" i="13"/>
  <c r="R30" i="13"/>
  <c r="P30" i="13"/>
  <c r="M30" i="13"/>
  <c r="L30" i="13"/>
  <c r="K30" i="13"/>
  <c r="J30" i="13"/>
  <c r="I30" i="13"/>
  <c r="H30" i="13"/>
  <c r="G30" i="13"/>
  <c r="E30" i="13"/>
  <c r="D30" i="13"/>
  <c r="C30" i="13"/>
  <c r="T29" i="13"/>
  <c r="S29" i="13"/>
  <c r="R29" i="13"/>
  <c r="P29" i="13"/>
  <c r="M29" i="13"/>
  <c r="L29" i="13"/>
  <c r="K29" i="13"/>
  <c r="J29" i="13"/>
  <c r="I29" i="13"/>
  <c r="H29" i="13"/>
  <c r="G29" i="13"/>
  <c r="E29" i="13"/>
  <c r="D29" i="13"/>
  <c r="C29" i="13"/>
  <c r="T27" i="13"/>
  <c r="S27" i="13"/>
  <c r="R27" i="13"/>
  <c r="P27" i="13"/>
  <c r="O27" i="13"/>
  <c r="M27" i="13"/>
  <c r="L27" i="13"/>
  <c r="K27" i="13"/>
  <c r="J27" i="13"/>
  <c r="I27" i="13"/>
  <c r="H27" i="13"/>
  <c r="G27" i="13"/>
  <c r="E27" i="13"/>
  <c r="C27" i="13"/>
  <c r="T26" i="13"/>
  <c r="S26" i="13"/>
  <c r="R26" i="13"/>
  <c r="P26" i="13"/>
  <c r="M26" i="13"/>
  <c r="L26" i="13"/>
  <c r="K26" i="13"/>
  <c r="J26" i="13"/>
  <c r="H26" i="13"/>
  <c r="G26" i="13"/>
  <c r="E26" i="13"/>
  <c r="C26" i="13"/>
  <c r="T25" i="13"/>
  <c r="S25" i="13"/>
  <c r="R25" i="13"/>
  <c r="P25" i="13"/>
  <c r="O25" i="13"/>
  <c r="M25" i="13"/>
  <c r="L25" i="13"/>
  <c r="K25" i="13"/>
  <c r="J25" i="13"/>
  <c r="I25" i="13"/>
  <c r="H25" i="13"/>
  <c r="G25" i="13"/>
  <c r="E25" i="13"/>
  <c r="D25" i="13"/>
  <c r="C25" i="13"/>
  <c r="T24" i="13"/>
  <c r="S24" i="13"/>
  <c r="R24" i="13"/>
  <c r="P24" i="13"/>
  <c r="O24" i="13"/>
  <c r="M24" i="13"/>
  <c r="L24" i="13"/>
  <c r="K24" i="13"/>
  <c r="J24" i="13"/>
  <c r="I24" i="13"/>
  <c r="H24" i="13"/>
  <c r="G24" i="13"/>
  <c r="E24" i="13"/>
  <c r="D24" i="13"/>
  <c r="C24" i="13"/>
  <c r="T23" i="13"/>
  <c r="S23" i="13"/>
  <c r="R23" i="13"/>
  <c r="Q23" i="13"/>
  <c r="P23" i="13"/>
  <c r="O23" i="13"/>
  <c r="M23" i="13"/>
  <c r="L23" i="13"/>
  <c r="K23" i="13"/>
  <c r="J23" i="13"/>
  <c r="I23" i="13"/>
  <c r="H23" i="13"/>
  <c r="G23" i="13"/>
  <c r="E23" i="13"/>
  <c r="D23" i="13"/>
  <c r="C23" i="13"/>
  <c r="T21" i="13"/>
  <c r="S21" i="13"/>
  <c r="R21" i="13"/>
  <c r="P21" i="13"/>
  <c r="O21" i="13"/>
  <c r="M21" i="13"/>
  <c r="L21" i="13"/>
  <c r="K21" i="13"/>
  <c r="J21" i="13"/>
  <c r="I21" i="13"/>
  <c r="H21" i="13"/>
  <c r="G21" i="13"/>
  <c r="F21" i="13"/>
  <c r="E21" i="13"/>
  <c r="D21" i="13"/>
  <c r="C21" i="13"/>
  <c r="T20" i="13"/>
  <c r="S20" i="13"/>
  <c r="R20" i="13"/>
  <c r="P20" i="13"/>
  <c r="O20" i="13"/>
  <c r="M20" i="13"/>
  <c r="L20" i="13"/>
  <c r="K20" i="13"/>
  <c r="J20" i="13"/>
  <c r="I20" i="13"/>
  <c r="H20" i="13"/>
  <c r="G20" i="13"/>
  <c r="E20" i="13"/>
  <c r="D20" i="13"/>
  <c r="C20" i="13"/>
  <c r="T19" i="13"/>
  <c r="S19" i="13"/>
  <c r="R19" i="13"/>
  <c r="Q19" i="13"/>
  <c r="P19" i="13"/>
  <c r="O19" i="13"/>
  <c r="M19" i="13"/>
  <c r="L19" i="13"/>
  <c r="K19" i="13"/>
  <c r="J19" i="13"/>
  <c r="I19" i="13"/>
  <c r="H19" i="13"/>
  <c r="G19" i="13"/>
  <c r="E19" i="13"/>
  <c r="D19" i="13"/>
  <c r="C19" i="13"/>
  <c r="T17" i="13"/>
  <c r="S17" i="13"/>
  <c r="R17" i="13"/>
  <c r="P17" i="13"/>
  <c r="M17" i="13"/>
  <c r="L17" i="13"/>
  <c r="K17" i="13"/>
  <c r="J17" i="13"/>
  <c r="I17" i="13"/>
  <c r="H17" i="13"/>
  <c r="G17" i="13"/>
  <c r="E17" i="13"/>
  <c r="D17" i="13"/>
  <c r="C17" i="13"/>
  <c r="T16" i="13"/>
  <c r="S16" i="13"/>
  <c r="R16" i="13"/>
  <c r="P16" i="13"/>
  <c r="O16" i="13"/>
  <c r="M16" i="13"/>
  <c r="L16" i="13"/>
  <c r="K16" i="13"/>
  <c r="J16" i="13"/>
  <c r="H16" i="13"/>
  <c r="G16" i="13"/>
  <c r="F16" i="13"/>
  <c r="E16" i="13"/>
  <c r="D16" i="13"/>
  <c r="C16" i="13"/>
  <c r="T15" i="13"/>
  <c r="S15" i="13"/>
  <c r="R15" i="13"/>
  <c r="P15" i="13"/>
  <c r="O15" i="13"/>
  <c r="M15" i="13"/>
  <c r="L15" i="13"/>
  <c r="K15" i="13"/>
  <c r="J15" i="13"/>
  <c r="H15" i="13"/>
  <c r="G15" i="13"/>
  <c r="F15" i="13"/>
  <c r="E15" i="13"/>
  <c r="D15" i="13"/>
  <c r="C15" i="13"/>
  <c r="T14" i="13"/>
  <c r="S14" i="13"/>
  <c r="R14" i="13"/>
  <c r="P14" i="13"/>
  <c r="O14" i="13"/>
  <c r="M14" i="13"/>
  <c r="L14" i="13"/>
  <c r="K14" i="13"/>
  <c r="J14" i="13"/>
  <c r="I14" i="13"/>
  <c r="H14" i="13"/>
  <c r="G14" i="13"/>
  <c r="E14" i="13"/>
  <c r="D14" i="13"/>
  <c r="C14" i="13"/>
  <c r="T12" i="13"/>
  <c r="S12" i="13"/>
  <c r="R12" i="13"/>
  <c r="P12" i="13"/>
  <c r="O12" i="13"/>
  <c r="M12" i="13"/>
  <c r="L12" i="13"/>
  <c r="K12" i="13"/>
  <c r="J12" i="13"/>
  <c r="I12" i="13"/>
  <c r="H12" i="13"/>
  <c r="G12" i="13"/>
  <c r="E12" i="13"/>
  <c r="D12" i="13"/>
  <c r="C12" i="13"/>
  <c r="T11" i="13"/>
  <c r="S11" i="13"/>
  <c r="R11" i="13"/>
  <c r="P11" i="13"/>
  <c r="O11" i="13"/>
  <c r="M11" i="13"/>
  <c r="L11" i="13"/>
  <c r="K11" i="13"/>
  <c r="J11" i="13"/>
  <c r="I11" i="13"/>
  <c r="H11" i="13"/>
  <c r="G11" i="13"/>
  <c r="F11" i="13"/>
  <c r="E11" i="13"/>
  <c r="D11" i="13"/>
  <c r="C11" i="13"/>
  <c r="T10" i="13"/>
  <c r="S10" i="13"/>
  <c r="R10" i="13"/>
  <c r="P10" i="13"/>
  <c r="O10" i="13"/>
  <c r="M10" i="13"/>
  <c r="L10" i="13"/>
  <c r="K10" i="13"/>
  <c r="J10" i="13"/>
  <c r="I10" i="13"/>
  <c r="H10" i="13"/>
  <c r="G10" i="13"/>
  <c r="F10" i="13"/>
  <c r="E10" i="13"/>
  <c r="D10" i="13"/>
  <c r="C10" i="13"/>
  <c r="T9" i="13"/>
  <c r="S9" i="13"/>
  <c r="R9" i="13"/>
  <c r="P9" i="13"/>
  <c r="O9" i="13"/>
  <c r="M9" i="13"/>
  <c r="L9" i="13"/>
  <c r="K9" i="13"/>
  <c r="J9" i="13"/>
  <c r="H9" i="13"/>
  <c r="G9" i="13"/>
  <c r="E9" i="13"/>
  <c r="D9" i="13"/>
  <c r="C9" i="13"/>
  <c r="T7" i="13"/>
  <c r="S7" i="13"/>
  <c r="R7" i="13"/>
  <c r="P7" i="13"/>
  <c r="O7" i="13"/>
  <c r="M7" i="13"/>
  <c r="L7" i="13"/>
  <c r="K7" i="13"/>
  <c r="J7" i="13"/>
  <c r="H7" i="13"/>
  <c r="G7" i="13"/>
  <c r="E7" i="13"/>
  <c r="D7" i="13"/>
  <c r="C7" i="13"/>
  <c r="T5" i="13"/>
  <c r="S5" i="13"/>
  <c r="R5" i="13"/>
  <c r="P5" i="13"/>
  <c r="O5" i="13"/>
  <c r="M5" i="13"/>
  <c r="L5" i="13"/>
  <c r="K5" i="13"/>
  <c r="J5" i="13"/>
  <c r="I5" i="13"/>
  <c r="H5" i="13"/>
  <c r="G5" i="13"/>
  <c r="F5" i="13"/>
  <c r="E5" i="13"/>
  <c r="D5" i="13"/>
  <c r="C5" i="13"/>
  <c r="EO158" i="12"/>
  <c r="DY158" i="12"/>
  <c r="DQ158" i="12"/>
  <c r="DI158" i="12"/>
  <c r="DA158" i="12"/>
  <c r="CS158" i="12"/>
  <c r="CK158" i="12"/>
  <c r="CC158" i="12"/>
  <c r="BU158" i="12"/>
  <c r="BM158" i="12"/>
  <c r="BE158" i="12"/>
  <c r="AW158" i="12"/>
  <c r="AO158" i="12"/>
  <c r="AG158" i="12"/>
  <c r="Y158" i="12"/>
  <c r="Q158" i="12"/>
  <c r="I158" i="12"/>
  <c r="EO157" i="12"/>
  <c r="DY157" i="12"/>
  <c r="DQ157" i="12"/>
  <c r="DI157" i="12"/>
  <c r="DA157" i="12"/>
  <c r="CS157" i="12"/>
  <c r="CK157" i="12"/>
  <c r="CC157" i="12"/>
  <c r="BU157" i="12"/>
  <c r="BM157" i="12"/>
  <c r="BE157" i="12"/>
  <c r="AW157" i="12"/>
  <c r="AO157" i="12"/>
  <c r="AG157" i="12"/>
  <c r="Y157" i="12"/>
  <c r="Q157" i="12"/>
  <c r="I157" i="12"/>
  <c r="EO156" i="12"/>
  <c r="DY156" i="12"/>
  <c r="DQ156" i="12"/>
  <c r="DI156" i="12"/>
  <c r="DA156" i="12"/>
  <c r="CS156" i="12"/>
  <c r="CK156" i="12"/>
  <c r="CC156" i="12"/>
  <c r="BU156" i="12"/>
  <c r="BM156" i="12"/>
  <c r="BE156" i="12"/>
  <c r="AW156" i="12"/>
  <c r="AO156" i="12"/>
  <c r="AG156" i="12"/>
  <c r="Y156" i="12"/>
  <c r="Q156" i="12"/>
  <c r="I156" i="12"/>
  <c r="EO155" i="12"/>
  <c r="DY155" i="12"/>
  <c r="DQ155" i="12"/>
  <c r="DI155" i="12"/>
  <c r="DA155" i="12"/>
  <c r="CS155" i="12"/>
  <c r="CK155" i="12"/>
  <c r="CC155" i="12"/>
  <c r="BU155" i="12"/>
  <c r="BM155" i="12"/>
  <c r="BE155" i="12"/>
  <c r="AW155" i="12"/>
  <c r="AO155" i="12"/>
  <c r="AG155" i="12"/>
  <c r="Y155" i="12"/>
  <c r="Q155" i="12"/>
  <c r="I155" i="12"/>
  <c r="EO154" i="12"/>
  <c r="DY154" i="12"/>
  <c r="DQ154" i="12"/>
  <c r="DI154" i="12"/>
  <c r="DA154" i="12"/>
  <c r="CS154" i="12"/>
  <c r="CK154" i="12"/>
  <c r="CC154" i="12"/>
  <c r="BU154" i="12"/>
  <c r="BM154" i="12"/>
  <c r="BE154" i="12"/>
  <c r="AW154" i="12"/>
  <c r="AO154" i="12"/>
  <c r="AG154" i="12"/>
  <c r="Y154" i="12"/>
  <c r="Q154" i="12"/>
  <c r="I154" i="12"/>
  <c r="EO153" i="12"/>
  <c r="DY153" i="12"/>
  <c r="DQ153" i="12"/>
  <c r="DI153" i="12"/>
  <c r="DA153" i="12"/>
  <c r="CS153" i="12"/>
  <c r="CK153" i="12"/>
  <c r="CC153" i="12"/>
  <c r="BU153" i="12"/>
  <c r="BM153" i="12"/>
  <c r="BE153" i="12"/>
  <c r="AW153" i="12"/>
  <c r="AO153" i="12"/>
  <c r="AG153" i="12"/>
  <c r="Y153" i="12"/>
  <c r="Q153" i="12"/>
  <c r="I153" i="12"/>
  <c r="EO152" i="12"/>
  <c r="DY152" i="12"/>
  <c r="DQ152" i="12"/>
  <c r="DI152" i="12"/>
  <c r="DA152" i="12"/>
  <c r="CS152" i="12"/>
  <c r="CK152" i="12"/>
  <c r="CC152" i="12"/>
  <c r="BU152" i="12"/>
  <c r="BM152" i="12"/>
  <c r="BE152" i="12"/>
  <c r="AW152" i="12"/>
  <c r="AO152" i="12"/>
  <c r="AG152" i="12"/>
  <c r="Y152" i="12"/>
  <c r="Q152" i="12"/>
  <c r="I152" i="12"/>
  <c r="EO151" i="12"/>
  <c r="DY151" i="12"/>
  <c r="DQ151" i="12"/>
  <c r="DI151" i="12"/>
  <c r="DA151" i="12"/>
  <c r="CS151" i="12"/>
  <c r="CK151" i="12"/>
  <c r="CC151" i="12"/>
  <c r="BU151" i="12"/>
  <c r="BM151" i="12"/>
  <c r="BE151" i="12"/>
  <c r="AW151" i="12"/>
  <c r="AO151" i="12"/>
  <c r="AG151" i="12"/>
  <c r="Y151" i="12"/>
  <c r="Q151" i="12"/>
  <c r="I151" i="12"/>
  <c r="EO150" i="12"/>
  <c r="DY150" i="12"/>
  <c r="DQ150" i="12"/>
  <c r="DI150" i="12"/>
  <c r="DA150" i="12"/>
  <c r="CS150" i="12"/>
  <c r="CK150" i="12"/>
  <c r="CC150" i="12"/>
  <c r="BU150" i="12"/>
  <c r="BM150" i="12"/>
  <c r="BE150" i="12"/>
  <c r="AW150" i="12"/>
  <c r="AO150" i="12"/>
  <c r="AG150" i="12"/>
  <c r="Y150" i="12"/>
  <c r="Q150" i="12"/>
  <c r="I150" i="12"/>
  <c r="EO149" i="12"/>
  <c r="DY149" i="12"/>
  <c r="DQ149" i="12"/>
  <c r="DI149" i="12"/>
  <c r="DA149" i="12"/>
  <c r="CS149" i="12"/>
  <c r="CK149" i="12"/>
  <c r="CC149" i="12"/>
  <c r="BU149" i="12"/>
  <c r="BM149" i="12"/>
  <c r="BE149" i="12"/>
  <c r="AW149" i="12"/>
  <c r="AO149" i="12"/>
  <c r="AG149" i="12"/>
  <c r="Y149" i="12"/>
  <c r="Q149" i="12"/>
  <c r="I149" i="12"/>
  <c r="EO148" i="12"/>
  <c r="DY148" i="12"/>
  <c r="DQ148" i="12"/>
  <c r="DI148" i="12"/>
  <c r="DA148" i="12"/>
  <c r="CS148" i="12"/>
  <c r="CK148" i="12"/>
  <c r="CC148" i="12"/>
  <c r="BU148" i="12"/>
  <c r="BM148" i="12"/>
  <c r="BE148" i="12"/>
  <c r="AW148" i="12"/>
  <c r="AO148" i="12"/>
  <c r="AG148" i="12"/>
  <c r="Y148" i="12"/>
  <c r="Q148" i="12"/>
  <c r="I148" i="12"/>
  <c r="EO147" i="12"/>
  <c r="DY147" i="12"/>
  <c r="DQ147" i="12"/>
  <c r="DI147" i="12"/>
  <c r="DA147" i="12"/>
  <c r="CS147" i="12"/>
  <c r="CK147" i="12"/>
  <c r="CC147" i="12"/>
  <c r="BU147" i="12"/>
  <c r="BM147" i="12"/>
  <c r="BE147" i="12"/>
  <c r="AW147" i="12"/>
  <c r="AO147" i="12"/>
  <c r="AG147" i="12"/>
  <c r="Y147" i="12"/>
  <c r="Q147" i="12"/>
  <c r="I147" i="12"/>
  <c r="EO146" i="12"/>
  <c r="DY146" i="12"/>
  <c r="DQ146" i="12"/>
  <c r="DI146" i="12"/>
  <c r="DA146" i="12"/>
  <c r="CS146" i="12"/>
  <c r="CK146" i="12"/>
  <c r="CC146" i="12"/>
  <c r="BU146" i="12"/>
  <c r="BM146" i="12"/>
  <c r="BE146" i="12"/>
  <c r="AW146" i="12"/>
  <c r="AO146" i="12"/>
  <c r="AG146" i="12"/>
  <c r="Y146" i="12"/>
  <c r="Q146" i="12"/>
  <c r="I146" i="12"/>
  <c r="EO145" i="12"/>
  <c r="DY145" i="12"/>
  <c r="DQ145" i="12"/>
  <c r="DI145" i="12"/>
  <c r="DA145" i="12"/>
  <c r="CS145" i="12"/>
  <c r="CK145" i="12"/>
  <c r="CC145" i="12"/>
  <c r="BU145" i="12"/>
  <c r="BM145" i="12"/>
  <c r="BE145" i="12"/>
  <c r="AW145" i="12"/>
  <c r="AO145" i="12"/>
  <c r="AG145" i="12"/>
  <c r="Y145" i="12"/>
  <c r="Q145" i="12"/>
  <c r="I145" i="12"/>
  <c r="EO144" i="12"/>
  <c r="DY144" i="12"/>
  <c r="DQ144" i="12"/>
  <c r="DI144" i="12"/>
  <c r="DA144" i="12"/>
  <c r="CS144" i="12"/>
  <c r="CK144" i="12"/>
  <c r="CC144" i="12"/>
  <c r="BU144" i="12"/>
  <c r="BM144" i="12"/>
  <c r="BE144" i="12"/>
  <c r="AW144" i="12"/>
  <c r="AO144" i="12"/>
  <c r="AG144" i="12"/>
  <c r="Y144" i="12"/>
  <c r="Q144" i="12"/>
  <c r="I144" i="12"/>
  <c r="EO143" i="12"/>
  <c r="DY143" i="12"/>
  <c r="DQ143" i="12"/>
  <c r="DI143" i="12"/>
  <c r="DA143" i="12"/>
  <c r="CS143" i="12"/>
  <c r="CK143" i="12"/>
  <c r="CC143" i="12"/>
  <c r="BU143" i="12"/>
  <c r="BM143" i="12"/>
  <c r="BE143" i="12"/>
  <c r="AW143" i="12"/>
  <c r="AO143" i="12"/>
  <c r="AG143" i="12"/>
  <c r="Y143" i="12"/>
  <c r="Q143" i="12"/>
  <c r="I143" i="12"/>
  <c r="EO142" i="12"/>
  <c r="DY142" i="12"/>
  <c r="DQ142" i="12"/>
  <c r="DI142" i="12"/>
  <c r="DA142" i="12"/>
  <c r="CS142" i="12"/>
  <c r="CK142" i="12"/>
  <c r="CC142" i="12"/>
  <c r="BU142" i="12"/>
  <c r="BM142" i="12"/>
  <c r="BE142" i="12"/>
  <c r="AW142" i="12"/>
  <c r="AO142" i="12"/>
  <c r="AG142" i="12"/>
  <c r="Y142" i="12"/>
  <c r="Q142" i="12"/>
  <c r="I142" i="12"/>
  <c r="EO141" i="12"/>
  <c r="DY141" i="12"/>
  <c r="DQ141" i="12"/>
  <c r="DI141" i="12"/>
  <c r="DA141" i="12"/>
  <c r="CS141" i="12"/>
  <c r="CK141" i="12"/>
  <c r="CC141" i="12"/>
  <c r="BU141" i="12"/>
  <c r="BM141" i="12"/>
  <c r="BE141" i="12"/>
  <c r="AW141" i="12"/>
  <c r="AO141" i="12"/>
  <c r="AG141" i="12"/>
  <c r="Y141" i="12"/>
  <c r="Q141" i="12"/>
  <c r="I141" i="12"/>
  <c r="EO140" i="12"/>
  <c r="DY140" i="12"/>
  <c r="DQ140" i="12"/>
  <c r="DI140" i="12"/>
  <c r="DA140" i="12"/>
  <c r="CS140" i="12"/>
  <c r="CK140" i="12"/>
  <c r="CC140" i="12"/>
  <c r="BU140" i="12"/>
  <c r="BM140" i="12"/>
  <c r="BE140" i="12"/>
  <c r="AW140" i="12"/>
  <c r="AO140" i="12"/>
  <c r="AG140" i="12"/>
  <c r="Y140" i="12"/>
  <c r="Q140" i="12"/>
  <c r="I140" i="12"/>
  <c r="EO139" i="12"/>
  <c r="DY139" i="12"/>
  <c r="DQ139" i="12"/>
  <c r="DI139" i="12"/>
  <c r="DA139" i="12"/>
  <c r="CS139" i="12"/>
  <c r="CK139" i="12"/>
  <c r="CC139" i="12"/>
  <c r="BU139" i="12"/>
  <c r="BM139" i="12"/>
  <c r="BE139" i="12"/>
  <c r="AW139" i="12"/>
  <c r="AO139" i="12"/>
  <c r="AG139" i="12"/>
  <c r="Y139" i="12"/>
  <c r="Q139" i="12"/>
  <c r="I139" i="12"/>
  <c r="EO138" i="12"/>
  <c r="DY138" i="12"/>
  <c r="DQ138" i="12"/>
  <c r="DI138" i="12"/>
  <c r="DA138" i="12"/>
  <c r="CS138" i="12"/>
  <c r="CK138" i="12"/>
  <c r="CC138" i="12"/>
  <c r="BU138" i="12"/>
  <c r="BM138" i="12"/>
  <c r="BE138" i="12"/>
  <c r="AW138" i="12"/>
  <c r="AO138" i="12"/>
  <c r="AG138" i="12"/>
  <c r="Y138" i="12"/>
  <c r="Q138" i="12"/>
  <c r="I138" i="12"/>
  <c r="EO134" i="12"/>
  <c r="DY134" i="12"/>
  <c r="DQ134" i="12"/>
  <c r="DI134" i="12"/>
  <c r="DA134" i="12"/>
  <c r="CS134" i="12"/>
  <c r="CK134" i="12"/>
  <c r="CC134" i="12"/>
  <c r="BU134" i="12"/>
  <c r="BM134" i="12"/>
  <c r="BE134" i="12"/>
  <c r="AW134" i="12"/>
  <c r="AO134" i="12"/>
  <c r="AG134" i="12"/>
  <c r="Y134" i="12"/>
  <c r="Q134" i="12"/>
  <c r="I134" i="12"/>
  <c r="EO133" i="12"/>
  <c r="DY133" i="12"/>
  <c r="DQ133" i="12"/>
  <c r="DI133" i="12"/>
  <c r="DA133" i="12"/>
  <c r="CS133" i="12"/>
  <c r="CK133" i="12"/>
  <c r="CC133" i="12"/>
  <c r="BU133" i="12"/>
  <c r="BM133" i="12"/>
  <c r="BE133" i="12"/>
  <c r="AW133" i="12"/>
  <c r="AO133" i="12"/>
  <c r="AG133" i="12"/>
  <c r="Y133" i="12"/>
  <c r="Q133" i="12"/>
  <c r="I133" i="12"/>
  <c r="EO132" i="12"/>
  <c r="DY132" i="12"/>
  <c r="DQ132" i="12"/>
  <c r="DI132" i="12"/>
  <c r="DA132" i="12"/>
  <c r="CS132" i="12"/>
  <c r="CK132" i="12"/>
  <c r="CC132" i="12"/>
  <c r="BU132" i="12"/>
  <c r="BM132" i="12"/>
  <c r="BE132" i="12"/>
  <c r="AW132" i="12"/>
  <c r="AO132" i="12"/>
  <c r="AG132" i="12"/>
  <c r="Y132" i="12"/>
  <c r="Q132" i="12"/>
  <c r="I132" i="12"/>
  <c r="EO131" i="12"/>
  <c r="DY131" i="12"/>
  <c r="DQ131" i="12"/>
  <c r="DI131" i="12"/>
  <c r="DA131" i="12"/>
  <c r="CS131" i="12"/>
  <c r="CK131" i="12"/>
  <c r="CC131" i="12"/>
  <c r="BU131" i="12"/>
  <c r="BM131" i="12"/>
  <c r="BE131" i="12"/>
  <c r="AW131" i="12"/>
  <c r="AO131" i="12"/>
  <c r="AG131" i="12"/>
  <c r="Y131" i="12"/>
  <c r="Q131" i="12"/>
  <c r="I131" i="12"/>
  <c r="EO130" i="12"/>
  <c r="DY130" i="12"/>
  <c r="DQ130" i="12"/>
  <c r="DI130" i="12"/>
  <c r="DA130" i="12"/>
  <c r="CS130" i="12"/>
  <c r="CK130" i="12"/>
  <c r="CC130" i="12"/>
  <c r="BU130" i="12"/>
  <c r="BM130" i="12"/>
  <c r="BE130" i="12"/>
  <c r="AW130" i="12"/>
  <c r="AO130" i="12"/>
  <c r="AG130" i="12"/>
  <c r="Y130" i="12"/>
  <c r="Q130" i="12"/>
  <c r="I130" i="12"/>
  <c r="EO129" i="12"/>
  <c r="DY129" i="12"/>
  <c r="DQ129" i="12"/>
  <c r="DI129" i="12"/>
  <c r="DA129" i="12"/>
  <c r="CS129" i="12"/>
  <c r="CK129" i="12"/>
  <c r="CC129" i="12"/>
  <c r="BU129" i="12"/>
  <c r="BM129" i="12"/>
  <c r="BE129" i="12"/>
  <c r="AW129" i="12"/>
  <c r="AO129" i="12"/>
  <c r="AG129" i="12"/>
  <c r="Y129" i="12"/>
  <c r="Q129" i="12"/>
  <c r="I129" i="12"/>
  <c r="EO128" i="12"/>
  <c r="DY128" i="12"/>
  <c r="DQ128" i="12"/>
  <c r="DI128" i="12"/>
  <c r="DA128" i="12"/>
  <c r="CS128" i="12"/>
  <c r="CK128" i="12"/>
  <c r="CC128" i="12"/>
  <c r="BU128" i="12"/>
  <c r="BM128" i="12"/>
  <c r="BE128" i="12"/>
  <c r="AW128" i="12"/>
  <c r="AO128" i="12"/>
  <c r="AG128" i="12"/>
  <c r="Y128" i="12"/>
  <c r="Q128" i="12"/>
  <c r="I128" i="12"/>
  <c r="EO127" i="12"/>
  <c r="DY127" i="12"/>
  <c r="DQ127" i="12"/>
  <c r="DI127" i="12"/>
  <c r="DA127" i="12"/>
  <c r="CS127" i="12"/>
  <c r="CK127" i="12"/>
  <c r="CC127" i="12"/>
  <c r="BU127" i="12"/>
  <c r="BM127" i="12"/>
  <c r="BE127" i="12"/>
  <c r="AW127" i="12"/>
  <c r="AO127" i="12"/>
  <c r="AG127" i="12"/>
  <c r="Y127" i="12"/>
  <c r="Q127" i="12"/>
  <c r="I127" i="12"/>
  <c r="EO126" i="12"/>
  <c r="DY126" i="12"/>
  <c r="DQ126" i="12"/>
  <c r="DI126" i="12"/>
  <c r="DA126" i="12"/>
  <c r="CS126" i="12"/>
  <c r="CK126" i="12"/>
  <c r="CC126" i="12"/>
  <c r="BU126" i="12"/>
  <c r="BM126" i="12"/>
  <c r="BE126" i="12"/>
  <c r="AW126" i="12"/>
  <c r="AO126" i="12"/>
  <c r="AG126" i="12"/>
  <c r="Y126" i="12"/>
  <c r="Q126" i="12"/>
  <c r="I126" i="12"/>
  <c r="EO125" i="12"/>
  <c r="DY125" i="12"/>
  <c r="DQ125" i="12"/>
  <c r="DI125" i="12"/>
  <c r="DA125" i="12"/>
  <c r="CS125" i="12"/>
  <c r="CK125" i="12"/>
  <c r="CC125" i="12"/>
  <c r="BU125" i="12"/>
  <c r="BM125" i="12"/>
  <c r="BE125" i="12"/>
  <c r="AW125" i="12"/>
  <c r="AO125" i="12"/>
  <c r="AG125" i="12"/>
  <c r="Y125" i="12"/>
  <c r="Q125" i="12"/>
  <c r="I125" i="12"/>
  <c r="EO124" i="12"/>
  <c r="DY124" i="12"/>
  <c r="DQ124" i="12"/>
  <c r="DI124" i="12"/>
  <c r="DA124" i="12"/>
  <c r="CS124" i="12"/>
  <c r="CK124" i="12"/>
  <c r="CC124" i="12"/>
  <c r="BU124" i="12"/>
  <c r="BM124" i="12"/>
  <c r="BE124" i="12"/>
  <c r="AW124" i="12"/>
  <c r="AO124" i="12"/>
  <c r="AG124" i="12"/>
  <c r="Y124" i="12"/>
  <c r="Q124" i="12"/>
  <c r="I124" i="12"/>
  <c r="EO123" i="12"/>
  <c r="DY123" i="12"/>
  <c r="DQ123" i="12"/>
  <c r="DI123" i="12"/>
  <c r="DA123" i="12"/>
  <c r="CS123" i="12"/>
  <c r="CK123" i="12"/>
  <c r="CC123" i="12"/>
  <c r="BU123" i="12"/>
  <c r="BM123" i="12"/>
  <c r="BE123" i="12"/>
  <c r="AW123" i="12"/>
  <c r="AO123" i="12"/>
  <c r="AG123" i="12"/>
  <c r="Y123" i="12"/>
  <c r="Q123" i="12"/>
  <c r="I123" i="12"/>
  <c r="EO122" i="12"/>
  <c r="DY122" i="12"/>
  <c r="DQ122" i="12"/>
  <c r="DI122" i="12"/>
  <c r="DA122" i="12"/>
  <c r="CS122" i="12"/>
  <c r="CK122" i="12"/>
  <c r="CC122" i="12"/>
  <c r="BU122" i="12"/>
  <c r="BM122" i="12"/>
  <c r="BE122" i="12"/>
  <c r="AW122" i="12"/>
  <c r="AO122" i="12"/>
  <c r="AG122" i="12"/>
  <c r="Y122" i="12"/>
  <c r="Q122" i="12"/>
  <c r="I122" i="12"/>
  <c r="EO118" i="12"/>
  <c r="DY118" i="12"/>
  <c r="DQ118" i="12"/>
  <c r="DI118" i="12"/>
  <c r="DA118" i="12"/>
  <c r="CS118" i="12"/>
  <c r="CK118" i="12"/>
  <c r="CC118" i="12"/>
  <c r="BU118" i="12"/>
  <c r="BM118" i="12"/>
  <c r="BE118" i="12"/>
  <c r="AW118" i="12"/>
  <c r="AO118" i="12"/>
  <c r="AG118" i="12"/>
  <c r="Y118" i="12"/>
  <c r="Q118" i="12"/>
  <c r="I118" i="12"/>
  <c r="EO117" i="12"/>
  <c r="DY117" i="12"/>
  <c r="DQ117" i="12"/>
  <c r="DI117" i="12"/>
  <c r="DA117" i="12"/>
  <c r="CS117" i="12"/>
  <c r="CK117" i="12"/>
  <c r="CC117" i="12"/>
  <c r="BU117" i="12"/>
  <c r="BM117" i="12"/>
  <c r="BE117" i="12"/>
  <c r="AW117" i="12"/>
  <c r="AO117" i="12"/>
  <c r="AG117" i="12"/>
  <c r="Y117" i="12"/>
  <c r="Q117" i="12"/>
  <c r="I117" i="12"/>
  <c r="EO116" i="12"/>
  <c r="DY116" i="12"/>
  <c r="DQ116" i="12"/>
  <c r="DI116" i="12"/>
  <c r="DA116" i="12"/>
  <c r="CS116" i="12"/>
  <c r="CK116" i="12"/>
  <c r="CC116" i="12"/>
  <c r="BU116" i="12"/>
  <c r="BM116" i="12"/>
  <c r="BE116" i="12"/>
  <c r="AW116" i="12"/>
  <c r="AO116" i="12"/>
  <c r="AG116" i="12"/>
  <c r="Y116" i="12"/>
  <c r="Q116" i="12"/>
  <c r="I116" i="12"/>
  <c r="EO115" i="12"/>
  <c r="DY115" i="12"/>
  <c r="DQ115" i="12"/>
  <c r="DI115" i="12"/>
  <c r="DA115" i="12"/>
  <c r="CS115" i="12"/>
  <c r="CK115" i="12"/>
  <c r="CC115" i="12"/>
  <c r="BU115" i="12"/>
  <c r="BM115" i="12"/>
  <c r="BE115" i="12"/>
  <c r="AW115" i="12"/>
  <c r="AO115" i="12"/>
  <c r="AG115" i="12"/>
  <c r="Y115" i="12"/>
  <c r="Q115" i="12"/>
  <c r="I115" i="12"/>
  <c r="EO114" i="12"/>
  <c r="DY114" i="12"/>
  <c r="DQ114" i="12"/>
  <c r="DI114" i="12"/>
  <c r="DA114" i="12"/>
  <c r="CS114" i="12"/>
  <c r="CK114" i="12"/>
  <c r="CC114" i="12"/>
  <c r="BU114" i="12"/>
  <c r="BM114" i="12"/>
  <c r="BE114" i="12"/>
  <c r="AW114" i="12"/>
  <c r="AO114" i="12"/>
  <c r="AG114" i="12"/>
  <c r="Y114" i="12"/>
  <c r="Q114" i="12"/>
  <c r="I114" i="12"/>
  <c r="EO113" i="12"/>
  <c r="DY113" i="12"/>
  <c r="DQ113" i="12"/>
  <c r="DI113" i="12"/>
  <c r="DA113" i="12"/>
  <c r="CS113" i="12"/>
  <c r="CK113" i="12"/>
  <c r="CC113" i="12"/>
  <c r="BU113" i="12"/>
  <c r="BM113" i="12"/>
  <c r="BE113" i="12"/>
  <c r="AW113" i="12"/>
  <c r="AO113" i="12"/>
  <c r="AG113" i="12"/>
  <c r="Y113" i="12"/>
  <c r="Q113" i="12"/>
  <c r="I113" i="12"/>
  <c r="EO112" i="12"/>
  <c r="DY112" i="12"/>
  <c r="DQ112" i="12"/>
  <c r="DI112" i="12"/>
  <c r="DA112" i="12"/>
  <c r="CS112" i="12"/>
  <c r="CK112" i="12"/>
  <c r="CC112" i="12"/>
  <c r="BU112" i="12"/>
  <c r="BM112" i="12"/>
  <c r="BE112" i="12"/>
  <c r="AW112" i="12"/>
  <c r="AO112" i="12"/>
  <c r="AG112" i="12"/>
  <c r="Y112" i="12"/>
  <c r="Q112" i="12"/>
  <c r="I112" i="12"/>
  <c r="EO111" i="12"/>
  <c r="DY111" i="12"/>
  <c r="DQ111" i="12"/>
  <c r="DI111" i="12"/>
  <c r="DA111" i="12"/>
  <c r="CS111" i="12"/>
  <c r="CK111" i="12"/>
  <c r="CC111" i="12"/>
  <c r="BU111" i="12"/>
  <c r="BM111" i="12"/>
  <c r="BE111" i="12"/>
  <c r="AW111" i="12"/>
  <c r="AO111" i="12"/>
  <c r="AG111" i="12"/>
  <c r="Y111" i="12"/>
  <c r="Q111" i="12"/>
  <c r="I111" i="12"/>
  <c r="EO110" i="12"/>
  <c r="DY110" i="12"/>
  <c r="DQ110" i="12"/>
  <c r="DI110" i="12"/>
  <c r="DA110" i="12"/>
  <c r="CS110" i="12"/>
  <c r="CK110" i="12"/>
  <c r="CC110" i="12"/>
  <c r="BU110" i="12"/>
  <c r="BM110" i="12"/>
  <c r="BE110" i="12"/>
  <c r="AW110" i="12"/>
  <c r="AO110" i="12"/>
  <c r="AG110" i="12"/>
  <c r="Y110" i="12"/>
  <c r="Q110" i="12"/>
  <c r="I110" i="12"/>
  <c r="EO109" i="12"/>
  <c r="DY109" i="12"/>
  <c r="DQ109" i="12"/>
  <c r="DI109" i="12"/>
  <c r="DA109" i="12"/>
  <c r="CS109" i="12"/>
  <c r="CK109" i="12"/>
  <c r="CC109" i="12"/>
  <c r="BU109" i="12"/>
  <c r="BM109" i="12"/>
  <c r="BE109" i="12"/>
  <c r="AW109" i="12"/>
  <c r="AO109" i="12"/>
  <c r="AG109" i="12"/>
  <c r="Y109" i="12"/>
  <c r="Q109" i="12"/>
  <c r="I109" i="12"/>
  <c r="EO108" i="12"/>
  <c r="DY108" i="12"/>
  <c r="DQ108" i="12"/>
  <c r="DI108" i="12"/>
  <c r="DA108" i="12"/>
  <c r="CS108" i="12"/>
  <c r="CK108" i="12"/>
  <c r="CC108" i="12"/>
  <c r="BU108" i="12"/>
  <c r="BM108" i="12"/>
  <c r="BE108" i="12"/>
  <c r="AW108" i="12"/>
  <c r="AO108" i="12"/>
  <c r="AG108" i="12"/>
  <c r="Y108" i="12"/>
  <c r="Q108" i="12"/>
  <c r="I108" i="12"/>
  <c r="EO107" i="12"/>
  <c r="DY107" i="12"/>
  <c r="DQ107" i="12"/>
  <c r="DI107" i="12"/>
  <c r="DA107" i="12"/>
  <c r="CS107" i="12"/>
  <c r="CK107" i="12"/>
  <c r="CC107" i="12"/>
  <c r="BU107" i="12"/>
  <c r="BM107" i="12"/>
  <c r="BE107" i="12"/>
  <c r="AW107" i="12"/>
  <c r="AO107" i="12"/>
  <c r="AG107" i="12"/>
  <c r="Y107" i="12"/>
  <c r="Q107" i="12"/>
  <c r="I107" i="12"/>
  <c r="EO102" i="12"/>
  <c r="DY102" i="12"/>
  <c r="DQ102" i="12"/>
  <c r="DI102" i="12"/>
  <c r="DA102" i="12"/>
  <c r="CS102" i="12"/>
  <c r="CK102" i="12"/>
  <c r="CC102" i="12"/>
  <c r="BU102" i="12"/>
  <c r="BM102" i="12"/>
  <c r="BE102" i="12"/>
  <c r="AW102" i="12"/>
  <c r="AO102" i="12"/>
  <c r="AG102" i="12"/>
  <c r="Y102" i="12"/>
  <c r="Q102" i="12"/>
  <c r="I102" i="12"/>
  <c r="EO101" i="12"/>
  <c r="DY101" i="12"/>
  <c r="DQ101" i="12"/>
  <c r="DI101" i="12"/>
  <c r="DA101" i="12"/>
  <c r="CS101" i="12"/>
  <c r="CK101" i="12"/>
  <c r="CC101" i="12"/>
  <c r="BU101" i="12"/>
  <c r="BM101" i="12"/>
  <c r="BE101" i="12"/>
  <c r="AW101" i="12"/>
  <c r="AO101" i="12"/>
  <c r="AG101" i="12"/>
  <c r="Y101" i="12"/>
  <c r="Q101" i="12"/>
  <c r="I101" i="12"/>
  <c r="EO100" i="12"/>
  <c r="DY100" i="12"/>
  <c r="DQ100" i="12"/>
  <c r="DI100" i="12"/>
  <c r="DA100" i="12"/>
  <c r="CS100" i="12"/>
  <c r="CK100" i="12"/>
  <c r="CC100" i="12"/>
  <c r="BU100" i="12"/>
  <c r="BM100" i="12"/>
  <c r="BE100" i="12"/>
  <c r="AW100" i="12"/>
  <c r="AO100" i="12"/>
  <c r="AG100" i="12"/>
  <c r="Y100" i="12"/>
  <c r="Q100" i="12"/>
  <c r="I100" i="12"/>
  <c r="EO95" i="12"/>
  <c r="DY95" i="12"/>
  <c r="DQ95" i="12"/>
  <c r="DI95" i="12"/>
  <c r="DA95" i="12"/>
  <c r="CS95" i="12"/>
  <c r="CK95" i="12"/>
  <c r="CC95" i="12"/>
  <c r="BU95" i="12"/>
  <c r="BM95" i="12"/>
  <c r="BE95" i="12"/>
  <c r="AW95" i="12"/>
  <c r="AO95" i="12"/>
  <c r="AG95" i="12"/>
  <c r="Y95" i="12"/>
  <c r="Q95" i="12"/>
  <c r="I95" i="12"/>
  <c r="EO94" i="12"/>
  <c r="DY94" i="12"/>
  <c r="DQ94" i="12"/>
  <c r="DI94" i="12"/>
  <c r="DA94" i="12"/>
  <c r="CS94" i="12"/>
  <c r="CK94" i="12"/>
  <c r="CC94" i="12"/>
  <c r="BU94" i="12"/>
  <c r="BM94" i="12"/>
  <c r="BE94" i="12"/>
  <c r="AW94" i="12"/>
  <c r="AO94" i="12"/>
  <c r="AG94" i="12"/>
  <c r="Y94" i="12"/>
  <c r="Q94" i="12"/>
  <c r="I94" i="12"/>
  <c r="EO93" i="12"/>
  <c r="DY93" i="12"/>
  <c r="DQ93" i="12"/>
  <c r="DI93" i="12"/>
  <c r="DA93" i="12"/>
  <c r="CS93" i="12"/>
  <c r="CK93" i="12"/>
  <c r="CC93" i="12"/>
  <c r="BU93" i="12"/>
  <c r="BM93" i="12"/>
  <c r="BE93" i="12"/>
  <c r="AW93" i="12"/>
  <c r="AO93" i="12"/>
  <c r="AG93" i="12"/>
  <c r="Y93" i="12"/>
  <c r="Q93" i="12"/>
  <c r="I93" i="12"/>
  <c r="EO92" i="12"/>
  <c r="DY92" i="12"/>
  <c r="DQ92" i="12"/>
  <c r="DI92" i="12"/>
  <c r="DA92" i="12"/>
  <c r="CS92" i="12"/>
  <c r="CK92" i="12"/>
  <c r="CC92" i="12"/>
  <c r="BU92" i="12"/>
  <c r="BM92" i="12"/>
  <c r="BE92" i="12"/>
  <c r="AW92" i="12"/>
  <c r="AO92" i="12"/>
  <c r="AG92" i="12"/>
  <c r="Y92" i="12"/>
  <c r="Q92" i="12"/>
  <c r="I92" i="12"/>
  <c r="EO91" i="12"/>
  <c r="DY91" i="12"/>
  <c r="DQ91" i="12"/>
  <c r="DI91" i="12"/>
  <c r="DA91" i="12"/>
  <c r="CS91" i="12"/>
  <c r="CK91" i="12"/>
  <c r="CC91" i="12"/>
  <c r="BU91" i="12"/>
  <c r="BM91" i="12"/>
  <c r="BE91" i="12"/>
  <c r="AW91" i="12"/>
  <c r="AO91" i="12"/>
  <c r="AG91" i="12"/>
  <c r="Y91" i="12"/>
  <c r="Q91" i="12"/>
  <c r="I91" i="12"/>
  <c r="EO90" i="12"/>
  <c r="DY90" i="12"/>
  <c r="DQ90" i="12"/>
  <c r="DI90" i="12"/>
  <c r="DA90" i="12"/>
  <c r="CS90" i="12"/>
  <c r="CK90" i="12"/>
  <c r="CC90" i="12"/>
  <c r="BU90" i="12"/>
  <c r="BM90" i="12"/>
  <c r="BE90" i="12"/>
  <c r="AW90" i="12"/>
  <c r="AO90" i="12"/>
  <c r="AG90" i="12"/>
  <c r="Y90" i="12"/>
  <c r="Q90" i="12"/>
  <c r="I90" i="12"/>
  <c r="EO89" i="12"/>
  <c r="DY89" i="12"/>
  <c r="DQ89" i="12"/>
  <c r="DI89" i="12"/>
  <c r="DA89" i="12"/>
  <c r="CS89" i="12"/>
  <c r="CK89" i="12"/>
  <c r="CC89" i="12"/>
  <c r="BU89" i="12"/>
  <c r="BM89" i="12"/>
  <c r="BE89" i="12"/>
  <c r="AW89" i="12"/>
  <c r="AO89" i="12"/>
  <c r="AG89" i="12"/>
  <c r="Y89" i="12"/>
  <c r="Q89" i="12"/>
  <c r="I89" i="12"/>
  <c r="EO88" i="12"/>
  <c r="DY88" i="12"/>
  <c r="DQ88" i="12"/>
  <c r="DI88" i="12"/>
  <c r="DA88" i="12"/>
  <c r="CS88" i="12"/>
  <c r="CK88" i="12"/>
  <c r="CC88" i="12"/>
  <c r="BU88" i="12"/>
  <c r="BM88" i="12"/>
  <c r="BE88" i="12"/>
  <c r="AW88" i="12"/>
  <c r="AO88" i="12"/>
  <c r="AG88" i="12"/>
  <c r="Y88" i="12"/>
  <c r="Q88" i="12"/>
  <c r="I88" i="12"/>
  <c r="EO87" i="12"/>
  <c r="DY87" i="12"/>
  <c r="DQ87" i="12"/>
  <c r="DI87" i="12"/>
  <c r="DA87" i="12"/>
  <c r="CS87" i="12"/>
  <c r="CK87" i="12"/>
  <c r="CC87" i="12"/>
  <c r="BU87" i="12"/>
  <c r="BM87" i="12"/>
  <c r="BE87" i="12"/>
  <c r="AW87" i="12"/>
  <c r="AO87" i="12"/>
  <c r="AG87" i="12"/>
  <c r="Y87" i="12"/>
  <c r="Q87" i="12"/>
  <c r="I87" i="12"/>
  <c r="EO82" i="12"/>
  <c r="DY82" i="12"/>
  <c r="DQ82" i="12"/>
  <c r="DI82" i="12"/>
  <c r="DA82" i="12"/>
  <c r="CS82" i="12"/>
  <c r="CK82" i="12"/>
  <c r="CC82" i="12"/>
  <c r="BU82" i="12"/>
  <c r="BM82" i="12"/>
  <c r="BE82" i="12"/>
  <c r="AW82" i="12"/>
  <c r="AO82" i="12"/>
  <c r="AG82" i="12"/>
  <c r="Y82" i="12"/>
  <c r="Q82" i="12"/>
  <c r="I82" i="12"/>
  <c r="EO81" i="12"/>
  <c r="DY81" i="12"/>
  <c r="DQ81" i="12"/>
  <c r="DI81" i="12"/>
  <c r="DA81" i="12"/>
  <c r="CS81" i="12"/>
  <c r="CK81" i="12"/>
  <c r="CC81" i="12"/>
  <c r="BU81" i="12"/>
  <c r="BM81" i="12"/>
  <c r="BE81" i="12"/>
  <c r="AW81" i="12"/>
  <c r="AO81" i="12"/>
  <c r="AG81" i="12"/>
  <c r="Y81" i="12"/>
  <c r="Q81" i="12"/>
  <c r="I81" i="12"/>
  <c r="EO80" i="12"/>
  <c r="DY80" i="12"/>
  <c r="DQ80" i="12"/>
  <c r="DI80" i="12"/>
  <c r="DA80" i="12"/>
  <c r="CS80" i="12"/>
  <c r="CK80" i="12"/>
  <c r="CC80" i="12"/>
  <c r="BU80" i="12"/>
  <c r="BM80" i="12"/>
  <c r="BE80" i="12"/>
  <c r="AW80" i="12"/>
  <c r="AO80" i="12"/>
  <c r="AG80" i="12"/>
  <c r="Y80" i="12"/>
  <c r="Q80" i="12"/>
  <c r="I80" i="12"/>
  <c r="EO79" i="12"/>
  <c r="DY79" i="12"/>
  <c r="DQ79" i="12"/>
  <c r="DI79" i="12"/>
  <c r="DA79" i="12"/>
  <c r="CS79" i="12"/>
  <c r="CK79" i="12"/>
  <c r="CC79" i="12"/>
  <c r="BU79" i="12"/>
  <c r="BM79" i="12"/>
  <c r="BE79" i="12"/>
  <c r="AW79" i="12"/>
  <c r="AO79" i="12"/>
  <c r="AG79" i="12"/>
  <c r="Y79" i="12"/>
  <c r="Q79" i="12"/>
  <c r="I79" i="12"/>
  <c r="EO78" i="12"/>
  <c r="DY78" i="12"/>
  <c r="DQ78" i="12"/>
  <c r="DI78" i="12"/>
  <c r="DA78" i="12"/>
  <c r="CS78" i="12"/>
  <c r="CK78" i="12"/>
  <c r="CC78" i="12"/>
  <c r="BU78" i="12"/>
  <c r="BM78" i="12"/>
  <c r="BE78" i="12"/>
  <c r="AW78" i="12"/>
  <c r="AO78" i="12"/>
  <c r="AG78" i="12"/>
  <c r="Y78" i="12"/>
  <c r="Q78" i="12"/>
  <c r="I78" i="12"/>
  <c r="EO74" i="12"/>
  <c r="DY74" i="12"/>
  <c r="DQ74" i="12"/>
  <c r="DI74" i="12"/>
  <c r="DA74" i="12"/>
  <c r="CS74" i="12"/>
  <c r="CK74" i="12"/>
  <c r="CC74" i="12"/>
  <c r="BU74" i="12"/>
  <c r="BM74" i="12"/>
  <c r="BE74" i="12"/>
  <c r="AW74" i="12"/>
  <c r="AO74" i="12"/>
  <c r="AG74" i="12"/>
  <c r="Y74" i="12"/>
  <c r="Q74" i="12"/>
  <c r="I74" i="12"/>
  <c r="EO73" i="12"/>
  <c r="DY73" i="12"/>
  <c r="DQ73" i="12"/>
  <c r="DI73" i="12"/>
  <c r="DA73" i="12"/>
  <c r="CS73" i="12"/>
  <c r="CK73" i="12"/>
  <c r="CC73" i="12"/>
  <c r="BU73" i="12"/>
  <c r="BM73" i="12"/>
  <c r="BE73" i="12"/>
  <c r="AW73" i="12"/>
  <c r="AO73" i="12"/>
  <c r="AG73" i="12"/>
  <c r="Y73" i="12"/>
  <c r="Q73" i="12"/>
  <c r="I73" i="12"/>
  <c r="EO72" i="12"/>
  <c r="DY72" i="12"/>
  <c r="DQ72" i="12"/>
  <c r="DI72" i="12"/>
  <c r="DA72" i="12"/>
  <c r="CS72" i="12"/>
  <c r="CK72" i="12"/>
  <c r="CC72" i="12"/>
  <c r="BU72" i="12"/>
  <c r="BM72" i="12"/>
  <c r="BE72" i="12"/>
  <c r="AW72" i="12"/>
  <c r="AO72" i="12"/>
  <c r="AG72" i="12"/>
  <c r="Y72" i="12"/>
  <c r="Q72" i="12"/>
  <c r="I72" i="12"/>
  <c r="EO67" i="12"/>
  <c r="DY67" i="12"/>
  <c r="DQ67" i="12"/>
  <c r="DI67" i="12"/>
  <c r="DA67" i="12"/>
  <c r="CS67" i="12"/>
  <c r="CK67" i="12"/>
  <c r="CC67" i="12"/>
  <c r="BU67" i="12"/>
  <c r="BM67" i="12"/>
  <c r="BE67" i="12"/>
  <c r="AW67" i="12"/>
  <c r="AO67" i="12"/>
  <c r="AG67" i="12"/>
  <c r="Y67" i="12"/>
  <c r="Q67" i="12"/>
  <c r="I67" i="12"/>
  <c r="EO66" i="12"/>
  <c r="DY66" i="12"/>
  <c r="DQ66" i="12"/>
  <c r="DI66" i="12"/>
  <c r="DA66" i="12"/>
  <c r="CS66" i="12"/>
  <c r="CK66" i="12"/>
  <c r="CC66" i="12"/>
  <c r="BU66" i="12"/>
  <c r="BM66" i="12"/>
  <c r="BE66" i="12"/>
  <c r="AW66" i="12"/>
  <c r="AO66" i="12"/>
  <c r="AG66" i="12"/>
  <c r="Y66" i="12"/>
  <c r="Q66" i="12"/>
  <c r="I66" i="12"/>
  <c r="EO61" i="12"/>
  <c r="DY61" i="12"/>
  <c r="DQ61" i="12"/>
  <c r="DI61" i="12"/>
  <c r="DA61" i="12"/>
  <c r="CS61" i="12"/>
  <c r="CK61" i="12"/>
  <c r="CC61" i="12"/>
  <c r="BU61" i="12"/>
  <c r="BM61" i="12"/>
  <c r="BE61" i="12"/>
  <c r="AW61" i="12"/>
  <c r="AO61" i="12"/>
  <c r="AG61" i="12"/>
  <c r="Y61" i="12"/>
  <c r="Q61" i="12"/>
  <c r="I61" i="12"/>
  <c r="EO60" i="12"/>
  <c r="DY60" i="12"/>
  <c r="DQ60" i="12"/>
  <c r="DI60" i="12"/>
  <c r="DA60" i="12"/>
  <c r="CS60" i="12"/>
  <c r="CK60" i="12"/>
  <c r="CC60" i="12"/>
  <c r="BU60" i="12"/>
  <c r="BM60" i="12"/>
  <c r="BE60" i="12"/>
  <c r="AW60" i="12"/>
  <c r="AO60" i="12"/>
  <c r="AG60" i="12"/>
  <c r="Y60" i="12"/>
  <c r="Q60" i="12"/>
  <c r="I60" i="12"/>
  <c r="EO59" i="12"/>
  <c r="DY59" i="12"/>
  <c r="DQ59" i="12"/>
  <c r="DI59" i="12"/>
  <c r="DA59" i="12"/>
  <c r="CS59" i="12"/>
  <c r="CK59" i="12"/>
  <c r="CC59" i="12"/>
  <c r="BU59" i="12"/>
  <c r="BM59" i="12"/>
  <c r="BE59" i="12"/>
  <c r="AW59" i="12"/>
  <c r="AO59" i="12"/>
  <c r="AG59" i="12"/>
  <c r="Y59" i="12"/>
  <c r="Q59" i="12"/>
  <c r="I59" i="12"/>
  <c r="EO58" i="12"/>
  <c r="DY58" i="12"/>
  <c r="DQ58" i="12"/>
  <c r="DI58" i="12"/>
  <c r="DA58" i="12"/>
  <c r="CS58" i="12"/>
  <c r="CK58" i="12"/>
  <c r="CC58" i="12"/>
  <c r="BU58" i="12"/>
  <c r="BM58" i="12"/>
  <c r="BE58" i="12"/>
  <c r="AW58" i="12"/>
  <c r="AO58" i="12"/>
  <c r="AG58" i="12"/>
  <c r="Y58" i="12"/>
  <c r="Q58" i="12"/>
  <c r="I58" i="12"/>
  <c r="EO57" i="12"/>
  <c r="DY57" i="12"/>
  <c r="DQ57" i="12"/>
  <c r="DI57" i="12"/>
  <c r="DA57" i="12"/>
  <c r="CS57" i="12"/>
  <c r="CK57" i="12"/>
  <c r="CC57" i="12"/>
  <c r="BU57" i="12"/>
  <c r="BM57" i="12"/>
  <c r="BE57" i="12"/>
  <c r="AW57" i="12"/>
  <c r="AO57" i="12"/>
  <c r="AG57" i="12"/>
  <c r="Y57" i="12"/>
  <c r="Q57" i="12"/>
  <c r="I57" i="12"/>
  <c r="EO56" i="12"/>
  <c r="DY56" i="12"/>
  <c r="DQ56" i="12"/>
  <c r="DI56" i="12"/>
  <c r="DA56" i="12"/>
  <c r="CS56" i="12"/>
  <c r="CK56" i="12"/>
  <c r="CC56" i="12"/>
  <c r="BU56" i="12"/>
  <c r="BM56" i="12"/>
  <c r="BE56" i="12"/>
  <c r="AW56" i="12"/>
  <c r="AO56" i="12"/>
  <c r="AG56" i="12"/>
  <c r="Y56" i="12"/>
  <c r="Q56" i="12"/>
  <c r="I56" i="12"/>
  <c r="EO55" i="12"/>
  <c r="DY55" i="12"/>
  <c r="DQ55" i="12"/>
  <c r="DI55" i="12"/>
  <c r="DA55" i="12"/>
  <c r="CS55" i="12"/>
  <c r="CK55" i="12"/>
  <c r="CC55" i="12"/>
  <c r="BU55" i="12"/>
  <c r="BM55" i="12"/>
  <c r="BE55" i="12"/>
  <c r="AW55" i="12"/>
  <c r="AO55" i="12"/>
  <c r="AG55" i="12"/>
  <c r="Y55" i="12"/>
  <c r="Q55" i="12"/>
  <c r="I55" i="12"/>
  <c r="EO54" i="12"/>
  <c r="DY54" i="12"/>
  <c r="DQ54" i="12"/>
  <c r="DI54" i="12"/>
  <c r="DA54" i="12"/>
  <c r="CS54" i="12"/>
  <c r="CK54" i="12"/>
  <c r="CC54" i="12"/>
  <c r="BU54" i="12"/>
  <c r="BM54" i="12"/>
  <c r="BE54" i="12"/>
  <c r="AW54" i="12"/>
  <c r="AO54" i="12"/>
  <c r="AG54" i="12"/>
  <c r="Y54" i="12"/>
  <c r="Q54" i="12"/>
  <c r="I54" i="12"/>
  <c r="EO49" i="12"/>
  <c r="DY49" i="12"/>
  <c r="DQ49" i="12"/>
  <c r="DI49" i="12"/>
  <c r="DA49" i="12"/>
  <c r="CS49" i="12"/>
  <c r="CK49" i="12"/>
  <c r="CC49" i="12"/>
  <c r="BU49" i="12"/>
  <c r="BM49" i="12"/>
  <c r="BE49" i="12"/>
  <c r="AW49" i="12"/>
  <c r="AO49" i="12"/>
  <c r="AG49" i="12"/>
  <c r="Y49" i="12"/>
  <c r="Q49" i="12"/>
  <c r="I49" i="12"/>
  <c r="EO48" i="12"/>
  <c r="DY48" i="12"/>
  <c r="DQ48" i="12"/>
  <c r="DI48" i="12"/>
  <c r="DA48" i="12"/>
  <c r="CS48" i="12"/>
  <c r="CK48" i="12"/>
  <c r="CC48" i="12"/>
  <c r="BU48" i="12"/>
  <c r="BM48" i="12"/>
  <c r="BE48" i="12"/>
  <c r="AW48" i="12"/>
  <c r="AO48" i="12"/>
  <c r="AG48" i="12"/>
  <c r="Y48" i="12"/>
  <c r="Q48" i="12"/>
  <c r="I48" i="12"/>
  <c r="EO47" i="12"/>
  <c r="DY47" i="12"/>
  <c r="DQ47" i="12"/>
  <c r="DI47" i="12"/>
  <c r="DA47" i="12"/>
  <c r="CS47" i="12"/>
  <c r="CK47" i="12"/>
  <c r="CC47" i="12"/>
  <c r="BU47" i="12"/>
  <c r="BM47" i="12"/>
  <c r="BE47" i="12"/>
  <c r="AW47" i="12"/>
  <c r="AO47" i="12"/>
  <c r="AG47" i="12"/>
  <c r="Y47" i="12"/>
  <c r="Q47" i="12"/>
  <c r="I47" i="12"/>
  <c r="EO46" i="12"/>
  <c r="DY46" i="12"/>
  <c r="DQ46" i="12"/>
  <c r="DI46" i="12"/>
  <c r="DA46" i="12"/>
  <c r="CS46" i="12"/>
  <c r="CK46" i="12"/>
  <c r="CC46" i="12"/>
  <c r="BU46" i="12"/>
  <c r="BM46" i="12"/>
  <c r="BE46" i="12"/>
  <c r="AW46" i="12"/>
  <c r="AO46" i="12"/>
  <c r="AG46" i="12"/>
  <c r="Y46" i="12"/>
  <c r="Q46" i="12"/>
  <c r="I46" i="12"/>
  <c r="EO45" i="12"/>
  <c r="DY45" i="12"/>
  <c r="DQ45" i="12"/>
  <c r="DI45" i="12"/>
  <c r="DA45" i="12"/>
  <c r="CS45" i="12"/>
  <c r="CK45" i="12"/>
  <c r="CC45" i="12"/>
  <c r="BU45" i="12"/>
  <c r="BM45" i="12"/>
  <c r="BE45" i="12"/>
  <c r="AW45" i="12"/>
  <c r="AO45" i="12"/>
  <c r="AG45" i="12"/>
  <c r="Y45" i="12"/>
  <c r="Q45" i="12"/>
  <c r="I45" i="12"/>
  <c r="EO44" i="12"/>
  <c r="DY44" i="12"/>
  <c r="DQ44" i="12"/>
  <c r="DI44" i="12"/>
  <c r="DA44" i="12"/>
  <c r="CS44" i="12"/>
  <c r="CK44" i="12"/>
  <c r="CC44" i="12"/>
  <c r="BU44" i="12"/>
  <c r="BM44" i="12"/>
  <c r="BE44" i="12"/>
  <c r="AW44" i="12"/>
  <c r="AO44" i="12"/>
  <c r="AG44" i="12"/>
  <c r="Y44" i="12"/>
  <c r="Q44" i="12"/>
  <c r="I44" i="12"/>
  <c r="EO43" i="12"/>
  <c r="DY43" i="12"/>
  <c r="DQ43" i="12"/>
  <c r="DI43" i="12"/>
  <c r="DA43" i="12"/>
  <c r="CS43" i="12"/>
  <c r="CK43" i="12"/>
  <c r="CC43" i="12"/>
  <c r="BU43" i="12"/>
  <c r="BM43" i="12"/>
  <c r="BE43" i="12"/>
  <c r="AW43" i="12"/>
  <c r="AO43" i="12"/>
  <c r="AG43" i="12"/>
  <c r="Y43" i="12"/>
  <c r="Q43" i="12"/>
  <c r="I43" i="12"/>
  <c r="EO38" i="12"/>
  <c r="DY38" i="12"/>
  <c r="DQ38" i="12"/>
  <c r="DI38" i="12"/>
  <c r="DA38" i="12"/>
  <c r="CS38" i="12"/>
  <c r="CK38" i="12"/>
  <c r="CC38" i="12"/>
  <c r="BU38" i="12"/>
  <c r="BM38" i="12"/>
  <c r="BE38" i="12"/>
  <c r="AW38" i="12"/>
  <c r="AO38" i="12"/>
  <c r="AG38" i="12"/>
  <c r="Y38" i="12"/>
  <c r="Q38" i="12"/>
  <c r="I38" i="12"/>
  <c r="EO37" i="12"/>
  <c r="DY37" i="12"/>
  <c r="DQ37" i="12"/>
  <c r="DI37" i="12"/>
  <c r="DA37" i="12"/>
  <c r="CS37" i="12"/>
  <c r="CK37" i="12"/>
  <c r="CC37" i="12"/>
  <c r="BU37" i="12"/>
  <c r="BM37" i="12"/>
  <c r="BE37" i="12"/>
  <c r="AW37" i="12"/>
  <c r="AO37" i="12"/>
  <c r="AG37" i="12"/>
  <c r="Y37" i="12"/>
  <c r="Q37" i="12"/>
  <c r="I37" i="12"/>
  <c r="EO36" i="12"/>
  <c r="DY36" i="12"/>
  <c r="DQ36" i="12"/>
  <c r="DI36" i="12"/>
  <c r="DA36" i="12"/>
  <c r="CS36" i="12"/>
  <c r="CK36" i="12"/>
  <c r="CC36" i="12"/>
  <c r="BU36" i="12"/>
  <c r="BM36" i="12"/>
  <c r="BE36" i="12"/>
  <c r="AW36" i="12"/>
  <c r="AO36" i="12"/>
  <c r="AG36" i="12"/>
  <c r="Y36" i="12"/>
  <c r="Q36" i="12"/>
  <c r="I36" i="12"/>
  <c r="EO35" i="12"/>
  <c r="DY35" i="12"/>
  <c r="DQ35" i="12"/>
  <c r="DI35" i="12"/>
  <c r="DA35" i="12"/>
  <c r="CS35" i="12"/>
  <c r="CK35" i="12"/>
  <c r="CC35" i="12"/>
  <c r="BU35" i="12"/>
  <c r="BM35" i="12"/>
  <c r="BE35" i="12"/>
  <c r="AW35" i="12"/>
  <c r="AO35" i="12"/>
  <c r="AG35" i="12"/>
  <c r="Y35" i="12"/>
  <c r="Q35" i="12"/>
  <c r="I35" i="12"/>
  <c r="EO34" i="12"/>
  <c r="DY34" i="12"/>
  <c r="DQ34" i="12"/>
  <c r="DI34" i="12"/>
  <c r="DA34" i="12"/>
  <c r="CS34" i="12"/>
  <c r="CK34" i="12"/>
  <c r="CC34" i="12"/>
  <c r="BU34" i="12"/>
  <c r="BM34" i="12"/>
  <c r="BE34" i="12"/>
  <c r="AW34" i="12"/>
  <c r="AO34" i="12"/>
  <c r="AG34" i="12"/>
  <c r="Y34" i="12"/>
  <c r="Q34" i="12"/>
  <c r="I34" i="12"/>
  <c r="EO33" i="12"/>
  <c r="DY33" i="12"/>
  <c r="DQ33" i="12"/>
  <c r="DI33" i="12"/>
  <c r="DA33" i="12"/>
  <c r="CS33" i="12"/>
  <c r="CK33" i="12"/>
  <c r="CC33" i="12"/>
  <c r="BU33" i="12"/>
  <c r="BM33" i="12"/>
  <c r="BE33" i="12"/>
  <c r="AW33" i="12"/>
  <c r="AO33" i="12"/>
  <c r="AG33" i="12"/>
  <c r="Y33" i="12"/>
  <c r="Q33" i="12"/>
  <c r="I33" i="12"/>
  <c r="EO32" i="12"/>
  <c r="DY32" i="12"/>
  <c r="DQ32" i="12"/>
  <c r="DI32" i="12"/>
  <c r="DA32" i="12"/>
  <c r="CS32" i="12"/>
  <c r="CK32" i="12"/>
  <c r="CC32" i="12"/>
  <c r="BU32" i="12"/>
  <c r="BM32" i="12"/>
  <c r="BE32" i="12"/>
  <c r="AW32" i="12"/>
  <c r="AO32" i="12"/>
  <c r="AG32" i="12"/>
  <c r="Y32" i="12"/>
  <c r="Q32" i="12"/>
  <c r="I32" i="12"/>
  <c r="EO31" i="12"/>
  <c r="DY31" i="12"/>
  <c r="DQ31" i="12"/>
  <c r="DI31" i="12"/>
  <c r="DA31" i="12"/>
  <c r="CS31" i="12"/>
  <c r="CK31" i="12"/>
  <c r="CC31" i="12"/>
  <c r="BU31" i="12"/>
  <c r="BM31" i="12"/>
  <c r="BE31" i="12"/>
  <c r="AW31" i="12"/>
  <c r="AO31" i="12"/>
  <c r="AG31" i="12"/>
  <c r="Y31" i="12"/>
  <c r="Q31" i="12"/>
  <c r="I31" i="12"/>
  <c r="EO27" i="12"/>
  <c r="DY27" i="12"/>
  <c r="DQ27" i="12"/>
  <c r="DI27" i="12"/>
  <c r="DA27" i="12"/>
  <c r="CS27" i="12"/>
  <c r="CK27" i="12"/>
  <c r="CC27" i="12"/>
  <c r="BU27" i="12"/>
  <c r="BM27" i="12"/>
  <c r="BE27" i="12"/>
  <c r="AW27" i="12"/>
  <c r="AO27" i="12"/>
  <c r="AG27" i="12"/>
  <c r="Y27" i="12"/>
  <c r="Q27" i="12"/>
  <c r="I27" i="12"/>
  <c r="EO26" i="12"/>
  <c r="DY26" i="12"/>
  <c r="DY28" i="12" s="1"/>
  <c r="DQ26" i="12"/>
  <c r="DQ28" i="12" s="1"/>
  <c r="Q301" i="13" s="1"/>
  <c r="DI26" i="12"/>
  <c r="DA26" i="12"/>
  <c r="CS26" i="12"/>
  <c r="CK26" i="12"/>
  <c r="CC26" i="12"/>
  <c r="BU26" i="12"/>
  <c r="BM26" i="12"/>
  <c r="BE26" i="12"/>
  <c r="AW26" i="12"/>
  <c r="AO26" i="12"/>
  <c r="AO28" i="12" s="1"/>
  <c r="AG26" i="12"/>
  <c r="Y26" i="12"/>
  <c r="Q26" i="12"/>
  <c r="I26" i="12"/>
  <c r="EO22" i="12"/>
  <c r="DY22" i="12"/>
  <c r="DQ22" i="12"/>
  <c r="DI22" i="12"/>
  <c r="DA22" i="12"/>
  <c r="CS22" i="12"/>
  <c r="CK22" i="12"/>
  <c r="CC22" i="12"/>
  <c r="BU22" i="12"/>
  <c r="BM22" i="12"/>
  <c r="BE22" i="12"/>
  <c r="AW22" i="12"/>
  <c r="AO22" i="12"/>
  <c r="AG22" i="12"/>
  <c r="Y22" i="12"/>
  <c r="Q22" i="12"/>
  <c r="I22" i="12"/>
  <c r="EO21" i="12"/>
  <c r="DY21" i="12"/>
  <c r="DY23" i="12" s="1"/>
  <c r="DQ21" i="12"/>
  <c r="DI21" i="12"/>
  <c r="DA21" i="12"/>
  <c r="CS21" i="12"/>
  <c r="CK21" i="12"/>
  <c r="CC21" i="12"/>
  <c r="BU21" i="12"/>
  <c r="BM21" i="12"/>
  <c r="BE21" i="12"/>
  <c r="AW21" i="12"/>
  <c r="AO21" i="12"/>
  <c r="AG21" i="12"/>
  <c r="Y21" i="12"/>
  <c r="Q21" i="12"/>
  <c r="I21" i="12"/>
  <c r="I23" i="12" s="1"/>
  <c r="EO17" i="12"/>
  <c r="DY17" i="12"/>
  <c r="DQ17" i="12"/>
  <c r="DI17" i="12"/>
  <c r="DA17" i="12"/>
  <c r="CS17" i="12"/>
  <c r="CK17" i="12"/>
  <c r="CC17" i="12"/>
  <c r="BU17" i="12"/>
  <c r="BM17" i="12"/>
  <c r="BE17" i="12"/>
  <c r="AW17" i="12"/>
  <c r="AO17" i="12"/>
  <c r="AG17" i="12"/>
  <c r="Y17" i="12"/>
  <c r="Q17" i="12"/>
  <c r="I17" i="12"/>
  <c r="EO16" i="12"/>
  <c r="DY16" i="12"/>
  <c r="DQ16" i="12"/>
  <c r="DI16" i="12"/>
  <c r="DA16" i="12"/>
  <c r="CS16" i="12"/>
  <c r="CK16" i="12"/>
  <c r="CC16" i="12"/>
  <c r="BU16" i="12"/>
  <c r="BM16" i="12"/>
  <c r="BE16" i="12"/>
  <c r="AW16" i="12"/>
  <c r="AO16" i="12"/>
  <c r="AG16" i="12"/>
  <c r="Y16" i="12"/>
  <c r="Q16" i="12"/>
  <c r="I16" i="12"/>
  <c r="EO15" i="12"/>
  <c r="DY15" i="12"/>
  <c r="DQ15" i="12"/>
  <c r="DI15" i="12"/>
  <c r="DA15" i="12"/>
  <c r="CS15" i="12"/>
  <c r="CK15" i="12"/>
  <c r="CC15" i="12"/>
  <c r="BU15" i="12"/>
  <c r="BM15" i="12"/>
  <c r="BE15" i="12"/>
  <c r="AW15" i="12"/>
  <c r="AO15" i="12"/>
  <c r="AG15" i="12"/>
  <c r="Y15" i="12"/>
  <c r="Q15" i="12"/>
  <c r="I15" i="12"/>
  <c r="EO14" i="12"/>
  <c r="DY14" i="12"/>
  <c r="DQ14" i="12"/>
  <c r="DI14" i="12"/>
  <c r="DA14" i="12"/>
  <c r="CS14" i="12"/>
  <c r="CK14" i="12"/>
  <c r="CC14" i="12"/>
  <c r="BU14" i="12"/>
  <c r="BM14" i="12"/>
  <c r="BE14" i="12"/>
  <c r="AW14" i="12"/>
  <c r="AO14" i="12"/>
  <c r="AG14" i="12"/>
  <c r="Y14" i="12"/>
  <c r="Q14" i="12"/>
  <c r="I14" i="12"/>
  <c r="EO13" i="12"/>
  <c r="DY13" i="12"/>
  <c r="DQ13" i="12"/>
  <c r="DI13" i="12"/>
  <c r="DA13" i="12"/>
  <c r="CS13" i="12"/>
  <c r="CK13" i="12"/>
  <c r="CC13" i="12"/>
  <c r="BU13" i="12"/>
  <c r="BM13" i="12"/>
  <c r="BE13" i="12"/>
  <c r="AW13" i="12"/>
  <c r="AO13" i="12"/>
  <c r="AG13" i="12"/>
  <c r="Y13" i="12"/>
  <c r="Q13" i="12"/>
  <c r="I13" i="12"/>
  <c r="EO12" i="12"/>
  <c r="DY12" i="12"/>
  <c r="DQ12" i="12"/>
  <c r="DI12" i="12"/>
  <c r="DA12" i="12"/>
  <c r="CS12" i="12"/>
  <c r="CK12" i="12"/>
  <c r="CC12" i="12"/>
  <c r="BU12" i="12"/>
  <c r="BM12" i="12"/>
  <c r="BE12" i="12"/>
  <c r="AW12" i="12"/>
  <c r="AO12" i="12"/>
  <c r="AG12" i="12"/>
  <c r="Y12" i="12"/>
  <c r="Q12" i="12"/>
  <c r="I12" i="12"/>
  <c r="EO11" i="12"/>
  <c r="DY11" i="12"/>
  <c r="DQ11" i="12"/>
  <c r="DI11" i="12"/>
  <c r="DA11" i="12"/>
  <c r="CS11" i="12"/>
  <c r="CK11" i="12"/>
  <c r="CC11" i="12"/>
  <c r="BU11" i="12"/>
  <c r="BM11" i="12"/>
  <c r="BE11" i="12"/>
  <c r="AW11" i="12"/>
  <c r="AO11" i="12"/>
  <c r="AG11" i="12"/>
  <c r="Y11" i="12"/>
  <c r="Q11" i="12"/>
  <c r="I11" i="12"/>
  <c r="EO62" i="11"/>
  <c r="DY62" i="11"/>
  <c r="DQ62" i="11"/>
  <c r="DI62" i="11"/>
  <c r="DA62" i="11"/>
  <c r="CS62" i="11"/>
  <c r="CK62" i="11"/>
  <c r="CC62" i="11"/>
  <c r="BU62" i="11"/>
  <c r="BM62" i="11"/>
  <c r="BE62" i="11"/>
  <c r="AW62" i="11"/>
  <c r="AO62" i="11"/>
  <c r="AG62" i="11"/>
  <c r="Y62" i="11"/>
  <c r="Q62" i="11"/>
  <c r="I62" i="11"/>
  <c r="EO61" i="11"/>
  <c r="DY61" i="11"/>
  <c r="DQ61" i="11"/>
  <c r="DI61" i="11"/>
  <c r="DA61" i="11"/>
  <c r="CS61" i="11"/>
  <c r="CK61" i="11"/>
  <c r="CC61" i="11"/>
  <c r="BU61" i="11"/>
  <c r="BM61" i="11"/>
  <c r="BE61" i="11"/>
  <c r="AW61" i="11"/>
  <c r="AO61" i="11"/>
  <c r="AG61" i="11"/>
  <c r="Y61" i="11"/>
  <c r="Q61" i="11"/>
  <c r="I61" i="11"/>
  <c r="EO60" i="11"/>
  <c r="DY60" i="11"/>
  <c r="DQ60" i="11"/>
  <c r="DI60" i="11"/>
  <c r="DA60" i="11"/>
  <c r="CS60" i="11"/>
  <c r="CK60" i="11"/>
  <c r="CC60" i="11"/>
  <c r="BU60" i="11"/>
  <c r="BM60" i="11"/>
  <c r="BE60" i="11"/>
  <c r="AW60" i="11"/>
  <c r="AO60" i="11"/>
  <c r="AG60" i="11"/>
  <c r="Y60" i="11"/>
  <c r="Q60" i="11"/>
  <c r="I60" i="11"/>
  <c r="EO59" i="11"/>
  <c r="DY59" i="11"/>
  <c r="DQ59" i="11"/>
  <c r="DI59" i="11"/>
  <c r="DA59" i="11"/>
  <c r="CS59" i="11"/>
  <c r="CK59" i="11"/>
  <c r="CC59" i="11"/>
  <c r="BU59" i="11"/>
  <c r="BM59" i="11"/>
  <c r="BE59" i="11"/>
  <c r="AW59" i="11"/>
  <c r="AO59" i="11"/>
  <c r="AG59" i="11"/>
  <c r="Y59" i="11"/>
  <c r="Q59" i="11"/>
  <c r="I59" i="11"/>
  <c r="EO55" i="11"/>
  <c r="DY55" i="11"/>
  <c r="DQ55" i="11"/>
  <c r="DI55" i="11"/>
  <c r="DA55" i="11"/>
  <c r="CS55" i="11"/>
  <c r="CK55" i="11"/>
  <c r="CC55" i="11"/>
  <c r="BU55" i="11"/>
  <c r="BM55" i="11"/>
  <c r="BE55" i="11"/>
  <c r="AW55" i="11"/>
  <c r="AO55" i="11"/>
  <c r="AG55" i="11"/>
  <c r="Y55" i="11"/>
  <c r="Q55" i="11"/>
  <c r="I55" i="11"/>
  <c r="EO54" i="11"/>
  <c r="DY54" i="11"/>
  <c r="DQ54" i="11"/>
  <c r="DI54" i="11"/>
  <c r="DA54" i="11"/>
  <c r="CS54" i="11"/>
  <c r="CK54" i="11"/>
  <c r="CC54" i="11"/>
  <c r="BU54" i="11"/>
  <c r="BU56" i="11" s="1"/>
  <c r="BM54" i="11"/>
  <c r="BE54" i="11"/>
  <c r="AW54" i="11"/>
  <c r="AO54" i="11"/>
  <c r="AG54" i="11"/>
  <c r="Y54" i="11"/>
  <c r="Q54" i="11"/>
  <c r="I54" i="11"/>
  <c r="EO49" i="11"/>
  <c r="DY49" i="11"/>
  <c r="DQ49" i="11"/>
  <c r="DI49" i="11"/>
  <c r="DA49" i="11"/>
  <c r="CS49" i="11"/>
  <c r="CK49" i="11"/>
  <c r="CC49" i="11"/>
  <c r="BU49" i="11"/>
  <c r="BM49" i="11"/>
  <c r="BE49" i="11"/>
  <c r="AW49" i="11"/>
  <c r="AO49" i="11"/>
  <c r="AG49" i="11"/>
  <c r="Y49" i="11"/>
  <c r="Q49" i="11"/>
  <c r="I49" i="11"/>
  <c r="EO48" i="11"/>
  <c r="DY48" i="11"/>
  <c r="DQ48" i="11"/>
  <c r="DI48" i="11"/>
  <c r="DA48" i="11"/>
  <c r="CS48" i="11"/>
  <c r="CK48" i="11"/>
  <c r="CC48" i="11"/>
  <c r="BU48" i="11"/>
  <c r="BM48" i="11"/>
  <c r="BM50" i="11" s="1"/>
  <c r="BE48" i="11"/>
  <c r="AW48" i="11"/>
  <c r="AO48" i="11"/>
  <c r="AG48" i="11"/>
  <c r="Y48" i="11"/>
  <c r="Q48" i="11"/>
  <c r="I48" i="11"/>
  <c r="EO44" i="11"/>
  <c r="EO45" i="11" s="1"/>
  <c r="DY44" i="11"/>
  <c r="DY45" i="11" s="1"/>
  <c r="DQ44" i="11"/>
  <c r="DQ45" i="11" s="1"/>
  <c r="DI44" i="11"/>
  <c r="DI45" i="11" s="1"/>
  <c r="DA44" i="11"/>
  <c r="DA45" i="11" s="1"/>
  <c r="CS44" i="11"/>
  <c r="CS45" i="11" s="1"/>
  <c r="CK44" i="11"/>
  <c r="CK45" i="11" s="1"/>
  <c r="M292" i="13" s="1"/>
  <c r="CC44" i="11"/>
  <c r="CC45" i="11" s="1"/>
  <c r="BU44" i="11"/>
  <c r="BU45" i="11" s="1"/>
  <c r="BM44" i="11"/>
  <c r="BM45" i="11" s="1"/>
  <c r="BE44" i="11"/>
  <c r="BE45" i="11" s="1"/>
  <c r="AW44" i="11"/>
  <c r="AW45" i="11" s="1"/>
  <c r="H292" i="13" s="1"/>
  <c r="AO44" i="11"/>
  <c r="AO45" i="11" s="1"/>
  <c r="AG44" i="11"/>
  <c r="AG45" i="11" s="1"/>
  <c r="Y44" i="11"/>
  <c r="Y45" i="11" s="1"/>
  <c r="Q44" i="11"/>
  <c r="Q45" i="11" s="1"/>
  <c r="I44" i="11"/>
  <c r="I45" i="11" s="1"/>
  <c r="EO40" i="11"/>
  <c r="DY40" i="11"/>
  <c r="DQ40" i="11"/>
  <c r="DI40" i="11"/>
  <c r="DA40" i="11"/>
  <c r="CS40" i="11"/>
  <c r="CK40" i="11"/>
  <c r="CC40" i="11"/>
  <c r="BU40" i="11"/>
  <c r="BM40" i="11"/>
  <c r="BE40" i="11"/>
  <c r="AW40" i="11"/>
  <c r="AO40" i="11"/>
  <c r="AG40" i="11"/>
  <c r="Y40" i="11"/>
  <c r="Q40" i="11"/>
  <c r="I40" i="11"/>
  <c r="EO39" i="11"/>
  <c r="DY39" i="11"/>
  <c r="DQ39" i="11"/>
  <c r="DI39" i="11"/>
  <c r="DA39" i="11"/>
  <c r="CS39" i="11"/>
  <c r="CK39" i="11"/>
  <c r="CC39" i="11"/>
  <c r="BU39" i="11"/>
  <c r="BM39" i="11"/>
  <c r="BM41" i="11" s="1"/>
  <c r="BE39" i="11"/>
  <c r="BE41" i="11" s="1"/>
  <c r="AW39" i="11"/>
  <c r="AO39" i="11"/>
  <c r="AG39" i="11"/>
  <c r="Y39" i="11"/>
  <c r="Q39" i="11"/>
  <c r="I39" i="11"/>
  <c r="EO34" i="11"/>
  <c r="DY34" i="11"/>
  <c r="DQ34" i="11"/>
  <c r="DI34" i="11"/>
  <c r="DA34" i="11"/>
  <c r="CS34" i="11"/>
  <c r="CK34" i="11"/>
  <c r="CC34" i="11"/>
  <c r="BU34" i="11"/>
  <c r="BM34" i="11"/>
  <c r="BE34" i="11"/>
  <c r="AW34" i="11"/>
  <c r="AO34" i="11"/>
  <c r="AG34" i="11"/>
  <c r="Y34" i="11"/>
  <c r="Q34" i="11"/>
  <c r="I34" i="11"/>
  <c r="EO33" i="11"/>
  <c r="DY33" i="11"/>
  <c r="DQ33" i="11"/>
  <c r="DI33" i="11"/>
  <c r="DA33" i="11"/>
  <c r="CS33" i="11"/>
  <c r="CK33" i="11"/>
  <c r="CC33" i="11"/>
  <c r="BU33" i="11"/>
  <c r="BM33" i="11"/>
  <c r="BE33" i="11"/>
  <c r="AW33" i="11"/>
  <c r="AO33" i="11"/>
  <c r="AG33" i="11"/>
  <c r="Y33" i="11"/>
  <c r="Q33" i="11"/>
  <c r="I33" i="11"/>
  <c r="EO32" i="11"/>
  <c r="DY32" i="11"/>
  <c r="DQ32" i="11"/>
  <c r="DI32" i="11"/>
  <c r="DA32" i="11"/>
  <c r="CS32" i="11"/>
  <c r="CK32" i="11"/>
  <c r="CC32" i="11"/>
  <c r="BU32" i="11"/>
  <c r="BM32" i="11"/>
  <c r="BE32" i="11"/>
  <c r="AW32" i="11"/>
  <c r="AO32" i="11"/>
  <c r="AG32" i="11"/>
  <c r="Y32" i="11"/>
  <c r="Q32" i="11"/>
  <c r="I32" i="11"/>
  <c r="EO31" i="11"/>
  <c r="DY31" i="11"/>
  <c r="DQ31" i="11"/>
  <c r="DI31" i="11"/>
  <c r="DA31" i="11"/>
  <c r="CS31" i="11"/>
  <c r="CK31" i="11"/>
  <c r="CC31" i="11"/>
  <c r="BU31" i="11"/>
  <c r="BM31" i="11"/>
  <c r="BE31" i="11"/>
  <c r="AW31" i="11"/>
  <c r="AO31" i="11"/>
  <c r="AG31" i="11"/>
  <c r="Y31" i="11"/>
  <c r="Q31" i="11"/>
  <c r="I31" i="11"/>
  <c r="EO26" i="11"/>
  <c r="DY26" i="11"/>
  <c r="DQ26" i="11"/>
  <c r="DI26" i="11"/>
  <c r="DA26" i="11"/>
  <c r="CS26" i="11"/>
  <c r="CK26" i="11"/>
  <c r="CC26" i="11"/>
  <c r="BU26" i="11"/>
  <c r="BM26" i="11"/>
  <c r="BE26" i="11"/>
  <c r="AW26" i="11"/>
  <c r="AO26" i="11"/>
  <c r="AG26" i="11"/>
  <c r="Y26" i="11"/>
  <c r="Q26" i="11"/>
  <c r="I26" i="11"/>
  <c r="EO25" i="11"/>
  <c r="DY25" i="11"/>
  <c r="DQ25" i="11"/>
  <c r="DI25" i="11"/>
  <c r="DA25" i="11"/>
  <c r="CS25" i="11"/>
  <c r="CK25" i="11"/>
  <c r="CC25" i="11"/>
  <c r="BU25" i="11"/>
  <c r="BM25" i="11"/>
  <c r="BE25" i="11"/>
  <c r="AW25" i="11"/>
  <c r="AO25" i="11"/>
  <c r="AG25" i="11"/>
  <c r="Y25" i="11"/>
  <c r="Q25" i="11"/>
  <c r="I25" i="11"/>
  <c r="EO24" i="11"/>
  <c r="DY24" i="11"/>
  <c r="DQ24" i="11"/>
  <c r="DI24" i="11"/>
  <c r="DA24" i="11"/>
  <c r="CS24" i="11"/>
  <c r="CK24" i="11"/>
  <c r="CC24" i="11"/>
  <c r="BU24" i="11"/>
  <c r="BM24" i="11"/>
  <c r="BE24" i="11"/>
  <c r="AW24" i="11"/>
  <c r="AO24" i="11"/>
  <c r="AG24" i="11"/>
  <c r="Y24" i="11"/>
  <c r="Q24" i="11"/>
  <c r="I24" i="11"/>
  <c r="EO19" i="11"/>
  <c r="DY19" i="11"/>
  <c r="DQ19" i="11"/>
  <c r="DI19" i="11"/>
  <c r="DA19" i="11"/>
  <c r="CS19" i="11"/>
  <c r="CK19" i="11"/>
  <c r="CC19" i="11"/>
  <c r="BU19" i="11"/>
  <c r="BM19" i="11"/>
  <c r="BE19" i="11"/>
  <c r="AW19" i="11"/>
  <c r="AO19" i="11"/>
  <c r="AG19" i="11"/>
  <c r="Y19" i="11"/>
  <c r="Q19" i="11"/>
  <c r="I19" i="11"/>
  <c r="EO18" i="11"/>
  <c r="DY18" i="11"/>
  <c r="DQ18" i="11"/>
  <c r="DI18" i="11"/>
  <c r="DA18" i="11"/>
  <c r="CS18" i="11"/>
  <c r="CK18" i="11"/>
  <c r="CC18" i="11"/>
  <c r="BU18" i="11"/>
  <c r="BM18" i="11"/>
  <c r="BE18" i="11"/>
  <c r="AW18" i="11"/>
  <c r="AO18" i="11"/>
  <c r="AG18" i="11"/>
  <c r="Y18" i="11"/>
  <c r="Q18" i="11"/>
  <c r="I18" i="11"/>
  <c r="EO17" i="11"/>
  <c r="DY17" i="11"/>
  <c r="DQ17" i="11"/>
  <c r="DI17" i="11"/>
  <c r="DA17" i="11"/>
  <c r="CS17" i="11"/>
  <c r="CK17" i="11"/>
  <c r="CC17" i="11"/>
  <c r="BU17" i="11"/>
  <c r="BM17" i="11"/>
  <c r="BE17" i="11"/>
  <c r="AW17" i="11"/>
  <c r="AO17" i="11"/>
  <c r="AG17" i="11"/>
  <c r="Y17" i="11"/>
  <c r="Q17" i="11"/>
  <c r="I17" i="11"/>
  <c r="EO16" i="11"/>
  <c r="DY16" i="11"/>
  <c r="DQ16" i="11"/>
  <c r="DI16" i="11"/>
  <c r="DA16" i="11"/>
  <c r="CS16" i="11"/>
  <c r="CK16" i="11"/>
  <c r="CC16" i="11"/>
  <c r="BU16" i="11"/>
  <c r="BM16" i="11"/>
  <c r="BE16" i="11"/>
  <c r="AW16" i="11"/>
  <c r="AO16" i="11"/>
  <c r="AG16" i="11"/>
  <c r="Y16" i="11"/>
  <c r="Q16" i="11"/>
  <c r="I16" i="11"/>
  <c r="EO15" i="11"/>
  <c r="DY15" i="11"/>
  <c r="DQ15" i="11"/>
  <c r="DI15" i="11"/>
  <c r="DA15" i="11"/>
  <c r="CS15" i="11"/>
  <c r="CK15" i="11"/>
  <c r="CC15" i="11"/>
  <c r="BU15" i="11"/>
  <c r="BM15" i="11"/>
  <c r="BE15" i="11"/>
  <c r="AW15" i="11"/>
  <c r="AO15" i="11"/>
  <c r="AG15" i="11"/>
  <c r="Y15" i="11"/>
  <c r="Q15" i="11"/>
  <c r="I15" i="11"/>
  <c r="EO10" i="11"/>
  <c r="DY10" i="11"/>
  <c r="DQ10" i="11"/>
  <c r="DI10" i="11"/>
  <c r="DA10" i="11"/>
  <c r="CS10" i="11"/>
  <c r="CK10" i="11"/>
  <c r="CC10" i="11"/>
  <c r="BU10" i="11"/>
  <c r="BM10" i="11"/>
  <c r="BE10" i="11"/>
  <c r="AW10" i="11"/>
  <c r="AO10" i="11"/>
  <c r="AG10" i="11"/>
  <c r="Y10" i="11"/>
  <c r="Q10" i="11"/>
  <c r="I10" i="11"/>
  <c r="EO9" i="11"/>
  <c r="DY9" i="11"/>
  <c r="DQ9" i="11"/>
  <c r="DI9" i="11"/>
  <c r="DA9" i="11"/>
  <c r="CS9" i="11"/>
  <c r="CK9" i="11"/>
  <c r="CC9" i="11"/>
  <c r="BU9" i="11"/>
  <c r="BM9" i="11"/>
  <c r="BE9" i="11"/>
  <c r="AW9" i="11"/>
  <c r="AO9" i="11"/>
  <c r="AG9" i="11"/>
  <c r="Y9" i="11"/>
  <c r="Q9" i="11"/>
  <c r="I9" i="11"/>
  <c r="EO8" i="11"/>
  <c r="DY8" i="11"/>
  <c r="DQ8" i="11"/>
  <c r="DI8" i="11"/>
  <c r="DA8" i="11"/>
  <c r="CS8" i="11"/>
  <c r="CK8" i="11"/>
  <c r="CC8" i="11"/>
  <c r="BU8" i="11"/>
  <c r="BM8" i="11"/>
  <c r="BE8" i="11"/>
  <c r="AW8" i="11"/>
  <c r="AO8" i="11"/>
  <c r="AG8" i="11"/>
  <c r="Y8" i="11"/>
  <c r="Q8" i="11"/>
  <c r="I8" i="11"/>
  <c r="EO113" i="10"/>
  <c r="T280" i="13" s="1"/>
  <c r="DY113" i="10"/>
  <c r="DQ113" i="10"/>
  <c r="DI113" i="10"/>
  <c r="DA113" i="10"/>
  <c r="CS113" i="10"/>
  <c r="CK113" i="10"/>
  <c r="CC113" i="10"/>
  <c r="BU113" i="10"/>
  <c r="BM113" i="10"/>
  <c r="BE113" i="10"/>
  <c r="AW113" i="10"/>
  <c r="AO113" i="10"/>
  <c r="AG113" i="10"/>
  <c r="Y113" i="10"/>
  <c r="Q113" i="10"/>
  <c r="I113" i="10"/>
  <c r="EO112" i="10"/>
  <c r="DY112" i="10"/>
  <c r="DQ112" i="10"/>
  <c r="DI112" i="10"/>
  <c r="DA112" i="10"/>
  <c r="CS112" i="10"/>
  <c r="CK112" i="10"/>
  <c r="CC112" i="10"/>
  <c r="BU112" i="10"/>
  <c r="BM112" i="10"/>
  <c r="BE112" i="10"/>
  <c r="AW112" i="10"/>
  <c r="AO112" i="10"/>
  <c r="AG112" i="10"/>
  <c r="Y112" i="10"/>
  <c r="Q112" i="10"/>
  <c r="I112" i="10"/>
  <c r="EO111" i="10"/>
  <c r="DY111" i="10"/>
  <c r="DQ111" i="10"/>
  <c r="DI111" i="10"/>
  <c r="DA111" i="10"/>
  <c r="CS111" i="10"/>
  <c r="CK111" i="10"/>
  <c r="CC111" i="10"/>
  <c r="BU111" i="10"/>
  <c r="BM111" i="10"/>
  <c r="BE111" i="10"/>
  <c r="AW111" i="10"/>
  <c r="AO111" i="10"/>
  <c r="AG111" i="10"/>
  <c r="Y111" i="10"/>
  <c r="Q111" i="10"/>
  <c r="I111" i="10"/>
  <c r="EO110" i="10"/>
  <c r="DY110" i="10"/>
  <c r="DQ110" i="10"/>
  <c r="DI110" i="10"/>
  <c r="DA110" i="10"/>
  <c r="CS110" i="10"/>
  <c r="CK110" i="10"/>
  <c r="CC110" i="10"/>
  <c r="BU110" i="10"/>
  <c r="BM110" i="10"/>
  <c r="BE110" i="10"/>
  <c r="AW110" i="10"/>
  <c r="AO110" i="10"/>
  <c r="AG110" i="10"/>
  <c r="Y110" i="10"/>
  <c r="Q110" i="10"/>
  <c r="I110" i="10"/>
  <c r="EO109" i="10"/>
  <c r="DY109" i="10"/>
  <c r="DQ109" i="10"/>
  <c r="DI109" i="10"/>
  <c r="DA109" i="10"/>
  <c r="CS109" i="10"/>
  <c r="N276" i="13" s="1"/>
  <c r="CK109" i="10"/>
  <c r="CC109" i="10"/>
  <c r="BU109" i="10"/>
  <c r="BM109" i="10"/>
  <c r="BE109" i="10"/>
  <c r="AW109" i="10"/>
  <c r="AO109" i="10"/>
  <c r="AG109" i="10"/>
  <c r="Y109" i="10"/>
  <c r="Q109" i="10"/>
  <c r="I109" i="10"/>
  <c r="EO108" i="10"/>
  <c r="DY108" i="10"/>
  <c r="DQ108" i="10"/>
  <c r="DI108" i="10"/>
  <c r="DA108" i="10"/>
  <c r="CS108" i="10"/>
  <c r="N275" i="13" s="1"/>
  <c r="CK108" i="10"/>
  <c r="CC108" i="10"/>
  <c r="BU108" i="10"/>
  <c r="BM108" i="10"/>
  <c r="BE108" i="10"/>
  <c r="AW108" i="10"/>
  <c r="AO108" i="10"/>
  <c r="AG108" i="10"/>
  <c r="Y108" i="10"/>
  <c r="Q108" i="10"/>
  <c r="I108" i="10"/>
  <c r="EO104" i="10"/>
  <c r="DY104" i="10"/>
  <c r="DQ104" i="10"/>
  <c r="DI104" i="10"/>
  <c r="DA104" i="10"/>
  <c r="CS104" i="10"/>
  <c r="CK104" i="10"/>
  <c r="CC104" i="10"/>
  <c r="BU104" i="10"/>
  <c r="BM104" i="10"/>
  <c r="BE104" i="10"/>
  <c r="AW104" i="10"/>
  <c r="AO104" i="10"/>
  <c r="AG104" i="10"/>
  <c r="Y104" i="10"/>
  <c r="Q104" i="10"/>
  <c r="I104" i="10"/>
  <c r="EO103" i="10"/>
  <c r="DY103" i="10"/>
  <c r="DQ103" i="10"/>
  <c r="DI103" i="10"/>
  <c r="DA103" i="10"/>
  <c r="CS103" i="10"/>
  <c r="CK103" i="10"/>
  <c r="CC103" i="10"/>
  <c r="BU103" i="10"/>
  <c r="BM103" i="10"/>
  <c r="BE103" i="10"/>
  <c r="AW103" i="10"/>
  <c r="AO103" i="10"/>
  <c r="AG103" i="10"/>
  <c r="Y103" i="10"/>
  <c r="Q103" i="10"/>
  <c r="I103" i="10"/>
  <c r="EO102" i="10"/>
  <c r="DY102" i="10"/>
  <c r="DQ102" i="10"/>
  <c r="DI102" i="10"/>
  <c r="DA102" i="10"/>
  <c r="CS102" i="10"/>
  <c r="CK102" i="10"/>
  <c r="CC102" i="10"/>
  <c r="BU102" i="10"/>
  <c r="BM102" i="10"/>
  <c r="BE102" i="10"/>
  <c r="AW102" i="10"/>
  <c r="AO102" i="10"/>
  <c r="AG102" i="10"/>
  <c r="Y102" i="10"/>
  <c r="Q102" i="10"/>
  <c r="I102" i="10"/>
  <c r="EO101" i="10"/>
  <c r="DY101" i="10"/>
  <c r="DQ101" i="10"/>
  <c r="DI101" i="10"/>
  <c r="DA101" i="10"/>
  <c r="CS101" i="10"/>
  <c r="CK101" i="10"/>
  <c r="CC101" i="10"/>
  <c r="BU101" i="10"/>
  <c r="BM101" i="10"/>
  <c r="BE101" i="10"/>
  <c r="AW101" i="10"/>
  <c r="AO101" i="10"/>
  <c r="AG101" i="10"/>
  <c r="Y101" i="10"/>
  <c r="Q101" i="10"/>
  <c r="I101" i="10"/>
  <c r="EO100" i="10"/>
  <c r="DY100" i="10"/>
  <c r="DQ100" i="10"/>
  <c r="DI100" i="10"/>
  <c r="DA100" i="10"/>
  <c r="CS100" i="10"/>
  <c r="CK100" i="10"/>
  <c r="CC100" i="10"/>
  <c r="BU100" i="10"/>
  <c r="BM100" i="10"/>
  <c r="BE100" i="10"/>
  <c r="AW100" i="10"/>
  <c r="AO100" i="10"/>
  <c r="AG100" i="10"/>
  <c r="Y100" i="10"/>
  <c r="Q100" i="10"/>
  <c r="I100" i="10"/>
  <c r="CK97" i="10"/>
  <c r="M272" i="13" s="1"/>
  <c r="EO96" i="10"/>
  <c r="EO97" i="10" s="1"/>
  <c r="DY96" i="10"/>
  <c r="DY97" i="10" s="1"/>
  <c r="DQ96" i="10"/>
  <c r="DQ97" i="10" s="1"/>
  <c r="DI96" i="10"/>
  <c r="DI97" i="10" s="1"/>
  <c r="DA96" i="10"/>
  <c r="DA97" i="10" s="1"/>
  <c r="CS96" i="10"/>
  <c r="CS97" i="10" s="1"/>
  <c r="CK96" i="10"/>
  <c r="CC96" i="10"/>
  <c r="CC97" i="10" s="1"/>
  <c r="BU96" i="10"/>
  <c r="BU97" i="10" s="1"/>
  <c r="BM96" i="10"/>
  <c r="BM97" i="10" s="1"/>
  <c r="BE96" i="10"/>
  <c r="BE97" i="10" s="1"/>
  <c r="AW96" i="10"/>
  <c r="AW97" i="10" s="1"/>
  <c r="H272" i="13" s="1"/>
  <c r="AO96" i="10"/>
  <c r="AO97" i="10" s="1"/>
  <c r="AG96" i="10"/>
  <c r="AG97" i="10" s="1"/>
  <c r="Y96" i="10"/>
  <c r="Y97" i="10" s="1"/>
  <c r="Q96" i="10"/>
  <c r="Q97" i="10" s="1"/>
  <c r="I96" i="10"/>
  <c r="I97" i="10" s="1"/>
  <c r="EO92" i="10"/>
  <c r="DY92" i="10"/>
  <c r="DQ92" i="10"/>
  <c r="DI92" i="10"/>
  <c r="DA92" i="10"/>
  <c r="CS92" i="10"/>
  <c r="CK92" i="10"/>
  <c r="CC92" i="10"/>
  <c r="BU92" i="10"/>
  <c r="BM92" i="10"/>
  <c r="BE92" i="10"/>
  <c r="AW92" i="10"/>
  <c r="AO92" i="10"/>
  <c r="AG92" i="10"/>
  <c r="Y92" i="10"/>
  <c r="Q92" i="10"/>
  <c r="I92" i="10"/>
  <c r="EO91" i="10"/>
  <c r="DY91" i="10"/>
  <c r="DQ91" i="10"/>
  <c r="DI91" i="10"/>
  <c r="DA91" i="10"/>
  <c r="CS91" i="10"/>
  <c r="CK91" i="10"/>
  <c r="CC91" i="10"/>
  <c r="BU91" i="10"/>
  <c r="BM91" i="10"/>
  <c r="BE91" i="10"/>
  <c r="AW91" i="10"/>
  <c r="AO91" i="10"/>
  <c r="AG91" i="10"/>
  <c r="Y91" i="10"/>
  <c r="Q91" i="10"/>
  <c r="I91" i="10"/>
  <c r="EO87" i="10"/>
  <c r="DY87" i="10"/>
  <c r="DQ87" i="10"/>
  <c r="DI87" i="10"/>
  <c r="DA87" i="10"/>
  <c r="CS87" i="10"/>
  <c r="CK87" i="10"/>
  <c r="CC87" i="10"/>
  <c r="BU87" i="10"/>
  <c r="BM87" i="10"/>
  <c r="BE87" i="10"/>
  <c r="AW87" i="10"/>
  <c r="AO87" i="10"/>
  <c r="AG87" i="10"/>
  <c r="Y87" i="10"/>
  <c r="Q87" i="10"/>
  <c r="I87" i="10"/>
  <c r="EO86" i="10"/>
  <c r="DY86" i="10"/>
  <c r="DQ86" i="10"/>
  <c r="DI86" i="10"/>
  <c r="DA86" i="10"/>
  <c r="CS86" i="10"/>
  <c r="CK86" i="10"/>
  <c r="CC86" i="10"/>
  <c r="BU86" i="10"/>
  <c r="BM86" i="10"/>
  <c r="BE86" i="10"/>
  <c r="AW86" i="10"/>
  <c r="AO86" i="10"/>
  <c r="AG86" i="10"/>
  <c r="Y86" i="10"/>
  <c r="Q86" i="10"/>
  <c r="I86" i="10"/>
  <c r="EO85" i="10"/>
  <c r="DY85" i="10"/>
  <c r="DQ85" i="10"/>
  <c r="DI85" i="10"/>
  <c r="DA85" i="10"/>
  <c r="CS85" i="10"/>
  <c r="CK85" i="10"/>
  <c r="CC85" i="10"/>
  <c r="BU85" i="10"/>
  <c r="BM85" i="10"/>
  <c r="BE85" i="10"/>
  <c r="AW85" i="10"/>
  <c r="AO85" i="10"/>
  <c r="AG85" i="10"/>
  <c r="Y85" i="10"/>
  <c r="Q85" i="10"/>
  <c r="I85" i="10"/>
  <c r="EO84" i="10"/>
  <c r="DY84" i="10"/>
  <c r="DQ84" i="10"/>
  <c r="DI84" i="10"/>
  <c r="DA84" i="10"/>
  <c r="CS84" i="10"/>
  <c r="CK84" i="10"/>
  <c r="CC84" i="10"/>
  <c r="BU84" i="10"/>
  <c r="BM84" i="10"/>
  <c r="BE84" i="10"/>
  <c r="AW84" i="10"/>
  <c r="AO84" i="10"/>
  <c r="AG84" i="10"/>
  <c r="Y84" i="10"/>
  <c r="Q84" i="10"/>
  <c r="I84" i="10"/>
  <c r="EO79" i="10"/>
  <c r="DY79" i="10"/>
  <c r="DQ79" i="10"/>
  <c r="DI79" i="10"/>
  <c r="DA79" i="10"/>
  <c r="CS79" i="10"/>
  <c r="CK79" i="10"/>
  <c r="CC79" i="10"/>
  <c r="BU79" i="10"/>
  <c r="BM79" i="10"/>
  <c r="BE79" i="10"/>
  <c r="AW79" i="10"/>
  <c r="AO79" i="10"/>
  <c r="AG79" i="10"/>
  <c r="Y79" i="10"/>
  <c r="Q79" i="10"/>
  <c r="I79" i="10"/>
  <c r="EO78" i="10"/>
  <c r="DY78" i="10"/>
  <c r="DQ78" i="10"/>
  <c r="DI78" i="10"/>
  <c r="DA78" i="10"/>
  <c r="CS78" i="10"/>
  <c r="CK78" i="10"/>
  <c r="CC78" i="10"/>
  <c r="BU78" i="10"/>
  <c r="BM78" i="10"/>
  <c r="BE78" i="10"/>
  <c r="AW78" i="10"/>
  <c r="AO78" i="10"/>
  <c r="AG78" i="10"/>
  <c r="Y78" i="10"/>
  <c r="Q78" i="10"/>
  <c r="I78" i="10"/>
  <c r="EO77" i="10"/>
  <c r="DY77" i="10"/>
  <c r="DQ77" i="10"/>
  <c r="DI77" i="10"/>
  <c r="DA77" i="10"/>
  <c r="CS77" i="10"/>
  <c r="CK77" i="10"/>
  <c r="CC77" i="10"/>
  <c r="BU77" i="10"/>
  <c r="BM77" i="10"/>
  <c r="BE77" i="10"/>
  <c r="AW77" i="10"/>
  <c r="AO77" i="10"/>
  <c r="AG77" i="10"/>
  <c r="Y77" i="10"/>
  <c r="Q77" i="10"/>
  <c r="I77" i="10"/>
  <c r="EO72" i="10"/>
  <c r="T266" i="13" s="1"/>
  <c r="DY72" i="10"/>
  <c r="R266" i="13" s="1"/>
  <c r="DQ72" i="10"/>
  <c r="DI72" i="10"/>
  <c r="DA72" i="10"/>
  <c r="O266" i="13" s="1"/>
  <c r="CS72" i="10"/>
  <c r="N266" i="13" s="1"/>
  <c r="CK72" i="10"/>
  <c r="CC72" i="10"/>
  <c r="BU72" i="10"/>
  <c r="BM72" i="10"/>
  <c r="BE72" i="10"/>
  <c r="AW72" i="10"/>
  <c r="AO72" i="10"/>
  <c r="AG72" i="10"/>
  <c r="Y72" i="10"/>
  <c r="Q72" i="10"/>
  <c r="I72" i="10"/>
  <c r="EO71" i="10"/>
  <c r="T265" i="13" s="1"/>
  <c r="DY71" i="10"/>
  <c r="R265" i="13" s="1"/>
  <c r="DQ71" i="10"/>
  <c r="DI71" i="10"/>
  <c r="DA71" i="10"/>
  <c r="O265" i="13" s="1"/>
  <c r="CS71" i="10"/>
  <c r="N265" i="13" s="1"/>
  <c r="CK71" i="10"/>
  <c r="CC71" i="10"/>
  <c r="BU71" i="10"/>
  <c r="BM71" i="10"/>
  <c r="BE71" i="10"/>
  <c r="AW71" i="10"/>
  <c r="AO71" i="10"/>
  <c r="AG71" i="10"/>
  <c r="Y71" i="10"/>
  <c r="Q71" i="10"/>
  <c r="I71" i="10"/>
  <c r="EO70" i="10"/>
  <c r="T264" i="13" s="1"/>
  <c r="DY70" i="10"/>
  <c r="R264" i="13" s="1"/>
  <c r="DQ70" i="10"/>
  <c r="DI70" i="10"/>
  <c r="DA70" i="10"/>
  <c r="O264" i="13" s="1"/>
  <c r="CS70" i="10"/>
  <c r="N264" i="13" s="1"/>
  <c r="CK70" i="10"/>
  <c r="M264" i="13" s="1"/>
  <c r="CC70" i="10"/>
  <c r="BU70" i="10"/>
  <c r="BM70" i="10"/>
  <c r="BE70" i="10"/>
  <c r="AW70" i="10"/>
  <c r="AO70" i="10"/>
  <c r="AG70" i="10"/>
  <c r="Y70" i="10"/>
  <c r="Q70" i="10"/>
  <c r="I70" i="10"/>
  <c r="EO69" i="10"/>
  <c r="DY69" i="10"/>
  <c r="DQ69" i="10"/>
  <c r="DI69" i="10"/>
  <c r="DA69" i="10"/>
  <c r="CS69" i="10"/>
  <c r="CK69" i="10"/>
  <c r="CC69" i="10"/>
  <c r="BU69" i="10"/>
  <c r="BM69" i="10"/>
  <c r="BE69" i="10"/>
  <c r="AW69" i="10"/>
  <c r="AO69" i="10"/>
  <c r="AG69" i="10"/>
  <c r="Y69" i="10"/>
  <c r="Q69" i="10"/>
  <c r="I69" i="10"/>
  <c r="EO68" i="10"/>
  <c r="DY68" i="10"/>
  <c r="R262" i="13" s="1"/>
  <c r="DQ68" i="10"/>
  <c r="DI68" i="10"/>
  <c r="DA68" i="10"/>
  <c r="CS68" i="10"/>
  <c r="N262" i="13" s="1"/>
  <c r="CK68" i="10"/>
  <c r="CC68" i="10"/>
  <c r="BU68" i="10"/>
  <c r="BM68" i="10"/>
  <c r="BE68" i="10"/>
  <c r="AW68" i="10"/>
  <c r="AO68" i="10"/>
  <c r="AG68" i="10"/>
  <c r="Y68" i="10"/>
  <c r="Q68" i="10"/>
  <c r="I68" i="10"/>
  <c r="EO67" i="10"/>
  <c r="DY67" i="10"/>
  <c r="DQ67" i="10"/>
  <c r="DI67" i="10"/>
  <c r="DA67" i="10"/>
  <c r="O261" i="13" s="1"/>
  <c r="CS67" i="10"/>
  <c r="N261" i="13" s="1"/>
  <c r="CK67" i="10"/>
  <c r="M261" i="13" s="1"/>
  <c r="CC67" i="10"/>
  <c r="BU67" i="10"/>
  <c r="BM67" i="10"/>
  <c r="BE67" i="10"/>
  <c r="AW67" i="10"/>
  <c r="AO67" i="10"/>
  <c r="AG67" i="10"/>
  <c r="Y67" i="10"/>
  <c r="Q67" i="10"/>
  <c r="I67" i="10"/>
  <c r="EO62" i="10"/>
  <c r="DY62" i="10"/>
  <c r="DQ62" i="10"/>
  <c r="DI62" i="10"/>
  <c r="DA62" i="10"/>
  <c r="CS62" i="10"/>
  <c r="CK62" i="10"/>
  <c r="CC62" i="10"/>
  <c r="BU62" i="10"/>
  <c r="BM62" i="10"/>
  <c r="BE62" i="10"/>
  <c r="AW62" i="10"/>
  <c r="AO62" i="10"/>
  <c r="AG62" i="10"/>
  <c r="Y62" i="10"/>
  <c r="Q62" i="10"/>
  <c r="I62" i="10"/>
  <c r="EO61" i="10"/>
  <c r="DY61" i="10"/>
  <c r="DQ61" i="10"/>
  <c r="DI61" i="10"/>
  <c r="DA61" i="10"/>
  <c r="CS61" i="10"/>
  <c r="CK61" i="10"/>
  <c r="CC61" i="10"/>
  <c r="BU61" i="10"/>
  <c r="BM61" i="10"/>
  <c r="BE61" i="10"/>
  <c r="AW61" i="10"/>
  <c r="AO61" i="10"/>
  <c r="AG61" i="10"/>
  <c r="Y61" i="10"/>
  <c r="Q61" i="10"/>
  <c r="I61" i="10"/>
  <c r="EO60" i="10"/>
  <c r="DY60" i="10"/>
  <c r="DQ60" i="10"/>
  <c r="DI60" i="10"/>
  <c r="DA60" i="10"/>
  <c r="CS60" i="10"/>
  <c r="CK60" i="10"/>
  <c r="CC60" i="10"/>
  <c r="BU60" i="10"/>
  <c r="BM60" i="10"/>
  <c r="BE60" i="10"/>
  <c r="AW60" i="10"/>
  <c r="AO60" i="10"/>
  <c r="AG60" i="10"/>
  <c r="Y60" i="10"/>
  <c r="Q60" i="10"/>
  <c r="I60" i="10"/>
  <c r="EO55" i="10"/>
  <c r="DY55" i="10"/>
  <c r="DQ55" i="10"/>
  <c r="DI55" i="10"/>
  <c r="DA55" i="10"/>
  <c r="CS55" i="10"/>
  <c r="CK55" i="10"/>
  <c r="CC55" i="10"/>
  <c r="BU55" i="10"/>
  <c r="BM55" i="10"/>
  <c r="BE55" i="10"/>
  <c r="AW55" i="10"/>
  <c r="AO55" i="10"/>
  <c r="AG55" i="10"/>
  <c r="Y55" i="10"/>
  <c r="Q55" i="10"/>
  <c r="I55" i="10"/>
  <c r="EO54" i="10"/>
  <c r="DY54" i="10"/>
  <c r="DQ54" i="10"/>
  <c r="DI54" i="10"/>
  <c r="DA54" i="10"/>
  <c r="CS54" i="10"/>
  <c r="CK54" i="10"/>
  <c r="CC54" i="10"/>
  <c r="BU54" i="10"/>
  <c r="BM54" i="10"/>
  <c r="BE54" i="10"/>
  <c r="AW54" i="10"/>
  <c r="AO54" i="10"/>
  <c r="AG54" i="10"/>
  <c r="Y54" i="10"/>
  <c r="Q54" i="10"/>
  <c r="I54" i="10"/>
  <c r="EO53" i="10"/>
  <c r="DY53" i="10"/>
  <c r="DQ53" i="10"/>
  <c r="DI53" i="10"/>
  <c r="DA53" i="10"/>
  <c r="CS53" i="10"/>
  <c r="CK53" i="10"/>
  <c r="CC53" i="10"/>
  <c r="BU53" i="10"/>
  <c r="BM53" i="10"/>
  <c r="BE53" i="10"/>
  <c r="AW53" i="10"/>
  <c r="AO53" i="10"/>
  <c r="AG53" i="10"/>
  <c r="Y53" i="10"/>
  <c r="Q53" i="10"/>
  <c r="I53" i="10"/>
  <c r="EO52" i="10"/>
  <c r="DY52" i="10"/>
  <c r="DQ52" i="10"/>
  <c r="DI52" i="10"/>
  <c r="DA52" i="10"/>
  <c r="CS52" i="10"/>
  <c r="CK52" i="10"/>
  <c r="CC52" i="10"/>
  <c r="BU52" i="10"/>
  <c r="BM52" i="10"/>
  <c r="BE52" i="10"/>
  <c r="AW52" i="10"/>
  <c r="AO52" i="10"/>
  <c r="AG52" i="10"/>
  <c r="Y52" i="10"/>
  <c r="Q52" i="10"/>
  <c r="I52" i="10"/>
  <c r="EO51" i="10"/>
  <c r="DY51" i="10"/>
  <c r="DQ51" i="10"/>
  <c r="DI51" i="10"/>
  <c r="DA51" i="10"/>
  <c r="CS51" i="10"/>
  <c r="CK51" i="10"/>
  <c r="CC51" i="10"/>
  <c r="BU51" i="10"/>
  <c r="BM51" i="10"/>
  <c r="BE51" i="10"/>
  <c r="AW51" i="10"/>
  <c r="AO51" i="10"/>
  <c r="AG51" i="10"/>
  <c r="Y51" i="10"/>
  <c r="Q51" i="10"/>
  <c r="I51" i="10"/>
  <c r="EO50" i="10"/>
  <c r="DY50" i="10"/>
  <c r="DQ50" i="10"/>
  <c r="DI50" i="10"/>
  <c r="DA50" i="10"/>
  <c r="CS50" i="10"/>
  <c r="CK50" i="10"/>
  <c r="CC50" i="10"/>
  <c r="BU50" i="10"/>
  <c r="BM50" i="10"/>
  <c r="BE50" i="10"/>
  <c r="AW50" i="10"/>
  <c r="AO50" i="10"/>
  <c r="AG50" i="10"/>
  <c r="Y50" i="10"/>
  <c r="Q50" i="10"/>
  <c r="I50" i="10"/>
  <c r="EO49" i="10"/>
  <c r="DY49" i="10"/>
  <c r="DQ49" i="10"/>
  <c r="DI49" i="10"/>
  <c r="DA49" i="10"/>
  <c r="CS49" i="10"/>
  <c r="CK49" i="10"/>
  <c r="CC49" i="10"/>
  <c r="BU49" i="10"/>
  <c r="BM49" i="10"/>
  <c r="BE49" i="10"/>
  <c r="AW49" i="10"/>
  <c r="AO49" i="10"/>
  <c r="AG49" i="10"/>
  <c r="Y49" i="10"/>
  <c r="Q49" i="10"/>
  <c r="I49" i="10"/>
  <c r="EO48" i="10"/>
  <c r="DY48" i="10"/>
  <c r="DQ48" i="10"/>
  <c r="DI48" i="10"/>
  <c r="DA48" i="10"/>
  <c r="CS48" i="10"/>
  <c r="CK48" i="10"/>
  <c r="CC48" i="10"/>
  <c r="BU48" i="10"/>
  <c r="BM48" i="10"/>
  <c r="BE48" i="10"/>
  <c r="AW48" i="10"/>
  <c r="AO48" i="10"/>
  <c r="AG48" i="10"/>
  <c r="Y48" i="10"/>
  <c r="Q48" i="10"/>
  <c r="I48" i="10"/>
  <c r="EO47" i="10"/>
  <c r="DY47" i="10"/>
  <c r="DQ47" i="10"/>
  <c r="DI47" i="10"/>
  <c r="DA47" i="10"/>
  <c r="CS47" i="10"/>
  <c r="CK47" i="10"/>
  <c r="CC47" i="10"/>
  <c r="BU47" i="10"/>
  <c r="BM47" i="10"/>
  <c r="BE47" i="10"/>
  <c r="AW47" i="10"/>
  <c r="AO47" i="10"/>
  <c r="AG47" i="10"/>
  <c r="Y47" i="10"/>
  <c r="Q47" i="10"/>
  <c r="I47" i="10"/>
  <c r="EO46" i="10"/>
  <c r="DY46" i="10"/>
  <c r="DQ46" i="10"/>
  <c r="DI46" i="10"/>
  <c r="DA46" i="10"/>
  <c r="CS46" i="10"/>
  <c r="CK46" i="10"/>
  <c r="CC46" i="10"/>
  <c r="BU46" i="10"/>
  <c r="BM46" i="10"/>
  <c r="BE46" i="10"/>
  <c r="AW46" i="10"/>
  <c r="AO46" i="10"/>
  <c r="AG46" i="10"/>
  <c r="Y46" i="10"/>
  <c r="Q46" i="10"/>
  <c r="I46" i="10"/>
  <c r="EO45" i="10"/>
  <c r="DY45" i="10"/>
  <c r="DQ45" i="10"/>
  <c r="DI45" i="10"/>
  <c r="DA45" i="10"/>
  <c r="CS45" i="10"/>
  <c r="CK45" i="10"/>
  <c r="CC45" i="10"/>
  <c r="BU45" i="10"/>
  <c r="BM45" i="10"/>
  <c r="BE45" i="10"/>
  <c r="AW45" i="10"/>
  <c r="AO45" i="10"/>
  <c r="AG45" i="10"/>
  <c r="Y45" i="10"/>
  <c r="Q45" i="10"/>
  <c r="I45" i="10"/>
  <c r="EO44" i="10"/>
  <c r="DY44" i="10"/>
  <c r="DQ44" i="10"/>
  <c r="DI44" i="10"/>
  <c r="DA44" i="10"/>
  <c r="CS44" i="10"/>
  <c r="CK44" i="10"/>
  <c r="CC44" i="10"/>
  <c r="BU44" i="10"/>
  <c r="BM44" i="10"/>
  <c r="BE44" i="10"/>
  <c r="AW44" i="10"/>
  <c r="AO44" i="10"/>
  <c r="AG44" i="10"/>
  <c r="Y44" i="10"/>
  <c r="Q44" i="10"/>
  <c r="I44" i="10"/>
  <c r="EO43" i="10"/>
  <c r="DY43" i="10"/>
  <c r="DQ43" i="10"/>
  <c r="DI43" i="10"/>
  <c r="DA43" i="10"/>
  <c r="CS43" i="10"/>
  <c r="CK43" i="10"/>
  <c r="CC43" i="10"/>
  <c r="BU43" i="10"/>
  <c r="BM43" i="10"/>
  <c r="BE43" i="10"/>
  <c r="AW43" i="10"/>
  <c r="AO43" i="10"/>
  <c r="AG43" i="10"/>
  <c r="Y43" i="10"/>
  <c r="Q43" i="10"/>
  <c r="I43" i="10"/>
  <c r="EO38" i="10"/>
  <c r="DY38" i="10"/>
  <c r="DQ38" i="10"/>
  <c r="DI38" i="10"/>
  <c r="DA38" i="10"/>
  <c r="CS38" i="10"/>
  <c r="CK38" i="10"/>
  <c r="CC38" i="10"/>
  <c r="BU38" i="10"/>
  <c r="BM38" i="10"/>
  <c r="BE38" i="10"/>
  <c r="AW38" i="10"/>
  <c r="AO38" i="10"/>
  <c r="AG38" i="10"/>
  <c r="Y38" i="10"/>
  <c r="Q38" i="10"/>
  <c r="I38" i="10"/>
  <c r="EO37" i="10"/>
  <c r="DY37" i="10"/>
  <c r="DQ37" i="10"/>
  <c r="DI37" i="10"/>
  <c r="DA37" i="10"/>
  <c r="CS37" i="10"/>
  <c r="CK37" i="10"/>
  <c r="CC37" i="10"/>
  <c r="BU37" i="10"/>
  <c r="BM37" i="10"/>
  <c r="BE37" i="10"/>
  <c r="AW37" i="10"/>
  <c r="AO37" i="10"/>
  <c r="AG37" i="10"/>
  <c r="Y37" i="10"/>
  <c r="Q37" i="10"/>
  <c r="I37" i="10"/>
  <c r="EO36" i="10"/>
  <c r="DY36" i="10"/>
  <c r="DQ36" i="10"/>
  <c r="DI36" i="10"/>
  <c r="DA36" i="10"/>
  <c r="CS36" i="10"/>
  <c r="CK36" i="10"/>
  <c r="CC36" i="10"/>
  <c r="BU36" i="10"/>
  <c r="BM36" i="10"/>
  <c r="BE36" i="10"/>
  <c r="AW36" i="10"/>
  <c r="AO36" i="10"/>
  <c r="AG36" i="10"/>
  <c r="Y36" i="10"/>
  <c r="Q36" i="10"/>
  <c r="I36" i="10"/>
  <c r="EO35" i="10"/>
  <c r="DY35" i="10"/>
  <c r="DQ35" i="10"/>
  <c r="DI35" i="10"/>
  <c r="DA35" i="10"/>
  <c r="CS35" i="10"/>
  <c r="CK35" i="10"/>
  <c r="CC35" i="10"/>
  <c r="BU35" i="10"/>
  <c r="BM35" i="10"/>
  <c r="BE35" i="10"/>
  <c r="AW35" i="10"/>
  <c r="AO35" i="10"/>
  <c r="AG35" i="10"/>
  <c r="Y35" i="10"/>
  <c r="Q35" i="10"/>
  <c r="I35" i="10"/>
  <c r="EO34" i="10"/>
  <c r="DY34" i="10"/>
  <c r="DQ34" i="10"/>
  <c r="DI34" i="10"/>
  <c r="DA34" i="10"/>
  <c r="CS34" i="10"/>
  <c r="CK34" i="10"/>
  <c r="CC34" i="10"/>
  <c r="BU34" i="10"/>
  <c r="BM34" i="10"/>
  <c r="BE34" i="10"/>
  <c r="AW34" i="10"/>
  <c r="AO34" i="10"/>
  <c r="AG34" i="10"/>
  <c r="Y34" i="10"/>
  <c r="Q34" i="10"/>
  <c r="I34" i="10"/>
  <c r="EO33" i="10"/>
  <c r="DY33" i="10"/>
  <c r="DQ33" i="10"/>
  <c r="DI33" i="10"/>
  <c r="DA33" i="10"/>
  <c r="CS33" i="10"/>
  <c r="CK33" i="10"/>
  <c r="CC33" i="10"/>
  <c r="BU33" i="10"/>
  <c r="BM33" i="10"/>
  <c r="BE33" i="10"/>
  <c r="AW33" i="10"/>
  <c r="AO33" i="10"/>
  <c r="AG33" i="10"/>
  <c r="Y33" i="10"/>
  <c r="Q33" i="10"/>
  <c r="I33" i="10"/>
  <c r="EO32" i="10"/>
  <c r="DY32" i="10"/>
  <c r="DQ32" i="10"/>
  <c r="DI32" i="10"/>
  <c r="DA32" i="10"/>
  <c r="CS32" i="10"/>
  <c r="CK32" i="10"/>
  <c r="CC32" i="10"/>
  <c r="BU32" i="10"/>
  <c r="BM32" i="10"/>
  <c r="BE32" i="10"/>
  <c r="AW32" i="10"/>
  <c r="AO32" i="10"/>
  <c r="AG32" i="10"/>
  <c r="Y32" i="10"/>
  <c r="Q32" i="10"/>
  <c r="I32" i="10"/>
  <c r="EO31" i="10"/>
  <c r="DY31" i="10"/>
  <c r="DQ31" i="10"/>
  <c r="DI31" i="10"/>
  <c r="DA31" i="10"/>
  <c r="CS31" i="10"/>
  <c r="CK31" i="10"/>
  <c r="CC31" i="10"/>
  <c r="BU31" i="10"/>
  <c r="BM31" i="10"/>
  <c r="BE31" i="10"/>
  <c r="AW31" i="10"/>
  <c r="AO31" i="10"/>
  <c r="AG31" i="10"/>
  <c r="Y31" i="10"/>
  <c r="Q31" i="10"/>
  <c r="I31" i="10"/>
  <c r="EO30" i="10"/>
  <c r="DY30" i="10"/>
  <c r="DQ30" i="10"/>
  <c r="DI30" i="10"/>
  <c r="DA30" i="10"/>
  <c r="CS30" i="10"/>
  <c r="CK30" i="10"/>
  <c r="CC30" i="10"/>
  <c r="BU30" i="10"/>
  <c r="BM30" i="10"/>
  <c r="BE30" i="10"/>
  <c r="AW30" i="10"/>
  <c r="AO30" i="10"/>
  <c r="AG30" i="10"/>
  <c r="Y30" i="10"/>
  <c r="Q30" i="10"/>
  <c r="I30" i="10"/>
  <c r="EO29" i="10"/>
  <c r="DY29" i="10"/>
  <c r="DQ29" i="10"/>
  <c r="DI29" i="10"/>
  <c r="DA29" i="10"/>
  <c r="CS29" i="10"/>
  <c r="CK29" i="10"/>
  <c r="CC29" i="10"/>
  <c r="BU29" i="10"/>
  <c r="BM29" i="10"/>
  <c r="BE29" i="10"/>
  <c r="AW29" i="10"/>
  <c r="AO29" i="10"/>
  <c r="AG29" i="10"/>
  <c r="Y29" i="10"/>
  <c r="Q29" i="10"/>
  <c r="I29" i="10"/>
  <c r="EO28" i="10"/>
  <c r="DY28" i="10"/>
  <c r="DQ28" i="10"/>
  <c r="DI28" i="10"/>
  <c r="DA28" i="10"/>
  <c r="CS28" i="10"/>
  <c r="CK28" i="10"/>
  <c r="CC28" i="10"/>
  <c r="BU28" i="10"/>
  <c r="BM28" i="10"/>
  <c r="BE28" i="10"/>
  <c r="AW28" i="10"/>
  <c r="AO28" i="10"/>
  <c r="AG28" i="10"/>
  <c r="Y28" i="10"/>
  <c r="Q28" i="10"/>
  <c r="I28" i="10"/>
  <c r="EO27" i="10"/>
  <c r="DY27" i="10"/>
  <c r="DQ27" i="10"/>
  <c r="DI27" i="10"/>
  <c r="DA27" i="10"/>
  <c r="CS27" i="10"/>
  <c r="CK27" i="10"/>
  <c r="CC27" i="10"/>
  <c r="BU27" i="10"/>
  <c r="BM27" i="10"/>
  <c r="BE27" i="10"/>
  <c r="AW27" i="10"/>
  <c r="AO27" i="10"/>
  <c r="AG27" i="10"/>
  <c r="Y27" i="10"/>
  <c r="Q27" i="10"/>
  <c r="I27" i="10"/>
  <c r="EO22" i="10"/>
  <c r="DY22" i="10"/>
  <c r="DQ22" i="10"/>
  <c r="DI22" i="10"/>
  <c r="DA22" i="10"/>
  <c r="CS22" i="10"/>
  <c r="CK22" i="10"/>
  <c r="CC22" i="10"/>
  <c r="BU22" i="10"/>
  <c r="BM22" i="10"/>
  <c r="BE22" i="10"/>
  <c r="AW22" i="10"/>
  <c r="AO22" i="10"/>
  <c r="AG22" i="10"/>
  <c r="Y22" i="10"/>
  <c r="Q22" i="10"/>
  <c r="I22" i="10"/>
  <c r="EO21" i="10"/>
  <c r="DY21" i="10"/>
  <c r="DQ21" i="10"/>
  <c r="DI21" i="10"/>
  <c r="DA21" i="10"/>
  <c r="CS21" i="10"/>
  <c r="CK21" i="10"/>
  <c r="CC21" i="10"/>
  <c r="BU21" i="10"/>
  <c r="BM21" i="10"/>
  <c r="BE21" i="10"/>
  <c r="AW21" i="10"/>
  <c r="AO21" i="10"/>
  <c r="AG21" i="10"/>
  <c r="Y21" i="10"/>
  <c r="Q21" i="10"/>
  <c r="I21" i="10"/>
  <c r="EO20" i="10"/>
  <c r="DY20" i="10"/>
  <c r="DQ20" i="10"/>
  <c r="DI20" i="10"/>
  <c r="DA20" i="10"/>
  <c r="CS20" i="10"/>
  <c r="CK20" i="10"/>
  <c r="CC20" i="10"/>
  <c r="BU20" i="10"/>
  <c r="BM20" i="10"/>
  <c r="BE20" i="10"/>
  <c r="AW20" i="10"/>
  <c r="AO20" i="10"/>
  <c r="AG20" i="10"/>
  <c r="Y20" i="10"/>
  <c r="Q20" i="10"/>
  <c r="I20" i="10"/>
  <c r="EO19" i="10"/>
  <c r="DY19" i="10"/>
  <c r="DQ19" i="10"/>
  <c r="DI19" i="10"/>
  <c r="DA19" i="10"/>
  <c r="CS19" i="10"/>
  <c r="CK19" i="10"/>
  <c r="CC19" i="10"/>
  <c r="BU19" i="10"/>
  <c r="BM19" i="10"/>
  <c r="BE19" i="10"/>
  <c r="AW19" i="10"/>
  <c r="AO19" i="10"/>
  <c r="AG19" i="10"/>
  <c r="Y19" i="10"/>
  <c r="Q19" i="10"/>
  <c r="I19" i="10"/>
  <c r="EO18" i="10"/>
  <c r="DY18" i="10"/>
  <c r="DQ18" i="10"/>
  <c r="DI18" i="10"/>
  <c r="DA18" i="10"/>
  <c r="CS18" i="10"/>
  <c r="CK18" i="10"/>
  <c r="CC18" i="10"/>
  <c r="BU18" i="10"/>
  <c r="BM18" i="10"/>
  <c r="BE18" i="10"/>
  <c r="AW18" i="10"/>
  <c r="AO18" i="10"/>
  <c r="AG18" i="10"/>
  <c r="Y18" i="10"/>
  <c r="Q18" i="10"/>
  <c r="I18" i="10"/>
  <c r="EO17" i="10"/>
  <c r="DY17" i="10"/>
  <c r="DQ17" i="10"/>
  <c r="DI17" i="10"/>
  <c r="DA17" i="10"/>
  <c r="CS17" i="10"/>
  <c r="CK17" i="10"/>
  <c r="CC17" i="10"/>
  <c r="BU17" i="10"/>
  <c r="BM17" i="10"/>
  <c r="BE17" i="10"/>
  <c r="AW17" i="10"/>
  <c r="AO17" i="10"/>
  <c r="AG17" i="10"/>
  <c r="Y17" i="10"/>
  <c r="Q17" i="10"/>
  <c r="I17" i="10"/>
  <c r="EO16" i="10"/>
  <c r="DY16" i="10"/>
  <c r="DQ16" i="10"/>
  <c r="DI16" i="10"/>
  <c r="DA16" i="10"/>
  <c r="CS16" i="10"/>
  <c r="CK16" i="10"/>
  <c r="CC16" i="10"/>
  <c r="BU16" i="10"/>
  <c r="BM16" i="10"/>
  <c r="BE16" i="10"/>
  <c r="AW16" i="10"/>
  <c r="AO16" i="10"/>
  <c r="AG16" i="10"/>
  <c r="Y16" i="10"/>
  <c r="Q16" i="10"/>
  <c r="I16" i="10"/>
  <c r="EO15" i="10"/>
  <c r="DY15" i="10"/>
  <c r="DQ15" i="10"/>
  <c r="DI15" i="10"/>
  <c r="DA15" i="10"/>
  <c r="CS15" i="10"/>
  <c r="CK15" i="10"/>
  <c r="CC15" i="10"/>
  <c r="BU15" i="10"/>
  <c r="BM15" i="10"/>
  <c r="BE15" i="10"/>
  <c r="AW15" i="10"/>
  <c r="AO15" i="10"/>
  <c r="AG15" i="10"/>
  <c r="Y15" i="10"/>
  <c r="Q15" i="10"/>
  <c r="I15" i="10"/>
  <c r="EO14" i="10"/>
  <c r="DY14" i="10"/>
  <c r="DQ14" i="10"/>
  <c r="DI14" i="10"/>
  <c r="DA14" i="10"/>
  <c r="CS14" i="10"/>
  <c r="CK14" i="10"/>
  <c r="CC14" i="10"/>
  <c r="BU14" i="10"/>
  <c r="BM14" i="10"/>
  <c r="BE14" i="10"/>
  <c r="AW14" i="10"/>
  <c r="AO14" i="10"/>
  <c r="AG14" i="10"/>
  <c r="Y14" i="10"/>
  <c r="Q14" i="10"/>
  <c r="I14" i="10"/>
  <c r="EO13" i="10"/>
  <c r="DY13" i="10"/>
  <c r="DQ13" i="10"/>
  <c r="DI13" i="10"/>
  <c r="DA13" i="10"/>
  <c r="CS13" i="10"/>
  <c r="CK13" i="10"/>
  <c r="CC13" i="10"/>
  <c r="BU13" i="10"/>
  <c r="BM13" i="10"/>
  <c r="BE13" i="10"/>
  <c r="AW13" i="10"/>
  <c r="AO13" i="10"/>
  <c r="AG13" i="10"/>
  <c r="Y13" i="10"/>
  <c r="Q13" i="10"/>
  <c r="I13" i="10"/>
  <c r="EO12" i="10"/>
  <c r="DY12" i="10"/>
  <c r="DQ12" i="10"/>
  <c r="DI12" i="10"/>
  <c r="DA12" i="10"/>
  <c r="CS12" i="10"/>
  <c r="CK12" i="10"/>
  <c r="CC12" i="10"/>
  <c r="BU12" i="10"/>
  <c r="BM12" i="10"/>
  <c r="BE12" i="10"/>
  <c r="AW12" i="10"/>
  <c r="AO12" i="10"/>
  <c r="AG12" i="10"/>
  <c r="Y12" i="10"/>
  <c r="Q12" i="10"/>
  <c r="I12" i="10"/>
  <c r="EO11" i="10"/>
  <c r="DY11" i="10"/>
  <c r="DQ11" i="10"/>
  <c r="DI11" i="10"/>
  <c r="DA11" i="10"/>
  <c r="CS11" i="10"/>
  <c r="CK11" i="10"/>
  <c r="CC11" i="10"/>
  <c r="BU11" i="10"/>
  <c r="BM11" i="10"/>
  <c r="BE11" i="10"/>
  <c r="AW11" i="10"/>
  <c r="AO11" i="10"/>
  <c r="AG11" i="10"/>
  <c r="Y11" i="10"/>
  <c r="Q11" i="10"/>
  <c r="I11" i="10"/>
  <c r="EO10" i="10"/>
  <c r="DY10" i="10"/>
  <c r="DQ10" i="10"/>
  <c r="DI10" i="10"/>
  <c r="DA10" i="10"/>
  <c r="CS10" i="10"/>
  <c r="CK10" i="10"/>
  <c r="CC10" i="10"/>
  <c r="BU10" i="10"/>
  <c r="BM10" i="10"/>
  <c r="BE10" i="10"/>
  <c r="AW10" i="10"/>
  <c r="AO10" i="10"/>
  <c r="AG10" i="10"/>
  <c r="Y10" i="10"/>
  <c r="Q10" i="10"/>
  <c r="I10" i="10"/>
  <c r="EO9" i="10"/>
  <c r="DY9" i="10"/>
  <c r="DQ9" i="10"/>
  <c r="DI9" i="10"/>
  <c r="DA9" i="10"/>
  <c r="CS9" i="10"/>
  <c r="CK9" i="10"/>
  <c r="CC9" i="10"/>
  <c r="BU9" i="10"/>
  <c r="BM9" i="10"/>
  <c r="BE9" i="10"/>
  <c r="AW9" i="10"/>
  <c r="AO9" i="10"/>
  <c r="AG9" i="10"/>
  <c r="Y9" i="10"/>
  <c r="Q9" i="10"/>
  <c r="I9" i="10"/>
  <c r="EO165" i="9"/>
  <c r="DY165" i="9"/>
  <c r="DQ165" i="9"/>
  <c r="DI165" i="9"/>
  <c r="DA165" i="9"/>
  <c r="CS165" i="9"/>
  <c r="CK165" i="9"/>
  <c r="CC165" i="9"/>
  <c r="BU165" i="9"/>
  <c r="BM165" i="9"/>
  <c r="BE165" i="9"/>
  <c r="AW165" i="9"/>
  <c r="AO165" i="9"/>
  <c r="AG165" i="9"/>
  <c r="Y165" i="9"/>
  <c r="Q165" i="9"/>
  <c r="I165" i="9"/>
  <c r="EO164" i="9"/>
  <c r="DY164" i="9"/>
  <c r="DQ164" i="9"/>
  <c r="DI164" i="9"/>
  <c r="DA164" i="9"/>
  <c r="CS164" i="9"/>
  <c r="CK164" i="9"/>
  <c r="CC164" i="9"/>
  <c r="BU164" i="9"/>
  <c r="BM164" i="9"/>
  <c r="BE164" i="9"/>
  <c r="AW164" i="9"/>
  <c r="AO164" i="9"/>
  <c r="AG164" i="9"/>
  <c r="Y164" i="9"/>
  <c r="Q164" i="9"/>
  <c r="I164" i="9"/>
  <c r="EO160" i="9"/>
  <c r="DY160" i="9"/>
  <c r="DQ160" i="9"/>
  <c r="DI160" i="9"/>
  <c r="DA160" i="9"/>
  <c r="CS160" i="9"/>
  <c r="CK160" i="9"/>
  <c r="CC160" i="9"/>
  <c r="BU160" i="9"/>
  <c r="BM160" i="9"/>
  <c r="BE160" i="9"/>
  <c r="AW160" i="9"/>
  <c r="AO160" i="9"/>
  <c r="AG160" i="9"/>
  <c r="Y160" i="9"/>
  <c r="Q160" i="9"/>
  <c r="I160" i="9"/>
  <c r="EO159" i="9"/>
  <c r="DY159" i="9"/>
  <c r="DQ159" i="9"/>
  <c r="DI159" i="9"/>
  <c r="DA159" i="9"/>
  <c r="CS159" i="9"/>
  <c r="CK159" i="9"/>
  <c r="CC159" i="9"/>
  <c r="BU159" i="9"/>
  <c r="BM159" i="9"/>
  <c r="BE159" i="9"/>
  <c r="AW159" i="9"/>
  <c r="AO159" i="9"/>
  <c r="AG159" i="9"/>
  <c r="Y159" i="9"/>
  <c r="Q159" i="9"/>
  <c r="I159" i="9"/>
  <c r="EO158" i="9"/>
  <c r="DY158" i="9"/>
  <c r="DQ158" i="9"/>
  <c r="DI158" i="9"/>
  <c r="DA158" i="9"/>
  <c r="CS158" i="9"/>
  <c r="CK158" i="9"/>
  <c r="CC158" i="9"/>
  <c r="BU158" i="9"/>
  <c r="BM158" i="9"/>
  <c r="BE158" i="9"/>
  <c r="AW158" i="9"/>
  <c r="AO158" i="9"/>
  <c r="AG158" i="9"/>
  <c r="Y158" i="9"/>
  <c r="Q158" i="9"/>
  <c r="I158" i="9"/>
  <c r="EO157" i="9"/>
  <c r="DY157" i="9"/>
  <c r="DQ157" i="9"/>
  <c r="DI157" i="9"/>
  <c r="DA157" i="9"/>
  <c r="CS157" i="9"/>
  <c r="CK157" i="9"/>
  <c r="CC157" i="9"/>
  <c r="BU157" i="9"/>
  <c r="BM157" i="9"/>
  <c r="BE157" i="9"/>
  <c r="AW157" i="9"/>
  <c r="AO157" i="9"/>
  <c r="AG157" i="9"/>
  <c r="Y157" i="9"/>
  <c r="Q157" i="9"/>
  <c r="I157" i="9"/>
  <c r="EO156" i="9"/>
  <c r="DY156" i="9"/>
  <c r="DQ156" i="9"/>
  <c r="DI156" i="9"/>
  <c r="DA156" i="9"/>
  <c r="CS156" i="9"/>
  <c r="CK156" i="9"/>
  <c r="CC156" i="9"/>
  <c r="BU156" i="9"/>
  <c r="BM156" i="9"/>
  <c r="BE156" i="9"/>
  <c r="AW156" i="9"/>
  <c r="AO156" i="9"/>
  <c r="AG156" i="9"/>
  <c r="Y156" i="9"/>
  <c r="Q156" i="9"/>
  <c r="I156" i="9"/>
  <c r="EO155" i="9"/>
  <c r="DY155" i="9"/>
  <c r="DQ155" i="9"/>
  <c r="DI155" i="9"/>
  <c r="DA155" i="9"/>
  <c r="CS155" i="9"/>
  <c r="CK155" i="9"/>
  <c r="CC155" i="9"/>
  <c r="BU155" i="9"/>
  <c r="BM155" i="9"/>
  <c r="BE155" i="9"/>
  <c r="AW155" i="9"/>
  <c r="AO155" i="9"/>
  <c r="AG155" i="9"/>
  <c r="Y155" i="9"/>
  <c r="Q155" i="9"/>
  <c r="I155" i="9"/>
  <c r="EO154" i="9"/>
  <c r="DY154" i="9"/>
  <c r="DQ154" i="9"/>
  <c r="DI154" i="9"/>
  <c r="DA154" i="9"/>
  <c r="CS154" i="9"/>
  <c r="CK154" i="9"/>
  <c r="CC154" i="9"/>
  <c r="BU154" i="9"/>
  <c r="BM154" i="9"/>
  <c r="BE154" i="9"/>
  <c r="AW154" i="9"/>
  <c r="AO154" i="9"/>
  <c r="AG154" i="9"/>
  <c r="Y154" i="9"/>
  <c r="Q154" i="9"/>
  <c r="I154" i="9"/>
  <c r="EO150" i="9"/>
  <c r="DY150" i="9"/>
  <c r="DQ150" i="9"/>
  <c r="DI150" i="9"/>
  <c r="DA150" i="9"/>
  <c r="CS150" i="9"/>
  <c r="CK150" i="9"/>
  <c r="CC150" i="9"/>
  <c r="BU150" i="9"/>
  <c r="BM150" i="9"/>
  <c r="BE150" i="9"/>
  <c r="AW150" i="9"/>
  <c r="AO150" i="9"/>
  <c r="AG150" i="9"/>
  <c r="Y150" i="9"/>
  <c r="Q150" i="9"/>
  <c r="I150" i="9"/>
  <c r="EO149" i="9"/>
  <c r="DY149" i="9"/>
  <c r="DQ149" i="9"/>
  <c r="DI149" i="9"/>
  <c r="DA149" i="9"/>
  <c r="CS149" i="9"/>
  <c r="CK149" i="9"/>
  <c r="CC149" i="9"/>
  <c r="BU149" i="9"/>
  <c r="BM149" i="9"/>
  <c r="BE149" i="9"/>
  <c r="AW149" i="9"/>
  <c r="AO149" i="9"/>
  <c r="AG149" i="9"/>
  <c r="Y149" i="9"/>
  <c r="Q149" i="9"/>
  <c r="I149" i="9"/>
  <c r="EO148" i="9"/>
  <c r="DY148" i="9"/>
  <c r="DQ148" i="9"/>
  <c r="DI148" i="9"/>
  <c r="DA148" i="9"/>
  <c r="CS148" i="9"/>
  <c r="CK148" i="9"/>
  <c r="CC148" i="9"/>
  <c r="BU148" i="9"/>
  <c r="BM148" i="9"/>
  <c r="BE148" i="9"/>
  <c r="AW148" i="9"/>
  <c r="AO148" i="9"/>
  <c r="AG148" i="9"/>
  <c r="Y148" i="9"/>
  <c r="Q148" i="9"/>
  <c r="I148" i="9"/>
  <c r="EO147" i="9"/>
  <c r="DY147" i="9"/>
  <c r="DQ147" i="9"/>
  <c r="DI147" i="9"/>
  <c r="DA147" i="9"/>
  <c r="CS147" i="9"/>
  <c r="CK147" i="9"/>
  <c r="CC147" i="9"/>
  <c r="BU147" i="9"/>
  <c r="BM147" i="9"/>
  <c r="BE147" i="9"/>
  <c r="AW147" i="9"/>
  <c r="AO147" i="9"/>
  <c r="AG147" i="9"/>
  <c r="Y147" i="9"/>
  <c r="Q147" i="9"/>
  <c r="I147" i="9"/>
  <c r="EO142" i="9"/>
  <c r="DY142" i="9"/>
  <c r="DQ142" i="9"/>
  <c r="DI142" i="9"/>
  <c r="DA142" i="9"/>
  <c r="CS142" i="9"/>
  <c r="CK142" i="9"/>
  <c r="CC142" i="9"/>
  <c r="BU142" i="9"/>
  <c r="BM142" i="9"/>
  <c r="BE142" i="9"/>
  <c r="AW142" i="9"/>
  <c r="AO142" i="9"/>
  <c r="AG142" i="9"/>
  <c r="Y142" i="9"/>
  <c r="Q142" i="9"/>
  <c r="I142" i="9"/>
  <c r="EO141" i="9"/>
  <c r="DY141" i="9"/>
  <c r="DQ141" i="9"/>
  <c r="DI141" i="9"/>
  <c r="DA141" i="9"/>
  <c r="CS141" i="9"/>
  <c r="CK141" i="9"/>
  <c r="CC141" i="9"/>
  <c r="BU141" i="9"/>
  <c r="BM141" i="9"/>
  <c r="BE141" i="9"/>
  <c r="AW141" i="9"/>
  <c r="AO141" i="9"/>
  <c r="AG141" i="9"/>
  <c r="Y141" i="9"/>
  <c r="Q141" i="9"/>
  <c r="I141" i="9"/>
  <c r="EO137" i="9"/>
  <c r="DY137" i="9"/>
  <c r="DQ137" i="9"/>
  <c r="DI137" i="9"/>
  <c r="DA137" i="9"/>
  <c r="CS137" i="9"/>
  <c r="CK137" i="9"/>
  <c r="CC137" i="9"/>
  <c r="BU137" i="9"/>
  <c r="BM137" i="9"/>
  <c r="BE137" i="9"/>
  <c r="AW137" i="9"/>
  <c r="AO137" i="9"/>
  <c r="AG137" i="9"/>
  <c r="Y137" i="9"/>
  <c r="Q137" i="9"/>
  <c r="I137" i="9"/>
  <c r="EO136" i="9"/>
  <c r="DY136" i="9"/>
  <c r="DQ136" i="9"/>
  <c r="DI136" i="9"/>
  <c r="DA136" i="9"/>
  <c r="CS136" i="9"/>
  <c r="CK136" i="9"/>
  <c r="CC136" i="9"/>
  <c r="BU136" i="9"/>
  <c r="BM136" i="9"/>
  <c r="BE136" i="9"/>
  <c r="AW136" i="9"/>
  <c r="AO136" i="9"/>
  <c r="AG136" i="9"/>
  <c r="Y136" i="9"/>
  <c r="Q136" i="9"/>
  <c r="I136" i="9"/>
  <c r="EO132" i="9"/>
  <c r="DY132" i="9"/>
  <c r="DQ132" i="9"/>
  <c r="DI132" i="9"/>
  <c r="DA132" i="9"/>
  <c r="CS132" i="9"/>
  <c r="CK132" i="9"/>
  <c r="CC132" i="9"/>
  <c r="BU132" i="9"/>
  <c r="BM132" i="9"/>
  <c r="BE132" i="9"/>
  <c r="AW132" i="9"/>
  <c r="AO132" i="9"/>
  <c r="AG132" i="9"/>
  <c r="Y132" i="9"/>
  <c r="Q132" i="9"/>
  <c r="I132" i="9"/>
  <c r="EO131" i="9"/>
  <c r="DY131" i="9"/>
  <c r="DQ131" i="9"/>
  <c r="DI131" i="9"/>
  <c r="DA131" i="9"/>
  <c r="CS131" i="9"/>
  <c r="CK131" i="9"/>
  <c r="CC131" i="9"/>
  <c r="BU131" i="9"/>
  <c r="BM131" i="9"/>
  <c r="BE131" i="9"/>
  <c r="AW131" i="9"/>
  <c r="AO131" i="9"/>
  <c r="AG131" i="9"/>
  <c r="Y131" i="9"/>
  <c r="Q131" i="9"/>
  <c r="I131" i="9"/>
  <c r="EO127" i="9"/>
  <c r="EO128" i="9" s="1"/>
  <c r="DY127" i="9"/>
  <c r="DY128" i="9" s="1"/>
  <c r="DQ127" i="9"/>
  <c r="DQ128" i="9" s="1"/>
  <c r="DI127" i="9"/>
  <c r="DI128" i="9" s="1"/>
  <c r="DA127" i="9"/>
  <c r="DA128" i="9" s="1"/>
  <c r="CS127" i="9"/>
  <c r="CS128" i="9" s="1"/>
  <c r="CK127" i="9"/>
  <c r="CK128" i="9" s="1"/>
  <c r="CC127" i="9"/>
  <c r="CC128" i="9" s="1"/>
  <c r="BU127" i="9"/>
  <c r="BU128" i="9" s="1"/>
  <c r="BM127" i="9"/>
  <c r="BM128" i="9" s="1"/>
  <c r="BE127" i="9"/>
  <c r="BE128" i="9" s="1"/>
  <c r="AW127" i="9"/>
  <c r="AW128" i="9" s="1"/>
  <c r="AO127" i="9"/>
  <c r="AO128" i="9" s="1"/>
  <c r="AG127" i="9"/>
  <c r="AG128" i="9" s="1"/>
  <c r="Y127" i="9"/>
  <c r="Y128" i="9" s="1"/>
  <c r="Q127" i="9"/>
  <c r="Q128" i="9" s="1"/>
  <c r="I127" i="9"/>
  <c r="I128" i="9" s="1"/>
  <c r="EO123" i="9"/>
  <c r="DY123" i="9"/>
  <c r="DQ123" i="9"/>
  <c r="DI123" i="9"/>
  <c r="DA123" i="9"/>
  <c r="CS123" i="9"/>
  <c r="CK123" i="9"/>
  <c r="CC123" i="9"/>
  <c r="BU123" i="9"/>
  <c r="BM123" i="9"/>
  <c r="BE123" i="9"/>
  <c r="AW123" i="9"/>
  <c r="AO123" i="9"/>
  <c r="AG123" i="9"/>
  <c r="Y123" i="9"/>
  <c r="Q123" i="9"/>
  <c r="I123" i="9"/>
  <c r="EO122" i="9"/>
  <c r="DY122" i="9"/>
  <c r="DQ122" i="9"/>
  <c r="DI122" i="9"/>
  <c r="DA122" i="9"/>
  <c r="CS122" i="9"/>
  <c r="CK122" i="9"/>
  <c r="CC122" i="9"/>
  <c r="BU122" i="9"/>
  <c r="BM122" i="9"/>
  <c r="BE122" i="9"/>
  <c r="AW122" i="9"/>
  <c r="AO122" i="9"/>
  <c r="AG122" i="9"/>
  <c r="Y122" i="9"/>
  <c r="Q122" i="9"/>
  <c r="I122" i="9"/>
  <c r="EO121" i="9"/>
  <c r="DY121" i="9"/>
  <c r="DQ121" i="9"/>
  <c r="DI121" i="9"/>
  <c r="DA121" i="9"/>
  <c r="CS121" i="9"/>
  <c r="CK121" i="9"/>
  <c r="CC121" i="9"/>
  <c r="BU121" i="9"/>
  <c r="BM121" i="9"/>
  <c r="BE121" i="9"/>
  <c r="AW121" i="9"/>
  <c r="AO121" i="9"/>
  <c r="AG121" i="9"/>
  <c r="Y121" i="9"/>
  <c r="Q121" i="9"/>
  <c r="I121" i="9"/>
  <c r="EO117" i="9"/>
  <c r="DY117" i="9"/>
  <c r="DQ117" i="9"/>
  <c r="DI117" i="9"/>
  <c r="DA117" i="9"/>
  <c r="CS117" i="9"/>
  <c r="CK117" i="9"/>
  <c r="CC117" i="9"/>
  <c r="BU117" i="9"/>
  <c r="BM117" i="9"/>
  <c r="BE117" i="9"/>
  <c r="AW117" i="9"/>
  <c r="AO117" i="9"/>
  <c r="AG117" i="9"/>
  <c r="Y117" i="9"/>
  <c r="Q117" i="9"/>
  <c r="I117" i="9"/>
  <c r="EO116" i="9"/>
  <c r="DY116" i="9"/>
  <c r="DQ116" i="9"/>
  <c r="DI116" i="9"/>
  <c r="DI118" i="9" s="1"/>
  <c r="DA116" i="9"/>
  <c r="CS116" i="9"/>
  <c r="CK116" i="9"/>
  <c r="CC116" i="9"/>
  <c r="BU116" i="9"/>
  <c r="BM116" i="9"/>
  <c r="BE116" i="9"/>
  <c r="AW116" i="9"/>
  <c r="AO116" i="9"/>
  <c r="AG116" i="9"/>
  <c r="Y116" i="9"/>
  <c r="Q116" i="9"/>
  <c r="I116" i="9"/>
  <c r="EO115" i="9"/>
  <c r="DY115" i="9"/>
  <c r="DQ115" i="9"/>
  <c r="DI115" i="9"/>
  <c r="DA115" i="9"/>
  <c r="CS115" i="9"/>
  <c r="CK115" i="9"/>
  <c r="CC115" i="9"/>
  <c r="BU115" i="9"/>
  <c r="BM115" i="9"/>
  <c r="BE115" i="9"/>
  <c r="AW115" i="9"/>
  <c r="AO115" i="9"/>
  <c r="AG115" i="9"/>
  <c r="Y115" i="9"/>
  <c r="Q115" i="9"/>
  <c r="I115" i="9"/>
  <c r="BE111" i="9"/>
  <c r="EO110" i="9"/>
  <c r="EO111" i="9" s="1"/>
  <c r="DY110" i="9"/>
  <c r="DY111" i="9" s="1"/>
  <c r="DQ110" i="9"/>
  <c r="DQ111" i="9" s="1"/>
  <c r="DI110" i="9"/>
  <c r="DI111" i="9" s="1"/>
  <c r="DA110" i="9"/>
  <c r="DA111" i="9" s="1"/>
  <c r="CS110" i="9"/>
  <c r="CS111" i="9" s="1"/>
  <c r="CK110" i="9"/>
  <c r="CK111" i="9" s="1"/>
  <c r="CC110" i="9"/>
  <c r="CC111" i="9" s="1"/>
  <c r="BU110" i="9"/>
  <c r="BU111" i="9" s="1"/>
  <c r="BM110" i="9"/>
  <c r="BM111" i="9" s="1"/>
  <c r="BE110" i="9"/>
  <c r="AW110" i="9"/>
  <c r="AW111" i="9" s="1"/>
  <c r="AO110" i="9"/>
  <c r="AO111" i="9" s="1"/>
  <c r="AG110" i="9"/>
  <c r="AG111" i="9" s="1"/>
  <c r="Y110" i="9"/>
  <c r="Y111" i="9" s="1"/>
  <c r="Q110" i="9"/>
  <c r="Q111" i="9" s="1"/>
  <c r="I110" i="9"/>
  <c r="I111" i="9" s="1"/>
  <c r="EO106" i="9"/>
  <c r="DY106" i="9"/>
  <c r="DQ106" i="9"/>
  <c r="DI106" i="9"/>
  <c r="DA106" i="9"/>
  <c r="CS106" i="9"/>
  <c r="CK106" i="9"/>
  <c r="CC106" i="9"/>
  <c r="BU106" i="9"/>
  <c r="BM106" i="9"/>
  <c r="BE106" i="9"/>
  <c r="BE107" i="9" s="1"/>
  <c r="AW106" i="9"/>
  <c r="AO106" i="9"/>
  <c r="AG106" i="9"/>
  <c r="Y106" i="9"/>
  <c r="Q106" i="9"/>
  <c r="I106" i="9"/>
  <c r="EO105" i="9"/>
  <c r="DY105" i="9"/>
  <c r="DQ105" i="9"/>
  <c r="DI105" i="9"/>
  <c r="DA105" i="9"/>
  <c r="CS105" i="9"/>
  <c r="CK105" i="9"/>
  <c r="CC105" i="9"/>
  <c r="BU105" i="9"/>
  <c r="BM105" i="9"/>
  <c r="BE105" i="9"/>
  <c r="AW105" i="9"/>
  <c r="AO105" i="9"/>
  <c r="AG105" i="9"/>
  <c r="Y105" i="9"/>
  <c r="Q105" i="9"/>
  <c r="I105" i="9"/>
  <c r="I107" i="9" s="1"/>
  <c r="EO101" i="9"/>
  <c r="EO102" i="9" s="1"/>
  <c r="DY101" i="9"/>
  <c r="DY102" i="9" s="1"/>
  <c r="DQ101" i="9"/>
  <c r="DQ102" i="9" s="1"/>
  <c r="DI101" i="9"/>
  <c r="DI102" i="9" s="1"/>
  <c r="DA101" i="9"/>
  <c r="DA102" i="9" s="1"/>
  <c r="CS101" i="9"/>
  <c r="CS102" i="9" s="1"/>
  <c r="CK101" i="9"/>
  <c r="CK102" i="9" s="1"/>
  <c r="CC101" i="9"/>
  <c r="CC102" i="9" s="1"/>
  <c r="BU101" i="9"/>
  <c r="BU102" i="9" s="1"/>
  <c r="BM101" i="9"/>
  <c r="BM102" i="9" s="1"/>
  <c r="BE101" i="9"/>
  <c r="BE102" i="9" s="1"/>
  <c r="AW101" i="9"/>
  <c r="AW102" i="9" s="1"/>
  <c r="AO101" i="9"/>
  <c r="AO102" i="9" s="1"/>
  <c r="AG101" i="9"/>
  <c r="AG102" i="9" s="1"/>
  <c r="Y101" i="9"/>
  <c r="Y102" i="9" s="1"/>
  <c r="Q101" i="9"/>
  <c r="Q102" i="9" s="1"/>
  <c r="I101" i="9"/>
  <c r="I102" i="9" s="1"/>
  <c r="EO96" i="9"/>
  <c r="DY96" i="9"/>
  <c r="DQ96" i="9"/>
  <c r="DI96" i="9"/>
  <c r="DA96" i="9"/>
  <c r="CS96" i="9"/>
  <c r="CK96" i="9"/>
  <c r="CC96" i="9"/>
  <c r="BU96" i="9"/>
  <c r="BM96" i="9"/>
  <c r="BE96" i="9"/>
  <c r="AW96" i="9"/>
  <c r="AO96" i="9"/>
  <c r="AG96" i="9"/>
  <c r="Y96" i="9"/>
  <c r="Q96" i="9"/>
  <c r="I96" i="9"/>
  <c r="EO95" i="9"/>
  <c r="DY95" i="9"/>
  <c r="DQ95" i="9"/>
  <c r="DI95" i="9"/>
  <c r="DA95" i="9"/>
  <c r="CS95" i="9"/>
  <c r="CK95" i="9"/>
  <c r="CC95" i="9"/>
  <c r="BU95" i="9"/>
  <c r="BM95" i="9"/>
  <c r="BE95" i="9"/>
  <c r="AW95" i="9"/>
  <c r="AW97" i="9" s="1"/>
  <c r="AO95" i="9"/>
  <c r="AO97" i="9" s="1"/>
  <c r="AG95" i="9"/>
  <c r="Y95" i="9"/>
  <c r="Q95" i="9"/>
  <c r="I95" i="9"/>
  <c r="EO94" i="9"/>
  <c r="DY94" i="9"/>
  <c r="DQ94" i="9"/>
  <c r="DI94" i="9"/>
  <c r="DA94" i="9"/>
  <c r="CS94" i="9"/>
  <c r="CK94" i="9"/>
  <c r="CC94" i="9"/>
  <c r="BU94" i="9"/>
  <c r="BM94" i="9"/>
  <c r="BE94" i="9"/>
  <c r="AW94" i="9"/>
  <c r="AO94" i="9"/>
  <c r="AG94" i="9"/>
  <c r="Y94" i="9"/>
  <c r="Q94" i="9"/>
  <c r="I94" i="9"/>
  <c r="EO89" i="9"/>
  <c r="DY89" i="9"/>
  <c r="DQ89" i="9"/>
  <c r="DI89" i="9"/>
  <c r="DA89" i="9"/>
  <c r="CS89" i="9"/>
  <c r="CK89" i="9"/>
  <c r="CC89" i="9"/>
  <c r="BU89" i="9"/>
  <c r="BM89" i="9"/>
  <c r="BE89" i="9"/>
  <c r="AW89" i="9"/>
  <c r="AO89" i="9"/>
  <c r="AG89" i="9"/>
  <c r="Y89" i="9"/>
  <c r="Q89" i="9"/>
  <c r="I89" i="9"/>
  <c r="EO88" i="9"/>
  <c r="DY88" i="9"/>
  <c r="DQ88" i="9"/>
  <c r="DI88" i="9"/>
  <c r="DA88" i="9"/>
  <c r="CS88" i="9"/>
  <c r="CK88" i="9"/>
  <c r="CC88" i="9"/>
  <c r="BU88" i="9"/>
  <c r="BM88" i="9"/>
  <c r="BE88" i="9"/>
  <c r="AW88" i="9"/>
  <c r="AO88" i="9"/>
  <c r="AG88" i="9"/>
  <c r="Y88" i="9"/>
  <c r="Q88" i="9"/>
  <c r="I88" i="9"/>
  <c r="EO87" i="9"/>
  <c r="DY87" i="9"/>
  <c r="DQ87" i="9"/>
  <c r="DI87" i="9"/>
  <c r="DA87" i="9"/>
  <c r="CS87" i="9"/>
  <c r="CK87" i="9"/>
  <c r="CC87" i="9"/>
  <c r="BU87" i="9"/>
  <c r="BM87" i="9"/>
  <c r="BE87" i="9"/>
  <c r="AW87" i="9"/>
  <c r="AO87" i="9"/>
  <c r="AG87" i="9"/>
  <c r="Y87" i="9"/>
  <c r="Q87" i="9"/>
  <c r="I87" i="9"/>
  <c r="EO86" i="9"/>
  <c r="DY86" i="9"/>
  <c r="DQ86" i="9"/>
  <c r="DI86" i="9"/>
  <c r="DA86" i="9"/>
  <c r="CS86" i="9"/>
  <c r="CK86" i="9"/>
  <c r="CC86" i="9"/>
  <c r="BU86" i="9"/>
  <c r="BM86" i="9"/>
  <c r="BE86" i="9"/>
  <c r="AW86" i="9"/>
  <c r="AO86" i="9"/>
  <c r="AG86" i="9"/>
  <c r="Y86" i="9"/>
  <c r="Q86" i="9"/>
  <c r="I86" i="9"/>
  <c r="EO85" i="9"/>
  <c r="DY85" i="9"/>
  <c r="DQ85" i="9"/>
  <c r="DI85" i="9"/>
  <c r="DA85" i="9"/>
  <c r="CS85" i="9"/>
  <c r="CK85" i="9"/>
  <c r="CC85" i="9"/>
  <c r="BU85" i="9"/>
  <c r="BM85" i="9"/>
  <c r="BE85" i="9"/>
  <c r="AW85" i="9"/>
  <c r="AO85" i="9"/>
  <c r="AG85" i="9"/>
  <c r="Y85" i="9"/>
  <c r="Q85" i="9"/>
  <c r="I85" i="9"/>
  <c r="EO81" i="9"/>
  <c r="DY81" i="9"/>
  <c r="DQ81" i="9"/>
  <c r="DI81" i="9"/>
  <c r="DA81" i="9"/>
  <c r="CS81" i="9"/>
  <c r="CK81" i="9"/>
  <c r="CC81" i="9"/>
  <c r="BU81" i="9"/>
  <c r="BM81" i="9"/>
  <c r="BE81" i="9"/>
  <c r="AW81" i="9"/>
  <c r="AO81" i="9"/>
  <c r="AG81" i="9"/>
  <c r="Y81" i="9"/>
  <c r="Q81" i="9"/>
  <c r="I81" i="9"/>
  <c r="EO80" i="9"/>
  <c r="DY80" i="9"/>
  <c r="DQ80" i="9"/>
  <c r="DI80" i="9"/>
  <c r="DA80" i="9"/>
  <c r="CS80" i="9"/>
  <c r="CK80" i="9"/>
  <c r="CC80" i="9"/>
  <c r="BU80" i="9"/>
  <c r="BM80" i="9"/>
  <c r="BE80" i="9"/>
  <c r="AW80" i="9"/>
  <c r="AO80" i="9"/>
  <c r="AG80" i="9"/>
  <c r="Y80" i="9"/>
  <c r="Q80" i="9"/>
  <c r="I80" i="9"/>
  <c r="EO79" i="9"/>
  <c r="DY79" i="9"/>
  <c r="DQ79" i="9"/>
  <c r="DI79" i="9"/>
  <c r="DA79" i="9"/>
  <c r="CS79" i="9"/>
  <c r="CK79" i="9"/>
  <c r="CC79" i="9"/>
  <c r="BU79" i="9"/>
  <c r="BM79" i="9"/>
  <c r="BE79" i="9"/>
  <c r="AW79" i="9"/>
  <c r="AO79" i="9"/>
  <c r="AG79" i="9"/>
  <c r="Y79" i="9"/>
  <c r="Q79" i="9"/>
  <c r="I79" i="9"/>
  <c r="EO78" i="9"/>
  <c r="DY78" i="9"/>
  <c r="DQ78" i="9"/>
  <c r="DI78" i="9"/>
  <c r="DA78" i="9"/>
  <c r="CS78" i="9"/>
  <c r="CK78" i="9"/>
  <c r="CC78" i="9"/>
  <c r="BU78" i="9"/>
  <c r="BM78" i="9"/>
  <c r="BE78" i="9"/>
  <c r="AW78" i="9"/>
  <c r="AO78" i="9"/>
  <c r="AG78" i="9"/>
  <c r="Y78" i="9"/>
  <c r="Q78" i="9"/>
  <c r="I78" i="9"/>
  <c r="EO74" i="9"/>
  <c r="DY74" i="9"/>
  <c r="DQ74" i="9"/>
  <c r="DI74" i="9"/>
  <c r="DA74" i="9"/>
  <c r="CS74" i="9"/>
  <c r="CK74" i="9"/>
  <c r="CC74" i="9"/>
  <c r="BU74" i="9"/>
  <c r="BM74" i="9"/>
  <c r="BE74" i="9"/>
  <c r="AW74" i="9"/>
  <c r="AO74" i="9"/>
  <c r="AG74" i="9"/>
  <c r="Y74" i="9"/>
  <c r="Q74" i="9"/>
  <c r="I74" i="9"/>
  <c r="EO73" i="9"/>
  <c r="DY73" i="9"/>
  <c r="DQ73" i="9"/>
  <c r="DI73" i="9"/>
  <c r="DA73" i="9"/>
  <c r="CS73" i="9"/>
  <c r="CK73" i="9"/>
  <c r="CC73" i="9"/>
  <c r="BU73" i="9"/>
  <c r="BM73" i="9"/>
  <c r="BE73" i="9"/>
  <c r="AW73" i="9"/>
  <c r="AO73" i="9"/>
  <c r="AG73" i="9"/>
  <c r="Y73" i="9"/>
  <c r="Q73" i="9"/>
  <c r="I73" i="9"/>
  <c r="EO72" i="9"/>
  <c r="DY72" i="9"/>
  <c r="DQ72" i="9"/>
  <c r="DI72" i="9"/>
  <c r="DA72" i="9"/>
  <c r="CS72" i="9"/>
  <c r="CK72" i="9"/>
  <c r="CC72" i="9"/>
  <c r="BU72" i="9"/>
  <c r="BM72" i="9"/>
  <c r="BE72" i="9"/>
  <c r="AW72" i="9"/>
  <c r="AO72" i="9"/>
  <c r="AG72" i="9"/>
  <c r="Y72" i="9"/>
  <c r="Q72" i="9"/>
  <c r="I72" i="9"/>
  <c r="EO71" i="9"/>
  <c r="DY71" i="9"/>
  <c r="DQ71" i="9"/>
  <c r="DI71" i="9"/>
  <c r="DA71" i="9"/>
  <c r="CS71" i="9"/>
  <c r="CK71" i="9"/>
  <c r="CC71" i="9"/>
  <c r="BU71" i="9"/>
  <c r="BM71" i="9"/>
  <c r="BE71" i="9"/>
  <c r="AW71" i="9"/>
  <c r="AO71" i="9"/>
  <c r="AG71" i="9"/>
  <c r="Y71" i="9"/>
  <c r="Q71" i="9"/>
  <c r="I71" i="9"/>
  <c r="EO70" i="9"/>
  <c r="DY70" i="9"/>
  <c r="DQ70" i="9"/>
  <c r="DI70" i="9"/>
  <c r="DA70" i="9"/>
  <c r="CS70" i="9"/>
  <c r="CK70" i="9"/>
  <c r="CC70" i="9"/>
  <c r="BU70" i="9"/>
  <c r="BM70" i="9"/>
  <c r="BE70" i="9"/>
  <c r="AW70" i="9"/>
  <c r="AO70" i="9"/>
  <c r="AG70" i="9"/>
  <c r="Y70" i="9"/>
  <c r="Q70" i="9"/>
  <c r="I70" i="9"/>
  <c r="EO69" i="9"/>
  <c r="DY69" i="9"/>
  <c r="DQ69" i="9"/>
  <c r="DI69" i="9"/>
  <c r="DA69" i="9"/>
  <c r="CS69" i="9"/>
  <c r="CK69" i="9"/>
  <c r="CC69" i="9"/>
  <c r="BU69" i="9"/>
  <c r="BM69" i="9"/>
  <c r="BE69" i="9"/>
  <c r="AW69" i="9"/>
  <c r="AO69" i="9"/>
  <c r="AG69" i="9"/>
  <c r="Y69" i="9"/>
  <c r="Q69" i="9"/>
  <c r="I69" i="9"/>
  <c r="EO64" i="9"/>
  <c r="DY64" i="9"/>
  <c r="DQ64" i="9"/>
  <c r="DI64" i="9"/>
  <c r="DA64" i="9"/>
  <c r="CS64" i="9"/>
  <c r="CK64" i="9"/>
  <c r="CC64" i="9"/>
  <c r="BU64" i="9"/>
  <c r="BM64" i="9"/>
  <c r="BE64" i="9"/>
  <c r="AW64" i="9"/>
  <c r="AO64" i="9"/>
  <c r="AG64" i="9"/>
  <c r="Y64" i="9"/>
  <c r="Q64" i="9"/>
  <c r="I64" i="9"/>
  <c r="EO63" i="9"/>
  <c r="DY63" i="9"/>
  <c r="DQ63" i="9"/>
  <c r="DI63" i="9"/>
  <c r="DA63" i="9"/>
  <c r="CS63" i="9"/>
  <c r="CK63" i="9"/>
  <c r="CC63" i="9"/>
  <c r="BU63" i="9"/>
  <c r="BM63" i="9"/>
  <c r="BE63" i="9"/>
  <c r="AW63" i="9"/>
  <c r="AO63" i="9"/>
  <c r="AG63" i="9"/>
  <c r="Y63" i="9"/>
  <c r="Q63" i="9"/>
  <c r="I63" i="9"/>
  <c r="EO62" i="9"/>
  <c r="DY62" i="9"/>
  <c r="DQ62" i="9"/>
  <c r="DI62" i="9"/>
  <c r="DA62" i="9"/>
  <c r="CS62" i="9"/>
  <c r="CK62" i="9"/>
  <c r="CC62" i="9"/>
  <c r="BU62" i="9"/>
  <c r="BM62" i="9"/>
  <c r="BE62" i="9"/>
  <c r="AW62" i="9"/>
  <c r="AO62" i="9"/>
  <c r="AG62" i="9"/>
  <c r="Y62" i="9"/>
  <c r="Q62" i="9"/>
  <c r="I62" i="9"/>
  <c r="EO61" i="9"/>
  <c r="DY61" i="9"/>
  <c r="DQ61" i="9"/>
  <c r="DI61" i="9"/>
  <c r="DA61" i="9"/>
  <c r="CS61" i="9"/>
  <c r="CK61" i="9"/>
  <c r="CC61" i="9"/>
  <c r="BU61" i="9"/>
  <c r="BM61" i="9"/>
  <c r="BE61" i="9"/>
  <c r="AW61" i="9"/>
  <c r="AO61" i="9"/>
  <c r="AG61" i="9"/>
  <c r="Y61" i="9"/>
  <c r="Q61" i="9"/>
  <c r="I61" i="9"/>
  <c r="EO57" i="9"/>
  <c r="DY57" i="9"/>
  <c r="DQ57" i="9"/>
  <c r="DI57" i="9"/>
  <c r="DA57" i="9"/>
  <c r="CS57" i="9"/>
  <c r="CK57" i="9"/>
  <c r="CC57" i="9"/>
  <c r="BU57" i="9"/>
  <c r="BM57" i="9"/>
  <c r="BE57" i="9"/>
  <c r="AW57" i="9"/>
  <c r="AO57" i="9"/>
  <c r="AG57" i="9"/>
  <c r="Y57" i="9"/>
  <c r="Q57" i="9"/>
  <c r="I57" i="9"/>
  <c r="EO56" i="9"/>
  <c r="DY56" i="9"/>
  <c r="DQ56" i="9"/>
  <c r="DI56" i="9"/>
  <c r="DA56" i="9"/>
  <c r="CS56" i="9"/>
  <c r="CK56" i="9"/>
  <c r="CC56" i="9"/>
  <c r="BU56" i="9"/>
  <c r="BM56" i="9"/>
  <c r="BE56" i="9"/>
  <c r="AW56" i="9"/>
  <c r="AO56" i="9"/>
  <c r="AG56" i="9"/>
  <c r="Y56" i="9"/>
  <c r="Q56" i="9"/>
  <c r="I56" i="9"/>
  <c r="EO55" i="9"/>
  <c r="DY55" i="9"/>
  <c r="DQ55" i="9"/>
  <c r="DI55" i="9"/>
  <c r="DA55" i="9"/>
  <c r="CS55" i="9"/>
  <c r="CK55" i="9"/>
  <c r="CC55" i="9"/>
  <c r="BU55" i="9"/>
  <c r="BM55" i="9"/>
  <c r="BE55" i="9"/>
  <c r="AW55" i="9"/>
  <c r="AO55" i="9"/>
  <c r="AG55" i="9"/>
  <c r="Y55" i="9"/>
  <c r="Q55" i="9"/>
  <c r="I55" i="9"/>
  <c r="EO54" i="9"/>
  <c r="DY54" i="9"/>
  <c r="DQ54" i="9"/>
  <c r="DI54" i="9"/>
  <c r="DA54" i="9"/>
  <c r="CS54" i="9"/>
  <c r="CK54" i="9"/>
  <c r="CC54" i="9"/>
  <c r="BU54" i="9"/>
  <c r="BM54" i="9"/>
  <c r="BE54" i="9"/>
  <c r="AW54" i="9"/>
  <c r="AO54" i="9"/>
  <c r="AG54" i="9"/>
  <c r="Y54" i="9"/>
  <c r="Q54" i="9"/>
  <c r="I54" i="9"/>
  <c r="EO53" i="9"/>
  <c r="DY53" i="9"/>
  <c r="DQ53" i="9"/>
  <c r="DI53" i="9"/>
  <c r="DA53" i="9"/>
  <c r="CS53" i="9"/>
  <c r="CK53" i="9"/>
  <c r="CC53" i="9"/>
  <c r="BU53" i="9"/>
  <c r="BM53" i="9"/>
  <c r="BE53" i="9"/>
  <c r="AW53" i="9"/>
  <c r="AO53" i="9"/>
  <c r="AG53" i="9"/>
  <c r="Y53" i="9"/>
  <c r="Q53" i="9"/>
  <c r="I53" i="9"/>
  <c r="EO49" i="9"/>
  <c r="DY49" i="9"/>
  <c r="DQ49" i="9"/>
  <c r="DI49" i="9"/>
  <c r="DA49" i="9"/>
  <c r="CS49" i="9"/>
  <c r="CK49" i="9"/>
  <c r="CC49" i="9"/>
  <c r="BU49" i="9"/>
  <c r="BM49" i="9"/>
  <c r="BE49" i="9"/>
  <c r="AW49" i="9"/>
  <c r="AO49" i="9"/>
  <c r="AG49" i="9"/>
  <c r="Y49" i="9"/>
  <c r="Q49" i="9"/>
  <c r="I49" i="9"/>
  <c r="EO48" i="9"/>
  <c r="DY48" i="9"/>
  <c r="DQ48" i="9"/>
  <c r="DI48" i="9"/>
  <c r="DA48" i="9"/>
  <c r="CS48" i="9"/>
  <c r="CK48" i="9"/>
  <c r="CC48" i="9"/>
  <c r="BU48" i="9"/>
  <c r="BM48" i="9"/>
  <c r="BE48" i="9"/>
  <c r="AW48" i="9"/>
  <c r="AO48" i="9"/>
  <c r="AG48" i="9"/>
  <c r="Y48" i="9"/>
  <c r="Q48" i="9"/>
  <c r="I48" i="9"/>
  <c r="EO47" i="9"/>
  <c r="DY47" i="9"/>
  <c r="DQ47" i="9"/>
  <c r="DI47" i="9"/>
  <c r="DA47" i="9"/>
  <c r="CS47" i="9"/>
  <c r="CK47" i="9"/>
  <c r="CC47" i="9"/>
  <c r="BU47" i="9"/>
  <c r="BM47" i="9"/>
  <c r="BE47" i="9"/>
  <c r="AW47" i="9"/>
  <c r="AO47" i="9"/>
  <c r="AG47" i="9"/>
  <c r="Y47" i="9"/>
  <c r="Q47" i="9"/>
  <c r="I47" i="9"/>
  <c r="EO46" i="9"/>
  <c r="DY46" i="9"/>
  <c r="DQ46" i="9"/>
  <c r="DI46" i="9"/>
  <c r="DA46" i="9"/>
  <c r="CS46" i="9"/>
  <c r="CK46" i="9"/>
  <c r="CC46" i="9"/>
  <c r="BU46" i="9"/>
  <c r="BM46" i="9"/>
  <c r="BE46" i="9"/>
  <c r="AW46" i="9"/>
  <c r="AO46" i="9"/>
  <c r="AG46" i="9"/>
  <c r="Y46" i="9"/>
  <c r="Q46" i="9"/>
  <c r="I46" i="9"/>
  <c r="EO45" i="9"/>
  <c r="DY45" i="9"/>
  <c r="DQ45" i="9"/>
  <c r="DI45" i="9"/>
  <c r="DA45" i="9"/>
  <c r="CS45" i="9"/>
  <c r="CK45" i="9"/>
  <c r="CC45" i="9"/>
  <c r="BU45" i="9"/>
  <c r="BM45" i="9"/>
  <c r="BE45" i="9"/>
  <c r="AW45" i="9"/>
  <c r="AO45" i="9"/>
  <c r="AG45" i="9"/>
  <c r="Y45" i="9"/>
  <c r="Q45" i="9"/>
  <c r="I45" i="9"/>
  <c r="EO44" i="9"/>
  <c r="DY44" i="9"/>
  <c r="DQ44" i="9"/>
  <c r="DI44" i="9"/>
  <c r="DA44" i="9"/>
  <c r="CS44" i="9"/>
  <c r="CK44" i="9"/>
  <c r="CC44" i="9"/>
  <c r="BU44" i="9"/>
  <c r="BM44" i="9"/>
  <c r="BE44" i="9"/>
  <c r="AW44" i="9"/>
  <c r="AO44" i="9"/>
  <c r="AG44" i="9"/>
  <c r="Y44" i="9"/>
  <c r="Q44" i="9"/>
  <c r="I44" i="9"/>
  <c r="EO40" i="9"/>
  <c r="DY40" i="9"/>
  <c r="DQ40" i="9"/>
  <c r="DI40" i="9"/>
  <c r="DA40" i="9"/>
  <c r="CS40" i="9"/>
  <c r="CK40" i="9"/>
  <c r="CC40" i="9"/>
  <c r="BU40" i="9"/>
  <c r="BM40" i="9"/>
  <c r="BE40" i="9"/>
  <c r="AW40" i="9"/>
  <c r="AO40" i="9"/>
  <c r="AG40" i="9"/>
  <c r="Y40" i="9"/>
  <c r="Q40" i="9"/>
  <c r="I40" i="9"/>
  <c r="EO39" i="9"/>
  <c r="DY39" i="9"/>
  <c r="DQ39" i="9"/>
  <c r="DI39" i="9"/>
  <c r="DA39" i="9"/>
  <c r="CS39" i="9"/>
  <c r="CK39" i="9"/>
  <c r="CC39" i="9"/>
  <c r="BU39" i="9"/>
  <c r="BM39" i="9"/>
  <c r="BE39" i="9"/>
  <c r="AW39" i="9"/>
  <c r="AO39" i="9"/>
  <c r="AG39" i="9"/>
  <c r="Y39" i="9"/>
  <c r="Q39" i="9"/>
  <c r="I39" i="9"/>
  <c r="EO38" i="9"/>
  <c r="DY38" i="9"/>
  <c r="DQ38" i="9"/>
  <c r="DI38" i="9"/>
  <c r="DA38" i="9"/>
  <c r="CS38" i="9"/>
  <c r="CK38" i="9"/>
  <c r="CC38" i="9"/>
  <c r="BU38" i="9"/>
  <c r="BM38" i="9"/>
  <c r="BE38" i="9"/>
  <c r="AW38" i="9"/>
  <c r="AO38" i="9"/>
  <c r="AG38" i="9"/>
  <c r="Y38" i="9"/>
  <c r="Q38" i="9"/>
  <c r="I38" i="9"/>
  <c r="EO37" i="9"/>
  <c r="DY37" i="9"/>
  <c r="DQ37" i="9"/>
  <c r="DI37" i="9"/>
  <c r="DA37" i="9"/>
  <c r="CS37" i="9"/>
  <c r="CK37" i="9"/>
  <c r="CC37" i="9"/>
  <c r="BU37" i="9"/>
  <c r="BM37" i="9"/>
  <c r="BE37" i="9"/>
  <c r="AW37" i="9"/>
  <c r="AO37" i="9"/>
  <c r="AG37" i="9"/>
  <c r="Y37" i="9"/>
  <c r="Q37" i="9"/>
  <c r="I37" i="9"/>
  <c r="EO36" i="9"/>
  <c r="DY36" i="9"/>
  <c r="DQ36" i="9"/>
  <c r="DI36" i="9"/>
  <c r="DA36" i="9"/>
  <c r="CS36" i="9"/>
  <c r="CK36" i="9"/>
  <c r="CC36" i="9"/>
  <c r="BU36" i="9"/>
  <c r="BM36" i="9"/>
  <c r="BE36" i="9"/>
  <c r="AW36" i="9"/>
  <c r="AO36" i="9"/>
  <c r="AG36" i="9"/>
  <c r="Y36" i="9"/>
  <c r="Q36" i="9"/>
  <c r="I36" i="9"/>
  <c r="EO35" i="9"/>
  <c r="DY35" i="9"/>
  <c r="DQ35" i="9"/>
  <c r="DI35" i="9"/>
  <c r="DA35" i="9"/>
  <c r="CS35" i="9"/>
  <c r="CK35" i="9"/>
  <c r="CC35" i="9"/>
  <c r="BU35" i="9"/>
  <c r="BM35" i="9"/>
  <c r="BE35" i="9"/>
  <c r="AW35" i="9"/>
  <c r="AO35" i="9"/>
  <c r="AG35" i="9"/>
  <c r="Y35" i="9"/>
  <c r="Q35" i="9"/>
  <c r="I35" i="9"/>
  <c r="EO34" i="9"/>
  <c r="DY34" i="9"/>
  <c r="DQ34" i="9"/>
  <c r="DI34" i="9"/>
  <c r="DA34" i="9"/>
  <c r="CS34" i="9"/>
  <c r="CK34" i="9"/>
  <c r="CC34" i="9"/>
  <c r="BU34" i="9"/>
  <c r="BM34" i="9"/>
  <c r="BE34" i="9"/>
  <c r="AW34" i="9"/>
  <c r="AO34" i="9"/>
  <c r="AG34" i="9"/>
  <c r="Y34" i="9"/>
  <c r="Q34" i="9"/>
  <c r="I34" i="9"/>
  <c r="EG30" i="9"/>
  <c r="EO29" i="9"/>
  <c r="DY29" i="9"/>
  <c r="DQ29" i="9"/>
  <c r="DI29" i="9"/>
  <c r="DA29" i="9"/>
  <c r="CS29" i="9"/>
  <c r="CK29" i="9"/>
  <c r="CC29" i="9"/>
  <c r="BU29" i="9"/>
  <c r="BM29" i="9"/>
  <c r="BE29" i="9"/>
  <c r="AW29" i="9"/>
  <c r="AO29" i="9"/>
  <c r="AG29" i="9"/>
  <c r="Y29" i="9"/>
  <c r="Q29" i="9"/>
  <c r="I29" i="9"/>
  <c r="EO28" i="9"/>
  <c r="DY28" i="9"/>
  <c r="DQ28" i="9"/>
  <c r="DI28" i="9"/>
  <c r="DA28" i="9"/>
  <c r="CS28" i="9"/>
  <c r="CK28" i="9"/>
  <c r="CC28" i="9"/>
  <c r="BU28" i="9"/>
  <c r="BM28" i="9"/>
  <c r="BE28" i="9"/>
  <c r="AW28" i="9"/>
  <c r="AO28" i="9"/>
  <c r="AG28" i="9"/>
  <c r="Y28" i="9"/>
  <c r="Q28" i="9"/>
  <c r="I28" i="9"/>
  <c r="EO27" i="9"/>
  <c r="DY27" i="9"/>
  <c r="DQ27" i="9"/>
  <c r="DI27" i="9"/>
  <c r="DA27" i="9"/>
  <c r="CS27" i="9"/>
  <c r="CK27" i="9"/>
  <c r="CC27" i="9"/>
  <c r="BU27" i="9"/>
  <c r="BM27" i="9"/>
  <c r="BE27" i="9"/>
  <c r="AW27" i="9"/>
  <c r="AO27" i="9"/>
  <c r="AG27" i="9"/>
  <c r="Y27" i="9"/>
  <c r="Q27" i="9"/>
  <c r="I27" i="9"/>
  <c r="EO26" i="9"/>
  <c r="DY26" i="9"/>
  <c r="DQ26" i="9"/>
  <c r="DI26" i="9"/>
  <c r="DA26" i="9"/>
  <c r="CS26" i="9"/>
  <c r="CK26" i="9"/>
  <c r="CC26" i="9"/>
  <c r="BU26" i="9"/>
  <c r="BM26" i="9"/>
  <c r="BE26" i="9"/>
  <c r="AW26" i="9"/>
  <c r="AO26" i="9"/>
  <c r="AG26" i="9"/>
  <c r="Y26" i="9"/>
  <c r="Q26" i="9"/>
  <c r="I26" i="9"/>
  <c r="EO25" i="9"/>
  <c r="DY25" i="9"/>
  <c r="DQ25" i="9"/>
  <c r="DI25" i="9"/>
  <c r="DA25" i="9"/>
  <c r="CS25" i="9"/>
  <c r="CK25" i="9"/>
  <c r="CC25" i="9"/>
  <c r="BU25" i="9"/>
  <c r="BM25" i="9"/>
  <c r="BE25" i="9"/>
  <c r="AW25" i="9"/>
  <c r="AO25" i="9"/>
  <c r="AG25" i="9"/>
  <c r="Y25" i="9"/>
  <c r="Q25" i="9"/>
  <c r="I25" i="9"/>
  <c r="EO24" i="9"/>
  <c r="DY24" i="9"/>
  <c r="DQ24" i="9"/>
  <c r="DI24" i="9"/>
  <c r="DA24" i="9"/>
  <c r="CS24" i="9"/>
  <c r="CK24" i="9"/>
  <c r="CC24" i="9"/>
  <c r="BU24" i="9"/>
  <c r="BM24" i="9"/>
  <c r="BE24" i="9"/>
  <c r="AW24" i="9"/>
  <c r="AO24" i="9"/>
  <c r="AG24" i="9"/>
  <c r="Y24" i="9"/>
  <c r="Q24" i="9"/>
  <c r="I24" i="9"/>
  <c r="EO23" i="9"/>
  <c r="DY23" i="9"/>
  <c r="DQ23" i="9"/>
  <c r="DI23" i="9"/>
  <c r="DA23" i="9"/>
  <c r="CS23" i="9"/>
  <c r="CK23" i="9"/>
  <c r="CC23" i="9"/>
  <c r="BU23" i="9"/>
  <c r="BM23" i="9"/>
  <c r="BE23" i="9"/>
  <c r="AW23" i="9"/>
  <c r="AO23" i="9"/>
  <c r="AG23" i="9"/>
  <c r="Y23" i="9"/>
  <c r="Q23" i="9"/>
  <c r="I23" i="9"/>
  <c r="EO22" i="9"/>
  <c r="DY22" i="9"/>
  <c r="DQ22" i="9"/>
  <c r="DI22" i="9"/>
  <c r="DA22" i="9"/>
  <c r="CS22" i="9"/>
  <c r="CK22" i="9"/>
  <c r="CC22" i="9"/>
  <c r="BU22" i="9"/>
  <c r="BM22" i="9"/>
  <c r="BE22" i="9"/>
  <c r="AW22" i="9"/>
  <c r="AO22" i="9"/>
  <c r="AG22" i="9"/>
  <c r="Y22" i="9"/>
  <c r="Q22" i="9"/>
  <c r="I22" i="9"/>
  <c r="EO21" i="9"/>
  <c r="DY21" i="9"/>
  <c r="DQ21" i="9"/>
  <c r="DI21" i="9"/>
  <c r="DA21" i="9"/>
  <c r="CS21" i="9"/>
  <c r="CK21" i="9"/>
  <c r="CC21" i="9"/>
  <c r="BU21" i="9"/>
  <c r="BM21" i="9"/>
  <c r="BE21" i="9"/>
  <c r="AW21" i="9"/>
  <c r="AO21" i="9"/>
  <c r="AG21" i="9"/>
  <c r="Y21" i="9"/>
  <c r="Q21" i="9"/>
  <c r="I21" i="9"/>
  <c r="EO20" i="9"/>
  <c r="DY20" i="9"/>
  <c r="DQ20" i="9"/>
  <c r="DI20" i="9"/>
  <c r="DA20" i="9"/>
  <c r="CS20" i="9"/>
  <c r="CK20" i="9"/>
  <c r="CC20" i="9"/>
  <c r="BU20" i="9"/>
  <c r="BM20" i="9"/>
  <c r="BE20" i="9"/>
  <c r="AW20" i="9"/>
  <c r="AO20" i="9"/>
  <c r="AG20" i="9"/>
  <c r="Y20" i="9"/>
  <c r="Q20" i="9"/>
  <c r="I20" i="9"/>
  <c r="EO19" i="9"/>
  <c r="DY19" i="9"/>
  <c r="DQ19" i="9"/>
  <c r="DI19" i="9"/>
  <c r="DA19" i="9"/>
  <c r="CS19" i="9"/>
  <c r="CK19" i="9"/>
  <c r="CC19" i="9"/>
  <c r="BU19" i="9"/>
  <c r="BM19" i="9"/>
  <c r="BE19" i="9"/>
  <c r="AW19" i="9"/>
  <c r="AO19" i="9"/>
  <c r="AG19" i="9"/>
  <c r="Y19" i="9"/>
  <c r="Q19" i="9"/>
  <c r="I19" i="9"/>
  <c r="EO18" i="9"/>
  <c r="DY18" i="9"/>
  <c r="DQ18" i="9"/>
  <c r="DI18" i="9"/>
  <c r="DA18" i="9"/>
  <c r="CS18" i="9"/>
  <c r="CK18" i="9"/>
  <c r="CC18" i="9"/>
  <c r="BU18" i="9"/>
  <c r="BM18" i="9"/>
  <c r="BE18" i="9"/>
  <c r="AW18" i="9"/>
  <c r="AO18" i="9"/>
  <c r="AG18" i="9"/>
  <c r="Y18" i="9"/>
  <c r="Q18" i="9"/>
  <c r="I18" i="9"/>
  <c r="EO14" i="9"/>
  <c r="DY14" i="9"/>
  <c r="DQ14" i="9"/>
  <c r="DI14" i="9"/>
  <c r="DA14" i="9"/>
  <c r="CS14" i="9"/>
  <c r="CK14" i="9"/>
  <c r="CC14" i="9"/>
  <c r="BU14" i="9"/>
  <c r="BM14" i="9"/>
  <c r="BE14" i="9"/>
  <c r="AW14" i="9"/>
  <c r="AO14" i="9"/>
  <c r="AG14" i="9"/>
  <c r="Y14" i="9"/>
  <c r="Q14" i="9"/>
  <c r="I14" i="9"/>
  <c r="EO13" i="9"/>
  <c r="DY13" i="9"/>
  <c r="DQ13" i="9"/>
  <c r="DI13" i="9"/>
  <c r="DA13" i="9"/>
  <c r="CS13" i="9"/>
  <c r="CK13" i="9"/>
  <c r="CC13" i="9"/>
  <c r="BU13" i="9"/>
  <c r="BM13" i="9"/>
  <c r="BE13" i="9"/>
  <c r="AW13" i="9"/>
  <c r="AO13" i="9"/>
  <c r="AG13" i="9"/>
  <c r="Y13" i="9"/>
  <c r="Q13" i="9"/>
  <c r="I13" i="9"/>
  <c r="EO12" i="9"/>
  <c r="DY12" i="9"/>
  <c r="DQ12" i="9"/>
  <c r="DI12" i="9"/>
  <c r="DA12" i="9"/>
  <c r="CS12" i="9"/>
  <c r="CK12" i="9"/>
  <c r="CC12" i="9"/>
  <c r="BU12" i="9"/>
  <c r="BM12" i="9"/>
  <c r="BE12" i="9"/>
  <c r="AW12" i="9"/>
  <c r="AO12" i="9"/>
  <c r="AG12" i="9"/>
  <c r="Y12" i="9"/>
  <c r="Q12" i="9"/>
  <c r="I12" i="9"/>
  <c r="EO11" i="9"/>
  <c r="DY11" i="9"/>
  <c r="DQ11" i="9"/>
  <c r="DI11" i="9"/>
  <c r="DA11" i="9"/>
  <c r="CS11" i="9"/>
  <c r="CK11" i="9"/>
  <c r="CC11" i="9"/>
  <c r="BU11" i="9"/>
  <c r="BM11" i="9"/>
  <c r="BE11" i="9"/>
  <c r="AW11" i="9"/>
  <c r="AO11" i="9"/>
  <c r="AG11" i="9"/>
  <c r="Y11" i="9"/>
  <c r="Q11" i="9"/>
  <c r="I11" i="9"/>
  <c r="EO10" i="9"/>
  <c r="DY10" i="9"/>
  <c r="DQ10" i="9"/>
  <c r="DI10" i="9"/>
  <c r="DA10" i="9"/>
  <c r="CS10" i="9"/>
  <c r="CK10" i="9"/>
  <c r="CC10" i="9"/>
  <c r="BU10" i="9"/>
  <c r="BM10" i="9"/>
  <c r="BE10" i="9"/>
  <c r="AW10" i="9"/>
  <c r="AO10" i="9"/>
  <c r="AG10" i="9"/>
  <c r="Y10" i="9"/>
  <c r="Q10" i="9"/>
  <c r="I10" i="9"/>
  <c r="EO9" i="9"/>
  <c r="DY9" i="9"/>
  <c r="DQ9" i="9"/>
  <c r="DI9" i="9"/>
  <c r="DA9" i="9"/>
  <c r="CS9" i="9"/>
  <c r="CK9" i="9"/>
  <c r="CC9" i="9"/>
  <c r="BU9" i="9"/>
  <c r="BM9" i="9"/>
  <c r="BE9" i="9"/>
  <c r="AW9" i="9"/>
  <c r="AO9" i="9"/>
  <c r="AG9" i="9"/>
  <c r="Y9" i="9"/>
  <c r="Q9" i="9"/>
  <c r="I9" i="9"/>
  <c r="EO8" i="9"/>
  <c r="DY8" i="9"/>
  <c r="DQ8" i="9"/>
  <c r="DI8" i="9"/>
  <c r="DA8" i="9"/>
  <c r="CS8" i="9"/>
  <c r="CK8" i="9"/>
  <c r="CC8" i="9"/>
  <c r="BU8" i="9"/>
  <c r="BM8" i="9"/>
  <c r="BE8" i="9"/>
  <c r="AW8" i="9"/>
  <c r="AO8" i="9"/>
  <c r="AG8" i="9"/>
  <c r="Y8" i="9"/>
  <c r="Q8" i="9"/>
  <c r="I8" i="9"/>
  <c r="EO193" i="8"/>
  <c r="DY193" i="8"/>
  <c r="DQ193" i="8"/>
  <c r="DI193" i="8"/>
  <c r="DA193" i="8"/>
  <c r="CS193" i="8"/>
  <c r="CK193" i="8"/>
  <c r="CC193" i="8"/>
  <c r="BU193" i="8"/>
  <c r="BM193" i="8"/>
  <c r="BE193" i="8"/>
  <c r="AW193" i="8"/>
  <c r="AO193" i="8"/>
  <c r="AG193" i="8"/>
  <c r="Y193" i="8"/>
  <c r="Q193" i="8"/>
  <c r="I193" i="8"/>
  <c r="EO192" i="8"/>
  <c r="DY192" i="8"/>
  <c r="DQ192" i="8"/>
  <c r="DI192" i="8"/>
  <c r="DA192" i="8"/>
  <c r="CS192" i="8"/>
  <c r="CK192" i="8"/>
  <c r="CC192" i="8"/>
  <c r="BU192" i="8"/>
  <c r="BM192" i="8"/>
  <c r="BE192" i="8"/>
  <c r="AW192" i="8"/>
  <c r="AO192" i="8"/>
  <c r="AG192" i="8"/>
  <c r="Y192" i="8"/>
  <c r="Q192" i="8"/>
  <c r="I192" i="8"/>
  <c r="EO188" i="8"/>
  <c r="DY188" i="8"/>
  <c r="DQ188" i="8"/>
  <c r="DI188" i="8"/>
  <c r="DA188" i="8"/>
  <c r="CS188" i="8"/>
  <c r="CK188" i="8"/>
  <c r="CC188" i="8"/>
  <c r="BU188" i="8"/>
  <c r="BM188" i="8"/>
  <c r="BE188" i="8"/>
  <c r="AW188" i="8"/>
  <c r="AO188" i="8"/>
  <c r="AG188" i="8"/>
  <c r="Y188" i="8"/>
  <c r="Q188" i="8"/>
  <c r="I188" i="8"/>
  <c r="EO187" i="8"/>
  <c r="DY187" i="8"/>
  <c r="DQ187" i="8"/>
  <c r="DI187" i="8"/>
  <c r="DA187" i="8"/>
  <c r="CS187" i="8"/>
  <c r="CK187" i="8"/>
  <c r="CC187" i="8"/>
  <c r="BU187" i="8"/>
  <c r="BM187" i="8"/>
  <c r="BE187" i="8"/>
  <c r="AW187" i="8"/>
  <c r="AO187" i="8"/>
  <c r="AG187" i="8"/>
  <c r="Y187" i="8"/>
  <c r="Q187" i="8"/>
  <c r="I187" i="8"/>
  <c r="EO186" i="8"/>
  <c r="DY186" i="8"/>
  <c r="DQ186" i="8"/>
  <c r="DI186" i="8"/>
  <c r="DA186" i="8"/>
  <c r="CS186" i="8"/>
  <c r="CK186" i="8"/>
  <c r="CC186" i="8"/>
  <c r="BU186" i="8"/>
  <c r="BM186" i="8"/>
  <c r="BE186" i="8"/>
  <c r="AW186" i="8"/>
  <c r="AO186" i="8"/>
  <c r="AG186" i="8"/>
  <c r="Y186" i="8"/>
  <c r="Q186" i="8"/>
  <c r="I186" i="8"/>
  <c r="EO185" i="8"/>
  <c r="DY185" i="8"/>
  <c r="DQ185" i="8"/>
  <c r="DI185" i="8"/>
  <c r="DA185" i="8"/>
  <c r="CS185" i="8"/>
  <c r="CK185" i="8"/>
  <c r="CK189" i="8" s="1"/>
  <c r="CC185" i="8"/>
  <c r="BU185" i="8"/>
  <c r="BM185" i="8"/>
  <c r="BE185" i="8"/>
  <c r="AW185" i="8"/>
  <c r="AO185" i="8"/>
  <c r="AG185" i="8"/>
  <c r="Y185" i="8"/>
  <c r="Q185" i="8"/>
  <c r="I185" i="8"/>
  <c r="EO181" i="8"/>
  <c r="DY181" i="8"/>
  <c r="DQ181" i="8"/>
  <c r="DI181" i="8"/>
  <c r="DA181" i="8"/>
  <c r="CS181" i="8"/>
  <c r="CK181" i="8"/>
  <c r="CC181" i="8"/>
  <c r="BU181" i="8"/>
  <c r="BM181" i="8"/>
  <c r="BE181" i="8"/>
  <c r="AW181" i="8"/>
  <c r="AO181" i="8"/>
  <c r="AG181" i="8"/>
  <c r="Y181" i="8"/>
  <c r="Q181" i="8"/>
  <c r="I181" i="8"/>
  <c r="EO180" i="8"/>
  <c r="DY180" i="8"/>
  <c r="DQ180" i="8"/>
  <c r="DI180" i="8"/>
  <c r="DA180" i="8"/>
  <c r="CS180" i="8"/>
  <c r="CK180" i="8"/>
  <c r="CC180" i="8"/>
  <c r="BU180" i="8"/>
  <c r="BM180" i="8"/>
  <c r="BE180" i="8"/>
  <c r="AW180" i="8"/>
  <c r="AO180" i="8"/>
  <c r="AG180" i="8"/>
  <c r="Y180" i="8"/>
  <c r="Q180" i="8"/>
  <c r="I180" i="8"/>
  <c r="EO179" i="8"/>
  <c r="DY179" i="8"/>
  <c r="DQ179" i="8"/>
  <c r="DI179" i="8"/>
  <c r="DA179" i="8"/>
  <c r="CS179" i="8"/>
  <c r="CK179" i="8"/>
  <c r="CC179" i="8"/>
  <c r="BU179" i="8"/>
  <c r="BM179" i="8"/>
  <c r="BE179" i="8"/>
  <c r="AW179" i="8"/>
  <c r="AO179" i="8"/>
  <c r="AG179" i="8"/>
  <c r="Y179" i="8"/>
  <c r="Q179" i="8"/>
  <c r="I179" i="8"/>
  <c r="EO178" i="8"/>
  <c r="DY178" i="8"/>
  <c r="DQ178" i="8"/>
  <c r="DI178" i="8"/>
  <c r="DA178" i="8"/>
  <c r="CS178" i="8"/>
  <c r="CK178" i="8"/>
  <c r="CC178" i="8"/>
  <c r="BU178" i="8"/>
  <c r="BM178" i="8"/>
  <c r="BE178" i="8"/>
  <c r="AW178" i="8"/>
  <c r="AO178" i="8"/>
  <c r="AG178" i="8"/>
  <c r="Y178" i="8"/>
  <c r="Q178" i="8"/>
  <c r="I178" i="8"/>
  <c r="EO177" i="8"/>
  <c r="DY177" i="8"/>
  <c r="DQ177" i="8"/>
  <c r="DI177" i="8"/>
  <c r="DA177" i="8"/>
  <c r="CS177" i="8"/>
  <c r="CK177" i="8"/>
  <c r="CC177" i="8"/>
  <c r="BU177" i="8"/>
  <c r="BM177" i="8"/>
  <c r="BE177" i="8"/>
  <c r="AW177" i="8"/>
  <c r="AO177" i="8"/>
  <c r="AG177" i="8"/>
  <c r="Y177" i="8"/>
  <c r="Q177" i="8"/>
  <c r="I177" i="8"/>
  <c r="EO173" i="8"/>
  <c r="DY173" i="8"/>
  <c r="DQ173" i="8"/>
  <c r="DI173" i="8"/>
  <c r="DA173" i="8"/>
  <c r="CS173" i="8"/>
  <c r="CK173" i="8"/>
  <c r="CC173" i="8"/>
  <c r="BU173" i="8"/>
  <c r="BM173" i="8"/>
  <c r="BE173" i="8"/>
  <c r="AW173" i="8"/>
  <c r="AO173" i="8"/>
  <c r="AG173" i="8"/>
  <c r="Y173" i="8"/>
  <c r="Q173" i="8"/>
  <c r="I173" i="8"/>
  <c r="EO172" i="8"/>
  <c r="DY172" i="8"/>
  <c r="DQ172" i="8"/>
  <c r="DI172" i="8"/>
  <c r="DA172" i="8"/>
  <c r="CS172" i="8"/>
  <c r="CK172" i="8"/>
  <c r="CC172" i="8"/>
  <c r="BU172" i="8"/>
  <c r="BM172" i="8"/>
  <c r="BE172" i="8"/>
  <c r="AW172" i="8"/>
  <c r="AO172" i="8"/>
  <c r="AG172" i="8"/>
  <c r="Y172" i="8"/>
  <c r="Q172" i="8"/>
  <c r="I172" i="8"/>
  <c r="EO171" i="8"/>
  <c r="DY171" i="8"/>
  <c r="DQ171" i="8"/>
  <c r="DI171" i="8"/>
  <c r="DA171" i="8"/>
  <c r="CS171" i="8"/>
  <c r="CK171" i="8"/>
  <c r="CC171" i="8"/>
  <c r="BU171" i="8"/>
  <c r="BM171" i="8"/>
  <c r="BE171" i="8"/>
  <c r="AW171" i="8"/>
  <c r="AO171" i="8"/>
  <c r="AG171" i="8"/>
  <c r="Y171" i="8"/>
  <c r="Q171" i="8"/>
  <c r="I171" i="8"/>
  <c r="EO170" i="8"/>
  <c r="DY170" i="8"/>
  <c r="DQ170" i="8"/>
  <c r="DI170" i="8"/>
  <c r="DA170" i="8"/>
  <c r="CS170" i="8"/>
  <c r="CK170" i="8"/>
  <c r="CC170" i="8"/>
  <c r="BU170" i="8"/>
  <c r="BM170" i="8"/>
  <c r="BE170" i="8"/>
  <c r="AW170" i="8"/>
  <c r="AO170" i="8"/>
  <c r="AG170" i="8"/>
  <c r="Y170" i="8"/>
  <c r="Q170" i="8"/>
  <c r="I170" i="8"/>
  <c r="EO169" i="8"/>
  <c r="DY169" i="8"/>
  <c r="DQ169" i="8"/>
  <c r="DI169" i="8"/>
  <c r="DA169" i="8"/>
  <c r="CS169" i="8"/>
  <c r="CK169" i="8"/>
  <c r="CC169" i="8"/>
  <c r="BU169" i="8"/>
  <c r="BM169" i="8"/>
  <c r="BE169" i="8"/>
  <c r="AW169" i="8"/>
  <c r="AO169" i="8"/>
  <c r="AG169" i="8"/>
  <c r="Y169" i="8"/>
  <c r="Q169" i="8"/>
  <c r="I169" i="8"/>
  <c r="EO168" i="8"/>
  <c r="DY168" i="8"/>
  <c r="DQ168" i="8"/>
  <c r="DI168" i="8"/>
  <c r="DA168" i="8"/>
  <c r="CS168" i="8"/>
  <c r="CK168" i="8"/>
  <c r="CC168" i="8"/>
  <c r="BU168" i="8"/>
  <c r="BM168" i="8"/>
  <c r="BE168" i="8"/>
  <c r="AW168" i="8"/>
  <c r="AO168" i="8"/>
  <c r="AG168" i="8"/>
  <c r="Y168" i="8"/>
  <c r="Q168" i="8"/>
  <c r="I168" i="8"/>
  <c r="EO164" i="8"/>
  <c r="DY164" i="8"/>
  <c r="DQ164" i="8"/>
  <c r="DI164" i="8"/>
  <c r="DA164" i="8"/>
  <c r="CS164" i="8"/>
  <c r="CK164" i="8"/>
  <c r="CC164" i="8"/>
  <c r="BU164" i="8"/>
  <c r="BM164" i="8"/>
  <c r="BE164" i="8"/>
  <c r="AW164" i="8"/>
  <c r="AO164" i="8"/>
  <c r="AG164" i="8"/>
  <c r="Y164" i="8"/>
  <c r="Q164" i="8"/>
  <c r="I164" i="8"/>
  <c r="EO163" i="8"/>
  <c r="DY163" i="8"/>
  <c r="DQ163" i="8"/>
  <c r="DI163" i="8"/>
  <c r="DA163" i="8"/>
  <c r="CS163" i="8"/>
  <c r="CK163" i="8"/>
  <c r="CC163" i="8"/>
  <c r="BU163" i="8"/>
  <c r="BM163" i="8"/>
  <c r="BE163" i="8"/>
  <c r="AW163" i="8"/>
  <c r="AO163" i="8"/>
  <c r="AG163" i="8"/>
  <c r="Y163" i="8"/>
  <c r="Q163" i="8"/>
  <c r="I163" i="8"/>
  <c r="EO162" i="8"/>
  <c r="DY162" i="8"/>
  <c r="DQ162" i="8"/>
  <c r="DI162" i="8"/>
  <c r="DA162" i="8"/>
  <c r="CS162" i="8"/>
  <c r="CK162" i="8"/>
  <c r="CC162" i="8"/>
  <c r="BU162" i="8"/>
  <c r="BM162" i="8"/>
  <c r="BE162" i="8"/>
  <c r="AW162" i="8"/>
  <c r="AO162" i="8"/>
  <c r="AG162" i="8"/>
  <c r="Y162" i="8"/>
  <c r="Q162" i="8"/>
  <c r="I162" i="8"/>
  <c r="EO161" i="8"/>
  <c r="DY161" i="8"/>
  <c r="DQ161" i="8"/>
  <c r="DI161" i="8"/>
  <c r="DA161" i="8"/>
  <c r="CS161" i="8"/>
  <c r="CK161" i="8"/>
  <c r="CC161" i="8"/>
  <c r="BU161" i="8"/>
  <c r="BM161" i="8"/>
  <c r="BE161" i="8"/>
  <c r="AW161" i="8"/>
  <c r="AO161" i="8"/>
  <c r="AG161" i="8"/>
  <c r="Y161" i="8"/>
  <c r="Q161" i="8"/>
  <c r="Q165" i="8" s="1"/>
  <c r="I161" i="8"/>
  <c r="EO157" i="8"/>
  <c r="DY157" i="8"/>
  <c r="DQ157" i="8"/>
  <c r="DI157" i="8"/>
  <c r="DA157" i="8"/>
  <c r="CS157" i="8"/>
  <c r="CK157" i="8"/>
  <c r="CC157" i="8"/>
  <c r="BU157" i="8"/>
  <c r="BM157" i="8"/>
  <c r="BE157" i="8"/>
  <c r="AW157" i="8"/>
  <c r="AO157" i="8"/>
  <c r="AG157" i="8"/>
  <c r="Y157" i="8"/>
  <c r="Q157" i="8"/>
  <c r="I157" i="8"/>
  <c r="EO156" i="8"/>
  <c r="DY156" i="8"/>
  <c r="DQ156" i="8"/>
  <c r="DI156" i="8"/>
  <c r="DA156" i="8"/>
  <c r="CS156" i="8"/>
  <c r="CK156" i="8"/>
  <c r="CC156" i="8"/>
  <c r="BU156" i="8"/>
  <c r="BM156" i="8"/>
  <c r="BE156" i="8"/>
  <c r="AW156" i="8"/>
  <c r="AO156" i="8"/>
  <c r="AG156" i="8"/>
  <c r="Y156" i="8"/>
  <c r="Q156" i="8"/>
  <c r="I156" i="8"/>
  <c r="EO155" i="8"/>
  <c r="DY155" i="8"/>
  <c r="DQ155" i="8"/>
  <c r="DI155" i="8"/>
  <c r="DA155" i="8"/>
  <c r="CS155" i="8"/>
  <c r="CK155" i="8"/>
  <c r="CC155" i="8"/>
  <c r="BU155" i="8"/>
  <c r="BM155" i="8"/>
  <c r="BE155" i="8"/>
  <c r="AW155" i="8"/>
  <c r="AO155" i="8"/>
  <c r="AG155" i="8"/>
  <c r="Y155" i="8"/>
  <c r="Q155" i="8"/>
  <c r="I155" i="8"/>
  <c r="EO151" i="8"/>
  <c r="DY151" i="8"/>
  <c r="DQ151" i="8"/>
  <c r="DI151" i="8"/>
  <c r="DA151" i="8"/>
  <c r="CS151" i="8"/>
  <c r="CK151" i="8"/>
  <c r="CC151" i="8"/>
  <c r="BU151" i="8"/>
  <c r="BM151" i="8"/>
  <c r="BE151" i="8"/>
  <c r="AW151" i="8"/>
  <c r="AO151" i="8"/>
  <c r="AG151" i="8"/>
  <c r="Y151" i="8"/>
  <c r="Q151" i="8"/>
  <c r="I151" i="8"/>
  <c r="EO150" i="8"/>
  <c r="DY150" i="8"/>
  <c r="DQ150" i="8"/>
  <c r="DI150" i="8"/>
  <c r="DA150" i="8"/>
  <c r="CS150" i="8"/>
  <c r="CK150" i="8"/>
  <c r="CC150" i="8"/>
  <c r="BU150" i="8"/>
  <c r="BM150" i="8"/>
  <c r="BE150" i="8"/>
  <c r="AW150" i="8"/>
  <c r="AO150" i="8"/>
  <c r="AG150" i="8"/>
  <c r="Y150" i="8"/>
  <c r="Q150" i="8"/>
  <c r="I150" i="8"/>
  <c r="EO149" i="8"/>
  <c r="DY149" i="8"/>
  <c r="DQ149" i="8"/>
  <c r="DI149" i="8"/>
  <c r="DA149" i="8"/>
  <c r="CS149" i="8"/>
  <c r="CK149" i="8"/>
  <c r="CC149" i="8"/>
  <c r="BU149" i="8"/>
  <c r="BM149" i="8"/>
  <c r="BE149" i="8"/>
  <c r="AW149" i="8"/>
  <c r="AO149" i="8"/>
  <c r="AG149" i="8"/>
  <c r="Y149" i="8"/>
  <c r="Q149" i="8"/>
  <c r="I149" i="8"/>
  <c r="EO148" i="8"/>
  <c r="DY148" i="8"/>
  <c r="DQ148" i="8"/>
  <c r="DI148" i="8"/>
  <c r="DA148" i="8"/>
  <c r="CS148" i="8"/>
  <c r="CK148" i="8"/>
  <c r="CC148" i="8"/>
  <c r="BU148" i="8"/>
  <c r="BM148" i="8"/>
  <c r="BE148" i="8"/>
  <c r="AW148" i="8"/>
  <c r="AO148" i="8"/>
  <c r="AG148" i="8"/>
  <c r="Y148" i="8"/>
  <c r="Q148" i="8"/>
  <c r="I148" i="8"/>
  <c r="EO147" i="8"/>
  <c r="DY147" i="8"/>
  <c r="DQ147" i="8"/>
  <c r="DI147" i="8"/>
  <c r="DA147" i="8"/>
  <c r="CS147" i="8"/>
  <c r="CK147" i="8"/>
  <c r="CC147" i="8"/>
  <c r="BU147" i="8"/>
  <c r="BM147" i="8"/>
  <c r="BE147" i="8"/>
  <c r="AW147" i="8"/>
  <c r="AO147" i="8"/>
  <c r="AG147" i="8"/>
  <c r="Y147" i="8"/>
  <c r="Q147" i="8"/>
  <c r="I147" i="8"/>
  <c r="EO146" i="8"/>
  <c r="DY146" i="8"/>
  <c r="DQ146" i="8"/>
  <c r="DI146" i="8"/>
  <c r="DA146" i="8"/>
  <c r="CS146" i="8"/>
  <c r="CK146" i="8"/>
  <c r="CC146" i="8"/>
  <c r="BU146" i="8"/>
  <c r="BM146" i="8"/>
  <c r="BE146" i="8"/>
  <c r="AW146" i="8"/>
  <c r="AO146" i="8"/>
  <c r="AG146" i="8"/>
  <c r="Y146" i="8"/>
  <c r="Q146" i="8"/>
  <c r="I146" i="8"/>
  <c r="EO145" i="8"/>
  <c r="DY145" i="8"/>
  <c r="DQ145" i="8"/>
  <c r="DI145" i="8"/>
  <c r="DA145" i="8"/>
  <c r="CS145" i="8"/>
  <c r="CK145" i="8"/>
  <c r="CC145" i="8"/>
  <c r="BU145" i="8"/>
  <c r="BM145" i="8"/>
  <c r="BE145" i="8"/>
  <c r="AW145" i="8"/>
  <c r="AO145" i="8"/>
  <c r="AG145" i="8"/>
  <c r="Y145" i="8"/>
  <c r="Q145" i="8"/>
  <c r="I145" i="8"/>
  <c r="EO144" i="8"/>
  <c r="DY144" i="8"/>
  <c r="DQ144" i="8"/>
  <c r="DI144" i="8"/>
  <c r="DA144" i="8"/>
  <c r="CS144" i="8"/>
  <c r="CK144" i="8"/>
  <c r="CC144" i="8"/>
  <c r="BU144" i="8"/>
  <c r="BM144" i="8"/>
  <c r="BE144" i="8"/>
  <c r="AW144" i="8"/>
  <c r="AO144" i="8"/>
  <c r="AG144" i="8"/>
  <c r="Y144" i="8"/>
  <c r="Q144" i="8"/>
  <c r="I144" i="8"/>
  <c r="EO143" i="8"/>
  <c r="DY143" i="8"/>
  <c r="DQ143" i="8"/>
  <c r="DI143" i="8"/>
  <c r="DA143" i="8"/>
  <c r="CS143" i="8"/>
  <c r="CK143" i="8"/>
  <c r="CC143" i="8"/>
  <c r="BU143" i="8"/>
  <c r="BM143" i="8"/>
  <c r="BE143" i="8"/>
  <c r="AW143" i="8"/>
  <c r="AO143" i="8"/>
  <c r="AG143" i="8"/>
  <c r="Y143" i="8"/>
  <c r="Q143" i="8"/>
  <c r="I143" i="8"/>
  <c r="EO142" i="8"/>
  <c r="DY142" i="8"/>
  <c r="DQ142" i="8"/>
  <c r="DI142" i="8"/>
  <c r="DA142" i="8"/>
  <c r="CS142" i="8"/>
  <c r="CK142" i="8"/>
  <c r="CC142" i="8"/>
  <c r="BU142" i="8"/>
  <c r="BM142" i="8"/>
  <c r="BE142" i="8"/>
  <c r="AW142" i="8"/>
  <c r="AO142" i="8"/>
  <c r="AG142" i="8"/>
  <c r="Y142" i="8"/>
  <c r="Q142" i="8"/>
  <c r="I142" i="8"/>
  <c r="EO138" i="8"/>
  <c r="EO139" i="8" s="1"/>
  <c r="DY138" i="8"/>
  <c r="DY139" i="8" s="1"/>
  <c r="DQ138" i="8"/>
  <c r="DQ139" i="8" s="1"/>
  <c r="Q215" i="13" s="1"/>
  <c r="DI138" i="8"/>
  <c r="DI139" i="8" s="1"/>
  <c r="DA138" i="8"/>
  <c r="DA139" i="8" s="1"/>
  <c r="CS138" i="8"/>
  <c r="CS139" i="8" s="1"/>
  <c r="CK138" i="8"/>
  <c r="CK139" i="8" s="1"/>
  <c r="CC138" i="8"/>
  <c r="CC139" i="8" s="1"/>
  <c r="BU138" i="8"/>
  <c r="BU139" i="8" s="1"/>
  <c r="BM138" i="8"/>
  <c r="BM139" i="8" s="1"/>
  <c r="BE138" i="8"/>
  <c r="BE139" i="8" s="1"/>
  <c r="AW138" i="8"/>
  <c r="AW139" i="8" s="1"/>
  <c r="AO138" i="8"/>
  <c r="AO139" i="8" s="1"/>
  <c r="AG138" i="8"/>
  <c r="AG139" i="8" s="1"/>
  <c r="F215" i="13" s="1"/>
  <c r="Y138" i="8"/>
  <c r="Y139" i="8" s="1"/>
  <c r="Q138" i="8"/>
  <c r="Q139" i="8" s="1"/>
  <c r="I138" i="8"/>
  <c r="I139" i="8" s="1"/>
  <c r="EO134" i="8"/>
  <c r="EO135" i="8" s="1"/>
  <c r="DY134" i="8"/>
  <c r="DY135" i="8" s="1"/>
  <c r="DQ134" i="8"/>
  <c r="DQ135" i="8" s="1"/>
  <c r="Q214" i="13" s="1"/>
  <c r="DI134" i="8"/>
  <c r="DI135" i="8" s="1"/>
  <c r="DA134" i="8"/>
  <c r="DA135" i="8" s="1"/>
  <c r="CS134" i="8"/>
  <c r="CS135" i="8" s="1"/>
  <c r="CK134" i="8"/>
  <c r="CK135" i="8" s="1"/>
  <c r="CC134" i="8"/>
  <c r="CC135" i="8" s="1"/>
  <c r="BU134" i="8"/>
  <c r="BU135" i="8" s="1"/>
  <c r="BM134" i="8"/>
  <c r="BM135" i="8" s="1"/>
  <c r="BE134" i="8"/>
  <c r="BE135" i="8" s="1"/>
  <c r="AW134" i="8"/>
  <c r="AW135" i="8" s="1"/>
  <c r="AO134" i="8"/>
  <c r="AO135" i="8" s="1"/>
  <c r="AG134" i="8"/>
  <c r="AG135" i="8" s="1"/>
  <c r="F214" i="13" s="1"/>
  <c r="Y134" i="8"/>
  <c r="Y135" i="8" s="1"/>
  <c r="Q134" i="8"/>
  <c r="Q135" i="8" s="1"/>
  <c r="D214" i="13" s="1"/>
  <c r="I134" i="8"/>
  <c r="I135" i="8" s="1"/>
  <c r="EO130" i="8"/>
  <c r="DY130" i="8"/>
  <c r="DQ130" i="8"/>
  <c r="DI130" i="8"/>
  <c r="DA130" i="8"/>
  <c r="CS130" i="8"/>
  <c r="CK130" i="8"/>
  <c r="CC130" i="8"/>
  <c r="BU130" i="8"/>
  <c r="BM130" i="8"/>
  <c r="BE130" i="8"/>
  <c r="AW130" i="8"/>
  <c r="AO130" i="8"/>
  <c r="AG130" i="8"/>
  <c r="Y130" i="8"/>
  <c r="Q130" i="8"/>
  <c r="I130" i="8"/>
  <c r="EO129" i="8"/>
  <c r="DY129" i="8"/>
  <c r="DQ129" i="8"/>
  <c r="DI129" i="8"/>
  <c r="DA129" i="8"/>
  <c r="CS129" i="8"/>
  <c r="CK129" i="8"/>
  <c r="CC129" i="8"/>
  <c r="BU129" i="8"/>
  <c r="BM129" i="8"/>
  <c r="BE129" i="8"/>
  <c r="AW129" i="8"/>
  <c r="AO129" i="8"/>
  <c r="AG129" i="8"/>
  <c r="Y129" i="8"/>
  <c r="Q129" i="8"/>
  <c r="I129" i="8"/>
  <c r="EO128" i="8"/>
  <c r="DY128" i="8"/>
  <c r="DQ128" i="8"/>
  <c r="DI128" i="8"/>
  <c r="DA128" i="8"/>
  <c r="CS128" i="8"/>
  <c r="CK128" i="8"/>
  <c r="CC128" i="8"/>
  <c r="BU128" i="8"/>
  <c r="BM128" i="8"/>
  <c r="BE128" i="8"/>
  <c r="AW128" i="8"/>
  <c r="AO128" i="8"/>
  <c r="AG128" i="8"/>
  <c r="Y128" i="8"/>
  <c r="Q128" i="8"/>
  <c r="I128" i="8"/>
  <c r="EO127" i="8"/>
  <c r="DY127" i="8"/>
  <c r="DQ127" i="8"/>
  <c r="DI127" i="8"/>
  <c r="DA127" i="8"/>
  <c r="CS127" i="8"/>
  <c r="CK127" i="8"/>
  <c r="CC127" i="8"/>
  <c r="BU127" i="8"/>
  <c r="BM127" i="8"/>
  <c r="BE127" i="8"/>
  <c r="AW127" i="8"/>
  <c r="AO127" i="8"/>
  <c r="AG127" i="8"/>
  <c r="Y127" i="8"/>
  <c r="Q127" i="8"/>
  <c r="I127" i="8"/>
  <c r="EO126" i="8"/>
  <c r="DY126" i="8"/>
  <c r="DQ126" i="8"/>
  <c r="DI126" i="8"/>
  <c r="DA126" i="8"/>
  <c r="CS126" i="8"/>
  <c r="CK126" i="8"/>
  <c r="CC126" i="8"/>
  <c r="BU126" i="8"/>
  <c r="BM126" i="8"/>
  <c r="BE126" i="8"/>
  <c r="AW126" i="8"/>
  <c r="AO126" i="8"/>
  <c r="AG126" i="8"/>
  <c r="Y126" i="8"/>
  <c r="Q126" i="8"/>
  <c r="I126" i="8"/>
  <c r="EO125" i="8"/>
  <c r="DY125" i="8"/>
  <c r="DQ125" i="8"/>
  <c r="DI125" i="8"/>
  <c r="DA125" i="8"/>
  <c r="CS125" i="8"/>
  <c r="CK125" i="8"/>
  <c r="CC125" i="8"/>
  <c r="BU125" i="8"/>
  <c r="BM125" i="8"/>
  <c r="BE125" i="8"/>
  <c r="AW125" i="8"/>
  <c r="AO125" i="8"/>
  <c r="AG125" i="8"/>
  <c r="Y125" i="8"/>
  <c r="Q125" i="8"/>
  <c r="I125" i="8"/>
  <c r="EO124" i="8"/>
  <c r="DY124" i="8"/>
  <c r="DQ124" i="8"/>
  <c r="DI124" i="8"/>
  <c r="DA124" i="8"/>
  <c r="CS124" i="8"/>
  <c r="CK124" i="8"/>
  <c r="CC124" i="8"/>
  <c r="BU124" i="8"/>
  <c r="BM124" i="8"/>
  <c r="BE124" i="8"/>
  <c r="AW124" i="8"/>
  <c r="AO124" i="8"/>
  <c r="AG124" i="8"/>
  <c r="Y124" i="8"/>
  <c r="Q124" i="8"/>
  <c r="I124" i="8"/>
  <c r="EO119" i="8"/>
  <c r="DY119" i="8"/>
  <c r="DQ119" i="8"/>
  <c r="DI119" i="8"/>
  <c r="DA119" i="8"/>
  <c r="CS119" i="8"/>
  <c r="CK119" i="8"/>
  <c r="CC119" i="8"/>
  <c r="BU119" i="8"/>
  <c r="BM119" i="8"/>
  <c r="BE119" i="8"/>
  <c r="AW119" i="8"/>
  <c r="AO119" i="8"/>
  <c r="AG119" i="8"/>
  <c r="Y119" i="8"/>
  <c r="Q119" i="8"/>
  <c r="I119" i="8"/>
  <c r="EO118" i="8"/>
  <c r="DY118" i="8"/>
  <c r="DQ118" i="8"/>
  <c r="DI118" i="8"/>
  <c r="DA118" i="8"/>
  <c r="CS118" i="8"/>
  <c r="CK118" i="8"/>
  <c r="CC118" i="8"/>
  <c r="BU118" i="8"/>
  <c r="BM118" i="8"/>
  <c r="BE118" i="8"/>
  <c r="AW118" i="8"/>
  <c r="AO118" i="8"/>
  <c r="AG118" i="8"/>
  <c r="Y118" i="8"/>
  <c r="Q118" i="8"/>
  <c r="I118" i="8"/>
  <c r="EO113" i="8"/>
  <c r="DY113" i="8"/>
  <c r="DQ113" i="8"/>
  <c r="DI113" i="8"/>
  <c r="DA113" i="8"/>
  <c r="CS113" i="8"/>
  <c r="CK113" i="8"/>
  <c r="CC113" i="8"/>
  <c r="BU113" i="8"/>
  <c r="BM113" i="8"/>
  <c r="BE113" i="8"/>
  <c r="AW113" i="8"/>
  <c r="AO113" i="8"/>
  <c r="AG113" i="8"/>
  <c r="Y113" i="8"/>
  <c r="Q113" i="8"/>
  <c r="I113" i="8"/>
  <c r="EO112" i="8"/>
  <c r="DY112" i="8"/>
  <c r="DQ112" i="8"/>
  <c r="DI112" i="8"/>
  <c r="DA112" i="8"/>
  <c r="CS112" i="8"/>
  <c r="CK112" i="8"/>
  <c r="CC112" i="8"/>
  <c r="BU112" i="8"/>
  <c r="BM112" i="8"/>
  <c r="BE112" i="8"/>
  <c r="AW112" i="8"/>
  <c r="AO112" i="8"/>
  <c r="AG112" i="8"/>
  <c r="Y112" i="8"/>
  <c r="Q112" i="8"/>
  <c r="I112" i="8"/>
  <c r="EO111" i="8"/>
  <c r="DY111" i="8"/>
  <c r="DQ111" i="8"/>
  <c r="DI111" i="8"/>
  <c r="DA111" i="8"/>
  <c r="CS111" i="8"/>
  <c r="CK111" i="8"/>
  <c r="CC111" i="8"/>
  <c r="BU111" i="8"/>
  <c r="BM111" i="8"/>
  <c r="BE111" i="8"/>
  <c r="AW111" i="8"/>
  <c r="AO111" i="8"/>
  <c r="AG111" i="8"/>
  <c r="Y111" i="8"/>
  <c r="Q111" i="8"/>
  <c r="I111" i="8"/>
  <c r="EO107" i="8"/>
  <c r="DY107" i="8"/>
  <c r="DQ107" i="8"/>
  <c r="DI107" i="8"/>
  <c r="DA107" i="8"/>
  <c r="CS107" i="8"/>
  <c r="CK107" i="8"/>
  <c r="CC107" i="8"/>
  <c r="BU107" i="8"/>
  <c r="BM107" i="8"/>
  <c r="BE107" i="8"/>
  <c r="AW107" i="8"/>
  <c r="AO107" i="8"/>
  <c r="AG107" i="8"/>
  <c r="Y107" i="8"/>
  <c r="Q107" i="8"/>
  <c r="I107" i="8"/>
  <c r="EO106" i="8"/>
  <c r="DY106" i="8"/>
  <c r="DQ106" i="8"/>
  <c r="DI106" i="8"/>
  <c r="DA106" i="8"/>
  <c r="CS106" i="8"/>
  <c r="CK106" i="8"/>
  <c r="CC106" i="8"/>
  <c r="BU106" i="8"/>
  <c r="BM106" i="8"/>
  <c r="BE106" i="8"/>
  <c r="AW106" i="8"/>
  <c r="AO106" i="8"/>
  <c r="AG106" i="8"/>
  <c r="Y106" i="8"/>
  <c r="Q106" i="8"/>
  <c r="I106" i="8"/>
  <c r="EO105" i="8"/>
  <c r="DY105" i="8"/>
  <c r="DQ105" i="8"/>
  <c r="DI105" i="8"/>
  <c r="DA105" i="8"/>
  <c r="CS105" i="8"/>
  <c r="CK105" i="8"/>
  <c r="CC105" i="8"/>
  <c r="BU105" i="8"/>
  <c r="BM105" i="8"/>
  <c r="BE105" i="8"/>
  <c r="AW105" i="8"/>
  <c r="AO105" i="8"/>
  <c r="AG105" i="8"/>
  <c r="Y105" i="8"/>
  <c r="Q105" i="8"/>
  <c r="I105" i="8"/>
  <c r="EO100" i="8"/>
  <c r="DY100" i="8"/>
  <c r="DQ100" i="8"/>
  <c r="DI100" i="8"/>
  <c r="DA100" i="8"/>
  <c r="CS100" i="8"/>
  <c r="CK100" i="8"/>
  <c r="CC100" i="8"/>
  <c r="BU100" i="8"/>
  <c r="BM100" i="8"/>
  <c r="BE100" i="8"/>
  <c r="AW100" i="8"/>
  <c r="AO100" i="8"/>
  <c r="AG100" i="8"/>
  <c r="Y100" i="8"/>
  <c r="Q100" i="8"/>
  <c r="I100" i="8"/>
  <c r="EO99" i="8"/>
  <c r="DY99" i="8"/>
  <c r="DQ99" i="8"/>
  <c r="DI99" i="8"/>
  <c r="DA99" i="8"/>
  <c r="CS99" i="8"/>
  <c r="CK99" i="8"/>
  <c r="CC99" i="8"/>
  <c r="BU99" i="8"/>
  <c r="BM99" i="8"/>
  <c r="BE99" i="8"/>
  <c r="AW99" i="8"/>
  <c r="AO99" i="8"/>
  <c r="AG99" i="8"/>
  <c r="Y99" i="8"/>
  <c r="Q99" i="8"/>
  <c r="I99" i="8"/>
  <c r="EO98" i="8"/>
  <c r="DY98" i="8"/>
  <c r="DQ98" i="8"/>
  <c r="DI98" i="8"/>
  <c r="DA98" i="8"/>
  <c r="CS98" i="8"/>
  <c r="CK98" i="8"/>
  <c r="CC98" i="8"/>
  <c r="BU98" i="8"/>
  <c r="BM98" i="8"/>
  <c r="BE98" i="8"/>
  <c r="AW98" i="8"/>
  <c r="AO98" i="8"/>
  <c r="AG98" i="8"/>
  <c r="Y98" i="8"/>
  <c r="Q98" i="8"/>
  <c r="I98" i="8"/>
  <c r="EO97" i="8"/>
  <c r="DY97" i="8"/>
  <c r="DQ97" i="8"/>
  <c r="DI97" i="8"/>
  <c r="DA97" i="8"/>
  <c r="CS97" i="8"/>
  <c r="CK97" i="8"/>
  <c r="CC97" i="8"/>
  <c r="BU97" i="8"/>
  <c r="BM97" i="8"/>
  <c r="BE97" i="8"/>
  <c r="AW97" i="8"/>
  <c r="AO97" i="8"/>
  <c r="AG97" i="8"/>
  <c r="Y97" i="8"/>
  <c r="Q97" i="8"/>
  <c r="I97" i="8"/>
  <c r="EO93" i="8"/>
  <c r="DY93" i="8"/>
  <c r="DQ93" i="8"/>
  <c r="DI93" i="8"/>
  <c r="DA93" i="8"/>
  <c r="CS93" i="8"/>
  <c r="CK93" i="8"/>
  <c r="CC93" i="8"/>
  <c r="BU93" i="8"/>
  <c r="BM93" i="8"/>
  <c r="BE93" i="8"/>
  <c r="AW93" i="8"/>
  <c r="AO93" i="8"/>
  <c r="AG93" i="8"/>
  <c r="Y93" i="8"/>
  <c r="Q93" i="8"/>
  <c r="I93" i="8"/>
  <c r="EO92" i="8"/>
  <c r="DY92" i="8"/>
  <c r="DQ92" i="8"/>
  <c r="DI92" i="8"/>
  <c r="DA92" i="8"/>
  <c r="CS92" i="8"/>
  <c r="CK92" i="8"/>
  <c r="CC92" i="8"/>
  <c r="BU92" i="8"/>
  <c r="BM92" i="8"/>
  <c r="BE92" i="8"/>
  <c r="AW92" i="8"/>
  <c r="AO92" i="8"/>
  <c r="AG92" i="8"/>
  <c r="Y92" i="8"/>
  <c r="Q92" i="8"/>
  <c r="I92" i="8"/>
  <c r="EO91" i="8"/>
  <c r="DY91" i="8"/>
  <c r="DQ91" i="8"/>
  <c r="DI91" i="8"/>
  <c r="DA91" i="8"/>
  <c r="CS91" i="8"/>
  <c r="CK91" i="8"/>
  <c r="CC91" i="8"/>
  <c r="BU91" i="8"/>
  <c r="BM91" i="8"/>
  <c r="BE91" i="8"/>
  <c r="AW91" i="8"/>
  <c r="AO91" i="8"/>
  <c r="AG91" i="8"/>
  <c r="Y91" i="8"/>
  <c r="Q91" i="8"/>
  <c r="I91" i="8"/>
  <c r="EO90" i="8"/>
  <c r="DY90" i="8"/>
  <c r="DQ90" i="8"/>
  <c r="DI90" i="8"/>
  <c r="DA90" i="8"/>
  <c r="CS90" i="8"/>
  <c r="CK90" i="8"/>
  <c r="CC90" i="8"/>
  <c r="BU90" i="8"/>
  <c r="BM90" i="8"/>
  <c r="BE90" i="8"/>
  <c r="AW90" i="8"/>
  <c r="AO90" i="8"/>
  <c r="AG90" i="8"/>
  <c r="Y90" i="8"/>
  <c r="Q90" i="8"/>
  <c r="I90" i="8"/>
  <c r="EO86" i="8"/>
  <c r="DY86" i="8"/>
  <c r="DQ86" i="8"/>
  <c r="DI86" i="8"/>
  <c r="DA86" i="8"/>
  <c r="CS86" i="8"/>
  <c r="CK86" i="8"/>
  <c r="CC86" i="8"/>
  <c r="BU86" i="8"/>
  <c r="BM86" i="8"/>
  <c r="BE86" i="8"/>
  <c r="AW86" i="8"/>
  <c r="AO86" i="8"/>
  <c r="AG86" i="8"/>
  <c r="Y86" i="8"/>
  <c r="Q86" i="8"/>
  <c r="I86" i="8"/>
  <c r="EO85" i="8"/>
  <c r="DY85" i="8"/>
  <c r="DQ85" i="8"/>
  <c r="DI85" i="8"/>
  <c r="DA85" i="8"/>
  <c r="CS85" i="8"/>
  <c r="CK85" i="8"/>
  <c r="CC85" i="8"/>
  <c r="BU85" i="8"/>
  <c r="BM85" i="8"/>
  <c r="BE85" i="8"/>
  <c r="AW85" i="8"/>
  <c r="AO85" i="8"/>
  <c r="AG85" i="8"/>
  <c r="Y85" i="8"/>
  <c r="Q85" i="8"/>
  <c r="I85" i="8"/>
  <c r="EO84" i="8"/>
  <c r="DY84" i="8"/>
  <c r="DQ84" i="8"/>
  <c r="DI84" i="8"/>
  <c r="DA84" i="8"/>
  <c r="CS84" i="8"/>
  <c r="CK84" i="8"/>
  <c r="CC84" i="8"/>
  <c r="BU84" i="8"/>
  <c r="BM84" i="8"/>
  <c r="BE84" i="8"/>
  <c r="AW84" i="8"/>
  <c r="AO84" i="8"/>
  <c r="AG84" i="8"/>
  <c r="Y84" i="8"/>
  <c r="Q84" i="8"/>
  <c r="I84" i="8"/>
  <c r="EO80" i="8"/>
  <c r="DY80" i="8"/>
  <c r="DQ80" i="8"/>
  <c r="DI80" i="8"/>
  <c r="DA80" i="8"/>
  <c r="CS80" i="8"/>
  <c r="CK80" i="8"/>
  <c r="CC80" i="8"/>
  <c r="BU80" i="8"/>
  <c r="BM80" i="8"/>
  <c r="BE80" i="8"/>
  <c r="AW80" i="8"/>
  <c r="AO80" i="8"/>
  <c r="AG80" i="8"/>
  <c r="Y80" i="8"/>
  <c r="Q80" i="8"/>
  <c r="I80" i="8"/>
  <c r="EO79" i="8"/>
  <c r="DY79" i="8"/>
  <c r="DQ79" i="8"/>
  <c r="DI79" i="8"/>
  <c r="DA79" i="8"/>
  <c r="CS79" i="8"/>
  <c r="CK79" i="8"/>
  <c r="CC79" i="8"/>
  <c r="BU79" i="8"/>
  <c r="BM79" i="8"/>
  <c r="BE79" i="8"/>
  <c r="AW79" i="8"/>
  <c r="AO79" i="8"/>
  <c r="AG79" i="8"/>
  <c r="Y79" i="8"/>
  <c r="Q79" i="8"/>
  <c r="I79" i="8"/>
  <c r="EO78" i="8"/>
  <c r="DY78" i="8"/>
  <c r="DQ78" i="8"/>
  <c r="DI78" i="8"/>
  <c r="DA78" i="8"/>
  <c r="CS78" i="8"/>
  <c r="CK78" i="8"/>
  <c r="CC78" i="8"/>
  <c r="BU78" i="8"/>
  <c r="BM78" i="8"/>
  <c r="BE78" i="8"/>
  <c r="AW78" i="8"/>
  <c r="AO78" i="8"/>
  <c r="AG78" i="8"/>
  <c r="Y78" i="8"/>
  <c r="Q78" i="8"/>
  <c r="I78" i="8"/>
  <c r="BU74" i="8"/>
  <c r="EO73" i="8"/>
  <c r="EO74" i="8" s="1"/>
  <c r="DY73" i="8"/>
  <c r="DY74" i="8" s="1"/>
  <c r="DQ73" i="8"/>
  <c r="DQ74" i="8" s="1"/>
  <c r="DI73" i="8"/>
  <c r="DI74" i="8" s="1"/>
  <c r="DA73" i="8"/>
  <c r="DA74" i="8" s="1"/>
  <c r="CS73" i="8"/>
  <c r="CS74" i="8" s="1"/>
  <c r="CK73" i="8"/>
  <c r="CK74" i="8" s="1"/>
  <c r="CC73" i="8"/>
  <c r="CC74" i="8" s="1"/>
  <c r="BU73" i="8"/>
  <c r="BM73" i="8"/>
  <c r="BM74" i="8" s="1"/>
  <c r="BE73" i="8"/>
  <c r="BE74" i="8" s="1"/>
  <c r="AW73" i="8"/>
  <c r="AW74" i="8" s="1"/>
  <c r="AO73" i="8"/>
  <c r="AO74" i="8" s="1"/>
  <c r="AG73" i="8"/>
  <c r="AG74" i="8" s="1"/>
  <c r="Y73" i="8"/>
  <c r="Y74" i="8" s="1"/>
  <c r="Q73" i="8"/>
  <c r="Q74" i="8" s="1"/>
  <c r="I73" i="8"/>
  <c r="I74" i="8" s="1"/>
  <c r="C201" i="13" s="1"/>
  <c r="EO69" i="8"/>
  <c r="DY69" i="8"/>
  <c r="DQ69" i="8"/>
  <c r="DI69" i="8"/>
  <c r="DA69" i="8"/>
  <c r="CS69" i="8"/>
  <c r="CK69" i="8"/>
  <c r="CC69" i="8"/>
  <c r="BU69" i="8"/>
  <c r="BM69" i="8"/>
  <c r="BE69" i="8"/>
  <c r="AW69" i="8"/>
  <c r="AO69" i="8"/>
  <c r="AG69" i="8"/>
  <c r="Y69" i="8"/>
  <c r="Q69" i="8"/>
  <c r="I69" i="8"/>
  <c r="EO68" i="8"/>
  <c r="DY68" i="8"/>
  <c r="DQ68" i="8"/>
  <c r="DI68" i="8"/>
  <c r="DA68" i="8"/>
  <c r="CS68" i="8"/>
  <c r="CK68" i="8"/>
  <c r="CC68" i="8"/>
  <c r="BU68" i="8"/>
  <c r="BM68" i="8"/>
  <c r="BE68" i="8"/>
  <c r="AW68" i="8"/>
  <c r="AO68" i="8"/>
  <c r="AG68" i="8"/>
  <c r="Y68" i="8"/>
  <c r="Q68" i="8"/>
  <c r="I68" i="8"/>
  <c r="EO67" i="8"/>
  <c r="DY67" i="8"/>
  <c r="DQ67" i="8"/>
  <c r="DI67" i="8"/>
  <c r="DA67" i="8"/>
  <c r="CS67" i="8"/>
  <c r="CK67" i="8"/>
  <c r="CC67" i="8"/>
  <c r="BU67" i="8"/>
  <c r="BM67" i="8"/>
  <c r="BE67" i="8"/>
  <c r="AW67" i="8"/>
  <c r="AO67" i="8"/>
  <c r="AG67" i="8"/>
  <c r="Y67" i="8"/>
  <c r="Q67" i="8"/>
  <c r="I67" i="8"/>
  <c r="EO66" i="8"/>
  <c r="DY66" i="8"/>
  <c r="DQ66" i="8"/>
  <c r="DI66" i="8"/>
  <c r="DA66" i="8"/>
  <c r="CS66" i="8"/>
  <c r="CK66" i="8"/>
  <c r="CC66" i="8"/>
  <c r="BU66" i="8"/>
  <c r="BM66" i="8"/>
  <c r="BE66" i="8"/>
  <c r="AW66" i="8"/>
  <c r="AO66" i="8"/>
  <c r="AG66" i="8"/>
  <c r="Y66" i="8"/>
  <c r="Q66" i="8"/>
  <c r="I66" i="8"/>
  <c r="EO65" i="8"/>
  <c r="DY65" i="8"/>
  <c r="DQ65" i="8"/>
  <c r="DI65" i="8"/>
  <c r="DA65" i="8"/>
  <c r="CS65" i="8"/>
  <c r="CK65" i="8"/>
  <c r="CC65" i="8"/>
  <c r="BU65" i="8"/>
  <c r="BM65" i="8"/>
  <c r="BE65" i="8"/>
  <c r="AW65" i="8"/>
  <c r="AO65" i="8"/>
  <c r="AG65" i="8"/>
  <c r="Y65" i="8"/>
  <c r="Q65" i="8"/>
  <c r="I65" i="8"/>
  <c r="EO61" i="8"/>
  <c r="DY61" i="8"/>
  <c r="DQ61" i="8"/>
  <c r="DI61" i="8"/>
  <c r="DA61" i="8"/>
  <c r="CS61" i="8"/>
  <c r="CK61" i="8"/>
  <c r="CC61" i="8"/>
  <c r="BU61" i="8"/>
  <c r="BM61" i="8"/>
  <c r="BE61" i="8"/>
  <c r="AW61" i="8"/>
  <c r="AO61" i="8"/>
  <c r="AG61" i="8"/>
  <c r="Y61" i="8"/>
  <c r="Q61" i="8"/>
  <c r="I61" i="8"/>
  <c r="EO60" i="8"/>
  <c r="DY60" i="8"/>
  <c r="DQ60" i="8"/>
  <c r="DI60" i="8"/>
  <c r="DA60" i="8"/>
  <c r="CS60" i="8"/>
  <c r="CK60" i="8"/>
  <c r="CC60" i="8"/>
  <c r="BU60" i="8"/>
  <c r="BM60" i="8"/>
  <c r="BE60" i="8"/>
  <c r="AW60" i="8"/>
  <c r="AO60" i="8"/>
  <c r="AG60" i="8"/>
  <c r="Y60" i="8"/>
  <c r="Q60" i="8"/>
  <c r="I60" i="8"/>
  <c r="EO59" i="8"/>
  <c r="DY59" i="8"/>
  <c r="DQ59" i="8"/>
  <c r="DI59" i="8"/>
  <c r="DA59" i="8"/>
  <c r="CS59" i="8"/>
  <c r="CK59" i="8"/>
  <c r="CC59" i="8"/>
  <c r="BU59" i="8"/>
  <c r="BM59" i="8"/>
  <c r="BE59" i="8"/>
  <c r="AW59" i="8"/>
  <c r="AO59" i="8"/>
  <c r="AG59" i="8"/>
  <c r="Y59" i="8"/>
  <c r="Q59" i="8"/>
  <c r="I59" i="8"/>
  <c r="EO58" i="8"/>
  <c r="DY58" i="8"/>
  <c r="DQ58" i="8"/>
  <c r="DI58" i="8"/>
  <c r="DA58" i="8"/>
  <c r="CS58" i="8"/>
  <c r="CK58" i="8"/>
  <c r="CC58" i="8"/>
  <c r="BU58" i="8"/>
  <c r="BM58" i="8"/>
  <c r="BE58" i="8"/>
  <c r="AW58" i="8"/>
  <c r="AO58" i="8"/>
  <c r="AG58" i="8"/>
  <c r="Y58" i="8"/>
  <c r="Q58" i="8"/>
  <c r="I58" i="8"/>
  <c r="EO57" i="8"/>
  <c r="DY57" i="8"/>
  <c r="DQ57" i="8"/>
  <c r="DI57" i="8"/>
  <c r="DA57" i="8"/>
  <c r="CS57" i="8"/>
  <c r="CK57" i="8"/>
  <c r="CC57" i="8"/>
  <c r="BU57" i="8"/>
  <c r="BM57" i="8"/>
  <c r="BE57" i="8"/>
  <c r="AW57" i="8"/>
  <c r="AO57" i="8"/>
  <c r="AG57" i="8"/>
  <c r="Y57" i="8"/>
  <c r="Q57" i="8"/>
  <c r="I57" i="8"/>
  <c r="EO53" i="8"/>
  <c r="DY53" i="8"/>
  <c r="DQ53" i="8"/>
  <c r="DI53" i="8"/>
  <c r="DA53" i="8"/>
  <c r="CS53" i="8"/>
  <c r="CK53" i="8"/>
  <c r="CC53" i="8"/>
  <c r="BU53" i="8"/>
  <c r="BM53" i="8"/>
  <c r="BE53" i="8"/>
  <c r="AW53" i="8"/>
  <c r="AO53" i="8"/>
  <c r="AG53" i="8"/>
  <c r="Y53" i="8"/>
  <c r="Q53" i="8"/>
  <c r="I53" i="8"/>
  <c r="EO52" i="8"/>
  <c r="DY52" i="8"/>
  <c r="DQ52" i="8"/>
  <c r="DI52" i="8"/>
  <c r="DA52" i="8"/>
  <c r="CS52" i="8"/>
  <c r="CK52" i="8"/>
  <c r="CC52" i="8"/>
  <c r="BU52" i="8"/>
  <c r="BM52" i="8"/>
  <c r="BE52" i="8"/>
  <c r="AW52" i="8"/>
  <c r="AO52" i="8"/>
  <c r="AG52" i="8"/>
  <c r="Y52" i="8"/>
  <c r="Q52" i="8"/>
  <c r="I52" i="8"/>
  <c r="EO51" i="8"/>
  <c r="DY51" i="8"/>
  <c r="DQ51" i="8"/>
  <c r="DI51" i="8"/>
  <c r="DA51" i="8"/>
  <c r="CS51" i="8"/>
  <c r="CK51" i="8"/>
  <c r="CC51" i="8"/>
  <c r="BU51" i="8"/>
  <c r="BM51" i="8"/>
  <c r="BE51" i="8"/>
  <c r="AW51" i="8"/>
  <c r="AO51" i="8"/>
  <c r="AG51" i="8"/>
  <c r="Y51" i="8"/>
  <c r="Q51" i="8"/>
  <c r="I51" i="8"/>
  <c r="EO50" i="8"/>
  <c r="DY50" i="8"/>
  <c r="DQ50" i="8"/>
  <c r="DI50" i="8"/>
  <c r="DA50" i="8"/>
  <c r="CS50" i="8"/>
  <c r="CK50" i="8"/>
  <c r="CC50" i="8"/>
  <c r="BU50" i="8"/>
  <c r="BM50" i="8"/>
  <c r="BE50" i="8"/>
  <c r="AW50" i="8"/>
  <c r="AO50" i="8"/>
  <c r="AG50" i="8"/>
  <c r="Y50" i="8"/>
  <c r="Q50" i="8"/>
  <c r="I50" i="8"/>
  <c r="EO49" i="8"/>
  <c r="DY49" i="8"/>
  <c r="DQ49" i="8"/>
  <c r="DI49" i="8"/>
  <c r="DA49" i="8"/>
  <c r="CS49" i="8"/>
  <c r="CK49" i="8"/>
  <c r="CC49" i="8"/>
  <c r="BU49" i="8"/>
  <c r="BM49" i="8"/>
  <c r="BE49" i="8"/>
  <c r="AW49" i="8"/>
  <c r="AO49" i="8"/>
  <c r="AG49" i="8"/>
  <c r="Y49" i="8"/>
  <c r="Q49" i="8"/>
  <c r="I49" i="8"/>
  <c r="EO45" i="8"/>
  <c r="DY45" i="8"/>
  <c r="DQ45" i="8"/>
  <c r="DI45" i="8"/>
  <c r="DA45" i="8"/>
  <c r="CS45" i="8"/>
  <c r="CK45" i="8"/>
  <c r="CC45" i="8"/>
  <c r="BU45" i="8"/>
  <c r="BM45" i="8"/>
  <c r="BE45" i="8"/>
  <c r="AW45" i="8"/>
  <c r="AO45" i="8"/>
  <c r="AG45" i="8"/>
  <c r="Y45" i="8"/>
  <c r="Q45" i="8"/>
  <c r="I45" i="8"/>
  <c r="EO44" i="8"/>
  <c r="DY44" i="8"/>
  <c r="DQ44" i="8"/>
  <c r="DI44" i="8"/>
  <c r="DA44" i="8"/>
  <c r="CS44" i="8"/>
  <c r="CK44" i="8"/>
  <c r="CC44" i="8"/>
  <c r="BU44" i="8"/>
  <c r="BM44" i="8"/>
  <c r="BE44" i="8"/>
  <c r="AW44" i="8"/>
  <c r="AO44" i="8"/>
  <c r="AG44" i="8"/>
  <c r="Y44" i="8"/>
  <c r="Q44" i="8"/>
  <c r="I44" i="8"/>
  <c r="EO43" i="8"/>
  <c r="DY43" i="8"/>
  <c r="DQ43" i="8"/>
  <c r="DI43" i="8"/>
  <c r="DA43" i="8"/>
  <c r="CS43" i="8"/>
  <c r="CK43" i="8"/>
  <c r="CC43" i="8"/>
  <c r="BU43" i="8"/>
  <c r="BM43" i="8"/>
  <c r="BE43" i="8"/>
  <c r="AW43" i="8"/>
  <c r="AO43" i="8"/>
  <c r="AG43" i="8"/>
  <c r="Y43" i="8"/>
  <c r="Q43" i="8"/>
  <c r="I43" i="8"/>
  <c r="EO42" i="8"/>
  <c r="DY42" i="8"/>
  <c r="DQ42" i="8"/>
  <c r="DI42" i="8"/>
  <c r="DA42" i="8"/>
  <c r="CS42" i="8"/>
  <c r="CK42" i="8"/>
  <c r="CC42" i="8"/>
  <c r="BU42" i="8"/>
  <c r="BM42" i="8"/>
  <c r="BE42" i="8"/>
  <c r="AW42" i="8"/>
  <c r="AO42" i="8"/>
  <c r="AG42" i="8"/>
  <c r="Y42" i="8"/>
  <c r="Q42" i="8"/>
  <c r="I42" i="8"/>
  <c r="EO41" i="8"/>
  <c r="DY41" i="8"/>
  <c r="DQ41" i="8"/>
  <c r="DI41" i="8"/>
  <c r="DA41" i="8"/>
  <c r="CS41" i="8"/>
  <c r="CK41" i="8"/>
  <c r="CC41" i="8"/>
  <c r="BU41" i="8"/>
  <c r="BM41" i="8"/>
  <c r="BE41" i="8"/>
  <c r="AW41" i="8"/>
  <c r="AO41" i="8"/>
  <c r="AG41" i="8"/>
  <c r="Y41" i="8"/>
  <c r="Q41" i="8"/>
  <c r="I41" i="8"/>
  <c r="EO36" i="8"/>
  <c r="DY36" i="8"/>
  <c r="DQ36" i="8"/>
  <c r="DI36" i="8"/>
  <c r="DA36" i="8"/>
  <c r="CS36" i="8"/>
  <c r="CK36" i="8"/>
  <c r="CC36" i="8"/>
  <c r="BU36" i="8"/>
  <c r="BM36" i="8"/>
  <c r="BE36" i="8"/>
  <c r="AW36" i="8"/>
  <c r="AO36" i="8"/>
  <c r="AG36" i="8"/>
  <c r="Y36" i="8"/>
  <c r="Q36" i="8"/>
  <c r="I36" i="8"/>
  <c r="EO35" i="8"/>
  <c r="DY35" i="8"/>
  <c r="DQ35" i="8"/>
  <c r="DI35" i="8"/>
  <c r="DA35" i="8"/>
  <c r="CS35" i="8"/>
  <c r="CK35" i="8"/>
  <c r="CC35" i="8"/>
  <c r="BU35" i="8"/>
  <c r="BM35" i="8"/>
  <c r="BE35" i="8"/>
  <c r="AW35" i="8"/>
  <c r="AO35" i="8"/>
  <c r="AG35" i="8"/>
  <c r="Y35" i="8"/>
  <c r="Q35" i="8"/>
  <c r="I35" i="8"/>
  <c r="EO34" i="8"/>
  <c r="DY34" i="8"/>
  <c r="DQ34" i="8"/>
  <c r="DI34" i="8"/>
  <c r="DA34" i="8"/>
  <c r="CS34" i="8"/>
  <c r="CK34" i="8"/>
  <c r="CC34" i="8"/>
  <c r="BU34" i="8"/>
  <c r="BM34" i="8"/>
  <c r="BE34" i="8"/>
  <c r="AW34" i="8"/>
  <c r="AO34" i="8"/>
  <c r="AG34" i="8"/>
  <c r="Y34" i="8"/>
  <c r="Q34" i="8"/>
  <c r="I34" i="8"/>
  <c r="EO33" i="8"/>
  <c r="DY33" i="8"/>
  <c r="DQ33" i="8"/>
  <c r="DI33" i="8"/>
  <c r="DA33" i="8"/>
  <c r="CS33" i="8"/>
  <c r="CK33" i="8"/>
  <c r="CC33" i="8"/>
  <c r="BU33" i="8"/>
  <c r="BM33" i="8"/>
  <c r="BE33" i="8"/>
  <c r="AW33" i="8"/>
  <c r="AO33" i="8"/>
  <c r="AG33" i="8"/>
  <c r="Y33" i="8"/>
  <c r="Q33" i="8"/>
  <c r="I33" i="8"/>
  <c r="EO29" i="8"/>
  <c r="DY29" i="8"/>
  <c r="DQ29" i="8"/>
  <c r="DI29" i="8"/>
  <c r="DA29" i="8"/>
  <c r="CS29" i="8"/>
  <c r="CK29" i="8"/>
  <c r="CC29" i="8"/>
  <c r="BU29" i="8"/>
  <c r="BM29" i="8"/>
  <c r="BE29" i="8"/>
  <c r="AW29" i="8"/>
  <c r="AO29" i="8"/>
  <c r="AG29" i="8"/>
  <c r="Y29" i="8"/>
  <c r="Q29" i="8"/>
  <c r="I29" i="8"/>
  <c r="EO28" i="8"/>
  <c r="DY28" i="8"/>
  <c r="DQ28" i="8"/>
  <c r="DI28" i="8"/>
  <c r="DA28" i="8"/>
  <c r="CS28" i="8"/>
  <c r="CK28" i="8"/>
  <c r="CC28" i="8"/>
  <c r="BU28" i="8"/>
  <c r="BM28" i="8"/>
  <c r="BE28" i="8"/>
  <c r="AW28" i="8"/>
  <c r="AO28" i="8"/>
  <c r="AG28" i="8"/>
  <c r="Y28" i="8"/>
  <c r="Q28" i="8"/>
  <c r="I28" i="8"/>
  <c r="EO27" i="8"/>
  <c r="DY27" i="8"/>
  <c r="DQ27" i="8"/>
  <c r="DI27" i="8"/>
  <c r="DA27" i="8"/>
  <c r="CS27" i="8"/>
  <c r="CK27" i="8"/>
  <c r="CC27" i="8"/>
  <c r="BU27" i="8"/>
  <c r="BM27" i="8"/>
  <c r="BE27" i="8"/>
  <c r="AW27" i="8"/>
  <c r="AO27" i="8"/>
  <c r="AG27" i="8"/>
  <c r="Y27" i="8"/>
  <c r="Q27" i="8"/>
  <c r="I27" i="8"/>
  <c r="EO26" i="8"/>
  <c r="DY26" i="8"/>
  <c r="DQ26" i="8"/>
  <c r="DI26" i="8"/>
  <c r="DA26" i="8"/>
  <c r="CS26" i="8"/>
  <c r="CK26" i="8"/>
  <c r="CC26" i="8"/>
  <c r="BU26" i="8"/>
  <c r="BM26" i="8"/>
  <c r="BE26" i="8"/>
  <c r="AW26" i="8"/>
  <c r="AO26" i="8"/>
  <c r="AG26" i="8"/>
  <c r="Y26" i="8"/>
  <c r="Q26" i="8"/>
  <c r="I26" i="8"/>
  <c r="EO22" i="8"/>
  <c r="DY22" i="8"/>
  <c r="DQ22" i="8"/>
  <c r="DI22" i="8"/>
  <c r="DA22" i="8"/>
  <c r="CS22" i="8"/>
  <c r="CK22" i="8"/>
  <c r="CC22" i="8"/>
  <c r="BU22" i="8"/>
  <c r="BM22" i="8"/>
  <c r="BE22" i="8"/>
  <c r="AW22" i="8"/>
  <c r="AO22" i="8"/>
  <c r="AG22" i="8"/>
  <c r="Y22" i="8"/>
  <c r="Q22" i="8"/>
  <c r="I22" i="8"/>
  <c r="EO21" i="8"/>
  <c r="DY21" i="8"/>
  <c r="DQ21" i="8"/>
  <c r="DI21" i="8"/>
  <c r="DA21" i="8"/>
  <c r="CS21" i="8"/>
  <c r="CK21" i="8"/>
  <c r="CC21" i="8"/>
  <c r="BU21" i="8"/>
  <c r="BM21" i="8"/>
  <c r="BE21" i="8"/>
  <c r="AW21" i="8"/>
  <c r="AO21" i="8"/>
  <c r="AG21" i="8"/>
  <c r="Y21" i="8"/>
  <c r="Q21" i="8"/>
  <c r="I21" i="8"/>
  <c r="EO20" i="8"/>
  <c r="DY20" i="8"/>
  <c r="DQ20" i="8"/>
  <c r="DI20" i="8"/>
  <c r="DA20" i="8"/>
  <c r="CS20" i="8"/>
  <c r="CK20" i="8"/>
  <c r="CC20" i="8"/>
  <c r="BU20" i="8"/>
  <c r="BM20" i="8"/>
  <c r="BE20" i="8"/>
  <c r="AW20" i="8"/>
  <c r="AO20" i="8"/>
  <c r="AG20" i="8"/>
  <c r="Y20" i="8"/>
  <c r="Q20" i="8"/>
  <c r="I20" i="8"/>
  <c r="EO16" i="8"/>
  <c r="DY16" i="8"/>
  <c r="DQ16" i="8"/>
  <c r="DI16" i="8"/>
  <c r="DA16" i="8"/>
  <c r="CS16" i="8"/>
  <c r="CK16" i="8"/>
  <c r="CC16" i="8"/>
  <c r="BU16" i="8"/>
  <c r="BM16" i="8"/>
  <c r="BE16" i="8"/>
  <c r="AW16" i="8"/>
  <c r="AO16" i="8"/>
  <c r="AG16" i="8"/>
  <c r="Y16" i="8"/>
  <c r="Q16" i="8"/>
  <c r="I16" i="8"/>
  <c r="EO15" i="8"/>
  <c r="DY15" i="8"/>
  <c r="DQ15" i="8"/>
  <c r="DI15" i="8"/>
  <c r="DA15" i="8"/>
  <c r="CS15" i="8"/>
  <c r="CK15" i="8"/>
  <c r="CC15" i="8"/>
  <c r="BU15" i="8"/>
  <c r="BM15" i="8"/>
  <c r="BE15" i="8"/>
  <c r="AW15" i="8"/>
  <c r="AO15" i="8"/>
  <c r="AG15" i="8"/>
  <c r="Y15" i="8"/>
  <c r="Q15" i="8"/>
  <c r="I15" i="8"/>
  <c r="EO14" i="8"/>
  <c r="DY14" i="8"/>
  <c r="DQ14" i="8"/>
  <c r="DI14" i="8"/>
  <c r="DA14" i="8"/>
  <c r="CS14" i="8"/>
  <c r="CK14" i="8"/>
  <c r="CC14" i="8"/>
  <c r="BU14" i="8"/>
  <c r="BM14" i="8"/>
  <c r="BE14" i="8"/>
  <c r="AW14" i="8"/>
  <c r="AO14" i="8"/>
  <c r="AG14" i="8"/>
  <c r="Y14" i="8"/>
  <c r="Q14" i="8"/>
  <c r="I14" i="8"/>
  <c r="EO10" i="8"/>
  <c r="EO11" i="8" s="1"/>
  <c r="DY10" i="8"/>
  <c r="DY11" i="8" s="1"/>
  <c r="DQ10" i="8"/>
  <c r="DQ11" i="8" s="1"/>
  <c r="Q191" i="13" s="1"/>
  <c r="DI10" i="8"/>
  <c r="DI11" i="8" s="1"/>
  <c r="DA10" i="8"/>
  <c r="DA11" i="8" s="1"/>
  <c r="CS10" i="8"/>
  <c r="CS11" i="8" s="1"/>
  <c r="CK10" i="8"/>
  <c r="CK11" i="8" s="1"/>
  <c r="CC10" i="8"/>
  <c r="CC11" i="8" s="1"/>
  <c r="BU10" i="8"/>
  <c r="BU11" i="8" s="1"/>
  <c r="BM10" i="8"/>
  <c r="BM11" i="8" s="1"/>
  <c r="BE10" i="8"/>
  <c r="BE11" i="8" s="1"/>
  <c r="AW10" i="8"/>
  <c r="AW11" i="8" s="1"/>
  <c r="AO10" i="8"/>
  <c r="AO11" i="8" s="1"/>
  <c r="AG10" i="8"/>
  <c r="AG11" i="8" s="1"/>
  <c r="F191" i="13" s="1"/>
  <c r="Y10" i="8"/>
  <c r="Y11" i="8" s="1"/>
  <c r="Q10" i="8"/>
  <c r="Q11" i="8" s="1"/>
  <c r="D191" i="13" s="1"/>
  <c r="I10" i="8"/>
  <c r="I11" i="8" s="1"/>
  <c r="EO278" i="7"/>
  <c r="DY278" i="7"/>
  <c r="DQ278" i="7"/>
  <c r="DI278" i="7"/>
  <c r="DA278" i="7"/>
  <c r="CS278" i="7"/>
  <c r="CK278" i="7"/>
  <c r="CC278" i="7"/>
  <c r="BU278" i="7"/>
  <c r="BM278" i="7"/>
  <c r="BE278" i="7"/>
  <c r="AW278" i="7"/>
  <c r="AO278" i="7"/>
  <c r="AG278" i="7"/>
  <c r="Y278" i="7"/>
  <c r="Q278" i="7"/>
  <c r="I278" i="7"/>
  <c r="EO277" i="7"/>
  <c r="DY277" i="7"/>
  <c r="DQ277" i="7"/>
  <c r="DI277" i="7"/>
  <c r="DA277" i="7"/>
  <c r="CS277" i="7"/>
  <c r="CK277" i="7"/>
  <c r="CC277" i="7"/>
  <c r="BU277" i="7"/>
  <c r="BM277" i="7"/>
  <c r="BE277" i="7"/>
  <c r="AW277" i="7"/>
  <c r="AO277" i="7"/>
  <c r="AG277" i="7"/>
  <c r="Y277" i="7"/>
  <c r="Q277" i="7"/>
  <c r="I277" i="7"/>
  <c r="EO272" i="7"/>
  <c r="DY272" i="7"/>
  <c r="DQ272" i="7"/>
  <c r="DI272" i="7"/>
  <c r="DA272" i="7"/>
  <c r="CS272" i="7"/>
  <c r="CK272" i="7"/>
  <c r="CC272" i="7"/>
  <c r="BU272" i="7"/>
  <c r="BM272" i="7"/>
  <c r="BE272" i="7"/>
  <c r="AW272" i="7"/>
  <c r="AO272" i="7"/>
  <c r="AG272" i="7"/>
  <c r="Y272" i="7"/>
  <c r="Q272" i="7"/>
  <c r="I272" i="7"/>
  <c r="EO271" i="7"/>
  <c r="DY271" i="7"/>
  <c r="DQ271" i="7"/>
  <c r="DI271" i="7"/>
  <c r="DA271" i="7"/>
  <c r="CS271" i="7"/>
  <c r="CK271" i="7"/>
  <c r="CC271" i="7"/>
  <c r="BU271" i="7"/>
  <c r="BM271" i="7"/>
  <c r="BE271" i="7"/>
  <c r="AW271" i="7"/>
  <c r="AO271" i="7"/>
  <c r="AG271" i="7"/>
  <c r="Y271" i="7"/>
  <c r="Q271" i="7"/>
  <c r="I271" i="7"/>
  <c r="EO267" i="7"/>
  <c r="DY267" i="7"/>
  <c r="DQ267" i="7"/>
  <c r="DI267" i="7"/>
  <c r="DA267" i="7"/>
  <c r="CS267" i="7"/>
  <c r="CK267" i="7"/>
  <c r="CC267" i="7"/>
  <c r="BU267" i="7"/>
  <c r="BM267" i="7"/>
  <c r="BE267" i="7"/>
  <c r="AW267" i="7"/>
  <c r="AO267" i="7"/>
  <c r="AG267" i="7"/>
  <c r="Y267" i="7"/>
  <c r="Q267" i="7"/>
  <c r="I267" i="7"/>
  <c r="EO266" i="7"/>
  <c r="DY266" i="7"/>
  <c r="DQ266" i="7"/>
  <c r="DI266" i="7"/>
  <c r="DA266" i="7"/>
  <c r="CS266" i="7"/>
  <c r="CK266" i="7"/>
  <c r="CC266" i="7"/>
  <c r="BU266" i="7"/>
  <c r="BM266" i="7"/>
  <c r="BE266" i="7"/>
  <c r="AW266" i="7"/>
  <c r="AO266" i="7"/>
  <c r="AG266" i="7"/>
  <c r="Y266" i="7"/>
  <c r="Q266" i="7"/>
  <c r="I266" i="7"/>
  <c r="EO265" i="7"/>
  <c r="DY265" i="7"/>
  <c r="DQ265" i="7"/>
  <c r="DI265" i="7"/>
  <c r="DA265" i="7"/>
  <c r="CS265" i="7"/>
  <c r="CK265" i="7"/>
  <c r="CC265" i="7"/>
  <c r="BU265" i="7"/>
  <c r="BM265" i="7"/>
  <c r="BE265" i="7"/>
  <c r="AW265" i="7"/>
  <c r="AO265" i="7"/>
  <c r="AG265" i="7"/>
  <c r="Y265" i="7"/>
  <c r="Q265" i="7"/>
  <c r="I265" i="7"/>
  <c r="EO264" i="7"/>
  <c r="DY264" i="7"/>
  <c r="DQ264" i="7"/>
  <c r="DI264" i="7"/>
  <c r="DA264" i="7"/>
  <c r="CS264" i="7"/>
  <c r="CK264" i="7"/>
  <c r="CC264" i="7"/>
  <c r="BU264" i="7"/>
  <c r="BM264" i="7"/>
  <c r="BE264" i="7"/>
  <c r="AW264" i="7"/>
  <c r="AO264" i="7"/>
  <c r="AG264" i="7"/>
  <c r="Y264" i="7"/>
  <c r="Q264" i="7"/>
  <c r="I264" i="7"/>
  <c r="EO263" i="7"/>
  <c r="DY263" i="7"/>
  <c r="DQ263" i="7"/>
  <c r="DI263" i="7"/>
  <c r="DA263" i="7"/>
  <c r="CS263" i="7"/>
  <c r="CK263" i="7"/>
  <c r="CC263" i="7"/>
  <c r="BU263" i="7"/>
  <c r="BM263" i="7"/>
  <c r="BE263" i="7"/>
  <c r="AW263" i="7"/>
  <c r="AO263" i="7"/>
  <c r="AG263" i="7"/>
  <c r="Y263" i="7"/>
  <c r="Q263" i="7"/>
  <c r="I263" i="7"/>
  <c r="EO259" i="7"/>
  <c r="DY259" i="7"/>
  <c r="DQ259" i="7"/>
  <c r="DI259" i="7"/>
  <c r="DA259" i="7"/>
  <c r="CS259" i="7"/>
  <c r="CK259" i="7"/>
  <c r="CC259" i="7"/>
  <c r="BU259" i="7"/>
  <c r="BM259" i="7"/>
  <c r="BE259" i="7"/>
  <c r="AW259" i="7"/>
  <c r="AO259" i="7"/>
  <c r="AG259" i="7"/>
  <c r="Y259" i="7"/>
  <c r="Q259" i="7"/>
  <c r="I259" i="7"/>
  <c r="EO258" i="7"/>
  <c r="DY258" i="7"/>
  <c r="DQ258" i="7"/>
  <c r="DI258" i="7"/>
  <c r="DA258" i="7"/>
  <c r="CS258" i="7"/>
  <c r="CK258" i="7"/>
  <c r="CC258" i="7"/>
  <c r="BU258" i="7"/>
  <c r="BM258" i="7"/>
  <c r="BE258" i="7"/>
  <c r="AW258" i="7"/>
  <c r="AO258" i="7"/>
  <c r="AG258" i="7"/>
  <c r="Y258" i="7"/>
  <c r="Q258" i="7"/>
  <c r="I258" i="7"/>
  <c r="EO257" i="7"/>
  <c r="DY257" i="7"/>
  <c r="DQ257" i="7"/>
  <c r="DI257" i="7"/>
  <c r="DA257" i="7"/>
  <c r="CS257" i="7"/>
  <c r="CK257" i="7"/>
  <c r="CC257" i="7"/>
  <c r="BU257" i="7"/>
  <c r="BM257" i="7"/>
  <c r="BE257" i="7"/>
  <c r="AW257" i="7"/>
  <c r="AO257" i="7"/>
  <c r="AG257" i="7"/>
  <c r="Y257" i="7"/>
  <c r="Q257" i="7"/>
  <c r="I257" i="7"/>
  <c r="EO256" i="7"/>
  <c r="DY256" i="7"/>
  <c r="DQ256" i="7"/>
  <c r="DI256" i="7"/>
  <c r="DA256" i="7"/>
  <c r="CS256" i="7"/>
  <c r="CK256" i="7"/>
  <c r="CC256" i="7"/>
  <c r="BU256" i="7"/>
  <c r="BM256" i="7"/>
  <c r="BE256" i="7"/>
  <c r="AW256" i="7"/>
  <c r="AO256" i="7"/>
  <c r="AG256" i="7"/>
  <c r="Y256" i="7"/>
  <c r="Q256" i="7"/>
  <c r="I256" i="7"/>
  <c r="EO255" i="7"/>
  <c r="DY255" i="7"/>
  <c r="DQ255" i="7"/>
  <c r="DI255" i="7"/>
  <c r="DA255" i="7"/>
  <c r="CS255" i="7"/>
  <c r="CK255" i="7"/>
  <c r="CC255" i="7"/>
  <c r="BU255" i="7"/>
  <c r="BM255" i="7"/>
  <c r="BE255" i="7"/>
  <c r="AW255" i="7"/>
  <c r="AO255" i="7"/>
  <c r="AG255" i="7"/>
  <c r="Y255" i="7"/>
  <c r="Q255" i="7"/>
  <c r="I255" i="7"/>
  <c r="EO251" i="7"/>
  <c r="DY251" i="7"/>
  <c r="DQ251" i="7"/>
  <c r="DI251" i="7"/>
  <c r="DA251" i="7"/>
  <c r="CS251" i="7"/>
  <c r="CK251" i="7"/>
  <c r="CC251" i="7"/>
  <c r="BU251" i="7"/>
  <c r="BM251" i="7"/>
  <c r="BE251" i="7"/>
  <c r="AW251" i="7"/>
  <c r="AO251" i="7"/>
  <c r="AG251" i="7"/>
  <c r="Y251" i="7"/>
  <c r="Q251" i="7"/>
  <c r="I251" i="7"/>
  <c r="EO250" i="7"/>
  <c r="DY250" i="7"/>
  <c r="DQ250" i="7"/>
  <c r="DI250" i="7"/>
  <c r="DA250" i="7"/>
  <c r="CS250" i="7"/>
  <c r="CK250" i="7"/>
  <c r="CC250" i="7"/>
  <c r="BU250" i="7"/>
  <c r="BM250" i="7"/>
  <c r="BE250" i="7"/>
  <c r="AW250" i="7"/>
  <c r="AO250" i="7"/>
  <c r="AG250" i="7"/>
  <c r="Y250" i="7"/>
  <c r="Q250" i="7"/>
  <c r="I250" i="7"/>
  <c r="EO249" i="7"/>
  <c r="DY249" i="7"/>
  <c r="DQ249" i="7"/>
  <c r="DI249" i="7"/>
  <c r="DA249" i="7"/>
  <c r="CS249" i="7"/>
  <c r="CK249" i="7"/>
  <c r="CC249" i="7"/>
  <c r="BU249" i="7"/>
  <c r="BM249" i="7"/>
  <c r="BE249" i="7"/>
  <c r="AW249" i="7"/>
  <c r="AO249" i="7"/>
  <c r="AG249" i="7"/>
  <c r="Y249" i="7"/>
  <c r="Q249" i="7"/>
  <c r="I249" i="7"/>
  <c r="EO248" i="7"/>
  <c r="DY248" i="7"/>
  <c r="DQ248" i="7"/>
  <c r="DI248" i="7"/>
  <c r="DA248" i="7"/>
  <c r="CS248" i="7"/>
  <c r="CK248" i="7"/>
  <c r="CC248" i="7"/>
  <c r="BU248" i="7"/>
  <c r="BM248" i="7"/>
  <c r="BE248" i="7"/>
  <c r="AW248" i="7"/>
  <c r="AO248" i="7"/>
  <c r="AG248" i="7"/>
  <c r="Y248" i="7"/>
  <c r="Q248" i="7"/>
  <c r="I248" i="7"/>
  <c r="EO247" i="7"/>
  <c r="DY247" i="7"/>
  <c r="DQ247" i="7"/>
  <c r="DI247" i="7"/>
  <c r="DA247" i="7"/>
  <c r="CS247" i="7"/>
  <c r="CK247" i="7"/>
  <c r="CC247" i="7"/>
  <c r="BU247" i="7"/>
  <c r="BM247" i="7"/>
  <c r="BE247" i="7"/>
  <c r="AW247" i="7"/>
  <c r="AO247" i="7"/>
  <c r="AG247" i="7"/>
  <c r="Y247" i="7"/>
  <c r="Q247" i="7"/>
  <c r="I247" i="7"/>
  <c r="EO243" i="7"/>
  <c r="DY243" i="7"/>
  <c r="DQ243" i="7"/>
  <c r="DI243" i="7"/>
  <c r="DA243" i="7"/>
  <c r="CS243" i="7"/>
  <c r="CK243" i="7"/>
  <c r="CC243" i="7"/>
  <c r="BU243" i="7"/>
  <c r="BM243" i="7"/>
  <c r="BE243" i="7"/>
  <c r="AW243" i="7"/>
  <c r="AO243" i="7"/>
  <c r="AG243" i="7"/>
  <c r="Y243" i="7"/>
  <c r="Q243" i="7"/>
  <c r="I243" i="7"/>
  <c r="EO242" i="7"/>
  <c r="DY242" i="7"/>
  <c r="DQ242" i="7"/>
  <c r="DI242" i="7"/>
  <c r="DA242" i="7"/>
  <c r="CS242" i="7"/>
  <c r="CK242" i="7"/>
  <c r="CC242" i="7"/>
  <c r="BU242" i="7"/>
  <c r="BM242" i="7"/>
  <c r="BE242" i="7"/>
  <c r="AW242" i="7"/>
  <c r="AO242" i="7"/>
  <c r="AG242" i="7"/>
  <c r="Y242" i="7"/>
  <c r="Q242" i="7"/>
  <c r="I242" i="7"/>
  <c r="EO241" i="7"/>
  <c r="DY241" i="7"/>
  <c r="DQ241" i="7"/>
  <c r="DI241" i="7"/>
  <c r="DA241" i="7"/>
  <c r="CS241" i="7"/>
  <c r="CK241" i="7"/>
  <c r="CC241" i="7"/>
  <c r="BU241" i="7"/>
  <c r="BM241" i="7"/>
  <c r="BE241" i="7"/>
  <c r="AW241" i="7"/>
  <c r="AO241" i="7"/>
  <c r="AG241" i="7"/>
  <c r="Y241" i="7"/>
  <c r="Q241" i="7"/>
  <c r="I241" i="7"/>
  <c r="EO240" i="7"/>
  <c r="DY240" i="7"/>
  <c r="DQ240" i="7"/>
  <c r="DI240" i="7"/>
  <c r="DA240" i="7"/>
  <c r="CS240" i="7"/>
  <c r="CK240" i="7"/>
  <c r="CC240" i="7"/>
  <c r="BU240" i="7"/>
  <c r="BM240" i="7"/>
  <c r="BE240" i="7"/>
  <c r="AW240" i="7"/>
  <c r="AO240" i="7"/>
  <c r="AG240" i="7"/>
  <c r="Y240" i="7"/>
  <c r="Q240" i="7"/>
  <c r="I240" i="7"/>
  <c r="EO239" i="7"/>
  <c r="DY239" i="7"/>
  <c r="DQ239" i="7"/>
  <c r="DI239" i="7"/>
  <c r="DA239" i="7"/>
  <c r="CS239" i="7"/>
  <c r="CK239" i="7"/>
  <c r="CC239" i="7"/>
  <c r="BU239" i="7"/>
  <c r="BM239" i="7"/>
  <c r="BE239" i="7"/>
  <c r="AW239" i="7"/>
  <c r="AO239" i="7"/>
  <c r="AG239" i="7"/>
  <c r="Y239" i="7"/>
  <c r="Q239" i="7"/>
  <c r="I239" i="7"/>
  <c r="EO235" i="7"/>
  <c r="DY235" i="7"/>
  <c r="DQ235" i="7"/>
  <c r="DI235" i="7"/>
  <c r="DA235" i="7"/>
  <c r="CS235" i="7"/>
  <c r="CK235" i="7"/>
  <c r="CC235" i="7"/>
  <c r="BU235" i="7"/>
  <c r="BM235" i="7"/>
  <c r="BE235" i="7"/>
  <c r="AW235" i="7"/>
  <c r="AO235" i="7"/>
  <c r="AG235" i="7"/>
  <c r="Y235" i="7"/>
  <c r="Q235" i="7"/>
  <c r="I235" i="7"/>
  <c r="EO234" i="7"/>
  <c r="DY234" i="7"/>
  <c r="DQ234" i="7"/>
  <c r="DI234" i="7"/>
  <c r="DA234" i="7"/>
  <c r="CS234" i="7"/>
  <c r="CK234" i="7"/>
  <c r="CC234" i="7"/>
  <c r="BU234" i="7"/>
  <c r="BM234" i="7"/>
  <c r="BE234" i="7"/>
  <c r="AW234" i="7"/>
  <c r="AO234" i="7"/>
  <c r="AG234" i="7"/>
  <c r="Y234" i="7"/>
  <c r="Q234" i="7"/>
  <c r="I234" i="7"/>
  <c r="EO233" i="7"/>
  <c r="DY233" i="7"/>
  <c r="DQ233" i="7"/>
  <c r="DI233" i="7"/>
  <c r="DA233" i="7"/>
  <c r="CS233" i="7"/>
  <c r="CK233" i="7"/>
  <c r="CC233" i="7"/>
  <c r="BU233" i="7"/>
  <c r="BM233" i="7"/>
  <c r="BE233" i="7"/>
  <c r="AW233" i="7"/>
  <c r="AO233" i="7"/>
  <c r="AG233" i="7"/>
  <c r="Y233" i="7"/>
  <c r="Q233" i="7"/>
  <c r="I233" i="7"/>
  <c r="EO232" i="7"/>
  <c r="DY232" i="7"/>
  <c r="DQ232" i="7"/>
  <c r="DI232" i="7"/>
  <c r="DA232" i="7"/>
  <c r="CS232" i="7"/>
  <c r="CK232" i="7"/>
  <c r="CC232" i="7"/>
  <c r="BU232" i="7"/>
  <c r="BM232" i="7"/>
  <c r="BE232" i="7"/>
  <c r="AW232" i="7"/>
  <c r="AO232" i="7"/>
  <c r="AG232" i="7"/>
  <c r="Y232" i="7"/>
  <c r="Q232" i="7"/>
  <c r="I232" i="7"/>
  <c r="EO231" i="7"/>
  <c r="DY231" i="7"/>
  <c r="DQ231" i="7"/>
  <c r="DI231" i="7"/>
  <c r="DA231" i="7"/>
  <c r="CS231" i="7"/>
  <c r="CK231" i="7"/>
  <c r="CC231" i="7"/>
  <c r="BU231" i="7"/>
  <c r="BM231" i="7"/>
  <c r="BE231" i="7"/>
  <c r="AW231" i="7"/>
  <c r="AO231" i="7"/>
  <c r="AG231" i="7"/>
  <c r="Y231" i="7"/>
  <c r="Q231" i="7"/>
  <c r="I231" i="7"/>
  <c r="EO227" i="7"/>
  <c r="DY227" i="7"/>
  <c r="DQ227" i="7"/>
  <c r="DI227" i="7"/>
  <c r="DA227" i="7"/>
  <c r="CS227" i="7"/>
  <c r="CK227" i="7"/>
  <c r="CC227" i="7"/>
  <c r="BU227" i="7"/>
  <c r="BM227" i="7"/>
  <c r="BE227" i="7"/>
  <c r="AW227" i="7"/>
  <c r="AO227" i="7"/>
  <c r="AG227" i="7"/>
  <c r="Y227" i="7"/>
  <c r="Q227" i="7"/>
  <c r="I227" i="7"/>
  <c r="EO226" i="7"/>
  <c r="DY226" i="7"/>
  <c r="DQ226" i="7"/>
  <c r="DI226" i="7"/>
  <c r="DA226" i="7"/>
  <c r="CS226" i="7"/>
  <c r="CK226" i="7"/>
  <c r="CC226" i="7"/>
  <c r="BU226" i="7"/>
  <c r="BM226" i="7"/>
  <c r="BE226" i="7"/>
  <c r="AW226" i="7"/>
  <c r="AO226" i="7"/>
  <c r="AG226" i="7"/>
  <c r="Y226" i="7"/>
  <c r="Q226" i="7"/>
  <c r="I226" i="7"/>
  <c r="EO221" i="7"/>
  <c r="DY221" i="7"/>
  <c r="DQ221" i="7"/>
  <c r="DI221" i="7"/>
  <c r="DA221" i="7"/>
  <c r="CS221" i="7"/>
  <c r="CK221" i="7"/>
  <c r="CC221" i="7"/>
  <c r="BU221" i="7"/>
  <c r="BM221" i="7"/>
  <c r="BE221" i="7"/>
  <c r="AW221" i="7"/>
  <c r="AO221" i="7"/>
  <c r="AG221" i="7"/>
  <c r="Y221" i="7"/>
  <c r="Q221" i="7"/>
  <c r="I221" i="7"/>
  <c r="EO220" i="7"/>
  <c r="DY220" i="7"/>
  <c r="DQ220" i="7"/>
  <c r="DI220" i="7"/>
  <c r="DA220" i="7"/>
  <c r="CS220" i="7"/>
  <c r="CK220" i="7"/>
  <c r="CC220" i="7"/>
  <c r="BU220" i="7"/>
  <c r="BM220" i="7"/>
  <c r="BE220" i="7"/>
  <c r="AW220" i="7"/>
  <c r="AO220" i="7"/>
  <c r="AG220" i="7"/>
  <c r="Y220" i="7"/>
  <c r="Q220" i="7"/>
  <c r="I220" i="7"/>
  <c r="EO219" i="7"/>
  <c r="DY219" i="7"/>
  <c r="DQ219" i="7"/>
  <c r="DI219" i="7"/>
  <c r="DA219" i="7"/>
  <c r="CS219" i="7"/>
  <c r="CK219" i="7"/>
  <c r="CC219" i="7"/>
  <c r="BU219" i="7"/>
  <c r="BM219" i="7"/>
  <c r="BE219" i="7"/>
  <c r="AW219" i="7"/>
  <c r="AO219" i="7"/>
  <c r="AG219" i="7"/>
  <c r="Y219" i="7"/>
  <c r="Q219" i="7"/>
  <c r="I219" i="7"/>
  <c r="EO215" i="7"/>
  <c r="DY215" i="7"/>
  <c r="DQ215" i="7"/>
  <c r="DI215" i="7"/>
  <c r="DA215" i="7"/>
  <c r="CS215" i="7"/>
  <c r="CK215" i="7"/>
  <c r="CC215" i="7"/>
  <c r="BU215" i="7"/>
  <c r="BM215" i="7"/>
  <c r="BE215" i="7"/>
  <c r="AW215" i="7"/>
  <c r="AO215" i="7"/>
  <c r="AG215" i="7"/>
  <c r="Y215" i="7"/>
  <c r="Q215" i="7"/>
  <c r="I215" i="7"/>
  <c r="EO214" i="7"/>
  <c r="DY214" i="7"/>
  <c r="DQ214" i="7"/>
  <c r="DI214" i="7"/>
  <c r="DA214" i="7"/>
  <c r="CS214" i="7"/>
  <c r="CK214" i="7"/>
  <c r="CC214" i="7"/>
  <c r="BU214" i="7"/>
  <c r="BM214" i="7"/>
  <c r="BE214" i="7"/>
  <c r="AW214" i="7"/>
  <c r="AO214" i="7"/>
  <c r="AG214" i="7"/>
  <c r="Y214" i="7"/>
  <c r="Q214" i="7"/>
  <c r="I214" i="7"/>
  <c r="EO213" i="7"/>
  <c r="DY213" i="7"/>
  <c r="DQ213" i="7"/>
  <c r="DI213" i="7"/>
  <c r="DA213" i="7"/>
  <c r="CS213" i="7"/>
  <c r="CK213" i="7"/>
  <c r="CC213" i="7"/>
  <c r="BU213" i="7"/>
  <c r="BM213" i="7"/>
  <c r="BE213" i="7"/>
  <c r="AW213" i="7"/>
  <c r="AO213" i="7"/>
  <c r="AG213" i="7"/>
  <c r="Y213" i="7"/>
  <c r="Q213" i="7"/>
  <c r="I213" i="7"/>
  <c r="EO212" i="7"/>
  <c r="DY212" i="7"/>
  <c r="DQ212" i="7"/>
  <c r="DI212" i="7"/>
  <c r="DA212" i="7"/>
  <c r="CS212" i="7"/>
  <c r="CK212" i="7"/>
  <c r="CC212" i="7"/>
  <c r="BU212" i="7"/>
  <c r="BM212" i="7"/>
  <c r="BE212" i="7"/>
  <c r="AW212" i="7"/>
  <c r="AO212" i="7"/>
  <c r="AG212" i="7"/>
  <c r="Y212" i="7"/>
  <c r="Q212" i="7"/>
  <c r="I212" i="7"/>
  <c r="EO208" i="7"/>
  <c r="DY208" i="7"/>
  <c r="DQ208" i="7"/>
  <c r="DI208" i="7"/>
  <c r="DA208" i="7"/>
  <c r="CS208" i="7"/>
  <c r="CK208" i="7"/>
  <c r="CC208" i="7"/>
  <c r="BU208" i="7"/>
  <c r="BM208" i="7"/>
  <c r="BE208" i="7"/>
  <c r="AW208" i="7"/>
  <c r="AO208" i="7"/>
  <c r="AG208" i="7"/>
  <c r="Y208" i="7"/>
  <c r="Q208" i="7"/>
  <c r="I208" i="7"/>
  <c r="EO207" i="7"/>
  <c r="DY207" i="7"/>
  <c r="DQ207" i="7"/>
  <c r="DI207" i="7"/>
  <c r="DA207" i="7"/>
  <c r="CS207" i="7"/>
  <c r="CK207" i="7"/>
  <c r="CC207" i="7"/>
  <c r="BU207" i="7"/>
  <c r="BM207" i="7"/>
  <c r="BE207" i="7"/>
  <c r="AW207" i="7"/>
  <c r="AO207" i="7"/>
  <c r="AG207" i="7"/>
  <c r="Y207" i="7"/>
  <c r="Q207" i="7"/>
  <c r="I207" i="7"/>
  <c r="EO206" i="7"/>
  <c r="DY206" i="7"/>
  <c r="DQ206" i="7"/>
  <c r="DI206" i="7"/>
  <c r="DA206" i="7"/>
  <c r="CS206" i="7"/>
  <c r="CK206" i="7"/>
  <c r="CC206" i="7"/>
  <c r="BU206" i="7"/>
  <c r="BM206" i="7"/>
  <c r="BE206" i="7"/>
  <c r="AW206" i="7"/>
  <c r="AO206" i="7"/>
  <c r="AG206" i="7"/>
  <c r="Y206" i="7"/>
  <c r="Q206" i="7"/>
  <c r="I206" i="7"/>
  <c r="EO205" i="7"/>
  <c r="DY205" i="7"/>
  <c r="DQ205" i="7"/>
  <c r="DI205" i="7"/>
  <c r="DA205" i="7"/>
  <c r="CS205" i="7"/>
  <c r="CK205" i="7"/>
  <c r="CC205" i="7"/>
  <c r="BU205" i="7"/>
  <c r="BM205" i="7"/>
  <c r="BE205" i="7"/>
  <c r="AW205" i="7"/>
  <c r="AO205" i="7"/>
  <c r="AG205" i="7"/>
  <c r="Y205" i="7"/>
  <c r="Q205" i="7"/>
  <c r="I205" i="7"/>
  <c r="EO201" i="7"/>
  <c r="DY201" i="7"/>
  <c r="DQ201" i="7"/>
  <c r="DI201" i="7"/>
  <c r="DA201" i="7"/>
  <c r="CS201" i="7"/>
  <c r="CK201" i="7"/>
  <c r="CC201" i="7"/>
  <c r="BU201" i="7"/>
  <c r="BM201" i="7"/>
  <c r="BE201" i="7"/>
  <c r="AW201" i="7"/>
  <c r="AO201" i="7"/>
  <c r="AG201" i="7"/>
  <c r="Y201" i="7"/>
  <c r="Q201" i="7"/>
  <c r="I201" i="7"/>
  <c r="EO200" i="7"/>
  <c r="DY200" i="7"/>
  <c r="DQ200" i="7"/>
  <c r="DI200" i="7"/>
  <c r="DA200" i="7"/>
  <c r="CS200" i="7"/>
  <c r="CK200" i="7"/>
  <c r="CC200" i="7"/>
  <c r="BU200" i="7"/>
  <c r="BM200" i="7"/>
  <c r="BE200" i="7"/>
  <c r="AW200" i="7"/>
  <c r="AO200" i="7"/>
  <c r="AG200" i="7"/>
  <c r="Y200" i="7"/>
  <c r="Q200" i="7"/>
  <c r="I200" i="7"/>
  <c r="EO199" i="7"/>
  <c r="DY199" i="7"/>
  <c r="DQ199" i="7"/>
  <c r="DI199" i="7"/>
  <c r="DA199" i="7"/>
  <c r="CS199" i="7"/>
  <c r="CK199" i="7"/>
  <c r="CC199" i="7"/>
  <c r="BU199" i="7"/>
  <c r="BM199" i="7"/>
  <c r="BE199" i="7"/>
  <c r="AW199" i="7"/>
  <c r="AO199" i="7"/>
  <c r="AG199" i="7"/>
  <c r="Y199" i="7"/>
  <c r="Q199" i="7"/>
  <c r="I199" i="7"/>
  <c r="EO198" i="7"/>
  <c r="DY198" i="7"/>
  <c r="DQ198" i="7"/>
  <c r="DI198" i="7"/>
  <c r="DA198" i="7"/>
  <c r="CS198" i="7"/>
  <c r="CK198" i="7"/>
  <c r="CC198" i="7"/>
  <c r="BU198" i="7"/>
  <c r="BM198" i="7"/>
  <c r="BE198" i="7"/>
  <c r="AW198" i="7"/>
  <c r="AO198" i="7"/>
  <c r="AG198" i="7"/>
  <c r="Y198" i="7"/>
  <c r="Q198" i="7"/>
  <c r="I198" i="7"/>
  <c r="EO194" i="7"/>
  <c r="DY194" i="7"/>
  <c r="DQ194" i="7"/>
  <c r="DI194" i="7"/>
  <c r="DA194" i="7"/>
  <c r="CS194" i="7"/>
  <c r="CK194" i="7"/>
  <c r="CC194" i="7"/>
  <c r="BU194" i="7"/>
  <c r="BM194" i="7"/>
  <c r="BE194" i="7"/>
  <c r="AW194" i="7"/>
  <c r="AO194" i="7"/>
  <c r="AG194" i="7"/>
  <c r="Y194" i="7"/>
  <c r="Q194" i="7"/>
  <c r="I194" i="7"/>
  <c r="EO193" i="7"/>
  <c r="DY193" i="7"/>
  <c r="DQ193" i="7"/>
  <c r="DI193" i="7"/>
  <c r="DA193" i="7"/>
  <c r="CS193" i="7"/>
  <c r="CK193" i="7"/>
  <c r="CC193" i="7"/>
  <c r="BU193" i="7"/>
  <c r="BM193" i="7"/>
  <c r="BE193" i="7"/>
  <c r="AW193" i="7"/>
  <c r="AO193" i="7"/>
  <c r="AG193" i="7"/>
  <c r="Y193" i="7"/>
  <c r="Q193" i="7"/>
  <c r="I193" i="7"/>
  <c r="EO192" i="7"/>
  <c r="DY192" i="7"/>
  <c r="DQ192" i="7"/>
  <c r="DI192" i="7"/>
  <c r="DA192" i="7"/>
  <c r="CS192" i="7"/>
  <c r="CK192" i="7"/>
  <c r="CC192" i="7"/>
  <c r="BU192" i="7"/>
  <c r="BM192" i="7"/>
  <c r="BE192" i="7"/>
  <c r="AW192" i="7"/>
  <c r="AO192" i="7"/>
  <c r="AG192" i="7"/>
  <c r="Y192" i="7"/>
  <c r="Q192" i="7"/>
  <c r="I192" i="7"/>
  <c r="EO191" i="7"/>
  <c r="DY191" i="7"/>
  <c r="DQ191" i="7"/>
  <c r="DI191" i="7"/>
  <c r="DA191" i="7"/>
  <c r="CS191" i="7"/>
  <c r="CK191" i="7"/>
  <c r="CC191" i="7"/>
  <c r="BU191" i="7"/>
  <c r="BM191" i="7"/>
  <c r="BE191" i="7"/>
  <c r="AW191" i="7"/>
  <c r="AO191" i="7"/>
  <c r="AG191" i="7"/>
  <c r="Y191" i="7"/>
  <c r="Q191" i="7"/>
  <c r="I191" i="7"/>
  <c r="EO187" i="7"/>
  <c r="DY187" i="7"/>
  <c r="DQ187" i="7"/>
  <c r="DI187" i="7"/>
  <c r="DA187" i="7"/>
  <c r="CS187" i="7"/>
  <c r="CK187" i="7"/>
  <c r="CC187" i="7"/>
  <c r="BU187" i="7"/>
  <c r="BM187" i="7"/>
  <c r="BE187" i="7"/>
  <c r="AW187" i="7"/>
  <c r="AO187" i="7"/>
  <c r="AG187" i="7"/>
  <c r="Y187" i="7"/>
  <c r="Q187" i="7"/>
  <c r="I187" i="7"/>
  <c r="EO186" i="7"/>
  <c r="DY186" i="7"/>
  <c r="DQ186" i="7"/>
  <c r="DI186" i="7"/>
  <c r="DA186" i="7"/>
  <c r="CS186" i="7"/>
  <c r="CK186" i="7"/>
  <c r="CC186" i="7"/>
  <c r="BU186" i="7"/>
  <c r="BM186" i="7"/>
  <c r="BE186" i="7"/>
  <c r="AW186" i="7"/>
  <c r="AO186" i="7"/>
  <c r="AG186" i="7"/>
  <c r="Y186" i="7"/>
  <c r="Q186" i="7"/>
  <c r="I186" i="7"/>
  <c r="EO185" i="7"/>
  <c r="DY185" i="7"/>
  <c r="DQ185" i="7"/>
  <c r="DI185" i="7"/>
  <c r="DA185" i="7"/>
  <c r="CS185" i="7"/>
  <c r="CK185" i="7"/>
  <c r="CC185" i="7"/>
  <c r="BU185" i="7"/>
  <c r="BM185" i="7"/>
  <c r="BE185" i="7"/>
  <c r="AW185" i="7"/>
  <c r="AO185" i="7"/>
  <c r="AG185" i="7"/>
  <c r="Y185" i="7"/>
  <c r="Q185" i="7"/>
  <c r="I185" i="7"/>
  <c r="EO184" i="7"/>
  <c r="DY184" i="7"/>
  <c r="DQ184" i="7"/>
  <c r="DI184" i="7"/>
  <c r="DA184" i="7"/>
  <c r="CS184" i="7"/>
  <c r="CK184" i="7"/>
  <c r="CC184" i="7"/>
  <c r="BU184" i="7"/>
  <c r="BM184" i="7"/>
  <c r="BE184" i="7"/>
  <c r="AW184" i="7"/>
  <c r="AO184" i="7"/>
  <c r="AG184" i="7"/>
  <c r="Y184" i="7"/>
  <c r="Q184" i="7"/>
  <c r="I184" i="7"/>
  <c r="EO183" i="7"/>
  <c r="DY183" i="7"/>
  <c r="DQ183" i="7"/>
  <c r="DI183" i="7"/>
  <c r="DA183" i="7"/>
  <c r="CS183" i="7"/>
  <c r="CK183" i="7"/>
  <c r="CC183" i="7"/>
  <c r="BU183" i="7"/>
  <c r="BM183" i="7"/>
  <c r="BE183" i="7"/>
  <c r="AW183" i="7"/>
  <c r="AO183" i="7"/>
  <c r="AG183" i="7"/>
  <c r="Y183" i="7"/>
  <c r="Q183" i="7"/>
  <c r="I183" i="7"/>
  <c r="EO179" i="7"/>
  <c r="DY179" i="7"/>
  <c r="DQ179" i="7"/>
  <c r="DI179" i="7"/>
  <c r="DA179" i="7"/>
  <c r="CS179" i="7"/>
  <c r="CK179" i="7"/>
  <c r="CC179" i="7"/>
  <c r="BU179" i="7"/>
  <c r="BM179" i="7"/>
  <c r="BE179" i="7"/>
  <c r="AW179" i="7"/>
  <c r="AO179" i="7"/>
  <c r="AG179" i="7"/>
  <c r="Y179" i="7"/>
  <c r="Q179" i="7"/>
  <c r="I179" i="7"/>
  <c r="EO178" i="7"/>
  <c r="DY178" i="7"/>
  <c r="DQ178" i="7"/>
  <c r="DI178" i="7"/>
  <c r="DA178" i="7"/>
  <c r="CS178" i="7"/>
  <c r="CK178" i="7"/>
  <c r="CC178" i="7"/>
  <c r="BU178" i="7"/>
  <c r="BM178" i="7"/>
  <c r="BE178" i="7"/>
  <c r="AW178" i="7"/>
  <c r="AO178" i="7"/>
  <c r="AG178" i="7"/>
  <c r="Y178" i="7"/>
  <c r="Q178" i="7"/>
  <c r="I178" i="7"/>
  <c r="EO177" i="7"/>
  <c r="DY177" i="7"/>
  <c r="DQ177" i="7"/>
  <c r="DI177" i="7"/>
  <c r="DA177" i="7"/>
  <c r="CS177" i="7"/>
  <c r="CK177" i="7"/>
  <c r="CC177" i="7"/>
  <c r="BU177" i="7"/>
  <c r="BM177" i="7"/>
  <c r="BE177" i="7"/>
  <c r="AW177" i="7"/>
  <c r="AO177" i="7"/>
  <c r="AG177" i="7"/>
  <c r="Y177" i="7"/>
  <c r="Q177" i="7"/>
  <c r="I177" i="7"/>
  <c r="EO176" i="7"/>
  <c r="DY176" i="7"/>
  <c r="DQ176" i="7"/>
  <c r="DI176" i="7"/>
  <c r="DA176" i="7"/>
  <c r="CS176" i="7"/>
  <c r="CK176" i="7"/>
  <c r="CC176" i="7"/>
  <c r="BU176" i="7"/>
  <c r="BM176" i="7"/>
  <c r="BE176" i="7"/>
  <c r="AW176" i="7"/>
  <c r="AO176" i="7"/>
  <c r="AG176" i="7"/>
  <c r="Y176" i="7"/>
  <c r="Q176" i="7"/>
  <c r="I176" i="7"/>
  <c r="EO172" i="7"/>
  <c r="DY172" i="7"/>
  <c r="DQ172" i="7"/>
  <c r="DI172" i="7"/>
  <c r="DA172" i="7"/>
  <c r="CS172" i="7"/>
  <c r="CK172" i="7"/>
  <c r="CC172" i="7"/>
  <c r="BU172" i="7"/>
  <c r="BM172" i="7"/>
  <c r="BE172" i="7"/>
  <c r="AW172" i="7"/>
  <c r="AO172" i="7"/>
  <c r="AG172" i="7"/>
  <c r="Y172" i="7"/>
  <c r="Q172" i="7"/>
  <c r="I172" i="7"/>
  <c r="EO171" i="7"/>
  <c r="DY171" i="7"/>
  <c r="DQ171" i="7"/>
  <c r="DI171" i="7"/>
  <c r="DA171" i="7"/>
  <c r="CS171" i="7"/>
  <c r="CK171" i="7"/>
  <c r="CC171" i="7"/>
  <c r="BU171" i="7"/>
  <c r="BM171" i="7"/>
  <c r="BE171" i="7"/>
  <c r="AW171" i="7"/>
  <c r="AO171" i="7"/>
  <c r="AG171" i="7"/>
  <c r="Y171" i="7"/>
  <c r="Q171" i="7"/>
  <c r="I171" i="7"/>
  <c r="EO170" i="7"/>
  <c r="DY170" i="7"/>
  <c r="DQ170" i="7"/>
  <c r="DI170" i="7"/>
  <c r="DA170" i="7"/>
  <c r="CS170" i="7"/>
  <c r="CK170" i="7"/>
  <c r="CC170" i="7"/>
  <c r="BU170" i="7"/>
  <c r="BM170" i="7"/>
  <c r="BE170" i="7"/>
  <c r="AW170" i="7"/>
  <c r="AO170" i="7"/>
  <c r="AG170" i="7"/>
  <c r="Y170" i="7"/>
  <c r="Q170" i="7"/>
  <c r="I170" i="7"/>
  <c r="EO166" i="7"/>
  <c r="DY166" i="7"/>
  <c r="DQ166" i="7"/>
  <c r="DI166" i="7"/>
  <c r="DA166" i="7"/>
  <c r="CS166" i="7"/>
  <c r="CK166" i="7"/>
  <c r="CC166" i="7"/>
  <c r="BU166" i="7"/>
  <c r="BM166" i="7"/>
  <c r="BE166" i="7"/>
  <c r="AW166" i="7"/>
  <c r="AO166" i="7"/>
  <c r="AG166" i="7"/>
  <c r="Y166" i="7"/>
  <c r="Q166" i="7"/>
  <c r="I166" i="7"/>
  <c r="EO165" i="7"/>
  <c r="DY165" i="7"/>
  <c r="DQ165" i="7"/>
  <c r="DI165" i="7"/>
  <c r="DA165" i="7"/>
  <c r="CS165" i="7"/>
  <c r="CK165" i="7"/>
  <c r="CC165" i="7"/>
  <c r="BU165" i="7"/>
  <c r="BM165" i="7"/>
  <c r="BE165" i="7"/>
  <c r="AW165" i="7"/>
  <c r="AO165" i="7"/>
  <c r="AG165" i="7"/>
  <c r="Y165" i="7"/>
  <c r="Q165" i="7"/>
  <c r="I165" i="7"/>
  <c r="EO164" i="7"/>
  <c r="DY164" i="7"/>
  <c r="DQ164" i="7"/>
  <c r="DI164" i="7"/>
  <c r="DA164" i="7"/>
  <c r="CS164" i="7"/>
  <c r="CK164" i="7"/>
  <c r="CC164" i="7"/>
  <c r="BU164" i="7"/>
  <c r="BM164" i="7"/>
  <c r="BE164" i="7"/>
  <c r="AW164" i="7"/>
  <c r="AO164" i="7"/>
  <c r="AG164" i="7"/>
  <c r="Y164" i="7"/>
  <c r="Q164" i="7"/>
  <c r="I164" i="7"/>
  <c r="EO163" i="7"/>
  <c r="DY163" i="7"/>
  <c r="DQ163" i="7"/>
  <c r="DI163" i="7"/>
  <c r="DA163" i="7"/>
  <c r="CS163" i="7"/>
  <c r="CK163" i="7"/>
  <c r="CC163" i="7"/>
  <c r="BU163" i="7"/>
  <c r="BM163" i="7"/>
  <c r="BE163" i="7"/>
  <c r="AW163" i="7"/>
  <c r="AO163" i="7"/>
  <c r="AG163" i="7"/>
  <c r="Y163" i="7"/>
  <c r="Q163" i="7"/>
  <c r="I163" i="7"/>
  <c r="EO162" i="7"/>
  <c r="DY162" i="7"/>
  <c r="DQ162" i="7"/>
  <c r="DI162" i="7"/>
  <c r="DA162" i="7"/>
  <c r="CS162" i="7"/>
  <c r="CK162" i="7"/>
  <c r="CC162" i="7"/>
  <c r="BU162" i="7"/>
  <c r="BM162" i="7"/>
  <c r="BE162" i="7"/>
  <c r="AW162" i="7"/>
  <c r="AO162" i="7"/>
  <c r="AG162" i="7"/>
  <c r="Y162" i="7"/>
  <c r="Q162" i="7"/>
  <c r="I162" i="7"/>
  <c r="EO158" i="7"/>
  <c r="DY158" i="7"/>
  <c r="DQ158" i="7"/>
  <c r="DI158" i="7"/>
  <c r="DA158" i="7"/>
  <c r="CS158" i="7"/>
  <c r="CK158" i="7"/>
  <c r="CC158" i="7"/>
  <c r="BU158" i="7"/>
  <c r="BM158" i="7"/>
  <c r="BE158" i="7"/>
  <c r="AW158" i="7"/>
  <c r="AO158" i="7"/>
  <c r="AG158" i="7"/>
  <c r="Y158" i="7"/>
  <c r="Q158" i="7"/>
  <c r="I158" i="7"/>
  <c r="EO157" i="7"/>
  <c r="DY157" i="7"/>
  <c r="DQ157" i="7"/>
  <c r="DI157" i="7"/>
  <c r="DA157" i="7"/>
  <c r="CS157" i="7"/>
  <c r="CK157" i="7"/>
  <c r="CC157" i="7"/>
  <c r="BU157" i="7"/>
  <c r="BM157" i="7"/>
  <c r="BE157" i="7"/>
  <c r="AW157" i="7"/>
  <c r="AO157" i="7"/>
  <c r="AG157" i="7"/>
  <c r="Y157" i="7"/>
  <c r="Q157" i="7"/>
  <c r="I157" i="7"/>
  <c r="EO156" i="7"/>
  <c r="DY156" i="7"/>
  <c r="DQ156" i="7"/>
  <c r="DI156" i="7"/>
  <c r="DA156" i="7"/>
  <c r="CS156" i="7"/>
  <c r="CK156" i="7"/>
  <c r="CC156" i="7"/>
  <c r="BU156" i="7"/>
  <c r="BM156" i="7"/>
  <c r="BE156" i="7"/>
  <c r="AW156" i="7"/>
  <c r="AO156" i="7"/>
  <c r="AG156" i="7"/>
  <c r="Y156" i="7"/>
  <c r="Q156" i="7"/>
  <c r="I156" i="7"/>
  <c r="EO155" i="7"/>
  <c r="DY155" i="7"/>
  <c r="DQ155" i="7"/>
  <c r="DI155" i="7"/>
  <c r="DA155" i="7"/>
  <c r="CS155" i="7"/>
  <c r="CK155" i="7"/>
  <c r="CC155" i="7"/>
  <c r="BU155" i="7"/>
  <c r="BM155" i="7"/>
  <c r="BE155" i="7"/>
  <c r="AW155" i="7"/>
  <c r="AO155" i="7"/>
  <c r="AG155" i="7"/>
  <c r="Y155" i="7"/>
  <c r="Q155" i="7"/>
  <c r="I155" i="7"/>
  <c r="EO151" i="7"/>
  <c r="DY151" i="7"/>
  <c r="DQ151" i="7"/>
  <c r="DI151" i="7"/>
  <c r="DA151" i="7"/>
  <c r="CS151" i="7"/>
  <c r="CK151" i="7"/>
  <c r="CC151" i="7"/>
  <c r="BU151" i="7"/>
  <c r="BM151" i="7"/>
  <c r="BE151" i="7"/>
  <c r="AW151" i="7"/>
  <c r="AO151" i="7"/>
  <c r="AG151" i="7"/>
  <c r="Y151" i="7"/>
  <c r="Q151" i="7"/>
  <c r="I151" i="7"/>
  <c r="EO150" i="7"/>
  <c r="DY150" i="7"/>
  <c r="DQ150" i="7"/>
  <c r="DI150" i="7"/>
  <c r="DA150" i="7"/>
  <c r="CS150" i="7"/>
  <c r="CK150" i="7"/>
  <c r="CC150" i="7"/>
  <c r="BU150" i="7"/>
  <c r="BM150" i="7"/>
  <c r="BE150" i="7"/>
  <c r="AW150" i="7"/>
  <c r="AO150" i="7"/>
  <c r="AG150" i="7"/>
  <c r="Y150" i="7"/>
  <c r="Q150" i="7"/>
  <c r="I150" i="7"/>
  <c r="EO149" i="7"/>
  <c r="DY149" i="7"/>
  <c r="DQ149" i="7"/>
  <c r="DI149" i="7"/>
  <c r="DA149" i="7"/>
  <c r="CS149" i="7"/>
  <c r="CK149" i="7"/>
  <c r="CC149" i="7"/>
  <c r="BU149" i="7"/>
  <c r="BM149" i="7"/>
  <c r="BE149" i="7"/>
  <c r="AW149" i="7"/>
  <c r="AO149" i="7"/>
  <c r="AG149" i="7"/>
  <c r="Y149" i="7"/>
  <c r="Q149" i="7"/>
  <c r="I149" i="7"/>
  <c r="EO148" i="7"/>
  <c r="DY148" i="7"/>
  <c r="DQ148" i="7"/>
  <c r="DI148" i="7"/>
  <c r="DA148" i="7"/>
  <c r="CS148" i="7"/>
  <c r="CK148" i="7"/>
  <c r="CC148" i="7"/>
  <c r="BU148" i="7"/>
  <c r="BM148" i="7"/>
  <c r="BE148" i="7"/>
  <c r="AW148" i="7"/>
  <c r="AO148" i="7"/>
  <c r="AG148" i="7"/>
  <c r="Y148" i="7"/>
  <c r="Q148" i="7"/>
  <c r="I148" i="7"/>
  <c r="EO143" i="7"/>
  <c r="DY143" i="7"/>
  <c r="DQ143" i="7"/>
  <c r="DI143" i="7"/>
  <c r="DA143" i="7"/>
  <c r="CS143" i="7"/>
  <c r="CK143" i="7"/>
  <c r="CC143" i="7"/>
  <c r="BU143" i="7"/>
  <c r="BM143" i="7"/>
  <c r="BE143" i="7"/>
  <c r="AW143" i="7"/>
  <c r="AO143" i="7"/>
  <c r="AG143" i="7"/>
  <c r="Y143" i="7"/>
  <c r="Q143" i="7"/>
  <c r="I143" i="7"/>
  <c r="EO142" i="7"/>
  <c r="DY142" i="7"/>
  <c r="DQ142" i="7"/>
  <c r="DI142" i="7"/>
  <c r="DA142" i="7"/>
  <c r="CS142" i="7"/>
  <c r="CK142" i="7"/>
  <c r="CC142" i="7"/>
  <c r="BU142" i="7"/>
  <c r="BM142" i="7"/>
  <c r="BE142" i="7"/>
  <c r="AW142" i="7"/>
  <c r="AO142" i="7"/>
  <c r="AG142" i="7"/>
  <c r="Y142" i="7"/>
  <c r="Q142" i="7"/>
  <c r="I142" i="7"/>
  <c r="EO141" i="7"/>
  <c r="DY141" i="7"/>
  <c r="DQ141" i="7"/>
  <c r="DI141" i="7"/>
  <c r="DA141" i="7"/>
  <c r="CS141" i="7"/>
  <c r="CK141" i="7"/>
  <c r="CC141" i="7"/>
  <c r="BU141" i="7"/>
  <c r="BM141" i="7"/>
  <c r="BE141" i="7"/>
  <c r="AW141" i="7"/>
  <c r="AO141" i="7"/>
  <c r="AG141" i="7"/>
  <c r="Y141" i="7"/>
  <c r="Q141" i="7"/>
  <c r="I141" i="7"/>
  <c r="EO140" i="7"/>
  <c r="DY140" i="7"/>
  <c r="DQ140" i="7"/>
  <c r="DI140" i="7"/>
  <c r="DA140" i="7"/>
  <c r="CS140" i="7"/>
  <c r="CK140" i="7"/>
  <c r="CC140" i="7"/>
  <c r="BU140" i="7"/>
  <c r="BM140" i="7"/>
  <c r="BE140" i="7"/>
  <c r="AW140" i="7"/>
  <c r="AO140" i="7"/>
  <c r="AG140" i="7"/>
  <c r="Y140" i="7"/>
  <c r="Q140" i="7"/>
  <c r="I140" i="7"/>
  <c r="EO136" i="7"/>
  <c r="DY136" i="7"/>
  <c r="DQ136" i="7"/>
  <c r="DI136" i="7"/>
  <c r="DA136" i="7"/>
  <c r="CS136" i="7"/>
  <c r="CK136" i="7"/>
  <c r="CC136" i="7"/>
  <c r="BU136" i="7"/>
  <c r="BM136" i="7"/>
  <c r="BE136" i="7"/>
  <c r="AW136" i="7"/>
  <c r="AO136" i="7"/>
  <c r="AG136" i="7"/>
  <c r="Y136" i="7"/>
  <c r="Q136" i="7"/>
  <c r="I136" i="7"/>
  <c r="EO135" i="7"/>
  <c r="DY135" i="7"/>
  <c r="DQ135" i="7"/>
  <c r="DI135" i="7"/>
  <c r="DA135" i="7"/>
  <c r="CS135" i="7"/>
  <c r="CK135" i="7"/>
  <c r="CC135" i="7"/>
  <c r="BU135" i="7"/>
  <c r="BM135" i="7"/>
  <c r="BE135" i="7"/>
  <c r="AW135" i="7"/>
  <c r="AO135" i="7"/>
  <c r="AG135" i="7"/>
  <c r="Y135" i="7"/>
  <c r="Q135" i="7"/>
  <c r="I135" i="7"/>
  <c r="EO134" i="7"/>
  <c r="DY134" i="7"/>
  <c r="DQ134" i="7"/>
  <c r="DI134" i="7"/>
  <c r="DA134" i="7"/>
  <c r="CS134" i="7"/>
  <c r="CK134" i="7"/>
  <c r="CC134" i="7"/>
  <c r="BU134" i="7"/>
  <c r="BM134" i="7"/>
  <c r="BE134" i="7"/>
  <c r="AW134" i="7"/>
  <c r="AO134" i="7"/>
  <c r="AG134" i="7"/>
  <c r="Y134" i="7"/>
  <c r="Q134" i="7"/>
  <c r="I134" i="7"/>
  <c r="EO133" i="7"/>
  <c r="DY133" i="7"/>
  <c r="DQ133" i="7"/>
  <c r="DI133" i="7"/>
  <c r="DA133" i="7"/>
  <c r="CS133" i="7"/>
  <c r="CK133" i="7"/>
  <c r="CC133" i="7"/>
  <c r="BU133" i="7"/>
  <c r="BM133" i="7"/>
  <c r="BE133" i="7"/>
  <c r="AW133" i="7"/>
  <c r="AO133" i="7"/>
  <c r="AG133" i="7"/>
  <c r="Y133" i="7"/>
  <c r="Q133" i="7"/>
  <c r="I133" i="7"/>
  <c r="EO132" i="7"/>
  <c r="DY132" i="7"/>
  <c r="DQ132" i="7"/>
  <c r="DI132" i="7"/>
  <c r="DA132" i="7"/>
  <c r="CS132" i="7"/>
  <c r="CK132" i="7"/>
  <c r="CC132" i="7"/>
  <c r="BU132" i="7"/>
  <c r="BM132" i="7"/>
  <c r="BE132" i="7"/>
  <c r="AW132" i="7"/>
  <c r="AO132" i="7"/>
  <c r="AG132" i="7"/>
  <c r="Y132" i="7"/>
  <c r="Q132" i="7"/>
  <c r="I132" i="7"/>
  <c r="EO128" i="7"/>
  <c r="DY128" i="7"/>
  <c r="DQ128" i="7"/>
  <c r="DI128" i="7"/>
  <c r="DA128" i="7"/>
  <c r="CS128" i="7"/>
  <c r="CK128" i="7"/>
  <c r="CC128" i="7"/>
  <c r="BU128" i="7"/>
  <c r="BM128" i="7"/>
  <c r="BE128" i="7"/>
  <c r="AW128" i="7"/>
  <c r="AO128" i="7"/>
  <c r="AG128" i="7"/>
  <c r="Y128" i="7"/>
  <c r="Q128" i="7"/>
  <c r="I128" i="7"/>
  <c r="EO127" i="7"/>
  <c r="DY127" i="7"/>
  <c r="DQ127" i="7"/>
  <c r="DI127" i="7"/>
  <c r="DA127" i="7"/>
  <c r="CS127" i="7"/>
  <c r="CK127" i="7"/>
  <c r="CC127" i="7"/>
  <c r="BU127" i="7"/>
  <c r="BM127" i="7"/>
  <c r="BE127" i="7"/>
  <c r="AW127" i="7"/>
  <c r="AO127" i="7"/>
  <c r="AG127" i="7"/>
  <c r="Y127" i="7"/>
  <c r="Q127" i="7"/>
  <c r="I127" i="7"/>
  <c r="EO126" i="7"/>
  <c r="DY126" i="7"/>
  <c r="DQ126" i="7"/>
  <c r="DI126" i="7"/>
  <c r="DA126" i="7"/>
  <c r="CS126" i="7"/>
  <c r="CK126" i="7"/>
  <c r="CC126" i="7"/>
  <c r="BU126" i="7"/>
  <c r="BM126" i="7"/>
  <c r="BE126" i="7"/>
  <c r="AW126" i="7"/>
  <c r="AO126" i="7"/>
  <c r="AG126" i="7"/>
  <c r="Y126" i="7"/>
  <c r="Q126" i="7"/>
  <c r="I126" i="7"/>
  <c r="EO125" i="7"/>
  <c r="DY125" i="7"/>
  <c r="DQ125" i="7"/>
  <c r="DI125" i="7"/>
  <c r="DA125" i="7"/>
  <c r="CS125" i="7"/>
  <c r="CK125" i="7"/>
  <c r="CC125" i="7"/>
  <c r="BU125" i="7"/>
  <c r="BM125" i="7"/>
  <c r="BE125" i="7"/>
  <c r="AW125" i="7"/>
  <c r="AO125" i="7"/>
  <c r="AG125" i="7"/>
  <c r="Y125" i="7"/>
  <c r="Q125" i="7"/>
  <c r="I125" i="7"/>
  <c r="EO124" i="7"/>
  <c r="DY124" i="7"/>
  <c r="DQ124" i="7"/>
  <c r="DI124" i="7"/>
  <c r="DA124" i="7"/>
  <c r="CS124" i="7"/>
  <c r="CK124" i="7"/>
  <c r="CC124" i="7"/>
  <c r="BU124" i="7"/>
  <c r="BM124" i="7"/>
  <c r="BE124" i="7"/>
  <c r="AW124" i="7"/>
  <c r="AO124" i="7"/>
  <c r="AG124" i="7"/>
  <c r="Y124" i="7"/>
  <c r="Q124" i="7"/>
  <c r="I124" i="7"/>
  <c r="EO120" i="7"/>
  <c r="DY120" i="7"/>
  <c r="DQ120" i="7"/>
  <c r="DI120" i="7"/>
  <c r="DA120" i="7"/>
  <c r="CS120" i="7"/>
  <c r="CK120" i="7"/>
  <c r="CC120" i="7"/>
  <c r="BU120" i="7"/>
  <c r="BM120" i="7"/>
  <c r="BE120" i="7"/>
  <c r="AW120" i="7"/>
  <c r="AO120" i="7"/>
  <c r="AG120" i="7"/>
  <c r="Y120" i="7"/>
  <c r="Q120" i="7"/>
  <c r="I120" i="7"/>
  <c r="EO119" i="7"/>
  <c r="DY119" i="7"/>
  <c r="DQ119" i="7"/>
  <c r="DI119" i="7"/>
  <c r="DA119" i="7"/>
  <c r="CS119" i="7"/>
  <c r="CK119" i="7"/>
  <c r="CC119" i="7"/>
  <c r="BU119" i="7"/>
  <c r="BM119" i="7"/>
  <c r="BE119" i="7"/>
  <c r="AW119" i="7"/>
  <c r="AO119" i="7"/>
  <c r="AG119" i="7"/>
  <c r="Y119" i="7"/>
  <c r="Q119" i="7"/>
  <c r="I119" i="7"/>
  <c r="EO115" i="7"/>
  <c r="DY115" i="7"/>
  <c r="DQ115" i="7"/>
  <c r="DI115" i="7"/>
  <c r="DA115" i="7"/>
  <c r="CS115" i="7"/>
  <c r="CK115" i="7"/>
  <c r="CC115" i="7"/>
  <c r="BU115" i="7"/>
  <c r="BM115" i="7"/>
  <c r="BE115" i="7"/>
  <c r="AW115" i="7"/>
  <c r="AO115" i="7"/>
  <c r="AG115" i="7"/>
  <c r="Y115" i="7"/>
  <c r="Q115" i="7"/>
  <c r="I115" i="7"/>
  <c r="EO114" i="7"/>
  <c r="DY114" i="7"/>
  <c r="DQ114" i="7"/>
  <c r="DI114" i="7"/>
  <c r="DA114" i="7"/>
  <c r="CS114" i="7"/>
  <c r="CK114" i="7"/>
  <c r="CC114" i="7"/>
  <c r="BU114" i="7"/>
  <c r="BM114" i="7"/>
  <c r="BE114" i="7"/>
  <c r="AW114" i="7"/>
  <c r="AO114" i="7"/>
  <c r="AG114" i="7"/>
  <c r="Y114" i="7"/>
  <c r="Q114" i="7"/>
  <c r="I114" i="7"/>
  <c r="EO113" i="7"/>
  <c r="DY113" i="7"/>
  <c r="DQ113" i="7"/>
  <c r="DI113" i="7"/>
  <c r="DA113" i="7"/>
  <c r="CS113" i="7"/>
  <c r="CK113" i="7"/>
  <c r="CC113" i="7"/>
  <c r="BU113" i="7"/>
  <c r="BM113" i="7"/>
  <c r="BE113" i="7"/>
  <c r="AW113" i="7"/>
  <c r="AO113" i="7"/>
  <c r="AG113" i="7"/>
  <c r="Y113" i="7"/>
  <c r="Q113" i="7"/>
  <c r="I113" i="7"/>
  <c r="EO112" i="7"/>
  <c r="DY112" i="7"/>
  <c r="DQ112" i="7"/>
  <c r="DI112" i="7"/>
  <c r="DA112" i="7"/>
  <c r="CS112" i="7"/>
  <c r="CK112" i="7"/>
  <c r="CC112" i="7"/>
  <c r="BU112" i="7"/>
  <c r="BM112" i="7"/>
  <c r="BE112" i="7"/>
  <c r="AW112" i="7"/>
  <c r="AO112" i="7"/>
  <c r="AG112" i="7"/>
  <c r="Y112" i="7"/>
  <c r="Q112" i="7"/>
  <c r="I112" i="7"/>
  <c r="EO111" i="7"/>
  <c r="DY111" i="7"/>
  <c r="DQ111" i="7"/>
  <c r="DI111" i="7"/>
  <c r="DA111" i="7"/>
  <c r="CS111" i="7"/>
  <c r="CK111" i="7"/>
  <c r="CC111" i="7"/>
  <c r="BU111" i="7"/>
  <c r="BM111" i="7"/>
  <c r="BE111" i="7"/>
  <c r="AW111" i="7"/>
  <c r="AO111" i="7"/>
  <c r="AG111" i="7"/>
  <c r="Y111" i="7"/>
  <c r="Q111" i="7"/>
  <c r="I111" i="7"/>
  <c r="EO107" i="7"/>
  <c r="DY107" i="7"/>
  <c r="DQ107" i="7"/>
  <c r="DI107" i="7"/>
  <c r="DA107" i="7"/>
  <c r="CS107" i="7"/>
  <c r="CK107" i="7"/>
  <c r="CC107" i="7"/>
  <c r="BU107" i="7"/>
  <c r="BM107" i="7"/>
  <c r="BE107" i="7"/>
  <c r="AW107" i="7"/>
  <c r="AO107" i="7"/>
  <c r="AG107" i="7"/>
  <c r="Y107" i="7"/>
  <c r="Q107" i="7"/>
  <c r="I107" i="7"/>
  <c r="EO106" i="7"/>
  <c r="DY106" i="7"/>
  <c r="DQ106" i="7"/>
  <c r="DI106" i="7"/>
  <c r="DA106" i="7"/>
  <c r="CS106" i="7"/>
  <c r="CK106" i="7"/>
  <c r="CC106" i="7"/>
  <c r="BU106" i="7"/>
  <c r="BM106" i="7"/>
  <c r="BE106" i="7"/>
  <c r="AW106" i="7"/>
  <c r="AO106" i="7"/>
  <c r="AG106" i="7"/>
  <c r="Y106" i="7"/>
  <c r="Q106" i="7"/>
  <c r="I106" i="7"/>
  <c r="EO105" i="7"/>
  <c r="DY105" i="7"/>
  <c r="DQ105" i="7"/>
  <c r="DI105" i="7"/>
  <c r="DA105" i="7"/>
  <c r="CS105" i="7"/>
  <c r="CK105" i="7"/>
  <c r="CC105" i="7"/>
  <c r="BU105" i="7"/>
  <c r="BM105" i="7"/>
  <c r="BE105" i="7"/>
  <c r="AW105" i="7"/>
  <c r="AO105" i="7"/>
  <c r="AG105" i="7"/>
  <c r="Y105" i="7"/>
  <c r="Q105" i="7"/>
  <c r="I105" i="7"/>
  <c r="EO104" i="7"/>
  <c r="DY104" i="7"/>
  <c r="DQ104" i="7"/>
  <c r="DI104" i="7"/>
  <c r="DA104" i="7"/>
  <c r="CS104" i="7"/>
  <c r="CK104" i="7"/>
  <c r="CC104" i="7"/>
  <c r="BU104" i="7"/>
  <c r="BM104" i="7"/>
  <c r="BE104" i="7"/>
  <c r="AW104" i="7"/>
  <c r="AO104" i="7"/>
  <c r="AG104" i="7"/>
  <c r="Y104" i="7"/>
  <c r="Q104" i="7"/>
  <c r="I104" i="7"/>
  <c r="EO99" i="7"/>
  <c r="DY99" i="7"/>
  <c r="DQ99" i="7"/>
  <c r="DI99" i="7"/>
  <c r="DA99" i="7"/>
  <c r="CS99" i="7"/>
  <c r="CK99" i="7"/>
  <c r="CC99" i="7"/>
  <c r="BU99" i="7"/>
  <c r="BM99" i="7"/>
  <c r="BE99" i="7"/>
  <c r="AW99" i="7"/>
  <c r="AO99" i="7"/>
  <c r="AG99" i="7"/>
  <c r="Y99" i="7"/>
  <c r="Q99" i="7"/>
  <c r="I99" i="7"/>
  <c r="EO98" i="7"/>
  <c r="DY98" i="7"/>
  <c r="DQ98" i="7"/>
  <c r="DI98" i="7"/>
  <c r="DA98" i="7"/>
  <c r="CS98" i="7"/>
  <c r="CK98" i="7"/>
  <c r="CC98" i="7"/>
  <c r="BU98" i="7"/>
  <c r="BM98" i="7"/>
  <c r="BE98" i="7"/>
  <c r="AW98" i="7"/>
  <c r="AO98" i="7"/>
  <c r="AG98" i="7"/>
  <c r="Y98" i="7"/>
  <c r="Q98" i="7"/>
  <c r="I98" i="7"/>
  <c r="EO97" i="7"/>
  <c r="DY97" i="7"/>
  <c r="DQ97" i="7"/>
  <c r="DI97" i="7"/>
  <c r="DA97" i="7"/>
  <c r="CS97" i="7"/>
  <c r="CK97" i="7"/>
  <c r="CC97" i="7"/>
  <c r="BU97" i="7"/>
  <c r="BM97" i="7"/>
  <c r="BE97" i="7"/>
  <c r="AW97" i="7"/>
  <c r="AO97" i="7"/>
  <c r="AG97" i="7"/>
  <c r="Y97" i="7"/>
  <c r="Q97" i="7"/>
  <c r="I97" i="7"/>
  <c r="EO96" i="7"/>
  <c r="DY96" i="7"/>
  <c r="DQ96" i="7"/>
  <c r="DI96" i="7"/>
  <c r="DA96" i="7"/>
  <c r="CS96" i="7"/>
  <c r="CK96" i="7"/>
  <c r="CC96" i="7"/>
  <c r="BU96" i="7"/>
  <c r="BM96" i="7"/>
  <c r="BE96" i="7"/>
  <c r="AW96" i="7"/>
  <c r="AO96" i="7"/>
  <c r="AG96" i="7"/>
  <c r="Y96" i="7"/>
  <c r="Q96" i="7"/>
  <c r="I96" i="7"/>
  <c r="EO95" i="7"/>
  <c r="DY95" i="7"/>
  <c r="DQ95" i="7"/>
  <c r="DI95" i="7"/>
  <c r="DA95" i="7"/>
  <c r="CS95" i="7"/>
  <c r="CK95" i="7"/>
  <c r="CC95" i="7"/>
  <c r="BU95" i="7"/>
  <c r="BM95" i="7"/>
  <c r="BE95" i="7"/>
  <c r="AW95" i="7"/>
  <c r="AO95" i="7"/>
  <c r="AG95" i="7"/>
  <c r="Y95" i="7"/>
  <c r="Q95" i="7"/>
  <c r="I95" i="7"/>
  <c r="EO91" i="7"/>
  <c r="DY91" i="7"/>
  <c r="DQ91" i="7"/>
  <c r="DI91" i="7"/>
  <c r="DA91" i="7"/>
  <c r="CS91" i="7"/>
  <c r="CK91" i="7"/>
  <c r="CC91" i="7"/>
  <c r="BU91" i="7"/>
  <c r="BM91" i="7"/>
  <c r="BE91" i="7"/>
  <c r="AW91" i="7"/>
  <c r="AO91" i="7"/>
  <c r="AG91" i="7"/>
  <c r="Y91" i="7"/>
  <c r="Q91" i="7"/>
  <c r="I91" i="7"/>
  <c r="EO90" i="7"/>
  <c r="DY90" i="7"/>
  <c r="DQ90" i="7"/>
  <c r="DI90" i="7"/>
  <c r="DA90" i="7"/>
  <c r="CS90" i="7"/>
  <c r="CK90" i="7"/>
  <c r="CC90" i="7"/>
  <c r="BU90" i="7"/>
  <c r="BM90" i="7"/>
  <c r="BE90" i="7"/>
  <c r="AW90" i="7"/>
  <c r="AO90" i="7"/>
  <c r="AG90" i="7"/>
  <c r="Y90" i="7"/>
  <c r="Q90" i="7"/>
  <c r="I90" i="7"/>
  <c r="EO89" i="7"/>
  <c r="DY89" i="7"/>
  <c r="DQ89" i="7"/>
  <c r="DI89" i="7"/>
  <c r="DA89" i="7"/>
  <c r="CS89" i="7"/>
  <c r="CK89" i="7"/>
  <c r="CC89" i="7"/>
  <c r="BU89" i="7"/>
  <c r="BM89" i="7"/>
  <c r="BE89" i="7"/>
  <c r="AW89" i="7"/>
  <c r="AO89" i="7"/>
  <c r="AG89" i="7"/>
  <c r="Y89" i="7"/>
  <c r="Q89" i="7"/>
  <c r="I89" i="7"/>
  <c r="EO88" i="7"/>
  <c r="DY88" i="7"/>
  <c r="DQ88" i="7"/>
  <c r="DI88" i="7"/>
  <c r="DA88" i="7"/>
  <c r="CS88" i="7"/>
  <c r="CK88" i="7"/>
  <c r="CC88" i="7"/>
  <c r="BU88" i="7"/>
  <c r="BM88" i="7"/>
  <c r="BE88" i="7"/>
  <c r="AW88" i="7"/>
  <c r="AO88" i="7"/>
  <c r="AG88" i="7"/>
  <c r="Y88" i="7"/>
  <c r="Q88" i="7"/>
  <c r="I88" i="7"/>
  <c r="EO87" i="7"/>
  <c r="DY87" i="7"/>
  <c r="DQ87" i="7"/>
  <c r="DI87" i="7"/>
  <c r="DA87" i="7"/>
  <c r="CS87" i="7"/>
  <c r="CK87" i="7"/>
  <c r="CC87" i="7"/>
  <c r="BU87" i="7"/>
  <c r="BM87" i="7"/>
  <c r="BE87" i="7"/>
  <c r="AW87" i="7"/>
  <c r="AO87" i="7"/>
  <c r="AG87" i="7"/>
  <c r="Y87" i="7"/>
  <c r="Q87" i="7"/>
  <c r="I87" i="7"/>
  <c r="EO86" i="7"/>
  <c r="DY86" i="7"/>
  <c r="DQ86" i="7"/>
  <c r="DI86" i="7"/>
  <c r="DA86" i="7"/>
  <c r="CS86" i="7"/>
  <c r="CK86" i="7"/>
  <c r="CC86" i="7"/>
  <c r="BU86" i="7"/>
  <c r="BM86" i="7"/>
  <c r="BE86" i="7"/>
  <c r="AW86" i="7"/>
  <c r="AO86" i="7"/>
  <c r="AG86" i="7"/>
  <c r="Y86" i="7"/>
  <c r="Q86" i="7"/>
  <c r="I86" i="7"/>
  <c r="EO82" i="7"/>
  <c r="DY82" i="7"/>
  <c r="DQ82" i="7"/>
  <c r="DI82" i="7"/>
  <c r="DA82" i="7"/>
  <c r="CS82" i="7"/>
  <c r="CK82" i="7"/>
  <c r="CC82" i="7"/>
  <c r="BU82" i="7"/>
  <c r="BM82" i="7"/>
  <c r="BE82" i="7"/>
  <c r="AW82" i="7"/>
  <c r="AO82" i="7"/>
  <c r="AG82" i="7"/>
  <c r="Y82" i="7"/>
  <c r="Q82" i="7"/>
  <c r="I82" i="7"/>
  <c r="EO81" i="7"/>
  <c r="DY81" i="7"/>
  <c r="DQ81" i="7"/>
  <c r="DI81" i="7"/>
  <c r="DA81" i="7"/>
  <c r="CS81" i="7"/>
  <c r="CK81" i="7"/>
  <c r="CC81" i="7"/>
  <c r="BU81" i="7"/>
  <c r="BM81" i="7"/>
  <c r="BE81" i="7"/>
  <c r="AW81" i="7"/>
  <c r="AO81" i="7"/>
  <c r="AG81" i="7"/>
  <c r="Y81" i="7"/>
  <c r="Q81" i="7"/>
  <c r="I81" i="7"/>
  <c r="EO80" i="7"/>
  <c r="DY80" i="7"/>
  <c r="DQ80" i="7"/>
  <c r="DI80" i="7"/>
  <c r="DA80" i="7"/>
  <c r="CS80" i="7"/>
  <c r="CK80" i="7"/>
  <c r="CC80" i="7"/>
  <c r="BU80" i="7"/>
  <c r="BM80" i="7"/>
  <c r="BE80" i="7"/>
  <c r="AW80" i="7"/>
  <c r="AO80" i="7"/>
  <c r="AG80" i="7"/>
  <c r="Y80" i="7"/>
  <c r="Q80" i="7"/>
  <c r="I80" i="7"/>
  <c r="EO79" i="7"/>
  <c r="DY79" i="7"/>
  <c r="DQ79" i="7"/>
  <c r="DI79" i="7"/>
  <c r="DA79" i="7"/>
  <c r="CS79" i="7"/>
  <c r="CK79" i="7"/>
  <c r="CC79" i="7"/>
  <c r="BU79" i="7"/>
  <c r="BM79" i="7"/>
  <c r="BE79" i="7"/>
  <c r="AW79" i="7"/>
  <c r="AO79" i="7"/>
  <c r="AG79" i="7"/>
  <c r="Y79" i="7"/>
  <c r="Q79" i="7"/>
  <c r="I79" i="7"/>
  <c r="EO78" i="7"/>
  <c r="DY78" i="7"/>
  <c r="DQ78" i="7"/>
  <c r="DI78" i="7"/>
  <c r="DA78" i="7"/>
  <c r="CS78" i="7"/>
  <c r="CK78" i="7"/>
  <c r="CC78" i="7"/>
  <c r="BU78" i="7"/>
  <c r="BM78" i="7"/>
  <c r="BE78" i="7"/>
  <c r="AW78" i="7"/>
  <c r="AO78" i="7"/>
  <c r="AG78" i="7"/>
  <c r="Y78" i="7"/>
  <c r="Q78" i="7"/>
  <c r="I78" i="7"/>
  <c r="EO74" i="7"/>
  <c r="DY74" i="7"/>
  <c r="DQ74" i="7"/>
  <c r="DI74" i="7"/>
  <c r="DA74" i="7"/>
  <c r="CS74" i="7"/>
  <c r="CK74" i="7"/>
  <c r="CC74" i="7"/>
  <c r="BU74" i="7"/>
  <c r="BM74" i="7"/>
  <c r="BE74" i="7"/>
  <c r="AW74" i="7"/>
  <c r="AO74" i="7"/>
  <c r="AG74" i="7"/>
  <c r="Y74" i="7"/>
  <c r="Q74" i="7"/>
  <c r="I74" i="7"/>
  <c r="EO73" i="7"/>
  <c r="DY73" i="7"/>
  <c r="DQ73" i="7"/>
  <c r="DI73" i="7"/>
  <c r="DA73" i="7"/>
  <c r="CS73" i="7"/>
  <c r="CK73" i="7"/>
  <c r="CC73" i="7"/>
  <c r="BU73" i="7"/>
  <c r="BM73" i="7"/>
  <c r="BE73" i="7"/>
  <c r="AW73" i="7"/>
  <c r="AO73" i="7"/>
  <c r="AG73" i="7"/>
  <c r="Y73" i="7"/>
  <c r="Q73" i="7"/>
  <c r="I73" i="7"/>
  <c r="EO72" i="7"/>
  <c r="DY72" i="7"/>
  <c r="DQ72" i="7"/>
  <c r="DI72" i="7"/>
  <c r="DA72" i="7"/>
  <c r="CS72" i="7"/>
  <c r="CK72" i="7"/>
  <c r="CC72" i="7"/>
  <c r="BU72" i="7"/>
  <c r="BM72" i="7"/>
  <c r="BE72" i="7"/>
  <c r="AW72" i="7"/>
  <c r="AO72" i="7"/>
  <c r="AG72" i="7"/>
  <c r="Y72" i="7"/>
  <c r="Q72" i="7"/>
  <c r="I72" i="7"/>
  <c r="EO68" i="7"/>
  <c r="DY68" i="7"/>
  <c r="DQ68" i="7"/>
  <c r="DI68" i="7"/>
  <c r="DA68" i="7"/>
  <c r="CS68" i="7"/>
  <c r="CK68" i="7"/>
  <c r="CC68" i="7"/>
  <c r="BU68" i="7"/>
  <c r="BM68" i="7"/>
  <c r="BE68" i="7"/>
  <c r="AW68" i="7"/>
  <c r="AO68" i="7"/>
  <c r="AG68" i="7"/>
  <c r="Y68" i="7"/>
  <c r="Q68" i="7"/>
  <c r="I68" i="7"/>
  <c r="EO67" i="7"/>
  <c r="DY67" i="7"/>
  <c r="DQ67" i="7"/>
  <c r="DI67" i="7"/>
  <c r="DA67" i="7"/>
  <c r="CS67" i="7"/>
  <c r="CK67" i="7"/>
  <c r="CC67" i="7"/>
  <c r="BU67" i="7"/>
  <c r="BM67" i="7"/>
  <c r="BE67" i="7"/>
  <c r="AW67" i="7"/>
  <c r="AO67" i="7"/>
  <c r="AG67" i="7"/>
  <c r="Y67" i="7"/>
  <c r="Q67" i="7"/>
  <c r="I67" i="7"/>
  <c r="EO66" i="7"/>
  <c r="DY66" i="7"/>
  <c r="DQ66" i="7"/>
  <c r="DI66" i="7"/>
  <c r="DA66" i="7"/>
  <c r="CS66" i="7"/>
  <c r="CK66" i="7"/>
  <c r="CC66" i="7"/>
  <c r="BU66" i="7"/>
  <c r="BM66" i="7"/>
  <c r="BE66" i="7"/>
  <c r="AW66" i="7"/>
  <c r="AO66" i="7"/>
  <c r="AG66" i="7"/>
  <c r="Y66" i="7"/>
  <c r="Q66" i="7"/>
  <c r="I66" i="7"/>
  <c r="EO65" i="7"/>
  <c r="DY65" i="7"/>
  <c r="DQ65" i="7"/>
  <c r="DI65" i="7"/>
  <c r="DA65" i="7"/>
  <c r="CS65" i="7"/>
  <c r="CK65" i="7"/>
  <c r="CC65" i="7"/>
  <c r="BU65" i="7"/>
  <c r="BM65" i="7"/>
  <c r="BE65" i="7"/>
  <c r="AW65" i="7"/>
  <c r="AO65" i="7"/>
  <c r="AG65" i="7"/>
  <c r="Y65" i="7"/>
  <c r="Q65" i="7"/>
  <c r="I65" i="7"/>
  <c r="EO61" i="7"/>
  <c r="DY61" i="7"/>
  <c r="DQ61" i="7"/>
  <c r="DI61" i="7"/>
  <c r="DA61" i="7"/>
  <c r="CS61" i="7"/>
  <c r="CK61" i="7"/>
  <c r="CC61" i="7"/>
  <c r="BU61" i="7"/>
  <c r="BM61" i="7"/>
  <c r="BE61" i="7"/>
  <c r="AW61" i="7"/>
  <c r="AO61" i="7"/>
  <c r="AG61" i="7"/>
  <c r="Y61" i="7"/>
  <c r="Q61" i="7"/>
  <c r="I61" i="7"/>
  <c r="EO60" i="7"/>
  <c r="DY60" i="7"/>
  <c r="DQ60" i="7"/>
  <c r="DI60" i="7"/>
  <c r="DA60" i="7"/>
  <c r="CS60" i="7"/>
  <c r="CK60" i="7"/>
  <c r="CC60" i="7"/>
  <c r="BU60" i="7"/>
  <c r="BM60" i="7"/>
  <c r="BE60" i="7"/>
  <c r="AW60" i="7"/>
  <c r="AO60" i="7"/>
  <c r="AG60" i="7"/>
  <c r="Y60" i="7"/>
  <c r="Q60" i="7"/>
  <c r="I60" i="7"/>
  <c r="EO59" i="7"/>
  <c r="DY59" i="7"/>
  <c r="DQ59" i="7"/>
  <c r="DI59" i="7"/>
  <c r="DA59" i="7"/>
  <c r="CS59" i="7"/>
  <c r="CK59" i="7"/>
  <c r="CC59" i="7"/>
  <c r="BU59" i="7"/>
  <c r="BM59" i="7"/>
  <c r="BE59" i="7"/>
  <c r="AW59" i="7"/>
  <c r="AO59" i="7"/>
  <c r="AG59" i="7"/>
  <c r="Y59" i="7"/>
  <c r="Q59" i="7"/>
  <c r="I59" i="7"/>
  <c r="EO58" i="7"/>
  <c r="DY58" i="7"/>
  <c r="DQ58" i="7"/>
  <c r="DI58" i="7"/>
  <c r="DA58" i="7"/>
  <c r="CS58" i="7"/>
  <c r="CK58" i="7"/>
  <c r="CC58" i="7"/>
  <c r="BU58" i="7"/>
  <c r="BM58" i="7"/>
  <c r="BE58" i="7"/>
  <c r="AW58" i="7"/>
  <c r="AO58" i="7"/>
  <c r="AG58" i="7"/>
  <c r="Y58" i="7"/>
  <c r="Q58" i="7"/>
  <c r="I58" i="7"/>
  <c r="EO54" i="7"/>
  <c r="DY54" i="7"/>
  <c r="DQ54" i="7"/>
  <c r="DI54" i="7"/>
  <c r="DA54" i="7"/>
  <c r="CS54" i="7"/>
  <c r="CK54" i="7"/>
  <c r="CC54" i="7"/>
  <c r="BU54" i="7"/>
  <c r="BM54" i="7"/>
  <c r="BE54" i="7"/>
  <c r="AW54" i="7"/>
  <c r="AO54" i="7"/>
  <c r="AG54" i="7"/>
  <c r="Y54" i="7"/>
  <c r="Q54" i="7"/>
  <c r="I54" i="7"/>
  <c r="EO53" i="7"/>
  <c r="DY53" i="7"/>
  <c r="DQ53" i="7"/>
  <c r="DI53" i="7"/>
  <c r="DA53" i="7"/>
  <c r="CS53" i="7"/>
  <c r="CK53" i="7"/>
  <c r="CC53" i="7"/>
  <c r="BU53" i="7"/>
  <c r="BM53" i="7"/>
  <c r="BE53" i="7"/>
  <c r="AW53" i="7"/>
  <c r="AO53" i="7"/>
  <c r="AG53" i="7"/>
  <c r="Y53" i="7"/>
  <c r="Q53" i="7"/>
  <c r="I53" i="7"/>
  <c r="EO52" i="7"/>
  <c r="DY52" i="7"/>
  <c r="DQ52" i="7"/>
  <c r="DI52" i="7"/>
  <c r="DA52" i="7"/>
  <c r="CS52" i="7"/>
  <c r="CK52" i="7"/>
  <c r="CC52" i="7"/>
  <c r="BU52" i="7"/>
  <c r="BM52" i="7"/>
  <c r="BE52" i="7"/>
  <c r="AW52" i="7"/>
  <c r="AO52" i="7"/>
  <c r="AG52" i="7"/>
  <c r="Y52" i="7"/>
  <c r="Q52" i="7"/>
  <c r="I52" i="7"/>
  <c r="EO48" i="7"/>
  <c r="DY48" i="7"/>
  <c r="DQ48" i="7"/>
  <c r="DI48" i="7"/>
  <c r="DA48" i="7"/>
  <c r="CS48" i="7"/>
  <c r="CK48" i="7"/>
  <c r="CC48" i="7"/>
  <c r="BU48" i="7"/>
  <c r="BM48" i="7"/>
  <c r="BE48" i="7"/>
  <c r="AW48" i="7"/>
  <c r="AO48" i="7"/>
  <c r="AG48" i="7"/>
  <c r="Y48" i="7"/>
  <c r="Q48" i="7"/>
  <c r="I48" i="7"/>
  <c r="EO47" i="7"/>
  <c r="DY47" i="7"/>
  <c r="DQ47" i="7"/>
  <c r="DI47" i="7"/>
  <c r="DA47" i="7"/>
  <c r="CS47" i="7"/>
  <c r="CK47" i="7"/>
  <c r="CC47" i="7"/>
  <c r="BU47" i="7"/>
  <c r="BM47" i="7"/>
  <c r="BE47" i="7"/>
  <c r="AW47" i="7"/>
  <c r="AO47" i="7"/>
  <c r="AG47" i="7"/>
  <c r="Y47" i="7"/>
  <c r="Q47" i="7"/>
  <c r="I47" i="7"/>
  <c r="EO46" i="7"/>
  <c r="DY46" i="7"/>
  <c r="DQ46" i="7"/>
  <c r="DI46" i="7"/>
  <c r="DA46" i="7"/>
  <c r="CS46" i="7"/>
  <c r="CK46" i="7"/>
  <c r="CC46" i="7"/>
  <c r="BU46" i="7"/>
  <c r="BM46" i="7"/>
  <c r="BE46" i="7"/>
  <c r="AW46" i="7"/>
  <c r="AO46" i="7"/>
  <c r="AG46" i="7"/>
  <c r="Y46" i="7"/>
  <c r="Q46" i="7"/>
  <c r="I46" i="7"/>
  <c r="EO42" i="7"/>
  <c r="DY42" i="7"/>
  <c r="DQ42" i="7"/>
  <c r="DI42" i="7"/>
  <c r="DA42" i="7"/>
  <c r="CS42" i="7"/>
  <c r="CK42" i="7"/>
  <c r="CC42" i="7"/>
  <c r="BU42" i="7"/>
  <c r="BM42" i="7"/>
  <c r="BE42" i="7"/>
  <c r="AW42" i="7"/>
  <c r="AO42" i="7"/>
  <c r="AG42" i="7"/>
  <c r="Y42" i="7"/>
  <c r="Q42" i="7"/>
  <c r="I42" i="7"/>
  <c r="EO41" i="7"/>
  <c r="DY41" i="7"/>
  <c r="DQ41" i="7"/>
  <c r="DI41" i="7"/>
  <c r="DA41" i="7"/>
  <c r="CS41" i="7"/>
  <c r="CK41" i="7"/>
  <c r="CC41" i="7"/>
  <c r="BU41" i="7"/>
  <c r="BM41" i="7"/>
  <c r="BE41" i="7"/>
  <c r="AW41" i="7"/>
  <c r="AO41" i="7"/>
  <c r="AG41" i="7"/>
  <c r="Y41" i="7"/>
  <c r="Q41" i="7"/>
  <c r="I41" i="7"/>
  <c r="EO40" i="7"/>
  <c r="DY40" i="7"/>
  <c r="DQ40" i="7"/>
  <c r="DI40" i="7"/>
  <c r="DA40" i="7"/>
  <c r="CS40" i="7"/>
  <c r="CK40" i="7"/>
  <c r="CC40" i="7"/>
  <c r="BU40" i="7"/>
  <c r="BM40" i="7"/>
  <c r="BE40" i="7"/>
  <c r="AW40" i="7"/>
  <c r="AO40" i="7"/>
  <c r="AG40" i="7"/>
  <c r="Y40" i="7"/>
  <c r="Q40" i="7"/>
  <c r="I40" i="7"/>
  <c r="EO39" i="7"/>
  <c r="DY39" i="7"/>
  <c r="DQ39" i="7"/>
  <c r="DI39" i="7"/>
  <c r="DA39" i="7"/>
  <c r="CS39" i="7"/>
  <c r="CK39" i="7"/>
  <c r="CC39" i="7"/>
  <c r="BU39" i="7"/>
  <c r="BM39" i="7"/>
  <c r="BE39" i="7"/>
  <c r="AW39" i="7"/>
  <c r="AO39" i="7"/>
  <c r="AG39" i="7"/>
  <c r="Y39" i="7"/>
  <c r="Q39" i="7"/>
  <c r="I39" i="7"/>
  <c r="EO35" i="7"/>
  <c r="DY35" i="7"/>
  <c r="DQ35" i="7"/>
  <c r="DI35" i="7"/>
  <c r="DA35" i="7"/>
  <c r="CS35" i="7"/>
  <c r="CK35" i="7"/>
  <c r="CC35" i="7"/>
  <c r="BU35" i="7"/>
  <c r="BM35" i="7"/>
  <c r="BE35" i="7"/>
  <c r="AW35" i="7"/>
  <c r="AO35" i="7"/>
  <c r="AG35" i="7"/>
  <c r="Y35" i="7"/>
  <c r="Q35" i="7"/>
  <c r="I35" i="7"/>
  <c r="EO34" i="7"/>
  <c r="DY34" i="7"/>
  <c r="DQ34" i="7"/>
  <c r="DI34" i="7"/>
  <c r="DA34" i="7"/>
  <c r="CS34" i="7"/>
  <c r="CK34" i="7"/>
  <c r="CC34" i="7"/>
  <c r="BU34" i="7"/>
  <c r="BM34" i="7"/>
  <c r="BE34" i="7"/>
  <c r="AW34" i="7"/>
  <c r="AO34" i="7"/>
  <c r="AG34" i="7"/>
  <c r="Y34" i="7"/>
  <c r="Q34" i="7"/>
  <c r="I34" i="7"/>
  <c r="EO33" i="7"/>
  <c r="DY33" i="7"/>
  <c r="DQ33" i="7"/>
  <c r="DI33" i="7"/>
  <c r="DA33" i="7"/>
  <c r="CS33" i="7"/>
  <c r="CK33" i="7"/>
  <c r="CC33" i="7"/>
  <c r="BU33" i="7"/>
  <c r="BM33" i="7"/>
  <c r="BE33" i="7"/>
  <c r="AW33" i="7"/>
  <c r="AO33" i="7"/>
  <c r="AG33" i="7"/>
  <c r="Y33" i="7"/>
  <c r="Q33" i="7"/>
  <c r="I33" i="7"/>
  <c r="EO32" i="7"/>
  <c r="DY32" i="7"/>
  <c r="DQ32" i="7"/>
  <c r="DI32" i="7"/>
  <c r="DA32" i="7"/>
  <c r="CS32" i="7"/>
  <c r="CK32" i="7"/>
  <c r="CC32" i="7"/>
  <c r="BU32" i="7"/>
  <c r="BM32" i="7"/>
  <c r="BE32" i="7"/>
  <c r="AW32" i="7"/>
  <c r="AO32" i="7"/>
  <c r="AG32" i="7"/>
  <c r="Y32" i="7"/>
  <c r="Q32" i="7"/>
  <c r="I32" i="7"/>
  <c r="EO28" i="7"/>
  <c r="DY28" i="7"/>
  <c r="DQ28" i="7"/>
  <c r="DI28" i="7"/>
  <c r="DA28" i="7"/>
  <c r="CS28" i="7"/>
  <c r="CK28" i="7"/>
  <c r="CC28" i="7"/>
  <c r="BU28" i="7"/>
  <c r="BM28" i="7"/>
  <c r="BE28" i="7"/>
  <c r="AW28" i="7"/>
  <c r="AO28" i="7"/>
  <c r="AG28" i="7"/>
  <c r="Y28" i="7"/>
  <c r="Q28" i="7"/>
  <c r="I28" i="7"/>
  <c r="EO27" i="7"/>
  <c r="DY27" i="7"/>
  <c r="DQ27" i="7"/>
  <c r="DI27" i="7"/>
  <c r="DA27" i="7"/>
  <c r="CS27" i="7"/>
  <c r="CK27" i="7"/>
  <c r="CC27" i="7"/>
  <c r="BU27" i="7"/>
  <c r="BM27" i="7"/>
  <c r="BE27" i="7"/>
  <c r="AW27" i="7"/>
  <c r="AO27" i="7"/>
  <c r="AG27" i="7"/>
  <c r="Y27" i="7"/>
  <c r="Q27" i="7"/>
  <c r="I27" i="7"/>
  <c r="EO26" i="7"/>
  <c r="DY26" i="7"/>
  <c r="DQ26" i="7"/>
  <c r="DI26" i="7"/>
  <c r="DA26" i="7"/>
  <c r="CS26" i="7"/>
  <c r="CK26" i="7"/>
  <c r="CC26" i="7"/>
  <c r="BU26" i="7"/>
  <c r="BM26" i="7"/>
  <c r="BE26" i="7"/>
  <c r="AW26" i="7"/>
  <c r="AO26" i="7"/>
  <c r="AG26" i="7"/>
  <c r="Y26" i="7"/>
  <c r="Q26" i="7"/>
  <c r="I26" i="7"/>
  <c r="EO25" i="7"/>
  <c r="DY25" i="7"/>
  <c r="DQ25" i="7"/>
  <c r="DI25" i="7"/>
  <c r="DA25" i="7"/>
  <c r="CS25" i="7"/>
  <c r="CK25" i="7"/>
  <c r="CC25" i="7"/>
  <c r="BU25" i="7"/>
  <c r="BM25" i="7"/>
  <c r="BE25" i="7"/>
  <c r="AW25" i="7"/>
  <c r="AO25" i="7"/>
  <c r="AG25" i="7"/>
  <c r="Y25" i="7"/>
  <c r="Q25" i="7"/>
  <c r="I25" i="7"/>
  <c r="EO21" i="7"/>
  <c r="DY21" i="7"/>
  <c r="DQ21" i="7"/>
  <c r="DI21" i="7"/>
  <c r="DA21" i="7"/>
  <c r="CS21" i="7"/>
  <c r="CK21" i="7"/>
  <c r="CC21" i="7"/>
  <c r="BU21" i="7"/>
  <c r="BM21" i="7"/>
  <c r="BE21" i="7"/>
  <c r="AW21" i="7"/>
  <c r="AO21" i="7"/>
  <c r="AG21" i="7"/>
  <c r="Y21" i="7"/>
  <c r="Q21" i="7"/>
  <c r="I21" i="7"/>
  <c r="EO20" i="7"/>
  <c r="DY20" i="7"/>
  <c r="DQ20" i="7"/>
  <c r="DI20" i="7"/>
  <c r="DA20" i="7"/>
  <c r="CS20" i="7"/>
  <c r="CK20" i="7"/>
  <c r="CC20" i="7"/>
  <c r="BU20" i="7"/>
  <c r="BM20" i="7"/>
  <c r="BE20" i="7"/>
  <c r="AW20" i="7"/>
  <c r="AO20" i="7"/>
  <c r="AG20" i="7"/>
  <c r="Y20" i="7"/>
  <c r="Q20" i="7"/>
  <c r="I20" i="7"/>
  <c r="EO19" i="7"/>
  <c r="DY19" i="7"/>
  <c r="DQ19" i="7"/>
  <c r="DI19" i="7"/>
  <c r="DA19" i="7"/>
  <c r="CS19" i="7"/>
  <c r="CK19" i="7"/>
  <c r="CC19" i="7"/>
  <c r="BU19" i="7"/>
  <c r="BM19" i="7"/>
  <c r="BE19" i="7"/>
  <c r="AW19" i="7"/>
  <c r="AO19" i="7"/>
  <c r="AG19" i="7"/>
  <c r="Y19" i="7"/>
  <c r="Q19" i="7"/>
  <c r="I19" i="7"/>
  <c r="EO18" i="7"/>
  <c r="DY18" i="7"/>
  <c r="DQ18" i="7"/>
  <c r="DI18" i="7"/>
  <c r="DA18" i="7"/>
  <c r="CS18" i="7"/>
  <c r="CK18" i="7"/>
  <c r="CC18" i="7"/>
  <c r="BU18" i="7"/>
  <c r="BM18" i="7"/>
  <c r="BE18" i="7"/>
  <c r="AW18" i="7"/>
  <c r="AO18" i="7"/>
  <c r="AG18" i="7"/>
  <c r="Y18" i="7"/>
  <c r="Q18" i="7"/>
  <c r="I18" i="7"/>
  <c r="EO17" i="7"/>
  <c r="DY17" i="7"/>
  <c r="DQ17" i="7"/>
  <c r="DI17" i="7"/>
  <c r="DA17" i="7"/>
  <c r="CS17" i="7"/>
  <c r="CK17" i="7"/>
  <c r="CC17" i="7"/>
  <c r="BU17" i="7"/>
  <c r="BM17" i="7"/>
  <c r="BE17" i="7"/>
  <c r="AW17" i="7"/>
  <c r="AO17" i="7"/>
  <c r="AG17" i="7"/>
  <c r="Y17" i="7"/>
  <c r="Q17" i="7"/>
  <c r="I17" i="7"/>
  <c r="EO13" i="7"/>
  <c r="DY13" i="7"/>
  <c r="DQ13" i="7"/>
  <c r="DI13" i="7"/>
  <c r="DA13" i="7"/>
  <c r="CS13" i="7"/>
  <c r="CK13" i="7"/>
  <c r="CC13" i="7"/>
  <c r="BU13" i="7"/>
  <c r="BM13" i="7"/>
  <c r="BE13" i="7"/>
  <c r="AW13" i="7"/>
  <c r="AO13" i="7"/>
  <c r="AG13" i="7"/>
  <c r="Y13" i="7"/>
  <c r="Q13" i="7"/>
  <c r="I13" i="7"/>
  <c r="EO12" i="7"/>
  <c r="DY12" i="7"/>
  <c r="DQ12" i="7"/>
  <c r="DI12" i="7"/>
  <c r="DA12" i="7"/>
  <c r="CS12" i="7"/>
  <c r="CK12" i="7"/>
  <c r="CC12" i="7"/>
  <c r="BU12" i="7"/>
  <c r="BM12" i="7"/>
  <c r="BE12" i="7"/>
  <c r="AW12" i="7"/>
  <c r="AO12" i="7"/>
  <c r="AG12" i="7"/>
  <c r="Y12" i="7"/>
  <c r="Q12" i="7"/>
  <c r="I12" i="7"/>
  <c r="EO11" i="7"/>
  <c r="DY11" i="7"/>
  <c r="DQ11" i="7"/>
  <c r="DI11" i="7"/>
  <c r="DA11" i="7"/>
  <c r="CS11" i="7"/>
  <c r="CK11" i="7"/>
  <c r="CC11" i="7"/>
  <c r="BU11" i="7"/>
  <c r="BM11" i="7"/>
  <c r="BE11" i="7"/>
  <c r="AW11" i="7"/>
  <c r="AO11" i="7"/>
  <c r="AG11" i="7"/>
  <c r="Y11" i="7"/>
  <c r="Q11" i="7"/>
  <c r="I11" i="7"/>
  <c r="EO10" i="7"/>
  <c r="DY10" i="7"/>
  <c r="DQ10" i="7"/>
  <c r="DI10" i="7"/>
  <c r="DA10" i="7"/>
  <c r="CS10" i="7"/>
  <c r="CK10" i="7"/>
  <c r="CC10" i="7"/>
  <c r="BU10" i="7"/>
  <c r="BM10" i="7"/>
  <c r="BE10" i="7"/>
  <c r="AW10" i="7"/>
  <c r="AO10" i="7"/>
  <c r="AG10" i="7"/>
  <c r="Y10" i="7"/>
  <c r="Q10" i="7"/>
  <c r="I10" i="7"/>
  <c r="EO9" i="7"/>
  <c r="DY9" i="7"/>
  <c r="DQ9" i="7"/>
  <c r="DI9" i="7"/>
  <c r="DA9" i="7"/>
  <c r="CS9" i="7"/>
  <c r="CK9" i="7"/>
  <c r="CC9" i="7"/>
  <c r="BU9" i="7"/>
  <c r="BM9" i="7"/>
  <c r="BE9" i="7"/>
  <c r="AW9" i="7"/>
  <c r="AO9" i="7"/>
  <c r="AG9" i="7"/>
  <c r="Y9" i="7"/>
  <c r="Q9" i="7"/>
  <c r="I9" i="7"/>
  <c r="EO145" i="6"/>
  <c r="EO146" i="6" s="1"/>
  <c r="DY145" i="6"/>
  <c r="DY146" i="6" s="1"/>
  <c r="R144" i="13" s="1"/>
  <c r="DQ145" i="6"/>
  <c r="DQ146" i="6" s="1"/>
  <c r="DI145" i="6"/>
  <c r="DI146" i="6" s="1"/>
  <c r="DA145" i="6"/>
  <c r="DA146" i="6" s="1"/>
  <c r="CS145" i="6"/>
  <c r="CS146" i="6" s="1"/>
  <c r="CK145" i="6"/>
  <c r="CK146" i="6" s="1"/>
  <c r="CC145" i="6"/>
  <c r="CC146" i="6" s="1"/>
  <c r="L144" i="13" s="1"/>
  <c r="BU145" i="6"/>
  <c r="BU146" i="6" s="1"/>
  <c r="BM145" i="6"/>
  <c r="BM146" i="6" s="1"/>
  <c r="BE145" i="6"/>
  <c r="BE146" i="6" s="1"/>
  <c r="I144" i="13" s="1"/>
  <c r="AW145" i="6"/>
  <c r="AW146" i="6" s="1"/>
  <c r="AO145" i="6"/>
  <c r="AO146" i="6" s="1"/>
  <c r="AG145" i="6"/>
  <c r="AG146" i="6" s="1"/>
  <c r="Y145" i="6"/>
  <c r="Y146" i="6" s="1"/>
  <c r="Q145" i="6"/>
  <c r="Q146" i="6" s="1"/>
  <c r="I145" i="6"/>
  <c r="I146" i="6" s="1"/>
  <c r="EO141" i="6"/>
  <c r="DY141" i="6"/>
  <c r="DQ141" i="6"/>
  <c r="DI141" i="6"/>
  <c r="DA141" i="6"/>
  <c r="CS141" i="6"/>
  <c r="CK141" i="6"/>
  <c r="CC141" i="6"/>
  <c r="BU141" i="6"/>
  <c r="BM141" i="6"/>
  <c r="BE141" i="6"/>
  <c r="AW141" i="6"/>
  <c r="AO141" i="6"/>
  <c r="AG141" i="6"/>
  <c r="Y141" i="6"/>
  <c r="Q141" i="6"/>
  <c r="I141" i="6"/>
  <c r="EO140" i="6"/>
  <c r="DY140" i="6"/>
  <c r="DQ140" i="6"/>
  <c r="DI140" i="6"/>
  <c r="DA140" i="6"/>
  <c r="CS140" i="6"/>
  <c r="CK140" i="6"/>
  <c r="CK142" i="6" s="1"/>
  <c r="CC140" i="6"/>
  <c r="CC142" i="6" s="1"/>
  <c r="BU140" i="6"/>
  <c r="BM140" i="6"/>
  <c r="BE140" i="6"/>
  <c r="AW140" i="6"/>
  <c r="AO140" i="6"/>
  <c r="AG140" i="6"/>
  <c r="Y140" i="6"/>
  <c r="Q140" i="6"/>
  <c r="I140" i="6"/>
  <c r="EO136" i="6"/>
  <c r="DY136" i="6"/>
  <c r="DQ136" i="6"/>
  <c r="DI136" i="6"/>
  <c r="DA136" i="6"/>
  <c r="CS136" i="6"/>
  <c r="CK136" i="6"/>
  <c r="CC136" i="6"/>
  <c r="BU136" i="6"/>
  <c r="BM136" i="6"/>
  <c r="BE136" i="6"/>
  <c r="AW136" i="6"/>
  <c r="AO136" i="6"/>
  <c r="AG136" i="6"/>
  <c r="Y136" i="6"/>
  <c r="Q136" i="6"/>
  <c r="I136" i="6"/>
  <c r="EO135" i="6"/>
  <c r="DY135" i="6"/>
  <c r="DQ135" i="6"/>
  <c r="DI135" i="6"/>
  <c r="DA135" i="6"/>
  <c r="CS135" i="6"/>
  <c r="CK135" i="6"/>
  <c r="CC135" i="6"/>
  <c r="BU135" i="6"/>
  <c r="BM135" i="6"/>
  <c r="BE135" i="6"/>
  <c r="AW135" i="6"/>
  <c r="AO135" i="6"/>
  <c r="AG135" i="6"/>
  <c r="Y135" i="6"/>
  <c r="Q135" i="6"/>
  <c r="I135" i="6"/>
  <c r="EO131" i="6"/>
  <c r="DY131" i="6"/>
  <c r="DQ131" i="6"/>
  <c r="DI131" i="6"/>
  <c r="DA131" i="6"/>
  <c r="CS131" i="6"/>
  <c r="CK131" i="6"/>
  <c r="CC131" i="6"/>
  <c r="BU131" i="6"/>
  <c r="BM131" i="6"/>
  <c r="BE131" i="6"/>
  <c r="AW131" i="6"/>
  <c r="AO131" i="6"/>
  <c r="AG131" i="6"/>
  <c r="Y131" i="6"/>
  <c r="Q131" i="6"/>
  <c r="I131" i="6"/>
  <c r="EO130" i="6"/>
  <c r="DY130" i="6"/>
  <c r="DQ130" i="6"/>
  <c r="DI130" i="6"/>
  <c r="DA130" i="6"/>
  <c r="CS130" i="6"/>
  <c r="CK130" i="6"/>
  <c r="CC130" i="6"/>
  <c r="BU130" i="6"/>
  <c r="BM130" i="6"/>
  <c r="BE130" i="6"/>
  <c r="AW130" i="6"/>
  <c r="AO130" i="6"/>
  <c r="AG130" i="6"/>
  <c r="Y130" i="6"/>
  <c r="Q130" i="6"/>
  <c r="I130" i="6"/>
  <c r="EO129" i="6"/>
  <c r="DY129" i="6"/>
  <c r="DQ129" i="6"/>
  <c r="DI129" i="6"/>
  <c r="DA129" i="6"/>
  <c r="CS129" i="6"/>
  <c r="CK129" i="6"/>
  <c r="CC129" i="6"/>
  <c r="BU129" i="6"/>
  <c r="BM129" i="6"/>
  <c r="BE129" i="6"/>
  <c r="AW129" i="6"/>
  <c r="AO129" i="6"/>
  <c r="AG129" i="6"/>
  <c r="Y129" i="6"/>
  <c r="Q129" i="6"/>
  <c r="I129" i="6"/>
  <c r="EO128" i="6"/>
  <c r="DY128" i="6"/>
  <c r="DQ128" i="6"/>
  <c r="DI128" i="6"/>
  <c r="DA128" i="6"/>
  <c r="CS128" i="6"/>
  <c r="CK128" i="6"/>
  <c r="CC128" i="6"/>
  <c r="BU128" i="6"/>
  <c r="BM128" i="6"/>
  <c r="BE128" i="6"/>
  <c r="AW128" i="6"/>
  <c r="AO128" i="6"/>
  <c r="AG128" i="6"/>
  <c r="Y128" i="6"/>
  <c r="Q128" i="6"/>
  <c r="I128" i="6"/>
  <c r="EO127" i="6"/>
  <c r="DY127" i="6"/>
  <c r="DQ127" i="6"/>
  <c r="DI127" i="6"/>
  <c r="DA127" i="6"/>
  <c r="CS127" i="6"/>
  <c r="CK127" i="6"/>
  <c r="CC127" i="6"/>
  <c r="BU127" i="6"/>
  <c r="BM127" i="6"/>
  <c r="BE127" i="6"/>
  <c r="AW127" i="6"/>
  <c r="AO127" i="6"/>
  <c r="AG127" i="6"/>
  <c r="Y127" i="6"/>
  <c r="Q127" i="6"/>
  <c r="I127" i="6"/>
  <c r="EO126" i="6"/>
  <c r="DY126" i="6"/>
  <c r="DQ126" i="6"/>
  <c r="DI126" i="6"/>
  <c r="DA126" i="6"/>
  <c r="CS126" i="6"/>
  <c r="CK126" i="6"/>
  <c r="CC126" i="6"/>
  <c r="BU126" i="6"/>
  <c r="BM126" i="6"/>
  <c r="BE126" i="6"/>
  <c r="AW126" i="6"/>
  <c r="AO126" i="6"/>
  <c r="AG126" i="6"/>
  <c r="Y126" i="6"/>
  <c r="Q126" i="6"/>
  <c r="I126" i="6"/>
  <c r="EO125" i="6"/>
  <c r="DY125" i="6"/>
  <c r="DQ125" i="6"/>
  <c r="DI125" i="6"/>
  <c r="DA125" i="6"/>
  <c r="CS125" i="6"/>
  <c r="CK125" i="6"/>
  <c r="CC125" i="6"/>
  <c r="BU125" i="6"/>
  <c r="BM125" i="6"/>
  <c r="BE125" i="6"/>
  <c r="AW125" i="6"/>
  <c r="AO125" i="6"/>
  <c r="AG125" i="6"/>
  <c r="Y125" i="6"/>
  <c r="Q125" i="6"/>
  <c r="I125" i="6"/>
  <c r="EO124" i="6"/>
  <c r="DY124" i="6"/>
  <c r="DQ124" i="6"/>
  <c r="DI124" i="6"/>
  <c r="DA124" i="6"/>
  <c r="CS124" i="6"/>
  <c r="CK124" i="6"/>
  <c r="CC124" i="6"/>
  <c r="BU124" i="6"/>
  <c r="BM124" i="6"/>
  <c r="BE124" i="6"/>
  <c r="AW124" i="6"/>
  <c r="AO124" i="6"/>
  <c r="AG124" i="6"/>
  <c r="Y124" i="6"/>
  <c r="Q124" i="6"/>
  <c r="I124" i="6"/>
  <c r="BU121" i="6"/>
  <c r="EO120" i="6"/>
  <c r="EO121" i="6" s="1"/>
  <c r="DY120" i="6"/>
  <c r="DY121" i="6" s="1"/>
  <c r="DQ120" i="6"/>
  <c r="DQ121" i="6" s="1"/>
  <c r="DI120" i="6"/>
  <c r="DI121" i="6" s="1"/>
  <c r="DA120" i="6"/>
  <c r="DA121" i="6" s="1"/>
  <c r="CS120" i="6"/>
  <c r="CS121" i="6" s="1"/>
  <c r="CK120" i="6"/>
  <c r="CK121" i="6" s="1"/>
  <c r="CC120" i="6"/>
  <c r="CC121" i="6" s="1"/>
  <c r="BU120" i="6"/>
  <c r="BM120" i="6"/>
  <c r="BM121" i="6" s="1"/>
  <c r="BE120" i="6"/>
  <c r="BE121" i="6" s="1"/>
  <c r="AW120" i="6"/>
  <c r="AW121" i="6" s="1"/>
  <c r="AO120" i="6"/>
  <c r="AO121" i="6" s="1"/>
  <c r="AG120" i="6"/>
  <c r="AG121" i="6" s="1"/>
  <c r="Y120" i="6"/>
  <c r="Y121" i="6" s="1"/>
  <c r="Q120" i="6"/>
  <c r="Q121" i="6" s="1"/>
  <c r="I120" i="6"/>
  <c r="I121" i="6" s="1"/>
  <c r="EO115" i="6"/>
  <c r="DY115" i="6"/>
  <c r="DQ115" i="6"/>
  <c r="DI115" i="6"/>
  <c r="DA115" i="6"/>
  <c r="CS115" i="6"/>
  <c r="CK115" i="6"/>
  <c r="CC115" i="6"/>
  <c r="BU115" i="6"/>
  <c r="BM115" i="6"/>
  <c r="BE115" i="6"/>
  <c r="AW115" i="6"/>
  <c r="AO115" i="6"/>
  <c r="AG115" i="6"/>
  <c r="Y115" i="6"/>
  <c r="Q115" i="6"/>
  <c r="I115" i="6"/>
  <c r="EO114" i="6"/>
  <c r="DY114" i="6"/>
  <c r="DQ114" i="6"/>
  <c r="DI114" i="6"/>
  <c r="DA114" i="6"/>
  <c r="CS114" i="6"/>
  <c r="CK114" i="6"/>
  <c r="CC114" i="6"/>
  <c r="BU114" i="6"/>
  <c r="BM114" i="6"/>
  <c r="BE114" i="6"/>
  <c r="AW114" i="6"/>
  <c r="AO114" i="6"/>
  <c r="AG114" i="6"/>
  <c r="Y114" i="6"/>
  <c r="Q114" i="6"/>
  <c r="I114" i="6"/>
  <c r="EO113" i="6"/>
  <c r="DY113" i="6"/>
  <c r="DQ113" i="6"/>
  <c r="DI113" i="6"/>
  <c r="DA113" i="6"/>
  <c r="CS113" i="6"/>
  <c r="CK113" i="6"/>
  <c r="CC113" i="6"/>
  <c r="BU113" i="6"/>
  <c r="BM113" i="6"/>
  <c r="BE113" i="6"/>
  <c r="AW113" i="6"/>
  <c r="AO113" i="6"/>
  <c r="AG113" i="6"/>
  <c r="Y113" i="6"/>
  <c r="Q113" i="6"/>
  <c r="I113" i="6"/>
  <c r="EO112" i="6"/>
  <c r="DY112" i="6"/>
  <c r="DQ112" i="6"/>
  <c r="DI112" i="6"/>
  <c r="DA112" i="6"/>
  <c r="CS112" i="6"/>
  <c r="CK112" i="6"/>
  <c r="CC112" i="6"/>
  <c r="BU112" i="6"/>
  <c r="BM112" i="6"/>
  <c r="BE112" i="6"/>
  <c r="AW112" i="6"/>
  <c r="AO112" i="6"/>
  <c r="AG112" i="6"/>
  <c r="Y112" i="6"/>
  <c r="Q112" i="6"/>
  <c r="I112" i="6"/>
  <c r="EO111" i="6"/>
  <c r="DY111" i="6"/>
  <c r="DQ111" i="6"/>
  <c r="DI111" i="6"/>
  <c r="DA111" i="6"/>
  <c r="CS111" i="6"/>
  <c r="CK111" i="6"/>
  <c r="CC111" i="6"/>
  <c r="BU111" i="6"/>
  <c r="BM111" i="6"/>
  <c r="BE111" i="6"/>
  <c r="AW111" i="6"/>
  <c r="AO111" i="6"/>
  <c r="AG111" i="6"/>
  <c r="Y111" i="6"/>
  <c r="Q111" i="6"/>
  <c r="I111" i="6"/>
  <c r="EO110" i="6"/>
  <c r="DY110" i="6"/>
  <c r="DQ110" i="6"/>
  <c r="DI110" i="6"/>
  <c r="DA110" i="6"/>
  <c r="CS110" i="6"/>
  <c r="CK110" i="6"/>
  <c r="CC110" i="6"/>
  <c r="BU110" i="6"/>
  <c r="BM110" i="6"/>
  <c r="BE110" i="6"/>
  <c r="AW110" i="6"/>
  <c r="AO110" i="6"/>
  <c r="AG110" i="6"/>
  <c r="Y110" i="6"/>
  <c r="Q110" i="6"/>
  <c r="I110" i="6"/>
  <c r="EO109" i="6"/>
  <c r="DY109" i="6"/>
  <c r="DQ109" i="6"/>
  <c r="DI109" i="6"/>
  <c r="DA109" i="6"/>
  <c r="CS109" i="6"/>
  <c r="CK109" i="6"/>
  <c r="CC109" i="6"/>
  <c r="BU109" i="6"/>
  <c r="BM109" i="6"/>
  <c r="BE109" i="6"/>
  <c r="AW109" i="6"/>
  <c r="AO109" i="6"/>
  <c r="AG109" i="6"/>
  <c r="Y109" i="6"/>
  <c r="Q109" i="6"/>
  <c r="I109" i="6"/>
  <c r="EO105" i="6"/>
  <c r="DY105" i="6"/>
  <c r="DQ105" i="6"/>
  <c r="DI105" i="6"/>
  <c r="DA105" i="6"/>
  <c r="CS105" i="6"/>
  <c r="CK105" i="6"/>
  <c r="CC105" i="6"/>
  <c r="BU105" i="6"/>
  <c r="BM105" i="6"/>
  <c r="BE105" i="6"/>
  <c r="AW105" i="6"/>
  <c r="AO105" i="6"/>
  <c r="AG105" i="6"/>
  <c r="Y105" i="6"/>
  <c r="Q105" i="6"/>
  <c r="I105" i="6"/>
  <c r="EO104" i="6"/>
  <c r="DY104" i="6"/>
  <c r="DQ104" i="6"/>
  <c r="DI104" i="6"/>
  <c r="DA104" i="6"/>
  <c r="CS104" i="6"/>
  <c r="CK104" i="6"/>
  <c r="CC104" i="6"/>
  <c r="BU104" i="6"/>
  <c r="BM104" i="6"/>
  <c r="BE104" i="6"/>
  <c r="AW104" i="6"/>
  <c r="AO104" i="6"/>
  <c r="AG104" i="6"/>
  <c r="Y104" i="6"/>
  <c r="Q104" i="6"/>
  <c r="I104" i="6"/>
  <c r="EO100" i="6"/>
  <c r="DY100" i="6"/>
  <c r="DQ100" i="6"/>
  <c r="DI100" i="6"/>
  <c r="DA100" i="6"/>
  <c r="CS100" i="6"/>
  <c r="CK100" i="6"/>
  <c r="CC100" i="6"/>
  <c r="BU100" i="6"/>
  <c r="BM100" i="6"/>
  <c r="BE100" i="6"/>
  <c r="AW100" i="6"/>
  <c r="AO100" i="6"/>
  <c r="AG100" i="6"/>
  <c r="Y100" i="6"/>
  <c r="Q100" i="6"/>
  <c r="I100" i="6"/>
  <c r="EO99" i="6"/>
  <c r="DY99" i="6"/>
  <c r="DQ99" i="6"/>
  <c r="DI99" i="6"/>
  <c r="DA99" i="6"/>
  <c r="CS99" i="6"/>
  <c r="CK99" i="6"/>
  <c r="CC99" i="6"/>
  <c r="BU99" i="6"/>
  <c r="BM99" i="6"/>
  <c r="BE99" i="6"/>
  <c r="AW99" i="6"/>
  <c r="AO99" i="6"/>
  <c r="AG99" i="6"/>
  <c r="Y99" i="6"/>
  <c r="Q99" i="6"/>
  <c r="I99" i="6"/>
  <c r="EO98" i="6"/>
  <c r="DY98" i="6"/>
  <c r="DQ98" i="6"/>
  <c r="DI98" i="6"/>
  <c r="DA98" i="6"/>
  <c r="CS98" i="6"/>
  <c r="CK98" i="6"/>
  <c r="CC98" i="6"/>
  <c r="BU98" i="6"/>
  <c r="BM98" i="6"/>
  <c r="BE98" i="6"/>
  <c r="AW98" i="6"/>
  <c r="AO98" i="6"/>
  <c r="AG98" i="6"/>
  <c r="Y98" i="6"/>
  <c r="Q98" i="6"/>
  <c r="I98" i="6"/>
  <c r="EO97" i="6"/>
  <c r="DY97" i="6"/>
  <c r="DQ97" i="6"/>
  <c r="DI97" i="6"/>
  <c r="DA97" i="6"/>
  <c r="CS97" i="6"/>
  <c r="CK97" i="6"/>
  <c r="CC97" i="6"/>
  <c r="BU97" i="6"/>
  <c r="BM97" i="6"/>
  <c r="BE97" i="6"/>
  <c r="AW97" i="6"/>
  <c r="AO97" i="6"/>
  <c r="AG97" i="6"/>
  <c r="Y97" i="6"/>
  <c r="Q97" i="6"/>
  <c r="I97" i="6"/>
  <c r="EO93" i="6"/>
  <c r="DY93" i="6"/>
  <c r="DQ93" i="6"/>
  <c r="DI93" i="6"/>
  <c r="DA93" i="6"/>
  <c r="CS93" i="6"/>
  <c r="CK93" i="6"/>
  <c r="CC93" i="6"/>
  <c r="BU93" i="6"/>
  <c r="BM93" i="6"/>
  <c r="BE93" i="6"/>
  <c r="AW93" i="6"/>
  <c r="AO93" i="6"/>
  <c r="AG93" i="6"/>
  <c r="Y93" i="6"/>
  <c r="Q93" i="6"/>
  <c r="I93" i="6"/>
  <c r="EO92" i="6"/>
  <c r="DY92" i="6"/>
  <c r="DQ92" i="6"/>
  <c r="DI92" i="6"/>
  <c r="DA92" i="6"/>
  <c r="CS92" i="6"/>
  <c r="CK92" i="6"/>
  <c r="CC92" i="6"/>
  <c r="BU92" i="6"/>
  <c r="BM92" i="6"/>
  <c r="BE92" i="6"/>
  <c r="AW92" i="6"/>
  <c r="AO92" i="6"/>
  <c r="AG92" i="6"/>
  <c r="Y92" i="6"/>
  <c r="Q92" i="6"/>
  <c r="I92" i="6"/>
  <c r="EO91" i="6"/>
  <c r="DY91" i="6"/>
  <c r="DQ91" i="6"/>
  <c r="DI91" i="6"/>
  <c r="DA91" i="6"/>
  <c r="CS91" i="6"/>
  <c r="CK91" i="6"/>
  <c r="CC91" i="6"/>
  <c r="BU91" i="6"/>
  <c r="BM91" i="6"/>
  <c r="BE91" i="6"/>
  <c r="AW91" i="6"/>
  <c r="AO91" i="6"/>
  <c r="AG91" i="6"/>
  <c r="Y91" i="6"/>
  <c r="Q91" i="6"/>
  <c r="I91" i="6"/>
  <c r="EO90" i="6"/>
  <c r="DY90" i="6"/>
  <c r="DQ90" i="6"/>
  <c r="DI90" i="6"/>
  <c r="DA90" i="6"/>
  <c r="CS90" i="6"/>
  <c r="CK90" i="6"/>
  <c r="CC90" i="6"/>
  <c r="BU90" i="6"/>
  <c r="BM90" i="6"/>
  <c r="BE90" i="6"/>
  <c r="AW90" i="6"/>
  <c r="AO90" i="6"/>
  <c r="AG90" i="6"/>
  <c r="Y90" i="6"/>
  <c r="Q90" i="6"/>
  <c r="I90" i="6"/>
  <c r="EO86" i="6"/>
  <c r="DY86" i="6"/>
  <c r="DQ86" i="6"/>
  <c r="DI86" i="6"/>
  <c r="DA86" i="6"/>
  <c r="CS86" i="6"/>
  <c r="CK86" i="6"/>
  <c r="CC86" i="6"/>
  <c r="BU86" i="6"/>
  <c r="BM86" i="6"/>
  <c r="BE86" i="6"/>
  <c r="AW86" i="6"/>
  <c r="AO86" i="6"/>
  <c r="AG86" i="6"/>
  <c r="Y86" i="6"/>
  <c r="Q86" i="6"/>
  <c r="I86" i="6"/>
  <c r="EO85" i="6"/>
  <c r="DY85" i="6"/>
  <c r="DQ85" i="6"/>
  <c r="DI85" i="6"/>
  <c r="DA85" i="6"/>
  <c r="CS85" i="6"/>
  <c r="CK85" i="6"/>
  <c r="CC85" i="6"/>
  <c r="BU85" i="6"/>
  <c r="BM85" i="6"/>
  <c r="BE85" i="6"/>
  <c r="AW85" i="6"/>
  <c r="AO85" i="6"/>
  <c r="AG85" i="6"/>
  <c r="Y85" i="6"/>
  <c r="Q85" i="6"/>
  <c r="I85" i="6"/>
  <c r="EO84" i="6"/>
  <c r="DY84" i="6"/>
  <c r="DQ84" i="6"/>
  <c r="DI84" i="6"/>
  <c r="DA84" i="6"/>
  <c r="CS84" i="6"/>
  <c r="CK84" i="6"/>
  <c r="CC84" i="6"/>
  <c r="BU84" i="6"/>
  <c r="BM84" i="6"/>
  <c r="BE84" i="6"/>
  <c r="AW84" i="6"/>
  <c r="AO84" i="6"/>
  <c r="AG84" i="6"/>
  <c r="Y84" i="6"/>
  <c r="Q84" i="6"/>
  <c r="I84" i="6"/>
  <c r="EO83" i="6"/>
  <c r="DY83" i="6"/>
  <c r="DQ83" i="6"/>
  <c r="DI83" i="6"/>
  <c r="DA83" i="6"/>
  <c r="CS83" i="6"/>
  <c r="CK83" i="6"/>
  <c r="CC83" i="6"/>
  <c r="BU83" i="6"/>
  <c r="BM83" i="6"/>
  <c r="BE83" i="6"/>
  <c r="AW83" i="6"/>
  <c r="AO83" i="6"/>
  <c r="AG83" i="6"/>
  <c r="Y83" i="6"/>
  <c r="Q83" i="6"/>
  <c r="I83" i="6"/>
  <c r="EO79" i="6"/>
  <c r="DY79" i="6"/>
  <c r="DQ79" i="6"/>
  <c r="DI79" i="6"/>
  <c r="DA79" i="6"/>
  <c r="CS79" i="6"/>
  <c r="CK79" i="6"/>
  <c r="CC79" i="6"/>
  <c r="BU79" i="6"/>
  <c r="BM79" i="6"/>
  <c r="BE79" i="6"/>
  <c r="AW79" i="6"/>
  <c r="AO79" i="6"/>
  <c r="AG79" i="6"/>
  <c r="Y79" i="6"/>
  <c r="Q79" i="6"/>
  <c r="I79" i="6"/>
  <c r="EO78" i="6"/>
  <c r="DY78" i="6"/>
  <c r="DQ78" i="6"/>
  <c r="DI78" i="6"/>
  <c r="DA78" i="6"/>
  <c r="CS78" i="6"/>
  <c r="CK78" i="6"/>
  <c r="CC78" i="6"/>
  <c r="BU78" i="6"/>
  <c r="BM78" i="6"/>
  <c r="BE78" i="6"/>
  <c r="AW78" i="6"/>
  <c r="AO78" i="6"/>
  <c r="AG78" i="6"/>
  <c r="Y78" i="6"/>
  <c r="Q78" i="6"/>
  <c r="I78" i="6"/>
  <c r="EO77" i="6"/>
  <c r="DY77" i="6"/>
  <c r="DQ77" i="6"/>
  <c r="DI77" i="6"/>
  <c r="DA77" i="6"/>
  <c r="CS77" i="6"/>
  <c r="CK77" i="6"/>
  <c r="CC77" i="6"/>
  <c r="BU77" i="6"/>
  <c r="BM77" i="6"/>
  <c r="BE77" i="6"/>
  <c r="AW77" i="6"/>
  <c r="AO77" i="6"/>
  <c r="AG77" i="6"/>
  <c r="Y77" i="6"/>
  <c r="Q77" i="6"/>
  <c r="I77" i="6"/>
  <c r="EO72" i="6"/>
  <c r="DY72" i="6"/>
  <c r="DQ72" i="6"/>
  <c r="DI72" i="6"/>
  <c r="DA72" i="6"/>
  <c r="CS72" i="6"/>
  <c r="CK72" i="6"/>
  <c r="CC72" i="6"/>
  <c r="BU72" i="6"/>
  <c r="BM72" i="6"/>
  <c r="BE72" i="6"/>
  <c r="AW72" i="6"/>
  <c r="AO72" i="6"/>
  <c r="AG72" i="6"/>
  <c r="Y72" i="6"/>
  <c r="Q72" i="6"/>
  <c r="I72" i="6"/>
  <c r="EO71" i="6"/>
  <c r="DY71" i="6"/>
  <c r="DQ71" i="6"/>
  <c r="DI71" i="6"/>
  <c r="DA71" i="6"/>
  <c r="CS71" i="6"/>
  <c r="CK71" i="6"/>
  <c r="CC71" i="6"/>
  <c r="BU71" i="6"/>
  <c r="BM71" i="6"/>
  <c r="BE71" i="6"/>
  <c r="AW71" i="6"/>
  <c r="AO71" i="6"/>
  <c r="AG71" i="6"/>
  <c r="Y71" i="6"/>
  <c r="Q71" i="6"/>
  <c r="I71" i="6"/>
  <c r="EO70" i="6"/>
  <c r="DY70" i="6"/>
  <c r="DQ70" i="6"/>
  <c r="DI70" i="6"/>
  <c r="DA70" i="6"/>
  <c r="CS70" i="6"/>
  <c r="CK70" i="6"/>
  <c r="CC70" i="6"/>
  <c r="BU70" i="6"/>
  <c r="BM70" i="6"/>
  <c r="BE70" i="6"/>
  <c r="AW70" i="6"/>
  <c r="AO70" i="6"/>
  <c r="AG70" i="6"/>
  <c r="Y70" i="6"/>
  <c r="Q70" i="6"/>
  <c r="I70" i="6"/>
  <c r="EO69" i="6"/>
  <c r="DY69" i="6"/>
  <c r="DQ69" i="6"/>
  <c r="DI69" i="6"/>
  <c r="DA69" i="6"/>
  <c r="CS69" i="6"/>
  <c r="CK69" i="6"/>
  <c r="CC69" i="6"/>
  <c r="BU69" i="6"/>
  <c r="BM69" i="6"/>
  <c r="BE69" i="6"/>
  <c r="AW69" i="6"/>
  <c r="AO69" i="6"/>
  <c r="AG69" i="6"/>
  <c r="Y69" i="6"/>
  <c r="Q69" i="6"/>
  <c r="I69" i="6"/>
  <c r="EO65" i="6"/>
  <c r="DY65" i="6"/>
  <c r="DQ65" i="6"/>
  <c r="DI65" i="6"/>
  <c r="DA65" i="6"/>
  <c r="CS65" i="6"/>
  <c r="CK65" i="6"/>
  <c r="CC65" i="6"/>
  <c r="BU65" i="6"/>
  <c r="BM65" i="6"/>
  <c r="BE65" i="6"/>
  <c r="AW65" i="6"/>
  <c r="AO65" i="6"/>
  <c r="AG65" i="6"/>
  <c r="Y65" i="6"/>
  <c r="Q65" i="6"/>
  <c r="I65" i="6"/>
  <c r="EO64" i="6"/>
  <c r="DY64" i="6"/>
  <c r="DQ64" i="6"/>
  <c r="DI64" i="6"/>
  <c r="DA64" i="6"/>
  <c r="CS64" i="6"/>
  <c r="CK64" i="6"/>
  <c r="CC64" i="6"/>
  <c r="BU64" i="6"/>
  <c r="BM64" i="6"/>
  <c r="BE64" i="6"/>
  <c r="AW64" i="6"/>
  <c r="AO64" i="6"/>
  <c r="AG64" i="6"/>
  <c r="Y64" i="6"/>
  <c r="Q64" i="6"/>
  <c r="I64" i="6"/>
  <c r="EO63" i="6"/>
  <c r="DY63" i="6"/>
  <c r="DQ63" i="6"/>
  <c r="DI63" i="6"/>
  <c r="DA63" i="6"/>
  <c r="CS63" i="6"/>
  <c r="CK63" i="6"/>
  <c r="CC63" i="6"/>
  <c r="BU63" i="6"/>
  <c r="BM63" i="6"/>
  <c r="BE63" i="6"/>
  <c r="AW63" i="6"/>
  <c r="AO63" i="6"/>
  <c r="AG63" i="6"/>
  <c r="Y63" i="6"/>
  <c r="Q63" i="6"/>
  <c r="I63" i="6"/>
  <c r="EO62" i="6"/>
  <c r="DY62" i="6"/>
  <c r="DQ62" i="6"/>
  <c r="DI62" i="6"/>
  <c r="DA62" i="6"/>
  <c r="CS62" i="6"/>
  <c r="CK62" i="6"/>
  <c r="CC62" i="6"/>
  <c r="BU62" i="6"/>
  <c r="BM62" i="6"/>
  <c r="BE62" i="6"/>
  <c r="AW62" i="6"/>
  <c r="AO62" i="6"/>
  <c r="AG62" i="6"/>
  <c r="Y62" i="6"/>
  <c r="Q62" i="6"/>
  <c r="I62" i="6"/>
  <c r="EO58" i="6"/>
  <c r="DY58" i="6"/>
  <c r="DQ58" i="6"/>
  <c r="DI58" i="6"/>
  <c r="DA58" i="6"/>
  <c r="CS58" i="6"/>
  <c r="CK58" i="6"/>
  <c r="CC58" i="6"/>
  <c r="BU58" i="6"/>
  <c r="BM58" i="6"/>
  <c r="BE58" i="6"/>
  <c r="AW58" i="6"/>
  <c r="AO58" i="6"/>
  <c r="AG58" i="6"/>
  <c r="Y58" i="6"/>
  <c r="Q58" i="6"/>
  <c r="I58" i="6"/>
  <c r="EO57" i="6"/>
  <c r="DY57" i="6"/>
  <c r="DQ57" i="6"/>
  <c r="DI57" i="6"/>
  <c r="DA57" i="6"/>
  <c r="CS57" i="6"/>
  <c r="CK57" i="6"/>
  <c r="CC57" i="6"/>
  <c r="BU57" i="6"/>
  <c r="BM57" i="6"/>
  <c r="BE57" i="6"/>
  <c r="AW57" i="6"/>
  <c r="AO57" i="6"/>
  <c r="AG57" i="6"/>
  <c r="Y57" i="6"/>
  <c r="Q57" i="6"/>
  <c r="I57" i="6"/>
  <c r="EO56" i="6"/>
  <c r="DY56" i="6"/>
  <c r="DQ56" i="6"/>
  <c r="DI56" i="6"/>
  <c r="DA56" i="6"/>
  <c r="CS56" i="6"/>
  <c r="CK56" i="6"/>
  <c r="CC56" i="6"/>
  <c r="BU56" i="6"/>
  <c r="BM56" i="6"/>
  <c r="BE56" i="6"/>
  <c r="AW56" i="6"/>
  <c r="AO56" i="6"/>
  <c r="AG56" i="6"/>
  <c r="Y56" i="6"/>
  <c r="Q56" i="6"/>
  <c r="I56" i="6"/>
  <c r="EO55" i="6"/>
  <c r="DY55" i="6"/>
  <c r="DQ55" i="6"/>
  <c r="DI55" i="6"/>
  <c r="DA55" i="6"/>
  <c r="CS55" i="6"/>
  <c r="CK55" i="6"/>
  <c r="CC55" i="6"/>
  <c r="BU55" i="6"/>
  <c r="BM55" i="6"/>
  <c r="BE55" i="6"/>
  <c r="AW55" i="6"/>
  <c r="AO55" i="6"/>
  <c r="AG55" i="6"/>
  <c r="Y55" i="6"/>
  <c r="Q55" i="6"/>
  <c r="I55" i="6"/>
  <c r="EO50" i="6"/>
  <c r="DY50" i="6"/>
  <c r="DQ50" i="6"/>
  <c r="DI50" i="6"/>
  <c r="DA50" i="6"/>
  <c r="CS50" i="6"/>
  <c r="CK50" i="6"/>
  <c r="CC50" i="6"/>
  <c r="BU50" i="6"/>
  <c r="BM50" i="6"/>
  <c r="BE50" i="6"/>
  <c r="AW50" i="6"/>
  <c r="AO50" i="6"/>
  <c r="AG50" i="6"/>
  <c r="Y50" i="6"/>
  <c r="Q50" i="6"/>
  <c r="I50" i="6"/>
  <c r="EO49" i="6"/>
  <c r="DY49" i="6"/>
  <c r="DQ49" i="6"/>
  <c r="DI49" i="6"/>
  <c r="DA49" i="6"/>
  <c r="CS49" i="6"/>
  <c r="CK49" i="6"/>
  <c r="CC49" i="6"/>
  <c r="BU49" i="6"/>
  <c r="BM49" i="6"/>
  <c r="BE49" i="6"/>
  <c r="AW49" i="6"/>
  <c r="AO49" i="6"/>
  <c r="AG49" i="6"/>
  <c r="Y49" i="6"/>
  <c r="Q49" i="6"/>
  <c r="I49" i="6"/>
  <c r="EO48" i="6"/>
  <c r="DY48" i="6"/>
  <c r="DQ48" i="6"/>
  <c r="DI48" i="6"/>
  <c r="DA48" i="6"/>
  <c r="CS48" i="6"/>
  <c r="CK48" i="6"/>
  <c r="CC48" i="6"/>
  <c r="BU48" i="6"/>
  <c r="BM48" i="6"/>
  <c r="BE48" i="6"/>
  <c r="AW48" i="6"/>
  <c r="AO48" i="6"/>
  <c r="AG48" i="6"/>
  <c r="Y48" i="6"/>
  <c r="Q48" i="6"/>
  <c r="I48" i="6"/>
  <c r="EO44" i="6"/>
  <c r="DY44" i="6"/>
  <c r="DQ44" i="6"/>
  <c r="DI44" i="6"/>
  <c r="DA44" i="6"/>
  <c r="CS44" i="6"/>
  <c r="CK44" i="6"/>
  <c r="CC44" i="6"/>
  <c r="BU44" i="6"/>
  <c r="BM44" i="6"/>
  <c r="BE44" i="6"/>
  <c r="AW44" i="6"/>
  <c r="AO44" i="6"/>
  <c r="AG44" i="6"/>
  <c r="Y44" i="6"/>
  <c r="Q44" i="6"/>
  <c r="I44" i="6"/>
  <c r="EO43" i="6"/>
  <c r="DY43" i="6"/>
  <c r="DQ43" i="6"/>
  <c r="DI43" i="6"/>
  <c r="DA43" i="6"/>
  <c r="CS43" i="6"/>
  <c r="CK43" i="6"/>
  <c r="CC43" i="6"/>
  <c r="BU43" i="6"/>
  <c r="BM43" i="6"/>
  <c r="BE43" i="6"/>
  <c r="AW43" i="6"/>
  <c r="AO43" i="6"/>
  <c r="AG43" i="6"/>
  <c r="Y43" i="6"/>
  <c r="Q43" i="6"/>
  <c r="I43" i="6"/>
  <c r="EO42" i="6"/>
  <c r="DY42" i="6"/>
  <c r="DQ42" i="6"/>
  <c r="DI42" i="6"/>
  <c r="DA42" i="6"/>
  <c r="CS42" i="6"/>
  <c r="CK42" i="6"/>
  <c r="CC42" i="6"/>
  <c r="BU42" i="6"/>
  <c r="BM42" i="6"/>
  <c r="BE42" i="6"/>
  <c r="AW42" i="6"/>
  <c r="AO42" i="6"/>
  <c r="AG42" i="6"/>
  <c r="Y42" i="6"/>
  <c r="Q42" i="6"/>
  <c r="I42" i="6"/>
  <c r="EO41" i="6"/>
  <c r="DY41" i="6"/>
  <c r="DQ41" i="6"/>
  <c r="DI41" i="6"/>
  <c r="DA41" i="6"/>
  <c r="CS41" i="6"/>
  <c r="CK41" i="6"/>
  <c r="CC41" i="6"/>
  <c r="BU41" i="6"/>
  <c r="BM41" i="6"/>
  <c r="BE41" i="6"/>
  <c r="AW41" i="6"/>
  <c r="AO41" i="6"/>
  <c r="AG41" i="6"/>
  <c r="Y41" i="6"/>
  <c r="Q41" i="6"/>
  <c r="I41" i="6"/>
  <c r="EO40" i="6"/>
  <c r="DY40" i="6"/>
  <c r="DQ40" i="6"/>
  <c r="DI40" i="6"/>
  <c r="DA40" i="6"/>
  <c r="CS40" i="6"/>
  <c r="CK40" i="6"/>
  <c r="CC40" i="6"/>
  <c r="BU40" i="6"/>
  <c r="BM40" i="6"/>
  <c r="BE40" i="6"/>
  <c r="AW40" i="6"/>
  <c r="AO40" i="6"/>
  <c r="AG40" i="6"/>
  <c r="Y40" i="6"/>
  <c r="Q40" i="6"/>
  <c r="I40" i="6"/>
  <c r="EO39" i="6"/>
  <c r="DY39" i="6"/>
  <c r="DQ39" i="6"/>
  <c r="DI39" i="6"/>
  <c r="DA39" i="6"/>
  <c r="CS39" i="6"/>
  <c r="CK39" i="6"/>
  <c r="CC39" i="6"/>
  <c r="BU39" i="6"/>
  <c r="BM39" i="6"/>
  <c r="BE39" i="6"/>
  <c r="AW39" i="6"/>
  <c r="AO39" i="6"/>
  <c r="AG39" i="6"/>
  <c r="Y39" i="6"/>
  <c r="Q39" i="6"/>
  <c r="I39" i="6"/>
  <c r="EO35" i="6"/>
  <c r="DY35" i="6"/>
  <c r="DQ35" i="6"/>
  <c r="DI35" i="6"/>
  <c r="DA35" i="6"/>
  <c r="CS35" i="6"/>
  <c r="CK35" i="6"/>
  <c r="CC35" i="6"/>
  <c r="BU35" i="6"/>
  <c r="BM35" i="6"/>
  <c r="BE35" i="6"/>
  <c r="AW35" i="6"/>
  <c r="AO35" i="6"/>
  <c r="AG35" i="6"/>
  <c r="Y35" i="6"/>
  <c r="Q35" i="6"/>
  <c r="I35" i="6"/>
  <c r="EO34" i="6"/>
  <c r="DY34" i="6"/>
  <c r="DQ34" i="6"/>
  <c r="DI34" i="6"/>
  <c r="DA34" i="6"/>
  <c r="CS34" i="6"/>
  <c r="CK34" i="6"/>
  <c r="CC34" i="6"/>
  <c r="BU34" i="6"/>
  <c r="BM34" i="6"/>
  <c r="BE34" i="6"/>
  <c r="AW34" i="6"/>
  <c r="AO34" i="6"/>
  <c r="AG34" i="6"/>
  <c r="Y34" i="6"/>
  <c r="Q34" i="6"/>
  <c r="I34" i="6"/>
  <c r="EO33" i="6"/>
  <c r="DY33" i="6"/>
  <c r="DQ33" i="6"/>
  <c r="DI33" i="6"/>
  <c r="DA33" i="6"/>
  <c r="CS33" i="6"/>
  <c r="CK33" i="6"/>
  <c r="CC33" i="6"/>
  <c r="BU33" i="6"/>
  <c r="BM33" i="6"/>
  <c r="BE33" i="6"/>
  <c r="AW33" i="6"/>
  <c r="AO33" i="6"/>
  <c r="AG33" i="6"/>
  <c r="Y33" i="6"/>
  <c r="Q33" i="6"/>
  <c r="I33" i="6"/>
  <c r="EO32" i="6"/>
  <c r="DY32" i="6"/>
  <c r="DQ32" i="6"/>
  <c r="DI32" i="6"/>
  <c r="DA32" i="6"/>
  <c r="CS32" i="6"/>
  <c r="CK32" i="6"/>
  <c r="CC32" i="6"/>
  <c r="BU32" i="6"/>
  <c r="BM32" i="6"/>
  <c r="BE32" i="6"/>
  <c r="AW32" i="6"/>
  <c r="AO32" i="6"/>
  <c r="AG32" i="6"/>
  <c r="Y32" i="6"/>
  <c r="Q32" i="6"/>
  <c r="I32" i="6"/>
  <c r="EO27" i="6"/>
  <c r="DY27" i="6"/>
  <c r="DQ27" i="6"/>
  <c r="DI27" i="6"/>
  <c r="DA27" i="6"/>
  <c r="CS27" i="6"/>
  <c r="CK27" i="6"/>
  <c r="CC27" i="6"/>
  <c r="BU27" i="6"/>
  <c r="BM27" i="6"/>
  <c r="BE27" i="6"/>
  <c r="AW27" i="6"/>
  <c r="AO27" i="6"/>
  <c r="AG27" i="6"/>
  <c r="Y27" i="6"/>
  <c r="Q27" i="6"/>
  <c r="I27" i="6"/>
  <c r="EO26" i="6"/>
  <c r="DY26" i="6"/>
  <c r="DQ26" i="6"/>
  <c r="DI26" i="6"/>
  <c r="DA26" i="6"/>
  <c r="CS26" i="6"/>
  <c r="CK26" i="6"/>
  <c r="CC26" i="6"/>
  <c r="BU26" i="6"/>
  <c r="BM26" i="6"/>
  <c r="BE26" i="6"/>
  <c r="AW26" i="6"/>
  <c r="AO26" i="6"/>
  <c r="AG26" i="6"/>
  <c r="Y26" i="6"/>
  <c r="Q26" i="6"/>
  <c r="I26" i="6"/>
  <c r="EO25" i="6"/>
  <c r="DY25" i="6"/>
  <c r="DQ25" i="6"/>
  <c r="DI25" i="6"/>
  <c r="DA25" i="6"/>
  <c r="CS25" i="6"/>
  <c r="CK25" i="6"/>
  <c r="CC25" i="6"/>
  <c r="BU25" i="6"/>
  <c r="BM25" i="6"/>
  <c r="BE25" i="6"/>
  <c r="AW25" i="6"/>
  <c r="AO25" i="6"/>
  <c r="AG25" i="6"/>
  <c r="Y25" i="6"/>
  <c r="Q25" i="6"/>
  <c r="I25" i="6"/>
  <c r="EO24" i="6"/>
  <c r="DY24" i="6"/>
  <c r="DQ24" i="6"/>
  <c r="DI24" i="6"/>
  <c r="DA24" i="6"/>
  <c r="CS24" i="6"/>
  <c r="CK24" i="6"/>
  <c r="CC24" i="6"/>
  <c r="BU24" i="6"/>
  <c r="BM24" i="6"/>
  <c r="BE24" i="6"/>
  <c r="AW24" i="6"/>
  <c r="AO24" i="6"/>
  <c r="AG24" i="6"/>
  <c r="Y24" i="6"/>
  <c r="Q24" i="6"/>
  <c r="I24" i="6"/>
  <c r="EO20" i="6"/>
  <c r="DY20" i="6"/>
  <c r="DQ20" i="6"/>
  <c r="DI20" i="6"/>
  <c r="DA20" i="6"/>
  <c r="CS20" i="6"/>
  <c r="CK20" i="6"/>
  <c r="CC20" i="6"/>
  <c r="BU20" i="6"/>
  <c r="BM20" i="6"/>
  <c r="BE20" i="6"/>
  <c r="AW20" i="6"/>
  <c r="AO20" i="6"/>
  <c r="AG20" i="6"/>
  <c r="Y20" i="6"/>
  <c r="Q20" i="6"/>
  <c r="I20" i="6"/>
  <c r="EO19" i="6"/>
  <c r="DY19" i="6"/>
  <c r="DQ19" i="6"/>
  <c r="DI19" i="6"/>
  <c r="DA19" i="6"/>
  <c r="CS19" i="6"/>
  <c r="CK19" i="6"/>
  <c r="CC19" i="6"/>
  <c r="BU19" i="6"/>
  <c r="BM19" i="6"/>
  <c r="BE19" i="6"/>
  <c r="AW19" i="6"/>
  <c r="AO19" i="6"/>
  <c r="AG19" i="6"/>
  <c r="Y19" i="6"/>
  <c r="Q19" i="6"/>
  <c r="I19" i="6"/>
  <c r="EO18" i="6"/>
  <c r="DY18" i="6"/>
  <c r="DQ18" i="6"/>
  <c r="DI18" i="6"/>
  <c r="DA18" i="6"/>
  <c r="CS18" i="6"/>
  <c r="CK18" i="6"/>
  <c r="CC18" i="6"/>
  <c r="BU18" i="6"/>
  <c r="BM18" i="6"/>
  <c r="BE18" i="6"/>
  <c r="AW18" i="6"/>
  <c r="AO18" i="6"/>
  <c r="AG18" i="6"/>
  <c r="Y18" i="6"/>
  <c r="Q18" i="6"/>
  <c r="I18" i="6"/>
  <c r="EO17" i="6"/>
  <c r="DY17" i="6"/>
  <c r="DQ17" i="6"/>
  <c r="DI17" i="6"/>
  <c r="DA17" i="6"/>
  <c r="CS17" i="6"/>
  <c r="CK17" i="6"/>
  <c r="CC17" i="6"/>
  <c r="BU17" i="6"/>
  <c r="BM17" i="6"/>
  <c r="BE17" i="6"/>
  <c r="AW17" i="6"/>
  <c r="AO17" i="6"/>
  <c r="AG17" i="6"/>
  <c r="Y17" i="6"/>
  <c r="Q17" i="6"/>
  <c r="I17" i="6"/>
  <c r="EO16" i="6"/>
  <c r="DY16" i="6"/>
  <c r="DQ16" i="6"/>
  <c r="DI16" i="6"/>
  <c r="DA16" i="6"/>
  <c r="CS16" i="6"/>
  <c r="CK16" i="6"/>
  <c r="CC16" i="6"/>
  <c r="BU16" i="6"/>
  <c r="BM16" i="6"/>
  <c r="BE16" i="6"/>
  <c r="AW16" i="6"/>
  <c r="AO16" i="6"/>
  <c r="AG16" i="6"/>
  <c r="Y16" i="6"/>
  <c r="Q16" i="6"/>
  <c r="I16" i="6"/>
  <c r="EO12" i="6"/>
  <c r="DY12" i="6"/>
  <c r="DQ12" i="6"/>
  <c r="DI12" i="6"/>
  <c r="DA12" i="6"/>
  <c r="CS12" i="6"/>
  <c r="CK12" i="6"/>
  <c r="CC12" i="6"/>
  <c r="BU12" i="6"/>
  <c r="BM12" i="6"/>
  <c r="BE12" i="6"/>
  <c r="AW12" i="6"/>
  <c r="AO12" i="6"/>
  <c r="AG12" i="6"/>
  <c r="Y12" i="6"/>
  <c r="Q12" i="6"/>
  <c r="I12" i="6"/>
  <c r="EO11" i="6"/>
  <c r="DY11" i="6"/>
  <c r="DQ11" i="6"/>
  <c r="DI11" i="6"/>
  <c r="DA11" i="6"/>
  <c r="CS11" i="6"/>
  <c r="CK11" i="6"/>
  <c r="CC11" i="6"/>
  <c r="BU11" i="6"/>
  <c r="BM11" i="6"/>
  <c r="BE11" i="6"/>
  <c r="AW11" i="6"/>
  <c r="AO11" i="6"/>
  <c r="AG11" i="6"/>
  <c r="Y11" i="6"/>
  <c r="Q11" i="6"/>
  <c r="I11" i="6"/>
  <c r="EO10" i="6"/>
  <c r="DY10" i="6"/>
  <c r="DQ10" i="6"/>
  <c r="DI10" i="6"/>
  <c r="DA10" i="6"/>
  <c r="CS10" i="6"/>
  <c r="CK10" i="6"/>
  <c r="CC10" i="6"/>
  <c r="BU10" i="6"/>
  <c r="BM10" i="6"/>
  <c r="BE10" i="6"/>
  <c r="AW10" i="6"/>
  <c r="AO10" i="6"/>
  <c r="AG10" i="6"/>
  <c r="Y10" i="6"/>
  <c r="Q10" i="6"/>
  <c r="I10" i="6"/>
  <c r="EO9" i="6"/>
  <c r="DY9" i="6"/>
  <c r="DQ9" i="6"/>
  <c r="DI9" i="6"/>
  <c r="DA9" i="6"/>
  <c r="CS9" i="6"/>
  <c r="CK9" i="6"/>
  <c r="CC9" i="6"/>
  <c r="BU9" i="6"/>
  <c r="BM9" i="6"/>
  <c r="BE9" i="6"/>
  <c r="AW9" i="6"/>
  <c r="AO9" i="6"/>
  <c r="AG9" i="6"/>
  <c r="AG13" i="6" s="1"/>
  <c r="Y9" i="6"/>
  <c r="Q9" i="6"/>
  <c r="I9" i="6"/>
  <c r="CB606" i="5"/>
  <c r="CA606" i="5"/>
  <c r="EO605" i="5"/>
  <c r="DY605" i="5"/>
  <c r="DQ605" i="5"/>
  <c r="DI605" i="5"/>
  <c r="DA605" i="5"/>
  <c r="CS605" i="5"/>
  <c r="CK605" i="5"/>
  <c r="CC605" i="5"/>
  <c r="BU605" i="5"/>
  <c r="BM605" i="5"/>
  <c r="BE605" i="5"/>
  <c r="AW605" i="5"/>
  <c r="AO605" i="5"/>
  <c r="G118" i="13" s="1"/>
  <c r="AG605" i="5"/>
  <c r="Y605" i="5"/>
  <c r="Q605" i="5"/>
  <c r="D118" i="13" s="1"/>
  <c r="I605" i="5"/>
  <c r="EO604" i="5"/>
  <c r="DY604" i="5"/>
  <c r="DQ604" i="5"/>
  <c r="DI604" i="5"/>
  <c r="DA604" i="5"/>
  <c r="CS604" i="5"/>
  <c r="CK604" i="5"/>
  <c r="CC604" i="5"/>
  <c r="BU604" i="5"/>
  <c r="BM604" i="5"/>
  <c r="BE604" i="5"/>
  <c r="AW604" i="5"/>
  <c r="AO604" i="5"/>
  <c r="G117" i="13" s="1"/>
  <c r="AG604" i="5"/>
  <c r="Y604" i="5"/>
  <c r="Q604" i="5"/>
  <c r="D117" i="13" s="1"/>
  <c r="I604" i="5"/>
  <c r="EO603" i="5"/>
  <c r="DY603" i="5"/>
  <c r="DQ603" i="5"/>
  <c r="DI603" i="5"/>
  <c r="DA603" i="5"/>
  <c r="CS603" i="5"/>
  <c r="CK603" i="5"/>
  <c r="CC603" i="5"/>
  <c r="BU603" i="5"/>
  <c r="BM603" i="5"/>
  <c r="BE603" i="5"/>
  <c r="AW603" i="5"/>
  <c r="AO603" i="5"/>
  <c r="AG603" i="5"/>
  <c r="Y603" i="5"/>
  <c r="Q603" i="5"/>
  <c r="D116" i="13" s="1"/>
  <c r="I603" i="5"/>
  <c r="EO602" i="5"/>
  <c r="DY602" i="5"/>
  <c r="DQ602" i="5"/>
  <c r="DI602" i="5"/>
  <c r="DA602" i="5"/>
  <c r="CS602" i="5"/>
  <c r="CK602" i="5"/>
  <c r="CC602" i="5"/>
  <c r="BU602" i="5"/>
  <c r="BM602" i="5"/>
  <c r="BE602" i="5"/>
  <c r="AW602" i="5"/>
  <c r="AO602" i="5"/>
  <c r="AG602" i="5"/>
  <c r="Y602" i="5"/>
  <c r="Q602" i="5"/>
  <c r="D115" i="13" s="1"/>
  <c r="I602" i="5"/>
  <c r="EO601" i="5"/>
  <c r="DY601" i="5"/>
  <c r="DQ601" i="5"/>
  <c r="DI601" i="5"/>
  <c r="DA601" i="5"/>
  <c r="CS601" i="5"/>
  <c r="CK601" i="5"/>
  <c r="CC601" i="5"/>
  <c r="BU601" i="5"/>
  <c r="BM601" i="5"/>
  <c r="BE601" i="5"/>
  <c r="AW601" i="5"/>
  <c r="AO601" i="5"/>
  <c r="G114" i="13" s="1"/>
  <c r="AG601" i="5"/>
  <c r="Y601" i="5"/>
  <c r="Q601" i="5"/>
  <c r="D114" i="13" s="1"/>
  <c r="I601" i="5"/>
  <c r="EO600" i="5"/>
  <c r="DY600" i="5"/>
  <c r="DQ600" i="5"/>
  <c r="DI600" i="5"/>
  <c r="DA600" i="5"/>
  <c r="CS600" i="5"/>
  <c r="CK600" i="5"/>
  <c r="CC600" i="5"/>
  <c r="BU600" i="5"/>
  <c r="BM600" i="5"/>
  <c r="BE600" i="5"/>
  <c r="AW600" i="5"/>
  <c r="AO600" i="5"/>
  <c r="G113" i="13" s="1"/>
  <c r="AG600" i="5"/>
  <c r="Y600" i="5"/>
  <c r="Q600" i="5"/>
  <c r="D113" i="13" s="1"/>
  <c r="I600" i="5"/>
  <c r="EO599" i="5"/>
  <c r="DY599" i="5"/>
  <c r="DQ599" i="5"/>
  <c r="DI599" i="5"/>
  <c r="DA599" i="5"/>
  <c r="CS599" i="5"/>
  <c r="CK599" i="5"/>
  <c r="CC599" i="5"/>
  <c r="BU599" i="5"/>
  <c r="BM599" i="5"/>
  <c r="BE599" i="5"/>
  <c r="AW599" i="5"/>
  <c r="AO599" i="5"/>
  <c r="G112" i="13" s="1"/>
  <c r="AG599" i="5"/>
  <c r="Y599" i="5"/>
  <c r="Q599" i="5"/>
  <c r="D112" i="13" s="1"/>
  <c r="I599" i="5"/>
  <c r="EO598" i="5"/>
  <c r="DY598" i="5"/>
  <c r="DQ598" i="5"/>
  <c r="DI598" i="5"/>
  <c r="DA598" i="5"/>
  <c r="CS598" i="5"/>
  <c r="CK598" i="5"/>
  <c r="CC598" i="5"/>
  <c r="BU598" i="5"/>
  <c r="BM598" i="5"/>
  <c r="BE598" i="5"/>
  <c r="AW598" i="5"/>
  <c r="AO598" i="5"/>
  <c r="G111" i="13" s="1"/>
  <c r="AG598" i="5"/>
  <c r="Y598" i="5"/>
  <c r="Q598" i="5"/>
  <c r="D111" i="13" s="1"/>
  <c r="I598" i="5"/>
  <c r="EO597" i="5"/>
  <c r="DY597" i="5"/>
  <c r="DQ597" i="5"/>
  <c r="DI597" i="5"/>
  <c r="DA597" i="5"/>
  <c r="CS597" i="5"/>
  <c r="CK597" i="5"/>
  <c r="CC597" i="5"/>
  <c r="BU597" i="5"/>
  <c r="BM597" i="5"/>
  <c r="BE597" i="5"/>
  <c r="AW597" i="5"/>
  <c r="AO597" i="5"/>
  <c r="G110" i="13" s="1"/>
  <c r="AG597" i="5"/>
  <c r="Y597" i="5"/>
  <c r="Q597" i="5"/>
  <c r="D110" i="13" s="1"/>
  <c r="I597" i="5"/>
  <c r="EO596" i="5"/>
  <c r="DY596" i="5"/>
  <c r="DQ596" i="5"/>
  <c r="DI596" i="5"/>
  <c r="DA596" i="5"/>
  <c r="CS596" i="5"/>
  <c r="CK596" i="5"/>
  <c r="CC596" i="5"/>
  <c r="BU596" i="5"/>
  <c r="BM596" i="5"/>
  <c r="BE596" i="5"/>
  <c r="AW596" i="5"/>
  <c r="AO596" i="5"/>
  <c r="AG596" i="5"/>
  <c r="Y596" i="5"/>
  <c r="Q596" i="5"/>
  <c r="D109" i="13" s="1"/>
  <c r="I596" i="5"/>
  <c r="EO595" i="5"/>
  <c r="DY595" i="5"/>
  <c r="DQ595" i="5"/>
  <c r="DI595" i="5"/>
  <c r="DA595" i="5"/>
  <c r="CS595" i="5"/>
  <c r="CK595" i="5"/>
  <c r="CC595" i="5"/>
  <c r="BU595" i="5"/>
  <c r="BM595" i="5"/>
  <c r="BE595" i="5"/>
  <c r="AW595" i="5"/>
  <c r="AO595" i="5"/>
  <c r="AG595" i="5"/>
  <c r="Y595" i="5"/>
  <c r="Q595" i="5"/>
  <c r="D108" i="13" s="1"/>
  <c r="I595" i="5"/>
  <c r="EO594" i="5"/>
  <c r="DY594" i="5"/>
  <c r="DQ594" i="5"/>
  <c r="DI594" i="5"/>
  <c r="DA594" i="5"/>
  <c r="CS594" i="5"/>
  <c r="CK594" i="5"/>
  <c r="CC594" i="5"/>
  <c r="BU594" i="5"/>
  <c r="BM594" i="5"/>
  <c r="BE594" i="5"/>
  <c r="AW594" i="5"/>
  <c r="AO594" i="5"/>
  <c r="AG594" i="5"/>
  <c r="Y594" i="5"/>
  <c r="Q594" i="5"/>
  <c r="I594" i="5"/>
  <c r="EO593" i="5"/>
  <c r="DY593" i="5"/>
  <c r="DQ593" i="5"/>
  <c r="DI593" i="5"/>
  <c r="DA593" i="5"/>
  <c r="CS593" i="5"/>
  <c r="CK593" i="5"/>
  <c r="CC593" i="5"/>
  <c r="BU593" i="5"/>
  <c r="BM593" i="5"/>
  <c r="BE593" i="5"/>
  <c r="AW593" i="5"/>
  <c r="AO593" i="5"/>
  <c r="AG593" i="5"/>
  <c r="Y593" i="5"/>
  <c r="Q593" i="5"/>
  <c r="D106" i="13" s="1"/>
  <c r="I593" i="5"/>
  <c r="EO589" i="5"/>
  <c r="DY589" i="5"/>
  <c r="DQ589" i="5"/>
  <c r="DI589" i="5"/>
  <c r="DA589" i="5"/>
  <c r="CS589" i="5"/>
  <c r="CK589" i="5"/>
  <c r="CC589" i="5"/>
  <c r="BU589" i="5"/>
  <c r="BM589" i="5"/>
  <c r="BE589" i="5"/>
  <c r="AW589" i="5"/>
  <c r="AO589" i="5"/>
  <c r="AG589" i="5"/>
  <c r="Y589" i="5"/>
  <c r="Q589" i="5"/>
  <c r="I589" i="5"/>
  <c r="EO588" i="5"/>
  <c r="DY588" i="5"/>
  <c r="DQ588" i="5"/>
  <c r="DI588" i="5"/>
  <c r="DA588" i="5"/>
  <c r="CS588" i="5"/>
  <c r="CK588" i="5"/>
  <c r="CC588" i="5"/>
  <c r="BU588" i="5"/>
  <c r="BM588" i="5"/>
  <c r="BE588" i="5"/>
  <c r="AW588" i="5"/>
  <c r="AO588" i="5"/>
  <c r="AG588" i="5"/>
  <c r="Y588" i="5"/>
  <c r="Q588" i="5"/>
  <c r="I588" i="5"/>
  <c r="EO587" i="5"/>
  <c r="DY587" i="5"/>
  <c r="DQ587" i="5"/>
  <c r="DI587" i="5"/>
  <c r="DA587" i="5"/>
  <c r="CS587" i="5"/>
  <c r="CK587" i="5"/>
  <c r="CC587" i="5"/>
  <c r="BU587" i="5"/>
  <c r="BM587" i="5"/>
  <c r="BE587" i="5"/>
  <c r="AW587" i="5"/>
  <c r="AO587" i="5"/>
  <c r="AG587" i="5"/>
  <c r="Y587" i="5"/>
  <c r="Q587" i="5"/>
  <c r="I587" i="5"/>
  <c r="EO586" i="5"/>
  <c r="DY586" i="5"/>
  <c r="DQ586" i="5"/>
  <c r="DI586" i="5"/>
  <c r="DA586" i="5"/>
  <c r="CS586" i="5"/>
  <c r="CK586" i="5"/>
  <c r="CC586" i="5"/>
  <c r="BU586" i="5"/>
  <c r="BM586" i="5"/>
  <c r="BE586" i="5"/>
  <c r="AW586" i="5"/>
  <c r="AO586" i="5"/>
  <c r="AG586" i="5"/>
  <c r="Y586" i="5"/>
  <c r="Q586" i="5"/>
  <c r="I586" i="5"/>
  <c r="EO585" i="5"/>
  <c r="DY585" i="5"/>
  <c r="DQ585" i="5"/>
  <c r="DI585" i="5"/>
  <c r="DA585" i="5"/>
  <c r="CS585" i="5"/>
  <c r="CK585" i="5"/>
  <c r="CC585" i="5"/>
  <c r="BU585" i="5"/>
  <c r="BM585" i="5"/>
  <c r="BE585" i="5"/>
  <c r="AW585" i="5"/>
  <c r="AO585" i="5"/>
  <c r="AG585" i="5"/>
  <c r="Y585" i="5"/>
  <c r="Q585" i="5"/>
  <c r="I585" i="5"/>
  <c r="EO584" i="5"/>
  <c r="DY584" i="5"/>
  <c r="DQ584" i="5"/>
  <c r="DI584" i="5"/>
  <c r="DA584" i="5"/>
  <c r="CS584" i="5"/>
  <c r="CK584" i="5"/>
  <c r="CC584" i="5"/>
  <c r="BU584" i="5"/>
  <c r="BM584" i="5"/>
  <c r="BE584" i="5"/>
  <c r="AW584" i="5"/>
  <c r="AO584" i="5"/>
  <c r="AG584" i="5"/>
  <c r="Y584" i="5"/>
  <c r="Q584" i="5"/>
  <c r="I584" i="5"/>
  <c r="EO580" i="5"/>
  <c r="DY580" i="5"/>
  <c r="DQ580" i="5"/>
  <c r="DI580" i="5"/>
  <c r="DA580" i="5"/>
  <c r="CS580" i="5"/>
  <c r="CK580" i="5"/>
  <c r="CC580" i="5"/>
  <c r="BU580" i="5"/>
  <c r="BM580" i="5"/>
  <c r="BE580" i="5"/>
  <c r="AW580" i="5"/>
  <c r="AO580" i="5"/>
  <c r="AG580" i="5"/>
  <c r="Y580" i="5"/>
  <c r="Q580" i="5"/>
  <c r="I580" i="5"/>
  <c r="EO579" i="5"/>
  <c r="DY579" i="5"/>
  <c r="DQ579" i="5"/>
  <c r="DI579" i="5"/>
  <c r="DA579" i="5"/>
  <c r="CS579" i="5"/>
  <c r="CK579" i="5"/>
  <c r="CC579" i="5"/>
  <c r="BU579" i="5"/>
  <c r="BM579" i="5"/>
  <c r="BE579" i="5"/>
  <c r="AW579" i="5"/>
  <c r="AO579" i="5"/>
  <c r="AG579" i="5"/>
  <c r="Y579" i="5"/>
  <c r="Q579" i="5"/>
  <c r="I579" i="5"/>
  <c r="EO578" i="5"/>
  <c r="DY578" i="5"/>
  <c r="DQ578" i="5"/>
  <c r="DI578" i="5"/>
  <c r="DA578" i="5"/>
  <c r="CS578" i="5"/>
  <c r="CK578" i="5"/>
  <c r="CC578" i="5"/>
  <c r="BU578" i="5"/>
  <c r="BM578" i="5"/>
  <c r="BE578" i="5"/>
  <c r="AW578" i="5"/>
  <c r="AO578" i="5"/>
  <c r="AG578" i="5"/>
  <c r="Y578" i="5"/>
  <c r="Q578" i="5"/>
  <c r="I578" i="5"/>
  <c r="EO577" i="5"/>
  <c r="DY577" i="5"/>
  <c r="DQ577" i="5"/>
  <c r="DI577" i="5"/>
  <c r="DA577" i="5"/>
  <c r="CS577" i="5"/>
  <c r="CK577" i="5"/>
  <c r="CC577" i="5"/>
  <c r="BU577" i="5"/>
  <c r="BM577" i="5"/>
  <c r="BE577" i="5"/>
  <c r="AW577" i="5"/>
  <c r="AO577" i="5"/>
  <c r="AG577" i="5"/>
  <c r="Y577" i="5"/>
  <c r="Q577" i="5"/>
  <c r="I577" i="5"/>
  <c r="EO576" i="5"/>
  <c r="DY576" i="5"/>
  <c r="DQ576" i="5"/>
  <c r="DI576" i="5"/>
  <c r="DA576" i="5"/>
  <c r="CS576" i="5"/>
  <c r="CK576" i="5"/>
  <c r="CC576" i="5"/>
  <c r="BU576" i="5"/>
  <c r="BM576" i="5"/>
  <c r="BE576" i="5"/>
  <c r="AW576" i="5"/>
  <c r="AO576" i="5"/>
  <c r="AG576" i="5"/>
  <c r="Y576" i="5"/>
  <c r="Q576" i="5"/>
  <c r="I576" i="5"/>
  <c r="EO575" i="5"/>
  <c r="DY575" i="5"/>
  <c r="DQ575" i="5"/>
  <c r="DI575" i="5"/>
  <c r="DA575" i="5"/>
  <c r="CS575" i="5"/>
  <c r="CK575" i="5"/>
  <c r="CC575" i="5"/>
  <c r="BU575" i="5"/>
  <c r="BM575" i="5"/>
  <c r="BE575" i="5"/>
  <c r="AW575" i="5"/>
  <c r="AO575" i="5"/>
  <c r="AG575" i="5"/>
  <c r="Y575" i="5"/>
  <c r="Q575" i="5"/>
  <c r="I575" i="5"/>
  <c r="EO574" i="5"/>
  <c r="DY574" i="5"/>
  <c r="DQ574" i="5"/>
  <c r="DI574" i="5"/>
  <c r="DA574" i="5"/>
  <c r="CS574" i="5"/>
  <c r="CK574" i="5"/>
  <c r="CC574" i="5"/>
  <c r="BU574" i="5"/>
  <c r="BM574" i="5"/>
  <c r="BE574" i="5"/>
  <c r="AW574" i="5"/>
  <c r="AO574" i="5"/>
  <c r="AG574" i="5"/>
  <c r="Y574" i="5"/>
  <c r="Q574" i="5"/>
  <c r="I574" i="5"/>
  <c r="EO570" i="5"/>
  <c r="DY570" i="5"/>
  <c r="DQ570" i="5"/>
  <c r="DI570" i="5"/>
  <c r="DA570" i="5"/>
  <c r="CS570" i="5"/>
  <c r="CK570" i="5"/>
  <c r="CC570" i="5"/>
  <c r="BU570" i="5"/>
  <c r="BM570" i="5"/>
  <c r="BE570" i="5"/>
  <c r="AW570" i="5"/>
  <c r="AO570" i="5"/>
  <c r="AG570" i="5"/>
  <c r="Y570" i="5"/>
  <c r="Q570" i="5"/>
  <c r="I570" i="5"/>
  <c r="EO569" i="5"/>
  <c r="DY569" i="5"/>
  <c r="DQ569" i="5"/>
  <c r="DI569" i="5"/>
  <c r="DA569" i="5"/>
  <c r="CS569" i="5"/>
  <c r="CK569" i="5"/>
  <c r="CC569" i="5"/>
  <c r="BU569" i="5"/>
  <c r="BM569" i="5"/>
  <c r="BE569" i="5"/>
  <c r="AW569" i="5"/>
  <c r="AO569" i="5"/>
  <c r="AG569" i="5"/>
  <c r="Y569" i="5"/>
  <c r="Q569" i="5"/>
  <c r="I569" i="5"/>
  <c r="EO568" i="5"/>
  <c r="DY568" i="5"/>
  <c r="DQ568" i="5"/>
  <c r="DI568" i="5"/>
  <c r="DA568" i="5"/>
  <c r="CS568" i="5"/>
  <c r="CK568" i="5"/>
  <c r="CC568" i="5"/>
  <c r="BU568" i="5"/>
  <c r="BM568" i="5"/>
  <c r="BE568" i="5"/>
  <c r="AW568" i="5"/>
  <c r="AO568" i="5"/>
  <c r="AG568" i="5"/>
  <c r="Y568" i="5"/>
  <c r="Q568" i="5"/>
  <c r="I568" i="5"/>
  <c r="EO567" i="5"/>
  <c r="DY567" i="5"/>
  <c r="DQ567" i="5"/>
  <c r="DI567" i="5"/>
  <c r="DA567" i="5"/>
  <c r="CS567" i="5"/>
  <c r="CK567" i="5"/>
  <c r="CC567" i="5"/>
  <c r="BU567" i="5"/>
  <c r="BM567" i="5"/>
  <c r="BE567" i="5"/>
  <c r="AW567" i="5"/>
  <c r="AO567" i="5"/>
  <c r="AG567" i="5"/>
  <c r="Y567" i="5"/>
  <c r="Q567" i="5"/>
  <c r="I567" i="5"/>
  <c r="EO563" i="5"/>
  <c r="DY563" i="5"/>
  <c r="DQ563" i="5"/>
  <c r="DI563" i="5"/>
  <c r="DA563" i="5"/>
  <c r="CS563" i="5"/>
  <c r="CK563" i="5"/>
  <c r="CC563" i="5"/>
  <c r="BU563" i="5"/>
  <c r="BM563" i="5"/>
  <c r="BE563" i="5"/>
  <c r="AW563" i="5"/>
  <c r="AO563" i="5"/>
  <c r="AG563" i="5"/>
  <c r="Y563" i="5"/>
  <c r="Q563" i="5"/>
  <c r="I563" i="5"/>
  <c r="EO562" i="5"/>
  <c r="DY562" i="5"/>
  <c r="DQ562" i="5"/>
  <c r="DI562" i="5"/>
  <c r="DA562" i="5"/>
  <c r="CS562" i="5"/>
  <c r="CK562" i="5"/>
  <c r="CC562" i="5"/>
  <c r="BU562" i="5"/>
  <c r="BM562" i="5"/>
  <c r="BE562" i="5"/>
  <c r="AW562" i="5"/>
  <c r="AO562" i="5"/>
  <c r="AG562" i="5"/>
  <c r="Y562" i="5"/>
  <c r="Q562" i="5"/>
  <c r="I562" i="5"/>
  <c r="EO561" i="5"/>
  <c r="DY561" i="5"/>
  <c r="DQ561" i="5"/>
  <c r="DI561" i="5"/>
  <c r="DA561" i="5"/>
  <c r="CS561" i="5"/>
  <c r="CK561" i="5"/>
  <c r="CC561" i="5"/>
  <c r="BU561" i="5"/>
  <c r="BM561" i="5"/>
  <c r="BE561" i="5"/>
  <c r="AW561" i="5"/>
  <c r="AO561" i="5"/>
  <c r="AG561" i="5"/>
  <c r="Y561" i="5"/>
  <c r="Q561" i="5"/>
  <c r="I561" i="5"/>
  <c r="EO560" i="5"/>
  <c r="DY560" i="5"/>
  <c r="DQ560" i="5"/>
  <c r="DI560" i="5"/>
  <c r="DA560" i="5"/>
  <c r="CS560" i="5"/>
  <c r="CK560" i="5"/>
  <c r="CC560" i="5"/>
  <c r="BU560" i="5"/>
  <c r="BM560" i="5"/>
  <c r="BE560" i="5"/>
  <c r="AW560" i="5"/>
  <c r="AO560" i="5"/>
  <c r="AG560" i="5"/>
  <c r="Y560" i="5"/>
  <c r="Q560" i="5"/>
  <c r="I560" i="5"/>
  <c r="EO559" i="5"/>
  <c r="DY559" i="5"/>
  <c r="DQ559" i="5"/>
  <c r="DI559" i="5"/>
  <c r="DA559" i="5"/>
  <c r="CS559" i="5"/>
  <c r="CK559" i="5"/>
  <c r="CC559" i="5"/>
  <c r="BU559" i="5"/>
  <c r="BM559" i="5"/>
  <c r="BE559" i="5"/>
  <c r="AW559" i="5"/>
  <c r="AO559" i="5"/>
  <c r="AG559" i="5"/>
  <c r="Y559" i="5"/>
  <c r="Q559" i="5"/>
  <c r="I559" i="5"/>
  <c r="EO558" i="5"/>
  <c r="DY558" i="5"/>
  <c r="DQ558" i="5"/>
  <c r="DI558" i="5"/>
  <c r="DA558" i="5"/>
  <c r="CS558" i="5"/>
  <c r="CK558" i="5"/>
  <c r="CC558" i="5"/>
  <c r="BU558" i="5"/>
  <c r="BM558" i="5"/>
  <c r="BE558" i="5"/>
  <c r="AW558" i="5"/>
  <c r="AO558" i="5"/>
  <c r="AG558" i="5"/>
  <c r="Y558" i="5"/>
  <c r="Q558" i="5"/>
  <c r="I558" i="5"/>
  <c r="EO557" i="5"/>
  <c r="DY557" i="5"/>
  <c r="DQ557" i="5"/>
  <c r="DI557" i="5"/>
  <c r="DA557" i="5"/>
  <c r="CS557" i="5"/>
  <c r="CK557" i="5"/>
  <c r="CC557" i="5"/>
  <c r="BU557" i="5"/>
  <c r="BM557" i="5"/>
  <c r="BE557" i="5"/>
  <c r="AW557" i="5"/>
  <c r="AO557" i="5"/>
  <c r="AG557" i="5"/>
  <c r="Y557" i="5"/>
  <c r="Q557" i="5"/>
  <c r="I557" i="5"/>
  <c r="EO553" i="5"/>
  <c r="DY553" i="5"/>
  <c r="DQ553" i="5"/>
  <c r="DI553" i="5"/>
  <c r="DA553" i="5"/>
  <c r="CS553" i="5"/>
  <c r="CK553" i="5"/>
  <c r="CC553" i="5"/>
  <c r="BU553" i="5"/>
  <c r="BM553" i="5"/>
  <c r="BE553" i="5"/>
  <c r="AW553" i="5"/>
  <c r="AO553" i="5"/>
  <c r="AG553" i="5"/>
  <c r="Y553" i="5"/>
  <c r="Q553" i="5"/>
  <c r="I553" i="5"/>
  <c r="EO552" i="5"/>
  <c r="DY552" i="5"/>
  <c r="DQ552" i="5"/>
  <c r="DI552" i="5"/>
  <c r="DA552" i="5"/>
  <c r="CS552" i="5"/>
  <c r="CK552" i="5"/>
  <c r="CC552" i="5"/>
  <c r="BU552" i="5"/>
  <c r="BM552" i="5"/>
  <c r="BE552" i="5"/>
  <c r="AW552" i="5"/>
  <c r="AO552" i="5"/>
  <c r="AG552" i="5"/>
  <c r="Y552" i="5"/>
  <c r="Q552" i="5"/>
  <c r="I552" i="5"/>
  <c r="EO551" i="5"/>
  <c r="DY551" i="5"/>
  <c r="DQ551" i="5"/>
  <c r="DI551" i="5"/>
  <c r="DA551" i="5"/>
  <c r="CS551" i="5"/>
  <c r="CK551" i="5"/>
  <c r="CC551" i="5"/>
  <c r="BU551" i="5"/>
  <c r="BM551" i="5"/>
  <c r="BE551" i="5"/>
  <c r="AW551" i="5"/>
  <c r="AO551" i="5"/>
  <c r="AG551" i="5"/>
  <c r="Y551" i="5"/>
  <c r="Q551" i="5"/>
  <c r="I551" i="5"/>
  <c r="EO550" i="5"/>
  <c r="DY550" i="5"/>
  <c r="DQ550" i="5"/>
  <c r="DI550" i="5"/>
  <c r="DA550" i="5"/>
  <c r="CS550" i="5"/>
  <c r="CK550" i="5"/>
  <c r="CC550" i="5"/>
  <c r="BU550" i="5"/>
  <c r="BM550" i="5"/>
  <c r="BE550" i="5"/>
  <c r="AW550" i="5"/>
  <c r="AO550" i="5"/>
  <c r="AG550" i="5"/>
  <c r="Y550" i="5"/>
  <c r="Q550" i="5"/>
  <c r="I550" i="5"/>
  <c r="EO549" i="5"/>
  <c r="DY549" i="5"/>
  <c r="DQ549" i="5"/>
  <c r="DI549" i="5"/>
  <c r="DA549" i="5"/>
  <c r="CS549" i="5"/>
  <c r="CK549" i="5"/>
  <c r="CC549" i="5"/>
  <c r="BU549" i="5"/>
  <c r="BM549" i="5"/>
  <c r="BE549" i="5"/>
  <c r="AW549" i="5"/>
  <c r="AO549" i="5"/>
  <c r="AG549" i="5"/>
  <c r="Y549" i="5"/>
  <c r="Q549" i="5"/>
  <c r="I549" i="5"/>
  <c r="EO545" i="5"/>
  <c r="DY545" i="5"/>
  <c r="DQ545" i="5"/>
  <c r="DI545" i="5"/>
  <c r="DA545" i="5"/>
  <c r="CS545" i="5"/>
  <c r="CK545" i="5"/>
  <c r="CC545" i="5"/>
  <c r="BU545" i="5"/>
  <c r="BM545" i="5"/>
  <c r="BE545" i="5"/>
  <c r="AW545" i="5"/>
  <c r="AO545" i="5"/>
  <c r="AG545" i="5"/>
  <c r="Y545" i="5"/>
  <c r="Q545" i="5"/>
  <c r="I545" i="5"/>
  <c r="EO544" i="5"/>
  <c r="DY544" i="5"/>
  <c r="DQ544" i="5"/>
  <c r="DI544" i="5"/>
  <c r="DA544" i="5"/>
  <c r="CS544" i="5"/>
  <c r="CK544" i="5"/>
  <c r="CC544" i="5"/>
  <c r="BU544" i="5"/>
  <c r="BM544" i="5"/>
  <c r="BE544" i="5"/>
  <c r="AW544" i="5"/>
  <c r="AO544" i="5"/>
  <c r="AG544" i="5"/>
  <c r="Y544" i="5"/>
  <c r="Q544" i="5"/>
  <c r="I544" i="5"/>
  <c r="EO543" i="5"/>
  <c r="DY543" i="5"/>
  <c r="DQ543" i="5"/>
  <c r="DI543" i="5"/>
  <c r="DA543" i="5"/>
  <c r="CS543" i="5"/>
  <c r="CK543" i="5"/>
  <c r="CC543" i="5"/>
  <c r="BU543" i="5"/>
  <c r="BM543" i="5"/>
  <c r="BE543" i="5"/>
  <c r="AW543" i="5"/>
  <c r="AO543" i="5"/>
  <c r="AG543" i="5"/>
  <c r="Y543" i="5"/>
  <c r="Q543" i="5"/>
  <c r="I543" i="5"/>
  <c r="EO542" i="5"/>
  <c r="DY542" i="5"/>
  <c r="DQ542" i="5"/>
  <c r="DI542" i="5"/>
  <c r="DA542" i="5"/>
  <c r="CS542" i="5"/>
  <c r="CK542" i="5"/>
  <c r="CC542" i="5"/>
  <c r="BU542" i="5"/>
  <c r="BM542" i="5"/>
  <c r="BE542" i="5"/>
  <c r="AW542" i="5"/>
  <c r="AO542" i="5"/>
  <c r="AG542" i="5"/>
  <c r="Y542" i="5"/>
  <c r="Q542" i="5"/>
  <c r="I542" i="5"/>
  <c r="EO541" i="5"/>
  <c r="DY541" i="5"/>
  <c r="DQ541" i="5"/>
  <c r="DI541" i="5"/>
  <c r="DA541" i="5"/>
  <c r="CS541" i="5"/>
  <c r="CK541" i="5"/>
  <c r="CC541" i="5"/>
  <c r="BU541" i="5"/>
  <c r="BM541" i="5"/>
  <c r="BE541" i="5"/>
  <c r="AW541" i="5"/>
  <c r="AO541" i="5"/>
  <c r="AG541" i="5"/>
  <c r="Y541" i="5"/>
  <c r="Q541" i="5"/>
  <c r="I541" i="5"/>
  <c r="EO540" i="5"/>
  <c r="DY540" i="5"/>
  <c r="DQ540" i="5"/>
  <c r="DI540" i="5"/>
  <c r="DA540" i="5"/>
  <c r="CS540" i="5"/>
  <c r="CK540" i="5"/>
  <c r="CC540" i="5"/>
  <c r="BU540" i="5"/>
  <c r="BM540" i="5"/>
  <c r="BE540" i="5"/>
  <c r="AW540" i="5"/>
  <c r="AO540" i="5"/>
  <c r="AG540" i="5"/>
  <c r="Y540" i="5"/>
  <c r="Q540" i="5"/>
  <c r="I540" i="5"/>
  <c r="EO539" i="5"/>
  <c r="DY539" i="5"/>
  <c r="DQ539" i="5"/>
  <c r="DI539" i="5"/>
  <c r="DA539" i="5"/>
  <c r="CS539" i="5"/>
  <c r="CK539" i="5"/>
  <c r="CC539" i="5"/>
  <c r="BU539" i="5"/>
  <c r="BM539" i="5"/>
  <c r="BE539" i="5"/>
  <c r="AW539" i="5"/>
  <c r="AO539" i="5"/>
  <c r="AG539" i="5"/>
  <c r="Y539" i="5"/>
  <c r="Q539" i="5"/>
  <c r="I539" i="5"/>
  <c r="EO535" i="5"/>
  <c r="DY535" i="5"/>
  <c r="DQ535" i="5"/>
  <c r="DI535" i="5"/>
  <c r="DA535" i="5"/>
  <c r="CS535" i="5"/>
  <c r="CK535" i="5"/>
  <c r="CC535" i="5"/>
  <c r="BU535" i="5"/>
  <c r="BM535" i="5"/>
  <c r="BE535" i="5"/>
  <c r="AW535" i="5"/>
  <c r="AO535" i="5"/>
  <c r="AG535" i="5"/>
  <c r="Y535" i="5"/>
  <c r="Q535" i="5"/>
  <c r="I535" i="5"/>
  <c r="EO534" i="5"/>
  <c r="DY534" i="5"/>
  <c r="DQ534" i="5"/>
  <c r="DI534" i="5"/>
  <c r="DA534" i="5"/>
  <c r="CS534" i="5"/>
  <c r="CK534" i="5"/>
  <c r="CC534" i="5"/>
  <c r="BU534" i="5"/>
  <c r="BM534" i="5"/>
  <c r="BE534" i="5"/>
  <c r="AW534" i="5"/>
  <c r="AO534" i="5"/>
  <c r="AG534" i="5"/>
  <c r="Y534" i="5"/>
  <c r="Q534" i="5"/>
  <c r="I534" i="5"/>
  <c r="EO533" i="5"/>
  <c r="DY533" i="5"/>
  <c r="DQ533" i="5"/>
  <c r="DI533" i="5"/>
  <c r="DA533" i="5"/>
  <c r="CS533" i="5"/>
  <c r="CK533" i="5"/>
  <c r="CC533" i="5"/>
  <c r="BU533" i="5"/>
  <c r="BM533" i="5"/>
  <c r="BE533" i="5"/>
  <c r="AW533" i="5"/>
  <c r="AO533" i="5"/>
  <c r="AG533" i="5"/>
  <c r="Y533" i="5"/>
  <c r="Q533" i="5"/>
  <c r="I533" i="5"/>
  <c r="EO532" i="5"/>
  <c r="DY532" i="5"/>
  <c r="DQ532" i="5"/>
  <c r="DI532" i="5"/>
  <c r="DA532" i="5"/>
  <c r="CS532" i="5"/>
  <c r="CK532" i="5"/>
  <c r="CC532" i="5"/>
  <c r="BU532" i="5"/>
  <c r="BM532" i="5"/>
  <c r="BE532" i="5"/>
  <c r="AW532" i="5"/>
  <c r="AO532" i="5"/>
  <c r="AG532" i="5"/>
  <c r="Y532" i="5"/>
  <c r="Q532" i="5"/>
  <c r="I532" i="5"/>
  <c r="EO531" i="5"/>
  <c r="DY531" i="5"/>
  <c r="DQ531" i="5"/>
  <c r="DI531" i="5"/>
  <c r="DA531" i="5"/>
  <c r="CS531" i="5"/>
  <c r="CK531" i="5"/>
  <c r="CC531" i="5"/>
  <c r="BU531" i="5"/>
  <c r="BM531" i="5"/>
  <c r="BE531" i="5"/>
  <c r="AW531" i="5"/>
  <c r="AO531" i="5"/>
  <c r="AG531" i="5"/>
  <c r="Y531" i="5"/>
  <c r="Q531" i="5"/>
  <c r="I531" i="5"/>
  <c r="EO530" i="5"/>
  <c r="DY530" i="5"/>
  <c r="DQ530" i="5"/>
  <c r="DI530" i="5"/>
  <c r="DA530" i="5"/>
  <c r="CS530" i="5"/>
  <c r="CK530" i="5"/>
  <c r="CC530" i="5"/>
  <c r="BU530" i="5"/>
  <c r="BM530" i="5"/>
  <c r="BE530" i="5"/>
  <c r="AW530" i="5"/>
  <c r="AO530" i="5"/>
  <c r="AG530" i="5"/>
  <c r="Y530" i="5"/>
  <c r="Q530" i="5"/>
  <c r="I530" i="5"/>
  <c r="EO526" i="5"/>
  <c r="DY526" i="5"/>
  <c r="DQ526" i="5"/>
  <c r="DI526" i="5"/>
  <c r="DA526" i="5"/>
  <c r="CS526" i="5"/>
  <c r="CK526" i="5"/>
  <c r="CC526" i="5"/>
  <c r="BU526" i="5"/>
  <c r="BM526" i="5"/>
  <c r="BE526" i="5"/>
  <c r="AW526" i="5"/>
  <c r="AO526" i="5"/>
  <c r="AG526" i="5"/>
  <c r="Y526" i="5"/>
  <c r="Q526" i="5"/>
  <c r="I526" i="5"/>
  <c r="EO525" i="5"/>
  <c r="DY525" i="5"/>
  <c r="DQ525" i="5"/>
  <c r="DI525" i="5"/>
  <c r="DA525" i="5"/>
  <c r="CS525" i="5"/>
  <c r="CK525" i="5"/>
  <c r="CC525" i="5"/>
  <c r="BU525" i="5"/>
  <c r="BM525" i="5"/>
  <c r="BE525" i="5"/>
  <c r="AW525" i="5"/>
  <c r="AO525" i="5"/>
  <c r="AG525" i="5"/>
  <c r="Y525" i="5"/>
  <c r="Q525" i="5"/>
  <c r="I525" i="5"/>
  <c r="EO524" i="5"/>
  <c r="DY524" i="5"/>
  <c r="DQ524" i="5"/>
  <c r="DI524" i="5"/>
  <c r="DA524" i="5"/>
  <c r="CS524" i="5"/>
  <c r="CK524" i="5"/>
  <c r="CC524" i="5"/>
  <c r="BU524" i="5"/>
  <c r="BM524" i="5"/>
  <c r="BE524" i="5"/>
  <c r="AW524" i="5"/>
  <c r="AO524" i="5"/>
  <c r="AG524" i="5"/>
  <c r="Y524" i="5"/>
  <c r="Q524" i="5"/>
  <c r="I524" i="5"/>
  <c r="EO523" i="5"/>
  <c r="DY523" i="5"/>
  <c r="DQ523" i="5"/>
  <c r="DI523" i="5"/>
  <c r="DA523" i="5"/>
  <c r="CS523" i="5"/>
  <c r="CK523" i="5"/>
  <c r="CC523" i="5"/>
  <c r="BU523" i="5"/>
  <c r="BM523" i="5"/>
  <c r="BE523" i="5"/>
  <c r="AW523" i="5"/>
  <c r="AO523" i="5"/>
  <c r="AG523" i="5"/>
  <c r="Y523" i="5"/>
  <c r="Q523" i="5"/>
  <c r="I523" i="5"/>
  <c r="EO518" i="5"/>
  <c r="DY518" i="5"/>
  <c r="DQ518" i="5"/>
  <c r="DI518" i="5"/>
  <c r="DA518" i="5"/>
  <c r="CS518" i="5"/>
  <c r="CK518" i="5"/>
  <c r="CC518" i="5"/>
  <c r="BU518" i="5"/>
  <c r="BM518" i="5"/>
  <c r="BE518" i="5"/>
  <c r="AW518" i="5"/>
  <c r="AO518" i="5"/>
  <c r="AG518" i="5"/>
  <c r="Y518" i="5"/>
  <c r="Q518" i="5"/>
  <c r="I518" i="5"/>
  <c r="EO517" i="5"/>
  <c r="DY517" i="5"/>
  <c r="DQ517" i="5"/>
  <c r="DI517" i="5"/>
  <c r="DA517" i="5"/>
  <c r="CS517" i="5"/>
  <c r="CK517" i="5"/>
  <c r="CC517" i="5"/>
  <c r="BU517" i="5"/>
  <c r="BM517" i="5"/>
  <c r="BE517" i="5"/>
  <c r="AW517" i="5"/>
  <c r="AO517" i="5"/>
  <c r="AG517" i="5"/>
  <c r="Y517" i="5"/>
  <c r="Q517" i="5"/>
  <c r="I517" i="5"/>
  <c r="EO516" i="5"/>
  <c r="DY516" i="5"/>
  <c r="DQ516" i="5"/>
  <c r="DI516" i="5"/>
  <c r="DA516" i="5"/>
  <c r="CS516" i="5"/>
  <c r="CK516" i="5"/>
  <c r="CC516" i="5"/>
  <c r="BU516" i="5"/>
  <c r="BM516" i="5"/>
  <c r="BE516" i="5"/>
  <c r="AW516" i="5"/>
  <c r="AO516" i="5"/>
  <c r="AG516" i="5"/>
  <c r="Y516" i="5"/>
  <c r="Q516" i="5"/>
  <c r="I516" i="5"/>
  <c r="EO515" i="5"/>
  <c r="DY515" i="5"/>
  <c r="DQ515" i="5"/>
  <c r="DI515" i="5"/>
  <c r="DA515" i="5"/>
  <c r="CS515" i="5"/>
  <c r="CK515" i="5"/>
  <c r="CC515" i="5"/>
  <c r="BU515" i="5"/>
  <c r="BM515" i="5"/>
  <c r="BE515" i="5"/>
  <c r="AW515" i="5"/>
  <c r="AO515" i="5"/>
  <c r="AG515" i="5"/>
  <c r="Y515" i="5"/>
  <c r="Q515" i="5"/>
  <c r="I515" i="5"/>
  <c r="EO514" i="5"/>
  <c r="DY514" i="5"/>
  <c r="DQ514" i="5"/>
  <c r="DI514" i="5"/>
  <c r="DA514" i="5"/>
  <c r="CS514" i="5"/>
  <c r="CK514" i="5"/>
  <c r="CC514" i="5"/>
  <c r="BU514" i="5"/>
  <c r="BM514" i="5"/>
  <c r="BE514" i="5"/>
  <c r="AW514" i="5"/>
  <c r="AO514" i="5"/>
  <c r="AG514" i="5"/>
  <c r="Y514" i="5"/>
  <c r="Q514" i="5"/>
  <c r="I514" i="5"/>
  <c r="EO513" i="5"/>
  <c r="DY513" i="5"/>
  <c r="DQ513" i="5"/>
  <c r="DI513" i="5"/>
  <c r="DA513" i="5"/>
  <c r="CS513" i="5"/>
  <c r="CK513" i="5"/>
  <c r="CC513" i="5"/>
  <c r="BU513" i="5"/>
  <c r="BM513" i="5"/>
  <c r="BE513" i="5"/>
  <c r="AW513" i="5"/>
  <c r="AO513" i="5"/>
  <c r="AG513" i="5"/>
  <c r="Y513" i="5"/>
  <c r="Q513" i="5"/>
  <c r="I513" i="5"/>
  <c r="EO509" i="5"/>
  <c r="DY509" i="5"/>
  <c r="DQ509" i="5"/>
  <c r="DI509" i="5"/>
  <c r="DA509" i="5"/>
  <c r="CS509" i="5"/>
  <c r="CK509" i="5"/>
  <c r="CC509" i="5"/>
  <c r="BU509" i="5"/>
  <c r="BM509" i="5"/>
  <c r="BE509" i="5"/>
  <c r="AW509" i="5"/>
  <c r="AO509" i="5"/>
  <c r="AG509" i="5"/>
  <c r="Y509" i="5"/>
  <c r="Q509" i="5"/>
  <c r="I509" i="5"/>
  <c r="EO508" i="5"/>
  <c r="DY508" i="5"/>
  <c r="DQ508" i="5"/>
  <c r="DI508" i="5"/>
  <c r="DA508" i="5"/>
  <c r="CS508" i="5"/>
  <c r="CK508" i="5"/>
  <c r="CC508" i="5"/>
  <c r="BU508" i="5"/>
  <c r="BM508" i="5"/>
  <c r="BE508" i="5"/>
  <c r="AW508" i="5"/>
  <c r="AO508" i="5"/>
  <c r="AG508" i="5"/>
  <c r="Y508" i="5"/>
  <c r="Q508" i="5"/>
  <c r="I508" i="5"/>
  <c r="EO507" i="5"/>
  <c r="DY507" i="5"/>
  <c r="DQ507" i="5"/>
  <c r="DI507" i="5"/>
  <c r="DA507" i="5"/>
  <c r="CS507" i="5"/>
  <c r="CK507" i="5"/>
  <c r="CC507" i="5"/>
  <c r="BU507" i="5"/>
  <c r="BM507" i="5"/>
  <c r="BE507" i="5"/>
  <c r="AW507" i="5"/>
  <c r="AO507" i="5"/>
  <c r="AG507" i="5"/>
  <c r="Y507" i="5"/>
  <c r="Q507" i="5"/>
  <c r="I507" i="5"/>
  <c r="EO506" i="5"/>
  <c r="DY506" i="5"/>
  <c r="DQ506" i="5"/>
  <c r="DI506" i="5"/>
  <c r="DA506" i="5"/>
  <c r="CS506" i="5"/>
  <c r="CK506" i="5"/>
  <c r="CC506" i="5"/>
  <c r="BU506" i="5"/>
  <c r="BM506" i="5"/>
  <c r="BE506" i="5"/>
  <c r="AW506" i="5"/>
  <c r="AO506" i="5"/>
  <c r="AG506" i="5"/>
  <c r="Y506" i="5"/>
  <c r="Q506" i="5"/>
  <c r="I506" i="5"/>
  <c r="EO505" i="5"/>
  <c r="DY505" i="5"/>
  <c r="DQ505" i="5"/>
  <c r="DI505" i="5"/>
  <c r="DA505" i="5"/>
  <c r="CS505" i="5"/>
  <c r="CK505" i="5"/>
  <c r="CC505" i="5"/>
  <c r="BU505" i="5"/>
  <c r="BM505" i="5"/>
  <c r="BE505" i="5"/>
  <c r="AW505" i="5"/>
  <c r="AO505" i="5"/>
  <c r="AG505" i="5"/>
  <c r="Y505" i="5"/>
  <c r="Q505" i="5"/>
  <c r="I505" i="5"/>
  <c r="EO504" i="5"/>
  <c r="DY504" i="5"/>
  <c r="DQ504" i="5"/>
  <c r="DI504" i="5"/>
  <c r="DA504" i="5"/>
  <c r="CS504" i="5"/>
  <c r="CK504" i="5"/>
  <c r="CC504" i="5"/>
  <c r="BU504" i="5"/>
  <c r="BM504" i="5"/>
  <c r="BE504" i="5"/>
  <c r="AW504" i="5"/>
  <c r="AO504" i="5"/>
  <c r="AG504" i="5"/>
  <c r="Y504" i="5"/>
  <c r="Q504" i="5"/>
  <c r="I504" i="5"/>
  <c r="EO499" i="5"/>
  <c r="DY499" i="5"/>
  <c r="DQ499" i="5"/>
  <c r="DI499" i="5"/>
  <c r="DA499" i="5"/>
  <c r="CS499" i="5"/>
  <c r="CK499" i="5"/>
  <c r="CC499" i="5"/>
  <c r="BU499" i="5"/>
  <c r="BM499" i="5"/>
  <c r="BE499" i="5"/>
  <c r="AW499" i="5"/>
  <c r="AO499" i="5"/>
  <c r="AG499" i="5"/>
  <c r="Y499" i="5"/>
  <c r="Q499" i="5"/>
  <c r="I499" i="5"/>
  <c r="EO498" i="5"/>
  <c r="DY498" i="5"/>
  <c r="DQ498" i="5"/>
  <c r="DI498" i="5"/>
  <c r="DA498" i="5"/>
  <c r="CS498" i="5"/>
  <c r="CK498" i="5"/>
  <c r="CC498" i="5"/>
  <c r="BU498" i="5"/>
  <c r="BM498" i="5"/>
  <c r="BE498" i="5"/>
  <c r="AW498" i="5"/>
  <c r="AO498" i="5"/>
  <c r="AG498" i="5"/>
  <c r="Y498" i="5"/>
  <c r="Q498" i="5"/>
  <c r="I498" i="5"/>
  <c r="EO497" i="5"/>
  <c r="DY497" i="5"/>
  <c r="DQ497" i="5"/>
  <c r="DI497" i="5"/>
  <c r="DA497" i="5"/>
  <c r="CS497" i="5"/>
  <c r="CK497" i="5"/>
  <c r="CC497" i="5"/>
  <c r="BU497" i="5"/>
  <c r="BM497" i="5"/>
  <c r="BE497" i="5"/>
  <c r="AW497" i="5"/>
  <c r="AO497" i="5"/>
  <c r="AG497" i="5"/>
  <c r="Y497" i="5"/>
  <c r="Q497" i="5"/>
  <c r="I497" i="5"/>
  <c r="EO496" i="5"/>
  <c r="DY496" i="5"/>
  <c r="DQ496" i="5"/>
  <c r="DI496" i="5"/>
  <c r="DA496" i="5"/>
  <c r="CS496" i="5"/>
  <c r="CK496" i="5"/>
  <c r="CC496" i="5"/>
  <c r="BU496" i="5"/>
  <c r="BM496" i="5"/>
  <c r="BE496" i="5"/>
  <c r="AW496" i="5"/>
  <c r="AO496" i="5"/>
  <c r="AG496" i="5"/>
  <c r="Y496" i="5"/>
  <c r="Q496" i="5"/>
  <c r="I496" i="5"/>
  <c r="EO492" i="5"/>
  <c r="DY492" i="5"/>
  <c r="DQ492" i="5"/>
  <c r="DI492" i="5"/>
  <c r="DA492" i="5"/>
  <c r="CS492" i="5"/>
  <c r="CK492" i="5"/>
  <c r="CC492" i="5"/>
  <c r="BU492" i="5"/>
  <c r="BM492" i="5"/>
  <c r="BE492" i="5"/>
  <c r="AW492" i="5"/>
  <c r="AO492" i="5"/>
  <c r="AG492" i="5"/>
  <c r="Y492" i="5"/>
  <c r="Q492" i="5"/>
  <c r="I492" i="5"/>
  <c r="EO491" i="5"/>
  <c r="DY491" i="5"/>
  <c r="DQ491" i="5"/>
  <c r="DI491" i="5"/>
  <c r="DA491" i="5"/>
  <c r="CS491" i="5"/>
  <c r="CK491" i="5"/>
  <c r="CC491" i="5"/>
  <c r="BU491" i="5"/>
  <c r="BM491" i="5"/>
  <c r="BE491" i="5"/>
  <c r="AW491" i="5"/>
  <c r="AO491" i="5"/>
  <c r="AG491" i="5"/>
  <c r="Y491" i="5"/>
  <c r="Q491" i="5"/>
  <c r="I491" i="5"/>
  <c r="EO490" i="5"/>
  <c r="DY490" i="5"/>
  <c r="DQ490" i="5"/>
  <c r="DI490" i="5"/>
  <c r="DA490" i="5"/>
  <c r="CS490" i="5"/>
  <c r="CK490" i="5"/>
  <c r="CC490" i="5"/>
  <c r="BU490" i="5"/>
  <c r="BM490" i="5"/>
  <c r="BE490" i="5"/>
  <c r="AW490" i="5"/>
  <c r="AO490" i="5"/>
  <c r="AG490" i="5"/>
  <c r="Y490" i="5"/>
  <c r="Q490" i="5"/>
  <c r="I490" i="5"/>
  <c r="EO489" i="5"/>
  <c r="DY489" i="5"/>
  <c r="DQ489" i="5"/>
  <c r="DI489" i="5"/>
  <c r="DA489" i="5"/>
  <c r="CS489" i="5"/>
  <c r="CK489" i="5"/>
  <c r="CC489" i="5"/>
  <c r="BU489" i="5"/>
  <c r="BM489" i="5"/>
  <c r="BE489" i="5"/>
  <c r="AW489" i="5"/>
  <c r="AO489" i="5"/>
  <c r="AG489" i="5"/>
  <c r="Y489" i="5"/>
  <c r="Q489" i="5"/>
  <c r="I489" i="5"/>
  <c r="EO488" i="5"/>
  <c r="DY488" i="5"/>
  <c r="DQ488" i="5"/>
  <c r="DI488" i="5"/>
  <c r="DA488" i="5"/>
  <c r="CS488" i="5"/>
  <c r="CK488" i="5"/>
  <c r="CC488" i="5"/>
  <c r="BU488" i="5"/>
  <c r="BM488" i="5"/>
  <c r="BE488" i="5"/>
  <c r="AW488" i="5"/>
  <c r="AO488" i="5"/>
  <c r="AG488" i="5"/>
  <c r="Y488" i="5"/>
  <c r="Q488" i="5"/>
  <c r="I488" i="5"/>
  <c r="EO487" i="5"/>
  <c r="DY487" i="5"/>
  <c r="DQ487" i="5"/>
  <c r="DI487" i="5"/>
  <c r="DA487" i="5"/>
  <c r="CS487" i="5"/>
  <c r="CK487" i="5"/>
  <c r="CC487" i="5"/>
  <c r="BU487" i="5"/>
  <c r="BM487" i="5"/>
  <c r="BE487" i="5"/>
  <c r="AW487" i="5"/>
  <c r="AO487" i="5"/>
  <c r="AG487" i="5"/>
  <c r="Y487" i="5"/>
  <c r="Q487" i="5"/>
  <c r="I487" i="5"/>
  <c r="EO483" i="5"/>
  <c r="DY483" i="5"/>
  <c r="DQ483" i="5"/>
  <c r="DI483" i="5"/>
  <c r="DA483" i="5"/>
  <c r="CS483" i="5"/>
  <c r="CK483" i="5"/>
  <c r="CC483" i="5"/>
  <c r="BU483" i="5"/>
  <c r="BM483" i="5"/>
  <c r="BE483" i="5"/>
  <c r="AW483" i="5"/>
  <c r="AO483" i="5"/>
  <c r="AG483" i="5"/>
  <c r="Y483" i="5"/>
  <c r="Q483" i="5"/>
  <c r="I483" i="5"/>
  <c r="EO482" i="5"/>
  <c r="DY482" i="5"/>
  <c r="DQ482" i="5"/>
  <c r="DI482" i="5"/>
  <c r="DA482" i="5"/>
  <c r="CS482" i="5"/>
  <c r="CK482" i="5"/>
  <c r="CC482" i="5"/>
  <c r="BU482" i="5"/>
  <c r="BM482" i="5"/>
  <c r="BE482" i="5"/>
  <c r="AW482" i="5"/>
  <c r="AO482" i="5"/>
  <c r="AG482" i="5"/>
  <c r="Y482" i="5"/>
  <c r="Q482" i="5"/>
  <c r="I482" i="5"/>
  <c r="EO481" i="5"/>
  <c r="DY481" i="5"/>
  <c r="DQ481" i="5"/>
  <c r="DI481" i="5"/>
  <c r="DA481" i="5"/>
  <c r="CS481" i="5"/>
  <c r="CK481" i="5"/>
  <c r="CC481" i="5"/>
  <c r="BU481" i="5"/>
  <c r="BM481" i="5"/>
  <c r="BE481" i="5"/>
  <c r="AW481" i="5"/>
  <c r="AO481" i="5"/>
  <c r="AG481" i="5"/>
  <c r="Y481" i="5"/>
  <c r="Q481" i="5"/>
  <c r="I481" i="5"/>
  <c r="EO480" i="5"/>
  <c r="DY480" i="5"/>
  <c r="DQ480" i="5"/>
  <c r="DI480" i="5"/>
  <c r="DA480" i="5"/>
  <c r="CS480" i="5"/>
  <c r="CK480" i="5"/>
  <c r="CC480" i="5"/>
  <c r="BU480" i="5"/>
  <c r="BM480" i="5"/>
  <c r="BE480" i="5"/>
  <c r="AW480" i="5"/>
  <c r="AO480" i="5"/>
  <c r="AG480" i="5"/>
  <c r="Y480" i="5"/>
  <c r="Q480" i="5"/>
  <c r="I480" i="5"/>
  <c r="EO479" i="5"/>
  <c r="DY479" i="5"/>
  <c r="DQ479" i="5"/>
  <c r="DI479" i="5"/>
  <c r="DA479" i="5"/>
  <c r="CS479" i="5"/>
  <c r="CK479" i="5"/>
  <c r="CC479" i="5"/>
  <c r="BU479" i="5"/>
  <c r="BM479" i="5"/>
  <c r="BE479" i="5"/>
  <c r="AW479" i="5"/>
  <c r="AO479" i="5"/>
  <c r="AG479" i="5"/>
  <c r="Y479" i="5"/>
  <c r="Q479" i="5"/>
  <c r="I479" i="5"/>
  <c r="EO478" i="5"/>
  <c r="DY478" i="5"/>
  <c r="DQ478" i="5"/>
  <c r="DI478" i="5"/>
  <c r="DA478" i="5"/>
  <c r="CS478" i="5"/>
  <c r="CK478" i="5"/>
  <c r="CC478" i="5"/>
  <c r="BU478" i="5"/>
  <c r="BM478" i="5"/>
  <c r="BE478" i="5"/>
  <c r="AW478" i="5"/>
  <c r="AO478" i="5"/>
  <c r="AG478" i="5"/>
  <c r="Y478" i="5"/>
  <c r="Q478" i="5"/>
  <c r="I478" i="5"/>
  <c r="EO473" i="5"/>
  <c r="DY473" i="5"/>
  <c r="DQ473" i="5"/>
  <c r="DI473" i="5"/>
  <c r="DA473" i="5"/>
  <c r="CS473" i="5"/>
  <c r="CK473" i="5"/>
  <c r="CC473" i="5"/>
  <c r="BU473" i="5"/>
  <c r="BM473" i="5"/>
  <c r="BE473" i="5"/>
  <c r="AW473" i="5"/>
  <c r="AO473" i="5"/>
  <c r="AG473" i="5"/>
  <c r="Y473" i="5"/>
  <c r="Q473" i="5"/>
  <c r="I473" i="5"/>
  <c r="EO472" i="5"/>
  <c r="DY472" i="5"/>
  <c r="DQ472" i="5"/>
  <c r="DI472" i="5"/>
  <c r="DA472" i="5"/>
  <c r="CS472" i="5"/>
  <c r="CK472" i="5"/>
  <c r="CC472" i="5"/>
  <c r="BU472" i="5"/>
  <c r="BM472" i="5"/>
  <c r="BE472" i="5"/>
  <c r="AW472" i="5"/>
  <c r="AO472" i="5"/>
  <c r="AG472" i="5"/>
  <c r="Y472" i="5"/>
  <c r="Q472" i="5"/>
  <c r="I472" i="5"/>
  <c r="EO471" i="5"/>
  <c r="DY471" i="5"/>
  <c r="DQ471" i="5"/>
  <c r="DI471" i="5"/>
  <c r="DA471" i="5"/>
  <c r="CS471" i="5"/>
  <c r="CK471" i="5"/>
  <c r="CC471" i="5"/>
  <c r="BU471" i="5"/>
  <c r="BM471" i="5"/>
  <c r="BE471" i="5"/>
  <c r="AW471" i="5"/>
  <c r="AO471" i="5"/>
  <c r="AG471" i="5"/>
  <c r="Y471" i="5"/>
  <c r="Q471" i="5"/>
  <c r="I471" i="5"/>
  <c r="EO470" i="5"/>
  <c r="DY470" i="5"/>
  <c r="DQ470" i="5"/>
  <c r="DI470" i="5"/>
  <c r="DA470" i="5"/>
  <c r="CS470" i="5"/>
  <c r="CK470" i="5"/>
  <c r="CC470" i="5"/>
  <c r="BU470" i="5"/>
  <c r="BM470" i="5"/>
  <c r="BE470" i="5"/>
  <c r="AW470" i="5"/>
  <c r="AO470" i="5"/>
  <c r="AG470" i="5"/>
  <c r="Y470" i="5"/>
  <c r="Q470" i="5"/>
  <c r="I470" i="5"/>
  <c r="EO469" i="5"/>
  <c r="DY469" i="5"/>
  <c r="DQ469" i="5"/>
  <c r="DI469" i="5"/>
  <c r="DA469" i="5"/>
  <c r="CS469" i="5"/>
  <c r="CK469" i="5"/>
  <c r="CC469" i="5"/>
  <c r="BU469" i="5"/>
  <c r="BM469" i="5"/>
  <c r="BE469" i="5"/>
  <c r="AW469" i="5"/>
  <c r="AO469" i="5"/>
  <c r="AG469" i="5"/>
  <c r="Y469" i="5"/>
  <c r="Q469" i="5"/>
  <c r="I469" i="5"/>
  <c r="EO468" i="5"/>
  <c r="DY468" i="5"/>
  <c r="DQ468" i="5"/>
  <c r="DI468" i="5"/>
  <c r="DA468" i="5"/>
  <c r="CS468" i="5"/>
  <c r="CK468" i="5"/>
  <c r="CC468" i="5"/>
  <c r="BU468" i="5"/>
  <c r="BM468" i="5"/>
  <c r="BE468" i="5"/>
  <c r="AW468" i="5"/>
  <c r="AO468" i="5"/>
  <c r="AG468" i="5"/>
  <c r="Y468" i="5"/>
  <c r="Q468" i="5"/>
  <c r="I468" i="5"/>
  <c r="EO467" i="5"/>
  <c r="DY467" i="5"/>
  <c r="DQ467" i="5"/>
  <c r="DI467" i="5"/>
  <c r="DA467" i="5"/>
  <c r="CS467" i="5"/>
  <c r="CK467" i="5"/>
  <c r="CC467" i="5"/>
  <c r="BU467" i="5"/>
  <c r="BM467" i="5"/>
  <c r="BE467" i="5"/>
  <c r="AW467" i="5"/>
  <c r="AO467" i="5"/>
  <c r="AG467" i="5"/>
  <c r="Y467" i="5"/>
  <c r="Q467" i="5"/>
  <c r="I467" i="5"/>
  <c r="EO466" i="5"/>
  <c r="DY466" i="5"/>
  <c r="DQ466" i="5"/>
  <c r="DI466" i="5"/>
  <c r="DA466" i="5"/>
  <c r="CS466" i="5"/>
  <c r="CK466" i="5"/>
  <c r="CC466" i="5"/>
  <c r="BU466" i="5"/>
  <c r="BM466" i="5"/>
  <c r="BE466" i="5"/>
  <c r="AW466" i="5"/>
  <c r="AO466" i="5"/>
  <c r="AG466" i="5"/>
  <c r="Y466" i="5"/>
  <c r="Q466" i="5"/>
  <c r="I466" i="5"/>
  <c r="EO465" i="5"/>
  <c r="DY465" i="5"/>
  <c r="DQ465" i="5"/>
  <c r="DI465" i="5"/>
  <c r="DA465" i="5"/>
  <c r="CS465" i="5"/>
  <c r="CK465" i="5"/>
  <c r="CC465" i="5"/>
  <c r="BU465" i="5"/>
  <c r="BM465" i="5"/>
  <c r="BE465" i="5"/>
  <c r="AW465" i="5"/>
  <c r="AO465" i="5"/>
  <c r="AG465" i="5"/>
  <c r="Y465" i="5"/>
  <c r="Q465" i="5"/>
  <c r="I465" i="5"/>
  <c r="EO461" i="5"/>
  <c r="DY461" i="5"/>
  <c r="DQ461" i="5"/>
  <c r="DI461" i="5"/>
  <c r="DA461" i="5"/>
  <c r="CS461" i="5"/>
  <c r="CK461" i="5"/>
  <c r="CC461" i="5"/>
  <c r="BU461" i="5"/>
  <c r="BM461" i="5"/>
  <c r="BE461" i="5"/>
  <c r="AW461" i="5"/>
  <c r="AO461" i="5"/>
  <c r="AG461" i="5"/>
  <c r="Y461" i="5"/>
  <c r="Q461" i="5"/>
  <c r="I461" i="5"/>
  <c r="EO460" i="5"/>
  <c r="DY460" i="5"/>
  <c r="DQ460" i="5"/>
  <c r="DI460" i="5"/>
  <c r="DA460" i="5"/>
  <c r="CS460" i="5"/>
  <c r="CK460" i="5"/>
  <c r="CC460" i="5"/>
  <c r="BU460" i="5"/>
  <c r="BM460" i="5"/>
  <c r="BE460" i="5"/>
  <c r="AW460" i="5"/>
  <c r="AO460" i="5"/>
  <c r="AG460" i="5"/>
  <c r="Y460" i="5"/>
  <c r="Q460" i="5"/>
  <c r="I460" i="5"/>
  <c r="EO459" i="5"/>
  <c r="DY459" i="5"/>
  <c r="DQ459" i="5"/>
  <c r="DI459" i="5"/>
  <c r="DA459" i="5"/>
  <c r="CS459" i="5"/>
  <c r="CK459" i="5"/>
  <c r="CC459" i="5"/>
  <c r="BU459" i="5"/>
  <c r="BM459" i="5"/>
  <c r="BE459" i="5"/>
  <c r="AW459" i="5"/>
  <c r="AO459" i="5"/>
  <c r="AG459" i="5"/>
  <c r="Y459" i="5"/>
  <c r="Q459" i="5"/>
  <c r="I459" i="5"/>
  <c r="EO458" i="5"/>
  <c r="DY458" i="5"/>
  <c r="DQ458" i="5"/>
  <c r="DI458" i="5"/>
  <c r="DA458" i="5"/>
  <c r="CS458" i="5"/>
  <c r="CK458" i="5"/>
  <c r="CC458" i="5"/>
  <c r="BU458" i="5"/>
  <c r="BM458" i="5"/>
  <c r="BE458" i="5"/>
  <c r="AW458" i="5"/>
  <c r="AO458" i="5"/>
  <c r="AG458" i="5"/>
  <c r="Y458" i="5"/>
  <c r="Q458" i="5"/>
  <c r="I458" i="5"/>
  <c r="EO457" i="5"/>
  <c r="DY457" i="5"/>
  <c r="DQ457" i="5"/>
  <c r="DI457" i="5"/>
  <c r="DA457" i="5"/>
  <c r="CS457" i="5"/>
  <c r="CK457" i="5"/>
  <c r="CC457" i="5"/>
  <c r="BU457" i="5"/>
  <c r="BM457" i="5"/>
  <c r="BE457" i="5"/>
  <c r="AW457" i="5"/>
  <c r="AO457" i="5"/>
  <c r="AG457" i="5"/>
  <c r="Y457" i="5"/>
  <c r="Q457" i="5"/>
  <c r="I457" i="5"/>
  <c r="EO456" i="5"/>
  <c r="DY456" i="5"/>
  <c r="DQ456" i="5"/>
  <c r="DI456" i="5"/>
  <c r="DA456" i="5"/>
  <c r="CS456" i="5"/>
  <c r="CK456" i="5"/>
  <c r="CC456" i="5"/>
  <c r="BU456" i="5"/>
  <c r="BM456" i="5"/>
  <c r="BE456" i="5"/>
  <c r="AW456" i="5"/>
  <c r="AO456" i="5"/>
  <c r="AG456" i="5"/>
  <c r="Y456" i="5"/>
  <c r="Q456" i="5"/>
  <c r="I456" i="5"/>
  <c r="EO455" i="5"/>
  <c r="DY455" i="5"/>
  <c r="DQ455" i="5"/>
  <c r="DI455" i="5"/>
  <c r="DA455" i="5"/>
  <c r="CS455" i="5"/>
  <c r="CK455" i="5"/>
  <c r="CC455" i="5"/>
  <c r="BU455" i="5"/>
  <c r="BM455" i="5"/>
  <c r="BE455" i="5"/>
  <c r="AW455" i="5"/>
  <c r="AO455" i="5"/>
  <c r="AG455" i="5"/>
  <c r="Y455" i="5"/>
  <c r="Q455" i="5"/>
  <c r="I455" i="5"/>
  <c r="EO454" i="5"/>
  <c r="DY454" i="5"/>
  <c r="DQ454" i="5"/>
  <c r="DI454" i="5"/>
  <c r="DA454" i="5"/>
  <c r="CS454" i="5"/>
  <c r="CK454" i="5"/>
  <c r="CC454" i="5"/>
  <c r="BU454" i="5"/>
  <c r="BM454" i="5"/>
  <c r="BE454" i="5"/>
  <c r="AW454" i="5"/>
  <c r="AO454" i="5"/>
  <c r="AG454" i="5"/>
  <c r="Y454" i="5"/>
  <c r="Q454" i="5"/>
  <c r="I454" i="5"/>
  <c r="EO450" i="5"/>
  <c r="DY450" i="5"/>
  <c r="DQ450" i="5"/>
  <c r="DI450" i="5"/>
  <c r="DA450" i="5"/>
  <c r="CS450" i="5"/>
  <c r="CK450" i="5"/>
  <c r="CC450" i="5"/>
  <c r="BU450" i="5"/>
  <c r="BM450" i="5"/>
  <c r="BE450" i="5"/>
  <c r="AW450" i="5"/>
  <c r="AO450" i="5"/>
  <c r="AG450" i="5"/>
  <c r="Y450" i="5"/>
  <c r="Q450" i="5"/>
  <c r="I450" i="5"/>
  <c r="EO449" i="5"/>
  <c r="DY449" i="5"/>
  <c r="DQ449" i="5"/>
  <c r="DI449" i="5"/>
  <c r="DA449" i="5"/>
  <c r="CS449" i="5"/>
  <c r="CK449" i="5"/>
  <c r="CC449" i="5"/>
  <c r="BU449" i="5"/>
  <c r="BM449" i="5"/>
  <c r="BE449" i="5"/>
  <c r="AW449" i="5"/>
  <c r="AO449" i="5"/>
  <c r="AG449" i="5"/>
  <c r="Y449" i="5"/>
  <c r="Q449" i="5"/>
  <c r="I449" i="5"/>
  <c r="EO448" i="5"/>
  <c r="DY448" i="5"/>
  <c r="DQ448" i="5"/>
  <c r="DI448" i="5"/>
  <c r="DA448" i="5"/>
  <c r="CS448" i="5"/>
  <c r="CK448" i="5"/>
  <c r="CC448" i="5"/>
  <c r="BU448" i="5"/>
  <c r="BM448" i="5"/>
  <c r="BE448" i="5"/>
  <c r="AW448" i="5"/>
  <c r="AO448" i="5"/>
  <c r="AG448" i="5"/>
  <c r="Y448" i="5"/>
  <c r="Q448" i="5"/>
  <c r="I448" i="5"/>
  <c r="EO447" i="5"/>
  <c r="DY447" i="5"/>
  <c r="DQ447" i="5"/>
  <c r="DI447" i="5"/>
  <c r="DA447" i="5"/>
  <c r="CS447" i="5"/>
  <c r="CK447" i="5"/>
  <c r="CC447" i="5"/>
  <c r="BU447" i="5"/>
  <c r="BM447" i="5"/>
  <c r="BE447" i="5"/>
  <c r="AW447" i="5"/>
  <c r="AO447" i="5"/>
  <c r="AG447" i="5"/>
  <c r="Y447" i="5"/>
  <c r="Q447" i="5"/>
  <c r="I447" i="5"/>
  <c r="EO446" i="5"/>
  <c r="DY446" i="5"/>
  <c r="DQ446" i="5"/>
  <c r="DI446" i="5"/>
  <c r="DA446" i="5"/>
  <c r="CS446" i="5"/>
  <c r="CK446" i="5"/>
  <c r="CC446" i="5"/>
  <c r="BU446" i="5"/>
  <c r="BM446" i="5"/>
  <c r="BE446" i="5"/>
  <c r="AW446" i="5"/>
  <c r="AO446" i="5"/>
  <c r="AG446" i="5"/>
  <c r="Y446" i="5"/>
  <c r="Q446" i="5"/>
  <c r="I446" i="5"/>
  <c r="EO445" i="5"/>
  <c r="DY445" i="5"/>
  <c r="DQ445" i="5"/>
  <c r="DI445" i="5"/>
  <c r="DA445" i="5"/>
  <c r="CS445" i="5"/>
  <c r="CK445" i="5"/>
  <c r="CC445" i="5"/>
  <c r="BU445" i="5"/>
  <c r="BM445" i="5"/>
  <c r="BE445" i="5"/>
  <c r="AW445" i="5"/>
  <c r="AO445" i="5"/>
  <c r="AG445" i="5"/>
  <c r="Y445" i="5"/>
  <c r="Q445" i="5"/>
  <c r="I445" i="5"/>
  <c r="EO444" i="5"/>
  <c r="DY444" i="5"/>
  <c r="DQ444" i="5"/>
  <c r="DI444" i="5"/>
  <c r="DA444" i="5"/>
  <c r="CS444" i="5"/>
  <c r="CK444" i="5"/>
  <c r="CC444" i="5"/>
  <c r="BU444" i="5"/>
  <c r="BM444" i="5"/>
  <c r="BE444" i="5"/>
  <c r="AW444" i="5"/>
  <c r="AO444" i="5"/>
  <c r="AG444" i="5"/>
  <c r="Y444" i="5"/>
  <c r="Q444" i="5"/>
  <c r="I444" i="5"/>
  <c r="EO443" i="5"/>
  <c r="DY443" i="5"/>
  <c r="DQ443" i="5"/>
  <c r="DI443" i="5"/>
  <c r="DA443" i="5"/>
  <c r="CS443" i="5"/>
  <c r="CK443" i="5"/>
  <c r="CC443" i="5"/>
  <c r="BU443" i="5"/>
  <c r="BM443" i="5"/>
  <c r="BE443" i="5"/>
  <c r="AW443" i="5"/>
  <c r="AO443" i="5"/>
  <c r="AG443" i="5"/>
  <c r="Y443" i="5"/>
  <c r="Q443" i="5"/>
  <c r="I443" i="5"/>
  <c r="EO439" i="5"/>
  <c r="DY439" i="5"/>
  <c r="DQ439" i="5"/>
  <c r="DI439" i="5"/>
  <c r="DA439" i="5"/>
  <c r="CS439" i="5"/>
  <c r="CK439" i="5"/>
  <c r="CC439" i="5"/>
  <c r="BU439" i="5"/>
  <c r="BM439" i="5"/>
  <c r="BE439" i="5"/>
  <c r="AW439" i="5"/>
  <c r="AO439" i="5"/>
  <c r="AG439" i="5"/>
  <c r="Y439" i="5"/>
  <c r="Q439" i="5"/>
  <c r="I439" i="5"/>
  <c r="EO438" i="5"/>
  <c r="DY438" i="5"/>
  <c r="DQ438" i="5"/>
  <c r="DI438" i="5"/>
  <c r="DA438" i="5"/>
  <c r="CS438" i="5"/>
  <c r="CK438" i="5"/>
  <c r="CC438" i="5"/>
  <c r="BU438" i="5"/>
  <c r="BM438" i="5"/>
  <c r="BE438" i="5"/>
  <c r="AW438" i="5"/>
  <c r="AO438" i="5"/>
  <c r="AG438" i="5"/>
  <c r="Y438" i="5"/>
  <c r="Q438" i="5"/>
  <c r="I438" i="5"/>
  <c r="EO437" i="5"/>
  <c r="DY437" i="5"/>
  <c r="DQ437" i="5"/>
  <c r="DI437" i="5"/>
  <c r="DA437" i="5"/>
  <c r="CS437" i="5"/>
  <c r="CK437" i="5"/>
  <c r="CC437" i="5"/>
  <c r="BU437" i="5"/>
  <c r="BM437" i="5"/>
  <c r="BE437" i="5"/>
  <c r="AW437" i="5"/>
  <c r="AO437" i="5"/>
  <c r="AG437" i="5"/>
  <c r="Y437" i="5"/>
  <c r="Q437" i="5"/>
  <c r="I437" i="5"/>
  <c r="EO436" i="5"/>
  <c r="DY436" i="5"/>
  <c r="DQ436" i="5"/>
  <c r="DI436" i="5"/>
  <c r="DA436" i="5"/>
  <c r="CS436" i="5"/>
  <c r="CK436" i="5"/>
  <c r="CC436" i="5"/>
  <c r="BU436" i="5"/>
  <c r="BM436" i="5"/>
  <c r="BE436" i="5"/>
  <c r="AW436" i="5"/>
  <c r="AO436" i="5"/>
  <c r="AG436" i="5"/>
  <c r="Y436" i="5"/>
  <c r="Q436" i="5"/>
  <c r="I436" i="5"/>
  <c r="EO435" i="5"/>
  <c r="DY435" i="5"/>
  <c r="DQ435" i="5"/>
  <c r="DI435" i="5"/>
  <c r="DA435" i="5"/>
  <c r="CS435" i="5"/>
  <c r="CK435" i="5"/>
  <c r="CC435" i="5"/>
  <c r="BU435" i="5"/>
  <c r="BM435" i="5"/>
  <c r="BE435" i="5"/>
  <c r="AW435" i="5"/>
  <c r="AO435" i="5"/>
  <c r="AG435" i="5"/>
  <c r="Y435" i="5"/>
  <c r="Q435" i="5"/>
  <c r="I435" i="5"/>
  <c r="EO434" i="5"/>
  <c r="DY434" i="5"/>
  <c r="DQ434" i="5"/>
  <c r="DI434" i="5"/>
  <c r="DA434" i="5"/>
  <c r="CS434" i="5"/>
  <c r="CK434" i="5"/>
  <c r="CC434" i="5"/>
  <c r="BU434" i="5"/>
  <c r="BM434" i="5"/>
  <c r="BE434" i="5"/>
  <c r="AW434" i="5"/>
  <c r="AO434" i="5"/>
  <c r="AG434" i="5"/>
  <c r="Y434" i="5"/>
  <c r="Q434" i="5"/>
  <c r="I434" i="5"/>
  <c r="EO433" i="5"/>
  <c r="DY433" i="5"/>
  <c r="DQ433" i="5"/>
  <c r="DI433" i="5"/>
  <c r="DA433" i="5"/>
  <c r="CS433" i="5"/>
  <c r="CK433" i="5"/>
  <c r="CC433" i="5"/>
  <c r="BU433" i="5"/>
  <c r="BM433" i="5"/>
  <c r="BE433" i="5"/>
  <c r="AW433" i="5"/>
  <c r="AO433" i="5"/>
  <c r="AG433" i="5"/>
  <c r="Y433" i="5"/>
  <c r="Q433" i="5"/>
  <c r="I433" i="5"/>
  <c r="EO432" i="5"/>
  <c r="DY432" i="5"/>
  <c r="DQ432" i="5"/>
  <c r="DI432" i="5"/>
  <c r="DA432" i="5"/>
  <c r="CS432" i="5"/>
  <c r="CK432" i="5"/>
  <c r="CC432" i="5"/>
  <c r="BU432" i="5"/>
  <c r="BM432" i="5"/>
  <c r="BE432" i="5"/>
  <c r="AW432" i="5"/>
  <c r="AO432" i="5"/>
  <c r="AG432" i="5"/>
  <c r="Y432" i="5"/>
  <c r="Q432" i="5"/>
  <c r="I432" i="5"/>
  <c r="EO431" i="5"/>
  <c r="DY431" i="5"/>
  <c r="DQ431" i="5"/>
  <c r="DI431" i="5"/>
  <c r="DA431" i="5"/>
  <c r="CS431" i="5"/>
  <c r="CK431" i="5"/>
  <c r="CC431" i="5"/>
  <c r="BU431" i="5"/>
  <c r="BM431" i="5"/>
  <c r="BE431" i="5"/>
  <c r="AW431" i="5"/>
  <c r="AO431" i="5"/>
  <c r="AG431" i="5"/>
  <c r="Y431" i="5"/>
  <c r="Q431" i="5"/>
  <c r="I431" i="5"/>
  <c r="EO427" i="5"/>
  <c r="DY427" i="5"/>
  <c r="DQ427" i="5"/>
  <c r="DI427" i="5"/>
  <c r="DA427" i="5"/>
  <c r="CS427" i="5"/>
  <c r="CK427" i="5"/>
  <c r="CC427" i="5"/>
  <c r="BU427" i="5"/>
  <c r="BM427" i="5"/>
  <c r="BE427" i="5"/>
  <c r="AW427" i="5"/>
  <c r="AO427" i="5"/>
  <c r="AG427" i="5"/>
  <c r="Y427" i="5"/>
  <c r="Q427" i="5"/>
  <c r="I427" i="5"/>
  <c r="EO426" i="5"/>
  <c r="DY426" i="5"/>
  <c r="DQ426" i="5"/>
  <c r="DI426" i="5"/>
  <c r="DA426" i="5"/>
  <c r="CS426" i="5"/>
  <c r="CK426" i="5"/>
  <c r="CC426" i="5"/>
  <c r="BU426" i="5"/>
  <c r="BM426" i="5"/>
  <c r="BE426" i="5"/>
  <c r="AW426" i="5"/>
  <c r="AO426" i="5"/>
  <c r="AG426" i="5"/>
  <c r="Y426" i="5"/>
  <c r="Q426" i="5"/>
  <c r="I426" i="5"/>
  <c r="EO425" i="5"/>
  <c r="DY425" i="5"/>
  <c r="DQ425" i="5"/>
  <c r="DI425" i="5"/>
  <c r="DA425" i="5"/>
  <c r="CS425" i="5"/>
  <c r="CK425" i="5"/>
  <c r="CC425" i="5"/>
  <c r="BU425" i="5"/>
  <c r="BM425" i="5"/>
  <c r="BE425" i="5"/>
  <c r="AW425" i="5"/>
  <c r="AO425" i="5"/>
  <c r="AG425" i="5"/>
  <c r="Y425" i="5"/>
  <c r="Q425" i="5"/>
  <c r="I425" i="5"/>
  <c r="EO424" i="5"/>
  <c r="DY424" i="5"/>
  <c r="DQ424" i="5"/>
  <c r="DI424" i="5"/>
  <c r="DA424" i="5"/>
  <c r="CS424" i="5"/>
  <c r="CK424" i="5"/>
  <c r="CC424" i="5"/>
  <c r="BU424" i="5"/>
  <c r="BM424" i="5"/>
  <c r="BE424" i="5"/>
  <c r="AW424" i="5"/>
  <c r="AO424" i="5"/>
  <c r="AG424" i="5"/>
  <c r="Y424" i="5"/>
  <c r="Q424" i="5"/>
  <c r="I424" i="5"/>
  <c r="EO423" i="5"/>
  <c r="DY423" i="5"/>
  <c r="DQ423" i="5"/>
  <c r="DI423" i="5"/>
  <c r="DA423" i="5"/>
  <c r="CS423" i="5"/>
  <c r="CK423" i="5"/>
  <c r="CC423" i="5"/>
  <c r="BU423" i="5"/>
  <c r="BM423" i="5"/>
  <c r="BE423" i="5"/>
  <c r="AW423" i="5"/>
  <c r="AO423" i="5"/>
  <c r="AG423" i="5"/>
  <c r="Y423" i="5"/>
  <c r="Q423" i="5"/>
  <c r="I423" i="5"/>
  <c r="EO419" i="5"/>
  <c r="DY419" i="5"/>
  <c r="DQ419" i="5"/>
  <c r="DI419" i="5"/>
  <c r="DA419" i="5"/>
  <c r="CS419" i="5"/>
  <c r="CK419" i="5"/>
  <c r="CC419" i="5"/>
  <c r="BU419" i="5"/>
  <c r="BM419" i="5"/>
  <c r="BE419" i="5"/>
  <c r="AW419" i="5"/>
  <c r="AO419" i="5"/>
  <c r="AG419" i="5"/>
  <c r="Y419" i="5"/>
  <c r="Q419" i="5"/>
  <c r="I419" i="5"/>
  <c r="EO418" i="5"/>
  <c r="DY418" i="5"/>
  <c r="DQ418" i="5"/>
  <c r="DI418" i="5"/>
  <c r="DA418" i="5"/>
  <c r="CS418" i="5"/>
  <c r="CK418" i="5"/>
  <c r="CC418" i="5"/>
  <c r="BU418" i="5"/>
  <c r="BM418" i="5"/>
  <c r="BE418" i="5"/>
  <c r="AW418" i="5"/>
  <c r="AO418" i="5"/>
  <c r="AG418" i="5"/>
  <c r="Y418" i="5"/>
  <c r="Q418" i="5"/>
  <c r="I418" i="5"/>
  <c r="EO417" i="5"/>
  <c r="DY417" i="5"/>
  <c r="DQ417" i="5"/>
  <c r="DI417" i="5"/>
  <c r="DA417" i="5"/>
  <c r="CS417" i="5"/>
  <c r="CK417" i="5"/>
  <c r="CC417" i="5"/>
  <c r="BU417" i="5"/>
  <c r="BM417" i="5"/>
  <c r="BE417" i="5"/>
  <c r="AW417" i="5"/>
  <c r="AO417" i="5"/>
  <c r="AG417" i="5"/>
  <c r="Y417" i="5"/>
  <c r="Q417" i="5"/>
  <c r="I417" i="5"/>
  <c r="EO416" i="5"/>
  <c r="DY416" i="5"/>
  <c r="DQ416" i="5"/>
  <c r="DI416" i="5"/>
  <c r="DA416" i="5"/>
  <c r="CS416" i="5"/>
  <c r="CK416" i="5"/>
  <c r="CC416" i="5"/>
  <c r="BU416" i="5"/>
  <c r="BM416" i="5"/>
  <c r="BE416" i="5"/>
  <c r="AW416" i="5"/>
  <c r="AO416" i="5"/>
  <c r="AG416" i="5"/>
  <c r="Y416" i="5"/>
  <c r="Q416" i="5"/>
  <c r="I416" i="5"/>
  <c r="EO415" i="5"/>
  <c r="DY415" i="5"/>
  <c r="DQ415" i="5"/>
  <c r="DI415" i="5"/>
  <c r="DA415" i="5"/>
  <c r="CS415" i="5"/>
  <c r="CK415" i="5"/>
  <c r="CC415" i="5"/>
  <c r="BU415" i="5"/>
  <c r="BM415" i="5"/>
  <c r="BE415" i="5"/>
  <c r="AW415" i="5"/>
  <c r="AO415" i="5"/>
  <c r="AG415" i="5"/>
  <c r="Y415" i="5"/>
  <c r="Q415" i="5"/>
  <c r="I415" i="5"/>
  <c r="EO414" i="5"/>
  <c r="DY414" i="5"/>
  <c r="DQ414" i="5"/>
  <c r="DI414" i="5"/>
  <c r="DA414" i="5"/>
  <c r="CS414" i="5"/>
  <c r="CK414" i="5"/>
  <c r="CC414" i="5"/>
  <c r="BU414" i="5"/>
  <c r="BM414" i="5"/>
  <c r="BE414" i="5"/>
  <c r="AW414" i="5"/>
  <c r="AO414" i="5"/>
  <c r="AG414" i="5"/>
  <c r="Y414" i="5"/>
  <c r="Q414" i="5"/>
  <c r="I414" i="5"/>
  <c r="EO413" i="5"/>
  <c r="DY413" i="5"/>
  <c r="DQ413" i="5"/>
  <c r="DI413" i="5"/>
  <c r="DA413" i="5"/>
  <c r="CS413" i="5"/>
  <c r="CK413" i="5"/>
  <c r="CC413" i="5"/>
  <c r="BU413" i="5"/>
  <c r="BM413" i="5"/>
  <c r="BE413" i="5"/>
  <c r="AW413" i="5"/>
  <c r="AO413" i="5"/>
  <c r="AG413" i="5"/>
  <c r="Y413" i="5"/>
  <c r="Q413" i="5"/>
  <c r="I413" i="5"/>
  <c r="EO412" i="5"/>
  <c r="DY412" i="5"/>
  <c r="DQ412" i="5"/>
  <c r="DI412" i="5"/>
  <c r="DA412" i="5"/>
  <c r="CS412" i="5"/>
  <c r="CK412" i="5"/>
  <c r="CC412" i="5"/>
  <c r="BU412" i="5"/>
  <c r="BM412" i="5"/>
  <c r="BE412" i="5"/>
  <c r="AW412" i="5"/>
  <c r="AO412" i="5"/>
  <c r="AG412" i="5"/>
  <c r="Y412" i="5"/>
  <c r="Q412" i="5"/>
  <c r="I412" i="5"/>
  <c r="EO411" i="5"/>
  <c r="DY411" i="5"/>
  <c r="DQ411" i="5"/>
  <c r="DI411" i="5"/>
  <c r="DA411" i="5"/>
  <c r="CS411" i="5"/>
  <c r="CK411" i="5"/>
  <c r="CC411" i="5"/>
  <c r="BU411" i="5"/>
  <c r="BM411" i="5"/>
  <c r="BE411" i="5"/>
  <c r="AW411" i="5"/>
  <c r="AO411" i="5"/>
  <c r="AG411" i="5"/>
  <c r="Y411" i="5"/>
  <c r="Q411" i="5"/>
  <c r="I411" i="5"/>
  <c r="EO407" i="5"/>
  <c r="DY407" i="5"/>
  <c r="DQ407" i="5"/>
  <c r="DI407" i="5"/>
  <c r="DA407" i="5"/>
  <c r="CS407" i="5"/>
  <c r="CK407" i="5"/>
  <c r="CC407" i="5"/>
  <c r="BU407" i="5"/>
  <c r="BM407" i="5"/>
  <c r="BE407" i="5"/>
  <c r="AW407" i="5"/>
  <c r="AO407" i="5"/>
  <c r="AG407" i="5"/>
  <c r="Y407" i="5"/>
  <c r="Q407" i="5"/>
  <c r="I407" i="5"/>
  <c r="EO406" i="5"/>
  <c r="DY406" i="5"/>
  <c r="DQ406" i="5"/>
  <c r="DI406" i="5"/>
  <c r="DA406" i="5"/>
  <c r="CS406" i="5"/>
  <c r="CK406" i="5"/>
  <c r="CC406" i="5"/>
  <c r="BU406" i="5"/>
  <c r="BM406" i="5"/>
  <c r="BE406" i="5"/>
  <c r="AW406" i="5"/>
  <c r="AO406" i="5"/>
  <c r="AG406" i="5"/>
  <c r="Y406" i="5"/>
  <c r="Q406" i="5"/>
  <c r="I406" i="5"/>
  <c r="EO405" i="5"/>
  <c r="DY405" i="5"/>
  <c r="DQ405" i="5"/>
  <c r="DI405" i="5"/>
  <c r="DA405" i="5"/>
  <c r="CS405" i="5"/>
  <c r="CK405" i="5"/>
  <c r="CC405" i="5"/>
  <c r="BU405" i="5"/>
  <c r="BM405" i="5"/>
  <c r="BE405" i="5"/>
  <c r="AW405" i="5"/>
  <c r="AO405" i="5"/>
  <c r="AG405" i="5"/>
  <c r="Y405" i="5"/>
  <c r="Q405" i="5"/>
  <c r="I405" i="5"/>
  <c r="EO404" i="5"/>
  <c r="DY404" i="5"/>
  <c r="DQ404" i="5"/>
  <c r="DI404" i="5"/>
  <c r="DA404" i="5"/>
  <c r="CS404" i="5"/>
  <c r="CK404" i="5"/>
  <c r="CC404" i="5"/>
  <c r="BU404" i="5"/>
  <c r="BM404" i="5"/>
  <c r="BE404" i="5"/>
  <c r="AW404" i="5"/>
  <c r="AO404" i="5"/>
  <c r="AG404" i="5"/>
  <c r="Y404" i="5"/>
  <c r="Q404" i="5"/>
  <c r="I404" i="5"/>
  <c r="EO403" i="5"/>
  <c r="DY403" i="5"/>
  <c r="DQ403" i="5"/>
  <c r="DI403" i="5"/>
  <c r="DA403" i="5"/>
  <c r="CS403" i="5"/>
  <c r="CK403" i="5"/>
  <c r="CC403" i="5"/>
  <c r="BU403" i="5"/>
  <c r="BM403" i="5"/>
  <c r="BE403" i="5"/>
  <c r="AW403" i="5"/>
  <c r="AO403" i="5"/>
  <c r="AG403" i="5"/>
  <c r="Y403" i="5"/>
  <c r="Q403" i="5"/>
  <c r="I403" i="5"/>
  <c r="EO402" i="5"/>
  <c r="DY402" i="5"/>
  <c r="DQ402" i="5"/>
  <c r="DI402" i="5"/>
  <c r="DA402" i="5"/>
  <c r="CS402" i="5"/>
  <c r="CK402" i="5"/>
  <c r="CC402" i="5"/>
  <c r="BU402" i="5"/>
  <c r="BM402" i="5"/>
  <c r="BE402" i="5"/>
  <c r="AW402" i="5"/>
  <c r="AO402" i="5"/>
  <c r="AG402" i="5"/>
  <c r="Y402" i="5"/>
  <c r="Q402" i="5"/>
  <c r="I402" i="5"/>
  <c r="EO401" i="5"/>
  <c r="DY401" i="5"/>
  <c r="DQ401" i="5"/>
  <c r="DI401" i="5"/>
  <c r="DA401" i="5"/>
  <c r="CS401" i="5"/>
  <c r="CK401" i="5"/>
  <c r="CC401" i="5"/>
  <c r="BU401" i="5"/>
  <c r="BM401" i="5"/>
  <c r="BE401" i="5"/>
  <c r="AW401" i="5"/>
  <c r="AO401" i="5"/>
  <c r="AG401" i="5"/>
  <c r="Y401" i="5"/>
  <c r="Q401" i="5"/>
  <c r="I401" i="5"/>
  <c r="EO400" i="5"/>
  <c r="DY400" i="5"/>
  <c r="DQ400" i="5"/>
  <c r="DI400" i="5"/>
  <c r="DA400" i="5"/>
  <c r="CS400" i="5"/>
  <c r="CK400" i="5"/>
  <c r="CC400" i="5"/>
  <c r="BU400" i="5"/>
  <c r="BM400" i="5"/>
  <c r="BE400" i="5"/>
  <c r="AW400" i="5"/>
  <c r="AO400" i="5"/>
  <c r="AG400" i="5"/>
  <c r="Y400" i="5"/>
  <c r="Q400" i="5"/>
  <c r="I400" i="5"/>
  <c r="EO399" i="5"/>
  <c r="DY399" i="5"/>
  <c r="DQ399" i="5"/>
  <c r="DI399" i="5"/>
  <c r="DA399" i="5"/>
  <c r="CS399" i="5"/>
  <c r="CK399" i="5"/>
  <c r="CC399" i="5"/>
  <c r="BU399" i="5"/>
  <c r="BM399" i="5"/>
  <c r="BE399" i="5"/>
  <c r="AW399" i="5"/>
  <c r="AO399" i="5"/>
  <c r="AG399" i="5"/>
  <c r="Y399" i="5"/>
  <c r="Q399" i="5"/>
  <c r="I399" i="5"/>
  <c r="EO395" i="5"/>
  <c r="DY395" i="5"/>
  <c r="DQ395" i="5"/>
  <c r="DI395" i="5"/>
  <c r="DA395" i="5"/>
  <c r="CS395" i="5"/>
  <c r="CK395" i="5"/>
  <c r="CC395" i="5"/>
  <c r="BU395" i="5"/>
  <c r="BM395" i="5"/>
  <c r="BE395" i="5"/>
  <c r="AW395" i="5"/>
  <c r="AO395" i="5"/>
  <c r="AG395" i="5"/>
  <c r="Y395" i="5"/>
  <c r="Q395" i="5"/>
  <c r="I395" i="5"/>
  <c r="EO394" i="5"/>
  <c r="DY394" i="5"/>
  <c r="DQ394" i="5"/>
  <c r="DI394" i="5"/>
  <c r="DA394" i="5"/>
  <c r="CS394" i="5"/>
  <c r="CK394" i="5"/>
  <c r="CC394" i="5"/>
  <c r="BU394" i="5"/>
  <c r="BM394" i="5"/>
  <c r="BE394" i="5"/>
  <c r="AW394" i="5"/>
  <c r="AO394" i="5"/>
  <c r="AG394" i="5"/>
  <c r="Y394" i="5"/>
  <c r="Q394" i="5"/>
  <c r="I394" i="5"/>
  <c r="EO393" i="5"/>
  <c r="DY393" i="5"/>
  <c r="DQ393" i="5"/>
  <c r="DI393" i="5"/>
  <c r="DA393" i="5"/>
  <c r="CS393" i="5"/>
  <c r="CK393" i="5"/>
  <c r="CC393" i="5"/>
  <c r="BU393" i="5"/>
  <c r="BM393" i="5"/>
  <c r="BE393" i="5"/>
  <c r="AW393" i="5"/>
  <c r="AO393" i="5"/>
  <c r="AG393" i="5"/>
  <c r="Y393" i="5"/>
  <c r="Q393" i="5"/>
  <c r="I393" i="5"/>
  <c r="EO392" i="5"/>
  <c r="DY392" i="5"/>
  <c r="DQ392" i="5"/>
  <c r="DI392" i="5"/>
  <c r="DA392" i="5"/>
  <c r="CS392" i="5"/>
  <c r="CK392" i="5"/>
  <c r="CC392" i="5"/>
  <c r="BU392" i="5"/>
  <c r="BM392" i="5"/>
  <c r="BE392" i="5"/>
  <c r="AW392" i="5"/>
  <c r="AO392" i="5"/>
  <c r="AG392" i="5"/>
  <c r="Y392" i="5"/>
  <c r="Q392" i="5"/>
  <c r="I392" i="5"/>
  <c r="EO391" i="5"/>
  <c r="DY391" i="5"/>
  <c r="DQ391" i="5"/>
  <c r="DI391" i="5"/>
  <c r="DA391" i="5"/>
  <c r="CS391" i="5"/>
  <c r="CK391" i="5"/>
  <c r="CC391" i="5"/>
  <c r="BU391" i="5"/>
  <c r="BM391" i="5"/>
  <c r="BE391" i="5"/>
  <c r="AW391" i="5"/>
  <c r="AO391" i="5"/>
  <c r="AG391" i="5"/>
  <c r="Y391" i="5"/>
  <c r="Q391" i="5"/>
  <c r="I391" i="5"/>
  <c r="EO390" i="5"/>
  <c r="DY390" i="5"/>
  <c r="DQ390" i="5"/>
  <c r="DI390" i="5"/>
  <c r="DA390" i="5"/>
  <c r="CS390" i="5"/>
  <c r="CK390" i="5"/>
  <c r="CC390" i="5"/>
  <c r="BU390" i="5"/>
  <c r="BM390" i="5"/>
  <c r="BE390" i="5"/>
  <c r="AW390" i="5"/>
  <c r="AO390" i="5"/>
  <c r="AG390" i="5"/>
  <c r="Y390" i="5"/>
  <c r="Q390" i="5"/>
  <c r="I390" i="5"/>
  <c r="EO389" i="5"/>
  <c r="DY389" i="5"/>
  <c r="DQ389" i="5"/>
  <c r="DI389" i="5"/>
  <c r="DA389" i="5"/>
  <c r="CS389" i="5"/>
  <c r="CK389" i="5"/>
  <c r="CC389" i="5"/>
  <c r="BU389" i="5"/>
  <c r="BM389" i="5"/>
  <c r="BE389" i="5"/>
  <c r="AW389" i="5"/>
  <c r="AO389" i="5"/>
  <c r="AG389" i="5"/>
  <c r="Y389" i="5"/>
  <c r="Q389" i="5"/>
  <c r="I389" i="5"/>
  <c r="EO388" i="5"/>
  <c r="DY388" i="5"/>
  <c r="DQ388" i="5"/>
  <c r="DI388" i="5"/>
  <c r="DA388" i="5"/>
  <c r="CS388" i="5"/>
  <c r="CK388" i="5"/>
  <c r="CC388" i="5"/>
  <c r="BU388" i="5"/>
  <c r="BM388" i="5"/>
  <c r="BE388" i="5"/>
  <c r="AW388" i="5"/>
  <c r="AO388" i="5"/>
  <c r="AG388" i="5"/>
  <c r="Y388" i="5"/>
  <c r="Q388" i="5"/>
  <c r="I388" i="5"/>
  <c r="Y384" i="5"/>
  <c r="EO383" i="5"/>
  <c r="EO384" i="5" s="1"/>
  <c r="DY383" i="5"/>
  <c r="DY384" i="5" s="1"/>
  <c r="DQ383" i="5"/>
  <c r="DQ384" i="5" s="1"/>
  <c r="DI383" i="5"/>
  <c r="DI384" i="5" s="1"/>
  <c r="DA383" i="5"/>
  <c r="DA384" i="5" s="1"/>
  <c r="CS383" i="5"/>
  <c r="CS384" i="5" s="1"/>
  <c r="CK383" i="5"/>
  <c r="CK384" i="5" s="1"/>
  <c r="CC383" i="5"/>
  <c r="CC384" i="5" s="1"/>
  <c r="BU383" i="5"/>
  <c r="BU384" i="5" s="1"/>
  <c r="BM383" i="5"/>
  <c r="BM384" i="5" s="1"/>
  <c r="BE383" i="5"/>
  <c r="BE384" i="5" s="1"/>
  <c r="AW383" i="5"/>
  <c r="AW384" i="5" s="1"/>
  <c r="AO383" i="5"/>
  <c r="AO384" i="5" s="1"/>
  <c r="G79" i="13" s="1"/>
  <c r="AG383" i="5"/>
  <c r="AG384" i="5" s="1"/>
  <c r="Y383" i="5"/>
  <c r="Q383" i="5"/>
  <c r="Q384" i="5" s="1"/>
  <c r="I383" i="5"/>
  <c r="I384" i="5" s="1"/>
  <c r="CS380" i="5"/>
  <c r="CK380" i="5"/>
  <c r="EO379" i="5"/>
  <c r="EO380" i="5" s="1"/>
  <c r="DY379" i="5"/>
  <c r="DY380" i="5" s="1"/>
  <c r="DQ379" i="5"/>
  <c r="DQ380" i="5" s="1"/>
  <c r="DI379" i="5"/>
  <c r="DI380" i="5" s="1"/>
  <c r="DA379" i="5"/>
  <c r="DA380" i="5" s="1"/>
  <c r="CS379" i="5"/>
  <c r="CK379" i="5"/>
  <c r="CC379" i="5"/>
  <c r="CC380" i="5" s="1"/>
  <c r="BU379" i="5"/>
  <c r="BU380" i="5" s="1"/>
  <c r="BM379" i="5"/>
  <c r="BM380" i="5" s="1"/>
  <c r="BE379" i="5"/>
  <c r="BE380" i="5" s="1"/>
  <c r="AW379" i="5"/>
  <c r="AW380" i="5" s="1"/>
  <c r="AO379" i="5"/>
  <c r="AO380" i="5" s="1"/>
  <c r="AG379" i="5"/>
  <c r="AG380" i="5" s="1"/>
  <c r="Y379" i="5"/>
  <c r="Y380" i="5" s="1"/>
  <c r="Q379" i="5"/>
  <c r="Q380" i="5" s="1"/>
  <c r="I379" i="5"/>
  <c r="I380" i="5" s="1"/>
  <c r="EO375" i="5"/>
  <c r="EO376" i="5" s="1"/>
  <c r="DY375" i="5"/>
  <c r="DY376" i="5" s="1"/>
  <c r="DQ375" i="5"/>
  <c r="DQ376" i="5" s="1"/>
  <c r="DI375" i="5"/>
  <c r="DI376" i="5" s="1"/>
  <c r="DA375" i="5"/>
  <c r="DA376" i="5" s="1"/>
  <c r="CS375" i="5"/>
  <c r="CS376" i="5" s="1"/>
  <c r="CK375" i="5"/>
  <c r="CK376" i="5" s="1"/>
  <c r="CC375" i="5"/>
  <c r="CC376" i="5" s="1"/>
  <c r="BU375" i="5"/>
  <c r="BU376" i="5" s="1"/>
  <c r="BM375" i="5"/>
  <c r="BM376" i="5" s="1"/>
  <c r="BE375" i="5"/>
  <c r="BE376" i="5" s="1"/>
  <c r="AW375" i="5"/>
  <c r="AW376" i="5" s="1"/>
  <c r="AO375" i="5"/>
  <c r="AO376" i="5" s="1"/>
  <c r="G77" i="13" s="1"/>
  <c r="AG375" i="5"/>
  <c r="AG376" i="5" s="1"/>
  <c r="Y375" i="5"/>
  <c r="Y376" i="5" s="1"/>
  <c r="Q375" i="5"/>
  <c r="Q376" i="5" s="1"/>
  <c r="I375" i="5"/>
  <c r="I376" i="5" s="1"/>
  <c r="EO371" i="5"/>
  <c r="DY371" i="5"/>
  <c r="DQ371" i="5"/>
  <c r="DI371" i="5"/>
  <c r="DA371" i="5"/>
  <c r="CS371" i="5"/>
  <c r="CK371" i="5"/>
  <c r="CC371" i="5"/>
  <c r="BU371" i="5"/>
  <c r="BM371" i="5"/>
  <c r="BE371" i="5"/>
  <c r="AW371" i="5"/>
  <c r="AO371" i="5"/>
  <c r="AG371" i="5"/>
  <c r="Y371" i="5"/>
  <c r="Q371" i="5"/>
  <c r="I371" i="5"/>
  <c r="EO370" i="5"/>
  <c r="DY370" i="5"/>
  <c r="DQ370" i="5"/>
  <c r="DI370" i="5"/>
  <c r="DA370" i="5"/>
  <c r="CS370" i="5"/>
  <c r="CK370" i="5"/>
  <c r="CC370" i="5"/>
  <c r="BU370" i="5"/>
  <c r="BM370" i="5"/>
  <c r="BE370" i="5"/>
  <c r="AW370" i="5"/>
  <c r="AO370" i="5"/>
  <c r="AG370" i="5"/>
  <c r="Y370" i="5"/>
  <c r="Q370" i="5"/>
  <c r="I370" i="5"/>
  <c r="EO369" i="5"/>
  <c r="DY369" i="5"/>
  <c r="DQ369" i="5"/>
  <c r="DI369" i="5"/>
  <c r="DA369" i="5"/>
  <c r="CS369" i="5"/>
  <c r="CK369" i="5"/>
  <c r="CC369" i="5"/>
  <c r="BU369" i="5"/>
  <c r="BM369" i="5"/>
  <c r="BE369" i="5"/>
  <c r="AW369" i="5"/>
  <c r="AO369" i="5"/>
  <c r="AG369" i="5"/>
  <c r="Y369" i="5"/>
  <c r="Q369" i="5"/>
  <c r="I369" i="5"/>
  <c r="EO368" i="5"/>
  <c r="DY368" i="5"/>
  <c r="DQ368" i="5"/>
  <c r="DI368" i="5"/>
  <c r="DA368" i="5"/>
  <c r="CS368" i="5"/>
  <c r="CK368" i="5"/>
  <c r="CC368" i="5"/>
  <c r="BU368" i="5"/>
  <c r="BM368" i="5"/>
  <c r="BE368" i="5"/>
  <c r="AW368" i="5"/>
  <c r="AO368" i="5"/>
  <c r="AG368" i="5"/>
  <c r="Y368" i="5"/>
  <c r="Q368" i="5"/>
  <c r="I368" i="5"/>
  <c r="EO367" i="5"/>
  <c r="DY367" i="5"/>
  <c r="DQ367" i="5"/>
  <c r="DI367" i="5"/>
  <c r="DA367" i="5"/>
  <c r="CS367" i="5"/>
  <c r="CK367" i="5"/>
  <c r="CC367" i="5"/>
  <c r="BU367" i="5"/>
  <c r="BM367" i="5"/>
  <c r="BE367" i="5"/>
  <c r="AW367" i="5"/>
  <c r="AO367" i="5"/>
  <c r="AG367" i="5"/>
  <c r="Y367" i="5"/>
  <c r="Q367" i="5"/>
  <c r="I367" i="5"/>
  <c r="EO366" i="5"/>
  <c r="DY366" i="5"/>
  <c r="DQ366" i="5"/>
  <c r="DI366" i="5"/>
  <c r="DA366" i="5"/>
  <c r="CS366" i="5"/>
  <c r="CK366" i="5"/>
  <c r="CC366" i="5"/>
  <c r="BU366" i="5"/>
  <c r="BM366" i="5"/>
  <c r="BE366" i="5"/>
  <c r="AW366" i="5"/>
  <c r="AO366" i="5"/>
  <c r="AG366" i="5"/>
  <c r="Y366" i="5"/>
  <c r="Q366" i="5"/>
  <c r="I366" i="5"/>
  <c r="EO365" i="5"/>
  <c r="DY365" i="5"/>
  <c r="DQ365" i="5"/>
  <c r="DI365" i="5"/>
  <c r="DA365" i="5"/>
  <c r="CS365" i="5"/>
  <c r="CK365" i="5"/>
  <c r="CC365" i="5"/>
  <c r="BU365" i="5"/>
  <c r="BM365" i="5"/>
  <c r="BE365" i="5"/>
  <c r="AW365" i="5"/>
  <c r="AO365" i="5"/>
  <c r="AG365" i="5"/>
  <c r="Y365" i="5"/>
  <c r="Q365" i="5"/>
  <c r="I365" i="5"/>
  <c r="EO364" i="5"/>
  <c r="DY364" i="5"/>
  <c r="DQ364" i="5"/>
  <c r="DI364" i="5"/>
  <c r="DA364" i="5"/>
  <c r="CS364" i="5"/>
  <c r="CK364" i="5"/>
  <c r="CC364" i="5"/>
  <c r="BU364" i="5"/>
  <c r="BM364" i="5"/>
  <c r="BE364" i="5"/>
  <c r="AW364" i="5"/>
  <c r="AO364" i="5"/>
  <c r="AG364" i="5"/>
  <c r="Y364" i="5"/>
  <c r="Q364" i="5"/>
  <c r="I364" i="5"/>
  <c r="EO363" i="5"/>
  <c r="DY363" i="5"/>
  <c r="DQ363" i="5"/>
  <c r="DI363" i="5"/>
  <c r="DA363" i="5"/>
  <c r="CS363" i="5"/>
  <c r="CK363" i="5"/>
  <c r="CC363" i="5"/>
  <c r="BU363" i="5"/>
  <c r="BM363" i="5"/>
  <c r="BE363" i="5"/>
  <c r="AW363" i="5"/>
  <c r="AO363" i="5"/>
  <c r="AG363" i="5"/>
  <c r="Y363" i="5"/>
  <c r="Q363" i="5"/>
  <c r="I363" i="5"/>
  <c r="EO362" i="5"/>
  <c r="DY362" i="5"/>
  <c r="DQ362" i="5"/>
  <c r="DI362" i="5"/>
  <c r="DA362" i="5"/>
  <c r="CS362" i="5"/>
  <c r="CK362" i="5"/>
  <c r="CC362" i="5"/>
  <c r="BU362" i="5"/>
  <c r="BM362" i="5"/>
  <c r="BE362" i="5"/>
  <c r="AW362" i="5"/>
  <c r="AO362" i="5"/>
  <c r="AG362" i="5"/>
  <c r="Y362" i="5"/>
  <c r="Q362" i="5"/>
  <c r="I362" i="5"/>
  <c r="EO361" i="5"/>
  <c r="DY361" i="5"/>
  <c r="DQ361" i="5"/>
  <c r="DI361" i="5"/>
  <c r="DA361" i="5"/>
  <c r="CS361" i="5"/>
  <c r="CK361" i="5"/>
  <c r="CC361" i="5"/>
  <c r="BU361" i="5"/>
  <c r="BM361" i="5"/>
  <c r="BE361" i="5"/>
  <c r="AW361" i="5"/>
  <c r="AO361" i="5"/>
  <c r="AG361" i="5"/>
  <c r="Y361" i="5"/>
  <c r="Q361" i="5"/>
  <c r="I361" i="5"/>
  <c r="EO360" i="5"/>
  <c r="DY360" i="5"/>
  <c r="DQ360" i="5"/>
  <c r="DI360" i="5"/>
  <c r="DA360" i="5"/>
  <c r="CS360" i="5"/>
  <c r="CK360" i="5"/>
  <c r="CC360" i="5"/>
  <c r="BU360" i="5"/>
  <c r="BM360" i="5"/>
  <c r="BE360" i="5"/>
  <c r="AW360" i="5"/>
  <c r="AO360" i="5"/>
  <c r="AG360" i="5"/>
  <c r="Y360" i="5"/>
  <c r="Q360" i="5"/>
  <c r="I360" i="5"/>
  <c r="EO356" i="5"/>
  <c r="DY356" i="5"/>
  <c r="DQ356" i="5"/>
  <c r="DI356" i="5"/>
  <c r="DA356" i="5"/>
  <c r="CS356" i="5"/>
  <c r="CK356" i="5"/>
  <c r="CC356" i="5"/>
  <c r="BU356" i="5"/>
  <c r="BM356" i="5"/>
  <c r="BE356" i="5"/>
  <c r="AW356" i="5"/>
  <c r="AO356" i="5"/>
  <c r="AG356" i="5"/>
  <c r="Y356" i="5"/>
  <c r="Q356" i="5"/>
  <c r="I356" i="5"/>
  <c r="EO355" i="5"/>
  <c r="DY355" i="5"/>
  <c r="DQ355" i="5"/>
  <c r="DI355" i="5"/>
  <c r="DA355" i="5"/>
  <c r="CS355" i="5"/>
  <c r="CK355" i="5"/>
  <c r="CC355" i="5"/>
  <c r="BU355" i="5"/>
  <c r="BM355" i="5"/>
  <c r="BE355" i="5"/>
  <c r="AW355" i="5"/>
  <c r="AO355" i="5"/>
  <c r="AG355" i="5"/>
  <c r="Y355" i="5"/>
  <c r="Q355" i="5"/>
  <c r="I355" i="5"/>
  <c r="EO354" i="5"/>
  <c r="DY354" i="5"/>
  <c r="DQ354" i="5"/>
  <c r="DI354" i="5"/>
  <c r="DA354" i="5"/>
  <c r="CS354" i="5"/>
  <c r="CK354" i="5"/>
  <c r="CC354" i="5"/>
  <c r="BU354" i="5"/>
  <c r="BM354" i="5"/>
  <c r="BE354" i="5"/>
  <c r="AW354" i="5"/>
  <c r="AO354" i="5"/>
  <c r="AG354" i="5"/>
  <c r="Y354" i="5"/>
  <c r="Q354" i="5"/>
  <c r="I354" i="5"/>
  <c r="EO353" i="5"/>
  <c r="DY353" i="5"/>
  <c r="DQ353" i="5"/>
  <c r="DI353" i="5"/>
  <c r="DA353" i="5"/>
  <c r="CS353" i="5"/>
  <c r="CK353" i="5"/>
  <c r="CC353" i="5"/>
  <c r="BU353" i="5"/>
  <c r="BM353" i="5"/>
  <c r="BE353" i="5"/>
  <c r="AW353" i="5"/>
  <c r="AO353" i="5"/>
  <c r="AG353" i="5"/>
  <c r="Y353" i="5"/>
  <c r="Q353" i="5"/>
  <c r="I353" i="5"/>
  <c r="EO352" i="5"/>
  <c r="DY352" i="5"/>
  <c r="DQ352" i="5"/>
  <c r="DI352" i="5"/>
  <c r="DA352" i="5"/>
  <c r="CS352" i="5"/>
  <c r="CK352" i="5"/>
  <c r="CC352" i="5"/>
  <c r="BU352" i="5"/>
  <c r="BM352" i="5"/>
  <c r="BE352" i="5"/>
  <c r="AW352" i="5"/>
  <c r="AO352" i="5"/>
  <c r="AG352" i="5"/>
  <c r="Y352" i="5"/>
  <c r="Q352" i="5"/>
  <c r="I352" i="5"/>
  <c r="EO351" i="5"/>
  <c r="DY351" i="5"/>
  <c r="DQ351" i="5"/>
  <c r="DI351" i="5"/>
  <c r="DA351" i="5"/>
  <c r="CS351" i="5"/>
  <c r="CK351" i="5"/>
  <c r="CC351" i="5"/>
  <c r="BU351" i="5"/>
  <c r="BM351" i="5"/>
  <c r="BE351" i="5"/>
  <c r="AW351" i="5"/>
  <c r="AO351" i="5"/>
  <c r="AG351" i="5"/>
  <c r="Y351" i="5"/>
  <c r="Q351" i="5"/>
  <c r="I351" i="5"/>
  <c r="EO350" i="5"/>
  <c r="DY350" i="5"/>
  <c r="DQ350" i="5"/>
  <c r="DI350" i="5"/>
  <c r="DA350" i="5"/>
  <c r="CS350" i="5"/>
  <c r="CK350" i="5"/>
  <c r="CC350" i="5"/>
  <c r="BU350" i="5"/>
  <c r="BM350" i="5"/>
  <c r="BE350" i="5"/>
  <c r="AW350" i="5"/>
  <c r="AO350" i="5"/>
  <c r="AG350" i="5"/>
  <c r="Y350" i="5"/>
  <c r="Q350" i="5"/>
  <c r="I350" i="5"/>
  <c r="EO349" i="5"/>
  <c r="DY349" i="5"/>
  <c r="DQ349" i="5"/>
  <c r="DI349" i="5"/>
  <c r="DA349" i="5"/>
  <c r="CS349" i="5"/>
  <c r="CK349" i="5"/>
  <c r="CC349" i="5"/>
  <c r="BU349" i="5"/>
  <c r="BM349" i="5"/>
  <c r="BE349" i="5"/>
  <c r="AW349" i="5"/>
  <c r="AO349" i="5"/>
  <c r="AG349" i="5"/>
  <c r="Y349" i="5"/>
  <c r="Q349" i="5"/>
  <c r="I349" i="5"/>
  <c r="EO348" i="5"/>
  <c r="DY348" i="5"/>
  <c r="DQ348" i="5"/>
  <c r="DI348" i="5"/>
  <c r="DA348" i="5"/>
  <c r="CS348" i="5"/>
  <c r="CK348" i="5"/>
  <c r="CC348" i="5"/>
  <c r="BU348" i="5"/>
  <c r="BM348" i="5"/>
  <c r="BE348" i="5"/>
  <c r="AW348" i="5"/>
  <c r="AO348" i="5"/>
  <c r="AG348" i="5"/>
  <c r="Y348" i="5"/>
  <c r="Q348" i="5"/>
  <c r="I348" i="5"/>
  <c r="EO347" i="5"/>
  <c r="DY347" i="5"/>
  <c r="DQ347" i="5"/>
  <c r="DI347" i="5"/>
  <c r="DA347" i="5"/>
  <c r="CS347" i="5"/>
  <c r="CK347" i="5"/>
  <c r="CC347" i="5"/>
  <c r="BU347" i="5"/>
  <c r="BM347" i="5"/>
  <c r="BE347" i="5"/>
  <c r="AW347" i="5"/>
  <c r="AO347" i="5"/>
  <c r="AG347" i="5"/>
  <c r="Y347" i="5"/>
  <c r="Q347" i="5"/>
  <c r="I347" i="5"/>
  <c r="EO346" i="5"/>
  <c r="DY346" i="5"/>
  <c r="DQ346" i="5"/>
  <c r="DI346" i="5"/>
  <c r="DA346" i="5"/>
  <c r="CS346" i="5"/>
  <c r="CK346" i="5"/>
  <c r="CC346" i="5"/>
  <c r="BU346" i="5"/>
  <c r="BM346" i="5"/>
  <c r="BE346" i="5"/>
  <c r="AW346" i="5"/>
  <c r="AO346" i="5"/>
  <c r="AG346" i="5"/>
  <c r="Y346" i="5"/>
  <c r="Q346" i="5"/>
  <c r="I346" i="5"/>
  <c r="EO345" i="5"/>
  <c r="DY345" i="5"/>
  <c r="DQ345" i="5"/>
  <c r="DI345" i="5"/>
  <c r="DA345" i="5"/>
  <c r="CS345" i="5"/>
  <c r="CK345" i="5"/>
  <c r="CC345" i="5"/>
  <c r="BU345" i="5"/>
  <c r="BM345" i="5"/>
  <c r="BE345" i="5"/>
  <c r="AW345" i="5"/>
  <c r="AO345" i="5"/>
  <c r="AG345" i="5"/>
  <c r="Y345" i="5"/>
  <c r="Q345" i="5"/>
  <c r="I345" i="5"/>
  <c r="EO341" i="5"/>
  <c r="DY341" i="5"/>
  <c r="DQ341" i="5"/>
  <c r="DI341" i="5"/>
  <c r="DA341" i="5"/>
  <c r="CS341" i="5"/>
  <c r="CK341" i="5"/>
  <c r="CC341" i="5"/>
  <c r="BU341" i="5"/>
  <c r="BM341" i="5"/>
  <c r="BE341" i="5"/>
  <c r="AW341" i="5"/>
  <c r="AO341" i="5"/>
  <c r="AG341" i="5"/>
  <c r="Y341" i="5"/>
  <c r="Q341" i="5"/>
  <c r="I341" i="5"/>
  <c r="EO340" i="5"/>
  <c r="DY340" i="5"/>
  <c r="DQ340" i="5"/>
  <c r="DI340" i="5"/>
  <c r="DA340" i="5"/>
  <c r="CS340" i="5"/>
  <c r="CK340" i="5"/>
  <c r="CC340" i="5"/>
  <c r="BU340" i="5"/>
  <c r="BM340" i="5"/>
  <c r="BE340" i="5"/>
  <c r="AW340" i="5"/>
  <c r="AO340" i="5"/>
  <c r="AG340" i="5"/>
  <c r="Y340" i="5"/>
  <c r="Q340" i="5"/>
  <c r="I340" i="5"/>
  <c r="EO339" i="5"/>
  <c r="DY339" i="5"/>
  <c r="DQ339" i="5"/>
  <c r="DI339" i="5"/>
  <c r="DA339" i="5"/>
  <c r="CS339" i="5"/>
  <c r="CK339" i="5"/>
  <c r="CC339" i="5"/>
  <c r="BU339" i="5"/>
  <c r="BM339" i="5"/>
  <c r="BE339" i="5"/>
  <c r="AW339" i="5"/>
  <c r="AO339" i="5"/>
  <c r="AG339" i="5"/>
  <c r="Y339" i="5"/>
  <c r="Q339" i="5"/>
  <c r="I339" i="5"/>
  <c r="EO338" i="5"/>
  <c r="DY338" i="5"/>
  <c r="DQ338" i="5"/>
  <c r="DI338" i="5"/>
  <c r="DA338" i="5"/>
  <c r="CS338" i="5"/>
  <c r="CK338" i="5"/>
  <c r="CC338" i="5"/>
  <c r="BU338" i="5"/>
  <c r="BM338" i="5"/>
  <c r="BE338" i="5"/>
  <c r="AW338" i="5"/>
  <c r="AO338" i="5"/>
  <c r="AG338" i="5"/>
  <c r="Y338" i="5"/>
  <c r="Q338" i="5"/>
  <c r="I338" i="5"/>
  <c r="EO337" i="5"/>
  <c r="DY337" i="5"/>
  <c r="DQ337" i="5"/>
  <c r="DI337" i="5"/>
  <c r="DA337" i="5"/>
  <c r="CS337" i="5"/>
  <c r="CK337" i="5"/>
  <c r="CC337" i="5"/>
  <c r="BU337" i="5"/>
  <c r="BM337" i="5"/>
  <c r="BE337" i="5"/>
  <c r="AW337" i="5"/>
  <c r="AO337" i="5"/>
  <c r="AG337" i="5"/>
  <c r="Y337" i="5"/>
  <c r="Q337" i="5"/>
  <c r="I337" i="5"/>
  <c r="EO336" i="5"/>
  <c r="DY336" i="5"/>
  <c r="DQ336" i="5"/>
  <c r="DI336" i="5"/>
  <c r="DA336" i="5"/>
  <c r="CS336" i="5"/>
  <c r="CK336" i="5"/>
  <c r="CC336" i="5"/>
  <c r="BU336" i="5"/>
  <c r="BM336" i="5"/>
  <c r="BE336" i="5"/>
  <c r="AW336" i="5"/>
  <c r="AO336" i="5"/>
  <c r="AG336" i="5"/>
  <c r="Y336" i="5"/>
  <c r="Q336" i="5"/>
  <c r="I336" i="5"/>
  <c r="EO335" i="5"/>
  <c r="DY335" i="5"/>
  <c r="DQ335" i="5"/>
  <c r="DI335" i="5"/>
  <c r="DA335" i="5"/>
  <c r="CS335" i="5"/>
  <c r="CK335" i="5"/>
  <c r="CC335" i="5"/>
  <c r="BU335" i="5"/>
  <c r="BM335" i="5"/>
  <c r="BE335" i="5"/>
  <c r="AW335" i="5"/>
  <c r="AO335" i="5"/>
  <c r="AG335" i="5"/>
  <c r="Y335" i="5"/>
  <c r="Q335" i="5"/>
  <c r="I335" i="5"/>
  <c r="EO334" i="5"/>
  <c r="DY334" i="5"/>
  <c r="DQ334" i="5"/>
  <c r="DI334" i="5"/>
  <c r="DA334" i="5"/>
  <c r="CS334" i="5"/>
  <c r="CK334" i="5"/>
  <c r="CC334" i="5"/>
  <c r="BU334" i="5"/>
  <c r="BM334" i="5"/>
  <c r="BE334" i="5"/>
  <c r="AW334" i="5"/>
  <c r="AO334" i="5"/>
  <c r="AG334" i="5"/>
  <c r="Y334" i="5"/>
  <c r="Q334" i="5"/>
  <c r="I334" i="5"/>
  <c r="EO333" i="5"/>
  <c r="DY333" i="5"/>
  <c r="DQ333" i="5"/>
  <c r="DI333" i="5"/>
  <c r="DA333" i="5"/>
  <c r="CS333" i="5"/>
  <c r="CK333" i="5"/>
  <c r="CC333" i="5"/>
  <c r="BU333" i="5"/>
  <c r="BM333" i="5"/>
  <c r="BE333" i="5"/>
  <c r="AW333" i="5"/>
  <c r="AO333" i="5"/>
  <c r="AG333" i="5"/>
  <c r="Y333" i="5"/>
  <c r="Q333" i="5"/>
  <c r="I333" i="5"/>
  <c r="EO332" i="5"/>
  <c r="DY332" i="5"/>
  <c r="DQ332" i="5"/>
  <c r="DI332" i="5"/>
  <c r="DA332" i="5"/>
  <c r="CS332" i="5"/>
  <c r="CK332" i="5"/>
  <c r="CC332" i="5"/>
  <c r="BU332" i="5"/>
  <c r="BM332" i="5"/>
  <c r="BE332" i="5"/>
  <c r="AW332" i="5"/>
  <c r="AO332" i="5"/>
  <c r="AG332" i="5"/>
  <c r="Y332" i="5"/>
  <c r="Q332" i="5"/>
  <c r="I332" i="5"/>
  <c r="EO331" i="5"/>
  <c r="DY331" i="5"/>
  <c r="DQ331" i="5"/>
  <c r="DI331" i="5"/>
  <c r="DA331" i="5"/>
  <c r="CS331" i="5"/>
  <c r="CK331" i="5"/>
  <c r="CC331" i="5"/>
  <c r="BU331" i="5"/>
  <c r="BM331" i="5"/>
  <c r="BE331" i="5"/>
  <c r="AW331" i="5"/>
  <c r="AO331" i="5"/>
  <c r="AG331" i="5"/>
  <c r="Y331" i="5"/>
  <c r="Q331" i="5"/>
  <c r="I331" i="5"/>
  <c r="EO330" i="5"/>
  <c r="DY330" i="5"/>
  <c r="DQ330" i="5"/>
  <c r="DI330" i="5"/>
  <c r="DA330" i="5"/>
  <c r="CS330" i="5"/>
  <c r="CK330" i="5"/>
  <c r="CC330" i="5"/>
  <c r="BU330" i="5"/>
  <c r="BM330" i="5"/>
  <c r="BE330" i="5"/>
  <c r="AW330" i="5"/>
  <c r="AO330" i="5"/>
  <c r="AG330" i="5"/>
  <c r="Y330" i="5"/>
  <c r="Q330" i="5"/>
  <c r="I330" i="5"/>
  <c r="EO326" i="5"/>
  <c r="DY326" i="5"/>
  <c r="DQ326" i="5"/>
  <c r="DI326" i="5"/>
  <c r="DA326" i="5"/>
  <c r="CS326" i="5"/>
  <c r="CK326" i="5"/>
  <c r="CC326" i="5"/>
  <c r="BU326" i="5"/>
  <c r="BM326" i="5"/>
  <c r="BE326" i="5"/>
  <c r="AW326" i="5"/>
  <c r="AO326" i="5"/>
  <c r="AG326" i="5"/>
  <c r="Y326" i="5"/>
  <c r="Q326" i="5"/>
  <c r="I326" i="5"/>
  <c r="EO325" i="5"/>
  <c r="DY325" i="5"/>
  <c r="DQ325" i="5"/>
  <c r="DI325" i="5"/>
  <c r="DA325" i="5"/>
  <c r="CS325" i="5"/>
  <c r="CK325" i="5"/>
  <c r="CC325" i="5"/>
  <c r="BU325" i="5"/>
  <c r="BM325" i="5"/>
  <c r="BE325" i="5"/>
  <c r="AW325" i="5"/>
  <c r="AO325" i="5"/>
  <c r="AG325" i="5"/>
  <c r="Y325" i="5"/>
  <c r="Q325" i="5"/>
  <c r="I325" i="5"/>
  <c r="EO324" i="5"/>
  <c r="DY324" i="5"/>
  <c r="DQ324" i="5"/>
  <c r="DI324" i="5"/>
  <c r="DA324" i="5"/>
  <c r="CS324" i="5"/>
  <c r="CK324" i="5"/>
  <c r="CC324" i="5"/>
  <c r="BU324" i="5"/>
  <c r="BM324" i="5"/>
  <c r="BE324" i="5"/>
  <c r="AW324" i="5"/>
  <c r="AO324" i="5"/>
  <c r="AG324" i="5"/>
  <c r="Y324" i="5"/>
  <c r="Q324" i="5"/>
  <c r="I324" i="5"/>
  <c r="EO323" i="5"/>
  <c r="DY323" i="5"/>
  <c r="DQ323" i="5"/>
  <c r="DI323" i="5"/>
  <c r="DA323" i="5"/>
  <c r="CS323" i="5"/>
  <c r="CK323" i="5"/>
  <c r="CC323" i="5"/>
  <c r="BU323" i="5"/>
  <c r="BM323" i="5"/>
  <c r="BE323" i="5"/>
  <c r="AW323" i="5"/>
  <c r="AO323" i="5"/>
  <c r="AG323" i="5"/>
  <c r="Y323" i="5"/>
  <c r="Q323" i="5"/>
  <c r="I323" i="5"/>
  <c r="EO322" i="5"/>
  <c r="DY322" i="5"/>
  <c r="DQ322" i="5"/>
  <c r="DI322" i="5"/>
  <c r="DA322" i="5"/>
  <c r="CS322" i="5"/>
  <c r="CK322" i="5"/>
  <c r="CC322" i="5"/>
  <c r="BU322" i="5"/>
  <c r="BM322" i="5"/>
  <c r="BE322" i="5"/>
  <c r="AW322" i="5"/>
  <c r="AO322" i="5"/>
  <c r="AG322" i="5"/>
  <c r="Y322" i="5"/>
  <c r="Q322" i="5"/>
  <c r="I322" i="5"/>
  <c r="EO321" i="5"/>
  <c r="DY321" i="5"/>
  <c r="DQ321" i="5"/>
  <c r="DI321" i="5"/>
  <c r="DA321" i="5"/>
  <c r="CS321" i="5"/>
  <c r="CK321" i="5"/>
  <c r="CC321" i="5"/>
  <c r="BU321" i="5"/>
  <c r="BM321" i="5"/>
  <c r="BE321" i="5"/>
  <c r="AW321" i="5"/>
  <c r="AO321" i="5"/>
  <c r="AG321" i="5"/>
  <c r="Y321" i="5"/>
  <c r="Q321" i="5"/>
  <c r="I321" i="5"/>
  <c r="EO320" i="5"/>
  <c r="DY320" i="5"/>
  <c r="DQ320" i="5"/>
  <c r="DI320" i="5"/>
  <c r="DA320" i="5"/>
  <c r="CS320" i="5"/>
  <c r="CK320" i="5"/>
  <c r="CC320" i="5"/>
  <c r="BU320" i="5"/>
  <c r="BM320" i="5"/>
  <c r="BE320" i="5"/>
  <c r="AW320" i="5"/>
  <c r="AO320" i="5"/>
  <c r="AG320" i="5"/>
  <c r="Y320" i="5"/>
  <c r="Q320" i="5"/>
  <c r="I320" i="5"/>
  <c r="EO319" i="5"/>
  <c r="DY319" i="5"/>
  <c r="DQ319" i="5"/>
  <c r="DI319" i="5"/>
  <c r="DA319" i="5"/>
  <c r="CS319" i="5"/>
  <c r="CK319" i="5"/>
  <c r="CC319" i="5"/>
  <c r="BU319" i="5"/>
  <c r="BM319" i="5"/>
  <c r="BE319" i="5"/>
  <c r="AW319" i="5"/>
  <c r="AO319" i="5"/>
  <c r="AG319" i="5"/>
  <c r="Y319" i="5"/>
  <c r="Q319" i="5"/>
  <c r="I319" i="5"/>
  <c r="EO318" i="5"/>
  <c r="DY318" i="5"/>
  <c r="DQ318" i="5"/>
  <c r="DI318" i="5"/>
  <c r="DA318" i="5"/>
  <c r="CS318" i="5"/>
  <c r="CK318" i="5"/>
  <c r="CC318" i="5"/>
  <c r="BU318" i="5"/>
  <c r="BM318" i="5"/>
  <c r="BE318" i="5"/>
  <c r="AW318" i="5"/>
  <c r="AO318" i="5"/>
  <c r="AG318" i="5"/>
  <c r="Y318" i="5"/>
  <c r="Q318" i="5"/>
  <c r="I318" i="5"/>
  <c r="EO317" i="5"/>
  <c r="DY317" i="5"/>
  <c r="DQ317" i="5"/>
  <c r="DI317" i="5"/>
  <c r="DA317" i="5"/>
  <c r="CS317" i="5"/>
  <c r="CK317" i="5"/>
  <c r="CC317" i="5"/>
  <c r="BU317" i="5"/>
  <c r="BM317" i="5"/>
  <c r="BE317" i="5"/>
  <c r="AW317" i="5"/>
  <c r="AO317" i="5"/>
  <c r="AG317" i="5"/>
  <c r="Y317" i="5"/>
  <c r="Q317" i="5"/>
  <c r="I317" i="5"/>
  <c r="EO316" i="5"/>
  <c r="DY316" i="5"/>
  <c r="DQ316" i="5"/>
  <c r="DI316" i="5"/>
  <c r="DA316" i="5"/>
  <c r="CS316" i="5"/>
  <c r="CK316" i="5"/>
  <c r="CC316" i="5"/>
  <c r="BU316" i="5"/>
  <c r="BM316" i="5"/>
  <c r="BE316" i="5"/>
  <c r="AW316" i="5"/>
  <c r="AO316" i="5"/>
  <c r="AG316" i="5"/>
  <c r="Y316" i="5"/>
  <c r="Q316" i="5"/>
  <c r="I316" i="5"/>
  <c r="EO315" i="5"/>
  <c r="DY315" i="5"/>
  <c r="DQ315" i="5"/>
  <c r="DI315" i="5"/>
  <c r="DA315" i="5"/>
  <c r="CS315" i="5"/>
  <c r="CK315" i="5"/>
  <c r="CC315" i="5"/>
  <c r="BU315" i="5"/>
  <c r="BM315" i="5"/>
  <c r="BE315" i="5"/>
  <c r="AW315" i="5"/>
  <c r="AO315" i="5"/>
  <c r="AG315" i="5"/>
  <c r="Y315" i="5"/>
  <c r="Q315" i="5"/>
  <c r="I315" i="5"/>
  <c r="EO311" i="5"/>
  <c r="DY311" i="5"/>
  <c r="DQ311" i="5"/>
  <c r="DI311" i="5"/>
  <c r="DA311" i="5"/>
  <c r="CS311" i="5"/>
  <c r="CK311" i="5"/>
  <c r="CC311" i="5"/>
  <c r="BU311" i="5"/>
  <c r="BM311" i="5"/>
  <c r="BE311" i="5"/>
  <c r="AW311" i="5"/>
  <c r="AO311" i="5"/>
  <c r="AG311" i="5"/>
  <c r="Y311" i="5"/>
  <c r="Q311" i="5"/>
  <c r="I311" i="5"/>
  <c r="EO310" i="5"/>
  <c r="DY310" i="5"/>
  <c r="DQ310" i="5"/>
  <c r="DI310" i="5"/>
  <c r="DA310" i="5"/>
  <c r="CS310" i="5"/>
  <c r="CK310" i="5"/>
  <c r="CC310" i="5"/>
  <c r="BU310" i="5"/>
  <c r="BM310" i="5"/>
  <c r="BE310" i="5"/>
  <c r="AW310" i="5"/>
  <c r="AO310" i="5"/>
  <c r="AG310" i="5"/>
  <c r="Y310" i="5"/>
  <c r="Q310" i="5"/>
  <c r="I310" i="5"/>
  <c r="EO309" i="5"/>
  <c r="DY309" i="5"/>
  <c r="DQ309" i="5"/>
  <c r="DI309" i="5"/>
  <c r="DA309" i="5"/>
  <c r="CS309" i="5"/>
  <c r="CK309" i="5"/>
  <c r="CC309" i="5"/>
  <c r="BU309" i="5"/>
  <c r="BM309" i="5"/>
  <c r="BE309" i="5"/>
  <c r="AW309" i="5"/>
  <c r="AO309" i="5"/>
  <c r="AG309" i="5"/>
  <c r="Y309" i="5"/>
  <c r="Q309" i="5"/>
  <c r="I309" i="5"/>
  <c r="EO308" i="5"/>
  <c r="DY308" i="5"/>
  <c r="DQ308" i="5"/>
  <c r="DI308" i="5"/>
  <c r="DA308" i="5"/>
  <c r="CS308" i="5"/>
  <c r="CK308" i="5"/>
  <c r="CC308" i="5"/>
  <c r="BU308" i="5"/>
  <c r="BM308" i="5"/>
  <c r="BE308" i="5"/>
  <c r="AW308" i="5"/>
  <c r="AO308" i="5"/>
  <c r="AG308" i="5"/>
  <c r="Y308" i="5"/>
  <c r="Q308" i="5"/>
  <c r="I308" i="5"/>
  <c r="EO307" i="5"/>
  <c r="DY307" i="5"/>
  <c r="DQ307" i="5"/>
  <c r="DI307" i="5"/>
  <c r="DA307" i="5"/>
  <c r="CS307" i="5"/>
  <c r="CK307" i="5"/>
  <c r="CC307" i="5"/>
  <c r="BU307" i="5"/>
  <c r="BM307" i="5"/>
  <c r="BE307" i="5"/>
  <c r="AW307" i="5"/>
  <c r="AO307" i="5"/>
  <c r="AG307" i="5"/>
  <c r="Y307" i="5"/>
  <c r="Q307" i="5"/>
  <c r="I307" i="5"/>
  <c r="EO306" i="5"/>
  <c r="DY306" i="5"/>
  <c r="DQ306" i="5"/>
  <c r="DI306" i="5"/>
  <c r="DA306" i="5"/>
  <c r="CS306" i="5"/>
  <c r="CK306" i="5"/>
  <c r="CC306" i="5"/>
  <c r="BU306" i="5"/>
  <c r="BM306" i="5"/>
  <c r="BE306" i="5"/>
  <c r="AW306" i="5"/>
  <c r="AO306" i="5"/>
  <c r="AG306" i="5"/>
  <c r="Y306" i="5"/>
  <c r="Q306" i="5"/>
  <c r="I306" i="5"/>
  <c r="EO305" i="5"/>
  <c r="DY305" i="5"/>
  <c r="DQ305" i="5"/>
  <c r="DI305" i="5"/>
  <c r="DA305" i="5"/>
  <c r="CS305" i="5"/>
  <c r="CK305" i="5"/>
  <c r="CC305" i="5"/>
  <c r="BU305" i="5"/>
  <c r="BM305" i="5"/>
  <c r="BE305" i="5"/>
  <c r="AW305" i="5"/>
  <c r="AO305" i="5"/>
  <c r="AG305" i="5"/>
  <c r="Y305" i="5"/>
  <c r="Q305" i="5"/>
  <c r="I305" i="5"/>
  <c r="EO304" i="5"/>
  <c r="DY304" i="5"/>
  <c r="DQ304" i="5"/>
  <c r="DI304" i="5"/>
  <c r="DA304" i="5"/>
  <c r="CS304" i="5"/>
  <c r="CK304" i="5"/>
  <c r="CC304" i="5"/>
  <c r="BU304" i="5"/>
  <c r="BM304" i="5"/>
  <c r="BE304" i="5"/>
  <c r="AW304" i="5"/>
  <c r="AO304" i="5"/>
  <c r="AG304" i="5"/>
  <c r="Y304" i="5"/>
  <c r="Q304" i="5"/>
  <c r="I304" i="5"/>
  <c r="EO303" i="5"/>
  <c r="DY303" i="5"/>
  <c r="DQ303" i="5"/>
  <c r="DI303" i="5"/>
  <c r="DA303" i="5"/>
  <c r="CS303" i="5"/>
  <c r="CK303" i="5"/>
  <c r="CC303" i="5"/>
  <c r="BU303" i="5"/>
  <c r="BM303" i="5"/>
  <c r="BE303" i="5"/>
  <c r="AW303" i="5"/>
  <c r="AO303" i="5"/>
  <c r="AG303" i="5"/>
  <c r="Y303" i="5"/>
  <c r="Q303" i="5"/>
  <c r="I303" i="5"/>
  <c r="EO302" i="5"/>
  <c r="DY302" i="5"/>
  <c r="DQ302" i="5"/>
  <c r="DI302" i="5"/>
  <c r="DA302" i="5"/>
  <c r="CS302" i="5"/>
  <c r="CK302" i="5"/>
  <c r="CC302" i="5"/>
  <c r="BU302" i="5"/>
  <c r="BM302" i="5"/>
  <c r="BE302" i="5"/>
  <c r="AW302" i="5"/>
  <c r="AO302" i="5"/>
  <c r="AG302" i="5"/>
  <c r="Y302" i="5"/>
  <c r="Q302" i="5"/>
  <c r="I302" i="5"/>
  <c r="EO301" i="5"/>
  <c r="DY301" i="5"/>
  <c r="DQ301" i="5"/>
  <c r="DI301" i="5"/>
  <c r="DA301" i="5"/>
  <c r="CS301" i="5"/>
  <c r="CK301" i="5"/>
  <c r="CC301" i="5"/>
  <c r="BU301" i="5"/>
  <c r="BM301" i="5"/>
  <c r="BE301" i="5"/>
  <c r="AW301" i="5"/>
  <c r="AO301" i="5"/>
  <c r="AG301" i="5"/>
  <c r="Y301" i="5"/>
  <c r="Q301" i="5"/>
  <c r="I301" i="5"/>
  <c r="EO300" i="5"/>
  <c r="DY300" i="5"/>
  <c r="DQ300" i="5"/>
  <c r="DI300" i="5"/>
  <c r="DA300" i="5"/>
  <c r="CS300" i="5"/>
  <c r="CK300" i="5"/>
  <c r="CC300" i="5"/>
  <c r="BU300" i="5"/>
  <c r="BM300" i="5"/>
  <c r="BE300" i="5"/>
  <c r="AW300" i="5"/>
  <c r="AO300" i="5"/>
  <c r="AG300" i="5"/>
  <c r="Y300" i="5"/>
  <c r="Q300" i="5"/>
  <c r="I300" i="5"/>
  <c r="EO296" i="5"/>
  <c r="DY296" i="5"/>
  <c r="DQ296" i="5"/>
  <c r="DI296" i="5"/>
  <c r="DA296" i="5"/>
  <c r="CS296" i="5"/>
  <c r="CK296" i="5"/>
  <c r="CC296" i="5"/>
  <c r="BU296" i="5"/>
  <c r="BM296" i="5"/>
  <c r="BE296" i="5"/>
  <c r="AW296" i="5"/>
  <c r="AO296" i="5"/>
  <c r="AG296" i="5"/>
  <c r="Y296" i="5"/>
  <c r="Q296" i="5"/>
  <c r="I296" i="5"/>
  <c r="EO295" i="5"/>
  <c r="DY295" i="5"/>
  <c r="DQ295" i="5"/>
  <c r="DI295" i="5"/>
  <c r="DA295" i="5"/>
  <c r="CS295" i="5"/>
  <c r="CK295" i="5"/>
  <c r="CC295" i="5"/>
  <c r="BU295" i="5"/>
  <c r="BM295" i="5"/>
  <c r="BE295" i="5"/>
  <c r="AW295" i="5"/>
  <c r="AO295" i="5"/>
  <c r="AG295" i="5"/>
  <c r="Y295" i="5"/>
  <c r="Q295" i="5"/>
  <c r="I295" i="5"/>
  <c r="EO294" i="5"/>
  <c r="DY294" i="5"/>
  <c r="DQ294" i="5"/>
  <c r="DI294" i="5"/>
  <c r="DA294" i="5"/>
  <c r="CS294" i="5"/>
  <c r="CK294" i="5"/>
  <c r="CC294" i="5"/>
  <c r="BU294" i="5"/>
  <c r="BM294" i="5"/>
  <c r="BE294" i="5"/>
  <c r="AW294" i="5"/>
  <c r="AO294" i="5"/>
  <c r="AG294" i="5"/>
  <c r="Y294" i="5"/>
  <c r="Q294" i="5"/>
  <c r="I294" i="5"/>
  <c r="EO293" i="5"/>
  <c r="DY293" i="5"/>
  <c r="DQ293" i="5"/>
  <c r="DI293" i="5"/>
  <c r="DA293" i="5"/>
  <c r="CS293" i="5"/>
  <c r="CK293" i="5"/>
  <c r="CC293" i="5"/>
  <c r="BU293" i="5"/>
  <c r="BM293" i="5"/>
  <c r="BE293" i="5"/>
  <c r="AW293" i="5"/>
  <c r="AO293" i="5"/>
  <c r="AG293" i="5"/>
  <c r="Y293" i="5"/>
  <c r="Q293" i="5"/>
  <c r="I293" i="5"/>
  <c r="EO292" i="5"/>
  <c r="DY292" i="5"/>
  <c r="DQ292" i="5"/>
  <c r="DI292" i="5"/>
  <c r="DA292" i="5"/>
  <c r="CS292" i="5"/>
  <c r="CK292" i="5"/>
  <c r="CC292" i="5"/>
  <c r="BU292" i="5"/>
  <c r="BM292" i="5"/>
  <c r="BE292" i="5"/>
  <c r="AW292" i="5"/>
  <c r="AO292" i="5"/>
  <c r="AG292" i="5"/>
  <c r="Y292" i="5"/>
  <c r="Q292" i="5"/>
  <c r="I292" i="5"/>
  <c r="EO291" i="5"/>
  <c r="DY291" i="5"/>
  <c r="DQ291" i="5"/>
  <c r="DI291" i="5"/>
  <c r="DA291" i="5"/>
  <c r="CS291" i="5"/>
  <c r="CK291" i="5"/>
  <c r="CC291" i="5"/>
  <c r="BU291" i="5"/>
  <c r="BM291" i="5"/>
  <c r="BE291" i="5"/>
  <c r="AW291" i="5"/>
  <c r="AO291" i="5"/>
  <c r="AG291" i="5"/>
  <c r="Y291" i="5"/>
  <c r="Q291" i="5"/>
  <c r="I291" i="5"/>
  <c r="EO290" i="5"/>
  <c r="DY290" i="5"/>
  <c r="DQ290" i="5"/>
  <c r="DI290" i="5"/>
  <c r="DA290" i="5"/>
  <c r="CS290" i="5"/>
  <c r="CK290" i="5"/>
  <c r="CC290" i="5"/>
  <c r="BU290" i="5"/>
  <c r="BM290" i="5"/>
  <c r="BE290" i="5"/>
  <c r="AW290" i="5"/>
  <c r="AO290" i="5"/>
  <c r="AG290" i="5"/>
  <c r="Y290" i="5"/>
  <c r="Q290" i="5"/>
  <c r="I290" i="5"/>
  <c r="EO289" i="5"/>
  <c r="DY289" i="5"/>
  <c r="DQ289" i="5"/>
  <c r="DI289" i="5"/>
  <c r="DA289" i="5"/>
  <c r="CS289" i="5"/>
  <c r="CK289" i="5"/>
  <c r="CC289" i="5"/>
  <c r="BU289" i="5"/>
  <c r="BM289" i="5"/>
  <c r="BE289" i="5"/>
  <c r="AW289" i="5"/>
  <c r="AO289" i="5"/>
  <c r="AG289" i="5"/>
  <c r="Y289" i="5"/>
  <c r="Q289" i="5"/>
  <c r="I289" i="5"/>
  <c r="EO288" i="5"/>
  <c r="DY288" i="5"/>
  <c r="DQ288" i="5"/>
  <c r="DI288" i="5"/>
  <c r="DA288" i="5"/>
  <c r="CS288" i="5"/>
  <c r="CK288" i="5"/>
  <c r="CC288" i="5"/>
  <c r="BU288" i="5"/>
  <c r="BM288" i="5"/>
  <c r="BE288" i="5"/>
  <c r="AW288" i="5"/>
  <c r="AO288" i="5"/>
  <c r="AG288" i="5"/>
  <c r="Y288" i="5"/>
  <c r="Q288" i="5"/>
  <c r="I288" i="5"/>
  <c r="EO287" i="5"/>
  <c r="DY287" i="5"/>
  <c r="DQ287" i="5"/>
  <c r="DI287" i="5"/>
  <c r="DA287" i="5"/>
  <c r="CS287" i="5"/>
  <c r="CK287" i="5"/>
  <c r="CC287" i="5"/>
  <c r="BU287" i="5"/>
  <c r="BM287" i="5"/>
  <c r="BE287" i="5"/>
  <c r="AW287" i="5"/>
  <c r="AO287" i="5"/>
  <c r="AG287" i="5"/>
  <c r="Y287" i="5"/>
  <c r="Q287" i="5"/>
  <c r="I287" i="5"/>
  <c r="EO286" i="5"/>
  <c r="DY286" i="5"/>
  <c r="DQ286" i="5"/>
  <c r="DI286" i="5"/>
  <c r="DA286" i="5"/>
  <c r="CS286" i="5"/>
  <c r="CK286" i="5"/>
  <c r="CC286" i="5"/>
  <c r="BU286" i="5"/>
  <c r="BM286" i="5"/>
  <c r="BE286" i="5"/>
  <c r="AW286" i="5"/>
  <c r="AO286" i="5"/>
  <c r="AG286" i="5"/>
  <c r="Y286" i="5"/>
  <c r="Q286" i="5"/>
  <c r="I286" i="5"/>
  <c r="EO285" i="5"/>
  <c r="DY285" i="5"/>
  <c r="DQ285" i="5"/>
  <c r="DI285" i="5"/>
  <c r="DA285" i="5"/>
  <c r="CS285" i="5"/>
  <c r="CK285" i="5"/>
  <c r="CC285" i="5"/>
  <c r="BU285" i="5"/>
  <c r="BM285" i="5"/>
  <c r="BE285" i="5"/>
  <c r="AW285" i="5"/>
  <c r="AO285" i="5"/>
  <c r="AG285" i="5"/>
  <c r="Y285" i="5"/>
  <c r="Q285" i="5"/>
  <c r="I285" i="5"/>
  <c r="EO284" i="5"/>
  <c r="DY284" i="5"/>
  <c r="DQ284" i="5"/>
  <c r="DI284" i="5"/>
  <c r="DA284" i="5"/>
  <c r="CS284" i="5"/>
  <c r="CK284" i="5"/>
  <c r="CC284" i="5"/>
  <c r="BU284" i="5"/>
  <c r="BM284" i="5"/>
  <c r="BE284" i="5"/>
  <c r="AW284" i="5"/>
  <c r="AO284" i="5"/>
  <c r="AG284" i="5"/>
  <c r="Y284" i="5"/>
  <c r="Q284" i="5"/>
  <c r="I284" i="5"/>
  <c r="EO279" i="5"/>
  <c r="DY279" i="5"/>
  <c r="DQ279" i="5"/>
  <c r="DI279" i="5"/>
  <c r="DA279" i="5"/>
  <c r="CS279" i="5"/>
  <c r="CK279" i="5"/>
  <c r="CC279" i="5"/>
  <c r="BU279" i="5"/>
  <c r="BM279" i="5"/>
  <c r="BE279" i="5"/>
  <c r="AW279" i="5"/>
  <c r="AO279" i="5"/>
  <c r="AG279" i="5"/>
  <c r="Y279" i="5"/>
  <c r="Q279" i="5"/>
  <c r="I279" i="5"/>
  <c r="EO278" i="5"/>
  <c r="DY278" i="5"/>
  <c r="DQ278" i="5"/>
  <c r="DI278" i="5"/>
  <c r="DA278" i="5"/>
  <c r="CS278" i="5"/>
  <c r="CK278" i="5"/>
  <c r="CC278" i="5"/>
  <c r="BU278" i="5"/>
  <c r="BM278" i="5"/>
  <c r="BE278" i="5"/>
  <c r="AW278" i="5"/>
  <c r="AO278" i="5"/>
  <c r="AG278" i="5"/>
  <c r="Y278" i="5"/>
  <c r="Q278" i="5"/>
  <c r="I278" i="5"/>
  <c r="EO277" i="5"/>
  <c r="DY277" i="5"/>
  <c r="DQ277" i="5"/>
  <c r="DI277" i="5"/>
  <c r="DA277" i="5"/>
  <c r="CS277" i="5"/>
  <c r="CK277" i="5"/>
  <c r="CC277" i="5"/>
  <c r="BU277" i="5"/>
  <c r="BM277" i="5"/>
  <c r="BE277" i="5"/>
  <c r="AW277" i="5"/>
  <c r="AO277" i="5"/>
  <c r="AG277" i="5"/>
  <c r="Y277" i="5"/>
  <c r="Q277" i="5"/>
  <c r="I277" i="5"/>
  <c r="EO276" i="5"/>
  <c r="DY276" i="5"/>
  <c r="DQ276" i="5"/>
  <c r="DI276" i="5"/>
  <c r="DA276" i="5"/>
  <c r="CS276" i="5"/>
  <c r="CK276" i="5"/>
  <c r="CC276" i="5"/>
  <c r="BU276" i="5"/>
  <c r="BM276" i="5"/>
  <c r="BE276" i="5"/>
  <c r="AW276" i="5"/>
  <c r="AO276" i="5"/>
  <c r="AG276" i="5"/>
  <c r="Y276" i="5"/>
  <c r="Q276" i="5"/>
  <c r="I276" i="5"/>
  <c r="EO275" i="5"/>
  <c r="DY275" i="5"/>
  <c r="DQ275" i="5"/>
  <c r="DI275" i="5"/>
  <c r="DA275" i="5"/>
  <c r="CS275" i="5"/>
  <c r="CK275" i="5"/>
  <c r="CC275" i="5"/>
  <c r="BU275" i="5"/>
  <c r="BM275" i="5"/>
  <c r="BE275" i="5"/>
  <c r="AW275" i="5"/>
  <c r="AO275" i="5"/>
  <c r="AG275" i="5"/>
  <c r="Y275" i="5"/>
  <c r="Q275" i="5"/>
  <c r="I275" i="5"/>
  <c r="EO274" i="5"/>
  <c r="DY274" i="5"/>
  <c r="DQ274" i="5"/>
  <c r="DI274" i="5"/>
  <c r="DA274" i="5"/>
  <c r="CS274" i="5"/>
  <c r="CK274" i="5"/>
  <c r="CC274" i="5"/>
  <c r="BU274" i="5"/>
  <c r="BM274" i="5"/>
  <c r="BE274" i="5"/>
  <c r="AW274" i="5"/>
  <c r="AO274" i="5"/>
  <c r="AG274" i="5"/>
  <c r="Y274" i="5"/>
  <c r="Q274" i="5"/>
  <c r="I274" i="5"/>
  <c r="EO273" i="5"/>
  <c r="DY273" i="5"/>
  <c r="DQ273" i="5"/>
  <c r="DI273" i="5"/>
  <c r="DA273" i="5"/>
  <c r="CS273" i="5"/>
  <c r="CK273" i="5"/>
  <c r="CC273" i="5"/>
  <c r="BU273" i="5"/>
  <c r="BM273" i="5"/>
  <c r="BE273" i="5"/>
  <c r="AW273" i="5"/>
  <c r="AO273" i="5"/>
  <c r="AG273" i="5"/>
  <c r="Y273" i="5"/>
  <c r="Q273" i="5"/>
  <c r="I273" i="5"/>
  <c r="EO272" i="5"/>
  <c r="DY272" i="5"/>
  <c r="DQ272" i="5"/>
  <c r="DI272" i="5"/>
  <c r="DA272" i="5"/>
  <c r="CS272" i="5"/>
  <c r="CK272" i="5"/>
  <c r="CC272" i="5"/>
  <c r="BU272" i="5"/>
  <c r="BM272" i="5"/>
  <c r="BE272" i="5"/>
  <c r="AW272" i="5"/>
  <c r="AO272" i="5"/>
  <c r="AG272" i="5"/>
  <c r="Y272" i="5"/>
  <c r="Q272" i="5"/>
  <c r="I272" i="5"/>
  <c r="EO268" i="5"/>
  <c r="DY268" i="5"/>
  <c r="DQ268" i="5"/>
  <c r="DI268" i="5"/>
  <c r="DA268" i="5"/>
  <c r="CS268" i="5"/>
  <c r="CK268" i="5"/>
  <c r="CC268" i="5"/>
  <c r="BU268" i="5"/>
  <c r="BM268" i="5"/>
  <c r="BE268" i="5"/>
  <c r="AW268" i="5"/>
  <c r="AO268" i="5"/>
  <c r="AG268" i="5"/>
  <c r="Y268" i="5"/>
  <c r="Q268" i="5"/>
  <c r="I268" i="5"/>
  <c r="EO267" i="5"/>
  <c r="DY267" i="5"/>
  <c r="DQ267" i="5"/>
  <c r="DI267" i="5"/>
  <c r="DA267" i="5"/>
  <c r="CS267" i="5"/>
  <c r="CK267" i="5"/>
  <c r="CC267" i="5"/>
  <c r="BU267" i="5"/>
  <c r="BM267" i="5"/>
  <c r="BE267" i="5"/>
  <c r="AW267" i="5"/>
  <c r="AO267" i="5"/>
  <c r="AG267" i="5"/>
  <c r="Y267" i="5"/>
  <c r="Q267" i="5"/>
  <c r="I267" i="5"/>
  <c r="EO266" i="5"/>
  <c r="DY266" i="5"/>
  <c r="DQ266" i="5"/>
  <c r="DI266" i="5"/>
  <c r="DA266" i="5"/>
  <c r="CS266" i="5"/>
  <c r="CK266" i="5"/>
  <c r="CC266" i="5"/>
  <c r="BU266" i="5"/>
  <c r="BM266" i="5"/>
  <c r="BE266" i="5"/>
  <c r="AW266" i="5"/>
  <c r="AO266" i="5"/>
  <c r="AG266" i="5"/>
  <c r="Y266" i="5"/>
  <c r="Q266" i="5"/>
  <c r="I266" i="5"/>
  <c r="EO265" i="5"/>
  <c r="DY265" i="5"/>
  <c r="DQ265" i="5"/>
  <c r="DI265" i="5"/>
  <c r="DA265" i="5"/>
  <c r="CS265" i="5"/>
  <c r="CK265" i="5"/>
  <c r="CC265" i="5"/>
  <c r="BU265" i="5"/>
  <c r="BM265" i="5"/>
  <c r="BE265" i="5"/>
  <c r="AW265" i="5"/>
  <c r="AO265" i="5"/>
  <c r="AG265" i="5"/>
  <c r="Y265" i="5"/>
  <c r="Q265" i="5"/>
  <c r="I265" i="5"/>
  <c r="EO264" i="5"/>
  <c r="DY264" i="5"/>
  <c r="DQ264" i="5"/>
  <c r="DI264" i="5"/>
  <c r="DA264" i="5"/>
  <c r="CS264" i="5"/>
  <c r="CK264" i="5"/>
  <c r="CC264" i="5"/>
  <c r="BU264" i="5"/>
  <c r="BM264" i="5"/>
  <c r="BE264" i="5"/>
  <c r="AW264" i="5"/>
  <c r="AO264" i="5"/>
  <c r="AG264" i="5"/>
  <c r="Y264" i="5"/>
  <c r="Q264" i="5"/>
  <c r="I264" i="5"/>
  <c r="EO263" i="5"/>
  <c r="DY263" i="5"/>
  <c r="DQ263" i="5"/>
  <c r="DI263" i="5"/>
  <c r="DA263" i="5"/>
  <c r="CS263" i="5"/>
  <c r="CK263" i="5"/>
  <c r="CC263" i="5"/>
  <c r="BU263" i="5"/>
  <c r="BM263" i="5"/>
  <c r="BE263" i="5"/>
  <c r="AW263" i="5"/>
  <c r="AO263" i="5"/>
  <c r="AG263" i="5"/>
  <c r="Y263" i="5"/>
  <c r="Q263" i="5"/>
  <c r="I263" i="5"/>
  <c r="EO262" i="5"/>
  <c r="DY262" i="5"/>
  <c r="DQ262" i="5"/>
  <c r="DI262" i="5"/>
  <c r="DA262" i="5"/>
  <c r="CS262" i="5"/>
  <c r="CK262" i="5"/>
  <c r="CC262" i="5"/>
  <c r="BU262" i="5"/>
  <c r="BM262" i="5"/>
  <c r="BE262" i="5"/>
  <c r="AW262" i="5"/>
  <c r="AO262" i="5"/>
  <c r="AG262" i="5"/>
  <c r="Y262" i="5"/>
  <c r="Q262" i="5"/>
  <c r="I262" i="5"/>
  <c r="EO258" i="5"/>
  <c r="DY258" i="5"/>
  <c r="DQ258" i="5"/>
  <c r="DI258" i="5"/>
  <c r="DA258" i="5"/>
  <c r="CS258" i="5"/>
  <c r="CK258" i="5"/>
  <c r="CC258" i="5"/>
  <c r="BU258" i="5"/>
  <c r="BM258" i="5"/>
  <c r="BE258" i="5"/>
  <c r="AW258" i="5"/>
  <c r="AO258" i="5"/>
  <c r="AG258" i="5"/>
  <c r="Y258" i="5"/>
  <c r="Q258" i="5"/>
  <c r="I258" i="5"/>
  <c r="EO257" i="5"/>
  <c r="DY257" i="5"/>
  <c r="DQ257" i="5"/>
  <c r="DI257" i="5"/>
  <c r="DA257" i="5"/>
  <c r="CS257" i="5"/>
  <c r="CK257" i="5"/>
  <c r="CC257" i="5"/>
  <c r="BU257" i="5"/>
  <c r="BM257" i="5"/>
  <c r="BE257" i="5"/>
  <c r="AW257" i="5"/>
  <c r="AO257" i="5"/>
  <c r="AG257" i="5"/>
  <c r="Y257" i="5"/>
  <c r="Q257" i="5"/>
  <c r="I257" i="5"/>
  <c r="EO256" i="5"/>
  <c r="DY256" i="5"/>
  <c r="DQ256" i="5"/>
  <c r="DI256" i="5"/>
  <c r="DA256" i="5"/>
  <c r="CS256" i="5"/>
  <c r="CK256" i="5"/>
  <c r="CC256" i="5"/>
  <c r="BU256" i="5"/>
  <c r="BM256" i="5"/>
  <c r="BE256" i="5"/>
  <c r="AW256" i="5"/>
  <c r="AO256" i="5"/>
  <c r="AG256" i="5"/>
  <c r="Y256" i="5"/>
  <c r="Q256" i="5"/>
  <c r="I256" i="5"/>
  <c r="EO255" i="5"/>
  <c r="DY255" i="5"/>
  <c r="DQ255" i="5"/>
  <c r="DI255" i="5"/>
  <c r="DA255" i="5"/>
  <c r="CS255" i="5"/>
  <c r="CK255" i="5"/>
  <c r="CC255" i="5"/>
  <c r="BU255" i="5"/>
  <c r="BM255" i="5"/>
  <c r="BE255" i="5"/>
  <c r="AW255" i="5"/>
  <c r="AO255" i="5"/>
  <c r="AG255" i="5"/>
  <c r="Y255" i="5"/>
  <c r="Q255" i="5"/>
  <c r="I255" i="5"/>
  <c r="EO254" i="5"/>
  <c r="DY254" i="5"/>
  <c r="DQ254" i="5"/>
  <c r="DI254" i="5"/>
  <c r="DA254" i="5"/>
  <c r="CS254" i="5"/>
  <c r="CK254" i="5"/>
  <c r="CC254" i="5"/>
  <c r="BU254" i="5"/>
  <c r="BM254" i="5"/>
  <c r="BE254" i="5"/>
  <c r="AW254" i="5"/>
  <c r="AO254" i="5"/>
  <c r="AG254" i="5"/>
  <c r="Y254" i="5"/>
  <c r="Q254" i="5"/>
  <c r="I254" i="5"/>
  <c r="EO253" i="5"/>
  <c r="DY253" i="5"/>
  <c r="DQ253" i="5"/>
  <c r="DI253" i="5"/>
  <c r="DA253" i="5"/>
  <c r="CS253" i="5"/>
  <c r="CK253" i="5"/>
  <c r="CC253" i="5"/>
  <c r="BU253" i="5"/>
  <c r="BM253" i="5"/>
  <c r="BE253" i="5"/>
  <c r="AW253" i="5"/>
  <c r="AO253" i="5"/>
  <c r="AG253" i="5"/>
  <c r="Y253" i="5"/>
  <c r="Q253" i="5"/>
  <c r="I253" i="5"/>
  <c r="EO252" i="5"/>
  <c r="DY252" i="5"/>
  <c r="DQ252" i="5"/>
  <c r="DI252" i="5"/>
  <c r="DA252" i="5"/>
  <c r="CS252" i="5"/>
  <c r="CK252" i="5"/>
  <c r="CC252" i="5"/>
  <c r="BU252" i="5"/>
  <c r="BM252" i="5"/>
  <c r="BE252" i="5"/>
  <c r="AW252" i="5"/>
  <c r="AO252" i="5"/>
  <c r="AG252" i="5"/>
  <c r="Y252" i="5"/>
  <c r="Q252" i="5"/>
  <c r="I252" i="5"/>
  <c r="EO251" i="5"/>
  <c r="DY251" i="5"/>
  <c r="DQ251" i="5"/>
  <c r="DI251" i="5"/>
  <c r="DA251" i="5"/>
  <c r="CS251" i="5"/>
  <c r="CK251" i="5"/>
  <c r="CC251" i="5"/>
  <c r="BU251" i="5"/>
  <c r="BM251" i="5"/>
  <c r="BE251" i="5"/>
  <c r="AW251" i="5"/>
  <c r="AO251" i="5"/>
  <c r="AG251" i="5"/>
  <c r="Y251" i="5"/>
  <c r="Q251" i="5"/>
  <c r="I251" i="5"/>
  <c r="EO246" i="5"/>
  <c r="DY246" i="5"/>
  <c r="DQ246" i="5"/>
  <c r="DI246" i="5"/>
  <c r="DA246" i="5"/>
  <c r="CS246" i="5"/>
  <c r="CK246" i="5"/>
  <c r="CC246" i="5"/>
  <c r="BU246" i="5"/>
  <c r="BM246" i="5"/>
  <c r="BE246" i="5"/>
  <c r="AW246" i="5"/>
  <c r="AO246" i="5"/>
  <c r="AG246" i="5"/>
  <c r="Y246" i="5"/>
  <c r="Q246" i="5"/>
  <c r="I246" i="5"/>
  <c r="EO245" i="5"/>
  <c r="DY245" i="5"/>
  <c r="DQ245" i="5"/>
  <c r="DI245" i="5"/>
  <c r="DA245" i="5"/>
  <c r="CS245" i="5"/>
  <c r="CK245" i="5"/>
  <c r="CC245" i="5"/>
  <c r="BU245" i="5"/>
  <c r="BM245" i="5"/>
  <c r="BE245" i="5"/>
  <c r="AW245" i="5"/>
  <c r="AO245" i="5"/>
  <c r="AG245" i="5"/>
  <c r="Y245" i="5"/>
  <c r="Q245" i="5"/>
  <c r="I245" i="5"/>
  <c r="EO244" i="5"/>
  <c r="DY244" i="5"/>
  <c r="DQ244" i="5"/>
  <c r="DI244" i="5"/>
  <c r="DA244" i="5"/>
  <c r="CS244" i="5"/>
  <c r="CK244" i="5"/>
  <c r="CC244" i="5"/>
  <c r="BU244" i="5"/>
  <c r="BM244" i="5"/>
  <c r="BE244" i="5"/>
  <c r="AW244" i="5"/>
  <c r="AO244" i="5"/>
  <c r="AG244" i="5"/>
  <c r="Y244" i="5"/>
  <c r="Q244" i="5"/>
  <c r="I244" i="5"/>
  <c r="EO243" i="5"/>
  <c r="DY243" i="5"/>
  <c r="DQ243" i="5"/>
  <c r="DI243" i="5"/>
  <c r="DA243" i="5"/>
  <c r="CS243" i="5"/>
  <c r="CK243" i="5"/>
  <c r="CC243" i="5"/>
  <c r="BU243" i="5"/>
  <c r="BM243" i="5"/>
  <c r="BE243" i="5"/>
  <c r="AW243" i="5"/>
  <c r="AO243" i="5"/>
  <c r="AG243" i="5"/>
  <c r="Y243" i="5"/>
  <c r="Q243" i="5"/>
  <c r="I243" i="5"/>
  <c r="EO242" i="5"/>
  <c r="DY242" i="5"/>
  <c r="DQ242" i="5"/>
  <c r="DI242" i="5"/>
  <c r="DA242" i="5"/>
  <c r="CS242" i="5"/>
  <c r="CK242" i="5"/>
  <c r="CC242" i="5"/>
  <c r="BU242" i="5"/>
  <c r="BM242" i="5"/>
  <c r="BE242" i="5"/>
  <c r="AW242" i="5"/>
  <c r="AO242" i="5"/>
  <c r="AG242" i="5"/>
  <c r="Y242" i="5"/>
  <c r="Q242" i="5"/>
  <c r="I242" i="5"/>
  <c r="EO238" i="5"/>
  <c r="DY238" i="5"/>
  <c r="DQ238" i="5"/>
  <c r="DI238" i="5"/>
  <c r="DA238" i="5"/>
  <c r="CS238" i="5"/>
  <c r="CK238" i="5"/>
  <c r="CC238" i="5"/>
  <c r="BU238" i="5"/>
  <c r="BM238" i="5"/>
  <c r="BE238" i="5"/>
  <c r="AW238" i="5"/>
  <c r="AO238" i="5"/>
  <c r="AG238" i="5"/>
  <c r="Y238" i="5"/>
  <c r="Q238" i="5"/>
  <c r="I238" i="5"/>
  <c r="EO237" i="5"/>
  <c r="DY237" i="5"/>
  <c r="DQ237" i="5"/>
  <c r="DI237" i="5"/>
  <c r="DA237" i="5"/>
  <c r="CS237" i="5"/>
  <c r="CK237" i="5"/>
  <c r="CC237" i="5"/>
  <c r="BU237" i="5"/>
  <c r="BM237" i="5"/>
  <c r="BE237" i="5"/>
  <c r="AW237" i="5"/>
  <c r="AO237" i="5"/>
  <c r="AG237" i="5"/>
  <c r="Y237" i="5"/>
  <c r="Q237" i="5"/>
  <c r="I237" i="5"/>
  <c r="EO236" i="5"/>
  <c r="DY236" i="5"/>
  <c r="DQ236" i="5"/>
  <c r="DI236" i="5"/>
  <c r="DA236" i="5"/>
  <c r="CS236" i="5"/>
  <c r="CK236" i="5"/>
  <c r="CC236" i="5"/>
  <c r="BU236" i="5"/>
  <c r="BM236" i="5"/>
  <c r="BE236" i="5"/>
  <c r="AW236" i="5"/>
  <c r="AO236" i="5"/>
  <c r="AG236" i="5"/>
  <c r="Y236" i="5"/>
  <c r="Q236" i="5"/>
  <c r="I236" i="5"/>
  <c r="EO235" i="5"/>
  <c r="DY235" i="5"/>
  <c r="DQ235" i="5"/>
  <c r="DI235" i="5"/>
  <c r="DA235" i="5"/>
  <c r="CS235" i="5"/>
  <c r="CK235" i="5"/>
  <c r="CC235" i="5"/>
  <c r="BU235" i="5"/>
  <c r="BM235" i="5"/>
  <c r="BE235" i="5"/>
  <c r="AW235" i="5"/>
  <c r="AO235" i="5"/>
  <c r="AG235" i="5"/>
  <c r="Y235" i="5"/>
  <c r="Q235" i="5"/>
  <c r="I235" i="5"/>
  <c r="EO234" i="5"/>
  <c r="DY234" i="5"/>
  <c r="DQ234" i="5"/>
  <c r="DI234" i="5"/>
  <c r="DA234" i="5"/>
  <c r="CS234" i="5"/>
  <c r="CK234" i="5"/>
  <c r="CC234" i="5"/>
  <c r="BU234" i="5"/>
  <c r="BM234" i="5"/>
  <c r="BE234" i="5"/>
  <c r="AW234" i="5"/>
  <c r="AO234" i="5"/>
  <c r="AG234" i="5"/>
  <c r="Y234" i="5"/>
  <c r="Q234" i="5"/>
  <c r="I234" i="5"/>
  <c r="EO233" i="5"/>
  <c r="DY233" i="5"/>
  <c r="DQ233" i="5"/>
  <c r="DI233" i="5"/>
  <c r="DA233" i="5"/>
  <c r="CS233" i="5"/>
  <c r="CK233" i="5"/>
  <c r="CC233" i="5"/>
  <c r="BU233" i="5"/>
  <c r="BM233" i="5"/>
  <c r="BE233" i="5"/>
  <c r="AW233" i="5"/>
  <c r="AO233" i="5"/>
  <c r="AG233" i="5"/>
  <c r="Y233" i="5"/>
  <c r="Q233" i="5"/>
  <c r="I233" i="5"/>
  <c r="EO232" i="5"/>
  <c r="DY232" i="5"/>
  <c r="DQ232" i="5"/>
  <c r="DI232" i="5"/>
  <c r="DA232" i="5"/>
  <c r="CS232" i="5"/>
  <c r="CK232" i="5"/>
  <c r="CC232" i="5"/>
  <c r="BU232" i="5"/>
  <c r="BM232" i="5"/>
  <c r="BE232" i="5"/>
  <c r="AW232" i="5"/>
  <c r="AO232" i="5"/>
  <c r="AG232" i="5"/>
  <c r="Y232" i="5"/>
  <c r="Q232" i="5"/>
  <c r="I232" i="5"/>
  <c r="EO231" i="5"/>
  <c r="DY231" i="5"/>
  <c r="DQ231" i="5"/>
  <c r="DI231" i="5"/>
  <c r="DA231" i="5"/>
  <c r="CS231" i="5"/>
  <c r="CK231" i="5"/>
  <c r="CC231" i="5"/>
  <c r="BU231" i="5"/>
  <c r="BM231" i="5"/>
  <c r="BE231" i="5"/>
  <c r="AW231" i="5"/>
  <c r="AO231" i="5"/>
  <c r="AG231" i="5"/>
  <c r="Y231" i="5"/>
  <c r="Q231" i="5"/>
  <c r="I231" i="5"/>
  <c r="EO226" i="5"/>
  <c r="DY226" i="5"/>
  <c r="DQ226" i="5"/>
  <c r="DI226" i="5"/>
  <c r="DA226" i="5"/>
  <c r="CS226" i="5"/>
  <c r="CK226" i="5"/>
  <c r="CC226" i="5"/>
  <c r="BU226" i="5"/>
  <c r="BM226" i="5"/>
  <c r="BE226" i="5"/>
  <c r="AW226" i="5"/>
  <c r="AO226" i="5"/>
  <c r="AG226" i="5"/>
  <c r="Y226" i="5"/>
  <c r="Q226" i="5"/>
  <c r="I226" i="5"/>
  <c r="EO225" i="5"/>
  <c r="DY225" i="5"/>
  <c r="DQ225" i="5"/>
  <c r="DI225" i="5"/>
  <c r="DA225" i="5"/>
  <c r="CS225" i="5"/>
  <c r="CK225" i="5"/>
  <c r="CC225" i="5"/>
  <c r="BU225" i="5"/>
  <c r="BM225" i="5"/>
  <c r="BE225" i="5"/>
  <c r="AW225" i="5"/>
  <c r="AO225" i="5"/>
  <c r="AG225" i="5"/>
  <c r="Y225" i="5"/>
  <c r="Q225" i="5"/>
  <c r="I225" i="5"/>
  <c r="EO221" i="5"/>
  <c r="DY221" i="5"/>
  <c r="DQ221" i="5"/>
  <c r="DI221" i="5"/>
  <c r="DA221" i="5"/>
  <c r="CS221" i="5"/>
  <c r="CK221" i="5"/>
  <c r="CC221" i="5"/>
  <c r="BU221" i="5"/>
  <c r="BM221" i="5"/>
  <c r="BE221" i="5"/>
  <c r="AW221" i="5"/>
  <c r="AO221" i="5"/>
  <c r="AG221" i="5"/>
  <c r="Y221" i="5"/>
  <c r="Q221" i="5"/>
  <c r="I221" i="5"/>
  <c r="EO220" i="5"/>
  <c r="DY220" i="5"/>
  <c r="DQ220" i="5"/>
  <c r="DI220" i="5"/>
  <c r="DA220" i="5"/>
  <c r="CS220" i="5"/>
  <c r="CK220" i="5"/>
  <c r="CC220" i="5"/>
  <c r="BU220" i="5"/>
  <c r="BM220" i="5"/>
  <c r="BE220" i="5"/>
  <c r="AW220" i="5"/>
  <c r="AO220" i="5"/>
  <c r="AG220" i="5"/>
  <c r="Y220" i="5"/>
  <c r="Q220" i="5"/>
  <c r="I220" i="5"/>
  <c r="I222" i="5" s="1"/>
  <c r="EO216" i="5"/>
  <c r="DY216" i="5"/>
  <c r="DQ216" i="5"/>
  <c r="DI216" i="5"/>
  <c r="DA216" i="5"/>
  <c r="CS216" i="5"/>
  <c r="CK216" i="5"/>
  <c r="CC216" i="5"/>
  <c r="BU216" i="5"/>
  <c r="BM216" i="5"/>
  <c r="BE216" i="5"/>
  <c r="AW216" i="5"/>
  <c r="AO216" i="5"/>
  <c r="AG216" i="5"/>
  <c r="Y216" i="5"/>
  <c r="Q216" i="5"/>
  <c r="I216" i="5"/>
  <c r="EO215" i="5"/>
  <c r="DY215" i="5"/>
  <c r="DQ215" i="5"/>
  <c r="DI215" i="5"/>
  <c r="DA215" i="5"/>
  <c r="CS215" i="5"/>
  <c r="CK215" i="5"/>
  <c r="CC215" i="5"/>
  <c r="BU215" i="5"/>
  <c r="BM215" i="5"/>
  <c r="BE215" i="5"/>
  <c r="AW215" i="5"/>
  <c r="AO215" i="5"/>
  <c r="AG215" i="5"/>
  <c r="Y215" i="5"/>
  <c r="Q215" i="5"/>
  <c r="I215" i="5"/>
  <c r="EO214" i="5"/>
  <c r="DY214" i="5"/>
  <c r="DQ214" i="5"/>
  <c r="DI214" i="5"/>
  <c r="DA214" i="5"/>
  <c r="CS214" i="5"/>
  <c r="CK214" i="5"/>
  <c r="CC214" i="5"/>
  <c r="BU214" i="5"/>
  <c r="BM214" i="5"/>
  <c r="BE214" i="5"/>
  <c r="AW214" i="5"/>
  <c r="AO214" i="5"/>
  <c r="AG214" i="5"/>
  <c r="Y214" i="5"/>
  <c r="Q214" i="5"/>
  <c r="I214" i="5"/>
  <c r="EO213" i="5"/>
  <c r="DY213" i="5"/>
  <c r="DQ213" i="5"/>
  <c r="DI213" i="5"/>
  <c r="DA213" i="5"/>
  <c r="CS213" i="5"/>
  <c r="CK213" i="5"/>
  <c r="CC213" i="5"/>
  <c r="BU213" i="5"/>
  <c r="BM213" i="5"/>
  <c r="BE213" i="5"/>
  <c r="AW213" i="5"/>
  <c r="AO213" i="5"/>
  <c r="AG213" i="5"/>
  <c r="Y213" i="5"/>
  <c r="Q213" i="5"/>
  <c r="I213" i="5"/>
  <c r="EO212" i="5"/>
  <c r="DY212" i="5"/>
  <c r="DQ212" i="5"/>
  <c r="DI212" i="5"/>
  <c r="DA212" i="5"/>
  <c r="CS212" i="5"/>
  <c r="CK212" i="5"/>
  <c r="CC212" i="5"/>
  <c r="BU212" i="5"/>
  <c r="BM212" i="5"/>
  <c r="BE212" i="5"/>
  <c r="AW212" i="5"/>
  <c r="AO212" i="5"/>
  <c r="AG212" i="5"/>
  <c r="Y212" i="5"/>
  <c r="Q212" i="5"/>
  <c r="I212" i="5"/>
  <c r="EO211" i="5"/>
  <c r="DY211" i="5"/>
  <c r="DQ211" i="5"/>
  <c r="DI211" i="5"/>
  <c r="DA211" i="5"/>
  <c r="CS211" i="5"/>
  <c r="CK211" i="5"/>
  <c r="CC211" i="5"/>
  <c r="BU211" i="5"/>
  <c r="BM211" i="5"/>
  <c r="BE211" i="5"/>
  <c r="AW211" i="5"/>
  <c r="AO211" i="5"/>
  <c r="AG211" i="5"/>
  <c r="Y211" i="5"/>
  <c r="Q211" i="5"/>
  <c r="I211" i="5"/>
  <c r="EO210" i="5"/>
  <c r="DY210" i="5"/>
  <c r="DQ210" i="5"/>
  <c r="DI210" i="5"/>
  <c r="DA210" i="5"/>
  <c r="CS210" i="5"/>
  <c r="CK210" i="5"/>
  <c r="CC210" i="5"/>
  <c r="BU210" i="5"/>
  <c r="BM210" i="5"/>
  <c r="BE210" i="5"/>
  <c r="AW210" i="5"/>
  <c r="AO210" i="5"/>
  <c r="AG210" i="5"/>
  <c r="Y210" i="5"/>
  <c r="Q210" i="5"/>
  <c r="I210" i="5"/>
  <c r="EO206" i="5"/>
  <c r="DY206" i="5"/>
  <c r="DQ206" i="5"/>
  <c r="DI206" i="5"/>
  <c r="DA206" i="5"/>
  <c r="CS206" i="5"/>
  <c r="CK206" i="5"/>
  <c r="CC206" i="5"/>
  <c r="BU206" i="5"/>
  <c r="BM206" i="5"/>
  <c r="BE206" i="5"/>
  <c r="AW206" i="5"/>
  <c r="AO206" i="5"/>
  <c r="AG206" i="5"/>
  <c r="Y206" i="5"/>
  <c r="Q206" i="5"/>
  <c r="I206" i="5"/>
  <c r="EO205" i="5"/>
  <c r="DY205" i="5"/>
  <c r="DQ205" i="5"/>
  <c r="DI205" i="5"/>
  <c r="DA205" i="5"/>
  <c r="CS205" i="5"/>
  <c r="CK205" i="5"/>
  <c r="CC205" i="5"/>
  <c r="BU205" i="5"/>
  <c r="BM205" i="5"/>
  <c r="BE205" i="5"/>
  <c r="AW205" i="5"/>
  <c r="AO205" i="5"/>
  <c r="AG205" i="5"/>
  <c r="Y205" i="5"/>
  <c r="Q205" i="5"/>
  <c r="I205" i="5"/>
  <c r="EO204" i="5"/>
  <c r="DY204" i="5"/>
  <c r="DQ204" i="5"/>
  <c r="DI204" i="5"/>
  <c r="DA204" i="5"/>
  <c r="CS204" i="5"/>
  <c r="CK204" i="5"/>
  <c r="CC204" i="5"/>
  <c r="BU204" i="5"/>
  <c r="BM204" i="5"/>
  <c r="BE204" i="5"/>
  <c r="AW204" i="5"/>
  <c r="AO204" i="5"/>
  <c r="AG204" i="5"/>
  <c r="Y204" i="5"/>
  <c r="Q204" i="5"/>
  <c r="I204" i="5"/>
  <c r="EO203" i="5"/>
  <c r="DY203" i="5"/>
  <c r="DQ203" i="5"/>
  <c r="DI203" i="5"/>
  <c r="DA203" i="5"/>
  <c r="CS203" i="5"/>
  <c r="CK203" i="5"/>
  <c r="CC203" i="5"/>
  <c r="BU203" i="5"/>
  <c r="BM203" i="5"/>
  <c r="BE203" i="5"/>
  <c r="AW203" i="5"/>
  <c r="AO203" i="5"/>
  <c r="AG203" i="5"/>
  <c r="Y203" i="5"/>
  <c r="Q203" i="5"/>
  <c r="I203" i="5"/>
  <c r="EO202" i="5"/>
  <c r="DY202" i="5"/>
  <c r="DQ202" i="5"/>
  <c r="DI202" i="5"/>
  <c r="DA202" i="5"/>
  <c r="CS202" i="5"/>
  <c r="CK202" i="5"/>
  <c r="CC202" i="5"/>
  <c r="BU202" i="5"/>
  <c r="BM202" i="5"/>
  <c r="BE202" i="5"/>
  <c r="AW202" i="5"/>
  <c r="AO202" i="5"/>
  <c r="AG202" i="5"/>
  <c r="Y202" i="5"/>
  <c r="Q202" i="5"/>
  <c r="I202" i="5"/>
  <c r="EO201" i="5"/>
  <c r="DY201" i="5"/>
  <c r="DQ201" i="5"/>
  <c r="DI201" i="5"/>
  <c r="DA201" i="5"/>
  <c r="CS201" i="5"/>
  <c r="CK201" i="5"/>
  <c r="CC201" i="5"/>
  <c r="BU201" i="5"/>
  <c r="BM201" i="5"/>
  <c r="BE201" i="5"/>
  <c r="AW201" i="5"/>
  <c r="AO201" i="5"/>
  <c r="AG201" i="5"/>
  <c r="Y201" i="5"/>
  <c r="Q201" i="5"/>
  <c r="I201" i="5"/>
  <c r="EO200" i="5"/>
  <c r="DY200" i="5"/>
  <c r="DQ200" i="5"/>
  <c r="DI200" i="5"/>
  <c r="DA200" i="5"/>
  <c r="CS200" i="5"/>
  <c r="CK200" i="5"/>
  <c r="CC200" i="5"/>
  <c r="BU200" i="5"/>
  <c r="BM200" i="5"/>
  <c r="BE200" i="5"/>
  <c r="AW200" i="5"/>
  <c r="AO200" i="5"/>
  <c r="AG200" i="5"/>
  <c r="Y200" i="5"/>
  <c r="Q200" i="5"/>
  <c r="I200" i="5"/>
  <c r="EO196" i="5"/>
  <c r="DY196" i="5"/>
  <c r="DQ196" i="5"/>
  <c r="DI196" i="5"/>
  <c r="DA196" i="5"/>
  <c r="CS196" i="5"/>
  <c r="CK196" i="5"/>
  <c r="CC196" i="5"/>
  <c r="BU196" i="5"/>
  <c r="BM196" i="5"/>
  <c r="BE196" i="5"/>
  <c r="AW196" i="5"/>
  <c r="AO196" i="5"/>
  <c r="AG196" i="5"/>
  <c r="Y196" i="5"/>
  <c r="Q196" i="5"/>
  <c r="I196" i="5"/>
  <c r="EO195" i="5"/>
  <c r="DY195" i="5"/>
  <c r="DQ195" i="5"/>
  <c r="DI195" i="5"/>
  <c r="DA195" i="5"/>
  <c r="CS195" i="5"/>
  <c r="CK195" i="5"/>
  <c r="CC195" i="5"/>
  <c r="BU195" i="5"/>
  <c r="BM195" i="5"/>
  <c r="BE195" i="5"/>
  <c r="AW195" i="5"/>
  <c r="AO195" i="5"/>
  <c r="AG195" i="5"/>
  <c r="Y195" i="5"/>
  <c r="Q195" i="5"/>
  <c r="I195" i="5"/>
  <c r="EO194" i="5"/>
  <c r="DY194" i="5"/>
  <c r="DQ194" i="5"/>
  <c r="DI194" i="5"/>
  <c r="DA194" i="5"/>
  <c r="CS194" i="5"/>
  <c r="CK194" i="5"/>
  <c r="CC194" i="5"/>
  <c r="BU194" i="5"/>
  <c r="BM194" i="5"/>
  <c r="BE194" i="5"/>
  <c r="AW194" i="5"/>
  <c r="AO194" i="5"/>
  <c r="AG194" i="5"/>
  <c r="Y194" i="5"/>
  <c r="Q194" i="5"/>
  <c r="I194" i="5"/>
  <c r="EO193" i="5"/>
  <c r="DY193" i="5"/>
  <c r="DQ193" i="5"/>
  <c r="DI193" i="5"/>
  <c r="DA193" i="5"/>
  <c r="CS193" i="5"/>
  <c r="CK193" i="5"/>
  <c r="CC193" i="5"/>
  <c r="BU193" i="5"/>
  <c r="BM193" i="5"/>
  <c r="BE193" i="5"/>
  <c r="AW193" i="5"/>
  <c r="AO193" i="5"/>
  <c r="AG193" i="5"/>
  <c r="Y193" i="5"/>
  <c r="Q193" i="5"/>
  <c r="I193" i="5"/>
  <c r="EO192" i="5"/>
  <c r="DY192" i="5"/>
  <c r="DQ192" i="5"/>
  <c r="DI192" i="5"/>
  <c r="DA192" i="5"/>
  <c r="CS192" i="5"/>
  <c r="CK192" i="5"/>
  <c r="CC192" i="5"/>
  <c r="BU192" i="5"/>
  <c r="BM192" i="5"/>
  <c r="BE192" i="5"/>
  <c r="AW192" i="5"/>
  <c r="AO192" i="5"/>
  <c r="AG192" i="5"/>
  <c r="Y192" i="5"/>
  <c r="Q192" i="5"/>
  <c r="I192" i="5"/>
  <c r="EO191" i="5"/>
  <c r="DY191" i="5"/>
  <c r="DQ191" i="5"/>
  <c r="DI191" i="5"/>
  <c r="DA191" i="5"/>
  <c r="CS191" i="5"/>
  <c r="CK191" i="5"/>
  <c r="CC191" i="5"/>
  <c r="BU191" i="5"/>
  <c r="BM191" i="5"/>
  <c r="BE191" i="5"/>
  <c r="AW191" i="5"/>
  <c r="AO191" i="5"/>
  <c r="AG191" i="5"/>
  <c r="Y191" i="5"/>
  <c r="Q191" i="5"/>
  <c r="I191" i="5"/>
  <c r="EO190" i="5"/>
  <c r="DY190" i="5"/>
  <c r="DQ190" i="5"/>
  <c r="DI190" i="5"/>
  <c r="DA190" i="5"/>
  <c r="CS190" i="5"/>
  <c r="CK190" i="5"/>
  <c r="CC190" i="5"/>
  <c r="BU190" i="5"/>
  <c r="BM190" i="5"/>
  <c r="BE190" i="5"/>
  <c r="AW190" i="5"/>
  <c r="AO190" i="5"/>
  <c r="AG190" i="5"/>
  <c r="Y190" i="5"/>
  <c r="Q190" i="5"/>
  <c r="I190" i="5"/>
  <c r="EO185" i="5"/>
  <c r="DY185" i="5"/>
  <c r="DQ185" i="5"/>
  <c r="DI185" i="5"/>
  <c r="DA185" i="5"/>
  <c r="CS185" i="5"/>
  <c r="CK185" i="5"/>
  <c r="CC185" i="5"/>
  <c r="BU185" i="5"/>
  <c r="BM185" i="5"/>
  <c r="BE185" i="5"/>
  <c r="AW185" i="5"/>
  <c r="AO185" i="5"/>
  <c r="AG185" i="5"/>
  <c r="Y185" i="5"/>
  <c r="Q185" i="5"/>
  <c r="I185" i="5"/>
  <c r="EO184" i="5"/>
  <c r="DY184" i="5"/>
  <c r="DQ184" i="5"/>
  <c r="DI184" i="5"/>
  <c r="DA184" i="5"/>
  <c r="CS184" i="5"/>
  <c r="CK184" i="5"/>
  <c r="CC184" i="5"/>
  <c r="BU184" i="5"/>
  <c r="BM184" i="5"/>
  <c r="BE184" i="5"/>
  <c r="AW184" i="5"/>
  <c r="AO184" i="5"/>
  <c r="AG184" i="5"/>
  <c r="Y184" i="5"/>
  <c r="Q184" i="5"/>
  <c r="I184" i="5"/>
  <c r="EO183" i="5"/>
  <c r="DY183" i="5"/>
  <c r="DQ183" i="5"/>
  <c r="DI183" i="5"/>
  <c r="DA183" i="5"/>
  <c r="CS183" i="5"/>
  <c r="CK183" i="5"/>
  <c r="CC183" i="5"/>
  <c r="BU183" i="5"/>
  <c r="BM183" i="5"/>
  <c r="BE183" i="5"/>
  <c r="AW183" i="5"/>
  <c r="AO183" i="5"/>
  <c r="AG183" i="5"/>
  <c r="Y183" i="5"/>
  <c r="Q183" i="5"/>
  <c r="I183" i="5"/>
  <c r="EO182" i="5"/>
  <c r="DY182" i="5"/>
  <c r="DQ182" i="5"/>
  <c r="DI182" i="5"/>
  <c r="DA182" i="5"/>
  <c r="CS182" i="5"/>
  <c r="CK182" i="5"/>
  <c r="CC182" i="5"/>
  <c r="BU182" i="5"/>
  <c r="BM182" i="5"/>
  <c r="BE182" i="5"/>
  <c r="AW182" i="5"/>
  <c r="AO182" i="5"/>
  <c r="AG182" i="5"/>
  <c r="Y182" i="5"/>
  <c r="Q182" i="5"/>
  <c r="I182" i="5"/>
  <c r="EO181" i="5"/>
  <c r="DY181" i="5"/>
  <c r="DQ181" i="5"/>
  <c r="DI181" i="5"/>
  <c r="DA181" i="5"/>
  <c r="CS181" i="5"/>
  <c r="CK181" i="5"/>
  <c r="CC181" i="5"/>
  <c r="BU181" i="5"/>
  <c r="BM181" i="5"/>
  <c r="BE181" i="5"/>
  <c r="AW181" i="5"/>
  <c r="AO181" i="5"/>
  <c r="AG181" i="5"/>
  <c r="Y181" i="5"/>
  <c r="Q181" i="5"/>
  <c r="I181" i="5"/>
  <c r="EO180" i="5"/>
  <c r="DY180" i="5"/>
  <c r="DQ180" i="5"/>
  <c r="DI180" i="5"/>
  <c r="DA180" i="5"/>
  <c r="CS180" i="5"/>
  <c r="CK180" i="5"/>
  <c r="CC180" i="5"/>
  <c r="BU180" i="5"/>
  <c r="BM180" i="5"/>
  <c r="BE180" i="5"/>
  <c r="AW180" i="5"/>
  <c r="AO180" i="5"/>
  <c r="AG180" i="5"/>
  <c r="Y180" i="5"/>
  <c r="Q180" i="5"/>
  <c r="I180" i="5"/>
  <c r="EO179" i="5"/>
  <c r="DY179" i="5"/>
  <c r="DQ179" i="5"/>
  <c r="DI179" i="5"/>
  <c r="DA179" i="5"/>
  <c r="CS179" i="5"/>
  <c r="CK179" i="5"/>
  <c r="CC179" i="5"/>
  <c r="BU179" i="5"/>
  <c r="BM179" i="5"/>
  <c r="BE179" i="5"/>
  <c r="AW179" i="5"/>
  <c r="AO179" i="5"/>
  <c r="AG179" i="5"/>
  <c r="Y179" i="5"/>
  <c r="Q179" i="5"/>
  <c r="I179" i="5"/>
  <c r="EO175" i="5"/>
  <c r="DY175" i="5"/>
  <c r="DQ175" i="5"/>
  <c r="DI175" i="5"/>
  <c r="DA175" i="5"/>
  <c r="CS175" i="5"/>
  <c r="CK175" i="5"/>
  <c r="CC175" i="5"/>
  <c r="BU175" i="5"/>
  <c r="BM175" i="5"/>
  <c r="BE175" i="5"/>
  <c r="AW175" i="5"/>
  <c r="AO175" i="5"/>
  <c r="AG175" i="5"/>
  <c r="Y175" i="5"/>
  <c r="Q175" i="5"/>
  <c r="I175" i="5"/>
  <c r="EO174" i="5"/>
  <c r="DY174" i="5"/>
  <c r="DQ174" i="5"/>
  <c r="DI174" i="5"/>
  <c r="DA174" i="5"/>
  <c r="CS174" i="5"/>
  <c r="CK174" i="5"/>
  <c r="CC174" i="5"/>
  <c r="BU174" i="5"/>
  <c r="BM174" i="5"/>
  <c r="BE174" i="5"/>
  <c r="AW174" i="5"/>
  <c r="AO174" i="5"/>
  <c r="AG174" i="5"/>
  <c r="Y174" i="5"/>
  <c r="Q174" i="5"/>
  <c r="I174" i="5"/>
  <c r="EO173" i="5"/>
  <c r="DY173" i="5"/>
  <c r="DQ173" i="5"/>
  <c r="DI173" i="5"/>
  <c r="DA173" i="5"/>
  <c r="CS173" i="5"/>
  <c r="CK173" i="5"/>
  <c r="CC173" i="5"/>
  <c r="BU173" i="5"/>
  <c r="BM173" i="5"/>
  <c r="BE173" i="5"/>
  <c r="AW173" i="5"/>
  <c r="AO173" i="5"/>
  <c r="AG173" i="5"/>
  <c r="Y173" i="5"/>
  <c r="Q173" i="5"/>
  <c r="I173" i="5"/>
  <c r="EO172" i="5"/>
  <c r="DY172" i="5"/>
  <c r="DQ172" i="5"/>
  <c r="DI172" i="5"/>
  <c r="DA172" i="5"/>
  <c r="CS172" i="5"/>
  <c r="CK172" i="5"/>
  <c r="CC172" i="5"/>
  <c r="BU172" i="5"/>
  <c r="BM172" i="5"/>
  <c r="BE172" i="5"/>
  <c r="AW172" i="5"/>
  <c r="AO172" i="5"/>
  <c r="AG172" i="5"/>
  <c r="Y172" i="5"/>
  <c r="Q172" i="5"/>
  <c r="I172" i="5"/>
  <c r="EO171" i="5"/>
  <c r="DY171" i="5"/>
  <c r="DQ171" i="5"/>
  <c r="DI171" i="5"/>
  <c r="DA171" i="5"/>
  <c r="CS171" i="5"/>
  <c r="CK171" i="5"/>
  <c r="CC171" i="5"/>
  <c r="BU171" i="5"/>
  <c r="BM171" i="5"/>
  <c r="BE171" i="5"/>
  <c r="AW171" i="5"/>
  <c r="AO171" i="5"/>
  <c r="AG171" i="5"/>
  <c r="Y171" i="5"/>
  <c r="Q171" i="5"/>
  <c r="I171" i="5"/>
  <c r="EO170" i="5"/>
  <c r="DY170" i="5"/>
  <c r="DQ170" i="5"/>
  <c r="DI170" i="5"/>
  <c r="DA170" i="5"/>
  <c r="CS170" i="5"/>
  <c r="CK170" i="5"/>
  <c r="CC170" i="5"/>
  <c r="BU170" i="5"/>
  <c r="BM170" i="5"/>
  <c r="BE170" i="5"/>
  <c r="AW170" i="5"/>
  <c r="AO170" i="5"/>
  <c r="AG170" i="5"/>
  <c r="Y170" i="5"/>
  <c r="Q170" i="5"/>
  <c r="I170" i="5"/>
  <c r="EO169" i="5"/>
  <c r="DY169" i="5"/>
  <c r="DQ169" i="5"/>
  <c r="DI169" i="5"/>
  <c r="DA169" i="5"/>
  <c r="CS169" i="5"/>
  <c r="CK169" i="5"/>
  <c r="CC169" i="5"/>
  <c r="BU169" i="5"/>
  <c r="BM169" i="5"/>
  <c r="BE169" i="5"/>
  <c r="AW169" i="5"/>
  <c r="AO169" i="5"/>
  <c r="AG169" i="5"/>
  <c r="Y169" i="5"/>
  <c r="Q169" i="5"/>
  <c r="I169" i="5"/>
  <c r="EO168" i="5"/>
  <c r="DY168" i="5"/>
  <c r="DQ168" i="5"/>
  <c r="DI168" i="5"/>
  <c r="DA168" i="5"/>
  <c r="CS168" i="5"/>
  <c r="CK168" i="5"/>
  <c r="CC168" i="5"/>
  <c r="BU168" i="5"/>
  <c r="BM168" i="5"/>
  <c r="BE168" i="5"/>
  <c r="AW168" i="5"/>
  <c r="AO168" i="5"/>
  <c r="AG168" i="5"/>
  <c r="Y168" i="5"/>
  <c r="Q168" i="5"/>
  <c r="I168" i="5"/>
  <c r="EO167" i="5"/>
  <c r="DY167" i="5"/>
  <c r="DQ167" i="5"/>
  <c r="DI167" i="5"/>
  <c r="DA167" i="5"/>
  <c r="CS167" i="5"/>
  <c r="CK167" i="5"/>
  <c r="CC167" i="5"/>
  <c r="BU167" i="5"/>
  <c r="BM167" i="5"/>
  <c r="BE167" i="5"/>
  <c r="AW167" i="5"/>
  <c r="AO167" i="5"/>
  <c r="AG167" i="5"/>
  <c r="Y167" i="5"/>
  <c r="Q167" i="5"/>
  <c r="I167" i="5"/>
  <c r="EO166" i="5"/>
  <c r="DY166" i="5"/>
  <c r="DQ166" i="5"/>
  <c r="DI166" i="5"/>
  <c r="DA166" i="5"/>
  <c r="CS166" i="5"/>
  <c r="CK166" i="5"/>
  <c r="CC166" i="5"/>
  <c r="BU166" i="5"/>
  <c r="BM166" i="5"/>
  <c r="BE166" i="5"/>
  <c r="AW166" i="5"/>
  <c r="AO166" i="5"/>
  <c r="AG166" i="5"/>
  <c r="Y166" i="5"/>
  <c r="Q166" i="5"/>
  <c r="I166" i="5"/>
  <c r="EO162" i="5"/>
  <c r="DY162" i="5"/>
  <c r="DQ162" i="5"/>
  <c r="DI162" i="5"/>
  <c r="DA162" i="5"/>
  <c r="CS162" i="5"/>
  <c r="CK162" i="5"/>
  <c r="CC162" i="5"/>
  <c r="BU162" i="5"/>
  <c r="BM162" i="5"/>
  <c r="BE162" i="5"/>
  <c r="AW162" i="5"/>
  <c r="AO162" i="5"/>
  <c r="AG162" i="5"/>
  <c r="Y162" i="5"/>
  <c r="Q162" i="5"/>
  <c r="I162" i="5"/>
  <c r="EO161" i="5"/>
  <c r="DY161" i="5"/>
  <c r="DQ161" i="5"/>
  <c r="DI161" i="5"/>
  <c r="DA161" i="5"/>
  <c r="CS161" i="5"/>
  <c r="CK161" i="5"/>
  <c r="CC161" i="5"/>
  <c r="BU161" i="5"/>
  <c r="BM161" i="5"/>
  <c r="BE161" i="5"/>
  <c r="AW161" i="5"/>
  <c r="AO161" i="5"/>
  <c r="AG161" i="5"/>
  <c r="Y161" i="5"/>
  <c r="Q161" i="5"/>
  <c r="I161" i="5"/>
  <c r="EO160" i="5"/>
  <c r="DY160" i="5"/>
  <c r="DQ160" i="5"/>
  <c r="DI160" i="5"/>
  <c r="DA160" i="5"/>
  <c r="CS160" i="5"/>
  <c r="CK160" i="5"/>
  <c r="CC160" i="5"/>
  <c r="BU160" i="5"/>
  <c r="BM160" i="5"/>
  <c r="BE160" i="5"/>
  <c r="AW160" i="5"/>
  <c r="AO160" i="5"/>
  <c r="AG160" i="5"/>
  <c r="Y160" i="5"/>
  <c r="Q160" i="5"/>
  <c r="I160" i="5"/>
  <c r="EO159" i="5"/>
  <c r="DY159" i="5"/>
  <c r="DQ159" i="5"/>
  <c r="DI159" i="5"/>
  <c r="DA159" i="5"/>
  <c r="CS159" i="5"/>
  <c r="CK159" i="5"/>
  <c r="CC159" i="5"/>
  <c r="BU159" i="5"/>
  <c r="BM159" i="5"/>
  <c r="BE159" i="5"/>
  <c r="AW159" i="5"/>
  <c r="AO159" i="5"/>
  <c r="AG159" i="5"/>
  <c r="Y159" i="5"/>
  <c r="Q159" i="5"/>
  <c r="I159" i="5"/>
  <c r="EO158" i="5"/>
  <c r="DY158" i="5"/>
  <c r="DQ158" i="5"/>
  <c r="DI158" i="5"/>
  <c r="DA158" i="5"/>
  <c r="CS158" i="5"/>
  <c r="CK158" i="5"/>
  <c r="CC158" i="5"/>
  <c r="BU158" i="5"/>
  <c r="BM158" i="5"/>
  <c r="BE158" i="5"/>
  <c r="AW158" i="5"/>
  <c r="AO158" i="5"/>
  <c r="AG158" i="5"/>
  <c r="Y158" i="5"/>
  <c r="Q158" i="5"/>
  <c r="I158" i="5"/>
  <c r="EO157" i="5"/>
  <c r="DY157" i="5"/>
  <c r="DQ157" i="5"/>
  <c r="DI157" i="5"/>
  <c r="DA157" i="5"/>
  <c r="CS157" i="5"/>
  <c r="CK157" i="5"/>
  <c r="CC157" i="5"/>
  <c r="BU157" i="5"/>
  <c r="BM157" i="5"/>
  <c r="BE157" i="5"/>
  <c r="AW157" i="5"/>
  <c r="AO157" i="5"/>
  <c r="AG157" i="5"/>
  <c r="Y157" i="5"/>
  <c r="Q157" i="5"/>
  <c r="I157" i="5"/>
  <c r="EO156" i="5"/>
  <c r="DY156" i="5"/>
  <c r="DQ156" i="5"/>
  <c r="DI156" i="5"/>
  <c r="DA156" i="5"/>
  <c r="CS156" i="5"/>
  <c r="CK156" i="5"/>
  <c r="CC156" i="5"/>
  <c r="BU156" i="5"/>
  <c r="BM156" i="5"/>
  <c r="BE156" i="5"/>
  <c r="AW156" i="5"/>
  <c r="AO156" i="5"/>
  <c r="AG156" i="5"/>
  <c r="Y156" i="5"/>
  <c r="Q156" i="5"/>
  <c r="I156" i="5"/>
  <c r="EO155" i="5"/>
  <c r="DY155" i="5"/>
  <c r="DQ155" i="5"/>
  <c r="DI155" i="5"/>
  <c r="DA155" i="5"/>
  <c r="CS155" i="5"/>
  <c r="CK155" i="5"/>
  <c r="CC155" i="5"/>
  <c r="BU155" i="5"/>
  <c r="BM155" i="5"/>
  <c r="BE155" i="5"/>
  <c r="AW155" i="5"/>
  <c r="AO155" i="5"/>
  <c r="AG155" i="5"/>
  <c r="Y155" i="5"/>
  <c r="Q155" i="5"/>
  <c r="I155" i="5"/>
  <c r="EO154" i="5"/>
  <c r="DY154" i="5"/>
  <c r="DQ154" i="5"/>
  <c r="DI154" i="5"/>
  <c r="DA154" i="5"/>
  <c r="CS154" i="5"/>
  <c r="CK154" i="5"/>
  <c r="CC154" i="5"/>
  <c r="BU154" i="5"/>
  <c r="BM154" i="5"/>
  <c r="BE154" i="5"/>
  <c r="AW154" i="5"/>
  <c r="AO154" i="5"/>
  <c r="AG154" i="5"/>
  <c r="Y154" i="5"/>
  <c r="Q154" i="5"/>
  <c r="I154" i="5"/>
  <c r="EO149" i="5"/>
  <c r="DY149" i="5"/>
  <c r="DQ149" i="5"/>
  <c r="DI149" i="5"/>
  <c r="DA149" i="5"/>
  <c r="CS149" i="5"/>
  <c r="CK149" i="5"/>
  <c r="CC149" i="5"/>
  <c r="BU149" i="5"/>
  <c r="BM149" i="5"/>
  <c r="BE149" i="5"/>
  <c r="AW149" i="5"/>
  <c r="AO149" i="5"/>
  <c r="AG149" i="5"/>
  <c r="Y149" i="5"/>
  <c r="Q149" i="5"/>
  <c r="I149" i="5"/>
  <c r="EO148" i="5"/>
  <c r="DY148" i="5"/>
  <c r="DQ148" i="5"/>
  <c r="DI148" i="5"/>
  <c r="DA148" i="5"/>
  <c r="CS148" i="5"/>
  <c r="CK148" i="5"/>
  <c r="CC148" i="5"/>
  <c r="BU148" i="5"/>
  <c r="BM148" i="5"/>
  <c r="BE148" i="5"/>
  <c r="AW148" i="5"/>
  <c r="AO148" i="5"/>
  <c r="AG148" i="5"/>
  <c r="Y148" i="5"/>
  <c r="Q148" i="5"/>
  <c r="I148" i="5"/>
  <c r="EO147" i="5"/>
  <c r="DY147" i="5"/>
  <c r="DQ147" i="5"/>
  <c r="DI147" i="5"/>
  <c r="DA147" i="5"/>
  <c r="CS147" i="5"/>
  <c r="CK147" i="5"/>
  <c r="CC147" i="5"/>
  <c r="BU147" i="5"/>
  <c r="BM147" i="5"/>
  <c r="BE147" i="5"/>
  <c r="AW147" i="5"/>
  <c r="AO147" i="5"/>
  <c r="AG147" i="5"/>
  <c r="Y147" i="5"/>
  <c r="Q147" i="5"/>
  <c r="I147" i="5"/>
  <c r="EO146" i="5"/>
  <c r="DY146" i="5"/>
  <c r="DQ146" i="5"/>
  <c r="DI146" i="5"/>
  <c r="DA146" i="5"/>
  <c r="CS146" i="5"/>
  <c r="CK146" i="5"/>
  <c r="CC146" i="5"/>
  <c r="BU146" i="5"/>
  <c r="BM146" i="5"/>
  <c r="BE146" i="5"/>
  <c r="AW146" i="5"/>
  <c r="AO146" i="5"/>
  <c r="AG146" i="5"/>
  <c r="Y146" i="5"/>
  <c r="Q146" i="5"/>
  <c r="I146" i="5"/>
  <c r="EO145" i="5"/>
  <c r="DY145" i="5"/>
  <c r="DQ145" i="5"/>
  <c r="DI145" i="5"/>
  <c r="DA145" i="5"/>
  <c r="CS145" i="5"/>
  <c r="CK145" i="5"/>
  <c r="CC145" i="5"/>
  <c r="BU145" i="5"/>
  <c r="BM145" i="5"/>
  <c r="BE145" i="5"/>
  <c r="AW145" i="5"/>
  <c r="AO145" i="5"/>
  <c r="AG145" i="5"/>
  <c r="Y145" i="5"/>
  <c r="Q145" i="5"/>
  <c r="I145" i="5"/>
  <c r="EO144" i="5"/>
  <c r="DY144" i="5"/>
  <c r="DQ144" i="5"/>
  <c r="DI144" i="5"/>
  <c r="DA144" i="5"/>
  <c r="CS144" i="5"/>
  <c r="CK144" i="5"/>
  <c r="CC144" i="5"/>
  <c r="BU144" i="5"/>
  <c r="BM144" i="5"/>
  <c r="BE144" i="5"/>
  <c r="AW144" i="5"/>
  <c r="AO144" i="5"/>
  <c r="AG144" i="5"/>
  <c r="Y144" i="5"/>
  <c r="Q144" i="5"/>
  <c r="I144" i="5"/>
  <c r="EO143" i="5"/>
  <c r="DY143" i="5"/>
  <c r="DQ143" i="5"/>
  <c r="DI143" i="5"/>
  <c r="DA143" i="5"/>
  <c r="CS143" i="5"/>
  <c r="CK143" i="5"/>
  <c r="CC143" i="5"/>
  <c r="BU143" i="5"/>
  <c r="BM143" i="5"/>
  <c r="BE143" i="5"/>
  <c r="AW143" i="5"/>
  <c r="AO143" i="5"/>
  <c r="AG143" i="5"/>
  <c r="Y143" i="5"/>
  <c r="Q143" i="5"/>
  <c r="I143" i="5"/>
  <c r="EO142" i="5"/>
  <c r="DY142" i="5"/>
  <c r="DQ142" i="5"/>
  <c r="DI142" i="5"/>
  <c r="DA142" i="5"/>
  <c r="CS142" i="5"/>
  <c r="CK142" i="5"/>
  <c r="CC142" i="5"/>
  <c r="BU142" i="5"/>
  <c r="BM142" i="5"/>
  <c r="BE142" i="5"/>
  <c r="AW142" i="5"/>
  <c r="AO142" i="5"/>
  <c r="AG142" i="5"/>
  <c r="Y142" i="5"/>
  <c r="Q142" i="5"/>
  <c r="I142" i="5"/>
  <c r="EO141" i="5"/>
  <c r="DY141" i="5"/>
  <c r="DQ141" i="5"/>
  <c r="DI141" i="5"/>
  <c r="DA141" i="5"/>
  <c r="CS141" i="5"/>
  <c r="CK141" i="5"/>
  <c r="CC141" i="5"/>
  <c r="BU141" i="5"/>
  <c r="BM141" i="5"/>
  <c r="BE141" i="5"/>
  <c r="AW141" i="5"/>
  <c r="AO141" i="5"/>
  <c r="AG141" i="5"/>
  <c r="Y141" i="5"/>
  <c r="Q141" i="5"/>
  <c r="I141" i="5"/>
  <c r="EO140" i="5"/>
  <c r="DY140" i="5"/>
  <c r="DQ140" i="5"/>
  <c r="DI140" i="5"/>
  <c r="DA140" i="5"/>
  <c r="CS140" i="5"/>
  <c r="CK140" i="5"/>
  <c r="CC140" i="5"/>
  <c r="BU140" i="5"/>
  <c r="BM140" i="5"/>
  <c r="BE140" i="5"/>
  <c r="AW140" i="5"/>
  <c r="AO140" i="5"/>
  <c r="AG140" i="5"/>
  <c r="Y140" i="5"/>
  <c r="Q140" i="5"/>
  <c r="I140" i="5"/>
  <c r="EO139" i="5"/>
  <c r="DY139" i="5"/>
  <c r="DQ139" i="5"/>
  <c r="DI139" i="5"/>
  <c r="DA139" i="5"/>
  <c r="CS139" i="5"/>
  <c r="CK139" i="5"/>
  <c r="CC139" i="5"/>
  <c r="BU139" i="5"/>
  <c r="BM139" i="5"/>
  <c r="BE139" i="5"/>
  <c r="AW139" i="5"/>
  <c r="AO139" i="5"/>
  <c r="AG139" i="5"/>
  <c r="Y139" i="5"/>
  <c r="Q139" i="5"/>
  <c r="I139" i="5"/>
  <c r="EO138" i="5"/>
  <c r="DY138" i="5"/>
  <c r="DQ138" i="5"/>
  <c r="DI138" i="5"/>
  <c r="DA138" i="5"/>
  <c r="CS138" i="5"/>
  <c r="CK138" i="5"/>
  <c r="CC138" i="5"/>
  <c r="BU138" i="5"/>
  <c r="BM138" i="5"/>
  <c r="BE138" i="5"/>
  <c r="AW138" i="5"/>
  <c r="AO138" i="5"/>
  <c r="AG138" i="5"/>
  <c r="Y138" i="5"/>
  <c r="Q138" i="5"/>
  <c r="I138" i="5"/>
  <c r="EO137" i="5"/>
  <c r="DY137" i="5"/>
  <c r="DQ137" i="5"/>
  <c r="DI137" i="5"/>
  <c r="DA137" i="5"/>
  <c r="CS137" i="5"/>
  <c r="CK137" i="5"/>
  <c r="CC137" i="5"/>
  <c r="BU137" i="5"/>
  <c r="BM137" i="5"/>
  <c r="BE137" i="5"/>
  <c r="AW137" i="5"/>
  <c r="AO137" i="5"/>
  <c r="AG137" i="5"/>
  <c r="Y137" i="5"/>
  <c r="Q137" i="5"/>
  <c r="I137" i="5"/>
  <c r="EO132" i="5"/>
  <c r="DY132" i="5"/>
  <c r="DQ132" i="5"/>
  <c r="DI132" i="5"/>
  <c r="DA132" i="5"/>
  <c r="CS132" i="5"/>
  <c r="CK132" i="5"/>
  <c r="CC132" i="5"/>
  <c r="BU132" i="5"/>
  <c r="BM132" i="5"/>
  <c r="BE132" i="5"/>
  <c r="AW132" i="5"/>
  <c r="AO132" i="5"/>
  <c r="AG132" i="5"/>
  <c r="Y132" i="5"/>
  <c r="Q132" i="5"/>
  <c r="I132" i="5"/>
  <c r="EO131" i="5"/>
  <c r="DY131" i="5"/>
  <c r="DQ131" i="5"/>
  <c r="DI131" i="5"/>
  <c r="DA131" i="5"/>
  <c r="CS131" i="5"/>
  <c r="CK131" i="5"/>
  <c r="CC131" i="5"/>
  <c r="BU131" i="5"/>
  <c r="BM131" i="5"/>
  <c r="BE131" i="5"/>
  <c r="AW131" i="5"/>
  <c r="AO131" i="5"/>
  <c r="AG131" i="5"/>
  <c r="Y131" i="5"/>
  <c r="Q131" i="5"/>
  <c r="I131" i="5"/>
  <c r="EO130" i="5"/>
  <c r="DY130" i="5"/>
  <c r="DQ130" i="5"/>
  <c r="DI130" i="5"/>
  <c r="DA130" i="5"/>
  <c r="CS130" i="5"/>
  <c r="CK130" i="5"/>
  <c r="CC130" i="5"/>
  <c r="BU130" i="5"/>
  <c r="BM130" i="5"/>
  <c r="BE130" i="5"/>
  <c r="AW130" i="5"/>
  <c r="AO130" i="5"/>
  <c r="AG130" i="5"/>
  <c r="Y130" i="5"/>
  <c r="Q130" i="5"/>
  <c r="I130" i="5"/>
  <c r="EO129" i="5"/>
  <c r="DY129" i="5"/>
  <c r="DQ129" i="5"/>
  <c r="DI129" i="5"/>
  <c r="DA129" i="5"/>
  <c r="CS129" i="5"/>
  <c r="CK129" i="5"/>
  <c r="CC129" i="5"/>
  <c r="BU129" i="5"/>
  <c r="BM129" i="5"/>
  <c r="BE129" i="5"/>
  <c r="AW129" i="5"/>
  <c r="AO129" i="5"/>
  <c r="AG129" i="5"/>
  <c r="Y129" i="5"/>
  <c r="Q129" i="5"/>
  <c r="I129" i="5"/>
  <c r="EO128" i="5"/>
  <c r="DY128" i="5"/>
  <c r="DQ128" i="5"/>
  <c r="DI128" i="5"/>
  <c r="DA128" i="5"/>
  <c r="CS128" i="5"/>
  <c r="CK128" i="5"/>
  <c r="CC128" i="5"/>
  <c r="BU128" i="5"/>
  <c r="BM128" i="5"/>
  <c r="BE128" i="5"/>
  <c r="AW128" i="5"/>
  <c r="AO128" i="5"/>
  <c r="AG128" i="5"/>
  <c r="Y128" i="5"/>
  <c r="Q128" i="5"/>
  <c r="I128" i="5"/>
  <c r="EO127" i="5"/>
  <c r="DY127" i="5"/>
  <c r="DQ127" i="5"/>
  <c r="DI127" i="5"/>
  <c r="DA127" i="5"/>
  <c r="CS127" i="5"/>
  <c r="CK127" i="5"/>
  <c r="CC127" i="5"/>
  <c r="BU127" i="5"/>
  <c r="BM127" i="5"/>
  <c r="BE127" i="5"/>
  <c r="AW127" i="5"/>
  <c r="AO127" i="5"/>
  <c r="AG127" i="5"/>
  <c r="Y127" i="5"/>
  <c r="Q127" i="5"/>
  <c r="I127" i="5"/>
  <c r="EO126" i="5"/>
  <c r="DY126" i="5"/>
  <c r="DQ126" i="5"/>
  <c r="DI126" i="5"/>
  <c r="DA126" i="5"/>
  <c r="CS126" i="5"/>
  <c r="CK126" i="5"/>
  <c r="CC126" i="5"/>
  <c r="BU126" i="5"/>
  <c r="BM126" i="5"/>
  <c r="BE126" i="5"/>
  <c r="AW126" i="5"/>
  <c r="AO126" i="5"/>
  <c r="AG126" i="5"/>
  <c r="Y126" i="5"/>
  <c r="Q126" i="5"/>
  <c r="I126" i="5"/>
  <c r="EO125" i="5"/>
  <c r="DY125" i="5"/>
  <c r="DQ125" i="5"/>
  <c r="DI125" i="5"/>
  <c r="DA125" i="5"/>
  <c r="CS125" i="5"/>
  <c r="CK125" i="5"/>
  <c r="CC125" i="5"/>
  <c r="BU125" i="5"/>
  <c r="BM125" i="5"/>
  <c r="BE125" i="5"/>
  <c r="AW125" i="5"/>
  <c r="AO125" i="5"/>
  <c r="AG125" i="5"/>
  <c r="Y125" i="5"/>
  <c r="Q125" i="5"/>
  <c r="I125" i="5"/>
  <c r="EO124" i="5"/>
  <c r="DY124" i="5"/>
  <c r="DQ124" i="5"/>
  <c r="DI124" i="5"/>
  <c r="DA124" i="5"/>
  <c r="CS124" i="5"/>
  <c r="CK124" i="5"/>
  <c r="CC124" i="5"/>
  <c r="BU124" i="5"/>
  <c r="BM124" i="5"/>
  <c r="BE124" i="5"/>
  <c r="AW124" i="5"/>
  <c r="AO124" i="5"/>
  <c r="AG124" i="5"/>
  <c r="Y124" i="5"/>
  <c r="Q124" i="5"/>
  <c r="I124" i="5"/>
  <c r="EO123" i="5"/>
  <c r="DY123" i="5"/>
  <c r="DQ123" i="5"/>
  <c r="DI123" i="5"/>
  <c r="DA123" i="5"/>
  <c r="CS123" i="5"/>
  <c r="CK123" i="5"/>
  <c r="CC123" i="5"/>
  <c r="BU123" i="5"/>
  <c r="BM123" i="5"/>
  <c r="BE123" i="5"/>
  <c r="AW123" i="5"/>
  <c r="AO123" i="5"/>
  <c r="AG123" i="5"/>
  <c r="Y123" i="5"/>
  <c r="Q123" i="5"/>
  <c r="I123" i="5"/>
  <c r="EO122" i="5"/>
  <c r="DY122" i="5"/>
  <c r="DQ122" i="5"/>
  <c r="DI122" i="5"/>
  <c r="DA122" i="5"/>
  <c r="CS122" i="5"/>
  <c r="CK122" i="5"/>
  <c r="CC122" i="5"/>
  <c r="BU122" i="5"/>
  <c r="BM122" i="5"/>
  <c r="BE122" i="5"/>
  <c r="AW122" i="5"/>
  <c r="AO122" i="5"/>
  <c r="AG122" i="5"/>
  <c r="Y122" i="5"/>
  <c r="Q122" i="5"/>
  <c r="I122" i="5"/>
  <c r="EO121" i="5"/>
  <c r="DY121" i="5"/>
  <c r="DQ121" i="5"/>
  <c r="DI121" i="5"/>
  <c r="DA121" i="5"/>
  <c r="CS121" i="5"/>
  <c r="CK121" i="5"/>
  <c r="CC121" i="5"/>
  <c r="BU121" i="5"/>
  <c r="BM121" i="5"/>
  <c r="BE121" i="5"/>
  <c r="AW121" i="5"/>
  <c r="AO121" i="5"/>
  <c r="AG121" i="5"/>
  <c r="Y121" i="5"/>
  <c r="Q121" i="5"/>
  <c r="I121" i="5"/>
  <c r="EO117" i="5"/>
  <c r="DY117" i="5"/>
  <c r="DQ117" i="5"/>
  <c r="DI117" i="5"/>
  <c r="DA117" i="5"/>
  <c r="CS117" i="5"/>
  <c r="CK117" i="5"/>
  <c r="CC117" i="5"/>
  <c r="BU117" i="5"/>
  <c r="BM117" i="5"/>
  <c r="BE117" i="5"/>
  <c r="AW117" i="5"/>
  <c r="AO117" i="5"/>
  <c r="AG117" i="5"/>
  <c r="Y117" i="5"/>
  <c r="Q117" i="5"/>
  <c r="I117" i="5"/>
  <c r="EO116" i="5"/>
  <c r="DY116" i="5"/>
  <c r="DQ116" i="5"/>
  <c r="DI116" i="5"/>
  <c r="DA116" i="5"/>
  <c r="CS116" i="5"/>
  <c r="CK116" i="5"/>
  <c r="CC116" i="5"/>
  <c r="BU116" i="5"/>
  <c r="BM116" i="5"/>
  <c r="BE116" i="5"/>
  <c r="AW116" i="5"/>
  <c r="AO116" i="5"/>
  <c r="AG116" i="5"/>
  <c r="Y116" i="5"/>
  <c r="Q116" i="5"/>
  <c r="I116" i="5"/>
  <c r="EO115" i="5"/>
  <c r="DY115" i="5"/>
  <c r="DQ115" i="5"/>
  <c r="DI115" i="5"/>
  <c r="DA115" i="5"/>
  <c r="CS115" i="5"/>
  <c r="CK115" i="5"/>
  <c r="CC115" i="5"/>
  <c r="BU115" i="5"/>
  <c r="BM115" i="5"/>
  <c r="BE115" i="5"/>
  <c r="AW115" i="5"/>
  <c r="AO115" i="5"/>
  <c r="AG115" i="5"/>
  <c r="Y115" i="5"/>
  <c r="Q115" i="5"/>
  <c r="I115" i="5"/>
  <c r="EO114" i="5"/>
  <c r="DY114" i="5"/>
  <c r="DQ114" i="5"/>
  <c r="DI114" i="5"/>
  <c r="DA114" i="5"/>
  <c r="CS114" i="5"/>
  <c r="CK114" i="5"/>
  <c r="CC114" i="5"/>
  <c r="BU114" i="5"/>
  <c r="BM114" i="5"/>
  <c r="BE114" i="5"/>
  <c r="AW114" i="5"/>
  <c r="AO114" i="5"/>
  <c r="AG114" i="5"/>
  <c r="Y114" i="5"/>
  <c r="Q114" i="5"/>
  <c r="I114" i="5"/>
  <c r="EO113" i="5"/>
  <c r="DY113" i="5"/>
  <c r="DQ113" i="5"/>
  <c r="DI113" i="5"/>
  <c r="DA113" i="5"/>
  <c r="CS113" i="5"/>
  <c r="CK113" i="5"/>
  <c r="CC113" i="5"/>
  <c r="BU113" i="5"/>
  <c r="BM113" i="5"/>
  <c r="BE113" i="5"/>
  <c r="AW113" i="5"/>
  <c r="AO113" i="5"/>
  <c r="AG113" i="5"/>
  <c r="Y113" i="5"/>
  <c r="Q113" i="5"/>
  <c r="I113" i="5"/>
  <c r="EO112" i="5"/>
  <c r="DY112" i="5"/>
  <c r="DQ112" i="5"/>
  <c r="DI112" i="5"/>
  <c r="DA112" i="5"/>
  <c r="CS112" i="5"/>
  <c r="CK112" i="5"/>
  <c r="CC112" i="5"/>
  <c r="BU112" i="5"/>
  <c r="BM112" i="5"/>
  <c r="BE112" i="5"/>
  <c r="AW112" i="5"/>
  <c r="AO112" i="5"/>
  <c r="AG112" i="5"/>
  <c r="Y112" i="5"/>
  <c r="Q112" i="5"/>
  <c r="I112" i="5"/>
  <c r="EO111" i="5"/>
  <c r="DY111" i="5"/>
  <c r="DQ111" i="5"/>
  <c r="DI111" i="5"/>
  <c r="DA111" i="5"/>
  <c r="CS111" i="5"/>
  <c r="CK111" i="5"/>
  <c r="CC111" i="5"/>
  <c r="BU111" i="5"/>
  <c r="BM111" i="5"/>
  <c r="BE111" i="5"/>
  <c r="AW111" i="5"/>
  <c r="AO111" i="5"/>
  <c r="AG111" i="5"/>
  <c r="Y111" i="5"/>
  <c r="Q111" i="5"/>
  <c r="I111" i="5"/>
  <c r="EO110" i="5"/>
  <c r="DY110" i="5"/>
  <c r="DQ110" i="5"/>
  <c r="DI110" i="5"/>
  <c r="DA110" i="5"/>
  <c r="CS110" i="5"/>
  <c r="CK110" i="5"/>
  <c r="CC110" i="5"/>
  <c r="BU110" i="5"/>
  <c r="BM110" i="5"/>
  <c r="BE110" i="5"/>
  <c r="AW110" i="5"/>
  <c r="AO110" i="5"/>
  <c r="AG110" i="5"/>
  <c r="Y110" i="5"/>
  <c r="Q110" i="5"/>
  <c r="I110" i="5"/>
  <c r="EO109" i="5"/>
  <c r="DY109" i="5"/>
  <c r="DQ109" i="5"/>
  <c r="DI109" i="5"/>
  <c r="DA109" i="5"/>
  <c r="CS109" i="5"/>
  <c r="CK109" i="5"/>
  <c r="CC109" i="5"/>
  <c r="BU109" i="5"/>
  <c r="BM109" i="5"/>
  <c r="BE109" i="5"/>
  <c r="AW109" i="5"/>
  <c r="AO109" i="5"/>
  <c r="AG109" i="5"/>
  <c r="Y109" i="5"/>
  <c r="Q109" i="5"/>
  <c r="I109" i="5"/>
  <c r="EO108" i="5"/>
  <c r="DY108" i="5"/>
  <c r="DQ108" i="5"/>
  <c r="DI108" i="5"/>
  <c r="DA108" i="5"/>
  <c r="CS108" i="5"/>
  <c r="CK108" i="5"/>
  <c r="CC108" i="5"/>
  <c r="BU108" i="5"/>
  <c r="BM108" i="5"/>
  <c r="BE108" i="5"/>
  <c r="AW108" i="5"/>
  <c r="AO108" i="5"/>
  <c r="AG108" i="5"/>
  <c r="Y108" i="5"/>
  <c r="Q108" i="5"/>
  <c r="I108" i="5"/>
  <c r="EO107" i="5"/>
  <c r="DY107" i="5"/>
  <c r="DQ107" i="5"/>
  <c r="DI107" i="5"/>
  <c r="DA107" i="5"/>
  <c r="CS107" i="5"/>
  <c r="CK107" i="5"/>
  <c r="CC107" i="5"/>
  <c r="BU107" i="5"/>
  <c r="BM107" i="5"/>
  <c r="BE107" i="5"/>
  <c r="AW107" i="5"/>
  <c r="AO107" i="5"/>
  <c r="AG107" i="5"/>
  <c r="Y107" i="5"/>
  <c r="Q107" i="5"/>
  <c r="I107" i="5"/>
  <c r="EO106" i="5"/>
  <c r="DY106" i="5"/>
  <c r="DQ106" i="5"/>
  <c r="DI106" i="5"/>
  <c r="DA106" i="5"/>
  <c r="CS106" i="5"/>
  <c r="CK106" i="5"/>
  <c r="CC106" i="5"/>
  <c r="BU106" i="5"/>
  <c r="BM106" i="5"/>
  <c r="BE106" i="5"/>
  <c r="AW106" i="5"/>
  <c r="AO106" i="5"/>
  <c r="AG106" i="5"/>
  <c r="Y106" i="5"/>
  <c r="Q106" i="5"/>
  <c r="I106" i="5"/>
  <c r="EO102" i="5"/>
  <c r="DY102" i="5"/>
  <c r="DQ102" i="5"/>
  <c r="DI102" i="5"/>
  <c r="DA102" i="5"/>
  <c r="CS102" i="5"/>
  <c r="CK102" i="5"/>
  <c r="CC102" i="5"/>
  <c r="BU102" i="5"/>
  <c r="BM102" i="5"/>
  <c r="BE102" i="5"/>
  <c r="AW102" i="5"/>
  <c r="AO102" i="5"/>
  <c r="AG102" i="5"/>
  <c r="Y102" i="5"/>
  <c r="Q102" i="5"/>
  <c r="I102" i="5"/>
  <c r="EO101" i="5"/>
  <c r="DY101" i="5"/>
  <c r="DQ101" i="5"/>
  <c r="DI101" i="5"/>
  <c r="DA101" i="5"/>
  <c r="CS101" i="5"/>
  <c r="CK101" i="5"/>
  <c r="CC101" i="5"/>
  <c r="BU101" i="5"/>
  <c r="BM101" i="5"/>
  <c r="BE101" i="5"/>
  <c r="AW101" i="5"/>
  <c r="AO101" i="5"/>
  <c r="AG101" i="5"/>
  <c r="Y101" i="5"/>
  <c r="Q101" i="5"/>
  <c r="I101" i="5"/>
  <c r="EO100" i="5"/>
  <c r="DY100" i="5"/>
  <c r="DQ100" i="5"/>
  <c r="DI100" i="5"/>
  <c r="DA100" i="5"/>
  <c r="CS100" i="5"/>
  <c r="CK100" i="5"/>
  <c r="CC100" i="5"/>
  <c r="BU100" i="5"/>
  <c r="BM100" i="5"/>
  <c r="BE100" i="5"/>
  <c r="AW100" i="5"/>
  <c r="AO100" i="5"/>
  <c r="AG100" i="5"/>
  <c r="Y100" i="5"/>
  <c r="Q100" i="5"/>
  <c r="I100" i="5"/>
  <c r="EO99" i="5"/>
  <c r="DY99" i="5"/>
  <c r="DQ99" i="5"/>
  <c r="DI99" i="5"/>
  <c r="DA99" i="5"/>
  <c r="CS99" i="5"/>
  <c r="CK99" i="5"/>
  <c r="CC99" i="5"/>
  <c r="BU99" i="5"/>
  <c r="BM99" i="5"/>
  <c r="BE99" i="5"/>
  <c r="AW99" i="5"/>
  <c r="AO99" i="5"/>
  <c r="AG99" i="5"/>
  <c r="Y99" i="5"/>
  <c r="Q99" i="5"/>
  <c r="I99" i="5"/>
  <c r="EO98" i="5"/>
  <c r="DY98" i="5"/>
  <c r="DQ98" i="5"/>
  <c r="DI98" i="5"/>
  <c r="DA98" i="5"/>
  <c r="CS98" i="5"/>
  <c r="CK98" i="5"/>
  <c r="CC98" i="5"/>
  <c r="BU98" i="5"/>
  <c r="BM98" i="5"/>
  <c r="BE98" i="5"/>
  <c r="AW98" i="5"/>
  <c r="AO98" i="5"/>
  <c r="AG98" i="5"/>
  <c r="Y98" i="5"/>
  <c r="Q98" i="5"/>
  <c r="I98" i="5"/>
  <c r="EO97" i="5"/>
  <c r="DY97" i="5"/>
  <c r="DQ97" i="5"/>
  <c r="DI97" i="5"/>
  <c r="DA97" i="5"/>
  <c r="CS97" i="5"/>
  <c r="CK97" i="5"/>
  <c r="CC97" i="5"/>
  <c r="BU97" i="5"/>
  <c r="BM97" i="5"/>
  <c r="BE97" i="5"/>
  <c r="AW97" i="5"/>
  <c r="AO97" i="5"/>
  <c r="AG97" i="5"/>
  <c r="Y97" i="5"/>
  <c r="Q97" i="5"/>
  <c r="I97" i="5"/>
  <c r="EO96" i="5"/>
  <c r="DY96" i="5"/>
  <c r="DQ96" i="5"/>
  <c r="DI96" i="5"/>
  <c r="DA96" i="5"/>
  <c r="CS96" i="5"/>
  <c r="CK96" i="5"/>
  <c r="CC96" i="5"/>
  <c r="BU96" i="5"/>
  <c r="BM96" i="5"/>
  <c r="BE96" i="5"/>
  <c r="AW96" i="5"/>
  <c r="AO96" i="5"/>
  <c r="AG96" i="5"/>
  <c r="Y96" i="5"/>
  <c r="Q96" i="5"/>
  <c r="I96" i="5"/>
  <c r="EO95" i="5"/>
  <c r="DY95" i="5"/>
  <c r="DQ95" i="5"/>
  <c r="DI95" i="5"/>
  <c r="DA95" i="5"/>
  <c r="CS95" i="5"/>
  <c r="CK95" i="5"/>
  <c r="CC95" i="5"/>
  <c r="BU95" i="5"/>
  <c r="BM95" i="5"/>
  <c r="BE95" i="5"/>
  <c r="AW95" i="5"/>
  <c r="AO95" i="5"/>
  <c r="AG95" i="5"/>
  <c r="Y95" i="5"/>
  <c r="Q95" i="5"/>
  <c r="I95" i="5"/>
  <c r="EO94" i="5"/>
  <c r="DY94" i="5"/>
  <c r="DQ94" i="5"/>
  <c r="DI94" i="5"/>
  <c r="DA94" i="5"/>
  <c r="CS94" i="5"/>
  <c r="CK94" i="5"/>
  <c r="CC94" i="5"/>
  <c r="BU94" i="5"/>
  <c r="BM94" i="5"/>
  <c r="BE94" i="5"/>
  <c r="AW94" i="5"/>
  <c r="AO94" i="5"/>
  <c r="AG94" i="5"/>
  <c r="Y94" i="5"/>
  <c r="Q94" i="5"/>
  <c r="I94" i="5"/>
  <c r="EO93" i="5"/>
  <c r="DY93" i="5"/>
  <c r="DQ93" i="5"/>
  <c r="DI93" i="5"/>
  <c r="DA93" i="5"/>
  <c r="CS93" i="5"/>
  <c r="CK93" i="5"/>
  <c r="CC93" i="5"/>
  <c r="BU93" i="5"/>
  <c r="BM93" i="5"/>
  <c r="BE93" i="5"/>
  <c r="AW93" i="5"/>
  <c r="AO93" i="5"/>
  <c r="AG93" i="5"/>
  <c r="Y93" i="5"/>
  <c r="Q93" i="5"/>
  <c r="I93" i="5"/>
  <c r="EO92" i="5"/>
  <c r="DY92" i="5"/>
  <c r="DQ92" i="5"/>
  <c r="DI92" i="5"/>
  <c r="DA92" i="5"/>
  <c r="CS92" i="5"/>
  <c r="CK92" i="5"/>
  <c r="CC92" i="5"/>
  <c r="BU92" i="5"/>
  <c r="BM92" i="5"/>
  <c r="BE92" i="5"/>
  <c r="AW92" i="5"/>
  <c r="AO92" i="5"/>
  <c r="AG92" i="5"/>
  <c r="Y92" i="5"/>
  <c r="Q92" i="5"/>
  <c r="I92" i="5"/>
  <c r="EO91" i="5"/>
  <c r="DY91" i="5"/>
  <c r="DQ91" i="5"/>
  <c r="DI91" i="5"/>
  <c r="DA91" i="5"/>
  <c r="CS91" i="5"/>
  <c r="CK91" i="5"/>
  <c r="CC91" i="5"/>
  <c r="BU91" i="5"/>
  <c r="BM91" i="5"/>
  <c r="BE91" i="5"/>
  <c r="AW91" i="5"/>
  <c r="AO91" i="5"/>
  <c r="AG91" i="5"/>
  <c r="Y91" i="5"/>
  <c r="Q91" i="5"/>
  <c r="I91" i="5"/>
  <c r="EO90" i="5"/>
  <c r="DY90" i="5"/>
  <c r="DQ90" i="5"/>
  <c r="DI90" i="5"/>
  <c r="DA90" i="5"/>
  <c r="CS90" i="5"/>
  <c r="CK90" i="5"/>
  <c r="CC90" i="5"/>
  <c r="BU90" i="5"/>
  <c r="BM90" i="5"/>
  <c r="BE90" i="5"/>
  <c r="AW90" i="5"/>
  <c r="AO90" i="5"/>
  <c r="AG90" i="5"/>
  <c r="Y90" i="5"/>
  <c r="Q90" i="5"/>
  <c r="I90" i="5"/>
  <c r="EO89" i="5"/>
  <c r="DY89" i="5"/>
  <c r="DQ89" i="5"/>
  <c r="DI89" i="5"/>
  <c r="DA89" i="5"/>
  <c r="CS89" i="5"/>
  <c r="CK89" i="5"/>
  <c r="CC89" i="5"/>
  <c r="BU89" i="5"/>
  <c r="BM89" i="5"/>
  <c r="BE89" i="5"/>
  <c r="AW89" i="5"/>
  <c r="AO89" i="5"/>
  <c r="AG89" i="5"/>
  <c r="Y89" i="5"/>
  <c r="Q89" i="5"/>
  <c r="I89" i="5"/>
  <c r="EO85" i="5"/>
  <c r="DY85" i="5"/>
  <c r="DQ85" i="5"/>
  <c r="DI85" i="5"/>
  <c r="DA85" i="5"/>
  <c r="CS85" i="5"/>
  <c r="CK85" i="5"/>
  <c r="CC85" i="5"/>
  <c r="BU85" i="5"/>
  <c r="BM85" i="5"/>
  <c r="BE85" i="5"/>
  <c r="AW85" i="5"/>
  <c r="AO85" i="5"/>
  <c r="AG85" i="5"/>
  <c r="Y85" i="5"/>
  <c r="Q85" i="5"/>
  <c r="I85" i="5"/>
  <c r="EO84" i="5"/>
  <c r="DY84" i="5"/>
  <c r="DQ84" i="5"/>
  <c r="DI84" i="5"/>
  <c r="DA84" i="5"/>
  <c r="CS84" i="5"/>
  <c r="CK84" i="5"/>
  <c r="CC84" i="5"/>
  <c r="BU84" i="5"/>
  <c r="BM84" i="5"/>
  <c r="BE84" i="5"/>
  <c r="AW84" i="5"/>
  <c r="AO84" i="5"/>
  <c r="AG84" i="5"/>
  <c r="Y84" i="5"/>
  <c r="Q84" i="5"/>
  <c r="I84" i="5"/>
  <c r="EO83" i="5"/>
  <c r="DY83" i="5"/>
  <c r="DQ83" i="5"/>
  <c r="DI83" i="5"/>
  <c r="DA83" i="5"/>
  <c r="CS83" i="5"/>
  <c r="CK83" i="5"/>
  <c r="CC83" i="5"/>
  <c r="BU83" i="5"/>
  <c r="BM83" i="5"/>
  <c r="BE83" i="5"/>
  <c r="AW83" i="5"/>
  <c r="AO83" i="5"/>
  <c r="AG83" i="5"/>
  <c r="Y83" i="5"/>
  <c r="Q83" i="5"/>
  <c r="I83" i="5"/>
  <c r="EO82" i="5"/>
  <c r="DY82" i="5"/>
  <c r="DQ82" i="5"/>
  <c r="DI82" i="5"/>
  <c r="DA82" i="5"/>
  <c r="CS82" i="5"/>
  <c r="CK82" i="5"/>
  <c r="CC82" i="5"/>
  <c r="BU82" i="5"/>
  <c r="BM82" i="5"/>
  <c r="BE82" i="5"/>
  <c r="AW82" i="5"/>
  <c r="AO82" i="5"/>
  <c r="AG82" i="5"/>
  <c r="Y82" i="5"/>
  <c r="Q82" i="5"/>
  <c r="I82" i="5"/>
  <c r="EO81" i="5"/>
  <c r="DY81" i="5"/>
  <c r="DQ81" i="5"/>
  <c r="DI81" i="5"/>
  <c r="DA81" i="5"/>
  <c r="CS81" i="5"/>
  <c r="CK81" i="5"/>
  <c r="CC81" i="5"/>
  <c r="BU81" i="5"/>
  <c r="BM81" i="5"/>
  <c r="BE81" i="5"/>
  <c r="AW81" i="5"/>
  <c r="AO81" i="5"/>
  <c r="AG81" i="5"/>
  <c r="Y81" i="5"/>
  <c r="Q81" i="5"/>
  <c r="I81" i="5"/>
  <c r="EO80" i="5"/>
  <c r="DY80" i="5"/>
  <c r="DQ80" i="5"/>
  <c r="DI80" i="5"/>
  <c r="DA80" i="5"/>
  <c r="CS80" i="5"/>
  <c r="CK80" i="5"/>
  <c r="CC80" i="5"/>
  <c r="BU80" i="5"/>
  <c r="BM80" i="5"/>
  <c r="BE80" i="5"/>
  <c r="AW80" i="5"/>
  <c r="AO80" i="5"/>
  <c r="AG80" i="5"/>
  <c r="Y80" i="5"/>
  <c r="Q80" i="5"/>
  <c r="I80" i="5"/>
  <c r="EO79" i="5"/>
  <c r="DY79" i="5"/>
  <c r="DQ79" i="5"/>
  <c r="DI79" i="5"/>
  <c r="DA79" i="5"/>
  <c r="CS79" i="5"/>
  <c r="CK79" i="5"/>
  <c r="CC79" i="5"/>
  <c r="BU79" i="5"/>
  <c r="BM79" i="5"/>
  <c r="BE79" i="5"/>
  <c r="AW79" i="5"/>
  <c r="AO79" i="5"/>
  <c r="AG79" i="5"/>
  <c r="Y79" i="5"/>
  <c r="Q79" i="5"/>
  <c r="I79" i="5"/>
  <c r="EO78" i="5"/>
  <c r="DY78" i="5"/>
  <c r="DQ78" i="5"/>
  <c r="DI78" i="5"/>
  <c r="DA78" i="5"/>
  <c r="CS78" i="5"/>
  <c r="CK78" i="5"/>
  <c r="CC78" i="5"/>
  <c r="BU78" i="5"/>
  <c r="BM78" i="5"/>
  <c r="BE78" i="5"/>
  <c r="AW78" i="5"/>
  <c r="AO78" i="5"/>
  <c r="AG78" i="5"/>
  <c r="Y78" i="5"/>
  <c r="Q78" i="5"/>
  <c r="I78" i="5"/>
  <c r="EO77" i="5"/>
  <c r="DY77" i="5"/>
  <c r="DQ77" i="5"/>
  <c r="DI77" i="5"/>
  <c r="DA77" i="5"/>
  <c r="CS77" i="5"/>
  <c r="CK77" i="5"/>
  <c r="CC77" i="5"/>
  <c r="BU77" i="5"/>
  <c r="BM77" i="5"/>
  <c r="BE77" i="5"/>
  <c r="AW77" i="5"/>
  <c r="AO77" i="5"/>
  <c r="AG77" i="5"/>
  <c r="Y77" i="5"/>
  <c r="Q77" i="5"/>
  <c r="I77" i="5"/>
  <c r="EO76" i="5"/>
  <c r="DY76" i="5"/>
  <c r="DQ76" i="5"/>
  <c r="DI76" i="5"/>
  <c r="DA76" i="5"/>
  <c r="CS76" i="5"/>
  <c r="CK76" i="5"/>
  <c r="CC76" i="5"/>
  <c r="BU76" i="5"/>
  <c r="BM76" i="5"/>
  <c r="BE76" i="5"/>
  <c r="AW76" i="5"/>
  <c r="AO76" i="5"/>
  <c r="AG76" i="5"/>
  <c r="Y76" i="5"/>
  <c r="Q76" i="5"/>
  <c r="I76" i="5"/>
  <c r="EO75" i="5"/>
  <c r="DY75" i="5"/>
  <c r="DQ75" i="5"/>
  <c r="DI75" i="5"/>
  <c r="DA75" i="5"/>
  <c r="CS75" i="5"/>
  <c r="CK75" i="5"/>
  <c r="CC75" i="5"/>
  <c r="BU75" i="5"/>
  <c r="BM75" i="5"/>
  <c r="BE75" i="5"/>
  <c r="AW75" i="5"/>
  <c r="AO75" i="5"/>
  <c r="AG75" i="5"/>
  <c r="Y75" i="5"/>
  <c r="Q75" i="5"/>
  <c r="I75" i="5"/>
  <c r="EO74" i="5"/>
  <c r="DY74" i="5"/>
  <c r="DQ74" i="5"/>
  <c r="DI74" i="5"/>
  <c r="DA74" i="5"/>
  <c r="CS74" i="5"/>
  <c r="CK74" i="5"/>
  <c r="CC74" i="5"/>
  <c r="BU74" i="5"/>
  <c r="BM74" i="5"/>
  <c r="BE74" i="5"/>
  <c r="AW74" i="5"/>
  <c r="AO74" i="5"/>
  <c r="AG74" i="5"/>
  <c r="Y74" i="5"/>
  <c r="Q74" i="5"/>
  <c r="I74" i="5"/>
  <c r="EO73" i="5"/>
  <c r="DY73" i="5"/>
  <c r="DQ73" i="5"/>
  <c r="DI73" i="5"/>
  <c r="DA73" i="5"/>
  <c r="CS73" i="5"/>
  <c r="CK73" i="5"/>
  <c r="CC73" i="5"/>
  <c r="BU73" i="5"/>
  <c r="BM73" i="5"/>
  <c r="BE73" i="5"/>
  <c r="AW73" i="5"/>
  <c r="AO73" i="5"/>
  <c r="AG73" i="5"/>
  <c r="Y73" i="5"/>
  <c r="Q73" i="5"/>
  <c r="I73" i="5"/>
  <c r="EO69" i="5"/>
  <c r="DY69" i="5"/>
  <c r="DQ69" i="5"/>
  <c r="DI69" i="5"/>
  <c r="DA69" i="5"/>
  <c r="CS69" i="5"/>
  <c r="CK69" i="5"/>
  <c r="CC69" i="5"/>
  <c r="BU69" i="5"/>
  <c r="BM69" i="5"/>
  <c r="BE69" i="5"/>
  <c r="AW69" i="5"/>
  <c r="AO69" i="5"/>
  <c r="AG69" i="5"/>
  <c r="Y69" i="5"/>
  <c r="Q69" i="5"/>
  <c r="I69" i="5"/>
  <c r="EO68" i="5"/>
  <c r="DY68" i="5"/>
  <c r="DQ68" i="5"/>
  <c r="DI68" i="5"/>
  <c r="DA68" i="5"/>
  <c r="CS68" i="5"/>
  <c r="CK68" i="5"/>
  <c r="CC68" i="5"/>
  <c r="BU68" i="5"/>
  <c r="BM68" i="5"/>
  <c r="BE68" i="5"/>
  <c r="AW68" i="5"/>
  <c r="AO68" i="5"/>
  <c r="AG68" i="5"/>
  <c r="Y68" i="5"/>
  <c r="Q68" i="5"/>
  <c r="I68" i="5"/>
  <c r="EO67" i="5"/>
  <c r="DY67" i="5"/>
  <c r="DQ67" i="5"/>
  <c r="DI67" i="5"/>
  <c r="DA67" i="5"/>
  <c r="CS67" i="5"/>
  <c r="CK67" i="5"/>
  <c r="CC67" i="5"/>
  <c r="BU67" i="5"/>
  <c r="BM67" i="5"/>
  <c r="BE67" i="5"/>
  <c r="AW67" i="5"/>
  <c r="AO67" i="5"/>
  <c r="AG67" i="5"/>
  <c r="Y67" i="5"/>
  <c r="Q67" i="5"/>
  <c r="I67" i="5"/>
  <c r="EO66" i="5"/>
  <c r="DY66" i="5"/>
  <c r="DQ66" i="5"/>
  <c r="DI66" i="5"/>
  <c r="DA66" i="5"/>
  <c r="CS66" i="5"/>
  <c r="CK66" i="5"/>
  <c r="CC66" i="5"/>
  <c r="BU66" i="5"/>
  <c r="BM66" i="5"/>
  <c r="BE66" i="5"/>
  <c r="AW66" i="5"/>
  <c r="AO66" i="5"/>
  <c r="AG66" i="5"/>
  <c r="Y66" i="5"/>
  <c r="Q66" i="5"/>
  <c r="I66" i="5"/>
  <c r="EO65" i="5"/>
  <c r="DY65" i="5"/>
  <c r="DQ65" i="5"/>
  <c r="DI65" i="5"/>
  <c r="DA65" i="5"/>
  <c r="CS65" i="5"/>
  <c r="CK65" i="5"/>
  <c r="CC65" i="5"/>
  <c r="BU65" i="5"/>
  <c r="BM65" i="5"/>
  <c r="BE65" i="5"/>
  <c r="AW65" i="5"/>
  <c r="AO65" i="5"/>
  <c r="AG65" i="5"/>
  <c r="Y65" i="5"/>
  <c r="Q65" i="5"/>
  <c r="I65" i="5"/>
  <c r="EO64" i="5"/>
  <c r="DY64" i="5"/>
  <c r="DQ64" i="5"/>
  <c r="DI64" i="5"/>
  <c r="DA64" i="5"/>
  <c r="CS64" i="5"/>
  <c r="CK64" i="5"/>
  <c r="CC64" i="5"/>
  <c r="BU64" i="5"/>
  <c r="BM64" i="5"/>
  <c r="BE64" i="5"/>
  <c r="AW64" i="5"/>
  <c r="AO64" i="5"/>
  <c r="AG64" i="5"/>
  <c r="Y64" i="5"/>
  <c r="Q64" i="5"/>
  <c r="I64" i="5"/>
  <c r="EO63" i="5"/>
  <c r="DY63" i="5"/>
  <c r="DQ63" i="5"/>
  <c r="DI63" i="5"/>
  <c r="DA63" i="5"/>
  <c r="CS63" i="5"/>
  <c r="CK63" i="5"/>
  <c r="CC63" i="5"/>
  <c r="BU63" i="5"/>
  <c r="BM63" i="5"/>
  <c r="BE63" i="5"/>
  <c r="AW63" i="5"/>
  <c r="AO63" i="5"/>
  <c r="AG63" i="5"/>
  <c r="Y63" i="5"/>
  <c r="Q63" i="5"/>
  <c r="I63" i="5"/>
  <c r="EO62" i="5"/>
  <c r="DY62" i="5"/>
  <c r="DQ62" i="5"/>
  <c r="DI62" i="5"/>
  <c r="DA62" i="5"/>
  <c r="CS62" i="5"/>
  <c r="CK62" i="5"/>
  <c r="CC62" i="5"/>
  <c r="BU62" i="5"/>
  <c r="BM62" i="5"/>
  <c r="BE62" i="5"/>
  <c r="AW62" i="5"/>
  <c r="AO62" i="5"/>
  <c r="AG62" i="5"/>
  <c r="Y62" i="5"/>
  <c r="Q62" i="5"/>
  <c r="I62" i="5"/>
  <c r="EO61" i="5"/>
  <c r="DY61" i="5"/>
  <c r="DQ61" i="5"/>
  <c r="DI61" i="5"/>
  <c r="DA61" i="5"/>
  <c r="CS61" i="5"/>
  <c r="CK61" i="5"/>
  <c r="CC61" i="5"/>
  <c r="BU61" i="5"/>
  <c r="BM61" i="5"/>
  <c r="BE61" i="5"/>
  <c r="AW61" i="5"/>
  <c r="AO61" i="5"/>
  <c r="AG61" i="5"/>
  <c r="Y61" i="5"/>
  <c r="Q61" i="5"/>
  <c r="I61" i="5"/>
  <c r="EO60" i="5"/>
  <c r="DY60" i="5"/>
  <c r="DQ60" i="5"/>
  <c r="DI60" i="5"/>
  <c r="DA60" i="5"/>
  <c r="CS60" i="5"/>
  <c r="CK60" i="5"/>
  <c r="CC60" i="5"/>
  <c r="BU60" i="5"/>
  <c r="BM60" i="5"/>
  <c r="BE60" i="5"/>
  <c r="AW60" i="5"/>
  <c r="AO60" i="5"/>
  <c r="AG60" i="5"/>
  <c r="Y60" i="5"/>
  <c r="Q60" i="5"/>
  <c r="I60" i="5"/>
  <c r="EO59" i="5"/>
  <c r="DY59" i="5"/>
  <c r="DQ59" i="5"/>
  <c r="DI59" i="5"/>
  <c r="DA59" i="5"/>
  <c r="CS59" i="5"/>
  <c r="CK59" i="5"/>
  <c r="CC59" i="5"/>
  <c r="BU59" i="5"/>
  <c r="BM59" i="5"/>
  <c r="BE59" i="5"/>
  <c r="AW59" i="5"/>
  <c r="AO59" i="5"/>
  <c r="AG59" i="5"/>
  <c r="Y59" i="5"/>
  <c r="Q59" i="5"/>
  <c r="I59" i="5"/>
  <c r="EO58" i="5"/>
  <c r="DY58" i="5"/>
  <c r="DQ58" i="5"/>
  <c r="DI58" i="5"/>
  <c r="DA58" i="5"/>
  <c r="CS58" i="5"/>
  <c r="CK58" i="5"/>
  <c r="CC58" i="5"/>
  <c r="BU58" i="5"/>
  <c r="BM58" i="5"/>
  <c r="BE58" i="5"/>
  <c r="AW58" i="5"/>
  <c r="AO58" i="5"/>
  <c r="AG58" i="5"/>
  <c r="Y58" i="5"/>
  <c r="Q58" i="5"/>
  <c r="I58" i="5"/>
  <c r="EO57" i="5"/>
  <c r="DY57" i="5"/>
  <c r="DQ57" i="5"/>
  <c r="DI57" i="5"/>
  <c r="DA57" i="5"/>
  <c r="CS57" i="5"/>
  <c r="CK57" i="5"/>
  <c r="CC57" i="5"/>
  <c r="BU57" i="5"/>
  <c r="BM57" i="5"/>
  <c r="BE57" i="5"/>
  <c r="AW57" i="5"/>
  <c r="AO57" i="5"/>
  <c r="AG57" i="5"/>
  <c r="Y57" i="5"/>
  <c r="Q57" i="5"/>
  <c r="I57" i="5"/>
  <c r="EO53" i="5"/>
  <c r="DY53" i="5"/>
  <c r="DQ53" i="5"/>
  <c r="DI53" i="5"/>
  <c r="DA53" i="5"/>
  <c r="CS53" i="5"/>
  <c r="CK53" i="5"/>
  <c r="CC53" i="5"/>
  <c r="BU53" i="5"/>
  <c r="BM53" i="5"/>
  <c r="BE53" i="5"/>
  <c r="AW53" i="5"/>
  <c r="AO53" i="5"/>
  <c r="AG53" i="5"/>
  <c r="Y53" i="5"/>
  <c r="Q53" i="5"/>
  <c r="I53" i="5"/>
  <c r="EO52" i="5"/>
  <c r="DY52" i="5"/>
  <c r="DQ52" i="5"/>
  <c r="DI52" i="5"/>
  <c r="DA52" i="5"/>
  <c r="CS52" i="5"/>
  <c r="CK52" i="5"/>
  <c r="CC52" i="5"/>
  <c r="BU52" i="5"/>
  <c r="BM52" i="5"/>
  <c r="BE52" i="5"/>
  <c r="AW52" i="5"/>
  <c r="AO52" i="5"/>
  <c r="AG52" i="5"/>
  <c r="Y52" i="5"/>
  <c r="Q52" i="5"/>
  <c r="I52" i="5"/>
  <c r="EO51" i="5"/>
  <c r="DY51" i="5"/>
  <c r="DQ51" i="5"/>
  <c r="DI51" i="5"/>
  <c r="DA51" i="5"/>
  <c r="CS51" i="5"/>
  <c r="CK51" i="5"/>
  <c r="CC51" i="5"/>
  <c r="BU51" i="5"/>
  <c r="BM51" i="5"/>
  <c r="BE51" i="5"/>
  <c r="AW51" i="5"/>
  <c r="AO51" i="5"/>
  <c r="AG51" i="5"/>
  <c r="Y51" i="5"/>
  <c r="Q51" i="5"/>
  <c r="I51" i="5"/>
  <c r="EO50" i="5"/>
  <c r="DY50" i="5"/>
  <c r="DQ50" i="5"/>
  <c r="DI50" i="5"/>
  <c r="DA50" i="5"/>
  <c r="CS50" i="5"/>
  <c r="CK50" i="5"/>
  <c r="CC50" i="5"/>
  <c r="BU50" i="5"/>
  <c r="BM50" i="5"/>
  <c r="BE50" i="5"/>
  <c r="AW50" i="5"/>
  <c r="AO50" i="5"/>
  <c r="AG50" i="5"/>
  <c r="Y50" i="5"/>
  <c r="Q50" i="5"/>
  <c r="I50" i="5"/>
  <c r="EO49" i="5"/>
  <c r="DY49" i="5"/>
  <c r="DQ49" i="5"/>
  <c r="DI49" i="5"/>
  <c r="DA49" i="5"/>
  <c r="CS49" i="5"/>
  <c r="CK49" i="5"/>
  <c r="CC49" i="5"/>
  <c r="BU49" i="5"/>
  <c r="BM49" i="5"/>
  <c r="BE49" i="5"/>
  <c r="AW49" i="5"/>
  <c r="AO49" i="5"/>
  <c r="AG49" i="5"/>
  <c r="Y49" i="5"/>
  <c r="Q49" i="5"/>
  <c r="I49" i="5"/>
  <c r="EO48" i="5"/>
  <c r="DY48" i="5"/>
  <c r="DQ48" i="5"/>
  <c r="DI48" i="5"/>
  <c r="DA48" i="5"/>
  <c r="CS48" i="5"/>
  <c r="CK48" i="5"/>
  <c r="CC48" i="5"/>
  <c r="BU48" i="5"/>
  <c r="BM48" i="5"/>
  <c r="BE48" i="5"/>
  <c r="AW48" i="5"/>
  <c r="AO48" i="5"/>
  <c r="AG48" i="5"/>
  <c r="Y48" i="5"/>
  <c r="Q48" i="5"/>
  <c r="I48" i="5"/>
  <c r="EO47" i="5"/>
  <c r="DY47" i="5"/>
  <c r="DQ47" i="5"/>
  <c r="DI47" i="5"/>
  <c r="DA47" i="5"/>
  <c r="CS47" i="5"/>
  <c r="CK47" i="5"/>
  <c r="CC47" i="5"/>
  <c r="BU47" i="5"/>
  <c r="BM47" i="5"/>
  <c r="BE47" i="5"/>
  <c r="AW47" i="5"/>
  <c r="AO47" i="5"/>
  <c r="AG47" i="5"/>
  <c r="Y47" i="5"/>
  <c r="Q47" i="5"/>
  <c r="I47" i="5"/>
  <c r="EO46" i="5"/>
  <c r="DY46" i="5"/>
  <c r="DQ46" i="5"/>
  <c r="DI46" i="5"/>
  <c r="DA46" i="5"/>
  <c r="CS46" i="5"/>
  <c r="CK46" i="5"/>
  <c r="CC46" i="5"/>
  <c r="BU46" i="5"/>
  <c r="BM46" i="5"/>
  <c r="BE46" i="5"/>
  <c r="AW46" i="5"/>
  <c r="AO46" i="5"/>
  <c r="AG46" i="5"/>
  <c r="Y46" i="5"/>
  <c r="Q46" i="5"/>
  <c r="I46" i="5"/>
  <c r="EO45" i="5"/>
  <c r="DY45" i="5"/>
  <c r="DQ45" i="5"/>
  <c r="DI45" i="5"/>
  <c r="DA45" i="5"/>
  <c r="CS45" i="5"/>
  <c r="CK45" i="5"/>
  <c r="CC45" i="5"/>
  <c r="BU45" i="5"/>
  <c r="BM45" i="5"/>
  <c r="BE45" i="5"/>
  <c r="AW45" i="5"/>
  <c r="AO45" i="5"/>
  <c r="AG45" i="5"/>
  <c r="Y45" i="5"/>
  <c r="Q45" i="5"/>
  <c r="I45" i="5"/>
  <c r="EO44" i="5"/>
  <c r="DY44" i="5"/>
  <c r="DQ44" i="5"/>
  <c r="DI44" i="5"/>
  <c r="DA44" i="5"/>
  <c r="CS44" i="5"/>
  <c r="CK44" i="5"/>
  <c r="CC44" i="5"/>
  <c r="BU44" i="5"/>
  <c r="BM44" i="5"/>
  <c r="BE44" i="5"/>
  <c r="AW44" i="5"/>
  <c r="AO44" i="5"/>
  <c r="AG44" i="5"/>
  <c r="Y44" i="5"/>
  <c r="Q44" i="5"/>
  <c r="I44" i="5"/>
  <c r="EO43" i="5"/>
  <c r="DY43" i="5"/>
  <c r="DQ43" i="5"/>
  <c r="DI43" i="5"/>
  <c r="DA43" i="5"/>
  <c r="CS43" i="5"/>
  <c r="CK43" i="5"/>
  <c r="CC43" i="5"/>
  <c r="BU43" i="5"/>
  <c r="BM43" i="5"/>
  <c r="BE43" i="5"/>
  <c r="AW43" i="5"/>
  <c r="AO43" i="5"/>
  <c r="AG43" i="5"/>
  <c r="Y43" i="5"/>
  <c r="Q43" i="5"/>
  <c r="I43" i="5"/>
  <c r="EO42" i="5"/>
  <c r="DY42" i="5"/>
  <c r="DQ42" i="5"/>
  <c r="DI42" i="5"/>
  <c r="DA42" i="5"/>
  <c r="CS42" i="5"/>
  <c r="CK42" i="5"/>
  <c r="CC42" i="5"/>
  <c r="BU42" i="5"/>
  <c r="BM42" i="5"/>
  <c r="BE42" i="5"/>
  <c r="AW42" i="5"/>
  <c r="AO42" i="5"/>
  <c r="AG42" i="5"/>
  <c r="Y42" i="5"/>
  <c r="Q42" i="5"/>
  <c r="I42" i="5"/>
  <c r="EO41" i="5"/>
  <c r="DY41" i="5"/>
  <c r="DQ41" i="5"/>
  <c r="DI41" i="5"/>
  <c r="DA41" i="5"/>
  <c r="CS41" i="5"/>
  <c r="CK41" i="5"/>
  <c r="CC41" i="5"/>
  <c r="BU41" i="5"/>
  <c r="BM41" i="5"/>
  <c r="BE41" i="5"/>
  <c r="AW41" i="5"/>
  <c r="AO41" i="5"/>
  <c r="AG41" i="5"/>
  <c r="Y41" i="5"/>
  <c r="Q41" i="5"/>
  <c r="I41" i="5"/>
  <c r="EO37" i="5"/>
  <c r="DY37" i="5"/>
  <c r="DQ37" i="5"/>
  <c r="DI37" i="5"/>
  <c r="DA37" i="5"/>
  <c r="CS37" i="5"/>
  <c r="CK37" i="5"/>
  <c r="CC37" i="5"/>
  <c r="BU37" i="5"/>
  <c r="BM37" i="5"/>
  <c r="BE37" i="5"/>
  <c r="AW37" i="5"/>
  <c r="AO37" i="5"/>
  <c r="AG37" i="5"/>
  <c r="Y37" i="5"/>
  <c r="Q37" i="5"/>
  <c r="I37" i="5"/>
  <c r="EO36" i="5"/>
  <c r="DY36" i="5"/>
  <c r="DQ36" i="5"/>
  <c r="DI36" i="5"/>
  <c r="DA36" i="5"/>
  <c r="CS36" i="5"/>
  <c r="CK36" i="5"/>
  <c r="CC36" i="5"/>
  <c r="BU36" i="5"/>
  <c r="BM36" i="5"/>
  <c r="BE36" i="5"/>
  <c r="AW36" i="5"/>
  <c r="AO36" i="5"/>
  <c r="AG36" i="5"/>
  <c r="Y36" i="5"/>
  <c r="Q36" i="5"/>
  <c r="I36" i="5"/>
  <c r="EO35" i="5"/>
  <c r="DY35" i="5"/>
  <c r="DQ35" i="5"/>
  <c r="DI35" i="5"/>
  <c r="DA35" i="5"/>
  <c r="CS35" i="5"/>
  <c r="CK35" i="5"/>
  <c r="CC35" i="5"/>
  <c r="BU35" i="5"/>
  <c r="BM35" i="5"/>
  <c r="BE35" i="5"/>
  <c r="AW35" i="5"/>
  <c r="AO35" i="5"/>
  <c r="AG35" i="5"/>
  <c r="Y35" i="5"/>
  <c r="Q35" i="5"/>
  <c r="I35" i="5"/>
  <c r="EO34" i="5"/>
  <c r="DY34" i="5"/>
  <c r="DQ34" i="5"/>
  <c r="DI34" i="5"/>
  <c r="DA34" i="5"/>
  <c r="CS34" i="5"/>
  <c r="CK34" i="5"/>
  <c r="CC34" i="5"/>
  <c r="BU34" i="5"/>
  <c r="BM34" i="5"/>
  <c r="BE34" i="5"/>
  <c r="AW34" i="5"/>
  <c r="AO34" i="5"/>
  <c r="AG34" i="5"/>
  <c r="Y34" i="5"/>
  <c r="Q34" i="5"/>
  <c r="I34" i="5"/>
  <c r="EO33" i="5"/>
  <c r="DY33" i="5"/>
  <c r="DQ33" i="5"/>
  <c r="DI33" i="5"/>
  <c r="DA33" i="5"/>
  <c r="CS33" i="5"/>
  <c r="CK33" i="5"/>
  <c r="CC33" i="5"/>
  <c r="BU33" i="5"/>
  <c r="BM33" i="5"/>
  <c r="BE33" i="5"/>
  <c r="AW33" i="5"/>
  <c r="AO33" i="5"/>
  <c r="AG33" i="5"/>
  <c r="Y33" i="5"/>
  <c r="Q33" i="5"/>
  <c r="I33" i="5"/>
  <c r="EO32" i="5"/>
  <c r="DY32" i="5"/>
  <c r="DQ32" i="5"/>
  <c r="DI32" i="5"/>
  <c r="DA32" i="5"/>
  <c r="CS32" i="5"/>
  <c r="CK32" i="5"/>
  <c r="CC32" i="5"/>
  <c r="BU32" i="5"/>
  <c r="BM32" i="5"/>
  <c r="BE32" i="5"/>
  <c r="AW32" i="5"/>
  <c r="AO32" i="5"/>
  <c r="AG32" i="5"/>
  <c r="Y32" i="5"/>
  <c r="Q32" i="5"/>
  <c r="I32" i="5"/>
  <c r="EO31" i="5"/>
  <c r="DY31" i="5"/>
  <c r="DQ31" i="5"/>
  <c r="DI31" i="5"/>
  <c r="DA31" i="5"/>
  <c r="CS31" i="5"/>
  <c r="CK31" i="5"/>
  <c r="CC31" i="5"/>
  <c r="BU31" i="5"/>
  <c r="BM31" i="5"/>
  <c r="BE31" i="5"/>
  <c r="AW31" i="5"/>
  <c r="AO31" i="5"/>
  <c r="AG31" i="5"/>
  <c r="Y31" i="5"/>
  <c r="Q31" i="5"/>
  <c r="I31" i="5"/>
  <c r="EO30" i="5"/>
  <c r="DY30" i="5"/>
  <c r="DQ30" i="5"/>
  <c r="DI30" i="5"/>
  <c r="DA30" i="5"/>
  <c r="CS30" i="5"/>
  <c r="CK30" i="5"/>
  <c r="CC30" i="5"/>
  <c r="BU30" i="5"/>
  <c r="BM30" i="5"/>
  <c r="BE30" i="5"/>
  <c r="AW30" i="5"/>
  <c r="AO30" i="5"/>
  <c r="AG30" i="5"/>
  <c r="Y30" i="5"/>
  <c r="Q30" i="5"/>
  <c r="I30" i="5"/>
  <c r="EO29" i="5"/>
  <c r="DY29" i="5"/>
  <c r="DQ29" i="5"/>
  <c r="DI29" i="5"/>
  <c r="DA29" i="5"/>
  <c r="CS29" i="5"/>
  <c r="CK29" i="5"/>
  <c r="CC29" i="5"/>
  <c r="BU29" i="5"/>
  <c r="BM29" i="5"/>
  <c r="BE29" i="5"/>
  <c r="AW29" i="5"/>
  <c r="AO29" i="5"/>
  <c r="AG29" i="5"/>
  <c r="Y29" i="5"/>
  <c r="Q29" i="5"/>
  <c r="I29" i="5"/>
  <c r="EO28" i="5"/>
  <c r="DY28" i="5"/>
  <c r="DQ28" i="5"/>
  <c r="DI28" i="5"/>
  <c r="DA28" i="5"/>
  <c r="CS28" i="5"/>
  <c r="CK28" i="5"/>
  <c r="CC28" i="5"/>
  <c r="BU28" i="5"/>
  <c r="BM28" i="5"/>
  <c r="BE28" i="5"/>
  <c r="AW28" i="5"/>
  <c r="AO28" i="5"/>
  <c r="AG28" i="5"/>
  <c r="Y28" i="5"/>
  <c r="Q28" i="5"/>
  <c r="I28" i="5"/>
  <c r="EO27" i="5"/>
  <c r="DY27" i="5"/>
  <c r="DQ27" i="5"/>
  <c r="DI27" i="5"/>
  <c r="DA27" i="5"/>
  <c r="CS27" i="5"/>
  <c r="CK27" i="5"/>
  <c r="CC27" i="5"/>
  <c r="BU27" i="5"/>
  <c r="BM27" i="5"/>
  <c r="BE27" i="5"/>
  <c r="AW27" i="5"/>
  <c r="AO27" i="5"/>
  <c r="AG27" i="5"/>
  <c r="Y27" i="5"/>
  <c r="Q27" i="5"/>
  <c r="I27" i="5"/>
  <c r="EO26" i="5"/>
  <c r="DY26" i="5"/>
  <c r="DQ26" i="5"/>
  <c r="DI26" i="5"/>
  <c r="DA26" i="5"/>
  <c r="CS26" i="5"/>
  <c r="CK26" i="5"/>
  <c r="CC26" i="5"/>
  <c r="BU26" i="5"/>
  <c r="BM26" i="5"/>
  <c r="BE26" i="5"/>
  <c r="AW26" i="5"/>
  <c r="AO26" i="5"/>
  <c r="AG26" i="5"/>
  <c r="Y26" i="5"/>
  <c r="Q26" i="5"/>
  <c r="I26" i="5"/>
  <c r="EO22" i="5"/>
  <c r="DY22" i="5"/>
  <c r="DQ22" i="5"/>
  <c r="DI22" i="5"/>
  <c r="DA22" i="5"/>
  <c r="CS22" i="5"/>
  <c r="CK22" i="5"/>
  <c r="CC22" i="5"/>
  <c r="BU22" i="5"/>
  <c r="BM22" i="5"/>
  <c r="BE22" i="5"/>
  <c r="AW22" i="5"/>
  <c r="AO22" i="5"/>
  <c r="AG22" i="5"/>
  <c r="Y22" i="5"/>
  <c r="Q22" i="5"/>
  <c r="I22" i="5"/>
  <c r="EO21" i="5"/>
  <c r="DY21" i="5"/>
  <c r="DQ21" i="5"/>
  <c r="DI21" i="5"/>
  <c r="DA21" i="5"/>
  <c r="CS21" i="5"/>
  <c r="CK21" i="5"/>
  <c r="CC21" i="5"/>
  <c r="BU21" i="5"/>
  <c r="BM21" i="5"/>
  <c r="BE21" i="5"/>
  <c r="AW21" i="5"/>
  <c r="AO21" i="5"/>
  <c r="AG21" i="5"/>
  <c r="Y21" i="5"/>
  <c r="Q21" i="5"/>
  <c r="I21" i="5"/>
  <c r="EO20" i="5"/>
  <c r="DY20" i="5"/>
  <c r="DQ20" i="5"/>
  <c r="DI20" i="5"/>
  <c r="DA20" i="5"/>
  <c r="CS20" i="5"/>
  <c r="CK20" i="5"/>
  <c r="CC20" i="5"/>
  <c r="BU20" i="5"/>
  <c r="BM20" i="5"/>
  <c r="BE20" i="5"/>
  <c r="AW20" i="5"/>
  <c r="AO20" i="5"/>
  <c r="AG20" i="5"/>
  <c r="Y20" i="5"/>
  <c r="Q20" i="5"/>
  <c r="I20" i="5"/>
  <c r="EO19" i="5"/>
  <c r="DY19" i="5"/>
  <c r="DQ19" i="5"/>
  <c r="DI19" i="5"/>
  <c r="DA19" i="5"/>
  <c r="CS19" i="5"/>
  <c r="CK19" i="5"/>
  <c r="CC19" i="5"/>
  <c r="BU19" i="5"/>
  <c r="BM19" i="5"/>
  <c r="BE19" i="5"/>
  <c r="AW19" i="5"/>
  <c r="AO19" i="5"/>
  <c r="AG19" i="5"/>
  <c r="Y19" i="5"/>
  <c r="Q19" i="5"/>
  <c r="I19" i="5"/>
  <c r="EO18" i="5"/>
  <c r="DY18" i="5"/>
  <c r="DQ18" i="5"/>
  <c r="DI18" i="5"/>
  <c r="DA18" i="5"/>
  <c r="CS18" i="5"/>
  <c r="CK18" i="5"/>
  <c r="CC18" i="5"/>
  <c r="BU18" i="5"/>
  <c r="BM18" i="5"/>
  <c r="BE18" i="5"/>
  <c r="AW18" i="5"/>
  <c r="AO18" i="5"/>
  <c r="AG18" i="5"/>
  <c r="Y18" i="5"/>
  <c r="Q18" i="5"/>
  <c r="I18" i="5"/>
  <c r="EO17" i="5"/>
  <c r="DY17" i="5"/>
  <c r="DQ17" i="5"/>
  <c r="DI17" i="5"/>
  <c r="DA17" i="5"/>
  <c r="CS17" i="5"/>
  <c r="CK17" i="5"/>
  <c r="CC17" i="5"/>
  <c r="BU17" i="5"/>
  <c r="BM17" i="5"/>
  <c r="BE17" i="5"/>
  <c r="AW17" i="5"/>
  <c r="AO17" i="5"/>
  <c r="AG17" i="5"/>
  <c r="Y17" i="5"/>
  <c r="Q17" i="5"/>
  <c r="I17" i="5"/>
  <c r="EO16" i="5"/>
  <c r="DY16" i="5"/>
  <c r="DQ16" i="5"/>
  <c r="DI16" i="5"/>
  <c r="DA16" i="5"/>
  <c r="CS16" i="5"/>
  <c r="CK16" i="5"/>
  <c r="CC16" i="5"/>
  <c r="BU16" i="5"/>
  <c r="BM16" i="5"/>
  <c r="BE16" i="5"/>
  <c r="AW16" i="5"/>
  <c r="AO16" i="5"/>
  <c r="AG16" i="5"/>
  <c r="Y16" i="5"/>
  <c r="Q16" i="5"/>
  <c r="I16" i="5"/>
  <c r="EO15" i="5"/>
  <c r="DY15" i="5"/>
  <c r="DQ15" i="5"/>
  <c r="DI15" i="5"/>
  <c r="DA15" i="5"/>
  <c r="CS15" i="5"/>
  <c r="CK15" i="5"/>
  <c r="CC15" i="5"/>
  <c r="BU15" i="5"/>
  <c r="BM15" i="5"/>
  <c r="BE15" i="5"/>
  <c r="AW15" i="5"/>
  <c r="AO15" i="5"/>
  <c r="AG15" i="5"/>
  <c r="Y15" i="5"/>
  <c r="Q15" i="5"/>
  <c r="I15" i="5"/>
  <c r="EO14" i="5"/>
  <c r="DY14" i="5"/>
  <c r="DQ14" i="5"/>
  <c r="DI14" i="5"/>
  <c r="DA14" i="5"/>
  <c r="CS14" i="5"/>
  <c r="CK14" i="5"/>
  <c r="CC14" i="5"/>
  <c r="BU14" i="5"/>
  <c r="BM14" i="5"/>
  <c r="BE14" i="5"/>
  <c r="AW14" i="5"/>
  <c r="AO14" i="5"/>
  <c r="AG14" i="5"/>
  <c r="Y14" i="5"/>
  <c r="Q14" i="5"/>
  <c r="I14" i="5"/>
  <c r="EO13" i="5"/>
  <c r="DY13" i="5"/>
  <c r="DQ13" i="5"/>
  <c r="DI13" i="5"/>
  <c r="DA13" i="5"/>
  <c r="CS13" i="5"/>
  <c r="CK13" i="5"/>
  <c r="CC13" i="5"/>
  <c r="BU13" i="5"/>
  <c r="BM13" i="5"/>
  <c r="BE13" i="5"/>
  <c r="AW13" i="5"/>
  <c r="AO13" i="5"/>
  <c r="AG13" i="5"/>
  <c r="Y13" i="5"/>
  <c r="Q13" i="5"/>
  <c r="I13" i="5"/>
  <c r="EO12" i="5"/>
  <c r="DY12" i="5"/>
  <c r="DQ12" i="5"/>
  <c r="DI12" i="5"/>
  <c r="DA12" i="5"/>
  <c r="CS12" i="5"/>
  <c r="CK12" i="5"/>
  <c r="CC12" i="5"/>
  <c r="BU12" i="5"/>
  <c r="BM12" i="5"/>
  <c r="BE12" i="5"/>
  <c r="AW12" i="5"/>
  <c r="AO12" i="5"/>
  <c r="AG12" i="5"/>
  <c r="Y12" i="5"/>
  <c r="Q12" i="5"/>
  <c r="I12" i="5"/>
  <c r="EO11" i="5"/>
  <c r="DY11" i="5"/>
  <c r="DQ11" i="5"/>
  <c r="DI11" i="5"/>
  <c r="DA11" i="5"/>
  <c r="CS11" i="5"/>
  <c r="CK11" i="5"/>
  <c r="CC11" i="5"/>
  <c r="BU11" i="5"/>
  <c r="BM11" i="5"/>
  <c r="BE11" i="5"/>
  <c r="AW11" i="5"/>
  <c r="AO11" i="5"/>
  <c r="AG11" i="5"/>
  <c r="Y11" i="5"/>
  <c r="Q11" i="5"/>
  <c r="I11" i="5"/>
  <c r="EO170" i="4"/>
  <c r="DY170" i="4"/>
  <c r="DQ170" i="4"/>
  <c r="DI170" i="4"/>
  <c r="DA170" i="4"/>
  <c r="CS170" i="4"/>
  <c r="CK170" i="4"/>
  <c r="CC170" i="4"/>
  <c r="BU170" i="4"/>
  <c r="BM170" i="4"/>
  <c r="BE170" i="4"/>
  <c r="AW170" i="4"/>
  <c r="AO170" i="4"/>
  <c r="AG170" i="4"/>
  <c r="Y170" i="4"/>
  <c r="Q170" i="4"/>
  <c r="I170" i="4"/>
  <c r="EO169" i="4"/>
  <c r="DY169" i="4"/>
  <c r="DQ169" i="4"/>
  <c r="DI169" i="4"/>
  <c r="DA169" i="4"/>
  <c r="CS169" i="4"/>
  <c r="CK169" i="4"/>
  <c r="CC169" i="4"/>
  <c r="BU169" i="4"/>
  <c r="BM169" i="4"/>
  <c r="BE169" i="4"/>
  <c r="AW169" i="4"/>
  <c r="AO169" i="4"/>
  <c r="AG169" i="4"/>
  <c r="Y169" i="4"/>
  <c r="Q169" i="4"/>
  <c r="I169" i="4"/>
  <c r="EO168" i="4"/>
  <c r="DY168" i="4"/>
  <c r="DQ168" i="4"/>
  <c r="DI168" i="4"/>
  <c r="DA168" i="4"/>
  <c r="CS168" i="4"/>
  <c r="CK168" i="4"/>
  <c r="CC168" i="4"/>
  <c r="BU168" i="4"/>
  <c r="BM168" i="4"/>
  <c r="BE168" i="4"/>
  <c r="AW168" i="4"/>
  <c r="AO168" i="4"/>
  <c r="AG168" i="4"/>
  <c r="Y168" i="4"/>
  <c r="Q168" i="4"/>
  <c r="I168" i="4"/>
  <c r="EO167" i="4"/>
  <c r="DY167" i="4"/>
  <c r="DQ167" i="4"/>
  <c r="DI167" i="4"/>
  <c r="DA167" i="4"/>
  <c r="CS167" i="4"/>
  <c r="CK167" i="4"/>
  <c r="CC167" i="4"/>
  <c r="BU167" i="4"/>
  <c r="BM167" i="4"/>
  <c r="BE167" i="4"/>
  <c r="AW167" i="4"/>
  <c r="AO167" i="4"/>
  <c r="AG167" i="4"/>
  <c r="Y167" i="4"/>
  <c r="Q167" i="4"/>
  <c r="I167" i="4"/>
  <c r="EO163" i="4"/>
  <c r="DY163" i="4"/>
  <c r="DQ163" i="4"/>
  <c r="DI163" i="4"/>
  <c r="DA163" i="4"/>
  <c r="CS163" i="4"/>
  <c r="CK163" i="4"/>
  <c r="CC163" i="4"/>
  <c r="BU163" i="4"/>
  <c r="BM163" i="4"/>
  <c r="BE163" i="4"/>
  <c r="AW163" i="4"/>
  <c r="AO163" i="4"/>
  <c r="AG163" i="4"/>
  <c r="Y163" i="4"/>
  <c r="Q163" i="4"/>
  <c r="I163" i="4"/>
  <c r="EO162" i="4"/>
  <c r="DY162" i="4"/>
  <c r="DQ162" i="4"/>
  <c r="DI162" i="4"/>
  <c r="DA162" i="4"/>
  <c r="CS162" i="4"/>
  <c r="CK162" i="4"/>
  <c r="CC162" i="4"/>
  <c r="BU162" i="4"/>
  <c r="BM162" i="4"/>
  <c r="BM164" i="4" s="1"/>
  <c r="BE162" i="4"/>
  <c r="AW162" i="4"/>
  <c r="AO162" i="4"/>
  <c r="AG162" i="4"/>
  <c r="Y162" i="4"/>
  <c r="Q162" i="4"/>
  <c r="I162" i="4"/>
  <c r="EO158" i="4"/>
  <c r="EO159" i="4" s="1"/>
  <c r="DY158" i="4"/>
  <c r="DY159" i="4" s="1"/>
  <c r="DQ158" i="4"/>
  <c r="DQ159" i="4" s="1"/>
  <c r="Q34" i="13" s="1"/>
  <c r="DI158" i="4"/>
  <c r="DI159" i="4" s="1"/>
  <c r="DA158" i="4"/>
  <c r="DA159" i="4" s="1"/>
  <c r="CS158" i="4"/>
  <c r="CS159" i="4" s="1"/>
  <c r="N34" i="13" s="1"/>
  <c r="CK158" i="4"/>
  <c r="CK159" i="4" s="1"/>
  <c r="CC158" i="4"/>
  <c r="CC159" i="4" s="1"/>
  <c r="BU158" i="4"/>
  <c r="BU159" i="4" s="1"/>
  <c r="BM158" i="4"/>
  <c r="BM159" i="4" s="1"/>
  <c r="BE158" i="4"/>
  <c r="BE159" i="4" s="1"/>
  <c r="AW158" i="4"/>
  <c r="AW159" i="4" s="1"/>
  <c r="AO158" i="4"/>
  <c r="AO159" i="4" s="1"/>
  <c r="AG158" i="4"/>
  <c r="AG159" i="4" s="1"/>
  <c r="F34" i="13" s="1"/>
  <c r="Y158" i="4"/>
  <c r="Y159" i="4" s="1"/>
  <c r="Q158" i="4"/>
  <c r="Q159" i="4" s="1"/>
  <c r="I158" i="4"/>
  <c r="I159" i="4" s="1"/>
  <c r="EO153" i="4"/>
  <c r="DY153" i="4"/>
  <c r="DQ153" i="4"/>
  <c r="DI153" i="4"/>
  <c r="DA153" i="4"/>
  <c r="CS153" i="4"/>
  <c r="CK153" i="4"/>
  <c r="CC153" i="4"/>
  <c r="BU153" i="4"/>
  <c r="BM153" i="4"/>
  <c r="BE153" i="4"/>
  <c r="AW153" i="4"/>
  <c r="AO153" i="4"/>
  <c r="AG153" i="4"/>
  <c r="Y153" i="4"/>
  <c r="Q153" i="4"/>
  <c r="I153" i="4"/>
  <c r="EO152" i="4"/>
  <c r="DY152" i="4"/>
  <c r="DQ152" i="4"/>
  <c r="DI152" i="4"/>
  <c r="DA152" i="4"/>
  <c r="CS152" i="4"/>
  <c r="CK152" i="4"/>
  <c r="CC152" i="4"/>
  <c r="BU152" i="4"/>
  <c r="BM152" i="4"/>
  <c r="BE152" i="4"/>
  <c r="AW152" i="4"/>
  <c r="AO152" i="4"/>
  <c r="AG152" i="4"/>
  <c r="Y152" i="4"/>
  <c r="Q152" i="4"/>
  <c r="I152" i="4"/>
  <c r="EO151" i="4"/>
  <c r="DY151" i="4"/>
  <c r="DQ151" i="4"/>
  <c r="DI151" i="4"/>
  <c r="DA151" i="4"/>
  <c r="CS151" i="4"/>
  <c r="CK151" i="4"/>
  <c r="CC151" i="4"/>
  <c r="BU151" i="4"/>
  <c r="BM151" i="4"/>
  <c r="BE151" i="4"/>
  <c r="AW151" i="4"/>
  <c r="AO151" i="4"/>
  <c r="AG151" i="4"/>
  <c r="Y151" i="4"/>
  <c r="Q151" i="4"/>
  <c r="I151" i="4"/>
  <c r="EO150" i="4"/>
  <c r="DY150" i="4"/>
  <c r="DQ150" i="4"/>
  <c r="DI150" i="4"/>
  <c r="DA150" i="4"/>
  <c r="CS150" i="4"/>
  <c r="CK150" i="4"/>
  <c r="CC150" i="4"/>
  <c r="BU150" i="4"/>
  <c r="BM150" i="4"/>
  <c r="BE150" i="4"/>
  <c r="AW150" i="4"/>
  <c r="AO150" i="4"/>
  <c r="AG150" i="4"/>
  <c r="Y150" i="4"/>
  <c r="Q150" i="4"/>
  <c r="I150" i="4"/>
  <c r="EO149" i="4"/>
  <c r="DY149" i="4"/>
  <c r="DQ149" i="4"/>
  <c r="DI149" i="4"/>
  <c r="DA149" i="4"/>
  <c r="CS149" i="4"/>
  <c r="CK149" i="4"/>
  <c r="CC149" i="4"/>
  <c r="BU149" i="4"/>
  <c r="BM149" i="4"/>
  <c r="BE149" i="4"/>
  <c r="AW149" i="4"/>
  <c r="AO149" i="4"/>
  <c r="AG149" i="4"/>
  <c r="Y149" i="4"/>
  <c r="Q149" i="4"/>
  <c r="I149" i="4"/>
  <c r="EO145" i="4"/>
  <c r="DY145" i="4"/>
  <c r="DQ145" i="4"/>
  <c r="DI145" i="4"/>
  <c r="DA145" i="4"/>
  <c r="CS145" i="4"/>
  <c r="CK145" i="4"/>
  <c r="CC145" i="4"/>
  <c r="BU145" i="4"/>
  <c r="BM145" i="4"/>
  <c r="BE145" i="4"/>
  <c r="AW145" i="4"/>
  <c r="AO145" i="4"/>
  <c r="AG145" i="4"/>
  <c r="Y145" i="4"/>
  <c r="Q145" i="4"/>
  <c r="I145" i="4"/>
  <c r="EO144" i="4"/>
  <c r="DY144" i="4"/>
  <c r="DQ144" i="4"/>
  <c r="DI144" i="4"/>
  <c r="DA144" i="4"/>
  <c r="CS144" i="4"/>
  <c r="CK144" i="4"/>
  <c r="CC144" i="4"/>
  <c r="BU144" i="4"/>
  <c r="BM144" i="4"/>
  <c r="BE144" i="4"/>
  <c r="AW144" i="4"/>
  <c r="AO144" i="4"/>
  <c r="AG144" i="4"/>
  <c r="Y144" i="4"/>
  <c r="Q144" i="4"/>
  <c r="I144" i="4"/>
  <c r="EO143" i="4"/>
  <c r="DY143" i="4"/>
  <c r="DQ143" i="4"/>
  <c r="DI143" i="4"/>
  <c r="DA143" i="4"/>
  <c r="CS143" i="4"/>
  <c r="CK143" i="4"/>
  <c r="CC143" i="4"/>
  <c r="BU143" i="4"/>
  <c r="BM143" i="4"/>
  <c r="BE143" i="4"/>
  <c r="AW143" i="4"/>
  <c r="AO143" i="4"/>
  <c r="AG143" i="4"/>
  <c r="Y143" i="4"/>
  <c r="Q143" i="4"/>
  <c r="I143" i="4"/>
  <c r="EO142" i="4"/>
  <c r="DY142" i="4"/>
  <c r="DQ142" i="4"/>
  <c r="DI142" i="4"/>
  <c r="DA142" i="4"/>
  <c r="CS142" i="4"/>
  <c r="CK142" i="4"/>
  <c r="CC142" i="4"/>
  <c r="BU142" i="4"/>
  <c r="BM142" i="4"/>
  <c r="BE142" i="4"/>
  <c r="AW142" i="4"/>
  <c r="AO142" i="4"/>
  <c r="AG142" i="4"/>
  <c r="Y142" i="4"/>
  <c r="Q142" i="4"/>
  <c r="I142" i="4"/>
  <c r="EO141" i="4"/>
  <c r="DY141" i="4"/>
  <c r="DQ141" i="4"/>
  <c r="DI141" i="4"/>
  <c r="DA141" i="4"/>
  <c r="CS141" i="4"/>
  <c r="CK141" i="4"/>
  <c r="CC141" i="4"/>
  <c r="BU141" i="4"/>
  <c r="BM141" i="4"/>
  <c r="BE141" i="4"/>
  <c r="AW141" i="4"/>
  <c r="AO141" i="4"/>
  <c r="AG141" i="4"/>
  <c r="Y141" i="4"/>
  <c r="Q141" i="4"/>
  <c r="I141" i="4"/>
  <c r="EO137" i="4"/>
  <c r="DY137" i="4"/>
  <c r="DQ137" i="4"/>
  <c r="DI137" i="4"/>
  <c r="DA137" i="4"/>
  <c r="CS137" i="4"/>
  <c r="CK137" i="4"/>
  <c r="CC137" i="4"/>
  <c r="BU137" i="4"/>
  <c r="BM137" i="4"/>
  <c r="BE137" i="4"/>
  <c r="AW137" i="4"/>
  <c r="AO137" i="4"/>
  <c r="AG137" i="4"/>
  <c r="Y137" i="4"/>
  <c r="Q137" i="4"/>
  <c r="I137" i="4"/>
  <c r="EO136" i="4"/>
  <c r="DY136" i="4"/>
  <c r="DQ136" i="4"/>
  <c r="DI136" i="4"/>
  <c r="DA136" i="4"/>
  <c r="CS136" i="4"/>
  <c r="CK136" i="4"/>
  <c r="CC136" i="4"/>
  <c r="BU136" i="4"/>
  <c r="BM136" i="4"/>
  <c r="BE136" i="4"/>
  <c r="AW136" i="4"/>
  <c r="AO136" i="4"/>
  <c r="AG136" i="4"/>
  <c r="Y136" i="4"/>
  <c r="Q136" i="4"/>
  <c r="I136" i="4"/>
  <c r="EO135" i="4"/>
  <c r="DY135" i="4"/>
  <c r="DQ135" i="4"/>
  <c r="DI135" i="4"/>
  <c r="DA135" i="4"/>
  <c r="CS135" i="4"/>
  <c r="CK135" i="4"/>
  <c r="CC135" i="4"/>
  <c r="BU135" i="4"/>
  <c r="BM135" i="4"/>
  <c r="BE135" i="4"/>
  <c r="AW135" i="4"/>
  <c r="AO135" i="4"/>
  <c r="AG135" i="4"/>
  <c r="Y135" i="4"/>
  <c r="Q135" i="4"/>
  <c r="I135" i="4"/>
  <c r="EO131" i="4"/>
  <c r="DY131" i="4"/>
  <c r="DQ131" i="4"/>
  <c r="DI131" i="4"/>
  <c r="DA131" i="4"/>
  <c r="CS131" i="4"/>
  <c r="CK131" i="4"/>
  <c r="CC131" i="4"/>
  <c r="BU131" i="4"/>
  <c r="BM131" i="4"/>
  <c r="BE131" i="4"/>
  <c r="AW131" i="4"/>
  <c r="AO131" i="4"/>
  <c r="AG131" i="4"/>
  <c r="Y131" i="4"/>
  <c r="Q131" i="4"/>
  <c r="I131" i="4"/>
  <c r="EO130" i="4"/>
  <c r="DY130" i="4"/>
  <c r="DQ130" i="4"/>
  <c r="DI130" i="4"/>
  <c r="DA130" i="4"/>
  <c r="CS130" i="4"/>
  <c r="CK130" i="4"/>
  <c r="CC130" i="4"/>
  <c r="BU130" i="4"/>
  <c r="BM130" i="4"/>
  <c r="BE130" i="4"/>
  <c r="AW130" i="4"/>
  <c r="AO130" i="4"/>
  <c r="AG130" i="4"/>
  <c r="Y130" i="4"/>
  <c r="Q130" i="4"/>
  <c r="I130" i="4"/>
  <c r="EO125" i="4"/>
  <c r="EO126" i="4" s="1"/>
  <c r="DY125" i="4"/>
  <c r="DY126" i="4" s="1"/>
  <c r="DQ125" i="4"/>
  <c r="DQ126" i="4" s="1"/>
  <c r="Q27" i="13" s="1"/>
  <c r="DI125" i="4"/>
  <c r="DI126" i="4" s="1"/>
  <c r="DA125" i="4"/>
  <c r="DA126" i="4" s="1"/>
  <c r="CS125" i="4"/>
  <c r="CS126" i="4" s="1"/>
  <c r="N27" i="13" s="1"/>
  <c r="CK125" i="4"/>
  <c r="CK126" i="4" s="1"/>
  <c r="CC125" i="4"/>
  <c r="CC126" i="4" s="1"/>
  <c r="BU125" i="4"/>
  <c r="BU126" i="4" s="1"/>
  <c r="BM125" i="4"/>
  <c r="BM126" i="4" s="1"/>
  <c r="BE125" i="4"/>
  <c r="BE126" i="4" s="1"/>
  <c r="AW125" i="4"/>
  <c r="AW126" i="4" s="1"/>
  <c r="AO125" i="4"/>
  <c r="AO126" i="4" s="1"/>
  <c r="AG125" i="4"/>
  <c r="AG126" i="4" s="1"/>
  <c r="F27" i="13" s="1"/>
  <c r="Y125" i="4"/>
  <c r="Y126" i="4" s="1"/>
  <c r="Q125" i="4"/>
  <c r="Q126" i="4" s="1"/>
  <c r="D27" i="13" s="1"/>
  <c r="I125" i="4"/>
  <c r="I126" i="4" s="1"/>
  <c r="CC122" i="4"/>
  <c r="I122" i="4"/>
  <c r="EO121" i="4"/>
  <c r="EO122" i="4" s="1"/>
  <c r="DY121" i="4"/>
  <c r="DY122" i="4" s="1"/>
  <c r="DQ121" i="4"/>
  <c r="DQ122" i="4" s="1"/>
  <c r="Q26" i="13" s="1"/>
  <c r="DI121" i="4"/>
  <c r="DI122" i="4" s="1"/>
  <c r="DA121" i="4"/>
  <c r="DA122" i="4" s="1"/>
  <c r="O26" i="13" s="1"/>
  <c r="CS121" i="4"/>
  <c r="CS122" i="4" s="1"/>
  <c r="N26" i="13" s="1"/>
  <c r="CK121" i="4"/>
  <c r="CK122" i="4" s="1"/>
  <c r="CC121" i="4"/>
  <c r="BU121" i="4"/>
  <c r="BU122" i="4" s="1"/>
  <c r="BM121" i="4"/>
  <c r="BM122" i="4" s="1"/>
  <c r="BE121" i="4"/>
  <c r="BE122" i="4" s="1"/>
  <c r="I26" i="13" s="1"/>
  <c r="AW121" i="4"/>
  <c r="AW122" i="4" s="1"/>
  <c r="AO121" i="4"/>
  <c r="AO122" i="4" s="1"/>
  <c r="AG121" i="4"/>
  <c r="AG122" i="4" s="1"/>
  <c r="F26" i="13" s="1"/>
  <c r="Y121" i="4"/>
  <c r="Y122" i="4" s="1"/>
  <c r="Q121" i="4"/>
  <c r="Q122" i="4" s="1"/>
  <c r="D26" i="13" s="1"/>
  <c r="I121" i="4"/>
  <c r="EO117" i="4"/>
  <c r="EO118" i="4" s="1"/>
  <c r="DY117" i="4"/>
  <c r="DY118" i="4" s="1"/>
  <c r="DQ117" i="4"/>
  <c r="DQ118" i="4" s="1"/>
  <c r="Q25" i="13" s="1"/>
  <c r="DI117" i="4"/>
  <c r="DI118" i="4" s="1"/>
  <c r="DA117" i="4"/>
  <c r="DA118" i="4" s="1"/>
  <c r="CS117" i="4"/>
  <c r="CS118" i="4" s="1"/>
  <c r="N25" i="13" s="1"/>
  <c r="CK117" i="4"/>
  <c r="CK118" i="4" s="1"/>
  <c r="CC117" i="4"/>
  <c r="CC118" i="4" s="1"/>
  <c r="BU117" i="4"/>
  <c r="BU118" i="4" s="1"/>
  <c r="BM117" i="4"/>
  <c r="BM118" i="4" s="1"/>
  <c r="BE117" i="4"/>
  <c r="BE118" i="4" s="1"/>
  <c r="AW117" i="4"/>
  <c r="AW118" i="4" s="1"/>
  <c r="AO117" i="4"/>
  <c r="AO118" i="4" s="1"/>
  <c r="AG117" i="4"/>
  <c r="AG118" i="4" s="1"/>
  <c r="F25" i="13" s="1"/>
  <c r="Y117" i="4"/>
  <c r="Y118" i="4" s="1"/>
  <c r="Q117" i="4"/>
  <c r="Q118" i="4" s="1"/>
  <c r="I117" i="4"/>
  <c r="I118" i="4" s="1"/>
  <c r="EO113" i="4"/>
  <c r="DY113" i="4"/>
  <c r="DQ113" i="4"/>
  <c r="DI113" i="4"/>
  <c r="DA113" i="4"/>
  <c r="CS113" i="4"/>
  <c r="CK113" i="4"/>
  <c r="CC113" i="4"/>
  <c r="BU113" i="4"/>
  <c r="BM113" i="4"/>
  <c r="BE113" i="4"/>
  <c r="AW113" i="4"/>
  <c r="AW114" i="4" s="1"/>
  <c r="AO113" i="4"/>
  <c r="AO114" i="4" s="1"/>
  <c r="AG113" i="4"/>
  <c r="Y113" i="4"/>
  <c r="Q113" i="4"/>
  <c r="I113" i="4"/>
  <c r="EO112" i="4"/>
  <c r="DY112" i="4"/>
  <c r="DQ112" i="4"/>
  <c r="DI112" i="4"/>
  <c r="DA112" i="4"/>
  <c r="CS112" i="4"/>
  <c r="CK112" i="4"/>
  <c r="CC112" i="4"/>
  <c r="BU112" i="4"/>
  <c r="BM112" i="4"/>
  <c r="BE112" i="4"/>
  <c r="AW112" i="4"/>
  <c r="AO112" i="4"/>
  <c r="AG112" i="4"/>
  <c r="Y112" i="4"/>
  <c r="Q112" i="4"/>
  <c r="I112" i="4"/>
  <c r="EO108" i="4"/>
  <c r="EO109" i="4" s="1"/>
  <c r="DY108" i="4"/>
  <c r="DY109" i="4" s="1"/>
  <c r="DQ108" i="4"/>
  <c r="DQ109" i="4" s="1"/>
  <c r="DI108" i="4"/>
  <c r="DI109" i="4" s="1"/>
  <c r="DA108" i="4"/>
  <c r="DA109" i="4" s="1"/>
  <c r="CS108" i="4"/>
  <c r="CS109" i="4" s="1"/>
  <c r="N23" i="13" s="1"/>
  <c r="CK108" i="4"/>
  <c r="CK109" i="4" s="1"/>
  <c r="CC108" i="4"/>
  <c r="CC109" i="4" s="1"/>
  <c r="BU108" i="4"/>
  <c r="BU109" i="4" s="1"/>
  <c r="BM108" i="4"/>
  <c r="BM109" i="4" s="1"/>
  <c r="BE108" i="4"/>
  <c r="BE109" i="4" s="1"/>
  <c r="AW108" i="4"/>
  <c r="AW109" i="4" s="1"/>
  <c r="AO108" i="4"/>
  <c r="AO109" i="4" s="1"/>
  <c r="AG108" i="4"/>
  <c r="AG109" i="4" s="1"/>
  <c r="F23" i="13" s="1"/>
  <c r="Y108" i="4"/>
  <c r="Y109" i="4" s="1"/>
  <c r="Q108" i="4"/>
  <c r="Q109" i="4" s="1"/>
  <c r="I108" i="4"/>
  <c r="I109" i="4" s="1"/>
  <c r="EO103" i="4"/>
  <c r="DY103" i="4"/>
  <c r="DQ103" i="4"/>
  <c r="DI103" i="4"/>
  <c r="DA103" i="4"/>
  <c r="CS103" i="4"/>
  <c r="CK103" i="4"/>
  <c r="CC103" i="4"/>
  <c r="BU103" i="4"/>
  <c r="BM103" i="4"/>
  <c r="BE103" i="4"/>
  <c r="AW103" i="4"/>
  <c r="AO103" i="4"/>
  <c r="AG103" i="4"/>
  <c r="Y103" i="4"/>
  <c r="Q103" i="4"/>
  <c r="I103" i="4"/>
  <c r="EO102" i="4"/>
  <c r="DY102" i="4"/>
  <c r="DQ102" i="4"/>
  <c r="DI102" i="4"/>
  <c r="DA102" i="4"/>
  <c r="CS102" i="4"/>
  <c r="CK102" i="4"/>
  <c r="CC102" i="4"/>
  <c r="BU102" i="4"/>
  <c r="BM102" i="4"/>
  <c r="BE102" i="4"/>
  <c r="AW102" i="4"/>
  <c r="AO102" i="4"/>
  <c r="AG102" i="4"/>
  <c r="Y102" i="4"/>
  <c r="Q102" i="4"/>
  <c r="I102" i="4"/>
  <c r="EO98" i="4"/>
  <c r="DY98" i="4"/>
  <c r="DQ98" i="4"/>
  <c r="DI98" i="4"/>
  <c r="DA98" i="4"/>
  <c r="CS98" i="4"/>
  <c r="CK98" i="4"/>
  <c r="CC98" i="4"/>
  <c r="BU98" i="4"/>
  <c r="BM98" i="4"/>
  <c r="BE98" i="4"/>
  <c r="AW98" i="4"/>
  <c r="AO98" i="4"/>
  <c r="AG98" i="4"/>
  <c r="Y98" i="4"/>
  <c r="Q98" i="4"/>
  <c r="I98" i="4"/>
  <c r="EO97" i="4"/>
  <c r="DY97" i="4"/>
  <c r="DQ97" i="4"/>
  <c r="DQ99" i="4" s="1"/>
  <c r="Q20" i="13" s="1"/>
  <c r="DI97" i="4"/>
  <c r="DA97" i="4"/>
  <c r="CS97" i="4"/>
  <c r="CK97" i="4"/>
  <c r="CC97" i="4"/>
  <c r="BU97" i="4"/>
  <c r="BM97" i="4"/>
  <c r="BE97" i="4"/>
  <c r="AW97" i="4"/>
  <c r="AO97" i="4"/>
  <c r="AG97" i="4"/>
  <c r="Y97" i="4"/>
  <c r="Q97" i="4"/>
  <c r="Q99" i="4" s="1"/>
  <c r="I97" i="4"/>
  <c r="EO93" i="4"/>
  <c r="DY93" i="4"/>
  <c r="DQ93" i="4"/>
  <c r="DI93" i="4"/>
  <c r="DA93" i="4"/>
  <c r="CS93" i="4"/>
  <c r="CK93" i="4"/>
  <c r="CC93" i="4"/>
  <c r="BU93" i="4"/>
  <c r="BM93" i="4"/>
  <c r="BE93" i="4"/>
  <c r="AW93" i="4"/>
  <c r="AO93" i="4"/>
  <c r="AG93" i="4"/>
  <c r="Y93" i="4"/>
  <c r="Q93" i="4"/>
  <c r="I93" i="4"/>
  <c r="EO92" i="4"/>
  <c r="DY92" i="4"/>
  <c r="DQ92" i="4"/>
  <c r="DI92" i="4"/>
  <c r="DA92" i="4"/>
  <c r="CS92" i="4"/>
  <c r="CK92" i="4"/>
  <c r="CC92" i="4"/>
  <c r="BU92" i="4"/>
  <c r="BM92" i="4"/>
  <c r="BE92" i="4"/>
  <c r="AW92" i="4"/>
  <c r="AO92" i="4"/>
  <c r="AG92" i="4"/>
  <c r="Y92" i="4"/>
  <c r="Q92" i="4"/>
  <c r="I92" i="4"/>
  <c r="EO87" i="4"/>
  <c r="DY87" i="4"/>
  <c r="DQ87" i="4"/>
  <c r="DI87" i="4"/>
  <c r="DA87" i="4"/>
  <c r="CS87" i="4"/>
  <c r="CK87" i="4"/>
  <c r="CC87" i="4"/>
  <c r="BU87" i="4"/>
  <c r="BM87" i="4"/>
  <c r="BE87" i="4"/>
  <c r="AW87" i="4"/>
  <c r="AO87" i="4"/>
  <c r="AG87" i="4"/>
  <c r="Y87" i="4"/>
  <c r="Q87" i="4"/>
  <c r="I87" i="4"/>
  <c r="EO86" i="4"/>
  <c r="DY86" i="4"/>
  <c r="DQ86" i="4"/>
  <c r="DI86" i="4"/>
  <c r="DA86" i="4"/>
  <c r="CS86" i="4"/>
  <c r="CK86" i="4"/>
  <c r="CC86" i="4"/>
  <c r="BU86" i="4"/>
  <c r="BM86" i="4"/>
  <c r="BE86" i="4"/>
  <c r="AW86" i="4"/>
  <c r="AO86" i="4"/>
  <c r="AG86" i="4"/>
  <c r="Y86" i="4"/>
  <c r="Q86" i="4"/>
  <c r="I86" i="4"/>
  <c r="EO85" i="4"/>
  <c r="DY85" i="4"/>
  <c r="DQ85" i="4"/>
  <c r="DI85" i="4"/>
  <c r="DA85" i="4"/>
  <c r="CS85" i="4"/>
  <c r="CK85" i="4"/>
  <c r="CC85" i="4"/>
  <c r="BU85" i="4"/>
  <c r="BM85" i="4"/>
  <c r="BE85" i="4"/>
  <c r="AW85" i="4"/>
  <c r="AO85" i="4"/>
  <c r="AG85" i="4"/>
  <c r="Y85" i="4"/>
  <c r="Q85" i="4"/>
  <c r="I85" i="4"/>
  <c r="EO81" i="4"/>
  <c r="DY81" i="4"/>
  <c r="DQ81" i="4"/>
  <c r="DI81" i="4"/>
  <c r="DA81" i="4"/>
  <c r="CS81" i="4"/>
  <c r="CK81" i="4"/>
  <c r="CC81" i="4"/>
  <c r="BU81" i="4"/>
  <c r="BM81" i="4"/>
  <c r="BE81" i="4"/>
  <c r="AW81" i="4"/>
  <c r="AO81" i="4"/>
  <c r="AG81" i="4"/>
  <c r="Y81" i="4"/>
  <c r="Q81" i="4"/>
  <c r="I81" i="4"/>
  <c r="EO80" i="4"/>
  <c r="DY80" i="4"/>
  <c r="DQ80" i="4"/>
  <c r="DI80" i="4"/>
  <c r="DA80" i="4"/>
  <c r="CS80" i="4"/>
  <c r="CK80" i="4"/>
  <c r="CC80" i="4"/>
  <c r="BU80" i="4"/>
  <c r="BM80" i="4"/>
  <c r="BE80" i="4"/>
  <c r="AW80" i="4"/>
  <c r="AO80" i="4"/>
  <c r="AG80" i="4"/>
  <c r="Y80" i="4"/>
  <c r="Q80" i="4"/>
  <c r="I80" i="4"/>
  <c r="EO79" i="4"/>
  <c r="DY79" i="4"/>
  <c r="DQ79" i="4"/>
  <c r="DI79" i="4"/>
  <c r="DA79" i="4"/>
  <c r="CS79" i="4"/>
  <c r="CK79" i="4"/>
  <c r="CC79" i="4"/>
  <c r="BU79" i="4"/>
  <c r="BM79" i="4"/>
  <c r="BE79" i="4"/>
  <c r="AW79" i="4"/>
  <c r="AO79" i="4"/>
  <c r="AG79" i="4"/>
  <c r="Y79" i="4"/>
  <c r="Q79" i="4"/>
  <c r="I79" i="4"/>
  <c r="EO78" i="4"/>
  <c r="DY78" i="4"/>
  <c r="DQ78" i="4"/>
  <c r="DI78" i="4"/>
  <c r="DA78" i="4"/>
  <c r="CS78" i="4"/>
  <c r="CK78" i="4"/>
  <c r="CC78" i="4"/>
  <c r="BU78" i="4"/>
  <c r="BM78" i="4"/>
  <c r="BE78" i="4"/>
  <c r="AW78" i="4"/>
  <c r="AO78" i="4"/>
  <c r="AG78" i="4"/>
  <c r="Y78" i="4"/>
  <c r="Q78" i="4"/>
  <c r="I78" i="4"/>
  <c r="EO74" i="4"/>
  <c r="DY74" i="4"/>
  <c r="DQ74" i="4"/>
  <c r="DI74" i="4"/>
  <c r="DA74" i="4"/>
  <c r="CS74" i="4"/>
  <c r="CK74" i="4"/>
  <c r="CC74" i="4"/>
  <c r="BU74" i="4"/>
  <c r="BM74" i="4"/>
  <c r="BE74" i="4"/>
  <c r="AW74" i="4"/>
  <c r="AO74" i="4"/>
  <c r="AG74" i="4"/>
  <c r="Y74" i="4"/>
  <c r="Q74" i="4"/>
  <c r="I74" i="4"/>
  <c r="EO73" i="4"/>
  <c r="DY73" i="4"/>
  <c r="DQ73" i="4"/>
  <c r="DI73" i="4"/>
  <c r="DA73" i="4"/>
  <c r="CS73" i="4"/>
  <c r="CK73" i="4"/>
  <c r="CC73" i="4"/>
  <c r="BU73" i="4"/>
  <c r="BM73" i="4"/>
  <c r="BE73" i="4"/>
  <c r="AW73" i="4"/>
  <c r="AO73" i="4"/>
  <c r="AG73" i="4"/>
  <c r="Y73" i="4"/>
  <c r="Q73" i="4"/>
  <c r="I73" i="4"/>
  <c r="EO72" i="4"/>
  <c r="DY72" i="4"/>
  <c r="DQ72" i="4"/>
  <c r="DI72" i="4"/>
  <c r="DA72" i="4"/>
  <c r="CS72" i="4"/>
  <c r="CK72" i="4"/>
  <c r="CC72" i="4"/>
  <c r="BU72" i="4"/>
  <c r="BM72" i="4"/>
  <c r="BE72" i="4"/>
  <c r="AW72" i="4"/>
  <c r="AO72" i="4"/>
  <c r="AG72" i="4"/>
  <c r="Y72" i="4"/>
  <c r="Q72" i="4"/>
  <c r="I72" i="4"/>
  <c r="EO71" i="4"/>
  <c r="DY71" i="4"/>
  <c r="DQ71" i="4"/>
  <c r="DI71" i="4"/>
  <c r="DA71" i="4"/>
  <c r="CS71" i="4"/>
  <c r="CK71" i="4"/>
  <c r="CC71" i="4"/>
  <c r="BU71" i="4"/>
  <c r="BM71" i="4"/>
  <c r="BE71" i="4"/>
  <c r="AW71" i="4"/>
  <c r="AO71" i="4"/>
  <c r="AG71" i="4"/>
  <c r="Y71" i="4"/>
  <c r="Q71" i="4"/>
  <c r="I71" i="4"/>
  <c r="EO70" i="4"/>
  <c r="DY70" i="4"/>
  <c r="DQ70" i="4"/>
  <c r="DI70" i="4"/>
  <c r="DA70" i="4"/>
  <c r="CS70" i="4"/>
  <c r="CK70" i="4"/>
  <c r="CC70" i="4"/>
  <c r="BU70" i="4"/>
  <c r="BM70" i="4"/>
  <c r="BE70" i="4"/>
  <c r="AW70" i="4"/>
  <c r="AO70" i="4"/>
  <c r="AG70" i="4"/>
  <c r="Y70" i="4"/>
  <c r="Q70" i="4"/>
  <c r="I70" i="4"/>
  <c r="EO66" i="4"/>
  <c r="DY66" i="4"/>
  <c r="DQ66" i="4"/>
  <c r="DI66" i="4"/>
  <c r="DA66" i="4"/>
  <c r="CS66" i="4"/>
  <c r="CK66" i="4"/>
  <c r="CC66" i="4"/>
  <c r="BU66" i="4"/>
  <c r="BM66" i="4"/>
  <c r="BE66" i="4"/>
  <c r="AW66" i="4"/>
  <c r="AO66" i="4"/>
  <c r="AG66" i="4"/>
  <c r="Y66" i="4"/>
  <c r="Q66" i="4"/>
  <c r="I66" i="4"/>
  <c r="EO65" i="4"/>
  <c r="DY65" i="4"/>
  <c r="DQ65" i="4"/>
  <c r="DI65" i="4"/>
  <c r="DA65" i="4"/>
  <c r="CS65" i="4"/>
  <c r="CK65" i="4"/>
  <c r="CK67" i="4" s="1"/>
  <c r="CC65" i="4"/>
  <c r="BU65" i="4"/>
  <c r="BM65" i="4"/>
  <c r="BE65" i="4"/>
  <c r="AW65" i="4"/>
  <c r="AO65" i="4"/>
  <c r="AG65" i="4"/>
  <c r="Y65" i="4"/>
  <c r="Q65" i="4"/>
  <c r="I65" i="4"/>
  <c r="DQ61" i="4"/>
  <c r="Q12" i="13" s="1"/>
  <c r="EO60" i="4"/>
  <c r="DY60" i="4"/>
  <c r="DQ60" i="4"/>
  <c r="DI60" i="4"/>
  <c r="DA60" i="4"/>
  <c r="CS60" i="4"/>
  <c r="CK60" i="4"/>
  <c r="CC60" i="4"/>
  <c r="BU60" i="4"/>
  <c r="BM60" i="4"/>
  <c r="BE60" i="4"/>
  <c r="AW60" i="4"/>
  <c r="AO60" i="4"/>
  <c r="AG60" i="4"/>
  <c r="Y60" i="4"/>
  <c r="Q60" i="4"/>
  <c r="I60" i="4"/>
  <c r="EO59" i="4"/>
  <c r="DY59" i="4"/>
  <c r="DQ59" i="4"/>
  <c r="DI59" i="4"/>
  <c r="DA59" i="4"/>
  <c r="CS59" i="4"/>
  <c r="CK59" i="4"/>
  <c r="CC59" i="4"/>
  <c r="BU59" i="4"/>
  <c r="BM59" i="4"/>
  <c r="BE59" i="4"/>
  <c r="AW59" i="4"/>
  <c r="AO59" i="4"/>
  <c r="AG59" i="4"/>
  <c r="Y59" i="4"/>
  <c r="Q59" i="4"/>
  <c r="I59" i="4"/>
  <c r="EO55" i="4"/>
  <c r="DY55" i="4"/>
  <c r="DQ55" i="4"/>
  <c r="DI55" i="4"/>
  <c r="DA55" i="4"/>
  <c r="CS55" i="4"/>
  <c r="CK55" i="4"/>
  <c r="CC55" i="4"/>
  <c r="BU55" i="4"/>
  <c r="BM55" i="4"/>
  <c r="BE55" i="4"/>
  <c r="AW55" i="4"/>
  <c r="AO55" i="4"/>
  <c r="AG55" i="4"/>
  <c r="Y55" i="4"/>
  <c r="Q55" i="4"/>
  <c r="I55" i="4"/>
  <c r="EO54" i="4"/>
  <c r="DY54" i="4"/>
  <c r="DQ54" i="4"/>
  <c r="DI54" i="4"/>
  <c r="DA54" i="4"/>
  <c r="CS54" i="4"/>
  <c r="CK54" i="4"/>
  <c r="CC54" i="4"/>
  <c r="BU54" i="4"/>
  <c r="BM54" i="4"/>
  <c r="BE54" i="4"/>
  <c r="AW54" i="4"/>
  <c r="AO54" i="4"/>
  <c r="AG54" i="4"/>
  <c r="Y54" i="4"/>
  <c r="Q54" i="4"/>
  <c r="I54" i="4"/>
  <c r="EO53" i="4"/>
  <c r="DY53" i="4"/>
  <c r="DQ53" i="4"/>
  <c r="DI53" i="4"/>
  <c r="DA53" i="4"/>
  <c r="CS53" i="4"/>
  <c r="CK53" i="4"/>
  <c r="CC53" i="4"/>
  <c r="BU53" i="4"/>
  <c r="BM53" i="4"/>
  <c r="BE53" i="4"/>
  <c r="AW53" i="4"/>
  <c r="AO53" i="4"/>
  <c r="AG53" i="4"/>
  <c r="Y53" i="4"/>
  <c r="Q53" i="4"/>
  <c r="I53" i="4"/>
  <c r="EO52" i="4"/>
  <c r="DY52" i="4"/>
  <c r="DQ52" i="4"/>
  <c r="DI52" i="4"/>
  <c r="DA52" i="4"/>
  <c r="CS52" i="4"/>
  <c r="CK52" i="4"/>
  <c r="CC52" i="4"/>
  <c r="BU52" i="4"/>
  <c r="BM52" i="4"/>
  <c r="BE52" i="4"/>
  <c r="AW52" i="4"/>
  <c r="AO52" i="4"/>
  <c r="AG52" i="4"/>
  <c r="Y52" i="4"/>
  <c r="Q52" i="4"/>
  <c r="I52" i="4"/>
  <c r="EO51" i="4"/>
  <c r="DY51" i="4"/>
  <c r="DQ51" i="4"/>
  <c r="DI51" i="4"/>
  <c r="DA51" i="4"/>
  <c r="CS51" i="4"/>
  <c r="CK51" i="4"/>
  <c r="CC51" i="4"/>
  <c r="BU51" i="4"/>
  <c r="BM51" i="4"/>
  <c r="BE51" i="4"/>
  <c r="AW51" i="4"/>
  <c r="AO51" i="4"/>
  <c r="AG51" i="4"/>
  <c r="Y51" i="4"/>
  <c r="Q51" i="4"/>
  <c r="I51" i="4"/>
  <c r="EO47" i="4"/>
  <c r="DY47" i="4"/>
  <c r="DQ47" i="4"/>
  <c r="DI47" i="4"/>
  <c r="DA47" i="4"/>
  <c r="CS47" i="4"/>
  <c r="CK47" i="4"/>
  <c r="CC47" i="4"/>
  <c r="BU47" i="4"/>
  <c r="BM47" i="4"/>
  <c r="BE47" i="4"/>
  <c r="AW47" i="4"/>
  <c r="AO47" i="4"/>
  <c r="AG47" i="4"/>
  <c r="Y47" i="4"/>
  <c r="Q47" i="4"/>
  <c r="I47" i="4"/>
  <c r="EO46" i="4"/>
  <c r="DY46" i="4"/>
  <c r="DQ46" i="4"/>
  <c r="DI46" i="4"/>
  <c r="DA46" i="4"/>
  <c r="CS46" i="4"/>
  <c r="CK46" i="4"/>
  <c r="CC46" i="4"/>
  <c r="BU46" i="4"/>
  <c r="BM46" i="4"/>
  <c r="BE46" i="4"/>
  <c r="AW46" i="4"/>
  <c r="AO46" i="4"/>
  <c r="AG46" i="4"/>
  <c r="Y46" i="4"/>
  <c r="Q46" i="4"/>
  <c r="I46" i="4"/>
  <c r="EO45" i="4"/>
  <c r="DY45" i="4"/>
  <c r="DQ45" i="4"/>
  <c r="DI45" i="4"/>
  <c r="DA45" i="4"/>
  <c r="CS45" i="4"/>
  <c r="CK45" i="4"/>
  <c r="CC45" i="4"/>
  <c r="BU45" i="4"/>
  <c r="BM45" i="4"/>
  <c r="BE45" i="4"/>
  <c r="AW45" i="4"/>
  <c r="AO45" i="4"/>
  <c r="AG45" i="4"/>
  <c r="Y45" i="4"/>
  <c r="Q45" i="4"/>
  <c r="I45" i="4"/>
  <c r="EO44" i="4"/>
  <c r="DY44" i="4"/>
  <c r="DQ44" i="4"/>
  <c r="DI44" i="4"/>
  <c r="DA44" i="4"/>
  <c r="CS44" i="4"/>
  <c r="CK44" i="4"/>
  <c r="CC44" i="4"/>
  <c r="BU44" i="4"/>
  <c r="BM44" i="4"/>
  <c r="BE44" i="4"/>
  <c r="AW44" i="4"/>
  <c r="AO44" i="4"/>
  <c r="AG44" i="4"/>
  <c r="Y44" i="4"/>
  <c r="Q44" i="4"/>
  <c r="I44" i="4"/>
  <c r="EO43" i="4"/>
  <c r="DY43" i="4"/>
  <c r="DQ43" i="4"/>
  <c r="DI43" i="4"/>
  <c r="DA43" i="4"/>
  <c r="CS43" i="4"/>
  <c r="CK43" i="4"/>
  <c r="CC43" i="4"/>
  <c r="BU43" i="4"/>
  <c r="BM43" i="4"/>
  <c r="BE43" i="4"/>
  <c r="AW43" i="4"/>
  <c r="AO43" i="4"/>
  <c r="AG43" i="4"/>
  <c r="Y43" i="4"/>
  <c r="Q43" i="4"/>
  <c r="I43" i="4"/>
  <c r="EO42" i="4"/>
  <c r="DY42" i="4"/>
  <c r="DQ42" i="4"/>
  <c r="DI42" i="4"/>
  <c r="DA42" i="4"/>
  <c r="CS42" i="4"/>
  <c r="CK42" i="4"/>
  <c r="CC42" i="4"/>
  <c r="BU42" i="4"/>
  <c r="BM42" i="4"/>
  <c r="BE42" i="4"/>
  <c r="AW42" i="4"/>
  <c r="AO42" i="4"/>
  <c r="AG42" i="4"/>
  <c r="Y42" i="4"/>
  <c r="Q42" i="4"/>
  <c r="I42" i="4"/>
  <c r="EO38" i="4"/>
  <c r="DY38" i="4"/>
  <c r="DQ38" i="4"/>
  <c r="DI38" i="4"/>
  <c r="DA38" i="4"/>
  <c r="CS38" i="4"/>
  <c r="CK38" i="4"/>
  <c r="CC38" i="4"/>
  <c r="BU38" i="4"/>
  <c r="BM38" i="4"/>
  <c r="BE38" i="4"/>
  <c r="AW38" i="4"/>
  <c r="AO38" i="4"/>
  <c r="AG38" i="4"/>
  <c r="Y38" i="4"/>
  <c r="Q38" i="4"/>
  <c r="I38" i="4"/>
  <c r="EO37" i="4"/>
  <c r="DY37" i="4"/>
  <c r="DQ37" i="4"/>
  <c r="DI37" i="4"/>
  <c r="DA37" i="4"/>
  <c r="CS37" i="4"/>
  <c r="CK37" i="4"/>
  <c r="CC37" i="4"/>
  <c r="BU37" i="4"/>
  <c r="BM37" i="4"/>
  <c r="BE37" i="4"/>
  <c r="AW37" i="4"/>
  <c r="AO37" i="4"/>
  <c r="AG37" i="4"/>
  <c r="Y37" i="4"/>
  <c r="Q37" i="4"/>
  <c r="I37" i="4"/>
  <c r="EO36" i="4"/>
  <c r="DY36" i="4"/>
  <c r="DQ36" i="4"/>
  <c r="DI36" i="4"/>
  <c r="DA36" i="4"/>
  <c r="CS36" i="4"/>
  <c r="CK36" i="4"/>
  <c r="CC36" i="4"/>
  <c r="BU36" i="4"/>
  <c r="BM36" i="4"/>
  <c r="BE36" i="4"/>
  <c r="AW36" i="4"/>
  <c r="AO36" i="4"/>
  <c r="AG36" i="4"/>
  <c r="Y36" i="4"/>
  <c r="Q36" i="4"/>
  <c r="I36" i="4"/>
  <c r="EO35" i="4"/>
  <c r="DY35" i="4"/>
  <c r="DQ35" i="4"/>
  <c r="DI35" i="4"/>
  <c r="DA35" i="4"/>
  <c r="CS35" i="4"/>
  <c r="CK35" i="4"/>
  <c r="CC35" i="4"/>
  <c r="BU35" i="4"/>
  <c r="BM35" i="4"/>
  <c r="BE35" i="4"/>
  <c r="AW35" i="4"/>
  <c r="AO35" i="4"/>
  <c r="AG35" i="4"/>
  <c r="Y35" i="4"/>
  <c r="Q35" i="4"/>
  <c r="I35" i="4"/>
  <c r="EO34" i="4"/>
  <c r="DY34" i="4"/>
  <c r="DQ34" i="4"/>
  <c r="DI34" i="4"/>
  <c r="DA34" i="4"/>
  <c r="CS34" i="4"/>
  <c r="CK34" i="4"/>
  <c r="CC34" i="4"/>
  <c r="BU34" i="4"/>
  <c r="BM34" i="4"/>
  <c r="BE34" i="4"/>
  <c r="AW34" i="4"/>
  <c r="AO34" i="4"/>
  <c r="AG34" i="4"/>
  <c r="Y34" i="4"/>
  <c r="Q34" i="4"/>
  <c r="I34" i="4"/>
  <c r="EO33" i="4"/>
  <c r="DY33" i="4"/>
  <c r="DQ33" i="4"/>
  <c r="DI33" i="4"/>
  <c r="DA33" i="4"/>
  <c r="CS33" i="4"/>
  <c r="CK33" i="4"/>
  <c r="CC33" i="4"/>
  <c r="BU33" i="4"/>
  <c r="BM33" i="4"/>
  <c r="BE33" i="4"/>
  <c r="AW33" i="4"/>
  <c r="AO33" i="4"/>
  <c r="AG33" i="4"/>
  <c r="Y33" i="4"/>
  <c r="Q33" i="4"/>
  <c r="I33" i="4"/>
  <c r="EO32" i="4"/>
  <c r="DY32" i="4"/>
  <c r="DQ32" i="4"/>
  <c r="DI32" i="4"/>
  <c r="DA32" i="4"/>
  <c r="CS32" i="4"/>
  <c r="CK32" i="4"/>
  <c r="CC32" i="4"/>
  <c r="BU32" i="4"/>
  <c r="BM32" i="4"/>
  <c r="BE32" i="4"/>
  <c r="AW32" i="4"/>
  <c r="AO32" i="4"/>
  <c r="AG32" i="4"/>
  <c r="Y32" i="4"/>
  <c r="Q32" i="4"/>
  <c r="I32" i="4"/>
  <c r="EO27" i="4"/>
  <c r="DY27" i="4"/>
  <c r="DQ27" i="4"/>
  <c r="DI27" i="4"/>
  <c r="DA27" i="4"/>
  <c r="CS27" i="4"/>
  <c r="CK27" i="4"/>
  <c r="CC27" i="4"/>
  <c r="BU27" i="4"/>
  <c r="BM27" i="4"/>
  <c r="BE27" i="4"/>
  <c r="AW27" i="4"/>
  <c r="AO27" i="4"/>
  <c r="AG27" i="4"/>
  <c r="Y27" i="4"/>
  <c r="Q27" i="4"/>
  <c r="I27" i="4"/>
  <c r="EO26" i="4"/>
  <c r="DY26" i="4"/>
  <c r="DQ26" i="4"/>
  <c r="DI26" i="4"/>
  <c r="DA26" i="4"/>
  <c r="CS26" i="4"/>
  <c r="CK26" i="4"/>
  <c r="CC26" i="4"/>
  <c r="BU26" i="4"/>
  <c r="BM26" i="4"/>
  <c r="BE26" i="4"/>
  <c r="AW26" i="4"/>
  <c r="AO26" i="4"/>
  <c r="AG26" i="4"/>
  <c r="Y26" i="4"/>
  <c r="Q26" i="4"/>
  <c r="I26" i="4"/>
  <c r="EO25" i="4"/>
  <c r="DY25" i="4"/>
  <c r="DQ25" i="4"/>
  <c r="DI25" i="4"/>
  <c r="DA25" i="4"/>
  <c r="CS25" i="4"/>
  <c r="CK25" i="4"/>
  <c r="CC25" i="4"/>
  <c r="BU25" i="4"/>
  <c r="BM25" i="4"/>
  <c r="BE25" i="4"/>
  <c r="AW25" i="4"/>
  <c r="AO25" i="4"/>
  <c r="AG25" i="4"/>
  <c r="Y25" i="4"/>
  <c r="Q25" i="4"/>
  <c r="I25" i="4"/>
  <c r="EO24" i="4"/>
  <c r="DY24" i="4"/>
  <c r="DQ24" i="4"/>
  <c r="DI24" i="4"/>
  <c r="DA24" i="4"/>
  <c r="CS24" i="4"/>
  <c r="CK24" i="4"/>
  <c r="CC24" i="4"/>
  <c r="BU24" i="4"/>
  <c r="BM24" i="4"/>
  <c r="BE24" i="4"/>
  <c r="AW24" i="4"/>
  <c r="AO24" i="4"/>
  <c r="AG24" i="4"/>
  <c r="Y24" i="4"/>
  <c r="Q24" i="4"/>
  <c r="I24" i="4"/>
  <c r="EO23" i="4"/>
  <c r="DY23" i="4"/>
  <c r="DQ23" i="4"/>
  <c r="DI23" i="4"/>
  <c r="DA23" i="4"/>
  <c r="CS23" i="4"/>
  <c r="CK23" i="4"/>
  <c r="CC23" i="4"/>
  <c r="BU23" i="4"/>
  <c r="BM23" i="4"/>
  <c r="BE23" i="4"/>
  <c r="AW23" i="4"/>
  <c r="AO23" i="4"/>
  <c r="AG23" i="4"/>
  <c r="Y23" i="4"/>
  <c r="Q23" i="4"/>
  <c r="I23" i="4"/>
  <c r="EO22" i="4"/>
  <c r="DY22" i="4"/>
  <c r="DQ22" i="4"/>
  <c r="DI22" i="4"/>
  <c r="DA22" i="4"/>
  <c r="CS22" i="4"/>
  <c r="CK22" i="4"/>
  <c r="CC22" i="4"/>
  <c r="BU22" i="4"/>
  <c r="BM22" i="4"/>
  <c r="BE22" i="4"/>
  <c r="AW22" i="4"/>
  <c r="AO22" i="4"/>
  <c r="AG22" i="4"/>
  <c r="Y22" i="4"/>
  <c r="Q22" i="4"/>
  <c r="I22" i="4"/>
  <c r="EO21" i="4"/>
  <c r="DY21" i="4"/>
  <c r="DQ21" i="4"/>
  <c r="DI21" i="4"/>
  <c r="DA21" i="4"/>
  <c r="CS21" i="4"/>
  <c r="CK21" i="4"/>
  <c r="CC21" i="4"/>
  <c r="BU21" i="4"/>
  <c r="BM21" i="4"/>
  <c r="BE21" i="4"/>
  <c r="AW21" i="4"/>
  <c r="AO21" i="4"/>
  <c r="AG21" i="4"/>
  <c r="Y21" i="4"/>
  <c r="Q21" i="4"/>
  <c r="I21" i="4"/>
  <c r="EO16" i="4"/>
  <c r="DY16" i="4"/>
  <c r="DQ16" i="4"/>
  <c r="DI16" i="4"/>
  <c r="DA16" i="4"/>
  <c r="CS16" i="4"/>
  <c r="CK16" i="4"/>
  <c r="CC16" i="4"/>
  <c r="BU16" i="4"/>
  <c r="BM16" i="4"/>
  <c r="BE16" i="4"/>
  <c r="AW16" i="4"/>
  <c r="AO16" i="4"/>
  <c r="AG16" i="4"/>
  <c r="Y16" i="4"/>
  <c r="Q16" i="4"/>
  <c r="I16" i="4"/>
  <c r="EO15" i="4"/>
  <c r="DY15" i="4"/>
  <c r="DQ15" i="4"/>
  <c r="DI15" i="4"/>
  <c r="DA15" i="4"/>
  <c r="CS15" i="4"/>
  <c r="CK15" i="4"/>
  <c r="CC15" i="4"/>
  <c r="BU15" i="4"/>
  <c r="BM15" i="4"/>
  <c r="BE15" i="4"/>
  <c r="AW15" i="4"/>
  <c r="AO15" i="4"/>
  <c r="AG15" i="4"/>
  <c r="Y15" i="4"/>
  <c r="Q15" i="4"/>
  <c r="I15" i="4"/>
  <c r="EO14" i="4"/>
  <c r="DY14" i="4"/>
  <c r="DQ14" i="4"/>
  <c r="DI14" i="4"/>
  <c r="DA14" i="4"/>
  <c r="CS14" i="4"/>
  <c r="CK14" i="4"/>
  <c r="CC14" i="4"/>
  <c r="BU14" i="4"/>
  <c r="BM14" i="4"/>
  <c r="BE14" i="4"/>
  <c r="AW14" i="4"/>
  <c r="AO14" i="4"/>
  <c r="AG14" i="4"/>
  <c r="Y14" i="4"/>
  <c r="Q14" i="4"/>
  <c r="I14" i="4"/>
  <c r="EO13" i="4"/>
  <c r="DY13" i="4"/>
  <c r="DQ13" i="4"/>
  <c r="DI13" i="4"/>
  <c r="DA13" i="4"/>
  <c r="CS13" i="4"/>
  <c r="CK13" i="4"/>
  <c r="CC13" i="4"/>
  <c r="BU13" i="4"/>
  <c r="BM13" i="4"/>
  <c r="BE13" i="4"/>
  <c r="AW13" i="4"/>
  <c r="AO13" i="4"/>
  <c r="AG13" i="4"/>
  <c r="Y13" i="4"/>
  <c r="Q13" i="4"/>
  <c r="I13" i="4"/>
  <c r="EO12" i="4"/>
  <c r="DY12" i="4"/>
  <c r="DQ12" i="4"/>
  <c r="DI12" i="4"/>
  <c r="DA12" i="4"/>
  <c r="CS12" i="4"/>
  <c r="CK12" i="4"/>
  <c r="CC12" i="4"/>
  <c r="BU12" i="4"/>
  <c r="BM12" i="4"/>
  <c r="BE12" i="4"/>
  <c r="AW12" i="4"/>
  <c r="AO12" i="4"/>
  <c r="AG12" i="4"/>
  <c r="Y12" i="4"/>
  <c r="Q12" i="4"/>
  <c r="I12" i="4"/>
  <c r="EO11" i="4"/>
  <c r="DY11" i="4"/>
  <c r="DQ11" i="4"/>
  <c r="DI11" i="4"/>
  <c r="DA11" i="4"/>
  <c r="CS11" i="4"/>
  <c r="CK11" i="4"/>
  <c r="CC11" i="4"/>
  <c r="BU11" i="4"/>
  <c r="BM11" i="4"/>
  <c r="BE11" i="4"/>
  <c r="AW11" i="4"/>
  <c r="AO11" i="4"/>
  <c r="AG11" i="4"/>
  <c r="Y11" i="4"/>
  <c r="Q11" i="4"/>
  <c r="I11" i="4"/>
  <c r="EO10" i="4"/>
  <c r="DY10" i="4"/>
  <c r="DQ10" i="4"/>
  <c r="DI10" i="4"/>
  <c r="DA10" i="4"/>
  <c r="CS10" i="4"/>
  <c r="CK10" i="4"/>
  <c r="CC10" i="4"/>
  <c r="BU10" i="4"/>
  <c r="BM10" i="4"/>
  <c r="BE10" i="4"/>
  <c r="AW10" i="4"/>
  <c r="AO10" i="4"/>
  <c r="AG10" i="4"/>
  <c r="Y10" i="4"/>
  <c r="Q10" i="4"/>
  <c r="I10" i="4"/>
  <c r="DA121" i="7" l="1"/>
  <c r="DA228" i="7"/>
  <c r="AW133" i="9"/>
  <c r="BE68" i="12"/>
  <c r="I308" i="13" s="1"/>
  <c r="CS67" i="4"/>
  <c r="N14" i="13" s="1"/>
  <c r="I67" i="4"/>
  <c r="Q67" i="4"/>
  <c r="CS227" i="5"/>
  <c r="CK222" i="5"/>
  <c r="I227" i="5"/>
  <c r="DI121" i="7"/>
  <c r="DI228" i="7"/>
  <c r="EO82" i="9"/>
  <c r="CK107" i="9"/>
  <c r="AG138" i="9"/>
  <c r="CK143" i="9"/>
  <c r="BM68" i="12"/>
  <c r="J308" i="13" s="1"/>
  <c r="DY142" i="6"/>
  <c r="R143" i="13" s="1"/>
  <c r="DI29" i="7"/>
  <c r="P149" i="13" s="1"/>
  <c r="EO129" i="7"/>
  <c r="Y209" i="7"/>
  <c r="EO87" i="8"/>
  <c r="CK63" i="10"/>
  <c r="DA510" i="5"/>
  <c r="BM510" i="5"/>
  <c r="BM527" i="5"/>
  <c r="BU167" i="7"/>
  <c r="K170" i="13" s="1"/>
  <c r="AG228" i="7"/>
  <c r="CS63" i="10"/>
  <c r="CC99" i="4"/>
  <c r="CS564" i="5"/>
  <c r="CC590" i="5"/>
  <c r="DA17" i="8"/>
  <c r="AG158" i="8"/>
  <c r="DA63" i="10"/>
  <c r="EO93" i="10"/>
  <c r="CS93" i="10"/>
  <c r="N271" i="13" s="1"/>
  <c r="DY154" i="4"/>
  <c r="DQ164" i="4"/>
  <c r="DI217" i="5"/>
  <c r="Y269" i="5"/>
  <c r="AW121" i="7"/>
  <c r="AG133" i="9"/>
  <c r="DY133" i="9"/>
  <c r="CC166" i="9"/>
  <c r="AW93" i="10"/>
  <c r="H271" i="13" s="1"/>
  <c r="DA93" i="10"/>
  <c r="AG99" i="4"/>
  <c r="F20" i="13" s="1"/>
  <c r="CK227" i="5"/>
  <c r="CS121" i="7"/>
  <c r="CS228" i="7"/>
  <c r="AO133" i="9"/>
  <c r="BE93" i="10"/>
  <c r="AW68" i="12"/>
  <c r="BM75" i="12"/>
  <c r="CK154" i="4"/>
  <c r="EO17" i="8"/>
  <c r="DI546" i="5"/>
  <c r="CK144" i="7"/>
  <c r="AO273" i="7"/>
  <c r="BM17" i="8"/>
  <c r="CS61" i="4"/>
  <c r="N12" i="13" s="1"/>
  <c r="CS146" i="4"/>
  <c r="N31" i="13" s="1"/>
  <c r="BM37" i="8"/>
  <c r="I143" i="9"/>
  <c r="CC35" i="11"/>
  <c r="DQ519" i="5"/>
  <c r="CC106" i="6"/>
  <c r="CS14" i="7"/>
  <c r="BU83" i="7"/>
  <c r="K157" i="13" s="1"/>
  <c r="DA236" i="7"/>
  <c r="CC279" i="7"/>
  <c r="DI87" i="8"/>
  <c r="CK120" i="8"/>
  <c r="BE75" i="9"/>
  <c r="I138" i="9"/>
  <c r="AO13" i="6"/>
  <c r="I63" i="10"/>
  <c r="C259" i="13" s="1"/>
  <c r="Y222" i="7"/>
  <c r="Y22" i="7"/>
  <c r="BM167" i="7"/>
  <c r="CC101" i="8"/>
  <c r="Y118" i="9"/>
  <c r="CK101" i="8"/>
  <c r="DI97" i="9"/>
  <c r="P236" i="13" s="1"/>
  <c r="BU164" i="4"/>
  <c r="BE207" i="5"/>
  <c r="Q222" i="5"/>
  <c r="AW14" i="7"/>
  <c r="Y97" i="9"/>
  <c r="BU50" i="11"/>
  <c r="I86" i="5"/>
  <c r="BU554" i="5"/>
  <c r="AG279" i="7"/>
  <c r="DQ107" i="9"/>
  <c r="DQ143" i="9"/>
  <c r="CK161" i="9"/>
  <c r="EO75" i="12"/>
  <c r="DQ182" i="8"/>
  <c r="Q220" i="13" s="1"/>
  <c r="DY75" i="9"/>
  <c r="DI93" i="10"/>
  <c r="AW138" i="9"/>
  <c r="Y50" i="11"/>
  <c r="CS86" i="5"/>
  <c r="EO120" i="8"/>
  <c r="CS120" i="8"/>
  <c r="I104" i="4"/>
  <c r="BM104" i="4"/>
  <c r="DA280" i="5"/>
  <c r="BM36" i="6"/>
  <c r="BM101" i="6"/>
  <c r="J136" i="13" s="1"/>
  <c r="U136" i="13" s="1"/>
  <c r="V136" i="13" s="1"/>
  <c r="AO92" i="7"/>
  <c r="BM236" i="7"/>
  <c r="CK37" i="8"/>
  <c r="CS70" i="8"/>
  <c r="Q87" i="8"/>
  <c r="D204" i="13" s="1"/>
  <c r="BU107" i="9"/>
  <c r="Y138" i="9"/>
  <c r="AG143" i="9"/>
  <c r="AO20" i="11"/>
  <c r="AO41" i="11"/>
  <c r="G291" i="13" s="1"/>
  <c r="CS50" i="11"/>
  <c r="EO28" i="12"/>
  <c r="CK39" i="12"/>
  <c r="DY68" i="12"/>
  <c r="AO144" i="7"/>
  <c r="BE82" i="9"/>
  <c r="AG428" i="5"/>
  <c r="Y546" i="5"/>
  <c r="CS151" i="9"/>
  <c r="CC207" i="5"/>
  <c r="I151" i="9"/>
  <c r="Y93" i="10"/>
  <c r="BU106" i="6"/>
  <c r="CK104" i="4"/>
  <c r="CS104" i="4"/>
  <c r="N21" i="13" s="1"/>
  <c r="DI273" i="7"/>
  <c r="AW94" i="4"/>
  <c r="EO132" i="4"/>
  <c r="DQ154" i="4"/>
  <c r="Q32" i="13" s="1"/>
  <c r="DI13" i="6"/>
  <c r="P121" i="13" s="1"/>
  <c r="AW137" i="6"/>
  <c r="CK69" i="7"/>
  <c r="CK92" i="7"/>
  <c r="AG108" i="7"/>
  <c r="BU209" i="7"/>
  <c r="K176" i="13" s="1"/>
  <c r="BU236" i="7"/>
  <c r="K181" i="13" s="1"/>
  <c r="CS37" i="8"/>
  <c r="BM70" i="8"/>
  <c r="CK82" i="9"/>
  <c r="CC107" i="9"/>
  <c r="DQ133" i="9"/>
  <c r="DY39" i="10"/>
  <c r="AO63" i="10"/>
  <c r="AW20" i="11"/>
  <c r="H285" i="13" s="1"/>
  <c r="AW41" i="11"/>
  <c r="H291" i="13" s="1"/>
  <c r="EO68" i="12"/>
  <c r="DA144" i="7"/>
  <c r="CS154" i="4"/>
  <c r="N32" i="13" s="1"/>
  <c r="BU54" i="5"/>
  <c r="Q227" i="5"/>
  <c r="CK571" i="5"/>
  <c r="Q45" i="6"/>
  <c r="BM66" i="6"/>
  <c r="EO137" i="6"/>
  <c r="AO279" i="7"/>
  <c r="BE120" i="8"/>
  <c r="AO143" i="9"/>
  <c r="DY27" i="11"/>
  <c r="EO94" i="4"/>
  <c r="CC222" i="5"/>
  <c r="Y87" i="6"/>
  <c r="Y106" i="6"/>
  <c r="AG137" i="7"/>
  <c r="AG167" i="7"/>
  <c r="CC228" i="7"/>
  <c r="AG70" i="8"/>
  <c r="F200" i="13" s="1"/>
  <c r="CC15" i="9"/>
  <c r="BE138" i="9"/>
  <c r="AW27" i="11"/>
  <c r="H287" i="13" s="1"/>
  <c r="BM56" i="11"/>
  <c r="DA114" i="4"/>
  <c r="Q154" i="4"/>
  <c r="DA451" i="5"/>
  <c r="Q142" i="6"/>
  <c r="AW92" i="7"/>
  <c r="AO228" i="7"/>
  <c r="DA244" i="7"/>
  <c r="I30" i="8"/>
  <c r="BU114" i="8"/>
  <c r="BE174" i="8"/>
  <c r="Q138" i="9"/>
  <c r="CK166" i="9"/>
  <c r="Q80" i="10"/>
  <c r="DI88" i="10"/>
  <c r="Q93" i="10"/>
  <c r="BE27" i="11"/>
  <c r="DA41" i="11"/>
  <c r="Y63" i="11"/>
  <c r="BU23" i="12"/>
  <c r="BM28" i="12"/>
  <c r="EO103" i="12"/>
  <c r="Y54" i="5"/>
  <c r="E44" i="13" s="1"/>
  <c r="BM227" i="5"/>
  <c r="EO138" i="9"/>
  <c r="EO80" i="10"/>
  <c r="AO11" i="11"/>
  <c r="DA63" i="11"/>
  <c r="AW99" i="4"/>
  <c r="AG197" i="5"/>
  <c r="Y227" i="5"/>
  <c r="EO571" i="5"/>
  <c r="DA142" i="6"/>
  <c r="DY100" i="7"/>
  <c r="R159" i="13" s="1"/>
  <c r="DQ195" i="7"/>
  <c r="Q174" i="13" s="1"/>
  <c r="DQ228" i="7"/>
  <c r="Q120" i="8"/>
  <c r="D211" i="13" s="1"/>
  <c r="CK194" i="8"/>
  <c r="Q50" i="11"/>
  <c r="BM23" i="12"/>
  <c r="BE94" i="4"/>
  <c r="AW55" i="7"/>
  <c r="DY228" i="7"/>
  <c r="R180" i="13" s="1"/>
  <c r="U180" i="13" s="1"/>
  <c r="V180" i="13" s="1"/>
  <c r="Y120" i="8"/>
  <c r="AG41" i="9"/>
  <c r="I75" i="9"/>
  <c r="BM114" i="4"/>
  <c r="Q114" i="4"/>
  <c r="DQ132" i="4"/>
  <c r="Q29" i="13" s="1"/>
  <c r="AW222" i="5"/>
  <c r="DI500" i="5"/>
  <c r="Q571" i="5"/>
  <c r="DY21" i="6"/>
  <c r="R122" i="13" s="1"/>
  <c r="DY51" i="6"/>
  <c r="R127" i="13" s="1"/>
  <c r="DY94" i="6"/>
  <c r="BU137" i="6"/>
  <c r="BE36" i="7"/>
  <c r="I150" i="13" s="1"/>
  <c r="DA83" i="7"/>
  <c r="DA92" i="7"/>
  <c r="BE92" i="7"/>
  <c r="AW152" i="7"/>
  <c r="AW173" i="7"/>
  <c r="CS222" i="7"/>
  <c r="AW228" i="7"/>
  <c r="EO228" i="7"/>
  <c r="DI244" i="7"/>
  <c r="BM279" i="7"/>
  <c r="BM23" i="8"/>
  <c r="DA194" i="8"/>
  <c r="Q143" i="9"/>
  <c r="Y88" i="10"/>
  <c r="DI41" i="11"/>
  <c r="AG56" i="11"/>
  <c r="AG63" i="11"/>
  <c r="CC23" i="12"/>
  <c r="L300" i="13" s="1"/>
  <c r="DQ23" i="12"/>
  <c r="Q300" i="13" s="1"/>
  <c r="BU28" i="12"/>
  <c r="I83" i="12"/>
  <c r="DA83" i="12"/>
  <c r="CC161" i="9"/>
  <c r="CK70" i="8"/>
  <c r="DA182" i="8"/>
  <c r="EO372" i="5"/>
  <c r="AW154" i="4"/>
  <c r="Y222" i="5"/>
  <c r="DI227" i="5"/>
  <c r="DY554" i="5"/>
  <c r="CS142" i="6"/>
  <c r="DQ62" i="7"/>
  <c r="Q154" i="13" s="1"/>
  <c r="Y159" i="7"/>
  <c r="DY279" i="7"/>
  <c r="BE58" i="9"/>
  <c r="BM114" i="10"/>
  <c r="BM56" i="4"/>
  <c r="DA154" i="4"/>
  <c r="O32" i="13" s="1"/>
  <c r="DY164" i="4"/>
  <c r="CC23" i="5"/>
  <c r="DA132" i="6"/>
  <c r="I142" i="6"/>
  <c r="CS260" i="7"/>
  <c r="DI81" i="8"/>
  <c r="BM120" i="8"/>
  <c r="EO27" i="11"/>
  <c r="EO164" i="4"/>
  <c r="CK23" i="5"/>
  <c r="DA571" i="5"/>
  <c r="DQ21" i="6"/>
  <c r="Q137" i="6"/>
  <c r="CS55" i="7"/>
  <c r="BE279" i="7"/>
  <c r="BU114" i="4"/>
  <c r="Y114" i="4"/>
  <c r="DY132" i="4"/>
  <c r="BU527" i="5"/>
  <c r="CS21" i="6"/>
  <c r="AW51" i="6"/>
  <c r="EO51" i="6"/>
  <c r="CS73" i="6"/>
  <c r="AW94" i="6"/>
  <c r="EO101" i="6"/>
  <c r="DQ137" i="6"/>
  <c r="DI108" i="7"/>
  <c r="P161" i="13" s="1"/>
  <c r="BM108" i="7"/>
  <c r="J161" i="13" s="1"/>
  <c r="BE152" i="7"/>
  <c r="I168" i="13" s="1"/>
  <c r="DA216" i="7"/>
  <c r="I222" i="7"/>
  <c r="C178" i="13" s="1"/>
  <c r="DA222" i="7"/>
  <c r="BE228" i="7"/>
  <c r="I228" i="7"/>
  <c r="BU260" i="7"/>
  <c r="K184" i="13" s="1"/>
  <c r="U184" i="13" s="1"/>
  <c r="V184" i="13" s="1"/>
  <c r="BU279" i="7"/>
  <c r="Q194" i="8"/>
  <c r="CC138" i="9"/>
  <c r="AG88" i="10"/>
  <c r="AG93" i="10"/>
  <c r="DQ93" i="10"/>
  <c r="Y41" i="11"/>
  <c r="BU41" i="11"/>
  <c r="CK23" i="12"/>
  <c r="BM83" i="12"/>
  <c r="CC86" i="5"/>
  <c r="EO236" i="7"/>
  <c r="DY23" i="10"/>
  <c r="EO342" i="5"/>
  <c r="AO99" i="4"/>
  <c r="DA132" i="4"/>
  <c r="O29" i="13" s="1"/>
  <c r="DI106" i="6"/>
  <c r="EO142" i="6"/>
  <c r="Y228" i="7"/>
  <c r="CK279" i="7"/>
  <c r="BE87" i="8"/>
  <c r="I120" i="8"/>
  <c r="C211" i="13" s="1"/>
  <c r="AG194" i="8"/>
  <c r="DI56" i="4"/>
  <c r="I154" i="4"/>
  <c r="BU227" i="5"/>
  <c r="BU312" i="5"/>
  <c r="BU327" i="5"/>
  <c r="CS571" i="5"/>
  <c r="BE137" i="6"/>
  <c r="AO55" i="7"/>
  <c r="EO279" i="7"/>
  <c r="T188" i="13" s="1"/>
  <c r="U188" i="13" s="1"/>
  <c r="V188" i="13" s="1"/>
  <c r="CS75" i="9"/>
  <c r="DA138" i="9"/>
  <c r="CC239" i="5"/>
  <c r="BM137" i="6"/>
  <c r="EO83" i="7"/>
  <c r="DY152" i="7"/>
  <c r="R168" i="13" s="1"/>
  <c r="CK228" i="7"/>
  <c r="I279" i="7"/>
  <c r="BU120" i="8"/>
  <c r="CS194" i="8"/>
  <c r="DI138" i="9"/>
  <c r="CC67" i="4"/>
  <c r="AG114" i="4"/>
  <c r="F24" i="13" s="1"/>
  <c r="U27" i="13"/>
  <c r="V27" i="13" s="1"/>
  <c r="Y428" i="5"/>
  <c r="I73" i="6"/>
  <c r="DY137" i="6"/>
  <c r="BU49" i="7"/>
  <c r="K152" i="13" s="1"/>
  <c r="Y108" i="7"/>
  <c r="Q222" i="7"/>
  <c r="DI222" i="7"/>
  <c r="P178" i="13" s="1"/>
  <c r="Q228" i="7"/>
  <c r="CC189" i="8"/>
  <c r="CS50" i="9"/>
  <c r="CC65" i="9"/>
  <c r="CC143" i="9"/>
  <c r="AO93" i="10"/>
  <c r="DY93" i="10"/>
  <c r="CC20" i="11"/>
  <c r="L285" i="13" s="1"/>
  <c r="AG41" i="11"/>
  <c r="DQ41" i="11"/>
  <c r="EO56" i="11"/>
  <c r="CS23" i="12"/>
  <c r="Y83" i="12"/>
  <c r="Y451" i="5"/>
  <c r="E86" i="13" s="1"/>
  <c r="DQ45" i="6"/>
  <c r="Q126" i="13" s="1"/>
  <c r="DY45" i="6"/>
  <c r="CS312" i="5"/>
  <c r="Q493" i="5"/>
  <c r="DA327" i="5"/>
  <c r="CS342" i="5"/>
  <c r="CS372" i="5"/>
  <c r="EO440" i="5"/>
  <c r="BM131" i="8"/>
  <c r="BE132" i="4"/>
  <c r="EO247" i="5"/>
  <c r="DY280" i="5"/>
  <c r="BU297" i="5"/>
  <c r="CS87" i="8"/>
  <c r="CS17" i="4"/>
  <c r="N5" i="13" s="1"/>
  <c r="DQ56" i="4"/>
  <c r="Q11" i="13" s="1"/>
  <c r="Y67" i="4"/>
  <c r="DY146" i="4"/>
  <c r="CS23" i="5"/>
  <c r="AG474" i="5"/>
  <c r="BU37" i="8"/>
  <c r="DY56" i="4"/>
  <c r="Y86" i="5"/>
  <c r="E46" i="13" s="1"/>
  <c r="BU163" i="5"/>
  <c r="EO269" i="5"/>
  <c r="I39" i="12"/>
  <c r="Y96" i="12"/>
  <c r="Y23" i="5"/>
  <c r="E42" i="13" s="1"/>
  <c r="AO186" i="5"/>
  <c r="G55" i="13" s="1"/>
  <c r="AW259" i="5"/>
  <c r="DY259" i="5"/>
  <c r="CC259" i="5"/>
  <c r="DQ536" i="5"/>
  <c r="EO564" i="5"/>
  <c r="I606" i="5"/>
  <c r="CK21" i="6"/>
  <c r="BU132" i="6"/>
  <c r="BU22" i="7"/>
  <c r="K148" i="13" s="1"/>
  <c r="AW50" i="12"/>
  <c r="AG546" i="5"/>
  <c r="BU174" i="8"/>
  <c r="Y154" i="4"/>
  <c r="CK440" i="5"/>
  <c r="I474" i="5"/>
  <c r="BU500" i="5"/>
  <c r="DA297" i="5"/>
  <c r="CS440" i="5"/>
  <c r="AO154" i="4"/>
  <c r="Q342" i="5"/>
  <c r="D74" i="13" s="1"/>
  <c r="DI114" i="4"/>
  <c r="DA86" i="5"/>
  <c r="BU48" i="4"/>
  <c r="DA23" i="5"/>
  <c r="AO227" i="5"/>
  <c r="DQ259" i="5"/>
  <c r="DI135" i="12"/>
  <c r="CS94" i="4"/>
  <c r="N19" i="13" s="1"/>
  <c r="DA28" i="4"/>
  <c r="DA61" i="4"/>
  <c r="Q94" i="4"/>
  <c r="DA94" i="4"/>
  <c r="AG23" i="5"/>
  <c r="F42" i="13" s="1"/>
  <c r="BE70" i="5"/>
  <c r="CK150" i="5"/>
  <c r="AW186" i="5"/>
  <c r="CC510" i="5"/>
  <c r="BU519" i="5"/>
  <c r="Y519" i="5"/>
  <c r="AW536" i="5"/>
  <c r="BM606" i="5"/>
  <c r="I21" i="6"/>
  <c r="C122" i="13" s="1"/>
  <c r="BE51" i="6"/>
  <c r="DY66" i="6"/>
  <c r="R130" i="13" s="1"/>
  <c r="Q73" i="6"/>
  <c r="I87" i="6"/>
  <c r="C134" i="13" s="1"/>
  <c r="Y137" i="7"/>
  <c r="DI137" i="7"/>
  <c r="P165" i="13" s="1"/>
  <c r="BM144" i="7"/>
  <c r="AO173" i="7"/>
  <c r="EO105" i="10"/>
  <c r="CS20" i="11"/>
  <c r="N285" i="13" s="1"/>
  <c r="AO297" i="5"/>
  <c r="G71" i="13" s="1"/>
  <c r="CC372" i="5"/>
  <c r="AW45" i="6"/>
  <c r="CC124" i="9"/>
  <c r="CK342" i="5"/>
  <c r="CK372" i="5"/>
  <c r="BE75" i="4"/>
  <c r="I15" i="13" s="1"/>
  <c r="CC408" i="5"/>
  <c r="BE474" i="5"/>
  <c r="BU30" i="9"/>
  <c r="DI17" i="4"/>
  <c r="CC48" i="4"/>
  <c r="BU56" i="4"/>
  <c r="BM163" i="5"/>
  <c r="BE280" i="5"/>
  <c r="AW17" i="8"/>
  <c r="CK75" i="4"/>
  <c r="Q23" i="5"/>
  <c r="D42" i="13" s="1"/>
  <c r="CS166" i="9"/>
  <c r="CS48" i="4"/>
  <c r="N10" i="13" s="1"/>
  <c r="Y28" i="4"/>
  <c r="I99" i="4"/>
  <c r="AO23" i="5"/>
  <c r="G42" i="13" s="1"/>
  <c r="DI133" i="5"/>
  <c r="Y150" i="5"/>
  <c r="E51" i="13" s="1"/>
  <c r="CS150" i="5"/>
  <c r="Y176" i="5"/>
  <c r="BE408" i="5"/>
  <c r="CS428" i="5"/>
  <c r="DA462" i="5"/>
  <c r="DQ484" i="5"/>
  <c r="AO500" i="5"/>
  <c r="G92" i="13" s="1"/>
  <c r="U92" i="13" s="1"/>
  <c r="V92" i="13" s="1"/>
  <c r="DQ500" i="5"/>
  <c r="CK510" i="5"/>
  <c r="DY519" i="5"/>
  <c r="DY581" i="5"/>
  <c r="BU28" i="6"/>
  <c r="BE66" i="6"/>
  <c r="EO66" i="6"/>
  <c r="Q87" i="6"/>
  <c r="I69" i="7"/>
  <c r="Y92" i="7"/>
  <c r="E158" i="13" s="1"/>
  <c r="DI92" i="7"/>
  <c r="P158" i="13" s="1"/>
  <c r="AO108" i="7"/>
  <c r="BU108" i="7"/>
  <c r="K161" i="13" s="1"/>
  <c r="DY118" i="9"/>
  <c r="BE23" i="10"/>
  <c r="BE39" i="10"/>
  <c r="AG297" i="5"/>
  <c r="EO462" i="5"/>
  <c r="DI280" i="5"/>
  <c r="EO297" i="5"/>
  <c r="CC342" i="5"/>
  <c r="BM372" i="5"/>
  <c r="AO546" i="5"/>
  <c r="G99" i="13" s="1"/>
  <c r="U99" i="13" s="1"/>
  <c r="V99" i="13" s="1"/>
  <c r="CC174" i="8"/>
  <c r="CS259" i="5"/>
  <c r="I342" i="5"/>
  <c r="I372" i="5"/>
  <c r="CK17" i="4"/>
  <c r="Y327" i="5"/>
  <c r="Q372" i="5"/>
  <c r="D76" i="13" s="1"/>
  <c r="BM48" i="4"/>
  <c r="AO56" i="4"/>
  <c r="Q86" i="5"/>
  <c r="D46" i="13" s="1"/>
  <c r="CK48" i="4"/>
  <c r="AW56" i="4"/>
  <c r="CS280" i="5"/>
  <c r="BU114" i="10"/>
  <c r="AO17" i="4"/>
  <c r="CS28" i="4"/>
  <c r="N7" i="13" s="1"/>
  <c r="DI28" i="4"/>
  <c r="I114" i="4"/>
  <c r="CS114" i="4"/>
  <c r="N24" i="13" s="1"/>
  <c r="BU171" i="4"/>
  <c r="AG133" i="5"/>
  <c r="BM133" i="5"/>
  <c r="BM150" i="5"/>
  <c r="DA163" i="5"/>
  <c r="BE163" i="5"/>
  <c r="DY176" i="5"/>
  <c r="AO197" i="5"/>
  <c r="G57" i="13" s="1"/>
  <c r="AO207" i="5"/>
  <c r="G58" i="13" s="1"/>
  <c r="DQ207" i="5"/>
  <c r="Q58" i="13" s="1"/>
  <c r="Q428" i="5"/>
  <c r="DA428" i="5"/>
  <c r="I451" i="5"/>
  <c r="CS451" i="5"/>
  <c r="AW500" i="5"/>
  <c r="CS510" i="5"/>
  <c r="BE519" i="5"/>
  <c r="DA546" i="5"/>
  <c r="DQ564" i="5"/>
  <c r="BE581" i="5"/>
  <c r="DY590" i="5"/>
  <c r="EO36" i="6"/>
  <c r="DQ14" i="7"/>
  <c r="Q147" i="13" s="1"/>
  <c r="Q69" i="7"/>
  <c r="D155" i="13" s="1"/>
  <c r="CC92" i="7"/>
  <c r="L158" i="13" s="1"/>
  <c r="AG92" i="7"/>
  <c r="AW108" i="7"/>
  <c r="EO116" i="7"/>
  <c r="DA81" i="8"/>
  <c r="AO30" i="9"/>
  <c r="BE118" i="9"/>
  <c r="EO146" i="4"/>
  <c r="AO118" i="5"/>
  <c r="DI163" i="5"/>
  <c r="BE176" i="5"/>
  <c r="AG327" i="5"/>
  <c r="DI493" i="5"/>
  <c r="AO527" i="5"/>
  <c r="G97" i="13" s="1"/>
  <c r="U97" i="13" s="1"/>
  <c r="V97" i="13" s="1"/>
  <c r="DA21" i="6"/>
  <c r="BE45" i="6"/>
  <c r="I51" i="6"/>
  <c r="BU189" i="8"/>
  <c r="EO50" i="11"/>
  <c r="CC135" i="12"/>
  <c r="L318" i="13" s="1"/>
  <c r="DI61" i="4"/>
  <c r="DI94" i="4"/>
  <c r="DI138" i="4"/>
  <c r="CC118" i="5"/>
  <c r="DA222" i="5"/>
  <c r="CC269" i="5"/>
  <c r="AO327" i="5"/>
  <c r="G73" i="13" s="1"/>
  <c r="DQ327" i="5"/>
  <c r="DA357" i="5"/>
  <c r="BU440" i="5"/>
  <c r="Y440" i="5"/>
  <c r="E85" i="13" s="1"/>
  <c r="CK462" i="5"/>
  <c r="DY493" i="5"/>
  <c r="AW527" i="5"/>
  <c r="AW554" i="5"/>
  <c r="CC554" i="5"/>
  <c r="AG571" i="5"/>
  <c r="AG28" i="6"/>
  <c r="AO59" i="6"/>
  <c r="DQ59" i="6"/>
  <c r="Q129" i="13" s="1"/>
  <c r="AO80" i="6"/>
  <c r="DQ80" i="6"/>
  <c r="AG94" i="6"/>
  <c r="CC62" i="7"/>
  <c r="I75" i="7"/>
  <c r="C156" i="13" s="1"/>
  <c r="I121" i="7"/>
  <c r="CC244" i="7"/>
  <c r="L182" i="13" s="1"/>
  <c r="BU17" i="8"/>
  <c r="DI158" i="8"/>
  <c r="CC194" i="8"/>
  <c r="CC41" i="9"/>
  <c r="L228" i="13" s="1"/>
  <c r="Q50" i="9"/>
  <c r="EO58" i="9"/>
  <c r="AO118" i="9"/>
  <c r="DI124" i="9"/>
  <c r="I124" i="9"/>
  <c r="C243" i="13" s="1"/>
  <c r="CS124" i="9"/>
  <c r="Q23" i="10"/>
  <c r="Q88" i="10"/>
  <c r="DA88" i="10"/>
  <c r="I50" i="11"/>
  <c r="U201" i="13"/>
  <c r="V201" i="13" s="1"/>
  <c r="BE146" i="4"/>
  <c r="DQ118" i="5"/>
  <c r="EO176" i="5"/>
  <c r="AW207" i="5"/>
  <c r="CS222" i="5"/>
  <c r="BE259" i="5"/>
  <c r="Q440" i="5"/>
  <c r="CC37" i="8"/>
  <c r="CC118" i="9"/>
  <c r="L242" i="13" s="1"/>
  <c r="CK124" i="9"/>
  <c r="AG135" i="12"/>
  <c r="CK171" i="4"/>
  <c r="AW118" i="5"/>
  <c r="AW133" i="5"/>
  <c r="I28" i="4"/>
  <c r="CK28" i="4"/>
  <c r="CC61" i="4"/>
  <c r="DQ114" i="4"/>
  <c r="Q24" i="13" s="1"/>
  <c r="CC132" i="4"/>
  <c r="AG132" i="4"/>
  <c r="F29" i="13" s="1"/>
  <c r="DY138" i="4"/>
  <c r="AG138" i="4"/>
  <c r="F30" i="13" s="1"/>
  <c r="BM146" i="4"/>
  <c r="I171" i="4"/>
  <c r="EO54" i="5"/>
  <c r="BE118" i="5"/>
  <c r="EO118" i="5"/>
  <c r="AO217" i="5"/>
  <c r="G59" i="13" s="1"/>
  <c r="DQ217" i="5"/>
  <c r="Q59" i="13" s="1"/>
  <c r="DI222" i="5"/>
  <c r="CK269" i="5"/>
  <c r="DQ269" i="5"/>
  <c r="DY312" i="5"/>
  <c r="AW327" i="5"/>
  <c r="Y372" i="5"/>
  <c r="BE493" i="5"/>
  <c r="CC500" i="5"/>
  <c r="BE554" i="5"/>
  <c r="EO554" i="5"/>
  <c r="CK554" i="5"/>
  <c r="AO28" i="6"/>
  <c r="CS36" i="6"/>
  <c r="AW59" i="6"/>
  <c r="DY80" i="6"/>
  <c r="AO94" i="6"/>
  <c r="DQ94" i="6"/>
  <c r="CK244" i="7"/>
  <c r="DA260" i="7"/>
  <c r="Y131" i="8"/>
  <c r="DA152" i="8"/>
  <c r="AG15" i="9"/>
  <c r="DA30" i="9"/>
  <c r="BU50" i="9"/>
  <c r="K229" i="13" s="1"/>
  <c r="BM58" i="9"/>
  <c r="J230" i="13" s="1"/>
  <c r="AO63" i="11"/>
  <c r="DQ63" i="11"/>
  <c r="BM50" i="12"/>
  <c r="BM132" i="4"/>
  <c r="CC171" i="4"/>
  <c r="EO259" i="5"/>
  <c r="BM327" i="5"/>
  <c r="Y474" i="5"/>
  <c r="E88" i="13" s="1"/>
  <c r="AO194" i="8"/>
  <c r="BE50" i="11"/>
  <c r="DQ96" i="12"/>
  <c r="Q313" i="13" s="1"/>
  <c r="CC119" i="12"/>
  <c r="L317" i="13" s="1"/>
  <c r="EO28" i="4"/>
  <c r="Y94" i="4"/>
  <c r="BM28" i="4"/>
  <c r="AO75" i="4"/>
  <c r="DQ75" i="4"/>
  <c r="Q15" i="13" s="1"/>
  <c r="DQ94" i="4"/>
  <c r="DA99" i="4"/>
  <c r="DY114" i="4"/>
  <c r="CC114" i="4"/>
  <c r="CK132" i="4"/>
  <c r="AO132" i="4"/>
  <c r="BE138" i="4"/>
  <c r="EO138" i="4"/>
  <c r="AO138" i="4"/>
  <c r="I54" i="5"/>
  <c r="AW217" i="5"/>
  <c r="AG222" i="5"/>
  <c r="CS269" i="5"/>
  <c r="BE312" i="5"/>
  <c r="DY357" i="5"/>
  <c r="AO408" i="5"/>
  <c r="DQ408" i="5"/>
  <c r="BU408" i="5"/>
  <c r="DA420" i="5"/>
  <c r="DA421" i="5" s="1"/>
  <c r="BE510" i="5"/>
  <c r="CS519" i="5"/>
  <c r="I536" i="5"/>
  <c r="I554" i="5"/>
  <c r="CS590" i="5"/>
  <c r="Q36" i="6"/>
  <c r="DA36" i="6"/>
  <c r="CC73" i="6"/>
  <c r="L131" i="13" s="1"/>
  <c r="BM195" i="7"/>
  <c r="CS209" i="7"/>
  <c r="I244" i="7"/>
  <c r="DI260" i="7"/>
  <c r="AG273" i="7"/>
  <c r="DQ87" i="8"/>
  <c r="Q204" i="13" s="1"/>
  <c r="AO15" i="9"/>
  <c r="Y30" i="9"/>
  <c r="DI30" i="9"/>
  <c r="DY41" i="9"/>
  <c r="R228" i="13" s="1"/>
  <c r="DQ58" i="9"/>
  <c r="BU58" i="9"/>
  <c r="K230" i="13" s="1"/>
  <c r="CC75" i="9"/>
  <c r="DQ82" i="9"/>
  <c r="CS97" i="9"/>
  <c r="DI143" i="9"/>
  <c r="AG63" i="10"/>
  <c r="AO73" i="10"/>
  <c r="CK11" i="11"/>
  <c r="DI20" i="11"/>
  <c r="AG27" i="11"/>
  <c r="AW63" i="11"/>
  <c r="DA138" i="4"/>
  <c r="O30" i="13" s="1"/>
  <c r="AO133" i="5"/>
  <c r="DQ150" i="5"/>
  <c r="CK536" i="5"/>
  <c r="BE21" i="6"/>
  <c r="DI28" i="6"/>
  <c r="P123" i="13" s="1"/>
  <c r="CC28" i="4"/>
  <c r="DI132" i="4"/>
  <c r="I146" i="4"/>
  <c r="DY118" i="5"/>
  <c r="AG217" i="5"/>
  <c r="F59" i="13" s="1"/>
  <c r="I61" i="4"/>
  <c r="AW61" i="4"/>
  <c r="BU67" i="4"/>
  <c r="AW75" i="4"/>
  <c r="DY94" i="4"/>
  <c r="Y99" i="4"/>
  <c r="DI99" i="4"/>
  <c r="CC104" i="4"/>
  <c r="BE114" i="4"/>
  <c r="EO114" i="4"/>
  <c r="CK114" i="4"/>
  <c r="I132" i="4"/>
  <c r="CC154" i="4"/>
  <c r="BE38" i="5"/>
  <c r="BM54" i="5"/>
  <c r="Q54" i="5"/>
  <c r="CK86" i="5"/>
  <c r="AO222" i="5"/>
  <c r="BU222" i="5"/>
  <c r="Q269" i="5"/>
  <c r="DA269" i="5"/>
  <c r="BE357" i="5"/>
  <c r="DY408" i="5"/>
  <c r="DI420" i="5"/>
  <c r="DI421" i="5" s="1"/>
  <c r="CK428" i="5"/>
  <c r="AO428" i="5"/>
  <c r="DQ428" i="5"/>
  <c r="CC451" i="5"/>
  <c r="CS462" i="5"/>
  <c r="I484" i="5"/>
  <c r="DI510" i="5"/>
  <c r="Q519" i="5"/>
  <c r="Q536" i="5"/>
  <c r="BM554" i="5"/>
  <c r="Q554" i="5"/>
  <c r="Q590" i="5"/>
  <c r="EO606" i="5"/>
  <c r="BU13" i="6"/>
  <c r="CC21" i="6"/>
  <c r="L122" i="13" s="1"/>
  <c r="Y36" i="6"/>
  <c r="BM45" i="6"/>
  <c r="DQ51" i="6"/>
  <c r="Q127" i="13" s="1"/>
  <c r="U127" i="13" s="1"/>
  <c r="V127" i="13" s="1"/>
  <c r="CK73" i="6"/>
  <c r="CC87" i="6"/>
  <c r="BE94" i="6"/>
  <c r="DY137" i="7"/>
  <c r="R165" i="13" s="1"/>
  <c r="AO152" i="7"/>
  <c r="DQ152" i="7"/>
  <c r="Q168" i="13" s="1"/>
  <c r="DA167" i="7"/>
  <c r="DA209" i="7"/>
  <c r="Q244" i="7"/>
  <c r="BM260" i="7"/>
  <c r="DQ273" i="7"/>
  <c r="AW87" i="8"/>
  <c r="DY87" i="8"/>
  <c r="BM94" i="8"/>
  <c r="BM114" i="8"/>
  <c r="CS182" i="8"/>
  <c r="AG30" i="9"/>
  <c r="AW58" i="9"/>
  <c r="DY58" i="9"/>
  <c r="CK75" i="9"/>
  <c r="AW82" i="9"/>
  <c r="DY82" i="9"/>
  <c r="CC82" i="9"/>
  <c r="DA97" i="9"/>
  <c r="BM143" i="9"/>
  <c r="Y105" i="10"/>
  <c r="I11" i="11"/>
  <c r="AG20" i="11"/>
  <c r="F285" i="13" s="1"/>
  <c r="BM20" i="11"/>
  <c r="DQ27" i="11"/>
  <c r="Q23" i="12"/>
  <c r="CC28" i="12"/>
  <c r="L301" i="13" s="1"/>
  <c r="Y119" i="12"/>
  <c r="Y135" i="12"/>
  <c r="I159" i="12"/>
  <c r="CS159" i="12"/>
  <c r="DA50" i="9"/>
  <c r="Q75" i="9"/>
  <c r="BU133" i="9"/>
  <c r="AO138" i="9"/>
  <c r="DQ138" i="9"/>
  <c r="DI161" i="9"/>
  <c r="I161" i="9"/>
  <c r="C249" i="13" s="1"/>
  <c r="CC73" i="10"/>
  <c r="CC93" i="10"/>
  <c r="Q20" i="11"/>
  <c r="CK35" i="11"/>
  <c r="M289" i="13" s="1"/>
  <c r="DI50" i="11"/>
  <c r="CS75" i="12"/>
  <c r="AO96" i="12"/>
  <c r="Q103" i="12"/>
  <c r="BE103" i="12"/>
  <c r="I315" i="13" s="1"/>
  <c r="BM135" i="12"/>
  <c r="BM159" i="12"/>
  <c r="Q159" i="12"/>
  <c r="U84" i="13"/>
  <c r="U108" i="13"/>
  <c r="V108" i="13" s="1"/>
  <c r="CC51" i="6"/>
  <c r="BM51" i="6"/>
  <c r="DA59" i="6"/>
  <c r="BU66" i="6"/>
  <c r="DA80" i="6"/>
  <c r="EO80" i="6"/>
  <c r="Y132" i="6"/>
  <c r="DI132" i="6"/>
  <c r="Y142" i="6"/>
  <c r="Q14" i="7"/>
  <c r="DA14" i="7"/>
  <c r="AG29" i="7"/>
  <c r="DA29" i="7"/>
  <c r="DY62" i="7"/>
  <c r="I92" i="7"/>
  <c r="BE100" i="7"/>
  <c r="AO121" i="7"/>
  <c r="DQ121" i="7"/>
  <c r="I144" i="7"/>
  <c r="DQ159" i="7"/>
  <c r="Q169" i="13" s="1"/>
  <c r="AO180" i="7"/>
  <c r="DQ180" i="7"/>
  <c r="Q172" i="13" s="1"/>
  <c r="CS195" i="7"/>
  <c r="AW195" i="7"/>
  <c r="DI209" i="7"/>
  <c r="AW273" i="7"/>
  <c r="DY273" i="7"/>
  <c r="CS279" i="7"/>
  <c r="DQ23" i="8"/>
  <c r="Q193" i="13" s="1"/>
  <c r="I101" i="8"/>
  <c r="CK131" i="8"/>
  <c r="DQ131" i="8"/>
  <c r="Q213" i="13" s="1"/>
  <c r="U213" i="13" s="1"/>
  <c r="DY182" i="8"/>
  <c r="CC182" i="8"/>
  <c r="EO189" i="8"/>
  <c r="DQ189" i="8"/>
  <c r="Q221" i="13" s="1"/>
  <c r="BE30" i="9"/>
  <c r="BM65" i="9"/>
  <c r="Y75" i="9"/>
  <c r="BM82" i="9"/>
  <c r="DY138" i="9"/>
  <c r="BM23" i="10"/>
  <c r="BM39" i="10"/>
  <c r="AW63" i="10"/>
  <c r="CK93" i="10"/>
  <c r="M271" i="13" s="1"/>
  <c r="U271" i="13" s="1"/>
  <c r="V271" i="13" s="1"/>
  <c r="Y20" i="11"/>
  <c r="I35" i="11"/>
  <c r="CS35" i="11"/>
  <c r="N289" i="13" s="1"/>
  <c r="CK62" i="12"/>
  <c r="AG68" i="12"/>
  <c r="Q75" i="12"/>
  <c r="AO119" i="12"/>
  <c r="DQ119" i="12"/>
  <c r="Q317" i="13" s="1"/>
  <c r="BU135" i="12"/>
  <c r="BU159" i="12"/>
  <c r="U275" i="13"/>
  <c r="V275" i="13" s="1"/>
  <c r="CK51" i="6"/>
  <c r="Y59" i="6"/>
  <c r="DI59" i="6"/>
  <c r="P129" i="13" s="1"/>
  <c r="Y80" i="6"/>
  <c r="DI80" i="6"/>
  <c r="BU101" i="6"/>
  <c r="AG132" i="6"/>
  <c r="AG142" i="6"/>
  <c r="Y14" i="7"/>
  <c r="AO29" i="7"/>
  <c r="CC36" i="7"/>
  <c r="L150" i="13" s="1"/>
  <c r="BM43" i="7"/>
  <c r="J151" i="13" s="1"/>
  <c r="BM49" i="7"/>
  <c r="J152" i="13" s="1"/>
  <c r="BE62" i="7"/>
  <c r="EO62" i="7"/>
  <c r="DY121" i="7"/>
  <c r="R163" i="13" s="1"/>
  <c r="U163" i="13" s="1"/>
  <c r="AW159" i="7"/>
  <c r="CC159" i="7"/>
  <c r="AG159" i="7"/>
  <c r="AW180" i="7"/>
  <c r="DY180" i="7"/>
  <c r="R172" i="13" s="1"/>
  <c r="AW188" i="7"/>
  <c r="DA195" i="7"/>
  <c r="CC209" i="7"/>
  <c r="CK216" i="7"/>
  <c r="BE273" i="7"/>
  <c r="EO273" i="7"/>
  <c r="DY23" i="8"/>
  <c r="BM30" i="8"/>
  <c r="CC62" i="8"/>
  <c r="CS114" i="8"/>
  <c r="CS131" i="8"/>
  <c r="BE182" i="8"/>
  <c r="EO182" i="8"/>
  <c r="CS189" i="8"/>
  <c r="Y194" i="8"/>
  <c r="DI194" i="8"/>
  <c r="BU15" i="9"/>
  <c r="Q15" i="9"/>
  <c r="D225" i="13" s="1"/>
  <c r="DA15" i="9"/>
  <c r="AW30" i="9"/>
  <c r="BM75" i="9"/>
  <c r="BM107" i="9"/>
  <c r="BE124" i="9"/>
  <c r="CK138" i="9"/>
  <c r="AO161" i="9"/>
  <c r="DQ161" i="9"/>
  <c r="CK23" i="10"/>
  <c r="BU23" i="10"/>
  <c r="BU39" i="10"/>
  <c r="Q63" i="10"/>
  <c r="BM80" i="10"/>
  <c r="DY114" i="10"/>
  <c r="Y114" i="10"/>
  <c r="CK27" i="11"/>
  <c r="M287" i="13" s="1"/>
  <c r="Q35" i="11"/>
  <c r="DA56" i="11"/>
  <c r="BE23" i="12"/>
  <c r="I300" i="13" s="1"/>
  <c r="EO23" i="12"/>
  <c r="BU39" i="12"/>
  <c r="I62" i="12"/>
  <c r="AO68" i="12"/>
  <c r="DQ68" i="12"/>
  <c r="Q308" i="13" s="1"/>
  <c r="BU68" i="12"/>
  <c r="AW119" i="12"/>
  <c r="U34" i="13"/>
  <c r="AG59" i="6"/>
  <c r="AG80" i="6"/>
  <c r="DI94" i="6"/>
  <c r="P135" i="13" s="1"/>
  <c r="U135" i="13" s="1"/>
  <c r="V135" i="13" s="1"/>
  <c r="AO132" i="6"/>
  <c r="AO142" i="6"/>
  <c r="AG14" i="7"/>
  <c r="AW29" i="7"/>
  <c r="CK36" i="7"/>
  <c r="BU43" i="7"/>
  <c r="K151" i="13" s="1"/>
  <c r="AO49" i="7"/>
  <c r="AO83" i="7"/>
  <c r="BE121" i="7"/>
  <c r="EO121" i="7"/>
  <c r="CK121" i="7"/>
  <c r="EO159" i="7"/>
  <c r="CK159" i="7"/>
  <c r="AO159" i="7"/>
  <c r="DI167" i="7"/>
  <c r="DA173" i="7"/>
  <c r="BE180" i="7"/>
  <c r="I172" i="13" s="1"/>
  <c r="EO180" i="7"/>
  <c r="Y195" i="7"/>
  <c r="EO209" i="7"/>
  <c r="CS216" i="7"/>
  <c r="BE23" i="8"/>
  <c r="EO23" i="8"/>
  <c r="AW70" i="8"/>
  <c r="EO94" i="8"/>
  <c r="Y101" i="8"/>
  <c r="Q131" i="8"/>
  <c r="DA131" i="8"/>
  <c r="DY165" i="8"/>
  <c r="BM189" i="8"/>
  <c r="DA189" i="8"/>
  <c r="Y15" i="9"/>
  <c r="AO41" i="9"/>
  <c r="DQ41" i="9"/>
  <c r="Y50" i="9"/>
  <c r="DI50" i="9"/>
  <c r="P229" i="13" s="1"/>
  <c r="DQ75" i="9"/>
  <c r="BU75" i="9"/>
  <c r="K232" i="13" s="1"/>
  <c r="U232" i="13" s="1"/>
  <c r="V232" i="13" s="1"/>
  <c r="AW161" i="9"/>
  <c r="I23" i="10"/>
  <c r="C253" i="13" s="1"/>
  <c r="CS23" i="10"/>
  <c r="Y63" i="10"/>
  <c r="BU80" i="10"/>
  <c r="CS88" i="10"/>
  <c r="BM93" i="10"/>
  <c r="BE114" i="10"/>
  <c r="Y56" i="11"/>
  <c r="DI56" i="11"/>
  <c r="CC39" i="12"/>
  <c r="L302" i="13" s="1"/>
  <c r="CK83" i="12"/>
  <c r="AO103" i="12"/>
  <c r="U240" i="13"/>
  <c r="V240" i="13" s="1"/>
  <c r="CK87" i="6"/>
  <c r="CK106" i="6"/>
  <c r="CC137" i="6"/>
  <c r="EO55" i="7"/>
  <c r="BM75" i="7"/>
  <c r="J156" i="13" s="1"/>
  <c r="Q121" i="7"/>
  <c r="DQ144" i="7"/>
  <c r="CC152" i="7"/>
  <c r="BM159" i="7"/>
  <c r="AO167" i="7"/>
  <c r="DY173" i="7"/>
  <c r="R171" i="13" s="1"/>
  <c r="AG173" i="7"/>
  <c r="DI195" i="7"/>
  <c r="BM209" i="7"/>
  <c r="CS273" i="7"/>
  <c r="DQ30" i="8"/>
  <c r="Q194" i="13" s="1"/>
  <c r="I37" i="8"/>
  <c r="DY81" i="8"/>
  <c r="BM87" i="8"/>
  <c r="EO158" i="8"/>
  <c r="AW41" i="9"/>
  <c r="CC50" i="9"/>
  <c r="AG50" i="9"/>
  <c r="DY107" i="9"/>
  <c r="I118" i="9"/>
  <c r="C242" i="13" s="1"/>
  <c r="CS118" i="9"/>
  <c r="AG124" i="9"/>
  <c r="Q124" i="9"/>
  <c r="DA124" i="9"/>
  <c r="BE133" i="9"/>
  <c r="AW143" i="9"/>
  <c r="Q151" i="9"/>
  <c r="DA151" i="9"/>
  <c r="DI39" i="10"/>
  <c r="EO56" i="10"/>
  <c r="T257" i="13" s="1"/>
  <c r="EO63" i="10"/>
  <c r="T259" i="13" s="1"/>
  <c r="AW73" i="10"/>
  <c r="DA80" i="10"/>
  <c r="AO88" i="10"/>
  <c r="BU11" i="11"/>
  <c r="I27" i="11"/>
  <c r="AG50" i="11"/>
  <c r="CK28" i="12"/>
  <c r="CS68" i="12"/>
  <c r="CC103" i="12"/>
  <c r="L315" i="13" s="1"/>
  <c r="CS87" i="6"/>
  <c r="I106" i="6"/>
  <c r="CS106" i="6"/>
  <c r="BU116" i="6"/>
  <c r="CK137" i="6"/>
  <c r="AO36" i="7"/>
  <c r="DQ36" i="7"/>
  <c r="Q150" i="13" s="1"/>
  <c r="AO75" i="7"/>
  <c r="DQ75" i="7"/>
  <c r="Q156" i="13" s="1"/>
  <c r="BU75" i="7"/>
  <c r="K156" i="13" s="1"/>
  <c r="BU121" i="7"/>
  <c r="Y121" i="7"/>
  <c r="DY144" i="7"/>
  <c r="R166" i="13" s="1"/>
  <c r="AG144" i="7"/>
  <c r="BE173" i="7"/>
  <c r="EO173" i="7"/>
  <c r="AG195" i="7"/>
  <c r="BE252" i="7"/>
  <c r="BM273" i="7"/>
  <c r="Q273" i="7"/>
  <c r="DA273" i="7"/>
  <c r="DQ17" i="8"/>
  <c r="Q192" i="13" s="1"/>
  <c r="AW30" i="8"/>
  <c r="DY30" i="8"/>
  <c r="CC30" i="8"/>
  <c r="Q37" i="8"/>
  <c r="D195" i="13" s="1"/>
  <c r="BE81" i="8"/>
  <c r="EO81" i="8"/>
  <c r="I194" i="8"/>
  <c r="CK15" i="9"/>
  <c r="EO50" i="9"/>
  <c r="CK50" i="9"/>
  <c r="AO50" i="9"/>
  <c r="I65" i="9"/>
  <c r="CK65" i="9"/>
  <c r="AW90" i="9"/>
  <c r="EO107" i="9"/>
  <c r="AO124" i="9"/>
  <c r="DQ124" i="9"/>
  <c r="Y151" i="9"/>
  <c r="Y166" i="9"/>
  <c r="AG39" i="10"/>
  <c r="BM73" i="10"/>
  <c r="Y80" i="10"/>
  <c r="CC11" i="11"/>
  <c r="AO50" i="11"/>
  <c r="DQ50" i="11"/>
  <c r="CK56" i="11"/>
  <c r="DQ56" i="11"/>
  <c r="DY18" i="12"/>
  <c r="I28" i="12"/>
  <c r="BU62" i="12"/>
  <c r="Q68" i="12"/>
  <c r="EO83" i="12"/>
  <c r="DQ103" i="12"/>
  <c r="Q315" i="13" s="1"/>
  <c r="DY135" i="12"/>
  <c r="DY159" i="12"/>
  <c r="DA87" i="6"/>
  <c r="Q106" i="6"/>
  <c r="DA106" i="6"/>
  <c r="I137" i="6"/>
  <c r="CS137" i="6"/>
  <c r="BM22" i="7"/>
  <c r="AW36" i="7"/>
  <c r="DY36" i="7"/>
  <c r="R150" i="13" s="1"/>
  <c r="BE43" i="7"/>
  <c r="I151" i="13" s="1"/>
  <c r="AG55" i="7"/>
  <c r="AW75" i="7"/>
  <c r="DA108" i="7"/>
  <c r="CC121" i="7"/>
  <c r="AG121" i="7"/>
  <c r="BE144" i="7"/>
  <c r="EO144" i="7"/>
  <c r="DI152" i="7"/>
  <c r="P168" i="13" s="1"/>
  <c r="EO195" i="7"/>
  <c r="AO195" i="7"/>
  <c r="Q260" i="7"/>
  <c r="Y273" i="7"/>
  <c r="DA23" i="8"/>
  <c r="BE30" i="8"/>
  <c r="EO30" i="8"/>
  <c r="EO46" i="8"/>
  <c r="BE62" i="8"/>
  <c r="CC120" i="8"/>
  <c r="BM158" i="8"/>
  <c r="CK182" i="8"/>
  <c r="DY30" i="9"/>
  <c r="AW50" i="9"/>
  <c r="Q65" i="9"/>
  <c r="CS65" i="9"/>
  <c r="AO90" i="9"/>
  <c r="AW124" i="9"/>
  <c r="DY124" i="9"/>
  <c r="BM133" i="9"/>
  <c r="DA133" i="9"/>
  <c r="CS143" i="9"/>
  <c r="BU73" i="10"/>
  <c r="AG80" i="10"/>
  <c r="DA105" i="10"/>
  <c r="DI27" i="11"/>
  <c r="AW50" i="11"/>
  <c r="H293" i="13" s="1"/>
  <c r="DY50" i="11"/>
  <c r="CC50" i="11"/>
  <c r="I56" i="11"/>
  <c r="BE18" i="12"/>
  <c r="I299" i="13" s="1"/>
  <c r="EO18" i="12"/>
  <c r="CC62" i="12"/>
  <c r="L306" i="13" s="1"/>
  <c r="DI68" i="12"/>
  <c r="DQ75" i="12"/>
  <c r="Q310" i="13" s="1"/>
  <c r="BM96" i="12"/>
  <c r="CS103" i="12"/>
  <c r="DY103" i="12"/>
  <c r="DA119" i="12"/>
  <c r="O317" i="13" s="1"/>
  <c r="BE135" i="12"/>
  <c r="I318" i="13" s="1"/>
  <c r="BE159" i="12"/>
  <c r="I319" i="13" s="1"/>
  <c r="CK159" i="12"/>
  <c r="U140" i="13"/>
  <c r="AW17" i="4"/>
  <c r="BM88" i="4"/>
  <c r="AG154" i="4"/>
  <c r="DI297" i="5"/>
  <c r="AG61" i="4"/>
  <c r="F12" i="13" s="1"/>
  <c r="BU18" i="12"/>
  <c r="EO50" i="12"/>
  <c r="CC54" i="5"/>
  <c r="Y61" i="4"/>
  <c r="Y21" i="6"/>
  <c r="Y17" i="4"/>
  <c r="AO61" i="4"/>
  <c r="DY75" i="4"/>
  <c r="DA342" i="5"/>
  <c r="CC564" i="5"/>
  <c r="BU88" i="4"/>
  <c r="I269" i="5"/>
  <c r="Q61" i="4"/>
  <c r="AW28" i="4"/>
  <c r="DI327" i="5"/>
  <c r="EO75" i="4"/>
  <c r="BE217" i="5"/>
  <c r="AW408" i="5"/>
  <c r="DA48" i="4"/>
  <c r="Q75" i="4"/>
  <c r="DY99" i="4"/>
  <c r="Q171" i="4"/>
  <c r="I62" i="8"/>
  <c r="Q30" i="9"/>
  <c r="D226" i="13" s="1"/>
  <c r="DI35" i="11"/>
  <c r="Q56" i="11"/>
  <c r="DY75" i="12"/>
  <c r="CC164" i="4"/>
  <c r="BE23" i="5"/>
  <c r="EO408" i="5"/>
  <c r="DY188" i="7"/>
  <c r="Y244" i="7"/>
  <c r="I48" i="4"/>
  <c r="AG67" i="4"/>
  <c r="F14" i="13" s="1"/>
  <c r="DI75" i="4"/>
  <c r="BE82" i="4"/>
  <c r="I16" i="13" s="1"/>
  <c r="CK164" i="4"/>
  <c r="DY227" i="5"/>
  <c r="DA116" i="7"/>
  <c r="AO17" i="8"/>
  <c r="AO81" i="8"/>
  <c r="DA39" i="4"/>
  <c r="AW48" i="4"/>
  <c r="BM75" i="4"/>
  <c r="CC88" i="4"/>
  <c r="DI197" i="5"/>
  <c r="DA239" i="5"/>
  <c r="BU247" i="5"/>
  <c r="AO244" i="7"/>
  <c r="Q17" i="8"/>
  <c r="D192" i="13" s="1"/>
  <c r="BM152" i="8"/>
  <c r="Q28" i="4"/>
  <c r="AG39" i="4"/>
  <c r="F9" i="13" s="1"/>
  <c r="DI39" i="4"/>
  <c r="Y48" i="4"/>
  <c r="CK56" i="4"/>
  <c r="AW67" i="4"/>
  <c r="BU75" i="4"/>
  <c r="BM82" i="4"/>
  <c r="I88" i="4"/>
  <c r="CK88" i="4"/>
  <c r="BU94" i="4"/>
  <c r="Q104" i="4"/>
  <c r="AW138" i="4"/>
  <c r="BU146" i="4"/>
  <c r="Q146" i="4"/>
  <c r="CC133" i="5"/>
  <c r="CK163" i="5"/>
  <c r="I186" i="5"/>
  <c r="CK186" i="5"/>
  <c r="DY207" i="5"/>
  <c r="DY217" i="5"/>
  <c r="DI239" i="5"/>
  <c r="BE247" i="5"/>
  <c r="DY247" i="5"/>
  <c r="Q312" i="5"/>
  <c r="D72" i="13" s="1"/>
  <c r="DY342" i="5"/>
  <c r="DA372" i="5"/>
  <c r="DA396" i="5"/>
  <c r="BM474" i="5"/>
  <c r="CK474" i="5"/>
  <c r="Q116" i="6"/>
  <c r="CS116" i="6"/>
  <c r="DI36" i="7"/>
  <c r="P150" i="13" s="1"/>
  <c r="BM83" i="7"/>
  <c r="BM100" i="7"/>
  <c r="J159" i="13" s="1"/>
  <c r="CK100" i="7"/>
  <c r="I108" i="7"/>
  <c r="C161" i="13" s="1"/>
  <c r="CK108" i="7"/>
  <c r="CK209" i="7"/>
  <c r="AO222" i="7"/>
  <c r="CK222" i="7"/>
  <c r="BU228" i="7"/>
  <c r="BU273" i="7"/>
  <c r="Y37" i="8"/>
  <c r="DA37" i="8"/>
  <c r="DQ46" i="8"/>
  <c r="Q197" i="13" s="1"/>
  <c r="I70" i="8"/>
  <c r="AO70" i="8"/>
  <c r="Y87" i="8"/>
  <c r="BU94" i="8"/>
  <c r="DQ94" i="8"/>
  <c r="Q205" i="13" s="1"/>
  <c r="Q101" i="8"/>
  <c r="D206" i="13" s="1"/>
  <c r="CS101" i="8"/>
  <c r="DQ120" i="8"/>
  <c r="Q211" i="13" s="1"/>
  <c r="BU152" i="8"/>
  <c r="AW152" i="8"/>
  <c r="CK158" i="8"/>
  <c r="AO158" i="8"/>
  <c r="DQ97" i="9"/>
  <c r="BE165" i="8"/>
  <c r="BU28" i="4"/>
  <c r="CS75" i="4"/>
  <c r="N15" i="13" s="1"/>
  <c r="U15" i="13" s="1"/>
  <c r="BE99" i="4"/>
  <c r="Y342" i="5"/>
  <c r="BM62" i="8"/>
  <c r="EO165" i="8"/>
  <c r="CS56" i="11"/>
  <c r="AG48" i="4"/>
  <c r="Y75" i="4"/>
  <c r="EO99" i="4"/>
  <c r="Y171" i="4"/>
  <c r="DY23" i="5"/>
  <c r="CK54" i="5"/>
  <c r="DI247" i="5"/>
  <c r="EO280" i="5"/>
  <c r="Y564" i="5"/>
  <c r="DQ571" i="5"/>
  <c r="BU581" i="5"/>
  <c r="AG17" i="8"/>
  <c r="F192" i="13" s="1"/>
  <c r="BU23" i="8"/>
  <c r="DQ39" i="4"/>
  <c r="Q9" i="13" s="1"/>
  <c r="AO48" i="4"/>
  <c r="AG75" i="4"/>
  <c r="DY88" i="4"/>
  <c r="BU239" i="5"/>
  <c r="BM247" i="5"/>
  <c r="DI564" i="5"/>
  <c r="DY571" i="5"/>
  <c r="AG244" i="7"/>
  <c r="I17" i="8"/>
  <c r="AO67" i="4"/>
  <c r="EO88" i="4"/>
  <c r="EO154" i="4"/>
  <c r="BU280" i="5"/>
  <c r="CK312" i="5"/>
  <c r="I116" i="6"/>
  <c r="DI142" i="6"/>
  <c r="AG222" i="7"/>
  <c r="I17" i="4"/>
  <c r="AO39" i="4"/>
  <c r="Q56" i="4"/>
  <c r="BE61" i="4"/>
  <c r="DY61" i="4"/>
  <c r="BU82" i="4"/>
  <c r="Q88" i="4"/>
  <c r="CS88" i="4"/>
  <c r="N17" i="13" s="1"/>
  <c r="Y104" i="4"/>
  <c r="DA104" i="4"/>
  <c r="Y146" i="4"/>
  <c r="I133" i="5"/>
  <c r="CC150" i="5"/>
  <c r="DI150" i="5"/>
  <c r="Q163" i="5"/>
  <c r="DQ186" i="5"/>
  <c r="Q55" i="13" s="1"/>
  <c r="Q186" i="5"/>
  <c r="CS186" i="5"/>
  <c r="AW197" i="5"/>
  <c r="DQ197" i="5"/>
  <c r="Q57" i="13" s="1"/>
  <c r="EO207" i="5"/>
  <c r="BM222" i="5"/>
  <c r="AG372" i="5"/>
  <c r="AG396" i="5"/>
  <c r="DI396" i="5"/>
  <c r="BU474" i="5"/>
  <c r="Q474" i="5"/>
  <c r="CS474" i="5"/>
  <c r="BE527" i="5"/>
  <c r="DQ590" i="5"/>
  <c r="BU87" i="6"/>
  <c r="Q94" i="6"/>
  <c r="CS94" i="6"/>
  <c r="AW101" i="6"/>
  <c r="DQ101" i="6"/>
  <c r="DA116" i="6"/>
  <c r="Y116" i="6"/>
  <c r="AW142" i="6"/>
  <c r="DQ142" i="6"/>
  <c r="I29" i="7"/>
  <c r="C149" i="13" s="1"/>
  <c r="CK29" i="7"/>
  <c r="CS83" i="7"/>
  <c r="AW100" i="7"/>
  <c r="DQ100" i="7"/>
  <c r="Q159" i="13" s="1"/>
  <c r="BU100" i="7"/>
  <c r="K159" i="13" s="1"/>
  <c r="Q108" i="7"/>
  <c r="CS108" i="7"/>
  <c r="BU144" i="7"/>
  <c r="K166" i="13" s="1"/>
  <c r="BM180" i="7"/>
  <c r="BU202" i="7"/>
  <c r="K175" i="13" s="1"/>
  <c r="AW222" i="7"/>
  <c r="DQ222" i="7"/>
  <c r="Q178" i="13" s="1"/>
  <c r="DY46" i="8"/>
  <c r="AW62" i="8"/>
  <c r="AG87" i="8"/>
  <c r="F204" i="13" s="1"/>
  <c r="DY120" i="8"/>
  <c r="I131" i="8"/>
  <c r="BU82" i="9"/>
  <c r="DA90" i="9"/>
  <c r="BE90" i="9"/>
  <c r="I564" i="5"/>
  <c r="CS114" i="10"/>
  <c r="AW23" i="5"/>
  <c r="DA247" i="5"/>
  <c r="DI536" i="5"/>
  <c r="EO29" i="7"/>
  <c r="CK62" i="8"/>
  <c r="CS30" i="9"/>
  <c r="AG35" i="11"/>
  <c r="EO41" i="11"/>
  <c r="I39" i="4"/>
  <c r="DI48" i="4"/>
  <c r="DQ227" i="5"/>
  <c r="CK259" i="5"/>
  <c r="DI342" i="5"/>
  <c r="DA564" i="5"/>
  <c r="DI17" i="8"/>
  <c r="BU30" i="8"/>
  <c r="BE56" i="4"/>
  <c r="BE88" i="4"/>
  <c r="I164" i="4"/>
  <c r="CC312" i="5"/>
  <c r="BM408" i="5"/>
  <c r="CK17" i="8"/>
  <c r="Y39" i="4"/>
  <c r="Q48" i="4"/>
  <c r="EO82" i="4"/>
  <c r="BM94" i="4"/>
  <c r="AW247" i="5"/>
  <c r="AO493" i="5"/>
  <c r="CK116" i="6"/>
  <c r="AG116" i="7"/>
  <c r="BM228" i="7"/>
  <c r="DQ17" i="4"/>
  <c r="Q5" i="13" s="1"/>
  <c r="Q17" i="4"/>
  <c r="AW39" i="4"/>
  <c r="CS39" i="4"/>
  <c r="N9" i="13" s="1"/>
  <c r="EO61" i="4"/>
  <c r="Y88" i="4"/>
  <c r="CC94" i="4"/>
  <c r="AG94" i="4"/>
  <c r="F19" i="13" s="1"/>
  <c r="AG104" i="4"/>
  <c r="DI104" i="4"/>
  <c r="BU132" i="4"/>
  <c r="CC146" i="4"/>
  <c r="DY38" i="5"/>
  <c r="AW54" i="5"/>
  <c r="DQ54" i="5"/>
  <c r="AO70" i="5"/>
  <c r="BE86" i="5"/>
  <c r="BE103" i="5"/>
  <c r="DY103" i="5"/>
  <c r="Y103" i="5"/>
  <c r="E47" i="13" s="1"/>
  <c r="U47" i="13" s="1"/>
  <c r="V47" i="13" s="1"/>
  <c r="Y118" i="5"/>
  <c r="E48" i="13" s="1"/>
  <c r="U48" i="13" s="1"/>
  <c r="DA118" i="5"/>
  <c r="BU133" i="5"/>
  <c r="AO150" i="5"/>
  <c r="DA186" i="5"/>
  <c r="DY186" i="5"/>
  <c r="Y186" i="5"/>
  <c r="BE197" i="5"/>
  <c r="DY197" i="5"/>
  <c r="BM207" i="5"/>
  <c r="I207" i="5"/>
  <c r="EO428" i="5"/>
  <c r="BM440" i="5"/>
  <c r="I440" i="5"/>
  <c r="DI462" i="5"/>
  <c r="DA474" i="5"/>
  <c r="Y94" i="6"/>
  <c r="DA94" i="6"/>
  <c r="BE101" i="6"/>
  <c r="DY101" i="6"/>
  <c r="Q29" i="7"/>
  <c r="CS29" i="7"/>
  <c r="Y75" i="7"/>
  <c r="E156" i="13" s="1"/>
  <c r="Y83" i="7"/>
  <c r="BE83" i="7"/>
  <c r="I157" i="13" s="1"/>
  <c r="BU180" i="7"/>
  <c r="K172" i="13" s="1"/>
  <c r="CC216" i="7"/>
  <c r="L177" i="13" s="1"/>
  <c r="DY222" i="7"/>
  <c r="AO87" i="8"/>
  <c r="EO114" i="8"/>
  <c r="CC90" i="9"/>
  <c r="L234" i="13" s="1"/>
  <c r="DI90" i="9"/>
  <c r="DQ50" i="12"/>
  <c r="Q304" i="13" s="1"/>
  <c r="Q114" i="10"/>
  <c r="CS171" i="4"/>
  <c r="AW428" i="5"/>
  <c r="DA67" i="4"/>
  <c r="DA75" i="4"/>
  <c r="DQ88" i="4"/>
  <c r="Q17" i="13" s="1"/>
  <c r="AW227" i="5"/>
  <c r="AG247" i="5"/>
  <c r="AG269" i="5"/>
  <c r="AW144" i="7"/>
  <c r="CC17" i="8"/>
  <c r="AW23" i="8"/>
  <c r="Q39" i="4"/>
  <c r="DI67" i="4"/>
  <c r="BE227" i="5"/>
  <c r="BM280" i="5"/>
  <c r="AG564" i="5"/>
  <c r="BE571" i="5"/>
  <c r="CC116" i="6"/>
  <c r="L138" i="13" s="1"/>
  <c r="BU152" i="7"/>
  <c r="K168" i="13" s="1"/>
  <c r="DI154" i="4"/>
  <c r="DQ247" i="5"/>
  <c r="DQ342" i="5"/>
  <c r="BU420" i="5"/>
  <c r="BU421" i="5" s="1"/>
  <c r="DA17" i="4"/>
  <c r="AO28" i="4"/>
  <c r="EO56" i="4"/>
  <c r="AG56" i="4"/>
  <c r="BM61" i="4"/>
  <c r="CK61" i="4"/>
  <c r="BM67" i="4"/>
  <c r="I94" i="4"/>
  <c r="CK94" i="4"/>
  <c r="AO94" i="4"/>
  <c r="AO104" i="4"/>
  <c r="CK146" i="4"/>
  <c r="BM171" i="4"/>
  <c r="I23" i="5"/>
  <c r="EO38" i="5"/>
  <c r="BE54" i="5"/>
  <c r="DY54" i="5"/>
  <c r="AW70" i="5"/>
  <c r="EO103" i="5"/>
  <c r="AG118" i="5"/>
  <c r="DI118" i="5"/>
  <c r="DA133" i="5"/>
  <c r="BE133" i="5"/>
  <c r="Q150" i="5"/>
  <c r="AW150" i="5"/>
  <c r="AG163" i="5"/>
  <c r="F53" i="13" s="1"/>
  <c r="AG186" i="5"/>
  <c r="F55" i="13" s="1"/>
  <c r="DI186" i="5"/>
  <c r="EO186" i="5"/>
  <c r="CS217" i="5"/>
  <c r="Q327" i="5"/>
  <c r="D73" i="13" s="1"/>
  <c r="BU342" i="5"/>
  <c r="AW357" i="5"/>
  <c r="DQ357" i="5"/>
  <c r="DQ372" i="5"/>
  <c r="AO462" i="5"/>
  <c r="G87" i="13" s="1"/>
  <c r="CC474" i="5"/>
  <c r="Y29" i="7"/>
  <c r="E149" i="13" s="1"/>
  <c r="BU55" i="7"/>
  <c r="CC69" i="7"/>
  <c r="L155" i="13" s="1"/>
  <c r="DI69" i="7"/>
  <c r="AG75" i="7"/>
  <c r="DI75" i="7"/>
  <c r="P156" i="13" s="1"/>
  <c r="CC75" i="7"/>
  <c r="L156" i="13" s="1"/>
  <c r="AG83" i="7"/>
  <c r="DI83" i="7"/>
  <c r="P157" i="13" s="1"/>
  <c r="BE159" i="7"/>
  <c r="I169" i="13" s="1"/>
  <c r="DY159" i="7"/>
  <c r="R169" i="13" s="1"/>
  <c r="AW81" i="8"/>
  <c r="DQ81" i="8"/>
  <c r="Q203" i="13" s="1"/>
  <c r="I94" i="8"/>
  <c r="Y65" i="9"/>
  <c r="DA65" i="9"/>
  <c r="BM18" i="12"/>
  <c r="J299" i="13" s="1"/>
  <c r="BE50" i="12"/>
  <c r="I304" i="13" s="1"/>
  <c r="DY50" i="12"/>
  <c r="AW104" i="4"/>
  <c r="BU104" i="4"/>
  <c r="Q132" i="4"/>
  <c r="CS132" i="4"/>
  <c r="N29" i="13" s="1"/>
  <c r="AW132" i="4"/>
  <c r="Q164" i="4"/>
  <c r="CS164" i="4"/>
  <c r="EO23" i="5"/>
  <c r="DI23" i="5"/>
  <c r="Y38" i="5"/>
  <c r="E43" i="13" s="1"/>
  <c r="DA38" i="5"/>
  <c r="CS54" i="5"/>
  <c r="CK70" i="5"/>
  <c r="DA103" i="5"/>
  <c r="DA176" i="5"/>
  <c r="CC217" i="5"/>
  <c r="I239" i="5"/>
  <c r="CK239" i="5"/>
  <c r="Y312" i="5"/>
  <c r="EO327" i="5"/>
  <c r="AG342" i="5"/>
  <c r="DI357" i="5"/>
  <c r="AO396" i="5"/>
  <c r="G81" i="13" s="1"/>
  <c r="BM396" i="5"/>
  <c r="AG440" i="5"/>
  <c r="F85" i="13" s="1"/>
  <c r="AG451" i="5"/>
  <c r="DI451" i="5"/>
  <c r="CK493" i="5"/>
  <c r="I510" i="5"/>
  <c r="AO510" i="5"/>
  <c r="EO519" i="5"/>
  <c r="AG519" i="5"/>
  <c r="BE536" i="5"/>
  <c r="DY536" i="5"/>
  <c r="AO564" i="5"/>
  <c r="G101" i="13" s="1"/>
  <c r="U101" i="13" s="1"/>
  <c r="V101" i="13" s="1"/>
  <c r="Y590" i="5"/>
  <c r="DA590" i="5"/>
  <c r="BU606" i="5"/>
  <c r="Q606" i="5"/>
  <c r="D107" i="13"/>
  <c r="U107" i="13" s="1"/>
  <c r="V107" i="13" s="1"/>
  <c r="CC13" i="6"/>
  <c r="L121" i="13" s="1"/>
  <c r="AG21" i="6"/>
  <c r="DI21" i="6"/>
  <c r="P122" i="13" s="1"/>
  <c r="EO21" i="6"/>
  <c r="CC28" i="6"/>
  <c r="L123" i="13" s="1"/>
  <c r="AG36" i="6"/>
  <c r="DI36" i="6"/>
  <c r="EO45" i="6"/>
  <c r="BE59" i="6"/>
  <c r="DY59" i="6"/>
  <c r="R129" i="13" s="1"/>
  <c r="Y73" i="6"/>
  <c r="DA73" i="6"/>
  <c r="BE80" i="6"/>
  <c r="AG87" i="6"/>
  <c r="DI87" i="6"/>
  <c r="P134" i="13" s="1"/>
  <c r="EO94" i="6"/>
  <c r="CC101" i="6"/>
  <c r="AG106" i="6"/>
  <c r="AW132" i="6"/>
  <c r="DQ132" i="6"/>
  <c r="BE142" i="6"/>
  <c r="DI43" i="7"/>
  <c r="P151" i="13" s="1"/>
  <c r="EO43" i="7"/>
  <c r="AG43" i="7"/>
  <c r="Y55" i="7"/>
  <c r="I62" i="7"/>
  <c r="CK62" i="7"/>
  <c r="CS92" i="7"/>
  <c r="CK137" i="7"/>
  <c r="AO137" i="7"/>
  <c r="EO152" i="7"/>
  <c r="BU159" i="7"/>
  <c r="K169" i="13" s="1"/>
  <c r="CS159" i="7"/>
  <c r="BE188" i="7"/>
  <c r="BU195" i="7"/>
  <c r="CC202" i="7"/>
  <c r="L175" i="13" s="1"/>
  <c r="AG209" i="7"/>
  <c r="AO216" i="7"/>
  <c r="Y260" i="7"/>
  <c r="DA268" i="7"/>
  <c r="CS30" i="8"/>
  <c r="AG37" i="8"/>
  <c r="F195" i="13" s="1"/>
  <c r="DI37" i="8"/>
  <c r="DA46" i="8"/>
  <c r="BE46" i="8"/>
  <c r="AG131" i="8"/>
  <c r="EO75" i="9"/>
  <c r="DA118" i="9"/>
  <c r="BU143" i="9"/>
  <c r="AO39" i="10"/>
  <c r="BM56" i="10"/>
  <c r="BM63" i="10"/>
  <c r="AW88" i="10"/>
  <c r="DQ88" i="10"/>
  <c r="BU93" i="10"/>
  <c r="Q11" i="11"/>
  <c r="U110" i="13"/>
  <c r="V110" i="13" s="1"/>
  <c r="Y132" i="4"/>
  <c r="Y164" i="4"/>
  <c r="BE164" i="4"/>
  <c r="BM23" i="5"/>
  <c r="AG38" i="5"/>
  <c r="F43" i="13" s="1"/>
  <c r="DI38" i="5"/>
  <c r="DA54" i="5"/>
  <c r="DQ70" i="5"/>
  <c r="Q70" i="5"/>
  <c r="CS70" i="5"/>
  <c r="AG86" i="5"/>
  <c r="DI86" i="5"/>
  <c r="CC103" i="5"/>
  <c r="DI103" i="5"/>
  <c r="EO163" i="5"/>
  <c r="CC176" i="5"/>
  <c r="DI176" i="5"/>
  <c r="I217" i="5"/>
  <c r="CK217" i="5"/>
  <c r="Q239" i="5"/>
  <c r="D63" i="13" s="1"/>
  <c r="CS239" i="5"/>
  <c r="I280" i="5"/>
  <c r="BM297" i="5"/>
  <c r="DI312" i="5"/>
  <c r="AO342" i="5"/>
  <c r="G74" i="13" s="1"/>
  <c r="AO451" i="5"/>
  <c r="G86" i="13" s="1"/>
  <c r="Q484" i="5"/>
  <c r="CS484" i="5"/>
  <c r="CS493" i="5"/>
  <c r="AW493" i="5"/>
  <c r="DQ493" i="5"/>
  <c r="Q510" i="5"/>
  <c r="AW510" i="5"/>
  <c r="EO527" i="5"/>
  <c r="AW564" i="5"/>
  <c r="CC581" i="5"/>
  <c r="AG581" i="5"/>
  <c r="AG590" i="5"/>
  <c r="I13" i="6"/>
  <c r="C121" i="13" s="1"/>
  <c r="CK13" i="6"/>
  <c r="AO21" i="6"/>
  <c r="BM21" i="6"/>
  <c r="I28" i="6"/>
  <c r="C123" i="13" s="1"/>
  <c r="CK28" i="6"/>
  <c r="AO36" i="6"/>
  <c r="EO59" i="6"/>
  <c r="CC66" i="6"/>
  <c r="AG73" i="6"/>
  <c r="DI73" i="6"/>
  <c r="AO87" i="6"/>
  <c r="BM94" i="6"/>
  <c r="I101" i="6"/>
  <c r="CK101" i="6"/>
  <c r="AO106" i="6"/>
  <c r="BE132" i="6"/>
  <c r="DY132" i="6"/>
  <c r="R141" i="13" s="1"/>
  <c r="Y137" i="6"/>
  <c r="DA137" i="6"/>
  <c r="CS22" i="7"/>
  <c r="DQ22" i="7"/>
  <c r="Q148" i="13" s="1"/>
  <c r="AO43" i="7"/>
  <c r="BE49" i="7"/>
  <c r="I152" i="13" s="1"/>
  <c r="DA49" i="7"/>
  <c r="Q62" i="7"/>
  <c r="CS62" i="7"/>
  <c r="Q75" i="7"/>
  <c r="AW129" i="7"/>
  <c r="DQ129" i="7"/>
  <c r="Q137" i="7"/>
  <c r="CS137" i="7"/>
  <c r="AW137" i="7"/>
  <c r="CK152" i="7"/>
  <c r="DI188" i="7"/>
  <c r="I202" i="7"/>
  <c r="CK202" i="7"/>
  <c r="AO209" i="7"/>
  <c r="AW216" i="7"/>
  <c r="DQ216" i="7"/>
  <c r="Q177" i="13" s="1"/>
  <c r="DI252" i="7"/>
  <c r="EO252" i="7"/>
  <c r="CC260" i="7"/>
  <c r="AG260" i="7"/>
  <c r="DI268" i="7"/>
  <c r="P185" i="13" s="1"/>
  <c r="EO268" i="7"/>
  <c r="AG268" i="7"/>
  <c r="Q279" i="7"/>
  <c r="Y30" i="8"/>
  <c r="DA30" i="8"/>
  <c r="AO37" i="8"/>
  <c r="DI46" i="8"/>
  <c r="AO62" i="8"/>
  <c r="BU70" i="8"/>
  <c r="Q70" i="8"/>
  <c r="D200" i="13" s="1"/>
  <c r="AG81" i="8"/>
  <c r="F203" i="13" s="1"/>
  <c r="Y161" i="9"/>
  <c r="DA161" i="9"/>
  <c r="DQ23" i="10"/>
  <c r="AW39" i="10"/>
  <c r="DQ39" i="10"/>
  <c r="BU56" i="10"/>
  <c r="BU63" i="10"/>
  <c r="BE73" i="10"/>
  <c r="DY73" i="10"/>
  <c r="Y73" i="10"/>
  <c r="DA73" i="10"/>
  <c r="BE88" i="10"/>
  <c r="DY88" i="10"/>
  <c r="CK99" i="4"/>
  <c r="U36" i="13"/>
  <c r="BU23" i="5"/>
  <c r="CK38" i="5"/>
  <c r="AO38" i="5"/>
  <c r="AG54" i="5"/>
  <c r="F44" i="13" s="1"/>
  <c r="DI54" i="5"/>
  <c r="DA70" i="5"/>
  <c r="DY70" i="5"/>
  <c r="Y70" i="5"/>
  <c r="E45" i="13" s="1"/>
  <c r="U45" i="13" s="1"/>
  <c r="V45" i="13" s="1"/>
  <c r="AO86" i="5"/>
  <c r="I103" i="5"/>
  <c r="CK103" i="5"/>
  <c r="CK118" i="5"/>
  <c r="I176" i="5"/>
  <c r="DA207" i="5"/>
  <c r="Q217" i="5"/>
  <c r="CC227" i="5"/>
  <c r="Y239" i="5"/>
  <c r="E63" i="13" s="1"/>
  <c r="Q280" i="5"/>
  <c r="D69" i="13" s="1"/>
  <c r="DQ297" i="5"/>
  <c r="AW297" i="5"/>
  <c r="AO312" i="5"/>
  <c r="G72" i="13" s="1"/>
  <c r="BM312" i="5"/>
  <c r="AW342" i="5"/>
  <c r="Q420" i="5"/>
  <c r="Q421" i="5" s="1"/>
  <c r="DA440" i="5"/>
  <c r="AW451" i="5"/>
  <c r="DQ451" i="5"/>
  <c r="Y484" i="5"/>
  <c r="DA484" i="5"/>
  <c r="Y493" i="5"/>
  <c r="DA493" i="5"/>
  <c r="Y510" i="5"/>
  <c r="AO536" i="5"/>
  <c r="G98" i="13" s="1"/>
  <c r="U98" i="13" s="1"/>
  <c r="V98" i="13" s="1"/>
  <c r="I581" i="5"/>
  <c r="CK581" i="5"/>
  <c r="I590" i="5"/>
  <c r="AG606" i="5"/>
  <c r="Q13" i="6"/>
  <c r="CS13" i="6"/>
  <c r="AW21" i="6"/>
  <c r="BU21" i="6"/>
  <c r="Q28" i="6"/>
  <c r="CS28" i="6"/>
  <c r="AW36" i="6"/>
  <c r="DQ36" i="6"/>
  <c r="Q125" i="13" s="1"/>
  <c r="BU51" i="6"/>
  <c r="BM59" i="6"/>
  <c r="I66" i="6"/>
  <c r="CK66" i="6"/>
  <c r="AO73" i="6"/>
  <c r="BM80" i="6"/>
  <c r="EO116" i="6"/>
  <c r="EO132" i="6"/>
  <c r="AG137" i="6"/>
  <c r="DI137" i="6"/>
  <c r="DA22" i="7"/>
  <c r="BE22" i="7"/>
  <c r="DY22" i="7"/>
  <c r="R148" i="13" s="1"/>
  <c r="CS36" i="7"/>
  <c r="AW43" i="7"/>
  <c r="DQ43" i="7"/>
  <c r="Q151" i="13" s="1"/>
  <c r="EO49" i="7"/>
  <c r="DI49" i="7"/>
  <c r="P152" i="13" s="1"/>
  <c r="Y62" i="7"/>
  <c r="DA62" i="7"/>
  <c r="BE129" i="7"/>
  <c r="DY129" i="7"/>
  <c r="DA180" i="7"/>
  <c r="Q202" i="7"/>
  <c r="AW209" i="7"/>
  <c r="DQ209" i="7"/>
  <c r="Q176" i="13" s="1"/>
  <c r="AO236" i="7"/>
  <c r="BM244" i="7"/>
  <c r="AO252" i="7"/>
  <c r="BM252" i="7"/>
  <c r="CK260" i="7"/>
  <c r="AO260" i="7"/>
  <c r="AO268" i="7"/>
  <c r="BM268" i="7"/>
  <c r="Y279" i="7"/>
  <c r="DI23" i="8"/>
  <c r="AG30" i="8"/>
  <c r="F194" i="13" s="1"/>
  <c r="DI30" i="8"/>
  <c r="AW37" i="8"/>
  <c r="DQ37" i="8"/>
  <c r="Q195" i="13" s="1"/>
  <c r="Q54" i="8"/>
  <c r="D198" i="13" s="1"/>
  <c r="CS54" i="8"/>
  <c r="DQ62" i="8"/>
  <c r="Q199" i="13" s="1"/>
  <c r="Y70" i="8"/>
  <c r="DA70" i="8"/>
  <c r="Q114" i="8"/>
  <c r="D209" i="13" s="1"/>
  <c r="AW158" i="8"/>
  <c r="DQ158" i="8"/>
  <c r="Q217" i="13" s="1"/>
  <c r="DI174" i="8"/>
  <c r="DI15" i="9"/>
  <c r="I41" i="9"/>
  <c r="CK41" i="9"/>
  <c r="M228" i="13" s="1"/>
  <c r="Q107" i="9"/>
  <c r="CS107" i="9"/>
  <c r="CC151" i="9"/>
  <c r="AG161" i="9"/>
  <c r="EO73" i="10"/>
  <c r="T261" i="13"/>
  <c r="AG73" i="10"/>
  <c r="DI73" i="10"/>
  <c r="R261" i="13"/>
  <c r="U261" i="13" s="1"/>
  <c r="V261" i="13" s="1"/>
  <c r="CS99" i="4"/>
  <c r="N20" i="13" s="1"/>
  <c r="U20" i="13" s="1"/>
  <c r="DQ138" i="4"/>
  <c r="Q30" i="13" s="1"/>
  <c r="DQ146" i="4"/>
  <c r="Q31" i="13" s="1"/>
  <c r="BE154" i="4"/>
  <c r="AW38" i="5"/>
  <c r="DQ38" i="5"/>
  <c r="Q38" i="5"/>
  <c r="CS38" i="5"/>
  <c r="AO54" i="5"/>
  <c r="G44" i="13" s="1"/>
  <c r="AG70" i="5"/>
  <c r="DI70" i="5"/>
  <c r="EO70" i="5"/>
  <c r="AW86" i="5"/>
  <c r="DQ86" i="5"/>
  <c r="DQ103" i="5"/>
  <c r="BU103" i="5"/>
  <c r="Q103" i="5"/>
  <c r="CS103" i="5"/>
  <c r="Q118" i="5"/>
  <c r="CS118" i="5"/>
  <c r="DQ176" i="5"/>
  <c r="Q176" i="5"/>
  <c r="AG207" i="5"/>
  <c r="F58" i="13" s="1"/>
  <c r="DI207" i="5"/>
  <c r="DA217" i="5"/>
  <c r="Y217" i="5"/>
  <c r="AG239" i="5"/>
  <c r="F63" i="13" s="1"/>
  <c r="DY269" i="5"/>
  <c r="Y280" i="5"/>
  <c r="E69" i="13" s="1"/>
  <c r="BE297" i="5"/>
  <c r="DY297" i="5"/>
  <c r="AW312" i="5"/>
  <c r="DQ312" i="5"/>
  <c r="BE342" i="5"/>
  <c r="BE372" i="5"/>
  <c r="DY372" i="5"/>
  <c r="Y420" i="5"/>
  <c r="E83" i="13" s="1"/>
  <c r="BE428" i="5"/>
  <c r="BE440" i="5"/>
  <c r="DY440" i="5"/>
  <c r="AG484" i="5"/>
  <c r="AG493" i="5"/>
  <c r="CS554" i="5"/>
  <c r="Q581" i="5"/>
  <c r="AW590" i="5"/>
  <c r="AO606" i="5"/>
  <c r="Y13" i="6"/>
  <c r="DA13" i="6"/>
  <c r="Y28" i="6"/>
  <c r="DA28" i="6"/>
  <c r="BE36" i="6"/>
  <c r="DY36" i="6"/>
  <c r="R125" i="13" s="1"/>
  <c r="BU59" i="6"/>
  <c r="Q66" i="6"/>
  <c r="CS66" i="6"/>
  <c r="AW73" i="6"/>
  <c r="DQ73" i="6"/>
  <c r="Q131" i="13" s="1"/>
  <c r="BU80" i="6"/>
  <c r="AW80" i="6"/>
  <c r="BM116" i="6"/>
  <c r="J138" i="13" s="1"/>
  <c r="BM132" i="6"/>
  <c r="AO137" i="6"/>
  <c r="AG22" i="7"/>
  <c r="F148" i="13" s="1"/>
  <c r="DI22" i="7"/>
  <c r="P148" i="13" s="1"/>
  <c r="CC29" i="7"/>
  <c r="L149" i="13" s="1"/>
  <c r="DA36" i="7"/>
  <c r="CC100" i="7"/>
  <c r="L159" i="13" s="1"/>
  <c r="CC108" i="7"/>
  <c r="L161" i="13" s="1"/>
  <c r="CC144" i="7"/>
  <c r="L166" i="13" s="1"/>
  <c r="DI144" i="7"/>
  <c r="P166" i="13" s="1"/>
  <c r="AG180" i="7"/>
  <c r="DI180" i="7"/>
  <c r="P172" i="13" s="1"/>
  <c r="DQ188" i="7"/>
  <c r="Q173" i="13" s="1"/>
  <c r="BE209" i="7"/>
  <c r="DY209" i="7"/>
  <c r="R176" i="13" s="1"/>
  <c r="DQ236" i="7"/>
  <c r="CS244" i="7"/>
  <c r="BU244" i="7"/>
  <c r="K182" i="13" s="1"/>
  <c r="AW252" i="7"/>
  <c r="DQ252" i="7"/>
  <c r="BU252" i="7"/>
  <c r="K183" i="13" s="1"/>
  <c r="AW260" i="7"/>
  <c r="BE17" i="8"/>
  <c r="DY17" i="8"/>
  <c r="AO30" i="8"/>
  <c r="Y54" i="8"/>
  <c r="CC70" i="8"/>
  <c r="DI70" i="8"/>
  <c r="BE94" i="8"/>
  <c r="DY94" i="8"/>
  <c r="DA101" i="8"/>
  <c r="Y108" i="8"/>
  <c r="DA108" i="8"/>
  <c r="Y114" i="8"/>
  <c r="BE158" i="8"/>
  <c r="DY158" i="8"/>
  <c r="DA158" i="8"/>
  <c r="BM174" i="8"/>
  <c r="BM182" i="8"/>
  <c r="I182" i="8"/>
  <c r="AO82" i="9"/>
  <c r="Y107" i="9"/>
  <c r="DA107" i="9"/>
  <c r="EO133" i="9"/>
  <c r="CK151" i="9"/>
  <c r="CC23" i="10"/>
  <c r="EO23" i="10"/>
  <c r="T253" i="13" s="1"/>
  <c r="AW396" i="5"/>
  <c r="DQ396" i="5"/>
  <c r="BU396" i="5"/>
  <c r="EO451" i="5"/>
  <c r="BM462" i="5"/>
  <c r="DI474" i="5"/>
  <c r="EO474" i="5"/>
  <c r="Y554" i="5"/>
  <c r="DY564" i="5"/>
  <c r="CC571" i="5"/>
  <c r="AW13" i="6"/>
  <c r="DQ13" i="6"/>
  <c r="Q121" i="13" s="1"/>
  <c r="Q21" i="6"/>
  <c r="AW28" i="6"/>
  <c r="DQ28" i="6"/>
  <c r="BU36" i="6"/>
  <c r="CS45" i="6"/>
  <c r="BU45" i="6"/>
  <c r="Q51" i="6"/>
  <c r="CS51" i="6"/>
  <c r="Y66" i="6"/>
  <c r="DA66" i="6"/>
  <c r="BE73" i="6"/>
  <c r="DY73" i="6"/>
  <c r="R131" i="13" s="1"/>
  <c r="AW87" i="6"/>
  <c r="DQ87" i="6"/>
  <c r="BU94" i="6"/>
  <c r="Q101" i="6"/>
  <c r="CS101" i="6"/>
  <c r="AW106" i="6"/>
  <c r="DQ106" i="6"/>
  <c r="AG116" i="6"/>
  <c r="DI116" i="6"/>
  <c r="AO22" i="7"/>
  <c r="BM29" i="7"/>
  <c r="J149" i="13" s="1"/>
  <c r="DQ49" i="7"/>
  <c r="Q152" i="13" s="1"/>
  <c r="DQ55" i="7"/>
  <c r="Q153" i="13" s="1"/>
  <c r="U153" i="13" s="1"/>
  <c r="AG62" i="7"/>
  <c r="Q92" i="7"/>
  <c r="BM116" i="7"/>
  <c r="Q144" i="7"/>
  <c r="BM188" i="7"/>
  <c r="I188" i="7"/>
  <c r="BE216" i="7"/>
  <c r="DY216" i="7"/>
  <c r="R177" i="13" s="1"/>
  <c r="CC222" i="7"/>
  <c r="DQ260" i="7"/>
  <c r="AW268" i="7"/>
  <c r="DQ268" i="7"/>
  <c r="DA279" i="7"/>
  <c r="BE37" i="8"/>
  <c r="DY37" i="8"/>
  <c r="AG46" i="8"/>
  <c r="F197" i="13" s="1"/>
  <c r="DQ54" i="8"/>
  <c r="Q198" i="13" s="1"/>
  <c r="Q62" i="8"/>
  <c r="D199" i="13" s="1"/>
  <c r="CS62" i="8"/>
  <c r="BE152" i="8"/>
  <c r="Q158" i="8"/>
  <c r="CS158" i="8"/>
  <c r="AG189" i="8"/>
  <c r="F221" i="13" s="1"/>
  <c r="DI189" i="8"/>
  <c r="AW15" i="9"/>
  <c r="DQ15" i="9"/>
  <c r="DQ30" i="9"/>
  <c r="Q41" i="9"/>
  <c r="D228" i="13" s="1"/>
  <c r="CS41" i="9"/>
  <c r="AG65" i="9"/>
  <c r="I90" i="9"/>
  <c r="CK90" i="9"/>
  <c r="M234" i="13" s="1"/>
  <c r="BE97" i="9"/>
  <c r="DY97" i="9"/>
  <c r="EO124" i="9"/>
  <c r="AG151" i="9"/>
  <c r="DI151" i="9"/>
  <c r="Y23" i="10"/>
  <c r="DA23" i="10"/>
  <c r="DA56" i="10"/>
  <c r="Y11" i="11"/>
  <c r="BU83" i="12"/>
  <c r="Q83" i="12"/>
  <c r="CS83" i="12"/>
  <c r="AW96" i="12"/>
  <c r="AG119" i="12"/>
  <c r="DI119" i="12"/>
  <c r="EO135" i="12"/>
  <c r="EO159" i="12"/>
  <c r="CC159" i="12"/>
  <c r="L319" i="13" s="1"/>
  <c r="CK408" i="5"/>
  <c r="BM451" i="5"/>
  <c r="CK451" i="5"/>
  <c r="BU462" i="5"/>
  <c r="AO474" i="5"/>
  <c r="G88" i="13" s="1"/>
  <c r="EO510" i="5"/>
  <c r="DA519" i="5"/>
  <c r="CS527" i="5"/>
  <c r="DI554" i="5"/>
  <c r="BM571" i="5"/>
  <c r="BM581" i="5"/>
  <c r="BE13" i="6"/>
  <c r="DY13" i="6"/>
  <c r="BE28" i="6"/>
  <c r="DY28" i="6"/>
  <c r="Y45" i="6"/>
  <c r="DA45" i="6"/>
  <c r="Y51" i="6"/>
  <c r="DA51" i="6"/>
  <c r="CC59" i="6"/>
  <c r="AG66" i="6"/>
  <c r="DI66" i="6"/>
  <c r="P130" i="13" s="1"/>
  <c r="EO73" i="6"/>
  <c r="CC80" i="6"/>
  <c r="L133" i="13" s="1"/>
  <c r="U133" i="13" s="1"/>
  <c r="V133" i="13" s="1"/>
  <c r="BE87" i="6"/>
  <c r="DY87" i="6"/>
  <c r="Y101" i="6"/>
  <c r="DA101" i="6"/>
  <c r="BE106" i="6"/>
  <c r="DY106" i="6"/>
  <c r="AO116" i="6"/>
  <c r="CC132" i="6"/>
  <c r="L141" i="13" s="1"/>
  <c r="U141" i="13" s="1"/>
  <c r="BM142" i="6"/>
  <c r="BE14" i="7"/>
  <c r="I147" i="13" s="1"/>
  <c r="DY49" i="7"/>
  <c r="R152" i="13" s="1"/>
  <c r="BE55" i="7"/>
  <c r="DY55" i="7"/>
  <c r="BM69" i="7"/>
  <c r="J155" i="13" s="1"/>
  <c r="EO108" i="7"/>
  <c r="AW116" i="7"/>
  <c r="DQ116" i="7"/>
  <c r="BU116" i="7"/>
  <c r="K162" i="13" s="1"/>
  <c r="CC180" i="7"/>
  <c r="L172" i="13" s="1"/>
  <c r="BU188" i="7"/>
  <c r="K173" i="13" s="1"/>
  <c r="Q188" i="7"/>
  <c r="CS236" i="7"/>
  <c r="BE260" i="7"/>
  <c r="DY260" i="7"/>
  <c r="DY268" i="7"/>
  <c r="DI279" i="7"/>
  <c r="EO37" i="8"/>
  <c r="AO46" i="8"/>
  <c r="BM46" i="8"/>
  <c r="BE54" i="8"/>
  <c r="DY54" i="8"/>
  <c r="DA54" i="8"/>
  <c r="Y62" i="8"/>
  <c r="DY62" i="8"/>
  <c r="BE70" i="8"/>
  <c r="DY70" i="8"/>
  <c r="DA87" i="8"/>
  <c r="CC108" i="8"/>
  <c r="DA114" i="8"/>
  <c r="BU131" i="8"/>
  <c r="Y158" i="8"/>
  <c r="AO189" i="8"/>
  <c r="Y41" i="9"/>
  <c r="E228" i="13" s="1"/>
  <c r="CS58" i="9"/>
  <c r="I82" i="9"/>
  <c r="Q90" i="9"/>
  <c r="D234" i="13" s="1"/>
  <c r="CS90" i="9"/>
  <c r="DQ90" i="9"/>
  <c r="Q234" i="13" s="1"/>
  <c r="AG118" i="9"/>
  <c r="CS138" i="9"/>
  <c r="AO151" i="9"/>
  <c r="I166" i="9"/>
  <c r="AG23" i="10"/>
  <c r="DI23" i="10"/>
  <c r="CC39" i="10"/>
  <c r="CC56" i="10"/>
  <c r="AG56" i="10"/>
  <c r="DI56" i="10"/>
  <c r="DI63" i="10"/>
  <c r="BU105" i="10"/>
  <c r="Q105" i="10"/>
  <c r="CS105" i="10"/>
  <c r="AW114" i="10"/>
  <c r="DQ114" i="10"/>
  <c r="AG11" i="11"/>
  <c r="F283" i="13" s="1"/>
  <c r="U283" i="13" s="1"/>
  <c r="V283" i="13" s="1"/>
  <c r="DI11" i="11"/>
  <c r="Y39" i="12"/>
  <c r="DA39" i="12"/>
  <c r="O302" i="13" s="1"/>
  <c r="Y62" i="12"/>
  <c r="DA62" i="12"/>
  <c r="BU451" i="5"/>
  <c r="CC484" i="5"/>
  <c r="CC519" i="5"/>
  <c r="DA527" i="5"/>
  <c r="DA536" i="5"/>
  <c r="I546" i="5"/>
  <c r="AO554" i="5"/>
  <c r="G100" i="13" s="1"/>
  <c r="U100" i="13" s="1"/>
  <c r="V100" i="13" s="1"/>
  <c r="BU571" i="5"/>
  <c r="EO590" i="5"/>
  <c r="DQ606" i="5"/>
  <c r="EO13" i="6"/>
  <c r="EO28" i="6"/>
  <c r="CC36" i="6"/>
  <c r="L125" i="13" s="1"/>
  <c r="AG45" i="6"/>
  <c r="DI45" i="6"/>
  <c r="CC45" i="6"/>
  <c r="L126" i="13" s="1"/>
  <c r="AG51" i="6"/>
  <c r="DI51" i="6"/>
  <c r="I59" i="6"/>
  <c r="CK59" i="6"/>
  <c r="AO66" i="6"/>
  <c r="BM73" i="6"/>
  <c r="I80" i="6"/>
  <c r="CK80" i="6"/>
  <c r="EO87" i="6"/>
  <c r="CC94" i="6"/>
  <c r="AG101" i="6"/>
  <c r="DI101" i="6"/>
  <c r="EO106" i="6"/>
  <c r="AW116" i="6"/>
  <c r="DQ116" i="6"/>
  <c r="I132" i="6"/>
  <c r="CK132" i="6"/>
  <c r="BU142" i="6"/>
  <c r="AG49" i="7"/>
  <c r="CS69" i="7"/>
  <c r="AW69" i="7"/>
  <c r="BU69" i="7"/>
  <c r="CS75" i="7"/>
  <c r="BE116" i="7"/>
  <c r="DY116" i="7"/>
  <c r="CS167" i="7"/>
  <c r="DQ167" i="7"/>
  <c r="Q170" i="13" s="1"/>
  <c r="I180" i="7"/>
  <c r="C172" i="13" s="1"/>
  <c r="Y188" i="7"/>
  <c r="Y236" i="7"/>
  <c r="BE236" i="7"/>
  <c r="EO260" i="7"/>
  <c r="AW46" i="8"/>
  <c r="EO54" i="8"/>
  <c r="DI62" i="8"/>
  <c r="EO62" i="8"/>
  <c r="EO70" i="8"/>
  <c r="CC87" i="8"/>
  <c r="I108" i="8"/>
  <c r="CK108" i="8"/>
  <c r="CC114" i="8"/>
  <c r="BE131" i="8"/>
  <c r="DY131" i="8"/>
  <c r="DA174" i="8"/>
  <c r="AW189" i="8"/>
  <c r="AW194" i="8"/>
  <c r="DQ194" i="8"/>
  <c r="Q222" i="13" s="1"/>
  <c r="U222" i="13" s="1"/>
  <c r="V222" i="13" s="1"/>
  <c r="BU194" i="8"/>
  <c r="Y58" i="9"/>
  <c r="AW65" i="9"/>
  <c r="DQ65" i="9"/>
  <c r="CK118" i="9"/>
  <c r="Q166" i="9"/>
  <c r="I80" i="10"/>
  <c r="C268" i="13" s="1"/>
  <c r="U268" i="13" s="1"/>
  <c r="V268" i="13" s="1"/>
  <c r="CK50" i="11"/>
  <c r="M293" i="13" s="1"/>
  <c r="Y75" i="12"/>
  <c r="DA75" i="12"/>
  <c r="DY474" i="5"/>
  <c r="CK484" i="5"/>
  <c r="BM493" i="5"/>
  <c r="I519" i="5"/>
  <c r="CK519" i="5"/>
  <c r="AG527" i="5"/>
  <c r="DI527" i="5"/>
  <c r="CC536" i="5"/>
  <c r="CS546" i="5"/>
  <c r="DQ546" i="5"/>
  <c r="Q546" i="5"/>
  <c r="BU564" i="5"/>
  <c r="Y581" i="5"/>
  <c r="DA581" i="5"/>
  <c r="CK590" i="5"/>
  <c r="DY606" i="5"/>
  <c r="Y606" i="5"/>
  <c r="BM13" i="6"/>
  <c r="BM28" i="6"/>
  <c r="I36" i="6"/>
  <c r="CK36" i="6"/>
  <c r="AO45" i="6"/>
  <c r="I45" i="6"/>
  <c r="CK45" i="6"/>
  <c r="AO51" i="6"/>
  <c r="Q59" i="6"/>
  <c r="CS59" i="6"/>
  <c r="AW66" i="6"/>
  <c r="DQ66" i="6"/>
  <c r="Q130" i="13" s="1"/>
  <c r="BU73" i="6"/>
  <c r="Q80" i="6"/>
  <c r="CS80" i="6"/>
  <c r="BM87" i="6"/>
  <c r="I94" i="6"/>
  <c r="CK94" i="6"/>
  <c r="AO101" i="6"/>
  <c r="BM106" i="6"/>
  <c r="BE116" i="6"/>
  <c r="DY116" i="6"/>
  <c r="Q132" i="6"/>
  <c r="CS132" i="6"/>
  <c r="CK14" i="7"/>
  <c r="AO14" i="7"/>
  <c r="EO22" i="7"/>
  <c r="DA69" i="7"/>
  <c r="DA75" i="7"/>
  <c r="BM137" i="7"/>
  <c r="J165" i="13" s="1"/>
  <c r="I137" i="7"/>
  <c r="C165" i="13" s="1"/>
  <c r="Y167" i="7"/>
  <c r="DY167" i="7"/>
  <c r="R170" i="13" s="1"/>
  <c r="DQ173" i="7"/>
  <c r="Q171" i="13" s="1"/>
  <c r="U171" i="13" s="1"/>
  <c r="V171" i="13" s="1"/>
  <c r="Q180" i="7"/>
  <c r="DY195" i="7"/>
  <c r="R174" i="13" s="1"/>
  <c r="I209" i="7"/>
  <c r="AG236" i="7"/>
  <c r="DI236" i="7"/>
  <c r="I260" i="7"/>
  <c r="AW279" i="7"/>
  <c r="I54" i="8"/>
  <c r="BM81" i="8"/>
  <c r="I87" i="8"/>
  <c r="CK87" i="8"/>
  <c r="Q108" i="8"/>
  <c r="D208" i="13" s="1"/>
  <c r="CS108" i="8"/>
  <c r="BU108" i="8"/>
  <c r="I114" i="8"/>
  <c r="CK114" i="8"/>
  <c r="CC131" i="8"/>
  <c r="EO131" i="8"/>
  <c r="I165" i="8"/>
  <c r="CK165" i="8"/>
  <c r="BE189" i="8"/>
  <c r="DY189" i="8"/>
  <c r="BE194" i="8"/>
  <c r="DY194" i="8"/>
  <c r="BM30" i="9"/>
  <c r="AG90" i="9"/>
  <c r="AW118" i="9"/>
  <c r="Q118" i="9"/>
  <c r="Y124" i="9"/>
  <c r="Y143" i="9"/>
  <c r="DA143" i="9"/>
  <c r="DA166" i="9"/>
  <c r="CS80" i="10"/>
  <c r="U191" i="13"/>
  <c r="V191" i="13" s="1"/>
  <c r="BU165" i="8"/>
  <c r="I174" i="8"/>
  <c r="BU182" i="8"/>
  <c r="Q182" i="8"/>
  <c r="D220" i="13" s="1"/>
  <c r="I189" i="8"/>
  <c r="I15" i="9"/>
  <c r="C225" i="13" s="1"/>
  <c r="EO65" i="9"/>
  <c r="Q82" i="9"/>
  <c r="Y90" i="9"/>
  <c r="DY90" i="9"/>
  <c r="R234" i="13" s="1"/>
  <c r="EO97" i="9"/>
  <c r="AG107" i="9"/>
  <c r="EO118" i="9"/>
  <c r="DI133" i="9"/>
  <c r="BE143" i="9"/>
  <c r="DY143" i="9"/>
  <c r="AG166" i="9"/>
  <c r="DI166" i="9"/>
  <c r="AO23" i="10"/>
  <c r="I39" i="10"/>
  <c r="C255" i="13" s="1"/>
  <c r="CK39" i="10"/>
  <c r="I56" i="10"/>
  <c r="C257" i="13" s="1"/>
  <c r="CK56" i="10"/>
  <c r="AO56" i="10"/>
  <c r="EO88" i="10"/>
  <c r="DA114" i="10"/>
  <c r="BE56" i="11"/>
  <c r="I63" i="11"/>
  <c r="CK63" i="11"/>
  <c r="AO18" i="12"/>
  <c r="Q28" i="12"/>
  <c r="CS28" i="12"/>
  <c r="Y182" i="8"/>
  <c r="Q189" i="8"/>
  <c r="CS15" i="9"/>
  <c r="CC30" i="9"/>
  <c r="BE41" i="9"/>
  <c r="I228" i="13" s="1"/>
  <c r="DA41" i="9"/>
  <c r="I50" i="9"/>
  <c r="BM118" i="9"/>
  <c r="AO166" i="9"/>
  <c r="BM166" i="9"/>
  <c r="AW23" i="10"/>
  <c r="Q39" i="10"/>
  <c r="CS39" i="10"/>
  <c r="Q56" i="10"/>
  <c r="CS56" i="10"/>
  <c r="AW56" i="10"/>
  <c r="DQ56" i="10"/>
  <c r="DQ63" i="10"/>
  <c r="CC80" i="10"/>
  <c r="BM88" i="10"/>
  <c r="I93" i="10"/>
  <c r="CC105" i="10"/>
  <c r="AG114" i="10"/>
  <c r="DI114" i="10"/>
  <c r="CC114" i="10"/>
  <c r="CS11" i="11"/>
  <c r="I20" i="11"/>
  <c r="CK20" i="11"/>
  <c r="M285" i="13" s="1"/>
  <c r="AO27" i="11"/>
  <c r="Q63" i="11"/>
  <c r="CS63" i="11"/>
  <c r="AW18" i="12"/>
  <c r="DQ18" i="12"/>
  <c r="Q299" i="13" s="1"/>
  <c r="Y28" i="12"/>
  <c r="DA28" i="12"/>
  <c r="U64" i="13"/>
  <c r="CC165" i="8"/>
  <c r="AG182" i="8"/>
  <c r="F220" i="13" s="1"/>
  <c r="Y189" i="8"/>
  <c r="I30" i="9"/>
  <c r="C226" i="13" s="1"/>
  <c r="CK30" i="9"/>
  <c r="EO41" i="9"/>
  <c r="DI41" i="9"/>
  <c r="P228" i="13" s="1"/>
  <c r="DQ50" i="9"/>
  <c r="BU65" i="9"/>
  <c r="DI82" i="9"/>
  <c r="Q161" i="9"/>
  <c r="CS161" i="9"/>
  <c r="AW166" i="9"/>
  <c r="BU166" i="9"/>
  <c r="Y39" i="10"/>
  <c r="DA39" i="10"/>
  <c r="Y56" i="10"/>
  <c r="BE56" i="10"/>
  <c r="DY56" i="10"/>
  <c r="BE63" i="10"/>
  <c r="DY63" i="10"/>
  <c r="CK80" i="10"/>
  <c r="BM105" i="10"/>
  <c r="I105" i="10"/>
  <c r="CK105" i="10"/>
  <c r="M273" i="13" s="1"/>
  <c r="U273" i="13" s="1"/>
  <c r="AO114" i="10"/>
  <c r="I114" i="10"/>
  <c r="CK114" i="10"/>
  <c r="DA11" i="11"/>
  <c r="Y35" i="11"/>
  <c r="DA35" i="11"/>
  <c r="DY41" i="11"/>
  <c r="AG28" i="12"/>
  <c r="DI28" i="12"/>
  <c r="U106" i="13"/>
  <c r="U112" i="13"/>
  <c r="V112" i="13" s="1"/>
  <c r="DI80" i="10"/>
  <c r="BU88" i="10"/>
  <c r="AG105" i="10"/>
  <c r="DI105" i="10"/>
  <c r="EO114" i="10"/>
  <c r="AW11" i="11"/>
  <c r="DQ11" i="11"/>
  <c r="AO35" i="11"/>
  <c r="BE63" i="11"/>
  <c r="DY63" i="11"/>
  <c r="Y23" i="12"/>
  <c r="DA23" i="12"/>
  <c r="AW28" i="12"/>
  <c r="AW39" i="12"/>
  <c r="DQ39" i="12"/>
  <c r="Q302" i="13" s="1"/>
  <c r="Q50" i="12"/>
  <c r="CS50" i="12"/>
  <c r="AW62" i="12"/>
  <c r="DQ62" i="12"/>
  <c r="Q306" i="13" s="1"/>
  <c r="AG75" i="12"/>
  <c r="DI75" i="12"/>
  <c r="AG83" i="12"/>
  <c r="DI83" i="12"/>
  <c r="CC96" i="12"/>
  <c r="L313" i="13" s="1"/>
  <c r="U95" i="13"/>
  <c r="V95" i="13" s="1"/>
  <c r="U111" i="13"/>
  <c r="V111" i="13" s="1"/>
  <c r="I73" i="10"/>
  <c r="CK73" i="10"/>
  <c r="AO80" i="10"/>
  <c r="AO105" i="10"/>
  <c r="BE11" i="11"/>
  <c r="DY11" i="11"/>
  <c r="BM27" i="11"/>
  <c r="AW35" i="11"/>
  <c r="H289" i="13" s="1"/>
  <c r="DQ35" i="11"/>
  <c r="DA50" i="11"/>
  <c r="AO56" i="11"/>
  <c r="EO63" i="11"/>
  <c r="CC18" i="12"/>
  <c r="L299" i="13" s="1"/>
  <c r="AG23" i="12"/>
  <c r="DI23" i="12"/>
  <c r="BE28" i="12"/>
  <c r="I301" i="13" s="1"/>
  <c r="BE39" i="12"/>
  <c r="I302" i="13" s="1"/>
  <c r="DY39" i="12"/>
  <c r="Y50" i="12"/>
  <c r="DA50" i="12"/>
  <c r="O304" i="13" s="1"/>
  <c r="BE62" i="12"/>
  <c r="DY62" i="12"/>
  <c r="Y68" i="12"/>
  <c r="DA68" i="12"/>
  <c r="AO75" i="12"/>
  <c r="AO83" i="12"/>
  <c r="I96" i="12"/>
  <c r="CK96" i="12"/>
  <c r="BM103" i="12"/>
  <c r="BE119" i="12"/>
  <c r="I317" i="13" s="1"/>
  <c r="DY119" i="12"/>
  <c r="Y159" i="12"/>
  <c r="DA159" i="12"/>
  <c r="O319" i="13" s="1"/>
  <c r="EO39" i="10"/>
  <c r="T255" i="13" s="1"/>
  <c r="CC63" i="10"/>
  <c r="DQ73" i="10"/>
  <c r="Q73" i="10"/>
  <c r="CS73" i="10"/>
  <c r="AW80" i="10"/>
  <c r="DQ80" i="10"/>
  <c r="CC88" i="10"/>
  <c r="AW105" i="10"/>
  <c r="DQ105" i="10"/>
  <c r="EO11" i="11"/>
  <c r="DQ20" i="11"/>
  <c r="BU27" i="11"/>
  <c r="AW56" i="11"/>
  <c r="EO39" i="12"/>
  <c r="AG50" i="12"/>
  <c r="DI50" i="12"/>
  <c r="EO62" i="12"/>
  <c r="AW75" i="12"/>
  <c r="AW83" i="12"/>
  <c r="DQ83" i="12"/>
  <c r="Q311" i="13" s="1"/>
  <c r="Q96" i="12"/>
  <c r="CS96" i="12"/>
  <c r="BU103" i="12"/>
  <c r="U245" i="13"/>
  <c r="V245" i="13" s="1"/>
  <c r="BE80" i="10"/>
  <c r="DY80" i="10"/>
  <c r="I88" i="10"/>
  <c r="CK88" i="10"/>
  <c r="M270" i="13" s="1"/>
  <c r="V270" i="13" s="1"/>
  <c r="BE105" i="10"/>
  <c r="DY105" i="10"/>
  <c r="BM11" i="11"/>
  <c r="DA20" i="11"/>
  <c r="BE20" i="11"/>
  <c r="DY20" i="11"/>
  <c r="EO35" i="11"/>
  <c r="CC41" i="11"/>
  <c r="DY56" i="11"/>
  <c r="BU63" i="11"/>
  <c r="K296" i="13" s="1"/>
  <c r="U296" i="13" s="1"/>
  <c r="V296" i="13" s="1"/>
  <c r="Q18" i="12"/>
  <c r="CS18" i="12"/>
  <c r="AW23" i="12"/>
  <c r="BM39" i="12"/>
  <c r="AO50" i="12"/>
  <c r="BM62" i="12"/>
  <c r="BE75" i="12"/>
  <c r="I310" i="13" s="1"/>
  <c r="BE83" i="12"/>
  <c r="I311" i="13" s="1"/>
  <c r="DY83" i="12"/>
  <c r="BM119" i="12"/>
  <c r="AO159" i="12"/>
  <c r="U94" i="13"/>
  <c r="EO20" i="11"/>
  <c r="CC27" i="11"/>
  <c r="BE35" i="11"/>
  <c r="DY35" i="11"/>
  <c r="BM63" i="11"/>
  <c r="I18" i="12"/>
  <c r="CK18" i="12"/>
  <c r="AO23" i="12"/>
  <c r="Q39" i="12"/>
  <c r="CS39" i="12"/>
  <c r="BU50" i="12"/>
  <c r="Q62" i="12"/>
  <c r="CS62" i="12"/>
  <c r="BU75" i="12"/>
  <c r="I103" i="12"/>
  <c r="CK103" i="12"/>
  <c r="EO119" i="12"/>
  <c r="AG159" i="12"/>
  <c r="DI159" i="12"/>
  <c r="U272" i="13"/>
  <c r="V272" i="13" s="1"/>
  <c r="U142" i="13"/>
  <c r="BU20" i="11"/>
  <c r="Q27" i="11"/>
  <c r="CS27" i="11"/>
  <c r="N287" i="13" s="1"/>
  <c r="BM35" i="11"/>
  <c r="I41" i="11"/>
  <c r="CK41" i="11"/>
  <c r="M291" i="13" s="1"/>
  <c r="Y18" i="12"/>
  <c r="DA18" i="12"/>
  <c r="O299" i="13" s="1"/>
  <c r="AG39" i="12"/>
  <c r="DI39" i="12"/>
  <c r="CC50" i="12"/>
  <c r="L304" i="13" s="1"/>
  <c r="AG62" i="12"/>
  <c r="DI62" i="12"/>
  <c r="CC68" i="12"/>
  <c r="L308" i="13" s="1"/>
  <c r="CC75" i="12"/>
  <c r="L310" i="13" s="1"/>
  <c r="DA96" i="12"/>
  <c r="BE96" i="12"/>
  <c r="I313" i="13" s="1"/>
  <c r="DY96" i="12"/>
  <c r="Y103" i="12"/>
  <c r="DA103" i="12"/>
  <c r="O315" i="13" s="1"/>
  <c r="BU119" i="12"/>
  <c r="AW159" i="12"/>
  <c r="U116" i="13"/>
  <c r="U118" i="13"/>
  <c r="U246" i="13"/>
  <c r="U292" i="13"/>
  <c r="V292" i="13" s="1"/>
  <c r="Y27" i="11"/>
  <c r="DA27" i="11"/>
  <c r="BU35" i="11"/>
  <c r="Q41" i="11"/>
  <c r="CS41" i="11"/>
  <c r="N291" i="13" s="1"/>
  <c r="CC56" i="11"/>
  <c r="CC63" i="11"/>
  <c r="DI63" i="11"/>
  <c r="AG18" i="12"/>
  <c r="DI18" i="12"/>
  <c r="P299" i="13" s="1"/>
  <c r="AO39" i="12"/>
  <c r="I50" i="12"/>
  <c r="CK50" i="12"/>
  <c r="AO62" i="12"/>
  <c r="I68" i="12"/>
  <c r="CK68" i="12"/>
  <c r="I75" i="12"/>
  <c r="CK75" i="12"/>
  <c r="CC83" i="12"/>
  <c r="L311" i="13" s="1"/>
  <c r="AG96" i="12"/>
  <c r="DI96" i="12"/>
  <c r="EO96" i="12"/>
  <c r="AG103" i="12"/>
  <c r="DI103" i="12"/>
  <c r="DA135" i="12"/>
  <c r="O318" i="13" s="1"/>
  <c r="U263" i="13"/>
  <c r="V263" i="13" s="1"/>
  <c r="U67" i="13"/>
  <c r="U91" i="13"/>
  <c r="V91" i="13" s="1"/>
  <c r="U265" i="13"/>
  <c r="V265" i="13" s="1"/>
  <c r="BU96" i="12"/>
  <c r="AW103" i="12"/>
  <c r="I119" i="12"/>
  <c r="CK119" i="12"/>
  <c r="I135" i="12"/>
  <c r="CK135" i="12"/>
  <c r="AO135" i="12"/>
  <c r="U143" i="13"/>
  <c r="U239" i="13"/>
  <c r="V239" i="13" s="1"/>
  <c r="U280" i="13"/>
  <c r="Q119" i="12"/>
  <c r="CS119" i="12"/>
  <c r="Q135" i="12"/>
  <c r="CS135" i="12"/>
  <c r="AW135" i="12"/>
  <c r="DQ135" i="12"/>
  <c r="Q318" i="13" s="1"/>
  <c r="DQ159" i="12"/>
  <c r="Q319" i="13" s="1"/>
  <c r="U295" i="13"/>
  <c r="U137" i="13"/>
  <c r="V137" i="13" s="1"/>
  <c r="U244" i="13"/>
  <c r="V244" i="13" s="1"/>
  <c r="U266" i="13"/>
  <c r="V266" i="13" s="1"/>
  <c r="U26" i="13"/>
  <c r="V26" i="13" s="1"/>
  <c r="U144" i="13"/>
  <c r="V144" i="13" s="1"/>
  <c r="U262" i="13"/>
  <c r="V262" i="13" s="1"/>
  <c r="U276" i="13"/>
  <c r="V276" i="13" s="1"/>
  <c r="U250" i="13"/>
  <c r="V250" i="13" s="1"/>
  <c r="U25" i="13"/>
  <c r="V25" i="13" s="1"/>
  <c r="U60" i="13"/>
  <c r="V60" i="13" s="1"/>
  <c r="U231" i="13"/>
  <c r="V231" i="13" s="1"/>
  <c r="U77" i="13"/>
  <c r="V77" i="13" s="1"/>
  <c r="U23" i="13"/>
  <c r="V23" i="13" s="1"/>
  <c r="U238" i="13"/>
  <c r="V238" i="13" s="1"/>
  <c r="U214" i="13"/>
  <c r="V214" i="13" s="1"/>
  <c r="U78" i="13"/>
  <c r="V78" i="13" s="1"/>
  <c r="U79" i="13"/>
  <c r="V79" i="13" s="1"/>
  <c r="U215" i="13"/>
  <c r="V215" i="13" s="1"/>
  <c r="U264" i="13"/>
  <c r="V264" i="13" s="1"/>
  <c r="U109" i="13"/>
  <c r="V109" i="13" s="1"/>
  <c r="U113" i="13"/>
  <c r="V113" i="13" s="1"/>
  <c r="U247" i="13"/>
  <c r="V247" i="13" s="1"/>
  <c r="U277" i="13"/>
  <c r="V277" i="13" s="1"/>
  <c r="U90" i="13"/>
  <c r="V90" i="13" s="1"/>
  <c r="U117" i="13"/>
  <c r="V117" i="13" s="1"/>
  <c r="U278" i="13"/>
  <c r="V278" i="13" s="1"/>
  <c r="U217" i="13"/>
  <c r="V217" i="13" s="1"/>
  <c r="U233" i="13"/>
  <c r="V233" i="13" s="1"/>
  <c r="U114" i="13"/>
  <c r="V114" i="13" s="1"/>
  <c r="U279" i="13"/>
  <c r="V279" i="13" s="1"/>
  <c r="U115" i="13"/>
  <c r="V115" i="13" s="1"/>
  <c r="U186" i="13"/>
  <c r="V186" i="13" s="1"/>
  <c r="AG97" i="9"/>
  <c r="F236" i="13" s="1"/>
  <c r="DI107" i="9"/>
  <c r="AW151" i="9"/>
  <c r="DY161" i="9"/>
  <c r="Q58" i="9"/>
  <c r="EO161" i="9"/>
  <c r="BU161" i="9"/>
  <c r="K249" i="13" s="1"/>
  <c r="I133" i="9"/>
  <c r="BM151" i="9"/>
  <c r="EO90" i="9"/>
  <c r="BU97" i="9"/>
  <c r="Q133" i="9"/>
  <c r="CK133" i="9"/>
  <c r="BU151" i="9"/>
  <c r="K248" i="13" s="1"/>
  <c r="AO65" i="9"/>
  <c r="AO107" i="9"/>
  <c r="BM124" i="9"/>
  <c r="DQ166" i="9"/>
  <c r="BU124" i="9"/>
  <c r="K243" i="13" s="1"/>
  <c r="BE151" i="9"/>
  <c r="BM161" i="9"/>
  <c r="EO166" i="9"/>
  <c r="BE15" i="9"/>
  <c r="DY15" i="9"/>
  <c r="BE50" i="9"/>
  <c r="DY50" i="9"/>
  <c r="R229" i="13" s="1"/>
  <c r="AG58" i="9"/>
  <c r="DA58" i="9"/>
  <c r="AG75" i="9"/>
  <c r="DA75" i="9"/>
  <c r="BM90" i="9"/>
  <c r="J234" i="13" s="1"/>
  <c r="Y133" i="9"/>
  <c r="CS133" i="9"/>
  <c r="I58" i="9"/>
  <c r="BU118" i="9"/>
  <c r="K242" i="13" s="1"/>
  <c r="EO143" i="9"/>
  <c r="BE161" i="9"/>
  <c r="AW107" i="9"/>
  <c r="BE166" i="9"/>
  <c r="DY65" i="9"/>
  <c r="BM97" i="9"/>
  <c r="CC133" i="9"/>
  <c r="EO15" i="9"/>
  <c r="BM41" i="9"/>
  <c r="J228" i="13" s="1"/>
  <c r="AO58" i="9"/>
  <c r="DI58" i="9"/>
  <c r="P230" i="13" s="1"/>
  <c r="AO75" i="9"/>
  <c r="DI75" i="9"/>
  <c r="Y82" i="9"/>
  <c r="CS82" i="9"/>
  <c r="BU90" i="9"/>
  <c r="K234" i="13" s="1"/>
  <c r="I97" i="9"/>
  <c r="CC97" i="9"/>
  <c r="BM138" i="9"/>
  <c r="CC58" i="9"/>
  <c r="DI65" i="9"/>
  <c r="CK58" i="9"/>
  <c r="DQ151" i="9"/>
  <c r="DY166" i="9"/>
  <c r="DY151" i="9"/>
  <c r="R248" i="13" s="1"/>
  <c r="U248" i="13" s="1"/>
  <c r="V248" i="13" s="1"/>
  <c r="BE65" i="9"/>
  <c r="EO151" i="9"/>
  <c r="BM15" i="9"/>
  <c r="EO30" i="9"/>
  <c r="BU41" i="9"/>
  <c r="K228" i="13" s="1"/>
  <c r="BM50" i="9"/>
  <c r="J229" i="13" s="1"/>
  <c r="AW75" i="9"/>
  <c r="AG82" i="9"/>
  <c r="DA82" i="9"/>
  <c r="Q97" i="9"/>
  <c r="D236" i="13" s="1"/>
  <c r="CK97" i="9"/>
  <c r="M236" i="13" s="1"/>
  <c r="DQ118" i="9"/>
  <c r="BU138" i="9"/>
  <c r="BM54" i="8"/>
  <c r="AG101" i="8"/>
  <c r="F206" i="13" s="1"/>
  <c r="I152" i="8"/>
  <c r="AO131" i="8"/>
  <c r="DI152" i="8"/>
  <c r="Q174" i="8"/>
  <c r="CC94" i="8"/>
  <c r="DQ165" i="8"/>
  <c r="Q218" i="13" s="1"/>
  <c r="Y174" i="8"/>
  <c r="CS174" i="8"/>
  <c r="AW174" i="8"/>
  <c r="EO174" i="8"/>
  <c r="Q94" i="8"/>
  <c r="D205" i="13" s="1"/>
  <c r="CK94" i="8"/>
  <c r="AG108" i="8"/>
  <c r="F208" i="13" s="1"/>
  <c r="AG174" i="8"/>
  <c r="F219" i="13" s="1"/>
  <c r="DQ174" i="8"/>
  <c r="Q219" i="13" s="1"/>
  <c r="EO194" i="8"/>
  <c r="CC152" i="8"/>
  <c r="L216" i="13" s="1"/>
  <c r="Q152" i="8"/>
  <c r="DY152" i="8"/>
  <c r="CC54" i="8"/>
  <c r="AG152" i="8"/>
  <c r="F216" i="13" s="1"/>
  <c r="AO174" i="8"/>
  <c r="BU46" i="8"/>
  <c r="BM101" i="8"/>
  <c r="BM194" i="8"/>
  <c r="AG23" i="8"/>
  <c r="F193" i="13" s="1"/>
  <c r="BU54" i="8"/>
  <c r="CK152" i="8"/>
  <c r="AO23" i="8"/>
  <c r="EO152" i="8"/>
  <c r="AG54" i="8"/>
  <c r="F198" i="13" s="1"/>
  <c r="DQ152" i="8"/>
  <c r="CK174" i="8"/>
  <c r="Y17" i="8"/>
  <c r="BU101" i="8"/>
  <c r="BM165" i="8"/>
  <c r="CK54" i="8"/>
  <c r="AG114" i="8"/>
  <c r="F209" i="13" s="1"/>
  <c r="DI131" i="8"/>
  <c r="AO152" i="8"/>
  <c r="AW131" i="8"/>
  <c r="DY174" i="8"/>
  <c r="CS17" i="8"/>
  <c r="AG62" i="8"/>
  <c r="F199" i="13" s="1"/>
  <c r="DA62" i="8"/>
  <c r="BM108" i="8"/>
  <c r="Y165" i="8"/>
  <c r="Y94" i="8"/>
  <c r="Y152" i="8"/>
  <c r="Q23" i="8"/>
  <c r="D193" i="13" s="1"/>
  <c r="U193" i="13" s="1"/>
  <c r="V193" i="13" s="1"/>
  <c r="AG94" i="8"/>
  <c r="F205" i="13" s="1"/>
  <c r="DI101" i="8"/>
  <c r="DI165" i="8"/>
  <c r="CC46" i="8"/>
  <c r="Q46" i="8"/>
  <c r="D197" i="13" s="1"/>
  <c r="CK46" i="8"/>
  <c r="BU62" i="8"/>
  <c r="Q81" i="8"/>
  <c r="D203" i="13" s="1"/>
  <c r="CK81" i="8"/>
  <c r="AW94" i="8"/>
  <c r="DQ101" i="8"/>
  <c r="Q206" i="13" s="1"/>
  <c r="BE108" i="8"/>
  <c r="DY108" i="8"/>
  <c r="AW114" i="8"/>
  <c r="AG120" i="8"/>
  <c r="F211" i="13" s="1"/>
  <c r="U211" i="13" s="1"/>
  <c r="V211" i="13" s="1"/>
  <c r="DA120" i="8"/>
  <c r="BU158" i="8"/>
  <c r="CS165" i="8"/>
  <c r="CC23" i="8"/>
  <c r="DQ70" i="8"/>
  <c r="Q200" i="13" s="1"/>
  <c r="BU81" i="8"/>
  <c r="CS94" i="8"/>
  <c r="AO108" i="8"/>
  <c r="CS152" i="8"/>
  <c r="DA165" i="8"/>
  <c r="CK23" i="8"/>
  <c r="DI54" i="8"/>
  <c r="DA94" i="8"/>
  <c r="AO101" i="8"/>
  <c r="Y23" i="8"/>
  <c r="I46" i="8"/>
  <c r="AW54" i="8"/>
  <c r="I81" i="8"/>
  <c r="AO94" i="8"/>
  <c r="AW101" i="8"/>
  <c r="DQ108" i="8"/>
  <c r="Q208" i="13" s="1"/>
  <c r="AO114" i="8"/>
  <c r="AW165" i="8"/>
  <c r="Y46" i="8"/>
  <c r="CS46" i="8"/>
  <c r="Y81" i="8"/>
  <c r="CS81" i="8"/>
  <c r="BU87" i="8"/>
  <c r="BE101" i="8"/>
  <c r="DY101" i="8"/>
  <c r="EO108" i="8"/>
  <c r="DQ114" i="8"/>
  <c r="Q209" i="13" s="1"/>
  <c r="AO120" i="8"/>
  <c r="DI120" i="8"/>
  <c r="AO182" i="8"/>
  <c r="DI182" i="8"/>
  <c r="I23" i="8"/>
  <c r="DI108" i="8"/>
  <c r="AG165" i="8"/>
  <c r="F218" i="13" s="1"/>
  <c r="AO54" i="8"/>
  <c r="AW108" i="8"/>
  <c r="AO165" i="8"/>
  <c r="CS23" i="8"/>
  <c r="CC81" i="8"/>
  <c r="DI94" i="8"/>
  <c r="DI114" i="8"/>
  <c r="Q30" i="8"/>
  <c r="D194" i="13" s="1"/>
  <c r="CK30" i="8"/>
  <c r="EO101" i="8"/>
  <c r="BE114" i="8"/>
  <c r="DY114" i="8"/>
  <c r="AW120" i="8"/>
  <c r="I158" i="8"/>
  <c r="CC158" i="8"/>
  <c r="AW182" i="8"/>
  <c r="EO14" i="7"/>
  <c r="AG69" i="7"/>
  <c r="BE268" i="7"/>
  <c r="AW83" i="7"/>
  <c r="DY43" i="7"/>
  <c r="CC129" i="7"/>
  <c r="L164" i="13" s="1"/>
  <c r="DQ202" i="7"/>
  <c r="Q175" i="13" s="1"/>
  <c r="Q36" i="7"/>
  <c r="Q129" i="7"/>
  <c r="CK129" i="7"/>
  <c r="BU137" i="7"/>
  <c r="K165" i="13" s="1"/>
  <c r="AO188" i="7"/>
  <c r="DY202" i="7"/>
  <c r="R175" i="13" s="1"/>
  <c r="EO216" i="7"/>
  <c r="DY14" i="7"/>
  <c r="BM173" i="7"/>
  <c r="EO36" i="7"/>
  <c r="BU173" i="7"/>
  <c r="Y69" i="7"/>
  <c r="E155" i="13" s="1"/>
  <c r="BM152" i="7"/>
  <c r="BU268" i="7"/>
  <c r="K185" i="13" s="1"/>
  <c r="I36" i="7"/>
  <c r="C150" i="13" s="1"/>
  <c r="DQ83" i="7"/>
  <c r="Q157" i="13" s="1"/>
  <c r="I129" i="7"/>
  <c r="AG188" i="7"/>
  <c r="I22" i="7"/>
  <c r="EO100" i="7"/>
  <c r="AO116" i="7"/>
  <c r="G162" i="13" s="1"/>
  <c r="DI116" i="7"/>
  <c r="P162" i="13" s="1"/>
  <c r="I195" i="7"/>
  <c r="CC195" i="7"/>
  <c r="EO202" i="7"/>
  <c r="BM216" i="7"/>
  <c r="AG252" i="7"/>
  <c r="DA252" i="7"/>
  <c r="I14" i="7"/>
  <c r="CC14" i="7"/>
  <c r="L147" i="13" s="1"/>
  <c r="Q22" i="7"/>
  <c r="BM55" i="7"/>
  <c r="I100" i="7"/>
  <c r="C159" i="13" s="1"/>
  <c r="CC137" i="7"/>
  <c r="L165" i="13" s="1"/>
  <c r="DA137" i="7"/>
  <c r="DQ137" i="7"/>
  <c r="Q195" i="7"/>
  <c r="CK195" i="7"/>
  <c r="AW236" i="7"/>
  <c r="I273" i="7"/>
  <c r="CC273" i="7"/>
  <c r="BE75" i="7"/>
  <c r="DY83" i="7"/>
  <c r="Q100" i="7"/>
  <c r="DY236" i="7"/>
  <c r="BM129" i="7"/>
  <c r="DY108" i="7"/>
  <c r="Q159" i="7"/>
  <c r="CK188" i="7"/>
  <c r="I216" i="7"/>
  <c r="CC22" i="7"/>
  <c r="L148" i="13" s="1"/>
  <c r="I43" i="7"/>
  <c r="CC43" i="7"/>
  <c r="L151" i="13" s="1"/>
  <c r="I49" i="7"/>
  <c r="C152" i="13" s="1"/>
  <c r="CC49" i="7"/>
  <c r="L152" i="13" s="1"/>
  <c r="BE69" i="7"/>
  <c r="I155" i="13" s="1"/>
  <c r="DY69" i="7"/>
  <c r="R155" i="13" s="1"/>
  <c r="Y129" i="7"/>
  <c r="CS129" i="7"/>
  <c r="CS188" i="7"/>
  <c r="BE202" i="7"/>
  <c r="Q216" i="7"/>
  <c r="DY252" i="7"/>
  <c r="DI14" i="7"/>
  <c r="P147" i="13" s="1"/>
  <c r="DY75" i="7"/>
  <c r="R156" i="13" s="1"/>
  <c r="CC188" i="7"/>
  <c r="BU129" i="7"/>
  <c r="K164" i="13" s="1"/>
  <c r="AW167" i="7"/>
  <c r="CK22" i="7"/>
  <c r="Q43" i="7"/>
  <c r="CK43" i="7"/>
  <c r="Q49" i="7"/>
  <c r="CK49" i="7"/>
  <c r="EO69" i="7"/>
  <c r="DA159" i="7"/>
  <c r="BE167" i="7"/>
  <c r="DI173" i="7"/>
  <c r="DA188" i="7"/>
  <c r="Y216" i="7"/>
  <c r="BM36" i="7"/>
  <c r="J150" i="13" s="1"/>
  <c r="AO62" i="7"/>
  <c r="BU216" i="7"/>
  <c r="EO75" i="7"/>
  <c r="DQ108" i="7"/>
  <c r="DQ69" i="7"/>
  <c r="Q155" i="13" s="1"/>
  <c r="EO167" i="7"/>
  <c r="Y36" i="7"/>
  <c r="E150" i="13" s="1"/>
  <c r="Y43" i="7"/>
  <c r="CS43" i="7"/>
  <c r="Y49" i="7"/>
  <c r="CS49" i="7"/>
  <c r="AW49" i="7"/>
  <c r="DA55" i="7"/>
  <c r="BM62" i="7"/>
  <c r="I83" i="7"/>
  <c r="C157" i="13" s="1"/>
  <c r="CC83" i="7"/>
  <c r="L157" i="13" s="1"/>
  <c r="DQ92" i="7"/>
  <c r="Q158" i="13" s="1"/>
  <c r="AG100" i="7"/>
  <c r="DA100" i="7"/>
  <c r="Y116" i="7"/>
  <c r="CS116" i="7"/>
  <c r="I152" i="7"/>
  <c r="C168" i="13" s="1"/>
  <c r="DI159" i="7"/>
  <c r="P169" i="13" s="1"/>
  <c r="CK180" i="7"/>
  <c r="BM202" i="7"/>
  <c r="AG216" i="7"/>
  <c r="BE222" i="7"/>
  <c r="I178" i="13" s="1"/>
  <c r="I236" i="7"/>
  <c r="CC236" i="7"/>
  <c r="L181" i="13" s="1"/>
  <c r="DQ244" i="7"/>
  <c r="Q252" i="7"/>
  <c r="CK252" i="7"/>
  <c r="CK273" i="7"/>
  <c r="DI62" i="7"/>
  <c r="P154" i="13" s="1"/>
  <c r="AO69" i="7"/>
  <c r="BU29" i="7"/>
  <c r="K149" i="13" s="1"/>
  <c r="BU36" i="7"/>
  <c r="K150" i="13" s="1"/>
  <c r="I159" i="7"/>
  <c r="C169" i="13" s="1"/>
  <c r="AW244" i="7"/>
  <c r="BE108" i="7"/>
  <c r="BE137" i="7"/>
  <c r="BE195" i="7"/>
  <c r="AG36" i="7"/>
  <c r="DA43" i="7"/>
  <c r="DI55" i="7"/>
  <c r="BU62" i="7"/>
  <c r="K154" i="13" s="1"/>
  <c r="CK75" i="7"/>
  <c r="Q83" i="7"/>
  <c r="CK83" i="7"/>
  <c r="DY92" i="7"/>
  <c r="AO100" i="7"/>
  <c r="DI100" i="7"/>
  <c r="P159" i="13" s="1"/>
  <c r="BM121" i="7"/>
  <c r="Q152" i="7"/>
  <c r="Y180" i="7"/>
  <c r="E172" i="13" s="1"/>
  <c r="CS180" i="7"/>
  <c r="Q209" i="7"/>
  <c r="DI216" i="7"/>
  <c r="Q236" i="7"/>
  <c r="CK236" i="7"/>
  <c r="Y252" i="7"/>
  <c r="CS252" i="7"/>
  <c r="CS144" i="7"/>
  <c r="EO188" i="7"/>
  <c r="CS202" i="7"/>
  <c r="BE244" i="7"/>
  <c r="CC268" i="7"/>
  <c r="AW22" i="7"/>
  <c r="AW62" i="7"/>
  <c r="EO92" i="7"/>
  <c r="I173" i="7"/>
  <c r="CC173" i="7"/>
  <c r="AG202" i="7"/>
  <c r="DA202" i="7"/>
  <c r="BM222" i="7"/>
  <c r="EO244" i="7"/>
  <c r="Q268" i="7"/>
  <c r="CK268" i="7"/>
  <c r="Y144" i="7"/>
  <c r="Y202" i="7"/>
  <c r="EO222" i="7"/>
  <c r="DY244" i="7"/>
  <c r="BM14" i="7"/>
  <c r="J147" i="13" s="1"/>
  <c r="DQ29" i="7"/>
  <c r="Q149" i="13" s="1"/>
  <c r="I55" i="7"/>
  <c r="CC55" i="7"/>
  <c r="BM92" i="7"/>
  <c r="J158" i="13" s="1"/>
  <c r="Y100" i="7"/>
  <c r="CS100" i="7"/>
  <c r="I116" i="7"/>
  <c r="CC116" i="7"/>
  <c r="AG129" i="7"/>
  <c r="DA129" i="7"/>
  <c r="EO137" i="7"/>
  <c r="Y152" i="7"/>
  <c r="E168" i="13" s="1"/>
  <c r="CS152" i="7"/>
  <c r="I167" i="7"/>
  <c r="C170" i="13" s="1"/>
  <c r="CC167" i="7"/>
  <c r="Q173" i="7"/>
  <c r="CK173" i="7"/>
  <c r="AO202" i="7"/>
  <c r="DI202" i="7"/>
  <c r="BU222" i="7"/>
  <c r="K178" i="13" s="1"/>
  <c r="Y268" i="7"/>
  <c r="CS268" i="7"/>
  <c r="I268" i="7"/>
  <c r="BU14" i="7"/>
  <c r="K147" i="13" s="1"/>
  <c r="BE29" i="7"/>
  <c r="I149" i="13" s="1"/>
  <c r="DY29" i="7"/>
  <c r="R149" i="13" s="1"/>
  <c r="Q55" i="7"/>
  <c r="CK55" i="7"/>
  <c r="BU92" i="7"/>
  <c r="K158" i="13" s="1"/>
  <c r="Q116" i="7"/>
  <c r="CK116" i="7"/>
  <c r="AO129" i="7"/>
  <c r="DI129" i="7"/>
  <c r="AG152" i="7"/>
  <c r="DA152" i="7"/>
  <c r="Q167" i="7"/>
  <c r="CK167" i="7"/>
  <c r="Y173" i="7"/>
  <c r="CS173" i="7"/>
  <c r="AW202" i="7"/>
  <c r="I252" i="7"/>
  <c r="CC252" i="7"/>
  <c r="L183" i="13" s="1"/>
  <c r="DQ279" i="7"/>
  <c r="CS163" i="5"/>
  <c r="EO197" i="5"/>
  <c r="CS408" i="5"/>
  <c r="CS420" i="5"/>
  <c r="CS421" i="5"/>
  <c r="BU70" i="5"/>
  <c r="BM197" i="5"/>
  <c r="I197" i="5"/>
  <c r="CC197" i="5"/>
  <c r="CK207" i="5"/>
  <c r="BM259" i="5"/>
  <c r="AG420" i="5"/>
  <c r="AG421" i="5" s="1"/>
  <c r="BE500" i="5"/>
  <c r="DY500" i="5"/>
  <c r="BU86" i="5"/>
  <c r="BM118" i="5"/>
  <c r="BU197" i="5"/>
  <c r="Q197" i="5"/>
  <c r="CK197" i="5"/>
  <c r="CS207" i="5"/>
  <c r="BU259" i="5"/>
  <c r="I312" i="5"/>
  <c r="AO420" i="5"/>
  <c r="EO500" i="5"/>
  <c r="EO357" i="5"/>
  <c r="DY428" i="5"/>
  <c r="BM38" i="5"/>
  <c r="BM357" i="5"/>
  <c r="DY484" i="5"/>
  <c r="BE269" i="5"/>
  <c r="EO484" i="5"/>
  <c r="AW420" i="5"/>
  <c r="AW421" i="5" s="1"/>
  <c r="BU428" i="5"/>
  <c r="Q451" i="5"/>
  <c r="AW462" i="5"/>
  <c r="BM500" i="5"/>
  <c r="AO519" i="5"/>
  <c r="BM564" i="5"/>
  <c r="DI428" i="5"/>
  <c r="AW239" i="5"/>
  <c r="DY396" i="5"/>
  <c r="AO484" i="5"/>
  <c r="BU484" i="5"/>
  <c r="DY86" i="5"/>
  <c r="EO227" i="5"/>
  <c r="BU357" i="5"/>
  <c r="CK420" i="5"/>
  <c r="CK421" i="5" s="1"/>
  <c r="AW484" i="5"/>
  <c r="BM70" i="5"/>
  <c r="Y163" i="5"/>
  <c r="BU372" i="5"/>
  <c r="BM484" i="5"/>
  <c r="CC38" i="5"/>
  <c r="BM86" i="5"/>
  <c r="I70" i="5"/>
  <c r="AG103" i="5"/>
  <c r="Y197" i="5"/>
  <c r="Q133" i="5"/>
  <c r="CK133" i="5"/>
  <c r="BE150" i="5"/>
  <c r="DY150" i="5"/>
  <c r="BU150" i="5"/>
  <c r="CS176" i="5"/>
  <c r="AO247" i="5"/>
  <c r="BM269" i="5"/>
  <c r="CC280" i="5"/>
  <c r="DQ420" i="5"/>
  <c r="DQ421" i="5" s="1"/>
  <c r="BM420" i="5"/>
  <c r="BM421" i="5" s="1"/>
  <c r="DQ462" i="5"/>
  <c r="AW519" i="5"/>
  <c r="CS536" i="5"/>
  <c r="AG554" i="5"/>
  <c r="DA554" i="5"/>
  <c r="I571" i="5"/>
  <c r="DQ581" i="5"/>
  <c r="BM103" i="5"/>
  <c r="AO239" i="5"/>
  <c r="G63" i="13" s="1"/>
  <c r="AW546" i="5"/>
  <c r="BE396" i="5"/>
  <c r="DI484" i="5"/>
  <c r="BE484" i="5"/>
  <c r="BU38" i="5"/>
  <c r="AG176" i="5"/>
  <c r="F54" i="13" s="1"/>
  <c r="EO86" i="5"/>
  <c r="I38" i="5"/>
  <c r="CC70" i="5"/>
  <c r="BU118" i="5"/>
  <c r="CK176" i="5"/>
  <c r="CS197" i="5"/>
  <c r="AO103" i="5"/>
  <c r="DQ23" i="5"/>
  <c r="AW103" i="5"/>
  <c r="I118" i="5"/>
  <c r="Y133" i="5"/>
  <c r="E49" i="13" s="1"/>
  <c r="U49" i="13" s="1"/>
  <c r="CS133" i="5"/>
  <c r="EO150" i="5"/>
  <c r="BU269" i="5"/>
  <c r="CK280" i="5"/>
  <c r="BE327" i="5"/>
  <c r="DY327" i="5"/>
  <c r="AO357" i="5"/>
  <c r="G75" i="13" s="1"/>
  <c r="BE420" i="5"/>
  <c r="BE421" i="5" s="1"/>
  <c r="I428" i="5"/>
  <c r="CC428" i="5"/>
  <c r="BE462" i="5"/>
  <c r="DY462" i="5"/>
  <c r="I408" i="5"/>
  <c r="DY420" i="5"/>
  <c r="DY421" i="5" s="1"/>
  <c r="DQ510" i="5"/>
  <c r="DQ133" i="5"/>
  <c r="AO163" i="5"/>
  <c r="G53" i="13" s="1"/>
  <c r="EO217" i="5"/>
  <c r="DQ222" i="5"/>
  <c r="EO239" i="5"/>
  <c r="Q259" i="5"/>
  <c r="AW269" i="5"/>
  <c r="AG280" i="5"/>
  <c r="EO312" i="5"/>
  <c r="I327" i="5"/>
  <c r="CC327" i="5"/>
  <c r="AO372" i="5"/>
  <c r="G76" i="13" s="1"/>
  <c r="DI372" i="5"/>
  <c r="Q408" i="5"/>
  <c r="DI408" i="5"/>
  <c r="EO420" i="5"/>
  <c r="EO421" i="5" s="1"/>
  <c r="I500" i="5"/>
  <c r="DY527" i="5"/>
  <c r="BE546" i="5"/>
  <c r="DY546" i="5"/>
  <c r="CK546" i="5"/>
  <c r="CS581" i="5"/>
  <c r="CC606" i="5"/>
  <c r="AO269" i="5"/>
  <c r="DQ527" i="5"/>
  <c r="DY133" i="5"/>
  <c r="AW163" i="5"/>
  <c r="BE186" i="5"/>
  <c r="BU207" i="5"/>
  <c r="Q207" i="5"/>
  <c r="BE222" i="5"/>
  <c r="DY222" i="5"/>
  <c r="BM239" i="5"/>
  <c r="Y259" i="5"/>
  <c r="AO280" i="5"/>
  <c r="CK327" i="5"/>
  <c r="AW372" i="5"/>
  <c r="Y408" i="5"/>
  <c r="E82" i="13" s="1"/>
  <c r="Q462" i="5"/>
  <c r="Y527" i="5"/>
  <c r="Y536" i="5"/>
  <c r="EO546" i="5"/>
  <c r="DQ554" i="5"/>
  <c r="AO590" i="5"/>
  <c r="G104" i="13" s="1"/>
  <c r="U104" i="13" s="1"/>
  <c r="V104" i="13" s="1"/>
  <c r="DI590" i="5"/>
  <c r="BE590" i="5"/>
  <c r="BU590" i="5"/>
  <c r="CK606" i="5"/>
  <c r="DI606" i="5"/>
  <c r="BE239" i="5"/>
  <c r="I259" i="5"/>
  <c r="AG408" i="5"/>
  <c r="EO133" i="5"/>
  <c r="DQ163" i="5"/>
  <c r="AO176" i="5"/>
  <c r="G54" i="13" s="1"/>
  <c r="DA197" i="5"/>
  <c r="Y207" i="5"/>
  <c r="BU217" i="5"/>
  <c r="EO222" i="5"/>
  <c r="AW280" i="5"/>
  <c r="CS327" i="5"/>
  <c r="CC440" i="5"/>
  <c r="Y462" i="5"/>
  <c r="E87" i="13" s="1"/>
  <c r="AW474" i="5"/>
  <c r="EO493" i="5"/>
  <c r="AG536" i="5"/>
  <c r="BM546" i="5"/>
  <c r="CC546" i="5"/>
  <c r="Q564" i="5"/>
  <c r="CK564" i="5"/>
  <c r="BE564" i="5"/>
  <c r="AW606" i="5"/>
  <c r="DY239" i="5"/>
  <c r="DI269" i="5"/>
  <c r="EO396" i="5"/>
  <c r="DA408" i="5"/>
  <c r="AG510" i="5"/>
  <c r="I150" i="5"/>
  <c r="AG150" i="5"/>
  <c r="F51" i="13" s="1"/>
  <c r="DA150" i="5"/>
  <c r="DY163" i="5"/>
  <c r="AW176" i="5"/>
  <c r="CC186" i="5"/>
  <c r="AO259" i="5"/>
  <c r="DI259" i="5"/>
  <c r="AG357" i="5"/>
  <c r="AG462" i="5"/>
  <c r="DQ474" i="5"/>
  <c r="AG500" i="5"/>
  <c r="DA500" i="5"/>
  <c r="DY510" i="5"/>
  <c r="Y571" i="5"/>
  <c r="AW581" i="5"/>
  <c r="EO581" i="5"/>
  <c r="BM590" i="5"/>
  <c r="BM176" i="5"/>
  <c r="BM186" i="5"/>
  <c r="I247" i="5"/>
  <c r="CC247" i="5"/>
  <c r="I297" i="5"/>
  <c r="CC297" i="5"/>
  <c r="I357" i="5"/>
  <c r="CC357" i="5"/>
  <c r="I396" i="5"/>
  <c r="CC396" i="5"/>
  <c r="I462" i="5"/>
  <c r="CC462" i="5"/>
  <c r="BU493" i="5"/>
  <c r="BM519" i="5"/>
  <c r="BU546" i="5"/>
  <c r="CS606" i="5"/>
  <c r="BU176" i="5"/>
  <c r="BU186" i="5"/>
  <c r="Q247" i="5"/>
  <c r="CK247" i="5"/>
  <c r="Q297" i="5"/>
  <c r="D71" i="13" s="1"/>
  <c r="CK297" i="5"/>
  <c r="Q357" i="5"/>
  <c r="D75" i="13" s="1"/>
  <c r="CK357" i="5"/>
  <c r="Q396" i="5"/>
  <c r="CK396" i="5"/>
  <c r="AO440" i="5"/>
  <c r="G85" i="13" s="1"/>
  <c r="DI440" i="5"/>
  <c r="I527" i="5"/>
  <c r="CC527" i="5"/>
  <c r="EO536" i="5"/>
  <c r="DA606" i="5"/>
  <c r="Y247" i="5"/>
  <c r="CS247" i="5"/>
  <c r="Y297" i="5"/>
  <c r="CS297" i="5"/>
  <c r="Y357" i="5"/>
  <c r="CS357" i="5"/>
  <c r="Y396" i="5"/>
  <c r="E81" i="13" s="1"/>
  <c r="CS396" i="5"/>
  <c r="AW440" i="5"/>
  <c r="I493" i="5"/>
  <c r="CC493" i="5"/>
  <c r="Q500" i="5"/>
  <c r="CK500" i="5"/>
  <c r="BU510" i="5"/>
  <c r="Q527" i="5"/>
  <c r="CK527" i="5"/>
  <c r="BM536" i="5"/>
  <c r="AO571" i="5"/>
  <c r="G102" i="13" s="1"/>
  <c r="U102" i="13" s="1"/>
  <c r="V102" i="13" s="1"/>
  <c r="DI571" i="5"/>
  <c r="BE606" i="5"/>
  <c r="I163" i="5"/>
  <c r="CC163" i="5"/>
  <c r="BM217" i="5"/>
  <c r="AG227" i="5"/>
  <c r="F61" i="13" s="1"/>
  <c r="U61" i="13" s="1"/>
  <c r="V61" i="13" s="1"/>
  <c r="DA227" i="5"/>
  <c r="DQ239" i="5"/>
  <c r="AG259" i="5"/>
  <c r="F66" i="13" s="1"/>
  <c r="U66" i="13" s="1"/>
  <c r="V66" i="13" s="1"/>
  <c r="DA259" i="5"/>
  <c r="DQ280" i="5"/>
  <c r="AG312" i="5"/>
  <c r="DA312" i="5"/>
  <c r="BM342" i="5"/>
  <c r="I420" i="5"/>
  <c r="I421" i="5" s="1"/>
  <c r="CC420" i="5"/>
  <c r="CC421" i="5" s="1"/>
  <c r="BM428" i="5"/>
  <c r="DQ440" i="5"/>
  <c r="BE451" i="5"/>
  <c r="DY451" i="5"/>
  <c r="Y500" i="5"/>
  <c r="CS500" i="5"/>
  <c r="BU536" i="5"/>
  <c r="AW571" i="5"/>
  <c r="AO581" i="5"/>
  <c r="G103" i="13" s="1"/>
  <c r="U103" i="13" s="1"/>
  <c r="V103" i="13" s="1"/>
  <c r="DI581" i="5"/>
  <c r="CK39" i="4"/>
  <c r="DQ28" i="4"/>
  <c r="Q7" i="13" s="1"/>
  <c r="CC39" i="4"/>
  <c r="DQ82" i="4"/>
  <c r="Q16" i="13" s="1"/>
  <c r="AG28" i="4"/>
  <c r="F7" i="13" s="1"/>
  <c r="DY82" i="4"/>
  <c r="AG17" i="4"/>
  <c r="CC17" i="4"/>
  <c r="DA56" i="4"/>
  <c r="I82" i="4"/>
  <c r="DA88" i="4"/>
  <c r="O17" i="13" s="1"/>
  <c r="BM138" i="4"/>
  <c r="DA164" i="4"/>
  <c r="BE39" i="4"/>
  <c r="I9" i="13" s="1"/>
  <c r="Q82" i="4"/>
  <c r="AO164" i="4"/>
  <c r="EO39" i="4"/>
  <c r="CS82" i="4"/>
  <c r="N16" i="13" s="1"/>
  <c r="AW88" i="4"/>
  <c r="DY17" i="4"/>
  <c r="I75" i="4"/>
  <c r="CC138" i="4"/>
  <c r="BE17" i="4"/>
  <c r="BU39" i="4"/>
  <c r="CC56" i="4"/>
  <c r="AO82" i="4"/>
  <c r="BE67" i="4"/>
  <c r="Y138" i="4"/>
  <c r="BE48" i="4"/>
  <c r="DY48" i="4"/>
  <c r="Y56" i="4"/>
  <c r="CS56" i="4"/>
  <c r="N11" i="13" s="1"/>
  <c r="U11" i="13" s="1"/>
  <c r="V11" i="13" s="1"/>
  <c r="EO67" i="4"/>
  <c r="AG146" i="4"/>
  <c r="DA146" i="4"/>
  <c r="O31" i="13" s="1"/>
  <c r="BM154" i="4"/>
  <c r="DQ171" i="4"/>
  <c r="Q38" i="13" s="1"/>
  <c r="CC82" i="4"/>
  <c r="AG88" i="4"/>
  <c r="F17" i="13" s="1"/>
  <c r="AG164" i="4"/>
  <c r="DY39" i="4"/>
  <c r="CK82" i="4"/>
  <c r="DI88" i="4"/>
  <c r="DI164" i="4"/>
  <c r="Y82" i="4"/>
  <c r="AG82" i="4"/>
  <c r="DQ104" i="4"/>
  <c r="Q21" i="13" s="1"/>
  <c r="I138" i="4"/>
  <c r="AG171" i="4"/>
  <c r="F38" i="13" s="1"/>
  <c r="EO17" i="4"/>
  <c r="BE104" i="4"/>
  <c r="Q138" i="4"/>
  <c r="AO171" i="4"/>
  <c r="AW82" i="4"/>
  <c r="EO104" i="4"/>
  <c r="AW171" i="4"/>
  <c r="H38" i="13" s="1"/>
  <c r="BM17" i="4"/>
  <c r="BU17" i="4"/>
  <c r="EO48" i="4"/>
  <c r="AO146" i="4"/>
  <c r="DI146" i="4"/>
  <c r="BU154" i="4"/>
  <c r="BE171" i="4"/>
  <c r="DY171" i="4"/>
  <c r="BU61" i="4"/>
  <c r="BM99" i="4"/>
  <c r="AO88" i="4"/>
  <c r="BU99" i="4"/>
  <c r="BU138" i="4"/>
  <c r="AW164" i="4"/>
  <c r="BM39" i="4"/>
  <c r="CC75" i="4"/>
  <c r="DA82" i="4"/>
  <c r="DA171" i="4"/>
  <c r="I56" i="4"/>
  <c r="DQ67" i="4"/>
  <c r="Q14" i="13" s="1"/>
  <c r="DI82" i="4"/>
  <c r="DY104" i="4"/>
  <c r="CK138" i="4"/>
  <c r="DI171" i="4"/>
  <c r="DQ48" i="4"/>
  <c r="Q10" i="13" s="1"/>
  <c r="V10" i="13" s="1"/>
  <c r="DY67" i="4"/>
  <c r="CS138" i="4"/>
  <c r="N30" i="13" s="1"/>
  <c r="BE28" i="4"/>
  <c r="I7" i="13" s="1"/>
  <c r="DY28" i="4"/>
  <c r="AW146" i="4"/>
  <c r="EO171" i="4"/>
  <c r="U174" i="13" l="1"/>
  <c r="X174" i="13" s="1"/>
  <c r="U221" i="13"/>
  <c r="V221" i="13" s="1"/>
  <c r="U289" i="13"/>
  <c r="V289" i="13" s="1"/>
  <c r="U181" i="13"/>
  <c r="V181" i="13" s="1"/>
  <c r="U308" i="13"/>
  <c r="V308" i="13" s="1"/>
  <c r="U315" i="13"/>
  <c r="V315" i="13" s="1"/>
  <c r="U32" i="13"/>
  <c r="X32" i="13" s="1"/>
  <c r="U200" i="13"/>
  <c r="V200" i="13" s="1"/>
  <c r="U129" i="13"/>
  <c r="V129" i="13" s="1"/>
  <c r="U177" i="13"/>
  <c r="V177" i="13" s="1"/>
  <c r="U176" i="13"/>
  <c r="X176" i="13" s="1"/>
  <c r="U164" i="13"/>
  <c r="V164" i="13" s="1"/>
  <c r="U170" i="13"/>
  <c r="V170" i="13" s="1"/>
  <c r="U301" i="13"/>
  <c r="V301" i="13" s="1"/>
  <c r="U131" i="13"/>
  <c r="V131" i="13" s="1"/>
  <c r="U306" i="13"/>
  <c r="V306" i="13" s="1"/>
  <c r="U205" i="13"/>
  <c r="V205" i="13" s="1"/>
  <c r="U208" i="13"/>
  <c r="V208" i="13" s="1"/>
  <c r="U130" i="13"/>
  <c r="V130" i="13" s="1"/>
  <c r="U138" i="13"/>
  <c r="V138" i="13" s="1"/>
  <c r="U175" i="13"/>
  <c r="V175" i="13" s="1"/>
  <c r="U57" i="13"/>
  <c r="V57" i="13" s="1"/>
  <c r="U24" i="13"/>
  <c r="V24" i="13" s="1"/>
  <c r="U21" i="13"/>
  <c r="V21" i="13" s="1"/>
  <c r="X99" i="13"/>
  <c r="X163" i="13"/>
  <c r="V163" i="13"/>
  <c r="X48" i="13"/>
  <c r="V48" i="13"/>
  <c r="X143" i="13"/>
  <c r="V143" i="13"/>
  <c r="X140" i="13"/>
  <c r="V140" i="13"/>
  <c r="X64" i="13"/>
  <c r="V64" i="13"/>
  <c r="X153" i="13"/>
  <c r="V153" i="13"/>
  <c r="X15" i="13"/>
  <c r="V15" i="13"/>
  <c r="X34" i="13"/>
  <c r="V34" i="13"/>
  <c r="X84" i="13"/>
  <c r="V84" i="13"/>
  <c r="V106" i="13"/>
  <c r="X67" i="13"/>
  <c r="V67" i="13"/>
  <c r="X49" i="13"/>
  <c r="V49" i="13"/>
  <c r="X246" i="13"/>
  <c r="V246" i="13"/>
  <c r="X36" i="13"/>
  <c r="V36" i="13"/>
  <c r="V118" i="13"/>
  <c r="X142" i="13"/>
  <c r="V142" i="13"/>
  <c r="X20" i="13"/>
  <c r="V20" i="13"/>
  <c r="X273" i="13"/>
  <c r="V273" i="13"/>
  <c r="X141" i="13"/>
  <c r="V141" i="13"/>
  <c r="X213" i="13"/>
  <c r="V213" i="13"/>
  <c r="X280" i="13"/>
  <c r="V280" i="13"/>
  <c r="X295" i="13"/>
  <c r="V295" i="13"/>
  <c r="X94" i="13"/>
  <c r="V94" i="13"/>
  <c r="V116" i="13"/>
  <c r="X188" i="13"/>
  <c r="X171" i="13"/>
  <c r="U126" i="13"/>
  <c r="U162" i="13"/>
  <c r="U31" i="13"/>
  <c r="U257" i="13"/>
  <c r="U173" i="13"/>
  <c r="U125" i="13"/>
  <c r="U166" i="13"/>
  <c r="V166" i="13" s="1"/>
  <c r="U311" i="13"/>
  <c r="V311" i="13" s="1"/>
  <c r="U147" i="13"/>
  <c r="V147" i="13" s="1"/>
  <c r="U317" i="13"/>
  <c r="V317" i="13" s="1"/>
  <c r="U185" i="13"/>
  <c r="V185" i="13" s="1"/>
  <c r="U313" i="13"/>
  <c r="V313" i="13" s="1"/>
  <c r="U302" i="13"/>
  <c r="V302" i="13" s="1"/>
  <c r="U204" i="13"/>
  <c r="U293" i="13"/>
  <c r="U259" i="13"/>
  <c r="V259" i="13" s="1"/>
  <c r="U121" i="13"/>
  <c r="U285" i="13"/>
  <c r="V285" i="13" s="1"/>
  <c r="U300" i="13"/>
  <c r="V300" i="13" s="1"/>
  <c r="U154" i="13"/>
  <c r="U255" i="13"/>
  <c r="V255" i="13" s="1"/>
  <c r="U218" i="13"/>
  <c r="V218" i="13" s="1"/>
  <c r="U5" i="13"/>
  <c r="V5" i="13" s="1"/>
  <c r="U30" i="13"/>
  <c r="U29" i="13"/>
  <c r="U219" i="13"/>
  <c r="V219" i="13" s="1"/>
  <c r="U243" i="13"/>
  <c r="V243" i="13" s="1"/>
  <c r="U319" i="13"/>
  <c r="U230" i="13"/>
  <c r="V230" i="13" s="1"/>
  <c r="X239" i="13"/>
  <c r="U310" i="13"/>
  <c r="U182" i="13"/>
  <c r="X133" i="13"/>
  <c r="U165" i="13"/>
  <c r="U16" i="13"/>
  <c r="U287" i="13"/>
  <c r="U122" i="13"/>
  <c r="U19" i="13"/>
  <c r="V19" i="13" s="1"/>
  <c r="U159" i="13"/>
  <c r="V159" i="13" s="1"/>
  <c r="U318" i="13"/>
  <c r="V318" i="13" s="1"/>
  <c r="U229" i="13"/>
  <c r="U291" i="13"/>
  <c r="U82" i="13"/>
  <c r="V82" i="13" s="1"/>
  <c r="U216" i="13"/>
  <c r="V216" i="13" s="1"/>
  <c r="U304" i="13"/>
  <c r="V304" i="13" s="1"/>
  <c r="U148" i="13"/>
  <c r="V148" i="13" s="1"/>
  <c r="U88" i="13"/>
  <c r="V88" i="13" s="1"/>
  <c r="U183" i="13"/>
  <c r="U134" i="13"/>
  <c r="U123" i="13"/>
  <c r="U74" i="13"/>
  <c r="U12" i="13"/>
  <c r="V12" i="13" s="1"/>
  <c r="U234" i="13"/>
  <c r="U242" i="13"/>
  <c r="V242" i="13" s="1"/>
  <c r="U51" i="13"/>
  <c r="U151" i="13"/>
  <c r="V151" i="13" s="1"/>
  <c r="U9" i="13"/>
  <c r="U161" i="13"/>
  <c r="U253" i="13"/>
  <c r="V253" i="13" s="1"/>
  <c r="U178" i="13"/>
  <c r="U152" i="13"/>
  <c r="U299" i="13"/>
  <c r="V299" i="13" s="1"/>
  <c r="U249" i="13"/>
  <c r="U158" i="13"/>
  <c r="V158" i="13" s="1"/>
  <c r="U192" i="13"/>
  <c r="U155" i="13"/>
  <c r="V155" i="13" s="1"/>
  <c r="U81" i="13"/>
  <c r="V81" i="13" s="1"/>
  <c r="U17" i="13"/>
  <c r="V17" i="13" s="1"/>
  <c r="U236" i="13"/>
  <c r="V236" i="13" s="1"/>
  <c r="U169" i="13"/>
  <c r="U157" i="13"/>
  <c r="V157" i="13" s="1"/>
  <c r="U14" i="13"/>
  <c r="V14" i="13" s="1"/>
  <c r="U76" i="13"/>
  <c r="U86" i="13"/>
  <c r="V86" i="13" s="1"/>
  <c r="X271" i="13"/>
  <c r="U199" i="13"/>
  <c r="U46" i="13"/>
  <c r="U38" i="13"/>
  <c r="U59" i="13"/>
  <c r="V59" i="13" s="1"/>
  <c r="U87" i="13"/>
  <c r="X245" i="13"/>
  <c r="U225" i="13"/>
  <c r="U149" i="13"/>
  <c r="V149" i="13" s="1"/>
  <c r="U53" i="13"/>
  <c r="U220" i="13"/>
  <c r="U168" i="13"/>
  <c r="U209" i="13"/>
  <c r="V209" i="13" s="1"/>
  <c r="X27" i="13"/>
  <c r="U85" i="13"/>
  <c r="V85" i="13" s="1"/>
  <c r="U42" i="13"/>
  <c r="U73" i="13"/>
  <c r="X127" i="13"/>
  <c r="U156" i="13"/>
  <c r="V156" i="13" s="1"/>
  <c r="U206" i="13"/>
  <c r="U195" i="13"/>
  <c r="U44" i="13"/>
  <c r="V44" i="13" s="1"/>
  <c r="U43" i="13"/>
  <c r="U198" i="13"/>
  <c r="U172" i="13"/>
  <c r="V172" i="13" s="1"/>
  <c r="X275" i="13"/>
  <c r="X272" i="13"/>
  <c r="U55" i="13"/>
  <c r="U150" i="13"/>
  <c r="V150" i="13" s="1"/>
  <c r="X10" i="13"/>
  <c r="U203" i="13"/>
  <c r="U226" i="13"/>
  <c r="V226" i="13" s="1"/>
  <c r="X268" i="13"/>
  <c r="X92" i="13"/>
  <c r="X103" i="13"/>
  <c r="X240" i="13"/>
  <c r="X222" i="13"/>
  <c r="X91" i="13"/>
  <c r="Y421" i="5"/>
  <c r="X136" i="13"/>
  <c r="U58" i="13"/>
  <c r="X95" i="13"/>
  <c r="U63" i="13"/>
  <c r="U54" i="13"/>
  <c r="V54" i="13" s="1"/>
  <c r="U197" i="13"/>
  <c r="X261" i="13"/>
  <c r="X201" i="13"/>
  <c r="U75" i="13"/>
  <c r="V75" i="13" s="1"/>
  <c r="U194" i="13"/>
  <c r="U228" i="13"/>
  <c r="U71" i="13"/>
  <c r="V71" i="13" s="1"/>
  <c r="U72" i="13"/>
  <c r="V72" i="13" s="1"/>
  <c r="X61" i="13"/>
  <c r="X221" i="13"/>
  <c r="X283" i="13"/>
  <c r="X104" i="13"/>
  <c r="X211" i="13"/>
  <c r="X270" i="13"/>
  <c r="AO421" i="5"/>
  <c r="G83" i="13"/>
  <c r="U83" i="13" s="1"/>
  <c r="X97" i="13"/>
  <c r="X66" i="13"/>
  <c r="X265" i="13"/>
  <c r="X45" i="13"/>
  <c r="X292" i="13"/>
  <c r="X263" i="13"/>
  <c r="X191" i="13"/>
  <c r="X232" i="13"/>
  <c r="X78" i="13"/>
  <c r="X25" i="13"/>
  <c r="X184" i="13"/>
  <c r="X60" i="13"/>
  <c r="X296" i="13"/>
  <c r="X277" i="13"/>
  <c r="X248" i="13"/>
  <c r="X247" i="13"/>
  <c r="X186" i="13"/>
  <c r="X278" i="13"/>
  <c r="X180" i="13"/>
  <c r="X26" i="13"/>
  <c r="X23" i="13"/>
  <c r="X90" i="13"/>
  <c r="X98" i="13"/>
  <c r="X144" i="13"/>
  <c r="X100" i="13"/>
  <c r="X214" i="13"/>
  <c r="X233" i="13"/>
  <c r="X11" i="13"/>
  <c r="X102" i="13"/>
  <c r="X276" i="13"/>
  <c r="X266" i="13"/>
  <c r="X193" i="13"/>
  <c r="X101" i="13"/>
  <c r="X238" i="13"/>
  <c r="X231" i="13"/>
  <c r="X264" i="13"/>
  <c r="X279" i="13"/>
  <c r="X217" i="13"/>
  <c r="X47" i="13"/>
  <c r="X79" i="13"/>
  <c r="X77" i="13"/>
  <c r="X250" i="13"/>
  <c r="X262" i="13"/>
  <c r="X244" i="13"/>
  <c r="X137" i="13"/>
  <c r="X289" i="13" l="1"/>
  <c r="X181" i="13"/>
  <c r="V174" i="13"/>
  <c r="X129" i="13"/>
  <c r="X205" i="13"/>
  <c r="X175" i="13"/>
  <c r="X170" i="13"/>
  <c r="X308" i="13"/>
  <c r="X315" i="13"/>
  <c r="X24" i="13"/>
  <c r="X301" i="13"/>
  <c r="X130" i="13"/>
  <c r="X177" i="13"/>
  <c r="V176" i="13"/>
  <c r="V32" i="13"/>
  <c r="X131" i="13"/>
  <c r="X57" i="13"/>
  <c r="X21" i="13"/>
  <c r="X200" i="13"/>
  <c r="X138" i="13"/>
  <c r="X164" i="13"/>
  <c r="X306" i="13"/>
  <c r="X208" i="13"/>
  <c r="X302" i="13"/>
  <c r="X185" i="13"/>
  <c r="X148" i="13"/>
  <c r="X88" i="13"/>
  <c r="X313" i="13"/>
  <c r="X147" i="13"/>
  <c r="X165" i="13"/>
  <c r="V165" i="13"/>
  <c r="X46" i="13"/>
  <c r="V46" i="13"/>
  <c r="X198" i="13"/>
  <c r="V198" i="13"/>
  <c r="X199" i="13"/>
  <c r="V199" i="13"/>
  <c r="X229" i="13"/>
  <c r="V229" i="13"/>
  <c r="X43" i="13"/>
  <c r="V43" i="13"/>
  <c r="X121" i="13"/>
  <c r="V121" i="13"/>
  <c r="X249" i="13"/>
  <c r="V249" i="13"/>
  <c r="X74" i="13"/>
  <c r="V74" i="13"/>
  <c r="X319" i="13"/>
  <c r="V319" i="13"/>
  <c r="X293" i="13"/>
  <c r="V293" i="13"/>
  <c r="X63" i="13"/>
  <c r="V63" i="13"/>
  <c r="X206" i="13"/>
  <c r="V206" i="13"/>
  <c r="X53" i="13"/>
  <c r="V53" i="13"/>
  <c r="X152" i="13"/>
  <c r="V152" i="13"/>
  <c r="X134" i="13"/>
  <c r="V134" i="13"/>
  <c r="X122" i="13"/>
  <c r="V122" i="13"/>
  <c r="X204" i="13"/>
  <c r="V204" i="13"/>
  <c r="X162" i="13"/>
  <c r="V162" i="13"/>
  <c r="X42" i="13"/>
  <c r="V42" i="13"/>
  <c r="X7" i="13"/>
  <c r="V7" i="13"/>
  <c r="X38" i="13"/>
  <c r="V38" i="13"/>
  <c r="X51" i="13"/>
  <c r="V51" i="13"/>
  <c r="X182" i="13"/>
  <c r="V182" i="13"/>
  <c r="X154" i="13"/>
  <c r="V154" i="13"/>
  <c r="X125" i="13"/>
  <c r="V125" i="13"/>
  <c r="X55" i="13"/>
  <c r="V55" i="13"/>
  <c r="X87" i="13"/>
  <c r="V87" i="13"/>
  <c r="X9" i="13"/>
  <c r="V9" i="13"/>
  <c r="X228" i="13"/>
  <c r="V228" i="13"/>
  <c r="X203" i="13"/>
  <c r="V203" i="13"/>
  <c r="X178" i="13"/>
  <c r="V178" i="13"/>
  <c r="X183" i="13"/>
  <c r="V183" i="13"/>
  <c r="V287" i="13"/>
  <c r="X29" i="13"/>
  <c r="V29" i="13"/>
  <c r="X126" i="13"/>
  <c r="V126" i="13"/>
  <c r="X155" i="13"/>
  <c r="X69" i="13"/>
  <c r="V69" i="13"/>
  <c r="X225" i="13"/>
  <c r="V225" i="13"/>
  <c r="X169" i="13"/>
  <c r="V169" i="13"/>
  <c r="X30" i="13"/>
  <c r="V30" i="13"/>
  <c r="X255" i="13"/>
  <c r="X291" i="13"/>
  <c r="V291" i="13"/>
  <c r="X310" i="13"/>
  <c r="V310" i="13"/>
  <c r="X216" i="13"/>
  <c r="X317" i="13"/>
  <c r="X168" i="13"/>
  <c r="V168" i="13"/>
  <c r="X192" i="13"/>
  <c r="V192" i="13"/>
  <c r="X234" i="13"/>
  <c r="V234" i="13"/>
  <c r="X173" i="13"/>
  <c r="V173" i="13"/>
  <c r="X82" i="13"/>
  <c r="X158" i="13"/>
  <c r="X197" i="13"/>
  <c r="V197" i="13"/>
  <c r="X257" i="13"/>
  <c r="V257" i="13"/>
  <c r="X83" i="13"/>
  <c r="V83" i="13"/>
  <c r="X195" i="13"/>
  <c r="V195" i="13"/>
  <c r="X220" i="13"/>
  <c r="V220" i="13"/>
  <c r="X76" i="13"/>
  <c r="V76" i="13"/>
  <c r="X123" i="13"/>
  <c r="V123" i="13"/>
  <c r="X31" i="13"/>
  <c r="V31" i="13"/>
  <c r="X218" i="13"/>
  <c r="X304" i="13"/>
  <c r="X194" i="13"/>
  <c r="V194" i="13"/>
  <c r="X58" i="13"/>
  <c r="V58" i="13"/>
  <c r="X73" i="13"/>
  <c r="V73" i="13"/>
  <c r="X161" i="13"/>
  <c r="V161" i="13"/>
  <c r="X16" i="13"/>
  <c r="V16" i="13"/>
  <c r="X300" i="13"/>
  <c r="X12" i="13"/>
  <c r="X243" i="13"/>
  <c r="X14" i="13"/>
  <c r="X259" i="13"/>
  <c r="X19" i="13"/>
  <c r="X230" i="13"/>
  <c r="X285" i="13"/>
  <c r="X311" i="13"/>
  <c r="X253" i="13"/>
  <c r="X219" i="13"/>
  <c r="X166" i="13"/>
  <c r="X44" i="13"/>
  <c r="X159" i="13"/>
  <c r="X5" i="13"/>
  <c r="X157" i="13"/>
  <c r="X318" i="13"/>
  <c r="X17" i="13"/>
  <c r="X151" i="13"/>
  <c r="X81" i="13"/>
  <c r="X236" i="13"/>
  <c r="X299" i="13"/>
  <c r="X242" i="13"/>
  <c r="X86" i="13"/>
  <c r="X209" i="13"/>
  <c r="X150" i="13"/>
  <c r="X172" i="13"/>
  <c r="X54" i="13"/>
  <c r="X59" i="13"/>
  <c r="X149" i="13"/>
  <c r="X226" i="13"/>
  <c r="X71" i="13"/>
  <c r="X156" i="13"/>
  <c r="X85" i="13"/>
  <c r="X75" i="13"/>
  <c r="X72"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CF109" authorId="0" shapeId="0" xr:uid="{CFB0AE3F-057F-4825-B39D-387B1AB49ABC}">
      <text>
        <r>
          <rPr>
            <sz val="11"/>
            <color theme="1"/>
            <rFont val="Calibri"/>
            <family val="2"/>
            <scheme val="minor"/>
          </rPr>
          <t>======
ID#AAABgyOrCSw
tc={F27F2F1B-8C3F-4310-B072-C8F39134F11F}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OR154.7.1</t>
        </r>
      </text>
    </comment>
    <comment ref="CF110" authorId="0" shapeId="0" xr:uid="{4831BC2F-54BF-473D-8DB5-4DD7BABEDA49}">
      <text>
        <r>
          <rPr>
            <sz val="11"/>
            <color theme="1"/>
            <rFont val="Calibri"/>
            <family val="2"/>
            <scheme val="minor"/>
          </rPr>
          <t>======
ID#AAABgyOrCQg
tc={9B04EDFE-6A26-49B0-AC96-D6301498A8B0}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OR154.7.2</t>
        </r>
      </text>
    </comment>
    <comment ref="CF111" authorId="0" shapeId="0" xr:uid="{C4676538-3363-415C-86D6-B8C0C9136864}">
      <text>
        <r>
          <rPr>
            <sz val="11"/>
            <color theme="1"/>
            <rFont val="Calibri"/>
            <family val="2"/>
            <scheme val="minor"/>
          </rPr>
          <t>======
ID#AAABgyOrCSg
tc={563B2423-6C4C-4CB6-A94A-D1B378EB6695}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OR154.7.3</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CF34" authorId="0" shapeId="0" xr:uid="{2F12C100-76DD-4DEB-8E92-78BEC5B668C3}">
      <text>
        <r>
          <rPr>
            <sz val="11"/>
            <color theme="1"/>
            <rFont val="Calibri"/>
            <family val="2"/>
            <scheme val="minor"/>
          </rPr>
          <t>======
ID#AAABgyOrCSM
tc={A8E8E81A-5A24-4969-989B-D3ADBE7D2B74}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26-914-10-09</t>
        </r>
      </text>
    </comment>
    <comment ref="CF35" authorId="0" shapeId="0" xr:uid="{754A835E-7244-4DA2-8A9A-2CED10BF0A5C}">
      <text>
        <r>
          <rPr>
            <sz val="11"/>
            <color theme="1"/>
            <rFont val="Calibri"/>
            <family val="2"/>
            <scheme val="minor"/>
          </rPr>
          <t>======
ID#AAABgyOrCRo
tc={DDD0CE37-7FF2-4CA8-A28C-3AE2B654AB0E}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26-905-10-09</t>
        </r>
      </text>
    </comment>
    <comment ref="CF36" authorId="0" shapeId="0" xr:uid="{FCEF993B-61C5-4705-8536-128D0EEC3182}">
      <text>
        <r>
          <rPr>
            <sz val="11"/>
            <color theme="1"/>
            <rFont val="Calibri"/>
            <family val="2"/>
            <scheme val="minor"/>
          </rPr>
          <t>======
ID#AAABgyOrCQw
tc={74381FCD-CFA4-4FD4-92AA-9FAD27A247AE}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26-906-12-09</t>
        </r>
      </text>
    </comment>
    <comment ref="CF37" authorId="0" shapeId="0" xr:uid="{6A86A419-3B73-4AD3-AAAC-92C6A9AA235F}">
      <text>
        <r>
          <rPr>
            <sz val="11"/>
            <color theme="1"/>
            <rFont val="Calibri"/>
            <family val="2"/>
            <scheme val="minor"/>
          </rPr>
          <t>======
ID#AAABgyOrCSc
tc={A103603E-9F45-4EFF-91D9-1D49107B0C6F}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OR154.7.3</t>
        </r>
      </text>
    </comment>
    <comment ref="CF38" authorId="0" shapeId="0" xr:uid="{F71F1F4B-3FF7-41C5-B471-C7FA80E06C4B}">
      <text>
        <r>
          <rPr>
            <sz val="11"/>
            <color theme="1"/>
            <rFont val="Calibri"/>
            <family val="2"/>
            <scheme val="minor"/>
          </rPr>
          <t>======
ID#AAABgyOrCSs
tc={8769BE9F-34DF-467D-A00B-6254B30D0464}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26-950-20-09</t>
        </r>
      </text>
    </comment>
    <comment ref="CF39" authorId="0" shapeId="0" xr:uid="{EA734A6F-3CBD-4E12-BE24-99435DC85A49}">
      <text>
        <r>
          <rPr>
            <sz val="11"/>
            <color theme="1"/>
            <rFont val="Calibri"/>
            <family val="2"/>
            <scheme val="minor"/>
          </rPr>
          <t>======
ID#AAABgyOrCRs
tc={DA1E3FFF-DEE4-4163-809C-1D780AE947D2}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OR154.7.3</t>
        </r>
      </text>
    </comment>
    <comment ref="CF40" authorId="0" shapeId="0" xr:uid="{77F903D9-1041-4B9E-97A6-D1129B0A27A7}">
      <text>
        <r>
          <rPr>
            <sz val="11"/>
            <color theme="1"/>
            <rFont val="Calibri"/>
            <family val="2"/>
            <scheme val="minor"/>
          </rPr>
          <t>======
ID#AAABgyOrCSQ
tc={F47938F5-F1D8-43BC-B5D8-B77009011D70}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26-950-25-09</t>
        </r>
      </text>
    </comment>
    <comment ref="CF85" authorId="0" shapeId="0" xr:uid="{B50D2321-ACC5-4183-B215-7C2AB533915E}">
      <text>
        <r>
          <rPr>
            <sz val="11"/>
            <color theme="1"/>
            <rFont val="Calibri"/>
            <family val="2"/>
            <scheme val="minor"/>
          </rPr>
          <t>======
ID#AAABgyOrCQo
tc={AEFAFC52-3AB8-4424-892C-EBBB9739D0C6}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26-914-41-09</t>
        </r>
      </text>
    </comment>
    <comment ref="CF86" authorId="0" shapeId="0" xr:uid="{70FFAA43-AFB8-4A8A-BF86-68488D695C48}">
      <text>
        <r>
          <rPr>
            <sz val="11"/>
            <color theme="1"/>
            <rFont val="Calibri"/>
            <family val="2"/>
            <scheme val="minor"/>
          </rPr>
          <t>======
ID#AAABgyOrCSk
tc={4870170E-F334-483D-9BC8-8589E6E51532}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26-905-12-09</t>
        </r>
      </text>
    </comment>
    <comment ref="CF87" authorId="0" shapeId="0" xr:uid="{D62D4E3E-7454-4144-916B-16378C375EFF}">
      <text>
        <r>
          <rPr>
            <sz val="11"/>
            <color theme="1"/>
            <rFont val="Calibri"/>
            <family val="2"/>
            <scheme val="minor"/>
          </rPr>
          <t>======
ID#AAABgyOrCS4
tc={5D432C71-714E-43C6-B23E-5076A5365E2C}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OR154.3.7</t>
        </r>
      </text>
    </comment>
    <comment ref="CF88" authorId="0" shapeId="0" xr:uid="{FF7C2D78-1124-4743-A830-7A28F91E5C8C}">
      <text>
        <r>
          <rPr>
            <sz val="11"/>
            <color theme="1"/>
            <rFont val="Calibri"/>
            <family val="2"/>
            <scheme val="minor"/>
          </rPr>
          <t>======
ID#AAABgyOrCRY
tc={648D3937-5609-4226-8269-29AB2E4D2D0C}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26-906-12-09</t>
        </r>
      </text>
    </comment>
    <comment ref="CF89" authorId="0" shapeId="0" xr:uid="{9BD4C173-E16E-42A6-B548-AF3E9F003D88}">
      <text>
        <r>
          <rPr>
            <sz val="11"/>
            <color theme="1"/>
            <rFont val="Calibri"/>
            <family val="2"/>
            <scheme val="minor"/>
          </rPr>
          <t>======
ID#AAABgyOrCS8
tc={AACC109E-9C93-4535-9C74-E0E827456A70}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26-950-20-09</t>
        </r>
      </text>
    </comment>
    <comment ref="CF94" authorId="0" shapeId="0" xr:uid="{C0E0B07C-09BB-4D5F-A2EC-DEC7AB599530}">
      <text>
        <r>
          <rPr>
            <sz val="11"/>
            <color theme="1"/>
            <rFont val="Calibri"/>
            <family val="2"/>
            <scheme val="minor"/>
          </rPr>
          <t>======
ID#AAABgyOrCRI
tc={FE8AC573-F0BA-4828-A1E7-9B3D3B926FC3}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26-820-22-09</t>
        </r>
      </text>
    </comment>
    <comment ref="CF95" authorId="0" shapeId="0" xr:uid="{B9986284-79C5-4481-AF28-9DDC3B8018CE}">
      <text>
        <r>
          <rPr>
            <sz val="11"/>
            <color theme="1"/>
            <rFont val="Calibri"/>
            <family val="2"/>
            <scheme val="minor"/>
          </rPr>
          <t>======
ID#AAABgyOrCQ0
tc={5F1485FA-A987-41C7-A09C-43918821FB13}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26-810-22-09</t>
        </r>
      </text>
    </comment>
    <comment ref="CF96" authorId="0" shapeId="0" xr:uid="{30CE1873-0674-4A56-8540-DFD5E9C7F491}">
      <text>
        <r>
          <rPr>
            <sz val="11"/>
            <color theme="1"/>
            <rFont val="Calibri"/>
            <family val="2"/>
            <scheme val="minor"/>
          </rPr>
          <t>======
ID#AAABgyOrCSE
tc={1B54C890-088B-41EF-99BB-FCD9C6DD6C3B}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26-850-00-05</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CF67" authorId="0" shapeId="0" xr:uid="{BE2B8073-CB99-4E47-AFE4-987F50AE7262}">
      <text>
        <r>
          <rPr>
            <sz val="11"/>
            <color theme="1"/>
            <rFont val="Calibri"/>
            <family val="2"/>
            <scheme val="minor"/>
          </rPr>
          <t>======
ID#AAABgyOrCSU
tc={569B9459-6A5E-4AC1-8024-6DABB1352BAD}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SZ3-27</t>
        </r>
      </text>
    </comment>
    <comment ref="CF70" authorId="0" shapeId="0" xr:uid="{ED24CC66-B4B5-41BF-992B-81E11403B541}">
      <text>
        <r>
          <rPr>
            <sz val="11"/>
            <color theme="1"/>
            <rFont val="Calibri"/>
            <family val="2"/>
            <scheme val="minor"/>
          </rPr>
          <t>======
ID#AAABgyOrCTE
tc={68C1D507-8993-47C0-BBDF-3B3605EB8115}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SZ3-11</t>
        </r>
      </text>
    </comment>
    <comment ref="CF84" authorId="0" shapeId="0" xr:uid="{BB4F5D9D-98AB-4E92-843C-483384B0ECAA}">
      <text>
        <r>
          <rPr>
            <sz val="11"/>
            <color theme="1"/>
            <rFont val="Calibri"/>
            <family val="2"/>
            <scheme val="minor"/>
          </rPr>
          <t>======
ID#AAABgyOrCRw
tc={C51FAFC6-58F4-4034-BA0F-4B1618431C41}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823045</t>
        </r>
      </text>
    </comment>
    <comment ref="CF85" authorId="0" shapeId="0" xr:uid="{9018B2B2-9BD0-44C8-A00D-8C7EA0B18E3C}">
      <text>
        <r>
          <rPr>
            <sz val="11"/>
            <color theme="1"/>
            <rFont val="Calibri"/>
            <family val="2"/>
            <scheme val="minor"/>
          </rPr>
          <t>======
ID#AAABgyOrCSo
tc={C541EE5D-EDF0-4EFF-A182-F404D3B789AD}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823048</t>
        </r>
      </text>
    </comment>
    <comment ref="CF86" authorId="0" shapeId="0" xr:uid="{9B4A69F1-0180-4094-8F38-7ED7D35C2D7C}">
      <text>
        <r>
          <rPr>
            <sz val="11"/>
            <color theme="1"/>
            <rFont val="Calibri"/>
            <family val="2"/>
            <scheme val="minor"/>
          </rPr>
          <t>======
ID#AAABgyOrCSY
tc={C7098D04-B338-4932-B82D-03D05000EF1A}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821616</t>
        </r>
      </text>
    </comment>
    <comment ref="CF87" authorId="0" shapeId="0" xr:uid="{ACCF355E-EAC9-4843-9001-D5F8265976A2}">
      <text>
        <r>
          <rPr>
            <sz val="11"/>
            <color theme="1"/>
            <rFont val="Calibri"/>
            <family val="2"/>
            <scheme val="minor"/>
          </rPr>
          <t>======
ID#AAABgyOrCR4
tc={D472D459-348E-4940-98EA-8626630725E2}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823041</t>
        </r>
      </text>
    </comment>
    <comment ref="CF91" authorId="0" shapeId="0" xr:uid="{322DB7CA-BED9-421F-B127-A28D8531EC99}">
      <text>
        <r>
          <rPr>
            <sz val="11"/>
            <color theme="1"/>
            <rFont val="Calibri"/>
            <family val="2"/>
            <scheme val="minor"/>
          </rPr>
          <t>======
ID#AAABgyOrCQs
tc={09495FCF-8491-42B8-A83B-BD1BA294EFCF}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DP1022</t>
        </r>
      </text>
    </comment>
    <comment ref="CF96" authorId="0" shapeId="0" xr:uid="{0003E28D-8C52-43AA-9E73-A058D827BF60}">
      <text>
        <r>
          <rPr>
            <sz val="11"/>
            <color theme="1"/>
            <rFont val="Calibri"/>
            <family val="2"/>
            <scheme val="minor"/>
          </rPr>
          <t>======
ID#AAABgyOrCQ4
tc={B2838678-289D-47FE-ADD1-DB125CC37E63}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S.35.180 DEPENDIENDO LA PATOLOGIA NEUROQUIRURGICA EL TAMAÑO DEL CLIP PUEDE VARIAR</t>
        </r>
      </text>
    </comment>
    <comment ref="CF100" authorId="0" shapeId="0" xr:uid="{85B45CD2-F22A-4789-BC43-6A29DB4EF5C1}">
      <text>
        <r>
          <rPr>
            <sz val="11"/>
            <color theme="1"/>
            <rFont val="Calibri"/>
            <family val="2"/>
            <scheme val="minor"/>
          </rPr>
          <t>======
ID#AAABgyOrCTA
tc={130AD60D-00C6-4A8B-961F-5B17F5AA13A2}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823100</t>
        </r>
      </text>
    </comment>
    <comment ref="CF101" authorId="0" shapeId="0" xr:uid="{08BC6A56-2F2A-41C9-84A5-7FC675E650B6}">
      <text>
        <r>
          <rPr>
            <sz val="11"/>
            <color theme="1"/>
            <rFont val="Calibri"/>
            <family val="2"/>
            <scheme val="minor"/>
          </rPr>
          <t>======
ID#AAABgyOrCQ8
tc={1AE03D86-8D9E-4B2B-B282-DFCAF54AC466}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823114</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CF9" authorId="0" shapeId="0" xr:uid="{A19EB27F-3432-4832-87E5-D0D9038D81CD}">
      <text>
        <r>
          <rPr>
            <sz val="11"/>
            <color theme="1"/>
            <rFont val="Calibri"/>
            <family val="2"/>
            <scheme val="minor"/>
          </rPr>
          <t>======
ID#AAABgyOrCRg
tc={80E030B1-7B2E-4A4D-B411-D4083E5FDF47}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620-010</t>
        </r>
      </text>
    </comment>
    <comment ref="CF15" authorId="0" shapeId="0" xr:uid="{670BB5B1-7F9B-48E6-A7E4-B69FFC35A4A5}">
      <text>
        <r>
          <rPr>
            <sz val="11"/>
            <color theme="1"/>
            <rFont val="Calibri"/>
            <family val="2"/>
            <scheme val="minor"/>
          </rPr>
          <t>======
ID#AAABgyOrCRU
tc={D9CE733D-8142-4F8F-94BC-F9788866FBF6}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BL-1800-00</t>
        </r>
      </text>
    </comment>
    <comment ref="CF16" authorId="0" shapeId="0" xr:uid="{CC799109-3AAC-4854-9BDE-23FC34BA7396}">
      <text>
        <r>
          <rPr>
            <sz val="11"/>
            <color theme="1"/>
            <rFont val="Calibri"/>
            <family val="2"/>
            <scheme val="minor"/>
          </rPr>
          <t>======
ID#AAABgyOrCQc
tc={E64CD06B-8F16-43D1-807C-FB6D0E00A613}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BL-1800-01  TPUT01</t>
        </r>
      </text>
    </comment>
    <comment ref="CF17" authorId="0" shapeId="0" xr:uid="{9C85D9DF-135E-458B-B26E-975C1A982651}">
      <text>
        <r>
          <rPr>
            <sz val="11"/>
            <color theme="1"/>
            <rFont val="Calibri"/>
            <family val="2"/>
            <scheme val="minor"/>
          </rPr>
          <t>======
ID#AAABgyOrCR0
tc={A7BEC223-EAF2-4619-94FE-E5F83D79D8C8}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BL-1800-02  TPUT02</t>
        </r>
      </text>
    </comment>
    <comment ref="CF18" authorId="0" shapeId="0" xr:uid="{91804DF8-9506-4CA2-AEE2-64E79A3390F8}">
      <text>
        <r>
          <rPr>
            <sz val="11"/>
            <color theme="1"/>
            <rFont val="Calibri"/>
            <family val="2"/>
            <scheme val="minor"/>
          </rPr>
          <t>======
ID#AAABgyOrCS0
tc={220D0C2B-7353-401E-B7F4-39E2937340A4}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BL-1800-05  TPUT05</t>
        </r>
      </text>
    </comment>
    <comment ref="CF19" authorId="0" shapeId="0" xr:uid="{D8B9261C-F5E2-4F7A-A1A3-91678C3CD540}">
      <text>
        <r>
          <rPr>
            <sz val="11"/>
            <color theme="1"/>
            <rFont val="Calibri"/>
            <family val="2"/>
            <scheme val="minor"/>
          </rPr>
          <t>======
ID#AAABgyOrCR8
tc={F9536834-C07A-4636-9B69-C7061F2A846C}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BL-1800-10  TPUT10</t>
        </r>
      </text>
    </comment>
    <comment ref="CF24" authorId="0" shapeId="0" xr:uid="{8B174D9C-787C-4721-8CEF-7B3BE53F8F33}">
      <text>
        <r>
          <rPr>
            <sz val="11"/>
            <color theme="1"/>
            <rFont val="Calibri"/>
            <family val="2"/>
            <scheme val="minor"/>
          </rPr>
          <t>======
ID#AAABgyOrCRE
tc={70E401DC-BBBE-4A5E-8EA6-9BDD5D7E1258}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BL-1700-25100 (MEDIDAS 100MMX25MMX4MM)</t>
        </r>
      </text>
    </comment>
    <comment ref="CF26" authorId="0" shapeId="0" xr:uid="{5D66E576-1BC3-4F52-B533-3BAAF91D4BC4}">
      <text>
        <r>
          <rPr>
            <sz val="11"/>
            <color theme="1"/>
            <rFont val="Calibri"/>
            <family val="2"/>
            <scheme val="minor"/>
          </rPr>
          <t>======
ID#AAABgyOrCRA
tc={D64FEB96-8952-489B-AA22-370106B65C01}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BL-1700-25050 (MEDIDAS 100MMX25MMX4MM)</t>
        </r>
      </text>
    </comment>
    <comment ref="CF31" authorId="0" shapeId="0" xr:uid="{C42104F9-8C93-4095-83DA-4C31885EF359}">
      <text>
        <r>
          <rPr>
            <sz val="11"/>
            <color theme="1"/>
            <rFont val="Calibri"/>
            <family val="2"/>
            <scheme val="minor"/>
          </rPr>
          <t>======
ID#AAABgyOrCRk
tc={1F4225B8-76EA-44BA-B52B-4254050C7E8B}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PCAN5 410</t>
        </r>
      </text>
    </comment>
    <comment ref="CF33" authorId="0" shapeId="0" xr:uid="{CB57F648-C87A-42CE-AB31-62F10528C85D}">
      <text>
        <r>
          <rPr>
            <sz val="11"/>
            <color theme="1"/>
            <rFont val="Calibri"/>
            <family val="2"/>
            <scheme val="minor"/>
          </rPr>
          <t>======
ID#AAABgyOrCSI
tc={B577ACFD-4A91-4A11-A13A-A614B2F2DAD0}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PCAN15 410</t>
        </r>
      </text>
    </comment>
    <comment ref="CF34" authorId="0" shapeId="0" xr:uid="{827A9396-34CD-4715-A884-F0269B3D3F6D}">
      <text>
        <r>
          <rPr>
            <sz val="11"/>
            <color theme="1"/>
            <rFont val="Calibri"/>
            <family val="2"/>
            <scheme val="minor"/>
          </rPr>
          <t>======
ID#AAABgyOrCRQ
tc={1B49533F-9CCB-434E-84FF-9B9D03524683}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PCAN30 410</t>
        </r>
      </text>
    </comment>
    <comment ref="CF39" authorId="0" shapeId="0" xr:uid="{E7B04350-8AD9-4184-B25C-6C4AA09A64C7}">
      <text>
        <r>
          <rPr>
            <sz val="11"/>
            <color theme="1"/>
            <rFont val="Calibri"/>
            <family val="2"/>
            <scheme val="minor"/>
          </rPr>
          <t>======
ID#AAABgyOrCQk
tc={50048903-A1BA-402B-8AEB-226A552AFF57}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PICW2</t>
        </r>
      </text>
    </comment>
    <comment ref="CF44" authorId="0" shapeId="0" xr:uid="{8A07728E-2C61-4697-9D53-6ECCB3C231E6}">
      <text>
        <r>
          <rPr>
            <sz val="11"/>
            <color theme="1"/>
            <rFont val="Calibri"/>
            <family val="2"/>
            <scheme val="minor"/>
          </rPr>
          <t>======
ID#AAABgyOrCRc
tc={9F921ECC-BBE0-4F42-A127-A876C800502F}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PICW0.8</t>
        </r>
      </text>
    </comment>
    <comment ref="CF48" authorId="0" shapeId="0" xr:uid="{2B80AB22-680F-4CB7-9F7A-E7149A2E788F}">
      <text>
        <r>
          <rPr>
            <sz val="11"/>
            <color theme="1"/>
            <rFont val="Calibri"/>
            <family val="2"/>
            <scheme val="minor"/>
          </rPr>
          <t>======
ID#AAABgyOrCRM
tc={98B607C0-6442-492E-812E-F00F63939EB7}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CS1</t>
        </r>
      </text>
    </comment>
    <comment ref="CF49" authorId="0" shapeId="0" xr:uid="{1D875C88-762F-4782-A938-604CA1095745}">
      <text>
        <r>
          <rPr>
            <sz val="11"/>
            <color theme="1"/>
            <rFont val="Calibri"/>
            <family val="2"/>
            <scheme val="minor"/>
          </rPr>
          <t>======
ID#AAABgyOrCSA
tc={681B5C87-1BC8-477B-8683-26FF1D83C5FC}    (2025-03-25 13:27:10)
[Comentario encadenado]
Su versión de Excel le permite leer este comentario encadenado; sin embargo, las ediciones que se apliquen se quitarán si el archivo se abre en una versión más reciente de Excel. Más información: https://go.microsoft.com/fwlink/?linkid=870924
Comentario:
    CST1</t>
        </r>
      </text>
    </comment>
  </commentList>
</comments>
</file>

<file path=xl/sharedStrings.xml><?xml version="1.0" encoding="utf-8"?>
<sst xmlns="http://schemas.openxmlformats.org/spreadsheetml/2006/main" count="65158" uniqueCount="1578">
  <si>
    <t>GRUPO COLUMNA</t>
  </si>
  <si>
    <t>1. SISTEMA DE FIJACION PARA COLUMNA CERVICAL ANTERIOR INCLUIR : Cuerpo Vertebral Cervical,  Soporte Anterior Cervical (Peek) Caja ACI, Soporte Anterior Cervical (Peek) Caja-placa ACIF</t>
  </si>
  <si>
    <t>1.1 Kit de Fijacion Para Columna Cervical Anterior</t>
  </si>
  <si>
    <t>2. SISTEMA DE FIJACION PARA COLUMNA CERVICAL POSTERIOR INCLUIR:</t>
  </si>
  <si>
    <t>2.1. Kit de Fijacion Occipito Cervical - Kit de Fijacion Cervico Toracico</t>
  </si>
  <si>
    <t xml:space="preserve">3. SISTEMA PARA ESCOLIOSIS Y DEFORMIDADES </t>
  </si>
  <si>
    <t xml:space="preserve">3.1. Kit Transpedicular de Reducción para Derotación en Bloque para Escoliosis Adultos y Neuromusculares                </t>
  </si>
  <si>
    <t>3.2. Kit Transpedicular para Escoliosis Pediatricas</t>
  </si>
  <si>
    <t>3.3. Kit para Correción de Deformidades de Columna Toraco- Lumbar con Desrotadores y Bajo Perfil con Barras en Titanio y Cromocobalto para Niños y Adultos</t>
  </si>
  <si>
    <t>3.4. Monitoreo Intraoperatorio Electromiografia y Potenciales Evocados Motores y Sensitivos con Fisiatra en Salas</t>
  </si>
  <si>
    <t xml:space="preserve">4. SISTEMA TRANSPEDICULAR PARA FIJACION TORACO-LUMBO-SACRA INCLUIR </t>
  </si>
  <si>
    <t>4.1. Kit 1 Nivel Transpediculares Sacroiliacas</t>
  </si>
  <si>
    <t xml:space="preserve">4.2. Kit 1 a 4 Niveles Transpediculares </t>
  </si>
  <si>
    <t>4.3. Kit Transpedicular para Espondilolistesis</t>
  </si>
  <si>
    <t>4.4. Kit 1 a 2 Niveles Transpedicualres Poliaxiales Técnica Minimamente Invasiva (MIS)</t>
  </si>
  <si>
    <t xml:space="preserve">5. SISTEMA DE FIJACION POR VIA ANTERIOR A NIVEL TORACOLUMBAR INCLUIR </t>
  </si>
  <si>
    <t>5.1. Kit Columna Toraco - Lumbar Anterior con Placa</t>
  </si>
  <si>
    <t>5.2. Kit de Reemplazo Corporal Toraco - Lumbar con Malla</t>
  </si>
  <si>
    <t>5.3. Kit de Reemplazo Corporal Toraco - Lumbar con Dispositivo Autoexpandible</t>
  </si>
  <si>
    <t>6. SISTEMAS DE CAJAS PARA FUSIÓN  TORACO -LUMBAR (ALIF - DLIF - TLIF - PLIF) INCLUIR TECNICA MIS</t>
  </si>
  <si>
    <t>6.1. Kit Caja para Fusión Intercoporal Anterior Lumbar (ALIF Stand Alone)</t>
  </si>
  <si>
    <t>6.2. Kit Caja para Fusión Intercoporal Anterior Lumbar (ALIF con Estabilidad Angular)</t>
  </si>
  <si>
    <t>6.3. Kit Caja para Fusión Intercoporal Dorsal Lumbar (DLIF)</t>
  </si>
  <si>
    <t>6.4. Kit Caja para Fusión Transforaminal Intercoporal lumbar (TLIF)</t>
  </si>
  <si>
    <t>6.5. Kit Caja para Fusión Posterior Intercoporal lumbar (PLIF)</t>
  </si>
  <si>
    <t>7. SISTEMAS PARA FIJACIÓN FRACTURAS DE COLUMNA VERTEBRAL POR OSTEOPOROSIS</t>
  </si>
  <si>
    <t>7.1. Kit Verteroplastia</t>
  </si>
  <si>
    <t>7.2. Kit para Cifoplastia</t>
  </si>
  <si>
    <t>7.3. Kit Fijación Transpedicular con Tornillos Perforados para Fracturas por Osteoporosis</t>
  </si>
  <si>
    <t>7.4. Kit de Fijación Transpedicular para Trauma de Alta Energía (Tornillo tipo Schanz)</t>
  </si>
  <si>
    <t>8. AGUJAS PARA BIOPSIA EN COLUMNA</t>
  </si>
  <si>
    <t>8.1. Kit Agujas Para Biopsia en Columna</t>
  </si>
  <si>
    <t xml:space="preserve">9. Equipo Ultrasonico Para Columna (Tener en cuenta las Obsevaciones de Apoyo Tecnologico) </t>
  </si>
  <si>
    <t xml:space="preserve">10. Endoscopia de Columna (Tener en Cuenta las Obsevaciones de Apoyo Tecnologico)  </t>
  </si>
  <si>
    <t>GRUPO TRAUMA BASICO</t>
  </si>
  <si>
    <t xml:space="preserve">1. PEQUEÑOS FRAGMENTOS 3.5MM GRANDES FRAGMENTOS 4.5 MM EN ACERO </t>
  </si>
  <si>
    <t>1.1. Kit Basico 3.5 / 4.0 mm Placas DCP 3.5 y 1/3 Caña Placa en T y Oblicuas , Tornillos de Cortical Autorroscantes 3.5 de 10mm a 50mm, Tornillos Esponjosa 4.0mm de 10mm a 50mm de long en Acero</t>
  </si>
  <si>
    <t xml:space="preserve">1.2. Kit de Reconstruccion 3.5 / 4.0 mm Placas de Recontruccion Rectas y Curvas, Tornillos de Cortical Autorroscantes de 10mm a 50mm de long en Acero </t>
  </si>
  <si>
    <t>1.3. Kit Basico 4.5 /6.5 mm Placas DCP 4.5 Anchas y Angostas, Placas en T ,en L ,en Trebol Placa Oblicua  Tornillos de 4,5  de 12mm a 70mm de long Tornillos Esponjosa de 6,5 de 25 mm a 120 mm de long R 16 y 32 mm en Acero</t>
  </si>
  <si>
    <t>2.  SISTEMA DE COMPRESION DINAMICA DE CADERA DHS - DCS</t>
  </si>
  <si>
    <t xml:space="preserve">2.1. Kit Placa Dinamica de Cadera 135º (DHS) Tornillo Dinamico de Cadera 80mm a 150mm de long  y Tornillos 4.5 mm de 10mm 50mm de long en Acero </t>
  </si>
  <si>
    <t>2.2. Kit Placa Dinamica Condilea 95º (DCS) Tornillo Dinamico Condilar de 80mm a 150 mm de long Tornillos 4.5 mm de 10mm a  50mm de long  Tornillos Esponjosa 6.5  de 25 mm a 120 mm de long R 16 y 32 mmen Acero</t>
  </si>
  <si>
    <t xml:space="preserve">2.3. Kit Placa Soporte Trocanterico de 4.5mm </t>
  </si>
  <si>
    <t>3. CLAVOS INTRAMEDULARES BASICOS</t>
  </si>
  <si>
    <t>3.1. Kit Clavo Intramedular de Femur Fracturas Diafisiarias Canulado Diametro 9mm a 11mm long de 320mm a 420mm con Tornillos de Bloqueo Proximal y Distal</t>
  </si>
  <si>
    <t>3.2. Kit Clavo Intramedular de Tibia Fracturas Diafisiarias Canulado Diametro de 8mm a 11mm long de 240mm a 380 mm con Tornillos de Bloqueo Proximal y Distal</t>
  </si>
  <si>
    <t>3.3. Kit Clavo Intramedular de Humero Diametro de 7mm a 9 mm long 180 a 300mm en  Acero / Titanio con Tornillos de Bloqueo Proximal y Distal</t>
  </si>
  <si>
    <t>4. BASICOS ORTOPEDIA GENERAL</t>
  </si>
  <si>
    <t xml:space="preserve">4.1. Alambre de Cerclaje de 0.8mm 1.0mm 1.2mm 1.5mm 1.8mm 2.0mm en Acero </t>
  </si>
  <si>
    <t xml:space="preserve">4.2. Kit Tornillos Canulados 3.5 / 4.0 Acero y/o Titanio  long de 10 mm a 60mm Rosca Parcial y Rosca Completa con su correspondiente Guia y Arandela </t>
  </si>
  <si>
    <t xml:space="preserve">4.3. Kit Tornillos Canulados 4.5 / 6.5  Acero y/o Titanio long de  20 mm a 72 mm Rosca 16mm,32mm y Rosca Completa  con su correspondiente Guia y Arandela </t>
  </si>
  <si>
    <t xml:space="preserve">4.4. Kit Tornillos Canulados 7.0/7.3 Acero y/o Titanio long de 50mm a 120mm Rosca de 16mm,32mm y Rosca Completa Acero y/o Titanio  con su correspondiente Guia y Arandela </t>
  </si>
  <si>
    <t xml:space="preserve">4.5. Grapas de Coventry y Grapas de Blount  en Acero de 5mm 10mm y 15mm Ancho de Grapa </t>
  </si>
  <si>
    <t xml:space="preserve">4.6. Clavos de Kischner y Steinman Calibres 1.0mm 1.2mm 1.5mm 1.8mm 2.0mm 2.5mm 3.0mm longitud 230mm (apoyo tecnologico motor  alicates y cortafrio) </t>
  </si>
  <si>
    <t>5. PRODUCTOS PEDIATRICOS BÁSICOS</t>
  </si>
  <si>
    <t>5.1. Grapas Epifisiarias</t>
  </si>
  <si>
    <t>GRUPO  TRAUMA ESPECIAL</t>
  </si>
  <si>
    <t xml:space="preserve">1. SISTEMAS BLOQUEADOS DE 3.5. TITANIO </t>
  </si>
  <si>
    <t xml:space="preserve">1.1. Kit Placa Bloqueada LCP 3.5 mm Rectas, en T, Oblicuas ,1/3 caña, de Recostruccioncon Guia y Tornillos Cortical Autorroscante 3.5mm long 12mm a 50mm, Tornillos Bloqueo  3.5mm de 12mm a 90mm long Tornillo Esponjosa 4.0 de 16mm a 60mm Rosca Parcial y Completa </t>
  </si>
  <si>
    <t xml:space="preserve">1.2. Kit Placa de Reconstrucción Rectas y Curvas  para Pelvis y Sinfisis Pubica Bajo Perfil  3.5 mm LCP, Tornillos Cortical Autoroscante 3.5mm y  long 12mm a 50mm, Tornillos Bloqueo 3.5mm de 12mm a 90mm long Tornillo Esponjosa 4.0 de 16mm a 60mm Rosca Parcial y Completa </t>
  </si>
  <si>
    <t>1.3. Kit Placa Bloqueada Humero Proximal 3.5mm LCP Tornillos Cortical Autoroscante 3.5mm long 12mm a 50mm, Tornillos Bloqueo  3.5mm de 12mm a 60mm long Tornillo Esponjosa 4.0 de 16mm a 60mm Rosca Parcial y Completa  debe incluir Placas Extralargas</t>
  </si>
  <si>
    <t xml:space="preserve">1.4. Kit Placa Bloqueada para Luxofractura Acromioclavicular 3.5mm - Gancho y Diafisis de Clavicula LCP 3.5mm Tornillos Cortical Autorroscante 3.5mm long 12mm a 50mm, Tornillos Bloqueo  3.5mm de 12mm a 60mm long Tornillo Esponjosa 4.0 de 16mm a 60mm Rosca Parcial y Completa </t>
  </si>
  <si>
    <t>1.5. Kit Placa Bloqueada Anatomica para Humero Distal Intra y Extrarticular LCP  3.5mm Tornillos Cortical Autorroscante 3.5mm y 2.7mm long 12mm a 50mm, Tornillos Bloqueo 3.5mm de12mm a 50mm long Tornillo Esponjosa 4.0 de 16mm a 50mm Rosca Parcial y Completa, debe incluir Placas Extralargas</t>
  </si>
  <si>
    <t xml:space="preserve">1.6. Kit Placa Bloqueada Anatomica para Olecranon LCP 3.5mm Tornillos Cortical Autorroscante 3.5mm y 2.7mm  long 12mm a 50mm, Tornillos Bloqueo 3.5mm de 12mm a 90mm long Tornillo Esponjosa 4.0 de 16mm a 60mm Rosca Parcial y Completa </t>
  </si>
  <si>
    <t>1.7. Kit Placa Bloqueada Anatomica para Cubito Proximal LCP 2.0 mm Tornillos de 2.0mm de 6mm a 22mm long Tornillos Bloqueo 2.0mm de 6mm a 22mm long</t>
  </si>
  <si>
    <t xml:space="preserve">1.8. Kit Placa Bloqueada Anatomica para Radio Proximal der. /izq. LCP 2.4/2.0 mm Tornillos Corticales Autorroscante 2.0mm , 2.4mm,2.7mm, Tornillos Bloqueo de 2.4 mm de 6mm a 22mm long </t>
  </si>
  <si>
    <t xml:space="preserve">1.9. Kit Placa Bloqueada Anatomica para Radio Distal Der. /Izq. Angulo Fijo y Variable , Periarticular y Rama Larga  LCP 3.5/2.5 mm, Guias y Tornillos Cortical Autorroscante de 2.5mm de 10mma26mm long Tornillos Bloqueados de 2.0mm de 6mm a 26mm long </t>
  </si>
  <si>
    <t>1.10. Kit Placa Bloqueada de Tibia Proximal  Medial / Lateral / Anterolateral /Posterolateral / Posterior / Posteromedial LCP  3.5mm Tornillos Cortical Autorroscante 3.5mm de 10mm a 70mm, Tornillos Bloqueo 3.5mm de 10mm a 70mm  Tornillos Esponjoso 4.0mm de 12mm a70mm  long debe incluir Placas Extralargas</t>
  </si>
  <si>
    <t>1.11. Kit Placa Bloqueada para Pilón Tibial LCP  de 3.5 con Guias, Tornillos Cortical Autorroscante 3.5mm de 10mm a 70mm, Tornillos Bloqueo 3.5mm de 10mm a 70mm long Tornillos Esponjoso 4.0mm de 12mm a 60mm long. debe incluir Placas Extralargas</t>
  </si>
  <si>
    <t>1.12. Kit Placa Bloqueada de Tibia Distal Medial / Anterolateral / Posterior de LCP 3.5 con Guias, Tornillos Cortical Autorroscante 3.5 y 2.7mm de 10mm a 70mm, Tornillos Bloqueo 3.5mm de 10mm a 70mm, Tornillo Esponjosa 4.0mm de 12mm a 60mm long. debe incluir Placas Extralargas</t>
  </si>
  <si>
    <t xml:space="preserve">1.13. Kit Placa bloqueada Anatomica para Perone Distal de LCP 3.5 con Guia,Tornillos Cortical Autorroscante 2.7/ 3.5mm de 10mm a 40mm, Tornillos Bloqueo 3.5mm de 10mm a 40mm, Tornillo Esponjosa 4.0mm de 10mm a 40mm long  </t>
  </si>
  <si>
    <t xml:space="preserve">2. SISTEMAS BLOQUEADOS DE 4.5. </t>
  </si>
  <si>
    <t>2.1. Kit Placa Bloqueada de LCP 4.5 Recta, Angosta y Ancha, en T, Tornillos Cortical 4.5mm de 12mm a 50mm, Tornillos Bloqueados de 4.5 de 12mm a 50mm, Tornillos Esponjoso de 6.5mm de 12mm a 40mm long Rosca 16 y 32mm incluya Placas Extralargas</t>
  </si>
  <si>
    <t xml:space="preserve">2.2. Kit Placa para Osteotomia de Femur y Tibia </t>
  </si>
  <si>
    <t>2.3. Kit Placa Bloqueada para Fracturas Periprotesicas Femur Distal y Tibia Proximal</t>
  </si>
  <si>
    <t>2.4. Kit Placa Bloqueada de Sosten para Femur Proximal con y sin Soporte 4.5</t>
  </si>
  <si>
    <t>2.5. Kit Placa Bloqueada para Condilos Femorales Condilar de 4.5</t>
  </si>
  <si>
    <t>2.6. Kit Placa Bloqueada de Tibia Proximal  Medial / Lateral  4.5mm</t>
  </si>
  <si>
    <t>3. CLAVOS ESPECIALES</t>
  </si>
  <si>
    <t xml:space="preserve">3.1. Kit Clavo Intramedular Cefalomedular para Femur con Tornillo Cefalico </t>
  </si>
  <si>
    <t>3.2. Kit Clavo Intramedular para Femur con Entrada Lateral con Multiples Opciones de Bloqueo prox.</t>
  </si>
  <si>
    <t>3.3. Kit Clavo Intramedular para Femur Retrogrado</t>
  </si>
  <si>
    <t xml:space="preserve">3.4. Kit Clavo Intramedular de Femur Solido con Diferentes Opciones de Bloqueo </t>
  </si>
  <si>
    <t xml:space="preserve">3.5. Kit Clavo Intramedular para Tibia con Multiples Opciones de Bloqueo </t>
  </si>
  <si>
    <t>3.6. Kit Clavo Intramedular para Artrodesis de Retropie con Placa para Artodesis Tibio Talar</t>
  </si>
  <si>
    <t xml:space="preserve">3.7. Kit Clavo Intramedular de Tibia Solido </t>
  </si>
  <si>
    <t xml:space="preserve">3.8. Kit Clavo Intramedular para Humero  prox.con Multiples Opciones de Bloqueo </t>
  </si>
  <si>
    <t>3.9. Kit Placa Cable con Dispositivo que fije el Cable a la Placa o Placa que tenga orificios para paso de Cable</t>
  </si>
  <si>
    <t xml:space="preserve">3.10. Kit Placa Tubo Bloqueada 135°  </t>
  </si>
  <si>
    <t>3.11. Kit Tornillos Canulados de Compresión Intercondilar 4.5 / 6.5 / 7.3mm</t>
  </si>
  <si>
    <t>4. PLACAS ESPECIALES PARA NIÑOS</t>
  </si>
  <si>
    <t>4.1. Kit Placas para Epifisiodesis</t>
  </si>
  <si>
    <t>4.2. Kit Placa Bloqueada para Osteotomia Femur Proximal 2.7 mm</t>
  </si>
  <si>
    <t>4.3. Kit Placa Bloqueada para Osteotomia Femur Proximal 3.5 mm</t>
  </si>
  <si>
    <t>4.4. Kit Placa Bloqueada para Osteotomia Femur Proximal 4.5 mm</t>
  </si>
  <si>
    <t>4.5. Kit Placa Bloqueada para Osteotomia Femur Distal  3.5 mm</t>
  </si>
  <si>
    <t>4.6. Kit Placa Bloqueada para Osteotomia Femur Distal 4.5 mm</t>
  </si>
  <si>
    <t>4.7. Kit Tornillo para Deslizamiento Epifisiario de la Cabeza Femoral</t>
  </si>
  <si>
    <t>5. CIRUGIA DE TORAX</t>
  </si>
  <si>
    <t xml:space="preserve">5.1 Kit Placa para Fijacion Costal y Reconstruccion Torax  </t>
  </si>
  <si>
    <t>GRUPO REEMPLAZOS ARTICULARES</t>
  </si>
  <si>
    <t>1. PROTESIS PARA REEMPLAZO TOTAL DE CADERA PRIMARIA</t>
  </si>
  <si>
    <r>
      <rPr>
        <sz val="11"/>
        <color rgb="FF000000"/>
        <rFont val="Arial"/>
        <family val="2"/>
      </rPr>
      <t>1.1 Kit Protesis Total de Cadera Primaria Cementada y no Cement</t>
    </r>
    <r>
      <rPr>
        <sz val="11"/>
        <color rgb="FF434343"/>
        <rFont val="Arial"/>
        <family val="2"/>
      </rPr>
      <t>ada con Opciones de Cabezas de Tamaño 32 mm</t>
    </r>
  </si>
  <si>
    <t>1.2 Kit Protesis Total de Cadera Primaria Cementada y no Cementada con Polietileno con Vitamina E y Polietileno de Alto Entrecruzamiento.</t>
  </si>
  <si>
    <t>1.3 Kit Protesis Total de Cadera Primaria Cementada y no Cementada que Incluye Copas Acetabulares de Doble Movilidad</t>
  </si>
  <si>
    <r>
      <rPr>
        <sz val="11"/>
        <color rgb="FF000000"/>
        <rFont val="Arial"/>
        <family val="2"/>
      </rPr>
      <t xml:space="preserve">1.4 Kit Protesis Total de Cadera Primaria no Cementada con Vastagos Displasicos Conico </t>
    </r>
    <r>
      <rPr>
        <sz val="11"/>
        <color rgb="FF434343"/>
        <rFont val="Arial"/>
        <family val="2"/>
      </rPr>
      <t>Modulares</t>
    </r>
  </si>
  <si>
    <t>1.5 Kit Protesis Total de Cadera Primaria Cementada y no Cementada con Copas Acetabulares Desde 40</t>
  </si>
  <si>
    <t>1.6 Kit Protesis Total de Cadera Primaria con Vastagos Displasicos Cementados</t>
  </si>
  <si>
    <t>1.7 Kit  Protesis Total de Cadera Primaria Cementada y no Cementada con Vastagos Femorales con 4 off set</t>
  </si>
  <si>
    <t>1.8 Kit Protesis Total de Cadera Primaria Cementada y no Cementada Abordaje Anterior con Disponibilidad de Instrumental Especializado</t>
  </si>
  <si>
    <t>2. REEMPLAZO TOTAL DE CADERA CON SUPERFICIE DE CERAMICA</t>
  </si>
  <si>
    <t>3 REVISION REEMPLAZO TOTAL DE CADERA BASICO</t>
  </si>
  <si>
    <r>
      <rPr>
        <sz val="11"/>
        <color rgb="FF000000"/>
        <rFont val="Arial"/>
        <family val="2"/>
      </rPr>
      <t xml:space="preserve">3.1 Kit Cadera Revision Cementada Modular </t>
    </r>
    <r>
      <rPr>
        <sz val="11"/>
        <color rgb="FF434343"/>
        <rFont val="Arial"/>
        <family val="2"/>
      </rPr>
      <t>Instrumental de Revision Protesis Cementada Tipo Explant</t>
    </r>
  </si>
  <si>
    <t>3.2 Kit Revision Reemplazo Total de Cadera Hibrida</t>
  </si>
  <si>
    <t>3.3 Kit Revision Reemplazo Total de Cadera no Cementada</t>
  </si>
  <si>
    <t>4. REVISION REEMPLAZO TOTAL DE CADERAS ESPECIALES</t>
  </si>
  <si>
    <t>4.1 Kit Cadera Revision no Cementada con Reemplazo de Calcar</t>
  </si>
  <si>
    <r>
      <rPr>
        <sz val="11"/>
        <color rgb="FF000000"/>
        <rFont val="Arial"/>
        <family val="2"/>
      </rPr>
      <t xml:space="preserve">4.2 Kit Cadera Revision con Copa de Doble Movilidad </t>
    </r>
    <r>
      <rPr>
        <sz val="11"/>
        <color rgb="FF434343"/>
        <rFont val="Arial"/>
        <family val="2"/>
      </rPr>
      <t>y Copas Tipo Multihole</t>
    </r>
  </si>
  <si>
    <r>
      <rPr>
        <sz val="11"/>
        <color rgb="FF000000"/>
        <rFont val="Arial"/>
        <family val="2"/>
      </rPr>
      <t>4.3 Kit Cadera Revision con Malla Trabecular,</t>
    </r>
    <r>
      <rPr>
        <sz val="11"/>
        <color rgb="FF434343"/>
        <rFont val="Arial"/>
        <family val="2"/>
      </rPr>
      <t xml:space="preserve"> Aumentos en Media Luna Supraacetabulates de Metal Poroso</t>
    </r>
  </si>
  <si>
    <t>4.4 Kit de Adaptacion Cuello Femoral</t>
  </si>
  <si>
    <t>4.5 Accesorios para Revision de Cadera</t>
  </si>
  <si>
    <t>5. PROTESIS PARA REEMPLAZO PARCIAL DE CADERA</t>
  </si>
  <si>
    <t>5.1 Kit Reemplazo Parcial de Cadera Bipolar</t>
  </si>
  <si>
    <t>5.2 Kit Reemplazo Parcial de Cadera Tipo Thompson</t>
  </si>
  <si>
    <t>6. PROTESIS PARA REEMPLAZO DE CADERA ESPECIALES</t>
  </si>
  <si>
    <t>6.1 Kit Cadera Vastago Femoral Corto Fijacion Metafisiaria</t>
  </si>
  <si>
    <t>6.2 Kit Cadera de Fijacion Metafisiaria con Superficie de Ceramica</t>
  </si>
  <si>
    <t>7. REEMPLAZO TOTAL DE RODILLA</t>
  </si>
  <si>
    <t xml:space="preserve">8. REVISION REEMPLAZO TOTAL DE RODILLA </t>
  </si>
  <si>
    <t>8.1 Kit Reemplazo Total Rodilla Revision con Vastagos Cementados</t>
  </si>
  <si>
    <t>8.2 Kit Reemplazo Total Rodilla Revision con Vastagos no Cementados</t>
  </si>
  <si>
    <t>8.3 Kit Reemplazo Total Rodilla Revision con Vastagos Cementados Inserto Constreñido</t>
  </si>
  <si>
    <t>8.4 Kit Reemplazo Total Rodilla Revision con Vastagos no Cementados Inserto Constreñido</t>
  </si>
  <si>
    <t>8.5 Kit Reemplazo Total Rodilla Revision con Vastagos Cementados - Tibia con offset</t>
  </si>
  <si>
    <t>8.6 Kit Reemplazo Total Rodilla Revision con Vastagos no Cementados - Tibia con offset</t>
  </si>
  <si>
    <t>8.7 Kit Reemplazo Total Rodilla Revision con Bisagra</t>
  </si>
  <si>
    <t>8.8 Kit de Fijación Peri-implante</t>
  </si>
  <si>
    <t>8.9 Accesorios Revision de Rodilla</t>
  </si>
  <si>
    <t>9. HOMBRO</t>
  </si>
  <si>
    <t>9.1 Kit Reemplazo Total de Hombro Anatomico Modular</t>
  </si>
  <si>
    <t>9.2 Kit Reemplazo Modular de Hombro Reverso INLAY</t>
  </si>
  <si>
    <t>9.3 Kit Reemplazo Modular de Hombro Reverso ONLAY</t>
  </si>
  <si>
    <t>9.4 Kit Reemplazo Modular de Hombro sin Tallo Humeral</t>
  </si>
  <si>
    <t>9.5 Kit Reemplazo Modular de Hombro Reverso para Fracturas</t>
  </si>
  <si>
    <t>9.6 Kit Reemplazo Modular de Hombro Anatomico para Fractura</t>
  </si>
  <si>
    <t>9.7 Kit Reemplazo Modular de Hombro Anatomico de Revision</t>
  </si>
  <si>
    <t>9.8 Kit Reemplazo Modular de Hombro Reverso de Revision</t>
  </si>
  <si>
    <t>10. CODO</t>
  </si>
  <si>
    <t>10.1 Kit Protesis Modular de Codo Semi Constreñido</t>
  </si>
  <si>
    <t>10.2 Protesis Modular de Codo no Constreñido</t>
  </si>
  <si>
    <t>10.3 Kit Reemplazo Protesis de Cupula Radial</t>
  </si>
  <si>
    <t>11 REEMPLAZO DE TOBILLO</t>
  </si>
  <si>
    <t>11.1 Kit Reemplazo de Tobillo Cementado</t>
  </si>
  <si>
    <t>11.2 Kit Reemplazo de Tobillo no Cementado</t>
  </si>
  <si>
    <t>12 ENDOPROTESIS NO CONVENCIONAL DE FEMUR</t>
  </si>
  <si>
    <t>12.1 Kit Endoprotesis no Convencional de Femur Proximal</t>
  </si>
  <si>
    <t>12.2 Kit Endoprotesis no Convencional Proximal/ Distal de Femur</t>
  </si>
  <si>
    <t>12.3 Kit Endoprotesis no Convencional Proximal de Femur Conica</t>
  </si>
  <si>
    <t>12.4 Kit Endoprotesis no Convencional Distal de Femur Rigida</t>
  </si>
  <si>
    <t>12.5 Kit Endoprotesis no Convencional Modular Distal de Femur Semirotatoria</t>
  </si>
  <si>
    <t>12.6 Kit Endoprotesis no Convencional Proximal de Tibia</t>
  </si>
  <si>
    <t>12.7 Kit Endoprotesis no Convencional Modular Proximal de Tibia</t>
  </si>
  <si>
    <t>12.8 Kit Endoprotesis de Humero</t>
  </si>
  <si>
    <t>GRUPO SUSTITUTOS OSEOS</t>
  </si>
  <si>
    <t>1. Productos Osteoconduccion / Fosfato Tricalcico</t>
  </si>
  <si>
    <t>2. Sustitutos de Osteoinduccion / Matriz Osea Desmineralizada</t>
  </si>
  <si>
    <t>2.1 Matriz Osea Desmineralizada hasta 10cc</t>
  </si>
  <si>
    <t>3. Sustitutos de Osteoinduccion / Matriz Osea Desmineralizada en tirillas flexibles</t>
  </si>
  <si>
    <t>3.1 Matriz Osea Desmineralizada en Tirillas Flexibles</t>
  </si>
  <si>
    <t>4. Sustitutos de Osteoinduccion / Chips de Cortico-Esponjoso</t>
  </si>
  <si>
    <t>4.1 Chips de Cortico-Esponjoso</t>
  </si>
  <si>
    <t>5.Sustituto Oseo / Injetos Estructurales</t>
  </si>
  <si>
    <t>5.1 Injerto Estructural en Cuña de 6mm a 12mm</t>
  </si>
  <si>
    <t>5.2 Injerto Estructural en Bloque Tricortical de 1cm a 6cm</t>
  </si>
  <si>
    <t>5.3 Injerto Estructural en Lajas de Cortical Femur y Tibia</t>
  </si>
  <si>
    <t>6.Sistemas para Toma de Autoinjerto</t>
  </si>
  <si>
    <t>6.1 Kit Cilindrico para Toma de Autoinjerto</t>
  </si>
  <si>
    <t>6.2 Kit de Aspiracion de Canal Intramedular ( autoinjerto gran volumen)</t>
  </si>
  <si>
    <t>GRUPO  MEDICINA DEPORTIVA</t>
  </si>
  <si>
    <t>1.  SISTEMAS DE REPARACION DE INESTABILIDAD DE HOMBRO (DEBE OFERTAR APOYO TECNOLOGICO: TORRE, LENTE, CAMARA, SHAVER DE ACUERDO A LA NECESIDAD, PARA LA COLOCACION DEL MATERIAL OFERTADO )</t>
  </si>
  <si>
    <t>1.1  Anclajes Oseos de Titanio de 3.5 mm</t>
  </si>
  <si>
    <t>1.2  Kit Reparacion de Inestabilidad de Hombro Absorbible</t>
  </si>
  <si>
    <t>1.3  Kit Reparacion de Inestabilidad de Hombro PEEK</t>
  </si>
  <si>
    <t>1.4  Kit Reparacion de Inestabilidad de Hombro PEEK sin nudo</t>
  </si>
  <si>
    <t>1.5  Kit Reparacion de Inestabilidad de Hombro  Absorbible sin nudo</t>
  </si>
  <si>
    <t>2. SISTEMAS DE REPARACION DE MANGUITO ROTADOR (DEBE OFERTAR APOYO TECNOLOGICO: TORRE, LENTE, CAMARA, SHAVER DE ACUERDO A LA NECESIDAD, PARA LA COLOCACION DEL MATERIAL OFERTADO )</t>
  </si>
  <si>
    <t>2.1  Kit Reparacion de Manguito Rotador en Titanio</t>
  </si>
  <si>
    <t>2.2  Kit Reparacion de Manguito Rotador en PEEK</t>
  </si>
  <si>
    <t>2.3  Kit Reparacion de Manguito Rotador Absorbible</t>
  </si>
  <si>
    <t>2.4  Kit Tornillos de Biotenodesis no Absorbible</t>
  </si>
  <si>
    <t xml:space="preserve">2.5  Kit Balon Subacromial </t>
  </si>
  <si>
    <t>3. SISTEMAS DE REPARACION DE LIG. CRUZADO ANTERIOR (DEBE OFERTAR APOYO TECNOLOGICO: TORRE, LENTE, CAMARA, SHAVER DE ACUERDO A LA NECESIDAD, PARA LA COLOCACION DEL MATERIAL OFERTADO )</t>
  </si>
  <si>
    <t>3.1  Kit Reparacion de Ligamento Cruzado Anterior Titanio</t>
  </si>
  <si>
    <t xml:space="preserve">3.2  Kit Reparacion de Ligamento Cruzado Anterior Bioabsorbible y Tenosuspension </t>
  </si>
  <si>
    <t>3.3  Kit Reparacion de Ligamento Cruzado Anterior Bioabsorbible con Semitendinoso</t>
  </si>
  <si>
    <t>3.4  Kit Reparacion de Ligamento Cruzado Anterior en Titanio con  hth</t>
  </si>
  <si>
    <t>4. SISTEMA DE REPARACION DE LIGAMENTO CRUZADO POSTERIOR (DEBE OFERTAR APOYO TECNOLOGICO PARA LA COLOCACION DEL MATERIAL OFERTADO )</t>
  </si>
  <si>
    <t>4.1  Kit Reparacion de Ligamento Cruzado Posterior Titanio</t>
  </si>
  <si>
    <t>4.2  Kit Reparacion de Ligamento Cruzado Posterior Bioabsorbible</t>
  </si>
  <si>
    <t>5. SISTEMAS DE REPARACION MENISCAL (DEBE OFERTAR APOYO TECNOLOGICO PARA LA COLOCACION DEL MATERIAL OFERTADO )</t>
  </si>
  <si>
    <t>5.1  Kit Reparacion Meniscal todo Adentro</t>
  </si>
  <si>
    <t>6. OTROS EQUIPOS PARA CIRUGIA ARTROSCOPICA  (DEBE OFERTAR APOYO TECNOLOGICO PARA LA COLOCACION DEL MATERIAL OFERTADO )</t>
  </si>
  <si>
    <t>6.1  Kit de Artroscopia de Cadera</t>
  </si>
  <si>
    <t>6.2  Kit Artroscopia de Pie y Tobillo</t>
  </si>
  <si>
    <t xml:space="preserve">6.3 Kit de Radiofrecuencia que incluya Puntas para Rodilla, Columna, Hombro, Cadera y Articulacion Temporomandibular </t>
  </si>
  <si>
    <t xml:space="preserve">6.4 Kit Mini Anclas para CMF / MANO / PIE Absorbible o Titanio de 1,3 1,6 1,8  2,0 y 2,3 </t>
  </si>
  <si>
    <t xml:space="preserve">6.5 Kit Tornillos Biotenodesis </t>
  </si>
  <si>
    <t xml:space="preserve">6.6 Kit de Aumentacion Ligamentaria Mano y Pie </t>
  </si>
  <si>
    <t xml:space="preserve">6.7 kit  Endoscopia de Columna  </t>
  </si>
  <si>
    <t xml:space="preserve">6.8 Kit Artroscopia de Rodilla </t>
  </si>
  <si>
    <t>6.9 Kit de Artroscopia  de  Muñeca</t>
  </si>
  <si>
    <t xml:space="preserve">6.10  Kit de Artroscopoa  Temporomandibular </t>
  </si>
  <si>
    <t>GRUPO  MANO, RADIO Y PIE</t>
  </si>
  <si>
    <t>1.  SISTEMAS DE MANO</t>
  </si>
  <si>
    <t xml:space="preserve">1.1 Kit de 1,0 a 1.3 Incluye Placa de Adaptacion, Placa en Rejilla, Placa  Recta, Placa en T y en Y. Tornillo Cortical Autorroscante 1.0mm y 1.3mm  de 6mm a 16mm long en Titanio </t>
  </si>
  <si>
    <t>1.2 Kit de 1,5 a 1,8  y  2,0 a 2,3 Incluye Placa de Adaptacion, Placa en Rejilla, Placa  Recta, Placas en T y en Y, Placa Condilea. Tornillo de Cortical Autorroscante1.5mm y 1.8mm y de  2,0 a 2,3 de 6mm a 18mm long en Titanio</t>
  </si>
  <si>
    <t>2.  SISTEMAS DE RADIO DISTAL</t>
  </si>
  <si>
    <t xml:space="preserve">2.1 Kit de radio 2.4/ 2.7 que Incluya Sistema de Fijacion de Fragmento Especifico </t>
  </si>
  <si>
    <t xml:space="preserve">2.2  Kit de Radio Distal con Placa de Artrodesis Total y Radio Escafolunada Tornillos Cortical Autorroscante y Bloqueo  Autorroscantes  de 2.4mm y 2.7 mm de 10mm a 22mm long en Titanio </t>
  </si>
  <si>
    <t>2.3 Kit de Radio Distal con Placa Palmar Angulo Fijo, Placa Palmar de Angulo Variable, Tornillos Cortical Autorroscante y Boqueo  Autorroscantes de 2.4mm y 2.7 mm de 10mm a 22mm long en Titanio</t>
  </si>
  <si>
    <t>2.4 kit de Radio Distal Dorsal con Tornillos de 2.5 mm y/o 2.7 y/o 2.0 mm de 10mm a 22mm delong en Titanio, Fijacion Fragmento Especifico, Dorsal, Columna Radial y Cubital del Radio.</t>
  </si>
  <si>
    <t xml:space="preserve">2.5 Kit Placa Artrodesis de Cuatro Esquinas con Tornillos de 2.5 mm y/o 2.7 y/o 2.0 mm de 10mm a 22mm de long en Titanio </t>
  </si>
  <si>
    <t>2.6 Kit Cubito Dorsal</t>
  </si>
  <si>
    <t xml:space="preserve">2.7 Kit Placa de Acortamiento Cubital con Tornillos de Cortical Autorroscante y de Bloqueo de 2.0mm y 2.7mm de 10mm a 22mm de long en Titanio </t>
  </si>
  <si>
    <t xml:space="preserve">2.8 Kit Placa Puente de Muñeca con Tornillos de Cortical Autorroscante y de Bloqueo  de 2.0mm y 2.7mm de 10mm a 22mm de long en Titanio </t>
  </si>
  <si>
    <t xml:space="preserve">2.9 Kit Placas para Cubito Distal  con Tornillos Cortical Aurorroscante y de Bloqueo 2,0mm y 2,7mm  de 10mm a 22mm long en Titanio </t>
  </si>
  <si>
    <t>3.  TORNILLOS PARA ESCAFOIDES</t>
  </si>
  <si>
    <t>3.1 Kit Tornillos Canulado de 2.0 a 3.0 Ocultable</t>
  </si>
  <si>
    <t>4. SISTEMAS DE TENDONES</t>
  </si>
  <si>
    <t xml:space="preserve">4.1  Kit Tendones Pasivos Medico Quirurgicos </t>
  </si>
  <si>
    <t xml:space="preserve">4.2  Kit Tendones Activos Medico Quirurgicos </t>
  </si>
  <si>
    <t>4.3  Kit Prótesis de Silicona para Metacarpo Falangica</t>
  </si>
  <si>
    <t>5.  SISTEMAS DE PIE</t>
  </si>
  <si>
    <t>5.1 Kit de Fijacion Hallux Valgus de 2.0 , 2,4 - 2,7</t>
  </si>
  <si>
    <t xml:space="preserve">5.2 Set de Sierras para Pie </t>
  </si>
  <si>
    <t>5.3 Kit Fresas Cónicas y Placa para Artrodesis de Metatarsofalangica del Hallux</t>
  </si>
  <si>
    <t>5.4 Kit para Artrodesis de Medio Pie Extralargos 6,0 y 7,5</t>
  </si>
  <si>
    <t xml:space="preserve">5.5 Kit para Artrodesis de Retro Pie 6,0 y 7,5 Cabeza Ocultable Rosca Corta </t>
  </si>
  <si>
    <t>5.6 Kit para Artrodesis Subtalar</t>
  </si>
  <si>
    <t xml:space="preserve">5.7 Kit con Placa Bloqueada de Calcaneo con Placa para Seno del Tarso </t>
  </si>
  <si>
    <t>5.8 Kit Bloqueado de 2.4 a 3.0</t>
  </si>
  <si>
    <t xml:space="preserve">5.9 Kit Grapas para Pie </t>
  </si>
  <si>
    <t>GRUPO CRANEOMAXILOFACIAL</t>
  </si>
  <si>
    <t>1. SISTEMAS DE TERCIO SUPERIOR</t>
  </si>
  <si>
    <t xml:space="preserve">1.1 Kit de 1.0, 1.3, 1.5/1.6 Incluye Placas de todos los Perfiles, Mallas de Orbita y de Craneo de todos los Perfiles y Tamaños en Titanio, Hojas de Sierra y Tornillos Autoperforantes y Autorroscantes de 2mm hasta 8mm, con disponibilidad de Material Reabsorbible, Instrumental y Motor con Adaptador para Sierra  para la colocacion </t>
  </si>
  <si>
    <t xml:space="preserve">2. SISTEMAS DE TERCIO MEDIO </t>
  </si>
  <si>
    <t>2.1 Kit de 1.5  y 2.0 incluye Placas de todos los Perfiles, Mallas  de todos los Perfiles y Tamaños , Tornillos Autoperforantes y Autorroscantes de 2mm hasta 10mm en Titanio, con disponibilidad de Material Reabsorbible, Instrumental y Motor con Adaptador para Sierra  para la colocacion</t>
  </si>
  <si>
    <t>3.  SISTEMAS DE MANDIBULA</t>
  </si>
  <si>
    <t>3.1  Kit de 2.0,  2.4/2.3, 2.7  incluye Placas de todos los Perfiles y Disponibilidad de Placas Bloqueadas, Mallas  de todos los Perfiles y Tamaños , Tornillos Autoperforantes y Autorroscantes de 2mm hasta 16mm en titanio, con disponibilidad de material reabsorbible , instrumental y motor con adaptador pata sierra  para la colocacion</t>
  </si>
  <si>
    <t xml:space="preserve">4. SISTEMA DE CERCLAJE INCLUYE INSTRUMENTAL EN APOYO  PARA LA COLOCACION </t>
  </si>
  <si>
    <t>5. SISTEMA IMPLANTES DE CRANEO, MANDIBULARES Y ARTICULACION TEMPORO MANDIBULAR STANDAR Y A LA MEDIDA  que incluya la toma de tomografia de cara y craneo, planeacion virtual con especialista,  modelo estereolitografico.</t>
  </si>
  <si>
    <t xml:space="preserve">6. SISTEMA DISTRACTORES MANDIBULARES Y CRANEOFACIALES  (Tridimensional, bidimensional, diferentes longitudes y tamaños) </t>
  </si>
  <si>
    <t>7. NEUROCIRUGIA</t>
  </si>
  <si>
    <t>7.1 Kit Cateteres Peritoneales y Ventriculares</t>
  </si>
  <si>
    <t>7.2 Kit Parche Dural Suturable y no Suturable</t>
  </si>
  <si>
    <t>7.3 Kit Clips Aneurisma</t>
  </si>
  <si>
    <t xml:space="preserve">7.4 Valvula de Hidrocefalia Incluir Adulto y Pediatrica </t>
  </si>
  <si>
    <t xml:space="preserve">7.5 Alquileres Evaluacion Individual </t>
  </si>
  <si>
    <t>Alquiler Aspirador Ultrasonico</t>
  </si>
  <si>
    <t xml:space="preserve">Alquiler Equipo Radiofrecuencia con disponibilidad de Puntas para Rodilla, Columna, Hombro, Cadera y Articulacion Temporo Mandibular </t>
  </si>
  <si>
    <t>Alquiler Neuroendoscopio</t>
  </si>
  <si>
    <t>Alquiler Equipo de Estereotaxica Isocentrico, Incluye Sofware de Planeacion Avanzada y TPS</t>
  </si>
  <si>
    <t>Alquiler de Equipo Base de Craneo Incluye Endoscopio y Bipolar</t>
  </si>
  <si>
    <t>Piezo Electrico</t>
  </si>
  <si>
    <t>GRUPO FIJACION EXTERNA</t>
  </si>
  <si>
    <t>1.  FIJADORES PARA TRAUMA RADIOLUCIDO</t>
  </si>
  <si>
    <t>1.1 Kit Tubo a Tubo para Tibia y femur, Schanz , Rotulas Universales, Rotulas Tubo a Tubo. Rotula en T</t>
  </si>
  <si>
    <t>1.3 Kit Fijador Articulado de Rodilla. Cabezal Grande, Cabezal Multifijacion con Opcion de Angulacion. Cabezal Articulado, Cabezal Angulado y Cabezal para Aro, Clavos de Schanz , Cabezal Inclinable Multiplanar.</t>
  </si>
  <si>
    <t>1.4 Kit Fijador Articulado de Tobillo. Cabezal Mediano, Cabezal Multifijacion con opcion de Angulacion. Cabezal Articulado, Cabezal Angulado y Cabezal para Aro. Clavos de Schanz, Cabezal Inclinable Multiplanar.</t>
  </si>
  <si>
    <t>1.5 Kit Fijador Hibrido con Aros de Fijacion Multipple, Semi Aros y Cuarto de Aro, 1/3, 2/3, Sistema de Fijacion con Barra de Conexion a Riel. Rieles de 120 mm a 400 mm , Cabezal de Fijacion Multiple con Fijacion Angular Inclinable, Multiplanar. Clavos de Schanz</t>
  </si>
  <si>
    <t>2.  FIJADORES PARA RECONSTRUCCION OSEA</t>
  </si>
  <si>
    <t>2.1 Kit Transporte Oseo para Tibia en Acero, Aluminio o Radiolucido, Carrill de 300-400, Schanz  Sistema de Alargamiento, Cabezal Recto o en T, Cabezal Multiplanar, Dispositivo de Distraccion y Compresion</t>
  </si>
  <si>
    <t>3. SISTEMA CABEZALES ESPECIALES PARA CORRECIONES ANGULARES</t>
  </si>
  <si>
    <t>3.1 Kit Cabezal Multiplanar para Deformidades Multiples Femur y/o Tibia. Cabezal Grande, Cabezal Multifijacion con Opcion de Angulacion. Cabezal Articulado, Cabezal Angulado y Cabezal para Aro. Clavos de Schanz de 4.5 5.0, Cabezal Inclinable Multiplanar.</t>
  </si>
  <si>
    <t>4. SISTEMA FIJADORES EXTERNOS PARA PUÑO</t>
  </si>
  <si>
    <t>4.1 Kit Fijador Radiolucido para Puño, Barras Modulares con Fijacion que permita Distraccion y Correccion Angular, Schanz</t>
  </si>
  <si>
    <t>5. SISTEMA FIJADORES PARA MANO Y PIE</t>
  </si>
  <si>
    <t>5.1  Kit Minifijador para Reconstruccion y Alargamiento de Metacarpiano, Clavos de Schanz, Cabezales Moviles con posibilidad de Distraccion y Compresion</t>
  </si>
  <si>
    <t>5.2 Kit Minifijador para Reconstruccion y Alargamiento de Falanges, Schanz, Cabezales Moviles con posibilidad de Distraccion y Compresion</t>
  </si>
  <si>
    <t>6. SISTEMA FIJADORES ARTICULADOS DE CODO</t>
  </si>
  <si>
    <t>6.1 Kit Fijador de Codo Articulado Radiolucido o Acero, Clavos de Schanz, Cabezal Mediano, Cabezal Multi fijacion con opcion de Angulacion. Cabezal Articulado</t>
  </si>
  <si>
    <t>7. SISTEMA FIJADORES PARA ARTRODESIS DE RODILLA</t>
  </si>
  <si>
    <t>7.1 Kit Fijador Hibrido para Artrodesis de Rodilla, Hbrido con Aros de Fijacion Multiple, Semi Aros y Cuarto de Aro, 1/3, 2/3, Sistema de Fijacion con Barra de conexion a riel. Rieles de hasta 400 mm , Cabezal de Fijacion Multiple con Fijacion Angular Inclinable, Multiplanar, Clavos de Schanz</t>
  </si>
  <si>
    <t>8. SISTEMA CIRCULAR DE TRAUMA Y RECONSTRUCCION OSEA TIPO ILIZAROV</t>
  </si>
  <si>
    <t>8.1 Kit Fijador Circular de Femur con Correccion Angular y Alargamiento, Sistema de Agujas de 1.5 a 1.8 con Oliva y sin Oliva. Medios Aros, Cabezal Estatico y Tensor. Barras Roscadas Set</t>
  </si>
  <si>
    <t>8.2 Kit Fijador Circular de Tibia con Fijacion, Tobillo y Pie. Sistema de Agujas de 1.5 a 1.8 con Oliva y sin Oliva. Medios Aros, Cabezal Estatico y Tensor. Barras Roscadas Set</t>
  </si>
  <si>
    <t>8.3 Kit Fijador Circular de Antebrazo. Sistema de Agujas de 1.5 a 1.8 con Oliva y sin Oliva. Medios Aros, Cabezal Estatico y Tensor. Barras Roscadas Set</t>
  </si>
  <si>
    <t xml:space="preserve">PARA TENER EN CUENTA EN LAS PROPUESTAS EL APOYO TECNICO APLICA DE ACUERDO AL SISTEMA QUE OFERTE </t>
  </si>
  <si>
    <t>MEDICINA DEPORTIVA</t>
  </si>
  <si>
    <t>TENER DISPONIBILIDAD DE APOYO TECNOLOGICO-  TORRE DE ARTROSCOPIA, EQUIPO DE ARTROSCOPIA COMPLETO, SISTEMA DE TRACCION PARA LA MUÑECA - CADERA - HOMBRO, LENTE DE ARTROSCOPIA MANO 1.9 Y 2.5 , LENTE DE ARTROSCOPIA PARA  RODILLA, HOMBRO, CADERA, PIE Y TEMPOROMANDIBULAR, LENTE PARA COLUMNA 30° DE 150MM A 200MM, CONSOLA SHAYVER, CONSOLA RADIOFRECUENCIA, MOTOR DE ALTA VELOCIDAD ATACHMENT DE 50 A 300 MM , EQUIPO ULTRASONICO DE COLUMNA PARA EL USO DE FRESAS Y CUCHILLAS  TODOS LOS EQUIPOS DE ACUERDO A LA NECESIDAD DE LA SUBRED SIN GENERAR COSTO ADICIONAL (COBRO DE LOS ELEMENTOS DE CONSUMO).</t>
  </si>
  <si>
    <t>SISTEMAS DE REEMPLAZOS ARTICULARES, SISTEMAS DINAMICOS DE CADERA, SISTEMAS INTRAMEDULARES, SISTEMA DE COLUMNA.</t>
  </si>
  <si>
    <t xml:space="preserve">SEPARADORES ESPECIALES DE COLUMNA Y CADERA, MOTORES, SIERRAS E INSTRUMENTAL NECESARIO REQUERIDOS PARA  LA IMPLANTACION DEL MATERIAL  </t>
  </si>
  <si>
    <t>PARA TODO EL MATERIAL DE OSTEOSINTESIS</t>
  </si>
  <si>
    <t>DEBERA CONTAR CON BROCAS, TARRAJAS Y TODO EL INSTRUMENTAL REQUERIDO PARA LA FIJACION DEL MATERIAL DE OSTEOSINTESIS, MOTORES DISPONIBLES EN SISTEMAS  NEUMATICOS, DE BATERIA Y/O ELECTRICO CON TORQUE, POTENCIA, DISEÑO ERGONOMICO Y  TAMAÑO DE ACUERDO AL PROCEDIMIENTO QUIRURGICO A REALIZAR, LOS CUALES DEBERAN SER INCLUIDOS CON LAS SOLICITUDES DE MATERIAL DE OSTEOSINTESIS Y CON POSIBILIDAD DE MANTENER  EN STOCK DE ACUERDO A LAS NECESIDADES.  SUMINISTRAR EL INSTRUMENTAL NECESARIO PARA EL RETIRO DEL MISMO ( SET DE TORNILLOS ROTOS EN CASO QUE SE REQUIERA) , DISPONIBILIDAD  SET DE TORNILLOS ROTOS, EN EL CASO QUE EL SET INCLUYA CLAVOS DE KIRSCHNER O DE STEIMMAN DEBEN INCLUIR EL INSTRUMENTAL PARA SU RESPECTIVO CORTE Y COLOCACION.</t>
  </si>
  <si>
    <t xml:space="preserve">DEBERA TENER DISPONIBILIDAD DE CHALECOS, CUELLOS  DE PLOMO, DOSIMETROS  PARA EL PERSONAL DE SOPORTE TECNICO, SIN COSTO ADICIONAL </t>
  </si>
  <si>
    <t>QUIEN SUMINISTRE MATERIAL  PARA LAS ESPECIALIDADES DE  CRANEOMAXILOFACIAL Y OTORRINO</t>
  </si>
  <si>
    <t>SUMINISTRAR EN APOYO TECNOLOGICO Y/O STOCK  MOTOR  QUE CUENTE MINIMO CON UNA PIEZA DE MANO RECTA Y UNA PIEZA DE MANO CURVA, QUE SEA PROGRAMABLE MINIMO A 80.000 REVOLUCIONES Y QUE CUENTE CON IRRIGACION, EQUIPO MICRODEBRIDADOR TIPO SHAVER PARA SENOS PARANASALES Y LARINGE, QUE INCLUYA MICROMOTOR PIEZA DE MANO, BOMBA DE IRRIGACION, Y QUE CUENTE CON  SISTEMA DE SUCCION SIN COSTO ADICIONAL, ES CLARO QUE SE COBRA LOS INSUMOS DE CONSUMO.</t>
  </si>
  <si>
    <t xml:space="preserve"> NEUROCIRUGIA Y COLUMNA</t>
  </si>
  <si>
    <t>SUMINISTRAR  APOYO TECNOLOGICO Y  EN STOCK EQUIPOS NEUMATICOS Y/O  ELECTRICOS ADAPTABLES A  CUCHILLAS Y FRESAS OFERTADAS, QUE INCLUYA MINIMO PIEZA DE MANO DE DIFERENTES ANGULACIONES, CONSOLA PROGRAMABLE CON MINIMO 60.000 REVOLUCIONES POR MINUTO, PEDAL ELECTRICO  CON DIFERENTES ACOPLES, MONITOREO DE ACUERDO A LAS NECESIDADES DEL SERVICIO.</t>
  </si>
  <si>
    <t xml:space="preserve">MAXILOFACIAL  </t>
  </si>
  <si>
    <t>DISPONIBILIDAD DE APOYO TECNOLOGICO AVANZADO Y EQUIPO BRAZO ROBOTICO PARA CIRUGIA MAXILOFACIAL EN OSTEOTOMIAS Y RESECCION DE TUMORES, APOYO TECNOLOGICO BASICO CON  MOTOR ELECTRICO, INSTRUMENTAL, BROCAS Y DEMAS  PARA COLOCACION DEL MATERIAL REQUERIDO.</t>
  </si>
  <si>
    <t xml:space="preserve">PROCEDIMIENTOS DE NEUROCIRUGIA </t>
  </si>
  <si>
    <r>
      <rPr>
        <sz val="11"/>
        <color theme="1"/>
        <rFont val="Arial"/>
        <family val="2"/>
      </rPr>
      <t>TENER DISPONIBILIDAD DE VALVULA DE HAKIM CON SU RESPECTIVO PROGRAMADOR DE ACUERDO A NECESIDAD, LO CUAL SERA ACORDADO CON EL SUPERVISOR DEL CONTRATO YA SEA EN STOCK O POR SOLICITUD,</t>
    </r>
    <r>
      <rPr>
        <sz val="11"/>
        <color rgb="FFFF0000"/>
        <rFont val="Arial"/>
        <family val="2"/>
      </rPr>
      <t xml:space="preserve"> </t>
    </r>
  </si>
  <si>
    <t>CLIPS DE ANEURISMA</t>
  </si>
  <si>
    <t xml:space="preserve">CLIPS DE ANEURISMA EN CALIDAD DE STOCK TENIENDO EN CUENTA LA ATENCION DE URGENCIAS. SUMINISTRARA EL INSTRUMENTAL REQUERIDO PARA LA FIJACION DE LOS MISMOS EN EL PROCEDIMIENTO QUIRURGICO </t>
  </si>
  <si>
    <t>FIJACION EXTERNA</t>
  </si>
  <si>
    <t>SUMINISTRAR APOYO TECNOLOGICO Y/O STOCK QUE INCLUYA INSTRUMENTAL Y SUFICIENTE  MATERIAL,  MOTOR CON TORQUE, POTENCIA, DISEÑO ERGONOMICO Y TAMAÑO DE ACUERDO AL PROCEDIMIENTO QUIRURGICO CON SISTEMA DE RETIRO</t>
  </si>
  <si>
    <t>D24D245</t>
  </si>
  <si>
    <t>INSTRUCTIVO</t>
  </si>
  <si>
    <t>DILIGENCIAR SOLAMENTE</t>
  </si>
  <si>
    <t>Nombre de proveedor</t>
  </si>
  <si>
    <t>Apoyo tecnologico ofertado</t>
  </si>
  <si>
    <t>Registro INVIMA</t>
  </si>
  <si>
    <t>Valor Unitario</t>
  </si>
  <si>
    <t>Porcentaje del IVA (SI APLICA)</t>
  </si>
  <si>
    <t>PARA TENER EN CUENTA</t>
  </si>
  <si>
    <t>SISTEMAS</t>
  </si>
  <si>
    <t>ITEM</t>
  </si>
  <si>
    <t>DESCRIPCION</t>
  </si>
  <si>
    <t>1. SISTEMA DE FIJACION PARA COLUMNA CERVICAL ANTERIOR: Debe incluir Cuerpo Vertebral, soporte Anterior Cervical(Peek) Caja ACI, Soporte Anterior Cervical (Peek) Caja-placa ACIF</t>
  </si>
  <si>
    <t>1.1 KIT DE FIJACION PARA COLUMNA CERVICAL ANTERIOR</t>
  </si>
  <si>
    <t>APOYO TECNOLOGICO:</t>
  </si>
  <si>
    <t>Item</t>
  </si>
  <si>
    <t>Descripcion</t>
  </si>
  <si>
    <t>REGISTRO INVIMA</t>
  </si>
  <si>
    <t>Cant.</t>
  </si>
  <si>
    <t>UNIDAD DE MEDIDA</t>
  </si>
  <si>
    <t>V/r Unit</t>
  </si>
  <si>
    <t>IVA</t>
  </si>
  <si>
    <t>V/r Total</t>
  </si>
  <si>
    <t>Placa Cervical 2 Niveles</t>
  </si>
  <si>
    <t>UNIDAD</t>
  </si>
  <si>
    <t>Tornillos para Fijacion de Placa Cervical Anterior</t>
  </si>
  <si>
    <t xml:space="preserve">Malla de Titanio Para Reemplazo Cuerpo Cervical Para 2 Niveles </t>
  </si>
  <si>
    <t>Anillos o Placas Terminales</t>
  </si>
  <si>
    <t>Cilindro Autoespandible Insitu de 25 MM</t>
  </si>
  <si>
    <t>Placas Terminales</t>
  </si>
  <si>
    <t xml:space="preserve">Caja para Fusion Cervical Incluido Tornillos </t>
  </si>
  <si>
    <t>TOTAL</t>
  </si>
  <si>
    <t>2. SISTEMA DE FIJACION PARA COLUMNA CERVICAL POSTERIOR</t>
  </si>
  <si>
    <t>Placa para Fijacion Occipito Cervical</t>
  </si>
  <si>
    <t>Tornillos para Fijacion de Placa Occipital</t>
  </si>
  <si>
    <t xml:space="preserve">Tornillos Facetario de Angulo Favorecido y/o Poliaxiales 3.5 - 4.0mm </t>
  </si>
  <si>
    <t>Tornillos Internos Para Cierre de Tornillos AF y/o Poliaxiales</t>
  </si>
  <si>
    <t>Barra 3.5 mm</t>
  </si>
  <si>
    <t xml:space="preserve">Tornillo Pedicular Cervical 3.5 - 4.0mm </t>
  </si>
  <si>
    <t>Conector Transversal Cervical Posterior (opcional)</t>
  </si>
  <si>
    <t>3.1. Kit Transpedicular de Reducción para Derotación en Bloque para Escoliosis Adultos y Neuromusculares</t>
  </si>
  <si>
    <t>Tornillo Poliaxial 4.0, 4.5, 5.0, 5.5, 6.0, 6.5 y 7.0</t>
  </si>
  <si>
    <t>Tornillos Lumbopelvicos 7.0 y 8.0</t>
  </si>
  <si>
    <t>Tornillos para Fijación a Iliaco y Sacro</t>
  </si>
  <si>
    <t>Barra 400 mm a 600 mm Diametro 5.5 a 7.0  (Cromocobalto y Titanio)</t>
  </si>
  <si>
    <t>Conector Transverso</t>
  </si>
  <si>
    <t>Sistema de Rotacion de Barras de Bajo Perfil ( Rotacion Segmentadrio y Multisegmentaria)</t>
  </si>
  <si>
    <t xml:space="preserve">Ganchos Laminares y Pediculares </t>
  </si>
  <si>
    <t>Tornillo Poliaxial 4.0 4.5 5.0</t>
  </si>
  <si>
    <t>Barra 200 mm a 500 mm  Diametro de 4.5 mm a 5.5 mm (Cromocobalto y Titanio)</t>
  </si>
  <si>
    <t>Barras de Alargamiento con Conectores Tipo Domino y Longitudinales</t>
  </si>
  <si>
    <t>Barra Cromo - Cobalto y Titanio 3.5, 4.5, 5.5  X 300 MM A 600 MM</t>
  </si>
  <si>
    <t xml:space="preserve"> </t>
  </si>
  <si>
    <t>Tornillo Uniplanar 4.5*40</t>
  </si>
  <si>
    <t>Tornillo Poliaxial 5.5*40</t>
  </si>
  <si>
    <t>Kit de Electrodos Para Monitoreo Sensitivo Motor</t>
  </si>
  <si>
    <t>Equipo Multimodal Alquiler</t>
  </si>
  <si>
    <t>4. SISTEMA TRANSPEDICULAR PARA FIJACION TORACO-LUMBO-SACRA</t>
  </si>
  <si>
    <t>4.1. Kit 1 Nivel Transpediculares Sacroiliaco</t>
  </si>
  <si>
    <t>Tornillo Poli Esponjoso Dual Core, ø 7.0 mm, long. 90 mm, Aleación Titanio, Turquesa</t>
  </si>
  <si>
    <t>Conectores Iliacos Longitud Fija, Long. 24 mm</t>
  </si>
  <si>
    <t>Tornillo Monoaxial</t>
  </si>
  <si>
    <t>Tornillo Poliaxial</t>
  </si>
  <si>
    <t>Conectores Transverso</t>
  </si>
  <si>
    <t>Tornillo Interno</t>
  </si>
  <si>
    <t>Barra 120 mm</t>
  </si>
  <si>
    <t>4.3. Kit Transpedicular Para Espondilolistesis</t>
  </si>
  <si>
    <t>Tornillo Listesis 5.0 5.5 6.0 titanio</t>
  </si>
  <si>
    <t>Tornillo Poliaxial 5.0 5.5 6.0 titanio</t>
  </si>
  <si>
    <t>Barra 300 mm</t>
  </si>
  <si>
    <t xml:space="preserve">Conector Transverso </t>
  </si>
  <si>
    <t>4.4. Kit 1 a 2 niveles Transpediculares Poliaxiales Técnica Minimamente Invasiva (MIS)</t>
  </si>
  <si>
    <t>Tornillo Poliaxial Canulado</t>
  </si>
  <si>
    <t xml:space="preserve">Barra Prelordoticas o Rectas </t>
  </si>
  <si>
    <t>5. SISTEMA DE FIJACION POR VIA ANTERIOR A NIVEL TORACOLUMBAR</t>
  </si>
  <si>
    <t>Placa para Fijación Anterior Columna Toracolumbar</t>
  </si>
  <si>
    <t>Tornillo de Fijacion Abiertos y Cerrados</t>
  </si>
  <si>
    <t>Malla de Diametro de 12 a 16 mm, Longitudes de 20 mm a 80 mm</t>
  </si>
  <si>
    <t>Placas o Anillos Terminales</t>
  </si>
  <si>
    <t>Cilindro Autoexpandible Toracolumbar</t>
  </si>
  <si>
    <t xml:space="preserve">Placa Para Via Anterior </t>
  </si>
  <si>
    <t>6. SISTEMAS DE CAJAS PARA FUSIÓN TORACO -LUMBAR (ALIF - DLIF - TLIF - PLIF) INCLUIR TECNICA MIS</t>
  </si>
  <si>
    <t>6.1. Kit Caja para Fusión Intercorporal Anterior Lumbar (ALIF Stand Alone)</t>
  </si>
  <si>
    <t xml:space="preserve">Cajas para Fusion Lumbar ALIF </t>
  </si>
  <si>
    <t>6.2. Kit Caja para Fusión Intercorporal Anterior Lumbar (ALIF con Estabilidad Angular)</t>
  </si>
  <si>
    <t>Tornillos para Fijación de Caja</t>
  </si>
  <si>
    <t>6.3. Kit Caja para Fusión Intercorporal Dorsal Lumbar (DLIF)</t>
  </si>
  <si>
    <r>
      <rPr>
        <sz val="12"/>
        <color theme="1"/>
        <rFont val="Arial"/>
        <family val="2"/>
      </rPr>
      <t>Cajas para Fusion Dorsal Lumbar</t>
    </r>
    <r>
      <rPr>
        <sz val="12"/>
        <color rgb="FFFF0000"/>
        <rFont val="Arial"/>
        <family val="2"/>
      </rPr>
      <t xml:space="preserve"> </t>
    </r>
    <r>
      <rPr>
        <sz val="12"/>
        <color theme="1"/>
        <rFont val="Arial"/>
        <family val="2"/>
      </rPr>
      <t>DLIF</t>
    </r>
  </si>
  <si>
    <t>6.4. Kit Caja para Fusión Transforaminal Intercorporal Lumbar (TLIF)</t>
  </si>
  <si>
    <t xml:space="preserve">Cajas para Fusion Lumbar TLIF </t>
  </si>
  <si>
    <t>6.5. Kit Caja para Fusión Posterior Intercorporral Lumbar (PLIF)</t>
  </si>
  <si>
    <t>7.1. Kit Vertebroplastia</t>
  </si>
  <si>
    <t>Cemento Para Vertebroplastia</t>
  </si>
  <si>
    <t>Inyector Para Vertebroplastia</t>
  </si>
  <si>
    <t>Balón Expandible</t>
  </si>
  <si>
    <t>Agujas para Injección de Cemento</t>
  </si>
  <si>
    <t>Cemento para Cifoplastia</t>
  </si>
  <si>
    <t>Tornillos Poliaxiales Perforados Esteriles</t>
  </si>
  <si>
    <t xml:space="preserve">Casquillo de Cierre </t>
  </si>
  <si>
    <t>Barra  Diámetro. 6.0 mm, Blanda, Long. 50 mm Titanio</t>
  </si>
  <si>
    <t>Kit de Cemento Para Vertebroplastia</t>
  </si>
  <si>
    <t xml:space="preserve">Barra Longitudinales de 100 a 300 mm en Titanio </t>
  </si>
  <si>
    <t>7.4. Kit de Fijación Transpedicular Para Trauma de Alta Energía (Tornillo Tipo Schanz)</t>
  </si>
  <si>
    <t>Rotula para Unión de Tornillos Tipo Schanz y Barras</t>
  </si>
  <si>
    <t xml:space="preserve">Tornillo Tipo Schanz </t>
  </si>
  <si>
    <t xml:space="preserve">Barras de 50 a 120 mm </t>
  </si>
  <si>
    <t>Barra 400 mm a 600 mm diametro de 4.5 mm a 5.5 mm</t>
  </si>
  <si>
    <t>Agujas percutaneas para biopsia de 8 ga a 12 ga</t>
  </si>
  <si>
    <t xml:space="preserve">9. Equipo Ultrasonico Para Columna (Tener en cuenta las Obsevaciones de Apoyo Tecnologico)  </t>
  </si>
  <si>
    <t>Fresas Para Bisturi Ultrasonico</t>
  </si>
  <si>
    <t>Cuchillas Para Bisturi Ultrasonico</t>
  </si>
  <si>
    <t>items</t>
  </si>
  <si>
    <t>CANTIDAD</t>
  </si>
  <si>
    <t xml:space="preserve">Fresas Diamantadas Diametro 4,0 A 4.5 MM </t>
  </si>
  <si>
    <t>Bomba Infusion Endoscopia</t>
  </si>
  <si>
    <t xml:space="preserve">Cuchillas de Shaver de 4.0 A 4.5 MM </t>
  </si>
  <si>
    <t xml:space="preserve">Punta de Radiofrecuencia Bipolares de 90° Y 45° </t>
  </si>
  <si>
    <r>
      <rPr>
        <b/>
        <sz val="12"/>
        <color rgb="FF000000"/>
        <rFont val="Arial"/>
        <family val="2"/>
      </rPr>
      <t>1.1 Kit Protesis Total de Cadera Primaria Cementada y no Cement</t>
    </r>
    <r>
      <rPr>
        <b/>
        <sz val="12"/>
        <color rgb="FF434343"/>
        <rFont val="Arial"/>
        <family val="2"/>
      </rPr>
      <t>ada con Opciones de Cabezas de Tamaño 32 mm</t>
    </r>
  </si>
  <si>
    <t>Unidad de Medida</t>
  </si>
  <si>
    <t>Copa Acetabular Cementada</t>
  </si>
  <si>
    <r>
      <rPr>
        <sz val="12"/>
        <color theme="1"/>
        <rFont val="Arial"/>
        <family val="2"/>
      </rPr>
      <t xml:space="preserve">Copa Acetabular no Cementada </t>
    </r>
    <r>
      <rPr>
        <sz val="12"/>
        <color rgb="FFFF0000"/>
        <rFont val="Arial"/>
        <family val="2"/>
      </rPr>
      <t>42</t>
    </r>
    <r>
      <rPr>
        <sz val="12"/>
        <color theme="1"/>
        <rFont val="Arial"/>
        <family val="2"/>
      </rPr>
      <t xml:space="preserve"> mm</t>
    </r>
  </si>
  <si>
    <r>
      <rPr>
        <sz val="12"/>
        <color theme="1"/>
        <rFont val="Arial"/>
        <family val="2"/>
      </rPr>
      <t>Cabeza Femoral</t>
    </r>
    <r>
      <rPr>
        <sz val="12"/>
        <color rgb="FFFF0000"/>
        <rFont val="Arial"/>
        <family val="2"/>
      </rPr>
      <t xml:space="preserve"> 32</t>
    </r>
    <r>
      <rPr>
        <sz val="12"/>
        <color theme="1"/>
        <rFont val="Arial"/>
        <family val="2"/>
      </rPr>
      <t xml:space="preserve"> mm en Cromocobalto</t>
    </r>
  </si>
  <si>
    <t>Vástago Femoral Cementado</t>
  </si>
  <si>
    <t>Vástago Femoral no Cementado con Recubrimiento en Hidroxiapatita</t>
  </si>
  <si>
    <t>Vástago Femoral no Cementado con Recubrimiento en Hidroxiapatita Lateralizado</t>
  </si>
  <si>
    <t>Inserto de Polietileno Altamente Entrecruzado</t>
  </si>
  <si>
    <t>Restrictor de Cemento</t>
  </si>
  <si>
    <t xml:space="preserve">Cemento Oseo </t>
  </si>
  <si>
    <t>Inyector de Cemento</t>
  </si>
  <si>
    <t>Pelicula Antimicrobiana Transparente Sin Yodo y Pelicula Adhesiva Yodada</t>
  </si>
  <si>
    <t>Campo Quirurgico en U</t>
  </si>
  <si>
    <r>
      <rPr>
        <sz val="12"/>
        <color theme="1"/>
        <rFont val="Arial"/>
        <family val="2"/>
      </rPr>
      <t>Copa Acetabular no Cementada</t>
    </r>
    <r>
      <rPr>
        <sz val="12"/>
        <color rgb="FFFF0000"/>
        <rFont val="Arial"/>
        <family val="2"/>
      </rPr>
      <t xml:space="preserve"> </t>
    </r>
    <r>
      <rPr>
        <sz val="12"/>
        <color theme="1"/>
        <rFont val="Arial"/>
        <family val="2"/>
      </rPr>
      <t>42 mm</t>
    </r>
  </si>
  <si>
    <t>Cabeza Femoral 32 mm en Cromocobalto</t>
  </si>
  <si>
    <t>Inserto de Polietileno con Vitamina E</t>
  </si>
  <si>
    <t>Pelicula Antimicrobiana Transparente sin Yodo y Pelicula Adhesiva Yodada</t>
  </si>
  <si>
    <t>Copa Acetabular no Cementada 42 mm</t>
  </si>
  <si>
    <t>Inserto de Polietileno Doble Movilidad</t>
  </si>
  <si>
    <t>Copa Acetabular No Cementada de Doble Movilidad 44 mm</t>
  </si>
  <si>
    <r>
      <rPr>
        <b/>
        <sz val="12"/>
        <color rgb="FF000000"/>
        <rFont val="Arial"/>
        <family val="2"/>
      </rPr>
      <t xml:space="preserve">1.4 Kit Protesis Total de Cadera Primaria no Cementada con Vastagos Displasicos Conico </t>
    </r>
    <r>
      <rPr>
        <b/>
        <sz val="12"/>
        <color rgb="FF434343"/>
        <rFont val="Arial"/>
        <family val="2"/>
      </rPr>
      <t>Modulares</t>
    </r>
  </si>
  <si>
    <t>Vastago Femoral Primario Conico Displasico no Cementado</t>
  </si>
  <si>
    <t>Campo quirurgico en U</t>
  </si>
  <si>
    <r>
      <rPr>
        <sz val="12"/>
        <color theme="1"/>
        <rFont val="Arial"/>
        <family val="2"/>
      </rPr>
      <t>Copa Acetabular no Cementada 40</t>
    </r>
    <r>
      <rPr>
        <sz val="12"/>
        <color rgb="FFFF0000"/>
        <rFont val="Arial"/>
        <family val="2"/>
      </rPr>
      <t xml:space="preserve"> </t>
    </r>
    <r>
      <rPr>
        <sz val="12"/>
        <color theme="1"/>
        <rFont val="Arial"/>
        <family val="2"/>
      </rPr>
      <t>mm</t>
    </r>
  </si>
  <si>
    <t>Cabeza Femoral 28 mm en Cromocobalto</t>
  </si>
  <si>
    <t>Centralizador Distal</t>
  </si>
  <si>
    <r>
      <rPr>
        <sz val="12"/>
        <color theme="1"/>
        <rFont val="Arial"/>
        <family val="2"/>
      </rPr>
      <t xml:space="preserve">Copa Acetabular </t>
    </r>
    <r>
      <rPr>
        <sz val="12"/>
        <color rgb="FFFF0000"/>
        <rFont val="Arial"/>
        <family val="2"/>
      </rPr>
      <t>no</t>
    </r>
    <r>
      <rPr>
        <sz val="12"/>
        <color theme="1"/>
        <rFont val="Arial"/>
        <family val="2"/>
      </rPr>
      <t xml:space="preserve"> Cementada 42 mm</t>
    </r>
  </si>
  <si>
    <t>Vástago Femoral Cementado CDH Displasico</t>
  </si>
  <si>
    <t xml:space="preserve">Inyector de Cemento </t>
  </si>
  <si>
    <t>Vastago Femoral 4 off set</t>
  </si>
  <si>
    <t>Vástago Femoral no Cementado con recubrimiento en hidroxiapatita</t>
  </si>
  <si>
    <t>Cabeza Femoral 32 mm en Ceramica</t>
  </si>
  <si>
    <t>Inserto Acetabular en Ceramica</t>
  </si>
  <si>
    <t xml:space="preserve">3. REVISION REEMPLAZO TOTAL DE CADERA BASICO </t>
  </si>
  <si>
    <r>
      <rPr>
        <b/>
        <sz val="12"/>
        <color rgb="FF000000"/>
        <rFont val="Arial"/>
        <family val="2"/>
      </rPr>
      <t xml:space="preserve">3.1 Kit Cadera Revision Cementada Modular </t>
    </r>
    <r>
      <rPr>
        <b/>
        <sz val="12"/>
        <color rgb="FF434343"/>
        <rFont val="Arial"/>
        <family val="2"/>
      </rPr>
      <t>Instrumental de Revision Protesis Cementada Tipo Explant</t>
    </r>
  </si>
  <si>
    <t>Copa de Polietileno Cementada</t>
  </si>
  <si>
    <t>Cabeza Femoral 28 mm o 22 mm.</t>
  </si>
  <si>
    <t>Vástago Femoral Cementado de Revisión</t>
  </si>
  <si>
    <t>Cemento Oseo con Antibiotico</t>
  </si>
  <si>
    <t>Copa Acetabular No Cementada</t>
  </si>
  <si>
    <t>Inserto de Polietileno</t>
  </si>
  <si>
    <t>Tornillo para Copa Acetabular</t>
  </si>
  <si>
    <t>Cabeza Femoral 22 o 28 mm</t>
  </si>
  <si>
    <t>Cemento Oseo con Antibiótico</t>
  </si>
  <si>
    <t>Vástago Femoral No Cementado de Revisión</t>
  </si>
  <si>
    <t xml:space="preserve">4. REVISION REEMPLAZO TOTAL DE CADERAS ESPECIALES </t>
  </si>
  <si>
    <t>Vástago Femoral No Cementado de Revisión con Reemplazo de Calcar</t>
  </si>
  <si>
    <r>
      <rPr>
        <b/>
        <sz val="12"/>
        <color rgb="FF000000"/>
        <rFont val="Arial"/>
        <family val="2"/>
      </rPr>
      <t xml:space="preserve">4.2 Kit Cadera Revision con Copa de Doble Movilidad </t>
    </r>
    <r>
      <rPr>
        <b/>
        <sz val="12"/>
        <color rgb="FF434343"/>
        <rFont val="Arial"/>
        <family val="2"/>
      </rPr>
      <t>y Copas Tipo Multihole</t>
    </r>
  </si>
  <si>
    <t>Copa Acetabular Doble Movilidad</t>
  </si>
  <si>
    <r>
      <rPr>
        <b/>
        <sz val="12"/>
        <color rgb="FF000000"/>
        <rFont val="Arial"/>
        <family val="2"/>
      </rPr>
      <t>4.3 Kit Cadera Revision con Malla Trabecular,</t>
    </r>
    <r>
      <rPr>
        <b/>
        <sz val="12"/>
        <color rgb="FF434343"/>
        <rFont val="Arial"/>
        <family val="2"/>
      </rPr>
      <t xml:space="preserve"> Aumentos en Media Luna Supraacetabulates de Metal Poroso</t>
    </r>
  </si>
  <si>
    <t>Adaptador Cuello Femoral 12/14</t>
  </si>
  <si>
    <t>Adaptador Cuello Femoral 14/16</t>
  </si>
  <si>
    <t>Cable para Ceclaje de Polietileno</t>
  </si>
  <si>
    <t>Radiofrecuencia para Retiro de Cemento</t>
  </si>
  <si>
    <t>Copa/Cabeza Bipolar</t>
  </si>
  <si>
    <t>Cabeza Femoral 28 mm o 22 m.m.</t>
  </si>
  <si>
    <t>Prótesis Parcial Tipo Thompson</t>
  </si>
  <si>
    <t>Cemento Oseo</t>
  </si>
  <si>
    <t>Jeringa para Inyectar Cemento</t>
  </si>
  <si>
    <t>6. PROTESIS PARA REEMPLAZOS DE CADERA ESPECIALES</t>
  </si>
  <si>
    <t xml:space="preserve">6.2 Kit Cadera Vastago Femoral Corto Fijacion Metafisiaria </t>
  </si>
  <si>
    <t>Vástago Femoral No Cementado de Fijación Metafisiaria</t>
  </si>
  <si>
    <t>Cono para Vástago de Fijación Metafisiaria</t>
  </si>
  <si>
    <t>6.3 Kit Cadera de Fijacion Metafisiaria con Superficie de Ceramica</t>
  </si>
  <si>
    <t>Inserto de Ceramica</t>
  </si>
  <si>
    <t>Cabeza Femoral de Ceramica 22 o 28 mm</t>
  </si>
  <si>
    <t>Vástago Femoral No Cementado de Fijación Metafisiaria ceramica</t>
  </si>
  <si>
    <t xml:space="preserve">7. REEMPLAZO TOTAL DE RODILLA </t>
  </si>
  <si>
    <t>Componente Femoral</t>
  </si>
  <si>
    <t>Componente Tibial</t>
  </si>
  <si>
    <t>Componente Tibial con pibote medial o posteroestabilizado</t>
  </si>
  <si>
    <t>Inserto Tibial</t>
  </si>
  <si>
    <t>Patela</t>
  </si>
  <si>
    <t>8. REVISION REEMPLAZO TOTAL DE RODILLA</t>
  </si>
  <si>
    <t>Componente Tibial Para Revision</t>
  </si>
  <si>
    <t>Inserto Tibial para Revision</t>
  </si>
  <si>
    <t>Cuña Tibial No Cementada</t>
  </si>
  <si>
    <t xml:space="preserve">Aumento Tibial Medial </t>
  </si>
  <si>
    <t>Vastago Tibial Cementado</t>
  </si>
  <si>
    <t>Vastago Femoral Cementado</t>
  </si>
  <si>
    <t>Aumento Femoral Distal</t>
  </si>
  <si>
    <t>Aumento Femoral Posterior</t>
  </si>
  <si>
    <t>Componente Tibial para Revision</t>
  </si>
  <si>
    <t>Vastago Tibial No Cementado</t>
  </si>
  <si>
    <t>Vastago Femoral No Cementado</t>
  </si>
  <si>
    <t>Inserto Tibial para Revision Constreñido</t>
  </si>
  <si>
    <t>Componente Tibial para Revision con offset</t>
  </si>
  <si>
    <t>Cono de Metal Trabecular</t>
  </si>
  <si>
    <t>Componente Glenoideo</t>
  </si>
  <si>
    <t>Cabeza Humeral</t>
  </si>
  <si>
    <t>Componente Humeral</t>
  </si>
  <si>
    <t>Restrictor Cemento</t>
  </si>
  <si>
    <t>Vastago Humeral con Inserto de Polietileno</t>
  </si>
  <si>
    <t>Metaglena</t>
  </si>
  <si>
    <t>Metaglena con Aumentacion</t>
  </si>
  <si>
    <t>Tornillo Metaglena</t>
  </si>
  <si>
    <t>Restrictor cemento</t>
  </si>
  <si>
    <t>Glenoesfera</t>
  </si>
  <si>
    <t>Glenoide Estándar y Aumentada</t>
  </si>
  <si>
    <t>Vastago Humeral para Fracturas con Inserto de Polietileno</t>
  </si>
  <si>
    <t>Componente Humeral Para Fracturas</t>
  </si>
  <si>
    <t xml:space="preserve">Componente Humeral de Revision </t>
  </si>
  <si>
    <t>Vastago Humeral de Revision con Inserto de Polietileno</t>
  </si>
  <si>
    <t>Vastago Humeral</t>
  </si>
  <si>
    <t>Vastago Cubital</t>
  </si>
  <si>
    <t>Cabeza Radial</t>
  </si>
  <si>
    <t xml:space="preserve">Cemento Oseo con Antibiotico </t>
  </si>
  <si>
    <t>Cúpula Radial</t>
  </si>
  <si>
    <t xml:space="preserve">Vastago </t>
  </si>
  <si>
    <t>11. REEMPLAZO DE TOBILLO</t>
  </si>
  <si>
    <t>Menisco Movil</t>
  </si>
  <si>
    <t>Componente Tibial Cementado</t>
  </si>
  <si>
    <t>Componente talar Cementado</t>
  </si>
  <si>
    <t>Componente Talar ETS CCI Totales de Tobillo</t>
  </si>
  <si>
    <t>Componente Tibial ETS CCI Totales de Tobillo</t>
  </si>
  <si>
    <t xml:space="preserve">Insert Pe ETS CCI de Tobillo de 4MM </t>
  </si>
  <si>
    <t>12. ENDOPROTESIS NO CONVENCIONAL DE FEMUR</t>
  </si>
  <si>
    <t>Endoprotesis Proximal Femur</t>
  </si>
  <si>
    <t>Copa Especial Semiconstreñida</t>
  </si>
  <si>
    <t>Cabeza Endoprotesis</t>
  </si>
  <si>
    <t>Endoprotesis Distal de Femur Articulada y Rotatoria</t>
  </si>
  <si>
    <t>Endoprotesis Componente Femoral</t>
  </si>
  <si>
    <t>Componente Patelar</t>
  </si>
  <si>
    <t>Adaptador de Cono</t>
  </si>
  <si>
    <t>Vastago Prolongador</t>
  </si>
  <si>
    <t>Conector de Femur</t>
  </si>
  <si>
    <t>Endoprotesis Distal de Femur Rigida + Anclaje Tibial</t>
  </si>
  <si>
    <t>Restrictor de Cemento Reabsorbible</t>
  </si>
  <si>
    <t>Distal de Femur Articulado</t>
  </si>
  <si>
    <t>Corpo Central</t>
  </si>
  <si>
    <t>Endoprotesis Proximal de Tibia Rodilla Articulada</t>
  </si>
  <si>
    <t>Espesor de Anclaje Distal con Vastago Para Tibia</t>
  </si>
  <si>
    <t>Componente Proximal de Tibia</t>
  </si>
  <si>
    <t>Bisagra Articulada</t>
  </si>
  <si>
    <t>Endoprotesis de Humero</t>
  </si>
  <si>
    <t>Cabeza Humeral Endoprotesis</t>
  </si>
  <si>
    <t>Componente Glenoidal</t>
  </si>
  <si>
    <t>13. ESPACIADORES PARA REEMPLAZOS ARTICULARES</t>
  </si>
  <si>
    <t>Cemento Oseo Viscosidad Media Una Dosis</t>
  </si>
  <si>
    <t>Cemento Oseo Viscosidad Media Dos Dosis</t>
  </si>
  <si>
    <t>Cemento Oseo Viscosidad Alta Una Dosis</t>
  </si>
  <si>
    <t>Cemento Oseo Viscosidad Alta Dos Dosis</t>
  </si>
  <si>
    <t>Cemento Oseo Viscosidad Media Una Dosis con Antibiotico</t>
  </si>
  <si>
    <t>Cemento Oseo Viscosidad Media Dos Dosis con Antibiotico</t>
  </si>
  <si>
    <t>Cemento Oseo Viscosidad Alta Una Dosis con Antibiotico</t>
  </si>
  <si>
    <t>Cemento Oseo Viscosidad Alta Dos Dosis con Antibiotico</t>
  </si>
  <si>
    <t>Espaciadores de Cadera</t>
  </si>
  <si>
    <t>Espaciadores de Rodilla</t>
  </si>
  <si>
    <t>Espaciadores de Cadera con Antibiotico</t>
  </si>
  <si>
    <t>Espaciadores de Rodilla con Antibiotico</t>
  </si>
  <si>
    <t>1. PEQUEÑOS FRAGMENTOS 3.5MM, GRANDES FRAGMENTOS 4.5 MM EN ACERO</t>
  </si>
  <si>
    <t>1.1. Kit Basico 3.5 / 4.0 mm</t>
  </si>
  <si>
    <t>Placa DCP (3.5/4.0) X 7 Orificios Acero</t>
  </si>
  <si>
    <t>Placa 1/3 Caña (3.5/4.0) X 7 Orificios Acero</t>
  </si>
  <si>
    <t xml:space="preserve">Tornillo Cortical 3.5 MM x 36 MM </t>
  </si>
  <si>
    <t>Tornillo de Esponjosa Rosca Parcial 4.0 MM x 3O MM</t>
  </si>
  <si>
    <t xml:space="preserve">1.2. Kit de Reconstruccion 3.5 / 4.0 mm </t>
  </si>
  <si>
    <t>Placa de Reconstruccion (3.5/4.0) Recta x  9H</t>
  </si>
  <si>
    <t>Placa de Reconstruccion (3.5/4.0) Curva x 9H</t>
  </si>
  <si>
    <t>Placa de Reconstruccion Extralarga (3.5/4.0) Recta x 16H</t>
  </si>
  <si>
    <t>Tornillo de Esponjosa Rosca Parcial 4.0 MM x 30 MM</t>
  </si>
  <si>
    <t xml:space="preserve">1.3. Kit Basico 4.5 /6.5 mm   </t>
  </si>
  <si>
    <t>Placa DCP Ancha (4.5/6.5) X 8 Orificios Acero</t>
  </si>
  <si>
    <t>Placa DCP Estrecha(4.5/6.5) X 8 Orificio Acero</t>
  </si>
  <si>
    <t>Tornillo Cortical 4.5 MM x 40 MM</t>
  </si>
  <si>
    <t>Tornillo de Esponjosa Rosca Completa 6.5 MM x 40 MM</t>
  </si>
  <si>
    <t>2. SISTEMA DE COMPRESION DINAMICA DE CADERA DHS - DCS</t>
  </si>
  <si>
    <t>2.1.  Kit Placa Dinamica de Cadera 135º (DHS)</t>
  </si>
  <si>
    <t>Placa Tubo 135 x 6H</t>
  </si>
  <si>
    <t>Tornillo Deslizante x 70 MM Acero</t>
  </si>
  <si>
    <t>Guia Roscada</t>
  </si>
  <si>
    <t xml:space="preserve">2.2. Kit Placa Dinamica Condilea 95º (DCS) </t>
  </si>
  <si>
    <t>Placa Tubo 95 x 10 H</t>
  </si>
  <si>
    <t>Tornillo de Seguridad</t>
  </si>
  <si>
    <t>Tornillo de Esponjosa Rosca Completa 6.5 MM x 50 MM</t>
  </si>
  <si>
    <t>2.3. Kit Placa Soporte Trocanterico de 4.5 MM</t>
  </si>
  <si>
    <t xml:space="preserve">Placa Soporte Trocanterico x 4 </t>
  </si>
  <si>
    <t xml:space="preserve">Tornillo Cortical 4.5 </t>
  </si>
  <si>
    <t xml:space="preserve">Tornillo 6.5MM Rosca 16MM Long 4OMM </t>
  </si>
  <si>
    <t>3.1. Clavo Intramedular de Femur Fracturas Diafisiarias Canulado Acero</t>
  </si>
  <si>
    <t>Clavo para Fémur de 11 X 380</t>
  </si>
  <si>
    <t>Tornillo para Bloqueo Distal</t>
  </si>
  <si>
    <t>Tornillo para Bloqueo Proximal</t>
  </si>
  <si>
    <t>Tapón de Cierre (opcional)</t>
  </si>
  <si>
    <t>3.2. Clavo Intramedular de Tibia Fracturas Diafisiarias Canulado Acero</t>
  </si>
  <si>
    <t>Clavo Tibial de 10 X 315MM ACERO</t>
  </si>
  <si>
    <t>Tornillo Para Bloqueo Distal</t>
  </si>
  <si>
    <t>Tornillo Para Bloqueo Proximal</t>
  </si>
  <si>
    <t>Tapón de Cierre (Opcional)</t>
  </si>
  <si>
    <t>3.3. Clavo Intramedular de Humero Acero / Titanio</t>
  </si>
  <si>
    <t xml:space="preserve">Clavo para Humero de 7.0 X 230MM en Titanio </t>
  </si>
  <si>
    <t xml:space="preserve">Tornillo para Bloqueo Distal Titanio </t>
  </si>
  <si>
    <t xml:space="preserve">Tornillo para Bloqueo Proximal Titanio </t>
  </si>
  <si>
    <t xml:space="preserve">Tapón de Cierre </t>
  </si>
  <si>
    <t>Alambre de Cerclaje 0.8</t>
  </si>
  <si>
    <t>Alambre de Cerclaje 1.5</t>
  </si>
  <si>
    <t>Alambre de Cerclaje 2.0</t>
  </si>
  <si>
    <t xml:space="preserve">4.2. Kit Tornillos Canulados 3.5 / 4.0 Acero y/o Titanio  Long de 10 mm a 60mm Rosca Parcial y Rosca Completa con su correspondiente Guia y Arandela </t>
  </si>
  <si>
    <t>Tornillo Canulado (3.5) Rosca Parcial Completa x 40 MM Acero</t>
  </si>
  <si>
    <t>Tornillo Canulado (4.0) Rosca Parcial-Completa x 40 MM Acero</t>
  </si>
  <si>
    <t>Arandela</t>
  </si>
  <si>
    <t xml:space="preserve">4.3. Kit Tornillos Canulados 4.5 / 6.5  Acero y/o Titanio Long de  20 mm a 72 mm Rosca 16mm,32mm y Rosca Completa con su Correspondiente Guia y Arandela </t>
  </si>
  <si>
    <t>Tornillo Canulado (6.5) Rosca Parcial Completa x 40 MM Titanio</t>
  </si>
  <si>
    <t>Tornillo Canulado (4.5) Rosca Parcial-Completa x 40 MM Titanio</t>
  </si>
  <si>
    <t xml:space="preserve">4.4. Kit Tornillos Canulados 7.0/7.3 Acero y/o Titanio Long de 50mm a 120mm Rosca de 16mm,32mm y Rosca Completa Acero y/o Titanio con su Correspondiente Guia y Arandela </t>
  </si>
  <si>
    <t>Tornillo Canulado (7.3) Rosca Parcial x 50 MM Acero</t>
  </si>
  <si>
    <t>Tornillo Canulado (7.3) Rosca Completa x 50 MM Acero</t>
  </si>
  <si>
    <t xml:space="preserve">4.5. Grapas de Coventry y Grapas de Blount  en Acero de 5mm, 10mm y 15mm Ancho de Grapa </t>
  </si>
  <si>
    <t>Grapas Coventry</t>
  </si>
  <si>
    <t>Grapas de Blount</t>
  </si>
  <si>
    <t>4.6. Clavos de Kischner y Steinman Calibres 1.0mm 1.2mm 1.5mm 1.8mm 2.0mm 2.5mm 3.0mm Longitud 230mm</t>
  </si>
  <si>
    <t>Pin Kirschner 0.8</t>
  </si>
  <si>
    <t>Pin Kirschner 1.0</t>
  </si>
  <si>
    <t>Pin Kirschner 1.2</t>
  </si>
  <si>
    <t>Pin Kirschner 1.5</t>
  </si>
  <si>
    <t>Pin Kirschner 1.8</t>
  </si>
  <si>
    <t>Pin Steinmann 2.0</t>
  </si>
  <si>
    <t>Pin Steinmann 2.5</t>
  </si>
  <si>
    <t>Grapas Epifisiarias</t>
  </si>
  <si>
    <t>5.2. Kit de Steinmann Placas Doble Acodadas Para Osteotomia</t>
  </si>
  <si>
    <t>Placa Osteotomia Infantil</t>
  </si>
  <si>
    <t xml:space="preserve">Tornillo Cortical 3.5 MM x 20 MM </t>
  </si>
  <si>
    <t xml:space="preserve">Placa Osteotomia de Niños 4.5MM </t>
  </si>
  <si>
    <t xml:space="preserve">Tornillo Cortical 4.5 MM x 20 MM </t>
  </si>
  <si>
    <t>Placa Osteotomia en Adolescentes de 90° - Hoja 40MM X 3H - PROF. Arco -10MM</t>
  </si>
  <si>
    <t>Tornillo Cortical 4.5</t>
  </si>
  <si>
    <t xml:space="preserve">Placa Osteotomia en Adultos de  90°   </t>
  </si>
  <si>
    <t>5.3. Kit Placa Condilea 95º  4.5 mm</t>
  </si>
  <si>
    <t xml:space="preserve">Placa Condilea 95º  (4.5) </t>
  </si>
  <si>
    <t>5.4. Kit Placas para Epifisiodesis</t>
  </si>
  <si>
    <t xml:space="preserve">Placa Para Epifisiodesis </t>
  </si>
  <si>
    <t>GRUPO TRAUMA ESPECIAL</t>
  </si>
  <si>
    <t xml:space="preserve">1. SISTEMAS BLOQUEADOS DE 3.5. </t>
  </si>
  <si>
    <t xml:space="preserve">1.1. Kit Placa Bloqueada LCP 3.5 mm Rectas, en T, Oblicuas ,1/3 caña,de Recostruccion Tornillos Cortical Autorroscante 3.5mm long 12mm a 50mm,Tornillos Bloqueo 3.5mm de 12mm a 90mm Long Tornillo Esponjosa 4.0 de 16mm a 60mm Rosca Parcial y Completa  </t>
  </si>
  <si>
    <t>Descripción</t>
  </si>
  <si>
    <t>PLACA BLOQUEADA RECTA  3.5 X 6 H</t>
  </si>
  <si>
    <t>PLACA BLOQUEADA 1/3 TUBO  3.5 X 7 H</t>
  </si>
  <si>
    <t>PLACA BLOQUEADA DE RECONSTRUCCIÓN 3.5 X 6 H</t>
  </si>
  <si>
    <t xml:space="preserve">TORNILLO  BLOQUEADO 3.5 MM X 36 MM </t>
  </si>
  <si>
    <t xml:space="preserve">TORNILLO CORTICAL 3.5 MM X 30 MM </t>
  </si>
  <si>
    <t xml:space="preserve">1.2 Kit Placa de Reconstrucción Rectas y Curvas Para Pelvis y Sinfisis Pubica Bajo Perfil LCP 3.5 mm, Tornillos Cortical Autorroscante 3.5mm long 12mm a 50mm, Tornillos Bloqueo 3.5mm de 12mm a 90mm long Tornillo Esponjosa 4.0 de 16mm a 60mm Rosca Parcial y Completa </t>
  </si>
  <si>
    <t>PLACA DE RECONSTRUCCIÓN BAJO PERFIL 3.5 X 8 H</t>
  </si>
  <si>
    <t>PLACA DE RECONSTRUCCION BAJO PERFIL EXTRALARGA (3.5/4.0)  RECTA X  16H</t>
  </si>
  <si>
    <t>PLACA DE RECONSTRUCCION BAJO PERFIL EXTRALARGA (3.5/4.0)  CURVA X  16H</t>
  </si>
  <si>
    <t xml:space="preserve">TORNILLO CORTICAL 3.5 MM X 40 MM </t>
  </si>
  <si>
    <t>TORNILLO DE ESPONJOSA ROSCA COMPLETA 4.0 MM X40 MM</t>
  </si>
  <si>
    <t>1.3. Kit Placa Bloqueada Humero Proximal LCP 3.5mm Tornillos Cortical Autorroscante 3.5mm long 12mm a 50mm, Tornillos Bloqueo  3.5mm de 12mm a 90mm long Tornillo esponjosa 4.0 de 16mm a 60mm Rosca Parcial y Completa</t>
  </si>
  <si>
    <t xml:space="preserve">PLACA BLOQUEADA HUMERO PROXIMAL 3.5MM X 5 orificios </t>
  </si>
  <si>
    <t xml:space="preserve">TORNILLOS DE BLOQUEO  DE 3.5MM DE X 18 MM </t>
  </si>
  <si>
    <t xml:space="preserve">TORNILLO CORTICAL 3.5 autorroscante  MM X 40 MM </t>
  </si>
  <si>
    <t>AGUJAS GUIA</t>
  </si>
  <si>
    <t>1.4. Kit Placa Bloqueada para Luxofractura Acromioclavicular LCP 3.5mm - Gancho y Diafisis de Clavicula 3.5mm Tornillos Cortical Autorroscante 3.5mm long 12mm a 50mm, Tornillos Bloqueo  3.5mm de 12mm a 60mm long Tornillo esponjosa 4.0 de 16mm a 60mm Rosca Parcial y Completa</t>
  </si>
  <si>
    <t xml:space="preserve">PLACA ACROMIOCLAVICULAR 3.5MM GANCHO  </t>
  </si>
  <si>
    <t>PLACA BLOQUEADA PARA DIAFISIS DE CLAVICULA  3.5MM</t>
  </si>
  <si>
    <t xml:space="preserve">TORNILLOS DE BLOQUEO AUTOPERFORANTES DE 3.5MM DE X 18 MM </t>
  </si>
  <si>
    <t xml:space="preserve">TORNILLO CORTICAL AUTOPERFORANTE 3.5 MM X 20 MM </t>
  </si>
  <si>
    <t xml:space="preserve">1.5. Kit Placa Bloqueada Anatomica Para Humero Distal Intra y Extrarticular LCP 3.5mm Tornillos Cortical Autorroscante 3.5mm y 2.7 mm long 12mm a 50mm, Tornillos Bloqueo 3.5mm de 12mm a 60mm long Tornillo Esponjosa 4.0 de 16mm a 60mm Rosca Parcial y Completa </t>
  </si>
  <si>
    <t>PLACA BLOQUEADA PARA HUMERO DISTAL EXTRAARTICULAR 3.5MM x 12H</t>
  </si>
  <si>
    <t>PLACA BLOQUEADA ANATOMICAS PARA HUMERO DISTAL  3.5MM x 14H</t>
  </si>
  <si>
    <t xml:space="preserve">TORNILLO CORTICAL  3.5 MM X 36 MM </t>
  </si>
  <si>
    <t xml:space="preserve">1.6. Kit Placa Bloqueada Anatomica para Olecranon LCP 3.5mm Tornillos Cortical Autorroscante 3.5mm long 12mm a 50mm, Tornillos Bloqueo 3.5mm de 12mm a 90mm long Tornillo Esponjosa 4.0 de 16mm a 60mm Rosca Parcial y Completa </t>
  </si>
  <si>
    <t>PLACA ANOTOMICA BLOQUEADA PARA OLECRANON  3.5MM X10H</t>
  </si>
  <si>
    <t xml:space="preserve">1.7. Kit Placa Bloqueada Anatomica para Cubito Proximal LCP 2.0 mm Tornillos de 2.0mm de 6mm a 22mm long Tornillos Bloqueo 2.0mm de 6mm a 22mm long </t>
  </si>
  <si>
    <t>PLACA BLOQUEADA PARA CUBITO PROXIMAL LCP  3.5MM</t>
  </si>
  <si>
    <t>TORNILLOS DE BLOQUEO AUTOPERFORANTES DE 2.0</t>
  </si>
  <si>
    <t xml:space="preserve">TORNILLO CORTICAL  2.0 MM X 36 MM </t>
  </si>
  <si>
    <t>1.8. kit Sistema Placa Bloqueada Anatomica Para Radio Proximal Der. /Izq. LCP 2.4/2.0 mm Tornillos Corticales Autorroscante 2.0mm , 2.4mm, 2.7mm, Tornillos Bloqueo de 2.4 mm de 6mm a 22mm Long</t>
  </si>
  <si>
    <t>PLACA BLOQUEADA PARA RADIO PROX.  2.4 MM</t>
  </si>
  <si>
    <t>TORNILLOS DE BLOQUEO AUTOPERFORANTES DE 2.4MM</t>
  </si>
  <si>
    <t xml:space="preserve">TORNILLO CORTICAL  2.4 MM </t>
  </si>
  <si>
    <t>GUIA ROSCADA</t>
  </si>
  <si>
    <t xml:space="preserve">1.9. Kit Placa Bloqueada Anatomica Para Radio Distal Der. /Izq. Angulo Fijo y Variable, Periarticular y Rama Larga LCP 3.5/2.5 mm Tornillos Cortical Autorroscante de 2.5mm de 10mm a 30mm long Tornillos Bloqueados de 2.0mm de 6mm a 30mm long </t>
  </si>
  <si>
    <t xml:space="preserve">PLACA BLOQUEADA PARA RADIO DISTAL.ANGULO VARIABLE 3.5MM DE 4 ORIFICIOS </t>
  </si>
  <si>
    <t>TORNILLOS DE BLOQUEO AUTOPERFORANTES DE 2.4MM de 16MM LONG</t>
  </si>
  <si>
    <t xml:space="preserve">TORNILLO CORTICAL  AUTORROSCANTE 2.4 MM de 16MM LONG </t>
  </si>
  <si>
    <t xml:space="preserve">1.10. Kit Placa Bloqueada de Tibia Proximal Medial / Lateral / Anterolateral /Posterolateral / Posterior / Posteromedial LCP 3.5mm Tornillos Cortical Autorroscante 3.5mm de 10mm a 70mm Tornillos Bloqueo 3.5mm de 10mm a 70mm long </t>
  </si>
  <si>
    <t xml:space="preserve">PLACA ANATOMICA DE TIBIA PROXIMAL LCP MEDIAL 3.5 MM 6 ORIFICIOS </t>
  </si>
  <si>
    <t xml:space="preserve">TORNILLO CORTICAL AUTORROSCANTE 3.5 MM X 40 MM </t>
  </si>
  <si>
    <t>TORNILLO DE BLOQUEO DE 3.5MM X 40MM</t>
  </si>
  <si>
    <t>1.11 Kit Placa Bloqueada para Pilón Tibial LCP  de 3.5 con Guias, Tornillos Cortical Autorroscante 3.5mm de 10mm a 70mm, Tornillos Bloqueo 3.5mm de 10mm a 70mm long Tornillos Esponjoso 4.0mm de 12mm a 60mm long. debe incluir Placas Extralargas</t>
  </si>
  <si>
    <t xml:space="preserve">PLACA DE PARA PILÓN TIBIAL DE 3.5 MM DE 6 ORIFICIOS </t>
  </si>
  <si>
    <t xml:space="preserve">TORNILLO CORTICALAUTORROSCANTE  3.5 MM X 30 MM </t>
  </si>
  <si>
    <t>TORNILLO DE BLOQUEO DE 3.5</t>
  </si>
  <si>
    <t>TORNILLO DE BLOQUEO DE 2.7 MM</t>
  </si>
  <si>
    <t xml:space="preserve">AGUJAS GUIAS </t>
  </si>
  <si>
    <t xml:space="preserve">PLACA ANATOMICA DE TIBIA DISTAL ANTEROLATERAL BLOQUEADA 3.5 MM DE 6 ORIFICIOS </t>
  </si>
  <si>
    <t xml:space="preserve">PLACA ANATOMICA DE TIBIA DISTAL MEDIAL BLOQUEADA 3.5 MM DE 6 ORIFICIOS </t>
  </si>
  <si>
    <t xml:space="preserve">TORNILLO CORTICAL AUTORROSCANTE 3.5 MM X 30 MM </t>
  </si>
  <si>
    <t xml:space="preserve">TORNILLO DE BLOQUEO DE 3.5MM X 30MM </t>
  </si>
  <si>
    <t>TORNILLO DE BLOQUEO DE 2.7 MM X 20MM</t>
  </si>
  <si>
    <t xml:space="preserve">PLACA BLOQUEADA  ANATOMICA DE PERONE DISTAL DE 6 ORIFICIOS </t>
  </si>
  <si>
    <t xml:space="preserve">TORNILLO CORTICALAUTORROSCANTE  3.5 MMX 22MM </t>
  </si>
  <si>
    <t>TORNILLO DE BLOQUEO DE 3.5MM X 20MM</t>
  </si>
  <si>
    <t xml:space="preserve">PLACA BLOQUEADA RECTA ANCHA  4.5 X 8 ORIFICIOS </t>
  </si>
  <si>
    <t xml:space="preserve">PLACA BLOQUEADA RECTA ANGOSTA  4.5 X 8 ORIFICIOS </t>
  </si>
  <si>
    <t xml:space="preserve">TORNILLO BLOQUEADO 4.5 MM X 36 MM </t>
  </si>
  <si>
    <t xml:space="preserve">TORNILLO CORTICALAUTORROSCANTE  4.5 MM X 30 MM </t>
  </si>
  <si>
    <t>PLACA ANATOMICA OSTEOTOMIA DE FEMUR x 4H</t>
  </si>
  <si>
    <t>PLACA OSTEOTOMIA DE TIBIA x 4H</t>
  </si>
  <si>
    <t>TORNILLO CORTICAL BLOQUEADO 4.5 MM X 40 MM</t>
  </si>
  <si>
    <t>TORNILLO CORTICAL 4.5 MM X 40 MM</t>
  </si>
  <si>
    <t>AGUJA GUIA</t>
  </si>
  <si>
    <t>PLACA BLOQUEADA  ANATOMICA PARA FRACTURA PERIPROTESICA</t>
  </si>
  <si>
    <t>PLACA BLOQUEADA DE SOSTEN PARA FEMUR PROXIMAL</t>
  </si>
  <si>
    <t>TORNILLOS DE BLOQUEO 4.5 / 5.0</t>
  </si>
  <si>
    <t>TORNILLOS CANULADOS DE 7.0</t>
  </si>
  <si>
    <t>PLACA BLOQUEADA PARA CONDILOS FEMORALES</t>
  </si>
  <si>
    <t>PLACA BLOQUEADA  4.5 X 6 H</t>
  </si>
  <si>
    <t xml:space="preserve">TORNILLO CORTICAL 4.5 MM X 40 MM </t>
  </si>
  <si>
    <t>TORNILLO DE BLOQUEO DE 4.5</t>
  </si>
  <si>
    <t>Clavo Cefalomedular para femur proximal</t>
  </si>
  <si>
    <t>Sistema Tornillo para bloqueo a cabeza proximal</t>
  </si>
  <si>
    <t>Tornillo de fijacion distal</t>
  </si>
  <si>
    <t>Tapón de cierre</t>
  </si>
  <si>
    <t>Clavo para fémur con multiples opciones de bloqueo</t>
  </si>
  <si>
    <t>Bloqueo Distal</t>
  </si>
  <si>
    <t>Bloqueo Proximal</t>
  </si>
  <si>
    <t>Clavo para fémur retrogrado</t>
  </si>
  <si>
    <t>Bloqueo Estándar</t>
  </si>
  <si>
    <t xml:space="preserve">Clavo Femur </t>
  </si>
  <si>
    <t>Tapón</t>
  </si>
  <si>
    <t>Clavo para Tibia con multiples opciones de bloqueo</t>
  </si>
  <si>
    <t>Clavo para pie retrogrado</t>
  </si>
  <si>
    <t>Placa artodesis Tibio Talo Calcanea</t>
  </si>
  <si>
    <t>Clavo Tibia</t>
  </si>
  <si>
    <t>Clavo para Humero proximal con multiples opciones de bloqueo</t>
  </si>
  <si>
    <t xml:space="preserve">PLACA  DE 12 H </t>
  </si>
  <si>
    <t>CABLE EN ACERO x 500mm</t>
  </si>
  <si>
    <t>CLAVIJAS DE POSICIONAMIENTO (OPCIONAL)</t>
  </si>
  <si>
    <t xml:space="preserve">PLACA TUBO BLOQUEADA 135°  X 6 H </t>
  </si>
  <si>
    <t xml:space="preserve">TORNILLO CORTICAL BLOQUEADO 4.5 MM X 40 MM </t>
  </si>
  <si>
    <t xml:space="preserve">TORNILLOS DESLIZANTES X 60MM </t>
  </si>
  <si>
    <t xml:space="preserve">TORNILLO DE COMPRESION </t>
  </si>
  <si>
    <t>TORNILLOS DE CANULADOS COMPRESIÓN INTERCONDILAR x 6.5 / 7.3 mm</t>
  </si>
  <si>
    <t>ARANDELA</t>
  </si>
  <si>
    <t xml:space="preserve">PLACAS FISIARIAS </t>
  </si>
  <si>
    <t xml:space="preserve">TORNILLOS  CANULADOS TITANIO 4.5MM X 16 </t>
  </si>
  <si>
    <t>Placas Bloqueadas Para Osteotomia Femur Proximal</t>
  </si>
  <si>
    <t>Tornillos de Bloqueo 4.5 mm</t>
  </si>
  <si>
    <t>Tornillos de Cortical 4.5 mm</t>
  </si>
  <si>
    <t>Agujas Guia</t>
  </si>
  <si>
    <t>Lamina Sierra</t>
  </si>
  <si>
    <t>Tornillos de Bloqueo 3.5 mm</t>
  </si>
  <si>
    <t>Tornillos de Cortical 3.5 mm</t>
  </si>
  <si>
    <t>Placas Bloqueadas Para Osteotomia Femur Distal</t>
  </si>
  <si>
    <t>Tornillo Para Delizamiento Epifisiario</t>
  </si>
  <si>
    <t>Placa para Fijacion Costal</t>
  </si>
  <si>
    <t xml:space="preserve">Barra de Nuss </t>
  </si>
  <si>
    <t xml:space="preserve">1. SISTEMAS DE REPARACION DE INESTABILIDAD DE HOMBRO tener en cuenta las observaciones de apoyo tecnologico </t>
  </si>
  <si>
    <t>Cant</t>
  </si>
  <si>
    <t xml:space="preserve">Anclaje con doble sutura, con aguja </t>
  </si>
  <si>
    <t>1.2  Reparacion de Inestabilidad de Hombro Absorbible</t>
  </si>
  <si>
    <t>Sutura de Anclaje  2.9 mm  (doble hebra)</t>
  </si>
  <si>
    <t>Cánula de Artroscopia</t>
  </si>
  <si>
    <t>Pasador de Sutura Tipo Lasso</t>
  </si>
  <si>
    <t>1.3  Reparacion de Inestabilidad de Hombro PEEK</t>
  </si>
  <si>
    <t>1.4  Kit Sistema Reparacion de Inestabilidad de Hombro PEEK sin nudo</t>
  </si>
  <si>
    <t>Sutura de Anclaje 2.9 mm</t>
  </si>
  <si>
    <t xml:space="preserve">Supersutura </t>
  </si>
  <si>
    <t>1.5  Kit Reparacion de inestabilidad de hombro Absorbible sin Nudo</t>
  </si>
  <si>
    <t xml:space="preserve">2. SISTEMAS DE REPARACION DE MANGUITO ROTADOR tener en cuenta las observaciones de apoyo tecnologico </t>
  </si>
  <si>
    <t>Sutura de Anclaje 5.5 mm (doble hebra)</t>
  </si>
  <si>
    <t xml:space="preserve">Sutura de anclaje de 4.5 mm sin nudos </t>
  </si>
  <si>
    <t>Supersutura</t>
  </si>
  <si>
    <t xml:space="preserve">Aguja para Pinza de Paso de Sutura </t>
  </si>
  <si>
    <t>2.2  Kit Reparacion de Manguito Rotador en Peek</t>
  </si>
  <si>
    <t xml:space="preserve">Sutura de Anclaje de 4.5 mm sin nudos </t>
  </si>
  <si>
    <t xml:space="preserve">Balon Subacromial </t>
  </si>
  <si>
    <t xml:space="preserve">3. SISTEMAS DE REPARACION DE LIG. CRUZADO ANTERIOR tener en cuenta las observaciones de apoyo tecnologico </t>
  </si>
  <si>
    <t>3.1  Reparacion de Ligamento Cruzado Anterior Titanio</t>
  </si>
  <si>
    <t>Tornillo de Interferencia en Titanio</t>
  </si>
  <si>
    <t>Pin con Ojal de 2.4mm X 400mm</t>
  </si>
  <si>
    <t>Alambre Guía 1.5mm x 12"</t>
  </si>
  <si>
    <t>3.2  Reparacion de Ligamento Cruzado Anterior Bioabsorbible</t>
  </si>
  <si>
    <t>Tornillo de Interferencia Bioabsorbible</t>
  </si>
  <si>
    <t>3.3  Reparacion de Ligamento Cruzado Anterior Bioabsorbible con Semitendinoso</t>
  </si>
  <si>
    <t>Tornillo de Interferencia Bioabsorbible(Fijacion Tibial)</t>
  </si>
  <si>
    <t>Fijacion Femoral</t>
  </si>
  <si>
    <t>Guía con Ojal de 2.4mm x 17"</t>
  </si>
  <si>
    <t>3.4  Reparacion de ligamento cruzado anterior en titanio con  hth</t>
  </si>
  <si>
    <t>Sutura</t>
  </si>
  <si>
    <t xml:space="preserve">4. SISTEMA DE REPARACION DE LIGAMENTO CRUZADO POSTERIOR tener en cuenta las observaciones de appoyo tecnologico </t>
  </si>
  <si>
    <t>4.1  Reparacion de Ligamento Cruzado Posterior Titanio</t>
  </si>
  <si>
    <t>4.2  Reparacion de Ligamento Cruzado Posterior Bioabsorbible</t>
  </si>
  <si>
    <t xml:space="preserve">5. SISTEMAS DE REPARACION MENISCAL tener en cuenta las observaciones de aoyo tecnologico </t>
  </si>
  <si>
    <t>5.1  Reparacion Meniscal todo Adentro</t>
  </si>
  <si>
    <t>Sistema de reparación de menisco - TODO ADENTRO</t>
  </si>
  <si>
    <t>Empujador y cortador de sutura</t>
  </si>
  <si>
    <t xml:space="preserve">6. OTROS EQUIPOS PARA CIRUGIA ARTROSCOPICA tener en cuenta las Observaciones de Apoyo Tecnologico </t>
  </si>
  <si>
    <t xml:space="preserve">Cánula Flexibe </t>
  </si>
  <si>
    <t>Tube Set - Inflow only</t>
  </si>
  <si>
    <t xml:space="preserve">Guía de Nitinol 1.2mm x 18'' </t>
  </si>
  <si>
    <t>Aguja Artroscopia Corta</t>
  </si>
  <si>
    <t xml:space="preserve">Aguja XL (EXTRA-LONG) </t>
  </si>
  <si>
    <t>6.2  Artroscopia de Pie y Tobillo</t>
  </si>
  <si>
    <t>Anclaje 2.8</t>
  </si>
  <si>
    <t xml:space="preserve">6.3 Kit Radiofrecuencia que incluya Puntas para Rodilla, Columna, Hombro, Cadera, Mano, Pie y Articulacion Temporomandibular </t>
  </si>
  <si>
    <t xml:space="preserve">Punta de Radiofrecuencia Temporo-Mandibular </t>
  </si>
  <si>
    <t xml:space="preserve">6.4 Kit Mini Anclas para CMF / Mano / Pie Absorbible o Titanio de 1,3 1,6 1,8  2,0 y 2,3 </t>
  </si>
  <si>
    <t>Miniancla Absorbible de 1.3</t>
  </si>
  <si>
    <t>Miniancla Titanio de 1.3</t>
  </si>
  <si>
    <t>Miniancla Absorbible de 1.6</t>
  </si>
  <si>
    <t>Miniancla Titanio  de 1.6</t>
  </si>
  <si>
    <t>Miniancla Absorbible  de 1.8</t>
  </si>
  <si>
    <t>Miniancla en Titanio de 1.8</t>
  </si>
  <si>
    <t>Miniancla en Titanio de 2.0</t>
  </si>
  <si>
    <t>Miniancla Absorbible de 2.0</t>
  </si>
  <si>
    <t>Miniancla en Titanio de 2.3</t>
  </si>
  <si>
    <t>Miniancla Absorbible de 2.3</t>
  </si>
  <si>
    <t>Tornillo de PEEK para tenodesis de 4 mm x 10 mm</t>
  </si>
  <si>
    <t>Tornillo para tenodesis de PEEK con introductor de mango 3mmx8mm</t>
  </si>
  <si>
    <t xml:space="preserve">Anclaje PEEK 4.75 con aguja para fijacion aquiles </t>
  </si>
  <si>
    <t xml:space="preserve">6.6 Kit Aumentacion Ligamentaria Mano y Pie </t>
  </si>
  <si>
    <t xml:space="preserve">Anclaje para aumentacion mano </t>
  </si>
  <si>
    <t>Anclaje para aumentacion pie</t>
  </si>
  <si>
    <t xml:space="preserve">sutura tipo tape </t>
  </si>
  <si>
    <t xml:space="preserve">Guia </t>
  </si>
  <si>
    <t xml:space="preserve">6.7 Kit de Endoscopia Columna </t>
  </si>
  <si>
    <t>Puntas de Radiofrecuencia de 3,5 Anguladas 90 ° y 30°</t>
  </si>
  <si>
    <t>Puntas de Radiofrecuencia de  Pequeñas Articulaciones</t>
  </si>
  <si>
    <t>Cuchillas  4.0 y 4.5 mm Cortante</t>
  </si>
  <si>
    <t>Fresas de Shaver 4.0  y 5mm</t>
  </si>
  <si>
    <t>Fresas Diamantadas para Columna Endoscopica 4.0mm y 5.0mm (motor alta revolucion)</t>
  </si>
  <si>
    <t>Campo de Artroscopia con Reservorio</t>
  </si>
  <si>
    <t xml:space="preserve">6.8 Kit de Artroscopia de Rodilla </t>
  </si>
  <si>
    <t>Sistema Botón Femoral Estático</t>
  </si>
  <si>
    <t>Sistema Botón Femoral Dinámico </t>
  </si>
  <si>
    <t>Agujas Sutura Meniscal Adentro Afuera </t>
  </si>
  <si>
    <t>4 pines biodegradable para fijación fx osteocondral</t>
  </si>
  <si>
    <t>Sutura Polietileno Ultraalto Peso Molecular Número 2 y 2</t>
  </si>
  <si>
    <t xml:space="preserve">6.9 Kit de Artroscopia de Muñeca </t>
  </si>
  <si>
    <t>Punta Radiofrecuencia para Muñeca 1,1 y 1,5</t>
  </si>
  <si>
    <t>Cuchillas para Mini Shaver 2.5 mm</t>
  </si>
  <si>
    <t>Trampas para Traccion de Dedos</t>
  </si>
  <si>
    <t>Fresas para Mini Shaver</t>
  </si>
  <si>
    <t xml:space="preserve">6.10 Kit de Artroscopia Temporo Mandibular </t>
  </si>
  <si>
    <t>Punzon</t>
  </si>
  <si>
    <t>Trocar</t>
  </si>
  <si>
    <t>GRUPO MANO, RADIO Y PIE</t>
  </si>
  <si>
    <t>1. SISTEMAS DE MANO</t>
  </si>
  <si>
    <t>1.1 Sistemas de 1,0 a 1,3</t>
  </si>
  <si>
    <t xml:space="preserve">Placa de Adaptación Mano 1.0 </t>
  </si>
  <si>
    <t xml:space="preserve">Placa Rejilla Mano 1.3 </t>
  </si>
  <si>
    <t xml:space="preserve">Placa Recta Titanio 1.0 </t>
  </si>
  <si>
    <t xml:space="preserve">Placa en T Titanio 1.3 </t>
  </si>
  <si>
    <t xml:space="preserve">Placa en Y Titanio 1.0 </t>
  </si>
  <si>
    <t>Tornillo de Cortical autorroscante 1.0 x 10mm Titanio</t>
  </si>
  <si>
    <t>Tornillo de Cortical autorroscante 1.3 x 10mm Titanio</t>
  </si>
  <si>
    <t>1.2 Sistemas de 1,5 a 1,8 y de 2,0 a 2,3</t>
  </si>
  <si>
    <t xml:space="preserve">Placa en Rejilla 1.5 </t>
  </si>
  <si>
    <t xml:space="preserve">Placa Condilea Para Mano 1.8 </t>
  </si>
  <si>
    <t xml:space="preserve">Placa Recta Titanio 1.5 </t>
  </si>
  <si>
    <t xml:space="preserve">Placa en T Titanio 1.8 </t>
  </si>
  <si>
    <t xml:space="preserve">Placa Adaptacion Titanio 1.5 </t>
  </si>
  <si>
    <t xml:space="preserve">Placa Recta Titanio 2.0 </t>
  </si>
  <si>
    <t xml:space="preserve">Placa en T Titanio 2.3 </t>
  </si>
  <si>
    <t>Tornillo de Cortical autorroscante 2.0 x 10mm Titanio</t>
  </si>
  <si>
    <t>Tornillo de Cortical autorroscante 2.3 x 10mm Titanio</t>
  </si>
  <si>
    <t>Tornillo de Bloqueo  2.0 x 10mm Titanio</t>
  </si>
  <si>
    <t>Tornillo de Cortical autorroscante 1.5 x 10mm Titanio</t>
  </si>
  <si>
    <t>Tornillo de Cortical autorroscante 1.8 x 10mm Titanio</t>
  </si>
  <si>
    <t xml:space="preserve">2. SISTEMAS DE RADIO DISTAL </t>
  </si>
  <si>
    <t>2.1 Kit de Radio 2.4/27</t>
  </si>
  <si>
    <t xml:space="preserve">Placa Anatomica Radio Distal </t>
  </si>
  <si>
    <t>Tornillo Bloqueado 12MM</t>
  </si>
  <si>
    <t>Tornillo Cortical 12MM</t>
  </si>
  <si>
    <t>Aguja Guia</t>
  </si>
  <si>
    <t>Broca</t>
  </si>
  <si>
    <t xml:space="preserve">2.3 Kit de Radio Distal con Placa Palmar </t>
  </si>
  <si>
    <t>Placa Palmar Angulo Fijo 4 orificios</t>
  </si>
  <si>
    <t>Placa Palmar Angulo Variable 4 orificios</t>
  </si>
  <si>
    <t>Broca 2.0 MM</t>
  </si>
  <si>
    <t>2.4 kit de Radio Distal Dorsal con Tornillos de 2.5 mm y/o 2.7 y/o 2.0 mm de 10mm a 22mm de long en Titanio, Fijacion Fragmento Especifico, Dorsal, Columna Radial y Cubital del Radio.</t>
  </si>
  <si>
    <t>Placa Radio Distal Dorsal</t>
  </si>
  <si>
    <t>2.5 Placa Artrodesis de Cuatro Esquinas</t>
  </si>
  <si>
    <t>Placa Artrodesis de Muñeca Cuatro Esquinas Estandar</t>
  </si>
  <si>
    <t>Tornillo no Bloqueado 12MM</t>
  </si>
  <si>
    <t>2.6 Kit de Cubito Dorsal</t>
  </si>
  <si>
    <t xml:space="preserve">2.7 Placa de Acortamiento Cubital con Tornillos de Cortical Autorroscante y de bBoqueo Autorrascante de 2.0mm y 2.7mm de 10mm a 22mm de long en Titanio </t>
  </si>
  <si>
    <t>Placa de Acortamiento Cubital</t>
  </si>
  <si>
    <t>Sierra Oscilante</t>
  </si>
  <si>
    <t xml:space="preserve">2.8 Placa Puente de Muñeca con Tornillos de Cortical Autorroscante y de Bloqueo Autorrascante de 2.0mm y 2.7mm de 10mm a 22mm de long en Titanio </t>
  </si>
  <si>
    <t>Placa Puente</t>
  </si>
  <si>
    <t>Aguja Guia Lisa</t>
  </si>
  <si>
    <t xml:space="preserve">2.9 Kit Placas para Cubito Distal con Tornillos entre 2,0 y 2,7 </t>
  </si>
  <si>
    <t>Placa Cubito Distal</t>
  </si>
  <si>
    <t>3. TORNILLOS PARA ESCAFOIDES</t>
  </si>
  <si>
    <t xml:space="preserve">3.1 Tornillos Canulados de 2.0 a 3.0 Ocultable </t>
  </si>
  <si>
    <t>Tornillo Autoperforante Canulado de Compresion de 2.0 de 20MM</t>
  </si>
  <si>
    <t>Tornillo Autoperforante Canulado de Alta Compresion de 3.0 de 20mm</t>
  </si>
  <si>
    <t>Aguja Guia Roscada</t>
  </si>
  <si>
    <t>4.1 Tendones Pasivos</t>
  </si>
  <si>
    <t>Tendon</t>
  </si>
  <si>
    <t>4.2 Tendones Activos</t>
  </si>
  <si>
    <t>Tornillo de Fijacion</t>
  </si>
  <si>
    <t>4.3 Prótesis de Silicona para Metacarpo Falangica</t>
  </si>
  <si>
    <t>Prótesis de Silicona Metacarpo Falangica</t>
  </si>
  <si>
    <t>5. SISTEMAS DE PIE</t>
  </si>
  <si>
    <t>5.1. Kit Fijacion Hallux Valgus de 2.0 , 2.4 - 2.7</t>
  </si>
  <si>
    <t xml:space="preserve">Tornillo Cortical </t>
  </si>
  <si>
    <t>Aguja Guia (opcional)</t>
  </si>
  <si>
    <t>Sierra (opcional)</t>
  </si>
  <si>
    <t>5.3. Kit Fresas Cónicas y Placa para Artrodesis de Metatarsofalangica del Hallux</t>
  </si>
  <si>
    <t>Fresas Cónicas para Artrodesis de Metatarsofalangica del Hallux</t>
  </si>
  <si>
    <t>Tornillo Axial Canulado Extralargo 6.0</t>
  </si>
  <si>
    <t xml:space="preserve">Aguja Guia </t>
  </si>
  <si>
    <t xml:space="preserve">5.5 Kit Artrodesis de Retro Pie 6,0 y 7,5 Cabeza Ocultable Rosca Corta </t>
  </si>
  <si>
    <t>Tornillo de Artrorrisis</t>
  </si>
  <si>
    <t>Placa Bloqueada Calcaneo</t>
  </si>
  <si>
    <t>Tornillos de Bloqueo Autoperforantes</t>
  </si>
  <si>
    <t xml:space="preserve">Placa Recta Bloqueada </t>
  </si>
  <si>
    <t>Placa Bloqueada en L</t>
  </si>
  <si>
    <t>Placa Bloqueada en T</t>
  </si>
  <si>
    <t>Placa Bloqueada en Y</t>
  </si>
  <si>
    <t>Tornillo de Bloqueo</t>
  </si>
  <si>
    <t>5.9 Kit Grapas Para Pie</t>
  </si>
  <si>
    <t>Grapas Lisas</t>
  </si>
  <si>
    <t>Grapas Dentadas</t>
  </si>
  <si>
    <t xml:space="preserve">1.1  Kit de 1.0, 1.3, 1.5/1.6 Placas de todos los Perfiles, Mallas de Orbita y de Craneo de todos los Perfiles y Tamaños en Titanio, Tornillos Autoperforantes y Autorroscantes de 2mm hasta 8mm, con Disponibilidad de Material Reabsorbible </t>
  </si>
  <si>
    <t>APOYO TECNOLOGICO</t>
  </si>
  <si>
    <t>Micro Placa Adaptación (1.0) 34 Agujeros, 100 mm., Titanio</t>
  </si>
  <si>
    <t>Micro Placa Reborde Orbital (1.0) 11 Agujeros, Titanio</t>
  </si>
  <si>
    <t>Micro Placa (1.0) en Y, 9 Agujeros, Titanio</t>
  </si>
  <si>
    <t>1.0 Micro-Tornillo de Cortical MF autorrosc L 6 mm Titanio</t>
  </si>
  <si>
    <t>1.0 Micro-Tornillo de Cortical MF Autorrosc L 4 mm Titanio</t>
  </si>
  <si>
    <t>Placa MF Reborde Orbital (1.3), Arqueada, 9 Agujeros, Titanio</t>
  </si>
  <si>
    <t>Placa MF en Y (1.3), 5 Agujeros, Titanio</t>
  </si>
  <si>
    <t>1.3 Tornillo de Cortical MF Autorroscante L 6 mm Titanio</t>
  </si>
  <si>
    <t>Placa MF Universal p/ reconst. base orbital (1.5) de 10 agujeros Titanio</t>
  </si>
  <si>
    <t>Malla Piso de Orbita Mediana</t>
  </si>
  <si>
    <t>1.5 Tornillo de Cortical MF L 8 mm Titanio</t>
  </si>
  <si>
    <t>Alambre 0.5 * 1 mt</t>
  </si>
  <si>
    <t>Malla Plana 100 x 100 x 0.6 mm Estandar en Titanio 0.4MM A 0.7MM Para Craneoplastia</t>
  </si>
  <si>
    <t>Alambre 0.4 * 1 mt</t>
  </si>
  <si>
    <t xml:space="preserve">2.1  Kit de 1.5  y 2.0 Incluye Placas de todos los Perfiles, Mallas  de todos los Perfiles y Tamaños, Tornillos Autoperforantes y Autorroscantes de 2mm hasta 10mm en Titanio, con Disponibilidad de Material Reabsorbible </t>
  </si>
  <si>
    <t>Placa MF de adaptación MF (2.0) 20 Agujeros Titanio</t>
  </si>
  <si>
    <t>Placa de adaptacion (2.0) con espacios 4 Agujeros distancia entre los agujeros 6 Titanio</t>
  </si>
  <si>
    <t>Placa MF p/ orbital arqueada MF (2.0) 8 Agujeros Titanio</t>
  </si>
  <si>
    <t>Placa MF en L (2.0) MF Der., 5 Agujeros Titanio</t>
  </si>
  <si>
    <t>Placa MF en X (1.5 ) MF 4 Agujeros Titanio</t>
  </si>
  <si>
    <t>2.0 Tornillo de Cortical MF L 8 mm Titanio</t>
  </si>
  <si>
    <t>Placa MF en X (2.0) MF 4 Agujeros Titanio</t>
  </si>
  <si>
    <t>Tornillos de fijacion intermaxilar 9 mm</t>
  </si>
  <si>
    <t xml:space="preserve">Malla Piso de Orbita Mediana </t>
  </si>
  <si>
    <t>3. SISTEMAS DE MANDIBULA</t>
  </si>
  <si>
    <t xml:space="preserve">3.1 Kit de 2.0, 2.4 / 2.3, 2.7  Incluye Placas de todos los Perfiles y Disponibilidad de Placas Bloqueadas, Mallas  de todos los Perfiles yTamaños , Tornillos Autoperforantes y Autorroscantes de 2mm hasta 16mm en Titanio, con Disponibilidad de Material Reabsorbible </t>
  </si>
  <si>
    <t>Miniplaca (2.0) Mandíbula, 20 Ag, Titanio</t>
  </si>
  <si>
    <t>Miniplaca (2.0) Mandíbula con puente, 6 Ag, L 40, Titanio</t>
  </si>
  <si>
    <t>2.0 Tornillo cortical mandíbula autorroscante L 12 mm Titanio</t>
  </si>
  <si>
    <t>Miniplaca LC (2.4) Mandíbula con puente, 8Ag, Titanio</t>
  </si>
  <si>
    <t>Placa bloqueada 2.0mm mediana con espacio central 6 agujeros L43mm Titanio</t>
  </si>
  <si>
    <t>Placa reconst. 2.4 angulada 13+5  Der. Titanio</t>
  </si>
  <si>
    <t>Placa 2.4 LC-DCP excéntrica 6 Agujeros L 52 mm Titanio</t>
  </si>
  <si>
    <t>Placa reconst. 2.7 angulada 13+5 A L 110/40 mm Der. Titanio</t>
  </si>
  <si>
    <t>Placa 2.7 LC-DCP excéntrica 6 Agujeros L 52 mm Titanio</t>
  </si>
  <si>
    <t>2.7 Tornillo de Cortical MF autorroscante L 14 mm Titanio</t>
  </si>
  <si>
    <t>Placa de Reconstr. Bloqueada 2.4/3.0 Recta 14 Ag. Titanio</t>
  </si>
  <si>
    <t>Tornillos de Fijacion Intermaxilar 9 mm</t>
  </si>
  <si>
    <t>4. SISTEMA DE CERCLAJE. INCLUYE INSTRUMENTAL PARA SU COLOCACION</t>
  </si>
  <si>
    <t>Tornillo IMF D2.0mm L 12mm, Acero</t>
  </si>
  <si>
    <t>Arco de Erick</t>
  </si>
  <si>
    <t>Alambre de ligadura 0,50*2 metros</t>
  </si>
  <si>
    <t>5. SISTEMA IMPLANTES DE CRANEO, MANDIBULARES Y ARTICULACION TEMPORO MANDIBULAR ESTANDAR Y A LA MEDIDA  que incluya la toma de tomografia de cara y craneo, planeacion virtual con especialista,  modelo estereolitografico.</t>
  </si>
  <si>
    <t>Implante de Cráneo Mediano hasta 36 cm Titanio</t>
  </si>
  <si>
    <t>Implante de Cráneo Mediano con Antibiotico hasta 36 cm</t>
  </si>
  <si>
    <t>Implante de Cráneo en Poliamida Porosa Mediano hasta 36 cm</t>
  </si>
  <si>
    <t>Implante de Cráneo Pequeño que involucre Orbita hasta 16 cm PEEK</t>
  </si>
  <si>
    <t>ATM con Rama Mandibular mas Medio Cuerpo Mandibular</t>
  </si>
  <si>
    <t>ATM con Cavidad Glenoidea</t>
  </si>
  <si>
    <t>Distractor de rama - cuerpo mandibular de 20 mm</t>
  </si>
  <si>
    <t xml:space="preserve">Distractor baby molina </t>
  </si>
  <si>
    <t>Distractor de tercio superior para correccion de craneosinostosis</t>
  </si>
  <si>
    <t>7.1 Cateteres Peritoneales y Ventriculares que debe incluir conectores, kit de Ventriculostomia y Reservorio Omaya</t>
  </si>
  <si>
    <t>Cateter Peritoneal</t>
  </si>
  <si>
    <t xml:space="preserve">Conector Recto T y en Y </t>
  </si>
  <si>
    <t>Cateter Omaya</t>
  </si>
  <si>
    <t xml:space="preserve">Cateteres Ventricular </t>
  </si>
  <si>
    <t xml:space="preserve">7.2 Parche Dural debe Incluir Suturable y no Suturable </t>
  </si>
  <si>
    <t>Parche Dural no Suturable</t>
  </si>
  <si>
    <t>Parche Dural Suturable</t>
  </si>
  <si>
    <t xml:space="preserve">7.3 Clips Aneurisma </t>
  </si>
  <si>
    <t>Clips Aneurisma</t>
  </si>
  <si>
    <t xml:space="preserve">valvulas hidrocefalia programable adulto </t>
  </si>
  <si>
    <t xml:space="preserve">valvulas hidrocefalia programable pediatrica </t>
  </si>
  <si>
    <t>valvulas hidrocefalia presion fija adulto</t>
  </si>
  <si>
    <t>valvulas hidrocefalia presion fija pediatrico</t>
  </si>
  <si>
    <t>valvulas hidrocefalia presion fija neonatal</t>
  </si>
  <si>
    <t>1. PRODUCTOS OSTEOCONDUCCION / FOSFATO TRICALCICO</t>
  </si>
  <si>
    <t>1.1 Fosfato Tricalcico Granulado hasta 20cc</t>
  </si>
  <si>
    <t>Sustituto Granulado 5cc</t>
  </si>
  <si>
    <t>Sustituto Granulado 10cc</t>
  </si>
  <si>
    <t>Sustituto Granulado 20 cc</t>
  </si>
  <si>
    <t>2. SUSTITUTOS DE OSTEOINDUCCION / MATRIZ OSEA DESMINERALIZADA</t>
  </si>
  <si>
    <t>Matriz Osea Desmineralizada 0.5cc</t>
  </si>
  <si>
    <t>Matriz Osea Desmineralizada 1cc</t>
  </si>
  <si>
    <t>Matriz Osea Desmineralizada 2.5cc</t>
  </si>
  <si>
    <t>Matriz Osea Desmineralizada 5cc</t>
  </si>
  <si>
    <t>Matriz Osea Desmineralizada 10cc</t>
  </si>
  <si>
    <t>3. SUSTITUTOS DE OSTEOINDUCCION / MATRIZ OSEA DESMINERALIZADA EN TIRILLAS FLEXIBLES</t>
  </si>
  <si>
    <t>Tirilla de 20mm x 15cm x 5 mm</t>
  </si>
  <si>
    <t>Tirilla de 20mm x 15cm x 7 mm</t>
  </si>
  <si>
    <t>Tirilla de 50mm x 10cm x 7 mm</t>
  </si>
  <si>
    <t>4. SUSTITUTO DE OSTEOINDUCCION / CHIPS DE CORTICO-ESPONJOSO</t>
  </si>
  <si>
    <t>Chips Cortico-Esponjoso 5cc</t>
  </si>
  <si>
    <t>Chips Cortico-Esponjoso 10cc</t>
  </si>
  <si>
    <t>Chips Cortico-Esponjoso 15cc</t>
  </si>
  <si>
    <t>Chips Cortico-Esponjoso 30cc</t>
  </si>
  <si>
    <t>5.SUSTITUTO OSEO / INJERTOS ESTRUCTURALES</t>
  </si>
  <si>
    <t>Injerto Tricortical en Cuña 12mm</t>
  </si>
  <si>
    <t>Injerto Bicortical en Cuña 12mm</t>
  </si>
  <si>
    <t>Injerto Tricortical en Bloque 6cm</t>
  </si>
  <si>
    <t>Injerto Lajas de Cortical Mayores de 6cm</t>
  </si>
  <si>
    <t>Injerto Lajas de Cortical Menores de 6cm</t>
  </si>
  <si>
    <t>6. SISTEMA PARA TOMA DE AUTOINJERTO</t>
  </si>
  <si>
    <t>6.1. Kit Cilindrico Para Toma de Autoinjerto</t>
  </si>
  <si>
    <t>Cilindro Esteril</t>
  </si>
  <si>
    <t>Sistema de Aspiración de Médula Osea (aguja )</t>
  </si>
  <si>
    <t>6.2. Sistema Aspiracion de Canal Intramedular ( autoinjerto gran volumen)</t>
  </si>
  <si>
    <t>Sistema de Mangueras para Arbol de Transmisión Estéril</t>
  </si>
  <si>
    <t>Cierre Para Arbol de Transmisión Estéril, envase de 2 unidades</t>
  </si>
  <si>
    <t>Cabezal de Fresado Intramedular Estéril</t>
  </si>
  <si>
    <t>Grapa de Bloqueo Estéril</t>
  </si>
  <si>
    <t>1. FIJADORES PARA TRAUMA RADIOLUCIDO</t>
  </si>
  <si>
    <t>1.1  Sistema Tubo a Tubo para Tibia y Femur</t>
  </si>
  <si>
    <t>BARRA RADIOLUCIDA X 300mm</t>
  </si>
  <si>
    <t>ROTULA UNIVERSAL</t>
  </si>
  <si>
    <t>ROTULA BARRA BARRA</t>
  </si>
  <si>
    <t>ROTULA TRANSVERSA</t>
  </si>
  <si>
    <t>TORNILLO SHANZ 5.0 X 200MM</t>
  </si>
  <si>
    <t>TORNILLO SHANZ 6.0 X 200MM</t>
  </si>
  <si>
    <t>LLAVE ALLEN 6MM</t>
  </si>
  <si>
    <t>1.2  Fijador Articulado de Rodilla</t>
  </si>
  <si>
    <t>FIJADOR METAFICIARIO</t>
  </si>
  <si>
    <t>TORN. CONICO CORTICAL 4.5MM 100/40</t>
  </si>
  <si>
    <r>
      <rPr>
        <b/>
        <sz val="12"/>
        <color theme="1"/>
        <rFont val="Arial"/>
        <family val="2"/>
      </rPr>
      <t xml:space="preserve">1.3 </t>
    </r>
    <r>
      <rPr>
        <sz val="12"/>
        <color theme="1"/>
        <rFont val="Arial"/>
        <family val="2"/>
      </rPr>
      <t xml:space="preserve"> </t>
    </r>
    <r>
      <rPr>
        <b/>
        <sz val="12"/>
        <color theme="1"/>
        <rFont val="Arial"/>
        <family val="2"/>
      </rPr>
      <t>Fijador Articulado de Tobillo</t>
    </r>
  </si>
  <si>
    <t xml:space="preserve">FIJADOR DE TOBILLO </t>
  </si>
  <si>
    <t>1.4 Kit Fijador Hibrido con Aros de Fijacion Multiples</t>
  </si>
  <si>
    <t>ARO DIAMETRO-150MM DE 2/3</t>
  </si>
  <si>
    <t>ASEGURADORES DE KIRSCHNER DE 2H</t>
  </si>
  <si>
    <t>CLAMP SLIDER DE 3H</t>
  </si>
  <si>
    <t>ALAMBRE DE KIRSCHNER CON OLIVA L 2 X 400MM</t>
  </si>
  <si>
    <t>BARRA REFORZADA DE 300MM</t>
  </si>
  <si>
    <t>CABEZAL SUPLEMENTARIO DE TORNILLOS</t>
  </si>
  <si>
    <t>POSTE DE 150MM</t>
  </si>
  <si>
    <t>2. FIJADORES PARA RECONSTRUCCION OSEA</t>
  </si>
  <si>
    <t>2.1  Transporte Oseo para Tibia y Femur  en Acero, Aluminio o Radiolucido</t>
  </si>
  <si>
    <t>RIEL TRANPORTE * 250</t>
  </si>
  <si>
    <t xml:space="preserve">CLAMP INTERMEDIO </t>
  </si>
  <si>
    <t xml:space="preserve">CLAMP RIEL EXTERIOR </t>
  </si>
  <si>
    <t>ROTULAS UNIVERSALES</t>
  </si>
  <si>
    <t>ANILLO 1/3 DE 155</t>
  </si>
  <si>
    <t>3. CABEZALES ESPECIALES PARA CORRECIONES ANGULARES</t>
  </si>
  <si>
    <t>3.1  Cabezal Multiplanar para Deformidades Multiples Femur y/o Tibia</t>
  </si>
  <si>
    <t>ADV CABEZAL MULTIPLANAR</t>
  </si>
  <si>
    <t>CABEZAL EN T PARA CORRECCION DE TIBIA PROXIMAL - ADV T-GARCHES</t>
  </si>
  <si>
    <t>CABEZAL MICROMETRICO - ADV SWIVELLING CLAMP MICROMETRIC</t>
  </si>
  <si>
    <t>CABEZAL MULTIPLANAR PARA PUÑO - MINIRIEL MULTIPLANAR</t>
  </si>
  <si>
    <t>CUERPO ARTICULADO PARA CADERA</t>
  </si>
  <si>
    <t>CABEZAL ARTICULADO DE RODILLA</t>
  </si>
  <si>
    <t>CLAMP DE TOBILLO RADIOLUCIDO</t>
  </si>
  <si>
    <t>FIJADOR PETROCANTERICO</t>
  </si>
  <si>
    <t>4. FIJADORES EXTERNOS PARA PUÑO</t>
  </si>
  <si>
    <t>4.1  Fijador para Puño Fracturas Intraarticulares</t>
  </si>
  <si>
    <t>LLAVE ALLEN 3MM</t>
  </si>
  <si>
    <t xml:space="preserve">FIJADOR DE MUÑECA RADIOLUCIDO </t>
  </si>
  <si>
    <t>5. FIJADORES PARA MANO Y  PIE</t>
  </si>
  <si>
    <t>5.1  Miniriel para alargamiento de metacarpianos</t>
  </si>
  <si>
    <t>MINIFIJADOR PENNIG STANDAR</t>
  </si>
  <si>
    <t>TORN. CORT. AUTOPERF. 2,5MM 40/15</t>
  </si>
  <si>
    <t>5.2  Minifijador para Reconstruccion y Alargamiento de Metacarpianos, Metatarsianos y Falanges</t>
  </si>
  <si>
    <t>BARRA ALARGAMIENTO STANDAR</t>
  </si>
  <si>
    <t>CABEZAL MINIFIJADOR RECTO</t>
  </si>
  <si>
    <t>TUERCAS COMPRESION-DISRACCION / MINIFIJADOR</t>
  </si>
  <si>
    <t>AGUJA CORTA MINI-PENNIG</t>
  </si>
  <si>
    <t>6. FIJADORES ARTICULADOS DE CODO</t>
  </si>
  <si>
    <t xml:space="preserve">6.1 Kit Sistema Fijador de Codo articulado Radiolucido o Acero </t>
  </si>
  <si>
    <t xml:space="preserve">CABEZAL RECTO FIJADOR </t>
  </si>
  <si>
    <t>CUERPO CENTRAL FIJADOR DE CODO</t>
  </si>
  <si>
    <t>TORNILLO OSTEOTITE 4.5MM 120/30</t>
  </si>
  <si>
    <t>CABEZAL MULTI TORNILLO</t>
  </si>
  <si>
    <t>HINGE RADIOLUCIDO DE CODO</t>
  </si>
  <si>
    <t>BARRA DE 9MM X 150MM</t>
  </si>
  <si>
    <t>BARRA DE 12MM X 200MM</t>
  </si>
  <si>
    <t>CABEZAL LARGO</t>
  </si>
  <si>
    <t>7. FIJADORES PARA ARTRODESIS DE RODILLA</t>
  </si>
  <si>
    <t>7.1  Fijador Hibrido para Artrodesis de Rodilla</t>
  </si>
  <si>
    <t>ARO DIAMETRO-190MM DE 2/3</t>
  </si>
  <si>
    <t>BARRA ROSCADA 160MM</t>
  </si>
  <si>
    <t>TORNILLO OSTEOTITE 6MM 150/40</t>
  </si>
  <si>
    <t>8.1  Fijador Circular de Femur con Correccion Angular</t>
  </si>
  <si>
    <t>ARO COMPLETO DE 170MM</t>
  </si>
  <si>
    <t>ALAMBRE DE FIJACION UNIVERSAL</t>
  </si>
  <si>
    <t>ALAMBRE SIN OLIVA  L 1.8MM</t>
  </si>
  <si>
    <t>TUERCA PLASTICA</t>
  </si>
  <si>
    <t>TUERCA DE 10MM X 8MM</t>
  </si>
  <si>
    <t>DISTRACTOR ANGULAR DE 150MM</t>
  </si>
  <si>
    <t>HINGE INLINE 100MM</t>
  </si>
  <si>
    <t>PIN FIJADOR UNIVERSAL</t>
  </si>
  <si>
    <t>SOPORTE OBLICUO</t>
  </si>
  <si>
    <t>BARRA ROSCADA 60MM</t>
  </si>
  <si>
    <t xml:space="preserve">LLAVE ABIERTA 10 MM </t>
  </si>
  <si>
    <t>8.2  Kit Fijador Circular de Tibia con Fijacion Tobillo y Pie</t>
  </si>
  <si>
    <t>ARO DE PIE DE 170MM</t>
  </si>
  <si>
    <t>ARO MEDIO DE 170MM</t>
  </si>
  <si>
    <t>BARRA ROSCADA DE 85MM</t>
  </si>
  <si>
    <t>BARRA ROSCADA 300MM</t>
  </si>
  <si>
    <t>8.3  Kit Fijador Circular de Antebrazo</t>
  </si>
  <si>
    <t>ARO COMPLETO DE 120 MM</t>
  </si>
  <si>
    <t>ARO COMPLETO DE 150MM</t>
  </si>
  <si>
    <t>SEMIARO DE PIE DE 120MM</t>
  </si>
  <si>
    <t>BARRA ROSCADA 200MM</t>
  </si>
  <si>
    <t xml:space="preserve"> LLAVE ABIERTA 10MM</t>
  </si>
  <si>
    <t>HINGE OUTBOARD 100MM SIN</t>
  </si>
  <si>
    <t>TORNILLO 16MM</t>
  </si>
  <si>
    <t>LLAVE ABIERTA</t>
  </si>
  <si>
    <t>ARO DE PIE DE 150 MM</t>
  </si>
  <si>
    <t>ARO MEDIO DE 150MM</t>
  </si>
  <si>
    <t>DISTRACTOR ANGULAR 100MM</t>
  </si>
  <si>
    <t>POSTE DE 4 ORIFICIOS 12MM</t>
  </si>
  <si>
    <t>TORNILLO OSTEOTITE 6 MM 120/40</t>
  </si>
  <si>
    <t>SOPORTE DE 5 ORIFICIOS</t>
  </si>
  <si>
    <t>5.2. Kit Steinman Placas Doble Acodadas para Osteotomia</t>
  </si>
  <si>
    <t xml:space="preserve">9.1 Equipo Ultrasonico Para Columna (Tener en cuenta las Obsevaciones de Apoyo Tecnologico) </t>
  </si>
  <si>
    <t xml:space="preserve">10. 1 Endoscopia de Columna (Tener en Cuenta las Obsevaciones de Apoyo Tecnologico)  </t>
  </si>
  <si>
    <t>2,1 REEMPLAZO TOTAL DE CADERA CON SUPERFICIE DE CERAMICA</t>
  </si>
  <si>
    <t>7.1 Kit reemplazo rodilla</t>
  </si>
  <si>
    <t xml:space="preserve">2,1 Kit reemplazo total cadera con superfice ceramica </t>
  </si>
  <si>
    <t>1.1 Productos Osteoconduccion / Fosfato Tricalcico</t>
  </si>
  <si>
    <t>13.1 ESPACIADORES PARA REEMPLAZOS ARTICULARES</t>
  </si>
  <si>
    <t xml:space="preserve">13. ESPACIADORES PARA REEMPLAZOS ARTICULARES </t>
  </si>
  <si>
    <t xml:space="preserve">4,1 SISTEMA DE CERCLAJE INCLUYE INSTRUMENTAL EN APOYO  PARA LA COLOCACION </t>
  </si>
  <si>
    <t>5.1 SISTEMA IMPLANTES DE CRANEO, MANDIBULARES Y ARTICULACION TEMPORO MANDIBULAR STANDAR Y A LA MEDIDA  que incluya la toma de tomografia de cara y craneo, planeacion virtual con especialista,  modelo estereolitografico.</t>
  </si>
  <si>
    <t xml:space="preserve">6.1 SISTEMA DISTRACTORES MANDIBULARES Y CRANEOFACIALES  (Tridimensional, bidimensional, diferentes longitudes y tamaños) </t>
  </si>
  <si>
    <t>4.1 SISTEMA DE CERCLAJE. INCLUYE INSTRUMENTAL PARA SU COLOCACION</t>
  </si>
  <si>
    <t>5.1 SISTEMA IMPLANTES DE CRANEO, MANDIBULARES Y ARTICULACION TEMPORO MANDIBULAR ESTANDAR Y A LA MEDIDA  que incluya la toma de tomografia de cara y craneo, planeacion virtual con especialista,  modelo estereolitografico.</t>
  </si>
  <si>
    <t xml:space="preserve">clavo flexible </t>
  </si>
  <si>
    <t xml:space="preserve">5.5. Kit clavos felxible </t>
  </si>
  <si>
    <t xml:space="preserve">5.5. Kit Clavo flexible </t>
  </si>
  <si>
    <r>
      <t xml:space="preserve">En los documentos tecnicos se debe anexar portafolio completo con valor unitario, IVA cuando aplica y valor total,  desglosando cada sistema por item.  </t>
    </r>
    <r>
      <rPr>
        <b/>
        <sz val="14"/>
        <color theme="1"/>
        <rFont val="Calibri"/>
        <family val="2"/>
      </rPr>
      <t>Este documento debe estar en la oferta inicial de lo contrario sera rechazada y no sera incluida en las evaluaciones.</t>
    </r>
  </si>
  <si>
    <t xml:space="preserve">Debe anexar fichas tecnicas por cada sistema; en caso de que el Comite Tecnico lo requiera, se solicitara y acordara cita para muestra del material fisico </t>
  </si>
  <si>
    <t xml:space="preserve">Se aclara que en el anexo la hoja de desglosado,  es la generalidad del Sistema solicitado el cual debe ser ofertado de manera completa.  En las hojas de cada grupo  se encuentran los kit que tienen relacionados algunos de elementos que lo componen como elementos trazadores, en aras que todos los oferentes relacionen el mismo elemento y poder realizar el comparativo economico de manera estandar. </t>
  </si>
  <si>
    <t>En el anexo se debe relacionar solo la informacion solicitada y debe registrar el valor de todos los elementos relacionados. En los elementos que no se cobren de acuerdo a su oferta, se debe registar valor 0 cero. En caso de no relacionar el valor en todos los elementos se descalifica el kit.</t>
  </si>
  <si>
    <t>CUMPLE/ NO CUMPLE/ NO OFERTA</t>
  </si>
  <si>
    <t>OBSERVACIONES</t>
  </si>
  <si>
    <t>NO OFERTADO</t>
  </si>
  <si>
    <t>CUMPLE</t>
  </si>
  <si>
    <t>AMAREY NOVA MEDICAL S.A</t>
  </si>
  <si>
    <t>BIOART S.A</t>
  </si>
  <si>
    <t>DIPROMEDICOS S.AS</t>
  </si>
  <si>
    <t>DISORTHO S.A.S</t>
  </si>
  <si>
    <t>EDM EQUIPOS Y DISPOSITIVOS MEDICOS S.AS</t>
  </si>
  <si>
    <t>EXEL MEDICAL S.A.S</t>
  </si>
  <si>
    <t>IMPLAMEQ S.A.S</t>
  </si>
  <si>
    <t>INNOMED S.A</t>
  </si>
  <si>
    <t>JYJ MEDTECH</t>
  </si>
  <si>
    <t>LOGYSMED</t>
  </si>
  <si>
    <t>MEDIREX S.A.S</t>
  </si>
  <si>
    <t>NEUROSPINE S.A.S</t>
  </si>
  <si>
    <t>ORTOMAC S.A.S</t>
  </si>
  <si>
    <t>OSTEOTECH IMPLANTES QUIRURGICOS S.A.S</t>
  </si>
  <si>
    <t>PROMED QUIRURGICOS</t>
  </si>
  <si>
    <t>SAMPEDRO S.A</t>
  </si>
  <si>
    <t>SMITH &amp; NEPHEW COLOMBIA SAS</t>
  </si>
  <si>
    <t>W. LORENZ HOLDING S.A.S</t>
  </si>
  <si>
    <t>INSTRUMENTAL PROPIO PARA LA COLOCACIÓN</t>
  </si>
  <si>
    <t>el Indicado en la hoja OBSERVACIONES APOYO TECNOLOGICO por linea</t>
  </si>
  <si>
    <t>INSTRUMENTAL Y LENTE PARA ENDOSCOPIA UNILATERAL BIPORTAL UBE</t>
  </si>
  <si>
    <t>BASICO: instrumental de apoyo, craneotomo ( facturando las fresas)</t>
  </si>
  <si>
    <t>PARA STOCK: MOTOR NEUMATICO. PARA  REMISION: MOTOR CANULADO DRILL DE BATERIAS, SIN COSTO ADICIONAL,ELEMENTOS BIOSEGURIDAD PARA SOPORTE TECNICO SIN COSTO ADICIONAL</t>
  </si>
  <si>
    <t>2021DM-0023814</t>
  </si>
  <si>
    <t>2023DM-0008815-R1</t>
  </si>
  <si>
    <t>NO CUMPLE</t>
  </si>
  <si>
    <t>No tiene cilindro autoespansible Insitu</t>
  </si>
  <si>
    <t>2015DM-0013964</t>
  </si>
  <si>
    <t>$ -</t>
  </si>
  <si>
    <t>2022DM-0025052</t>
  </si>
  <si>
    <t>2021DM-0007142-R1</t>
  </si>
  <si>
    <t>2022DM-0026042</t>
  </si>
  <si>
    <t>2021DM-0006996-R1</t>
  </si>
  <si>
    <t>-</t>
  </si>
  <si>
    <t>2022DM-0024958</t>
  </si>
  <si>
    <t>2023DM-0026568</t>
  </si>
  <si>
    <t>2017DM-0016000</t>
  </si>
  <si>
    <t>2018DM-0000666-R1</t>
  </si>
  <si>
    <t xml:space="preserve">INSTRUMENTAL DIFICIL MANIPULACION E IMPLANTES DE ALTO PERFIL </t>
  </si>
  <si>
    <t>2021DM-0024569</t>
  </si>
  <si>
    <t>INVIMA 2024DM-0009863-R1</t>
  </si>
  <si>
    <t>INVIMA 2014DM-0002769-R1</t>
  </si>
  <si>
    <t xml:space="preserve">BARRAS CORRUGADAS , INSTRUMENTAL DE DIFICIL  MANIPULACION, NO TIENE DESROTADORES PARA REALIZAR CORRECIONES DE GRANDES DEFORMIDADES </t>
  </si>
  <si>
    <t>INVIMA 2017DM-0017042</t>
  </si>
  <si>
    <t>2011EBC-0008118-R1</t>
  </si>
  <si>
    <t>2018DM-0002923-R 1</t>
  </si>
  <si>
    <t>SERVICIO</t>
  </si>
  <si>
    <t>2018DM-0002923-R1</t>
  </si>
  <si>
    <t xml:space="preserve">INSTRUMENTAL DIFICIL MANEJO PERFIL ALTO </t>
  </si>
  <si>
    <t>2016DM-0015022</t>
  </si>
  <si>
    <t>2019DM-0020908</t>
  </si>
  <si>
    <t>2021DM-0024440</t>
  </si>
  <si>
    <t>2018DM-0000665R1</t>
  </si>
  <si>
    <t xml:space="preserve">NO TIENE CILINDRO AUTOESPANDIBLE Y NO TIENE SEPARADOR ABDOMINAL PARA COLOCACION </t>
  </si>
  <si>
    <t>INVIMA 2018DM-0000681-R1</t>
  </si>
  <si>
    <t>2018DM-0001064-R1</t>
  </si>
  <si>
    <t xml:space="preserve">2021DM-0024477
</t>
  </si>
  <si>
    <t>no cuenta con placa anterior</t>
  </si>
  <si>
    <t>2021DM-0023777</t>
  </si>
  <si>
    <t>2022DM-0008204-R1</t>
  </si>
  <si>
    <t>INVIMA 2018DM-0001379-R1</t>
  </si>
  <si>
    <t>2020DM-0021679</t>
  </si>
  <si>
    <t>2020DM-0005907-R1</t>
  </si>
  <si>
    <t xml:space="preserve"> 2017DM-0000399-R1</t>
  </si>
  <si>
    <t>2020DM-0022457</t>
  </si>
  <si>
    <t>2019DM-0003956-R1</t>
  </si>
  <si>
    <t>2021DM-0007268-R1</t>
  </si>
  <si>
    <t xml:space="preserve"> 2020DM-0022651</t>
  </si>
  <si>
    <t>2023DM-0027875</t>
  </si>
  <si>
    <t>INVIMA 2021DM-0007759-R1</t>
  </si>
  <si>
    <t>2020DM-0022719</t>
  </si>
  <si>
    <t xml:space="preserve"> 2021DM-0007250-R1</t>
  </si>
  <si>
    <t>2018DM-0000664-R1</t>
  </si>
  <si>
    <t>2018DM-0000663-R1</t>
  </si>
  <si>
    <t>2020DM-0023758</t>
  </si>
  <si>
    <t>INVIMA 2022DM-0025994</t>
  </si>
  <si>
    <t>2023EBC-0026863</t>
  </si>
  <si>
    <t>2024EBC-0028475</t>
  </si>
  <si>
    <t>NO APLICA</t>
  </si>
  <si>
    <t>2020EBC-0021091</t>
  </si>
  <si>
    <t>2022DM-0025469</t>
  </si>
  <si>
    <t>INVIMA 2021EBC-0024362</t>
  </si>
  <si>
    <t>2018DM-0017595</t>
  </si>
  <si>
    <t>SEPARADORES ESPECIALES DE COLUMNA Y CADERA, MOTORES, SIERRAS E INSTRUMENTAL NECESARIO REQUERIDOS PARA LA IMPLANTACION DEL MATERIAL</t>
  </si>
  <si>
    <t xml:space="preserve">MOTOR ELECTRICO, INSTRUMENTAL Y SEPARADORES NECESARIOS PARA LA COLOCACIÓN DEL MATERIAL </t>
  </si>
  <si>
    <t>SI</t>
  </si>
  <si>
    <t>DEBERA CONTAR CON BROCAS, TARRAJAS Y TODO EL INSTRUMENTAL REQUERIDO PARA LA FIJACION DEL MATERIAL DE OSTEOSINTESIS, MOTORES DISPONIBLES EN SISTEMAS NEUMATICOS, DE BATERIA Y/O ELECTRICO CON TORQUE, POTENCIA, DISEÑO ERGONOMICO Y TAMAÑO DE ACUERDO AL PROCEDIMIENTO QUIRURGICO A REALIZAR, LOS CUALES DEBERAN SER INCLUIDOS CON LAS SOLICITUDES DE MATERIAL DE OSTEOSINTESIS Y CON POSIBILIDAD DE MANTENER EN STOCK DE ACUERDO A LAS NECESIDADES. SUMINISTRAR EL INSTRUMENTAL NECESARIO PARA EL RETIRO DEL MISMO ( SET DE TORNILLOS ROTOS EN CASO QUE SE REQUIERA) , DISPONIBILIDAD SET DE TORNILLOS ROTOS, EN EL CASO QUE EL SET INCLUYA CLAVOS DE KIRSCHNER O DE STEIMMAN DEBEN INCLUIR EL INSTRUMENTAL PARA SU RESPECTIVO CORTE Y COLOCACION.</t>
  </si>
  <si>
    <t>DEBERA TENER DISPONIBILIDAD DE CHALECOS, CUELLOS DE PLOMO, DOSIMETROS PARA EL PERSONAL DE SOPORTE TECNICO, SIN COSTO ADICIONAL</t>
  </si>
  <si>
    <t>2017DM-0017350</t>
  </si>
  <si>
    <t>INVIMA 2014DM-0012500</t>
  </si>
  <si>
    <t>INVIMA 2019DM-0020226</t>
  </si>
  <si>
    <t>2014DM-0011578</t>
  </si>
  <si>
    <t>INVIMA 2024DM-0028734</t>
  </si>
  <si>
    <t>INVIMA 2024DM-0028428</t>
  </si>
  <si>
    <t>INVIMA 2018DM-0019130</t>
  </si>
  <si>
    <t xml:space="preserve">INVIMA 2024DM-0028734 </t>
  </si>
  <si>
    <t>INVIMA 2020DM-0021325</t>
  </si>
  <si>
    <t>INVIMA 2024DM-0001903-R2</t>
  </si>
  <si>
    <t>INVIMA 2019DM-0019910</t>
  </si>
  <si>
    <t>2019DM-0019632</t>
  </si>
  <si>
    <t xml:space="preserve"> 2017DM-0000694-R1</t>
  </si>
  <si>
    <t>2019DM-0003814-R1</t>
  </si>
  <si>
    <t>INVIMA 2019DM-0003814-R1</t>
  </si>
  <si>
    <t xml:space="preserve"> 2017DM-0000403-R1</t>
  </si>
  <si>
    <t>2021DM-0007244-R1</t>
  </si>
  <si>
    <t>INVIMA 2022DM-0000633-R2</t>
  </si>
  <si>
    <t>INVIMA 2020DM-0003851-R1</t>
  </si>
  <si>
    <t>2009DM-0003956-R1</t>
  </si>
  <si>
    <t>INVIMA 2019DM-0003956-R1</t>
  </si>
  <si>
    <t>2021DM-0023479</t>
  </si>
  <si>
    <t>2021DM-0022951</t>
  </si>
  <si>
    <t>INVIMA 2016DM-0014843</t>
  </si>
  <si>
    <t>INVIMA 2020DM-0004682-R1</t>
  </si>
  <si>
    <t>2024DM-0029475</t>
  </si>
  <si>
    <t>INVIMA 2016DM-0015357</t>
  </si>
  <si>
    <t>2019DM-0020592</t>
  </si>
  <si>
    <t>INVIMA 2021DM-0006862-R1</t>
  </si>
  <si>
    <t>INVIMA 2023DM-0009126-R1</t>
  </si>
  <si>
    <t>2019DM-0020643</t>
  </si>
  <si>
    <t>INVIMA 2019DM-0020378</t>
  </si>
  <si>
    <t>INVIMA 2023DM-0028122</t>
  </si>
  <si>
    <t>2016DM-0014843</t>
  </si>
  <si>
    <t>2016DM-0015357</t>
  </si>
  <si>
    <t>INVIMA 2020DM-0005694-R1</t>
  </si>
  <si>
    <t>NVIMA 2024DM-0028734</t>
  </si>
  <si>
    <t>INVIMA 2020DM-0021732</t>
  </si>
  <si>
    <t>2023DM-0027513</t>
  </si>
  <si>
    <t>INVIMA 2015DM-0013099</t>
  </si>
  <si>
    <t>INVIMA 2023DM-0026997</t>
  </si>
  <si>
    <t>INVIMA 2023DM-0027059</t>
  </si>
  <si>
    <t>N/A</t>
  </si>
  <si>
    <t>2023DM-0001668-R2</t>
  </si>
  <si>
    <t>2018DM-0018463</t>
  </si>
  <si>
    <t>INVIMA 2021DM-0023738</t>
  </si>
  <si>
    <t xml:space="preserve"> 2023DM-0001332-R2</t>
  </si>
  <si>
    <t xml:space="preserve"> 2019DM-0019753</t>
  </si>
  <si>
    <t>214DM-0011578</t>
  </si>
  <si>
    <t>2018DM-0018888</t>
  </si>
  <si>
    <t>2022DM-0008116-R1</t>
  </si>
  <si>
    <t>Brocas y motoresneumáticos disponibles, instrumental de implante y retiro. Posibilidad de material en stock. Chalecos de plomo y dosimetros para el personal de apoyo de la empresa.</t>
  </si>
  <si>
    <t xml:space="preserve">DISPONIBILIDAD DE CHALECOS, CUELLOS  DE PLOMO, DOSIMETROS  PARA EL PERSONAL DE SOPORTE TECNICO, SIN COSTO ADICIONAL </t>
  </si>
  <si>
    <t xml:space="preserve">DISPONIBILIDAD DE MOTOR DE STOCK Y CORTAFRIO </t>
  </si>
  <si>
    <t>MEDIREX BIC SAS</t>
  </si>
  <si>
    <t>CUENTA CON BROCAS, TARRAJAS Y TODO EL INSTRUMENTAL REQUERIDO PARA LA FIJACION DEL MATERIAL DE OSTEOSINTESIS, MOTORES DISPONIBLES EN SISTEMAS  NEUMATICOS, DE BATERIA Y/O ELECTRICO CON TORQUE, POTENCIA, DISEÑO ERGONOMICO Y  TAMAÑO DE ACUERDO AL PROCEDIMIENTO QUIRURGICO A REALIZAR, LOS CUALES DEBERAN SER INCLUIDOS CON LAS SOLICITUDES DE MATERIAL DE OSTEOSINTESIS Y CON POSIBILIDAD DE MANTENER  EN STOCK DE ACUERDO A LAS NECESIDADES.  SUMINISTRAR EL INSTRUMENTAL NECESARIO PARA EL RETIRO DEL MISMO ( SET DE TORNILLOS ROTOS EN CASO QUE SE REQUIERA) , DISPONIBILIDAD  SET DE TORNILLOS ROTOS, EN EL CASO QUE EL SET INCLUYA CLAVOS DE KIRSCHNER O DE STEIMMAN DEBEN INCLUIR EL INSTRUMENTAL PARA SU RESPECTIVO CORTE Y COLOCACION.</t>
  </si>
  <si>
    <t>2024DM-0010034-R1</t>
  </si>
  <si>
    <t>2024DM- 0010095-R1</t>
  </si>
  <si>
    <t>INVIMA 2024DM-0028900</t>
  </si>
  <si>
    <t>2020DM-0005934-R1</t>
  </si>
  <si>
    <t>INVIMA 2023DM-0026905</t>
  </si>
  <si>
    <t>2022DM-0008577-R1</t>
  </si>
  <si>
    <t>INVIMA 2022DM-0025858</t>
  </si>
  <si>
    <t>INVIMA 2023DM-0026948</t>
  </si>
  <si>
    <t>2023DM-0009002-R1</t>
  </si>
  <si>
    <t xml:space="preserve"> cumpl parcialmente no oferta alambre de 2,0</t>
  </si>
  <si>
    <t>no oferta canulados de 3,5</t>
  </si>
  <si>
    <t>NVIMA 2023DM-0026905</t>
  </si>
  <si>
    <t xml:space="preserve">no cumple no oferta set completo </t>
  </si>
  <si>
    <t>no tiene tornillos de 4,5</t>
  </si>
  <si>
    <t>2021DM-0024619</t>
  </si>
  <si>
    <t>2019DM-0003484-R1</t>
  </si>
  <si>
    <t xml:space="preserve">cumple parcialmente no tiene tornillos de 7,3 de rosca campleta </t>
  </si>
  <si>
    <t>Nuestro portafolio no maneja esta referencia</t>
  </si>
  <si>
    <t>2022DM-0025819</t>
  </si>
  <si>
    <t>No dispone desetcompleto. solooferta de 0.8 a 1.2.</t>
  </si>
  <si>
    <t>2024DM-0010406-R1</t>
  </si>
  <si>
    <t>2024DM-0010435-R1</t>
  </si>
  <si>
    <t>INSTRUMENTAL REQUERIDO  PARA FIJACION DE MATERIAL DE OSTEOSINTESIS SIN COSTO ADICIONAL,STOCK: MOTOR NEUMATICO CON SIERRA Y EN LOS EQUIPOS BROCAS SIN COSTO ADICIONAL, LA SOLICITUD DE CAMBIO DE BROCAS Y HOJAS DE SIERRA LA DEBE REALIZAR LA INSTITUCION DURANTE EL REPORTE DE REPOSICIONES. PARA REMISION: MOTOR STRYKER BATERIA, CON SIERRA Y EQUIPOS CON BROCAS SIN COSTO ADICIONAL,ELEMENTOS BIOSEGURIDAD PARA SOPORTE TECNICO SIN COSTO ADICIONAL</t>
  </si>
  <si>
    <t>WHOLDING</t>
  </si>
  <si>
    <t>SET DE TORNILLOS ROTOS, INSTRUMENTAL Y MOTORES EN STOCK DE ACUERDO A LA NECESIDAD DE LA SUBRED; ASI COMO CORTAFRIO</t>
  </si>
  <si>
    <t>NO SE MANEJA SET DE TORNILLOS ROTOS</t>
  </si>
  <si>
    <t xml:space="preserve">Instrumental para colocación del sistema </t>
  </si>
  <si>
    <t>INVIMA 2021 DM - 0007213 - R1</t>
  </si>
  <si>
    <t>2023DM-0009545-R1</t>
  </si>
  <si>
    <t>INVIMA 2024DM-0028795</t>
  </si>
  <si>
    <t>cumple parcialmente no oferta placa recta extralarga</t>
  </si>
  <si>
    <t>INVIMA 2024DM-0010406-R1</t>
  </si>
  <si>
    <t>NA</t>
  </si>
  <si>
    <t>no oferta placas gancho</t>
  </si>
  <si>
    <t>INVIMA2013DM-0010435</t>
  </si>
  <si>
    <t>no ofertan placas extra articulares de humero distal</t>
  </si>
  <si>
    <t>INVIMA 2023DM-0026858</t>
  </si>
  <si>
    <t>perfil alto. no acople anatomico distal</t>
  </si>
  <si>
    <t>2022DM-0025932</t>
  </si>
  <si>
    <t>2022DM-0026258</t>
  </si>
  <si>
    <t>fijacion proximal no presenta en ficha tecnica angulo variable</t>
  </si>
  <si>
    <t>no tiene sistema de fijacion distal de 2.7</t>
  </si>
  <si>
    <t>INVIMA 2021 DM - 0024651</t>
  </si>
  <si>
    <t>2025DM-0030199</t>
  </si>
  <si>
    <t>INVIMA 2022 DM - 0008220 - R1</t>
  </si>
  <si>
    <t>2024DM-0010110-R1</t>
  </si>
  <si>
    <t>INVIMA 2021 DM - 0024582</t>
  </si>
  <si>
    <t>INVIMA 2022DM-0025264</t>
  </si>
  <si>
    <t>Para la artrodesis de Tobillo ofrecemos la tecniica con Clavo no se requiere placa para realizar esta tecnica. No contamos en nuestro portafolio con la tecnica de artrodesis con Placa.</t>
  </si>
  <si>
    <t>INVIMA 2017 DM - 0001657 - R1</t>
  </si>
  <si>
    <t>INVIMA 2018 DM - 0003014 - R1</t>
  </si>
  <si>
    <t>TORRE DE ARTROSCOPIA, CONSOLAS, LENTE, PARA LOS SISTEMAS DE HOMBRO Y RODILLA</t>
  </si>
  <si>
    <t>Una Torre de Artroscopia en resolución 4K marca Vims, por consumo mínimo mensual de cien millones de pesos m/cte. ($100.000.000.00). En cualquiera de los productos ofertados para la línea de artroscopia dentro de la convocatoria. Dicho valor permitirá a nuestra compañía contar con los repuestos necesarios y los gastos de mantenimiento preventivo y correctivo que se derive del uso normal y adecuado del equipo. Los daños causados por el uso inadecuado del equipo estarán a cargo de la institución</t>
  </si>
  <si>
    <t>NO</t>
  </si>
  <si>
    <t>2024DM-0028429</t>
  </si>
  <si>
    <t>INVIMA 2024DM-0010009-R1</t>
  </si>
  <si>
    <t>2025DM-0030275</t>
  </si>
  <si>
    <t>2022DM-0025339</t>
  </si>
  <si>
    <t>INVIMA 2021DM-0004255-R1</t>
  </si>
  <si>
    <t>2021DM-0006421-R1</t>
  </si>
  <si>
    <t>INVIMA 2024DM-0010475-R1</t>
  </si>
  <si>
    <t>2021DM-0023610</t>
  </si>
  <si>
    <t>INVIMA 2020DM-0003526-R1</t>
  </si>
  <si>
    <t>2018DM-0019023</t>
  </si>
  <si>
    <t>INVIMA 2024DM-0010969-R1</t>
  </si>
  <si>
    <t>2024DM-0028932</t>
  </si>
  <si>
    <t>INVIMA 2019DM-0020157</t>
  </si>
  <si>
    <t>NO SE COBRA</t>
  </si>
  <si>
    <t>INVIMA 2023DM-0010691-R1</t>
  </si>
  <si>
    <t>2018DM-0018217</t>
  </si>
  <si>
    <t>INVIMA 2023DM-0010188-R1</t>
  </si>
  <si>
    <t>2019DM-0019867</t>
  </si>
  <si>
    <t>INVIMA 2020DM-0005135-R1</t>
  </si>
  <si>
    <t>INVIMA 2018DM-0018404</t>
  </si>
  <si>
    <t>INVIMA 2021DM-0007087-R1</t>
  </si>
  <si>
    <t>2021DM-0023400</t>
  </si>
  <si>
    <t>2021DM-0006055-R1</t>
  </si>
  <si>
    <t xml:space="preserve"> 2020DM-0004386-R1</t>
  </si>
  <si>
    <t>INVIMA 2024DM-0010264-R1</t>
  </si>
  <si>
    <t>INVIMA 2020DM-0021810</t>
  </si>
  <si>
    <t xml:space="preserve">2019DM-0003484-R1 </t>
  </si>
  <si>
    <t>INVIMA 2024DM-0011387-R1</t>
  </si>
  <si>
    <t>2016DM-0015176</t>
  </si>
  <si>
    <t>INVIMA 2019DM-0020154</t>
  </si>
  <si>
    <t>2018DM-0018708</t>
  </si>
  <si>
    <t>2019DM-0001518-R1</t>
  </si>
  <si>
    <t>INVIMA 2024DM-0010161-R1</t>
  </si>
  <si>
    <t>2019DM-0020102</t>
  </si>
  <si>
    <t>INVIMA 2021DM-0022820</t>
  </si>
  <si>
    <t xml:space="preserve">2020DM-0005778-R1
</t>
  </si>
  <si>
    <t>INVIMA 2024DM-0010008-R1</t>
  </si>
  <si>
    <t>2021DM-0023337</t>
  </si>
  <si>
    <t>INVIMA 2023DM-0001083-R2</t>
  </si>
  <si>
    <t>2021DM-0007948-R1</t>
  </si>
  <si>
    <t>2024DM-0029687</t>
  </si>
  <si>
    <t>2024DM-0029217</t>
  </si>
  <si>
    <t>INVIMA 2020DM-0003905-R1</t>
  </si>
  <si>
    <t>No aplica (Kit Compuesto por varias referencias)</t>
  </si>
  <si>
    <t>INVIMA 2019EBC-0019755</t>
  </si>
  <si>
    <t xml:space="preserve">cumple parcialmente en mano los items ofertados </t>
  </si>
  <si>
    <t>NT.SP.T1013NDL</t>
  </si>
  <si>
    <t>INVIMA 2015DM-0012627</t>
  </si>
  <si>
    <t>NT.SP.T1018NDL</t>
  </si>
  <si>
    <t>NT.Y.MD.0001</t>
  </si>
  <si>
    <t>INVIMA 2021DM-0022938</t>
  </si>
  <si>
    <t>INVIMA 2024DM-0011239-R1</t>
  </si>
  <si>
    <t>INVIMA 2021DM-0023751</t>
  </si>
  <si>
    <t>INVIMA 2020DM-0021821</t>
  </si>
  <si>
    <t>INVIMA 2022EBC-0008467-R1</t>
  </si>
  <si>
    <t>INVIMA 2019DM-0020065</t>
  </si>
  <si>
    <t>INVIMA 2018DM-0018173</t>
  </si>
  <si>
    <t>2022DM-0024991</t>
  </si>
  <si>
    <t>MOTORES E INSTRUMENTAL PARA COLOCACION</t>
  </si>
  <si>
    <t xml:space="preserve">DEBERA CONTAR CON BROCAS, TARRAJAS Y TODO EL INSTRUMENTAL REQUERIDO PARA LA FIJACION DEL MATERIAL DE OSTEOSINTESIS, MOTORES DISPONIBLES EN SISTEMAS  NEUMATICOS, DE BATERIA Y/O ELECTRICO CON TORQUE, POTENCIA, DISEÑO ERGONOMICO Y  TAMAÑO DE ACUERDO AL PROCEDIMIENTO QUIRURGICO A REALIZAR, LOS CUALES DEBERAN SER INCLUIDOS CON LAS SOLICITUDES DE MATERIAL DE OSTEOSINTESIS Y CON POSIBILIDAD DE MANTENER  EN STOCK DE ACUERDO A LAS NECESIDADES.  SUMINISTRAR EL INSTRUMENTAL NECESARIO PARA EL RETIRO DEL MISMO ( SET DE TORNILLOS ROTOS EN CASO QUE SE REQUIERA) , DISPONIBILIDAD  SET DE TORNILLOS ROTOS, EN EL CASO QUE EL SET INCLUYA CLAVOS DE KIRSCHNER O DE STEIMMAN DEBEN INCLUIR EL INSTRUMENTAL PARA SU RESPECTIVO CORTE Y COLOCACION.
DEBERA TENER DISPONIBILIDAD DE CHALECOS, CUELLOS  DE PLOMO, DOSIMETROS  PARA EL PERSONAL DE SOPORTE TECNICO, SIN COSTO ADICIONAL </t>
  </si>
  <si>
    <t>SE SUMINISTRARA INSTRUMENTAL Y MOTORES EN STOCK DE ACUERDO A LA NECESIDAD DE LA SUBRED; ASI COMO INSTRUMENTAL CORTAFRIO</t>
  </si>
  <si>
    <t>INSTRUMENTAL REQUERIDO  PARA FIJACION DE MATERIAL DE OSTEOSINTESIS SIN COSTO ADICIONAL,STOCK: MOTOR NEUMATICO CON SIERRA. Y EN EL EQUIPO BROCAS SIN COSTO ADICIONAL. LA SOLICITUD DE CAMBIO DE BROCAS Y HOJAS DE SIERRA LA DEBE REALIZAR LA INSTITUCION EN EL MOMENTO DE REPORTAR LA REPOSICION. PARA REMISION: MOTOR BATERIA SIN COSTO ADICIONAL, EN LOS EQUIPOS BROCAS SIN COSTO ADICIONAL. ELEMENTOS BIOSEGURIDAD PARA SOPORTE TECNICO SIN COSTO ADICIONAL. NO SE MANEJA SET DE TORNILLOS ROTOS</t>
  </si>
  <si>
    <t xml:space="preserve">NO ES ANATOMICA EL PERFIL ES ALTO </t>
  </si>
  <si>
    <t>2021DM-0024114 // NO TIENE VALOR</t>
  </si>
  <si>
    <t>La broca se envia como parte de Instrumental y no genera cobro</t>
  </si>
  <si>
    <t>SIN VALOR</t>
  </si>
  <si>
    <t>INVIMA 2024DM-0028798</t>
  </si>
  <si>
    <t>NO ANATOMICA</t>
  </si>
  <si>
    <t>INVIMA 2022DM-0025694</t>
  </si>
  <si>
    <t>No manejamos Tornillos de 2.0 en nuestro portafolio, contamos con 2.4 mm</t>
  </si>
  <si>
    <t>NO MANEJA 2,0</t>
  </si>
  <si>
    <t>N</t>
  </si>
  <si>
    <t>INVIMA 2022DM-0024927</t>
  </si>
  <si>
    <t>NO TIENEN PLACA PARA SENO DEL TARSO</t>
  </si>
  <si>
    <t>LA PLACA NO SIRVE PARA ABORDAJE A TRAVEs DE SENO DEL TARSO</t>
  </si>
  <si>
    <t>tener en cuenta cumplimiento en manejos de stock y tiempos de despacho</t>
  </si>
  <si>
    <t>INVIMA 2022DM-0025866</t>
  </si>
  <si>
    <t>NO TIENEN PLACA PARA ABORDAJE A TRAVEZ DE SENO DEL TARSO</t>
  </si>
  <si>
    <t>INSTRUMENTAL PARA LA COLOCACION CLIP DE ANEURISMA Y BANDEJA CON 33 REFERENCIAS EN CONSIGNACIÓN.
PARCHE DE DURAMADRE EN CONSIGNACIÓN</t>
  </si>
  <si>
    <t>BASICO ( instrumental para colocación y abordaje, motores, aspirador, radiofrecuencia)</t>
  </si>
  <si>
    <t>APOYO TECNOLOGICO: PARA IMPLANTACION DE TORNILLOS DE CRANEO PLASTIA Y ATM: MOTOR HALL Y MICRO FREE DE BATERIA Y EQUIPO DE CRANEO PLASTIA SIN COSTO ADICIONAL,BROCAS EN EL EQUIPO SIN COSTO ADICIONAL. ELEMENTOS DE BIOSEGURIDAD PARA SOPORTE TECNICO SIN COSTO ADICIONAL</t>
  </si>
  <si>
    <t xml:space="preserve">WHOLDING Motores e instrumental para colocación del sistema </t>
  </si>
  <si>
    <t>2021DM-0024805</t>
  </si>
  <si>
    <t>Parcialmente, no registra todos los elementos solicitados</t>
  </si>
  <si>
    <t>2021DM-0006579-R1</t>
  </si>
  <si>
    <t>2018DM-0003008-R1</t>
  </si>
  <si>
    <t>2018DM-0003008</t>
  </si>
  <si>
    <t>NO REQUIERE</t>
  </si>
  <si>
    <t>2023004579 NO REQUIERE</t>
  </si>
  <si>
    <t>Certificado invima no requiere N° 2017003730</t>
  </si>
  <si>
    <t>2022032616 NO REQUIERE</t>
  </si>
  <si>
    <t>2024DM-0029201</t>
  </si>
  <si>
    <t>PARCIALMENTE</t>
  </si>
  <si>
    <t>2019DM-0019694</t>
  </si>
  <si>
    <t>2019DM-0020787</t>
  </si>
  <si>
    <t>Parcialmente</t>
  </si>
  <si>
    <t>2020EBC-0021174</t>
  </si>
  <si>
    <t>INSTRUMENTAL PARA LA COLOCACION DE SUSTITUTO OSEO MIS SISTEMA RAPID</t>
  </si>
  <si>
    <t xml:space="preserve">BASICO </t>
  </si>
  <si>
    <t xml:space="preserve"> 2019DM-0002439-R1</t>
  </si>
  <si>
    <t>2015DM-0013550</t>
  </si>
  <si>
    <t>no oferta todas las medidas requeridas</t>
  </si>
  <si>
    <t>2020DM-0005492-R1</t>
  </si>
  <si>
    <t>INVIMA 2020DM-0022166</t>
  </si>
  <si>
    <t>2022DM-0008905 -R1</t>
  </si>
  <si>
    <t>2018DM-0019155</t>
  </si>
  <si>
    <t>2017DM-0016126
2021DM-0023795</t>
  </si>
  <si>
    <t xml:space="preserve"> 2019DM-0019904</t>
  </si>
  <si>
    <t>2021DM-0023971</t>
  </si>
  <si>
    <t>2015DM-0013520</t>
  </si>
  <si>
    <t>cumple parcialmente no oferto todas las medidas</t>
  </si>
  <si>
    <t>INVIMA 2019DM-0019904</t>
  </si>
  <si>
    <t>cumple parcialmente no oferta todas las medidas</t>
  </si>
  <si>
    <t>2024DM-0011097-R1</t>
  </si>
  <si>
    <t>cumple parcialmente no oferta todas las medidas requeridas</t>
  </si>
  <si>
    <t>INVIMA 2022 DM - 0025331</t>
  </si>
  <si>
    <t>Ya no se requiere la Grapa para el uso del Sistema.</t>
  </si>
  <si>
    <t>INSTRUMENTAL REQUERIDO PARA FIJAR LOS IMPLANTES SIN COSTO ADICIONAL. FIJADORES TIPO AO PARA STOCK: MOTOR NEUMATICO CON SIERRA Y  EN LOS EQUIPOS BROCAS SIN COSTO ADICIONAL, LA SOLICITUD DE CAMBIO DE LAS BROCAS Y HOJA DE SIERRA LA DEBE REALIZAR  LA INSTITUCION DURANTE EL REPORTE DE REPOSICION. FIJADORES ESPECIALES PARA REMISION: MOTOR STRYKER CON SIERRA Y  EN LOS EQUIPOS BROCAS  SIN COSTO ADICIONAL Y  ELEMENTOS DE BIODEGURIDAD PARA SOPORTE TECNICO SIN COSTO ADICIONAL. NO SE MANEJA SET DE TORNILLOS ROTOS.</t>
  </si>
  <si>
    <t>SE SUMINISTRARA APOYO TECNOLOGICO Y/O STOCK QUE INCLUYA INSTRUMENTAL Y SUFICIENTE  MATERIAL,  MOTOR CON TORQUE, POTENCIA, DISEÑO ERGONOMICO Y TAMAÑO DE ACUERDO AL PROCEDIMIENTO QUIRURGICO CON SISTEMA DE RETIRO</t>
  </si>
  <si>
    <t>SE SUMINISTRARA INSTRUMENTAL Y MOTORES EN STOCK DE ACUERDO A LA NECESIDAD DE LA SUBRED</t>
  </si>
  <si>
    <t>2019DM-0020145</t>
  </si>
  <si>
    <t>2018DM-0018636</t>
  </si>
  <si>
    <t>INVIMA 2023DM-0027436</t>
  </si>
  <si>
    <t>2018DM-0018748</t>
  </si>
  <si>
    <t>por diseño es de dificl manejo y colocacion</t>
  </si>
  <si>
    <t xml:space="preserve"> INVIMA 2023DM-0027436</t>
  </si>
  <si>
    <t>2023DM-002735</t>
  </si>
  <si>
    <t xml:space="preserve">2021DM-0024114 </t>
  </si>
  <si>
    <t>2020DM-0021173</t>
  </si>
  <si>
    <t>no ofertan todos los items</t>
  </si>
  <si>
    <t>2021DM-0024114</t>
  </si>
  <si>
    <t>26-706-23-09</t>
  </si>
  <si>
    <t>INCLUIDO</t>
  </si>
  <si>
    <t>26-706-24-09</t>
  </si>
  <si>
    <t>51-401-25-09</t>
  </si>
  <si>
    <t>26-023-14-91</t>
  </si>
  <si>
    <t>26-019-14-91</t>
  </si>
  <si>
    <t>2019DM-0019873</t>
  </si>
  <si>
    <t/>
  </si>
  <si>
    <t>NO HAY VALORES</t>
  </si>
  <si>
    <t xml:space="preserve">NO CUENTA CON GRUA PARA ELEVACION DE EXTERNON </t>
  </si>
  <si>
    <t>2022DM-0008617-R1</t>
  </si>
  <si>
    <t>NO OFRECE FIJACION DE FRAGMENTO ESPECIFICO, NO PERMITE ADECUADA FIJACION POR LO CUAL SE MANTIENE LA CALIFICACION</t>
  </si>
  <si>
    <t>NO OFRECE FIJACION DE FRAGMENTO ESPECIFICO Y NO PERMITE ADECUADA FIJACION SES MANTIENE LA CALIFICACION</t>
  </si>
  <si>
    <t>SUBSANA</t>
  </si>
  <si>
    <t>no hay literatura cientifica de uso y seguimiento se mantiene la calificacion</t>
  </si>
  <si>
    <t>subsana</t>
  </si>
  <si>
    <t>lo enviado no corresponde al seguimiento en registros internacionales de sobrevida del implante a largo plazo, se mantiene la calificacion</t>
  </si>
  <si>
    <t>subsana, alto perfil no sirve para pacientes delgados</t>
  </si>
  <si>
    <t>NO TIENE TALLOS MENORES A 10 EN PROTESIS NO CEMENTADA, SUBSANA</t>
  </si>
  <si>
    <t>SON ANCLAJES DE TORNILLO, NO SE ANCLAN BIEN AL HUESO Y SE DESENSAMBLA DE LA GUIA, SE RELITIFICA CALIFICACION</t>
  </si>
  <si>
    <t>REQUIERE ENTRENAMIENTO Y/O CAPACITACION PREVIA PARA EL USO, SUBSANA</t>
  </si>
  <si>
    <t>SISTEMA - SET / PROVEEDOR</t>
  </si>
  <si>
    <t>MENOR PRECIO Y CUMPLE</t>
  </si>
  <si>
    <t>OFERENTE</t>
  </si>
  <si>
    <t>PRECIO TECHO</t>
  </si>
  <si>
    <t>VALOR MAYOR A PRECIO TECHO</t>
  </si>
  <si>
    <t>COLUMNA</t>
  </si>
  <si>
    <t>9. Equipo Ultrasonico Para Columna</t>
  </si>
  <si>
    <t>10. Endoscopia de Columna</t>
  </si>
  <si>
    <t>REEMPLAZOS ARTICULARES</t>
  </si>
  <si>
    <t>CADERA</t>
  </si>
  <si>
    <t>13,1 Cemento Oseo Viscosidad Media Una Dosis</t>
  </si>
  <si>
    <t>13,2 Cemento Oseo Viscosidad Media Dos Dosis</t>
  </si>
  <si>
    <t>13,3 Cemento Oseo Viscosidad Alta Una Dosis</t>
  </si>
  <si>
    <t>13,4 Cemento Oseo Viscosidad Alta Dos Dosis</t>
  </si>
  <si>
    <t>13,5 Cemento Oseo Viscosidad Media Una Dosis con Antibiotico</t>
  </si>
  <si>
    <t>13,6 Cemento Oseo Viscosidad Media Dos Dosis con Antibiotico</t>
  </si>
  <si>
    <t>13,7 Cemento Oseo Viscosidad Alta Una Dosis con Antibiotico</t>
  </si>
  <si>
    <t>13,8 Cemento Oseo Viscosidad Alta Dos Dosis con Antibiotico</t>
  </si>
  <si>
    <t>13,9 Inyector de Cemento</t>
  </si>
  <si>
    <t>13,10 Espaciadores de Cadera</t>
  </si>
  <si>
    <t>13,11 Espaciadores de Rodilla</t>
  </si>
  <si>
    <t>13,12 Espaciadores de Cadera con Antibiotico</t>
  </si>
  <si>
    <t>13,13 Espaciadores de Rodilla con Antibiotico</t>
  </si>
  <si>
    <t>TRAUMA BASICO</t>
  </si>
  <si>
    <t>TRAUMA ESPECIAL</t>
  </si>
  <si>
    <t>MANO,RADIO Y PIE</t>
  </si>
  <si>
    <t>MANO, RADIO Y PIE</t>
  </si>
  <si>
    <t>CRANEOMAXILO</t>
  </si>
  <si>
    <t>CRANEOMAXILOFACIAL</t>
  </si>
  <si>
    <t>5.1.1 Implante de Cráneo Mediano hasta 36 cm Titanio</t>
  </si>
  <si>
    <t>5.1.2 Implante de Cráneo Mediano con Antibiotico hasta 36 cm</t>
  </si>
  <si>
    <t>5.1.3 Implante de Cráneo en Poliamida Porosa Mediano hasta 36 cm</t>
  </si>
  <si>
    <t>5.1.4 Implante de Cráneo Pequeño que involucre Orbita hasta 16 cm PEEK</t>
  </si>
  <si>
    <t>5.1.5 ATM con Rama Mandibular mas Medio Cuerpo Mandibular</t>
  </si>
  <si>
    <t>5.1.6 ATM con Cavidad Glenoidea</t>
  </si>
  <si>
    <t>7.5.1 Alquiler Aspirador Ultrasonico</t>
  </si>
  <si>
    <t xml:space="preserve">7.5.2 Alquiler Equipo Radiofrecuencia con disponibilidad de Puntas para Rodilla, Columna, Hombro, Cadera y Articulacion Temporo Mandibular </t>
  </si>
  <si>
    <t>7.5.3 Alquiler Neuroendoscopio</t>
  </si>
  <si>
    <t>7.5.4 Alquiler Equipo de Estereotaxica Isocentrico, Incluye Sofware de Planeacion Avanzada y TPS</t>
  </si>
  <si>
    <t>7.5.5 Alquiler de Equipo Base de Craneo Incluye Endoscopio y Bipolar</t>
  </si>
  <si>
    <t>7.5.6 Piezo Electrico</t>
  </si>
  <si>
    <t>SUSTITUTOS OSEOS</t>
  </si>
  <si>
    <t>FIJADORES EXTERNOS</t>
  </si>
  <si>
    <t>1.3  Fijador Articulado de Tobillo</t>
  </si>
  <si>
    <t xml:space="preserve">ADJUDICACION FINAL </t>
  </si>
  <si>
    <t>$ 4,007,630</t>
  </si>
  <si>
    <t xml:space="preserve">NO ADJUDICADO SUPERA PRECIO TECHO </t>
  </si>
  <si>
    <t>DESIERTO</t>
  </si>
  <si>
    <t>AUNQUE IMPLAMEQ EN EL FILTRO SE OBSERVA MENOR VALOR AL REVISAR NO REGISTRA TODOS LOS ITEMS SOLICITADOS  QUE TIENEN VALOR AFECTANDO EL VALOR TOTAL POR LO TANTO EL SEGUNDO MENOR VALOR ES DISORTHO</t>
  </si>
  <si>
    <t xml:space="preserve">EDM MENOR VALOR EN FILTRO NO REGISTRA LOS VALORES COMPLETOS DE LOS ITEMS SOLICITADOS POR LO CUAL AFECTA EL VALOR FINAL QUEDANDO DIPROMEDICOS COMO MENOR,  LOS VALORES SOLICITADOS  SIENDO MENOR VALOR Y CUMPLIENDO LOS CRITERIOS </t>
  </si>
  <si>
    <t>SMITH &amp; NEPHEW COLOMBIA SAS; DISORTHO S.A.S,LOGYSMED</t>
  </si>
  <si>
    <t xml:space="preserve">ASIGNACIONES PARCIALES (ITEMS)  A SMITH DISORTHO Y LOGYSMED ,  QUEDANDO COMPLETA LA NECESIDAD CON LOS 3 PROVEEDORES QUE CUMPLEN </t>
  </si>
  <si>
    <t xml:space="preserve"> SUPERA PRECIO TECHO NO SE ADJUDICA </t>
  </si>
  <si>
    <t xml:space="preserve">OBSERVACION  MODIFICACION (SI APLICA) </t>
  </si>
  <si>
    <t xml:space="preserve">EN EL ANALISIS DE ADJUDICACION SE EVIDENCIA QUE EXEL OFERTA LAS DOS REFERENCIAS SOLICITADAS EN ANEXO POR LO TANTO ES MENOR VALOR LOS DEMAS OFERTAN  UNA SOLA REFERENCIA POR LO TANTO SE ADJUDICA A EXEL SIENDO EL MENOR VALOR </t>
  </si>
  <si>
    <t xml:space="preserve">NO CAMBIA PERO SE ACLARA OFERTA COMPLETA LOS ÍTEMS  Y ESTA DENTRO DE PRECIO TECHO DE FORMA INDIVIDUAL Y CONSOLIDADO ACLARACION POR EL PRECIO DEL PRECIO TECHO </t>
  </si>
  <si>
    <t>6.7 Kit de Endoscopia Columna (Uniportal  Y Biportal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</si>
</sst>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quot;\ #,##0.00;[Red]\-&quot;$&quot;\ #,##0.00"/>
    <numFmt numFmtId="44" formatCode="_-&quot;$&quot;\ * #,##0.00_-;\-&quot;$&quot;\ * #,##0.00_-;_-&quot;$&quot;\ * &quot;-&quot;??_-;_-@_-"/>
    <numFmt numFmtId="164" formatCode="_-&quot;$&quot;\ * #,##0.00_-;\-&quot;$&quot;\ * #,##0.00_-;_-&quot;$&quot;\ * &quot;-&quot;??_-;_-@"/>
    <numFmt numFmtId="165" formatCode="_(&quot;$ &quot;* #,##0_);_(&quot;$ &quot;* \(#,##0\);_(&quot;$ &quot;* \-??_);_(@_)"/>
    <numFmt numFmtId="166" formatCode="_(&quot;$&quot;\ * #,##0_);_(&quot;$&quot;\ * \(#,##0\);_(&quot;$&quot;\ * &quot;-&quot;??_);_(@_)"/>
    <numFmt numFmtId="167" formatCode="_-&quot;$&quot;\ * #,##0_-;\-&quot;$&quot;\ * #,##0_-;_-&quot;$&quot;\ * &quot;-&quot;??_-;_-@"/>
    <numFmt numFmtId="168" formatCode="_(\$* #,##0_);_(\$* \(#,##0\);_(\$* \-??_);_(@_)"/>
    <numFmt numFmtId="169" formatCode="_-&quot;$&quot;* #,##0_-;\-&quot;$&quot;* #,##0_-;_-&quot;$&quot;* &quot;-&quot;_-;_-@"/>
    <numFmt numFmtId="170" formatCode="_-[$$-240A]\ * #,##0_ ;_-[$$-240A]\ * \-#,##0\ ;_-[$$-240A]\ * &quot;-&quot;_ ;_-@_ "/>
    <numFmt numFmtId="171" formatCode="_-&quot;$&quot;\ * #,##0.0_-;\-&quot;$&quot;\ * #,##0.0_-;_-&quot;$&quot;\ * &quot;-&quot;??_-;_-@"/>
    <numFmt numFmtId="172" formatCode="_-&quot;$&quot;\ * #,##0_-;\-&quot;$&quot;\ * #,##0_-;_-&quot;$&quot;\ * &quot;-&quot;??_-;_-@_-"/>
  </numFmts>
  <fonts count="86">
    <font>
      <sz val="11"/>
      <color theme="1"/>
      <name val="Calibri"/>
      <scheme val="minor"/>
    </font>
    <font>
      <sz val="11"/>
      <color theme="1"/>
      <name val="Calibri"/>
      <family val="2"/>
      <scheme val="minor"/>
    </font>
    <font>
      <b/>
      <i/>
      <u/>
      <sz val="12"/>
      <color rgb="FF000000"/>
      <name val="Arial"/>
      <family val="2"/>
    </font>
    <font>
      <sz val="11"/>
      <color rgb="FF000000"/>
      <name val="Calibri"/>
      <family val="2"/>
    </font>
    <font>
      <sz val="11"/>
      <color rgb="FF000000"/>
      <name val="Arial"/>
      <family val="2"/>
    </font>
    <font>
      <b/>
      <i/>
      <sz val="11"/>
      <color rgb="FF000000"/>
      <name val="Arial"/>
      <family val="2"/>
    </font>
    <font>
      <b/>
      <u/>
      <sz val="12"/>
      <color rgb="FF000000"/>
      <name val="Arial"/>
      <family val="2"/>
    </font>
    <font>
      <sz val="11"/>
      <color rgb="FF434343"/>
      <name val="Arial"/>
      <family val="2"/>
    </font>
    <font>
      <b/>
      <u/>
      <sz val="12"/>
      <color rgb="FF000000"/>
      <name val="Arial"/>
      <family val="2"/>
    </font>
    <font>
      <b/>
      <sz val="11"/>
      <color rgb="FF000000"/>
      <name val="Arial"/>
      <family val="2"/>
    </font>
    <font>
      <sz val="12"/>
      <color theme="1"/>
      <name val="Arial"/>
      <family val="2"/>
    </font>
    <font>
      <sz val="11"/>
      <color theme="1"/>
      <name val="Calibri"/>
      <family val="2"/>
    </font>
    <font>
      <b/>
      <sz val="18"/>
      <color rgb="FF000000"/>
      <name val="Calibri"/>
      <family val="2"/>
    </font>
    <font>
      <sz val="11"/>
      <name val="Calibri"/>
      <family val="2"/>
    </font>
    <font>
      <b/>
      <sz val="11"/>
      <color theme="1"/>
      <name val="Arial"/>
      <family val="2"/>
    </font>
    <font>
      <sz val="11"/>
      <color theme="1"/>
      <name val="Arial"/>
      <family val="2"/>
    </font>
    <font>
      <b/>
      <sz val="48"/>
      <color theme="1"/>
      <name val="Calibri"/>
      <family val="2"/>
    </font>
    <font>
      <b/>
      <sz val="22"/>
      <color theme="1"/>
      <name val="Calibri"/>
      <family val="2"/>
    </font>
    <font>
      <b/>
      <sz val="12"/>
      <color theme="1"/>
      <name val="Calibri"/>
      <family val="2"/>
    </font>
    <font>
      <sz val="12"/>
      <color rgb="FF000000"/>
      <name val="Arial"/>
      <family val="2"/>
    </font>
    <font>
      <b/>
      <sz val="25"/>
      <color rgb="FF000000"/>
      <name val="Arial"/>
      <family val="2"/>
    </font>
    <font>
      <b/>
      <sz val="12"/>
      <color rgb="FF000000"/>
      <name val="Arial"/>
      <family val="2"/>
    </font>
    <font>
      <b/>
      <sz val="12"/>
      <color theme="0"/>
      <name val="Arial"/>
      <family val="2"/>
    </font>
    <font>
      <b/>
      <sz val="12"/>
      <color rgb="FFFFFFFF"/>
      <name val="Arial"/>
      <family val="2"/>
    </font>
    <font>
      <b/>
      <i/>
      <sz val="12"/>
      <color rgb="FF0066CC"/>
      <name val="Arial"/>
      <family val="2"/>
    </font>
    <font>
      <sz val="10"/>
      <color theme="1"/>
      <name val="Arial"/>
      <family val="2"/>
    </font>
    <font>
      <b/>
      <i/>
      <sz val="12"/>
      <color rgb="FF000000"/>
      <name val="Arial"/>
      <family val="2"/>
    </font>
    <font>
      <b/>
      <sz val="11"/>
      <color rgb="FFFFFFFF"/>
      <name val="Arial"/>
      <family val="2"/>
    </font>
    <font>
      <b/>
      <sz val="10"/>
      <color rgb="FFFFFFFF"/>
      <name val="Arial"/>
      <family val="2"/>
    </font>
    <font>
      <sz val="12"/>
      <color theme="1"/>
      <name val="Century Gothic"/>
      <family val="2"/>
    </font>
    <font>
      <b/>
      <sz val="12"/>
      <color theme="1"/>
      <name val="Arial"/>
      <family val="2"/>
    </font>
    <font>
      <sz val="12"/>
      <color rgb="FF000000"/>
      <name val="&quot;Century Gothic&quot;"/>
    </font>
    <font>
      <sz val="12"/>
      <color rgb="FF333333"/>
      <name val="Arial"/>
      <family val="2"/>
    </font>
    <font>
      <sz val="12"/>
      <color rgb="FFFF0000"/>
      <name val="Arial"/>
      <family val="2"/>
    </font>
    <font>
      <sz val="11"/>
      <color rgb="FFFF0000"/>
      <name val="Arial"/>
      <family val="2"/>
    </font>
    <font>
      <b/>
      <sz val="16"/>
      <color rgb="FF000000"/>
      <name val="Arial"/>
      <family val="2"/>
    </font>
    <font>
      <b/>
      <sz val="12"/>
      <color rgb="FF0070C0"/>
      <name val="Arial"/>
      <family val="2"/>
    </font>
    <font>
      <sz val="10"/>
      <color rgb="FF000000"/>
      <name val="Arial"/>
      <family val="2"/>
    </font>
    <font>
      <sz val="10"/>
      <color theme="1"/>
      <name val="Calibri"/>
      <family val="2"/>
    </font>
    <font>
      <b/>
      <i/>
      <sz val="10"/>
      <color rgb="FF000000"/>
      <name val="Arial"/>
      <family val="2"/>
    </font>
    <font>
      <b/>
      <sz val="12"/>
      <color rgb="FF434343"/>
      <name val="Arial"/>
      <family val="2"/>
    </font>
    <font>
      <b/>
      <sz val="12"/>
      <color rgb="FF2F75B5"/>
      <name val="Arial"/>
      <family val="2"/>
    </font>
    <font>
      <sz val="12"/>
      <color rgb="FF000000"/>
      <name val="Century Gothic"/>
      <family val="2"/>
    </font>
    <font>
      <sz val="12"/>
      <color rgb="FF0070C0"/>
      <name val="Arial"/>
      <family val="2"/>
    </font>
    <font>
      <b/>
      <sz val="10"/>
      <color rgb="FF000000"/>
      <name val="Arial"/>
      <family val="2"/>
    </font>
    <font>
      <b/>
      <sz val="16"/>
      <color theme="1"/>
      <name val="Arial"/>
      <family val="2"/>
    </font>
    <font>
      <sz val="12"/>
      <color rgb="FF000000"/>
      <name val="Calibri"/>
      <family val="2"/>
    </font>
    <font>
      <b/>
      <sz val="20"/>
      <color rgb="FF000000"/>
      <name val="Arial"/>
      <family val="2"/>
    </font>
    <font>
      <b/>
      <i/>
      <u/>
      <sz val="12"/>
      <color rgb="FF993300"/>
      <name val="Arial"/>
      <family val="2"/>
    </font>
    <font>
      <sz val="12"/>
      <color rgb="FF993300"/>
      <name val="Arial"/>
      <family val="2"/>
    </font>
    <font>
      <b/>
      <i/>
      <sz val="12"/>
      <color theme="1"/>
      <name val="Arial"/>
      <family val="2"/>
    </font>
    <font>
      <sz val="17"/>
      <color theme="1"/>
      <name val="Calibri"/>
      <family val="2"/>
    </font>
    <font>
      <b/>
      <u/>
      <sz val="12"/>
      <color theme="1"/>
      <name val="Arial"/>
      <family val="2"/>
    </font>
    <font>
      <b/>
      <sz val="9"/>
      <color rgb="FFFFFFFF"/>
      <name val="Arial"/>
      <family val="2"/>
    </font>
    <font>
      <b/>
      <sz val="12"/>
      <color rgb="FFC55A11"/>
      <name val="Arial"/>
      <family val="2"/>
    </font>
    <font>
      <sz val="12"/>
      <color rgb="FF000000"/>
      <name val="&quot;⋎ntury Gothic\&quot;&quot;"/>
    </font>
    <font>
      <sz val="12"/>
      <color theme="1"/>
      <name val="Calibri"/>
      <family val="2"/>
    </font>
    <font>
      <b/>
      <sz val="14"/>
      <color rgb="FF1F4E78"/>
      <name val="Calibri"/>
      <family val="2"/>
    </font>
    <font>
      <b/>
      <sz val="11"/>
      <color theme="1"/>
      <name val="Calibri"/>
      <family val="2"/>
    </font>
    <font>
      <sz val="8"/>
      <color theme="1"/>
      <name val="Arial"/>
      <family val="2"/>
    </font>
    <font>
      <b/>
      <sz val="10"/>
      <color theme="0"/>
      <name val="Arial"/>
      <family val="2"/>
    </font>
    <font>
      <b/>
      <sz val="12"/>
      <color rgb="FF8497B0"/>
      <name val="Arial"/>
      <family val="2"/>
    </font>
    <font>
      <sz val="14"/>
      <color theme="1"/>
      <name val="Calibri"/>
      <family val="2"/>
    </font>
    <font>
      <sz val="14"/>
      <name val="Calibri"/>
      <family val="2"/>
    </font>
    <font>
      <b/>
      <sz val="14"/>
      <color theme="1"/>
      <name val="Calibri"/>
      <family val="2"/>
    </font>
    <font>
      <b/>
      <sz val="10"/>
      <color theme="1"/>
      <name val="Calibri"/>
      <family val="2"/>
    </font>
    <font>
      <b/>
      <sz val="9"/>
      <color theme="1"/>
      <name val="Calibri"/>
      <family val="2"/>
    </font>
    <font>
      <sz val="10"/>
      <color rgb="FF000000"/>
      <name val="Tahoma"/>
      <family val="2"/>
    </font>
    <font>
      <sz val="9"/>
      <color rgb="FF000000"/>
      <name val="Century Gothic"/>
      <family val="2"/>
    </font>
    <font>
      <b/>
      <sz val="13"/>
      <color rgb="FFFFFFFF"/>
      <name val="Quattrocento Sans"/>
    </font>
    <font>
      <sz val="12"/>
      <color rgb="FF000000"/>
      <name val="Arial Narrow"/>
      <family val="2"/>
    </font>
    <font>
      <sz val="12"/>
      <color rgb="FF000000"/>
      <name val="&quot;\&quot;⋎ntury Gothic\\\&quot;\&quot;&quot;"/>
    </font>
    <font>
      <sz val="11"/>
      <color rgb="FF000000"/>
      <name val="Aptos Narrow"/>
    </font>
    <font>
      <sz val="11"/>
      <color rgb="FF000000"/>
      <name val="Century Gothic"/>
      <family val="2"/>
    </font>
    <font>
      <sz val="8"/>
      <color rgb="FF000000"/>
      <name val="Arial"/>
      <family val="2"/>
    </font>
    <font>
      <sz val="7"/>
      <color rgb="FF000000"/>
      <name val="Century Gothic"/>
      <family val="2"/>
    </font>
    <font>
      <sz val="11"/>
      <color theme="1"/>
      <name val="Calibri"/>
      <family val="2"/>
      <scheme val="minor"/>
    </font>
    <font>
      <sz val="11"/>
      <color rgb="FFFFFFFF"/>
      <name val="Arial"/>
      <family val="2"/>
    </font>
    <font>
      <b/>
      <sz val="11"/>
      <color theme="0"/>
      <name val="Arial"/>
      <family val="2"/>
    </font>
    <font>
      <b/>
      <sz val="11"/>
      <name val="Arial"/>
      <family val="2"/>
    </font>
    <font>
      <sz val="11"/>
      <color theme="0"/>
      <name val="Arial"/>
      <family val="2"/>
    </font>
    <font>
      <b/>
      <sz val="11"/>
      <color theme="4" tint="-0.499984740745262"/>
      <name val="Arial"/>
      <family val="2"/>
    </font>
    <font>
      <b/>
      <i/>
      <sz val="11"/>
      <color theme="4" tint="-0.499984740745262"/>
      <name val="Arial"/>
      <family val="2"/>
    </font>
    <font>
      <b/>
      <i/>
      <sz val="11"/>
      <color theme="3" tint="-0.499984740745262"/>
      <name val="Arial"/>
      <family val="2"/>
    </font>
    <font>
      <b/>
      <sz val="11"/>
      <color rgb="FF0070C0"/>
      <name val="Arial"/>
      <family val="2"/>
    </font>
    <font>
      <sz val="10"/>
      <name val="Arial"/>
      <family val="2"/>
    </font>
  </fonts>
  <fills count="22">
    <fill>
      <patternFill patternType="none"/>
    </fill>
    <fill>
      <patternFill patternType="gray125"/>
    </fill>
    <fill>
      <patternFill patternType="solid">
        <fgColor rgb="FF9FC5E8"/>
        <bgColor rgb="FF9FC5E8"/>
      </patternFill>
    </fill>
    <fill>
      <patternFill patternType="solid">
        <fgColor rgb="FFD9D2E9"/>
        <bgColor rgb="FFD9D2E9"/>
      </patternFill>
    </fill>
    <fill>
      <patternFill patternType="solid">
        <fgColor rgb="FFFFFFFF"/>
        <bgColor rgb="FFFFFFFF"/>
      </patternFill>
    </fill>
    <fill>
      <patternFill patternType="solid">
        <fgColor theme="0"/>
        <bgColor theme="0"/>
      </patternFill>
    </fill>
    <fill>
      <patternFill patternType="solid">
        <fgColor rgb="FFADB9CA"/>
        <bgColor rgb="FFADB9CA"/>
      </patternFill>
    </fill>
    <fill>
      <patternFill patternType="solid">
        <fgColor rgb="FF1E4E79"/>
        <bgColor rgb="FF1E4E79"/>
      </patternFill>
    </fill>
    <fill>
      <patternFill patternType="solid">
        <fgColor rgb="FF1F4E78"/>
        <bgColor rgb="FF1F4E78"/>
      </patternFill>
    </fill>
    <fill>
      <patternFill patternType="solid">
        <fgColor theme="0"/>
        <bgColor rgb="FFD9D2E9"/>
      </patternFill>
    </fill>
    <fill>
      <patternFill patternType="solid">
        <fgColor rgb="FF00B0F0"/>
        <bgColor rgb="FF00B0F0"/>
      </patternFill>
    </fill>
    <fill>
      <patternFill patternType="solid">
        <fgColor rgb="FFD9E2F3"/>
        <bgColor rgb="FFD9E2F3"/>
      </patternFill>
    </fill>
    <fill>
      <patternFill patternType="solid">
        <fgColor rgb="FFFFFF00"/>
        <bgColor rgb="FFFFFF00"/>
      </patternFill>
    </fill>
    <fill>
      <patternFill patternType="solid">
        <fgColor theme="4" tint="0.39997558519241921"/>
        <bgColor rgb="FF1E4E79"/>
      </patternFill>
    </fill>
    <fill>
      <patternFill patternType="solid">
        <fgColor theme="8" tint="-0.499984740745262"/>
        <bgColor rgb="FF99CCFF"/>
      </patternFill>
    </fill>
    <fill>
      <patternFill patternType="solid">
        <fgColor theme="8" tint="0.39997558519241921"/>
        <bgColor indexed="64"/>
      </patternFill>
    </fill>
    <fill>
      <patternFill patternType="solid">
        <fgColor theme="9" tint="0.39997558519241921"/>
        <bgColor rgb="FF008000"/>
      </patternFill>
    </fill>
    <fill>
      <patternFill patternType="solid">
        <fgColor rgb="FFFF0000"/>
        <bgColor rgb="FF008000"/>
      </patternFill>
    </fill>
    <fill>
      <patternFill patternType="solid">
        <fgColor rgb="FF00B0F0"/>
        <bgColor rgb="FF33CCCC"/>
      </patternFill>
    </fill>
    <fill>
      <patternFill patternType="solid">
        <fgColor theme="4" tint="0.39997558519241921"/>
        <bgColor indexed="64"/>
      </patternFill>
    </fill>
    <fill>
      <patternFill patternType="solid">
        <fgColor rgb="FF00B0F0"/>
        <bgColor indexed="64"/>
      </patternFill>
    </fill>
    <fill>
      <patternFill patternType="solid">
        <fgColor theme="4" tint="0.59999389629810485"/>
        <bgColor indexed="64"/>
      </patternFill>
    </fill>
  </fills>
  <borders count="9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medium">
        <color rgb="FF000000"/>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thin">
        <color rgb="FF000000"/>
      </left>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rgb="FF000000"/>
      </right>
      <top/>
      <bottom/>
      <diagonal/>
    </border>
    <border>
      <left/>
      <right/>
      <top/>
      <bottom style="thin">
        <color rgb="FF000000"/>
      </bottom>
      <diagonal/>
    </border>
    <border>
      <left/>
      <right style="thin">
        <color rgb="FF000000"/>
      </right>
      <top style="thin">
        <color rgb="FF000000"/>
      </top>
      <bottom style="thin">
        <color rgb="FF000000"/>
      </bottom>
      <diagonal/>
    </border>
    <border>
      <left/>
      <right/>
      <top/>
      <bottom/>
      <diagonal/>
    </border>
    <border>
      <left style="thin">
        <color rgb="FF000000"/>
      </left>
      <right/>
      <top/>
      <bottom style="thin">
        <color rgb="FF000000"/>
      </bottom>
      <diagonal/>
    </border>
    <border>
      <left style="medium">
        <color rgb="FF000000"/>
      </left>
      <right style="thin">
        <color rgb="FF000000"/>
      </right>
      <top style="thin">
        <color rgb="FF000000"/>
      </top>
      <bottom/>
      <diagonal/>
    </border>
    <border>
      <left/>
      <right style="thin">
        <color rgb="FF000000"/>
      </right>
      <top style="thin">
        <color rgb="FF000000"/>
      </top>
      <bottom/>
      <diagonal/>
    </border>
    <border>
      <left/>
      <right style="thin">
        <color rgb="FF000000"/>
      </right>
      <top/>
      <bottom style="thin">
        <color rgb="FF000000"/>
      </bottom>
      <diagonal/>
    </border>
    <border>
      <left/>
      <right style="medium">
        <color rgb="FF000000"/>
      </right>
      <top/>
      <bottom style="thin">
        <color rgb="FF000000"/>
      </bottom>
      <diagonal/>
    </border>
    <border>
      <left style="medium">
        <color rgb="FF000000"/>
      </left>
      <right style="thin">
        <color rgb="FF000000"/>
      </right>
      <top/>
      <bottom style="medium">
        <color rgb="FF000000"/>
      </bottom>
      <diagonal/>
    </border>
    <border>
      <left/>
      <right/>
      <top/>
      <bottom style="medium">
        <color rgb="FF000000"/>
      </bottom>
      <diagonal/>
    </border>
    <border>
      <left style="thin">
        <color rgb="FF000000"/>
      </left>
      <right style="thin">
        <color rgb="FF000000"/>
      </right>
      <top/>
      <bottom style="medium">
        <color rgb="FF000000"/>
      </bottom>
      <diagonal/>
    </border>
    <border>
      <left/>
      <right style="thin">
        <color rgb="FF000000"/>
      </right>
      <top/>
      <bottom/>
      <diagonal/>
    </border>
    <border>
      <left style="medium">
        <color rgb="FF000000"/>
      </left>
      <right style="medium">
        <color rgb="FF000000"/>
      </right>
      <top/>
      <bottom style="thin">
        <color rgb="FF000000"/>
      </bottom>
      <diagonal/>
    </border>
    <border>
      <left style="thin">
        <color rgb="FF000000"/>
      </left>
      <right style="medium">
        <color rgb="FF000000"/>
      </right>
      <top/>
      <bottom style="thin">
        <color rgb="FF000000"/>
      </bottom>
      <diagonal/>
    </border>
    <border>
      <left/>
      <right style="medium">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medium">
        <color rgb="FF000000"/>
      </left>
      <right/>
      <top/>
      <bottom/>
      <diagonal/>
    </border>
    <border>
      <left style="thin">
        <color rgb="FF000000"/>
      </left>
      <right style="medium">
        <color rgb="FF000000"/>
      </right>
      <top style="thin">
        <color rgb="FF000000"/>
      </top>
      <bottom/>
      <diagonal/>
    </border>
    <border>
      <left/>
      <right/>
      <top style="thin">
        <color rgb="FF000000"/>
      </top>
      <bottom/>
      <diagonal/>
    </border>
    <border>
      <left style="thin">
        <color rgb="FF000000"/>
      </left>
      <right/>
      <top style="thin">
        <color rgb="FF000000"/>
      </top>
      <bottom/>
      <diagonal/>
    </border>
    <border>
      <left/>
      <right style="thin">
        <color rgb="FF000000"/>
      </right>
      <top style="thin">
        <color rgb="FF000000"/>
      </top>
      <bottom style="medium">
        <color rgb="FF000000"/>
      </bottom>
      <diagonal/>
    </border>
    <border>
      <left style="thin">
        <color rgb="FF000000"/>
      </left>
      <right style="thin">
        <color rgb="FF000000"/>
      </right>
      <top/>
      <bottom/>
      <diagonal/>
    </border>
    <border>
      <left/>
      <right style="thin">
        <color rgb="FF000000"/>
      </right>
      <top/>
      <bottom style="medium">
        <color rgb="FF000000"/>
      </bottom>
      <diagonal/>
    </border>
    <border>
      <left/>
      <right style="medium">
        <color rgb="FF000000"/>
      </right>
      <top/>
      <bottom style="medium">
        <color rgb="FF000000"/>
      </bottom>
      <diagonal/>
    </border>
    <border>
      <left/>
      <right/>
      <top style="thin">
        <color rgb="FF000000"/>
      </top>
      <bottom style="thin">
        <color rgb="FF000000"/>
      </bottom>
      <diagonal/>
    </border>
    <border>
      <left style="medium">
        <color rgb="FF000000"/>
      </left>
      <right/>
      <top style="thin">
        <color rgb="FF000000"/>
      </top>
      <bottom/>
      <diagonal/>
    </border>
    <border>
      <left/>
      <right style="medium">
        <color rgb="FF000000"/>
      </right>
      <top style="thin">
        <color rgb="FF000000"/>
      </top>
      <bottom/>
      <diagonal/>
    </border>
    <border>
      <left style="medium">
        <color rgb="FF000000"/>
      </left>
      <right style="medium">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medium">
        <color rgb="FF000000"/>
      </right>
      <top/>
      <bottom style="medium">
        <color rgb="FF000000"/>
      </bottom>
      <diagonal/>
    </border>
    <border>
      <left/>
      <right/>
      <top style="medium">
        <color rgb="FF000000"/>
      </top>
      <bottom/>
      <diagonal/>
    </border>
    <border>
      <left style="thin">
        <color rgb="FFD8D8D8"/>
      </left>
      <right style="thin">
        <color rgb="FFD8D8D8"/>
      </right>
      <top style="thin">
        <color rgb="FFD8D8D8"/>
      </top>
      <bottom style="thin">
        <color rgb="FFD8D8D8"/>
      </bottom>
      <diagonal/>
    </border>
    <border>
      <left style="thin">
        <color rgb="FF696969"/>
      </left>
      <right style="thin">
        <color rgb="FF696969"/>
      </right>
      <top style="thin">
        <color rgb="FF696969"/>
      </top>
      <bottom style="thin">
        <color rgb="FF696969"/>
      </bottom>
      <diagonal/>
    </border>
    <border>
      <left/>
      <right style="thin">
        <color rgb="FF000000"/>
      </right>
      <top style="medium">
        <color rgb="FF000000"/>
      </top>
      <bottom/>
      <diagonal/>
    </border>
    <border>
      <left style="medium">
        <color indexed="64"/>
      </left>
      <right style="medium">
        <color rgb="FF000000"/>
      </right>
      <top style="medium">
        <color indexed="64"/>
      </top>
      <bottom/>
      <diagonal/>
    </border>
    <border>
      <left style="medium">
        <color rgb="FF000000"/>
      </left>
      <right style="medium">
        <color rgb="FF000000"/>
      </right>
      <top style="medium">
        <color indexed="64"/>
      </top>
      <bottom/>
      <diagonal/>
    </border>
    <border>
      <left style="medium">
        <color indexed="64"/>
      </left>
      <right style="thin">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s>
  <cellStyleXfs count="5">
    <xf numFmtId="0" fontId="0" fillId="0" borderId="0"/>
    <xf numFmtId="0" fontId="11" fillId="0" borderId="26"/>
    <xf numFmtId="44" fontId="76" fillId="0" borderId="26" applyFont="0" applyFill="0" applyBorder="0" applyAlignment="0" applyProtection="0"/>
    <xf numFmtId="0" fontId="1" fillId="0" borderId="26"/>
    <xf numFmtId="0" fontId="76" fillId="0" borderId="26"/>
  </cellStyleXfs>
  <cellXfs count="1155">
    <xf numFmtId="0" fontId="0" fillId="0" borderId="0" xfId="0"/>
    <xf numFmtId="0" fontId="2" fillId="2" borderId="1" xfId="0" applyFont="1" applyFill="1" applyBorder="1" applyAlignment="1">
      <alignment horizontal="center" vertical="center" wrapText="1"/>
    </xf>
    <xf numFmtId="0" fontId="3" fillId="0" borderId="0" xfId="0" applyFont="1" applyAlignment="1">
      <alignment horizontal="left" vertical="center" wrapText="1"/>
    </xf>
    <xf numFmtId="0" fontId="4" fillId="0" borderId="1" xfId="0" applyFont="1" applyBorder="1" applyAlignment="1">
      <alignment horizontal="left" vertical="center" wrapText="1"/>
    </xf>
    <xf numFmtId="0" fontId="4" fillId="0" borderId="0" xfId="0" applyFont="1" applyAlignment="1">
      <alignment horizontal="left" vertical="center" wrapText="1"/>
    </xf>
    <xf numFmtId="0" fontId="5" fillId="3" borderId="1" xfId="0" applyFont="1" applyFill="1" applyBorder="1" applyAlignment="1">
      <alignment horizontal="left" vertical="center" wrapText="1"/>
    </xf>
    <xf numFmtId="0" fontId="6" fillId="2" borderId="1" xfId="0" applyFont="1" applyFill="1" applyBorder="1" applyAlignment="1">
      <alignment horizontal="center" vertical="center" wrapText="1"/>
    </xf>
    <xf numFmtId="0" fontId="4" fillId="4" borderId="1" xfId="0" applyFont="1" applyFill="1" applyBorder="1" applyAlignment="1">
      <alignment horizontal="left" vertical="center" wrapText="1"/>
    </xf>
    <xf numFmtId="0" fontId="7" fillId="4" borderId="1" xfId="0" applyFont="1" applyFill="1" applyBorder="1" applyAlignment="1">
      <alignment horizontal="left" vertical="center" wrapText="1"/>
    </xf>
    <xf numFmtId="0" fontId="8" fillId="2" borderId="1" xfId="0" applyFont="1" applyFill="1" applyBorder="1" applyAlignment="1">
      <alignment horizontal="center" vertical="center" wrapText="1"/>
    </xf>
    <xf numFmtId="0" fontId="9" fillId="3" borderId="1" xfId="0" applyFont="1" applyFill="1" applyBorder="1" applyAlignment="1">
      <alignment horizontal="left" vertical="center" wrapText="1"/>
    </xf>
    <xf numFmtId="0" fontId="4" fillId="5" borderId="1" xfId="0" applyFont="1" applyFill="1" applyBorder="1" applyAlignment="1">
      <alignment horizontal="left" vertical="center" wrapText="1"/>
    </xf>
    <xf numFmtId="0" fontId="10" fillId="0" borderId="1" xfId="0" applyFont="1" applyBorder="1" applyAlignment="1">
      <alignment wrapText="1"/>
    </xf>
    <xf numFmtId="0" fontId="11" fillId="0" borderId="0" xfId="0" applyFont="1" applyAlignment="1">
      <alignment wrapText="1"/>
    </xf>
    <xf numFmtId="0" fontId="11" fillId="0" borderId="0" xfId="0" applyFont="1" applyAlignment="1">
      <alignment vertical="center" wrapText="1"/>
    </xf>
    <xf numFmtId="0" fontId="3" fillId="0" borderId="0" xfId="0" applyFont="1" applyAlignment="1">
      <alignment horizontal="center" vertical="center" wrapText="1"/>
    </xf>
    <xf numFmtId="0" fontId="14" fillId="6" borderId="1" xfId="0" applyFont="1" applyFill="1" applyBorder="1" applyAlignment="1">
      <alignment horizontal="center" vertical="center" wrapText="1"/>
    </xf>
    <xf numFmtId="0" fontId="15" fillId="4" borderId="1" xfId="0" applyFont="1" applyFill="1" applyBorder="1" applyAlignment="1">
      <alignment horizontal="left" vertical="center" wrapText="1"/>
    </xf>
    <xf numFmtId="0" fontId="15" fillId="5" borderId="1" xfId="0" applyFont="1" applyFill="1" applyBorder="1" applyAlignment="1">
      <alignment horizontal="left" vertical="center" wrapText="1"/>
    </xf>
    <xf numFmtId="0" fontId="11" fillId="0" borderId="0" xfId="0" applyFont="1"/>
    <xf numFmtId="0" fontId="3" fillId="0" borderId="0" xfId="0" applyFont="1" applyAlignment="1">
      <alignment vertical="center" wrapText="1"/>
    </xf>
    <xf numFmtId="0" fontId="3" fillId="0" borderId="0" xfId="0" applyFont="1" applyAlignment="1">
      <alignment wrapText="1"/>
    </xf>
    <xf numFmtId="0" fontId="18" fillId="6" borderId="12" xfId="0" applyFont="1" applyFill="1" applyBorder="1" applyAlignment="1">
      <alignment vertical="center"/>
    </xf>
    <xf numFmtId="0" fontId="18" fillId="6" borderId="15" xfId="0" applyFont="1" applyFill="1" applyBorder="1" applyAlignment="1">
      <alignment vertical="center"/>
    </xf>
    <xf numFmtId="0" fontId="19" fillId="0" borderId="0" xfId="0" applyFont="1"/>
    <xf numFmtId="0" fontId="19" fillId="0" borderId="0" xfId="0" applyFont="1" applyAlignment="1">
      <alignment vertical="center"/>
    </xf>
    <xf numFmtId="0" fontId="20" fillId="0" borderId="0" xfId="0" applyFont="1" applyAlignment="1">
      <alignment vertical="center"/>
    </xf>
    <xf numFmtId="0" fontId="9" fillId="0" borderId="0" xfId="0" applyFont="1" applyAlignment="1">
      <alignment vertical="center" wrapText="1"/>
    </xf>
    <xf numFmtId="0" fontId="19" fillId="0" borderId="0" xfId="0" applyFont="1" applyAlignment="1">
      <alignment vertical="center" wrapText="1"/>
    </xf>
    <xf numFmtId="10" fontId="19" fillId="0" borderId="0" xfId="0" applyNumberFormat="1" applyFont="1" applyAlignment="1">
      <alignment vertical="center" wrapText="1"/>
    </xf>
    <xf numFmtId="0" fontId="4" fillId="0" borderId="0" xfId="0" applyFont="1" applyAlignment="1">
      <alignment vertical="center" wrapText="1"/>
    </xf>
    <xf numFmtId="165" fontId="19" fillId="0" borderId="0" xfId="0" applyNumberFormat="1" applyFont="1" applyAlignment="1">
      <alignment vertical="center" wrapText="1"/>
    </xf>
    <xf numFmtId="0" fontId="21" fillId="0" borderId="0" xfId="0" applyFont="1" applyAlignment="1">
      <alignment vertical="center"/>
    </xf>
    <xf numFmtId="0" fontId="21" fillId="0" borderId="0" xfId="0" applyFont="1" applyAlignment="1">
      <alignment vertical="center" wrapText="1"/>
    </xf>
    <xf numFmtId="0" fontId="21" fillId="0" borderId="0" xfId="0" applyFont="1" applyAlignment="1">
      <alignment horizontal="left" vertical="center"/>
    </xf>
    <xf numFmtId="0" fontId="21" fillId="0" borderId="0" xfId="0" applyFont="1" applyAlignment="1">
      <alignment horizontal="center" vertical="center"/>
    </xf>
    <xf numFmtId="0" fontId="21" fillId="0" borderId="0" xfId="0" applyFont="1" applyAlignment="1">
      <alignment horizontal="center" vertical="center" wrapText="1"/>
    </xf>
    <xf numFmtId="167" fontId="10" fillId="0" borderId="14" xfId="0" applyNumberFormat="1" applyFont="1" applyBorder="1" applyAlignment="1">
      <alignment vertical="center" wrapText="1"/>
    </xf>
    <xf numFmtId="0" fontId="24" fillId="0" borderId="0" xfId="0" applyFont="1" applyAlignment="1">
      <alignment vertical="center" wrapText="1"/>
    </xf>
    <xf numFmtId="0" fontId="26" fillId="0" borderId="0" xfId="0" applyFont="1" applyAlignment="1">
      <alignment vertical="center"/>
    </xf>
    <xf numFmtId="0" fontId="23" fillId="7" borderId="1" xfId="0" applyFont="1" applyFill="1" applyBorder="1" applyAlignment="1">
      <alignment horizontal="center" vertical="center"/>
    </xf>
    <xf numFmtId="0" fontId="23" fillId="7" borderId="17" xfId="0" applyFont="1" applyFill="1" applyBorder="1" applyAlignment="1">
      <alignment horizontal="center" vertical="center"/>
    </xf>
    <xf numFmtId="0" fontId="23" fillId="7" borderId="1" xfId="0" applyFont="1" applyFill="1" applyBorder="1" applyAlignment="1">
      <alignment horizontal="center" vertical="center" wrapText="1"/>
    </xf>
    <xf numFmtId="0" fontId="28" fillId="7" borderId="1" xfId="0" applyFont="1" applyFill="1" applyBorder="1" applyAlignment="1">
      <alignment horizontal="center" vertical="center" wrapText="1"/>
    </xf>
    <xf numFmtId="165" fontId="23" fillId="7" borderId="1" xfId="0" applyNumberFormat="1" applyFont="1" applyFill="1" applyBorder="1" applyAlignment="1">
      <alignment horizontal="center" vertical="center" wrapText="1"/>
    </xf>
    <xf numFmtId="167" fontId="23" fillId="7" borderId="18" xfId="0" applyNumberFormat="1" applyFont="1" applyFill="1" applyBorder="1" applyAlignment="1">
      <alignment horizontal="center" vertical="center" wrapText="1"/>
    </xf>
    <xf numFmtId="0" fontId="10"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center"/>
    </xf>
    <xf numFmtId="0" fontId="23" fillId="7" borderId="17" xfId="0" applyFont="1" applyFill="1" applyBorder="1" applyAlignment="1">
      <alignment vertical="center"/>
    </xf>
    <xf numFmtId="0" fontId="23" fillId="7" borderId="1" xfId="0" applyFont="1" applyFill="1" applyBorder="1" applyAlignment="1">
      <alignment vertical="center" wrapText="1"/>
    </xf>
    <xf numFmtId="165" fontId="23" fillId="7" borderId="1" xfId="0" applyNumberFormat="1" applyFont="1" applyFill="1" applyBorder="1" applyAlignment="1">
      <alignment vertical="center" wrapText="1"/>
    </xf>
    <xf numFmtId="167" fontId="23" fillId="7" borderId="18" xfId="0" applyNumberFormat="1" applyFont="1" applyFill="1" applyBorder="1" applyAlignment="1">
      <alignment vertical="center" wrapText="1"/>
    </xf>
    <xf numFmtId="0" fontId="24" fillId="0" borderId="0" xfId="0" applyFont="1" applyAlignment="1">
      <alignment vertical="center"/>
    </xf>
    <xf numFmtId="167" fontId="19" fillId="0" borderId="7" xfId="0" applyNumberFormat="1" applyFont="1" applyBorder="1" applyAlignment="1">
      <alignment vertical="center" wrapText="1"/>
    </xf>
    <xf numFmtId="0" fontId="30" fillId="0" borderId="0" xfId="0" applyFont="1" applyAlignment="1">
      <alignment horizontal="left" vertical="center"/>
    </xf>
    <xf numFmtId="0" fontId="21" fillId="0" borderId="0" xfId="0" applyFont="1" applyAlignment="1">
      <alignment horizontal="left" vertical="center" wrapText="1"/>
    </xf>
    <xf numFmtId="0" fontId="23" fillId="7" borderId="1" xfId="0" applyFont="1" applyFill="1" applyBorder="1" applyAlignment="1">
      <alignment vertical="center"/>
    </xf>
    <xf numFmtId="0" fontId="10" fillId="0" borderId="0" xfId="0" applyFont="1" applyAlignment="1">
      <alignment horizontal="left" vertical="center"/>
    </xf>
    <xf numFmtId="0" fontId="19" fillId="0" borderId="0" xfId="0" applyFont="1" applyAlignment="1">
      <alignment horizontal="center" vertical="center" wrapText="1"/>
    </xf>
    <xf numFmtId="0" fontId="10" fillId="0" borderId="19" xfId="0" applyFont="1" applyBorder="1" applyAlignment="1">
      <alignment horizontal="center"/>
    </xf>
    <xf numFmtId="3" fontId="10" fillId="0" borderId="0" xfId="0" applyNumberFormat="1" applyFont="1" applyAlignment="1">
      <alignment vertical="center" wrapText="1"/>
    </xf>
    <xf numFmtId="168" fontId="19" fillId="0" borderId="1" xfId="0" applyNumberFormat="1" applyFont="1" applyBorder="1" applyAlignment="1">
      <alignment vertical="center" wrapText="1"/>
    </xf>
    <xf numFmtId="0" fontId="23" fillId="7" borderId="20" xfId="0" applyFont="1" applyFill="1" applyBorder="1" applyAlignment="1">
      <alignment vertical="center" wrapText="1"/>
    </xf>
    <xf numFmtId="165" fontId="23" fillId="7" borderId="20" xfId="0" applyNumberFormat="1" applyFont="1" applyFill="1" applyBorder="1" applyAlignment="1">
      <alignment vertical="center" wrapText="1"/>
    </xf>
    <xf numFmtId="167" fontId="23" fillId="7" borderId="21" xfId="0" applyNumberFormat="1" applyFont="1" applyFill="1" applyBorder="1" applyAlignment="1">
      <alignment vertical="center" wrapText="1"/>
    </xf>
    <xf numFmtId="0" fontId="15" fillId="0" borderId="0" xfId="0" applyFont="1"/>
    <xf numFmtId="0" fontId="33" fillId="0" borderId="0" xfId="0" applyFont="1"/>
    <xf numFmtId="0" fontId="33" fillId="0" borderId="0" xfId="0" applyFont="1" applyAlignment="1">
      <alignment vertical="center"/>
    </xf>
    <xf numFmtId="0" fontId="34" fillId="0" borderId="0" xfId="0" applyFont="1" applyAlignment="1">
      <alignment vertical="center" wrapText="1"/>
    </xf>
    <xf numFmtId="0" fontId="33" fillId="0" borderId="0" xfId="0" applyFont="1" applyAlignment="1">
      <alignment vertical="center" wrapText="1"/>
    </xf>
    <xf numFmtId="10" fontId="33" fillId="0" borderId="0" xfId="0" applyNumberFormat="1" applyFont="1" applyAlignment="1">
      <alignment vertical="center" wrapText="1"/>
    </xf>
    <xf numFmtId="0" fontId="19" fillId="0" borderId="0" xfId="0" applyFont="1" applyAlignment="1">
      <alignment wrapText="1"/>
    </xf>
    <xf numFmtId="0" fontId="19" fillId="0" borderId="0" xfId="0" applyFont="1" applyAlignment="1">
      <alignment horizontal="center" wrapText="1"/>
    </xf>
    <xf numFmtId="10" fontId="19" fillId="0" borderId="0" xfId="0" applyNumberFormat="1" applyFont="1" applyAlignment="1">
      <alignment wrapText="1"/>
    </xf>
    <xf numFmtId="167" fontId="3" fillId="0" borderId="0" xfId="0" applyNumberFormat="1" applyFont="1" applyAlignment="1">
      <alignment wrapText="1"/>
    </xf>
    <xf numFmtId="0" fontId="21" fillId="0" borderId="0" xfId="0" applyFont="1"/>
    <xf numFmtId="0" fontId="21" fillId="0" borderId="0" xfId="0" applyFont="1" applyAlignment="1">
      <alignment wrapText="1"/>
    </xf>
    <xf numFmtId="0" fontId="21" fillId="0" borderId="0" xfId="0" applyFont="1" applyAlignment="1">
      <alignment horizontal="center" wrapText="1"/>
    </xf>
    <xf numFmtId="167" fontId="19" fillId="0" borderId="0" xfId="0" applyNumberFormat="1" applyFont="1" applyAlignment="1">
      <alignment wrapText="1"/>
    </xf>
    <xf numFmtId="0" fontId="21" fillId="0" borderId="0" xfId="0" applyFont="1" applyAlignment="1">
      <alignment horizontal="center"/>
    </xf>
    <xf numFmtId="0" fontId="10" fillId="0" borderId="0" xfId="0" applyFont="1" applyAlignment="1">
      <alignment horizontal="center"/>
    </xf>
    <xf numFmtId="0" fontId="36" fillId="0" borderId="0" xfId="0" applyFont="1" applyAlignment="1">
      <alignment horizontal="left"/>
    </xf>
    <xf numFmtId="0" fontId="26" fillId="0" borderId="0" xfId="0" applyFont="1" applyAlignment="1">
      <alignment wrapText="1"/>
    </xf>
    <xf numFmtId="167" fontId="37" fillId="0" borderId="7" xfId="0" applyNumberFormat="1" applyFont="1" applyBorder="1" applyAlignment="1">
      <alignment wrapText="1"/>
    </xf>
    <xf numFmtId="0" fontId="10" fillId="0" borderId="0" xfId="0" applyFont="1" applyAlignment="1">
      <alignment wrapText="1"/>
    </xf>
    <xf numFmtId="0" fontId="23" fillId="8" borderId="24" xfId="0" applyFont="1" applyFill="1" applyBorder="1" applyAlignment="1">
      <alignment horizontal="center" wrapText="1"/>
    </xf>
    <xf numFmtId="0" fontId="23" fillId="8" borderId="25" xfId="0" applyFont="1" applyFill="1" applyBorder="1" applyAlignment="1">
      <alignment horizontal="center" wrapText="1"/>
    </xf>
    <xf numFmtId="0" fontId="10" fillId="0" borderId="0" xfId="0" applyFont="1"/>
    <xf numFmtId="0" fontId="30" fillId="0" borderId="0" xfId="0" applyFont="1" applyAlignment="1">
      <alignment horizontal="left"/>
    </xf>
    <xf numFmtId="9" fontId="10" fillId="0" borderId="0" xfId="0" applyNumberFormat="1" applyFont="1" applyAlignment="1">
      <alignment wrapText="1"/>
    </xf>
    <xf numFmtId="167" fontId="10" fillId="0" borderId="7" xfId="0" applyNumberFormat="1" applyFont="1" applyBorder="1" applyAlignment="1">
      <alignment wrapText="1"/>
    </xf>
    <xf numFmtId="0" fontId="23" fillId="8" borderId="1" xfId="0" applyFont="1" applyFill="1" applyBorder="1" applyAlignment="1">
      <alignment horizontal="center"/>
    </xf>
    <xf numFmtId="0" fontId="21" fillId="0" borderId="1" xfId="0" applyFont="1" applyBorder="1" applyAlignment="1">
      <alignment horizontal="left" vertical="center" wrapText="1"/>
    </xf>
    <xf numFmtId="0" fontId="19" fillId="0" borderId="19" xfId="0" applyFont="1" applyBorder="1" applyAlignment="1">
      <alignment horizontal="center"/>
    </xf>
    <xf numFmtId="0" fontId="41" fillId="0" borderId="0" xfId="0" applyFont="1" applyAlignment="1">
      <alignment horizontal="left"/>
    </xf>
    <xf numFmtId="0" fontId="23" fillId="8" borderId="24" xfId="0" applyFont="1" applyFill="1" applyBorder="1" applyAlignment="1">
      <alignment horizontal="center"/>
    </xf>
    <xf numFmtId="0" fontId="30" fillId="0" borderId="0" xfId="0" applyFont="1" applyAlignment="1">
      <alignment wrapText="1"/>
    </xf>
    <xf numFmtId="167" fontId="30" fillId="0" borderId="7" xfId="0" applyNumberFormat="1" applyFont="1" applyBorder="1" applyAlignment="1">
      <alignment wrapText="1"/>
    </xf>
    <xf numFmtId="0" fontId="10" fillId="4" borderId="26" xfId="0" applyFont="1" applyFill="1" applyBorder="1"/>
    <xf numFmtId="0" fontId="10" fillId="0" borderId="1" xfId="0" applyFont="1" applyBorder="1" applyAlignment="1">
      <alignment horizontal="center" wrapText="1"/>
    </xf>
    <xf numFmtId="0" fontId="15" fillId="0" borderId="1" xfId="0" applyFont="1" applyBorder="1" applyAlignment="1">
      <alignment horizontal="center" wrapText="1"/>
    </xf>
    <xf numFmtId="0" fontId="23" fillId="8" borderId="1" xfId="0" applyFont="1" applyFill="1" applyBorder="1" applyAlignment="1">
      <alignment wrapText="1"/>
    </xf>
    <xf numFmtId="0" fontId="23" fillId="8" borderId="1" xfId="0" applyFont="1" applyFill="1" applyBorder="1" applyAlignment="1">
      <alignment horizontal="center" wrapText="1"/>
    </xf>
    <xf numFmtId="0" fontId="43" fillId="0" borderId="0" xfId="0" applyFont="1"/>
    <xf numFmtId="0" fontId="10" fillId="0" borderId="0" xfId="0" applyFont="1" applyAlignment="1">
      <alignment horizontal="center" wrapText="1"/>
    </xf>
    <xf numFmtId="0" fontId="15" fillId="0" borderId="0" xfId="0" applyFont="1" applyAlignment="1">
      <alignment horizontal="center" wrapText="1"/>
    </xf>
    <xf numFmtId="0" fontId="21" fillId="0" borderId="0" xfId="0" applyFont="1" applyAlignment="1">
      <alignment horizontal="left"/>
    </xf>
    <xf numFmtId="0" fontId="19" fillId="0" borderId="0" xfId="0" applyFont="1" applyAlignment="1">
      <alignment horizontal="left"/>
    </xf>
    <xf numFmtId="0" fontId="21" fillId="4" borderId="26" xfId="0" applyFont="1" applyFill="1" applyBorder="1" applyAlignment="1">
      <alignment horizontal="left"/>
    </xf>
    <xf numFmtId="0" fontId="10" fillId="8" borderId="29" xfId="0" applyFont="1" applyFill="1" applyBorder="1" applyAlignment="1">
      <alignment horizontal="center" wrapText="1"/>
    </xf>
    <xf numFmtId="0" fontId="15" fillId="8" borderId="29" xfId="0" applyFont="1" applyFill="1" applyBorder="1" applyAlignment="1">
      <alignment horizontal="center" wrapText="1"/>
    </xf>
    <xf numFmtId="167" fontId="10" fillId="0" borderId="0" xfId="0" applyNumberFormat="1" applyFont="1" applyAlignment="1">
      <alignment horizontal="right" wrapText="1"/>
    </xf>
    <xf numFmtId="0" fontId="23" fillId="8" borderId="30" xfId="0" applyFont="1" applyFill="1" applyBorder="1" applyAlignment="1">
      <alignment horizontal="center" wrapText="1"/>
    </xf>
    <xf numFmtId="167" fontId="23" fillId="8" borderId="31" xfId="0" applyNumberFormat="1" applyFont="1" applyFill="1" applyBorder="1" applyAlignment="1">
      <alignment horizontal="center" wrapText="1"/>
    </xf>
    <xf numFmtId="9" fontId="19" fillId="0" borderId="0" xfId="0" applyNumberFormat="1" applyFont="1" applyAlignment="1">
      <alignment wrapText="1"/>
    </xf>
    <xf numFmtId="167" fontId="19" fillId="0" borderId="7" xfId="0" applyNumberFormat="1" applyFont="1" applyBorder="1" applyAlignment="1">
      <alignment wrapText="1"/>
    </xf>
    <xf numFmtId="0" fontId="44" fillId="0" borderId="0" xfId="0" applyFont="1" applyAlignment="1">
      <alignment horizontal="center" vertical="center" wrapText="1"/>
    </xf>
    <xf numFmtId="167" fontId="21" fillId="0" borderId="0" xfId="0" applyNumberFormat="1" applyFont="1" applyAlignment="1">
      <alignment horizontal="center" vertical="center" wrapText="1"/>
    </xf>
    <xf numFmtId="9" fontId="21" fillId="0" borderId="0" xfId="0" applyNumberFormat="1" applyFont="1" applyAlignment="1">
      <alignment horizontal="center" vertical="center" wrapText="1"/>
    </xf>
    <xf numFmtId="0" fontId="45" fillId="0" borderId="0" xfId="0" applyFont="1"/>
    <xf numFmtId="0" fontId="15" fillId="0" borderId="0" xfId="0" applyFont="1" applyAlignment="1">
      <alignment wrapText="1"/>
    </xf>
    <xf numFmtId="0" fontId="24" fillId="0" borderId="0" xfId="0" applyFont="1"/>
    <xf numFmtId="167" fontId="15" fillId="0" borderId="7" xfId="0" applyNumberFormat="1" applyFont="1" applyBorder="1" applyAlignment="1">
      <alignment wrapText="1"/>
    </xf>
    <xf numFmtId="0" fontId="15" fillId="0" borderId="8" xfId="0" applyFont="1" applyBorder="1" applyAlignment="1">
      <alignment wrapText="1"/>
    </xf>
    <xf numFmtId="0" fontId="15" fillId="0" borderId="33" xfId="0" applyFont="1" applyBorder="1" applyAlignment="1">
      <alignment wrapText="1"/>
    </xf>
    <xf numFmtId="167" fontId="10" fillId="0" borderId="0" xfId="0" applyNumberFormat="1" applyFont="1" applyAlignment="1">
      <alignment wrapText="1"/>
    </xf>
    <xf numFmtId="9" fontId="15" fillId="0" borderId="0" xfId="0" applyNumberFormat="1" applyFont="1" applyAlignment="1">
      <alignment wrapText="1"/>
    </xf>
    <xf numFmtId="0" fontId="15" fillId="4" borderId="35" xfId="0" applyFont="1" applyFill="1" applyBorder="1"/>
    <xf numFmtId="0" fontId="25" fillId="0" borderId="0" xfId="0" applyFont="1" applyAlignment="1">
      <alignment wrapText="1"/>
    </xf>
    <xf numFmtId="167" fontId="11" fillId="0" borderId="0" xfId="0" applyNumberFormat="1" applyFont="1" applyAlignment="1">
      <alignment wrapText="1"/>
    </xf>
    <xf numFmtId="169" fontId="10" fillId="0" borderId="0" xfId="0" applyNumberFormat="1" applyFont="1" applyAlignment="1">
      <alignment horizontal="center" vertical="center" wrapText="1"/>
    </xf>
    <xf numFmtId="9" fontId="10" fillId="0" borderId="0" xfId="0" applyNumberFormat="1" applyFont="1" applyAlignment="1">
      <alignment horizontal="center" vertical="center" wrapText="1"/>
    </xf>
    <xf numFmtId="169" fontId="15" fillId="0" borderId="0" xfId="0" applyNumberFormat="1" applyFont="1" applyAlignment="1">
      <alignment wrapText="1"/>
    </xf>
    <xf numFmtId="0" fontId="10" fillId="0" borderId="10" xfId="0" applyFont="1" applyBorder="1" applyAlignment="1">
      <alignment wrapText="1"/>
    </xf>
    <xf numFmtId="169" fontId="10" fillId="0" borderId="0" xfId="0" applyNumberFormat="1" applyFont="1" applyAlignment="1">
      <alignment wrapText="1"/>
    </xf>
    <xf numFmtId="0" fontId="23" fillId="7" borderId="24" xfId="0" applyFont="1" applyFill="1" applyBorder="1" applyAlignment="1">
      <alignment horizontal="center"/>
    </xf>
    <xf numFmtId="0" fontId="47" fillId="0" borderId="0" xfId="0" applyFont="1" applyAlignment="1">
      <alignment horizontal="center" vertical="center"/>
    </xf>
    <xf numFmtId="0" fontId="47" fillId="0" borderId="0" xfId="0" applyFont="1" applyAlignment="1">
      <alignment horizontal="center" vertical="center" wrapText="1"/>
    </xf>
    <xf numFmtId="0" fontId="47" fillId="0" borderId="0" xfId="0" applyFont="1" applyAlignment="1">
      <alignment vertical="center"/>
    </xf>
    <xf numFmtId="0" fontId="48" fillId="0" borderId="0" xfId="0" applyFont="1" applyAlignment="1">
      <alignment horizontal="center"/>
    </xf>
    <xf numFmtId="0" fontId="49" fillId="0" borderId="0" xfId="0" applyFont="1"/>
    <xf numFmtId="0" fontId="50" fillId="0" borderId="0" xfId="0" applyFont="1" applyAlignment="1">
      <alignment wrapText="1"/>
    </xf>
    <xf numFmtId="0" fontId="30" fillId="0" borderId="0" xfId="0" applyFont="1"/>
    <xf numFmtId="0" fontId="50" fillId="0" borderId="8" xfId="0" applyFont="1" applyBorder="1" applyAlignment="1">
      <alignment wrapText="1"/>
    </xf>
    <xf numFmtId="0" fontId="50" fillId="0" borderId="33" xfId="0" applyFont="1" applyBorder="1" applyAlignment="1">
      <alignment wrapText="1"/>
    </xf>
    <xf numFmtId="0" fontId="22" fillId="7" borderId="1" xfId="0" applyFont="1" applyFill="1" applyBorder="1" applyAlignment="1">
      <alignment horizontal="center"/>
    </xf>
    <xf numFmtId="0" fontId="22" fillId="7" borderId="17" xfId="0" applyFont="1" applyFill="1" applyBorder="1" applyAlignment="1">
      <alignment horizontal="center"/>
    </xf>
    <xf numFmtId="167" fontId="22" fillId="7" borderId="37" xfId="0" applyNumberFormat="1" applyFont="1" applyFill="1" applyBorder="1" applyAlignment="1">
      <alignment horizontal="center" wrapText="1"/>
    </xf>
    <xf numFmtId="167" fontId="10" fillId="0" borderId="38" xfId="0" applyNumberFormat="1" applyFont="1" applyBorder="1" applyAlignment="1">
      <alignment vertical="center" wrapText="1"/>
    </xf>
    <xf numFmtId="0" fontId="22" fillId="7" borderId="39" xfId="0" applyFont="1" applyFill="1" applyBorder="1"/>
    <xf numFmtId="0" fontId="22" fillId="7" borderId="17" xfId="0" applyFont="1" applyFill="1" applyBorder="1"/>
    <xf numFmtId="0" fontId="22" fillId="7" borderId="1" xfId="0" applyFont="1" applyFill="1" applyBorder="1" applyAlignment="1">
      <alignment wrapText="1"/>
    </xf>
    <xf numFmtId="0" fontId="22" fillId="7" borderId="25" xfId="0" applyFont="1" applyFill="1" applyBorder="1" applyAlignment="1">
      <alignment wrapText="1"/>
    </xf>
    <xf numFmtId="167" fontId="22" fillId="7" borderId="18" xfId="0" applyNumberFormat="1" applyFont="1" applyFill="1" applyBorder="1" applyAlignment="1">
      <alignment wrapText="1"/>
    </xf>
    <xf numFmtId="0" fontId="22" fillId="7" borderId="1" xfId="0" applyFont="1" applyFill="1" applyBorder="1" applyAlignment="1">
      <alignment horizontal="center" wrapText="1"/>
    </xf>
    <xf numFmtId="0" fontId="22" fillId="7" borderId="25" xfId="0" applyFont="1" applyFill="1" applyBorder="1" applyAlignment="1">
      <alignment horizontal="center" wrapText="1"/>
    </xf>
    <xf numFmtId="0" fontId="23" fillId="7" borderId="1" xfId="0" applyFont="1" applyFill="1" applyBorder="1" applyAlignment="1">
      <alignment horizontal="center"/>
    </xf>
    <xf numFmtId="167" fontId="22" fillId="7" borderId="18" xfId="0" applyNumberFormat="1" applyFont="1" applyFill="1" applyBorder="1" applyAlignment="1">
      <alignment horizontal="center" wrapText="1"/>
    </xf>
    <xf numFmtId="0" fontId="10" fillId="0" borderId="18" xfId="0" applyFont="1" applyBorder="1" applyAlignment="1">
      <alignment horizontal="center" wrapText="1"/>
    </xf>
    <xf numFmtId="0" fontId="51" fillId="0" borderId="0" xfId="0" applyFont="1"/>
    <xf numFmtId="167" fontId="10" fillId="0" borderId="18" xfId="0" applyNumberFormat="1" applyFont="1" applyBorder="1" applyAlignment="1">
      <alignment vertical="center" wrapText="1"/>
    </xf>
    <xf numFmtId="0" fontId="22" fillId="0" borderId="0" xfId="0" applyFont="1"/>
    <xf numFmtId="0" fontId="22" fillId="0" borderId="0" xfId="0" applyFont="1" applyAlignment="1">
      <alignment wrapText="1"/>
    </xf>
    <xf numFmtId="167" fontId="22" fillId="0" borderId="7" xfId="0" applyNumberFormat="1" applyFont="1" applyBorder="1" applyAlignment="1">
      <alignment wrapText="1"/>
    </xf>
    <xf numFmtId="0" fontId="23" fillId="7" borderId="17" xfId="0" applyFont="1" applyFill="1" applyBorder="1" applyAlignment="1">
      <alignment horizontal="center"/>
    </xf>
    <xf numFmtId="0" fontId="49" fillId="0" borderId="0" xfId="0" applyFont="1" applyAlignment="1">
      <alignment wrapText="1"/>
    </xf>
    <xf numFmtId="0" fontId="52" fillId="5" borderId="26" xfId="0" applyFont="1" applyFill="1" applyBorder="1" applyAlignment="1">
      <alignment horizontal="left" vertical="center"/>
    </xf>
    <xf numFmtId="166" fontId="30" fillId="5" borderId="26" xfId="0" applyNumberFormat="1" applyFont="1" applyFill="1" applyBorder="1" applyAlignment="1">
      <alignment horizontal="left" vertical="center" wrapText="1"/>
    </xf>
    <xf numFmtId="0" fontId="22" fillId="7" borderId="39" xfId="0" applyFont="1" applyFill="1" applyBorder="1" applyAlignment="1">
      <alignment wrapText="1"/>
    </xf>
    <xf numFmtId="167" fontId="22" fillId="7" borderId="42" xfId="0" applyNumberFormat="1" applyFont="1" applyFill="1" applyBorder="1" applyAlignment="1">
      <alignment wrapText="1"/>
    </xf>
    <xf numFmtId="0" fontId="10" fillId="0" borderId="43" xfId="0" applyFont="1" applyBorder="1" applyAlignment="1">
      <alignment horizontal="center" wrapText="1"/>
    </xf>
    <xf numFmtId="0" fontId="23" fillId="7" borderId="39" xfId="0" applyFont="1" applyFill="1" applyBorder="1"/>
    <xf numFmtId="0" fontId="23" fillId="7" borderId="39" xfId="0" applyFont="1" applyFill="1" applyBorder="1" applyAlignment="1">
      <alignment wrapText="1"/>
    </xf>
    <xf numFmtId="167" fontId="23" fillId="7" borderId="21" xfId="0" applyNumberFormat="1" applyFont="1" applyFill="1" applyBorder="1" applyAlignment="1">
      <alignment wrapText="1"/>
    </xf>
    <xf numFmtId="0" fontId="10" fillId="5" borderId="44" xfId="0" applyFont="1" applyFill="1" applyBorder="1"/>
    <xf numFmtId="0" fontId="10" fillId="0" borderId="44" xfId="0" applyFont="1" applyBorder="1" applyAlignment="1">
      <alignment wrapText="1"/>
    </xf>
    <xf numFmtId="0" fontId="23" fillId="7" borderId="15" xfId="0" applyFont="1" applyFill="1" applyBorder="1" applyAlignment="1">
      <alignment wrapText="1"/>
    </xf>
    <xf numFmtId="0" fontId="23" fillId="7" borderId="20" xfId="0" applyFont="1" applyFill="1" applyBorder="1" applyAlignment="1">
      <alignment wrapText="1"/>
    </xf>
    <xf numFmtId="0" fontId="23" fillId="7" borderId="45" xfId="0" applyFont="1" applyFill="1" applyBorder="1" applyAlignment="1">
      <alignment wrapText="1"/>
    </xf>
    <xf numFmtId="169" fontId="11" fillId="0" borderId="0" xfId="0" applyNumberFormat="1" applyFont="1" applyAlignment="1">
      <alignment wrapText="1"/>
    </xf>
    <xf numFmtId="9" fontId="11" fillId="0" borderId="0" xfId="0" applyNumberFormat="1" applyFont="1" applyAlignment="1">
      <alignment wrapText="1"/>
    </xf>
    <xf numFmtId="169" fontId="19" fillId="0" borderId="0" xfId="0" applyNumberFormat="1" applyFont="1" applyAlignment="1">
      <alignment wrapText="1"/>
    </xf>
    <xf numFmtId="167" fontId="46" fillId="0" borderId="0" xfId="0" applyNumberFormat="1" applyFont="1" applyAlignment="1">
      <alignment wrapText="1"/>
    </xf>
    <xf numFmtId="0" fontId="4" fillId="0" borderId="0" xfId="0" applyFont="1" applyAlignment="1">
      <alignment wrapText="1"/>
    </xf>
    <xf numFmtId="0" fontId="4" fillId="0" borderId="0" xfId="0" applyFont="1"/>
    <xf numFmtId="0" fontId="4" fillId="0" borderId="40" xfId="0" applyFont="1" applyBorder="1"/>
    <xf numFmtId="166" fontId="23" fillId="8" borderId="46" xfId="0" applyNumberFormat="1" applyFont="1" applyFill="1" applyBorder="1" applyAlignment="1">
      <alignment horizontal="center"/>
    </xf>
    <xf numFmtId="167" fontId="22" fillId="7" borderId="18" xfId="0" applyNumberFormat="1" applyFont="1" applyFill="1" applyBorder="1" applyAlignment="1">
      <alignment horizontal="right" wrapText="1"/>
    </xf>
    <xf numFmtId="0" fontId="54" fillId="0" borderId="33" xfId="0" applyFont="1" applyBorder="1"/>
    <xf numFmtId="0" fontId="21" fillId="0" borderId="33" xfId="0" applyFont="1" applyBorder="1"/>
    <xf numFmtId="0" fontId="23" fillId="7" borderId="30" xfId="0" applyFont="1" applyFill="1" applyBorder="1" applyAlignment="1">
      <alignment horizontal="center"/>
    </xf>
    <xf numFmtId="0" fontId="36" fillId="0" borderId="33" xfId="0" applyFont="1" applyBorder="1"/>
    <xf numFmtId="0" fontId="21" fillId="0" borderId="33" xfId="0" applyFont="1" applyBorder="1" applyAlignment="1">
      <alignment wrapText="1"/>
    </xf>
    <xf numFmtId="0" fontId="3" fillId="0" borderId="0" xfId="0" applyFont="1"/>
    <xf numFmtId="167" fontId="46" fillId="0" borderId="0" xfId="0" applyNumberFormat="1" applyFont="1"/>
    <xf numFmtId="0" fontId="21" fillId="0" borderId="33" xfId="0" applyFont="1" applyBorder="1" applyAlignment="1">
      <alignment horizontal="center" wrapText="1"/>
    </xf>
    <xf numFmtId="169" fontId="46" fillId="0" borderId="0" xfId="0" applyNumberFormat="1" applyFont="1" applyAlignment="1">
      <alignment wrapText="1"/>
    </xf>
    <xf numFmtId="9" fontId="46" fillId="0" borderId="0" xfId="0" applyNumberFormat="1" applyFont="1" applyAlignment="1">
      <alignment wrapText="1"/>
    </xf>
    <xf numFmtId="0" fontId="56" fillId="0" borderId="0" xfId="0" applyFont="1" applyAlignment="1">
      <alignment wrapText="1"/>
    </xf>
    <xf numFmtId="167" fontId="56" fillId="0" borderId="0" xfId="0" applyNumberFormat="1" applyFont="1" applyAlignment="1">
      <alignment wrapText="1"/>
    </xf>
    <xf numFmtId="0" fontId="10" fillId="0" borderId="0" xfId="0" applyFont="1" applyAlignment="1">
      <alignment vertical="center"/>
    </xf>
    <xf numFmtId="0" fontId="10" fillId="0" borderId="0" xfId="0" applyFont="1" applyAlignment="1">
      <alignment vertical="center" wrapText="1"/>
    </xf>
    <xf numFmtId="0" fontId="25" fillId="0" borderId="0" xfId="0" applyFont="1" applyAlignment="1">
      <alignment vertical="center" wrapText="1"/>
    </xf>
    <xf numFmtId="169" fontId="10" fillId="0" borderId="0" xfId="0" applyNumberFormat="1" applyFont="1" applyAlignment="1">
      <alignment vertical="center" wrapText="1"/>
    </xf>
    <xf numFmtId="9" fontId="10" fillId="0" borderId="0" xfId="0" applyNumberFormat="1" applyFont="1" applyAlignment="1">
      <alignment vertical="center" wrapText="1"/>
    </xf>
    <xf numFmtId="0" fontId="47" fillId="0" borderId="0" xfId="0" applyFont="1" applyAlignment="1">
      <alignment vertical="center" wrapText="1"/>
    </xf>
    <xf numFmtId="169" fontId="21" fillId="0" borderId="0" xfId="0" applyNumberFormat="1" applyFont="1" applyAlignment="1">
      <alignment horizontal="center" vertical="center" wrapText="1"/>
    </xf>
    <xf numFmtId="0" fontId="54" fillId="0" borderId="0" xfId="0" applyFont="1"/>
    <xf numFmtId="0" fontId="30" fillId="0" borderId="0" xfId="0" applyFont="1" applyAlignment="1">
      <alignment vertical="center" wrapText="1"/>
    </xf>
    <xf numFmtId="0" fontId="14" fillId="0" borderId="0" xfId="0" applyFont="1" applyAlignment="1">
      <alignment vertical="center" wrapText="1"/>
    </xf>
    <xf numFmtId="0" fontId="14" fillId="0" borderId="0" xfId="0" applyFont="1" applyAlignment="1">
      <alignment wrapText="1"/>
    </xf>
    <xf numFmtId="0" fontId="4" fillId="0" borderId="1" xfId="0" applyFont="1" applyBorder="1" applyAlignment="1">
      <alignment horizontal="center" wrapText="1"/>
    </xf>
    <xf numFmtId="0" fontId="19" fillId="0" borderId="1" xfId="0" applyFont="1" applyBorder="1" applyAlignment="1">
      <alignment horizontal="center" wrapText="1"/>
    </xf>
    <xf numFmtId="0" fontId="15" fillId="7" borderId="30" xfId="0" applyFont="1" applyFill="1" applyBorder="1"/>
    <xf numFmtId="0" fontId="15" fillId="7" borderId="24" xfId="0" applyFont="1" applyFill="1" applyBorder="1"/>
    <xf numFmtId="0" fontId="27" fillId="7" borderId="47" xfId="0" applyFont="1" applyFill="1" applyBorder="1" applyAlignment="1">
      <alignment wrapText="1"/>
    </xf>
    <xf numFmtId="167" fontId="23" fillId="7" borderId="48" xfId="0" applyNumberFormat="1" applyFont="1" applyFill="1" applyBorder="1" applyAlignment="1">
      <alignment horizontal="right" wrapText="1"/>
    </xf>
    <xf numFmtId="0" fontId="11" fillId="0" borderId="0" xfId="0" applyFont="1" applyAlignment="1">
      <alignment vertical="center"/>
    </xf>
    <xf numFmtId="0" fontId="38" fillId="0" borderId="0" xfId="0" applyFont="1" applyAlignment="1">
      <alignment vertical="center" wrapText="1"/>
    </xf>
    <xf numFmtId="169" fontId="56" fillId="0" borderId="0" xfId="0" applyNumberFormat="1" applyFont="1" applyAlignment="1">
      <alignment vertical="center" wrapText="1"/>
    </xf>
    <xf numFmtId="9" fontId="56" fillId="0" borderId="0" xfId="0" applyNumberFormat="1" applyFont="1" applyAlignment="1">
      <alignment vertical="center" wrapText="1"/>
    </xf>
    <xf numFmtId="0" fontId="35" fillId="0" borderId="0" xfId="0" applyFont="1" applyAlignment="1">
      <alignment vertical="center"/>
    </xf>
    <xf numFmtId="0" fontId="60" fillId="7" borderId="1" xfId="0" applyFont="1" applyFill="1" applyBorder="1" applyAlignment="1">
      <alignment horizontal="center" wrapText="1"/>
    </xf>
    <xf numFmtId="0" fontId="10" fillId="0" borderId="49" xfId="0" applyFont="1" applyBorder="1"/>
    <xf numFmtId="0" fontId="15" fillId="8" borderId="25" xfId="0" applyFont="1" applyFill="1" applyBorder="1"/>
    <xf numFmtId="0" fontId="15" fillId="8" borderId="25" xfId="0" applyFont="1" applyFill="1" applyBorder="1" applyAlignment="1">
      <alignment wrapText="1"/>
    </xf>
    <xf numFmtId="0" fontId="36" fillId="0" borderId="43" xfId="0" applyFont="1" applyBorder="1"/>
    <xf numFmtId="0" fontId="61" fillId="0" borderId="43" xfId="0" applyFont="1" applyBorder="1"/>
    <xf numFmtId="0" fontId="15" fillId="0" borderId="43" xfId="0" applyFont="1" applyBorder="1" applyAlignment="1">
      <alignment wrapText="1"/>
    </xf>
    <xf numFmtId="0" fontId="61" fillId="0" borderId="0" xfId="0" applyFont="1"/>
    <xf numFmtId="169" fontId="10" fillId="0" borderId="0" xfId="0" applyNumberFormat="1" applyFont="1" applyAlignment="1">
      <alignment horizontal="center" wrapText="1"/>
    </xf>
    <xf numFmtId="9" fontId="10" fillId="0" borderId="0" xfId="0" applyNumberFormat="1" applyFont="1" applyAlignment="1">
      <alignment horizontal="right" wrapText="1"/>
    </xf>
    <xf numFmtId="0" fontId="35" fillId="0" borderId="0" xfId="0" applyFont="1" applyAlignment="1">
      <alignment vertical="center" wrapText="1"/>
    </xf>
    <xf numFmtId="0" fontId="35" fillId="0" borderId="0" xfId="0" applyFont="1" applyAlignment="1">
      <alignment horizontal="center" vertical="center" wrapText="1"/>
    </xf>
    <xf numFmtId="0" fontId="22" fillId="7" borderId="1" xfId="0" applyFont="1" applyFill="1" applyBorder="1"/>
    <xf numFmtId="0" fontId="10" fillId="5" borderId="1" xfId="0" applyFont="1" applyFill="1" applyBorder="1" applyAlignment="1">
      <alignment horizontal="center"/>
    </xf>
    <xf numFmtId="0" fontId="10" fillId="5" borderId="1" xfId="0" applyFont="1" applyFill="1" applyBorder="1" applyAlignment="1">
      <alignment horizontal="center" wrapText="1"/>
    </xf>
    <xf numFmtId="0" fontId="22" fillId="7" borderId="15" xfId="0" applyFont="1" applyFill="1" applyBorder="1" applyAlignment="1">
      <alignment wrapText="1"/>
    </xf>
    <xf numFmtId="0" fontId="22" fillId="7" borderId="20" xfId="0" applyFont="1" applyFill="1" applyBorder="1" applyAlignment="1">
      <alignment wrapText="1"/>
    </xf>
    <xf numFmtId="169" fontId="22" fillId="7" borderId="20" xfId="0" applyNumberFormat="1" applyFont="1" applyFill="1" applyBorder="1" applyAlignment="1">
      <alignment horizontal="center" wrapText="1"/>
    </xf>
    <xf numFmtId="9" fontId="22" fillId="7" borderId="20" xfId="0" applyNumberFormat="1" applyFont="1" applyFill="1" applyBorder="1" applyAlignment="1">
      <alignment horizontal="right" wrapText="1"/>
    </xf>
    <xf numFmtId="169" fontId="11" fillId="0" borderId="0" xfId="0" applyNumberFormat="1" applyFont="1" applyAlignment="1">
      <alignment horizontal="center" wrapText="1"/>
    </xf>
    <xf numFmtId="9" fontId="11" fillId="0" borderId="0" xfId="0" applyNumberFormat="1" applyFont="1" applyAlignment="1">
      <alignment horizontal="right" wrapText="1"/>
    </xf>
    <xf numFmtId="171" fontId="11" fillId="0" borderId="0" xfId="0" applyNumberFormat="1" applyFont="1" applyAlignment="1">
      <alignment wrapText="1"/>
    </xf>
    <xf numFmtId="167" fontId="35" fillId="0" borderId="0" xfId="0" applyNumberFormat="1" applyFont="1" applyAlignment="1">
      <alignment vertical="center" wrapText="1"/>
    </xf>
    <xf numFmtId="167" fontId="10" fillId="0" borderId="7" xfId="0" applyNumberFormat="1" applyFont="1" applyBorder="1" applyAlignment="1">
      <alignment horizontal="right" wrapText="1"/>
    </xf>
    <xf numFmtId="167" fontId="10" fillId="5" borderId="18" xfId="0" applyNumberFormat="1" applyFont="1" applyFill="1" applyBorder="1" applyAlignment="1">
      <alignment vertical="center" wrapText="1"/>
    </xf>
    <xf numFmtId="167" fontId="10" fillId="0" borderId="38" xfId="0" applyNumberFormat="1" applyFont="1" applyBorder="1" applyAlignment="1">
      <alignment horizontal="right" wrapText="1"/>
    </xf>
    <xf numFmtId="167" fontId="11" fillId="0" borderId="0" xfId="0" applyNumberFormat="1" applyFont="1" applyAlignment="1">
      <alignment horizontal="right" wrapText="1"/>
    </xf>
    <xf numFmtId="171" fontId="10" fillId="0" borderId="0" xfId="0" applyNumberFormat="1" applyFont="1" applyAlignment="1">
      <alignment wrapText="1"/>
    </xf>
    <xf numFmtId="171" fontId="15" fillId="0" borderId="7" xfId="0" applyNumberFormat="1" applyFont="1" applyBorder="1" applyAlignment="1">
      <alignment wrapText="1"/>
    </xf>
    <xf numFmtId="167" fontId="15" fillId="0" borderId="51" xfId="0" applyNumberFormat="1" applyFont="1" applyBorder="1" applyAlignment="1">
      <alignment wrapText="1"/>
    </xf>
    <xf numFmtId="167" fontId="10" fillId="0" borderId="0" xfId="0" applyNumberFormat="1" applyFont="1" applyAlignment="1">
      <alignment vertical="center" wrapText="1"/>
    </xf>
    <xf numFmtId="167" fontId="21" fillId="0" borderId="0" xfId="0" applyNumberFormat="1" applyFont="1" applyAlignment="1">
      <alignment vertical="center" wrapText="1"/>
    </xf>
    <xf numFmtId="167" fontId="10" fillId="0" borderId="1" xfId="0" applyNumberFormat="1" applyFont="1" applyBorder="1" applyAlignment="1">
      <alignment horizontal="right" wrapText="1"/>
    </xf>
    <xf numFmtId="167" fontId="56" fillId="0" borderId="0" xfId="0" applyNumberFormat="1" applyFont="1" applyAlignment="1">
      <alignment vertical="center" wrapText="1"/>
    </xf>
    <xf numFmtId="167" fontId="10" fillId="0" borderId="0" xfId="0" applyNumberFormat="1" applyFont="1" applyAlignment="1">
      <alignment horizontal="center" vertical="center" wrapText="1"/>
    </xf>
    <xf numFmtId="167" fontId="15" fillId="0" borderId="0" xfId="0" applyNumberFormat="1" applyFont="1" applyAlignment="1">
      <alignment wrapText="1"/>
    </xf>
    <xf numFmtId="171" fontId="21" fillId="0" borderId="0" xfId="0" applyNumberFormat="1" applyFont="1" applyAlignment="1">
      <alignment horizontal="center" vertical="center" wrapText="1"/>
    </xf>
    <xf numFmtId="167" fontId="19" fillId="0" borderId="0" xfId="0" applyNumberFormat="1" applyFont="1" applyAlignment="1">
      <alignment vertical="center" wrapText="1"/>
    </xf>
    <xf numFmtId="167" fontId="33" fillId="0" borderId="0" xfId="0" applyNumberFormat="1" applyFont="1" applyAlignment="1">
      <alignment vertical="center" wrapText="1"/>
    </xf>
    <xf numFmtId="0" fontId="5" fillId="9" borderId="1" xfId="0" applyFont="1" applyFill="1" applyBorder="1" applyAlignment="1">
      <alignment horizontal="left" vertical="center" wrapText="1"/>
    </xf>
    <xf numFmtId="0" fontId="9" fillId="9" borderId="1" xfId="0" applyFont="1" applyFill="1" applyBorder="1" applyAlignment="1">
      <alignment horizontal="left" vertical="center" wrapText="1"/>
    </xf>
    <xf numFmtId="0" fontId="4" fillId="9" borderId="1" xfId="0" applyFont="1" applyFill="1" applyBorder="1" applyAlignment="1">
      <alignment horizontal="left" vertical="center" wrapText="1"/>
    </xf>
    <xf numFmtId="0" fontId="10" fillId="0" borderId="25" xfId="0" applyFont="1" applyBorder="1" applyAlignment="1">
      <alignment horizontal="center" vertical="center" wrapText="1"/>
    </xf>
    <xf numFmtId="0" fontId="23" fillId="7" borderId="45" xfId="0" applyFont="1" applyFill="1" applyBorder="1" applyAlignment="1">
      <alignment vertical="center" wrapText="1"/>
    </xf>
    <xf numFmtId="0" fontId="24" fillId="0" borderId="26" xfId="0" applyFont="1" applyBorder="1" applyAlignment="1">
      <alignment horizontal="left" vertical="top" wrapText="1"/>
    </xf>
    <xf numFmtId="0" fontId="0" fillId="0" borderId="0" xfId="0"/>
    <xf numFmtId="0" fontId="36" fillId="0" borderId="0" xfId="0" applyFont="1"/>
    <xf numFmtId="0" fontId="9" fillId="0" borderId="0" xfId="0" applyFont="1"/>
    <xf numFmtId="10" fontId="19" fillId="0" borderId="0" xfId="0" applyNumberFormat="1" applyFont="1"/>
    <xf numFmtId="167" fontId="19" fillId="0" borderId="0" xfId="0" applyNumberFormat="1" applyFont="1"/>
    <xf numFmtId="165" fontId="19" fillId="0" borderId="0" xfId="0" applyNumberFormat="1" applyFont="1"/>
    <xf numFmtId="0" fontId="21" fillId="0" borderId="35" xfId="0" applyFont="1" applyBorder="1" applyAlignment="1">
      <alignment horizontal="center" vertical="center" wrapText="1"/>
    </xf>
    <xf numFmtId="166" fontId="23" fillId="7" borderId="19" xfId="0" applyNumberFormat="1" applyFont="1" applyFill="1" applyBorder="1" applyAlignment="1">
      <alignment horizontal="center" vertical="center" wrapText="1"/>
    </xf>
    <xf numFmtId="9" fontId="22" fillId="7" borderId="19" xfId="0" applyNumberFormat="1" applyFont="1" applyFill="1" applyBorder="1" applyAlignment="1">
      <alignment vertical="center" wrapText="1"/>
    </xf>
    <xf numFmtId="0" fontId="11" fillId="0" borderId="7" xfId="0" applyFont="1" applyBorder="1"/>
    <xf numFmtId="0" fontId="21" fillId="0" borderId="41" xfId="0" applyFont="1" applyBorder="1" applyAlignment="1">
      <alignment horizontal="center" vertical="center"/>
    </xf>
    <xf numFmtId="0" fontId="21" fillId="0" borderId="35" xfId="0" applyFont="1" applyBorder="1" applyAlignment="1">
      <alignment horizontal="center"/>
    </xf>
    <xf numFmtId="166" fontId="23" fillId="7" borderId="30" xfId="0" applyNumberFormat="1" applyFont="1" applyFill="1" applyBorder="1" applyAlignment="1">
      <alignment horizontal="center"/>
    </xf>
    <xf numFmtId="0" fontId="23" fillId="7" borderId="30" xfId="0" applyFont="1" applyFill="1" applyBorder="1"/>
    <xf numFmtId="167" fontId="19" fillId="0" borderId="35" xfId="0" applyNumberFormat="1" applyFont="1" applyBorder="1"/>
    <xf numFmtId="0" fontId="24" fillId="0" borderId="0" xfId="0" applyFont="1" applyAlignment="1">
      <alignment horizontal="left" vertical="top" wrapText="1"/>
    </xf>
    <xf numFmtId="0" fontId="21" fillId="0" borderId="41" xfId="0" applyFont="1" applyBorder="1" applyAlignment="1">
      <alignment horizontal="center" vertical="center" wrapText="1"/>
    </xf>
    <xf numFmtId="0" fontId="25" fillId="0" borderId="39" xfId="0" applyFont="1" applyBorder="1" applyAlignment="1">
      <alignment horizontal="center" vertical="center" wrapText="1"/>
    </xf>
    <xf numFmtId="9" fontId="10" fillId="0" borderId="39" xfId="0" applyNumberFormat="1" applyFont="1" applyBorder="1" applyAlignment="1">
      <alignment horizontal="center" vertical="center" wrapText="1"/>
    </xf>
    <xf numFmtId="0" fontId="21" fillId="0" borderId="40" xfId="0" applyFont="1" applyBorder="1" applyAlignment="1">
      <alignment horizontal="center"/>
    </xf>
    <xf numFmtId="0" fontId="4" fillId="0" borderId="35" xfId="0" applyFont="1" applyBorder="1" applyAlignment="1">
      <alignment horizontal="center"/>
    </xf>
    <xf numFmtId="9" fontId="19" fillId="0" borderId="35" xfId="0" applyNumberFormat="1" applyFont="1" applyBorder="1" applyAlignment="1">
      <alignment horizontal="center"/>
    </xf>
    <xf numFmtId="0" fontId="25" fillId="0" borderId="19" xfId="0" applyFont="1" applyBorder="1" applyAlignment="1">
      <alignment horizontal="center" vertical="center" wrapText="1"/>
    </xf>
    <xf numFmtId="9" fontId="10" fillId="0" borderId="19" xfId="0" applyNumberFormat="1" applyFont="1" applyBorder="1" applyAlignment="1">
      <alignment horizontal="center" vertical="center" wrapText="1"/>
    </xf>
    <xf numFmtId="0" fontId="19" fillId="0" borderId="41" xfId="0" applyFont="1" applyBorder="1" applyAlignment="1">
      <alignment vertical="center"/>
    </xf>
    <xf numFmtId="0" fontId="4" fillId="0" borderId="30" xfId="0" applyFont="1" applyBorder="1" applyAlignment="1">
      <alignment horizontal="center"/>
    </xf>
    <xf numFmtId="9" fontId="19" fillId="0" borderId="30" xfId="0" applyNumberFormat="1" applyFont="1" applyBorder="1" applyAlignment="1">
      <alignment horizontal="center"/>
    </xf>
    <xf numFmtId="0" fontId="27" fillId="7" borderId="12" xfId="0" applyFont="1" applyFill="1" applyBorder="1" applyAlignment="1">
      <alignment horizontal="center" vertical="center" wrapText="1"/>
    </xf>
    <xf numFmtId="9" fontId="23" fillId="7" borderId="1" xfId="0" applyNumberFormat="1" applyFont="1" applyFill="1" applyBorder="1" applyAlignment="1">
      <alignment horizontal="center" vertical="center" wrapText="1"/>
    </xf>
    <xf numFmtId="165" fontId="65" fillId="10" borderId="52" xfId="0" applyNumberFormat="1" applyFont="1" applyFill="1" applyBorder="1" applyAlignment="1">
      <alignment horizontal="center" vertical="center" wrapText="1"/>
    </xf>
    <xf numFmtId="165" fontId="65" fillId="10" borderId="53" xfId="0" applyNumberFormat="1" applyFont="1" applyFill="1" applyBorder="1" applyAlignment="1">
      <alignment horizontal="center" vertical="center" wrapText="1"/>
    </xf>
    <xf numFmtId="0" fontId="27" fillId="7" borderId="1" xfId="0" applyFont="1" applyFill="1" applyBorder="1" applyAlignment="1">
      <alignment horizontal="center"/>
    </xf>
    <xf numFmtId="0" fontId="23" fillId="7" borderId="25" xfId="0" applyFont="1" applyFill="1" applyBorder="1" applyAlignment="1">
      <alignment horizontal="center"/>
    </xf>
    <xf numFmtId="0" fontId="27" fillId="7" borderId="25" xfId="0" applyFont="1" applyFill="1" applyBorder="1" applyAlignment="1">
      <alignment horizontal="center"/>
    </xf>
    <xf numFmtId="165" fontId="23" fillId="7" borderId="30" xfId="0" applyNumberFormat="1" applyFont="1" applyFill="1" applyBorder="1" applyAlignment="1">
      <alignment horizontal="center"/>
    </xf>
    <xf numFmtId="167" fontId="23" fillId="7" borderId="25" xfId="0" applyNumberFormat="1" applyFont="1" applyFill="1" applyBorder="1" applyAlignment="1">
      <alignment horizontal="center"/>
    </xf>
    <xf numFmtId="0" fontId="11" fillId="0" borderId="35" xfId="0" applyFont="1" applyBorder="1"/>
    <xf numFmtId="0" fontId="10" fillId="0" borderId="24" xfId="0" applyFont="1" applyBorder="1"/>
    <xf numFmtId="0" fontId="11" fillId="0" borderId="22" xfId="0" applyFont="1" applyBorder="1" applyAlignment="1">
      <alignment wrapText="1"/>
    </xf>
    <xf numFmtId="0" fontId="10" fillId="0" borderId="30" xfId="0" applyFont="1" applyBorder="1" applyAlignment="1">
      <alignment horizontal="center" wrapText="1"/>
    </xf>
    <xf numFmtId="166" fontId="29" fillId="4" borderId="19" xfId="0" applyNumberFormat="1" applyFont="1" applyFill="1" applyBorder="1" applyAlignment="1">
      <alignment horizontal="center" vertical="center" wrapText="1"/>
    </xf>
    <xf numFmtId="9" fontId="15" fillId="0" borderId="30" xfId="0" applyNumberFormat="1" applyFont="1" applyBorder="1" applyAlignment="1">
      <alignment wrapText="1"/>
    </xf>
    <xf numFmtId="167" fontId="10" fillId="0" borderId="31" xfId="0" applyNumberFormat="1" applyFont="1" applyBorder="1" applyAlignment="1">
      <alignment horizontal="right" wrapText="1"/>
    </xf>
    <xf numFmtId="0" fontId="66" fillId="11" borderId="48" xfId="0" applyFont="1" applyFill="1" applyBorder="1" applyAlignment="1">
      <alignment vertical="center" wrapText="1"/>
    </xf>
    <xf numFmtId="0" fontId="66" fillId="11" borderId="54" xfId="0" applyFont="1" applyFill="1" applyBorder="1" applyAlignment="1">
      <alignment vertical="center" wrapText="1"/>
    </xf>
    <xf numFmtId="0" fontId="11" fillId="5" borderId="1" xfId="0" applyFont="1" applyFill="1" applyBorder="1" applyAlignment="1">
      <alignment horizontal="center"/>
    </xf>
    <xf numFmtId="0" fontId="3" fillId="0" borderId="19" xfId="0" applyFont="1" applyBorder="1"/>
    <xf numFmtId="0" fontId="19" fillId="0" borderId="30" xfId="0" applyFont="1" applyBorder="1" applyAlignment="1">
      <alignment horizontal="center"/>
    </xf>
    <xf numFmtId="166" fontId="31" fillId="4" borderId="30" xfId="0" applyNumberFormat="1" applyFont="1" applyFill="1" applyBorder="1" applyAlignment="1">
      <alignment horizontal="center"/>
    </xf>
    <xf numFmtId="9" fontId="4" fillId="0" borderId="30" xfId="0" applyNumberFormat="1" applyFont="1" applyBorder="1"/>
    <xf numFmtId="167" fontId="19" fillId="0" borderId="30" xfId="0" applyNumberFormat="1" applyFont="1" applyBorder="1" applyAlignment="1">
      <alignment horizontal="right"/>
    </xf>
    <xf numFmtId="0" fontId="10" fillId="0" borderId="39" xfId="0" applyFont="1" applyBorder="1" applyAlignment="1">
      <alignment horizontal="center" vertical="center"/>
    </xf>
    <xf numFmtId="0" fontId="10" fillId="0" borderId="17" xfId="0" applyFont="1" applyBorder="1" applyAlignment="1">
      <alignment horizontal="left" vertical="center"/>
    </xf>
    <xf numFmtId="0" fontId="15" fillId="0" borderId="12" xfId="0" applyFont="1" applyBorder="1" applyAlignment="1">
      <alignment horizontal="left" vertical="center" wrapText="1"/>
    </xf>
    <xf numFmtId="166" fontId="29" fillId="0" borderId="19" xfId="0" applyNumberFormat="1" applyFont="1" applyBorder="1" applyAlignment="1">
      <alignment horizontal="center" vertical="center" wrapText="1"/>
    </xf>
    <xf numFmtId="0" fontId="4" fillId="0" borderId="19" xfId="0" applyFont="1" applyBorder="1" applyAlignment="1">
      <alignment horizontal="left"/>
    </xf>
    <xf numFmtId="166" fontId="31" fillId="0" borderId="30" xfId="0" applyNumberFormat="1" applyFont="1" applyBorder="1" applyAlignment="1">
      <alignment horizontal="center"/>
    </xf>
    <xf numFmtId="0" fontId="23" fillId="7" borderId="19" xfId="0" applyFont="1" applyFill="1" applyBorder="1" applyAlignment="1">
      <alignment vertical="center"/>
    </xf>
    <xf numFmtId="0" fontId="27" fillId="7" borderId="12" xfId="0" applyFont="1" applyFill="1" applyBorder="1" applyAlignment="1">
      <alignment vertical="center" wrapText="1"/>
    </xf>
    <xf numFmtId="9" fontId="23" fillId="7" borderId="1" xfId="0" applyNumberFormat="1" applyFont="1" applyFill="1" applyBorder="1" applyAlignment="1">
      <alignment vertical="center" wrapText="1"/>
    </xf>
    <xf numFmtId="0" fontId="27" fillId="7" borderId="19" xfId="0" applyFont="1" applyFill="1" applyBorder="1"/>
    <xf numFmtId="165" fontId="23" fillId="7" borderId="30" xfId="0" applyNumberFormat="1" applyFont="1" applyFill="1" applyBorder="1"/>
    <xf numFmtId="9" fontId="23" fillId="7" borderId="30" xfId="0" applyNumberFormat="1" applyFont="1" applyFill="1" applyBorder="1"/>
    <xf numFmtId="167" fontId="23" fillId="7" borderId="30" xfId="0" applyNumberFormat="1" applyFont="1" applyFill="1" applyBorder="1"/>
    <xf numFmtId="0" fontId="4" fillId="0" borderId="41" xfId="0" applyFont="1" applyBorder="1" applyAlignment="1">
      <alignment vertical="center" wrapText="1"/>
    </xf>
    <xf numFmtId="9" fontId="19" fillId="0" borderId="0" xfId="0" applyNumberFormat="1" applyFont="1" applyAlignment="1">
      <alignment vertical="center" wrapText="1"/>
    </xf>
    <xf numFmtId="9" fontId="19" fillId="0" borderId="0" xfId="0" applyNumberFormat="1" applyFont="1"/>
    <xf numFmtId="165" fontId="23" fillId="7" borderId="25" xfId="0" applyNumberFormat="1" applyFont="1" applyFill="1" applyBorder="1" applyAlignment="1">
      <alignment horizontal="center"/>
    </xf>
    <xf numFmtId="167" fontId="11" fillId="0" borderId="0" xfId="0" applyNumberFormat="1" applyFont="1" applyAlignment="1">
      <alignment horizontal="center"/>
    </xf>
    <xf numFmtId="167" fontId="11" fillId="5" borderId="26" xfId="0" applyNumberFormat="1" applyFont="1" applyFill="1" applyBorder="1" applyAlignment="1">
      <alignment horizontal="center"/>
    </xf>
    <xf numFmtId="167" fontId="11" fillId="0" borderId="56" xfId="0" applyNumberFormat="1" applyFont="1" applyBorder="1" applyAlignment="1">
      <alignment horizontal="center"/>
    </xf>
    <xf numFmtId="0" fontId="15" fillId="0" borderId="41" xfId="0" applyFont="1" applyBorder="1" applyAlignment="1">
      <alignment horizontal="left" vertical="center" wrapText="1"/>
    </xf>
    <xf numFmtId="0" fontId="4" fillId="0" borderId="40" xfId="0" applyFont="1" applyBorder="1" applyAlignment="1">
      <alignment horizontal="left"/>
    </xf>
    <xf numFmtId="0" fontId="19" fillId="0" borderId="0" xfId="0" applyFont="1" applyAlignment="1">
      <alignment horizontal="center"/>
    </xf>
    <xf numFmtId="166" fontId="42" fillId="0" borderId="19" xfId="0" applyNumberFormat="1" applyFont="1" applyBorder="1" applyAlignment="1">
      <alignment horizontal="center"/>
    </xf>
    <xf numFmtId="0" fontId="21" fillId="0" borderId="41" xfId="0" applyFont="1" applyBorder="1" applyAlignment="1">
      <alignment vertical="center" wrapText="1"/>
    </xf>
    <xf numFmtId="0" fontId="21" fillId="0" borderId="40" xfId="0" applyFont="1" applyBorder="1"/>
    <xf numFmtId="3" fontId="19" fillId="0" borderId="0" xfId="0" applyNumberFormat="1" applyFont="1"/>
    <xf numFmtId="0" fontId="11" fillId="0" borderId="1" xfId="0" applyFont="1" applyBorder="1" applyAlignment="1">
      <alignment horizontal="left"/>
    </xf>
    <xf numFmtId="166" fontId="19" fillId="0" borderId="1" xfId="0" applyNumberFormat="1" applyFont="1" applyBorder="1"/>
    <xf numFmtId="166" fontId="19" fillId="0" borderId="19" xfId="0" applyNumberFormat="1" applyFont="1" applyBorder="1"/>
    <xf numFmtId="166" fontId="19" fillId="0" borderId="30" xfId="0" applyNumberFormat="1" applyFont="1" applyBorder="1"/>
    <xf numFmtId="168" fontId="19" fillId="0" borderId="30" xfId="0" applyNumberFormat="1" applyFont="1" applyBorder="1"/>
    <xf numFmtId="166" fontId="10" fillId="0" borderId="12" xfId="0" applyNumberFormat="1" applyFont="1" applyBorder="1" applyAlignment="1">
      <alignment horizontal="right" wrapText="1"/>
    </xf>
    <xf numFmtId="166" fontId="19" fillId="0" borderId="19" xfId="0" applyNumberFormat="1" applyFont="1" applyBorder="1" applyAlignment="1">
      <alignment horizontal="right"/>
    </xf>
    <xf numFmtId="0" fontId="14" fillId="0" borderId="12" xfId="0" applyFont="1" applyBorder="1" applyAlignment="1">
      <alignment horizontal="center" vertical="center" wrapText="1"/>
    </xf>
    <xf numFmtId="0" fontId="9" fillId="0" borderId="19" xfId="0" applyFont="1" applyBorder="1" applyAlignment="1">
      <alignment horizontal="center"/>
    </xf>
    <xf numFmtId="0" fontId="27" fillId="7" borderId="15" xfId="0" applyFont="1" applyFill="1" applyBorder="1" applyAlignment="1">
      <alignment vertical="center" wrapText="1"/>
    </xf>
    <xf numFmtId="9" fontId="23" fillId="7" borderId="20" xfId="0" applyNumberFormat="1" applyFont="1" applyFill="1" applyBorder="1" applyAlignment="1">
      <alignment vertical="center" wrapText="1"/>
    </xf>
    <xf numFmtId="0" fontId="15" fillId="0" borderId="24" xfId="0" applyFont="1" applyBorder="1"/>
    <xf numFmtId="0" fontId="15" fillId="0" borderId="10" xfId="0" applyFont="1" applyBorder="1" applyAlignment="1">
      <alignment wrapText="1"/>
    </xf>
    <xf numFmtId="0" fontId="15" fillId="0" borderId="24" xfId="0" applyFont="1" applyBorder="1" applyAlignment="1">
      <alignment wrapText="1"/>
    </xf>
    <xf numFmtId="169" fontId="15" fillId="0" borderId="24" xfId="0" applyNumberFormat="1" applyFont="1" applyBorder="1" applyAlignment="1">
      <alignment wrapText="1"/>
    </xf>
    <xf numFmtId="9" fontId="15" fillId="0" borderId="24" xfId="0" applyNumberFormat="1" applyFont="1" applyBorder="1" applyAlignment="1">
      <alignment wrapText="1"/>
    </xf>
    <xf numFmtId="167" fontId="15" fillId="0" borderId="31" xfId="0" applyNumberFormat="1" applyFont="1" applyBorder="1" applyAlignment="1">
      <alignment wrapText="1"/>
    </xf>
    <xf numFmtId="0" fontId="4" fillId="0" borderId="24" xfId="0" applyFont="1" applyBorder="1" applyAlignment="1">
      <alignment wrapText="1"/>
    </xf>
    <xf numFmtId="0" fontId="4" fillId="0" borderId="27" xfId="0" applyFont="1" applyBorder="1"/>
    <xf numFmtId="0" fontId="4" fillId="0" borderId="24" xfId="0" applyFont="1" applyBorder="1"/>
    <xf numFmtId="169" fontId="4" fillId="0" borderId="24" xfId="0" applyNumberFormat="1" applyFont="1" applyBorder="1"/>
    <xf numFmtId="9" fontId="4" fillId="0" borderId="24" xfId="0" applyNumberFormat="1" applyFont="1" applyBorder="1"/>
    <xf numFmtId="167" fontId="4" fillId="0" borderId="30" xfId="0" applyNumberFormat="1" applyFont="1" applyBorder="1"/>
    <xf numFmtId="0" fontId="15" fillId="0" borderId="35" xfId="0" applyFont="1" applyBorder="1"/>
    <xf numFmtId="0" fontId="27" fillId="7" borderId="23" xfId="0" applyFont="1" applyFill="1" applyBorder="1" applyAlignment="1">
      <alignment horizontal="center" wrapText="1"/>
    </xf>
    <xf numFmtId="0" fontId="27" fillId="7" borderId="30" xfId="0" applyFont="1" applyFill="1" applyBorder="1" applyAlignment="1">
      <alignment horizontal="center" wrapText="1"/>
    </xf>
    <xf numFmtId="169" fontId="23" fillId="7" borderId="30" xfId="0" applyNumberFormat="1" applyFont="1" applyFill="1" applyBorder="1" applyAlignment="1">
      <alignment horizontal="center" wrapText="1"/>
    </xf>
    <xf numFmtId="9" fontId="23" fillId="7" borderId="30" xfId="0" applyNumberFormat="1" applyFont="1" applyFill="1" applyBorder="1" applyAlignment="1">
      <alignment horizontal="center" wrapText="1"/>
    </xf>
    <xf numFmtId="167" fontId="23" fillId="7" borderId="31" xfId="0" applyNumberFormat="1" applyFont="1" applyFill="1" applyBorder="1" applyAlignment="1">
      <alignment horizontal="center" wrapText="1"/>
    </xf>
    <xf numFmtId="0" fontId="27" fillId="7" borderId="46" xfId="0" applyFont="1" applyFill="1" applyBorder="1" applyAlignment="1">
      <alignment horizontal="center"/>
    </xf>
    <xf numFmtId="0" fontId="27" fillId="7" borderId="30" xfId="0" applyFont="1" applyFill="1" applyBorder="1" applyAlignment="1">
      <alignment horizontal="center"/>
    </xf>
    <xf numFmtId="169" fontId="23" fillId="7" borderId="30" xfId="0" applyNumberFormat="1" applyFont="1" applyFill="1" applyBorder="1" applyAlignment="1">
      <alignment horizontal="center"/>
    </xf>
    <xf numFmtId="167" fontId="23" fillId="7" borderId="30" xfId="0" applyNumberFormat="1" applyFont="1" applyFill="1" applyBorder="1" applyAlignment="1">
      <alignment horizontal="center"/>
    </xf>
    <xf numFmtId="0" fontId="10" fillId="0" borderId="30" xfId="0" applyFont="1" applyBorder="1" applyAlignment="1">
      <alignment horizontal="center"/>
    </xf>
    <xf numFmtId="0" fontId="32" fillId="0" borderId="24" xfId="0" applyFont="1" applyBorder="1" applyAlignment="1">
      <alignment wrapText="1"/>
    </xf>
    <xf numFmtId="0" fontId="15" fillId="0" borderId="1" xfId="0" applyFont="1" applyBorder="1" applyAlignment="1">
      <alignment wrapText="1"/>
    </xf>
    <xf numFmtId="0" fontId="15" fillId="0" borderId="12" xfId="0" applyFont="1" applyBorder="1" applyAlignment="1">
      <alignment wrapText="1"/>
    </xf>
    <xf numFmtId="0" fontId="4" fillId="0" borderId="1" xfId="0" applyFont="1" applyBorder="1"/>
    <xf numFmtId="0" fontId="4" fillId="0" borderId="19" xfId="0" applyFont="1" applyBorder="1"/>
    <xf numFmtId="0" fontId="27" fillId="7" borderId="1" xfId="0" applyFont="1" applyFill="1" applyBorder="1" applyAlignment="1">
      <alignment vertical="center" wrapText="1"/>
    </xf>
    <xf numFmtId="0" fontId="11" fillId="0" borderId="33" xfId="0" applyFont="1" applyBorder="1"/>
    <xf numFmtId="0" fontId="11" fillId="0" borderId="48" xfId="0" applyFont="1" applyBorder="1"/>
    <xf numFmtId="0" fontId="34" fillId="0" borderId="0" xfId="0" applyFont="1"/>
    <xf numFmtId="10" fontId="33" fillId="0" borderId="0" xfId="0" applyNumberFormat="1" applyFont="1"/>
    <xf numFmtId="167" fontId="33" fillId="0" borderId="0" xfId="0" applyNumberFormat="1" applyFont="1"/>
    <xf numFmtId="167" fontId="3" fillId="0" borderId="0" xfId="0" applyNumberFormat="1" applyFont="1"/>
    <xf numFmtId="167" fontId="11" fillId="0" borderId="0" xfId="0" applyNumberFormat="1" applyFont="1"/>
    <xf numFmtId="166" fontId="22" fillId="7" borderId="19" xfId="0" applyNumberFormat="1" applyFont="1" applyFill="1" applyBorder="1" applyAlignment="1">
      <alignment horizontal="center" vertical="center" wrapText="1"/>
    </xf>
    <xf numFmtId="9" fontId="22" fillId="7" borderId="19" xfId="0" applyNumberFormat="1" applyFont="1" applyFill="1" applyBorder="1" applyAlignment="1">
      <alignment horizontal="center" vertical="center" wrapText="1"/>
    </xf>
    <xf numFmtId="167" fontId="4" fillId="4" borderId="25" xfId="0" applyNumberFormat="1" applyFont="1" applyFill="1" applyBorder="1" applyAlignment="1">
      <alignment horizontal="left"/>
    </xf>
    <xf numFmtId="0" fontId="19" fillId="0" borderId="41" xfId="0" applyFont="1" applyBorder="1" applyAlignment="1">
      <alignment wrapText="1"/>
    </xf>
    <xf numFmtId="0" fontId="37" fillId="0" borderId="39" xfId="0" applyFont="1" applyBorder="1" applyAlignment="1">
      <alignment horizontal="center" wrapText="1"/>
    </xf>
    <xf numFmtId="9" fontId="37" fillId="0" borderId="39" xfId="0" applyNumberFormat="1" applyFont="1" applyBorder="1" applyAlignment="1">
      <alignment horizontal="center" wrapText="1"/>
    </xf>
    <xf numFmtId="0" fontId="19" fillId="0" borderId="40" xfId="0" applyFont="1" applyBorder="1"/>
    <xf numFmtId="0" fontId="26" fillId="0" borderId="0" xfId="0" applyFont="1"/>
    <xf numFmtId="0" fontId="4" fillId="0" borderId="46" xfId="0" applyFont="1" applyBorder="1" applyAlignment="1">
      <alignment horizontal="center"/>
    </xf>
    <xf numFmtId="167" fontId="4" fillId="4" borderId="30" xfId="0" applyNumberFormat="1" applyFont="1" applyFill="1" applyBorder="1" applyAlignment="1">
      <alignment horizontal="left"/>
    </xf>
    <xf numFmtId="0" fontId="30" fillId="0" borderId="24" xfId="0" applyFont="1" applyBorder="1" applyAlignment="1">
      <alignment horizontal="left"/>
    </xf>
    <xf numFmtId="0" fontId="38" fillId="0" borderId="19" xfId="0" applyFont="1" applyBorder="1" applyAlignment="1">
      <alignment wrapText="1"/>
    </xf>
    <xf numFmtId="9" fontId="38" fillId="0" borderId="19" xfId="0" applyNumberFormat="1" applyFont="1" applyBorder="1" applyAlignment="1">
      <alignment wrapText="1"/>
    </xf>
    <xf numFmtId="167" fontId="39" fillId="0" borderId="31" xfId="0" applyNumberFormat="1" applyFont="1" applyBorder="1" applyAlignment="1">
      <alignment wrapText="1"/>
    </xf>
    <xf numFmtId="0" fontId="26" fillId="0" borderId="41" xfId="0" applyFont="1" applyBorder="1" applyAlignment="1">
      <alignment wrapText="1"/>
    </xf>
    <xf numFmtId="9" fontId="3" fillId="0" borderId="30" xfId="0" applyNumberFormat="1" applyFont="1" applyBorder="1"/>
    <xf numFmtId="0" fontId="23" fillId="8" borderId="19" xfId="0" applyFont="1" applyFill="1" applyBorder="1" applyAlignment="1">
      <alignment horizontal="center" wrapText="1"/>
    </xf>
    <xf numFmtId="0" fontId="23" fillId="8" borderId="12" xfId="0" applyFont="1" applyFill="1" applyBorder="1" applyAlignment="1">
      <alignment horizontal="center" wrapText="1"/>
    </xf>
    <xf numFmtId="9" fontId="23" fillId="8" borderId="25" xfId="0" applyNumberFormat="1" applyFont="1" applyFill="1" applyBorder="1" applyAlignment="1">
      <alignment horizontal="center" wrapText="1"/>
    </xf>
    <xf numFmtId="167" fontId="23" fillId="8" borderId="38" xfId="0" applyNumberFormat="1" applyFont="1" applyFill="1" applyBorder="1" applyAlignment="1">
      <alignment horizontal="center" wrapText="1"/>
    </xf>
    <xf numFmtId="0" fontId="23" fillId="8" borderId="25" xfId="0" applyFont="1" applyFill="1" applyBorder="1" applyAlignment="1">
      <alignment horizontal="center"/>
    </xf>
    <xf numFmtId="0" fontId="23" fillId="8" borderId="30" xfId="0" applyFont="1" applyFill="1" applyBorder="1" applyAlignment="1">
      <alignment horizontal="center"/>
    </xf>
    <xf numFmtId="167" fontId="23" fillId="8" borderId="30" xfId="0" applyNumberFormat="1" applyFont="1" applyFill="1" applyBorder="1" applyAlignment="1">
      <alignment horizontal="center"/>
    </xf>
    <xf numFmtId="0" fontId="10" fillId="0" borderId="24" xfId="0" applyFont="1" applyBorder="1" applyAlignment="1">
      <alignment horizontal="left"/>
    </xf>
    <xf numFmtId="0" fontId="10" fillId="0" borderId="22" xfId="0" applyFont="1" applyBorder="1" applyAlignment="1">
      <alignment wrapText="1"/>
    </xf>
    <xf numFmtId="0" fontId="15" fillId="0" borderId="30" xfId="0" applyFont="1" applyBorder="1" applyAlignment="1">
      <alignment horizontal="center" wrapText="1"/>
    </xf>
    <xf numFmtId="0" fontId="19" fillId="0" borderId="22" xfId="0" applyFont="1" applyBorder="1" applyAlignment="1">
      <alignment wrapText="1"/>
    </xf>
    <xf numFmtId="0" fontId="4" fillId="0" borderId="30" xfId="0" applyFont="1" applyBorder="1" applyAlignment="1">
      <alignment horizontal="center" wrapText="1"/>
    </xf>
    <xf numFmtId="0" fontId="19" fillId="0" borderId="19" xfId="0" applyFont="1" applyBorder="1"/>
    <xf numFmtId="9" fontId="4" fillId="0" borderId="30" xfId="0" applyNumberFormat="1" applyFont="1" applyBorder="1" applyAlignment="1">
      <alignment horizontal="right"/>
    </xf>
    <xf numFmtId="0" fontId="19" fillId="0" borderId="24" xfId="0" applyFont="1" applyBorder="1" applyAlignment="1">
      <alignment horizontal="left"/>
    </xf>
    <xf numFmtId="170" fontId="68" fillId="0" borderId="1" xfId="0" applyNumberFormat="1" applyFont="1" applyBorder="1" applyAlignment="1">
      <alignment horizontal="center" wrapText="1"/>
    </xf>
    <xf numFmtId="10" fontId="10" fillId="0" borderId="30" xfId="0" applyNumberFormat="1" applyFont="1" applyBorder="1" applyAlignment="1">
      <alignment wrapText="1"/>
    </xf>
    <xf numFmtId="0" fontId="23" fillId="8" borderId="19" xfId="0" applyFont="1" applyFill="1" applyBorder="1"/>
    <xf numFmtId="0" fontId="23" fillId="8" borderId="22" xfId="0" applyFont="1" applyFill="1" applyBorder="1" applyAlignment="1">
      <alignment wrapText="1"/>
    </xf>
    <xf numFmtId="0" fontId="23" fillId="8" borderId="30" xfId="0" applyFont="1" applyFill="1" applyBorder="1" applyAlignment="1">
      <alignment wrapText="1"/>
    </xf>
    <xf numFmtId="9" fontId="23" fillId="8" borderId="30" xfId="0" applyNumberFormat="1" applyFont="1" applyFill="1" applyBorder="1" applyAlignment="1">
      <alignment wrapText="1"/>
    </xf>
    <xf numFmtId="0" fontId="23" fillId="8" borderId="30" xfId="0" applyFont="1" applyFill="1" applyBorder="1"/>
    <xf numFmtId="9" fontId="23" fillId="8" borderId="30" xfId="0" applyNumberFormat="1" applyFont="1" applyFill="1" applyBorder="1"/>
    <xf numFmtId="0" fontId="40" fillId="4" borderId="17" xfId="0" applyFont="1" applyFill="1" applyBorder="1" applyAlignment="1">
      <alignment horizontal="left" vertical="center" wrapText="1"/>
    </xf>
    <xf numFmtId="0" fontId="10" fillId="0" borderId="41" xfId="0" applyFont="1" applyBorder="1" applyAlignment="1">
      <alignment wrapText="1"/>
    </xf>
    <xf numFmtId="0" fontId="23" fillId="8" borderId="49" xfId="0" applyFont="1" applyFill="1" applyBorder="1" applyAlignment="1">
      <alignment horizontal="center"/>
    </xf>
    <xf numFmtId="167" fontId="23" fillId="8" borderId="25" xfId="0" applyNumberFormat="1" applyFont="1" applyFill="1" applyBorder="1" applyAlignment="1">
      <alignment horizontal="center"/>
    </xf>
    <xf numFmtId="0" fontId="11" fillId="0" borderId="12" xfId="0" applyFont="1" applyBorder="1" applyAlignment="1">
      <alignment wrapText="1"/>
    </xf>
    <xf numFmtId="0" fontId="10" fillId="0" borderId="25" xfId="0" applyFont="1" applyBorder="1" applyAlignment="1">
      <alignment horizontal="center" wrapText="1"/>
    </xf>
    <xf numFmtId="0" fontId="15" fillId="0" borderId="25" xfId="0" applyFont="1" applyBorder="1" applyAlignment="1">
      <alignment horizontal="center" wrapText="1"/>
    </xf>
    <xf numFmtId="0" fontId="3" fillId="0" borderId="12" xfId="0" applyFont="1" applyBorder="1" applyAlignment="1">
      <alignment wrapText="1"/>
    </xf>
    <xf numFmtId="0" fontId="3" fillId="0" borderId="22" xfId="0" applyFont="1" applyBorder="1" applyAlignment="1">
      <alignment wrapText="1"/>
    </xf>
    <xf numFmtId="0" fontId="23" fillId="8" borderId="24" xfId="0" applyFont="1" applyFill="1" applyBorder="1" applyAlignment="1">
      <alignment horizontal="left"/>
    </xf>
    <xf numFmtId="0" fontId="21" fillId="0" borderId="17" xfId="0" applyFont="1" applyBorder="1" applyAlignment="1">
      <alignment horizontal="left" vertical="center" wrapText="1"/>
    </xf>
    <xf numFmtId="167" fontId="23" fillId="8" borderId="31" xfId="0" applyNumberFormat="1" applyFont="1" applyFill="1" applyBorder="1" applyAlignment="1">
      <alignment horizontal="left" wrapText="1"/>
    </xf>
    <xf numFmtId="167" fontId="23" fillId="8" borderId="30" xfId="0" applyNumberFormat="1" applyFont="1" applyFill="1" applyBorder="1" applyAlignment="1">
      <alignment horizontal="left"/>
    </xf>
    <xf numFmtId="0" fontId="21" fillId="4" borderId="17" xfId="0" applyFont="1" applyFill="1" applyBorder="1" applyAlignment="1">
      <alignment horizontal="left" vertical="center" wrapText="1"/>
    </xf>
    <xf numFmtId="166" fontId="29" fillId="0" borderId="19" xfId="0" applyNumberFormat="1" applyFont="1" applyBorder="1" applyAlignment="1">
      <alignment horizontal="center" wrapText="1"/>
    </xf>
    <xf numFmtId="166" fontId="29" fillId="5" borderId="19" xfId="0" applyNumberFormat="1" applyFont="1" applyFill="1" applyBorder="1" applyAlignment="1">
      <alignment horizontal="center" vertical="center" wrapText="1"/>
    </xf>
    <xf numFmtId="0" fontId="19" fillId="0" borderId="24" xfId="0" applyFont="1" applyBorder="1"/>
    <xf numFmtId="0" fontId="30" fillId="0" borderId="41" xfId="0" applyFont="1" applyBorder="1" applyAlignment="1">
      <alignment wrapText="1"/>
    </xf>
    <xf numFmtId="9" fontId="30" fillId="0" borderId="0" xfId="0" applyNumberFormat="1" applyFont="1" applyAlignment="1">
      <alignment wrapText="1"/>
    </xf>
    <xf numFmtId="9" fontId="21" fillId="0" borderId="0" xfId="0" applyNumberFormat="1" applyFont="1"/>
    <xf numFmtId="167" fontId="21" fillId="0" borderId="35" xfId="0" applyNumberFormat="1" applyFont="1" applyBorder="1"/>
    <xf numFmtId="0" fontId="36" fillId="4" borderId="0" xfId="0" applyFont="1" applyFill="1" applyAlignment="1">
      <alignment horizontal="left"/>
    </xf>
    <xf numFmtId="0" fontId="23" fillId="8" borderId="28" xfId="0" applyFont="1" applyFill="1" applyBorder="1" applyAlignment="1">
      <alignment horizontal="center" wrapText="1"/>
    </xf>
    <xf numFmtId="0" fontId="23" fillId="8" borderId="29" xfId="0" applyFont="1" applyFill="1" applyBorder="1" applyAlignment="1">
      <alignment horizontal="center" wrapText="1"/>
    </xf>
    <xf numFmtId="9" fontId="23" fillId="8" borderId="29" xfId="0" applyNumberFormat="1" applyFont="1" applyFill="1" applyBorder="1" applyAlignment="1">
      <alignment horizontal="center" wrapText="1"/>
    </xf>
    <xf numFmtId="0" fontId="23" fillId="8" borderId="39" xfId="0" applyFont="1" applyFill="1" applyBorder="1" applyAlignment="1">
      <alignment horizontal="center"/>
    </xf>
    <xf numFmtId="0" fontId="23" fillId="8" borderId="29" xfId="0" applyFont="1" applyFill="1" applyBorder="1" applyAlignment="1">
      <alignment horizontal="center"/>
    </xf>
    <xf numFmtId="9" fontId="11" fillId="0" borderId="1" xfId="0" applyNumberFormat="1" applyFont="1" applyBorder="1" applyAlignment="1">
      <alignment wrapText="1"/>
    </xf>
    <xf numFmtId="0" fontId="10" fillId="0" borderId="12" xfId="0" applyFont="1" applyBorder="1" applyAlignment="1">
      <alignment wrapText="1"/>
    </xf>
    <xf numFmtId="0" fontId="19" fillId="0" borderId="1" xfId="0" applyFont="1" applyBorder="1" applyAlignment="1">
      <alignment wrapText="1"/>
    </xf>
    <xf numFmtId="0" fontId="11" fillId="0" borderId="1" xfId="0" applyFont="1" applyBorder="1" applyAlignment="1">
      <alignment wrapText="1"/>
    </xf>
    <xf numFmtId="0" fontId="19" fillId="0" borderId="25" xfId="0" applyFont="1" applyBorder="1" applyAlignment="1">
      <alignment horizontal="center"/>
    </xf>
    <xf numFmtId="0" fontId="4" fillId="0" borderId="25" xfId="0" applyFont="1" applyBorder="1" applyAlignment="1">
      <alignment horizontal="center"/>
    </xf>
    <xf numFmtId="10" fontId="23" fillId="8" borderId="1" xfId="0" applyNumberFormat="1" applyFont="1" applyFill="1" applyBorder="1" applyAlignment="1">
      <alignment wrapText="1"/>
    </xf>
    <xf numFmtId="0" fontId="23" fillId="8" borderId="12" xfId="0" applyFont="1" applyFill="1" applyBorder="1" applyAlignment="1">
      <alignment wrapText="1"/>
    </xf>
    <xf numFmtId="10" fontId="23" fillId="8" borderId="30" xfId="0" applyNumberFormat="1" applyFont="1" applyFill="1" applyBorder="1"/>
    <xf numFmtId="10" fontId="10" fillId="0" borderId="0" xfId="0" applyNumberFormat="1" applyFont="1" applyAlignment="1">
      <alignment wrapText="1"/>
    </xf>
    <xf numFmtId="10" fontId="23" fillId="8" borderId="29" xfId="0" applyNumberFormat="1" applyFont="1" applyFill="1" applyBorder="1" applyAlignment="1">
      <alignment horizontal="center" wrapText="1"/>
    </xf>
    <xf numFmtId="0" fontId="19" fillId="0" borderId="1" xfId="0" applyFont="1" applyBorder="1"/>
    <xf numFmtId="9" fontId="3" fillId="0" borderId="25" xfId="0" applyNumberFormat="1" applyFont="1" applyBorder="1"/>
    <xf numFmtId="0" fontId="11" fillId="4" borderId="7" xfId="0" applyFont="1" applyFill="1" applyBorder="1"/>
    <xf numFmtId="10" fontId="23" fillId="8" borderId="1" xfId="0" applyNumberFormat="1" applyFont="1" applyFill="1" applyBorder="1" applyAlignment="1">
      <alignment horizontal="center" wrapText="1"/>
    </xf>
    <xf numFmtId="10" fontId="23" fillId="8" borderId="25" xfId="0" applyNumberFormat="1" applyFont="1" applyFill="1" applyBorder="1" applyAlignment="1">
      <alignment horizontal="center" wrapText="1"/>
    </xf>
    <xf numFmtId="10" fontId="19" fillId="0" borderId="30" xfId="0" applyNumberFormat="1" applyFont="1" applyBorder="1"/>
    <xf numFmtId="10" fontId="11" fillId="0" borderId="25" xfId="0" applyNumberFormat="1" applyFont="1" applyBorder="1" applyAlignment="1">
      <alignment wrapText="1"/>
    </xf>
    <xf numFmtId="10" fontId="3" fillId="0" borderId="30" xfId="0" applyNumberFormat="1" applyFont="1" applyBorder="1"/>
    <xf numFmtId="10" fontId="11" fillId="0" borderId="30" xfId="0" applyNumberFormat="1" applyFont="1" applyBorder="1" applyAlignment="1">
      <alignment wrapText="1"/>
    </xf>
    <xf numFmtId="10" fontId="23" fillId="8" borderId="30" xfId="0" applyNumberFormat="1" applyFont="1" applyFill="1" applyBorder="1" applyAlignment="1">
      <alignment wrapText="1"/>
    </xf>
    <xf numFmtId="170" fontId="42" fillId="0" borderId="27" xfId="0" applyNumberFormat="1" applyFont="1" applyBorder="1" applyAlignment="1">
      <alignment horizontal="center" wrapText="1"/>
    </xf>
    <xf numFmtId="0" fontId="19" fillId="0" borderId="12" xfId="0" applyFont="1" applyBorder="1" applyAlignment="1">
      <alignment wrapText="1"/>
    </xf>
    <xf numFmtId="170" fontId="31" fillId="0" borderId="24" xfId="0" applyNumberFormat="1" applyFont="1" applyBorder="1" applyAlignment="1">
      <alignment horizontal="center"/>
    </xf>
    <xf numFmtId="9" fontId="3" fillId="0" borderId="1" xfId="0" applyNumberFormat="1" applyFont="1" applyBorder="1"/>
    <xf numFmtId="0" fontId="4" fillId="0" borderId="0" xfId="0" applyFont="1" applyAlignment="1">
      <alignment horizontal="center"/>
    </xf>
    <xf numFmtId="0" fontId="10" fillId="5" borderId="22" xfId="0" applyFont="1" applyFill="1" applyBorder="1" applyAlignment="1">
      <alignment wrapText="1"/>
    </xf>
    <xf numFmtId="0" fontId="19" fillId="4" borderId="19" xfId="0" applyFont="1" applyFill="1" applyBorder="1"/>
    <xf numFmtId="0" fontId="11" fillId="8" borderId="22" xfId="0" applyFont="1" applyFill="1" applyBorder="1" applyAlignment="1">
      <alignment wrapText="1"/>
    </xf>
    <xf numFmtId="0" fontId="10" fillId="8" borderId="30" xfId="0" applyFont="1" applyFill="1" applyBorder="1" applyAlignment="1">
      <alignment horizontal="center" wrapText="1"/>
    </xf>
    <xf numFmtId="0" fontId="15" fillId="8" borderId="30" xfId="0" applyFont="1" applyFill="1" applyBorder="1" applyAlignment="1">
      <alignment horizontal="center" wrapText="1"/>
    </xf>
    <xf numFmtId="0" fontId="11" fillId="8" borderId="30" xfId="0" applyFont="1" applyFill="1" applyBorder="1" applyAlignment="1">
      <alignment wrapText="1"/>
    </xf>
    <xf numFmtId="10" fontId="11" fillId="8" borderId="30" xfId="0" applyNumberFormat="1" applyFont="1" applyFill="1" applyBorder="1" applyAlignment="1">
      <alignment wrapText="1"/>
    </xf>
    <xf numFmtId="0" fontId="3" fillId="8" borderId="19" xfId="0" applyFont="1" applyFill="1" applyBorder="1"/>
    <xf numFmtId="0" fontId="19" fillId="8" borderId="30" xfId="0" applyFont="1" applyFill="1" applyBorder="1" applyAlignment="1">
      <alignment horizontal="center"/>
    </xf>
    <xf numFmtId="0" fontId="4" fillId="8" borderId="30" xfId="0" applyFont="1" applyFill="1" applyBorder="1" applyAlignment="1">
      <alignment horizontal="center"/>
    </xf>
    <xf numFmtId="0" fontId="3" fillId="8" borderId="30" xfId="0" applyFont="1" applyFill="1" applyBorder="1"/>
    <xf numFmtId="10" fontId="3" fillId="8" borderId="30" xfId="0" applyNumberFormat="1" applyFont="1" applyFill="1" applyBorder="1"/>
    <xf numFmtId="0" fontId="23" fillId="5" borderId="22" xfId="0" applyFont="1" applyFill="1" applyBorder="1" applyAlignment="1">
      <alignment wrapText="1"/>
    </xf>
    <xf numFmtId="0" fontId="23" fillId="5" borderId="30" xfId="0" applyFont="1" applyFill="1" applyBorder="1" applyAlignment="1">
      <alignment wrapText="1"/>
    </xf>
    <xf numFmtId="10" fontId="23" fillId="5" borderId="30" xfId="0" applyNumberFormat="1" applyFont="1" applyFill="1" applyBorder="1" applyAlignment="1">
      <alignment wrapText="1"/>
    </xf>
    <xf numFmtId="167" fontId="23" fillId="5" borderId="31" xfId="0" applyNumberFormat="1" applyFont="1" applyFill="1" applyBorder="1" applyAlignment="1">
      <alignment horizontal="left" wrapText="1"/>
    </xf>
    <xf numFmtId="0" fontId="23" fillId="4" borderId="19" xfId="0" applyFont="1" applyFill="1" applyBorder="1"/>
    <xf numFmtId="0" fontId="23" fillId="4" borderId="30" xfId="0" applyFont="1" applyFill="1" applyBorder="1"/>
    <xf numFmtId="10" fontId="23" fillId="4" borderId="30" xfId="0" applyNumberFormat="1" applyFont="1" applyFill="1" applyBorder="1"/>
    <xf numFmtId="167" fontId="23" fillId="4" borderId="30" xfId="0" applyNumberFormat="1" applyFont="1" applyFill="1" applyBorder="1" applyAlignment="1">
      <alignment horizontal="left"/>
    </xf>
    <xf numFmtId="0" fontId="23" fillId="8" borderId="19" xfId="0" applyFont="1" applyFill="1" applyBorder="1" applyAlignment="1">
      <alignment horizontal="center"/>
    </xf>
    <xf numFmtId="0" fontId="23" fillId="5" borderId="12" xfId="0" applyFont="1" applyFill="1" applyBorder="1" applyAlignment="1">
      <alignment horizontal="center" wrapText="1"/>
    </xf>
    <xf numFmtId="0" fontId="23" fillId="4" borderId="19" xfId="0" applyFont="1" applyFill="1" applyBorder="1" applyAlignment="1">
      <alignment horizontal="center"/>
    </xf>
    <xf numFmtId="0" fontId="19" fillId="0" borderId="30" xfId="0" applyFont="1" applyBorder="1" applyAlignment="1">
      <alignment wrapText="1"/>
    </xf>
    <xf numFmtId="0" fontId="19" fillId="0" borderId="30" xfId="0" applyFont="1" applyBorder="1"/>
    <xf numFmtId="3" fontId="19" fillId="0" borderId="30" xfId="0" applyNumberFormat="1" applyFont="1" applyBorder="1" applyAlignment="1">
      <alignment wrapText="1"/>
    </xf>
    <xf numFmtId="3" fontId="19" fillId="0" borderId="30" xfId="0" applyNumberFormat="1" applyFont="1" applyBorder="1"/>
    <xf numFmtId="0" fontId="11" fillId="8" borderId="28" xfId="0" applyFont="1" applyFill="1" applyBorder="1" applyAlignment="1">
      <alignment wrapText="1"/>
    </xf>
    <xf numFmtId="0" fontId="11" fillId="8" borderId="29" xfId="0" applyFont="1" applyFill="1" applyBorder="1" applyAlignment="1">
      <alignment wrapText="1"/>
    </xf>
    <xf numFmtId="10" fontId="11" fillId="8" borderId="29" xfId="0" applyNumberFormat="1" applyFont="1" applyFill="1" applyBorder="1" applyAlignment="1">
      <alignment wrapText="1"/>
    </xf>
    <xf numFmtId="0" fontId="3" fillId="8" borderId="46" xfId="0" applyFont="1" applyFill="1" applyBorder="1"/>
    <xf numFmtId="0" fontId="19" fillId="8" borderId="35" xfId="0" applyFont="1" applyFill="1" applyBorder="1" applyAlignment="1">
      <alignment horizontal="center"/>
    </xf>
    <xf numFmtId="0" fontId="4" fillId="8" borderId="35" xfId="0" applyFont="1" applyFill="1" applyBorder="1" applyAlignment="1">
      <alignment horizontal="center"/>
    </xf>
    <xf numFmtId="0" fontId="3" fillId="8" borderId="35" xfId="0" applyFont="1" applyFill="1" applyBorder="1"/>
    <xf numFmtId="10" fontId="3" fillId="8" borderId="35" xfId="0" applyNumberFormat="1" applyFont="1" applyFill="1" applyBorder="1"/>
    <xf numFmtId="10" fontId="11" fillId="0" borderId="0" xfId="0" applyNumberFormat="1" applyFont="1" applyAlignment="1">
      <alignment wrapText="1"/>
    </xf>
    <xf numFmtId="0" fontId="11" fillId="0" borderId="41" xfId="0" applyFont="1" applyBorder="1" applyAlignment="1">
      <alignment wrapText="1"/>
    </xf>
    <xf numFmtId="10" fontId="3" fillId="0" borderId="0" xfId="0" applyNumberFormat="1" applyFont="1"/>
    <xf numFmtId="167" fontId="19" fillId="0" borderId="0" xfId="0" applyNumberFormat="1" applyFont="1" applyAlignment="1">
      <alignment horizontal="right"/>
    </xf>
    <xf numFmtId="0" fontId="10" fillId="8" borderId="23" xfId="0" applyFont="1" applyFill="1" applyBorder="1" applyAlignment="1">
      <alignment wrapText="1"/>
    </xf>
    <xf numFmtId="0" fontId="10" fillId="8" borderId="35" xfId="0" applyFont="1" applyFill="1" applyBorder="1" applyAlignment="1">
      <alignment horizontal="center" wrapText="1"/>
    </xf>
    <xf numFmtId="0" fontId="15" fillId="8" borderId="35" xfId="0" applyFont="1" applyFill="1" applyBorder="1" applyAlignment="1">
      <alignment horizontal="center" wrapText="1"/>
    </xf>
    <xf numFmtId="0" fontId="19" fillId="8" borderId="35" xfId="0" applyFont="1" applyFill="1" applyBorder="1" applyAlignment="1">
      <alignment wrapText="1"/>
    </xf>
    <xf numFmtId="10" fontId="10" fillId="8" borderId="35" xfId="0" applyNumberFormat="1" applyFont="1" applyFill="1" applyBorder="1" applyAlignment="1">
      <alignment wrapText="1"/>
    </xf>
    <xf numFmtId="0" fontId="19" fillId="8" borderId="46" xfId="0" applyFont="1" applyFill="1" applyBorder="1"/>
    <xf numFmtId="0" fontId="19" fillId="8" borderId="35" xfId="0" applyFont="1" applyFill="1" applyBorder="1"/>
    <xf numFmtId="10" fontId="19" fillId="8" borderId="35" xfId="0" applyNumberFormat="1" applyFont="1" applyFill="1" applyBorder="1"/>
    <xf numFmtId="0" fontId="23" fillId="8" borderId="22" xfId="0" applyFont="1" applyFill="1" applyBorder="1" applyAlignment="1">
      <alignment horizontal="center" wrapText="1"/>
    </xf>
    <xf numFmtId="10" fontId="23" fillId="8" borderId="30" xfId="0" applyNumberFormat="1" applyFont="1" applyFill="1" applyBorder="1" applyAlignment="1">
      <alignment horizontal="center" wrapText="1"/>
    </xf>
    <xf numFmtId="10" fontId="23" fillId="5" borderId="25" xfId="0" applyNumberFormat="1" applyFont="1" applyFill="1" applyBorder="1" applyAlignment="1">
      <alignment horizontal="center" wrapText="1"/>
    </xf>
    <xf numFmtId="10" fontId="23" fillId="4" borderId="30" xfId="0" applyNumberFormat="1" applyFont="1" applyFill="1" applyBorder="1" applyAlignment="1">
      <alignment horizontal="center"/>
    </xf>
    <xf numFmtId="3" fontId="19" fillId="0" borderId="30" xfId="0" applyNumberFormat="1" applyFont="1" applyBorder="1" applyAlignment="1">
      <alignment horizontal="right" wrapText="1"/>
    </xf>
    <xf numFmtId="3" fontId="19" fillId="0" borderId="30" xfId="0" applyNumberFormat="1" applyFont="1" applyBorder="1" applyAlignment="1">
      <alignment horizontal="right"/>
    </xf>
    <xf numFmtId="3" fontId="19" fillId="5" borderId="30" xfId="0" applyNumberFormat="1" applyFont="1" applyFill="1" applyBorder="1" applyAlignment="1">
      <alignment wrapText="1"/>
    </xf>
    <xf numFmtId="3" fontId="19" fillId="4" borderId="30" xfId="0" applyNumberFormat="1" applyFont="1" applyFill="1" applyBorder="1"/>
    <xf numFmtId="9" fontId="23" fillId="8" borderId="30" xfId="0" applyNumberFormat="1" applyFont="1" applyFill="1" applyBorder="1" applyAlignment="1">
      <alignment horizontal="center" wrapText="1"/>
    </xf>
    <xf numFmtId="9" fontId="23" fillId="8" borderId="30" xfId="0" applyNumberFormat="1" applyFont="1" applyFill="1" applyBorder="1" applyAlignment="1">
      <alignment horizontal="center"/>
    </xf>
    <xf numFmtId="0" fontId="23" fillId="8" borderId="32" xfId="0" applyFont="1" applyFill="1" applyBorder="1" applyAlignment="1">
      <alignment wrapText="1"/>
    </xf>
    <xf numFmtId="0" fontId="23" fillId="8" borderId="47" xfId="0" applyFont="1" applyFill="1" applyBorder="1" applyAlignment="1">
      <alignment wrapText="1"/>
    </xf>
    <xf numFmtId="9" fontId="23" fillId="8" borderId="47" xfId="0" applyNumberFormat="1" applyFont="1" applyFill="1" applyBorder="1" applyAlignment="1">
      <alignment wrapText="1"/>
    </xf>
    <xf numFmtId="167" fontId="23" fillId="8" borderId="48" xfId="0" applyNumberFormat="1" applyFont="1" applyFill="1" applyBorder="1" applyAlignment="1">
      <alignment horizontal="left" wrapText="1"/>
    </xf>
    <xf numFmtId="0" fontId="9" fillId="0" borderId="0" xfId="0" applyFont="1" applyAlignment="1">
      <alignment horizontal="center"/>
    </xf>
    <xf numFmtId="167" fontId="21" fillId="0" borderId="0" xfId="0" applyNumberFormat="1" applyFont="1" applyAlignment="1">
      <alignment horizontal="center"/>
    </xf>
    <xf numFmtId="9" fontId="21" fillId="0" borderId="0" xfId="0" applyNumberFormat="1" applyFont="1" applyAlignment="1">
      <alignment horizontal="center"/>
    </xf>
    <xf numFmtId="171" fontId="21" fillId="0" borderId="0" xfId="0" applyNumberFormat="1" applyFont="1" applyAlignment="1">
      <alignment horizontal="center"/>
    </xf>
    <xf numFmtId="0" fontId="15" fillId="0" borderId="41" xfId="0" applyFont="1" applyBorder="1" applyAlignment="1">
      <alignment wrapText="1"/>
    </xf>
    <xf numFmtId="0" fontId="15" fillId="0" borderId="35" xfId="0" applyFont="1" applyBorder="1" applyAlignment="1">
      <alignment wrapText="1"/>
    </xf>
    <xf numFmtId="167" fontId="22" fillId="7" borderId="19" xfId="0" applyNumberFormat="1" applyFont="1" applyFill="1" applyBorder="1" applyAlignment="1">
      <alignment horizontal="center" vertical="center" wrapText="1"/>
    </xf>
    <xf numFmtId="171" fontId="10" fillId="7" borderId="40" xfId="0" applyNumberFormat="1" applyFont="1" applyFill="1" applyBorder="1" applyAlignment="1">
      <alignment vertical="center" wrapText="1"/>
    </xf>
    <xf numFmtId="0" fontId="4" fillId="0" borderId="35" xfId="0" applyFont="1" applyBorder="1" applyAlignment="1">
      <alignment wrapText="1"/>
    </xf>
    <xf numFmtId="0" fontId="4" fillId="0" borderId="35" xfId="0" applyFont="1" applyBorder="1"/>
    <xf numFmtId="171" fontId="19" fillId="7" borderId="0" xfId="0" applyNumberFormat="1" applyFont="1" applyFill="1"/>
    <xf numFmtId="167" fontId="10" fillId="0" borderId="39" xfId="0" applyNumberFormat="1" applyFont="1" applyBorder="1" applyAlignment="1">
      <alignment horizontal="center" wrapText="1"/>
    </xf>
    <xf numFmtId="9" fontId="15" fillId="0" borderId="39" xfId="0" applyNumberFormat="1" applyFont="1" applyBorder="1" applyAlignment="1">
      <alignment horizontal="center" wrapText="1"/>
    </xf>
    <xf numFmtId="167" fontId="19" fillId="0" borderId="35" xfId="0" applyNumberFormat="1" applyFont="1" applyBorder="1" applyAlignment="1">
      <alignment horizontal="center"/>
    </xf>
    <xf numFmtId="171" fontId="4" fillId="4" borderId="25" xfId="0" applyNumberFormat="1" applyFont="1" applyFill="1" applyBorder="1" applyAlignment="1">
      <alignment horizontal="left"/>
    </xf>
    <xf numFmtId="0" fontId="30" fillId="0" borderId="24" xfId="0" applyFont="1" applyBorder="1"/>
    <xf numFmtId="0" fontId="15" fillId="0" borderId="47" xfId="0" applyFont="1" applyBorder="1" applyAlignment="1">
      <alignment wrapText="1"/>
    </xf>
    <xf numFmtId="167" fontId="10" fillId="0" borderId="34" xfId="0" applyNumberFormat="1" applyFont="1" applyBorder="1" applyAlignment="1">
      <alignment horizontal="center" wrapText="1"/>
    </xf>
    <xf numFmtId="9" fontId="15" fillId="0" borderId="34" xfId="0" applyNumberFormat="1" applyFont="1" applyBorder="1" applyAlignment="1">
      <alignment horizontal="center" wrapText="1"/>
    </xf>
    <xf numFmtId="171" fontId="15" fillId="0" borderId="48" xfId="0" applyNumberFormat="1" applyFont="1" applyBorder="1" applyAlignment="1">
      <alignment wrapText="1"/>
    </xf>
    <xf numFmtId="0" fontId="4" fillId="0" borderId="30" xfId="0" applyFont="1" applyBorder="1"/>
    <xf numFmtId="167" fontId="19" fillId="0" borderId="30" xfId="0" applyNumberFormat="1" applyFont="1" applyBorder="1" applyAlignment="1">
      <alignment horizontal="center"/>
    </xf>
    <xf numFmtId="0" fontId="4" fillId="4" borderId="25" xfId="0" applyFont="1" applyFill="1" applyBorder="1" applyAlignment="1">
      <alignment horizontal="left"/>
    </xf>
    <xf numFmtId="171" fontId="4" fillId="4" borderId="30" xfId="0" applyNumberFormat="1" applyFont="1" applyFill="1" applyBorder="1" applyAlignment="1">
      <alignment horizontal="left"/>
    </xf>
    <xf numFmtId="0" fontId="27" fillId="7" borderId="22" xfId="0" applyFont="1" applyFill="1" applyBorder="1" applyAlignment="1">
      <alignment horizontal="center" wrapText="1"/>
    </xf>
    <xf numFmtId="0" fontId="23" fillId="7" borderId="30" xfId="0" applyFont="1" applyFill="1" applyBorder="1" applyAlignment="1">
      <alignment horizontal="center" wrapText="1"/>
    </xf>
    <xf numFmtId="167" fontId="23" fillId="7" borderId="30" xfId="0" applyNumberFormat="1" applyFont="1" applyFill="1" applyBorder="1" applyAlignment="1">
      <alignment horizontal="center" wrapText="1"/>
    </xf>
    <xf numFmtId="171" fontId="23" fillId="7" borderId="31" xfId="0" applyNumberFormat="1" applyFont="1" applyFill="1" applyBorder="1" applyAlignment="1">
      <alignment horizontal="center" wrapText="1"/>
    </xf>
    <xf numFmtId="0" fontId="27" fillId="7" borderId="19" xfId="0" applyFont="1" applyFill="1" applyBorder="1" applyAlignment="1">
      <alignment horizontal="center"/>
    </xf>
    <xf numFmtId="171" fontId="23" fillId="7" borderId="30" xfId="0" applyNumberFormat="1" applyFont="1" applyFill="1" applyBorder="1" applyAlignment="1">
      <alignment horizontal="center"/>
    </xf>
    <xf numFmtId="0" fontId="3" fillId="0" borderId="1" xfId="0" applyFont="1" applyBorder="1"/>
    <xf numFmtId="167" fontId="15" fillId="0" borderId="30" xfId="0" applyNumberFormat="1" applyFont="1" applyBorder="1" applyAlignment="1">
      <alignment wrapText="1"/>
    </xf>
    <xf numFmtId="171" fontId="10" fillId="0" borderId="31" xfId="0" applyNumberFormat="1" applyFont="1" applyBorder="1" applyAlignment="1">
      <alignment horizontal="right" wrapText="1"/>
    </xf>
    <xf numFmtId="0" fontId="15" fillId="0" borderId="30" xfId="0" applyFont="1" applyBorder="1" applyAlignment="1">
      <alignment wrapText="1"/>
    </xf>
    <xf numFmtId="0" fontId="15" fillId="0" borderId="22" xfId="0" applyFont="1" applyBorder="1" applyAlignment="1">
      <alignment wrapText="1"/>
    </xf>
    <xf numFmtId="0" fontId="4" fillId="0" borderId="30" xfId="0" applyFont="1" applyBorder="1" applyAlignment="1">
      <alignment wrapText="1"/>
    </xf>
    <xf numFmtId="0" fontId="11" fillId="0" borderId="30" xfId="0" applyFont="1" applyBorder="1" applyAlignment="1">
      <alignment wrapText="1"/>
    </xf>
    <xf numFmtId="171" fontId="19" fillId="0" borderId="30" xfId="0" applyNumberFormat="1" applyFont="1" applyBorder="1" applyAlignment="1">
      <alignment horizontal="right"/>
    </xf>
    <xf numFmtId="0" fontId="10" fillId="0" borderId="31" xfId="0" applyFont="1" applyBorder="1" applyAlignment="1">
      <alignment horizontal="center" wrapText="1"/>
    </xf>
    <xf numFmtId="0" fontId="23" fillId="7" borderId="24" xfId="0" applyFont="1" applyFill="1" applyBorder="1"/>
    <xf numFmtId="0" fontId="15" fillId="7" borderId="32" xfId="0" applyFont="1" applyFill="1" applyBorder="1" applyAlignment="1">
      <alignment wrapText="1"/>
    </xf>
    <xf numFmtId="0" fontId="15" fillId="7" borderId="47" xfId="0" applyFont="1" applyFill="1" applyBorder="1" applyAlignment="1">
      <alignment wrapText="1"/>
    </xf>
    <xf numFmtId="167" fontId="10" fillId="7" borderId="47" xfId="0" applyNumberFormat="1" applyFont="1" applyFill="1" applyBorder="1" applyAlignment="1">
      <alignment wrapText="1"/>
    </xf>
    <xf numFmtId="9" fontId="15" fillId="7" borderId="47" xfId="0" applyNumberFormat="1" applyFont="1" applyFill="1" applyBorder="1" applyAlignment="1">
      <alignment wrapText="1"/>
    </xf>
    <xf numFmtId="171" fontId="23" fillId="7" borderId="48" xfId="0" applyNumberFormat="1" applyFont="1" applyFill="1" applyBorder="1" applyAlignment="1">
      <alignment horizontal="right" wrapText="1"/>
    </xf>
    <xf numFmtId="0" fontId="4" fillId="7" borderId="19" xfId="0" applyFont="1" applyFill="1" applyBorder="1"/>
    <xf numFmtId="0" fontId="4" fillId="7" borderId="30" xfId="0" applyFont="1" applyFill="1" applyBorder="1"/>
    <xf numFmtId="167" fontId="19" fillId="7" borderId="30" xfId="0" applyNumberFormat="1" applyFont="1" applyFill="1" applyBorder="1"/>
    <xf numFmtId="9" fontId="4" fillId="7" borderId="30" xfId="0" applyNumberFormat="1" applyFont="1" applyFill="1" applyBorder="1"/>
    <xf numFmtId="171" fontId="23" fillId="7" borderId="30" xfId="0" applyNumberFormat="1" applyFont="1" applyFill="1" applyBorder="1" applyAlignment="1">
      <alignment horizontal="right"/>
    </xf>
    <xf numFmtId="167" fontId="10" fillId="0" borderId="33" xfId="0" applyNumberFormat="1" applyFont="1" applyBorder="1" applyAlignment="1">
      <alignment wrapText="1"/>
    </xf>
    <xf numFmtId="9" fontId="15" fillId="0" borderId="33" xfId="0" applyNumberFormat="1" applyFont="1" applyBorder="1" applyAlignment="1">
      <alignment wrapText="1"/>
    </xf>
    <xf numFmtId="167" fontId="19" fillId="0" borderId="24" xfId="0" applyNumberFormat="1" applyFont="1" applyBorder="1"/>
    <xf numFmtId="171" fontId="4" fillId="0" borderId="30" xfId="0" applyNumberFormat="1" applyFont="1" applyBorder="1"/>
    <xf numFmtId="171" fontId="23" fillId="7" borderId="48" xfId="0" applyNumberFormat="1" applyFont="1" applyFill="1" applyBorder="1" applyAlignment="1">
      <alignment horizontal="center" wrapText="1"/>
    </xf>
    <xf numFmtId="9" fontId="4" fillId="0" borderId="0" xfId="0" applyNumberFormat="1" applyFont="1"/>
    <xf numFmtId="171" fontId="4" fillId="0" borderId="35" xfId="0" applyNumberFormat="1" applyFont="1" applyBorder="1"/>
    <xf numFmtId="167" fontId="10" fillId="0" borderId="30" xfId="0" applyNumberFormat="1" applyFont="1" applyBorder="1" applyAlignment="1">
      <alignment wrapText="1"/>
    </xf>
    <xf numFmtId="167" fontId="19" fillId="0" borderId="30" xfId="0" applyNumberFormat="1" applyFont="1" applyBorder="1"/>
    <xf numFmtId="167" fontId="29" fillId="0" borderId="1" xfId="0" applyNumberFormat="1" applyFont="1" applyBorder="1" applyAlignment="1">
      <alignment vertical="center" wrapText="1"/>
    </xf>
    <xf numFmtId="167" fontId="31" fillId="0" borderId="30" xfId="0" applyNumberFormat="1" applyFont="1" applyBorder="1" applyAlignment="1">
      <alignment horizontal="center"/>
    </xf>
    <xf numFmtId="0" fontId="3" fillId="0" borderId="23" xfId="0" applyFont="1" applyBorder="1" applyAlignment="1">
      <alignment wrapText="1"/>
    </xf>
    <xf numFmtId="0" fontId="10" fillId="0" borderId="35" xfId="0" applyFont="1" applyBorder="1" applyAlignment="1">
      <alignment horizontal="center" wrapText="1"/>
    </xf>
    <xf numFmtId="167" fontId="29" fillId="0" borderId="35" xfId="0" applyNumberFormat="1" applyFont="1" applyBorder="1" applyAlignment="1">
      <alignment vertical="center" wrapText="1"/>
    </xf>
    <xf numFmtId="9" fontId="15" fillId="0" borderId="35" xfId="0" applyNumberFormat="1" applyFont="1" applyBorder="1" applyAlignment="1">
      <alignment wrapText="1"/>
    </xf>
    <xf numFmtId="0" fontId="19" fillId="0" borderId="35" xfId="0" applyFont="1" applyBorder="1" applyAlignment="1">
      <alignment horizontal="center"/>
    </xf>
    <xf numFmtId="167" fontId="29" fillId="5" borderId="1" xfId="0" applyNumberFormat="1" applyFont="1" applyFill="1" applyBorder="1" applyAlignment="1">
      <alignment horizontal="right" vertical="center" wrapText="1"/>
    </xf>
    <xf numFmtId="9" fontId="15" fillId="4" borderId="30" xfId="0" applyNumberFormat="1" applyFont="1" applyFill="1" applyBorder="1" applyAlignment="1">
      <alignment wrapText="1"/>
    </xf>
    <xf numFmtId="167" fontId="31" fillId="4" borderId="30" xfId="0" applyNumberFormat="1" applyFont="1" applyFill="1" applyBorder="1" applyAlignment="1">
      <alignment horizontal="right"/>
    </xf>
    <xf numFmtId="9" fontId="4" fillId="4" borderId="30" xfId="0" applyNumberFormat="1" applyFont="1" applyFill="1" applyBorder="1"/>
    <xf numFmtId="0" fontId="21" fillId="0" borderId="24" xfId="0" applyFont="1" applyBorder="1"/>
    <xf numFmtId="167" fontId="29" fillId="0" borderId="19" xfId="0" applyNumberFormat="1" applyFont="1" applyBorder="1" applyAlignment="1">
      <alignment horizontal="center" vertical="center" wrapText="1"/>
    </xf>
    <xf numFmtId="0" fontId="10" fillId="4" borderId="30" xfId="0" applyFont="1" applyFill="1" applyBorder="1" applyAlignment="1">
      <alignment horizontal="center"/>
    </xf>
    <xf numFmtId="0" fontId="10" fillId="4" borderId="24" xfId="0" applyFont="1" applyFill="1" applyBorder="1"/>
    <xf numFmtId="167" fontId="15" fillId="4" borderId="30" xfId="0" applyNumberFormat="1" applyFont="1" applyFill="1" applyBorder="1" applyAlignment="1">
      <alignment wrapText="1"/>
    </xf>
    <xf numFmtId="167" fontId="4" fillId="4" borderId="30" xfId="0" applyNumberFormat="1" applyFont="1" applyFill="1" applyBorder="1"/>
    <xf numFmtId="171" fontId="19" fillId="0" borderId="0" xfId="0" applyNumberFormat="1" applyFont="1"/>
    <xf numFmtId="171" fontId="3" fillId="0" borderId="0" xfId="0" applyNumberFormat="1" applyFont="1"/>
    <xf numFmtId="169" fontId="19" fillId="0" borderId="0" xfId="0" applyNumberFormat="1" applyFont="1" applyAlignment="1">
      <alignment horizontal="center"/>
    </xf>
    <xf numFmtId="9" fontId="19" fillId="0" borderId="0" xfId="0" applyNumberFormat="1" applyFont="1" applyAlignment="1">
      <alignment horizontal="center"/>
    </xf>
    <xf numFmtId="167" fontId="19" fillId="0" borderId="0" xfId="0" applyNumberFormat="1" applyFont="1" applyAlignment="1">
      <alignment horizontal="center"/>
    </xf>
    <xf numFmtId="169" fontId="4" fillId="0" borderId="0" xfId="0" applyNumberFormat="1" applyFont="1"/>
    <xf numFmtId="167" fontId="4" fillId="0" borderId="0" xfId="0" applyNumberFormat="1" applyFont="1"/>
    <xf numFmtId="167" fontId="10" fillId="7" borderId="40" xfId="0" applyNumberFormat="1" applyFont="1" applyFill="1" applyBorder="1" applyAlignment="1">
      <alignment vertical="center" wrapText="1"/>
    </xf>
    <xf numFmtId="167" fontId="19" fillId="7" borderId="0" xfId="0" applyNumberFormat="1" applyFont="1" applyFill="1"/>
    <xf numFmtId="0" fontId="10" fillId="0" borderId="39" xfId="0" applyFont="1" applyBorder="1" applyAlignment="1">
      <alignment horizontal="center" wrapText="1"/>
    </xf>
    <xf numFmtId="9" fontId="10" fillId="0" borderId="39" xfId="0" applyNumberFormat="1" applyFont="1" applyBorder="1" applyAlignment="1">
      <alignment horizontal="center" wrapText="1"/>
    </xf>
    <xf numFmtId="0" fontId="30" fillId="0" borderId="24" xfId="0" applyFont="1" applyBorder="1" applyAlignment="1">
      <alignment vertical="center" wrapText="1"/>
    </xf>
    <xf numFmtId="0" fontId="10" fillId="0" borderId="19" xfId="0" applyFont="1" applyBorder="1" applyAlignment="1">
      <alignment horizontal="center" wrapText="1"/>
    </xf>
    <xf numFmtId="9" fontId="10" fillId="0" borderId="19" xfId="0" applyNumberFormat="1" applyFont="1" applyBorder="1" applyAlignment="1">
      <alignment horizontal="center" wrapText="1"/>
    </xf>
    <xf numFmtId="167" fontId="10" fillId="0" borderId="48" xfId="0" applyNumberFormat="1" applyFont="1" applyBorder="1" applyAlignment="1">
      <alignment wrapText="1"/>
    </xf>
    <xf numFmtId="0" fontId="19" fillId="0" borderId="10" xfId="0" applyFont="1" applyBorder="1" applyAlignment="1">
      <alignment wrapText="1"/>
    </xf>
    <xf numFmtId="0" fontId="19" fillId="0" borderId="27" xfId="0" applyFont="1" applyBorder="1"/>
    <xf numFmtId="0" fontId="23" fillId="7" borderId="22" xfId="0" applyFont="1" applyFill="1" applyBorder="1" applyAlignment="1">
      <alignment horizontal="center" wrapText="1"/>
    </xf>
    <xf numFmtId="0" fontId="23" fillId="7" borderId="19" xfId="0" applyFont="1" applyFill="1" applyBorder="1" applyAlignment="1">
      <alignment horizontal="center"/>
    </xf>
    <xf numFmtId="0" fontId="10" fillId="0" borderId="36" xfId="0" applyFont="1" applyBorder="1" applyAlignment="1">
      <alignment wrapText="1"/>
    </xf>
    <xf numFmtId="166" fontId="29" fillId="5" borderId="1" xfId="0" applyNumberFormat="1" applyFont="1" applyFill="1" applyBorder="1" applyAlignment="1">
      <alignment horizontal="right" vertical="center" wrapText="1"/>
    </xf>
    <xf numFmtId="9" fontId="10" fillId="0" borderId="30" xfId="0" applyNumberFormat="1" applyFont="1" applyBorder="1" applyAlignment="1">
      <alignment wrapText="1"/>
    </xf>
    <xf numFmtId="9" fontId="19" fillId="0" borderId="30" xfId="0" applyNumberFormat="1" applyFont="1" applyBorder="1" applyAlignment="1">
      <alignment wrapText="1"/>
    </xf>
    <xf numFmtId="0" fontId="11" fillId="0" borderId="36" xfId="0" applyFont="1" applyBorder="1" applyAlignment="1">
      <alignment wrapText="1"/>
    </xf>
    <xf numFmtId="166" fontId="31" fillId="4" borderId="19" xfId="0" applyNumberFormat="1" applyFont="1" applyFill="1" applyBorder="1" applyAlignment="1">
      <alignment horizontal="right"/>
    </xf>
    <xf numFmtId="9" fontId="19" fillId="0" borderId="30" xfId="0" applyNumberFormat="1" applyFont="1" applyBorder="1"/>
    <xf numFmtId="169" fontId="10" fillId="0" borderId="30" xfId="0" applyNumberFormat="1" applyFont="1" applyBorder="1" applyAlignment="1">
      <alignment wrapText="1"/>
    </xf>
    <xf numFmtId="169" fontId="19" fillId="0" borderId="30" xfId="0" applyNumberFormat="1" applyFont="1" applyBorder="1" applyAlignment="1">
      <alignment wrapText="1"/>
    </xf>
    <xf numFmtId="169" fontId="19" fillId="0" borderId="30" xfId="0" applyNumberFormat="1" applyFont="1" applyBorder="1"/>
    <xf numFmtId="166" fontId="10" fillId="0" borderId="30" xfId="0" applyNumberFormat="1" applyFont="1" applyBorder="1" applyAlignment="1">
      <alignment wrapText="1"/>
    </xf>
    <xf numFmtId="0" fontId="10" fillId="7" borderId="22" xfId="0" applyFont="1" applyFill="1" applyBorder="1" applyAlignment="1">
      <alignment wrapText="1"/>
    </xf>
    <xf numFmtId="0" fontId="15" fillId="7" borderId="30" xfId="0" applyFont="1" applyFill="1" applyBorder="1" applyAlignment="1">
      <alignment wrapText="1"/>
    </xf>
    <xf numFmtId="169" fontId="10" fillId="7" borderId="30" xfId="0" applyNumberFormat="1" applyFont="1" applyFill="1" applyBorder="1" applyAlignment="1">
      <alignment wrapText="1"/>
    </xf>
    <xf numFmtId="9" fontId="10" fillId="7" borderId="30" xfId="0" applyNumberFormat="1" applyFont="1" applyFill="1" applyBorder="1" applyAlignment="1">
      <alignment wrapText="1"/>
    </xf>
    <xf numFmtId="0" fontId="19" fillId="7" borderId="22" xfId="0" applyFont="1" applyFill="1" applyBorder="1" applyAlignment="1">
      <alignment wrapText="1"/>
    </xf>
    <xf numFmtId="169" fontId="19" fillId="7" borderId="30" xfId="0" applyNumberFormat="1" applyFont="1" applyFill="1" applyBorder="1" applyAlignment="1">
      <alignment wrapText="1"/>
    </xf>
    <xf numFmtId="9" fontId="19" fillId="7" borderId="30" xfId="0" applyNumberFormat="1" applyFont="1" applyFill="1" applyBorder="1" applyAlignment="1">
      <alignment wrapText="1"/>
    </xf>
    <xf numFmtId="0" fontId="19" fillId="7" borderId="19" xfId="0" applyFont="1" applyFill="1" applyBorder="1"/>
    <xf numFmtId="169" fontId="19" fillId="7" borderId="30" xfId="0" applyNumberFormat="1" applyFont="1" applyFill="1" applyBorder="1"/>
    <xf numFmtId="9" fontId="19" fillId="7" borderId="30" xfId="0" applyNumberFormat="1" applyFont="1" applyFill="1" applyBorder="1"/>
    <xf numFmtId="0" fontId="30" fillId="0" borderId="24" xfId="0" applyFont="1" applyBorder="1" applyAlignment="1">
      <alignment wrapText="1"/>
    </xf>
    <xf numFmtId="169" fontId="10" fillId="0" borderId="24" xfId="0" applyNumberFormat="1" applyFont="1" applyBorder="1" applyAlignment="1">
      <alignment wrapText="1"/>
    </xf>
    <xf numFmtId="9" fontId="10" fillId="0" borderId="24" xfId="0" applyNumberFormat="1" applyFont="1" applyBorder="1" applyAlignment="1">
      <alignment wrapText="1"/>
    </xf>
    <xf numFmtId="167" fontId="10" fillId="0" borderId="31" xfId="0" applyNumberFormat="1" applyFont="1" applyBorder="1" applyAlignment="1">
      <alignment wrapText="1"/>
    </xf>
    <xf numFmtId="169" fontId="19" fillId="0" borderId="24" xfId="0" applyNumberFormat="1" applyFont="1" applyBorder="1" applyAlignment="1">
      <alignment wrapText="1"/>
    </xf>
    <xf numFmtId="9" fontId="19" fillId="0" borderId="24" xfId="0" applyNumberFormat="1" applyFont="1" applyBorder="1" applyAlignment="1">
      <alignment wrapText="1"/>
    </xf>
    <xf numFmtId="167" fontId="19" fillId="0" borderId="31" xfId="0" applyNumberFormat="1" applyFont="1" applyBorder="1" applyAlignment="1">
      <alignment wrapText="1"/>
    </xf>
    <xf numFmtId="169" fontId="19" fillId="0" borderId="24" xfId="0" applyNumberFormat="1" applyFont="1" applyBorder="1"/>
    <xf numFmtId="9" fontId="19" fillId="0" borderId="24" xfId="0" applyNumberFormat="1" applyFont="1" applyBorder="1"/>
    <xf numFmtId="164" fontId="15" fillId="0" borderId="30" xfId="0" applyNumberFormat="1" applyFont="1" applyBorder="1" applyAlignment="1">
      <alignment wrapText="1"/>
    </xf>
    <xf numFmtId="164" fontId="4" fillId="0" borderId="30" xfId="0" applyNumberFormat="1" applyFont="1" applyBorder="1"/>
    <xf numFmtId="166" fontId="15" fillId="0" borderId="30" xfId="0" applyNumberFormat="1" applyFont="1" applyBorder="1" applyAlignment="1">
      <alignment wrapText="1"/>
    </xf>
    <xf numFmtId="166" fontId="4" fillId="0" borderId="30" xfId="0" applyNumberFormat="1" applyFont="1" applyBorder="1"/>
    <xf numFmtId="169" fontId="15" fillId="0" borderId="30" xfId="0" applyNumberFormat="1" applyFont="1" applyBorder="1" applyAlignment="1">
      <alignment wrapText="1"/>
    </xf>
    <xf numFmtId="169" fontId="4" fillId="0" borderId="30" xfId="0" applyNumberFormat="1" applyFont="1" applyBorder="1"/>
    <xf numFmtId="169" fontId="15" fillId="4" borderId="30" xfId="0" applyNumberFormat="1" applyFont="1" applyFill="1" applyBorder="1" applyAlignment="1">
      <alignment wrapText="1"/>
    </xf>
    <xf numFmtId="9" fontId="10" fillId="4" borderId="30" xfId="0" applyNumberFormat="1" applyFont="1" applyFill="1" applyBorder="1" applyAlignment="1">
      <alignment wrapText="1"/>
    </xf>
    <xf numFmtId="169" fontId="4" fillId="4" borderId="30" xfId="0" applyNumberFormat="1" applyFont="1" applyFill="1" applyBorder="1"/>
    <xf numFmtId="9" fontId="19" fillId="4" borderId="30" xfId="0" applyNumberFormat="1" applyFont="1" applyFill="1" applyBorder="1"/>
    <xf numFmtId="0" fontId="11" fillId="0" borderId="7" xfId="0" applyFont="1" applyBorder="1" applyAlignment="1">
      <alignment wrapText="1"/>
    </xf>
    <xf numFmtId="169" fontId="31" fillId="0" borderId="19" xfId="0" applyNumberFormat="1" applyFont="1" applyBorder="1" applyAlignment="1">
      <alignment horizontal="center"/>
    </xf>
    <xf numFmtId="166" fontId="31" fillId="0" borderId="19" xfId="0" applyNumberFormat="1" applyFont="1" applyBorder="1" applyAlignment="1">
      <alignment horizontal="center"/>
    </xf>
    <xf numFmtId="0" fontId="46" fillId="0" borderId="12" xfId="0" applyFont="1" applyBorder="1" applyAlignment="1">
      <alignment wrapText="1"/>
    </xf>
    <xf numFmtId="0" fontId="46" fillId="0" borderId="19" xfId="0" applyFont="1" applyBorder="1"/>
    <xf numFmtId="0" fontId="10" fillId="4" borderId="22" xfId="0" applyFont="1" applyFill="1" applyBorder="1" applyAlignment="1">
      <alignment wrapText="1"/>
    </xf>
    <xf numFmtId="166" fontId="31" fillId="4" borderId="30" xfId="0" applyNumberFormat="1" applyFont="1" applyFill="1" applyBorder="1" applyAlignment="1">
      <alignment horizontal="right"/>
    </xf>
    <xf numFmtId="166" fontId="15" fillId="4" borderId="30" xfId="0" applyNumberFormat="1" applyFont="1" applyFill="1" applyBorder="1" applyAlignment="1">
      <alignment wrapText="1"/>
    </xf>
    <xf numFmtId="166" fontId="4" fillId="4" borderId="30" xfId="0" applyNumberFormat="1" applyFont="1" applyFill="1" applyBorder="1"/>
    <xf numFmtId="0" fontId="67" fillId="0" borderId="57" xfId="0" applyFont="1" applyBorder="1" applyAlignment="1">
      <alignment horizontal="left" wrapText="1" readingOrder="1"/>
    </xf>
    <xf numFmtId="167" fontId="23" fillId="7" borderId="31" xfId="0" applyNumberFormat="1" applyFont="1" applyFill="1" applyBorder="1" applyAlignment="1">
      <alignment horizontal="right" wrapText="1"/>
    </xf>
    <xf numFmtId="167" fontId="23" fillId="7" borderId="30" xfId="0" applyNumberFormat="1" applyFont="1" applyFill="1" applyBorder="1" applyAlignment="1">
      <alignment horizontal="right"/>
    </xf>
    <xf numFmtId="0" fontId="10" fillId="0" borderId="24" xfId="0" applyFont="1" applyBorder="1" applyAlignment="1">
      <alignment wrapText="1"/>
    </xf>
    <xf numFmtId="166" fontId="10" fillId="0" borderId="0" xfId="0" applyNumberFormat="1" applyFont="1" applyAlignment="1">
      <alignment wrapText="1"/>
    </xf>
    <xf numFmtId="166" fontId="19" fillId="0" borderId="0" xfId="0" applyNumberFormat="1" applyFont="1"/>
    <xf numFmtId="0" fontId="10" fillId="0" borderId="8" xfId="0" applyFont="1" applyBorder="1" applyAlignment="1">
      <alignment wrapText="1"/>
    </xf>
    <xf numFmtId="169" fontId="10" fillId="0" borderId="33" xfId="0" applyNumberFormat="1" applyFont="1" applyBorder="1" applyAlignment="1">
      <alignment wrapText="1"/>
    </xf>
    <xf numFmtId="9" fontId="10" fillId="0" borderId="33" xfId="0" applyNumberFormat="1" applyFont="1" applyBorder="1" applyAlignment="1">
      <alignment wrapText="1"/>
    </xf>
    <xf numFmtId="0" fontId="10" fillId="7" borderId="32" xfId="0" applyFont="1" applyFill="1" applyBorder="1" applyAlignment="1">
      <alignment wrapText="1"/>
    </xf>
    <xf numFmtId="169" fontId="10" fillId="7" borderId="47" xfId="0" applyNumberFormat="1" applyFont="1" applyFill="1" applyBorder="1" applyAlignment="1">
      <alignment wrapText="1"/>
    </xf>
    <xf numFmtId="9" fontId="10" fillId="7" borderId="47" xfId="0" applyNumberFormat="1" applyFont="1" applyFill="1" applyBorder="1" applyAlignment="1">
      <alignment wrapText="1"/>
    </xf>
    <xf numFmtId="0" fontId="19" fillId="7" borderId="32" xfId="0" applyFont="1" applyFill="1" applyBorder="1" applyAlignment="1">
      <alignment wrapText="1"/>
    </xf>
    <xf numFmtId="169" fontId="19" fillId="7" borderId="47" xfId="0" applyNumberFormat="1" applyFont="1" applyFill="1" applyBorder="1" applyAlignment="1">
      <alignment wrapText="1"/>
    </xf>
    <xf numFmtId="9" fontId="19" fillId="7" borderId="47" xfId="0" applyNumberFormat="1" applyFont="1" applyFill="1" applyBorder="1" applyAlignment="1">
      <alignment wrapText="1"/>
    </xf>
    <xf numFmtId="169" fontId="19" fillId="0" borderId="0" xfId="0" applyNumberFormat="1" applyFont="1"/>
    <xf numFmtId="0" fontId="69" fillId="0" borderId="0" xfId="0" applyFont="1" applyAlignment="1">
      <alignment horizontal="left" vertical="center" wrapText="1"/>
    </xf>
    <xf numFmtId="169" fontId="31" fillId="0" borderId="30" xfId="0" applyNumberFormat="1" applyFont="1" applyBorder="1" applyAlignment="1">
      <alignment horizontal="center"/>
    </xf>
    <xf numFmtId="170" fontId="29" fillId="0" borderId="1" xfId="0" applyNumberFormat="1" applyFont="1" applyBorder="1" applyAlignment="1">
      <alignment vertical="center" wrapText="1"/>
    </xf>
    <xf numFmtId="170" fontId="31" fillId="0" borderId="19" xfId="0" applyNumberFormat="1" applyFont="1" applyBorder="1"/>
    <xf numFmtId="0" fontId="19" fillId="0" borderId="24" xfId="0" applyFont="1" applyBorder="1" applyAlignment="1">
      <alignment wrapText="1"/>
    </xf>
    <xf numFmtId="169" fontId="10" fillId="4" borderId="30" xfId="0" applyNumberFormat="1" applyFont="1" applyFill="1" applyBorder="1" applyAlignment="1">
      <alignment wrapText="1"/>
    </xf>
    <xf numFmtId="169" fontId="19" fillId="4" borderId="30" xfId="0" applyNumberFormat="1" applyFont="1" applyFill="1" applyBorder="1"/>
    <xf numFmtId="167" fontId="23" fillId="7" borderId="48" xfId="0" applyNumberFormat="1" applyFont="1" applyFill="1" applyBorder="1" applyAlignment="1">
      <alignment horizontal="center" wrapText="1"/>
    </xf>
    <xf numFmtId="169" fontId="3" fillId="0" borderId="0" xfId="0" applyNumberFormat="1" applyFont="1"/>
    <xf numFmtId="9" fontId="3" fillId="0" borderId="0" xfId="0" applyNumberFormat="1" applyFont="1"/>
    <xf numFmtId="0" fontId="47" fillId="0" borderId="0" xfId="0" applyFont="1" applyAlignment="1">
      <alignment horizontal="center"/>
    </xf>
    <xf numFmtId="0" fontId="10" fillId="0" borderId="39" xfId="0" applyFont="1" applyBorder="1" applyAlignment="1">
      <alignment horizontal="center" vertical="center" wrapText="1"/>
    </xf>
    <xf numFmtId="0" fontId="19" fillId="0" borderId="46" xfId="0" applyFont="1" applyBorder="1" applyAlignment="1">
      <alignment horizontal="center"/>
    </xf>
    <xf numFmtId="0" fontId="10" fillId="0" borderId="34" xfId="0" applyFont="1" applyBorder="1" applyAlignment="1">
      <alignment horizontal="center" vertical="center" wrapText="1"/>
    </xf>
    <xf numFmtId="167" fontId="50" fillId="0" borderId="48" xfId="0" applyNumberFormat="1" applyFont="1" applyBorder="1" applyAlignment="1">
      <alignment wrapText="1"/>
    </xf>
    <xf numFmtId="0" fontId="26" fillId="0" borderId="27" xfId="0" applyFont="1" applyBorder="1"/>
    <xf numFmtId="0" fontId="26" fillId="0" borderId="24" xfId="0" applyFont="1" applyBorder="1"/>
    <xf numFmtId="167" fontId="26" fillId="0" borderId="30" xfId="0" applyNumberFormat="1" applyFont="1" applyBorder="1"/>
    <xf numFmtId="0" fontId="22" fillId="7" borderId="22" xfId="0" applyFont="1" applyFill="1" applyBorder="1" applyAlignment="1">
      <alignment horizontal="center" wrapText="1"/>
    </xf>
    <xf numFmtId="0" fontId="22" fillId="7" borderId="19" xfId="0" applyFont="1" applyFill="1" applyBorder="1" applyAlignment="1">
      <alignment horizontal="center" wrapText="1"/>
    </xf>
    <xf numFmtId="0" fontId="22" fillId="7" borderId="30" xfId="0" applyFont="1" applyFill="1" applyBorder="1" applyAlignment="1">
      <alignment horizontal="center" wrapText="1"/>
    </xf>
    <xf numFmtId="169" fontId="23" fillId="7" borderId="46" xfId="0" applyNumberFormat="1" applyFont="1" applyFill="1" applyBorder="1" applyAlignment="1">
      <alignment horizontal="center"/>
    </xf>
    <xf numFmtId="0" fontId="23" fillId="7" borderId="46" xfId="0" applyFont="1" applyFill="1" applyBorder="1" applyAlignment="1">
      <alignment horizontal="center"/>
    </xf>
    <xf numFmtId="169" fontId="23" fillId="7" borderId="35" xfId="0" applyNumberFormat="1" applyFont="1" applyFill="1" applyBorder="1" applyAlignment="1">
      <alignment horizontal="center"/>
    </xf>
    <xf numFmtId="0" fontId="23" fillId="7" borderId="35" xfId="0" applyFont="1" applyFill="1" applyBorder="1" applyAlignment="1">
      <alignment horizontal="center"/>
    </xf>
    <xf numFmtId="0" fontId="10" fillId="0" borderId="17" xfId="0" applyFont="1" applyBorder="1"/>
    <xf numFmtId="0" fontId="10" fillId="0" borderId="17" xfId="0" applyFont="1" applyBorder="1" applyAlignment="1">
      <alignment horizontal="center" wrapText="1"/>
    </xf>
    <xf numFmtId="166" fontId="42" fillId="4" borderId="1" xfId="0" applyNumberFormat="1" applyFont="1" applyFill="1" applyBorder="1" applyAlignment="1">
      <alignment horizontal="center"/>
    </xf>
    <xf numFmtId="9" fontId="46" fillId="4" borderId="30" xfId="0" applyNumberFormat="1" applyFont="1" applyFill="1" applyBorder="1"/>
    <xf numFmtId="170" fontId="42" fillId="0" borderId="19" xfId="0" applyNumberFormat="1" applyFont="1" applyBorder="1" applyAlignment="1">
      <alignment horizontal="center"/>
    </xf>
    <xf numFmtId="0" fontId="19" fillId="0" borderId="24" xfId="0" applyFont="1" applyBorder="1" applyAlignment="1">
      <alignment horizontal="center"/>
    </xf>
    <xf numFmtId="0" fontId="22" fillId="7" borderId="12" xfId="0" applyFont="1" applyFill="1" applyBorder="1" applyAlignment="1">
      <alignment wrapText="1"/>
    </xf>
    <xf numFmtId="169" fontId="23" fillId="7" borderId="19" xfId="0" applyNumberFormat="1" applyFont="1" applyFill="1" applyBorder="1"/>
    <xf numFmtId="9" fontId="23" fillId="7" borderId="19" xfId="0" applyNumberFormat="1" applyFont="1" applyFill="1" applyBorder="1"/>
    <xf numFmtId="0" fontId="23" fillId="7" borderId="19" xfId="0" applyFont="1" applyFill="1" applyBorder="1"/>
    <xf numFmtId="169" fontId="23" fillId="7" borderId="30" xfId="0" applyNumberFormat="1" applyFont="1" applyFill="1" applyBorder="1"/>
    <xf numFmtId="169" fontId="19" fillId="0" borderId="40" xfId="0" applyNumberFormat="1" applyFont="1" applyBorder="1"/>
    <xf numFmtId="9" fontId="19" fillId="0" borderId="40" xfId="0" applyNumberFormat="1" applyFont="1" applyBorder="1"/>
    <xf numFmtId="0" fontId="22" fillId="7" borderId="12" xfId="0" applyFont="1" applyFill="1" applyBorder="1" applyAlignment="1">
      <alignment horizontal="center" wrapText="1"/>
    </xf>
    <xf numFmtId="169" fontId="23" fillId="7" borderId="1" xfId="0" applyNumberFormat="1" applyFont="1" applyFill="1" applyBorder="1" applyAlignment="1">
      <alignment horizontal="center"/>
    </xf>
    <xf numFmtId="0" fontId="23" fillId="7" borderId="12" xfId="0" applyFont="1" applyFill="1" applyBorder="1" applyAlignment="1">
      <alignment horizontal="center" wrapText="1"/>
    </xf>
    <xf numFmtId="169" fontId="23" fillId="7" borderId="25" xfId="0" applyNumberFormat="1" applyFont="1" applyFill="1" applyBorder="1" applyAlignment="1">
      <alignment horizontal="center"/>
    </xf>
    <xf numFmtId="169" fontId="42" fillId="0" borderId="19" xfId="0" applyNumberFormat="1" applyFont="1" applyBorder="1" applyAlignment="1">
      <alignment horizontal="center"/>
    </xf>
    <xf numFmtId="169" fontId="42" fillId="4" borderId="19" xfId="0" applyNumberFormat="1" applyFont="1" applyFill="1" applyBorder="1" applyAlignment="1">
      <alignment horizontal="center"/>
    </xf>
    <xf numFmtId="169" fontId="42" fillId="5" borderId="19" xfId="0" applyNumberFormat="1" applyFont="1" applyFill="1" applyBorder="1" applyAlignment="1">
      <alignment horizontal="center"/>
    </xf>
    <xf numFmtId="0" fontId="22" fillId="0" borderId="41" xfId="0" applyFont="1" applyBorder="1" applyAlignment="1">
      <alignment wrapText="1"/>
    </xf>
    <xf numFmtId="169" fontId="23" fillId="0" borderId="40" xfId="0" applyNumberFormat="1" applyFont="1" applyBorder="1"/>
    <xf numFmtId="9" fontId="23" fillId="0" borderId="40" xfId="0" applyNumberFormat="1" applyFont="1" applyBorder="1"/>
    <xf numFmtId="0" fontId="23" fillId="0" borderId="40" xfId="0" applyFont="1" applyBorder="1"/>
    <xf numFmtId="0" fontId="23" fillId="0" borderId="0" xfId="0" applyFont="1"/>
    <xf numFmtId="167" fontId="23" fillId="0" borderId="35" xfId="0" applyNumberFormat="1" applyFont="1" applyBorder="1"/>
    <xf numFmtId="169" fontId="23" fillId="7" borderId="39" xfId="0" applyNumberFormat="1" applyFont="1" applyFill="1" applyBorder="1" applyAlignment="1">
      <alignment horizontal="center"/>
    </xf>
    <xf numFmtId="0" fontId="23" fillId="7" borderId="39" xfId="0" applyFont="1" applyFill="1" applyBorder="1" applyAlignment="1">
      <alignment horizontal="center"/>
    </xf>
    <xf numFmtId="169" fontId="23" fillId="7" borderId="29" xfId="0" applyNumberFormat="1" applyFont="1" applyFill="1" applyBorder="1" applyAlignment="1">
      <alignment horizontal="center"/>
    </xf>
    <xf numFmtId="0" fontId="23" fillId="7" borderId="29" xfId="0" applyFont="1" applyFill="1" applyBorder="1" applyAlignment="1">
      <alignment horizontal="center"/>
    </xf>
    <xf numFmtId="166" fontId="42" fillId="0" borderId="1" xfId="0" applyNumberFormat="1" applyFont="1" applyBorder="1" applyAlignment="1">
      <alignment horizontal="center"/>
    </xf>
    <xf numFmtId="166" fontId="42" fillId="5" borderId="19" xfId="0" applyNumberFormat="1" applyFont="1" applyFill="1" applyBorder="1" applyAlignment="1">
      <alignment horizontal="center"/>
    </xf>
    <xf numFmtId="170" fontId="42" fillId="5" borderId="19" xfId="0" applyNumberFormat="1" applyFont="1" applyFill="1" applyBorder="1" applyAlignment="1">
      <alignment horizontal="center"/>
    </xf>
    <xf numFmtId="170" fontId="31" fillId="0" borderId="19" xfId="0" applyNumberFormat="1" applyFont="1" applyBorder="1" applyAlignment="1">
      <alignment horizontal="center"/>
    </xf>
    <xf numFmtId="0" fontId="49" fillId="0" borderId="41" xfId="0" applyFont="1" applyBorder="1" applyAlignment="1">
      <alignment wrapText="1"/>
    </xf>
    <xf numFmtId="0" fontId="49" fillId="0" borderId="40" xfId="0" applyFont="1" applyBorder="1"/>
    <xf numFmtId="0" fontId="52" fillId="5" borderId="41" xfId="0" applyFont="1" applyFill="1" applyBorder="1" applyAlignment="1">
      <alignment horizontal="left" vertical="center" wrapText="1"/>
    </xf>
    <xf numFmtId="0" fontId="6" fillId="4" borderId="40" xfId="0" applyFont="1" applyFill="1" applyBorder="1" applyAlignment="1">
      <alignment horizontal="left"/>
    </xf>
    <xf numFmtId="166" fontId="21" fillId="4" borderId="0" xfId="0" applyNumberFormat="1" applyFont="1" applyFill="1" applyAlignment="1">
      <alignment horizontal="left"/>
    </xf>
    <xf numFmtId="0" fontId="22" fillId="7" borderId="49" xfId="0" applyFont="1" applyFill="1" applyBorder="1" applyAlignment="1">
      <alignment horizontal="center" wrapText="1"/>
    </xf>
    <xf numFmtId="167" fontId="22" fillId="7" borderId="38" xfId="0" applyNumberFormat="1" applyFont="1" applyFill="1" applyBorder="1" applyAlignment="1">
      <alignment horizontal="center" wrapText="1"/>
    </xf>
    <xf numFmtId="0" fontId="23" fillId="7" borderId="49" xfId="0" applyFont="1" applyFill="1" applyBorder="1" applyAlignment="1">
      <alignment horizontal="center"/>
    </xf>
    <xf numFmtId="0" fontId="22" fillId="7" borderId="49" xfId="0" applyFont="1" applyFill="1" applyBorder="1" applyAlignment="1">
      <alignment wrapText="1"/>
    </xf>
    <xf numFmtId="167" fontId="22" fillId="7" borderId="38" xfId="0" applyNumberFormat="1" applyFont="1" applyFill="1" applyBorder="1" applyAlignment="1">
      <alignment wrapText="1"/>
    </xf>
    <xf numFmtId="169" fontId="31" fillId="4" borderId="19" xfId="0" applyNumberFormat="1" applyFont="1" applyFill="1" applyBorder="1" applyAlignment="1">
      <alignment horizontal="center"/>
    </xf>
    <xf numFmtId="9" fontId="46" fillId="5" borderId="30" xfId="0" applyNumberFormat="1" applyFont="1" applyFill="1" applyBorder="1"/>
    <xf numFmtId="170" fontId="31" fillId="4" borderId="19" xfId="0" applyNumberFormat="1" applyFont="1" applyFill="1" applyBorder="1" applyAlignment="1">
      <alignment horizontal="center"/>
    </xf>
    <xf numFmtId="0" fontId="22" fillId="7" borderId="28" xfId="0" applyFont="1" applyFill="1" applyBorder="1" applyAlignment="1">
      <alignment wrapText="1"/>
    </xf>
    <xf numFmtId="0" fontId="22" fillId="7" borderId="29" xfId="0" applyFont="1" applyFill="1" applyBorder="1" applyAlignment="1">
      <alignment wrapText="1"/>
    </xf>
    <xf numFmtId="169" fontId="23" fillId="7" borderId="46" xfId="0" applyNumberFormat="1" applyFont="1" applyFill="1" applyBorder="1"/>
    <xf numFmtId="9" fontId="23" fillId="7" borderId="46" xfId="0" applyNumberFormat="1" applyFont="1" applyFill="1" applyBorder="1"/>
    <xf numFmtId="0" fontId="23" fillId="7" borderId="28" xfId="0" applyFont="1" applyFill="1" applyBorder="1" applyAlignment="1">
      <alignment wrapText="1"/>
    </xf>
    <xf numFmtId="0" fontId="23" fillId="7" borderId="29" xfId="0" applyFont="1" applyFill="1" applyBorder="1" applyAlignment="1">
      <alignment wrapText="1"/>
    </xf>
    <xf numFmtId="0" fontId="23" fillId="7" borderId="46" xfId="0" applyFont="1" applyFill="1" applyBorder="1"/>
    <xf numFmtId="0" fontId="23" fillId="7" borderId="35" xfId="0" applyFont="1" applyFill="1" applyBorder="1"/>
    <xf numFmtId="169" fontId="23" fillId="7" borderId="35" xfId="0" applyNumberFormat="1" applyFont="1" applyFill="1" applyBorder="1"/>
    <xf numFmtId="9" fontId="23" fillId="7" borderId="35" xfId="0" applyNumberFormat="1" applyFont="1" applyFill="1" applyBorder="1"/>
    <xf numFmtId="167" fontId="23" fillId="7" borderId="35" xfId="0" applyNumberFormat="1" applyFont="1" applyFill="1" applyBorder="1"/>
    <xf numFmtId="0" fontId="10" fillId="0" borderId="39" xfId="0" applyFont="1" applyBorder="1" applyAlignment="1">
      <alignment horizontal="center"/>
    </xf>
    <xf numFmtId="0" fontId="10" fillId="0" borderId="28" xfId="0" applyFont="1" applyBorder="1" applyAlignment="1">
      <alignment wrapText="1"/>
    </xf>
    <xf numFmtId="0" fontId="19" fillId="0" borderId="46" xfId="0" applyFont="1" applyBorder="1"/>
    <xf numFmtId="0" fontId="19" fillId="0" borderId="29" xfId="0" applyFont="1" applyBorder="1" applyAlignment="1">
      <alignment horizontal="center"/>
    </xf>
    <xf numFmtId="0" fontId="19" fillId="0" borderId="43" xfId="0" applyFont="1" applyBorder="1" applyAlignment="1">
      <alignment horizontal="center"/>
    </xf>
    <xf numFmtId="0" fontId="19" fillId="0" borderId="39" xfId="0" applyFont="1" applyBorder="1"/>
    <xf numFmtId="0" fontId="23" fillId="7" borderId="29" xfId="0" applyFont="1" applyFill="1" applyBorder="1"/>
    <xf numFmtId="0" fontId="22" fillId="7" borderId="44" xfId="0" applyFont="1" applyFill="1" applyBorder="1"/>
    <xf numFmtId="165" fontId="23" fillId="7" borderId="19" xfId="0" applyNumberFormat="1" applyFont="1" applyFill="1" applyBorder="1"/>
    <xf numFmtId="0" fontId="10" fillId="5" borderId="17" xfId="0" applyFont="1" applyFill="1" applyBorder="1"/>
    <xf numFmtId="169" fontId="19" fillId="5" borderId="19" xfId="0" applyNumberFormat="1" applyFont="1" applyFill="1" applyBorder="1"/>
    <xf numFmtId="9" fontId="19" fillId="0" borderId="19" xfId="0" applyNumberFormat="1" applyFont="1" applyBorder="1"/>
    <xf numFmtId="169" fontId="19" fillId="4" borderId="19" xfId="0" applyNumberFormat="1" applyFont="1" applyFill="1" applyBorder="1"/>
    <xf numFmtId="169" fontId="19" fillId="5" borderId="1" xfId="0" applyNumberFormat="1" applyFont="1" applyFill="1" applyBorder="1"/>
    <xf numFmtId="169" fontId="19" fillId="5" borderId="46" xfId="0" applyNumberFormat="1" applyFont="1" applyFill="1" applyBorder="1"/>
    <xf numFmtId="0" fontId="23" fillId="0" borderId="12" xfId="0" applyFont="1" applyBorder="1" applyAlignment="1">
      <alignment horizontal="center" wrapText="1"/>
    </xf>
    <xf numFmtId="9" fontId="46" fillId="0" borderId="30" xfId="0" applyNumberFormat="1" applyFont="1" applyBorder="1" applyAlignment="1">
      <alignment horizontal="right"/>
    </xf>
    <xf numFmtId="0" fontId="23" fillId="0" borderId="19" xfId="0" applyFont="1" applyBorder="1" applyAlignment="1">
      <alignment horizontal="center"/>
    </xf>
    <xf numFmtId="0" fontId="10" fillId="0" borderId="17" xfId="0" applyFont="1" applyBorder="1" applyAlignment="1">
      <alignment wrapText="1"/>
    </xf>
    <xf numFmtId="9" fontId="46" fillId="5" borderId="30" xfId="0" applyNumberFormat="1" applyFont="1" applyFill="1" applyBorder="1" applyAlignment="1">
      <alignment horizontal="right"/>
    </xf>
    <xf numFmtId="9" fontId="46" fillId="4" borderId="30" xfId="0" applyNumberFormat="1" applyFont="1" applyFill="1" applyBorder="1" applyAlignment="1">
      <alignment horizontal="right"/>
    </xf>
    <xf numFmtId="0" fontId="23" fillId="0" borderId="28" xfId="0" applyFont="1" applyBorder="1" applyAlignment="1">
      <alignment horizontal="center" wrapText="1"/>
    </xf>
    <xf numFmtId="0" fontId="23" fillId="0" borderId="46" xfId="0" applyFont="1" applyBorder="1" applyAlignment="1">
      <alignment horizontal="center"/>
    </xf>
    <xf numFmtId="0" fontId="23" fillId="7" borderId="44" xfId="0" applyFont="1" applyFill="1" applyBorder="1"/>
    <xf numFmtId="0" fontId="4" fillId="0" borderId="41" xfId="0" applyFont="1" applyBorder="1"/>
    <xf numFmtId="0" fontId="19" fillId="0" borderId="1" xfId="0" applyFont="1" applyBorder="1" applyAlignment="1">
      <alignment horizontal="center"/>
    </xf>
    <xf numFmtId="0" fontId="53" fillId="7" borderId="30" xfId="0" applyFont="1" applyFill="1" applyBorder="1" applyAlignment="1">
      <alignment horizontal="center"/>
    </xf>
    <xf numFmtId="0" fontId="27" fillId="7" borderId="22" xfId="0" applyFont="1" applyFill="1" applyBorder="1" applyAlignment="1">
      <alignment horizontal="center"/>
    </xf>
    <xf numFmtId="0" fontId="19" fillId="4" borderId="24" xfId="0" applyFont="1" applyFill="1" applyBorder="1"/>
    <xf numFmtId="164" fontId="10" fillId="0" borderId="31" xfId="0" applyNumberFormat="1" applyFont="1" applyBorder="1" applyAlignment="1">
      <alignment horizontal="right" wrapText="1"/>
    </xf>
    <xf numFmtId="0" fontId="4" fillId="0" borderId="22" xfId="0" applyFont="1" applyBorder="1"/>
    <xf numFmtId="164" fontId="19" fillId="0" borderId="30" xfId="0" applyNumberFormat="1" applyFont="1" applyBorder="1" applyAlignment="1">
      <alignment horizontal="right"/>
    </xf>
    <xf numFmtId="0" fontId="4" fillId="7" borderId="24" xfId="0" applyFont="1" applyFill="1" applyBorder="1"/>
    <xf numFmtId="166" fontId="19" fillId="7" borderId="30" xfId="0" applyNumberFormat="1" applyFont="1" applyFill="1" applyBorder="1"/>
    <xf numFmtId="0" fontId="4" fillId="7" borderId="22" xfId="0" applyFont="1" applyFill="1" applyBorder="1"/>
    <xf numFmtId="0" fontId="27" fillId="7" borderId="19" xfId="0" applyFont="1" applyFill="1" applyBorder="1" applyAlignment="1">
      <alignment horizontal="left"/>
    </xf>
    <xf numFmtId="0" fontId="27" fillId="7" borderId="22" xfId="0" applyFont="1" applyFill="1" applyBorder="1" applyAlignment="1">
      <alignment horizontal="left"/>
    </xf>
    <xf numFmtId="49" fontId="70" fillId="0" borderId="1" xfId="0" applyNumberFormat="1" applyFont="1" applyBorder="1" applyAlignment="1">
      <alignment horizontal="center" vertical="center" wrapText="1"/>
    </xf>
    <xf numFmtId="0" fontId="4" fillId="0" borderId="19" xfId="0" applyFont="1" applyBorder="1" applyAlignment="1">
      <alignment wrapText="1"/>
    </xf>
    <xf numFmtId="0" fontId="11" fillId="0" borderId="19" xfId="0" applyFont="1" applyBorder="1"/>
    <xf numFmtId="167" fontId="11" fillId="12" borderId="26" xfId="0" applyNumberFormat="1" applyFont="1" applyFill="1" applyBorder="1" applyAlignment="1">
      <alignment horizontal="center"/>
    </xf>
    <xf numFmtId="0" fontId="4" fillId="0" borderId="10" xfId="0" applyFont="1" applyBorder="1"/>
    <xf numFmtId="0" fontId="21" fillId="0" borderId="24" xfId="0" applyFont="1" applyBorder="1" applyAlignment="1">
      <alignment vertical="center" wrapText="1"/>
    </xf>
    <xf numFmtId="3" fontId="23" fillId="7" borderId="30" xfId="0" applyNumberFormat="1" applyFont="1" applyFill="1" applyBorder="1" applyAlignment="1">
      <alignment horizontal="center"/>
    </xf>
    <xf numFmtId="3" fontId="55" fillId="0" borderId="30" xfId="0" applyNumberFormat="1" applyFont="1" applyBorder="1" applyAlignment="1">
      <alignment horizontal="right"/>
    </xf>
    <xf numFmtId="3" fontId="71" fillId="0" borderId="30" xfId="0" applyNumberFormat="1" applyFont="1" applyBorder="1" applyAlignment="1">
      <alignment horizontal="right"/>
    </xf>
    <xf numFmtId="165" fontId="55" fillId="0" borderId="30" xfId="0" applyNumberFormat="1" applyFont="1" applyBorder="1" applyAlignment="1">
      <alignment horizontal="center"/>
    </xf>
    <xf numFmtId="165" fontId="19" fillId="0" borderId="30" xfId="0" applyNumberFormat="1" applyFont="1" applyBorder="1"/>
    <xf numFmtId="165" fontId="71" fillId="0" borderId="30" xfId="0" applyNumberFormat="1" applyFont="1" applyBorder="1" applyAlignment="1">
      <alignment horizontal="center"/>
    </xf>
    <xf numFmtId="169" fontId="55" fillId="0" borderId="30" xfId="0" applyNumberFormat="1" applyFont="1" applyBorder="1" applyAlignment="1">
      <alignment horizontal="center"/>
    </xf>
    <xf numFmtId="169" fontId="71" fillId="0" borderId="30" xfId="0" applyNumberFormat="1" applyFont="1" applyBorder="1" applyAlignment="1">
      <alignment horizontal="center"/>
    </xf>
    <xf numFmtId="0" fontId="21" fillId="0" borderId="24" xfId="0" applyFont="1" applyBorder="1" applyAlignment="1">
      <alignment wrapText="1"/>
    </xf>
    <xf numFmtId="166" fontId="55" fillId="0" borderId="30" xfId="0" applyNumberFormat="1" applyFont="1" applyBorder="1" applyAlignment="1">
      <alignment horizontal="center"/>
    </xf>
    <xf numFmtId="166" fontId="71" fillId="0" borderId="30" xfId="0" applyNumberFormat="1" applyFont="1" applyBorder="1" applyAlignment="1">
      <alignment horizontal="center"/>
    </xf>
    <xf numFmtId="0" fontId="19" fillId="0" borderId="30" xfId="0" applyFont="1" applyBorder="1" applyAlignment="1">
      <alignment horizontal="right"/>
    </xf>
    <xf numFmtId="0" fontId="19" fillId="7" borderId="30" xfId="0" applyFont="1" applyFill="1" applyBorder="1"/>
    <xf numFmtId="0" fontId="54" fillId="0" borderId="24" xfId="0" applyFont="1" applyBorder="1"/>
    <xf numFmtId="0" fontId="21" fillId="0" borderId="24" xfId="0" applyFont="1" applyBorder="1" applyAlignment="1">
      <alignment vertical="center"/>
    </xf>
    <xf numFmtId="166" fontId="19" fillId="0" borderId="24" xfId="0" applyNumberFormat="1" applyFont="1" applyBorder="1"/>
    <xf numFmtId="169" fontId="46" fillId="0" borderId="0" xfId="0" applyNumberFormat="1" applyFont="1"/>
    <xf numFmtId="9" fontId="46" fillId="0" borderId="0" xfId="0" applyNumberFormat="1" applyFont="1"/>
    <xf numFmtId="0" fontId="3" fillId="0" borderId="41" xfId="0" applyFont="1" applyBorder="1"/>
    <xf numFmtId="0" fontId="4" fillId="4" borderId="35" xfId="0" applyFont="1" applyFill="1" applyBorder="1"/>
    <xf numFmtId="0" fontId="19" fillId="4" borderId="30" xfId="0" applyFont="1" applyFill="1" applyBorder="1" applyAlignment="1">
      <alignment horizontal="center"/>
    </xf>
    <xf numFmtId="0" fontId="4" fillId="4" borderId="30" xfId="0" applyFont="1" applyFill="1" applyBorder="1"/>
    <xf numFmtId="0" fontId="4" fillId="4" borderId="22" xfId="0" applyFont="1" applyFill="1" applyBorder="1"/>
    <xf numFmtId="0" fontId="11" fillId="4" borderId="26" xfId="0" applyFont="1" applyFill="1" applyBorder="1"/>
    <xf numFmtId="0" fontId="4" fillId="7" borderId="32" xfId="0" applyFont="1" applyFill="1" applyBorder="1"/>
    <xf numFmtId="0" fontId="23" fillId="7" borderId="47" xfId="0" applyFont="1" applyFill="1" applyBorder="1"/>
    <xf numFmtId="166" fontId="19" fillId="7" borderId="47" xfId="0" applyNumberFormat="1" applyFont="1" applyFill="1" applyBorder="1"/>
    <xf numFmtId="9" fontId="19" fillId="7" borderId="47" xfId="0" applyNumberFormat="1" applyFont="1" applyFill="1" applyBorder="1"/>
    <xf numFmtId="167" fontId="22" fillId="7" borderId="21" xfId="0" applyNumberFormat="1" applyFont="1" applyFill="1" applyBorder="1" applyAlignment="1">
      <alignment horizontal="right" wrapText="1"/>
    </xf>
    <xf numFmtId="0" fontId="46" fillId="0" borderId="0" xfId="0" applyFont="1"/>
    <xf numFmtId="0" fontId="47" fillId="0" borderId="0" xfId="0" applyFont="1"/>
    <xf numFmtId="167" fontId="21" fillId="0" borderId="0" xfId="0" applyNumberFormat="1" applyFont="1"/>
    <xf numFmtId="169" fontId="21" fillId="0" borderId="0" xfId="0" applyNumberFormat="1" applyFont="1" applyAlignment="1">
      <alignment horizontal="center"/>
    </xf>
    <xf numFmtId="169" fontId="19" fillId="0" borderId="39" xfId="0" applyNumberFormat="1" applyFont="1" applyBorder="1" applyAlignment="1">
      <alignment vertical="center" wrapText="1"/>
    </xf>
    <xf numFmtId="9" fontId="19" fillId="0" borderId="39" xfId="0" applyNumberFormat="1" applyFont="1" applyBorder="1" applyAlignment="1">
      <alignment wrapText="1"/>
    </xf>
    <xf numFmtId="169" fontId="19" fillId="0" borderId="46" xfId="0" applyNumberFormat="1" applyFont="1" applyBorder="1"/>
    <xf numFmtId="9" fontId="19" fillId="0" borderId="35" xfId="0" applyNumberFormat="1" applyFont="1" applyBorder="1"/>
    <xf numFmtId="0" fontId="53" fillId="7" borderId="30" xfId="0" applyFont="1" applyFill="1" applyBorder="1" applyAlignment="1">
      <alignment horizontal="center" wrapText="1"/>
    </xf>
    <xf numFmtId="0" fontId="72" fillId="0" borderId="1" xfId="0" applyFont="1" applyBorder="1" applyAlignment="1">
      <alignment horizontal="center" vertical="center"/>
    </xf>
    <xf numFmtId="9" fontId="19" fillId="0" borderId="30" xfId="0" applyNumberFormat="1" applyFont="1" applyBorder="1" applyAlignment="1">
      <alignment horizontal="right" wrapText="1"/>
    </xf>
    <xf numFmtId="9" fontId="19" fillId="0" borderId="30" xfId="0" applyNumberFormat="1" applyFont="1" applyBorder="1" applyAlignment="1">
      <alignment horizontal="right"/>
    </xf>
    <xf numFmtId="0" fontId="72" fillId="0" borderId="1" xfId="0" applyFont="1" applyBorder="1"/>
    <xf numFmtId="0" fontId="27" fillId="7" borderId="30" xfId="0" applyFont="1" applyFill="1" applyBorder="1" applyAlignment="1">
      <alignment wrapText="1"/>
    </xf>
    <xf numFmtId="0" fontId="27" fillId="7" borderId="30" xfId="0" applyFont="1" applyFill="1" applyBorder="1"/>
    <xf numFmtId="169" fontId="19" fillId="0" borderId="35" xfId="0" applyNumberFormat="1" applyFont="1" applyBorder="1" applyAlignment="1">
      <alignment wrapText="1"/>
    </xf>
    <xf numFmtId="169" fontId="19" fillId="0" borderId="35" xfId="0" applyNumberFormat="1" applyFont="1" applyBorder="1"/>
    <xf numFmtId="0" fontId="19" fillId="0" borderId="22" xfId="0" applyFont="1" applyBorder="1"/>
    <xf numFmtId="0" fontId="4" fillId="0" borderId="22" xfId="0" applyFont="1" applyBorder="1" applyAlignment="1">
      <alignment vertical="center" wrapText="1"/>
    </xf>
    <xf numFmtId="0" fontId="57" fillId="0" borderId="24" xfId="0" applyFont="1" applyBorder="1"/>
    <xf numFmtId="0" fontId="64" fillId="0" borderId="24" xfId="0" applyFont="1" applyBorder="1" applyAlignment="1">
      <alignment wrapText="1"/>
    </xf>
    <xf numFmtId="0" fontId="58" fillId="0" borderId="24" xfId="0" applyFont="1" applyBorder="1"/>
    <xf numFmtId="0" fontId="73" fillId="0" borderId="22" xfId="0" applyFont="1" applyBorder="1" applyAlignment="1">
      <alignment horizontal="left" vertical="center" wrapText="1"/>
    </xf>
    <xf numFmtId="0" fontId="73" fillId="0" borderId="22" xfId="0" applyFont="1" applyBorder="1" applyAlignment="1">
      <alignment wrapText="1"/>
    </xf>
    <xf numFmtId="169" fontId="10" fillId="0" borderId="30" xfId="0" applyNumberFormat="1" applyFont="1" applyBorder="1" applyAlignment="1">
      <alignment horizontal="right" wrapText="1"/>
    </xf>
    <xf numFmtId="169" fontId="19" fillId="0" borderId="30" xfId="0" applyNumberFormat="1" applyFont="1" applyBorder="1" applyAlignment="1">
      <alignment horizontal="right"/>
    </xf>
    <xf numFmtId="9" fontId="19" fillId="0" borderId="1" xfId="0" applyNumberFormat="1" applyFont="1" applyBorder="1" applyAlignment="1">
      <alignment wrapText="1"/>
    </xf>
    <xf numFmtId="0" fontId="73" fillId="0" borderId="1" xfId="0" applyFont="1" applyBorder="1" applyAlignment="1">
      <alignment horizontal="left" vertical="center" wrapText="1"/>
    </xf>
    <xf numFmtId="169" fontId="19" fillId="0" borderId="1" xfId="0" applyNumberFormat="1" applyFont="1" applyBorder="1" applyAlignment="1">
      <alignment wrapText="1"/>
    </xf>
    <xf numFmtId="0" fontId="50" fillId="0" borderId="41" xfId="0" applyFont="1" applyBorder="1" applyAlignment="1">
      <alignment wrapText="1"/>
    </xf>
    <xf numFmtId="0" fontId="59" fillId="0" borderId="39" xfId="0" applyFont="1" applyBorder="1" applyAlignment="1">
      <alignment horizontal="center" vertical="center" wrapText="1"/>
    </xf>
    <xf numFmtId="0" fontId="26" fillId="0" borderId="40" xfId="0" applyFont="1" applyBorder="1"/>
    <xf numFmtId="0" fontId="74" fillId="0" borderId="35" xfId="0" applyFont="1" applyBorder="1" applyAlignment="1">
      <alignment horizontal="center"/>
    </xf>
    <xf numFmtId="0" fontId="10" fillId="0" borderId="19" xfId="0" applyFont="1" applyBorder="1" applyAlignment="1">
      <alignment horizontal="center" vertical="center" wrapText="1"/>
    </xf>
    <xf numFmtId="0" fontId="59" fillId="0" borderId="19" xfId="0" applyFont="1" applyBorder="1" applyAlignment="1">
      <alignment horizontal="center" vertical="center" wrapText="1"/>
    </xf>
    <xf numFmtId="0" fontId="74" fillId="0" borderId="30" xfId="0" applyFont="1" applyBorder="1" applyAlignment="1">
      <alignment horizontal="center"/>
    </xf>
    <xf numFmtId="0" fontId="60" fillId="7" borderId="12" xfId="0" applyFont="1" applyFill="1" applyBorder="1" applyAlignment="1">
      <alignment horizontal="center" wrapText="1"/>
    </xf>
    <xf numFmtId="169" fontId="22" fillId="7" borderId="1" xfId="0" applyNumberFormat="1" applyFont="1" applyFill="1" applyBorder="1" applyAlignment="1">
      <alignment horizontal="center" wrapText="1"/>
    </xf>
    <xf numFmtId="9" fontId="22" fillId="7" borderId="1" xfId="0" applyNumberFormat="1" applyFont="1" applyFill="1" applyBorder="1" applyAlignment="1">
      <alignment horizontal="center" wrapText="1"/>
    </xf>
    <xf numFmtId="169" fontId="23" fillId="7" borderId="1" xfId="0" applyNumberFormat="1" applyFont="1" applyFill="1" applyBorder="1" applyAlignment="1">
      <alignment horizontal="center" wrapText="1"/>
    </xf>
    <xf numFmtId="0" fontId="10" fillId="0" borderId="25" xfId="0" applyFont="1" applyBorder="1" applyAlignment="1">
      <alignment horizontal="center"/>
    </xf>
    <xf numFmtId="169" fontId="15" fillId="0" borderId="25" xfId="0" applyNumberFormat="1" applyFont="1" applyBorder="1" applyAlignment="1">
      <alignment wrapText="1"/>
    </xf>
    <xf numFmtId="9" fontId="15" fillId="0" borderId="25" xfId="0" applyNumberFormat="1" applyFont="1" applyBorder="1" applyAlignment="1">
      <alignment wrapText="1"/>
    </xf>
    <xf numFmtId="0" fontId="23" fillId="8" borderId="49" xfId="0" applyFont="1" applyFill="1" applyBorder="1"/>
    <xf numFmtId="0" fontId="15" fillId="8" borderId="12" xfId="0" applyFont="1" applyFill="1" applyBorder="1" applyAlignment="1">
      <alignment wrapText="1"/>
    </xf>
    <xf numFmtId="169" fontId="15" fillId="8" borderId="25" xfId="0" applyNumberFormat="1" applyFont="1" applyFill="1" applyBorder="1" applyAlignment="1">
      <alignment wrapText="1"/>
    </xf>
    <xf numFmtId="9" fontId="15" fillId="8" borderId="25" xfId="0" applyNumberFormat="1" applyFont="1" applyFill="1" applyBorder="1" applyAlignment="1">
      <alignment wrapText="1"/>
    </xf>
    <xf numFmtId="167" fontId="23" fillId="8" borderId="38" xfId="0" applyNumberFormat="1" applyFont="1" applyFill="1" applyBorder="1" applyAlignment="1">
      <alignment wrapText="1"/>
    </xf>
    <xf numFmtId="0" fontId="4" fillId="8" borderId="19" xfId="0" applyFont="1" applyFill="1" applyBorder="1"/>
    <xf numFmtId="0" fontId="4" fillId="8" borderId="30" xfId="0" applyFont="1" applyFill="1" applyBorder="1"/>
    <xf numFmtId="169" fontId="4" fillId="8" borderId="30" xfId="0" applyNumberFormat="1" applyFont="1" applyFill="1" applyBorder="1"/>
    <xf numFmtId="9" fontId="4" fillId="8" borderId="30" xfId="0" applyNumberFormat="1" applyFont="1" applyFill="1" applyBorder="1"/>
    <xf numFmtId="167" fontId="23" fillId="8" borderId="30" xfId="0" applyNumberFormat="1" applyFont="1" applyFill="1" applyBorder="1"/>
    <xf numFmtId="0" fontId="15" fillId="0" borderId="50" xfId="0" applyFont="1" applyBorder="1" applyAlignment="1">
      <alignment wrapText="1"/>
    </xf>
    <xf numFmtId="169" fontId="15" fillId="0" borderId="43" xfId="0" applyNumberFormat="1" applyFont="1" applyBorder="1" applyAlignment="1">
      <alignment wrapText="1"/>
    </xf>
    <xf numFmtId="9" fontId="15" fillId="0" borderId="43" xfId="0" applyNumberFormat="1" applyFont="1" applyBorder="1" applyAlignment="1">
      <alignment wrapText="1"/>
    </xf>
    <xf numFmtId="167" fontId="4" fillId="0" borderId="35" xfId="0" applyNumberFormat="1" applyFont="1" applyBorder="1"/>
    <xf numFmtId="0" fontId="23" fillId="8" borderId="17" xfId="0" applyFont="1" applyFill="1" applyBorder="1" applyAlignment="1">
      <alignment horizontal="center"/>
    </xf>
    <xf numFmtId="0" fontId="27" fillId="8" borderId="1" xfId="0" applyFont="1" applyFill="1" applyBorder="1" applyAlignment="1">
      <alignment horizontal="center" wrapText="1"/>
    </xf>
    <xf numFmtId="169" fontId="23" fillId="8" borderId="1" xfId="0" applyNumberFormat="1" applyFont="1" applyFill="1" applyBorder="1" applyAlignment="1">
      <alignment horizontal="center" wrapText="1"/>
    </xf>
    <xf numFmtId="9" fontId="23" fillId="8" borderId="1" xfId="0" applyNumberFormat="1" applyFont="1" applyFill="1" applyBorder="1" applyAlignment="1">
      <alignment horizontal="center" wrapText="1"/>
    </xf>
    <xf numFmtId="167" fontId="23" fillId="8" borderId="1" xfId="0" applyNumberFormat="1" applyFont="1" applyFill="1" applyBorder="1" applyAlignment="1">
      <alignment horizontal="center" wrapText="1"/>
    </xf>
    <xf numFmtId="0" fontId="27" fillId="8" borderId="1" xfId="0" applyFont="1" applyFill="1" applyBorder="1" applyAlignment="1">
      <alignment horizontal="center"/>
    </xf>
    <xf numFmtId="0" fontId="27" fillId="8" borderId="25" xfId="0" applyFont="1" applyFill="1" applyBorder="1" applyAlignment="1">
      <alignment horizontal="center"/>
    </xf>
    <xf numFmtId="169" fontId="23" fillId="8" borderId="25" xfId="0" applyNumberFormat="1" applyFont="1" applyFill="1" applyBorder="1" applyAlignment="1">
      <alignment horizontal="center"/>
    </xf>
    <xf numFmtId="169" fontId="15" fillId="0" borderId="1" xfId="0" applyNumberFormat="1" applyFont="1" applyBorder="1" applyAlignment="1">
      <alignment wrapText="1"/>
    </xf>
    <xf numFmtId="9" fontId="15" fillId="0" borderId="1" xfId="0" applyNumberFormat="1" applyFont="1" applyBorder="1" applyAlignment="1">
      <alignment wrapText="1"/>
    </xf>
    <xf numFmtId="0" fontId="15" fillId="8" borderId="1" xfId="0" applyFont="1" applyFill="1" applyBorder="1"/>
    <xf numFmtId="0" fontId="23" fillId="8" borderId="17" xfId="0" applyFont="1" applyFill="1" applyBorder="1"/>
    <xf numFmtId="0" fontId="15" fillId="8" borderId="1" xfId="0" applyFont="1" applyFill="1" applyBorder="1" applyAlignment="1">
      <alignment wrapText="1"/>
    </xf>
    <xf numFmtId="169" fontId="15" fillId="8" borderId="1" xfId="0" applyNumberFormat="1" applyFont="1" applyFill="1" applyBorder="1" applyAlignment="1">
      <alignment wrapText="1"/>
    </xf>
    <xf numFmtId="9" fontId="15" fillId="8" borderId="1" xfId="0" applyNumberFormat="1" applyFont="1" applyFill="1" applyBorder="1" applyAlignment="1">
      <alignment wrapText="1"/>
    </xf>
    <xf numFmtId="167" fontId="23" fillId="8" borderId="1" xfId="0" applyNumberFormat="1" applyFont="1" applyFill="1" applyBorder="1" applyAlignment="1">
      <alignment wrapText="1"/>
    </xf>
    <xf numFmtId="0" fontId="27" fillId="8" borderId="22" xfId="0" applyFont="1" applyFill="1" applyBorder="1" applyAlignment="1">
      <alignment horizontal="center" wrapText="1"/>
    </xf>
    <xf numFmtId="0" fontId="27" fillId="8" borderId="30" xfId="0" applyFont="1" applyFill="1" applyBorder="1" applyAlignment="1">
      <alignment horizontal="center" wrapText="1"/>
    </xf>
    <xf numFmtId="169" fontId="23" fillId="8" borderId="30" xfId="0" applyNumberFormat="1" applyFont="1" applyFill="1" applyBorder="1" applyAlignment="1">
      <alignment horizontal="center" wrapText="1"/>
    </xf>
    <xf numFmtId="0" fontId="27" fillId="8" borderId="19" xfId="0" applyFont="1" applyFill="1" applyBorder="1" applyAlignment="1">
      <alignment horizontal="center"/>
    </xf>
    <xf numFmtId="0" fontId="27" fillId="8" borderId="30" xfId="0" applyFont="1" applyFill="1" applyBorder="1" applyAlignment="1">
      <alignment horizontal="center"/>
    </xf>
    <xf numFmtId="169" fontId="23" fillId="8" borderId="30" xfId="0" applyNumberFormat="1" applyFont="1" applyFill="1" applyBorder="1" applyAlignment="1">
      <alignment horizontal="center"/>
    </xf>
    <xf numFmtId="0" fontId="15" fillId="4" borderId="22" xfId="0" applyFont="1" applyFill="1" applyBorder="1" applyAlignment="1">
      <alignment wrapText="1"/>
    </xf>
    <xf numFmtId="0" fontId="75" fillId="4" borderId="22" xfId="0" applyFont="1" applyFill="1" applyBorder="1" applyAlignment="1">
      <alignment wrapText="1"/>
    </xf>
    <xf numFmtId="0" fontId="4" fillId="4" borderId="19" xfId="0" applyFont="1" applyFill="1" applyBorder="1"/>
    <xf numFmtId="0" fontId="15" fillId="8" borderId="19" xfId="0" applyFont="1" applyFill="1" applyBorder="1"/>
    <xf numFmtId="0" fontId="23" fillId="8" borderId="24" xfId="0" applyFont="1" applyFill="1" applyBorder="1"/>
    <xf numFmtId="0" fontId="15" fillId="8" borderId="22" xfId="0" applyFont="1" applyFill="1" applyBorder="1" applyAlignment="1">
      <alignment wrapText="1"/>
    </xf>
    <xf numFmtId="0" fontId="15" fillId="8" borderId="30" xfId="0" applyFont="1" applyFill="1" applyBorder="1" applyAlignment="1">
      <alignment wrapText="1"/>
    </xf>
    <xf numFmtId="169" fontId="15" fillId="8" borderId="30" xfId="0" applyNumberFormat="1" applyFont="1" applyFill="1" applyBorder="1" applyAlignment="1">
      <alignment wrapText="1"/>
    </xf>
    <xf numFmtId="9" fontId="15" fillId="8" borderId="30" xfId="0" applyNumberFormat="1" applyFont="1" applyFill="1" applyBorder="1" applyAlignment="1">
      <alignment wrapText="1"/>
    </xf>
    <xf numFmtId="167" fontId="23" fillId="8" borderId="31" xfId="0" applyNumberFormat="1" applyFont="1" applyFill="1" applyBorder="1" applyAlignment="1">
      <alignment wrapText="1"/>
    </xf>
    <xf numFmtId="0" fontId="10" fillId="4" borderId="17" xfId="0" applyFont="1" applyFill="1" applyBorder="1"/>
    <xf numFmtId="0" fontId="15" fillId="4" borderId="1" xfId="0" applyFont="1" applyFill="1" applyBorder="1" applyAlignment="1">
      <alignment wrapText="1"/>
    </xf>
    <xf numFmtId="0" fontId="73" fillId="4" borderId="1" xfId="0" applyFont="1" applyFill="1" applyBorder="1" applyAlignment="1">
      <alignment horizontal="left" vertical="center" wrapText="1"/>
    </xf>
    <xf numFmtId="0" fontId="73" fillId="4" borderId="22" xfId="0" applyFont="1" applyFill="1" applyBorder="1" applyAlignment="1">
      <alignment wrapText="1"/>
    </xf>
    <xf numFmtId="169" fontId="15" fillId="5" borderId="30" xfId="0" applyNumberFormat="1" applyFont="1" applyFill="1" applyBorder="1" applyAlignment="1">
      <alignment wrapText="1"/>
    </xf>
    <xf numFmtId="0" fontId="15" fillId="8" borderId="32" xfId="0" applyFont="1" applyFill="1" applyBorder="1" applyAlignment="1">
      <alignment wrapText="1"/>
    </xf>
    <xf numFmtId="0" fontId="15" fillId="8" borderId="47" xfId="0" applyFont="1" applyFill="1" applyBorder="1" applyAlignment="1">
      <alignment wrapText="1"/>
    </xf>
    <xf numFmtId="169" fontId="15" fillId="8" borderId="47" xfId="0" applyNumberFormat="1" applyFont="1" applyFill="1" applyBorder="1" applyAlignment="1">
      <alignment wrapText="1"/>
    </xf>
    <xf numFmtId="9" fontId="15" fillId="8" borderId="47" xfId="0" applyNumberFormat="1" applyFont="1" applyFill="1" applyBorder="1" applyAlignment="1">
      <alignment wrapText="1"/>
    </xf>
    <xf numFmtId="167" fontId="23" fillId="8" borderId="48" xfId="0" applyNumberFormat="1" applyFont="1" applyFill="1" applyBorder="1" applyAlignment="1">
      <alignment wrapText="1"/>
    </xf>
    <xf numFmtId="167" fontId="15" fillId="8" borderId="47" xfId="0" applyNumberFormat="1" applyFont="1" applyFill="1" applyBorder="1" applyAlignment="1">
      <alignment wrapText="1"/>
    </xf>
    <xf numFmtId="9" fontId="19" fillId="0" borderId="0" xfId="0" applyNumberFormat="1" applyFont="1" applyAlignment="1">
      <alignment horizontal="right"/>
    </xf>
    <xf numFmtId="0" fontId="35" fillId="0" borderId="0" xfId="0" applyFont="1"/>
    <xf numFmtId="0" fontId="35" fillId="0" borderId="0" xfId="0" applyFont="1" applyAlignment="1">
      <alignment horizontal="center"/>
    </xf>
    <xf numFmtId="167" fontId="35" fillId="0" borderId="0" xfId="0" applyNumberFormat="1" applyFont="1"/>
    <xf numFmtId="169" fontId="10" fillId="0" borderId="39" xfId="0" applyNumberFormat="1" applyFont="1" applyBorder="1" applyAlignment="1">
      <alignment horizontal="center" vertical="center" wrapText="1"/>
    </xf>
    <xf numFmtId="169" fontId="19" fillId="0" borderId="46" xfId="0" applyNumberFormat="1" applyFont="1" applyBorder="1" applyAlignment="1">
      <alignment horizontal="center"/>
    </xf>
    <xf numFmtId="169" fontId="10" fillId="0" borderId="19" xfId="0" applyNumberFormat="1" applyFont="1" applyBorder="1" applyAlignment="1">
      <alignment horizontal="center" vertical="center" wrapText="1"/>
    </xf>
    <xf numFmtId="169" fontId="19" fillId="0" borderId="19" xfId="0" applyNumberFormat="1" applyFont="1" applyBorder="1" applyAlignment="1">
      <alignment horizontal="center"/>
    </xf>
    <xf numFmtId="167" fontId="23" fillId="7" borderId="25" xfId="0" applyNumberFormat="1" applyFont="1" applyFill="1" applyBorder="1" applyAlignment="1">
      <alignment horizontal="right"/>
    </xf>
    <xf numFmtId="0" fontId="56" fillId="0" borderId="12" xfId="0" applyFont="1" applyBorder="1" applyAlignment="1">
      <alignment wrapText="1"/>
    </xf>
    <xf numFmtId="169" fontId="56" fillId="0" borderId="1" xfId="0" applyNumberFormat="1" applyFont="1" applyBorder="1" applyAlignment="1">
      <alignment horizontal="center" wrapText="1"/>
    </xf>
    <xf numFmtId="9" fontId="56" fillId="0" borderId="1" xfId="0" applyNumberFormat="1" applyFont="1" applyBorder="1" applyAlignment="1">
      <alignment wrapText="1"/>
    </xf>
    <xf numFmtId="169" fontId="46" fillId="0" borderId="30" xfId="0" applyNumberFormat="1" applyFont="1" applyBorder="1" applyAlignment="1">
      <alignment horizontal="center"/>
    </xf>
    <xf numFmtId="9" fontId="46" fillId="0" borderId="30" xfId="0" applyNumberFormat="1" applyFont="1" applyBorder="1"/>
    <xf numFmtId="169" fontId="10" fillId="0" borderId="1" xfId="0" applyNumberFormat="1" applyFont="1" applyBorder="1" applyAlignment="1">
      <alignment horizontal="center" wrapText="1"/>
    </xf>
    <xf numFmtId="9" fontId="10" fillId="0" borderId="1" xfId="0" applyNumberFormat="1" applyFont="1" applyBorder="1" applyAlignment="1">
      <alignment horizontal="right" wrapText="1"/>
    </xf>
    <xf numFmtId="169" fontId="19" fillId="0" borderId="30" xfId="0" applyNumberFormat="1" applyFont="1" applyBorder="1" applyAlignment="1">
      <alignment horizontal="center"/>
    </xf>
    <xf numFmtId="9" fontId="22" fillId="7" borderId="1" xfId="0" applyNumberFormat="1" applyFont="1" applyFill="1" applyBorder="1" applyAlignment="1">
      <alignment horizontal="right" wrapText="1"/>
    </xf>
    <xf numFmtId="9" fontId="23" fillId="7" borderId="30" xfId="0" applyNumberFormat="1" applyFont="1" applyFill="1" applyBorder="1" applyAlignment="1">
      <alignment horizontal="right"/>
    </xf>
    <xf numFmtId="169" fontId="10" fillId="0" borderId="41" xfId="0" applyNumberFormat="1" applyFont="1" applyBorder="1" applyAlignment="1">
      <alignment horizontal="center" wrapText="1"/>
    </xf>
    <xf numFmtId="9" fontId="10" fillId="0" borderId="41" xfId="0" applyNumberFormat="1" applyFont="1" applyBorder="1" applyAlignment="1">
      <alignment horizontal="right" wrapText="1"/>
    </xf>
    <xf numFmtId="169" fontId="19" fillId="0" borderId="40" xfId="0" applyNumberFormat="1" applyFont="1" applyBorder="1" applyAlignment="1">
      <alignment horizontal="center"/>
    </xf>
    <xf numFmtId="9" fontId="19" fillId="0" borderId="40" xfId="0" applyNumberFormat="1" applyFont="1" applyBorder="1" applyAlignment="1">
      <alignment horizontal="right"/>
    </xf>
    <xf numFmtId="167" fontId="19" fillId="0" borderId="35" xfId="0" applyNumberFormat="1" applyFont="1" applyBorder="1" applyAlignment="1">
      <alignment horizontal="right"/>
    </xf>
    <xf numFmtId="0" fontId="30" fillId="5" borderId="26" xfId="0" applyFont="1" applyFill="1" applyBorder="1"/>
    <xf numFmtId="0" fontId="10" fillId="5" borderId="17" xfId="0" applyFont="1" applyFill="1" applyBorder="1" applyAlignment="1">
      <alignment horizontal="left"/>
    </xf>
    <xf numFmtId="0" fontId="10" fillId="5" borderId="12" xfId="0" applyFont="1" applyFill="1" applyBorder="1" applyAlignment="1">
      <alignment horizontal="left" wrapText="1"/>
    </xf>
    <xf numFmtId="169" fontId="10" fillId="5" borderId="1" xfId="0" applyNumberFormat="1" applyFont="1" applyFill="1" applyBorder="1" applyAlignment="1">
      <alignment horizontal="center" wrapText="1"/>
    </xf>
    <xf numFmtId="9" fontId="10" fillId="5" borderId="1" xfId="0" applyNumberFormat="1" applyFont="1" applyFill="1" applyBorder="1" applyAlignment="1">
      <alignment horizontal="right" wrapText="1"/>
    </xf>
    <xf numFmtId="0" fontId="19" fillId="4" borderId="19" xfId="0" applyFont="1" applyFill="1" applyBorder="1" applyAlignment="1">
      <alignment horizontal="left"/>
    </xf>
    <xf numFmtId="169" fontId="19" fillId="4" borderId="30" xfId="0" applyNumberFormat="1" applyFont="1" applyFill="1" applyBorder="1" applyAlignment="1">
      <alignment horizontal="center"/>
    </xf>
    <xf numFmtId="9" fontId="19" fillId="4" borderId="30" xfId="0" applyNumberFormat="1" applyFont="1" applyFill="1" applyBorder="1" applyAlignment="1">
      <alignment horizontal="right"/>
    </xf>
    <xf numFmtId="167" fontId="19" fillId="4" borderId="30" xfId="0" applyNumberFormat="1" applyFont="1" applyFill="1" applyBorder="1"/>
    <xf numFmtId="0" fontId="11" fillId="5" borderId="26" xfId="0" applyFont="1" applyFill="1" applyBorder="1"/>
    <xf numFmtId="0" fontId="11" fillId="5" borderId="7" xfId="0" applyFont="1" applyFill="1" applyBorder="1"/>
    <xf numFmtId="0" fontId="10" fillId="0" borderId="17" xfId="0" applyFont="1" applyBorder="1" applyAlignment="1">
      <alignment horizontal="left"/>
    </xf>
    <xf numFmtId="0" fontId="10" fillId="0" borderId="12" xfId="0" applyFont="1" applyBorder="1" applyAlignment="1">
      <alignment horizontal="left" wrapText="1"/>
    </xf>
    <xf numFmtId="0" fontId="19" fillId="0" borderId="19" xfId="0" applyFont="1" applyBorder="1" applyAlignment="1">
      <alignment horizontal="left"/>
    </xf>
    <xf numFmtId="9" fontId="56" fillId="0" borderId="25" xfId="0" applyNumberFormat="1" applyFont="1" applyBorder="1" applyAlignment="1">
      <alignment wrapText="1"/>
    </xf>
    <xf numFmtId="0" fontId="56" fillId="0" borderId="22" xfId="0" applyFont="1" applyBorder="1" applyAlignment="1">
      <alignment wrapText="1"/>
    </xf>
    <xf numFmtId="9" fontId="56" fillId="0" borderId="30" xfId="0" applyNumberFormat="1" applyFont="1" applyBorder="1" applyAlignment="1">
      <alignment wrapText="1"/>
    </xf>
    <xf numFmtId="0" fontId="10" fillId="0" borderId="12" xfId="0" applyFont="1" applyBorder="1" applyAlignment="1">
      <alignment horizontal="center" wrapText="1"/>
    </xf>
    <xf numFmtId="167" fontId="22" fillId="7" borderId="1" xfId="0" applyNumberFormat="1" applyFont="1" applyFill="1" applyBorder="1" applyAlignment="1">
      <alignment horizontal="right" wrapText="1"/>
    </xf>
    <xf numFmtId="0" fontId="67" fillId="0" borderId="1" xfId="0" applyFont="1" applyBorder="1" applyAlignment="1">
      <alignment horizontal="left" wrapText="1" readingOrder="1"/>
    </xf>
    <xf numFmtId="169" fontId="3" fillId="0" borderId="0" xfId="0" applyNumberFormat="1" applyFont="1" applyAlignment="1">
      <alignment horizontal="center"/>
    </xf>
    <xf numFmtId="9" fontId="3" fillId="0" borderId="0" xfId="0" applyNumberFormat="1" applyFont="1" applyAlignment="1">
      <alignment horizontal="right"/>
    </xf>
    <xf numFmtId="167" fontId="3" fillId="0" borderId="0" xfId="0" applyNumberFormat="1" applyFont="1" applyAlignment="1">
      <alignment horizontal="right"/>
    </xf>
    <xf numFmtId="0" fontId="21" fillId="0" borderId="26" xfId="0" applyFont="1" applyBorder="1" applyAlignment="1">
      <alignment horizontal="center" vertical="center" wrapText="1"/>
    </xf>
    <xf numFmtId="167" fontId="4" fillId="4" borderId="25" xfId="0" applyNumberFormat="1" applyFont="1" applyFill="1" applyBorder="1" applyAlignment="1">
      <alignment horizontal="left" wrapText="1"/>
    </xf>
    <xf numFmtId="167" fontId="4" fillId="4" borderId="30" xfId="0" applyNumberFormat="1" applyFont="1" applyFill="1" applyBorder="1" applyAlignment="1">
      <alignment horizontal="left" wrapText="1"/>
    </xf>
    <xf numFmtId="0" fontId="77" fillId="0" borderId="26" xfId="1" applyFont="1" applyAlignment="1">
      <alignment vertical="center" wrapText="1"/>
    </xf>
    <xf numFmtId="0" fontId="15" fillId="0" borderId="26" xfId="1" applyFont="1" applyAlignment="1">
      <alignment vertical="center" wrapText="1"/>
    </xf>
    <xf numFmtId="172" fontId="15" fillId="0" borderId="26" xfId="2" applyNumberFormat="1" applyFont="1" applyAlignment="1">
      <alignment horizontal="center" vertical="center"/>
    </xf>
    <xf numFmtId="1" fontId="15" fillId="0" borderId="26" xfId="2" applyNumberFormat="1" applyFont="1" applyAlignment="1">
      <alignment horizontal="center" vertical="center"/>
    </xf>
    <xf numFmtId="0" fontId="15" fillId="0" borderId="26" xfId="1" applyFont="1" applyAlignment="1">
      <alignment vertical="center"/>
    </xf>
    <xf numFmtId="0" fontId="78" fillId="14" borderId="59" xfId="1" applyFont="1" applyFill="1" applyBorder="1" applyAlignment="1">
      <alignment horizontal="center" vertical="center" wrapText="1"/>
    </xf>
    <xf numFmtId="172" fontId="79" fillId="15" borderId="60" xfId="2" applyNumberFormat="1" applyFont="1" applyFill="1" applyBorder="1" applyAlignment="1">
      <alignment horizontal="center" vertical="center" wrapText="1"/>
    </xf>
    <xf numFmtId="0" fontId="9" fillId="16" borderId="61" xfId="1" applyFont="1" applyFill="1" applyBorder="1" applyAlignment="1">
      <alignment horizontal="center" vertical="center" wrapText="1"/>
    </xf>
    <xf numFmtId="0" fontId="9" fillId="17" borderId="61" xfId="1" applyFont="1" applyFill="1" applyBorder="1" applyAlignment="1">
      <alignment horizontal="center" vertical="center" wrapText="1"/>
    </xf>
    <xf numFmtId="1" fontId="9" fillId="17" borderId="62" xfId="1" applyNumberFormat="1" applyFont="1" applyFill="1" applyBorder="1" applyAlignment="1">
      <alignment horizontal="center" vertical="center" wrapText="1"/>
    </xf>
    <xf numFmtId="0" fontId="80" fillId="0" borderId="26" xfId="3" applyFont="1" applyAlignment="1">
      <alignment vertical="center" wrapText="1"/>
    </xf>
    <xf numFmtId="0" fontId="9" fillId="18" borderId="63" xfId="1" applyFont="1" applyFill="1" applyBorder="1" applyAlignment="1">
      <alignment vertical="center" wrapText="1"/>
    </xf>
    <xf numFmtId="172" fontId="9" fillId="18" borderId="64" xfId="2" applyNumberFormat="1" applyFont="1" applyFill="1" applyBorder="1" applyAlignment="1">
      <alignment horizontal="center" vertical="center" wrapText="1"/>
    </xf>
    <xf numFmtId="0" fontId="81" fillId="19" borderId="65" xfId="4" applyFont="1" applyFill="1" applyBorder="1" applyAlignment="1">
      <alignment horizontal="left" vertical="center"/>
    </xf>
    <xf numFmtId="172" fontId="82" fillId="19" borderId="66" xfId="2" applyNumberFormat="1" applyFont="1" applyFill="1" applyBorder="1" applyAlignment="1">
      <alignment horizontal="center" vertical="center" wrapText="1"/>
    </xf>
    <xf numFmtId="0" fontId="15" fillId="0" borderId="67" xfId="1" applyFont="1" applyBorder="1" applyAlignment="1">
      <alignment horizontal="center" vertical="center" wrapText="1"/>
    </xf>
    <xf numFmtId="172" fontId="15" fillId="0" borderId="68" xfId="2" applyNumberFormat="1" applyFont="1" applyBorder="1" applyAlignment="1">
      <alignment horizontal="center" vertical="center" wrapText="1"/>
    </xf>
    <xf numFmtId="0" fontId="81" fillId="19" borderId="63" xfId="4" applyFont="1" applyFill="1" applyBorder="1" applyAlignment="1">
      <alignment horizontal="left" vertical="center" wrapText="1"/>
    </xf>
    <xf numFmtId="172" fontId="82" fillId="19" borderId="64" xfId="2" applyNumberFormat="1" applyFont="1" applyFill="1" applyBorder="1" applyAlignment="1">
      <alignment horizontal="center" vertical="center" wrapText="1"/>
    </xf>
    <xf numFmtId="0" fontId="15" fillId="0" borderId="69" xfId="1" applyFont="1" applyBorder="1" applyAlignment="1">
      <alignment horizontal="center" vertical="center" wrapText="1"/>
    </xf>
    <xf numFmtId="172" fontId="15" fillId="0" borderId="70" xfId="2" applyNumberFormat="1" applyFont="1" applyBorder="1" applyAlignment="1">
      <alignment horizontal="center" vertical="center" wrapText="1"/>
    </xf>
    <xf numFmtId="0" fontId="15" fillId="0" borderId="71" xfId="1" applyFont="1" applyBorder="1" applyAlignment="1">
      <alignment horizontal="center" vertical="center" wrapText="1"/>
    </xf>
    <xf numFmtId="172" fontId="15" fillId="0" borderId="72" xfId="2" applyNumberFormat="1" applyFont="1" applyBorder="1" applyAlignment="1">
      <alignment horizontal="center" vertical="center" wrapText="1"/>
    </xf>
    <xf numFmtId="0" fontId="15" fillId="0" borderId="73" xfId="1" applyFont="1" applyBorder="1" applyAlignment="1">
      <alignment horizontal="center" vertical="center" wrapText="1"/>
    </xf>
    <xf numFmtId="172" fontId="15" fillId="0" borderId="74" xfId="2" applyNumberFormat="1" applyFont="1" applyBorder="1" applyAlignment="1">
      <alignment horizontal="center" vertical="center" wrapText="1"/>
    </xf>
    <xf numFmtId="0" fontId="81" fillId="19" borderId="63" xfId="4" applyFont="1" applyFill="1" applyBorder="1" applyAlignment="1">
      <alignment horizontal="left" vertical="center"/>
    </xf>
    <xf numFmtId="0" fontId="9" fillId="18" borderId="75" xfId="1" applyFont="1" applyFill="1" applyBorder="1" applyAlignment="1">
      <alignment vertical="center" wrapText="1"/>
    </xf>
    <xf numFmtId="172" fontId="15" fillId="20" borderId="76" xfId="2" applyNumberFormat="1" applyFont="1" applyFill="1" applyBorder="1" applyAlignment="1">
      <alignment horizontal="center" vertical="center"/>
    </xf>
    <xf numFmtId="0" fontId="83" fillId="21" borderId="63" xfId="4" applyFont="1" applyFill="1" applyBorder="1" applyAlignment="1">
      <alignment horizontal="left" vertical="center"/>
    </xf>
    <xf numFmtId="172" fontId="15" fillId="21" borderId="64" xfId="2" applyNumberFormat="1" applyFont="1" applyFill="1" applyBorder="1" applyAlignment="1">
      <alignment horizontal="center" vertical="center"/>
    </xf>
    <xf numFmtId="172" fontId="84" fillId="19" borderId="66" xfId="2" applyNumberFormat="1" applyFont="1" applyFill="1" applyBorder="1" applyAlignment="1">
      <alignment horizontal="center" vertical="center"/>
    </xf>
    <xf numFmtId="172" fontId="15" fillId="0" borderId="70" xfId="2" applyNumberFormat="1" applyFont="1" applyBorder="1" applyAlignment="1">
      <alignment horizontal="center" vertical="center"/>
    </xf>
    <xf numFmtId="172" fontId="15" fillId="0" borderId="72" xfId="2" applyNumberFormat="1" applyFont="1" applyBorder="1" applyAlignment="1">
      <alignment horizontal="center" vertical="center"/>
    </xf>
    <xf numFmtId="172" fontId="15" fillId="0" borderId="74" xfId="2" applyNumberFormat="1" applyFont="1" applyBorder="1" applyAlignment="1">
      <alignment horizontal="center" vertical="center"/>
    </xf>
    <xf numFmtId="172" fontId="84" fillId="19" borderId="64" xfId="2" applyNumberFormat="1" applyFont="1" applyFill="1" applyBorder="1" applyAlignment="1">
      <alignment horizontal="center" vertical="center"/>
    </xf>
    <xf numFmtId="172" fontId="15" fillId="0" borderId="68" xfId="2" applyNumberFormat="1" applyFont="1" applyBorder="1" applyAlignment="1">
      <alignment horizontal="center" vertical="center"/>
    </xf>
    <xf numFmtId="172" fontId="15" fillId="20" borderId="64" xfId="2" applyNumberFormat="1" applyFont="1" applyFill="1" applyBorder="1" applyAlignment="1">
      <alignment horizontal="center" vertical="center"/>
    </xf>
    <xf numFmtId="0" fontId="81" fillId="19" borderId="75" xfId="4" applyFont="1" applyFill="1" applyBorder="1" applyAlignment="1">
      <alignment horizontal="left" vertical="center"/>
    </xf>
    <xf numFmtId="172" fontId="84" fillId="19" borderId="76" xfId="2" applyNumberFormat="1" applyFont="1" applyFill="1" applyBorder="1" applyAlignment="1">
      <alignment horizontal="center" vertical="center"/>
    </xf>
    <xf numFmtId="0" fontId="15" fillId="0" borderId="77" xfId="4" applyFont="1" applyBorder="1" applyAlignment="1">
      <alignment vertical="center"/>
    </xf>
    <xf numFmtId="172" fontId="15" fillId="0" borderId="78" xfId="2" applyNumberFormat="1" applyFont="1" applyBorder="1" applyAlignment="1">
      <alignment horizontal="center" vertical="center"/>
    </xf>
    <xf numFmtId="0" fontId="15" fillId="0" borderId="71" xfId="4" applyFont="1" applyBorder="1" applyAlignment="1">
      <alignment vertical="center"/>
    </xf>
    <xf numFmtId="0" fontId="15" fillId="0" borderId="79" xfId="4" applyFont="1" applyBorder="1" applyAlignment="1">
      <alignment vertical="center"/>
    </xf>
    <xf numFmtId="172" fontId="15" fillId="0" borderId="80" xfId="2" applyNumberFormat="1" applyFont="1" applyBorder="1" applyAlignment="1">
      <alignment horizontal="center" vertical="center"/>
    </xf>
    <xf numFmtId="0" fontId="15" fillId="0" borderId="79" xfId="1" applyFont="1" applyBorder="1" applyAlignment="1">
      <alignment horizontal="center" vertical="center" wrapText="1"/>
    </xf>
    <xf numFmtId="0" fontId="25" fillId="0" borderId="26" xfId="0" applyFont="1" applyFill="1" applyBorder="1"/>
    <xf numFmtId="172" fontId="85" fillId="0" borderId="26" xfId="2" applyNumberFormat="1" applyFont="1" applyFill="1" applyBorder="1" applyAlignment="1">
      <alignment horizontal="center" vertical="center" wrapText="1"/>
    </xf>
    <xf numFmtId="0" fontId="25" fillId="0" borderId="26" xfId="0" applyFont="1" applyFill="1" applyBorder="1" applyAlignment="1">
      <alignment horizontal="center"/>
    </xf>
    <xf numFmtId="1" fontId="9" fillId="17" borderId="26" xfId="1" applyNumberFormat="1" applyFont="1" applyFill="1" applyBorder="1" applyAlignment="1">
      <alignment horizontal="center" vertical="center" wrapText="1"/>
    </xf>
    <xf numFmtId="8" fontId="29" fillId="0" borderId="52" xfId="0" applyNumberFormat="1" applyFont="1" applyBorder="1" applyAlignment="1">
      <alignment horizontal="center" wrapText="1"/>
    </xf>
    <xf numFmtId="8" fontId="29" fillId="0" borderId="54" xfId="0" applyNumberFormat="1" applyFont="1" applyBorder="1" applyAlignment="1">
      <alignment horizontal="center" wrapText="1"/>
    </xf>
    <xf numFmtId="0" fontId="29" fillId="0" borderId="54" xfId="0" applyFont="1" applyBorder="1" applyAlignment="1">
      <alignment horizontal="center" wrapText="1"/>
    </xf>
    <xf numFmtId="172" fontId="15" fillId="0" borderId="26" xfId="2" applyNumberFormat="1" applyFont="1" applyAlignment="1">
      <alignment horizontal="center" vertical="center" wrapText="1"/>
    </xf>
    <xf numFmtId="172" fontId="15" fillId="20" borderId="64" xfId="2" applyNumberFormat="1" applyFont="1" applyFill="1" applyBorder="1" applyAlignment="1">
      <alignment horizontal="center" vertical="center" wrapText="1"/>
    </xf>
    <xf numFmtId="172" fontId="84" fillId="19" borderId="66" xfId="2" applyNumberFormat="1" applyFont="1" applyFill="1" applyBorder="1" applyAlignment="1">
      <alignment horizontal="center" vertical="center" wrapText="1"/>
    </xf>
    <xf numFmtId="172" fontId="84" fillId="19" borderId="64" xfId="2" applyNumberFormat="1" applyFont="1" applyFill="1" applyBorder="1" applyAlignment="1">
      <alignment horizontal="center" vertical="center" wrapText="1"/>
    </xf>
    <xf numFmtId="0" fontId="10" fillId="0" borderId="17" xfId="0" applyFont="1" applyBorder="1" applyAlignment="1">
      <alignment horizontal="center" vertical="center" wrapText="1"/>
    </xf>
    <xf numFmtId="0" fontId="28" fillId="7" borderId="39" xfId="0" applyFont="1" applyFill="1" applyBorder="1" applyAlignment="1">
      <alignment horizontal="center" vertical="center" wrapText="1"/>
    </xf>
    <xf numFmtId="165" fontId="23" fillId="7" borderId="39" xfId="0" applyNumberFormat="1" applyFont="1" applyFill="1" applyBorder="1" applyAlignment="1">
      <alignment horizontal="center" vertical="center" wrapText="1"/>
    </xf>
    <xf numFmtId="9" fontId="23" fillId="7" borderId="39" xfId="0" applyNumberFormat="1" applyFont="1" applyFill="1" applyBorder="1" applyAlignment="1">
      <alignment horizontal="center" vertical="center" wrapText="1"/>
    </xf>
    <xf numFmtId="167" fontId="23" fillId="7" borderId="42" xfId="0" applyNumberFormat="1" applyFont="1" applyFill="1" applyBorder="1" applyAlignment="1">
      <alignment horizontal="center" vertical="center" wrapText="1"/>
    </xf>
    <xf numFmtId="165" fontId="23" fillId="7" borderId="19" xfId="0" applyNumberFormat="1" applyFont="1" applyFill="1" applyBorder="1" applyAlignment="1">
      <alignment vertical="center" wrapText="1"/>
    </xf>
    <xf numFmtId="9" fontId="23" fillId="7" borderId="19" xfId="0" applyNumberFormat="1" applyFont="1" applyFill="1" applyBorder="1" applyAlignment="1">
      <alignment vertical="center" wrapText="1"/>
    </xf>
    <xf numFmtId="167" fontId="23" fillId="7" borderId="37" xfId="0" applyNumberFormat="1" applyFont="1" applyFill="1" applyBorder="1" applyAlignment="1">
      <alignment vertical="center" wrapText="1"/>
    </xf>
    <xf numFmtId="0" fontId="10" fillId="0" borderId="72" xfId="0" applyFont="1" applyBorder="1" applyAlignment="1">
      <alignment horizontal="center" vertical="center" wrapText="1"/>
    </xf>
    <xf numFmtId="167" fontId="11" fillId="0" borderId="72" xfId="0" applyNumberFormat="1" applyFont="1" applyBorder="1" applyAlignment="1">
      <alignment horizontal="center"/>
    </xf>
    <xf numFmtId="9" fontId="15" fillId="0" borderId="72" xfId="0" applyNumberFormat="1" applyFont="1" applyBorder="1" applyAlignment="1">
      <alignment wrapText="1"/>
    </xf>
    <xf numFmtId="167" fontId="10" fillId="0" borderId="72" xfId="0" applyNumberFormat="1" applyFont="1" applyBorder="1" applyAlignment="1">
      <alignment horizontal="right" wrapText="1"/>
    </xf>
    <xf numFmtId="167" fontId="11" fillId="5" borderId="72" xfId="0" applyNumberFormat="1" applyFont="1" applyFill="1" applyBorder="1" applyAlignment="1">
      <alignment horizontal="center"/>
    </xf>
    <xf numFmtId="166" fontId="29" fillId="0" borderId="72" xfId="0" applyNumberFormat="1" applyFont="1" applyBorder="1" applyAlignment="1">
      <alignment horizontal="center" vertical="center" wrapText="1"/>
    </xf>
    <xf numFmtId="1" fontId="9" fillId="18" borderId="64" xfId="2" applyNumberFormat="1" applyFont="1" applyFill="1" applyBorder="1" applyAlignment="1">
      <alignment horizontal="center" vertical="center" wrapText="1"/>
    </xf>
    <xf numFmtId="1" fontId="82" fillId="19" borderId="66" xfId="2" applyNumberFormat="1" applyFont="1" applyFill="1" applyBorder="1" applyAlignment="1">
      <alignment horizontal="center" vertical="center" wrapText="1"/>
    </xf>
    <xf numFmtId="1" fontId="15" fillId="0" borderId="82" xfId="2" applyNumberFormat="1" applyFont="1" applyBorder="1" applyAlignment="1">
      <alignment horizontal="center" vertical="center" wrapText="1"/>
    </xf>
    <xf numFmtId="1" fontId="82" fillId="19" borderId="64" xfId="2" applyNumberFormat="1" applyFont="1" applyFill="1" applyBorder="1" applyAlignment="1">
      <alignment horizontal="center" vertical="center" wrapText="1"/>
    </xf>
    <xf numFmtId="1" fontId="15" fillId="0" borderId="83" xfId="2" applyNumberFormat="1" applyFont="1" applyBorder="1" applyAlignment="1">
      <alignment horizontal="center" vertical="center" wrapText="1"/>
    </xf>
    <xf numFmtId="1" fontId="15" fillId="0" borderId="84" xfId="2" applyNumberFormat="1" applyFont="1" applyBorder="1" applyAlignment="1">
      <alignment horizontal="center" vertical="center" wrapText="1"/>
    </xf>
    <xf numFmtId="1" fontId="15" fillId="0" borderId="85" xfId="2" applyNumberFormat="1" applyFont="1" applyBorder="1" applyAlignment="1">
      <alignment horizontal="center" vertical="center" wrapText="1"/>
    </xf>
    <xf numFmtId="1" fontId="15" fillId="20" borderId="76" xfId="2" applyNumberFormat="1" applyFont="1" applyFill="1" applyBorder="1" applyAlignment="1">
      <alignment horizontal="center" vertical="center"/>
    </xf>
    <xf numFmtId="1" fontId="15" fillId="21" borderId="64" xfId="2" applyNumberFormat="1" applyFont="1" applyFill="1" applyBorder="1" applyAlignment="1">
      <alignment horizontal="center" vertical="center"/>
    </xf>
    <xf numFmtId="1" fontId="84" fillId="19" borderId="66" xfId="2" applyNumberFormat="1" applyFont="1" applyFill="1" applyBorder="1" applyAlignment="1">
      <alignment horizontal="center" vertical="center"/>
    </xf>
    <xf numFmtId="1" fontId="15" fillId="0" borderId="83" xfId="2" applyNumberFormat="1" applyFont="1" applyBorder="1" applyAlignment="1">
      <alignment horizontal="center" vertical="center"/>
    </xf>
    <xf numFmtId="1" fontId="15" fillId="0" borderId="84" xfId="2" applyNumberFormat="1" applyFont="1" applyBorder="1" applyAlignment="1">
      <alignment horizontal="center" vertical="center"/>
    </xf>
    <xf numFmtId="1" fontId="15" fillId="0" borderId="85" xfId="2" applyNumberFormat="1" applyFont="1" applyBorder="1" applyAlignment="1">
      <alignment horizontal="center" vertical="center"/>
    </xf>
    <xf numFmtId="1" fontId="84" fillId="19" borderId="64" xfId="2" applyNumberFormat="1" applyFont="1" applyFill="1" applyBorder="1" applyAlignment="1">
      <alignment horizontal="center" vertical="center"/>
    </xf>
    <xf numFmtId="1" fontId="15" fillId="0" borderId="82" xfId="2" applyNumberFormat="1" applyFont="1" applyBorder="1" applyAlignment="1">
      <alignment horizontal="center" vertical="center"/>
    </xf>
    <xf numFmtId="1" fontId="15" fillId="20" borderId="64" xfId="2" applyNumberFormat="1" applyFont="1" applyFill="1" applyBorder="1" applyAlignment="1">
      <alignment horizontal="center" vertical="center"/>
    </xf>
    <xf numFmtId="1" fontId="84" fillId="19" borderId="76" xfId="2" applyNumberFormat="1" applyFont="1" applyFill="1" applyBorder="1" applyAlignment="1">
      <alignment horizontal="center" vertical="center"/>
    </xf>
    <xf numFmtId="1" fontId="15" fillId="0" borderId="86" xfId="2" applyNumberFormat="1" applyFont="1" applyBorder="1" applyAlignment="1">
      <alignment horizontal="center" vertical="center"/>
    </xf>
    <xf numFmtId="1" fontId="15" fillId="0" borderId="87" xfId="2" applyNumberFormat="1" applyFont="1" applyBorder="1" applyAlignment="1">
      <alignment horizontal="center" vertical="center"/>
    </xf>
    <xf numFmtId="1" fontId="15" fillId="0" borderId="89" xfId="2" applyNumberFormat="1" applyFont="1" applyBorder="1" applyAlignment="1">
      <alignment horizontal="center" vertical="center" wrapText="1"/>
    </xf>
    <xf numFmtId="1" fontId="15" fillId="0" borderId="26" xfId="2" applyNumberFormat="1" applyFont="1" applyAlignment="1">
      <alignment horizontal="center" vertical="center" wrapText="1"/>
    </xf>
    <xf numFmtId="1" fontId="15" fillId="0" borderId="90" xfId="2" applyNumberFormat="1" applyFont="1" applyBorder="1" applyAlignment="1">
      <alignment horizontal="center" vertical="center" wrapText="1"/>
    </xf>
    <xf numFmtId="1" fontId="9" fillId="18" borderId="91" xfId="2" applyNumberFormat="1" applyFont="1" applyFill="1" applyBorder="1" applyAlignment="1">
      <alignment horizontal="center" vertical="center" wrapText="1"/>
    </xf>
    <xf numFmtId="1" fontId="82" fillId="19" borderId="92" xfId="2" applyNumberFormat="1" applyFont="1" applyFill="1" applyBorder="1" applyAlignment="1">
      <alignment horizontal="center" vertical="center" wrapText="1"/>
    </xf>
    <xf numFmtId="1" fontId="15" fillId="0" borderId="92" xfId="2" applyNumberFormat="1" applyFont="1" applyBorder="1" applyAlignment="1">
      <alignment horizontal="center" vertical="center" wrapText="1"/>
    </xf>
    <xf numFmtId="1" fontId="15" fillId="20" borderId="92" xfId="2" applyNumberFormat="1" applyFont="1" applyFill="1" applyBorder="1" applyAlignment="1">
      <alignment horizontal="center" vertical="center" wrapText="1"/>
    </xf>
    <xf numFmtId="1" fontId="15" fillId="21" borderId="92" xfId="2" applyNumberFormat="1" applyFont="1" applyFill="1" applyBorder="1" applyAlignment="1">
      <alignment horizontal="center" vertical="center" wrapText="1"/>
    </xf>
    <xf numFmtId="1" fontId="84" fillId="19" borderId="92" xfId="2" applyNumberFormat="1" applyFont="1" applyFill="1" applyBorder="1" applyAlignment="1">
      <alignment horizontal="center" vertical="center" wrapText="1"/>
    </xf>
    <xf numFmtId="172" fontId="15" fillId="0" borderId="92" xfId="2" applyNumberFormat="1" applyFont="1" applyBorder="1" applyAlignment="1">
      <alignment horizontal="center" vertical="center" wrapText="1"/>
    </xf>
    <xf numFmtId="1" fontId="15" fillId="0" borderId="93" xfId="2" applyNumberFormat="1" applyFont="1" applyBorder="1" applyAlignment="1">
      <alignment horizontal="center" vertical="center" wrapText="1"/>
    </xf>
    <xf numFmtId="0" fontId="15" fillId="0" borderId="89" xfId="1" applyFont="1" applyBorder="1" applyAlignment="1">
      <alignment vertical="center" wrapText="1"/>
    </xf>
    <xf numFmtId="0" fontId="15" fillId="0" borderId="88" xfId="1" applyFont="1" applyBorder="1" applyAlignment="1">
      <alignment vertical="center" wrapText="1"/>
    </xf>
    <xf numFmtId="0" fontId="15" fillId="0" borderId="90" xfId="1" applyFont="1" applyBorder="1" applyAlignment="1">
      <alignment vertical="center" wrapText="1"/>
    </xf>
    <xf numFmtId="1" fontId="15" fillId="0" borderId="92" xfId="2" applyNumberFormat="1" applyFont="1" applyFill="1" applyBorder="1" applyAlignment="1">
      <alignment horizontal="center" vertical="center" wrapText="1"/>
    </xf>
    <xf numFmtId="0" fontId="15" fillId="0" borderId="94" xfId="1" applyFont="1" applyBorder="1" applyAlignment="1">
      <alignment vertical="center" wrapText="1"/>
    </xf>
    <xf numFmtId="0" fontId="15" fillId="0" borderId="95" xfId="1" applyFont="1" applyBorder="1" applyAlignment="1">
      <alignment vertical="center" wrapText="1"/>
    </xf>
    <xf numFmtId="1" fontId="15" fillId="0" borderId="88" xfId="2" applyNumberFormat="1" applyFont="1" applyBorder="1" applyAlignment="1">
      <alignment horizontal="center" vertical="center" wrapText="1"/>
    </xf>
    <xf numFmtId="1" fontId="15" fillId="0" borderId="81" xfId="2" applyNumberFormat="1" applyFont="1" applyBorder="1" applyAlignment="1">
      <alignment horizontal="center" vertical="center" wrapText="1"/>
    </xf>
    <xf numFmtId="1" fontId="15" fillId="19" borderId="92" xfId="2" applyNumberFormat="1" applyFont="1" applyFill="1" applyBorder="1" applyAlignment="1">
      <alignment horizontal="center" vertical="center" wrapText="1"/>
    </xf>
    <xf numFmtId="0" fontId="12" fillId="6" borderId="2" xfId="0" applyFont="1" applyFill="1" applyBorder="1" applyAlignment="1">
      <alignment horizontal="center" vertical="center" wrapText="1"/>
    </xf>
    <xf numFmtId="0" fontId="13" fillId="0" borderId="3" xfId="0" applyFont="1" applyBorder="1"/>
    <xf numFmtId="0" fontId="62" fillId="0" borderId="10" xfId="0" applyFont="1" applyBorder="1" applyAlignment="1">
      <alignment horizontal="center" vertical="center" wrapText="1"/>
    </xf>
    <xf numFmtId="0" fontId="63" fillId="0" borderId="11" xfId="0" applyFont="1" applyBorder="1"/>
    <xf numFmtId="0" fontId="16" fillId="0" borderId="4" xfId="0" applyFont="1" applyBorder="1" applyAlignment="1">
      <alignment horizontal="center" vertical="center"/>
    </xf>
    <xf numFmtId="0" fontId="13" fillId="0" borderId="5" xfId="0" applyFont="1" applyBorder="1"/>
    <xf numFmtId="0" fontId="13" fillId="0" borderId="6" xfId="0" applyFont="1" applyBorder="1"/>
    <xf numFmtId="0" fontId="13" fillId="0" borderId="7" xfId="0" applyFont="1" applyBorder="1"/>
    <xf numFmtId="0" fontId="13" fillId="0" borderId="8" xfId="0" applyFont="1" applyBorder="1"/>
    <xf numFmtId="0" fontId="13" fillId="0" borderId="9" xfId="0" applyFont="1" applyBorder="1"/>
    <xf numFmtId="0" fontId="17" fillId="6" borderId="4" xfId="0" applyFont="1" applyFill="1" applyBorder="1" applyAlignment="1">
      <alignment horizontal="center" vertical="center"/>
    </xf>
    <xf numFmtId="0" fontId="13" fillId="0" borderId="10" xfId="0" applyFont="1" applyBorder="1"/>
    <xf numFmtId="0" fontId="13" fillId="0" borderId="11" xfId="0" applyFont="1" applyBorder="1"/>
    <xf numFmtId="0" fontId="11" fillId="0" borderId="13" xfId="0" applyFont="1" applyBorder="1" applyAlignment="1">
      <alignment horizontal="center"/>
    </xf>
    <xf numFmtId="0" fontId="13" fillId="0" borderId="14" xfId="0" applyFont="1" applyBorder="1"/>
    <xf numFmtId="0" fontId="13" fillId="0" borderId="16" xfId="0" applyFont="1" applyBorder="1"/>
    <xf numFmtId="0" fontId="23" fillId="7" borderId="40" xfId="0" applyFont="1" applyFill="1" applyBorder="1" applyAlignment="1">
      <alignment horizontal="center"/>
    </xf>
    <xf numFmtId="0" fontId="23" fillId="7" borderId="26" xfId="0" applyFont="1" applyFill="1" applyBorder="1" applyAlignment="1">
      <alignment horizontal="center"/>
    </xf>
    <xf numFmtId="0" fontId="23" fillId="7" borderId="7" xfId="0" applyFont="1" applyFill="1" applyBorder="1" applyAlignment="1">
      <alignment horizontal="center"/>
    </xf>
    <xf numFmtId="0" fontId="22" fillId="13" borderId="4" xfId="0" applyFont="1" applyFill="1" applyBorder="1" applyAlignment="1">
      <alignment horizontal="center" vertical="center" wrapText="1"/>
    </xf>
    <xf numFmtId="0" fontId="22" fillId="13" borderId="55" xfId="0" applyFont="1" applyFill="1" applyBorder="1" applyAlignment="1">
      <alignment horizontal="center" vertical="center" wrapText="1"/>
    </xf>
    <xf numFmtId="0" fontId="22" fillId="13" borderId="5" xfId="0" applyFont="1" applyFill="1" applyBorder="1" applyAlignment="1">
      <alignment horizontal="center" vertical="center" wrapText="1"/>
    </xf>
    <xf numFmtId="0" fontId="25" fillId="0" borderId="39" xfId="0" applyFont="1" applyBorder="1" applyAlignment="1">
      <alignment horizontal="center" vertical="center" wrapText="1"/>
    </xf>
    <xf numFmtId="0" fontId="13" fillId="0" borderId="19" xfId="0" applyFont="1" applyBorder="1"/>
    <xf numFmtId="9" fontId="10" fillId="0" borderId="39" xfId="0" applyNumberFormat="1" applyFont="1" applyBorder="1" applyAlignment="1">
      <alignment horizontal="center" vertical="center" wrapText="1"/>
    </xf>
    <xf numFmtId="0" fontId="22" fillId="13" borderId="58" xfId="0" applyFont="1" applyFill="1" applyBorder="1" applyAlignment="1">
      <alignment horizontal="center" vertical="center" wrapText="1"/>
    </xf>
    <xf numFmtId="0" fontId="22" fillId="7" borderId="4" xfId="0" applyFont="1" applyFill="1" applyBorder="1" applyAlignment="1">
      <alignment horizontal="center" vertical="center" wrapText="1"/>
    </xf>
    <xf numFmtId="0" fontId="22" fillId="7" borderId="55" xfId="0" applyFont="1" applyFill="1" applyBorder="1" applyAlignment="1">
      <alignment horizontal="center" vertical="center" wrapText="1"/>
    </xf>
    <xf numFmtId="0" fontId="22" fillId="7" borderId="5" xfId="0" applyFont="1" applyFill="1" applyBorder="1" applyAlignment="1">
      <alignment horizontal="center" vertical="center" wrapText="1"/>
    </xf>
    <xf numFmtId="0" fontId="24" fillId="0" borderId="0" xfId="0" applyFont="1" applyAlignment="1">
      <alignment horizontal="center" vertical="top" wrapText="1"/>
    </xf>
    <xf numFmtId="0" fontId="35" fillId="0" borderId="0" xfId="0" applyFont="1" applyAlignment="1">
      <alignment horizontal="left"/>
    </xf>
    <xf numFmtId="0" fontId="0" fillId="0" borderId="0" xfId="0"/>
    <xf numFmtId="0" fontId="36" fillId="0" borderId="24" xfId="0" applyFont="1" applyBorder="1"/>
    <xf numFmtId="0" fontId="13" fillId="0" borderId="24" xfId="0" applyFont="1" applyBorder="1"/>
    <xf numFmtId="0" fontId="36" fillId="0" borderId="0" xfId="0" applyFont="1"/>
  </cellXfs>
  <cellStyles count="5">
    <cellStyle name="Moneda 2" xfId="2" xr:uid="{44A5C987-6D9A-422E-84D3-DB8ACFF2DF8E}"/>
    <cellStyle name="Normal" xfId="0" builtinId="0"/>
    <cellStyle name="Normal 2" xfId="4" xr:uid="{13AD4140-3D79-4A73-9579-45745D0F3F6B}"/>
    <cellStyle name="Normal 2 3" xfId="1" xr:uid="{8F68AF6A-2915-4EB0-BAAF-F47C8327D133}"/>
    <cellStyle name="Normal 5" xfId="3" xr:uid="{B9436633-3B19-485E-B3BD-25E5FF10F7BA}"/>
  </cellStyles>
  <dxfs count="1">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metadata"/><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47625</xdr:colOff>
      <xdr:row>7</xdr:row>
      <xdr:rowOff>47625</xdr:rowOff>
    </xdr:from>
    <xdr:ext cx="4914900" cy="3143250"/>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2</xdr:col>
      <xdr:colOff>1990725</xdr:colOff>
      <xdr:row>7</xdr:row>
      <xdr:rowOff>0</xdr:rowOff>
    </xdr:from>
    <xdr:ext cx="1104900" cy="523875"/>
    <xdr:sp macro="" textlink="">
      <xdr:nvSpPr>
        <xdr:cNvPr id="3" name="Shape 3">
          <a:extLst>
            <a:ext uri="{FF2B5EF4-FFF2-40B4-BE49-F238E27FC236}">
              <a16:creationId xmlns:a16="http://schemas.microsoft.com/office/drawing/2014/main" id="{00000000-0008-0000-0200-000003000000}"/>
            </a:ext>
          </a:extLst>
        </xdr:cNvPr>
        <xdr:cNvSpPr/>
      </xdr:nvSpPr>
      <xdr:spPr>
        <a:xfrm>
          <a:off x="4822125" y="3546638"/>
          <a:ext cx="1047750" cy="466725"/>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1733550</xdr:colOff>
      <xdr:row>10</xdr:row>
      <xdr:rowOff>85725</xdr:rowOff>
    </xdr:from>
    <xdr:ext cx="1133475" cy="1104900"/>
    <xdr:sp macro="" textlink="">
      <xdr:nvSpPr>
        <xdr:cNvPr id="4" name="Shape 4">
          <a:extLst>
            <a:ext uri="{FF2B5EF4-FFF2-40B4-BE49-F238E27FC236}">
              <a16:creationId xmlns:a16="http://schemas.microsoft.com/office/drawing/2014/main" id="{00000000-0008-0000-0200-000004000000}"/>
            </a:ext>
          </a:extLst>
        </xdr:cNvPr>
        <xdr:cNvSpPr/>
      </xdr:nvSpPr>
      <xdr:spPr>
        <a:xfrm>
          <a:off x="4807838" y="3256125"/>
          <a:ext cx="1076325" cy="1047750"/>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2800350</xdr:colOff>
      <xdr:row>10</xdr:row>
      <xdr:rowOff>66675</xdr:rowOff>
    </xdr:from>
    <xdr:ext cx="1181100" cy="1133475"/>
    <xdr:sp macro="" textlink="">
      <xdr:nvSpPr>
        <xdr:cNvPr id="5" name="Shape 5">
          <a:extLst>
            <a:ext uri="{FF2B5EF4-FFF2-40B4-BE49-F238E27FC236}">
              <a16:creationId xmlns:a16="http://schemas.microsoft.com/office/drawing/2014/main" id="{00000000-0008-0000-0200-000005000000}"/>
            </a:ext>
          </a:extLst>
        </xdr:cNvPr>
        <xdr:cNvSpPr/>
      </xdr:nvSpPr>
      <xdr:spPr>
        <a:xfrm>
          <a:off x="4784025" y="3241838"/>
          <a:ext cx="1123950" cy="1076325"/>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2705100</xdr:colOff>
      <xdr:row>8</xdr:row>
      <xdr:rowOff>-9525</xdr:rowOff>
    </xdr:from>
    <xdr:ext cx="1362075" cy="1076325"/>
    <xdr:sp macro="" textlink="">
      <xdr:nvSpPr>
        <xdr:cNvPr id="6" name="Shape 6">
          <a:extLst>
            <a:ext uri="{FF2B5EF4-FFF2-40B4-BE49-F238E27FC236}">
              <a16:creationId xmlns:a16="http://schemas.microsoft.com/office/drawing/2014/main" id="{00000000-0008-0000-0200-000006000000}"/>
            </a:ext>
          </a:extLst>
        </xdr:cNvPr>
        <xdr:cNvSpPr/>
      </xdr:nvSpPr>
      <xdr:spPr>
        <a:xfrm>
          <a:off x="4693538" y="3270413"/>
          <a:ext cx="1304925" cy="1019175"/>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oneCellAnchor>
    <xdr:from>
      <xdr:col>2</xdr:col>
      <xdr:colOff>-57150</xdr:colOff>
      <xdr:row>10</xdr:row>
      <xdr:rowOff>38100</xdr:rowOff>
    </xdr:from>
    <xdr:ext cx="1181100" cy="1181100"/>
    <xdr:sp macro="" textlink="">
      <xdr:nvSpPr>
        <xdr:cNvPr id="7" name="Shape 7">
          <a:extLst>
            <a:ext uri="{FF2B5EF4-FFF2-40B4-BE49-F238E27FC236}">
              <a16:creationId xmlns:a16="http://schemas.microsoft.com/office/drawing/2014/main" id="{00000000-0008-0000-0200-000007000000}"/>
            </a:ext>
          </a:extLst>
        </xdr:cNvPr>
        <xdr:cNvSpPr/>
      </xdr:nvSpPr>
      <xdr:spPr>
        <a:xfrm>
          <a:off x="4784025" y="3218025"/>
          <a:ext cx="1123950" cy="1123950"/>
        </a:xfrm>
        <a:prstGeom prst="ellipse">
          <a:avLst/>
        </a:prstGeom>
        <a:noFill/>
        <a:ln w="57150" cap="flat" cmpd="sng">
          <a:solidFill>
            <a:srgbClr val="FF0000"/>
          </a:solidFill>
          <a:prstDash val="solid"/>
          <a:miter lim="800000"/>
          <a:headEnd type="none" w="sm" len="sm"/>
          <a:tailEnd type="none" w="sm" len="sm"/>
        </a:ln>
      </xdr:spPr>
      <xdr:txBody>
        <a:bodyPr spcFirstLastPara="1" wrap="square" lIns="91425" tIns="45700" rIns="91425" bIns="45700" anchor="ctr" anchorCtr="0">
          <a:noAutofit/>
        </a:bodyPr>
        <a:lstStyle/>
        <a:p>
          <a:pPr marL="0" lvl="0" indent="0" algn="l" rtl="0">
            <a:spcBef>
              <a:spcPts val="0"/>
            </a:spcBef>
            <a:spcAft>
              <a:spcPts val="0"/>
            </a:spcAft>
            <a:buSzPts val="1100"/>
            <a:buFont typeface="Arial"/>
            <a:buNone/>
          </a:pPr>
          <a:endParaRPr sz="1100"/>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HP/AppData/Local/Temp/d0381190-292e-4a29-a55e-041e81820898_LOGYSMED.zip.898/ANEXO%20TECNICO%20ECONOMIC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GLOSADO"/>
      <sheetName val="OBSERVACIONES APOYO TECNOLOGICO"/>
      <sheetName val="INSTRUCTIVO DEL ANEXO"/>
      <sheetName val="COLUMNA"/>
      <sheetName val="REEMPLAZOS ARTICULARES "/>
      <sheetName val="TRAUMA BASICO"/>
      <sheetName val="TRAUMA ESPECIAL"/>
      <sheetName val="MEDICINA DEPORTIVA"/>
      <sheetName val="MANO, RADIO Y PIE "/>
      <sheetName val="CRANEOMAXILO "/>
      <sheetName val="SUSTITUTOS OSEOS"/>
      <sheetName val="FIJACION EXTERN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9.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U924"/>
  <sheetViews>
    <sheetView showGridLines="0" topLeftCell="A203" workbookViewId="0">
      <selection activeCell="A220" sqref="A220"/>
    </sheetView>
  </sheetViews>
  <sheetFormatPr baseColWidth="10" defaultColWidth="14.42578125" defaultRowHeight="15" customHeight="1"/>
  <cols>
    <col min="1" max="1" width="217.140625" customWidth="1"/>
    <col min="2" max="21" width="10.7109375" customWidth="1"/>
  </cols>
  <sheetData>
    <row r="1" spans="1:21">
      <c r="A1" s="1" t="s">
        <v>0</v>
      </c>
      <c r="B1" s="2"/>
      <c r="C1" s="2"/>
      <c r="D1" s="2"/>
      <c r="E1" s="2"/>
      <c r="F1" s="2"/>
      <c r="G1" s="2"/>
      <c r="H1" s="2"/>
      <c r="I1" s="2"/>
      <c r="J1" s="2"/>
      <c r="K1" s="2"/>
      <c r="L1" s="2"/>
      <c r="M1" s="2"/>
      <c r="N1" s="2"/>
      <c r="O1" s="2"/>
      <c r="P1" s="2"/>
      <c r="Q1" s="2"/>
      <c r="R1" s="2"/>
      <c r="S1" s="2"/>
      <c r="T1" s="2"/>
      <c r="U1" s="2"/>
    </row>
    <row r="2" spans="1:21">
      <c r="A2" s="5" t="s">
        <v>1</v>
      </c>
      <c r="B2" s="4"/>
      <c r="C2" s="4"/>
      <c r="D2" s="4"/>
      <c r="E2" s="4"/>
      <c r="F2" s="4"/>
      <c r="G2" s="4"/>
      <c r="H2" s="4"/>
      <c r="I2" s="4"/>
      <c r="J2" s="4"/>
      <c r="K2" s="4"/>
      <c r="L2" s="4"/>
      <c r="M2" s="4"/>
      <c r="N2" s="4"/>
      <c r="O2" s="4"/>
      <c r="P2" s="4"/>
      <c r="Q2" s="4"/>
      <c r="R2" s="4"/>
      <c r="S2" s="4"/>
      <c r="T2" s="4"/>
      <c r="U2" s="4"/>
    </row>
    <row r="3" spans="1:21">
      <c r="A3" s="3" t="s">
        <v>2</v>
      </c>
      <c r="B3" s="4"/>
      <c r="C3" s="4"/>
      <c r="D3" s="4"/>
      <c r="E3" s="4"/>
      <c r="F3" s="4"/>
      <c r="G3" s="4"/>
      <c r="H3" s="4"/>
      <c r="I3" s="4"/>
      <c r="J3" s="4"/>
      <c r="K3" s="4"/>
      <c r="L3" s="4"/>
      <c r="M3" s="4"/>
      <c r="N3" s="4"/>
      <c r="O3" s="4"/>
      <c r="P3" s="4"/>
      <c r="Q3" s="4"/>
      <c r="R3" s="4"/>
      <c r="S3" s="4"/>
      <c r="T3" s="4"/>
      <c r="U3" s="4"/>
    </row>
    <row r="4" spans="1:21">
      <c r="A4" s="5" t="s">
        <v>3</v>
      </c>
      <c r="B4" s="4"/>
      <c r="C4" s="4"/>
      <c r="D4" s="4"/>
      <c r="E4" s="4"/>
      <c r="F4" s="4"/>
      <c r="G4" s="4"/>
      <c r="H4" s="4"/>
      <c r="I4" s="4"/>
      <c r="J4" s="4"/>
      <c r="K4" s="4"/>
      <c r="L4" s="4"/>
      <c r="M4" s="4"/>
      <c r="N4" s="4"/>
      <c r="O4" s="4"/>
      <c r="P4" s="4"/>
      <c r="Q4" s="4"/>
      <c r="R4" s="4"/>
      <c r="S4" s="4"/>
      <c r="T4" s="4"/>
      <c r="U4" s="4"/>
    </row>
    <row r="5" spans="1:21">
      <c r="A5" s="3" t="s">
        <v>4</v>
      </c>
      <c r="B5" s="4"/>
      <c r="C5" s="4"/>
      <c r="D5" s="4"/>
      <c r="E5" s="4"/>
      <c r="F5" s="4"/>
      <c r="G5" s="4"/>
      <c r="H5" s="4"/>
      <c r="I5" s="4"/>
      <c r="J5" s="4"/>
      <c r="K5" s="4"/>
      <c r="L5" s="4"/>
      <c r="M5" s="4"/>
      <c r="N5" s="4"/>
      <c r="O5" s="4"/>
      <c r="P5" s="4"/>
      <c r="Q5" s="4"/>
      <c r="R5" s="4"/>
      <c r="S5" s="4"/>
      <c r="T5" s="4"/>
      <c r="U5" s="4"/>
    </row>
    <row r="6" spans="1:21">
      <c r="A6" s="5" t="s">
        <v>5</v>
      </c>
      <c r="B6" s="4"/>
      <c r="C6" s="4"/>
      <c r="D6" s="4"/>
      <c r="E6" s="4"/>
      <c r="F6" s="4"/>
      <c r="G6" s="4"/>
      <c r="H6" s="4"/>
      <c r="I6" s="4"/>
      <c r="J6" s="4"/>
      <c r="K6" s="4"/>
      <c r="L6" s="4"/>
      <c r="M6" s="4"/>
      <c r="N6" s="4"/>
      <c r="O6" s="4"/>
      <c r="P6" s="4"/>
      <c r="Q6" s="4"/>
      <c r="R6" s="4"/>
      <c r="S6" s="4"/>
      <c r="T6" s="4"/>
      <c r="U6" s="4"/>
    </row>
    <row r="7" spans="1:21">
      <c r="A7" s="3" t="s">
        <v>6</v>
      </c>
      <c r="B7" s="4"/>
      <c r="C7" s="4"/>
      <c r="D7" s="4"/>
      <c r="E7" s="4"/>
      <c r="F7" s="4"/>
      <c r="G7" s="4"/>
      <c r="H7" s="4"/>
      <c r="I7" s="4"/>
      <c r="J7" s="4"/>
      <c r="K7" s="4"/>
      <c r="L7" s="4"/>
      <c r="M7" s="4"/>
      <c r="N7" s="4"/>
      <c r="O7" s="4"/>
      <c r="P7" s="4"/>
      <c r="Q7" s="4"/>
      <c r="R7" s="4"/>
      <c r="S7" s="4"/>
      <c r="T7" s="4"/>
      <c r="U7" s="4"/>
    </row>
    <row r="8" spans="1:21">
      <c r="A8" s="3" t="s">
        <v>7</v>
      </c>
      <c r="B8" s="4"/>
      <c r="C8" s="4"/>
      <c r="D8" s="4"/>
      <c r="E8" s="4"/>
      <c r="F8" s="4"/>
      <c r="G8" s="4"/>
      <c r="H8" s="4"/>
      <c r="I8" s="4"/>
      <c r="J8" s="4"/>
      <c r="K8" s="4"/>
      <c r="L8" s="4"/>
      <c r="M8" s="4"/>
      <c r="N8" s="4"/>
      <c r="O8" s="4"/>
      <c r="P8" s="4"/>
      <c r="Q8" s="4"/>
      <c r="R8" s="4"/>
      <c r="S8" s="4"/>
      <c r="T8" s="4"/>
      <c r="U8" s="4"/>
    </row>
    <row r="9" spans="1:21">
      <c r="A9" s="3" t="s">
        <v>8</v>
      </c>
      <c r="B9" s="4"/>
      <c r="C9" s="4"/>
      <c r="D9" s="4"/>
      <c r="E9" s="4"/>
      <c r="F9" s="4"/>
      <c r="G9" s="4"/>
      <c r="H9" s="4"/>
      <c r="I9" s="4"/>
      <c r="J9" s="4"/>
      <c r="K9" s="4"/>
      <c r="L9" s="4"/>
      <c r="M9" s="4"/>
      <c r="N9" s="4"/>
      <c r="O9" s="4"/>
      <c r="P9" s="4"/>
      <c r="Q9" s="4"/>
      <c r="R9" s="4"/>
      <c r="S9" s="4"/>
      <c r="T9" s="4"/>
      <c r="U9" s="4"/>
    </row>
    <row r="10" spans="1:21">
      <c r="A10" s="3" t="s">
        <v>9</v>
      </c>
      <c r="B10" s="4"/>
      <c r="C10" s="4"/>
      <c r="D10" s="4"/>
      <c r="E10" s="4"/>
      <c r="F10" s="4"/>
      <c r="G10" s="4"/>
      <c r="H10" s="4"/>
      <c r="I10" s="4"/>
      <c r="J10" s="4"/>
      <c r="K10" s="4"/>
      <c r="L10" s="4"/>
      <c r="M10" s="4"/>
      <c r="N10" s="4"/>
      <c r="O10" s="4"/>
      <c r="P10" s="4"/>
      <c r="Q10" s="4"/>
      <c r="R10" s="4"/>
      <c r="S10" s="4"/>
      <c r="T10" s="4"/>
      <c r="U10" s="4"/>
    </row>
    <row r="11" spans="1:21" ht="15.75" customHeight="1">
      <c r="A11" s="5" t="s">
        <v>10</v>
      </c>
      <c r="B11" s="4"/>
      <c r="C11" s="4"/>
      <c r="D11" s="4"/>
      <c r="E11" s="4"/>
      <c r="F11" s="4"/>
      <c r="G11" s="4"/>
      <c r="H11" s="4"/>
      <c r="I11" s="4"/>
      <c r="J11" s="4"/>
      <c r="K11" s="4"/>
      <c r="L11" s="4"/>
      <c r="M11" s="4"/>
      <c r="N11" s="4"/>
      <c r="O11" s="4"/>
      <c r="P11" s="4"/>
      <c r="Q11" s="4"/>
      <c r="R11" s="4"/>
      <c r="S11" s="4"/>
      <c r="T11" s="4"/>
      <c r="U11" s="4"/>
    </row>
    <row r="12" spans="1:21" ht="15.75" customHeight="1">
      <c r="A12" s="3" t="s">
        <v>11</v>
      </c>
      <c r="B12" s="4"/>
      <c r="C12" s="4"/>
      <c r="D12" s="4"/>
      <c r="E12" s="4"/>
      <c r="F12" s="4"/>
      <c r="G12" s="4"/>
      <c r="H12" s="4"/>
      <c r="I12" s="4"/>
      <c r="J12" s="4"/>
      <c r="K12" s="4"/>
      <c r="L12" s="4"/>
      <c r="M12" s="4"/>
      <c r="N12" s="4"/>
      <c r="O12" s="4"/>
      <c r="P12" s="4"/>
      <c r="Q12" s="4"/>
      <c r="R12" s="4"/>
      <c r="S12" s="4"/>
      <c r="T12" s="4"/>
      <c r="U12" s="4"/>
    </row>
    <row r="13" spans="1:21" ht="15.75" customHeight="1">
      <c r="A13" s="3" t="s">
        <v>12</v>
      </c>
      <c r="B13" s="4"/>
      <c r="C13" s="4"/>
      <c r="D13" s="4"/>
      <c r="E13" s="4"/>
      <c r="F13" s="4"/>
      <c r="G13" s="4"/>
      <c r="H13" s="4"/>
      <c r="I13" s="4"/>
      <c r="J13" s="4"/>
      <c r="K13" s="4"/>
      <c r="L13" s="4"/>
      <c r="M13" s="4"/>
      <c r="N13" s="4"/>
      <c r="O13" s="4"/>
      <c r="P13" s="4"/>
      <c r="Q13" s="4"/>
      <c r="R13" s="4"/>
      <c r="S13" s="4"/>
      <c r="T13" s="4"/>
      <c r="U13" s="4"/>
    </row>
    <row r="14" spans="1:21" ht="15.75" customHeight="1">
      <c r="A14" s="3" t="s">
        <v>13</v>
      </c>
      <c r="B14" s="4"/>
      <c r="C14" s="4"/>
      <c r="D14" s="4"/>
      <c r="E14" s="4"/>
      <c r="F14" s="4"/>
      <c r="G14" s="4"/>
      <c r="H14" s="4"/>
      <c r="I14" s="4"/>
      <c r="J14" s="4"/>
      <c r="K14" s="4"/>
      <c r="L14" s="4"/>
      <c r="M14" s="4"/>
      <c r="N14" s="4"/>
      <c r="O14" s="4"/>
      <c r="P14" s="4"/>
      <c r="Q14" s="4"/>
      <c r="R14" s="4"/>
      <c r="S14" s="4"/>
      <c r="T14" s="4"/>
      <c r="U14" s="4"/>
    </row>
    <row r="15" spans="1:21" ht="15.75" customHeight="1">
      <c r="A15" s="3" t="s">
        <v>14</v>
      </c>
      <c r="B15" s="4"/>
      <c r="C15" s="4"/>
      <c r="D15" s="4"/>
      <c r="E15" s="4"/>
      <c r="F15" s="4"/>
      <c r="G15" s="4"/>
      <c r="H15" s="4"/>
      <c r="I15" s="4"/>
      <c r="J15" s="4"/>
      <c r="K15" s="4"/>
      <c r="L15" s="4"/>
      <c r="M15" s="4"/>
      <c r="N15" s="4"/>
      <c r="O15" s="4"/>
      <c r="P15" s="4"/>
      <c r="Q15" s="4"/>
      <c r="R15" s="4"/>
      <c r="S15" s="4"/>
      <c r="T15" s="4"/>
      <c r="U15" s="4"/>
    </row>
    <row r="16" spans="1:21" ht="15.75" customHeight="1">
      <c r="A16" s="5" t="s">
        <v>15</v>
      </c>
      <c r="B16" s="4"/>
      <c r="C16" s="4"/>
      <c r="D16" s="4"/>
      <c r="E16" s="4"/>
      <c r="F16" s="4"/>
      <c r="G16" s="4"/>
      <c r="H16" s="4"/>
      <c r="I16" s="4"/>
      <c r="J16" s="4"/>
      <c r="K16" s="4"/>
      <c r="L16" s="4"/>
      <c r="M16" s="4"/>
      <c r="N16" s="4"/>
      <c r="O16" s="4"/>
      <c r="P16" s="4"/>
      <c r="Q16" s="4"/>
      <c r="R16" s="4"/>
      <c r="S16" s="4"/>
      <c r="T16" s="4"/>
      <c r="U16" s="4"/>
    </row>
    <row r="17" spans="1:21" ht="15.75" customHeight="1">
      <c r="A17" s="3" t="s">
        <v>16</v>
      </c>
      <c r="B17" s="4"/>
      <c r="C17" s="4"/>
      <c r="D17" s="4"/>
      <c r="E17" s="4"/>
      <c r="F17" s="4"/>
      <c r="G17" s="4"/>
      <c r="H17" s="4"/>
      <c r="I17" s="4"/>
      <c r="J17" s="4"/>
      <c r="K17" s="4"/>
      <c r="L17" s="4"/>
      <c r="M17" s="4"/>
      <c r="N17" s="4"/>
      <c r="O17" s="4"/>
      <c r="P17" s="4"/>
      <c r="Q17" s="4"/>
      <c r="R17" s="4"/>
      <c r="S17" s="4"/>
      <c r="T17" s="4"/>
      <c r="U17" s="4"/>
    </row>
    <row r="18" spans="1:21" ht="15.75" customHeight="1">
      <c r="A18" s="3" t="s">
        <v>17</v>
      </c>
      <c r="B18" s="4"/>
      <c r="C18" s="4"/>
      <c r="D18" s="4"/>
      <c r="E18" s="4"/>
      <c r="F18" s="4"/>
      <c r="G18" s="4"/>
      <c r="H18" s="4"/>
      <c r="I18" s="4"/>
      <c r="J18" s="4"/>
      <c r="K18" s="4"/>
      <c r="L18" s="4"/>
      <c r="M18" s="4"/>
      <c r="N18" s="4"/>
      <c r="O18" s="4"/>
      <c r="P18" s="4"/>
      <c r="Q18" s="4"/>
      <c r="R18" s="4"/>
      <c r="S18" s="4"/>
      <c r="T18" s="4"/>
      <c r="U18" s="4"/>
    </row>
    <row r="19" spans="1:21" ht="15.75" customHeight="1">
      <c r="A19" s="3" t="s">
        <v>18</v>
      </c>
      <c r="B19" s="4"/>
      <c r="C19" s="4"/>
      <c r="D19" s="4"/>
      <c r="E19" s="4"/>
      <c r="F19" s="4"/>
      <c r="G19" s="4"/>
      <c r="H19" s="4"/>
      <c r="I19" s="4"/>
      <c r="J19" s="4"/>
      <c r="K19" s="4"/>
      <c r="L19" s="4"/>
      <c r="M19" s="4"/>
      <c r="N19" s="4"/>
      <c r="O19" s="4"/>
      <c r="P19" s="4"/>
      <c r="Q19" s="4"/>
      <c r="R19" s="4"/>
      <c r="S19" s="4"/>
      <c r="T19" s="4"/>
      <c r="U19" s="4"/>
    </row>
    <row r="20" spans="1:21" ht="15.75" customHeight="1">
      <c r="A20" s="5" t="s">
        <v>19</v>
      </c>
      <c r="B20" s="4"/>
      <c r="C20" s="4"/>
      <c r="D20" s="4"/>
      <c r="E20" s="4"/>
      <c r="F20" s="4"/>
      <c r="G20" s="4"/>
      <c r="H20" s="4"/>
      <c r="I20" s="4"/>
      <c r="J20" s="4"/>
      <c r="K20" s="4"/>
      <c r="L20" s="4"/>
      <c r="M20" s="4"/>
      <c r="N20" s="4"/>
      <c r="O20" s="4"/>
      <c r="P20" s="4"/>
      <c r="Q20" s="4"/>
      <c r="R20" s="4"/>
      <c r="S20" s="4"/>
      <c r="T20" s="4"/>
      <c r="U20" s="4"/>
    </row>
    <row r="21" spans="1:21" ht="15.75" customHeight="1">
      <c r="A21" s="3" t="s">
        <v>20</v>
      </c>
      <c r="B21" s="4"/>
      <c r="C21" s="4"/>
      <c r="D21" s="4"/>
      <c r="E21" s="4"/>
      <c r="F21" s="4"/>
      <c r="G21" s="4"/>
      <c r="H21" s="4"/>
      <c r="I21" s="4"/>
      <c r="J21" s="4"/>
      <c r="K21" s="4"/>
      <c r="L21" s="4"/>
      <c r="M21" s="4"/>
      <c r="N21" s="4"/>
      <c r="O21" s="4"/>
      <c r="P21" s="4"/>
      <c r="Q21" s="4"/>
      <c r="R21" s="4"/>
      <c r="S21" s="4"/>
      <c r="T21" s="4"/>
      <c r="U21" s="4"/>
    </row>
    <row r="22" spans="1:21" ht="15.75" customHeight="1">
      <c r="A22" s="3" t="s">
        <v>21</v>
      </c>
      <c r="B22" s="4"/>
      <c r="C22" s="4"/>
      <c r="D22" s="4"/>
      <c r="E22" s="4"/>
      <c r="F22" s="4"/>
      <c r="G22" s="4"/>
      <c r="H22" s="4"/>
      <c r="I22" s="4"/>
      <c r="J22" s="4"/>
      <c r="K22" s="4"/>
      <c r="L22" s="4"/>
      <c r="M22" s="4"/>
      <c r="N22" s="4"/>
      <c r="O22" s="4"/>
      <c r="P22" s="4"/>
      <c r="Q22" s="4"/>
      <c r="R22" s="4"/>
      <c r="S22" s="4"/>
      <c r="T22" s="4"/>
      <c r="U22" s="4"/>
    </row>
    <row r="23" spans="1:21" ht="15.75" customHeight="1">
      <c r="A23" s="3" t="s">
        <v>22</v>
      </c>
      <c r="B23" s="4"/>
      <c r="C23" s="4"/>
      <c r="D23" s="4"/>
      <c r="E23" s="4"/>
      <c r="F23" s="4"/>
      <c r="G23" s="4"/>
      <c r="H23" s="4"/>
      <c r="I23" s="4"/>
      <c r="J23" s="4"/>
      <c r="K23" s="4"/>
      <c r="L23" s="4"/>
      <c r="M23" s="4"/>
      <c r="N23" s="4"/>
      <c r="O23" s="4"/>
      <c r="P23" s="4"/>
      <c r="Q23" s="4"/>
      <c r="R23" s="4"/>
      <c r="S23" s="4"/>
      <c r="T23" s="4"/>
      <c r="U23" s="4"/>
    </row>
    <row r="24" spans="1:21" ht="15.75" customHeight="1">
      <c r="A24" s="3" t="s">
        <v>23</v>
      </c>
      <c r="B24" s="4"/>
      <c r="C24" s="4"/>
      <c r="D24" s="4"/>
      <c r="E24" s="4"/>
      <c r="F24" s="4"/>
      <c r="G24" s="4"/>
      <c r="H24" s="4"/>
      <c r="I24" s="4"/>
      <c r="J24" s="4"/>
      <c r="K24" s="4"/>
      <c r="L24" s="4"/>
      <c r="M24" s="4"/>
      <c r="N24" s="4"/>
      <c r="O24" s="4"/>
      <c r="P24" s="4"/>
      <c r="Q24" s="4"/>
      <c r="R24" s="4"/>
      <c r="S24" s="4"/>
      <c r="T24" s="4"/>
      <c r="U24" s="4"/>
    </row>
    <row r="25" spans="1:21" ht="15.75" customHeight="1">
      <c r="A25" s="3" t="s">
        <v>24</v>
      </c>
      <c r="B25" s="4"/>
      <c r="C25" s="4"/>
      <c r="D25" s="4"/>
      <c r="E25" s="4"/>
      <c r="F25" s="4"/>
      <c r="G25" s="4"/>
      <c r="H25" s="4"/>
      <c r="I25" s="4"/>
      <c r="J25" s="4"/>
      <c r="K25" s="4"/>
      <c r="L25" s="4"/>
      <c r="M25" s="4"/>
      <c r="N25" s="4"/>
      <c r="O25" s="4"/>
      <c r="P25" s="4"/>
      <c r="Q25" s="4"/>
      <c r="R25" s="4"/>
      <c r="S25" s="4"/>
      <c r="T25" s="4"/>
      <c r="U25" s="4"/>
    </row>
    <row r="26" spans="1:21" ht="15.75" customHeight="1">
      <c r="A26" s="5" t="s">
        <v>25</v>
      </c>
      <c r="B26" s="4"/>
      <c r="C26" s="4"/>
      <c r="D26" s="4"/>
      <c r="E26" s="4"/>
      <c r="F26" s="4"/>
      <c r="G26" s="4"/>
      <c r="H26" s="4"/>
      <c r="I26" s="4"/>
      <c r="J26" s="4"/>
      <c r="K26" s="4"/>
      <c r="L26" s="4"/>
      <c r="M26" s="4"/>
      <c r="N26" s="4"/>
      <c r="O26" s="4"/>
      <c r="P26" s="4"/>
      <c r="Q26" s="4"/>
      <c r="R26" s="4"/>
      <c r="S26" s="4"/>
      <c r="T26" s="4"/>
      <c r="U26" s="4"/>
    </row>
    <row r="27" spans="1:21" ht="15.75" customHeight="1">
      <c r="A27" s="3" t="s">
        <v>26</v>
      </c>
      <c r="B27" s="4"/>
      <c r="C27" s="4"/>
      <c r="D27" s="4"/>
      <c r="E27" s="4"/>
      <c r="F27" s="4"/>
      <c r="G27" s="4"/>
      <c r="H27" s="4"/>
      <c r="I27" s="4"/>
      <c r="J27" s="4"/>
      <c r="K27" s="4"/>
      <c r="L27" s="4"/>
      <c r="M27" s="4"/>
      <c r="N27" s="4"/>
      <c r="O27" s="4"/>
      <c r="P27" s="4"/>
      <c r="Q27" s="4"/>
      <c r="R27" s="4"/>
      <c r="S27" s="4"/>
      <c r="T27" s="4"/>
      <c r="U27" s="4"/>
    </row>
    <row r="28" spans="1:21" ht="15.75" customHeight="1">
      <c r="A28" s="3" t="s">
        <v>27</v>
      </c>
      <c r="B28" s="4"/>
      <c r="C28" s="4"/>
      <c r="D28" s="4"/>
      <c r="E28" s="4"/>
      <c r="F28" s="4"/>
      <c r="G28" s="4"/>
      <c r="H28" s="4"/>
      <c r="I28" s="4"/>
      <c r="J28" s="4"/>
      <c r="K28" s="4"/>
      <c r="L28" s="4"/>
      <c r="M28" s="4"/>
      <c r="N28" s="4"/>
      <c r="O28" s="4"/>
      <c r="P28" s="4"/>
      <c r="Q28" s="4"/>
      <c r="R28" s="4"/>
      <c r="S28" s="4"/>
      <c r="T28" s="4"/>
      <c r="U28" s="4"/>
    </row>
    <row r="29" spans="1:21" ht="15.75" customHeight="1">
      <c r="A29" s="3" t="s">
        <v>28</v>
      </c>
      <c r="B29" s="4"/>
      <c r="C29" s="4"/>
      <c r="D29" s="4"/>
      <c r="E29" s="4"/>
      <c r="F29" s="4"/>
      <c r="G29" s="4"/>
      <c r="H29" s="4"/>
      <c r="I29" s="4"/>
      <c r="J29" s="4"/>
      <c r="K29" s="4"/>
      <c r="L29" s="4"/>
      <c r="M29" s="4"/>
      <c r="N29" s="4"/>
      <c r="O29" s="4"/>
      <c r="P29" s="4"/>
      <c r="Q29" s="4"/>
      <c r="R29" s="4"/>
      <c r="S29" s="4"/>
      <c r="T29" s="4"/>
      <c r="U29" s="4"/>
    </row>
    <row r="30" spans="1:21" ht="15.75" customHeight="1">
      <c r="A30" s="3" t="s">
        <v>29</v>
      </c>
      <c r="B30" s="4"/>
      <c r="C30" s="4"/>
      <c r="D30" s="4"/>
      <c r="E30" s="4"/>
      <c r="F30" s="4"/>
      <c r="G30" s="4"/>
      <c r="H30" s="4"/>
      <c r="I30" s="4"/>
      <c r="J30" s="4"/>
      <c r="K30" s="4"/>
      <c r="L30" s="4"/>
      <c r="M30" s="4"/>
      <c r="N30" s="4"/>
      <c r="O30" s="4"/>
      <c r="P30" s="4"/>
      <c r="Q30" s="4"/>
      <c r="R30" s="4"/>
      <c r="S30" s="4"/>
      <c r="T30" s="4"/>
      <c r="U30" s="4"/>
    </row>
    <row r="31" spans="1:21" ht="15.75" customHeight="1">
      <c r="A31" s="5" t="s">
        <v>30</v>
      </c>
      <c r="B31" s="4"/>
      <c r="C31" s="4"/>
      <c r="D31" s="4"/>
      <c r="E31" s="4"/>
      <c r="F31" s="4"/>
      <c r="G31" s="4"/>
      <c r="H31" s="4"/>
      <c r="I31" s="4"/>
      <c r="J31" s="4"/>
      <c r="K31" s="4"/>
      <c r="L31" s="4"/>
      <c r="M31" s="4"/>
      <c r="N31" s="4"/>
      <c r="O31" s="4"/>
      <c r="P31" s="4"/>
      <c r="Q31" s="4"/>
      <c r="R31" s="4"/>
      <c r="S31" s="4"/>
      <c r="T31" s="4"/>
      <c r="U31" s="4"/>
    </row>
    <row r="32" spans="1:21" ht="15.75" customHeight="1">
      <c r="A32" s="3" t="s">
        <v>31</v>
      </c>
      <c r="B32" s="4"/>
      <c r="C32" s="4"/>
      <c r="D32" s="4"/>
      <c r="E32" s="4"/>
      <c r="F32" s="4"/>
      <c r="G32" s="4"/>
      <c r="H32" s="4"/>
      <c r="I32" s="4"/>
      <c r="J32" s="4"/>
      <c r="K32" s="4"/>
      <c r="L32" s="4"/>
      <c r="M32" s="4"/>
      <c r="N32" s="4"/>
      <c r="O32" s="4"/>
      <c r="P32" s="4"/>
      <c r="Q32" s="4"/>
      <c r="R32" s="4"/>
      <c r="S32" s="4"/>
      <c r="T32" s="4"/>
      <c r="U32" s="4"/>
    </row>
    <row r="33" spans="1:21" ht="15.75" customHeight="1">
      <c r="A33" s="5" t="s">
        <v>32</v>
      </c>
      <c r="B33" s="4"/>
      <c r="C33" s="4"/>
      <c r="D33" s="4"/>
      <c r="E33" s="4"/>
      <c r="F33" s="4"/>
      <c r="G33" s="4"/>
      <c r="H33" s="4"/>
      <c r="I33" s="4"/>
      <c r="J33" s="4"/>
      <c r="K33" s="4"/>
      <c r="L33" s="4"/>
      <c r="M33" s="4"/>
      <c r="N33" s="4"/>
      <c r="O33" s="4"/>
      <c r="P33" s="4"/>
      <c r="Q33" s="4"/>
      <c r="R33" s="4"/>
      <c r="S33" s="4"/>
      <c r="T33" s="4"/>
      <c r="U33" s="4"/>
    </row>
    <row r="34" spans="1:21" ht="15.75" customHeight="1">
      <c r="A34" s="262" t="s">
        <v>1147</v>
      </c>
      <c r="B34" s="4"/>
      <c r="C34" s="4"/>
      <c r="D34" s="4"/>
      <c r="E34" s="4"/>
      <c r="F34" s="4"/>
      <c r="G34" s="4"/>
      <c r="H34" s="4"/>
      <c r="I34" s="4"/>
      <c r="J34" s="4"/>
      <c r="K34" s="4"/>
      <c r="L34" s="4"/>
      <c r="M34" s="4"/>
      <c r="N34" s="4"/>
      <c r="O34" s="4"/>
      <c r="P34" s="4"/>
      <c r="Q34" s="4"/>
      <c r="R34" s="4"/>
      <c r="S34" s="4"/>
      <c r="T34" s="4"/>
      <c r="U34" s="4"/>
    </row>
    <row r="35" spans="1:21" ht="15.75" customHeight="1">
      <c r="A35" s="5" t="s">
        <v>33</v>
      </c>
      <c r="B35" s="4"/>
      <c r="C35" s="4"/>
      <c r="D35" s="4"/>
      <c r="E35" s="4"/>
      <c r="F35" s="4"/>
      <c r="G35" s="4"/>
      <c r="H35" s="4"/>
      <c r="I35" s="4"/>
      <c r="J35" s="4"/>
      <c r="K35" s="4"/>
      <c r="L35" s="4"/>
      <c r="M35" s="4"/>
      <c r="N35" s="4"/>
      <c r="O35" s="4"/>
      <c r="P35" s="4"/>
      <c r="Q35" s="4"/>
      <c r="R35" s="4"/>
      <c r="S35" s="4"/>
      <c r="T35" s="4"/>
      <c r="U35" s="4"/>
    </row>
    <row r="36" spans="1:21" ht="15.75" customHeight="1">
      <c r="A36" s="262" t="s">
        <v>1148</v>
      </c>
      <c r="B36" s="4"/>
      <c r="C36" s="4"/>
      <c r="D36" s="4"/>
      <c r="E36" s="4"/>
      <c r="F36" s="4"/>
      <c r="G36" s="4"/>
      <c r="H36" s="4"/>
      <c r="I36" s="4"/>
      <c r="J36" s="4"/>
      <c r="K36" s="4"/>
      <c r="L36" s="4"/>
      <c r="M36" s="4"/>
      <c r="N36" s="4"/>
      <c r="O36" s="4"/>
      <c r="P36" s="4"/>
      <c r="Q36" s="4"/>
      <c r="R36" s="4"/>
      <c r="S36" s="4"/>
      <c r="T36" s="4"/>
      <c r="U36" s="4"/>
    </row>
    <row r="37" spans="1:21" ht="15.75" customHeight="1">
      <c r="A37" s="6" t="s">
        <v>34</v>
      </c>
      <c r="B37" s="2"/>
      <c r="C37" s="2"/>
      <c r="D37" s="2"/>
      <c r="E37" s="2"/>
      <c r="F37" s="2"/>
      <c r="G37" s="2"/>
      <c r="H37" s="2"/>
      <c r="I37" s="2"/>
      <c r="J37" s="2"/>
      <c r="K37" s="2"/>
      <c r="L37" s="2"/>
      <c r="M37" s="2"/>
      <c r="N37" s="2"/>
      <c r="O37" s="2"/>
      <c r="P37" s="2"/>
      <c r="Q37" s="2"/>
      <c r="R37" s="2"/>
      <c r="S37" s="2"/>
      <c r="T37" s="2"/>
      <c r="U37" s="2"/>
    </row>
    <row r="38" spans="1:21" ht="15.75" customHeight="1">
      <c r="A38" s="5" t="s">
        <v>35</v>
      </c>
      <c r="B38" s="4"/>
      <c r="C38" s="4"/>
      <c r="D38" s="4"/>
      <c r="E38" s="4"/>
      <c r="F38" s="4"/>
      <c r="G38" s="4"/>
      <c r="H38" s="4"/>
      <c r="I38" s="4"/>
      <c r="J38" s="4"/>
      <c r="K38" s="4"/>
      <c r="L38" s="4"/>
      <c r="M38" s="4"/>
      <c r="N38" s="4"/>
      <c r="O38" s="4"/>
      <c r="P38" s="4"/>
      <c r="Q38" s="4"/>
      <c r="R38" s="4"/>
      <c r="S38" s="4"/>
      <c r="T38" s="4"/>
      <c r="U38" s="4"/>
    </row>
    <row r="39" spans="1:21" ht="15.75" customHeight="1">
      <c r="A39" s="3" t="s">
        <v>36</v>
      </c>
      <c r="B39" s="4"/>
      <c r="C39" s="4"/>
      <c r="D39" s="4"/>
      <c r="E39" s="4"/>
      <c r="F39" s="4"/>
      <c r="G39" s="4"/>
      <c r="H39" s="4"/>
      <c r="I39" s="4"/>
      <c r="J39" s="4"/>
      <c r="K39" s="4"/>
      <c r="L39" s="4"/>
      <c r="M39" s="4"/>
      <c r="N39" s="4"/>
      <c r="O39" s="4"/>
      <c r="P39" s="4"/>
      <c r="Q39" s="4"/>
      <c r="R39" s="4"/>
      <c r="S39" s="4"/>
      <c r="T39" s="4"/>
      <c r="U39" s="4"/>
    </row>
    <row r="40" spans="1:21" ht="15.75" customHeight="1">
      <c r="A40" s="3" t="s">
        <v>37</v>
      </c>
      <c r="B40" s="4"/>
      <c r="C40" s="4"/>
      <c r="D40" s="4"/>
      <c r="E40" s="4"/>
      <c r="F40" s="4"/>
      <c r="G40" s="4"/>
      <c r="H40" s="4"/>
      <c r="I40" s="4"/>
      <c r="J40" s="4"/>
      <c r="K40" s="4"/>
      <c r="L40" s="4"/>
      <c r="M40" s="4"/>
      <c r="N40" s="4"/>
      <c r="O40" s="4"/>
      <c r="P40" s="4"/>
      <c r="Q40" s="4"/>
      <c r="R40" s="4"/>
      <c r="S40" s="4"/>
      <c r="T40" s="4"/>
      <c r="U40" s="4"/>
    </row>
    <row r="41" spans="1:21" ht="15.75" customHeight="1">
      <c r="A41" s="3" t="s">
        <v>38</v>
      </c>
      <c r="B41" s="4"/>
      <c r="C41" s="4"/>
      <c r="D41" s="4"/>
      <c r="E41" s="4"/>
      <c r="F41" s="4"/>
      <c r="G41" s="4"/>
      <c r="H41" s="4"/>
      <c r="I41" s="4"/>
      <c r="J41" s="4"/>
      <c r="K41" s="4"/>
      <c r="L41" s="4"/>
      <c r="M41" s="4"/>
      <c r="N41" s="4"/>
      <c r="O41" s="4"/>
      <c r="P41" s="4"/>
      <c r="Q41" s="4"/>
      <c r="R41" s="4"/>
      <c r="S41" s="4"/>
      <c r="T41" s="4"/>
      <c r="U41" s="4"/>
    </row>
    <row r="42" spans="1:21" ht="15.75" customHeight="1">
      <c r="A42" s="5" t="s">
        <v>39</v>
      </c>
      <c r="B42" s="4"/>
      <c r="C42" s="4"/>
      <c r="D42" s="4"/>
      <c r="E42" s="4"/>
      <c r="F42" s="4"/>
      <c r="G42" s="4"/>
      <c r="H42" s="4"/>
      <c r="I42" s="4"/>
      <c r="J42" s="4"/>
      <c r="K42" s="4"/>
      <c r="L42" s="4"/>
      <c r="M42" s="4"/>
      <c r="N42" s="4"/>
      <c r="O42" s="4"/>
      <c r="P42" s="4"/>
      <c r="Q42" s="4"/>
      <c r="R42" s="4"/>
      <c r="S42" s="4"/>
      <c r="T42" s="4"/>
      <c r="U42" s="4"/>
    </row>
    <row r="43" spans="1:21" ht="15.75" customHeight="1">
      <c r="A43" s="3" t="s">
        <v>40</v>
      </c>
      <c r="B43" s="4"/>
      <c r="C43" s="4"/>
      <c r="D43" s="4"/>
      <c r="E43" s="4"/>
      <c r="F43" s="4"/>
      <c r="G43" s="4"/>
      <c r="H43" s="4"/>
      <c r="I43" s="4"/>
      <c r="J43" s="4"/>
      <c r="K43" s="4"/>
      <c r="L43" s="4"/>
      <c r="M43" s="4"/>
      <c r="N43" s="4"/>
      <c r="O43" s="4"/>
      <c r="P43" s="4"/>
      <c r="Q43" s="4"/>
      <c r="R43" s="4"/>
      <c r="S43" s="4"/>
      <c r="T43" s="4"/>
      <c r="U43" s="4"/>
    </row>
    <row r="44" spans="1:21" ht="15.75" customHeight="1">
      <c r="A44" s="3" t="s">
        <v>41</v>
      </c>
      <c r="B44" s="4"/>
      <c r="C44" s="4"/>
      <c r="D44" s="4"/>
      <c r="E44" s="4"/>
      <c r="F44" s="4"/>
      <c r="G44" s="4"/>
      <c r="H44" s="4"/>
      <c r="I44" s="4"/>
      <c r="J44" s="4"/>
      <c r="K44" s="4"/>
      <c r="L44" s="4"/>
      <c r="M44" s="4"/>
      <c r="N44" s="4"/>
      <c r="O44" s="4"/>
      <c r="P44" s="4"/>
      <c r="Q44" s="4"/>
      <c r="R44" s="4"/>
      <c r="S44" s="4"/>
      <c r="T44" s="4"/>
      <c r="U44" s="4"/>
    </row>
    <row r="45" spans="1:21" ht="15.75" customHeight="1">
      <c r="A45" s="7" t="s">
        <v>42</v>
      </c>
      <c r="B45" s="4"/>
      <c r="C45" s="4"/>
      <c r="D45" s="4"/>
      <c r="E45" s="4"/>
      <c r="F45" s="4"/>
      <c r="G45" s="4"/>
      <c r="H45" s="4"/>
      <c r="I45" s="4"/>
      <c r="J45" s="4"/>
      <c r="K45" s="4"/>
      <c r="L45" s="4"/>
      <c r="M45" s="4"/>
      <c r="N45" s="4"/>
      <c r="O45" s="4"/>
      <c r="P45" s="4"/>
      <c r="Q45" s="4"/>
      <c r="R45" s="4"/>
      <c r="S45" s="4"/>
      <c r="T45" s="4"/>
      <c r="U45" s="4"/>
    </row>
    <row r="46" spans="1:21" ht="15.75" customHeight="1">
      <c r="A46" s="5" t="s">
        <v>43</v>
      </c>
      <c r="B46" s="4"/>
      <c r="C46" s="4"/>
      <c r="D46" s="4"/>
      <c r="E46" s="4"/>
      <c r="F46" s="4"/>
      <c r="G46" s="4"/>
      <c r="H46" s="4"/>
      <c r="I46" s="4"/>
      <c r="J46" s="4"/>
      <c r="K46" s="4"/>
      <c r="L46" s="4"/>
      <c r="M46" s="4"/>
      <c r="N46" s="4"/>
      <c r="O46" s="4"/>
      <c r="P46" s="4"/>
      <c r="Q46" s="4"/>
      <c r="R46" s="4"/>
      <c r="S46" s="4"/>
      <c r="T46" s="4"/>
      <c r="U46" s="4"/>
    </row>
    <row r="47" spans="1:21" ht="15.75" customHeight="1">
      <c r="A47" s="3" t="s">
        <v>44</v>
      </c>
      <c r="B47" s="4"/>
      <c r="C47" s="4"/>
      <c r="D47" s="4"/>
      <c r="E47" s="4"/>
      <c r="F47" s="4"/>
      <c r="G47" s="4"/>
      <c r="H47" s="4"/>
      <c r="I47" s="4"/>
      <c r="J47" s="4"/>
      <c r="K47" s="4"/>
      <c r="L47" s="4"/>
      <c r="M47" s="4"/>
      <c r="N47" s="4"/>
      <c r="O47" s="4"/>
      <c r="P47" s="4"/>
      <c r="Q47" s="4"/>
      <c r="R47" s="4"/>
      <c r="S47" s="4"/>
      <c r="T47" s="4"/>
      <c r="U47" s="4"/>
    </row>
    <row r="48" spans="1:21" ht="15.75" customHeight="1">
      <c r="A48" s="3" t="s">
        <v>45</v>
      </c>
      <c r="B48" s="4"/>
      <c r="C48" s="4"/>
      <c r="D48" s="4"/>
      <c r="E48" s="4"/>
      <c r="F48" s="4"/>
      <c r="G48" s="4"/>
      <c r="H48" s="4"/>
      <c r="I48" s="4"/>
      <c r="J48" s="4"/>
      <c r="K48" s="4"/>
      <c r="L48" s="4"/>
      <c r="M48" s="4"/>
      <c r="N48" s="4"/>
      <c r="O48" s="4"/>
      <c r="P48" s="4"/>
      <c r="Q48" s="4"/>
      <c r="R48" s="4"/>
      <c r="S48" s="4"/>
      <c r="T48" s="4"/>
      <c r="U48" s="4"/>
    </row>
    <row r="49" spans="1:21" ht="15.75" customHeight="1">
      <c r="A49" s="3" t="s">
        <v>46</v>
      </c>
      <c r="B49" s="4"/>
      <c r="C49" s="4"/>
      <c r="D49" s="4"/>
      <c r="E49" s="4"/>
      <c r="F49" s="4"/>
      <c r="G49" s="4"/>
      <c r="H49" s="4"/>
      <c r="I49" s="4"/>
      <c r="J49" s="4"/>
      <c r="K49" s="4"/>
      <c r="L49" s="4"/>
      <c r="M49" s="4"/>
      <c r="N49" s="4"/>
      <c r="O49" s="4"/>
      <c r="P49" s="4"/>
      <c r="Q49" s="4"/>
      <c r="R49" s="4"/>
      <c r="S49" s="4"/>
      <c r="T49" s="4"/>
      <c r="U49" s="4"/>
    </row>
    <row r="50" spans="1:21" ht="15.75" customHeight="1">
      <c r="A50" s="5" t="s">
        <v>47</v>
      </c>
      <c r="B50" s="4"/>
      <c r="C50" s="4"/>
      <c r="D50" s="4"/>
      <c r="E50" s="4"/>
      <c r="F50" s="4"/>
      <c r="G50" s="4"/>
      <c r="H50" s="4"/>
      <c r="I50" s="4"/>
      <c r="J50" s="4"/>
      <c r="K50" s="4"/>
      <c r="L50" s="4"/>
      <c r="M50" s="4"/>
      <c r="N50" s="4"/>
      <c r="O50" s="4"/>
      <c r="P50" s="4"/>
      <c r="Q50" s="4"/>
      <c r="R50" s="4"/>
      <c r="S50" s="4"/>
      <c r="T50" s="4"/>
      <c r="U50" s="4"/>
    </row>
    <row r="51" spans="1:21" ht="15.75" customHeight="1">
      <c r="A51" s="3" t="s">
        <v>48</v>
      </c>
      <c r="B51" s="4"/>
      <c r="C51" s="4"/>
      <c r="D51" s="4"/>
      <c r="E51" s="4"/>
      <c r="F51" s="4"/>
      <c r="G51" s="4"/>
      <c r="H51" s="4"/>
      <c r="I51" s="4"/>
      <c r="J51" s="4"/>
      <c r="K51" s="4"/>
      <c r="L51" s="4"/>
      <c r="M51" s="4"/>
      <c r="N51" s="4"/>
      <c r="O51" s="4"/>
      <c r="P51" s="4"/>
      <c r="Q51" s="4"/>
      <c r="R51" s="4"/>
      <c r="S51" s="4"/>
      <c r="T51" s="4"/>
      <c r="U51" s="4"/>
    </row>
    <row r="52" spans="1:21" ht="15.75" customHeight="1">
      <c r="A52" s="3" t="s">
        <v>49</v>
      </c>
      <c r="B52" s="4"/>
      <c r="C52" s="4"/>
      <c r="D52" s="4"/>
      <c r="E52" s="4"/>
      <c r="F52" s="4"/>
      <c r="G52" s="4"/>
      <c r="H52" s="4"/>
      <c r="I52" s="4"/>
      <c r="J52" s="4"/>
      <c r="K52" s="4"/>
      <c r="L52" s="4"/>
      <c r="M52" s="4"/>
      <c r="N52" s="4"/>
      <c r="O52" s="4"/>
      <c r="P52" s="4"/>
      <c r="Q52" s="4"/>
      <c r="R52" s="4"/>
      <c r="S52" s="4"/>
      <c r="T52" s="4"/>
      <c r="U52" s="4"/>
    </row>
    <row r="53" spans="1:21" ht="15.75" customHeight="1">
      <c r="A53" s="3" t="s">
        <v>50</v>
      </c>
      <c r="B53" s="4"/>
      <c r="C53" s="4"/>
      <c r="D53" s="4"/>
      <c r="E53" s="4"/>
      <c r="F53" s="4"/>
      <c r="G53" s="4"/>
      <c r="H53" s="4"/>
      <c r="I53" s="4"/>
      <c r="J53" s="4"/>
      <c r="K53" s="4"/>
      <c r="L53" s="4"/>
      <c r="M53" s="4"/>
      <c r="N53" s="4"/>
      <c r="O53" s="4"/>
      <c r="P53" s="4"/>
      <c r="Q53" s="4"/>
      <c r="R53" s="4"/>
      <c r="S53" s="4"/>
      <c r="T53" s="4"/>
      <c r="U53" s="4"/>
    </row>
    <row r="54" spans="1:21" ht="15.75" customHeight="1">
      <c r="A54" s="3" t="s">
        <v>51</v>
      </c>
      <c r="B54" s="4"/>
      <c r="C54" s="4"/>
      <c r="D54" s="4"/>
      <c r="E54" s="4"/>
      <c r="F54" s="4"/>
      <c r="G54" s="4"/>
      <c r="H54" s="4"/>
      <c r="I54" s="4"/>
      <c r="J54" s="4"/>
      <c r="K54" s="4"/>
      <c r="L54" s="4"/>
      <c r="M54" s="4"/>
      <c r="N54" s="4"/>
      <c r="O54" s="4"/>
      <c r="P54" s="4"/>
      <c r="Q54" s="4"/>
      <c r="R54" s="4"/>
      <c r="S54" s="4"/>
      <c r="T54" s="4"/>
      <c r="U54" s="4"/>
    </row>
    <row r="55" spans="1:21" ht="15.75" customHeight="1">
      <c r="A55" s="3" t="s">
        <v>52</v>
      </c>
      <c r="B55" s="4"/>
      <c r="C55" s="4"/>
      <c r="D55" s="4"/>
      <c r="E55" s="4"/>
      <c r="F55" s="4"/>
      <c r="G55" s="4"/>
      <c r="H55" s="4"/>
      <c r="I55" s="4"/>
      <c r="J55" s="4"/>
      <c r="K55" s="4"/>
      <c r="L55" s="4"/>
      <c r="M55" s="4"/>
      <c r="N55" s="4"/>
      <c r="O55" s="4"/>
      <c r="P55" s="4"/>
      <c r="Q55" s="4"/>
      <c r="R55" s="4"/>
      <c r="S55" s="4"/>
      <c r="T55" s="4"/>
      <c r="U55" s="4"/>
    </row>
    <row r="56" spans="1:21" ht="15.75" customHeight="1">
      <c r="A56" s="3" t="s">
        <v>53</v>
      </c>
      <c r="B56" s="4"/>
      <c r="C56" s="4"/>
      <c r="D56" s="4"/>
      <c r="E56" s="4"/>
      <c r="F56" s="4"/>
      <c r="G56" s="4"/>
      <c r="H56" s="4"/>
      <c r="I56" s="4"/>
      <c r="J56" s="4"/>
      <c r="K56" s="4"/>
      <c r="L56" s="4"/>
      <c r="M56" s="4"/>
      <c r="N56" s="4"/>
      <c r="O56" s="4"/>
      <c r="P56" s="4"/>
      <c r="Q56" s="4"/>
      <c r="R56" s="4"/>
      <c r="S56" s="4"/>
      <c r="T56" s="4"/>
      <c r="U56" s="4"/>
    </row>
    <row r="57" spans="1:21" ht="15.75" customHeight="1">
      <c r="A57" s="5" t="s">
        <v>54</v>
      </c>
      <c r="B57" s="4"/>
      <c r="C57" s="4"/>
      <c r="D57" s="4"/>
      <c r="E57" s="4"/>
      <c r="F57" s="4"/>
      <c r="G57" s="4"/>
      <c r="H57" s="4"/>
      <c r="I57" s="4"/>
      <c r="J57" s="4"/>
      <c r="K57" s="4"/>
      <c r="L57" s="4"/>
      <c r="M57" s="4"/>
      <c r="N57" s="4"/>
      <c r="O57" s="4"/>
      <c r="P57" s="4"/>
      <c r="Q57" s="4"/>
      <c r="R57" s="4"/>
      <c r="S57" s="4"/>
      <c r="T57" s="4"/>
      <c r="U57" s="4"/>
    </row>
    <row r="58" spans="1:21" ht="15.75" customHeight="1">
      <c r="A58" s="3" t="s">
        <v>55</v>
      </c>
      <c r="B58" s="4"/>
      <c r="C58" s="4"/>
      <c r="D58" s="4"/>
      <c r="E58" s="4"/>
      <c r="F58" s="4"/>
      <c r="G58" s="4"/>
      <c r="H58" s="4"/>
      <c r="I58" s="4"/>
      <c r="J58" s="4"/>
      <c r="K58" s="4"/>
      <c r="L58" s="4"/>
      <c r="M58" s="4"/>
      <c r="N58" s="4"/>
      <c r="O58" s="4"/>
      <c r="P58" s="4"/>
      <c r="Q58" s="4"/>
      <c r="R58" s="4"/>
      <c r="S58" s="4"/>
      <c r="T58" s="4"/>
      <c r="U58" s="4"/>
    </row>
    <row r="59" spans="1:21" ht="15.75" customHeight="1">
      <c r="A59" s="3" t="s">
        <v>1146</v>
      </c>
      <c r="B59" s="4"/>
      <c r="C59" s="4"/>
      <c r="D59" s="4"/>
      <c r="E59" s="4"/>
      <c r="F59" s="4"/>
      <c r="G59" s="4"/>
      <c r="H59" s="4"/>
      <c r="I59" s="4"/>
      <c r="J59" s="4"/>
      <c r="K59" s="4"/>
      <c r="L59" s="4"/>
      <c r="M59" s="4"/>
      <c r="N59" s="4"/>
      <c r="O59" s="4"/>
      <c r="P59" s="4"/>
      <c r="Q59" s="4"/>
      <c r="R59" s="4"/>
      <c r="S59" s="4"/>
      <c r="T59" s="4"/>
      <c r="U59" s="4"/>
    </row>
    <row r="60" spans="1:21" ht="15.75" customHeight="1">
      <c r="A60" s="3" t="s">
        <v>652</v>
      </c>
      <c r="B60" s="4"/>
      <c r="C60" s="4"/>
      <c r="D60" s="4"/>
      <c r="E60" s="4"/>
      <c r="F60" s="4"/>
      <c r="G60" s="4"/>
      <c r="H60" s="4"/>
      <c r="I60" s="4"/>
      <c r="J60" s="4"/>
      <c r="K60" s="4"/>
      <c r="L60" s="4"/>
      <c r="M60" s="4"/>
      <c r="N60" s="4"/>
      <c r="O60" s="4"/>
      <c r="P60" s="4"/>
      <c r="Q60" s="4"/>
      <c r="R60" s="4"/>
      <c r="S60" s="4"/>
      <c r="T60" s="4"/>
      <c r="U60" s="4"/>
    </row>
    <row r="61" spans="1:21" ht="15.75" customHeight="1">
      <c r="A61" s="3" t="s">
        <v>654</v>
      </c>
      <c r="B61" s="4"/>
      <c r="C61" s="4"/>
      <c r="D61" s="4"/>
      <c r="E61" s="4"/>
      <c r="F61" s="4"/>
      <c r="G61" s="4"/>
      <c r="H61" s="4"/>
      <c r="I61" s="4"/>
      <c r="J61" s="4"/>
      <c r="K61" s="4"/>
      <c r="L61" s="4"/>
      <c r="M61" s="4"/>
      <c r="N61" s="4"/>
      <c r="O61" s="4"/>
      <c r="P61" s="4"/>
      <c r="Q61" s="4"/>
      <c r="R61" s="4"/>
      <c r="S61" s="4"/>
      <c r="T61" s="4"/>
      <c r="U61" s="4"/>
    </row>
    <row r="62" spans="1:21" ht="15.75" customHeight="1">
      <c r="A62" s="3" t="s">
        <v>1162</v>
      </c>
      <c r="B62" s="4"/>
      <c r="C62" s="4"/>
      <c r="D62" s="4"/>
      <c r="E62" s="4"/>
      <c r="F62" s="4"/>
      <c r="G62" s="4"/>
      <c r="H62" s="4"/>
      <c r="I62" s="4"/>
      <c r="J62" s="4"/>
      <c r="K62" s="4"/>
      <c r="L62" s="4"/>
      <c r="M62" s="4"/>
      <c r="N62" s="4"/>
      <c r="O62" s="4"/>
      <c r="P62" s="4"/>
      <c r="Q62" s="4"/>
      <c r="R62" s="4"/>
      <c r="S62" s="4"/>
      <c r="T62" s="4"/>
      <c r="U62" s="4"/>
    </row>
    <row r="63" spans="1:21" ht="15.75" customHeight="1">
      <c r="A63" s="6" t="s">
        <v>56</v>
      </c>
      <c r="B63" s="2"/>
      <c r="C63" s="2"/>
      <c r="D63" s="2"/>
      <c r="E63" s="2"/>
      <c r="F63" s="2"/>
      <c r="G63" s="2"/>
      <c r="H63" s="2"/>
      <c r="I63" s="2"/>
      <c r="J63" s="2"/>
      <c r="K63" s="2"/>
      <c r="L63" s="2"/>
      <c r="M63" s="2"/>
      <c r="N63" s="2"/>
      <c r="O63" s="2"/>
      <c r="P63" s="2"/>
      <c r="Q63" s="2"/>
      <c r="R63" s="2"/>
      <c r="S63" s="2"/>
      <c r="T63" s="2"/>
      <c r="U63" s="2"/>
    </row>
    <row r="64" spans="1:21" ht="33.75" customHeight="1">
      <c r="A64" s="5" t="s">
        <v>57</v>
      </c>
      <c r="B64" s="4"/>
      <c r="C64" s="4"/>
      <c r="D64" s="4"/>
      <c r="E64" s="4"/>
      <c r="F64" s="4"/>
      <c r="G64" s="4"/>
      <c r="H64" s="4"/>
      <c r="I64" s="4"/>
      <c r="J64" s="4"/>
      <c r="K64" s="4"/>
      <c r="L64" s="4"/>
      <c r="M64" s="4"/>
      <c r="N64" s="4"/>
      <c r="O64" s="4"/>
      <c r="P64" s="4"/>
      <c r="Q64" s="4"/>
      <c r="R64" s="4"/>
      <c r="S64" s="4"/>
      <c r="T64" s="4"/>
      <c r="U64" s="4"/>
    </row>
    <row r="65" spans="1:21" ht="33.75" customHeight="1">
      <c r="A65" s="3" t="s">
        <v>58</v>
      </c>
      <c r="B65" s="4"/>
      <c r="C65" s="4"/>
      <c r="D65" s="4"/>
      <c r="E65" s="4"/>
      <c r="F65" s="4"/>
      <c r="G65" s="4"/>
      <c r="H65" s="4"/>
      <c r="I65" s="4"/>
      <c r="J65" s="4"/>
      <c r="K65" s="4"/>
      <c r="L65" s="4"/>
      <c r="M65" s="4"/>
      <c r="N65" s="4"/>
      <c r="O65" s="4"/>
      <c r="P65" s="4"/>
      <c r="Q65" s="4"/>
      <c r="R65" s="4"/>
      <c r="S65" s="4"/>
      <c r="T65" s="4"/>
      <c r="U65" s="4"/>
    </row>
    <row r="66" spans="1:21" ht="33.75" customHeight="1">
      <c r="A66" s="3" t="s">
        <v>59</v>
      </c>
      <c r="B66" s="4"/>
      <c r="C66" s="4"/>
      <c r="D66" s="4"/>
      <c r="E66" s="4"/>
      <c r="F66" s="4"/>
      <c r="G66" s="4"/>
      <c r="H66" s="4"/>
      <c r="I66" s="4"/>
      <c r="J66" s="4"/>
      <c r="K66" s="4"/>
      <c r="L66" s="4"/>
      <c r="M66" s="4"/>
      <c r="N66" s="4"/>
      <c r="O66" s="4"/>
      <c r="P66" s="4"/>
      <c r="Q66" s="4"/>
      <c r="R66" s="4"/>
      <c r="S66" s="4"/>
      <c r="T66" s="4"/>
      <c r="U66" s="4"/>
    </row>
    <row r="67" spans="1:21" ht="33.75" customHeight="1">
      <c r="A67" s="3" t="s">
        <v>60</v>
      </c>
      <c r="B67" s="4"/>
      <c r="C67" s="4"/>
      <c r="D67" s="4"/>
      <c r="E67" s="4"/>
      <c r="F67" s="4"/>
      <c r="G67" s="4"/>
      <c r="H67" s="4"/>
      <c r="I67" s="4"/>
      <c r="J67" s="4"/>
      <c r="K67" s="4"/>
      <c r="L67" s="4"/>
      <c r="M67" s="4"/>
      <c r="N67" s="4"/>
      <c r="O67" s="4"/>
      <c r="P67" s="4"/>
      <c r="Q67" s="4"/>
      <c r="R67" s="4"/>
      <c r="S67" s="4"/>
      <c r="T67" s="4"/>
      <c r="U67" s="4"/>
    </row>
    <row r="68" spans="1:21" ht="33.75" customHeight="1">
      <c r="A68" s="3" t="s">
        <v>61</v>
      </c>
      <c r="B68" s="4"/>
      <c r="C68" s="4"/>
      <c r="D68" s="4"/>
      <c r="E68" s="4"/>
      <c r="F68" s="4"/>
      <c r="G68" s="4"/>
      <c r="H68" s="4"/>
      <c r="I68" s="4"/>
      <c r="J68" s="4"/>
      <c r="K68" s="4"/>
      <c r="L68" s="4"/>
      <c r="M68" s="4"/>
      <c r="N68" s="4"/>
      <c r="O68" s="4"/>
      <c r="P68" s="4"/>
      <c r="Q68" s="4"/>
      <c r="R68" s="4"/>
      <c r="S68" s="4"/>
      <c r="T68" s="4"/>
      <c r="U68" s="4"/>
    </row>
    <row r="69" spans="1:21" ht="33.75" customHeight="1">
      <c r="A69" s="3" t="s">
        <v>62</v>
      </c>
      <c r="B69" s="4"/>
      <c r="C69" s="4"/>
      <c r="D69" s="4"/>
      <c r="E69" s="4"/>
      <c r="F69" s="4"/>
      <c r="G69" s="4"/>
      <c r="H69" s="4"/>
      <c r="I69" s="4"/>
      <c r="J69" s="4"/>
      <c r="K69" s="4"/>
      <c r="L69" s="4"/>
      <c r="M69" s="4"/>
      <c r="N69" s="4"/>
      <c r="O69" s="4"/>
      <c r="P69" s="4"/>
      <c r="Q69" s="4"/>
      <c r="R69" s="4"/>
      <c r="S69" s="4"/>
      <c r="T69" s="4"/>
      <c r="U69" s="4"/>
    </row>
    <row r="70" spans="1:21" ht="33.75" customHeight="1">
      <c r="A70" s="3" t="s">
        <v>63</v>
      </c>
      <c r="B70" s="4"/>
      <c r="C70" s="4"/>
      <c r="D70" s="4"/>
      <c r="E70" s="4"/>
      <c r="F70" s="4"/>
      <c r="G70" s="4"/>
      <c r="H70" s="4"/>
      <c r="I70" s="4"/>
      <c r="J70" s="4"/>
      <c r="K70" s="4"/>
      <c r="L70" s="4"/>
      <c r="M70" s="4"/>
      <c r="N70" s="4"/>
      <c r="O70" s="4"/>
      <c r="P70" s="4"/>
      <c r="Q70" s="4"/>
      <c r="R70" s="4"/>
      <c r="S70" s="4"/>
      <c r="T70" s="4"/>
      <c r="U70" s="4"/>
    </row>
    <row r="71" spans="1:21" ht="33.75" customHeight="1">
      <c r="A71" s="3" t="s">
        <v>64</v>
      </c>
      <c r="B71" s="4"/>
      <c r="C71" s="4"/>
      <c r="D71" s="4"/>
      <c r="E71" s="4"/>
      <c r="F71" s="4"/>
      <c r="G71" s="4"/>
      <c r="H71" s="4"/>
      <c r="I71" s="4"/>
      <c r="J71" s="4"/>
      <c r="K71" s="4"/>
      <c r="L71" s="4"/>
      <c r="M71" s="4"/>
      <c r="N71" s="4"/>
      <c r="O71" s="4"/>
      <c r="P71" s="4"/>
      <c r="Q71" s="4"/>
      <c r="R71" s="4"/>
      <c r="S71" s="4"/>
      <c r="T71" s="4"/>
      <c r="U71" s="4"/>
    </row>
    <row r="72" spans="1:21" ht="33.75" customHeight="1">
      <c r="A72" s="3" t="s">
        <v>65</v>
      </c>
      <c r="B72" s="4"/>
      <c r="C72" s="4"/>
      <c r="D72" s="4"/>
      <c r="E72" s="4"/>
      <c r="F72" s="4"/>
      <c r="G72" s="4"/>
      <c r="H72" s="4"/>
      <c r="I72" s="4"/>
      <c r="J72" s="4"/>
      <c r="K72" s="4"/>
      <c r="L72" s="4"/>
      <c r="M72" s="4"/>
      <c r="N72" s="4"/>
      <c r="O72" s="4"/>
      <c r="P72" s="4"/>
      <c r="Q72" s="4"/>
      <c r="R72" s="4"/>
      <c r="S72" s="4"/>
      <c r="T72" s="4"/>
      <c r="U72" s="4"/>
    </row>
    <row r="73" spans="1:21" ht="33.75" customHeight="1">
      <c r="A73" s="3" t="s">
        <v>66</v>
      </c>
      <c r="B73" s="4"/>
      <c r="C73" s="4"/>
      <c r="D73" s="4"/>
      <c r="E73" s="4"/>
      <c r="F73" s="4"/>
      <c r="G73" s="4"/>
      <c r="H73" s="4"/>
      <c r="I73" s="4"/>
      <c r="J73" s="4"/>
      <c r="K73" s="4"/>
      <c r="L73" s="4"/>
      <c r="M73" s="4"/>
      <c r="N73" s="4"/>
      <c r="O73" s="4"/>
      <c r="P73" s="4"/>
      <c r="Q73" s="4"/>
      <c r="R73" s="4"/>
      <c r="S73" s="4"/>
      <c r="T73" s="4"/>
      <c r="U73" s="4"/>
    </row>
    <row r="74" spans="1:21" ht="33.75" customHeight="1">
      <c r="A74" s="3" t="s">
        <v>67</v>
      </c>
      <c r="B74" s="4"/>
      <c r="C74" s="4"/>
      <c r="D74" s="4"/>
      <c r="E74" s="4"/>
      <c r="F74" s="4"/>
      <c r="G74" s="4"/>
      <c r="H74" s="4"/>
      <c r="I74" s="4"/>
      <c r="J74" s="4"/>
      <c r="K74" s="4"/>
      <c r="L74" s="4"/>
      <c r="M74" s="4"/>
      <c r="N74" s="4"/>
      <c r="O74" s="4"/>
      <c r="P74" s="4"/>
      <c r="Q74" s="4"/>
      <c r="R74" s="4"/>
      <c r="S74" s="4"/>
      <c r="T74" s="4"/>
      <c r="U74" s="4"/>
    </row>
    <row r="75" spans="1:21" ht="33.75" customHeight="1">
      <c r="A75" s="3" t="s">
        <v>68</v>
      </c>
      <c r="B75" s="4"/>
      <c r="C75" s="4"/>
      <c r="D75" s="4"/>
      <c r="E75" s="4"/>
      <c r="F75" s="4"/>
      <c r="G75" s="4"/>
      <c r="H75" s="4"/>
      <c r="I75" s="4"/>
      <c r="J75" s="4"/>
      <c r="K75" s="4"/>
      <c r="L75" s="4"/>
      <c r="M75" s="4"/>
      <c r="N75" s="4"/>
      <c r="O75" s="4"/>
      <c r="P75" s="4"/>
      <c r="Q75" s="4"/>
      <c r="R75" s="4"/>
      <c r="S75" s="4"/>
      <c r="T75" s="4"/>
      <c r="U75" s="4"/>
    </row>
    <row r="76" spans="1:21" ht="33.75" customHeight="1">
      <c r="A76" s="3" t="s">
        <v>69</v>
      </c>
      <c r="B76" s="4"/>
      <c r="C76" s="4"/>
      <c r="D76" s="4"/>
      <c r="E76" s="4"/>
      <c r="F76" s="4"/>
      <c r="G76" s="4"/>
      <c r="H76" s="4"/>
      <c r="I76" s="4"/>
      <c r="J76" s="4"/>
      <c r="K76" s="4"/>
      <c r="L76" s="4"/>
      <c r="M76" s="4"/>
      <c r="N76" s="4"/>
      <c r="O76" s="4"/>
      <c r="P76" s="4"/>
      <c r="Q76" s="4"/>
      <c r="R76" s="4"/>
      <c r="S76" s="4"/>
      <c r="T76" s="4"/>
      <c r="U76" s="4"/>
    </row>
    <row r="77" spans="1:21" ht="33.75" customHeight="1">
      <c r="A77" s="3" t="s">
        <v>70</v>
      </c>
      <c r="B77" s="4"/>
      <c r="C77" s="4"/>
      <c r="D77" s="4"/>
      <c r="E77" s="4"/>
      <c r="F77" s="4"/>
      <c r="G77" s="4"/>
      <c r="H77" s="4"/>
      <c r="I77" s="4"/>
      <c r="J77" s="4"/>
      <c r="K77" s="4"/>
      <c r="L77" s="4"/>
      <c r="M77" s="4"/>
      <c r="N77" s="4"/>
      <c r="O77" s="4"/>
      <c r="P77" s="4"/>
      <c r="Q77" s="4"/>
      <c r="R77" s="4"/>
      <c r="S77" s="4"/>
      <c r="T77" s="4"/>
      <c r="U77" s="4"/>
    </row>
    <row r="78" spans="1:21" ht="15.75" customHeight="1">
      <c r="A78" s="5" t="s">
        <v>71</v>
      </c>
      <c r="B78" s="4"/>
      <c r="C78" s="4"/>
      <c r="D78" s="4"/>
      <c r="E78" s="4"/>
      <c r="F78" s="4"/>
      <c r="G78" s="4"/>
      <c r="H78" s="4"/>
      <c r="I78" s="4"/>
      <c r="J78" s="4"/>
      <c r="K78" s="4"/>
      <c r="L78" s="4"/>
      <c r="M78" s="4"/>
      <c r="N78" s="4"/>
      <c r="O78" s="4"/>
      <c r="P78" s="4"/>
      <c r="Q78" s="4"/>
      <c r="R78" s="4"/>
      <c r="S78" s="4"/>
      <c r="T78" s="4"/>
      <c r="U78" s="4"/>
    </row>
    <row r="79" spans="1:21" ht="27.75" customHeight="1">
      <c r="A79" s="3" t="s">
        <v>72</v>
      </c>
      <c r="B79" s="4"/>
      <c r="C79" s="4"/>
      <c r="D79" s="4"/>
      <c r="E79" s="4"/>
      <c r="F79" s="4"/>
      <c r="G79" s="4"/>
      <c r="H79" s="4"/>
      <c r="I79" s="4"/>
      <c r="J79" s="4"/>
      <c r="K79" s="4"/>
      <c r="L79" s="4"/>
      <c r="M79" s="4"/>
      <c r="N79" s="4"/>
      <c r="O79" s="4"/>
      <c r="P79" s="4"/>
      <c r="Q79" s="4"/>
      <c r="R79" s="4"/>
      <c r="S79" s="4"/>
      <c r="T79" s="4"/>
      <c r="U79" s="4"/>
    </row>
    <row r="80" spans="1:21" ht="27.75" customHeight="1">
      <c r="A80" s="3" t="s">
        <v>73</v>
      </c>
      <c r="B80" s="4"/>
      <c r="C80" s="4"/>
      <c r="D80" s="4"/>
      <c r="E80" s="4"/>
      <c r="F80" s="4"/>
      <c r="G80" s="4"/>
      <c r="H80" s="4"/>
      <c r="I80" s="4"/>
      <c r="J80" s="4"/>
      <c r="K80" s="4"/>
      <c r="L80" s="4"/>
      <c r="M80" s="4"/>
      <c r="N80" s="4"/>
      <c r="O80" s="4"/>
      <c r="P80" s="4"/>
      <c r="Q80" s="4"/>
      <c r="R80" s="4"/>
      <c r="S80" s="4"/>
      <c r="T80" s="4"/>
      <c r="U80" s="4"/>
    </row>
    <row r="81" spans="1:21" ht="27.75" customHeight="1">
      <c r="A81" s="3" t="s">
        <v>74</v>
      </c>
      <c r="B81" s="4"/>
      <c r="C81" s="4"/>
      <c r="D81" s="4"/>
      <c r="E81" s="4"/>
      <c r="F81" s="4"/>
      <c r="G81" s="4"/>
      <c r="H81" s="4"/>
      <c r="I81" s="4"/>
      <c r="J81" s="4"/>
      <c r="K81" s="4"/>
      <c r="L81" s="4"/>
      <c r="M81" s="4"/>
      <c r="N81" s="4"/>
      <c r="O81" s="4"/>
      <c r="P81" s="4"/>
      <c r="Q81" s="4"/>
      <c r="R81" s="4"/>
      <c r="S81" s="4"/>
      <c r="T81" s="4"/>
      <c r="U81" s="4"/>
    </row>
    <row r="82" spans="1:21" ht="27.75" customHeight="1">
      <c r="A82" s="3" t="s">
        <v>75</v>
      </c>
      <c r="B82" s="4"/>
      <c r="C82" s="4"/>
      <c r="D82" s="4"/>
      <c r="E82" s="4"/>
      <c r="F82" s="4"/>
      <c r="G82" s="4"/>
      <c r="H82" s="4"/>
      <c r="I82" s="4"/>
      <c r="J82" s="4"/>
      <c r="K82" s="4"/>
      <c r="L82" s="4"/>
      <c r="M82" s="4"/>
      <c r="N82" s="4"/>
      <c r="O82" s="4"/>
      <c r="P82" s="4"/>
      <c r="Q82" s="4"/>
      <c r="R82" s="4"/>
      <c r="S82" s="4"/>
      <c r="T82" s="4"/>
      <c r="U82" s="4"/>
    </row>
    <row r="83" spans="1:21" ht="27.75" customHeight="1">
      <c r="A83" s="3" t="s">
        <v>76</v>
      </c>
      <c r="B83" s="4"/>
      <c r="C83" s="4"/>
      <c r="D83" s="4"/>
      <c r="E83" s="4"/>
      <c r="F83" s="4"/>
      <c r="G83" s="4"/>
      <c r="H83" s="4"/>
      <c r="I83" s="4"/>
      <c r="J83" s="4"/>
      <c r="K83" s="4"/>
      <c r="L83" s="4"/>
      <c r="M83" s="4"/>
      <c r="N83" s="4"/>
      <c r="O83" s="4"/>
      <c r="P83" s="4"/>
      <c r="Q83" s="4"/>
      <c r="R83" s="4"/>
      <c r="S83" s="4"/>
      <c r="T83" s="4"/>
      <c r="U83" s="4"/>
    </row>
    <row r="84" spans="1:21" ht="27.75" customHeight="1">
      <c r="A84" s="3" t="s">
        <v>77</v>
      </c>
      <c r="B84" s="4"/>
      <c r="C84" s="4"/>
      <c r="D84" s="4"/>
      <c r="E84" s="4"/>
      <c r="F84" s="4"/>
      <c r="G84" s="4"/>
      <c r="H84" s="4"/>
      <c r="I84" s="4"/>
      <c r="J84" s="4"/>
      <c r="K84" s="4"/>
      <c r="L84" s="4"/>
      <c r="M84" s="4"/>
      <c r="N84" s="4"/>
      <c r="O84" s="4"/>
      <c r="P84" s="4"/>
      <c r="Q84" s="4"/>
      <c r="R84" s="4"/>
      <c r="S84" s="4"/>
      <c r="T84" s="4"/>
      <c r="U84" s="4"/>
    </row>
    <row r="85" spans="1:21" ht="15.75" customHeight="1">
      <c r="A85" s="5" t="s">
        <v>78</v>
      </c>
      <c r="B85" s="4"/>
      <c r="C85" s="4"/>
      <c r="D85" s="4"/>
      <c r="E85" s="4"/>
      <c r="F85" s="4"/>
      <c r="G85" s="4"/>
      <c r="H85" s="4"/>
      <c r="I85" s="4"/>
      <c r="J85" s="4"/>
      <c r="K85" s="4"/>
      <c r="L85" s="4"/>
      <c r="M85" s="4"/>
      <c r="N85" s="4"/>
      <c r="O85" s="4"/>
      <c r="P85" s="4"/>
      <c r="Q85" s="4"/>
      <c r="R85" s="4"/>
      <c r="S85" s="4"/>
      <c r="T85" s="4"/>
      <c r="U85" s="4"/>
    </row>
    <row r="86" spans="1:21" ht="15.75" customHeight="1">
      <c r="A86" s="3" t="s">
        <v>79</v>
      </c>
      <c r="B86" s="4"/>
      <c r="C86" s="4"/>
      <c r="D86" s="4"/>
      <c r="E86" s="4"/>
      <c r="F86" s="4"/>
      <c r="G86" s="4"/>
      <c r="H86" s="4"/>
      <c r="I86" s="4"/>
      <c r="J86" s="4"/>
      <c r="K86" s="4"/>
      <c r="L86" s="4"/>
      <c r="M86" s="4"/>
      <c r="N86" s="4"/>
      <c r="O86" s="4"/>
      <c r="P86" s="4"/>
      <c r="Q86" s="4"/>
      <c r="R86" s="4"/>
      <c r="S86" s="4"/>
      <c r="T86" s="4"/>
      <c r="U86" s="4"/>
    </row>
    <row r="87" spans="1:21" ht="15.75" customHeight="1">
      <c r="A87" s="3" t="s">
        <v>80</v>
      </c>
      <c r="B87" s="4"/>
      <c r="C87" s="4"/>
      <c r="D87" s="4"/>
      <c r="E87" s="4"/>
      <c r="F87" s="4"/>
      <c r="G87" s="4"/>
      <c r="H87" s="4"/>
      <c r="I87" s="4"/>
      <c r="J87" s="4"/>
      <c r="K87" s="4"/>
      <c r="L87" s="4"/>
      <c r="M87" s="4"/>
      <c r="N87" s="4"/>
      <c r="O87" s="4"/>
      <c r="P87" s="4"/>
      <c r="Q87" s="4"/>
      <c r="R87" s="4"/>
      <c r="S87" s="4"/>
      <c r="T87" s="4"/>
      <c r="U87" s="4"/>
    </row>
    <row r="88" spans="1:21" ht="15.75" customHeight="1">
      <c r="A88" s="3" t="s">
        <v>81</v>
      </c>
      <c r="B88" s="4"/>
      <c r="C88" s="4"/>
      <c r="D88" s="4"/>
      <c r="E88" s="4"/>
      <c r="F88" s="4"/>
      <c r="G88" s="4"/>
      <c r="H88" s="4"/>
      <c r="I88" s="4"/>
      <c r="J88" s="4"/>
      <c r="K88" s="4"/>
      <c r="L88" s="4"/>
      <c r="M88" s="4"/>
      <c r="N88" s="4"/>
      <c r="O88" s="4"/>
      <c r="P88" s="4"/>
      <c r="Q88" s="4"/>
      <c r="R88" s="4"/>
      <c r="S88" s="4"/>
      <c r="T88" s="4"/>
      <c r="U88" s="4"/>
    </row>
    <row r="89" spans="1:21" ht="15.75" customHeight="1">
      <c r="A89" s="3" t="s">
        <v>82</v>
      </c>
      <c r="B89" s="4"/>
      <c r="C89" s="4"/>
      <c r="D89" s="4"/>
      <c r="E89" s="4"/>
      <c r="F89" s="4"/>
      <c r="G89" s="4"/>
      <c r="H89" s="4"/>
      <c r="I89" s="4"/>
      <c r="J89" s="4"/>
      <c r="K89" s="4"/>
      <c r="L89" s="4"/>
      <c r="M89" s="4"/>
      <c r="N89" s="4"/>
      <c r="O89" s="4"/>
      <c r="P89" s="4"/>
      <c r="Q89" s="4"/>
      <c r="R89" s="4"/>
      <c r="S89" s="4"/>
      <c r="T89" s="4"/>
      <c r="U89" s="4"/>
    </row>
    <row r="90" spans="1:21" ht="15.75" customHeight="1">
      <c r="A90" s="3" t="s">
        <v>83</v>
      </c>
      <c r="B90" s="4"/>
      <c r="C90" s="4"/>
      <c r="D90" s="4"/>
      <c r="E90" s="4"/>
      <c r="F90" s="4"/>
      <c r="G90" s="4"/>
      <c r="H90" s="4"/>
      <c r="I90" s="4"/>
      <c r="J90" s="4"/>
      <c r="K90" s="4"/>
      <c r="L90" s="4"/>
      <c r="M90" s="4"/>
      <c r="N90" s="4"/>
      <c r="O90" s="4"/>
      <c r="P90" s="4"/>
      <c r="Q90" s="4"/>
      <c r="R90" s="4"/>
      <c r="S90" s="4"/>
      <c r="T90" s="4"/>
      <c r="U90" s="4"/>
    </row>
    <row r="91" spans="1:21" ht="15.75" customHeight="1">
      <c r="A91" s="3" t="s">
        <v>84</v>
      </c>
      <c r="B91" s="4"/>
      <c r="C91" s="4"/>
      <c r="D91" s="4"/>
      <c r="E91" s="4"/>
      <c r="F91" s="4"/>
      <c r="G91" s="4"/>
      <c r="H91" s="4"/>
      <c r="I91" s="4"/>
      <c r="J91" s="4"/>
      <c r="K91" s="4"/>
      <c r="L91" s="4"/>
      <c r="M91" s="4"/>
      <c r="N91" s="4"/>
      <c r="O91" s="4"/>
      <c r="P91" s="4"/>
      <c r="Q91" s="4"/>
      <c r="R91" s="4"/>
      <c r="S91" s="4"/>
      <c r="T91" s="4"/>
      <c r="U91" s="4"/>
    </row>
    <row r="92" spans="1:21" ht="15.75" customHeight="1">
      <c r="A92" s="3" t="s">
        <v>85</v>
      </c>
      <c r="B92" s="4"/>
      <c r="C92" s="4"/>
      <c r="D92" s="4"/>
      <c r="E92" s="4"/>
      <c r="F92" s="4"/>
      <c r="G92" s="4"/>
      <c r="H92" s="4"/>
      <c r="I92" s="4"/>
      <c r="J92" s="4"/>
      <c r="K92" s="4"/>
      <c r="L92" s="4"/>
      <c r="M92" s="4"/>
      <c r="N92" s="4"/>
      <c r="O92" s="4"/>
      <c r="P92" s="4"/>
      <c r="Q92" s="4"/>
      <c r="R92" s="4"/>
      <c r="S92" s="4"/>
      <c r="T92" s="4"/>
      <c r="U92" s="4"/>
    </row>
    <row r="93" spans="1:21" ht="15.75" customHeight="1">
      <c r="A93" s="3" t="s">
        <v>86</v>
      </c>
      <c r="B93" s="4"/>
      <c r="C93" s="4"/>
      <c r="D93" s="4"/>
      <c r="E93" s="4"/>
      <c r="F93" s="4"/>
      <c r="G93" s="4"/>
      <c r="H93" s="4"/>
      <c r="I93" s="4"/>
      <c r="J93" s="4"/>
      <c r="K93" s="4"/>
      <c r="L93" s="4"/>
      <c r="M93" s="4"/>
      <c r="N93" s="4"/>
      <c r="O93" s="4"/>
      <c r="P93" s="4"/>
      <c r="Q93" s="4"/>
      <c r="R93" s="4"/>
      <c r="S93" s="4"/>
      <c r="T93" s="4"/>
      <c r="U93" s="4"/>
    </row>
    <row r="94" spans="1:21" ht="15.75" customHeight="1">
      <c r="A94" s="3" t="s">
        <v>87</v>
      </c>
      <c r="B94" s="4"/>
      <c r="C94" s="4"/>
      <c r="D94" s="4"/>
      <c r="E94" s="4"/>
      <c r="F94" s="4"/>
      <c r="G94" s="4"/>
      <c r="H94" s="4"/>
      <c r="I94" s="4"/>
      <c r="J94" s="4"/>
      <c r="K94" s="4"/>
      <c r="L94" s="4"/>
      <c r="M94" s="4"/>
      <c r="N94" s="4"/>
      <c r="O94" s="4"/>
      <c r="P94" s="4"/>
      <c r="Q94" s="4"/>
      <c r="R94" s="4"/>
      <c r="S94" s="4"/>
      <c r="T94" s="4"/>
      <c r="U94" s="4"/>
    </row>
    <row r="95" spans="1:21" ht="15.75" customHeight="1">
      <c r="A95" s="3" t="s">
        <v>88</v>
      </c>
      <c r="B95" s="4"/>
      <c r="C95" s="4"/>
      <c r="D95" s="4"/>
      <c r="E95" s="4"/>
      <c r="F95" s="4"/>
      <c r="G95" s="4"/>
      <c r="H95" s="4"/>
      <c r="I95" s="4"/>
      <c r="J95" s="4"/>
      <c r="K95" s="4"/>
      <c r="L95" s="4"/>
      <c r="M95" s="4"/>
      <c r="N95" s="4"/>
      <c r="O95" s="4"/>
      <c r="P95" s="4"/>
      <c r="Q95" s="4"/>
      <c r="R95" s="4"/>
      <c r="S95" s="4"/>
      <c r="T95" s="4"/>
      <c r="U95" s="4"/>
    </row>
    <row r="96" spans="1:21" ht="15.75" customHeight="1">
      <c r="A96" s="3" t="s">
        <v>89</v>
      </c>
      <c r="B96" s="4"/>
      <c r="C96" s="4"/>
      <c r="D96" s="4"/>
      <c r="E96" s="4"/>
      <c r="F96" s="4"/>
      <c r="G96" s="4"/>
      <c r="H96" s="4"/>
      <c r="I96" s="4"/>
      <c r="J96" s="4"/>
      <c r="K96" s="4"/>
      <c r="L96" s="4"/>
      <c r="M96" s="4"/>
      <c r="N96" s="4"/>
      <c r="O96" s="4"/>
      <c r="P96" s="4"/>
      <c r="Q96" s="4"/>
      <c r="R96" s="4"/>
      <c r="S96" s="4"/>
      <c r="T96" s="4"/>
      <c r="U96" s="4"/>
    </row>
    <row r="97" spans="1:21" ht="15.75" customHeight="1">
      <c r="A97" s="5" t="s">
        <v>90</v>
      </c>
      <c r="B97" s="4"/>
      <c r="C97" s="4"/>
      <c r="D97" s="4"/>
      <c r="E97" s="4"/>
      <c r="F97" s="4"/>
      <c r="G97" s="4"/>
      <c r="H97" s="4"/>
      <c r="I97" s="4"/>
      <c r="J97" s="4"/>
      <c r="K97" s="4"/>
      <c r="L97" s="4"/>
      <c r="M97" s="4"/>
      <c r="N97" s="4"/>
      <c r="O97" s="4"/>
      <c r="P97" s="4"/>
      <c r="Q97" s="4"/>
      <c r="R97" s="4"/>
      <c r="S97" s="4"/>
      <c r="T97" s="4"/>
      <c r="U97" s="4"/>
    </row>
    <row r="98" spans="1:21" ht="15.75" customHeight="1">
      <c r="A98" s="3" t="s">
        <v>91</v>
      </c>
      <c r="B98" s="4"/>
      <c r="C98" s="4"/>
      <c r="D98" s="4"/>
      <c r="E98" s="4"/>
      <c r="F98" s="4"/>
      <c r="G98" s="4"/>
      <c r="H98" s="4"/>
      <c r="I98" s="4"/>
      <c r="J98" s="4"/>
      <c r="K98" s="4"/>
      <c r="L98" s="4"/>
      <c r="M98" s="4"/>
      <c r="N98" s="4"/>
      <c r="O98" s="4"/>
      <c r="P98" s="4"/>
      <c r="Q98" s="4"/>
      <c r="R98" s="4"/>
      <c r="S98" s="4"/>
      <c r="T98" s="4"/>
      <c r="U98" s="4"/>
    </row>
    <row r="99" spans="1:21" ht="15.75" customHeight="1">
      <c r="A99" s="3" t="s">
        <v>92</v>
      </c>
      <c r="B99" s="4"/>
      <c r="C99" s="4"/>
      <c r="D99" s="4"/>
      <c r="E99" s="4"/>
      <c r="F99" s="4"/>
      <c r="G99" s="4"/>
      <c r="H99" s="4"/>
      <c r="I99" s="4"/>
      <c r="J99" s="4"/>
      <c r="K99" s="4"/>
      <c r="L99" s="4"/>
      <c r="M99" s="4"/>
      <c r="N99" s="4"/>
      <c r="O99" s="4"/>
      <c r="P99" s="4"/>
      <c r="Q99" s="4"/>
      <c r="R99" s="4"/>
      <c r="S99" s="4"/>
      <c r="T99" s="4"/>
      <c r="U99" s="4"/>
    </row>
    <row r="100" spans="1:21" ht="15.75" customHeight="1">
      <c r="A100" s="3" t="s">
        <v>93</v>
      </c>
      <c r="B100" s="4"/>
      <c r="C100" s="4"/>
      <c r="D100" s="4"/>
      <c r="E100" s="4"/>
      <c r="F100" s="4"/>
      <c r="G100" s="4"/>
      <c r="H100" s="4"/>
      <c r="I100" s="4"/>
      <c r="J100" s="4"/>
      <c r="K100" s="4"/>
      <c r="L100" s="4"/>
      <c r="M100" s="4"/>
      <c r="N100" s="4"/>
      <c r="O100" s="4"/>
      <c r="P100" s="4"/>
      <c r="Q100" s="4"/>
      <c r="R100" s="4"/>
      <c r="S100" s="4"/>
      <c r="T100" s="4"/>
      <c r="U100" s="4"/>
    </row>
    <row r="101" spans="1:21" ht="15.75" customHeight="1">
      <c r="A101" s="3" t="s">
        <v>94</v>
      </c>
      <c r="B101" s="4"/>
      <c r="C101" s="4"/>
      <c r="D101" s="4"/>
      <c r="E101" s="4"/>
      <c r="F101" s="4"/>
      <c r="G101" s="4"/>
      <c r="H101" s="4"/>
      <c r="I101" s="4"/>
      <c r="J101" s="4"/>
      <c r="K101" s="4"/>
      <c r="L101" s="4"/>
      <c r="M101" s="4"/>
      <c r="N101" s="4"/>
      <c r="O101" s="4"/>
      <c r="P101" s="4"/>
      <c r="Q101" s="4"/>
      <c r="R101" s="4"/>
      <c r="S101" s="4"/>
      <c r="T101" s="4"/>
      <c r="U101" s="4"/>
    </row>
    <row r="102" spans="1:21" ht="15.75" customHeight="1">
      <c r="A102" s="3" t="s">
        <v>95</v>
      </c>
      <c r="B102" s="4"/>
      <c r="C102" s="4"/>
      <c r="D102" s="4"/>
      <c r="E102" s="4"/>
      <c r="F102" s="4"/>
      <c r="G102" s="4"/>
      <c r="H102" s="4"/>
      <c r="I102" s="4"/>
      <c r="J102" s="4"/>
      <c r="K102" s="4"/>
      <c r="L102" s="4"/>
      <c r="M102" s="4"/>
      <c r="N102" s="4"/>
      <c r="O102" s="4"/>
      <c r="P102" s="4"/>
      <c r="Q102" s="4"/>
      <c r="R102" s="4"/>
      <c r="S102" s="4"/>
      <c r="T102" s="4"/>
      <c r="U102" s="4"/>
    </row>
    <row r="103" spans="1:21" ht="15.75" customHeight="1">
      <c r="A103" s="3" t="s">
        <v>96</v>
      </c>
      <c r="B103" s="4"/>
      <c r="C103" s="4"/>
      <c r="D103" s="4"/>
      <c r="E103" s="4"/>
      <c r="F103" s="4"/>
      <c r="G103" s="4"/>
      <c r="H103" s="4"/>
      <c r="I103" s="4"/>
      <c r="J103" s="4"/>
      <c r="K103" s="4"/>
      <c r="L103" s="4"/>
      <c r="M103" s="4"/>
      <c r="N103" s="4"/>
      <c r="O103" s="4"/>
      <c r="P103" s="4"/>
      <c r="Q103" s="4"/>
      <c r="R103" s="4"/>
      <c r="S103" s="4"/>
      <c r="T103" s="4"/>
      <c r="U103" s="4"/>
    </row>
    <row r="104" spans="1:21" ht="15.75" customHeight="1">
      <c r="A104" s="3" t="s">
        <v>97</v>
      </c>
      <c r="B104" s="4"/>
      <c r="C104" s="4"/>
      <c r="D104" s="4"/>
      <c r="E104" s="4"/>
      <c r="F104" s="4"/>
      <c r="G104" s="4"/>
      <c r="H104" s="4"/>
      <c r="I104" s="4"/>
      <c r="J104" s="4"/>
      <c r="K104" s="4"/>
      <c r="L104" s="4"/>
      <c r="M104" s="4"/>
      <c r="N104" s="4"/>
      <c r="O104" s="4"/>
      <c r="P104" s="4"/>
      <c r="Q104" s="4"/>
      <c r="R104" s="4"/>
      <c r="S104" s="4"/>
      <c r="T104" s="4"/>
      <c r="U104" s="4"/>
    </row>
    <row r="105" spans="1:21" ht="15.75" customHeight="1">
      <c r="A105" s="5" t="s">
        <v>98</v>
      </c>
      <c r="B105" s="4"/>
      <c r="C105" s="4"/>
      <c r="D105" s="4"/>
      <c r="E105" s="4"/>
      <c r="F105" s="4"/>
      <c r="G105" s="4"/>
      <c r="H105" s="4"/>
      <c r="I105" s="4"/>
      <c r="J105" s="4"/>
      <c r="K105" s="4"/>
      <c r="L105" s="4"/>
      <c r="M105" s="4"/>
      <c r="N105" s="4"/>
      <c r="O105" s="4"/>
      <c r="P105" s="4"/>
      <c r="Q105" s="4"/>
      <c r="R105" s="4"/>
      <c r="S105" s="4"/>
      <c r="T105" s="4"/>
      <c r="U105" s="4"/>
    </row>
    <row r="106" spans="1:21" ht="15.75" customHeight="1">
      <c r="A106" s="3" t="s">
        <v>99</v>
      </c>
      <c r="B106" s="4"/>
      <c r="C106" s="4"/>
      <c r="D106" s="4"/>
      <c r="E106" s="4"/>
      <c r="F106" s="4"/>
      <c r="G106" s="4"/>
      <c r="H106" s="4"/>
      <c r="I106" s="4"/>
      <c r="J106" s="4"/>
      <c r="K106" s="4"/>
      <c r="L106" s="4"/>
      <c r="M106" s="4"/>
      <c r="N106" s="4"/>
      <c r="O106" s="4"/>
      <c r="P106" s="4"/>
      <c r="Q106" s="4"/>
      <c r="R106" s="4"/>
      <c r="S106" s="4"/>
      <c r="T106" s="4"/>
      <c r="U106" s="4"/>
    </row>
    <row r="107" spans="1:21" ht="15.75" customHeight="1">
      <c r="A107" s="9" t="s">
        <v>100</v>
      </c>
      <c r="B107" s="2"/>
      <c r="C107" s="2"/>
      <c r="D107" s="2"/>
      <c r="E107" s="2"/>
      <c r="F107" s="2"/>
      <c r="G107" s="2"/>
      <c r="H107" s="2"/>
      <c r="I107" s="2"/>
      <c r="J107" s="2"/>
      <c r="K107" s="2"/>
      <c r="L107" s="2"/>
      <c r="M107" s="2"/>
      <c r="N107" s="2"/>
      <c r="O107" s="2"/>
      <c r="P107" s="2"/>
      <c r="Q107" s="2"/>
      <c r="R107" s="2"/>
      <c r="S107" s="2"/>
      <c r="T107" s="2"/>
      <c r="U107" s="2"/>
    </row>
    <row r="108" spans="1:21" ht="15.75" customHeight="1">
      <c r="A108" s="10" t="s">
        <v>101</v>
      </c>
      <c r="B108" s="4"/>
      <c r="C108" s="4"/>
      <c r="D108" s="4"/>
      <c r="E108" s="4"/>
      <c r="F108" s="4"/>
      <c r="G108" s="4"/>
      <c r="H108" s="4"/>
      <c r="I108" s="4"/>
      <c r="J108" s="4"/>
      <c r="K108" s="4"/>
      <c r="L108" s="4"/>
      <c r="M108" s="4"/>
      <c r="N108" s="4"/>
      <c r="O108" s="4"/>
      <c r="P108" s="4"/>
      <c r="Q108" s="4"/>
      <c r="R108" s="4"/>
      <c r="S108" s="4"/>
      <c r="T108" s="4"/>
      <c r="U108" s="4"/>
    </row>
    <row r="109" spans="1:21" ht="15.75" customHeight="1">
      <c r="A109" s="3" t="s">
        <v>102</v>
      </c>
      <c r="B109" s="4"/>
      <c r="C109" s="4"/>
      <c r="D109" s="4"/>
      <c r="E109" s="4"/>
      <c r="F109" s="4"/>
      <c r="G109" s="4"/>
      <c r="H109" s="4"/>
      <c r="I109" s="4"/>
      <c r="J109" s="4"/>
      <c r="K109" s="4"/>
      <c r="L109" s="4"/>
      <c r="M109" s="4"/>
      <c r="N109" s="4"/>
      <c r="O109" s="4"/>
      <c r="P109" s="4"/>
      <c r="Q109" s="4"/>
      <c r="R109" s="4"/>
      <c r="S109" s="4"/>
      <c r="T109" s="4"/>
      <c r="U109" s="4"/>
    </row>
    <row r="110" spans="1:21" ht="15.75" customHeight="1">
      <c r="A110" s="8" t="s">
        <v>103</v>
      </c>
      <c r="B110" s="4"/>
      <c r="C110" s="4"/>
      <c r="D110" s="4"/>
      <c r="E110" s="4"/>
      <c r="F110" s="4"/>
      <c r="G110" s="4"/>
      <c r="H110" s="4"/>
      <c r="I110" s="4"/>
      <c r="J110" s="4"/>
      <c r="K110" s="4"/>
      <c r="L110" s="4"/>
      <c r="M110" s="4"/>
      <c r="N110" s="4"/>
      <c r="O110" s="4"/>
      <c r="P110" s="4"/>
      <c r="Q110" s="4"/>
      <c r="R110" s="4"/>
      <c r="S110" s="4"/>
      <c r="T110" s="4"/>
      <c r="U110" s="4"/>
    </row>
    <row r="111" spans="1:21" ht="15.75" customHeight="1">
      <c r="A111" s="3" t="s">
        <v>104</v>
      </c>
      <c r="B111" s="4"/>
      <c r="C111" s="4"/>
      <c r="D111" s="4"/>
      <c r="E111" s="4"/>
      <c r="F111" s="4"/>
      <c r="G111" s="4"/>
      <c r="H111" s="4"/>
      <c r="I111" s="4"/>
      <c r="J111" s="4"/>
      <c r="K111" s="4"/>
      <c r="L111" s="4"/>
      <c r="M111" s="4"/>
      <c r="N111" s="4"/>
      <c r="O111" s="4"/>
      <c r="P111" s="4"/>
      <c r="Q111" s="4"/>
      <c r="R111" s="4"/>
      <c r="S111" s="4"/>
      <c r="T111" s="4"/>
      <c r="U111" s="4"/>
    </row>
    <row r="112" spans="1:21" ht="15.75" customHeight="1">
      <c r="A112" s="7" t="s">
        <v>105</v>
      </c>
      <c r="B112" s="4"/>
      <c r="C112" s="4"/>
      <c r="D112" s="4"/>
      <c r="E112" s="4"/>
      <c r="F112" s="4"/>
      <c r="G112" s="4"/>
      <c r="H112" s="4"/>
      <c r="I112" s="4"/>
      <c r="J112" s="4"/>
      <c r="K112" s="4"/>
      <c r="L112" s="4"/>
      <c r="M112" s="4"/>
      <c r="N112" s="4"/>
      <c r="O112" s="4"/>
      <c r="P112" s="4"/>
      <c r="Q112" s="4"/>
      <c r="R112" s="4"/>
      <c r="S112" s="4"/>
      <c r="T112" s="4"/>
      <c r="U112" s="4"/>
    </row>
    <row r="113" spans="1:21" ht="15.75" customHeight="1">
      <c r="A113" s="3" t="s">
        <v>106</v>
      </c>
      <c r="B113" s="4"/>
      <c r="C113" s="4"/>
      <c r="D113" s="4"/>
      <c r="E113" s="4"/>
      <c r="F113" s="4"/>
      <c r="G113" s="4"/>
      <c r="H113" s="4"/>
      <c r="I113" s="4"/>
      <c r="J113" s="4"/>
      <c r="K113" s="4"/>
      <c r="L113" s="4"/>
      <c r="M113" s="4"/>
      <c r="N113" s="4"/>
      <c r="O113" s="4"/>
      <c r="P113" s="4"/>
      <c r="Q113" s="4"/>
      <c r="R113" s="4"/>
      <c r="S113" s="4"/>
      <c r="T113" s="4"/>
      <c r="U113" s="4"/>
    </row>
    <row r="114" spans="1:21" ht="15.75" customHeight="1">
      <c r="A114" s="3" t="s">
        <v>107</v>
      </c>
      <c r="B114" s="4"/>
      <c r="C114" s="4"/>
      <c r="D114" s="4"/>
      <c r="E114" s="4"/>
      <c r="F114" s="4"/>
      <c r="G114" s="4"/>
      <c r="H114" s="4"/>
      <c r="I114" s="4"/>
      <c r="J114" s="4"/>
      <c r="K114" s="4"/>
      <c r="L114" s="4"/>
      <c r="M114" s="4"/>
      <c r="N114" s="4"/>
      <c r="O114" s="4"/>
      <c r="P114" s="4"/>
      <c r="Q114" s="4"/>
      <c r="R114" s="4"/>
      <c r="S114" s="4"/>
      <c r="T114" s="4"/>
      <c r="U114" s="4"/>
    </row>
    <row r="115" spans="1:21" ht="15.75" customHeight="1">
      <c r="A115" s="3" t="s">
        <v>108</v>
      </c>
      <c r="B115" s="4"/>
      <c r="C115" s="4"/>
      <c r="D115" s="4"/>
      <c r="E115" s="4"/>
      <c r="F115" s="4"/>
      <c r="G115" s="4"/>
      <c r="H115" s="4"/>
      <c r="I115" s="4"/>
      <c r="J115" s="4"/>
      <c r="K115" s="4"/>
      <c r="L115" s="4"/>
      <c r="M115" s="4"/>
      <c r="N115" s="4"/>
      <c r="O115" s="4"/>
      <c r="P115" s="4"/>
      <c r="Q115" s="4"/>
      <c r="R115" s="4"/>
      <c r="S115" s="4"/>
      <c r="T115" s="4"/>
      <c r="U115" s="4"/>
    </row>
    <row r="116" spans="1:21" ht="15.75" customHeight="1">
      <c r="A116" s="3" t="s">
        <v>109</v>
      </c>
      <c r="B116" s="4"/>
      <c r="C116" s="4"/>
      <c r="D116" s="4"/>
      <c r="E116" s="4"/>
      <c r="F116" s="4"/>
      <c r="G116" s="4"/>
      <c r="H116" s="4"/>
      <c r="I116" s="4"/>
      <c r="J116" s="4"/>
      <c r="K116" s="4"/>
      <c r="L116" s="4"/>
      <c r="M116" s="4"/>
      <c r="N116" s="4"/>
      <c r="O116" s="4"/>
      <c r="P116" s="4"/>
      <c r="Q116" s="4"/>
      <c r="R116" s="4"/>
      <c r="S116" s="4"/>
      <c r="T116" s="4"/>
      <c r="U116" s="4"/>
    </row>
    <row r="117" spans="1:21" ht="15.75" customHeight="1">
      <c r="A117" s="10" t="s">
        <v>110</v>
      </c>
      <c r="B117" s="4"/>
      <c r="C117" s="4"/>
      <c r="D117" s="4"/>
      <c r="E117" s="4"/>
      <c r="F117" s="4"/>
      <c r="G117" s="4"/>
      <c r="H117" s="4"/>
      <c r="I117" s="4"/>
      <c r="J117" s="4"/>
      <c r="K117" s="4"/>
      <c r="L117" s="4"/>
      <c r="M117" s="4"/>
      <c r="N117" s="4"/>
      <c r="O117" s="4"/>
      <c r="P117" s="4"/>
      <c r="Q117" s="4"/>
      <c r="R117" s="4"/>
      <c r="S117" s="4"/>
      <c r="T117" s="4"/>
      <c r="U117" s="4"/>
    </row>
    <row r="118" spans="1:21" ht="15.75" customHeight="1">
      <c r="A118" s="264" t="s">
        <v>1149</v>
      </c>
      <c r="B118" s="4"/>
      <c r="C118" s="4"/>
      <c r="D118" s="4"/>
      <c r="E118" s="4"/>
      <c r="F118" s="4"/>
      <c r="G118" s="4"/>
      <c r="H118" s="4"/>
      <c r="I118" s="4"/>
      <c r="J118" s="4"/>
      <c r="K118" s="4"/>
      <c r="L118" s="4"/>
      <c r="M118" s="4"/>
      <c r="N118" s="4"/>
      <c r="O118" s="4"/>
      <c r="P118" s="4"/>
      <c r="Q118" s="4"/>
      <c r="R118" s="4"/>
      <c r="S118" s="4"/>
      <c r="T118" s="4"/>
      <c r="U118" s="4"/>
    </row>
    <row r="119" spans="1:21" ht="15.75" customHeight="1">
      <c r="A119" s="10" t="s">
        <v>111</v>
      </c>
      <c r="B119" s="4"/>
      <c r="C119" s="4"/>
      <c r="D119" s="4"/>
      <c r="E119" s="4"/>
      <c r="F119" s="4"/>
      <c r="G119" s="4"/>
      <c r="H119" s="4"/>
      <c r="I119" s="4"/>
      <c r="J119" s="4"/>
      <c r="K119" s="4"/>
      <c r="L119" s="4"/>
      <c r="M119" s="4"/>
      <c r="N119" s="4"/>
      <c r="O119" s="4"/>
      <c r="P119" s="4"/>
      <c r="Q119" s="4"/>
      <c r="R119" s="4"/>
      <c r="S119" s="4"/>
      <c r="T119" s="4"/>
      <c r="U119" s="4"/>
    </row>
    <row r="120" spans="1:21" ht="15.75" customHeight="1">
      <c r="A120" s="3" t="s">
        <v>112</v>
      </c>
      <c r="B120" s="4"/>
      <c r="C120" s="4"/>
      <c r="D120" s="4"/>
      <c r="E120" s="4"/>
      <c r="F120" s="4"/>
      <c r="G120" s="4"/>
      <c r="H120" s="4"/>
      <c r="I120" s="4"/>
      <c r="J120" s="4"/>
      <c r="K120" s="4"/>
      <c r="L120" s="4"/>
      <c r="M120" s="4"/>
      <c r="N120" s="4"/>
      <c r="O120" s="4"/>
      <c r="P120" s="4"/>
      <c r="Q120" s="4"/>
      <c r="R120" s="4"/>
      <c r="S120" s="4"/>
      <c r="T120" s="4"/>
      <c r="U120" s="4"/>
    </row>
    <row r="121" spans="1:21" ht="15.75" customHeight="1">
      <c r="A121" s="3" t="s">
        <v>113</v>
      </c>
      <c r="B121" s="4"/>
      <c r="C121" s="4"/>
      <c r="D121" s="4"/>
      <c r="E121" s="4"/>
      <c r="F121" s="4"/>
      <c r="G121" s="4"/>
      <c r="H121" s="4"/>
      <c r="I121" s="4"/>
      <c r="J121" s="4"/>
      <c r="K121" s="4"/>
      <c r="L121" s="4"/>
      <c r="M121" s="4"/>
      <c r="N121" s="4"/>
      <c r="O121" s="4"/>
      <c r="P121" s="4"/>
      <c r="Q121" s="4"/>
      <c r="R121" s="4"/>
      <c r="S121" s="4"/>
      <c r="T121" s="4"/>
      <c r="U121" s="4"/>
    </row>
    <row r="122" spans="1:21" ht="15.75" customHeight="1">
      <c r="A122" s="3" t="s">
        <v>114</v>
      </c>
      <c r="B122" s="4"/>
      <c r="C122" s="4"/>
      <c r="D122" s="4"/>
      <c r="E122" s="4"/>
      <c r="F122" s="4"/>
      <c r="G122" s="4"/>
      <c r="H122" s="4"/>
      <c r="I122" s="4"/>
      <c r="J122" s="4"/>
      <c r="K122" s="4"/>
      <c r="L122" s="4"/>
      <c r="M122" s="4"/>
      <c r="N122" s="4"/>
      <c r="O122" s="4"/>
      <c r="P122" s="4"/>
      <c r="Q122" s="4"/>
      <c r="R122" s="4"/>
      <c r="S122" s="4"/>
      <c r="T122" s="4"/>
      <c r="U122" s="4"/>
    </row>
    <row r="123" spans="1:21" ht="15.75" customHeight="1">
      <c r="A123" s="10" t="s">
        <v>115</v>
      </c>
      <c r="B123" s="4"/>
      <c r="C123" s="4"/>
      <c r="D123" s="4"/>
      <c r="E123" s="4"/>
      <c r="F123" s="4"/>
      <c r="G123" s="4"/>
      <c r="H123" s="4"/>
      <c r="I123" s="4"/>
      <c r="J123" s="4"/>
      <c r="K123" s="4"/>
      <c r="L123" s="4"/>
      <c r="M123" s="4"/>
      <c r="N123" s="4"/>
      <c r="O123" s="4"/>
      <c r="P123" s="4"/>
      <c r="Q123" s="4"/>
      <c r="R123" s="4"/>
      <c r="S123" s="4"/>
      <c r="T123" s="4"/>
      <c r="U123" s="4"/>
    </row>
    <row r="124" spans="1:21" ht="15.75" customHeight="1">
      <c r="A124" s="3" t="s">
        <v>116</v>
      </c>
      <c r="B124" s="4"/>
      <c r="C124" s="4"/>
      <c r="D124" s="4"/>
      <c r="E124" s="4"/>
      <c r="F124" s="4"/>
      <c r="G124" s="4"/>
      <c r="H124" s="4"/>
      <c r="I124" s="4"/>
      <c r="J124" s="4"/>
      <c r="K124" s="4"/>
      <c r="L124" s="4"/>
      <c r="M124" s="4"/>
      <c r="N124" s="4"/>
      <c r="O124" s="4"/>
      <c r="P124" s="4"/>
      <c r="Q124" s="4"/>
      <c r="R124" s="4"/>
      <c r="S124" s="4"/>
      <c r="T124" s="4"/>
      <c r="U124" s="4"/>
    </row>
    <row r="125" spans="1:21" ht="15.75" customHeight="1">
      <c r="A125" s="3" t="s">
        <v>117</v>
      </c>
      <c r="B125" s="4"/>
      <c r="C125" s="4"/>
      <c r="D125" s="4"/>
      <c r="E125" s="4"/>
      <c r="F125" s="4"/>
      <c r="G125" s="4"/>
      <c r="H125" s="4"/>
      <c r="I125" s="4"/>
      <c r="J125" s="4"/>
      <c r="K125" s="4"/>
      <c r="L125" s="4"/>
      <c r="M125" s="4"/>
      <c r="N125" s="4"/>
      <c r="O125" s="4"/>
      <c r="P125" s="4"/>
      <c r="Q125" s="4"/>
      <c r="R125" s="4"/>
      <c r="S125" s="4"/>
      <c r="T125" s="4"/>
      <c r="U125" s="4"/>
    </row>
    <row r="126" spans="1:21" ht="15.75" customHeight="1">
      <c r="A126" s="3" t="s">
        <v>118</v>
      </c>
      <c r="B126" s="4"/>
      <c r="C126" s="4"/>
      <c r="D126" s="4"/>
      <c r="E126" s="4"/>
      <c r="F126" s="4"/>
      <c r="G126" s="4"/>
      <c r="H126" s="4"/>
      <c r="I126" s="4"/>
      <c r="J126" s="4"/>
      <c r="K126" s="4"/>
      <c r="L126" s="4"/>
      <c r="M126" s="4"/>
      <c r="N126" s="4"/>
      <c r="O126" s="4"/>
      <c r="P126" s="4"/>
      <c r="Q126" s="4"/>
      <c r="R126" s="4"/>
      <c r="S126" s="4"/>
      <c r="T126" s="4"/>
      <c r="U126" s="4"/>
    </row>
    <row r="127" spans="1:21" ht="15.75" customHeight="1">
      <c r="A127" s="3" t="s">
        <v>119</v>
      </c>
      <c r="B127" s="4"/>
      <c r="C127" s="4"/>
      <c r="D127" s="4"/>
      <c r="E127" s="4"/>
      <c r="F127" s="4"/>
      <c r="G127" s="4"/>
      <c r="H127" s="4"/>
      <c r="I127" s="4"/>
      <c r="J127" s="4"/>
      <c r="K127" s="4"/>
      <c r="L127" s="4"/>
      <c r="M127" s="4"/>
      <c r="N127" s="4"/>
      <c r="O127" s="4"/>
      <c r="P127" s="4"/>
      <c r="Q127" s="4"/>
      <c r="R127" s="4"/>
      <c r="S127" s="4"/>
      <c r="T127" s="4"/>
      <c r="U127" s="4"/>
    </row>
    <row r="128" spans="1:21" ht="15.75" customHeight="1">
      <c r="A128" s="3" t="s">
        <v>120</v>
      </c>
      <c r="B128" s="4"/>
      <c r="C128" s="4"/>
      <c r="D128" s="4"/>
      <c r="E128" s="4"/>
      <c r="F128" s="4"/>
      <c r="G128" s="4"/>
      <c r="H128" s="4"/>
      <c r="I128" s="4"/>
      <c r="J128" s="4"/>
      <c r="K128" s="4"/>
      <c r="L128" s="4"/>
      <c r="M128" s="4"/>
      <c r="N128" s="4"/>
      <c r="O128" s="4"/>
      <c r="P128" s="4"/>
      <c r="Q128" s="4"/>
      <c r="R128" s="4"/>
      <c r="S128" s="4"/>
      <c r="T128" s="4"/>
      <c r="U128" s="4"/>
    </row>
    <row r="129" spans="1:21" ht="15.75" customHeight="1">
      <c r="A129" s="10" t="s">
        <v>121</v>
      </c>
      <c r="B129" s="4"/>
      <c r="C129" s="4"/>
      <c r="D129" s="4"/>
      <c r="E129" s="4"/>
      <c r="F129" s="4"/>
      <c r="G129" s="4"/>
      <c r="H129" s="4"/>
      <c r="I129" s="4"/>
      <c r="J129" s="4"/>
      <c r="K129" s="4"/>
      <c r="L129" s="4"/>
      <c r="M129" s="4"/>
      <c r="N129" s="4"/>
      <c r="O129" s="4"/>
      <c r="P129" s="4"/>
      <c r="Q129" s="4"/>
      <c r="R129" s="4"/>
      <c r="S129" s="4"/>
      <c r="T129" s="4"/>
      <c r="U129" s="4"/>
    </row>
    <row r="130" spans="1:21" ht="15.75" customHeight="1">
      <c r="A130" s="3" t="s">
        <v>122</v>
      </c>
      <c r="B130" s="4"/>
      <c r="C130" s="4"/>
      <c r="D130" s="4"/>
      <c r="E130" s="4"/>
      <c r="F130" s="4"/>
      <c r="G130" s="4"/>
      <c r="H130" s="4"/>
      <c r="I130" s="4"/>
      <c r="J130" s="4"/>
      <c r="K130" s="4"/>
      <c r="L130" s="4"/>
      <c r="M130" s="4"/>
      <c r="N130" s="4"/>
      <c r="O130" s="4"/>
      <c r="P130" s="4"/>
      <c r="Q130" s="4"/>
      <c r="R130" s="4"/>
      <c r="S130" s="4"/>
      <c r="T130" s="4"/>
      <c r="U130" s="4"/>
    </row>
    <row r="131" spans="1:21" ht="15.75" customHeight="1">
      <c r="A131" s="3" t="s">
        <v>123</v>
      </c>
      <c r="B131" s="4"/>
      <c r="C131" s="4"/>
      <c r="D131" s="4"/>
      <c r="E131" s="4"/>
      <c r="F131" s="4"/>
      <c r="G131" s="4"/>
      <c r="H131" s="4"/>
      <c r="I131" s="4"/>
      <c r="J131" s="4"/>
      <c r="K131" s="4"/>
      <c r="L131" s="4"/>
      <c r="M131" s="4"/>
      <c r="N131" s="4"/>
      <c r="O131" s="4"/>
      <c r="P131" s="4"/>
      <c r="Q131" s="4"/>
      <c r="R131" s="4"/>
      <c r="S131" s="4"/>
      <c r="T131" s="4"/>
      <c r="U131" s="4"/>
    </row>
    <row r="132" spans="1:21" ht="15.75" customHeight="1">
      <c r="A132" s="10" t="s">
        <v>124</v>
      </c>
      <c r="B132" s="4"/>
      <c r="C132" s="4"/>
      <c r="D132" s="4"/>
      <c r="E132" s="4"/>
      <c r="F132" s="4"/>
      <c r="G132" s="4"/>
      <c r="H132" s="4"/>
      <c r="I132" s="4"/>
      <c r="J132" s="4"/>
      <c r="K132" s="4"/>
      <c r="L132" s="4"/>
      <c r="M132" s="4"/>
      <c r="N132" s="4"/>
      <c r="O132" s="4"/>
      <c r="P132" s="4"/>
      <c r="Q132" s="4"/>
      <c r="R132" s="4"/>
      <c r="S132" s="4"/>
      <c r="T132" s="4"/>
      <c r="U132" s="4"/>
    </row>
    <row r="133" spans="1:21" ht="15.75" customHeight="1">
      <c r="A133" s="3" t="s">
        <v>125</v>
      </c>
      <c r="B133" s="4"/>
      <c r="C133" s="4"/>
      <c r="D133" s="4"/>
      <c r="E133" s="4"/>
      <c r="F133" s="4"/>
      <c r="G133" s="4"/>
      <c r="H133" s="4"/>
      <c r="I133" s="4"/>
      <c r="J133" s="4"/>
      <c r="K133" s="4"/>
      <c r="L133" s="4"/>
      <c r="M133" s="4"/>
      <c r="N133" s="4"/>
      <c r="O133" s="4"/>
      <c r="P133" s="4"/>
      <c r="Q133" s="4"/>
      <c r="R133" s="4"/>
      <c r="S133" s="4"/>
      <c r="T133" s="4"/>
      <c r="U133" s="4"/>
    </row>
    <row r="134" spans="1:21" ht="15.75" customHeight="1">
      <c r="A134" s="3" t="s">
        <v>126</v>
      </c>
      <c r="B134" s="4"/>
      <c r="C134" s="4"/>
      <c r="D134" s="4"/>
      <c r="E134" s="4"/>
      <c r="F134" s="4"/>
      <c r="G134" s="4"/>
      <c r="H134" s="4"/>
      <c r="I134" s="4"/>
      <c r="J134" s="4"/>
      <c r="K134" s="4"/>
      <c r="L134" s="4"/>
      <c r="M134" s="4"/>
      <c r="N134" s="4"/>
      <c r="O134" s="4"/>
      <c r="P134" s="4"/>
      <c r="Q134" s="4"/>
      <c r="R134" s="4"/>
      <c r="S134" s="4"/>
      <c r="T134" s="4"/>
      <c r="U134" s="4"/>
    </row>
    <row r="135" spans="1:21" ht="15.75" customHeight="1">
      <c r="A135" s="10" t="s">
        <v>127</v>
      </c>
      <c r="B135" s="4"/>
      <c r="C135" s="4"/>
      <c r="D135" s="4"/>
      <c r="E135" s="4"/>
      <c r="F135" s="4"/>
      <c r="G135" s="4"/>
      <c r="H135" s="4"/>
      <c r="I135" s="4"/>
      <c r="J135" s="4"/>
      <c r="K135" s="4"/>
      <c r="L135" s="4"/>
      <c r="M135" s="4"/>
      <c r="N135" s="4"/>
      <c r="O135" s="4"/>
      <c r="P135" s="4"/>
      <c r="Q135" s="4"/>
      <c r="R135" s="4"/>
      <c r="S135" s="4"/>
      <c r="T135" s="4"/>
      <c r="U135" s="4"/>
    </row>
    <row r="136" spans="1:21" ht="15.75" customHeight="1">
      <c r="A136" s="264" t="s">
        <v>1150</v>
      </c>
      <c r="B136" s="4"/>
      <c r="C136" s="4"/>
      <c r="D136" s="4"/>
      <c r="E136" s="4"/>
      <c r="F136" s="4"/>
      <c r="G136" s="4"/>
      <c r="H136" s="4"/>
      <c r="I136" s="4"/>
      <c r="J136" s="4"/>
      <c r="K136" s="4"/>
      <c r="L136" s="4"/>
      <c r="M136" s="4"/>
      <c r="N136" s="4"/>
      <c r="O136" s="4"/>
      <c r="P136" s="4"/>
      <c r="Q136" s="4"/>
      <c r="R136" s="4"/>
      <c r="S136" s="4"/>
      <c r="T136" s="4"/>
      <c r="U136" s="4"/>
    </row>
    <row r="137" spans="1:21" ht="15.75" customHeight="1">
      <c r="A137" s="10" t="s">
        <v>128</v>
      </c>
      <c r="B137" s="4"/>
      <c r="C137" s="4"/>
      <c r="D137" s="4"/>
      <c r="E137" s="4"/>
      <c r="F137" s="4"/>
      <c r="G137" s="4"/>
      <c r="H137" s="4"/>
      <c r="I137" s="4"/>
      <c r="J137" s="4"/>
      <c r="K137" s="4"/>
      <c r="L137" s="4"/>
      <c r="M137" s="4"/>
      <c r="N137" s="4"/>
      <c r="O137" s="4"/>
      <c r="P137" s="4"/>
      <c r="Q137" s="4"/>
      <c r="R137" s="4"/>
      <c r="S137" s="4"/>
      <c r="T137" s="4"/>
      <c r="U137" s="4"/>
    </row>
    <row r="138" spans="1:21" ht="15.75" customHeight="1">
      <c r="A138" s="3" t="s">
        <v>129</v>
      </c>
      <c r="B138" s="4"/>
      <c r="C138" s="4"/>
      <c r="D138" s="4"/>
      <c r="E138" s="4"/>
      <c r="F138" s="4"/>
      <c r="G138" s="4"/>
      <c r="H138" s="4"/>
      <c r="I138" s="4"/>
      <c r="J138" s="4"/>
      <c r="K138" s="4"/>
      <c r="L138" s="4"/>
      <c r="M138" s="4"/>
      <c r="N138" s="4"/>
      <c r="O138" s="4"/>
      <c r="P138" s="4"/>
      <c r="Q138" s="4"/>
      <c r="R138" s="4"/>
      <c r="S138" s="4"/>
      <c r="T138" s="4"/>
      <c r="U138" s="4"/>
    </row>
    <row r="139" spans="1:21" ht="15.75" customHeight="1">
      <c r="A139" s="3" t="s">
        <v>130</v>
      </c>
      <c r="B139" s="4"/>
      <c r="C139" s="4"/>
      <c r="D139" s="4"/>
      <c r="E139" s="4"/>
      <c r="F139" s="4"/>
      <c r="G139" s="4"/>
      <c r="H139" s="4"/>
      <c r="I139" s="4"/>
      <c r="J139" s="4"/>
      <c r="K139" s="4"/>
      <c r="L139" s="4"/>
      <c r="M139" s="4"/>
      <c r="N139" s="4"/>
      <c r="O139" s="4"/>
      <c r="P139" s="4"/>
      <c r="Q139" s="4"/>
      <c r="R139" s="4"/>
      <c r="S139" s="4"/>
      <c r="T139" s="4"/>
      <c r="U139" s="4"/>
    </row>
    <row r="140" spans="1:21" ht="15.75" customHeight="1">
      <c r="A140" s="3" t="s">
        <v>131</v>
      </c>
      <c r="B140" s="4"/>
      <c r="C140" s="4"/>
      <c r="D140" s="4"/>
      <c r="E140" s="4"/>
      <c r="F140" s="4"/>
      <c r="G140" s="4"/>
      <c r="H140" s="4"/>
      <c r="I140" s="4"/>
      <c r="J140" s="4"/>
      <c r="K140" s="4"/>
      <c r="L140" s="4"/>
      <c r="M140" s="4"/>
      <c r="N140" s="4"/>
      <c r="O140" s="4"/>
      <c r="P140" s="4"/>
      <c r="Q140" s="4"/>
      <c r="R140" s="4"/>
      <c r="S140" s="4"/>
      <c r="T140" s="4"/>
      <c r="U140" s="4"/>
    </row>
    <row r="141" spans="1:21" ht="15.75" customHeight="1">
      <c r="A141" s="3" t="s">
        <v>132</v>
      </c>
      <c r="B141" s="4"/>
      <c r="C141" s="4"/>
      <c r="D141" s="4"/>
      <c r="E141" s="4"/>
      <c r="F141" s="4"/>
      <c r="G141" s="4"/>
      <c r="H141" s="4"/>
      <c r="I141" s="4"/>
      <c r="J141" s="4"/>
      <c r="K141" s="4"/>
      <c r="L141" s="4"/>
      <c r="M141" s="4"/>
      <c r="N141" s="4"/>
      <c r="O141" s="4"/>
      <c r="P141" s="4"/>
      <c r="Q141" s="4"/>
      <c r="R141" s="4"/>
      <c r="S141" s="4"/>
      <c r="T141" s="4"/>
      <c r="U141" s="4"/>
    </row>
    <row r="142" spans="1:21" ht="15.75" customHeight="1">
      <c r="A142" s="3" t="s">
        <v>133</v>
      </c>
      <c r="B142" s="4"/>
      <c r="C142" s="4"/>
      <c r="D142" s="4"/>
      <c r="E142" s="4"/>
      <c r="F142" s="4"/>
      <c r="G142" s="4"/>
      <c r="H142" s="4"/>
      <c r="I142" s="4"/>
      <c r="J142" s="4"/>
      <c r="K142" s="4"/>
      <c r="L142" s="4"/>
      <c r="M142" s="4"/>
      <c r="N142" s="4"/>
      <c r="O142" s="4"/>
      <c r="P142" s="4"/>
      <c r="Q142" s="4"/>
      <c r="R142" s="4"/>
      <c r="S142" s="4"/>
      <c r="T142" s="4"/>
      <c r="U142" s="4"/>
    </row>
    <row r="143" spans="1:21" ht="15.75" customHeight="1">
      <c r="A143" s="3" t="s">
        <v>134</v>
      </c>
      <c r="B143" s="4"/>
      <c r="C143" s="4"/>
      <c r="D143" s="4"/>
      <c r="E143" s="4"/>
      <c r="F143" s="4"/>
      <c r="G143" s="4"/>
      <c r="H143" s="4"/>
      <c r="I143" s="4"/>
      <c r="J143" s="4"/>
      <c r="K143" s="4"/>
      <c r="L143" s="4"/>
      <c r="M143" s="4"/>
      <c r="N143" s="4"/>
      <c r="O143" s="4"/>
      <c r="P143" s="4"/>
      <c r="Q143" s="4"/>
      <c r="R143" s="4"/>
      <c r="S143" s="4"/>
      <c r="T143" s="4"/>
      <c r="U143" s="4"/>
    </row>
    <row r="144" spans="1:21" ht="15.75" customHeight="1">
      <c r="A144" s="3" t="s">
        <v>135</v>
      </c>
      <c r="B144" s="4"/>
      <c r="C144" s="4"/>
      <c r="D144" s="4"/>
      <c r="E144" s="4"/>
      <c r="F144" s="4"/>
      <c r="G144" s="4"/>
      <c r="H144" s="4"/>
      <c r="I144" s="4"/>
      <c r="J144" s="4"/>
      <c r="K144" s="4"/>
      <c r="L144" s="4"/>
      <c r="M144" s="4"/>
      <c r="N144" s="4"/>
      <c r="O144" s="4"/>
      <c r="P144" s="4"/>
      <c r="Q144" s="4"/>
      <c r="R144" s="4"/>
      <c r="S144" s="4"/>
      <c r="T144" s="4"/>
      <c r="U144" s="4"/>
    </row>
    <row r="145" spans="1:21" ht="15.75" customHeight="1">
      <c r="A145" s="3" t="s">
        <v>136</v>
      </c>
      <c r="B145" s="4"/>
      <c r="C145" s="4"/>
      <c r="D145" s="4"/>
      <c r="E145" s="4"/>
      <c r="F145" s="4"/>
      <c r="G145" s="4"/>
      <c r="H145" s="4"/>
      <c r="I145" s="4"/>
      <c r="J145" s="4"/>
      <c r="K145" s="4"/>
      <c r="L145" s="4"/>
      <c r="M145" s="4"/>
      <c r="N145" s="4"/>
      <c r="O145" s="4"/>
      <c r="P145" s="4"/>
      <c r="Q145" s="4"/>
      <c r="R145" s="4"/>
      <c r="S145" s="4"/>
      <c r="T145" s="4"/>
      <c r="U145" s="4"/>
    </row>
    <row r="146" spans="1:21" ht="15.75" customHeight="1">
      <c r="A146" s="3" t="s">
        <v>137</v>
      </c>
      <c r="B146" s="4"/>
      <c r="C146" s="4"/>
      <c r="D146" s="4"/>
      <c r="E146" s="4"/>
      <c r="F146" s="4"/>
      <c r="G146" s="4"/>
      <c r="H146" s="4"/>
      <c r="I146" s="4"/>
      <c r="J146" s="4"/>
      <c r="K146" s="4"/>
      <c r="L146" s="4"/>
      <c r="M146" s="4"/>
      <c r="N146" s="4"/>
      <c r="O146" s="4"/>
      <c r="P146" s="4"/>
      <c r="Q146" s="4"/>
      <c r="R146" s="4"/>
      <c r="S146" s="4"/>
      <c r="T146" s="4"/>
      <c r="U146" s="4"/>
    </row>
    <row r="147" spans="1:21" ht="15.75" customHeight="1">
      <c r="A147" s="10" t="s">
        <v>138</v>
      </c>
      <c r="B147" s="4"/>
      <c r="C147" s="4"/>
      <c r="D147" s="4"/>
      <c r="E147" s="4"/>
      <c r="F147" s="4"/>
      <c r="G147" s="4"/>
      <c r="H147" s="4"/>
      <c r="I147" s="4"/>
      <c r="J147" s="4"/>
      <c r="K147" s="4"/>
      <c r="L147" s="4"/>
      <c r="M147" s="4"/>
      <c r="N147" s="4"/>
      <c r="O147" s="4"/>
      <c r="P147" s="4"/>
      <c r="Q147" s="4"/>
      <c r="R147" s="4"/>
      <c r="S147" s="4"/>
      <c r="T147" s="4"/>
      <c r="U147" s="4"/>
    </row>
    <row r="148" spans="1:21" ht="15.75" customHeight="1">
      <c r="A148" s="3" t="s">
        <v>139</v>
      </c>
      <c r="B148" s="4"/>
      <c r="C148" s="4"/>
      <c r="D148" s="4"/>
      <c r="E148" s="4"/>
      <c r="F148" s="4"/>
      <c r="G148" s="4"/>
      <c r="H148" s="4"/>
      <c r="I148" s="4"/>
      <c r="J148" s="4"/>
      <c r="K148" s="4"/>
      <c r="L148" s="4"/>
      <c r="M148" s="4"/>
      <c r="N148" s="4"/>
      <c r="O148" s="4"/>
      <c r="P148" s="4"/>
      <c r="Q148" s="4"/>
      <c r="R148" s="4"/>
      <c r="S148" s="4"/>
      <c r="T148" s="4"/>
      <c r="U148" s="4"/>
    </row>
    <row r="149" spans="1:21" ht="15.75" customHeight="1">
      <c r="A149" s="3" t="s">
        <v>140</v>
      </c>
      <c r="B149" s="4"/>
      <c r="C149" s="4"/>
      <c r="D149" s="4"/>
      <c r="E149" s="4"/>
      <c r="F149" s="4"/>
      <c r="G149" s="4"/>
      <c r="H149" s="4"/>
      <c r="I149" s="4"/>
      <c r="J149" s="4"/>
      <c r="K149" s="4"/>
      <c r="L149" s="4"/>
      <c r="M149" s="4"/>
      <c r="N149" s="4"/>
      <c r="O149" s="4"/>
      <c r="P149" s="4"/>
      <c r="Q149" s="4"/>
      <c r="R149" s="4"/>
      <c r="S149" s="4"/>
      <c r="T149" s="4"/>
      <c r="U149" s="4"/>
    </row>
    <row r="150" spans="1:21" ht="15.75" customHeight="1">
      <c r="A150" s="3" t="s">
        <v>141</v>
      </c>
      <c r="B150" s="4"/>
      <c r="C150" s="4"/>
      <c r="D150" s="4"/>
      <c r="E150" s="4"/>
      <c r="F150" s="4"/>
      <c r="G150" s="4"/>
      <c r="H150" s="4"/>
      <c r="I150" s="4"/>
      <c r="J150" s="4"/>
      <c r="K150" s="4"/>
      <c r="L150" s="4"/>
      <c r="M150" s="4"/>
      <c r="N150" s="4"/>
      <c r="O150" s="4"/>
      <c r="P150" s="4"/>
      <c r="Q150" s="4"/>
      <c r="R150" s="4"/>
      <c r="S150" s="4"/>
      <c r="T150" s="4"/>
      <c r="U150" s="4"/>
    </row>
    <row r="151" spans="1:21" ht="15.75" customHeight="1">
      <c r="A151" s="7" t="s">
        <v>142</v>
      </c>
      <c r="B151" s="4"/>
      <c r="C151" s="4"/>
      <c r="D151" s="4"/>
      <c r="E151" s="4"/>
      <c r="F151" s="4"/>
      <c r="G151" s="4"/>
      <c r="H151" s="4"/>
      <c r="I151" s="4"/>
      <c r="J151" s="4"/>
      <c r="K151" s="4"/>
      <c r="L151" s="4"/>
      <c r="M151" s="4"/>
      <c r="N151" s="4"/>
      <c r="O151" s="4"/>
      <c r="P151" s="4"/>
      <c r="Q151" s="4"/>
      <c r="R151" s="4"/>
      <c r="S151" s="4"/>
      <c r="T151" s="4"/>
      <c r="U151" s="4"/>
    </row>
    <row r="152" spans="1:21" ht="15.75" customHeight="1">
      <c r="A152" s="3" t="s">
        <v>143</v>
      </c>
      <c r="B152" s="4"/>
      <c r="C152" s="4"/>
      <c r="D152" s="4"/>
      <c r="E152" s="4"/>
      <c r="F152" s="4"/>
      <c r="G152" s="4"/>
      <c r="H152" s="4"/>
      <c r="I152" s="4"/>
      <c r="J152" s="4"/>
      <c r="K152" s="4"/>
      <c r="L152" s="4"/>
      <c r="M152" s="4"/>
      <c r="N152" s="4"/>
      <c r="O152" s="4"/>
      <c r="P152" s="4"/>
      <c r="Q152" s="4"/>
      <c r="R152" s="4"/>
      <c r="S152" s="4"/>
      <c r="T152" s="4"/>
      <c r="U152" s="4"/>
    </row>
    <row r="153" spans="1:21" ht="15.75" customHeight="1">
      <c r="A153" s="7" t="s">
        <v>144</v>
      </c>
      <c r="B153" s="4"/>
      <c r="C153" s="4"/>
      <c r="D153" s="4"/>
      <c r="E153" s="4"/>
      <c r="F153" s="4"/>
      <c r="G153" s="4"/>
      <c r="H153" s="4"/>
      <c r="I153" s="4"/>
      <c r="J153" s="4"/>
      <c r="K153" s="4"/>
      <c r="L153" s="4"/>
      <c r="M153" s="4"/>
      <c r="N153" s="4"/>
      <c r="O153" s="4"/>
      <c r="P153" s="4"/>
      <c r="Q153" s="4"/>
      <c r="R153" s="4"/>
      <c r="S153" s="4"/>
      <c r="T153" s="4"/>
      <c r="U153" s="4"/>
    </row>
    <row r="154" spans="1:21" ht="15.75" customHeight="1">
      <c r="A154" s="3" t="s">
        <v>145</v>
      </c>
      <c r="B154" s="4"/>
      <c r="C154" s="4"/>
      <c r="D154" s="4"/>
      <c r="E154" s="4"/>
      <c r="F154" s="4"/>
      <c r="G154" s="4"/>
      <c r="H154" s="4"/>
      <c r="I154" s="4"/>
      <c r="J154" s="4"/>
      <c r="K154" s="4"/>
      <c r="L154" s="4"/>
      <c r="M154" s="4"/>
      <c r="N154" s="4"/>
      <c r="O154" s="4"/>
      <c r="P154" s="4"/>
      <c r="Q154" s="4"/>
      <c r="R154" s="4"/>
      <c r="S154" s="4"/>
      <c r="T154" s="4"/>
      <c r="U154" s="4"/>
    </row>
    <row r="155" spans="1:21" ht="15.75" customHeight="1">
      <c r="A155" s="3" t="s">
        <v>146</v>
      </c>
      <c r="B155" s="4"/>
      <c r="C155" s="4"/>
      <c r="D155" s="4"/>
      <c r="E155" s="4"/>
      <c r="F155" s="4"/>
      <c r="G155" s="4"/>
      <c r="H155" s="4"/>
      <c r="I155" s="4"/>
      <c r="J155" s="4"/>
      <c r="K155" s="4"/>
      <c r="L155" s="4"/>
      <c r="M155" s="4"/>
      <c r="N155" s="4"/>
      <c r="O155" s="4"/>
      <c r="P155" s="4"/>
      <c r="Q155" s="4"/>
      <c r="R155" s="4"/>
      <c r="S155" s="4"/>
      <c r="T155" s="4"/>
      <c r="U155" s="4"/>
    </row>
    <row r="156" spans="1:21" ht="15.75" customHeight="1">
      <c r="A156" s="10" t="s">
        <v>147</v>
      </c>
      <c r="B156" s="4"/>
      <c r="C156" s="4"/>
      <c r="D156" s="4"/>
      <c r="E156" s="4"/>
      <c r="F156" s="4"/>
      <c r="G156" s="4"/>
      <c r="H156" s="4"/>
      <c r="I156" s="4"/>
      <c r="J156" s="4"/>
      <c r="K156" s="4"/>
      <c r="L156" s="4"/>
      <c r="M156" s="4"/>
      <c r="N156" s="4"/>
      <c r="O156" s="4"/>
      <c r="P156" s="4"/>
      <c r="Q156" s="4"/>
      <c r="R156" s="4"/>
      <c r="S156" s="4"/>
      <c r="T156" s="4"/>
      <c r="U156" s="4"/>
    </row>
    <row r="157" spans="1:21" ht="15.75" customHeight="1">
      <c r="A157" s="3" t="s">
        <v>148</v>
      </c>
      <c r="B157" s="4"/>
      <c r="C157" s="4"/>
      <c r="D157" s="4"/>
      <c r="E157" s="4"/>
      <c r="F157" s="4"/>
      <c r="G157" s="4"/>
      <c r="H157" s="4"/>
      <c r="I157" s="4"/>
      <c r="J157" s="4"/>
      <c r="K157" s="4"/>
      <c r="L157" s="4"/>
      <c r="M157" s="4"/>
      <c r="N157" s="4"/>
      <c r="O157" s="4"/>
      <c r="P157" s="4"/>
      <c r="Q157" s="4"/>
      <c r="R157" s="4"/>
      <c r="S157" s="4"/>
      <c r="T157" s="4"/>
      <c r="U157" s="4"/>
    </row>
    <row r="158" spans="1:21" ht="15.75" customHeight="1">
      <c r="A158" s="3" t="s">
        <v>149</v>
      </c>
      <c r="B158" s="4"/>
      <c r="C158" s="4"/>
      <c r="D158" s="4"/>
      <c r="E158" s="4"/>
      <c r="F158" s="4"/>
      <c r="G158" s="4"/>
      <c r="H158" s="4"/>
      <c r="I158" s="4"/>
      <c r="J158" s="4"/>
      <c r="K158" s="4"/>
      <c r="L158" s="4"/>
      <c r="M158" s="4"/>
      <c r="N158" s="4"/>
      <c r="O158" s="4"/>
      <c r="P158" s="4"/>
      <c r="Q158" s="4"/>
      <c r="R158" s="4"/>
      <c r="S158" s="4"/>
      <c r="T158" s="4"/>
      <c r="U158" s="4"/>
    </row>
    <row r="159" spans="1:21" ht="15.75" customHeight="1">
      <c r="A159" s="3" t="s">
        <v>150</v>
      </c>
      <c r="B159" s="4"/>
      <c r="C159" s="4"/>
      <c r="D159" s="4"/>
      <c r="E159" s="4"/>
      <c r="F159" s="4"/>
      <c r="G159" s="4"/>
      <c r="H159" s="4"/>
      <c r="I159" s="4"/>
      <c r="J159" s="4"/>
      <c r="K159" s="4"/>
      <c r="L159" s="4"/>
      <c r="M159" s="4"/>
      <c r="N159" s="4"/>
      <c r="O159" s="4"/>
      <c r="P159" s="4"/>
      <c r="Q159" s="4"/>
      <c r="R159" s="4"/>
      <c r="S159" s="4"/>
      <c r="T159" s="4"/>
      <c r="U159" s="4"/>
    </row>
    <row r="160" spans="1:21" ht="15.75" customHeight="1">
      <c r="A160" s="10" t="s">
        <v>151</v>
      </c>
      <c r="B160" s="4"/>
      <c r="C160" s="4"/>
      <c r="D160" s="4"/>
      <c r="E160" s="4"/>
      <c r="F160" s="4"/>
      <c r="G160" s="4"/>
      <c r="H160" s="4"/>
      <c r="I160" s="4"/>
      <c r="J160" s="4"/>
      <c r="K160" s="4"/>
      <c r="L160" s="4"/>
      <c r="M160" s="4"/>
      <c r="N160" s="4"/>
      <c r="O160" s="4"/>
      <c r="P160" s="4"/>
      <c r="Q160" s="4"/>
      <c r="R160" s="4"/>
      <c r="S160" s="4"/>
      <c r="T160" s="4"/>
      <c r="U160" s="4"/>
    </row>
    <row r="161" spans="1:21" ht="15.75" customHeight="1">
      <c r="A161" s="3" t="s">
        <v>152</v>
      </c>
      <c r="B161" s="4"/>
      <c r="C161" s="4"/>
      <c r="D161" s="4"/>
      <c r="E161" s="4"/>
      <c r="F161" s="4"/>
      <c r="G161" s="4"/>
      <c r="H161" s="4"/>
      <c r="I161" s="4"/>
      <c r="J161" s="4"/>
      <c r="K161" s="4"/>
      <c r="L161" s="4"/>
      <c r="M161" s="4"/>
      <c r="N161" s="4"/>
      <c r="O161" s="4"/>
      <c r="P161" s="4"/>
      <c r="Q161" s="4"/>
      <c r="R161" s="4"/>
      <c r="S161" s="4"/>
      <c r="T161" s="4"/>
      <c r="U161" s="4"/>
    </row>
    <row r="162" spans="1:21" ht="15.75" customHeight="1">
      <c r="A162" s="3" t="s">
        <v>153</v>
      </c>
      <c r="B162" s="4"/>
      <c r="C162" s="4"/>
      <c r="D162" s="4"/>
      <c r="E162" s="4"/>
      <c r="F162" s="4"/>
      <c r="G162" s="4"/>
      <c r="H162" s="4"/>
      <c r="I162" s="4"/>
      <c r="J162" s="4"/>
      <c r="K162" s="4"/>
      <c r="L162" s="4"/>
      <c r="M162" s="4"/>
      <c r="N162" s="4"/>
      <c r="O162" s="4"/>
      <c r="P162" s="4"/>
      <c r="Q162" s="4"/>
      <c r="R162" s="4"/>
      <c r="S162" s="4"/>
      <c r="T162" s="4"/>
      <c r="U162" s="4"/>
    </row>
    <row r="163" spans="1:21" ht="15.75" customHeight="1">
      <c r="A163" s="10" t="s">
        <v>154</v>
      </c>
      <c r="B163" s="4"/>
      <c r="C163" s="4"/>
      <c r="D163" s="4"/>
      <c r="E163" s="4"/>
      <c r="F163" s="4"/>
      <c r="G163" s="4"/>
      <c r="H163" s="4"/>
      <c r="I163" s="4"/>
      <c r="J163" s="4"/>
      <c r="K163" s="4"/>
      <c r="L163" s="4"/>
      <c r="M163" s="4"/>
      <c r="N163" s="4"/>
      <c r="O163" s="4"/>
      <c r="P163" s="4"/>
      <c r="Q163" s="4"/>
      <c r="R163" s="4"/>
      <c r="S163" s="4"/>
      <c r="T163" s="4"/>
      <c r="U163" s="4"/>
    </row>
    <row r="164" spans="1:21" ht="15.75" customHeight="1">
      <c r="A164" s="3" t="s">
        <v>155</v>
      </c>
      <c r="B164" s="4"/>
      <c r="C164" s="4"/>
      <c r="D164" s="4"/>
      <c r="E164" s="4"/>
      <c r="F164" s="4"/>
      <c r="G164" s="4"/>
      <c r="H164" s="4"/>
      <c r="I164" s="4"/>
      <c r="J164" s="4"/>
      <c r="K164" s="4"/>
      <c r="L164" s="4"/>
      <c r="M164" s="4"/>
      <c r="N164" s="4"/>
      <c r="O164" s="4"/>
      <c r="P164" s="4"/>
      <c r="Q164" s="4"/>
      <c r="R164" s="4"/>
      <c r="S164" s="4"/>
      <c r="T164" s="4"/>
      <c r="U164" s="4"/>
    </row>
    <row r="165" spans="1:21" ht="15.75" customHeight="1">
      <c r="A165" s="3" t="s">
        <v>156</v>
      </c>
      <c r="B165" s="4"/>
      <c r="C165" s="4"/>
      <c r="D165" s="4"/>
      <c r="E165" s="4"/>
      <c r="F165" s="4"/>
      <c r="G165" s="4"/>
      <c r="H165" s="4"/>
      <c r="I165" s="4"/>
      <c r="J165" s="4"/>
      <c r="K165" s="4"/>
      <c r="L165" s="4"/>
      <c r="M165" s="4"/>
      <c r="N165" s="4"/>
      <c r="O165" s="4"/>
      <c r="P165" s="4"/>
      <c r="Q165" s="4"/>
      <c r="R165" s="4"/>
      <c r="S165" s="4"/>
      <c r="T165" s="4"/>
      <c r="U165" s="4"/>
    </row>
    <row r="166" spans="1:21" ht="15.75" customHeight="1">
      <c r="A166" s="3" t="s">
        <v>157</v>
      </c>
      <c r="B166" s="4"/>
      <c r="C166" s="4"/>
      <c r="D166" s="4"/>
      <c r="E166" s="4"/>
      <c r="F166" s="4"/>
      <c r="G166" s="4"/>
      <c r="H166" s="4"/>
      <c r="I166" s="4"/>
      <c r="J166" s="4"/>
      <c r="K166" s="4"/>
      <c r="L166" s="4"/>
      <c r="M166" s="4"/>
      <c r="N166" s="4"/>
      <c r="O166" s="4"/>
      <c r="P166" s="4"/>
      <c r="Q166" s="4"/>
      <c r="R166" s="4"/>
      <c r="S166" s="4"/>
      <c r="T166" s="4"/>
      <c r="U166" s="4"/>
    </row>
    <row r="167" spans="1:21" ht="15.75" customHeight="1">
      <c r="A167" s="3" t="s">
        <v>158</v>
      </c>
      <c r="B167" s="4"/>
      <c r="C167" s="4"/>
      <c r="D167" s="4"/>
      <c r="E167" s="4"/>
      <c r="F167" s="4"/>
      <c r="G167" s="4"/>
      <c r="H167" s="4"/>
      <c r="I167" s="4"/>
      <c r="J167" s="4"/>
      <c r="K167" s="4"/>
      <c r="L167" s="4"/>
      <c r="M167" s="4"/>
      <c r="N167" s="4"/>
      <c r="O167" s="4"/>
      <c r="P167" s="4"/>
      <c r="Q167" s="4"/>
      <c r="R167" s="4"/>
      <c r="S167" s="4"/>
      <c r="T167" s="4"/>
      <c r="U167" s="4"/>
    </row>
    <row r="168" spans="1:21" ht="15.75" customHeight="1">
      <c r="A168" s="3" t="s">
        <v>159</v>
      </c>
      <c r="B168" s="4"/>
      <c r="C168" s="4"/>
      <c r="D168" s="4"/>
      <c r="E168" s="4"/>
      <c r="F168" s="4"/>
      <c r="G168" s="4"/>
      <c r="H168" s="4"/>
      <c r="I168" s="4"/>
      <c r="J168" s="4"/>
      <c r="K168" s="4"/>
      <c r="L168" s="4"/>
      <c r="M168" s="4"/>
      <c r="N168" s="4"/>
      <c r="O168" s="4"/>
      <c r="P168" s="4"/>
      <c r="Q168" s="4"/>
      <c r="R168" s="4"/>
      <c r="S168" s="4"/>
      <c r="T168" s="4"/>
      <c r="U168" s="4"/>
    </row>
    <row r="169" spans="1:21" ht="15.75" customHeight="1">
      <c r="A169" s="3" t="s">
        <v>160</v>
      </c>
      <c r="B169" s="4"/>
      <c r="C169" s="4"/>
      <c r="D169" s="4"/>
      <c r="E169" s="4"/>
      <c r="F169" s="4"/>
      <c r="G169" s="4"/>
      <c r="H169" s="4"/>
      <c r="I169" s="4"/>
      <c r="J169" s="4"/>
      <c r="K169" s="4"/>
      <c r="L169" s="4"/>
      <c r="M169" s="4"/>
      <c r="N169" s="4"/>
      <c r="O169" s="4"/>
      <c r="P169" s="4"/>
      <c r="Q169" s="4"/>
      <c r="R169" s="4"/>
      <c r="S169" s="4"/>
      <c r="T169" s="4"/>
      <c r="U169" s="4"/>
    </row>
    <row r="170" spans="1:21" ht="15.75" customHeight="1">
      <c r="A170" s="3" t="s">
        <v>161</v>
      </c>
      <c r="B170" s="4"/>
      <c r="C170" s="4"/>
      <c r="D170" s="4"/>
      <c r="E170" s="4"/>
      <c r="F170" s="4"/>
      <c r="G170" s="4"/>
      <c r="H170" s="4"/>
      <c r="I170" s="4"/>
      <c r="J170" s="4"/>
      <c r="K170" s="4"/>
      <c r="L170" s="4"/>
      <c r="M170" s="4"/>
      <c r="N170" s="4"/>
      <c r="O170" s="4"/>
      <c r="P170" s="4"/>
      <c r="Q170" s="4"/>
      <c r="R170" s="4"/>
      <c r="S170" s="4"/>
      <c r="T170" s="4"/>
      <c r="U170" s="4"/>
    </row>
    <row r="171" spans="1:21" ht="15.75" customHeight="1">
      <c r="A171" s="3" t="s">
        <v>162</v>
      </c>
      <c r="B171" s="4"/>
      <c r="C171" s="4"/>
      <c r="D171" s="4"/>
      <c r="E171" s="4"/>
      <c r="F171" s="4"/>
      <c r="G171" s="4"/>
      <c r="H171" s="4"/>
      <c r="I171" s="4"/>
      <c r="J171" s="4"/>
      <c r="K171" s="4"/>
      <c r="L171" s="4"/>
      <c r="M171" s="4"/>
      <c r="N171" s="4"/>
      <c r="O171" s="4"/>
      <c r="P171" s="4"/>
      <c r="Q171" s="4"/>
      <c r="R171" s="4"/>
      <c r="S171" s="4"/>
      <c r="T171" s="4"/>
      <c r="U171" s="4"/>
    </row>
    <row r="172" spans="1:21" ht="15.75" customHeight="1">
      <c r="A172" s="10" t="s">
        <v>1154</v>
      </c>
      <c r="B172" s="4"/>
      <c r="C172" s="4"/>
      <c r="D172" s="4"/>
      <c r="E172" s="4"/>
      <c r="F172" s="4"/>
      <c r="G172" s="4"/>
      <c r="H172" s="4"/>
      <c r="I172" s="4"/>
      <c r="J172" s="4"/>
      <c r="K172" s="4"/>
      <c r="L172" s="4"/>
      <c r="M172" s="4"/>
      <c r="N172" s="4"/>
      <c r="O172" s="4"/>
      <c r="P172" s="4"/>
      <c r="Q172" s="4"/>
      <c r="R172" s="4"/>
      <c r="S172" s="4"/>
      <c r="T172" s="4"/>
      <c r="U172" s="4"/>
    </row>
    <row r="173" spans="1:21" ht="15.75" customHeight="1">
      <c r="A173" s="264" t="s">
        <v>1153</v>
      </c>
      <c r="B173" s="4"/>
      <c r="C173" s="4"/>
      <c r="D173" s="4"/>
      <c r="E173" s="4"/>
      <c r="F173" s="4"/>
      <c r="G173" s="4"/>
      <c r="H173" s="4"/>
      <c r="I173" s="4"/>
      <c r="J173" s="4"/>
      <c r="K173" s="4"/>
      <c r="L173" s="4"/>
      <c r="M173" s="4"/>
      <c r="N173" s="4"/>
      <c r="O173" s="4"/>
      <c r="P173" s="4"/>
      <c r="Q173" s="4"/>
      <c r="R173" s="4"/>
      <c r="S173" s="4"/>
      <c r="T173" s="4"/>
      <c r="U173" s="4"/>
    </row>
    <row r="174" spans="1:21" ht="15.75" customHeight="1">
      <c r="A174" s="6" t="s">
        <v>163</v>
      </c>
      <c r="B174" s="2"/>
      <c r="C174" s="2"/>
      <c r="D174" s="2"/>
      <c r="E174" s="2"/>
      <c r="F174" s="2"/>
      <c r="G174" s="2"/>
      <c r="H174" s="2"/>
      <c r="I174" s="2"/>
      <c r="J174" s="2"/>
      <c r="K174" s="2"/>
      <c r="L174" s="2"/>
      <c r="M174" s="2"/>
      <c r="N174" s="2"/>
      <c r="O174" s="2"/>
      <c r="P174" s="2"/>
      <c r="Q174" s="2"/>
      <c r="R174" s="2"/>
      <c r="S174" s="2"/>
      <c r="T174" s="2"/>
      <c r="U174" s="2"/>
    </row>
    <row r="175" spans="1:21" ht="15.75" customHeight="1">
      <c r="A175" s="10" t="s">
        <v>164</v>
      </c>
      <c r="B175" s="4"/>
      <c r="C175" s="4"/>
      <c r="D175" s="4"/>
      <c r="E175" s="4"/>
      <c r="F175" s="4"/>
      <c r="G175" s="4"/>
      <c r="H175" s="4"/>
      <c r="I175" s="4"/>
      <c r="J175" s="4"/>
      <c r="K175" s="4"/>
      <c r="L175" s="4"/>
      <c r="M175" s="4"/>
      <c r="N175" s="4"/>
      <c r="O175" s="4"/>
      <c r="P175" s="4"/>
      <c r="Q175" s="4"/>
      <c r="R175" s="4"/>
      <c r="S175" s="4"/>
      <c r="T175" s="4"/>
      <c r="U175" s="4"/>
    </row>
    <row r="176" spans="1:21" ht="15.75" customHeight="1">
      <c r="A176" s="263" t="s">
        <v>1152</v>
      </c>
      <c r="B176" s="4"/>
      <c r="C176" s="4"/>
      <c r="D176" s="4"/>
      <c r="E176" s="4"/>
      <c r="F176" s="4"/>
      <c r="G176" s="4"/>
      <c r="H176" s="4"/>
      <c r="I176" s="4"/>
      <c r="J176" s="4"/>
      <c r="K176" s="4"/>
      <c r="L176" s="4"/>
      <c r="M176" s="4"/>
      <c r="N176" s="4"/>
      <c r="O176" s="4"/>
      <c r="P176" s="4"/>
      <c r="Q176" s="4"/>
      <c r="R176" s="4"/>
      <c r="S176" s="4"/>
      <c r="T176" s="4"/>
      <c r="U176" s="4"/>
    </row>
    <row r="177" spans="1:21" ht="15.75" customHeight="1">
      <c r="A177" s="10" t="s">
        <v>165</v>
      </c>
      <c r="B177" s="4"/>
      <c r="C177" s="4"/>
      <c r="D177" s="4"/>
      <c r="E177" s="4"/>
      <c r="F177" s="4"/>
      <c r="G177" s="4"/>
      <c r="H177" s="4"/>
      <c r="I177" s="4"/>
      <c r="J177" s="4"/>
      <c r="K177" s="4"/>
      <c r="L177" s="4"/>
      <c r="M177" s="4"/>
      <c r="N177" s="4"/>
      <c r="O177" s="4"/>
      <c r="P177" s="4"/>
      <c r="Q177" s="4"/>
      <c r="R177" s="4"/>
      <c r="S177" s="4"/>
      <c r="T177" s="4"/>
      <c r="U177" s="4"/>
    </row>
    <row r="178" spans="1:21" ht="15.75" customHeight="1">
      <c r="A178" s="3" t="s">
        <v>166</v>
      </c>
      <c r="B178" s="4"/>
      <c r="C178" s="4"/>
      <c r="D178" s="4"/>
      <c r="E178" s="4"/>
      <c r="F178" s="4"/>
      <c r="G178" s="4"/>
      <c r="H178" s="4"/>
      <c r="I178" s="4"/>
      <c r="J178" s="4"/>
      <c r="K178" s="4"/>
      <c r="L178" s="4"/>
      <c r="M178" s="4"/>
      <c r="N178" s="4"/>
      <c r="O178" s="4"/>
      <c r="P178" s="4"/>
      <c r="Q178" s="4"/>
      <c r="R178" s="4"/>
      <c r="S178" s="4"/>
      <c r="T178" s="4"/>
      <c r="U178" s="4"/>
    </row>
    <row r="179" spans="1:21" ht="15.75" customHeight="1">
      <c r="A179" s="10" t="s">
        <v>167</v>
      </c>
      <c r="B179" s="4"/>
      <c r="C179" s="4"/>
      <c r="D179" s="4"/>
      <c r="E179" s="4"/>
      <c r="F179" s="4"/>
      <c r="G179" s="4"/>
      <c r="H179" s="4"/>
      <c r="I179" s="4"/>
      <c r="J179" s="4"/>
      <c r="K179" s="4"/>
      <c r="L179" s="4"/>
      <c r="M179" s="4"/>
      <c r="N179" s="4"/>
      <c r="O179" s="4"/>
      <c r="P179" s="4"/>
      <c r="Q179" s="4"/>
      <c r="R179" s="4"/>
      <c r="S179" s="4"/>
      <c r="T179" s="4"/>
      <c r="U179" s="4"/>
    </row>
    <row r="180" spans="1:21" ht="15.75" customHeight="1">
      <c r="A180" s="3" t="s">
        <v>168</v>
      </c>
      <c r="B180" s="4"/>
      <c r="C180" s="4"/>
      <c r="D180" s="4"/>
      <c r="E180" s="4"/>
      <c r="F180" s="4"/>
      <c r="G180" s="4"/>
      <c r="H180" s="4"/>
      <c r="I180" s="4"/>
      <c r="J180" s="4"/>
      <c r="K180" s="4"/>
      <c r="L180" s="4"/>
      <c r="M180" s="4"/>
      <c r="N180" s="4"/>
      <c r="O180" s="4"/>
      <c r="P180" s="4"/>
      <c r="Q180" s="4"/>
      <c r="R180" s="4"/>
      <c r="S180" s="4"/>
      <c r="T180" s="4"/>
      <c r="U180" s="4"/>
    </row>
    <row r="181" spans="1:21" ht="15.75" customHeight="1">
      <c r="A181" s="10" t="s">
        <v>169</v>
      </c>
      <c r="B181" s="4"/>
      <c r="C181" s="4"/>
      <c r="D181" s="4"/>
      <c r="E181" s="4"/>
      <c r="F181" s="4"/>
      <c r="G181" s="4"/>
      <c r="H181" s="4"/>
      <c r="I181" s="4"/>
      <c r="J181" s="4"/>
      <c r="K181" s="4"/>
      <c r="L181" s="4"/>
      <c r="M181" s="4"/>
      <c r="N181" s="4"/>
      <c r="O181" s="4"/>
      <c r="P181" s="4"/>
      <c r="Q181" s="4"/>
      <c r="R181" s="4"/>
      <c r="S181" s="4"/>
      <c r="T181" s="4"/>
      <c r="U181" s="4"/>
    </row>
    <row r="182" spans="1:21" ht="15.75" customHeight="1">
      <c r="A182" s="3" t="s">
        <v>170</v>
      </c>
      <c r="B182" s="4"/>
      <c r="C182" s="4"/>
      <c r="D182" s="4"/>
      <c r="E182" s="4"/>
      <c r="F182" s="4"/>
      <c r="G182" s="4"/>
      <c r="H182" s="4"/>
      <c r="I182" s="4"/>
      <c r="J182" s="4"/>
      <c r="K182" s="4"/>
      <c r="L182" s="4"/>
      <c r="M182" s="4"/>
      <c r="N182" s="4"/>
      <c r="O182" s="4"/>
      <c r="P182" s="4"/>
      <c r="Q182" s="4"/>
      <c r="R182" s="4"/>
      <c r="S182" s="4"/>
      <c r="T182" s="4"/>
      <c r="U182" s="4"/>
    </row>
    <row r="183" spans="1:21" ht="15.75" customHeight="1">
      <c r="A183" s="10" t="s">
        <v>171</v>
      </c>
      <c r="B183" s="4"/>
      <c r="C183" s="4"/>
      <c r="D183" s="4"/>
      <c r="E183" s="4"/>
      <c r="F183" s="4"/>
      <c r="G183" s="4"/>
      <c r="H183" s="4"/>
      <c r="I183" s="4"/>
      <c r="J183" s="4"/>
      <c r="K183" s="4"/>
      <c r="L183" s="4"/>
      <c r="M183" s="4"/>
      <c r="N183" s="4"/>
      <c r="O183" s="4"/>
      <c r="P183" s="4"/>
      <c r="Q183" s="4"/>
      <c r="R183" s="4"/>
      <c r="S183" s="4"/>
      <c r="T183" s="4"/>
      <c r="U183" s="4"/>
    </row>
    <row r="184" spans="1:21" ht="15.75" customHeight="1">
      <c r="A184" s="3" t="s">
        <v>172</v>
      </c>
      <c r="B184" s="4"/>
      <c r="C184" s="4"/>
      <c r="D184" s="4"/>
      <c r="E184" s="4"/>
      <c r="F184" s="4"/>
      <c r="G184" s="4"/>
      <c r="H184" s="4"/>
      <c r="I184" s="4"/>
      <c r="J184" s="4"/>
      <c r="K184" s="4"/>
      <c r="L184" s="4"/>
      <c r="M184" s="4"/>
      <c r="N184" s="4"/>
      <c r="O184" s="4"/>
      <c r="P184" s="4"/>
      <c r="Q184" s="4"/>
      <c r="R184" s="4"/>
      <c r="S184" s="4"/>
      <c r="T184" s="4"/>
      <c r="U184" s="4"/>
    </row>
    <row r="185" spans="1:21" ht="15.75" customHeight="1">
      <c r="A185" s="3" t="s">
        <v>173</v>
      </c>
      <c r="B185" s="4"/>
      <c r="C185" s="4"/>
      <c r="D185" s="4"/>
      <c r="E185" s="4"/>
      <c r="F185" s="4"/>
      <c r="G185" s="4"/>
      <c r="H185" s="4"/>
      <c r="I185" s="4"/>
      <c r="J185" s="4"/>
      <c r="K185" s="4"/>
      <c r="L185" s="4"/>
      <c r="M185" s="4"/>
      <c r="N185" s="4"/>
      <c r="O185" s="4"/>
      <c r="P185" s="4"/>
      <c r="Q185" s="4"/>
      <c r="R185" s="4"/>
      <c r="S185" s="4"/>
      <c r="T185" s="4"/>
      <c r="U185" s="4"/>
    </row>
    <row r="186" spans="1:21" ht="15.75" customHeight="1">
      <c r="A186" s="3" t="s">
        <v>174</v>
      </c>
      <c r="B186" s="4"/>
      <c r="C186" s="4"/>
      <c r="D186" s="4"/>
      <c r="E186" s="4"/>
      <c r="F186" s="4"/>
      <c r="G186" s="4"/>
      <c r="H186" s="4"/>
      <c r="I186" s="4"/>
      <c r="J186" s="4"/>
      <c r="K186" s="4"/>
      <c r="L186" s="4"/>
      <c r="M186" s="4"/>
      <c r="N186" s="4"/>
      <c r="O186" s="4"/>
      <c r="P186" s="4"/>
      <c r="Q186" s="4"/>
      <c r="R186" s="4"/>
      <c r="S186" s="4"/>
      <c r="T186" s="4"/>
      <c r="U186" s="4"/>
    </row>
    <row r="187" spans="1:21" ht="15.75" customHeight="1">
      <c r="A187" s="10" t="s">
        <v>175</v>
      </c>
      <c r="B187" s="4"/>
      <c r="C187" s="4"/>
      <c r="D187" s="4"/>
      <c r="E187" s="4"/>
      <c r="F187" s="4"/>
      <c r="G187" s="4"/>
      <c r="H187" s="4"/>
      <c r="I187" s="4"/>
      <c r="J187" s="4"/>
      <c r="K187" s="4"/>
      <c r="L187" s="4"/>
      <c r="M187" s="4"/>
      <c r="N187" s="4"/>
      <c r="O187" s="4"/>
      <c r="P187" s="4"/>
      <c r="Q187" s="4"/>
      <c r="R187" s="4"/>
      <c r="S187" s="4"/>
      <c r="T187" s="4"/>
      <c r="U187" s="4"/>
    </row>
    <row r="188" spans="1:21" ht="15.75" customHeight="1">
      <c r="A188" s="3" t="s">
        <v>176</v>
      </c>
      <c r="B188" s="4"/>
      <c r="C188" s="4"/>
      <c r="D188" s="4"/>
      <c r="E188" s="4"/>
      <c r="F188" s="4"/>
      <c r="G188" s="4"/>
      <c r="H188" s="4"/>
      <c r="I188" s="4"/>
      <c r="J188" s="4"/>
      <c r="K188" s="4"/>
      <c r="L188" s="4"/>
      <c r="M188" s="4"/>
      <c r="N188" s="4"/>
      <c r="O188" s="4"/>
      <c r="P188" s="4"/>
      <c r="Q188" s="4"/>
      <c r="R188" s="4"/>
      <c r="S188" s="4"/>
      <c r="T188" s="4"/>
      <c r="U188" s="4"/>
    </row>
    <row r="189" spans="1:21" ht="15.75" customHeight="1">
      <c r="A189" s="3" t="s">
        <v>177</v>
      </c>
      <c r="B189" s="4"/>
      <c r="C189" s="4"/>
      <c r="D189" s="4"/>
      <c r="E189" s="4"/>
      <c r="F189" s="4"/>
      <c r="G189" s="4"/>
      <c r="H189" s="4"/>
      <c r="I189" s="4"/>
      <c r="J189" s="4"/>
      <c r="K189" s="4"/>
      <c r="L189" s="4"/>
      <c r="M189" s="4"/>
      <c r="N189" s="4"/>
      <c r="O189" s="4"/>
      <c r="P189" s="4"/>
      <c r="Q189" s="4"/>
      <c r="R189" s="4"/>
      <c r="S189" s="4"/>
      <c r="T189" s="4"/>
      <c r="U189" s="4"/>
    </row>
    <row r="190" spans="1:21" ht="15.75" customHeight="1">
      <c r="A190" s="6" t="s">
        <v>178</v>
      </c>
      <c r="B190" s="2"/>
      <c r="C190" s="2"/>
      <c r="D190" s="2"/>
      <c r="E190" s="2"/>
      <c r="F190" s="2"/>
      <c r="G190" s="2"/>
      <c r="H190" s="2"/>
      <c r="I190" s="2"/>
      <c r="J190" s="2"/>
      <c r="K190" s="2"/>
      <c r="L190" s="2"/>
      <c r="M190" s="2"/>
      <c r="N190" s="2"/>
      <c r="O190" s="2"/>
      <c r="P190" s="2"/>
      <c r="Q190" s="2"/>
      <c r="R190" s="2"/>
      <c r="S190" s="2"/>
      <c r="T190" s="2"/>
      <c r="U190" s="2"/>
    </row>
    <row r="191" spans="1:21" ht="44.25" customHeight="1">
      <c r="A191" s="10" t="s">
        <v>179</v>
      </c>
      <c r="B191" s="4"/>
      <c r="C191" s="4"/>
      <c r="D191" s="4"/>
      <c r="E191" s="4"/>
      <c r="F191" s="4"/>
      <c r="G191" s="4"/>
      <c r="H191" s="4"/>
      <c r="I191" s="4"/>
      <c r="J191" s="4"/>
      <c r="K191" s="4"/>
      <c r="L191" s="4"/>
      <c r="M191" s="4"/>
      <c r="N191" s="4"/>
      <c r="O191" s="4"/>
      <c r="P191" s="4"/>
      <c r="Q191" s="4"/>
      <c r="R191" s="4"/>
      <c r="S191" s="4"/>
      <c r="T191" s="4"/>
      <c r="U191" s="4"/>
    </row>
    <row r="192" spans="1:21" ht="15.75" customHeight="1">
      <c r="A192" s="3" t="s">
        <v>180</v>
      </c>
      <c r="B192" s="4"/>
      <c r="C192" s="4"/>
      <c r="D192" s="4"/>
      <c r="E192" s="4"/>
      <c r="F192" s="4"/>
      <c r="G192" s="4"/>
      <c r="H192" s="4"/>
      <c r="I192" s="4"/>
      <c r="J192" s="4"/>
      <c r="K192" s="4"/>
      <c r="L192" s="4"/>
      <c r="M192" s="4"/>
      <c r="N192" s="4"/>
      <c r="O192" s="4"/>
      <c r="P192" s="4"/>
      <c r="Q192" s="4"/>
      <c r="R192" s="4"/>
      <c r="S192" s="4"/>
      <c r="T192" s="4"/>
      <c r="U192" s="4"/>
    </row>
    <row r="193" spans="1:21" ht="15.75" customHeight="1">
      <c r="A193" s="3" t="s">
        <v>181</v>
      </c>
      <c r="B193" s="4"/>
      <c r="C193" s="4"/>
      <c r="D193" s="4"/>
      <c r="E193" s="4"/>
      <c r="F193" s="4"/>
      <c r="G193" s="4"/>
      <c r="H193" s="4"/>
      <c r="I193" s="4"/>
      <c r="J193" s="4"/>
      <c r="K193" s="4"/>
      <c r="L193" s="4"/>
      <c r="M193" s="4"/>
      <c r="N193" s="4"/>
      <c r="O193" s="4"/>
      <c r="P193" s="4"/>
      <c r="Q193" s="4"/>
      <c r="R193" s="4"/>
      <c r="S193" s="4"/>
      <c r="T193" s="4"/>
      <c r="U193" s="4"/>
    </row>
    <row r="194" spans="1:21" ht="15.75" customHeight="1">
      <c r="A194" s="3" t="s">
        <v>182</v>
      </c>
      <c r="B194" s="4"/>
      <c r="C194" s="4"/>
      <c r="D194" s="4"/>
      <c r="E194" s="4"/>
      <c r="F194" s="4"/>
      <c r="G194" s="4"/>
      <c r="H194" s="4"/>
      <c r="I194" s="4"/>
      <c r="J194" s="4"/>
      <c r="K194" s="4"/>
      <c r="L194" s="4"/>
      <c r="M194" s="4"/>
      <c r="N194" s="4"/>
      <c r="O194" s="4"/>
      <c r="P194" s="4"/>
      <c r="Q194" s="4"/>
      <c r="R194" s="4"/>
      <c r="S194" s="4"/>
      <c r="T194" s="4"/>
      <c r="U194" s="4"/>
    </row>
    <row r="195" spans="1:21" ht="15.75" customHeight="1">
      <c r="A195" s="3" t="s">
        <v>183</v>
      </c>
      <c r="B195" s="4"/>
      <c r="C195" s="4"/>
      <c r="D195" s="4"/>
      <c r="E195" s="4"/>
      <c r="F195" s="4"/>
      <c r="G195" s="4"/>
      <c r="H195" s="4"/>
      <c r="I195" s="4"/>
      <c r="J195" s="4"/>
      <c r="K195" s="4"/>
      <c r="L195" s="4"/>
      <c r="M195" s="4"/>
      <c r="N195" s="4"/>
      <c r="O195" s="4"/>
      <c r="P195" s="4"/>
      <c r="Q195" s="4"/>
      <c r="R195" s="4"/>
      <c r="S195" s="4"/>
      <c r="T195" s="4"/>
      <c r="U195" s="4"/>
    </row>
    <row r="196" spans="1:21" ht="15.75" customHeight="1">
      <c r="A196" s="3" t="s">
        <v>184</v>
      </c>
      <c r="B196" s="4"/>
      <c r="C196" s="4"/>
      <c r="D196" s="4"/>
      <c r="E196" s="4"/>
      <c r="F196" s="4"/>
      <c r="G196" s="4"/>
      <c r="H196" s="4"/>
      <c r="I196" s="4"/>
      <c r="J196" s="4"/>
      <c r="K196" s="4"/>
      <c r="L196" s="4"/>
      <c r="M196" s="4"/>
      <c r="N196" s="4"/>
      <c r="O196" s="4"/>
      <c r="P196" s="4"/>
      <c r="Q196" s="4"/>
      <c r="R196" s="4"/>
      <c r="S196" s="4"/>
      <c r="T196" s="4"/>
      <c r="U196" s="4"/>
    </row>
    <row r="197" spans="1:21" ht="38.25" customHeight="1">
      <c r="A197" s="10" t="s">
        <v>185</v>
      </c>
      <c r="B197" s="4"/>
      <c r="C197" s="4"/>
      <c r="D197" s="4"/>
      <c r="E197" s="4"/>
      <c r="F197" s="4"/>
      <c r="G197" s="4"/>
      <c r="H197" s="4"/>
      <c r="I197" s="4"/>
      <c r="J197" s="4"/>
      <c r="K197" s="4"/>
      <c r="L197" s="4"/>
      <c r="M197" s="4"/>
      <c r="N197" s="4"/>
      <c r="O197" s="4"/>
      <c r="P197" s="4"/>
      <c r="Q197" s="4"/>
      <c r="R197" s="4"/>
      <c r="S197" s="4"/>
      <c r="T197" s="4"/>
      <c r="U197" s="4"/>
    </row>
    <row r="198" spans="1:21" ht="15.75" customHeight="1">
      <c r="A198" s="3" t="s">
        <v>186</v>
      </c>
      <c r="B198" s="4"/>
      <c r="C198" s="4"/>
      <c r="D198" s="4"/>
      <c r="E198" s="4"/>
      <c r="F198" s="4"/>
      <c r="G198" s="4"/>
      <c r="H198" s="4"/>
      <c r="I198" s="4"/>
      <c r="J198" s="4"/>
      <c r="K198" s="4"/>
      <c r="L198" s="4"/>
      <c r="M198" s="4"/>
      <c r="N198" s="4"/>
      <c r="O198" s="4"/>
      <c r="P198" s="4"/>
      <c r="Q198" s="4"/>
      <c r="R198" s="4"/>
      <c r="S198" s="4"/>
      <c r="T198" s="4"/>
      <c r="U198" s="4"/>
    </row>
    <row r="199" spans="1:21" ht="15.75" customHeight="1">
      <c r="A199" s="3" t="s">
        <v>187</v>
      </c>
      <c r="B199" s="4"/>
      <c r="C199" s="4"/>
      <c r="D199" s="4"/>
      <c r="E199" s="4"/>
      <c r="F199" s="4"/>
      <c r="G199" s="4"/>
      <c r="H199" s="4"/>
      <c r="I199" s="4"/>
      <c r="J199" s="4"/>
      <c r="K199" s="4"/>
      <c r="L199" s="4"/>
      <c r="M199" s="4"/>
      <c r="N199" s="4"/>
      <c r="O199" s="4"/>
      <c r="P199" s="4"/>
      <c r="Q199" s="4"/>
      <c r="R199" s="4"/>
      <c r="S199" s="4"/>
      <c r="T199" s="4"/>
      <c r="U199" s="4"/>
    </row>
    <row r="200" spans="1:21" ht="15.75" customHeight="1">
      <c r="A200" s="3" t="s">
        <v>188</v>
      </c>
      <c r="B200" s="4"/>
      <c r="C200" s="4"/>
      <c r="D200" s="4"/>
      <c r="E200" s="4"/>
      <c r="F200" s="4"/>
      <c r="G200" s="4"/>
      <c r="H200" s="4"/>
      <c r="I200" s="4"/>
      <c r="J200" s="4"/>
      <c r="K200" s="4"/>
      <c r="L200" s="4"/>
      <c r="M200" s="4"/>
      <c r="N200" s="4"/>
      <c r="O200" s="4"/>
      <c r="P200" s="4"/>
      <c r="Q200" s="4"/>
      <c r="R200" s="4"/>
      <c r="S200" s="4"/>
      <c r="T200" s="4"/>
      <c r="U200" s="4"/>
    </row>
    <row r="201" spans="1:21" ht="15.75" customHeight="1">
      <c r="A201" s="3" t="s">
        <v>189</v>
      </c>
      <c r="B201" s="4"/>
      <c r="C201" s="4"/>
      <c r="D201" s="4"/>
      <c r="E201" s="4"/>
      <c r="F201" s="4"/>
      <c r="G201" s="4"/>
      <c r="H201" s="4"/>
      <c r="I201" s="4"/>
      <c r="J201" s="4"/>
      <c r="K201" s="4"/>
      <c r="L201" s="4"/>
      <c r="M201" s="4"/>
      <c r="N201" s="4"/>
      <c r="O201" s="4"/>
      <c r="P201" s="4"/>
      <c r="Q201" s="4"/>
      <c r="R201" s="4"/>
      <c r="S201" s="4"/>
      <c r="T201" s="4"/>
      <c r="U201" s="4"/>
    </row>
    <row r="202" spans="1:21" ht="15.75" customHeight="1">
      <c r="A202" s="3" t="s">
        <v>190</v>
      </c>
      <c r="B202" s="4"/>
      <c r="C202" s="4"/>
      <c r="D202" s="4"/>
      <c r="E202" s="4"/>
      <c r="F202" s="4"/>
      <c r="G202" s="4"/>
      <c r="H202" s="4"/>
      <c r="I202" s="4"/>
      <c r="J202" s="4"/>
      <c r="K202" s="4"/>
      <c r="L202" s="4"/>
      <c r="M202" s="4"/>
      <c r="N202" s="4"/>
      <c r="O202" s="4"/>
      <c r="P202" s="4"/>
      <c r="Q202" s="4"/>
      <c r="R202" s="4"/>
      <c r="S202" s="4"/>
      <c r="T202" s="4"/>
      <c r="U202" s="4"/>
    </row>
    <row r="203" spans="1:21" ht="30" customHeight="1">
      <c r="A203" s="10" t="s">
        <v>191</v>
      </c>
      <c r="B203" s="4"/>
      <c r="C203" s="4"/>
      <c r="D203" s="4"/>
      <c r="E203" s="4"/>
      <c r="F203" s="4"/>
      <c r="G203" s="4"/>
      <c r="H203" s="4"/>
      <c r="I203" s="4"/>
      <c r="J203" s="4"/>
      <c r="K203" s="4"/>
      <c r="L203" s="4"/>
      <c r="M203" s="4"/>
      <c r="N203" s="4"/>
      <c r="O203" s="4"/>
      <c r="P203" s="4"/>
      <c r="Q203" s="4"/>
      <c r="R203" s="4"/>
      <c r="S203" s="4"/>
      <c r="T203" s="4"/>
      <c r="U203" s="4"/>
    </row>
    <row r="204" spans="1:21" ht="15.75" customHeight="1">
      <c r="A204" s="3" t="s">
        <v>192</v>
      </c>
      <c r="B204" s="4"/>
      <c r="C204" s="4"/>
      <c r="D204" s="4"/>
      <c r="E204" s="4"/>
      <c r="F204" s="4"/>
      <c r="G204" s="4"/>
      <c r="H204" s="4"/>
      <c r="I204" s="4"/>
      <c r="J204" s="4"/>
      <c r="K204" s="4"/>
      <c r="L204" s="4"/>
      <c r="M204" s="4"/>
      <c r="N204" s="4"/>
      <c r="O204" s="4"/>
      <c r="P204" s="4"/>
      <c r="Q204" s="4"/>
      <c r="R204" s="4"/>
      <c r="S204" s="4"/>
      <c r="T204" s="4"/>
      <c r="U204" s="4"/>
    </row>
    <row r="205" spans="1:21" ht="15.75" customHeight="1">
      <c r="A205" s="3" t="s">
        <v>193</v>
      </c>
      <c r="B205" s="4"/>
      <c r="C205" s="4"/>
      <c r="D205" s="4"/>
      <c r="E205" s="4"/>
      <c r="F205" s="4"/>
      <c r="G205" s="4"/>
      <c r="H205" s="4"/>
      <c r="I205" s="4"/>
      <c r="J205" s="4"/>
      <c r="K205" s="4"/>
      <c r="L205" s="4"/>
      <c r="M205" s="4"/>
      <c r="N205" s="4"/>
      <c r="O205" s="4"/>
      <c r="P205" s="4"/>
      <c r="Q205" s="4"/>
      <c r="R205" s="4"/>
      <c r="S205" s="4"/>
      <c r="T205" s="4"/>
      <c r="U205" s="4"/>
    </row>
    <row r="206" spans="1:21" ht="15.75" customHeight="1">
      <c r="A206" s="3" t="s">
        <v>194</v>
      </c>
      <c r="B206" s="4"/>
      <c r="C206" s="4"/>
      <c r="D206" s="4"/>
      <c r="E206" s="4"/>
      <c r="F206" s="4"/>
      <c r="G206" s="4"/>
      <c r="H206" s="4"/>
      <c r="I206" s="4"/>
      <c r="J206" s="4"/>
      <c r="K206" s="4"/>
      <c r="L206" s="4"/>
      <c r="M206" s="4"/>
      <c r="N206" s="4"/>
      <c r="O206" s="4"/>
      <c r="P206" s="4"/>
      <c r="Q206" s="4"/>
      <c r="R206" s="4"/>
      <c r="S206" s="4"/>
      <c r="T206" s="4"/>
      <c r="U206" s="4"/>
    </row>
    <row r="207" spans="1:21" ht="15.75" customHeight="1">
      <c r="A207" s="3" t="s">
        <v>195</v>
      </c>
      <c r="B207" s="4"/>
      <c r="C207" s="4"/>
      <c r="D207" s="4"/>
      <c r="E207" s="4"/>
      <c r="F207" s="4"/>
      <c r="G207" s="4"/>
      <c r="H207" s="4"/>
      <c r="I207" s="4"/>
      <c r="J207" s="4"/>
      <c r="K207" s="4"/>
      <c r="L207" s="4"/>
      <c r="M207" s="4"/>
      <c r="N207" s="4"/>
      <c r="O207" s="4"/>
      <c r="P207" s="4"/>
      <c r="Q207" s="4"/>
      <c r="R207" s="4"/>
      <c r="S207" s="4"/>
      <c r="T207" s="4"/>
      <c r="U207" s="4"/>
    </row>
    <row r="208" spans="1:21" ht="15.75" customHeight="1">
      <c r="A208" s="10" t="s">
        <v>196</v>
      </c>
      <c r="B208" s="4"/>
      <c r="C208" s="4"/>
      <c r="D208" s="4"/>
      <c r="E208" s="4"/>
      <c r="F208" s="4"/>
      <c r="G208" s="4"/>
      <c r="H208" s="4"/>
      <c r="I208" s="4"/>
      <c r="J208" s="4"/>
      <c r="K208" s="4"/>
      <c r="L208" s="4"/>
      <c r="M208" s="4"/>
      <c r="N208" s="4"/>
      <c r="O208" s="4"/>
      <c r="P208" s="4"/>
      <c r="Q208" s="4"/>
      <c r="R208" s="4"/>
      <c r="S208" s="4"/>
      <c r="T208" s="4"/>
      <c r="U208" s="4"/>
    </row>
    <row r="209" spans="1:21" ht="15.75" customHeight="1">
      <c r="A209" s="3" t="s">
        <v>197</v>
      </c>
      <c r="B209" s="4"/>
      <c r="C209" s="4"/>
      <c r="D209" s="4"/>
      <c r="E209" s="4"/>
      <c r="F209" s="4"/>
      <c r="G209" s="4"/>
      <c r="H209" s="4"/>
      <c r="I209" s="4"/>
      <c r="J209" s="4"/>
      <c r="K209" s="4"/>
      <c r="L209" s="4"/>
      <c r="M209" s="4"/>
      <c r="N209" s="4"/>
      <c r="O209" s="4"/>
      <c r="P209" s="4"/>
      <c r="Q209" s="4"/>
      <c r="R209" s="4"/>
      <c r="S209" s="4"/>
      <c r="T209" s="4"/>
      <c r="U209" s="4"/>
    </row>
    <row r="210" spans="1:21" ht="15.75" customHeight="1">
      <c r="A210" s="3" t="s">
        <v>198</v>
      </c>
      <c r="B210" s="4"/>
      <c r="C210" s="4"/>
      <c r="D210" s="4"/>
      <c r="E210" s="4"/>
      <c r="F210" s="4"/>
      <c r="G210" s="4"/>
      <c r="H210" s="4"/>
      <c r="I210" s="4"/>
      <c r="J210" s="4"/>
      <c r="K210" s="4"/>
      <c r="L210" s="4"/>
      <c r="M210" s="4"/>
      <c r="N210" s="4"/>
      <c r="O210" s="4"/>
      <c r="P210" s="4"/>
      <c r="Q210" s="4"/>
      <c r="R210" s="4"/>
      <c r="S210" s="4"/>
      <c r="T210" s="4"/>
      <c r="U210" s="4"/>
    </row>
    <row r="211" spans="1:21" ht="15.75" customHeight="1">
      <c r="A211" s="10" t="s">
        <v>199</v>
      </c>
      <c r="B211" s="4"/>
      <c r="C211" s="4"/>
      <c r="D211" s="4"/>
      <c r="E211" s="4"/>
      <c r="F211" s="4"/>
      <c r="G211" s="4"/>
      <c r="H211" s="4"/>
      <c r="I211" s="4"/>
      <c r="J211" s="4"/>
      <c r="K211" s="4"/>
      <c r="L211" s="4"/>
      <c r="M211" s="4"/>
      <c r="N211" s="4"/>
      <c r="O211" s="4"/>
      <c r="P211" s="4"/>
      <c r="Q211" s="4"/>
      <c r="R211" s="4"/>
      <c r="S211" s="4"/>
      <c r="T211" s="4"/>
      <c r="U211" s="4"/>
    </row>
    <row r="212" spans="1:21" ht="15.75" customHeight="1">
      <c r="A212" s="3" t="s">
        <v>200</v>
      </c>
      <c r="B212" s="4"/>
      <c r="C212" s="4"/>
      <c r="D212" s="4"/>
      <c r="E212" s="4"/>
      <c r="F212" s="4"/>
      <c r="G212" s="4"/>
      <c r="H212" s="4"/>
      <c r="I212" s="4"/>
      <c r="J212" s="4"/>
      <c r="K212" s="4"/>
      <c r="L212" s="4"/>
      <c r="M212" s="4"/>
      <c r="N212" s="4"/>
      <c r="O212" s="4"/>
      <c r="P212" s="4"/>
      <c r="Q212" s="4"/>
      <c r="R212" s="4"/>
      <c r="S212" s="4"/>
      <c r="T212" s="4"/>
      <c r="U212" s="4"/>
    </row>
    <row r="213" spans="1:21" ht="15.75" customHeight="1">
      <c r="A213" s="10" t="s">
        <v>201</v>
      </c>
      <c r="B213" s="4"/>
      <c r="C213" s="4"/>
      <c r="D213" s="4"/>
      <c r="E213" s="4"/>
      <c r="F213" s="4"/>
      <c r="G213" s="4"/>
      <c r="H213" s="4"/>
      <c r="I213" s="4"/>
      <c r="J213" s="4"/>
      <c r="K213" s="4"/>
      <c r="L213" s="4"/>
      <c r="M213" s="4"/>
      <c r="N213" s="4"/>
      <c r="O213" s="4"/>
      <c r="P213" s="4"/>
      <c r="Q213" s="4"/>
      <c r="R213" s="4"/>
      <c r="S213" s="4"/>
      <c r="T213" s="4"/>
      <c r="U213" s="4"/>
    </row>
    <row r="214" spans="1:21" ht="15.75" customHeight="1">
      <c r="A214" s="3" t="s">
        <v>202</v>
      </c>
      <c r="B214" s="4"/>
      <c r="C214" s="4"/>
      <c r="D214" s="4"/>
      <c r="E214" s="4"/>
      <c r="F214" s="4"/>
      <c r="G214" s="4"/>
      <c r="H214" s="4"/>
      <c r="I214" s="4"/>
      <c r="J214" s="4"/>
      <c r="K214" s="4"/>
      <c r="L214" s="4"/>
      <c r="M214" s="4"/>
      <c r="N214" s="4"/>
      <c r="O214" s="4"/>
      <c r="P214" s="4"/>
      <c r="Q214" s="4"/>
      <c r="R214" s="4"/>
      <c r="S214" s="4"/>
      <c r="T214" s="4"/>
      <c r="U214" s="4"/>
    </row>
    <row r="215" spans="1:21" ht="15.75" customHeight="1">
      <c r="A215" s="3" t="s">
        <v>203</v>
      </c>
      <c r="B215" s="4"/>
      <c r="C215" s="4"/>
      <c r="D215" s="4"/>
      <c r="E215" s="4"/>
      <c r="F215" s="4"/>
      <c r="G215" s="4"/>
      <c r="H215" s="4"/>
      <c r="I215" s="4"/>
      <c r="J215" s="4"/>
      <c r="K215" s="4"/>
      <c r="L215" s="4"/>
      <c r="M215" s="4"/>
      <c r="N215" s="4"/>
      <c r="O215" s="4"/>
      <c r="P215" s="4"/>
      <c r="Q215" s="4"/>
      <c r="R215" s="4"/>
      <c r="S215" s="4"/>
      <c r="T215" s="4"/>
      <c r="U215" s="4"/>
    </row>
    <row r="216" spans="1:21" ht="15.75" customHeight="1">
      <c r="A216" s="3" t="s">
        <v>204</v>
      </c>
      <c r="B216" s="4"/>
      <c r="C216" s="4"/>
      <c r="D216" s="4"/>
      <c r="E216" s="4"/>
      <c r="F216" s="4"/>
      <c r="G216" s="4"/>
      <c r="H216" s="4"/>
      <c r="I216" s="4"/>
      <c r="J216" s="4"/>
      <c r="K216" s="4"/>
      <c r="L216" s="4"/>
      <c r="M216" s="4"/>
      <c r="N216" s="4"/>
      <c r="O216" s="4"/>
      <c r="P216" s="4"/>
      <c r="Q216" s="4"/>
      <c r="R216" s="4"/>
      <c r="S216" s="4"/>
      <c r="T216" s="4"/>
      <c r="U216" s="4"/>
    </row>
    <row r="217" spans="1:21" ht="15.75" customHeight="1">
      <c r="A217" s="3" t="s">
        <v>205</v>
      </c>
      <c r="B217" s="4"/>
      <c r="C217" s="4"/>
      <c r="D217" s="4"/>
      <c r="E217" s="4"/>
      <c r="F217" s="4"/>
      <c r="G217" s="4"/>
      <c r="H217" s="4"/>
      <c r="I217" s="4"/>
      <c r="J217" s="4"/>
      <c r="K217" s="4"/>
      <c r="L217" s="4"/>
      <c r="M217" s="4"/>
      <c r="N217" s="4"/>
      <c r="O217" s="4"/>
      <c r="P217" s="4"/>
      <c r="Q217" s="4"/>
      <c r="R217" s="4"/>
      <c r="S217" s="4"/>
      <c r="T217" s="4"/>
      <c r="U217" s="4"/>
    </row>
    <row r="218" spans="1:21" ht="15.75" customHeight="1">
      <c r="A218" s="3" t="s">
        <v>206</v>
      </c>
      <c r="B218" s="4"/>
      <c r="C218" s="4"/>
      <c r="D218" s="4"/>
      <c r="E218" s="4"/>
      <c r="F218" s="4"/>
      <c r="G218" s="4"/>
      <c r="H218" s="4"/>
      <c r="I218" s="4"/>
      <c r="J218" s="4"/>
      <c r="K218" s="4"/>
      <c r="L218" s="4"/>
      <c r="M218" s="4"/>
      <c r="N218" s="4"/>
      <c r="O218" s="4"/>
      <c r="P218" s="4"/>
      <c r="Q218" s="4"/>
      <c r="R218" s="4"/>
      <c r="S218" s="4"/>
      <c r="T218" s="4"/>
      <c r="U218" s="4"/>
    </row>
    <row r="219" spans="1:21" ht="15.75" customHeight="1">
      <c r="A219" s="3" t="s">
        <v>207</v>
      </c>
      <c r="B219" s="4"/>
      <c r="C219" s="4"/>
      <c r="D219" s="4"/>
      <c r="E219" s="4"/>
      <c r="F219" s="4"/>
      <c r="G219" s="4"/>
      <c r="H219" s="4"/>
      <c r="I219" s="4"/>
      <c r="J219" s="4"/>
      <c r="K219" s="4"/>
      <c r="L219" s="4"/>
      <c r="M219" s="4"/>
      <c r="N219" s="4"/>
      <c r="O219" s="4"/>
      <c r="P219" s="4"/>
      <c r="Q219" s="4"/>
      <c r="R219" s="4"/>
      <c r="S219" s="4"/>
      <c r="T219" s="4"/>
      <c r="U219" s="4"/>
    </row>
    <row r="220" spans="1:21" ht="15.75" customHeight="1">
      <c r="A220" s="11" t="s">
        <v>208</v>
      </c>
      <c r="B220" s="4"/>
      <c r="C220" s="4"/>
      <c r="D220" s="4"/>
      <c r="E220" s="4"/>
      <c r="F220" s="4"/>
      <c r="G220" s="4"/>
      <c r="H220" s="4"/>
      <c r="I220" s="4"/>
      <c r="J220" s="4"/>
      <c r="K220" s="4"/>
      <c r="L220" s="4"/>
      <c r="M220" s="4"/>
      <c r="N220" s="4"/>
      <c r="O220" s="4"/>
      <c r="P220" s="4"/>
      <c r="Q220" s="4"/>
      <c r="R220" s="4"/>
      <c r="S220" s="4"/>
      <c r="T220" s="4"/>
      <c r="U220" s="4"/>
    </row>
    <row r="221" spans="1:21" ht="15.75" customHeight="1">
      <c r="A221" s="11" t="s">
        <v>209</v>
      </c>
      <c r="B221" s="4"/>
      <c r="C221" s="4"/>
      <c r="D221" s="4"/>
      <c r="E221" s="4"/>
      <c r="F221" s="4"/>
      <c r="G221" s="4"/>
      <c r="H221" s="4"/>
      <c r="I221" s="4"/>
      <c r="J221" s="4"/>
      <c r="K221" s="4"/>
      <c r="L221" s="4"/>
      <c r="M221" s="4"/>
      <c r="N221" s="4"/>
      <c r="O221" s="4"/>
      <c r="P221" s="4"/>
      <c r="Q221" s="4"/>
      <c r="R221" s="4"/>
      <c r="S221" s="4"/>
      <c r="T221" s="4"/>
      <c r="U221" s="4"/>
    </row>
    <row r="222" spans="1:21" ht="15.75" customHeight="1">
      <c r="A222" s="11" t="s">
        <v>210</v>
      </c>
      <c r="B222" s="4"/>
      <c r="C222" s="4"/>
      <c r="D222" s="4"/>
      <c r="E222" s="4"/>
      <c r="F222" s="4"/>
      <c r="G222" s="4"/>
      <c r="H222" s="4"/>
      <c r="I222" s="4"/>
      <c r="J222" s="4"/>
      <c r="K222" s="4"/>
      <c r="L222" s="4"/>
      <c r="M222" s="4"/>
      <c r="N222" s="4"/>
      <c r="O222" s="4"/>
      <c r="P222" s="4"/>
      <c r="Q222" s="4"/>
      <c r="R222" s="4"/>
      <c r="S222" s="4"/>
      <c r="T222" s="4"/>
      <c r="U222" s="4"/>
    </row>
    <row r="223" spans="1:21" ht="15.75" customHeight="1">
      <c r="A223" s="11" t="s">
        <v>211</v>
      </c>
      <c r="B223" s="4"/>
      <c r="C223" s="4"/>
      <c r="D223" s="4"/>
      <c r="E223" s="4"/>
      <c r="F223" s="4"/>
      <c r="G223" s="4"/>
      <c r="H223" s="4"/>
      <c r="I223" s="4"/>
      <c r="J223" s="4"/>
      <c r="K223" s="4"/>
      <c r="L223" s="4"/>
      <c r="M223" s="4"/>
      <c r="N223" s="4"/>
      <c r="O223" s="4"/>
      <c r="P223" s="4"/>
      <c r="Q223" s="4"/>
      <c r="R223" s="4"/>
      <c r="S223" s="4"/>
      <c r="T223" s="4"/>
      <c r="U223" s="4"/>
    </row>
    <row r="224" spans="1:21" ht="15.75" customHeight="1">
      <c r="A224" s="6" t="s">
        <v>212</v>
      </c>
      <c r="B224" s="2"/>
      <c r="C224" s="2"/>
      <c r="D224" s="2"/>
      <c r="E224" s="2"/>
      <c r="F224" s="2"/>
      <c r="G224" s="2"/>
      <c r="H224" s="2"/>
      <c r="I224" s="2"/>
      <c r="J224" s="2"/>
      <c r="K224" s="2"/>
      <c r="L224" s="2"/>
      <c r="M224" s="2"/>
      <c r="N224" s="2"/>
      <c r="O224" s="2"/>
      <c r="P224" s="2"/>
      <c r="Q224" s="2"/>
      <c r="R224" s="2"/>
      <c r="S224" s="2"/>
      <c r="T224" s="2"/>
      <c r="U224" s="2"/>
    </row>
    <row r="225" spans="1:21" ht="15.75" customHeight="1">
      <c r="A225" s="10" t="s">
        <v>213</v>
      </c>
      <c r="B225" s="4"/>
      <c r="C225" s="4"/>
      <c r="D225" s="4"/>
      <c r="E225" s="4"/>
      <c r="F225" s="4"/>
      <c r="G225" s="4"/>
      <c r="H225" s="4"/>
      <c r="I225" s="4"/>
      <c r="J225" s="4"/>
      <c r="K225" s="4"/>
      <c r="L225" s="4"/>
      <c r="M225" s="4"/>
      <c r="N225" s="4"/>
      <c r="O225" s="4"/>
      <c r="P225" s="4"/>
      <c r="Q225" s="4"/>
      <c r="R225" s="4"/>
      <c r="S225" s="4"/>
      <c r="T225" s="4"/>
      <c r="U225" s="4"/>
    </row>
    <row r="226" spans="1:21" ht="15.75" customHeight="1">
      <c r="A226" s="3" t="s">
        <v>214</v>
      </c>
      <c r="B226" s="4"/>
      <c r="C226" s="4"/>
      <c r="D226" s="4"/>
      <c r="E226" s="4"/>
      <c r="F226" s="4"/>
      <c r="G226" s="4"/>
      <c r="H226" s="4"/>
      <c r="I226" s="4"/>
      <c r="J226" s="4"/>
      <c r="K226" s="4"/>
      <c r="L226" s="4"/>
      <c r="M226" s="4"/>
      <c r="N226" s="4"/>
      <c r="O226" s="4"/>
      <c r="P226" s="4"/>
      <c r="Q226" s="4"/>
      <c r="R226" s="4"/>
      <c r="S226" s="4"/>
      <c r="T226" s="4"/>
      <c r="U226" s="4"/>
    </row>
    <row r="227" spans="1:21" ht="15.75" customHeight="1">
      <c r="A227" s="3" t="s">
        <v>215</v>
      </c>
      <c r="B227" s="4"/>
      <c r="C227" s="4"/>
      <c r="D227" s="4"/>
      <c r="E227" s="4"/>
      <c r="F227" s="4"/>
      <c r="G227" s="4"/>
      <c r="H227" s="4"/>
      <c r="I227" s="4"/>
      <c r="J227" s="4"/>
      <c r="K227" s="4"/>
      <c r="L227" s="4"/>
      <c r="M227" s="4"/>
      <c r="N227" s="4"/>
      <c r="O227" s="4"/>
      <c r="P227" s="4"/>
      <c r="Q227" s="4"/>
      <c r="R227" s="4"/>
      <c r="S227" s="4"/>
      <c r="T227" s="4"/>
      <c r="U227" s="4"/>
    </row>
    <row r="228" spans="1:21" ht="15.75" customHeight="1">
      <c r="A228" s="10" t="s">
        <v>216</v>
      </c>
      <c r="B228" s="4"/>
      <c r="C228" s="4"/>
      <c r="D228" s="4"/>
      <c r="E228" s="4"/>
      <c r="F228" s="4"/>
      <c r="G228" s="4"/>
      <c r="H228" s="4"/>
      <c r="I228" s="4"/>
      <c r="J228" s="4"/>
      <c r="K228" s="4"/>
      <c r="L228" s="4"/>
      <c r="M228" s="4"/>
      <c r="N228" s="4"/>
      <c r="O228" s="4"/>
      <c r="P228" s="4"/>
      <c r="Q228" s="4"/>
      <c r="R228" s="4"/>
      <c r="S228" s="4"/>
      <c r="T228" s="4"/>
      <c r="U228" s="4"/>
    </row>
    <row r="229" spans="1:21" ht="15.75" customHeight="1">
      <c r="A229" s="3" t="s">
        <v>217</v>
      </c>
      <c r="B229" s="4"/>
      <c r="C229" s="4"/>
      <c r="D229" s="4"/>
      <c r="E229" s="4"/>
      <c r="F229" s="4"/>
      <c r="G229" s="4"/>
      <c r="H229" s="4"/>
      <c r="I229" s="4"/>
      <c r="J229" s="4"/>
      <c r="K229" s="4"/>
      <c r="L229" s="4"/>
      <c r="M229" s="4"/>
      <c r="N229" s="4"/>
      <c r="O229" s="4"/>
      <c r="P229" s="4"/>
      <c r="Q229" s="4"/>
      <c r="R229" s="4"/>
      <c r="S229" s="4"/>
      <c r="T229" s="4"/>
      <c r="U229" s="4"/>
    </row>
    <row r="230" spans="1:21" ht="15.75" customHeight="1">
      <c r="A230" s="3" t="s">
        <v>218</v>
      </c>
      <c r="B230" s="4"/>
      <c r="C230" s="4"/>
      <c r="D230" s="4"/>
      <c r="E230" s="4"/>
      <c r="F230" s="4"/>
      <c r="G230" s="4"/>
      <c r="H230" s="4"/>
      <c r="I230" s="4"/>
      <c r="J230" s="4"/>
      <c r="K230" s="4"/>
      <c r="L230" s="4"/>
      <c r="M230" s="4"/>
      <c r="N230" s="4"/>
      <c r="O230" s="4"/>
      <c r="P230" s="4"/>
      <c r="Q230" s="4"/>
      <c r="R230" s="4"/>
      <c r="S230" s="4"/>
      <c r="T230" s="4"/>
      <c r="U230" s="4"/>
    </row>
    <row r="231" spans="1:21" ht="15.75" customHeight="1">
      <c r="A231" s="3" t="s">
        <v>219</v>
      </c>
      <c r="B231" s="4"/>
      <c r="C231" s="4"/>
      <c r="D231" s="4"/>
      <c r="E231" s="4"/>
      <c r="F231" s="4"/>
      <c r="G231" s="4"/>
      <c r="H231" s="4"/>
      <c r="I231" s="4"/>
      <c r="J231" s="4"/>
      <c r="K231" s="4"/>
      <c r="L231" s="4"/>
      <c r="M231" s="4"/>
      <c r="N231" s="4"/>
      <c r="O231" s="4"/>
      <c r="P231" s="4"/>
      <c r="Q231" s="4"/>
      <c r="R231" s="4"/>
      <c r="S231" s="4"/>
      <c r="T231" s="4"/>
      <c r="U231" s="4"/>
    </row>
    <row r="232" spans="1:21" ht="15.75" customHeight="1">
      <c r="A232" s="3" t="s">
        <v>220</v>
      </c>
      <c r="B232" s="4"/>
      <c r="C232" s="4"/>
      <c r="D232" s="4"/>
      <c r="E232" s="4"/>
      <c r="F232" s="4"/>
      <c r="G232" s="4"/>
      <c r="H232" s="4"/>
      <c r="I232" s="4"/>
      <c r="J232" s="4"/>
      <c r="K232" s="4"/>
      <c r="L232" s="4"/>
      <c r="M232" s="4"/>
      <c r="N232" s="4"/>
      <c r="O232" s="4"/>
      <c r="P232" s="4"/>
      <c r="Q232" s="4"/>
      <c r="R232" s="4"/>
      <c r="S232" s="4"/>
      <c r="T232" s="4"/>
      <c r="U232" s="4"/>
    </row>
    <row r="233" spans="1:21" ht="15.75" customHeight="1">
      <c r="A233" s="3" t="s">
        <v>221</v>
      </c>
      <c r="B233" s="4"/>
      <c r="C233" s="4"/>
      <c r="D233" s="4"/>
      <c r="E233" s="4"/>
      <c r="F233" s="4"/>
      <c r="G233" s="4"/>
      <c r="H233" s="4"/>
      <c r="I233" s="4"/>
      <c r="J233" s="4"/>
      <c r="K233" s="4"/>
      <c r="L233" s="4"/>
      <c r="M233" s="4"/>
      <c r="N233" s="4"/>
      <c r="O233" s="4"/>
      <c r="P233" s="4"/>
      <c r="Q233" s="4"/>
      <c r="R233" s="4"/>
      <c r="S233" s="4"/>
      <c r="T233" s="4"/>
      <c r="U233" s="4"/>
    </row>
    <row r="234" spans="1:21" ht="15.75" customHeight="1">
      <c r="A234" s="3" t="s">
        <v>222</v>
      </c>
      <c r="B234" s="4"/>
      <c r="C234" s="4"/>
      <c r="D234" s="4"/>
      <c r="E234" s="4"/>
      <c r="F234" s="4"/>
      <c r="G234" s="4"/>
      <c r="H234" s="4"/>
      <c r="I234" s="4"/>
      <c r="J234" s="4"/>
      <c r="K234" s="4"/>
      <c r="L234" s="4"/>
      <c r="M234" s="4"/>
      <c r="N234" s="4"/>
      <c r="O234" s="4"/>
      <c r="P234" s="4"/>
      <c r="Q234" s="4"/>
      <c r="R234" s="4"/>
      <c r="S234" s="4"/>
      <c r="T234" s="4"/>
      <c r="U234" s="4"/>
    </row>
    <row r="235" spans="1:21" ht="15.75" customHeight="1">
      <c r="A235" s="3" t="s">
        <v>223</v>
      </c>
      <c r="B235" s="4"/>
      <c r="C235" s="4"/>
      <c r="D235" s="4"/>
      <c r="E235" s="4"/>
      <c r="F235" s="4"/>
      <c r="G235" s="4"/>
      <c r="H235" s="4"/>
      <c r="I235" s="4"/>
      <c r="J235" s="4"/>
      <c r="K235" s="4"/>
      <c r="L235" s="4"/>
      <c r="M235" s="4"/>
      <c r="N235" s="4"/>
      <c r="O235" s="4"/>
      <c r="P235" s="4"/>
      <c r="Q235" s="4"/>
      <c r="R235" s="4"/>
      <c r="S235" s="4"/>
      <c r="T235" s="4"/>
      <c r="U235" s="4"/>
    </row>
    <row r="236" spans="1:21" ht="15.75" customHeight="1">
      <c r="A236" s="3" t="s">
        <v>224</v>
      </c>
      <c r="B236" s="4"/>
      <c r="C236" s="4"/>
      <c r="D236" s="4"/>
      <c r="E236" s="4"/>
      <c r="F236" s="4"/>
      <c r="G236" s="4"/>
      <c r="H236" s="4"/>
      <c r="I236" s="4"/>
      <c r="J236" s="4"/>
      <c r="K236" s="4"/>
      <c r="L236" s="4"/>
      <c r="M236" s="4"/>
      <c r="N236" s="4"/>
      <c r="O236" s="4"/>
      <c r="P236" s="4"/>
      <c r="Q236" s="4"/>
      <c r="R236" s="4"/>
      <c r="S236" s="4"/>
      <c r="T236" s="4"/>
      <c r="U236" s="4"/>
    </row>
    <row r="237" spans="1:21" ht="15.75" customHeight="1">
      <c r="A237" s="3" t="s">
        <v>225</v>
      </c>
      <c r="B237" s="4"/>
      <c r="C237" s="4"/>
      <c r="D237" s="4"/>
      <c r="E237" s="4"/>
      <c r="F237" s="4"/>
      <c r="G237" s="4"/>
      <c r="H237" s="4"/>
      <c r="I237" s="4"/>
      <c r="J237" s="4"/>
      <c r="K237" s="4"/>
      <c r="L237" s="4"/>
      <c r="M237" s="4"/>
      <c r="N237" s="4"/>
      <c r="O237" s="4"/>
      <c r="P237" s="4"/>
      <c r="Q237" s="4"/>
      <c r="R237" s="4"/>
      <c r="S237" s="4"/>
      <c r="T237" s="4"/>
      <c r="U237" s="4"/>
    </row>
    <row r="238" spans="1:21" ht="15.75" customHeight="1">
      <c r="A238" s="10" t="s">
        <v>226</v>
      </c>
      <c r="B238" s="4"/>
      <c r="C238" s="4"/>
      <c r="D238" s="4"/>
      <c r="E238" s="4"/>
      <c r="F238" s="4"/>
      <c r="G238" s="4"/>
      <c r="H238" s="4"/>
      <c r="I238" s="4"/>
      <c r="J238" s="4"/>
      <c r="K238" s="4"/>
      <c r="L238" s="4"/>
      <c r="M238" s="4"/>
      <c r="N238" s="4"/>
      <c r="O238" s="4"/>
      <c r="P238" s="4"/>
      <c r="Q238" s="4"/>
      <c r="R238" s="4"/>
      <c r="S238" s="4"/>
      <c r="T238" s="4"/>
      <c r="U238" s="4"/>
    </row>
    <row r="239" spans="1:21" ht="15.75" customHeight="1">
      <c r="A239" s="3" t="s">
        <v>227</v>
      </c>
      <c r="B239" s="4"/>
      <c r="C239" s="4"/>
      <c r="D239" s="4"/>
      <c r="E239" s="4"/>
      <c r="F239" s="4"/>
      <c r="G239" s="4"/>
      <c r="H239" s="4"/>
      <c r="I239" s="4"/>
      <c r="J239" s="4"/>
      <c r="K239" s="4"/>
      <c r="L239" s="4"/>
      <c r="M239" s="4"/>
      <c r="N239" s="4"/>
      <c r="O239" s="4"/>
      <c r="P239" s="4"/>
      <c r="Q239" s="4"/>
      <c r="R239" s="4"/>
      <c r="S239" s="4"/>
      <c r="T239" s="4"/>
      <c r="U239" s="4"/>
    </row>
    <row r="240" spans="1:21" ht="15.75" customHeight="1">
      <c r="A240" s="10" t="s">
        <v>228</v>
      </c>
      <c r="B240" s="4"/>
      <c r="C240" s="4"/>
      <c r="D240" s="4"/>
      <c r="E240" s="4"/>
      <c r="F240" s="4"/>
      <c r="G240" s="4"/>
      <c r="H240" s="4"/>
      <c r="I240" s="4"/>
      <c r="J240" s="4"/>
      <c r="K240" s="4"/>
      <c r="L240" s="4"/>
      <c r="M240" s="4"/>
      <c r="N240" s="4"/>
      <c r="O240" s="4"/>
      <c r="P240" s="4"/>
      <c r="Q240" s="4"/>
      <c r="R240" s="4"/>
      <c r="S240" s="4"/>
      <c r="T240" s="4"/>
      <c r="U240" s="4"/>
    </row>
    <row r="241" spans="1:21" ht="15.75" customHeight="1">
      <c r="A241" s="7" t="s">
        <v>229</v>
      </c>
      <c r="B241" s="4"/>
      <c r="C241" s="4"/>
      <c r="D241" s="4"/>
      <c r="E241" s="4"/>
      <c r="F241" s="4"/>
      <c r="G241" s="4"/>
      <c r="H241" s="4"/>
      <c r="I241" s="4"/>
      <c r="J241" s="4"/>
      <c r="K241" s="4"/>
      <c r="L241" s="4"/>
      <c r="M241" s="4"/>
      <c r="N241" s="4"/>
      <c r="O241" s="4"/>
      <c r="P241" s="4"/>
      <c r="Q241" s="4"/>
      <c r="R241" s="4"/>
      <c r="S241" s="4"/>
      <c r="T241" s="4"/>
      <c r="U241" s="4"/>
    </row>
    <row r="242" spans="1:21" ht="15.75" customHeight="1">
      <c r="A242" s="7" t="s">
        <v>230</v>
      </c>
      <c r="B242" s="4"/>
      <c r="C242" s="4"/>
      <c r="D242" s="4"/>
      <c r="E242" s="4"/>
      <c r="F242" s="4"/>
      <c r="G242" s="4"/>
      <c r="H242" s="4"/>
      <c r="I242" s="4"/>
      <c r="J242" s="4"/>
      <c r="K242" s="4"/>
      <c r="L242" s="4"/>
      <c r="M242" s="4"/>
      <c r="N242" s="4"/>
      <c r="O242" s="4"/>
      <c r="P242" s="4"/>
      <c r="Q242" s="4"/>
      <c r="R242" s="4"/>
      <c r="S242" s="4"/>
      <c r="T242" s="4"/>
      <c r="U242" s="4"/>
    </row>
    <row r="243" spans="1:21" ht="15.75" customHeight="1">
      <c r="A243" s="7" t="s">
        <v>231</v>
      </c>
      <c r="B243" s="4"/>
      <c r="C243" s="4"/>
      <c r="D243" s="4"/>
      <c r="E243" s="4"/>
      <c r="F243" s="4"/>
      <c r="G243" s="4"/>
      <c r="H243" s="4"/>
      <c r="I243" s="4"/>
      <c r="J243" s="4"/>
      <c r="K243" s="4"/>
      <c r="L243" s="4"/>
      <c r="M243" s="4"/>
      <c r="N243" s="4"/>
      <c r="O243" s="4"/>
      <c r="P243" s="4"/>
      <c r="Q243" s="4"/>
      <c r="R243" s="4"/>
      <c r="S243" s="4"/>
      <c r="T243" s="4"/>
      <c r="U243" s="4"/>
    </row>
    <row r="244" spans="1:21" ht="15.75" customHeight="1">
      <c r="A244" s="10" t="s">
        <v>232</v>
      </c>
      <c r="B244" s="4"/>
      <c r="C244" s="4"/>
      <c r="D244" s="4"/>
      <c r="E244" s="4"/>
      <c r="F244" s="4"/>
      <c r="G244" s="4"/>
      <c r="H244" s="4"/>
      <c r="I244" s="4"/>
      <c r="J244" s="4"/>
      <c r="K244" s="4"/>
      <c r="L244" s="4"/>
      <c r="M244" s="4"/>
      <c r="N244" s="4"/>
      <c r="O244" s="4"/>
      <c r="P244" s="4"/>
      <c r="Q244" s="4"/>
      <c r="R244" s="4"/>
      <c r="S244" s="4"/>
      <c r="T244" s="4"/>
      <c r="U244" s="4"/>
    </row>
    <row r="245" spans="1:21" ht="15.75" customHeight="1">
      <c r="A245" s="3" t="s">
        <v>233</v>
      </c>
      <c r="B245" s="4"/>
      <c r="C245" s="4"/>
      <c r="D245" s="4"/>
      <c r="E245" s="4"/>
      <c r="F245" s="4"/>
      <c r="G245" s="4"/>
      <c r="H245" s="4"/>
      <c r="I245" s="4"/>
      <c r="J245" s="4"/>
      <c r="K245" s="4"/>
      <c r="L245" s="4"/>
      <c r="M245" s="4"/>
      <c r="N245" s="4"/>
      <c r="O245" s="4"/>
      <c r="P245" s="4"/>
      <c r="Q245" s="4"/>
      <c r="R245" s="4"/>
      <c r="S245" s="4"/>
      <c r="T245" s="4"/>
      <c r="U245" s="4"/>
    </row>
    <row r="246" spans="1:21" ht="15.75" customHeight="1">
      <c r="A246" s="3" t="s">
        <v>234</v>
      </c>
      <c r="B246" s="4"/>
      <c r="C246" s="4"/>
      <c r="D246" s="4"/>
      <c r="E246" s="4"/>
      <c r="F246" s="4"/>
      <c r="G246" s="4"/>
      <c r="H246" s="4"/>
      <c r="I246" s="4"/>
      <c r="J246" s="4"/>
      <c r="K246" s="4"/>
      <c r="L246" s="4"/>
      <c r="M246" s="4"/>
      <c r="N246" s="4"/>
      <c r="O246" s="4"/>
      <c r="P246" s="4"/>
      <c r="Q246" s="4"/>
      <c r="R246" s="4"/>
      <c r="S246" s="4"/>
      <c r="T246" s="4"/>
      <c r="U246" s="4"/>
    </row>
    <row r="247" spans="1:21" ht="15.75" customHeight="1">
      <c r="A247" s="3" t="s">
        <v>235</v>
      </c>
      <c r="B247" s="4"/>
      <c r="C247" s="4"/>
      <c r="D247" s="4"/>
      <c r="E247" s="4"/>
      <c r="F247" s="4"/>
      <c r="G247" s="4"/>
      <c r="H247" s="4"/>
      <c r="I247" s="4"/>
      <c r="J247" s="4"/>
      <c r="K247" s="4"/>
      <c r="L247" s="4"/>
      <c r="M247" s="4"/>
      <c r="N247" s="4"/>
      <c r="O247" s="4"/>
      <c r="P247" s="4"/>
      <c r="Q247" s="4"/>
      <c r="R247" s="4"/>
      <c r="S247" s="4"/>
      <c r="T247" s="4"/>
      <c r="U247" s="4"/>
    </row>
    <row r="248" spans="1:21" ht="15.75" customHeight="1">
      <c r="A248" s="3" t="s">
        <v>236</v>
      </c>
      <c r="B248" s="4"/>
      <c r="C248" s="4"/>
      <c r="D248" s="4"/>
      <c r="E248" s="4"/>
      <c r="F248" s="4"/>
      <c r="G248" s="4"/>
      <c r="H248" s="4"/>
      <c r="I248" s="4"/>
      <c r="J248" s="4"/>
      <c r="K248" s="4"/>
      <c r="L248" s="4"/>
      <c r="M248" s="4"/>
      <c r="N248" s="4"/>
      <c r="O248" s="4"/>
      <c r="P248" s="4"/>
      <c r="Q248" s="4"/>
      <c r="R248" s="4"/>
      <c r="S248" s="4"/>
      <c r="T248" s="4"/>
      <c r="U248" s="4"/>
    </row>
    <row r="249" spans="1:21" ht="15.75" customHeight="1">
      <c r="A249" s="3" t="s">
        <v>237</v>
      </c>
      <c r="B249" s="4"/>
      <c r="C249" s="4"/>
      <c r="D249" s="4"/>
      <c r="E249" s="4"/>
      <c r="F249" s="4"/>
      <c r="G249" s="4"/>
      <c r="H249" s="4"/>
      <c r="I249" s="4"/>
      <c r="J249" s="4"/>
      <c r="K249" s="4"/>
      <c r="L249" s="4"/>
      <c r="M249" s="4"/>
      <c r="N249" s="4"/>
      <c r="O249" s="4"/>
      <c r="P249" s="4"/>
      <c r="Q249" s="4"/>
      <c r="R249" s="4"/>
      <c r="S249" s="4"/>
      <c r="T249" s="4"/>
      <c r="U249" s="4"/>
    </row>
    <row r="250" spans="1:21" ht="15.75" customHeight="1">
      <c r="A250" s="3" t="s">
        <v>238</v>
      </c>
      <c r="B250" s="4"/>
      <c r="C250" s="4"/>
      <c r="D250" s="4"/>
      <c r="E250" s="4"/>
      <c r="F250" s="4"/>
      <c r="G250" s="4"/>
      <c r="H250" s="4"/>
      <c r="I250" s="4"/>
      <c r="J250" s="4"/>
      <c r="K250" s="4"/>
      <c r="L250" s="4"/>
      <c r="M250" s="4"/>
      <c r="N250" s="4"/>
      <c r="O250" s="4"/>
      <c r="P250" s="4"/>
      <c r="Q250" s="4"/>
      <c r="R250" s="4"/>
      <c r="S250" s="4"/>
      <c r="T250" s="4"/>
      <c r="U250" s="4"/>
    </row>
    <row r="251" spans="1:21" ht="15.75" customHeight="1">
      <c r="A251" s="3" t="s">
        <v>239</v>
      </c>
      <c r="B251" s="4"/>
      <c r="C251" s="4"/>
      <c r="D251" s="4"/>
      <c r="E251" s="4"/>
      <c r="F251" s="4"/>
      <c r="G251" s="4"/>
      <c r="H251" s="4"/>
      <c r="I251" s="4"/>
      <c r="J251" s="4"/>
      <c r="K251" s="4"/>
      <c r="L251" s="4"/>
      <c r="M251" s="4"/>
      <c r="N251" s="4"/>
      <c r="O251" s="4"/>
      <c r="P251" s="4"/>
      <c r="Q251" s="4"/>
      <c r="R251" s="4"/>
      <c r="S251" s="4"/>
      <c r="T251" s="4"/>
      <c r="U251" s="4"/>
    </row>
    <row r="252" spans="1:21" ht="15.75" customHeight="1">
      <c r="A252" s="3" t="s">
        <v>240</v>
      </c>
      <c r="B252" s="4"/>
      <c r="C252" s="4"/>
      <c r="D252" s="4"/>
      <c r="E252" s="4"/>
      <c r="F252" s="4"/>
      <c r="G252" s="4"/>
      <c r="H252" s="4"/>
      <c r="I252" s="4"/>
      <c r="J252" s="4"/>
      <c r="K252" s="4"/>
      <c r="L252" s="4"/>
      <c r="M252" s="4"/>
      <c r="N252" s="4"/>
      <c r="O252" s="4"/>
      <c r="P252" s="4"/>
      <c r="Q252" s="4"/>
      <c r="R252" s="4"/>
      <c r="S252" s="4"/>
      <c r="T252" s="4"/>
      <c r="U252" s="4"/>
    </row>
    <row r="253" spans="1:21" ht="15.75" customHeight="1">
      <c r="A253" s="3" t="s">
        <v>241</v>
      </c>
      <c r="B253" s="4"/>
      <c r="C253" s="4"/>
      <c r="D253" s="4"/>
      <c r="E253" s="4"/>
      <c r="F253" s="4"/>
      <c r="G253" s="4"/>
      <c r="H253" s="4"/>
      <c r="I253" s="4"/>
      <c r="J253" s="4"/>
      <c r="K253" s="4"/>
      <c r="L253" s="4"/>
      <c r="M253" s="4"/>
      <c r="N253" s="4"/>
      <c r="O253" s="4"/>
      <c r="P253" s="4"/>
      <c r="Q253" s="4"/>
      <c r="R253" s="4"/>
      <c r="S253" s="4"/>
      <c r="T253" s="4"/>
      <c r="U253" s="4"/>
    </row>
    <row r="254" spans="1:21" ht="15.75" customHeight="1">
      <c r="A254" s="6" t="s">
        <v>242</v>
      </c>
      <c r="B254" s="2"/>
      <c r="C254" s="2"/>
      <c r="D254" s="2"/>
      <c r="E254" s="2"/>
      <c r="F254" s="2"/>
      <c r="G254" s="2"/>
      <c r="H254" s="2"/>
      <c r="I254" s="2"/>
      <c r="J254" s="2"/>
      <c r="K254" s="2"/>
      <c r="L254" s="2"/>
      <c r="M254" s="2"/>
      <c r="N254" s="2"/>
      <c r="O254" s="2"/>
      <c r="P254" s="2"/>
      <c r="Q254" s="2"/>
      <c r="R254" s="2"/>
      <c r="S254" s="2"/>
      <c r="T254" s="2"/>
      <c r="U254" s="2"/>
    </row>
    <row r="255" spans="1:21" ht="15.75" customHeight="1">
      <c r="A255" s="10" t="s">
        <v>243</v>
      </c>
      <c r="B255" s="4"/>
      <c r="C255" s="4"/>
      <c r="D255" s="4"/>
      <c r="E255" s="4"/>
      <c r="F255" s="4"/>
      <c r="G255" s="4"/>
      <c r="H255" s="4"/>
      <c r="I255" s="4"/>
      <c r="J255" s="4"/>
      <c r="K255" s="4"/>
      <c r="L255" s="4"/>
      <c r="M255" s="4"/>
      <c r="N255" s="4"/>
      <c r="O255" s="4"/>
      <c r="P255" s="4"/>
      <c r="Q255" s="4"/>
      <c r="R255" s="4"/>
      <c r="S255" s="4"/>
      <c r="T255" s="4"/>
      <c r="U255" s="4"/>
    </row>
    <row r="256" spans="1:21" ht="33" customHeight="1">
      <c r="A256" s="3" t="s">
        <v>244</v>
      </c>
      <c r="B256" s="4"/>
      <c r="C256" s="4"/>
      <c r="D256" s="4"/>
      <c r="E256" s="4"/>
      <c r="F256" s="4"/>
      <c r="G256" s="4"/>
      <c r="H256" s="4"/>
      <c r="I256" s="4"/>
      <c r="J256" s="4"/>
      <c r="K256" s="4"/>
      <c r="L256" s="4"/>
      <c r="M256" s="4"/>
      <c r="N256" s="4"/>
      <c r="O256" s="4"/>
      <c r="P256" s="4"/>
      <c r="Q256" s="4"/>
      <c r="R256" s="4"/>
      <c r="S256" s="4"/>
      <c r="T256" s="4"/>
      <c r="U256" s="4"/>
    </row>
    <row r="257" spans="1:21" ht="33" customHeight="1">
      <c r="A257" s="10" t="s">
        <v>245</v>
      </c>
      <c r="B257" s="4"/>
      <c r="C257" s="4"/>
      <c r="D257" s="4"/>
      <c r="E257" s="4"/>
      <c r="F257" s="4"/>
      <c r="G257" s="4"/>
      <c r="H257" s="4"/>
      <c r="I257" s="4"/>
      <c r="J257" s="4"/>
      <c r="K257" s="4"/>
      <c r="L257" s="4"/>
      <c r="M257" s="4"/>
      <c r="N257" s="4"/>
      <c r="O257" s="4"/>
      <c r="P257" s="4"/>
      <c r="Q257" s="4"/>
      <c r="R257" s="4"/>
      <c r="S257" s="4"/>
      <c r="T257" s="4"/>
      <c r="U257" s="4"/>
    </row>
    <row r="258" spans="1:21" ht="33" customHeight="1">
      <c r="A258" s="3" t="s">
        <v>246</v>
      </c>
      <c r="B258" s="4"/>
      <c r="C258" s="4"/>
      <c r="D258" s="4"/>
      <c r="E258" s="4"/>
      <c r="F258" s="4"/>
      <c r="G258" s="4"/>
      <c r="H258" s="4"/>
      <c r="I258" s="4"/>
      <c r="J258" s="4"/>
      <c r="K258" s="4"/>
      <c r="L258" s="4"/>
      <c r="M258" s="4"/>
      <c r="N258" s="4"/>
      <c r="O258" s="4"/>
      <c r="P258" s="4"/>
      <c r="Q258" s="4"/>
      <c r="R258" s="4"/>
      <c r="S258" s="4"/>
      <c r="T258" s="4"/>
      <c r="U258" s="4"/>
    </row>
    <row r="259" spans="1:21" ht="33" customHeight="1">
      <c r="A259" s="10" t="s">
        <v>247</v>
      </c>
      <c r="B259" s="4"/>
      <c r="C259" s="4"/>
      <c r="D259" s="4"/>
      <c r="E259" s="4"/>
      <c r="F259" s="4"/>
      <c r="G259" s="4"/>
      <c r="H259" s="4"/>
      <c r="I259" s="4"/>
      <c r="J259" s="4"/>
      <c r="K259" s="4"/>
      <c r="L259" s="4"/>
      <c r="M259" s="4"/>
      <c r="N259" s="4"/>
      <c r="O259" s="4"/>
      <c r="P259" s="4"/>
      <c r="Q259" s="4"/>
      <c r="R259" s="4"/>
      <c r="S259" s="4"/>
      <c r="T259" s="4"/>
      <c r="U259" s="4"/>
    </row>
    <row r="260" spans="1:21" ht="33" customHeight="1">
      <c r="A260" s="3" t="s">
        <v>248</v>
      </c>
      <c r="B260" s="4"/>
      <c r="C260" s="4"/>
      <c r="D260" s="4"/>
      <c r="E260" s="4"/>
      <c r="F260" s="4"/>
      <c r="G260" s="4"/>
      <c r="H260" s="4"/>
      <c r="I260" s="4"/>
      <c r="J260" s="4"/>
      <c r="K260" s="4"/>
      <c r="L260" s="4"/>
      <c r="M260" s="4"/>
      <c r="N260" s="4"/>
      <c r="O260" s="4"/>
      <c r="P260" s="4"/>
      <c r="Q260" s="4"/>
      <c r="R260" s="4"/>
      <c r="S260" s="4"/>
      <c r="T260" s="4"/>
      <c r="U260" s="4"/>
    </row>
    <row r="261" spans="1:21" ht="33" customHeight="1">
      <c r="A261" s="10" t="s">
        <v>249</v>
      </c>
      <c r="B261" s="4"/>
      <c r="C261" s="4"/>
      <c r="D261" s="4"/>
      <c r="E261" s="4"/>
      <c r="F261" s="4"/>
      <c r="G261" s="4"/>
      <c r="H261" s="4"/>
      <c r="I261" s="4"/>
      <c r="J261" s="4"/>
      <c r="K261" s="4"/>
      <c r="L261" s="4"/>
      <c r="M261" s="4"/>
      <c r="N261" s="4"/>
      <c r="O261" s="4"/>
      <c r="P261" s="4"/>
      <c r="Q261" s="4"/>
      <c r="R261" s="4"/>
      <c r="S261" s="4"/>
      <c r="T261" s="4"/>
      <c r="U261" s="4"/>
    </row>
    <row r="262" spans="1:21" ht="33" customHeight="1">
      <c r="A262" s="264" t="s">
        <v>1155</v>
      </c>
      <c r="B262" s="4"/>
      <c r="C262" s="4"/>
      <c r="D262" s="4"/>
      <c r="E262" s="4"/>
      <c r="F262" s="4"/>
      <c r="G262" s="4"/>
      <c r="H262" s="4"/>
      <c r="I262" s="4"/>
      <c r="J262" s="4"/>
      <c r="K262" s="4"/>
      <c r="L262" s="4"/>
      <c r="M262" s="4"/>
      <c r="N262" s="4"/>
      <c r="O262" s="4"/>
      <c r="P262" s="4"/>
      <c r="Q262" s="4"/>
      <c r="R262" s="4"/>
      <c r="S262" s="4"/>
      <c r="T262" s="4"/>
      <c r="U262" s="4"/>
    </row>
    <row r="263" spans="1:21" ht="33" customHeight="1">
      <c r="A263" s="10" t="s">
        <v>250</v>
      </c>
      <c r="B263" s="4"/>
      <c r="C263" s="4"/>
      <c r="D263" s="4"/>
      <c r="E263" s="4"/>
      <c r="F263" s="4"/>
      <c r="G263" s="4"/>
      <c r="H263" s="4"/>
      <c r="I263" s="4"/>
      <c r="J263" s="4"/>
      <c r="K263" s="4"/>
      <c r="L263" s="4"/>
      <c r="M263" s="4"/>
      <c r="N263" s="4"/>
      <c r="O263" s="4"/>
      <c r="P263" s="4"/>
      <c r="Q263" s="4"/>
      <c r="R263" s="4"/>
      <c r="S263" s="4"/>
      <c r="T263" s="4"/>
      <c r="U263" s="4"/>
    </row>
    <row r="264" spans="1:21" ht="33" customHeight="1">
      <c r="A264" s="264" t="s">
        <v>1156</v>
      </c>
      <c r="B264" s="4"/>
      <c r="C264" s="4"/>
      <c r="D264" s="4"/>
      <c r="E264" s="4"/>
      <c r="F264" s="4"/>
      <c r="G264" s="4"/>
      <c r="H264" s="4"/>
      <c r="I264" s="4"/>
      <c r="J264" s="4"/>
      <c r="K264" s="4"/>
      <c r="L264" s="4"/>
      <c r="M264" s="4"/>
      <c r="N264" s="4"/>
      <c r="O264" s="4"/>
      <c r="P264" s="4"/>
      <c r="Q264" s="4"/>
      <c r="R264" s="4"/>
      <c r="S264" s="4"/>
      <c r="T264" s="4"/>
      <c r="U264" s="4"/>
    </row>
    <row r="265" spans="1:21" ht="33" customHeight="1">
      <c r="A265" s="10" t="s">
        <v>251</v>
      </c>
      <c r="B265" s="4"/>
      <c r="C265" s="4"/>
      <c r="D265" s="4"/>
      <c r="E265" s="4"/>
      <c r="F265" s="4"/>
      <c r="G265" s="4"/>
      <c r="H265" s="4"/>
      <c r="I265" s="4"/>
      <c r="J265" s="4"/>
      <c r="K265" s="4"/>
      <c r="L265" s="4"/>
      <c r="M265" s="4"/>
      <c r="N265" s="4"/>
      <c r="O265" s="4"/>
      <c r="P265" s="4"/>
      <c r="Q265" s="4"/>
      <c r="R265" s="4"/>
      <c r="S265" s="4"/>
      <c r="T265" s="4"/>
      <c r="U265" s="4"/>
    </row>
    <row r="266" spans="1:21" ht="33" customHeight="1">
      <c r="A266" s="264" t="s">
        <v>1157</v>
      </c>
      <c r="B266" s="4"/>
      <c r="C266" s="4"/>
      <c r="D266" s="4"/>
      <c r="E266" s="4"/>
      <c r="F266" s="4"/>
      <c r="G266" s="4"/>
      <c r="H266" s="4"/>
      <c r="I266" s="4"/>
      <c r="J266" s="4"/>
      <c r="K266" s="4"/>
      <c r="L266" s="4"/>
      <c r="M266" s="4"/>
      <c r="N266" s="4"/>
      <c r="O266" s="4"/>
      <c r="P266" s="4"/>
      <c r="Q266" s="4"/>
      <c r="R266" s="4"/>
      <c r="S266" s="4"/>
      <c r="T266" s="4"/>
      <c r="U266" s="4"/>
    </row>
    <row r="267" spans="1:21" ht="33" customHeight="1">
      <c r="A267" s="10" t="s">
        <v>252</v>
      </c>
      <c r="B267" s="4"/>
      <c r="C267" s="4"/>
      <c r="D267" s="4"/>
      <c r="E267" s="4"/>
      <c r="F267" s="4"/>
      <c r="G267" s="4"/>
      <c r="H267" s="4"/>
      <c r="I267" s="4"/>
      <c r="J267" s="4"/>
      <c r="K267" s="4"/>
      <c r="L267" s="4"/>
      <c r="M267" s="4"/>
      <c r="N267" s="4"/>
      <c r="O267" s="4"/>
      <c r="P267" s="4"/>
      <c r="Q267" s="4"/>
      <c r="R267" s="4"/>
      <c r="S267" s="4"/>
      <c r="T267" s="4"/>
      <c r="U267" s="4"/>
    </row>
    <row r="268" spans="1:21" ht="33" customHeight="1">
      <c r="A268" s="3" t="s">
        <v>253</v>
      </c>
      <c r="B268" s="4"/>
      <c r="C268" s="4"/>
      <c r="D268" s="4"/>
      <c r="E268" s="4"/>
      <c r="F268" s="4"/>
      <c r="G268" s="4"/>
      <c r="H268" s="4"/>
      <c r="I268" s="4"/>
      <c r="J268" s="4"/>
      <c r="K268" s="4"/>
      <c r="L268" s="4"/>
      <c r="M268" s="4"/>
      <c r="N268" s="4"/>
      <c r="O268" s="4"/>
      <c r="P268" s="4"/>
      <c r="Q268" s="4"/>
      <c r="R268" s="4"/>
      <c r="S268" s="4"/>
      <c r="T268" s="4"/>
      <c r="U268" s="4"/>
    </row>
    <row r="269" spans="1:21" ht="33" customHeight="1">
      <c r="A269" s="3" t="s">
        <v>254</v>
      </c>
      <c r="B269" s="4"/>
      <c r="C269" s="4"/>
      <c r="D269" s="4"/>
      <c r="E269" s="4"/>
      <c r="F269" s="4"/>
      <c r="G269" s="4"/>
      <c r="H269" s="4"/>
      <c r="I269" s="4"/>
      <c r="J269" s="4"/>
      <c r="K269" s="4"/>
      <c r="L269" s="4"/>
      <c r="M269" s="4"/>
      <c r="N269" s="4"/>
      <c r="O269" s="4"/>
      <c r="P269" s="4"/>
      <c r="Q269" s="4"/>
      <c r="R269" s="4"/>
      <c r="S269" s="4"/>
      <c r="T269" s="4"/>
      <c r="U269" s="4"/>
    </row>
    <row r="270" spans="1:21" ht="33" customHeight="1">
      <c r="A270" s="3" t="s">
        <v>255</v>
      </c>
      <c r="B270" s="4"/>
      <c r="C270" s="4"/>
      <c r="D270" s="4"/>
      <c r="E270" s="4"/>
      <c r="F270" s="4"/>
      <c r="G270" s="4"/>
      <c r="H270" s="4"/>
      <c r="I270" s="4"/>
      <c r="J270" s="4"/>
      <c r="K270" s="4"/>
      <c r="L270" s="4"/>
      <c r="M270" s="4"/>
      <c r="N270" s="4"/>
      <c r="O270" s="4"/>
      <c r="P270" s="4"/>
      <c r="Q270" s="4"/>
      <c r="R270" s="4"/>
      <c r="S270" s="4"/>
      <c r="T270" s="4"/>
      <c r="U270" s="4"/>
    </row>
    <row r="271" spans="1:21" ht="33" customHeight="1">
      <c r="A271" s="3" t="s">
        <v>256</v>
      </c>
      <c r="B271" s="4"/>
      <c r="C271" s="4"/>
      <c r="D271" s="4"/>
      <c r="E271" s="4"/>
      <c r="F271" s="4"/>
      <c r="G271" s="4"/>
      <c r="H271" s="4"/>
      <c r="I271" s="4"/>
      <c r="J271" s="4"/>
      <c r="K271" s="4"/>
      <c r="L271" s="4"/>
      <c r="M271" s="4"/>
      <c r="N271" s="4"/>
      <c r="O271" s="4"/>
      <c r="P271" s="4"/>
      <c r="Q271" s="4"/>
      <c r="R271" s="4"/>
      <c r="S271" s="4"/>
      <c r="T271" s="4"/>
      <c r="U271" s="4"/>
    </row>
    <row r="272" spans="1:21" ht="33" customHeight="1">
      <c r="A272" s="10" t="s">
        <v>257</v>
      </c>
      <c r="B272" s="4"/>
      <c r="C272" s="4"/>
      <c r="D272" s="4"/>
      <c r="E272" s="4"/>
      <c r="F272" s="4"/>
      <c r="G272" s="4"/>
      <c r="H272" s="4"/>
      <c r="I272" s="4"/>
      <c r="J272" s="4"/>
      <c r="K272" s="4"/>
      <c r="L272" s="4"/>
      <c r="M272" s="4"/>
      <c r="N272" s="4"/>
      <c r="O272" s="4"/>
      <c r="P272" s="4"/>
      <c r="Q272" s="4"/>
      <c r="R272" s="4"/>
      <c r="S272" s="4"/>
      <c r="T272" s="4"/>
      <c r="U272" s="4"/>
    </row>
    <row r="273" spans="1:21" ht="33" customHeight="1">
      <c r="A273" s="12" t="s">
        <v>258</v>
      </c>
      <c r="C273" s="4"/>
      <c r="D273" s="4"/>
      <c r="E273" s="4"/>
      <c r="F273" s="4"/>
      <c r="G273" s="4"/>
      <c r="H273" s="4"/>
      <c r="I273" s="4"/>
      <c r="J273" s="4"/>
      <c r="K273" s="4"/>
      <c r="L273" s="4"/>
      <c r="M273" s="4"/>
      <c r="N273" s="4"/>
      <c r="O273" s="4"/>
      <c r="P273" s="4"/>
      <c r="Q273" s="4"/>
      <c r="R273" s="4"/>
      <c r="S273" s="4"/>
      <c r="T273" s="4"/>
      <c r="U273" s="4"/>
    </row>
    <row r="274" spans="1:21" ht="33" customHeight="1">
      <c r="A274" s="12" t="s">
        <v>259</v>
      </c>
      <c r="C274" s="4"/>
      <c r="D274" s="4"/>
      <c r="E274" s="4"/>
      <c r="F274" s="4"/>
      <c r="G274" s="4"/>
      <c r="H274" s="4"/>
      <c r="I274" s="4"/>
      <c r="J274" s="4"/>
      <c r="K274" s="4"/>
      <c r="L274" s="4"/>
      <c r="M274" s="4"/>
      <c r="N274" s="4"/>
      <c r="O274" s="4"/>
      <c r="P274" s="4"/>
      <c r="Q274" s="4"/>
      <c r="R274" s="4"/>
      <c r="S274" s="4"/>
      <c r="T274" s="4"/>
      <c r="U274" s="4"/>
    </row>
    <row r="275" spans="1:21" ht="33" customHeight="1">
      <c r="A275" s="12" t="s">
        <v>260</v>
      </c>
      <c r="C275" s="4"/>
      <c r="D275" s="4"/>
      <c r="E275" s="4"/>
      <c r="F275" s="4"/>
      <c r="G275" s="4"/>
      <c r="H275" s="4"/>
      <c r="I275" s="4"/>
      <c r="J275" s="4"/>
      <c r="K275" s="4"/>
      <c r="L275" s="4"/>
      <c r="M275" s="4"/>
      <c r="N275" s="4"/>
      <c r="O275" s="4"/>
      <c r="P275" s="4"/>
      <c r="Q275" s="4"/>
      <c r="R275" s="4"/>
      <c r="S275" s="4"/>
      <c r="T275" s="4"/>
      <c r="U275" s="4"/>
    </row>
    <row r="276" spans="1:21" ht="33" customHeight="1">
      <c r="A276" s="12" t="s">
        <v>261</v>
      </c>
      <c r="C276" s="4"/>
      <c r="D276" s="4"/>
      <c r="E276" s="4"/>
      <c r="F276" s="4"/>
      <c r="G276" s="4"/>
      <c r="H276" s="4"/>
      <c r="I276" s="4"/>
      <c r="J276" s="4"/>
      <c r="K276" s="4"/>
      <c r="L276" s="4"/>
      <c r="M276" s="4"/>
      <c r="N276" s="4"/>
      <c r="O276" s="4"/>
      <c r="P276" s="4"/>
      <c r="Q276" s="4"/>
      <c r="R276" s="4"/>
      <c r="S276" s="4"/>
      <c r="T276" s="4"/>
      <c r="U276" s="4"/>
    </row>
    <row r="277" spans="1:21" ht="33" customHeight="1">
      <c r="A277" s="12" t="s">
        <v>262</v>
      </c>
      <c r="C277" s="4"/>
      <c r="D277" s="4"/>
      <c r="E277" s="4"/>
      <c r="F277" s="4"/>
      <c r="G277" s="4"/>
      <c r="H277" s="4"/>
      <c r="I277" s="4"/>
      <c r="J277" s="4"/>
      <c r="K277" s="4"/>
      <c r="L277" s="4"/>
      <c r="M277" s="4"/>
      <c r="N277" s="4"/>
      <c r="O277" s="4"/>
      <c r="P277" s="4"/>
      <c r="Q277" s="4"/>
      <c r="R277" s="4"/>
      <c r="S277" s="4"/>
      <c r="T277" s="4"/>
      <c r="U277" s="4"/>
    </row>
    <row r="278" spans="1:21" ht="33" customHeight="1">
      <c r="A278" s="12" t="s">
        <v>263</v>
      </c>
      <c r="C278" s="4"/>
      <c r="D278" s="4"/>
      <c r="E278" s="4"/>
      <c r="F278" s="4"/>
      <c r="G278" s="4"/>
      <c r="H278" s="4"/>
      <c r="I278" s="4"/>
      <c r="J278" s="4"/>
      <c r="K278" s="4"/>
      <c r="L278" s="4"/>
      <c r="M278" s="4"/>
      <c r="N278" s="4"/>
      <c r="O278" s="4"/>
      <c r="P278" s="4"/>
      <c r="Q278" s="4"/>
      <c r="R278" s="4"/>
      <c r="S278" s="4"/>
      <c r="T278" s="4"/>
      <c r="U278" s="4"/>
    </row>
    <row r="279" spans="1:21" ht="15.75" customHeight="1">
      <c r="A279" s="6" t="s">
        <v>264</v>
      </c>
      <c r="B279" s="2"/>
      <c r="C279" s="2"/>
      <c r="D279" s="2"/>
      <c r="E279" s="2"/>
      <c r="F279" s="2"/>
      <c r="G279" s="2"/>
      <c r="H279" s="2"/>
      <c r="I279" s="2"/>
      <c r="J279" s="2"/>
      <c r="K279" s="2"/>
      <c r="L279" s="2"/>
      <c r="M279" s="2"/>
      <c r="N279" s="2"/>
      <c r="O279" s="2"/>
      <c r="P279" s="2"/>
      <c r="Q279" s="2"/>
      <c r="R279" s="2"/>
      <c r="S279" s="2"/>
      <c r="T279" s="2"/>
      <c r="U279" s="2"/>
    </row>
    <row r="280" spans="1:21" ht="15.75" customHeight="1">
      <c r="A280" s="10" t="s">
        <v>265</v>
      </c>
      <c r="B280" s="4"/>
      <c r="C280" s="4"/>
      <c r="D280" s="4"/>
      <c r="E280" s="4"/>
      <c r="F280" s="4"/>
      <c r="G280" s="4"/>
      <c r="H280" s="4"/>
      <c r="I280" s="4"/>
      <c r="J280" s="4"/>
      <c r="K280" s="4"/>
      <c r="L280" s="4"/>
      <c r="M280" s="4"/>
      <c r="N280" s="4"/>
      <c r="O280" s="4"/>
      <c r="P280" s="4"/>
      <c r="Q280" s="4"/>
      <c r="R280" s="4"/>
      <c r="S280" s="4"/>
      <c r="T280" s="4"/>
      <c r="U280" s="4"/>
    </row>
    <row r="281" spans="1:21" ht="31.5" customHeight="1">
      <c r="A281" s="3" t="s">
        <v>266</v>
      </c>
      <c r="B281" s="4"/>
      <c r="C281" s="4"/>
      <c r="D281" s="4"/>
      <c r="E281" s="4"/>
      <c r="F281" s="4"/>
      <c r="G281" s="4"/>
      <c r="H281" s="4"/>
      <c r="I281" s="4"/>
      <c r="J281" s="4"/>
      <c r="K281" s="4"/>
      <c r="L281" s="4"/>
      <c r="M281" s="4"/>
      <c r="N281" s="4"/>
      <c r="O281" s="4"/>
      <c r="P281" s="4"/>
      <c r="Q281" s="4"/>
      <c r="R281" s="4"/>
      <c r="S281" s="4"/>
      <c r="T281" s="4"/>
      <c r="U281" s="4"/>
    </row>
    <row r="282" spans="1:21" ht="31.5" customHeight="1">
      <c r="A282" s="3" t="s">
        <v>267</v>
      </c>
      <c r="B282" s="4"/>
      <c r="C282" s="4"/>
      <c r="D282" s="4"/>
      <c r="E282" s="4"/>
      <c r="F282" s="4"/>
      <c r="G282" s="4"/>
      <c r="H282" s="4"/>
      <c r="I282" s="4"/>
      <c r="J282" s="4"/>
      <c r="K282" s="4"/>
      <c r="L282" s="4"/>
      <c r="M282" s="4"/>
      <c r="N282" s="4"/>
      <c r="O282" s="4"/>
      <c r="P282" s="4"/>
      <c r="Q282" s="4"/>
      <c r="R282" s="4"/>
      <c r="S282" s="4"/>
      <c r="T282" s="4"/>
      <c r="U282" s="4"/>
    </row>
    <row r="283" spans="1:21" ht="31.5" customHeight="1">
      <c r="A283" s="3" t="s">
        <v>268</v>
      </c>
      <c r="B283" s="4"/>
      <c r="C283" s="4"/>
      <c r="D283" s="4"/>
      <c r="E283" s="4"/>
      <c r="F283" s="4"/>
      <c r="G283" s="4"/>
      <c r="H283" s="4"/>
      <c r="I283" s="4"/>
      <c r="J283" s="4"/>
      <c r="K283" s="4"/>
      <c r="L283" s="4"/>
      <c r="M283" s="4"/>
      <c r="N283" s="4"/>
      <c r="O283" s="4"/>
      <c r="P283" s="4"/>
      <c r="Q283" s="4"/>
      <c r="R283" s="4"/>
      <c r="S283" s="4"/>
      <c r="T283" s="4"/>
      <c r="U283" s="4"/>
    </row>
    <row r="284" spans="1:21" ht="31.5" customHeight="1">
      <c r="A284" s="3" t="s">
        <v>269</v>
      </c>
      <c r="B284" s="4"/>
      <c r="C284" s="4"/>
      <c r="D284" s="4"/>
      <c r="E284" s="4"/>
      <c r="F284" s="4"/>
      <c r="G284" s="4"/>
      <c r="H284" s="4"/>
      <c r="I284" s="4"/>
      <c r="J284" s="4"/>
      <c r="K284" s="4"/>
      <c r="L284" s="4"/>
      <c r="M284" s="4"/>
      <c r="N284" s="4"/>
      <c r="O284" s="4"/>
      <c r="P284" s="4"/>
      <c r="Q284" s="4"/>
      <c r="R284" s="4"/>
      <c r="S284" s="4"/>
      <c r="T284" s="4"/>
      <c r="U284" s="4"/>
    </row>
    <row r="285" spans="1:21" ht="15.75" customHeight="1">
      <c r="A285" s="10" t="s">
        <v>270</v>
      </c>
      <c r="B285" s="4"/>
      <c r="C285" s="4"/>
      <c r="D285" s="4"/>
      <c r="E285" s="4"/>
      <c r="F285" s="4"/>
      <c r="G285" s="4"/>
      <c r="H285" s="4"/>
      <c r="I285" s="4"/>
      <c r="J285" s="4"/>
      <c r="K285" s="4"/>
      <c r="L285" s="4"/>
      <c r="M285" s="4"/>
      <c r="N285" s="4"/>
      <c r="O285" s="4"/>
      <c r="P285" s="4"/>
      <c r="Q285" s="4"/>
      <c r="R285" s="4"/>
      <c r="S285" s="4"/>
      <c r="T285" s="4"/>
      <c r="U285" s="4"/>
    </row>
    <row r="286" spans="1:21" ht="15.75" customHeight="1">
      <c r="A286" s="3" t="s">
        <v>271</v>
      </c>
      <c r="B286" s="4"/>
      <c r="C286" s="4"/>
      <c r="D286" s="4"/>
      <c r="E286" s="4"/>
      <c r="F286" s="4"/>
      <c r="G286" s="4"/>
      <c r="H286" s="4"/>
      <c r="I286" s="4"/>
      <c r="J286" s="4"/>
      <c r="K286" s="4"/>
      <c r="L286" s="4"/>
      <c r="M286" s="4"/>
      <c r="N286" s="4"/>
      <c r="O286" s="4"/>
      <c r="P286" s="4"/>
      <c r="Q286" s="4"/>
      <c r="R286" s="4"/>
      <c r="S286" s="4"/>
      <c r="T286" s="4"/>
      <c r="U286" s="4"/>
    </row>
    <row r="287" spans="1:21" ht="15.75" customHeight="1">
      <c r="A287" s="10" t="s">
        <v>272</v>
      </c>
      <c r="B287" s="4"/>
      <c r="C287" s="4"/>
      <c r="D287" s="4"/>
      <c r="E287" s="4"/>
      <c r="F287" s="4"/>
      <c r="G287" s="4"/>
      <c r="H287" s="4"/>
      <c r="I287" s="4"/>
      <c r="J287" s="4"/>
      <c r="K287" s="4"/>
      <c r="L287" s="4"/>
      <c r="M287" s="4"/>
      <c r="N287" s="4"/>
      <c r="O287" s="4"/>
      <c r="P287" s="4"/>
      <c r="Q287" s="4"/>
      <c r="R287" s="4"/>
      <c r="S287" s="4"/>
      <c r="T287" s="4"/>
      <c r="U287" s="4"/>
    </row>
    <row r="288" spans="1:21" ht="27.75" customHeight="1">
      <c r="A288" s="3" t="s">
        <v>273</v>
      </c>
      <c r="B288" s="4"/>
      <c r="C288" s="4"/>
      <c r="D288" s="4"/>
      <c r="E288" s="4"/>
      <c r="F288" s="4"/>
      <c r="G288" s="4"/>
      <c r="H288" s="4"/>
      <c r="I288" s="4"/>
      <c r="J288" s="4"/>
      <c r="K288" s="4"/>
      <c r="L288" s="4"/>
      <c r="M288" s="4"/>
      <c r="N288" s="4"/>
      <c r="O288" s="4"/>
      <c r="P288" s="4"/>
      <c r="Q288" s="4"/>
      <c r="R288" s="4"/>
      <c r="S288" s="4"/>
      <c r="T288" s="4"/>
      <c r="U288" s="4"/>
    </row>
    <row r="289" spans="1:21" ht="15.75" customHeight="1">
      <c r="A289" s="10" t="s">
        <v>274</v>
      </c>
      <c r="B289" s="4"/>
      <c r="C289" s="4"/>
      <c r="D289" s="4"/>
      <c r="E289" s="4"/>
      <c r="F289" s="4"/>
      <c r="G289" s="4"/>
      <c r="H289" s="4"/>
      <c r="I289" s="4"/>
      <c r="J289" s="4"/>
      <c r="K289" s="4"/>
      <c r="L289" s="4"/>
      <c r="M289" s="4"/>
      <c r="N289" s="4"/>
      <c r="O289" s="4"/>
      <c r="P289" s="4"/>
      <c r="Q289" s="4"/>
      <c r="R289" s="4"/>
      <c r="S289" s="4"/>
      <c r="T289" s="4"/>
      <c r="U289" s="4"/>
    </row>
    <row r="290" spans="1:21" ht="15.75" customHeight="1">
      <c r="A290" s="3" t="s">
        <v>275</v>
      </c>
      <c r="B290" s="4"/>
      <c r="C290" s="4"/>
      <c r="D290" s="4"/>
      <c r="E290" s="4"/>
      <c r="F290" s="4"/>
      <c r="G290" s="4"/>
      <c r="H290" s="4"/>
      <c r="I290" s="4"/>
      <c r="J290" s="4"/>
      <c r="K290" s="4"/>
      <c r="L290" s="4"/>
      <c r="M290" s="4"/>
      <c r="N290" s="4"/>
      <c r="O290" s="4"/>
      <c r="P290" s="4"/>
      <c r="Q290" s="4"/>
      <c r="R290" s="4"/>
      <c r="S290" s="4"/>
      <c r="T290" s="4"/>
      <c r="U290" s="4"/>
    </row>
    <row r="291" spans="1:21" ht="15.75" customHeight="1">
      <c r="A291" s="10" t="s">
        <v>276</v>
      </c>
      <c r="B291" s="4"/>
      <c r="C291" s="4"/>
      <c r="D291" s="4"/>
      <c r="E291" s="4"/>
      <c r="F291" s="4"/>
      <c r="G291" s="4"/>
      <c r="H291" s="4"/>
      <c r="I291" s="4"/>
      <c r="J291" s="4"/>
      <c r="K291" s="4"/>
      <c r="L291" s="4"/>
      <c r="M291" s="4"/>
      <c r="N291" s="4"/>
      <c r="O291" s="4"/>
      <c r="P291" s="4"/>
      <c r="Q291" s="4"/>
      <c r="R291" s="4"/>
      <c r="S291" s="4"/>
      <c r="T291" s="4"/>
      <c r="U291" s="4"/>
    </row>
    <row r="292" spans="1:21" ht="15.75" customHeight="1">
      <c r="A292" s="3" t="s">
        <v>277</v>
      </c>
      <c r="B292" s="4"/>
      <c r="C292" s="4"/>
      <c r="D292" s="4"/>
      <c r="E292" s="4"/>
      <c r="F292" s="4"/>
      <c r="G292" s="4"/>
      <c r="H292" s="4"/>
      <c r="I292" s="4"/>
      <c r="J292" s="4"/>
      <c r="K292" s="4"/>
      <c r="L292" s="4"/>
      <c r="M292" s="4"/>
      <c r="N292" s="4"/>
      <c r="O292" s="4"/>
      <c r="P292" s="4"/>
      <c r="Q292" s="4"/>
      <c r="R292" s="4"/>
      <c r="S292" s="4"/>
      <c r="T292" s="4"/>
      <c r="U292" s="4"/>
    </row>
    <row r="293" spans="1:21" ht="15.75" customHeight="1">
      <c r="A293" s="3" t="s">
        <v>278</v>
      </c>
      <c r="B293" s="4"/>
      <c r="C293" s="4"/>
      <c r="D293" s="4"/>
      <c r="E293" s="4"/>
      <c r="F293" s="4"/>
      <c r="G293" s="4"/>
      <c r="H293" s="4"/>
      <c r="I293" s="4"/>
      <c r="J293" s="4"/>
      <c r="K293" s="4"/>
      <c r="L293" s="4"/>
      <c r="M293" s="4"/>
      <c r="N293" s="4"/>
      <c r="O293" s="4"/>
      <c r="P293" s="4"/>
      <c r="Q293" s="4"/>
      <c r="R293" s="4"/>
      <c r="S293" s="4"/>
      <c r="T293" s="4"/>
      <c r="U293" s="4"/>
    </row>
    <row r="294" spans="1:21" ht="15.75" customHeight="1">
      <c r="A294" s="10" t="s">
        <v>279</v>
      </c>
      <c r="B294" s="4"/>
      <c r="C294" s="4"/>
      <c r="D294" s="4"/>
      <c r="E294" s="4"/>
      <c r="F294" s="4"/>
      <c r="G294" s="4"/>
      <c r="H294" s="4"/>
      <c r="I294" s="4"/>
      <c r="J294" s="4"/>
      <c r="K294" s="4"/>
      <c r="L294" s="4"/>
      <c r="M294" s="4"/>
      <c r="N294" s="4"/>
      <c r="O294" s="4"/>
      <c r="P294" s="4"/>
      <c r="Q294" s="4"/>
      <c r="R294" s="4"/>
      <c r="S294" s="4"/>
      <c r="T294" s="4"/>
      <c r="U294" s="4"/>
    </row>
    <row r="295" spans="1:21" ht="15.75" customHeight="1">
      <c r="A295" s="3" t="s">
        <v>280</v>
      </c>
      <c r="B295" s="4"/>
      <c r="C295" s="4"/>
      <c r="D295" s="4"/>
      <c r="E295" s="4"/>
      <c r="F295" s="4"/>
      <c r="G295" s="4"/>
      <c r="H295" s="4"/>
      <c r="I295" s="4"/>
      <c r="J295" s="4"/>
      <c r="K295" s="4"/>
      <c r="L295" s="4"/>
      <c r="M295" s="4"/>
      <c r="N295" s="4"/>
      <c r="O295" s="4"/>
      <c r="P295" s="4"/>
      <c r="Q295" s="4"/>
      <c r="R295" s="4"/>
      <c r="S295" s="4"/>
      <c r="T295" s="4"/>
      <c r="U295" s="4"/>
    </row>
    <row r="296" spans="1:21" ht="15.75" customHeight="1">
      <c r="A296" s="10" t="s">
        <v>281</v>
      </c>
      <c r="B296" s="4"/>
      <c r="C296" s="4"/>
      <c r="D296" s="4"/>
      <c r="E296" s="4"/>
      <c r="F296" s="4"/>
      <c r="G296" s="4"/>
      <c r="H296" s="4"/>
      <c r="I296" s="4"/>
      <c r="J296" s="4"/>
      <c r="K296" s="4"/>
      <c r="L296" s="4"/>
      <c r="M296" s="4"/>
      <c r="N296" s="4"/>
      <c r="O296" s="4"/>
      <c r="P296" s="4"/>
      <c r="Q296" s="4"/>
      <c r="R296" s="4"/>
      <c r="S296" s="4"/>
      <c r="T296" s="4"/>
      <c r="U296" s="4"/>
    </row>
    <row r="297" spans="1:21" ht="33.75" customHeight="1">
      <c r="A297" s="3" t="s">
        <v>282</v>
      </c>
      <c r="B297" s="4"/>
      <c r="C297" s="4"/>
      <c r="D297" s="4"/>
      <c r="E297" s="4"/>
      <c r="F297" s="4"/>
      <c r="G297" s="4"/>
      <c r="H297" s="4"/>
      <c r="I297" s="4"/>
      <c r="J297" s="4"/>
      <c r="K297" s="4"/>
      <c r="L297" s="4"/>
      <c r="M297" s="4"/>
      <c r="N297" s="4"/>
      <c r="O297" s="4"/>
      <c r="P297" s="4"/>
      <c r="Q297" s="4"/>
      <c r="R297" s="4"/>
      <c r="S297" s="4"/>
      <c r="T297" s="4"/>
      <c r="U297" s="4"/>
    </row>
    <row r="298" spans="1:21" ht="15.75" customHeight="1">
      <c r="A298" s="10" t="s">
        <v>283</v>
      </c>
      <c r="B298" s="4"/>
      <c r="C298" s="4"/>
      <c r="D298" s="4"/>
      <c r="E298" s="4"/>
      <c r="F298" s="4"/>
      <c r="G298" s="4"/>
      <c r="H298" s="4"/>
      <c r="I298" s="4"/>
      <c r="J298" s="4"/>
      <c r="K298" s="4"/>
      <c r="L298" s="4"/>
      <c r="M298" s="4"/>
      <c r="N298" s="4"/>
      <c r="O298" s="4"/>
      <c r="P298" s="4"/>
      <c r="Q298" s="4"/>
      <c r="R298" s="4"/>
      <c r="S298" s="4"/>
      <c r="T298" s="4"/>
      <c r="U298" s="4"/>
    </row>
    <row r="299" spans="1:21" ht="15.75" customHeight="1">
      <c r="A299" s="3" t="s">
        <v>284</v>
      </c>
      <c r="B299" s="4"/>
      <c r="C299" s="4"/>
      <c r="D299" s="4"/>
      <c r="E299" s="4"/>
      <c r="F299" s="4"/>
      <c r="G299" s="4"/>
      <c r="H299" s="4"/>
      <c r="I299" s="4"/>
      <c r="J299" s="4"/>
      <c r="K299" s="4"/>
      <c r="L299" s="4"/>
      <c r="M299" s="4"/>
      <c r="N299" s="4"/>
      <c r="O299" s="4"/>
      <c r="P299" s="4"/>
      <c r="Q299" s="4"/>
      <c r="R299" s="4"/>
      <c r="S299" s="4"/>
      <c r="T299" s="4"/>
      <c r="U299" s="4"/>
    </row>
    <row r="300" spans="1:21" ht="15.75" customHeight="1">
      <c r="A300" s="3" t="s">
        <v>285</v>
      </c>
      <c r="B300" s="4"/>
      <c r="C300" s="4"/>
      <c r="D300" s="4"/>
      <c r="E300" s="4"/>
      <c r="F300" s="4"/>
      <c r="G300" s="4"/>
      <c r="H300" s="4"/>
      <c r="I300" s="4"/>
      <c r="J300" s="4"/>
      <c r="K300" s="4"/>
      <c r="L300" s="4"/>
      <c r="M300" s="4"/>
      <c r="N300" s="4"/>
      <c r="O300" s="4"/>
      <c r="P300" s="4"/>
      <c r="Q300" s="4"/>
      <c r="R300" s="4"/>
      <c r="S300" s="4"/>
      <c r="T300" s="4"/>
      <c r="U300" s="4"/>
    </row>
    <row r="301" spans="1:21" ht="15.75" customHeight="1">
      <c r="A301" s="3" t="s">
        <v>286</v>
      </c>
      <c r="B301" s="4"/>
      <c r="C301" s="4"/>
      <c r="D301" s="4"/>
      <c r="E301" s="4"/>
      <c r="F301" s="4"/>
      <c r="G301" s="4"/>
      <c r="H301" s="4"/>
      <c r="I301" s="4"/>
      <c r="J301" s="4"/>
      <c r="K301" s="4"/>
      <c r="L301" s="4"/>
      <c r="M301" s="4"/>
      <c r="N301" s="4"/>
      <c r="O301" s="4"/>
      <c r="P301" s="4"/>
      <c r="Q301" s="4"/>
      <c r="R301" s="4"/>
      <c r="S301" s="4"/>
      <c r="T301" s="4"/>
      <c r="U301" s="4"/>
    </row>
    <row r="302" spans="1:21" ht="15.75" customHeight="1"/>
    <row r="303" spans="1:21" ht="15.75" customHeight="1"/>
    <row r="304" spans="1:21"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sheetData>
  <autoFilter ref="A1:A301" xr:uid="{00000000-0009-0000-0000-000000000000}"/>
  <customSheetViews>
    <customSheetView guid="{90525EB3-61EC-4E83-AE0D-6CAC7ED7A305}" filter="1" showAutoFilter="1">
      <pageMargins left="0.7" right="0.7" top="0.75" bottom="0.75" header="0.3" footer="0.3"/>
      <autoFilter ref="A1:A310" xr:uid="{D807F957-C640-417E-82F4-A22C5B1CB395}"/>
      <extLst>
        <ext uri="GoogleSheetsCustomDataVersion1">
          <go:sheetsCustomData xmlns:go="http://customooxmlschemas.google.com/" filterViewId="1205213807"/>
        </ext>
      </extLst>
    </customSheetView>
  </customSheetView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000"/>
  <sheetViews>
    <sheetView showGridLines="0" topLeftCell="A7" workbookViewId="0">
      <selection activeCell="B2" sqref="B2:C12"/>
    </sheetView>
  </sheetViews>
  <sheetFormatPr baseColWidth="10" defaultColWidth="14.42578125" defaultRowHeight="15" customHeight="1"/>
  <cols>
    <col min="1" max="1" width="13.140625" customWidth="1"/>
    <col min="2" max="2" width="45.7109375" customWidth="1"/>
    <col min="3" max="3" width="93.140625" customWidth="1"/>
    <col min="4" max="4" width="17.5703125" customWidth="1"/>
    <col min="5" max="5" width="70.28515625" customWidth="1"/>
    <col min="6" max="23" width="10.7109375" customWidth="1"/>
  </cols>
  <sheetData>
    <row r="1" spans="1:5">
      <c r="A1" s="13"/>
      <c r="B1" s="14"/>
      <c r="C1" s="14"/>
      <c r="D1" s="14"/>
      <c r="E1" s="13"/>
    </row>
    <row r="2" spans="1:5" ht="47.25" customHeight="1">
      <c r="A2" s="15"/>
      <c r="B2" s="1120" t="s">
        <v>287</v>
      </c>
      <c r="C2" s="1121"/>
    </row>
    <row r="3" spans="1:5" ht="174" customHeight="1">
      <c r="A3" s="15"/>
      <c r="B3" s="16" t="s">
        <v>288</v>
      </c>
      <c r="C3" s="17" t="s">
        <v>289</v>
      </c>
    </row>
    <row r="4" spans="1:5" ht="76.5" customHeight="1">
      <c r="A4" s="15"/>
      <c r="B4" s="16" t="s">
        <v>290</v>
      </c>
      <c r="C4" s="17" t="s">
        <v>291</v>
      </c>
    </row>
    <row r="5" spans="1:5" ht="156" customHeight="1">
      <c r="A5" s="15"/>
      <c r="B5" s="16" t="s">
        <v>292</v>
      </c>
      <c r="C5" s="17" t="s">
        <v>293</v>
      </c>
    </row>
    <row r="6" spans="1:5" ht="60" customHeight="1">
      <c r="A6" s="15"/>
      <c r="B6" s="16" t="s">
        <v>292</v>
      </c>
      <c r="C6" s="17" t="s">
        <v>294</v>
      </c>
    </row>
    <row r="7" spans="1:5" ht="107.25" customHeight="1">
      <c r="A7" s="15"/>
      <c r="B7" s="16" t="s">
        <v>295</v>
      </c>
      <c r="C7" s="17" t="s">
        <v>296</v>
      </c>
    </row>
    <row r="8" spans="1:5" ht="90" customHeight="1">
      <c r="A8" s="15"/>
      <c r="B8" s="16" t="s">
        <v>297</v>
      </c>
      <c r="C8" s="17" t="s">
        <v>298</v>
      </c>
    </row>
    <row r="9" spans="1:5" ht="90" customHeight="1">
      <c r="A9" s="15"/>
      <c r="B9" s="16" t="s">
        <v>299</v>
      </c>
      <c r="C9" s="17" t="s">
        <v>300</v>
      </c>
    </row>
    <row r="10" spans="1:5" ht="60.75" customHeight="1">
      <c r="A10" s="15"/>
      <c r="B10" s="16" t="s">
        <v>301</v>
      </c>
      <c r="C10" s="18" t="s">
        <v>302</v>
      </c>
    </row>
    <row r="11" spans="1:5" ht="39.75" customHeight="1">
      <c r="A11" s="15"/>
      <c r="B11" s="16" t="s">
        <v>303</v>
      </c>
      <c r="C11" s="17" t="s">
        <v>304</v>
      </c>
    </row>
    <row r="12" spans="1:5" ht="58.5" customHeight="1">
      <c r="A12" s="15"/>
      <c r="B12" s="16" t="s">
        <v>305</v>
      </c>
      <c r="C12" s="17" t="s">
        <v>306</v>
      </c>
    </row>
    <row r="13" spans="1:5">
      <c r="A13" s="15"/>
      <c r="B13" s="15"/>
      <c r="C13" s="15"/>
    </row>
    <row r="14" spans="1:5">
      <c r="A14" s="15"/>
      <c r="B14" s="15"/>
      <c r="C14" s="15"/>
    </row>
    <row r="15" spans="1:5">
      <c r="A15" s="15"/>
      <c r="B15" s="15"/>
      <c r="C15" s="15"/>
    </row>
    <row r="16" spans="1:5">
      <c r="A16" s="15"/>
      <c r="B16" s="15"/>
      <c r="C16" s="15"/>
    </row>
    <row r="17" spans="1:23">
      <c r="A17" s="15"/>
      <c r="B17" s="15"/>
      <c r="C17" s="15"/>
    </row>
    <row r="18" spans="1:23">
      <c r="A18" s="15"/>
      <c r="B18" s="15"/>
      <c r="C18" s="15"/>
    </row>
    <row r="19" spans="1:23">
      <c r="A19" s="15"/>
      <c r="B19" s="15"/>
      <c r="C19" s="15"/>
    </row>
    <row r="20" spans="1:23" ht="28.5" customHeight="1">
      <c r="A20" s="15"/>
      <c r="B20" s="15"/>
      <c r="C20" s="15"/>
    </row>
    <row r="21" spans="1:23" ht="15.75" hidden="1" customHeight="1">
      <c r="A21" s="15"/>
      <c r="B21" s="15"/>
      <c r="C21" s="15"/>
    </row>
    <row r="22" spans="1:23" ht="6" customHeight="1">
      <c r="A22" s="15"/>
      <c r="C22" s="15"/>
    </row>
    <row r="23" spans="1:23" ht="15.75" hidden="1" customHeight="1">
      <c r="A23" s="15"/>
      <c r="C23" s="15"/>
    </row>
    <row r="24" spans="1:23" ht="40.5" customHeight="1">
      <c r="A24" s="15"/>
      <c r="B24" s="15"/>
      <c r="C24" s="15"/>
    </row>
    <row r="25" spans="1:23" ht="41.25" customHeight="1">
      <c r="A25" s="15"/>
      <c r="B25" s="15"/>
      <c r="C25" s="15"/>
    </row>
    <row r="26" spans="1:23" ht="12" customHeight="1">
      <c r="A26" s="15"/>
      <c r="B26" s="15"/>
      <c r="C26" s="15"/>
    </row>
    <row r="27" spans="1:23" ht="15.75" hidden="1" customHeight="1">
      <c r="A27" s="15"/>
      <c r="B27" s="15"/>
      <c r="C27" s="15"/>
    </row>
    <row r="28" spans="1:23" ht="15.75" hidden="1" customHeight="1">
      <c r="A28" s="15"/>
      <c r="B28" s="15"/>
      <c r="C28" s="15"/>
    </row>
    <row r="29" spans="1:23" ht="46.5" customHeight="1">
      <c r="A29" s="15"/>
      <c r="B29" s="15"/>
      <c r="C29" s="15"/>
      <c r="D29" s="19"/>
      <c r="E29" s="19"/>
      <c r="F29" s="19"/>
      <c r="G29" s="19"/>
      <c r="H29" s="19"/>
      <c r="I29" s="19"/>
      <c r="J29" s="19"/>
      <c r="K29" s="19"/>
      <c r="L29" s="19"/>
      <c r="M29" s="19"/>
      <c r="N29" s="19"/>
      <c r="O29" s="19"/>
      <c r="P29" s="19"/>
      <c r="Q29" s="19"/>
      <c r="R29" s="19"/>
      <c r="S29" s="19"/>
      <c r="T29" s="19"/>
      <c r="U29" s="19"/>
      <c r="V29" s="19"/>
      <c r="W29" s="19"/>
    </row>
    <row r="30" spans="1:23" ht="104.25" customHeight="1">
      <c r="A30" s="20"/>
      <c r="B30" s="20"/>
      <c r="C30" s="20"/>
      <c r="D30" s="20"/>
      <c r="E30" s="20"/>
      <c r="F30" s="20"/>
      <c r="G30" s="20"/>
      <c r="H30" s="20"/>
      <c r="I30" s="20"/>
      <c r="J30" s="20"/>
      <c r="K30" s="20"/>
      <c r="L30" s="20"/>
      <c r="M30" s="20"/>
      <c r="N30" s="20"/>
      <c r="O30" s="20"/>
      <c r="P30" s="20"/>
      <c r="Q30" s="20"/>
      <c r="R30" s="20"/>
      <c r="S30" s="20"/>
      <c r="T30" s="20"/>
      <c r="U30" s="20"/>
      <c r="V30" s="20"/>
      <c r="W30" s="20"/>
    </row>
    <row r="31" spans="1:23" ht="74.25" customHeight="1">
      <c r="A31" s="20"/>
      <c r="B31" s="20"/>
      <c r="C31" s="20"/>
      <c r="D31" s="20"/>
      <c r="E31" s="20"/>
      <c r="F31" s="20"/>
      <c r="G31" s="20"/>
      <c r="H31" s="20"/>
      <c r="I31" s="20"/>
      <c r="J31" s="20"/>
      <c r="K31" s="20"/>
      <c r="L31" s="20"/>
      <c r="M31" s="20"/>
      <c r="N31" s="20"/>
      <c r="O31" s="20"/>
      <c r="P31" s="20"/>
      <c r="Q31" s="20"/>
      <c r="R31" s="20"/>
      <c r="S31" s="20"/>
      <c r="T31" s="20"/>
      <c r="U31" s="20"/>
      <c r="V31" s="20"/>
      <c r="W31" s="20"/>
    </row>
    <row r="32" spans="1:23" ht="8.25" customHeight="1">
      <c r="A32" s="20"/>
      <c r="B32" s="20"/>
      <c r="C32" s="20"/>
      <c r="D32" s="20"/>
      <c r="E32" s="20"/>
      <c r="F32" s="20"/>
      <c r="G32" s="20"/>
      <c r="H32" s="20"/>
      <c r="I32" s="20"/>
      <c r="J32" s="20"/>
      <c r="K32" s="20"/>
      <c r="L32" s="20"/>
      <c r="M32" s="20"/>
      <c r="N32" s="20"/>
      <c r="O32" s="20"/>
      <c r="P32" s="20"/>
      <c r="Q32" s="20"/>
      <c r="R32" s="20"/>
      <c r="S32" s="20"/>
      <c r="T32" s="20"/>
      <c r="U32" s="20"/>
      <c r="V32" s="20"/>
      <c r="W32" s="20"/>
    </row>
    <row r="33" spans="1:23" ht="42.75" customHeight="1">
      <c r="A33" s="20"/>
      <c r="B33" s="20"/>
      <c r="C33" s="20"/>
      <c r="D33" s="20"/>
      <c r="E33" s="20"/>
      <c r="F33" s="20"/>
      <c r="G33" s="20"/>
      <c r="H33" s="20"/>
      <c r="I33" s="20"/>
      <c r="J33" s="20"/>
      <c r="K33" s="20"/>
      <c r="L33" s="20"/>
      <c r="M33" s="20"/>
      <c r="N33" s="20"/>
      <c r="O33" s="20"/>
      <c r="P33" s="20"/>
      <c r="Q33" s="20"/>
      <c r="R33" s="20"/>
      <c r="S33" s="20"/>
      <c r="T33" s="20"/>
      <c r="U33" s="20"/>
      <c r="V33" s="20"/>
      <c r="W33" s="20"/>
    </row>
    <row r="34" spans="1:23" ht="83.25" customHeight="1">
      <c r="A34" s="20"/>
      <c r="B34" s="20"/>
      <c r="C34" s="20"/>
      <c r="D34" s="20"/>
      <c r="E34" s="20"/>
      <c r="F34" s="20"/>
      <c r="G34" s="20"/>
      <c r="H34" s="20"/>
      <c r="I34" s="20"/>
      <c r="J34" s="20"/>
      <c r="K34" s="20"/>
      <c r="L34" s="20"/>
      <c r="M34" s="20"/>
      <c r="N34" s="20"/>
      <c r="O34" s="20"/>
      <c r="P34" s="20"/>
      <c r="Q34" s="20"/>
      <c r="R34" s="20"/>
      <c r="S34" s="20"/>
      <c r="T34" s="20"/>
      <c r="U34" s="20"/>
      <c r="V34" s="20"/>
      <c r="W34" s="20"/>
    </row>
    <row r="35" spans="1:23" ht="15.75" hidden="1" customHeight="1">
      <c r="A35" s="20"/>
      <c r="B35" s="20"/>
      <c r="C35" s="20"/>
      <c r="D35" s="20"/>
      <c r="E35" s="20"/>
      <c r="F35" s="20"/>
      <c r="G35" s="20"/>
      <c r="H35" s="20"/>
      <c r="I35" s="20"/>
      <c r="J35" s="20"/>
      <c r="K35" s="20"/>
      <c r="L35" s="20"/>
      <c r="M35" s="20"/>
      <c r="N35" s="20"/>
      <c r="O35" s="20"/>
      <c r="P35" s="20"/>
      <c r="Q35" s="20"/>
      <c r="R35" s="20"/>
      <c r="S35" s="20"/>
      <c r="T35" s="20"/>
      <c r="U35" s="20"/>
      <c r="V35" s="20"/>
      <c r="W35" s="20"/>
    </row>
    <row r="36" spans="1:23" ht="49.5" customHeight="1">
      <c r="A36" s="20"/>
      <c r="B36" s="20"/>
      <c r="C36" s="20"/>
      <c r="D36" s="20"/>
      <c r="E36" s="20"/>
      <c r="F36" s="20"/>
      <c r="G36" s="20"/>
      <c r="H36" s="20"/>
      <c r="I36" s="20"/>
      <c r="J36" s="20"/>
      <c r="K36" s="20"/>
      <c r="L36" s="20"/>
      <c r="M36" s="20"/>
      <c r="N36" s="20"/>
      <c r="O36" s="20"/>
      <c r="P36" s="20"/>
      <c r="Q36" s="20"/>
      <c r="R36" s="20"/>
      <c r="S36" s="20"/>
      <c r="T36" s="20"/>
      <c r="U36" s="20"/>
      <c r="V36" s="20"/>
      <c r="W36" s="20"/>
    </row>
    <row r="37" spans="1:23" ht="15.75" customHeight="1">
      <c r="A37" s="20"/>
      <c r="B37" s="20"/>
      <c r="C37" s="20"/>
      <c r="D37" s="20"/>
      <c r="E37" s="20"/>
      <c r="F37" s="20"/>
      <c r="G37" s="20"/>
      <c r="H37" s="20"/>
      <c r="I37" s="20"/>
      <c r="J37" s="20"/>
      <c r="K37" s="20"/>
      <c r="L37" s="20"/>
      <c r="M37" s="20"/>
      <c r="N37" s="20"/>
      <c r="O37" s="20"/>
      <c r="P37" s="20"/>
      <c r="Q37" s="20"/>
      <c r="R37" s="20"/>
      <c r="S37" s="20"/>
      <c r="T37" s="20"/>
      <c r="U37" s="20"/>
      <c r="V37" s="20"/>
      <c r="W37" s="20"/>
    </row>
    <row r="38" spans="1:23" ht="159.75" customHeight="1">
      <c r="A38" s="20"/>
      <c r="B38" s="20"/>
      <c r="C38" s="20"/>
      <c r="D38" s="20"/>
      <c r="E38" s="20"/>
      <c r="F38" s="20"/>
      <c r="G38" s="20"/>
      <c r="H38" s="20"/>
      <c r="I38" s="20"/>
      <c r="J38" s="20"/>
      <c r="K38" s="20"/>
      <c r="L38" s="20"/>
      <c r="M38" s="20"/>
      <c r="N38" s="20"/>
      <c r="O38" s="20"/>
      <c r="P38" s="20"/>
      <c r="Q38" s="20"/>
      <c r="R38" s="20"/>
      <c r="S38" s="20"/>
      <c r="T38" s="20"/>
      <c r="U38" s="20"/>
      <c r="V38" s="20"/>
      <c r="W38" s="20"/>
    </row>
    <row r="39" spans="1:23" ht="32.25" customHeight="1">
      <c r="A39" s="20"/>
      <c r="B39" s="20"/>
      <c r="C39" s="20"/>
      <c r="D39" s="20"/>
      <c r="E39" s="20"/>
      <c r="F39" s="20"/>
      <c r="G39" s="20"/>
      <c r="H39" s="20"/>
      <c r="I39" s="20"/>
      <c r="J39" s="20"/>
      <c r="K39" s="20"/>
      <c r="L39" s="20"/>
      <c r="M39" s="20"/>
      <c r="N39" s="20"/>
      <c r="O39" s="20"/>
      <c r="P39" s="20"/>
      <c r="Q39" s="20"/>
      <c r="R39" s="20"/>
      <c r="S39" s="20"/>
      <c r="T39" s="20"/>
      <c r="U39" s="20"/>
      <c r="V39" s="20"/>
      <c r="W39" s="20"/>
    </row>
    <row r="40" spans="1:23" ht="15.75" customHeight="1">
      <c r="A40" s="20"/>
      <c r="B40" s="20"/>
      <c r="C40" s="20"/>
      <c r="D40" s="20"/>
      <c r="E40" s="20"/>
      <c r="F40" s="20"/>
      <c r="G40" s="20"/>
      <c r="H40" s="20"/>
      <c r="I40" s="20"/>
      <c r="J40" s="20"/>
      <c r="K40" s="20"/>
      <c r="L40" s="20"/>
      <c r="M40" s="20"/>
      <c r="N40" s="20"/>
      <c r="O40" s="20"/>
      <c r="P40" s="20"/>
      <c r="Q40" s="20"/>
      <c r="R40" s="20"/>
      <c r="S40" s="20"/>
      <c r="T40" s="20"/>
      <c r="U40" s="20"/>
      <c r="V40" s="20"/>
      <c r="W40" s="20"/>
    </row>
    <row r="41" spans="1:23" ht="27" customHeight="1">
      <c r="A41" s="20"/>
      <c r="B41" s="20"/>
      <c r="C41" s="20"/>
      <c r="D41" s="20"/>
      <c r="E41" s="20"/>
      <c r="F41" s="20"/>
      <c r="G41" s="20"/>
      <c r="H41" s="20"/>
      <c r="I41" s="20"/>
      <c r="J41" s="20"/>
      <c r="K41" s="20"/>
      <c r="L41" s="20"/>
      <c r="M41" s="20"/>
      <c r="N41" s="20"/>
      <c r="O41" s="20"/>
      <c r="P41" s="20"/>
      <c r="Q41" s="20"/>
      <c r="R41" s="20"/>
      <c r="S41" s="20"/>
      <c r="T41" s="20"/>
      <c r="U41" s="20"/>
      <c r="V41" s="20"/>
      <c r="W41" s="20"/>
    </row>
    <row r="42" spans="1:23" ht="15.75" customHeight="1">
      <c r="A42" s="20"/>
      <c r="B42" s="20"/>
      <c r="C42" s="20"/>
      <c r="D42" s="20"/>
      <c r="E42" s="20"/>
      <c r="F42" s="20"/>
      <c r="G42" s="20"/>
      <c r="H42" s="20"/>
      <c r="I42" s="20"/>
      <c r="J42" s="20"/>
      <c r="K42" s="20"/>
      <c r="L42" s="20"/>
      <c r="M42" s="20"/>
      <c r="N42" s="20"/>
      <c r="O42" s="20"/>
      <c r="P42" s="20"/>
      <c r="Q42" s="20"/>
      <c r="R42" s="20"/>
      <c r="S42" s="20"/>
      <c r="T42" s="20"/>
      <c r="U42" s="20"/>
      <c r="V42" s="20"/>
      <c r="W42" s="20"/>
    </row>
    <row r="43" spans="1:23" ht="54" customHeight="1">
      <c r="A43" s="20"/>
      <c r="B43" s="20"/>
      <c r="C43" s="20"/>
      <c r="D43" s="20"/>
      <c r="E43" s="21"/>
      <c r="F43" s="19"/>
      <c r="G43" s="19"/>
      <c r="H43" s="19"/>
      <c r="I43" s="19"/>
      <c r="J43" s="19"/>
      <c r="K43" s="19"/>
      <c r="L43" s="19"/>
      <c r="M43" s="19"/>
      <c r="N43" s="19"/>
      <c r="O43" s="19"/>
      <c r="P43" s="19"/>
      <c r="Q43" s="19"/>
      <c r="R43" s="19"/>
      <c r="S43" s="19"/>
      <c r="T43" s="19"/>
      <c r="U43" s="19"/>
      <c r="V43" s="19"/>
      <c r="W43" s="19"/>
    </row>
    <row r="44" spans="1:23" ht="54.75" customHeight="1">
      <c r="A44" s="20"/>
      <c r="B44" s="20"/>
      <c r="C44" s="20"/>
      <c r="D44" s="20"/>
      <c r="E44" s="21"/>
      <c r="F44" s="19"/>
      <c r="G44" s="19"/>
      <c r="H44" s="19"/>
      <c r="I44" s="19"/>
      <c r="J44" s="19"/>
      <c r="K44" s="19"/>
      <c r="L44" s="19"/>
      <c r="M44" s="19"/>
      <c r="N44" s="19"/>
      <c r="O44" s="19"/>
      <c r="P44" s="19"/>
      <c r="Q44" s="19"/>
      <c r="R44" s="19"/>
      <c r="S44" s="19"/>
      <c r="T44" s="19"/>
      <c r="U44" s="19"/>
      <c r="V44" s="19"/>
      <c r="W44" s="19"/>
    </row>
    <row r="45" spans="1:23" ht="15.75" customHeight="1">
      <c r="A45" s="13"/>
      <c r="B45" s="14"/>
      <c r="C45" s="14"/>
      <c r="D45" s="14"/>
      <c r="E45" s="13"/>
    </row>
    <row r="46" spans="1:23" ht="15.75" customHeight="1">
      <c r="A46" s="13"/>
      <c r="B46" s="14"/>
      <c r="C46" s="14"/>
      <c r="D46" s="14"/>
      <c r="E46" s="13"/>
    </row>
    <row r="47" spans="1:23" ht="15.75" customHeight="1">
      <c r="A47" s="13"/>
      <c r="B47" s="14"/>
      <c r="C47" s="14"/>
      <c r="D47" s="14"/>
      <c r="E47" s="13"/>
    </row>
    <row r="48" spans="1:23" ht="15.75" customHeight="1">
      <c r="A48" s="13"/>
      <c r="B48" s="14"/>
      <c r="C48" s="14"/>
      <c r="D48" s="14"/>
      <c r="E48" s="13"/>
    </row>
    <row r="49" spans="1:5" ht="15.75" customHeight="1">
      <c r="A49" s="13"/>
      <c r="B49" s="14"/>
      <c r="C49" s="14"/>
      <c r="D49" s="14"/>
      <c r="E49" s="13"/>
    </row>
    <row r="50" spans="1:5" ht="15.75" customHeight="1">
      <c r="A50" s="13"/>
      <c r="B50" s="14"/>
      <c r="C50" s="14"/>
      <c r="D50" s="14"/>
      <c r="E50" s="13"/>
    </row>
    <row r="51" spans="1:5" ht="15.75" customHeight="1">
      <c r="A51" s="13"/>
      <c r="B51" s="14"/>
      <c r="C51" s="14"/>
      <c r="D51" s="14"/>
      <c r="E51" s="13"/>
    </row>
    <row r="52" spans="1:5" ht="15.75" customHeight="1">
      <c r="A52" s="13"/>
      <c r="B52" s="14"/>
      <c r="C52" s="14"/>
      <c r="D52" s="14"/>
      <c r="E52" s="13"/>
    </row>
    <row r="53" spans="1:5" ht="15.75" customHeight="1">
      <c r="A53" s="13"/>
      <c r="B53" s="14"/>
      <c r="C53" s="14"/>
      <c r="D53" s="14"/>
      <c r="E53" s="13"/>
    </row>
    <row r="54" spans="1:5" ht="15.75" customHeight="1">
      <c r="A54" s="13"/>
      <c r="B54" s="14"/>
      <c r="C54" s="14"/>
      <c r="D54" s="14"/>
      <c r="E54" s="13"/>
    </row>
    <row r="55" spans="1:5" ht="15.75" customHeight="1">
      <c r="A55" s="13"/>
      <c r="B55" s="14"/>
      <c r="C55" s="14"/>
      <c r="D55" s="14"/>
      <c r="E55" s="13"/>
    </row>
    <row r="56" spans="1:5" ht="15.75" customHeight="1">
      <c r="A56" s="13"/>
      <c r="B56" s="14"/>
      <c r="C56" s="14"/>
      <c r="D56" s="14"/>
      <c r="E56" s="13"/>
    </row>
    <row r="57" spans="1:5" ht="15.75" customHeight="1">
      <c r="A57" s="13"/>
      <c r="B57" s="14"/>
      <c r="C57" s="14"/>
      <c r="D57" s="14"/>
      <c r="E57" s="13"/>
    </row>
    <row r="58" spans="1:5" ht="15.75" customHeight="1">
      <c r="A58" s="13"/>
      <c r="B58" s="14"/>
      <c r="C58" s="14"/>
      <c r="D58" s="14"/>
      <c r="E58" s="13"/>
    </row>
    <row r="59" spans="1:5" ht="15.75" customHeight="1">
      <c r="A59" s="13"/>
      <c r="B59" s="14"/>
      <c r="C59" s="14"/>
      <c r="D59" s="14"/>
      <c r="E59" s="13"/>
    </row>
    <row r="60" spans="1:5" ht="15.75" customHeight="1">
      <c r="A60" s="13"/>
      <c r="B60" s="14"/>
      <c r="C60" s="14"/>
      <c r="D60" s="14"/>
      <c r="E60" s="13"/>
    </row>
    <row r="61" spans="1:5" ht="15.75" customHeight="1">
      <c r="A61" s="13"/>
      <c r="B61" s="14"/>
      <c r="C61" s="14"/>
      <c r="D61" s="14"/>
      <c r="E61" s="13"/>
    </row>
    <row r="62" spans="1:5" ht="15.75" customHeight="1">
      <c r="A62" s="13"/>
      <c r="B62" s="14"/>
      <c r="C62" s="14"/>
      <c r="D62" s="14"/>
      <c r="E62" s="13"/>
    </row>
    <row r="63" spans="1:5" ht="15.75" customHeight="1">
      <c r="A63" s="13"/>
      <c r="B63" s="14"/>
      <c r="C63" s="14"/>
      <c r="D63" s="14"/>
      <c r="E63" s="13"/>
    </row>
    <row r="64" spans="1:5" ht="15.75" customHeight="1">
      <c r="A64" s="13"/>
      <c r="B64" s="14"/>
      <c r="C64" s="14"/>
      <c r="D64" s="14"/>
      <c r="E64" s="13"/>
    </row>
    <row r="65" spans="1:5" ht="15.75" customHeight="1">
      <c r="A65" s="13"/>
      <c r="B65" s="14"/>
      <c r="C65" s="14"/>
      <c r="D65" s="14"/>
      <c r="E65" s="13"/>
    </row>
    <row r="66" spans="1:5" ht="15.75" customHeight="1">
      <c r="A66" s="13"/>
      <c r="B66" s="14"/>
      <c r="C66" s="14"/>
      <c r="D66" s="14"/>
      <c r="E66" s="13"/>
    </row>
    <row r="67" spans="1:5" ht="15.75" customHeight="1">
      <c r="A67" s="13"/>
      <c r="B67" s="14"/>
      <c r="C67" s="14"/>
      <c r="D67" s="14"/>
      <c r="E67" s="13"/>
    </row>
    <row r="68" spans="1:5" ht="15.75" customHeight="1">
      <c r="A68" s="13"/>
      <c r="B68" s="14"/>
      <c r="C68" s="14"/>
      <c r="D68" s="14"/>
      <c r="E68" s="13"/>
    </row>
    <row r="69" spans="1:5" ht="15.75" customHeight="1">
      <c r="A69" s="13"/>
      <c r="B69" s="14"/>
      <c r="C69" s="14"/>
      <c r="D69" s="14"/>
      <c r="E69" s="13"/>
    </row>
    <row r="70" spans="1:5" ht="15.75" customHeight="1">
      <c r="A70" s="13"/>
      <c r="B70" s="14"/>
      <c r="C70" s="14"/>
      <c r="D70" s="14"/>
      <c r="E70" s="13"/>
    </row>
    <row r="71" spans="1:5" ht="15.75" customHeight="1">
      <c r="A71" s="13"/>
      <c r="B71" s="14"/>
      <c r="C71" s="14"/>
      <c r="D71" s="14"/>
      <c r="E71" s="13"/>
    </row>
    <row r="72" spans="1:5" ht="15.75" customHeight="1">
      <c r="A72" s="13"/>
      <c r="B72" s="14"/>
      <c r="C72" s="14"/>
      <c r="D72" s="14"/>
      <c r="E72" s="13"/>
    </row>
    <row r="73" spans="1:5" ht="15.75" customHeight="1">
      <c r="A73" s="13"/>
      <c r="B73" s="14"/>
      <c r="C73" s="14"/>
      <c r="D73" s="14"/>
      <c r="E73" s="13"/>
    </row>
    <row r="74" spans="1:5" ht="15.75" customHeight="1">
      <c r="A74" s="13"/>
      <c r="B74" s="14"/>
      <c r="C74" s="14"/>
      <c r="D74" s="14"/>
      <c r="E74" s="13"/>
    </row>
    <row r="75" spans="1:5" ht="15.75" customHeight="1">
      <c r="A75" s="13"/>
      <c r="B75" s="14"/>
      <c r="C75" s="14"/>
      <c r="D75" s="14"/>
      <c r="E75" s="13"/>
    </row>
    <row r="76" spans="1:5" ht="15.75" customHeight="1">
      <c r="A76" s="13"/>
      <c r="B76" s="14"/>
      <c r="C76" s="14"/>
      <c r="D76" s="14"/>
      <c r="E76" s="13"/>
    </row>
    <row r="77" spans="1:5" ht="15.75" customHeight="1">
      <c r="A77" s="13"/>
      <c r="B77" s="14"/>
      <c r="C77" s="14"/>
      <c r="D77" s="14"/>
      <c r="E77" s="13"/>
    </row>
    <row r="78" spans="1:5" ht="15.75" customHeight="1">
      <c r="A78" s="13"/>
      <c r="B78" s="14"/>
      <c r="C78" s="14"/>
      <c r="D78" s="14"/>
      <c r="E78" s="13"/>
    </row>
    <row r="79" spans="1:5" ht="15.75" customHeight="1">
      <c r="A79" s="13"/>
      <c r="B79" s="14"/>
      <c r="C79" s="14"/>
      <c r="D79" s="14"/>
      <c r="E79" s="13"/>
    </row>
    <row r="80" spans="1:5" ht="15.75" customHeight="1">
      <c r="A80" s="13"/>
      <c r="B80" s="14"/>
      <c r="C80" s="14"/>
      <c r="D80" s="14"/>
      <c r="E80" s="13"/>
    </row>
    <row r="81" spans="1:5" ht="15.75" customHeight="1">
      <c r="A81" s="13"/>
      <c r="B81" s="14"/>
      <c r="C81" s="14"/>
      <c r="D81" s="14"/>
      <c r="E81" s="13"/>
    </row>
    <row r="82" spans="1:5" ht="15.75" customHeight="1">
      <c r="A82" s="13"/>
      <c r="B82" s="14"/>
      <c r="C82" s="14"/>
      <c r="D82" s="14"/>
      <c r="E82" s="13"/>
    </row>
    <row r="83" spans="1:5" ht="15.75" customHeight="1">
      <c r="A83" s="13"/>
      <c r="B83" s="14"/>
      <c r="C83" s="14"/>
      <c r="D83" s="14"/>
      <c r="E83" s="13"/>
    </row>
    <row r="84" spans="1:5" ht="15.75" customHeight="1">
      <c r="A84" s="13"/>
      <c r="B84" s="14"/>
      <c r="C84" s="14"/>
      <c r="D84" s="14"/>
      <c r="E84" s="13"/>
    </row>
    <row r="85" spans="1:5" ht="15.75" customHeight="1">
      <c r="A85" s="13"/>
      <c r="B85" s="14"/>
      <c r="C85" s="14"/>
      <c r="D85" s="14"/>
      <c r="E85" s="13"/>
    </row>
    <row r="86" spans="1:5" ht="15.75" customHeight="1">
      <c r="A86" s="13"/>
      <c r="B86" s="14"/>
      <c r="C86" s="14"/>
      <c r="D86" s="14"/>
      <c r="E86" s="13"/>
    </row>
    <row r="87" spans="1:5" ht="15.75" customHeight="1">
      <c r="A87" s="13"/>
      <c r="B87" s="14"/>
      <c r="C87" s="14"/>
      <c r="D87" s="14"/>
      <c r="E87" s="13"/>
    </row>
    <row r="88" spans="1:5" ht="15.75" customHeight="1">
      <c r="A88" s="13"/>
      <c r="B88" s="14"/>
      <c r="C88" s="14"/>
      <c r="D88" s="14"/>
      <c r="E88" s="13"/>
    </row>
    <row r="89" spans="1:5" ht="15.75" customHeight="1">
      <c r="A89" s="13"/>
      <c r="B89" s="14"/>
      <c r="C89" s="14"/>
      <c r="D89" s="14"/>
      <c r="E89" s="13"/>
    </row>
    <row r="90" spans="1:5" ht="15.75" customHeight="1">
      <c r="A90" s="13"/>
      <c r="B90" s="14"/>
      <c r="C90" s="14"/>
      <c r="D90" s="14"/>
      <c r="E90" s="13"/>
    </row>
    <row r="91" spans="1:5" ht="15.75" customHeight="1">
      <c r="A91" s="13"/>
      <c r="B91" s="14"/>
      <c r="C91" s="14"/>
      <c r="D91" s="14"/>
      <c r="E91" s="13"/>
    </row>
    <row r="92" spans="1:5" ht="15.75" customHeight="1">
      <c r="A92" s="13"/>
      <c r="B92" s="14"/>
      <c r="C92" s="14"/>
      <c r="D92" s="14"/>
      <c r="E92" s="13"/>
    </row>
    <row r="93" spans="1:5" ht="15.75" customHeight="1">
      <c r="A93" s="13"/>
      <c r="B93" s="14"/>
      <c r="C93" s="14"/>
      <c r="D93" s="14"/>
      <c r="E93" s="13"/>
    </row>
    <row r="94" spans="1:5" ht="15.75" customHeight="1">
      <c r="A94" s="13"/>
      <c r="B94" s="14"/>
      <c r="C94" s="14"/>
      <c r="D94" s="14"/>
      <c r="E94" s="13"/>
    </row>
    <row r="95" spans="1:5" ht="15.75" customHeight="1">
      <c r="A95" s="13"/>
      <c r="B95" s="14"/>
      <c r="C95" s="14"/>
      <c r="D95" s="14"/>
      <c r="E95" s="13"/>
    </row>
    <row r="96" spans="1:5" ht="15.75" customHeight="1">
      <c r="A96" s="13"/>
      <c r="B96" s="14"/>
      <c r="C96" s="14"/>
      <c r="D96" s="14"/>
      <c r="E96" s="13"/>
    </row>
    <row r="97" spans="1:5" ht="15.75" customHeight="1">
      <c r="A97" s="13"/>
      <c r="B97" s="14"/>
      <c r="C97" s="14"/>
      <c r="D97" s="14"/>
      <c r="E97" s="13"/>
    </row>
    <row r="98" spans="1:5" ht="15.75" customHeight="1">
      <c r="A98" s="13"/>
      <c r="B98" s="14"/>
      <c r="C98" s="14"/>
      <c r="D98" s="14"/>
      <c r="E98" s="13"/>
    </row>
    <row r="99" spans="1:5" ht="15.75" customHeight="1">
      <c r="A99" s="13"/>
      <c r="B99" s="14"/>
      <c r="C99" s="14"/>
      <c r="D99" s="14"/>
      <c r="E99" s="13"/>
    </row>
    <row r="100" spans="1:5" ht="15.75" customHeight="1">
      <c r="A100" s="13"/>
      <c r="B100" s="14"/>
      <c r="C100" s="14"/>
      <c r="D100" s="14"/>
      <c r="E100" s="13"/>
    </row>
    <row r="101" spans="1:5" ht="15.75" customHeight="1">
      <c r="A101" s="13"/>
      <c r="B101" s="14"/>
      <c r="C101" s="14"/>
      <c r="D101" s="14"/>
      <c r="E101" s="13"/>
    </row>
    <row r="102" spans="1:5" ht="15.75" customHeight="1">
      <c r="A102" s="13"/>
      <c r="B102" s="14"/>
      <c r="C102" s="14"/>
      <c r="D102" s="14"/>
      <c r="E102" s="13"/>
    </row>
    <row r="103" spans="1:5" ht="15.75" customHeight="1">
      <c r="A103" s="13"/>
      <c r="B103" s="14"/>
      <c r="C103" s="14"/>
      <c r="D103" s="14"/>
      <c r="E103" s="13"/>
    </row>
    <row r="104" spans="1:5" ht="15.75" customHeight="1">
      <c r="A104" s="13"/>
      <c r="B104" s="14"/>
      <c r="C104" s="14"/>
      <c r="D104" s="14"/>
      <c r="E104" s="13"/>
    </row>
    <row r="105" spans="1:5" ht="15.75" customHeight="1">
      <c r="A105" s="13"/>
      <c r="B105" s="14"/>
      <c r="C105" s="14"/>
      <c r="D105" s="14"/>
      <c r="E105" s="13"/>
    </row>
    <row r="106" spans="1:5" ht="15.75" customHeight="1">
      <c r="A106" s="13"/>
      <c r="B106" s="14"/>
      <c r="C106" s="14"/>
      <c r="D106" s="14"/>
      <c r="E106" s="13"/>
    </row>
    <row r="107" spans="1:5" ht="15.75" customHeight="1">
      <c r="A107" s="13"/>
      <c r="B107" s="14"/>
      <c r="C107" s="14"/>
      <c r="D107" s="14"/>
      <c r="E107" s="13"/>
    </row>
    <row r="108" spans="1:5" ht="15.75" customHeight="1">
      <c r="A108" s="13"/>
      <c r="B108" s="14"/>
      <c r="C108" s="14"/>
      <c r="D108" s="14"/>
      <c r="E108" s="13"/>
    </row>
    <row r="109" spans="1:5" ht="15.75" customHeight="1">
      <c r="A109" s="13"/>
      <c r="B109" s="14"/>
      <c r="C109" s="14"/>
      <c r="D109" s="14"/>
      <c r="E109" s="13"/>
    </row>
    <row r="110" spans="1:5" ht="15.75" customHeight="1">
      <c r="A110" s="13"/>
      <c r="B110" s="14"/>
      <c r="C110" s="14"/>
      <c r="D110" s="14"/>
      <c r="E110" s="13"/>
    </row>
    <row r="111" spans="1:5" ht="15.75" customHeight="1">
      <c r="A111" s="13"/>
      <c r="B111" s="14"/>
      <c r="C111" s="14"/>
      <c r="D111" s="14"/>
      <c r="E111" s="13"/>
    </row>
    <row r="112" spans="1:5" ht="15.75" customHeight="1">
      <c r="A112" s="13"/>
      <c r="B112" s="14"/>
      <c r="C112" s="14"/>
      <c r="D112" s="14"/>
      <c r="E112" s="13"/>
    </row>
    <row r="113" spans="1:5" ht="15.75" customHeight="1">
      <c r="A113" s="13"/>
      <c r="B113" s="14"/>
      <c r="C113" s="14"/>
      <c r="D113" s="14"/>
      <c r="E113" s="13"/>
    </row>
    <row r="114" spans="1:5" ht="15.75" customHeight="1">
      <c r="A114" s="13"/>
      <c r="B114" s="14"/>
      <c r="C114" s="14"/>
      <c r="D114" s="14"/>
      <c r="E114" s="13"/>
    </row>
    <row r="115" spans="1:5" ht="15.75" customHeight="1">
      <c r="A115" s="13"/>
      <c r="B115" s="14"/>
      <c r="C115" s="14"/>
      <c r="D115" s="14"/>
      <c r="E115" s="13"/>
    </row>
    <row r="116" spans="1:5" ht="15.75" customHeight="1">
      <c r="A116" s="13"/>
      <c r="B116" s="14"/>
      <c r="C116" s="14"/>
      <c r="D116" s="14"/>
      <c r="E116" s="13"/>
    </row>
    <row r="117" spans="1:5" ht="15.75" customHeight="1">
      <c r="A117" s="13"/>
      <c r="B117" s="14"/>
      <c r="C117" s="14"/>
      <c r="D117" s="14"/>
      <c r="E117" s="13"/>
    </row>
    <row r="118" spans="1:5" ht="15.75" customHeight="1">
      <c r="A118" s="13"/>
      <c r="B118" s="14"/>
      <c r="C118" s="14"/>
      <c r="D118" s="14"/>
      <c r="E118" s="13"/>
    </row>
    <row r="119" spans="1:5" ht="15.75" customHeight="1">
      <c r="A119" s="13"/>
      <c r="B119" s="14"/>
      <c r="C119" s="14"/>
      <c r="D119" s="14"/>
      <c r="E119" s="13"/>
    </row>
    <row r="120" spans="1:5" ht="15.75" customHeight="1">
      <c r="A120" s="13"/>
      <c r="B120" s="14"/>
      <c r="C120" s="14"/>
      <c r="D120" s="14"/>
      <c r="E120" s="13"/>
    </row>
    <row r="121" spans="1:5" ht="15.75" customHeight="1">
      <c r="A121" s="13"/>
      <c r="B121" s="14"/>
      <c r="C121" s="14"/>
      <c r="D121" s="14"/>
      <c r="E121" s="13"/>
    </row>
    <row r="122" spans="1:5" ht="15.75" customHeight="1">
      <c r="A122" s="13"/>
      <c r="B122" s="14"/>
      <c r="C122" s="14"/>
      <c r="D122" s="14"/>
      <c r="E122" s="13"/>
    </row>
    <row r="123" spans="1:5" ht="15.75" customHeight="1">
      <c r="A123" s="13"/>
      <c r="B123" s="14"/>
      <c r="C123" s="14"/>
      <c r="D123" s="14"/>
      <c r="E123" s="13"/>
    </row>
    <row r="124" spans="1:5" ht="15.75" customHeight="1">
      <c r="A124" s="13"/>
      <c r="B124" s="14"/>
      <c r="C124" s="14"/>
      <c r="D124" s="14"/>
      <c r="E124" s="13"/>
    </row>
    <row r="125" spans="1:5" ht="15.75" customHeight="1">
      <c r="A125" s="13"/>
      <c r="B125" s="14"/>
      <c r="C125" s="14"/>
      <c r="D125" s="14"/>
      <c r="E125" s="13"/>
    </row>
    <row r="126" spans="1:5" ht="15.75" customHeight="1">
      <c r="A126" s="13"/>
      <c r="B126" s="14"/>
      <c r="C126" s="14"/>
      <c r="D126" s="14"/>
      <c r="E126" s="13"/>
    </row>
    <row r="127" spans="1:5" ht="15.75" customHeight="1">
      <c r="A127" s="13"/>
      <c r="B127" s="14"/>
      <c r="C127" s="14"/>
      <c r="D127" s="14"/>
      <c r="E127" s="13"/>
    </row>
    <row r="128" spans="1:5" ht="15.75" customHeight="1">
      <c r="A128" s="13"/>
      <c r="B128" s="14"/>
      <c r="C128" s="14"/>
      <c r="D128" s="14"/>
      <c r="E128" s="13"/>
    </row>
    <row r="129" spans="1:5" ht="15.75" customHeight="1">
      <c r="A129" s="13"/>
      <c r="B129" s="14"/>
      <c r="C129" s="14"/>
      <c r="D129" s="14"/>
      <c r="E129" s="13"/>
    </row>
    <row r="130" spans="1:5" ht="15.75" customHeight="1">
      <c r="A130" s="13"/>
      <c r="B130" s="14"/>
      <c r="C130" s="14"/>
      <c r="D130" s="14"/>
      <c r="E130" s="13"/>
    </row>
    <row r="131" spans="1:5" ht="15.75" customHeight="1">
      <c r="A131" s="13"/>
      <c r="B131" s="14"/>
      <c r="C131" s="14"/>
      <c r="D131" s="14"/>
      <c r="E131" s="13"/>
    </row>
    <row r="132" spans="1:5" ht="15.75" customHeight="1">
      <c r="A132" s="13"/>
      <c r="B132" s="14"/>
      <c r="C132" s="14"/>
      <c r="D132" s="14"/>
      <c r="E132" s="13"/>
    </row>
    <row r="133" spans="1:5" ht="15.75" customHeight="1">
      <c r="A133" s="13"/>
      <c r="B133" s="14"/>
      <c r="C133" s="14"/>
      <c r="D133" s="14"/>
      <c r="E133" s="13"/>
    </row>
    <row r="134" spans="1:5" ht="15.75" customHeight="1">
      <c r="A134" s="13"/>
      <c r="B134" s="14"/>
      <c r="C134" s="14"/>
      <c r="D134" s="14"/>
      <c r="E134" s="13"/>
    </row>
    <row r="135" spans="1:5" ht="15.75" customHeight="1">
      <c r="A135" s="13"/>
      <c r="B135" s="14"/>
      <c r="C135" s="14"/>
      <c r="D135" s="14"/>
      <c r="E135" s="13"/>
    </row>
    <row r="136" spans="1:5" ht="15.75" customHeight="1">
      <c r="A136" s="13"/>
      <c r="B136" s="14"/>
      <c r="C136" s="14"/>
      <c r="D136" s="14"/>
      <c r="E136" s="13"/>
    </row>
    <row r="137" spans="1:5" ht="15.75" customHeight="1">
      <c r="A137" s="13"/>
      <c r="B137" s="14"/>
      <c r="C137" s="14"/>
      <c r="D137" s="14"/>
      <c r="E137" s="13"/>
    </row>
    <row r="138" spans="1:5" ht="15.75" customHeight="1">
      <c r="A138" s="13"/>
      <c r="B138" s="14"/>
      <c r="C138" s="14"/>
      <c r="D138" s="14"/>
      <c r="E138" s="13"/>
    </row>
    <row r="139" spans="1:5" ht="15.75" customHeight="1">
      <c r="A139" s="13"/>
      <c r="B139" s="14"/>
      <c r="C139" s="14"/>
      <c r="D139" s="14"/>
      <c r="E139" s="13"/>
    </row>
    <row r="140" spans="1:5" ht="15.75" customHeight="1">
      <c r="A140" s="13"/>
      <c r="B140" s="14"/>
      <c r="C140" s="14"/>
      <c r="D140" s="14"/>
      <c r="E140" s="13"/>
    </row>
    <row r="141" spans="1:5" ht="15.75" customHeight="1">
      <c r="A141" s="13"/>
      <c r="B141" s="14"/>
      <c r="C141" s="14"/>
      <c r="D141" s="14"/>
      <c r="E141" s="13"/>
    </row>
    <row r="142" spans="1:5" ht="15.75" customHeight="1">
      <c r="A142" s="13"/>
      <c r="B142" s="14"/>
      <c r="C142" s="14"/>
      <c r="D142" s="14"/>
      <c r="E142" s="13"/>
    </row>
    <row r="143" spans="1:5" ht="15.75" customHeight="1">
      <c r="A143" s="13"/>
      <c r="B143" s="14"/>
      <c r="C143" s="14"/>
      <c r="D143" s="14"/>
      <c r="E143" s="13"/>
    </row>
    <row r="144" spans="1:5" ht="15.75" customHeight="1">
      <c r="A144" s="13"/>
      <c r="B144" s="14"/>
      <c r="C144" s="14"/>
      <c r="D144" s="14"/>
      <c r="E144" s="13"/>
    </row>
    <row r="145" spans="1:5" ht="15.75" customHeight="1">
      <c r="A145" s="13"/>
      <c r="B145" s="14"/>
      <c r="C145" s="14"/>
      <c r="D145" s="14"/>
      <c r="E145" s="13"/>
    </row>
    <row r="146" spans="1:5" ht="15.75" customHeight="1">
      <c r="A146" s="13"/>
      <c r="B146" s="14"/>
      <c r="C146" s="14"/>
      <c r="D146" s="14"/>
      <c r="E146" s="13"/>
    </row>
    <row r="147" spans="1:5" ht="15.75" customHeight="1">
      <c r="A147" s="13"/>
      <c r="B147" s="14"/>
      <c r="C147" s="14"/>
      <c r="D147" s="14"/>
      <c r="E147" s="13"/>
    </row>
    <row r="148" spans="1:5" ht="15.75" customHeight="1">
      <c r="A148" s="13"/>
      <c r="B148" s="14"/>
      <c r="C148" s="14"/>
      <c r="D148" s="14"/>
      <c r="E148" s="13"/>
    </row>
    <row r="149" spans="1:5" ht="15.75" customHeight="1">
      <c r="A149" s="13"/>
      <c r="B149" s="14"/>
      <c r="C149" s="14"/>
      <c r="D149" s="14"/>
      <c r="E149" s="13"/>
    </row>
    <row r="150" spans="1:5" ht="15.75" customHeight="1">
      <c r="A150" s="13"/>
      <c r="B150" s="14"/>
      <c r="C150" s="14"/>
      <c r="D150" s="14"/>
      <c r="E150" s="13"/>
    </row>
    <row r="151" spans="1:5" ht="15.75" customHeight="1">
      <c r="A151" s="13"/>
      <c r="B151" s="14"/>
      <c r="C151" s="14"/>
      <c r="D151" s="14"/>
      <c r="E151" s="13"/>
    </row>
    <row r="152" spans="1:5" ht="15.75" customHeight="1">
      <c r="A152" s="13"/>
      <c r="B152" s="14"/>
      <c r="C152" s="14"/>
      <c r="D152" s="14"/>
      <c r="E152" s="13"/>
    </row>
    <row r="153" spans="1:5" ht="15.75" customHeight="1">
      <c r="A153" s="13"/>
      <c r="B153" s="14"/>
      <c r="C153" s="14"/>
      <c r="D153" s="14"/>
      <c r="E153" s="13"/>
    </row>
    <row r="154" spans="1:5" ht="15.75" customHeight="1">
      <c r="A154" s="13"/>
      <c r="B154" s="14"/>
      <c r="C154" s="14"/>
      <c r="D154" s="14"/>
      <c r="E154" s="13"/>
    </row>
    <row r="155" spans="1:5" ht="15.75" customHeight="1">
      <c r="A155" s="13"/>
      <c r="B155" s="14"/>
      <c r="C155" s="14"/>
      <c r="D155" s="14"/>
      <c r="E155" s="13"/>
    </row>
    <row r="156" spans="1:5" ht="15.75" customHeight="1">
      <c r="A156" s="13"/>
      <c r="B156" s="14"/>
      <c r="C156" s="14"/>
      <c r="D156" s="14"/>
      <c r="E156" s="13"/>
    </row>
    <row r="157" spans="1:5" ht="15.75" customHeight="1">
      <c r="A157" s="13"/>
      <c r="B157" s="14"/>
      <c r="C157" s="14"/>
      <c r="D157" s="14"/>
      <c r="E157" s="13"/>
    </row>
    <row r="158" spans="1:5" ht="15.75" customHeight="1">
      <c r="A158" s="13"/>
      <c r="B158" s="14"/>
      <c r="C158" s="14"/>
      <c r="D158" s="14"/>
      <c r="E158" s="13"/>
    </row>
    <row r="159" spans="1:5" ht="15.75" customHeight="1">
      <c r="A159" s="13"/>
      <c r="B159" s="14"/>
      <c r="C159" s="14"/>
      <c r="D159" s="14"/>
      <c r="E159" s="13"/>
    </row>
    <row r="160" spans="1:5" ht="15.75" customHeight="1">
      <c r="A160" s="13"/>
      <c r="B160" s="14"/>
      <c r="C160" s="14"/>
      <c r="D160" s="14"/>
      <c r="E160" s="13"/>
    </row>
    <row r="161" spans="1:5" ht="15.75" customHeight="1">
      <c r="A161" s="13"/>
      <c r="B161" s="14"/>
      <c r="C161" s="14"/>
      <c r="D161" s="14"/>
      <c r="E161" s="13"/>
    </row>
    <row r="162" spans="1:5" ht="15.75" customHeight="1">
      <c r="A162" s="13"/>
      <c r="B162" s="14"/>
      <c r="C162" s="14"/>
      <c r="D162" s="14"/>
      <c r="E162" s="13"/>
    </row>
    <row r="163" spans="1:5" ht="15.75" customHeight="1">
      <c r="A163" s="13"/>
      <c r="B163" s="14"/>
      <c r="C163" s="14"/>
      <c r="D163" s="14"/>
      <c r="E163" s="13"/>
    </row>
    <row r="164" spans="1:5" ht="15.75" customHeight="1">
      <c r="A164" s="13"/>
      <c r="B164" s="14"/>
      <c r="C164" s="14"/>
      <c r="D164" s="14"/>
      <c r="E164" s="13"/>
    </row>
    <row r="165" spans="1:5" ht="15.75" customHeight="1">
      <c r="A165" s="13"/>
      <c r="B165" s="14"/>
      <c r="C165" s="14"/>
      <c r="D165" s="14"/>
      <c r="E165" s="13"/>
    </row>
    <row r="166" spans="1:5" ht="15.75" customHeight="1">
      <c r="A166" s="13"/>
      <c r="B166" s="14"/>
      <c r="C166" s="14"/>
      <c r="D166" s="14"/>
      <c r="E166" s="13"/>
    </row>
    <row r="167" spans="1:5" ht="15.75" customHeight="1">
      <c r="A167" s="13"/>
      <c r="B167" s="14"/>
      <c r="C167" s="14"/>
      <c r="D167" s="14"/>
      <c r="E167" s="13"/>
    </row>
    <row r="168" spans="1:5" ht="15.75" customHeight="1">
      <c r="A168" s="13"/>
      <c r="B168" s="14"/>
      <c r="C168" s="14"/>
      <c r="D168" s="14"/>
      <c r="E168" s="13"/>
    </row>
    <row r="169" spans="1:5" ht="15.75" customHeight="1">
      <c r="A169" s="13"/>
      <c r="B169" s="14"/>
      <c r="C169" s="14"/>
      <c r="D169" s="14"/>
      <c r="E169" s="13"/>
    </row>
    <row r="170" spans="1:5" ht="15.75" customHeight="1">
      <c r="A170" s="13"/>
      <c r="B170" s="14"/>
      <c r="C170" s="14"/>
      <c r="D170" s="14"/>
      <c r="E170" s="13"/>
    </row>
    <row r="171" spans="1:5" ht="15.75" customHeight="1">
      <c r="A171" s="13"/>
      <c r="B171" s="14"/>
      <c r="C171" s="14"/>
      <c r="D171" s="14"/>
      <c r="E171" s="13"/>
    </row>
    <row r="172" spans="1:5" ht="15.75" customHeight="1">
      <c r="A172" s="13"/>
      <c r="B172" s="14"/>
      <c r="C172" s="14"/>
      <c r="D172" s="14"/>
      <c r="E172" s="13"/>
    </row>
    <row r="173" spans="1:5" ht="15.75" customHeight="1">
      <c r="A173" s="13"/>
      <c r="B173" s="14"/>
      <c r="C173" s="14"/>
      <c r="D173" s="14"/>
      <c r="E173" s="13"/>
    </row>
    <row r="174" spans="1:5" ht="15.75" customHeight="1">
      <c r="A174" s="13"/>
      <c r="B174" s="14"/>
      <c r="C174" s="14"/>
      <c r="D174" s="14"/>
      <c r="E174" s="13"/>
    </row>
    <row r="175" spans="1:5" ht="15.75" customHeight="1">
      <c r="A175" s="13"/>
      <c r="B175" s="14"/>
      <c r="C175" s="14"/>
      <c r="D175" s="14"/>
      <c r="E175" s="13"/>
    </row>
    <row r="176" spans="1:5" ht="15.75" customHeight="1">
      <c r="A176" s="13"/>
      <c r="B176" s="14"/>
      <c r="C176" s="14"/>
      <c r="D176" s="14"/>
      <c r="E176" s="13"/>
    </row>
    <row r="177" spans="1:5" ht="15.75" customHeight="1">
      <c r="A177" s="13"/>
      <c r="B177" s="14"/>
      <c r="C177" s="14"/>
      <c r="D177" s="14"/>
      <c r="E177" s="13"/>
    </row>
    <row r="178" spans="1:5" ht="15.75" customHeight="1">
      <c r="A178" s="13"/>
      <c r="B178" s="14"/>
      <c r="C178" s="14"/>
      <c r="D178" s="14"/>
      <c r="E178" s="13"/>
    </row>
    <row r="179" spans="1:5" ht="15.75" customHeight="1">
      <c r="A179" s="13"/>
      <c r="B179" s="14"/>
      <c r="C179" s="14"/>
      <c r="D179" s="14"/>
      <c r="E179" s="13"/>
    </row>
    <row r="180" spans="1:5" ht="15.75" customHeight="1">
      <c r="A180" s="13"/>
      <c r="B180" s="14"/>
      <c r="C180" s="14"/>
      <c r="D180" s="14"/>
      <c r="E180" s="13"/>
    </row>
    <row r="181" spans="1:5" ht="15.75" customHeight="1">
      <c r="A181" s="13"/>
      <c r="B181" s="14"/>
      <c r="C181" s="14"/>
      <c r="D181" s="14"/>
      <c r="E181" s="13"/>
    </row>
    <row r="182" spans="1:5" ht="15.75" customHeight="1">
      <c r="A182" s="13"/>
      <c r="B182" s="14"/>
      <c r="C182" s="14"/>
      <c r="D182" s="14"/>
      <c r="E182" s="13"/>
    </row>
    <row r="183" spans="1:5" ht="15.75" customHeight="1">
      <c r="A183" s="13"/>
      <c r="B183" s="14"/>
      <c r="C183" s="14"/>
      <c r="D183" s="14"/>
      <c r="E183" s="13"/>
    </row>
    <row r="184" spans="1:5" ht="15.75" customHeight="1">
      <c r="A184" s="13"/>
      <c r="B184" s="14"/>
      <c r="C184" s="14"/>
      <c r="D184" s="14"/>
      <c r="E184" s="13"/>
    </row>
    <row r="185" spans="1:5" ht="15.75" customHeight="1">
      <c r="A185" s="13"/>
      <c r="B185" s="14"/>
      <c r="C185" s="14"/>
      <c r="D185" s="14"/>
      <c r="E185" s="13"/>
    </row>
    <row r="186" spans="1:5" ht="15.75" customHeight="1">
      <c r="A186" s="13"/>
      <c r="B186" s="14"/>
      <c r="C186" s="14"/>
      <c r="D186" s="14"/>
      <c r="E186" s="13"/>
    </row>
    <row r="187" spans="1:5" ht="15.75" customHeight="1">
      <c r="A187" s="13"/>
      <c r="B187" s="14"/>
      <c r="C187" s="14"/>
      <c r="D187" s="14"/>
      <c r="E187" s="13"/>
    </row>
    <row r="188" spans="1:5" ht="15.75" customHeight="1">
      <c r="A188" s="13"/>
      <c r="B188" s="14"/>
      <c r="C188" s="14"/>
      <c r="D188" s="14"/>
      <c r="E188" s="13"/>
    </row>
    <row r="189" spans="1:5" ht="15.75" customHeight="1">
      <c r="A189" s="13"/>
      <c r="B189" s="14"/>
      <c r="C189" s="14"/>
      <c r="D189" s="14"/>
      <c r="E189" s="13"/>
    </row>
    <row r="190" spans="1:5" ht="15.75" customHeight="1">
      <c r="A190" s="13"/>
      <c r="B190" s="14"/>
      <c r="C190" s="14"/>
      <c r="D190" s="14"/>
      <c r="E190" s="13"/>
    </row>
    <row r="191" spans="1:5" ht="15.75" customHeight="1">
      <c r="A191" s="13"/>
      <c r="B191" s="14"/>
      <c r="C191" s="14"/>
      <c r="D191" s="14"/>
      <c r="E191" s="13"/>
    </row>
    <row r="192" spans="1:5" ht="15.75" customHeight="1">
      <c r="A192" s="13"/>
      <c r="B192" s="14"/>
      <c r="C192" s="14"/>
      <c r="D192" s="14"/>
      <c r="E192" s="13"/>
    </row>
    <row r="193" spans="1:5" ht="15.75" customHeight="1">
      <c r="A193" s="13"/>
      <c r="B193" s="14"/>
      <c r="C193" s="14"/>
      <c r="D193" s="14"/>
      <c r="E193" s="13"/>
    </row>
    <row r="194" spans="1:5" ht="15.75" customHeight="1">
      <c r="A194" s="13"/>
      <c r="B194" s="14"/>
      <c r="C194" s="14"/>
      <c r="D194" s="14"/>
      <c r="E194" s="13"/>
    </row>
    <row r="195" spans="1:5" ht="15.75" customHeight="1">
      <c r="A195" s="13"/>
      <c r="B195" s="14"/>
      <c r="C195" s="14"/>
      <c r="D195" s="14"/>
      <c r="E195" s="13"/>
    </row>
    <row r="196" spans="1:5" ht="15.75" customHeight="1">
      <c r="A196" s="13"/>
      <c r="B196" s="14"/>
      <c r="C196" s="14"/>
      <c r="D196" s="14"/>
      <c r="E196" s="13"/>
    </row>
    <row r="197" spans="1:5" ht="15.75" customHeight="1">
      <c r="A197" s="13"/>
      <c r="B197" s="14"/>
      <c r="C197" s="14"/>
      <c r="D197" s="14"/>
      <c r="E197" s="13"/>
    </row>
    <row r="198" spans="1:5" ht="15.75" customHeight="1">
      <c r="A198" s="13"/>
      <c r="B198" s="14"/>
      <c r="C198" s="14"/>
      <c r="D198" s="14"/>
      <c r="E198" s="13"/>
    </row>
    <row r="199" spans="1:5" ht="15.75" customHeight="1">
      <c r="A199" s="13"/>
      <c r="B199" s="14"/>
      <c r="C199" s="14"/>
      <c r="D199" s="14"/>
      <c r="E199" s="13"/>
    </row>
    <row r="200" spans="1:5" ht="15.75" customHeight="1">
      <c r="A200" s="13"/>
      <c r="B200" s="14"/>
      <c r="C200" s="14"/>
      <c r="D200" s="14"/>
      <c r="E200" s="13"/>
    </row>
    <row r="201" spans="1:5" ht="15.75" customHeight="1">
      <c r="A201" s="13"/>
      <c r="B201" s="14"/>
      <c r="C201" s="14"/>
      <c r="D201" s="14"/>
      <c r="E201" s="13"/>
    </row>
    <row r="202" spans="1:5" ht="15.75" customHeight="1">
      <c r="A202" s="13"/>
      <c r="B202" s="14"/>
      <c r="C202" s="14"/>
      <c r="D202" s="14"/>
      <c r="E202" s="13"/>
    </row>
    <row r="203" spans="1:5" ht="15.75" customHeight="1">
      <c r="A203" s="13"/>
      <c r="B203" s="14"/>
      <c r="C203" s="14"/>
      <c r="D203" s="14"/>
      <c r="E203" s="13"/>
    </row>
    <row r="204" spans="1:5" ht="15.75" customHeight="1">
      <c r="A204" s="13"/>
      <c r="B204" s="14"/>
      <c r="C204" s="14"/>
      <c r="D204" s="14"/>
      <c r="E204" s="13"/>
    </row>
    <row r="205" spans="1:5" ht="15.75" customHeight="1">
      <c r="A205" s="13"/>
      <c r="B205" s="14"/>
      <c r="C205" s="14"/>
      <c r="D205" s="14"/>
      <c r="E205" s="13"/>
    </row>
    <row r="206" spans="1:5" ht="15.75" customHeight="1">
      <c r="A206" s="13"/>
      <c r="B206" s="14"/>
      <c r="C206" s="14"/>
      <c r="D206" s="14"/>
      <c r="E206" s="13"/>
    </row>
    <row r="207" spans="1:5" ht="15.75" customHeight="1">
      <c r="A207" s="13"/>
      <c r="B207" s="14"/>
      <c r="C207" s="14"/>
      <c r="D207" s="14"/>
      <c r="E207" s="13"/>
    </row>
    <row r="208" spans="1:5" ht="15.75" customHeight="1">
      <c r="A208" s="13"/>
      <c r="B208" s="14"/>
      <c r="C208" s="14"/>
      <c r="D208" s="14"/>
      <c r="E208" s="13"/>
    </row>
    <row r="209" spans="1:5" ht="15.75" customHeight="1">
      <c r="A209" s="13"/>
      <c r="B209" s="14"/>
      <c r="C209" s="14"/>
      <c r="D209" s="14"/>
      <c r="E209" s="13"/>
    </row>
    <row r="210" spans="1:5" ht="15.75" customHeight="1">
      <c r="A210" s="13"/>
      <c r="B210" s="14"/>
      <c r="C210" s="14"/>
      <c r="D210" s="14"/>
      <c r="E210" s="13"/>
    </row>
    <row r="211" spans="1:5" ht="15.75" customHeight="1">
      <c r="A211" s="13"/>
      <c r="B211" s="14"/>
      <c r="C211" s="14"/>
      <c r="D211" s="14"/>
      <c r="E211" s="13"/>
    </row>
    <row r="212" spans="1:5" ht="15.75" customHeight="1">
      <c r="A212" s="13"/>
      <c r="B212" s="14"/>
      <c r="C212" s="14"/>
      <c r="D212" s="14"/>
      <c r="E212" s="13"/>
    </row>
    <row r="213" spans="1:5" ht="15.75" customHeight="1">
      <c r="A213" s="13"/>
      <c r="B213" s="14"/>
      <c r="C213" s="14"/>
      <c r="D213" s="14"/>
      <c r="E213" s="13"/>
    </row>
    <row r="214" spans="1:5" ht="15.75" customHeight="1">
      <c r="A214" s="13"/>
      <c r="B214" s="14"/>
      <c r="C214" s="14"/>
      <c r="D214" s="14"/>
      <c r="E214" s="13"/>
    </row>
    <row r="215" spans="1:5" ht="15.75" customHeight="1">
      <c r="A215" s="13"/>
      <c r="B215" s="14"/>
      <c r="C215" s="14"/>
      <c r="D215" s="14"/>
      <c r="E215" s="13"/>
    </row>
    <row r="216" spans="1:5" ht="15.75" customHeight="1">
      <c r="A216" s="13"/>
      <c r="B216" s="14"/>
      <c r="C216" s="14"/>
      <c r="D216" s="14"/>
      <c r="E216" s="13"/>
    </row>
    <row r="217" spans="1:5" ht="15.75" customHeight="1">
      <c r="A217" s="13"/>
      <c r="B217" s="14"/>
      <c r="C217" s="14"/>
      <c r="D217" s="14"/>
      <c r="E217" s="13"/>
    </row>
    <row r="218" spans="1:5" ht="15.75" customHeight="1">
      <c r="A218" s="13"/>
      <c r="B218" s="14"/>
      <c r="C218" s="14"/>
      <c r="D218" s="14"/>
      <c r="E218" s="13"/>
    </row>
    <row r="219" spans="1:5" ht="15.75" customHeight="1">
      <c r="A219" s="13"/>
      <c r="B219" s="14"/>
      <c r="C219" s="14"/>
      <c r="D219" s="14"/>
      <c r="E219" s="13"/>
    </row>
    <row r="220" spans="1:5" ht="15.75" customHeight="1">
      <c r="A220" s="13"/>
      <c r="B220" s="14"/>
      <c r="C220" s="14"/>
      <c r="D220" s="14"/>
      <c r="E220" s="13"/>
    </row>
    <row r="221" spans="1:5" ht="15.75" customHeight="1"/>
    <row r="222" spans="1:5" ht="15.75" customHeight="1"/>
    <row r="223" spans="1:5" ht="15.75" customHeight="1"/>
    <row r="224" spans="1:5"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spans="4:4" ht="15.75" customHeight="1"/>
    <row r="242" spans="4:4" ht="15.75" customHeight="1"/>
    <row r="243" spans="4:4" ht="15.75" customHeight="1"/>
    <row r="244" spans="4:4" ht="15.75" customHeight="1"/>
    <row r="245" spans="4:4" ht="15.75" customHeight="1"/>
    <row r="246" spans="4:4" ht="15.75" customHeight="1">
      <c r="D246" s="19" t="s">
        <v>307</v>
      </c>
    </row>
    <row r="247" spans="4:4" ht="15.75" customHeight="1"/>
    <row r="248" spans="4:4" ht="15.75" customHeight="1"/>
    <row r="249" spans="4:4" ht="15.75" customHeight="1"/>
    <row r="250" spans="4:4" ht="15.75" customHeight="1"/>
    <row r="251" spans="4:4" ht="15.75" customHeight="1"/>
    <row r="252" spans="4:4" ht="15.75" customHeight="1"/>
    <row r="253" spans="4:4" ht="15.75" customHeight="1"/>
    <row r="254" spans="4:4" ht="15.75" customHeight="1"/>
    <row r="255" spans="4:4" ht="15.75" customHeight="1"/>
    <row r="256" spans="4:4"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sheetProtection password="EB0D" sheet="1" objects="1" scenarios="1"/>
  <mergeCells count="1">
    <mergeCell ref="B2:C2"/>
  </mergeCells>
  <pageMargins left="0.7" right="0.7" top="0.75" bottom="0.75" header="0" footer="0"/>
  <pageSetup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B2:C1000"/>
  <sheetViews>
    <sheetView showGridLines="0" workbookViewId="0"/>
  </sheetViews>
  <sheetFormatPr baseColWidth="10" defaultColWidth="14.42578125" defaultRowHeight="15" customHeight="1"/>
  <cols>
    <col min="1" max="1" width="10.7109375" customWidth="1"/>
    <col min="2" max="2" width="33" customWidth="1"/>
    <col min="3" max="3" width="75.42578125" customWidth="1"/>
    <col min="4" max="6" width="10.7109375" customWidth="1"/>
  </cols>
  <sheetData>
    <row r="2" spans="2:3">
      <c r="B2" s="1124" t="s">
        <v>308</v>
      </c>
      <c r="C2" s="1125"/>
    </row>
    <row r="3" spans="2:3">
      <c r="B3" s="1126"/>
      <c r="C3" s="1127"/>
    </row>
    <row r="4" spans="2:3">
      <c r="B4" s="1128"/>
      <c r="C4" s="1129"/>
    </row>
    <row r="6" spans="2:3">
      <c r="B6" s="1130" t="s">
        <v>309</v>
      </c>
      <c r="C6" s="1125"/>
    </row>
    <row r="7" spans="2:3">
      <c r="B7" s="1131"/>
      <c r="C7" s="1132"/>
    </row>
    <row r="8" spans="2:3" ht="51.75" customHeight="1">
      <c r="B8" s="22" t="s">
        <v>310</v>
      </c>
      <c r="C8" s="1133"/>
    </row>
    <row r="9" spans="2:3" ht="51.75" customHeight="1">
      <c r="B9" s="22" t="s">
        <v>311</v>
      </c>
      <c r="C9" s="1134"/>
    </row>
    <row r="10" spans="2:3" ht="51.75" customHeight="1">
      <c r="B10" s="22" t="s">
        <v>312</v>
      </c>
      <c r="C10" s="1134"/>
    </row>
    <row r="11" spans="2:3" ht="51.75" customHeight="1">
      <c r="B11" s="22" t="s">
        <v>313</v>
      </c>
      <c r="C11" s="1134"/>
    </row>
    <row r="12" spans="2:3" ht="51.75" customHeight="1">
      <c r="B12" s="23" t="s">
        <v>314</v>
      </c>
      <c r="C12" s="1135"/>
    </row>
    <row r="16" spans="2:3">
      <c r="B16" s="1130" t="s">
        <v>315</v>
      </c>
      <c r="C16" s="1125"/>
    </row>
    <row r="17" spans="2:3" ht="15" customHeight="1">
      <c r="B17" s="1128"/>
      <c r="C17" s="1129"/>
    </row>
    <row r="18" spans="2:3" ht="83.25" customHeight="1">
      <c r="B18" s="1122" t="s">
        <v>1163</v>
      </c>
      <c r="C18" s="1123"/>
    </row>
    <row r="19" spans="2:3" ht="49.5" customHeight="1">
      <c r="B19" s="1122" t="s">
        <v>1164</v>
      </c>
      <c r="C19" s="1123"/>
    </row>
    <row r="20" spans="2:3" ht="97.5" customHeight="1">
      <c r="B20" s="1122" t="s">
        <v>1165</v>
      </c>
      <c r="C20" s="1123"/>
    </row>
    <row r="21" spans="2:3" ht="98.25" customHeight="1">
      <c r="B21" s="1122" t="s">
        <v>1166</v>
      </c>
      <c r="C21" s="1123"/>
    </row>
    <row r="22" spans="2:3" ht="15.75" customHeight="1"/>
    <row r="23" spans="2:3" ht="15.75" customHeight="1"/>
    <row r="24" spans="2:3" ht="15.75" customHeight="1"/>
    <row r="25" spans="2:3" ht="15.75" customHeight="1"/>
    <row r="26" spans="2:3" ht="15.75" customHeight="1"/>
    <row r="27" spans="2:3" ht="15.75" customHeight="1"/>
    <row r="28" spans="2:3" ht="15.75" customHeight="1"/>
    <row r="29" spans="2:3" ht="15.75" customHeight="1"/>
    <row r="30" spans="2:3" ht="15.75" customHeight="1"/>
    <row r="31" spans="2:3" ht="15.75" customHeight="1"/>
    <row r="32" spans="2:3" ht="15.75" customHeight="1"/>
    <row r="33" ht="15.75" customHeight="1"/>
    <row r="34" ht="15.75" customHeight="1"/>
    <row r="35" ht="15.75" customHeight="1"/>
    <row r="36" ht="15.75" customHeight="1"/>
    <row r="37" ht="15.75" customHeight="1"/>
    <row r="38" ht="15.75" customHeight="1"/>
    <row r="39" ht="15.75" customHeight="1"/>
    <row r="40" ht="15.75" customHeight="1"/>
    <row r="41" ht="15.75" customHeight="1"/>
    <row r="42" ht="15.75" customHeight="1"/>
    <row r="43" ht="15.75" customHeight="1"/>
    <row r="44" ht="15.75" customHeight="1"/>
    <row r="45" ht="15.75" customHeight="1"/>
    <row r="46" ht="15.75" customHeight="1"/>
    <row r="47" ht="15.75" customHeight="1"/>
    <row r="48" ht="15.75" customHeight="1"/>
    <row r="49" ht="15.75" customHeight="1"/>
    <row r="50" ht="15.75" customHeight="1"/>
    <row r="51" ht="15.75" customHeight="1"/>
    <row r="52" ht="15.75" customHeight="1"/>
    <row r="53" ht="15.75" customHeight="1"/>
    <row r="54" ht="15.75" customHeight="1"/>
    <row r="55" ht="15.75" customHeight="1"/>
    <row r="56" ht="15.75" customHeight="1"/>
    <row r="57" ht="15.75" customHeight="1"/>
    <row r="58" ht="15.75" customHeight="1"/>
    <row r="59" ht="15.75" customHeight="1"/>
    <row r="60" ht="15.75" customHeight="1"/>
    <row r="61" ht="15.75" customHeight="1"/>
    <row r="62" ht="15.75" customHeight="1"/>
    <row r="63" ht="15.75" customHeight="1"/>
    <row r="64" ht="15.75" customHeight="1"/>
    <row r="65" ht="15.75" customHeight="1"/>
    <row r="66" ht="15.75" customHeight="1"/>
    <row r="67" ht="15.75" customHeight="1"/>
    <row r="68" ht="15.75" customHeight="1"/>
    <row r="69" ht="15.75" customHeight="1"/>
    <row r="70" ht="15.75" customHeight="1"/>
    <row r="71" ht="15.75" customHeight="1"/>
    <row r="72" ht="15.75" customHeight="1"/>
    <row r="73" ht="15.75" customHeight="1"/>
    <row r="74" ht="15.75" customHeight="1"/>
    <row r="75" ht="15.75" customHeight="1"/>
    <row r="76" ht="15.75" customHeight="1"/>
    <row r="77" ht="15.75" customHeight="1"/>
    <row r="78" ht="15.75" customHeight="1"/>
    <row r="79" ht="15.75" customHeight="1"/>
    <row r="80" ht="15.75" customHeight="1"/>
    <row r="81" ht="15.75" customHeight="1"/>
    <row r="82" ht="15.75" customHeight="1"/>
    <row r="83" ht="15.75" customHeight="1"/>
    <row r="84" ht="15.75" customHeight="1"/>
    <row r="85" ht="15.75" customHeight="1"/>
    <row r="86" ht="15.75" customHeight="1"/>
    <row r="87" ht="15.75" customHeight="1"/>
    <row r="88" ht="15.75" customHeight="1"/>
    <row r="89" ht="15.75" customHeight="1"/>
    <row r="90" ht="15.75" customHeight="1"/>
    <row r="91" ht="15.75" customHeight="1"/>
    <row r="92" ht="15.75" customHeight="1"/>
    <row r="93" ht="15.75" customHeight="1"/>
    <row r="94" ht="15.75" customHeight="1"/>
    <row r="95" ht="15.75" customHeight="1"/>
    <row r="96" ht="15.75" customHeight="1"/>
    <row r="97" ht="15.75" customHeight="1"/>
    <row r="98" ht="15.75" customHeight="1"/>
    <row r="99" ht="15.75" customHeight="1"/>
    <row r="100" ht="15.75" customHeight="1"/>
    <row r="101" ht="15.75" customHeight="1"/>
    <row r="102" ht="15.75" customHeight="1"/>
    <row r="103" ht="15.75" customHeight="1"/>
    <row r="104" ht="15.75" customHeight="1"/>
    <row r="105" ht="15.75" customHeight="1"/>
    <row r="106" ht="15.75" customHeight="1"/>
    <row r="107" ht="15.75" customHeight="1"/>
    <row r="108" ht="15.75" customHeight="1"/>
    <row r="109" ht="15.75" customHeight="1"/>
    <row r="110" ht="15.75" customHeight="1"/>
    <row r="111" ht="15.75" customHeight="1"/>
    <row r="112" ht="15.75" customHeight="1"/>
    <row r="113" ht="15.75" customHeight="1"/>
    <row r="114" ht="15.75" customHeight="1"/>
    <row r="115" ht="15.75" customHeight="1"/>
    <row r="116" ht="15.75" customHeight="1"/>
    <row r="117" ht="15.75" customHeight="1"/>
    <row r="118" ht="15.75" customHeight="1"/>
    <row r="119" ht="15.75" customHeight="1"/>
    <row r="120" ht="15.75" customHeight="1"/>
    <row r="121" ht="15.75" customHeight="1"/>
    <row r="122" ht="15.75" customHeight="1"/>
    <row r="123" ht="15.75" customHeight="1"/>
    <row r="124" ht="15.75" customHeight="1"/>
    <row r="125" ht="15.75" customHeight="1"/>
    <row r="126" ht="15.75" customHeight="1"/>
    <row r="127" ht="15.75" customHeight="1"/>
    <row r="128" ht="15.75" customHeight="1"/>
    <row r="129" ht="15.75" customHeight="1"/>
    <row r="130" ht="15.75" customHeight="1"/>
    <row r="131" ht="15.75" customHeight="1"/>
    <row r="132" ht="15.75" customHeight="1"/>
    <row r="133" ht="15.75" customHeight="1"/>
    <row r="134" ht="15.75" customHeight="1"/>
    <row r="135" ht="15.75" customHeight="1"/>
    <row r="136" ht="15.75" customHeight="1"/>
    <row r="137" ht="15.75" customHeight="1"/>
    <row r="138" ht="15.75" customHeight="1"/>
    <row r="139" ht="15.75" customHeight="1"/>
    <row r="140" ht="15.75" customHeight="1"/>
    <row r="141" ht="15.75" customHeight="1"/>
    <row r="142" ht="15.75" customHeight="1"/>
    <row r="143" ht="15.75" customHeight="1"/>
    <row r="144" ht="15.75" customHeight="1"/>
    <row r="145" ht="15.75" customHeight="1"/>
    <row r="146" ht="15.75" customHeight="1"/>
    <row r="147" ht="15.75" customHeight="1"/>
    <row r="148" ht="15.75" customHeight="1"/>
    <row r="149" ht="15.75" customHeight="1"/>
    <row r="150" ht="15.75" customHeight="1"/>
    <row r="151" ht="15.75" customHeight="1"/>
    <row r="152" ht="15.75" customHeight="1"/>
    <row r="153" ht="15.75" customHeight="1"/>
    <row r="154" ht="15.75" customHeight="1"/>
    <row r="155" ht="15.75" customHeight="1"/>
    <row r="156" ht="15.75" customHeight="1"/>
    <row r="157" ht="15.75" customHeight="1"/>
    <row r="158" ht="15.75" customHeight="1"/>
    <row r="159" ht="15.75" customHeight="1"/>
    <row r="160" ht="15.75" customHeight="1"/>
    <row r="161" ht="15.75" customHeight="1"/>
    <row r="162" ht="15.75" customHeight="1"/>
    <row r="163" ht="15.75" customHeight="1"/>
    <row r="164" ht="15.75" customHeight="1"/>
    <row r="165" ht="15.75" customHeight="1"/>
    <row r="166" ht="15.75" customHeight="1"/>
    <row r="167" ht="15.75" customHeight="1"/>
    <row r="168" ht="15.75" customHeight="1"/>
    <row r="169" ht="15.75" customHeight="1"/>
    <row r="170" ht="15.75" customHeight="1"/>
    <row r="171" ht="15.75" customHeight="1"/>
    <row r="172" ht="15.75" customHeight="1"/>
    <row r="173" ht="15.75" customHeight="1"/>
    <row r="174" ht="15.75" customHeight="1"/>
    <row r="175" ht="15.75" customHeight="1"/>
    <row r="176" ht="15.75" customHeight="1"/>
    <row r="177" ht="15.75" customHeight="1"/>
    <row r="178" ht="15.75" customHeight="1"/>
    <row r="179" ht="15.75" customHeight="1"/>
    <row r="180" ht="15.75" customHeight="1"/>
    <row r="181" ht="15.75" customHeight="1"/>
    <row r="182" ht="15.75" customHeight="1"/>
    <row r="183" ht="15.75" customHeight="1"/>
    <row r="184" ht="15.75" customHeight="1"/>
    <row r="185" ht="15.75" customHeight="1"/>
    <row r="186" ht="15.75" customHeight="1"/>
    <row r="187" ht="15.75" customHeight="1"/>
    <row r="188" ht="15.75" customHeight="1"/>
    <row r="189" ht="15.75" customHeight="1"/>
    <row r="190" ht="15.75" customHeight="1"/>
    <row r="191" ht="15.75" customHeight="1"/>
    <row r="192" ht="15.75" customHeight="1"/>
    <row r="193" ht="15.75" customHeight="1"/>
    <row r="194" ht="15.75" customHeight="1"/>
    <row r="195" ht="15.75" customHeight="1"/>
    <row r="196" ht="15.75" customHeight="1"/>
    <row r="197" ht="15.75" customHeight="1"/>
    <row r="198" ht="15.75" customHeight="1"/>
    <row r="199" ht="15.75" customHeight="1"/>
    <row r="200" ht="15.75" customHeight="1"/>
    <row r="201" ht="15.75" customHeight="1"/>
    <row r="202" ht="15.75" customHeight="1"/>
    <row r="203" ht="15.75" customHeight="1"/>
    <row r="204" ht="15.75" customHeight="1"/>
    <row r="205" ht="15.75" customHeight="1"/>
    <row r="206" ht="15.75" customHeight="1"/>
    <row r="207" ht="15.75" customHeight="1"/>
    <row r="208" ht="15.75" customHeight="1"/>
    <row r="209" ht="15.75" customHeight="1"/>
    <row r="210" ht="15.75" customHeight="1"/>
    <row r="211" ht="15.75" customHeight="1"/>
    <row r="212" ht="15.75" customHeight="1"/>
    <row r="213" ht="15.75" customHeight="1"/>
    <row r="214" ht="15.75" customHeight="1"/>
    <row r="215" ht="15.75" customHeight="1"/>
    <row r="216" ht="15.75" customHeight="1"/>
    <row r="217" ht="15.75" customHeight="1"/>
    <row r="218" ht="15.75" customHeight="1"/>
    <row r="219" ht="15.75" customHeight="1"/>
    <row r="220" ht="15.75" customHeight="1"/>
    <row r="221" ht="15.75" customHeight="1"/>
    <row r="222" ht="15.75" customHeight="1"/>
    <row r="223" ht="15.75" customHeight="1"/>
    <row r="224" ht="15.75" customHeight="1"/>
    <row r="225" ht="15.75" customHeight="1"/>
    <row r="226" ht="15.75" customHeight="1"/>
    <row r="227" ht="15.75" customHeight="1"/>
    <row r="228" ht="15.75" customHeight="1"/>
    <row r="229" ht="15.75" customHeight="1"/>
    <row r="230" ht="15.75" customHeight="1"/>
    <row r="231" ht="15.75" customHeight="1"/>
    <row r="232" ht="15.75" customHeight="1"/>
    <row r="233" ht="15.75" customHeight="1"/>
    <row r="234" ht="15.75" customHeight="1"/>
    <row r="235" ht="15.75" customHeight="1"/>
    <row r="236" ht="15.75" customHeight="1"/>
    <row r="237" ht="15.75" customHeight="1"/>
    <row r="238" ht="15.75" customHeight="1"/>
    <row r="239" ht="15.75" customHeight="1"/>
    <row r="240" ht="15.75" customHeight="1"/>
    <row r="241" ht="15.75" customHeight="1"/>
    <row r="242" ht="15.75" customHeight="1"/>
    <row r="243" ht="15.75" customHeight="1"/>
    <row r="244" ht="15.75" customHeight="1"/>
    <row r="245" ht="15.75" customHeight="1"/>
    <row r="246" ht="15.75" customHeight="1"/>
    <row r="247" ht="15.75" customHeight="1"/>
    <row r="248" ht="15.75" customHeight="1"/>
    <row r="249" ht="15.75" customHeight="1"/>
    <row r="250" ht="15.75" customHeight="1"/>
    <row r="251" ht="15.75" customHeight="1"/>
    <row r="252" ht="15.75" customHeight="1"/>
    <row r="253" ht="15.75" customHeight="1"/>
    <row r="254" ht="15.75" customHeight="1"/>
    <row r="255" ht="15.75" customHeight="1"/>
    <row r="256" ht="15.75" customHeight="1"/>
    <row r="257" ht="15.75" customHeight="1"/>
    <row r="258" ht="15.75" customHeight="1"/>
    <row r="259" ht="15.75" customHeight="1"/>
    <row r="260" ht="15.75" customHeight="1"/>
    <row r="261" ht="15.75" customHeight="1"/>
    <row r="262" ht="15.75" customHeight="1"/>
    <row r="263" ht="15.75" customHeight="1"/>
    <row r="264" ht="15.75" customHeight="1"/>
    <row r="265" ht="15.75" customHeight="1"/>
    <row r="266" ht="15.75" customHeight="1"/>
    <row r="267" ht="15.75" customHeight="1"/>
    <row r="268" ht="15.75" customHeight="1"/>
    <row r="269" ht="15.75" customHeight="1"/>
    <row r="270" ht="15.75" customHeight="1"/>
    <row r="271" ht="15.75" customHeight="1"/>
    <row r="272" ht="15.75" customHeight="1"/>
    <row r="273" ht="15.75" customHeight="1"/>
    <row r="274" ht="15.75" customHeight="1"/>
    <row r="275" ht="15.75" customHeight="1"/>
    <row r="276" ht="15.75" customHeight="1"/>
    <row r="277" ht="15.75" customHeight="1"/>
    <row r="278" ht="15.75" customHeight="1"/>
    <row r="279" ht="15.75" customHeight="1"/>
    <row r="280" ht="15.75" customHeight="1"/>
    <row r="281" ht="15.75" customHeight="1"/>
    <row r="282" ht="15.75" customHeight="1"/>
    <row r="283" ht="15.75" customHeight="1"/>
    <row r="284" ht="15.75" customHeight="1"/>
    <row r="285" ht="15.75" customHeight="1"/>
    <row r="286" ht="15.75" customHeight="1"/>
    <row r="287" ht="15.75" customHeight="1"/>
    <row r="288" ht="15.75" customHeight="1"/>
    <row r="289" ht="15.75" customHeight="1"/>
    <row r="290" ht="15.75" customHeight="1"/>
    <row r="291" ht="15.75" customHeight="1"/>
    <row r="292" ht="15.75" customHeight="1"/>
    <row r="293" ht="15.75" customHeight="1"/>
    <row r="294" ht="15.75" customHeight="1"/>
    <row r="295" ht="15.75" customHeight="1"/>
    <row r="296" ht="15.75" customHeight="1"/>
    <row r="297" ht="15.75" customHeight="1"/>
    <row r="298" ht="15.75" customHeight="1"/>
    <row r="299" ht="15.75" customHeight="1"/>
    <row r="300" ht="15.75" customHeight="1"/>
    <row r="301" ht="15.75" customHeight="1"/>
    <row r="302" ht="15.75" customHeight="1"/>
    <row r="303" ht="15.75" customHeight="1"/>
    <row r="304" ht="15.75" customHeight="1"/>
    <row r="305" ht="15.75" customHeight="1"/>
    <row r="306" ht="15.75" customHeight="1"/>
    <row r="307" ht="15.75" customHeight="1"/>
    <row r="308" ht="15.75" customHeight="1"/>
    <row r="309" ht="15.75" customHeight="1"/>
    <row r="310" ht="15.75" customHeight="1"/>
    <row r="311" ht="15.75" customHeight="1"/>
    <row r="312" ht="15.75" customHeight="1"/>
    <row r="313" ht="15.75" customHeight="1"/>
    <row r="314" ht="15.75" customHeight="1"/>
    <row r="315" ht="15.75" customHeight="1"/>
    <row r="316" ht="15.75" customHeight="1"/>
    <row r="317" ht="15.75" customHeight="1"/>
    <row r="318" ht="15.75" customHeight="1"/>
    <row r="319" ht="15.75" customHeight="1"/>
    <row r="320" ht="15.75" customHeight="1"/>
    <row r="321" ht="15.75" customHeight="1"/>
    <row r="322" ht="15.75" customHeight="1"/>
    <row r="323" ht="15.75" customHeight="1"/>
    <row r="324" ht="15.75" customHeight="1"/>
    <row r="325" ht="15.75" customHeight="1"/>
    <row r="326" ht="15.75" customHeight="1"/>
    <row r="327" ht="15.75" customHeight="1"/>
    <row r="328" ht="15.75" customHeight="1"/>
    <row r="329" ht="15.75" customHeight="1"/>
    <row r="330" ht="15.75" customHeight="1"/>
    <row r="331" ht="15.75" customHeight="1"/>
    <row r="332" ht="15.75" customHeight="1"/>
    <row r="333" ht="15.75" customHeight="1"/>
    <row r="334" ht="15.75" customHeight="1"/>
    <row r="335" ht="15.75" customHeight="1"/>
    <row r="336" ht="15.75" customHeight="1"/>
    <row r="337" ht="15.75" customHeight="1"/>
    <row r="338" ht="15.75" customHeight="1"/>
    <row r="339" ht="15.75" customHeight="1"/>
    <row r="340" ht="15.75" customHeight="1"/>
    <row r="341" ht="15.75" customHeight="1"/>
    <row r="342" ht="15.75" customHeight="1"/>
    <row r="343" ht="15.75" customHeight="1"/>
    <row r="344" ht="15.75" customHeight="1"/>
    <row r="345" ht="15.75" customHeight="1"/>
    <row r="346" ht="15.75" customHeight="1"/>
    <row r="347" ht="15.75" customHeight="1"/>
    <row r="348" ht="15.75" customHeight="1"/>
    <row r="349" ht="15.75" customHeight="1"/>
    <row r="350" ht="15.75" customHeight="1"/>
    <row r="351" ht="15.75" customHeight="1"/>
    <row r="352" ht="15.75" customHeight="1"/>
    <row r="353" ht="15.75" customHeight="1"/>
    <row r="354" ht="15.75" customHeight="1"/>
    <row r="355" ht="15.75" customHeight="1"/>
    <row r="356" ht="15.75" customHeight="1"/>
    <row r="357" ht="15.75" customHeight="1"/>
    <row r="358" ht="15.75" customHeight="1"/>
    <row r="359" ht="15.75" customHeight="1"/>
    <row r="360" ht="15.75" customHeight="1"/>
    <row r="361" ht="15.75" customHeight="1"/>
    <row r="362" ht="15.75" customHeight="1"/>
    <row r="363" ht="15.75" customHeight="1"/>
    <row r="364" ht="15.75" customHeight="1"/>
    <row r="365" ht="15.75" customHeight="1"/>
    <row r="366" ht="15.75" customHeight="1"/>
    <row r="367" ht="15.75" customHeight="1"/>
    <row r="368" ht="15.75" customHeight="1"/>
    <row r="369" ht="15.75" customHeight="1"/>
    <row r="370" ht="15.75" customHeight="1"/>
    <row r="371" ht="15.75" customHeight="1"/>
    <row r="372" ht="15.75" customHeight="1"/>
    <row r="373" ht="15.75" customHeight="1"/>
    <row r="374" ht="15.75" customHeight="1"/>
    <row r="375" ht="15.75" customHeight="1"/>
    <row r="376" ht="15.75" customHeight="1"/>
    <row r="377" ht="15.75" customHeight="1"/>
    <row r="378" ht="15.75" customHeight="1"/>
    <row r="379" ht="15.75" customHeight="1"/>
    <row r="380" ht="15.75" customHeight="1"/>
    <row r="381" ht="15.75" customHeight="1"/>
    <row r="382" ht="15.75" customHeight="1"/>
    <row r="383" ht="15.75" customHeight="1"/>
    <row r="384" ht="15.75" customHeight="1"/>
    <row r="385" ht="15.75" customHeight="1"/>
    <row r="386" ht="15.75" customHeight="1"/>
    <row r="387" ht="15.75" customHeight="1"/>
    <row r="388" ht="15.75" customHeight="1"/>
    <row r="389" ht="15.75" customHeight="1"/>
    <row r="390" ht="15.75" customHeight="1"/>
    <row r="391" ht="15.75" customHeight="1"/>
    <row r="392" ht="15.75" customHeight="1"/>
    <row r="393" ht="15.75" customHeight="1"/>
    <row r="394" ht="15.75" customHeight="1"/>
    <row r="395" ht="15.75" customHeight="1"/>
    <row r="396" ht="15.75" customHeight="1"/>
    <row r="397" ht="15.75" customHeight="1"/>
    <row r="398" ht="15.75" customHeight="1"/>
    <row r="399" ht="15.75" customHeight="1"/>
    <row r="400" ht="15.75" customHeight="1"/>
    <row r="401" ht="15.75" customHeight="1"/>
    <row r="402" ht="15.75" customHeight="1"/>
    <row r="403" ht="15.75" customHeight="1"/>
    <row r="404" ht="15.75" customHeight="1"/>
    <row r="405" ht="15.75" customHeight="1"/>
    <row r="406" ht="15.75" customHeight="1"/>
    <row r="407" ht="15.75" customHeight="1"/>
    <row r="408" ht="15.75" customHeight="1"/>
    <row r="409" ht="15.75" customHeight="1"/>
    <row r="410" ht="15.75" customHeight="1"/>
    <row r="411" ht="15.75" customHeight="1"/>
    <row r="412" ht="15.75" customHeight="1"/>
    <row r="413" ht="15.75" customHeight="1"/>
    <row r="414" ht="15.75" customHeight="1"/>
    <row r="415" ht="15.75" customHeight="1"/>
    <row r="416" ht="15.75" customHeight="1"/>
    <row r="417" ht="15.75" customHeight="1"/>
    <row r="418" ht="15.75" customHeight="1"/>
    <row r="419" ht="15.75" customHeight="1"/>
    <row r="420" ht="15.75" customHeight="1"/>
    <row r="421" ht="15.75" customHeight="1"/>
    <row r="422" ht="15.75" customHeight="1"/>
    <row r="423" ht="15.75" customHeight="1"/>
    <row r="424" ht="15.75" customHeight="1"/>
    <row r="425" ht="15.75" customHeight="1"/>
    <row r="426" ht="15.75" customHeight="1"/>
    <row r="427" ht="15.75" customHeight="1"/>
    <row r="428" ht="15.75" customHeight="1"/>
    <row r="429" ht="15.75" customHeight="1"/>
    <row r="430" ht="15.75" customHeight="1"/>
    <row r="431" ht="15.75" customHeight="1"/>
    <row r="432" ht="15.75" customHeight="1"/>
    <row r="433" ht="15.75" customHeight="1"/>
    <row r="434" ht="15.75" customHeight="1"/>
    <row r="435" ht="15.75" customHeight="1"/>
    <row r="436" ht="15.75" customHeight="1"/>
    <row r="437" ht="15.75" customHeight="1"/>
    <row r="438" ht="15.75" customHeight="1"/>
    <row r="439" ht="15.75" customHeight="1"/>
    <row r="440" ht="15.75" customHeight="1"/>
    <row r="441" ht="15.75" customHeight="1"/>
    <row r="442" ht="15.75" customHeight="1"/>
    <row r="443" ht="15.75" customHeight="1"/>
    <row r="444" ht="15.75" customHeight="1"/>
    <row r="445" ht="15.75" customHeight="1"/>
    <row r="446" ht="15.75" customHeight="1"/>
    <row r="447" ht="15.75" customHeight="1"/>
    <row r="448" ht="15.75" customHeight="1"/>
    <row r="449" ht="15.75" customHeight="1"/>
    <row r="450" ht="15.75" customHeight="1"/>
    <row r="451" ht="15.75" customHeight="1"/>
    <row r="452" ht="15.75" customHeight="1"/>
    <row r="453" ht="15.75" customHeight="1"/>
    <row r="454" ht="15.75" customHeight="1"/>
    <row r="455" ht="15.75" customHeight="1"/>
    <row r="456" ht="15.75" customHeight="1"/>
    <row r="457" ht="15.75" customHeight="1"/>
    <row r="458" ht="15.75" customHeight="1"/>
    <row r="459" ht="15.75" customHeight="1"/>
    <row r="460" ht="15.75" customHeight="1"/>
    <row r="461" ht="15.75" customHeight="1"/>
    <row r="462" ht="15.75" customHeight="1"/>
    <row r="463" ht="15.75" customHeight="1"/>
    <row r="464" ht="15.75" customHeight="1"/>
    <row r="465" ht="15.75" customHeight="1"/>
    <row r="466" ht="15.75" customHeight="1"/>
    <row r="467" ht="15.75" customHeight="1"/>
    <row r="468" ht="15.75" customHeight="1"/>
    <row r="469" ht="15.75" customHeight="1"/>
    <row r="470" ht="15.75" customHeight="1"/>
    <row r="471" ht="15.75" customHeight="1"/>
    <row r="472" ht="15.75" customHeight="1"/>
    <row r="473" ht="15.75" customHeight="1"/>
    <row r="474" ht="15.75" customHeight="1"/>
    <row r="475" ht="15.75" customHeight="1"/>
    <row r="476" ht="15.75" customHeight="1"/>
    <row r="477" ht="15.75" customHeight="1"/>
    <row r="478" ht="15.75" customHeight="1"/>
    <row r="479" ht="15.75" customHeight="1"/>
    <row r="480" ht="15.75" customHeight="1"/>
    <row r="481" ht="15.75" customHeight="1"/>
    <row r="482" ht="15.75" customHeight="1"/>
    <row r="483" ht="15.75" customHeight="1"/>
    <row r="484" ht="15.75" customHeight="1"/>
    <row r="485" ht="15.75" customHeight="1"/>
    <row r="486" ht="15.75" customHeight="1"/>
    <row r="487" ht="15.75" customHeight="1"/>
    <row r="488" ht="15.75" customHeight="1"/>
    <row r="489" ht="15.75" customHeight="1"/>
    <row r="490" ht="15.75" customHeight="1"/>
    <row r="491" ht="15.75" customHeight="1"/>
    <row r="492" ht="15.75" customHeight="1"/>
    <row r="493" ht="15.75" customHeight="1"/>
    <row r="494" ht="15.75" customHeight="1"/>
    <row r="495" ht="15.75" customHeight="1"/>
    <row r="496" ht="15.75" customHeight="1"/>
    <row r="497" ht="15.75" customHeight="1"/>
    <row r="498" ht="15.75" customHeight="1"/>
    <row r="499" ht="15.75" customHeight="1"/>
    <row r="500" ht="15.75" customHeight="1"/>
    <row r="501" ht="15.75" customHeight="1"/>
    <row r="502" ht="15.75" customHeight="1"/>
    <row r="503" ht="15.75" customHeight="1"/>
    <row r="504" ht="15.75" customHeight="1"/>
    <row r="505" ht="15.75" customHeight="1"/>
    <row r="506" ht="15.75" customHeight="1"/>
    <row r="507" ht="15.75" customHeight="1"/>
    <row r="508" ht="15.75" customHeight="1"/>
    <row r="509" ht="15.75" customHeight="1"/>
    <row r="510" ht="15.75" customHeight="1"/>
    <row r="511" ht="15.75" customHeight="1"/>
    <row r="512" ht="15.75" customHeight="1"/>
    <row r="513" ht="15.75" customHeight="1"/>
    <row r="514" ht="15.75" customHeight="1"/>
    <row r="515" ht="15.75" customHeight="1"/>
    <row r="516" ht="15.75" customHeight="1"/>
    <row r="517" ht="15.75" customHeight="1"/>
    <row r="518" ht="15.75" customHeight="1"/>
    <row r="519" ht="15.75" customHeight="1"/>
    <row r="520" ht="15.75" customHeight="1"/>
    <row r="521" ht="15.75" customHeight="1"/>
    <row r="522" ht="15.75" customHeight="1"/>
    <row r="523" ht="15.75" customHeight="1"/>
    <row r="524" ht="15.75" customHeight="1"/>
    <row r="525" ht="15.75" customHeight="1"/>
    <row r="526" ht="15.75" customHeight="1"/>
    <row r="527" ht="15.75" customHeight="1"/>
    <row r="528" ht="15.75" customHeight="1"/>
    <row r="529" ht="15.75" customHeight="1"/>
    <row r="530" ht="15.75" customHeight="1"/>
    <row r="531" ht="15.75" customHeight="1"/>
    <row r="532" ht="15.75" customHeight="1"/>
    <row r="533" ht="15.75" customHeight="1"/>
    <row r="534" ht="15.75" customHeight="1"/>
    <row r="535" ht="15.75" customHeight="1"/>
    <row r="536" ht="15.75" customHeight="1"/>
    <row r="537" ht="15.75" customHeight="1"/>
    <row r="538" ht="15.75" customHeight="1"/>
    <row r="539" ht="15.75" customHeight="1"/>
    <row r="540" ht="15.75" customHeight="1"/>
    <row r="541" ht="15.75" customHeight="1"/>
    <row r="542" ht="15.75" customHeight="1"/>
    <row r="543" ht="15.75" customHeight="1"/>
    <row r="544" ht="15.75" customHeight="1"/>
    <row r="545" ht="15.75" customHeight="1"/>
    <row r="546" ht="15.75" customHeight="1"/>
    <row r="547" ht="15.75" customHeight="1"/>
    <row r="548" ht="15.75" customHeight="1"/>
    <row r="549" ht="15.75" customHeight="1"/>
    <row r="550" ht="15.75" customHeight="1"/>
    <row r="551" ht="15.75" customHeight="1"/>
    <row r="552" ht="15.75" customHeight="1"/>
    <row r="553" ht="15.75" customHeight="1"/>
    <row r="554" ht="15.75" customHeight="1"/>
    <row r="555" ht="15.75" customHeight="1"/>
    <row r="556" ht="15.75" customHeight="1"/>
    <row r="557" ht="15.75" customHeight="1"/>
    <row r="558" ht="15.75" customHeight="1"/>
    <row r="559" ht="15.75" customHeight="1"/>
    <row r="560" ht="15.75" customHeight="1"/>
    <row r="561" ht="15.75" customHeight="1"/>
    <row r="562" ht="15.75" customHeight="1"/>
    <row r="563" ht="15.75" customHeight="1"/>
    <row r="564" ht="15.75" customHeight="1"/>
    <row r="565" ht="15.75" customHeight="1"/>
    <row r="566" ht="15.75" customHeight="1"/>
    <row r="567" ht="15.75" customHeight="1"/>
    <row r="568" ht="15.75" customHeight="1"/>
    <row r="569" ht="15.75" customHeight="1"/>
    <row r="570" ht="15.75" customHeight="1"/>
    <row r="571" ht="15.75" customHeight="1"/>
    <row r="572" ht="15.75" customHeight="1"/>
    <row r="573" ht="15.75" customHeight="1"/>
    <row r="574" ht="15.75" customHeight="1"/>
    <row r="575" ht="15.75" customHeight="1"/>
    <row r="576" ht="15.75" customHeight="1"/>
    <row r="577" ht="15.75" customHeight="1"/>
    <row r="578" ht="15.75" customHeight="1"/>
    <row r="579" ht="15.75" customHeight="1"/>
    <row r="580" ht="15.75" customHeight="1"/>
    <row r="581" ht="15.75" customHeight="1"/>
    <row r="582" ht="15.75" customHeight="1"/>
    <row r="583" ht="15.75" customHeight="1"/>
    <row r="584" ht="15.75" customHeight="1"/>
    <row r="585" ht="15.75" customHeight="1"/>
    <row r="586" ht="15.75" customHeight="1"/>
    <row r="587" ht="15.75" customHeight="1"/>
    <row r="588" ht="15.75" customHeight="1"/>
    <row r="589" ht="15.75" customHeight="1"/>
    <row r="590" ht="15.75" customHeight="1"/>
    <row r="591" ht="15.75" customHeight="1"/>
    <row r="592" ht="15.75" customHeight="1"/>
    <row r="593" ht="15.75" customHeight="1"/>
    <row r="594" ht="15.75" customHeight="1"/>
    <row r="595" ht="15.75" customHeight="1"/>
    <row r="596" ht="15.75" customHeight="1"/>
    <row r="597" ht="15.75" customHeight="1"/>
    <row r="598" ht="15.75" customHeight="1"/>
    <row r="599" ht="15.75" customHeight="1"/>
    <row r="600" ht="15.75" customHeight="1"/>
    <row r="601" ht="15.75" customHeight="1"/>
    <row r="602" ht="15.75" customHeight="1"/>
    <row r="603" ht="15.75" customHeight="1"/>
    <row r="604" ht="15.75" customHeight="1"/>
    <row r="605" ht="15.75" customHeight="1"/>
    <row r="606" ht="15.75" customHeight="1"/>
    <row r="607" ht="15.75" customHeight="1"/>
    <row r="608" ht="15.75" customHeight="1"/>
    <row r="609" ht="15.75" customHeight="1"/>
    <row r="610" ht="15.75" customHeight="1"/>
    <row r="611" ht="15.75" customHeight="1"/>
    <row r="612" ht="15.75" customHeight="1"/>
    <row r="613" ht="15.75" customHeight="1"/>
    <row r="614" ht="15.75" customHeight="1"/>
    <row r="615" ht="15.75" customHeight="1"/>
    <row r="616" ht="15.75" customHeight="1"/>
    <row r="617" ht="15.75" customHeight="1"/>
    <row r="618" ht="15.75" customHeight="1"/>
    <row r="619" ht="15.75" customHeight="1"/>
    <row r="620" ht="15.75" customHeight="1"/>
    <row r="621" ht="15.75" customHeight="1"/>
    <row r="622" ht="15.75" customHeight="1"/>
    <row r="623" ht="15.75" customHeight="1"/>
    <row r="624" ht="15.75" customHeight="1"/>
    <row r="625" ht="15.75" customHeight="1"/>
    <row r="626" ht="15.75" customHeight="1"/>
    <row r="627" ht="15.75" customHeight="1"/>
    <row r="628" ht="15.75" customHeight="1"/>
    <row r="629" ht="15.75" customHeight="1"/>
    <row r="630" ht="15.75" customHeight="1"/>
    <row r="631" ht="15.75" customHeight="1"/>
    <row r="632" ht="15.75" customHeight="1"/>
    <row r="633" ht="15.75" customHeight="1"/>
    <row r="634" ht="15.75" customHeight="1"/>
    <row r="635" ht="15.75" customHeight="1"/>
    <row r="636" ht="15.75" customHeight="1"/>
    <row r="637" ht="15.75" customHeight="1"/>
    <row r="638" ht="15.75" customHeight="1"/>
    <row r="639" ht="15.75" customHeight="1"/>
    <row r="640" ht="15.75" customHeight="1"/>
    <row r="641" ht="15.75" customHeight="1"/>
    <row r="642" ht="15.75" customHeight="1"/>
    <row r="643" ht="15.75" customHeight="1"/>
    <row r="644" ht="15.75" customHeight="1"/>
    <row r="645" ht="15.75" customHeight="1"/>
    <row r="646" ht="15.75" customHeight="1"/>
    <row r="647" ht="15.75" customHeight="1"/>
    <row r="648" ht="15.75" customHeight="1"/>
    <row r="649" ht="15.75" customHeight="1"/>
    <row r="650" ht="15.75" customHeight="1"/>
    <row r="651" ht="15.75" customHeight="1"/>
    <row r="652" ht="15.75" customHeight="1"/>
    <row r="653" ht="15.75" customHeight="1"/>
    <row r="654" ht="15.75" customHeight="1"/>
    <row r="655" ht="15.75" customHeight="1"/>
    <row r="656" ht="15.75" customHeight="1"/>
    <row r="657" ht="15.75" customHeight="1"/>
    <row r="658" ht="15.75" customHeight="1"/>
    <row r="659" ht="15.75" customHeight="1"/>
    <row r="660" ht="15.75" customHeight="1"/>
    <row r="661" ht="15.75" customHeight="1"/>
    <row r="662" ht="15.75" customHeight="1"/>
    <row r="663" ht="15.75" customHeight="1"/>
    <row r="664" ht="15.75" customHeight="1"/>
    <row r="665" ht="15.75" customHeight="1"/>
    <row r="666" ht="15.75" customHeight="1"/>
    <row r="667" ht="15.75" customHeight="1"/>
    <row r="668" ht="15.75" customHeight="1"/>
    <row r="669" ht="15.75" customHeight="1"/>
    <row r="670" ht="15.75" customHeight="1"/>
    <row r="671" ht="15.75" customHeight="1"/>
    <row r="672" ht="15.75" customHeight="1"/>
    <row r="673" ht="15.75" customHeight="1"/>
    <row r="674" ht="15.75" customHeight="1"/>
    <row r="675" ht="15.75" customHeight="1"/>
    <row r="676" ht="15.75" customHeight="1"/>
    <row r="677" ht="15.75" customHeight="1"/>
    <row r="678" ht="15.75" customHeight="1"/>
    <row r="679" ht="15.75" customHeight="1"/>
    <row r="680" ht="15.75" customHeight="1"/>
    <row r="681" ht="15.75" customHeight="1"/>
    <row r="682" ht="15.75" customHeight="1"/>
    <row r="683" ht="15.75" customHeight="1"/>
    <row r="684" ht="15.75" customHeight="1"/>
    <row r="685" ht="15.75" customHeight="1"/>
    <row r="686" ht="15.75" customHeight="1"/>
    <row r="687" ht="15.75" customHeight="1"/>
    <row r="688" ht="15.75" customHeight="1"/>
    <row r="689" ht="15.75" customHeight="1"/>
    <row r="690" ht="15.75" customHeight="1"/>
    <row r="691" ht="15.75" customHeight="1"/>
    <row r="692" ht="15.75" customHeight="1"/>
    <row r="693" ht="15.75" customHeight="1"/>
    <row r="694" ht="15.75" customHeight="1"/>
    <row r="695" ht="15.75" customHeight="1"/>
    <row r="696" ht="15.75" customHeight="1"/>
    <row r="697" ht="15.75" customHeight="1"/>
    <row r="698" ht="15.75" customHeight="1"/>
    <row r="699" ht="15.75" customHeight="1"/>
    <row r="700" ht="15.75" customHeight="1"/>
    <row r="701" ht="15.75" customHeight="1"/>
    <row r="702" ht="15.75" customHeight="1"/>
    <row r="703" ht="15.75" customHeight="1"/>
    <row r="704" ht="15.75" customHeight="1"/>
    <row r="705" ht="15.75" customHeight="1"/>
    <row r="706" ht="15.75" customHeight="1"/>
    <row r="707" ht="15.75" customHeight="1"/>
    <row r="708" ht="15.75" customHeight="1"/>
    <row r="709" ht="15.75" customHeight="1"/>
    <row r="710" ht="15.75" customHeight="1"/>
    <row r="711" ht="15.75" customHeight="1"/>
    <row r="712" ht="15.75" customHeight="1"/>
    <row r="713" ht="15.75" customHeight="1"/>
    <row r="714" ht="15.75" customHeight="1"/>
    <row r="715" ht="15.75" customHeight="1"/>
    <row r="716" ht="15.75" customHeight="1"/>
    <row r="717" ht="15.75" customHeight="1"/>
    <row r="718" ht="15.75" customHeight="1"/>
    <row r="719" ht="15.75" customHeight="1"/>
    <row r="720" ht="15.75" customHeight="1"/>
    <row r="721" ht="15.75" customHeight="1"/>
    <row r="722" ht="15.75" customHeight="1"/>
    <row r="723" ht="15.75" customHeight="1"/>
    <row r="724" ht="15.75" customHeight="1"/>
    <row r="725" ht="15.75" customHeight="1"/>
    <row r="726" ht="15.75" customHeight="1"/>
    <row r="727" ht="15.75" customHeight="1"/>
    <row r="728" ht="15.75" customHeight="1"/>
    <row r="729" ht="15.75" customHeight="1"/>
    <row r="730" ht="15.75" customHeight="1"/>
    <row r="731" ht="15.75" customHeight="1"/>
    <row r="732" ht="15.75" customHeight="1"/>
    <row r="733" ht="15.75" customHeight="1"/>
    <row r="734" ht="15.75" customHeight="1"/>
    <row r="735" ht="15.75" customHeight="1"/>
    <row r="736" ht="15.75" customHeight="1"/>
    <row r="737" ht="15.75" customHeight="1"/>
    <row r="738" ht="15.75" customHeight="1"/>
    <row r="739" ht="15.75" customHeight="1"/>
    <row r="740" ht="15.75" customHeight="1"/>
    <row r="741" ht="15.75" customHeight="1"/>
    <row r="742" ht="15.75" customHeight="1"/>
    <row r="743" ht="15.75" customHeight="1"/>
    <row r="744" ht="15.75" customHeight="1"/>
    <row r="745" ht="15.75" customHeight="1"/>
    <row r="746" ht="15.75" customHeight="1"/>
    <row r="747" ht="15.75" customHeight="1"/>
    <row r="748" ht="15.75" customHeight="1"/>
    <row r="749" ht="15.75" customHeight="1"/>
    <row r="750" ht="15.75" customHeight="1"/>
    <row r="751" ht="15.75" customHeight="1"/>
    <row r="752" ht="15.75" customHeight="1"/>
    <row r="753" ht="15.75" customHeight="1"/>
    <row r="754" ht="15.75" customHeight="1"/>
    <row r="755" ht="15.75" customHeight="1"/>
    <row r="756" ht="15.75" customHeight="1"/>
    <row r="757" ht="15.75" customHeight="1"/>
    <row r="758" ht="15.75" customHeight="1"/>
    <row r="759" ht="15.75" customHeight="1"/>
    <row r="760" ht="15.75" customHeight="1"/>
    <row r="761" ht="15.75" customHeight="1"/>
    <row r="762" ht="15.75" customHeight="1"/>
    <row r="763" ht="15.75" customHeight="1"/>
    <row r="764" ht="15.75" customHeight="1"/>
    <row r="765" ht="15.75" customHeight="1"/>
    <row r="766" ht="15.75" customHeight="1"/>
    <row r="767" ht="15.75" customHeight="1"/>
    <row r="768" ht="15.75" customHeight="1"/>
    <row r="769" ht="15.75" customHeight="1"/>
    <row r="770" ht="15.75" customHeight="1"/>
    <row r="771" ht="15.75" customHeight="1"/>
    <row r="772" ht="15.75" customHeight="1"/>
    <row r="773" ht="15.75" customHeight="1"/>
    <row r="774" ht="15.75" customHeight="1"/>
    <row r="775" ht="15.75" customHeight="1"/>
    <row r="776" ht="15.75" customHeight="1"/>
    <row r="777" ht="15.75" customHeight="1"/>
    <row r="778" ht="15.75" customHeight="1"/>
    <row r="779" ht="15.75" customHeight="1"/>
    <row r="780" ht="15.75" customHeight="1"/>
    <row r="781" ht="15.75" customHeight="1"/>
    <row r="782" ht="15.75" customHeight="1"/>
    <row r="783" ht="15.75" customHeight="1"/>
    <row r="784" ht="15.75" customHeight="1"/>
    <row r="785" ht="15.75" customHeight="1"/>
    <row r="786" ht="15.75" customHeight="1"/>
    <row r="787" ht="15.75" customHeight="1"/>
    <row r="788" ht="15.75" customHeight="1"/>
    <row r="789" ht="15.75" customHeight="1"/>
    <row r="790" ht="15.75" customHeight="1"/>
    <row r="791" ht="15.75" customHeight="1"/>
    <row r="792" ht="15.75" customHeight="1"/>
    <row r="793" ht="15.75" customHeight="1"/>
    <row r="794" ht="15.75" customHeight="1"/>
    <row r="795" ht="15.75" customHeight="1"/>
    <row r="796" ht="15.75" customHeight="1"/>
    <row r="797" ht="15.75" customHeight="1"/>
    <row r="798" ht="15.75" customHeight="1"/>
    <row r="799" ht="15.75" customHeight="1"/>
    <row r="800" ht="15.75" customHeight="1"/>
    <row r="801" ht="15.75" customHeight="1"/>
    <row r="802" ht="15.75" customHeight="1"/>
    <row r="803" ht="15.75" customHeight="1"/>
    <row r="804" ht="15.75" customHeight="1"/>
    <row r="805" ht="15.75" customHeight="1"/>
    <row r="806" ht="15.75" customHeight="1"/>
    <row r="807" ht="15.75" customHeight="1"/>
    <row r="808" ht="15.75" customHeight="1"/>
    <row r="809" ht="15.75" customHeight="1"/>
    <row r="810" ht="15.75" customHeight="1"/>
    <row r="811" ht="15.75" customHeight="1"/>
    <row r="812" ht="15.75" customHeight="1"/>
    <row r="813" ht="15.75" customHeight="1"/>
    <row r="814" ht="15.75" customHeight="1"/>
    <row r="815" ht="15.75" customHeight="1"/>
    <row r="816" ht="15.75" customHeight="1"/>
    <row r="817" ht="15.75" customHeight="1"/>
    <row r="818" ht="15.75" customHeight="1"/>
    <row r="819" ht="15.75" customHeight="1"/>
    <row r="820" ht="15.75" customHeight="1"/>
    <row r="821" ht="15.75" customHeight="1"/>
    <row r="822" ht="15.75" customHeight="1"/>
    <row r="823" ht="15.75" customHeight="1"/>
    <row r="824" ht="15.75" customHeight="1"/>
    <row r="825" ht="15.75" customHeight="1"/>
    <row r="826" ht="15.75" customHeight="1"/>
    <row r="827" ht="15.75" customHeight="1"/>
    <row r="828" ht="15.75" customHeight="1"/>
    <row r="829" ht="15.75" customHeight="1"/>
    <row r="830" ht="15.75" customHeight="1"/>
    <row r="831" ht="15.75" customHeight="1"/>
    <row r="832" ht="15.75" customHeight="1"/>
    <row r="833" ht="15.75" customHeight="1"/>
    <row r="834" ht="15.75" customHeight="1"/>
    <row r="835" ht="15.75" customHeight="1"/>
    <row r="836" ht="15.75" customHeight="1"/>
    <row r="837" ht="15.75" customHeight="1"/>
    <row r="838" ht="15.75" customHeight="1"/>
    <row r="839" ht="15.75" customHeight="1"/>
    <row r="840" ht="15.75" customHeight="1"/>
    <row r="841" ht="15.75" customHeight="1"/>
    <row r="842" ht="15.75" customHeight="1"/>
    <row r="843" ht="15.75" customHeight="1"/>
    <row r="844" ht="15.75" customHeight="1"/>
    <row r="845" ht="15.75" customHeight="1"/>
    <row r="846" ht="15.75" customHeight="1"/>
    <row r="847" ht="15.75" customHeight="1"/>
    <row r="848" ht="15.75" customHeight="1"/>
    <row r="849" ht="15.75" customHeight="1"/>
    <row r="850" ht="15.75" customHeight="1"/>
    <row r="851" ht="15.75" customHeight="1"/>
    <row r="852" ht="15.75" customHeight="1"/>
    <row r="853" ht="15.75" customHeight="1"/>
    <row r="854" ht="15.75" customHeight="1"/>
    <row r="855" ht="15.75" customHeight="1"/>
    <row r="856" ht="15.75" customHeight="1"/>
    <row r="857" ht="15.75" customHeight="1"/>
    <row r="858" ht="15.75" customHeight="1"/>
    <row r="859" ht="15.75" customHeight="1"/>
    <row r="860" ht="15.75" customHeight="1"/>
    <row r="861" ht="15.75" customHeight="1"/>
    <row r="862" ht="15.75" customHeight="1"/>
    <row r="863" ht="15.75" customHeight="1"/>
    <row r="864" ht="15.75" customHeight="1"/>
    <row r="865" ht="15.75" customHeight="1"/>
    <row r="866" ht="15.75" customHeight="1"/>
    <row r="867" ht="15.75" customHeight="1"/>
    <row r="868" ht="15.75" customHeight="1"/>
    <row r="869" ht="15.75" customHeight="1"/>
    <row r="870" ht="15.75" customHeight="1"/>
    <row r="871" ht="15.75" customHeight="1"/>
    <row r="872" ht="15.75" customHeight="1"/>
    <row r="873" ht="15.75" customHeight="1"/>
    <row r="874" ht="15.75" customHeight="1"/>
    <row r="875" ht="15.75" customHeight="1"/>
    <row r="876" ht="15.75" customHeight="1"/>
    <row r="877" ht="15.75" customHeight="1"/>
    <row r="878" ht="15.75" customHeight="1"/>
    <row r="879" ht="15.75" customHeight="1"/>
    <row r="880" ht="15.75" customHeight="1"/>
    <row r="881" ht="15.75" customHeight="1"/>
    <row r="882" ht="15.75" customHeight="1"/>
    <row r="883" ht="15.75" customHeight="1"/>
    <row r="884" ht="15.75" customHeight="1"/>
    <row r="885" ht="15.75" customHeight="1"/>
    <row r="886" ht="15.75" customHeight="1"/>
    <row r="887" ht="15.75" customHeight="1"/>
    <row r="888" ht="15.75" customHeight="1"/>
    <row r="889" ht="15.75" customHeight="1"/>
    <row r="890" ht="15.75" customHeight="1"/>
    <row r="891" ht="15.75" customHeight="1"/>
    <row r="892" ht="15.75" customHeight="1"/>
    <row r="893" ht="15.75" customHeight="1"/>
    <row r="894" ht="15.75" customHeight="1"/>
    <row r="895" ht="15.75" customHeight="1"/>
    <row r="896" ht="15.75" customHeight="1"/>
    <row r="897" ht="15.75" customHeight="1"/>
    <row r="898" ht="15.75" customHeight="1"/>
    <row r="899" ht="15.75" customHeight="1"/>
    <row r="900" ht="15.75" customHeight="1"/>
    <row r="901" ht="15.75" customHeight="1"/>
    <row r="902" ht="15.75" customHeight="1"/>
    <row r="903" ht="15.75" customHeight="1"/>
    <row r="904" ht="15.75" customHeight="1"/>
    <row r="905" ht="15.75" customHeight="1"/>
    <row r="906" ht="15.75" customHeight="1"/>
    <row r="907" ht="15.75" customHeight="1"/>
    <row r="908" ht="15.75" customHeight="1"/>
    <row r="909" ht="15.75" customHeight="1"/>
    <row r="910" ht="15.75" customHeight="1"/>
    <row r="911" ht="15.75" customHeight="1"/>
    <row r="912" ht="15.75" customHeight="1"/>
    <row r="913" ht="15.75" customHeight="1"/>
    <row r="914" ht="15.75" customHeight="1"/>
    <row r="915" ht="15.75" customHeight="1"/>
    <row r="916" ht="15.75" customHeight="1"/>
    <row r="917" ht="15.75" customHeight="1"/>
    <row r="918" ht="15.75" customHeight="1"/>
    <row r="919" ht="15.75" customHeight="1"/>
    <row r="920" ht="15.75" customHeight="1"/>
    <row r="921" ht="15.75" customHeight="1"/>
    <row r="922" ht="15.75" customHeight="1"/>
    <row r="923" ht="15.75" customHeight="1"/>
    <row r="924" ht="15.75" customHeight="1"/>
    <row r="925" ht="15.75" customHeight="1"/>
    <row r="926" ht="15.75" customHeight="1"/>
    <row r="927" ht="15.75" customHeight="1"/>
    <row r="928" ht="15.75" customHeight="1"/>
    <row r="929" ht="15.75" customHeight="1"/>
    <row r="930" ht="15.75" customHeight="1"/>
    <row r="931" ht="15.75" customHeight="1"/>
    <row r="932" ht="15.75" customHeight="1"/>
    <row r="933" ht="15.75" customHeight="1"/>
    <row r="934" ht="15.75" customHeight="1"/>
    <row r="935" ht="15.75" customHeight="1"/>
    <row r="936" ht="15.75" customHeight="1"/>
    <row r="937" ht="15.75" customHeight="1"/>
    <row r="938" ht="15.75" customHeight="1"/>
    <row r="939" ht="15.75" customHeight="1"/>
    <row r="940" ht="15.75" customHeight="1"/>
    <row r="941" ht="15.75" customHeight="1"/>
    <row r="942" ht="15.75" customHeight="1"/>
    <row r="943" ht="15.75" customHeight="1"/>
    <row r="944" ht="15.75" customHeight="1"/>
    <row r="945" ht="15.75" customHeight="1"/>
    <row r="946" ht="15.75" customHeight="1"/>
    <row r="947" ht="15.75" customHeight="1"/>
    <row r="948" ht="15.75" customHeight="1"/>
    <row r="949" ht="15.75" customHeight="1"/>
    <row r="950" ht="15.75" customHeight="1"/>
    <row r="951" ht="15.75" customHeight="1"/>
    <row r="952" ht="15.75" customHeight="1"/>
    <row r="953" ht="15.75" customHeight="1"/>
    <row r="954" ht="15.75" customHeight="1"/>
    <row r="955" ht="15.75" customHeight="1"/>
    <row r="956" ht="15.75" customHeight="1"/>
    <row r="957" ht="15.75" customHeight="1"/>
    <row r="958" ht="15.75" customHeight="1"/>
    <row r="959" ht="15.75" customHeight="1"/>
    <row r="960" ht="15.75" customHeight="1"/>
    <row r="961" ht="15.75" customHeight="1"/>
    <row r="962" ht="15.75" customHeight="1"/>
    <row r="963" ht="15.75" customHeight="1"/>
    <row r="964" ht="15.75" customHeight="1"/>
    <row r="965" ht="15.75" customHeight="1"/>
    <row r="966" ht="15.75" customHeight="1"/>
    <row r="967" ht="15.75" customHeight="1"/>
    <row r="968" ht="15.75" customHeight="1"/>
    <row r="969" ht="15.75" customHeight="1"/>
    <row r="970" ht="15.75" customHeight="1"/>
    <row r="971" ht="15.75" customHeight="1"/>
    <row r="972" ht="15.75" customHeight="1"/>
    <row r="973" ht="15.75" customHeight="1"/>
    <row r="974" ht="15.75" customHeight="1"/>
    <row r="975" ht="15.75" customHeight="1"/>
    <row r="976" ht="15.75" customHeight="1"/>
    <row r="977" ht="15.75" customHeight="1"/>
    <row r="978" ht="15.75" customHeight="1"/>
    <row r="979" ht="15.75" customHeight="1"/>
    <row r="980" ht="15.75" customHeight="1"/>
    <row r="981" ht="15.75" customHeight="1"/>
    <row r="982" ht="15.75" customHeight="1"/>
    <row r="983" ht="15.75" customHeight="1"/>
    <row r="984" ht="15.75" customHeight="1"/>
    <row r="985" ht="15.75" customHeight="1"/>
    <row r="986" ht="15.75" customHeight="1"/>
    <row r="987" ht="15.75" customHeight="1"/>
    <row r="988" ht="15.75" customHeight="1"/>
    <row r="989" ht="15.75" customHeight="1"/>
    <row r="990" ht="15.75" customHeight="1"/>
    <row r="991" ht="15.75" customHeight="1"/>
    <row r="992" ht="15.75" customHeight="1"/>
    <row r="993" ht="15.75" customHeight="1"/>
    <row r="994" ht="15.75" customHeight="1"/>
    <row r="995" ht="15.75" customHeight="1"/>
    <row r="996" ht="15.75" customHeight="1"/>
    <row r="997" ht="15.75" customHeight="1"/>
    <row r="998" ht="15.75" customHeight="1"/>
    <row r="999" ht="15.75" customHeight="1"/>
    <row r="1000" ht="15.75" customHeight="1"/>
  </sheetData>
  <mergeCells count="8">
    <mergeCell ref="B19:C19"/>
    <mergeCell ref="B20:C20"/>
    <mergeCell ref="B21:C21"/>
    <mergeCell ref="B2:C4"/>
    <mergeCell ref="B6:C7"/>
    <mergeCell ref="C8:C12"/>
    <mergeCell ref="B16:C17"/>
    <mergeCell ref="B18:C18"/>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Q583"/>
  <sheetViews>
    <sheetView showGridLines="0" zoomScale="70" zoomScaleNormal="70" workbookViewId="0">
      <pane xSplit="3" ySplit="5" topLeftCell="DZ144" activePane="bottomRight" state="frozen"/>
      <selection pane="topRight" activeCell="D1" sqref="D1"/>
      <selection pane="bottomLeft" activeCell="A6" sqref="A6"/>
      <selection pane="bottomRight" activeCell="EA173" sqref="EA173"/>
    </sheetView>
  </sheetViews>
  <sheetFormatPr baseColWidth="10" defaultColWidth="14.42578125" defaultRowHeight="15" customHeight="1"/>
  <cols>
    <col min="1" max="1" width="2.7109375" style="268" customWidth="1"/>
    <col min="2" max="2" width="5.42578125" style="268" customWidth="1"/>
    <col min="3" max="3" width="88.28515625" style="268" customWidth="1"/>
    <col min="4" max="4" width="27.7109375" style="268" customWidth="1"/>
    <col min="5" max="5" width="9.85546875" style="268" customWidth="1"/>
    <col min="6" max="6" width="13.140625" style="268" customWidth="1"/>
    <col min="7" max="9" width="27.7109375" style="268" customWidth="1"/>
    <col min="10" max="10" width="25.85546875" style="268" customWidth="1"/>
    <col min="11" max="11" width="21.140625" style="268" customWidth="1"/>
    <col min="12" max="12" width="27.7109375" style="268" customWidth="1"/>
    <col min="13" max="13" width="9.85546875" style="268" customWidth="1"/>
    <col min="14" max="14" width="13.140625" style="268" customWidth="1"/>
    <col min="15" max="17" width="27.7109375" style="268" customWidth="1"/>
    <col min="18" max="18" width="25.85546875" style="268" customWidth="1"/>
    <col min="19" max="19" width="21.140625" style="268" customWidth="1"/>
    <col min="20" max="20" width="27.7109375" style="268" customWidth="1"/>
    <col min="21" max="21" width="9.85546875" style="268" customWidth="1"/>
    <col min="22" max="22" width="13.140625" style="268" customWidth="1"/>
    <col min="23" max="25" width="27.7109375" style="268" customWidth="1"/>
    <col min="26" max="26" width="25.85546875" style="268" customWidth="1"/>
    <col min="27" max="27" width="21.140625" style="268" customWidth="1"/>
    <col min="28" max="28" width="27.7109375" style="268" customWidth="1"/>
    <col min="29" max="29" width="9.85546875" style="268" customWidth="1"/>
    <col min="30" max="30" width="13.140625" style="268" customWidth="1"/>
    <col min="31" max="33" width="27.7109375" style="268" customWidth="1"/>
    <col min="34" max="34" width="25.85546875" style="268" customWidth="1"/>
    <col min="35" max="35" width="21.140625" style="268" customWidth="1"/>
    <col min="36" max="36" width="27.7109375" style="268" customWidth="1"/>
    <col min="37" max="37" width="9.85546875" style="268" customWidth="1"/>
    <col min="38" max="38" width="13.140625" style="268" customWidth="1"/>
    <col min="39" max="41" width="27.7109375" style="268" customWidth="1"/>
    <col min="42" max="42" width="25.85546875" style="268" customWidth="1"/>
    <col min="43" max="43" width="21.140625" style="268" customWidth="1"/>
    <col min="44" max="44" width="27.7109375" style="268" customWidth="1"/>
    <col min="45" max="45" width="9.85546875" style="268" customWidth="1"/>
    <col min="46" max="46" width="13.140625" style="268" customWidth="1"/>
    <col min="47" max="49" width="27.7109375" style="268" customWidth="1"/>
    <col min="50" max="50" width="25.85546875" style="268" customWidth="1"/>
    <col min="51" max="51" width="21.140625" style="268" customWidth="1"/>
    <col min="52" max="52" width="27.7109375" style="268" customWidth="1"/>
    <col min="53" max="53" width="9.85546875" style="268" customWidth="1"/>
    <col min="54" max="54" width="13.140625" style="268" customWidth="1"/>
    <col min="55" max="57" width="27.7109375" style="268" customWidth="1"/>
    <col min="58" max="58" width="25.85546875" style="268" customWidth="1"/>
    <col min="59" max="59" width="21.140625" style="268" customWidth="1"/>
    <col min="60" max="60" width="27.7109375" style="268" customWidth="1"/>
    <col min="61" max="61" width="9.85546875" style="268" customWidth="1"/>
    <col min="62" max="62" width="13.140625" style="268" customWidth="1"/>
    <col min="63" max="65" width="27.7109375" style="268" customWidth="1"/>
    <col min="66" max="66" width="25.85546875" style="268" customWidth="1"/>
    <col min="67" max="67" width="21.140625" style="268" customWidth="1"/>
    <col min="68" max="68" width="27.7109375" style="268" customWidth="1"/>
    <col min="69" max="69" width="9.85546875" style="268" customWidth="1"/>
    <col min="70" max="70" width="13.140625" style="268" customWidth="1"/>
    <col min="71" max="73" width="27.7109375" style="268" customWidth="1"/>
    <col min="74" max="74" width="25.85546875" style="268" customWidth="1"/>
    <col min="75" max="75" width="21.140625" style="268" customWidth="1"/>
    <col min="76" max="76" width="27.7109375" style="268" customWidth="1"/>
    <col min="77" max="77" width="9.85546875" style="268" customWidth="1"/>
    <col min="78" max="78" width="13.140625" style="268" customWidth="1"/>
    <col min="79" max="81" width="27.7109375" style="268" customWidth="1"/>
    <col min="82" max="82" width="25.85546875" style="268" customWidth="1"/>
    <col min="83" max="83" width="21.140625" style="268" customWidth="1"/>
    <col min="84" max="84" width="27.7109375" style="268" customWidth="1"/>
    <col min="85" max="85" width="9.85546875" style="268" customWidth="1"/>
    <col min="86" max="86" width="13.140625" style="268" customWidth="1"/>
    <col min="87" max="89" width="27.7109375" style="268" customWidth="1"/>
    <col min="90" max="90" width="25.85546875" style="268" customWidth="1"/>
    <col min="91" max="91" width="21.140625" style="268" customWidth="1"/>
    <col min="92" max="92" width="27.7109375" style="268" customWidth="1"/>
    <col min="93" max="93" width="9.85546875" style="268" customWidth="1"/>
    <col min="94" max="94" width="13.140625" style="268" customWidth="1"/>
    <col min="95" max="97" width="27.7109375" style="268" customWidth="1"/>
    <col min="98" max="98" width="25.85546875" style="268" customWidth="1"/>
    <col min="99" max="99" width="21.140625" style="268" customWidth="1"/>
    <col min="100" max="100" width="27.7109375" style="268" customWidth="1"/>
    <col min="101" max="101" width="9.85546875" style="268" customWidth="1"/>
    <col min="102" max="102" width="13.140625" style="268" customWidth="1"/>
    <col min="103" max="105" width="27.7109375" style="268" customWidth="1"/>
    <col min="106" max="106" width="25.85546875" style="268" customWidth="1"/>
    <col min="107" max="107" width="21.140625" style="268" customWidth="1"/>
    <col min="108" max="108" width="27.7109375" style="268" customWidth="1"/>
    <col min="109" max="109" width="9.85546875" style="268" customWidth="1"/>
    <col min="110" max="110" width="13.140625" style="268" customWidth="1"/>
    <col min="111" max="113" width="27.7109375" style="268" customWidth="1"/>
    <col min="114" max="114" width="25.85546875" style="268" customWidth="1"/>
    <col min="115" max="115" width="21.140625" style="268" customWidth="1"/>
    <col min="116" max="116" width="27.7109375" style="268" customWidth="1"/>
    <col min="117" max="117" width="9.85546875" style="268" customWidth="1"/>
    <col min="118" max="118" width="13.140625" style="268" customWidth="1"/>
    <col min="119" max="121" width="27.7109375" style="268" customWidth="1"/>
    <col min="122" max="122" width="25.85546875" style="268" customWidth="1"/>
    <col min="123" max="123" width="21.140625" style="268" customWidth="1"/>
    <col min="124" max="124" width="27.7109375" style="268" customWidth="1"/>
    <col min="125" max="125" width="9.85546875" style="268" customWidth="1"/>
    <col min="126" max="126" width="13.140625" style="268" customWidth="1"/>
    <col min="127" max="129" width="27.7109375" style="268" customWidth="1"/>
    <col min="130" max="130" width="25.85546875" style="268" customWidth="1"/>
    <col min="131" max="131" width="21.140625" style="268" customWidth="1"/>
    <col min="132" max="132" width="27.7109375" style="268" customWidth="1"/>
    <col min="133" max="133" width="8.42578125" style="268" customWidth="1"/>
    <col min="134" max="134" width="12.28515625" style="268" customWidth="1"/>
    <col min="135" max="135" width="27.7109375" style="268" customWidth="1"/>
    <col min="136" max="136" width="21.85546875" style="268" customWidth="1"/>
    <col min="137" max="137" width="27.7109375" style="268" customWidth="1"/>
    <col min="138" max="138" width="25.85546875" style="268" customWidth="1"/>
    <col min="139" max="139" width="21.140625" style="268" customWidth="1"/>
    <col min="140" max="140" width="27.7109375" style="268" customWidth="1"/>
    <col min="141" max="141" width="8.42578125" style="268" customWidth="1"/>
    <col min="142" max="142" width="12.28515625" style="268" customWidth="1"/>
    <col min="143" max="143" width="27.7109375" style="268" customWidth="1"/>
    <col min="144" max="144" width="21.85546875" style="268" customWidth="1"/>
    <col min="145" max="145" width="27.7109375" style="268" customWidth="1"/>
    <col min="146" max="146" width="25.85546875" style="268" customWidth="1"/>
    <col min="147" max="147" width="21.140625" style="268" customWidth="1"/>
    <col min="148" max="16384" width="14.42578125" style="268"/>
  </cols>
  <sheetData>
    <row r="1" spans="1:147" ht="30.75">
      <c r="A1" s="24"/>
      <c r="B1" s="25"/>
      <c r="C1" s="26" t="s">
        <v>0</v>
      </c>
      <c r="D1" s="27"/>
      <c r="E1" s="28"/>
      <c r="F1" s="28"/>
      <c r="G1" s="28"/>
      <c r="H1" s="29"/>
      <c r="I1" s="260"/>
      <c r="J1" s="19"/>
      <c r="K1" s="19"/>
      <c r="L1" s="27"/>
      <c r="M1" s="28"/>
      <c r="N1" s="28"/>
      <c r="O1" s="28"/>
      <c r="P1" s="29"/>
      <c r="Q1" s="260"/>
      <c r="R1" s="19"/>
      <c r="S1" s="19"/>
      <c r="T1" s="27"/>
      <c r="U1" s="28"/>
      <c r="V1" s="28"/>
      <c r="W1" s="28"/>
      <c r="X1" s="29"/>
      <c r="Y1" s="260"/>
      <c r="Z1" s="19"/>
      <c r="AA1" s="19"/>
      <c r="AB1" s="27"/>
      <c r="AC1" s="28"/>
      <c r="AD1" s="28"/>
      <c r="AE1" s="28"/>
      <c r="AF1" s="29"/>
      <c r="AG1" s="260"/>
      <c r="AH1" s="19"/>
      <c r="AI1" s="19"/>
      <c r="AJ1" s="27"/>
      <c r="AK1" s="28"/>
      <c r="AL1" s="28"/>
      <c r="AM1" s="28"/>
      <c r="AN1" s="29"/>
      <c r="AO1" s="260"/>
      <c r="AP1" s="19"/>
      <c r="AQ1" s="19"/>
      <c r="AR1" s="27"/>
      <c r="AS1" s="28"/>
      <c r="AT1" s="28"/>
      <c r="AU1" s="28"/>
      <c r="AV1" s="29"/>
      <c r="AW1" s="260"/>
      <c r="AX1" s="19"/>
      <c r="AY1" s="19"/>
      <c r="AZ1" s="27"/>
      <c r="BA1" s="28"/>
      <c r="BB1" s="28"/>
      <c r="BC1" s="28"/>
      <c r="BD1" s="29"/>
      <c r="BE1" s="260"/>
      <c r="BF1" s="19"/>
      <c r="BG1" s="19"/>
      <c r="BH1" s="27"/>
      <c r="BI1" s="28"/>
      <c r="BJ1" s="28"/>
      <c r="BK1" s="28"/>
      <c r="BL1" s="29"/>
      <c r="BM1" s="260"/>
      <c r="BN1" s="19"/>
      <c r="BO1" s="19"/>
      <c r="BP1" s="27"/>
      <c r="BQ1" s="28"/>
      <c r="BR1" s="28"/>
      <c r="BS1" s="28"/>
      <c r="BT1" s="29"/>
      <c r="BU1" s="260"/>
      <c r="BV1" s="19"/>
      <c r="BW1" s="19"/>
      <c r="BX1" s="27"/>
      <c r="BY1" s="28"/>
      <c r="BZ1" s="28"/>
      <c r="CA1" s="28"/>
      <c r="CB1" s="29"/>
      <c r="CC1" s="260"/>
      <c r="CD1" s="19"/>
      <c r="CE1" s="19"/>
      <c r="CF1" s="27"/>
      <c r="CG1" s="28"/>
      <c r="CH1" s="28"/>
      <c r="CI1" s="28"/>
      <c r="CJ1" s="29"/>
      <c r="CK1" s="260"/>
      <c r="CL1" s="19"/>
      <c r="CM1" s="19"/>
      <c r="CN1" s="27"/>
      <c r="CO1" s="28"/>
      <c r="CP1" s="28"/>
      <c r="CQ1" s="28"/>
      <c r="CR1" s="29"/>
      <c r="CS1" s="260"/>
      <c r="CT1" s="19"/>
      <c r="CU1" s="19"/>
      <c r="CV1" s="27"/>
      <c r="CW1" s="28"/>
      <c r="CX1" s="28"/>
      <c r="CY1" s="28"/>
      <c r="CZ1" s="29"/>
      <c r="DA1" s="260"/>
      <c r="DB1" s="19"/>
      <c r="DC1" s="19"/>
      <c r="DD1" s="27"/>
      <c r="DE1" s="28"/>
      <c r="DF1" s="28"/>
      <c r="DG1" s="28"/>
      <c r="DH1" s="29"/>
      <c r="DI1" s="260"/>
      <c r="DJ1" s="19"/>
      <c r="DK1" s="19"/>
      <c r="DL1" s="27"/>
      <c r="DM1" s="28"/>
      <c r="DN1" s="28"/>
      <c r="DO1" s="28"/>
      <c r="DP1" s="29"/>
      <c r="DQ1" s="260"/>
      <c r="DR1" s="19"/>
      <c r="DS1" s="19"/>
      <c r="DT1" s="27"/>
      <c r="DU1" s="28"/>
      <c r="DV1" s="28"/>
      <c r="DW1" s="28"/>
      <c r="DX1" s="29"/>
      <c r="DY1" s="260"/>
      <c r="DZ1" s="19"/>
      <c r="EA1" s="19"/>
      <c r="EB1" s="270"/>
      <c r="EC1" s="24"/>
      <c r="ED1" s="24"/>
      <c r="EE1" s="24"/>
      <c r="EF1" s="271"/>
      <c r="EG1" s="272"/>
      <c r="EH1" s="19"/>
      <c r="EI1" s="19"/>
      <c r="EJ1" s="27"/>
      <c r="EK1" s="28"/>
      <c r="EL1" s="28"/>
      <c r="EM1" s="28"/>
      <c r="EN1" s="29"/>
      <c r="EO1" s="260"/>
      <c r="EP1" s="19"/>
      <c r="EQ1" s="19"/>
    </row>
    <row r="2" spans="1:147" ht="15.75">
      <c r="A2" s="24"/>
      <c r="B2" s="25"/>
      <c r="C2" s="25"/>
      <c r="D2" s="30"/>
      <c r="E2" s="28"/>
      <c r="F2" s="31"/>
      <c r="G2" s="31"/>
      <c r="H2" s="29"/>
      <c r="I2" s="260"/>
      <c r="J2" s="19"/>
      <c r="K2" s="19"/>
      <c r="L2" s="30"/>
      <c r="M2" s="28"/>
      <c r="N2" s="31"/>
      <c r="O2" s="31"/>
      <c r="P2" s="29"/>
      <c r="Q2" s="260"/>
      <c r="R2" s="19"/>
      <c r="S2" s="19"/>
      <c r="T2" s="30"/>
      <c r="U2" s="28"/>
      <c r="V2" s="31"/>
      <c r="W2" s="31"/>
      <c r="X2" s="29"/>
      <c r="Y2" s="260"/>
      <c r="Z2" s="19"/>
      <c r="AA2" s="19"/>
      <c r="AB2" s="30"/>
      <c r="AC2" s="28"/>
      <c r="AD2" s="31"/>
      <c r="AE2" s="31"/>
      <c r="AF2" s="29"/>
      <c r="AG2" s="260"/>
      <c r="AH2" s="19"/>
      <c r="AI2" s="19"/>
      <c r="AJ2" s="30"/>
      <c r="AK2" s="28"/>
      <c r="AL2" s="31"/>
      <c r="AM2" s="31"/>
      <c r="AN2" s="29"/>
      <c r="AO2" s="260"/>
      <c r="AP2" s="19"/>
      <c r="AQ2" s="19"/>
      <c r="AR2" s="30"/>
      <c r="AS2" s="28"/>
      <c r="AT2" s="31"/>
      <c r="AU2" s="31"/>
      <c r="AV2" s="29"/>
      <c r="AW2" s="260"/>
      <c r="AX2" s="19"/>
      <c r="AY2" s="19"/>
      <c r="AZ2" s="30"/>
      <c r="BA2" s="28"/>
      <c r="BB2" s="31"/>
      <c r="BC2" s="31"/>
      <c r="BD2" s="29"/>
      <c r="BE2" s="260"/>
      <c r="BF2" s="19"/>
      <c r="BG2" s="19"/>
      <c r="BH2" s="30"/>
      <c r="BI2" s="28"/>
      <c r="BJ2" s="31"/>
      <c r="BK2" s="31"/>
      <c r="BL2" s="29"/>
      <c r="BM2" s="260"/>
      <c r="BN2" s="19"/>
      <c r="BO2" s="19"/>
      <c r="BP2" s="30"/>
      <c r="BQ2" s="28"/>
      <c r="BR2" s="31"/>
      <c r="BS2" s="31"/>
      <c r="BT2" s="29"/>
      <c r="BU2" s="260"/>
      <c r="BV2" s="19"/>
      <c r="BW2" s="19"/>
      <c r="BX2" s="30"/>
      <c r="BY2" s="28"/>
      <c r="BZ2" s="31"/>
      <c r="CA2" s="31"/>
      <c r="CB2" s="29"/>
      <c r="CC2" s="260"/>
      <c r="CD2" s="19"/>
      <c r="CE2" s="19"/>
      <c r="CF2" s="30"/>
      <c r="CG2" s="28"/>
      <c r="CH2" s="31"/>
      <c r="CI2" s="31"/>
      <c r="CJ2" s="29"/>
      <c r="CK2" s="260"/>
      <c r="CL2" s="19"/>
      <c r="CM2" s="19"/>
      <c r="CN2" s="30"/>
      <c r="CO2" s="28"/>
      <c r="CP2" s="31"/>
      <c r="CQ2" s="31"/>
      <c r="CR2" s="29"/>
      <c r="CS2" s="260"/>
      <c r="CT2" s="19"/>
      <c r="CU2" s="19"/>
      <c r="CV2" s="30"/>
      <c r="CW2" s="28"/>
      <c r="CX2" s="31"/>
      <c r="CY2" s="31"/>
      <c r="CZ2" s="29"/>
      <c r="DA2" s="260"/>
      <c r="DB2" s="19"/>
      <c r="DC2" s="19"/>
      <c r="DD2" s="30"/>
      <c r="DE2" s="28"/>
      <c r="DF2" s="31"/>
      <c r="DG2" s="31"/>
      <c r="DH2" s="29"/>
      <c r="DI2" s="260"/>
      <c r="DJ2" s="19"/>
      <c r="DK2" s="19"/>
      <c r="DL2" s="30"/>
      <c r="DM2" s="28"/>
      <c r="DN2" s="31"/>
      <c r="DO2" s="31"/>
      <c r="DP2" s="29"/>
      <c r="DQ2" s="260"/>
      <c r="DR2" s="19"/>
      <c r="DS2" s="19"/>
      <c r="DT2" s="30"/>
      <c r="DU2" s="28"/>
      <c r="DV2" s="31"/>
      <c r="DW2" s="31"/>
      <c r="DX2" s="29"/>
      <c r="DY2" s="260"/>
      <c r="DZ2" s="19"/>
      <c r="EA2" s="19"/>
      <c r="EB2" s="185"/>
      <c r="EC2" s="24"/>
      <c r="ED2" s="273"/>
      <c r="EE2" s="273"/>
      <c r="EF2" s="271"/>
      <c r="EG2" s="272"/>
      <c r="EH2" s="19"/>
      <c r="EI2" s="19"/>
      <c r="EJ2" s="30"/>
      <c r="EK2" s="28"/>
      <c r="EL2" s="31"/>
      <c r="EM2" s="31"/>
      <c r="EN2" s="29"/>
      <c r="EO2" s="260"/>
      <c r="EP2" s="19"/>
      <c r="EQ2" s="19"/>
    </row>
    <row r="3" spans="1:147" ht="15.75">
      <c r="A3" s="24"/>
      <c r="B3" s="25"/>
      <c r="C3" s="25"/>
      <c r="D3" s="30"/>
      <c r="E3" s="28"/>
      <c r="F3" s="31"/>
      <c r="G3" s="31"/>
      <c r="H3" s="29"/>
      <c r="I3" s="260"/>
      <c r="J3" s="19"/>
      <c r="K3" s="19"/>
      <c r="L3" s="30"/>
      <c r="M3" s="28"/>
      <c r="N3" s="31"/>
      <c r="O3" s="31"/>
      <c r="P3" s="29"/>
      <c r="Q3" s="260"/>
      <c r="R3" s="19"/>
      <c r="S3" s="19"/>
      <c r="T3" s="30"/>
      <c r="U3" s="28"/>
      <c r="V3" s="31"/>
      <c r="W3" s="31"/>
      <c r="X3" s="29"/>
      <c r="Y3" s="260"/>
      <c r="Z3" s="19"/>
      <c r="AA3" s="19"/>
      <c r="AB3" s="30"/>
      <c r="AC3" s="28"/>
      <c r="AD3" s="31"/>
      <c r="AE3" s="31"/>
      <c r="AF3" s="29"/>
      <c r="AG3" s="260"/>
      <c r="AH3" s="19"/>
      <c r="AI3" s="19"/>
      <c r="AJ3" s="30"/>
      <c r="AK3" s="28"/>
      <c r="AL3" s="31"/>
      <c r="AM3" s="31"/>
      <c r="AN3" s="29"/>
      <c r="AO3" s="260"/>
      <c r="AP3" s="19"/>
      <c r="AQ3" s="19"/>
      <c r="AR3" s="30"/>
      <c r="AS3" s="28"/>
      <c r="AT3" s="31"/>
      <c r="AU3" s="31"/>
      <c r="AV3" s="29"/>
      <c r="AW3" s="260"/>
      <c r="AX3" s="19"/>
      <c r="AY3" s="19"/>
      <c r="AZ3" s="30"/>
      <c r="BA3" s="28"/>
      <c r="BB3" s="31"/>
      <c r="BC3" s="31"/>
      <c r="BD3" s="29"/>
      <c r="BE3" s="260"/>
      <c r="BF3" s="19"/>
      <c r="BG3" s="19"/>
      <c r="BH3" s="30"/>
      <c r="BI3" s="28"/>
      <c r="BJ3" s="31"/>
      <c r="BK3" s="31"/>
      <c r="BL3" s="29"/>
      <c r="BM3" s="260"/>
      <c r="BN3" s="19"/>
      <c r="BO3" s="19"/>
      <c r="BP3" s="30"/>
      <c r="BQ3" s="28"/>
      <c r="BR3" s="31"/>
      <c r="BS3" s="31"/>
      <c r="BT3" s="29"/>
      <c r="BU3" s="260"/>
      <c r="BV3" s="19"/>
      <c r="BW3" s="19"/>
      <c r="BX3" s="30"/>
      <c r="BY3" s="28"/>
      <c r="BZ3" s="31"/>
      <c r="CA3" s="31"/>
      <c r="CB3" s="29"/>
      <c r="CC3" s="260"/>
      <c r="CD3" s="19"/>
      <c r="CE3" s="19"/>
      <c r="CF3" s="30"/>
      <c r="CG3" s="28"/>
      <c r="CH3" s="31"/>
      <c r="CI3" s="31"/>
      <c r="CJ3" s="29"/>
      <c r="CK3" s="260"/>
      <c r="CL3" s="19"/>
      <c r="CM3" s="19"/>
      <c r="CN3" s="30"/>
      <c r="CO3" s="28"/>
      <c r="CP3" s="31"/>
      <c r="CQ3" s="31"/>
      <c r="CR3" s="29"/>
      <c r="CS3" s="260"/>
      <c r="CT3" s="19"/>
      <c r="CU3" s="19"/>
      <c r="CV3" s="30"/>
      <c r="CW3" s="28"/>
      <c r="CX3" s="31"/>
      <c r="CY3" s="31"/>
      <c r="CZ3" s="29"/>
      <c r="DA3" s="260"/>
      <c r="DB3" s="19"/>
      <c r="DC3" s="19"/>
      <c r="DD3" s="30"/>
      <c r="DE3" s="28"/>
      <c r="DF3" s="31"/>
      <c r="DG3" s="31"/>
      <c r="DH3" s="29"/>
      <c r="DI3" s="260"/>
      <c r="DJ3" s="19"/>
      <c r="DK3" s="19"/>
      <c r="DL3" s="30"/>
      <c r="DM3" s="28"/>
      <c r="DN3" s="31"/>
      <c r="DO3" s="31"/>
      <c r="DP3" s="29"/>
      <c r="DQ3" s="260"/>
      <c r="DR3" s="19"/>
      <c r="DS3" s="19"/>
      <c r="DT3" s="30"/>
      <c r="DU3" s="28"/>
      <c r="DV3" s="31"/>
      <c r="DW3" s="31"/>
      <c r="DX3" s="29"/>
      <c r="DY3" s="260"/>
      <c r="DZ3" s="19"/>
      <c r="EA3" s="19"/>
      <c r="EB3" s="185"/>
      <c r="EC3" s="24"/>
      <c r="ED3" s="273"/>
      <c r="EE3" s="273"/>
      <c r="EF3" s="271"/>
      <c r="EG3" s="272"/>
      <c r="EH3" s="19"/>
      <c r="EI3" s="19"/>
      <c r="EJ3" s="30"/>
      <c r="EK3" s="28"/>
      <c r="EL3" s="31"/>
      <c r="EM3" s="31"/>
      <c r="EN3" s="29"/>
      <c r="EO3" s="260"/>
      <c r="EP3" s="19"/>
      <c r="EQ3" s="19"/>
    </row>
    <row r="4" spans="1:147" ht="15" customHeight="1" thickBot="1">
      <c r="A4" s="24"/>
      <c r="B4" s="32"/>
      <c r="C4" s="32"/>
      <c r="D4" s="27"/>
      <c r="E4" s="33"/>
      <c r="F4" s="31"/>
      <c r="G4" s="31"/>
      <c r="H4" s="29"/>
      <c r="I4" s="260"/>
      <c r="J4" s="19"/>
      <c r="K4" s="19"/>
      <c r="L4" s="27"/>
      <c r="M4" s="33"/>
      <c r="N4" s="31"/>
      <c r="O4" s="31"/>
      <c r="P4" s="29"/>
      <c r="Q4" s="260"/>
      <c r="R4" s="19"/>
      <c r="S4" s="19"/>
      <c r="T4" s="27"/>
      <c r="U4" s="33"/>
      <c r="V4" s="31"/>
      <c r="W4" s="31"/>
      <c r="X4" s="29"/>
      <c r="Y4" s="260"/>
      <c r="Z4" s="19"/>
      <c r="AA4" s="19"/>
      <c r="AB4" s="27"/>
      <c r="AC4" s="33"/>
      <c r="AD4" s="31"/>
      <c r="AE4" s="31"/>
      <c r="AF4" s="29"/>
      <c r="AG4" s="260"/>
      <c r="AH4" s="19"/>
      <c r="AI4" s="19"/>
      <c r="AJ4" s="27"/>
      <c r="AK4" s="33"/>
      <c r="AL4" s="31"/>
      <c r="AM4" s="31"/>
      <c r="AN4" s="29"/>
      <c r="AO4" s="260"/>
      <c r="AP4" s="19"/>
      <c r="AQ4" s="19"/>
      <c r="AR4" s="27"/>
      <c r="AS4" s="33"/>
      <c r="AT4" s="31"/>
      <c r="AU4" s="31"/>
      <c r="AV4" s="29"/>
      <c r="AW4" s="260"/>
      <c r="AX4" s="19"/>
      <c r="AY4" s="19"/>
      <c r="AZ4" s="27"/>
      <c r="BA4" s="33"/>
      <c r="BB4" s="31"/>
      <c r="BC4" s="31"/>
      <c r="BD4" s="29"/>
      <c r="BE4" s="260"/>
      <c r="BF4" s="19"/>
      <c r="BG4" s="19"/>
      <c r="BH4" s="27"/>
      <c r="BI4" s="33"/>
      <c r="BJ4" s="31"/>
      <c r="BK4" s="31"/>
      <c r="BL4" s="29"/>
      <c r="BM4" s="260"/>
      <c r="BN4" s="19"/>
      <c r="BO4" s="19"/>
      <c r="BP4" s="27"/>
      <c r="BQ4" s="33"/>
      <c r="BR4" s="31"/>
      <c r="BS4" s="31"/>
      <c r="BT4" s="29"/>
      <c r="BU4" s="260"/>
      <c r="BV4" s="19"/>
      <c r="BW4" s="19"/>
      <c r="BX4" s="27"/>
      <c r="BY4" s="33"/>
      <c r="BZ4" s="31"/>
      <c r="CA4" s="31"/>
      <c r="CB4" s="29"/>
      <c r="CC4" s="260"/>
      <c r="CD4" s="19"/>
      <c r="CE4" s="19"/>
      <c r="CF4" s="27"/>
      <c r="CG4" s="33"/>
      <c r="CH4" s="31"/>
      <c r="CI4" s="31"/>
      <c r="CJ4" s="29"/>
      <c r="CK4" s="260"/>
      <c r="CL4" s="19"/>
      <c r="CM4" s="19"/>
      <c r="CN4" s="27"/>
      <c r="CO4" s="33"/>
      <c r="CP4" s="31"/>
      <c r="CQ4" s="31"/>
      <c r="CR4" s="29"/>
      <c r="CS4" s="260"/>
      <c r="CT4" s="19"/>
      <c r="CU4" s="19"/>
      <c r="CV4" s="27"/>
      <c r="CW4" s="33"/>
      <c r="CX4" s="31"/>
      <c r="CY4" s="31"/>
      <c r="CZ4" s="29"/>
      <c r="DA4" s="260"/>
      <c r="DB4" s="19"/>
      <c r="DC4" s="19"/>
      <c r="DD4" s="27"/>
      <c r="DE4" s="33"/>
      <c r="DF4" s="31"/>
      <c r="DG4" s="31"/>
      <c r="DH4" s="29"/>
      <c r="DI4" s="260"/>
      <c r="DJ4" s="19"/>
      <c r="DK4" s="19"/>
      <c r="DL4" s="27"/>
      <c r="DM4" s="33"/>
      <c r="DN4" s="31"/>
      <c r="DO4" s="31"/>
      <c r="DP4" s="29"/>
      <c r="DQ4" s="260"/>
      <c r="DR4" s="19"/>
      <c r="DS4" s="19"/>
      <c r="DT4" s="27"/>
      <c r="DU4" s="33"/>
      <c r="DV4" s="31"/>
      <c r="DW4" s="31"/>
      <c r="DX4" s="29"/>
      <c r="DY4" s="260"/>
      <c r="DZ4" s="19"/>
      <c r="EA4" s="19"/>
      <c r="EB4" s="270"/>
      <c r="EC4" s="76"/>
      <c r="ED4" s="273"/>
      <c r="EE4" s="273"/>
      <c r="EF4" s="271"/>
      <c r="EG4" s="272"/>
      <c r="EH4" s="19"/>
      <c r="EI4" s="19"/>
      <c r="EJ4" s="27"/>
      <c r="EK4" s="33"/>
      <c r="EL4" s="31"/>
      <c r="EM4" s="31"/>
      <c r="EN4" s="29"/>
      <c r="EO4" s="260"/>
      <c r="EP4" s="19"/>
      <c r="EQ4" s="19"/>
    </row>
    <row r="5" spans="1:147" ht="37.5" customHeight="1">
      <c r="A5" s="24"/>
      <c r="B5" s="34" t="s">
        <v>316</v>
      </c>
      <c r="C5" s="32"/>
      <c r="D5" s="1146" t="s">
        <v>1171</v>
      </c>
      <c r="E5" s="1147"/>
      <c r="F5" s="1147"/>
      <c r="G5" s="1147"/>
      <c r="H5" s="1147"/>
      <c r="I5" s="1147"/>
      <c r="J5" s="1147"/>
      <c r="K5" s="1148"/>
      <c r="L5" s="1139" t="s">
        <v>1172</v>
      </c>
      <c r="M5" s="1140"/>
      <c r="N5" s="1140"/>
      <c r="O5" s="1140"/>
      <c r="P5" s="1140"/>
      <c r="Q5" s="1140"/>
      <c r="R5" s="1140"/>
      <c r="S5" s="1141"/>
      <c r="T5" s="1146" t="s">
        <v>1173</v>
      </c>
      <c r="U5" s="1147"/>
      <c r="V5" s="1147"/>
      <c r="W5" s="1147"/>
      <c r="X5" s="1147"/>
      <c r="Y5" s="1147"/>
      <c r="Z5" s="1147"/>
      <c r="AA5" s="1148"/>
      <c r="AB5" s="1139" t="s">
        <v>1174</v>
      </c>
      <c r="AC5" s="1140"/>
      <c r="AD5" s="1140"/>
      <c r="AE5" s="1140"/>
      <c r="AF5" s="1140"/>
      <c r="AG5" s="1140"/>
      <c r="AH5" s="1140"/>
      <c r="AI5" s="1141"/>
      <c r="AJ5" s="1146" t="s">
        <v>1175</v>
      </c>
      <c r="AK5" s="1147"/>
      <c r="AL5" s="1147"/>
      <c r="AM5" s="1147"/>
      <c r="AN5" s="1147"/>
      <c r="AO5" s="1147"/>
      <c r="AP5" s="1147"/>
      <c r="AQ5" s="1148"/>
      <c r="AR5" s="1139" t="s">
        <v>1176</v>
      </c>
      <c r="AS5" s="1140"/>
      <c r="AT5" s="1140"/>
      <c r="AU5" s="1140"/>
      <c r="AV5" s="1140"/>
      <c r="AW5" s="1140"/>
      <c r="AX5" s="1140"/>
      <c r="AY5" s="1141"/>
      <c r="AZ5" s="1139" t="s">
        <v>1177</v>
      </c>
      <c r="BA5" s="1140"/>
      <c r="BB5" s="1140"/>
      <c r="BC5" s="1140"/>
      <c r="BD5" s="1140"/>
      <c r="BE5" s="1140"/>
      <c r="BF5" s="1140"/>
      <c r="BG5" s="1141"/>
      <c r="BH5" s="1139" t="s">
        <v>1178</v>
      </c>
      <c r="BI5" s="1140"/>
      <c r="BJ5" s="1140"/>
      <c r="BK5" s="1140"/>
      <c r="BL5" s="1140"/>
      <c r="BM5" s="1140"/>
      <c r="BN5" s="1140"/>
      <c r="BO5" s="1141"/>
      <c r="BP5" s="1146" t="s">
        <v>1179</v>
      </c>
      <c r="BQ5" s="1147"/>
      <c r="BR5" s="1147"/>
      <c r="BS5" s="1147"/>
      <c r="BT5" s="1147"/>
      <c r="BU5" s="1147"/>
      <c r="BV5" s="1147"/>
      <c r="BW5" s="1148"/>
      <c r="BX5" s="1146" t="s">
        <v>1180</v>
      </c>
      <c r="BY5" s="1147"/>
      <c r="BZ5" s="1147"/>
      <c r="CA5" s="1147"/>
      <c r="CB5" s="1147"/>
      <c r="CC5" s="1147"/>
      <c r="CD5" s="1147"/>
      <c r="CE5" s="1148"/>
      <c r="CF5" s="1139" t="s">
        <v>1181</v>
      </c>
      <c r="CG5" s="1140"/>
      <c r="CH5" s="1140"/>
      <c r="CI5" s="1140"/>
      <c r="CJ5" s="1140"/>
      <c r="CK5" s="1140"/>
      <c r="CL5" s="1140"/>
      <c r="CM5" s="1141"/>
      <c r="CN5" s="1146" t="s">
        <v>1182</v>
      </c>
      <c r="CO5" s="1147"/>
      <c r="CP5" s="1147"/>
      <c r="CQ5" s="1147"/>
      <c r="CR5" s="1147"/>
      <c r="CS5" s="1147"/>
      <c r="CT5" s="1147"/>
      <c r="CU5" s="1148"/>
      <c r="CV5" s="1139" t="s">
        <v>1183</v>
      </c>
      <c r="CW5" s="1140"/>
      <c r="CX5" s="1140"/>
      <c r="CY5" s="1140"/>
      <c r="CZ5" s="1140"/>
      <c r="DA5" s="1140"/>
      <c r="DB5" s="1140"/>
      <c r="DC5" s="1141"/>
      <c r="DD5" s="1146" t="s">
        <v>1184</v>
      </c>
      <c r="DE5" s="1147"/>
      <c r="DF5" s="1147"/>
      <c r="DG5" s="1147"/>
      <c r="DH5" s="1147"/>
      <c r="DI5" s="1147"/>
      <c r="DJ5" s="1147"/>
      <c r="DK5" s="1148"/>
      <c r="DL5" s="1146" t="s">
        <v>1185</v>
      </c>
      <c r="DM5" s="1147"/>
      <c r="DN5" s="1147"/>
      <c r="DO5" s="1147"/>
      <c r="DP5" s="1147"/>
      <c r="DQ5" s="1147"/>
      <c r="DR5" s="1147"/>
      <c r="DS5" s="1148"/>
      <c r="DT5" s="1139" t="s">
        <v>1186</v>
      </c>
      <c r="DU5" s="1140"/>
      <c r="DV5" s="1140"/>
      <c r="DW5" s="1140"/>
      <c r="DX5" s="1140"/>
      <c r="DY5" s="1140"/>
      <c r="DZ5" s="1140"/>
      <c r="EA5" s="1145"/>
      <c r="EB5" s="1136" t="s">
        <v>1187</v>
      </c>
      <c r="EC5" s="1137"/>
      <c r="ED5" s="1137"/>
      <c r="EE5" s="1137"/>
      <c r="EF5" s="1137"/>
      <c r="EG5" s="1137"/>
      <c r="EH5" s="1137"/>
      <c r="EI5" s="1138"/>
      <c r="EJ5" s="1139" t="s">
        <v>1188</v>
      </c>
      <c r="EK5" s="1140"/>
      <c r="EL5" s="1140"/>
      <c r="EM5" s="1140"/>
      <c r="EN5" s="1140"/>
      <c r="EO5" s="1140"/>
      <c r="EP5" s="1140"/>
      <c r="EQ5" s="1141"/>
    </row>
    <row r="6" spans="1:147" ht="50.25" customHeight="1">
      <c r="A6" s="24"/>
      <c r="B6" s="1149" t="s">
        <v>319</v>
      </c>
      <c r="C6" s="1149"/>
      <c r="D6" s="35"/>
      <c r="E6" s="36"/>
      <c r="F6" s="274"/>
      <c r="G6" s="275" t="s">
        <v>317</v>
      </c>
      <c r="H6" s="276" t="s">
        <v>318</v>
      </c>
      <c r="I6" s="37"/>
      <c r="J6" s="19"/>
      <c r="K6" s="277"/>
      <c r="L6" s="35"/>
      <c r="M6" s="36"/>
      <c r="N6" s="274"/>
      <c r="O6" s="275" t="s">
        <v>317</v>
      </c>
      <c r="P6" s="276" t="s">
        <v>318</v>
      </c>
      <c r="Q6" s="37"/>
      <c r="R6" s="19"/>
      <c r="S6" s="277"/>
      <c r="T6" s="35"/>
      <c r="U6" s="36"/>
      <c r="V6" s="274"/>
      <c r="W6" s="275" t="s">
        <v>317</v>
      </c>
      <c r="X6" s="276" t="s">
        <v>318</v>
      </c>
      <c r="Y6" s="37"/>
      <c r="Z6" s="19"/>
      <c r="AA6" s="277"/>
      <c r="AB6" s="35"/>
      <c r="AC6" s="36"/>
      <c r="AD6" s="274"/>
      <c r="AE6" s="275" t="s">
        <v>317</v>
      </c>
      <c r="AF6" s="276" t="s">
        <v>318</v>
      </c>
      <c r="AG6" s="37"/>
      <c r="AH6" s="19"/>
      <c r="AI6" s="277"/>
      <c r="AJ6" s="35"/>
      <c r="AK6" s="36"/>
      <c r="AL6" s="274"/>
      <c r="AM6" s="275" t="s">
        <v>317</v>
      </c>
      <c r="AN6" s="276" t="s">
        <v>318</v>
      </c>
      <c r="AO6" s="37"/>
      <c r="AP6" s="19"/>
      <c r="AQ6" s="277"/>
      <c r="AR6" s="35"/>
      <c r="AS6" s="36"/>
      <c r="AT6" s="274"/>
      <c r="AU6" s="275" t="s">
        <v>317</v>
      </c>
      <c r="AV6" s="276" t="s">
        <v>318</v>
      </c>
      <c r="AW6" s="37"/>
      <c r="AX6" s="19"/>
      <c r="AY6" s="277"/>
      <c r="AZ6" s="35"/>
      <c r="BA6" s="36"/>
      <c r="BB6" s="274"/>
      <c r="BC6" s="275" t="s">
        <v>317</v>
      </c>
      <c r="BD6" s="276" t="s">
        <v>318</v>
      </c>
      <c r="BE6" s="37"/>
      <c r="BF6" s="19"/>
      <c r="BG6" s="277"/>
      <c r="BH6" s="35"/>
      <c r="BI6" s="36"/>
      <c r="BJ6" s="274"/>
      <c r="BK6" s="275" t="s">
        <v>317</v>
      </c>
      <c r="BL6" s="276" t="s">
        <v>318</v>
      </c>
      <c r="BM6" s="37"/>
      <c r="BN6" s="19"/>
      <c r="BO6" s="277"/>
      <c r="BP6" s="35"/>
      <c r="BQ6" s="36"/>
      <c r="BR6" s="274"/>
      <c r="BS6" s="275" t="s">
        <v>317</v>
      </c>
      <c r="BT6" s="276" t="s">
        <v>318</v>
      </c>
      <c r="BU6" s="37"/>
      <c r="BV6" s="19"/>
      <c r="BW6" s="277"/>
      <c r="BX6" s="35"/>
      <c r="BY6" s="36"/>
      <c r="BZ6" s="274"/>
      <c r="CA6" s="275" t="s">
        <v>317</v>
      </c>
      <c r="CB6" s="276" t="s">
        <v>318</v>
      </c>
      <c r="CC6" s="37"/>
      <c r="CD6" s="19"/>
      <c r="CE6" s="277"/>
      <c r="CF6" s="35"/>
      <c r="CG6" s="36"/>
      <c r="CH6" s="274"/>
      <c r="CI6" s="275" t="s">
        <v>317</v>
      </c>
      <c r="CJ6" s="276" t="s">
        <v>318</v>
      </c>
      <c r="CK6" s="37"/>
      <c r="CL6" s="19"/>
      <c r="CM6" s="277"/>
      <c r="CN6" s="35"/>
      <c r="CO6" s="36"/>
      <c r="CP6" s="274"/>
      <c r="CQ6" s="275" t="s">
        <v>317</v>
      </c>
      <c r="CR6" s="276" t="s">
        <v>318</v>
      </c>
      <c r="CS6" s="37"/>
      <c r="CT6" s="19"/>
      <c r="CU6" s="277"/>
      <c r="CV6" s="35"/>
      <c r="CW6" s="36"/>
      <c r="CX6" s="274"/>
      <c r="CY6" s="275" t="s">
        <v>317</v>
      </c>
      <c r="CZ6" s="276" t="s">
        <v>318</v>
      </c>
      <c r="DA6" s="37"/>
      <c r="DB6" s="19"/>
      <c r="DC6" s="277"/>
      <c r="DD6" s="35"/>
      <c r="DE6" s="36"/>
      <c r="DF6" s="274"/>
      <c r="DG6" s="275" t="s">
        <v>317</v>
      </c>
      <c r="DH6" s="276" t="s">
        <v>318</v>
      </c>
      <c r="DI6" s="37"/>
      <c r="DJ6" s="19"/>
      <c r="DK6" s="277"/>
      <c r="DL6" s="35"/>
      <c r="DM6" s="36"/>
      <c r="DN6" s="274"/>
      <c r="DO6" s="275" t="s">
        <v>317</v>
      </c>
      <c r="DP6" s="276" t="s">
        <v>318</v>
      </c>
      <c r="DQ6" s="37"/>
      <c r="DR6" s="19"/>
      <c r="DS6" s="277"/>
      <c r="DT6" s="35"/>
      <c r="DU6" s="36"/>
      <c r="DV6" s="274"/>
      <c r="DW6" s="275" t="s">
        <v>317</v>
      </c>
      <c r="DX6" s="276" t="s">
        <v>318</v>
      </c>
      <c r="DY6" s="37"/>
      <c r="DZ6" s="19"/>
      <c r="EA6" s="277"/>
      <c r="EB6" s="80"/>
      <c r="EC6" s="80"/>
      <c r="ED6" s="279"/>
      <c r="EE6" s="280" t="s">
        <v>317</v>
      </c>
      <c r="EF6" s="281" t="s">
        <v>318</v>
      </c>
      <c r="EG6" s="282"/>
      <c r="EH6" s="19"/>
      <c r="EI6" s="277"/>
      <c r="EJ6" s="278"/>
      <c r="EK6" s="36"/>
      <c r="EL6" s="274"/>
      <c r="EM6" s="275" t="s">
        <v>317</v>
      </c>
      <c r="EN6" s="276" t="s">
        <v>318</v>
      </c>
      <c r="EO6" s="37"/>
      <c r="EP6" s="19"/>
      <c r="EQ6" s="277"/>
    </row>
    <row r="7" spans="1:147" ht="45.75" customHeight="1">
      <c r="A7" s="24"/>
      <c r="B7" s="283"/>
      <c r="C7" s="267"/>
      <c r="D7" s="1008"/>
      <c r="E7" s="36"/>
      <c r="F7" s="274"/>
      <c r="G7" s="285" t="s">
        <v>321</v>
      </c>
      <c r="H7" s="286"/>
      <c r="I7" s="37"/>
      <c r="J7" s="19"/>
      <c r="K7" s="277"/>
      <c r="L7" s="284"/>
      <c r="M7" s="36"/>
      <c r="N7" s="274"/>
      <c r="O7" s="1142" t="s">
        <v>321</v>
      </c>
      <c r="P7" s="1144" t="s">
        <v>1189</v>
      </c>
      <c r="Q7" s="37"/>
      <c r="R7" s="19"/>
      <c r="S7" s="277"/>
      <c r="T7" s="284"/>
      <c r="U7" s="36"/>
      <c r="V7" s="274"/>
      <c r="W7" s="1142" t="s">
        <v>321</v>
      </c>
      <c r="X7" s="1144"/>
      <c r="Y7" s="37"/>
      <c r="Z7" s="19"/>
      <c r="AA7" s="277"/>
      <c r="AB7" s="284"/>
      <c r="AC7" s="36"/>
      <c r="AD7" s="274"/>
      <c r="AE7" s="1142" t="s">
        <v>321</v>
      </c>
      <c r="AF7" s="1144" t="s">
        <v>1190</v>
      </c>
      <c r="AG7" s="37"/>
      <c r="AH7" s="19"/>
      <c r="AI7" s="277"/>
      <c r="AJ7" s="284"/>
      <c r="AK7" s="36"/>
      <c r="AL7" s="274"/>
      <c r="AM7" s="1142" t="s">
        <v>321</v>
      </c>
      <c r="AN7" s="1144"/>
      <c r="AO7" s="37"/>
      <c r="AP7" s="19"/>
      <c r="AQ7" s="277"/>
      <c r="AR7" s="284"/>
      <c r="AS7" s="36"/>
      <c r="AT7" s="274"/>
      <c r="AU7" s="1142" t="s">
        <v>321</v>
      </c>
      <c r="AV7" s="1144" t="s">
        <v>1191</v>
      </c>
      <c r="AW7" s="37"/>
      <c r="AX7" s="19"/>
      <c r="AY7" s="277"/>
      <c r="AZ7" s="284"/>
      <c r="BA7" s="36"/>
      <c r="BB7" s="274"/>
      <c r="BC7" s="1142" t="s">
        <v>321</v>
      </c>
      <c r="BD7" s="1144"/>
      <c r="BE7" s="37"/>
      <c r="BF7" s="19"/>
      <c r="BG7" s="277"/>
      <c r="BH7" s="284"/>
      <c r="BI7" s="36"/>
      <c r="BJ7" s="274"/>
      <c r="BK7" s="1142" t="s">
        <v>321</v>
      </c>
      <c r="BL7" s="1144"/>
      <c r="BM7" s="37"/>
      <c r="BN7" s="19"/>
      <c r="BO7" s="277"/>
      <c r="BP7" s="284"/>
      <c r="BQ7" s="36"/>
      <c r="BR7" s="274"/>
      <c r="BS7" s="1142" t="s">
        <v>321</v>
      </c>
      <c r="BT7" s="1144"/>
      <c r="BU7" s="37"/>
      <c r="BV7" s="19"/>
      <c r="BW7" s="277"/>
      <c r="BX7" s="284"/>
      <c r="BY7" s="36"/>
      <c r="BZ7" s="274"/>
      <c r="CA7" s="1142" t="s">
        <v>321</v>
      </c>
      <c r="CB7" s="1144"/>
      <c r="CC7" s="37"/>
      <c r="CD7" s="19"/>
      <c r="CE7" s="277"/>
      <c r="CF7" s="284"/>
      <c r="CG7" s="36"/>
      <c r="CH7" s="274"/>
      <c r="CI7" s="1142" t="s">
        <v>321</v>
      </c>
      <c r="CJ7" s="1144"/>
      <c r="CK7" s="37"/>
      <c r="CL7" s="19"/>
      <c r="CM7" s="277"/>
      <c r="CN7" s="284"/>
      <c r="CO7" s="36"/>
      <c r="CP7" s="274"/>
      <c r="CQ7" s="1142" t="s">
        <v>321</v>
      </c>
      <c r="CR7" s="1144" t="s">
        <v>1192</v>
      </c>
      <c r="CS7" s="37"/>
      <c r="CT7" s="19"/>
      <c r="CU7" s="277"/>
      <c r="CV7" s="284"/>
      <c r="CW7" s="36"/>
      <c r="CX7" s="274"/>
      <c r="CY7" s="1142" t="s">
        <v>321</v>
      </c>
      <c r="CZ7" s="1144" t="s">
        <v>1193</v>
      </c>
      <c r="DA7" s="37"/>
      <c r="DB7" s="19"/>
      <c r="DC7" s="277"/>
      <c r="DD7" s="284"/>
      <c r="DE7" s="36"/>
      <c r="DF7" s="274"/>
      <c r="DG7" s="1142" t="s">
        <v>321</v>
      </c>
      <c r="DH7" s="1144"/>
      <c r="DI7" s="37"/>
      <c r="DJ7" s="19"/>
      <c r="DK7" s="277"/>
      <c r="DL7" s="284"/>
      <c r="DM7" s="36"/>
      <c r="DN7" s="274"/>
      <c r="DO7" s="1142" t="s">
        <v>321</v>
      </c>
      <c r="DP7" s="1144"/>
      <c r="DQ7" s="37"/>
      <c r="DR7" s="19"/>
      <c r="DS7" s="277"/>
      <c r="DT7" s="284"/>
      <c r="DU7" s="36"/>
      <c r="DV7" s="274"/>
      <c r="DW7" s="1142" t="s">
        <v>321</v>
      </c>
      <c r="DX7" s="1144"/>
      <c r="DY7" s="37"/>
      <c r="DZ7" s="19"/>
      <c r="EA7" s="277"/>
      <c r="EB7" s="287"/>
      <c r="EC7" s="80"/>
      <c r="ED7" s="279"/>
      <c r="EE7" s="288" t="s">
        <v>321</v>
      </c>
      <c r="EF7" s="289"/>
      <c r="EG7" s="282"/>
      <c r="EH7" s="19"/>
      <c r="EI7" s="277"/>
      <c r="EJ7" s="284"/>
      <c r="EK7" s="36"/>
      <c r="EL7" s="274"/>
      <c r="EM7" s="1142" t="s">
        <v>321</v>
      </c>
      <c r="EN7" s="1144"/>
      <c r="EO7" s="37"/>
      <c r="EP7" s="19"/>
      <c r="EQ7" s="277"/>
    </row>
    <row r="8" spans="1:147" ht="37.5" customHeight="1" thickBot="1">
      <c r="A8" s="24"/>
      <c r="B8" s="39" t="s">
        <v>320</v>
      </c>
      <c r="D8" s="25"/>
      <c r="E8" s="36"/>
      <c r="F8" s="274"/>
      <c r="G8" s="290"/>
      <c r="H8" s="291"/>
      <c r="I8" s="37"/>
      <c r="J8" s="19"/>
      <c r="K8" s="277"/>
      <c r="L8" s="25"/>
      <c r="M8" s="36"/>
      <c r="N8" s="274"/>
      <c r="O8" s="1143"/>
      <c r="P8" s="1143"/>
      <c r="Q8" s="37"/>
      <c r="R8" s="19"/>
      <c r="S8" s="277"/>
      <c r="T8" s="25"/>
      <c r="U8" s="36"/>
      <c r="V8" s="274"/>
      <c r="W8" s="1143"/>
      <c r="X8" s="1143"/>
      <c r="Y8" s="37"/>
      <c r="Z8" s="19"/>
      <c r="AA8" s="277"/>
      <c r="AB8" s="25"/>
      <c r="AC8" s="36"/>
      <c r="AD8" s="274"/>
      <c r="AE8" s="1143"/>
      <c r="AF8" s="1143"/>
      <c r="AG8" s="37"/>
      <c r="AH8" s="19"/>
      <c r="AI8" s="277"/>
      <c r="AJ8" s="25"/>
      <c r="AK8" s="36"/>
      <c r="AL8" s="274"/>
      <c r="AM8" s="1143"/>
      <c r="AN8" s="1143"/>
      <c r="AO8" s="37"/>
      <c r="AP8" s="19"/>
      <c r="AQ8" s="277"/>
      <c r="AR8" s="25"/>
      <c r="AS8" s="36"/>
      <c r="AT8" s="274"/>
      <c r="AU8" s="1143"/>
      <c r="AV8" s="1143"/>
      <c r="AW8" s="37"/>
      <c r="AX8" s="19"/>
      <c r="AY8" s="277"/>
      <c r="AZ8" s="25"/>
      <c r="BA8" s="36"/>
      <c r="BB8" s="274"/>
      <c r="BC8" s="1143"/>
      <c r="BD8" s="1143"/>
      <c r="BE8" s="37"/>
      <c r="BF8" s="19"/>
      <c r="BG8" s="277"/>
      <c r="BH8" s="25"/>
      <c r="BI8" s="36"/>
      <c r="BJ8" s="274"/>
      <c r="BK8" s="1143"/>
      <c r="BL8" s="1143"/>
      <c r="BM8" s="37"/>
      <c r="BN8" s="19"/>
      <c r="BO8" s="277"/>
      <c r="BP8" s="25"/>
      <c r="BQ8" s="36"/>
      <c r="BR8" s="274"/>
      <c r="BS8" s="1143"/>
      <c r="BT8" s="1143"/>
      <c r="BU8" s="37"/>
      <c r="BV8" s="19"/>
      <c r="BW8" s="277"/>
      <c r="BX8" s="25"/>
      <c r="BY8" s="36"/>
      <c r="BZ8" s="274"/>
      <c r="CA8" s="1143"/>
      <c r="CB8" s="1143"/>
      <c r="CC8" s="37"/>
      <c r="CD8" s="19"/>
      <c r="CE8" s="277"/>
      <c r="CF8" s="25"/>
      <c r="CG8" s="36"/>
      <c r="CH8" s="274"/>
      <c r="CI8" s="1143"/>
      <c r="CJ8" s="1143"/>
      <c r="CK8" s="37"/>
      <c r="CL8" s="19"/>
      <c r="CM8" s="277"/>
      <c r="CN8" s="25"/>
      <c r="CO8" s="36"/>
      <c r="CP8" s="274"/>
      <c r="CQ8" s="1143"/>
      <c r="CR8" s="1143"/>
      <c r="CS8" s="37"/>
      <c r="CT8" s="19"/>
      <c r="CU8" s="277"/>
      <c r="CV8" s="25"/>
      <c r="CW8" s="36"/>
      <c r="CX8" s="274"/>
      <c r="CY8" s="1143"/>
      <c r="CZ8" s="1143"/>
      <c r="DA8" s="37"/>
      <c r="DB8" s="19"/>
      <c r="DC8" s="277"/>
      <c r="DD8" s="25"/>
      <c r="DE8" s="36"/>
      <c r="DF8" s="274"/>
      <c r="DG8" s="1143"/>
      <c r="DH8" s="1143"/>
      <c r="DI8" s="37"/>
      <c r="DJ8" s="19"/>
      <c r="DK8" s="277"/>
      <c r="DL8" s="25"/>
      <c r="DM8" s="36"/>
      <c r="DN8" s="274"/>
      <c r="DO8" s="1143"/>
      <c r="DP8" s="1143"/>
      <c r="DQ8" s="37"/>
      <c r="DR8" s="19"/>
      <c r="DS8" s="277"/>
      <c r="DT8" s="25"/>
      <c r="DU8" s="36"/>
      <c r="DV8" s="274"/>
      <c r="DW8" s="1143"/>
      <c r="DX8" s="1143"/>
      <c r="DY8" s="37"/>
      <c r="DZ8" s="19"/>
      <c r="EA8" s="277"/>
      <c r="EB8" s="24"/>
      <c r="EC8" s="80"/>
      <c r="ED8" s="279"/>
      <c r="EE8" s="293"/>
      <c r="EF8" s="294"/>
      <c r="EG8" s="282"/>
      <c r="EH8" s="19"/>
      <c r="EI8" s="277"/>
      <c r="EJ8" s="292"/>
      <c r="EK8" s="36"/>
      <c r="EL8" s="274"/>
      <c r="EM8" s="1143"/>
      <c r="EN8" s="1143"/>
      <c r="EO8" s="37"/>
      <c r="EP8" s="19"/>
      <c r="EQ8" s="277"/>
    </row>
    <row r="9" spans="1:147" ht="37.5" customHeight="1" thickBot="1">
      <c r="A9" s="24"/>
      <c r="B9" s="40" t="s">
        <v>322</v>
      </c>
      <c r="C9" s="41" t="s">
        <v>323</v>
      </c>
      <c r="D9" s="295" t="s">
        <v>324</v>
      </c>
      <c r="E9" s="42" t="s">
        <v>325</v>
      </c>
      <c r="F9" s="43" t="s">
        <v>326</v>
      </c>
      <c r="G9" s="44" t="s">
        <v>327</v>
      </c>
      <c r="H9" s="296" t="s">
        <v>328</v>
      </c>
      <c r="I9" s="45" t="s">
        <v>329</v>
      </c>
      <c r="J9" s="297" t="s">
        <v>1167</v>
      </c>
      <c r="K9" s="298" t="s">
        <v>1168</v>
      </c>
      <c r="L9" s="295" t="s">
        <v>324</v>
      </c>
      <c r="M9" s="42" t="s">
        <v>325</v>
      </c>
      <c r="N9" s="43" t="s">
        <v>326</v>
      </c>
      <c r="O9" s="44" t="s">
        <v>327</v>
      </c>
      <c r="P9" s="296" t="s">
        <v>328</v>
      </c>
      <c r="Q9" s="45" t="s">
        <v>329</v>
      </c>
      <c r="R9" s="297" t="s">
        <v>1167</v>
      </c>
      <c r="S9" s="298" t="s">
        <v>1168</v>
      </c>
      <c r="T9" s="295" t="s">
        <v>324</v>
      </c>
      <c r="U9" s="42" t="s">
        <v>325</v>
      </c>
      <c r="V9" s="43" t="s">
        <v>326</v>
      </c>
      <c r="W9" s="44" t="s">
        <v>327</v>
      </c>
      <c r="X9" s="296" t="s">
        <v>328</v>
      </c>
      <c r="Y9" s="45" t="s">
        <v>329</v>
      </c>
      <c r="Z9" s="297" t="s">
        <v>1167</v>
      </c>
      <c r="AA9" s="298" t="s">
        <v>1168</v>
      </c>
      <c r="AB9" s="295" t="s">
        <v>324</v>
      </c>
      <c r="AC9" s="42" t="s">
        <v>325</v>
      </c>
      <c r="AD9" s="43" t="s">
        <v>326</v>
      </c>
      <c r="AE9" s="44" t="s">
        <v>327</v>
      </c>
      <c r="AF9" s="296" t="s">
        <v>328</v>
      </c>
      <c r="AG9" s="45" t="s">
        <v>329</v>
      </c>
      <c r="AH9" s="297" t="s">
        <v>1167</v>
      </c>
      <c r="AI9" s="298" t="s">
        <v>1168</v>
      </c>
      <c r="AJ9" s="295" t="s">
        <v>324</v>
      </c>
      <c r="AK9" s="42" t="s">
        <v>325</v>
      </c>
      <c r="AL9" s="43" t="s">
        <v>326</v>
      </c>
      <c r="AM9" s="44" t="s">
        <v>327</v>
      </c>
      <c r="AN9" s="296" t="s">
        <v>328</v>
      </c>
      <c r="AO9" s="45" t="s">
        <v>329</v>
      </c>
      <c r="AP9" s="297" t="s">
        <v>1167</v>
      </c>
      <c r="AQ9" s="298" t="s">
        <v>1168</v>
      </c>
      <c r="AR9" s="295" t="s">
        <v>324</v>
      </c>
      <c r="AS9" s="42" t="s">
        <v>325</v>
      </c>
      <c r="AT9" s="43" t="s">
        <v>326</v>
      </c>
      <c r="AU9" s="44" t="s">
        <v>327</v>
      </c>
      <c r="AV9" s="296" t="s">
        <v>328</v>
      </c>
      <c r="AW9" s="45" t="s">
        <v>329</v>
      </c>
      <c r="AX9" s="297" t="s">
        <v>1167</v>
      </c>
      <c r="AY9" s="298" t="s">
        <v>1168</v>
      </c>
      <c r="AZ9" s="295" t="s">
        <v>324</v>
      </c>
      <c r="BA9" s="42" t="s">
        <v>325</v>
      </c>
      <c r="BB9" s="43" t="s">
        <v>326</v>
      </c>
      <c r="BC9" s="44" t="s">
        <v>327</v>
      </c>
      <c r="BD9" s="296" t="s">
        <v>328</v>
      </c>
      <c r="BE9" s="45" t="s">
        <v>329</v>
      </c>
      <c r="BF9" s="297" t="s">
        <v>1167</v>
      </c>
      <c r="BG9" s="298" t="s">
        <v>1168</v>
      </c>
      <c r="BH9" s="295" t="s">
        <v>324</v>
      </c>
      <c r="BI9" s="42" t="s">
        <v>325</v>
      </c>
      <c r="BJ9" s="43" t="s">
        <v>326</v>
      </c>
      <c r="BK9" s="44" t="s">
        <v>327</v>
      </c>
      <c r="BL9" s="296" t="s">
        <v>328</v>
      </c>
      <c r="BM9" s="45" t="s">
        <v>329</v>
      </c>
      <c r="BN9" s="297" t="s">
        <v>1167</v>
      </c>
      <c r="BO9" s="298" t="s">
        <v>1168</v>
      </c>
      <c r="BP9" s="295" t="s">
        <v>324</v>
      </c>
      <c r="BQ9" s="42" t="s">
        <v>325</v>
      </c>
      <c r="BR9" s="43" t="s">
        <v>326</v>
      </c>
      <c r="BS9" s="44" t="s">
        <v>327</v>
      </c>
      <c r="BT9" s="296" t="s">
        <v>328</v>
      </c>
      <c r="BU9" s="45" t="s">
        <v>329</v>
      </c>
      <c r="BV9" s="297" t="s">
        <v>1167</v>
      </c>
      <c r="BW9" s="298" t="s">
        <v>1168</v>
      </c>
      <c r="BX9" s="295" t="s">
        <v>324</v>
      </c>
      <c r="BY9" s="42" t="s">
        <v>325</v>
      </c>
      <c r="BZ9" s="43" t="s">
        <v>326</v>
      </c>
      <c r="CA9" s="44" t="s">
        <v>327</v>
      </c>
      <c r="CB9" s="296" t="s">
        <v>328</v>
      </c>
      <c r="CC9" s="45" t="s">
        <v>329</v>
      </c>
      <c r="CD9" s="297" t="s">
        <v>1167</v>
      </c>
      <c r="CE9" s="298" t="s">
        <v>1168</v>
      </c>
      <c r="CF9" s="295" t="s">
        <v>324</v>
      </c>
      <c r="CG9" s="42" t="s">
        <v>325</v>
      </c>
      <c r="CH9" s="43" t="s">
        <v>326</v>
      </c>
      <c r="CI9" s="44" t="s">
        <v>327</v>
      </c>
      <c r="CJ9" s="296" t="s">
        <v>328</v>
      </c>
      <c r="CK9" s="45" t="s">
        <v>329</v>
      </c>
      <c r="CL9" s="297" t="s">
        <v>1167</v>
      </c>
      <c r="CM9" s="298" t="s">
        <v>1168</v>
      </c>
      <c r="CN9" s="295" t="s">
        <v>324</v>
      </c>
      <c r="CO9" s="42" t="s">
        <v>325</v>
      </c>
      <c r="CP9" s="43" t="s">
        <v>326</v>
      </c>
      <c r="CQ9" s="44" t="s">
        <v>327</v>
      </c>
      <c r="CR9" s="296" t="s">
        <v>328</v>
      </c>
      <c r="CS9" s="45" t="s">
        <v>329</v>
      </c>
      <c r="CT9" s="297" t="s">
        <v>1167</v>
      </c>
      <c r="CU9" s="298" t="s">
        <v>1168</v>
      </c>
      <c r="CV9" s="295" t="s">
        <v>324</v>
      </c>
      <c r="CW9" s="42" t="s">
        <v>325</v>
      </c>
      <c r="CX9" s="43" t="s">
        <v>326</v>
      </c>
      <c r="CY9" s="44" t="s">
        <v>327</v>
      </c>
      <c r="CZ9" s="296" t="s">
        <v>328</v>
      </c>
      <c r="DA9" s="45" t="s">
        <v>329</v>
      </c>
      <c r="DB9" s="297" t="s">
        <v>1167</v>
      </c>
      <c r="DC9" s="298" t="s">
        <v>1168</v>
      </c>
      <c r="DD9" s="295" t="s">
        <v>324</v>
      </c>
      <c r="DE9" s="42" t="s">
        <v>325</v>
      </c>
      <c r="DF9" s="43" t="s">
        <v>326</v>
      </c>
      <c r="DG9" s="44" t="s">
        <v>327</v>
      </c>
      <c r="DH9" s="296" t="s">
        <v>328</v>
      </c>
      <c r="DI9" s="45" t="s">
        <v>329</v>
      </c>
      <c r="DJ9" s="297" t="s">
        <v>1167</v>
      </c>
      <c r="DK9" s="298" t="s">
        <v>1168</v>
      </c>
      <c r="DL9" s="295" t="s">
        <v>324</v>
      </c>
      <c r="DM9" s="42" t="s">
        <v>325</v>
      </c>
      <c r="DN9" s="43" t="s">
        <v>326</v>
      </c>
      <c r="DO9" s="44" t="s">
        <v>327</v>
      </c>
      <c r="DP9" s="296" t="s">
        <v>328</v>
      </c>
      <c r="DQ9" s="45" t="s">
        <v>329</v>
      </c>
      <c r="DR9" s="297" t="s">
        <v>1167</v>
      </c>
      <c r="DS9" s="298" t="s">
        <v>1168</v>
      </c>
      <c r="DT9" s="295" t="s">
        <v>324</v>
      </c>
      <c r="DU9" s="42" t="s">
        <v>325</v>
      </c>
      <c r="DV9" s="43" t="s">
        <v>326</v>
      </c>
      <c r="DW9" s="44" t="s">
        <v>327</v>
      </c>
      <c r="DX9" s="296" t="s">
        <v>328</v>
      </c>
      <c r="DY9" s="45" t="s">
        <v>329</v>
      </c>
      <c r="DZ9" s="297" t="s">
        <v>1167</v>
      </c>
      <c r="EA9" s="298" t="s">
        <v>1168</v>
      </c>
      <c r="EB9" s="299" t="s">
        <v>324</v>
      </c>
      <c r="EC9" s="300" t="s">
        <v>325</v>
      </c>
      <c r="ED9" s="301" t="s">
        <v>326</v>
      </c>
      <c r="EE9" s="302" t="s">
        <v>327</v>
      </c>
      <c r="EF9" s="191" t="s">
        <v>328</v>
      </c>
      <c r="EG9" s="303" t="s">
        <v>329</v>
      </c>
      <c r="EH9" s="297" t="s">
        <v>1167</v>
      </c>
      <c r="EI9" s="298" t="s">
        <v>1168</v>
      </c>
      <c r="EJ9" s="295" t="s">
        <v>324</v>
      </c>
      <c r="EK9" s="42" t="s">
        <v>325</v>
      </c>
      <c r="EL9" s="43" t="s">
        <v>326</v>
      </c>
      <c r="EM9" s="44" t="s">
        <v>327</v>
      </c>
      <c r="EN9" s="296" t="s">
        <v>328</v>
      </c>
      <c r="EO9" s="45" t="s">
        <v>329</v>
      </c>
      <c r="EP9" s="297" t="s">
        <v>1167</v>
      </c>
      <c r="EQ9" s="298" t="s">
        <v>1168</v>
      </c>
    </row>
    <row r="10" spans="1:147" ht="37.5" customHeight="1" thickBot="1">
      <c r="A10" s="304"/>
      <c r="B10" s="46">
        <v>1</v>
      </c>
      <c r="C10" s="305" t="s">
        <v>330</v>
      </c>
      <c r="D10" s="306"/>
      <c r="E10" s="307">
        <v>1</v>
      </c>
      <c r="F10" s="47" t="s">
        <v>331</v>
      </c>
      <c r="G10" s="308"/>
      <c r="H10" s="309"/>
      <c r="I10" s="310">
        <f t="shared" ref="I10:I16" si="0">+(G10+(G10*H10))*E10</f>
        <v>0</v>
      </c>
      <c r="J10" s="311" t="s">
        <v>1169</v>
      </c>
      <c r="K10" s="312"/>
      <c r="L10" s="306"/>
      <c r="M10" s="307">
        <v>1</v>
      </c>
      <c r="N10" s="47" t="s">
        <v>331</v>
      </c>
      <c r="O10" s="308"/>
      <c r="P10" s="309"/>
      <c r="Q10" s="310">
        <f t="shared" ref="Q10:Q16" si="1">+(O10+(O10*P10))*M10</f>
        <v>0</v>
      </c>
      <c r="R10" s="311" t="s">
        <v>1169</v>
      </c>
      <c r="S10" s="312"/>
      <c r="T10" s="306"/>
      <c r="U10" s="307">
        <v>1</v>
      </c>
      <c r="V10" s="47" t="s">
        <v>331</v>
      </c>
      <c r="W10" s="308"/>
      <c r="X10" s="309"/>
      <c r="Y10" s="310">
        <f t="shared" ref="Y10:Y16" si="2">+(W10+(W10*X10))*U10</f>
        <v>0</v>
      </c>
      <c r="Z10" s="311" t="s">
        <v>1169</v>
      </c>
      <c r="AA10" s="312"/>
      <c r="AB10" s="306"/>
      <c r="AC10" s="307">
        <v>1</v>
      </c>
      <c r="AD10" s="47" t="s">
        <v>331</v>
      </c>
      <c r="AE10" s="308"/>
      <c r="AF10" s="309"/>
      <c r="AG10" s="310">
        <f t="shared" ref="AG10:AG16" si="3">+(AE10+(AE10*AF10))*AC10</f>
        <v>0</v>
      </c>
      <c r="AH10" s="311" t="s">
        <v>1169</v>
      </c>
      <c r="AI10" s="312"/>
      <c r="AJ10" s="306"/>
      <c r="AK10" s="307">
        <v>1</v>
      </c>
      <c r="AL10" s="47" t="s">
        <v>331</v>
      </c>
      <c r="AM10" s="308"/>
      <c r="AN10" s="309"/>
      <c r="AO10" s="310">
        <f t="shared" ref="AO10:AO16" si="4">+(AM10+(AM10*AN10))*AK10</f>
        <v>0</v>
      </c>
      <c r="AP10" s="311" t="s">
        <v>1169</v>
      </c>
      <c r="AQ10" s="312"/>
      <c r="AR10" s="306"/>
      <c r="AS10" s="307">
        <v>1</v>
      </c>
      <c r="AT10" s="47" t="s">
        <v>331</v>
      </c>
      <c r="AU10" s="308"/>
      <c r="AV10" s="309"/>
      <c r="AW10" s="310">
        <f t="shared" ref="AW10:AW16" si="5">+(AU10+(AU10*AV10))*AS10</f>
        <v>0</v>
      </c>
      <c r="AX10" s="311" t="s">
        <v>1169</v>
      </c>
      <c r="AY10" s="312"/>
      <c r="AZ10" s="313"/>
      <c r="BA10" s="307">
        <v>1</v>
      </c>
      <c r="BB10" s="47" t="s">
        <v>331</v>
      </c>
      <c r="BC10" s="308"/>
      <c r="BD10" s="309"/>
      <c r="BE10" s="310">
        <f t="shared" ref="BE10:BE16" si="6">+(BC10+(BC10*BD10))*BA10</f>
        <v>0</v>
      </c>
      <c r="BF10" s="311" t="s">
        <v>1169</v>
      </c>
      <c r="BG10" s="312"/>
      <c r="BH10" s="306"/>
      <c r="BI10" s="307">
        <v>1</v>
      </c>
      <c r="BJ10" s="47" t="s">
        <v>331</v>
      </c>
      <c r="BK10" s="308"/>
      <c r="BL10" s="309"/>
      <c r="BM10" s="310">
        <f t="shared" ref="BM10:BM16" si="7">+(BK10+(BK10*BL10))*BI10</f>
        <v>0</v>
      </c>
      <c r="BN10" s="311" t="s">
        <v>1169</v>
      </c>
      <c r="BO10" s="312"/>
      <c r="BP10" s="306"/>
      <c r="BQ10" s="307">
        <v>1</v>
      </c>
      <c r="BR10" s="47" t="s">
        <v>331</v>
      </c>
      <c r="BS10" s="308"/>
      <c r="BT10" s="309"/>
      <c r="BU10" s="310">
        <f t="shared" ref="BU10:BU16" si="8">+(BS10+(BS10*BT10))*BQ10</f>
        <v>0</v>
      </c>
      <c r="BV10" s="311" t="s">
        <v>1169</v>
      </c>
      <c r="BW10" s="312"/>
      <c r="BX10" s="306"/>
      <c r="BY10" s="307">
        <v>1</v>
      </c>
      <c r="BZ10" s="47" t="s">
        <v>331</v>
      </c>
      <c r="CA10" s="308"/>
      <c r="CB10" s="309"/>
      <c r="CC10" s="310">
        <f t="shared" ref="CC10:CC16" si="9">+(CA10+(CA10*CB10))*BY10</f>
        <v>0</v>
      </c>
      <c r="CD10" s="311" t="s">
        <v>1169</v>
      </c>
      <c r="CE10" s="312"/>
      <c r="CF10" s="306"/>
      <c r="CG10" s="307">
        <v>1</v>
      </c>
      <c r="CH10" s="47" t="s">
        <v>331</v>
      </c>
      <c r="CI10" s="308"/>
      <c r="CJ10" s="309"/>
      <c r="CK10" s="310">
        <f t="shared" ref="CK10:CK16" si="10">+(CI10+(CI10*CJ10))*CG10</f>
        <v>0</v>
      </c>
      <c r="CL10" s="311" t="s">
        <v>1169</v>
      </c>
      <c r="CM10" s="312"/>
      <c r="CN10" s="306" t="s">
        <v>1194</v>
      </c>
      <c r="CO10" s="307">
        <v>1</v>
      </c>
      <c r="CP10" s="47" t="s">
        <v>331</v>
      </c>
      <c r="CQ10" s="308">
        <v>1552400</v>
      </c>
      <c r="CR10" s="309"/>
      <c r="CS10" s="310">
        <f t="shared" ref="CS10:CS16" si="11">+(CQ10+(CQ10*CR10))*CO10</f>
        <v>1552400</v>
      </c>
      <c r="CT10" s="311" t="s">
        <v>1170</v>
      </c>
      <c r="CU10" s="312" t="s">
        <v>1515</v>
      </c>
      <c r="CV10" s="306" t="s">
        <v>1195</v>
      </c>
      <c r="CW10" s="307">
        <v>1</v>
      </c>
      <c r="CX10" s="47" t="s">
        <v>331</v>
      </c>
      <c r="CY10" s="308">
        <v>432900</v>
      </c>
      <c r="CZ10" s="309">
        <v>0</v>
      </c>
      <c r="DA10" s="310">
        <f t="shared" ref="DA10:DA16" si="12">+(CY10+(CY10*CZ10))*CW10</f>
        <v>432900</v>
      </c>
      <c r="DB10" s="311" t="s">
        <v>1196</v>
      </c>
      <c r="DC10" s="312" t="s">
        <v>1197</v>
      </c>
      <c r="DD10" s="306"/>
      <c r="DE10" s="307">
        <v>1</v>
      </c>
      <c r="DF10" s="47" t="s">
        <v>331</v>
      </c>
      <c r="DG10" s="308"/>
      <c r="DH10" s="309"/>
      <c r="DI10" s="310">
        <f t="shared" ref="DI10:DI16" si="13">+(DG10+(DG10*DH10))*DE10</f>
        <v>0</v>
      </c>
      <c r="DJ10" s="311" t="s">
        <v>1169</v>
      </c>
      <c r="DK10" s="312"/>
      <c r="DL10" s="306" t="s">
        <v>1198</v>
      </c>
      <c r="DM10" s="307">
        <v>1</v>
      </c>
      <c r="DN10" s="47" t="s">
        <v>331</v>
      </c>
      <c r="DO10" s="308">
        <v>2074943</v>
      </c>
      <c r="DP10" s="309">
        <v>0</v>
      </c>
      <c r="DQ10" s="310">
        <f t="shared" ref="DQ10:DQ16" si="14">+(DO10+(DO10*DP10))*DM10</f>
        <v>2074943</v>
      </c>
      <c r="DR10" s="311" t="s">
        <v>1170</v>
      </c>
      <c r="DS10" s="312"/>
      <c r="DT10" s="306"/>
      <c r="DU10" s="307">
        <v>1</v>
      </c>
      <c r="DV10" s="47" t="s">
        <v>331</v>
      </c>
      <c r="DW10" s="308"/>
      <c r="DX10" s="309"/>
      <c r="DY10" s="310">
        <f t="shared" ref="DY10:DY16" si="15">+(DW10+(DW10*DX10))*DU10</f>
        <v>0</v>
      </c>
      <c r="DZ10" s="311" t="s">
        <v>1169</v>
      </c>
      <c r="EA10" s="312"/>
      <c r="EB10" s="314"/>
      <c r="EC10" s="315">
        <v>1</v>
      </c>
      <c r="ED10" s="315" t="s">
        <v>331</v>
      </c>
      <c r="EE10" s="316"/>
      <c r="EF10" s="317"/>
      <c r="EG10" s="318" t="s">
        <v>1199</v>
      </c>
      <c r="EH10" s="311" t="s">
        <v>1169</v>
      </c>
      <c r="EI10" s="312"/>
      <c r="EJ10" s="306"/>
      <c r="EK10" s="307">
        <v>1</v>
      </c>
      <c r="EL10" s="47" t="s">
        <v>331</v>
      </c>
      <c r="EM10" s="308"/>
      <c r="EN10" s="309"/>
      <c r="EO10" s="310">
        <f t="shared" ref="EO10:EO16" si="16">+(EM10+(EM10*EN10))*EK10</f>
        <v>0</v>
      </c>
      <c r="EP10" s="311" t="s">
        <v>1169</v>
      </c>
      <c r="EQ10" s="312"/>
    </row>
    <row r="11" spans="1:147" ht="37.5" customHeight="1">
      <c r="A11" s="24"/>
      <c r="B11" s="319">
        <v>2</v>
      </c>
      <c r="C11" s="320" t="s">
        <v>332</v>
      </c>
      <c r="D11" s="321"/>
      <c r="E11" s="47">
        <v>1</v>
      </c>
      <c r="F11" s="47" t="s">
        <v>331</v>
      </c>
      <c r="G11" s="322"/>
      <c r="H11" s="309"/>
      <c r="I11" s="310">
        <f t="shared" si="0"/>
        <v>0</v>
      </c>
      <c r="J11" s="19"/>
      <c r="K11" s="277"/>
      <c r="L11" s="321"/>
      <c r="M11" s="47">
        <v>1</v>
      </c>
      <c r="N11" s="47" t="s">
        <v>331</v>
      </c>
      <c r="O11" s="322"/>
      <c r="P11" s="309"/>
      <c r="Q11" s="310">
        <f t="shared" si="1"/>
        <v>0</v>
      </c>
      <c r="R11" s="19"/>
      <c r="S11" s="277"/>
      <c r="T11" s="321"/>
      <c r="U11" s="47">
        <v>1</v>
      </c>
      <c r="V11" s="47" t="s">
        <v>331</v>
      </c>
      <c r="W11" s="322"/>
      <c r="X11" s="309"/>
      <c r="Y11" s="310">
        <f t="shared" si="2"/>
        <v>0</v>
      </c>
      <c r="Z11" s="19"/>
      <c r="AA11" s="277"/>
      <c r="AB11" s="321"/>
      <c r="AC11" s="47">
        <v>1</v>
      </c>
      <c r="AD11" s="47" t="s">
        <v>331</v>
      </c>
      <c r="AE11" s="322"/>
      <c r="AF11" s="309"/>
      <c r="AG11" s="310">
        <f t="shared" si="3"/>
        <v>0</v>
      </c>
      <c r="AH11" s="19"/>
      <c r="AI11" s="277"/>
      <c r="AJ11" s="321"/>
      <c r="AK11" s="47">
        <v>1</v>
      </c>
      <c r="AL11" s="47" t="s">
        <v>331</v>
      </c>
      <c r="AM11" s="322"/>
      <c r="AN11" s="309"/>
      <c r="AO11" s="310">
        <f t="shared" si="4"/>
        <v>0</v>
      </c>
      <c r="AP11" s="19"/>
      <c r="AQ11" s="277"/>
      <c r="AR11" s="321"/>
      <c r="AS11" s="47">
        <v>1</v>
      </c>
      <c r="AT11" s="47" t="s">
        <v>331</v>
      </c>
      <c r="AU11" s="322"/>
      <c r="AV11" s="309"/>
      <c r="AW11" s="310">
        <f t="shared" si="5"/>
        <v>0</v>
      </c>
      <c r="AX11" s="19"/>
      <c r="AY11" s="277"/>
      <c r="AZ11" s="321"/>
      <c r="BA11" s="47">
        <v>1</v>
      </c>
      <c r="BB11" s="47" t="s">
        <v>331</v>
      </c>
      <c r="BC11" s="322"/>
      <c r="BD11" s="309"/>
      <c r="BE11" s="310">
        <f t="shared" si="6"/>
        <v>0</v>
      </c>
      <c r="BF11" s="19"/>
      <c r="BG11" s="277"/>
      <c r="BH11" s="321"/>
      <c r="BI11" s="47">
        <v>1</v>
      </c>
      <c r="BJ11" s="47" t="s">
        <v>331</v>
      </c>
      <c r="BK11" s="322"/>
      <c r="BL11" s="309"/>
      <c r="BM11" s="310">
        <f t="shared" si="7"/>
        <v>0</v>
      </c>
      <c r="BN11" s="19"/>
      <c r="BO11" s="277"/>
      <c r="BP11" s="321"/>
      <c r="BQ11" s="47">
        <v>1</v>
      </c>
      <c r="BR11" s="47" t="s">
        <v>331</v>
      </c>
      <c r="BS11" s="322"/>
      <c r="BT11" s="309"/>
      <c r="BU11" s="310">
        <f t="shared" si="8"/>
        <v>0</v>
      </c>
      <c r="BV11" s="19"/>
      <c r="BW11" s="277"/>
      <c r="BX11" s="321"/>
      <c r="BY11" s="47">
        <v>1</v>
      </c>
      <c r="BZ11" s="47" t="s">
        <v>331</v>
      </c>
      <c r="CA11" s="322"/>
      <c r="CB11" s="309"/>
      <c r="CC11" s="310">
        <f t="shared" si="9"/>
        <v>0</v>
      </c>
      <c r="CD11" s="19"/>
      <c r="CE11" s="277"/>
      <c r="CF11" s="321"/>
      <c r="CG11" s="47">
        <v>1</v>
      </c>
      <c r="CH11" s="47" t="s">
        <v>331</v>
      </c>
      <c r="CI11" s="322"/>
      <c r="CJ11" s="309"/>
      <c r="CK11" s="310">
        <f t="shared" si="10"/>
        <v>0</v>
      </c>
      <c r="CL11" s="19"/>
      <c r="CM11" s="277"/>
      <c r="CN11" s="321" t="s">
        <v>1200</v>
      </c>
      <c r="CO11" s="47">
        <v>1</v>
      </c>
      <c r="CP11" s="47" t="s">
        <v>331</v>
      </c>
      <c r="CQ11" s="322">
        <v>311700</v>
      </c>
      <c r="CR11" s="309"/>
      <c r="CS11" s="310">
        <f t="shared" si="11"/>
        <v>311700</v>
      </c>
      <c r="CT11" s="19"/>
      <c r="CU11" s="277"/>
      <c r="CV11" s="321" t="s">
        <v>1195</v>
      </c>
      <c r="CW11" s="47">
        <v>1</v>
      </c>
      <c r="CX11" s="47" t="s">
        <v>331</v>
      </c>
      <c r="CY11" s="322">
        <v>77400</v>
      </c>
      <c r="CZ11" s="309">
        <v>0</v>
      </c>
      <c r="DA11" s="310">
        <f t="shared" si="12"/>
        <v>77400</v>
      </c>
      <c r="DB11" s="19"/>
      <c r="DC11" s="277"/>
      <c r="DD11" s="321"/>
      <c r="DE11" s="47">
        <v>1</v>
      </c>
      <c r="DF11" s="47" t="s">
        <v>331</v>
      </c>
      <c r="DG11" s="322"/>
      <c r="DH11" s="309"/>
      <c r="DI11" s="310">
        <f t="shared" si="13"/>
        <v>0</v>
      </c>
      <c r="DJ11" s="19"/>
      <c r="DK11" s="277"/>
      <c r="DL11" s="321" t="s">
        <v>1198</v>
      </c>
      <c r="DM11" s="47">
        <v>1</v>
      </c>
      <c r="DN11" s="47" t="s">
        <v>331</v>
      </c>
      <c r="DO11" s="322">
        <v>317829</v>
      </c>
      <c r="DP11" s="309">
        <v>0</v>
      </c>
      <c r="DQ11" s="310">
        <f t="shared" si="14"/>
        <v>317829</v>
      </c>
      <c r="DR11" s="19"/>
      <c r="DS11" s="277"/>
      <c r="DT11" s="321"/>
      <c r="DU11" s="47">
        <v>1</v>
      </c>
      <c r="DV11" s="47" t="s">
        <v>331</v>
      </c>
      <c r="DW11" s="322"/>
      <c r="DX11" s="309"/>
      <c r="DY11" s="310">
        <f t="shared" si="15"/>
        <v>0</v>
      </c>
      <c r="DZ11" s="19"/>
      <c r="EA11" s="277"/>
      <c r="EB11" s="323"/>
      <c r="EC11" s="315">
        <v>1</v>
      </c>
      <c r="ED11" s="315" t="s">
        <v>331</v>
      </c>
      <c r="EE11" s="324"/>
      <c r="EF11" s="317"/>
      <c r="EG11" s="318" t="s">
        <v>1199</v>
      </c>
      <c r="EH11" s="19"/>
      <c r="EI11" s="277"/>
      <c r="EJ11" s="321"/>
      <c r="EK11" s="47">
        <v>1</v>
      </c>
      <c r="EL11" s="47" t="s">
        <v>331</v>
      </c>
      <c r="EM11" s="322"/>
      <c r="EN11" s="309"/>
      <c r="EO11" s="310">
        <f t="shared" si="16"/>
        <v>0</v>
      </c>
      <c r="EP11" s="19"/>
      <c r="EQ11" s="277"/>
    </row>
    <row r="12" spans="1:147" ht="37.5" customHeight="1">
      <c r="A12" s="24"/>
      <c r="B12" s="48">
        <v>3</v>
      </c>
      <c r="C12" s="320" t="s">
        <v>333</v>
      </c>
      <c r="D12" s="321"/>
      <c r="E12" s="47">
        <v>1</v>
      </c>
      <c r="F12" s="47" t="s">
        <v>331</v>
      </c>
      <c r="G12" s="322"/>
      <c r="H12" s="309"/>
      <c r="I12" s="310">
        <f t="shared" si="0"/>
        <v>0</v>
      </c>
      <c r="J12" s="19"/>
      <c r="K12" s="277"/>
      <c r="L12" s="321"/>
      <c r="M12" s="47">
        <v>1</v>
      </c>
      <c r="N12" s="47" t="s">
        <v>331</v>
      </c>
      <c r="O12" s="322"/>
      <c r="P12" s="309"/>
      <c r="Q12" s="310">
        <f t="shared" si="1"/>
        <v>0</v>
      </c>
      <c r="R12" s="19"/>
      <c r="S12" s="277"/>
      <c r="T12" s="321"/>
      <c r="U12" s="47">
        <v>1</v>
      </c>
      <c r="V12" s="47" t="s">
        <v>331</v>
      </c>
      <c r="W12" s="322"/>
      <c r="X12" s="309"/>
      <c r="Y12" s="310">
        <f t="shared" si="2"/>
        <v>0</v>
      </c>
      <c r="Z12" s="19"/>
      <c r="AA12" s="277"/>
      <c r="AB12" s="321"/>
      <c r="AC12" s="47">
        <v>1</v>
      </c>
      <c r="AD12" s="47" t="s">
        <v>331</v>
      </c>
      <c r="AE12" s="322"/>
      <c r="AF12" s="309"/>
      <c r="AG12" s="310">
        <f t="shared" si="3"/>
        <v>0</v>
      </c>
      <c r="AH12" s="19"/>
      <c r="AI12" s="277"/>
      <c r="AJ12" s="321"/>
      <c r="AK12" s="47">
        <v>1</v>
      </c>
      <c r="AL12" s="47" t="s">
        <v>331</v>
      </c>
      <c r="AM12" s="322"/>
      <c r="AN12" s="309"/>
      <c r="AO12" s="310">
        <f t="shared" si="4"/>
        <v>0</v>
      </c>
      <c r="AP12" s="19"/>
      <c r="AQ12" s="277"/>
      <c r="AR12" s="321"/>
      <c r="AS12" s="47">
        <v>1</v>
      </c>
      <c r="AT12" s="47" t="s">
        <v>331</v>
      </c>
      <c r="AU12" s="322"/>
      <c r="AV12" s="309"/>
      <c r="AW12" s="310">
        <f t="shared" si="5"/>
        <v>0</v>
      </c>
      <c r="AX12" s="19"/>
      <c r="AY12" s="277"/>
      <c r="AZ12" s="321"/>
      <c r="BA12" s="47">
        <v>1</v>
      </c>
      <c r="BB12" s="47" t="s">
        <v>331</v>
      </c>
      <c r="BC12" s="322"/>
      <c r="BD12" s="309"/>
      <c r="BE12" s="310">
        <f t="shared" si="6"/>
        <v>0</v>
      </c>
      <c r="BF12" s="19"/>
      <c r="BG12" s="277"/>
      <c r="BH12" s="321"/>
      <c r="BI12" s="47">
        <v>1</v>
      </c>
      <c r="BJ12" s="47" t="s">
        <v>331</v>
      </c>
      <c r="BK12" s="322"/>
      <c r="BL12" s="309"/>
      <c r="BM12" s="310">
        <f t="shared" si="7"/>
        <v>0</v>
      </c>
      <c r="BN12" s="19"/>
      <c r="BO12" s="277"/>
      <c r="BP12" s="321"/>
      <c r="BQ12" s="47">
        <v>1</v>
      </c>
      <c r="BR12" s="47" t="s">
        <v>331</v>
      </c>
      <c r="BS12" s="322"/>
      <c r="BT12" s="309"/>
      <c r="BU12" s="310">
        <f t="shared" si="8"/>
        <v>0</v>
      </c>
      <c r="BV12" s="19"/>
      <c r="BW12" s="277"/>
      <c r="BX12" s="321"/>
      <c r="BY12" s="47">
        <v>1</v>
      </c>
      <c r="BZ12" s="47" t="s">
        <v>331</v>
      </c>
      <c r="CA12" s="322"/>
      <c r="CB12" s="309"/>
      <c r="CC12" s="310">
        <f t="shared" si="9"/>
        <v>0</v>
      </c>
      <c r="CD12" s="19"/>
      <c r="CE12" s="277"/>
      <c r="CF12" s="321"/>
      <c r="CG12" s="47">
        <v>1</v>
      </c>
      <c r="CH12" s="47" t="s">
        <v>331</v>
      </c>
      <c r="CI12" s="322"/>
      <c r="CJ12" s="309"/>
      <c r="CK12" s="310">
        <f t="shared" si="10"/>
        <v>0</v>
      </c>
      <c r="CL12" s="19"/>
      <c r="CM12" s="277"/>
      <c r="CN12" s="321" t="s">
        <v>1201</v>
      </c>
      <c r="CO12" s="47">
        <v>1</v>
      </c>
      <c r="CP12" s="47" t="s">
        <v>331</v>
      </c>
      <c r="CQ12" s="322">
        <v>1001900</v>
      </c>
      <c r="CR12" s="309"/>
      <c r="CS12" s="310">
        <f t="shared" si="11"/>
        <v>1001900</v>
      </c>
      <c r="CT12" s="19"/>
      <c r="CU12" s="277"/>
      <c r="CV12" s="321" t="s">
        <v>1195</v>
      </c>
      <c r="CW12" s="47">
        <v>1</v>
      </c>
      <c r="CX12" s="47" t="s">
        <v>331</v>
      </c>
      <c r="CY12" s="322">
        <v>637200</v>
      </c>
      <c r="CZ12" s="309">
        <v>0</v>
      </c>
      <c r="DA12" s="310">
        <f t="shared" si="12"/>
        <v>637200</v>
      </c>
      <c r="DB12" s="19"/>
      <c r="DC12" s="277"/>
      <c r="DD12" s="321"/>
      <c r="DE12" s="47">
        <v>1</v>
      </c>
      <c r="DF12" s="47" t="s">
        <v>331</v>
      </c>
      <c r="DG12" s="322"/>
      <c r="DH12" s="309"/>
      <c r="DI12" s="310">
        <f t="shared" si="13"/>
        <v>0</v>
      </c>
      <c r="DJ12" s="19"/>
      <c r="DK12" s="277"/>
      <c r="DL12" s="321" t="s">
        <v>1202</v>
      </c>
      <c r="DM12" s="47">
        <v>1</v>
      </c>
      <c r="DN12" s="47" t="s">
        <v>331</v>
      </c>
      <c r="DO12" s="322">
        <v>1350000</v>
      </c>
      <c r="DP12" s="309">
        <v>0</v>
      </c>
      <c r="DQ12" s="310">
        <f t="shared" si="14"/>
        <v>1350000</v>
      </c>
      <c r="DR12" s="19"/>
      <c r="DS12" s="277"/>
      <c r="DT12" s="321"/>
      <c r="DU12" s="47">
        <v>1</v>
      </c>
      <c r="DV12" s="47" t="s">
        <v>331</v>
      </c>
      <c r="DW12" s="322"/>
      <c r="DX12" s="309"/>
      <c r="DY12" s="310">
        <f t="shared" si="15"/>
        <v>0</v>
      </c>
      <c r="DZ12" s="19"/>
      <c r="EA12" s="277"/>
      <c r="EB12" s="323"/>
      <c r="EC12" s="315">
        <v>1</v>
      </c>
      <c r="ED12" s="315" t="s">
        <v>331</v>
      </c>
      <c r="EE12" s="324"/>
      <c r="EF12" s="317"/>
      <c r="EG12" s="318" t="s">
        <v>1199</v>
      </c>
      <c r="EH12" s="19"/>
      <c r="EI12" s="277"/>
      <c r="EJ12" s="321"/>
      <c r="EK12" s="47">
        <v>1</v>
      </c>
      <c r="EL12" s="47" t="s">
        <v>331</v>
      </c>
      <c r="EM12" s="322"/>
      <c r="EN12" s="309"/>
      <c r="EO12" s="310">
        <f t="shared" si="16"/>
        <v>0</v>
      </c>
      <c r="EP12" s="19"/>
      <c r="EQ12" s="277"/>
    </row>
    <row r="13" spans="1:147" ht="37.5" customHeight="1">
      <c r="A13" s="24"/>
      <c r="B13" s="46">
        <v>4</v>
      </c>
      <c r="C13" s="320" t="s">
        <v>334</v>
      </c>
      <c r="D13" s="321"/>
      <c r="E13" s="47">
        <v>1</v>
      </c>
      <c r="F13" s="47" t="s">
        <v>331</v>
      </c>
      <c r="G13" s="322"/>
      <c r="H13" s="322"/>
      <c r="I13" s="310">
        <f t="shared" si="0"/>
        <v>0</v>
      </c>
      <c r="J13" s="19"/>
      <c r="K13" s="277"/>
      <c r="L13" s="321"/>
      <c r="M13" s="47">
        <v>1</v>
      </c>
      <c r="N13" s="47" t="s">
        <v>331</v>
      </c>
      <c r="O13" s="322"/>
      <c r="P13" s="322"/>
      <c r="Q13" s="310">
        <f t="shared" si="1"/>
        <v>0</v>
      </c>
      <c r="R13" s="19"/>
      <c r="S13" s="277"/>
      <c r="T13" s="321"/>
      <c r="U13" s="47">
        <v>1</v>
      </c>
      <c r="V13" s="47" t="s">
        <v>331</v>
      </c>
      <c r="W13" s="322"/>
      <c r="X13" s="322"/>
      <c r="Y13" s="310">
        <f t="shared" si="2"/>
        <v>0</v>
      </c>
      <c r="Z13" s="19"/>
      <c r="AA13" s="277"/>
      <c r="AB13" s="321"/>
      <c r="AC13" s="47">
        <v>1</v>
      </c>
      <c r="AD13" s="47" t="s">
        <v>331</v>
      </c>
      <c r="AE13" s="322"/>
      <c r="AF13" s="322"/>
      <c r="AG13" s="310">
        <f t="shared" si="3"/>
        <v>0</v>
      </c>
      <c r="AH13" s="19"/>
      <c r="AI13" s="277"/>
      <c r="AJ13" s="321"/>
      <c r="AK13" s="47">
        <v>1</v>
      </c>
      <c r="AL13" s="47" t="s">
        <v>331</v>
      </c>
      <c r="AM13" s="322"/>
      <c r="AN13" s="322"/>
      <c r="AO13" s="310">
        <f t="shared" si="4"/>
        <v>0</v>
      </c>
      <c r="AP13" s="19"/>
      <c r="AQ13" s="277"/>
      <c r="AR13" s="321"/>
      <c r="AS13" s="47">
        <v>1</v>
      </c>
      <c r="AT13" s="47" t="s">
        <v>331</v>
      </c>
      <c r="AU13" s="322"/>
      <c r="AV13" s="322"/>
      <c r="AW13" s="310">
        <f t="shared" si="5"/>
        <v>0</v>
      </c>
      <c r="AX13" s="19"/>
      <c r="AY13" s="277"/>
      <c r="AZ13" s="321"/>
      <c r="BA13" s="47">
        <v>1</v>
      </c>
      <c r="BB13" s="47" t="s">
        <v>331</v>
      </c>
      <c r="BC13" s="322"/>
      <c r="BD13" s="322"/>
      <c r="BE13" s="310">
        <f t="shared" si="6"/>
        <v>0</v>
      </c>
      <c r="BF13" s="19"/>
      <c r="BG13" s="277"/>
      <c r="BH13" s="321"/>
      <c r="BI13" s="47">
        <v>1</v>
      </c>
      <c r="BJ13" s="47" t="s">
        <v>331</v>
      </c>
      <c r="BK13" s="322"/>
      <c r="BL13" s="322"/>
      <c r="BM13" s="310">
        <f t="shared" si="7"/>
        <v>0</v>
      </c>
      <c r="BN13" s="19"/>
      <c r="BO13" s="277"/>
      <c r="BP13" s="321"/>
      <c r="BQ13" s="47">
        <v>1</v>
      </c>
      <c r="BR13" s="47" t="s">
        <v>331</v>
      </c>
      <c r="BS13" s="322"/>
      <c r="BT13" s="322"/>
      <c r="BU13" s="310">
        <f t="shared" si="8"/>
        <v>0</v>
      </c>
      <c r="BV13" s="19"/>
      <c r="BW13" s="277"/>
      <c r="BX13" s="321"/>
      <c r="BY13" s="47">
        <v>1</v>
      </c>
      <c r="BZ13" s="47" t="s">
        <v>331</v>
      </c>
      <c r="CA13" s="322"/>
      <c r="CB13" s="322"/>
      <c r="CC13" s="310">
        <f t="shared" si="9"/>
        <v>0</v>
      </c>
      <c r="CD13" s="19"/>
      <c r="CE13" s="277"/>
      <c r="CF13" s="321"/>
      <c r="CG13" s="47">
        <v>1</v>
      </c>
      <c r="CH13" s="47" t="s">
        <v>331</v>
      </c>
      <c r="CI13" s="322"/>
      <c r="CJ13" s="322"/>
      <c r="CK13" s="310">
        <f t="shared" si="10"/>
        <v>0</v>
      </c>
      <c r="CL13" s="19"/>
      <c r="CM13" s="277"/>
      <c r="CN13" s="321"/>
      <c r="CO13" s="47">
        <v>1</v>
      </c>
      <c r="CP13" s="47" t="s">
        <v>331</v>
      </c>
      <c r="CQ13" s="322">
        <v>0</v>
      </c>
      <c r="CR13" s="322"/>
      <c r="CS13" s="310">
        <f t="shared" si="11"/>
        <v>0</v>
      </c>
      <c r="CT13" s="19"/>
      <c r="CU13" s="277"/>
      <c r="CV13" s="321" t="s">
        <v>1195</v>
      </c>
      <c r="CW13" s="47">
        <v>1</v>
      </c>
      <c r="CX13" s="47" t="s">
        <v>331</v>
      </c>
      <c r="CY13" s="322">
        <v>336600</v>
      </c>
      <c r="CZ13" s="322">
        <v>0</v>
      </c>
      <c r="DA13" s="310">
        <f t="shared" si="12"/>
        <v>336600</v>
      </c>
      <c r="DB13" s="19"/>
      <c r="DC13" s="277"/>
      <c r="DD13" s="321"/>
      <c r="DE13" s="47">
        <v>1</v>
      </c>
      <c r="DF13" s="47" t="s">
        <v>331</v>
      </c>
      <c r="DG13" s="322"/>
      <c r="DH13" s="322"/>
      <c r="DI13" s="310">
        <f t="shared" si="13"/>
        <v>0</v>
      </c>
      <c r="DJ13" s="19"/>
      <c r="DK13" s="277"/>
      <c r="DL13" s="321" t="s">
        <v>1202</v>
      </c>
      <c r="DM13" s="47">
        <v>1</v>
      </c>
      <c r="DN13" s="47" t="s">
        <v>331</v>
      </c>
      <c r="DO13" s="322">
        <v>868207</v>
      </c>
      <c r="DP13" s="322">
        <v>0</v>
      </c>
      <c r="DQ13" s="310">
        <f t="shared" si="14"/>
        <v>868207</v>
      </c>
      <c r="DR13" s="19"/>
      <c r="DS13" s="277"/>
      <c r="DT13" s="321"/>
      <c r="DU13" s="47">
        <v>1</v>
      </c>
      <c r="DV13" s="47" t="s">
        <v>331</v>
      </c>
      <c r="DW13" s="322"/>
      <c r="DX13" s="322"/>
      <c r="DY13" s="310">
        <f t="shared" si="15"/>
        <v>0</v>
      </c>
      <c r="DZ13" s="19"/>
      <c r="EA13" s="277"/>
      <c r="EB13" s="323"/>
      <c r="EC13" s="315">
        <v>1</v>
      </c>
      <c r="ED13" s="315" t="s">
        <v>331</v>
      </c>
      <c r="EE13" s="324"/>
      <c r="EF13" s="324"/>
      <c r="EG13" s="318" t="s">
        <v>1199</v>
      </c>
      <c r="EH13" s="19"/>
      <c r="EI13" s="277"/>
      <c r="EJ13" s="321"/>
      <c r="EK13" s="47">
        <v>1</v>
      </c>
      <c r="EL13" s="47" t="s">
        <v>331</v>
      </c>
      <c r="EM13" s="322"/>
      <c r="EN13" s="322"/>
      <c r="EO13" s="310">
        <f t="shared" si="16"/>
        <v>0</v>
      </c>
      <c r="EP13" s="19"/>
      <c r="EQ13" s="277"/>
    </row>
    <row r="14" spans="1:147" ht="37.5" customHeight="1">
      <c r="A14" s="24"/>
      <c r="B14" s="46">
        <v>5</v>
      </c>
      <c r="C14" s="320" t="s">
        <v>335</v>
      </c>
      <c r="D14" s="321"/>
      <c r="E14" s="47">
        <v>1</v>
      </c>
      <c r="F14" s="47" t="s">
        <v>331</v>
      </c>
      <c r="G14" s="322"/>
      <c r="H14" s="309"/>
      <c r="I14" s="310">
        <f t="shared" si="0"/>
        <v>0</v>
      </c>
      <c r="J14" s="19"/>
      <c r="K14" s="277"/>
      <c r="L14" s="321"/>
      <c r="M14" s="47">
        <v>1</v>
      </c>
      <c r="N14" s="47" t="s">
        <v>331</v>
      </c>
      <c r="O14" s="322"/>
      <c r="P14" s="309"/>
      <c r="Q14" s="310">
        <f t="shared" si="1"/>
        <v>0</v>
      </c>
      <c r="R14" s="19"/>
      <c r="S14" s="277"/>
      <c r="T14" s="321"/>
      <c r="U14" s="47">
        <v>1</v>
      </c>
      <c r="V14" s="47" t="s">
        <v>331</v>
      </c>
      <c r="W14" s="322"/>
      <c r="X14" s="309"/>
      <c r="Y14" s="310">
        <f t="shared" si="2"/>
        <v>0</v>
      </c>
      <c r="Z14" s="19"/>
      <c r="AA14" s="277"/>
      <c r="AB14" s="321"/>
      <c r="AC14" s="47">
        <v>1</v>
      </c>
      <c r="AD14" s="47" t="s">
        <v>331</v>
      </c>
      <c r="AE14" s="322"/>
      <c r="AF14" s="309"/>
      <c r="AG14" s="310">
        <f t="shared" si="3"/>
        <v>0</v>
      </c>
      <c r="AH14" s="19"/>
      <c r="AI14" s="277"/>
      <c r="AJ14" s="321"/>
      <c r="AK14" s="47">
        <v>1</v>
      </c>
      <c r="AL14" s="47" t="s">
        <v>331</v>
      </c>
      <c r="AM14" s="322"/>
      <c r="AN14" s="309"/>
      <c r="AO14" s="310">
        <f t="shared" si="4"/>
        <v>0</v>
      </c>
      <c r="AP14" s="19"/>
      <c r="AQ14" s="277"/>
      <c r="AR14" s="321"/>
      <c r="AS14" s="47">
        <v>1</v>
      </c>
      <c r="AT14" s="47" t="s">
        <v>331</v>
      </c>
      <c r="AU14" s="322"/>
      <c r="AV14" s="309"/>
      <c r="AW14" s="310">
        <f t="shared" si="5"/>
        <v>0</v>
      </c>
      <c r="AX14" s="19"/>
      <c r="AY14" s="277"/>
      <c r="AZ14" s="321"/>
      <c r="BA14" s="47">
        <v>1</v>
      </c>
      <c r="BB14" s="47" t="s">
        <v>331</v>
      </c>
      <c r="BC14" s="322"/>
      <c r="BD14" s="309"/>
      <c r="BE14" s="310">
        <f t="shared" si="6"/>
        <v>0</v>
      </c>
      <c r="BF14" s="19"/>
      <c r="BG14" s="277"/>
      <c r="BH14" s="321"/>
      <c r="BI14" s="47">
        <v>1</v>
      </c>
      <c r="BJ14" s="47" t="s">
        <v>331</v>
      </c>
      <c r="BK14" s="322"/>
      <c r="BL14" s="309"/>
      <c r="BM14" s="310">
        <f t="shared" si="7"/>
        <v>0</v>
      </c>
      <c r="BN14" s="19"/>
      <c r="BO14" s="277"/>
      <c r="BP14" s="321"/>
      <c r="BQ14" s="47">
        <v>1</v>
      </c>
      <c r="BR14" s="47" t="s">
        <v>331</v>
      </c>
      <c r="BS14" s="322"/>
      <c r="BT14" s="309"/>
      <c r="BU14" s="310">
        <f t="shared" si="8"/>
        <v>0</v>
      </c>
      <c r="BV14" s="19"/>
      <c r="BW14" s="277"/>
      <c r="BX14" s="321"/>
      <c r="BY14" s="47">
        <v>1</v>
      </c>
      <c r="BZ14" s="47" t="s">
        <v>331</v>
      </c>
      <c r="CA14" s="322"/>
      <c r="CB14" s="309"/>
      <c r="CC14" s="310">
        <f t="shared" si="9"/>
        <v>0</v>
      </c>
      <c r="CD14" s="19"/>
      <c r="CE14" s="277"/>
      <c r="CF14" s="321"/>
      <c r="CG14" s="47">
        <v>1</v>
      </c>
      <c r="CH14" s="47" t="s">
        <v>331</v>
      </c>
      <c r="CI14" s="322"/>
      <c r="CJ14" s="309"/>
      <c r="CK14" s="310">
        <f t="shared" si="10"/>
        <v>0</v>
      </c>
      <c r="CL14" s="19"/>
      <c r="CM14" s="277"/>
      <c r="CN14" s="321" t="s">
        <v>1203</v>
      </c>
      <c r="CO14" s="47">
        <v>1</v>
      </c>
      <c r="CP14" s="47" t="s">
        <v>331</v>
      </c>
      <c r="CQ14" s="322">
        <v>7354200</v>
      </c>
      <c r="CR14" s="309"/>
      <c r="CS14" s="310">
        <f t="shared" si="11"/>
        <v>7354200</v>
      </c>
      <c r="CT14" s="19"/>
      <c r="CU14" s="277"/>
      <c r="CV14" s="321" t="s">
        <v>1204</v>
      </c>
      <c r="CW14" s="47">
        <v>1</v>
      </c>
      <c r="CX14" s="47" t="s">
        <v>331</v>
      </c>
      <c r="CY14" s="322">
        <v>0</v>
      </c>
      <c r="CZ14" s="309">
        <v>0</v>
      </c>
      <c r="DA14" s="310">
        <f t="shared" si="12"/>
        <v>0</v>
      </c>
      <c r="DB14" s="19"/>
      <c r="DC14" s="277"/>
      <c r="DD14" s="321"/>
      <c r="DE14" s="47">
        <v>1</v>
      </c>
      <c r="DF14" s="47" t="s">
        <v>331</v>
      </c>
      <c r="DG14" s="322"/>
      <c r="DH14" s="309"/>
      <c r="DI14" s="310">
        <f t="shared" si="13"/>
        <v>0</v>
      </c>
      <c r="DJ14" s="19"/>
      <c r="DK14" s="277"/>
      <c r="DL14" s="321" t="s">
        <v>1202</v>
      </c>
      <c r="DM14" s="47">
        <v>1</v>
      </c>
      <c r="DN14" s="47" t="s">
        <v>331</v>
      </c>
      <c r="DO14" s="322">
        <v>5462848.629333335</v>
      </c>
      <c r="DP14" s="309">
        <v>0</v>
      </c>
      <c r="DQ14" s="310">
        <f t="shared" si="14"/>
        <v>5462848.629333335</v>
      </c>
      <c r="DR14" s="19"/>
      <c r="DS14" s="277"/>
      <c r="DT14" s="321"/>
      <c r="DU14" s="47">
        <v>1</v>
      </c>
      <c r="DV14" s="47" t="s">
        <v>331</v>
      </c>
      <c r="DW14" s="322"/>
      <c r="DX14" s="309"/>
      <c r="DY14" s="310">
        <f t="shared" si="15"/>
        <v>0</v>
      </c>
      <c r="DZ14" s="19"/>
      <c r="EA14" s="277"/>
      <c r="EB14" s="323"/>
      <c r="EC14" s="315">
        <v>1</v>
      </c>
      <c r="ED14" s="315" t="s">
        <v>331</v>
      </c>
      <c r="EE14" s="324"/>
      <c r="EF14" s="317"/>
      <c r="EG14" s="318" t="s">
        <v>1199</v>
      </c>
      <c r="EH14" s="19"/>
      <c r="EI14" s="277"/>
      <c r="EJ14" s="321"/>
      <c r="EK14" s="47">
        <v>1</v>
      </c>
      <c r="EL14" s="47" t="s">
        <v>331</v>
      </c>
      <c r="EM14" s="322"/>
      <c r="EN14" s="309"/>
      <c r="EO14" s="310">
        <f t="shared" si="16"/>
        <v>0</v>
      </c>
      <c r="EP14" s="19"/>
      <c r="EQ14" s="277"/>
    </row>
    <row r="15" spans="1:147" ht="37.5" customHeight="1">
      <c r="A15" s="24"/>
      <c r="B15" s="46">
        <v>6</v>
      </c>
      <c r="C15" s="320" t="s">
        <v>336</v>
      </c>
      <c r="D15" s="321"/>
      <c r="E15" s="47">
        <v>1</v>
      </c>
      <c r="F15" s="47" t="s">
        <v>331</v>
      </c>
      <c r="G15" s="322"/>
      <c r="H15" s="309"/>
      <c r="I15" s="310">
        <f t="shared" si="0"/>
        <v>0</v>
      </c>
      <c r="J15" s="19"/>
      <c r="K15" s="277"/>
      <c r="L15" s="321"/>
      <c r="M15" s="47">
        <v>1</v>
      </c>
      <c r="N15" s="47" t="s">
        <v>331</v>
      </c>
      <c r="O15" s="322"/>
      <c r="P15" s="309"/>
      <c r="Q15" s="310">
        <f t="shared" si="1"/>
        <v>0</v>
      </c>
      <c r="R15" s="19"/>
      <c r="S15" s="277"/>
      <c r="T15" s="321"/>
      <c r="U15" s="47">
        <v>1</v>
      </c>
      <c r="V15" s="47" t="s">
        <v>331</v>
      </c>
      <c r="W15" s="322"/>
      <c r="X15" s="309"/>
      <c r="Y15" s="310">
        <f t="shared" si="2"/>
        <v>0</v>
      </c>
      <c r="Z15" s="19"/>
      <c r="AA15" s="277"/>
      <c r="AB15" s="321"/>
      <c r="AC15" s="47">
        <v>1</v>
      </c>
      <c r="AD15" s="47" t="s">
        <v>331</v>
      </c>
      <c r="AE15" s="322"/>
      <c r="AF15" s="309"/>
      <c r="AG15" s="310">
        <f t="shared" si="3"/>
        <v>0</v>
      </c>
      <c r="AH15" s="19"/>
      <c r="AI15" s="277"/>
      <c r="AJ15" s="321"/>
      <c r="AK15" s="47">
        <v>1</v>
      </c>
      <c r="AL15" s="47" t="s">
        <v>331</v>
      </c>
      <c r="AM15" s="322"/>
      <c r="AN15" s="309"/>
      <c r="AO15" s="310">
        <f t="shared" si="4"/>
        <v>0</v>
      </c>
      <c r="AP15" s="19"/>
      <c r="AQ15" s="277"/>
      <c r="AR15" s="321"/>
      <c r="AS15" s="47">
        <v>1</v>
      </c>
      <c r="AT15" s="47" t="s">
        <v>331</v>
      </c>
      <c r="AU15" s="322"/>
      <c r="AV15" s="309"/>
      <c r="AW15" s="310">
        <f t="shared" si="5"/>
        <v>0</v>
      </c>
      <c r="AX15" s="19"/>
      <c r="AY15" s="277"/>
      <c r="AZ15" s="321"/>
      <c r="BA15" s="47">
        <v>1</v>
      </c>
      <c r="BB15" s="47" t="s">
        <v>331</v>
      </c>
      <c r="BC15" s="322"/>
      <c r="BD15" s="309"/>
      <c r="BE15" s="310">
        <f t="shared" si="6"/>
        <v>0</v>
      </c>
      <c r="BF15" s="19"/>
      <c r="BG15" s="277"/>
      <c r="BH15" s="321"/>
      <c r="BI15" s="47">
        <v>1</v>
      </c>
      <c r="BJ15" s="47" t="s">
        <v>331</v>
      </c>
      <c r="BK15" s="322"/>
      <c r="BL15" s="309"/>
      <c r="BM15" s="310">
        <f t="shared" si="7"/>
        <v>0</v>
      </c>
      <c r="BN15" s="19"/>
      <c r="BO15" s="277"/>
      <c r="BP15" s="321"/>
      <c r="BQ15" s="47">
        <v>1</v>
      </c>
      <c r="BR15" s="47" t="s">
        <v>331</v>
      </c>
      <c r="BS15" s="322"/>
      <c r="BT15" s="309"/>
      <c r="BU15" s="310">
        <f t="shared" si="8"/>
        <v>0</v>
      </c>
      <c r="BV15" s="19"/>
      <c r="BW15" s="277"/>
      <c r="BX15" s="321"/>
      <c r="BY15" s="47">
        <v>1</v>
      </c>
      <c r="BZ15" s="47" t="s">
        <v>331</v>
      </c>
      <c r="CA15" s="322"/>
      <c r="CB15" s="309"/>
      <c r="CC15" s="310">
        <f t="shared" si="9"/>
        <v>0</v>
      </c>
      <c r="CD15" s="19"/>
      <c r="CE15" s="277"/>
      <c r="CF15" s="321"/>
      <c r="CG15" s="47">
        <v>1</v>
      </c>
      <c r="CH15" s="47" t="s">
        <v>331</v>
      </c>
      <c r="CI15" s="322"/>
      <c r="CJ15" s="309"/>
      <c r="CK15" s="310">
        <f t="shared" si="10"/>
        <v>0</v>
      </c>
      <c r="CL15" s="19"/>
      <c r="CM15" s="277"/>
      <c r="CN15" s="321" t="s">
        <v>1203</v>
      </c>
      <c r="CO15" s="47">
        <v>1</v>
      </c>
      <c r="CP15" s="47" t="s">
        <v>331</v>
      </c>
      <c r="CQ15" s="322">
        <v>2818100</v>
      </c>
      <c r="CR15" s="309"/>
      <c r="CS15" s="310">
        <f t="shared" si="11"/>
        <v>2818100</v>
      </c>
      <c r="CT15" s="19"/>
      <c r="CU15" s="277"/>
      <c r="CV15" s="321" t="s">
        <v>1204</v>
      </c>
      <c r="CW15" s="47">
        <v>1</v>
      </c>
      <c r="CX15" s="47" t="s">
        <v>331</v>
      </c>
      <c r="CY15" s="322">
        <v>0</v>
      </c>
      <c r="CZ15" s="309">
        <v>0</v>
      </c>
      <c r="DA15" s="310">
        <f t="shared" si="12"/>
        <v>0</v>
      </c>
      <c r="DB15" s="19"/>
      <c r="DC15" s="277"/>
      <c r="DD15" s="321"/>
      <c r="DE15" s="47">
        <v>1</v>
      </c>
      <c r="DF15" s="47" t="s">
        <v>331</v>
      </c>
      <c r="DG15" s="322"/>
      <c r="DH15" s="309"/>
      <c r="DI15" s="310">
        <f t="shared" si="13"/>
        <v>0</v>
      </c>
      <c r="DJ15" s="19"/>
      <c r="DK15" s="277"/>
      <c r="DL15" s="321" t="s">
        <v>1202</v>
      </c>
      <c r="DM15" s="47">
        <v>1</v>
      </c>
      <c r="DN15" s="47" t="s">
        <v>331</v>
      </c>
      <c r="DO15" s="322">
        <v>1087733.9720000001</v>
      </c>
      <c r="DP15" s="309">
        <v>0</v>
      </c>
      <c r="DQ15" s="310">
        <f t="shared" si="14"/>
        <v>1087733.9720000001</v>
      </c>
      <c r="DR15" s="19"/>
      <c r="DS15" s="277"/>
      <c r="DT15" s="321"/>
      <c r="DU15" s="47">
        <v>1</v>
      </c>
      <c r="DV15" s="47" t="s">
        <v>331</v>
      </c>
      <c r="DW15" s="322"/>
      <c r="DX15" s="309"/>
      <c r="DY15" s="310">
        <f t="shared" si="15"/>
        <v>0</v>
      </c>
      <c r="DZ15" s="19"/>
      <c r="EA15" s="277"/>
      <c r="EB15" s="323"/>
      <c r="EC15" s="315">
        <v>1</v>
      </c>
      <c r="ED15" s="315" t="s">
        <v>331</v>
      </c>
      <c r="EE15" s="324"/>
      <c r="EF15" s="317"/>
      <c r="EG15" s="318" t="s">
        <v>1199</v>
      </c>
      <c r="EH15" s="19"/>
      <c r="EI15" s="277"/>
      <c r="EJ15" s="321"/>
      <c r="EK15" s="47">
        <v>1</v>
      </c>
      <c r="EL15" s="47" t="s">
        <v>331</v>
      </c>
      <c r="EM15" s="322"/>
      <c r="EN15" s="309"/>
      <c r="EO15" s="310">
        <f t="shared" si="16"/>
        <v>0</v>
      </c>
      <c r="EP15" s="19"/>
      <c r="EQ15" s="277"/>
    </row>
    <row r="16" spans="1:147" ht="37.5" customHeight="1">
      <c r="A16" s="24"/>
      <c r="B16" s="46">
        <v>7</v>
      </c>
      <c r="C16" s="320" t="s">
        <v>337</v>
      </c>
      <c r="D16" s="321"/>
      <c r="E16" s="47">
        <v>1</v>
      </c>
      <c r="F16" s="47" t="s">
        <v>331</v>
      </c>
      <c r="G16" s="322"/>
      <c r="H16" s="309"/>
      <c r="I16" s="310">
        <f t="shared" si="0"/>
        <v>0</v>
      </c>
      <c r="J16" s="19"/>
      <c r="K16" s="277"/>
      <c r="L16" s="321"/>
      <c r="M16" s="47">
        <v>1</v>
      </c>
      <c r="N16" s="47" t="s">
        <v>331</v>
      </c>
      <c r="O16" s="322"/>
      <c r="P16" s="309"/>
      <c r="Q16" s="310">
        <f t="shared" si="1"/>
        <v>0</v>
      </c>
      <c r="R16" s="19"/>
      <c r="S16" s="277"/>
      <c r="T16" s="321"/>
      <c r="U16" s="47">
        <v>1</v>
      </c>
      <c r="V16" s="47" t="s">
        <v>331</v>
      </c>
      <c r="W16" s="322"/>
      <c r="X16" s="309"/>
      <c r="Y16" s="310">
        <f t="shared" si="2"/>
        <v>0</v>
      </c>
      <c r="Z16" s="19"/>
      <c r="AA16" s="277"/>
      <c r="AB16" s="321"/>
      <c r="AC16" s="47">
        <v>1</v>
      </c>
      <c r="AD16" s="47" t="s">
        <v>331</v>
      </c>
      <c r="AE16" s="322"/>
      <c r="AF16" s="309"/>
      <c r="AG16" s="310">
        <f t="shared" si="3"/>
        <v>0</v>
      </c>
      <c r="AH16" s="19"/>
      <c r="AI16" s="277"/>
      <c r="AJ16" s="321"/>
      <c r="AK16" s="47">
        <v>1</v>
      </c>
      <c r="AL16" s="47" t="s">
        <v>331</v>
      </c>
      <c r="AM16" s="322"/>
      <c r="AN16" s="309"/>
      <c r="AO16" s="310">
        <f t="shared" si="4"/>
        <v>0</v>
      </c>
      <c r="AP16" s="19"/>
      <c r="AQ16" s="277"/>
      <c r="AR16" s="321"/>
      <c r="AS16" s="47">
        <v>1</v>
      </c>
      <c r="AT16" s="47" t="s">
        <v>331</v>
      </c>
      <c r="AU16" s="322"/>
      <c r="AV16" s="309"/>
      <c r="AW16" s="310">
        <f t="shared" si="5"/>
        <v>0</v>
      </c>
      <c r="AX16" s="19"/>
      <c r="AY16" s="277"/>
      <c r="AZ16" s="321"/>
      <c r="BA16" s="47">
        <v>1</v>
      </c>
      <c r="BB16" s="47" t="s">
        <v>331</v>
      </c>
      <c r="BC16" s="322"/>
      <c r="BD16" s="309"/>
      <c r="BE16" s="310">
        <f t="shared" si="6"/>
        <v>0</v>
      </c>
      <c r="BF16" s="19"/>
      <c r="BG16" s="277"/>
      <c r="BH16" s="321"/>
      <c r="BI16" s="47">
        <v>1</v>
      </c>
      <c r="BJ16" s="47" t="s">
        <v>331</v>
      </c>
      <c r="BK16" s="322"/>
      <c r="BL16" s="309"/>
      <c r="BM16" s="310">
        <f t="shared" si="7"/>
        <v>0</v>
      </c>
      <c r="BN16" s="19"/>
      <c r="BO16" s="277"/>
      <c r="BP16" s="321"/>
      <c r="BQ16" s="47">
        <v>1</v>
      </c>
      <c r="BR16" s="47" t="s">
        <v>331</v>
      </c>
      <c r="BS16" s="322"/>
      <c r="BT16" s="309"/>
      <c r="BU16" s="310">
        <f t="shared" si="8"/>
        <v>0</v>
      </c>
      <c r="BV16" s="19"/>
      <c r="BW16" s="277"/>
      <c r="BX16" s="321"/>
      <c r="BY16" s="47">
        <v>1</v>
      </c>
      <c r="BZ16" s="47" t="s">
        <v>331</v>
      </c>
      <c r="CA16" s="322"/>
      <c r="CB16" s="309"/>
      <c r="CC16" s="310">
        <f t="shared" si="9"/>
        <v>0</v>
      </c>
      <c r="CD16" s="19"/>
      <c r="CE16" s="277"/>
      <c r="CF16" s="321"/>
      <c r="CG16" s="47">
        <v>1</v>
      </c>
      <c r="CH16" s="47" t="s">
        <v>331</v>
      </c>
      <c r="CI16" s="322"/>
      <c r="CJ16" s="309"/>
      <c r="CK16" s="310">
        <f t="shared" si="10"/>
        <v>0</v>
      </c>
      <c r="CL16" s="19"/>
      <c r="CM16" s="277"/>
      <c r="CN16" s="321" t="s">
        <v>1205</v>
      </c>
      <c r="CO16" s="47">
        <v>1</v>
      </c>
      <c r="CP16" s="47" t="s">
        <v>331</v>
      </c>
      <c r="CQ16" s="322">
        <v>3292400</v>
      </c>
      <c r="CR16" s="309"/>
      <c r="CS16" s="310">
        <f t="shared" si="11"/>
        <v>3292400</v>
      </c>
      <c r="CT16" s="19"/>
      <c r="CU16" s="277"/>
      <c r="CV16" s="321" t="s">
        <v>1195</v>
      </c>
      <c r="CW16" s="47">
        <v>1</v>
      </c>
      <c r="CX16" s="47" t="s">
        <v>331</v>
      </c>
      <c r="CY16" s="322">
        <v>2603700</v>
      </c>
      <c r="CZ16" s="309">
        <v>0</v>
      </c>
      <c r="DA16" s="310">
        <f t="shared" si="12"/>
        <v>2603700</v>
      </c>
      <c r="DB16" s="19"/>
      <c r="DC16" s="277"/>
      <c r="DD16" s="321"/>
      <c r="DE16" s="47">
        <v>1</v>
      </c>
      <c r="DF16" s="47" t="s">
        <v>331</v>
      </c>
      <c r="DG16" s="322"/>
      <c r="DH16" s="309"/>
      <c r="DI16" s="310">
        <f t="shared" si="13"/>
        <v>0</v>
      </c>
      <c r="DJ16" s="19"/>
      <c r="DK16" s="277"/>
      <c r="DL16" s="321" t="s">
        <v>1198</v>
      </c>
      <c r="DM16" s="47">
        <v>1</v>
      </c>
      <c r="DN16" s="47" t="s">
        <v>331</v>
      </c>
      <c r="DO16" s="322">
        <v>5201749</v>
      </c>
      <c r="DP16" s="309">
        <v>0</v>
      </c>
      <c r="DQ16" s="310">
        <f t="shared" si="14"/>
        <v>5201749</v>
      </c>
      <c r="DR16" s="19"/>
      <c r="DS16" s="277"/>
      <c r="DT16" s="321"/>
      <c r="DU16" s="47">
        <v>1</v>
      </c>
      <c r="DV16" s="47" t="s">
        <v>331</v>
      </c>
      <c r="DW16" s="322"/>
      <c r="DX16" s="309"/>
      <c r="DY16" s="310">
        <f t="shared" si="15"/>
        <v>0</v>
      </c>
      <c r="DZ16" s="19"/>
      <c r="EA16" s="277"/>
      <c r="EB16" s="323"/>
      <c r="EC16" s="315">
        <v>1</v>
      </c>
      <c r="ED16" s="315" t="s">
        <v>331</v>
      </c>
      <c r="EE16" s="324"/>
      <c r="EF16" s="317"/>
      <c r="EG16" s="318" t="s">
        <v>1199</v>
      </c>
      <c r="EH16" s="19"/>
      <c r="EI16" s="277"/>
      <c r="EJ16" s="321"/>
      <c r="EK16" s="47">
        <v>1</v>
      </c>
      <c r="EL16" s="47" t="s">
        <v>331</v>
      </c>
      <c r="EM16" s="322"/>
      <c r="EN16" s="309"/>
      <c r="EO16" s="310">
        <f t="shared" si="16"/>
        <v>0</v>
      </c>
      <c r="EP16" s="19"/>
      <c r="EQ16" s="277"/>
    </row>
    <row r="17" spans="1:147" ht="37.5" customHeight="1">
      <c r="A17" s="24"/>
      <c r="B17" s="325"/>
      <c r="C17" s="49" t="s">
        <v>338</v>
      </c>
      <c r="D17" s="326"/>
      <c r="E17" s="50"/>
      <c r="F17" s="51"/>
      <c r="G17" s="51"/>
      <c r="H17" s="327"/>
      <c r="I17" s="52">
        <f>SUM(I10:I16)</f>
        <v>0</v>
      </c>
      <c r="J17" s="19"/>
      <c r="K17" s="277"/>
      <c r="L17" s="326"/>
      <c r="M17" s="50"/>
      <c r="N17" s="51"/>
      <c r="O17" s="51"/>
      <c r="P17" s="327"/>
      <c r="Q17" s="52">
        <f>SUM(Q10:Q16)</f>
        <v>0</v>
      </c>
      <c r="R17" s="19"/>
      <c r="S17" s="277"/>
      <c r="T17" s="326"/>
      <c r="U17" s="50"/>
      <c r="V17" s="51"/>
      <c r="W17" s="51"/>
      <c r="X17" s="327"/>
      <c r="Y17" s="52">
        <f>SUM(Y10:Y16)</f>
        <v>0</v>
      </c>
      <c r="Z17" s="19"/>
      <c r="AA17" s="277"/>
      <c r="AB17" s="326"/>
      <c r="AC17" s="50"/>
      <c r="AD17" s="51"/>
      <c r="AE17" s="51"/>
      <c r="AF17" s="327"/>
      <c r="AG17" s="52">
        <f>SUM(AG10:AG16)</f>
        <v>0</v>
      </c>
      <c r="AH17" s="19"/>
      <c r="AI17" s="277"/>
      <c r="AJ17" s="326"/>
      <c r="AK17" s="50"/>
      <c r="AL17" s="51"/>
      <c r="AM17" s="51"/>
      <c r="AN17" s="327"/>
      <c r="AO17" s="52">
        <f>SUM(AO10:AO16)</f>
        <v>0</v>
      </c>
      <c r="AP17" s="19"/>
      <c r="AQ17" s="277"/>
      <c r="AR17" s="326"/>
      <c r="AS17" s="50"/>
      <c r="AT17" s="51"/>
      <c r="AU17" s="51"/>
      <c r="AV17" s="327"/>
      <c r="AW17" s="52">
        <f>SUM(AW10:AW16)</f>
        <v>0</v>
      </c>
      <c r="AX17" s="19"/>
      <c r="AY17" s="277"/>
      <c r="AZ17" s="326"/>
      <c r="BA17" s="50"/>
      <c r="BB17" s="51"/>
      <c r="BC17" s="51"/>
      <c r="BD17" s="327"/>
      <c r="BE17" s="52">
        <f>SUM(BE10:BE16)</f>
        <v>0</v>
      </c>
      <c r="BF17" s="19"/>
      <c r="BG17" s="277"/>
      <c r="BH17" s="326"/>
      <c r="BI17" s="50"/>
      <c r="BJ17" s="51"/>
      <c r="BK17" s="51"/>
      <c r="BL17" s="327"/>
      <c r="BM17" s="52">
        <f>SUM(BM10:BM16)</f>
        <v>0</v>
      </c>
      <c r="BN17" s="19"/>
      <c r="BO17" s="277"/>
      <c r="BP17" s="326"/>
      <c r="BQ17" s="50"/>
      <c r="BR17" s="51"/>
      <c r="BS17" s="51"/>
      <c r="BT17" s="327"/>
      <c r="BU17" s="52">
        <f>SUM(BU10:BU16)</f>
        <v>0</v>
      </c>
      <c r="BV17" s="19"/>
      <c r="BW17" s="277"/>
      <c r="BX17" s="326"/>
      <c r="BY17" s="50"/>
      <c r="BZ17" s="51"/>
      <c r="CA17" s="51"/>
      <c r="CB17" s="327"/>
      <c r="CC17" s="52">
        <f>SUM(CC10:CC16)</f>
        <v>0</v>
      </c>
      <c r="CD17" s="19"/>
      <c r="CE17" s="277"/>
      <c r="CF17" s="326"/>
      <c r="CG17" s="50"/>
      <c r="CH17" s="51"/>
      <c r="CI17" s="51"/>
      <c r="CJ17" s="327"/>
      <c r="CK17" s="52">
        <f>SUM(CK10:CK16)</f>
        <v>0</v>
      </c>
      <c r="CL17" s="19"/>
      <c r="CM17" s="277"/>
      <c r="CN17" s="326"/>
      <c r="CO17" s="50"/>
      <c r="CP17" s="51"/>
      <c r="CQ17" s="51"/>
      <c r="CR17" s="327"/>
      <c r="CS17" s="52">
        <f>SUM(CS10:CS16)</f>
        <v>16330700</v>
      </c>
      <c r="CT17" s="19"/>
      <c r="CU17" s="277"/>
      <c r="CV17" s="326"/>
      <c r="CW17" s="50"/>
      <c r="CX17" s="51"/>
      <c r="CY17" s="51"/>
      <c r="CZ17" s="327"/>
      <c r="DA17" s="52">
        <f>SUM(DA10:DA16)</f>
        <v>4087800</v>
      </c>
      <c r="DB17" s="19"/>
      <c r="DC17" s="277"/>
      <c r="DD17" s="326"/>
      <c r="DE17" s="50"/>
      <c r="DF17" s="51"/>
      <c r="DG17" s="51"/>
      <c r="DH17" s="327"/>
      <c r="DI17" s="52">
        <f>SUM(DI10:DI16)</f>
        <v>0</v>
      </c>
      <c r="DJ17" s="19"/>
      <c r="DK17" s="277"/>
      <c r="DL17" s="326"/>
      <c r="DM17" s="50"/>
      <c r="DN17" s="51"/>
      <c r="DO17" s="51"/>
      <c r="DP17" s="327"/>
      <c r="DQ17" s="52">
        <f>SUM(DQ10:DQ16)</f>
        <v>16363310.601333335</v>
      </c>
      <c r="DR17" s="19"/>
      <c r="DS17" s="277"/>
      <c r="DT17" s="326"/>
      <c r="DU17" s="50"/>
      <c r="DV17" s="51"/>
      <c r="DW17" s="51"/>
      <c r="DX17" s="327"/>
      <c r="DY17" s="52">
        <f>SUM(DY10:DY16)</f>
        <v>0</v>
      </c>
      <c r="DZ17" s="19"/>
      <c r="EA17" s="277"/>
      <c r="EB17" s="328"/>
      <c r="EC17" s="281"/>
      <c r="ED17" s="329"/>
      <c r="EE17" s="329"/>
      <c r="EF17" s="330"/>
      <c r="EG17" s="331" t="s">
        <v>1199</v>
      </c>
      <c r="EH17" s="19"/>
      <c r="EI17" s="277"/>
      <c r="EJ17" s="326"/>
      <c r="EK17" s="50"/>
      <c r="EL17" s="51"/>
      <c r="EM17" s="51"/>
      <c r="EN17" s="327"/>
      <c r="EO17" s="52">
        <f>SUM(EO10:EO16)</f>
        <v>0</v>
      </c>
      <c r="EP17" s="19"/>
      <c r="EQ17" s="277"/>
    </row>
    <row r="18" spans="1:147" ht="37.5" customHeight="1">
      <c r="A18" s="24"/>
      <c r="B18" s="53" t="s">
        <v>339</v>
      </c>
      <c r="C18" s="25"/>
      <c r="D18" s="332"/>
      <c r="E18" s="38"/>
      <c r="F18" s="31"/>
      <c r="G18" s="31"/>
      <c r="H18" s="333"/>
      <c r="I18" s="54"/>
      <c r="J18" s="19"/>
      <c r="K18" s="277"/>
      <c r="L18" s="332"/>
      <c r="M18" s="38"/>
      <c r="N18" s="31"/>
      <c r="O18" s="31"/>
      <c r="P18" s="333"/>
      <c r="Q18" s="54"/>
      <c r="R18" s="19"/>
      <c r="S18" s="277"/>
      <c r="T18" s="332"/>
      <c r="U18" s="38"/>
      <c r="V18" s="31"/>
      <c r="W18" s="31"/>
      <c r="X18" s="333"/>
      <c r="Y18" s="54"/>
      <c r="Z18" s="19"/>
      <c r="AA18" s="277"/>
      <c r="AB18" s="332"/>
      <c r="AC18" s="38"/>
      <c r="AD18" s="31"/>
      <c r="AE18" s="31"/>
      <c r="AF18" s="333"/>
      <c r="AG18" s="54"/>
      <c r="AH18" s="19"/>
      <c r="AI18" s="277"/>
      <c r="AJ18" s="332"/>
      <c r="AK18" s="38"/>
      <c r="AL18" s="31"/>
      <c r="AM18" s="31"/>
      <c r="AN18" s="333"/>
      <c r="AO18" s="54"/>
      <c r="AP18" s="19"/>
      <c r="AQ18" s="277"/>
      <c r="AR18" s="332"/>
      <c r="AS18" s="38"/>
      <c r="AT18" s="31"/>
      <c r="AU18" s="31"/>
      <c r="AV18" s="333"/>
      <c r="AW18" s="54"/>
      <c r="AX18" s="19"/>
      <c r="AY18" s="277"/>
      <c r="AZ18" s="332"/>
      <c r="BA18" s="38"/>
      <c r="BB18" s="31"/>
      <c r="BC18" s="31"/>
      <c r="BD18" s="333"/>
      <c r="BE18" s="54"/>
      <c r="BF18" s="19"/>
      <c r="BG18" s="277"/>
      <c r="BH18" s="332"/>
      <c r="BI18" s="38"/>
      <c r="BJ18" s="31"/>
      <c r="BK18" s="31"/>
      <c r="BL18" s="333"/>
      <c r="BM18" s="54"/>
      <c r="BN18" s="19"/>
      <c r="BO18" s="277"/>
      <c r="BP18" s="332"/>
      <c r="BQ18" s="38"/>
      <c r="BR18" s="31"/>
      <c r="BS18" s="31"/>
      <c r="BT18" s="333"/>
      <c r="BU18" s="54"/>
      <c r="BV18" s="19"/>
      <c r="BW18" s="277"/>
      <c r="BX18" s="332"/>
      <c r="BY18" s="38"/>
      <c r="BZ18" s="31"/>
      <c r="CA18" s="31"/>
      <c r="CB18" s="333"/>
      <c r="CC18" s="54"/>
      <c r="CD18" s="19"/>
      <c r="CE18" s="277"/>
      <c r="CF18" s="332"/>
      <c r="CG18" s="38"/>
      <c r="CH18" s="31"/>
      <c r="CI18" s="31"/>
      <c r="CJ18" s="333"/>
      <c r="CK18" s="54"/>
      <c r="CL18" s="19"/>
      <c r="CM18" s="277"/>
      <c r="CN18" s="332"/>
      <c r="CO18" s="38"/>
      <c r="CP18" s="31"/>
      <c r="CQ18" s="31"/>
      <c r="CR18" s="333"/>
      <c r="CS18" s="54"/>
      <c r="CT18" s="19"/>
      <c r="CU18" s="277"/>
      <c r="CV18" s="332"/>
      <c r="CW18" s="38"/>
      <c r="CX18" s="31"/>
      <c r="CY18" s="31"/>
      <c r="CZ18" s="333"/>
      <c r="DA18" s="54"/>
      <c r="DB18" s="19"/>
      <c r="DC18" s="277"/>
      <c r="DD18" s="332"/>
      <c r="DE18" s="38"/>
      <c r="DF18" s="31"/>
      <c r="DG18" s="31"/>
      <c r="DH18" s="333"/>
      <c r="DI18" s="54"/>
      <c r="DJ18" s="19"/>
      <c r="DK18" s="277"/>
      <c r="DL18" s="332"/>
      <c r="DM18" s="38"/>
      <c r="DN18" s="31"/>
      <c r="DO18" s="31"/>
      <c r="DP18" s="333"/>
      <c r="DQ18" s="54"/>
      <c r="DR18" s="19"/>
      <c r="DS18" s="277"/>
      <c r="DT18" s="332"/>
      <c r="DU18" s="38"/>
      <c r="DV18" s="31"/>
      <c r="DW18" s="31"/>
      <c r="DX18" s="333"/>
      <c r="DY18" s="54"/>
      <c r="DZ18" s="19"/>
      <c r="EA18" s="277"/>
      <c r="EB18" s="186"/>
      <c r="EC18" s="122"/>
      <c r="ED18" s="273"/>
      <c r="EE18" s="273"/>
      <c r="EF18" s="334"/>
      <c r="EG18" s="282"/>
      <c r="EH18" s="19"/>
      <c r="EI18" s="277"/>
      <c r="EJ18" s="332"/>
      <c r="EK18" s="38"/>
      <c r="EL18" s="31"/>
      <c r="EM18" s="31"/>
      <c r="EN18" s="333"/>
      <c r="EO18" s="54"/>
      <c r="EP18" s="19"/>
      <c r="EQ18" s="277"/>
    </row>
    <row r="19" spans="1:147" ht="37.5" customHeight="1" thickBot="1">
      <c r="A19" s="24"/>
      <c r="B19" s="55" t="s">
        <v>4</v>
      </c>
      <c r="C19" s="25"/>
      <c r="D19" s="332"/>
      <c r="E19" s="56"/>
      <c r="F19" s="31"/>
      <c r="G19" s="31"/>
      <c r="H19" s="333"/>
      <c r="I19" s="54"/>
      <c r="J19" s="19"/>
      <c r="K19" s="277"/>
      <c r="L19" s="332"/>
      <c r="M19" s="56"/>
      <c r="N19" s="31"/>
      <c r="O19" s="31"/>
      <c r="P19" s="333"/>
      <c r="Q19" s="54"/>
      <c r="R19" s="19"/>
      <c r="S19" s="277"/>
      <c r="T19" s="332"/>
      <c r="U19" s="56"/>
      <c r="V19" s="31"/>
      <c r="W19" s="31"/>
      <c r="X19" s="333"/>
      <c r="Y19" s="54"/>
      <c r="Z19" s="19"/>
      <c r="AA19" s="277"/>
      <c r="AB19" s="332"/>
      <c r="AC19" s="56"/>
      <c r="AD19" s="31"/>
      <c r="AE19" s="31"/>
      <c r="AF19" s="333"/>
      <c r="AG19" s="54"/>
      <c r="AH19" s="19"/>
      <c r="AI19" s="277"/>
      <c r="AJ19" s="332"/>
      <c r="AK19" s="56"/>
      <c r="AL19" s="31"/>
      <c r="AM19" s="31"/>
      <c r="AN19" s="333"/>
      <c r="AO19" s="54"/>
      <c r="AP19" s="19"/>
      <c r="AQ19" s="277"/>
      <c r="AR19" s="332"/>
      <c r="AS19" s="56"/>
      <c r="AT19" s="31"/>
      <c r="AU19" s="31"/>
      <c r="AV19" s="333"/>
      <c r="AW19" s="54"/>
      <c r="AX19" s="19"/>
      <c r="AY19" s="277"/>
      <c r="AZ19" s="332"/>
      <c r="BA19" s="56"/>
      <c r="BB19" s="31"/>
      <c r="BC19" s="31"/>
      <c r="BD19" s="333"/>
      <c r="BE19" s="54"/>
      <c r="BF19" s="19"/>
      <c r="BG19" s="277"/>
      <c r="BH19" s="332"/>
      <c r="BI19" s="56"/>
      <c r="BJ19" s="31"/>
      <c r="BK19" s="31"/>
      <c r="BL19" s="333"/>
      <c r="BM19" s="54"/>
      <c r="BN19" s="19"/>
      <c r="BO19" s="277"/>
      <c r="BP19" s="332"/>
      <c r="BQ19" s="56"/>
      <c r="BR19" s="31"/>
      <c r="BS19" s="31"/>
      <c r="BT19" s="333"/>
      <c r="BU19" s="54"/>
      <c r="BV19" s="19"/>
      <c r="BW19" s="277"/>
      <c r="BX19" s="332"/>
      <c r="BY19" s="56"/>
      <c r="BZ19" s="31"/>
      <c r="CA19" s="31"/>
      <c r="CB19" s="333"/>
      <c r="CC19" s="54"/>
      <c r="CD19" s="19"/>
      <c r="CE19" s="277"/>
      <c r="CF19" s="332"/>
      <c r="CG19" s="56"/>
      <c r="CH19" s="31"/>
      <c r="CI19" s="31"/>
      <c r="CJ19" s="333"/>
      <c r="CK19" s="54"/>
      <c r="CL19" s="19"/>
      <c r="CM19" s="277"/>
      <c r="CN19" s="332"/>
      <c r="CO19" s="56"/>
      <c r="CP19" s="31"/>
      <c r="CQ19" s="31"/>
      <c r="CR19" s="333"/>
      <c r="CS19" s="54"/>
      <c r="CT19" s="19"/>
      <c r="CU19" s="277"/>
      <c r="CV19" s="332"/>
      <c r="CW19" s="56"/>
      <c r="CX19" s="31"/>
      <c r="CY19" s="31"/>
      <c r="CZ19" s="333"/>
      <c r="DA19" s="54"/>
      <c r="DB19" s="19"/>
      <c r="DC19" s="277"/>
      <c r="DD19" s="332"/>
      <c r="DE19" s="56"/>
      <c r="DF19" s="31"/>
      <c r="DG19" s="31"/>
      <c r="DH19" s="333"/>
      <c r="DI19" s="54"/>
      <c r="DJ19" s="19"/>
      <c r="DK19" s="277"/>
      <c r="DL19" s="332"/>
      <c r="DM19" s="56"/>
      <c r="DN19" s="31"/>
      <c r="DO19" s="31"/>
      <c r="DP19" s="333"/>
      <c r="DQ19" s="54"/>
      <c r="DR19" s="19"/>
      <c r="DS19" s="277"/>
      <c r="DT19" s="332"/>
      <c r="DU19" s="56"/>
      <c r="DV19" s="31"/>
      <c r="DW19" s="31"/>
      <c r="DX19" s="333"/>
      <c r="DY19" s="54"/>
      <c r="DZ19" s="19"/>
      <c r="EA19" s="277"/>
      <c r="EB19" s="186"/>
      <c r="EC19" s="107"/>
      <c r="ED19" s="273"/>
      <c r="EE19" s="273"/>
      <c r="EF19" s="334"/>
      <c r="EG19" s="282"/>
      <c r="EH19" s="19"/>
      <c r="EI19" s="277"/>
      <c r="EJ19" s="332"/>
      <c r="EK19" s="56"/>
      <c r="EL19" s="31"/>
      <c r="EM19" s="31"/>
      <c r="EN19" s="333"/>
      <c r="EO19" s="54"/>
      <c r="EP19" s="19"/>
      <c r="EQ19" s="277"/>
    </row>
    <row r="20" spans="1:147" ht="37.5" customHeight="1" thickBot="1">
      <c r="A20" s="24"/>
      <c r="B20" s="40" t="s">
        <v>322</v>
      </c>
      <c r="C20" s="41" t="s">
        <v>323</v>
      </c>
      <c r="D20" s="295" t="s">
        <v>324</v>
      </c>
      <c r="E20" s="42" t="s">
        <v>325</v>
      </c>
      <c r="F20" s="43" t="s">
        <v>326</v>
      </c>
      <c r="G20" s="44" t="s">
        <v>327</v>
      </c>
      <c r="H20" s="296" t="s">
        <v>328</v>
      </c>
      <c r="I20" s="45" t="s">
        <v>329</v>
      </c>
      <c r="J20" s="297" t="s">
        <v>1167</v>
      </c>
      <c r="K20" s="298" t="s">
        <v>1168</v>
      </c>
      <c r="L20" s="295" t="s">
        <v>324</v>
      </c>
      <c r="M20" s="42" t="s">
        <v>325</v>
      </c>
      <c r="N20" s="43" t="s">
        <v>326</v>
      </c>
      <c r="O20" s="44" t="s">
        <v>327</v>
      </c>
      <c r="P20" s="296" t="s">
        <v>328</v>
      </c>
      <c r="Q20" s="45" t="s">
        <v>329</v>
      </c>
      <c r="R20" s="297" t="s">
        <v>1167</v>
      </c>
      <c r="S20" s="298" t="s">
        <v>1168</v>
      </c>
      <c r="T20" s="295" t="s">
        <v>324</v>
      </c>
      <c r="U20" s="42" t="s">
        <v>325</v>
      </c>
      <c r="V20" s="43" t="s">
        <v>326</v>
      </c>
      <c r="W20" s="44" t="s">
        <v>327</v>
      </c>
      <c r="X20" s="296" t="s">
        <v>328</v>
      </c>
      <c r="Y20" s="45" t="s">
        <v>329</v>
      </c>
      <c r="Z20" s="297" t="s">
        <v>1167</v>
      </c>
      <c r="AA20" s="298" t="s">
        <v>1168</v>
      </c>
      <c r="AB20" s="295" t="s">
        <v>324</v>
      </c>
      <c r="AC20" s="42" t="s">
        <v>325</v>
      </c>
      <c r="AD20" s="43" t="s">
        <v>326</v>
      </c>
      <c r="AE20" s="44" t="s">
        <v>327</v>
      </c>
      <c r="AF20" s="296" t="s">
        <v>328</v>
      </c>
      <c r="AG20" s="45" t="s">
        <v>329</v>
      </c>
      <c r="AH20" s="297" t="s">
        <v>1167</v>
      </c>
      <c r="AI20" s="298" t="s">
        <v>1168</v>
      </c>
      <c r="AJ20" s="295" t="s">
        <v>324</v>
      </c>
      <c r="AK20" s="42" t="s">
        <v>325</v>
      </c>
      <c r="AL20" s="43" t="s">
        <v>326</v>
      </c>
      <c r="AM20" s="44" t="s">
        <v>327</v>
      </c>
      <c r="AN20" s="296" t="s">
        <v>328</v>
      </c>
      <c r="AO20" s="45" t="s">
        <v>329</v>
      </c>
      <c r="AP20" s="297" t="s">
        <v>1167</v>
      </c>
      <c r="AQ20" s="298" t="s">
        <v>1168</v>
      </c>
      <c r="AR20" s="295" t="s">
        <v>324</v>
      </c>
      <c r="AS20" s="42" t="s">
        <v>325</v>
      </c>
      <c r="AT20" s="43" t="s">
        <v>326</v>
      </c>
      <c r="AU20" s="44" t="s">
        <v>327</v>
      </c>
      <c r="AV20" s="296" t="s">
        <v>328</v>
      </c>
      <c r="AW20" s="45" t="s">
        <v>329</v>
      </c>
      <c r="AX20" s="297" t="s">
        <v>1167</v>
      </c>
      <c r="AY20" s="298" t="s">
        <v>1168</v>
      </c>
      <c r="AZ20" s="295" t="s">
        <v>324</v>
      </c>
      <c r="BA20" s="42" t="s">
        <v>325</v>
      </c>
      <c r="BB20" s="1068" t="s">
        <v>326</v>
      </c>
      <c r="BC20" s="1069" t="s">
        <v>327</v>
      </c>
      <c r="BD20" s="1070" t="s">
        <v>328</v>
      </c>
      <c r="BE20" s="1071" t="s">
        <v>329</v>
      </c>
      <c r="BF20" s="297" t="s">
        <v>1167</v>
      </c>
      <c r="BG20" s="298" t="s">
        <v>1168</v>
      </c>
      <c r="BH20" s="295" t="s">
        <v>324</v>
      </c>
      <c r="BI20" s="42" t="s">
        <v>325</v>
      </c>
      <c r="BJ20" s="43" t="s">
        <v>326</v>
      </c>
      <c r="BK20" s="44" t="s">
        <v>327</v>
      </c>
      <c r="BL20" s="296" t="s">
        <v>328</v>
      </c>
      <c r="BM20" s="45" t="s">
        <v>329</v>
      </c>
      <c r="BN20" s="297" t="s">
        <v>1167</v>
      </c>
      <c r="BO20" s="298" t="s">
        <v>1168</v>
      </c>
      <c r="BP20" s="295" t="s">
        <v>324</v>
      </c>
      <c r="BQ20" s="42" t="s">
        <v>325</v>
      </c>
      <c r="BR20" s="43" t="s">
        <v>326</v>
      </c>
      <c r="BS20" s="44" t="s">
        <v>327</v>
      </c>
      <c r="BT20" s="296" t="s">
        <v>328</v>
      </c>
      <c r="BU20" s="45" t="s">
        <v>329</v>
      </c>
      <c r="BV20" s="297" t="s">
        <v>1167</v>
      </c>
      <c r="BW20" s="298" t="s">
        <v>1168</v>
      </c>
      <c r="BX20" s="295" t="s">
        <v>324</v>
      </c>
      <c r="BY20" s="42" t="s">
        <v>325</v>
      </c>
      <c r="BZ20" s="43" t="s">
        <v>326</v>
      </c>
      <c r="CA20" s="44" t="s">
        <v>327</v>
      </c>
      <c r="CB20" s="296" t="s">
        <v>328</v>
      </c>
      <c r="CC20" s="45" t="s">
        <v>329</v>
      </c>
      <c r="CD20" s="297" t="s">
        <v>1167</v>
      </c>
      <c r="CE20" s="298" t="s">
        <v>1168</v>
      </c>
      <c r="CF20" s="295" t="s">
        <v>324</v>
      </c>
      <c r="CG20" s="42" t="s">
        <v>325</v>
      </c>
      <c r="CH20" s="43" t="s">
        <v>326</v>
      </c>
      <c r="CI20" s="44" t="s">
        <v>327</v>
      </c>
      <c r="CJ20" s="296" t="s">
        <v>328</v>
      </c>
      <c r="CK20" s="45" t="s">
        <v>329</v>
      </c>
      <c r="CL20" s="297" t="s">
        <v>1167</v>
      </c>
      <c r="CM20" s="298" t="s">
        <v>1168</v>
      </c>
      <c r="CN20" s="295" t="s">
        <v>324</v>
      </c>
      <c r="CO20" s="42" t="s">
        <v>325</v>
      </c>
      <c r="CP20" s="43" t="s">
        <v>326</v>
      </c>
      <c r="CQ20" s="44" t="s">
        <v>327</v>
      </c>
      <c r="CR20" s="296" t="s">
        <v>328</v>
      </c>
      <c r="CS20" s="45" t="s">
        <v>329</v>
      </c>
      <c r="CT20" s="297" t="s">
        <v>1167</v>
      </c>
      <c r="CU20" s="298" t="s">
        <v>1168</v>
      </c>
      <c r="CV20" s="295" t="s">
        <v>324</v>
      </c>
      <c r="CW20" s="42" t="s">
        <v>325</v>
      </c>
      <c r="CX20" s="43" t="s">
        <v>326</v>
      </c>
      <c r="CY20" s="44" t="s">
        <v>327</v>
      </c>
      <c r="CZ20" s="296" t="s">
        <v>328</v>
      </c>
      <c r="DA20" s="45" t="s">
        <v>329</v>
      </c>
      <c r="DB20" s="297" t="s">
        <v>1167</v>
      </c>
      <c r="DC20" s="298" t="s">
        <v>1168</v>
      </c>
      <c r="DD20" s="295" t="s">
        <v>324</v>
      </c>
      <c r="DE20" s="42" t="s">
        <v>325</v>
      </c>
      <c r="DF20" s="43" t="s">
        <v>326</v>
      </c>
      <c r="DG20" s="44" t="s">
        <v>327</v>
      </c>
      <c r="DH20" s="296" t="s">
        <v>328</v>
      </c>
      <c r="DI20" s="45" t="s">
        <v>329</v>
      </c>
      <c r="DJ20" s="297" t="s">
        <v>1167</v>
      </c>
      <c r="DK20" s="298" t="s">
        <v>1168</v>
      </c>
      <c r="DL20" s="295" t="s">
        <v>324</v>
      </c>
      <c r="DM20" s="42" t="s">
        <v>325</v>
      </c>
      <c r="DN20" s="43" t="s">
        <v>326</v>
      </c>
      <c r="DO20" s="44" t="s">
        <v>327</v>
      </c>
      <c r="DP20" s="296" t="s">
        <v>328</v>
      </c>
      <c r="DQ20" s="45" t="s">
        <v>329</v>
      </c>
      <c r="DR20" s="297" t="s">
        <v>1167</v>
      </c>
      <c r="DS20" s="298" t="s">
        <v>1168</v>
      </c>
      <c r="DT20" s="295" t="s">
        <v>324</v>
      </c>
      <c r="DU20" s="42" t="s">
        <v>325</v>
      </c>
      <c r="DV20" s="43" t="s">
        <v>326</v>
      </c>
      <c r="DW20" s="44" t="s">
        <v>327</v>
      </c>
      <c r="DX20" s="296" t="s">
        <v>328</v>
      </c>
      <c r="DY20" s="45" t="s">
        <v>329</v>
      </c>
      <c r="DZ20" s="297" t="s">
        <v>1167</v>
      </c>
      <c r="EA20" s="298" t="s">
        <v>1168</v>
      </c>
      <c r="EB20" s="299" t="s">
        <v>324</v>
      </c>
      <c r="EC20" s="300" t="s">
        <v>325</v>
      </c>
      <c r="ED20" s="301" t="s">
        <v>326</v>
      </c>
      <c r="EE20" s="335" t="s">
        <v>327</v>
      </c>
      <c r="EF20" s="300" t="s">
        <v>328</v>
      </c>
      <c r="EG20" s="303" t="s">
        <v>329</v>
      </c>
      <c r="EH20" s="297" t="s">
        <v>1167</v>
      </c>
      <c r="EI20" s="298" t="s">
        <v>1168</v>
      </c>
      <c r="EJ20" s="295" t="s">
        <v>324</v>
      </c>
      <c r="EK20" s="42" t="s">
        <v>325</v>
      </c>
      <c r="EL20" s="43" t="s">
        <v>326</v>
      </c>
      <c r="EM20" s="44" t="s">
        <v>327</v>
      </c>
      <c r="EN20" s="296" t="s">
        <v>328</v>
      </c>
      <c r="EO20" s="45" t="s">
        <v>329</v>
      </c>
      <c r="EP20" s="297" t="s">
        <v>1167</v>
      </c>
      <c r="EQ20" s="298" t="s">
        <v>1168</v>
      </c>
    </row>
    <row r="21" spans="1:147" ht="37.5" customHeight="1" thickBot="1">
      <c r="A21" s="24"/>
      <c r="B21" s="46">
        <v>1</v>
      </c>
      <c r="C21" s="320" t="s">
        <v>340</v>
      </c>
      <c r="D21" s="321"/>
      <c r="E21" s="47">
        <v>1</v>
      </c>
      <c r="F21" s="47" t="s">
        <v>331</v>
      </c>
      <c r="G21" s="322"/>
      <c r="H21" s="309"/>
      <c r="I21" s="310">
        <f t="shared" ref="I21:I27" si="17">+(G21+(G21*H21))*E21</f>
        <v>0</v>
      </c>
      <c r="J21" s="311" t="s">
        <v>1169</v>
      </c>
      <c r="K21" s="312"/>
      <c r="L21" s="321"/>
      <c r="M21" s="47">
        <v>1</v>
      </c>
      <c r="N21" s="47" t="s">
        <v>331</v>
      </c>
      <c r="O21" s="322"/>
      <c r="P21" s="309"/>
      <c r="Q21" s="310">
        <f t="shared" ref="Q21:Q27" si="18">+(O21+(O21*P21))*M21</f>
        <v>0</v>
      </c>
      <c r="R21" s="311" t="s">
        <v>1169</v>
      </c>
      <c r="S21" s="312"/>
      <c r="T21" s="321"/>
      <c r="U21" s="47">
        <v>1</v>
      </c>
      <c r="V21" s="47" t="s">
        <v>331</v>
      </c>
      <c r="W21" s="322"/>
      <c r="X21" s="309"/>
      <c r="Y21" s="310">
        <f t="shared" ref="Y21:Y27" si="19">+(W21+(W21*X21))*U21</f>
        <v>0</v>
      </c>
      <c r="Z21" s="311" t="s">
        <v>1169</v>
      </c>
      <c r="AA21" s="312"/>
      <c r="AB21" s="321" t="s">
        <v>1206</v>
      </c>
      <c r="AC21" s="47">
        <v>1</v>
      </c>
      <c r="AD21" s="47" t="s">
        <v>331</v>
      </c>
      <c r="AE21" s="322">
        <v>2800000</v>
      </c>
      <c r="AF21" s="309">
        <v>0</v>
      </c>
      <c r="AG21" s="310">
        <f t="shared" ref="AG21:AG27" si="20">+(AE21+(AE21*AF21))*AC21</f>
        <v>2800000</v>
      </c>
      <c r="AH21" s="311" t="s">
        <v>1170</v>
      </c>
      <c r="AI21" s="312"/>
      <c r="AJ21" s="321"/>
      <c r="AK21" s="47">
        <v>1</v>
      </c>
      <c r="AL21" s="47" t="s">
        <v>331</v>
      </c>
      <c r="AM21" s="322"/>
      <c r="AN21" s="309"/>
      <c r="AO21" s="310">
        <f t="shared" ref="AO21:AO27" si="21">+(AM21+(AM21*AN21))*AK21</f>
        <v>0</v>
      </c>
      <c r="AP21" s="311" t="s">
        <v>1169</v>
      </c>
      <c r="AQ21" s="312"/>
      <c r="AR21" s="321"/>
      <c r="AS21" s="47">
        <v>1</v>
      </c>
      <c r="AT21" s="47" t="s">
        <v>331</v>
      </c>
      <c r="AU21" s="322"/>
      <c r="AV21" s="309"/>
      <c r="AW21" s="310">
        <f t="shared" ref="AW21:AW27" si="22">+(AU21+(AU21*AV21))*AS21</f>
        <v>0</v>
      </c>
      <c r="AX21" s="311" t="s">
        <v>1169</v>
      </c>
      <c r="AY21" s="312"/>
      <c r="AZ21" s="313" t="s">
        <v>1207</v>
      </c>
      <c r="BA21" s="1067">
        <v>1</v>
      </c>
      <c r="BB21" s="1075" t="s">
        <v>331</v>
      </c>
      <c r="BC21" s="1076">
        <v>2430000</v>
      </c>
      <c r="BD21" s="1077">
        <v>0</v>
      </c>
      <c r="BE21" s="1078">
        <f t="shared" ref="BE21:BE27" si="23">+(BC21+(BC21*BD21))*BA21</f>
        <v>2430000</v>
      </c>
      <c r="BF21" s="311" t="s">
        <v>1170</v>
      </c>
      <c r="BG21" s="312" t="s">
        <v>1515</v>
      </c>
      <c r="BH21" s="321"/>
      <c r="BI21" s="47">
        <v>1</v>
      </c>
      <c r="BJ21" s="47" t="s">
        <v>331</v>
      </c>
      <c r="BK21" s="322"/>
      <c r="BL21" s="309"/>
      <c r="BM21" s="310">
        <f t="shared" ref="BM21:BM27" si="24">+(BK21+(BK21*BL21))*BI21</f>
        <v>0</v>
      </c>
      <c r="BN21" s="311" t="s">
        <v>1169</v>
      </c>
      <c r="BO21" s="312"/>
      <c r="BP21" s="321"/>
      <c r="BQ21" s="47">
        <v>1</v>
      </c>
      <c r="BR21" s="47" t="s">
        <v>331</v>
      </c>
      <c r="BS21" s="322"/>
      <c r="BT21" s="309"/>
      <c r="BU21" s="310">
        <f t="shared" ref="BU21:BU27" si="25">+(BS21+(BS21*BT21))*BQ21</f>
        <v>0</v>
      </c>
      <c r="BV21" s="311" t="s">
        <v>1169</v>
      </c>
      <c r="BW21" s="312"/>
      <c r="BX21" s="321"/>
      <c r="BY21" s="47">
        <v>1</v>
      </c>
      <c r="BZ21" s="47" t="s">
        <v>331</v>
      </c>
      <c r="CA21" s="322"/>
      <c r="CB21" s="309"/>
      <c r="CC21" s="310">
        <f t="shared" ref="CC21:CC27" si="26">+(CA21+(CA21*CB21))*BY21</f>
        <v>0</v>
      </c>
      <c r="CD21" s="311" t="s">
        <v>1169</v>
      </c>
      <c r="CE21" s="312"/>
      <c r="CF21" s="321"/>
      <c r="CG21" s="47">
        <v>1</v>
      </c>
      <c r="CH21" s="47" t="s">
        <v>331</v>
      </c>
      <c r="CI21" s="322"/>
      <c r="CJ21" s="309"/>
      <c r="CK21" s="310">
        <f t="shared" ref="CK21:CK27" si="27">+(CI21+(CI21*CJ21))*CG21</f>
        <v>0</v>
      </c>
      <c r="CL21" s="311" t="s">
        <v>1169</v>
      </c>
      <c r="CM21" s="312"/>
      <c r="CN21" s="321" t="s">
        <v>1208</v>
      </c>
      <c r="CO21" s="47">
        <v>1</v>
      </c>
      <c r="CP21" s="47" t="s">
        <v>331</v>
      </c>
      <c r="CQ21" s="322">
        <v>2072000</v>
      </c>
      <c r="CR21" s="309"/>
      <c r="CS21" s="310">
        <f t="shared" ref="CS21:CS27" si="28">+(CQ21+(CQ21*CR21))*CO21</f>
        <v>2072000</v>
      </c>
      <c r="CT21" s="311" t="s">
        <v>1170</v>
      </c>
      <c r="CU21" s="312"/>
      <c r="CV21" s="321" t="s">
        <v>1195</v>
      </c>
      <c r="CW21" s="47">
        <v>1</v>
      </c>
      <c r="CX21" s="47" t="s">
        <v>331</v>
      </c>
      <c r="CY21" s="322">
        <v>945000</v>
      </c>
      <c r="CZ21" s="309">
        <v>0</v>
      </c>
      <c r="DA21" s="310">
        <f t="shared" ref="DA21:DA27" si="29">+(CY21+(CY21*CZ21))*CW21</f>
        <v>945000</v>
      </c>
      <c r="DB21" s="311" t="s">
        <v>1196</v>
      </c>
      <c r="DC21" s="312" t="s">
        <v>1209</v>
      </c>
      <c r="DD21" s="321"/>
      <c r="DE21" s="47">
        <v>1</v>
      </c>
      <c r="DF21" s="47" t="s">
        <v>331</v>
      </c>
      <c r="DG21" s="322"/>
      <c r="DH21" s="309"/>
      <c r="DI21" s="310">
        <f t="shared" ref="DI21:DI27" si="30">+(DG21+(DG21*DH21))*DE21</f>
        <v>0</v>
      </c>
      <c r="DJ21" s="311" t="s">
        <v>1169</v>
      </c>
      <c r="DK21" s="312"/>
      <c r="DL21" s="321" t="s">
        <v>1198</v>
      </c>
      <c r="DM21" s="47">
        <v>1</v>
      </c>
      <c r="DN21" s="47" t="s">
        <v>331</v>
      </c>
      <c r="DO21" s="322">
        <v>1799187</v>
      </c>
      <c r="DP21" s="309">
        <v>0</v>
      </c>
      <c r="DQ21" s="310">
        <f t="shared" ref="DQ21:DQ27" si="31">+(DO21+(DO21*DP21))*DM21</f>
        <v>1799187</v>
      </c>
      <c r="DR21" s="311" t="s">
        <v>1170</v>
      </c>
      <c r="DS21" s="312"/>
      <c r="DT21" s="321"/>
      <c r="DU21" s="47">
        <v>1</v>
      </c>
      <c r="DV21" s="47" t="s">
        <v>331</v>
      </c>
      <c r="DW21" s="322"/>
      <c r="DX21" s="309"/>
      <c r="DY21" s="310">
        <f t="shared" ref="DY21:DY27" si="32">+(DW21+(DW21*DX21))*DU21</f>
        <v>0</v>
      </c>
      <c r="DZ21" s="311" t="s">
        <v>1169</v>
      </c>
      <c r="EA21" s="312"/>
      <c r="EB21" s="323"/>
      <c r="EC21" s="315">
        <v>1</v>
      </c>
      <c r="ED21" s="315" t="s">
        <v>331</v>
      </c>
      <c r="EE21" s="324"/>
      <c r="EF21" s="317"/>
      <c r="EG21" s="318" t="s">
        <v>1199</v>
      </c>
      <c r="EH21" s="311" t="s">
        <v>1169</v>
      </c>
      <c r="EI21" s="312"/>
      <c r="EJ21" s="321"/>
      <c r="EK21" s="47">
        <v>1</v>
      </c>
      <c r="EL21" s="47" t="s">
        <v>331</v>
      </c>
      <c r="EM21" s="322"/>
      <c r="EN21" s="309"/>
      <c r="EO21" s="310">
        <f t="shared" ref="EO21:EO27" si="33">+(EM21+(EM21*EN21))*EK21</f>
        <v>0</v>
      </c>
      <c r="EP21" s="311" t="s">
        <v>1169</v>
      </c>
      <c r="EQ21" s="312"/>
    </row>
    <row r="22" spans="1:147" ht="37.5" customHeight="1">
      <c r="A22" s="24"/>
      <c r="B22" s="46">
        <v>2</v>
      </c>
      <c r="C22" s="320" t="s">
        <v>341</v>
      </c>
      <c r="D22" s="321"/>
      <c r="E22" s="47">
        <v>1</v>
      </c>
      <c r="F22" s="47" t="s">
        <v>331</v>
      </c>
      <c r="G22" s="322"/>
      <c r="H22" s="309"/>
      <c r="I22" s="310">
        <f t="shared" si="17"/>
        <v>0</v>
      </c>
      <c r="J22" s="19"/>
      <c r="K22" s="277"/>
      <c r="L22" s="321"/>
      <c r="M22" s="47">
        <v>1</v>
      </c>
      <c r="N22" s="47" t="s">
        <v>331</v>
      </c>
      <c r="O22" s="322"/>
      <c r="P22" s="309"/>
      <c r="Q22" s="310">
        <f t="shared" si="18"/>
        <v>0</v>
      </c>
      <c r="R22" s="19"/>
      <c r="S22" s="277"/>
      <c r="T22" s="321"/>
      <c r="U22" s="47">
        <v>1</v>
      </c>
      <c r="V22" s="47" t="s">
        <v>331</v>
      </c>
      <c r="W22" s="322"/>
      <c r="X22" s="309"/>
      <c r="Y22" s="310">
        <f t="shared" si="19"/>
        <v>0</v>
      </c>
      <c r="Z22" s="19"/>
      <c r="AA22" s="277"/>
      <c r="AB22" s="321" t="s">
        <v>1206</v>
      </c>
      <c r="AC22" s="47">
        <v>1</v>
      </c>
      <c r="AD22" s="47" t="s">
        <v>331</v>
      </c>
      <c r="AE22" s="322">
        <v>392000</v>
      </c>
      <c r="AF22" s="309">
        <v>0</v>
      </c>
      <c r="AG22" s="310">
        <f t="shared" si="20"/>
        <v>392000</v>
      </c>
      <c r="AH22" s="19"/>
      <c r="AI22" s="277"/>
      <c r="AJ22" s="321"/>
      <c r="AK22" s="47">
        <v>1</v>
      </c>
      <c r="AL22" s="47" t="s">
        <v>331</v>
      </c>
      <c r="AM22" s="322"/>
      <c r="AN22" s="309"/>
      <c r="AO22" s="310">
        <f t="shared" si="21"/>
        <v>0</v>
      </c>
      <c r="AP22" s="19"/>
      <c r="AQ22" s="277"/>
      <c r="AR22" s="321"/>
      <c r="AS22" s="47">
        <v>1</v>
      </c>
      <c r="AT22" s="47" t="s">
        <v>331</v>
      </c>
      <c r="AU22" s="322"/>
      <c r="AV22" s="309"/>
      <c r="AW22" s="310">
        <f t="shared" si="22"/>
        <v>0</v>
      </c>
      <c r="AX22" s="19"/>
      <c r="AY22" s="277"/>
      <c r="AZ22" s="313" t="s">
        <v>1207</v>
      </c>
      <c r="BA22" s="1067">
        <v>1</v>
      </c>
      <c r="BB22" s="1075" t="s">
        <v>331</v>
      </c>
      <c r="BC22" s="1079">
        <v>365040</v>
      </c>
      <c r="BD22" s="1077">
        <v>0</v>
      </c>
      <c r="BE22" s="1078">
        <f t="shared" si="23"/>
        <v>365040</v>
      </c>
      <c r="BF22" s="19"/>
      <c r="BG22" s="277"/>
      <c r="BH22" s="321"/>
      <c r="BI22" s="47">
        <v>1</v>
      </c>
      <c r="BJ22" s="47" t="s">
        <v>331</v>
      </c>
      <c r="BK22" s="322"/>
      <c r="BL22" s="309"/>
      <c r="BM22" s="310">
        <f t="shared" si="24"/>
        <v>0</v>
      </c>
      <c r="BN22" s="19"/>
      <c r="BO22" s="277"/>
      <c r="BP22" s="321"/>
      <c r="BQ22" s="47">
        <v>1</v>
      </c>
      <c r="BR22" s="47" t="s">
        <v>331</v>
      </c>
      <c r="BS22" s="322"/>
      <c r="BT22" s="309"/>
      <c r="BU22" s="310">
        <f t="shared" si="25"/>
        <v>0</v>
      </c>
      <c r="BV22" s="19"/>
      <c r="BW22" s="277"/>
      <c r="BX22" s="321"/>
      <c r="BY22" s="47">
        <v>1</v>
      </c>
      <c r="BZ22" s="47" t="s">
        <v>331</v>
      </c>
      <c r="CA22" s="322"/>
      <c r="CB22" s="309"/>
      <c r="CC22" s="310">
        <f t="shared" si="26"/>
        <v>0</v>
      </c>
      <c r="CD22" s="19"/>
      <c r="CE22" s="277"/>
      <c r="CF22" s="321"/>
      <c r="CG22" s="47">
        <v>1</v>
      </c>
      <c r="CH22" s="47" t="s">
        <v>331</v>
      </c>
      <c r="CI22" s="322"/>
      <c r="CJ22" s="309"/>
      <c r="CK22" s="310">
        <f t="shared" si="27"/>
        <v>0</v>
      </c>
      <c r="CL22" s="19"/>
      <c r="CM22" s="277"/>
      <c r="CN22" s="321" t="s">
        <v>1208</v>
      </c>
      <c r="CO22" s="47">
        <v>1</v>
      </c>
      <c r="CP22" s="47" t="s">
        <v>331</v>
      </c>
      <c r="CQ22" s="322">
        <v>206600</v>
      </c>
      <c r="CR22" s="309"/>
      <c r="CS22" s="310">
        <f t="shared" si="28"/>
        <v>206600</v>
      </c>
      <c r="CT22" s="19"/>
      <c r="CU22" s="277"/>
      <c r="CV22" s="321" t="s">
        <v>1195</v>
      </c>
      <c r="CW22" s="47">
        <v>1</v>
      </c>
      <c r="CX22" s="47" t="s">
        <v>331</v>
      </c>
      <c r="CY22" s="322">
        <v>164700</v>
      </c>
      <c r="CZ22" s="309">
        <v>0</v>
      </c>
      <c r="DA22" s="310">
        <f t="shared" si="29"/>
        <v>164700</v>
      </c>
      <c r="DB22" s="19"/>
      <c r="DC22" s="277"/>
      <c r="DD22" s="321"/>
      <c r="DE22" s="47">
        <v>1</v>
      </c>
      <c r="DF22" s="47" t="s">
        <v>331</v>
      </c>
      <c r="DG22" s="322"/>
      <c r="DH22" s="309"/>
      <c r="DI22" s="310">
        <f t="shared" si="30"/>
        <v>0</v>
      </c>
      <c r="DJ22" s="19"/>
      <c r="DK22" s="277"/>
      <c r="DL22" s="321" t="s">
        <v>1198</v>
      </c>
      <c r="DM22" s="47">
        <v>1</v>
      </c>
      <c r="DN22" s="47" t="s">
        <v>331</v>
      </c>
      <c r="DO22" s="322">
        <v>372246</v>
      </c>
      <c r="DP22" s="309">
        <v>0</v>
      </c>
      <c r="DQ22" s="310">
        <f t="shared" si="31"/>
        <v>372246</v>
      </c>
      <c r="DR22" s="19"/>
      <c r="DS22" s="277"/>
      <c r="DT22" s="321"/>
      <c r="DU22" s="47">
        <v>1</v>
      </c>
      <c r="DV22" s="47" t="s">
        <v>331</v>
      </c>
      <c r="DW22" s="322"/>
      <c r="DX22" s="309"/>
      <c r="DY22" s="310">
        <f t="shared" si="32"/>
        <v>0</v>
      </c>
      <c r="DZ22" s="19"/>
      <c r="EA22" s="277"/>
      <c r="EB22" s="323"/>
      <c r="EC22" s="315">
        <v>1</v>
      </c>
      <c r="ED22" s="315" t="s">
        <v>331</v>
      </c>
      <c r="EE22" s="324"/>
      <c r="EF22" s="317"/>
      <c r="EG22" s="318" t="s">
        <v>1199</v>
      </c>
      <c r="EH22" s="19"/>
      <c r="EI22" s="277"/>
      <c r="EJ22" s="321"/>
      <c r="EK22" s="47">
        <v>1</v>
      </c>
      <c r="EL22" s="47" t="s">
        <v>331</v>
      </c>
      <c r="EM22" s="322"/>
      <c r="EN22" s="309"/>
      <c r="EO22" s="310">
        <f t="shared" si="33"/>
        <v>0</v>
      </c>
      <c r="EP22" s="19"/>
      <c r="EQ22" s="277"/>
    </row>
    <row r="23" spans="1:147" ht="37.5" customHeight="1">
      <c r="A23" s="24"/>
      <c r="B23" s="46">
        <v>3</v>
      </c>
      <c r="C23" s="320" t="s">
        <v>342</v>
      </c>
      <c r="D23" s="321"/>
      <c r="E23" s="47">
        <v>1</v>
      </c>
      <c r="F23" s="47" t="s">
        <v>331</v>
      </c>
      <c r="G23" s="322"/>
      <c r="H23" s="309"/>
      <c r="I23" s="310">
        <f t="shared" si="17"/>
        <v>0</v>
      </c>
      <c r="J23" s="19"/>
      <c r="K23" s="277"/>
      <c r="L23" s="321"/>
      <c r="M23" s="47">
        <v>1</v>
      </c>
      <c r="N23" s="47" t="s">
        <v>331</v>
      </c>
      <c r="O23" s="322"/>
      <c r="P23" s="309"/>
      <c r="Q23" s="310">
        <f t="shared" si="18"/>
        <v>0</v>
      </c>
      <c r="R23" s="19"/>
      <c r="S23" s="277"/>
      <c r="T23" s="321"/>
      <c r="U23" s="47">
        <v>1</v>
      </c>
      <c r="V23" s="47" t="s">
        <v>331</v>
      </c>
      <c r="W23" s="322"/>
      <c r="X23" s="309"/>
      <c r="Y23" s="310">
        <f t="shared" si="19"/>
        <v>0</v>
      </c>
      <c r="Z23" s="19"/>
      <c r="AA23" s="277"/>
      <c r="AB23" s="321" t="s">
        <v>1206</v>
      </c>
      <c r="AC23" s="47">
        <v>1</v>
      </c>
      <c r="AD23" s="47" t="s">
        <v>331</v>
      </c>
      <c r="AE23" s="322">
        <v>680000</v>
      </c>
      <c r="AF23" s="309">
        <v>0</v>
      </c>
      <c r="AG23" s="310">
        <f t="shared" si="20"/>
        <v>680000</v>
      </c>
      <c r="AH23" s="19"/>
      <c r="AI23" s="277"/>
      <c r="AJ23" s="321"/>
      <c r="AK23" s="47">
        <v>1</v>
      </c>
      <c r="AL23" s="47" t="s">
        <v>331</v>
      </c>
      <c r="AM23" s="322"/>
      <c r="AN23" s="309"/>
      <c r="AO23" s="310">
        <f t="shared" si="21"/>
        <v>0</v>
      </c>
      <c r="AP23" s="19"/>
      <c r="AQ23" s="277"/>
      <c r="AR23" s="321"/>
      <c r="AS23" s="47">
        <v>1</v>
      </c>
      <c r="AT23" s="47" t="s">
        <v>331</v>
      </c>
      <c r="AU23" s="322"/>
      <c r="AV23" s="309"/>
      <c r="AW23" s="310">
        <f t="shared" si="22"/>
        <v>0</v>
      </c>
      <c r="AX23" s="19"/>
      <c r="AY23" s="277"/>
      <c r="AZ23" s="313" t="s">
        <v>1207</v>
      </c>
      <c r="BA23" s="1067">
        <v>1</v>
      </c>
      <c r="BB23" s="1075" t="s">
        <v>331</v>
      </c>
      <c r="BC23" s="1076">
        <v>875000</v>
      </c>
      <c r="BD23" s="1077">
        <v>0</v>
      </c>
      <c r="BE23" s="1078">
        <f t="shared" si="23"/>
        <v>875000</v>
      </c>
      <c r="BF23" s="19"/>
      <c r="BG23" s="277"/>
      <c r="BH23" s="321"/>
      <c r="BI23" s="47">
        <v>1</v>
      </c>
      <c r="BJ23" s="47" t="s">
        <v>331</v>
      </c>
      <c r="BK23" s="322"/>
      <c r="BL23" s="309"/>
      <c r="BM23" s="310">
        <f t="shared" si="24"/>
        <v>0</v>
      </c>
      <c r="BN23" s="19"/>
      <c r="BO23" s="277"/>
      <c r="BP23" s="321"/>
      <c r="BQ23" s="47">
        <v>1</v>
      </c>
      <c r="BR23" s="47" t="s">
        <v>331</v>
      </c>
      <c r="BS23" s="322"/>
      <c r="BT23" s="309"/>
      <c r="BU23" s="310">
        <f t="shared" si="25"/>
        <v>0</v>
      </c>
      <c r="BV23" s="19"/>
      <c r="BW23" s="277"/>
      <c r="BX23" s="321"/>
      <c r="BY23" s="47">
        <v>1</v>
      </c>
      <c r="BZ23" s="47" t="s">
        <v>331</v>
      </c>
      <c r="CA23" s="322"/>
      <c r="CB23" s="309"/>
      <c r="CC23" s="310">
        <f t="shared" si="26"/>
        <v>0</v>
      </c>
      <c r="CD23" s="19"/>
      <c r="CE23" s="277"/>
      <c r="CF23" s="321"/>
      <c r="CG23" s="47">
        <v>1</v>
      </c>
      <c r="CH23" s="47" t="s">
        <v>331</v>
      </c>
      <c r="CI23" s="322"/>
      <c r="CJ23" s="309"/>
      <c r="CK23" s="310">
        <f t="shared" si="27"/>
        <v>0</v>
      </c>
      <c r="CL23" s="19"/>
      <c r="CM23" s="277"/>
      <c r="CN23" s="321" t="s">
        <v>1208</v>
      </c>
      <c r="CO23" s="47">
        <v>1</v>
      </c>
      <c r="CP23" s="47" t="s">
        <v>331</v>
      </c>
      <c r="CQ23" s="322">
        <v>717800</v>
      </c>
      <c r="CR23" s="309"/>
      <c r="CS23" s="310">
        <f t="shared" si="28"/>
        <v>717800</v>
      </c>
      <c r="CT23" s="19"/>
      <c r="CU23" s="277"/>
      <c r="CV23" s="321" t="s">
        <v>1195</v>
      </c>
      <c r="CW23" s="47">
        <v>1</v>
      </c>
      <c r="CX23" s="47" t="s">
        <v>331</v>
      </c>
      <c r="CY23" s="322">
        <v>485100</v>
      </c>
      <c r="CZ23" s="309">
        <v>0</v>
      </c>
      <c r="DA23" s="310">
        <f t="shared" si="29"/>
        <v>485100</v>
      </c>
      <c r="DB23" s="19"/>
      <c r="DC23" s="277"/>
      <c r="DD23" s="321"/>
      <c r="DE23" s="47">
        <v>1</v>
      </c>
      <c r="DF23" s="47" t="s">
        <v>331</v>
      </c>
      <c r="DG23" s="322"/>
      <c r="DH23" s="309"/>
      <c r="DI23" s="310">
        <f t="shared" si="30"/>
        <v>0</v>
      </c>
      <c r="DJ23" s="19"/>
      <c r="DK23" s="277"/>
      <c r="DL23" s="321" t="s">
        <v>1198</v>
      </c>
      <c r="DM23" s="47">
        <v>1</v>
      </c>
      <c r="DN23" s="47" t="s">
        <v>331</v>
      </c>
      <c r="DO23" s="322">
        <v>1053455</v>
      </c>
      <c r="DP23" s="309">
        <v>0</v>
      </c>
      <c r="DQ23" s="310">
        <f t="shared" si="31"/>
        <v>1053455</v>
      </c>
      <c r="DR23" s="19"/>
      <c r="DS23" s="277"/>
      <c r="DT23" s="321"/>
      <c r="DU23" s="47">
        <v>1</v>
      </c>
      <c r="DV23" s="47" t="s">
        <v>331</v>
      </c>
      <c r="DW23" s="322"/>
      <c r="DX23" s="309"/>
      <c r="DY23" s="310">
        <f t="shared" si="32"/>
        <v>0</v>
      </c>
      <c r="DZ23" s="19"/>
      <c r="EA23" s="277"/>
      <c r="EB23" s="323"/>
      <c r="EC23" s="315">
        <v>1</v>
      </c>
      <c r="ED23" s="315" t="s">
        <v>331</v>
      </c>
      <c r="EE23" s="324"/>
      <c r="EF23" s="317"/>
      <c r="EG23" s="318" t="s">
        <v>1199</v>
      </c>
      <c r="EH23" s="19"/>
      <c r="EI23" s="277"/>
      <c r="EJ23" s="321"/>
      <c r="EK23" s="47">
        <v>1</v>
      </c>
      <c r="EL23" s="47" t="s">
        <v>331</v>
      </c>
      <c r="EM23" s="322"/>
      <c r="EN23" s="309"/>
      <c r="EO23" s="310">
        <f t="shared" si="33"/>
        <v>0</v>
      </c>
      <c r="EP23" s="19"/>
      <c r="EQ23" s="277"/>
    </row>
    <row r="24" spans="1:147" ht="37.5" customHeight="1">
      <c r="A24" s="24"/>
      <c r="B24" s="46">
        <v>4</v>
      </c>
      <c r="C24" s="320" t="s">
        <v>343</v>
      </c>
      <c r="D24" s="321"/>
      <c r="E24" s="47">
        <v>1</v>
      </c>
      <c r="F24" s="47" t="s">
        <v>331</v>
      </c>
      <c r="G24" s="322"/>
      <c r="H24" s="309"/>
      <c r="I24" s="310">
        <f t="shared" si="17"/>
        <v>0</v>
      </c>
      <c r="J24" s="19"/>
      <c r="K24" s="277"/>
      <c r="L24" s="321"/>
      <c r="M24" s="47">
        <v>1</v>
      </c>
      <c r="N24" s="47" t="s">
        <v>331</v>
      </c>
      <c r="O24" s="322"/>
      <c r="P24" s="309"/>
      <c r="Q24" s="310">
        <f t="shared" si="18"/>
        <v>0</v>
      </c>
      <c r="R24" s="19"/>
      <c r="S24" s="277"/>
      <c r="T24" s="321"/>
      <c r="U24" s="47">
        <v>1</v>
      </c>
      <c r="V24" s="47" t="s">
        <v>331</v>
      </c>
      <c r="W24" s="322"/>
      <c r="X24" s="309"/>
      <c r="Y24" s="310">
        <f t="shared" si="19"/>
        <v>0</v>
      </c>
      <c r="Z24" s="19"/>
      <c r="AA24" s="277"/>
      <c r="AB24" s="321" t="s">
        <v>1206</v>
      </c>
      <c r="AC24" s="47">
        <v>1</v>
      </c>
      <c r="AD24" s="47" t="s">
        <v>331</v>
      </c>
      <c r="AE24" s="322">
        <v>261600</v>
      </c>
      <c r="AF24" s="309">
        <v>0</v>
      </c>
      <c r="AG24" s="310">
        <f t="shared" si="20"/>
        <v>261600</v>
      </c>
      <c r="AH24" s="19"/>
      <c r="AI24" s="277"/>
      <c r="AJ24" s="321"/>
      <c r="AK24" s="47">
        <v>1</v>
      </c>
      <c r="AL24" s="47" t="s">
        <v>331</v>
      </c>
      <c r="AM24" s="322"/>
      <c r="AN24" s="309"/>
      <c r="AO24" s="310">
        <f t="shared" si="21"/>
        <v>0</v>
      </c>
      <c r="AP24" s="19"/>
      <c r="AQ24" s="277"/>
      <c r="AR24" s="321"/>
      <c r="AS24" s="47">
        <v>1</v>
      </c>
      <c r="AT24" s="47" t="s">
        <v>331</v>
      </c>
      <c r="AU24" s="322"/>
      <c r="AV24" s="309"/>
      <c r="AW24" s="310">
        <f t="shared" si="22"/>
        <v>0</v>
      </c>
      <c r="AX24" s="19"/>
      <c r="AY24" s="277"/>
      <c r="AZ24" s="313" t="s">
        <v>1207</v>
      </c>
      <c r="BA24" s="1067">
        <v>1</v>
      </c>
      <c r="BB24" s="1075" t="s">
        <v>331</v>
      </c>
      <c r="BC24" s="1080">
        <v>0</v>
      </c>
      <c r="BD24" s="1077">
        <v>0</v>
      </c>
      <c r="BE24" s="1078">
        <f t="shared" si="23"/>
        <v>0</v>
      </c>
      <c r="BF24" s="19"/>
      <c r="BG24" s="277"/>
      <c r="BH24" s="321"/>
      <c r="BI24" s="47">
        <v>1</v>
      </c>
      <c r="BJ24" s="47" t="s">
        <v>331</v>
      </c>
      <c r="BK24" s="322"/>
      <c r="BL24" s="309"/>
      <c r="BM24" s="310">
        <f t="shared" si="24"/>
        <v>0</v>
      </c>
      <c r="BN24" s="19"/>
      <c r="BO24" s="277"/>
      <c r="BP24" s="321"/>
      <c r="BQ24" s="47">
        <v>1</v>
      </c>
      <c r="BR24" s="47" t="s">
        <v>331</v>
      </c>
      <c r="BS24" s="322"/>
      <c r="BT24" s="309"/>
      <c r="BU24" s="310">
        <f t="shared" si="25"/>
        <v>0</v>
      </c>
      <c r="BV24" s="19"/>
      <c r="BW24" s="277"/>
      <c r="BX24" s="321"/>
      <c r="BY24" s="47">
        <v>1</v>
      </c>
      <c r="BZ24" s="47" t="s">
        <v>331</v>
      </c>
      <c r="CA24" s="322"/>
      <c r="CB24" s="309"/>
      <c r="CC24" s="310">
        <f t="shared" si="26"/>
        <v>0</v>
      </c>
      <c r="CD24" s="19"/>
      <c r="CE24" s="277"/>
      <c r="CF24" s="321"/>
      <c r="CG24" s="47">
        <v>1</v>
      </c>
      <c r="CH24" s="47" t="s">
        <v>331</v>
      </c>
      <c r="CI24" s="322"/>
      <c r="CJ24" s="309"/>
      <c r="CK24" s="310">
        <f t="shared" si="27"/>
        <v>0</v>
      </c>
      <c r="CL24" s="19"/>
      <c r="CM24" s="277"/>
      <c r="CN24" s="321" t="s">
        <v>1208</v>
      </c>
      <c r="CO24" s="47">
        <v>1</v>
      </c>
      <c r="CP24" s="47" t="s">
        <v>331</v>
      </c>
      <c r="CQ24" s="322">
        <v>105600</v>
      </c>
      <c r="CR24" s="309"/>
      <c r="CS24" s="310">
        <f t="shared" si="28"/>
        <v>105600</v>
      </c>
      <c r="CT24" s="19"/>
      <c r="CU24" s="277"/>
      <c r="CV24" s="321" t="s">
        <v>1195</v>
      </c>
      <c r="CW24" s="47">
        <v>1</v>
      </c>
      <c r="CX24" s="47" t="s">
        <v>331</v>
      </c>
      <c r="CY24" s="322">
        <v>94500</v>
      </c>
      <c r="CZ24" s="309">
        <v>0</v>
      </c>
      <c r="DA24" s="310">
        <f t="shared" si="29"/>
        <v>94500</v>
      </c>
      <c r="DB24" s="19"/>
      <c r="DC24" s="277"/>
      <c r="DD24" s="321"/>
      <c r="DE24" s="47">
        <v>1</v>
      </c>
      <c r="DF24" s="47" t="s">
        <v>331</v>
      </c>
      <c r="DG24" s="322"/>
      <c r="DH24" s="309"/>
      <c r="DI24" s="310">
        <f t="shared" si="30"/>
        <v>0</v>
      </c>
      <c r="DJ24" s="19"/>
      <c r="DK24" s="277"/>
      <c r="DL24" s="321" t="s">
        <v>1198</v>
      </c>
      <c r="DM24" s="47">
        <v>1</v>
      </c>
      <c r="DN24" s="47" t="s">
        <v>331</v>
      </c>
      <c r="DO24" s="322">
        <v>1</v>
      </c>
      <c r="DP24" s="309">
        <v>0</v>
      </c>
      <c r="DQ24" s="310">
        <f t="shared" si="31"/>
        <v>1</v>
      </c>
      <c r="DR24" s="19"/>
      <c r="DS24" s="277"/>
      <c r="DT24" s="321"/>
      <c r="DU24" s="47">
        <v>1</v>
      </c>
      <c r="DV24" s="47" t="s">
        <v>331</v>
      </c>
      <c r="DW24" s="322"/>
      <c r="DX24" s="309"/>
      <c r="DY24" s="310">
        <f t="shared" si="32"/>
        <v>0</v>
      </c>
      <c r="DZ24" s="19"/>
      <c r="EA24" s="277"/>
      <c r="EB24" s="323"/>
      <c r="EC24" s="315">
        <v>1</v>
      </c>
      <c r="ED24" s="315" t="s">
        <v>331</v>
      </c>
      <c r="EE24" s="324"/>
      <c r="EF24" s="317"/>
      <c r="EG24" s="318" t="s">
        <v>1199</v>
      </c>
      <c r="EH24" s="19"/>
      <c r="EI24" s="277"/>
      <c r="EJ24" s="321"/>
      <c r="EK24" s="47">
        <v>1</v>
      </c>
      <c r="EL24" s="47" t="s">
        <v>331</v>
      </c>
      <c r="EM24" s="322"/>
      <c r="EN24" s="309"/>
      <c r="EO24" s="310">
        <f t="shared" si="33"/>
        <v>0</v>
      </c>
      <c r="EP24" s="19"/>
      <c r="EQ24" s="277"/>
    </row>
    <row r="25" spans="1:147" ht="37.5" customHeight="1">
      <c r="A25" s="24"/>
      <c r="B25" s="46">
        <v>5</v>
      </c>
      <c r="C25" s="320" t="s">
        <v>344</v>
      </c>
      <c r="D25" s="321"/>
      <c r="E25" s="47">
        <v>1</v>
      </c>
      <c r="F25" s="47" t="s">
        <v>331</v>
      </c>
      <c r="G25" s="322"/>
      <c r="H25" s="309"/>
      <c r="I25" s="310">
        <f t="shared" si="17"/>
        <v>0</v>
      </c>
      <c r="J25" s="19"/>
      <c r="K25" s="277"/>
      <c r="L25" s="321"/>
      <c r="M25" s="47">
        <v>1</v>
      </c>
      <c r="N25" s="47" t="s">
        <v>331</v>
      </c>
      <c r="O25" s="322"/>
      <c r="P25" s="309"/>
      <c r="Q25" s="310">
        <f t="shared" si="18"/>
        <v>0</v>
      </c>
      <c r="R25" s="19"/>
      <c r="S25" s="277"/>
      <c r="T25" s="321"/>
      <c r="U25" s="47">
        <v>1</v>
      </c>
      <c r="V25" s="47" t="s">
        <v>331</v>
      </c>
      <c r="W25" s="322"/>
      <c r="X25" s="309"/>
      <c r="Y25" s="310">
        <f t="shared" si="19"/>
        <v>0</v>
      </c>
      <c r="Z25" s="19"/>
      <c r="AA25" s="277"/>
      <c r="AB25" s="321" t="s">
        <v>1206</v>
      </c>
      <c r="AC25" s="47">
        <v>1</v>
      </c>
      <c r="AD25" s="47" t="s">
        <v>331</v>
      </c>
      <c r="AE25" s="322">
        <v>392000</v>
      </c>
      <c r="AF25" s="309">
        <v>0</v>
      </c>
      <c r="AG25" s="310">
        <f t="shared" si="20"/>
        <v>392000</v>
      </c>
      <c r="AH25" s="19"/>
      <c r="AI25" s="277"/>
      <c r="AJ25" s="321"/>
      <c r="AK25" s="47">
        <v>1</v>
      </c>
      <c r="AL25" s="47" t="s">
        <v>331</v>
      </c>
      <c r="AM25" s="322"/>
      <c r="AN25" s="309"/>
      <c r="AO25" s="310">
        <f t="shared" si="21"/>
        <v>0</v>
      </c>
      <c r="AP25" s="19"/>
      <c r="AQ25" s="277"/>
      <c r="AR25" s="321"/>
      <c r="AS25" s="47">
        <v>1</v>
      </c>
      <c r="AT25" s="47" t="s">
        <v>331</v>
      </c>
      <c r="AU25" s="322"/>
      <c r="AV25" s="309"/>
      <c r="AW25" s="310">
        <f t="shared" si="22"/>
        <v>0</v>
      </c>
      <c r="AX25" s="19"/>
      <c r="AY25" s="277"/>
      <c r="AZ25" s="313" t="s">
        <v>1207</v>
      </c>
      <c r="BA25" s="1067">
        <v>1</v>
      </c>
      <c r="BB25" s="1075" t="s">
        <v>331</v>
      </c>
      <c r="BC25" s="1076">
        <v>362500</v>
      </c>
      <c r="BD25" s="1077">
        <v>0</v>
      </c>
      <c r="BE25" s="1078">
        <f t="shared" si="23"/>
        <v>362500</v>
      </c>
      <c r="BF25" s="19"/>
      <c r="BG25" s="277"/>
      <c r="BH25" s="321"/>
      <c r="BI25" s="47">
        <v>1</v>
      </c>
      <c r="BJ25" s="47" t="s">
        <v>331</v>
      </c>
      <c r="BK25" s="322"/>
      <c r="BL25" s="309"/>
      <c r="BM25" s="310">
        <f t="shared" si="24"/>
        <v>0</v>
      </c>
      <c r="BN25" s="19"/>
      <c r="BO25" s="277"/>
      <c r="BP25" s="321"/>
      <c r="BQ25" s="47">
        <v>1</v>
      </c>
      <c r="BR25" s="47" t="s">
        <v>331</v>
      </c>
      <c r="BS25" s="322"/>
      <c r="BT25" s="309"/>
      <c r="BU25" s="310">
        <f t="shared" si="25"/>
        <v>0</v>
      </c>
      <c r="BV25" s="19"/>
      <c r="BW25" s="277"/>
      <c r="BX25" s="321"/>
      <c r="BY25" s="47">
        <v>1</v>
      </c>
      <c r="BZ25" s="47" t="s">
        <v>331</v>
      </c>
      <c r="CA25" s="322"/>
      <c r="CB25" s="309"/>
      <c r="CC25" s="310">
        <f t="shared" si="26"/>
        <v>0</v>
      </c>
      <c r="CD25" s="19"/>
      <c r="CE25" s="277"/>
      <c r="CF25" s="321"/>
      <c r="CG25" s="47">
        <v>1</v>
      </c>
      <c r="CH25" s="47" t="s">
        <v>331</v>
      </c>
      <c r="CI25" s="322"/>
      <c r="CJ25" s="309"/>
      <c r="CK25" s="310">
        <f t="shared" si="27"/>
        <v>0</v>
      </c>
      <c r="CL25" s="19"/>
      <c r="CM25" s="277"/>
      <c r="CN25" s="321" t="s">
        <v>1208</v>
      </c>
      <c r="CO25" s="47">
        <v>1</v>
      </c>
      <c r="CP25" s="47" t="s">
        <v>331</v>
      </c>
      <c r="CQ25" s="322">
        <v>411300</v>
      </c>
      <c r="CR25" s="309"/>
      <c r="CS25" s="310">
        <f t="shared" si="28"/>
        <v>411300</v>
      </c>
      <c r="CT25" s="19"/>
      <c r="CU25" s="277"/>
      <c r="CV25" s="321" t="s">
        <v>1195</v>
      </c>
      <c r="CW25" s="47">
        <v>1</v>
      </c>
      <c r="CX25" s="47" t="s">
        <v>331</v>
      </c>
      <c r="CY25" s="322">
        <v>267300</v>
      </c>
      <c r="CZ25" s="309">
        <v>0</v>
      </c>
      <c r="DA25" s="310">
        <f t="shared" si="29"/>
        <v>267300</v>
      </c>
      <c r="DB25" s="19"/>
      <c r="DC25" s="277"/>
      <c r="DD25" s="321"/>
      <c r="DE25" s="47">
        <v>1</v>
      </c>
      <c r="DF25" s="47" t="s">
        <v>331</v>
      </c>
      <c r="DG25" s="322"/>
      <c r="DH25" s="309"/>
      <c r="DI25" s="310">
        <f t="shared" si="30"/>
        <v>0</v>
      </c>
      <c r="DJ25" s="19"/>
      <c r="DK25" s="277"/>
      <c r="DL25" s="321" t="s">
        <v>1198</v>
      </c>
      <c r="DM25" s="47">
        <v>1</v>
      </c>
      <c r="DN25" s="47" t="s">
        <v>331</v>
      </c>
      <c r="DO25" s="322">
        <v>338659</v>
      </c>
      <c r="DP25" s="309">
        <v>0</v>
      </c>
      <c r="DQ25" s="310">
        <f t="shared" si="31"/>
        <v>338659</v>
      </c>
      <c r="DR25" s="19"/>
      <c r="DS25" s="277"/>
      <c r="DT25" s="321"/>
      <c r="DU25" s="47">
        <v>1</v>
      </c>
      <c r="DV25" s="47" t="s">
        <v>331</v>
      </c>
      <c r="DW25" s="322"/>
      <c r="DX25" s="309"/>
      <c r="DY25" s="310">
        <f t="shared" si="32"/>
        <v>0</v>
      </c>
      <c r="DZ25" s="19"/>
      <c r="EA25" s="277"/>
      <c r="EB25" s="323"/>
      <c r="EC25" s="315">
        <v>1</v>
      </c>
      <c r="ED25" s="315" t="s">
        <v>331</v>
      </c>
      <c r="EE25" s="324"/>
      <c r="EF25" s="317"/>
      <c r="EG25" s="318" t="s">
        <v>1199</v>
      </c>
      <c r="EH25" s="19"/>
      <c r="EI25" s="277"/>
      <c r="EJ25" s="321"/>
      <c r="EK25" s="47">
        <v>1</v>
      </c>
      <c r="EL25" s="47" t="s">
        <v>331</v>
      </c>
      <c r="EM25" s="322"/>
      <c r="EN25" s="309"/>
      <c r="EO25" s="310">
        <f t="shared" si="33"/>
        <v>0</v>
      </c>
      <c r="EP25" s="19"/>
      <c r="EQ25" s="277"/>
    </row>
    <row r="26" spans="1:147" ht="37.5" customHeight="1">
      <c r="A26" s="24"/>
      <c r="B26" s="46">
        <v>6</v>
      </c>
      <c r="C26" s="320" t="s">
        <v>345</v>
      </c>
      <c r="D26" s="321"/>
      <c r="E26" s="47">
        <v>1</v>
      </c>
      <c r="F26" s="47" t="s">
        <v>331</v>
      </c>
      <c r="G26" s="322"/>
      <c r="H26" s="309"/>
      <c r="I26" s="310">
        <f t="shared" si="17"/>
        <v>0</v>
      </c>
      <c r="J26" s="19"/>
      <c r="K26" s="277"/>
      <c r="L26" s="321"/>
      <c r="M26" s="47">
        <v>1</v>
      </c>
      <c r="N26" s="47" t="s">
        <v>331</v>
      </c>
      <c r="O26" s="322"/>
      <c r="P26" s="309"/>
      <c r="Q26" s="310">
        <f t="shared" si="18"/>
        <v>0</v>
      </c>
      <c r="R26" s="19"/>
      <c r="S26" s="277"/>
      <c r="T26" s="321"/>
      <c r="U26" s="47">
        <v>1</v>
      </c>
      <c r="V26" s="47" t="s">
        <v>331</v>
      </c>
      <c r="W26" s="322"/>
      <c r="X26" s="309"/>
      <c r="Y26" s="310">
        <f t="shared" si="19"/>
        <v>0</v>
      </c>
      <c r="Z26" s="19"/>
      <c r="AA26" s="277"/>
      <c r="AB26" s="321" t="s">
        <v>1206</v>
      </c>
      <c r="AC26" s="47">
        <v>1</v>
      </c>
      <c r="AD26" s="47" t="s">
        <v>331</v>
      </c>
      <c r="AE26" s="322">
        <v>680000</v>
      </c>
      <c r="AF26" s="309">
        <v>0</v>
      </c>
      <c r="AG26" s="310">
        <f t="shared" si="20"/>
        <v>680000</v>
      </c>
      <c r="AH26" s="19"/>
      <c r="AI26" s="277"/>
      <c r="AJ26" s="321"/>
      <c r="AK26" s="47">
        <v>1</v>
      </c>
      <c r="AL26" s="47" t="s">
        <v>331</v>
      </c>
      <c r="AM26" s="322"/>
      <c r="AN26" s="309"/>
      <c r="AO26" s="310">
        <f t="shared" si="21"/>
        <v>0</v>
      </c>
      <c r="AP26" s="19"/>
      <c r="AQ26" s="277"/>
      <c r="AR26" s="321"/>
      <c r="AS26" s="47">
        <v>1</v>
      </c>
      <c r="AT26" s="47" t="s">
        <v>331</v>
      </c>
      <c r="AU26" s="322"/>
      <c r="AV26" s="309"/>
      <c r="AW26" s="310">
        <f t="shared" si="22"/>
        <v>0</v>
      </c>
      <c r="AX26" s="19"/>
      <c r="AY26" s="277"/>
      <c r="AZ26" s="313" t="s">
        <v>1207</v>
      </c>
      <c r="BA26" s="1067">
        <v>1</v>
      </c>
      <c r="BB26" s="1075" t="s">
        <v>331</v>
      </c>
      <c r="BC26" s="1076">
        <v>875000</v>
      </c>
      <c r="BD26" s="1077">
        <v>0</v>
      </c>
      <c r="BE26" s="1078">
        <f t="shared" si="23"/>
        <v>875000</v>
      </c>
      <c r="BF26" s="19"/>
      <c r="BG26" s="277"/>
      <c r="BH26" s="321"/>
      <c r="BI26" s="47">
        <v>1</v>
      </c>
      <c r="BJ26" s="47" t="s">
        <v>331</v>
      </c>
      <c r="BK26" s="322"/>
      <c r="BL26" s="309"/>
      <c r="BM26" s="310">
        <f t="shared" si="24"/>
        <v>0</v>
      </c>
      <c r="BN26" s="19"/>
      <c r="BO26" s="277"/>
      <c r="BP26" s="321"/>
      <c r="BQ26" s="47">
        <v>1</v>
      </c>
      <c r="BR26" s="47" t="s">
        <v>331</v>
      </c>
      <c r="BS26" s="322"/>
      <c r="BT26" s="309"/>
      <c r="BU26" s="310">
        <f t="shared" si="25"/>
        <v>0</v>
      </c>
      <c r="BV26" s="19"/>
      <c r="BW26" s="277"/>
      <c r="BX26" s="321"/>
      <c r="BY26" s="47">
        <v>1</v>
      </c>
      <c r="BZ26" s="47" t="s">
        <v>331</v>
      </c>
      <c r="CA26" s="322"/>
      <c r="CB26" s="309"/>
      <c r="CC26" s="310">
        <f t="shared" si="26"/>
        <v>0</v>
      </c>
      <c r="CD26" s="19"/>
      <c r="CE26" s="277"/>
      <c r="CF26" s="321"/>
      <c r="CG26" s="47">
        <v>1</v>
      </c>
      <c r="CH26" s="47" t="s">
        <v>331</v>
      </c>
      <c r="CI26" s="322"/>
      <c r="CJ26" s="309"/>
      <c r="CK26" s="310">
        <f t="shared" si="27"/>
        <v>0</v>
      </c>
      <c r="CL26" s="19"/>
      <c r="CM26" s="277"/>
      <c r="CN26" s="321" t="s">
        <v>1208</v>
      </c>
      <c r="CO26" s="47">
        <v>1</v>
      </c>
      <c r="CP26" s="47" t="s">
        <v>331</v>
      </c>
      <c r="CQ26" s="322">
        <v>717800</v>
      </c>
      <c r="CR26" s="309"/>
      <c r="CS26" s="310">
        <f t="shared" si="28"/>
        <v>717800</v>
      </c>
      <c r="CT26" s="19"/>
      <c r="CU26" s="277"/>
      <c r="CV26" s="321" t="s">
        <v>1195</v>
      </c>
      <c r="CW26" s="47">
        <v>1</v>
      </c>
      <c r="CX26" s="47" t="s">
        <v>331</v>
      </c>
      <c r="CY26" s="322">
        <v>485100</v>
      </c>
      <c r="CZ26" s="309">
        <v>0</v>
      </c>
      <c r="DA26" s="310">
        <f t="shared" si="29"/>
        <v>485100</v>
      </c>
      <c r="DB26" s="19"/>
      <c r="DC26" s="277"/>
      <c r="DD26" s="321"/>
      <c r="DE26" s="47">
        <v>1</v>
      </c>
      <c r="DF26" s="47" t="s">
        <v>331</v>
      </c>
      <c r="DG26" s="322"/>
      <c r="DH26" s="309"/>
      <c r="DI26" s="310">
        <f t="shared" si="30"/>
        <v>0</v>
      </c>
      <c r="DJ26" s="19"/>
      <c r="DK26" s="277"/>
      <c r="DL26" s="321" t="s">
        <v>1198</v>
      </c>
      <c r="DM26" s="47">
        <v>1</v>
      </c>
      <c r="DN26" s="47" t="s">
        <v>331</v>
      </c>
      <c r="DO26" s="322">
        <v>1053455</v>
      </c>
      <c r="DP26" s="309">
        <v>0</v>
      </c>
      <c r="DQ26" s="310">
        <f t="shared" si="31"/>
        <v>1053455</v>
      </c>
      <c r="DR26" s="19"/>
      <c r="DS26" s="277"/>
      <c r="DT26" s="321"/>
      <c r="DU26" s="47">
        <v>1</v>
      </c>
      <c r="DV26" s="47" t="s">
        <v>331</v>
      </c>
      <c r="DW26" s="322"/>
      <c r="DX26" s="309"/>
      <c r="DY26" s="310">
        <f t="shared" si="32"/>
        <v>0</v>
      </c>
      <c r="DZ26" s="19"/>
      <c r="EA26" s="277"/>
      <c r="EB26" s="323"/>
      <c r="EC26" s="315">
        <v>1</v>
      </c>
      <c r="ED26" s="315" t="s">
        <v>331</v>
      </c>
      <c r="EE26" s="324"/>
      <c r="EF26" s="317"/>
      <c r="EG26" s="318" t="s">
        <v>1199</v>
      </c>
      <c r="EH26" s="19"/>
      <c r="EI26" s="277"/>
      <c r="EJ26" s="321"/>
      <c r="EK26" s="47">
        <v>1</v>
      </c>
      <c r="EL26" s="47" t="s">
        <v>331</v>
      </c>
      <c r="EM26" s="322"/>
      <c r="EN26" s="309"/>
      <c r="EO26" s="310">
        <f t="shared" si="33"/>
        <v>0</v>
      </c>
      <c r="EP26" s="19"/>
      <c r="EQ26" s="277"/>
    </row>
    <row r="27" spans="1:147" ht="37.5" customHeight="1">
      <c r="A27" s="24"/>
      <c r="B27" s="46">
        <v>7</v>
      </c>
      <c r="C27" s="320" t="s">
        <v>346</v>
      </c>
      <c r="D27" s="321"/>
      <c r="E27" s="47">
        <v>1</v>
      </c>
      <c r="F27" s="47" t="s">
        <v>331</v>
      </c>
      <c r="G27" s="322"/>
      <c r="H27" s="309"/>
      <c r="I27" s="310">
        <f t="shared" si="17"/>
        <v>0</v>
      </c>
      <c r="J27" s="19"/>
      <c r="K27" s="277"/>
      <c r="L27" s="321"/>
      <c r="M27" s="47">
        <v>1</v>
      </c>
      <c r="N27" s="47" t="s">
        <v>331</v>
      </c>
      <c r="O27" s="322"/>
      <c r="P27" s="309"/>
      <c r="Q27" s="310">
        <f t="shared" si="18"/>
        <v>0</v>
      </c>
      <c r="R27" s="19"/>
      <c r="S27" s="277"/>
      <c r="T27" s="321"/>
      <c r="U27" s="47">
        <v>1</v>
      </c>
      <c r="V27" s="47" t="s">
        <v>331</v>
      </c>
      <c r="W27" s="322"/>
      <c r="X27" s="309"/>
      <c r="Y27" s="310">
        <f t="shared" si="19"/>
        <v>0</v>
      </c>
      <c r="Z27" s="19"/>
      <c r="AA27" s="277"/>
      <c r="AB27" s="321"/>
      <c r="AC27" s="47">
        <v>1</v>
      </c>
      <c r="AD27" s="47" t="s">
        <v>331</v>
      </c>
      <c r="AE27" s="322">
        <v>0</v>
      </c>
      <c r="AF27" s="309">
        <v>0</v>
      </c>
      <c r="AG27" s="310">
        <f t="shared" si="20"/>
        <v>0</v>
      </c>
      <c r="AH27" s="19"/>
      <c r="AI27" s="277"/>
      <c r="AJ27" s="321"/>
      <c r="AK27" s="47">
        <v>1</v>
      </c>
      <c r="AL27" s="47" t="s">
        <v>331</v>
      </c>
      <c r="AM27" s="322"/>
      <c r="AN27" s="309"/>
      <c r="AO27" s="310">
        <f t="shared" si="21"/>
        <v>0</v>
      </c>
      <c r="AP27" s="19"/>
      <c r="AQ27" s="277"/>
      <c r="AR27" s="321"/>
      <c r="AS27" s="47">
        <v>1</v>
      </c>
      <c r="AT27" s="47" t="s">
        <v>331</v>
      </c>
      <c r="AU27" s="322"/>
      <c r="AV27" s="309"/>
      <c r="AW27" s="310">
        <f t="shared" si="22"/>
        <v>0</v>
      </c>
      <c r="AX27" s="19"/>
      <c r="AY27" s="277"/>
      <c r="AZ27" s="313" t="s">
        <v>1207</v>
      </c>
      <c r="BA27" s="1067">
        <v>1</v>
      </c>
      <c r="BB27" s="1075" t="s">
        <v>331</v>
      </c>
      <c r="BC27" s="1076">
        <v>1600000</v>
      </c>
      <c r="BD27" s="1077">
        <v>0</v>
      </c>
      <c r="BE27" s="1078">
        <f t="shared" si="23"/>
        <v>1600000</v>
      </c>
      <c r="BF27" s="19"/>
      <c r="BG27" s="277"/>
      <c r="BH27" s="321"/>
      <c r="BI27" s="47">
        <v>1</v>
      </c>
      <c r="BJ27" s="47" t="s">
        <v>331</v>
      </c>
      <c r="BK27" s="322"/>
      <c r="BL27" s="309"/>
      <c r="BM27" s="310">
        <f t="shared" si="24"/>
        <v>0</v>
      </c>
      <c r="BN27" s="19"/>
      <c r="BO27" s="277"/>
      <c r="BP27" s="321"/>
      <c r="BQ27" s="47">
        <v>1</v>
      </c>
      <c r="BR27" s="47" t="s">
        <v>331</v>
      </c>
      <c r="BS27" s="322"/>
      <c r="BT27" s="309"/>
      <c r="BU27" s="310">
        <f t="shared" si="25"/>
        <v>0</v>
      </c>
      <c r="BV27" s="19"/>
      <c r="BW27" s="277"/>
      <c r="BX27" s="321"/>
      <c r="BY27" s="47">
        <v>1</v>
      </c>
      <c r="BZ27" s="47" t="s">
        <v>331</v>
      </c>
      <c r="CA27" s="322"/>
      <c r="CB27" s="309"/>
      <c r="CC27" s="310">
        <f t="shared" si="26"/>
        <v>0</v>
      </c>
      <c r="CD27" s="19"/>
      <c r="CE27" s="277"/>
      <c r="CF27" s="321"/>
      <c r="CG27" s="47">
        <v>1</v>
      </c>
      <c r="CH27" s="47" t="s">
        <v>331</v>
      </c>
      <c r="CI27" s="322"/>
      <c r="CJ27" s="309"/>
      <c r="CK27" s="310">
        <f t="shared" si="27"/>
        <v>0</v>
      </c>
      <c r="CL27" s="19"/>
      <c r="CM27" s="277"/>
      <c r="CN27" s="321" t="s">
        <v>1208</v>
      </c>
      <c r="CO27" s="47">
        <v>1</v>
      </c>
      <c r="CP27" s="47" t="s">
        <v>331</v>
      </c>
      <c r="CQ27" s="322">
        <v>2294400</v>
      </c>
      <c r="CR27" s="309"/>
      <c r="CS27" s="310">
        <f t="shared" si="28"/>
        <v>2294400</v>
      </c>
      <c r="CT27" s="19"/>
      <c r="CU27" s="277"/>
      <c r="CV27" s="321" t="s">
        <v>1195</v>
      </c>
      <c r="CW27" s="47">
        <v>1</v>
      </c>
      <c r="CX27" s="47" t="s">
        <v>331</v>
      </c>
      <c r="CY27" s="322">
        <v>558000</v>
      </c>
      <c r="CZ27" s="309">
        <v>0</v>
      </c>
      <c r="DA27" s="310">
        <f t="shared" si="29"/>
        <v>558000</v>
      </c>
      <c r="DB27" s="19"/>
      <c r="DC27" s="277"/>
      <c r="DD27" s="321"/>
      <c r="DE27" s="47">
        <v>1</v>
      </c>
      <c r="DF27" s="47" t="s">
        <v>331</v>
      </c>
      <c r="DG27" s="322"/>
      <c r="DH27" s="309"/>
      <c r="DI27" s="310">
        <f t="shared" si="30"/>
        <v>0</v>
      </c>
      <c r="DJ27" s="19"/>
      <c r="DK27" s="277"/>
      <c r="DL27" s="321" t="s">
        <v>1198</v>
      </c>
      <c r="DM27" s="47">
        <v>1</v>
      </c>
      <c r="DN27" s="47" t="s">
        <v>331</v>
      </c>
      <c r="DO27" s="322">
        <v>1551022</v>
      </c>
      <c r="DP27" s="309">
        <v>0</v>
      </c>
      <c r="DQ27" s="310">
        <f t="shared" si="31"/>
        <v>1551022</v>
      </c>
      <c r="DR27" s="19"/>
      <c r="DS27" s="277"/>
      <c r="DT27" s="321"/>
      <c r="DU27" s="47">
        <v>1</v>
      </c>
      <c r="DV27" s="47" t="s">
        <v>331</v>
      </c>
      <c r="DW27" s="322"/>
      <c r="DX27" s="309"/>
      <c r="DY27" s="310">
        <f t="shared" si="32"/>
        <v>0</v>
      </c>
      <c r="DZ27" s="19"/>
      <c r="EA27" s="277"/>
      <c r="EB27" s="323"/>
      <c r="EC27" s="315">
        <v>1</v>
      </c>
      <c r="ED27" s="315" t="s">
        <v>331</v>
      </c>
      <c r="EE27" s="324"/>
      <c r="EF27" s="317"/>
      <c r="EG27" s="318" t="s">
        <v>1199</v>
      </c>
      <c r="EH27" s="19"/>
      <c r="EI27" s="277"/>
      <c r="EJ27" s="321"/>
      <c r="EK27" s="47">
        <v>1</v>
      </c>
      <c r="EL27" s="47" t="s">
        <v>331</v>
      </c>
      <c r="EM27" s="322"/>
      <c r="EN27" s="309"/>
      <c r="EO27" s="310">
        <f t="shared" si="33"/>
        <v>0</v>
      </c>
      <c r="EP27" s="19"/>
      <c r="EQ27" s="277"/>
    </row>
    <row r="28" spans="1:147" ht="37.5" customHeight="1">
      <c r="A28" s="24"/>
      <c r="B28" s="57"/>
      <c r="C28" s="49" t="s">
        <v>338</v>
      </c>
      <c r="D28" s="326"/>
      <c r="E28" s="50"/>
      <c r="F28" s="51"/>
      <c r="G28" s="51"/>
      <c r="H28" s="327"/>
      <c r="I28" s="52">
        <f>SUM(I21:I27)</f>
        <v>0</v>
      </c>
      <c r="J28" s="19"/>
      <c r="K28" s="277"/>
      <c r="L28" s="326"/>
      <c r="M28" s="50"/>
      <c r="N28" s="51"/>
      <c r="O28" s="51"/>
      <c r="P28" s="327"/>
      <c r="Q28" s="52">
        <f>SUM(Q21:Q27)</f>
        <v>0</v>
      </c>
      <c r="R28" s="19"/>
      <c r="S28" s="277"/>
      <c r="T28" s="326"/>
      <c r="U28" s="50"/>
      <c r="V28" s="51"/>
      <c r="W28" s="51"/>
      <c r="X28" s="327"/>
      <c r="Y28" s="52">
        <f>SUM(Y21:Y27)</f>
        <v>0</v>
      </c>
      <c r="Z28" s="19"/>
      <c r="AA28" s="277"/>
      <c r="AB28" s="326"/>
      <c r="AC28" s="50"/>
      <c r="AD28" s="51"/>
      <c r="AE28" s="51"/>
      <c r="AF28" s="327"/>
      <c r="AG28" s="52">
        <f>SUM(AG21:AG27)</f>
        <v>5205600</v>
      </c>
      <c r="AH28" s="19"/>
      <c r="AI28" s="277"/>
      <c r="AJ28" s="326"/>
      <c r="AK28" s="50"/>
      <c r="AL28" s="51"/>
      <c r="AM28" s="51"/>
      <c r="AN28" s="327"/>
      <c r="AO28" s="52">
        <f>SUM(AO21:AO27)</f>
        <v>0</v>
      </c>
      <c r="AP28" s="19"/>
      <c r="AQ28" s="277"/>
      <c r="AR28" s="326"/>
      <c r="AS28" s="50"/>
      <c r="AT28" s="51"/>
      <c r="AU28" s="51"/>
      <c r="AV28" s="327"/>
      <c r="AW28" s="52">
        <f>SUM(AW21:AW27)</f>
        <v>0</v>
      </c>
      <c r="AX28" s="19"/>
      <c r="AY28" s="277"/>
      <c r="AZ28" s="326"/>
      <c r="BA28" s="50"/>
      <c r="BB28" s="1072"/>
      <c r="BC28" s="1072"/>
      <c r="BD28" s="1073"/>
      <c r="BE28" s="1074">
        <f>SUM(BE21:BE27)</f>
        <v>6507540</v>
      </c>
      <c r="BF28" s="19"/>
      <c r="BG28" s="277"/>
      <c r="BH28" s="326"/>
      <c r="BI28" s="50"/>
      <c r="BJ28" s="51"/>
      <c r="BK28" s="51"/>
      <c r="BL28" s="327"/>
      <c r="BM28" s="52">
        <f>SUM(BM21:BM27)</f>
        <v>0</v>
      </c>
      <c r="BN28" s="19"/>
      <c r="BO28" s="277"/>
      <c r="BP28" s="326"/>
      <c r="BQ28" s="50"/>
      <c r="BR28" s="51"/>
      <c r="BS28" s="51"/>
      <c r="BT28" s="327"/>
      <c r="BU28" s="52">
        <f>SUM(BU21:BU27)</f>
        <v>0</v>
      </c>
      <c r="BV28" s="19"/>
      <c r="BW28" s="277"/>
      <c r="BX28" s="326"/>
      <c r="BY28" s="50"/>
      <c r="BZ28" s="51"/>
      <c r="CA28" s="51"/>
      <c r="CB28" s="327"/>
      <c r="CC28" s="52">
        <f>SUM(CC21:CC27)</f>
        <v>0</v>
      </c>
      <c r="CD28" s="19"/>
      <c r="CE28" s="277"/>
      <c r="CF28" s="326"/>
      <c r="CG28" s="50"/>
      <c r="CH28" s="51"/>
      <c r="CI28" s="51"/>
      <c r="CJ28" s="327"/>
      <c r="CK28" s="52">
        <f>SUM(CK21:CK27)</f>
        <v>0</v>
      </c>
      <c r="CL28" s="19"/>
      <c r="CM28" s="277"/>
      <c r="CN28" s="326"/>
      <c r="CO28" s="50"/>
      <c r="CP28" s="51"/>
      <c r="CQ28" s="51"/>
      <c r="CR28" s="327"/>
      <c r="CS28" s="52">
        <f>SUM(CS21:CS27)</f>
        <v>6525500</v>
      </c>
      <c r="CT28" s="19"/>
      <c r="CU28" s="277"/>
      <c r="CV28" s="326"/>
      <c r="CW28" s="50"/>
      <c r="CX28" s="51"/>
      <c r="CY28" s="51"/>
      <c r="CZ28" s="327"/>
      <c r="DA28" s="52">
        <f>SUM(DA21:DA27)</f>
        <v>2999700</v>
      </c>
      <c r="DB28" s="19"/>
      <c r="DC28" s="277"/>
      <c r="DD28" s="326"/>
      <c r="DE28" s="50"/>
      <c r="DF28" s="51"/>
      <c r="DG28" s="51"/>
      <c r="DH28" s="327"/>
      <c r="DI28" s="52">
        <f>SUM(DI21:DI27)</f>
        <v>0</v>
      </c>
      <c r="DJ28" s="19"/>
      <c r="DK28" s="277"/>
      <c r="DL28" s="326"/>
      <c r="DM28" s="50"/>
      <c r="DN28" s="51"/>
      <c r="DO28" s="51"/>
      <c r="DP28" s="327"/>
      <c r="DQ28" s="52">
        <f>SUM(DQ21:DQ27)</f>
        <v>6168025</v>
      </c>
      <c r="DR28" s="19"/>
      <c r="DS28" s="277"/>
      <c r="DT28" s="326"/>
      <c r="DU28" s="50"/>
      <c r="DV28" s="51"/>
      <c r="DW28" s="51"/>
      <c r="DX28" s="327"/>
      <c r="DY28" s="52">
        <f>SUM(DY21:DY27)</f>
        <v>0</v>
      </c>
      <c r="DZ28" s="19"/>
      <c r="EA28" s="277"/>
      <c r="EB28" s="328"/>
      <c r="EC28" s="281"/>
      <c r="ED28" s="329"/>
      <c r="EE28" s="329"/>
      <c r="EF28" s="330"/>
      <c r="EG28" s="331" t="s">
        <v>1199</v>
      </c>
      <c r="EH28" s="19"/>
      <c r="EI28" s="277"/>
      <c r="EJ28" s="326"/>
      <c r="EK28" s="50"/>
      <c r="EL28" s="51"/>
      <c r="EM28" s="51"/>
      <c r="EN28" s="327"/>
      <c r="EO28" s="52">
        <f>SUM(EO21:EO27)</f>
        <v>0</v>
      </c>
      <c r="EP28" s="19"/>
      <c r="EQ28" s="277"/>
    </row>
    <row r="29" spans="1:147" ht="37.5" customHeight="1">
      <c r="A29" s="24"/>
      <c r="B29" s="53" t="s">
        <v>5</v>
      </c>
      <c r="C29" s="58"/>
      <c r="D29" s="339"/>
      <c r="E29" s="59"/>
      <c r="F29" s="31"/>
      <c r="G29" s="31"/>
      <c r="H29" s="333"/>
      <c r="I29" s="54"/>
      <c r="J29" s="19"/>
      <c r="K29" s="277"/>
      <c r="L29" s="339"/>
      <c r="M29" s="59"/>
      <c r="N29" s="31"/>
      <c r="O29" s="31"/>
      <c r="P29" s="333"/>
      <c r="Q29" s="54"/>
      <c r="R29" s="19"/>
      <c r="S29" s="277"/>
      <c r="T29" s="339"/>
      <c r="U29" s="59"/>
      <c r="V29" s="31"/>
      <c r="W29" s="31"/>
      <c r="X29" s="333"/>
      <c r="Y29" s="54"/>
      <c r="Z29" s="19"/>
      <c r="AA29" s="277"/>
      <c r="AB29" s="339"/>
      <c r="AC29" s="59"/>
      <c r="AD29" s="31"/>
      <c r="AE29" s="31"/>
      <c r="AF29" s="333"/>
      <c r="AG29" s="54"/>
      <c r="AH29" s="19"/>
      <c r="AI29" s="277"/>
      <c r="AJ29" s="339"/>
      <c r="AK29" s="59"/>
      <c r="AL29" s="31"/>
      <c r="AM29" s="31"/>
      <c r="AN29" s="333"/>
      <c r="AO29" s="54"/>
      <c r="AP29" s="19"/>
      <c r="AQ29" s="277"/>
      <c r="AR29" s="339"/>
      <c r="AS29" s="59"/>
      <c r="AT29" s="31"/>
      <c r="AU29" s="31"/>
      <c r="AV29" s="333"/>
      <c r="AW29" s="54"/>
      <c r="AX29" s="19"/>
      <c r="AY29" s="277"/>
      <c r="AZ29" s="339"/>
      <c r="BA29" s="59"/>
      <c r="BB29" s="31"/>
      <c r="BC29" s="31"/>
      <c r="BD29" s="333"/>
      <c r="BE29" s="54"/>
      <c r="BF29" s="19"/>
      <c r="BG29" s="277"/>
      <c r="BH29" s="339"/>
      <c r="BI29" s="59"/>
      <c r="BJ29" s="31"/>
      <c r="BK29" s="31"/>
      <c r="BL29" s="333"/>
      <c r="BM29" s="54"/>
      <c r="BN29" s="19"/>
      <c r="BO29" s="277"/>
      <c r="BP29" s="339"/>
      <c r="BQ29" s="59"/>
      <c r="BR29" s="31"/>
      <c r="BS29" s="31"/>
      <c r="BT29" s="333"/>
      <c r="BU29" s="54"/>
      <c r="BV29" s="19"/>
      <c r="BW29" s="277"/>
      <c r="BX29" s="339"/>
      <c r="BY29" s="59"/>
      <c r="BZ29" s="31"/>
      <c r="CA29" s="31"/>
      <c r="CB29" s="333"/>
      <c r="CC29" s="54"/>
      <c r="CD29" s="19"/>
      <c r="CE29" s="277"/>
      <c r="CF29" s="339"/>
      <c r="CG29" s="59"/>
      <c r="CH29" s="31"/>
      <c r="CI29" s="31"/>
      <c r="CJ29" s="333"/>
      <c r="CK29" s="54"/>
      <c r="CL29" s="19"/>
      <c r="CM29" s="277"/>
      <c r="CN29" s="339"/>
      <c r="CO29" s="59"/>
      <c r="CP29" s="31"/>
      <c r="CQ29" s="31"/>
      <c r="CR29" s="333"/>
      <c r="CS29" s="54"/>
      <c r="CT29" s="19"/>
      <c r="CU29" s="277"/>
      <c r="CV29" s="339"/>
      <c r="CW29" s="59"/>
      <c r="CX29" s="31"/>
      <c r="CY29" s="31"/>
      <c r="CZ29" s="333"/>
      <c r="DA29" s="54"/>
      <c r="DB29" s="19"/>
      <c r="DC29" s="277"/>
      <c r="DD29" s="339"/>
      <c r="DE29" s="59"/>
      <c r="DF29" s="31"/>
      <c r="DG29" s="31"/>
      <c r="DH29" s="333"/>
      <c r="DI29" s="54"/>
      <c r="DJ29" s="19"/>
      <c r="DK29" s="277"/>
      <c r="DL29" s="339"/>
      <c r="DM29" s="59"/>
      <c r="DN29" s="31"/>
      <c r="DO29" s="31"/>
      <c r="DP29" s="333"/>
      <c r="DQ29" s="54"/>
      <c r="DR29" s="19"/>
      <c r="DS29" s="277"/>
      <c r="DT29" s="339"/>
      <c r="DU29" s="59"/>
      <c r="DV29" s="31"/>
      <c r="DW29" s="31"/>
      <c r="DX29" s="333"/>
      <c r="DY29" s="54"/>
      <c r="DZ29" s="19"/>
      <c r="EA29" s="277"/>
      <c r="EB29" s="340"/>
      <c r="EC29" s="341"/>
      <c r="ED29" s="273"/>
      <c r="EE29" s="273"/>
      <c r="EF29" s="334"/>
      <c r="EG29" s="282"/>
      <c r="EH29" s="19"/>
      <c r="EI29" s="277"/>
      <c r="EJ29" s="339"/>
      <c r="EK29" s="59"/>
      <c r="EL29" s="31"/>
      <c r="EM29" s="31"/>
      <c r="EN29" s="333"/>
      <c r="EO29" s="54"/>
      <c r="EP29" s="19"/>
      <c r="EQ29" s="277"/>
    </row>
    <row r="30" spans="1:147" ht="37.5" customHeight="1" thickBot="1">
      <c r="A30" s="24"/>
      <c r="B30" s="34" t="s">
        <v>347</v>
      </c>
      <c r="C30" s="58"/>
      <c r="D30" s="339"/>
      <c r="E30" s="59"/>
      <c r="F30" s="31"/>
      <c r="G30" s="31"/>
      <c r="H30" s="333"/>
      <c r="I30" s="54"/>
      <c r="J30" s="19"/>
      <c r="K30" s="277"/>
      <c r="L30" s="339"/>
      <c r="M30" s="59"/>
      <c r="N30" s="31"/>
      <c r="O30" s="31"/>
      <c r="P30" s="333"/>
      <c r="Q30" s="54"/>
      <c r="R30" s="19"/>
      <c r="S30" s="277"/>
      <c r="T30" s="339"/>
      <c r="U30" s="59"/>
      <c r="V30" s="31"/>
      <c r="W30" s="31"/>
      <c r="X30" s="333"/>
      <c r="Y30" s="54"/>
      <c r="Z30" s="19"/>
      <c r="AA30" s="277"/>
      <c r="AB30" s="339"/>
      <c r="AC30" s="59"/>
      <c r="AD30" s="31"/>
      <c r="AE30" s="31"/>
      <c r="AF30" s="333"/>
      <c r="AG30" s="54"/>
      <c r="AH30" s="19"/>
      <c r="AI30" s="277"/>
      <c r="AJ30" s="339"/>
      <c r="AK30" s="59"/>
      <c r="AL30" s="31"/>
      <c r="AM30" s="31"/>
      <c r="AN30" s="333"/>
      <c r="AO30" s="54"/>
      <c r="AP30" s="19"/>
      <c r="AQ30" s="277"/>
      <c r="AR30" s="339"/>
      <c r="AS30" s="59"/>
      <c r="AT30" s="31"/>
      <c r="AU30" s="31"/>
      <c r="AV30" s="333"/>
      <c r="AW30" s="54"/>
      <c r="AX30" s="19"/>
      <c r="AY30" s="277"/>
      <c r="AZ30" s="339"/>
      <c r="BA30" s="59"/>
      <c r="BB30" s="31"/>
      <c r="BC30" s="31"/>
      <c r="BD30" s="333"/>
      <c r="BE30" s="54"/>
      <c r="BF30" s="19"/>
      <c r="BG30" s="277"/>
      <c r="BH30" s="339"/>
      <c r="BI30" s="59"/>
      <c r="BJ30" s="31"/>
      <c r="BK30" s="31"/>
      <c r="BL30" s="333"/>
      <c r="BM30" s="54"/>
      <c r="BN30" s="19"/>
      <c r="BO30" s="277"/>
      <c r="BP30" s="339"/>
      <c r="BQ30" s="59"/>
      <c r="BR30" s="31"/>
      <c r="BS30" s="31"/>
      <c r="BT30" s="333"/>
      <c r="BU30" s="54"/>
      <c r="BV30" s="19"/>
      <c r="BW30" s="277"/>
      <c r="BX30" s="339"/>
      <c r="BY30" s="59"/>
      <c r="BZ30" s="31"/>
      <c r="CA30" s="31"/>
      <c r="CB30" s="333"/>
      <c r="CC30" s="54"/>
      <c r="CD30" s="19"/>
      <c r="CE30" s="277"/>
      <c r="CF30" s="339"/>
      <c r="CG30" s="59"/>
      <c r="CH30" s="31"/>
      <c r="CI30" s="31"/>
      <c r="CJ30" s="333"/>
      <c r="CK30" s="54"/>
      <c r="CL30" s="19"/>
      <c r="CM30" s="277"/>
      <c r="CN30" s="339"/>
      <c r="CO30" s="59"/>
      <c r="CP30" s="31"/>
      <c r="CQ30" s="31"/>
      <c r="CR30" s="333"/>
      <c r="CS30" s="54"/>
      <c r="CT30" s="19"/>
      <c r="CU30" s="277"/>
      <c r="CV30" s="339"/>
      <c r="CW30" s="59"/>
      <c r="CX30" s="31"/>
      <c r="CY30" s="31"/>
      <c r="CZ30" s="333"/>
      <c r="DA30" s="54"/>
      <c r="DB30" s="19"/>
      <c r="DC30" s="277"/>
      <c r="DD30" s="339"/>
      <c r="DE30" s="59"/>
      <c r="DF30" s="31"/>
      <c r="DG30" s="31"/>
      <c r="DH30" s="333"/>
      <c r="DI30" s="54"/>
      <c r="DJ30" s="19"/>
      <c r="DK30" s="277"/>
      <c r="DL30" s="339"/>
      <c r="DM30" s="59"/>
      <c r="DN30" s="31"/>
      <c r="DO30" s="31"/>
      <c r="DP30" s="333"/>
      <c r="DQ30" s="54"/>
      <c r="DR30" s="19"/>
      <c r="DS30" s="277"/>
      <c r="DT30" s="339"/>
      <c r="DU30" s="59"/>
      <c r="DV30" s="31"/>
      <c r="DW30" s="31"/>
      <c r="DX30" s="333"/>
      <c r="DY30" s="54"/>
      <c r="DZ30" s="19"/>
      <c r="EA30" s="277"/>
      <c r="EB30" s="340"/>
      <c r="EC30" s="341"/>
      <c r="ED30" s="273"/>
      <c r="EE30" s="273"/>
      <c r="EF30" s="334"/>
      <c r="EG30" s="282"/>
      <c r="EH30" s="19"/>
      <c r="EI30" s="277"/>
      <c r="EJ30" s="339"/>
      <c r="EK30" s="59"/>
      <c r="EL30" s="31"/>
      <c r="EM30" s="31"/>
      <c r="EN30" s="333"/>
      <c r="EO30" s="54"/>
      <c r="EP30" s="19"/>
      <c r="EQ30" s="277"/>
    </row>
    <row r="31" spans="1:147" ht="37.5" customHeight="1" thickBot="1">
      <c r="A31" s="24"/>
      <c r="B31" s="40" t="s">
        <v>322</v>
      </c>
      <c r="C31" s="41" t="s">
        <v>323</v>
      </c>
      <c r="D31" s="295" t="s">
        <v>324</v>
      </c>
      <c r="E31" s="42" t="s">
        <v>325</v>
      </c>
      <c r="F31" s="43" t="s">
        <v>326</v>
      </c>
      <c r="G31" s="44" t="s">
        <v>327</v>
      </c>
      <c r="H31" s="296" t="s">
        <v>328</v>
      </c>
      <c r="I31" s="45" t="s">
        <v>329</v>
      </c>
      <c r="J31" s="297" t="s">
        <v>1167</v>
      </c>
      <c r="K31" s="298" t="s">
        <v>1168</v>
      </c>
      <c r="L31" s="295" t="s">
        <v>324</v>
      </c>
      <c r="M31" s="42" t="s">
        <v>325</v>
      </c>
      <c r="N31" s="43" t="s">
        <v>326</v>
      </c>
      <c r="O31" s="44" t="s">
        <v>327</v>
      </c>
      <c r="P31" s="296" t="s">
        <v>328</v>
      </c>
      <c r="Q31" s="45" t="s">
        <v>329</v>
      </c>
      <c r="R31" s="297" t="s">
        <v>1167</v>
      </c>
      <c r="S31" s="298" t="s">
        <v>1168</v>
      </c>
      <c r="T31" s="295" t="s">
        <v>324</v>
      </c>
      <c r="U31" s="42" t="s">
        <v>325</v>
      </c>
      <c r="V31" s="43" t="s">
        <v>326</v>
      </c>
      <c r="W31" s="44" t="s">
        <v>327</v>
      </c>
      <c r="X31" s="296" t="s">
        <v>328</v>
      </c>
      <c r="Y31" s="45" t="s">
        <v>329</v>
      </c>
      <c r="Z31" s="297" t="s">
        <v>1167</v>
      </c>
      <c r="AA31" s="298" t="s">
        <v>1168</v>
      </c>
      <c r="AB31" s="295" t="s">
        <v>324</v>
      </c>
      <c r="AC31" s="42" t="s">
        <v>325</v>
      </c>
      <c r="AD31" s="43" t="s">
        <v>326</v>
      </c>
      <c r="AE31" s="44" t="s">
        <v>327</v>
      </c>
      <c r="AF31" s="296" t="s">
        <v>328</v>
      </c>
      <c r="AG31" s="45" t="s">
        <v>329</v>
      </c>
      <c r="AH31" s="297" t="s">
        <v>1167</v>
      </c>
      <c r="AI31" s="298" t="s">
        <v>1168</v>
      </c>
      <c r="AJ31" s="295" t="s">
        <v>324</v>
      </c>
      <c r="AK31" s="42" t="s">
        <v>325</v>
      </c>
      <c r="AL31" s="43" t="s">
        <v>326</v>
      </c>
      <c r="AM31" s="44" t="s">
        <v>327</v>
      </c>
      <c r="AN31" s="296" t="s">
        <v>328</v>
      </c>
      <c r="AO31" s="45" t="s">
        <v>329</v>
      </c>
      <c r="AP31" s="297" t="s">
        <v>1167</v>
      </c>
      <c r="AQ31" s="298" t="s">
        <v>1168</v>
      </c>
      <c r="AR31" s="295" t="s">
        <v>324</v>
      </c>
      <c r="AS31" s="42" t="s">
        <v>325</v>
      </c>
      <c r="AT31" s="43" t="s">
        <v>326</v>
      </c>
      <c r="AU31" s="44" t="s">
        <v>327</v>
      </c>
      <c r="AV31" s="296" t="s">
        <v>328</v>
      </c>
      <c r="AW31" s="45" t="s">
        <v>329</v>
      </c>
      <c r="AX31" s="297" t="s">
        <v>1167</v>
      </c>
      <c r="AY31" s="298" t="s">
        <v>1168</v>
      </c>
      <c r="AZ31" s="295" t="s">
        <v>324</v>
      </c>
      <c r="BA31" s="42" t="s">
        <v>325</v>
      </c>
      <c r="BB31" s="1068" t="s">
        <v>326</v>
      </c>
      <c r="BC31" s="1069" t="s">
        <v>327</v>
      </c>
      <c r="BD31" s="1070" t="s">
        <v>328</v>
      </c>
      <c r="BE31" s="1071" t="s">
        <v>329</v>
      </c>
      <c r="BF31" s="297" t="s">
        <v>1167</v>
      </c>
      <c r="BG31" s="298" t="s">
        <v>1168</v>
      </c>
      <c r="BH31" s="295" t="s">
        <v>324</v>
      </c>
      <c r="BI31" s="42" t="s">
        <v>325</v>
      </c>
      <c r="BJ31" s="43" t="s">
        <v>326</v>
      </c>
      <c r="BK31" s="44" t="s">
        <v>327</v>
      </c>
      <c r="BL31" s="296" t="s">
        <v>328</v>
      </c>
      <c r="BM31" s="45" t="s">
        <v>329</v>
      </c>
      <c r="BN31" s="297" t="s">
        <v>1167</v>
      </c>
      <c r="BO31" s="298" t="s">
        <v>1168</v>
      </c>
      <c r="BP31" s="295" t="s">
        <v>324</v>
      </c>
      <c r="BQ31" s="42" t="s">
        <v>325</v>
      </c>
      <c r="BR31" s="43" t="s">
        <v>326</v>
      </c>
      <c r="BS31" s="44" t="s">
        <v>327</v>
      </c>
      <c r="BT31" s="296" t="s">
        <v>328</v>
      </c>
      <c r="BU31" s="45" t="s">
        <v>329</v>
      </c>
      <c r="BV31" s="297" t="s">
        <v>1167</v>
      </c>
      <c r="BW31" s="298" t="s">
        <v>1168</v>
      </c>
      <c r="BX31" s="295" t="s">
        <v>324</v>
      </c>
      <c r="BY31" s="42" t="s">
        <v>325</v>
      </c>
      <c r="BZ31" s="43" t="s">
        <v>326</v>
      </c>
      <c r="CA31" s="44" t="s">
        <v>327</v>
      </c>
      <c r="CB31" s="296" t="s">
        <v>328</v>
      </c>
      <c r="CC31" s="45" t="s">
        <v>329</v>
      </c>
      <c r="CD31" s="297" t="s">
        <v>1167</v>
      </c>
      <c r="CE31" s="298" t="s">
        <v>1168</v>
      </c>
      <c r="CF31" s="295" t="s">
        <v>324</v>
      </c>
      <c r="CG31" s="42" t="s">
        <v>325</v>
      </c>
      <c r="CH31" s="43" t="s">
        <v>326</v>
      </c>
      <c r="CI31" s="44" t="s">
        <v>327</v>
      </c>
      <c r="CJ31" s="296" t="s">
        <v>328</v>
      </c>
      <c r="CK31" s="45" t="s">
        <v>329</v>
      </c>
      <c r="CL31" s="297" t="s">
        <v>1167</v>
      </c>
      <c r="CM31" s="298" t="s">
        <v>1168</v>
      </c>
      <c r="CN31" s="295" t="s">
        <v>324</v>
      </c>
      <c r="CO31" s="42" t="s">
        <v>325</v>
      </c>
      <c r="CP31" s="43" t="s">
        <v>326</v>
      </c>
      <c r="CQ31" s="44" t="s">
        <v>327</v>
      </c>
      <c r="CR31" s="296" t="s">
        <v>328</v>
      </c>
      <c r="CS31" s="45" t="s">
        <v>329</v>
      </c>
      <c r="CT31" s="297" t="s">
        <v>1167</v>
      </c>
      <c r="CU31" s="298" t="s">
        <v>1168</v>
      </c>
      <c r="CV31" s="295" t="s">
        <v>324</v>
      </c>
      <c r="CW31" s="42" t="s">
        <v>325</v>
      </c>
      <c r="CX31" s="43" t="s">
        <v>326</v>
      </c>
      <c r="CY31" s="44" t="s">
        <v>327</v>
      </c>
      <c r="CZ31" s="296" t="s">
        <v>328</v>
      </c>
      <c r="DA31" s="45" t="s">
        <v>329</v>
      </c>
      <c r="DB31" s="297" t="s">
        <v>1167</v>
      </c>
      <c r="DC31" s="298" t="s">
        <v>1168</v>
      </c>
      <c r="DD31" s="295" t="s">
        <v>324</v>
      </c>
      <c r="DE31" s="42" t="s">
        <v>325</v>
      </c>
      <c r="DF31" s="43" t="s">
        <v>326</v>
      </c>
      <c r="DG31" s="44" t="s">
        <v>327</v>
      </c>
      <c r="DH31" s="296" t="s">
        <v>328</v>
      </c>
      <c r="DI31" s="45" t="s">
        <v>329</v>
      </c>
      <c r="DJ31" s="297" t="s">
        <v>1167</v>
      </c>
      <c r="DK31" s="298" t="s">
        <v>1168</v>
      </c>
      <c r="DL31" s="295" t="s">
        <v>324</v>
      </c>
      <c r="DM31" s="42" t="s">
        <v>325</v>
      </c>
      <c r="DN31" s="43" t="s">
        <v>326</v>
      </c>
      <c r="DO31" s="44" t="s">
        <v>327</v>
      </c>
      <c r="DP31" s="296" t="s">
        <v>328</v>
      </c>
      <c r="DQ31" s="45" t="s">
        <v>329</v>
      </c>
      <c r="DR31" s="297" t="s">
        <v>1167</v>
      </c>
      <c r="DS31" s="298" t="s">
        <v>1168</v>
      </c>
      <c r="DT31" s="295" t="s">
        <v>324</v>
      </c>
      <c r="DU31" s="42" t="s">
        <v>325</v>
      </c>
      <c r="DV31" s="43" t="s">
        <v>326</v>
      </c>
      <c r="DW31" s="44" t="s">
        <v>327</v>
      </c>
      <c r="DX31" s="296" t="s">
        <v>328</v>
      </c>
      <c r="DY31" s="45" t="s">
        <v>329</v>
      </c>
      <c r="DZ31" s="297" t="s">
        <v>1167</v>
      </c>
      <c r="EA31" s="298" t="s">
        <v>1168</v>
      </c>
      <c r="EB31" s="299" t="s">
        <v>324</v>
      </c>
      <c r="EC31" s="300" t="s">
        <v>325</v>
      </c>
      <c r="ED31" s="301" t="s">
        <v>326</v>
      </c>
      <c r="EE31" s="335" t="s">
        <v>327</v>
      </c>
      <c r="EF31" s="300" t="s">
        <v>328</v>
      </c>
      <c r="EG31" s="303" t="s">
        <v>329</v>
      </c>
      <c r="EH31" s="297" t="s">
        <v>1167</v>
      </c>
      <c r="EI31" s="298" t="s">
        <v>1168</v>
      </c>
      <c r="EJ31" s="295" t="s">
        <v>324</v>
      </c>
      <c r="EK31" s="42" t="s">
        <v>325</v>
      </c>
      <c r="EL31" s="43" t="s">
        <v>326</v>
      </c>
      <c r="EM31" s="44" t="s">
        <v>327</v>
      </c>
      <c r="EN31" s="296" t="s">
        <v>328</v>
      </c>
      <c r="EO31" s="45" t="s">
        <v>329</v>
      </c>
      <c r="EP31" s="297" t="s">
        <v>1167</v>
      </c>
      <c r="EQ31" s="298" t="s">
        <v>1168</v>
      </c>
    </row>
    <row r="32" spans="1:147" ht="54.75" customHeight="1" thickBot="1">
      <c r="A32" s="24"/>
      <c r="B32" s="48">
        <v>1</v>
      </c>
      <c r="C32" s="320" t="s">
        <v>348</v>
      </c>
      <c r="D32" s="321"/>
      <c r="E32" s="47">
        <v>1</v>
      </c>
      <c r="F32" s="47" t="s">
        <v>331</v>
      </c>
      <c r="G32" s="322"/>
      <c r="H32" s="309"/>
      <c r="I32" s="310">
        <f t="shared" ref="I32:I38" si="34">+(G32+(G32*H32))*E32</f>
        <v>0</v>
      </c>
      <c r="J32" s="311" t="s">
        <v>1169</v>
      </c>
      <c r="K32" s="312"/>
      <c r="L32" s="321"/>
      <c r="M32" s="47">
        <v>1</v>
      </c>
      <c r="N32" s="47" t="s">
        <v>331</v>
      </c>
      <c r="O32" s="322"/>
      <c r="P32" s="309"/>
      <c r="Q32" s="310">
        <f t="shared" ref="Q32:Q38" si="35">+(O32+(O32*P32))*M32</f>
        <v>0</v>
      </c>
      <c r="R32" s="311" t="s">
        <v>1169</v>
      </c>
      <c r="S32" s="312"/>
      <c r="T32" s="321"/>
      <c r="U32" s="47">
        <v>1</v>
      </c>
      <c r="V32" s="47" t="s">
        <v>331</v>
      </c>
      <c r="W32" s="322"/>
      <c r="X32" s="309"/>
      <c r="Y32" s="310">
        <f t="shared" ref="Y32:Y38" si="36">+(W32+(W32*X32))*U32</f>
        <v>0</v>
      </c>
      <c r="Z32" s="311" t="s">
        <v>1169</v>
      </c>
      <c r="AA32" s="312"/>
      <c r="AB32" s="321" t="s">
        <v>1210</v>
      </c>
      <c r="AC32" s="47">
        <v>1</v>
      </c>
      <c r="AD32" s="47" t="s">
        <v>331</v>
      </c>
      <c r="AE32" s="322">
        <v>990000</v>
      </c>
      <c r="AF32" s="309">
        <v>0</v>
      </c>
      <c r="AG32" s="310">
        <f t="shared" ref="AG32:AG38" si="37">+(AE32+(AE32*AF32))*AC32</f>
        <v>990000</v>
      </c>
      <c r="AH32" s="311" t="s">
        <v>1170</v>
      </c>
      <c r="AI32" s="312"/>
      <c r="AJ32" s="321"/>
      <c r="AK32" s="47">
        <v>1</v>
      </c>
      <c r="AL32" s="47" t="s">
        <v>331</v>
      </c>
      <c r="AM32" s="322"/>
      <c r="AN32" s="309"/>
      <c r="AO32" s="310">
        <f t="shared" ref="AO32:AO38" si="38">+(AM32+(AM32*AN32))*AK32</f>
        <v>0</v>
      </c>
      <c r="AP32" s="311" t="s">
        <v>1169</v>
      </c>
      <c r="AQ32" s="312"/>
      <c r="AR32" s="321"/>
      <c r="AS32" s="47">
        <v>1</v>
      </c>
      <c r="AT32" s="47" t="s">
        <v>331</v>
      </c>
      <c r="AU32" s="322"/>
      <c r="AV32" s="309"/>
      <c r="AW32" s="310">
        <f t="shared" ref="AW32:AW38" si="39">+(AU32+(AU32*AV32))*AS32</f>
        <v>0</v>
      </c>
      <c r="AX32" s="311" t="s">
        <v>1169</v>
      </c>
      <c r="AY32" s="312"/>
      <c r="AZ32" s="313" t="s">
        <v>1207</v>
      </c>
      <c r="BA32" s="1067">
        <v>1</v>
      </c>
      <c r="BB32" s="1075" t="s">
        <v>331</v>
      </c>
      <c r="BC32" s="1076">
        <v>872400</v>
      </c>
      <c r="BD32" s="1077">
        <v>0</v>
      </c>
      <c r="BE32" s="1078">
        <f t="shared" ref="BE32:BE38" si="40">+(BC32+(BC32*BD32))*BA32</f>
        <v>872400</v>
      </c>
      <c r="BF32" s="311" t="s">
        <v>1170</v>
      </c>
      <c r="BG32" s="312" t="s">
        <v>1515</v>
      </c>
      <c r="BH32" s="321"/>
      <c r="BI32" s="47">
        <v>1</v>
      </c>
      <c r="BJ32" s="47" t="s">
        <v>331</v>
      </c>
      <c r="BK32" s="322"/>
      <c r="BL32" s="309"/>
      <c r="BM32" s="310">
        <f t="shared" ref="BM32:BM38" si="41">+(BK32+(BK32*BL32))*BI32</f>
        <v>0</v>
      </c>
      <c r="BN32" s="311" t="s">
        <v>1169</v>
      </c>
      <c r="BO32" s="312"/>
      <c r="BP32" s="321"/>
      <c r="BQ32" s="47">
        <v>1</v>
      </c>
      <c r="BR32" s="47" t="s">
        <v>331</v>
      </c>
      <c r="BS32" s="322"/>
      <c r="BT32" s="309"/>
      <c r="BU32" s="310">
        <f t="shared" ref="BU32:BU38" si="42">+(BS32+(BS32*BT32))*BQ32</f>
        <v>0</v>
      </c>
      <c r="BV32" s="311" t="s">
        <v>1169</v>
      </c>
      <c r="BW32" s="312"/>
      <c r="BX32" s="321"/>
      <c r="BY32" s="47">
        <v>1</v>
      </c>
      <c r="BZ32" s="47" t="s">
        <v>331</v>
      </c>
      <c r="CA32" s="322"/>
      <c r="CB32" s="309"/>
      <c r="CC32" s="310">
        <f t="shared" ref="CC32:CC38" si="43">+(CA32+(CA32*CB32))*BY32</f>
        <v>0</v>
      </c>
      <c r="CD32" s="311" t="s">
        <v>1169</v>
      </c>
      <c r="CE32" s="312"/>
      <c r="CF32" s="321"/>
      <c r="CG32" s="47">
        <v>1</v>
      </c>
      <c r="CH32" s="47" t="s">
        <v>331</v>
      </c>
      <c r="CI32" s="322"/>
      <c r="CJ32" s="309"/>
      <c r="CK32" s="310">
        <f t="shared" ref="CK32:CK38" si="44">+(CI32+(CI32*CJ32))*CG32</f>
        <v>0</v>
      </c>
      <c r="CL32" s="311" t="s">
        <v>1169</v>
      </c>
      <c r="CM32" s="312"/>
      <c r="CN32" s="321" t="s">
        <v>1200</v>
      </c>
      <c r="CO32" s="47">
        <v>1</v>
      </c>
      <c r="CP32" s="47" t="s">
        <v>331</v>
      </c>
      <c r="CQ32" s="322">
        <v>1054300</v>
      </c>
      <c r="CR32" s="309"/>
      <c r="CS32" s="310">
        <f t="shared" ref="CS32:CS38" si="45">+(CQ32+(CQ32*CR32))*CO32</f>
        <v>1054300</v>
      </c>
      <c r="CT32" s="311" t="s">
        <v>1170</v>
      </c>
      <c r="CU32" s="312"/>
      <c r="CV32" s="321"/>
      <c r="CW32" s="47">
        <v>1</v>
      </c>
      <c r="CX32" s="47" t="s">
        <v>331</v>
      </c>
      <c r="CY32" s="322"/>
      <c r="CZ32" s="309"/>
      <c r="DA32" s="310">
        <f t="shared" ref="DA32:DA38" si="46">+(CY32+(CY32*CZ32))*CW32</f>
        <v>0</v>
      </c>
      <c r="DB32" s="311" t="s">
        <v>1169</v>
      </c>
      <c r="DC32" s="312"/>
      <c r="DD32" s="321"/>
      <c r="DE32" s="47">
        <v>1</v>
      </c>
      <c r="DF32" s="47" t="s">
        <v>331</v>
      </c>
      <c r="DG32" s="322"/>
      <c r="DH32" s="309"/>
      <c r="DI32" s="310">
        <f t="shared" ref="DI32:DI38" si="47">+(DG32+(DG32*DH32))*DE32</f>
        <v>0</v>
      </c>
      <c r="DJ32" s="311" t="s">
        <v>1169</v>
      </c>
      <c r="DK32" s="312"/>
      <c r="DL32" s="321" t="s">
        <v>1198</v>
      </c>
      <c r="DM32" s="47">
        <v>1</v>
      </c>
      <c r="DN32" s="47" t="s">
        <v>331</v>
      </c>
      <c r="DO32" s="322">
        <v>760795</v>
      </c>
      <c r="DP32" s="309">
        <v>0</v>
      </c>
      <c r="DQ32" s="310">
        <f t="shared" ref="DQ32:DQ38" si="48">+(DO32+(DO32*DP32))*DM32</f>
        <v>760795</v>
      </c>
      <c r="DR32" s="311" t="s">
        <v>1170</v>
      </c>
      <c r="DS32" s="312"/>
      <c r="DT32" s="321"/>
      <c r="DU32" s="47">
        <v>1</v>
      </c>
      <c r="DV32" s="47" t="s">
        <v>331</v>
      </c>
      <c r="DW32" s="322"/>
      <c r="DX32" s="309"/>
      <c r="DY32" s="310">
        <f t="shared" ref="DY32:DY38" si="49">+(DW32+(DW32*DX32))*DU32</f>
        <v>0</v>
      </c>
      <c r="DZ32" s="311" t="s">
        <v>1169</v>
      </c>
      <c r="EA32" s="312"/>
      <c r="EB32" s="323"/>
      <c r="EC32" s="315">
        <v>1</v>
      </c>
      <c r="ED32" s="315" t="s">
        <v>331</v>
      </c>
      <c r="EE32" s="324"/>
      <c r="EF32" s="317"/>
      <c r="EG32" s="318" t="s">
        <v>1199</v>
      </c>
      <c r="EH32" s="311" t="s">
        <v>1169</v>
      </c>
      <c r="EI32" s="312"/>
      <c r="EJ32" s="321"/>
      <c r="EK32" s="47">
        <v>1</v>
      </c>
      <c r="EL32" s="47" t="s">
        <v>331</v>
      </c>
      <c r="EM32" s="322"/>
      <c r="EN32" s="309"/>
      <c r="EO32" s="310">
        <f t="shared" ref="EO32:EO38" si="50">+(EM32+(EM32*EN32))*EK32</f>
        <v>0</v>
      </c>
      <c r="EP32" s="311" t="s">
        <v>1169</v>
      </c>
      <c r="EQ32" s="312"/>
    </row>
    <row r="33" spans="1:147" ht="37.5" customHeight="1">
      <c r="A33" s="24"/>
      <c r="B33" s="60">
        <v>2</v>
      </c>
      <c r="C33" s="320" t="s">
        <v>349</v>
      </c>
      <c r="D33" s="321"/>
      <c r="E33" s="47">
        <v>1</v>
      </c>
      <c r="F33" s="47" t="s">
        <v>331</v>
      </c>
      <c r="G33" s="322"/>
      <c r="H33" s="309"/>
      <c r="I33" s="310">
        <f t="shared" si="34"/>
        <v>0</v>
      </c>
      <c r="J33" s="19"/>
      <c r="K33" s="277"/>
      <c r="L33" s="321"/>
      <c r="M33" s="47">
        <v>1</v>
      </c>
      <c r="N33" s="47" t="s">
        <v>331</v>
      </c>
      <c r="O33" s="322"/>
      <c r="P33" s="309"/>
      <c r="Q33" s="310">
        <f t="shared" si="35"/>
        <v>0</v>
      </c>
      <c r="R33" s="19"/>
      <c r="S33" s="277"/>
      <c r="T33" s="321"/>
      <c r="U33" s="47">
        <v>1</v>
      </c>
      <c r="V33" s="47" t="s">
        <v>331</v>
      </c>
      <c r="W33" s="322"/>
      <c r="X33" s="309"/>
      <c r="Y33" s="310">
        <f t="shared" si="36"/>
        <v>0</v>
      </c>
      <c r="Z33" s="19"/>
      <c r="AA33" s="277"/>
      <c r="AB33" s="321" t="s">
        <v>1211</v>
      </c>
      <c r="AC33" s="47">
        <v>1</v>
      </c>
      <c r="AD33" s="47" t="s">
        <v>331</v>
      </c>
      <c r="AE33" s="322">
        <v>547200</v>
      </c>
      <c r="AF33" s="309">
        <v>0</v>
      </c>
      <c r="AG33" s="310">
        <f t="shared" si="37"/>
        <v>547200</v>
      </c>
      <c r="AH33" s="19"/>
      <c r="AI33" s="277"/>
      <c r="AJ33" s="321"/>
      <c r="AK33" s="47">
        <v>1</v>
      </c>
      <c r="AL33" s="47" t="s">
        <v>331</v>
      </c>
      <c r="AM33" s="322"/>
      <c r="AN33" s="309"/>
      <c r="AO33" s="310">
        <f t="shared" si="38"/>
        <v>0</v>
      </c>
      <c r="AP33" s="19"/>
      <c r="AQ33" s="277"/>
      <c r="AR33" s="321"/>
      <c r="AS33" s="47">
        <v>1</v>
      </c>
      <c r="AT33" s="47" t="s">
        <v>331</v>
      </c>
      <c r="AU33" s="322"/>
      <c r="AV33" s="309"/>
      <c r="AW33" s="310">
        <f t="shared" si="39"/>
        <v>0</v>
      </c>
      <c r="AX33" s="19"/>
      <c r="AY33" s="277"/>
      <c r="AZ33" s="313" t="s">
        <v>1207</v>
      </c>
      <c r="BA33" s="1067">
        <v>1</v>
      </c>
      <c r="BB33" s="1075" t="s">
        <v>331</v>
      </c>
      <c r="BC33" s="1076">
        <v>872400</v>
      </c>
      <c r="BD33" s="1077">
        <v>0</v>
      </c>
      <c r="BE33" s="1078">
        <f t="shared" si="40"/>
        <v>872400</v>
      </c>
      <c r="BF33" s="19"/>
      <c r="BG33" s="277"/>
      <c r="BH33" s="321"/>
      <c r="BI33" s="47">
        <v>1</v>
      </c>
      <c r="BJ33" s="47" t="s">
        <v>331</v>
      </c>
      <c r="BK33" s="322"/>
      <c r="BL33" s="309"/>
      <c r="BM33" s="310">
        <f t="shared" si="41"/>
        <v>0</v>
      </c>
      <c r="BN33" s="19"/>
      <c r="BO33" s="277"/>
      <c r="BP33" s="321"/>
      <c r="BQ33" s="47">
        <v>1</v>
      </c>
      <c r="BR33" s="47" t="s">
        <v>331</v>
      </c>
      <c r="BS33" s="322"/>
      <c r="BT33" s="309"/>
      <c r="BU33" s="310">
        <f t="shared" si="42"/>
        <v>0</v>
      </c>
      <c r="BV33" s="19"/>
      <c r="BW33" s="277"/>
      <c r="BX33" s="321"/>
      <c r="BY33" s="47">
        <v>1</v>
      </c>
      <c r="BZ33" s="47" t="s">
        <v>331</v>
      </c>
      <c r="CA33" s="322"/>
      <c r="CB33" s="309"/>
      <c r="CC33" s="310">
        <f t="shared" si="43"/>
        <v>0</v>
      </c>
      <c r="CD33" s="19"/>
      <c r="CE33" s="277"/>
      <c r="CF33" s="321"/>
      <c r="CG33" s="47">
        <v>1</v>
      </c>
      <c r="CH33" s="47" t="s">
        <v>331</v>
      </c>
      <c r="CI33" s="322"/>
      <c r="CJ33" s="309"/>
      <c r="CK33" s="310">
        <f t="shared" si="44"/>
        <v>0</v>
      </c>
      <c r="CL33" s="19"/>
      <c r="CM33" s="277"/>
      <c r="CN33" s="321" t="s">
        <v>1200</v>
      </c>
      <c r="CO33" s="47">
        <v>1</v>
      </c>
      <c r="CP33" s="47" t="s">
        <v>331</v>
      </c>
      <c r="CQ33" s="322">
        <v>1018700</v>
      </c>
      <c r="CR33" s="309"/>
      <c r="CS33" s="310">
        <f t="shared" si="45"/>
        <v>1018700</v>
      </c>
      <c r="CT33" s="19"/>
      <c r="CU33" s="277"/>
      <c r="CV33" s="321"/>
      <c r="CW33" s="47">
        <v>1</v>
      </c>
      <c r="CX33" s="47" t="s">
        <v>331</v>
      </c>
      <c r="CY33" s="322"/>
      <c r="CZ33" s="309"/>
      <c r="DA33" s="310">
        <f t="shared" si="46"/>
        <v>0</v>
      </c>
      <c r="DB33" s="19"/>
      <c r="DC33" s="277"/>
      <c r="DD33" s="321"/>
      <c r="DE33" s="47">
        <v>1</v>
      </c>
      <c r="DF33" s="47" t="s">
        <v>331</v>
      </c>
      <c r="DG33" s="322"/>
      <c r="DH33" s="309"/>
      <c r="DI33" s="310">
        <f t="shared" si="47"/>
        <v>0</v>
      </c>
      <c r="DJ33" s="19"/>
      <c r="DK33" s="277"/>
      <c r="DL33" s="321" t="s">
        <v>1198</v>
      </c>
      <c r="DM33" s="47">
        <v>1</v>
      </c>
      <c r="DN33" s="47" t="s">
        <v>331</v>
      </c>
      <c r="DO33" s="322">
        <v>760795</v>
      </c>
      <c r="DP33" s="309">
        <v>0</v>
      </c>
      <c r="DQ33" s="310">
        <f t="shared" si="48"/>
        <v>760795</v>
      </c>
      <c r="DR33" s="19"/>
      <c r="DS33" s="277"/>
      <c r="DT33" s="321"/>
      <c r="DU33" s="47">
        <v>1</v>
      </c>
      <c r="DV33" s="47" t="s">
        <v>331</v>
      </c>
      <c r="DW33" s="322"/>
      <c r="DX33" s="309"/>
      <c r="DY33" s="310">
        <f t="shared" si="49"/>
        <v>0</v>
      </c>
      <c r="DZ33" s="19"/>
      <c r="EA33" s="277"/>
      <c r="EB33" s="323"/>
      <c r="EC33" s="315">
        <v>1</v>
      </c>
      <c r="ED33" s="315" t="s">
        <v>331</v>
      </c>
      <c r="EE33" s="324"/>
      <c r="EF33" s="317"/>
      <c r="EG33" s="318" t="s">
        <v>1199</v>
      </c>
      <c r="EH33" s="19"/>
      <c r="EI33" s="277"/>
      <c r="EJ33" s="321"/>
      <c r="EK33" s="47">
        <v>1</v>
      </c>
      <c r="EL33" s="47" t="s">
        <v>331</v>
      </c>
      <c r="EM33" s="322"/>
      <c r="EN33" s="309"/>
      <c r="EO33" s="310">
        <f t="shared" si="50"/>
        <v>0</v>
      </c>
      <c r="EP33" s="19"/>
      <c r="EQ33" s="277"/>
    </row>
    <row r="34" spans="1:147" ht="37.5" customHeight="1">
      <c r="A34" s="24"/>
      <c r="B34" s="48">
        <v>3</v>
      </c>
      <c r="C34" s="320" t="s">
        <v>350</v>
      </c>
      <c r="D34" s="321"/>
      <c r="E34" s="47">
        <v>1</v>
      </c>
      <c r="F34" s="47" t="s">
        <v>331</v>
      </c>
      <c r="G34" s="322"/>
      <c r="H34" s="309"/>
      <c r="I34" s="310">
        <f t="shared" si="34"/>
        <v>0</v>
      </c>
      <c r="J34" s="19"/>
      <c r="K34" s="277"/>
      <c r="L34" s="321"/>
      <c r="M34" s="47">
        <v>1</v>
      </c>
      <c r="N34" s="47" t="s">
        <v>331</v>
      </c>
      <c r="O34" s="322"/>
      <c r="P34" s="309"/>
      <c r="Q34" s="310">
        <f t="shared" si="35"/>
        <v>0</v>
      </c>
      <c r="R34" s="19"/>
      <c r="S34" s="277"/>
      <c r="T34" s="321"/>
      <c r="U34" s="47">
        <v>1</v>
      </c>
      <c r="V34" s="47" t="s">
        <v>331</v>
      </c>
      <c r="W34" s="322"/>
      <c r="X34" s="309"/>
      <c r="Y34" s="310">
        <f t="shared" si="36"/>
        <v>0</v>
      </c>
      <c r="Z34" s="19"/>
      <c r="AA34" s="277"/>
      <c r="AB34" s="321" t="s">
        <v>1210</v>
      </c>
      <c r="AC34" s="47">
        <v>1</v>
      </c>
      <c r="AD34" s="47" t="s">
        <v>331</v>
      </c>
      <c r="AE34" s="322">
        <v>800000</v>
      </c>
      <c r="AF34" s="309">
        <v>0</v>
      </c>
      <c r="AG34" s="310">
        <f t="shared" si="37"/>
        <v>800000</v>
      </c>
      <c r="AH34" s="19"/>
      <c r="AI34" s="277"/>
      <c r="AJ34" s="321"/>
      <c r="AK34" s="47">
        <v>1</v>
      </c>
      <c r="AL34" s="47" t="s">
        <v>331</v>
      </c>
      <c r="AM34" s="322"/>
      <c r="AN34" s="309"/>
      <c r="AO34" s="310">
        <f t="shared" si="38"/>
        <v>0</v>
      </c>
      <c r="AP34" s="19"/>
      <c r="AQ34" s="277"/>
      <c r="AR34" s="321"/>
      <c r="AS34" s="47">
        <v>1</v>
      </c>
      <c r="AT34" s="47" t="s">
        <v>331</v>
      </c>
      <c r="AU34" s="322"/>
      <c r="AV34" s="309"/>
      <c r="AW34" s="310">
        <f t="shared" si="39"/>
        <v>0</v>
      </c>
      <c r="AX34" s="19"/>
      <c r="AY34" s="277"/>
      <c r="AZ34" s="313" t="s">
        <v>1207</v>
      </c>
      <c r="BA34" s="1067">
        <v>1</v>
      </c>
      <c r="BB34" s="1075" t="s">
        <v>331</v>
      </c>
      <c r="BC34" s="1076">
        <v>872400</v>
      </c>
      <c r="BD34" s="1077">
        <v>0</v>
      </c>
      <c r="BE34" s="1078">
        <f t="shared" si="40"/>
        <v>872400</v>
      </c>
      <c r="BF34" s="19"/>
      <c r="BG34" s="277"/>
      <c r="BH34" s="321"/>
      <c r="BI34" s="47">
        <v>1</v>
      </c>
      <c r="BJ34" s="47" t="s">
        <v>331</v>
      </c>
      <c r="BK34" s="322"/>
      <c r="BL34" s="309"/>
      <c r="BM34" s="310">
        <f t="shared" si="41"/>
        <v>0</v>
      </c>
      <c r="BN34" s="19"/>
      <c r="BO34" s="277"/>
      <c r="BP34" s="321"/>
      <c r="BQ34" s="47">
        <v>1</v>
      </c>
      <c r="BR34" s="47" t="s">
        <v>331</v>
      </c>
      <c r="BS34" s="322"/>
      <c r="BT34" s="309"/>
      <c r="BU34" s="310">
        <f t="shared" si="42"/>
        <v>0</v>
      </c>
      <c r="BV34" s="19"/>
      <c r="BW34" s="277"/>
      <c r="BX34" s="321"/>
      <c r="BY34" s="47">
        <v>1</v>
      </c>
      <c r="BZ34" s="47" t="s">
        <v>331</v>
      </c>
      <c r="CA34" s="322"/>
      <c r="CB34" s="309"/>
      <c r="CC34" s="310">
        <f t="shared" si="43"/>
        <v>0</v>
      </c>
      <c r="CD34" s="19"/>
      <c r="CE34" s="277"/>
      <c r="CF34" s="321"/>
      <c r="CG34" s="47">
        <v>1</v>
      </c>
      <c r="CH34" s="47" t="s">
        <v>331</v>
      </c>
      <c r="CI34" s="322"/>
      <c r="CJ34" s="309"/>
      <c r="CK34" s="310">
        <f t="shared" si="44"/>
        <v>0</v>
      </c>
      <c r="CL34" s="19"/>
      <c r="CM34" s="277"/>
      <c r="CN34" s="321" t="s">
        <v>1200</v>
      </c>
      <c r="CO34" s="47">
        <v>1</v>
      </c>
      <c r="CP34" s="47" t="s">
        <v>331</v>
      </c>
      <c r="CQ34" s="322">
        <v>1184600</v>
      </c>
      <c r="CR34" s="309"/>
      <c r="CS34" s="310">
        <f t="shared" si="45"/>
        <v>1184600</v>
      </c>
      <c r="CT34" s="19"/>
      <c r="CU34" s="277"/>
      <c r="CV34" s="321"/>
      <c r="CW34" s="47">
        <v>1</v>
      </c>
      <c r="CX34" s="47" t="s">
        <v>331</v>
      </c>
      <c r="CY34" s="322"/>
      <c r="CZ34" s="309"/>
      <c r="DA34" s="310">
        <f t="shared" si="46"/>
        <v>0</v>
      </c>
      <c r="DB34" s="19"/>
      <c r="DC34" s="277"/>
      <c r="DD34" s="321"/>
      <c r="DE34" s="47">
        <v>1</v>
      </c>
      <c r="DF34" s="47" t="s">
        <v>331</v>
      </c>
      <c r="DG34" s="322"/>
      <c r="DH34" s="309"/>
      <c r="DI34" s="310">
        <f t="shared" si="47"/>
        <v>0</v>
      </c>
      <c r="DJ34" s="19"/>
      <c r="DK34" s="277"/>
      <c r="DL34" s="321" t="s">
        <v>1198</v>
      </c>
      <c r="DM34" s="47">
        <v>1</v>
      </c>
      <c r="DN34" s="47" t="s">
        <v>331</v>
      </c>
      <c r="DO34" s="322">
        <v>1550000</v>
      </c>
      <c r="DP34" s="309">
        <v>0</v>
      </c>
      <c r="DQ34" s="310">
        <f t="shared" si="48"/>
        <v>1550000</v>
      </c>
      <c r="DR34" s="19"/>
      <c r="DS34" s="277"/>
      <c r="DT34" s="321"/>
      <c r="DU34" s="47">
        <v>1</v>
      </c>
      <c r="DV34" s="47" t="s">
        <v>331</v>
      </c>
      <c r="DW34" s="322"/>
      <c r="DX34" s="309"/>
      <c r="DY34" s="310">
        <f t="shared" si="49"/>
        <v>0</v>
      </c>
      <c r="DZ34" s="19"/>
      <c r="EA34" s="277"/>
      <c r="EB34" s="323"/>
      <c r="EC34" s="315">
        <v>1</v>
      </c>
      <c r="ED34" s="315" t="s">
        <v>331</v>
      </c>
      <c r="EE34" s="324"/>
      <c r="EF34" s="317"/>
      <c r="EG34" s="318" t="s">
        <v>1199</v>
      </c>
      <c r="EH34" s="19"/>
      <c r="EI34" s="277"/>
      <c r="EJ34" s="321"/>
      <c r="EK34" s="47">
        <v>1</v>
      </c>
      <c r="EL34" s="47" t="s">
        <v>331</v>
      </c>
      <c r="EM34" s="322"/>
      <c r="EN34" s="309"/>
      <c r="EO34" s="310">
        <f t="shared" si="50"/>
        <v>0</v>
      </c>
      <c r="EP34" s="19"/>
      <c r="EQ34" s="277"/>
    </row>
    <row r="35" spans="1:147" ht="37.5" customHeight="1">
      <c r="A35" s="24"/>
      <c r="B35" s="60">
        <v>4</v>
      </c>
      <c r="C35" s="320" t="s">
        <v>351</v>
      </c>
      <c r="D35" s="321"/>
      <c r="E35" s="47">
        <v>1</v>
      </c>
      <c r="F35" s="47" t="s">
        <v>331</v>
      </c>
      <c r="G35" s="322"/>
      <c r="H35" s="309"/>
      <c r="I35" s="310">
        <f t="shared" si="34"/>
        <v>0</v>
      </c>
      <c r="J35" s="19"/>
      <c r="K35" s="277"/>
      <c r="L35" s="321"/>
      <c r="M35" s="47">
        <v>1</v>
      </c>
      <c r="N35" s="47" t="s">
        <v>331</v>
      </c>
      <c r="O35" s="322"/>
      <c r="P35" s="309"/>
      <c r="Q35" s="310">
        <f t="shared" si="35"/>
        <v>0</v>
      </c>
      <c r="R35" s="19"/>
      <c r="S35" s="277"/>
      <c r="T35" s="321"/>
      <c r="U35" s="47">
        <v>1</v>
      </c>
      <c r="V35" s="47" t="s">
        <v>331</v>
      </c>
      <c r="W35" s="322"/>
      <c r="X35" s="309"/>
      <c r="Y35" s="310">
        <f t="shared" si="36"/>
        <v>0</v>
      </c>
      <c r="Z35" s="19"/>
      <c r="AA35" s="277"/>
      <c r="AB35" s="321" t="s">
        <v>1210</v>
      </c>
      <c r="AC35" s="47">
        <v>1</v>
      </c>
      <c r="AD35" s="47" t="s">
        <v>331</v>
      </c>
      <c r="AE35" s="322">
        <v>1104000</v>
      </c>
      <c r="AF35" s="309">
        <v>0</v>
      </c>
      <c r="AG35" s="310">
        <f t="shared" si="37"/>
        <v>1104000</v>
      </c>
      <c r="AH35" s="19"/>
      <c r="AI35" s="277"/>
      <c r="AJ35" s="321"/>
      <c r="AK35" s="47">
        <v>1</v>
      </c>
      <c r="AL35" s="47" t="s">
        <v>331</v>
      </c>
      <c r="AM35" s="322"/>
      <c r="AN35" s="309"/>
      <c r="AO35" s="310">
        <f t="shared" si="38"/>
        <v>0</v>
      </c>
      <c r="AP35" s="19"/>
      <c r="AQ35" s="277"/>
      <c r="AR35" s="321"/>
      <c r="AS35" s="47">
        <v>1</v>
      </c>
      <c r="AT35" s="47" t="s">
        <v>331</v>
      </c>
      <c r="AU35" s="322"/>
      <c r="AV35" s="309"/>
      <c r="AW35" s="310">
        <f t="shared" si="39"/>
        <v>0</v>
      </c>
      <c r="AX35" s="19"/>
      <c r="AY35" s="277"/>
      <c r="AZ35" s="313" t="s">
        <v>1207</v>
      </c>
      <c r="BA35" s="1067">
        <v>1</v>
      </c>
      <c r="BB35" s="1075" t="s">
        <v>331</v>
      </c>
      <c r="BC35" s="1076">
        <v>937500</v>
      </c>
      <c r="BD35" s="1077">
        <v>0</v>
      </c>
      <c r="BE35" s="1078">
        <f t="shared" si="40"/>
        <v>937500</v>
      </c>
      <c r="BF35" s="19"/>
      <c r="BG35" s="277"/>
      <c r="BH35" s="321"/>
      <c r="BI35" s="47">
        <v>1</v>
      </c>
      <c r="BJ35" s="47" t="s">
        <v>331</v>
      </c>
      <c r="BK35" s="322"/>
      <c r="BL35" s="309"/>
      <c r="BM35" s="310">
        <f t="shared" si="41"/>
        <v>0</v>
      </c>
      <c r="BN35" s="19"/>
      <c r="BO35" s="277"/>
      <c r="BP35" s="321"/>
      <c r="BQ35" s="47">
        <v>1</v>
      </c>
      <c r="BR35" s="47" t="s">
        <v>331</v>
      </c>
      <c r="BS35" s="322"/>
      <c r="BT35" s="309"/>
      <c r="BU35" s="310">
        <f t="shared" si="42"/>
        <v>0</v>
      </c>
      <c r="BV35" s="19"/>
      <c r="BW35" s="277"/>
      <c r="BX35" s="321"/>
      <c r="BY35" s="47">
        <v>1</v>
      </c>
      <c r="BZ35" s="47" t="s">
        <v>331</v>
      </c>
      <c r="CA35" s="322"/>
      <c r="CB35" s="309"/>
      <c r="CC35" s="310">
        <f t="shared" si="43"/>
        <v>0</v>
      </c>
      <c r="CD35" s="19"/>
      <c r="CE35" s="277"/>
      <c r="CF35" s="321"/>
      <c r="CG35" s="47">
        <v>1</v>
      </c>
      <c r="CH35" s="47" t="s">
        <v>331</v>
      </c>
      <c r="CI35" s="322"/>
      <c r="CJ35" s="309"/>
      <c r="CK35" s="310">
        <f t="shared" si="44"/>
        <v>0</v>
      </c>
      <c r="CL35" s="19"/>
      <c r="CM35" s="277"/>
      <c r="CN35" s="321" t="s">
        <v>1200</v>
      </c>
      <c r="CO35" s="47">
        <v>1</v>
      </c>
      <c r="CP35" s="47" t="s">
        <v>331</v>
      </c>
      <c r="CQ35" s="322">
        <v>1172700</v>
      </c>
      <c r="CR35" s="309"/>
      <c r="CS35" s="310">
        <f t="shared" si="45"/>
        <v>1172700</v>
      </c>
      <c r="CT35" s="19"/>
      <c r="CU35" s="277"/>
      <c r="CV35" s="321"/>
      <c r="CW35" s="47">
        <v>1</v>
      </c>
      <c r="CX35" s="47" t="s">
        <v>331</v>
      </c>
      <c r="CY35" s="322"/>
      <c r="CZ35" s="309"/>
      <c r="DA35" s="310">
        <f t="shared" si="46"/>
        <v>0</v>
      </c>
      <c r="DB35" s="19"/>
      <c r="DC35" s="277"/>
      <c r="DD35" s="321"/>
      <c r="DE35" s="47">
        <v>1</v>
      </c>
      <c r="DF35" s="47" t="s">
        <v>331</v>
      </c>
      <c r="DG35" s="322"/>
      <c r="DH35" s="309"/>
      <c r="DI35" s="310">
        <f t="shared" si="47"/>
        <v>0</v>
      </c>
      <c r="DJ35" s="19"/>
      <c r="DK35" s="277"/>
      <c r="DL35" s="321" t="s">
        <v>1198</v>
      </c>
      <c r="DM35" s="47">
        <v>1</v>
      </c>
      <c r="DN35" s="47" t="s">
        <v>331</v>
      </c>
      <c r="DO35" s="322">
        <v>815978</v>
      </c>
      <c r="DP35" s="309">
        <v>0</v>
      </c>
      <c r="DQ35" s="310">
        <f t="shared" si="48"/>
        <v>815978</v>
      </c>
      <c r="DR35" s="19"/>
      <c r="DS35" s="277"/>
      <c r="DT35" s="321"/>
      <c r="DU35" s="47">
        <v>1</v>
      </c>
      <c r="DV35" s="47" t="s">
        <v>331</v>
      </c>
      <c r="DW35" s="322"/>
      <c r="DX35" s="309"/>
      <c r="DY35" s="310">
        <f t="shared" si="49"/>
        <v>0</v>
      </c>
      <c r="DZ35" s="19"/>
      <c r="EA35" s="277"/>
      <c r="EB35" s="323"/>
      <c r="EC35" s="315">
        <v>1</v>
      </c>
      <c r="ED35" s="315" t="s">
        <v>331</v>
      </c>
      <c r="EE35" s="324"/>
      <c r="EF35" s="317"/>
      <c r="EG35" s="318" t="s">
        <v>1199</v>
      </c>
      <c r="EH35" s="19"/>
      <c r="EI35" s="277"/>
      <c r="EJ35" s="321"/>
      <c r="EK35" s="47">
        <v>1</v>
      </c>
      <c r="EL35" s="47" t="s">
        <v>331</v>
      </c>
      <c r="EM35" s="322"/>
      <c r="EN35" s="309"/>
      <c r="EO35" s="310">
        <f t="shared" si="50"/>
        <v>0</v>
      </c>
      <c r="EP35" s="19"/>
      <c r="EQ35" s="277"/>
    </row>
    <row r="36" spans="1:147" ht="37.5" customHeight="1">
      <c r="A36" s="24"/>
      <c r="B36" s="48">
        <v>5</v>
      </c>
      <c r="C36" s="320" t="s">
        <v>352</v>
      </c>
      <c r="D36" s="321"/>
      <c r="E36" s="47">
        <v>1</v>
      </c>
      <c r="F36" s="47" t="s">
        <v>331</v>
      </c>
      <c r="G36" s="322"/>
      <c r="H36" s="309"/>
      <c r="I36" s="310">
        <f t="shared" si="34"/>
        <v>0</v>
      </c>
      <c r="J36" s="19"/>
      <c r="K36" s="277"/>
      <c r="L36" s="321"/>
      <c r="M36" s="47">
        <v>1</v>
      </c>
      <c r="N36" s="47" t="s">
        <v>331</v>
      </c>
      <c r="O36" s="322"/>
      <c r="P36" s="309"/>
      <c r="Q36" s="310">
        <f t="shared" si="35"/>
        <v>0</v>
      </c>
      <c r="R36" s="19"/>
      <c r="S36" s="277"/>
      <c r="T36" s="321"/>
      <c r="U36" s="47">
        <v>1</v>
      </c>
      <c r="V36" s="47" t="s">
        <v>331</v>
      </c>
      <c r="W36" s="322"/>
      <c r="X36" s="309"/>
      <c r="Y36" s="310">
        <f t="shared" si="36"/>
        <v>0</v>
      </c>
      <c r="Z36" s="19"/>
      <c r="AA36" s="277"/>
      <c r="AB36" s="321" t="s">
        <v>1212</v>
      </c>
      <c r="AC36" s="47">
        <v>1</v>
      </c>
      <c r="AD36" s="47" t="s">
        <v>331</v>
      </c>
      <c r="AE36" s="322">
        <v>1524000</v>
      </c>
      <c r="AF36" s="309">
        <v>0</v>
      </c>
      <c r="AG36" s="310">
        <f t="shared" si="37"/>
        <v>1524000</v>
      </c>
      <c r="AH36" s="19"/>
      <c r="AI36" s="277"/>
      <c r="AJ36" s="321"/>
      <c r="AK36" s="47">
        <v>1</v>
      </c>
      <c r="AL36" s="47" t="s">
        <v>331</v>
      </c>
      <c r="AM36" s="322"/>
      <c r="AN36" s="309"/>
      <c r="AO36" s="310">
        <f t="shared" si="38"/>
        <v>0</v>
      </c>
      <c r="AP36" s="19"/>
      <c r="AQ36" s="277"/>
      <c r="AR36" s="321"/>
      <c r="AS36" s="47">
        <v>1</v>
      </c>
      <c r="AT36" s="47" t="s">
        <v>331</v>
      </c>
      <c r="AU36" s="322"/>
      <c r="AV36" s="309"/>
      <c r="AW36" s="310">
        <f t="shared" si="39"/>
        <v>0</v>
      </c>
      <c r="AX36" s="19"/>
      <c r="AY36" s="277"/>
      <c r="AZ36" s="313" t="s">
        <v>1207</v>
      </c>
      <c r="BA36" s="1067">
        <v>1</v>
      </c>
      <c r="BB36" s="1075" t="s">
        <v>331</v>
      </c>
      <c r="BC36" s="1076">
        <v>1495400</v>
      </c>
      <c r="BD36" s="1077">
        <v>0</v>
      </c>
      <c r="BE36" s="1078">
        <f t="shared" si="40"/>
        <v>1495400</v>
      </c>
      <c r="BF36" s="19"/>
      <c r="BG36" s="277"/>
      <c r="BH36" s="321"/>
      <c r="BI36" s="47">
        <v>1</v>
      </c>
      <c r="BJ36" s="47" t="s">
        <v>331</v>
      </c>
      <c r="BK36" s="322"/>
      <c r="BL36" s="309"/>
      <c r="BM36" s="310">
        <f t="shared" si="41"/>
        <v>0</v>
      </c>
      <c r="BN36" s="19"/>
      <c r="BO36" s="277"/>
      <c r="BP36" s="321"/>
      <c r="BQ36" s="47">
        <v>1</v>
      </c>
      <c r="BR36" s="47" t="s">
        <v>331</v>
      </c>
      <c r="BS36" s="322"/>
      <c r="BT36" s="309"/>
      <c r="BU36" s="310">
        <f t="shared" si="42"/>
        <v>0</v>
      </c>
      <c r="BV36" s="19"/>
      <c r="BW36" s="277"/>
      <c r="BX36" s="321"/>
      <c r="BY36" s="47">
        <v>1</v>
      </c>
      <c r="BZ36" s="47" t="s">
        <v>331</v>
      </c>
      <c r="CA36" s="322"/>
      <c r="CB36" s="309"/>
      <c r="CC36" s="310">
        <f t="shared" si="43"/>
        <v>0</v>
      </c>
      <c r="CD36" s="19"/>
      <c r="CE36" s="277"/>
      <c r="CF36" s="321"/>
      <c r="CG36" s="47">
        <v>1</v>
      </c>
      <c r="CH36" s="47" t="s">
        <v>331</v>
      </c>
      <c r="CI36" s="322"/>
      <c r="CJ36" s="309"/>
      <c r="CK36" s="310">
        <f t="shared" si="44"/>
        <v>0</v>
      </c>
      <c r="CL36" s="19"/>
      <c r="CM36" s="277"/>
      <c r="CN36" s="321" t="s">
        <v>1200</v>
      </c>
      <c r="CO36" s="47">
        <v>1</v>
      </c>
      <c r="CP36" s="47" t="s">
        <v>331</v>
      </c>
      <c r="CQ36" s="322">
        <v>2081500</v>
      </c>
      <c r="CR36" s="309"/>
      <c r="CS36" s="310">
        <f t="shared" si="45"/>
        <v>2081500</v>
      </c>
      <c r="CT36" s="19"/>
      <c r="CU36" s="277"/>
      <c r="CV36" s="321"/>
      <c r="CW36" s="47">
        <v>1</v>
      </c>
      <c r="CX36" s="47" t="s">
        <v>331</v>
      </c>
      <c r="CY36" s="322"/>
      <c r="CZ36" s="309"/>
      <c r="DA36" s="310">
        <f t="shared" si="46"/>
        <v>0</v>
      </c>
      <c r="DB36" s="19"/>
      <c r="DC36" s="277"/>
      <c r="DD36" s="321"/>
      <c r="DE36" s="47">
        <v>1</v>
      </c>
      <c r="DF36" s="47" t="s">
        <v>331</v>
      </c>
      <c r="DG36" s="322"/>
      <c r="DH36" s="309"/>
      <c r="DI36" s="310">
        <f t="shared" si="47"/>
        <v>0</v>
      </c>
      <c r="DJ36" s="19"/>
      <c r="DK36" s="277"/>
      <c r="DL36" s="321" t="s">
        <v>1198</v>
      </c>
      <c r="DM36" s="47">
        <v>1</v>
      </c>
      <c r="DN36" s="47" t="s">
        <v>331</v>
      </c>
      <c r="DO36" s="322">
        <v>1591022</v>
      </c>
      <c r="DP36" s="309">
        <v>0</v>
      </c>
      <c r="DQ36" s="310">
        <f t="shared" si="48"/>
        <v>1591022</v>
      </c>
      <c r="DR36" s="19"/>
      <c r="DS36" s="277"/>
      <c r="DT36" s="321"/>
      <c r="DU36" s="47">
        <v>1</v>
      </c>
      <c r="DV36" s="47" t="s">
        <v>331</v>
      </c>
      <c r="DW36" s="322"/>
      <c r="DX36" s="309"/>
      <c r="DY36" s="310">
        <f t="shared" si="49"/>
        <v>0</v>
      </c>
      <c r="DZ36" s="19"/>
      <c r="EA36" s="277"/>
      <c r="EB36" s="323"/>
      <c r="EC36" s="315">
        <v>1</v>
      </c>
      <c r="ED36" s="315" t="s">
        <v>331</v>
      </c>
      <c r="EE36" s="324"/>
      <c r="EF36" s="317"/>
      <c r="EG36" s="318" t="s">
        <v>1199</v>
      </c>
      <c r="EH36" s="19"/>
      <c r="EI36" s="277"/>
      <c r="EJ36" s="321"/>
      <c r="EK36" s="47">
        <v>1</v>
      </c>
      <c r="EL36" s="47" t="s">
        <v>331</v>
      </c>
      <c r="EM36" s="322"/>
      <c r="EN36" s="309"/>
      <c r="EO36" s="310">
        <f t="shared" si="50"/>
        <v>0</v>
      </c>
      <c r="EP36" s="19"/>
      <c r="EQ36" s="277"/>
    </row>
    <row r="37" spans="1:147" ht="37.5" customHeight="1">
      <c r="A37" s="24"/>
      <c r="B37" s="60">
        <v>6</v>
      </c>
      <c r="C37" s="320" t="s">
        <v>353</v>
      </c>
      <c r="D37" s="321"/>
      <c r="E37" s="47">
        <v>1</v>
      </c>
      <c r="F37" s="47" t="s">
        <v>331</v>
      </c>
      <c r="G37" s="322"/>
      <c r="H37" s="309"/>
      <c r="I37" s="310">
        <f t="shared" si="34"/>
        <v>0</v>
      </c>
      <c r="J37" s="19"/>
      <c r="K37" s="277"/>
      <c r="L37" s="321"/>
      <c r="M37" s="47">
        <v>1</v>
      </c>
      <c r="N37" s="47" t="s">
        <v>331</v>
      </c>
      <c r="O37" s="322"/>
      <c r="P37" s="309"/>
      <c r="Q37" s="310">
        <f t="shared" si="35"/>
        <v>0</v>
      </c>
      <c r="R37" s="19"/>
      <c r="S37" s="277"/>
      <c r="T37" s="321"/>
      <c r="U37" s="47">
        <v>1</v>
      </c>
      <c r="V37" s="47" t="s">
        <v>331</v>
      </c>
      <c r="W37" s="322"/>
      <c r="X37" s="309"/>
      <c r="Y37" s="310">
        <f t="shared" si="36"/>
        <v>0</v>
      </c>
      <c r="Z37" s="19"/>
      <c r="AA37" s="277"/>
      <c r="AB37" s="321"/>
      <c r="AC37" s="47">
        <v>1</v>
      </c>
      <c r="AD37" s="47" t="s">
        <v>331</v>
      </c>
      <c r="AE37" s="322">
        <v>0</v>
      </c>
      <c r="AF37" s="309">
        <v>0</v>
      </c>
      <c r="AG37" s="310">
        <f t="shared" si="37"/>
        <v>0</v>
      </c>
      <c r="AH37" s="19"/>
      <c r="AI37" s="277"/>
      <c r="AJ37" s="321"/>
      <c r="AK37" s="47">
        <v>1</v>
      </c>
      <c r="AL37" s="47" t="s">
        <v>331</v>
      </c>
      <c r="AM37" s="322"/>
      <c r="AN37" s="309"/>
      <c r="AO37" s="310">
        <f t="shared" si="38"/>
        <v>0</v>
      </c>
      <c r="AP37" s="19"/>
      <c r="AQ37" s="277"/>
      <c r="AR37" s="321"/>
      <c r="AS37" s="47">
        <v>1</v>
      </c>
      <c r="AT37" s="47" t="s">
        <v>331</v>
      </c>
      <c r="AU37" s="322"/>
      <c r="AV37" s="309"/>
      <c r="AW37" s="310">
        <f t="shared" si="39"/>
        <v>0</v>
      </c>
      <c r="AX37" s="19"/>
      <c r="AY37" s="277"/>
      <c r="AZ37" s="313"/>
      <c r="BA37" s="1067">
        <v>1</v>
      </c>
      <c r="BB37" s="1075" t="s">
        <v>331</v>
      </c>
      <c r="BC37" s="1080">
        <v>0</v>
      </c>
      <c r="BD37" s="1077">
        <v>0</v>
      </c>
      <c r="BE37" s="1078">
        <f t="shared" si="40"/>
        <v>0</v>
      </c>
      <c r="BF37" s="19"/>
      <c r="BG37" s="277"/>
      <c r="BH37" s="321"/>
      <c r="BI37" s="47">
        <v>1</v>
      </c>
      <c r="BJ37" s="47" t="s">
        <v>331</v>
      </c>
      <c r="BK37" s="322"/>
      <c r="BL37" s="309"/>
      <c r="BM37" s="310">
        <f t="shared" si="41"/>
        <v>0</v>
      </c>
      <c r="BN37" s="19"/>
      <c r="BO37" s="277"/>
      <c r="BP37" s="321"/>
      <c r="BQ37" s="47">
        <v>1</v>
      </c>
      <c r="BR37" s="47" t="s">
        <v>331</v>
      </c>
      <c r="BS37" s="322"/>
      <c r="BT37" s="309"/>
      <c r="BU37" s="310">
        <f t="shared" si="42"/>
        <v>0</v>
      </c>
      <c r="BV37" s="19"/>
      <c r="BW37" s="277"/>
      <c r="BX37" s="321"/>
      <c r="BY37" s="47">
        <v>1</v>
      </c>
      <c r="BZ37" s="47" t="s">
        <v>331</v>
      </c>
      <c r="CA37" s="322"/>
      <c r="CB37" s="309"/>
      <c r="CC37" s="310">
        <f t="shared" si="43"/>
        <v>0</v>
      </c>
      <c r="CD37" s="19"/>
      <c r="CE37" s="277"/>
      <c r="CF37" s="321"/>
      <c r="CG37" s="47">
        <v>1</v>
      </c>
      <c r="CH37" s="47" t="s">
        <v>331</v>
      </c>
      <c r="CI37" s="322"/>
      <c r="CJ37" s="309"/>
      <c r="CK37" s="310">
        <f t="shared" si="44"/>
        <v>0</v>
      </c>
      <c r="CL37" s="19"/>
      <c r="CM37" s="277"/>
      <c r="CN37" s="321" t="s">
        <v>1200</v>
      </c>
      <c r="CO37" s="47">
        <v>1</v>
      </c>
      <c r="CP37" s="47" t="s">
        <v>331</v>
      </c>
      <c r="CQ37" s="322">
        <v>1242000</v>
      </c>
      <c r="CR37" s="309"/>
      <c r="CS37" s="310">
        <f t="shared" si="45"/>
        <v>1242000</v>
      </c>
      <c r="CT37" s="19"/>
      <c r="CU37" s="277"/>
      <c r="CV37" s="321"/>
      <c r="CW37" s="47">
        <v>1</v>
      </c>
      <c r="CX37" s="47" t="s">
        <v>331</v>
      </c>
      <c r="CY37" s="322"/>
      <c r="CZ37" s="309"/>
      <c r="DA37" s="310">
        <f t="shared" si="46"/>
        <v>0</v>
      </c>
      <c r="DB37" s="19"/>
      <c r="DC37" s="277"/>
      <c r="DD37" s="321"/>
      <c r="DE37" s="47">
        <v>1</v>
      </c>
      <c r="DF37" s="47" t="s">
        <v>331</v>
      </c>
      <c r="DG37" s="322"/>
      <c r="DH37" s="309"/>
      <c r="DI37" s="310">
        <f t="shared" si="47"/>
        <v>0</v>
      </c>
      <c r="DJ37" s="19"/>
      <c r="DK37" s="277"/>
      <c r="DL37" s="321" t="s">
        <v>1198</v>
      </c>
      <c r="DM37" s="47">
        <v>1</v>
      </c>
      <c r="DN37" s="47" t="s">
        <v>331</v>
      </c>
      <c r="DO37" s="322">
        <v>1225813</v>
      </c>
      <c r="DP37" s="309">
        <v>0</v>
      </c>
      <c r="DQ37" s="310">
        <f t="shared" si="48"/>
        <v>1225813</v>
      </c>
      <c r="DR37" s="19"/>
      <c r="DS37" s="277"/>
      <c r="DT37" s="321"/>
      <c r="DU37" s="47">
        <v>1</v>
      </c>
      <c r="DV37" s="47" t="s">
        <v>331</v>
      </c>
      <c r="DW37" s="322"/>
      <c r="DX37" s="309"/>
      <c r="DY37" s="310">
        <f t="shared" si="49"/>
        <v>0</v>
      </c>
      <c r="DZ37" s="19"/>
      <c r="EA37" s="277"/>
      <c r="EB37" s="323"/>
      <c r="EC37" s="315">
        <v>1</v>
      </c>
      <c r="ED37" s="315" t="s">
        <v>331</v>
      </c>
      <c r="EE37" s="324"/>
      <c r="EF37" s="317"/>
      <c r="EG37" s="318" t="s">
        <v>1199</v>
      </c>
      <c r="EH37" s="19"/>
      <c r="EI37" s="277"/>
      <c r="EJ37" s="321"/>
      <c r="EK37" s="47">
        <v>1</v>
      </c>
      <c r="EL37" s="47" t="s">
        <v>331</v>
      </c>
      <c r="EM37" s="322"/>
      <c r="EN37" s="309"/>
      <c r="EO37" s="310">
        <f t="shared" si="50"/>
        <v>0</v>
      </c>
      <c r="EP37" s="19"/>
      <c r="EQ37" s="277"/>
    </row>
    <row r="38" spans="1:147" ht="37.5" customHeight="1">
      <c r="A38" s="24"/>
      <c r="B38" s="60">
        <v>7</v>
      </c>
      <c r="C38" s="320" t="s">
        <v>354</v>
      </c>
      <c r="D38" s="321"/>
      <c r="E38" s="47">
        <v>1</v>
      </c>
      <c r="F38" s="47" t="s">
        <v>331</v>
      </c>
      <c r="G38" s="322"/>
      <c r="H38" s="309"/>
      <c r="I38" s="310">
        <f t="shared" si="34"/>
        <v>0</v>
      </c>
      <c r="J38" s="19"/>
      <c r="K38" s="277"/>
      <c r="L38" s="321"/>
      <c r="M38" s="47">
        <v>1</v>
      </c>
      <c r="N38" s="47" t="s">
        <v>331</v>
      </c>
      <c r="O38" s="322"/>
      <c r="P38" s="309"/>
      <c r="Q38" s="310">
        <f t="shared" si="35"/>
        <v>0</v>
      </c>
      <c r="R38" s="19"/>
      <c r="S38" s="277"/>
      <c r="T38" s="321"/>
      <c r="U38" s="47">
        <v>1</v>
      </c>
      <c r="V38" s="47" t="s">
        <v>331</v>
      </c>
      <c r="W38" s="322"/>
      <c r="X38" s="309"/>
      <c r="Y38" s="310">
        <f t="shared" si="36"/>
        <v>0</v>
      </c>
      <c r="Z38" s="19"/>
      <c r="AA38" s="277"/>
      <c r="AB38" s="321" t="s">
        <v>1210</v>
      </c>
      <c r="AC38" s="47">
        <v>1</v>
      </c>
      <c r="AD38" s="47" t="s">
        <v>331</v>
      </c>
      <c r="AE38" s="322">
        <v>1070000</v>
      </c>
      <c r="AF38" s="309">
        <v>0</v>
      </c>
      <c r="AG38" s="310">
        <f t="shared" si="37"/>
        <v>1070000</v>
      </c>
      <c r="AH38" s="19"/>
      <c r="AI38" s="277"/>
      <c r="AJ38" s="321"/>
      <c r="AK38" s="47">
        <v>1</v>
      </c>
      <c r="AL38" s="47" t="s">
        <v>331</v>
      </c>
      <c r="AM38" s="322"/>
      <c r="AN38" s="309"/>
      <c r="AO38" s="310">
        <f t="shared" si="38"/>
        <v>0</v>
      </c>
      <c r="AP38" s="19"/>
      <c r="AQ38" s="277"/>
      <c r="AR38" s="321"/>
      <c r="AS38" s="47">
        <v>1</v>
      </c>
      <c r="AT38" s="47" t="s">
        <v>331</v>
      </c>
      <c r="AU38" s="322"/>
      <c r="AV38" s="309"/>
      <c r="AW38" s="310">
        <f t="shared" si="39"/>
        <v>0</v>
      </c>
      <c r="AX38" s="19"/>
      <c r="AY38" s="277"/>
      <c r="AZ38" s="313"/>
      <c r="BA38" s="1067">
        <v>1</v>
      </c>
      <c r="BB38" s="1075" t="s">
        <v>331</v>
      </c>
      <c r="BC38" s="1080">
        <v>0</v>
      </c>
      <c r="BD38" s="1077">
        <v>0</v>
      </c>
      <c r="BE38" s="1078">
        <f t="shared" si="40"/>
        <v>0</v>
      </c>
      <c r="BF38" s="19"/>
      <c r="BG38" s="277"/>
      <c r="BH38" s="321"/>
      <c r="BI38" s="47">
        <v>1</v>
      </c>
      <c r="BJ38" s="47" t="s">
        <v>331</v>
      </c>
      <c r="BK38" s="322"/>
      <c r="BL38" s="309"/>
      <c r="BM38" s="310">
        <f t="shared" si="41"/>
        <v>0</v>
      </c>
      <c r="BN38" s="19"/>
      <c r="BO38" s="277"/>
      <c r="BP38" s="321"/>
      <c r="BQ38" s="47">
        <v>1</v>
      </c>
      <c r="BR38" s="47" t="s">
        <v>331</v>
      </c>
      <c r="BS38" s="322"/>
      <c r="BT38" s="309"/>
      <c r="BU38" s="310">
        <f t="shared" si="42"/>
        <v>0</v>
      </c>
      <c r="BV38" s="19"/>
      <c r="BW38" s="277"/>
      <c r="BX38" s="321"/>
      <c r="BY38" s="47">
        <v>1</v>
      </c>
      <c r="BZ38" s="47" t="s">
        <v>331</v>
      </c>
      <c r="CA38" s="322"/>
      <c r="CB38" s="309"/>
      <c r="CC38" s="310">
        <f t="shared" si="43"/>
        <v>0</v>
      </c>
      <c r="CD38" s="19"/>
      <c r="CE38" s="277"/>
      <c r="CF38" s="321"/>
      <c r="CG38" s="47">
        <v>1</v>
      </c>
      <c r="CH38" s="47" t="s">
        <v>331</v>
      </c>
      <c r="CI38" s="322"/>
      <c r="CJ38" s="309"/>
      <c r="CK38" s="310">
        <f t="shared" si="44"/>
        <v>0</v>
      </c>
      <c r="CL38" s="19"/>
      <c r="CM38" s="277"/>
      <c r="CN38" s="321" t="s">
        <v>1200</v>
      </c>
      <c r="CO38" s="47">
        <v>1</v>
      </c>
      <c r="CP38" s="47" t="s">
        <v>331</v>
      </c>
      <c r="CQ38" s="322">
        <v>1281400</v>
      </c>
      <c r="CR38" s="309"/>
      <c r="CS38" s="310">
        <f t="shared" si="45"/>
        <v>1281400</v>
      </c>
      <c r="CT38" s="19"/>
      <c r="CU38" s="277"/>
      <c r="CV38" s="321"/>
      <c r="CW38" s="47">
        <v>1</v>
      </c>
      <c r="CX38" s="47" t="s">
        <v>331</v>
      </c>
      <c r="CY38" s="322"/>
      <c r="CZ38" s="309"/>
      <c r="DA38" s="310">
        <f t="shared" si="46"/>
        <v>0</v>
      </c>
      <c r="DB38" s="19"/>
      <c r="DC38" s="277"/>
      <c r="DD38" s="321"/>
      <c r="DE38" s="47">
        <v>1</v>
      </c>
      <c r="DF38" s="47" t="s">
        <v>331</v>
      </c>
      <c r="DG38" s="322"/>
      <c r="DH38" s="309"/>
      <c r="DI38" s="310">
        <f t="shared" si="47"/>
        <v>0</v>
      </c>
      <c r="DJ38" s="19"/>
      <c r="DK38" s="277"/>
      <c r="DL38" s="321" t="s">
        <v>1198</v>
      </c>
      <c r="DM38" s="47">
        <v>1</v>
      </c>
      <c r="DN38" s="47" t="s">
        <v>331</v>
      </c>
      <c r="DO38" s="322">
        <v>1792784</v>
      </c>
      <c r="DP38" s="309">
        <v>0</v>
      </c>
      <c r="DQ38" s="310">
        <f t="shared" si="48"/>
        <v>1792784</v>
      </c>
      <c r="DR38" s="19"/>
      <c r="DS38" s="277"/>
      <c r="DT38" s="321"/>
      <c r="DU38" s="47">
        <v>1</v>
      </c>
      <c r="DV38" s="47" t="s">
        <v>331</v>
      </c>
      <c r="DW38" s="322"/>
      <c r="DX38" s="309"/>
      <c r="DY38" s="310">
        <f t="shared" si="49"/>
        <v>0</v>
      </c>
      <c r="DZ38" s="19"/>
      <c r="EA38" s="277"/>
      <c r="EB38" s="323"/>
      <c r="EC38" s="315">
        <v>1</v>
      </c>
      <c r="ED38" s="315" t="s">
        <v>331</v>
      </c>
      <c r="EE38" s="324"/>
      <c r="EF38" s="317"/>
      <c r="EG38" s="318" t="s">
        <v>1199</v>
      </c>
      <c r="EH38" s="19"/>
      <c r="EI38" s="277"/>
      <c r="EJ38" s="321"/>
      <c r="EK38" s="47">
        <v>1</v>
      </c>
      <c r="EL38" s="47" t="s">
        <v>331</v>
      </c>
      <c r="EM38" s="322"/>
      <c r="EN38" s="309"/>
      <c r="EO38" s="310">
        <f t="shared" si="50"/>
        <v>0</v>
      </c>
      <c r="EP38" s="19"/>
      <c r="EQ38" s="277"/>
    </row>
    <row r="39" spans="1:147" ht="37.5" customHeight="1">
      <c r="A39" s="24"/>
      <c r="B39" s="57"/>
      <c r="C39" s="49" t="s">
        <v>338</v>
      </c>
      <c r="D39" s="326"/>
      <c r="E39" s="50"/>
      <c r="F39" s="51"/>
      <c r="G39" s="51"/>
      <c r="H39" s="327"/>
      <c r="I39" s="52">
        <f>SUM(I32:I38)</f>
        <v>0</v>
      </c>
      <c r="J39" s="19"/>
      <c r="K39" s="277"/>
      <c r="L39" s="326"/>
      <c r="M39" s="50"/>
      <c r="N39" s="51"/>
      <c r="O39" s="51"/>
      <c r="P39" s="327"/>
      <c r="Q39" s="52">
        <f>SUM(Q32:Q38)</f>
        <v>0</v>
      </c>
      <c r="R39" s="19"/>
      <c r="S39" s="277"/>
      <c r="T39" s="326"/>
      <c r="U39" s="50"/>
      <c r="V39" s="51"/>
      <c r="W39" s="51"/>
      <c r="X39" s="327"/>
      <c r="Y39" s="52">
        <f>SUM(Y32:Y38)</f>
        <v>0</v>
      </c>
      <c r="Z39" s="19"/>
      <c r="AA39" s="277"/>
      <c r="AB39" s="326"/>
      <c r="AC39" s="50"/>
      <c r="AD39" s="51"/>
      <c r="AE39" s="51"/>
      <c r="AF39" s="327"/>
      <c r="AG39" s="52">
        <f>SUM(AG32:AG38)</f>
        <v>6035200</v>
      </c>
      <c r="AH39" s="19"/>
      <c r="AI39" s="277"/>
      <c r="AJ39" s="326"/>
      <c r="AK39" s="50"/>
      <c r="AL39" s="51"/>
      <c r="AM39" s="51"/>
      <c r="AN39" s="327"/>
      <c r="AO39" s="52">
        <f>SUM(AO32:AO38)</f>
        <v>0</v>
      </c>
      <c r="AP39" s="19"/>
      <c r="AQ39" s="277"/>
      <c r="AR39" s="326"/>
      <c r="AS39" s="50"/>
      <c r="AT39" s="51"/>
      <c r="AU39" s="51"/>
      <c r="AV39" s="327"/>
      <c r="AW39" s="52">
        <f>SUM(AW32:AW38)</f>
        <v>0</v>
      </c>
      <c r="AX39" s="19"/>
      <c r="AY39" s="277"/>
      <c r="AZ39" s="326"/>
      <c r="BA39" s="50"/>
      <c r="BB39" s="1072"/>
      <c r="BC39" s="1072"/>
      <c r="BD39" s="1073"/>
      <c r="BE39" s="1074">
        <f>SUM(BE32:BE38)</f>
        <v>5050100</v>
      </c>
      <c r="BF39" s="19"/>
      <c r="BG39" s="277"/>
      <c r="BH39" s="326"/>
      <c r="BI39" s="50"/>
      <c r="BJ39" s="51"/>
      <c r="BK39" s="51"/>
      <c r="BL39" s="327"/>
      <c r="BM39" s="52">
        <f>SUM(BM32:BM38)</f>
        <v>0</v>
      </c>
      <c r="BN39" s="19"/>
      <c r="BO39" s="277"/>
      <c r="BP39" s="326"/>
      <c r="BQ39" s="50"/>
      <c r="BR39" s="51"/>
      <c r="BS39" s="51"/>
      <c r="BT39" s="327"/>
      <c r="BU39" s="52">
        <f>SUM(BU32:BU38)</f>
        <v>0</v>
      </c>
      <c r="BV39" s="19"/>
      <c r="BW39" s="277"/>
      <c r="BX39" s="326"/>
      <c r="BY39" s="50"/>
      <c r="BZ39" s="51"/>
      <c r="CA39" s="51"/>
      <c r="CB39" s="327"/>
      <c r="CC39" s="52">
        <f>SUM(CC32:CC38)</f>
        <v>0</v>
      </c>
      <c r="CD39" s="19"/>
      <c r="CE39" s="277"/>
      <c r="CF39" s="326"/>
      <c r="CG39" s="50"/>
      <c r="CH39" s="51"/>
      <c r="CI39" s="51"/>
      <c r="CJ39" s="327"/>
      <c r="CK39" s="52">
        <f>SUM(CK32:CK38)</f>
        <v>0</v>
      </c>
      <c r="CL39" s="19"/>
      <c r="CM39" s="277"/>
      <c r="CN39" s="326"/>
      <c r="CO39" s="50"/>
      <c r="CP39" s="51"/>
      <c r="CQ39" s="51"/>
      <c r="CR39" s="327"/>
      <c r="CS39" s="52">
        <f>SUM(CS32:CS38)</f>
        <v>9035200</v>
      </c>
      <c r="CT39" s="19"/>
      <c r="CU39" s="277"/>
      <c r="CV39" s="326"/>
      <c r="CW39" s="50"/>
      <c r="CX39" s="51"/>
      <c r="CY39" s="51"/>
      <c r="CZ39" s="327"/>
      <c r="DA39" s="52">
        <f>SUM(DA32:DA38)</f>
        <v>0</v>
      </c>
      <c r="DB39" s="19"/>
      <c r="DC39" s="277"/>
      <c r="DD39" s="326"/>
      <c r="DE39" s="50"/>
      <c r="DF39" s="51"/>
      <c r="DG39" s="51"/>
      <c r="DH39" s="327"/>
      <c r="DI39" s="52">
        <f>SUM(DI32:DI38)</f>
        <v>0</v>
      </c>
      <c r="DJ39" s="19"/>
      <c r="DK39" s="277"/>
      <c r="DL39" s="326"/>
      <c r="DM39" s="50"/>
      <c r="DN39" s="51"/>
      <c r="DO39" s="51"/>
      <c r="DP39" s="327"/>
      <c r="DQ39" s="52">
        <f>SUM(DQ32:DQ38)</f>
        <v>8497187</v>
      </c>
      <c r="DR39" s="19"/>
      <c r="DS39" s="277"/>
      <c r="DT39" s="326"/>
      <c r="DU39" s="50"/>
      <c r="DV39" s="51"/>
      <c r="DW39" s="51"/>
      <c r="DX39" s="327"/>
      <c r="DY39" s="52">
        <f>SUM(DY32:DY38)</f>
        <v>0</v>
      </c>
      <c r="DZ39" s="19"/>
      <c r="EA39" s="277"/>
      <c r="EB39" s="328"/>
      <c r="EC39" s="281"/>
      <c r="ED39" s="329"/>
      <c r="EE39" s="329"/>
      <c r="EF39" s="330"/>
      <c r="EG39" s="331" t="s">
        <v>1199</v>
      </c>
      <c r="EH39" s="19"/>
      <c r="EI39" s="277"/>
      <c r="EJ39" s="326"/>
      <c r="EK39" s="50"/>
      <c r="EL39" s="51"/>
      <c r="EM39" s="51"/>
      <c r="EN39" s="327"/>
      <c r="EO39" s="52">
        <f>SUM(EO32:EO38)</f>
        <v>0</v>
      </c>
      <c r="EP39" s="19"/>
      <c r="EQ39" s="277"/>
    </row>
    <row r="40" spans="1:147" ht="37.5" customHeight="1" thickBot="1">
      <c r="A40" s="24"/>
      <c r="B40" s="34" t="s">
        <v>7</v>
      </c>
      <c r="C40" s="25"/>
      <c r="D40" s="332"/>
      <c r="E40" s="36"/>
      <c r="F40" s="31"/>
      <c r="G40" s="31"/>
      <c r="H40" s="333"/>
      <c r="I40" s="54"/>
      <c r="J40" s="19"/>
      <c r="K40" s="277"/>
      <c r="L40" s="332"/>
      <c r="M40" s="36"/>
      <c r="N40" s="31"/>
      <c r="O40" s="31"/>
      <c r="P40" s="333"/>
      <c r="Q40" s="54"/>
      <c r="R40" s="19"/>
      <c r="S40" s="277"/>
      <c r="T40" s="332"/>
      <c r="U40" s="36"/>
      <c r="V40" s="31"/>
      <c r="W40" s="31"/>
      <c r="X40" s="333"/>
      <c r="Y40" s="54"/>
      <c r="Z40" s="19"/>
      <c r="AA40" s="277"/>
      <c r="AB40" s="332"/>
      <c r="AC40" s="36"/>
      <c r="AD40" s="31"/>
      <c r="AE40" s="31"/>
      <c r="AF40" s="333"/>
      <c r="AG40" s="54"/>
      <c r="AH40" s="19"/>
      <c r="AI40" s="277"/>
      <c r="AJ40" s="332"/>
      <c r="AK40" s="36"/>
      <c r="AL40" s="31"/>
      <c r="AM40" s="31"/>
      <c r="AN40" s="333"/>
      <c r="AO40" s="54"/>
      <c r="AP40" s="19"/>
      <c r="AQ40" s="277"/>
      <c r="AR40" s="332"/>
      <c r="AS40" s="36"/>
      <c r="AT40" s="31"/>
      <c r="AU40" s="31"/>
      <c r="AV40" s="333"/>
      <c r="AW40" s="54"/>
      <c r="AX40" s="19"/>
      <c r="AY40" s="277"/>
      <c r="AZ40" s="332"/>
      <c r="BA40" s="36"/>
      <c r="BB40" s="31"/>
      <c r="BC40" s="31"/>
      <c r="BD40" s="333"/>
      <c r="BE40" s="54"/>
      <c r="BF40" s="19"/>
      <c r="BG40" s="277"/>
      <c r="BH40" s="332"/>
      <c r="BI40" s="36"/>
      <c r="BJ40" s="31"/>
      <c r="BK40" s="31"/>
      <c r="BL40" s="333"/>
      <c r="BM40" s="54"/>
      <c r="BN40" s="19"/>
      <c r="BO40" s="277"/>
      <c r="BP40" s="332"/>
      <c r="BQ40" s="36"/>
      <c r="BR40" s="31"/>
      <c r="BS40" s="31"/>
      <c r="BT40" s="333"/>
      <c r="BU40" s="54"/>
      <c r="BV40" s="19"/>
      <c r="BW40" s="277"/>
      <c r="BX40" s="332"/>
      <c r="BY40" s="36"/>
      <c r="BZ40" s="31"/>
      <c r="CA40" s="31"/>
      <c r="CB40" s="333"/>
      <c r="CC40" s="54"/>
      <c r="CD40" s="19"/>
      <c r="CE40" s="277"/>
      <c r="CF40" s="332"/>
      <c r="CG40" s="36"/>
      <c r="CH40" s="31"/>
      <c r="CI40" s="31"/>
      <c r="CJ40" s="333"/>
      <c r="CK40" s="54"/>
      <c r="CL40" s="19"/>
      <c r="CM40" s="277"/>
      <c r="CN40" s="332"/>
      <c r="CO40" s="36"/>
      <c r="CP40" s="31"/>
      <c r="CQ40" s="31"/>
      <c r="CR40" s="333"/>
      <c r="CS40" s="54"/>
      <c r="CT40" s="19"/>
      <c r="CU40" s="277"/>
      <c r="CV40" s="332"/>
      <c r="CW40" s="36"/>
      <c r="CX40" s="31"/>
      <c r="CY40" s="31"/>
      <c r="CZ40" s="333"/>
      <c r="DA40" s="54"/>
      <c r="DB40" s="19"/>
      <c r="DC40" s="277"/>
      <c r="DD40" s="332"/>
      <c r="DE40" s="36"/>
      <c r="DF40" s="31"/>
      <c r="DG40" s="31"/>
      <c r="DH40" s="333"/>
      <c r="DI40" s="54"/>
      <c r="DJ40" s="19"/>
      <c r="DK40" s="277"/>
      <c r="DL40" s="332"/>
      <c r="DM40" s="36"/>
      <c r="DN40" s="31"/>
      <c r="DO40" s="31"/>
      <c r="DP40" s="333"/>
      <c r="DQ40" s="54"/>
      <c r="DR40" s="19"/>
      <c r="DS40" s="277"/>
      <c r="DT40" s="332"/>
      <c r="DU40" s="36"/>
      <c r="DV40" s="31"/>
      <c r="DW40" s="31"/>
      <c r="DX40" s="333"/>
      <c r="DY40" s="54"/>
      <c r="DZ40" s="19"/>
      <c r="EA40" s="277"/>
      <c r="EB40" s="186"/>
      <c r="EC40" s="80"/>
      <c r="ED40" s="273"/>
      <c r="EE40" s="273"/>
      <c r="EF40" s="334"/>
      <c r="EG40" s="282"/>
      <c r="EH40" s="19"/>
      <c r="EI40" s="277"/>
      <c r="EJ40" s="332"/>
      <c r="EK40" s="36"/>
      <c r="EL40" s="31"/>
      <c r="EM40" s="31"/>
      <c r="EN40" s="333"/>
      <c r="EO40" s="54"/>
      <c r="EP40" s="19"/>
      <c r="EQ40" s="277"/>
    </row>
    <row r="41" spans="1:147" ht="37.5" customHeight="1" thickBot="1">
      <c r="A41" s="24"/>
      <c r="B41" s="40" t="s">
        <v>322</v>
      </c>
      <c r="C41" s="41" t="s">
        <v>323</v>
      </c>
      <c r="D41" s="295" t="s">
        <v>324</v>
      </c>
      <c r="E41" s="42" t="s">
        <v>325</v>
      </c>
      <c r="F41" s="43" t="s">
        <v>326</v>
      </c>
      <c r="G41" s="44" t="s">
        <v>327</v>
      </c>
      <c r="H41" s="296" t="s">
        <v>328</v>
      </c>
      <c r="I41" s="45" t="s">
        <v>329</v>
      </c>
      <c r="J41" s="297" t="s">
        <v>1167</v>
      </c>
      <c r="K41" s="298" t="s">
        <v>1168</v>
      </c>
      <c r="L41" s="295" t="s">
        <v>324</v>
      </c>
      <c r="M41" s="42" t="s">
        <v>325</v>
      </c>
      <c r="N41" s="43" t="s">
        <v>326</v>
      </c>
      <c r="O41" s="44" t="s">
        <v>327</v>
      </c>
      <c r="P41" s="296" t="s">
        <v>328</v>
      </c>
      <c r="Q41" s="45" t="s">
        <v>329</v>
      </c>
      <c r="R41" s="297" t="s">
        <v>1167</v>
      </c>
      <c r="S41" s="298" t="s">
        <v>1168</v>
      </c>
      <c r="T41" s="295" t="s">
        <v>324</v>
      </c>
      <c r="U41" s="42" t="s">
        <v>325</v>
      </c>
      <c r="V41" s="43" t="s">
        <v>326</v>
      </c>
      <c r="W41" s="44" t="s">
        <v>327</v>
      </c>
      <c r="X41" s="296" t="s">
        <v>328</v>
      </c>
      <c r="Y41" s="45" t="s">
        <v>329</v>
      </c>
      <c r="Z41" s="297" t="s">
        <v>1167</v>
      </c>
      <c r="AA41" s="298" t="s">
        <v>1168</v>
      </c>
      <c r="AB41" s="295" t="s">
        <v>324</v>
      </c>
      <c r="AC41" s="42" t="s">
        <v>325</v>
      </c>
      <c r="AD41" s="43" t="s">
        <v>326</v>
      </c>
      <c r="AE41" s="44" t="s">
        <v>327</v>
      </c>
      <c r="AF41" s="296" t="s">
        <v>328</v>
      </c>
      <c r="AG41" s="45" t="s">
        <v>329</v>
      </c>
      <c r="AH41" s="297" t="s">
        <v>1167</v>
      </c>
      <c r="AI41" s="298" t="s">
        <v>1168</v>
      </c>
      <c r="AJ41" s="295" t="s">
        <v>324</v>
      </c>
      <c r="AK41" s="42" t="s">
        <v>325</v>
      </c>
      <c r="AL41" s="43" t="s">
        <v>326</v>
      </c>
      <c r="AM41" s="44" t="s">
        <v>327</v>
      </c>
      <c r="AN41" s="296" t="s">
        <v>328</v>
      </c>
      <c r="AO41" s="45" t="s">
        <v>329</v>
      </c>
      <c r="AP41" s="297" t="s">
        <v>1167</v>
      </c>
      <c r="AQ41" s="298" t="s">
        <v>1168</v>
      </c>
      <c r="AR41" s="295" t="s">
        <v>324</v>
      </c>
      <c r="AS41" s="42" t="s">
        <v>325</v>
      </c>
      <c r="AT41" s="43" t="s">
        <v>326</v>
      </c>
      <c r="AU41" s="44" t="s">
        <v>327</v>
      </c>
      <c r="AV41" s="296" t="s">
        <v>328</v>
      </c>
      <c r="AW41" s="45" t="s">
        <v>329</v>
      </c>
      <c r="AX41" s="297" t="s">
        <v>1167</v>
      </c>
      <c r="AY41" s="298" t="s">
        <v>1168</v>
      </c>
      <c r="AZ41" s="295" t="s">
        <v>324</v>
      </c>
      <c r="BA41" s="42" t="s">
        <v>325</v>
      </c>
      <c r="BB41" s="43" t="s">
        <v>326</v>
      </c>
      <c r="BC41" s="44" t="s">
        <v>327</v>
      </c>
      <c r="BD41" s="296" t="s">
        <v>328</v>
      </c>
      <c r="BE41" s="45" t="s">
        <v>329</v>
      </c>
      <c r="BF41" s="297" t="s">
        <v>1167</v>
      </c>
      <c r="BG41" s="298" t="s">
        <v>1168</v>
      </c>
      <c r="BH41" s="295" t="s">
        <v>324</v>
      </c>
      <c r="BI41" s="42" t="s">
        <v>325</v>
      </c>
      <c r="BJ41" s="43" t="s">
        <v>326</v>
      </c>
      <c r="BK41" s="44" t="s">
        <v>327</v>
      </c>
      <c r="BL41" s="296" t="s">
        <v>328</v>
      </c>
      <c r="BM41" s="45" t="s">
        <v>329</v>
      </c>
      <c r="BN41" s="297" t="s">
        <v>1167</v>
      </c>
      <c r="BO41" s="298" t="s">
        <v>1168</v>
      </c>
      <c r="BP41" s="295" t="s">
        <v>324</v>
      </c>
      <c r="BQ41" s="42" t="s">
        <v>325</v>
      </c>
      <c r="BR41" s="43" t="s">
        <v>326</v>
      </c>
      <c r="BS41" s="44" t="s">
        <v>327</v>
      </c>
      <c r="BT41" s="296" t="s">
        <v>328</v>
      </c>
      <c r="BU41" s="45" t="s">
        <v>329</v>
      </c>
      <c r="BV41" s="297" t="s">
        <v>1167</v>
      </c>
      <c r="BW41" s="298" t="s">
        <v>1168</v>
      </c>
      <c r="BX41" s="295" t="s">
        <v>324</v>
      </c>
      <c r="BY41" s="42" t="s">
        <v>325</v>
      </c>
      <c r="BZ41" s="43" t="s">
        <v>326</v>
      </c>
      <c r="CA41" s="44" t="s">
        <v>327</v>
      </c>
      <c r="CB41" s="296" t="s">
        <v>328</v>
      </c>
      <c r="CC41" s="45" t="s">
        <v>329</v>
      </c>
      <c r="CD41" s="297" t="s">
        <v>1167</v>
      </c>
      <c r="CE41" s="298" t="s">
        <v>1168</v>
      </c>
      <c r="CF41" s="295" t="s">
        <v>324</v>
      </c>
      <c r="CG41" s="42" t="s">
        <v>325</v>
      </c>
      <c r="CH41" s="43" t="s">
        <v>326</v>
      </c>
      <c r="CI41" s="44" t="s">
        <v>327</v>
      </c>
      <c r="CJ41" s="296" t="s">
        <v>328</v>
      </c>
      <c r="CK41" s="45" t="s">
        <v>329</v>
      </c>
      <c r="CL41" s="297" t="s">
        <v>1167</v>
      </c>
      <c r="CM41" s="298" t="s">
        <v>1168</v>
      </c>
      <c r="CN41" s="295" t="s">
        <v>324</v>
      </c>
      <c r="CO41" s="42" t="s">
        <v>325</v>
      </c>
      <c r="CP41" s="43" t="s">
        <v>326</v>
      </c>
      <c r="CQ41" s="44" t="s">
        <v>327</v>
      </c>
      <c r="CR41" s="296" t="s">
        <v>328</v>
      </c>
      <c r="CS41" s="45" t="s">
        <v>329</v>
      </c>
      <c r="CT41" s="297" t="s">
        <v>1167</v>
      </c>
      <c r="CU41" s="298" t="s">
        <v>1168</v>
      </c>
      <c r="CV41" s="295" t="s">
        <v>324</v>
      </c>
      <c r="CW41" s="42" t="s">
        <v>325</v>
      </c>
      <c r="CX41" s="43" t="s">
        <v>326</v>
      </c>
      <c r="CY41" s="44" t="s">
        <v>327</v>
      </c>
      <c r="CZ41" s="296" t="s">
        <v>328</v>
      </c>
      <c r="DA41" s="45" t="s">
        <v>329</v>
      </c>
      <c r="DB41" s="297" t="s">
        <v>1167</v>
      </c>
      <c r="DC41" s="298" t="s">
        <v>1168</v>
      </c>
      <c r="DD41" s="295" t="s">
        <v>324</v>
      </c>
      <c r="DE41" s="42" t="s">
        <v>325</v>
      </c>
      <c r="DF41" s="43" t="s">
        <v>326</v>
      </c>
      <c r="DG41" s="44" t="s">
        <v>327</v>
      </c>
      <c r="DH41" s="296" t="s">
        <v>328</v>
      </c>
      <c r="DI41" s="45" t="s">
        <v>329</v>
      </c>
      <c r="DJ41" s="297" t="s">
        <v>1167</v>
      </c>
      <c r="DK41" s="298" t="s">
        <v>1168</v>
      </c>
      <c r="DL41" s="295" t="s">
        <v>324</v>
      </c>
      <c r="DM41" s="42" t="s">
        <v>325</v>
      </c>
      <c r="DN41" s="43" t="s">
        <v>326</v>
      </c>
      <c r="DO41" s="44" t="s">
        <v>327</v>
      </c>
      <c r="DP41" s="296" t="s">
        <v>328</v>
      </c>
      <c r="DQ41" s="45" t="s">
        <v>329</v>
      </c>
      <c r="DR41" s="297" t="s">
        <v>1167</v>
      </c>
      <c r="DS41" s="298" t="s">
        <v>1168</v>
      </c>
      <c r="DT41" s="295" t="s">
        <v>324</v>
      </c>
      <c r="DU41" s="42" t="s">
        <v>325</v>
      </c>
      <c r="DV41" s="43" t="s">
        <v>326</v>
      </c>
      <c r="DW41" s="44" t="s">
        <v>327</v>
      </c>
      <c r="DX41" s="296" t="s">
        <v>328</v>
      </c>
      <c r="DY41" s="45" t="s">
        <v>329</v>
      </c>
      <c r="DZ41" s="297" t="s">
        <v>1167</v>
      </c>
      <c r="EA41" s="298" t="s">
        <v>1168</v>
      </c>
      <c r="EB41" s="299" t="s">
        <v>324</v>
      </c>
      <c r="EC41" s="300" t="s">
        <v>325</v>
      </c>
      <c r="ED41" s="301" t="s">
        <v>326</v>
      </c>
      <c r="EE41" s="335" t="s">
        <v>327</v>
      </c>
      <c r="EF41" s="300" t="s">
        <v>328</v>
      </c>
      <c r="EG41" s="303" t="s">
        <v>329</v>
      </c>
      <c r="EH41" s="297" t="s">
        <v>1167</v>
      </c>
      <c r="EI41" s="298" t="s">
        <v>1168</v>
      </c>
      <c r="EJ41" s="295" t="s">
        <v>324</v>
      </c>
      <c r="EK41" s="42" t="s">
        <v>325</v>
      </c>
      <c r="EL41" s="43" t="s">
        <v>326</v>
      </c>
      <c r="EM41" s="44" t="s">
        <v>327</v>
      </c>
      <c r="EN41" s="296" t="s">
        <v>328</v>
      </c>
      <c r="EO41" s="45" t="s">
        <v>329</v>
      </c>
      <c r="EP41" s="297" t="s">
        <v>1167</v>
      </c>
      <c r="EQ41" s="298" t="s">
        <v>1168</v>
      </c>
    </row>
    <row r="42" spans="1:147" ht="69.75" customHeight="1" thickBot="1">
      <c r="A42" s="24"/>
      <c r="B42" s="46">
        <v>1</v>
      </c>
      <c r="C42" s="320" t="s">
        <v>355</v>
      </c>
      <c r="D42" s="321"/>
      <c r="E42" s="47">
        <v>1</v>
      </c>
      <c r="F42" s="47" t="s">
        <v>331</v>
      </c>
      <c r="G42" s="342"/>
      <c r="H42" s="309"/>
      <c r="I42" s="310">
        <f t="shared" ref="I42:I47" si="51">+(G42+(G42*H42))*E42</f>
        <v>0</v>
      </c>
      <c r="J42" s="311" t="s">
        <v>1169</v>
      </c>
      <c r="K42" s="312"/>
      <c r="L42" s="321"/>
      <c r="M42" s="47">
        <v>1</v>
      </c>
      <c r="N42" s="47" t="s">
        <v>331</v>
      </c>
      <c r="O42" s="342"/>
      <c r="P42" s="309"/>
      <c r="Q42" s="310">
        <f t="shared" ref="Q42:Q47" si="52">+(O42+(O42*P42))*M42</f>
        <v>0</v>
      </c>
      <c r="R42" s="311" t="s">
        <v>1169</v>
      </c>
      <c r="S42" s="312"/>
      <c r="T42" s="321"/>
      <c r="U42" s="47">
        <v>1</v>
      </c>
      <c r="V42" s="47" t="s">
        <v>331</v>
      </c>
      <c r="W42" s="342"/>
      <c r="X42" s="309"/>
      <c r="Y42" s="310">
        <f t="shared" ref="Y42:Y47" si="53">+(W42+(W42*X42))*U42</f>
        <v>0</v>
      </c>
      <c r="Z42" s="311" t="s">
        <v>1169</v>
      </c>
      <c r="AA42" s="312"/>
      <c r="AB42" s="321"/>
      <c r="AC42" s="47">
        <v>1</v>
      </c>
      <c r="AD42" s="47" t="s">
        <v>331</v>
      </c>
      <c r="AE42" s="342"/>
      <c r="AF42" s="309"/>
      <c r="AG42" s="310">
        <f t="shared" ref="AG42:AG47" si="54">+(AE42+(AE42*AF42))*AC42</f>
        <v>0</v>
      </c>
      <c r="AH42" s="311" t="s">
        <v>1169</v>
      </c>
      <c r="AI42" s="312"/>
      <c r="AJ42" s="321"/>
      <c r="AK42" s="47">
        <v>1</v>
      </c>
      <c r="AL42" s="47" t="s">
        <v>331</v>
      </c>
      <c r="AM42" s="342"/>
      <c r="AN42" s="309"/>
      <c r="AO42" s="310">
        <f t="shared" ref="AO42:AO47" si="55">+(AM42+(AM42*AN42))*AK42</f>
        <v>0</v>
      </c>
      <c r="AP42" s="311" t="s">
        <v>1169</v>
      </c>
      <c r="AQ42" s="312"/>
      <c r="AR42" s="321"/>
      <c r="AS42" s="47">
        <v>1</v>
      </c>
      <c r="AT42" s="47" t="s">
        <v>331</v>
      </c>
      <c r="AU42" s="342"/>
      <c r="AV42" s="309"/>
      <c r="AW42" s="310">
        <f t="shared" ref="AW42:AW47" si="56">+(AU42+(AU42*AV42))*AS42</f>
        <v>0</v>
      </c>
      <c r="AX42" s="311" t="s">
        <v>1169</v>
      </c>
      <c r="AY42" s="312"/>
      <c r="AZ42" s="321"/>
      <c r="BA42" s="47">
        <v>1</v>
      </c>
      <c r="BB42" s="47" t="s">
        <v>331</v>
      </c>
      <c r="BC42" s="342"/>
      <c r="BD42" s="309"/>
      <c r="BE42" s="310">
        <f t="shared" ref="BE42:BE47" si="57">+(BC42+(BC42*BD42))*BA42</f>
        <v>0</v>
      </c>
      <c r="BF42" s="311" t="s">
        <v>1169</v>
      </c>
      <c r="BG42" s="312"/>
      <c r="BH42" s="321"/>
      <c r="BI42" s="47">
        <v>1</v>
      </c>
      <c r="BJ42" s="47" t="s">
        <v>331</v>
      </c>
      <c r="BK42" s="342"/>
      <c r="BL42" s="309"/>
      <c r="BM42" s="310">
        <f t="shared" ref="BM42:BM47" si="58">+(BK42+(BK42*BL42))*BI42</f>
        <v>0</v>
      </c>
      <c r="BN42" s="311" t="s">
        <v>1169</v>
      </c>
      <c r="BO42" s="312"/>
      <c r="BP42" s="321"/>
      <c r="BQ42" s="47">
        <v>1</v>
      </c>
      <c r="BR42" s="47" t="s">
        <v>331</v>
      </c>
      <c r="BS42" s="342"/>
      <c r="BT42" s="309"/>
      <c r="BU42" s="310">
        <f t="shared" ref="BU42:BU47" si="59">+(BS42+(BS42*BT42))*BQ42</f>
        <v>0</v>
      </c>
      <c r="BV42" s="311" t="s">
        <v>1169</v>
      </c>
      <c r="BW42" s="312"/>
      <c r="BX42" s="321"/>
      <c r="BY42" s="47">
        <v>1</v>
      </c>
      <c r="BZ42" s="47" t="s">
        <v>331</v>
      </c>
      <c r="CA42" s="342"/>
      <c r="CB42" s="309"/>
      <c r="CC42" s="310">
        <f t="shared" ref="CC42:CC47" si="60">+(CA42+(CA42*CB42))*BY42</f>
        <v>0</v>
      </c>
      <c r="CD42" s="311" t="s">
        <v>1169</v>
      </c>
      <c r="CE42" s="312"/>
      <c r="CF42" s="321"/>
      <c r="CG42" s="47">
        <v>1</v>
      </c>
      <c r="CH42" s="47" t="s">
        <v>331</v>
      </c>
      <c r="CI42" s="342"/>
      <c r="CJ42" s="309"/>
      <c r="CK42" s="310">
        <f t="shared" ref="CK42:CK47" si="61">+(CI42+(CI42*CJ42))*CG42</f>
        <v>0</v>
      </c>
      <c r="CL42" s="311" t="s">
        <v>1169</v>
      </c>
      <c r="CM42" s="312"/>
      <c r="CN42" s="321" t="s">
        <v>1200</v>
      </c>
      <c r="CO42" s="47">
        <v>1</v>
      </c>
      <c r="CP42" s="47" t="s">
        <v>331</v>
      </c>
      <c r="CQ42" s="342">
        <v>1667500</v>
      </c>
      <c r="CR42" s="309"/>
      <c r="CS42" s="310">
        <f t="shared" ref="CS42:CS47" si="62">+(CQ42+(CQ42*CR42))*CO42</f>
        <v>1667500</v>
      </c>
      <c r="CT42" s="311" t="s">
        <v>1170</v>
      </c>
      <c r="CU42" s="312"/>
      <c r="CV42" s="321" t="s">
        <v>1195</v>
      </c>
      <c r="CW42" s="47">
        <v>1</v>
      </c>
      <c r="CX42" s="47" t="s">
        <v>331</v>
      </c>
      <c r="CY42" s="342">
        <v>771300</v>
      </c>
      <c r="CZ42" s="309">
        <v>0</v>
      </c>
      <c r="DA42" s="310">
        <f t="shared" ref="DA42:DA47" si="63">+(CY42+(CY42*CZ42))*CW42</f>
        <v>771300</v>
      </c>
      <c r="DB42" s="311" t="s">
        <v>1196</v>
      </c>
      <c r="DC42" s="312" t="s">
        <v>1213</v>
      </c>
      <c r="DD42" s="321"/>
      <c r="DE42" s="47">
        <v>1</v>
      </c>
      <c r="DF42" s="47" t="s">
        <v>331</v>
      </c>
      <c r="DG42" s="342"/>
      <c r="DH42" s="309"/>
      <c r="DI42" s="310">
        <f t="shared" ref="DI42:DI47" si="64">+(DG42+(DG42*DH42))*DE42</f>
        <v>0</v>
      </c>
      <c r="DJ42" s="311" t="s">
        <v>1169</v>
      </c>
      <c r="DK42" s="312"/>
      <c r="DL42" s="321" t="s">
        <v>1198</v>
      </c>
      <c r="DM42" s="47">
        <v>1</v>
      </c>
      <c r="DN42" s="47" t="s">
        <v>331</v>
      </c>
      <c r="DO42" s="342">
        <v>760795</v>
      </c>
      <c r="DP42" s="309">
        <v>0</v>
      </c>
      <c r="DQ42" s="310">
        <f t="shared" ref="DQ42:DQ47" si="65">+(DO42+(DO42*DP42))*DM42</f>
        <v>760795</v>
      </c>
      <c r="DR42" s="311" t="s">
        <v>1170</v>
      </c>
      <c r="DS42" s="312"/>
      <c r="DT42" s="321"/>
      <c r="DU42" s="47">
        <v>1</v>
      </c>
      <c r="DV42" s="47" t="s">
        <v>331</v>
      </c>
      <c r="DW42" s="342"/>
      <c r="DX42" s="309"/>
      <c r="DY42" s="310">
        <f t="shared" ref="DY42:DY47" si="66">+(DW42+(DW42*DX42))*DU42</f>
        <v>0</v>
      </c>
      <c r="DZ42" s="311" t="s">
        <v>1169</v>
      </c>
      <c r="EA42" s="312"/>
      <c r="EB42" s="323"/>
      <c r="EC42" s="315">
        <v>1</v>
      </c>
      <c r="ED42" s="315" t="s">
        <v>331</v>
      </c>
      <c r="EE42" s="324"/>
      <c r="EF42" s="317"/>
      <c r="EG42" s="318" t="s">
        <v>1199</v>
      </c>
      <c r="EH42" s="311" t="s">
        <v>1169</v>
      </c>
      <c r="EI42" s="312"/>
      <c r="EJ42" s="321"/>
      <c r="EK42" s="47">
        <v>1</v>
      </c>
      <c r="EL42" s="47" t="s">
        <v>331</v>
      </c>
      <c r="EM42" s="342"/>
      <c r="EN42" s="309"/>
      <c r="EO42" s="310">
        <f t="shared" ref="EO42:EO47" si="67">+(EM42+(EM42*EN42))*EK42</f>
        <v>0</v>
      </c>
      <c r="EP42" s="311" t="s">
        <v>1169</v>
      </c>
      <c r="EQ42" s="312"/>
    </row>
    <row r="43" spans="1:147" ht="37.5" customHeight="1">
      <c r="A43" s="24"/>
      <c r="B43" s="46">
        <v>2</v>
      </c>
      <c r="C43" s="320" t="s">
        <v>350</v>
      </c>
      <c r="D43" s="321"/>
      <c r="E43" s="47">
        <v>1</v>
      </c>
      <c r="F43" s="47" t="s">
        <v>331</v>
      </c>
      <c r="G43" s="342"/>
      <c r="H43" s="309"/>
      <c r="I43" s="310">
        <f t="shared" si="51"/>
        <v>0</v>
      </c>
      <c r="J43" s="19"/>
      <c r="K43" s="277"/>
      <c r="L43" s="321"/>
      <c r="M43" s="47">
        <v>1</v>
      </c>
      <c r="N43" s="47" t="s">
        <v>331</v>
      </c>
      <c r="O43" s="342"/>
      <c r="P43" s="309"/>
      <c r="Q43" s="310">
        <f t="shared" si="52"/>
        <v>0</v>
      </c>
      <c r="R43" s="19"/>
      <c r="S43" s="277"/>
      <c r="T43" s="321"/>
      <c r="U43" s="47">
        <v>1</v>
      </c>
      <c r="V43" s="47" t="s">
        <v>331</v>
      </c>
      <c r="W43" s="342"/>
      <c r="X43" s="309"/>
      <c r="Y43" s="310">
        <f t="shared" si="53"/>
        <v>0</v>
      </c>
      <c r="Z43" s="19"/>
      <c r="AA43" s="277"/>
      <c r="AB43" s="321"/>
      <c r="AC43" s="47">
        <v>1</v>
      </c>
      <c r="AD43" s="47" t="s">
        <v>331</v>
      </c>
      <c r="AE43" s="342"/>
      <c r="AF43" s="309"/>
      <c r="AG43" s="310">
        <f t="shared" si="54"/>
        <v>0</v>
      </c>
      <c r="AH43" s="19"/>
      <c r="AI43" s="277"/>
      <c r="AJ43" s="321"/>
      <c r="AK43" s="47">
        <v>1</v>
      </c>
      <c r="AL43" s="47" t="s">
        <v>331</v>
      </c>
      <c r="AM43" s="342"/>
      <c r="AN43" s="309"/>
      <c r="AO43" s="310">
        <f t="shared" si="55"/>
        <v>0</v>
      </c>
      <c r="AP43" s="19"/>
      <c r="AQ43" s="277"/>
      <c r="AR43" s="321"/>
      <c r="AS43" s="47">
        <v>1</v>
      </c>
      <c r="AT43" s="47" t="s">
        <v>331</v>
      </c>
      <c r="AU43" s="342"/>
      <c r="AV43" s="309"/>
      <c r="AW43" s="310">
        <f t="shared" si="56"/>
        <v>0</v>
      </c>
      <c r="AX43" s="19"/>
      <c r="AY43" s="277"/>
      <c r="AZ43" s="321"/>
      <c r="BA43" s="47">
        <v>1</v>
      </c>
      <c r="BB43" s="47" t="s">
        <v>331</v>
      </c>
      <c r="BC43" s="342"/>
      <c r="BD43" s="309"/>
      <c r="BE43" s="310">
        <f t="shared" si="57"/>
        <v>0</v>
      </c>
      <c r="BF43" s="19"/>
      <c r="BG43" s="277"/>
      <c r="BH43" s="321"/>
      <c r="BI43" s="47">
        <v>1</v>
      </c>
      <c r="BJ43" s="47" t="s">
        <v>331</v>
      </c>
      <c r="BK43" s="342"/>
      <c r="BL43" s="309"/>
      <c r="BM43" s="310">
        <f t="shared" si="58"/>
        <v>0</v>
      </c>
      <c r="BN43" s="19"/>
      <c r="BO43" s="277"/>
      <c r="BP43" s="321"/>
      <c r="BQ43" s="47">
        <v>1</v>
      </c>
      <c r="BR43" s="47" t="s">
        <v>331</v>
      </c>
      <c r="BS43" s="342"/>
      <c r="BT43" s="309"/>
      <c r="BU43" s="310">
        <f t="shared" si="59"/>
        <v>0</v>
      </c>
      <c r="BV43" s="19"/>
      <c r="BW43" s="277"/>
      <c r="BX43" s="321"/>
      <c r="BY43" s="47">
        <v>1</v>
      </c>
      <c r="BZ43" s="47" t="s">
        <v>331</v>
      </c>
      <c r="CA43" s="342"/>
      <c r="CB43" s="309"/>
      <c r="CC43" s="310">
        <f t="shared" si="60"/>
        <v>0</v>
      </c>
      <c r="CD43" s="19"/>
      <c r="CE43" s="277"/>
      <c r="CF43" s="321"/>
      <c r="CG43" s="47">
        <v>1</v>
      </c>
      <c r="CH43" s="47" t="s">
        <v>331</v>
      </c>
      <c r="CI43" s="342"/>
      <c r="CJ43" s="309"/>
      <c r="CK43" s="310">
        <f t="shared" si="61"/>
        <v>0</v>
      </c>
      <c r="CL43" s="19"/>
      <c r="CM43" s="277"/>
      <c r="CN43" s="321" t="s">
        <v>1200</v>
      </c>
      <c r="CO43" s="47">
        <v>1</v>
      </c>
      <c r="CP43" s="47" t="s">
        <v>331</v>
      </c>
      <c r="CQ43" s="342">
        <v>1517500</v>
      </c>
      <c r="CR43" s="309"/>
      <c r="CS43" s="310">
        <f t="shared" si="62"/>
        <v>1517500</v>
      </c>
      <c r="CT43" s="19"/>
      <c r="CU43" s="277"/>
      <c r="CV43" s="321" t="s">
        <v>1195</v>
      </c>
      <c r="CW43" s="47">
        <v>1</v>
      </c>
      <c r="CX43" s="47" t="s">
        <v>331</v>
      </c>
      <c r="CY43" s="342">
        <v>771300</v>
      </c>
      <c r="CZ43" s="309">
        <v>0</v>
      </c>
      <c r="DA43" s="310">
        <f t="shared" si="63"/>
        <v>771300</v>
      </c>
      <c r="DB43" s="19"/>
      <c r="DC43" s="277"/>
      <c r="DD43" s="321"/>
      <c r="DE43" s="47">
        <v>1</v>
      </c>
      <c r="DF43" s="47" t="s">
        <v>331</v>
      </c>
      <c r="DG43" s="342"/>
      <c r="DH43" s="309"/>
      <c r="DI43" s="310">
        <f t="shared" si="64"/>
        <v>0</v>
      </c>
      <c r="DJ43" s="19"/>
      <c r="DK43" s="277"/>
      <c r="DL43" s="321" t="s">
        <v>1198</v>
      </c>
      <c r="DM43" s="47">
        <v>1</v>
      </c>
      <c r="DN43" s="47" t="s">
        <v>331</v>
      </c>
      <c r="DO43" s="342">
        <v>1550000</v>
      </c>
      <c r="DP43" s="309">
        <v>0</v>
      </c>
      <c r="DQ43" s="310">
        <f t="shared" si="65"/>
        <v>1550000</v>
      </c>
      <c r="DR43" s="19"/>
      <c r="DS43" s="277"/>
      <c r="DT43" s="321"/>
      <c r="DU43" s="47">
        <v>1</v>
      </c>
      <c r="DV43" s="47" t="s">
        <v>331</v>
      </c>
      <c r="DW43" s="342"/>
      <c r="DX43" s="309"/>
      <c r="DY43" s="310">
        <f t="shared" si="66"/>
        <v>0</v>
      </c>
      <c r="DZ43" s="19"/>
      <c r="EA43" s="277"/>
      <c r="EB43" s="323"/>
      <c r="EC43" s="315">
        <v>1</v>
      </c>
      <c r="ED43" s="315" t="s">
        <v>331</v>
      </c>
      <c r="EE43" s="324"/>
      <c r="EF43" s="317"/>
      <c r="EG43" s="318" t="s">
        <v>1199</v>
      </c>
      <c r="EH43" s="19"/>
      <c r="EI43" s="277"/>
      <c r="EJ43" s="321"/>
      <c r="EK43" s="47">
        <v>1</v>
      </c>
      <c r="EL43" s="47" t="s">
        <v>331</v>
      </c>
      <c r="EM43" s="342"/>
      <c r="EN43" s="309"/>
      <c r="EO43" s="310">
        <f t="shared" si="67"/>
        <v>0</v>
      </c>
      <c r="EP43" s="19"/>
      <c r="EQ43" s="277"/>
    </row>
    <row r="44" spans="1:147" ht="37.5" customHeight="1">
      <c r="A44" s="24"/>
      <c r="B44" s="46">
        <v>3</v>
      </c>
      <c r="C44" s="320" t="s">
        <v>356</v>
      </c>
      <c r="D44" s="321"/>
      <c r="E44" s="47">
        <v>1</v>
      </c>
      <c r="F44" s="47" t="s">
        <v>331</v>
      </c>
      <c r="G44" s="342"/>
      <c r="H44" s="309"/>
      <c r="I44" s="310">
        <f t="shared" si="51"/>
        <v>0</v>
      </c>
      <c r="J44" s="19"/>
      <c r="K44" s="277"/>
      <c r="L44" s="321"/>
      <c r="M44" s="47">
        <v>1</v>
      </c>
      <c r="N44" s="47" t="s">
        <v>331</v>
      </c>
      <c r="O44" s="342"/>
      <c r="P44" s="309"/>
      <c r="Q44" s="310">
        <f t="shared" si="52"/>
        <v>0</v>
      </c>
      <c r="R44" s="19"/>
      <c r="S44" s="277"/>
      <c r="T44" s="321"/>
      <c r="U44" s="47">
        <v>1</v>
      </c>
      <c r="V44" s="47" t="s">
        <v>331</v>
      </c>
      <c r="W44" s="342"/>
      <c r="X44" s="309"/>
      <c r="Y44" s="310">
        <f t="shared" si="53"/>
        <v>0</v>
      </c>
      <c r="Z44" s="19"/>
      <c r="AA44" s="277"/>
      <c r="AB44" s="321"/>
      <c r="AC44" s="47">
        <v>1</v>
      </c>
      <c r="AD44" s="47" t="s">
        <v>331</v>
      </c>
      <c r="AE44" s="342"/>
      <c r="AF44" s="309"/>
      <c r="AG44" s="310">
        <f t="shared" si="54"/>
        <v>0</v>
      </c>
      <c r="AH44" s="19"/>
      <c r="AI44" s="277"/>
      <c r="AJ44" s="321"/>
      <c r="AK44" s="47">
        <v>1</v>
      </c>
      <c r="AL44" s="47" t="s">
        <v>331</v>
      </c>
      <c r="AM44" s="342"/>
      <c r="AN44" s="309"/>
      <c r="AO44" s="310">
        <f t="shared" si="55"/>
        <v>0</v>
      </c>
      <c r="AP44" s="19"/>
      <c r="AQ44" s="277"/>
      <c r="AR44" s="321"/>
      <c r="AS44" s="47">
        <v>1</v>
      </c>
      <c r="AT44" s="47" t="s">
        <v>331</v>
      </c>
      <c r="AU44" s="342"/>
      <c r="AV44" s="309"/>
      <c r="AW44" s="310">
        <f t="shared" si="56"/>
        <v>0</v>
      </c>
      <c r="AX44" s="19"/>
      <c r="AY44" s="277"/>
      <c r="AZ44" s="321"/>
      <c r="BA44" s="47">
        <v>1</v>
      </c>
      <c r="BB44" s="47" t="s">
        <v>331</v>
      </c>
      <c r="BC44" s="342"/>
      <c r="BD44" s="309"/>
      <c r="BE44" s="310">
        <f t="shared" si="57"/>
        <v>0</v>
      </c>
      <c r="BF44" s="19"/>
      <c r="BG44" s="277"/>
      <c r="BH44" s="321"/>
      <c r="BI44" s="47">
        <v>1</v>
      </c>
      <c r="BJ44" s="47" t="s">
        <v>331</v>
      </c>
      <c r="BK44" s="342"/>
      <c r="BL44" s="309"/>
      <c r="BM44" s="310">
        <f t="shared" si="58"/>
        <v>0</v>
      </c>
      <c r="BN44" s="19"/>
      <c r="BO44" s="277"/>
      <c r="BP44" s="321"/>
      <c r="BQ44" s="47">
        <v>1</v>
      </c>
      <c r="BR44" s="47" t="s">
        <v>331</v>
      </c>
      <c r="BS44" s="342"/>
      <c r="BT44" s="309"/>
      <c r="BU44" s="310">
        <f t="shared" si="59"/>
        <v>0</v>
      </c>
      <c r="BV44" s="19"/>
      <c r="BW44" s="277"/>
      <c r="BX44" s="321"/>
      <c r="BY44" s="47">
        <v>1</v>
      </c>
      <c r="BZ44" s="47" t="s">
        <v>331</v>
      </c>
      <c r="CA44" s="342"/>
      <c r="CB44" s="309"/>
      <c r="CC44" s="310">
        <f t="shared" si="60"/>
        <v>0</v>
      </c>
      <c r="CD44" s="19"/>
      <c r="CE44" s="277"/>
      <c r="CF44" s="321"/>
      <c r="CG44" s="47">
        <v>1</v>
      </c>
      <c r="CH44" s="47" t="s">
        <v>331</v>
      </c>
      <c r="CI44" s="342"/>
      <c r="CJ44" s="309"/>
      <c r="CK44" s="310">
        <f t="shared" si="61"/>
        <v>0</v>
      </c>
      <c r="CL44" s="19"/>
      <c r="CM44" s="277"/>
      <c r="CN44" s="321" t="s">
        <v>1200</v>
      </c>
      <c r="CO44" s="47">
        <v>1</v>
      </c>
      <c r="CP44" s="47" t="s">
        <v>331</v>
      </c>
      <c r="CQ44" s="342">
        <v>1495000</v>
      </c>
      <c r="CR44" s="309"/>
      <c r="CS44" s="310">
        <f t="shared" si="62"/>
        <v>1495000</v>
      </c>
      <c r="CT44" s="19"/>
      <c r="CU44" s="277"/>
      <c r="CV44" s="321" t="s">
        <v>1195</v>
      </c>
      <c r="CW44" s="47">
        <v>1</v>
      </c>
      <c r="CX44" s="47" t="s">
        <v>331</v>
      </c>
      <c r="CY44" s="342">
        <v>303300</v>
      </c>
      <c r="CZ44" s="309">
        <v>0</v>
      </c>
      <c r="DA44" s="310">
        <f t="shared" si="63"/>
        <v>303300</v>
      </c>
      <c r="DB44" s="19"/>
      <c r="DC44" s="277"/>
      <c r="DD44" s="321"/>
      <c r="DE44" s="47">
        <v>1</v>
      </c>
      <c r="DF44" s="47" t="s">
        <v>331</v>
      </c>
      <c r="DG44" s="342"/>
      <c r="DH44" s="309"/>
      <c r="DI44" s="310">
        <f t="shared" si="64"/>
        <v>0</v>
      </c>
      <c r="DJ44" s="19"/>
      <c r="DK44" s="277"/>
      <c r="DL44" s="321" t="s">
        <v>1198</v>
      </c>
      <c r="DM44" s="47">
        <v>1</v>
      </c>
      <c r="DN44" s="47" t="s">
        <v>331</v>
      </c>
      <c r="DO44" s="342">
        <v>815978</v>
      </c>
      <c r="DP44" s="309">
        <v>0</v>
      </c>
      <c r="DQ44" s="310">
        <f t="shared" si="65"/>
        <v>815978</v>
      </c>
      <c r="DR44" s="19"/>
      <c r="DS44" s="277"/>
      <c r="DT44" s="321"/>
      <c r="DU44" s="47">
        <v>1</v>
      </c>
      <c r="DV44" s="47" t="s">
        <v>331</v>
      </c>
      <c r="DW44" s="342"/>
      <c r="DX44" s="309"/>
      <c r="DY44" s="310">
        <f t="shared" si="66"/>
        <v>0</v>
      </c>
      <c r="DZ44" s="19"/>
      <c r="EA44" s="277"/>
      <c r="EB44" s="323"/>
      <c r="EC44" s="315">
        <v>1</v>
      </c>
      <c r="ED44" s="315" t="s">
        <v>331</v>
      </c>
      <c r="EE44" s="324"/>
      <c r="EF44" s="317"/>
      <c r="EG44" s="318" t="s">
        <v>1199</v>
      </c>
      <c r="EH44" s="19"/>
      <c r="EI44" s="277"/>
      <c r="EJ44" s="321"/>
      <c r="EK44" s="47">
        <v>1</v>
      </c>
      <c r="EL44" s="47" t="s">
        <v>331</v>
      </c>
      <c r="EM44" s="342"/>
      <c r="EN44" s="309"/>
      <c r="EO44" s="310">
        <f t="shared" si="67"/>
        <v>0</v>
      </c>
      <c r="EP44" s="19"/>
      <c r="EQ44" s="277"/>
    </row>
    <row r="45" spans="1:147" ht="37.5" customHeight="1">
      <c r="A45" s="24"/>
      <c r="B45" s="46">
        <v>4</v>
      </c>
      <c r="C45" s="320" t="s">
        <v>351</v>
      </c>
      <c r="D45" s="321"/>
      <c r="E45" s="47">
        <v>1</v>
      </c>
      <c r="F45" s="47" t="s">
        <v>331</v>
      </c>
      <c r="G45" s="342"/>
      <c r="H45" s="309"/>
      <c r="I45" s="310">
        <f t="shared" si="51"/>
        <v>0</v>
      </c>
      <c r="J45" s="19"/>
      <c r="K45" s="277"/>
      <c r="L45" s="321"/>
      <c r="M45" s="47">
        <v>1</v>
      </c>
      <c r="N45" s="47" t="s">
        <v>331</v>
      </c>
      <c r="O45" s="342"/>
      <c r="P45" s="309"/>
      <c r="Q45" s="310">
        <f t="shared" si="52"/>
        <v>0</v>
      </c>
      <c r="R45" s="19"/>
      <c r="S45" s="277"/>
      <c r="T45" s="321"/>
      <c r="U45" s="47">
        <v>1</v>
      </c>
      <c r="V45" s="47" t="s">
        <v>331</v>
      </c>
      <c r="W45" s="342"/>
      <c r="X45" s="309"/>
      <c r="Y45" s="310">
        <f t="shared" si="53"/>
        <v>0</v>
      </c>
      <c r="Z45" s="19"/>
      <c r="AA45" s="277"/>
      <c r="AB45" s="321"/>
      <c r="AC45" s="47">
        <v>1</v>
      </c>
      <c r="AD45" s="47" t="s">
        <v>331</v>
      </c>
      <c r="AE45" s="342"/>
      <c r="AF45" s="309"/>
      <c r="AG45" s="310">
        <f t="shared" si="54"/>
        <v>0</v>
      </c>
      <c r="AH45" s="19"/>
      <c r="AI45" s="277"/>
      <c r="AJ45" s="321"/>
      <c r="AK45" s="47">
        <v>1</v>
      </c>
      <c r="AL45" s="47" t="s">
        <v>331</v>
      </c>
      <c r="AM45" s="342"/>
      <c r="AN45" s="309"/>
      <c r="AO45" s="310">
        <f t="shared" si="55"/>
        <v>0</v>
      </c>
      <c r="AP45" s="19"/>
      <c r="AQ45" s="277"/>
      <c r="AR45" s="321"/>
      <c r="AS45" s="47">
        <v>1</v>
      </c>
      <c r="AT45" s="47" t="s">
        <v>331</v>
      </c>
      <c r="AU45" s="342"/>
      <c r="AV45" s="309"/>
      <c r="AW45" s="310">
        <f t="shared" si="56"/>
        <v>0</v>
      </c>
      <c r="AX45" s="19"/>
      <c r="AY45" s="277"/>
      <c r="AZ45" s="321"/>
      <c r="BA45" s="47">
        <v>1</v>
      </c>
      <c r="BB45" s="47" t="s">
        <v>331</v>
      </c>
      <c r="BC45" s="342"/>
      <c r="BD45" s="309"/>
      <c r="BE45" s="310">
        <f t="shared" si="57"/>
        <v>0</v>
      </c>
      <c r="BF45" s="19"/>
      <c r="BG45" s="277"/>
      <c r="BH45" s="321"/>
      <c r="BI45" s="47">
        <v>1</v>
      </c>
      <c r="BJ45" s="47" t="s">
        <v>331</v>
      </c>
      <c r="BK45" s="342"/>
      <c r="BL45" s="309"/>
      <c r="BM45" s="310">
        <f t="shared" si="58"/>
        <v>0</v>
      </c>
      <c r="BN45" s="19"/>
      <c r="BO45" s="277"/>
      <c r="BP45" s="321"/>
      <c r="BQ45" s="47">
        <v>1</v>
      </c>
      <c r="BR45" s="47" t="s">
        <v>331</v>
      </c>
      <c r="BS45" s="342"/>
      <c r="BT45" s="309"/>
      <c r="BU45" s="310">
        <f t="shared" si="59"/>
        <v>0</v>
      </c>
      <c r="BV45" s="19"/>
      <c r="BW45" s="277"/>
      <c r="BX45" s="321"/>
      <c r="BY45" s="47">
        <v>1</v>
      </c>
      <c r="BZ45" s="47" t="s">
        <v>331</v>
      </c>
      <c r="CA45" s="342"/>
      <c r="CB45" s="309"/>
      <c r="CC45" s="310">
        <f t="shared" si="60"/>
        <v>0</v>
      </c>
      <c r="CD45" s="19"/>
      <c r="CE45" s="277"/>
      <c r="CF45" s="321"/>
      <c r="CG45" s="47">
        <v>1</v>
      </c>
      <c r="CH45" s="47" t="s">
        <v>331</v>
      </c>
      <c r="CI45" s="342"/>
      <c r="CJ45" s="309"/>
      <c r="CK45" s="310">
        <f t="shared" si="61"/>
        <v>0</v>
      </c>
      <c r="CL45" s="19"/>
      <c r="CM45" s="277"/>
      <c r="CN45" s="321" t="s">
        <v>1200</v>
      </c>
      <c r="CO45" s="47">
        <v>1</v>
      </c>
      <c r="CP45" s="47" t="s">
        <v>331</v>
      </c>
      <c r="CQ45" s="342">
        <v>1495000</v>
      </c>
      <c r="CR45" s="309"/>
      <c r="CS45" s="310">
        <f t="shared" si="62"/>
        <v>1495000</v>
      </c>
      <c r="CT45" s="19"/>
      <c r="CU45" s="277"/>
      <c r="CV45" s="321" t="s">
        <v>1195</v>
      </c>
      <c r="CW45" s="47">
        <v>1</v>
      </c>
      <c r="CX45" s="47" t="s">
        <v>331</v>
      </c>
      <c r="CY45" s="342">
        <v>303300</v>
      </c>
      <c r="CZ45" s="309">
        <v>0</v>
      </c>
      <c r="DA45" s="310">
        <f t="shared" si="63"/>
        <v>303300</v>
      </c>
      <c r="DB45" s="19"/>
      <c r="DC45" s="277"/>
      <c r="DD45" s="321"/>
      <c r="DE45" s="47">
        <v>1</v>
      </c>
      <c r="DF45" s="47" t="s">
        <v>331</v>
      </c>
      <c r="DG45" s="342"/>
      <c r="DH45" s="309"/>
      <c r="DI45" s="310">
        <f t="shared" si="64"/>
        <v>0</v>
      </c>
      <c r="DJ45" s="19"/>
      <c r="DK45" s="277"/>
      <c r="DL45" s="321" t="s">
        <v>1198</v>
      </c>
      <c r="DM45" s="47">
        <v>1</v>
      </c>
      <c r="DN45" s="47" t="s">
        <v>331</v>
      </c>
      <c r="DO45" s="342">
        <v>326134</v>
      </c>
      <c r="DP45" s="309">
        <v>0</v>
      </c>
      <c r="DQ45" s="310">
        <f t="shared" si="65"/>
        <v>326134</v>
      </c>
      <c r="DR45" s="19"/>
      <c r="DS45" s="277"/>
      <c r="DT45" s="321"/>
      <c r="DU45" s="47">
        <v>1</v>
      </c>
      <c r="DV45" s="47" t="s">
        <v>331</v>
      </c>
      <c r="DW45" s="342"/>
      <c r="DX45" s="309"/>
      <c r="DY45" s="310">
        <f t="shared" si="66"/>
        <v>0</v>
      </c>
      <c r="DZ45" s="19"/>
      <c r="EA45" s="277"/>
      <c r="EB45" s="323"/>
      <c r="EC45" s="315">
        <v>1</v>
      </c>
      <c r="ED45" s="315" t="s">
        <v>331</v>
      </c>
      <c r="EE45" s="324"/>
      <c r="EF45" s="317"/>
      <c r="EG45" s="318" t="s">
        <v>1199</v>
      </c>
      <c r="EH45" s="19"/>
      <c r="EI45" s="277"/>
      <c r="EJ45" s="321"/>
      <c r="EK45" s="47">
        <v>1</v>
      </c>
      <c r="EL45" s="47" t="s">
        <v>331</v>
      </c>
      <c r="EM45" s="342"/>
      <c r="EN45" s="309"/>
      <c r="EO45" s="310">
        <f t="shared" si="67"/>
        <v>0</v>
      </c>
      <c r="EP45" s="19"/>
      <c r="EQ45" s="277"/>
    </row>
    <row r="46" spans="1:147" ht="37.5" customHeight="1">
      <c r="A46" s="24"/>
      <c r="B46" s="46">
        <v>5</v>
      </c>
      <c r="C46" s="320" t="s">
        <v>352</v>
      </c>
      <c r="D46" s="321"/>
      <c r="E46" s="47">
        <v>1</v>
      </c>
      <c r="F46" s="47" t="s">
        <v>331</v>
      </c>
      <c r="G46" s="342"/>
      <c r="H46" s="309"/>
      <c r="I46" s="310">
        <f t="shared" si="51"/>
        <v>0</v>
      </c>
      <c r="J46" s="19"/>
      <c r="K46" s="277"/>
      <c r="L46" s="321"/>
      <c r="M46" s="47">
        <v>1</v>
      </c>
      <c r="N46" s="47" t="s">
        <v>331</v>
      </c>
      <c r="O46" s="342"/>
      <c r="P46" s="309"/>
      <c r="Q46" s="310">
        <f t="shared" si="52"/>
        <v>0</v>
      </c>
      <c r="R46" s="19"/>
      <c r="S46" s="277"/>
      <c r="T46" s="321"/>
      <c r="U46" s="47">
        <v>1</v>
      </c>
      <c r="V46" s="47" t="s">
        <v>331</v>
      </c>
      <c r="W46" s="342"/>
      <c r="X46" s="309"/>
      <c r="Y46" s="310">
        <f t="shared" si="53"/>
        <v>0</v>
      </c>
      <c r="Z46" s="19"/>
      <c r="AA46" s="277"/>
      <c r="AB46" s="321"/>
      <c r="AC46" s="47">
        <v>1</v>
      </c>
      <c r="AD46" s="47" t="s">
        <v>331</v>
      </c>
      <c r="AE46" s="342"/>
      <c r="AF46" s="309"/>
      <c r="AG46" s="310">
        <f t="shared" si="54"/>
        <v>0</v>
      </c>
      <c r="AH46" s="19"/>
      <c r="AI46" s="277"/>
      <c r="AJ46" s="321"/>
      <c r="AK46" s="47">
        <v>1</v>
      </c>
      <c r="AL46" s="47" t="s">
        <v>331</v>
      </c>
      <c r="AM46" s="342"/>
      <c r="AN46" s="309"/>
      <c r="AO46" s="310">
        <f t="shared" si="55"/>
        <v>0</v>
      </c>
      <c r="AP46" s="19"/>
      <c r="AQ46" s="277"/>
      <c r="AR46" s="321"/>
      <c r="AS46" s="47">
        <v>1</v>
      </c>
      <c r="AT46" s="47" t="s">
        <v>331</v>
      </c>
      <c r="AU46" s="342"/>
      <c r="AV46" s="309"/>
      <c r="AW46" s="310">
        <f t="shared" si="56"/>
        <v>0</v>
      </c>
      <c r="AX46" s="19"/>
      <c r="AY46" s="277"/>
      <c r="AZ46" s="321"/>
      <c r="BA46" s="47">
        <v>1</v>
      </c>
      <c r="BB46" s="47" t="s">
        <v>331</v>
      </c>
      <c r="BC46" s="342"/>
      <c r="BD46" s="309"/>
      <c r="BE46" s="310">
        <f t="shared" si="57"/>
        <v>0</v>
      </c>
      <c r="BF46" s="19"/>
      <c r="BG46" s="277"/>
      <c r="BH46" s="321"/>
      <c r="BI46" s="47">
        <v>1</v>
      </c>
      <c r="BJ46" s="47" t="s">
        <v>331</v>
      </c>
      <c r="BK46" s="342"/>
      <c r="BL46" s="309"/>
      <c r="BM46" s="310">
        <f t="shared" si="58"/>
        <v>0</v>
      </c>
      <c r="BN46" s="19"/>
      <c r="BO46" s="277"/>
      <c r="BP46" s="321"/>
      <c r="BQ46" s="47">
        <v>1</v>
      </c>
      <c r="BR46" s="47" t="s">
        <v>331</v>
      </c>
      <c r="BS46" s="342"/>
      <c r="BT46" s="309"/>
      <c r="BU46" s="310">
        <f t="shared" si="59"/>
        <v>0</v>
      </c>
      <c r="BV46" s="19"/>
      <c r="BW46" s="277"/>
      <c r="BX46" s="321"/>
      <c r="BY46" s="47">
        <v>1</v>
      </c>
      <c r="BZ46" s="47" t="s">
        <v>331</v>
      </c>
      <c r="CA46" s="342"/>
      <c r="CB46" s="309"/>
      <c r="CC46" s="310">
        <f t="shared" si="60"/>
        <v>0</v>
      </c>
      <c r="CD46" s="19"/>
      <c r="CE46" s="277"/>
      <c r="CF46" s="321"/>
      <c r="CG46" s="47">
        <v>1</v>
      </c>
      <c r="CH46" s="47" t="s">
        <v>331</v>
      </c>
      <c r="CI46" s="342"/>
      <c r="CJ46" s="309"/>
      <c r="CK46" s="310">
        <f t="shared" si="61"/>
        <v>0</v>
      </c>
      <c r="CL46" s="19"/>
      <c r="CM46" s="277"/>
      <c r="CN46" s="321" t="s">
        <v>1200</v>
      </c>
      <c r="CO46" s="47">
        <v>1</v>
      </c>
      <c r="CP46" s="47" t="s">
        <v>331</v>
      </c>
      <c r="CQ46" s="342">
        <v>2679500</v>
      </c>
      <c r="CR46" s="309"/>
      <c r="CS46" s="310">
        <f t="shared" si="62"/>
        <v>2679500</v>
      </c>
      <c r="CT46" s="19"/>
      <c r="CU46" s="277"/>
      <c r="CV46" s="321" t="s">
        <v>1195</v>
      </c>
      <c r="CW46" s="47">
        <v>1</v>
      </c>
      <c r="CX46" s="47" t="s">
        <v>331</v>
      </c>
      <c r="CY46" s="342">
        <v>770000</v>
      </c>
      <c r="CZ46" s="309">
        <v>0</v>
      </c>
      <c r="DA46" s="310">
        <f t="shared" si="63"/>
        <v>770000</v>
      </c>
      <c r="DB46" s="19"/>
      <c r="DC46" s="277"/>
      <c r="DD46" s="321"/>
      <c r="DE46" s="47">
        <v>1</v>
      </c>
      <c r="DF46" s="47" t="s">
        <v>331</v>
      </c>
      <c r="DG46" s="342"/>
      <c r="DH46" s="309"/>
      <c r="DI46" s="310">
        <f t="shared" si="64"/>
        <v>0</v>
      </c>
      <c r="DJ46" s="19"/>
      <c r="DK46" s="277"/>
      <c r="DL46" s="321" t="s">
        <v>1198</v>
      </c>
      <c r="DM46" s="47">
        <v>1</v>
      </c>
      <c r="DN46" s="47" t="s">
        <v>331</v>
      </c>
      <c r="DO46" s="342">
        <v>1591022</v>
      </c>
      <c r="DP46" s="309">
        <v>0</v>
      </c>
      <c r="DQ46" s="310">
        <f t="shared" si="65"/>
        <v>1591022</v>
      </c>
      <c r="DR46" s="19"/>
      <c r="DS46" s="277"/>
      <c r="DT46" s="321"/>
      <c r="DU46" s="47">
        <v>1</v>
      </c>
      <c r="DV46" s="47" t="s">
        <v>331</v>
      </c>
      <c r="DW46" s="342"/>
      <c r="DX46" s="309"/>
      <c r="DY46" s="310">
        <f t="shared" si="66"/>
        <v>0</v>
      </c>
      <c r="DZ46" s="19"/>
      <c r="EA46" s="277"/>
      <c r="EB46" s="323"/>
      <c r="EC46" s="315">
        <v>1</v>
      </c>
      <c r="ED46" s="315" t="s">
        <v>331</v>
      </c>
      <c r="EE46" s="324"/>
      <c r="EF46" s="317"/>
      <c r="EG46" s="318" t="s">
        <v>1199</v>
      </c>
      <c r="EH46" s="19"/>
      <c r="EI46" s="277"/>
      <c r="EJ46" s="321"/>
      <c r="EK46" s="47">
        <v>1</v>
      </c>
      <c r="EL46" s="47" t="s">
        <v>331</v>
      </c>
      <c r="EM46" s="342"/>
      <c r="EN46" s="309"/>
      <c r="EO46" s="310">
        <f t="shared" si="67"/>
        <v>0</v>
      </c>
      <c r="EP46" s="19"/>
      <c r="EQ46" s="277"/>
    </row>
    <row r="47" spans="1:147" ht="37.5" customHeight="1">
      <c r="A47" s="24"/>
      <c r="B47" s="46">
        <v>6</v>
      </c>
      <c r="C47" s="320" t="s">
        <v>357</v>
      </c>
      <c r="D47" s="321"/>
      <c r="E47" s="47">
        <v>1</v>
      </c>
      <c r="F47" s="47" t="s">
        <v>331</v>
      </c>
      <c r="G47" s="342"/>
      <c r="H47" s="309"/>
      <c r="I47" s="310">
        <f t="shared" si="51"/>
        <v>0</v>
      </c>
      <c r="J47" s="19"/>
      <c r="K47" s="277"/>
      <c r="L47" s="321"/>
      <c r="M47" s="47">
        <v>1</v>
      </c>
      <c r="N47" s="47" t="s">
        <v>331</v>
      </c>
      <c r="O47" s="342"/>
      <c r="P47" s="309"/>
      <c r="Q47" s="310">
        <f t="shared" si="52"/>
        <v>0</v>
      </c>
      <c r="R47" s="19"/>
      <c r="S47" s="277"/>
      <c r="T47" s="321"/>
      <c r="U47" s="47">
        <v>1</v>
      </c>
      <c r="V47" s="47" t="s">
        <v>331</v>
      </c>
      <c r="W47" s="342"/>
      <c r="X47" s="309"/>
      <c r="Y47" s="310">
        <f t="shared" si="53"/>
        <v>0</v>
      </c>
      <c r="Z47" s="19"/>
      <c r="AA47" s="277"/>
      <c r="AB47" s="321"/>
      <c r="AC47" s="47">
        <v>1</v>
      </c>
      <c r="AD47" s="47" t="s">
        <v>331</v>
      </c>
      <c r="AE47" s="342"/>
      <c r="AF47" s="309"/>
      <c r="AG47" s="310">
        <f t="shared" si="54"/>
        <v>0</v>
      </c>
      <c r="AH47" s="19"/>
      <c r="AI47" s="277"/>
      <c r="AJ47" s="321"/>
      <c r="AK47" s="47">
        <v>1</v>
      </c>
      <c r="AL47" s="47" t="s">
        <v>331</v>
      </c>
      <c r="AM47" s="342"/>
      <c r="AN47" s="309"/>
      <c r="AO47" s="310">
        <f t="shared" si="55"/>
        <v>0</v>
      </c>
      <c r="AP47" s="19"/>
      <c r="AQ47" s="277"/>
      <c r="AR47" s="321"/>
      <c r="AS47" s="47">
        <v>1</v>
      </c>
      <c r="AT47" s="47" t="s">
        <v>331</v>
      </c>
      <c r="AU47" s="342"/>
      <c r="AV47" s="309"/>
      <c r="AW47" s="310">
        <f t="shared" si="56"/>
        <v>0</v>
      </c>
      <c r="AX47" s="19"/>
      <c r="AY47" s="277"/>
      <c r="AZ47" s="321"/>
      <c r="BA47" s="47">
        <v>1</v>
      </c>
      <c r="BB47" s="47" t="s">
        <v>331</v>
      </c>
      <c r="BC47" s="342"/>
      <c r="BD47" s="309"/>
      <c r="BE47" s="310">
        <f t="shared" si="57"/>
        <v>0</v>
      </c>
      <c r="BF47" s="19"/>
      <c r="BG47" s="277"/>
      <c r="BH47" s="321"/>
      <c r="BI47" s="47">
        <v>1</v>
      </c>
      <c r="BJ47" s="47" t="s">
        <v>331</v>
      </c>
      <c r="BK47" s="342"/>
      <c r="BL47" s="309"/>
      <c r="BM47" s="310">
        <f t="shared" si="58"/>
        <v>0</v>
      </c>
      <c r="BN47" s="19"/>
      <c r="BO47" s="277"/>
      <c r="BP47" s="321"/>
      <c r="BQ47" s="47">
        <v>1</v>
      </c>
      <c r="BR47" s="47" t="s">
        <v>331</v>
      </c>
      <c r="BS47" s="342"/>
      <c r="BT47" s="309"/>
      <c r="BU47" s="310">
        <f t="shared" si="59"/>
        <v>0</v>
      </c>
      <c r="BV47" s="19"/>
      <c r="BW47" s="277"/>
      <c r="BX47" s="321"/>
      <c r="BY47" s="47">
        <v>1</v>
      </c>
      <c r="BZ47" s="47" t="s">
        <v>331</v>
      </c>
      <c r="CA47" s="342"/>
      <c r="CB47" s="309"/>
      <c r="CC47" s="310">
        <f t="shared" si="60"/>
        <v>0</v>
      </c>
      <c r="CD47" s="19"/>
      <c r="CE47" s="277"/>
      <c r="CF47" s="321"/>
      <c r="CG47" s="47">
        <v>1</v>
      </c>
      <c r="CH47" s="47" t="s">
        <v>331</v>
      </c>
      <c r="CI47" s="342"/>
      <c r="CJ47" s="309"/>
      <c r="CK47" s="310">
        <f t="shared" si="61"/>
        <v>0</v>
      </c>
      <c r="CL47" s="19"/>
      <c r="CM47" s="277"/>
      <c r="CN47" s="321" t="s">
        <v>1200</v>
      </c>
      <c r="CO47" s="47">
        <v>1</v>
      </c>
      <c r="CP47" s="47" t="s">
        <v>331</v>
      </c>
      <c r="CQ47" s="342">
        <v>3450000</v>
      </c>
      <c r="CR47" s="309"/>
      <c r="CS47" s="310">
        <f t="shared" si="62"/>
        <v>3450000</v>
      </c>
      <c r="CT47" s="19"/>
      <c r="CU47" s="277"/>
      <c r="CV47" s="321" t="s">
        <v>1195</v>
      </c>
      <c r="CW47" s="47">
        <v>1</v>
      </c>
      <c r="CX47" s="47" t="s">
        <v>331</v>
      </c>
      <c r="CY47" s="342">
        <v>1020000</v>
      </c>
      <c r="CZ47" s="309">
        <v>0</v>
      </c>
      <c r="DA47" s="310">
        <f t="shared" si="63"/>
        <v>1020000</v>
      </c>
      <c r="DB47" s="19"/>
      <c r="DC47" s="277"/>
      <c r="DD47" s="321"/>
      <c r="DE47" s="47">
        <v>1</v>
      </c>
      <c r="DF47" s="47" t="s">
        <v>331</v>
      </c>
      <c r="DG47" s="342"/>
      <c r="DH47" s="309"/>
      <c r="DI47" s="310">
        <f t="shared" si="64"/>
        <v>0</v>
      </c>
      <c r="DJ47" s="19"/>
      <c r="DK47" s="277"/>
      <c r="DL47" s="321" t="s">
        <v>1198</v>
      </c>
      <c r="DM47" s="47">
        <v>1</v>
      </c>
      <c r="DN47" s="47" t="s">
        <v>331</v>
      </c>
      <c r="DO47" s="342">
        <v>2832892</v>
      </c>
      <c r="DP47" s="309">
        <v>0</v>
      </c>
      <c r="DQ47" s="310">
        <f t="shared" si="65"/>
        <v>2832892</v>
      </c>
      <c r="DR47" s="19"/>
      <c r="DS47" s="277"/>
      <c r="DT47" s="321"/>
      <c r="DU47" s="47">
        <v>1</v>
      </c>
      <c r="DV47" s="47" t="s">
        <v>331</v>
      </c>
      <c r="DW47" s="342"/>
      <c r="DX47" s="309"/>
      <c r="DY47" s="310">
        <f t="shared" si="66"/>
        <v>0</v>
      </c>
      <c r="DZ47" s="19"/>
      <c r="EA47" s="277"/>
      <c r="EB47" s="323"/>
      <c r="EC47" s="315">
        <v>1</v>
      </c>
      <c r="ED47" s="315" t="s">
        <v>331</v>
      </c>
      <c r="EE47" s="324"/>
      <c r="EF47" s="317"/>
      <c r="EG47" s="318" t="s">
        <v>1199</v>
      </c>
      <c r="EH47" s="19"/>
      <c r="EI47" s="277"/>
      <c r="EJ47" s="321"/>
      <c r="EK47" s="47">
        <v>1</v>
      </c>
      <c r="EL47" s="47" t="s">
        <v>331</v>
      </c>
      <c r="EM47" s="342"/>
      <c r="EN47" s="309"/>
      <c r="EO47" s="310">
        <f t="shared" si="67"/>
        <v>0</v>
      </c>
      <c r="EP47" s="19"/>
      <c r="EQ47" s="277"/>
    </row>
    <row r="48" spans="1:147" ht="37.5" customHeight="1">
      <c r="A48" s="24"/>
      <c r="B48" s="57"/>
      <c r="C48" s="49" t="s">
        <v>338</v>
      </c>
      <c r="D48" s="326"/>
      <c r="E48" s="50"/>
      <c r="F48" s="51"/>
      <c r="G48" s="51"/>
      <c r="H48" s="327"/>
      <c r="I48" s="52">
        <f>SUM(I42:I47)</f>
        <v>0</v>
      </c>
      <c r="J48" s="19"/>
      <c r="K48" s="277"/>
      <c r="L48" s="326"/>
      <c r="M48" s="50"/>
      <c r="N48" s="51"/>
      <c r="O48" s="51"/>
      <c r="P48" s="327"/>
      <c r="Q48" s="52">
        <f>SUM(Q42:Q47)</f>
        <v>0</v>
      </c>
      <c r="R48" s="19"/>
      <c r="S48" s="277"/>
      <c r="T48" s="326"/>
      <c r="U48" s="50"/>
      <c r="V48" s="51"/>
      <c r="W48" s="51"/>
      <c r="X48" s="327"/>
      <c r="Y48" s="52">
        <f>SUM(Y42:Y47)</f>
        <v>0</v>
      </c>
      <c r="Z48" s="19"/>
      <c r="AA48" s="277"/>
      <c r="AB48" s="326"/>
      <c r="AC48" s="50"/>
      <c r="AD48" s="51"/>
      <c r="AE48" s="51"/>
      <c r="AF48" s="327"/>
      <c r="AG48" s="52">
        <f>SUM(AG42:AG47)</f>
        <v>0</v>
      </c>
      <c r="AH48" s="19"/>
      <c r="AI48" s="277"/>
      <c r="AJ48" s="326"/>
      <c r="AK48" s="50"/>
      <c r="AL48" s="51"/>
      <c r="AM48" s="51"/>
      <c r="AN48" s="327"/>
      <c r="AO48" s="52">
        <f>SUM(AO42:AO47)</f>
        <v>0</v>
      </c>
      <c r="AP48" s="19"/>
      <c r="AQ48" s="277"/>
      <c r="AR48" s="326"/>
      <c r="AS48" s="50"/>
      <c r="AT48" s="51"/>
      <c r="AU48" s="51"/>
      <c r="AV48" s="327"/>
      <c r="AW48" s="52">
        <f>SUM(AW42:AW47)</f>
        <v>0</v>
      </c>
      <c r="AX48" s="19"/>
      <c r="AY48" s="277"/>
      <c r="AZ48" s="326"/>
      <c r="BA48" s="50"/>
      <c r="BB48" s="51"/>
      <c r="BC48" s="51"/>
      <c r="BD48" s="327"/>
      <c r="BE48" s="52">
        <f>SUM(BE42:BE47)</f>
        <v>0</v>
      </c>
      <c r="BF48" s="19"/>
      <c r="BG48" s="277"/>
      <c r="BH48" s="326"/>
      <c r="BI48" s="50"/>
      <c r="BJ48" s="51"/>
      <c r="BK48" s="51"/>
      <c r="BL48" s="327"/>
      <c r="BM48" s="52">
        <f>SUM(BM42:BM47)</f>
        <v>0</v>
      </c>
      <c r="BN48" s="19"/>
      <c r="BO48" s="277"/>
      <c r="BP48" s="326"/>
      <c r="BQ48" s="50"/>
      <c r="BR48" s="51"/>
      <c r="BS48" s="51"/>
      <c r="BT48" s="327"/>
      <c r="BU48" s="52">
        <f>SUM(BU42:BU47)</f>
        <v>0</v>
      </c>
      <c r="BV48" s="19"/>
      <c r="BW48" s="277"/>
      <c r="BX48" s="326"/>
      <c r="BY48" s="50"/>
      <c r="BZ48" s="51"/>
      <c r="CA48" s="51"/>
      <c r="CB48" s="327"/>
      <c r="CC48" s="52">
        <f>SUM(CC42:CC47)</f>
        <v>0</v>
      </c>
      <c r="CD48" s="19"/>
      <c r="CE48" s="277"/>
      <c r="CF48" s="326"/>
      <c r="CG48" s="50"/>
      <c r="CH48" s="51"/>
      <c r="CI48" s="51"/>
      <c r="CJ48" s="327"/>
      <c r="CK48" s="52">
        <f>SUM(CK42:CK47)</f>
        <v>0</v>
      </c>
      <c r="CL48" s="19"/>
      <c r="CM48" s="277"/>
      <c r="CN48" s="326"/>
      <c r="CO48" s="50"/>
      <c r="CP48" s="51"/>
      <c r="CQ48" s="51"/>
      <c r="CR48" s="327"/>
      <c r="CS48" s="52">
        <f>SUM(CS42:CS47)</f>
        <v>12304500</v>
      </c>
      <c r="CT48" s="19"/>
      <c r="CU48" s="277"/>
      <c r="CV48" s="326"/>
      <c r="CW48" s="50"/>
      <c r="CX48" s="51"/>
      <c r="CY48" s="51"/>
      <c r="CZ48" s="327"/>
      <c r="DA48" s="52">
        <f>SUM(DA42:DA47)</f>
        <v>3939200</v>
      </c>
      <c r="DB48" s="19"/>
      <c r="DC48" s="277"/>
      <c r="DD48" s="326"/>
      <c r="DE48" s="50"/>
      <c r="DF48" s="51"/>
      <c r="DG48" s="51"/>
      <c r="DH48" s="327"/>
      <c r="DI48" s="52">
        <f>SUM(DI42:DI47)</f>
        <v>0</v>
      </c>
      <c r="DJ48" s="19"/>
      <c r="DK48" s="277"/>
      <c r="DL48" s="326"/>
      <c r="DM48" s="50"/>
      <c r="DN48" s="51"/>
      <c r="DO48" s="51"/>
      <c r="DP48" s="327"/>
      <c r="DQ48" s="52">
        <f>SUM(DQ42:DQ47)</f>
        <v>7876821</v>
      </c>
      <c r="DR48" s="19"/>
      <c r="DS48" s="277"/>
      <c r="DT48" s="326"/>
      <c r="DU48" s="50"/>
      <c r="DV48" s="51"/>
      <c r="DW48" s="51"/>
      <c r="DX48" s="327"/>
      <c r="DY48" s="52">
        <f>SUM(DY42:DY47)</f>
        <v>0</v>
      </c>
      <c r="DZ48" s="19"/>
      <c r="EA48" s="277"/>
      <c r="EB48" s="328"/>
      <c r="EC48" s="281"/>
      <c r="ED48" s="329"/>
      <c r="EE48" s="329"/>
      <c r="EF48" s="330"/>
      <c r="EG48" s="331" t="s">
        <v>1199</v>
      </c>
      <c r="EH48" s="19"/>
      <c r="EI48" s="277"/>
      <c r="EJ48" s="326"/>
      <c r="EK48" s="50"/>
      <c r="EL48" s="51"/>
      <c r="EM48" s="51"/>
      <c r="EN48" s="327"/>
      <c r="EO48" s="52">
        <f>SUM(EO42:EO47)</f>
        <v>0</v>
      </c>
      <c r="EP48" s="19"/>
      <c r="EQ48" s="277"/>
    </row>
    <row r="49" spans="1:147" ht="37.5" customHeight="1" thickBot="1">
      <c r="A49" s="24"/>
      <c r="B49" s="32" t="s">
        <v>8</v>
      </c>
      <c r="C49" s="32"/>
      <c r="D49" s="343"/>
      <c r="E49" s="61"/>
      <c r="F49" s="31"/>
      <c r="G49" s="31"/>
      <c r="H49" s="333"/>
      <c r="I49" s="54"/>
      <c r="J49" s="19"/>
      <c r="K49" s="277"/>
      <c r="L49" s="343"/>
      <c r="M49" s="61"/>
      <c r="N49" s="31"/>
      <c r="O49" s="31"/>
      <c r="P49" s="333"/>
      <c r="Q49" s="54"/>
      <c r="R49" s="19"/>
      <c r="S49" s="277"/>
      <c r="T49" s="343"/>
      <c r="U49" s="61"/>
      <c r="V49" s="31"/>
      <c r="W49" s="31"/>
      <c r="X49" s="333"/>
      <c r="Y49" s="54"/>
      <c r="Z49" s="19"/>
      <c r="AA49" s="277"/>
      <c r="AB49" s="343"/>
      <c r="AC49" s="61"/>
      <c r="AD49" s="31"/>
      <c r="AE49" s="31"/>
      <c r="AF49" s="333"/>
      <c r="AG49" s="54"/>
      <c r="AH49" s="19"/>
      <c r="AI49" s="277"/>
      <c r="AJ49" s="343"/>
      <c r="AK49" s="61"/>
      <c r="AL49" s="31"/>
      <c r="AM49" s="31"/>
      <c r="AN49" s="333"/>
      <c r="AO49" s="54"/>
      <c r="AP49" s="19"/>
      <c r="AQ49" s="277"/>
      <c r="AR49" s="343"/>
      <c r="AS49" s="61"/>
      <c r="AT49" s="31"/>
      <c r="AU49" s="31"/>
      <c r="AV49" s="333"/>
      <c r="AW49" s="54"/>
      <c r="AX49" s="19"/>
      <c r="AY49" s="277"/>
      <c r="AZ49" s="343"/>
      <c r="BA49" s="61"/>
      <c r="BB49" s="31"/>
      <c r="BC49" s="31"/>
      <c r="BD49" s="333"/>
      <c r="BE49" s="54"/>
      <c r="BF49" s="19"/>
      <c r="BG49" s="277"/>
      <c r="BH49" s="343"/>
      <c r="BI49" s="61"/>
      <c r="BJ49" s="31"/>
      <c r="BK49" s="31"/>
      <c r="BL49" s="333"/>
      <c r="BM49" s="54"/>
      <c r="BN49" s="19"/>
      <c r="BO49" s="277"/>
      <c r="BP49" s="343"/>
      <c r="BQ49" s="61"/>
      <c r="BR49" s="31"/>
      <c r="BS49" s="31"/>
      <c r="BT49" s="333"/>
      <c r="BU49" s="54"/>
      <c r="BV49" s="19"/>
      <c r="BW49" s="277"/>
      <c r="BX49" s="343"/>
      <c r="BY49" s="61"/>
      <c r="BZ49" s="31"/>
      <c r="CA49" s="31"/>
      <c r="CB49" s="333"/>
      <c r="CC49" s="54"/>
      <c r="CD49" s="19"/>
      <c r="CE49" s="277"/>
      <c r="CF49" s="343"/>
      <c r="CG49" s="61"/>
      <c r="CH49" s="31"/>
      <c r="CI49" s="31"/>
      <c r="CJ49" s="333"/>
      <c r="CK49" s="54"/>
      <c r="CL49" s="19"/>
      <c r="CM49" s="277"/>
      <c r="CN49" s="343"/>
      <c r="CO49" s="61"/>
      <c r="CP49" s="31"/>
      <c r="CQ49" s="31"/>
      <c r="CR49" s="333"/>
      <c r="CS49" s="54"/>
      <c r="CT49" s="19"/>
      <c r="CU49" s="277"/>
      <c r="CV49" s="343"/>
      <c r="CW49" s="61"/>
      <c r="CX49" s="31"/>
      <c r="CY49" s="31"/>
      <c r="CZ49" s="333"/>
      <c r="DA49" s="54"/>
      <c r="DB49" s="19"/>
      <c r="DC49" s="277"/>
      <c r="DD49" s="343"/>
      <c r="DE49" s="61"/>
      <c r="DF49" s="31"/>
      <c r="DG49" s="31"/>
      <c r="DH49" s="333"/>
      <c r="DI49" s="54"/>
      <c r="DJ49" s="19"/>
      <c r="DK49" s="277"/>
      <c r="DL49" s="343"/>
      <c r="DM49" s="61"/>
      <c r="DN49" s="31"/>
      <c r="DO49" s="31"/>
      <c r="DP49" s="333"/>
      <c r="DQ49" s="54"/>
      <c r="DR49" s="19"/>
      <c r="DS49" s="277"/>
      <c r="DT49" s="343"/>
      <c r="DU49" s="61"/>
      <c r="DV49" s="31"/>
      <c r="DW49" s="31"/>
      <c r="DX49" s="333"/>
      <c r="DY49" s="54"/>
      <c r="DZ49" s="19"/>
      <c r="EA49" s="277"/>
      <c r="EB49" s="344"/>
      <c r="EC49" s="345"/>
      <c r="ED49" s="273"/>
      <c r="EE49" s="273"/>
      <c r="EF49" s="334"/>
      <c r="EG49" s="282"/>
      <c r="EH49" s="19"/>
      <c r="EI49" s="277"/>
      <c r="EJ49" s="343"/>
      <c r="EK49" s="61"/>
      <c r="EL49" s="31"/>
      <c r="EM49" s="31"/>
      <c r="EN49" s="333"/>
      <c r="EO49" s="54"/>
      <c r="EP49" s="19"/>
      <c r="EQ49" s="277"/>
    </row>
    <row r="50" spans="1:147" ht="37.5" customHeight="1" thickBot="1">
      <c r="A50" s="24"/>
      <c r="B50" s="40" t="s">
        <v>322</v>
      </c>
      <c r="C50" s="41" t="s">
        <v>323</v>
      </c>
      <c r="D50" s="295" t="s">
        <v>324</v>
      </c>
      <c r="E50" s="42" t="s">
        <v>325</v>
      </c>
      <c r="F50" s="43" t="s">
        <v>326</v>
      </c>
      <c r="G50" s="44" t="s">
        <v>327</v>
      </c>
      <c r="H50" s="296" t="s">
        <v>328</v>
      </c>
      <c r="I50" s="45" t="s">
        <v>329</v>
      </c>
      <c r="J50" s="297" t="s">
        <v>1167</v>
      </c>
      <c r="K50" s="298" t="s">
        <v>1168</v>
      </c>
      <c r="L50" s="295" t="s">
        <v>324</v>
      </c>
      <c r="M50" s="42" t="s">
        <v>325</v>
      </c>
      <c r="N50" s="43" t="s">
        <v>326</v>
      </c>
      <c r="O50" s="44" t="s">
        <v>327</v>
      </c>
      <c r="P50" s="296" t="s">
        <v>328</v>
      </c>
      <c r="Q50" s="45" t="s">
        <v>329</v>
      </c>
      <c r="R50" s="297" t="s">
        <v>1167</v>
      </c>
      <c r="S50" s="298" t="s">
        <v>1168</v>
      </c>
      <c r="T50" s="295" t="s">
        <v>324</v>
      </c>
      <c r="U50" s="42" t="s">
        <v>325</v>
      </c>
      <c r="V50" s="43" t="s">
        <v>326</v>
      </c>
      <c r="W50" s="44" t="s">
        <v>327</v>
      </c>
      <c r="X50" s="296" t="s">
        <v>328</v>
      </c>
      <c r="Y50" s="45" t="s">
        <v>329</v>
      </c>
      <c r="Z50" s="297" t="s">
        <v>1167</v>
      </c>
      <c r="AA50" s="298" t="s">
        <v>1168</v>
      </c>
      <c r="AB50" s="295" t="s">
        <v>324</v>
      </c>
      <c r="AC50" s="42" t="s">
        <v>325</v>
      </c>
      <c r="AD50" s="43" t="s">
        <v>326</v>
      </c>
      <c r="AE50" s="44" t="s">
        <v>327</v>
      </c>
      <c r="AF50" s="296" t="s">
        <v>328</v>
      </c>
      <c r="AG50" s="45" t="s">
        <v>329</v>
      </c>
      <c r="AH50" s="297" t="s">
        <v>1167</v>
      </c>
      <c r="AI50" s="298" t="s">
        <v>1168</v>
      </c>
      <c r="AJ50" s="295" t="s">
        <v>324</v>
      </c>
      <c r="AK50" s="42" t="s">
        <v>325</v>
      </c>
      <c r="AL50" s="43" t="s">
        <v>326</v>
      </c>
      <c r="AM50" s="44" t="s">
        <v>327</v>
      </c>
      <c r="AN50" s="296" t="s">
        <v>328</v>
      </c>
      <c r="AO50" s="45" t="s">
        <v>329</v>
      </c>
      <c r="AP50" s="297" t="s">
        <v>1167</v>
      </c>
      <c r="AQ50" s="298" t="s">
        <v>1168</v>
      </c>
      <c r="AR50" s="295" t="s">
        <v>324</v>
      </c>
      <c r="AS50" s="42" t="s">
        <v>325</v>
      </c>
      <c r="AT50" s="43" t="s">
        <v>326</v>
      </c>
      <c r="AU50" s="44" t="s">
        <v>327</v>
      </c>
      <c r="AV50" s="296" t="s">
        <v>328</v>
      </c>
      <c r="AW50" s="45" t="s">
        <v>329</v>
      </c>
      <c r="AX50" s="297" t="s">
        <v>1167</v>
      </c>
      <c r="AY50" s="298" t="s">
        <v>1168</v>
      </c>
      <c r="AZ50" s="295" t="s">
        <v>324</v>
      </c>
      <c r="BA50" s="42" t="s">
        <v>325</v>
      </c>
      <c r="BB50" s="43" t="s">
        <v>326</v>
      </c>
      <c r="BC50" s="44" t="s">
        <v>327</v>
      </c>
      <c r="BD50" s="296" t="s">
        <v>328</v>
      </c>
      <c r="BE50" s="45" t="s">
        <v>329</v>
      </c>
      <c r="BF50" s="297" t="s">
        <v>1167</v>
      </c>
      <c r="BG50" s="298" t="s">
        <v>1168</v>
      </c>
      <c r="BH50" s="295" t="s">
        <v>324</v>
      </c>
      <c r="BI50" s="42" t="s">
        <v>325</v>
      </c>
      <c r="BJ50" s="43" t="s">
        <v>326</v>
      </c>
      <c r="BK50" s="44" t="s">
        <v>327</v>
      </c>
      <c r="BL50" s="296" t="s">
        <v>328</v>
      </c>
      <c r="BM50" s="45" t="s">
        <v>329</v>
      </c>
      <c r="BN50" s="297" t="s">
        <v>1167</v>
      </c>
      <c r="BO50" s="298" t="s">
        <v>1168</v>
      </c>
      <c r="BP50" s="295" t="s">
        <v>324</v>
      </c>
      <c r="BQ50" s="42" t="s">
        <v>325</v>
      </c>
      <c r="BR50" s="43" t="s">
        <v>326</v>
      </c>
      <c r="BS50" s="44" t="s">
        <v>327</v>
      </c>
      <c r="BT50" s="296" t="s">
        <v>328</v>
      </c>
      <c r="BU50" s="45" t="s">
        <v>329</v>
      </c>
      <c r="BV50" s="297" t="s">
        <v>1167</v>
      </c>
      <c r="BW50" s="298" t="s">
        <v>1168</v>
      </c>
      <c r="BX50" s="295" t="s">
        <v>324</v>
      </c>
      <c r="BY50" s="42" t="s">
        <v>325</v>
      </c>
      <c r="BZ50" s="43" t="s">
        <v>326</v>
      </c>
      <c r="CA50" s="44" t="s">
        <v>327</v>
      </c>
      <c r="CB50" s="296" t="s">
        <v>328</v>
      </c>
      <c r="CC50" s="45" t="s">
        <v>329</v>
      </c>
      <c r="CD50" s="297" t="s">
        <v>1167</v>
      </c>
      <c r="CE50" s="298" t="s">
        <v>1168</v>
      </c>
      <c r="CF50" s="295" t="s">
        <v>324</v>
      </c>
      <c r="CG50" s="42" t="s">
        <v>325</v>
      </c>
      <c r="CH50" s="43" t="s">
        <v>326</v>
      </c>
      <c r="CI50" s="44" t="s">
        <v>327</v>
      </c>
      <c r="CJ50" s="296" t="s">
        <v>328</v>
      </c>
      <c r="CK50" s="45" t="s">
        <v>329</v>
      </c>
      <c r="CL50" s="297" t="s">
        <v>1167</v>
      </c>
      <c r="CM50" s="298" t="s">
        <v>1168</v>
      </c>
      <c r="CN50" s="295" t="s">
        <v>324</v>
      </c>
      <c r="CO50" s="42" t="s">
        <v>325</v>
      </c>
      <c r="CP50" s="43" t="s">
        <v>326</v>
      </c>
      <c r="CQ50" s="44" t="s">
        <v>327</v>
      </c>
      <c r="CR50" s="296" t="s">
        <v>328</v>
      </c>
      <c r="CS50" s="45" t="s">
        <v>329</v>
      </c>
      <c r="CT50" s="297" t="s">
        <v>1167</v>
      </c>
      <c r="CU50" s="298" t="s">
        <v>1168</v>
      </c>
      <c r="CV50" s="295" t="s">
        <v>324</v>
      </c>
      <c r="CW50" s="42" t="s">
        <v>325</v>
      </c>
      <c r="CX50" s="43" t="s">
        <v>326</v>
      </c>
      <c r="CY50" s="44" t="s">
        <v>327</v>
      </c>
      <c r="CZ50" s="296" t="s">
        <v>328</v>
      </c>
      <c r="DA50" s="45" t="s">
        <v>329</v>
      </c>
      <c r="DB50" s="297" t="s">
        <v>1167</v>
      </c>
      <c r="DC50" s="298" t="s">
        <v>1168</v>
      </c>
      <c r="DD50" s="295" t="s">
        <v>324</v>
      </c>
      <c r="DE50" s="42" t="s">
        <v>325</v>
      </c>
      <c r="DF50" s="43" t="s">
        <v>326</v>
      </c>
      <c r="DG50" s="44" t="s">
        <v>327</v>
      </c>
      <c r="DH50" s="296" t="s">
        <v>328</v>
      </c>
      <c r="DI50" s="45" t="s">
        <v>329</v>
      </c>
      <c r="DJ50" s="297" t="s">
        <v>1167</v>
      </c>
      <c r="DK50" s="298" t="s">
        <v>1168</v>
      </c>
      <c r="DL50" s="295" t="s">
        <v>324</v>
      </c>
      <c r="DM50" s="42" t="s">
        <v>325</v>
      </c>
      <c r="DN50" s="43" t="s">
        <v>326</v>
      </c>
      <c r="DO50" s="44" t="s">
        <v>327</v>
      </c>
      <c r="DP50" s="296" t="s">
        <v>328</v>
      </c>
      <c r="DQ50" s="45" t="s">
        <v>329</v>
      </c>
      <c r="DR50" s="297" t="s">
        <v>1167</v>
      </c>
      <c r="DS50" s="298" t="s">
        <v>1168</v>
      </c>
      <c r="DT50" s="295" t="s">
        <v>324</v>
      </c>
      <c r="DU50" s="42" t="s">
        <v>325</v>
      </c>
      <c r="DV50" s="43" t="s">
        <v>326</v>
      </c>
      <c r="DW50" s="44" t="s">
        <v>327</v>
      </c>
      <c r="DX50" s="296" t="s">
        <v>328</v>
      </c>
      <c r="DY50" s="45" t="s">
        <v>329</v>
      </c>
      <c r="DZ50" s="297" t="s">
        <v>1167</v>
      </c>
      <c r="EA50" s="298" t="s">
        <v>1168</v>
      </c>
      <c r="EB50" s="299" t="s">
        <v>324</v>
      </c>
      <c r="EC50" s="300" t="s">
        <v>325</v>
      </c>
      <c r="ED50" s="301" t="s">
        <v>326</v>
      </c>
      <c r="EE50" s="335" t="s">
        <v>327</v>
      </c>
      <c r="EF50" s="300" t="s">
        <v>328</v>
      </c>
      <c r="EG50" s="303" t="s">
        <v>329</v>
      </c>
      <c r="EH50" s="297" t="s">
        <v>1167</v>
      </c>
      <c r="EI50" s="298" t="s">
        <v>1168</v>
      </c>
      <c r="EJ50" s="295" t="s">
        <v>324</v>
      </c>
      <c r="EK50" s="42" t="s">
        <v>325</v>
      </c>
      <c r="EL50" s="43" t="s">
        <v>326</v>
      </c>
      <c r="EM50" s="44" t="s">
        <v>327</v>
      </c>
      <c r="EN50" s="296" t="s">
        <v>328</v>
      </c>
      <c r="EO50" s="45" t="s">
        <v>329</v>
      </c>
      <c r="EP50" s="297" t="s">
        <v>1167</v>
      </c>
      <c r="EQ50" s="298" t="s">
        <v>1168</v>
      </c>
    </row>
    <row r="51" spans="1:147" ht="51.75" customHeight="1" thickBot="1">
      <c r="A51" s="24"/>
      <c r="B51" s="46">
        <v>1</v>
      </c>
      <c r="C51" s="320" t="s">
        <v>358</v>
      </c>
      <c r="D51" s="321" t="s">
        <v>359</v>
      </c>
      <c r="E51" s="47">
        <v>1</v>
      </c>
      <c r="F51" s="47" t="s">
        <v>331</v>
      </c>
      <c r="G51" s="342"/>
      <c r="H51" s="309"/>
      <c r="I51" s="310">
        <f t="shared" ref="I51:I55" si="68">+(G51+(G51*H51))*E51</f>
        <v>0</v>
      </c>
      <c r="J51" s="311" t="s">
        <v>1169</v>
      </c>
      <c r="K51" s="312"/>
      <c r="L51" s="321" t="s">
        <v>359</v>
      </c>
      <c r="M51" s="47">
        <v>1</v>
      </c>
      <c r="N51" s="47" t="s">
        <v>331</v>
      </c>
      <c r="O51" s="342"/>
      <c r="P51" s="309"/>
      <c r="Q51" s="310">
        <f t="shared" ref="Q51:Q55" si="69">+(O51+(O51*P51))*M51</f>
        <v>0</v>
      </c>
      <c r="R51" s="311" t="s">
        <v>1169</v>
      </c>
      <c r="S51" s="312"/>
      <c r="T51" s="321" t="s">
        <v>359</v>
      </c>
      <c r="U51" s="47">
        <v>1</v>
      </c>
      <c r="V51" s="47" t="s">
        <v>331</v>
      </c>
      <c r="W51" s="342"/>
      <c r="X51" s="309"/>
      <c r="Y51" s="310">
        <f t="shared" ref="Y51:Y55" si="70">+(W51+(W51*X51))*U51</f>
        <v>0</v>
      </c>
      <c r="Z51" s="311" t="s">
        <v>1169</v>
      </c>
      <c r="AA51" s="312"/>
      <c r="AB51" s="321" t="s">
        <v>359</v>
      </c>
      <c r="AC51" s="47">
        <v>1</v>
      </c>
      <c r="AD51" s="47" t="s">
        <v>331</v>
      </c>
      <c r="AE51" s="342"/>
      <c r="AF51" s="309"/>
      <c r="AG51" s="310">
        <f t="shared" ref="AG51:AG55" si="71">+(AE51+(AE51*AF51))*AC51</f>
        <v>0</v>
      </c>
      <c r="AH51" s="311" t="s">
        <v>1169</v>
      </c>
      <c r="AI51" s="312"/>
      <c r="AJ51" s="321" t="s">
        <v>359</v>
      </c>
      <c r="AK51" s="47">
        <v>1</v>
      </c>
      <c r="AL51" s="47" t="s">
        <v>331</v>
      </c>
      <c r="AM51" s="342"/>
      <c r="AN51" s="309"/>
      <c r="AO51" s="310">
        <f t="shared" ref="AO51:AO55" si="72">+(AM51+(AM51*AN51))*AK51</f>
        <v>0</v>
      </c>
      <c r="AP51" s="311" t="s">
        <v>1169</v>
      </c>
      <c r="AQ51" s="312"/>
      <c r="AR51" s="321" t="s">
        <v>359</v>
      </c>
      <c r="AS51" s="47">
        <v>1</v>
      </c>
      <c r="AT51" s="47" t="s">
        <v>331</v>
      </c>
      <c r="AU51" s="342"/>
      <c r="AV51" s="309"/>
      <c r="AW51" s="310">
        <f t="shared" ref="AW51:AW55" si="73">+(AU51+(AU51*AV51))*AS51</f>
        <v>0</v>
      </c>
      <c r="AX51" s="311" t="s">
        <v>1169</v>
      </c>
      <c r="AY51" s="312"/>
      <c r="AZ51" s="321" t="s">
        <v>359</v>
      </c>
      <c r="BA51" s="47">
        <v>1</v>
      </c>
      <c r="BB51" s="47" t="s">
        <v>331</v>
      </c>
      <c r="BC51" s="342"/>
      <c r="BD51" s="309"/>
      <c r="BE51" s="310">
        <f t="shared" ref="BE51:BE55" si="74">+(BC51+(BC51*BD51))*BA51</f>
        <v>0</v>
      </c>
      <c r="BF51" s="311" t="s">
        <v>1169</v>
      </c>
      <c r="BG51" s="312"/>
      <c r="BH51" s="321" t="s">
        <v>359</v>
      </c>
      <c r="BI51" s="47">
        <v>1</v>
      </c>
      <c r="BJ51" s="47" t="s">
        <v>331</v>
      </c>
      <c r="BK51" s="342"/>
      <c r="BL51" s="309"/>
      <c r="BM51" s="310">
        <f t="shared" ref="BM51:BM55" si="75">+(BK51+(BK51*BL51))*BI51</f>
        <v>0</v>
      </c>
      <c r="BN51" s="311" t="s">
        <v>1169</v>
      </c>
      <c r="BO51" s="312"/>
      <c r="BP51" s="321" t="s">
        <v>359</v>
      </c>
      <c r="BQ51" s="47">
        <v>1</v>
      </c>
      <c r="BR51" s="47" t="s">
        <v>331</v>
      </c>
      <c r="BS51" s="342"/>
      <c r="BT51" s="309"/>
      <c r="BU51" s="310">
        <f t="shared" ref="BU51:BU55" si="76">+(BS51+(BS51*BT51))*BQ51</f>
        <v>0</v>
      </c>
      <c r="BV51" s="311" t="s">
        <v>1169</v>
      </c>
      <c r="BW51" s="312"/>
      <c r="BX51" s="321" t="s">
        <v>359</v>
      </c>
      <c r="BY51" s="47">
        <v>1</v>
      </c>
      <c r="BZ51" s="47" t="s">
        <v>331</v>
      </c>
      <c r="CA51" s="342"/>
      <c r="CB51" s="309"/>
      <c r="CC51" s="310">
        <f t="shared" ref="CC51:CC55" si="77">+(CA51+(CA51*CB51))*BY51</f>
        <v>0</v>
      </c>
      <c r="CD51" s="311" t="s">
        <v>1169</v>
      </c>
      <c r="CE51" s="312"/>
      <c r="CF51" s="321" t="s">
        <v>359</v>
      </c>
      <c r="CG51" s="47">
        <v>1</v>
      </c>
      <c r="CH51" s="47" t="s">
        <v>331</v>
      </c>
      <c r="CI51" s="342"/>
      <c r="CJ51" s="309"/>
      <c r="CK51" s="310">
        <f t="shared" ref="CK51:CK55" si="78">+(CI51+(CI51*CJ51))*CG51</f>
        <v>0</v>
      </c>
      <c r="CL51" s="311" t="s">
        <v>1169</v>
      </c>
      <c r="CM51" s="312"/>
      <c r="CN51" s="321" t="s">
        <v>1200</v>
      </c>
      <c r="CO51" s="47">
        <v>1</v>
      </c>
      <c r="CP51" s="47" t="s">
        <v>331</v>
      </c>
      <c r="CQ51" s="342">
        <v>1495000</v>
      </c>
      <c r="CR51" s="309"/>
      <c r="CS51" s="310">
        <f t="shared" ref="CS51:CS55" si="79">+(CQ51+(CQ51*CR51))*CO51</f>
        <v>1495000</v>
      </c>
      <c r="CT51" s="311" t="s">
        <v>1170</v>
      </c>
      <c r="CU51" s="312"/>
      <c r="CV51" s="321" t="s">
        <v>359</v>
      </c>
      <c r="CW51" s="47">
        <v>1</v>
      </c>
      <c r="CX51" s="47" t="s">
        <v>331</v>
      </c>
      <c r="CY51" s="342"/>
      <c r="CZ51" s="309"/>
      <c r="DA51" s="310">
        <f t="shared" ref="DA51:DA55" si="80">+(CY51+(CY51*CZ51))*CW51</f>
        <v>0</v>
      </c>
      <c r="DB51" s="311" t="s">
        <v>1169</v>
      </c>
      <c r="DC51" s="312"/>
      <c r="DD51" s="321" t="s">
        <v>359</v>
      </c>
      <c r="DE51" s="47">
        <v>1</v>
      </c>
      <c r="DF51" s="47" t="s">
        <v>331</v>
      </c>
      <c r="DG51" s="342"/>
      <c r="DH51" s="309"/>
      <c r="DI51" s="310">
        <f t="shared" ref="DI51:DI55" si="81">+(DG51+(DG51*DH51))*DE51</f>
        <v>0</v>
      </c>
      <c r="DJ51" s="311" t="s">
        <v>1169</v>
      </c>
      <c r="DK51" s="312"/>
      <c r="DL51" s="321" t="s">
        <v>1198</v>
      </c>
      <c r="DM51" s="47">
        <v>1</v>
      </c>
      <c r="DN51" s="47" t="s">
        <v>331</v>
      </c>
      <c r="DO51" s="342">
        <v>326134</v>
      </c>
      <c r="DP51" s="309">
        <v>0</v>
      </c>
      <c r="DQ51" s="310">
        <f t="shared" ref="DQ51:DQ55" si="82">+(DO51+(DO51*DP51))*DM51</f>
        <v>326134</v>
      </c>
      <c r="DR51" s="311" t="s">
        <v>1170</v>
      </c>
      <c r="DS51" s="312"/>
      <c r="DT51" s="321" t="s">
        <v>359</v>
      </c>
      <c r="DU51" s="47">
        <v>1</v>
      </c>
      <c r="DV51" s="47" t="s">
        <v>331</v>
      </c>
      <c r="DW51" s="342"/>
      <c r="DX51" s="309"/>
      <c r="DY51" s="310">
        <f t="shared" ref="DY51:DY55" si="83">+(DW51+(DW51*DX51))*DU51</f>
        <v>0</v>
      </c>
      <c r="DZ51" s="311" t="s">
        <v>1169</v>
      </c>
      <c r="EA51" s="312"/>
      <c r="EB51" s="323"/>
      <c r="EC51" s="315">
        <v>1</v>
      </c>
      <c r="ED51" s="315" t="s">
        <v>331</v>
      </c>
      <c r="EE51" s="324"/>
      <c r="EF51" s="317"/>
      <c r="EG51" s="318" t="s">
        <v>1199</v>
      </c>
      <c r="EH51" s="311" t="s">
        <v>1169</v>
      </c>
      <c r="EI51" s="312"/>
      <c r="EJ51" s="321" t="s">
        <v>359</v>
      </c>
      <c r="EK51" s="47">
        <v>1</v>
      </c>
      <c r="EL51" s="47" t="s">
        <v>331</v>
      </c>
      <c r="EM51" s="342"/>
      <c r="EN51" s="309"/>
      <c r="EO51" s="310">
        <f t="shared" ref="EO51:EO55" si="84">+(EM51+(EM51*EN51))*EK51</f>
        <v>0</v>
      </c>
      <c r="EP51" s="311" t="s">
        <v>1169</v>
      </c>
      <c r="EQ51" s="312"/>
    </row>
    <row r="52" spans="1:147" ht="37.5" customHeight="1">
      <c r="A52" s="24"/>
      <c r="B52" s="46">
        <v>2</v>
      </c>
      <c r="C52" s="320" t="s">
        <v>360</v>
      </c>
      <c r="D52" s="321"/>
      <c r="E52" s="47">
        <v>1</v>
      </c>
      <c r="F52" s="47" t="s">
        <v>331</v>
      </c>
      <c r="G52" s="342"/>
      <c r="H52" s="309"/>
      <c r="I52" s="310">
        <f t="shared" si="68"/>
        <v>0</v>
      </c>
      <c r="J52" s="19"/>
      <c r="K52" s="277"/>
      <c r="L52" s="321"/>
      <c r="M52" s="47">
        <v>1</v>
      </c>
      <c r="N52" s="47" t="s">
        <v>331</v>
      </c>
      <c r="O52" s="342"/>
      <c r="P52" s="309"/>
      <c r="Q52" s="310">
        <f t="shared" si="69"/>
        <v>0</v>
      </c>
      <c r="R52" s="19"/>
      <c r="S52" s="277"/>
      <c r="T52" s="321"/>
      <c r="U52" s="47">
        <v>1</v>
      </c>
      <c r="V52" s="47" t="s">
        <v>331</v>
      </c>
      <c r="W52" s="342"/>
      <c r="X52" s="309"/>
      <c r="Y52" s="310">
        <f t="shared" si="70"/>
        <v>0</v>
      </c>
      <c r="Z52" s="19"/>
      <c r="AA52" s="277"/>
      <c r="AB52" s="321"/>
      <c r="AC52" s="47">
        <v>1</v>
      </c>
      <c r="AD52" s="47" t="s">
        <v>331</v>
      </c>
      <c r="AE52" s="342"/>
      <c r="AF52" s="309"/>
      <c r="AG52" s="310">
        <f t="shared" si="71"/>
        <v>0</v>
      </c>
      <c r="AH52" s="19"/>
      <c r="AI52" s="277"/>
      <c r="AJ52" s="321"/>
      <c r="AK52" s="47">
        <v>1</v>
      </c>
      <c r="AL52" s="47" t="s">
        <v>331</v>
      </c>
      <c r="AM52" s="342"/>
      <c r="AN52" s="309"/>
      <c r="AO52" s="310">
        <f t="shared" si="72"/>
        <v>0</v>
      </c>
      <c r="AP52" s="19"/>
      <c r="AQ52" s="277"/>
      <c r="AR52" s="321"/>
      <c r="AS52" s="47">
        <v>1</v>
      </c>
      <c r="AT52" s="47" t="s">
        <v>331</v>
      </c>
      <c r="AU52" s="342"/>
      <c r="AV52" s="309"/>
      <c r="AW52" s="310">
        <f t="shared" si="73"/>
        <v>0</v>
      </c>
      <c r="AX52" s="19"/>
      <c r="AY52" s="277"/>
      <c r="AZ52" s="321"/>
      <c r="BA52" s="47">
        <v>1</v>
      </c>
      <c r="BB52" s="47" t="s">
        <v>331</v>
      </c>
      <c r="BC52" s="342"/>
      <c r="BD52" s="309"/>
      <c r="BE52" s="310">
        <f t="shared" si="74"/>
        <v>0</v>
      </c>
      <c r="BF52" s="19"/>
      <c r="BG52" s="277"/>
      <c r="BH52" s="321"/>
      <c r="BI52" s="47">
        <v>1</v>
      </c>
      <c r="BJ52" s="47" t="s">
        <v>331</v>
      </c>
      <c r="BK52" s="342"/>
      <c r="BL52" s="309"/>
      <c r="BM52" s="310">
        <f t="shared" si="75"/>
        <v>0</v>
      </c>
      <c r="BN52" s="19"/>
      <c r="BO52" s="277"/>
      <c r="BP52" s="321"/>
      <c r="BQ52" s="47">
        <v>1</v>
      </c>
      <c r="BR52" s="47" t="s">
        <v>331</v>
      </c>
      <c r="BS52" s="342"/>
      <c r="BT52" s="309"/>
      <c r="BU52" s="310">
        <f t="shared" si="76"/>
        <v>0</v>
      </c>
      <c r="BV52" s="19"/>
      <c r="BW52" s="277"/>
      <c r="BX52" s="321"/>
      <c r="BY52" s="47">
        <v>1</v>
      </c>
      <c r="BZ52" s="47" t="s">
        <v>331</v>
      </c>
      <c r="CA52" s="342"/>
      <c r="CB52" s="309"/>
      <c r="CC52" s="310">
        <f t="shared" si="77"/>
        <v>0</v>
      </c>
      <c r="CD52" s="19"/>
      <c r="CE52" s="277"/>
      <c r="CF52" s="321"/>
      <c r="CG52" s="47">
        <v>1</v>
      </c>
      <c r="CH52" s="47" t="s">
        <v>331</v>
      </c>
      <c r="CI52" s="342"/>
      <c r="CJ52" s="309"/>
      <c r="CK52" s="310">
        <f t="shared" si="78"/>
        <v>0</v>
      </c>
      <c r="CL52" s="19"/>
      <c r="CM52" s="277"/>
      <c r="CN52" s="321" t="s">
        <v>1200</v>
      </c>
      <c r="CO52" s="47">
        <v>1</v>
      </c>
      <c r="CP52" s="47" t="s">
        <v>331</v>
      </c>
      <c r="CQ52" s="342">
        <v>1725000</v>
      </c>
      <c r="CR52" s="309"/>
      <c r="CS52" s="310">
        <f t="shared" si="79"/>
        <v>1725000</v>
      </c>
      <c r="CT52" s="19"/>
      <c r="CU52" s="277"/>
      <c r="CV52" s="321"/>
      <c r="CW52" s="47">
        <v>1</v>
      </c>
      <c r="CX52" s="47" t="s">
        <v>331</v>
      </c>
      <c r="CY52" s="342"/>
      <c r="CZ52" s="309"/>
      <c r="DA52" s="310">
        <f t="shared" si="80"/>
        <v>0</v>
      </c>
      <c r="DB52" s="19"/>
      <c r="DC52" s="277"/>
      <c r="DD52" s="321"/>
      <c r="DE52" s="47">
        <v>1</v>
      </c>
      <c r="DF52" s="47" t="s">
        <v>331</v>
      </c>
      <c r="DG52" s="342"/>
      <c r="DH52" s="309"/>
      <c r="DI52" s="310">
        <f t="shared" si="81"/>
        <v>0</v>
      </c>
      <c r="DJ52" s="19"/>
      <c r="DK52" s="277"/>
      <c r="DL52" s="321" t="s">
        <v>1198</v>
      </c>
      <c r="DM52" s="47">
        <v>1</v>
      </c>
      <c r="DN52" s="47" t="s">
        <v>331</v>
      </c>
      <c r="DO52" s="342">
        <v>711905</v>
      </c>
      <c r="DP52" s="309">
        <v>0</v>
      </c>
      <c r="DQ52" s="310">
        <f t="shared" si="82"/>
        <v>711905</v>
      </c>
      <c r="DR52" s="19"/>
      <c r="DS52" s="277"/>
      <c r="DT52" s="321"/>
      <c r="DU52" s="47">
        <v>1</v>
      </c>
      <c r="DV52" s="47" t="s">
        <v>331</v>
      </c>
      <c r="DW52" s="342"/>
      <c r="DX52" s="309"/>
      <c r="DY52" s="310">
        <f t="shared" si="83"/>
        <v>0</v>
      </c>
      <c r="DZ52" s="19"/>
      <c r="EA52" s="277"/>
      <c r="EB52" s="323"/>
      <c r="EC52" s="315">
        <v>1</v>
      </c>
      <c r="ED52" s="315" t="s">
        <v>331</v>
      </c>
      <c r="EE52" s="324"/>
      <c r="EF52" s="317"/>
      <c r="EG52" s="318" t="s">
        <v>1199</v>
      </c>
      <c r="EH52" s="19"/>
      <c r="EI52" s="277"/>
      <c r="EJ52" s="321"/>
      <c r="EK52" s="47">
        <v>1</v>
      </c>
      <c r="EL52" s="47" t="s">
        <v>331</v>
      </c>
      <c r="EM52" s="342"/>
      <c r="EN52" s="309"/>
      <c r="EO52" s="310">
        <f t="shared" si="84"/>
        <v>0</v>
      </c>
      <c r="EP52" s="19"/>
      <c r="EQ52" s="277"/>
    </row>
    <row r="53" spans="1:147" ht="37.5" customHeight="1">
      <c r="A53" s="24"/>
      <c r="B53" s="46">
        <v>3</v>
      </c>
      <c r="C53" s="320" t="s">
        <v>361</v>
      </c>
      <c r="D53" s="321"/>
      <c r="E53" s="47">
        <v>1</v>
      </c>
      <c r="F53" s="47" t="s">
        <v>331</v>
      </c>
      <c r="G53" s="342"/>
      <c r="H53" s="309"/>
      <c r="I53" s="310">
        <f t="shared" si="68"/>
        <v>0</v>
      </c>
      <c r="J53" s="19"/>
      <c r="K53" s="277"/>
      <c r="L53" s="321"/>
      <c r="M53" s="47">
        <v>1</v>
      </c>
      <c r="N53" s="47" t="s">
        <v>331</v>
      </c>
      <c r="O53" s="342"/>
      <c r="P53" s="309"/>
      <c r="Q53" s="310">
        <f t="shared" si="69"/>
        <v>0</v>
      </c>
      <c r="R53" s="19"/>
      <c r="S53" s="277"/>
      <c r="T53" s="321"/>
      <c r="U53" s="47">
        <v>1</v>
      </c>
      <c r="V53" s="47" t="s">
        <v>331</v>
      </c>
      <c r="W53" s="342"/>
      <c r="X53" s="309"/>
      <c r="Y53" s="310">
        <f t="shared" si="70"/>
        <v>0</v>
      </c>
      <c r="Z53" s="19"/>
      <c r="AA53" s="277"/>
      <c r="AB53" s="321"/>
      <c r="AC53" s="47">
        <v>1</v>
      </c>
      <c r="AD53" s="47" t="s">
        <v>331</v>
      </c>
      <c r="AE53" s="342"/>
      <c r="AF53" s="309"/>
      <c r="AG53" s="310">
        <f t="shared" si="71"/>
        <v>0</v>
      </c>
      <c r="AH53" s="19"/>
      <c r="AI53" s="277"/>
      <c r="AJ53" s="321"/>
      <c r="AK53" s="47">
        <v>1</v>
      </c>
      <c r="AL53" s="47" t="s">
        <v>331</v>
      </c>
      <c r="AM53" s="342"/>
      <c r="AN53" s="309"/>
      <c r="AO53" s="310">
        <f t="shared" si="72"/>
        <v>0</v>
      </c>
      <c r="AP53" s="19"/>
      <c r="AQ53" s="277"/>
      <c r="AR53" s="321"/>
      <c r="AS53" s="47">
        <v>1</v>
      </c>
      <c r="AT53" s="47" t="s">
        <v>331</v>
      </c>
      <c r="AU53" s="342"/>
      <c r="AV53" s="309"/>
      <c r="AW53" s="310">
        <f t="shared" si="73"/>
        <v>0</v>
      </c>
      <c r="AX53" s="19"/>
      <c r="AY53" s="277"/>
      <c r="AZ53" s="321"/>
      <c r="BA53" s="47">
        <v>1</v>
      </c>
      <c r="BB53" s="47" t="s">
        <v>331</v>
      </c>
      <c r="BC53" s="342"/>
      <c r="BD53" s="309"/>
      <c r="BE53" s="310">
        <f t="shared" si="74"/>
        <v>0</v>
      </c>
      <c r="BF53" s="19"/>
      <c r="BG53" s="277"/>
      <c r="BH53" s="321"/>
      <c r="BI53" s="47">
        <v>1</v>
      </c>
      <c r="BJ53" s="47" t="s">
        <v>331</v>
      </c>
      <c r="BK53" s="342"/>
      <c r="BL53" s="309"/>
      <c r="BM53" s="310">
        <f t="shared" si="75"/>
        <v>0</v>
      </c>
      <c r="BN53" s="19"/>
      <c r="BO53" s="277"/>
      <c r="BP53" s="321"/>
      <c r="BQ53" s="47">
        <v>1</v>
      </c>
      <c r="BR53" s="47" t="s">
        <v>331</v>
      </c>
      <c r="BS53" s="342"/>
      <c r="BT53" s="309"/>
      <c r="BU53" s="310">
        <f t="shared" si="76"/>
        <v>0</v>
      </c>
      <c r="BV53" s="19"/>
      <c r="BW53" s="277"/>
      <c r="BX53" s="321"/>
      <c r="BY53" s="47">
        <v>1</v>
      </c>
      <c r="BZ53" s="47" t="s">
        <v>331</v>
      </c>
      <c r="CA53" s="342"/>
      <c r="CB53" s="309"/>
      <c r="CC53" s="310">
        <f t="shared" si="77"/>
        <v>0</v>
      </c>
      <c r="CD53" s="19"/>
      <c r="CE53" s="277"/>
      <c r="CF53" s="321"/>
      <c r="CG53" s="47">
        <v>1</v>
      </c>
      <c r="CH53" s="47" t="s">
        <v>331</v>
      </c>
      <c r="CI53" s="342"/>
      <c r="CJ53" s="309"/>
      <c r="CK53" s="310">
        <f t="shared" si="78"/>
        <v>0</v>
      </c>
      <c r="CL53" s="19"/>
      <c r="CM53" s="277"/>
      <c r="CN53" s="321" t="s">
        <v>1200</v>
      </c>
      <c r="CO53" s="47">
        <v>1</v>
      </c>
      <c r="CP53" s="47" t="s">
        <v>331</v>
      </c>
      <c r="CQ53" s="342">
        <v>1113000</v>
      </c>
      <c r="CR53" s="309"/>
      <c r="CS53" s="310">
        <f t="shared" si="79"/>
        <v>1113000</v>
      </c>
      <c r="CT53" s="19"/>
      <c r="CU53" s="277"/>
      <c r="CV53" s="321"/>
      <c r="CW53" s="47">
        <v>1</v>
      </c>
      <c r="CX53" s="47" t="s">
        <v>331</v>
      </c>
      <c r="CY53" s="342"/>
      <c r="CZ53" s="309"/>
      <c r="DA53" s="310">
        <f t="shared" si="80"/>
        <v>0</v>
      </c>
      <c r="DB53" s="19"/>
      <c r="DC53" s="277"/>
      <c r="DD53" s="321"/>
      <c r="DE53" s="47">
        <v>1</v>
      </c>
      <c r="DF53" s="47" t="s">
        <v>331</v>
      </c>
      <c r="DG53" s="342"/>
      <c r="DH53" s="309"/>
      <c r="DI53" s="310">
        <f t="shared" si="81"/>
        <v>0</v>
      </c>
      <c r="DJ53" s="19"/>
      <c r="DK53" s="277"/>
      <c r="DL53" s="321" t="s">
        <v>1198</v>
      </c>
      <c r="DM53" s="47">
        <v>1</v>
      </c>
      <c r="DN53" s="47" t="s">
        <v>331</v>
      </c>
      <c r="DO53" s="342">
        <v>760795</v>
      </c>
      <c r="DP53" s="309">
        <v>0</v>
      </c>
      <c r="DQ53" s="310">
        <f t="shared" si="82"/>
        <v>760795</v>
      </c>
      <c r="DR53" s="19"/>
      <c r="DS53" s="277"/>
      <c r="DT53" s="321"/>
      <c r="DU53" s="47">
        <v>1</v>
      </c>
      <c r="DV53" s="47" t="s">
        <v>331</v>
      </c>
      <c r="DW53" s="342"/>
      <c r="DX53" s="309"/>
      <c r="DY53" s="310">
        <f t="shared" si="83"/>
        <v>0</v>
      </c>
      <c r="DZ53" s="19"/>
      <c r="EA53" s="277"/>
      <c r="EB53" s="323"/>
      <c r="EC53" s="315">
        <v>1</v>
      </c>
      <c r="ED53" s="315" t="s">
        <v>331</v>
      </c>
      <c r="EE53" s="324"/>
      <c r="EF53" s="317"/>
      <c r="EG53" s="318" t="s">
        <v>1199</v>
      </c>
      <c r="EH53" s="19"/>
      <c r="EI53" s="277"/>
      <c r="EJ53" s="321"/>
      <c r="EK53" s="47">
        <v>1</v>
      </c>
      <c r="EL53" s="47" t="s">
        <v>331</v>
      </c>
      <c r="EM53" s="342"/>
      <c r="EN53" s="309"/>
      <c r="EO53" s="310">
        <f t="shared" si="84"/>
        <v>0</v>
      </c>
      <c r="EP53" s="19"/>
      <c r="EQ53" s="277"/>
    </row>
    <row r="54" spans="1:147" ht="37.5" customHeight="1">
      <c r="A54" s="24"/>
      <c r="B54" s="46">
        <v>4</v>
      </c>
      <c r="C54" s="320" t="s">
        <v>354</v>
      </c>
      <c r="D54" s="321"/>
      <c r="E54" s="47">
        <v>1</v>
      </c>
      <c r="F54" s="47" t="s">
        <v>331</v>
      </c>
      <c r="G54" s="322"/>
      <c r="H54" s="309"/>
      <c r="I54" s="310">
        <f t="shared" si="68"/>
        <v>0</v>
      </c>
      <c r="J54" s="19"/>
      <c r="K54" s="277"/>
      <c r="L54" s="321"/>
      <c r="M54" s="47">
        <v>1</v>
      </c>
      <c r="N54" s="47" t="s">
        <v>331</v>
      </c>
      <c r="O54" s="322"/>
      <c r="P54" s="309"/>
      <c r="Q54" s="310">
        <f t="shared" si="69"/>
        <v>0</v>
      </c>
      <c r="R54" s="19"/>
      <c r="S54" s="277"/>
      <c r="T54" s="321"/>
      <c r="U54" s="47">
        <v>1</v>
      </c>
      <c r="V54" s="47" t="s">
        <v>331</v>
      </c>
      <c r="W54" s="322"/>
      <c r="X54" s="309"/>
      <c r="Y54" s="310">
        <f t="shared" si="70"/>
        <v>0</v>
      </c>
      <c r="Z54" s="19"/>
      <c r="AA54" s="277"/>
      <c r="AB54" s="321"/>
      <c r="AC54" s="47">
        <v>1</v>
      </c>
      <c r="AD54" s="47" t="s">
        <v>331</v>
      </c>
      <c r="AE54" s="322"/>
      <c r="AF54" s="309"/>
      <c r="AG54" s="310">
        <f t="shared" si="71"/>
        <v>0</v>
      </c>
      <c r="AH54" s="19"/>
      <c r="AI54" s="277"/>
      <c r="AJ54" s="321"/>
      <c r="AK54" s="47">
        <v>1</v>
      </c>
      <c r="AL54" s="47" t="s">
        <v>331</v>
      </c>
      <c r="AM54" s="322"/>
      <c r="AN54" s="309"/>
      <c r="AO54" s="310">
        <f t="shared" si="72"/>
        <v>0</v>
      </c>
      <c r="AP54" s="19"/>
      <c r="AQ54" s="277"/>
      <c r="AR54" s="321"/>
      <c r="AS54" s="47">
        <v>1</v>
      </c>
      <c r="AT54" s="47" t="s">
        <v>331</v>
      </c>
      <c r="AU54" s="322"/>
      <c r="AV54" s="309"/>
      <c r="AW54" s="310">
        <f t="shared" si="73"/>
        <v>0</v>
      </c>
      <c r="AX54" s="19"/>
      <c r="AY54" s="277"/>
      <c r="AZ54" s="321"/>
      <c r="BA54" s="47">
        <v>1</v>
      </c>
      <c r="BB54" s="47" t="s">
        <v>331</v>
      </c>
      <c r="BC54" s="322"/>
      <c r="BD54" s="309"/>
      <c r="BE54" s="310">
        <f t="shared" si="74"/>
        <v>0</v>
      </c>
      <c r="BF54" s="19"/>
      <c r="BG54" s="277"/>
      <c r="BH54" s="321"/>
      <c r="BI54" s="47">
        <v>1</v>
      </c>
      <c r="BJ54" s="47" t="s">
        <v>331</v>
      </c>
      <c r="BK54" s="322"/>
      <c r="BL54" s="309"/>
      <c r="BM54" s="310">
        <f t="shared" si="75"/>
        <v>0</v>
      </c>
      <c r="BN54" s="19"/>
      <c r="BO54" s="277"/>
      <c r="BP54" s="321"/>
      <c r="BQ54" s="47">
        <v>1</v>
      </c>
      <c r="BR54" s="47" t="s">
        <v>331</v>
      </c>
      <c r="BS54" s="322"/>
      <c r="BT54" s="309"/>
      <c r="BU54" s="310">
        <f t="shared" si="76"/>
        <v>0</v>
      </c>
      <c r="BV54" s="19"/>
      <c r="BW54" s="277"/>
      <c r="BX54" s="321"/>
      <c r="BY54" s="47">
        <v>1</v>
      </c>
      <c r="BZ54" s="47" t="s">
        <v>331</v>
      </c>
      <c r="CA54" s="322"/>
      <c r="CB54" s="309"/>
      <c r="CC54" s="310">
        <f t="shared" si="77"/>
        <v>0</v>
      </c>
      <c r="CD54" s="19"/>
      <c r="CE54" s="277"/>
      <c r="CF54" s="321"/>
      <c r="CG54" s="47">
        <v>1</v>
      </c>
      <c r="CH54" s="47" t="s">
        <v>331</v>
      </c>
      <c r="CI54" s="322"/>
      <c r="CJ54" s="309"/>
      <c r="CK54" s="310">
        <f t="shared" si="78"/>
        <v>0</v>
      </c>
      <c r="CL54" s="19"/>
      <c r="CM54" s="277"/>
      <c r="CN54" s="321" t="s">
        <v>1200</v>
      </c>
      <c r="CO54" s="47">
        <v>1</v>
      </c>
      <c r="CP54" s="47" t="s">
        <v>331</v>
      </c>
      <c r="CQ54" s="322">
        <v>2119100</v>
      </c>
      <c r="CR54" s="309"/>
      <c r="CS54" s="310">
        <f t="shared" si="79"/>
        <v>2119100</v>
      </c>
      <c r="CT54" s="19"/>
      <c r="CU54" s="277"/>
      <c r="CV54" s="321"/>
      <c r="CW54" s="47">
        <v>1</v>
      </c>
      <c r="CX54" s="47" t="s">
        <v>331</v>
      </c>
      <c r="CY54" s="322"/>
      <c r="CZ54" s="309"/>
      <c r="DA54" s="310">
        <f t="shared" si="80"/>
        <v>0</v>
      </c>
      <c r="DB54" s="19"/>
      <c r="DC54" s="277"/>
      <c r="DD54" s="321"/>
      <c r="DE54" s="47">
        <v>1</v>
      </c>
      <c r="DF54" s="47" t="s">
        <v>331</v>
      </c>
      <c r="DG54" s="322"/>
      <c r="DH54" s="309"/>
      <c r="DI54" s="310">
        <f t="shared" si="81"/>
        <v>0</v>
      </c>
      <c r="DJ54" s="19"/>
      <c r="DK54" s="277"/>
      <c r="DL54" s="321" t="s">
        <v>1198</v>
      </c>
      <c r="DM54" s="47">
        <v>1</v>
      </c>
      <c r="DN54" s="47" t="s">
        <v>331</v>
      </c>
      <c r="DO54" s="322">
        <v>896392</v>
      </c>
      <c r="DP54" s="309">
        <v>0</v>
      </c>
      <c r="DQ54" s="310">
        <f t="shared" si="82"/>
        <v>896392</v>
      </c>
      <c r="DR54" s="19"/>
      <c r="DS54" s="277"/>
      <c r="DT54" s="321"/>
      <c r="DU54" s="47">
        <v>1</v>
      </c>
      <c r="DV54" s="47" t="s">
        <v>331</v>
      </c>
      <c r="DW54" s="322"/>
      <c r="DX54" s="309"/>
      <c r="DY54" s="310">
        <f t="shared" si="83"/>
        <v>0</v>
      </c>
      <c r="DZ54" s="19"/>
      <c r="EA54" s="277"/>
      <c r="EB54" s="323"/>
      <c r="EC54" s="315">
        <v>1</v>
      </c>
      <c r="ED54" s="315" t="s">
        <v>331</v>
      </c>
      <c r="EE54" s="324"/>
      <c r="EF54" s="317"/>
      <c r="EG54" s="318" t="s">
        <v>1199</v>
      </c>
      <c r="EH54" s="19"/>
      <c r="EI54" s="277"/>
      <c r="EJ54" s="321"/>
      <c r="EK54" s="47">
        <v>1</v>
      </c>
      <c r="EL54" s="47" t="s">
        <v>331</v>
      </c>
      <c r="EM54" s="322"/>
      <c r="EN54" s="309"/>
      <c r="EO54" s="310">
        <f t="shared" si="84"/>
        <v>0</v>
      </c>
      <c r="EP54" s="19"/>
      <c r="EQ54" s="277"/>
    </row>
    <row r="55" spans="1:147" ht="37.5" customHeight="1">
      <c r="A55" s="24"/>
      <c r="B55" s="46">
        <v>5</v>
      </c>
      <c r="C55" s="320" t="s">
        <v>350</v>
      </c>
      <c r="D55" s="321"/>
      <c r="E55" s="47">
        <v>1</v>
      </c>
      <c r="F55" s="47" t="s">
        <v>331</v>
      </c>
      <c r="G55" s="322"/>
      <c r="H55" s="309"/>
      <c r="I55" s="310">
        <f t="shared" si="68"/>
        <v>0</v>
      </c>
      <c r="J55" s="19"/>
      <c r="K55" s="277"/>
      <c r="L55" s="321"/>
      <c r="M55" s="47">
        <v>1</v>
      </c>
      <c r="N55" s="47" t="s">
        <v>331</v>
      </c>
      <c r="O55" s="322"/>
      <c r="P55" s="309"/>
      <c r="Q55" s="310">
        <f t="shared" si="69"/>
        <v>0</v>
      </c>
      <c r="R55" s="19"/>
      <c r="S55" s="277"/>
      <c r="T55" s="321"/>
      <c r="U55" s="47">
        <v>1</v>
      </c>
      <c r="V55" s="47" t="s">
        <v>331</v>
      </c>
      <c r="W55" s="322"/>
      <c r="X55" s="309"/>
      <c r="Y55" s="310">
        <f t="shared" si="70"/>
        <v>0</v>
      </c>
      <c r="Z55" s="19"/>
      <c r="AA55" s="277"/>
      <c r="AB55" s="321"/>
      <c r="AC55" s="47">
        <v>1</v>
      </c>
      <c r="AD55" s="47" t="s">
        <v>331</v>
      </c>
      <c r="AE55" s="322"/>
      <c r="AF55" s="309"/>
      <c r="AG55" s="310">
        <f t="shared" si="71"/>
        <v>0</v>
      </c>
      <c r="AH55" s="19"/>
      <c r="AI55" s="277"/>
      <c r="AJ55" s="321"/>
      <c r="AK55" s="47">
        <v>1</v>
      </c>
      <c r="AL55" s="47" t="s">
        <v>331</v>
      </c>
      <c r="AM55" s="322"/>
      <c r="AN55" s="309"/>
      <c r="AO55" s="310">
        <f t="shared" si="72"/>
        <v>0</v>
      </c>
      <c r="AP55" s="19"/>
      <c r="AQ55" s="277"/>
      <c r="AR55" s="321"/>
      <c r="AS55" s="47">
        <v>1</v>
      </c>
      <c r="AT55" s="47" t="s">
        <v>331</v>
      </c>
      <c r="AU55" s="322"/>
      <c r="AV55" s="309"/>
      <c r="AW55" s="310">
        <f t="shared" si="73"/>
        <v>0</v>
      </c>
      <c r="AX55" s="19"/>
      <c r="AY55" s="277"/>
      <c r="AZ55" s="321"/>
      <c r="BA55" s="47">
        <v>1</v>
      </c>
      <c r="BB55" s="47" t="s">
        <v>331</v>
      </c>
      <c r="BC55" s="322"/>
      <c r="BD55" s="309"/>
      <c r="BE55" s="310">
        <f t="shared" si="74"/>
        <v>0</v>
      </c>
      <c r="BF55" s="19"/>
      <c r="BG55" s="277"/>
      <c r="BH55" s="321"/>
      <c r="BI55" s="47">
        <v>1</v>
      </c>
      <c r="BJ55" s="47" t="s">
        <v>331</v>
      </c>
      <c r="BK55" s="322"/>
      <c r="BL55" s="309"/>
      <c r="BM55" s="310">
        <f t="shared" si="75"/>
        <v>0</v>
      </c>
      <c r="BN55" s="19"/>
      <c r="BO55" s="277"/>
      <c r="BP55" s="321"/>
      <c r="BQ55" s="47">
        <v>1</v>
      </c>
      <c r="BR55" s="47" t="s">
        <v>331</v>
      </c>
      <c r="BS55" s="322"/>
      <c r="BT55" s="309"/>
      <c r="BU55" s="310">
        <f t="shared" si="76"/>
        <v>0</v>
      </c>
      <c r="BV55" s="19"/>
      <c r="BW55" s="277"/>
      <c r="BX55" s="321"/>
      <c r="BY55" s="47">
        <v>1</v>
      </c>
      <c r="BZ55" s="47" t="s">
        <v>331</v>
      </c>
      <c r="CA55" s="322"/>
      <c r="CB55" s="309"/>
      <c r="CC55" s="310">
        <f t="shared" si="77"/>
        <v>0</v>
      </c>
      <c r="CD55" s="19"/>
      <c r="CE55" s="277"/>
      <c r="CF55" s="321"/>
      <c r="CG55" s="47">
        <v>1</v>
      </c>
      <c r="CH55" s="47" t="s">
        <v>331</v>
      </c>
      <c r="CI55" s="322"/>
      <c r="CJ55" s="309"/>
      <c r="CK55" s="310">
        <f t="shared" si="78"/>
        <v>0</v>
      </c>
      <c r="CL55" s="19"/>
      <c r="CM55" s="277"/>
      <c r="CN55" s="321" t="s">
        <v>1200</v>
      </c>
      <c r="CO55" s="47">
        <v>1</v>
      </c>
      <c r="CP55" s="47" t="s">
        <v>331</v>
      </c>
      <c r="CQ55" s="322">
        <v>1725000</v>
      </c>
      <c r="CR55" s="309"/>
      <c r="CS55" s="310">
        <f t="shared" si="79"/>
        <v>1725000</v>
      </c>
      <c r="CT55" s="19"/>
      <c r="CU55" s="277"/>
      <c r="CV55" s="321"/>
      <c r="CW55" s="47">
        <v>1</v>
      </c>
      <c r="CX55" s="47" t="s">
        <v>331</v>
      </c>
      <c r="CY55" s="322"/>
      <c r="CZ55" s="309"/>
      <c r="DA55" s="310">
        <f t="shared" si="80"/>
        <v>0</v>
      </c>
      <c r="DB55" s="19"/>
      <c r="DC55" s="277"/>
      <c r="DD55" s="321"/>
      <c r="DE55" s="47">
        <v>1</v>
      </c>
      <c r="DF55" s="47" t="s">
        <v>331</v>
      </c>
      <c r="DG55" s="322"/>
      <c r="DH55" s="309"/>
      <c r="DI55" s="310">
        <f t="shared" si="81"/>
        <v>0</v>
      </c>
      <c r="DJ55" s="19"/>
      <c r="DK55" s="277"/>
      <c r="DL55" s="321" t="s">
        <v>1198</v>
      </c>
      <c r="DM55" s="47">
        <v>1</v>
      </c>
      <c r="DN55" s="47" t="s">
        <v>331</v>
      </c>
      <c r="DO55" s="322">
        <v>1550000</v>
      </c>
      <c r="DP55" s="309">
        <v>0</v>
      </c>
      <c r="DQ55" s="310">
        <f t="shared" si="82"/>
        <v>1550000</v>
      </c>
      <c r="DR55" s="19"/>
      <c r="DS55" s="277"/>
      <c r="DT55" s="321"/>
      <c r="DU55" s="47">
        <v>1</v>
      </c>
      <c r="DV55" s="47" t="s">
        <v>331</v>
      </c>
      <c r="DW55" s="322"/>
      <c r="DX55" s="309"/>
      <c r="DY55" s="310">
        <f t="shared" si="83"/>
        <v>0</v>
      </c>
      <c r="DZ55" s="19"/>
      <c r="EA55" s="277"/>
      <c r="EB55" s="323"/>
      <c r="EC55" s="315">
        <v>1</v>
      </c>
      <c r="ED55" s="315" t="s">
        <v>331</v>
      </c>
      <c r="EE55" s="324"/>
      <c r="EF55" s="317"/>
      <c r="EG55" s="318" t="s">
        <v>1199</v>
      </c>
      <c r="EH55" s="19"/>
      <c r="EI55" s="277"/>
      <c r="EJ55" s="321"/>
      <c r="EK55" s="47">
        <v>1</v>
      </c>
      <c r="EL55" s="47" t="s">
        <v>331</v>
      </c>
      <c r="EM55" s="322"/>
      <c r="EN55" s="309"/>
      <c r="EO55" s="310">
        <f t="shared" si="84"/>
        <v>0</v>
      </c>
      <c r="EP55" s="19"/>
      <c r="EQ55" s="277"/>
    </row>
    <row r="56" spans="1:147" ht="37.5" customHeight="1">
      <c r="A56" s="24"/>
      <c r="B56" s="57"/>
      <c r="C56" s="49" t="s">
        <v>338</v>
      </c>
      <c r="D56" s="326"/>
      <c r="E56" s="50"/>
      <c r="F56" s="51"/>
      <c r="G56" s="51"/>
      <c r="H56" s="327"/>
      <c r="I56" s="52">
        <f>SUM(I51:I55)</f>
        <v>0</v>
      </c>
      <c r="J56" s="19"/>
      <c r="K56" s="277"/>
      <c r="L56" s="326"/>
      <c r="M56" s="50"/>
      <c r="N56" s="51"/>
      <c r="O56" s="51"/>
      <c r="P56" s="327"/>
      <c r="Q56" s="52">
        <f>SUM(Q51:Q55)</f>
        <v>0</v>
      </c>
      <c r="R56" s="19"/>
      <c r="S56" s="277"/>
      <c r="T56" s="326"/>
      <c r="U56" s="50"/>
      <c r="V56" s="51"/>
      <c r="W56" s="51"/>
      <c r="X56" s="327"/>
      <c r="Y56" s="52">
        <f>SUM(Y51:Y55)</f>
        <v>0</v>
      </c>
      <c r="Z56" s="19"/>
      <c r="AA56" s="277"/>
      <c r="AB56" s="326"/>
      <c r="AC56" s="50"/>
      <c r="AD56" s="51"/>
      <c r="AE56" s="51"/>
      <c r="AF56" s="327"/>
      <c r="AG56" s="52">
        <f>SUM(AG51:AG55)</f>
        <v>0</v>
      </c>
      <c r="AH56" s="19"/>
      <c r="AI56" s="277"/>
      <c r="AJ56" s="326"/>
      <c r="AK56" s="50"/>
      <c r="AL56" s="51"/>
      <c r="AM56" s="51"/>
      <c r="AN56" s="327"/>
      <c r="AO56" s="52">
        <f>SUM(AO51:AO55)</f>
        <v>0</v>
      </c>
      <c r="AP56" s="19"/>
      <c r="AQ56" s="277"/>
      <c r="AR56" s="326"/>
      <c r="AS56" s="50"/>
      <c r="AT56" s="51"/>
      <c r="AU56" s="51"/>
      <c r="AV56" s="327"/>
      <c r="AW56" s="52">
        <f>SUM(AW51:AW55)</f>
        <v>0</v>
      </c>
      <c r="AX56" s="19"/>
      <c r="AY56" s="277"/>
      <c r="AZ56" s="326"/>
      <c r="BA56" s="50"/>
      <c r="BB56" s="51"/>
      <c r="BC56" s="51"/>
      <c r="BD56" s="327"/>
      <c r="BE56" s="52">
        <f>SUM(BE51:BE55)</f>
        <v>0</v>
      </c>
      <c r="BF56" s="19"/>
      <c r="BG56" s="277"/>
      <c r="BH56" s="326"/>
      <c r="BI56" s="50"/>
      <c r="BJ56" s="51"/>
      <c r="BK56" s="51"/>
      <c r="BL56" s="327"/>
      <c r="BM56" s="52">
        <f>SUM(BM51:BM55)</f>
        <v>0</v>
      </c>
      <c r="BN56" s="19"/>
      <c r="BO56" s="277"/>
      <c r="BP56" s="326"/>
      <c r="BQ56" s="50"/>
      <c r="BR56" s="51"/>
      <c r="BS56" s="51"/>
      <c r="BT56" s="327"/>
      <c r="BU56" s="52">
        <f>SUM(BU51:BU55)</f>
        <v>0</v>
      </c>
      <c r="BV56" s="19"/>
      <c r="BW56" s="277"/>
      <c r="BX56" s="326"/>
      <c r="BY56" s="50"/>
      <c r="BZ56" s="51"/>
      <c r="CA56" s="51"/>
      <c r="CB56" s="327"/>
      <c r="CC56" s="52">
        <f>SUM(CC51:CC55)</f>
        <v>0</v>
      </c>
      <c r="CD56" s="19"/>
      <c r="CE56" s="277"/>
      <c r="CF56" s="326"/>
      <c r="CG56" s="50"/>
      <c r="CH56" s="51"/>
      <c r="CI56" s="51"/>
      <c r="CJ56" s="327"/>
      <c r="CK56" s="52">
        <f>SUM(CK51:CK55)</f>
        <v>0</v>
      </c>
      <c r="CL56" s="19"/>
      <c r="CM56" s="277"/>
      <c r="CN56" s="326"/>
      <c r="CO56" s="50"/>
      <c r="CP56" s="51"/>
      <c r="CQ56" s="51"/>
      <c r="CR56" s="327"/>
      <c r="CS56" s="52">
        <f>SUM(CS51:CS55)</f>
        <v>8177100</v>
      </c>
      <c r="CT56" s="19"/>
      <c r="CU56" s="277"/>
      <c r="CV56" s="326"/>
      <c r="CW56" s="50"/>
      <c r="CX56" s="51"/>
      <c r="CY56" s="51"/>
      <c r="CZ56" s="327"/>
      <c r="DA56" s="52">
        <f>SUM(DA51:DA55)</f>
        <v>0</v>
      </c>
      <c r="DB56" s="19"/>
      <c r="DC56" s="277"/>
      <c r="DD56" s="326"/>
      <c r="DE56" s="50"/>
      <c r="DF56" s="51"/>
      <c r="DG56" s="51"/>
      <c r="DH56" s="327"/>
      <c r="DI56" s="52">
        <f>SUM(DI51:DI55)</f>
        <v>0</v>
      </c>
      <c r="DJ56" s="19"/>
      <c r="DK56" s="277"/>
      <c r="DL56" s="326"/>
      <c r="DM56" s="50"/>
      <c r="DN56" s="51"/>
      <c r="DO56" s="51"/>
      <c r="DP56" s="327"/>
      <c r="DQ56" s="52">
        <f>SUM(DQ51:DQ55)</f>
        <v>4245226</v>
      </c>
      <c r="DR56" s="19"/>
      <c r="DS56" s="277"/>
      <c r="DT56" s="326"/>
      <c r="DU56" s="50"/>
      <c r="DV56" s="51"/>
      <c r="DW56" s="51"/>
      <c r="DX56" s="327"/>
      <c r="DY56" s="52">
        <f>SUM(DY51:DY55)</f>
        <v>0</v>
      </c>
      <c r="DZ56" s="19"/>
      <c r="EA56" s="277"/>
      <c r="EB56" s="328"/>
      <c r="EC56" s="281"/>
      <c r="ED56" s="329"/>
      <c r="EE56" s="329"/>
      <c r="EF56" s="330"/>
      <c r="EG56" s="331" t="s">
        <v>1199</v>
      </c>
      <c r="EH56" s="19"/>
      <c r="EI56" s="277"/>
      <c r="EJ56" s="326"/>
      <c r="EK56" s="50"/>
      <c r="EL56" s="51"/>
      <c r="EM56" s="51"/>
      <c r="EN56" s="327"/>
      <c r="EO56" s="52">
        <f>SUM(EO51:EO55)</f>
        <v>0</v>
      </c>
      <c r="EP56" s="19"/>
      <c r="EQ56" s="277"/>
    </row>
    <row r="57" spans="1:147" ht="37.5" customHeight="1" thickBot="1">
      <c r="A57" s="24"/>
      <c r="B57" s="32" t="s">
        <v>9</v>
      </c>
      <c r="C57" s="32"/>
      <c r="D57" s="343"/>
      <c r="E57" s="33"/>
      <c r="F57" s="31"/>
      <c r="G57" s="31"/>
      <c r="H57" s="333"/>
      <c r="I57" s="54"/>
      <c r="J57" s="19"/>
      <c r="K57" s="277"/>
      <c r="L57" s="343"/>
      <c r="M57" s="33"/>
      <c r="N57" s="31"/>
      <c r="O57" s="31"/>
      <c r="P57" s="333"/>
      <c r="Q57" s="54"/>
      <c r="R57" s="19"/>
      <c r="S57" s="277"/>
      <c r="T57" s="343"/>
      <c r="U57" s="33"/>
      <c r="V57" s="31"/>
      <c r="W57" s="31"/>
      <c r="X57" s="333"/>
      <c r="Y57" s="54"/>
      <c r="Z57" s="19"/>
      <c r="AA57" s="277"/>
      <c r="AB57" s="343"/>
      <c r="AC57" s="33"/>
      <c r="AD57" s="31"/>
      <c r="AE57" s="31"/>
      <c r="AF57" s="333"/>
      <c r="AG57" s="54"/>
      <c r="AH57" s="19"/>
      <c r="AI57" s="277"/>
      <c r="AJ57" s="343"/>
      <c r="AK57" s="33"/>
      <c r="AL57" s="31"/>
      <c r="AM57" s="31"/>
      <c r="AN57" s="333"/>
      <c r="AO57" s="54"/>
      <c r="AP57" s="19"/>
      <c r="AQ57" s="277"/>
      <c r="AR57" s="343"/>
      <c r="AS57" s="33"/>
      <c r="AT57" s="31"/>
      <c r="AU57" s="31"/>
      <c r="AV57" s="333"/>
      <c r="AW57" s="54"/>
      <c r="AX57" s="19"/>
      <c r="AY57" s="277"/>
      <c r="AZ57" s="343"/>
      <c r="BA57" s="33"/>
      <c r="BB57" s="31"/>
      <c r="BC57" s="31"/>
      <c r="BD57" s="333"/>
      <c r="BE57" s="54"/>
      <c r="BF57" s="19"/>
      <c r="BG57" s="277"/>
      <c r="BH57" s="343"/>
      <c r="BI57" s="33"/>
      <c r="BJ57" s="31"/>
      <c r="BK57" s="31"/>
      <c r="BL57" s="333"/>
      <c r="BM57" s="54"/>
      <c r="BN57" s="19"/>
      <c r="BO57" s="277"/>
      <c r="BP57" s="343"/>
      <c r="BQ57" s="33"/>
      <c r="BR57" s="31"/>
      <c r="BS57" s="31"/>
      <c r="BT57" s="333"/>
      <c r="BU57" s="54"/>
      <c r="BV57" s="19"/>
      <c r="BW57" s="277"/>
      <c r="BX57" s="343"/>
      <c r="BY57" s="33"/>
      <c r="BZ57" s="31"/>
      <c r="CA57" s="31"/>
      <c r="CB57" s="333"/>
      <c r="CC57" s="54"/>
      <c r="CD57" s="19"/>
      <c r="CE57" s="277"/>
      <c r="CF57" s="343"/>
      <c r="CG57" s="33"/>
      <c r="CH57" s="31"/>
      <c r="CI57" s="31"/>
      <c r="CJ57" s="333"/>
      <c r="CK57" s="54"/>
      <c r="CL57" s="19"/>
      <c r="CM57" s="277"/>
      <c r="CN57" s="343"/>
      <c r="CO57" s="33"/>
      <c r="CP57" s="31"/>
      <c r="CQ57" s="31"/>
      <c r="CR57" s="333"/>
      <c r="CS57" s="54"/>
      <c r="CT57" s="19"/>
      <c r="CU57" s="277"/>
      <c r="CV57" s="343"/>
      <c r="CW57" s="33"/>
      <c r="CX57" s="31"/>
      <c r="CY57" s="31"/>
      <c r="CZ57" s="333"/>
      <c r="DA57" s="54"/>
      <c r="DB57" s="19"/>
      <c r="DC57" s="277"/>
      <c r="DD57" s="343"/>
      <c r="DE57" s="33"/>
      <c r="DF57" s="31"/>
      <c r="DG57" s="31"/>
      <c r="DH57" s="333"/>
      <c r="DI57" s="54"/>
      <c r="DJ57" s="19"/>
      <c r="DK57" s="277"/>
      <c r="DL57" s="343"/>
      <c r="DM57" s="33"/>
      <c r="DN57" s="31"/>
      <c r="DO57" s="31"/>
      <c r="DP57" s="333"/>
      <c r="DQ57" s="54"/>
      <c r="DR57" s="19"/>
      <c r="DS57" s="277"/>
      <c r="DT57" s="343"/>
      <c r="DU57" s="33"/>
      <c r="DV57" s="31"/>
      <c r="DW57" s="31"/>
      <c r="DX57" s="333"/>
      <c r="DY57" s="54"/>
      <c r="DZ57" s="19"/>
      <c r="EA57" s="277"/>
      <c r="EB57" s="344"/>
      <c r="EC57" s="76"/>
      <c r="ED57" s="273"/>
      <c r="EE57" s="273"/>
      <c r="EF57" s="334"/>
      <c r="EG57" s="282"/>
      <c r="EH57" s="19"/>
      <c r="EI57" s="277"/>
      <c r="EJ57" s="343"/>
      <c r="EK57" s="33"/>
      <c r="EL57" s="31"/>
      <c r="EM57" s="31"/>
      <c r="EN57" s="333"/>
      <c r="EO57" s="54"/>
      <c r="EP57" s="19"/>
      <c r="EQ57" s="277"/>
    </row>
    <row r="58" spans="1:147" ht="37.5" customHeight="1" thickBot="1">
      <c r="A58" s="24"/>
      <c r="B58" s="40" t="s">
        <v>322</v>
      </c>
      <c r="C58" s="41" t="s">
        <v>323</v>
      </c>
      <c r="D58" s="295" t="s">
        <v>324</v>
      </c>
      <c r="E58" s="42" t="s">
        <v>325</v>
      </c>
      <c r="F58" s="43" t="s">
        <v>326</v>
      </c>
      <c r="G58" s="44" t="s">
        <v>327</v>
      </c>
      <c r="H58" s="296" t="s">
        <v>328</v>
      </c>
      <c r="I58" s="45" t="s">
        <v>329</v>
      </c>
      <c r="J58" s="297" t="s">
        <v>1167</v>
      </c>
      <c r="K58" s="298" t="s">
        <v>1168</v>
      </c>
      <c r="L58" s="295" t="s">
        <v>324</v>
      </c>
      <c r="M58" s="42" t="s">
        <v>325</v>
      </c>
      <c r="N58" s="43" t="s">
        <v>326</v>
      </c>
      <c r="O58" s="44" t="s">
        <v>327</v>
      </c>
      <c r="P58" s="296" t="s">
        <v>328</v>
      </c>
      <c r="Q58" s="45" t="s">
        <v>329</v>
      </c>
      <c r="R58" s="297" t="s">
        <v>1167</v>
      </c>
      <c r="S58" s="298" t="s">
        <v>1168</v>
      </c>
      <c r="T58" s="295" t="s">
        <v>324</v>
      </c>
      <c r="U58" s="42" t="s">
        <v>325</v>
      </c>
      <c r="V58" s="43" t="s">
        <v>326</v>
      </c>
      <c r="W58" s="44" t="s">
        <v>327</v>
      </c>
      <c r="X58" s="296" t="s">
        <v>328</v>
      </c>
      <c r="Y58" s="45" t="s">
        <v>329</v>
      </c>
      <c r="Z58" s="297" t="s">
        <v>1167</v>
      </c>
      <c r="AA58" s="298" t="s">
        <v>1168</v>
      </c>
      <c r="AB58" s="295" t="s">
        <v>324</v>
      </c>
      <c r="AC58" s="42" t="s">
        <v>325</v>
      </c>
      <c r="AD58" s="43" t="s">
        <v>326</v>
      </c>
      <c r="AE58" s="44" t="s">
        <v>327</v>
      </c>
      <c r="AF58" s="296" t="s">
        <v>328</v>
      </c>
      <c r="AG58" s="45" t="s">
        <v>329</v>
      </c>
      <c r="AH58" s="297" t="s">
        <v>1167</v>
      </c>
      <c r="AI58" s="298" t="s">
        <v>1168</v>
      </c>
      <c r="AJ58" s="295" t="s">
        <v>324</v>
      </c>
      <c r="AK58" s="42" t="s">
        <v>325</v>
      </c>
      <c r="AL58" s="43" t="s">
        <v>326</v>
      </c>
      <c r="AM58" s="44" t="s">
        <v>327</v>
      </c>
      <c r="AN58" s="296" t="s">
        <v>328</v>
      </c>
      <c r="AO58" s="45" t="s">
        <v>329</v>
      </c>
      <c r="AP58" s="297" t="s">
        <v>1167</v>
      </c>
      <c r="AQ58" s="298" t="s">
        <v>1168</v>
      </c>
      <c r="AR58" s="295" t="s">
        <v>324</v>
      </c>
      <c r="AS58" s="42" t="s">
        <v>325</v>
      </c>
      <c r="AT58" s="43" t="s">
        <v>326</v>
      </c>
      <c r="AU58" s="44" t="s">
        <v>327</v>
      </c>
      <c r="AV58" s="296" t="s">
        <v>328</v>
      </c>
      <c r="AW58" s="45" t="s">
        <v>329</v>
      </c>
      <c r="AX58" s="297" t="s">
        <v>1167</v>
      </c>
      <c r="AY58" s="298" t="s">
        <v>1168</v>
      </c>
      <c r="AZ58" s="295" t="s">
        <v>324</v>
      </c>
      <c r="BA58" s="42" t="s">
        <v>325</v>
      </c>
      <c r="BB58" s="43" t="s">
        <v>326</v>
      </c>
      <c r="BC58" s="44" t="s">
        <v>327</v>
      </c>
      <c r="BD58" s="296" t="s">
        <v>328</v>
      </c>
      <c r="BE58" s="45" t="s">
        <v>329</v>
      </c>
      <c r="BF58" s="297" t="s">
        <v>1167</v>
      </c>
      <c r="BG58" s="298" t="s">
        <v>1168</v>
      </c>
      <c r="BH58" s="295" t="s">
        <v>324</v>
      </c>
      <c r="BI58" s="42" t="s">
        <v>325</v>
      </c>
      <c r="BJ58" s="43" t="s">
        <v>326</v>
      </c>
      <c r="BK58" s="44" t="s">
        <v>327</v>
      </c>
      <c r="BL58" s="296" t="s">
        <v>328</v>
      </c>
      <c r="BM58" s="45" t="s">
        <v>329</v>
      </c>
      <c r="BN58" s="297" t="s">
        <v>1167</v>
      </c>
      <c r="BO58" s="298" t="s">
        <v>1168</v>
      </c>
      <c r="BP58" s="295" t="s">
        <v>324</v>
      </c>
      <c r="BQ58" s="42" t="s">
        <v>325</v>
      </c>
      <c r="BR58" s="43" t="s">
        <v>326</v>
      </c>
      <c r="BS58" s="44" t="s">
        <v>327</v>
      </c>
      <c r="BT58" s="296" t="s">
        <v>328</v>
      </c>
      <c r="BU58" s="45" t="s">
        <v>329</v>
      </c>
      <c r="BV58" s="297" t="s">
        <v>1167</v>
      </c>
      <c r="BW58" s="298" t="s">
        <v>1168</v>
      </c>
      <c r="BX58" s="295" t="s">
        <v>324</v>
      </c>
      <c r="BY58" s="42" t="s">
        <v>325</v>
      </c>
      <c r="BZ58" s="43" t="s">
        <v>326</v>
      </c>
      <c r="CA58" s="44" t="s">
        <v>327</v>
      </c>
      <c r="CB58" s="296" t="s">
        <v>328</v>
      </c>
      <c r="CC58" s="45" t="s">
        <v>329</v>
      </c>
      <c r="CD58" s="297" t="s">
        <v>1167</v>
      </c>
      <c r="CE58" s="298" t="s">
        <v>1168</v>
      </c>
      <c r="CF58" s="295" t="s">
        <v>324</v>
      </c>
      <c r="CG58" s="42" t="s">
        <v>325</v>
      </c>
      <c r="CH58" s="43" t="s">
        <v>326</v>
      </c>
      <c r="CI58" s="44" t="s">
        <v>327</v>
      </c>
      <c r="CJ58" s="296" t="s">
        <v>328</v>
      </c>
      <c r="CK58" s="45" t="s">
        <v>329</v>
      </c>
      <c r="CL58" s="297" t="s">
        <v>1167</v>
      </c>
      <c r="CM58" s="298" t="s">
        <v>1168</v>
      </c>
      <c r="CN58" s="295" t="s">
        <v>324</v>
      </c>
      <c r="CO58" s="42" t="s">
        <v>325</v>
      </c>
      <c r="CP58" s="43" t="s">
        <v>326</v>
      </c>
      <c r="CQ58" s="44" t="s">
        <v>327</v>
      </c>
      <c r="CR58" s="296" t="s">
        <v>328</v>
      </c>
      <c r="CS58" s="45" t="s">
        <v>329</v>
      </c>
      <c r="CT58" s="297" t="s">
        <v>1167</v>
      </c>
      <c r="CU58" s="298" t="s">
        <v>1168</v>
      </c>
      <c r="CV58" s="295" t="s">
        <v>324</v>
      </c>
      <c r="CW58" s="42" t="s">
        <v>325</v>
      </c>
      <c r="CX58" s="43" t="s">
        <v>326</v>
      </c>
      <c r="CY58" s="44" t="s">
        <v>327</v>
      </c>
      <c r="CZ58" s="296" t="s">
        <v>328</v>
      </c>
      <c r="DA58" s="45" t="s">
        <v>329</v>
      </c>
      <c r="DB58" s="297" t="s">
        <v>1167</v>
      </c>
      <c r="DC58" s="298" t="s">
        <v>1168</v>
      </c>
      <c r="DD58" s="295" t="s">
        <v>324</v>
      </c>
      <c r="DE58" s="42" t="s">
        <v>325</v>
      </c>
      <c r="DF58" s="43" t="s">
        <v>326</v>
      </c>
      <c r="DG58" s="44" t="s">
        <v>327</v>
      </c>
      <c r="DH58" s="296" t="s">
        <v>328</v>
      </c>
      <c r="DI58" s="45" t="s">
        <v>329</v>
      </c>
      <c r="DJ58" s="297" t="s">
        <v>1167</v>
      </c>
      <c r="DK58" s="298" t="s">
        <v>1168</v>
      </c>
      <c r="DL58" s="295" t="s">
        <v>324</v>
      </c>
      <c r="DM58" s="42" t="s">
        <v>325</v>
      </c>
      <c r="DN58" s="43" t="s">
        <v>326</v>
      </c>
      <c r="DO58" s="44" t="s">
        <v>327</v>
      </c>
      <c r="DP58" s="296" t="s">
        <v>328</v>
      </c>
      <c r="DQ58" s="45" t="s">
        <v>329</v>
      </c>
      <c r="DR58" s="297" t="s">
        <v>1167</v>
      </c>
      <c r="DS58" s="298" t="s">
        <v>1168</v>
      </c>
      <c r="DT58" s="295" t="s">
        <v>324</v>
      </c>
      <c r="DU58" s="42" t="s">
        <v>325</v>
      </c>
      <c r="DV58" s="43" t="s">
        <v>326</v>
      </c>
      <c r="DW58" s="44" t="s">
        <v>327</v>
      </c>
      <c r="DX58" s="296" t="s">
        <v>328</v>
      </c>
      <c r="DY58" s="45" t="s">
        <v>329</v>
      </c>
      <c r="DZ58" s="297" t="s">
        <v>1167</v>
      </c>
      <c r="EA58" s="298" t="s">
        <v>1168</v>
      </c>
      <c r="EB58" s="299" t="s">
        <v>324</v>
      </c>
      <c r="EC58" s="300" t="s">
        <v>325</v>
      </c>
      <c r="ED58" s="301" t="s">
        <v>326</v>
      </c>
      <c r="EE58" s="335" t="s">
        <v>327</v>
      </c>
      <c r="EF58" s="300" t="s">
        <v>328</v>
      </c>
      <c r="EG58" s="303" t="s">
        <v>329</v>
      </c>
      <c r="EH58" s="297" t="s">
        <v>1167</v>
      </c>
      <c r="EI58" s="298" t="s">
        <v>1168</v>
      </c>
      <c r="EJ58" s="295" t="s">
        <v>324</v>
      </c>
      <c r="EK58" s="42" t="s">
        <v>325</v>
      </c>
      <c r="EL58" s="43" t="s">
        <v>326</v>
      </c>
      <c r="EM58" s="44" t="s">
        <v>327</v>
      </c>
      <c r="EN58" s="296" t="s">
        <v>328</v>
      </c>
      <c r="EO58" s="45" t="s">
        <v>329</v>
      </c>
      <c r="EP58" s="297" t="s">
        <v>1167</v>
      </c>
      <c r="EQ58" s="298" t="s">
        <v>1168</v>
      </c>
    </row>
    <row r="59" spans="1:147" ht="37.5" customHeight="1" thickBot="1">
      <c r="A59" s="24"/>
      <c r="B59" s="46">
        <v>1</v>
      </c>
      <c r="C59" s="320" t="s">
        <v>362</v>
      </c>
      <c r="D59" s="321"/>
      <c r="E59" s="47">
        <v>1</v>
      </c>
      <c r="F59" s="47" t="s">
        <v>331</v>
      </c>
      <c r="G59" s="322"/>
      <c r="H59" s="309"/>
      <c r="I59" s="310">
        <f t="shared" ref="I59:I60" si="85">+(G59+(G59*H59))*E59</f>
        <v>0</v>
      </c>
      <c r="J59" s="311" t="s">
        <v>1169</v>
      </c>
      <c r="K59" s="312"/>
      <c r="L59" s="321"/>
      <c r="M59" s="47">
        <v>1</v>
      </c>
      <c r="N59" s="47" t="s">
        <v>331</v>
      </c>
      <c r="O59" s="322"/>
      <c r="P59" s="309"/>
      <c r="Q59" s="310">
        <f t="shared" ref="Q59:Q60" si="86">+(O59+(O59*P59))*M59</f>
        <v>0</v>
      </c>
      <c r="R59" s="311" t="s">
        <v>1169</v>
      </c>
      <c r="S59" s="312"/>
      <c r="T59" s="321"/>
      <c r="U59" s="47">
        <v>1</v>
      </c>
      <c r="V59" s="47" t="s">
        <v>331</v>
      </c>
      <c r="W59" s="322"/>
      <c r="X59" s="309"/>
      <c r="Y59" s="310">
        <f t="shared" ref="Y59:Y60" si="87">+(W59+(W59*X59))*U59</f>
        <v>0</v>
      </c>
      <c r="Z59" s="311" t="s">
        <v>1169</v>
      </c>
      <c r="AA59" s="312"/>
      <c r="AB59" s="321" t="s">
        <v>1214</v>
      </c>
      <c r="AC59" s="47">
        <v>1</v>
      </c>
      <c r="AD59" s="47" t="s">
        <v>331</v>
      </c>
      <c r="AE59" s="322">
        <v>27200</v>
      </c>
      <c r="AF59" s="309">
        <v>0.19</v>
      </c>
      <c r="AG59" s="310">
        <f t="shared" ref="AG59:AG60" si="88">+(AE59+(AE59*AF59))*AC59</f>
        <v>32368</v>
      </c>
      <c r="AH59" s="311" t="s">
        <v>1170</v>
      </c>
      <c r="AI59" s="312"/>
      <c r="AJ59" s="321"/>
      <c r="AK59" s="47">
        <v>1</v>
      </c>
      <c r="AL59" s="47" t="s">
        <v>331</v>
      </c>
      <c r="AM59" s="322"/>
      <c r="AN59" s="309"/>
      <c r="AO59" s="310">
        <f t="shared" ref="AO59:AO60" si="89">+(AM59+(AM59*AN59))*AK59</f>
        <v>0</v>
      </c>
      <c r="AP59" s="311" t="s">
        <v>1169</v>
      </c>
      <c r="AQ59" s="312"/>
      <c r="AR59" s="321"/>
      <c r="AS59" s="47">
        <v>1</v>
      </c>
      <c r="AT59" s="47" t="s">
        <v>331</v>
      </c>
      <c r="AU59" s="322"/>
      <c r="AV59" s="309"/>
      <c r="AW59" s="310">
        <f t="shared" ref="AW59:AW60" si="90">+(AU59+(AU59*AV59))*AS59</f>
        <v>0</v>
      </c>
      <c r="AX59" s="311" t="s">
        <v>1169</v>
      </c>
      <c r="AY59" s="312"/>
      <c r="AZ59" s="321"/>
      <c r="BA59" s="47">
        <v>1</v>
      </c>
      <c r="BB59" s="47" t="s">
        <v>331</v>
      </c>
      <c r="BC59" s="322"/>
      <c r="BD59" s="309"/>
      <c r="BE59" s="310">
        <f t="shared" ref="BE59:BE60" si="91">+(BC59+(BC59*BD59))*BA59</f>
        <v>0</v>
      </c>
      <c r="BF59" s="311" t="s">
        <v>1169</v>
      </c>
      <c r="BG59" s="312"/>
      <c r="BH59" s="321"/>
      <c r="BI59" s="47">
        <v>1</v>
      </c>
      <c r="BJ59" s="47" t="s">
        <v>331</v>
      </c>
      <c r="BK59" s="322"/>
      <c r="BL59" s="309"/>
      <c r="BM59" s="310">
        <f t="shared" ref="BM59:BM60" si="92">+(BK59+(BK59*BL59))*BI59</f>
        <v>0</v>
      </c>
      <c r="BN59" s="311" t="s">
        <v>1169</v>
      </c>
      <c r="BO59" s="312"/>
      <c r="BP59" s="321"/>
      <c r="BQ59" s="47">
        <v>1</v>
      </c>
      <c r="BR59" s="47" t="s">
        <v>331</v>
      </c>
      <c r="BS59" s="322"/>
      <c r="BT59" s="309"/>
      <c r="BU59" s="310">
        <f t="shared" ref="BU59:BU60" si="93">+(BS59+(BS59*BT59))*BQ59</f>
        <v>0</v>
      </c>
      <c r="BV59" s="311" t="s">
        <v>1169</v>
      </c>
      <c r="BW59" s="312"/>
      <c r="BX59" s="321"/>
      <c r="BY59" s="47">
        <v>1</v>
      </c>
      <c r="BZ59" s="47" t="s">
        <v>331</v>
      </c>
      <c r="CA59" s="322"/>
      <c r="CB59" s="309"/>
      <c r="CC59" s="310">
        <f t="shared" ref="CC59:CC60" si="94">+(CA59+(CA59*CB59))*BY59</f>
        <v>0</v>
      </c>
      <c r="CD59" s="311" t="s">
        <v>1169</v>
      </c>
      <c r="CE59" s="312"/>
      <c r="CF59" s="321"/>
      <c r="CG59" s="47">
        <v>1</v>
      </c>
      <c r="CH59" s="47" t="s">
        <v>331</v>
      </c>
      <c r="CI59" s="322"/>
      <c r="CJ59" s="309"/>
      <c r="CK59" s="310">
        <f t="shared" ref="CK59:CK60" si="95">+(CI59+(CI59*CJ59))*CG59</f>
        <v>0</v>
      </c>
      <c r="CL59" s="311" t="s">
        <v>1169</v>
      </c>
      <c r="CM59" s="312"/>
      <c r="CN59" s="321" t="s">
        <v>1215</v>
      </c>
      <c r="CO59" s="47">
        <v>1</v>
      </c>
      <c r="CP59" s="47" t="s">
        <v>331</v>
      </c>
      <c r="CQ59" s="322">
        <v>1200000</v>
      </c>
      <c r="CR59" s="309"/>
      <c r="CS59" s="310">
        <f t="shared" ref="CS59:CS60" si="96">+(CQ59+(CQ59*CR59))*CO59</f>
        <v>1200000</v>
      </c>
      <c r="CT59" s="311" t="s">
        <v>1170</v>
      </c>
      <c r="CU59" s="312"/>
      <c r="CV59" s="321"/>
      <c r="CW59" s="47">
        <v>1</v>
      </c>
      <c r="CX59" s="47" t="s">
        <v>331</v>
      </c>
      <c r="CY59" s="322"/>
      <c r="CZ59" s="309"/>
      <c r="DA59" s="310">
        <f t="shared" ref="DA59:DA60" si="97">+(CY59+(CY59*CZ59))*CW59</f>
        <v>0</v>
      </c>
      <c r="DB59" s="311" t="s">
        <v>1169</v>
      </c>
      <c r="DC59" s="312"/>
      <c r="DD59" s="321"/>
      <c r="DE59" s="47">
        <v>1</v>
      </c>
      <c r="DF59" s="47" t="s">
        <v>331</v>
      </c>
      <c r="DG59" s="322"/>
      <c r="DH59" s="309"/>
      <c r="DI59" s="310">
        <f t="shared" ref="DI59:DI60" si="98">+(DG59+(DG59*DH59))*DE59</f>
        <v>0</v>
      </c>
      <c r="DJ59" s="311" t="s">
        <v>1169</v>
      </c>
      <c r="DK59" s="312"/>
      <c r="DL59" s="321" t="s">
        <v>1216</v>
      </c>
      <c r="DM59" s="47">
        <v>1</v>
      </c>
      <c r="DN59" s="47" t="s">
        <v>331</v>
      </c>
      <c r="DO59" s="322">
        <v>1</v>
      </c>
      <c r="DP59" s="309">
        <v>0</v>
      </c>
      <c r="DQ59" s="310">
        <f t="shared" ref="DQ59:DQ60" si="99">+(DO59+(DO59*DP59))*DM59</f>
        <v>1</v>
      </c>
      <c r="DR59" s="311" t="s">
        <v>1170</v>
      </c>
      <c r="DS59" s="312"/>
      <c r="DT59" s="321"/>
      <c r="DU59" s="47">
        <v>1</v>
      </c>
      <c r="DV59" s="47" t="s">
        <v>331</v>
      </c>
      <c r="DW59" s="322"/>
      <c r="DX59" s="309"/>
      <c r="DY59" s="310">
        <f t="shared" ref="DY59:DY60" si="100">+(DW59+(DW59*DX59))*DU59</f>
        <v>0</v>
      </c>
      <c r="DZ59" s="311" t="s">
        <v>1169</v>
      </c>
      <c r="EA59" s="312"/>
      <c r="EB59" s="323"/>
      <c r="EC59" s="315">
        <v>1</v>
      </c>
      <c r="ED59" s="315" t="s">
        <v>331</v>
      </c>
      <c r="EE59" s="324"/>
      <c r="EF59" s="317"/>
      <c r="EG59" s="318" t="s">
        <v>1199</v>
      </c>
      <c r="EH59" s="311" t="s">
        <v>1169</v>
      </c>
      <c r="EI59" s="312"/>
      <c r="EJ59" s="321"/>
      <c r="EK59" s="47">
        <v>1</v>
      </c>
      <c r="EL59" s="47" t="s">
        <v>331</v>
      </c>
      <c r="EM59" s="322"/>
      <c r="EN59" s="309"/>
      <c r="EO59" s="310">
        <f t="shared" ref="EO59:EO60" si="101">+(EM59+(EM59*EN59))*EK59</f>
        <v>0</v>
      </c>
      <c r="EP59" s="311" t="s">
        <v>1169</v>
      </c>
      <c r="EQ59" s="312"/>
    </row>
    <row r="60" spans="1:147" ht="37.5" customHeight="1">
      <c r="A60" s="24"/>
      <c r="B60" s="46">
        <v>2</v>
      </c>
      <c r="C60" s="320" t="s">
        <v>363</v>
      </c>
      <c r="D60" s="321"/>
      <c r="E60" s="47">
        <v>1</v>
      </c>
      <c r="F60" s="47" t="s">
        <v>331</v>
      </c>
      <c r="G60" s="322"/>
      <c r="H60" s="309"/>
      <c r="I60" s="310">
        <f t="shared" si="85"/>
        <v>0</v>
      </c>
      <c r="J60" s="19"/>
      <c r="K60" s="277"/>
      <c r="L60" s="321"/>
      <c r="M60" s="47">
        <v>1</v>
      </c>
      <c r="N60" s="47" t="s">
        <v>331</v>
      </c>
      <c r="O60" s="322"/>
      <c r="P60" s="309"/>
      <c r="Q60" s="310">
        <f t="shared" si="86"/>
        <v>0</v>
      </c>
      <c r="R60" s="19"/>
      <c r="S60" s="277"/>
      <c r="T60" s="321"/>
      <c r="U60" s="47">
        <v>1</v>
      </c>
      <c r="V60" s="47" t="s">
        <v>331</v>
      </c>
      <c r="W60" s="322"/>
      <c r="X60" s="309"/>
      <c r="Y60" s="310">
        <f t="shared" si="87"/>
        <v>0</v>
      </c>
      <c r="Z60" s="19"/>
      <c r="AA60" s="277"/>
      <c r="AB60" s="321" t="s">
        <v>1217</v>
      </c>
      <c r="AC60" s="47">
        <v>1</v>
      </c>
      <c r="AD60" s="47" t="s">
        <v>331</v>
      </c>
      <c r="AE60" s="322">
        <v>6000000</v>
      </c>
      <c r="AF60" s="309">
        <v>0</v>
      </c>
      <c r="AG60" s="310">
        <f t="shared" si="88"/>
        <v>6000000</v>
      </c>
      <c r="AH60" s="19"/>
      <c r="AI60" s="277"/>
      <c r="AJ60" s="321"/>
      <c r="AK60" s="47">
        <v>1</v>
      </c>
      <c r="AL60" s="47" t="s">
        <v>331</v>
      </c>
      <c r="AM60" s="322"/>
      <c r="AN60" s="309"/>
      <c r="AO60" s="310">
        <f t="shared" si="89"/>
        <v>0</v>
      </c>
      <c r="AP60" s="19"/>
      <c r="AQ60" s="277"/>
      <c r="AR60" s="321"/>
      <c r="AS60" s="47">
        <v>1</v>
      </c>
      <c r="AT60" s="47" t="s">
        <v>331</v>
      </c>
      <c r="AU60" s="322"/>
      <c r="AV60" s="309"/>
      <c r="AW60" s="310">
        <f t="shared" si="90"/>
        <v>0</v>
      </c>
      <c r="AX60" s="19"/>
      <c r="AY60" s="277"/>
      <c r="AZ60" s="321"/>
      <c r="BA60" s="47">
        <v>1</v>
      </c>
      <c r="BB60" s="47" t="s">
        <v>331</v>
      </c>
      <c r="BC60" s="322"/>
      <c r="BD60" s="309"/>
      <c r="BE60" s="310">
        <f t="shared" si="91"/>
        <v>0</v>
      </c>
      <c r="BF60" s="19"/>
      <c r="BG60" s="277"/>
      <c r="BH60" s="321"/>
      <c r="BI60" s="47">
        <v>1</v>
      </c>
      <c r="BJ60" s="47" t="s">
        <v>331</v>
      </c>
      <c r="BK60" s="322"/>
      <c r="BL60" s="309"/>
      <c r="BM60" s="310">
        <f t="shared" si="92"/>
        <v>0</v>
      </c>
      <c r="BN60" s="19"/>
      <c r="BO60" s="277"/>
      <c r="BP60" s="321"/>
      <c r="BQ60" s="47">
        <v>1</v>
      </c>
      <c r="BR60" s="47" t="s">
        <v>331</v>
      </c>
      <c r="BS60" s="322"/>
      <c r="BT60" s="309"/>
      <c r="BU60" s="310">
        <f t="shared" si="93"/>
        <v>0</v>
      </c>
      <c r="BV60" s="19"/>
      <c r="BW60" s="277"/>
      <c r="BX60" s="321"/>
      <c r="BY60" s="47">
        <v>1</v>
      </c>
      <c r="BZ60" s="47" t="s">
        <v>331</v>
      </c>
      <c r="CA60" s="322"/>
      <c r="CB60" s="309"/>
      <c r="CC60" s="310">
        <f t="shared" si="94"/>
        <v>0</v>
      </c>
      <c r="CD60" s="19"/>
      <c r="CE60" s="277"/>
      <c r="CF60" s="321"/>
      <c r="CG60" s="47">
        <v>1</v>
      </c>
      <c r="CH60" s="47" t="s">
        <v>331</v>
      </c>
      <c r="CI60" s="322"/>
      <c r="CJ60" s="309"/>
      <c r="CK60" s="310">
        <f t="shared" si="95"/>
        <v>0</v>
      </c>
      <c r="CL60" s="19"/>
      <c r="CM60" s="277"/>
      <c r="CN60" s="321" t="s">
        <v>1218</v>
      </c>
      <c r="CO60" s="47">
        <v>1</v>
      </c>
      <c r="CP60" s="47" t="s">
        <v>331</v>
      </c>
      <c r="CQ60" s="322">
        <v>6300000</v>
      </c>
      <c r="CR60" s="309"/>
      <c r="CS60" s="310">
        <f t="shared" si="96"/>
        <v>6300000</v>
      </c>
      <c r="CT60" s="19"/>
      <c r="CU60" s="277"/>
      <c r="CV60" s="321"/>
      <c r="CW60" s="47">
        <v>1</v>
      </c>
      <c r="CX60" s="47" t="s">
        <v>331</v>
      </c>
      <c r="CY60" s="322"/>
      <c r="CZ60" s="309"/>
      <c r="DA60" s="310">
        <f t="shared" si="97"/>
        <v>0</v>
      </c>
      <c r="DB60" s="19"/>
      <c r="DC60" s="277"/>
      <c r="DD60" s="321"/>
      <c r="DE60" s="47">
        <v>1</v>
      </c>
      <c r="DF60" s="47" t="s">
        <v>331</v>
      </c>
      <c r="DG60" s="322"/>
      <c r="DH60" s="309"/>
      <c r="DI60" s="310">
        <f t="shared" si="98"/>
        <v>0</v>
      </c>
      <c r="DJ60" s="19"/>
      <c r="DK60" s="277"/>
      <c r="DL60" s="321" t="s">
        <v>1216</v>
      </c>
      <c r="DM60" s="47">
        <v>1</v>
      </c>
      <c r="DN60" s="47" t="s">
        <v>331</v>
      </c>
      <c r="DO60" s="322">
        <v>6199000</v>
      </c>
      <c r="DP60" s="309">
        <v>0</v>
      </c>
      <c r="DQ60" s="310">
        <f t="shared" si="99"/>
        <v>6199000</v>
      </c>
      <c r="DR60" s="19"/>
      <c r="DS60" s="277"/>
      <c r="DT60" s="321"/>
      <c r="DU60" s="47">
        <v>1</v>
      </c>
      <c r="DV60" s="47" t="s">
        <v>331</v>
      </c>
      <c r="DW60" s="322"/>
      <c r="DX60" s="309"/>
      <c r="DY60" s="310">
        <f t="shared" si="100"/>
        <v>0</v>
      </c>
      <c r="DZ60" s="19"/>
      <c r="EA60" s="277"/>
      <c r="EB60" s="323"/>
      <c r="EC60" s="315">
        <v>1</v>
      </c>
      <c r="ED60" s="315" t="s">
        <v>331</v>
      </c>
      <c r="EE60" s="324"/>
      <c r="EF60" s="317"/>
      <c r="EG60" s="318" t="s">
        <v>1199</v>
      </c>
      <c r="EH60" s="19"/>
      <c r="EI60" s="277"/>
      <c r="EJ60" s="321"/>
      <c r="EK60" s="47">
        <v>1</v>
      </c>
      <c r="EL60" s="47" t="s">
        <v>331</v>
      </c>
      <c r="EM60" s="322"/>
      <c r="EN60" s="309"/>
      <c r="EO60" s="310">
        <f t="shared" si="101"/>
        <v>0</v>
      </c>
      <c r="EP60" s="19"/>
      <c r="EQ60" s="277"/>
    </row>
    <row r="61" spans="1:147" ht="37.5" customHeight="1">
      <c r="A61" s="24"/>
      <c r="B61" s="57"/>
      <c r="C61" s="49" t="s">
        <v>338</v>
      </c>
      <c r="D61" s="326"/>
      <c r="E61" s="50"/>
      <c r="F61" s="51"/>
      <c r="G61" s="51"/>
      <c r="H61" s="327"/>
      <c r="I61" s="52">
        <f>SUM(I59:I60)</f>
        <v>0</v>
      </c>
      <c r="J61" s="19"/>
      <c r="K61" s="277"/>
      <c r="L61" s="326"/>
      <c r="M61" s="50"/>
      <c r="N61" s="51"/>
      <c r="O61" s="51"/>
      <c r="P61" s="327"/>
      <c r="Q61" s="52">
        <f>SUM(Q59:Q60)</f>
        <v>0</v>
      </c>
      <c r="R61" s="19"/>
      <c r="S61" s="277"/>
      <c r="T61" s="326"/>
      <c r="U61" s="50"/>
      <c r="V61" s="51"/>
      <c r="W61" s="51"/>
      <c r="X61" s="327"/>
      <c r="Y61" s="52">
        <f>SUM(Y59:Y60)</f>
        <v>0</v>
      </c>
      <c r="Z61" s="19"/>
      <c r="AA61" s="277"/>
      <c r="AB61" s="326"/>
      <c r="AC61" s="50"/>
      <c r="AD61" s="51"/>
      <c r="AE61" s="51"/>
      <c r="AF61" s="327"/>
      <c r="AG61" s="52">
        <f>SUM(AG59:AG60)</f>
        <v>6032368</v>
      </c>
      <c r="AH61" s="19"/>
      <c r="AI61" s="277"/>
      <c r="AJ61" s="326"/>
      <c r="AK61" s="50"/>
      <c r="AL61" s="51"/>
      <c r="AM61" s="51"/>
      <c r="AN61" s="327"/>
      <c r="AO61" s="52">
        <f>SUM(AO59:AO60)</f>
        <v>0</v>
      </c>
      <c r="AP61" s="19"/>
      <c r="AQ61" s="277"/>
      <c r="AR61" s="326"/>
      <c r="AS61" s="50"/>
      <c r="AT61" s="51"/>
      <c r="AU61" s="51"/>
      <c r="AV61" s="327"/>
      <c r="AW61" s="52">
        <f>SUM(AW59:AW60)</f>
        <v>0</v>
      </c>
      <c r="AX61" s="19"/>
      <c r="AY61" s="277"/>
      <c r="AZ61" s="326"/>
      <c r="BA61" s="50"/>
      <c r="BB61" s="51"/>
      <c r="BC61" s="51"/>
      <c r="BD61" s="327"/>
      <c r="BE61" s="52">
        <f>SUM(BE59:BE60)</f>
        <v>0</v>
      </c>
      <c r="BF61" s="19"/>
      <c r="BG61" s="277"/>
      <c r="BH61" s="326"/>
      <c r="BI61" s="50"/>
      <c r="BJ61" s="51"/>
      <c r="BK61" s="51"/>
      <c r="BL61" s="327"/>
      <c r="BM61" s="52">
        <f>SUM(BM59:BM60)</f>
        <v>0</v>
      </c>
      <c r="BN61" s="19"/>
      <c r="BO61" s="277"/>
      <c r="BP61" s="326"/>
      <c r="BQ61" s="50"/>
      <c r="BR61" s="51"/>
      <c r="BS61" s="51"/>
      <c r="BT61" s="327"/>
      <c r="BU61" s="52">
        <f>SUM(BU59:BU60)</f>
        <v>0</v>
      </c>
      <c r="BV61" s="19"/>
      <c r="BW61" s="277"/>
      <c r="BX61" s="326"/>
      <c r="BY61" s="50"/>
      <c r="BZ61" s="51"/>
      <c r="CA61" s="51"/>
      <c r="CB61" s="327"/>
      <c r="CC61" s="52">
        <f>SUM(CC59:CC60)</f>
        <v>0</v>
      </c>
      <c r="CD61" s="19"/>
      <c r="CE61" s="277"/>
      <c r="CF61" s="326"/>
      <c r="CG61" s="50"/>
      <c r="CH61" s="51"/>
      <c r="CI61" s="51"/>
      <c r="CJ61" s="327"/>
      <c r="CK61" s="52">
        <f>SUM(CK59:CK60)</f>
        <v>0</v>
      </c>
      <c r="CL61" s="19"/>
      <c r="CM61" s="277"/>
      <c r="CN61" s="326"/>
      <c r="CO61" s="50"/>
      <c r="CP61" s="51"/>
      <c r="CQ61" s="51"/>
      <c r="CR61" s="327"/>
      <c r="CS61" s="52">
        <f>SUM(CS59:CS60)</f>
        <v>7500000</v>
      </c>
      <c r="CT61" s="19"/>
      <c r="CU61" s="277"/>
      <c r="CV61" s="326"/>
      <c r="CW61" s="50"/>
      <c r="CX61" s="51"/>
      <c r="CY61" s="51"/>
      <c r="CZ61" s="327"/>
      <c r="DA61" s="52">
        <f>SUM(DA59:DA60)</f>
        <v>0</v>
      </c>
      <c r="DB61" s="19"/>
      <c r="DC61" s="277"/>
      <c r="DD61" s="326"/>
      <c r="DE61" s="50"/>
      <c r="DF61" s="51"/>
      <c r="DG61" s="51"/>
      <c r="DH61" s="327"/>
      <c r="DI61" s="52">
        <f>SUM(DI59:DI60)</f>
        <v>0</v>
      </c>
      <c r="DJ61" s="19"/>
      <c r="DK61" s="277"/>
      <c r="DL61" s="326"/>
      <c r="DM61" s="50"/>
      <c r="DN61" s="51"/>
      <c r="DO61" s="51"/>
      <c r="DP61" s="327"/>
      <c r="DQ61" s="52">
        <f>SUM(DQ59:DQ60)</f>
        <v>6199001</v>
      </c>
      <c r="DR61" s="19"/>
      <c r="DS61" s="277"/>
      <c r="DT61" s="326"/>
      <c r="DU61" s="50"/>
      <c r="DV61" s="51"/>
      <c r="DW61" s="51"/>
      <c r="DX61" s="327"/>
      <c r="DY61" s="52">
        <f>SUM(DY59:DY60)</f>
        <v>0</v>
      </c>
      <c r="DZ61" s="19"/>
      <c r="EA61" s="277"/>
      <c r="EB61" s="328"/>
      <c r="EC61" s="281"/>
      <c r="ED61" s="329"/>
      <c r="EE61" s="329"/>
      <c r="EF61" s="330"/>
      <c r="EG61" s="331" t="s">
        <v>1199</v>
      </c>
      <c r="EH61" s="19"/>
      <c r="EI61" s="277"/>
      <c r="EJ61" s="326"/>
      <c r="EK61" s="50"/>
      <c r="EL61" s="51"/>
      <c r="EM61" s="51"/>
      <c r="EN61" s="327"/>
      <c r="EO61" s="52">
        <f>SUM(EO59:EO60)</f>
        <v>0</v>
      </c>
      <c r="EP61" s="19"/>
      <c r="EQ61" s="277"/>
    </row>
    <row r="62" spans="1:147" ht="37.5" customHeight="1">
      <c r="A62" s="24"/>
      <c r="B62" s="53" t="s">
        <v>364</v>
      </c>
      <c r="C62" s="58"/>
      <c r="D62" s="339"/>
      <c r="E62" s="59"/>
      <c r="F62" s="31"/>
      <c r="G62" s="31"/>
      <c r="H62" s="333"/>
      <c r="I62" s="54"/>
      <c r="J62" s="19"/>
      <c r="K62" s="277"/>
      <c r="L62" s="339"/>
      <c r="M62" s="59"/>
      <c r="N62" s="31"/>
      <c r="O62" s="31"/>
      <c r="P62" s="333"/>
      <c r="Q62" s="54"/>
      <c r="R62" s="19"/>
      <c r="S62" s="277"/>
      <c r="T62" s="339"/>
      <c r="U62" s="59"/>
      <c r="V62" s="31"/>
      <c r="W62" s="31"/>
      <c r="X62" s="333"/>
      <c r="Y62" s="54"/>
      <c r="Z62" s="19"/>
      <c r="AA62" s="277"/>
      <c r="AB62" s="339"/>
      <c r="AC62" s="59"/>
      <c r="AD62" s="31"/>
      <c r="AE62" s="31"/>
      <c r="AF62" s="333"/>
      <c r="AG62" s="54"/>
      <c r="AH62" s="19"/>
      <c r="AI62" s="277"/>
      <c r="AJ62" s="339"/>
      <c r="AK62" s="59"/>
      <c r="AL62" s="31"/>
      <c r="AM62" s="31"/>
      <c r="AN62" s="333"/>
      <c r="AO62" s="54"/>
      <c r="AP62" s="19"/>
      <c r="AQ62" s="277"/>
      <c r="AR62" s="339"/>
      <c r="AS62" s="59"/>
      <c r="AT62" s="31"/>
      <c r="AU62" s="31"/>
      <c r="AV62" s="333"/>
      <c r="AW62" s="54"/>
      <c r="AX62" s="19"/>
      <c r="AY62" s="277"/>
      <c r="AZ62" s="339"/>
      <c r="BA62" s="59"/>
      <c r="BB62" s="31"/>
      <c r="BC62" s="31"/>
      <c r="BD62" s="333"/>
      <c r="BE62" s="54"/>
      <c r="BF62" s="19"/>
      <c r="BG62" s="277"/>
      <c r="BH62" s="339"/>
      <c r="BI62" s="59"/>
      <c r="BJ62" s="31"/>
      <c r="BK62" s="31"/>
      <c r="BL62" s="333"/>
      <c r="BM62" s="54"/>
      <c r="BN62" s="19"/>
      <c r="BO62" s="277"/>
      <c r="BP62" s="339"/>
      <c r="BQ62" s="59"/>
      <c r="BR62" s="31"/>
      <c r="BS62" s="31"/>
      <c r="BT62" s="333"/>
      <c r="BU62" s="54"/>
      <c r="BV62" s="19"/>
      <c r="BW62" s="277"/>
      <c r="BX62" s="339"/>
      <c r="BY62" s="59"/>
      <c r="BZ62" s="31"/>
      <c r="CA62" s="31"/>
      <c r="CB62" s="333"/>
      <c r="CC62" s="54"/>
      <c r="CD62" s="19"/>
      <c r="CE62" s="277"/>
      <c r="CF62" s="339"/>
      <c r="CG62" s="59"/>
      <c r="CH62" s="31"/>
      <c r="CI62" s="31"/>
      <c r="CJ62" s="333"/>
      <c r="CK62" s="54"/>
      <c r="CL62" s="19"/>
      <c r="CM62" s="277"/>
      <c r="CN62" s="339"/>
      <c r="CO62" s="59"/>
      <c r="CP62" s="31"/>
      <c r="CQ62" s="31"/>
      <c r="CR62" s="333"/>
      <c r="CS62" s="54"/>
      <c r="CT62" s="19"/>
      <c r="CU62" s="277"/>
      <c r="CV62" s="339"/>
      <c r="CW62" s="59"/>
      <c r="CX62" s="31"/>
      <c r="CY62" s="31"/>
      <c r="CZ62" s="333"/>
      <c r="DA62" s="54"/>
      <c r="DB62" s="19"/>
      <c r="DC62" s="277"/>
      <c r="DD62" s="339"/>
      <c r="DE62" s="59"/>
      <c r="DF62" s="31"/>
      <c r="DG62" s="31"/>
      <c r="DH62" s="333"/>
      <c r="DI62" s="54"/>
      <c r="DJ62" s="19"/>
      <c r="DK62" s="277"/>
      <c r="DL62" s="339"/>
      <c r="DM62" s="59"/>
      <c r="DN62" s="31"/>
      <c r="DO62" s="31"/>
      <c r="DP62" s="333"/>
      <c r="DQ62" s="54"/>
      <c r="DR62" s="19"/>
      <c r="DS62" s="277"/>
      <c r="DT62" s="339"/>
      <c r="DU62" s="59"/>
      <c r="DV62" s="31"/>
      <c r="DW62" s="31"/>
      <c r="DX62" s="333"/>
      <c r="DY62" s="54"/>
      <c r="DZ62" s="19"/>
      <c r="EA62" s="277"/>
      <c r="EB62" s="340"/>
      <c r="EC62" s="341"/>
      <c r="ED62" s="273"/>
      <c r="EE62" s="273"/>
      <c r="EF62" s="334"/>
      <c r="EG62" s="282"/>
      <c r="EH62" s="19"/>
      <c r="EI62" s="277"/>
      <c r="EJ62" s="339"/>
      <c r="EK62" s="59"/>
      <c r="EL62" s="31"/>
      <c r="EM62" s="31"/>
      <c r="EN62" s="333"/>
      <c r="EO62" s="54"/>
      <c r="EP62" s="19"/>
      <c r="EQ62" s="277"/>
    </row>
    <row r="63" spans="1:147" ht="37.5" customHeight="1" thickBot="1">
      <c r="A63" s="24"/>
      <c r="B63" s="34" t="s">
        <v>365</v>
      </c>
      <c r="C63" s="25"/>
      <c r="D63" s="332"/>
      <c r="E63" s="59"/>
      <c r="F63" s="31"/>
      <c r="G63" s="31"/>
      <c r="H63" s="333"/>
      <c r="I63" s="54"/>
      <c r="J63" s="19"/>
      <c r="K63" s="277"/>
      <c r="L63" s="332"/>
      <c r="M63" s="59"/>
      <c r="N63" s="31"/>
      <c r="O63" s="31"/>
      <c r="P63" s="333"/>
      <c r="Q63" s="54"/>
      <c r="R63" s="19"/>
      <c r="S63" s="277"/>
      <c r="T63" s="332"/>
      <c r="U63" s="59"/>
      <c r="V63" s="31"/>
      <c r="W63" s="31"/>
      <c r="X63" s="333"/>
      <c r="Y63" s="54"/>
      <c r="Z63" s="19"/>
      <c r="AA63" s="277"/>
      <c r="AB63" s="332"/>
      <c r="AC63" s="59"/>
      <c r="AD63" s="31"/>
      <c r="AE63" s="31"/>
      <c r="AF63" s="333"/>
      <c r="AG63" s="54"/>
      <c r="AH63" s="19"/>
      <c r="AI63" s="277"/>
      <c r="AJ63" s="332"/>
      <c r="AK63" s="59"/>
      <c r="AL63" s="31"/>
      <c r="AM63" s="31"/>
      <c r="AN63" s="333"/>
      <c r="AO63" s="54"/>
      <c r="AP63" s="19"/>
      <c r="AQ63" s="277"/>
      <c r="AR63" s="332"/>
      <c r="AS63" s="59"/>
      <c r="AT63" s="31"/>
      <c r="AU63" s="31"/>
      <c r="AV63" s="333"/>
      <c r="AW63" s="54"/>
      <c r="AX63" s="19"/>
      <c r="AY63" s="277"/>
      <c r="AZ63" s="332"/>
      <c r="BA63" s="59"/>
      <c r="BB63" s="31"/>
      <c r="BC63" s="31"/>
      <c r="BD63" s="333"/>
      <c r="BE63" s="54"/>
      <c r="BF63" s="19"/>
      <c r="BG63" s="277"/>
      <c r="BH63" s="332"/>
      <c r="BI63" s="59"/>
      <c r="BJ63" s="31"/>
      <c r="BK63" s="31"/>
      <c r="BL63" s="333"/>
      <c r="BM63" s="54"/>
      <c r="BN63" s="19"/>
      <c r="BO63" s="277"/>
      <c r="BP63" s="332"/>
      <c r="BQ63" s="59"/>
      <c r="BR63" s="31"/>
      <c r="BS63" s="31"/>
      <c r="BT63" s="333"/>
      <c r="BU63" s="54"/>
      <c r="BV63" s="19"/>
      <c r="BW63" s="277"/>
      <c r="BX63" s="332"/>
      <c r="BY63" s="59"/>
      <c r="BZ63" s="31"/>
      <c r="CA63" s="31"/>
      <c r="CB63" s="333"/>
      <c r="CC63" s="54"/>
      <c r="CD63" s="19"/>
      <c r="CE63" s="277"/>
      <c r="CF63" s="332"/>
      <c r="CG63" s="59"/>
      <c r="CH63" s="31"/>
      <c r="CI63" s="31"/>
      <c r="CJ63" s="333"/>
      <c r="CK63" s="54"/>
      <c r="CL63" s="19"/>
      <c r="CM63" s="277"/>
      <c r="CN63" s="332"/>
      <c r="CO63" s="59"/>
      <c r="CP63" s="31"/>
      <c r="CQ63" s="31"/>
      <c r="CR63" s="333"/>
      <c r="CS63" s="54"/>
      <c r="CT63" s="19"/>
      <c r="CU63" s="277"/>
      <c r="CV63" s="332"/>
      <c r="CW63" s="59"/>
      <c r="CX63" s="31"/>
      <c r="CY63" s="31"/>
      <c r="CZ63" s="333"/>
      <c r="DA63" s="54"/>
      <c r="DB63" s="19"/>
      <c r="DC63" s="277"/>
      <c r="DD63" s="332"/>
      <c r="DE63" s="59"/>
      <c r="DF63" s="31"/>
      <c r="DG63" s="31"/>
      <c r="DH63" s="333"/>
      <c r="DI63" s="54"/>
      <c r="DJ63" s="19"/>
      <c r="DK63" s="277"/>
      <c r="DL63" s="332"/>
      <c r="DM63" s="59"/>
      <c r="DN63" s="31"/>
      <c r="DO63" s="31"/>
      <c r="DP63" s="333"/>
      <c r="DQ63" s="54"/>
      <c r="DR63" s="19"/>
      <c r="DS63" s="277"/>
      <c r="DT63" s="332"/>
      <c r="DU63" s="59"/>
      <c r="DV63" s="31"/>
      <c r="DW63" s="31"/>
      <c r="DX63" s="333"/>
      <c r="DY63" s="54"/>
      <c r="DZ63" s="19"/>
      <c r="EA63" s="277"/>
      <c r="EB63" s="186"/>
      <c r="EC63" s="341"/>
      <c r="ED63" s="273"/>
      <c r="EE63" s="273"/>
      <c r="EF63" s="334"/>
      <c r="EG63" s="282"/>
      <c r="EH63" s="19"/>
      <c r="EI63" s="277"/>
      <c r="EJ63" s="332"/>
      <c r="EK63" s="59"/>
      <c r="EL63" s="31"/>
      <c r="EM63" s="31"/>
      <c r="EN63" s="333"/>
      <c r="EO63" s="54"/>
      <c r="EP63" s="19"/>
      <c r="EQ63" s="277"/>
    </row>
    <row r="64" spans="1:147" ht="37.5" customHeight="1" thickBot="1">
      <c r="A64" s="24"/>
      <c r="B64" s="40" t="s">
        <v>322</v>
      </c>
      <c r="C64" s="41" t="s">
        <v>323</v>
      </c>
      <c r="D64" s="295" t="s">
        <v>324</v>
      </c>
      <c r="E64" s="42" t="s">
        <v>325</v>
      </c>
      <c r="F64" s="43" t="s">
        <v>326</v>
      </c>
      <c r="G64" s="44" t="s">
        <v>327</v>
      </c>
      <c r="H64" s="296" t="s">
        <v>328</v>
      </c>
      <c r="I64" s="45" t="s">
        <v>329</v>
      </c>
      <c r="J64" s="297" t="s">
        <v>1167</v>
      </c>
      <c r="K64" s="298" t="s">
        <v>1168</v>
      </c>
      <c r="L64" s="295" t="s">
        <v>324</v>
      </c>
      <c r="M64" s="42" t="s">
        <v>325</v>
      </c>
      <c r="N64" s="43" t="s">
        <v>326</v>
      </c>
      <c r="O64" s="44" t="s">
        <v>327</v>
      </c>
      <c r="P64" s="296" t="s">
        <v>328</v>
      </c>
      <c r="Q64" s="45" t="s">
        <v>329</v>
      </c>
      <c r="R64" s="297" t="s">
        <v>1167</v>
      </c>
      <c r="S64" s="298" t="s">
        <v>1168</v>
      </c>
      <c r="T64" s="295" t="s">
        <v>324</v>
      </c>
      <c r="U64" s="42" t="s">
        <v>325</v>
      </c>
      <c r="V64" s="43" t="s">
        <v>326</v>
      </c>
      <c r="W64" s="44" t="s">
        <v>327</v>
      </c>
      <c r="X64" s="296" t="s">
        <v>328</v>
      </c>
      <c r="Y64" s="45" t="s">
        <v>329</v>
      </c>
      <c r="Z64" s="297" t="s">
        <v>1167</v>
      </c>
      <c r="AA64" s="298" t="s">
        <v>1168</v>
      </c>
      <c r="AB64" s="295" t="s">
        <v>324</v>
      </c>
      <c r="AC64" s="42" t="s">
        <v>325</v>
      </c>
      <c r="AD64" s="43" t="s">
        <v>326</v>
      </c>
      <c r="AE64" s="44" t="s">
        <v>327</v>
      </c>
      <c r="AF64" s="296" t="s">
        <v>328</v>
      </c>
      <c r="AG64" s="45" t="s">
        <v>329</v>
      </c>
      <c r="AH64" s="297" t="s">
        <v>1167</v>
      </c>
      <c r="AI64" s="298" t="s">
        <v>1168</v>
      </c>
      <c r="AJ64" s="295" t="s">
        <v>324</v>
      </c>
      <c r="AK64" s="42" t="s">
        <v>325</v>
      </c>
      <c r="AL64" s="43" t="s">
        <v>326</v>
      </c>
      <c r="AM64" s="44" t="s">
        <v>327</v>
      </c>
      <c r="AN64" s="296" t="s">
        <v>328</v>
      </c>
      <c r="AO64" s="45" t="s">
        <v>329</v>
      </c>
      <c r="AP64" s="297" t="s">
        <v>1167</v>
      </c>
      <c r="AQ64" s="298" t="s">
        <v>1168</v>
      </c>
      <c r="AR64" s="295" t="s">
        <v>324</v>
      </c>
      <c r="AS64" s="42" t="s">
        <v>325</v>
      </c>
      <c r="AT64" s="43" t="s">
        <v>326</v>
      </c>
      <c r="AU64" s="44" t="s">
        <v>327</v>
      </c>
      <c r="AV64" s="296" t="s">
        <v>328</v>
      </c>
      <c r="AW64" s="45" t="s">
        <v>329</v>
      </c>
      <c r="AX64" s="297" t="s">
        <v>1167</v>
      </c>
      <c r="AY64" s="298" t="s">
        <v>1168</v>
      </c>
      <c r="AZ64" s="295" t="s">
        <v>324</v>
      </c>
      <c r="BA64" s="42" t="s">
        <v>325</v>
      </c>
      <c r="BB64" s="43" t="s">
        <v>326</v>
      </c>
      <c r="BC64" s="44" t="s">
        <v>327</v>
      </c>
      <c r="BD64" s="296" t="s">
        <v>328</v>
      </c>
      <c r="BE64" s="45" t="s">
        <v>329</v>
      </c>
      <c r="BF64" s="297" t="s">
        <v>1167</v>
      </c>
      <c r="BG64" s="298" t="s">
        <v>1168</v>
      </c>
      <c r="BH64" s="295" t="s">
        <v>324</v>
      </c>
      <c r="BI64" s="42" t="s">
        <v>325</v>
      </c>
      <c r="BJ64" s="43" t="s">
        <v>326</v>
      </c>
      <c r="BK64" s="44" t="s">
        <v>327</v>
      </c>
      <c r="BL64" s="296" t="s">
        <v>328</v>
      </c>
      <c r="BM64" s="45" t="s">
        <v>329</v>
      </c>
      <c r="BN64" s="297" t="s">
        <v>1167</v>
      </c>
      <c r="BO64" s="298" t="s">
        <v>1168</v>
      </c>
      <c r="BP64" s="295" t="s">
        <v>324</v>
      </c>
      <c r="BQ64" s="42" t="s">
        <v>325</v>
      </c>
      <c r="BR64" s="43" t="s">
        <v>326</v>
      </c>
      <c r="BS64" s="44" t="s">
        <v>327</v>
      </c>
      <c r="BT64" s="296" t="s">
        <v>328</v>
      </c>
      <c r="BU64" s="45" t="s">
        <v>329</v>
      </c>
      <c r="BV64" s="297" t="s">
        <v>1167</v>
      </c>
      <c r="BW64" s="298" t="s">
        <v>1168</v>
      </c>
      <c r="BX64" s="295" t="s">
        <v>324</v>
      </c>
      <c r="BY64" s="42" t="s">
        <v>325</v>
      </c>
      <c r="BZ64" s="43" t="s">
        <v>326</v>
      </c>
      <c r="CA64" s="44" t="s">
        <v>327</v>
      </c>
      <c r="CB64" s="296" t="s">
        <v>328</v>
      </c>
      <c r="CC64" s="45" t="s">
        <v>329</v>
      </c>
      <c r="CD64" s="297" t="s">
        <v>1167</v>
      </c>
      <c r="CE64" s="298" t="s">
        <v>1168</v>
      </c>
      <c r="CF64" s="295" t="s">
        <v>324</v>
      </c>
      <c r="CG64" s="42" t="s">
        <v>325</v>
      </c>
      <c r="CH64" s="43" t="s">
        <v>326</v>
      </c>
      <c r="CI64" s="44" t="s">
        <v>327</v>
      </c>
      <c r="CJ64" s="296" t="s">
        <v>328</v>
      </c>
      <c r="CK64" s="45" t="s">
        <v>329</v>
      </c>
      <c r="CL64" s="297" t="s">
        <v>1167</v>
      </c>
      <c r="CM64" s="298" t="s">
        <v>1168</v>
      </c>
      <c r="CN64" s="295" t="s">
        <v>324</v>
      </c>
      <c r="CO64" s="42" t="s">
        <v>325</v>
      </c>
      <c r="CP64" s="43" t="s">
        <v>326</v>
      </c>
      <c r="CQ64" s="44" t="s">
        <v>327</v>
      </c>
      <c r="CR64" s="296" t="s">
        <v>328</v>
      </c>
      <c r="CS64" s="45" t="s">
        <v>329</v>
      </c>
      <c r="CT64" s="297" t="s">
        <v>1167</v>
      </c>
      <c r="CU64" s="298" t="s">
        <v>1168</v>
      </c>
      <c r="CV64" s="295" t="s">
        <v>324</v>
      </c>
      <c r="CW64" s="42" t="s">
        <v>325</v>
      </c>
      <c r="CX64" s="43" t="s">
        <v>326</v>
      </c>
      <c r="CY64" s="44" t="s">
        <v>327</v>
      </c>
      <c r="CZ64" s="296" t="s">
        <v>328</v>
      </c>
      <c r="DA64" s="45" t="s">
        <v>329</v>
      </c>
      <c r="DB64" s="297" t="s">
        <v>1167</v>
      </c>
      <c r="DC64" s="298" t="s">
        <v>1168</v>
      </c>
      <c r="DD64" s="295" t="s">
        <v>324</v>
      </c>
      <c r="DE64" s="42" t="s">
        <v>325</v>
      </c>
      <c r="DF64" s="43" t="s">
        <v>326</v>
      </c>
      <c r="DG64" s="44" t="s">
        <v>327</v>
      </c>
      <c r="DH64" s="296" t="s">
        <v>328</v>
      </c>
      <c r="DI64" s="45" t="s">
        <v>329</v>
      </c>
      <c r="DJ64" s="297" t="s">
        <v>1167</v>
      </c>
      <c r="DK64" s="298" t="s">
        <v>1168</v>
      </c>
      <c r="DL64" s="295" t="s">
        <v>324</v>
      </c>
      <c r="DM64" s="42" t="s">
        <v>325</v>
      </c>
      <c r="DN64" s="43" t="s">
        <v>326</v>
      </c>
      <c r="DO64" s="44" t="s">
        <v>327</v>
      </c>
      <c r="DP64" s="296" t="s">
        <v>328</v>
      </c>
      <c r="DQ64" s="45" t="s">
        <v>329</v>
      </c>
      <c r="DR64" s="297" t="s">
        <v>1167</v>
      </c>
      <c r="DS64" s="298" t="s">
        <v>1168</v>
      </c>
      <c r="DT64" s="295" t="s">
        <v>324</v>
      </c>
      <c r="DU64" s="42" t="s">
        <v>325</v>
      </c>
      <c r="DV64" s="43" t="s">
        <v>326</v>
      </c>
      <c r="DW64" s="44" t="s">
        <v>327</v>
      </c>
      <c r="DX64" s="296" t="s">
        <v>328</v>
      </c>
      <c r="DY64" s="45" t="s">
        <v>329</v>
      </c>
      <c r="DZ64" s="297" t="s">
        <v>1167</v>
      </c>
      <c r="EA64" s="298" t="s">
        <v>1168</v>
      </c>
      <c r="EB64" s="299" t="s">
        <v>324</v>
      </c>
      <c r="EC64" s="300" t="s">
        <v>325</v>
      </c>
      <c r="ED64" s="301" t="s">
        <v>326</v>
      </c>
      <c r="EE64" s="335" t="s">
        <v>327</v>
      </c>
      <c r="EF64" s="300" t="s">
        <v>328</v>
      </c>
      <c r="EG64" s="303" t="s">
        <v>329</v>
      </c>
      <c r="EH64" s="297" t="s">
        <v>1167</v>
      </c>
      <c r="EI64" s="298" t="s">
        <v>1168</v>
      </c>
      <c r="EJ64" s="295" t="s">
        <v>324</v>
      </c>
      <c r="EK64" s="42" t="s">
        <v>325</v>
      </c>
      <c r="EL64" s="43" t="s">
        <v>326</v>
      </c>
      <c r="EM64" s="44" t="s">
        <v>327</v>
      </c>
      <c r="EN64" s="296" t="s">
        <v>328</v>
      </c>
      <c r="EO64" s="45" t="s">
        <v>329</v>
      </c>
      <c r="EP64" s="297" t="s">
        <v>1167</v>
      </c>
      <c r="EQ64" s="298" t="s">
        <v>1168</v>
      </c>
    </row>
    <row r="65" spans="1:147" ht="37.5" customHeight="1" thickBot="1">
      <c r="A65" s="24"/>
      <c r="B65" s="46">
        <v>1</v>
      </c>
      <c r="C65" s="320" t="s">
        <v>366</v>
      </c>
      <c r="D65" s="321"/>
      <c r="E65" s="47">
        <v>1</v>
      </c>
      <c r="F65" s="47" t="s">
        <v>331</v>
      </c>
      <c r="G65" s="322"/>
      <c r="H65" s="309"/>
      <c r="I65" s="310">
        <f t="shared" ref="I65:I66" si="102">+(G65+(G65*H65))*E65</f>
        <v>0</v>
      </c>
      <c r="J65" s="311" t="s">
        <v>1169</v>
      </c>
      <c r="K65" s="312"/>
      <c r="L65" s="321"/>
      <c r="M65" s="47">
        <v>1</v>
      </c>
      <c r="N65" s="47" t="s">
        <v>331</v>
      </c>
      <c r="O65" s="322"/>
      <c r="P65" s="309"/>
      <c r="Q65" s="310">
        <f t="shared" ref="Q65:Q66" si="103">+(O65+(O65*P65))*M65</f>
        <v>0</v>
      </c>
      <c r="R65" s="311" t="s">
        <v>1169</v>
      </c>
      <c r="S65" s="312"/>
      <c r="T65" s="321"/>
      <c r="U65" s="47">
        <v>1</v>
      </c>
      <c r="V65" s="47" t="s">
        <v>331</v>
      </c>
      <c r="W65" s="322"/>
      <c r="X65" s="309"/>
      <c r="Y65" s="310">
        <f t="shared" ref="Y65:Y66" si="104">+(W65+(W65*X65))*U65</f>
        <v>0</v>
      </c>
      <c r="Z65" s="311" t="s">
        <v>1169</v>
      </c>
      <c r="AA65" s="312"/>
      <c r="AB65" s="321" t="s">
        <v>1210</v>
      </c>
      <c r="AC65" s="47">
        <v>1</v>
      </c>
      <c r="AD65" s="47" t="s">
        <v>331</v>
      </c>
      <c r="AE65" s="322">
        <v>800000</v>
      </c>
      <c r="AF65" s="309">
        <v>0</v>
      </c>
      <c r="AG65" s="310">
        <f t="shared" ref="AG65:AG66" si="105">+(AE65+(AE65*AF65))*AC65</f>
        <v>800000</v>
      </c>
      <c r="AH65" s="311" t="s">
        <v>1170</v>
      </c>
      <c r="AI65" s="312"/>
      <c r="AJ65" s="321"/>
      <c r="AK65" s="47">
        <v>1</v>
      </c>
      <c r="AL65" s="47" t="s">
        <v>331</v>
      </c>
      <c r="AM65" s="322"/>
      <c r="AN65" s="309"/>
      <c r="AO65" s="310">
        <f t="shared" ref="AO65:AO66" si="106">+(AM65+(AM65*AN65))*AK65</f>
        <v>0</v>
      </c>
      <c r="AP65" s="311" t="s">
        <v>1169</v>
      </c>
      <c r="AQ65" s="312"/>
      <c r="AR65" s="321"/>
      <c r="AS65" s="47">
        <v>1</v>
      </c>
      <c r="AT65" s="47" t="s">
        <v>331</v>
      </c>
      <c r="AU65" s="322"/>
      <c r="AV65" s="309"/>
      <c r="AW65" s="310">
        <f t="shared" ref="AW65:AW66" si="107">+(AU65+(AU65*AV65))*AS65</f>
        <v>0</v>
      </c>
      <c r="AX65" s="311" t="s">
        <v>1169</v>
      </c>
      <c r="AY65" s="312"/>
      <c r="AZ65" s="321"/>
      <c r="BA65" s="47">
        <v>1</v>
      </c>
      <c r="BB65" s="47" t="s">
        <v>331</v>
      </c>
      <c r="BC65" s="322"/>
      <c r="BD65" s="309"/>
      <c r="BE65" s="310">
        <f t="shared" ref="BE65:BE66" si="108">+(BC65+(BC65*BD65))*BA65</f>
        <v>0</v>
      </c>
      <c r="BF65" s="311" t="s">
        <v>1169</v>
      </c>
      <c r="BG65" s="312"/>
      <c r="BH65" s="321"/>
      <c r="BI65" s="47">
        <v>1</v>
      </c>
      <c r="BJ65" s="47" t="s">
        <v>331</v>
      </c>
      <c r="BK65" s="322"/>
      <c r="BL65" s="309"/>
      <c r="BM65" s="310">
        <f t="shared" ref="BM65:BM66" si="109">+(BK65+(BK65*BL65))*BI65</f>
        <v>0</v>
      </c>
      <c r="BN65" s="311" t="s">
        <v>1169</v>
      </c>
      <c r="BO65" s="312"/>
      <c r="BP65" s="321"/>
      <c r="BQ65" s="47">
        <v>1</v>
      </c>
      <c r="BR65" s="47" t="s">
        <v>331</v>
      </c>
      <c r="BS65" s="322"/>
      <c r="BT65" s="309"/>
      <c r="BU65" s="310">
        <f t="shared" ref="BU65:BU66" si="110">+(BS65+(BS65*BT65))*BQ65</f>
        <v>0</v>
      </c>
      <c r="BV65" s="311" t="s">
        <v>1169</v>
      </c>
      <c r="BW65" s="312"/>
      <c r="BX65" s="321"/>
      <c r="BY65" s="47">
        <v>1</v>
      </c>
      <c r="BZ65" s="47" t="s">
        <v>331</v>
      </c>
      <c r="CA65" s="322"/>
      <c r="CB65" s="309"/>
      <c r="CC65" s="310">
        <f t="shared" ref="CC65:CC66" si="111">+(CA65+(CA65*CB65))*BY65</f>
        <v>0</v>
      </c>
      <c r="CD65" s="311" t="s">
        <v>1169</v>
      </c>
      <c r="CE65" s="312"/>
      <c r="CF65" s="321"/>
      <c r="CG65" s="47">
        <v>1</v>
      </c>
      <c r="CH65" s="47" t="s">
        <v>331</v>
      </c>
      <c r="CI65" s="322"/>
      <c r="CJ65" s="309"/>
      <c r="CK65" s="310">
        <f t="shared" ref="CK65:CK66" si="112">+(CI65+(CI65*CJ65))*CG65</f>
        <v>0</v>
      </c>
      <c r="CL65" s="311" t="s">
        <v>1169</v>
      </c>
      <c r="CM65" s="312"/>
      <c r="CN65" s="321" t="s">
        <v>1200</v>
      </c>
      <c r="CO65" s="47">
        <v>1</v>
      </c>
      <c r="CP65" s="47" t="s">
        <v>331</v>
      </c>
      <c r="CQ65" s="322">
        <v>1107300</v>
      </c>
      <c r="CR65" s="309"/>
      <c r="CS65" s="310">
        <f t="shared" ref="CS65:CS66" si="113">+(CQ65+(CQ65*CR65))*CO65</f>
        <v>1107300</v>
      </c>
      <c r="CT65" s="311" t="s">
        <v>1170</v>
      </c>
      <c r="CU65" s="312"/>
      <c r="CV65" s="321" t="s">
        <v>1195</v>
      </c>
      <c r="CW65" s="47">
        <v>1</v>
      </c>
      <c r="CX65" s="47" t="s">
        <v>331</v>
      </c>
      <c r="CY65" s="322">
        <v>771300</v>
      </c>
      <c r="CZ65" s="309">
        <v>0</v>
      </c>
      <c r="DA65" s="310">
        <f t="shared" ref="DA65:DA66" si="114">+(CY65+(CY65*CZ65))*CW65</f>
        <v>771300</v>
      </c>
      <c r="DB65" s="311" t="s">
        <v>1196</v>
      </c>
      <c r="DC65" s="312" t="s">
        <v>1219</v>
      </c>
      <c r="DD65" s="321"/>
      <c r="DE65" s="47">
        <v>1</v>
      </c>
      <c r="DF65" s="47" t="s">
        <v>331</v>
      </c>
      <c r="DG65" s="322"/>
      <c r="DH65" s="309"/>
      <c r="DI65" s="310">
        <f t="shared" ref="DI65:DI66" si="115">+(DG65+(DG65*DH65))*DE65</f>
        <v>0</v>
      </c>
      <c r="DJ65" s="311" t="s">
        <v>1169</v>
      </c>
      <c r="DK65" s="312"/>
      <c r="DL65" s="321" t="s">
        <v>1198</v>
      </c>
      <c r="DM65" s="47">
        <v>1</v>
      </c>
      <c r="DN65" s="47" t="s">
        <v>331</v>
      </c>
      <c r="DO65" s="322">
        <v>908223</v>
      </c>
      <c r="DP65" s="309">
        <v>0</v>
      </c>
      <c r="DQ65" s="310">
        <f t="shared" ref="DQ65:DQ66" si="116">+(DO65+(DO65*DP65))*DM65</f>
        <v>908223</v>
      </c>
      <c r="DR65" s="311" t="s">
        <v>1170</v>
      </c>
      <c r="DS65" s="312"/>
      <c r="DT65" s="321"/>
      <c r="DU65" s="47">
        <v>1</v>
      </c>
      <c r="DV65" s="47" t="s">
        <v>331</v>
      </c>
      <c r="DW65" s="322"/>
      <c r="DX65" s="309"/>
      <c r="DY65" s="310">
        <f t="shared" ref="DY65:DY66" si="117">+(DW65+(DW65*DX65))*DU65</f>
        <v>0</v>
      </c>
      <c r="DZ65" s="311" t="s">
        <v>1169</v>
      </c>
      <c r="EA65" s="312"/>
      <c r="EB65" s="323"/>
      <c r="EC65" s="315">
        <v>1</v>
      </c>
      <c r="ED65" s="315" t="s">
        <v>331</v>
      </c>
      <c r="EE65" s="324"/>
      <c r="EF65" s="317"/>
      <c r="EG65" s="318" t="s">
        <v>1199</v>
      </c>
      <c r="EH65" s="311" t="s">
        <v>1169</v>
      </c>
      <c r="EI65" s="312"/>
      <c r="EJ65" s="321"/>
      <c r="EK65" s="47">
        <v>1</v>
      </c>
      <c r="EL65" s="47" t="s">
        <v>331</v>
      </c>
      <c r="EM65" s="322"/>
      <c r="EN65" s="309"/>
      <c r="EO65" s="310">
        <f t="shared" ref="EO65:EO66" si="118">+(EM65+(EM65*EN65))*EK65</f>
        <v>0</v>
      </c>
      <c r="EP65" s="311" t="s">
        <v>1169</v>
      </c>
      <c r="EQ65" s="312"/>
    </row>
    <row r="66" spans="1:147" ht="37.5" customHeight="1">
      <c r="A66" s="24"/>
      <c r="B66" s="46">
        <v>4</v>
      </c>
      <c r="C66" s="320" t="s">
        <v>367</v>
      </c>
      <c r="D66" s="321"/>
      <c r="E66" s="47">
        <v>1</v>
      </c>
      <c r="F66" s="47" t="s">
        <v>331</v>
      </c>
      <c r="G66" s="322"/>
      <c r="H66" s="309"/>
      <c r="I66" s="310">
        <f t="shared" si="102"/>
        <v>0</v>
      </c>
      <c r="J66" s="19"/>
      <c r="K66" s="277"/>
      <c r="L66" s="321"/>
      <c r="M66" s="47">
        <v>1</v>
      </c>
      <c r="N66" s="47" t="s">
        <v>331</v>
      </c>
      <c r="O66" s="322"/>
      <c r="P66" s="309"/>
      <c r="Q66" s="310">
        <f t="shared" si="103"/>
        <v>0</v>
      </c>
      <c r="R66" s="19"/>
      <c r="S66" s="277"/>
      <c r="T66" s="321"/>
      <c r="U66" s="47">
        <v>1</v>
      </c>
      <c r="V66" s="47" t="s">
        <v>331</v>
      </c>
      <c r="W66" s="322"/>
      <c r="X66" s="309"/>
      <c r="Y66" s="310">
        <f t="shared" si="104"/>
        <v>0</v>
      </c>
      <c r="Z66" s="19"/>
      <c r="AA66" s="277"/>
      <c r="AB66" s="321" t="s">
        <v>1210</v>
      </c>
      <c r="AC66" s="47">
        <v>1</v>
      </c>
      <c r="AD66" s="47" t="s">
        <v>331</v>
      </c>
      <c r="AE66" s="322">
        <v>1520800</v>
      </c>
      <c r="AF66" s="309">
        <v>0</v>
      </c>
      <c r="AG66" s="310">
        <f t="shared" si="105"/>
        <v>1520800</v>
      </c>
      <c r="AH66" s="19"/>
      <c r="AI66" s="277"/>
      <c r="AJ66" s="321"/>
      <c r="AK66" s="47">
        <v>1</v>
      </c>
      <c r="AL66" s="47" t="s">
        <v>331</v>
      </c>
      <c r="AM66" s="322"/>
      <c r="AN66" s="309"/>
      <c r="AO66" s="310">
        <f t="shared" si="106"/>
        <v>0</v>
      </c>
      <c r="AP66" s="19"/>
      <c r="AQ66" s="277"/>
      <c r="AR66" s="321"/>
      <c r="AS66" s="47">
        <v>1</v>
      </c>
      <c r="AT66" s="47" t="s">
        <v>331</v>
      </c>
      <c r="AU66" s="322"/>
      <c r="AV66" s="309"/>
      <c r="AW66" s="310">
        <f t="shared" si="107"/>
        <v>0</v>
      </c>
      <c r="AX66" s="19"/>
      <c r="AY66" s="277"/>
      <c r="AZ66" s="321"/>
      <c r="BA66" s="47">
        <v>1</v>
      </c>
      <c r="BB66" s="47" t="s">
        <v>331</v>
      </c>
      <c r="BC66" s="322"/>
      <c r="BD66" s="309"/>
      <c r="BE66" s="310">
        <f t="shared" si="108"/>
        <v>0</v>
      </c>
      <c r="BF66" s="19"/>
      <c r="BG66" s="277"/>
      <c r="BH66" s="321"/>
      <c r="BI66" s="47">
        <v>1</v>
      </c>
      <c r="BJ66" s="47" t="s">
        <v>331</v>
      </c>
      <c r="BK66" s="322"/>
      <c r="BL66" s="309"/>
      <c r="BM66" s="310">
        <f t="shared" si="109"/>
        <v>0</v>
      </c>
      <c r="BN66" s="19"/>
      <c r="BO66" s="277"/>
      <c r="BP66" s="321"/>
      <c r="BQ66" s="47">
        <v>1</v>
      </c>
      <c r="BR66" s="47" t="s">
        <v>331</v>
      </c>
      <c r="BS66" s="322"/>
      <c r="BT66" s="309"/>
      <c r="BU66" s="310">
        <f t="shared" si="110"/>
        <v>0</v>
      </c>
      <c r="BV66" s="19"/>
      <c r="BW66" s="277"/>
      <c r="BX66" s="321"/>
      <c r="BY66" s="47">
        <v>1</v>
      </c>
      <c r="BZ66" s="47" t="s">
        <v>331</v>
      </c>
      <c r="CA66" s="322"/>
      <c r="CB66" s="309"/>
      <c r="CC66" s="310">
        <f t="shared" si="111"/>
        <v>0</v>
      </c>
      <c r="CD66" s="19"/>
      <c r="CE66" s="277"/>
      <c r="CF66" s="321"/>
      <c r="CG66" s="47">
        <v>1</v>
      </c>
      <c r="CH66" s="47" t="s">
        <v>331</v>
      </c>
      <c r="CI66" s="322"/>
      <c r="CJ66" s="309"/>
      <c r="CK66" s="310">
        <f t="shared" si="112"/>
        <v>0</v>
      </c>
      <c r="CL66" s="19"/>
      <c r="CM66" s="277"/>
      <c r="CN66" s="321" t="s">
        <v>1200</v>
      </c>
      <c r="CO66" s="47">
        <v>1</v>
      </c>
      <c r="CP66" s="47" t="s">
        <v>331</v>
      </c>
      <c r="CQ66" s="322">
        <v>1350000</v>
      </c>
      <c r="CR66" s="309"/>
      <c r="CS66" s="310">
        <f t="shared" si="113"/>
        <v>1350000</v>
      </c>
      <c r="CT66" s="19"/>
      <c r="CU66" s="277"/>
      <c r="CV66" s="321" t="s">
        <v>1195</v>
      </c>
      <c r="CW66" s="47">
        <v>1</v>
      </c>
      <c r="CX66" s="47" t="s">
        <v>331</v>
      </c>
      <c r="CY66" s="322">
        <v>417600</v>
      </c>
      <c r="CZ66" s="309">
        <v>0</v>
      </c>
      <c r="DA66" s="310">
        <f t="shared" si="114"/>
        <v>417600</v>
      </c>
      <c r="DB66" s="19"/>
      <c r="DC66" s="277"/>
      <c r="DD66" s="321"/>
      <c r="DE66" s="47">
        <v>1</v>
      </c>
      <c r="DF66" s="47" t="s">
        <v>331</v>
      </c>
      <c r="DG66" s="322"/>
      <c r="DH66" s="309"/>
      <c r="DI66" s="310">
        <f t="shared" si="115"/>
        <v>0</v>
      </c>
      <c r="DJ66" s="19"/>
      <c r="DK66" s="277"/>
      <c r="DL66" s="321" t="s">
        <v>1198</v>
      </c>
      <c r="DM66" s="47">
        <v>1</v>
      </c>
      <c r="DN66" s="47" t="s">
        <v>331</v>
      </c>
      <c r="DO66" s="322">
        <v>1550000</v>
      </c>
      <c r="DP66" s="309">
        <v>0</v>
      </c>
      <c r="DQ66" s="310">
        <f t="shared" si="116"/>
        <v>1550000</v>
      </c>
      <c r="DR66" s="19"/>
      <c r="DS66" s="277"/>
      <c r="DT66" s="321"/>
      <c r="DU66" s="47">
        <v>1</v>
      </c>
      <c r="DV66" s="47" t="s">
        <v>331</v>
      </c>
      <c r="DW66" s="322"/>
      <c r="DX66" s="309"/>
      <c r="DY66" s="310">
        <f t="shared" si="117"/>
        <v>0</v>
      </c>
      <c r="DZ66" s="19"/>
      <c r="EA66" s="277"/>
      <c r="EB66" s="323"/>
      <c r="EC66" s="315">
        <v>1</v>
      </c>
      <c r="ED66" s="315" t="s">
        <v>331</v>
      </c>
      <c r="EE66" s="324"/>
      <c r="EF66" s="317"/>
      <c r="EG66" s="318" t="s">
        <v>1199</v>
      </c>
      <c r="EH66" s="19"/>
      <c r="EI66" s="277"/>
      <c r="EJ66" s="321"/>
      <c r="EK66" s="47">
        <v>1</v>
      </c>
      <c r="EL66" s="47" t="s">
        <v>331</v>
      </c>
      <c r="EM66" s="322"/>
      <c r="EN66" s="309"/>
      <c r="EO66" s="310">
        <f t="shared" si="118"/>
        <v>0</v>
      </c>
      <c r="EP66" s="19"/>
      <c r="EQ66" s="277"/>
    </row>
    <row r="67" spans="1:147" ht="37.5" customHeight="1">
      <c r="A67" s="24"/>
      <c r="B67" s="57"/>
      <c r="C67" s="49" t="s">
        <v>338</v>
      </c>
      <c r="D67" s="326"/>
      <c r="E67" s="50"/>
      <c r="F67" s="51"/>
      <c r="G67" s="51"/>
      <c r="H67" s="327"/>
      <c r="I67" s="52">
        <f>SUM(I65:I66)</f>
        <v>0</v>
      </c>
      <c r="J67" s="19"/>
      <c r="K67" s="277"/>
      <c r="L67" s="326"/>
      <c r="M67" s="50"/>
      <c r="N67" s="51"/>
      <c r="O67" s="51"/>
      <c r="P67" s="327"/>
      <c r="Q67" s="52">
        <f>SUM(Q65:Q66)</f>
        <v>0</v>
      </c>
      <c r="R67" s="19"/>
      <c r="S67" s="277"/>
      <c r="T67" s="326"/>
      <c r="U67" s="50"/>
      <c r="V67" s="51"/>
      <c r="W67" s="51"/>
      <c r="X67" s="327"/>
      <c r="Y67" s="52">
        <f>SUM(Y65:Y66)</f>
        <v>0</v>
      </c>
      <c r="Z67" s="19"/>
      <c r="AA67" s="277"/>
      <c r="AB67" s="326"/>
      <c r="AC67" s="50"/>
      <c r="AD67" s="51"/>
      <c r="AE67" s="51"/>
      <c r="AF67" s="327"/>
      <c r="AG67" s="52">
        <f>SUM(AG65:AG66)</f>
        <v>2320800</v>
      </c>
      <c r="AH67" s="19"/>
      <c r="AI67" s="277"/>
      <c r="AJ67" s="326"/>
      <c r="AK67" s="50"/>
      <c r="AL67" s="51"/>
      <c r="AM67" s="51"/>
      <c r="AN67" s="327"/>
      <c r="AO67" s="52">
        <f>SUM(AO65:AO66)</f>
        <v>0</v>
      </c>
      <c r="AP67" s="19"/>
      <c r="AQ67" s="277"/>
      <c r="AR67" s="326"/>
      <c r="AS67" s="50"/>
      <c r="AT67" s="51"/>
      <c r="AU67" s="51"/>
      <c r="AV67" s="327"/>
      <c r="AW67" s="52">
        <f>SUM(AW65:AW66)</f>
        <v>0</v>
      </c>
      <c r="AX67" s="19"/>
      <c r="AY67" s="277"/>
      <c r="AZ67" s="326"/>
      <c r="BA67" s="50"/>
      <c r="BB67" s="51"/>
      <c r="BC67" s="51"/>
      <c r="BD67" s="327"/>
      <c r="BE67" s="52">
        <f>SUM(BE65:BE66)</f>
        <v>0</v>
      </c>
      <c r="BF67" s="19"/>
      <c r="BG67" s="277"/>
      <c r="BH67" s="326"/>
      <c r="BI67" s="50"/>
      <c r="BJ67" s="51"/>
      <c r="BK67" s="51"/>
      <c r="BL67" s="327"/>
      <c r="BM67" s="52">
        <f>SUM(BM65:BM66)</f>
        <v>0</v>
      </c>
      <c r="BN67" s="19"/>
      <c r="BO67" s="277"/>
      <c r="BP67" s="326"/>
      <c r="BQ67" s="50"/>
      <c r="BR67" s="51"/>
      <c r="BS67" s="51"/>
      <c r="BT67" s="327"/>
      <c r="BU67" s="52">
        <f>SUM(BU65:BU66)</f>
        <v>0</v>
      </c>
      <c r="BV67" s="19"/>
      <c r="BW67" s="277"/>
      <c r="BX67" s="326"/>
      <c r="BY67" s="50"/>
      <c r="BZ67" s="51"/>
      <c r="CA67" s="51"/>
      <c r="CB67" s="327"/>
      <c r="CC67" s="52">
        <f>SUM(CC65:CC66)</f>
        <v>0</v>
      </c>
      <c r="CD67" s="19"/>
      <c r="CE67" s="277"/>
      <c r="CF67" s="326"/>
      <c r="CG67" s="50"/>
      <c r="CH67" s="51"/>
      <c r="CI67" s="51"/>
      <c r="CJ67" s="327"/>
      <c r="CK67" s="52">
        <f>SUM(CK65:CK66)</f>
        <v>0</v>
      </c>
      <c r="CL67" s="19"/>
      <c r="CM67" s="277"/>
      <c r="CN67" s="326"/>
      <c r="CO67" s="50"/>
      <c r="CP67" s="51"/>
      <c r="CQ67" s="51"/>
      <c r="CR67" s="327"/>
      <c r="CS67" s="52">
        <f>SUM(CS65:CS66)</f>
        <v>2457300</v>
      </c>
      <c r="CT67" s="19"/>
      <c r="CU67" s="277"/>
      <c r="CV67" s="326"/>
      <c r="CW67" s="50"/>
      <c r="CX67" s="51"/>
      <c r="CY67" s="51"/>
      <c r="CZ67" s="327"/>
      <c r="DA67" s="52">
        <f>SUM(DA65:DA66)</f>
        <v>1188900</v>
      </c>
      <c r="DB67" s="19"/>
      <c r="DC67" s="277"/>
      <c r="DD67" s="326"/>
      <c r="DE67" s="50"/>
      <c r="DF67" s="51"/>
      <c r="DG67" s="51"/>
      <c r="DH67" s="327"/>
      <c r="DI67" s="52">
        <f>SUM(DI65:DI66)</f>
        <v>0</v>
      </c>
      <c r="DJ67" s="19"/>
      <c r="DK67" s="277"/>
      <c r="DL67" s="326"/>
      <c r="DM67" s="50"/>
      <c r="DN67" s="51"/>
      <c r="DO67" s="51"/>
      <c r="DP67" s="327"/>
      <c r="DQ67" s="52">
        <f>SUM(DQ65:DQ66)</f>
        <v>2458223</v>
      </c>
      <c r="DR67" s="19"/>
      <c r="DS67" s="277"/>
      <c r="DT67" s="326"/>
      <c r="DU67" s="50"/>
      <c r="DV67" s="51"/>
      <c r="DW67" s="51"/>
      <c r="DX67" s="327"/>
      <c r="DY67" s="52">
        <f>SUM(DY65:DY66)</f>
        <v>0</v>
      </c>
      <c r="DZ67" s="19"/>
      <c r="EA67" s="277"/>
      <c r="EB67" s="328"/>
      <c r="EC67" s="281"/>
      <c r="ED67" s="329"/>
      <c r="EE67" s="329"/>
      <c r="EF67" s="330"/>
      <c r="EG67" s="331" t="s">
        <v>1199</v>
      </c>
      <c r="EH67" s="19"/>
      <c r="EI67" s="277"/>
      <c r="EJ67" s="326"/>
      <c r="EK67" s="50"/>
      <c r="EL67" s="51"/>
      <c r="EM67" s="51"/>
      <c r="EN67" s="327"/>
      <c r="EO67" s="52">
        <f>SUM(EO65:EO66)</f>
        <v>0</v>
      </c>
      <c r="EP67" s="19"/>
      <c r="EQ67" s="277"/>
    </row>
    <row r="68" spans="1:147" ht="37.5" customHeight="1" thickBot="1">
      <c r="A68" s="24"/>
      <c r="B68" s="34" t="s">
        <v>12</v>
      </c>
      <c r="C68" s="25"/>
      <c r="D68" s="332"/>
      <c r="E68" s="36"/>
      <c r="F68" s="31"/>
      <c r="G68" s="31"/>
      <c r="H68" s="333"/>
      <c r="I68" s="54"/>
      <c r="J68" s="19"/>
      <c r="K68" s="277"/>
      <c r="L68" s="332"/>
      <c r="M68" s="36"/>
      <c r="N68" s="31"/>
      <c r="O68" s="31"/>
      <c r="P68" s="333"/>
      <c r="Q68" s="54"/>
      <c r="R68" s="19"/>
      <c r="S68" s="277"/>
      <c r="T68" s="332"/>
      <c r="U68" s="36"/>
      <c r="V68" s="31"/>
      <c r="W68" s="31"/>
      <c r="X68" s="333"/>
      <c r="Y68" s="54"/>
      <c r="Z68" s="19"/>
      <c r="AA68" s="277"/>
      <c r="AB68" s="332"/>
      <c r="AC68" s="36"/>
      <c r="AD68" s="31"/>
      <c r="AE68" s="31"/>
      <c r="AF68" s="333"/>
      <c r="AG68" s="54"/>
      <c r="AH68" s="19"/>
      <c r="AI68" s="277"/>
      <c r="AJ68" s="332"/>
      <c r="AK68" s="36"/>
      <c r="AL68" s="31"/>
      <c r="AM68" s="31"/>
      <c r="AN68" s="333"/>
      <c r="AO68" s="54"/>
      <c r="AP68" s="19"/>
      <c r="AQ68" s="277"/>
      <c r="AR68" s="332"/>
      <c r="AS68" s="36"/>
      <c r="AT68" s="31"/>
      <c r="AU68" s="31"/>
      <c r="AV68" s="333"/>
      <c r="AW68" s="54"/>
      <c r="AX68" s="19"/>
      <c r="AY68" s="277"/>
      <c r="AZ68" s="332"/>
      <c r="BA68" s="36"/>
      <c r="BB68" s="31"/>
      <c r="BC68" s="31"/>
      <c r="BD68" s="333"/>
      <c r="BE68" s="54"/>
      <c r="BF68" s="19"/>
      <c r="BG68" s="277"/>
      <c r="BH68" s="332"/>
      <c r="BI68" s="36"/>
      <c r="BJ68" s="31"/>
      <c r="BK68" s="31"/>
      <c r="BL68" s="333"/>
      <c r="BM68" s="54"/>
      <c r="BN68" s="19"/>
      <c r="BO68" s="277"/>
      <c r="BP68" s="332"/>
      <c r="BQ68" s="36"/>
      <c r="BR68" s="31"/>
      <c r="BS68" s="31"/>
      <c r="BT68" s="333"/>
      <c r="BU68" s="54"/>
      <c r="BV68" s="19"/>
      <c r="BW68" s="277"/>
      <c r="BX68" s="332"/>
      <c r="BY68" s="36"/>
      <c r="BZ68" s="31"/>
      <c r="CA68" s="31"/>
      <c r="CB68" s="333"/>
      <c r="CC68" s="54"/>
      <c r="CD68" s="19"/>
      <c r="CE68" s="277"/>
      <c r="CF68" s="332"/>
      <c r="CG68" s="36"/>
      <c r="CH68" s="31"/>
      <c r="CI68" s="31"/>
      <c r="CJ68" s="333"/>
      <c r="CK68" s="54"/>
      <c r="CL68" s="19"/>
      <c r="CM68" s="277"/>
      <c r="CN68" s="332"/>
      <c r="CO68" s="36"/>
      <c r="CP68" s="31"/>
      <c r="CQ68" s="31"/>
      <c r="CR68" s="333"/>
      <c r="CS68" s="54"/>
      <c r="CT68" s="19"/>
      <c r="CU68" s="277"/>
      <c r="CV68" s="332"/>
      <c r="CW68" s="36"/>
      <c r="CX68" s="31"/>
      <c r="CY68" s="31"/>
      <c r="CZ68" s="333"/>
      <c r="DA68" s="54"/>
      <c r="DB68" s="19"/>
      <c r="DC68" s="277"/>
      <c r="DD68" s="332"/>
      <c r="DE68" s="36"/>
      <c r="DF68" s="31"/>
      <c r="DG68" s="31"/>
      <c r="DH68" s="333"/>
      <c r="DI68" s="54"/>
      <c r="DJ68" s="19"/>
      <c r="DK68" s="277"/>
      <c r="DL68" s="332"/>
      <c r="DM68" s="36"/>
      <c r="DN68" s="31"/>
      <c r="DO68" s="31"/>
      <c r="DP68" s="333"/>
      <c r="DQ68" s="54"/>
      <c r="DR68" s="19"/>
      <c r="DS68" s="277"/>
      <c r="DT68" s="332"/>
      <c r="DU68" s="36"/>
      <c r="DV68" s="31"/>
      <c r="DW68" s="31"/>
      <c r="DX68" s="333"/>
      <c r="DY68" s="54"/>
      <c r="DZ68" s="19"/>
      <c r="EA68" s="277"/>
      <c r="EB68" s="186"/>
      <c r="EC68" s="80"/>
      <c r="ED68" s="273"/>
      <c r="EE68" s="273"/>
      <c r="EF68" s="334"/>
      <c r="EG68" s="282"/>
      <c r="EH68" s="19"/>
      <c r="EI68" s="277"/>
      <c r="EJ68" s="332"/>
      <c r="EK68" s="36"/>
      <c r="EL68" s="31"/>
      <c r="EM68" s="31"/>
      <c r="EN68" s="333"/>
      <c r="EO68" s="54"/>
      <c r="EP68" s="19"/>
      <c r="EQ68" s="277"/>
    </row>
    <row r="69" spans="1:147" ht="37.5" customHeight="1" thickBot="1">
      <c r="A69" s="24"/>
      <c r="B69" s="40" t="s">
        <v>322</v>
      </c>
      <c r="C69" s="41" t="s">
        <v>323</v>
      </c>
      <c r="D69" s="295" t="s">
        <v>324</v>
      </c>
      <c r="E69" s="42" t="s">
        <v>325</v>
      </c>
      <c r="F69" s="43" t="s">
        <v>326</v>
      </c>
      <c r="G69" s="44" t="s">
        <v>327</v>
      </c>
      <c r="H69" s="296" t="s">
        <v>328</v>
      </c>
      <c r="I69" s="45" t="s">
        <v>329</v>
      </c>
      <c r="J69" s="297" t="s">
        <v>1167</v>
      </c>
      <c r="K69" s="298" t="s">
        <v>1168</v>
      </c>
      <c r="L69" s="295" t="s">
        <v>324</v>
      </c>
      <c r="M69" s="42" t="s">
        <v>325</v>
      </c>
      <c r="N69" s="43" t="s">
        <v>326</v>
      </c>
      <c r="O69" s="44" t="s">
        <v>327</v>
      </c>
      <c r="P69" s="296" t="s">
        <v>328</v>
      </c>
      <c r="Q69" s="45" t="s">
        <v>329</v>
      </c>
      <c r="R69" s="297" t="s">
        <v>1167</v>
      </c>
      <c r="S69" s="298" t="s">
        <v>1168</v>
      </c>
      <c r="T69" s="295" t="s">
        <v>324</v>
      </c>
      <c r="U69" s="42" t="s">
        <v>325</v>
      </c>
      <c r="V69" s="43" t="s">
        <v>326</v>
      </c>
      <c r="W69" s="44" t="s">
        <v>327</v>
      </c>
      <c r="X69" s="296" t="s">
        <v>328</v>
      </c>
      <c r="Y69" s="45" t="s">
        <v>329</v>
      </c>
      <c r="Z69" s="297" t="s">
        <v>1167</v>
      </c>
      <c r="AA69" s="298" t="s">
        <v>1168</v>
      </c>
      <c r="AB69" s="295" t="s">
        <v>324</v>
      </c>
      <c r="AC69" s="42" t="s">
        <v>325</v>
      </c>
      <c r="AD69" s="43" t="s">
        <v>326</v>
      </c>
      <c r="AE69" s="44" t="s">
        <v>327</v>
      </c>
      <c r="AF69" s="296" t="s">
        <v>328</v>
      </c>
      <c r="AG69" s="45" t="s">
        <v>329</v>
      </c>
      <c r="AH69" s="297" t="s">
        <v>1167</v>
      </c>
      <c r="AI69" s="298" t="s">
        <v>1168</v>
      </c>
      <c r="AJ69" s="295" t="s">
        <v>324</v>
      </c>
      <c r="AK69" s="42" t="s">
        <v>325</v>
      </c>
      <c r="AL69" s="43" t="s">
        <v>326</v>
      </c>
      <c r="AM69" s="44" t="s">
        <v>327</v>
      </c>
      <c r="AN69" s="296" t="s">
        <v>328</v>
      </c>
      <c r="AO69" s="45" t="s">
        <v>329</v>
      </c>
      <c r="AP69" s="297" t="s">
        <v>1167</v>
      </c>
      <c r="AQ69" s="298" t="s">
        <v>1168</v>
      </c>
      <c r="AR69" s="295" t="s">
        <v>324</v>
      </c>
      <c r="AS69" s="42" t="s">
        <v>325</v>
      </c>
      <c r="AT69" s="43" t="s">
        <v>326</v>
      </c>
      <c r="AU69" s="44" t="s">
        <v>327</v>
      </c>
      <c r="AV69" s="296" t="s">
        <v>328</v>
      </c>
      <c r="AW69" s="45" t="s">
        <v>329</v>
      </c>
      <c r="AX69" s="297" t="s">
        <v>1167</v>
      </c>
      <c r="AY69" s="298" t="s">
        <v>1168</v>
      </c>
      <c r="AZ69" s="295" t="s">
        <v>324</v>
      </c>
      <c r="BA69" s="42" t="s">
        <v>325</v>
      </c>
      <c r="BB69" s="43" t="s">
        <v>326</v>
      </c>
      <c r="BC69" s="44" t="s">
        <v>327</v>
      </c>
      <c r="BD69" s="296" t="s">
        <v>328</v>
      </c>
      <c r="BE69" s="45" t="s">
        <v>329</v>
      </c>
      <c r="BF69" s="297" t="s">
        <v>1167</v>
      </c>
      <c r="BG69" s="298" t="s">
        <v>1168</v>
      </c>
      <c r="BH69" s="295" t="s">
        <v>324</v>
      </c>
      <c r="BI69" s="42" t="s">
        <v>325</v>
      </c>
      <c r="BJ69" s="43" t="s">
        <v>326</v>
      </c>
      <c r="BK69" s="44" t="s">
        <v>327</v>
      </c>
      <c r="BL69" s="296" t="s">
        <v>328</v>
      </c>
      <c r="BM69" s="45" t="s">
        <v>329</v>
      </c>
      <c r="BN69" s="297" t="s">
        <v>1167</v>
      </c>
      <c r="BO69" s="298" t="s">
        <v>1168</v>
      </c>
      <c r="BP69" s="295" t="s">
        <v>324</v>
      </c>
      <c r="BQ69" s="42" t="s">
        <v>325</v>
      </c>
      <c r="BR69" s="43" t="s">
        <v>326</v>
      </c>
      <c r="BS69" s="44" t="s">
        <v>327</v>
      </c>
      <c r="BT69" s="296" t="s">
        <v>328</v>
      </c>
      <c r="BU69" s="45" t="s">
        <v>329</v>
      </c>
      <c r="BV69" s="297" t="s">
        <v>1167</v>
      </c>
      <c r="BW69" s="298" t="s">
        <v>1168</v>
      </c>
      <c r="BX69" s="295" t="s">
        <v>324</v>
      </c>
      <c r="BY69" s="42" t="s">
        <v>325</v>
      </c>
      <c r="BZ69" s="43" t="s">
        <v>326</v>
      </c>
      <c r="CA69" s="44" t="s">
        <v>327</v>
      </c>
      <c r="CB69" s="296" t="s">
        <v>328</v>
      </c>
      <c r="CC69" s="45" t="s">
        <v>329</v>
      </c>
      <c r="CD69" s="297" t="s">
        <v>1167</v>
      </c>
      <c r="CE69" s="298" t="s">
        <v>1168</v>
      </c>
      <c r="CF69" s="295" t="s">
        <v>324</v>
      </c>
      <c r="CG69" s="42" t="s">
        <v>325</v>
      </c>
      <c r="CH69" s="43" t="s">
        <v>326</v>
      </c>
      <c r="CI69" s="44" t="s">
        <v>327</v>
      </c>
      <c r="CJ69" s="296" t="s">
        <v>328</v>
      </c>
      <c r="CK69" s="45" t="s">
        <v>329</v>
      </c>
      <c r="CL69" s="297" t="s">
        <v>1167</v>
      </c>
      <c r="CM69" s="298" t="s">
        <v>1168</v>
      </c>
      <c r="CN69" s="295" t="s">
        <v>324</v>
      </c>
      <c r="CO69" s="42" t="s">
        <v>325</v>
      </c>
      <c r="CP69" s="43" t="s">
        <v>326</v>
      </c>
      <c r="CQ69" s="44" t="s">
        <v>327</v>
      </c>
      <c r="CR69" s="296" t="s">
        <v>328</v>
      </c>
      <c r="CS69" s="45" t="s">
        <v>329</v>
      </c>
      <c r="CT69" s="297" t="s">
        <v>1167</v>
      </c>
      <c r="CU69" s="298" t="s">
        <v>1168</v>
      </c>
      <c r="CV69" s="295" t="s">
        <v>324</v>
      </c>
      <c r="CW69" s="42" t="s">
        <v>325</v>
      </c>
      <c r="CX69" s="43" t="s">
        <v>326</v>
      </c>
      <c r="CY69" s="44" t="s">
        <v>327</v>
      </c>
      <c r="CZ69" s="296" t="s">
        <v>328</v>
      </c>
      <c r="DA69" s="45" t="s">
        <v>329</v>
      </c>
      <c r="DB69" s="297" t="s">
        <v>1167</v>
      </c>
      <c r="DC69" s="298" t="s">
        <v>1168</v>
      </c>
      <c r="DD69" s="295" t="s">
        <v>324</v>
      </c>
      <c r="DE69" s="42" t="s">
        <v>325</v>
      </c>
      <c r="DF69" s="43" t="s">
        <v>326</v>
      </c>
      <c r="DG69" s="44" t="s">
        <v>327</v>
      </c>
      <c r="DH69" s="296" t="s">
        <v>328</v>
      </c>
      <c r="DI69" s="45" t="s">
        <v>329</v>
      </c>
      <c r="DJ69" s="297" t="s">
        <v>1167</v>
      </c>
      <c r="DK69" s="298" t="s">
        <v>1168</v>
      </c>
      <c r="DL69" s="295" t="s">
        <v>324</v>
      </c>
      <c r="DM69" s="42" t="s">
        <v>325</v>
      </c>
      <c r="DN69" s="43" t="s">
        <v>326</v>
      </c>
      <c r="DO69" s="44" t="s">
        <v>327</v>
      </c>
      <c r="DP69" s="296" t="s">
        <v>328</v>
      </c>
      <c r="DQ69" s="45" t="s">
        <v>329</v>
      </c>
      <c r="DR69" s="297" t="s">
        <v>1167</v>
      </c>
      <c r="DS69" s="298" t="s">
        <v>1168</v>
      </c>
      <c r="DT69" s="295" t="s">
        <v>324</v>
      </c>
      <c r="DU69" s="42" t="s">
        <v>325</v>
      </c>
      <c r="DV69" s="43" t="s">
        <v>326</v>
      </c>
      <c r="DW69" s="44" t="s">
        <v>327</v>
      </c>
      <c r="DX69" s="296" t="s">
        <v>328</v>
      </c>
      <c r="DY69" s="45" t="s">
        <v>329</v>
      </c>
      <c r="DZ69" s="297" t="s">
        <v>1167</v>
      </c>
      <c r="EA69" s="298" t="s">
        <v>1168</v>
      </c>
      <c r="EB69" s="299" t="s">
        <v>324</v>
      </c>
      <c r="EC69" s="300" t="s">
        <v>325</v>
      </c>
      <c r="ED69" s="301" t="s">
        <v>326</v>
      </c>
      <c r="EE69" s="335" t="s">
        <v>327</v>
      </c>
      <c r="EF69" s="300" t="s">
        <v>328</v>
      </c>
      <c r="EG69" s="303" t="s">
        <v>329</v>
      </c>
      <c r="EH69" s="297" t="s">
        <v>1167</v>
      </c>
      <c r="EI69" s="298" t="s">
        <v>1168</v>
      </c>
      <c r="EJ69" s="295" t="s">
        <v>324</v>
      </c>
      <c r="EK69" s="42" t="s">
        <v>325</v>
      </c>
      <c r="EL69" s="43" t="s">
        <v>326</v>
      </c>
      <c r="EM69" s="44" t="s">
        <v>327</v>
      </c>
      <c r="EN69" s="296" t="s">
        <v>328</v>
      </c>
      <c r="EO69" s="45" t="s">
        <v>329</v>
      </c>
      <c r="EP69" s="297" t="s">
        <v>1167</v>
      </c>
      <c r="EQ69" s="298" t="s">
        <v>1168</v>
      </c>
    </row>
    <row r="70" spans="1:147" ht="37.5" customHeight="1" thickBot="1">
      <c r="A70" s="24"/>
      <c r="B70" s="46">
        <v>1</v>
      </c>
      <c r="C70" s="320" t="s">
        <v>368</v>
      </c>
      <c r="D70" s="321"/>
      <c r="E70" s="47">
        <v>1</v>
      </c>
      <c r="F70" s="47" t="s">
        <v>331</v>
      </c>
      <c r="G70" s="322"/>
      <c r="H70" s="309"/>
      <c r="I70" s="310">
        <f t="shared" ref="I70:I74" si="119">+(G70+(G70*H70))*E70</f>
        <v>0</v>
      </c>
      <c r="J70" s="311" t="s">
        <v>1169</v>
      </c>
      <c r="K70" s="312"/>
      <c r="L70" s="321"/>
      <c r="M70" s="47">
        <v>1</v>
      </c>
      <c r="N70" s="47" t="s">
        <v>331</v>
      </c>
      <c r="O70" s="322"/>
      <c r="P70" s="309"/>
      <c r="Q70" s="310">
        <f t="shared" ref="Q70:Q74" si="120">+(O70+(O70*P70))*M70</f>
        <v>0</v>
      </c>
      <c r="R70" s="311" t="s">
        <v>1169</v>
      </c>
      <c r="S70" s="312"/>
      <c r="T70" s="321"/>
      <c r="U70" s="47">
        <v>1</v>
      </c>
      <c r="V70" s="47" t="s">
        <v>331</v>
      </c>
      <c r="W70" s="322"/>
      <c r="X70" s="309"/>
      <c r="Y70" s="310">
        <f t="shared" ref="Y70:Y74" si="121">+(W70+(W70*X70))*U70</f>
        <v>0</v>
      </c>
      <c r="Z70" s="311" t="s">
        <v>1169</v>
      </c>
      <c r="AA70" s="312"/>
      <c r="AB70" s="321"/>
      <c r="AC70" s="47">
        <v>1</v>
      </c>
      <c r="AD70" s="47" t="s">
        <v>331</v>
      </c>
      <c r="AE70" s="322"/>
      <c r="AF70" s="309"/>
      <c r="AG70" s="310">
        <f t="shared" ref="AG70:AG74" si="122">+(AE70+(AE70*AF70))*AC70</f>
        <v>0</v>
      </c>
      <c r="AH70" s="311" t="s">
        <v>1169</v>
      </c>
      <c r="AI70" s="312"/>
      <c r="AJ70" s="321"/>
      <c r="AK70" s="47">
        <v>1</v>
      </c>
      <c r="AL70" s="47" t="s">
        <v>331</v>
      </c>
      <c r="AM70" s="322"/>
      <c r="AN70" s="309"/>
      <c r="AO70" s="310">
        <f t="shared" ref="AO70:AO74" si="123">+(AM70+(AM70*AN70))*AK70</f>
        <v>0</v>
      </c>
      <c r="AP70" s="311" t="s">
        <v>1169</v>
      </c>
      <c r="AQ70" s="312"/>
      <c r="AR70" s="321"/>
      <c r="AS70" s="47">
        <v>1</v>
      </c>
      <c r="AT70" s="47" t="s">
        <v>331</v>
      </c>
      <c r="AU70" s="322"/>
      <c r="AV70" s="309"/>
      <c r="AW70" s="310">
        <f t="shared" ref="AW70:AW74" si="124">+(AU70+(AU70*AV70))*AS70</f>
        <v>0</v>
      </c>
      <c r="AX70" s="311" t="s">
        <v>1169</v>
      </c>
      <c r="AY70" s="312"/>
      <c r="AZ70" s="313" t="s">
        <v>1207</v>
      </c>
      <c r="BA70" s="47">
        <v>1</v>
      </c>
      <c r="BB70" s="47" t="s">
        <v>331</v>
      </c>
      <c r="BC70" s="336">
        <v>697920</v>
      </c>
      <c r="BD70" s="309"/>
      <c r="BE70" s="310">
        <f t="shared" ref="BE70:BE74" si="125">+(BC70+(BC70*BD70))*BA70</f>
        <v>697920</v>
      </c>
      <c r="BF70" s="311" t="s">
        <v>1170</v>
      </c>
      <c r="BG70" s="312" t="s">
        <v>1515</v>
      </c>
      <c r="BH70" s="321"/>
      <c r="BI70" s="47">
        <v>1</v>
      </c>
      <c r="BJ70" s="47" t="s">
        <v>331</v>
      </c>
      <c r="BK70" s="322"/>
      <c r="BL70" s="309"/>
      <c r="BM70" s="310">
        <f t="shared" ref="BM70:BM74" si="126">+(BK70+(BK70*BL70))*BI70</f>
        <v>0</v>
      </c>
      <c r="BN70" s="311" t="s">
        <v>1169</v>
      </c>
      <c r="BO70" s="312"/>
      <c r="BP70" s="321"/>
      <c r="BQ70" s="47">
        <v>1</v>
      </c>
      <c r="BR70" s="47" t="s">
        <v>331</v>
      </c>
      <c r="BS70" s="322"/>
      <c r="BT70" s="309"/>
      <c r="BU70" s="310">
        <f t="shared" ref="BU70:BU74" si="127">+(BS70+(BS70*BT70))*BQ70</f>
        <v>0</v>
      </c>
      <c r="BV70" s="311" t="s">
        <v>1169</v>
      </c>
      <c r="BW70" s="312"/>
      <c r="BX70" s="321"/>
      <c r="BY70" s="47">
        <v>1</v>
      </c>
      <c r="BZ70" s="47" t="s">
        <v>331</v>
      </c>
      <c r="CA70" s="322"/>
      <c r="CB70" s="309"/>
      <c r="CC70" s="310">
        <f t="shared" ref="CC70:CC74" si="128">+(CA70+(CA70*CB70))*BY70</f>
        <v>0</v>
      </c>
      <c r="CD70" s="311" t="s">
        <v>1169</v>
      </c>
      <c r="CE70" s="312"/>
      <c r="CF70" s="321"/>
      <c r="CG70" s="47">
        <v>1</v>
      </c>
      <c r="CH70" s="47" t="s">
        <v>331</v>
      </c>
      <c r="CI70" s="322"/>
      <c r="CJ70" s="309"/>
      <c r="CK70" s="310">
        <f t="shared" ref="CK70:CK74" si="129">+(CI70+(CI70*CJ70))*CG70</f>
        <v>0</v>
      </c>
      <c r="CL70" s="311" t="s">
        <v>1169</v>
      </c>
      <c r="CM70" s="312"/>
      <c r="CN70" s="346" t="s">
        <v>1220</v>
      </c>
      <c r="CO70" s="47">
        <v>1</v>
      </c>
      <c r="CP70" s="47" t="s">
        <v>331</v>
      </c>
      <c r="CQ70" s="322">
        <v>955800</v>
      </c>
      <c r="CR70" s="309"/>
      <c r="CS70" s="310">
        <f t="shared" ref="CS70:CS74" si="130">+(CQ70+(CQ70*CR70))*CO70</f>
        <v>955800</v>
      </c>
      <c r="CT70" s="311" t="s">
        <v>1170</v>
      </c>
      <c r="CU70" s="312"/>
      <c r="CV70" s="321" t="s">
        <v>1195</v>
      </c>
      <c r="CW70" s="47">
        <v>1</v>
      </c>
      <c r="CX70" s="47" t="s">
        <v>331</v>
      </c>
      <c r="CY70" s="322">
        <v>568000</v>
      </c>
      <c r="CZ70" s="309">
        <v>0</v>
      </c>
      <c r="DA70" s="310">
        <f t="shared" ref="DA70:DA74" si="131">+(CY70+(CY70*CZ70))*CW70</f>
        <v>568000</v>
      </c>
      <c r="DB70" s="311" t="s">
        <v>1196</v>
      </c>
      <c r="DC70" s="312" t="s">
        <v>1219</v>
      </c>
      <c r="DD70" s="321"/>
      <c r="DE70" s="47">
        <v>1</v>
      </c>
      <c r="DF70" s="47" t="s">
        <v>331</v>
      </c>
      <c r="DG70" s="322"/>
      <c r="DH70" s="309"/>
      <c r="DI70" s="310">
        <f t="shared" ref="DI70:DI74" si="132">+(DG70+(DG70*DH70))*DE70</f>
        <v>0</v>
      </c>
      <c r="DJ70" s="311" t="s">
        <v>1169</v>
      </c>
      <c r="DK70" s="312"/>
      <c r="DL70" s="321" t="s">
        <v>1198</v>
      </c>
      <c r="DM70" s="47">
        <v>1</v>
      </c>
      <c r="DN70" s="47" t="s">
        <v>331</v>
      </c>
      <c r="DO70" s="322">
        <v>687686</v>
      </c>
      <c r="DP70" s="309">
        <v>0</v>
      </c>
      <c r="DQ70" s="310">
        <f t="shared" ref="DQ70:DQ74" si="133">+(DO70+(DO70*DP70))*DM70</f>
        <v>687686</v>
      </c>
      <c r="DR70" s="311" t="s">
        <v>1170</v>
      </c>
      <c r="DS70" s="312"/>
      <c r="DT70" s="321"/>
      <c r="DU70" s="47">
        <v>1</v>
      </c>
      <c r="DV70" s="47" t="s">
        <v>331</v>
      </c>
      <c r="DW70" s="322"/>
      <c r="DX70" s="309"/>
      <c r="DY70" s="310">
        <f t="shared" ref="DY70:DY74" si="134">+(DW70+(DW70*DX70))*DU70</f>
        <v>0</v>
      </c>
      <c r="DZ70" s="311" t="s">
        <v>1169</v>
      </c>
      <c r="EA70" s="312"/>
      <c r="EB70" s="323"/>
      <c r="EC70" s="315">
        <v>1</v>
      </c>
      <c r="ED70" s="315" t="s">
        <v>331</v>
      </c>
      <c r="EE70" s="324"/>
      <c r="EF70" s="317"/>
      <c r="EG70" s="318" t="s">
        <v>1199</v>
      </c>
      <c r="EH70" s="311" t="s">
        <v>1169</v>
      </c>
      <c r="EI70" s="312"/>
      <c r="EJ70" s="321"/>
      <c r="EK70" s="47">
        <v>1</v>
      </c>
      <c r="EL70" s="47" t="s">
        <v>331</v>
      </c>
      <c r="EM70" s="322"/>
      <c r="EN70" s="309"/>
      <c r="EO70" s="310">
        <f t="shared" ref="EO70:EO74" si="135">+(EM70+(EM70*EN70))*EK70</f>
        <v>0</v>
      </c>
      <c r="EP70" s="311" t="s">
        <v>1169</v>
      </c>
      <c r="EQ70" s="312"/>
    </row>
    <row r="71" spans="1:147" ht="37.5" customHeight="1">
      <c r="A71" s="24"/>
      <c r="B71" s="46">
        <v>2</v>
      </c>
      <c r="C71" s="320" t="s">
        <v>369</v>
      </c>
      <c r="D71" s="321"/>
      <c r="E71" s="47">
        <v>1</v>
      </c>
      <c r="F71" s="47" t="s">
        <v>331</v>
      </c>
      <c r="G71" s="322"/>
      <c r="H71" s="309"/>
      <c r="I71" s="310">
        <f t="shared" si="119"/>
        <v>0</v>
      </c>
      <c r="J71" s="19"/>
      <c r="K71" s="277"/>
      <c r="L71" s="321"/>
      <c r="M71" s="47">
        <v>1</v>
      </c>
      <c r="N71" s="47" t="s">
        <v>331</v>
      </c>
      <c r="O71" s="322"/>
      <c r="P71" s="309"/>
      <c r="Q71" s="310">
        <f t="shared" si="120"/>
        <v>0</v>
      </c>
      <c r="R71" s="19"/>
      <c r="S71" s="277"/>
      <c r="T71" s="321"/>
      <c r="U71" s="47">
        <v>1</v>
      </c>
      <c r="V71" s="47" t="s">
        <v>331</v>
      </c>
      <c r="W71" s="322"/>
      <c r="X71" s="309"/>
      <c r="Y71" s="310">
        <f t="shared" si="121"/>
        <v>0</v>
      </c>
      <c r="Z71" s="19"/>
      <c r="AA71" s="277"/>
      <c r="AB71" s="321"/>
      <c r="AC71" s="47">
        <v>1</v>
      </c>
      <c r="AD71" s="47" t="s">
        <v>331</v>
      </c>
      <c r="AE71" s="322"/>
      <c r="AF71" s="309"/>
      <c r="AG71" s="310">
        <f t="shared" si="122"/>
        <v>0</v>
      </c>
      <c r="AH71" s="19"/>
      <c r="AI71" s="277"/>
      <c r="AJ71" s="321"/>
      <c r="AK71" s="47">
        <v>1</v>
      </c>
      <c r="AL71" s="47" t="s">
        <v>331</v>
      </c>
      <c r="AM71" s="322"/>
      <c r="AN71" s="309"/>
      <c r="AO71" s="310">
        <f t="shared" si="123"/>
        <v>0</v>
      </c>
      <c r="AP71" s="19"/>
      <c r="AQ71" s="277"/>
      <c r="AR71" s="321"/>
      <c r="AS71" s="47">
        <v>1</v>
      </c>
      <c r="AT71" s="47" t="s">
        <v>331</v>
      </c>
      <c r="AU71" s="322"/>
      <c r="AV71" s="309"/>
      <c r="AW71" s="310">
        <f t="shared" si="124"/>
        <v>0</v>
      </c>
      <c r="AX71" s="19"/>
      <c r="AY71" s="277"/>
      <c r="AZ71" s="313" t="s">
        <v>1207</v>
      </c>
      <c r="BA71" s="47">
        <v>1</v>
      </c>
      <c r="BB71" s="47" t="s">
        <v>331</v>
      </c>
      <c r="BC71" s="336">
        <v>697920</v>
      </c>
      <c r="BD71" s="309"/>
      <c r="BE71" s="310">
        <f t="shared" si="125"/>
        <v>697920</v>
      </c>
      <c r="BF71" s="19"/>
      <c r="BG71" s="277"/>
      <c r="BH71" s="321"/>
      <c r="BI71" s="47">
        <v>1</v>
      </c>
      <c r="BJ71" s="47" t="s">
        <v>331</v>
      </c>
      <c r="BK71" s="322"/>
      <c r="BL71" s="309"/>
      <c r="BM71" s="310">
        <f t="shared" si="126"/>
        <v>0</v>
      </c>
      <c r="BN71" s="19"/>
      <c r="BO71" s="277"/>
      <c r="BP71" s="321"/>
      <c r="BQ71" s="47">
        <v>1</v>
      </c>
      <c r="BR71" s="47" t="s">
        <v>331</v>
      </c>
      <c r="BS71" s="322"/>
      <c r="BT71" s="309"/>
      <c r="BU71" s="310">
        <f t="shared" si="127"/>
        <v>0</v>
      </c>
      <c r="BV71" s="19"/>
      <c r="BW71" s="277"/>
      <c r="BX71" s="321"/>
      <c r="BY71" s="47">
        <v>1</v>
      </c>
      <c r="BZ71" s="47" t="s">
        <v>331</v>
      </c>
      <c r="CA71" s="322"/>
      <c r="CB71" s="309"/>
      <c r="CC71" s="310">
        <f t="shared" si="128"/>
        <v>0</v>
      </c>
      <c r="CD71" s="19"/>
      <c r="CE71" s="277"/>
      <c r="CF71" s="321"/>
      <c r="CG71" s="47">
        <v>1</v>
      </c>
      <c r="CH71" s="47" t="s">
        <v>331</v>
      </c>
      <c r="CI71" s="322"/>
      <c r="CJ71" s="309"/>
      <c r="CK71" s="310">
        <f t="shared" si="129"/>
        <v>0</v>
      </c>
      <c r="CL71" s="19"/>
      <c r="CM71" s="277"/>
      <c r="CN71" s="346" t="s">
        <v>1220</v>
      </c>
      <c r="CO71" s="47">
        <v>1</v>
      </c>
      <c r="CP71" s="47" t="s">
        <v>331</v>
      </c>
      <c r="CQ71" s="322">
        <v>838000</v>
      </c>
      <c r="CR71" s="309"/>
      <c r="CS71" s="310">
        <f t="shared" si="130"/>
        <v>838000</v>
      </c>
      <c r="CT71" s="19"/>
      <c r="CU71" s="277"/>
      <c r="CV71" s="321" t="s">
        <v>1195</v>
      </c>
      <c r="CW71" s="47">
        <v>1</v>
      </c>
      <c r="CX71" s="47" t="s">
        <v>331</v>
      </c>
      <c r="CY71" s="322">
        <v>671300</v>
      </c>
      <c r="CZ71" s="309">
        <v>0</v>
      </c>
      <c r="DA71" s="310">
        <f t="shared" si="131"/>
        <v>671300</v>
      </c>
      <c r="DB71" s="19"/>
      <c r="DC71" s="277"/>
      <c r="DD71" s="321"/>
      <c r="DE71" s="47">
        <v>1</v>
      </c>
      <c r="DF71" s="47" t="s">
        <v>331</v>
      </c>
      <c r="DG71" s="322"/>
      <c r="DH71" s="309"/>
      <c r="DI71" s="310">
        <f t="shared" si="132"/>
        <v>0</v>
      </c>
      <c r="DJ71" s="19"/>
      <c r="DK71" s="277"/>
      <c r="DL71" s="321" t="s">
        <v>1198</v>
      </c>
      <c r="DM71" s="47">
        <v>1</v>
      </c>
      <c r="DN71" s="47" t="s">
        <v>331</v>
      </c>
      <c r="DO71" s="322">
        <v>760795</v>
      </c>
      <c r="DP71" s="309">
        <v>0</v>
      </c>
      <c r="DQ71" s="310">
        <f t="shared" si="133"/>
        <v>760795</v>
      </c>
      <c r="DR71" s="19"/>
      <c r="DS71" s="277"/>
      <c r="DT71" s="321"/>
      <c r="DU71" s="47">
        <v>1</v>
      </c>
      <c r="DV71" s="47" t="s">
        <v>331</v>
      </c>
      <c r="DW71" s="322"/>
      <c r="DX71" s="309"/>
      <c r="DY71" s="310">
        <f t="shared" si="134"/>
        <v>0</v>
      </c>
      <c r="DZ71" s="19"/>
      <c r="EA71" s="277"/>
      <c r="EB71" s="323"/>
      <c r="EC71" s="315">
        <v>1</v>
      </c>
      <c r="ED71" s="315" t="s">
        <v>331</v>
      </c>
      <c r="EE71" s="324"/>
      <c r="EF71" s="317"/>
      <c r="EG71" s="318" t="s">
        <v>1199</v>
      </c>
      <c r="EH71" s="19"/>
      <c r="EI71" s="277"/>
      <c r="EJ71" s="321"/>
      <c r="EK71" s="47">
        <v>1</v>
      </c>
      <c r="EL71" s="47" t="s">
        <v>331</v>
      </c>
      <c r="EM71" s="322"/>
      <c r="EN71" s="309"/>
      <c r="EO71" s="310">
        <f t="shared" si="135"/>
        <v>0</v>
      </c>
      <c r="EP71" s="19"/>
      <c r="EQ71" s="277"/>
    </row>
    <row r="72" spans="1:147" ht="37.5" customHeight="1">
      <c r="A72" s="24"/>
      <c r="B72" s="46">
        <v>3</v>
      </c>
      <c r="C72" s="320" t="s">
        <v>370</v>
      </c>
      <c r="D72" s="321"/>
      <c r="E72" s="47">
        <v>1</v>
      </c>
      <c r="F72" s="47" t="s">
        <v>331</v>
      </c>
      <c r="G72" s="322"/>
      <c r="H72" s="309"/>
      <c r="I72" s="310">
        <f t="shared" si="119"/>
        <v>0</v>
      </c>
      <c r="J72" s="19"/>
      <c r="K72" s="277"/>
      <c r="L72" s="321"/>
      <c r="M72" s="47">
        <v>1</v>
      </c>
      <c r="N72" s="47" t="s">
        <v>331</v>
      </c>
      <c r="O72" s="322"/>
      <c r="P72" s="309"/>
      <c r="Q72" s="310">
        <f t="shared" si="120"/>
        <v>0</v>
      </c>
      <c r="R72" s="19"/>
      <c r="S72" s="277"/>
      <c r="T72" s="321"/>
      <c r="U72" s="47">
        <v>1</v>
      </c>
      <c r="V72" s="47" t="s">
        <v>331</v>
      </c>
      <c r="W72" s="322"/>
      <c r="X72" s="309"/>
      <c r="Y72" s="310">
        <f t="shared" si="121"/>
        <v>0</v>
      </c>
      <c r="Z72" s="19"/>
      <c r="AA72" s="277"/>
      <c r="AB72" s="321"/>
      <c r="AC72" s="47">
        <v>1</v>
      </c>
      <c r="AD72" s="47" t="s">
        <v>331</v>
      </c>
      <c r="AE72" s="322"/>
      <c r="AF72" s="309"/>
      <c r="AG72" s="310">
        <f t="shared" si="122"/>
        <v>0</v>
      </c>
      <c r="AH72" s="19"/>
      <c r="AI72" s="277"/>
      <c r="AJ72" s="321"/>
      <c r="AK72" s="47">
        <v>1</v>
      </c>
      <c r="AL72" s="47" t="s">
        <v>331</v>
      </c>
      <c r="AM72" s="322"/>
      <c r="AN72" s="309"/>
      <c r="AO72" s="310">
        <f t="shared" si="123"/>
        <v>0</v>
      </c>
      <c r="AP72" s="19"/>
      <c r="AQ72" s="277"/>
      <c r="AR72" s="321"/>
      <c r="AS72" s="47">
        <v>1</v>
      </c>
      <c r="AT72" s="47" t="s">
        <v>331</v>
      </c>
      <c r="AU72" s="322"/>
      <c r="AV72" s="309"/>
      <c r="AW72" s="310">
        <f t="shared" si="124"/>
        <v>0</v>
      </c>
      <c r="AX72" s="19"/>
      <c r="AY72" s="277"/>
      <c r="AZ72" s="313" t="s">
        <v>1207</v>
      </c>
      <c r="BA72" s="47">
        <v>1</v>
      </c>
      <c r="BB72" s="47" t="s">
        <v>331</v>
      </c>
      <c r="BC72" s="337">
        <v>96320</v>
      </c>
      <c r="BD72" s="309"/>
      <c r="BE72" s="310">
        <f t="shared" si="125"/>
        <v>96320</v>
      </c>
      <c r="BF72" s="19"/>
      <c r="BG72" s="277"/>
      <c r="BH72" s="321"/>
      <c r="BI72" s="47">
        <v>1</v>
      </c>
      <c r="BJ72" s="47" t="s">
        <v>331</v>
      </c>
      <c r="BK72" s="322"/>
      <c r="BL72" s="309"/>
      <c r="BM72" s="310">
        <f t="shared" si="126"/>
        <v>0</v>
      </c>
      <c r="BN72" s="19"/>
      <c r="BO72" s="277"/>
      <c r="BP72" s="321"/>
      <c r="BQ72" s="47">
        <v>1</v>
      </c>
      <c r="BR72" s="47" t="s">
        <v>331</v>
      </c>
      <c r="BS72" s="322"/>
      <c r="BT72" s="309"/>
      <c r="BU72" s="310">
        <f t="shared" si="127"/>
        <v>0</v>
      </c>
      <c r="BV72" s="19"/>
      <c r="BW72" s="277"/>
      <c r="BX72" s="321"/>
      <c r="BY72" s="47">
        <v>1</v>
      </c>
      <c r="BZ72" s="47" t="s">
        <v>331</v>
      </c>
      <c r="CA72" s="322"/>
      <c r="CB72" s="309"/>
      <c r="CC72" s="310">
        <f t="shared" si="128"/>
        <v>0</v>
      </c>
      <c r="CD72" s="19"/>
      <c r="CE72" s="277"/>
      <c r="CF72" s="321"/>
      <c r="CG72" s="47">
        <v>1</v>
      </c>
      <c r="CH72" s="47" t="s">
        <v>331</v>
      </c>
      <c r="CI72" s="322"/>
      <c r="CJ72" s="309"/>
      <c r="CK72" s="310">
        <f t="shared" si="129"/>
        <v>0</v>
      </c>
      <c r="CL72" s="19"/>
      <c r="CM72" s="277"/>
      <c r="CN72" s="346" t="s">
        <v>1220</v>
      </c>
      <c r="CO72" s="47">
        <v>1</v>
      </c>
      <c r="CP72" s="47" t="s">
        <v>331</v>
      </c>
      <c r="CQ72" s="322">
        <v>1527200</v>
      </c>
      <c r="CR72" s="309"/>
      <c r="CS72" s="310">
        <f t="shared" si="130"/>
        <v>1527200</v>
      </c>
      <c r="CT72" s="19"/>
      <c r="CU72" s="277"/>
      <c r="CV72" s="321" t="s">
        <v>1195</v>
      </c>
      <c r="CW72" s="47">
        <v>1</v>
      </c>
      <c r="CX72" s="47" t="s">
        <v>331</v>
      </c>
      <c r="CY72" s="322">
        <v>380000</v>
      </c>
      <c r="CZ72" s="309">
        <v>0</v>
      </c>
      <c r="DA72" s="310">
        <f t="shared" si="131"/>
        <v>380000</v>
      </c>
      <c r="DB72" s="19"/>
      <c r="DC72" s="277"/>
      <c r="DD72" s="321"/>
      <c r="DE72" s="47">
        <v>1</v>
      </c>
      <c r="DF72" s="47" t="s">
        <v>331</v>
      </c>
      <c r="DG72" s="322"/>
      <c r="DH72" s="309"/>
      <c r="DI72" s="310">
        <f t="shared" si="132"/>
        <v>0</v>
      </c>
      <c r="DJ72" s="19"/>
      <c r="DK72" s="277"/>
      <c r="DL72" s="321" t="s">
        <v>1198</v>
      </c>
      <c r="DM72" s="47">
        <v>1</v>
      </c>
      <c r="DN72" s="47" t="s">
        <v>331</v>
      </c>
      <c r="DO72" s="322">
        <v>265296</v>
      </c>
      <c r="DP72" s="309">
        <v>0</v>
      </c>
      <c r="DQ72" s="310">
        <f t="shared" si="133"/>
        <v>265296</v>
      </c>
      <c r="DR72" s="19"/>
      <c r="DS72" s="277"/>
      <c r="DT72" s="321"/>
      <c r="DU72" s="47">
        <v>1</v>
      </c>
      <c r="DV72" s="47" t="s">
        <v>331</v>
      </c>
      <c r="DW72" s="322"/>
      <c r="DX72" s="309"/>
      <c r="DY72" s="310">
        <f t="shared" si="134"/>
        <v>0</v>
      </c>
      <c r="DZ72" s="19"/>
      <c r="EA72" s="277"/>
      <c r="EB72" s="323"/>
      <c r="EC72" s="315">
        <v>1</v>
      </c>
      <c r="ED72" s="315" t="s">
        <v>331</v>
      </c>
      <c r="EE72" s="324"/>
      <c r="EF72" s="317"/>
      <c r="EG72" s="318" t="s">
        <v>1199</v>
      </c>
      <c r="EH72" s="19"/>
      <c r="EI72" s="277"/>
      <c r="EJ72" s="321"/>
      <c r="EK72" s="47">
        <v>1</v>
      </c>
      <c r="EL72" s="47" t="s">
        <v>331</v>
      </c>
      <c r="EM72" s="322"/>
      <c r="EN72" s="309"/>
      <c r="EO72" s="310">
        <f t="shared" si="135"/>
        <v>0</v>
      </c>
      <c r="EP72" s="19"/>
      <c r="EQ72" s="277"/>
    </row>
    <row r="73" spans="1:147" ht="37.5" customHeight="1">
      <c r="A73" s="24"/>
      <c r="B73" s="46">
        <v>4</v>
      </c>
      <c r="C73" s="320" t="s">
        <v>371</v>
      </c>
      <c r="D73" s="321"/>
      <c r="E73" s="47">
        <v>1</v>
      </c>
      <c r="F73" s="47" t="s">
        <v>331</v>
      </c>
      <c r="G73" s="322"/>
      <c r="H73" s="309"/>
      <c r="I73" s="310">
        <f t="shared" si="119"/>
        <v>0</v>
      </c>
      <c r="J73" s="19"/>
      <c r="K73" s="277"/>
      <c r="L73" s="321"/>
      <c r="M73" s="47">
        <v>1</v>
      </c>
      <c r="N73" s="47" t="s">
        <v>331</v>
      </c>
      <c r="O73" s="322"/>
      <c r="P73" s="309"/>
      <c r="Q73" s="310">
        <f t="shared" si="120"/>
        <v>0</v>
      </c>
      <c r="R73" s="19"/>
      <c r="S73" s="277"/>
      <c r="T73" s="321"/>
      <c r="U73" s="47">
        <v>1</v>
      </c>
      <c r="V73" s="47" t="s">
        <v>331</v>
      </c>
      <c r="W73" s="322"/>
      <c r="X73" s="309"/>
      <c r="Y73" s="310">
        <f t="shared" si="121"/>
        <v>0</v>
      </c>
      <c r="Z73" s="19"/>
      <c r="AA73" s="277"/>
      <c r="AB73" s="321"/>
      <c r="AC73" s="47">
        <v>1</v>
      </c>
      <c r="AD73" s="47" t="s">
        <v>331</v>
      </c>
      <c r="AE73" s="322"/>
      <c r="AF73" s="309"/>
      <c r="AG73" s="310">
        <f t="shared" si="122"/>
        <v>0</v>
      </c>
      <c r="AH73" s="19"/>
      <c r="AI73" s="277"/>
      <c r="AJ73" s="321"/>
      <c r="AK73" s="47">
        <v>1</v>
      </c>
      <c r="AL73" s="47" t="s">
        <v>331</v>
      </c>
      <c r="AM73" s="322"/>
      <c r="AN73" s="309"/>
      <c r="AO73" s="310">
        <f t="shared" si="123"/>
        <v>0</v>
      </c>
      <c r="AP73" s="19"/>
      <c r="AQ73" s="277"/>
      <c r="AR73" s="321"/>
      <c r="AS73" s="47">
        <v>1</v>
      </c>
      <c r="AT73" s="47" t="s">
        <v>331</v>
      </c>
      <c r="AU73" s="322"/>
      <c r="AV73" s="309"/>
      <c r="AW73" s="310">
        <f t="shared" si="124"/>
        <v>0</v>
      </c>
      <c r="AX73" s="19"/>
      <c r="AY73" s="277"/>
      <c r="AZ73" s="313" t="s">
        <v>1207</v>
      </c>
      <c r="BA73" s="47">
        <v>1</v>
      </c>
      <c r="BB73" s="47" t="s">
        <v>331</v>
      </c>
      <c r="BC73" s="336">
        <v>139600</v>
      </c>
      <c r="BD73" s="309"/>
      <c r="BE73" s="310">
        <f t="shared" si="125"/>
        <v>139600</v>
      </c>
      <c r="BF73" s="19"/>
      <c r="BG73" s="277"/>
      <c r="BH73" s="321"/>
      <c r="BI73" s="47">
        <v>1</v>
      </c>
      <c r="BJ73" s="47" t="s">
        <v>331</v>
      </c>
      <c r="BK73" s="322"/>
      <c r="BL73" s="309"/>
      <c r="BM73" s="310">
        <f t="shared" si="126"/>
        <v>0</v>
      </c>
      <c r="BN73" s="19"/>
      <c r="BO73" s="277"/>
      <c r="BP73" s="321"/>
      <c r="BQ73" s="47">
        <v>1</v>
      </c>
      <c r="BR73" s="47" t="s">
        <v>331</v>
      </c>
      <c r="BS73" s="322"/>
      <c r="BT73" s="309"/>
      <c r="BU73" s="310">
        <f t="shared" si="127"/>
        <v>0</v>
      </c>
      <c r="BV73" s="19"/>
      <c r="BW73" s="277"/>
      <c r="BX73" s="321"/>
      <c r="BY73" s="47">
        <v>1</v>
      </c>
      <c r="BZ73" s="47" t="s">
        <v>331</v>
      </c>
      <c r="CA73" s="322"/>
      <c r="CB73" s="309"/>
      <c r="CC73" s="310">
        <f t="shared" si="128"/>
        <v>0</v>
      </c>
      <c r="CD73" s="19"/>
      <c r="CE73" s="277"/>
      <c r="CF73" s="321"/>
      <c r="CG73" s="47">
        <v>1</v>
      </c>
      <c r="CH73" s="47" t="s">
        <v>331</v>
      </c>
      <c r="CI73" s="322"/>
      <c r="CJ73" s="309"/>
      <c r="CK73" s="310">
        <f t="shared" si="129"/>
        <v>0</v>
      </c>
      <c r="CL73" s="19"/>
      <c r="CM73" s="277"/>
      <c r="CN73" s="346" t="s">
        <v>1220</v>
      </c>
      <c r="CO73" s="47">
        <v>1</v>
      </c>
      <c r="CP73" s="47" t="s">
        <v>331</v>
      </c>
      <c r="CQ73" s="322">
        <v>154100</v>
      </c>
      <c r="CR73" s="309"/>
      <c r="CS73" s="310">
        <f t="shared" si="130"/>
        <v>154100</v>
      </c>
      <c r="CT73" s="19"/>
      <c r="CU73" s="277"/>
      <c r="CV73" s="321" t="s">
        <v>1195</v>
      </c>
      <c r="CW73" s="47">
        <v>1</v>
      </c>
      <c r="CX73" s="47" t="s">
        <v>331</v>
      </c>
      <c r="CY73" s="322">
        <v>94500</v>
      </c>
      <c r="CZ73" s="309">
        <v>0</v>
      </c>
      <c r="DA73" s="310">
        <f t="shared" si="131"/>
        <v>94500</v>
      </c>
      <c r="DB73" s="19"/>
      <c r="DC73" s="277"/>
      <c r="DD73" s="321"/>
      <c r="DE73" s="47">
        <v>1</v>
      </c>
      <c r="DF73" s="47" t="s">
        <v>331</v>
      </c>
      <c r="DG73" s="322"/>
      <c r="DH73" s="309"/>
      <c r="DI73" s="310">
        <f t="shared" si="132"/>
        <v>0</v>
      </c>
      <c r="DJ73" s="19"/>
      <c r="DK73" s="277"/>
      <c r="DL73" s="321" t="s">
        <v>1198</v>
      </c>
      <c r="DM73" s="47">
        <v>1</v>
      </c>
      <c r="DN73" s="47" t="s">
        <v>331</v>
      </c>
      <c r="DO73" s="322">
        <v>1</v>
      </c>
      <c r="DP73" s="309">
        <v>0</v>
      </c>
      <c r="DQ73" s="310">
        <f t="shared" si="133"/>
        <v>1</v>
      </c>
      <c r="DR73" s="19"/>
      <c r="DS73" s="277"/>
      <c r="DT73" s="321"/>
      <c r="DU73" s="47">
        <v>1</v>
      </c>
      <c r="DV73" s="47" t="s">
        <v>331</v>
      </c>
      <c r="DW73" s="322"/>
      <c r="DX73" s="309"/>
      <c r="DY73" s="310">
        <f t="shared" si="134"/>
        <v>0</v>
      </c>
      <c r="DZ73" s="19"/>
      <c r="EA73" s="277"/>
      <c r="EB73" s="323"/>
      <c r="EC73" s="315">
        <v>1</v>
      </c>
      <c r="ED73" s="315" t="s">
        <v>331</v>
      </c>
      <c r="EE73" s="324"/>
      <c r="EF73" s="317"/>
      <c r="EG73" s="318" t="s">
        <v>1199</v>
      </c>
      <c r="EH73" s="19"/>
      <c r="EI73" s="277"/>
      <c r="EJ73" s="321"/>
      <c r="EK73" s="47">
        <v>1</v>
      </c>
      <c r="EL73" s="47" t="s">
        <v>331</v>
      </c>
      <c r="EM73" s="322"/>
      <c r="EN73" s="309"/>
      <c r="EO73" s="310">
        <f t="shared" si="135"/>
        <v>0</v>
      </c>
      <c r="EP73" s="19"/>
      <c r="EQ73" s="277"/>
    </row>
    <row r="74" spans="1:147" ht="37.5" customHeight="1">
      <c r="A74" s="24"/>
      <c r="B74" s="46">
        <v>5</v>
      </c>
      <c r="C74" s="320" t="s">
        <v>372</v>
      </c>
      <c r="D74" s="321"/>
      <c r="E74" s="47">
        <v>1</v>
      </c>
      <c r="F74" s="47" t="s">
        <v>331</v>
      </c>
      <c r="G74" s="322"/>
      <c r="H74" s="309"/>
      <c r="I74" s="310">
        <f t="shared" si="119"/>
        <v>0</v>
      </c>
      <c r="J74" s="19"/>
      <c r="K74" s="277"/>
      <c r="L74" s="321"/>
      <c r="M74" s="47">
        <v>1</v>
      </c>
      <c r="N74" s="47" t="s">
        <v>331</v>
      </c>
      <c r="O74" s="322"/>
      <c r="P74" s="309"/>
      <c r="Q74" s="310">
        <f t="shared" si="120"/>
        <v>0</v>
      </c>
      <c r="R74" s="19"/>
      <c r="S74" s="277"/>
      <c r="T74" s="321"/>
      <c r="U74" s="47">
        <v>1</v>
      </c>
      <c r="V74" s="47" t="s">
        <v>331</v>
      </c>
      <c r="W74" s="322"/>
      <c r="X74" s="309"/>
      <c r="Y74" s="310">
        <f t="shared" si="121"/>
        <v>0</v>
      </c>
      <c r="Z74" s="19"/>
      <c r="AA74" s="277"/>
      <c r="AB74" s="321"/>
      <c r="AC74" s="47">
        <v>1</v>
      </c>
      <c r="AD74" s="47" t="s">
        <v>331</v>
      </c>
      <c r="AE74" s="322"/>
      <c r="AF74" s="309"/>
      <c r="AG74" s="310">
        <f t="shared" si="122"/>
        <v>0</v>
      </c>
      <c r="AH74" s="19"/>
      <c r="AI74" s="277"/>
      <c r="AJ74" s="321"/>
      <c r="AK74" s="47">
        <v>1</v>
      </c>
      <c r="AL74" s="47" t="s">
        <v>331</v>
      </c>
      <c r="AM74" s="322"/>
      <c r="AN74" s="309"/>
      <c r="AO74" s="310">
        <f t="shared" si="123"/>
        <v>0</v>
      </c>
      <c r="AP74" s="19"/>
      <c r="AQ74" s="277"/>
      <c r="AR74" s="321"/>
      <c r="AS74" s="47">
        <v>1</v>
      </c>
      <c r="AT74" s="47" t="s">
        <v>331</v>
      </c>
      <c r="AU74" s="322"/>
      <c r="AV74" s="309"/>
      <c r="AW74" s="310">
        <f t="shared" si="124"/>
        <v>0</v>
      </c>
      <c r="AX74" s="19"/>
      <c r="AY74" s="277"/>
      <c r="AZ74" s="313" t="s">
        <v>1207</v>
      </c>
      <c r="BA74" s="47">
        <v>1</v>
      </c>
      <c r="BB74" s="47" t="s">
        <v>331</v>
      </c>
      <c r="BC74" s="336">
        <v>290000</v>
      </c>
      <c r="BD74" s="309"/>
      <c r="BE74" s="310">
        <f t="shared" si="125"/>
        <v>290000</v>
      </c>
      <c r="BF74" s="19"/>
      <c r="BG74" s="277"/>
      <c r="BH74" s="321"/>
      <c r="BI74" s="47">
        <v>1</v>
      </c>
      <c r="BJ74" s="47" t="s">
        <v>331</v>
      </c>
      <c r="BK74" s="322"/>
      <c r="BL74" s="309"/>
      <c r="BM74" s="310">
        <f t="shared" si="126"/>
        <v>0</v>
      </c>
      <c r="BN74" s="19"/>
      <c r="BO74" s="277"/>
      <c r="BP74" s="321"/>
      <c r="BQ74" s="47">
        <v>1</v>
      </c>
      <c r="BR74" s="47" t="s">
        <v>331</v>
      </c>
      <c r="BS74" s="322"/>
      <c r="BT74" s="309"/>
      <c r="BU74" s="310">
        <f t="shared" si="127"/>
        <v>0</v>
      </c>
      <c r="BV74" s="19"/>
      <c r="BW74" s="277"/>
      <c r="BX74" s="321"/>
      <c r="BY74" s="47">
        <v>1</v>
      </c>
      <c r="BZ74" s="47" t="s">
        <v>331</v>
      </c>
      <c r="CA74" s="322"/>
      <c r="CB74" s="309"/>
      <c r="CC74" s="310">
        <f t="shared" si="128"/>
        <v>0</v>
      </c>
      <c r="CD74" s="19"/>
      <c r="CE74" s="277"/>
      <c r="CF74" s="321"/>
      <c r="CG74" s="47">
        <v>1</v>
      </c>
      <c r="CH74" s="47" t="s">
        <v>331</v>
      </c>
      <c r="CI74" s="322"/>
      <c r="CJ74" s="309"/>
      <c r="CK74" s="310">
        <f t="shared" si="129"/>
        <v>0</v>
      </c>
      <c r="CL74" s="19"/>
      <c r="CM74" s="277"/>
      <c r="CN74" s="346" t="s">
        <v>1220</v>
      </c>
      <c r="CO74" s="47">
        <v>1</v>
      </c>
      <c r="CP74" s="47" t="s">
        <v>331</v>
      </c>
      <c r="CQ74" s="322">
        <v>250000</v>
      </c>
      <c r="CR74" s="309"/>
      <c r="CS74" s="310">
        <f t="shared" si="130"/>
        <v>250000</v>
      </c>
      <c r="CT74" s="19"/>
      <c r="CU74" s="277"/>
      <c r="CV74" s="321" t="s">
        <v>1195</v>
      </c>
      <c r="CW74" s="47">
        <v>1</v>
      </c>
      <c r="CX74" s="47" t="s">
        <v>331</v>
      </c>
      <c r="CY74" s="322">
        <v>220000</v>
      </c>
      <c r="CZ74" s="309">
        <v>0</v>
      </c>
      <c r="DA74" s="310">
        <f t="shared" si="131"/>
        <v>220000</v>
      </c>
      <c r="DB74" s="19"/>
      <c r="DC74" s="277"/>
      <c r="DD74" s="321"/>
      <c r="DE74" s="47">
        <v>1</v>
      </c>
      <c r="DF74" s="47" t="s">
        <v>331</v>
      </c>
      <c r="DG74" s="322"/>
      <c r="DH74" s="309"/>
      <c r="DI74" s="310">
        <f t="shared" si="132"/>
        <v>0</v>
      </c>
      <c r="DJ74" s="19"/>
      <c r="DK74" s="277"/>
      <c r="DL74" s="321" t="s">
        <v>1198</v>
      </c>
      <c r="DM74" s="47">
        <v>1</v>
      </c>
      <c r="DN74" s="47" t="s">
        <v>331</v>
      </c>
      <c r="DO74" s="322">
        <v>226134</v>
      </c>
      <c r="DP74" s="309">
        <v>0</v>
      </c>
      <c r="DQ74" s="310">
        <f t="shared" si="133"/>
        <v>226134</v>
      </c>
      <c r="DR74" s="19"/>
      <c r="DS74" s="277"/>
      <c r="DT74" s="321"/>
      <c r="DU74" s="47">
        <v>1</v>
      </c>
      <c r="DV74" s="47" t="s">
        <v>331</v>
      </c>
      <c r="DW74" s="322"/>
      <c r="DX74" s="309"/>
      <c r="DY74" s="310">
        <f t="shared" si="134"/>
        <v>0</v>
      </c>
      <c r="DZ74" s="19"/>
      <c r="EA74" s="277"/>
      <c r="EB74" s="323"/>
      <c r="EC74" s="315">
        <v>1</v>
      </c>
      <c r="ED74" s="315" t="s">
        <v>331</v>
      </c>
      <c r="EE74" s="324"/>
      <c r="EF74" s="317"/>
      <c r="EG74" s="318" t="s">
        <v>1199</v>
      </c>
      <c r="EH74" s="19"/>
      <c r="EI74" s="277"/>
      <c r="EJ74" s="321"/>
      <c r="EK74" s="47">
        <v>1</v>
      </c>
      <c r="EL74" s="47" t="s">
        <v>331</v>
      </c>
      <c r="EM74" s="322"/>
      <c r="EN74" s="309"/>
      <c r="EO74" s="310">
        <f t="shared" si="135"/>
        <v>0</v>
      </c>
      <c r="EP74" s="19"/>
      <c r="EQ74" s="277"/>
    </row>
    <row r="75" spans="1:147" ht="37.5" customHeight="1">
      <c r="A75" s="24"/>
      <c r="B75" s="57"/>
      <c r="C75" s="49" t="s">
        <v>338</v>
      </c>
      <c r="D75" s="326"/>
      <c r="E75" s="50"/>
      <c r="F75" s="51"/>
      <c r="G75" s="51"/>
      <c r="H75" s="327"/>
      <c r="I75" s="52">
        <f>SUM(I70:I74)</f>
        <v>0</v>
      </c>
      <c r="J75" s="19"/>
      <c r="K75" s="277"/>
      <c r="L75" s="326"/>
      <c r="M75" s="50"/>
      <c r="N75" s="51"/>
      <c r="O75" s="51"/>
      <c r="P75" s="327"/>
      <c r="Q75" s="52">
        <f>SUM(Q70:Q74)</f>
        <v>0</v>
      </c>
      <c r="R75" s="19"/>
      <c r="S75" s="277"/>
      <c r="T75" s="326"/>
      <c r="U75" s="50"/>
      <c r="V75" s="51"/>
      <c r="W75" s="51"/>
      <c r="X75" s="327"/>
      <c r="Y75" s="52">
        <f>SUM(Y70:Y74)</f>
        <v>0</v>
      </c>
      <c r="Z75" s="19"/>
      <c r="AA75" s="277"/>
      <c r="AB75" s="326"/>
      <c r="AC75" s="50"/>
      <c r="AD75" s="51"/>
      <c r="AE75" s="51"/>
      <c r="AF75" s="327"/>
      <c r="AG75" s="52">
        <f>SUM(AG70:AG74)</f>
        <v>0</v>
      </c>
      <c r="AH75" s="19"/>
      <c r="AI75" s="277"/>
      <c r="AJ75" s="326"/>
      <c r="AK75" s="50"/>
      <c r="AL75" s="51"/>
      <c r="AM75" s="51"/>
      <c r="AN75" s="327"/>
      <c r="AO75" s="52">
        <f>SUM(AO70:AO74)</f>
        <v>0</v>
      </c>
      <c r="AP75" s="19"/>
      <c r="AQ75" s="277"/>
      <c r="AR75" s="326"/>
      <c r="AS75" s="50"/>
      <c r="AT75" s="51"/>
      <c r="AU75" s="51"/>
      <c r="AV75" s="327"/>
      <c r="AW75" s="52">
        <f>SUM(AW70:AW74)</f>
        <v>0</v>
      </c>
      <c r="AX75" s="19"/>
      <c r="AY75" s="277"/>
      <c r="AZ75" s="326"/>
      <c r="BA75" s="50"/>
      <c r="BB75" s="51"/>
      <c r="BC75" s="51"/>
      <c r="BD75" s="327"/>
      <c r="BE75" s="52">
        <f>SUM(BE70:BE74)</f>
        <v>1921760</v>
      </c>
      <c r="BF75" s="19"/>
      <c r="BG75" s="277"/>
      <c r="BH75" s="326"/>
      <c r="BI75" s="50"/>
      <c r="BJ75" s="51"/>
      <c r="BK75" s="51"/>
      <c r="BL75" s="327"/>
      <c r="BM75" s="52">
        <f>SUM(BM70:BM74)</f>
        <v>0</v>
      </c>
      <c r="BN75" s="19"/>
      <c r="BO75" s="277"/>
      <c r="BP75" s="326"/>
      <c r="BQ75" s="50"/>
      <c r="BR75" s="51"/>
      <c r="BS75" s="51"/>
      <c r="BT75" s="327"/>
      <c r="BU75" s="52">
        <f>SUM(BU70:BU74)</f>
        <v>0</v>
      </c>
      <c r="BV75" s="19"/>
      <c r="BW75" s="277"/>
      <c r="BX75" s="326"/>
      <c r="BY75" s="50"/>
      <c r="BZ75" s="51"/>
      <c r="CA75" s="51"/>
      <c r="CB75" s="327"/>
      <c r="CC75" s="52">
        <f>SUM(CC70:CC74)</f>
        <v>0</v>
      </c>
      <c r="CD75" s="19"/>
      <c r="CE75" s="277"/>
      <c r="CF75" s="326"/>
      <c r="CG75" s="50"/>
      <c r="CH75" s="51"/>
      <c r="CI75" s="51"/>
      <c r="CJ75" s="327"/>
      <c r="CK75" s="52">
        <f>SUM(CK70:CK74)</f>
        <v>0</v>
      </c>
      <c r="CL75" s="19"/>
      <c r="CM75" s="277"/>
      <c r="CN75" s="326"/>
      <c r="CO75" s="50"/>
      <c r="CP75" s="51"/>
      <c r="CQ75" s="51"/>
      <c r="CR75" s="327"/>
      <c r="CS75" s="52">
        <f>SUM(CS70:CS74)</f>
        <v>3725100</v>
      </c>
      <c r="CT75" s="19"/>
      <c r="CU75" s="277"/>
      <c r="CV75" s="326"/>
      <c r="CW75" s="50"/>
      <c r="CX75" s="51"/>
      <c r="CY75" s="51"/>
      <c r="CZ75" s="327"/>
      <c r="DA75" s="52">
        <f>SUM(DA70:DA74)</f>
        <v>1933800</v>
      </c>
      <c r="DB75" s="19"/>
      <c r="DC75" s="277"/>
      <c r="DD75" s="326"/>
      <c r="DE75" s="50"/>
      <c r="DF75" s="51"/>
      <c r="DG75" s="51"/>
      <c r="DH75" s="327"/>
      <c r="DI75" s="52">
        <f>SUM(DI70:DI74)</f>
        <v>0</v>
      </c>
      <c r="DJ75" s="19"/>
      <c r="DK75" s="277"/>
      <c r="DL75" s="326"/>
      <c r="DM75" s="50"/>
      <c r="DN75" s="51"/>
      <c r="DO75" s="51"/>
      <c r="DP75" s="327"/>
      <c r="DQ75" s="52">
        <f>SUM(DQ70:DQ74)</f>
        <v>1939912</v>
      </c>
      <c r="DR75" s="19"/>
      <c r="DS75" s="277"/>
      <c r="DT75" s="326"/>
      <c r="DU75" s="50"/>
      <c r="DV75" s="51"/>
      <c r="DW75" s="51"/>
      <c r="DX75" s="327"/>
      <c r="DY75" s="52">
        <f>SUM(DY70:DY74)</f>
        <v>0</v>
      </c>
      <c r="DZ75" s="19"/>
      <c r="EA75" s="277"/>
      <c r="EB75" s="328"/>
      <c r="EC75" s="281"/>
      <c r="ED75" s="329"/>
      <c r="EE75" s="329"/>
      <c r="EF75" s="330"/>
      <c r="EG75" s="331" t="s">
        <v>1199</v>
      </c>
      <c r="EH75" s="19"/>
      <c r="EI75" s="277"/>
      <c r="EJ75" s="326"/>
      <c r="EK75" s="50"/>
      <c r="EL75" s="51"/>
      <c r="EM75" s="51"/>
      <c r="EN75" s="327"/>
      <c r="EO75" s="52">
        <f>SUM(EO70:EO74)</f>
        <v>0</v>
      </c>
      <c r="EP75" s="19"/>
      <c r="EQ75" s="277"/>
    </row>
    <row r="76" spans="1:147" ht="37.5" customHeight="1" thickBot="1">
      <c r="A76" s="24"/>
      <c r="B76" s="34" t="s">
        <v>373</v>
      </c>
      <c r="C76" s="25"/>
      <c r="D76" s="332"/>
      <c r="E76" s="36"/>
      <c r="F76" s="31"/>
      <c r="G76" s="31"/>
      <c r="H76" s="333"/>
      <c r="I76" s="54"/>
      <c r="J76" s="19"/>
      <c r="K76" s="277"/>
      <c r="L76" s="332"/>
      <c r="M76" s="36"/>
      <c r="N76" s="31"/>
      <c r="O76" s="31"/>
      <c r="P76" s="333"/>
      <c r="Q76" s="54"/>
      <c r="R76" s="19"/>
      <c r="S76" s="277"/>
      <c r="T76" s="332"/>
      <c r="U76" s="36"/>
      <c r="V76" s="31"/>
      <c r="W76" s="31"/>
      <c r="X76" s="333"/>
      <c r="Y76" s="54"/>
      <c r="Z76" s="19"/>
      <c r="AA76" s="277"/>
      <c r="AB76" s="332"/>
      <c r="AC76" s="36"/>
      <c r="AD76" s="31"/>
      <c r="AE76" s="31"/>
      <c r="AF76" s="333"/>
      <c r="AG76" s="54"/>
      <c r="AH76" s="19"/>
      <c r="AI76" s="277"/>
      <c r="AJ76" s="332"/>
      <c r="AK76" s="36"/>
      <c r="AL76" s="31"/>
      <c r="AM76" s="31"/>
      <c r="AN76" s="333"/>
      <c r="AO76" s="54"/>
      <c r="AP76" s="19"/>
      <c r="AQ76" s="277"/>
      <c r="AR76" s="332"/>
      <c r="AS76" s="36"/>
      <c r="AT76" s="31"/>
      <c r="AU76" s="31"/>
      <c r="AV76" s="333"/>
      <c r="AW76" s="54"/>
      <c r="AX76" s="19"/>
      <c r="AY76" s="277"/>
      <c r="AZ76" s="332"/>
      <c r="BA76" s="36"/>
      <c r="BB76" s="31"/>
      <c r="BC76" s="31"/>
      <c r="BD76" s="333"/>
      <c r="BE76" s="54"/>
      <c r="BF76" s="19"/>
      <c r="BG76" s="277"/>
      <c r="BH76" s="332"/>
      <c r="BI76" s="36"/>
      <c r="BJ76" s="31"/>
      <c r="BK76" s="31"/>
      <c r="BL76" s="333"/>
      <c r="BM76" s="54"/>
      <c r="BN76" s="19"/>
      <c r="BO76" s="277"/>
      <c r="BP76" s="332"/>
      <c r="BQ76" s="36"/>
      <c r="BR76" s="31"/>
      <c r="BS76" s="31"/>
      <c r="BT76" s="333"/>
      <c r="BU76" s="54"/>
      <c r="BV76" s="19"/>
      <c r="BW76" s="277"/>
      <c r="BX76" s="332"/>
      <c r="BY76" s="36"/>
      <c r="BZ76" s="31"/>
      <c r="CA76" s="31"/>
      <c r="CB76" s="333"/>
      <c r="CC76" s="54"/>
      <c r="CD76" s="19"/>
      <c r="CE76" s="277"/>
      <c r="CF76" s="332"/>
      <c r="CG76" s="36"/>
      <c r="CH76" s="31"/>
      <c r="CI76" s="31"/>
      <c r="CJ76" s="333"/>
      <c r="CK76" s="54"/>
      <c r="CL76" s="19"/>
      <c r="CM76" s="277"/>
      <c r="CN76" s="332"/>
      <c r="CO76" s="36"/>
      <c r="CP76" s="31"/>
      <c r="CQ76" s="31"/>
      <c r="CR76" s="333"/>
      <c r="CS76" s="54"/>
      <c r="CT76" s="19"/>
      <c r="CU76" s="277"/>
      <c r="CV76" s="332"/>
      <c r="CW76" s="36"/>
      <c r="CX76" s="31"/>
      <c r="CY76" s="31"/>
      <c r="CZ76" s="333"/>
      <c r="DA76" s="54"/>
      <c r="DB76" s="19"/>
      <c r="DC76" s="277"/>
      <c r="DD76" s="332"/>
      <c r="DE76" s="36"/>
      <c r="DF76" s="31"/>
      <c r="DG76" s="31"/>
      <c r="DH76" s="333"/>
      <c r="DI76" s="54"/>
      <c r="DJ76" s="19"/>
      <c r="DK76" s="277"/>
      <c r="DL76" s="332"/>
      <c r="DM76" s="36"/>
      <c r="DN76" s="31"/>
      <c r="DO76" s="31"/>
      <c r="DP76" s="333"/>
      <c r="DQ76" s="54"/>
      <c r="DR76" s="19"/>
      <c r="DS76" s="277"/>
      <c r="DT76" s="332"/>
      <c r="DU76" s="36"/>
      <c r="DV76" s="31"/>
      <c r="DW76" s="31"/>
      <c r="DX76" s="333"/>
      <c r="DY76" s="54"/>
      <c r="DZ76" s="19"/>
      <c r="EA76" s="277"/>
      <c r="EB76" s="186"/>
      <c r="EC76" s="80"/>
      <c r="ED76" s="273"/>
      <c r="EE76" s="273"/>
      <c r="EF76" s="334"/>
      <c r="EG76" s="282"/>
      <c r="EH76" s="19"/>
      <c r="EI76" s="277"/>
      <c r="EJ76" s="332"/>
      <c r="EK76" s="36"/>
      <c r="EL76" s="31"/>
      <c r="EM76" s="31"/>
      <c r="EN76" s="333"/>
      <c r="EO76" s="54"/>
      <c r="EP76" s="19"/>
      <c r="EQ76" s="277"/>
    </row>
    <row r="77" spans="1:147" ht="37.5" customHeight="1" thickBot="1">
      <c r="A77" s="24"/>
      <c r="B77" s="40" t="s">
        <v>322</v>
      </c>
      <c r="C77" s="41" t="s">
        <v>323</v>
      </c>
      <c r="D77" s="295" t="s">
        <v>324</v>
      </c>
      <c r="E77" s="42" t="s">
        <v>325</v>
      </c>
      <c r="F77" s="43" t="s">
        <v>326</v>
      </c>
      <c r="G77" s="44" t="s">
        <v>327</v>
      </c>
      <c r="H77" s="296" t="s">
        <v>328</v>
      </c>
      <c r="I77" s="45" t="s">
        <v>329</v>
      </c>
      <c r="J77" s="297" t="s">
        <v>1167</v>
      </c>
      <c r="K77" s="298" t="s">
        <v>1168</v>
      </c>
      <c r="L77" s="295" t="s">
        <v>324</v>
      </c>
      <c r="M77" s="42" t="s">
        <v>325</v>
      </c>
      <c r="N77" s="43" t="s">
        <v>326</v>
      </c>
      <c r="O77" s="44" t="s">
        <v>327</v>
      </c>
      <c r="P77" s="296" t="s">
        <v>328</v>
      </c>
      <c r="Q77" s="45" t="s">
        <v>329</v>
      </c>
      <c r="R77" s="297" t="s">
        <v>1167</v>
      </c>
      <c r="S77" s="298" t="s">
        <v>1168</v>
      </c>
      <c r="T77" s="295" t="s">
        <v>324</v>
      </c>
      <c r="U77" s="42" t="s">
        <v>325</v>
      </c>
      <c r="V77" s="43" t="s">
        <v>326</v>
      </c>
      <c r="W77" s="44" t="s">
        <v>327</v>
      </c>
      <c r="X77" s="296" t="s">
        <v>328</v>
      </c>
      <c r="Y77" s="45" t="s">
        <v>329</v>
      </c>
      <c r="Z77" s="297" t="s">
        <v>1167</v>
      </c>
      <c r="AA77" s="298" t="s">
        <v>1168</v>
      </c>
      <c r="AB77" s="295" t="s">
        <v>324</v>
      </c>
      <c r="AC77" s="42" t="s">
        <v>325</v>
      </c>
      <c r="AD77" s="43" t="s">
        <v>326</v>
      </c>
      <c r="AE77" s="44" t="s">
        <v>327</v>
      </c>
      <c r="AF77" s="296" t="s">
        <v>328</v>
      </c>
      <c r="AG77" s="45" t="s">
        <v>329</v>
      </c>
      <c r="AH77" s="297" t="s">
        <v>1167</v>
      </c>
      <c r="AI77" s="298" t="s">
        <v>1168</v>
      </c>
      <c r="AJ77" s="295" t="s">
        <v>324</v>
      </c>
      <c r="AK77" s="42" t="s">
        <v>325</v>
      </c>
      <c r="AL77" s="43" t="s">
        <v>326</v>
      </c>
      <c r="AM77" s="44" t="s">
        <v>327</v>
      </c>
      <c r="AN77" s="296" t="s">
        <v>328</v>
      </c>
      <c r="AO77" s="45" t="s">
        <v>329</v>
      </c>
      <c r="AP77" s="297" t="s">
        <v>1167</v>
      </c>
      <c r="AQ77" s="298" t="s">
        <v>1168</v>
      </c>
      <c r="AR77" s="295" t="s">
        <v>324</v>
      </c>
      <c r="AS77" s="42" t="s">
        <v>325</v>
      </c>
      <c r="AT77" s="43" t="s">
        <v>326</v>
      </c>
      <c r="AU77" s="44" t="s">
        <v>327</v>
      </c>
      <c r="AV77" s="296" t="s">
        <v>328</v>
      </c>
      <c r="AW77" s="45" t="s">
        <v>329</v>
      </c>
      <c r="AX77" s="297" t="s">
        <v>1167</v>
      </c>
      <c r="AY77" s="298" t="s">
        <v>1168</v>
      </c>
      <c r="AZ77" s="295" t="s">
        <v>324</v>
      </c>
      <c r="BA77" s="42" t="s">
        <v>325</v>
      </c>
      <c r="BB77" s="43" t="s">
        <v>326</v>
      </c>
      <c r="BC77" s="44" t="s">
        <v>327</v>
      </c>
      <c r="BD77" s="296" t="s">
        <v>328</v>
      </c>
      <c r="BE77" s="45" t="s">
        <v>329</v>
      </c>
      <c r="BF77" s="297" t="s">
        <v>1167</v>
      </c>
      <c r="BG77" s="298" t="s">
        <v>1168</v>
      </c>
      <c r="BH77" s="295" t="s">
        <v>324</v>
      </c>
      <c r="BI77" s="42" t="s">
        <v>325</v>
      </c>
      <c r="BJ77" s="43" t="s">
        <v>326</v>
      </c>
      <c r="BK77" s="44" t="s">
        <v>327</v>
      </c>
      <c r="BL77" s="296" t="s">
        <v>328</v>
      </c>
      <c r="BM77" s="45" t="s">
        <v>329</v>
      </c>
      <c r="BN77" s="297" t="s">
        <v>1167</v>
      </c>
      <c r="BO77" s="298" t="s">
        <v>1168</v>
      </c>
      <c r="BP77" s="295" t="s">
        <v>324</v>
      </c>
      <c r="BQ77" s="42" t="s">
        <v>325</v>
      </c>
      <c r="BR77" s="43" t="s">
        <v>326</v>
      </c>
      <c r="BS77" s="44" t="s">
        <v>327</v>
      </c>
      <c r="BT77" s="296" t="s">
        <v>328</v>
      </c>
      <c r="BU77" s="45" t="s">
        <v>329</v>
      </c>
      <c r="BV77" s="297" t="s">
        <v>1167</v>
      </c>
      <c r="BW77" s="298" t="s">
        <v>1168</v>
      </c>
      <c r="BX77" s="295" t="s">
        <v>324</v>
      </c>
      <c r="BY77" s="42" t="s">
        <v>325</v>
      </c>
      <c r="BZ77" s="43" t="s">
        <v>326</v>
      </c>
      <c r="CA77" s="44" t="s">
        <v>327</v>
      </c>
      <c r="CB77" s="296" t="s">
        <v>328</v>
      </c>
      <c r="CC77" s="45" t="s">
        <v>329</v>
      </c>
      <c r="CD77" s="297" t="s">
        <v>1167</v>
      </c>
      <c r="CE77" s="298" t="s">
        <v>1168</v>
      </c>
      <c r="CF77" s="295" t="s">
        <v>324</v>
      </c>
      <c r="CG77" s="42" t="s">
        <v>325</v>
      </c>
      <c r="CH77" s="43" t="s">
        <v>326</v>
      </c>
      <c r="CI77" s="44" t="s">
        <v>327</v>
      </c>
      <c r="CJ77" s="296" t="s">
        <v>328</v>
      </c>
      <c r="CK77" s="45" t="s">
        <v>329</v>
      </c>
      <c r="CL77" s="297" t="s">
        <v>1167</v>
      </c>
      <c r="CM77" s="298" t="s">
        <v>1168</v>
      </c>
      <c r="CN77" s="295" t="s">
        <v>324</v>
      </c>
      <c r="CO77" s="42" t="s">
        <v>325</v>
      </c>
      <c r="CP77" s="43" t="s">
        <v>326</v>
      </c>
      <c r="CQ77" s="44" t="s">
        <v>327</v>
      </c>
      <c r="CR77" s="296" t="s">
        <v>328</v>
      </c>
      <c r="CS77" s="45" t="s">
        <v>329</v>
      </c>
      <c r="CT77" s="297" t="s">
        <v>1167</v>
      </c>
      <c r="CU77" s="298" t="s">
        <v>1168</v>
      </c>
      <c r="CV77" s="295" t="s">
        <v>324</v>
      </c>
      <c r="CW77" s="42" t="s">
        <v>325</v>
      </c>
      <c r="CX77" s="43" t="s">
        <v>326</v>
      </c>
      <c r="CY77" s="44" t="s">
        <v>327</v>
      </c>
      <c r="CZ77" s="296" t="s">
        <v>328</v>
      </c>
      <c r="DA77" s="45" t="s">
        <v>329</v>
      </c>
      <c r="DB77" s="297" t="s">
        <v>1167</v>
      </c>
      <c r="DC77" s="298" t="s">
        <v>1168</v>
      </c>
      <c r="DD77" s="295" t="s">
        <v>324</v>
      </c>
      <c r="DE77" s="42" t="s">
        <v>325</v>
      </c>
      <c r="DF77" s="43" t="s">
        <v>326</v>
      </c>
      <c r="DG77" s="44" t="s">
        <v>327</v>
      </c>
      <c r="DH77" s="296" t="s">
        <v>328</v>
      </c>
      <c r="DI77" s="45" t="s">
        <v>329</v>
      </c>
      <c r="DJ77" s="297" t="s">
        <v>1167</v>
      </c>
      <c r="DK77" s="298" t="s">
        <v>1168</v>
      </c>
      <c r="DL77" s="295" t="s">
        <v>324</v>
      </c>
      <c r="DM77" s="42" t="s">
        <v>325</v>
      </c>
      <c r="DN77" s="43" t="s">
        <v>326</v>
      </c>
      <c r="DO77" s="44" t="s">
        <v>327</v>
      </c>
      <c r="DP77" s="296" t="s">
        <v>328</v>
      </c>
      <c r="DQ77" s="45" t="s">
        <v>329</v>
      </c>
      <c r="DR77" s="297" t="s">
        <v>1167</v>
      </c>
      <c r="DS77" s="298" t="s">
        <v>1168</v>
      </c>
      <c r="DT77" s="295" t="s">
        <v>324</v>
      </c>
      <c r="DU77" s="42" t="s">
        <v>325</v>
      </c>
      <c r="DV77" s="43" t="s">
        <v>326</v>
      </c>
      <c r="DW77" s="44" t="s">
        <v>327</v>
      </c>
      <c r="DX77" s="296" t="s">
        <v>328</v>
      </c>
      <c r="DY77" s="45" t="s">
        <v>329</v>
      </c>
      <c r="DZ77" s="297" t="s">
        <v>1167</v>
      </c>
      <c r="EA77" s="298" t="s">
        <v>1168</v>
      </c>
      <c r="EB77" s="299" t="s">
        <v>324</v>
      </c>
      <c r="EC77" s="300" t="s">
        <v>325</v>
      </c>
      <c r="ED77" s="301" t="s">
        <v>326</v>
      </c>
      <c r="EE77" s="335" t="s">
        <v>327</v>
      </c>
      <c r="EF77" s="300" t="s">
        <v>328</v>
      </c>
      <c r="EG77" s="303" t="s">
        <v>329</v>
      </c>
      <c r="EH77" s="297" t="s">
        <v>1167</v>
      </c>
      <c r="EI77" s="298" t="s">
        <v>1168</v>
      </c>
      <c r="EJ77" s="295" t="s">
        <v>324</v>
      </c>
      <c r="EK77" s="42" t="s">
        <v>325</v>
      </c>
      <c r="EL77" s="43" t="s">
        <v>326</v>
      </c>
      <c r="EM77" s="44" t="s">
        <v>327</v>
      </c>
      <c r="EN77" s="296" t="s">
        <v>328</v>
      </c>
      <c r="EO77" s="45" t="s">
        <v>329</v>
      </c>
      <c r="EP77" s="297" t="s">
        <v>1167</v>
      </c>
      <c r="EQ77" s="298" t="s">
        <v>1168</v>
      </c>
    </row>
    <row r="78" spans="1:147" ht="37.5" customHeight="1" thickBot="1">
      <c r="A78" s="24"/>
      <c r="B78" s="46">
        <v>1</v>
      </c>
      <c r="C78" s="320" t="s">
        <v>374</v>
      </c>
      <c r="D78" s="321"/>
      <c r="E78" s="47">
        <v>1</v>
      </c>
      <c r="F78" s="47" t="s">
        <v>331</v>
      </c>
      <c r="G78" s="347"/>
      <c r="H78" s="309"/>
      <c r="I78" s="310">
        <f t="shared" ref="I78:I81" si="136">+(G78+(G78*H78))*E78</f>
        <v>0</v>
      </c>
      <c r="J78" s="311" t="s">
        <v>1169</v>
      </c>
      <c r="K78" s="312"/>
      <c r="L78" s="321"/>
      <c r="M78" s="47">
        <v>1</v>
      </c>
      <c r="N78" s="47" t="s">
        <v>331</v>
      </c>
      <c r="O78" s="347"/>
      <c r="P78" s="309"/>
      <c r="Q78" s="310">
        <f t="shared" ref="Q78:Q81" si="137">+(O78+(O78*P78))*M78</f>
        <v>0</v>
      </c>
      <c r="R78" s="311" t="s">
        <v>1169</v>
      </c>
      <c r="S78" s="312"/>
      <c r="T78" s="321"/>
      <c r="U78" s="47">
        <v>1</v>
      </c>
      <c r="V78" s="47" t="s">
        <v>331</v>
      </c>
      <c r="W78" s="347"/>
      <c r="X78" s="309"/>
      <c r="Y78" s="310">
        <f t="shared" ref="Y78:Y81" si="138">+(W78+(W78*X78))*U78</f>
        <v>0</v>
      </c>
      <c r="Z78" s="311" t="s">
        <v>1169</v>
      </c>
      <c r="AA78" s="312"/>
      <c r="AB78" s="321"/>
      <c r="AC78" s="47">
        <v>1</v>
      </c>
      <c r="AD78" s="47" t="s">
        <v>331</v>
      </c>
      <c r="AE78" s="347"/>
      <c r="AF78" s="309"/>
      <c r="AG78" s="310">
        <f t="shared" ref="AG78:AG81" si="139">+(AE78+(AE78*AF78))*AC78</f>
        <v>0</v>
      </c>
      <c r="AH78" s="311" t="s">
        <v>1169</v>
      </c>
      <c r="AI78" s="312"/>
      <c r="AJ78" s="321"/>
      <c r="AK78" s="47">
        <v>1</v>
      </c>
      <c r="AL78" s="47" t="s">
        <v>331</v>
      </c>
      <c r="AM78" s="347"/>
      <c r="AN78" s="309"/>
      <c r="AO78" s="310">
        <f t="shared" ref="AO78:AO81" si="140">+(AM78+(AM78*AN78))*AK78</f>
        <v>0</v>
      </c>
      <c r="AP78" s="311" t="s">
        <v>1169</v>
      </c>
      <c r="AQ78" s="312"/>
      <c r="AR78" s="321"/>
      <c r="AS78" s="47">
        <v>1</v>
      </c>
      <c r="AT78" s="47" t="s">
        <v>331</v>
      </c>
      <c r="AU78" s="347"/>
      <c r="AV78" s="309"/>
      <c r="AW78" s="310">
        <f t="shared" ref="AW78:AW81" si="141">+(AU78+(AU78*AV78))*AS78</f>
        <v>0</v>
      </c>
      <c r="AX78" s="311" t="s">
        <v>1169</v>
      </c>
      <c r="AY78" s="312"/>
      <c r="AZ78" s="313" t="s">
        <v>1207</v>
      </c>
      <c r="BA78" s="47">
        <v>1</v>
      </c>
      <c r="BB78" s="47" t="s">
        <v>331</v>
      </c>
      <c r="BC78" s="336">
        <v>805200</v>
      </c>
      <c r="BD78" s="309"/>
      <c r="BE78" s="310">
        <f t="shared" ref="BE78:BE81" si="142">+(BC78+(BC78*BD78))*BA78</f>
        <v>805200</v>
      </c>
      <c r="BF78" s="311" t="s">
        <v>1170</v>
      </c>
      <c r="BG78" s="312" t="s">
        <v>1517</v>
      </c>
      <c r="BH78" s="321"/>
      <c r="BI78" s="47">
        <v>1</v>
      </c>
      <c r="BJ78" s="47" t="s">
        <v>331</v>
      </c>
      <c r="BK78" s="347"/>
      <c r="BL78" s="309"/>
      <c r="BM78" s="310">
        <f t="shared" ref="BM78:BM81" si="143">+(BK78+(BK78*BL78))*BI78</f>
        <v>0</v>
      </c>
      <c r="BN78" s="311" t="s">
        <v>1169</v>
      </c>
      <c r="BO78" s="312"/>
      <c r="BP78" s="321"/>
      <c r="BQ78" s="47">
        <v>1</v>
      </c>
      <c r="BR78" s="47" t="s">
        <v>331</v>
      </c>
      <c r="BS78" s="347"/>
      <c r="BT78" s="309"/>
      <c r="BU78" s="310">
        <f t="shared" ref="BU78:BU81" si="144">+(BS78+(BS78*BT78))*BQ78</f>
        <v>0</v>
      </c>
      <c r="BV78" s="311" t="s">
        <v>1169</v>
      </c>
      <c r="BW78" s="312"/>
      <c r="BX78" s="321"/>
      <c r="BY78" s="47">
        <v>1</v>
      </c>
      <c r="BZ78" s="47" t="s">
        <v>331</v>
      </c>
      <c r="CA78" s="347"/>
      <c r="CB78" s="309"/>
      <c r="CC78" s="310">
        <f t="shared" ref="CC78:CC81" si="145">+(CA78+(CA78*CB78))*BY78</f>
        <v>0</v>
      </c>
      <c r="CD78" s="311" t="s">
        <v>1169</v>
      </c>
      <c r="CE78" s="312"/>
      <c r="CF78" s="321"/>
      <c r="CG78" s="47">
        <v>1</v>
      </c>
      <c r="CH78" s="47" t="s">
        <v>331</v>
      </c>
      <c r="CI78" s="347"/>
      <c r="CJ78" s="309"/>
      <c r="CK78" s="310">
        <f t="shared" ref="CK78:CK81" si="146">+(CI78+(CI78*CJ78))*CG78</f>
        <v>0</v>
      </c>
      <c r="CL78" s="311" t="s">
        <v>1169</v>
      </c>
      <c r="CM78" s="312"/>
      <c r="CN78" s="346" t="s">
        <v>1220</v>
      </c>
      <c r="CO78" s="47">
        <v>1</v>
      </c>
      <c r="CP78" s="47" t="s">
        <v>331</v>
      </c>
      <c r="CQ78" s="348">
        <v>955800</v>
      </c>
      <c r="CR78" s="309"/>
      <c r="CS78" s="310">
        <f t="shared" ref="CS78:CS81" si="147">+(CQ78+(CQ78*CR78))*CO78</f>
        <v>955800</v>
      </c>
      <c r="CT78" s="311" t="s">
        <v>1170</v>
      </c>
      <c r="CU78" s="312"/>
      <c r="CV78" s="321" t="s">
        <v>1195</v>
      </c>
      <c r="CW78" s="47">
        <v>1</v>
      </c>
      <c r="CX78" s="47" t="s">
        <v>331</v>
      </c>
      <c r="CY78" s="347">
        <v>771300</v>
      </c>
      <c r="CZ78" s="309">
        <v>0</v>
      </c>
      <c r="DA78" s="310">
        <f t="shared" ref="DA78:DA81" si="148">+(CY78+(CY78*CZ78))*CW78</f>
        <v>771300</v>
      </c>
      <c r="DB78" s="311" t="s">
        <v>1196</v>
      </c>
      <c r="DC78" s="312" t="s">
        <v>1219</v>
      </c>
      <c r="DD78" s="321"/>
      <c r="DE78" s="47">
        <v>1</v>
      </c>
      <c r="DF78" s="47" t="s">
        <v>331</v>
      </c>
      <c r="DG78" s="347"/>
      <c r="DH78" s="309"/>
      <c r="DI78" s="310">
        <f t="shared" ref="DI78:DI81" si="149">+(DG78+(DG78*DH78))*DE78</f>
        <v>0</v>
      </c>
      <c r="DJ78" s="311" t="s">
        <v>1169</v>
      </c>
      <c r="DK78" s="312"/>
      <c r="DL78" s="321" t="s">
        <v>1198</v>
      </c>
      <c r="DM78" s="47">
        <v>1</v>
      </c>
      <c r="DN78" s="47" t="s">
        <v>331</v>
      </c>
      <c r="DO78" s="347">
        <v>815156</v>
      </c>
      <c r="DP78" s="309">
        <v>0</v>
      </c>
      <c r="DQ78" s="310">
        <f t="shared" ref="DQ78:DQ81" si="150">+(DO78+(DO78*DP78))*DM78</f>
        <v>815156</v>
      </c>
      <c r="DR78" s="311" t="s">
        <v>1170</v>
      </c>
      <c r="DS78" s="312"/>
      <c r="DT78" s="321"/>
      <c r="DU78" s="47">
        <v>1</v>
      </c>
      <c r="DV78" s="47" t="s">
        <v>331</v>
      </c>
      <c r="DW78" s="347"/>
      <c r="DX78" s="309"/>
      <c r="DY78" s="310">
        <f t="shared" ref="DY78:DY81" si="151">+(DW78+(DW78*DX78))*DU78</f>
        <v>0</v>
      </c>
      <c r="DZ78" s="311" t="s">
        <v>1169</v>
      </c>
      <c r="EA78" s="312"/>
      <c r="EB78" s="323"/>
      <c r="EC78" s="315">
        <v>1</v>
      </c>
      <c r="ED78" s="315" t="s">
        <v>331</v>
      </c>
      <c r="EE78" s="349"/>
      <c r="EF78" s="317"/>
      <c r="EG78" s="318" t="s">
        <v>1199</v>
      </c>
      <c r="EH78" s="311" t="s">
        <v>1169</v>
      </c>
      <c r="EI78" s="312"/>
      <c r="EJ78" s="321"/>
      <c r="EK78" s="47">
        <v>1</v>
      </c>
      <c r="EL78" s="47" t="s">
        <v>331</v>
      </c>
      <c r="EM78" s="347"/>
      <c r="EN78" s="309"/>
      <c r="EO78" s="310">
        <f t="shared" ref="EO78:EO81" si="152">+(EM78+(EM78*EN78))*EK78</f>
        <v>0</v>
      </c>
      <c r="EP78" s="311" t="s">
        <v>1169</v>
      </c>
      <c r="EQ78" s="312"/>
    </row>
    <row r="79" spans="1:147" ht="37.5" customHeight="1">
      <c r="A79" s="24"/>
      <c r="B79" s="46">
        <v>2</v>
      </c>
      <c r="C79" s="320" t="s">
        <v>375</v>
      </c>
      <c r="D79" s="321"/>
      <c r="E79" s="47">
        <v>1</v>
      </c>
      <c r="F79" s="47" t="s">
        <v>331</v>
      </c>
      <c r="G79" s="348"/>
      <c r="H79" s="309"/>
      <c r="I79" s="310">
        <f t="shared" si="136"/>
        <v>0</v>
      </c>
      <c r="J79" s="19"/>
      <c r="K79" s="277"/>
      <c r="L79" s="321"/>
      <c r="M79" s="47">
        <v>1</v>
      </c>
      <c r="N79" s="47" t="s">
        <v>331</v>
      </c>
      <c r="O79" s="348"/>
      <c r="P79" s="309"/>
      <c r="Q79" s="310">
        <f t="shared" si="137"/>
        <v>0</v>
      </c>
      <c r="R79" s="19"/>
      <c r="S79" s="277"/>
      <c r="T79" s="321"/>
      <c r="U79" s="47">
        <v>1</v>
      </c>
      <c r="V79" s="47" t="s">
        <v>331</v>
      </c>
      <c r="W79" s="348"/>
      <c r="X79" s="309"/>
      <c r="Y79" s="310">
        <f t="shared" si="138"/>
        <v>0</v>
      </c>
      <c r="Z79" s="19"/>
      <c r="AA79" s="277"/>
      <c r="AB79" s="321"/>
      <c r="AC79" s="47">
        <v>1</v>
      </c>
      <c r="AD79" s="47" t="s">
        <v>331</v>
      </c>
      <c r="AE79" s="348"/>
      <c r="AF79" s="309"/>
      <c r="AG79" s="310">
        <f t="shared" si="139"/>
        <v>0</v>
      </c>
      <c r="AH79" s="19"/>
      <c r="AI79" s="277"/>
      <c r="AJ79" s="321"/>
      <c r="AK79" s="47">
        <v>1</v>
      </c>
      <c r="AL79" s="47" t="s">
        <v>331</v>
      </c>
      <c r="AM79" s="348"/>
      <c r="AN79" s="309"/>
      <c r="AO79" s="310">
        <f t="shared" si="140"/>
        <v>0</v>
      </c>
      <c r="AP79" s="19"/>
      <c r="AQ79" s="277"/>
      <c r="AR79" s="321"/>
      <c r="AS79" s="47">
        <v>1</v>
      </c>
      <c r="AT79" s="47" t="s">
        <v>331</v>
      </c>
      <c r="AU79" s="348"/>
      <c r="AV79" s="309"/>
      <c r="AW79" s="310">
        <f t="shared" si="141"/>
        <v>0</v>
      </c>
      <c r="AX79" s="19"/>
      <c r="AY79" s="277"/>
      <c r="AZ79" s="313" t="s">
        <v>1207</v>
      </c>
      <c r="BA79" s="47">
        <v>1</v>
      </c>
      <c r="BB79" s="47" t="s">
        <v>331</v>
      </c>
      <c r="BC79" s="336">
        <v>697920</v>
      </c>
      <c r="BD79" s="309"/>
      <c r="BE79" s="310">
        <f t="shared" si="142"/>
        <v>697920</v>
      </c>
      <c r="BF79" s="19"/>
      <c r="BG79" s="277"/>
      <c r="BH79" s="321"/>
      <c r="BI79" s="47">
        <v>1</v>
      </c>
      <c r="BJ79" s="47" t="s">
        <v>331</v>
      </c>
      <c r="BK79" s="348"/>
      <c r="BL79" s="309"/>
      <c r="BM79" s="310">
        <f t="shared" si="143"/>
        <v>0</v>
      </c>
      <c r="BN79" s="19"/>
      <c r="BO79" s="277"/>
      <c r="BP79" s="321"/>
      <c r="BQ79" s="47">
        <v>1</v>
      </c>
      <c r="BR79" s="47" t="s">
        <v>331</v>
      </c>
      <c r="BS79" s="348"/>
      <c r="BT79" s="309"/>
      <c r="BU79" s="310">
        <f t="shared" si="144"/>
        <v>0</v>
      </c>
      <c r="BV79" s="19"/>
      <c r="BW79" s="277"/>
      <c r="BX79" s="321"/>
      <c r="BY79" s="47">
        <v>1</v>
      </c>
      <c r="BZ79" s="47" t="s">
        <v>331</v>
      </c>
      <c r="CA79" s="348"/>
      <c r="CB79" s="309"/>
      <c r="CC79" s="310">
        <f t="shared" si="145"/>
        <v>0</v>
      </c>
      <c r="CD79" s="19"/>
      <c r="CE79" s="277"/>
      <c r="CF79" s="321"/>
      <c r="CG79" s="47">
        <v>1</v>
      </c>
      <c r="CH79" s="47" t="s">
        <v>331</v>
      </c>
      <c r="CI79" s="348"/>
      <c r="CJ79" s="309"/>
      <c r="CK79" s="310">
        <f t="shared" si="146"/>
        <v>0</v>
      </c>
      <c r="CL79" s="19"/>
      <c r="CM79" s="277"/>
      <c r="CN79" s="346" t="s">
        <v>1220</v>
      </c>
      <c r="CO79" s="47">
        <v>1</v>
      </c>
      <c r="CP79" s="47" t="s">
        <v>331</v>
      </c>
      <c r="CQ79" s="322">
        <v>838000</v>
      </c>
      <c r="CR79" s="309"/>
      <c r="CS79" s="310">
        <f t="shared" si="147"/>
        <v>838000</v>
      </c>
      <c r="CT79" s="19"/>
      <c r="CU79" s="277"/>
      <c r="CV79" s="321" t="s">
        <v>1195</v>
      </c>
      <c r="CW79" s="47">
        <v>1</v>
      </c>
      <c r="CX79" s="47" t="s">
        <v>331</v>
      </c>
      <c r="CY79" s="348">
        <v>771300</v>
      </c>
      <c r="CZ79" s="309">
        <v>0</v>
      </c>
      <c r="DA79" s="310">
        <f t="shared" si="148"/>
        <v>771300</v>
      </c>
      <c r="DB79" s="19"/>
      <c r="DC79" s="277"/>
      <c r="DD79" s="321"/>
      <c r="DE79" s="47">
        <v>1</v>
      </c>
      <c r="DF79" s="47" t="s">
        <v>331</v>
      </c>
      <c r="DG79" s="348"/>
      <c r="DH79" s="309"/>
      <c r="DI79" s="310">
        <f t="shared" si="149"/>
        <v>0</v>
      </c>
      <c r="DJ79" s="19"/>
      <c r="DK79" s="277"/>
      <c r="DL79" s="321" t="s">
        <v>1198</v>
      </c>
      <c r="DM79" s="47">
        <v>1</v>
      </c>
      <c r="DN79" s="47" t="s">
        <v>331</v>
      </c>
      <c r="DO79" s="348">
        <v>760795</v>
      </c>
      <c r="DP79" s="309">
        <v>0</v>
      </c>
      <c r="DQ79" s="310">
        <f t="shared" si="150"/>
        <v>760795</v>
      </c>
      <c r="DR79" s="19"/>
      <c r="DS79" s="277"/>
      <c r="DT79" s="321"/>
      <c r="DU79" s="47">
        <v>1</v>
      </c>
      <c r="DV79" s="47" t="s">
        <v>331</v>
      </c>
      <c r="DW79" s="348"/>
      <c r="DX79" s="309"/>
      <c r="DY79" s="310">
        <f t="shared" si="151"/>
        <v>0</v>
      </c>
      <c r="DZ79" s="19"/>
      <c r="EA79" s="277"/>
      <c r="EB79" s="323"/>
      <c r="EC79" s="315">
        <v>1</v>
      </c>
      <c r="ED79" s="315" t="s">
        <v>331</v>
      </c>
      <c r="EE79" s="349"/>
      <c r="EF79" s="317"/>
      <c r="EG79" s="318" t="s">
        <v>1199</v>
      </c>
      <c r="EH79" s="19"/>
      <c r="EI79" s="277"/>
      <c r="EJ79" s="321"/>
      <c r="EK79" s="47">
        <v>1</v>
      </c>
      <c r="EL79" s="47" t="s">
        <v>331</v>
      </c>
      <c r="EM79" s="348"/>
      <c r="EN79" s="309"/>
      <c r="EO79" s="310">
        <f t="shared" si="152"/>
        <v>0</v>
      </c>
      <c r="EP79" s="19"/>
      <c r="EQ79" s="277"/>
    </row>
    <row r="80" spans="1:147" ht="37.5" customHeight="1">
      <c r="A80" s="24"/>
      <c r="B80" s="46">
        <v>3</v>
      </c>
      <c r="C80" s="320" t="s">
        <v>376</v>
      </c>
      <c r="D80" s="321"/>
      <c r="E80" s="47">
        <v>1</v>
      </c>
      <c r="F80" s="47" t="s">
        <v>331</v>
      </c>
      <c r="G80" s="348"/>
      <c r="H80" s="309"/>
      <c r="I80" s="310">
        <f t="shared" si="136"/>
        <v>0</v>
      </c>
      <c r="J80" s="19"/>
      <c r="K80" s="277"/>
      <c r="L80" s="321"/>
      <c r="M80" s="47">
        <v>1</v>
      </c>
      <c r="N80" s="47" t="s">
        <v>331</v>
      </c>
      <c r="O80" s="348"/>
      <c r="P80" s="309"/>
      <c r="Q80" s="310">
        <f t="shared" si="137"/>
        <v>0</v>
      </c>
      <c r="R80" s="19"/>
      <c r="S80" s="277"/>
      <c r="T80" s="321"/>
      <c r="U80" s="47">
        <v>1</v>
      </c>
      <c r="V80" s="47" t="s">
        <v>331</v>
      </c>
      <c r="W80" s="348"/>
      <c r="X80" s="309"/>
      <c r="Y80" s="310">
        <f t="shared" si="138"/>
        <v>0</v>
      </c>
      <c r="Z80" s="19"/>
      <c r="AA80" s="277"/>
      <c r="AB80" s="321"/>
      <c r="AC80" s="47">
        <v>1</v>
      </c>
      <c r="AD80" s="47" t="s">
        <v>331</v>
      </c>
      <c r="AE80" s="348"/>
      <c r="AF80" s="309"/>
      <c r="AG80" s="310">
        <f t="shared" si="139"/>
        <v>0</v>
      </c>
      <c r="AH80" s="19"/>
      <c r="AI80" s="277"/>
      <c r="AJ80" s="321"/>
      <c r="AK80" s="47">
        <v>1</v>
      </c>
      <c r="AL80" s="47" t="s">
        <v>331</v>
      </c>
      <c r="AM80" s="348"/>
      <c r="AN80" s="309"/>
      <c r="AO80" s="310">
        <f t="shared" si="140"/>
        <v>0</v>
      </c>
      <c r="AP80" s="19"/>
      <c r="AQ80" s="277"/>
      <c r="AR80" s="321"/>
      <c r="AS80" s="47">
        <v>1</v>
      </c>
      <c r="AT80" s="47" t="s">
        <v>331</v>
      </c>
      <c r="AU80" s="348"/>
      <c r="AV80" s="309"/>
      <c r="AW80" s="310">
        <f t="shared" si="141"/>
        <v>0</v>
      </c>
      <c r="AX80" s="19"/>
      <c r="AY80" s="277"/>
      <c r="AZ80" s="313" t="s">
        <v>1207</v>
      </c>
      <c r="BA80" s="47">
        <v>1</v>
      </c>
      <c r="BB80" s="47" t="s">
        <v>331</v>
      </c>
      <c r="BC80" s="336">
        <v>1046720</v>
      </c>
      <c r="BD80" s="309"/>
      <c r="BE80" s="310">
        <f t="shared" si="142"/>
        <v>1046720</v>
      </c>
      <c r="BF80" s="19"/>
      <c r="BG80" s="277"/>
      <c r="BH80" s="321"/>
      <c r="BI80" s="47">
        <v>1</v>
      </c>
      <c r="BJ80" s="47" t="s">
        <v>331</v>
      </c>
      <c r="BK80" s="348"/>
      <c r="BL80" s="309"/>
      <c r="BM80" s="310">
        <f t="shared" si="143"/>
        <v>0</v>
      </c>
      <c r="BN80" s="19"/>
      <c r="BO80" s="277"/>
      <c r="BP80" s="321"/>
      <c r="BQ80" s="47">
        <v>1</v>
      </c>
      <c r="BR80" s="47" t="s">
        <v>331</v>
      </c>
      <c r="BS80" s="348"/>
      <c r="BT80" s="309"/>
      <c r="BU80" s="310">
        <f t="shared" si="144"/>
        <v>0</v>
      </c>
      <c r="BV80" s="19"/>
      <c r="BW80" s="277"/>
      <c r="BX80" s="321"/>
      <c r="BY80" s="47">
        <v>1</v>
      </c>
      <c r="BZ80" s="47" t="s">
        <v>331</v>
      </c>
      <c r="CA80" s="348"/>
      <c r="CB80" s="309"/>
      <c r="CC80" s="310">
        <f t="shared" si="145"/>
        <v>0</v>
      </c>
      <c r="CD80" s="19"/>
      <c r="CE80" s="277"/>
      <c r="CF80" s="321"/>
      <c r="CG80" s="47">
        <v>1</v>
      </c>
      <c r="CH80" s="47" t="s">
        <v>331</v>
      </c>
      <c r="CI80" s="348"/>
      <c r="CJ80" s="309"/>
      <c r="CK80" s="310">
        <f t="shared" si="146"/>
        <v>0</v>
      </c>
      <c r="CL80" s="19"/>
      <c r="CM80" s="277"/>
      <c r="CN80" s="346" t="s">
        <v>1220</v>
      </c>
      <c r="CO80" s="47">
        <v>1</v>
      </c>
      <c r="CP80" s="47" t="s">
        <v>331</v>
      </c>
      <c r="CQ80" s="348">
        <v>746000</v>
      </c>
      <c r="CR80" s="309"/>
      <c r="CS80" s="310">
        <f t="shared" si="147"/>
        <v>746000</v>
      </c>
      <c r="CT80" s="19"/>
      <c r="CU80" s="277"/>
      <c r="CV80" s="321" t="s">
        <v>1195</v>
      </c>
      <c r="CW80" s="47">
        <v>1</v>
      </c>
      <c r="CX80" s="47" t="s">
        <v>331</v>
      </c>
      <c r="CY80" s="348">
        <v>303300</v>
      </c>
      <c r="CZ80" s="309">
        <v>0</v>
      </c>
      <c r="DA80" s="310">
        <f t="shared" si="148"/>
        <v>303300</v>
      </c>
      <c r="DB80" s="19"/>
      <c r="DC80" s="277"/>
      <c r="DD80" s="321"/>
      <c r="DE80" s="47">
        <v>1</v>
      </c>
      <c r="DF80" s="47" t="s">
        <v>331</v>
      </c>
      <c r="DG80" s="348"/>
      <c r="DH80" s="309"/>
      <c r="DI80" s="310">
        <f t="shared" si="149"/>
        <v>0</v>
      </c>
      <c r="DJ80" s="19"/>
      <c r="DK80" s="277"/>
      <c r="DL80" s="321" t="s">
        <v>1198</v>
      </c>
      <c r="DM80" s="47">
        <v>1</v>
      </c>
      <c r="DN80" s="47" t="s">
        <v>331</v>
      </c>
      <c r="DO80" s="348">
        <v>326134</v>
      </c>
      <c r="DP80" s="309">
        <v>0</v>
      </c>
      <c r="DQ80" s="310">
        <f t="shared" si="150"/>
        <v>326134</v>
      </c>
      <c r="DR80" s="19"/>
      <c r="DS80" s="277"/>
      <c r="DT80" s="321"/>
      <c r="DU80" s="47">
        <v>1</v>
      </c>
      <c r="DV80" s="47" t="s">
        <v>331</v>
      </c>
      <c r="DW80" s="348"/>
      <c r="DX80" s="309"/>
      <c r="DY80" s="310">
        <f t="shared" si="151"/>
        <v>0</v>
      </c>
      <c r="DZ80" s="19"/>
      <c r="EA80" s="277"/>
      <c r="EB80" s="323"/>
      <c r="EC80" s="315">
        <v>1</v>
      </c>
      <c r="ED80" s="315" t="s">
        <v>331</v>
      </c>
      <c r="EE80" s="349"/>
      <c r="EF80" s="317"/>
      <c r="EG80" s="318" t="s">
        <v>1199</v>
      </c>
      <c r="EH80" s="19"/>
      <c r="EI80" s="277"/>
      <c r="EJ80" s="321"/>
      <c r="EK80" s="47">
        <v>1</v>
      </c>
      <c r="EL80" s="47" t="s">
        <v>331</v>
      </c>
      <c r="EM80" s="348"/>
      <c r="EN80" s="309"/>
      <c r="EO80" s="310">
        <f t="shared" si="152"/>
        <v>0</v>
      </c>
      <c r="EP80" s="19"/>
      <c r="EQ80" s="277"/>
    </row>
    <row r="81" spans="1:147" ht="37.5" customHeight="1">
      <c r="A81" s="24"/>
      <c r="B81" s="46">
        <v>4</v>
      </c>
      <c r="C81" s="320" t="s">
        <v>377</v>
      </c>
      <c r="D81" s="321"/>
      <c r="E81" s="47">
        <v>1</v>
      </c>
      <c r="F81" s="47" t="s">
        <v>331</v>
      </c>
      <c r="G81" s="348"/>
      <c r="H81" s="309"/>
      <c r="I81" s="310">
        <f t="shared" si="136"/>
        <v>0</v>
      </c>
      <c r="J81" s="19"/>
      <c r="K81" s="277"/>
      <c r="L81" s="321"/>
      <c r="M81" s="47">
        <v>1</v>
      </c>
      <c r="N81" s="47" t="s">
        <v>331</v>
      </c>
      <c r="O81" s="348"/>
      <c r="P81" s="309"/>
      <c r="Q81" s="310">
        <f t="shared" si="137"/>
        <v>0</v>
      </c>
      <c r="R81" s="19"/>
      <c r="S81" s="277"/>
      <c r="T81" s="321"/>
      <c r="U81" s="47">
        <v>1</v>
      </c>
      <c r="V81" s="47" t="s">
        <v>331</v>
      </c>
      <c r="W81" s="348"/>
      <c r="X81" s="309"/>
      <c r="Y81" s="310">
        <f t="shared" si="138"/>
        <v>0</v>
      </c>
      <c r="Z81" s="19"/>
      <c r="AA81" s="277"/>
      <c r="AB81" s="321"/>
      <c r="AC81" s="47">
        <v>1</v>
      </c>
      <c r="AD81" s="47" t="s">
        <v>331</v>
      </c>
      <c r="AE81" s="348"/>
      <c r="AF81" s="309"/>
      <c r="AG81" s="310">
        <f t="shared" si="139"/>
        <v>0</v>
      </c>
      <c r="AH81" s="19"/>
      <c r="AI81" s="277"/>
      <c r="AJ81" s="321"/>
      <c r="AK81" s="47">
        <v>1</v>
      </c>
      <c r="AL81" s="47" t="s">
        <v>331</v>
      </c>
      <c r="AM81" s="348"/>
      <c r="AN81" s="309"/>
      <c r="AO81" s="310">
        <f t="shared" si="140"/>
        <v>0</v>
      </c>
      <c r="AP81" s="19"/>
      <c r="AQ81" s="277"/>
      <c r="AR81" s="321"/>
      <c r="AS81" s="47">
        <v>1</v>
      </c>
      <c r="AT81" s="47" t="s">
        <v>331</v>
      </c>
      <c r="AU81" s="348"/>
      <c r="AV81" s="309"/>
      <c r="AW81" s="310">
        <f t="shared" si="141"/>
        <v>0</v>
      </c>
      <c r="AX81" s="19"/>
      <c r="AY81" s="277"/>
      <c r="AZ81" s="313" t="s">
        <v>1207</v>
      </c>
      <c r="BA81" s="47">
        <v>1</v>
      </c>
      <c r="BB81" s="47" t="s">
        <v>331</v>
      </c>
      <c r="BC81" s="337">
        <v>936320</v>
      </c>
      <c r="BD81" s="309"/>
      <c r="BE81" s="310">
        <f t="shared" si="142"/>
        <v>936320</v>
      </c>
      <c r="BF81" s="19"/>
      <c r="BG81" s="277"/>
      <c r="BH81" s="321"/>
      <c r="BI81" s="47">
        <v>1</v>
      </c>
      <c r="BJ81" s="47" t="s">
        <v>331</v>
      </c>
      <c r="BK81" s="348"/>
      <c r="BL81" s="309"/>
      <c r="BM81" s="310">
        <f t="shared" si="143"/>
        <v>0</v>
      </c>
      <c r="BN81" s="19"/>
      <c r="BO81" s="277"/>
      <c r="BP81" s="321"/>
      <c r="BQ81" s="47">
        <v>1</v>
      </c>
      <c r="BR81" s="47" t="s">
        <v>331</v>
      </c>
      <c r="BS81" s="348"/>
      <c r="BT81" s="309"/>
      <c r="BU81" s="310">
        <f t="shared" si="144"/>
        <v>0</v>
      </c>
      <c r="BV81" s="19"/>
      <c r="BW81" s="277"/>
      <c r="BX81" s="321"/>
      <c r="BY81" s="47">
        <v>1</v>
      </c>
      <c r="BZ81" s="47" t="s">
        <v>331</v>
      </c>
      <c r="CA81" s="348"/>
      <c r="CB81" s="309"/>
      <c r="CC81" s="310">
        <f t="shared" si="145"/>
        <v>0</v>
      </c>
      <c r="CD81" s="19"/>
      <c r="CE81" s="277"/>
      <c r="CF81" s="321"/>
      <c r="CG81" s="47">
        <v>1</v>
      </c>
      <c r="CH81" s="47" t="s">
        <v>331</v>
      </c>
      <c r="CI81" s="348"/>
      <c r="CJ81" s="309"/>
      <c r="CK81" s="310">
        <f t="shared" si="146"/>
        <v>0</v>
      </c>
      <c r="CL81" s="19"/>
      <c r="CM81" s="277"/>
      <c r="CN81" s="346" t="s">
        <v>1220</v>
      </c>
      <c r="CO81" s="47">
        <v>1</v>
      </c>
      <c r="CP81" s="47" t="s">
        <v>331</v>
      </c>
      <c r="CQ81" s="348">
        <v>1414000</v>
      </c>
      <c r="CR81" s="309"/>
      <c r="CS81" s="310">
        <f t="shared" si="147"/>
        <v>1414000</v>
      </c>
      <c r="CT81" s="19"/>
      <c r="CU81" s="277"/>
      <c r="CV81" s="321" t="s">
        <v>1195</v>
      </c>
      <c r="CW81" s="47">
        <v>1</v>
      </c>
      <c r="CX81" s="47" t="s">
        <v>331</v>
      </c>
      <c r="CY81" s="348">
        <v>553500</v>
      </c>
      <c r="CZ81" s="309">
        <v>0</v>
      </c>
      <c r="DA81" s="310">
        <f t="shared" si="148"/>
        <v>553500</v>
      </c>
      <c r="DB81" s="19"/>
      <c r="DC81" s="277"/>
      <c r="DD81" s="321"/>
      <c r="DE81" s="47">
        <v>1</v>
      </c>
      <c r="DF81" s="47" t="s">
        <v>331</v>
      </c>
      <c r="DG81" s="348"/>
      <c r="DH81" s="309"/>
      <c r="DI81" s="310">
        <f t="shared" si="149"/>
        <v>0</v>
      </c>
      <c r="DJ81" s="19"/>
      <c r="DK81" s="277"/>
      <c r="DL81" s="321" t="s">
        <v>1198</v>
      </c>
      <c r="DM81" s="47">
        <v>1</v>
      </c>
      <c r="DN81" s="47" t="s">
        <v>331</v>
      </c>
      <c r="DO81" s="348">
        <v>1591022</v>
      </c>
      <c r="DP81" s="309">
        <v>0</v>
      </c>
      <c r="DQ81" s="310">
        <f t="shared" si="150"/>
        <v>1591022</v>
      </c>
      <c r="DR81" s="19"/>
      <c r="DS81" s="277"/>
      <c r="DT81" s="321"/>
      <c r="DU81" s="47">
        <v>1</v>
      </c>
      <c r="DV81" s="47" t="s">
        <v>331</v>
      </c>
      <c r="DW81" s="348"/>
      <c r="DX81" s="309"/>
      <c r="DY81" s="310">
        <f t="shared" si="151"/>
        <v>0</v>
      </c>
      <c r="DZ81" s="19"/>
      <c r="EA81" s="277"/>
      <c r="EB81" s="323"/>
      <c r="EC81" s="315">
        <v>1</v>
      </c>
      <c r="ED81" s="315" t="s">
        <v>331</v>
      </c>
      <c r="EE81" s="349"/>
      <c r="EF81" s="317"/>
      <c r="EG81" s="318" t="s">
        <v>1199</v>
      </c>
      <c r="EH81" s="19"/>
      <c r="EI81" s="277"/>
      <c r="EJ81" s="321"/>
      <c r="EK81" s="47">
        <v>1</v>
      </c>
      <c r="EL81" s="47" t="s">
        <v>331</v>
      </c>
      <c r="EM81" s="348"/>
      <c r="EN81" s="309"/>
      <c r="EO81" s="310">
        <f t="shared" si="152"/>
        <v>0</v>
      </c>
      <c r="EP81" s="19"/>
      <c r="EQ81" s="277"/>
    </row>
    <row r="82" spans="1:147" ht="37.5" customHeight="1">
      <c r="A82" s="24"/>
      <c r="B82" s="57"/>
      <c r="C82" s="49" t="s">
        <v>338</v>
      </c>
      <c r="D82" s="326"/>
      <c r="E82" s="50"/>
      <c r="F82" s="51"/>
      <c r="G82" s="51"/>
      <c r="H82" s="327"/>
      <c r="I82" s="52">
        <f>SUM(I78:I81)</f>
        <v>0</v>
      </c>
      <c r="J82" s="19"/>
      <c r="K82" s="277"/>
      <c r="L82" s="326"/>
      <c r="M82" s="50"/>
      <c r="N82" s="51"/>
      <c r="O82" s="51"/>
      <c r="P82" s="327"/>
      <c r="Q82" s="52">
        <f>SUM(Q78:Q81)</f>
        <v>0</v>
      </c>
      <c r="R82" s="19"/>
      <c r="S82" s="277"/>
      <c r="T82" s="326"/>
      <c r="U82" s="50"/>
      <c r="V82" s="51"/>
      <c r="W82" s="51"/>
      <c r="X82" s="327"/>
      <c r="Y82" s="52">
        <f>SUM(Y78:Y81)</f>
        <v>0</v>
      </c>
      <c r="Z82" s="19"/>
      <c r="AA82" s="277"/>
      <c r="AB82" s="326"/>
      <c r="AC82" s="50"/>
      <c r="AD82" s="51"/>
      <c r="AE82" s="51"/>
      <c r="AF82" s="327"/>
      <c r="AG82" s="52">
        <f>SUM(AG78:AG81)</f>
        <v>0</v>
      </c>
      <c r="AH82" s="19"/>
      <c r="AI82" s="277"/>
      <c r="AJ82" s="326"/>
      <c r="AK82" s="50"/>
      <c r="AL82" s="51"/>
      <c r="AM82" s="51"/>
      <c r="AN82" s="327"/>
      <c r="AO82" s="52">
        <f>SUM(AO78:AO81)</f>
        <v>0</v>
      </c>
      <c r="AP82" s="19"/>
      <c r="AQ82" s="277"/>
      <c r="AR82" s="326"/>
      <c r="AS82" s="50"/>
      <c r="AT82" s="51"/>
      <c r="AU82" s="51"/>
      <c r="AV82" s="327"/>
      <c r="AW82" s="52">
        <f>SUM(AW78:AW81)</f>
        <v>0</v>
      </c>
      <c r="AX82" s="19"/>
      <c r="AY82" s="277"/>
      <c r="AZ82" s="326"/>
      <c r="BA82" s="50"/>
      <c r="BB82" s="51"/>
      <c r="BC82" s="51"/>
      <c r="BD82" s="327"/>
      <c r="BE82" s="52">
        <f>SUM(BE78:BE81)</f>
        <v>3486160</v>
      </c>
      <c r="BF82" s="19"/>
      <c r="BG82" s="277"/>
      <c r="BH82" s="326"/>
      <c r="BI82" s="50"/>
      <c r="BJ82" s="51"/>
      <c r="BK82" s="51"/>
      <c r="BL82" s="327"/>
      <c r="BM82" s="52">
        <f>SUM(BM78:BM81)</f>
        <v>0</v>
      </c>
      <c r="BN82" s="19"/>
      <c r="BO82" s="277"/>
      <c r="BP82" s="326"/>
      <c r="BQ82" s="50"/>
      <c r="BR82" s="51"/>
      <c r="BS82" s="51"/>
      <c r="BT82" s="327"/>
      <c r="BU82" s="52">
        <f>SUM(BU78:BU81)</f>
        <v>0</v>
      </c>
      <c r="BV82" s="19"/>
      <c r="BW82" s="277"/>
      <c r="BX82" s="326"/>
      <c r="BY82" s="50"/>
      <c r="BZ82" s="51"/>
      <c r="CA82" s="51"/>
      <c r="CB82" s="327"/>
      <c r="CC82" s="52">
        <f>SUM(CC78:CC81)</f>
        <v>0</v>
      </c>
      <c r="CD82" s="19"/>
      <c r="CE82" s="277"/>
      <c r="CF82" s="326"/>
      <c r="CG82" s="50"/>
      <c r="CH82" s="51"/>
      <c r="CI82" s="51"/>
      <c r="CJ82" s="327"/>
      <c r="CK82" s="52">
        <f>SUM(CK78:CK81)</f>
        <v>0</v>
      </c>
      <c r="CL82" s="19"/>
      <c r="CM82" s="277"/>
      <c r="CN82" s="326"/>
      <c r="CO82" s="50"/>
      <c r="CP82" s="51"/>
      <c r="CQ82" s="51"/>
      <c r="CR82" s="327"/>
      <c r="CS82" s="52">
        <f>SUM(CS78:CS81)</f>
        <v>3953800</v>
      </c>
      <c r="CT82" s="19"/>
      <c r="CU82" s="277"/>
      <c r="CV82" s="326"/>
      <c r="CW82" s="50"/>
      <c r="CX82" s="51"/>
      <c r="CY82" s="51"/>
      <c r="CZ82" s="327"/>
      <c r="DA82" s="52">
        <f>SUM(DA78:DA81)</f>
        <v>2399400</v>
      </c>
      <c r="DB82" s="19"/>
      <c r="DC82" s="277"/>
      <c r="DD82" s="326"/>
      <c r="DE82" s="50"/>
      <c r="DF82" s="51"/>
      <c r="DG82" s="51"/>
      <c r="DH82" s="327"/>
      <c r="DI82" s="52">
        <f>SUM(DI78:DI81)</f>
        <v>0</v>
      </c>
      <c r="DJ82" s="19"/>
      <c r="DK82" s="277"/>
      <c r="DL82" s="326"/>
      <c r="DM82" s="50"/>
      <c r="DN82" s="51"/>
      <c r="DO82" s="51"/>
      <c r="DP82" s="327"/>
      <c r="DQ82" s="52">
        <f>SUM(DQ78:DQ81)</f>
        <v>3493107</v>
      </c>
      <c r="DR82" s="19"/>
      <c r="DS82" s="277"/>
      <c r="DT82" s="326"/>
      <c r="DU82" s="50"/>
      <c r="DV82" s="51"/>
      <c r="DW82" s="51"/>
      <c r="DX82" s="327"/>
      <c r="DY82" s="52">
        <f>SUM(DY78:DY81)</f>
        <v>0</v>
      </c>
      <c r="DZ82" s="19"/>
      <c r="EA82" s="277"/>
      <c r="EB82" s="328"/>
      <c r="EC82" s="281"/>
      <c r="ED82" s="329"/>
      <c r="EE82" s="329"/>
      <c r="EF82" s="330"/>
      <c r="EG82" s="331" t="s">
        <v>1199</v>
      </c>
      <c r="EH82" s="19"/>
      <c r="EI82" s="277"/>
      <c r="EJ82" s="326"/>
      <c r="EK82" s="50"/>
      <c r="EL82" s="51"/>
      <c r="EM82" s="51"/>
      <c r="EN82" s="327"/>
      <c r="EO82" s="52">
        <f>SUM(EO78:EO81)</f>
        <v>0</v>
      </c>
      <c r="EP82" s="19"/>
      <c r="EQ82" s="277"/>
    </row>
    <row r="83" spans="1:147" ht="37.5" customHeight="1" thickBot="1">
      <c r="A83" s="24"/>
      <c r="B83" s="34" t="s">
        <v>378</v>
      </c>
      <c r="C83" s="25"/>
      <c r="D83" s="332"/>
      <c r="E83" s="59"/>
      <c r="F83" s="31"/>
      <c r="G83" s="31"/>
      <c r="H83" s="333"/>
      <c r="I83" s="54"/>
      <c r="J83" s="19"/>
      <c r="K83" s="277"/>
      <c r="L83" s="332"/>
      <c r="M83" s="59"/>
      <c r="N83" s="31"/>
      <c r="O83" s="31"/>
      <c r="P83" s="333"/>
      <c r="Q83" s="54"/>
      <c r="R83" s="19"/>
      <c r="S83" s="277"/>
      <c r="T83" s="332"/>
      <c r="U83" s="59"/>
      <c r="V83" s="31"/>
      <c r="W83" s="31"/>
      <c r="X83" s="333"/>
      <c r="Y83" s="54"/>
      <c r="Z83" s="19"/>
      <c r="AA83" s="277"/>
      <c r="AB83" s="332"/>
      <c r="AC83" s="59"/>
      <c r="AD83" s="31"/>
      <c r="AE83" s="31"/>
      <c r="AF83" s="333"/>
      <c r="AG83" s="54"/>
      <c r="AH83" s="19"/>
      <c r="AI83" s="277"/>
      <c r="AJ83" s="332"/>
      <c r="AK83" s="59"/>
      <c r="AL83" s="31"/>
      <c r="AM83" s="31"/>
      <c r="AN83" s="333"/>
      <c r="AO83" s="54"/>
      <c r="AP83" s="19"/>
      <c r="AQ83" s="277"/>
      <c r="AR83" s="332"/>
      <c r="AS83" s="59"/>
      <c r="AT83" s="31"/>
      <c r="AU83" s="31"/>
      <c r="AV83" s="333"/>
      <c r="AW83" s="54"/>
      <c r="AX83" s="19"/>
      <c r="AY83" s="277"/>
      <c r="AZ83" s="332"/>
      <c r="BA83" s="59"/>
      <c r="BB83" s="31"/>
      <c r="BC83" s="31"/>
      <c r="BD83" s="333"/>
      <c r="BE83" s="54"/>
      <c r="BF83" s="19"/>
      <c r="BG83" s="277"/>
      <c r="BH83" s="332"/>
      <c r="BI83" s="59"/>
      <c r="BJ83" s="31"/>
      <c r="BK83" s="31"/>
      <c r="BL83" s="333"/>
      <c r="BM83" s="54"/>
      <c r="BN83" s="19"/>
      <c r="BO83" s="277"/>
      <c r="BP83" s="332"/>
      <c r="BQ83" s="59"/>
      <c r="BR83" s="31"/>
      <c r="BS83" s="31"/>
      <c r="BT83" s="333"/>
      <c r="BU83" s="54"/>
      <c r="BV83" s="19"/>
      <c r="BW83" s="277"/>
      <c r="BX83" s="332"/>
      <c r="BY83" s="59"/>
      <c r="BZ83" s="31"/>
      <c r="CA83" s="31"/>
      <c r="CB83" s="333"/>
      <c r="CC83" s="54"/>
      <c r="CD83" s="19"/>
      <c r="CE83" s="277"/>
      <c r="CF83" s="332"/>
      <c r="CG83" s="59"/>
      <c r="CH83" s="31"/>
      <c r="CI83" s="31"/>
      <c r="CJ83" s="333"/>
      <c r="CK83" s="54"/>
      <c r="CL83" s="19"/>
      <c r="CM83" s="277"/>
      <c r="CN83" s="332"/>
      <c r="CO83" s="59"/>
      <c r="CP83" s="31"/>
      <c r="CQ83" s="31"/>
      <c r="CR83" s="333"/>
      <c r="CS83" s="54"/>
      <c r="CT83" s="19"/>
      <c r="CU83" s="277"/>
      <c r="CV83" s="332"/>
      <c r="CW83" s="59"/>
      <c r="CX83" s="31"/>
      <c r="CY83" s="31"/>
      <c r="CZ83" s="333"/>
      <c r="DA83" s="54"/>
      <c r="DB83" s="19"/>
      <c r="DC83" s="277"/>
      <c r="DD83" s="332"/>
      <c r="DE83" s="59"/>
      <c r="DF83" s="31"/>
      <c r="DG83" s="31"/>
      <c r="DH83" s="333"/>
      <c r="DI83" s="54"/>
      <c r="DJ83" s="19"/>
      <c r="DK83" s="277"/>
      <c r="DL83" s="332"/>
      <c r="DM83" s="59"/>
      <c r="DN83" s="31"/>
      <c r="DO83" s="31"/>
      <c r="DP83" s="333"/>
      <c r="DQ83" s="54"/>
      <c r="DR83" s="19"/>
      <c r="DS83" s="277"/>
      <c r="DT83" s="332"/>
      <c r="DU83" s="59"/>
      <c r="DV83" s="31"/>
      <c r="DW83" s="31"/>
      <c r="DX83" s="333"/>
      <c r="DY83" s="54"/>
      <c r="DZ83" s="19"/>
      <c r="EA83" s="277"/>
      <c r="EB83" s="186"/>
      <c r="EC83" s="341"/>
      <c r="ED83" s="273"/>
      <c r="EE83" s="273"/>
      <c r="EF83" s="334"/>
      <c r="EG83" s="282"/>
      <c r="EH83" s="19"/>
      <c r="EI83" s="277"/>
      <c r="EJ83" s="332"/>
      <c r="EK83" s="59"/>
      <c r="EL83" s="31"/>
      <c r="EM83" s="31"/>
      <c r="EN83" s="333"/>
      <c r="EO83" s="54"/>
      <c r="EP83" s="19"/>
      <c r="EQ83" s="277"/>
    </row>
    <row r="84" spans="1:147" ht="37.5" customHeight="1" thickBot="1">
      <c r="A84" s="24"/>
      <c r="B84" s="40" t="s">
        <v>322</v>
      </c>
      <c r="C84" s="41" t="s">
        <v>323</v>
      </c>
      <c r="D84" s="295" t="s">
        <v>324</v>
      </c>
      <c r="E84" s="42" t="s">
        <v>325</v>
      </c>
      <c r="F84" s="43" t="s">
        <v>326</v>
      </c>
      <c r="G84" s="44" t="s">
        <v>327</v>
      </c>
      <c r="H84" s="296" t="s">
        <v>328</v>
      </c>
      <c r="I84" s="45" t="s">
        <v>329</v>
      </c>
      <c r="J84" s="297" t="s">
        <v>1167</v>
      </c>
      <c r="K84" s="298" t="s">
        <v>1168</v>
      </c>
      <c r="L84" s="295" t="s">
        <v>324</v>
      </c>
      <c r="M84" s="42" t="s">
        <v>325</v>
      </c>
      <c r="N84" s="43" t="s">
        <v>326</v>
      </c>
      <c r="O84" s="44" t="s">
        <v>327</v>
      </c>
      <c r="P84" s="296" t="s">
        <v>328</v>
      </c>
      <c r="Q84" s="45" t="s">
        <v>329</v>
      </c>
      <c r="R84" s="297" t="s">
        <v>1167</v>
      </c>
      <c r="S84" s="298" t="s">
        <v>1168</v>
      </c>
      <c r="T84" s="295" t="s">
        <v>324</v>
      </c>
      <c r="U84" s="42" t="s">
        <v>325</v>
      </c>
      <c r="V84" s="43" t="s">
        <v>326</v>
      </c>
      <c r="W84" s="44" t="s">
        <v>327</v>
      </c>
      <c r="X84" s="296" t="s">
        <v>328</v>
      </c>
      <c r="Y84" s="45" t="s">
        <v>329</v>
      </c>
      <c r="Z84" s="297" t="s">
        <v>1167</v>
      </c>
      <c r="AA84" s="298" t="s">
        <v>1168</v>
      </c>
      <c r="AB84" s="295" t="s">
        <v>324</v>
      </c>
      <c r="AC84" s="42" t="s">
        <v>325</v>
      </c>
      <c r="AD84" s="43" t="s">
        <v>326</v>
      </c>
      <c r="AE84" s="44" t="s">
        <v>327</v>
      </c>
      <c r="AF84" s="296" t="s">
        <v>328</v>
      </c>
      <c r="AG84" s="45" t="s">
        <v>329</v>
      </c>
      <c r="AH84" s="297" t="s">
        <v>1167</v>
      </c>
      <c r="AI84" s="298" t="s">
        <v>1168</v>
      </c>
      <c r="AJ84" s="295" t="s">
        <v>324</v>
      </c>
      <c r="AK84" s="42" t="s">
        <v>325</v>
      </c>
      <c r="AL84" s="43" t="s">
        <v>326</v>
      </c>
      <c r="AM84" s="44" t="s">
        <v>327</v>
      </c>
      <c r="AN84" s="296" t="s">
        <v>328</v>
      </c>
      <c r="AO84" s="45" t="s">
        <v>329</v>
      </c>
      <c r="AP84" s="297" t="s">
        <v>1167</v>
      </c>
      <c r="AQ84" s="298" t="s">
        <v>1168</v>
      </c>
      <c r="AR84" s="295" t="s">
        <v>324</v>
      </c>
      <c r="AS84" s="42" t="s">
        <v>325</v>
      </c>
      <c r="AT84" s="43" t="s">
        <v>326</v>
      </c>
      <c r="AU84" s="44" t="s">
        <v>327</v>
      </c>
      <c r="AV84" s="296" t="s">
        <v>328</v>
      </c>
      <c r="AW84" s="45" t="s">
        <v>329</v>
      </c>
      <c r="AX84" s="297" t="s">
        <v>1167</v>
      </c>
      <c r="AY84" s="298" t="s">
        <v>1168</v>
      </c>
      <c r="AZ84" s="295" t="s">
        <v>324</v>
      </c>
      <c r="BA84" s="42" t="s">
        <v>325</v>
      </c>
      <c r="BB84" s="43" t="s">
        <v>326</v>
      </c>
      <c r="BC84" s="44" t="s">
        <v>327</v>
      </c>
      <c r="BD84" s="296" t="s">
        <v>328</v>
      </c>
      <c r="BE84" s="45" t="s">
        <v>329</v>
      </c>
      <c r="BF84" s="297" t="s">
        <v>1167</v>
      </c>
      <c r="BG84" s="298" t="s">
        <v>1168</v>
      </c>
      <c r="BH84" s="295" t="s">
        <v>324</v>
      </c>
      <c r="BI84" s="42" t="s">
        <v>325</v>
      </c>
      <c r="BJ84" s="43" t="s">
        <v>326</v>
      </c>
      <c r="BK84" s="44" t="s">
        <v>327</v>
      </c>
      <c r="BL84" s="296" t="s">
        <v>328</v>
      </c>
      <c r="BM84" s="45" t="s">
        <v>329</v>
      </c>
      <c r="BN84" s="297" t="s">
        <v>1167</v>
      </c>
      <c r="BO84" s="298" t="s">
        <v>1168</v>
      </c>
      <c r="BP84" s="295" t="s">
        <v>324</v>
      </c>
      <c r="BQ84" s="42" t="s">
        <v>325</v>
      </c>
      <c r="BR84" s="43" t="s">
        <v>326</v>
      </c>
      <c r="BS84" s="44" t="s">
        <v>327</v>
      </c>
      <c r="BT84" s="296" t="s">
        <v>328</v>
      </c>
      <c r="BU84" s="45" t="s">
        <v>329</v>
      </c>
      <c r="BV84" s="297" t="s">
        <v>1167</v>
      </c>
      <c r="BW84" s="298" t="s">
        <v>1168</v>
      </c>
      <c r="BX84" s="295" t="s">
        <v>324</v>
      </c>
      <c r="BY84" s="42" t="s">
        <v>325</v>
      </c>
      <c r="BZ84" s="43" t="s">
        <v>326</v>
      </c>
      <c r="CA84" s="44" t="s">
        <v>327</v>
      </c>
      <c r="CB84" s="296" t="s">
        <v>328</v>
      </c>
      <c r="CC84" s="45" t="s">
        <v>329</v>
      </c>
      <c r="CD84" s="297" t="s">
        <v>1167</v>
      </c>
      <c r="CE84" s="298" t="s">
        <v>1168</v>
      </c>
      <c r="CF84" s="295" t="s">
        <v>324</v>
      </c>
      <c r="CG84" s="42" t="s">
        <v>325</v>
      </c>
      <c r="CH84" s="43" t="s">
        <v>326</v>
      </c>
      <c r="CI84" s="44" t="s">
        <v>327</v>
      </c>
      <c r="CJ84" s="296" t="s">
        <v>328</v>
      </c>
      <c r="CK84" s="45" t="s">
        <v>329</v>
      </c>
      <c r="CL84" s="297" t="s">
        <v>1167</v>
      </c>
      <c r="CM84" s="298" t="s">
        <v>1168</v>
      </c>
      <c r="CN84" s="295" t="s">
        <v>324</v>
      </c>
      <c r="CO84" s="42" t="s">
        <v>325</v>
      </c>
      <c r="CP84" s="43" t="s">
        <v>326</v>
      </c>
      <c r="CQ84" s="44" t="s">
        <v>327</v>
      </c>
      <c r="CR84" s="296" t="s">
        <v>328</v>
      </c>
      <c r="CS84" s="45" t="s">
        <v>329</v>
      </c>
      <c r="CT84" s="297" t="s">
        <v>1167</v>
      </c>
      <c r="CU84" s="298" t="s">
        <v>1168</v>
      </c>
      <c r="CV84" s="295" t="s">
        <v>324</v>
      </c>
      <c r="CW84" s="42" t="s">
        <v>325</v>
      </c>
      <c r="CX84" s="43" t="s">
        <v>326</v>
      </c>
      <c r="CY84" s="44" t="s">
        <v>327</v>
      </c>
      <c r="CZ84" s="296" t="s">
        <v>328</v>
      </c>
      <c r="DA84" s="45" t="s">
        <v>329</v>
      </c>
      <c r="DB84" s="297" t="s">
        <v>1167</v>
      </c>
      <c r="DC84" s="298" t="s">
        <v>1168</v>
      </c>
      <c r="DD84" s="295" t="s">
        <v>324</v>
      </c>
      <c r="DE84" s="42" t="s">
        <v>325</v>
      </c>
      <c r="DF84" s="43" t="s">
        <v>326</v>
      </c>
      <c r="DG84" s="44" t="s">
        <v>327</v>
      </c>
      <c r="DH84" s="296" t="s">
        <v>328</v>
      </c>
      <c r="DI84" s="45" t="s">
        <v>329</v>
      </c>
      <c r="DJ84" s="297" t="s">
        <v>1167</v>
      </c>
      <c r="DK84" s="298" t="s">
        <v>1168</v>
      </c>
      <c r="DL84" s="295" t="s">
        <v>324</v>
      </c>
      <c r="DM84" s="42" t="s">
        <v>325</v>
      </c>
      <c r="DN84" s="43" t="s">
        <v>326</v>
      </c>
      <c r="DO84" s="44" t="s">
        <v>327</v>
      </c>
      <c r="DP84" s="296" t="s">
        <v>328</v>
      </c>
      <c r="DQ84" s="45" t="s">
        <v>329</v>
      </c>
      <c r="DR84" s="297" t="s">
        <v>1167</v>
      </c>
      <c r="DS84" s="298" t="s">
        <v>1168</v>
      </c>
      <c r="DT84" s="295" t="s">
        <v>324</v>
      </c>
      <c r="DU84" s="42" t="s">
        <v>325</v>
      </c>
      <c r="DV84" s="43" t="s">
        <v>326</v>
      </c>
      <c r="DW84" s="44" t="s">
        <v>327</v>
      </c>
      <c r="DX84" s="296" t="s">
        <v>328</v>
      </c>
      <c r="DY84" s="45" t="s">
        <v>329</v>
      </c>
      <c r="DZ84" s="297" t="s">
        <v>1167</v>
      </c>
      <c r="EA84" s="298" t="s">
        <v>1168</v>
      </c>
      <c r="EB84" s="299" t="s">
        <v>324</v>
      </c>
      <c r="EC84" s="300" t="s">
        <v>325</v>
      </c>
      <c r="ED84" s="301" t="s">
        <v>326</v>
      </c>
      <c r="EE84" s="335" t="s">
        <v>327</v>
      </c>
      <c r="EF84" s="300" t="s">
        <v>328</v>
      </c>
      <c r="EG84" s="303" t="s">
        <v>329</v>
      </c>
      <c r="EH84" s="297" t="s">
        <v>1167</v>
      </c>
      <c r="EI84" s="298" t="s">
        <v>1168</v>
      </c>
      <c r="EJ84" s="295" t="s">
        <v>324</v>
      </c>
      <c r="EK84" s="42" t="s">
        <v>325</v>
      </c>
      <c r="EL84" s="43" t="s">
        <v>326</v>
      </c>
      <c r="EM84" s="44" t="s">
        <v>327</v>
      </c>
      <c r="EN84" s="296" t="s">
        <v>328</v>
      </c>
      <c r="EO84" s="45" t="s">
        <v>329</v>
      </c>
      <c r="EP84" s="297" t="s">
        <v>1167</v>
      </c>
      <c r="EQ84" s="298" t="s">
        <v>1168</v>
      </c>
    </row>
    <row r="85" spans="1:147" ht="37.5" customHeight="1" thickBot="1">
      <c r="A85" s="24"/>
      <c r="B85" s="46">
        <v>1</v>
      </c>
      <c r="C85" s="320" t="s">
        <v>379</v>
      </c>
      <c r="D85" s="321"/>
      <c r="E85" s="47">
        <v>1</v>
      </c>
      <c r="F85" s="47" t="s">
        <v>331</v>
      </c>
      <c r="G85" s="322"/>
      <c r="H85" s="309"/>
      <c r="I85" s="310">
        <f t="shared" ref="I85:I87" si="153">+(G85+(G85*H85))*E85</f>
        <v>0</v>
      </c>
      <c r="J85" s="311" t="s">
        <v>1169</v>
      </c>
      <c r="K85" s="312"/>
      <c r="L85" s="321"/>
      <c r="M85" s="47">
        <v>1</v>
      </c>
      <c r="N85" s="47" t="s">
        <v>331</v>
      </c>
      <c r="O85" s="322"/>
      <c r="P85" s="309"/>
      <c r="Q85" s="310">
        <f t="shared" ref="Q85:Q87" si="154">+(O85+(O85*P85))*M85</f>
        <v>0</v>
      </c>
      <c r="R85" s="311" t="s">
        <v>1169</v>
      </c>
      <c r="S85" s="312"/>
      <c r="T85" s="321"/>
      <c r="U85" s="47">
        <v>1</v>
      </c>
      <c r="V85" s="47" t="s">
        <v>331</v>
      </c>
      <c r="W85" s="322"/>
      <c r="X85" s="309"/>
      <c r="Y85" s="310">
        <f t="shared" ref="Y85:Y87" si="155">+(W85+(W85*X85))*U85</f>
        <v>0</v>
      </c>
      <c r="Z85" s="311" t="s">
        <v>1169</v>
      </c>
      <c r="AA85" s="312"/>
      <c r="AB85" s="321" t="s">
        <v>1221</v>
      </c>
      <c r="AC85" s="47">
        <v>1</v>
      </c>
      <c r="AD85" s="47" t="s">
        <v>331</v>
      </c>
      <c r="AE85" s="322">
        <v>1080000</v>
      </c>
      <c r="AF85" s="309">
        <v>0</v>
      </c>
      <c r="AG85" s="310">
        <f t="shared" ref="AG85:AG87" si="156">+(AE85+(AE85*AF85))*AC85</f>
        <v>1080000</v>
      </c>
      <c r="AH85" s="311" t="s">
        <v>1170</v>
      </c>
      <c r="AI85" s="312"/>
      <c r="AJ85" s="321"/>
      <c r="AK85" s="47">
        <v>1</v>
      </c>
      <c r="AL85" s="47" t="s">
        <v>331</v>
      </c>
      <c r="AM85" s="322"/>
      <c r="AN85" s="309"/>
      <c r="AO85" s="310">
        <f t="shared" ref="AO85:AO87" si="157">+(AM85+(AM85*AN85))*AK85</f>
        <v>0</v>
      </c>
      <c r="AP85" s="311" t="s">
        <v>1169</v>
      </c>
      <c r="AQ85" s="312"/>
      <c r="AR85" s="321"/>
      <c r="AS85" s="47">
        <v>1</v>
      </c>
      <c r="AT85" s="47" t="s">
        <v>331</v>
      </c>
      <c r="AU85" s="322"/>
      <c r="AV85" s="309"/>
      <c r="AW85" s="310">
        <f t="shared" ref="AW85:AW87" si="158">+(AU85+(AU85*AV85))*AS85</f>
        <v>0</v>
      </c>
      <c r="AX85" s="311" t="s">
        <v>1169</v>
      </c>
      <c r="AY85" s="312"/>
      <c r="AZ85" s="321"/>
      <c r="BA85" s="47">
        <v>1</v>
      </c>
      <c r="BB85" s="47" t="s">
        <v>331</v>
      </c>
      <c r="BC85" s="322"/>
      <c r="BD85" s="309"/>
      <c r="BE85" s="310">
        <f t="shared" ref="BE85:BE87" si="159">+(BC85+(BC85*BD85))*BA85</f>
        <v>0</v>
      </c>
      <c r="BF85" s="311" t="s">
        <v>1169</v>
      </c>
      <c r="BG85" s="312"/>
      <c r="BH85" s="321"/>
      <c r="BI85" s="47">
        <v>1</v>
      </c>
      <c r="BJ85" s="47" t="s">
        <v>331</v>
      </c>
      <c r="BK85" s="322"/>
      <c r="BL85" s="309"/>
      <c r="BM85" s="310">
        <f t="shared" ref="BM85:BM87" si="160">+(BK85+(BK85*BL85))*BI85</f>
        <v>0</v>
      </c>
      <c r="BN85" s="311" t="s">
        <v>1169</v>
      </c>
      <c r="BO85" s="312"/>
      <c r="BP85" s="321"/>
      <c r="BQ85" s="47">
        <v>1</v>
      </c>
      <c r="BR85" s="47" t="s">
        <v>331</v>
      </c>
      <c r="BS85" s="322"/>
      <c r="BT85" s="309"/>
      <c r="BU85" s="310">
        <f t="shared" ref="BU85:BU87" si="161">+(BS85+(BS85*BT85))*BQ85</f>
        <v>0</v>
      </c>
      <c r="BV85" s="311" t="s">
        <v>1169</v>
      </c>
      <c r="BW85" s="312"/>
      <c r="BX85" s="321"/>
      <c r="BY85" s="47">
        <v>1</v>
      </c>
      <c r="BZ85" s="47" t="s">
        <v>331</v>
      </c>
      <c r="CA85" s="322"/>
      <c r="CB85" s="309"/>
      <c r="CC85" s="310">
        <f t="shared" ref="CC85:CC87" si="162">+(CA85+(CA85*CB85))*BY85</f>
        <v>0</v>
      </c>
      <c r="CD85" s="311" t="s">
        <v>1169</v>
      </c>
      <c r="CE85" s="312"/>
      <c r="CF85" s="321"/>
      <c r="CG85" s="47">
        <v>1</v>
      </c>
      <c r="CH85" s="47" t="s">
        <v>331</v>
      </c>
      <c r="CI85" s="322"/>
      <c r="CJ85" s="309"/>
      <c r="CK85" s="310">
        <f t="shared" ref="CK85:CK87" si="163">+(CI85+(CI85*CJ85))*CG85</f>
        <v>0</v>
      </c>
      <c r="CL85" s="311" t="s">
        <v>1169</v>
      </c>
      <c r="CM85" s="312"/>
      <c r="CN85" s="321" t="s">
        <v>1200</v>
      </c>
      <c r="CO85" s="47">
        <v>1</v>
      </c>
      <c r="CP85" s="47" t="s">
        <v>331</v>
      </c>
      <c r="CQ85" s="322">
        <v>1330300</v>
      </c>
      <c r="CR85" s="309"/>
      <c r="CS85" s="310">
        <f t="shared" ref="CS85:CS87" si="164">+(CQ85+(CQ85*CR85))*CO85</f>
        <v>1330300</v>
      </c>
      <c r="CT85" s="311" t="s">
        <v>1170</v>
      </c>
      <c r="CU85" s="312"/>
      <c r="CV85" s="321" t="s">
        <v>1195</v>
      </c>
      <c r="CW85" s="47">
        <v>1</v>
      </c>
      <c r="CX85" s="47" t="s">
        <v>331</v>
      </c>
      <c r="CY85" s="322">
        <v>1223100</v>
      </c>
      <c r="CZ85" s="309">
        <v>0</v>
      </c>
      <c r="DA85" s="310">
        <f t="shared" ref="DA85:DA87" si="165">+(CY85+(CY85*CZ85))*CW85</f>
        <v>1223100</v>
      </c>
      <c r="DB85" s="311" t="s">
        <v>1170</v>
      </c>
      <c r="DC85" s="312"/>
      <c r="DD85" s="321"/>
      <c r="DE85" s="47">
        <v>1</v>
      </c>
      <c r="DF85" s="47" t="s">
        <v>331</v>
      </c>
      <c r="DG85" s="322"/>
      <c r="DH85" s="309"/>
      <c r="DI85" s="310">
        <f t="shared" ref="DI85:DI87" si="166">+(DG85+(DG85*DH85))*DE85</f>
        <v>0</v>
      </c>
      <c r="DJ85" s="311" t="s">
        <v>1169</v>
      </c>
      <c r="DK85" s="312"/>
      <c r="DL85" s="321" t="s">
        <v>1198</v>
      </c>
      <c r="DM85" s="47">
        <v>1</v>
      </c>
      <c r="DN85" s="47" t="s">
        <v>331</v>
      </c>
      <c r="DO85" s="322">
        <v>1101508</v>
      </c>
      <c r="DP85" s="309">
        <v>0</v>
      </c>
      <c r="DQ85" s="310">
        <f t="shared" ref="DQ85:DQ87" si="167">+(DO85+(DO85*DP85))*DM85</f>
        <v>1101508</v>
      </c>
      <c r="DR85" s="311" t="s">
        <v>1170</v>
      </c>
      <c r="DS85" s="312"/>
      <c r="DT85" s="321"/>
      <c r="DU85" s="47">
        <v>1</v>
      </c>
      <c r="DV85" s="47" t="s">
        <v>331</v>
      </c>
      <c r="DW85" s="322"/>
      <c r="DX85" s="309"/>
      <c r="DY85" s="310">
        <f t="shared" ref="DY85:DY87" si="168">+(DW85+(DW85*DX85))*DU85</f>
        <v>0</v>
      </c>
      <c r="DZ85" s="311" t="s">
        <v>1169</v>
      </c>
      <c r="EA85" s="312"/>
      <c r="EB85" s="323"/>
      <c r="EC85" s="315">
        <v>1</v>
      </c>
      <c r="ED85" s="315" t="s">
        <v>331</v>
      </c>
      <c r="EE85" s="324"/>
      <c r="EF85" s="317"/>
      <c r="EG85" s="318" t="s">
        <v>1199</v>
      </c>
      <c r="EH85" s="311" t="s">
        <v>1169</v>
      </c>
      <c r="EI85" s="312"/>
      <c r="EJ85" s="321"/>
      <c r="EK85" s="47">
        <v>1</v>
      </c>
      <c r="EL85" s="47" t="s">
        <v>331</v>
      </c>
      <c r="EM85" s="322"/>
      <c r="EN85" s="309"/>
      <c r="EO85" s="310">
        <f t="shared" ref="EO85:EO87" si="169">+(EM85+(EM85*EN85))*EK85</f>
        <v>0</v>
      </c>
      <c r="EP85" s="311" t="s">
        <v>1169</v>
      </c>
      <c r="EQ85" s="312"/>
    </row>
    <row r="86" spans="1:147" ht="37.5" customHeight="1">
      <c r="A86" s="24"/>
      <c r="B86" s="46">
        <v>2</v>
      </c>
      <c r="C86" s="320" t="s">
        <v>371</v>
      </c>
      <c r="D86" s="321"/>
      <c r="E86" s="47">
        <v>1</v>
      </c>
      <c r="F86" s="47" t="s">
        <v>331</v>
      </c>
      <c r="G86" s="322"/>
      <c r="H86" s="309"/>
      <c r="I86" s="310">
        <f t="shared" si="153"/>
        <v>0</v>
      </c>
      <c r="J86" s="19"/>
      <c r="K86" s="277"/>
      <c r="L86" s="321"/>
      <c r="M86" s="47">
        <v>1</v>
      </c>
      <c r="N86" s="47" t="s">
        <v>331</v>
      </c>
      <c r="O86" s="322"/>
      <c r="P86" s="309"/>
      <c r="Q86" s="310">
        <f t="shared" si="154"/>
        <v>0</v>
      </c>
      <c r="R86" s="19"/>
      <c r="S86" s="277"/>
      <c r="T86" s="321"/>
      <c r="U86" s="47">
        <v>1</v>
      </c>
      <c r="V86" s="47" t="s">
        <v>331</v>
      </c>
      <c r="W86" s="322"/>
      <c r="X86" s="309"/>
      <c r="Y86" s="310">
        <f t="shared" si="155"/>
        <v>0</v>
      </c>
      <c r="Z86" s="19"/>
      <c r="AA86" s="277"/>
      <c r="AB86" s="321" t="s">
        <v>1221</v>
      </c>
      <c r="AC86" s="47">
        <v>1</v>
      </c>
      <c r="AD86" s="47" t="s">
        <v>331</v>
      </c>
      <c r="AE86" s="322">
        <v>175000</v>
      </c>
      <c r="AF86" s="309">
        <v>0</v>
      </c>
      <c r="AG86" s="310">
        <f t="shared" si="156"/>
        <v>175000</v>
      </c>
      <c r="AH86" s="19"/>
      <c r="AI86" s="277"/>
      <c r="AJ86" s="321"/>
      <c r="AK86" s="47">
        <v>1</v>
      </c>
      <c r="AL86" s="47" t="s">
        <v>331</v>
      </c>
      <c r="AM86" s="322"/>
      <c r="AN86" s="309"/>
      <c r="AO86" s="310">
        <f t="shared" si="157"/>
        <v>0</v>
      </c>
      <c r="AP86" s="19"/>
      <c r="AQ86" s="277"/>
      <c r="AR86" s="321"/>
      <c r="AS86" s="47">
        <v>1</v>
      </c>
      <c r="AT86" s="47" t="s">
        <v>331</v>
      </c>
      <c r="AU86" s="322"/>
      <c r="AV86" s="309"/>
      <c r="AW86" s="310">
        <f t="shared" si="158"/>
        <v>0</v>
      </c>
      <c r="AX86" s="19"/>
      <c r="AY86" s="277"/>
      <c r="AZ86" s="321"/>
      <c r="BA86" s="47">
        <v>1</v>
      </c>
      <c r="BB86" s="47" t="s">
        <v>331</v>
      </c>
      <c r="BC86" s="322"/>
      <c r="BD86" s="309"/>
      <c r="BE86" s="310">
        <f t="shared" si="159"/>
        <v>0</v>
      </c>
      <c r="BF86" s="19"/>
      <c r="BG86" s="277"/>
      <c r="BH86" s="321"/>
      <c r="BI86" s="47">
        <v>1</v>
      </c>
      <c r="BJ86" s="47" t="s">
        <v>331</v>
      </c>
      <c r="BK86" s="322"/>
      <c r="BL86" s="309"/>
      <c r="BM86" s="310">
        <f t="shared" si="160"/>
        <v>0</v>
      </c>
      <c r="BN86" s="19"/>
      <c r="BO86" s="277"/>
      <c r="BP86" s="321"/>
      <c r="BQ86" s="47">
        <v>1</v>
      </c>
      <c r="BR86" s="47" t="s">
        <v>331</v>
      </c>
      <c r="BS86" s="322"/>
      <c r="BT86" s="309"/>
      <c r="BU86" s="310">
        <f t="shared" si="161"/>
        <v>0</v>
      </c>
      <c r="BV86" s="19"/>
      <c r="BW86" s="277"/>
      <c r="BX86" s="321"/>
      <c r="BY86" s="47">
        <v>1</v>
      </c>
      <c r="BZ86" s="47" t="s">
        <v>331</v>
      </c>
      <c r="CA86" s="322"/>
      <c r="CB86" s="309"/>
      <c r="CC86" s="310">
        <f t="shared" si="162"/>
        <v>0</v>
      </c>
      <c r="CD86" s="19"/>
      <c r="CE86" s="277"/>
      <c r="CF86" s="321"/>
      <c r="CG86" s="47">
        <v>1</v>
      </c>
      <c r="CH86" s="47" t="s">
        <v>331</v>
      </c>
      <c r="CI86" s="322"/>
      <c r="CJ86" s="309"/>
      <c r="CK86" s="310">
        <f t="shared" si="163"/>
        <v>0</v>
      </c>
      <c r="CL86" s="19"/>
      <c r="CM86" s="277"/>
      <c r="CN86" s="321" t="s">
        <v>1200</v>
      </c>
      <c r="CO86" s="47">
        <v>1</v>
      </c>
      <c r="CP86" s="47" t="s">
        <v>331</v>
      </c>
      <c r="CQ86" s="322">
        <v>230000</v>
      </c>
      <c r="CR86" s="309"/>
      <c r="CS86" s="310">
        <f t="shared" si="164"/>
        <v>230000</v>
      </c>
      <c r="CT86" s="19"/>
      <c r="CU86" s="277"/>
      <c r="CV86" s="321" t="s">
        <v>1195</v>
      </c>
      <c r="CW86" s="47">
        <v>1</v>
      </c>
      <c r="CX86" s="47" t="s">
        <v>331</v>
      </c>
      <c r="CY86" s="322">
        <v>94500</v>
      </c>
      <c r="CZ86" s="309">
        <v>0</v>
      </c>
      <c r="DA86" s="310">
        <f t="shared" si="165"/>
        <v>94500</v>
      </c>
      <c r="DB86" s="19"/>
      <c r="DC86" s="277"/>
      <c r="DD86" s="321"/>
      <c r="DE86" s="47">
        <v>1</v>
      </c>
      <c r="DF86" s="47" t="s">
        <v>331</v>
      </c>
      <c r="DG86" s="322"/>
      <c r="DH86" s="309"/>
      <c r="DI86" s="310">
        <f t="shared" si="166"/>
        <v>0</v>
      </c>
      <c r="DJ86" s="19"/>
      <c r="DK86" s="277"/>
      <c r="DL86" s="321" t="s">
        <v>1198</v>
      </c>
      <c r="DM86" s="47">
        <v>1</v>
      </c>
      <c r="DN86" s="47" t="s">
        <v>331</v>
      </c>
      <c r="DO86" s="322">
        <v>1</v>
      </c>
      <c r="DP86" s="309">
        <v>0</v>
      </c>
      <c r="DQ86" s="310">
        <f t="shared" si="167"/>
        <v>1</v>
      </c>
      <c r="DR86" s="19"/>
      <c r="DS86" s="277"/>
      <c r="DT86" s="321"/>
      <c r="DU86" s="47">
        <v>1</v>
      </c>
      <c r="DV86" s="47" t="s">
        <v>331</v>
      </c>
      <c r="DW86" s="322"/>
      <c r="DX86" s="309"/>
      <c r="DY86" s="310">
        <f t="shared" si="168"/>
        <v>0</v>
      </c>
      <c r="DZ86" s="19"/>
      <c r="EA86" s="277"/>
      <c r="EB86" s="323"/>
      <c r="EC86" s="315">
        <v>1</v>
      </c>
      <c r="ED86" s="315" t="s">
        <v>331</v>
      </c>
      <c r="EE86" s="324"/>
      <c r="EF86" s="317"/>
      <c r="EG86" s="318" t="s">
        <v>1199</v>
      </c>
      <c r="EH86" s="19"/>
      <c r="EI86" s="277"/>
      <c r="EJ86" s="321"/>
      <c r="EK86" s="47">
        <v>1</v>
      </c>
      <c r="EL86" s="47" t="s">
        <v>331</v>
      </c>
      <c r="EM86" s="322"/>
      <c r="EN86" s="309"/>
      <c r="EO86" s="310">
        <f t="shared" si="169"/>
        <v>0</v>
      </c>
      <c r="EP86" s="19"/>
      <c r="EQ86" s="277"/>
    </row>
    <row r="87" spans="1:147" ht="37.5" customHeight="1">
      <c r="A87" s="24"/>
      <c r="B87" s="46">
        <v>3</v>
      </c>
      <c r="C87" s="320" t="s">
        <v>380</v>
      </c>
      <c r="D87" s="321"/>
      <c r="E87" s="47">
        <v>1</v>
      </c>
      <c r="F87" s="47" t="s">
        <v>331</v>
      </c>
      <c r="G87" s="322"/>
      <c r="H87" s="309"/>
      <c r="I87" s="310">
        <f t="shared" si="153"/>
        <v>0</v>
      </c>
      <c r="J87" s="19"/>
      <c r="K87" s="277"/>
      <c r="L87" s="321"/>
      <c r="M87" s="47">
        <v>1</v>
      </c>
      <c r="N87" s="47" t="s">
        <v>331</v>
      </c>
      <c r="O87" s="322"/>
      <c r="P87" s="309"/>
      <c r="Q87" s="310">
        <f t="shared" si="154"/>
        <v>0</v>
      </c>
      <c r="R87" s="19"/>
      <c r="S87" s="277"/>
      <c r="T87" s="321"/>
      <c r="U87" s="47">
        <v>1</v>
      </c>
      <c r="V87" s="47" t="s">
        <v>331</v>
      </c>
      <c r="W87" s="322"/>
      <c r="X87" s="309"/>
      <c r="Y87" s="310">
        <f t="shared" si="155"/>
        <v>0</v>
      </c>
      <c r="Z87" s="19"/>
      <c r="AA87" s="277"/>
      <c r="AB87" s="321" t="s">
        <v>1221</v>
      </c>
      <c r="AC87" s="47">
        <v>1</v>
      </c>
      <c r="AD87" s="47" t="s">
        <v>331</v>
      </c>
      <c r="AE87" s="322">
        <v>444000</v>
      </c>
      <c r="AF87" s="309">
        <v>0</v>
      </c>
      <c r="AG87" s="310">
        <f t="shared" si="156"/>
        <v>444000</v>
      </c>
      <c r="AH87" s="19"/>
      <c r="AI87" s="277"/>
      <c r="AJ87" s="321"/>
      <c r="AK87" s="47">
        <v>1</v>
      </c>
      <c r="AL87" s="47" t="s">
        <v>331</v>
      </c>
      <c r="AM87" s="322"/>
      <c r="AN87" s="309"/>
      <c r="AO87" s="310">
        <f t="shared" si="157"/>
        <v>0</v>
      </c>
      <c r="AP87" s="19"/>
      <c r="AQ87" s="277"/>
      <c r="AR87" s="321"/>
      <c r="AS87" s="47">
        <v>1</v>
      </c>
      <c r="AT87" s="47" t="s">
        <v>331</v>
      </c>
      <c r="AU87" s="322"/>
      <c r="AV87" s="309"/>
      <c r="AW87" s="310">
        <f t="shared" si="158"/>
        <v>0</v>
      </c>
      <c r="AX87" s="19"/>
      <c r="AY87" s="277"/>
      <c r="AZ87" s="321"/>
      <c r="BA87" s="47">
        <v>1</v>
      </c>
      <c r="BB87" s="47" t="s">
        <v>331</v>
      </c>
      <c r="BC87" s="322"/>
      <c r="BD87" s="309"/>
      <c r="BE87" s="310">
        <f t="shared" si="159"/>
        <v>0</v>
      </c>
      <c r="BF87" s="19"/>
      <c r="BG87" s="277"/>
      <c r="BH87" s="321"/>
      <c r="BI87" s="47">
        <v>1</v>
      </c>
      <c r="BJ87" s="47" t="s">
        <v>331</v>
      </c>
      <c r="BK87" s="322"/>
      <c r="BL87" s="309"/>
      <c r="BM87" s="310">
        <f t="shared" si="160"/>
        <v>0</v>
      </c>
      <c r="BN87" s="19"/>
      <c r="BO87" s="277"/>
      <c r="BP87" s="321"/>
      <c r="BQ87" s="47">
        <v>1</v>
      </c>
      <c r="BR87" s="47" t="s">
        <v>331</v>
      </c>
      <c r="BS87" s="322"/>
      <c r="BT87" s="309"/>
      <c r="BU87" s="310">
        <f t="shared" si="161"/>
        <v>0</v>
      </c>
      <c r="BV87" s="19"/>
      <c r="BW87" s="277"/>
      <c r="BX87" s="321"/>
      <c r="BY87" s="47">
        <v>1</v>
      </c>
      <c r="BZ87" s="47" t="s">
        <v>331</v>
      </c>
      <c r="CA87" s="322"/>
      <c r="CB87" s="309"/>
      <c r="CC87" s="310">
        <f t="shared" si="162"/>
        <v>0</v>
      </c>
      <c r="CD87" s="19"/>
      <c r="CE87" s="277"/>
      <c r="CF87" s="321"/>
      <c r="CG87" s="47">
        <v>1</v>
      </c>
      <c r="CH87" s="47" t="s">
        <v>331</v>
      </c>
      <c r="CI87" s="322"/>
      <c r="CJ87" s="309"/>
      <c r="CK87" s="310">
        <f t="shared" si="163"/>
        <v>0</v>
      </c>
      <c r="CL87" s="19"/>
      <c r="CM87" s="277"/>
      <c r="CN87" s="321" t="s">
        <v>1200</v>
      </c>
      <c r="CO87" s="47">
        <v>1</v>
      </c>
      <c r="CP87" s="47" t="s">
        <v>331</v>
      </c>
      <c r="CQ87" s="322">
        <v>655500</v>
      </c>
      <c r="CR87" s="309"/>
      <c r="CS87" s="310">
        <f t="shared" si="164"/>
        <v>655500</v>
      </c>
      <c r="CT87" s="19"/>
      <c r="CU87" s="277"/>
      <c r="CV87" s="321" t="s">
        <v>1195</v>
      </c>
      <c r="CW87" s="47">
        <v>1</v>
      </c>
      <c r="CX87" s="47" t="s">
        <v>331</v>
      </c>
      <c r="CY87" s="322">
        <v>230400</v>
      </c>
      <c r="CZ87" s="309">
        <v>0</v>
      </c>
      <c r="DA87" s="310">
        <f t="shared" si="165"/>
        <v>230400</v>
      </c>
      <c r="DB87" s="19"/>
      <c r="DC87" s="277"/>
      <c r="DD87" s="321"/>
      <c r="DE87" s="47">
        <v>1</v>
      </c>
      <c r="DF87" s="47" t="s">
        <v>331</v>
      </c>
      <c r="DG87" s="322"/>
      <c r="DH87" s="309"/>
      <c r="DI87" s="310">
        <f t="shared" si="166"/>
        <v>0</v>
      </c>
      <c r="DJ87" s="19"/>
      <c r="DK87" s="277"/>
      <c r="DL87" s="321" t="s">
        <v>1198</v>
      </c>
      <c r="DM87" s="47">
        <v>1</v>
      </c>
      <c r="DN87" s="47" t="s">
        <v>331</v>
      </c>
      <c r="DO87" s="322">
        <v>428011</v>
      </c>
      <c r="DP87" s="309">
        <v>0</v>
      </c>
      <c r="DQ87" s="310">
        <f t="shared" si="167"/>
        <v>428011</v>
      </c>
      <c r="DR87" s="19"/>
      <c r="DS87" s="277"/>
      <c r="DT87" s="321"/>
      <c r="DU87" s="47">
        <v>1</v>
      </c>
      <c r="DV87" s="47" t="s">
        <v>331</v>
      </c>
      <c r="DW87" s="322"/>
      <c r="DX87" s="309"/>
      <c r="DY87" s="310">
        <f t="shared" si="168"/>
        <v>0</v>
      </c>
      <c r="DZ87" s="19"/>
      <c r="EA87" s="277"/>
      <c r="EB87" s="323"/>
      <c r="EC87" s="315">
        <v>1</v>
      </c>
      <c r="ED87" s="315" t="s">
        <v>331</v>
      </c>
      <c r="EE87" s="324"/>
      <c r="EF87" s="317"/>
      <c r="EG87" s="318" t="s">
        <v>1199</v>
      </c>
      <c r="EH87" s="19"/>
      <c r="EI87" s="277"/>
      <c r="EJ87" s="321"/>
      <c r="EK87" s="47">
        <v>1</v>
      </c>
      <c r="EL87" s="47" t="s">
        <v>331</v>
      </c>
      <c r="EM87" s="322"/>
      <c r="EN87" s="309"/>
      <c r="EO87" s="310">
        <f t="shared" si="169"/>
        <v>0</v>
      </c>
      <c r="EP87" s="19"/>
      <c r="EQ87" s="277"/>
    </row>
    <row r="88" spans="1:147" ht="37.5" customHeight="1">
      <c r="A88" s="24"/>
      <c r="B88" s="57"/>
      <c r="C88" s="49" t="s">
        <v>338</v>
      </c>
      <c r="D88" s="326"/>
      <c r="E88" s="50"/>
      <c r="F88" s="51"/>
      <c r="G88" s="51"/>
      <c r="H88" s="327"/>
      <c r="I88" s="52">
        <f>SUM(I85:I87)</f>
        <v>0</v>
      </c>
      <c r="J88" s="19"/>
      <c r="K88" s="277"/>
      <c r="L88" s="326"/>
      <c r="M88" s="50"/>
      <c r="N88" s="51"/>
      <c r="O88" s="51"/>
      <c r="P88" s="327"/>
      <c r="Q88" s="52">
        <f>SUM(Q85:Q87)</f>
        <v>0</v>
      </c>
      <c r="R88" s="19"/>
      <c r="S88" s="277"/>
      <c r="T88" s="326"/>
      <c r="U88" s="50"/>
      <c r="V88" s="51"/>
      <c r="W88" s="51"/>
      <c r="X88" s="327"/>
      <c r="Y88" s="52">
        <f>SUM(Y85:Y87)</f>
        <v>0</v>
      </c>
      <c r="Z88" s="19"/>
      <c r="AA88" s="277"/>
      <c r="AB88" s="326"/>
      <c r="AC88" s="50"/>
      <c r="AD88" s="51"/>
      <c r="AE88" s="51"/>
      <c r="AF88" s="327"/>
      <c r="AG88" s="52">
        <f>SUM(AG85:AG87)</f>
        <v>1699000</v>
      </c>
      <c r="AH88" s="19"/>
      <c r="AI88" s="277"/>
      <c r="AJ88" s="326"/>
      <c r="AK88" s="50"/>
      <c r="AL88" s="51"/>
      <c r="AM88" s="51"/>
      <c r="AN88" s="327"/>
      <c r="AO88" s="52">
        <f>SUM(AO85:AO87)</f>
        <v>0</v>
      </c>
      <c r="AP88" s="19"/>
      <c r="AQ88" s="277"/>
      <c r="AR88" s="326"/>
      <c r="AS88" s="50"/>
      <c r="AT88" s="51"/>
      <c r="AU88" s="51"/>
      <c r="AV88" s="327"/>
      <c r="AW88" s="52">
        <f>SUM(AW85:AW87)</f>
        <v>0</v>
      </c>
      <c r="AX88" s="19"/>
      <c r="AY88" s="277"/>
      <c r="AZ88" s="326"/>
      <c r="BA88" s="50"/>
      <c r="BB88" s="51"/>
      <c r="BC88" s="51"/>
      <c r="BD88" s="327"/>
      <c r="BE88" s="52">
        <f>SUM(BE85:BE87)</f>
        <v>0</v>
      </c>
      <c r="BF88" s="19"/>
      <c r="BG88" s="277"/>
      <c r="BH88" s="326"/>
      <c r="BI88" s="50"/>
      <c r="BJ88" s="51"/>
      <c r="BK88" s="51"/>
      <c r="BL88" s="327"/>
      <c r="BM88" s="52">
        <f>SUM(BM85:BM87)</f>
        <v>0</v>
      </c>
      <c r="BN88" s="19"/>
      <c r="BO88" s="277"/>
      <c r="BP88" s="326"/>
      <c r="BQ88" s="50"/>
      <c r="BR88" s="51"/>
      <c r="BS88" s="51"/>
      <c r="BT88" s="327"/>
      <c r="BU88" s="52">
        <f>SUM(BU85:BU87)</f>
        <v>0</v>
      </c>
      <c r="BV88" s="19"/>
      <c r="BW88" s="277"/>
      <c r="BX88" s="326"/>
      <c r="BY88" s="50"/>
      <c r="BZ88" s="51"/>
      <c r="CA88" s="51"/>
      <c r="CB88" s="327"/>
      <c r="CC88" s="52">
        <f>SUM(CC85:CC87)</f>
        <v>0</v>
      </c>
      <c r="CD88" s="19"/>
      <c r="CE88" s="277"/>
      <c r="CF88" s="326"/>
      <c r="CG88" s="50"/>
      <c r="CH88" s="51"/>
      <c r="CI88" s="51"/>
      <c r="CJ88" s="327"/>
      <c r="CK88" s="52">
        <f>SUM(CK85:CK87)</f>
        <v>0</v>
      </c>
      <c r="CL88" s="19"/>
      <c r="CM88" s="277"/>
      <c r="CN88" s="326"/>
      <c r="CO88" s="50"/>
      <c r="CP88" s="51"/>
      <c r="CQ88" s="51"/>
      <c r="CR88" s="327"/>
      <c r="CS88" s="52">
        <f>SUM(CS85:CS87)</f>
        <v>2215800</v>
      </c>
      <c r="CT88" s="19"/>
      <c r="CU88" s="277"/>
      <c r="CV88" s="326"/>
      <c r="CW88" s="50"/>
      <c r="CX88" s="51"/>
      <c r="CY88" s="51"/>
      <c r="CZ88" s="327"/>
      <c r="DA88" s="52">
        <f>SUM(DA85:DA87)</f>
        <v>1548000</v>
      </c>
      <c r="DB88" s="19"/>
      <c r="DC88" s="277"/>
      <c r="DD88" s="326"/>
      <c r="DE88" s="50"/>
      <c r="DF88" s="51"/>
      <c r="DG88" s="51"/>
      <c r="DH88" s="327"/>
      <c r="DI88" s="52">
        <f>SUM(DI85:DI87)</f>
        <v>0</v>
      </c>
      <c r="DJ88" s="19"/>
      <c r="DK88" s="277"/>
      <c r="DL88" s="326"/>
      <c r="DM88" s="50"/>
      <c r="DN88" s="51"/>
      <c r="DO88" s="51"/>
      <c r="DP88" s="327"/>
      <c r="DQ88" s="52">
        <f>SUM(DQ85:DQ87)</f>
        <v>1529520</v>
      </c>
      <c r="DR88" s="19"/>
      <c r="DS88" s="277"/>
      <c r="DT88" s="326"/>
      <c r="DU88" s="50"/>
      <c r="DV88" s="51"/>
      <c r="DW88" s="51"/>
      <c r="DX88" s="327"/>
      <c r="DY88" s="52">
        <f>SUM(DY85:DY87)</f>
        <v>0</v>
      </c>
      <c r="DZ88" s="19"/>
      <c r="EA88" s="277"/>
      <c r="EB88" s="328"/>
      <c r="EC88" s="281"/>
      <c r="ED88" s="329"/>
      <c r="EE88" s="329"/>
      <c r="EF88" s="330"/>
      <c r="EG88" s="331" t="s">
        <v>1199</v>
      </c>
      <c r="EH88" s="19"/>
      <c r="EI88" s="277"/>
      <c r="EJ88" s="326"/>
      <c r="EK88" s="50"/>
      <c r="EL88" s="51"/>
      <c r="EM88" s="51"/>
      <c r="EN88" s="327"/>
      <c r="EO88" s="52">
        <f>SUM(EO85:EO87)</f>
        <v>0</v>
      </c>
      <c r="EP88" s="19"/>
      <c r="EQ88" s="277"/>
    </row>
    <row r="89" spans="1:147" ht="37.5" customHeight="1">
      <c r="A89" s="24"/>
      <c r="B89" s="53" t="s">
        <v>381</v>
      </c>
      <c r="C89" s="58"/>
      <c r="D89" s="339"/>
      <c r="E89" s="59"/>
      <c r="F89" s="31"/>
      <c r="G89" s="31"/>
      <c r="H89" s="333"/>
      <c r="I89" s="54"/>
      <c r="J89" s="19"/>
      <c r="K89" s="277"/>
      <c r="L89" s="339"/>
      <c r="M89" s="59"/>
      <c r="N89" s="31"/>
      <c r="O89" s="31"/>
      <c r="P89" s="333"/>
      <c r="Q89" s="54"/>
      <c r="R89" s="19"/>
      <c r="S89" s="277"/>
      <c r="T89" s="339"/>
      <c r="U89" s="59"/>
      <c r="V89" s="31"/>
      <c r="W89" s="31"/>
      <c r="X89" s="333"/>
      <c r="Y89" s="54"/>
      <c r="Z89" s="19"/>
      <c r="AA89" s="277"/>
      <c r="AB89" s="339"/>
      <c r="AC89" s="59"/>
      <c r="AD89" s="31"/>
      <c r="AE89" s="31"/>
      <c r="AF89" s="333"/>
      <c r="AG89" s="54"/>
      <c r="AH89" s="19"/>
      <c r="AI89" s="277"/>
      <c r="AJ89" s="339"/>
      <c r="AK89" s="59"/>
      <c r="AL89" s="31"/>
      <c r="AM89" s="31"/>
      <c r="AN89" s="333"/>
      <c r="AO89" s="54"/>
      <c r="AP89" s="19"/>
      <c r="AQ89" s="277"/>
      <c r="AR89" s="339"/>
      <c r="AS89" s="59"/>
      <c r="AT89" s="31"/>
      <c r="AU89" s="31"/>
      <c r="AV89" s="333"/>
      <c r="AW89" s="54"/>
      <c r="AX89" s="19"/>
      <c r="AY89" s="277"/>
      <c r="AZ89" s="339"/>
      <c r="BA89" s="59"/>
      <c r="BB89" s="31"/>
      <c r="BC89" s="31"/>
      <c r="BD89" s="333"/>
      <c r="BE89" s="54"/>
      <c r="BF89" s="19"/>
      <c r="BG89" s="277"/>
      <c r="BH89" s="339"/>
      <c r="BI89" s="59"/>
      <c r="BJ89" s="31"/>
      <c r="BK89" s="31"/>
      <c r="BL89" s="333"/>
      <c r="BM89" s="54"/>
      <c r="BN89" s="19"/>
      <c r="BO89" s="277"/>
      <c r="BP89" s="339"/>
      <c r="BQ89" s="59"/>
      <c r="BR89" s="31"/>
      <c r="BS89" s="31"/>
      <c r="BT89" s="333"/>
      <c r="BU89" s="54"/>
      <c r="BV89" s="19"/>
      <c r="BW89" s="277"/>
      <c r="BX89" s="339"/>
      <c r="BY89" s="59"/>
      <c r="BZ89" s="31"/>
      <c r="CA89" s="31"/>
      <c r="CB89" s="333"/>
      <c r="CC89" s="54"/>
      <c r="CD89" s="19"/>
      <c r="CE89" s="277"/>
      <c r="CF89" s="339"/>
      <c r="CG89" s="59"/>
      <c r="CH89" s="31"/>
      <c r="CI89" s="31"/>
      <c r="CJ89" s="333"/>
      <c r="CK89" s="54"/>
      <c r="CL89" s="19"/>
      <c r="CM89" s="277"/>
      <c r="CN89" s="339"/>
      <c r="CO89" s="59"/>
      <c r="CP89" s="31"/>
      <c r="CQ89" s="31"/>
      <c r="CR89" s="333"/>
      <c r="CS89" s="54"/>
      <c r="CT89" s="19"/>
      <c r="CU89" s="277"/>
      <c r="CV89" s="339"/>
      <c r="CW89" s="59"/>
      <c r="CX89" s="31"/>
      <c r="CY89" s="31"/>
      <c r="CZ89" s="333"/>
      <c r="DA89" s="54"/>
      <c r="DB89" s="19"/>
      <c r="DC89" s="277"/>
      <c r="DD89" s="339"/>
      <c r="DE89" s="59"/>
      <c r="DF89" s="31"/>
      <c r="DG89" s="31"/>
      <c r="DH89" s="333"/>
      <c r="DI89" s="54"/>
      <c r="DJ89" s="19"/>
      <c r="DK89" s="277"/>
      <c r="DL89" s="339"/>
      <c r="DM89" s="59"/>
      <c r="DN89" s="31"/>
      <c r="DO89" s="31"/>
      <c r="DP89" s="333"/>
      <c r="DQ89" s="54"/>
      <c r="DR89" s="19"/>
      <c r="DS89" s="277"/>
      <c r="DT89" s="339"/>
      <c r="DU89" s="59"/>
      <c r="DV89" s="31"/>
      <c r="DW89" s="31"/>
      <c r="DX89" s="333"/>
      <c r="DY89" s="54"/>
      <c r="DZ89" s="19"/>
      <c r="EA89" s="277"/>
      <c r="EB89" s="340"/>
      <c r="EC89" s="341"/>
      <c r="ED89" s="273"/>
      <c r="EE89" s="273"/>
      <c r="EF89" s="334"/>
      <c r="EG89" s="282"/>
      <c r="EH89" s="19"/>
      <c r="EI89" s="277"/>
      <c r="EJ89" s="339"/>
      <c r="EK89" s="59"/>
      <c r="EL89" s="31"/>
      <c r="EM89" s="31"/>
      <c r="EN89" s="333"/>
      <c r="EO89" s="54"/>
      <c r="EP89" s="19"/>
      <c r="EQ89" s="277"/>
    </row>
    <row r="90" spans="1:147" ht="37.5" customHeight="1" thickBot="1">
      <c r="A90" s="24"/>
      <c r="B90" s="34" t="s">
        <v>16</v>
      </c>
      <c r="C90" s="25"/>
      <c r="D90" s="332"/>
      <c r="E90" s="28"/>
      <c r="F90" s="31"/>
      <c r="G90" s="31"/>
      <c r="H90" s="333"/>
      <c r="I90" s="54"/>
      <c r="J90" s="19"/>
      <c r="K90" s="277"/>
      <c r="L90" s="332"/>
      <c r="M90" s="28"/>
      <c r="N90" s="31"/>
      <c r="O90" s="31"/>
      <c r="P90" s="333"/>
      <c r="Q90" s="54"/>
      <c r="R90" s="19"/>
      <c r="S90" s="277"/>
      <c r="T90" s="332"/>
      <c r="U90" s="28"/>
      <c r="V90" s="31"/>
      <c r="W90" s="31"/>
      <c r="X90" s="333"/>
      <c r="Y90" s="54"/>
      <c r="Z90" s="19"/>
      <c r="AA90" s="277"/>
      <c r="AB90" s="332"/>
      <c r="AC90" s="28"/>
      <c r="AD90" s="31"/>
      <c r="AE90" s="31"/>
      <c r="AF90" s="333"/>
      <c r="AG90" s="54"/>
      <c r="AH90" s="19"/>
      <c r="AI90" s="277"/>
      <c r="AJ90" s="332"/>
      <c r="AK90" s="28"/>
      <c r="AL90" s="31"/>
      <c r="AM90" s="31"/>
      <c r="AN90" s="333"/>
      <c r="AO90" s="54"/>
      <c r="AP90" s="19"/>
      <c r="AQ90" s="277"/>
      <c r="AR90" s="332"/>
      <c r="AS90" s="28"/>
      <c r="AT90" s="31"/>
      <c r="AU90" s="31"/>
      <c r="AV90" s="333"/>
      <c r="AW90" s="54"/>
      <c r="AX90" s="19"/>
      <c r="AY90" s="277"/>
      <c r="AZ90" s="332"/>
      <c r="BA90" s="28"/>
      <c r="BB90" s="31"/>
      <c r="BC90" s="31"/>
      <c r="BD90" s="333"/>
      <c r="BE90" s="54"/>
      <c r="BF90" s="19"/>
      <c r="BG90" s="277"/>
      <c r="BH90" s="332"/>
      <c r="BI90" s="28"/>
      <c r="BJ90" s="31"/>
      <c r="BK90" s="31"/>
      <c r="BL90" s="333"/>
      <c r="BM90" s="54"/>
      <c r="BN90" s="19"/>
      <c r="BO90" s="277"/>
      <c r="BP90" s="332"/>
      <c r="BQ90" s="28"/>
      <c r="BR90" s="31"/>
      <c r="BS90" s="31"/>
      <c r="BT90" s="333"/>
      <c r="BU90" s="54"/>
      <c r="BV90" s="19"/>
      <c r="BW90" s="277"/>
      <c r="BX90" s="332"/>
      <c r="BY90" s="28"/>
      <c r="BZ90" s="31"/>
      <c r="CA90" s="31"/>
      <c r="CB90" s="333"/>
      <c r="CC90" s="54"/>
      <c r="CD90" s="19"/>
      <c r="CE90" s="277"/>
      <c r="CF90" s="332"/>
      <c r="CG90" s="28"/>
      <c r="CH90" s="31"/>
      <c r="CI90" s="31"/>
      <c r="CJ90" s="333"/>
      <c r="CK90" s="54"/>
      <c r="CL90" s="19"/>
      <c r="CM90" s="277"/>
      <c r="CN90" s="332"/>
      <c r="CO90" s="28"/>
      <c r="CP90" s="31"/>
      <c r="CQ90" s="31"/>
      <c r="CR90" s="333"/>
      <c r="CS90" s="54"/>
      <c r="CT90" s="19"/>
      <c r="CU90" s="277"/>
      <c r="CV90" s="332"/>
      <c r="CW90" s="28"/>
      <c r="CX90" s="31"/>
      <c r="CY90" s="31"/>
      <c r="CZ90" s="333"/>
      <c r="DA90" s="54"/>
      <c r="DB90" s="19"/>
      <c r="DC90" s="277"/>
      <c r="DD90" s="332"/>
      <c r="DE90" s="28"/>
      <c r="DF90" s="31"/>
      <c r="DG90" s="31"/>
      <c r="DH90" s="333"/>
      <c r="DI90" s="54"/>
      <c r="DJ90" s="19"/>
      <c r="DK90" s="277"/>
      <c r="DL90" s="332"/>
      <c r="DM90" s="28"/>
      <c r="DN90" s="31"/>
      <c r="DO90" s="31"/>
      <c r="DP90" s="333"/>
      <c r="DQ90" s="54"/>
      <c r="DR90" s="19"/>
      <c r="DS90" s="277"/>
      <c r="DT90" s="332"/>
      <c r="DU90" s="28"/>
      <c r="DV90" s="31"/>
      <c r="DW90" s="31"/>
      <c r="DX90" s="333"/>
      <c r="DY90" s="54"/>
      <c r="DZ90" s="19"/>
      <c r="EA90" s="277"/>
      <c r="EB90" s="186"/>
      <c r="EC90" s="24"/>
      <c r="ED90" s="273"/>
      <c r="EE90" s="273"/>
      <c r="EF90" s="334"/>
      <c r="EG90" s="282"/>
      <c r="EH90" s="19"/>
      <c r="EI90" s="277"/>
      <c r="EJ90" s="332"/>
      <c r="EK90" s="28"/>
      <c r="EL90" s="31"/>
      <c r="EM90" s="31"/>
      <c r="EN90" s="333"/>
      <c r="EO90" s="54"/>
      <c r="EP90" s="19"/>
      <c r="EQ90" s="277"/>
    </row>
    <row r="91" spans="1:147" ht="37.5" customHeight="1" thickBot="1">
      <c r="A91" s="24"/>
      <c r="B91" s="40" t="s">
        <v>322</v>
      </c>
      <c r="C91" s="41" t="s">
        <v>323</v>
      </c>
      <c r="D91" s="295" t="s">
        <v>324</v>
      </c>
      <c r="E91" s="42" t="s">
        <v>325</v>
      </c>
      <c r="F91" s="43" t="s">
        <v>326</v>
      </c>
      <c r="G91" s="44" t="s">
        <v>327</v>
      </c>
      <c r="H91" s="296" t="s">
        <v>328</v>
      </c>
      <c r="I91" s="45" t="s">
        <v>329</v>
      </c>
      <c r="J91" s="297" t="s">
        <v>1167</v>
      </c>
      <c r="K91" s="298" t="s">
        <v>1168</v>
      </c>
      <c r="L91" s="295" t="s">
        <v>324</v>
      </c>
      <c r="M91" s="42" t="s">
        <v>325</v>
      </c>
      <c r="N91" s="43" t="s">
        <v>326</v>
      </c>
      <c r="O91" s="44" t="s">
        <v>327</v>
      </c>
      <c r="P91" s="296" t="s">
        <v>328</v>
      </c>
      <c r="Q91" s="45" t="s">
        <v>329</v>
      </c>
      <c r="R91" s="297" t="s">
        <v>1167</v>
      </c>
      <c r="S91" s="298" t="s">
        <v>1168</v>
      </c>
      <c r="T91" s="295" t="s">
        <v>324</v>
      </c>
      <c r="U91" s="42" t="s">
        <v>325</v>
      </c>
      <c r="V91" s="43" t="s">
        <v>326</v>
      </c>
      <c r="W91" s="44" t="s">
        <v>327</v>
      </c>
      <c r="X91" s="296" t="s">
        <v>328</v>
      </c>
      <c r="Y91" s="45" t="s">
        <v>329</v>
      </c>
      <c r="Z91" s="297" t="s">
        <v>1167</v>
      </c>
      <c r="AA91" s="298" t="s">
        <v>1168</v>
      </c>
      <c r="AB91" s="295" t="s">
        <v>324</v>
      </c>
      <c r="AC91" s="42" t="s">
        <v>325</v>
      </c>
      <c r="AD91" s="43" t="s">
        <v>326</v>
      </c>
      <c r="AE91" s="44" t="s">
        <v>327</v>
      </c>
      <c r="AF91" s="296" t="s">
        <v>328</v>
      </c>
      <c r="AG91" s="45" t="s">
        <v>329</v>
      </c>
      <c r="AH91" s="297" t="s">
        <v>1167</v>
      </c>
      <c r="AI91" s="298" t="s">
        <v>1168</v>
      </c>
      <c r="AJ91" s="295" t="s">
        <v>324</v>
      </c>
      <c r="AK91" s="42" t="s">
        <v>325</v>
      </c>
      <c r="AL91" s="43" t="s">
        <v>326</v>
      </c>
      <c r="AM91" s="44" t="s">
        <v>327</v>
      </c>
      <c r="AN91" s="296" t="s">
        <v>328</v>
      </c>
      <c r="AO91" s="45" t="s">
        <v>329</v>
      </c>
      <c r="AP91" s="297" t="s">
        <v>1167</v>
      </c>
      <c r="AQ91" s="298" t="s">
        <v>1168</v>
      </c>
      <c r="AR91" s="295" t="s">
        <v>324</v>
      </c>
      <c r="AS91" s="42" t="s">
        <v>325</v>
      </c>
      <c r="AT91" s="43" t="s">
        <v>326</v>
      </c>
      <c r="AU91" s="44" t="s">
        <v>327</v>
      </c>
      <c r="AV91" s="296" t="s">
        <v>328</v>
      </c>
      <c r="AW91" s="45" t="s">
        <v>329</v>
      </c>
      <c r="AX91" s="297" t="s">
        <v>1167</v>
      </c>
      <c r="AY91" s="298" t="s">
        <v>1168</v>
      </c>
      <c r="AZ91" s="295" t="s">
        <v>324</v>
      </c>
      <c r="BA91" s="42" t="s">
        <v>325</v>
      </c>
      <c r="BB91" s="43" t="s">
        <v>326</v>
      </c>
      <c r="BC91" s="44" t="s">
        <v>327</v>
      </c>
      <c r="BD91" s="296" t="s">
        <v>328</v>
      </c>
      <c r="BE91" s="45" t="s">
        <v>329</v>
      </c>
      <c r="BF91" s="297" t="s">
        <v>1167</v>
      </c>
      <c r="BG91" s="298" t="s">
        <v>1168</v>
      </c>
      <c r="BH91" s="295" t="s">
        <v>324</v>
      </c>
      <c r="BI91" s="42" t="s">
        <v>325</v>
      </c>
      <c r="BJ91" s="43" t="s">
        <v>326</v>
      </c>
      <c r="BK91" s="44" t="s">
        <v>327</v>
      </c>
      <c r="BL91" s="296" t="s">
        <v>328</v>
      </c>
      <c r="BM91" s="45" t="s">
        <v>329</v>
      </c>
      <c r="BN91" s="297" t="s">
        <v>1167</v>
      </c>
      <c r="BO91" s="298" t="s">
        <v>1168</v>
      </c>
      <c r="BP91" s="295" t="s">
        <v>324</v>
      </c>
      <c r="BQ91" s="42" t="s">
        <v>325</v>
      </c>
      <c r="BR91" s="43" t="s">
        <v>326</v>
      </c>
      <c r="BS91" s="44" t="s">
        <v>327</v>
      </c>
      <c r="BT91" s="296" t="s">
        <v>328</v>
      </c>
      <c r="BU91" s="45" t="s">
        <v>329</v>
      </c>
      <c r="BV91" s="297" t="s">
        <v>1167</v>
      </c>
      <c r="BW91" s="298" t="s">
        <v>1168</v>
      </c>
      <c r="BX91" s="295" t="s">
        <v>324</v>
      </c>
      <c r="BY91" s="42" t="s">
        <v>325</v>
      </c>
      <c r="BZ91" s="43" t="s">
        <v>326</v>
      </c>
      <c r="CA91" s="44" t="s">
        <v>327</v>
      </c>
      <c r="CB91" s="296" t="s">
        <v>328</v>
      </c>
      <c r="CC91" s="45" t="s">
        <v>329</v>
      </c>
      <c r="CD91" s="297" t="s">
        <v>1167</v>
      </c>
      <c r="CE91" s="298" t="s">
        <v>1168</v>
      </c>
      <c r="CF91" s="295" t="s">
        <v>324</v>
      </c>
      <c r="CG91" s="42" t="s">
        <v>325</v>
      </c>
      <c r="CH91" s="43" t="s">
        <v>326</v>
      </c>
      <c r="CI91" s="44" t="s">
        <v>327</v>
      </c>
      <c r="CJ91" s="296" t="s">
        <v>328</v>
      </c>
      <c r="CK91" s="45" t="s">
        <v>329</v>
      </c>
      <c r="CL91" s="297" t="s">
        <v>1167</v>
      </c>
      <c r="CM91" s="298" t="s">
        <v>1168</v>
      </c>
      <c r="CN91" s="295" t="s">
        <v>324</v>
      </c>
      <c r="CO91" s="42" t="s">
        <v>325</v>
      </c>
      <c r="CP91" s="43" t="s">
        <v>326</v>
      </c>
      <c r="CQ91" s="44" t="s">
        <v>327</v>
      </c>
      <c r="CR91" s="296" t="s">
        <v>328</v>
      </c>
      <c r="CS91" s="45" t="s">
        <v>329</v>
      </c>
      <c r="CT91" s="297" t="s">
        <v>1167</v>
      </c>
      <c r="CU91" s="298" t="s">
        <v>1168</v>
      </c>
      <c r="CV91" s="295" t="s">
        <v>324</v>
      </c>
      <c r="CW91" s="42" t="s">
        <v>325</v>
      </c>
      <c r="CX91" s="43" t="s">
        <v>326</v>
      </c>
      <c r="CY91" s="44" t="s">
        <v>327</v>
      </c>
      <c r="CZ91" s="296" t="s">
        <v>328</v>
      </c>
      <c r="DA91" s="45" t="s">
        <v>329</v>
      </c>
      <c r="DB91" s="297" t="s">
        <v>1167</v>
      </c>
      <c r="DC91" s="298" t="s">
        <v>1168</v>
      </c>
      <c r="DD91" s="295" t="s">
        <v>324</v>
      </c>
      <c r="DE91" s="42" t="s">
        <v>325</v>
      </c>
      <c r="DF91" s="43" t="s">
        <v>326</v>
      </c>
      <c r="DG91" s="44" t="s">
        <v>327</v>
      </c>
      <c r="DH91" s="296" t="s">
        <v>328</v>
      </c>
      <c r="DI91" s="45" t="s">
        <v>329</v>
      </c>
      <c r="DJ91" s="297" t="s">
        <v>1167</v>
      </c>
      <c r="DK91" s="298" t="s">
        <v>1168</v>
      </c>
      <c r="DL91" s="295" t="s">
        <v>324</v>
      </c>
      <c r="DM91" s="42" t="s">
        <v>325</v>
      </c>
      <c r="DN91" s="43" t="s">
        <v>326</v>
      </c>
      <c r="DO91" s="44" t="s">
        <v>327</v>
      </c>
      <c r="DP91" s="296" t="s">
        <v>328</v>
      </c>
      <c r="DQ91" s="45" t="s">
        <v>329</v>
      </c>
      <c r="DR91" s="297" t="s">
        <v>1167</v>
      </c>
      <c r="DS91" s="298" t="s">
        <v>1168</v>
      </c>
      <c r="DT91" s="295" t="s">
        <v>324</v>
      </c>
      <c r="DU91" s="42" t="s">
        <v>325</v>
      </c>
      <c r="DV91" s="43" t="s">
        <v>326</v>
      </c>
      <c r="DW91" s="44" t="s">
        <v>327</v>
      </c>
      <c r="DX91" s="296" t="s">
        <v>328</v>
      </c>
      <c r="DY91" s="45" t="s">
        <v>329</v>
      </c>
      <c r="DZ91" s="297" t="s">
        <v>1167</v>
      </c>
      <c r="EA91" s="298" t="s">
        <v>1168</v>
      </c>
      <c r="EB91" s="299" t="s">
        <v>324</v>
      </c>
      <c r="EC91" s="300" t="s">
        <v>325</v>
      </c>
      <c r="ED91" s="301" t="s">
        <v>326</v>
      </c>
      <c r="EE91" s="335" t="s">
        <v>327</v>
      </c>
      <c r="EF91" s="300" t="s">
        <v>328</v>
      </c>
      <c r="EG91" s="303" t="s">
        <v>329</v>
      </c>
      <c r="EH91" s="297" t="s">
        <v>1167</v>
      </c>
      <c r="EI91" s="298" t="s">
        <v>1168</v>
      </c>
      <c r="EJ91" s="295" t="s">
        <v>324</v>
      </c>
      <c r="EK91" s="42" t="s">
        <v>325</v>
      </c>
      <c r="EL91" s="43" t="s">
        <v>326</v>
      </c>
      <c r="EM91" s="44" t="s">
        <v>327</v>
      </c>
      <c r="EN91" s="296" t="s">
        <v>328</v>
      </c>
      <c r="EO91" s="45" t="s">
        <v>329</v>
      </c>
      <c r="EP91" s="297" t="s">
        <v>1167</v>
      </c>
      <c r="EQ91" s="298" t="s">
        <v>1168</v>
      </c>
    </row>
    <row r="92" spans="1:147" ht="37.5" customHeight="1" thickBot="1">
      <c r="A92" s="24"/>
      <c r="B92" s="46">
        <v>1</v>
      </c>
      <c r="C92" s="320" t="s">
        <v>382</v>
      </c>
      <c r="D92" s="321"/>
      <c r="E92" s="47">
        <v>1</v>
      </c>
      <c r="F92" s="47" t="s">
        <v>331</v>
      </c>
      <c r="G92" s="322"/>
      <c r="H92" s="309"/>
      <c r="I92" s="310">
        <f t="shared" ref="I92:I93" si="170">+(G92+(G92*H92))*E92</f>
        <v>0</v>
      </c>
      <c r="J92" s="311" t="s">
        <v>1169</v>
      </c>
      <c r="K92" s="312"/>
      <c r="L92" s="321"/>
      <c r="M92" s="47">
        <v>1</v>
      </c>
      <c r="N92" s="47" t="s">
        <v>331</v>
      </c>
      <c r="O92" s="322"/>
      <c r="P92" s="309"/>
      <c r="Q92" s="310">
        <f t="shared" ref="Q92:Q93" si="171">+(O92+(O92*P92))*M92</f>
        <v>0</v>
      </c>
      <c r="R92" s="311" t="s">
        <v>1169</v>
      </c>
      <c r="S92" s="312"/>
      <c r="T92" s="321"/>
      <c r="U92" s="47">
        <v>1</v>
      </c>
      <c r="V92" s="47" t="s">
        <v>331</v>
      </c>
      <c r="W92" s="322"/>
      <c r="X92" s="309"/>
      <c r="Y92" s="310">
        <f t="shared" ref="Y92:Y93" si="172">+(W92+(W92*X92))*U92</f>
        <v>0</v>
      </c>
      <c r="Z92" s="311" t="s">
        <v>1169</v>
      </c>
      <c r="AA92" s="312"/>
      <c r="AB92" s="321" t="s">
        <v>1222</v>
      </c>
      <c r="AC92" s="47">
        <v>1</v>
      </c>
      <c r="AD92" s="47" t="s">
        <v>331</v>
      </c>
      <c r="AE92" s="322">
        <v>2000000</v>
      </c>
      <c r="AF92" s="309">
        <v>0</v>
      </c>
      <c r="AG92" s="310">
        <f t="shared" ref="AG92:AG93" si="173">+(AE92+(AE92*AF92))*AC92</f>
        <v>2000000</v>
      </c>
      <c r="AH92" s="311" t="s">
        <v>1170</v>
      </c>
      <c r="AI92" s="312"/>
      <c r="AJ92" s="321"/>
      <c r="AK92" s="47">
        <v>1</v>
      </c>
      <c r="AL92" s="47" t="s">
        <v>331</v>
      </c>
      <c r="AM92" s="322"/>
      <c r="AN92" s="309"/>
      <c r="AO92" s="310">
        <f t="shared" ref="AO92:AO93" si="174">+(AM92+(AM92*AN92))*AK92</f>
        <v>0</v>
      </c>
      <c r="AP92" s="311" t="s">
        <v>1169</v>
      </c>
      <c r="AQ92" s="312"/>
      <c r="AR92" s="321"/>
      <c r="AS92" s="47">
        <v>1</v>
      </c>
      <c r="AT92" s="47" t="s">
        <v>331</v>
      </c>
      <c r="AU92" s="322"/>
      <c r="AV92" s="309"/>
      <c r="AW92" s="310">
        <f t="shared" ref="AW92:AW93" si="175">+(AU92+(AU92*AV92))*AS92</f>
        <v>0</v>
      </c>
      <c r="AX92" s="311" t="s">
        <v>1169</v>
      </c>
      <c r="AY92" s="312"/>
      <c r="AZ92" s="321"/>
      <c r="BA92" s="47">
        <v>1</v>
      </c>
      <c r="BB92" s="47" t="s">
        <v>331</v>
      </c>
      <c r="BC92" s="322"/>
      <c r="BD92" s="309"/>
      <c r="BE92" s="310">
        <f t="shared" ref="BE92:BE93" si="176">+(BC92+(BC92*BD92))*BA92</f>
        <v>0</v>
      </c>
      <c r="BF92" s="311" t="s">
        <v>1169</v>
      </c>
      <c r="BG92" s="312"/>
      <c r="BH92" s="321"/>
      <c r="BI92" s="47">
        <v>1</v>
      </c>
      <c r="BJ92" s="47" t="s">
        <v>331</v>
      </c>
      <c r="BK92" s="322"/>
      <c r="BL92" s="309"/>
      <c r="BM92" s="310">
        <f t="shared" ref="BM92:BM93" si="177">+(BK92+(BK92*BL92))*BI92</f>
        <v>0</v>
      </c>
      <c r="BN92" s="311" t="s">
        <v>1169</v>
      </c>
      <c r="BO92" s="312"/>
      <c r="BP92" s="321"/>
      <c r="BQ92" s="47">
        <v>1</v>
      </c>
      <c r="BR92" s="47" t="s">
        <v>331</v>
      </c>
      <c r="BS92" s="322"/>
      <c r="BT92" s="309"/>
      <c r="BU92" s="310">
        <f t="shared" ref="BU92:BU93" si="178">+(BS92+(BS92*BT92))*BQ92</f>
        <v>0</v>
      </c>
      <c r="BV92" s="311" t="s">
        <v>1169</v>
      </c>
      <c r="BW92" s="312"/>
      <c r="BX92" s="321"/>
      <c r="BY92" s="47">
        <v>1</v>
      </c>
      <c r="BZ92" s="47" t="s">
        <v>331</v>
      </c>
      <c r="CA92" s="322"/>
      <c r="CB92" s="309"/>
      <c r="CC92" s="310">
        <f t="shared" ref="CC92:CC93" si="179">+(CA92+(CA92*CB92))*BY92</f>
        <v>0</v>
      </c>
      <c r="CD92" s="311" t="s">
        <v>1169</v>
      </c>
      <c r="CE92" s="312"/>
      <c r="CF92" s="321"/>
      <c r="CG92" s="47">
        <v>1</v>
      </c>
      <c r="CH92" s="47" t="s">
        <v>331</v>
      </c>
      <c r="CI92" s="322"/>
      <c r="CJ92" s="309"/>
      <c r="CK92" s="310">
        <f t="shared" ref="CK92:CK93" si="180">+(CI92+(CI92*CJ92))*CG92</f>
        <v>0</v>
      </c>
      <c r="CL92" s="311" t="s">
        <v>1169</v>
      </c>
      <c r="CM92" s="312"/>
      <c r="CN92" s="321" t="s">
        <v>1223</v>
      </c>
      <c r="CO92" s="47">
        <v>1</v>
      </c>
      <c r="CP92" s="47" t="s">
        <v>331</v>
      </c>
      <c r="CQ92" s="322">
        <v>3275000</v>
      </c>
      <c r="CR92" s="309"/>
      <c r="CS92" s="310">
        <f t="shared" ref="CS92:CS93" si="181">+(CQ92+(CQ92*CR92))*CO92</f>
        <v>3275000</v>
      </c>
      <c r="CT92" s="311" t="s">
        <v>1170</v>
      </c>
      <c r="CU92" s="312"/>
      <c r="CV92" s="321" t="s">
        <v>1195</v>
      </c>
      <c r="CW92" s="47">
        <v>1</v>
      </c>
      <c r="CX92" s="47" t="s">
        <v>331</v>
      </c>
      <c r="CY92" s="322">
        <v>185400</v>
      </c>
      <c r="CZ92" s="309">
        <v>0</v>
      </c>
      <c r="DA92" s="310">
        <f t="shared" ref="DA92:DA93" si="182">+(CY92+(CY92*CZ92))*CW92</f>
        <v>185400</v>
      </c>
      <c r="DB92" s="311" t="s">
        <v>1196</v>
      </c>
      <c r="DC92" s="312" t="s">
        <v>1224</v>
      </c>
      <c r="DD92" s="321"/>
      <c r="DE92" s="47">
        <v>1</v>
      </c>
      <c r="DF92" s="47" t="s">
        <v>331</v>
      </c>
      <c r="DG92" s="322"/>
      <c r="DH92" s="309"/>
      <c r="DI92" s="310">
        <f t="shared" ref="DI92:DI93" si="183">+(DG92+(DG92*DH92))*DE92</f>
        <v>0</v>
      </c>
      <c r="DJ92" s="311" t="s">
        <v>1169</v>
      </c>
      <c r="DK92" s="312"/>
      <c r="DL92" s="321"/>
      <c r="DM92" s="47">
        <v>1</v>
      </c>
      <c r="DN92" s="47" t="s">
        <v>331</v>
      </c>
      <c r="DO92" s="322"/>
      <c r="DP92" s="309"/>
      <c r="DQ92" s="310">
        <f t="shared" ref="DQ92:DQ93" si="184">+(DO92+(DO92*DP92))*DM92</f>
        <v>0</v>
      </c>
      <c r="DR92" s="311" t="s">
        <v>1169</v>
      </c>
      <c r="DS92" s="312"/>
      <c r="DT92" s="321"/>
      <c r="DU92" s="47">
        <v>1</v>
      </c>
      <c r="DV92" s="47" t="s">
        <v>331</v>
      </c>
      <c r="DW92" s="322"/>
      <c r="DX92" s="309"/>
      <c r="DY92" s="310">
        <f t="shared" ref="DY92:DY93" si="185">+(DW92+(DW92*DX92))*DU92</f>
        <v>0</v>
      </c>
      <c r="DZ92" s="311" t="s">
        <v>1169</v>
      </c>
      <c r="EA92" s="312"/>
      <c r="EB92" s="323"/>
      <c r="EC92" s="315">
        <v>1</v>
      </c>
      <c r="ED92" s="315" t="s">
        <v>331</v>
      </c>
      <c r="EE92" s="324"/>
      <c r="EF92" s="317"/>
      <c r="EG92" s="318" t="s">
        <v>1199</v>
      </c>
      <c r="EH92" s="311" t="s">
        <v>1169</v>
      </c>
      <c r="EI92" s="312"/>
      <c r="EJ92" s="321"/>
      <c r="EK92" s="47">
        <v>1</v>
      </c>
      <c r="EL92" s="47" t="s">
        <v>331</v>
      </c>
      <c r="EM92" s="322"/>
      <c r="EN92" s="309"/>
      <c r="EO92" s="310">
        <f t="shared" ref="EO92:EO93" si="186">+(EM92+(EM92*EN92))*EK92</f>
        <v>0</v>
      </c>
      <c r="EP92" s="311" t="s">
        <v>1169</v>
      </c>
      <c r="EQ92" s="312"/>
    </row>
    <row r="93" spans="1:147" ht="37.5" customHeight="1">
      <c r="A93" s="24"/>
      <c r="B93" s="46">
        <v>2</v>
      </c>
      <c r="C93" s="320" t="s">
        <v>383</v>
      </c>
      <c r="D93" s="321"/>
      <c r="E93" s="47">
        <v>1</v>
      </c>
      <c r="F93" s="47" t="s">
        <v>331</v>
      </c>
      <c r="G93" s="322"/>
      <c r="H93" s="309"/>
      <c r="I93" s="310">
        <f t="shared" si="170"/>
        <v>0</v>
      </c>
      <c r="J93" s="19"/>
      <c r="K93" s="277"/>
      <c r="L93" s="321"/>
      <c r="M93" s="47">
        <v>1</v>
      </c>
      <c r="N93" s="47" t="s">
        <v>331</v>
      </c>
      <c r="O93" s="322"/>
      <c r="P93" s="309"/>
      <c r="Q93" s="310">
        <f t="shared" si="171"/>
        <v>0</v>
      </c>
      <c r="R93" s="19"/>
      <c r="S93" s="277"/>
      <c r="T93" s="321"/>
      <c r="U93" s="47">
        <v>1</v>
      </c>
      <c r="V93" s="47" t="s">
        <v>331</v>
      </c>
      <c r="W93" s="322"/>
      <c r="X93" s="309"/>
      <c r="Y93" s="310">
        <f t="shared" si="172"/>
        <v>0</v>
      </c>
      <c r="Z93" s="19"/>
      <c r="AA93" s="277"/>
      <c r="AB93" s="321" t="s">
        <v>1222</v>
      </c>
      <c r="AC93" s="47">
        <v>1</v>
      </c>
      <c r="AD93" s="47" t="s">
        <v>331</v>
      </c>
      <c r="AE93" s="322">
        <v>520000</v>
      </c>
      <c r="AF93" s="309">
        <v>0</v>
      </c>
      <c r="AG93" s="310">
        <f t="shared" si="173"/>
        <v>520000</v>
      </c>
      <c r="AH93" s="19"/>
      <c r="AI93" s="277"/>
      <c r="AJ93" s="321"/>
      <c r="AK93" s="47">
        <v>1</v>
      </c>
      <c r="AL93" s="47" t="s">
        <v>331</v>
      </c>
      <c r="AM93" s="322"/>
      <c r="AN93" s="309"/>
      <c r="AO93" s="310">
        <f t="shared" si="174"/>
        <v>0</v>
      </c>
      <c r="AP93" s="19"/>
      <c r="AQ93" s="277"/>
      <c r="AR93" s="321"/>
      <c r="AS93" s="47">
        <v>1</v>
      </c>
      <c r="AT93" s="47" t="s">
        <v>331</v>
      </c>
      <c r="AU93" s="322"/>
      <c r="AV93" s="309"/>
      <c r="AW93" s="310">
        <f t="shared" si="175"/>
        <v>0</v>
      </c>
      <c r="AX93" s="19"/>
      <c r="AY93" s="277"/>
      <c r="AZ93" s="321"/>
      <c r="BA93" s="47">
        <v>1</v>
      </c>
      <c r="BB93" s="47" t="s">
        <v>331</v>
      </c>
      <c r="BC93" s="322"/>
      <c r="BD93" s="309"/>
      <c r="BE93" s="310">
        <f t="shared" si="176"/>
        <v>0</v>
      </c>
      <c r="BF93" s="19"/>
      <c r="BG93" s="277"/>
      <c r="BH93" s="321"/>
      <c r="BI93" s="47">
        <v>1</v>
      </c>
      <c r="BJ93" s="47" t="s">
        <v>331</v>
      </c>
      <c r="BK93" s="322"/>
      <c r="BL93" s="309"/>
      <c r="BM93" s="310">
        <f t="shared" si="177"/>
        <v>0</v>
      </c>
      <c r="BN93" s="19"/>
      <c r="BO93" s="277"/>
      <c r="BP93" s="321"/>
      <c r="BQ93" s="47">
        <v>1</v>
      </c>
      <c r="BR93" s="47" t="s">
        <v>331</v>
      </c>
      <c r="BS93" s="322"/>
      <c r="BT93" s="309"/>
      <c r="BU93" s="310">
        <f t="shared" si="178"/>
        <v>0</v>
      </c>
      <c r="BV93" s="19"/>
      <c r="BW93" s="277"/>
      <c r="BX93" s="321"/>
      <c r="BY93" s="47">
        <v>1</v>
      </c>
      <c r="BZ93" s="47" t="s">
        <v>331</v>
      </c>
      <c r="CA93" s="322"/>
      <c r="CB93" s="309"/>
      <c r="CC93" s="310">
        <f t="shared" si="179"/>
        <v>0</v>
      </c>
      <c r="CD93" s="19"/>
      <c r="CE93" s="277"/>
      <c r="CF93" s="321"/>
      <c r="CG93" s="47">
        <v>1</v>
      </c>
      <c r="CH93" s="47" t="s">
        <v>331</v>
      </c>
      <c r="CI93" s="322"/>
      <c r="CJ93" s="309"/>
      <c r="CK93" s="310">
        <f t="shared" si="180"/>
        <v>0</v>
      </c>
      <c r="CL93" s="19"/>
      <c r="CM93" s="277"/>
      <c r="CN93" s="321" t="s">
        <v>1223</v>
      </c>
      <c r="CO93" s="47">
        <v>1</v>
      </c>
      <c r="CP93" s="47" t="s">
        <v>331</v>
      </c>
      <c r="CQ93" s="322">
        <v>769300</v>
      </c>
      <c r="CR93" s="309"/>
      <c r="CS93" s="310">
        <f t="shared" si="181"/>
        <v>769300</v>
      </c>
      <c r="CT93" s="19"/>
      <c r="CU93" s="277"/>
      <c r="CV93" s="321" t="s">
        <v>1195</v>
      </c>
      <c r="CW93" s="47">
        <v>1</v>
      </c>
      <c r="CX93" s="47" t="s">
        <v>331</v>
      </c>
      <c r="CY93" s="322">
        <v>185400</v>
      </c>
      <c r="CZ93" s="309">
        <v>0</v>
      </c>
      <c r="DA93" s="310">
        <f t="shared" si="182"/>
        <v>185400</v>
      </c>
      <c r="DB93" s="19"/>
      <c r="DC93" s="277"/>
      <c r="DD93" s="321"/>
      <c r="DE93" s="47">
        <v>1</v>
      </c>
      <c r="DF93" s="47" t="s">
        <v>331</v>
      </c>
      <c r="DG93" s="322"/>
      <c r="DH93" s="309"/>
      <c r="DI93" s="310">
        <f t="shared" si="183"/>
        <v>0</v>
      </c>
      <c r="DJ93" s="19"/>
      <c r="DK93" s="277"/>
      <c r="DL93" s="321"/>
      <c r="DM93" s="47">
        <v>1</v>
      </c>
      <c r="DN93" s="47" t="s">
        <v>331</v>
      </c>
      <c r="DO93" s="322"/>
      <c r="DP93" s="309"/>
      <c r="DQ93" s="310">
        <f t="shared" si="184"/>
        <v>0</v>
      </c>
      <c r="DR93" s="19"/>
      <c r="DS93" s="277"/>
      <c r="DT93" s="321"/>
      <c r="DU93" s="47">
        <v>1</v>
      </c>
      <c r="DV93" s="47" t="s">
        <v>331</v>
      </c>
      <c r="DW93" s="322"/>
      <c r="DX93" s="309"/>
      <c r="DY93" s="310">
        <f t="shared" si="185"/>
        <v>0</v>
      </c>
      <c r="DZ93" s="19"/>
      <c r="EA93" s="277"/>
      <c r="EB93" s="323"/>
      <c r="EC93" s="315">
        <v>1</v>
      </c>
      <c r="ED93" s="315" t="s">
        <v>331</v>
      </c>
      <c r="EE93" s="324"/>
      <c r="EF93" s="317"/>
      <c r="EG93" s="318" t="s">
        <v>1199</v>
      </c>
      <c r="EH93" s="19"/>
      <c r="EI93" s="277"/>
      <c r="EJ93" s="321"/>
      <c r="EK93" s="47">
        <v>1</v>
      </c>
      <c r="EL93" s="47" t="s">
        <v>331</v>
      </c>
      <c r="EM93" s="322"/>
      <c r="EN93" s="309"/>
      <c r="EO93" s="310">
        <f t="shared" si="186"/>
        <v>0</v>
      </c>
      <c r="EP93" s="19"/>
      <c r="EQ93" s="277"/>
    </row>
    <row r="94" spans="1:147" ht="37.5" customHeight="1">
      <c r="A94" s="24"/>
      <c r="B94" s="57"/>
      <c r="C94" s="49" t="s">
        <v>338</v>
      </c>
      <c r="D94" s="326"/>
      <c r="E94" s="50"/>
      <c r="F94" s="51"/>
      <c r="G94" s="51"/>
      <c r="H94" s="327"/>
      <c r="I94" s="52">
        <f>SUM(I92:I93)</f>
        <v>0</v>
      </c>
      <c r="J94" s="19"/>
      <c r="K94" s="277"/>
      <c r="L94" s="326"/>
      <c r="M94" s="50"/>
      <c r="N94" s="51"/>
      <c r="O94" s="51"/>
      <c r="P94" s="327"/>
      <c r="Q94" s="52">
        <f>SUM(Q92:Q93)</f>
        <v>0</v>
      </c>
      <c r="R94" s="19"/>
      <c r="S94" s="277"/>
      <c r="T94" s="326"/>
      <c r="U94" s="50"/>
      <c r="V94" s="51"/>
      <c r="W94" s="51"/>
      <c r="X94" s="327"/>
      <c r="Y94" s="52">
        <f>SUM(Y92:Y93)</f>
        <v>0</v>
      </c>
      <c r="Z94" s="19"/>
      <c r="AA94" s="277"/>
      <c r="AB94" s="326"/>
      <c r="AC94" s="50"/>
      <c r="AD94" s="51"/>
      <c r="AE94" s="51"/>
      <c r="AF94" s="327"/>
      <c r="AG94" s="52">
        <f>SUM(AG92:AG93)</f>
        <v>2520000</v>
      </c>
      <c r="AH94" s="19"/>
      <c r="AI94" s="277"/>
      <c r="AJ94" s="326"/>
      <c r="AK94" s="50"/>
      <c r="AL94" s="51"/>
      <c r="AM94" s="51"/>
      <c r="AN94" s="327"/>
      <c r="AO94" s="52">
        <f>SUM(AO92:AO93)</f>
        <v>0</v>
      </c>
      <c r="AP94" s="19"/>
      <c r="AQ94" s="277"/>
      <c r="AR94" s="326"/>
      <c r="AS94" s="50"/>
      <c r="AT94" s="51"/>
      <c r="AU94" s="51"/>
      <c r="AV94" s="327"/>
      <c r="AW94" s="52">
        <f>SUM(AW92:AW93)</f>
        <v>0</v>
      </c>
      <c r="AX94" s="19"/>
      <c r="AY94" s="277"/>
      <c r="AZ94" s="326"/>
      <c r="BA94" s="50"/>
      <c r="BB94" s="51"/>
      <c r="BC94" s="51"/>
      <c r="BD94" s="327"/>
      <c r="BE94" s="52">
        <f>SUM(BE92:BE93)</f>
        <v>0</v>
      </c>
      <c r="BF94" s="19"/>
      <c r="BG94" s="277"/>
      <c r="BH94" s="326"/>
      <c r="BI94" s="50"/>
      <c r="BJ94" s="51"/>
      <c r="BK94" s="51"/>
      <c r="BL94" s="327"/>
      <c r="BM94" s="52">
        <f>SUM(BM92:BM93)</f>
        <v>0</v>
      </c>
      <c r="BN94" s="19"/>
      <c r="BO94" s="277"/>
      <c r="BP94" s="326"/>
      <c r="BQ94" s="50"/>
      <c r="BR94" s="51"/>
      <c r="BS94" s="51"/>
      <c r="BT94" s="327"/>
      <c r="BU94" s="52">
        <f>SUM(BU92:BU93)</f>
        <v>0</v>
      </c>
      <c r="BV94" s="19"/>
      <c r="BW94" s="277"/>
      <c r="BX94" s="326"/>
      <c r="BY94" s="50"/>
      <c r="BZ94" s="51"/>
      <c r="CA94" s="51"/>
      <c r="CB94" s="327"/>
      <c r="CC94" s="52">
        <f>SUM(CC92:CC93)</f>
        <v>0</v>
      </c>
      <c r="CD94" s="19"/>
      <c r="CE94" s="277"/>
      <c r="CF94" s="326"/>
      <c r="CG94" s="50"/>
      <c r="CH94" s="51"/>
      <c r="CI94" s="51"/>
      <c r="CJ94" s="327"/>
      <c r="CK94" s="52">
        <f>SUM(CK92:CK93)</f>
        <v>0</v>
      </c>
      <c r="CL94" s="19"/>
      <c r="CM94" s="277"/>
      <c r="CN94" s="326"/>
      <c r="CO94" s="50"/>
      <c r="CP94" s="51"/>
      <c r="CQ94" s="51"/>
      <c r="CR94" s="327"/>
      <c r="CS94" s="52">
        <f>SUM(CS92:CS93)</f>
        <v>4044300</v>
      </c>
      <c r="CT94" s="19"/>
      <c r="CU94" s="277"/>
      <c r="CV94" s="326"/>
      <c r="CW94" s="50"/>
      <c r="CX94" s="51"/>
      <c r="CY94" s="51"/>
      <c r="CZ94" s="327"/>
      <c r="DA94" s="52">
        <f>SUM(DA92:DA93)</f>
        <v>370800</v>
      </c>
      <c r="DB94" s="19"/>
      <c r="DC94" s="277"/>
      <c r="DD94" s="326"/>
      <c r="DE94" s="50"/>
      <c r="DF94" s="51"/>
      <c r="DG94" s="51"/>
      <c r="DH94" s="327"/>
      <c r="DI94" s="52">
        <f>SUM(DI92:DI93)</f>
        <v>0</v>
      </c>
      <c r="DJ94" s="19"/>
      <c r="DK94" s="277"/>
      <c r="DL94" s="326"/>
      <c r="DM94" s="50"/>
      <c r="DN94" s="51"/>
      <c r="DO94" s="51"/>
      <c r="DP94" s="327"/>
      <c r="DQ94" s="52">
        <f>SUM(DQ92:DQ93)</f>
        <v>0</v>
      </c>
      <c r="DR94" s="19"/>
      <c r="DS94" s="277"/>
      <c r="DT94" s="326"/>
      <c r="DU94" s="50"/>
      <c r="DV94" s="51"/>
      <c r="DW94" s="51"/>
      <c r="DX94" s="327"/>
      <c r="DY94" s="52">
        <f>SUM(DY92:DY93)</f>
        <v>0</v>
      </c>
      <c r="DZ94" s="19"/>
      <c r="EA94" s="277"/>
      <c r="EB94" s="328"/>
      <c r="EC94" s="281"/>
      <c r="ED94" s="329"/>
      <c r="EE94" s="329"/>
      <c r="EF94" s="330"/>
      <c r="EG94" s="331" t="s">
        <v>1199</v>
      </c>
      <c r="EH94" s="19"/>
      <c r="EI94" s="277"/>
      <c r="EJ94" s="326"/>
      <c r="EK94" s="50"/>
      <c r="EL94" s="51"/>
      <c r="EM94" s="51"/>
      <c r="EN94" s="327"/>
      <c r="EO94" s="52">
        <f>SUM(EO92:EO93)</f>
        <v>0</v>
      </c>
      <c r="EP94" s="19"/>
      <c r="EQ94" s="277"/>
    </row>
    <row r="95" spans="1:147" ht="37.5" customHeight="1" thickBot="1">
      <c r="A95" s="24"/>
      <c r="B95" s="34" t="s">
        <v>17</v>
      </c>
      <c r="C95" s="25"/>
      <c r="D95" s="332"/>
      <c r="E95" s="28"/>
      <c r="F95" s="31"/>
      <c r="G95" s="31"/>
      <c r="H95" s="333"/>
      <c r="I95" s="54"/>
      <c r="J95" s="19"/>
      <c r="K95" s="277"/>
      <c r="L95" s="332"/>
      <c r="M95" s="28"/>
      <c r="N95" s="31"/>
      <c r="O95" s="31"/>
      <c r="P95" s="333"/>
      <c r="Q95" s="54"/>
      <c r="R95" s="19"/>
      <c r="S95" s="277"/>
      <c r="T95" s="332"/>
      <c r="U95" s="28"/>
      <c r="V95" s="31"/>
      <c r="W95" s="31"/>
      <c r="X95" s="333"/>
      <c r="Y95" s="54"/>
      <c r="Z95" s="19"/>
      <c r="AA95" s="277"/>
      <c r="AB95" s="332"/>
      <c r="AC95" s="28"/>
      <c r="AD95" s="31"/>
      <c r="AE95" s="31"/>
      <c r="AF95" s="333"/>
      <c r="AG95" s="54"/>
      <c r="AH95" s="19"/>
      <c r="AI95" s="277"/>
      <c r="AJ95" s="332"/>
      <c r="AK95" s="28"/>
      <c r="AL95" s="31"/>
      <c r="AM95" s="31"/>
      <c r="AN95" s="333"/>
      <c r="AO95" s="54"/>
      <c r="AP95" s="19"/>
      <c r="AQ95" s="277"/>
      <c r="AR95" s="332"/>
      <c r="AS95" s="28"/>
      <c r="AT95" s="31"/>
      <c r="AU95" s="31"/>
      <c r="AV95" s="333"/>
      <c r="AW95" s="54"/>
      <c r="AX95" s="19"/>
      <c r="AY95" s="277"/>
      <c r="AZ95" s="332"/>
      <c r="BA95" s="28"/>
      <c r="BB95" s="31"/>
      <c r="BC95" s="31"/>
      <c r="BD95" s="333"/>
      <c r="BE95" s="54"/>
      <c r="BF95" s="19"/>
      <c r="BG95" s="277"/>
      <c r="BH95" s="332"/>
      <c r="BI95" s="28"/>
      <c r="BJ95" s="31"/>
      <c r="BK95" s="31"/>
      <c r="BL95" s="333"/>
      <c r="BM95" s="54"/>
      <c r="BN95" s="19"/>
      <c r="BO95" s="277"/>
      <c r="BP95" s="332"/>
      <c r="BQ95" s="28"/>
      <c r="BR95" s="31"/>
      <c r="BS95" s="31"/>
      <c r="BT95" s="333"/>
      <c r="BU95" s="54"/>
      <c r="BV95" s="19"/>
      <c r="BW95" s="277"/>
      <c r="BX95" s="332"/>
      <c r="BY95" s="28"/>
      <c r="BZ95" s="31"/>
      <c r="CA95" s="31"/>
      <c r="CB95" s="333"/>
      <c r="CC95" s="54"/>
      <c r="CD95" s="19"/>
      <c r="CE95" s="277"/>
      <c r="CF95" s="332"/>
      <c r="CG95" s="28"/>
      <c r="CH95" s="31"/>
      <c r="CI95" s="31"/>
      <c r="CJ95" s="333"/>
      <c r="CK95" s="54"/>
      <c r="CL95" s="19"/>
      <c r="CM95" s="277"/>
      <c r="CN95" s="332"/>
      <c r="CO95" s="28"/>
      <c r="CP95" s="31"/>
      <c r="CQ95" s="31"/>
      <c r="CR95" s="333"/>
      <c r="CS95" s="54"/>
      <c r="CT95" s="19"/>
      <c r="CU95" s="277"/>
      <c r="CV95" s="332"/>
      <c r="CW95" s="28"/>
      <c r="CX95" s="31"/>
      <c r="CY95" s="31"/>
      <c r="CZ95" s="333"/>
      <c r="DA95" s="54"/>
      <c r="DB95" s="19"/>
      <c r="DC95" s="277"/>
      <c r="DD95" s="332"/>
      <c r="DE95" s="28"/>
      <c r="DF95" s="31"/>
      <c r="DG95" s="31"/>
      <c r="DH95" s="333"/>
      <c r="DI95" s="54"/>
      <c r="DJ95" s="19"/>
      <c r="DK95" s="277"/>
      <c r="DL95" s="332"/>
      <c r="DM95" s="28"/>
      <c r="DN95" s="31"/>
      <c r="DO95" s="31"/>
      <c r="DP95" s="333"/>
      <c r="DQ95" s="54"/>
      <c r="DR95" s="19"/>
      <c r="DS95" s="277"/>
      <c r="DT95" s="332"/>
      <c r="DU95" s="28"/>
      <c r="DV95" s="31"/>
      <c r="DW95" s="31"/>
      <c r="DX95" s="333"/>
      <c r="DY95" s="54"/>
      <c r="DZ95" s="19"/>
      <c r="EA95" s="277"/>
      <c r="EB95" s="186"/>
      <c r="EC95" s="24"/>
      <c r="ED95" s="273"/>
      <c r="EE95" s="273"/>
      <c r="EF95" s="334"/>
      <c r="EG95" s="282"/>
      <c r="EH95" s="19"/>
      <c r="EI95" s="277"/>
      <c r="EJ95" s="332"/>
      <c r="EK95" s="28"/>
      <c r="EL95" s="31"/>
      <c r="EM95" s="31"/>
      <c r="EN95" s="333"/>
      <c r="EO95" s="54"/>
      <c r="EP95" s="19"/>
      <c r="EQ95" s="277"/>
    </row>
    <row r="96" spans="1:147" ht="37.5" customHeight="1" thickBot="1">
      <c r="A96" s="24"/>
      <c r="B96" s="40" t="s">
        <v>322</v>
      </c>
      <c r="C96" s="41" t="s">
        <v>323</v>
      </c>
      <c r="D96" s="295" t="s">
        <v>324</v>
      </c>
      <c r="E96" s="42" t="s">
        <v>325</v>
      </c>
      <c r="F96" s="43" t="s">
        <v>326</v>
      </c>
      <c r="G96" s="44" t="s">
        <v>327</v>
      </c>
      <c r="H96" s="296" t="s">
        <v>328</v>
      </c>
      <c r="I96" s="45" t="s">
        <v>329</v>
      </c>
      <c r="J96" s="297" t="s">
        <v>1167</v>
      </c>
      <c r="K96" s="298" t="s">
        <v>1168</v>
      </c>
      <c r="L96" s="295" t="s">
        <v>324</v>
      </c>
      <c r="M96" s="42" t="s">
        <v>325</v>
      </c>
      <c r="N96" s="43" t="s">
        <v>326</v>
      </c>
      <c r="O96" s="44" t="s">
        <v>327</v>
      </c>
      <c r="P96" s="296" t="s">
        <v>328</v>
      </c>
      <c r="Q96" s="45" t="s">
        <v>329</v>
      </c>
      <c r="R96" s="297" t="s">
        <v>1167</v>
      </c>
      <c r="S96" s="298" t="s">
        <v>1168</v>
      </c>
      <c r="T96" s="295" t="s">
        <v>324</v>
      </c>
      <c r="U96" s="42" t="s">
        <v>325</v>
      </c>
      <c r="V96" s="43" t="s">
        <v>326</v>
      </c>
      <c r="W96" s="44" t="s">
        <v>327</v>
      </c>
      <c r="X96" s="296" t="s">
        <v>328</v>
      </c>
      <c r="Y96" s="45" t="s">
        <v>329</v>
      </c>
      <c r="Z96" s="297" t="s">
        <v>1167</v>
      </c>
      <c r="AA96" s="298" t="s">
        <v>1168</v>
      </c>
      <c r="AB96" s="295" t="s">
        <v>324</v>
      </c>
      <c r="AC96" s="42" t="s">
        <v>325</v>
      </c>
      <c r="AD96" s="43" t="s">
        <v>326</v>
      </c>
      <c r="AE96" s="44" t="s">
        <v>327</v>
      </c>
      <c r="AF96" s="296" t="s">
        <v>328</v>
      </c>
      <c r="AG96" s="45" t="s">
        <v>329</v>
      </c>
      <c r="AH96" s="297" t="s">
        <v>1167</v>
      </c>
      <c r="AI96" s="298" t="s">
        <v>1168</v>
      </c>
      <c r="AJ96" s="295" t="s">
        <v>324</v>
      </c>
      <c r="AK96" s="42" t="s">
        <v>325</v>
      </c>
      <c r="AL96" s="43" t="s">
        <v>326</v>
      </c>
      <c r="AM96" s="44" t="s">
        <v>327</v>
      </c>
      <c r="AN96" s="296" t="s">
        <v>328</v>
      </c>
      <c r="AO96" s="45" t="s">
        <v>329</v>
      </c>
      <c r="AP96" s="297" t="s">
        <v>1167</v>
      </c>
      <c r="AQ96" s="298" t="s">
        <v>1168</v>
      </c>
      <c r="AR96" s="295" t="s">
        <v>324</v>
      </c>
      <c r="AS96" s="42" t="s">
        <v>325</v>
      </c>
      <c r="AT96" s="43" t="s">
        <v>326</v>
      </c>
      <c r="AU96" s="44" t="s">
        <v>327</v>
      </c>
      <c r="AV96" s="296" t="s">
        <v>328</v>
      </c>
      <c r="AW96" s="45" t="s">
        <v>329</v>
      </c>
      <c r="AX96" s="297" t="s">
        <v>1167</v>
      </c>
      <c r="AY96" s="298" t="s">
        <v>1168</v>
      </c>
      <c r="AZ96" s="295" t="s">
        <v>324</v>
      </c>
      <c r="BA96" s="42" t="s">
        <v>325</v>
      </c>
      <c r="BB96" s="43" t="s">
        <v>326</v>
      </c>
      <c r="BC96" s="44" t="s">
        <v>327</v>
      </c>
      <c r="BD96" s="296" t="s">
        <v>328</v>
      </c>
      <c r="BE96" s="45" t="s">
        <v>329</v>
      </c>
      <c r="BF96" s="297" t="s">
        <v>1167</v>
      </c>
      <c r="BG96" s="298" t="s">
        <v>1168</v>
      </c>
      <c r="BH96" s="295" t="s">
        <v>324</v>
      </c>
      <c r="BI96" s="42" t="s">
        <v>325</v>
      </c>
      <c r="BJ96" s="43" t="s">
        <v>326</v>
      </c>
      <c r="BK96" s="44" t="s">
        <v>327</v>
      </c>
      <c r="BL96" s="296" t="s">
        <v>328</v>
      </c>
      <c r="BM96" s="45" t="s">
        <v>329</v>
      </c>
      <c r="BN96" s="297" t="s">
        <v>1167</v>
      </c>
      <c r="BO96" s="298" t="s">
        <v>1168</v>
      </c>
      <c r="BP96" s="295" t="s">
        <v>324</v>
      </c>
      <c r="BQ96" s="42" t="s">
        <v>325</v>
      </c>
      <c r="BR96" s="43" t="s">
        <v>326</v>
      </c>
      <c r="BS96" s="44" t="s">
        <v>327</v>
      </c>
      <c r="BT96" s="296" t="s">
        <v>328</v>
      </c>
      <c r="BU96" s="45" t="s">
        <v>329</v>
      </c>
      <c r="BV96" s="297" t="s">
        <v>1167</v>
      </c>
      <c r="BW96" s="298" t="s">
        <v>1168</v>
      </c>
      <c r="BX96" s="295" t="s">
        <v>324</v>
      </c>
      <c r="BY96" s="42" t="s">
        <v>325</v>
      </c>
      <c r="BZ96" s="43" t="s">
        <v>326</v>
      </c>
      <c r="CA96" s="44" t="s">
        <v>327</v>
      </c>
      <c r="CB96" s="296" t="s">
        <v>328</v>
      </c>
      <c r="CC96" s="45" t="s">
        <v>329</v>
      </c>
      <c r="CD96" s="297" t="s">
        <v>1167</v>
      </c>
      <c r="CE96" s="298" t="s">
        <v>1168</v>
      </c>
      <c r="CF96" s="295" t="s">
        <v>324</v>
      </c>
      <c r="CG96" s="42" t="s">
        <v>325</v>
      </c>
      <c r="CH96" s="43" t="s">
        <v>326</v>
      </c>
      <c r="CI96" s="44" t="s">
        <v>327</v>
      </c>
      <c r="CJ96" s="296" t="s">
        <v>328</v>
      </c>
      <c r="CK96" s="45" t="s">
        <v>329</v>
      </c>
      <c r="CL96" s="297" t="s">
        <v>1167</v>
      </c>
      <c r="CM96" s="298" t="s">
        <v>1168</v>
      </c>
      <c r="CN96" s="295" t="s">
        <v>324</v>
      </c>
      <c r="CO96" s="42" t="s">
        <v>325</v>
      </c>
      <c r="CP96" s="43" t="s">
        <v>326</v>
      </c>
      <c r="CQ96" s="44" t="s">
        <v>327</v>
      </c>
      <c r="CR96" s="296" t="s">
        <v>328</v>
      </c>
      <c r="CS96" s="45" t="s">
        <v>329</v>
      </c>
      <c r="CT96" s="297" t="s">
        <v>1167</v>
      </c>
      <c r="CU96" s="298" t="s">
        <v>1168</v>
      </c>
      <c r="CV96" s="295" t="s">
        <v>324</v>
      </c>
      <c r="CW96" s="42" t="s">
        <v>325</v>
      </c>
      <c r="CX96" s="43" t="s">
        <v>326</v>
      </c>
      <c r="CY96" s="44" t="s">
        <v>327</v>
      </c>
      <c r="CZ96" s="296" t="s">
        <v>328</v>
      </c>
      <c r="DA96" s="45" t="s">
        <v>329</v>
      </c>
      <c r="DB96" s="297" t="s">
        <v>1167</v>
      </c>
      <c r="DC96" s="298" t="s">
        <v>1168</v>
      </c>
      <c r="DD96" s="295" t="s">
        <v>324</v>
      </c>
      <c r="DE96" s="42" t="s">
        <v>325</v>
      </c>
      <c r="DF96" s="43" t="s">
        <v>326</v>
      </c>
      <c r="DG96" s="44" t="s">
        <v>327</v>
      </c>
      <c r="DH96" s="296" t="s">
        <v>328</v>
      </c>
      <c r="DI96" s="45" t="s">
        <v>329</v>
      </c>
      <c r="DJ96" s="297" t="s">
        <v>1167</v>
      </c>
      <c r="DK96" s="298" t="s">
        <v>1168</v>
      </c>
      <c r="DL96" s="295" t="s">
        <v>324</v>
      </c>
      <c r="DM96" s="42" t="s">
        <v>325</v>
      </c>
      <c r="DN96" s="43" t="s">
        <v>326</v>
      </c>
      <c r="DO96" s="44" t="s">
        <v>327</v>
      </c>
      <c r="DP96" s="296" t="s">
        <v>328</v>
      </c>
      <c r="DQ96" s="45" t="s">
        <v>329</v>
      </c>
      <c r="DR96" s="297" t="s">
        <v>1167</v>
      </c>
      <c r="DS96" s="298" t="s">
        <v>1168</v>
      </c>
      <c r="DT96" s="295" t="s">
        <v>324</v>
      </c>
      <c r="DU96" s="42" t="s">
        <v>325</v>
      </c>
      <c r="DV96" s="43" t="s">
        <v>326</v>
      </c>
      <c r="DW96" s="44" t="s">
        <v>327</v>
      </c>
      <c r="DX96" s="296" t="s">
        <v>328</v>
      </c>
      <c r="DY96" s="45" t="s">
        <v>329</v>
      </c>
      <c r="DZ96" s="297" t="s">
        <v>1167</v>
      </c>
      <c r="EA96" s="298" t="s">
        <v>1168</v>
      </c>
      <c r="EB96" s="299" t="s">
        <v>324</v>
      </c>
      <c r="EC96" s="300" t="s">
        <v>325</v>
      </c>
      <c r="ED96" s="301" t="s">
        <v>326</v>
      </c>
      <c r="EE96" s="335" t="s">
        <v>327</v>
      </c>
      <c r="EF96" s="300" t="s">
        <v>328</v>
      </c>
      <c r="EG96" s="303" t="s">
        <v>329</v>
      </c>
      <c r="EH96" s="297" t="s">
        <v>1167</v>
      </c>
      <c r="EI96" s="298" t="s">
        <v>1168</v>
      </c>
      <c r="EJ96" s="295" t="s">
        <v>324</v>
      </c>
      <c r="EK96" s="42" t="s">
        <v>325</v>
      </c>
      <c r="EL96" s="43" t="s">
        <v>326</v>
      </c>
      <c r="EM96" s="44" t="s">
        <v>327</v>
      </c>
      <c r="EN96" s="296" t="s">
        <v>328</v>
      </c>
      <c r="EO96" s="45" t="s">
        <v>329</v>
      </c>
      <c r="EP96" s="297" t="s">
        <v>1167</v>
      </c>
      <c r="EQ96" s="298" t="s">
        <v>1168</v>
      </c>
    </row>
    <row r="97" spans="1:147" ht="37.5" customHeight="1" thickBot="1">
      <c r="A97" s="24"/>
      <c r="B97" s="46">
        <v>1</v>
      </c>
      <c r="C97" s="320" t="s">
        <v>384</v>
      </c>
      <c r="D97" s="321"/>
      <c r="E97" s="47">
        <v>1</v>
      </c>
      <c r="F97" s="47" t="s">
        <v>331</v>
      </c>
      <c r="G97" s="322"/>
      <c r="H97" s="309"/>
      <c r="I97" s="310">
        <f t="shared" ref="I97:I98" si="187">+(G97+(G97*H97))*E97</f>
        <v>0</v>
      </c>
      <c r="J97" s="311" t="s">
        <v>1169</v>
      </c>
      <c r="K97" s="312"/>
      <c r="L97" s="321"/>
      <c r="M97" s="47">
        <v>1</v>
      </c>
      <c r="N97" s="47" t="s">
        <v>331</v>
      </c>
      <c r="O97" s="322"/>
      <c r="P97" s="309"/>
      <c r="Q97" s="310">
        <f t="shared" ref="Q97:Q98" si="188">+(O97+(O97*P97))*M97</f>
        <v>0</v>
      </c>
      <c r="R97" s="311" t="s">
        <v>1169</v>
      </c>
      <c r="S97" s="312"/>
      <c r="T97" s="321"/>
      <c r="U97" s="47">
        <v>1</v>
      </c>
      <c r="V97" s="47" t="s">
        <v>331</v>
      </c>
      <c r="W97" s="322"/>
      <c r="X97" s="309"/>
      <c r="Y97" s="310">
        <f t="shared" ref="Y97:Y98" si="189">+(W97+(W97*X97))*U97</f>
        <v>0</v>
      </c>
      <c r="Z97" s="311" t="s">
        <v>1169</v>
      </c>
      <c r="AA97" s="312"/>
      <c r="AB97" s="321" t="s">
        <v>1225</v>
      </c>
      <c r="AC97" s="47">
        <v>1</v>
      </c>
      <c r="AD97" s="47" t="s">
        <v>331</v>
      </c>
      <c r="AE97" s="322">
        <v>2448000</v>
      </c>
      <c r="AF97" s="309">
        <v>0</v>
      </c>
      <c r="AG97" s="310">
        <f t="shared" ref="AG97:AG98" si="190">+(AE97+(AE97*AF97))*AC97</f>
        <v>2448000</v>
      </c>
      <c r="AH97" s="311" t="s">
        <v>1170</v>
      </c>
      <c r="AI97" s="312"/>
      <c r="AJ97" s="321"/>
      <c r="AK97" s="47">
        <v>1</v>
      </c>
      <c r="AL97" s="47" t="s">
        <v>331</v>
      </c>
      <c r="AM97" s="322"/>
      <c r="AN97" s="309"/>
      <c r="AO97" s="310">
        <f t="shared" ref="AO97:AO98" si="191">+(AM97+(AM97*AN97))*AK97</f>
        <v>0</v>
      </c>
      <c r="AP97" s="311" t="s">
        <v>1169</v>
      </c>
      <c r="AQ97" s="312"/>
      <c r="AR97" s="321"/>
      <c r="AS97" s="47">
        <v>1</v>
      </c>
      <c r="AT97" s="47" t="s">
        <v>331</v>
      </c>
      <c r="AU97" s="322"/>
      <c r="AV97" s="309"/>
      <c r="AW97" s="310">
        <f t="shared" ref="AW97:AW98" si="192">+(AU97+(AU97*AV97))*AS97</f>
        <v>0</v>
      </c>
      <c r="AX97" s="311" t="s">
        <v>1169</v>
      </c>
      <c r="AY97" s="312"/>
      <c r="AZ97" s="321"/>
      <c r="BA97" s="47">
        <v>1</v>
      </c>
      <c r="BB97" s="47" t="s">
        <v>331</v>
      </c>
      <c r="BC97" s="322"/>
      <c r="BD97" s="309"/>
      <c r="BE97" s="310">
        <f t="shared" ref="BE97:BE98" si="193">+(BC97+(BC97*BD97))*BA97</f>
        <v>0</v>
      </c>
      <c r="BF97" s="311" t="s">
        <v>1169</v>
      </c>
      <c r="BG97" s="312"/>
      <c r="BH97" s="321"/>
      <c r="BI97" s="47">
        <v>1</v>
      </c>
      <c r="BJ97" s="47" t="s">
        <v>331</v>
      </c>
      <c r="BK97" s="322"/>
      <c r="BL97" s="309"/>
      <c r="BM97" s="310">
        <f t="shared" ref="BM97:BM98" si="194">+(BK97+(BK97*BL97))*BI97</f>
        <v>0</v>
      </c>
      <c r="BN97" s="311" t="s">
        <v>1169</v>
      </c>
      <c r="BO97" s="312"/>
      <c r="BP97" s="321"/>
      <c r="BQ97" s="47">
        <v>1</v>
      </c>
      <c r="BR97" s="47" t="s">
        <v>331</v>
      </c>
      <c r="BS97" s="322"/>
      <c r="BT97" s="309"/>
      <c r="BU97" s="310">
        <f t="shared" ref="BU97:BU98" si="195">+(BS97+(BS97*BT97))*BQ97</f>
        <v>0</v>
      </c>
      <c r="BV97" s="311" t="s">
        <v>1169</v>
      </c>
      <c r="BW97" s="312"/>
      <c r="BX97" s="321"/>
      <c r="BY97" s="47">
        <v>1</v>
      </c>
      <c r="BZ97" s="47" t="s">
        <v>331</v>
      </c>
      <c r="CA97" s="322"/>
      <c r="CB97" s="309"/>
      <c r="CC97" s="310">
        <f t="shared" ref="CC97:CC98" si="196">+(CA97+(CA97*CB97))*BY97</f>
        <v>0</v>
      </c>
      <c r="CD97" s="311" t="s">
        <v>1169</v>
      </c>
      <c r="CE97" s="312"/>
      <c r="CF97" s="321"/>
      <c r="CG97" s="47">
        <v>1</v>
      </c>
      <c r="CH97" s="47" t="s">
        <v>331</v>
      </c>
      <c r="CI97" s="322"/>
      <c r="CJ97" s="309"/>
      <c r="CK97" s="310">
        <f t="shared" ref="CK97:CK98" si="197">+(CI97+(CI97*CJ97))*CG97</f>
        <v>0</v>
      </c>
      <c r="CL97" s="311" t="s">
        <v>1169</v>
      </c>
      <c r="CM97" s="312"/>
      <c r="CN97" s="321" t="s">
        <v>1226</v>
      </c>
      <c r="CO97" s="47">
        <v>1</v>
      </c>
      <c r="CP97" s="47" t="s">
        <v>331</v>
      </c>
      <c r="CQ97" s="322">
        <v>2554500</v>
      </c>
      <c r="CR97" s="309"/>
      <c r="CS97" s="310">
        <f t="shared" ref="CS97:CS98" si="198">+(CQ97+(CQ97*CR97))*CO97</f>
        <v>2554500</v>
      </c>
      <c r="CT97" s="311" t="s">
        <v>1170</v>
      </c>
      <c r="CU97" s="312"/>
      <c r="CV97" s="321" t="s">
        <v>1195</v>
      </c>
      <c r="CW97" s="47">
        <v>1</v>
      </c>
      <c r="CX97" s="47" t="s">
        <v>331</v>
      </c>
      <c r="CY97" s="322">
        <v>637200</v>
      </c>
      <c r="CZ97" s="309">
        <v>0</v>
      </c>
      <c r="DA97" s="310">
        <f t="shared" ref="DA97:DA98" si="199">+(CY97+(CY97*CZ97))*CW97</f>
        <v>637200</v>
      </c>
      <c r="DB97" s="311" t="s">
        <v>1196</v>
      </c>
      <c r="DC97" s="312" t="s">
        <v>1224</v>
      </c>
      <c r="DD97" s="321"/>
      <c r="DE97" s="47">
        <v>1</v>
      </c>
      <c r="DF97" s="47" t="s">
        <v>331</v>
      </c>
      <c r="DG97" s="322"/>
      <c r="DH97" s="309"/>
      <c r="DI97" s="310">
        <f t="shared" ref="DI97:DI98" si="200">+(DG97+(DG97*DH97))*DE97</f>
        <v>0</v>
      </c>
      <c r="DJ97" s="311" t="s">
        <v>1169</v>
      </c>
      <c r="DK97" s="312"/>
      <c r="DL97" s="321" t="s">
        <v>1202</v>
      </c>
      <c r="DM97" s="47">
        <v>1</v>
      </c>
      <c r="DN97" s="47" t="s">
        <v>331</v>
      </c>
      <c r="DO97" s="322">
        <v>1477069</v>
      </c>
      <c r="DP97" s="309">
        <v>0</v>
      </c>
      <c r="DQ97" s="310">
        <f t="shared" ref="DQ97:DQ98" si="201">+(DO97+(DO97*DP97))*DM97</f>
        <v>1477069</v>
      </c>
      <c r="DR97" s="311" t="s">
        <v>1170</v>
      </c>
      <c r="DS97" s="312"/>
      <c r="DT97" s="321"/>
      <c r="DU97" s="47">
        <v>1</v>
      </c>
      <c r="DV97" s="47" t="s">
        <v>331</v>
      </c>
      <c r="DW97" s="322"/>
      <c r="DX97" s="309"/>
      <c r="DY97" s="310">
        <f t="shared" ref="DY97:DY98" si="202">+(DW97+(DW97*DX97))*DU97</f>
        <v>0</v>
      </c>
      <c r="DZ97" s="311" t="s">
        <v>1169</v>
      </c>
      <c r="EA97" s="312"/>
      <c r="EB97" s="323"/>
      <c r="EC97" s="315">
        <v>1</v>
      </c>
      <c r="ED97" s="315" t="s">
        <v>331</v>
      </c>
      <c r="EE97" s="324"/>
      <c r="EF97" s="317"/>
      <c r="EG97" s="318" t="s">
        <v>1199</v>
      </c>
      <c r="EH97" s="311" t="s">
        <v>1169</v>
      </c>
      <c r="EI97" s="312"/>
      <c r="EJ97" s="321"/>
      <c r="EK97" s="47">
        <v>1</v>
      </c>
      <c r="EL97" s="47" t="s">
        <v>331</v>
      </c>
      <c r="EM97" s="322"/>
      <c r="EN97" s="309"/>
      <c r="EO97" s="310">
        <f t="shared" ref="EO97:EO98" si="203">+(EM97+(EM97*EN97))*EK97</f>
        <v>0</v>
      </c>
      <c r="EP97" s="311" t="s">
        <v>1169</v>
      </c>
      <c r="EQ97" s="312"/>
    </row>
    <row r="98" spans="1:147" ht="37.5" customHeight="1">
      <c r="A98" s="24"/>
      <c r="B98" s="46">
        <v>2</v>
      </c>
      <c r="C98" s="320" t="s">
        <v>385</v>
      </c>
      <c r="D98" s="321"/>
      <c r="E98" s="47">
        <v>1</v>
      </c>
      <c r="F98" s="47" t="s">
        <v>331</v>
      </c>
      <c r="G98" s="322"/>
      <c r="H98" s="309"/>
      <c r="I98" s="310">
        <f t="shared" si="187"/>
        <v>0</v>
      </c>
      <c r="J98" s="19"/>
      <c r="K98" s="277"/>
      <c r="L98" s="321"/>
      <c r="M98" s="47">
        <v>1</v>
      </c>
      <c r="N98" s="47" t="s">
        <v>331</v>
      </c>
      <c r="O98" s="322"/>
      <c r="P98" s="309"/>
      <c r="Q98" s="310">
        <f t="shared" si="188"/>
        <v>0</v>
      </c>
      <c r="R98" s="19"/>
      <c r="S98" s="277"/>
      <c r="T98" s="321"/>
      <c r="U98" s="47">
        <v>1</v>
      </c>
      <c r="V98" s="47" t="s">
        <v>331</v>
      </c>
      <c r="W98" s="322"/>
      <c r="X98" s="309"/>
      <c r="Y98" s="310">
        <f t="shared" si="189"/>
        <v>0</v>
      </c>
      <c r="Z98" s="19"/>
      <c r="AA98" s="277"/>
      <c r="AB98" s="321" t="s">
        <v>1225</v>
      </c>
      <c r="AC98" s="47">
        <v>1</v>
      </c>
      <c r="AD98" s="47" t="s">
        <v>331</v>
      </c>
      <c r="AE98" s="322">
        <v>841600</v>
      </c>
      <c r="AF98" s="309">
        <v>0</v>
      </c>
      <c r="AG98" s="310">
        <f t="shared" si="190"/>
        <v>841600</v>
      </c>
      <c r="AH98" s="19"/>
      <c r="AI98" s="277"/>
      <c r="AJ98" s="321"/>
      <c r="AK98" s="47">
        <v>1</v>
      </c>
      <c r="AL98" s="47" t="s">
        <v>331</v>
      </c>
      <c r="AM98" s="322"/>
      <c r="AN98" s="309"/>
      <c r="AO98" s="310">
        <f t="shared" si="191"/>
        <v>0</v>
      </c>
      <c r="AP98" s="19"/>
      <c r="AQ98" s="277"/>
      <c r="AR98" s="321"/>
      <c r="AS98" s="47">
        <v>1</v>
      </c>
      <c r="AT98" s="47" t="s">
        <v>331</v>
      </c>
      <c r="AU98" s="322"/>
      <c r="AV98" s="309"/>
      <c r="AW98" s="310">
        <f t="shared" si="192"/>
        <v>0</v>
      </c>
      <c r="AX98" s="19"/>
      <c r="AY98" s="277"/>
      <c r="AZ98" s="321"/>
      <c r="BA98" s="47">
        <v>1</v>
      </c>
      <c r="BB98" s="47" t="s">
        <v>331</v>
      </c>
      <c r="BC98" s="322"/>
      <c r="BD98" s="309"/>
      <c r="BE98" s="310">
        <f t="shared" si="193"/>
        <v>0</v>
      </c>
      <c r="BF98" s="19"/>
      <c r="BG98" s="277"/>
      <c r="BH98" s="321"/>
      <c r="BI98" s="47">
        <v>1</v>
      </c>
      <c r="BJ98" s="47" t="s">
        <v>331</v>
      </c>
      <c r="BK98" s="322"/>
      <c r="BL98" s="309"/>
      <c r="BM98" s="310">
        <f t="shared" si="194"/>
        <v>0</v>
      </c>
      <c r="BN98" s="19"/>
      <c r="BO98" s="277"/>
      <c r="BP98" s="321"/>
      <c r="BQ98" s="47">
        <v>1</v>
      </c>
      <c r="BR98" s="47" t="s">
        <v>331</v>
      </c>
      <c r="BS98" s="322"/>
      <c r="BT98" s="309"/>
      <c r="BU98" s="310">
        <f t="shared" si="195"/>
        <v>0</v>
      </c>
      <c r="BV98" s="19"/>
      <c r="BW98" s="277"/>
      <c r="BX98" s="321"/>
      <c r="BY98" s="47">
        <v>1</v>
      </c>
      <c r="BZ98" s="47" t="s">
        <v>331</v>
      </c>
      <c r="CA98" s="322"/>
      <c r="CB98" s="309"/>
      <c r="CC98" s="310">
        <f t="shared" si="196"/>
        <v>0</v>
      </c>
      <c r="CD98" s="19"/>
      <c r="CE98" s="277"/>
      <c r="CF98" s="321"/>
      <c r="CG98" s="47">
        <v>1</v>
      </c>
      <c r="CH98" s="47" t="s">
        <v>331</v>
      </c>
      <c r="CI98" s="322"/>
      <c r="CJ98" s="309"/>
      <c r="CK98" s="310">
        <f t="shared" si="197"/>
        <v>0</v>
      </c>
      <c r="CL98" s="19"/>
      <c r="CM98" s="277"/>
      <c r="CN98" s="321" t="s">
        <v>1226</v>
      </c>
      <c r="CO98" s="47">
        <v>1</v>
      </c>
      <c r="CP98" s="47" t="s">
        <v>331</v>
      </c>
      <c r="CQ98" s="322">
        <v>686600</v>
      </c>
      <c r="CR98" s="309"/>
      <c r="CS98" s="310">
        <f t="shared" si="198"/>
        <v>686600</v>
      </c>
      <c r="CT98" s="19"/>
      <c r="CU98" s="277"/>
      <c r="CV98" s="321" t="s">
        <v>1195</v>
      </c>
      <c r="CW98" s="47">
        <v>1</v>
      </c>
      <c r="CX98" s="47" t="s">
        <v>331</v>
      </c>
      <c r="CY98" s="322">
        <v>336600</v>
      </c>
      <c r="CZ98" s="309">
        <v>0</v>
      </c>
      <c r="DA98" s="310">
        <f t="shared" si="199"/>
        <v>336600</v>
      </c>
      <c r="DB98" s="19"/>
      <c r="DC98" s="277"/>
      <c r="DD98" s="321"/>
      <c r="DE98" s="47">
        <v>1</v>
      </c>
      <c r="DF98" s="47" t="s">
        <v>331</v>
      </c>
      <c r="DG98" s="322"/>
      <c r="DH98" s="309"/>
      <c r="DI98" s="310">
        <f t="shared" si="200"/>
        <v>0</v>
      </c>
      <c r="DJ98" s="19"/>
      <c r="DK98" s="277"/>
      <c r="DL98" s="321" t="s">
        <v>1202</v>
      </c>
      <c r="DM98" s="47">
        <v>1</v>
      </c>
      <c r="DN98" s="47" t="s">
        <v>331</v>
      </c>
      <c r="DO98" s="322">
        <v>868207</v>
      </c>
      <c r="DP98" s="309">
        <v>0</v>
      </c>
      <c r="DQ98" s="310">
        <f t="shared" si="201"/>
        <v>868207</v>
      </c>
      <c r="DR98" s="19"/>
      <c r="DS98" s="277"/>
      <c r="DT98" s="321"/>
      <c r="DU98" s="47">
        <v>1</v>
      </c>
      <c r="DV98" s="47" t="s">
        <v>331</v>
      </c>
      <c r="DW98" s="322"/>
      <c r="DX98" s="309"/>
      <c r="DY98" s="310">
        <f t="shared" si="202"/>
        <v>0</v>
      </c>
      <c r="DZ98" s="19"/>
      <c r="EA98" s="277"/>
      <c r="EB98" s="323"/>
      <c r="EC98" s="315">
        <v>1</v>
      </c>
      <c r="ED98" s="315" t="s">
        <v>331</v>
      </c>
      <c r="EE98" s="324"/>
      <c r="EF98" s="317"/>
      <c r="EG98" s="318" t="s">
        <v>1199</v>
      </c>
      <c r="EH98" s="19"/>
      <c r="EI98" s="277"/>
      <c r="EJ98" s="321"/>
      <c r="EK98" s="47">
        <v>1</v>
      </c>
      <c r="EL98" s="47" t="s">
        <v>331</v>
      </c>
      <c r="EM98" s="322"/>
      <c r="EN98" s="309"/>
      <c r="EO98" s="310">
        <f t="shared" si="203"/>
        <v>0</v>
      </c>
      <c r="EP98" s="19"/>
      <c r="EQ98" s="277"/>
    </row>
    <row r="99" spans="1:147" ht="37.5" customHeight="1">
      <c r="A99" s="24"/>
      <c r="B99" s="57"/>
      <c r="C99" s="49" t="s">
        <v>338</v>
      </c>
      <c r="D99" s="326"/>
      <c r="E99" s="50"/>
      <c r="F99" s="51"/>
      <c r="G99" s="51"/>
      <c r="H99" s="327"/>
      <c r="I99" s="52">
        <f>SUM(I97:I98)</f>
        <v>0</v>
      </c>
      <c r="J99" s="19"/>
      <c r="K99" s="277"/>
      <c r="L99" s="326"/>
      <c r="M99" s="50"/>
      <c r="N99" s="51"/>
      <c r="O99" s="51"/>
      <c r="P99" s="327"/>
      <c r="Q99" s="52">
        <f>SUM(Q97:Q98)</f>
        <v>0</v>
      </c>
      <c r="R99" s="19"/>
      <c r="S99" s="277"/>
      <c r="T99" s="326"/>
      <c r="U99" s="50"/>
      <c r="V99" s="51"/>
      <c r="W99" s="51"/>
      <c r="X99" s="327"/>
      <c r="Y99" s="52">
        <f>SUM(Y97:Y98)</f>
        <v>0</v>
      </c>
      <c r="Z99" s="19"/>
      <c r="AA99" s="277"/>
      <c r="AB99" s="326"/>
      <c r="AC99" s="50"/>
      <c r="AD99" s="51"/>
      <c r="AE99" s="51"/>
      <c r="AF99" s="327"/>
      <c r="AG99" s="52">
        <f>SUM(AG97:AG98)</f>
        <v>3289600</v>
      </c>
      <c r="AH99" s="19"/>
      <c r="AI99" s="277"/>
      <c r="AJ99" s="326"/>
      <c r="AK99" s="50"/>
      <c r="AL99" s="51"/>
      <c r="AM99" s="51"/>
      <c r="AN99" s="327"/>
      <c r="AO99" s="52">
        <f>SUM(AO97:AO98)</f>
        <v>0</v>
      </c>
      <c r="AP99" s="19"/>
      <c r="AQ99" s="277"/>
      <c r="AR99" s="326"/>
      <c r="AS99" s="50"/>
      <c r="AT99" s="51"/>
      <c r="AU99" s="51"/>
      <c r="AV99" s="327"/>
      <c r="AW99" s="52">
        <f>SUM(AW97:AW98)</f>
        <v>0</v>
      </c>
      <c r="AX99" s="19"/>
      <c r="AY99" s="277"/>
      <c r="AZ99" s="326"/>
      <c r="BA99" s="50"/>
      <c r="BB99" s="51"/>
      <c r="BC99" s="51"/>
      <c r="BD99" s="327"/>
      <c r="BE99" s="52">
        <f>SUM(BE97:BE98)</f>
        <v>0</v>
      </c>
      <c r="BF99" s="19"/>
      <c r="BG99" s="277"/>
      <c r="BH99" s="326"/>
      <c r="BI99" s="50"/>
      <c r="BJ99" s="51"/>
      <c r="BK99" s="51"/>
      <c r="BL99" s="327"/>
      <c r="BM99" s="52">
        <f>SUM(BM97:BM98)</f>
        <v>0</v>
      </c>
      <c r="BN99" s="19"/>
      <c r="BO99" s="277"/>
      <c r="BP99" s="326"/>
      <c r="BQ99" s="50"/>
      <c r="BR99" s="51"/>
      <c r="BS99" s="51"/>
      <c r="BT99" s="327"/>
      <c r="BU99" s="52">
        <f>SUM(BU97:BU98)</f>
        <v>0</v>
      </c>
      <c r="BV99" s="19"/>
      <c r="BW99" s="277"/>
      <c r="BX99" s="326"/>
      <c r="BY99" s="50"/>
      <c r="BZ99" s="51"/>
      <c r="CA99" s="51"/>
      <c r="CB99" s="327"/>
      <c r="CC99" s="52">
        <f>SUM(CC97:CC98)</f>
        <v>0</v>
      </c>
      <c r="CD99" s="19"/>
      <c r="CE99" s="277"/>
      <c r="CF99" s="326"/>
      <c r="CG99" s="50"/>
      <c r="CH99" s="51"/>
      <c r="CI99" s="51"/>
      <c r="CJ99" s="327"/>
      <c r="CK99" s="52">
        <f>SUM(CK97:CK98)</f>
        <v>0</v>
      </c>
      <c r="CL99" s="19"/>
      <c r="CM99" s="277"/>
      <c r="CN99" s="326"/>
      <c r="CO99" s="50"/>
      <c r="CP99" s="51"/>
      <c r="CQ99" s="51"/>
      <c r="CR99" s="327"/>
      <c r="CS99" s="52">
        <f>SUM(CS97:CS98)</f>
        <v>3241100</v>
      </c>
      <c r="CT99" s="19"/>
      <c r="CU99" s="277"/>
      <c r="CV99" s="326"/>
      <c r="CW99" s="50"/>
      <c r="CX99" s="51"/>
      <c r="CY99" s="51"/>
      <c r="CZ99" s="327"/>
      <c r="DA99" s="52">
        <f>SUM(DA97:DA98)</f>
        <v>973800</v>
      </c>
      <c r="DB99" s="19"/>
      <c r="DC99" s="277"/>
      <c r="DD99" s="326"/>
      <c r="DE99" s="50"/>
      <c r="DF99" s="51"/>
      <c r="DG99" s="51"/>
      <c r="DH99" s="327"/>
      <c r="DI99" s="52">
        <f>SUM(DI97:DI98)</f>
        <v>0</v>
      </c>
      <c r="DJ99" s="19"/>
      <c r="DK99" s="277"/>
      <c r="DL99" s="326"/>
      <c r="DM99" s="50"/>
      <c r="DN99" s="51"/>
      <c r="DO99" s="51"/>
      <c r="DP99" s="327"/>
      <c r="DQ99" s="52">
        <f>SUM(DQ97:DQ98)</f>
        <v>2345276</v>
      </c>
      <c r="DR99" s="19"/>
      <c r="DS99" s="277"/>
      <c r="DT99" s="326"/>
      <c r="DU99" s="50"/>
      <c r="DV99" s="51"/>
      <c r="DW99" s="51"/>
      <c r="DX99" s="327"/>
      <c r="DY99" s="52">
        <f>SUM(DY97:DY98)</f>
        <v>0</v>
      </c>
      <c r="DZ99" s="19"/>
      <c r="EA99" s="277"/>
      <c r="EB99" s="328"/>
      <c r="EC99" s="281"/>
      <c r="ED99" s="329"/>
      <c r="EE99" s="329"/>
      <c r="EF99" s="330"/>
      <c r="EG99" s="331" t="s">
        <v>1199</v>
      </c>
      <c r="EH99" s="19"/>
      <c r="EI99" s="277"/>
      <c r="EJ99" s="326"/>
      <c r="EK99" s="50"/>
      <c r="EL99" s="51"/>
      <c r="EM99" s="51"/>
      <c r="EN99" s="327"/>
      <c r="EO99" s="52">
        <f>SUM(EO97:EO98)</f>
        <v>0</v>
      </c>
      <c r="EP99" s="19"/>
      <c r="EQ99" s="277"/>
    </row>
    <row r="100" spans="1:147" ht="37.5" customHeight="1" thickBot="1">
      <c r="A100" s="24"/>
      <c r="B100" s="34" t="s">
        <v>18</v>
      </c>
      <c r="C100" s="25"/>
      <c r="D100" s="332"/>
      <c r="E100" s="28"/>
      <c r="F100" s="31"/>
      <c r="G100" s="31"/>
      <c r="H100" s="333"/>
      <c r="I100" s="54"/>
      <c r="J100" s="19"/>
      <c r="K100" s="277"/>
      <c r="L100" s="332"/>
      <c r="M100" s="28"/>
      <c r="N100" s="31"/>
      <c r="O100" s="31"/>
      <c r="P100" s="333"/>
      <c r="Q100" s="54"/>
      <c r="R100" s="19"/>
      <c r="S100" s="277"/>
      <c r="T100" s="332"/>
      <c r="U100" s="28"/>
      <c r="V100" s="31"/>
      <c r="W100" s="31"/>
      <c r="X100" s="333"/>
      <c r="Y100" s="54"/>
      <c r="Z100" s="19"/>
      <c r="AA100" s="277"/>
      <c r="AB100" s="332"/>
      <c r="AC100" s="28"/>
      <c r="AD100" s="31"/>
      <c r="AE100" s="31"/>
      <c r="AF100" s="333"/>
      <c r="AG100" s="54"/>
      <c r="AH100" s="19"/>
      <c r="AI100" s="277"/>
      <c r="AJ100" s="332"/>
      <c r="AK100" s="28"/>
      <c r="AL100" s="31"/>
      <c r="AM100" s="31"/>
      <c r="AN100" s="333"/>
      <c r="AO100" s="54"/>
      <c r="AP100" s="19"/>
      <c r="AQ100" s="277"/>
      <c r="AR100" s="332"/>
      <c r="AS100" s="28"/>
      <c r="AT100" s="31"/>
      <c r="AU100" s="31"/>
      <c r="AV100" s="333"/>
      <c r="AW100" s="54"/>
      <c r="AX100" s="19"/>
      <c r="AY100" s="277"/>
      <c r="AZ100" s="332"/>
      <c r="BA100" s="28"/>
      <c r="BB100" s="31"/>
      <c r="BC100" s="31"/>
      <c r="BD100" s="333"/>
      <c r="BE100" s="54"/>
      <c r="BF100" s="19"/>
      <c r="BG100" s="277"/>
      <c r="BH100" s="332"/>
      <c r="BI100" s="28"/>
      <c r="BJ100" s="31"/>
      <c r="BK100" s="31"/>
      <c r="BL100" s="333"/>
      <c r="BM100" s="54"/>
      <c r="BN100" s="19"/>
      <c r="BO100" s="277"/>
      <c r="BP100" s="332"/>
      <c r="BQ100" s="28"/>
      <c r="BR100" s="31"/>
      <c r="BS100" s="31"/>
      <c r="BT100" s="333"/>
      <c r="BU100" s="54"/>
      <c r="BV100" s="19"/>
      <c r="BW100" s="277"/>
      <c r="BX100" s="332"/>
      <c r="BY100" s="28"/>
      <c r="BZ100" s="31"/>
      <c r="CA100" s="31"/>
      <c r="CB100" s="333"/>
      <c r="CC100" s="54"/>
      <c r="CD100" s="19"/>
      <c r="CE100" s="277"/>
      <c r="CF100" s="332"/>
      <c r="CG100" s="28"/>
      <c r="CH100" s="31"/>
      <c r="CI100" s="31"/>
      <c r="CJ100" s="333"/>
      <c r="CK100" s="54"/>
      <c r="CL100" s="19"/>
      <c r="CM100" s="277"/>
      <c r="CN100" s="332"/>
      <c r="CO100" s="28"/>
      <c r="CP100" s="31"/>
      <c r="CQ100" s="31"/>
      <c r="CR100" s="333"/>
      <c r="CS100" s="54"/>
      <c r="CT100" s="19"/>
      <c r="CU100" s="277"/>
      <c r="CV100" s="332"/>
      <c r="CW100" s="28"/>
      <c r="CX100" s="31"/>
      <c r="CY100" s="31"/>
      <c r="CZ100" s="333"/>
      <c r="DA100" s="54"/>
      <c r="DB100" s="19"/>
      <c r="DC100" s="277"/>
      <c r="DD100" s="332"/>
      <c r="DE100" s="28"/>
      <c r="DF100" s="31"/>
      <c r="DG100" s="31"/>
      <c r="DH100" s="333"/>
      <c r="DI100" s="54"/>
      <c r="DJ100" s="19"/>
      <c r="DK100" s="277"/>
      <c r="DL100" s="332"/>
      <c r="DM100" s="28"/>
      <c r="DN100" s="31"/>
      <c r="DO100" s="31"/>
      <c r="DP100" s="333"/>
      <c r="DQ100" s="54"/>
      <c r="DR100" s="19"/>
      <c r="DS100" s="277"/>
      <c r="DT100" s="332"/>
      <c r="DU100" s="28"/>
      <c r="DV100" s="31"/>
      <c r="DW100" s="31"/>
      <c r="DX100" s="333"/>
      <c r="DY100" s="54"/>
      <c r="DZ100" s="19"/>
      <c r="EA100" s="277"/>
      <c r="EB100" s="186"/>
      <c r="EC100" s="24"/>
      <c r="ED100" s="273"/>
      <c r="EE100" s="273"/>
      <c r="EF100" s="334"/>
      <c r="EG100" s="282"/>
      <c r="EH100" s="19"/>
      <c r="EI100" s="277"/>
      <c r="EJ100" s="332"/>
      <c r="EK100" s="28"/>
      <c r="EL100" s="31"/>
      <c r="EM100" s="31"/>
      <c r="EN100" s="333"/>
      <c r="EO100" s="54"/>
      <c r="EP100" s="19"/>
      <c r="EQ100" s="277"/>
    </row>
    <row r="101" spans="1:147" ht="37.5" customHeight="1" thickBot="1">
      <c r="A101" s="24"/>
      <c r="B101" s="40" t="s">
        <v>322</v>
      </c>
      <c r="C101" s="41" t="s">
        <v>323</v>
      </c>
      <c r="D101" s="295" t="s">
        <v>324</v>
      </c>
      <c r="E101" s="42" t="s">
        <v>325</v>
      </c>
      <c r="F101" s="43" t="s">
        <v>326</v>
      </c>
      <c r="G101" s="44" t="s">
        <v>327</v>
      </c>
      <c r="H101" s="296" t="s">
        <v>328</v>
      </c>
      <c r="I101" s="45" t="s">
        <v>329</v>
      </c>
      <c r="J101" s="297" t="s">
        <v>1167</v>
      </c>
      <c r="K101" s="298" t="s">
        <v>1168</v>
      </c>
      <c r="L101" s="295" t="s">
        <v>324</v>
      </c>
      <c r="M101" s="42" t="s">
        <v>325</v>
      </c>
      <c r="N101" s="43" t="s">
        <v>326</v>
      </c>
      <c r="O101" s="44" t="s">
        <v>327</v>
      </c>
      <c r="P101" s="296" t="s">
        <v>328</v>
      </c>
      <c r="Q101" s="45" t="s">
        <v>329</v>
      </c>
      <c r="R101" s="297" t="s">
        <v>1167</v>
      </c>
      <c r="S101" s="298" t="s">
        <v>1168</v>
      </c>
      <c r="T101" s="295" t="s">
        <v>324</v>
      </c>
      <c r="U101" s="42" t="s">
        <v>325</v>
      </c>
      <c r="V101" s="43" t="s">
        <v>326</v>
      </c>
      <c r="W101" s="44" t="s">
        <v>327</v>
      </c>
      <c r="X101" s="296" t="s">
        <v>328</v>
      </c>
      <c r="Y101" s="45" t="s">
        <v>329</v>
      </c>
      <c r="Z101" s="297" t="s">
        <v>1167</v>
      </c>
      <c r="AA101" s="298" t="s">
        <v>1168</v>
      </c>
      <c r="AB101" s="295" t="s">
        <v>324</v>
      </c>
      <c r="AC101" s="42" t="s">
        <v>325</v>
      </c>
      <c r="AD101" s="43" t="s">
        <v>326</v>
      </c>
      <c r="AE101" s="44" t="s">
        <v>327</v>
      </c>
      <c r="AF101" s="296" t="s">
        <v>328</v>
      </c>
      <c r="AG101" s="45" t="s">
        <v>329</v>
      </c>
      <c r="AH101" s="297" t="s">
        <v>1167</v>
      </c>
      <c r="AI101" s="298" t="s">
        <v>1168</v>
      </c>
      <c r="AJ101" s="295" t="s">
        <v>324</v>
      </c>
      <c r="AK101" s="42" t="s">
        <v>325</v>
      </c>
      <c r="AL101" s="43" t="s">
        <v>326</v>
      </c>
      <c r="AM101" s="44" t="s">
        <v>327</v>
      </c>
      <c r="AN101" s="296" t="s">
        <v>328</v>
      </c>
      <c r="AO101" s="45" t="s">
        <v>329</v>
      </c>
      <c r="AP101" s="297" t="s">
        <v>1167</v>
      </c>
      <c r="AQ101" s="298" t="s">
        <v>1168</v>
      </c>
      <c r="AR101" s="295" t="s">
        <v>324</v>
      </c>
      <c r="AS101" s="42" t="s">
        <v>325</v>
      </c>
      <c r="AT101" s="43" t="s">
        <v>326</v>
      </c>
      <c r="AU101" s="44" t="s">
        <v>327</v>
      </c>
      <c r="AV101" s="296" t="s">
        <v>328</v>
      </c>
      <c r="AW101" s="45" t="s">
        <v>329</v>
      </c>
      <c r="AX101" s="297" t="s">
        <v>1167</v>
      </c>
      <c r="AY101" s="298" t="s">
        <v>1168</v>
      </c>
      <c r="AZ101" s="295" t="s">
        <v>324</v>
      </c>
      <c r="BA101" s="42" t="s">
        <v>325</v>
      </c>
      <c r="BB101" s="43" t="s">
        <v>326</v>
      </c>
      <c r="BC101" s="44" t="s">
        <v>327</v>
      </c>
      <c r="BD101" s="296" t="s">
        <v>328</v>
      </c>
      <c r="BE101" s="45" t="s">
        <v>329</v>
      </c>
      <c r="BF101" s="297" t="s">
        <v>1167</v>
      </c>
      <c r="BG101" s="298" t="s">
        <v>1168</v>
      </c>
      <c r="BH101" s="295" t="s">
        <v>324</v>
      </c>
      <c r="BI101" s="42" t="s">
        <v>325</v>
      </c>
      <c r="BJ101" s="43" t="s">
        <v>326</v>
      </c>
      <c r="BK101" s="44" t="s">
        <v>327</v>
      </c>
      <c r="BL101" s="296" t="s">
        <v>328</v>
      </c>
      <c r="BM101" s="45" t="s">
        <v>329</v>
      </c>
      <c r="BN101" s="297" t="s">
        <v>1167</v>
      </c>
      <c r="BO101" s="298" t="s">
        <v>1168</v>
      </c>
      <c r="BP101" s="295" t="s">
        <v>324</v>
      </c>
      <c r="BQ101" s="42" t="s">
        <v>325</v>
      </c>
      <c r="BR101" s="43" t="s">
        <v>326</v>
      </c>
      <c r="BS101" s="44" t="s">
        <v>327</v>
      </c>
      <c r="BT101" s="296" t="s">
        <v>328</v>
      </c>
      <c r="BU101" s="45" t="s">
        <v>329</v>
      </c>
      <c r="BV101" s="297" t="s">
        <v>1167</v>
      </c>
      <c r="BW101" s="298" t="s">
        <v>1168</v>
      </c>
      <c r="BX101" s="295" t="s">
        <v>324</v>
      </c>
      <c r="BY101" s="42" t="s">
        <v>325</v>
      </c>
      <c r="BZ101" s="43" t="s">
        <v>326</v>
      </c>
      <c r="CA101" s="44" t="s">
        <v>327</v>
      </c>
      <c r="CB101" s="296" t="s">
        <v>328</v>
      </c>
      <c r="CC101" s="45" t="s">
        <v>329</v>
      </c>
      <c r="CD101" s="297" t="s">
        <v>1167</v>
      </c>
      <c r="CE101" s="298" t="s">
        <v>1168</v>
      </c>
      <c r="CF101" s="295" t="s">
        <v>324</v>
      </c>
      <c r="CG101" s="42" t="s">
        <v>325</v>
      </c>
      <c r="CH101" s="43" t="s">
        <v>326</v>
      </c>
      <c r="CI101" s="44" t="s">
        <v>327</v>
      </c>
      <c r="CJ101" s="296" t="s">
        <v>328</v>
      </c>
      <c r="CK101" s="45" t="s">
        <v>329</v>
      </c>
      <c r="CL101" s="297" t="s">
        <v>1167</v>
      </c>
      <c r="CM101" s="298" t="s">
        <v>1168</v>
      </c>
      <c r="CN101" s="295" t="s">
        <v>324</v>
      </c>
      <c r="CO101" s="42" t="s">
        <v>325</v>
      </c>
      <c r="CP101" s="43" t="s">
        <v>326</v>
      </c>
      <c r="CQ101" s="44" t="s">
        <v>327</v>
      </c>
      <c r="CR101" s="296" t="s">
        <v>328</v>
      </c>
      <c r="CS101" s="45" t="s">
        <v>329</v>
      </c>
      <c r="CT101" s="297" t="s">
        <v>1167</v>
      </c>
      <c r="CU101" s="298" t="s">
        <v>1168</v>
      </c>
      <c r="CV101" s="295" t="s">
        <v>324</v>
      </c>
      <c r="CW101" s="42" t="s">
        <v>325</v>
      </c>
      <c r="CX101" s="43" t="s">
        <v>326</v>
      </c>
      <c r="CY101" s="44" t="s">
        <v>327</v>
      </c>
      <c r="CZ101" s="296" t="s">
        <v>328</v>
      </c>
      <c r="DA101" s="45" t="s">
        <v>329</v>
      </c>
      <c r="DB101" s="297" t="s">
        <v>1167</v>
      </c>
      <c r="DC101" s="298" t="s">
        <v>1168</v>
      </c>
      <c r="DD101" s="295" t="s">
        <v>324</v>
      </c>
      <c r="DE101" s="42" t="s">
        <v>325</v>
      </c>
      <c r="DF101" s="43" t="s">
        <v>326</v>
      </c>
      <c r="DG101" s="44" t="s">
        <v>327</v>
      </c>
      <c r="DH101" s="296" t="s">
        <v>328</v>
      </c>
      <c r="DI101" s="45" t="s">
        <v>329</v>
      </c>
      <c r="DJ101" s="297" t="s">
        <v>1167</v>
      </c>
      <c r="DK101" s="298" t="s">
        <v>1168</v>
      </c>
      <c r="DL101" s="295" t="s">
        <v>324</v>
      </c>
      <c r="DM101" s="42" t="s">
        <v>325</v>
      </c>
      <c r="DN101" s="43" t="s">
        <v>326</v>
      </c>
      <c r="DO101" s="44" t="s">
        <v>327</v>
      </c>
      <c r="DP101" s="296" t="s">
        <v>328</v>
      </c>
      <c r="DQ101" s="45" t="s">
        <v>329</v>
      </c>
      <c r="DR101" s="297" t="s">
        <v>1167</v>
      </c>
      <c r="DS101" s="298" t="s">
        <v>1168</v>
      </c>
      <c r="DT101" s="295" t="s">
        <v>324</v>
      </c>
      <c r="DU101" s="42" t="s">
        <v>325</v>
      </c>
      <c r="DV101" s="43" t="s">
        <v>326</v>
      </c>
      <c r="DW101" s="44" t="s">
        <v>327</v>
      </c>
      <c r="DX101" s="296" t="s">
        <v>328</v>
      </c>
      <c r="DY101" s="45" t="s">
        <v>329</v>
      </c>
      <c r="DZ101" s="297" t="s">
        <v>1167</v>
      </c>
      <c r="EA101" s="298" t="s">
        <v>1168</v>
      </c>
      <c r="EB101" s="299" t="s">
        <v>324</v>
      </c>
      <c r="EC101" s="300" t="s">
        <v>325</v>
      </c>
      <c r="ED101" s="301" t="s">
        <v>326</v>
      </c>
      <c r="EE101" s="335" t="s">
        <v>327</v>
      </c>
      <c r="EF101" s="300" t="s">
        <v>328</v>
      </c>
      <c r="EG101" s="303" t="s">
        <v>329</v>
      </c>
      <c r="EH101" s="297" t="s">
        <v>1167</v>
      </c>
      <c r="EI101" s="298" t="s">
        <v>1168</v>
      </c>
      <c r="EJ101" s="295" t="s">
        <v>324</v>
      </c>
      <c r="EK101" s="42" t="s">
        <v>325</v>
      </c>
      <c r="EL101" s="43" t="s">
        <v>326</v>
      </c>
      <c r="EM101" s="44" t="s">
        <v>327</v>
      </c>
      <c r="EN101" s="296" t="s">
        <v>328</v>
      </c>
      <c r="EO101" s="45" t="s">
        <v>329</v>
      </c>
      <c r="EP101" s="297" t="s">
        <v>1167</v>
      </c>
      <c r="EQ101" s="298" t="s">
        <v>1168</v>
      </c>
    </row>
    <row r="102" spans="1:147" ht="37.5" customHeight="1" thickBot="1">
      <c r="A102" s="24"/>
      <c r="B102" s="46">
        <v>1</v>
      </c>
      <c r="C102" s="320" t="s">
        <v>386</v>
      </c>
      <c r="D102" s="321"/>
      <c r="E102" s="47">
        <v>1</v>
      </c>
      <c r="F102" s="62" t="s">
        <v>331</v>
      </c>
      <c r="G102" s="322"/>
      <c r="H102" s="309"/>
      <c r="I102" s="310">
        <f t="shared" ref="I102:I103" si="204">+(G102+(G102*H102))*E102</f>
        <v>0</v>
      </c>
      <c r="J102" s="311" t="s">
        <v>1169</v>
      </c>
      <c r="K102" s="312"/>
      <c r="L102" s="321" t="s">
        <v>1227</v>
      </c>
      <c r="M102" s="47">
        <v>1</v>
      </c>
      <c r="N102" s="62" t="s">
        <v>331</v>
      </c>
      <c r="O102" s="322">
        <v>11770437</v>
      </c>
      <c r="P102" s="309">
        <v>0</v>
      </c>
      <c r="Q102" s="310">
        <f t="shared" ref="Q102:Q103" si="205">+(O102+(O102*P102))*M102</f>
        <v>11770437</v>
      </c>
      <c r="R102" s="311" t="s">
        <v>1196</v>
      </c>
      <c r="S102" s="312" t="s">
        <v>1228</v>
      </c>
      <c r="T102" s="321"/>
      <c r="U102" s="47">
        <v>1</v>
      </c>
      <c r="V102" s="62" t="s">
        <v>331</v>
      </c>
      <c r="W102" s="322"/>
      <c r="X102" s="309"/>
      <c r="Y102" s="310">
        <f t="shared" ref="Y102:Y103" si="206">+(W102+(W102*X102))*U102</f>
        <v>0</v>
      </c>
      <c r="Z102" s="311" t="s">
        <v>1169</v>
      </c>
      <c r="AA102" s="312"/>
      <c r="AB102" s="321"/>
      <c r="AC102" s="47">
        <v>1</v>
      </c>
      <c r="AD102" s="62" t="s">
        <v>331</v>
      </c>
      <c r="AE102" s="322"/>
      <c r="AF102" s="309"/>
      <c r="AG102" s="310">
        <f t="shared" ref="AG102:AG103" si="207">+(AE102+(AE102*AF102))*AC102</f>
        <v>0</v>
      </c>
      <c r="AH102" s="311" t="s">
        <v>1169</v>
      </c>
      <c r="AI102" s="312"/>
      <c r="AJ102" s="321"/>
      <c r="AK102" s="47">
        <v>1</v>
      </c>
      <c r="AL102" s="62" t="s">
        <v>331</v>
      </c>
      <c r="AM102" s="322"/>
      <c r="AN102" s="309"/>
      <c r="AO102" s="310">
        <f t="shared" ref="AO102:AO103" si="208">+(AM102+(AM102*AN102))*AK102</f>
        <v>0</v>
      </c>
      <c r="AP102" s="311" t="s">
        <v>1169</v>
      </c>
      <c r="AQ102" s="312"/>
      <c r="AR102" s="321"/>
      <c r="AS102" s="47">
        <v>1</v>
      </c>
      <c r="AT102" s="62" t="s">
        <v>331</v>
      </c>
      <c r="AU102" s="322"/>
      <c r="AV102" s="309"/>
      <c r="AW102" s="310">
        <f t="shared" ref="AW102:AW103" si="209">+(AU102+(AU102*AV102))*AS102</f>
        <v>0</v>
      </c>
      <c r="AX102" s="311" t="s">
        <v>1169</v>
      </c>
      <c r="AY102" s="312"/>
      <c r="AZ102" s="321"/>
      <c r="BA102" s="47">
        <v>1</v>
      </c>
      <c r="BB102" s="62" t="s">
        <v>331</v>
      </c>
      <c r="BC102" s="322"/>
      <c r="BD102" s="309"/>
      <c r="BE102" s="310">
        <f t="shared" ref="BE102:BE103" si="210">+(BC102+(BC102*BD102))*BA102</f>
        <v>0</v>
      </c>
      <c r="BF102" s="311" t="s">
        <v>1169</v>
      </c>
      <c r="BG102" s="312"/>
      <c r="BH102" s="321"/>
      <c r="BI102" s="47">
        <v>1</v>
      </c>
      <c r="BJ102" s="62" t="s">
        <v>331</v>
      </c>
      <c r="BK102" s="322"/>
      <c r="BL102" s="309"/>
      <c r="BM102" s="310">
        <f t="shared" ref="BM102:BM103" si="211">+(BK102+(BK102*BL102))*BI102</f>
        <v>0</v>
      </c>
      <c r="BN102" s="311" t="s">
        <v>1169</v>
      </c>
      <c r="BO102" s="312"/>
      <c r="BP102" s="321"/>
      <c r="BQ102" s="47">
        <v>1</v>
      </c>
      <c r="BR102" s="62" t="s">
        <v>331</v>
      </c>
      <c r="BS102" s="322"/>
      <c r="BT102" s="309"/>
      <c r="BU102" s="310">
        <f t="shared" ref="BU102:BU103" si="212">+(BS102+(BS102*BT102))*BQ102</f>
        <v>0</v>
      </c>
      <c r="BV102" s="311" t="s">
        <v>1169</v>
      </c>
      <c r="BW102" s="312"/>
      <c r="BX102" s="321"/>
      <c r="BY102" s="47">
        <v>1</v>
      </c>
      <c r="BZ102" s="62" t="s">
        <v>331</v>
      </c>
      <c r="CA102" s="322"/>
      <c r="CB102" s="309"/>
      <c r="CC102" s="310">
        <f t="shared" ref="CC102:CC103" si="213">+(CA102+(CA102*CB102))*BY102</f>
        <v>0</v>
      </c>
      <c r="CD102" s="311" t="s">
        <v>1169</v>
      </c>
      <c r="CE102" s="312"/>
      <c r="CF102" s="321"/>
      <c r="CG102" s="47">
        <v>1</v>
      </c>
      <c r="CH102" s="62" t="s">
        <v>331</v>
      </c>
      <c r="CI102" s="322"/>
      <c r="CJ102" s="309"/>
      <c r="CK102" s="310">
        <f t="shared" ref="CK102:CK103" si="214">+(CI102+(CI102*CJ102))*CG102</f>
        <v>0</v>
      </c>
      <c r="CL102" s="311" t="s">
        <v>1169</v>
      </c>
      <c r="CM102" s="312"/>
      <c r="CN102" s="321" t="s">
        <v>1203</v>
      </c>
      <c r="CO102" s="47">
        <v>1</v>
      </c>
      <c r="CP102" s="62" t="s">
        <v>331</v>
      </c>
      <c r="CQ102" s="322">
        <v>10019900</v>
      </c>
      <c r="CR102" s="309"/>
      <c r="CS102" s="310">
        <f t="shared" ref="CS102:CS103" si="215">+(CQ102+(CQ102*CR102))*CO102</f>
        <v>10019900</v>
      </c>
      <c r="CT102" s="311" t="s">
        <v>1170</v>
      </c>
      <c r="CU102" s="312"/>
      <c r="CV102" s="321"/>
      <c r="CW102" s="47">
        <v>1</v>
      </c>
      <c r="CX102" s="62" t="s">
        <v>331</v>
      </c>
      <c r="CY102" s="322"/>
      <c r="CZ102" s="309"/>
      <c r="DA102" s="310">
        <f t="shared" ref="DA102:DA103" si="216">+(CY102+(CY102*CZ102))*CW102</f>
        <v>0</v>
      </c>
      <c r="DB102" s="311" t="s">
        <v>1169</v>
      </c>
      <c r="DC102" s="312"/>
      <c r="DD102" s="321"/>
      <c r="DE102" s="47">
        <v>1</v>
      </c>
      <c r="DF102" s="62" t="s">
        <v>331</v>
      </c>
      <c r="DG102" s="322"/>
      <c r="DH102" s="309"/>
      <c r="DI102" s="310">
        <f t="shared" ref="DI102:DI103" si="217">+(DG102+(DG102*DH102))*DE102</f>
        <v>0</v>
      </c>
      <c r="DJ102" s="311" t="s">
        <v>1169</v>
      </c>
      <c r="DK102" s="312"/>
      <c r="DL102" s="321" t="s">
        <v>1202</v>
      </c>
      <c r="DM102" s="47">
        <v>1</v>
      </c>
      <c r="DN102" s="62" t="s">
        <v>331</v>
      </c>
      <c r="DO102" s="322">
        <v>5462848.629333335</v>
      </c>
      <c r="DP102" s="309">
        <v>0</v>
      </c>
      <c r="DQ102" s="310">
        <f t="shared" ref="DQ102:DQ103" si="218">+(DO102+(DO102*DP102))*DM102</f>
        <v>5462848.629333335</v>
      </c>
      <c r="DR102" s="311" t="s">
        <v>1170</v>
      </c>
      <c r="DS102" s="312"/>
      <c r="DT102" s="321"/>
      <c r="DU102" s="47">
        <v>1</v>
      </c>
      <c r="DV102" s="62" t="s">
        <v>331</v>
      </c>
      <c r="DW102" s="322"/>
      <c r="DX102" s="309"/>
      <c r="DY102" s="310">
        <f t="shared" ref="DY102:DY103" si="219">+(DW102+(DW102*DX102))*DU102</f>
        <v>0</v>
      </c>
      <c r="DZ102" s="311" t="s">
        <v>1169</v>
      </c>
      <c r="EA102" s="312"/>
      <c r="EB102" s="323"/>
      <c r="EC102" s="315">
        <v>1</v>
      </c>
      <c r="ED102" s="350" t="s">
        <v>331</v>
      </c>
      <c r="EE102" s="324"/>
      <c r="EF102" s="317"/>
      <c r="EG102" s="318" t="s">
        <v>1199</v>
      </c>
      <c r="EH102" s="311" t="s">
        <v>1169</v>
      </c>
      <c r="EI102" s="312"/>
      <c r="EJ102" s="321"/>
      <c r="EK102" s="47">
        <v>1</v>
      </c>
      <c r="EL102" s="62" t="s">
        <v>331</v>
      </c>
      <c r="EM102" s="322"/>
      <c r="EN102" s="309"/>
      <c r="EO102" s="310">
        <f t="shared" ref="EO102:EO103" si="220">+(EM102+(EM102*EN102))*EK102</f>
        <v>0</v>
      </c>
      <c r="EP102" s="311" t="s">
        <v>1169</v>
      </c>
      <c r="EQ102" s="312"/>
    </row>
    <row r="103" spans="1:147" ht="37.5" customHeight="1">
      <c r="A103" s="24"/>
      <c r="B103" s="46">
        <v>2</v>
      </c>
      <c r="C103" s="320" t="s">
        <v>387</v>
      </c>
      <c r="D103" s="321"/>
      <c r="E103" s="47">
        <v>1</v>
      </c>
      <c r="F103" s="62" t="s">
        <v>331</v>
      </c>
      <c r="G103" s="322"/>
      <c r="H103" s="309"/>
      <c r="I103" s="310">
        <f t="shared" si="204"/>
        <v>0</v>
      </c>
      <c r="J103" s="19"/>
      <c r="K103" s="277"/>
      <c r="L103" s="321"/>
      <c r="M103" s="47">
        <v>1</v>
      </c>
      <c r="N103" s="62" t="s">
        <v>331</v>
      </c>
      <c r="O103" s="322"/>
      <c r="P103" s="309"/>
      <c r="Q103" s="310">
        <f t="shared" si="205"/>
        <v>0</v>
      </c>
      <c r="R103" s="19"/>
      <c r="S103" s="277"/>
      <c r="T103" s="321"/>
      <c r="U103" s="47">
        <v>1</v>
      </c>
      <c r="V103" s="62" t="s">
        <v>331</v>
      </c>
      <c r="W103" s="322"/>
      <c r="X103" s="309"/>
      <c r="Y103" s="310">
        <f t="shared" si="206"/>
        <v>0</v>
      </c>
      <c r="Z103" s="19"/>
      <c r="AA103" s="277"/>
      <c r="AB103" s="321"/>
      <c r="AC103" s="47">
        <v>1</v>
      </c>
      <c r="AD103" s="62" t="s">
        <v>331</v>
      </c>
      <c r="AE103" s="322"/>
      <c r="AF103" s="309"/>
      <c r="AG103" s="310">
        <f t="shared" si="207"/>
        <v>0</v>
      </c>
      <c r="AH103" s="19"/>
      <c r="AI103" s="277"/>
      <c r="AJ103" s="321"/>
      <c r="AK103" s="47">
        <v>1</v>
      </c>
      <c r="AL103" s="62" t="s">
        <v>331</v>
      </c>
      <c r="AM103" s="322"/>
      <c r="AN103" s="309"/>
      <c r="AO103" s="310">
        <f t="shared" si="208"/>
        <v>0</v>
      </c>
      <c r="AP103" s="19"/>
      <c r="AQ103" s="277"/>
      <c r="AR103" s="321"/>
      <c r="AS103" s="47">
        <v>1</v>
      </c>
      <c r="AT103" s="62" t="s">
        <v>331</v>
      </c>
      <c r="AU103" s="322"/>
      <c r="AV103" s="309"/>
      <c r="AW103" s="310">
        <f t="shared" si="209"/>
        <v>0</v>
      </c>
      <c r="AX103" s="19"/>
      <c r="AY103" s="277"/>
      <c r="AZ103" s="321"/>
      <c r="BA103" s="47">
        <v>1</v>
      </c>
      <c r="BB103" s="62" t="s">
        <v>331</v>
      </c>
      <c r="BC103" s="322"/>
      <c r="BD103" s="309"/>
      <c r="BE103" s="310">
        <f t="shared" si="210"/>
        <v>0</v>
      </c>
      <c r="BF103" s="19"/>
      <c r="BG103" s="277"/>
      <c r="BH103" s="321"/>
      <c r="BI103" s="47">
        <v>1</v>
      </c>
      <c r="BJ103" s="62" t="s">
        <v>331</v>
      </c>
      <c r="BK103" s="322"/>
      <c r="BL103" s="309"/>
      <c r="BM103" s="310">
        <f t="shared" si="211"/>
        <v>0</v>
      </c>
      <c r="BN103" s="19"/>
      <c r="BO103" s="277"/>
      <c r="BP103" s="321"/>
      <c r="BQ103" s="47">
        <v>1</v>
      </c>
      <c r="BR103" s="62" t="s">
        <v>331</v>
      </c>
      <c r="BS103" s="322"/>
      <c r="BT103" s="309"/>
      <c r="BU103" s="310">
        <f t="shared" si="212"/>
        <v>0</v>
      </c>
      <c r="BV103" s="19"/>
      <c r="BW103" s="277"/>
      <c r="BX103" s="321"/>
      <c r="BY103" s="47">
        <v>1</v>
      </c>
      <c r="BZ103" s="62" t="s">
        <v>331</v>
      </c>
      <c r="CA103" s="322"/>
      <c r="CB103" s="309"/>
      <c r="CC103" s="310">
        <f t="shared" si="213"/>
        <v>0</v>
      </c>
      <c r="CD103" s="19"/>
      <c r="CE103" s="277"/>
      <c r="CF103" s="321"/>
      <c r="CG103" s="47">
        <v>1</v>
      </c>
      <c r="CH103" s="62" t="s">
        <v>331</v>
      </c>
      <c r="CI103" s="322"/>
      <c r="CJ103" s="309"/>
      <c r="CK103" s="310">
        <f t="shared" si="214"/>
        <v>0</v>
      </c>
      <c r="CL103" s="19"/>
      <c r="CM103" s="277"/>
      <c r="CN103" s="321" t="s">
        <v>1203</v>
      </c>
      <c r="CO103" s="47">
        <v>1</v>
      </c>
      <c r="CP103" s="62" t="s">
        <v>331</v>
      </c>
      <c r="CQ103" s="322">
        <v>2544600</v>
      </c>
      <c r="CR103" s="309"/>
      <c r="CS103" s="310">
        <f t="shared" si="215"/>
        <v>2544600</v>
      </c>
      <c r="CT103" s="19"/>
      <c r="CU103" s="277"/>
      <c r="CV103" s="321"/>
      <c r="CW103" s="47">
        <v>1</v>
      </c>
      <c r="CX103" s="62" t="s">
        <v>331</v>
      </c>
      <c r="CY103" s="322"/>
      <c r="CZ103" s="309"/>
      <c r="DA103" s="310">
        <f t="shared" si="216"/>
        <v>0</v>
      </c>
      <c r="DB103" s="19"/>
      <c r="DC103" s="277"/>
      <c r="DD103" s="321"/>
      <c r="DE103" s="47">
        <v>1</v>
      </c>
      <c r="DF103" s="62" t="s">
        <v>331</v>
      </c>
      <c r="DG103" s="322"/>
      <c r="DH103" s="309"/>
      <c r="DI103" s="310">
        <f t="shared" si="217"/>
        <v>0</v>
      </c>
      <c r="DJ103" s="19"/>
      <c r="DK103" s="277"/>
      <c r="DL103" s="321" t="s">
        <v>1202</v>
      </c>
      <c r="DM103" s="47">
        <v>1</v>
      </c>
      <c r="DN103" s="62" t="s">
        <v>331</v>
      </c>
      <c r="DO103" s="322">
        <v>1087733.9720000001</v>
      </c>
      <c r="DP103" s="309">
        <v>0</v>
      </c>
      <c r="DQ103" s="310">
        <f t="shared" si="218"/>
        <v>1087733.9720000001</v>
      </c>
      <c r="DR103" s="19"/>
      <c r="DS103" s="277"/>
      <c r="DT103" s="321"/>
      <c r="DU103" s="47">
        <v>1</v>
      </c>
      <c r="DV103" s="62" t="s">
        <v>331</v>
      </c>
      <c r="DW103" s="322"/>
      <c r="DX103" s="309"/>
      <c r="DY103" s="310">
        <f t="shared" si="219"/>
        <v>0</v>
      </c>
      <c r="DZ103" s="19"/>
      <c r="EA103" s="277"/>
      <c r="EB103" s="323"/>
      <c r="EC103" s="315">
        <v>1</v>
      </c>
      <c r="ED103" s="350" t="s">
        <v>331</v>
      </c>
      <c r="EE103" s="324"/>
      <c r="EF103" s="317"/>
      <c r="EG103" s="318" t="s">
        <v>1199</v>
      </c>
      <c r="EH103" s="19"/>
      <c r="EI103" s="277"/>
      <c r="EJ103" s="321"/>
      <c r="EK103" s="47">
        <v>1</v>
      </c>
      <c r="EL103" s="62" t="s">
        <v>331</v>
      </c>
      <c r="EM103" s="322"/>
      <c r="EN103" s="309"/>
      <c r="EO103" s="310">
        <f t="shared" si="220"/>
        <v>0</v>
      </c>
      <c r="EP103" s="19"/>
      <c r="EQ103" s="277"/>
    </row>
    <row r="104" spans="1:147" ht="37.5" customHeight="1">
      <c r="A104" s="24"/>
      <c r="B104" s="57"/>
      <c r="C104" s="49" t="s">
        <v>338</v>
      </c>
      <c r="D104" s="326"/>
      <c r="E104" s="50"/>
      <c r="F104" s="51"/>
      <c r="G104" s="51"/>
      <c r="H104" s="327"/>
      <c r="I104" s="52">
        <f>SUM(I102+I103)</f>
        <v>0</v>
      </c>
      <c r="J104" s="19"/>
      <c r="K104" s="277"/>
      <c r="L104" s="326"/>
      <c r="M104" s="50"/>
      <c r="N104" s="51"/>
      <c r="O104" s="51"/>
      <c r="P104" s="327"/>
      <c r="Q104" s="52">
        <f>SUM(Q102+Q103)</f>
        <v>11770437</v>
      </c>
      <c r="R104" s="19"/>
      <c r="S104" s="277"/>
      <c r="T104" s="326"/>
      <c r="U104" s="50"/>
      <c r="V104" s="51"/>
      <c r="W104" s="51"/>
      <c r="X104" s="327"/>
      <c r="Y104" s="52">
        <f>SUM(Y102+Y103)</f>
        <v>0</v>
      </c>
      <c r="Z104" s="19"/>
      <c r="AA104" s="277"/>
      <c r="AB104" s="326"/>
      <c r="AC104" s="50"/>
      <c r="AD104" s="51"/>
      <c r="AE104" s="51"/>
      <c r="AF104" s="327"/>
      <c r="AG104" s="52">
        <f>SUM(AG102+AG103)</f>
        <v>0</v>
      </c>
      <c r="AH104" s="19"/>
      <c r="AI104" s="277"/>
      <c r="AJ104" s="326"/>
      <c r="AK104" s="50"/>
      <c r="AL104" s="51"/>
      <c r="AM104" s="51"/>
      <c r="AN104" s="327"/>
      <c r="AO104" s="52">
        <f>SUM(AO102+AO103)</f>
        <v>0</v>
      </c>
      <c r="AP104" s="19"/>
      <c r="AQ104" s="277"/>
      <c r="AR104" s="326"/>
      <c r="AS104" s="50"/>
      <c r="AT104" s="51"/>
      <c r="AU104" s="51"/>
      <c r="AV104" s="327"/>
      <c r="AW104" s="52">
        <f>SUM(AW102+AW103)</f>
        <v>0</v>
      </c>
      <c r="AX104" s="19"/>
      <c r="AY104" s="277"/>
      <c r="AZ104" s="326"/>
      <c r="BA104" s="50"/>
      <c r="BB104" s="51"/>
      <c r="BC104" s="51"/>
      <c r="BD104" s="327"/>
      <c r="BE104" s="52">
        <f>SUM(BE102+BE103)</f>
        <v>0</v>
      </c>
      <c r="BF104" s="19"/>
      <c r="BG104" s="277"/>
      <c r="BH104" s="326"/>
      <c r="BI104" s="50"/>
      <c r="BJ104" s="51"/>
      <c r="BK104" s="51"/>
      <c r="BL104" s="327"/>
      <c r="BM104" s="52">
        <f>SUM(BM102+BM103)</f>
        <v>0</v>
      </c>
      <c r="BN104" s="19"/>
      <c r="BO104" s="277"/>
      <c r="BP104" s="326"/>
      <c r="BQ104" s="50"/>
      <c r="BR104" s="51"/>
      <c r="BS104" s="51"/>
      <c r="BT104" s="327"/>
      <c r="BU104" s="52">
        <f>SUM(BU102+BU103)</f>
        <v>0</v>
      </c>
      <c r="BV104" s="19"/>
      <c r="BW104" s="277"/>
      <c r="BX104" s="326"/>
      <c r="BY104" s="50"/>
      <c r="BZ104" s="51"/>
      <c r="CA104" s="51"/>
      <c r="CB104" s="327"/>
      <c r="CC104" s="52">
        <f>SUM(CC102+CC103)</f>
        <v>0</v>
      </c>
      <c r="CD104" s="19"/>
      <c r="CE104" s="277"/>
      <c r="CF104" s="326"/>
      <c r="CG104" s="50"/>
      <c r="CH104" s="51"/>
      <c r="CI104" s="51"/>
      <c r="CJ104" s="327"/>
      <c r="CK104" s="52">
        <f>SUM(CK102+CK103)</f>
        <v>0</v>
      </c>
      <c r="CL104" s="19"/>
      <c r="CM104" s="277"/>
      <c r="CN104" s="326"/>
      <c r="CO104" s="50"/>
      <c r="CP104" s="51"/>
      <c r="CQ104" s="51"/>
      <c r="CR104" s="327"/>
      <c r="CS104" s="52">
        <f>SUM(CS102+CS103)</f>
        <v>12564500</v>
      </c>
      <c r="CT104" s="19"/>
      <c r="CU104" s="277"/>
      <c r="CV104" s="326"/>
      <c r="CW104" s="50"/>
      <c r="CX104" s="51"/>
      <c r="CY104" s="51"/>
      <c r="CZ104" s="327"/>
      <c r="DA104" s="52">
        <f>SUM(DA102+DA103)</f>
        <v>0</v>
      </c>
      <c r="DB104" s="19"/>
      <c r="DC104" s="277"/>
      <c r="DD104" s="326"/>
      <c r="DE104" s="50"/>
      <c r="DF104" s="51"/>
      <c r="DG104" s="51"/>
      <c r="DH104" s="327"/>
      <c r="DI104" s="52">
        <f>SUM(DI102+DI103)</f>
        <v>0</v>
      </c>
      <c r="DJ104" s="19"/>
      <c r="DK104" s="277"/>
      <c r="DL104" s="326"/>
      <c r="DM104" s="50"/>
      <c r="DN104" s="51"/>
      <c r="DO104" s="51"/>
      <c r="DP104" s="327"/>
      <c r="DQ104" s="52">
        <f>SUM(DQ102+DQ103)</f>
        <v>6550582.601333335</v>
      </c>
      <c r="DR104" s="19"/>
      <c r="DS104" s="277"/>
      <c r="DT104" s="326"/>
      <c r="DU104" s="50"/>
      <c r="DV104" s="51"/>
      <c r="DW104" s="51"/>
      <c r="DX104" s="327"/>
      <c r="DY104" s="52">
        <f>SUM(DY102+DY103)</f>
        <v>0</v>
      </c>
      <c r="DZ104" s="19"/>
      <c r="EA104" s="277"/>
      <c r="EB104" s="328"/>
      <c r="EC104" s="281"/>
      <c r="ED104" s="329"/>
      <c r="EE104" s="329"/>
      <c r="EF104" s="330"/>
      <c r="EG104" s="331" t="s">
        <v>1199</v>
      </c>
      <c r="EH104" s="19"/>
      <c r="EI104" s="277"/>
      <c r="EJ104" s="326"/>
      <c r="EK104" s="50"/>
      <c r="EL104" s="51"/>
      <c r="EM104" s="51"/>
      <c r="EN104" s="327"/>
      <c r="EO104" s="52">
        <f>SUM(EO102+EO103)</f>
        <v>0</v>
      </c>
      <c r="EP104" s="19"/>
      <c r="EQ104" s="277"/>
    </row>
    <row r="105" spans="1:147" ht="37.5" customHeight="1">
      <c r="A105" s="24"/>
      <c r="B105" s="53" t="s">
        <v>388</v>
      </c>
      <c r="C105" s="25"/>
      <c r="D105" s="332"/>
      <c r="E105" s="59"/>
      <c r="F105" s="31"/>
      <c r="G105" s="31"/>
      <c r="H105" s="333"/>
      <c r="I105" s="54"/>
      <c r="J105" s="19"/>
      <c r="K105" s="277"/>
      <c r="L105" s="332"/>
      <c r="M105" s="59"/>
      <c r="N105" s="31"/>
      <c r="O105" s="31"/>
      <c r="P105" s="333"/>
      <c r="Q105" s="54"/>
      <c r="R105" s="19"/>
      <c r="S105" s="277"/>
      <c r="T105" s="332"/>
      <c r="U105" s="59"/>
      <c r="V105" s="31"/>
      <c r="W105" s="31"/>
      <c r="X105" s="333"/>
      <c r="Y105" s="54"/>
      <c r="Z105" s="19"/>
      <c r="AA105" s="277"/>
      <c r="AB105" s="332"/>
      <c r="AC105" s="59"/>
      <c r="AD105" s="31"/>
      <c r="AE105" s="31"/>
      <c r="AF105" s="333"/>
      <c r="AG105" s="54"/>
      <c r="AH105" s="19"/>
      <c r="AI105" s="277"/>
      <c r="AJ105" s="332"/>
      <c r="AK105" s="59"/>
      <c r="AL105" s="31"/>
      <c r="AM105" s="31"/>
      <c r="AN105" s="333"/>
      <c r="AO105" s="54"/>
      <c r="AP105" s="19"/>
      <c r="AQ105" s="277"/>
      <c r="AR105" s="332"/>
      <c r="AS105" s="59"/>
      <c r="AT105" s="31"/>
      <c r="AU105" s="31"/>
      <c r="AV105" s="333"/>
      <c r="AW105" s="54"/>
      <c r="AX105" s="19"/>
      <c r="AY105" s="277"/>
      <c r="AZ105" s="332"/>
      <c r="BA105" s="59"/>
      <c r="BB105" s="31"/>
      <c r="BC105" s="31"/>
      <c r="BD105" s="333"/>
      <c r="BE105" s="54"/>
      <c r="BF105" s="19"/>
      <c r="BG105" s="277"/>
      <c r="BH105" s="332"/>
      <c r="BI105" s="59"/>
      <c r="BJ105" s="31"/>
      <c r="BK105" s="31"/>
      <c r="BL105" s="333"/>
      <c r="BM105" s="54"/>
      <c r="BN105" s="19"/>
      <c r="BO105" s="277"/>
      <c r="BP105" s="332"/>
      <c r="BQ105" s="59"/>
      <c r="BR105" s="31"/>
      <c r="BS105" s="31"/>
      <c r="BT105" s="333"/>
      <c r="BU105" s="54"/>
      <c r="BV105" s="19"/>
      <c r="BW105" s="277"/>
      <c r="BX105" s="332"/>
      <c r="BY105" s="59"/>
      <c r="BZ105" s="31"/>
      <c r="CA105" s="31"/>
      <c r="CB105" s="333"/>
      <c r="CC105" s="54"/>
      <c r="CD105" s="19"/>
      <c r="CE105" s="277"/>
      <c r="CF105" s="332"/>
      <c r="CG105" s="59"/>
      <c r="CH105" s="31"/>
      <c r="CI105" s="31"/>
      <c r="CJ105" s="333"/>
      <c r="CK105" s="54"/>
      <c r="CL105" s="19"/>
      <c r="CM105" s="277"/>
      <c r="CN105" s="332"/>
      <c r="CO105" s="59"/>
      <c r="CP105" s="31"/>
      <c r="CQ105" s="31"/>
      <c r="CR105" s="333"/>
      <c r="CS105" s="54"/>
      <c r="CT105" s="19"/>
      <c r="CU105" s="277"/>
      <c r="CV105" s="332"/>
      <c r="CW105" s="59"/>
      <c r="CX105" s="31"/>
      <c r="CY105" s="31"/>
      <c r="CZ105" s="333"/>
      <c r="DA105" s="54"/>
      <c r="DB105" s="19"/>
      <c r="DC105" s="277"/>
      <c r="DD105" s="332"/>
      <c r="DE105" s="59"/>
      <c r="DF105" s="31"/>
      <c r="DG105" s="31"/>
      <c r="DH105" s="333"/>
      <c r="DI105" s="54"/>
      <c r="DJ105" s="19"/>
      <c r="DK105" s="277"/>
      <c r="DL105" s="332"/>
      <c r="DM105" s="59"/>
      <c r="DN105" s="31"/>
      <c r="DO105" s="31"/>
      <c r="DP105" s="333"/>
      <c r="DQ105" s="54"/>
      <c r="DR105" s="19"/>
      <c r="DS105" s="277"/>
      <c r="DT105" s="332"/>
      <c r="DU105" s="59"/>
      <c r="DV105" s="31"/>
      <c r="DW105" s="31"/>
      <c r="DX105" s="333"/>
      <c r="DY105" s="54"/>
      <c r="DZ105" s="19"/>
      <c r="EA105" s="277"/>
      <c r="EB105" s="186"/>
      <c r="EC105" s="341"/>
      <c r="ED105" s="273"/>
      <c r="EE105" s="273"/>
      <c r="EF105" s="334"/>
      <c r="EG105" s="282"/>
      <c r="EH105" s="19"/>
      <c r="EI105" s="277"/>
      <c r="EJ105" s="332"/>
      <c r="EK105" s="59"/>
      <c r="EL105" s="31"/>
      <c r="EM105" s="31"/>
      <c r="EN105" s="333"/>
      <c r="EO105" s="54"/>
      <c r="EP105" s="19"/>
      <c r="EQ105" s="277"/>
    </row>
    <row r="106" spans="1:147" ht="37.5" customHeight="1" thickBot="1">
      <c r="A106" s="24"/>
      <c r="B106" s="34" t="s">
        <v>389</v>
      </c>
      <c r="C106" s="58"/>
      <c r="D106" s="339"/>
      <c r="E106" s="59"/>
      <c r="F106" s="31"/>
      <c r="G106" s="31"/>
      <c r="H106" s="333"/>
      <c r="I106" s="54"/>
      <c r="J106" s="19"/>
      <c r="K106" s="277"/>
      <c r="L106" s="339"/>
      <c r="M106" s="59"/>
      <c r="N106" s="31"/>
      <c r="O106" s="31"/>
      <c r="P106" s="333"/>
      <c r="Q106" s="54"/>
      <c r="R106" s="19"/>
      <c r="S106" s="277"/>
      <c r="T106" s="339"/>
      <c r="U106" s="59"/>
      <c r="V106" s="31"/>
      <c r="W106" s="31"/>
      <c r="X106" s="333"/>
      <c r="Y106" s="54"/>
      <c r="Z106" s="19"/>
      <c r="AA106" s="277"/>
      <c r="AB106" s="339"/>
      <c r="AC106" s="59"/>
      <c r="AD106" s="31"/>
      <c r="AE106" s="31"/>
      <c r="AF106" s="333"/>
      <c r="AG106" s="54"/>
      <c r="AH106" s="19"/>
      <c r="AI106" s="277"/>
      <c r="AJ106" s="339"/>
      <c r="AK106" s="59"/>
      <c r="AL106" s="31"/>
      <c r="AM106" s="31"/>
      <c r="AN106" s="333"/>
      <c r="AO106" s="54"/>
      <c r="AP106" s="19"/>
      <c r="AQ106" s="277"/>
      <c r="AR106" s="339"/>
      <c r="AS106" s="59"/>
      <c r="AT106" s="31"/>
      <c r="AU106" s="31"/>
      <c r="AV106" s="333"/>
      <c r="AW106" s="54"/>
      <c r="AX106" s="19"/>
      <c r="AY106" s="277"/>
      <c r="AZ106" s="339"/>
      <c r="BA106" s="59"/>
      <c r="BB106" s="31"/>
      <c r="BC106" s="31"/>
      <c r="BD106" s="333"/>
      <c r="BE106" s="54"/>
      <c r="BF106" s="19"/>
      <c r="BG106" s="277"/>
      <c r="BH106" s="339"/>
      <c r="BI106" s="59"/>
      <c r="BJ106" s="31"/>
      <c r="BK106" s="31"/>
      <c r="BL106" s="333"/>
      <c r="BM106" s="54"/>
      <c r="BN106" s="19"/>
      <c r="BO106" s="277"/>
      <c r="BP106" s="339"/>
      <c r="BQ106" s="59"/>
      <c r="BR106" s="31"/>
      <c r="BS106" s="31"/>
      <c r="BT106" s="333"/>
      <c r="BU106" s="54"/>
      <c r="BV106" s="19"/>
      <c r="BW106" s="277"/>
      <c r="BX106" s="339"/>
      <c r="BY106" s="59"/>
      <c r="BZ106" s="31"/>
      <c r="CA106" s="31"/>
      <c r="CB106" s="333"/>
      <c r="CC106" s="54"/>
      <c r="CD106" s="19"/>
      <c r="CE106" s="277"/>
      <c r="CF106" s="339"/>
      <c r="CG106" s="59"/>
      <c r="CH106" s="31"/>
      <c r="CI106" s="31"/>
      <c r="CJ106" s="333"/>
      <c r="CK106" s="54"/>
      <c r="CL106" s="19"/>
      <c r="CM106" s="277"/>
      <c r="CN106" s="339"/>
      <c r="CO106" s="59"/>
      <c r="CP106" s="31"/>
      <c r="CQ106" s="31"/>
      <c r="CR106" s="333"/>
      <c r="CS106" s="54"/>
      <c r="CT106" s="19"/>
      <c r="CU106" s="277"/>
      <c r="CV106" s="339"/>
      <c r="CW106" s="59"/>
      <c r="CX106" s="31"/>
      <c r="CY106" s="31"/>
      <c r="CZ106" s="333"/>
      <c r="DA106" s="54"/>
      <c r="DB106" s="19"/>
      <c r="DC106" s="277"/>
      <c r="DD106" s="339"/>
      <c r="DE106" s="59"/>
      <c r="DF106" s="31"/>
      <c r="DG106" s="31"/>
      <c r="DH106" s="333"/>
      <c r="DI106" s="54"/>
      <c r="DJ106" s="19"/>
      <c r="DK106" s="277"/>
      <c r="DL106" s="339"/>
      <c r="DM106" s="59"/>
      <c r="DN106" s="31"/>
      <c r="DO106" s="31"/>
      <c r="DP106" s="333"/>
      <c r="DQ106" s="54"/>
      <c r="DR106" s="19"/>
      <c r="DS106" s="277"/>
      <c r="DT106" s="339"/>
      <c r="DU106" s="59"/>
      <c r="DV106" s="31"/>
      <c r="DW106" s="31"/>
      <c r="DX106" s="333"/>
      <c r="DY106" s="54"/>
      <c r="DZ106" s="19"/>
      <c r="EA106" s="277"/>
      <c r="EB106" s="340"/>
      <c r="EC106" s="341"/>
      <c r="ED106" s="273"/>
      <c r="EE106" s="273"/>
      <c r="EF106" s="334"/>
      <c r="EG106" s="282"/>
      <c r="EH106" s="19"/>
      <c r="EI106" s="277"/>
      <c r="EJ106" s="339"/>
      <c r="EK106" s="59"/>
      <c r="EL106" s="31"/>
      <c r="EM106" s="31"/>
      <c r="EN106" s="333"/>
      <c r="EO106" s="54"/>
      <c r="EP106" s="19"/>
      <c r="EQ106" s="277"/>
    </row>
    <row r="107" spans="1:147" ht="37.5" customHeight="1" thickBot="1">
      <c r="A107" s="24"/>
      <c r="B107" s="40" t="s">
        <v>322</v>
      </c>
      <c r="C107" s="41" t="s">
        <v>323</v>
      </c>
      <c r="D107" s="295" t="s">
        <v>324</v>
      </c>
      <c r="E107" s="42" t="s">
        <v>325</v>
      </c>
      <c r="F107" s="43" t="s">
        <v>326</v>
      </c>
      <c r="G107" s="44" t="s">
        <v>327</v>
      </c>
      <c r="H107" s="296" t="s">
        <v>328</v>
      </c>
      <c r="I107" s="45" t="s">
        <v>329</v>
      </c>
      <c r="J107" s="297" t="s">
        <v>1167</v>
      </c>
      <c r="K107" s="298" t="s">
        <v>1168</v>
      </c>
      <c r="L107" s="295" t="s">
        <v>324</v>
      </c>
      <c r="M107" s="42" t="s">
        <v>325</v>
      </c>
      <c r="N107" s="43" t="s">
        <v>326</v>
      </c>
      <c r="O107" s="44" t="s">
        <v>327</v>
      </c>
      <c r="P107" s="296" t="s">
        <v>328</v>
      </c>
      <c r="Q107" s="45" t="s">
        <v>329</v>
      </c>
      <c r="R107" s="297" t="s">
        <v>1167</v>
      </c>
      <c r="S107" s="298" t="s">
        <v>1168</v>
      </c>
      <c r="T107" s="295" t="s">
        <v>324</v>
      </c>
      <c r="U107" s="42" t="s">
        <v>325</v>
      </c>
      <c r="V107" s="43" t="s">
        <v>326</v>
      </c>
      <c r="W107" s="44" t="s">
        <v>327</v>
      </c>
      <c r="X107" s="296" t="s">
        <v>328</v>
      </c>
      <c r="Y107" s="45" t="s">
        <v>329</v>
      </c>
      <c r="Z107" s="297" t="s">
        <v>1167</v>
      </c>
      <c r="AA107" s="298" t="s">
        <v>1168</v>
      </c>
      <c r="AB107" s="295" t="s">
        <v>324</v>
      </c>
      <c r="AC107" s="42" t="s">
        <v>325</v>
      </c>
      <c r="AD107" s="43" t="s">
        <v>326</v>
      </c>
      <c r="AE107" s="44" t="s">
        <v>327</v>
      </c>
      <c r="AF107" s="296" t="s">
        <v>328</v>
      </c>
      <c r="AG107" s="45" t="s">
        <v>329</v>
      </c>
      <c r="AH107" s="297" t="s">
        <v>1167</v>
      </c>
      <c r="AI107" s="298" t="s">
        <v>1168</v>
      </c>
      <c r="AJ107" s="295" t="s">
        <v>324</v>
      </c>
      <c r="AK107" s="42" t="s">
        <v>325</v>
      </c>
      <c r="AL107" s="43" t="s">
        <v>326</v>
      </c>
      <c r="AM107" s="44" t="s">
        <v>327</v>
      </c>
      <c r="AN107" s="296" t="s">
        <v>328</v>
      </c>
      <c r="AO107" s="45" t="s">
        <v>329</v>
      </c>
      <c r="AP107" s="297" t="s">
        <v>1167</v>
      </c>
      <c r="AQ107" s="298" t="s">
        <v>1168</v>
      </c>
      <c r="AR107" s="295" t="s">
        <v>324</v>
      </c>
      <c r="AS107" s="42" t="s">
        <v>325</v>
      </c>
      <c r="AT107" s="43" t="s">
        <v>326</v>
      </c>
      <c r="AU107" s="44" t="s">
        <v>327</v>
      </c>
      <c r="AV107" s="296" t="s">
        <v>328</v>
      </c>
      <c r="AW107" s="45" t="s">
        <v>329</v>
      </c>
      <c r="AX107" s="297" t="s">
        <v>1167</v>
      </c>
      <c r="AY107" s="298" t="s">
        <v>1168</v>
      </c>
      <c r="AZ107" s="295" t="s">
        <v>324</v>
      </c>
      <c r="BA107" s="42" t="s">
        <v>325</v>
      </c>
      <c r="BB107" s="43" t="s">
        <v>326</v>
      </c>
      <c r="BC107" s="44" t="s">
        <v>327</v>
      </c>
      <c r="BD107" s="296" t="s">
        <v>328</v>
      </c>
      <c r="BE107" s="45" t="s">
        <v>329</v>
      </c>
      <c r="BF107" s="297" t="s">
        <v>1167</v>
      </c>
      <c r="BG107" s="298" t="s">
        <v>1168</v>
      </c>
      <c r="BH107" s="295" t="s">
        <v>324</v>
      </c>
      <c r="BI107" s="42" t="s">
        <v>325</v>
      </c>
      <c r="BJ107" s="43" t="s">
        <v>326</v>
      </c>
      <c r="BK107" s="44" t="s">
        <v>327</v>
      </c>
      <c r="BL107" s="296" t="s">
        <v>328</v>
      </c>
      <c r="BM107" s="45" t="s">
        <v>329</v>
      </c>
      <c r="BN107" s="297" t="s">
        <v>1167</v>
      </c>
      <c r="BO107" s="298" t="s">
        <v>1168</v>
      </c>
      <c r="BP107" s="295" t="s">
        <v>324</v>
      </c>
      <c r="BQ107" s="42" t="s">
        <v>325</v>
      </c>
      <c r="BR107" s="43" t="s">
        <v>326</v>
      </c>
      <c r="BS107" s="44" t="s">
        <v>327</v>
      </c>
      <c r="BT107" s="296" t="s">
        <v>328</v>
      </c>
      <c r="BU107" s="45" t="s">
        <v>329</v>
      </c>
      <c r="BV107" s="297" t="s">
        <v>1167</v>
      </c>
      <c r="BW107" s="298" t="s">
        <v>1168</v>
      </c>
      <c r="BX107" s="295" t="s">
        <v>324</v>
      </c>
      <c r="BY107" s="42" t="s">
        <v>325</v>
      </c>
      <c r="BZ107" s="43" t="s">
        <v>326</v>
      </c>
      <c r="CA107" s="44" t="s">
        <v>327</v>
      </c>
      <c r="CB107" s="296" t="s">
        <v>328</v>
      </c>
      <c r="CC107" s="45" t="s">
        <v>329</v>
      </c>
      <c r="CD107" s="297" t="s">
        <v>1167</v>
      </c>
      <c r="CE107" s="298" t="s">
        <v>1168</v>
      </c>
      <c r="CF107" s="295" t="s">
        <v>324</v>
      </c>
      <c r="CG107" s="42" t="s">
        <v>325</v>
      </c>
      <c r="CH107" s="43" t="s">
        <v>326</v>
      </c>
      <c r="CI107" s="44" t="s">
        <v>327</v>
      </c>
      <c r="CJ107" s="296" t="s">
        <v>328</v>
      </c>
      <c r="CK107" s="45" t="s">
        <v>329</v>
      </c>
      <c r="CL107" s="297" t="s">
        <v>1167</v>
      </c>
      <c r="CM107" s="298" t="s">
        <v>1168</v>
      </c>
      <c r="CN107" s="295" t="s">
        <v>324</v>
      </c>
      <c r="CO107" s="42" t="s">
        <v>325</v>
      </c>
      <c r="CP107" s="43" t="s">
        <v>326</v>
      </c>
      <c r="CQ107" s="44" t="s">
        <v>327</v>
      </c>
      <c r="CR107" s="296" t="s">
        <v>328</v>
      </c>
      <c r="CS107" s="45" t="s">
        <v>329</v>
      </c>
      <c r="CT107" s="297" t="s">
        <v>1167</v>
      </c>
      <c r="CU107" s="298" t="s">
        <v>1168</v>
      </c>
      <c r="CV107" s="295" t="s">
        <v>324</v>
      </c>
      <c r="CW107" s="42" t="s">
        <v>325</v>
      </c>
      <c r="CX107" s="43" t="s">
        <v>326</v>
      </c>
      <c r="CY107" s="44" t="s">
        <v>327</v>
      </c>
      <c r="CZ107" s="296" t="s">
        <v>328</v>
      </c>
      <c r="DA107" s="45" t="s">
        <v>329</v>
      </c>
      <c r="DB107" s="297" t="s">
        <v>1167</v>
      </c>
      <c r="DC107" s="298" t="s">
        <v>1168</v>
      </c>
      <c r="DD107" s="295" t="s">
        <v>324</v>
      </c>
      <c r="DE107" s="42" t="s">
        <v>325</v>
      </c>
      <c r="DF107" s="43" t="s">
        <v>326</v>
      </c>
      <c r="DG107" s="44" t="s">
        <v>327</v>
      </c>
      <c r="DH107" s="296" t="s">
        <v>328</v>
      </c>
      <c r="DI107" s="45" t="s">
        <v>329</v>
      </c>
      <c r="DJ107" s="297" t="s">
        <v>1167</v>
      </c>
      <c r="DK107" s="298" t="s">
        <v>1168</v>
      </c>
      <c r="DL107" s="295" t="s">
        <v>324</v>
      </c>
      <c r="DM107" s="42" t="s">
        <v>325</v>
      </c>
      <c r="DN107" s="43" t="s">
        <v>326</v>
      </c>
      <c r="DO107" s="44" t="s">
        <v>327</v>
      </c>
      <c r="DP107" s="296" t="s">
        <v>328</v>
      </c>
      <c r="DQ107" s="45" t="s">
        <v>329</v>
      </c>
      <c r="DR107" s="297" t="s">
        <v>1167</v>
      </c>
      <c r="DS107" s="298" t="s">
        <v>1168</v>
      </c>
      <c r="DT107" s="295" t="s">
        <v>324</v>
      </c>
      <c r="DU107" s="42" t="s">
        <v>325</v>
      </c>
      <c r="DV107" s="43" t="s">
        <v>326</v>
      </c>
      <c r="DW107" s="44" t="s">
        <v>327</v>
      </c>
      <c r="DX107" s="296" t="s">
        <v>328</v>
      </c>
      <c r="DY107" s="45" t="s">
        <v>329</v>
      </c>
      <c r="DZ107" s="297" t="s">
        <v>1167</v>
      </c>
      <c r="EA107" s="298" t="s">
        <v>1168</v>
      </c>
      <c r="EB107" s="299" t="s">
        <v>324</v>
      </c>
      <c r="EC107" s="300" t="s">
        <v>325</v>
      </c>
      <c r="ED107" s="301" t="s">
        <v>326</v>
      </c>
      <c r="EE107" s="335" t="s">
        <v>327</v>
      </c>
      <c r="EF107" s="300" t="s">
        <v>328</v>
      </c>
      <c r="EG107" s="303" t="s">
        <v>329</v>
      </c>
      <c r="EH107" s="297" t="s">
        <v>1167</v>
      </c>
      <c r="EI107" s="298" t="s">
        <v>1168</v>
      </c>
      <c r="EJ107" s="295" t="s">
        <v>324</v>
      </c>
      <c r="EK107" s="42" t="s">
        <v>325</v>
      </c>
      <c r="EL107" s="43" t="s">
        <v>326</v>
      </c>
      <c r="EM107" s="44" t="s">
        <v>327</v>
      </c>
      <c r="EN107" s="296" t="s">
        <v>328</v>
      </c>
      <c r="EO107" s="45" t="s">
        <v>329</v>
      </c>
      <c r="EP107" s="297" t="s">
        <v>1167</v>
      </c>
      <c r="EQ107" s="298" t="s">
        <v>1168</v>
      </c>
    </row>
    <row r="108" spans="1:147" ht="37.5" customHeight="1" thickBot="1">
      <c r="A108" s="24"/>
      <c r="B108" s="46">
        <v>1</v>
      </c>
      <c r="C108" s="320" t="s">
        <v>390</v>
      </c>
      <c r="D108" s="321"/>
      <c r="E108" s="47">
        <v>1</v>
      </c>
      <c r="F108" s="47" t="s">
        <v>331</v>
      </c>
      <c r="G108" s="322"/>
      <c r="H108" s="309"/>
      <c r="I108" s="310">
        <f>+(G108+(G108*H108))*E108</f>
        <v>0</v>
      </c>
      <c r="J108" s="311" t="s">
        <v>1169</v>
      </c>
      <c r="K108" s="312"/>
      <c r="L108" s="321"/>
      <c r="M108" s="47">
        <v>1</v>
      </c>
      <c r="N108" s="47" t="s">
        <v>331</v>
      </c>
      <c r="O108" s="322"/>
      <c r="P108" s="309"/>
      <c r="Q108" s="310">
        <f>+(O108+(O108*P108))*M108</f>
        <v>0</v>
      </c>
      <c r="R108" s="311" t="s">
        <v>1169</v>
      </c>
      <c r="S108" s="312"/>
      <c r="T108" s="321"/>
      <c r="U108" s="47">
        <v>1</v>
      </c>
      <c r="V108" s="47" t="s">
        <v>331</v>
      </c>
      <c r="W108" s="322"/>
      <c r="X108" s="309"/>
      <c r="Y108" s="310">
        <f>+(W108+(W108*X108))*U108</f>
        <v>0</v>
      </c>
      <c r="Z108" s="311" t="s">
        <v>1169</v>
      </c>
      <c r="AA108" s="312"/>
      <c r="AB108" s="321" t="s">
        <v>1229</v>
      </c>
      <c r="AC108" s="47">
        <v>1</v>
      </c>
      <c r="AD108" s="47" t="s">
        <v>331</v>
      </c>
      <c r="AE108" s="322">
        <v>4200000</v>
      </c>
      <c r="AF108" s="309">
        <v>0</v>
      </c>
      <c r="AG108" s="310">
        <f>+(AE108+(AE108*AF108))*AC108</f>
        <v>4200000</v>
      </c>
      <c r="AH108" s="311" t="s">
        <v>1170</v>
      </c>
      <c r="AI108" s="312"/>
      <c r="AJ108" s="321"/>
      <c r="AK108" s="47">
        <v>1</v>
      </c>
      <c r="AL108" s="47" t="s">
        <v>331</v>
      </c>
      <c r="AM108" s="322"/>
      <c r="AN108" s="309"/>
      <c r="AO108" s="310">
        <f>+(AM108+(AM108*AN108))*AK108</f>
        <v>0</v>
      </c>
      <c r="AP108" s="311" t="s">
        <v>1169</v>
      </c>
      <c r="AQ108" s="312"/>
      <c r="AR108" s="321"/>
      <c r="AS108" s="47">
        <v>1</v>
      </c>
      <c r="AT108" s="47" t="s">
        <v>331</v>
      </c>
      <c r="AU108" s="322"/>
      <c r="AV108" s="309"/>
      <c r="AW108" s="310">
        <f>+(AU108+(AU108*AV108))*AS108</f>
        <v>0</v>
      </c>
      <c r="AX108" s="311" t="s">
        <v>1169</v>
      </c>
      <c r="AY108" s="312"/>
      <c r="AZ108" s="321"/>
      <c r="BA108" s="47">
        <v>1</v>
      </c>
      <c r="BB108" s="47" t="s">
        <v>331</v>
      </c>
      <c r="BC108" s="322"/>
      <c r="BD108" s="309"/>
      <c r="BE108" s="310">
        <f>+(BC108+(BC108*BD108))*BA108</f>
        <v>0</v>
      </c>
      <c r="BF108" s="311" t="s">
        <v>1169</v>
      </c>
      <c r="BG108" s="312"/>
      <c r="BH108" s="321"/>
      <c r="BI108" s="47">
        <v>1</v>
      </c>
      <c r="BJ108" s="47" t="s">
        <v>331</v>
      </c>
      <c r="BK108" s="322"/>
      <c r="BL108" s="309"/>
      <c r="BM108" s="310">
        <f>+(BK108+(BK108*BL108))*BI108</f>
        <v>0</v>
      </c>
      <c r="BN108" s="311" t="s">
        <v>1169</v>
      </c>
      <c r="BO108" s="312"/>
      <c r="BP108" s="321"/>
      <c r="BQ108" s="47">
        <v>1</v>
      </c>
      <c r="BR108" s="47" t="s">
        <v>331</v>
      </c>
      <c r="BS108" s="322"/>
      <c r="BT108" s="309"/>
      <c r="BU108" s="310">
        <f>+(BS108+(BS108*BT108))*BQ108</f>
        <v>0</v>
      </c>
      <c r="BV108" s="311" t="s">
        <v>1169</v>
      </c>
      <c r="BW108" s="312"/>
      <c r="BX108" s="321"/>
      <c r="BY108" s="47">
        <v>1</v>
      </c>
      <c r="BZ108" s="47" t="s">
        <v>331</v>
      </c>
      <c r="CA108" s="322"/>
      <c r="CB108" s="309"/>
      <c r="CC108" s="310">
        <f>+(CA108+(CA108*CB108))*BY108</f>
        <v>0</v>
      </c>
      <c r="CD108" s="311" t="s">
        <v>1169</v>
      </c>
      <c r="CE108" s="312"/>
      <c r="CF108" s="321"/>
      <c r="CG108" s="47">
        <v>1</v>
      </c>
      <c r="CH108" s="47" t="s">
        <v>331</v>
      </c>
      <c r="CI108" s="322"/>
      <c r="CJ108" s="309"/>
      <c r="CK108" s="310">
        <f>+(CI108+(CI108*CJ108))*CG108</f>
        <v>0</v>
      </c>
      <c r="CL108" s="311" t="s">
        <v>1169</v>
      </c>
      <c r="CM108" s="312"/>
      <c r="CN108" s="321" t="s">
        <v>1205</v>
      </c>
      <c r="CO108" s="47">
        <v>1</v>
      </c>
      <c r="CP108" s="47" t="s">
        <v>331</v>
      </c>
      <c r="CQ108" s="322">
        <v>4649400</v>
      </c>
      <c r="CR108" s="309"/>
      <c r="CS108" s="310">
        <f>+(CQ108+(CQ108*CR108))*CO108</f>
        <v>4649400</v>
      </c>
      <c r="CT108" s="311" t="s">
        <v>1170</v>
      </c>
      <c r="CU108" s="312"/>
      <c r="CV108" s="321"/>
      <c r="CW108" s="47">
        <v>1</v>
      </c>
      <c r="CX108" s="47" t="s">
        <v>331</v>
      </c>
      <c r="CY108" s="322"/>
      <c r="CZ108" s="309"/>
      <c r="DA108" s="310">
        <f>+(CY108+(CY108*CZ108))*CW108</f>
        <v>0</v>
      </c>
      <c r="DB108" s="311" t="s">
        <v>1169</v>
      </c>
      <c r="DC108" s="312"/>
      <c r="DD108" s="321"/>
      <c r="DE108" s="47">
        <v>1</v>
      </c>
      <c r="DF108" s="47" t="s">
        <v>331</v>
      </c>
      <c r="DG108" s="322"/>
      <c r="DH108" s="309"/>
      <c r="DI108" s="310">
        <f>+(DG108+(DG108*DH108))*DE108</f>
        <v>0</v>
      </c>
      <c r="DJ108" s="311" t="s">
        <v>1169</v>
      </c>
      <c r="DK108" s="312"/>
      <c r="DL108" s="321"/>
      <c r="DM108" s="47">
        <v>1</v>
      </c>
      <c r="DN108" s="47" t="s">
        <v>331</v>
      </c>
      <c r="DO108" s="322"/>
      <c r="DP108" s="309"/>
      <c r="DQ108" s="310">
        <f>+(DO108+(DO108*DP108))*DM108</f>
        <v>0</v>
      </c>
      <c r="DR108" s="311" t="s">
        <v>1169</v>
      </c>
      <c r="DS108" s="312"/>
      <c r="DT108" s="321"/>
      <c r="DU108" s="47">
        <v>1</v>
      </c>
      <c r="DV108" s="47" t="s">
        <v>331</v>
      </c>
      <c r="DW108" s="322"/>
      <c r="DX108" s="309"/>
      <c r="DY108" s="310">
        <f>+(DW108+(DW108*DX108))*DU108</f>
        <v>0</v>
      </c>
      <c r="DZ108" s="311" t="s">
        <v>1169</v>
      </c>
      <c r="EA108" s="312"/>
      <c r="EB108" s="323"/>
      <c r="EC108" s="315">
        <v>1</v>
      </c>
      <c r="ED108" s="315" t="s">
        <v>331</v>
      </c>
      <c r="EE108" s="324"/>
      <c r="EF108" s="317"/>
      <c r="EG108" s="318" t="s">
        <v>1199</v>
      </c>
      <c r="EH108" s="311" t="s">
        <v>1169</v>
      </c>
      <c r="EI108" s="312"/>
      <c r="EJ108" s="321"/>
      <c r="EK108" s="47">
        <v>1</v>
      </c>
      <c r="EL108" s="47" t="s">
        <v>331</v>
      </c>
      <c r="EM108" s="322"/>
      <c r="EN108" s="309"/>
      <c r="EO108" s="310">
        <f>+(EM108+(EM108*EN108))*EK108</f>
        <v>0</v>
      </c>
      <c r="EP108" s="311" t="s">
        <v>1169</v>
      </c>
      <c r="EQ108" s="312"/>
    </row>
    <row r="109" spans="1:147" ht="37.5" customHeight="1">
      <c r="A109" s="24"/>
      <c r="B109" s="57"/>
      <c r="C109" s="49" t="s">
        <v>338</v>
      </c>
      <c r="D109" s="326"/>
      <c r="E109" s="50"/>
      <c r="F109" s="51"/>
      <c r="G109" s="51"/>
      <c r="H109" s="327"/>
      <c r="I109" s="52">
        <f>SUM(I108)</f>
        <v>0</v>
      </c>
      <c r="J109" s="19"/>
      <c r="K109" s="277"/>
      <c r="L109" s="326"/>
      <c r="M109" s="50"/>
      <c r="N109" s="51"/>
      <c r="O109" s="51"/>
      <c r="P109" s="327"/>
      <c r="Q109" s="52">
        <f>SUM(Q108)</f>
        <v>0</v>
      </c>
      <c r="R109" s="19"/>
      <c r="S109" s="277"/>
      <c r="T109" s="326"/>
      <c r="U109" s="50"/>
      <c r="V109" s="51"/>
      <c r="W109" s="51"/>
      <c r="X109" s="327"/>
      <c r="Y109" s="52">
        <f>SUM(Y108)</f>
        <v>0</v>
      </c>
      <c r="Z109" s="19"/>
      <c r="AA109" s="277"/>
      <c r="AB109" s="326"/>
      <c r="AC109" s="50"/>
      <c r="AD109" s="51"/>
      <c r="AE109" s="51"/>
      <c r="AF109" s="327"/>
      <c r="AG109" s="52">
        <f>SUM(AG108)</f>
        <v>4200000</v>
      </c>
      <c r="AH109" s="19"/>
      <c r="AI109" s="277"/>
      <c r="AJ109" s="326"/>
      <c r="AK109" s="50"/>
      <c r="AL109" s="51"/>
      <c r="AM109" s="51"/>
      <c r="AN109" s="327"/>
      <c r="AO109" s="52">
        <f>SUM(AO108)</f>
        <v>0</v>
      </c>
      <c r="AP109" s="19"/>
      <c r="AQ109" s="277"/>
      <c r="AR109" s="326"/>
      <c r="AS109" s="50"/>
      <c r="AT109" s="51"/>
      <c r="AU109" s="51"/>
      <c r="AV109" s="327"/>
      <c r="AW109" s="52">
        <f>SUM(AW108)</f>
        <v>0</v>
      </c>
      <c r="AX109" s="19"/>
      <c r="AY109" s="277"/>
      <c r="AZ109" s="326"/>
      <c r="BA109" s="50"/>
      <c r="BB109" s="51"/>
      <c r="BC109" s="51"/>
      <c r="BD109" s="327"/>
      <c r="BE109" s="52">
        <f>SUM(BE108)</f>
        <v>0</v>
      </c>
      <c r="BF109" s="19"/>
      <c r="BG109" s="277"/>
      <c r="BH109" s="326"/>
      <c r="BI109" s="50"/>
      <c r="BJ109" s="51"/>
      <c r="BK109" s="51"/>
      <c r="BL109" s="327"/>
      <c r="BM109" s="52">
        <f>SUM(BM108)</f>
        <v>0</v>
      </c>
      <c r="BN109" s="19"/>
      <c r="BO109" s="277"/>
      <c r="BP109" s="326"/>
      <c r="BQ109" s="50"/>
      <c r="BR109" s="51"/>
      <c r="BS109" s="51"/>
      <c r="BT109" s="327"/>
      <c r="BU109" s="52">
        <f>SUM(BU108)</f>
        <v>0</v>
      </c>
      <c r="BV109" s="19"/>
      <c r="BW109" s="277"/>
      <c r="BX109" s="326"/>
      <c r="BY109" s="50"/>
      <c r="BZ109" s="51"/>
      <c r="CA109" s="51"/>
      <c r="CB109" s="327"/>
      <c r="CC109" s="52">
        <f>SUM(CC108)</f>
        <v>0</v>
      </c>
      <c r="CD109" s="19"/>
      <c r="CE109" s="277"/>
      <c r="CF109" s="326"/>
      <c r="CG109" s="50"/>
      <c r="CH109" s="51"/>
      <c r="CI109" s="51"/>
      <c r="CJ109" s="327"/>
      <c r="CK109" s="52">
        <f>SUM(CK108)</f>
        <v>0</v>
      </c>
      <c r="CL109" s="19"/>
      <c r="CM109" s="277"/>
      <c r="CN109" s="326"/>
      <c r="CO109" s="50"/>
      <c r="CP109" s="51"/>
      <c r="CQ109" s="51"/>
      <c r="CR109" s="327"/>
      <c r="CS109" s="52">
        <f>SUM(CS108)</f>
        <v>4649400</v>
      </c>
      <c r="CT109" s="19"/>
      <c r="CU109" s="277"/>
      <c r="CV109" s="326"/>
      <c r="CW109" s="50"/>
      <c r="CX109" s="51"/>
      <c r="CY109" s="51"/>
      <c r="CZ109" s="327"/>
      <c r="DA109" s="52">
        <f>SUM(DA108)</f>
        <v>0</v>
      </c>
      <c r="DB109" s="19"/>
      <c r="DC109" s="277"/>
      <c r="DD109" s="326"/>
      <c r="DE109" s="50"/>
      <c r="DF109" s="51"/>
      <c r="DG109" s="51"/>
      <c r="DH109" s="327"/>
      <c r="DI109" s="52">
        <f>SUM(DI108)</f>
        <v>0</v>
      </c>
      <c r="DJ109" s="19"/>
      <c r="DK109" s="277"/>
      <c r="DL109" s="326"/>
      <c r="DM109" s="50"/>
      <c r="DN109" s="51"/>
      <c r="DO109" s="51"/>
      <c r="DP109" s="327"/>
      <c r="DQ109" s="52">
        <f>SUM(DQ108)</f>
        <v>0</v>
      </c>
      <c r="DR109" s="19"/>
      <c r="DS109" s="277"/>
      <c r="DT109" s="326"/>
      <c r="DU109" s="50"/>
      <c r="DV109" s="51"/>
      <c r="DW109" s="51"/>
      <c r="DX109" s="327"/>
      <c r="DY109" s="52">
        <f>SUM(DY108)</f>
        <v>0</v>
      </c>
      <c r="DZ109" s="19"/>
      <c r="EA109" s="277"/>
      <c r="EB109" s="328"/>
      <c r="EC109" s="281"/>
      <c r="ED109" s="329"/>
      <c r="EE109" s="329"/>
      <c r="EF109" s="330"/>
      <c r="EG109" s="331" t="s">
        <v>1199</v>
      </c>
      <c r="EH109" s="19"/>
      <c r="EI109" s="277"/>
      <c r="EJ109" s="326"/>
      <c r="EK109" s="50"/>
      <c r="EL109" s="51"/>
      <c r="EM109" s="51"/>
      <c r="EN109" s="327"/>
      <c r="EO109" s="52">
        <f>SUM(EO108)</f>
        <v>0</v>
      </c>
      <c r="EP109" s="19"/>
      <c r="EQ109" s="277"/>
    </row>
    <row r="110" spans="1:147" ht="37.5" customHeight="1" thickBot="1">
      <c r="A110" s="24"/>
      <c r="B110" s="34" t="s">
        <v>391</v>
      </c>
      <c r="C110" s="25"/>
      <c r="D110" s="332"/>
      <c r="E110" s="28"/>
      <c r="F110" s="31"/>
      <c r="G110" s="31"/>
      <c r="H110" s="333"/>
      <c r="I110" s="54"/>
      <c r="J110" s="19"/>
      <c r="K110" s="277"/>
      <c r="L110" s="332"/>
      <c r="M110" s="28"/>
      <c r="N110" s="31"/>
      <c r="O110" s="31"/>
      <c r="P110" s="333"/>
      <c r="Q110" s="54"/>
      <c r="R110" s="19"/>
      <c r="S110" s="277"/>
      <c r="T110" s="332"/>
      <c r="U110" s="28"/>
      <c r="V110" s="31"/>
      <c r="W110" s="31"/>
      <c r="X110" s="333"/>
      <c r="Y110" s="54"/>
      <c r="Z110" s="19"/>
      <c r="AA110" s="277"/>
      <c r="AB110" s="332"/>
      <c r="AC110" s="28"/>
      <c r="AD110" s="31"/>
      <c r="AE110" s="31"/>
      <c r="AF110" s="333"/>
      <c r="AG110" s="54"/>
      <c r="AH110" s="19"/>
      <c r="AI110" s="277"/>
      <c r="AJ110" s="332"/>
      <c r="AK110" s="28"/>
      <c r="AL110" s="31"/>
      <c r="AM110" s="31"/>
      <c r="AN110" s="333"/>
      <c r="AO110" s="54"/>
      <c r="AP110" s="19"/>
      <c r="AQ110" s="277"/>
      <c r="AR110" s="332"/>
      <c r="AS110" s="28"/>
      <c r="AT110" s="31"/>
      <c r="AU110" s="31"/>
      <c r="AV110" s="333"/>
      <c r="AW110" s="54"/>
      <c r="AX110" s="19"/>
      <c r="AY110" s="277"/>
      <c r="AZ110" s="332"/>
      <c r="BA110" s="28"/>
      <c r="BB110" s="31"/>
      <c r="BC110" s="31"/>
      <c r="BD110" s="333"/>
      <c r="BE110" s="54"/>
      <c r="BF110" s="19"/>
      <c r="BG110" s="277"/>
      <c r="BH110" s="332"/>
      <c r="BI110" s="28"/>
      <c r="BJ110" s="31"/>
      <c r="BK110" s="31"/>
      <c r="BL110" s="333"/>
      <c r="BM110" s="54"/>
      <c r="BN110" s="19"/>
      <c r="BO110" s="277"/>
      <c r="BP110" s="332"/>
      <c r="BQ110" s="28"/>
      <c r="BR110" s="31"/>
      <c r="BS110" s="31"/>
      <c r="BT110" s="333"/>
      <c r="BU110" s="54"/>
      <c r="BV110" s="19"/>
      <c r="BW110" s="277"/>
      <c r="BX110" s="332"/>
      <c r="BY110" s="28"/>
      <c r="BZ110" s="31"/>
      <c r="CA110" s="31"/>
      <c r="CB110" s="333"/>
      <c r="CC110" s="54"/>
      <c r="CD110" s="19"/>
      <c r="CE110" s="277"/>
      <c r="CF110" s="332"/>
      <c r="CG110" s="28"/>
      <c r="CH110" s="31"/>
      <c r="CI110" s="31"/>
      <c r="CJ110" s="333"/>
      <c r="CK110" s="54"/>
      <c r="CL110" s="19"/>
      <c r="CM110" s="277"/>
      <c r="CN110" s="332"/>
      <c r="CO110" s="28"/>
      <c r="CP110" s="31"/>
      <c r="CQ110" s="31"/>
      <c r="CR110" s="333"/>
      <c r="CS110" s="54"/>
      <c r="CT110" s="19"/>
      <c r="CU110" s="277"/>
      <c r="CV110" s="332"/>
      <c r="CW110" s="28"/>
      <c r="CX110" s="31"/>
      <c r="CY110" s="31"/>
      <c r="CZ110" s="333"/>
      <c r="DA110" s="54"/>
      <c r="DB110" s="19"/>
      <c r="DC110" s="277"/>
      <c r="DD110" s="332"/>
      <c r="DE110" s="28"/>
      <c r="DF110" s="31"/>
      <c r="DG110" s="31"/>
      <c r="DH110" s="333"/>
      <c r="DI110" s="54"/>
      <c r="DJ110" s="19"/>
      <c r="DK110" s="277"/>
      <c r="DL110" s="332"/>
      <c r="DM110" s="28"/>
      <c r="DN110" s="31"/>
      <c r="DO110" s="31"/>
      <c r="DP110" s="333"/>
      <c r="DQ110" s="54"/>
      <c r="DR110" s="19"/>
      <c r="DS110" s="277"/>
      <c r="DT110" s="332"/>
      <c r="DU110" s="28"/>
      <c r="DV110" s="31"/>
      <c r="DW110" s="31"/>
      <c r="DX110" s="333"/>
      <c r="DY110" s="54"/>
      <c r="DZ110" s="19"/>
      <c r="EA110" s="277"/>
      <c r="EB110" s="186"/>
      <c r="EC110" s="24"/>
      <c r="ED110" s="273"/>
      <c r="EE110" s="273"/>
      <c r="EF110" s="334"/>
      <c r="EG110" s="282"/>
      <c r="EH110" s="19"/>
      <c r="EI110" s="277"/>
      <c r="EJ110" s="332"/>
      <c r="EK110" s="28"/>
      <c r="EL110" s="31"/>
      <c r="EM110" s="31"/>
      <c r="EN110" s="333"/>
      <c r="EO110" s="54"/>
      <c r="EP110" s="19"/>
      <c r="EQ110" s="277"/>
    </row>
    <row r="111" spans="1:147" ht="37.5" customHeight="1" thickBot="1">
      <c r="A111" s="24"/>
      <c r="B111" s="40" t="s">
        <v>322</v>
      </c>
      <c r="C111" s="41" t="s">
        <v>323</v>
      </c>
      <c r="D111" s="295" t="s">
        <v>324</v>
      </c>
      <c r="E111" s="42" t="s">
        <v>325</v>
      </c>
      <c r="F111" s="44" t="s">
        <v>327</v>
      </c>
      <c r="G111" s="44" t="s">
        <v>327</v>
      </c>
      <c r="H111" s="296" t="s">
        <v>328</v>
      </c>
      <c r="I111" s="45" t="s">
        <v>329</v>
      </c>
      <c r="J111" s="297" t="s">
        <v>1167</v>
      </c>
      <c r="K111" s="298" t="s">
        <v>1168</v>
      </c>
      <c r="L111" s="295" t="s">
        <v>324</v>
      </c>
      <c r="M111" s="42" t="s">
        <v>325</v>
      </c>
      <c r="N111" s="44" t="s">
        <v>327</v>
      </c>
      <c r="O111" s="44" t="s">
        <v>327</v>
      </c>
      <c r="P111" s="296" t="s">
        <v>328</v>
      </c>
      <c r="Q111" s="45" t="s">
        <v>329</v>
      </c>
      <c r="R111" s="297" t="s">
        <v>1167</v>
      </c>
      <c r="S111" s="298" t="s">
        <v>1168</v>
      </c>
      <c r="T111" s="295" t="s">
        <v>324</v>
      </c>
      <c r="U111" s="42" t="s">
        <v>325</v>
      </c>
      <c r="V111" s="44" t="s">
        <v>327</v>
      </c>
      <c r="W111" s="44" t="s">
        <v>327</v>
      </c>
      <c r="X111" s="296" t="s">
        <v>328</v>
      </c>
      <c r="Y111" s="45" t="s">
        <v>329</v>
      </c>
      <c r="Z111" s="297" t="s">
        <v>1167</v>
      </c>
      <c r="AA111" s="298" t="s">
        <v>1168</v>
      </c>
      <c r="AB111" s="295" t="s">
        <v>324</v>
      </c>
      <c r="AC111" s="42" t="s">
        <v>325</v>
      </c>
      <c r="AD111" s="44" t="s">
        <v>327</v>
      </c>
      <c r="AE111" s="44" t="s">
        <v>327</v>
      </c>
      <c r="AF111" s="296" t="s">
        <v>328</v>
      </c>
      <c r="AG111" s="45" t="s">
        <v>329</v>
      </c>
      <c r="AH111" s="297" t="s">
        <v>1167</v>
      </c>
      <c r="AI111" s="298" t="s">
        <v>1168</v>
      </c>
      <c r="AJ111" s="295" t="s">
        <v>324</v>
      </c>
      <c r="AK111" s="42" t="s">
        <v>325</v>
      </c>
      <c r="AL111" s="44" t="s">
        <v>327</v>
      </c>
      <c r="AM111" s="44" t="s">
        <v>327</v>
      </c>
      <c r="AN111" s="296" t="s">
        <v>328</v>
      </c>
      <c r="AO111" s="45" t="s">
        <v>329</v>
      </c>
      <c r="AP111" s="297" t="s">
        <v>1167</v>
      </c>
      <c r="AQ111" s="298" t="s">
        <v>1168</v>
      </c>
      <c r="AR111" s="295" t="s">
        <v>324</v>
      </c>
      <c r="AS111" s="42" t="s">
        <v>325</v>
      </c>
      <c r="AT111" s="44" t="s">
        <v>327</v>
      </c>
      <c r="AU111" s="44" t="s">
        <v>327</v>
      </c>
      <c r="AV111" s="296" t="s">
        <v>328</v>
      </c>
      <c r="AW111" s="45" t="s">
        <v>329</v>
      </c>
      <c r="AX111" s="297" t="s">
        <v>1167</v>
      </c>
      <c r="AY111" s="298" t="s">
        <v>1168</v>
      </c>
      <c r="AZ111" s="295" t="s">
        <v>324</v>
      </c>
      <c r="BA111" s="42" t="s">
        <v>325</v>
      </c>
      <c r="BB111" s="44" t="s">
        <v>327</v>
      </c>
      <c r="BC111" s="44" t="s">
        <v>327</v>
      </c>
      <c r="BD111" s="296" t="s">
        <v>328</v>
      </c>
      <c r="BE111" s="45" t="s">
        <v>329</v>
      </c>
      <c r="BF111" s="297" t="s">
        <v>1167</v>
      </c>
      <c r="BG111" s="298" t="s">
        <v>1168</v>
      </c>
      <c r="BH111" s="295" t="s">
        <v>324</v>
      </c>
      <c r="BI111" s="42" t="s">
        <v>325</v>
      </c>
      <c r="BJ111" s="44" t="s">
        <v>327</v>
      </c>
      <c r="BK111" s="44" t="s">
        <v>327</v>
      </c>
      <c r="BL111" s="296" t="s">
        <v>328</v>
      </c>
      <c r="BM111" s="45" t="s">
        <v>329</v>
      </c>
      <c r="BN111" s="297" t="s">
        <v>1167</v>
      </c>
      <c r="BO111" s="298" t="s">
        <v>1168</v>
      </c>
      <c r="BP111" s="295" t="s">
        <v>324</v>
      </c>
      <c r="BQ111" s="42" t="s">
        <v>325</v>
      </c>
      <c r="BR111" s="44" t="s">
        <v>327</v>
      </c>
      <c r="BS111" s="44" t="s">
        <v>327</v>
      </c>
      <c r="BT111" s="296" t="s">
        <v>328</v>
      </c>
      <c r="BU111" s="45" t="s">
        <v>329</v>
      </c>
      <c r="BV111" s="297" t="s">
        <v>1167</v>
      </c>
      <c r="BW111" s="298" t="s">
        <v>1168</v>
      </c>
      <c r="BX111" s="295" t="s">
        <v>324</v>
      </c>
      <c r="BY111" s="42" t="s">
        <v>325</v>
      </c>
      <c r="BZ111" s="44" t="s">
        <v>327</v>
      </c>
      <c r="CA111" s="44" t="s">
        <v>327</v>
      </c>
      <c r="CB111" s="296" t="s">
        <v>328</v>
      </c>
      <c r="CC111" s="45" t="s">
        <v>329</v>
      </c>
      <c r="CD111" s="297" t="s">
        <v>1167</v>
      </c>
      <c r="CE111" s="298" t="s">
        <v>1168</v>
      </c>
      <c r="CF111" s="295" t="s">
        <v>324</v>
      </c>
      <c r="CG111" s="42" t="s">
        <v>325</v>
      </c>
      <c r="CH111" s="44" t="s">
        <v>327</v>
      </c>
      <c r="CI111" s="44" t="s">
        <v>327</v>
      </c>
      <c r="CJ111" s="296" t="s">
        <v>328</v>
      </c>
      <c r="CK111" s="45" t="s">
        <v>329</v>
      </c>
      <c r="CL111" s="297" t="s">
        <v>1167</v>
      </c>
      <c r="CM111" s="298" t="s">
        <v>1168</v>
      </c>
      <c r="CN111" s="295" t="s">
        <v>324</v>
      </c>
      <c r="CO111" s="42" t="s">
        <v>325</v>
      </c>
      <c r="CP111" s="44" t="s">
        <v>327</v>
      </c>
      <c r="CQ111" s="44" t="s">
        <v>327</v>
      </c>
      <c r="CR111" s="296" t="s">
        <v>328</v>
      </c>
      <c r="CS111" s="45" t="s">
        <v>329</v>
      </c>
      <c r="CT111" s="297" t="s">
        <v>1167</v>
      </c>
      <c r="CU111" s="298" t="s">
        <v>1168</v>
      </c>
      <c r="CV111" s="295" t="s">
        <v>324</v>
      </c>
      <c r="CW111" s="42" t="s">
        <v>325</v>
      </c>
      <c r="CX111" s="44" t="s">
        <v>327</v>
      </c>
      <c r="CY111" s="44" t="s">
        <v>327</v>
      </c>
      <c r="CZ111" s="296" t="s">
        <v>328</v>
      </c>
      <c r="DA111" s="45" t="s">
        <v>329</v>
      </c>
      <c r="DB111" s="297" t="s">
        <v>1167</v>
      </c>
      <c r="DC111" s="298" t="s">
        <v>1168</v>
      </c>
      <c r="DD111" s="295" t="s">
        <v>324</v>
      </c>
      <c r="DE111" s="42" t="s">
        <v>325</v>
      </c>
      <c r="DF111" s="44" t="s">
        <v>327</v>
      </c>
      <c r="DG111" s="44" t="s">
        <v>327</v>
      </c>
      <c r="DH111" s="296" t="s">
        <v>328</v>
      </c>
      <c r="DI111" s="45" t="s">
        <v>329</v>
      </c>
      <c r="DJ111" s="297" t="s">
        <v>1167</v>
      </c>
      <c r="DK111" s="298" t="s">
        <v>1168</v>
      </c>
      <c r="DL111" s="295" t="s">
        <v>324</v>
      </c>
      <c r="DM111" s="42" t="s">
        <v>325</v>
      </c>
      <c r="DN111" s="44" t="s">
        <v>327</v>
      </c>
      <c r="DO111" s="44" t="s">
        <v>327</v>
      </c>
      <c r="DP111" s="296" t="s">
        <v>328</v>
      </c>
      <c r="DQ111" s="45" t="s">
        <v>329</v>
      </c>
      <c r="DR111" s="297" t="s">
        <v>1167</v>
      </c>
      <c r="DS111" s="298" t="s">
        <v>1168</v>
      </c>
      <c r="DT111" s="295" t="s">
        <v>324</v>
      </c>
      <c r="DU111" s="42" t="s">
        <v>325</v>
      </c>
      <c r="DV111" s="44" t="s">
        <v>327</v>
      </c>
      <c r="DW111" s="44" t="s">
        <v>327</v>
      </c>
      <c r="DX111" s="296" t="s">
        <v>328</v>
      </c>
      <c r="DY111" s="45" t="s">
        <v>329</v>
      </c>
      <c r="DZ111" s="297" t="s">
        <v>1167</v>
      </c>
      <c r="EA111" s="298" t="s">
        <v>1168</v>
      </c>
      <c r="EB111" s="299" t="s">
        <v>324</v>
      </c>
      <c r="EC111" s="300" t="s">
        <v>325</v>
      </c>
      <c r="ED111" s="335" t="s">
        <v>327</v>
      </c>
      <c r="EE111" s="335" t="s">
        <v>327</v>
      </c>
      <c r="EF111" s="300" t="s">
        <v>328</v>
      </c>
      <c r="EG111" s="303" t="s">
        <v>329</v>
      </c>
      <c r="EH111" s="297" t="s">
        <v>1167</v>
      </c>
      <c r="EI111" s="298" t="s">
        <v>1168</v>
      </c>
      <c r="EJ111" s="295" t="s">
        <v>324</v>
      </c>
      <c r="EK111" s="42" t="s">
        <v>325</v>
      </c>
      <c r="EL111" s="44" t="s">
        <v>327</v>
      </c>
      <c r="EM111" s="44" t="s">
        <v>327</v>
      </c>
      <c r="EN111" s="296" t="s">
        <v>328</v>
      </c>
      <c r="EO111" s="45" t="s">
        <v>329</v>
      </c>
      <c r="EP111" s="297" t="s">
        <v>1167</v>
      </c>
      <c r="EQ111" s="298" t="s">
        <v>1168</v>
      </c>
    </row>
    <row r="112" spans="1:147" ht="37.5" customHeight="1" thickBot="1">
      <c r="A112" s="24"/>
      <c r="B112" s="46">
        <v>1</v>
      </c>
      <c r="C112" s="320" t="s">
        <v>390</v>
      </c>
      <c r="D112" s="321"/>
      <c r="E112" s="47">
        <v>1</v>
      </c>
      <c r="F112" s="47" t="s">
        <v>331</v>
      </c>
      <c r="G112" s="322"/>
      <c r="H112" s="309"/>
      <c r="I112" s="310">
        <f t="shared" ref="I112:I113" si="221">+(G112+(G112*H112))*E112</f>
        <v>0</v>
      </c>
      <c r="J112" s="311" t="s">
        <v>1169</v>
      </c>
      <c r="K112" s="312"/>
      <c r="L112" s="321"/>
      <c r="M112" s="47">
        <v>1</v>
      </c>
      <c r="N112" s="47" t="s">
        <v>331</v>
      </c>
      <c r="O112" s="322"/>
      <c r="P112" s="309"/>
      <c r="Q112" s="310">
        <f t="shared" ref="Q112:Q113" si="222">+(O112+(O112*P112))*M112</f>
        <v>0</v>
      </c>
      <c r="R112" s="311" t="s">
        <v>1169</v>
      </c>
      <c r="S112" s="312"/>
      <c r="T112" s="321"/>
      <c r="U112" s="47">
        <v>1</v>
      </c>
      <c r="V112" s="47" t="s">
        <v>331</v>
      </c>
      <c r="W112" s="322"/>
      <c r="X112" s="309"/>
      <c r="Y112" s="310">
        <f t="shared" ref="Y112:Y113" si="223">+(W112+(W112*X112))*U112</f>
        <v>0</v>
      </c>
      <c r="Z112" s="311" t="s">
        <v>1169</v>
      </c>
      <c r="AA112" s="312"/>
      <c r="AB112" s="321" t="s">
        <v>1230</v>
      </c>
      <c r="AC112" s="47">
        <v>1</v>
      </c>
      <c r="AD112" s="47" t="s">
        <v>331</v>
      </c>
      <c r="AE112" s="322">
        <v>4180000</v>
      </c>
      <c r="AF112" s="309">
        <v>0</v>
      </c>
      <c r="AG112" s="310">
        <f t="shared" ref="AG112:AG113" si="224">+(AE112+(AE112*AF112))*AC112</f>
        <v>4180000</v>
      </c>
      <c r="AH112" s="311" t="s">
        <v>1170</v>
      </c>
      <c r="AI112" s="312"/>
      <c r="AJ112" s="321"/>
      <c r="AK112" s="47">
        <v>1</v>
      </c>
      <c r="AL112" s="47" t="s">
        <v>331</v>
      </c>
      <c r="AM112" s="322"/>
      <c r="AN112" s="309"/>
      <c r="AO112" s="310">
        <f t="shared" ref="AO112:AO113" si="225">+(AM112+(AM112*AN112))*AK112</f>
        <v>0</v>
      </c>
      <c r="AP112" s="311" t="s">
        <v>1169</v>
      </c>
      <c r="AQ112" s="312"/>
      <c r="AR112" s="321"/>
      <c r="AS112" s="47">
        <v>1</v>
      </c>
      <c r="AT112" s="47" t="s">
        <v>331</v>
      </c>
      <c r="AU112" s="322"/>
      <c r="AV112" s="309"/>
      <c r="AW112" s="310">
        <f t="shared" ref="AW112:AW113" si="226">+(AU112+(AU112*AV112))*AS112</f>
        <v>0</v>
      </c>
      <c r="AX112" s="311" t="s">
        <v>1169</v>
      </c>
      <c r="AY112" s="312"/>
      <c r="AZ112" s="321"/>
      <c r="BA112" s="47">
        <v>1</v>
      </c>
      <c r="BB112" s="47" t="s">
        <v>331</v>
      </c>
      <c r="BC112" s="322"/>
      <c r="BD112" s="309"/>
      <c r="BE112" s="310">
        <f t="shared" ref="BE112:BE113" si="227">+(BC112+(BC112*BD112))*BA112</f>
        <v>0</v>
      </c>
      <c r="BF112" s="311" t="s">
        <v>1169</v>
      </c>
      <c r="BG112" s="312"/>
      <c r="BH112" s="321"/>
      <c r="BI112" s="47">
        <v>1</v>
      </c>
      <c r="BJ112" s="47" t="s">
        <v>331</v>
      </c>
      <c r="BK112" s="322"/>
      <c r="BL112" s="309"/>
      <c r="BM112" s="310">
        <f t="shared" ref="BM112:BM113" si="228">+(BK112+(BK112*BL112))*BI112</f>
        <v>0</v>
      </c>
      <c r="BN112" s="311" t="s">
        <v>1169</v>
      </c>
      <c r="BO112" s="312"/>
      <c r="BP112" s="321"/>
      <c r="BQ112" s="47">
        <v>1</v>
      </c>
      <c r="BR112" s="47" t="s">
        <v>331</v>
      </c>
      <c r="BS112" s="322"/>
      <c r="BT112" s="309"/>
      <c r="BU112" s="310">
        <f t="shared" ref="BU112:BU113" si="229">+(BS112+(BS112*BT112))*BQ112</f>
        <v>0</v>
      </c>
      <c r="BV112" s="311" t="s">
        <v>1169</v>
      </c>
      <c r="BW112" s="312"/>
      <c r="BX112" s="321"/>
      <c r="BY112" s="47">
        <v>1</v>
      </c>
      <c r="BZ112" s="47" t="s">
        <v>331</v>
      </c>
      <c r="CA112" s="322"/>
      <c r="CB112" s="309"/>
      <c r="CC112" s="310">
        <f t="shared" ref="CC112:CC113" si="230">+(CA112+(CA112*CB112))*BY112</f>
        <v>0</v>
      </c>
      <c r="CD112" s="311" t="s">
        <v>1169</v>
      </c>
      <c r="CE112" s="312"/>
      <c r="CF112" s="321"/>
      <c r="CG112" s="47">
        <v>1</v>
      </c>
      <c r="CH112" s="47" t="s">
        <v>331</v>
      </c>
      <c r="CI112" s="322"/>
      <c r="CJ112" s="309"/>
      <c r="CK112" s="310">
        <f t="shared" ref="CK112:CK113" si="231">+(CI112+(CI112*CJ112))*CG112</f>
        <v>0</v>
      </c>
      <c r="CL112" s="311" t="s">
        <v>1169</v>
      </c>
      <c r="CM112" s="312"/>
      <c r="CN112" s="321" t="s">
        <v>1205</v>
      </c>
      <c r="CO112" s="47">
        <v>1</v>
      </c>
      <c r="CP112" s="47" t="s">
        <v>331</v>
      </c>
      <c r="CQ112" s="322">
        <v>4649400</v>
      </c>
      <c r="CR112" s="309"/>
      <c r="CS112" s="310">
        <f t="shared" ref="CS112:CS113" si="232">+(CQ112+(CQ112*CR112))*CO112</f>
        <v>4649400</v>
      </c>
      <c r="CT112" s="311" t="s">
        <v>1170</v>
      </c>
      <c r="CU112" s="312"/>
      <c r="CV112" s="321"/>
      <c r="CW112" s="47">
        <v>1</v>
      </c>
      <c r="CX112" s="47" t="s">
        <v>331</v>
      </c>
      <c r="CY112" s="322"/>
      <c r="CZ112" s="309"/>
      <c r="DA112" s="310">
        <f t="shared" ref="DA112:DA113" si="233">+(CY112+(CY112*CZ112))*CW112</f>
        <v>0</v>
      </c>
      <c r="DB112" s="311" t="s">
        <v>1169</v>
      </c>
      <c r="DC112" s="312"/>
      <c r="DD112" s="321"/>
      <c r="DE112" s="47">
        <v>1</v>
      </c>
      <c r="DF112" s="47" t="s">
        <v>331</v>
      </c>
      <c r="DG112" s="322"/>
      <c r="DH112" s="309"/>
      <c r="DI112" s="310">
        <f t="shared" ref="DI112:DI113" si="234">+(DG112+(DG112*DH112))*DE112</f>
        <v>0</v>
      </c>
      <c r="DJ112" s="311" t="s">
        <v>1169</v>
      </c>
      <c r="DK112" s="312"/>
      <c r="DL112" s="321" t="s">
        <v>1198</v>
      </c>
      <c r="DM112" s="47">
        <v>1</v>
      </c>
      <c r="DN112" s="47" t="s">
        <v>331</v>
      </c>
      <c r="DO112" s="322">
        <v>4045327</v>
      </c>
      <c r="DP112" s="309">
        <v>0</v>
      </c>
      <c r="DQ112" s="310">
        <f t="shared" ref="DQ112:DQ113" si="235">+(DO112+(DO112*DP112))*DM112</f>
        <v>4045327</v>
      </c>
      <c r="DR112" s="311" t="s">
        <v>1170</v>
      </c>
      <c r="DS112" s="312"/>
      <c r="DT112" s="321"/>
      <c r="DU112" s="47">
        <v>1</v>
      </c>
      <c r="DV112" s="47" t="s">
        <v>331</v>
      </c>
      <c r="DW112" s="322"/>
      <c r="DX112" s="309"/>
      <c r="DY112" s="310">
        <f t="shared" ref="DY112:DY113" si="236">+(DW112+(DW112*DX112))*DU112</f>
        <v>0</v>
      </c>
      <c r="DZ112" s="311" t="s">
        <v>1169</v>
      </c>
      <c r="EA112" s="312"/>
      <c r="EB112" s="323"/>
      <c r="EC112" s="315">
        <v>1</v>
      </c>
      <c r="ED112" s="315" t="s">
        <v>331</v>
      </c>
      <c r="EE112" s="324"/>
      <c r="EF112" s="317"/>
      <c r="EG112" s="318" t="s">
        <v>1199</v>
      </c>
      <c r="EH112" s="311" t="s">
        <v>1169</v>
      </c>
      <c r="EI112" s="312"/>
      <c r="EJ112" s="321"/>
      <c r="EK112" s="47">
        <v>1</v>
      </c>
      <c r="EL112" s="47" t="s">
        <v>331</v>
      </c>
      <c r="EM112" s="322"/>
      <c r="EN112" s="309"/>
      <c r="EO112" s="310">
        <f t="shared" ref="EO112:EO113" si="237">+(EM112+(EM112*EN112))*EK112</f>
        <v>0</v>
      </c>
      <c r="EP112" s="311" t="s">
        <v>1169</v>
      </c>
      <c r="EQ112" s="312"/>
    </row>
    <row r="113" spans="1:147" ht="37.5" customHeight="1">
      <c r="A113" s="24"/>
      <c r="B113" s="46">
        <v>2</v>
      </c>
      <c r="C113" s="320" t="s">
        <v>392</v>
      </c>
      <c r="D113" s="321"/>
      <c r="E113" s="47">
        <v>1</v>
      </c>
      <c r="F113" s="47" t="s">
        <v>331</v>
      </c>
      <c r="G113" s="322"/>
      <c r="H113" s="309"/>
      <c r="I113" s="310">
        <f t="shared" si="221"/>
        <v>0</v>
      </c>
      <c r="J113" s="19"/>
      <c r="K113" s="277"/>
      <c r="L113" s="321"/>
      <c r="M113" s="47">
        <v>1</v>
      </c>
      <c r="N113" s="47" t="s">
        <v>331</v>
      </c>
      <c r="O113" s="322"/>
      <c r="P113" s="309"/>
      <c r="Q113" s="310">
        <f t="shared" si="222"/>
        <v>0</v>
      </c>
      <c r="R113" s="19"/>
      <c r="S113" s="277"/>
      <c r="T113" s="321"/>
      <c r="U113" s="47">
        <v>1</v>
      </c>
      <c r="V113" s="47" t="s">
        <v>331</v>
      </c>
      <c r="W113" s="322"/>
      <c r="X113" s="309"/>
      <c r="Y113" s="310">
        <f t="shared" si="223"/>
        <v>0</v>
      </c>
      <c r="Z113" s="19"/>
      <c r="AA113" s="277"/>
      <c r="AB113" s="321" t="s">
        <v>1230</v>
      </c>
      <c r="AC113" s="47">
        <v>1</v>
      </c>
      <c r="AD113" s="47" t="s">
        <v>331</v>
      </c>
      <c r="AE113" s="322">
        <v>430000</v>
      </c>
      <c r="AF113" s="309">
        <v>0</v>
      </c>
      <c r="AG113" s="310">
        <f t="shared" si="224"/>
        <v>430000</v>
      </c>
      <c r="AH113" s="19"/>
      <c r="AI113" s="277"/>
      <c r="AJ113" s="321"/>
      <c r="AK113" s="47">
        <v>1</v>
      </c>
      <c r="AL113" s="47" t="s">
        <v>331</v>
      </c>
      <c r="AM113" s="322"/>
      <c r="AN113" s="309"/>
      <c r="AO113" s="310">
        <f t="shared" si="225"/>
        <v>0</v>
      </c>
      <c r="AP113" s="19"/>
      <c r="AQ113" s="277"/>
      <c r="AR113" s="321"/>
      <c r="AS113" s="47">
        <v>1</v>
      </c>
      <c r="AT113" s="47" t="s">
        <v>331</v>
      </c>
      <c r="AU113" s="322"/>
      <c r="AV113" s="309"/>
      <c r="AW113" s="310">
        <f t="shared" si="226"/>
        <v>0</v>
      </c>
      <c r="AX113" s="19"/>
      <c r="AY113" s="277"/>
      <c r="AZ113" s="321"/>
      <c r="BA113" s="47">
        <v>1</v>
      </c>
      <c r="BB113" s="47" t="s">
        <v>331</v>
      </c>
      <c r="BC113" s="322"/>
      <c r="BD113" s="309"/>
      <c r="BE113" s="310">
        <f t="shared" si="227"/>
        <v>0</v>
      </c>
      <c r="BF113" s="19"/>
      <c r="BG113" s="277"/>
      <c r="BH113" s="321"/>
      <c r="BI113" s="47">
        <v>1</v>
      </c>
      <c r="BJ113" s="47" t="s">
        <v>331</v>
      </c>
      <c r="BK113" s="322"/>
      <c r="BL113" s="309"/>
      <c r="BM113" s="310">
        <f t="shared" si="228"/>
        <v>0</v>
      </c>
      <c r="BN113" s="19"/>
      <c r="BO113" s="277"/>
      <c r="BP113" s="321"/>
      <c r="BQ113" s="47">
        <v>1</v>
      </c>
      <c r="BR113" s="47" t="s">
        <v>331</v>
      </c>
      <c r="BS113" s="322"/>
      <c r="BT113" s="309"/>
      <c r="BU113" s="310">
        <f t="shared" si="229"/>
        <v>0</v>
      </c>
      <c r="BV113" s="19"/>
      <c r="BW113" s="277"/>
      <c r="BX113" s="321"/>
      <c r="BY113" s="47">
        <v>1</v>
      </c>
      <c r="BZ113" s="47" t="s">
        <v>331</v>
      </c>
      <c r="CA113" s="322"/>
      <c r="CB113" s="309"/>
      <c r="CC113" s="310">
        <f t="shared" si="230"/>
        <v>0</v>
      </c>
      <c r="CD113" s="19"/>
      <c r="CE113" s="277"/>
      <c r="CF113" s="321"/>
      <c r="CG113" s="47">
        <v>1</v>
      </c>
      <c r="CH113" s="47" t="s">
        <v>331</v>
      </c>
      <c r="CI113" s="322"/>
      <c r="CJ113" s="309"/>
      <c r="CK113" s="310">
        <f t="shared" si="231"/>
        <v>0</v>
      </c>
      <c r="CL113" s="19"/>
      <c r="CM113" s="277"/>
      <c r="CN113" s="321" t="s">
        <v>1205</v>
      </c>
      <c r="CO113" s="47">
        <v>1</v>
      </c>
      <c r="CP113" s="47" t="s">
        <v>331</v>
      </c>
      <c r="CQ113" s="322">
        <v>601100</v>
      </c>
      <c r="CR113" s="309"/>
      <c r="CS113" s="310">
        <f t="shared" si="232"/>
        <v>601100</v>
      </c>
      <c r="CT113" s="19"/>
      <c r="CU113" s="277"/>
      <c r="CV113" s="321"/>
      <c r="CW113" s="47">
        <v>1</v>
      </c>
      <c r="CX113" s="47" t="s">
        <v>331</v>
      </c>
      <c r="CY113" s="322"/>
      <c r="CZ113" s="309"/>
      <c r="DA113" s="310">
        <f t="shared" si="233"/>
        <v>0</v>
      </c>
      <c r="DB113" s="19"/>
      <c r="DC113" s="277"/>
      <c r="DD113" s="321"/>
      <c r="DE113" s="47">
        <v>1</v>
      </c>
      <c r="DF113" s="47" t="s">
        <v>331</v>
      </c>
      <c r="DG113" s="322"/>
      <c r="DH113" s="309"/>
      <c r="DI113" s="310">
        <f t="shared" si="234"/>
        <v>0</v>
      </c>
      <c r="DJ113" s="19"/>
      <c r="DK113" s="277"/>
      <c r="DL113" s="321" t="s">
        <v>1198</v>
      </c>
      <c r="DM113" s="47">
        <v>1</v>
      </c>
      <c r="DN113" s="47" t="s">
        <v>331</v>
      </c>
      <c r="DO113" s="322">
        <v>350934</v>
      </c>
      <c r="DP113" s="309">
        <v>0</v>
      </c>
      <c r="DQ113" s="310">
        <f t="shared" si="235"/>
        <v>350934</v>
      </c>
      <c r="DR113" s="19"/>
      <c r="DS113" s="277"/>
      <c r="DT113" s="321"/>
      <c r="DU113" s="47">
        <v>1</v>
      </c>
      <c r="DV113" s="47" t="s">
        <v>331</v>
      </c>
      <c r="DW113" s="322"/>
      <c r="DX113" s="309"/>
      <c r="DY113" s="310">
        <f t="shared" si="236"/>
        <v>0</v>
      </c>
      <c r="DZ113" s="19"/>
      <c r="EA113" s="277"/>
      <c r="EB113" s="323"/>
      <c r="EC113" s="315">
        <v>1</v>
      </c>
      <c r="ED113" s="315" t="s">
        <v>331</v>
      </c>
      <c r="EE113" s="324"/>
      <c r="EF113" s="317"/>
      <c r="EG113" s="318" t="s">
        <v>1199</v>
      </c>
      <c r="EH113" s="19"/>
      <c r="EI113" s="277"/>
      <c r="EJ113" s="321"/>
      <c r="EK113" s="47">
        <v>1</v>
      </c>
      <c r="EL113" s="47" t="s">
        <v>331</v>
      </c>
      <c r="EM113" s="322"/>
      <c r="EN113" s="309"/>
      <c r="EO113" s="310">
        <f t="shared" si="237"/>
        <v>0</v>
      </c>
      <c r="EP113" s="19"/>
      <c r="EQ113" s="277"/>
    </row>
    <row r="114" spans="1:147" ht="37.5" customHeight="1">
      <c r="A114" s="24"/>
      <c r="B114" s="57"/>
      <c r="C114" s="49" t="s">
        <v>338</v>
      </c>
      <c r="D114" s="326"/>
      <c r="E114" s="50"/>
      <c r="F114" s="51"/>
      <c r="G114" s="51"/>
      <c r="H114" s="327"/>
      <c r="I114" s="52">
        <f>SUM(I112:I113)</f>
        <v>0</v>
      </c>
      <c r="J114" s="19"/>
      <c r="K114" s="277"/>
      <c r="L114" s="326"/>
      <c r="M114" s="50"/>
      <c r="N114" s="51"/>
      <c r="O114" s="51"/>
      <c r="P114" s="327"/>
      <c r="Q114" s="52">
        <f>SUM(Q112:Q113)</f>
        <v>0</v>
      </c>
      <c r="R114" s="19"/>
      <c r="S114" s="277"/>
      <c r="T114" s="326"/>
      <c r="U114" s="50"/>
      <c r="V114" s="51"/>
      <c r="W114" s="51"/>
      <c r="X114" s="327"/>
      <c r="Y114" s="52">
        <f>SUM(Y112:Y113)</f>
        <v>0</v>
      </c>
      <c r="Z114" s="19"/>
      <c r="AA114" s="277"/>
      <c r="AB114" s="326"/>
      <c r="AC114" s="50"/>
      <c r="AD114" s="51"/>
      <c r="AE114" s="51"/>
      <c r="AF114" s="327"/>
      <c r="AG114" s="52">
        <f>SUM(AG112:AG113)</f>
        <v>4610000</v>
      </c>
      <c r="AH114" s="19"/>
      <c r="AI114" s="277"/>
      <c r="AJ114" s="326"/>
      <c r="AK114" s="50"/>
      <c r="AL114" s="51"/>
      <c r="AM114" s="51"/>
      <c r="AN114" s="327"/>
      <c r="AO114" s="52">
        <f>SUM(AO112:AO113)</f>
        <v>0</v>
      </c>
      <c r="AP114" s="19"/>
      <c r="AQ114" s="277"/>
      <c r="AR114" s="326"/>
      <c r="AS114" s="50"/>
      <c r="AT114" s="51"/>
      <c r="AU114" s="51"/>
      <c r="AV114" s="327"/>
      <c r="AW114" s="52">
        <f>SUM(AW112:AW113)</f>
        <v>0</v>
      </c>
      <c r="AX114" s="19"/>
      <c r="AY114" s="277"/>
      <c r="AZ114" s="326"/>
      <c r="BA114" s="50"/>
      <c r="BB114" s="51"/>
      <c r="BC114" s="51"/>
      <c r="BD114" s="327"/>
      <c r="BE114" s="52">
        <f>SUM(BE112:BE113)</f>
        <v>0</v>
      </c>
      <c r="BF114" s="19"/>
      <c r="BG114" s="277"/>
      <c r="BH114" s="326"/>
      <c r="BI114" s="50"/>
      <c r="BJ114" s="51"/>
      <c r="BK114" s="51"/>
      <c r="BL114" s="327"/>
      <c r="BM114" s="52">
        <f>SUM(BM112:BM113)</f>
        <v>0</v>
      </c>
      <c r="BN114" s="19"/>
      <c r="BO114" s="277"/>
      <c r="BP114" s="326"/>
      <c r="BQ114" s="50"/>
      <c r="BR114" s="51"/>
      <c r="BS114" s="51"/>
      <c r="BT114" s="327"/>
      <c r="BU114" s="52">
        <f>SUM(BU112:BU113)</f>
        <v>0</v>
      </c>
      <c r="BV114" s="19"/>
      <c r="BW114" s="277"/>
      <c r="BX114" s="326"/>
      <c r="BY114" s="50"/>
      <c r="BZ114" s="51"/>
      <c r="CA114" s="51"/>
      <c r="CB114" s="327"/>
      <c r="CC114" s="52">
        <f>SUM(CC112:CC113)</f>
        <v>0</v>
      </c>
      <c r="CD114" s="19"/>
      <c r="CE114" s="277"/>
      <c r="CF114" s="326"/>
      <c r="CG114" s="50"/>
      <c r="CH114" s="51"/>
      <c r="CI114" s="51"/>
      <c r="CJ114" s="327"/>
      <c r="CK114" s="52">
        <f>SUM(CK112:CK113)</f>
        <v>0</v>
      </c>
      <c r="CL114" s="19"/>
      <c r="CM114" s="277"/>
      <c r="CN114" s="326"/>
      <c r="CO114" s="50"/>
      <c r="CP114" s="51"/>
      <c r="CQ114" s="51"/>
      <c r="CR114" s="327"/>
      <c r="CS114" s="52">
        <f>SUM(CS112:CS113)</f>
        <v>5250500</v>
      </c>
      <c r="CT114" s="19"/>
      <c r="CU114" s="277"/>
      <c r="CV114" s="326"/>
      <c r="CW114" s="50"/>
      <c r="CX114" s="51"/>
      <c r="CY114" s="51"/>
      <c r="CZ114" s="327"/>
      <c r="DA114" s="52">
        <f>SUM(DA112:DA113)</f>
        <v>0</v>
      </c>
      <c r="DB114" s="19"/>
      <c r="DC114" s="277"/>
      <c r="DD114" s="326"/>
      <c r="DE114" s="50"/>
      <c r="DF114" s="51"/>
      <c r="DG114" s="51"/>
      <c r="DH114" s="327"/>
      <c r="DI114" s="52">
        <f>SUM(DI112:DI113)</f>
        <v>0</v>
      </c>
      <c r="DJ114" s="19"/>
      <c r="DK114" s="277"/>
      <c r="DL114" s="326"/>
      <c r="DM114" s="50"/>
      <c r="DN114" s="51"/>
      <c r="DO114" s="51"/>
      <c r="DP114" s="327"/>
      <c r="DQ114" s="52">
        <f>SUM(DQ112:DQ113)</f>
        <v>4396261</v>
      </c>
      <c r="DR114" s="19"/>
      <c r="DS114" s="277"/>
      <c r="DT114" s="326"/>
      <c r="DU114" s="50"/>
      <c r="DV114" s="51"/>
      <c r="DW114" s="51"/>
      <c r="DX114" s="327"/>
      <c r="DY114" s="52">
        <f>SUM(DY112:DY113)</f>
        <v>0</v>
      </c>
      <c r="DZ114" s="19"/>
      <c r="EA114" s="277"/>
      <c r="EB114" s="328"/>
      <c r="EC114" s="281"/>
      <c r="ED114" s="329"/>
      <c r="EE114" s="329"/>
      <c r="EF114" s="330"/>
      <c r="EG114" s="331" t="s">
        <v>1199</v>
      </c>
      <c r="EH114" s="19"/>
      <c r="EI114" s="277"/>
      <c r="EJ114" s="326"/>
      <c r="EK114" s="50"/>
      <c r="EL114" s="51"/>
      <c r="EM114" s="51"/>
      <c r="EN114" s="327"/>
      <c r="EO114" s="52">
        <f>SUM(EO112:EO113)</f>
        <v>0</v>
      </c>
      <c r="EP114" s="19"/>
      <c r="EQ114" s="277"/>
    </row>
    <row r="115" spans="1:147" ht="37.5" customHeight="1" thickBot="1">
      <c r="A115" s="24"/>
      <c r="B115" s="34" t="s">
        <v>393</v>
      </c>
      <c r="C115" s="25"/>
      <c r="D115" s="332"/>
      <c r="E115" s="28"/>
      <c r="F115" s="31"/>
      <c r="G115" s="31"/>
      <c r="H115" s="333"/>
      <c r="I115" s="54"/>
      <c r="J115" s="19"/>
      <c r="K115" s="277"/>
      <c r="L115" s="332"/>
      <c r="M115" s="28"/>
      <c r="N115" s="31"/>
      <c r="O115" s="31"/>
      <c r="P115" s="333"/>
      <c r="Q115" s="54"/>
      <c r="R115" s="19"/>
      <c r="S115" s="277"/>
      <c r="T115" s="332"/>
      <c r="U115" s="28"/>
      <c r="V115" s="31"/>
      <c r="W115" s="31"/>
      <c r="X115" s="333"/>
      <c r="Y115" s="54"/>
      <c r="Z115" s="19"/>
      <c r="AA115" s="277"/>
      <c r="AB115" s="332"/>
      <c r="AC115" s="28"/>
      <c r="AD115" s="31"/>
      <c r="AE115" s="31"/>
      <c r="AF115" s="333"/>
      <c r="AG115" s="54"/>
      <c r="AH115" s="19"/>
      <c r="AI115" s="277"/>
      <c r="AJ115" s="332"/>
      <c r="AK115" s="28"/>
      <c r="AL115" s="31"/>
      <c r="AM115" s="31"/>
      <c r="AN115" s="333"/>
      <c r="AO115" s="54"/>
      <c r="AP115" s="19"/>
      <c r="AQ115" s="277"/>
      <c r="AR115" s="332"/>
      <c r="AS115" s="28"/>
      <c r="AT115" s="31"/>
      <c r="AU115" s="31"/>
      <c r="AV115" s="333"/>
      <c r="AW115" s="54"/>
      <c r="AX115" s="19"/>
      <c r="AY115" s="277"/>
      <c r="AZ115" s="332"/>
      <c r="BA115" s="28"/>
      <c r="BB115" s="31"/>
      <c r="BC115" s="31"/>
      <c r="BD115" s="333"/>
      <c r="BE115" s="54"/>
      <c r="BF115" s="19"/>
      <c r="BG115" s="277"/>
      <c r="BH115" s="332"/>
      <c r="BI115" s="28"/>
      <c r="BJ115" s="31"/>
      <c r="BK115" s="31"/>
      <c r="BL115" s="333"/>
      <c r="BM115" s="54"/>
      <c r="BN115" s="19"/>
      <c r="BO115" s="277"/>
      <c r="BP115" s="332"/>
      <c r="BQ115" s="28"/>
      <c r="BR115" s="31"/>
      <c r="BS115" s="31"/>
      <c r="BT115" s="333"/>
      <c r="BU115" s="54"/>
      <c r="BV115" s="19"/>
      <c r="BW115" s="277"/>
      <c r="BX115" s="332"/>
      <c r="BY115" s="28"/>
      <c r="BZ115" s="31"/>
      <c r="CA115" s="31"/>
      <c r="CB115" s="333"/>
      <c r="CC115" s="54"/>
      <c r="CD115" s="19"/>
      <c r="CE115" s="277"/>
      <c r="CF115" s="332"/>
      <c r="CG115" s="28"/>
      <c r="CH115" s="31"/>
      <c r="CI115" s="31"/>
      <c r="CJ115" s="333"/>
      <c r="CK115" s="54"/>
      <c r="CL115" s="19"/>
      <c r="CM115" s="277"/>
      <c r="CN115" s="332"/>
      <c r="CO115" s="28"/>
      <c r="CP115" s="31"/>
      <c r="CQ115" s="31"/>
      <c r="CR115" s="333"/>
      <c r="CS115" s="54"/>
      <c r="CT115" s="19"/>
      <c r="CU115" s="277"/>
      <c r="CV115" s="332"/>
      <c r="CW115" s="28"/>
      <c r="CX115" s="31"/>
      <c r="CY115" s="31"/>
      <c r="CZ115" s="333"/>
      <c r="DA115" s="54"/>
      <c r="DB115" s="19"/>
      <c r="DC115" s="277"/>
      <c r="DD115" s="332"/>
      <c r="DE115" s="28"/>
      <c r="DF115" s="31"/>
      <c r="DG115" s="31"/>
      <c r="DH115" s="333"/>
      <c r="DI115" s="54"/>
      <c r="DJ115" s="19"/>
      <c r="DK115" s="277"/>
      <c r="DL115" s="332"/>
      <c r="DM115" s="28"/>
      <c r="DN115" s="31"/>
      <c r="DO115" s="31"/>
      <c r="DP115" s="333"/>
      <c r="DQ115" s="54"/>
      <c r="DR115" s="19"/>
      <c r="DS115" s="277"/>
      <c r="DT115" s="332"/>
      <c r="DU115" s="28"/>
      <c r="DV115" s="31"/>
      <c r="DW115" s="31"/>
      <c r="DX115" s="333"/>
      <c r="DY115" s="54"/>
      <c r="DZ115" s="19"/>
      <c r="EA115" s="277"/>
      <c r="EB115" s="186"/>
      <c r="EC115" s="24"/>
      <c r="ED115" s="273"/>
      <c r="EE115" s="273"/>
      <c r="EF115" s="334"/>
      <c r="EG115" s="282"/>
      <c r="EH115" s="19"/>
      <c r="EI115" s="277"/>
      <c r="EJ115" s="332"/>
      <c r="EK115" s="28"/>
      <c r="EL115" s="31"/>
      <c r="EM115" s="31"/>
      <c r="EN115" s="333"/>
      <c r="EO115" s="54"/>
      <c r="EP115" s="19"/>
      <c r="EQ115" s="277"/>
    </row>
    <row r="116" spans="1:147" ht="37.5" customHeight="1" thickBot="1">
      <c r="A116" s="24"/>
      <c r="B116" s="40" t="s">
        <v>322</v>
      </c>
      <c r="C116" s="41" t="s">
        <v>323</v>
      </c>
      <c r="D116" s="295" t="s">
        <v>324</v>
      </c>
      <c r="E116" s="42" t="s">
        <v>325</v>
      </c>
      <c r="F116" s="43" t="s">
        <v>326</v>
      </c>
      <c r="G116" s="44" t="s">
        <v>327</v>
      </c>
      <c r="H116" s="296" t="s">
        <v>328</v>
      </c>
      <c r="I116" s="45" t="s">
        <v>329</v>
      </c>
      <c r="J116" s="297" t="s">
        <v>1167</v>
      </c>
      <c r="K116" s="298" t="s">
        <v>1168</v>
      </c>
      <c r="L116" s="295" t="s">
        <v>324</v>
      </c>
      <c r="M116" s="42" t="s">
        <v>325</v>
      </c>
      <c r="N116" s="43" t="s">
        <v>326</v>
      </c>
      <c r="O116" s="44" t="s">
        <v>327</v>
      </c>
      <c r="P116" s="296" t="s">
        <v>328</v>
      </c>
      <c r="Q116" s="45" t="s">
        <v>329</v>
      </c>
      <c r="R116" s="297" t="s">
        <v>1167</v>
      </c>
      <c r="S116" s="298" t="s">
        <v>1168</v>
      </c>
      <c r="T116" s="295" t="s">
        <v>324</v>
      </c>
      <c r="U116" s="42" t="s">
        <v>325</v>
      </c>
      <c r="V116" s="43" t="s">
        <v>326</v>
      </c>
      <c r="W116" s="44" t="s">
        <v>327</v>
      </c>
      <c r="X116" s="296" t="s">
        <v>328</v>
      </c>
      <c r="Y116" s="45" t="s">
        <v>329</v>
      </c>
      <c r="Z116" s="297" t="s">
        <v>1167</v>
      </c>
      <c r="AA116" s="298" t="s">
        <v>1168</v>
      </c>
      <c r="AB116" s="295" t="s">
        <v>324</v>
      </c>
      <c r="AC116" s="42" t="s">
        <v>325</v>
      </c>
      <c r="AD116" s="43" t="s">
        <v>326</v>
      </c>
      <c r="AE116" s="44" t="s">
        <v>327</v>
      </c>
      <c r="AF116" s="296" t="s">
        <v>328</v>
      </c>
      <c r="AG116" s="45" t="s">
        <v>329</v>
      </c>
      <c r="AH116" s="297" t="s">
        <v>1167</v>
      </c>
      <c r="AI116" s="298" t="s">
        <v>1168</v>
      </c>
      <c r="AJ116" s="295" t="s">
        <v>324</v>
      </c>
      <c r="AK116" s="42" t="s">
        <v>325</v>
      </c>
      <c r="AL116" s="43" t="s">
        <v>326</v>
      </c>
      <c r="AM116" s="44" t="s">
        <v>327</v>
      </c>
      <c r="AN116" s="296" t="s">
        <v>328</v>
      </c>
      <c r="AO116" s="45" t="s">
        <v>329</v>
      </c>
      <c r="AP116" s="297" t="s">
        <v>1167</v>
      </c>
      <c r="AQ116" s="298" t="s">
        <v>1168</v>
      </c>
      <c r="AR116" s="295" t="s">
        <v>324</v>
      </c>
      <c r="AS116" s="42" t="s">
        <v>325</v>
      </c>
      <c r="AT116" s="43" t="s">
        <v>326</v>
      </c>
      <c r="AU116" s="44" t="s">
        <v>327</v>
      </c>
      <c r="AV116" s="296" t="s">
        <v>328</v>
      </c>
      <c r="AW116" s="45" t="s">
        <v>329</v>
      </c>
      <c r="AX116" s="297" t="s">
        <v>1167</v>
      </c>
      <c r="AY116" s="298" t="s">
        <v>1168</v>
      </c>
      <c r="AZ116" s="295" t="s">
        <v>324</v>
      </c>
      <c r="BA116" s="42" t="s">
        <v>325</v>
      </c>
      <c r="BB116" s="43" t="s">
        <v>326</v>
      </c>
      <c r="BC116" s="44" t="s">
        <v>327</v>
      </c>
      <c r="BD116" s="296" t="s">
        <v>328</v>
      </c>
      <c r="BE116" s="45" t="s">
        <v>329</v>
      </c>
      <c r="BF116" s="297" t="s">
        <v>1167</v>
      </c>
      <c r="BG116" s="298" t="s">
        <v>1168</v>
      </c>
      <c r="BH116" s="295" t="s">
        <v>324</v>
      </c>
      <c r="BI116" s="42" t="s">
        <v>325</v>
      </c>
      <c r="BJ116" s="43" t="s">
        <v>326</v>
      </c>
      <c r="BK116" s="44" t="s">
        <v>327</v>
      </c>
      <c r="BL116" s="296" t="s">
        <v>328</v>
      </c>
      <c r="BM116" s="45" t="s">
        <v>329</v>
      </c>
      <c r="BN116" s="297" t="s">
        <v>1167</v>
      </c>
      <c r="BO116" s="298" t="s">
        <v>1168</v>
      </c>
      <c r="BP116" s="295" t="s">
        <v>324</v>
      </c>
      <c r="BQ116" s="42" t="s">
        <v>325</v>
      </c>
      <c r="BR116" s="43" t="s">
        <v>326</v>
      </c>
      <c r="BS116" s="44" t="s">
        <v>327</v>
      </c>
      <c r="BT116" s="296" t="s">
        <v>328</v>
      </c>
      <c r="BU116" s="45" t="s">
        <v>329</v>
      </c>
      <c r="BV116" s="297" t="s">
        <v>1167</v>
      </c>
      <c r="BW116" s="298" t="s">
        <v>1168</v>
      </c>
      <c r="BX116" s="295" t="s">
        <v>324</v>
      </c>
      <c r="BY116" s="42" t="s">
        <v>325</v>
      </c>
      <c r="BZ116" s="43" t="s">
        <v>326</v>
      </c>
      <c r="CA116" s="44" t="s">
        <v>327</v>
      </c>
      <c r="CB116" s="296" t="s">
        <v>328</v>
      </c>
      <c r="CC116" s="45" t="s">
        <v>329</v>
      </c>
      <c r="CD116" s="297" t="s">
        <v>1167</v>
      </c>
      <c r="CE116" s="298" t="s">
        <v>1168</v>
      </c>
      <c r="CF116" s="295" t="s">
        <v>324</v>
      </c>
      <c r="CG116" s="42" t="s">
        <v>325</v>
      </c>
      <c r="CH116" s="43" t="s">
        <v>326</v>
      </c>
      <c r="CI116" s="44" t="s">
        <v>327</v>
      </c>
      <c r="CJ116" s="296" t="s">
        <v>328</v>
      </c>
      <c r="CK116" s="45" t="s">
        <v>329</v>
      </c>
      <c r="CL116" s="297" t="s">
        <v>1167</v>
      </c>
      <c r="CM116" s="298" t="s">
        <v>1168</v>
      </c>
      <c r="CN116" s="295" t="s">
        <v>324</v>
      </c>
      <c r="CO116" s="42" t="s">
        <v>325</v>
      </c>
      <c r="CP116" s="43" t="s">
        <v>326</v>
      </c>
      <c r="CQ116" s="44" t="s">
        <v>327</v>
      </c>
      <c r="CR116" s="296" t="s">
        <v>328</v>
      </c>
      <c r="CS116" s="45" t="s">
        <v>329</v>
      </c>
      <c r="CT116" s="297" t="s">
        <v>1167</v>
      </c>
      <c r="CU116" s="298" t="s">
        <v>1168</v>
      </c>
      <c r="CV116" s="295" t="s">
        <v>324</v>
      </c>
      <c r="CW116" s="42" t="s">
        <v>325</v>
      </c>
      <c r="CX116" s="43" t="s">
        <v>326</v>
      </c>
      <c r="CY116" s="44" t="s">
        <v>327</v>
      </c>
      <c r="CZ116" s="296" t="s">
        <v>328</v>
      </c>
      <c r="DA116" s="45" t="s">
        <v>329</v>
      </c>
      <c r="DB116" s="297" t="s">
        <v>1167</v>
      </c>
      <c r="DC116" s="298" t="s">
        <v>1168</v>
      </c>
      <c r="DD116" s="295" t="s">
        <v>324</v>
      </c>
      <c r="DE116" s="42" t="s">
        <v>325</v>
      </c>
      <c r="DF116" s="43" t="s">
        <v>326</v>
      </c>
      <c r="DG116" s="44" t="s">
        <v>327</v>
      </c>
      <c r="DH116" s="296" t="s">
        <v>328</v>
      </c>
      <c r="DI116" s="45" t="s">
        <v>329</v>
      </c>
      <c r="DJ116" s="297" t="s">
        <v>1167</v>
      </c>
      <c r="DK116" s="298" t="s">
        <v>1168</v>
      </c>
      <c r="DL116" s="295" t="s">
        <v>324</v>
      </c>
      <c r="DM116" s="42" t="s">
        <v>325</v>
      </c>
      <c r="DN116" s="43" t="s">
        <v>326</v>
      </c>
      <c r="DO116" s="44" t="s">
        <v>327</v>
      </c>
      <c r="DP116" s="296" t="s">
        <v>328</v>
      </c>
      <c r="DQ116" s="45" t="s">
        <v>329</v>
      </c>
      <c r="DR116" s="297" t="s">
        <v>1167</v>
      </c>
      <c r="DS116" s="298" t="s">
        <v>1168</v>
      </c>
      <c r="DT116" s="295" t="s">
        <v>324</v>
      </c>
      <c r="DU116" s="42" t="s">
        <v>325</v>
      </c>
      <c r="DV116" s="43" t="s">
        <v>326</v>
      </c>
      <c r="DW116" s="44" t="s">
        <v>327</v>
      </c>
      <c r="DX116" s="296" t="s">
        <v>328</v>
      </c>
      <c r="DY116" s="45" t="s">
        <v>329</v>
      </c>
      <c r="DZ116" s="297" t="s">
        <v>1167</v>
      </c>
      <c r="EA116" s="298" t="s">
        <v>1168</v>
      </c>
      <c r="EB116" s="299" t="s">
        <v>324</v>
      </c>
      <c r="EC116" s="300" t="s">
        <v>325</v>
      </c>
      <c r="ED116" s="301" t="s">
        <v>326</v>
      </c>
      <c r="EE116" s="335" t="s">
        <v>327</v>
      </c>
      <c r="EF116" s="300" t="s">
        <v>328</v>
      </c>
      <c r="EG116" s="303" t="s">
        <v>329</v>
      </c>
      <c r="EH116" s="297" t="s">
        <v>1167</v>
      </c>
      <c r="EI116" s="298" t="s">
        <v>1168</v>
      </c>
      <c r="EJ116" s="295" t="s">
        <v>324</v>
      </c>
      <c r="EK116" s="42" t="s">
        <v>325</v>
      </c>
      <c r="EL116" s="43" t="s">
        <v>326</v>
      </c>
      <c r="EM116" s="44" t="s">
        <v>327</v>
      </c>
      <c r="EN116" s="296" t="s">
        <v>328</v>
      </c>
      <c r="EO116" s="45" t="s">
        <v>329</v>
      </c>
      <c r="EP116" s="297" t="s">
        <v>1167</v>
      </c>
      <c r="EQ116" s="298" t="s">
        <v>1168</v>
      </c>
    </row>
    <row r="117" spans="1:147" ht="37.5" customHeight="1" thickBot="1">
      <c r="A117" s="24"/>
      <c r="B117" s="46">
        <v>1</v>
      </c>
      <c r="C117" s="320" t="s">
        <v>394</v>
      </c>
      <c r="D117" s="321"/>
      <c r="E117" s="47">
        <v>1</v>
      </c>
      <c r="F117" s="47" t="s">
        <v>331</v>
      </c>
      <c r="G117" s="322"/>
      <c r="H117" s="309"/>
      <c r="I117" s="310">
        <f>+(G117+(G117*H117))*E117</f>
        <v>0</v>
      </c>
      <c r="J117" s="311" t="s">
        <v>1169</v>
      </c>
      <c r="K117" s="312"/>
      <c r="L117" s="321"/>
      <c r="M117" s="47">
        <v>1</v>
      </c>
      <c r="N117" s="47" t="s">
        <v>331</v>
      </c>
      <c r="O117" s="322"/>
      <c r="P117" s="309"/>
      <c r="Q117" s="310">
        <f>+(O117+(O117*P117))*M117</f>
        <v>0</v>
      </c>
      <c r="R117" s="311" t="s">
        <v>1169</v>
      </c>
      <c r="S117" s="312"/>
      <c r="T117" s="321"/>
      <c r="U117" s="47">
        <v>1</v>
      </c>
      <c r="V117" s="47" t="s">
        <v>331</v>
      </c>
      <c r="W117" s="322"/>
      <c r="X117" s="309"/>
      <c r="Y117" s="310">
        <f>+(W117+(W117*X117))*U117</f>
        <v>0</v>
      </c>
      <c r="Z117" s="311" t="s">
        <v>1169</v>
      </c>
      <c r="AA117" s="312"/>
      <c r="AB117" s="321" t="s">
        <v>1229</v>
      </c>
      <c r="AC117" s="47">
        <v>1</v>
      </c>
      <c r="AD117" s="47" t="s">
        <v>331</v>
      </c>
      <c r="AE117" s="322">
        <v>5520000</v>
      </c>
      <c r="AF117" s="309">
        <v>0</v>
      </c>
      <c r="AG117" s="310">
        <f>+(AE117+(AE117*AF117))*AC117</f>
        <v>5520000</v>
      </c>
      <c r="AH117" s="311" t="s">
        <v>1170</v>
      </c>
      <c r="AI117" s="312"/>
      <c r="AJ117" s="321"/>
      <c r="AK117" s="47">
        <v>1</v>
      </c>
      <c r="AL117" s="47" t="s">
        <v>331</v>
      </c>
      <c r="AM117" s="322"/>
      <c r="AN117" s="309"/>
      <c r="AO117" s="310">
        <f>+(AM117+(AM117*AN117))*AK117</f>
        <v>0</v>
      </c>
      <c r="AP117" s="311" t="s">
        <v>1169</v>
      </c>
      <c r="AQ117" s="312"/>
      <c r="AR117" s="321"/>
      <c r="AS117" s="47">
        <v>1</v>
      </c>
      <c r="AT117" s="47" t="s">
        <v>331</v>
      </c>
      <c r="AU117" s="322"/>
      <c r="AV117" s="309"/>
      <c r="AW117" s="310">
        <f>+(AU117+(AU117*AV117))*AS117</f>
        <v>0</v>
      </c>
      <c r="AX117" s="311" t="s">
        <v>1169</v>
      </c>
      <c r="AY117" s="312"/>
      <c r="AZ117" s="321"/>
      <c r="BA117" s="47">
        <v>1</v>
      </c>
      <c r="BB117" s="47" t="s">
        <v>331</v>
      </c>
      <c r="BC117" s="322"/>
      <c r="BD117" s="309"/>
      <c r="BE117" s="310">
        <f>+(BC117+(BC117*BD117))*BA117</f>
        <v>0</v>
      </c>
      <c r="BF117" s="311" t="s">
        <v>1169</v>
      </c>
      <c r="BG117" s="312"/>
      <c r="BH117" s="321"/>
      <c r="BI117" s="47">
        <v>1</v>
      </c>
      <c r="BJ117" s="47" t="s">
        <v>331</v>
      </c>
      <c r="BK117" s="322"/>
      <c r="BL117" s="309"/>
      <c r="BM117" s="310">
        <f>+(BK117+(BK117*BL117))*BI117</f>
        <v>0</v>
      </c>
      <c r="BN117" s="311" t="s">
        <v>1169</v>
      </c>
      <c r="BO117" s="312"/>
      <c r="BP117" s="321"/>
      <c r="BQ117" s="47">
        <v>1</v>
      </c>
      <c r="BR117" s="47" t="s">
        <v>331</v>
      </c>
      <c r="BS117" s="322"/>
      <c r="BT117" s="309"/>
      <c r="BU117" s="310">
        <f>+(BS117+(BS117*BT117))*BQ117</f>
        <v>0</v>
      </c>
      <c r="BV117" s="311" t="s">
        <v>1169</v>
      </c>
      <c r="BW117" s="312"/>
      <c r="BX117" s="321"/>
      <c r="BY117" s="47">
        <v>1</v>
      </c>
      <c r="BZ117" s="47" t="s">
        <v>331</v>
      </c>
      <c r="CA117" s="322"/>
      <c r="CB117" s="309"/>
      <c r="CC117" s="310">
        <f>+(CA117+(CA117*CB117))*BY117</f>
        <v>0</v>
      </c>
      <c r="CD117" s="311" t="s">
        <v>1169</v>
      </c>
      <c r="CE117" s="312"/>
      <c r="CF117" s="321"/>
      <c r="CG117" s="47">
        <v>1</v>
      </c>
      <c r="CH117" s="47" t="s">
        <v>331</v>
      </c>
      <c r="CI117" s="322"/>
      <c r="CJ117" s="309"/>
      <c r="CK117" s="310">
        <f>+(CI117+(CI117*CJ117))*CG117</f>
        <v>0</v>
      </c>
      <c r="CL117" s="311" t="s">
        <v>1169</v>
      </c>
      <c r="CM117" s="312"/>
      <c r="CN117" s="321" t="s">
        <v>1205</v>
      </c>
      <c r="CO117" s="47">
        <v>1</v>
      </c>
      <c r="CP117" s="47" t="s">
        <v>331</v>
      </c>
      <c r="CQ117" s="322">
        <v>5680000</v>
      </c>
      <c r="CR117" s="309"/>
      <c r="CS117" s="310">
        <f>+(CQ117+(CQ117*CR117))*CO117</f>
        <v>5680000</v>
      </c>
      <c r="CT117" s="311" t="s">
        <v>1170</v>
      </c>
      <c r="CU117" s="312"/>
      <c r="CV117" s="321"/>
      <c r="CW117" s="47">
        <v>1</v>
      </c>
      <c r="CX117" s="47" t="s">
        <v>331</v>
      </c>
      <c r="CY117" s="322"/>
      <c r="CZ117" s="309"/>
      <c r="DA117" s="310">
        <f>+(CY117+(CY117*CZ117))*CW117</f>
        <v>0</v>
      </c>
      <c r="DB117" s="311" t="s">
        <v>1169</v>
      </c>
      <c r="DC117" s="312"/>
      <c r="DD117" s="321"/>
      <c r="DE117" s="47">
        <v>1</v>
      </c>
      <c r="DF117" s="47" t="s">
        <v>331</v>
      </c>
      <c r="DG117" s="322"/>
      <c r="DH117" s="309"/>
      <c r="DI117" s="310">
        <f>+(DG117+(DG117*DH117))*DE117</f>
        <v>0</v>
      </c>
      <c r="DJ117" s="311" t="s">
        <v>1169</v>
      </c>
      <c r="DK117" s="312"/>
      <c r="DL117" s="321" t="s">
        <v>1198</v>
      </c>
      <c r="DM117" s="47">
        <v>1</v>
      </c>
      <c r="DN117" s="47" t="s">
        <v>331</v>
      </c>
      <c r="DO117" s="322">
        <v>5480000</v>
      </c>
      <c r="DP117" s="309">
        <v>0</v>
      </c>
      <c r="DQ117" s="310">
        <f>+(DO117+(DO117*DP117))*DM117</f>
        <v>5480000</v>
      </c>
      <c r="DR117" s="311" t="s">
        <v>1170</v>
      </c>
      <c r="DS117" s="312"/>
      <c r="DT117" s="321"/>
      <c r="DU117" s="47">
        <v>1</v>
      </c>
      <c r="DV117" s="47" t="s">
        <v>331</v>
      </c>
      <c r="DW117" s="322"/>
      <c r="DX117" s="309"/>
      <c r="DY117" s="310">
        <f>+(DW117+(DW117*DX117))*DU117</f>
        <v>0</v>
      </c>
      <c r="DZ117" s="311" t="s">
        <v>1169</v>
      </c>
      <c r="EA117" s="312"/>
      <c r="EB117" s="323"/>
      <c r="EC117" s="315">
        <v>1</v>
      </c>
      <c r="ED117" s="315" t="s">
        <v>331</v>
      </c>
      <c r="EE117" s="324"/>
      <c r="EF117" s="317"/>
      <c r="EG117" s="318" t="s">
        <v>1199</v>
      </c>
      <c r="EH117" s="311" t="s">
        <v>1169</v>
      </c>
      <c r="EI117" s="312"/>
      <c r="EJ117" s="321"/>
      <c r="EK117" s="47">
        <v>1</v>
      </c>
      <c r="EL117" s="47" t="s">
        <v>331</v>
      </c>
      <c r="EM117" s="322"/>
      <c r="EN117" s="309"/>
      <c r="EO117" s="310">
        <f>+(EM117+(EM117*EN117))*EK117</f>
        <v>0</v>
      </c>
      <c r="EP117" s="311" t="s">
        <v>1169</v>
      </c>
      <c r="EQ117" s="312"/>
    </row>
    <row r="118" spans="1:147" ht="37.5" customHeight="1">
      <c r="A118" s="24"/>
      <c r="B118" s="57"/>
      <c r="C118" s="49" t="s">
        <v>338</v>
      </c>
      <c r="D118" s="326"/>
      <c r="E118" s="50"/>
      <c r="F118" s="51"/>
      <c r="G118" s="51"/>
      <c r="H118" s="327"/>
      <c r="I118" s="52">
        <f>SUM(I117)</f>
        <v>0</v>
      </c>
      <c r="J118" s="19"/>
      <c r="K118" s="277"/>
      <c r="L118" s="326"/>
      <c r="M118" s="50"/>
      <c r="N118" s="51"/>
      <c r="O118" s="51"/>
      <c r="P118" s="327"/>
      <c r="Q118" s="52">
        <f>SUM(Q117)</f>
        <v>0</v>
      </c>
      <c r="R118" s="19"/>
      <c r="S118" s="277"/>
      <c r="T118" s="326"/>
      <c r="U118" s="50"/>
      <c r="V118" s="51"/>
      <c r="W118" s="51"/>
      <c r="X118" s="327"/>
      <c r="Y118" s="52">
        <f>SUM(Y117)</f>
        <v>0</v>
      </c>
      <c r="Z118" s="19"/>
      <c r="AA118" s="277"/>
      <c r="AB118" s="326"/>
      <c r="AC118" s="50"/>
      <c r="AD118" s="51"/>
      <c r="AE118" s="51"/>
      <c r="AF118" s="327"/>
      <c r="AG118" s="52">
        <f>SUM(AG117)</f>
        <v>5520000</v>
      </c>
      <c r="AH118" s="19"/>
      <c r="AI118" s="277"/>
      <c r="AJ118" s="326"/>
      <c r="AK118" s="50"/>
      <c r="AL118" s="51"/>
      <c r="AM118" s="51"/>
      <c r="AN118" s="327"/>
      <c r="AO118" s="52">
        <f>SUM(AO117)</f>
        <v>0</v>
      </c>
      <c r="AP118" s="19"/>
      <c r="AQ118" s="277"/>
      <c r="AR118" s="326"/>
      <c r="AS118" s="50"/>
      <c r="AT118" s="51"/>
      <c r="AU118" s="51"/>
      <c r="AV118" s="327"/>
      <c r="AW118" s="52">
        <f>SUM(AW117)</f>
        <v>0</v>
      </c>
      <c r="AX118" s="19"/>
      <c r="AY118" s="277"/>
      <c r="AZ118" s="326"/>
      <c r="BA118" s="50"/>
      <c r="BB118" s="51"/>
      <c r="BC118" s="51"/>
      <c r="BD118" s="327"/>
      <c r="BE118" s="52">
        <f>SUM(BE117)</f>
        <v>0</v>
      </c>
      <c r="BF118" s="19"/>
      <c r="BG118" s="277"/>
      <c r="BH118" s="326"/>
      <c r="BI118" s="50"/>
      <c r="BJ118" s="51"/>
      <c r="BK118" s="51"/>
      <c r="BL118" s="327"/>
      <c r="BM118" s="52">
        <f>SUM(BM117)</f>
        <v>0</v>
      </c>
      <c r="BN118" s="19"/>
      <c r="BO118" s="277"/>
      <c r="BP118" s="326"/>
      <c r="BQ118" s="50"/>
      <c r="BR118" s="51"/>
      <c r="BS118" s="51"/>
      <c r="BT118" s="327"/>
      <c r="BU118" s="52">
        <f>SUM(BU117)</f>
        <v>0</v>
      </c>
      <c r="BV118" s="19"/>
      <c r="BW118" s="277"/>
      <c r="BX118" s="326"/>
      <c r="BY118" s="50"/>
      <c r="BZ118" s="51"/>
      <c r="CA118" s="51"/>
      <c r="CB118" s="327"/>
      <c r="CC118" s="52">
        <f>SUM(CC117)</f>
        <v>0</v>
      </c>
      <c r="CD118" s="19"/>
      <c r="CE118" s="277"/>
      <c r="CF118" s="326"/>
      <c r="CG118" s="50"/>
      <c r="CH118" s="51"/>
      <c r="CI118" s="51"/>
      <c r="CJ118" s="327"/>
      <c r="CK118" s="52">
        <f>SUM(CK117)</f>
        <v>0</v>
      </c>
      <c r="CL118" s="19"/>
      <c r="CM118" s="277"/>
      <c r="CN118" s="326"/>
      <c r="CO118" s="50"/>
      <c r="CP118" s="51"/>
      <c r="CQ118" s="51"/>
      <c r="CR118" s="327"/>
      <c r="CS118" s="52">
        <f>SUM(CS117)</f>
        <v>5680000</v>
      </c>
      <c r="CT118" s="19"/>
      <c r="CU118" s="277"/>
      <c r="CV118" s="326"/>
      <c r="CW118" s="50"/>
      <c r="CX118" s="51"/>
      <c r="CY118" s="51"/>
      <c r="CZ118" s="327"/>
      <c r="DA118" s="52">
        <f>SUM(DA117)</f>
        <v>0</v>
      </c>
      <c r="DB118" s="19"/>
      <c r="DC118" s="277"/>
      <c r="DD118" s="326"/>
      <c r="DE118" s="50"/>
      <c r="DF118" s="51"/>
      <c r="DG118" s="51"/>
      <c r="DH118" s="327"/>
      <c r="DI118" s="52">
        <f>SUM(DI117)</f>
        <v>0</v>
      </c>
      <c r="DJ118" s="19"/>
      <c r="DK118" s="277"/>
      <c r="DL118" s="326"/>
      <c r="DM118" s="50"/>
      <c r="DN118" s="51"/>
      <c r="DO118" s="51"/>
      <c r="DP118" s="327"/>
      <c r="DQ118" s="52">
        <f>SUM(DQ117)</f>
        <v>5480000</v>
      </c>
      <c r="DR118" s="19"/>
      <c r="DS118" s="277"/>
      <c r="DT118" s="326"/>
      <c r="DU118" s="50"/>
      <c r="DV118" s="51"/>
      <c r="DW118" s="51"/>
      <c r="DX118" s="327"/>
      <c r="DY118" s="52">
        <f>SUM(DY117)</f>
        <v>0</v>
      </c>
      <c r="DZ118" s="19"/>
      <c r="EA118" s="277"/>
      <c r="EB118" s="328"/>
      <c r="EC118" s="281"/>
      <c r="ED118" s="329"/>
      <c r="EE118" s="329"/>
      <c r="EF118" s="330"/>
      <c r="EG118" s="331" t="s">
        <v>1199</v>
      </c>
      <c r="EH118" s="19"/>
      <c r="EI118" s="277"/>
      <c r="EJ118" s="326"/>
      <c r="EK118" s="50"/>
      <c r="EL118" s="51"/>
      <c r="EM118" s="51"/>
      <c r="EN118" s="327"/>
      <c r="EO118" s="52">
        <f>SUM(EO117)</f>
        <v>0</v>
      </c>
      <c r="EP118" s="19"/>
      <c r="EQ118" s="277"/>
    </row>
    <row r="119" spans="1:147" ht="37.5" customHeight="1" thickBot="1">
      <c r="A119" s="24"/>
      <c r="B119" s="34" t="s">
        <v>395</v>
      </c>
      <c r="C119" s="25"/>
      <c r="D119" s="332"/>
      <c r="E119" s="28"/>
      <c r="F119" s="31"/>
      <c r="G119" s="31"/>
      <c r="H119" s="333"/>
      <c r="I119" s="54"/>
      <c r="J119" s="19"/>
      <c r="K119" s="277"/>
      <c r="L119" s="332"/>
      <c r="M119" s="28"/>
      <c r="N119" s="31"/>
      <c r="O119" s="31"/>
      <c r="P119" s="333"/>
      <c r="Q119" s="54"/>
      <c r="R119" s="19"/>
      <c r="S119" s="277"/>
      <c r="T119" s="332"/>
      <c r="U119" s="28"/>
      <c r="V119" s="31"/>
      <c r="W119" s="31"/>
      <c r="X119" s="333"/>
      <c r="Y119" s="54"/>
      <c r="Z119" s="19"/>
      <c r="AA119" s="277"/>
      <c r="AB119" s="332"/>
      <c r="AC119" s="28"/>
      <c r="AD119" s="31"/>
      <c r="AE119" s="31"/>
      <c r="AF119" s="333"/>
      <c r="AG119" s="54"/>
      <c r="AH119" s="19"/>
      <c r="AI119" s="277"/>
      <c r="AJ119" s="332"/>
      <c r="AK119" s="28"/>
      <c r="AL119" s="31"/>
      <c r="AM119" s="31"/>
      <c r="AN119" s="333"/>
      <c r="AO119" s="54"/>
      <c r="AP119" s="19"/>
      <c r="AQ119" s="277"/>
      <c r="AR119" s="332"/>
      <c r="AS119" s="28"/>
      <c r="AT119" s="31"/>
      <c r="AU119" s="31"/>
      <c r="AV119" s="333"/>
      <c r="AW119" s="54"/>
      <c r="AX119" s="19"/>
      <c r="AY119" s="277"/>
      <c r="AZ119" s="332"/>
      <c r="BA119" s="28"/>
      <c r="BB119" s="31"/>
      <c r="BC119" s="31"/>
      <c r="BD119" s="333"/>
      <c r="BE119" s="54"/>
      <c r="BF119" s="19"/>
      <c r="BG119" s="277"/>
      <c r="BH119" s="332"/>
      <c r="BI119" s="28"/>
      <c r="BJ119" s="31"/>
      <c r="BK119" s="31"/>
      <c r="BL119" s="333"/>
      <c r="BM119" s="54"/>
      <c r="BN119" s="19"/>
      <c r="BO119" s="277"/>
      <c r="BP119" s="332"/>
      <c r="BQ119" s="28"/>
      <c r="BR119" s="31"/>
      <c r="BS119" s="31"/>
      <c r="BT119" s="333"/>
      <c r="BU119" s="54"/>
      <c r="BV119" s="19"/>
      <c r="BW119" s="277"/>
      <c r="BX119" s="332"/>
      <c r="BY119" s="28"/>
      <c r="BZ119" s="31"/>
      <c r="CA119" s="31"/>
      <c r="CB119" s="333"/>
      <c r="CC119" s="54"/>
      <c r="CD119" s="19"/>
      <c r="CE119" s="277"/>
      <c r="CF119" s="332"/>
      <c r="CG119" s="28"/>
      <c r="CH119" s="31"/>
      <c r="CI119" s="31"/>
      <c r="CJ119" s="333"/>
      <c r="CK119" s="54"/>
      <c r="CL119" s="19"/>
      <c r="CM119" s="277"/>
      <c r="CN119" s="332"/>
      <c r="CO119" s="28"/>
      <c r="CP119" s="31"/>
      <c r="CQ119" s="31"/>
      <c r="CR119" s="333"/>
      <c r="CS119" s="54"/>
      <c r="CT119" s="19"/>
      <c r="CU119" s="277"/>
      <c r="CV119" s="332"/>
      <c r="CW119" s="28"/>
      <c r="CX119" s="31"/>
      <c r="CY119" s="31"/>
      <c r="CZ119" s="333"/>
      <c r="DA119" s="54"/>
      <c r="DB119" s="19"/>
      <c r="DC119" s="277"/>
      <c r="DD119" s="332"/>
      <c r="DE119" s="28"/>
      <c r="DF119" s="31"/>
      <c r="DG119" s="31"/>
      <c r="DH119" s="333"/>
      <c r="DI119" s="54"/>
      <c r="DJ119" s="19"/>
      <c r="DK119" s="277"/>
      <c r="DL119" s="332"/>
      <c r="DM119" s="28"/>
      <c r="DN119" s="31"/>
      <c r="DO119" s="31"/>
      <c r="DP119" s="333"/>
      <c r="DQ119" s="54"/>
      <c r="DR119" s="19"/>
      <c r="DS119" s="277"/>
      <c r="DT119" s="332"/>
      <c r="DU119" s="28"/>
      <c r="DV119" s="31"/>
      <c r="DW119" s="31"/>
      <c r="DX119" s="333"/>
      <c r="DY119" s="54"/>
      <c r="DZ119" s="19"/>
      <c r="EA119" s="277"/>
      <c r="EB119" s="186"/>
      <c r="EC119" s="24"/>
      <c r="ED119" s="273"/>
      <c r="EE119" s="273"/>
      <c r="EF119" s="334"/>
      <c r="EG119" s="282"/>
      <c r="EH119" s="19"/>
      <c r="EI119" s="277"/>
      <c r="EJ119" s="332"/>
      <c r="EK119" s="28"/>
      <c r="EL119" s="31"/>
      <c r="EM119" s="31"/>
      <c r="EN119" s="333"/>
      <c r="EO119" s="54"/>
      <c r="EP119" s="19"/>
      <c r="EQ119" s="277"/>
    </row>
    <row r="120" spans="1:147" ht="37.5" customHeight="1" thickBot="1">
      <c r="A120" s="24"/>
      <c r="B120" s="40" t="s">
        <v>322</v>
      </c>
      <c r="C120" s="41" t="s">
        <v>323</v>
      </c>
      <c r="D120" s="295" t="s">
        <v>324</v>
      </c>
      <c r="E120" s="42" t="s">
        <v>325</v>
      </c>
      <c r="F120" s="43" t="s">
        <v>326</v>
      </c>
      <c r="G120" s="44" t="s">
        <v>327</v>
      </c>
      <c r="H120" s="296" t="s">
        <v>328</v>
      </c>
      <c r="I120" s="45" t="s">
        <v>329</v>
      </c>
      <c r="J120" s="297" t="s">
        <v>1167</v>
      </c>
      <c r="K120" s="298" t="s">
        <v>1168</v>
      </c>
      <c r="L120" s="295" t="s">
        <v>324</v>
      </c>
      <c r="M120" s="42" t="s">
        <v>325</v>
      </c>
      <c r="N120" s="43" t="s">
        <v>326</v>
      </c>
      <c r="O120" s="44" t="s">
        <v>327</v>
      </c>
      <c r="P120" s="296" t="s">
        <v>328</v>
      </c>
      <c r="Q120" s="45" t="s">
        <v>329</v>
      </c>
      <c r="R120" s="297" t="s">
        <v>1167</v>
      </c>
      <c r="S120" s="298" t="s">
        <v>1168</v>
      </c>
      <c r="T120" s="295" t="s">
        <v>324</v>
      </c>
      <c r="U120" s="42" t="s">
        <v>325</v>
      </c>
      <c r="V120" s="43" t="s">
        <v>326</v>
      </c>
      <c r="W120" s="44" t="s">
        <v>327</v>
      </c>
      <c r="X120" s="296" t="s">
        <v>328</v>
      </c>
      <c r="Y120" s="45" t="s">
        <v>329</v>
      </c>
      <c r="Z120" s="297" t="s">
        <v>1167</v>
      </c>
      <c r="AA120" s="298" t="s">
        <v>1168</v>
      </c>
      <c r="AB120" s="295" t="s">
        <v>324</v>
      </c>
      <c r="AC120" s="42" t="s">
        <v>325</v>
      </c>
      <c r="AD120" s="43" t="s">
        <v>326</v>
      </c>
      <c r="AE120" s="44" t="s">
        <v>327</v>
      </c>
      <c r="AF120" s="296" t="s">
        <v>328</v>
      </c>
      <c r="AG120" s="45" t="s">
        <v>329</v>
      </c>
      <c r="AH120" s="297" t="s">
        <v>1167</v>
      </c>
      <c r="AI120" s="298" t="s">
        <v>1168</v>
      </c>
      <c r="AJ120" s="295" t="s">
        <v>324</v>
      </c>
      <c r="AK120" s="42" t="s">
        <v>325</v>
      </c>
      <c r="AL120" s="43" t="s">
        <v>326</v>
      </c>
      <c r="AM120" s="44" t="s">
        <v>327</v>
      </c>
      <c r="AN120" s="296" t="s">
        <v>328</v>
      </c>
      <c r="AO120" s="45" t="s">
        <v>329</v>
      </c>
      <c r="AP120" s="297" t="s">
        <v>1167</v>
      </c>
      <c r="AQ120" s="298" t="s">
        <v>1168</v>
      </c>
      <c r="AR120" s="295" t="s">
        <v>324</v>
      </c>
      <c r="AS120" s="42" t="s">
        <v>325</v>
      </c>
      <c r="AT120" s="43" t="s">
        <v>326</v>
      </c>
      <c r="AU120" s="44" t="s">
        <v>327</v>
      </c>
      <c r="AV120" s="296" t="s">
        <v>328</v>
      </c>
      <c r="AW120" s="45" t="s">
        <v>329</v>
      </c>
      <c r="AX120" s="297" t="s">
        <v>1167</v>
      </c>
      <c r="AY120" s="298" t="s">
        <v>1168</v>
      </c>
      <c r="AZ120" s="295" t="s">
        <v>324</v>
      </c>
      <c r="BA120" s="42" t="s">
        <v>325</v>
      </c>
      <c r="BB120" s="43" t="s">
        <v>326</v>
      </c>
      <c r="BC120" s="44" t="s">
        <v>327</v>
      </c>
      <c r="BD120" s="296" t="s">
        <v>328</v>
      </c>
      <c r="BE120" s="45" t="s">
        <v>329</v>
      </c>
      <c r="BF120" s="297" t="s">
        <v>1167</v>
      </c>
      <c r="BG120" s="298" t="s">
        <v>1168</v>
      </c>
      <c r="BH120" s="295" t="s">
        <v>324</v>
      </c>
      <c r="BI120" s="42" t="s">
        <v>325</v>
      </c>
      <c r="BJ120" s="43" t="s">
        <v>326</v>
      </c>
      <c r="BK120" s="44" t="s">
        <v>327</v>
      </c>
      <c r="BL120" s="296" t="s">
        <v>328</v>
      </c>
      <c r="BM120" s="45" t="s">
        <v>329</v>
      </c>
      <c r="BN120" s="297" t="s">
        <v>1167</v>
      </c>
      <c r="BO120" s="298" t="s">
        <v>1168</v>
      </c>
      <c r="BP120" s="295" t="s">
        <v>324</v>
      </c>
      <c r="BQ120" s="42" t="s">
        <v>325</v>
      </c>
      <c r="BR120" s="43" t="s">
        <v>326</v>
      </c>
      <c r="BS120" s="44" t="s">
        <v>327</v>
      </c>
      <c r="BT120" s="296" t="s">
        <v>328</v>
      </c>
      <c r="BU120" s="45" t="s">
        <v>329</v>
      </c>
      <c r="BV120" s="297" t="s">
        <v>1167</v>
      </c>
      <c r="BW120" s="298" t="s">
        <v>1168</v>
      </c>
      <c r="BX120" s="295" t="s">
        <v>324</v>
      </c>
      <c r="BY120" s="42" t="s">
        <v>325</v>
      </c>
      <c r="BZ120" s="43" t="s">
        <v>326</v>
      </c>
      <c r="CA120" s="44" t="s">
        <v>327</v>
      </c>
      <c r="CB120" s="296" t="s">
        <v>328</v>
      </c>
      <c r="CC120" s="45" t="s">
        <v>329</v>
      </c>
      <c r="CD120" s="297" t="s">
        <v>1167</v>
      </c>
      <c r="CE120" s="298" t="s">
        <v>1168</v>
      </c>
      <c r="CF120" s="295" t="s">
        <v>324</v>
      </c>
      <c r="CG120" s="42" t="s">
        <v>325</v>
      </c>
      <c r="CH120" s="43" t="s">
        <v>326</v>
      </c>
      <c r="CI120" s="44" t="s">
        <v>327</v>
      </c>
      <c r="CJ120" s="296" t="s">
        <v>328</v>
      </c>
      <c r="CK120" s="45" t="s">
        <v>329</v>
      </c>
      <c r="CL120" s="297" t="s">
        <v>1167</v>
      </c>
      <c r="CM120" s="298" t="s">
        <v>1168</v>
      </c>
      <c r="CN120" s="295" t="s">
        <v>324</v>
      </c>
      <c r="CO120" s="42" t="s">
        <v>325</v>
      </c>
      <c r="CP120" s="43" t="s">
        <v>326</v>
      </c>
      <c r="CQ120" s="44" t="s">
        <v>327</v>
      </c>
      <c r="CR120" s="296" t="s">
        <v>328</v>
      </c>
      <c r="CS120" s="45" t="s">
        <v>329</v>
      </c>
      <c r="CT120" s="297" t="s">
        <v>1167</v>
      </c>
      <c r="CU120" s="298" t="s">
        <v>1168</v>
      </c>
      <c r="CV120" s="295" t="s">
        <v>324</v>
      </c>
      <c r="CW120" s="42" t="s">
        <v>325</v>
      </c>
      <c r="CX120" s="43" t="s">
        <v>326</v>
      </c>
      <c r="CY120" s="44" t="s">
        <v>327</v>
      </c>
      <c r="CZ120" s="296" t="s">
        <v>328</v>
      </c>
      <c r="DA120" s="45" t="s">
        <v>329</v>
      </c>
      <c r="DB120" s="297" t="s">
        <v>1167</v>
      </c>
      <c r="DC120" s="298" t="s">
        <v>1168</v>
      </c>
      <c r="DD120" s="295" t="s">
        <v>324</v>
      </c>
      <c r="DE120" s="42" t="s">
        <v>325</v>
      </c>
      <c r="DF120" s="43" t="s">
        <v>326</v>
      </c>
      <c r="DG120" s="44" t="s">
        <v>327</v>
      </c>
      <c r="DH120" s="296" t="s">
        <v>328</v>
      </c>
      <c r="DI120" s="45" t="s">
        <v>329</v>
      </c>
      <c r="DJ120" s="297" t="s">
        <v>1167</v>
      </c>
      <c r="DK120" s="298" t="s">
        <v>1168</v>
      </c>
      <c r="DL120" s="295" t="s">
        <v>324</v>
      </c>
      <c r="DM120" s="42" t="s">
        <v>325</v>
      </c>
      <c r="DN120" s="43" t="s">
        <v>326</v>
      </c>
      <c r="DO120" s="44" t="s">
        <v>327</v>
      </c>
      <c r="DP120" s="296" t="s">
        <v>328</v>
      </c>
      <c r="DQ120" s="45" t="s">
        <v>329</v>
      </c>
      <c r="DR120" s="297" t="s">
        <v>1167</v>
      </c>
      <c r="DS120" s="298" t="s">
        <v>1168</v>
      </c>
      <c r="DT120" s="295" t="s">
        <v>324</v>
      </c>
      <c r="DU120" s="42" t="s">
        <v>325</v>
      </c>
      <c r="DV120" s="43" t="s">
        <v>326</v>
      </c>
      <c r="DW120" s="44" t="s">
        <v>327</v>
      </c>
      <c r="DX120" s="296" t="s">
        <v>328</v>
      </c>
      <c r="DY120" s="45" t="s">
        <v>329</v>
      </c>
      <c r="DZ120" s="297" t="s">
        <v>1167</v>
      </c>
      <c r="EA120" s="298" t="s">
        <v>1168</v>
      </c>
      <c r="EB120" s="299" t="s">
        <v>324</v>
      </c>
      <c r="EC120" s="300" t="s">
        <v>325</v>
      </c>
      <c r="ED120" s="301" t="s">
        <v>326</v>
      </c>
      <c r="EE120" s="335" t="s">
        <v>327</v>
      </c>
      <c r="EF120" s="300" t="s">
        <v>328</v>
      </c>
      <c r="EG120" s="303" t="s">
        <v>329</v>
      </c>
      <c r="EH120" s="297" t="s">
        <v>1167</v>
      </c>
      <c r="EI120" s="298" t="s">
        <v>1168</v>
      </c>
      <c r="EJ120" s="295" t="s">
        <v>324</v>
      </c>
      <c r="EK120" s="42" t="s">
        <v>325</v>
      </c>
      <c r="EL120" s="43" t="s">
        <v>326</v>
      </c>
      <c r="EM120" s="44" t="s">
        <v>327</v>
      </c>
      <c r="EN120" s="296" t="s">
        <v>328</v>
      </c>
      <c r="EO120" s="45" t="s">
        <v>329</v>
      </c>
      <c r="EP120" s="297" t="s">
        <v>1167</v>
      </c>
      <c r="EQ120" s="298" t="s">
        <v>1168</v>
      </c>
    </row>
    <row r="121" spans="1:147" ht="37.5" customHeight="1" thickBot="1">
      <c r="A121" s="24"/>
      <c r="B121" s="46">
        <v>1</v>
      </c>
      <c r="C121" s="320" t="s">
        <v>396</v>
      </c>
      <c r="D121" s="321"/>
      <c r="E121" s="47">
        <v>1</v>
      </c>
      <c r="F121" s="47" t="s">
        <v>331</v>
      </c>
      <c r="G121" s="322"/>
      <c r="H121" s="309"/>
      <c r="I121" s="310">
        <f>+(G121+(G121*H121))*E121</f>
        <v>0</v>
      </c>
      <c r="J121" s="311" t="s">
        <v>1169</v>
      </c>
      <c r="K121" s="312"/>
      <c r="L121" s="321" t="s">
        <v>1227</v>
      </c>
      <c r="M121" s="47">
        <v>1</v>
      </c>
      <c r="N121" s="47" t="s">
        <v>331</v>
      </c>
      <c r="O121" s="322">
        <v>2889600</v>
      </c>
      <c r="P121" s="309">
        <v>0</v>
      </c>
      <c r="Q121" s="310">
        <f>+(O121+(O121*P121))*M121</f>
        <v>2889600</v>
      </c>
      <c r="R121" s="311" t="s">
        <v>1170</v>
      </c>
      <c r="S121" s="312"/>
      <c r="T121" s="321"/>
      <c r="U121" s="47">
        <v>1</v>
      </c>
      <c r="V121" s="47" t="s">
        <v>331</v>
      </c>
      <c r="W121" s="322"/>
      <c r="X121" s="309"/>
      <c r="Y121" s="310">
        <f>+(W121+(W121*X121))*U121</f>
        <v>0</v>
      </c>
      <c r="Z121" s="311" t="s">
        <v>1169</v>
      </c>
      <c r="AA121" s="312"/>
      <c r="AB121" s="321" t="s">
        <v>1231</v>
      </c>
      <c r="AC121" s="47">
        <v>1</v>
      </c>
      <c r="AD121" s="47" t="s">
        <v>331</v>
      </c>
      <c r="AE121" s="322">
        <v>2900000</v>
      </c>
      <c r="AF121" s="309">
        <v>0</v>
      </c>
      <c r="AG121" s="310">
        <f>+(AE121+(AE121*AF121))*AC121</f>
        <v>2900000</v>
      </c>
      <c r="AH121" s="311" t="s">
        <v>1170</v>
      </c>
      <c r="AI121" s="312"/>
      <c r="AJ121" s="321"/>
      <c r="AK121" s="47">
        <v>1</v>
      </c>
      <c r="AL121" s="47" t="s">
        <v>331</v>
      </c>
      <c r="AM121" s="322"/>
      <c r="AN121" s="309"/>
      <c r="AO121" s="310">
        <f>+(AM121+(AM121*AN121))*AK121</f>
        <v>0</v>
      </c>
      <c r="AP121" s="311" t="s">
        <v>1169</v>
      </c>
      <c r="AQ121" s="312"/>
      <c r="AR121" s="321"/>
      <c r="AS121" s="47">
        <v>1</v>
      </c>
      <c r="AT121" s="47" t="s">
        <v>331</v>
      </c>
      <c r="AU121" s="322"/>
      <c r="AV121" s="309"/>
      <c r="AW121" s="310">
        <f>+(AU121+(AU121*AV121))*AS121</f>
        <v>0</v>
      </c>
      <c r="AX121" s="311" t="s">
        <v>1169</v>
      </c>
      <c r="AY121" s="312"/>
      <c r="AZ121" s="313" t="s">
        <v>1232</v>
      </c>
      <c r="BA121" s="47">
        <v>1</v>
      </c>
      <c r="BB121" s="47" t="s">
        <v>331</v>
      </c>
      <c r="BC121" s="338">
        <v>2920000</v>
      </c>
      <c r="BD121" s="309">
        <v>0</v>
      </c>
      <c r="BE121" s="310">
        <f>+(BC121+(BC121*BD121))*BA121</f>
        <v>2920000</v>
      </c>
      <c r="BF121" s="311" t="s">
        <v>1170</v>
      </c>
      <c r="BG121" s="312"/>
      <c r="BH121" s="321"/>
      <c r="BI121" s="47">
        <v>1</v>
      </c>
      <c r="BJ121" s="47" t="s">
        <v>331</v>
      </c>
      <c r="BK121" s="322"/>
      <c r="BL121" s="309"/>
      <c r="BM121" s="310">
        <f>+(BK121+(BK121*BL121))*BI121</f>
        <v>0</v>
      </c>
      <c r="BN121" s="311" t="s">
        <v>1169</v>
      </c>
      <c r="BO121" s="312"/>
      <c r="BP121" s="321"/>
      <c r="BQ121" s="47">
        <v>1</v>
      </c>
      <c r="BR121" s="47" t="s">
        <v>331</v>
      </c>
      <c r="BS121" s="322"/>
      <c r="BT121" s="309"/>
      <c r="BU121" s="310">
        <f>+(BS121+(BS121*BT121))*BQ121</f>
        <v>0</v>
      </c>
      <c r="BV121" s="311" t="s">
        <v>1169</v>
      </c>
      <c r="BW121" s="312"/>
      <c r="BX121" s="321"/>
      <c r="BY121" s="47">
        <v>1</v>
      </c>
      <c r="BZ121" s="47" t="s">
        <v>331</v>
      </c>
      <c r="CA121" s="322"/>
      <c r="CB121" s="309"/>
      <c r="CC121" s="310">
        <f>+(CA121+(CA121*CB121))*BY121</f>
        <v>0</v>
      </c>
      <c r="CD121" s="311" t="s">
        <v>1169</v>
      </c>
      <c r="CE121" s="312"/>
      <c r="CF121" s="321"/>
      <c r="CG121" s="47">
        <v>1</v>
      </c>
      <c r="CH121" s="47" t="s">
        <v>331</v>
      </c>
      <c r="CI121" s="322"/>
      <c r="CJ121" s="309"/>
      <c r="CK121" s="310">
        <f>+(CI121+(CI121*CJ121))*CG121</f>
        <v>0</v>
      </c>
      <c r="CL121" s="311" t="s">
        <v>1169</v>
      </c>
      <c r="CM121" s="312"/>
      <c r="CN121" s="321" t="s">
        <v>1233</v>
      </c>
      <c r="CO121" s="47">
        <v>1</v>
      </c>
      <c r="CP121" s="47" t="s">
        <v>331</v>
      </c>
      <c r="CQ121" s="322">
        <v>3410000.0000000005</v>
      </c>
      <c r="CR121" s="309"/>
      <c r="CS121" s="310">
        <f>+(CQ121+(CQ121*CR121))*CO121</f>
        <v>3410000.0000000005</v>
      </c>
      <c r="CT121" s="311" t="s">
        <v>1170</v>
      </c>
      <c r="CU121" s="312"/>
      <c r="CV121" s="321" t="s">
        <v>1195</v>
      </c>
      <c r="CW121" s="47">
        <v>1</v>
      </c>
      <c r="CX121" s="47" t="s">
        <v>331</v>
      </c>
      <c r="CY121" s="322">
        <v>2235600</v>
      </c>
      <c r="CZ121" s="309">
        <v>0</v>
      </c>
      <c r="DA121" s="310">
        <f>+(CY121+(CY121*CZ121))*CW121</f>
        <v>2235600</v>
      </c>
      <c r="DB121" s="311" t="s">
        <v>1170</v>
      </c>
      <c r="DC121" s="312"/>
      <c r="DD121" s="321"/>
      <c r="DE121" s="47">
        <v>1</v>
      </c>
      <c r="DF121" s="47" t="s">
        <v>331</v>
      </c>
      <c r="DG121" s="322"/>
      <c r="DH121" s="309"/>
      <c r="DI121" s="310">
        <f>+(DG121+(DG121*DH121))*DE121</f>
        <v>0</v>
      </c>
      <c r="DJ121" s="311" t="s">
        <v>1169</v>
      </c>
      <c r="DK121" s="312"/>
      <c r="DL121" s="321" t="s">
        <v>1198</v>
      </c>
      <c r="DM121" s="47">
        <v>1</v>
      </c>
      <c r="DN121" s="47" t="s">
        <v>331</v>
      </c>
      <c r="DO121" s="322">
        <v>3015372</v>
      </c>
      <c r="DP121" s="309">
        <v>0</v>
      </c>
      <c r="DQ121" s="310">
        <f>+(DO121+(DO121*DP121))*DM121</f>
        <v>3015372</v>
      </c>
      <c r="DR121" s="311" t="s">
        <v>1170</v>
      </c>
      <c r="DS121" s="312"/>
      <c r="DT121" s="321"/>
      <c r="DU121" s="47">
        <v>1</v>
      </c>
      <c r="DV121" s="47" t="s">
        <v>331</v>
      </c>
      <c r="DW121" s="322"/>
      <c r="DX121" s="309"/>
      <c r="DY121" s="310">
        <f>+(DW121+(DW121*DX121))*DU121</f>
        <v>0</v>
      </c>
      <c r="DZ121" s="311" t="s">
        <v>1169</v>
      </c>
      <c r="EA121" s="312"/>
      <c r="EB121" s="323"/>
      <c r="EC121" s="315">
        <v>1</v>
      </c>
      <c r="ED121" s="315" t="s">
        <v>331</v>
      </c>
      <c r="EE121" s="324"/>
      <c r="EF121" s="317"/>
      <c r="EG121" s="318" t="s">
        <v>1199</v>
      </c>
      <c r="EH121" s="311" t="s">
        <v>1169</v>
      </c>
      <c r="EI121" s="312"/>
      <c r="EJ121" s="321"/>
      <c r="EK121" s="47">
        <v>1</v>
      </c>
      <c r="EL121" s="47" t="s">
        <v>331</v>
      </c>
      <c r="EM121" s="322"/>
      <c r="EN121" s="309"/>
      <c r="EO121" s="310">
        <f>+(EM121+(EM121*EN121))*EK121</f>
        <v>0</v>
      </c>
      <c r="EP121" s="311" t="s">
        <v>1169</v>
      </c>
      <c r="EQ121" s="312"/>
    </row>
    <row r="122" spans="1:147" ht="37.5" customHeight="1">
      <c r="A122" s="24"/>
      <c r="B122" s="57"/>
      <c r="C122" s="49" t="s">
        <v>338</v>
      </c>
      <c r="D122" s="326"/>
      <c r="E122" s="50"/>
      <c r="F122" s="51"/>
      <c r="G122" s="51"/>
      <c r="H122" s="327"/>
      <c r="I122" s="52">
        <f>SUM(I121)</f>
        <v>0</v>
      </c>
      <c r="J122" s="19"/>
      <c r="K122" s="277"/>
      <c r="L122" s="326"/>
      <c r="M122" s="50"/>
      <c r="N122" s="51"/>
      <c r="O122" s="51"/>
      <c r="P122" s="327"/>
      <c r="Q122" s="52">
        <f>SUM(Q121)</f>
        <v>2889600</v>
      </c>
      <c r="R122" s="19"/>
      <c r="S122" s="277"/>
      <c r="T122" s="326"/>
      <c r="U122" s="50"/>
      <c r="V122" s="51"/>
      <c r="W122" s="51"/>
      <c r="X122" s="327"/>
      <c r="Y122" s="52">
        <f>SUM(Y121)</f>
        <v>0</v>
      </c>
      <c r="Z122" s="19"/>
      <c r="AA122" s="277"/>
      <c r="AB122" s="326"/>
      <c r="AC122" s="50"/>
      <c r="AD122" s="51"/>
      <c r="AE122" s="51"/>
      <c r="AF122" s="327"/>
      <c r="AG122" s="52">
        <f>SUM(AG121)</f>
        <v>2900000</v>
      </c>
      <c r="AH122" s="19"/>
      <c r="AI122" s="277"/>
      <c r="AJ122" s="326"/>
      <c r="AK122" s="50"/>
      <c r="AL122" s="51"/>
      <c r="AM122" s="51"/>
      <c r="AN122" s="327"/>
      <c r="AO122" s="52">
        <f>SUM(AO121)</f>
        <v>0</v>
      </c>
      <c r="AP122" s="19"/>
      <c r="AQ122" s="277"/>
      <c r="AR122" s="326"/>
      <c r="AS122" s="50"/>
      <c r="AT122" s="51"/>
      <c r="AU122" s="51"/>
      <c r="AV122" s="327"/>
      <c r="AW122" s="52">
        <f>SUM(AW121)</f>
        <v>0</v>
      </c>
      <c r="AX122" s="19"/>
      <c r="AY122" s="277"/>
      <c r="AZ122" s="326"/>
      <c r="BA122" s="50"/>
      <c r="BB122" s="51"/>
      <c r="BC122" s="51"/>
      <c r="BD122" s="327"/>
      <c r="BE122" s="52">
        <f>SUM(BE121)</f>
        <v>2920000</v>
      </c>
      <c r="BF122" s="19"/>
      <c r="BG122" s="277"/>
      <c r="BH122" s="326"/>
      <c r="BI122" s="50"/>
      <c r="BJ122" s="51"/>
      <c r="BK122" s="51"/>
      <c r="BL122" s="327"/>
      <c r="BM122" s="52">
        <f>SUM(BM121)</f>
        <v>0</v>
      </c>
      <c r="BN122" s="19"/>
      <c r="BO122" s="277"/>
      <c r="BP122" s="326"/>
      <c r="BQ122" s="50"/>
      <c r="BR122" s="51"/>
      <c r="BS122" s="51"/>
      <c r="BT122" s="327"/>
      <c r="BU122" s="52">
        <f>SUM(BU121)</f>
        <v>0</v>
      </c>
      <c r="BV122" s="19"/>
      <c r="BW122" s="277"/>
      <c r="BX122" s="326"/>
      <c r="BY122" s="50"/>
      <c r="BZ122" s="51"/>
      <c r="CA122" s="51"/>
      <c r="CB122" s="327"/>
      <c r="CC122" s="52">
        <f>SUM(CC121)</f>
        <v>0</v>
      </c>
      <c r="CD122" s="19"/>
      <c r="CE122" s="277"/>
      <c r="CF122" s="326"/>
      <c r="CG122" s="50"/>
      <c r="CH122" s="51"/>
      <c r="CI122" s="51"/>
      <c r="CJ122" s="327"/>
      <c r="CK122" s="52">
        <f>SUM(CK121)</f>
        <v>0</v>
      </c>
      <c r="CL122" s="19"/>
      <c r="CM122" s="277"/>
      <c r="CN122" s="326"/>
      <c r="CO122" s="50"/>
      <c r="CP122" s="51"/>
      <c r="CQ122" s="51"/>
      <c r="CR122" s="327"/>
      <c r="CS122" s="52">
        <f>SUM(CS121)</f>
        <v>3410000.0000000005</v>
      </c>
      <c r="CT122" s="19"/>
      <c r="CU122" s="277"/>
      <c r="CV122" s="326"/>
      <c r="CW122" s="50"/>
      <c r="CX122" s="51"/>
      <c r="CY122" s="51"/>
      <c r="CZ122" s="327"/>
      <c r="DA122" s="52">
        <f>SUM(DA121)</f>
        <v>2235600</v>
      </c>
      <c r="DB122" s="19"/>
      <c r="DC122" s="277"/>
      <c r="DD122" s="326"/>
      <c r="DE122" s="50"/>
      <c r="DF122" s="51"/>
      <c r="DG122" s="51"/>
      <c r="DH122" s="327"/>
      <c r="DI122" s="52">
        <f>SUM(DI121)</f>
        <v>0</v>
      </c>
      <c r="DJ122" s="19"/>
      <c r="DK122" s="277"/>
      <c r="DL122" s="326"/>
      <c r="DM122" s="50"/>
      <c r="DN122" s="51"/>
      <c r="DO122" s="51"/>
      <c r="DP122" s="327"/>
      <c r="DQ122" s="52">
        <f>SUM(DQ121)</f>
        <v>3015372</v>
      </c>
      <c r="DR122" s="19"/>
      <c r="DS122" s="277"/>
      <c r="DT122" s="326"/>
      <c r="DU122" s="50"/>
      <c r="DV122" s="51"/>
      <c r="DW122" s="51"/>
      <c r="DX122" s="327"/>
      <c r="DY122" s="52">
        <f>SUM(DY121)</f>
        <v>0</v>
      </c>
      <c r="DZ122" s="19"/>
      <c r="EA122" s="277"/>
      <c r="EB122" s="328"/>
      <c r="EC122" s="281"/>
      <c r="ED122" s="329"/>
      <c r="EE122" s="329"/>
      <c r="EF122" s="330"/>
      <c r="EG122" s="331" t="s">
        <v>1199</v>
      </c>
      <c r="EH122" s="19"/>
      <c r="EI122" s="277"/>
      <c r="EJ122" s="326"/>
      <c r="EK122" s="50"/>
      <c r="EL122" s="51"/>
      <c r="EM122" s="51"/>
      <c r="EN122" s="327"/>
      <c r="EO122" s="52">
        <f>SUM(EO121)</f>
        <v>0</v>
      </c>
      <c r="EP122" s="19"/>
      <c r="EQ122" s="277"/>
    </row>
    <row r="123" spans="1:147" ht="37.5" customHeight="1" thickBot="1">
      <c r="A123" s="24"/>
      <c r="B123" s="34" t="s">
        <v>397</v>
      </c>
      <c r="C123" s="25"/>
      <c r="D123" s="332"/>
      <c r="E123" s="28"/>
      <c r="F123" s="31"/>
      <c r="G123" s="31"/>
      <c r="H123" s="333"/>
      <c r="I123" s="54"/>
      <c r="J123" s="19"/>
      <c r="K123" s="277"/>
      <c r="L123" s="332"/>
      <c r="M123" s="28"/>
      <c r="N123" s="31"/>
      <c r="O123" s="31"/>
      <c r="P123" s="333"/>
      <c r="Q123" s="54"/>
      <c r="R123" s="19"/>
      <c r="S123" s="277"/>
      <c r="T123" s="332"/>
      <c r="U123" s="28"/>
      <c r="V123" s="31"/>
      <c r="W123" s="31"/>
      <c r="X123" s="333"/>
      <c r="Y123" s="54"/>
      <c r="Z123" s="19"/>
      <c r="AA123" s="277"/>
      <c r="AB123" s="332"/>
      <c r="AC123" s="28"/>
      <c r="AD123" s="31"/>
      <c r="AE123" s="31"/>
      <c r="AF123" s="333"/>
      <c r="AG123" s="54"/>
      <c r="AH123" s="19"/>
      <c r="AI123" s="277"/>
      <c r="AJ123" s="332"/>
      <c r="AK123" s="28"/>
      <c r="AL123" s="31"/>
      <c r="AM123" s="31"/>
      <c r="AN123" s="333"/>
      <c r="AO123" s="54"/>
      <c r="AP123" s="19"/>
      <c r="AQ123" s="277"/>
      <c r="AR123" s="332"/>
      <c r="AS123" s="28"/>
      <c r="AT123" s="31"/>
      <c r="AU123" s="31"/>
      <c r="AV123" s="333"/>
      <c r="AW123" s="54"/>
      <c r="AX123" s="19"/>
      <c r="AY123" s="277"/>
      <c r="AZ123" s="332"/>
      <c r="BA123" s="28"/>
      <c r="BB123" s="31"/>
      <c r="BC123" s="31"/>
      <c r="BD123" s="333"/>
      <c r="BE123" s="54"/>
      <c r="BF123" s="19"/>
      <c r="BG123" s="277"/>
      <c r="BH123" s="332"/>
      <c r="BI123" s="28"/>
      <c r="BJ123" s="31"/>
      <c r="BK123" s="31"/>
      <c r="BL123" s="333"/>
      <c r="BM123" s="54"/>
      <c r="BN123" s="19"/>
      <c r="BO123" s="277"/>
      <c r="BP123" s="332"/>
      <c r="BQ123" s="28"/>
      <c r="BR123" s="31"/>
      <c r="BS123" s="31"/>
      <c r="BT123" s="333"/>
      <c r="BU123" s="54"/>
      <c r="BV123" s="19"/>
      <c r="BW123" s="277"/>
      <c r="BX123" s="332"/>
      <c r="BY123" s="28"/>
      <c r="BZ123" s="31"/>
      <c r="CA123" s="31"/>
      <c r="CB123" s="333"/>
      <c r="CC123" s="54"/>
      <c r="CD123" s="19"/>
      <c r="CE123" s="277"/>
      <c r="CF123" s="332"/>
      <c r="CG123" s="28"/>
      <c r="CH123" s="31"/>
      <c r="CI123" s="31"/>
      <c r="CJ123" s="333"/>
      <c r="CK123" s="54"/>
      <c r="CL123" s="19"/>
      <c r="CM123" s="277"/>
      <c r="CN123" s="332"/>
      <c r="CO123" s="28"/>
      <c r="CP123" s="31"/>
      <c r="CQ123" s="31"/>
      <c r="CR123" s="333"/>
      <c r="CS123" s="54"/>
      <c r="CT123" s="19"/>
      <c r="CU123" s="277"/>
      <c r="CV123" s="332"/>
      <c r="CW123" s="28"/>
      <c r="CX123" s="31"/>
      <c r="CY123" s="31"/>
      <c r="CZ123" s="333"/>
      <c r="DA123" s="54"/>
      <c r="DB123" s="19"/>
      <c r="DC123" s="277"/>
      <c r="DD123" s="332"/>
      <c r="DE123" s="28"/>
      <c r="DF123" s="31"/>
      <c r="DG123" s="31"/>
      <c r="DH123" s="333"/>
      <c r="DI123" s="54"/>
      <c r="DJ123" s="19"/>
      <c r="DK123" s="277"/>
      <c r="DL123" s="332"/>
      <c r="DM123" s="28"/>
      <c r="DN123" s="31"/>
      <c r="DO123" s="31"/>
      <c r="DP123" s="333"/>
      <c r="DQ123" s="54"/>
      <c r="DR123" s="19"/>
      <c r="DS123" s="277"/>
      <c r="DT123" s="332"/>
      <c r="DU123" s="28"/>
      <c r="DV123" s="31"/>
      <c r="DW123" s="31"/>
      <c r="DX123" s="333"/>
      <c r="DY123" s="54"/>
      <c r="DZ123" s="19"/>
      <c r="EA123" s="277"/>
      <c r="EB123" s="186"/>
      <c r="EC123" s="24"/>
      <c r="ED123" s="273"/>
      <c r="EE123" s="273"/>
      <c r="EF123" s="334"/>
      <c r="EG123" s="282"/>
      <c r="EH123" s="19"/>
      <c r="EI123" s="277"/>
      <c r="EJ123" s="332"/>
      <c r="EK123" s="28"/>
      <c r="EL123" s="31"/>
      <c r="EM123" s="31"/>
      <c r="EN123" s="333"/>
      <c r="EO123" s="54"/>
      <c r="EP123" s="19"/>
      <c r="EQ123" s="277"/>
    </row>
    <row r="124" spans="1:147" ht="37.5" customHeight="1" thickBot="1">
      <c r="A124" s="24"/>
      <c r="B124" s="40" t="s">
        <v>322</v>
      </c>
      <c r="C124" s="41" t="s">
        <v>323</v>
      </c>
      <c r="D124" s="295" t="s">
        <v>324</v>
      </c>
      <c r="E124" s="42" t="s">
        <v>325</v>
      </c>
      <c r="F124" s="43" t="s">
        <v>326</v>
      </c>
      <c r="G124" s="44" t="s">
        <v>327</v>
      </c>
      <c r="H124" s="296" t="s">
        <v>328</v>
      </c>
      <c r="I124" s="45" t="s">
        <v>329</v>
      </c>
      <c r="J124" s="297" t="s">
        <v>1167</v>
      </c>
      <c r="K124" s="298" t="s">
        <v>1168</v>
      </c>
      <c r="L124" s="295" t="s">
        <v>324</v>
      </c>
      <c r="M124" s="42" t="s">
        <v>325</v>
      </c>
      <c r="N124" s="43" t="s">
        <v>326</v>
      </c>
      <c r="O124" s="44" t="s">
        <v>327</v>
      </c>
      <c r="P124" s="296" t="s">
        <v>328</v>
      </c>
      <c r="Q124" s="45" t="s">
        <v>329</v>
      </c>
      <c r="R124" s="297" t="s">
        <v>1167</v>
      </c>
      <c r="S124" s="298" t="s">
        <v>1168</v>
      </c>
      <c r="T124" s="295" t="s">
        <v>324</v>
      </c>
      <c r="U124" s="42" t="s">
        <v>325</v>
      </c>
      <c r="V124" s="43" t="s">
        <v>326</v>
      </c>
      <c r="W124" s="44" t="s">
        <v>327</v>
      </c>
      <c r="X124" s="296" t="s">
        <v>328</v>
      </c>
      <c r="Y124" s="45" t="s">
        <v>329</v>
      </c>
      <c r="Z124" s="297" t="s">
        <v>1167</v>
      </c>
      <c r="AA124" s="298" t="s">
        <v>1168</v>
      </c>
      <c r="AB124" s="295" t="s">
        <v>324</v>
      </c>
      <c r="AC124" s="42" t="s">
        <v>325</v>
      </c>
      <c r="AD124" s="43" t="s">
        <v>326</v>
      </c>
      <c r="AE124" s="44" t="s">
        <v>327</v>
      </c>
      <c r="AF124" s="296" t="s">
        <v>328</v>
      </c>
      <c r="AG124" s="45" t="s">
        <v>329</v>
      </c>
      <c r="AH124" s="297" t="s">
        <v>1167</v>
      </c>
      <c r="AI124" s="298" t="s">
        <v>1168</v>
      </c>
      <c r="AJ124" s="295" t="s">
        <v>324</v>
      </c>
      <c r="AK124" s="42" t="s">
        <v>325</v>
      </c>
      <c r="AL124" s="43" t="s">
        <v>326</v>
      </c>
      <c r="AM124" s="44" t="s">
        <v>327</v>
      </c>
      <c r="AN124" s="296" t="s">
        <v>328</v>
      </c>
      <c r="AO124" s="45" t="s">
        <v>329</v>
      </c>
      <c r="AP124" s="297" t="s">
        <v>1167</v>
      </c>
      <c r="AQ124" s="298" t="s">
        <v>1168</v>
      </c>
      <c r="AR124" s="295" t="s">
        <v>324</v>
      </c>
      <c r="AS124" s="42" t="s">
        <v>325</v>
      </c>
      <c r="AT124" s="43" t="s">
        <v>326</v>
      </c>
      <c r="AU124" s="44" t="s">
        <v>327</v>
      </c>
      <c r="AV124" s="296" t="s">
        <v>328</v>
      </c>
      <c r="AW124" s="45" t="s">
        <v>329</v>
      </c>
      <c r="AX124" s="297" t="s">
        <v>1167</v>
      </c>
      <c r="AY124" s="298" t="s">
        <v>1168</v>
      </c>
      <c r="AZ124" s="295" t="s">
        <v>324</v>
      </c>
      <c r="BA124" s="42" t="s">
        <v>325</v>
      </c>
      <c r="BB124" s="43" t="s">
        <v>326</v>
      </c>
      <c r="BC124" s="44" t="s">
        <v>327</v>
      </c>
      <c r="BD124" s="296" t="s">
        <v>328</v>
      </c>
      <c r="BE124" s="45" t="s">
        <v>329</v>
      </c>
      <c r="BF124" s="297" t="s">
        <v>1167</v>
      </c>
      <c r="BG124" s="298" t="s">
        <v>1168</v>
      </c>
      <c r="BH124" s="295" t="s">
        <v>324</v>
      </c>
      <c r="BI124" s="42" t="s">
        <v>325</v>
      </c>
      <c r="BJ124" s="43" t="s">
        <v>326</v>
      </c>
      <c r="BK124" s="44" t="s">
        <v>327</v>
      </c>
      <c r="BL124" s="296" t="s">
        <v>328</v>
      </c>
      <c r="BM124" s="45" t="s">
        <v>329</v>
      </c>
      <c r="BN124" s="297" t="s">
        <v>1167</v>
      </c>
      <c r="BO124" s="298" t="s">
        <v>1168</v>
      </c>
      <c r="BP124" s="295" t="s">
        <v>324</v>
      </c>
      <c r="BQ124" s="42" t="s">
        <v>325</v>
      </c>
      <c r="BR124" s="43" t="s">
        <v>326</v>
      </c>
      <c r="BS124" s="44" t="s">
        <v>327</v>
      </c>
      <c r="BT124" s="296" t="s">
        <v>328</v>
      </c>
      <c r="BU124" s="45" t="s">
        <v>329</v>
      </c>
      <c r="BV124" s="297" t="s">
        <v>1167</v>
      </c>
      <c r="BW124" s="298" t="s">
        <v>1168</v>
      </c>
      <c r="BX124" s="295" t="s">
        <v>324</v>
      </c>
      <c r="BY124" s="42" t="s">
        <v>325</v>
      </c>
      <c r="BZ124" s="43" t="s">
        <v>326</v>
      </c>
      <c r="CA124" s="44" t="s">
        <v>327</v>
      </c>
      <c r="CB124" s="296" t="s">
        <v>328</v>
      </c>
      <c r="CC124" s="45" t="s">
        <v>329</v>
      </c>
      <c r="CD124" s="297" t="s">
        <v>1167</v>
      </c>
      <c r="CE124" s="298" t="s">
        <v>1168</v>
      </c>
      <c r="CF124" s="295" t="s">
        <v>324</v>
      </c>
      <c r="CG124" s="42" t="s">
        <v>325</v>
      </c>
      <c r="CH124" s="43" t="s">
        <v>326</v>
      </c>
      <c r="CI124" s="44" t="s">
        <v>327</v>
      </c>
      <c r="CJ124" s="296" t="s">
        <v>328</v>
      </c>
      <c r="CK124" s="45" t="s">
        <v>329</v>
      </c>
      <c r="CL124" s="297" t="s">
        <v>1167</v>
      </c>
      <c r="CM124" s="298" t="s">
        <v>1168</v>
      </c>
      <c r="CN124" s="295" t="s">
        <v>324</v>
      </c>
      <c r="CO124" s="42" t="s">
        <v>325</v>
      </c>
      <c r="CP124" s="43" t="s">
        <v>326</v>
      </c>
      <c r="CQ124" s="44" t="s">
        <v>327</v>
      </c>
      <c r="CR124" s="296" t="s">
        <v>328</v>
      </c>
      <c r="CS124" s="45" t="s">
        <v>329</v>
      </c>
      <c r="CT124" s="297" t="s">
        <v>1167</v>
      </c>
      <c r="CU124" s="298" t="s">
        <v>1168</v>
      </c>
      <c r="CV124" s="295" t="s">
        <v>324</v>
      </c>
      <c r="CW124" s="42" t="s">
        <v>325</v>
      </c>
      <c r="CX124" s="43" t="s">
        <v>326</v>
      </c>
      <c r="CY124" s="44" t="s">
        <v>327</v>
      </c>
      <c r="CZ124" s="296" t="s">
        <v>328</v>
      </c>
      <c r="DA124" s="45" t="s">
        <v>329</v>
      </c>
      <c r="DB124" s="297" t="s">
        <v>1167</v>
      </c>
      <c r="DC124" s="298" t="s">
        <v>1168</v>
      </c>
      <c r="DD124" s="295" t="s">
        <v>324</v>
      </c>
      <c r="DE124" s="42" t="s">
        <v>325</v>
      </c>
      <c r="DF124" s="43" t="s">
        <v>326</v>
      </c>
      <c r="DG124" s="44" t="s">
        <v>327</v>
      </c>
      <c r="DH124" s="296" t="s">
        <v>328</v>
      </c>
      <c r="DI124" s="45" t="s">
        <v>329</v>
      </c>
      <c r="DJ124" s="297" t="s">
        <v>1167</v>
      </c>
      <c r="DK124" s="298" t="s">
        <v>1168</v>
      </c>
      <c r="DL124" s="295" t="s">
        <v>324</v>
      </c>
      <c r="DM124" s="42" t="s">
        <v>325</v>
      </c>
      <c r="DN124" s="43" t="s">
        <v>326</v>
      </c>
      <c r="DO124" s="44" t="s">
        <v>327</v>
      </c>
      <c r="DP124" s="296" t="s">
        <v>328</v>
      </c>
      <c r="DQ124" s="45" t="s">
        <v>329</v>
      </c>
      <c r="DR124" s="297" t="s">
        <v>1167</v>
      </c>
      <c r="DS124" s="298" t="s">
        <v>1168</v>
      </c>
      <c r="DT124" s="295" t="s">
        <v>324</v>
      </c>
      <c r="DU124" s="42" t="s">
        <v>325</v>
      </c>
      <c r="DV124" s="43" t="s">
        <v>326</v>
      </c>
      <c r="DW124" s="44" t="s">
        <v>327</v>
      </c>
      <c r="DX124" s="296" t="s">
        <v>328</v>
      </c>
      <c r="DY124" s="45" t="s">
        <v>329</v>
      </c>
      <c r="DZ124" s="297" t="s">
        <v>1167</v>
      </c>
      <c r="EA124" s="298" t="s">
        <v>1168</v>
      </c>
      <c r="EB124" s="299" t="s">
        <v>324</v>
      </c>
      <c r="EC124" s="300" t="s">
        <v>325</v>
      </c>
      <c r="ED124" s="301" t="s">
        <v>326</v>
      </c>
      <c r="EE124" s="335" t="s">
        <v>327</v>
      </c>
      <c r="EF124" s="300" t="s">
        <v>328</v>
      </c>
      <c r="EG124" s="303" t="s">
        <v>329</v>
      </c>
      <c r="EH124" s="297" t="s">
        <v>1167</v>
      </c>
      <c r="EI124" s="298" t="s">
        <v>1168</v>
      </c>
      <c r="EJ124" s="295" t="s">
        <v>324</v>
      </c>
      <c r="EK124" s="42" t="s">
        <v>325</v>
      </c>
      <c r="EL124" s="43" t="s">
        <v>326</v>
      </c>
      <c r="EM124" s="44" t="s">
        <v>327</v>
      </c>
      <c r="EN124" s="296" t="s">
        <v>328</v>
      </c>
      <c r="EO124" s="45" t="s">
        <v>329</v>
      </c>
      <c r="EP124" s="297" t="s">
        <v>1167</v>
      </c>
      <c r="EQ124" s="298" t="s">
        <v>1168</v>
      </c>
    </row>
    <row r="125" spans="1:147" ht="37.5" customHeight="1" thickBot="1">
      <c r="A125" s="24"/>
      <c r="B125" s="46">
        <v>1</v>
      </c>
      <c r="C125" s="320" t="s">
        <v>396</v>
      </c>
      <c r="D125" s="321"/>
      <c r="E125" s="47">
        <v>1</v>
      </c>
      <c r="F125" s="47" t="s">
        <v>331</v>
      </c>
      <c r="G125" s="322"/>
      <c r="H125" s="309"/>
      <c r="I125" s="310">
        <f>+(G125+(G125*H125))*E125</f>
        <v>0</v>
      </c>
      <c r="J125" s="311" t="s">
        <v>1169</v>
      </c>
      <c r="K125" s="312"/>
      <c r="L125" s="321" t="s">
        <v>1227</v>
      </c>
      <c r="M125" s="47">
        <v>1</v>
      </c>
      <c r="N125" s="47" t="s">
        <v>331</v>
      </c>
      <c r="O125" s="322">
        <v>2889600</v>
      </c>
      <c r="P125" s="309">
        <v>0</v>
      </c>
      <c r="Q125" s="310">
        <f>+(O125+(O125*P125))*M125</f>
        <v>2889600</v>
      </c>
      <c r="R125" s="311" t="s">
        <v>1170</v>
      </c>
      <c r="S125" s="312"/>
      <c r="T125" s="321"/>
      <c r="U125" s="47">
        <v>1</v>
      </c>
      <c r="V125" s="47" t="s">
        <v>331</v>
      </c>
      <c r="W125" s="322"/>
      <c r="X125" s="309"/>
      <c r="Y125" s="310">
        <f>+(W125+(W125*X125))*U125</f>
        <v>0</v>
      </c>
      <c r="Z125" s="311" t="s">
        <v>1169</v>
      </c>
      <c r="AA125" s="312"/>
      <c r="AB125" s="321" t="s">
        <v>1231</v>
      </c>
      <c r="AC125" s="47">
        <v>1</v>
      </c>
      <c r="AD125" s="47" t="s">
        <v>331</v>
      </c>
      <c r="AE125" s="322">
        <v>2900000</v>
      </c>
      <c r="AF125" s="309">
        <v>0</v>
      </c>
      <c r="AG125" s="310">
        <f>+(AE125+(AE125*AF125))*AC12</f>
        <v>2900000</v>
      </c>
      <c r="AH125" s="311" t="s">
        <v>1170</v>
      </c>
      <c r="AI125" s="312"/>
      <c r="AJ125" s="321"/>
      <c r="AK125" s="47">
        <v>1</v>
      </c>
      <c r="AL125" s="47" t="s">
        <v>331</v>
      </c>
      <c r="AM125" s="322"/>
      <c r="AN125" s="309"/>
      <c r="AO125" s="310">
        <f>+(AM125+(AM125*AN125))*AK125</f>
        <v>0</v>
      </c>
      <c r="AP125" s="311" t="s">
        <v>1169</v>
      </c>
      <c r="AQ125" s="312"/>
      <c r="AR125" s="321"/>
      <c r="AS125" s="47">
        <v>1</v>
      </c>
      <c r="AT125" s="47" t="s">
        <v>331</v>
      </c>
      <c r="AU125" s="322"/>
      <c r="AV125" s="309"/>
      <c r="AW125" s="310">
        <f>+(AU125+(AU125*AV125))*AS125</f>
        <v>0</v>
      </c>
      <c r="AX125" s="311" t="s">
        <v>1169</v>
      </c>
      <c r="AY125" s="312"/>
      <c r="AZ125" s="321"/>
      <c r="BA125" s="47">
        <v>1</v>
      </c>
      <c r="BB125" s="47" t="s">
        <v>331</v>
      </c>
      <c r="BC125" s="322"/>
      <c r="BD125" s="309"/>
      <c r="BE125" s="310">
        <f>+(BC125+(BC125*BD125))*BA125</f>
        <v>0</v>
      </c>
      <c r="BF125" s="311" t="s">
        <v>1169</v>
      </c>
      <c r="BG125" s="312"/>
      <c r="BH125" s="321"/>
      <c r="BI125" s="47">
        <v>1</v>
      </c>
      <c r="BJ125" s="47" t="s">
        <v>331</v>
      </c>
      <c r="BK125" s="322"/>
      <c r="BL125" s="309"/>
      <c r="BM125" s="310">
        <f>+(BK125+(BK125*BL125))*BI125</f>
        <v>0</v>
      </c>
      <c r="BN125" s="311" t="s">
        <v>1169</v>
      </c>
      <c r="BO125" s="312"/>
      <c r="BP125" s="321"/>
      <c r="BQ125" s="47">
        <v>1</v>
      </c>
      <c r="BR125" s="47" t="s">
        <v>331</v>
      </c>
      <c r="BS125" s="322"/>
      <c r="BT125" s="309"/>
      <c r="BU125" s="310">
        <f>+(BS125+(BS125*BT125))*BQ125</f>
        <v>0</v>
      </c>
      <c r="BV125" s="311" t="s">
        <v>1169</v>
      </c>
      <c r="BW125" s="312"/>
      <c r="BX125" s="321"/>
      <c r="BY125" s="47">
        <v>1</v>
      </c>
      <c r="BZ125" s="47" t="s">
        <v>331</v>
      </c>
      <c r="CA125" s="322"/>
      <c r="CB125" s="309"/>
      <c r="CC125" s="310">
        <f>+(CA125+(CA125*CB125))*BY125</f>
        <v>0</v>
      </c>
      <c r="CD125" s="311" t="s">
        <v>1169</v>
      </c>
      <c r="CE125" s="312"/>
      <c r="CF125" s="321"/>
      <c r="CG125" s="47">
        <v>1</v>
      </c>
      <c r="CH125" s="47" t="s">
        <v>331</v>
      </c>
      <c r="CI125" s="322"/>
      <c r="CJ125" s="309"/>
      <c r="CK125" s="310">
        <f>+(CI125+(CI125*CJ125))*CG125</f>
        <v>0</v>
      </c>
      <c r="CL125" s="311" t="s">
        <v>1169</v>
      </c>
      <c r="CM125" s="312"/>
      <c r="CN125" s="321" t="s">
        <v>1233</v>
      </c>
      <c r="CO125" s="47">
        <v>1</v>
      </c>
      <c r="CP125" s="47" t="s">
        <v>331</v>
      </c>
      <c r="CQ125" s="322">
        <v>3410000.0000000005</v>
      </c>
      <c r="CR125" s="309"/>
      <c r="CS125" s="310">
        <f>+(CQ125+(CQ125*CR125))*CO125</f>
        <v>3410000.0000000005</v>
      </c>
      <c r="CT125" s="311" t="s">
        <v>1170</v>
      </c>
      <c r="CU125" s="312"/>
      <c r="CV125" s="321"/>
      <c r="CW125" s="47">
        <v>1</v>
      </c>
      <c r="CX125" s="47" t="s">
        <v>331</v>
      </c>
      <c r="CY125" s="322"/>
      <c r="CZ125" s="309"/>
      <c r="DA125" s="310">
        <f>+(CY125+(CY125*CZ125))*CW125</f>
        <v>0</v>
      </c>
      <c r="DB125" s="311" t="s">
        <v>1169</v>
      </c>
      <c r="DC125" s="312"/>
      <c r="DD125" s="321"/>
      <c r="DE125" s="47">
        <v>1</v>
      </c>
      <c r="DF125" s="47" t="s">
        <v>331</v>
      </c>
      <c r="DG125" s="322"/>
      <c r="DH125" s="309"/>
      <c r="DI125" s="310">
        <f>+(DG125+(DG125*DH125))*DE125</f>
        <v>0</v>
      </c>
      <c r="DJ125" s="311" t="s">
        <v>1169</v>
      </c>
      <c r="DK125" s="312"/>
      <c r="DL125" s="321" t="s">
        <v>1198</v>
      </c>
      <c r="DM125" s="47">
        <v>1</v>
      </c>
      <c r="DN125" s="47" t="s">
        <v>331</v>
      </c>
      <c r="DO125" s="322">
        <v>3015372</v>
      </c>
      <c r="DP125" s="309">
        <v>0</v>
      </c>
      <c r="DQ125" s="310">
        <f>+(DO125+(DO125*DP125))*DM125</f>
        <v>3015372</v>
      </c>
      <c r="DR125" s="311" t="s">
        <v>1170</v>
      </c>
      <c r="DS125" s="312"/>
      <c r="DT125" s="321"/>
      <c r="DU125" s="47">
        <v>1</v>
      </c>
      <c r="DV125" s="47" t="s">
        <v>331</v>
      </c>
      <c r="DW125" s="322"/>
      <c r="DX125" s="309"/>
      <c r="DY125" s="310">
        <f>+(DW125+(DW125*DX125))*DU125</f>
        <v>0</v>
      </c>
      <c r="DZ125" s="311" t="s">
        <v>1169</v>
      </c>
      <c r="EA125" s="312"/>
      <c r="EB125" s="323"/>
      <c r="EC125" s="315">
        <v>1</v>
      </c>
      <c r="ED125" s="315" t="s">
        <v>331</v>
      </c>
      <c r="EE125" s="324"/>
      <c r="EF125" s="317"/>
      <c r="EG125" s="318" t="s">
        <v>1199</v>
      </c>
      <c r="EH125" s="311" t="s">
        <v>1169</v>
      </c>
      <c r="EI125" s="312"/>
      <c r="EJ125" s="321"/>
      <c r="EK125" s="47">
        <v>1</v>
      </c>
      <c r="EL125" s="47" t="s">
        <v>331</v>
      </c>
      <c r="EM125" s="322"/>
      <c r="EN125" s="309"/>
      <c r="EO125" s="310">
        <f>+(EM125+(EM125*EN125))*EK125</f>
        <v>0</v>
      </c>
      <c r="EP125" s="311" t="s">
        <v>1169</v>
      </c>
      <c r="EQ125" s="312"/>
    </row>
    <row r="126" spans="1:147" ht="37.5" customHeight="1">
      <c r="A126" s="24"/>
      <c r="B126" s="57"/>
      <c r="C126" s="49" t="s">
        <v>338</v>
      </c>
      <c r="D126" s="326"/>
      <c r="E126" s="50"/>
      <c r="F126" s="51"/>
      <c r="G126" s="51"/>
      <c r="H126" s="327"/>
      <c r="I126" s="52">
        <f>SUM(I125)</f>
        <v>0</v>
      </c>
      <c r="J126" s="19"/>
      <c r="K126" s="277"/>
      <c r="L126" s="326"/>
      <c r="M126" s="50"/>
      <c r="N126" s="51"/>
      <c r="O126" s="51"/>
      <c r="P126" s="327"/>
      <c r="Q126" s="52">
        <f>SUM(Q125)</f>
        <v>2889600</v>
      </c>
      <c r="R126" s="19"/>
      <c r="S126" s="277"/>
      <c r="T126" s="326"/>
      <c r="U126" s="50"/>
      <c r="V126" s="51"/>
      <c r="W126" s="51"/>
      <c r="X126" s="327"/>
      <c r="Y126" s="52">
        <f>SUM(Y125)</f>
        <v>0</v>
      </c>
      <c r="Z126" s="19"/>
      <c r="AA126" s="277"/>
      <c r="AB126" s="326"/>
      <c r="AC126" s="50"/>
      <c r="AD126" s="51"/>
      <c r="AE126" s="51"/>
      <c r="AF126" s="327"/>
      <c r="AG126" s="52">
        <f>SUM(AG125)</f>
        <v>2900000</v>
      </c>
      <c r="AH126" s="19"/>
      <c r="AI126" s="277"/>
      <c r="AJ126" s="326"/>
      <c r="AK126" s="50"/>
      <c r="AL126" s="51"/>
      <c r="AM126" s="51"/>
      <c r="AN126" s="327"/>
      <c r="AO126" s="52">
        <f>SUM(AO125)</f>
        <v>0</v>
      </c>
      <c r="AP126" s="19"/>
      <c r="AQ126" s="277"/>
      <c r="AR126" s="326"/>
      <c r="AS126" s="50"/>
      <c r="AT126" s="51"/>
      <c r="AU126" s="51"/>
      <c r="AV126" s="327"/>
      <c r="AW126" s="52">
        <f>SUM(AW125)</f>
        <v>0</v>
      </c>
      <c r="AX126" s="19"/>
      <c r="AY126" s="277"/>
      <c r="AZ126" s="326"/>
      <c r="BA126" s="50"/>
      <c r="BB126" s="51"/>
      <c r="BC126" s="51"/>
      <c r="BD126" s="327"/>
      <c r="BE126" s="52">
        <f>SUM(BE125)</f>
        <v>0</v>
      </c>
      <c r="BF126" s="19"/>
      <c r="BG126" s="277"/>
      <c r="BH126" s="326"/>
      <c r="BI126" s="50"/>
      <c r="BJ126" s="51"/>
      <c r="BK126" s="51"/>
      <c r="BL126" s="327"/>
      <c r="BM126" s="52">
        <f>SUM(BM125)</f>
        <v>0</v>
      </c>
      <c r="BN126" s="19"/>
      <c r="BO126" s="277"/>
      <c r="BP126" s="326"/>
      <c r="BQ126" s="50"/>
      <c r="BR126" s="51"/>
      <c r="BS126" s="51"/>
      <c r="BT126" s="327"/>
      <c r="BU126" s="52">
        <f>SUM(BU125)</f>
        <v>0</v>
      </c>
      <c r="BV126" s="19"/>
      <c r="BW126" s="277"/>
      <c r="BX126" s="326"/>
      <c r="BY126" s="50"/>
      <c r="BZ126" s="51"/>
      <c r="CA126" s="51"/>
      <c r="CB126" s="327"/>
      <c r="CC126" s="52">
        <f>SUM(CC125)</f>
        <v>0</v>
      </c>
      <c r="CD126" s="19"/>
      <c r="CE126" s="277"/>
      <c r="CF126" s="326"/>
      <c r="CG126" s="50"/>
      <c r="CH126" s="51"/>
      <c r="CI126" s="51"/>
      <c r="CJ126" s="327"/>
      <c r="CK126" s="52">
        <f>SUM(CK125)</f>
        <v>0</v>
      </c>
      <c r="CL126" s="19"/>
      <c r="CM126" s="277"/>
      <c r="CN126" s="326"/>
      <c r="CO126" s="50"/>
      <c r="CP126" s="51"/>
      <c r="CQ126" s="51"/>
      <c r="CR126" s="327"/>
      <c r="CS126" s="52">
        <f>SUM(CS125)</f>
        <v>3410000.0000000005</v>
      </c>
      <c r="CT126" s="19"/>
      <c r="CU126" s="277"/>
      <c r="CV126" s="326"/>
      <c r="CW126" s="50"/>
      <c r="CX126" s="51"/>
      <c r="CY126" s="51"/>
      <c r="CZ126" s="327"/>
      <c r="DA126" s="52">
        <f>SUM(DA125)</f>
        <v>0</v>
      </c>
      <c r="DB126" s="19"/>
      <c r="DC126" s="277"/>
      <c r="DD126" s="326"/>
      <c r="DE126" s="50"/>
      <c r="DF126" s="51"/>
      <c r="DG126" s="51"/>
      <c r="DH126" s="327"/>
      <c r="DI126" s="52">
        <f>SUM(DI125)</f>
        <v>0</v>
      </c>
      <c r="DJ126" s="19"/>
      <c r="DK126" s="277"/>
      <c r="DL126" s="326"/>
      <c r="DM126" s="50"/>
      <c r="DN126" s="51"/>
      <c r="DO126" s="51"/>
      <c r="DP126" s="327"/>
      <c r="DQ126" s="52">
        <f>SUM(DQ125)</f>
        <v>3015372</v>
      </c>
      <c r="DR126" s="19"/>
      <c r="DS126" s="277"/>
      <c r="DT126" s="326"/>
      <c r="DU126" s="50"/>
      <c r="DV126" s="51"/>
      <c r="DW126" s="51"/>
      <c r="DX126" s="327"/>
      <c r="DY126" s="52">
        <f>SUM(DY125)</f>
        <v>0</v>
      </c>
      <c r="DZ126" s="19"/>
      <c r="EA126" s="277"/>
      <c r="EB126" s="328"/>
      <c r="EC126" s="281"/>
      <c r="ED126" s="329"/>
      <c r="EE126" s="329"/>
      <c r="EF126" s="330"/>
      <c r="EG126" s="331" t="s">
        <v>1199</v>
      </c>
      <c r="EH126" s="19"/>
      <c r="EI126" s="277"/>
      <c r="EJ126" s="326"/>
      <c r="EK126" s="50"/>
      <c r="EL126" s="51"/>
      <c r="EM126" s="51"/>
      <c r="EN126" s="327"/>
      <c r="EO126" s="52">
        <f>SUM(EO125)</f>
        <v>0</v>
      </c>
      <c r="EP126" s="19"/>
      <c r="EQ126" s="277"/>
    </row>
    <row r="127" spans="1:147" ht="37.5" customHeight="1">
      <c r="A127" s="24"/>
      <c r="B127" s="53" t="s">
        <v>25</v>
      </c>
      <c r="C127" s="58"/>
      <c r="D127" s="339"/>
      <c r="E127" s="59"/>
      <c r="F127" s="31"/>
      <c r="G127" s="31"/>
      <c r="H127" s="333"/>
      <c r="I127" s="54"/>
      <c r="J127" s="19"/>
      <c r="K127" s="277"/>
      <c r="L127" s="339"/>
      <c r="M127" s="59"/>
      <c r="N127" s="31"/>
      <c r="O127" s="31"/>
      <c r="P127" s="333"/>
      <c r="Q127" s="54"/>
      <c r="R127" s="19"/>
      <c r="S127" s="277"/>
      <c r="T127" s="339"/>
      <c r="U127" s="59"/>
      <c r="V127" s="31"/>
      <c r="W127" s="31"/>
      <c r="X127" s="333"/>
      <c r="Y127" s="54"/>
      <c r="Z127" s="19"/>
      <c r="AA127" s="277"/>
      <c r="AB127" s="339"/>
      <c r="AC127" s="59"/>
      <c r="AD127" s="31"/>
      <c r="AE127" s="31"/>
      <c r="AF127" s="333"/>
      <c r="AG127" s="54"/>
      <c r="AH127" s="19"/>
      <c r="AI127" s="277"/>
      <c r="AJ127" s="339"/>
      <c r="AK127" s="59"/>
      <c r="AL127" s="31"/>
      <c r="AM127" s="31"/>
      <c r="AN127" s="333"/>
      <c r="AO127" s="54"/>
      <c r="AP127" s="19"/>
      <c r="AQ127" s="277"/>
      <c r="AR127" s="339"/>
      <c r="AS127" s="59"/>
      <c r="AT127" s="31"/>
      <c r="AU127" s="31"/>
      <c r="AV127" s="333"/>
      <c r="AW127" s="54"/>
      <c r="AX127" s="19"/>
      <c r="AY127" s="277"/>
      <c r="AZ127" s="339"/>
      <c r="BA127" s="59"/>
      <c r="BB127" s="31"/>
      <c r="BC127" s="31"/>
      <c r="BD127" s="333"/>
      <c r="BE127" s="54"/>
      <c r="BF127" s="19"/>
      <c r="BG127" s="277"/>
      <c r="BH127" s="339"/>
      <c r="BI127" s="59"/>
      <c r="BJ127" s="31"/>
      <c r="BK127" s="31"/>
      <c r="BL127" s="333"/>
      <c r="BM127" s="54"/>
      <c r="BN127" s="19"/>
      <c r="BO127" s="277"/>
      <c r="BP127" s="339"/>
      <c r="BQ127" s="59"/>
      <c r="BR127" s="31"/>
      <c r="BS127" s="31"/>
      <c r="BT127" s="333"/>
      <c r="BU127" s="54"/>
      <c r="BV127" s="19"/>
      <c r="BW127" s="277"/>
      <c r="BX127" s="339"/>
      <c r="BY127" s="59"/>
      <c r="BZ127" s="31"/>
      <c r="CA127" s="31"/>
      <c r="CB127" s="333"/>
      <c r="CC127" s="54"/>
      <c r="CD127" s="19"/>
      <c r="CE127" s="277"/>
      <c r="CF127" s="339"/>
      <c r="CG127" s="59"/>
      <c r="CH127" s="31"/>
      <c r="CI127" s="31"/>
      <c r="CJ127" s="333"/>
      <c r="CK127" s="54"/>
      <c r="CL127" s="19"/>
      <c r="CM127" s="277"/>
      <c r="CN127" s="339"/>
      <c r="CO127" s="59"/>
      <c r="CP127" s="31"/>
      <c r="CQ127" s="31"/>
      <c r="CR127" s="333"/>
      <c r="CS127" s="54"/>
      <c r="CT127" s="19"/>
      <c r="CU127" s="277"/>
      <c r="CV127" s="339"/>
      <c r="CW127" s="59"/>
      <c r="CX127" s="31"/>
      <c r="CY127" s="31"/>
      <c r="CZ127" s="333"/>
      <c r="DA127" s="54"/>
      <c r="DB127" s="19"/>
      <c r="DC127" s="277"/>
      <c r="DD127" s="339"/>
      <c r="DE127" s="59"/>
      <c r="DF127" s="31"/>
      <c r="DG127" s="31"/>
      <c r="DH127" s="333"/>
      <c r="DI127" s="54"/>
      <c r="DJ127" s="19"/>
      <c r="DK127" s="277"/>
      <c r="DL127" s="339"/>
      <c r="DM127" s="59"/>
      <c r="DN127" s="31"/>
      <c r="DO127" s="31"/>
      <c r="DP127" s="333"/>
      <c r="DQ127" s="54"/>
      <c r="DR127" s="19"/>
      <c r="DS127" s="277"/>
      <c r="DT127" s="339"/>
      <c r="DU127" s="59"/>
      <c r="DV127" s="31"/>
      <c r="DW127" s="31"/>
      <c r="DX127" s="333"/>
      <c r="DY127" s="54"/>
      <c r="DZ127" s="19"/>
      <c r="EA127" s="277"/>
      <c r="EB127" s="340"/>
      <c r="EC127" s="341"/>
      <c r="ED127" s="273"/>
      <c r="EE127" s="273"/>
      <c r="EF127" s="334"/>
      <c r="EG127" s="282"/>
      <c r="EH127" s="19"/>
      <c r="EI127" s="277"/>
      <c r="EJ127" s="339"/>
      <c r="EK127" s="59"/>
      <c r="EL127" s="31"/>
      <c r="EM127" s="31"/>
      <c r="EN127" s="333"/>
      <c r="EO127" s="54"/>
      <c r="EP127" s="19"/>
      <c r="EQ127" s="277"/>
    </row>
    <row r="128" spans="1:147" ht="37.5" customHeight="1" thickBot="1">
      <c r="A128" s="24"/>
      <c r="B128" s="34" t="s">
        <v>398</v>
      </c>
      <c r="C128" s="58"/>
      <c r="D128" s="339"/>
      <c r="E128" s="59"/>
      <c r="F128" s="31"/>
      <c r="G128" s="31"/>
      <c r="H128" s="333"/>
      <c r="I128" s="54"/>
      <c r="J128" s="19"/>
      <c r="K128" s="277"/>
      <c r="L128" s="339"/>
      <c r="M128" s="59"/>
      <c r="N128" s="31"/>
      <c r="O128" s="31"/>
      <c r="P128" s="333"/>
      <c r="Q128" s="54"/>
      <c r="R128" s="19"/>
      <c r="S128" s="277"/>
      <c r="T128" s="339"/>
      <c r="U128" s="59"/>
      <c r="V128" s="31"/>
      <c r="W128" s="31"/>
      <c r="X128" s="333"/>
      <c r="Y128" s="54"/>
      <c r="Z128" s="19"/>
      <c r="AA128" s="277"/>
      <c r="AB128" s="339"/>
      <c r="AC128" s="59"/>
      <c r="AD128" s="31"/>
      <c r="AE128" s="31"/>
      <c r="AF128" s="333"/>
      <c r="AG128" s="54"/>
      <c r="AH128" s="19"/>
      <c r="AI128" s="277"/>
      <c r="AJ128" s="339"/>
      <c r="AK128" s="59"/>
      <c r="AL128" s="31"/>
      <c r="AM128" s="31"/>
      <c r="AN128" s="333"/>
      <c r="AO128" s="54"/>
      <c r="AP128" s="19"/>
      <c r="AQ128" s="277"/>
      <c r="AR128" s="339"/>
      <c r="AS128" s="59"/>
      <c r="AT128" s="31"/>
      <c r="AU128" s="31"/>
      <c r="AV128" s="333"/>
      <c r="AW128" s="54"/>
      <c r="AX128" s="19"/>
      <c r="AY128" s="277"/>
      <c r="AZ128" s="339"/>
      <c r="BA128" s="59"/>
      <c r="BB128" s="31"/>
      <c r="BC128" s="31"/>
      <c r="BD128" s="333"/>
      <c r="BE128" s="54"/>
      <c r="BF128" s="19"/>
      <c r="BG128" s="277"/>
      <c r="BH128" s="339"/>
      <c r="BI128" s="59"/>
      <c r="BJ128" s="31"/>
      <c r="BK128" s="31"/>
      <c r="BL128" s="333"/>
      <c r="BM128" s="54"/>
      <c r="BN128" s="19"/>
      <c r="BO128" s="277"/>
      <c r="BP128" s="339"/>
      <c r="BQ128" s="59"/>
      <c r="BR128" s="31"/>
      <c r="BS128" s="31"/>
      <c r="BT128" s="333"/>
      <c r="BU128" s="54"/>
      <c r="BV128" s="19"/>
      <c r="BW128" s="277"/>
      <c r="BX128" s="339"/>
      <c r="BY128" s="59"/>
      <c r="BZ128" s="31"/>
      <c r="CA128" s="31"/>
      <c r="CB128" s="333"/>
      <c r="CC128" s="54"/>
      <c r="CD128" s="19"/>
      <c r="CE128" s="277"/>
      <c r="CF128" s="339"/>
      <c r="CG128" s="59"/>
      <c r="CH128" s="31"/>
      <c r="CI128" s="31"/>
      <c r="CJ128" s="333"/>
      <c r="CK128" s="54"/>
      <c r="CL128" s="19"/>
      <c r="CM128" s="277"/>
      <c r="CN128" s="339"/>
      <c r="CO128" s="59"/>
      <c r="CP128" s="31"/>
      <c r="CQ128" s="31"/>
      <c r="CR128" s="333"/>
      <c r="CS128" s="54"/>
      <c r="CT128" s="19"/>
      <c r="CU128" s="277"/>
      <c r="CV128" s="339"/>
      <c r="CW128" s="59"/>
      <c r="CX128" s="31"/>
      <c r="CY128" s="31"/>
      <c r="CZ128" s="333"/>
      <c r="DA128" s="54"/>
      <c r="DB128" s="19"/>
      <c r="DC128" s="277"/>
      <c r="DD128" s="339"/>
      <c r="DE128" s="59"/>
      <c r="DF128" s="31"/>
      <c r="DG128" s="31"/>
      <c r="DH128" s="333"/>
      <c r="DI128" s="54"/>
      <c r="DJ128" s="19"/>
      <c r="DK128" s="277"/>
      <c r="DL128" s="339"/>
      <c r="DM128" s="59"/>
      <c r="DN128" s="31"/>
      <c r="DO128" s="31"/>
      <c r="DP128" s="333"/>
      <c r="DQ128" s="54"/>
      <c r="DR128" s="19"/>
      <c r="DS128" s="277"/>
      <c r="DT128" s="339"/>
      <c r="DU128" s="59"/>
      <c r="DV128" s="31"/>
      <c r="DW128" s="31"/>
      <c r="DX128" s="333"/>
      <c r="DY128" s="54"/>
      <c r="DZ128" s="19"/>
      <c r="EA128" s="277"/>
      <c r="EB128" s="340"/>
      <c r="EC128" s="341"/>
      <c r="ED128" s="273"/>
      <c r="EE128" s="273"/>
      <c r="EF128" s="334"/>
      <c r="EG128" s="282"/>
      <c r="EH128" s="19"/>
      <c r="EI128" s="277"/>
      <c r="EJ128" s="339"/>
      <c r="EK128" s="59"/>
      <c r="EL128" s="31"/>
      <c r="EM128" s="31"/>
      <c r="EN128" s="333"/>
      <c r="EO128" s="54"/>
      <c r="EP128" s="19"/>
      <c r="EQ128" s="277"/>
    </row>
    <row r="129" spans="1:147" ht="37.5" customHeight="1" thickBot="1">
      <c r="A129" s="24"/>
      <c r="B129" s="40" t="s">
        <v>322</v>
      </c>
      <c r="C129" s="41" t="s">
        <v>323</v>
      </c>
      <c r="D129" s="295" t="s">
        <v>324</v>
      </c>
      <c r="E129" s="42" t="s">
        <v>325</v>
      </c>
      <c r="F129" s="43" t="s">
        <v>326</v>
      </c>
      <c r="G129" s="44" t="s">
        <v>327</v>
      </c>
      <c r="H129" s="296" t="s">
        <v>328</v>
      </c>
      <c r="I129" s="45" t="s">
        <v>329</v>
      </c>
      <c r="J129" s="297" t="s">
        <v>1167</v>
      </c>
      <c r="K129" s="298" t="s">
        <v>1168</v>
      </c>
      <c r="L129" s="295" t="s">
        <v>324</v>
      </c>
      <c r="M129" s="42" t="s">
        <v>325</v>
      </c>
      <c r="N129" s="43" t="s">
        <v>326</v>
      </c>
      <c r="O129" s="44" t="s">
        <v>327</v>
      </c>
      <c r="P129" s="296" t="s">
        <v>328</v>
      </c>
      <c r="Q129" s="45" t="s">
        <v>329</v>
      </c>
      <c r="R129" s="297" t="s">
        <v>1167</v>
      </c>
      <c r="S129" s="298" t="s">
        <v>1168</v>
      </c>
      <c r="T129" s="295" t="s">
        <v>324</v>
      </c>
      <c r="U129" s="42" t="s">
        <v>325</v>
      </c>
      <c r="V129" s="43" t="s">
        <v>326</v>
      </c>
      <c r="W129" s="44" t="s">
        <v>327</v>
      </c>
      <c r="X129" s="296" t="s">
        <v>328</v>
      </c>
      <c r="Y129" s="45" t="s">
        <v>329</v>
      </c>
      <c r="Z129" s="297" t="s">
        <v>1167</v>
      </c>
      <c r="AA129" s="298" t="s">
        <v>1168</v>
      </c>
      <c r="AB129" s="295" t="s">
        <v>324</v>
      </c>
      <c r="AC129" s="42" t="s">
        <v>325</v>
      </c>
      <c r="AD129" s="43" t="s">
        <v>326</v>
      </c>
      <c r="AE129" s="44" t="s">
        <v>327</v>
      </c>
      <c r="AF129" s="296" t="s">
        <v>328</v>
      </c>
      <c r="AG129" s="45" t="s">
        <v>329</v>
      </c>
      <c r="AH129" s="297" t="s">
        <v>1167</v>
      </c>
      <c r="AI129" s="298" t="s">
        <v>1168</v>
      </c>
      <c r="AJ129" s="295" t="s">
        <v>324</v>
      </c>
      <c r="AK129" s="42" t="s">
        <v>325</v>
      </c>
      <c r="AL129" s="43" t="s">
        <v>326</v>
      </c>
      <c r="AM129" s="44" t="s">
        <v>327</v>
      </c>
      <c r="AN129" s="296" t="s">
        <v>328</v>
      </c>
      <c r="AO129" s="45" t="s">
        <v>329</v>
      </c>
      <c r="AP129" s="297" t="s">
        <v>1167</v>
      </c>
      <c r="AQ129" s="298" t="s">
        <v>1168</v>
      </c>
      <c r="AR129" s="295" t="s">
        <v>324</v>
      </c>
      <c r="AS129" s="42" t="s">
        <v>325</v>
      </c>
      <c r="AT129" s="43" t="s">
        <v>326</v>
      </c>
      <c r="AU129" s="44" t="s">
        <v>327</v>
      </c>
      <c r="AV129" s="296" t="s">
        <v>328</v>
      </c>
      <c r="AW129" s="45" t="s">
        <v>329</v>
      </c>
      <c r="AX129" s="297" t="s">
        <v>1167</v>
      </c>
      <c r="AY129" s="298" t="s">
        <v>1168</v>
      </c>
      <c r="AZ129" s="295" t="s">
        <v>324</v>
      </c>
      <c r="BA129" s="42" t="s">
        <v>325</v>
      </c>
      <c r="BB129" s="43" t="s">
        <v>326</v>
      </c>
      <c r="BC129" s="44" t="s">
        <v>327</v>
      </c>
      <c r="BD129" s="296" t="s">
        <v>328</v>
      </c>
      <c r="BE129" s="45" t="s">
        <v>329</v>
      </c>
      <c r="BF129" s="297" t="s">
        <v>1167</v>
      </c>
      <c r="BG129" s="298" t="s">
        <v>1168</v>
      </c>
      <c r="BH129" s="295" t="s">
        <v>324</v>
      </c>
      <c r="BI129" s="42" t="s">
        <v>325</v>
      </c>
      <c r="BJ129" s="43" t="s">
        <v>326</v>
      </c>
      <c r="BK129" s="44" t="s">
        <v>327</v>
      </c>
      <c r="BL129" s="296" t="s">
        <v>328</v>
      </c>
      <c r="BM129" s="45" t="s">
        <v>329</v>
      </c>
      <c r="BN129" s="297" t="s">
        <v>1167</v>
      </c>
      <c r="BO129" s="298" t="s">
        <v>1168</v>
      </c>
      <c r="BP129" s="295" t="s">
        <v>324</v>
      </c>
      <c r="BQ129" s="42" t="s">
        <v>325</v>
      </c>
      <c r="BR129" s="43" t="s">
        <v>326</v>
      </c>
      <c r="BS129" s="44" t="s">
        <v>327</v>
      </c>
      <c r="BT129" s="296" t="s">
        <v>328</v>
      </c>
      <c r="BU129" s="45" t="s">
        <v>329</v>
      </c>
      <c r="BV129" s="297" t="s">
        <v>1167</v>
      </c>
      <c r="BW129" s="298" t="s">
        <v>1168</v>
      </c>
      <c r="BX129" s="295" t="s">
        <v>324</v>
      </c>
      <c r="BY129" s="42" t="s">
        <v>325</v>
      </c>
      <c r="BZ129" s="43" t="s">
        <v>326</v>
      </c>
      <c r="CA129" s="44" t="s">
        <v>327</v>
      </c>
      <c r="CB129" s="296" t="s">
        <v>328</v>
      </c>
      <c r="CC129" s="45" t="s">
        <v>329</v>
      </c>
      <c r="CD129" s="297" t="s">
        <v>1167</v>
      </c>
      <c r="CE129" s="298" t="s">
        <v>1168</v>
      </c>
      <c r="CF129" s="295" t="s">
        <v>324</v>
      </c>
      <c r="CG129" s="42" t="s">
        <v>325</v>
      </c>
      <c r="CH129" s="43" t="s">
        <v>326</v>
      </c>
      <c r="CI129" s="44" t="s">
        <v>327</v>
      </c>
      <c r="CJ129" s="296" t="s">
        <v>328</v>
      </c>
      <c r="CK129" s="45" t="s">
        <v>329</v>
      </c>
      <c r="CL129" s="297" t="s">
        <v>1167</v>
      </c>
      <c r="CM129" s="298" t="s">
        <v>1168</v>
      </c>
      <c r="CN129" s="295" t="s">
        <v>324</v>
      </c>
      <c r="CO129" s="42" t="s">
        <v>325</v>
      </c>
      <c r="CP129" s="43" t="s">
        <v>326</v>
      </c>
      <c r="CQ129" s="44" t="s">
        <v>327</v>
      </c>
      <c r="CR129" s="296" t="s">
        <v>328</v>
      </c>
      <c r="CS129" s="45" t="s">
        <v>329</v>
      </c>
      <c r="CT129" s="297" t="s">
        <v>1167</v>
      </c>
      <c r="CU129" s="298" t="s">
        <v>1168</v>
      </c>
      <c r="CV129" s="295" t="s">
        <v>324</v>
      </c>
      <c r="CW129" s="42" t="s">
        <v>325</v>
      </c>
      <c r="CX129" s="43" t="s">
        <v>326</v>
      </c>
      <c r="CY129" s="44" t="s">
        <v>327</v>
      </c>
      <c r="CZ129" s="296" t="s">
        <v>328</v>
      </c>
      <c r="DA129" s="45" t="s">
        <v>329</v>
      </c>
      <c r="DB129" s="297" t="s">
        <v>1167</v>
      </c>
      <c r="DC129" s="298" t="s">
        <v>1168</v>
      </c>
      <c r="DD129" s="295" t="s">
        <v>324</v>
      </c>
      <c r="DE129" s="42" t="s">
        <v>325</v>
      </c>
      <c r="DF129" s="43" t="s">
        <v>326</v>
      </c>
      <c r="DG129" s="44" t="s">
        <v>327</v>
      </c>
      <c r="DH129" s="296" t="s">
        <v>328</v>
      </c>
      <c r="DI129" s="45" t="s">
        <v>329</v>
      </c>
      <c r="DJ129" s="297" t="s">
        <v>1167</v>
      </c>
      <c r="DK129" s="298" t="s">
        <v>1168</v>
      </c>
      <c r="DL129" s="295" t="s">
        <v>324</v>
      </c>
      <c r="DM129" s="42" t="s">
        <v>325</v>
      </c>
      <c r="DN129" s="43" t="s">
        <v>326</v>
      </c>
      <c r="DO129" s="44" t="s">
        <v>327</v>
      </c>
      <c r="DP129" s="296" t="s">
        <v>328</v>
      </c>
      <c r="DQ129" s="45" t="s">
        <v>329</v>
      </c>
      <c r="DR129" s="297" t="s">
        <v>1167</v>
      </c>
      <c r="DS129" s="298" t="s">
        <v>1168</v>
      </c>
      <c r="DT129" s="295" t="s">
        <v>324</v>
      </c>
      <c r="DU129" s="42" t="s">
        <v>325</v>
      </c>
      <c r="DV129" s="43" t="s">
        <v>326</v>
      </c>
      <c r="DW129" s="44" t="s">
        <v>327</v>
      </c>
      <c r="DX129" s="296" t="s">
        <v>328</v>
      </c>
      <c r="DY129" s="45" t="s">
        <v>329</v>
      </c>
      <c r="DZ129" s="297" t="s">
        <v>1167</v>
      </c>
      <c r="EA129" s="298" t="s">
        <v>1168</v>
      </c>
      <c r="EB129" s="299" t="s">
        <v>324</v>
      </c>
      <c r="EC129" s="300" t="s">
        <v>325</v>
      </c>
      <c r="ED129" s="301" t="s">
        <v>326</v>
      </c>
      <c r="EE129" s="335" t="s">
        <v>327</v>
      </c>
      <c r="EF129" s="300" t="s">
        <v>328</v>
      </c>
      <c r="EG129" s="303" t="s">
        <v>329</v>
      </c>
      <c r="EH129" s="297" t="s">
        <v>1167</v>
      </c>
      <c r="EI129" s="298" t="s">
        <v>1168</v>
      </c>
      <c r="EJ129" s="295" t="s">
        <v>324</v>
      </c>
      <c r="EK129" s="42" t="s">
        <v>325</v>
      </c>
      <c r="EL129" s="43" t="s">
        <v>326</v>
      </c>
      <c r="EM129" s="44" t="s">
        <v>327</v>
      </c>
      <c r="EN129" s="296" t="s">
        <v>328</v>
      </c>
      <c r="EO129" s="45" t="s">
        <v>329</v>
      </c>
      <c r="EP129" s="297" t="s">
        <v>1167</v>
      </c>
      <c r="EQ129" s="298" t="s">
        <v>1168</v>
      </c>
    </row>
    <row r="130" spans="1:147" ht="37.5" customHeight="1" thickBot="1">
      <c r="A130" s="24"/>
      <c r="B130" s="46">
        <v>1</v>
      </c>
      <c r="C130" s="320" t="s">
        <v>399</v>
      </c>
      <c r="D130" s="321"/>
      <c r="E130" s="47">
        <v>1</v>
      </c>
      <c r="F130" s="47" t="s">
        <v>331</v>
      </c>
      <c r="G130" s="322"/>
      <c r="H130" s="309"/>
      <c r="I130" s="310">
        <f t="shared" ref="I130:I131" si="238">+(G130+(G130*H130))*E130</f>
        <v>0</v>
      </c>
      <c r="J130" s="311" t="s">
        <v>1169</v>
      </c>
      <c r="K130" s="312"/>
      <c r="L130" s="321"/>
      <c r="M130" s="47">
        <v>1</v>
      </c>
      <c r="N130" s="47" t="s">
        <v>331</v>
      </c>
      <c r="O130" s="322"/>
      <c r="P130" s="309"/>
      <c r="Q130" s="310">
        <f t="shared" ref="Q130:Q131" si="239">+(O130+(O130*P130))*M130</f>
        <v>0</v>
      </c>
      <c r="R130" s="311" t="s">
        <v>1169</v>
      </c>
      <c r="S130" s="312"/>
      <c r="T130" s="321"/>
      <c r="U130" s="47">
        <v>1</v>
      </c>
      <c r="V130" s="47" t="s">
        <v>331</v>
      </c>
      <c r="W130" s="322"/>
      <c r="X130" s="309"/>
      <c r="Y130" s="310">
        <f t="shared" ref="Y130:Y131" si="240">+(W130+(W130*X130))*U130</f>
        <v>0</v>
      </c>
      <c r="Z130" s="311" t="s">
        <v>1169</v>
      </c>
      <c r="AA130" s="312"/>
      <c r="AB130" s="321" t="s">
        <v>1234</v>
      </c>
      <c r="AC130" s="47">
        <v>1</v>
      </c>
      <c r="AD130" s="47" t="s">
        <v>331</v>
      </c>
      <c r="AE130" s="322">
        <v>990000</v>
      </c>
      <c r="AF130" s="309">
        <v>0</v>
      </c>
      <c r="AG130" s="310">
        <f t="shared" ref="AG130:AG131" si="241">+(AE130+(AE130*AF130))*AC130</f>
        <v>990000</v>
      </c>
      <c r="AH130" s="311" t="s">
        <v>1170</v>
      </c>
      <c r="AI130" s="312"/>
      <c r="AJ130" s="321"/>
      <c r="AK130" s="47">
        <v>1</v>
      </c>
      <c r="AL130" s="47" t="s">
        <v>331</v>
      </c>
      <c r="AM130" s="322"/>
      <c r="AN130" s="309"/>
      <c r="AO130" s="310">
        <f t="shared" ref="AO130:AO131" si="242">+(AM130+(AM130*AN130))*AK130</f>
        <v>0</v>
      </c>
      <c r="AP130" s="311" t="s">
        <v>1169</v>
      </c>
      <c r="AQ130" s="312"/>
      <c r="AR130" s="321"/>
      <c r="AS130" s="47">
        <v>1</v>
      </c>
      <c r="AT130" s="47" t="s">
        <v>331</v>
      </c>
      <c r="AU130" s="322"/>
      <c r="AV130" s="309"/>
      <c r="AW130" s="310">
        <f t="shared" ref="AW130:AW131" si="243">+(AU130+(AU130*AV130))*AS130</f>
        <v>0</v>
      </c>
      <c r="AX130" s="311" t="s">
        <v>1169</v>
      </c>
      <c r="AY130" s="312"/>
      <c r="AZ130" s="321"/>
      <c r="BA130" s="47">
        <v>1</v>
      </c>
      <c r="BB130" s="47" t="s">
        <v>331</v>
      </c>
      <c r="BC130" s="336"/>
      <c r="BD130" s="309">
        <v>0</v>
      </c>
      <c r="BE130" s="310">
        <f t="shared" ref="BE130:BE131" si="244">+(BC130+(BC130*BD130))*BA130</f>
        <v>0</v>
      </c>
      <c r="BF130" s="311" t="s">
        <v>1169</v>
      </c>
      <c r="BG130" s="312"/>
      <c r="BH130" s="321"/>
      <c r="BI130" s="47">
        <v>1</v>
      </c>
      <c r="BJ130" s="47" t="s">
        <v>331</v>
      </c>
      <c r="BK130" s="322"/>
      <c r="BL130" s="309"/>
      <c r="BM130" s="310">
        <f t="shared" ref="BM130:BM131" si="245">+(BK130+(BK130*BL130))*BI130</f>
        <v>0</v>
      </c>
      <c r="BN130" s="311" t="s">
        <v>1169</v>
      </c>
      <c r="BO130" s="312"/>
      <c r="BP130" s="321"/>
      <c r="BQ130" s="47">
        <v>1</v>
      </c>
      <c r="BR130" s="47" t="s">
        <v>331</v>
      </c>
      <c r="BS130" s="322"/>
      <c r="BT130" s="309"/>
      <c r="BU130" s="310">
        <f t="shared" ref="BU130:BU131" si="246">+(BS130+(BS130*BT130))*BQ130</f>
        <v>0</v>
      </c>
      <c r="BV130" s="311" t="s">
        <v>1169</v>
      </c>
      <c r="BW130" s="312"/>
      <c r="BX130" s="321"/>
      <c r="BY130" s="47">
        <v>1</v>
      </c>
      <c r="BZ130" s="47" t="s">
        <v>331</v>
      </c>
      <c r="CA130" s="322"/>
      <c r="CB130" s="309"/>
      <c r="CC130" s="310">
        <f t="shared" ref="CC130:CC131" si="247">+(CA130+(CA130*CB130))*BY130</f>
        <v>0</v>
      </c>
      <c r="CD130" s="311" t="s">
        <v>1169</v>
      </c>
      <c r="CE130" s="312"/>
      <c r="CF130" s="321"/>
      <c r="CG130" s="47">
        <v>1</v>
      </c>
      <c r="CH130" s="47" t="s">
        <v>331</v>
      </c>
      <c r="CI130" s="322"/>
      <c r="CJ130" s="309"/>
      <c r="CK130" s="310">
        <f t="shared" ref="CK130:CK131" si="248">+(CI130+(CI130*CJ130))*CG130</f>
        <v>0</v>
      </c>
      <c r="CL130" s="311" t="s">
        <v>1169</v>
      </c>
      <c r="CM130" s="312"/>
      <c r="CN130" s="321" t="s">
        <v>1235</v>
      </c>
      <c r="CO130" s="47">
        <v>1</v>
      </c>
      <c r="CP130" s="47" t="s">
        <v>331</v>
      </c>
      <c r="CQ130" s="322">
        <v>3215000</v>
      </c>
      <c r="CR130" s="309">
        <v>0.19</v>
      </c>
      <c r="CS130" s="310">
        <f t="shared" ref="CS130:CS131" si="249">+(CQ130+(CQ130*CR130))*CO130</f>
        <v>3825850</v>
      </c>
      <c r="CT130" s="311" t="s">
        <v>1170</v>
      </c>
      <c r="CU130" s="312"/>
      <c r="CV130" s="321" t="s">
        <v>1236</v>
      </c>
      <c r="CW130" s="47">
        <v>1</v>
      </c>
      <c r="CX130" s="47" t="s">
        <v>331</v>
      </c>
      <c r="CY130" s="322">
        <v>1294470</v>
      </c>
      <c r="CZ130" s="309">
        <v>0</v>
      </c>
      <c r="DA130" s="310">
        <f t="shared" ref="DA130:DA131" si="250">+(CY130+(CY130*CZ130))*CW130</f>
        <v>1294470</v>
      </c>
      <c r="DB130" s="311" t="s">
        <v>1170</v>
      </c>
      <c r="DC130" s="312"/>
      <c r="DD130" s="321"/>
      <c r="DE130" s="47">
        <v>1</v>
      </c>
      <c r="DF130" s="47" t="s">
        <v>331</v>
      </c>
      <c r="DG130" s="322"/>
      <c r="DH130" s="309"/>
      <c r="DI130" s="310">
        <f t="shared" ref="DI130:DI131" si="251">+(DG130+(DG130*DH130))*DE130</f>
        <v>0</v>
      </c>
      <c r="DJ130" s="311" t="s">
        <v>1169</v>
      </c>
      <c r="DK130" s="312"/>
      <c r="DL130" s="321" t="s">
        <v>1237</v>
      </c>
      <c r="DM130" s="47">
        <v>1</v>
      </c>
      <c r="DN130" s="47" t="s">
        <v>331</v>
      </c>
      <c r="DO130" s="322">
        <v>890872</v>
      </c>
      <c r="DP130" s="309">
        <v>0</v>
      </c>
      <c r="DQ130" s="310">
        <f t="shared" ref="DQ130:DQ131" si="252">+(DO130+(DO130*DP130))*DM130</f>
        <v>890872</v>
      </c>
      <c r="DR130" s="311" t="s">
        <v>1170</v>
      </c>
      <c r="DS130" s="312"/>
      <c r="DT130" s="321"/>
      <c r="DU130" s="47">
        <v>1</v>
      </c>
      <c r="DV130" s="47" t="s">
        <v>331</v>
      </c>
      <c r="DW130" s="322"/>
      <c r="DX130" s="309"/>
      <c r="DY130" s="310">
        <f t="shared" ref="DY130:DY131" si="253">+(DW130+(DW130*DX130))*DU130</f>
        <v>0</v>
      </c>
      <c r="DZ130" s="311" t="s">
        <v>1169</v>
      </c>
      <c r="EA130" s="312"/>
      <c r="EB130" s="323"/>
      <c r="EC130" s="315">
        <v>1</v>
      </c>
      <c r="ED130" s="315" t="s">
        <v>331</v>
      </c>
      <c r="EE130" s="324"/>
      <c r="EF130" s="317"/>
      <c r="EG130" s="318" t="s">
        <v>1199</v>
      </c>
      <c r="EH130" s="311" t="s">
        <v>1169</v>
      </c>
      <c r="EI130" s="312"/>
      <c r="EJ130" s="321"/>
      <c r="EK130" s="47">
        <v>1</v>
      </c>
      <c r="EL130" s="47" t="s">
        <v>331</v>
      </c>
      <c r="EM130" s="322"/>
      <c r="EN130" s="309"/>
      <c r="EO130" s="310">
        <f t="shared" ref="EO130:EO131" si="254">+(EM130+(EM130*EN130))*EK130</f>
        <v>0</v>
      </c>
      <c r="EP130" s="311" t="s">
        <v>1169</v>
      </c>
      <c r="EQ130" s="312"/>
    </row>
    <row r="131" spans="1:147" ht="37.5" customHeight="1">
      <c r="A131" s="24"/>
      <c r="B131" s="46">
        <v>2</v>
      </c>
      <c r="C131" s="320" t="s">
        <v>400</v>
      </c>
      <c r="D131" s="321"/>
      <c r="E131" s="47">
        <v>1</v>
      </c>
      <c r="F131" s="47" t="s">
        <v>331</v>
      </c>
      <c r="G131" s="322"/>
      <c r="H131" s="309"/>
      <c r="I131" s="310">
        <f t="shared" si="238"/>
        <v>0</v>
      </c>
      <c r="J131" s="19"/>
      <c r="K131" s="277"/>
      <c r="L131" s="321"/>
      <c r="M131" s="47">
        <v>1</v>
      </c>
      <c r="N131" s="47" t="s">
        <v>331</v>
      </c>
      <c r="O131" s="322"/>
      <c r="P131" s="309"/>
      <c r="Q131" s="310">
        <f t="shared" si="239"/>
        <v>0</v>
      </c>
      <c r="R131" s="19"/>
      <c r="S131" s="277"/>
      <c r="T131" s="321"/>
      <c r="U131" s="47">
        <v>1</v>
      </c>
      <c r="V131" s="47" t="s">
        <v>331</v>
      </c>
      <c r="W131" s="322"/>
      <c r="X131" s="309"/>
      <c r="Y131" s="310">
        <f t="shared" si="240"/>
        <v>0</v>
      </c>
      <c r="Z131" s="19"/>
      <c r="AA131" s="277"/>
      <c r="AB131" s="321" t="s">
        <v>1238</v>
      </c>
      <c r="AC131" s="47">
        <v>1</v>
      </c>
      <c r="AD131" s="47" t="s">
        <v>331</v>
      </c>
      <c r="AE131" s="322">
        <v>2063200</v>
      </c>
      <c r="AF131" s="309">
        <v>0.19</v>
      </c>
      <c r="AG131" s="310">
        <f t="shared" si="241"/>
        <v>2455208</v>
      </c>
      <c r="AH131" s="19"/>
      <c r="AI131" s="277"/>
      <c r="AJ131" s="321"/>
      <c r="AK131" s="47">
        <v>1</v>
      </c>
      <c r="AL131" s="47" t="s">
        <v>331</v>
      </c>
      <c r="AM131" s="322"/>
      <c r="AN131" s="309"/>
      <c r="AO131" s="310">
        <f t="shared" si="242"/>
        <v>0</v>
      </c>
      <c r="AP131" s="19"/>
      <c r="AQ131" s="277"/>
      <c r="AR131" s="321"/>
      <c r="AS131" s="47">
        <v>1</v>
      </c>
      <c r="AT131" s="47" t="s">
        <v>331</v>
      </c>
      <c r="AU131" s="322"/>
      <c r="AV131" s="309"/>
      <c r="AW131" s="310">
        <f t="shared" si="243"/>
        <v>0</v>
      </c>
      <c r="AX131" s="19"/>
      <c r="AY131" s="277"/>
      <c r="AZ131" s="321"/>
      <c r="BA131" s="47">
        <v>1</v>
      </c>
      <c r="BB131" s="47" t="s">
        <v>331</v>
      </c>
      <c r="BC131" s="336"/>
      <c r="BD131" s="309">
        <v>0.19</v>
      </c>
      <c r="BE131" s="310">
        <f t="shared" si="244"/>
        <v>0</v>
      </c>
      <c r="BF131" s="19"/>
      <c r="BG131" s="277"/>
      <c r="BH131" s="321"/>
      <c r="BI131" s="47">
        <v>1</v>
      </c>
      <c r="BJ131" s="47" t="s">
        <v>331</v>
      </c>
      <c r="BK131" s="322"/>
      <c r="BL131" s="309"/>
      <c r="BM131" s="310">
        <f t="shared" si="245"/>
        <v>0</v>
      </c>
      <c r="BN131" s="19"/>
      <c r="BO131" s="277"/>
      <c r="BP131" s="321"/>
      <c r="BQ131" s="47">
        <v>1</v>
      </c>
      <c r="BR131" s="47" t="s">
        <v>331</v>
      </c>
      <c r="BS131" s="322"/>
      <c r="BT131" s="309"/>
      <c r="BU131" s="310">
        <f t="shared" si="246"/>
        <v>0</v>
      </c>
      <c r="BV131" s="19"/>
      <c r="BW131" s="277"/>
      <c r="BX131" s="321"/>
      <c r="BY131" s="47">
        <v>1</v>
      </c>
      <c r="BZ131" s="47" t="s">
        <v>331</v>
      </c>
      <c r="CA131" s="322"/>
      <c r="CB131" s="309"/>
      <c r="CC131" s="310">
        <f t="shared" si="247"/>
        <v>0</v>
      </c>
      <c r="CD131" s="19"/>
      <c r="CE131" s="277"/>
      <c r="CF131" s="321"/>
      <c r="CG131" s="47">
        <v>1</v>
      </c>
      <c r="CH131" s="47" t="s">
        <v>331</v>
      </c>
      <c r="CI131" s="322"/>
      <c r="CJ131" s="309"/>
      <c r="CK131" s="310">
        <f t="shared" si="248"/>
        <v>0</v>
      </c>
      <c r="CL131" s="19"/>
      <c r="CM131" s="277"/>
      <c r="CN131" s="321" t="s">
        <v>1235</v>
      </c>
      <c r="CO131" s="47">
        <v>1</v>
      </c>
      <c r="CP131" s="47" t="s">
        <v>331</v>
      </c>
      <c r="CQ131" s="322">
        <v>0</v>
      </c>
      <c r="CR131" s="309"/>
      <c r="CS131" s="310">
        <f t="shared" si="249"/>
        <v>0</v>
      </c>
      <c r="CT131" s="19"/>
      <c r="CU131" s="277"/>
      <c r="CV131" s="321" t="s">
        <v>1236</v>
      </c>
      <c r="CW131" s="47">
        <v>1</v>
      </c>
      <c r="CX131" s="47" t="s">
        <v>331</v>
      </c>
      <c r="CY131" s="322">
        <v>3572100</v>
      </c>
      <c r="CZ131" s="309">
        <v>0.19</v>
      </c>
      <c r="DA131" s="310">
        <f t="shared" si="250"/>
        <v>4250799</v>
      </c>
      <c r="DB131" s="19"/>
      <c r="DC131" s="277"/>
      <c r="DD131" s="321"/>
      <c r="DE131" s="47">
        <v>1</v>
      </c>
      <c r="DF131" s="47" t="s">
        <v>331</v>
      </c>
      <c r="DG131" s="322"/>
      <c r="DH131" s="309"/>
      <c r="DI131" s="310">
        <f t="shared" si="251"/>
        <v>0</v>
      </c>
      <c r="DJ131" s="19"/>
      <c r="DK131" s="277"/>
      <c r="DL131" s="321" t="s">
        <v>1239</v>
      </c>
      <c r="DM131" s="47">
        <v>1</v>
      </c>
      <c r="DN131" s="47" t="s">
        <v>331</v>
      </c>
      <c r="DO131" s="322">
        <v>2268103</v>
      </c>
      <c r="DP131" s="309">
        <v>0</v>
      </c>
      <c r="DQ131" s="310">
        <f t="shared" si="252"/>
        <v>2268103</v>
      </c>
      <c r="DR131" s="19"/>
      <c r="DS131" s="277"/>
      <c r="DT131" s="321"/>
      <c r="DU131" s="47">
        <v>1</v>
      </c>
      <c r="DV131" s="47" t="s">
        <v>331</v>
      </c>
      <c r="DW131" s="322"/>
      <c r="DX131" s="309"/>
      <c r="DY131" s="310">
        <f t="shared" si="253"/>
        <v>0</v>
      </c>
      <c r="DZ131" s="19"/>
      <c r="EA131" s="277"/>
      <c r="EB131" s="323"/>
      <c r="EC131" s="315">
        <v>1</v>
      </c>
      <c r="ED131" s="315" t="s">
        <v>331</v>
      </c>
      <c r="EE131" s="324"/>
      <c r="EF131" s="317"/>
      <c r="EG131" s="318" t="s">
        <v>1199</v>
      </c>
      <c r="EH131" s="19"/>
      <c r="EI131" s="277"/>
      <c r="EJ131" s="321"/>
      <c r="EK131" s="47">
        <v>1</v>
      </c>
      <c r="EL131" s="47" t="s">
        <v>331</v>
      </c>
      <c r="EM131" s="322"/>
      <c r="EN131" s="309"/>
      <c r="EO131" s="310">
        <f t="shared" si="254"/>
        <v>0</v>
      </c>
      <c r="EP131" s="19"/>
      <c r="EQ131" s="277"/>
    </row>
    <row r="132" spans="1:147" ht="37.5" customHeight="1">
      <c r="A132" s="24"/>
      <c r="B132" s="57"/>
      <c r="C132" s="49" t="s">
        <v>338</v>
      </c>
      <c r="D132" s="326"/>
      <c r="E132" s="50"/>
      <c r="F132" s="51"/>
      <c r="G132" s="51"/>
      <c r="H132" s="327"/>
      <c r="I132" s="52">
        <f>SUM(I130:I131)</f>
        <v>0</v>
      </c>
      <c r="J132" s="19"/>
      <c r="K132" s="277"/>
      <c r="L132" s="326"/>
      <c r="M132" s="50"/>
      <c r="N132" s="51"/>
      <c r="O132" s="51"/>
      <c r="P132" s="327"/>
      <c r="Q132" s="52">
        <f>SUM(Q130:Q131)</f>
        <v>0</v>
      </c>
      <c r="R132" s="19"/>
      <c r="S132" s="277"/>
      <c r="T132" s="326"/>
      <c r="U132" s="50"/>
      <c r="V132" s="51"/>
      <c r="W132" s="51"/>
      <c r="X132" s="327"/>
      <c r="Y132" s="52">
        <f>SUM(Y130:Y131)</f>
        <v>0</v>
      </c>
      <c r="Z132" s="19"/>
      <c r="AA132" s="277"/>
      <c r="AB132" s="326"/>
      <c r="AC132" s="50"/>
      <c r="AD132" s="51"/>
      <c r="AE132" s="51"/>
      <c r="AF132" s="327"/>
      <c r="AG132" s="52">
        <f>SUM(AG130:AG131)</f>
        <v>3445208</v>
      </c>
      <c r="AH132" s="19"/>
      <c r="AI132" s="277"/>
      <c r="AJ132" s="326"/>
      <c r="AK132" s="50"/>
      <c r="AL132" s="51"/>
      <c r="AM132" s="51"/>
      <c r="AN132" s="327"/>
      <c r="AO132" s="52">
        <f>SUM(AO130:AO131)</f>
        <v>0</v>
      </c>
      <c r="AP132" s="19"/>
      <c r="AQ132" s="277"/>
      <c r="AR132" s="326"/>
      <c r="AS132" s="50"/>
      <c r="AT132" s="51"/>
      <c r="AU132" s="51"/>
      <c r="AV132" s="327"/>
      <c r="AW132" s="52">
        <f>SUM(AW130:AW131)</f>
        <v>0</v>
      </c>
      <c r="AX132" s="19"/>
      <c r="AY132" s="277"/>
      <c r="AZ132" s="326"/>
      <c r="BA132" s="50"/>
      <c r="BB132" s="51"/>
      <c r="BC132" s="51"/>
      <c r="BD132" s="327"/>
      <c r="BE132" s="52">
        <f>SUM(BE130:BE131)</f>
        <v>0</v>
      </c>
      <c r="BF132" s="19"/>
      <c r="BG132" s="277"/>
      <c r="BH132" s="326"/>
      <c r="BI132" s="50"/>
      <c r="BJ132" s="51"/>
      <c r="BK132" s="51"/>
      <c r="BL132" s="327"/>
      <c r="BM132" s="52">
        <f>SUM(BM130:BM131)</f>
        <v>0</v>
      </c>
      <c r="BN132" s="19"/>
      <c r="BO132" s="277"/>
      <c r="BP132" s="326"/>
      <c r="BQ132" s="50"/>
      <c r="BR132" s="51"/>
      <c r="BS132" s="51"/>
      <c r="BT132" s="327"/>
      <c r="BU132" s="52">
        <f>SUM(BU130:BU131)</f>
        <v>0</v>
      </c>
      <c r="BV132" s="19"/>
      <c r="BW132" s="277"/>
      <c r="BX132" s="326"/>
      <c r="BY132" s="50"/>
      <c r="BZ132" s="51"/>
      <c r="CA132" s="51"/>
      <c r="CB132" s="327"/>
      <c r="CC132" s="52">
        <f>SUM(CC130:CC131)</f>
        <v>0</v>
      </c>
      <c r="CD132" s="19"/>
      <c r="CE132" s="277"/>
      <c r="CF132" s="326"/>
      <c r="CG132" s="50"/>
      <c r="CH132" s="51"/>
      <c r="CI132" s="51"/>
      <c r="CJ132" s="327"/>
      <c r="CK132" s="52">
        <f>SUM(CK130:CK131)</f>
        <v>0</v>
      </c>
      <c r="CL132" s="19"/>
      <c r="CM132" s="277"/>
      <c r="CN132" s="326"/>
      <c r="CO132" s="50"/>
      <c r="CP132" s="51"/>
      <c r="CQ132" s="51"/>
      <c r="CR132" s="327"/>
      <c r="CS132" s="52">
        <f>SUM(CS130:CS131)</f>
        <v>3825850</v>
      </c>
      <c r="CT132" s="19"/>
      <c r="CU132" s="277"/>
      <c r="CV132" s="326"/>
      <c r="CW132" s="50"/>
      <c r="CX132" s="51"/>
      <c r="CY132" s="51"/>
      <c r="CZ132" s="327"/>
      <c r="DA132" s="52">
        <f>SUM(DA130:DA131)</f>
        <v>5545269</v>
      </c>
      <c r="DB132" s="19"/>
      <c r="DC132" s="277"/>
      <c r="DD132" s="326"/>
      <c r="DE132" s="50"/>
      <c r="DF132" s="51"/>
      <c r="DG132" s="51"/>
      <c r="DH132" s="327"/>
      <c r="DI132" s="52">
        <f>SUM(DI130:DI131)</f>
        <v>0</v>
      </c>
      <c r="DJ132" s="19"/>
      <c r="DK132" s="277"/>
      <c r="DL132" s="326"/>
      <c r="DM132" s="50"/>
      <c r="DN132" s="51"/>
      <c r="DO132" s="51"/>
      <c r="DP132" s="327"/>
      <c r="DQ132" s="52">
        <f>SUM(DQ130:DQ131)</f>
        <v>3158975</v>
      </c>
      <c r="DR132" s="19"/>
      <c r="DS132" s="277"/>
      <c r="DT132" s="326"/>
      <c r="DU132" s="50"/>
      <c r="DV132" s="51"/>
      <c r="DW132" s="51"/>
      <c r="DX132" s="327"/>
      <c r="DY132" s="52">
        <f>SUM(DY130:DY131)</f>
        <v>0</v>
      </c>
      <c r="DZ132" s="19"/>
      <c r="EA132" s="277"/>
      <c r="EB132" s="328"/>
      <c r="EC132" s="281"/>
      <c r="ED132" s="329"/>
      <c r="EE132" s="329"/>
      <c r="EF132" s="330"/>
      <c r="EG132" s="331" t="s">
        <v>1199</v>
      </c>
      <c r="EH132" s="19"/>
      <c r="EI132" s="277"/>
      <c r="EJ132" s="326"/>
      <c r="EK132" s="50"/>
      <c r="EL132" s="51"/>
      <c r="EM132" s="51"/>
      <c r="EN132" s="327"/>
      <c r="EO132" s="52">
        <f>SUM(EO130:EO131)</f>
        <v>0</v>
      </c>
      <c r="EP132" s="19"/>
      <c r="EQ132" s="277"/>
    </row>
    <row r="133" spans="1:147" ht="37.5" customHeight="1" thickBot="1">
      <c r="A133" s="24"/>
      <c r="B133" s="34" t="s">
        <v>27</v>
      </c>
      <c r="C133" s="25"/>
      <c r="D133" s="332"/>
      <c r="E133" s="59"/>
      <c r="F133" s="31"/>
      <c r="G133" s="31"/>
      <c r="H133" s="333"/>
      <c r="I133" s="54"/>
      <c r="J133" s="19"/>
      <c r="K133" s="277"/>
      <c r="L133" s="332"/>
      <c r="M133" s="59"/>
      <c r="N133" s="31"/>
      <c r="O133" s="31"/>
      <c r="P133" s="333"/>
      <c r="Q133" s="54"/>
      <c r="R133" s="19"/>
      <c r="S133" s="277"/>
      <c r="T133" s="332"/>
      <c r="U133" s="59"/>
      <c r="V133" s="31"/>
      <c r="W133" s="31"/>
      <c r="X133" s="333"/>
      <c r="Y133" s="54"/>
      <c r="Z133" s="19"/>
      <c r="AA133" s="277"/>
      <c r="AB133" s="332"/>
      <c r="AC133" s="59"/>
      <c r="AD133" s="31"/>
      <c r="AE133" s="31"/>
      <c r="AF133" s="333"/>
      <c r="AG133" s="54"/>
      <c r="AH133" s="19"/>
      <c r="AI133" s="277"/>
      <c r="AJ133" s="332"/>
      <c r="AK133" s="59"/>
      <c r="AL133" s="31"/>
      <c r="AM133" s="31"/>
      <c r="AN133" s="333"/>
      <c r="AO133" s="54"/>
      <c r="AP133" s="19"/>
      <c r="AQ133" s="277"/>
      <c r="AR133" s="332"/>
      <c r="AS133" s="59"/>
      <c r="AT133" s="31"/>
      <c r="AU133" s="31"/>
      <c r="AV133" s="333"/>
      <c r="AW133" s="54"/>
      <c r="AX133" s="19"/>
      <c r="AY133" s="277"/>
      <c r="AZ133" s="332"/>
      <c r="BA133" s="59"/>
      <c r="BB133" s="31"/>
      <c r="BC133" s="31"/>
      <c r="BD133" s="333"/>
      <c r="BE133" s="54"/>
      <c r="BF133" s="19"/>
      <c r="BG133" s="277"/>
      <c r="BH133" s="332"/>
      <c r="BI133" s="59"/>
      <c r="BJ133" s="31"/>
      <c r="BK133" s="31"/>
      <c r="BL133" s="333"/>
      <c r="BM133" s="54"/>
      <c r="BN133" s="19"/>
      <c r="BO133" s="277"/>
      <c r="BP133" s="332"/>
      <c r="BQ133" s="59"/>
      <c r="BR133" s="31"/>
      <c r="BS133" s="31"/>
      <c r="BT133" s="333"/>
      <c r="BU133" s="54"/>
      <c r="BV133" s="19"/>
      <c r="BW133" s="277"/>
      <c r="BX133" s="332"/>
      <c r="BY133" s="59"/>
      <c r="BZ133" s="31"/>
      <c r="CA133" s="31"/>
      <c r="CB133" s="333"/>
      <c r="CC133" s="54"/>
      <c r="CD133" s="19"/>
      <c r="CE133" s="277"/>
      <c r="CF133" s="332"/>
      <c r="CG133" s="59"/>
      <c r="CH133" s="31"/>
      <c r="CI133" s="31"/>
      <c r="CJ133" s="333"/>
      <c r="CK133" s="54"/>
      <c r="CL133" s="19"/>
      <c r="CM133" s="277"/>
      <c r="CN133" s="332"/>
      <c r="CO133" s="59"/>
      <c r="CP133" s="31"/>
      <c r="CQ133" s="31"/>
      <c r="CR133" s="333"/>
      <c r="CS133" s="54"/>
      <c r="CT133" s="19"/>
      <c r="CU133" s="277"/>
      <c r="CV133" s="332"/>
      <c r="CW133" s="59"/>
      <c r="CX133" s="31"/>
      <c r="CY133" s="31"/>
      <c r="CZ133" s="333"/>
      <c r="DA133" s="54"/>
      <c r="DB133" s="19"/>
      <c r="DC133" s="277"/>
      <c r="DD133" s="332"/>
      <c r="DE133" s="59"/>
      <c r="DF133" s="31"/>
      <c r="DG133" s="31"/>
      <c r="DH133" s="333"/>
      <c r="DI133" s="54"/>
      <c r="DJ133" s="19"/>
      <c r="DK133" s="277"/>
      <c r="DL133" s="332"/>
      <c r="DM133" s="59"/>
      <c r="DN133" s="31"/>
      <c r="DO133" s="31"/>
      <c r="DP133" s="333"/>
      <c r="DQ133" s="54"/>
      <c r="DR133" s="19"/>
      <c r="DS133" s="277"/>
      <c r="DT133" s="332"/>
      <c r="DU133" s="59"/>
      <c r="DV133" s="31"/>
      <c r="DW133" s="31"/>
      <c r="DX133" s="333"/>
      <c r="DY133" s="54"/>
      <c r="DZ133" s="19"/>
      <c r="EA133" s="277"/>
      <c r="EB133" s="186"/>
      <c r="EC133" s="341"/>
      <c r="ED133" s="273"/>
      <c r="EE133" s="273"/>
      <c r="EF133" s="334"/>
      <c r="EG133" s="282"/>
      <c r="EH133" s="19"/>
      <c r="EI133" s="277"/>
      <c r="EJ133" s="332"/>
      <c r="EK133" s="59"/>
      <c r="EL133" s="31"/>
      <c r="EM133" s="31"/>
      <c r="EN133" s="333"/>
      <c r="EO133" s="54"/>
      <c r="EP133" s="19"/>
      <c r="EQ133" s="277"/>
    </row>
    <row r="134" spans="1:147" ht="37.5" customHeight="1" thickBot="1">
      <c r="A134" s="24"/>
      <c r="B134" s="40" t="s">
        <v>322</v>
      </c>
      <c r="C134" s="41" t="s">
        <v>323</v>
      </c>
      <c r="D134" s="295" t="s">
        <v>324</v>
      </c>
      <c r="E134" s="42" t="s">
        <v>325</v>
      </c>
      <c r="F134" s="43" t="s">
        <v>326</v>
      </c>
      <c r="G134" s="44" t="s">
        <v>327</v>
      </c>
      <c r="H134" s="296" t="s">
        <v>328</v>
      </c>
      <c r="I134" s="45" t="s">
        <v>329</v>
      </c>
      <c r="J134" s="297" t="s">
        <v>1167</v>
      </c>
      <c r="K134" s="298" t="s">
        <v>1168</v>
      </c>
      <c r="L134" s="295" t="s">
        <v>324</v>
      </c>
      <c r="M134" s="42" t="s">
        <v>325</v>
      </c>
      <c r="N134" s="43" t="s">
        <v>326</v>
      </c>
      <c r="O134" s="44" t="s">
        <v>327</v>
      </c>
      <c r="P134" s="296" t="s">
        <v>328</v>
      </c>
      <c r="Q134" s="45" t="s">
        <v>329</v>
      </c>
      <c r="R134" s="297" t="s">
        <v>1167</v>
      </c>
      <c r="S134" s="298" t="s">
        <v>1168</v>
      </c>
      <c r="T134" s="295" t="s">
        <v>324</v>
      </c>
      <c r="U134" s="42" t="s">
        <v>325</v>
      </c>
      <c r="V134" s="43" t="s">
        <v>326</v>
      </c>
      <c r="W134" s="44" t="s">
        <v>327</v>
      </c>
      <c r="X134" s="296" t="s">
        <v>328</v>
      </c>
      <c r="Y134" s="45" t="s">
        <v>329</v>
      </c>
      <c r="Z134" s="297" t="s">
        <v>1167</v>
      </c>
      <c r="AA134" s="298" t="s">
        <v>1168</v>
      </c>
      <c r="AB134" s="295" t="s">
        <v>324</v>
      </c>
      <c r="AC134" s="42" t="s">
        <v>325</v>
      </c>
      <c r="AD134" s="43" t="s">
        <v>326</v>
      </c>
      <c r="AE134" s="44" t="s">
        <v>327</v>
      </c>
      <c r="AF134" s="296" t="s">
        <v>328</v>
      </c>
      <c r="AG134" s="45" t="s">
        <v>329</v>
      </c>
      <c r="AH134" s="297" t="s">
        <v>1167</v>
      </c>
      <c r="AI134" s="298" t="s">
        <v>1168</v>
      </c>
      <c r="AJ134" s="295" t="s">
        <v>324</v>
      </c>
      <c r="AK134" s="42" t="s">
        <v>325</v>
      </c>
      <c r="AL134" s="43" t="s">
        <v>326</v>
      </c>
      <c r="AM134" s="44" t="s">
        <v>327</v>
      </c>
      <c r="AN134" s="296" t="s">
        <v>328</v>
      </c>
      <c r="AO134" s="45" t="s">
        <v>329</v>
      </c>
      <c r="AP134" s="297" t="s">
        <v>1167</v>
      </c>
      <c r="AQ134" s="298" t="s">
        <v>1168</v>
      </c>
      <c r="AR134" s="295" t="s">
        <v>324</v>
      </c>
      <c r="AS134" s="42" t="s">
        <v>325</v>
      </c>
      <c r="AT134" s="43" t="s">
        <v>326</v>
      </c>
      <c r="AU134" s="44" t="s">
        <v>327</v>
      </c>
      <c r="AV134" s="296" t="s">
        <v>328</v>
      </c>
      <c r="AW134" s="45" t="s">
        <v>329</v>
      </c>
      <c r="AX134" s="297" t="s">
        <v>1167</v>
      </c>
      <c r="AY134" s="298" t="s">
        <v>1168</v>
      </c>
      <c r="AZ134" s="295" t="s">
        <v>324</v>
      </c>
      <c r="BA134" s="42" t="s">
        <v>325</v>
      </c>
      <c r="BB134" s="43" t="s">
        <v>326</v>
      </c>
      <c r="BC134" s="44" t="s">
        <v>327</v>
      </c>
      <c r="BD134" s="296" t="s">
        <v>328</v>
      </c>
      <c r="BE134" s="45" t="s">
        <v>329</v>
      </c>
      <c r="BF134" s="297" t="s">
        <v>1167</v>
      </c>
      <c r="BG134" s="298" t="s">
        <v>1168</v>
      </c>
      <c r="BH134" s="295" t="s">
        <v>324</v>
      </c>
      <c r="BI134" s="42" t="s">
        <v>325</v>
      </c>
      <c r="BJ134" s="43" t="s">
        <v>326</v>
      </c>
      <c r="BK134" s="44" t="s">
        <v>327</v>
      </c>
      <c r="BL134" s="296" t="s">
        <v>328</v>
      </c>
      <c r="BM134" s="45" t="s">
        <v>329</v>
      </c>
      <c r="BN134" s="297" t="s">
        <v>1167</v>
      </c>
      <c r="BO134" s="298" t="s">
        <v>1168</v>
      </c>
      <c r="BP134" s="295" t="s">
        <v>324</v>
      </c>
      <c r="BQ134" s="42" t="s">
        <v>325</v>
      </c>
      <c r="BR134" s="43" t="s">
        <v>326</v>
      </c>
      <c r="BS134" s="44" t="s">
        <v>327</v>
      </c>
      <c r="BT134" s="296" t="s">
        <v>328</v>
      </c>
      <c r="BU134" s="45" t="s">
        <v>329</v>
      </c>
      <c r="BV134" s="297" t="s">
        <v>1167</v>
      </c>
      <c r="BW134" s="298" t="s">
        <v>1168</v>
      </c>
      <c r="BX134" s="295" t="s">
        <v>324</v>
      </c>
      <c r="BY134" s="42" t="s">
        <v>325</v>
      </c>
      <c r="BZ134" s="43" t="s">
        <v>326</v>
      </c>
      <c r="CA134" s="44" t="s">
        <v>327</v>
      </c>
      <c r="CB134" s="296" t="s">
        <v>328</v>
      </c>
      <c r="CC134" s="45" t="s">
        <v>329</v>
      </c>
      <c r="CD134" s="297" t="s">
        <v>1167</v>
      </c>
      <c r="CE134" s="298" t="s">
        <v>1168</v>
      </c>
      <c r="CF134" s="295" t="s">
        <v>324</v>
      </c>
      <c r="CG134" s="42" t="s">
        <v>325</v>
      </c>
      <c r="CH134" s="43" t="s">
        <v>326</v>
      </c>
      <c r="CI134" s="44" t="s">
        <v>327</v>
      </c>
      <c r="CJ134" s="296" t="s">
        <v>328</v>
      </c>
      <c r="CK134" s="45" t="s">
        <v>329</v>
      </c>
      <c r="CL134" s="297" t="s">
        <v>1167</v>
      </c>
      <c r="CM134" s="298" t="s">
        <v>1168</v>
      </c>
      <c r="CN134" s="295" t="s">
        <v>324</v>
      </c>
      <c r="CO134" s="42" t="s">
        <v>325</v>
      </c>
      <c r="CP134" s="43" t="s">
        <v>326</v>
      </c>
      <c r="CQ134" s="44" t="s">
        <v>327</v>
      </c>
      <c r="CR134" s="296" t="s">
        <v>328</v>
      </c>
      <c r="CS134" s="45" t="s">
        <v>329</v>
      </c>
      <c r="CT134" s="297" t="s">
        <v>1167</v>
      </c>
      <c r="CU134" s="298" t="s">
        <v>1168</v>
      </c>
      <c r="CV134" s="295" t="s">
        <v>324</v>
      </c>
      <c r="CW134" s="42" t="s">
        <v>325</v>
      </c>
      <c r="CX134" s="43" t="s">
        <v>326</v>
      </c>
      <c r="CY134" s="44" t="s">
        <v>327</v>
      </c>
      <c r="CZ134" s="296" t="s">
        <v>328</v>
      </c>
      <c r="DA134" s="45" t="s">
        <v>329</v>
      </c>
      <c r="DB134" s="297" t="s">
        <v>1167</v>
      </c>
      <c r="DC134" s="298" t="s">
        <v>1168</v>
      </c>
      <c r="DD134" s="295" t="s">
        <v>324</v>
      </c>
      <c r="DE134" s="42" t="s">
        <v>325</v>
      </c>
      <c r="DF134" s="43" t="s">
        <v>326</v>
      </c>
      <c r="DG134" s="44" t="s">
        <v>327</v>
      </c>
      <c r="DH134" s="296" t="s">
        <v>328</v>
      </c>
      <c r="DI134" s="45" t="s">
        <v>329</v>
      </c>
      <c r="DJ134" s="297" t="s">
        <v>1167</v>
      </c>
      <c r="DK134" s="298" t="s">
        <v>1168</v>
      </c>
      <c r="DL134" s="295" t="s">
        <v>324</v>
      </c>
      <c r="DM134" s="42" t="s">
        <v>325</v>
      </c>
      <c r="DN134" s="43" t="s">
        <v>326</v>
      </c>
      <c r="DO134" s="44" t="s">
        <v>327</v>
      </c>
      <c r="DP134" s="296" t="s">
        <v>328</v>
      </c>
      <c r="DQ134" s="45" t="s">
        <v>329</v>
      </c>
      <c r="DR134" s="297" t="s">
        <v>1167</v>
      </c>
      <c r="DS134" s="298" t="s">
        <v>1168</v>
      </c>
      <c r="DT134" s="295" t="s">
        <v>324</v>
      </c>
      <c r="DU134" s="42" t="s">
        <v>325</v>
      </c>
      <c r="DV134" s="43" t="s">
        <v>326</v>
      </c>
      <c r="DW134" s="44" t="s">
        <v>327</v>
      </c>
      <c r="DX134" s="296" t="s">
        <v>328</v>
      </c>
      <c r="DY134" s="45" t="s">
        <v>329</v>
      </c>
      <c r="DZ134" s="297" t="s">
        <v>1167</v>
      </c>
      <c r="EA134" s="298" t="s">
        <v>1168</v>
      </c>
      <c r="EB134" s="299" t="s">
        <v>324</v>
      </c>
      <c r="EC134" s="300" t="s">
        <v>325</v>
      </c>
      <c r="ED134" s="301" t="s">
        <v>326</v>
      </c>
      <c r="EE134" s="335" t="s">
        <v>327</v>
      </c>
      <c r="EF134" s="300" t="s">
        <v>328</v>
      </c>
      <c r="EG134" s="303" t="s">
        <v>329</v>
      </c>
      <c r="EH134" s="297" t="s">
        <v>1167</v>
      </c>
      <c r="EI134" s="298" t="s">
        <v>1168</v>
      </c>
      <c r="EJ134" s="295" t="s">
        <v>324</v>
      </c>
      <c r="EK134" s="42" t="s">
        <v>325</v>
      </c>
      <c r="EL134" s="43" t="s">
        <v>326</v>
      </c>
      <c r="EM134" s="44" t="s">
        <v>327</v>
      </c>
      <c r="EN134" s="296" t="s">
        <v>328</v>
      </c>
      <c r="EO134" s="45" t="s">
        <v>329</v>
      </c>
      <c r="EP134" s="297" t="s">
        <v>1167</v>
      </c>
      <c r="EQ134" s="298" t="s">
        <v>1168</v>
      </c>
    </row>
    <row r="135" spans="1:147" ht="37.5" customHeight="1" thickBot="1">
      <c r="A135" s="24"/>
      <c r="B135" s="46">
        <v>1</v>
      </c>
      <c r="C135" s="320" t="s">
        <v>401</v>
      </c>
      <c r="D135" s="321"/>
      <c r="E135" s="47">
        <v>1</v>
      </c>
      <c r="F135" s="47" t="s">
        <v>331</v>
      </c>
      <c r="G135" s="322"/>
      <c r="H135" s="309"/>
      <c r="I135" s="310">
        <f t="shared" ref="I135:I137" si="255">+(G135+(G135*H135))*E135</f>
        <v>0</v>
      </c>
      <c r="J135" s="311" t="s">
        <v>1169</v>
      </c>
      <c r="K135" s="312"/>
      <c r="L135" s="321"/>
      <c r="M135" s="47">
        <v>1</v>
      </c>
      <c r="N135" s="47" t="s">
        <v>331</v>
      </c>
      <c r="O135" s="322"/>
      <c r="P135" s="309"/>
      <c r="Q135" s="310">
        <f t="shared" ref="Q135:Q137" si="256">+(O135+(O135*P135))*M135</f>
        <v>0</v>
      </c>
      <c r="R135" s="311" t="s">
        <v>1169</v>
      </c>
      <c r="S135" s="312"/>
      <c r="T135" s="321"/>
      <c r="U135" s="47">
        <v>1</v>
      </c>
      <c r="V135" s="47" t="s">
        <v>331</v>
      </c>
      <c r="W135" s="322"/>
      <c r="X135" s="309"/>
      <c r="Y135" s="310">
        <f t="shared" ref="Y135:Y137" si="257">+(W135+(W135*X135))*U135</f>
        <v>0</v>
      </c>
      <c r="Z135" s="311" t="s">
        <v>1169</v>
      </c>
      <c r="AA135" s="312"/>
      <c r="AB135" s="321" t="s">
        <v>1240</v>
      </c>
      <c r="AC135" s="47">
        <v>1</v>
      </c>
      <c r="AD135" s="47" t="s">
        <v>331</v>
      </c>
      <c r="AE135" s="322">
        <v>2700000</v>
      </c>
      <c r="AF135" s="309">
        <v>0.19</v>
      </c>
      <c r="AG135" s="310">
        <f t="shared" ref="AG135:AG137" si="258">+(AE135+(AE135*AF135))*AC135</f>
        <v>3213000</v>
      </c>
      <c r="AH135" s="311" t="s">
        <v>1170</v>
      </c>
      <c r="AI135" s="312"/>
      <c r="AJ135" s="321"/>
      <c r="AK135" s="47">
        <v>1</v>
      </c>
      <c r="AL135" s="47" t="s">
        <v>331</v>
      </c>
      <c r="AM135" s="322"/>
      <c r="AN135" s="309"/>
      <c r="AO135" s="310">
        <f t="shared" ref="AO135:AO137" si="259">+(AM135+(AM135*AN135))*AK135</f>
        <v>0</v>
      </c>
      <c r="AP135" s="311" t="s">
        <v>1169</v>
      </c>
      <c r="AQ135" s="312"/>
      <c r="AR135" s="321"/>
      <c r="AS135" s="47">
        <v>1</v>
      </c>
      <c r="AT135" s="47" t="s">
        <v>331</v>
      </c>
      <c r="AU135" s="322"/>
      <c r="AV135" s="309"/>
      <c r="AW135" s="310">
        <f t="shared" ref="AW135:AW137" si="260">+(AU135+(AU135*AV135))*AS135</f>
        <v>0</v>
      </c>
      <c r="AX135" s="311" t="s">
        <v>1169</v>
      </c>
      <c r="AY135" s="312"/>
      <c r="AZ135" s="321"/>
      <c r="BA135" s="47">
        <v>1</v>
      </c>
      <c r="BB135" s="47" t="s">
        <v>331</v>
      </c>
      <c r="BC135" s="336"/>
      <c r="BD135" s="309"/>
      <c r="BE135" s="310">
        <f t="shared" ref="BE135:BE137" si="261">+(BC135+(BC135*BD135))*BA135</f>
        <v>0</v>
      </c>
      <c r="BF135" s="311" t="s">
        <v>1169</v>
      </c>
      <c r="BG135" s="312"/>
      <c r="BH135" s="321"/>
      <c r="BI135" s="47">
        <v>1</v>
      </c>
      <c r="BJ135" s="47" t="s">
        <v>331</v>
      </c>
      <c r="BK135" s="322"/>
      <c r="BL135" s="309"/>
      <c r="BM135" s="310">
        <f t="shared" ref="BM135:BM137" si="262">+(BK135+(BK135*BL135))*BI135</f>
        <v>0</v>
      </c>
      <c r="BN135" s="311" t="s">
        <v>1169</v>
      </c>
      <c r="BO135" s="312"/>
      <c r="BP135" s="321"/>
      <c r="BQ135" s="47">
        <v>1</v>
      </c>
      <c r="BR135" s="47" t="s">
        <v>331</v>
      </c>
      <c r="BS135" s="322"/>
      <c r="BT135" s="309"/>
      <c r="BU135" s="310">
        <f t="shared" ref="BU135:BU137" si="263">+(BS135+(BS135*BT135))*BQ135</f>
        <v>0</v>
      </c>
      <c r="BV135" s="311" t="s">
        <v>1169</v>
      </c>
      <c r="BW135" s="312"/>
      <c r="BX135" s="321"/>
      <c r="BY135" s="47">
        <v>1</v>
      </c>
      <c r="BZ135" s="47" t="s">
        <v>331</v>
      </c>
      <c r="CA135" s="322"/>
      <c r="CB135" s="309"/>
      <c r="CC135" s="310">
        <f t="shared" ref="CC135:CC137" si="264">+(CA135+(CA135*CB135))*BY135</f>
        <v>0</v>
      </c>
      <c r="CD135" s="311" t="s">
        <v>1169</v>
      </c>
      <c r="CE135" s="312"/>
      <c r="CF135" s="321"/>
      <c r="CG135" s="47">
        <v>1</v>
      </c>
      <c r="CH135" s="47" t="s">
        <v>331</v>
      </c>
      <c r="CI135" s="322"/>
      <c r="CJ135" s="309"/>
      <c r="CK135" s="310">
        <f t="shared" ref="CK135:CK137" si="265">+(CI135+(CI135*CJ135))*CG135</f>
        <v>0</v>
      </c>
      <c r="CL135" s="311" t="s">
        <v>1169</v>
      </c>
      <c r="CM135" s="312"/>
      <c r="CN135" s="321" t="s">
        <v>1241</v>
      </c>
      <c r="CO135" s="47">
        <v>1</v>
      </c>
      <c r="CP135" s="47" t="s">
        <v>331</v>
      </c>
      <c r="CQ135" s="322">
        <v>4545700</v>
      </c>
      <c r="CR135" s="309">
        <v>0.19</v>
      </c>
      <c r="CS135" s="310">
        <f t="shared" ref="CS135:CS137" si="266">+(CQ135+(CQ135*CR135))*CO135</f>
        <v>5409383</v>
      </c>
      <c r="CT135" s="311" t="s">
        <v>1170</v>
      </c>
      <c r="CU135" s="312" t="s">
        <v>1515</v>
      </c>
      <c r="CV135" s="321" t="s">
        <v>1236</v>
      </c>
      <c r="CW135" s="47">
        <v>1</v>
      </c>
      <c r="CX135" s="47" t="s">
        <v>331</v>
      </c>
      <c r="CY135" s="322">
        <v>9094500</v>
      </c>
      <c r="CZ135" s="309">
        <v>0.19</v>
      </c>
      <c r="DA135" s="310">
        <f t="shared" ref="DA135:DA137" si="267">+(CY135+(CY135*CZ135))*CW135</f>
        <v>10822455</v>
      </c>
      <c r="DB135" s="311" t="s">
        <v>1170</v>
      </c>
      <c r="DC135" s="312" t="s">
        <v>1513</v>
      </c>
      <c r="DD135" s="321"/>
      <c r="DE135" s="47">
        <v>1</v>
      </c>
      <c r="DF135" s="47" t="s">
        <v>331</v>
      </c>
      <c r="DG135" s="322"/>
      <c r="DH135" s="309"/>
      <c r="DI135" s="310">
        <f t="shared" ref="DI135:DI137" si="268">+(DG135+(DG135*DH135))*DE135</f>
        <v>0</v>
      </c>
      <c r="DJ135" s="311" t="s">
        <v>1169</v>
      </c>
      <c r="DK135" s="312"/>
      <c r="DL135" s="321" t="s">
        <v>1239</v>
      </c>
      <c r="DM135" s="47">
        <v>1</v>
      </c>
      <c r="DN135" s="47" t="s">
        <v>331</v>
      </c>
      <c r="DO135" s="322">
        <v>2460377</v>
      </c>
      <c r="DP135" s="309">
        <v>0</v>
      </c>
      <c r="DQ135" s="310">
        <f t="shared" ref="DQ135:DQ137" si="269">+(DO135+(DO135*DP135))*DM135</f>
        <v>2460377</v>
      </c>
      <c r="DR135" s="311" t="s">
        <v>1170</v>
      </c>
      <c r="DS135" s="312"/>
      <c r="DT135" s="321"/>
      <c r="DU135" s="47">
        <v>1</v>
      </c>
      <c r="DV135" s="47" t="s">
        <v>331</v>
      </c>
      <c r="DW135" s="322"/>
      <c r="DX135" s="309"/>
      <c r="DY135" s="310">
        <f t="shared" ref="DY135:DY137" si="270">+(DW135+(DW135*DX135))*DU135</f>
        <v>0</v>
      </c>
      <c r="DZ135" s="311" t="s">
        <v>1169</v>
      </c>
      <c r="EA135" s="312"/>
      <c r="EB135" s="323"/>
      <c r="EC135" s="315">
        <v>1</v>
      </c>
      <c r="ED135" s="315" t="s">
        <v>331</v>
      </c>
      <c r="EE135" s="324"/>
      <c r="EF135" s="317"/>
      <c r="EG135" s="318" t="s">
        <v>1199</v>
      </c>
      <c r="EH135" s="311" t="s">
        <v>1169</v>
      </c>
      <c r="EI135" s="312"/>
      <c r="EJ135" s="321"/>
      <c r="EK135" s="47">
        <v>1</v>
      </c>
      <c r="EL135" s="47" t="s">
        <v>331</v>
      </c>
      <c r="EM135" s="322"/>
      <c r="EN135" s="309"/>
      <c r="EO135" s="310">
        <f t="shared" ref="EO135:EO137" si="271">+(EM135+(EM135*EN135))*EK135</f>
        <v>0</v>
      </c>
      <c r="EP135" s="311" t="s">
        <v>1169</v>
      </c>
      <c r="EQ135" s="312"/>
    </row>
    <row r="136" spans="1:147" ht="37.5" customHeight="1">
      <c r="A136" s="24"/>
      <c r="B136" s="46">
        <v>2</v>
      </c>
      <c r="C136" s="320" t="s">
        <v>402</v>
      </c>
      <c r="D136" s="321"/>
      <c r="E136" s="47">
        <v>1</v>
      </c>
      <c r="F136" s="47" t="s">
        <v>331</v>
      </c>
      <c r="G136" s="322"/>
      <c r="H136" s="309"/>
      <c r="I136" s="310">
        <f t="shared" si="255"/>
        <v>0</v>
      </c>
      <c r="J136" s="19"/>
      <c r="K136" s="277"/>
      <c r="L136" s="321"/>
      <c r="M136" s="47">
        <v>1</v>
      </c>
      <c r="N136" s="47" t="s">
        <v>331</v>
      </c>
      <c r="O136" s="322"/>
      <c r="P136" s="309"/>
      <c r="Q136" s="310">
        <f t="shared" si="256"/>
        <v>0</v>
      </c>
      <c r="R136" s="19"/>
      <c r="S136" s="277"/>
      <c r="T136" s="321"/>
      <c r="U136" s="47">
        <v>1</v>
      </c>
      <c r="V136" s="47" t="s">
        <v>331</v>
      </c>
      <c r="W136" s="322"/>
      <c r="X136" s="309"/>
      <c r="Y136" s="310">
        <f t="shared" si="257"/>
        <v>0</v>
      </c>
      <c r="Z136" s="19"/>
      <c r="AA136" s="277"/>
      <c r="AB136" s="321" t="s">
        <v>1240</v>
      </c>
      <c r="AC136" s="47">
        <v>1</v>
      </c>
      <c r="AD136" s="47" t="s">
        <v>331</v>
      </c>
      <c r="AE136" s="322">
        <v>1200000</v>
      </c>
      <c r="AF136" s="309">
        <v>0.19</v>
      </c>
      <c r="AG136" s="310">
        <f t="shared" si="258"/>
        <v>1428000</v>
      </c>
      <c r="AH136" s="19"/>
      <c r="AI136" s="277"/>
      <c r="AJ136" s="321"/>
      <c r="AK136" s="47">
        <v>1</v>
      </c>
      <c r="AL136" s="47" t="s">
        <v>331</v>
      </c>
      <c r="AM136" s="322"/>
      <c r="AN136" s="309"/>
      <c r="AO136" s="310">
        <f t="shared" si="259"/>
        <v>0</v>
      </c>
      <c r="AP136" s="19"/>
      <c r="AQ136" s="277"/>
      <c r="AR136" s="321"/>
      <c r="AS136" s="47">
        <v>1</v>
      </c>
      <c r="AT136" s="47" t="s">
        <v>331</v>
      </c>
      <c r="AU136" s="322"/>
      <c r="AV136" s="309"/>
      <c r="AW136" s="310">
        <f t="shared" si="260"/>
        <v>0</v>
      </c>
      <c r="AX136" s="19"/>
      <c r="AY136" s="277"/>
      <c r="AZ136" s="321"/>
      <c r="BA136" s="47">
        <v>1</v>
      </c>
      <c r="BB136" s="47" t="s">
        <v>331</v>
      </c>
      <c r="BC136" s="322"/>
      <c r="BD136" s="309"/>
      <c r="BE136" s="310">
        <f t="shared" si="261"/>
        <v>0</v>
      </c>
      <c r="BF136" s="19"/>
      <c r="BG136" s="277"/>
      <c r="BH136" s="321"/>
      <c r="BI136" s="47">
        <v>1</v>
      </c>
      <c r="BJ136" s="47" t="s">
        <v>331</v>
      </c>
      <c r="BK136" s="322"/>
      <c r="BL136" s="309"/>
      <c r="BM136" s="310">
        <f t="shared" si="262"/>
        <v>0</v>
      </c>
      <c r="BN136" s="19"/>
      <c r="BO136" s="277"/>
      <c r="BP136" s="321"/>
      <c r="BQ136" s="47">
        <v>1</v>
      </c>
      <c r="BR136" s="47" t="s">
        <v>331</v>
      </c>
      <c r="BS136" s="322"/>
      <c r="BT136" s="309"/>
      <c r="BU136" s="310">
        <f t="shared" si="263"/>
        <v>0</v>
      </c>
      <c r="BV136" s="19"/>
      <c r="BW136" s="277"/>
      <c r="BX136" s="321"/>
      <c r="BY136" s="47">
        <v>1</v>
      </c>
      <c r="BZ136" s="47" t="s">
        <v>331</v>
      </c>
      <c r="CA136" s="322"/>
      <c r="CB136" s="309"/>
      <c r="CC136" s="310">
        <f t="shared" si="264"/>
        <v>0</v>
      </c>
      <c r="CD136" s="19"/>
      <c r="CE136" s="277"/>
      <c r="CF136" s="321"/>
      <c r="CG136" s="47">
        <v>1</v>
      </c>
      <c r="CH136" s="47" t="s">
        <v>331</v>
      </c>
      <c r="CI136" s="322"/>
      <c r="CJ136" s="309"/>
      <c r="CK136" s="310">
        <f t="shared" si="265"/>
        <v>0</v>
      </c>
      <c r="CL136" s="19"/>
      <c r="CM136" s="277"/>
      <c r="CN136" s="321" t="s">
        <v>1235</v>
      </c>
      <c r="CO136" s="47">
        <v>1</v>
      </c>
      <c r="CP136" s="47" t="s">
        <v>331</v>
      </c>
      <c r="CQ136" s="322">
        <v>4967800</v>
      </c>
      <c r="CR136" s="309">
        <v>0.19</v>
      </c>
      <c r="CS136" s="310">
        <f t="shared" si="266"/>
        <v>5911682</v>
      </c>
      <c r="CT136" s="19"/>
      <c r="CU136" s="277"/>
      <c r="CV136" s="321" t="s">
        <v>1204</v>
      </c>
      <c r="CW136" s="47">
        <v>1</v>
      </c>
      <c r="CX136" s="47" t="s">
        <v>331</v>
      </c>
      <c r="CY136" s="322">
        <v>0</v>
      </c>
      <c r="CZ136" s="309">
        <v>0</v>
      </c>
      <c r="DA136" s="310">
        <f t="shared" si="267"/>
        <v>0</v>
      </c>
      <c r="DB136" s="19"/>
      <c r="DC136" s="277"/>
      <c r="DD136" s="321"/>
      <c r="DE136" s="47">
        <v>1</v>
      </c>
      <c r="DF136" s="47" t="s">
        <v>331</v>
      </c>
      <c r="DG136" s="322"/>
      <c r="DH136" s="309"/>
      <c r="DI136" s="310">
        <f t="shared" si="268"/>
        <v>0</v>
      </c>
      <c r="DJ136" s="19"/>
      <c r="DK136" s="277"/>
      <c r="DL136" s="321" t="s">
        <v>1239</v>
      </c>
      <c r="DM136" s="47">
        <v>1</v>
      </c>
      <c r="DN136" s="47" t="s">
        <v>331</v>
      </c>
      <c r="DO136" s="322">
        <v>2091708</v>
      </c>
      <c r="DP136" s="309">
        <v>0</v>
      </c>
      <c r="DQ136" s="310">
        <f t="shared" si="269"/>
        <v>2091708</v>
      </c>
      <c r="DR136" s="19"/>
      <c r="DS136" s="277"/>
      <c r="DT136" s="321"/>
      <c r="DU136" s="47">
        <v>1</v>
      </c>
      <c r="DV136" s="47" t="s">
        <v>331</v>
      </c>
      <c r="DW136" s="322"/>
      <c r="DX136" s="309"/>
      <c r="DY136" s="310">
        <f t="shared" si="270"/>
        <v>0</v>
      </c>
      <c r="DZ136" s="19"/>
      <c r="EA136" s="277"/>
      <c r="EB136" s="323"/>
      <c r="EC136" s="315">
        <v>1</v>
      </c>
      <c r="ED136" s="315" t="s">
        <v>331</v>
      </c>
      <c r="EE136" s="324"/>
      <c r="EF136" s="317"/>
      <c r="EG136" s="318" t="s">
        <v>1199</v>
      </c>
      <c r="EH136" s="19"/>
      <c r="EI136" s="277"/>
      <c r="EJ136" s="321"/>
      <c r="EK136" s="47">
        <v>1</v>
      </c>
      <c r="EL136" s="47" t="s">
        <v>331</v>
      </c>
      <c r="EM136" s="322"/>
      <c r="EN136" s="309"/>
      <c r="EO136" s="310">
        <f t="shared" si="271"/>
        <v>0</v>
      </c>
      <c r="EP136" s="19"/>
      <c r="EQ136" s="277"/>
    </row>
    <row r="137" spans="1:147" ht="37.5" customHeight="1">
      <c r="A137" s="24"/>
      <c r="B137" s="46">
        <v>3</v>
      </c>
      <c r="C137" s="320" t="s">
        <v>403</v>
      </c>
      <c r="D137" s="321"/>
      <c r="E137" s="47">
        <v>1</v>
      </c>
      <c r="F137" s="47" t="s">
        <v>331</v>
      </c>
      <c r="G137" s="322"/>
      <c r="H137" s="309"/>
      <c r="I137" s="310">
        <f t="shared" si="255"/>
        <v>0</v>
      </c>
      <c r="J137" s="19"/>
      <c r="K137" s="277"/>
      <c r="L137" s="321"/>
      <c r="M137" s="47">
        <v>1</v>
      </c>
      <c r="N137" s="47" t="s">
        <v>331</v>
      </c>
      <c r="O137" s="322"/>
      <c r="P137" s="309"/>
      <c r="Q137" s="310">
        <f t="shared" si="256"/>
        <v>0</v>
      </c>
      <c r="R137" s="19"/>
      <c r="S137" s="277"/>
      <c r="T137" s="321"/>
      <c r="U137" s="47">
        <v>1</v>
      </c>
      <c r="V137" s="47" t="s">
        <v>331</v>
      </c>
      <c r="W137" s="322"/>
      <c r="X137" s="309"/>
      <c r="Y137" s="310">
        <f t="shared" si="257"/>
        <v>0</v>
      </c>
      <c r="Z137" s="19"/>
      <c r="AA137" s="277"/>
      <c r="AB137" s="321" t="s">
        <v>1242</v>
      </c>
      <c r="AC137" s="47">
        <v>1</v>
      </c>
      <c r="AD137" s="47" t="s">
        <v>331</v>
      </c>
      <c r="AE137" s="322">
        <v>422400</v>
      </c>
      <c r="AF137" s="309">
        <v>0</v>
      </c>
      <c r="AG137" s="310">
        <f t="shared" si="258"/>
        <v>422400</v>
      </c>
      <c r="AH137" s="19"/>
      <c r="AI137" s="277"/>
      <c r="AJ137" s="321"/>
      <c r="AK137" s="47">
        <v>1</v>
      </c>
      <c r="AL137" s="47" t="s">
        <v>331</v>
      </c>
      <c r="AM137" s="322"/>
      <c r="AN137" s="309"/>
      <c r="AO137" s="310">
        <f t="shared" si="259"/>
        <v>0</v>
      </c>
      <c r="AP137" s="19"/>
      <c r="AQ137" s="277"/>
      <c r="AR137" s="321"/>
      <c r="AS137" s="47">
        <v>1</v>
      </c>
      <c r="AT137" s="47" t="s">
        <v>331</v>
      </c>
      <c r="AU137" s="322"/>
      <c r="AV137" s="309"/>
      <c r="AW137" s="310">
        <f t="shared" si="260"/>
        <v>0</v>
      </c>
      <c r="AX137" s="19"/>
      <c r="AY137" s="277"/>
      <c r="AZ137" s="321"/>
      <c r="BA137" s="47">
        <v>1</v>
      </c>
      <c r="BB137" s="47" t="s">
        <v>331</v>
      </c>
      <c r="BC137" s="336"/>
      <c r="BD137" s="309"/>
      <c r="BE137" s="310">
        <f t="shared" si="261"/>
        <v>0</v>
      </c>
      <c r="BF137" s="19"/>
      <c r="BG137" s="277"/>
      <c r="BH137" s="321"/>
      <c r="BI137" s="47">
        <v>1</v>
      </c>
      <c r="BJ137" s="47" t="s">
        <v>331</v>
      </c>
      <c r="BK137" s="322"/>
      <c r="BL137" s="309"/>
      <c r="BM137" s="310">
        <f t="shared" si="262"/>
        <v>0</v>
      </c>
      <c r="BN137" s="19"/>
      <c r="BO137" s="277"/>
      <c r="BP137" s="321"/>
      <c r="BQ137" s="47">
        <v>1</v>
      </c>
      <c r="BR137" s="47" t="s">
        <v>331</v>
      </c>
      <c r="BS137" s="322"/>
      <c r="BT137" s="309"/>
      <c r="BU137" s="310">
        <f t="shared" si="263"/>
        <v>0</v>
      </c>
      <c r="BV137" s="19"/>
      <c r="BW137" s="277"/>
      <c r="BX137" s="321"/>
      <c r="BY137" s="47">
        <v>1</v>
      </c>
      <c r="BZ137" s="47" t="s">
        <v>331</v>
      </c>
      <c r="CA137" s="322"/>
      <c r="CB137" s="309"/>
      <c r="CC137" s="310">
        <f t="shared" si="264"/>
        <v>0</v>
      </c>
      <c r="CD137" s="19"/>
      <c r="CE137" s="277"/>
      <c r="CF137" s="321"/>
      <c r="CG137" s="47">
        <v>1</v>
      </c>
      <c r="CH137" s="47" t="s">
        <v>331</v>
      </c>
      <c r="CI137" s="322"/>
      <c r="CJ137" s="309"/>
      <c r="CK137" s="310">
        <f t="shared" si="265"/>
        <v>0</v>
      </c>
      <c r="CL137" s="19"/>
      <c r="CM137" s="277"/>
      <c r="CN137" s="321" t="s">
        <v>1235</v>
      </c>
      <c r="CO137" s="47">
        <v>1</v>
      </c>
      <c r="CP137" s="47" t="s">
        <v>331</v>
      </c>
      <c r="CQ137" s="322">
        <v>0</v>
      </c>
      <c r="CR137" s="309"/>
      <c r="CS137" s="310">
        <f t="shared" si="266"/>
        <v>0</v>
      </c>
      <c r="CT137" s="19"/>
      <c r="CU137" s="277"/>
      <c r="CV137" s="321" t="s">
        <v>1236</v>
      </c>
      <c r="CW137" s="47">
        <v>1</v>
      </c>
      <c r="CX137" s="47" t="s">
        <v>331</v>
      </c>
      <c r="CY137" s="322">
        <v>1294470</v>
      </c>
      <c r="CZ137" s="309">
        <v>0</v>
      </c>
      <c r="DA137" s="310">
        <f t="shared" si="267"/>
        <v>1294470</v>
      </c>
      <c r="DB137" s="19"/>
      <c r="DC137" s="277"/>
      <c r="DD137" s="321"/>
      <c r="DE137" s="47">
        <v>1</v>
      </c>
      <c r="DF137" s="47" t="s">
        <v>331</v>
      </c>
      <c r="DG137" s="322"/>
      <c r="DH137" s="309"/>
      <c r="DI137" s="310">
        <f t="shared" si="268"/>
        <v>0</v>
      </c>
      <c r="DJ137" s="19"/>
      <c r="DK137" s="277"/>
      <c r="DL137" s="321" t="s">
        <v>1237</v>
      </c>
      <c r="DM137" s="47">
        <v>1</v>
      </c>
      <c r="DN137" s="47" t="s">
        <v>331</v>
      </c>
      <c r="DO137" s="322">
        <v>890872</v>
      </c>
      <c r="DP137" s="309">
        <v>0</v>
      </c>
      <c r="DQ137" s="310">
        <f t="shared" si="269"/>
        <v>890872</v>
      </c>
      <c r="DR137" s="19"/>
      <c r="DS137" s="277"/>
      <c r="DT137" s="321"/>
      <c r="DU137" s="47">
        <v>1</v>
      </c>
      <c r="DV137" s="47" t="s">
        <v>331</v>
      </c>
      <c r="DW137" s="322"/>
      <c r="DX137" s="309"/>
      <c r="DY137" s="310">
        <f t="shared" si="270"/>
        <v>0</v>
      </c>
      <c r="DZ137" s="19"/>
      <c r="EA137" s="277"/>
      <c r="EB137" s="323"/>
      <c r="EC137" s="315">
        <v>1</v>
      </c>
      <c r="ED137" s="315" t="s">
        <v>331</v>
      </c>
      <c r="EE137" s="324"/>
      <c r="EF137" s="317"/>
      <c r="EG137" s="318" t="s">
        <v>1199</v>
      </c>
      <c r="EH137" s="19"/>
      <c r="EI137" s="277"/>
      <c r="EJ137" s="321"/>
      <c r="EK137" s="47">
        <v>1</v>
      </c>
      <c r="EL137" s="47" t="s">
        <v>331</v>
      </c>
      <c r="EM137" s="322"/>
      <c r="EN137" s="309"/>
      <c r="EO137" s="310">
        <f t="shared" si="271"/>
        <v>0</v>
      </c>
      <c r="EP137" s="19"/>
      <c r="EQ137" s="277"/>
    </row>
    <row r="138" spans="1:147" ht="37.5" customHeight="1">
      <c r="A138" s="24"/>
      <c r="B138" s="57"/>
      <c r="C138" s="49" t="s">
        <v>338</v>
      </c>
      <c r="D138" s="326"/>
      <c r="E138" s="50"/>
      <c r="F138" s="51"/>
      <c r="G138" s="51"/>
      <c r="H138" s="327"/>
      <c r="I138" s="52">
        <f>SUM(I135:I137)</f>
        <v>0</v>
      </c>
      <c r="J138" s="19"/>
      <c r="K138" s="277"/>
      <c r="L138" s="326"/>
      <c r="M138" s="50"/>
      <c r="N138" s="51"/>
      <c r="O138" s="51"/>
      <c r="P138" s="327"/>
      <c r="Q138" s="52">
        <f>SUM(Q135:Q137)</f>
        <v>0</v>
      </c>
      <c r="R138" s="19"/>
      <c r="S138" s="277"/>
      <c r="T138" s="326"/>
      <c r="U138" s="50"/>
      <c r="V138" s="51"/>
      <c r="W138" s="51"/>
      <c r="X138" s="327"/>
      <c r="Y138" s="52">
        <f>SUM(Y135:Y137)</f>
        <v>0</v>
      </c>
      <c r="Z138" s="19"/>
      <c r="AA138" s="277"/>
      <c r="AB138" s="326"/>
      <c r="AC138" s="50"/>
      <c r="AD138" s="51"/>
      <c r="AE138" s="51"/>
      <c r="AF138" s="327"/>
      <c r="AG138" s="52">
        <f>SUM(AG135:AG137)</f>
        <v>5063400</v>
      </c>
      <c r="AH138" s="19"/>
      <c r="AI138" s="277"/>
      <c r="AJ138" s="326"/>
      <c r="AK138" s="50"/>
      <c r="AL138" s="51"/>
      <c r="AM138" s="51"/>
      <c r="AN138" s="327"/>
      <c r="AO138" s="52">
        <f>SUM(AO135:AO137)</f>
        <v>0</v>
      </c>
      <c r="AP138" s="19"/>
      <c r="AQ138" s="277"/>
      <c r="AR138" s="326"/>
      <c r="AS138" s="50"/>
      <c r="AT138" s="51"/>
      <c r="AU138" s="51"/>
      <c r="AV138" s="327"/>
      <c r="AW138" s="52">
        <f>SUM(AW135:AW137)</f>
        <v>0</v>
      </c>
      <c r="AX138" s="19"/>
      <c r="AY138" s="277"/>
      <c r="AZ138" s="326"/>
      <c r="BA138" s="50"/>
      <c r="BB138" s="51"/>
      <c r="BC138" s="51"/>
      <c r="BD138" s="327"/>
      <c r="BE138" s="52">
        <f>SUM(BE135:BE137)</f>
        <v>0</v>
      </c>
      <c r="BF138" s="19"/>
      <c r="BG138" s="277"/>
      <c r="BH138" s="326"/>
      <c r="BI138" s="50"/>
      <c r="BJ138" s="51"/>
      <c r="BK138" s="51"/>
      <c r="BL138" s="327"/>
      <c r="BM138" s="52">
        <f>SUM(BM135:BM137)</f>
        <v>0</v>
      </c>
      <c r="BN138" s="19"/>
      <c r="BO138" s="277"/>
      <c r="BP138" s="326"/>
      <c r="BQ138" s="50"/>
      <c r="BR138" s="51"/>
      <c r="BS138" s="51"/>
      <c r="BT138" s="327"/>
      <c r="BU138" s="52">
        <f>SUM(BU135:BU137)</f>
        <v>0</v>
      </c>
      <c r="BV138" s="19"/>
      <c r="BW138" s="277"/>
      <c r="BX138" s="326"/>
      <c r="BY138" s="50"/>
      <c r="BZ138" s="51"/>
      <c r="CA138" s="51"/>
      <c r="CB138" s="327"/>
      <c r="CC138" s="52">
        <f>SUM(CC135:CC137)</f>
        <v>0</v>
      </c>
      <c r="CD138" s="19"/>
      <c r="CE138" s="277"/>
      <c r="CF138" s="326"/>
      <c r="CG138" s="50"/>
      <c r="CH138" s="51"/>
      <c r="CI138" s="51"/>
      <c r="CJ138" s="327"/>
      <c r="CK138" s="52">
        <f>SUM(CK135:CK137)</f>
        <v>0</v>
      </c>
      <c r="CL138" s="19"/>
      <c r="CM138" s="277"/>
      <c r="CN138" s="326"/>
      <c r="CO138" s="50"/>
      <c r="CP138" s="51"/>
      <c r="CQ138" s="51"/>
      <c r="CR138" s="327"/>
      <c r="CS138" s="52">
        <f>SUM(CS135:CS137)</f>
        <v>11321065</v>
      </c>
      <c r="CT138" s="19"/>
      <c r="CU138" s="277"/>
      <c r="CV138" s="326"/>
      <c r="CW138" s="50"/>
      <c r="CX138" s="51"/>
      <c r="CY138" s="51"/>
      <c r="CZ138" s="327"/>
      <c r="DA138" s="52">
        <f>SUM(DA135:DA137)</f>
        <v>12116925</v>
      </c>
      <c r="DB138" s="19"/>
      <c r="DC138" s="277"/>
      <c r="DD138" s="326"/>
      <c r="DE138" s="50"/>
      <c r="DF138" s="51"/>
      <c r="DG138" s="51"/>
      <c r="DH138" s="327"/>
      <c r="DI138" s="52">
        <f>SUM(DI135:DI137)</f>
        <v>0</v>
      </c>
      <c r="DJ138" s="19"/>
      <c r="DK138" s="277"/>
      <c r="DL138" s="326"/>
      <c r="DM138" s="50"/>
      <c r="DN138" s="51"/>
      <c r="DO138" s="51"/>
      <c r="DP138" s="327"/>
      <c r="DQ138" s="52">
        <f>SUM(DQ135:DQ137)</f>
        <v>5442957</v>
      </c>
      <c r="DR138" s="19"/>
      <c r="DS138" s="277"/>
      <c r="DT138" s="326"/>
      <c r="DU138" s="50"/>
      <c r="DV138" s="51"/>
      <c r="DW138" s="51"/>
      <c r="DX138" s="327"/>
      <c r="DY138" s="52">
        <f>SUM(DY135:DY137)</f>
        <v>0</v>
      </c>
      <c r="DZ138" s="19"/>
      <c r="EA138" s="277"/>
      <c r="EB138" s="328"/>
      <c r="EC138" s="281"/>
      <c r="ED138" s="329"/>
      <c r="EE138" s="329"/>
      <c r="EF138" s="330"/>
      <c r="EG138" s="331" t="s">
        <v>1199</v>
      </c>
      <c r="EH138" s="19"/>
      <c r="EI138" s="277"/>
      <c r="EJ138" s="326"/>
      <c r="EK138" s="50"/>
      <c r="EL138" s="51"/>
      <c r="EM138" s="51"/>
      <c r="EN138" s="327"/>
      <c r="EO138" s="52">
        <f>SUM(EO135:EO137)</f>
        <v>0</v>
      </c>
      <c r="EP138" s="19"/>
      <c r="EQ138" s="277"/>
    </row>
    <row r="139" spans="1:147" ht="37.5" customHeight="1" thickBot="1">
      <c r="A139" s="24"/>
      <c r="B139" s="34" t="s">
        <v>28</v>
      </c>
      <c r="C139" s="25"/>
      <c r="D139" s="332"/>
      <c r="E139" s="59"/>
      <c r="F139" s="31"/>
      <c r="G139" s="31"/>
      <c r="H139" s="333"/>
      <c r="I139" s="54"/>
      <c r="J139" s="19"/>
      <c r="K139" s="277"/>
      <c r="L139" s="332"/>
      <c r="M139" s="59"/>
      <c r="N139" s="31"/>
      <c r="O139" s="31"/>
      <c r="P139" s="333"/>
      <c r="Q139" s="54"/>
      <c r="R139" s="19"/>
      <c r="S139" s="277"/>
      <c r="T139" s="332"/>
      <c r="U139" s="59"/>
      <c r="V139" s="31"/>
      <c r="W139" s="31"/>
      <c r="X139" s="333"/>
      <c r="Y139" s="54"/>
      <c r="Z139" s="19"/>
      <c r="AA139" s="277"/>
      <c r="AB139" s="332"/>
      <c r="AC139" s="59"/>
      <c r="AD139" s="31"/>
      <c r="AE139" s="31"/>
      <c r="AF139" s="333"/>
      <c r="AG139" s="54"/>
      <c r="AH139" s="19"/>
      <c r="AI139" s="277"/>
      <c r="AJ139" s="332"/>
      <c r="AK139" s="59"/>
      <c r="AL139" s="31"/>
      <c r="AM139" s="31"/>
      <c r="AN139" s="333"/>
      <c r="AO139" s="54"/>
      <c r="AP139" s="19"/>
      <c r="AQ139" s="277"/>
      <c r="AR139" s="332"/>
      <c r="AS139" s="59"/>
      <c r="AT139" s="31"/>
      <c r="AU139" s="31"/>
      <c r="AV139" s="333"/>
      <c r="AW139" s="54"/>
      <c r="AX139" s="19"/>
      <c r="AY139" s="277"/>
      <c r="AZ139" s="332"/>
      <c r="BA139" s="59"/>
      <c r="BB139" s="31"/>
      <c r="BC139" s="31"/>
      <c r="BD139" s="333"/>
      <c r="BE139" s="54"/>
      <c r="BF139" s="19"/>
      <c r="BG139" s="277"/>
      <c r="BH139" s="332"/>
      <c r="BI139" s="59"/>
      <c r="BJ139" s="31"/>
      <c r="BK139" s="31"/>
      <c r="BL139" s="333"/>
      <c r="BM139" s="54"/>
      <c r="BN139" s="19"/>
      <c r="BO139" s="277"/>
      <c r="BP139" s="332"/>
      <c r="BQ139" s="59"/>
      <c r="BR139" s="31"/>
      <c r="BS139" s="31"/>
      <c r="BT139" s="333"/>
      <c r="BU139" s="54"/>
      <c r="BV139" s="19"/>
      <c r="BW139" s="277"/>
      <c r="BX139" s="332"/>
      <c r="BY139" s="59"/>
      <c r="BZ139" s="31"/>
      <c r="CA139" s="31"/>
      <c r="CB139" s="333"/>
      <c r="CC139" s="54"/>
      <c r="CD139" s="19"/>
      <c r="CE139" s="277"/>
      <c r="CF139" s="332"/>
      <c r="CG139" s="59"/>
      <c r="CH139" s="31"/>
      <c r="CI139" s="31"/>
      <c r="CJ139" s="333"/>
      <c r="CK139" s="54"/>
      <c r="CL139" s="19"/>
      <c r="CM139" s="277"/>
      <c r="CN139" s="332"/>
      <c r="CO139" s="59"/>
      <c r="CP139" s="31"/>
      <c r="CQ139" s="31"/>
      <c r="CR139" s="333"/>
      <c r="CS139" s="54"/>
      <c r="CT139" s="19"/>
      <c r="CU139" s="277"/>
      <c r="CV139" s="332"/>
      <c r="CW139" s="59"/>
      <c r="CX139" s="31"/>
      <c r="CY139" s="31"/>
      <c r="CZ139" s="333"/>
      <c r="DA139" s="54"/>
      <c r="DB139" s="19"/>
      <c r="DC139" s="277"/>
      <c r="DD139" s="332"/>
      <c r="DE139" s="59"/>
      <c r="DF139" s="31"/>
      <c r="DG139" s="31"/>
      <c r="DH139" s="333"/>
      <c r="DI139" s="54"/>
      <c r="DJ139" s="19"/>
      <c r="DK139" s="277"/>
      <c r="DL139" s="332"/>
      <c r="DM139" s="59"/>
      <c r="DN139" s="31"/>
      <c r="DO139" s="31"/>
      <c r="DP139" s="333"/>
      <c r="DQ139" s="54"/>
      <c r="DR139" s="19"/>
      <c r="DS139" s="277"/>
      <c r="DT139" s="332"/>
      <c r="DU139" s="59"/>
      <c r="DV139" s="31"/>
      <c r="DW139" s="31"/>
      <c r="DX139" s="333"/>
      <c r="DY139" s="54"/>
      <c r="DZ139" s="19"/>
      <c r="EA139" s="277"/>
      <c r="EB139" s="186"/>
      <c r="EC139" s="341"/>
      <c r="ED139" s="273"/>
      <c r="EE139" s="273"/>
      <c r="EF139" s="334"/>
      <c r="EG139" s="282"/>
      <c r="EH139" s="19"/>
      <c r="EI139" s="277"/>
      <c r="EJ139" s="332"/>
      <c r="EK139" s="59"/>
      <c r="EL139" s="31"/>
      <c r="EM139" s="31"/>
      <c r="EN139" s="333"/>
      <c r="EO139" s="54"/>
      <c r="EP139" s="19"/>
      <c r="EQ139" s="277"/>
    </row>
    <row r="140" spans="1:147" ht="37.5" customHeight="1" thickBot="1">
      <c r="A140" s="24"/>
      <c r="B140" s="40" t="s">
        <v>322</v>
      </c>
      <c r="C140" s="41" t="s">
        <v>323</v>
      </c>
      <c r="D140" s="295" t="s">
        <v>324</v>
      </c>
      <c r="E140" s="42" t="s">
        <v>325</v>
      </c>
      <c r="F140" s="43" t="s">
        <v>326</v>
      </c>
      <c r="G140" s="44" t="s">
        <v>327</v>
      </c>
      <c r="H140" s="296" t="s">
        <v>328</v>
      </c>
      <c r="I140" s="45" t="s">
        <v>329</v>
      </c>
      <c r="J140" s="297" t="s">
        <v>1167</v>
      </c>
      <c r="K140" s="298" t="s">
        <v>1168</v>
      </c>
      <c r="L140" s="295" t="s">
        <v>324</v>
      </c>
      <c r="M140" s="42" t="s">
        <v>325</v>
      </c>
      <c r="N140" s="43" t="s">
        <v>326</v>
      </c>
      <c r="O140" s="44" t="s">
        <v>327</v>
      </c>
      <c r="P140" s="296" t="s">
        <v>328</v>
      </c>
      <c r="Q140" s="45" t="s">
        <v>329</v>
      </c>
      <c r="R140" s="297" t="s">
        <v>1167</v>
      </c>
      <c r="S140" s="298" t="s">
        <v>1168</v>
      </c>
      <c r="T140" s="295" t="s">
        <v>324</v>
      </c>
      <c r="U140" s="42" t="s">
        <v>325</v>
      </c>
      <c r="V140" s="43" t="s">
        <v>326</v>
      </c>
      <c r="W140" s="44" t="s">
        <v>327</v>
      </c>
      <c r="X140" s="296" t="s">
        <v>328</v>
      </c>
      <c r="Y140" s="45" t="s">
        <v>329</v>
      </c>
      <c r="Z140" s="297" t="s">
        <v>1167</v>
      </c>
      <c r="AA140" s="298" t="s">
        <v>1168</v>
      </c>
      <c r="AB140" s="295" t="s">
        <v>324</v>
      </c>
      <c r="AC140" s="42" t="s">
        <v>325</v>
      </c>
      <c r="AD140" s="43" t="s">
        <v>326</v>
      </c>
      <c r="AE140" s="44" t="s">
        <v>327</v>
      </c>
      <c r="AF140" s="296" t="s">
        <v>328</v>
      </c>
      <c r="AG140" s="45" t="s">
        <v>329</v>
      </c>
      <c r="AH140" s="297" t="s">
        <v>1167</v>
      </c>
      <c r="AI140" s="298" t="s">
        <v>1168</v>
      </c>
      <c r="AJ140" s="295" t="s">
        <v>324</v>
      </c>
      <c r="AK140" s="42" t="s">
        <v>325</v>
      </c>
      <c r="AL140" s="43" t="s">
        <v>326</v>
      </c>
      <c r="AM140" s="44" t="s">
        <v>327</v>
      </c>
      <c r="AN140" s="296" t="s">
        <v>328</v>
      </c>
      <c r="AO140" s="45" t="s">
        <v>329</v>
      </c>
      <c r="AP140" s="297" t="s">
        <v>1167</v>
      </c>
      <c r="AQ140" s="298" t="s">
        <v>1168</v>
      </c>
      <c r="AR140" s="295" t="s">
        <v>324</v>
      </c>
      <c r="AS140" s="42" t="s">
        <v>325</v>
      </c>
      <c r="AT140" s="43" t="s">
        <v>326</v>
      </c>
      <c r="AU140" s="44" t="s">
        <v>327</v>
      </c>
      <c r="AV140" s="296" t="s">
        <v>328</v>
      </c>
      <c r="AW140" s="45" t="s">
        <v>329</v>
      </c>
      <c r="AX140" s="297" t="s">
        <v>1167</v>
      </c>
      <c r="AY140" s="298" t="s">
        <v>1168</v>
      </c>
      <c r="AZ140" s="295" t="s">
        <v>324</v>
      </c>
      <c r="BA140" s="42" t="s">
        <v>325</v>
      </c>
      <c r="BB140" s="43" t="s">
        <v>326</v>
      </c>
      <c r="BC140" s="44" t="s">
        <v>327</v>
      </c>
      <c r="BD140" s="296" t="s">
        <v>328</v>
      </c>
      <c r="BE140" s="45" t="s">
        <v>329</v>
      </c>
      <c r="BF140" s="297" t="s">
        <v>1167</v>
      </c>
      <c r="BG140" s="298" t="s">
        <v>1168</v>
      </c>
      <c r="BH140" s="295" t="s">
        <v>324</v>
      </c>
      <c r="BI140" s="42" t="s">
        <v>325</v>
      </c>
      <c r="BJ140" s="43" t="s">
        <v>326</v>
      </c>
      <c r="BK140" s="44" t="s">
        <v>327</v>
      </c>
      <c r="BL140" s="296" t="s">
        <v>328</v>
      </c>
      <c r="BM140" s="45" t="s">
        <v>329</v>
      </c>
      <c r="BN140" s="297" t="s">
        <v>1167</v>
      </c>
      <c r="BO140" s="298" t="s">
        <v>1168</v>
      </c>
      <c r="BP140" s="295" t="s">
        <v>324</v>
      </c>
      <c r="BQ140" s="42" t="s">
        <v>325</v>
      </c>
      <c r="BR140" s="43" t="s">
        <v>326</v>
      </c>
      <c r="BS140" s="44" t="s">
        <v>327</v>
      </c>
      <c r="BT140" s="296" t="s">
        <v>328</v>
      </c>
      <c r="BU140" s="45" t="s">
        <v>329</v>
      </c>
      <c r="BV140" s="297" t="s">
        <v>1167</v>
      </c>
      <c r="BW140" s="298" t="s">
        <v>1168</v>
      </c>
      <c r="BX140" s="295" t="s">
        <v>324</v>
      </c>
      <c r="BY140" s="42" t="s">
        <v>325</v>
      </c>
      <c r="BZ140" s="43" t="s">
        <v>326</v>
      </c>
      <c r="CA140" s="44" t="s">
        <v>327</v>
      </c>
      <c r="CB140" s="296" t="s">
        <v>328</v>
      </c>
      <c r="CC140" s="45" t="s">
        <v>329</v>
      </c>
      <c r="CD140" s="297" t="s">
        <v>1167</v>
      </c>
      <c r="CE140" s="298" t="s">
        <v>1168</v>
      </c>
      <c r="CF140" s="295" t="s">
        <v>324</v>
      </c>
      <c r="CG140" s="42" t="s">
        <v>325</v>
      </c>
      <c r="CH140" s="43" t="s">
        <v>326</v>
      </c>
      <c r="CI140" s="44" t="s">
        <v>327</v>
      </c>
      <c r="CJ140" s="296" t="s">
        <v>328</v>
      </c>
      <c r="CK140" s="45" t="s">
        <v>329</v>
      </c>
      <c r="CL140" s="297" t="s">
        <v>1167</v>
      </c>
      <c r="CM140" s="298" t="s">
        <v>1168</v>
      </c>
      <c r="CN140" s="295" t="s">
        <v>324</v>
      </c>
      <c r="CO140" s="42" t="s">
        <v>325</v>
      </c>
      <c r="CP140" s="43" t="s">
        <v>326</v>
      </c>
      <c r="CQ140" s="44" t="s">
        <v>327</v>
      </c>
      <c r="CR140" s="296" t="s">
        <v>328</v>
      </c>
      <c r="CS140" s="45" t="s">
        <v>329</v>
      </c>
      <c r="CT140" s="297" t="s">
        <v>1167</v>
      </c>
      <c r="CU140" s="298" t="s">
        <v>1168</v>
      </c>
      <c r="CV140" s="295" t="s">
        <v>324</v>
      </c>
      <c r="CW140" s="42" t="s">
        <v>325</v>
      </c>
      <c r="CX140" s="43" t="s">
        <v>326</v>
      </c>
      <c r="CY140" s="44" t="s">
        <v>327</v>
      </c>
      <c r="CZ140" s="296" t="s">
        <v>328</v>
      </c>
      <c r="DA140" s="45" t="s">
        <v>329</v>
      </c>
      <c r="DB140" s="297" t="s">
        <v>1167</v>
      </c>
      <c r="DC140" s="298" t="s">
        <v>1168</v>
      </c>
      <c r="DD140" s="295" t="s">
        <v>324</v>
      </c>
      <c r="DE140" s="42" t="s">
        <v>325</v>
      </c>
      <c r="DF140" s="43" t="s">
        <v>326</v>
      </c>
      <c r="DG140" s="44" t="s">
        <v>327</v>
      </c>
      <c r="DH140" s="296" t="s">
        <v>328</v>
      </c>
      <c r="DI140" s="45" t="s">
        <v>329</v>
      </c>
      <c r="DJ140" s="297" t="s">
        <v>1167</v>
      </c>
      <c r="DK140" s="298" t="s">
        <v>1168</v>
      </c>
      <c r="DL140" s="295" t="s">
        <v>324</v>
      </c>
      <c r="DM140" s="42" t="s">
        <v>325</v>
      </c>
      <c r="DN140" s="43" t="s">
        <v>326</v>
      </c>
      <c r="DO140" s="44" t="s">
        <v>327</v>
      </c>
      <c r="DP140" s="296" t="s">
        <v>328</v>
      </c>
      <c r="DQ140" s="45" t="s">
        <v>329</v>
      </c>
      <c r="DR140" s="297" t="s">
        <v>1167</v>
      </c>
      <c r="DS140" s="298" t="s">
        <v>1168</v>
      </c>
      <c r="DT140" s="295" t="s">
        <v>324</v>
      </c>
      <c r="DU140" s="42" t="s">
        <v>325</v>
      </c>
      <c r="DV140" s="43" t="s">
        <v>326</v>
      </c>
      <c r="DW140" s="44" t="s">
        <v>327</v>
      </c>
      <c r="DX140" s="296" t="s">
        <v>328</v>
      </c>
      <c r="DY140" s="45" t="s">
        <v>329</v>
      </c>
      <c r="DZ140" s="297" t="s">
        <v>1167</v>
      </c>
      <c r="EA140" s="298" t="s">
        <v>1168</v>
      </c>
      <c r="EB140" s="299" t="s">
        <v>324</v>
      </c>
      <c r="EC140" s="300" t="s">
        <v>325</v>
      </c>
      <c r="ED140" s="301" t="s">
        <v>326</v>
      </c>
      <c r="EE140" s="335" t="s">
        <v>327</v>
      </c>
      <c r="EF140" s="300" t="s">
        <v>328</v>
      </c>
      <c r="EG140" s="303" t="s">
        <v>329</v>
      </c>
      <c r="EH140" s="297" t="s">
        <v>1167</v>
      </c>
      <c r="EI140" s="298" t="s">
        <v>1168</v>
      </c>
      <c r="EJ140" s="295" t="s">
        <v>324</v>
      </c>
      <c r="EK140" s="42" t="s">
        <v>325</v>
      </c>
      <c r="EL140" s="43" t="s">
        <v>326</v>
      </c>
      <c r="EM140" s="44" t="s">
        <v>327</v>
      </c>
      <c r="EN140" s="296" t="s">
        <v>328</v>
      </c>
      <c r="EO140" s="45" t="s">
        <v>329</v>
      </c>
      <c r="EP140" s="297" t="s">
        <v>1167</v>
      </c>
      <c r="EQ140" s="298" t="s">
        <v>1168</v>
      </c>
    </row>
    <row r="141" spans="1:147" ht="37.5" customHeight="1" thickBot="1">
      <c r="A141" s="24"/>
      <c r="B141" s="46">
        <v>1</v>
      </c>
      <c r="C141" s="320" t="s">
        <v>404</v>
      </c>
      <c r="D141" s="321"/>
      <c r="E141" s="47">
        <v>1</v>
      </c>
      <c r="F141" s="47" t="s">
        <v>331</v>
      </c>
      <c r="G141" s="342"/>
      <c r="H141" s="309"/>
      <c r="I141" s="310">
        <f t="shared" ref="I141:I145" si="272">+(G141+(G141*H141))*E141</f>
        <v>0</v>
      </c>
      <c r="J141" s="311" t="s">
        <v>1169</v>
      </c>
      <c r="K141" s="312"/>
      <c r="L141" s="321"/>
      <c r="M141" s="47">
        <v>1</v>
      </c>
      <c r="N141" s="47" t="s">
        <v>331</v>
      </c>
      <c r="O141" s="342"/>
      <c r="P141" s="309"/>
      <c r="Q141" s="310">
        <f t="shared" ref="Q141:Q145" si="273">+(O141+(O141*P141))*M141</f>
        <v>0</v>
      </c>
      <c r="R141" s="311" t="s">
        <v>1169</v>
      </c>
      <c r="S141" s="312"/>
      <c r="T141" s="321"/>
      <c r="U141" s="47">
        <v>1</v>
      </c>
      <c r="V141" s="47" t="s">
        <v>331</v>
      </c>
      <c r="W141" s="342"/>
      <c r="X141" s="309"/>
      <c r="Y141" s="310">
        <f t="shared" ref="Y141:Y145" si="274">+(W141+(W141*X141))*U141</f>
        <v>0</v>
      </c>
      <c r="Z141" s="311" t="s">
        <v>1169</v>
      </c>
      <c r="AA141" s="312"/>
      <c r="AB141" s="321"/>
      <c r="AC141" s="47">
        <v>1</v>
      </c>
      <c r="AD141" s="47" t="s">
        <v>331</v>
      </c>
      <c r="AE141" s="342"/>
      <c r="AF141" s="309"/>
      <c r="AG141" s="310">
        <f t="shared" ref="AG141:AG145" si="275">+(AE141+(AE141*AF141))*AC141</f>
        <v>0</v>
      </c>
      <c r="AH141" s="311" t="s">
        <v>1169</v>
      </c>
      <c r="AI141" s="312"/>
      <c r="AJ141" s="321"/>
      <c r="AK141" s="47">
        <v>1</v>
      </c>
      <c r="AL141" s="47" t="s">
        <v>331</v>
      </c>
      <c r="AM141" s="342"/>
      <c r="AN141" s="309"/>
      <c r="AO141" s="310">
        <f t="shared" ref="AO141:AO145" si="276">+(AM141+(AM141*AN141))*AK141</f>
        <v>0</v>
      </c>
      <c r="AP141" s="311" t="s">
        <v>1169</v>
      </c>
      <c r="AQ141" s="312"/>
      <c r="AR141" s="321"/>
      <c r="AS141" s="47">
        <v>1</v>
      </c>
      <c r="AT141" s="47" t="s">
        <v>331</v>
      </c>
      <c r="AU141" s="342"/>
      <c r="AV141" s="309"/>
      <c r="AW141" s="310">
        <f t="shared" ref="AW141:AW145" si="277">+(AU141+(AU141*AV141))*AS141</f>
        <v>0</v>
      </c>
      <c r="AX141" s="311" t="s">
        <v>1169</v>
      </c>
      <c r="AY141" s="312"/>
      <c r="AZ141" s="321"/>
      <c r="BA141" s="47">
        <v>1</v>
      </c>
      <c r="BB141" s="47" t="s">
        <v>331</v>
      </c>
      <c r="BC141" s="342"/>
      <c r="BD141" s="309"/>
      <c r="BE141" s="310">
        <f t="shared" ref="BE141:BE145" si="278">+(BC141+(BC141*BD141))*BA141</f>
        <v>0</v>
      </c>
      <c r="BF141" s="311" t="s">
        <v>1169</v>
      </c>
      <c r="BG141" s="312"/>
      <c r="BH141" s="321"/>
      <c r="BI141" s="47">
        <v>1</v>
      </c>
      <c r="BJ141" s="47" t="s">
        <v>331</v>
      </c>
      <c r="BK141" s="342"/>
      <c r="BL141" s="309"/>
      <c r="BM141" s="310">
        <f t="shared" ref="BM141:BM145" si="279">+(BK141+(BK141*BL141))*BI141</f>
        <v>0</v>
      </c>
      <c r="BN141" s="311" t="s">
        <v>1169</v>
      </c>
      <c r="BO141" s="312"/>
      <c r="BP141" s="321"/>
      <c r="BQ141" s="47">
        <v>1</v>
      </c>
      <c r="BR141" s="47" t="s">
        <v>331</v>
      </c>
      <c r="BS141" s="342"/>
      <c r="BT141" s="309"/>
      <c r="BU141" s="310">
        <f t="shared" ref="BU141:BU145" si="280">+(BS141+(BS141*BT141))*BQ141</f>
        <v>0</v>
      </c>
      <c r="BV141" s="311" t="s">
        <v>1169</v>
      </c>
      <c r="BW141" s="312"/>
      <c r="BX141" s="321"/>
      <c r="BY141" s="47">
        <v>1</v>
      </c>
      <c r="BZ141" s="47" t="s">
        <v>331</v>
      </c>
      <c r="CA141" s="342"/>
      <c r="CB141" s="309"/>
      <c r="CC141" s="310">
        <f t="shared" ref="CC141:CC145" si="281">+(CA141+(CA141*CB141))*BY141</f>
        <v>0</v>
      </c>
      <c r="CD141" s="311" t="s">
        <v>1169</v>
      </c>
      <c r="CE141" s="312"/>
      <c r="CF141" s="321"/>
      <c r="CG141" s="47">
        <v>1</v>
      </c>
      <c r="CH141" s="47" t="s">
        <v>331</v>
      </c>
      <c r="CI141" s="342"/>
      <c r="CJ141" s="309"/>
      <c r="CK141" s="310">
        <f t="shared" ref="CK141:CK145" si="282">+(CI141+(CI141*CJ141))*CG141</f>
        <v>0</v>
      </c>
      <c r="CL141" s="311" t="s">
        <v>1169</v>
      </c>
      <c r="CM141" s="312"/>
      <c r="CN141" s="321" t="s">
        <v>1220</v>
      </c>
      <c r="CO141" s="47">
        <v>1</v>
      </c>
      <c r="CP141" s="47" t="s">
        <v>331</v>
      </c>
      <c r="CQ141" s="342">
        <v>1594300</v>
      </c>
      <c r="CR141" s="309"/>
      <c r="CS141" s="310">
        <f t="shared" ref="CS141:CS145" si="283">+(CQ141+(CQ141*CR141))*CO141</f>
        <v>1594300</v>
      </c>
      <c r="CT141" s="311" t="s">
        <v>1170</v>
      </c>
      <c r="CU141" s="312"/>
      <c r="CV141" s="321" t="s">
        <v>1195</v>
      </c>
      <c r="CW141" s="47">
        <v>1</v>
      </c>
      <c r="CX141" s="47" t="s">
        <v>331</v>
      </c>
      <c r="CY141" s="342">
        <v>927000</v>
      </c>
      <c r="CZ141" s="309">
        <v>0</v>
      </c>
      <c r="DA141" s="310">
        <f t="shared" ref="DA141:DA145" si="284">+(CY141+(CY141*CZ141))*CW141</f>
        <v>927000</v>
      </c>
      <c r="DB141" s="311" t="s">
        <v>1170</v>
      </c>
      <c r="DC141" s="312"/>
      <c r="DD141" s="321"/>
      <c r="DE141" s="47">
        <v>1</v>
      </c>
      <c r="DF141" s="47" t="s">
        <v>331</v>
      </c>
      <c r="DG141" s="342"/>
      <c r="DH141" s="309"/>
      <c r="DI141" s="310">
        <f t="shared" ref="DI141:DI145" si="285">+(DG141+(DG141*DH141))*DE141</f>
        <v>0</v>
      </c>
      <c r="DJ141" s="311" t="s">
        <v>1169</v>
      </c>
      <c r="DK141" s="312"/>
      <c r="DL141" s="321" t="s">
        <v>1198</v>
      </c>
      <c r="DM141" s="47">
        <v>1</v>
      </c>
      <c r="DN141" s="47" t="s">
        <v>331</v>
      </c>
      <c r="DO141" s="342">
        <v>1732825</v>
      </c>
      <c r="DP141" s="309">
        <v>0</v>
      </c>
      <c r="DQ141" s="310">
        <f t="shared" ref="DQ141:DQ145" si="286">+(DO141+(DO141*DP141))*DM141</f>
        <v>1732825</v>
      </c>
      <c r="DR141" s="311" t="s">
        <v>1170</v>
      </c>
      <c r="DS141" s="312"/>
      <c r="DT141" s="321"/>
      <c r="DU141" s="47">
        <v>1</v>
      </c>
      <c r="DV141" s="47" t="s">
        <v>331</v>
      </c>
      <c r="DW141" s="342"/>
      <c r="DX141" s="309"/>
      <c r="DY141" s="310">
        <f t="shared" ref="DY141:DY145" si="287">+(DW141+(DW141*DX141))*DU141</f>
        <v>0</v>
      </c>
      <c r="DZ141" s="311" t="s">
        <v>1169</v>
      </c>
      <c r="EA141" s="312"/>
      <c r="EB141" s="323"/>
      <c r="EC141" s="315">
        <v>1</v>
      </c>
      <c r="ED141" s="315" t="s">
        <v>331</v>
      </c>
      <c r="EE141" s="324"/>
      <c r="EF141" s="317"/>
      <c r="EG141" s="318" t="s">
        <v>1199</v>
      </c>
      <c r="EH141" s="311" t="s">
        <v>1169</v>
      </c>
      <c r="EI141" s="312"/>
      <c r="EJ141" s="321"/>
      <c r="EK141" s="47">
        <v>1</v>
      </c>
      <c r="EL141" s="47" t="s">
        <v>331</v>
      </c>
      <c r="EM141" s="342"/>
      <c r="EN141" s="309"/>
      <c r="EO141" s="310">
        <f t="shared" ref="EO141:EO145" si="288">+(EM141+(EM141*EN141))*EK141</f>
        <v>0</v>
      </c>
      <c r="EP141" s="311" t="s">
        <v>1169</v>
      </c>
      <c r="EQ141" s="312"/>
    </row>
    <row r="142" spans="1:147" ht="37.5" customHeight="1">
      <c r="A142" s="24"/>
      <c r="B142" s="46">
        <v>2</v>
      </c>
      <c r="C142" s="320" t="s">
        <v>405</v>
      </c>
      <c r="D142" s="321"/>
      <c r="E142" s="47">
        <v>1</v>
      </c>
      <c r="F142" s="47" t="s">
        <v>331</v>
      </c>
      <c r="G142" s="322"/>
      <c r="H142" s="309"/>
      <c r="I142" s="310">
        <f t="shared" si="272"/>
        <v>0</v>
      </c>
      <c r="J142" s="19"/>
      <c r="K142" s="277"/>
      <c r="L142" s="321"/>
      <c r="M142" s="47">
        <v>1</v>
      </c>
      <c r="N142" s="47" t="s">
        <v>331</v>
      </c>
      <c r="O142" s="322"/>
      <c r="P142" s="309"/>
      <c r="Q142" s="310">
        <f t="shared" si="273"/>
        <v>0</v>
      </c>
      <c r="R142" s="19"/>
      <c r="S142" s="277"/>
      <c r="T142" s="321"/>
      <c r="U142" s="47">
        <v>1</v>
      </c>
      <c r="V142" s="47" t="s">
        <v>331</v>
      </c>
      <c r="W142" s="322"/>
      <c r="X142" s="309"/>
      <c r="Y142" s="310">
        <f t="shared" si="274"/>
        <v>0</v>
      </c>
      <c r="Z142" s="19"/>
      <c r="AA142" s="277"/>
      <c r="AB142" s="321"/>
      <c r="AC142" s="47">
        <v>1</v>
      </c>
      <c r="AD142" s="47" t="s">
        <v>331</v>
      </c>
      <c r="AE142" s="322"/>
      <c r="AF142" s="309"/>
      <c r="AG142" s="310">
        <f t="shared" si="275"/>
        <v>0</v>
      </c>
      <c r="AH142" s="19"/>
      <c r="AI142" s="277"/>
      <c r="AJ142" s="321"/>
      <c r="AK142" s="47">
        <v>1</v>
      </c>
      <c r="AL142" s="47" t="s">
        <v>331</v>
      </c>
      <c r="AM142" s="322"/>
      <c r="AN142" s="309"/>
      <c r="AO142" s="310">
        <f t="shared" si="276"/>
        <v>0</v>
      </c>
      <c r="AP142" s="19"/>
      <c r="AQ142" s="277"/>
      <c r="AR142" s="321"/>
      <c r="AS142" s="47">
        <v>1</v>
      </c>
      <c r="AT142" s="47" t="s">
        <v>331</v>
      </c>
      <c r="AU142" s="322"/>
      <c r="AV142" s="309"/>
      <c r="AW142" s="310">
        <f t="shared" si="277"/>
        <v>0</v>
      </c>
      <c r="AX142" s="19"/>
      <c r="AY142" s="277"/>
      <c r="AZ142" s="321"/>
      <c r="BA142" s="47">
        <v>1</v>
      </c>
      <c r="BB142" s="47" t="s">
        <v>331</v>
      </c>
      <c r="BC142" s="322"/>
      <c r="BD142" s="309"/>
      <c r="BE142" s="310">
        <f t="shared" si="278"/>
        <v>0</v>
      </c>
      <c r="BF142" s="19"/>
      <c r="BG142" s="277"/>
      <c r="BH142" s="321"/>
      <c r="BI142" s="47">
        <v>1</v>
      </c>
      <c r="BJ142" s="47" t="s">
        <v>331</v>
      </c>
      <c r="BK142" s="322"/>
      <c r="BL142" s="309"/>
      <c r="BM142" s="310">
        <f t="shared" si="279"/>
        <v>0</v>
      </c>
      <c r="BN142" s="19"/>
      <c r="BO142" s="277"/>
      <c r="BP142" s="321"/>
      <c r="BQ142" s="47">
        <v>1</v>
      </c>
      <c r="BR142" s="47" t="s">
        <v>331</v>
      </c>
      <c r="BS142" s="322"/>
      <c r="BT142" s="309"/>
      <c r="BU142" s="310">
        <f t="shared" si="280"/>
        <v>0</v>
      </c>
      <c r="BV142" s="19"/>
      <c r="BW142" s="277"/>
      <c r="BX142" s="321"/>
      <c r="BY142" s="47">
        <v>1</v>
      </c>
      <c r="BZ142" s="47" t="s">
        <v>331</v>
      </c>
      <c r="CA142" s="322"/>
      <c r="CB142" s="309"/>
      <c r="CC142" s="310">
        <f t="shared" si="281"/>
        <v>0</v>
      </c>
      <c r="CD142" s="19"/>
      <c r="CE142" s="277"/>
      <c r="CF142" s="321"/>
      <c r="CG142" s="47">
        <v>1</v>
      </c>
      <c r="CH142" s="47" t="s">
        <v>331</v>
      </c>
      <c r="CI142" s="322"/>
      <c r="CJ142" s="309"/>
      <c r="CK142" s="310">
        <f t="shared" si="282"/>
        <v>0</v>
      </c>
      <c r="CL142" s="19"/>
      <c r="CM142" s="277"/>
      <c r="CN142" s="321" t="s">
        <v>1220</v>
      </c>
      <c r="CO142" s="47">
        <v>1</v>
      </c>
      <c r="CP142" s="47" t="s">
        <v>331</v>
      </c>
      <c r="CQ142" s="322">
        <v>154100</v>
      </c>
      <c r="CR142" s="309"/>
      <c r="CS142" s="310">
        <f t="shared" si="283"/>
        <v>154100</v>
      </c>
      <c r="CT142" s="19"/>
      <c r="CU142" s="277"/>
      <c r="CV142" s="321" t="s">
        <v>1195</v>
      </c>
      <c r="CW142" s="47">
        <v>1</v>
      </c>
      <c r="CX142" s="47" t="s">
        <v>331</v>
      </c>
      <c r="CY142" s="322">
        <v>94500</v>
      </c>
      <c r="CZ142" s="309">
        <v>0</v>
      </c>
      <c r="DA142" s="310">
        <f t="shared" si="284"/>
        <v>94500</v>
      </c>
      <c r="DB142" s="19"/>
      <c r="DC142" s="277"/>
      <c r="DD142" s="321"/>
      <c r="DE142" s="47">
        <v>1</v>
      </c>
      <c r="DF142" s="47" t="s">
        <v>331</v>
      </c>
      <c r="DG142" s="322"/>
      <c r="DH142" s="309"/>
      <c r="DI142" s="310">
        <f t="shared" si="285"/>
        <v>0</v>
      </c>
      <c r="DJ142" s="19"/>
      <c r="DK142" s="277"/>
      <c r="DL142" s="321" t="s">
        <v>1198</v>
      </c>
      <c r="DM142" s="47">
        <v>1</v>
      </c>
      <c r="DN142" s="47" t="s">
        <v>331</v>
      </c>
      <c r="DO142" s="322">
        <v>1</v>
      </c>
      <c r="DP142" s="309">
        <v>0</v>
      </c>
      <c r="DQ142" s="310">
        <f t="shared" si="286"/>
        <v>1</v>
      </c>
      <c r="DR142" s="19"/>
      <c r="DS142" s="277"/>
      <c r="DT142" s="321"/>
      <c r="DU142" s="47">
        <v>1</v>
      </c>
      <c r="DV142" s="47" t="s">
        <v>331</v>
      </c>
      <c r="DW142" s="322"/>
      <c r="DX142" s="309"/>
      <c r="DY142" s="310">
        <f t="shared" si="287"/>
        <v>0</v>
      </c>
      <c r="DZ142" s="19"/>
      <c r="EA142" s="277"/>
      <c r="EB142" s="323"/>
      <c r="EC142" s="315">
        <v>1</v>
      </c>
      <c r="ED142" s="315" t="s">
        <v>331</v>
      </c>
      <c r="EE142" s="324"/>
      <c r="EF142" s="317"/>
      <c r="EG142" s="318" t="s">
        <v>1199</v>
      </c>
      <c r="EH142" s="19"/>
      <c r="EI142" s="277"/>
      <c r="EJ142" s="321"/>
      <c r="EK142" s="47">
        <v>1</v>
      </c>
      <c r="EL142" s="47" t="s">
        <v>331</v>
      </c>
      <c r="EM142" s="322"/>
      <c r="EN142" s="309"/>
      <c r="EO142" s="310">
        <f t="shared" si="288"/>
        <v>0</v>
      </c>
      <c r="EP142" s="19"/>
      <c r="EQ142" s="277"/>
    </row>
    <row r="143" spans="1:147" ht="37.5" customHeight="1">
      <c r="A143" s="24"/>
      <c r="B143" s="46">
        <v>3</v>
      </c>
      <c r="C143" s="320" t="s">
        <v>406</v>
      </c>
      <c r="D143" s="321"/>
      <c r="E143" s="47">
        <v>1</v>
      </c>
      <c r="F143" s="47" t="s">
        <v>331</v>
      </c>
      <c r="G143" s="322"/>
      <c r="H143" s="309"/>
      <c r="I143" s="310">
        <f t="shared" si="272"/>
        <v>0</v>
      </c>
      <c r="J143" s="19"/>
      <c r="K143" s="277"/>
      <c r="L143" s="321"/>
      <c r="M143" s="47">
        <v>1</v>
      </c>
      <c r="N143" s="47" t="s">
        <v>331</v>
      </c>
      <c r="O143" s="322"/>
      <c r="P143" s="309"/>
      <c r="Q143" s="310">
        <f t="shared" si="273"/>
        <v>0</v>
      </c>
      <c r="R143" s="19"/>
      <c r="S143" s="277"/>
      <c r="T143" s="321"/>
      <c r="U143" s="47">
        <v>1</v>
      </c>
      <c r="V143" s="47" t="s">
        <v>331</v>
      </c>
      <c r="W143" s="322"/>
      <c r="X143" s="309"/>
      <c r="Y143" s="310">
        <f t="shared" si="274"/>
        <v>0</v>
      </c>
      <c r="Z143" s="19"/>
      <c r="AA143" s="277"/>
      <c r="AB143" s="321"/>
      <c r="AC143" s="47">
        <v>1</v>
      </c>
      <c r="AD143" s="47" t="s">
        <v>331</v>
      </c>
      <c r="AE143" s="322"/>
      <c r="AF143" s="309"/>
      <c r="AG143" s="310">
        <f t="shared" si="275"/>
        <v>0</v>
      </c>
      <c r="AH143" s="19"/>
      <c r="AI143" s="277"/>
      <c r="AJ143" s="321"/>
      <c r="AK143" s="47">
        <v>1</v>
      </c>
      <c r="AL143" s="47" t="s">
        <v>331</v>
      </c>
      <c r="AM143" s="322"/>
      <c r="AN143" s="309"/>
      <c r="AO143" s="310">
        <f t="shared" si="276"/>
        <v>0</v>
      </c>
      <c r="AP143" s="19"/>
      <c r="AQ143" s="277"/>
      <c r="AR143" s="321"/>
      <c r="AS143" s="47">
        <v>1</v>
      </c>
      <c r="AT143" s="47" t="s">
        <v>331</v>
      </c>
      <c r="AU143" s="322"/>
      <c r="AV143" s="309"/>
      <c r="AW143" s="310">
        <f t="shared" si="277"/>
        <v>0</v>
      </c>
      <c r="AX143" s="19"/>
      <c r="AY143" s="277"/>
      <c r="AZ143" s="321"/>
      <c r="BA143" s="47">
        <v>1</v>
      </c>
      <c r="BB143" s="47" t="s">
        <v>331</v>
      </c>
      <c r="BC143" s="322"/>
      <c r="BD143" s="309"/>
      <c r="BE143" s="310">
        <f t="shared" si="278"/>
        <v>0</v>
      </c>
      <c r="BF143" s="19"/>
      <c r="BG143" s="277"/>
      <c r="BH143" s="321"/>
      <c r="BI143" s="47">
        <v>1</v>
      </c>
      <c r="BJ143" s="47" t="s">
        <v>331</v>
      </c>
      <c r="BK143" s="322"/>
      <c r="BL143" s="309"/>
      <c r="BM143" s="310">
        <f t="shared" si="279"/>
        <v>0</v>
      </c>
      <c r="BN143" s="19"/>
      <c r="BO143" s="277"/>
      <c r="BP143" s="321"/>
      <c r="BQ143" s="47">
        <v>1</v>
      </c>
      <c r="BR143" s="47" t="s">
        <v>331</v>
      </c>
      <c r="BS143" s="322"/>
      <c r="BT143" s="309"/>
      <c r="BU143" s="310">
        <f t="shared" si="280"/>
        <v>0</v>
      </c>
      <c r="BV143" s="19"/>
      <c r="BW143" s="277"/>
      <c r="BX143" s="321"/>
      <c r="BY143" s="47">
        <v>1</v>
      </c>
      <c r="BZ143" s="47" t="s">
        <v>331</v>
      </c>
      <c r="CA143" s="322"/>
      <c r="CB143" s="309"/>
      <c r="CC143" s="310">
        <f t="shared" si="281"/>
        <v>0</v>
      </c>
      <c r="CD143" s="19"/>
      <c r="CE143" s="277"/>
      <c r="CF143" s="321"/>
      <c r="CG143" s="47">
        <v>1</v>
      </c>
      <c r="CH143" s="47" t="s">
        <v>331</v>
      </c>
      <c r="CI143" s="322"/>
      <c r="CJ143" s="309"/>
      <c r="CK143" s="310">
        <f t="shared" si="282"/>
        <v>0</v>
      </c>
      <c r="CL143" s="19"/>
      <c r="CM143" s="277"/>
      <c r="CN143" s="321" t="s">
        <v>1220</v>
      </c>
      <c r="CO143" s="47">
        <v>1</v>
      </c>
      <c r="CP143" s="47" t="s">
        <v>331</v>
      </c>
      <c r="CQ143" s="322">
        <v>384600</v>
      </c>
      <c r="CR143" s="309"/>
      <c r="CS143" s="310">
        <f t="shared" si="283"/>
        <v>384600</v>
      </c>
      <c r="CT143" s="19"/>
      <c r="CU143" s="277"/>
      <c r="CV143" s="321" t="s">
        <v>1195</v>
      </c>
      <c r="CW143" s="47">
        <v>1</v>
      </c>
      <c r="CX143" s="47" t="s">
        <v>331</v>
      </c>
      <c r="CY143" s="322">
        <v>303300</v>
      </c>
      <c r="CZ143" s="309">
        <v>0</v>
      </c>
      <c r="DA143" s="310">
        <f t="shared" si="284"/>
        <v>303300</v>
      </c>
      <c r="DB143" s="19"/>
      <c r="DC143" s="277"/>
      <c r="DD143" s="321"/>
      <c r="DE143" s="47">
        <v>1</v>
      </c>
      <c r="DF143" s="47" t="s">
        <v>331</v>
      </c>
      <c r="DG143" s="322"/>
      <c r="DH143" s="309"/>
      <c r="DI143" s="310">
        <f t="shared" si="285"/>
        <v>0</v>
      </c>
      <c r="DJ143" s="19"/>
      <c r="DK143" s="277"/>
      <c r="DL143" s="321" t="s">
        <v>1198</v>
      </c>
      <c r="DM143" s="47">
        <v>1</v>
      </c>
      <c r="DN143" s="47" t="s">
        <v>331</v>
      </c>
      <c r="DO143" s="322">
        <v>371517</v>
      </c>
      <c r="DP143" s="309">
        <v>0</v>
      </c>
      <c r="DQ143" s="310">
        <f t="shared" si="286"/>
        <v>371517</v>
      </c>
      <c r="DR143" s="19"/>
      <c r="DS143" s="277"/>
      <c r="DT143" s="321"/>
      <c r="DU143" s="47">
        <v>1</v>
      </c>
      <c r="DV143" s="47" t="s">
        <v>331</v>
      </c>
      <c r="DW143" s="322"/>
      <c r="DX143" s="309"/>
      <c r="DY143" s="310">
        <f t="shared" si="287"/>
        <v>0</v>
      </c>
      <c r="DZ143" s="19"/>
      <c r="EA143" s="277"/>
      <c r="EB143" s="323"/>
      <c r="EC143" s="315">
        <v>1</v>
      </c>
      <c r="ED143" s="315" t="s">
        <v>331</v>
      </c>
      <c r="EE143" s="324"/>
      <c r="EF143" s="317"/>
      <c r="EG143" s="318" t="s">
        <v>1199</v>
      </c>
      <c r="EH143" s="19"/>
      <c r="EI143" s="277"/>
      <c r="EJ143" s="321"/>
      <c r="EK143" s="47">
        <v>1</v>
      </c>
      <c r="EL143" s="47" t="s">
        <v>331</v>
      </c>
      <c r="EM143" s="322"/>
      <c r="EN143" s="309"/>
      <c r="EO143" s="310">
        <f t="shared" si="288"/>
        <v>0</v>
      </c>
      <c r="EP143" s="19"/>
      <c r="EQ143" s="277"/>
    </row>
    <row r="144" spans="1:147" ht="37.5" customHeight="1">
      <c r="A144" s="24"/>
      <c r="B144" s="46">
        <v>4</v>
      </c>
      <c r="C144" s="320" t="s">
        <v>407</v>
      </c>
      <c r="D144" s="321"/>
      <c r="E144" s="47">
        <v>1</v>
      </c>
      <c r="F144" s="47" t="s">
        <v>331</v>
      </c>
      <c r="G144" s="322"/>
      <c r="H144" s="309"/>
      <c r="I144" s="310">
        <f t="shared" si="272"/>
        <v>0</v>
      </c>
      <c r="J144" s="19"/>
      <c r="K144" s="277"/>
      <c r="L144" s="321"/>
      <c r="M144" s="47">
        <v>1</v>
      </c>
      <c r="N144" s="47" t="s">
        <v>331</v>
      </c>
      <c r="O144" s="322"/>
      <c r="P144" s="309"/>
      <c r="Q144" s="310">
        <f t="shared" si="273"/>
        <v>0</v>
      </c>
      <c r="R144" s="19"/>
      <c r="S144" s="277"/>
      <c r="T144" s="321"/>
      <c r="U144" s="47">
        <v>1</v>
      </c>
      <c r="V144" s="47" t="s">
        <v>331</v>
      </c>
      <c r="W144" s="322"/>
      <c r="X144" s="309"/>
      <c r="Y144" s="310">
        <f t="shared" si="274"/>
        <v>0</v>
      </c>
      <c r="Z144" s="19"/>
      <c r="AA144" s="277"/>
      <c r="AB144" s="321"/>
      <c r="AC144" s="47">
        <v>1</v>
      </c>
      <c r="AD144" s="47" t="s">
        <v>331</v>
      </c>
      <c r="AE144" s="322"/>
      <c r="AF144" s="309"/>
      <c r="AG144" s="310">
        <f t="shared" si="275"/>
        <v>0</v>
      </c>
      <c r="AH144" s="19"/>
      <c r="AI144" s="277"/>
      <c r="AJ144" s="321"/>
      <c r="AK144" s="47">
        <v>1</v>
      </c>
      <c r="AL144" s="47" t="s">
        <v>331</v>
      </c>
      <c r="AM144" s="322"/>
      <c r="AN144" s="309"/>
      <c r="AO144" s="310">
        <f t="shared" si="276"/>
        <v>0</v>
      </c>
      <c r="AP144" s="19"/>
      <c r="AQ144" s="277"/>
      <c r="AR144" s="321"/>
      <c r="AS144" s="47">
        <v>1</v>
      </c>
      <c r="AT144" s="47" t="s">
        <v>331</v>
      </c>
      <c r="AU144" s="322"/>
      <c r="AV144" s="309"/>
      <c r="AW144" s="310">
        <f t="shared" si="277"/>
        <v>0</v>
      </c>
      <c r="AX144" s="19"/>
      <c r="AY144" s="277"/>
      <c r="AZ144" s="321"/>
      <c r="BA144" s="47">
        <v>1</v>
      </c>
      <c r="BB144" s="47" t="s">
        <v>331</v>
      </c>
      <c r="BC144" s="322"/>
      <c r="BD144" s="309"/>
      <c r="BE144" s="310">
        <f t="shared" si="278"/>
        <v>0</v>
      </c>
      <c r="BF144" s="19"/>
      <c r="BG144" s="277"/>
      <c r="BH144" s="321"/>
      <c r="BI144" s="47">
        <v>1</v>
      </c>
      <c r="BJ144" s="47" t="s">
        <v>331</v>
      </c>
      <c r="BK144" s="322"/>
      <c r="BL144" s="309"/>
      <c r="BM144" s="310">
        <f t="shared" si="279"/>
        <v>0</v>
      </c>
      <c r="BN144" s="19"/>
      <c r="BO144" s="277"/>
      <c r="BP144" s="321"/>
      <c r="BQ144" s="47">
        <v>1</v>
      </c>
      <c r="BR144" s="47" t="s">
        <v>331</v>
      </c>
      <c r="BS144" s="322"/>
      <c r="BT144" s="309"/>
      <c r="BU144" s="310">
        <f t="shared" si="280"/>
        <v>0</v>
      </c>
      <c r="BV144" s="19"/>
      <c r="BW144" s="277"/>
      <c r="BX144" s="321"/>
      <c r="BY144" s="47">
        <v>1</v>
      </c>
      <c r="BZ144" s="47" t="s">
        <v>331</v>
      </c>
      <c r="CA144" s="322"/>
      <c r="CB144" s="309"/>
      <c r="CC144" s="310">
        <f t="shared" si="281"/>
        <v>0</v>
      </c>
      <c r="CD144" s="19"/>
      <c r="CE144" s="277"/>
      <c r="CF144" s="321"/>
      <c r="CG144" s="47">
        <v>1</v>
      </c>
      <c r="CH144" s="47" t="s">
        <v>331</v>
      </c>
      <c r="CI144" s="322"/>
      <c r="CJ144" s="309"/>
      <c r="CK144" s="310">
        <f t="shared" si="282"/>
        <v>0</v>
      </c>
      <c r="CL144" s="19"/>
      <c r="CM144" s="277"/>
      <c r="CN144" s="321" t="s">
        <v>1235</v>
      </c>
      <c r="CO144" s="47">
        <v>1</v>
      </c>
      <c r="CP144" s="47" t="s">
        <v>331</v>
      </c>
      <c r="CQ144" s="322">
        <v>821400</v>
      </c>
      <c r="CR144" s="309"/>
      <c r="CS144" s="310">
        <f t="shared" si="283"/>
        <v>821400</v>
      </c>
      <c r="CT144" s="19"/>
      <c r="CU144" s="277"/>
      <c r="CV144" s="321" t="s">
        <v>1195</v>
      </c>
      <c r="CW144" s="47">
        <v>1</v>
      </c>
      <c r="CX144" s="47" t="s">
        <v>331</v>
      </c>
      <c r="CY144" s="322">
        <v>1294470</v>
      </c>
      <c r="CZ144" s="309">
        <v>0</v>
      </c>
      <c r="DA144" s="310">
        <f t="shared" si="284"/>
        <v>1294470</v>
      </c>
      <c r="DB144" s="19"/>
      <c r="DC144" s="277"/>
      <c r="DD144" s="321"/>
      <c r="DE144" s="47">
        <v>1</v>
      </c>
      <c r="DF144" s="47" t="s">
        <v>331</v>
      </c>
      <c r="DG144" s="322"/>
      <c r="DH144" s="309"/>
      <c r="DI144" s="310">
        <f t="shared" si="285"/>
        <v>0</v>
      </c>
      <c r="DJ144" s="19"/>
      <c r="DK144" s="277"/>
      <c r="DL144" s="321" t="s">
        <v>1198</v>
      </c>
      <c r="DM144" s="47">
        <v>1</v>
      </c>
      <c r="DN144" s="47" t="s">
        <v>331</v>
      </c>
      <c r="DO144" s="322">
        <v>371517</v>
      </c>
      <c r="DP144" s="309">
        <v>0</v>
      </c>
      <c r="DQ144" s="310">
        <f t="shared" si="286"/>
        <v>371517</v>
      </c>
      <c r="DR144" s="19"/>
      <c r="DS144" s="277"/>
      <c r="DT144" s="321"/>
      <c r="DU144" s="47">
        <v>1</v>
      </c>
      <c r="DV144" s="47" t="s">
        <v>331</v>
      </c>
      <c r="DW144" s="322"/>
      <c r="DX144" s="309"/>
      <c r="DY144" s="310">
        <f t="shared" si="287"/>
        <v>0</v>
      </c>
      <c r="DZ144" s="19"/>
      <c r="EA144" s="277"/>
      <c r="EB144" s="323"/>
      <c r="EC144" s="315">
        <v>1</v>
      </c>
      <c r="ED144" s="315" t="s">
        <v>331</v>
      </c>
      <c r="EE144" s="324"/>
      <c r="EF144" s="317"/>
      <c r="EG144" s="318" t="s">
        <v>1199</v>
      </c>
      <c r="EH144" s="19"/>
      <c r="EI144" s="277"/>
      <c r="EJ144" s="321"/>
      <c r="EK144" s="47">
        <v>1</v>
      </c>
      <c r="EL144" s="47" t="s">
        <v>331</v>
      </c>
      <c r="EM144" s="322"/>
      <c r="EN144" s="309"/>
      <c r="EO144" s="310">
        <f t="shared" si="288"/>
        <v>0</v>
      </c>
      <c r="EP144" s="19"/>
      <c r="EQ144" s="277"/>
    </row>
    <row r="145" spans="1:147" ht="37.5" customHeight="1">
      <c r="A145" s="24"/>
      <c r="B145" s="46">
        <v>5</v>
      </c>
      <c r="C145" s="320" t="s">
        <v>408</v>
      </c>
      <c r="D145" s="321"/>
      <c r="E145" s="47">
        <v>1</v>
      </c>
      <c r="F145" s="47" t="s">
        <v>331</v>
      </c>
      <c r="G145" s="322"/>
      <c r="H145" s="309"/>
      <c r="I145" s="310">
        <f t="shared" si="272"/>
        <v>0</v>
      </c>
      <c r="J145" s="19"/>
      <c r="K145" s="277"/>
      <c r="L145" s="321"/>
      <c r="M145" s="47">
        <v>1</v>
      </c>
      <c r="N145" s="47" t="s">
        <v>331</v>
      </c>
      <c r="O145" s="322"/>
      <c r="P145" s="309"/>
      <c r="Q145" s="310">
        <f t="shared" si="273"/>
        <v>0</v>
      </c>
      <c r="R145" s="19"/>
      <c r="S145" s="277"/>
      <c r="T145" s="321"/>
      <c r="U145" s="47">
        <v>1</v>
      </c>
      <c r="V145" s="47" t="s">
        <v>331</v>
      </c>
      <c r="W145" s="322"/>
      <c r="X145" s="309"/>
      <c r="Y145" s="310">
        <f t="shared" si="274"/>
        <v>0</v>
      </c>
      <c r="Z145" s="19"/>
      <c r="AA145" s="277"/>
      <c r="AB145" s="321"/>
      <c r="AC145" s="47">
        <v>1</v>
      </c>
      <c r="AD145" s="47" t="s">
        <v>331</v>
      </c>
      <c r="AE145" s="322"/>
      <c r="AF145" s="309"/>
      <c r="AG145" s="310">
        <f t="shared" si="275"/>
        <v>0</v>
      </c>
      <c r="AH145" s="19"/>
      <c r="AI145" s="277"/>
      <c r="AJ145" s="321"/>
      <c r="AK145" s="47">
        <v>1</v>
      </c>
      <c r="AL145" s="47" t="s">
        <v>331</v>
      </c>
      <c r="AM145" s="322"/>
      <c r="AN145" s="309"/>
      <c r="AO145" s="310">
        <f t="shared" si="276"/>
        <v>0</v>
      </c>
      <c r="AP145" s="19"/>
      <c r="AQ145" s="277"/>
      <c r="AR145" s="321"/>
      <c r="AS145" s="47">
        <v>1</v>
      </c>
      <c r="AT145" s="47" t="s">
        <v>331</v>
      </c>
      <c r="AU145" s="322"/>
      <c r="AV145" s="309"/>
      <c r="AW145" s="310">
        <f t="shared" si="277"/>
        <v>0</v>
      </c>
      <c r="AX145" s="19"/>
      <c r="AY145" s="277"/>
      <c r="AZ145" s="321"/>
      <c r="BA145" s="47">
        <v>1</v>
      </c>
      <c r="BB145" s="47" t="s">
        <v>331</v>
      </c>
      <c r="BC145" s="322"/>
      <c r="BD145" s="309"/>
      <c r="BE145" s="310">
        <f t="shared" si="278"/>
        <v>0</v>
      </c>
      <c r="BF145" s="19"/>
      <c r="BG145" s="277"/>
      <c r="BH145" s="321"/>
      <c r="BI145" s="47">
        <v>1</v>
      </c>
      <c r="BJ145" s="47" t="s">
        <v>331</v>
      </c>
      <c r="BK145" s="322"/>
      <c r="BL145" s="309"/>
      <c r="BM145" s="310">
        <f t="shared" si="279"/>
        <v>0</v>
      </c>
      <c r="BN145" s="19"/>
      <c r="BO145" s="277"/>
      <c r="BP145" s="321"/>
      <c r="BQ145" s="47">
        <v>1</v>
      </c>
      <c r="BR145" s="47" t="s">
        <v>331</v>
      </c>
      <c r="BS145" s="322"/>
      <c r="BT145" s="309"/>
      <c r="BU145" s="310">
        <f t="shared" si="280"/>
        <v>0</v>
      </c>
      <c r="BV145" s="19"/>
      <c r="BW145" s="277"/>
      <c r="BX145" s="321"/>
      <c r="BY145" s="47">
        <v>1</v>
      </c>
      <c r="BZ145" s="47" t="s">
        <v>331</v>
      </c>
      <c r="CA145" s="322"/>
      <c r="CB145" s="309"/>
      <c r="CC145" s="310">
        <f t="shared" si="281"/>
        <v>0</v>
      </c>
      <c r="CD145" s="19"/>
      <c r="CE145" s="277"/>
      <c r="CF145" s="321"/>
      <c r="CG145" s="47">
        <v>1</v>
      </c>
      <c r="CH145" s="47" t="s">
        <v>331</v>
      </c>
      <c r="CI145" s="322"/>
      <c r="CJ145" s="309"/>
      <c r="CK145" s="310">
        <f t="shared" si="282"/>
        <v>0</v>
      </c>
      <c r="CL145" s="19"/>
      <c r="CM145" s="277"/>
      <c r="CN145" s="321" t="s">
        <v>1220</v>
      </c>
      <c r="CO145" s="47">
        <v>1</v>
      </c>
      <c r="CP145" s="47" t="s">
        <v>331</v>
      </c>
      <c r="CQ145" s="322">
        <v>805700</v>
      </c>
      <c r="CR145" s="309"/>
      <c r="CS145" s="310">
        <f t="shared" si="283"/>
        <v>805700</v>
      </c>
      <c r="CT145" s="19"/>
      <c r="CU145" s="277"/>
      <c r="CV145" s="321" t="s">
        <v>1195</v>
      </c>
      <c r="CW145" s="47">
        <v>1</v>
      </c>
      <c r="CX145" s="47" t="s">
        <v>331</v>
      </c>
      <c r="CY145" s="322">
        <v>303300</v>
      </c>
      <c r="CZ145" s="309">
        <v>0</v>
      </c>
      <c r="DA145" s="310">
        <f t="shared" si="284"/>
        <v>303300</v>
      </c>
      <c r="DB145" s="19"/>
      <c r="DC145" s="277"/>
      <c r="DD145" s="321"/>
      <c r="DE145" s="47">
        <v>1</v>
      </c>
      <c r="DF145" s="47" t="s">
        <v>331</v>
      </c>
      <c r="DG145" s="322"/>
      <c r="DH145" s="309"/>
      <c r="DI145" s="310">
        <f t="shared" si="285"/>
        <v>0</v>
      </c>
      <c r="DJ145" s="19"/>
      <c r="DK145" s="277"/>
      <c r="DL145" s="321" t="s">
        <v>1198</v>
      </c>
      <c r="DM145" s="47">
        <v>1</v>
      </c>
      <c r="DN145" s="47" t="s">
        <v>331</v>
      </c>
      <c r="DO145" s="322">
        <v>371517</v>
      </c>
      <c r="DP145" s="309">
        <v>0</v>
      </c>
      <c r="DQ145" s="310">
        <f t="shared" si="286"/>
        <v>371517</v>
      </c>
      <c r="DR145" s="19"/>
      <c r="DS145" s="277"/>
      <c r="DT145" s="321"/>
      <c r="DU145" s="47">
        <v>1</v>
      </c>
      <c r="DV145" s="47" t="s">
        <v>331</v>
      </c>
      <c r="DW145" s="322"/>
      <c r="DX145" s="309"/>
      <c r="DY145" s="310">
        <f t="shared" si="287"/>
        <v>0</v>
      </c>
      <c r="DZ145" s="19"/>
      <c r="EA145" s="277"/>
      <c r="EB145" s="323"/>
      <c r="EC145" s="315">
        <v>1</v>
      </c>
      <c r="ED145" s="315" t="s">
        <v>331</v>
      </c>
      <c r="EE145" s="324"/>
      <c r="EF145" s="317"/>
      <c r="EG145" s="318" t="s">
        <v>1199</v>
      </c>
      <c r="EH145" s="19"/>
      <c r="EI145" s="277"/>
      <c r="EJ145" s="321"/>
      <c r="EK145" s="47">
        <v>1</v>
      </c>
      <c r="EL145" s="47" t="s">
        <v>331</v>
      </c>
      <c r="EM145" s="322"/>
      <c r="EN145" s="309"/>
      <c r="EO145" s="310">
        <f t="shared" si="288"/>
        <v>0</v>
      </c>
      <c r="EP145" s="19"/>
      <c r="EQ145" s="277"/>
    </row>
    <row r="146" spans="1:147" ht="37.5" customHeight="1">
      <c r="A146" s="24"/>
      <c r="B146" s="57"/>
      <c r="C146" s="49" t="s">
        <v>338</v>
      </c>
      <c r="D146" s="326"/>
      <c r="E146" s="50"/>
      <c r="F146" s="51"/>
      <c r="G146" s="51"/>
      <c r="H146" s="327"/>
      <c r="I146" s="52">
        <f>SUM(I141:I145)</f>
        <v>0</v>
      </c>
      <c r="J146" s="19"/>
      <c r="K146" s="277"/>
      <c r="L146" s="326"/>
      <c r="M146" s="50"/>
      <c r="N146" s="51"/>
      <c r="O146" s="51"/>
      <c r="P146" s="327"/>
      <c r="Q146" s="52">
        <f>SUM(Q141:Q145)</f>
        <v>0</v>
      </c>
      <c r="R146" s="19"/>
      <c r="S146" s="277"/>
      <c r="T146" s="326"/>
      <c r="U146" s="50"/>
      <c r="V146" s="51"/>
      <c r="W146" s="51"/>
      <c r="X146" s="327"/>
      <c r="Y146" s="52">
        <f>SUM(Y141:Y145)</f>
        <v>0</v>
      </c>
      <c r="Z146" s="19"/>
      <c r="AA146" s="277"/>
      <c r="AB146" s="326"/>
      <c r="AC146" s="50"/>
      <c r="AD146" s="51"/>
      <c r="AE146" s="51"/>
      <c r="AF146" s="327"/>
      <c r="AG146" s="52">
        <f>SUM(AG141:AG145)</f>
        <v>0</v>
      </c>
      <c r="AH146" s="19"/>
      <c r="AI146" s="277"/>
      <c r="AJ146" s="326"/>
      <c r="AK146" s="50"/>
      <c r="AL146" s="51"/>
      <c r="AM146" s="51"/>
      <c r="AN146" s="327"/>
      <c r="AO146" s="52">
        <f>SUM(AO141:AO145)</f>
        <v>0</v>
      </c>
      <c r="AP146" s="19"/>
      <c r="AQ146" s="277"/>
      <c r="AR146" s="326"/>
      <c r="AS146" s="50"/>
      <c r="AT146" s="51"/>
      <c r="AU146" s="51"/>
      <c r="AV146" s="327"/>
      <c r="AW146" s="52">
        <f>SUM(AW141:AW145)</f>
        <v>0</v>
      </c>
      <c r="AX146" s="19"/>
      <c r="AY146" s="277"/>
      <c r="AZ146" s="326"/>
      <c r="BA146" s="50"/>
      <c r="BB146" s="51"/>
      <c r="BC146" s="51"/>
      <c r="BD146" s="327"/>
      <c r="BE146" s="52">
        <f>SUM(BE141:BE145)</f>
        <v>0</v>
      </c>
      <c r="BF146" s="19"/>
      <c r="BG146" s="277"/>
      <c r="BH146" s="326"/>
      <c r="BI146" s="50"/>
      <c r="BJ146" s="51"/>
      <c r="BK146" s="51"/>
      <c r="BL146" s="327"/>
      <c r="BM146" s="52">
        <f>SUM(BM141:BM145)</f>
        <v>0</v>
      </c>
      <c r="BN146" s="19"/>
      <c r="BO146" s="277"/>
      <c r="BP146" s="326"/>
      <c r="BQ146" s="50"/>
      <c r="BR146" s="51"/>
      <c r="BS146" s="51"/>
      <c r="BT146" s="327"/>
      <c r="BU146" s="52">
        <f>SUM(BU141:BU145)</f>
        <v>0</v>
      </c>
      <c r="BV146" s="19"/>
      <c r="BW146" s="277"/>
      <c r="BX146" s="326"/>
      <c r="BY146" s="50"/>
      <c r="BZ146" s="51"/>
      <c r="CA146" s="51"/>
      <c r="CB146" s="327"/>
      <c r="CC146" s="52">
        <f>SUM(CC141:CC145)</f>
        <v>0</v>
      </c>
      <c r="CD146" s="19"/>
      <c r="CE146" s="277"/>
      <c r="CF146" s="326"/>
      <c r="CG146" s="50"/>
      <c r="CH146" s="51"/>
      <c r="CI146" s="51"/>
      <c r="CJ146" s="327"/>
      <c r="CK146" s="52">
        <f>SUM(CK141:CK145)</f>
        <v>0</v>
      </c>
      <c r="CL146" s="19"/>
      <c r="CM146" s="277"/>
      <c r="CN146" s="326"/>
      <c r="CO146" s="50"/>
      <c r="CP146" s="51"/>
      <c r="CQ146" s="51"/>
      <c r="CR146" s="327"/>
      <c r="CS146" s="52">
        <f>SUM(CS141:CS145)</f>
        <v>3760100</v>
      </c>
      <c r="CT146" s="19"/>
      <c r="CU146" s="277"/>
      <c r="CV146" s="326"/>
      <c r="CW146" s="50"/>
      <c r="CX146" s="51"/>
      <c r="CY146" s="51"/>
      <c r="CZ146" s="327"/>
      <c r="DA146" s="52">
        <f>SUM(DA141:DA145)</f>
        <v>2922570</v>
      </c>
      <c r="DB146" s="19"/>
      <c r="DC146" s="277"/>
      <c r="DD146" s="326"/>
      <c r="DE146" s="50"/>
      <c r="DF146" s="51"/>
      <c r="DG146" s="51"/>
      <c r="DH146" s="327"/>
      <c r="DI146" s="52">
        <f>SUM(DI141:DI145)</f>
        <v>0</v>
      </c>
      <c r="DJ146" s="19"/>
      <c r="DK146" s="277"/>
      <c r="DL146" s="326"/>
      <c r="DM146" s="50"/>
      <c r="DN146" s="51"/>
      <c r="DO146" s="51"/>
      <c r="DP146" s="327"/>
      <c r="DQ146" s="52">
        <f>SUM(DQ141:DQ145)</f>
        <v>2847377</v>
      </c>
      <c r="DR146" s="19"/>
      <c r="DS146" s="277"/>
      <c r="DT146" s="326"/>
      <c r="DU146" s="50"/>
      <c r="DV146" s="51"/>
      <c r="DW146" s="51"/>
      <c r="DX146" s="327"/>
      <c r="DY146" s="52">
        <f>SUM(DY141:DY145)</f>
        <v>0</v>
      </c>
      <c r="DZ146" s="19"/>
      <c r="EA146" s="277"/>
      <c r="EB146" s="328"/>
      <c r="EC146" s="281"/>
      <c r="ED146" s="329"/>
      <c r="EE146" s="329"/>
      <c r="EF146" s="330"/>
      <c r="EG146" s="331" t="s">
        <v>1199</v>
      </c>
      <c r="EH146" s="19"/>
      <c r="EI146" s="277"/>
      <c r="EJ146" s="326"/>
      <c r="EK146" s="50"/>
      <c r="EL146" s="51"/>
      <c r="EM146" s="51"/>
      <c r="EN146" s="327"/>
      <c r="EO146" s="52">
        <f>SUM(EO141:EO145)</f>
        <v>0</v>
      </c>
      <c r="EP146" s="19"/>
      <c r="EQ146" s="277"/>
    </row>
    <row r="147" spans="1:147" ht="37.5" customHeight="1" thickBot="1">
      <c r="A147" s="24"/>
      <c r="B147" s="34" t="s">
        <v>409</v>
      </c>
      <c r="C147" s="58"/>
      <c r="D147" s="339"/>
      <c r="E147" s="59"/>
      <c r="F147" s="31"/>
      <c r="G147" s="31"/>
      <c r="H147" s="333"/>
      <c r="I147" s="54"/>
      <c r="J147" s="19"/>
      <c r="K147" s="277"/>
      <c r="L147" s="339"/>
      <c r="M147" s="59"/>
      <c r="N147" s="31"/>
      <c r="O147" s="31"/>
      <c r="P147" s="333"/>
      <c r="Q147" s="54"/>
      <c r="R147" s="19"/>
      <c r="S147" s="277"/>
      <c r="T147" s="339"/>
      <c r="U147" s="59"/>
      <c r="V147" s="31"/>
      <c r="W147" s="31"/>
      <c r="X147" s="333"/>
      <c r="Y147" s="54"/>
      <c r="Z147" s="19"/>
      <c r="AA147" s="277"/>
      <c r="AB147" s="339"/>
      <c r="AC147" s="59"/>
      <c r="AD147" s="31"/>
      <c r="AE147" s="31"/>
      <c r="AF147" s="333"/>
      <c r="AG147" s="54"/>
      <c r="AH147" s="19"/>
      <c r="AI147" s="277"/>
      <c r="AJ147" s="339"/>
      <c r="AK147" s="59"/>
      <c r="AL147" s="31"/>
      <c r="AM147" s="31"/>
      <c r="AN147" s="333"/>
      <c r="AO147" s="54"/>
      <c r="AP147" s="19"/>
      <c r="AQ147" s="277"/>
      <c r="AR147" s="339"/>
      <c r="AS147" s="59"/>
      <c r="AT147" s="31"/>
      <c r="AU147" s="31"/>
      <c r="AV147" s="333"/>
      <c r="AW147" s="54"/>
      <c r="AX147" s="19"/>
      <c r="AY147" s="277"/>
      <c r="AZ147" s="339"/>
      <c r="BA147" s="59"/>
      <c r="BB147" s="31"/>
      <c r="BC147" s="31"/>
      <c r="BD147" s="333"/>
      <c r="BE147" s="54"/>
      <c r="BF147" s="19"/>
      <c r="BG147" s="277"/>
      <c r="BH147" s="339"/>
      <c r="BI147" s="59"/>
      <c r="BJ147" s="31"/>
      <c r="BK147" s="31"/>
      <c r="BL147" s="333"/>
      <c r="BM147" s="54"/>
      <c r="BN147" s="19"/>
      <c r="BO147" s="277"/>
      <c r="BP147" s="339"/>
      <c r="BQ147" s="59"/>
      <c r="BR147" s="31"/>
      <c r="BS147" s="31"/>
      <c r="BT147" s="333"/>
      <c r="BU147" s="54"/>
      <c r="BV147" s="19"/>
      <c r="BW147" s="277"/>
      <c r="BX147" s="339"/>
      <c r="BY147" s="59"/>
      <c r="BZ147" s="31"/>
      <c r="CA147" s="31"/>
      <c r="CB147" s="333"/>
      <c r="CC147" s="54"/>
      <c r="CD147" s="19"/>
      <c r="CE147" s="277"/>
      <c r="CF147" s="339"/>
      <c r="CG147" s="59"/>
      <c r="CH147" s="31"/>
      <c r="CI147" s="31"/>
      <c r="CJ147" s="333"/>
      <c r="CK147" s="54"/>
      <c r="CL147" s="19"/>
      <c r="CM147" s="277"/>
      <c r="CN147" s="339"/>
      <c r="CO147" s="59"/>
      <c r="CP147" s="31"/>
      <c r="CQ147" s="31"/>
      <c r="CR147" s="333"/>
      <c r="CS147" s="54"/>
      <c r="CT147" s="19"/>
      <c r="CU147" s="277"/>
      <c r="CV147" s="339"/>
      <c r="CW147" s="59"/>
      <c r="CX147" s="31"/>
      <c r="CY147" s="31"/>
      <c r="CZ147" s="333"/>
      <c r="DA147" s="54"/>
      <c r="DB147" s="19"/>
      <c r="DC147" s="277"/>
      <c r="DD147" s="339"/>
      <c r="DE147" s="59"/>
      <c r="DF147" s="31"/>
      <c r="DG147" s="31"/>
      <c r="DH147" s="333"/>
      <c r="DI147" s="54"/>
      <c r="DJ147" s="19"/>
      <c r="DK147" s="277"/>
      <c r="DL147" s="339"/>
      <c r="DM147" s="59"/>
      <c r="DN147" s="31"/>
      <c r="DO147" s="31"/>
      <c r="DP147" s="333"/>
      <c r="DQ147" s="54"/>
      <c r="DR147" s="19"/>
      <c r="DS147" s="277"/>
      <c r="DT147" s="339"/>
      <c r="DU147" s="59"/>
      <c r="DV147" s="31"/>
      <c r="DW147" s="31"/>
      <c r="DX147" s="333"/>
      <c r="DY147" s="54"/>
      <c r="DZ147" s="19"/>
      <c r="EA147" s="277"/>
      <c r="EB147" s="340"/>
      <c r="EC147" s="341"/>
      <c r="ED147" s="273"/>
      <c r="EE147" s="273"/>
      <c r="EF147" s="334"/>
      <c r="EG147" s="282"/>
      <c r="EH147" s="19"/>
      <c r="EI147" s="277"/>
      <c r="EJ147" s="339"/>
      <c r="EK147" s="59"/>
      <c r="EL147" s="31"/>
      <c r="EM147" s="31"/>
      <c r="EN147" s="333"/>
      <c r="EO147" s="54"/>
      <c r="EP147" s="19"/>
      <c r="EQ147" s="277"/>
    </row>
    <row r="148" spans="1:147" ht="37.5" customHeight="1" thickBot="1">
      <c r="A148" s="24"/>
      <c r="B148" s="40" t="s">
        <v>322</v>
      </c>
      <c r="C148" s="41" t="s">
        <v>323</v>
      </c>
      <c r="D148" s="295" t="s">
        <v>324</v>
      </c>
      <c r="E148" s="42" t="s">
        <v>325</v>
      </c>
      <c r="F148" s="43" t="s">
        <v>326</v>
      </c>
      <c r="G148" s="44" t="s">
        <v>327</v>
      </c>
      <c r="H148" s="296" t="s">
        <v>328</v>
      </c>
      <c r="I148" s="45" t="s">
        <v>329</v>
      </c>
      <c r="J148" s="297" t="s">
        <v>1167</v>
      </c>
      <c r="K148" s="298" t="s">
        <v>1168</v>
      </c>
      <c r="L148" s="295" t="s">
        <v>324</v>
      </c>
      <c r="M148" s="42" t="s">
        <v>325</v>
      </c>
      <c r="N148" s="43" t="s">
        <v>326</v>
      </c>
      <c r="O148" s="44" t="s">
        <v>327</v>
      </c>
      <c r="P148" s="296" t="s">
        <v>328</v>
      </c>
      <c r="Q148" s="45" t="s">
        <v>329</v>
      </c>
      <c r="R148" s="297" t="s">
        <v>1167</v>
      </c>
      <c r="S148" s="298" t="s">
        <v>1168</v>
      </c>
      <c r="T148" s="295" t="s">
        <v>324</v>
      </c>
      <c r="U148" s="42" t="s">
        <v>325</v>
      </c>
      <c r="V148" s="43" t="s">
        <v>326</v>
      </c>
      <c r="W148" s="44" t="s">
        <v>327</v>
      </c>
      <c r="X148" s="296" t="s">
        <v>328</v>
      </c>
      <c r="Y148" s="45" t="s">
        <v>329</v>
      </c>
      <c r="Z148" s="297" t="s">
        <v>1167</v>
      </c>
      <c r="AA148" s="298" t="s">
        <v>1168</v>
      </c>
      <c r="AB148" s="295" t="s">
        <v>324</v>
      </c>
      <c r="AC148" s="42" t="s">
        <v>325</v>
      </c>
      <c r="AD148" s="43" t="s">
        <v>326</v>
      </c>
      <c r="AE148" s="44" t="s">
        <v>327</v>
      </c>
      <c r="AF148" s="296" t="s">
        <v>328</v>
      </c>
      <c r="AG148" s="45" t="s">
        <v>329</v>
      </c>
      <c r="AH148" s="297" t="s">
        <v>1167</v>
      </c>
      <c r="AI148" s="298" t="s">
        <v>1168</v>
      </c>
      <c r="AJ148" s="295" t="s">
        <v>324</v>
      </c>
      <c r="AK148" s="42" t="s">
        <v>325</v>
      </c>
      <c r="AL148" s="43" t="s">
        <v>326</v>
      </c>
      <c r="AM148" s="44" t="s">
        <v>327</v>
      </c>
      <c r="AN148" s="296" t="s">
        <v>328</v>
      </c>
      <c r="AO148" s="45" t="s">
        <v>329</v>
      </c>
      <c r="AP148" s="297" t="s">
        <v>1167</v>
      </c>
      <c r="AQ148" s="298" t="s">
        <v>1168</v>
      </c>
      <c r="AR148" s="295" t="s">
        <v>324</v>
      </c>
      <c r="AS148" s="42" t="s">
        <v>325</v>
      </c>
      <c r="AT148" s="43" t="s">
        <v>326</v>
      </c>
      <c r="AU148" s="44" t="s">
        <v>327</v>
      </c>
      <c r="AV148" s="296" t="s">
        <v>328</v>
      </c>
      <c r="AW148" s="45" t="s">
        <v>329</v>
      </c>
      <c r="AX148" s="297" t="s">
        <v>1167</v>
      </c>
      <c r="AY148" s="298" t="s">
        <v>1168</v>
      </c>
      <c r="AZ148" s="295" t="s">
        <v>324</v>
      </c>
      <c r="BA148" s="42" t="s">
        <v>325</v>
      </c>
      <c r="BB148" s="43" t="s">
        <v>326</v>
      </c>
      <c r="BC148" s="44" t="s">
        <v>327</v>
      </c>
      <c r="BD148" s="296" t="s">
        <v>328</v>
      </c>
      <c r="BE148" s="45" t="s">
        <v>329</v>
      </c>
      <c r="BF148" s="297" t="s">
        <v>1167</v>
      </c>
      <c r="BG148" s="298" t="s">
        <v>1168</v>
      </c>
      <c r="BH148" s="295" t="s">
        <v>324</v>
      </c>
      <c r="BI148" s="42" t="s">
        <v>325</v>
      </c>
      <c r="BJ148" s="43" t="s">
        <v>326</v>
      </c>
      <c r="BK148" s="44" t="s">
        <v>327</v>
      </c>
      <c r="BL148" s="296" t="s">
        <v>328</v>
      </c>
      <c r="BM148" s="45" t="s">
        <v>329</v>
      </c>
      <c r="BN148" s="297" t="s">
        <v>1167</v>
      </c>
      <c r="BO148" s="298" t="s">
        <v>1168</v>
      </c>
      <c r="BP148" s="295" t="s">
        <v>324</v>
      </c>
      <c r="BQ148" s="42" t="s">
        <v>325</v>
      </c>
      <c r="BR148" s="43" t="s">
        <v>326</v>
      </c>
      <c r="BS148" s="44" t="s">
        <v>327</v>
      </c>
      <c r="BT148" s="296" t="s">
        <v>328</v>
      </c>
      <c r="BU148" s="45" t="s">
        <v>329</v>
      </c>
      <c r="BV148" s="297" t="s">
        <v>1167</v>
      </c>
      <c r="BW148" s="298" t="s">
        <v>1168</v>
      </c>
      <c r="BX148" s="295" t="s">
        <v>324</v>
      </c>
      <c r="BY148" s="42" t="s">
        <v>325</v>
      </c>
      <c r="BZ148" s="43" t="s">
        <v>326</v>
      </c>
      <c r="CA148" s="44" t="s">
        <v>327</v>
      </c>
      <c r="CB148" s="296" t="s">
        <v>328</v>
      </c>
      <c r="CC148" s="45" t="s">
        <v>329</v>
      </c>
      <c r="CD148" s="297" t="s">
        <v>1167</v>
      </c>
      <c r="CE148" s="298" t="s">
        <v>1168</v>
      </c>
      <c r="CF148" s="295" t="s">
        <v>324</v>
      </c>
      <c r="CG148" s="42" t="s">
        <v>325</v>
      </c>
      <c r="CH148" s="43" t="s">
        <v>326</v>
      </c>
      <c r="CI148" s="44" t="s">
        <v>327</v>
      </c>
      <c r="CJ148" s="296" t="s">
        <v>328</v>
      </c>
      <c r="CK148" s="45" t="s">
        <v>329</v>
      </c>
      <c r="CL148" s="297" t="s">
        <v>1167</v>
      </c>
      <c r="CM148" s="298" t="s">
        <v>1168</v>
      </c>
      <c r="CN148" s="295" t="s">
        <v>324</v>
      </c>
      <c r="CO148" s="42" t="s">
        <v>325</v>
      </c>
      <c r="CP148" s="43" t="s">
        <v>326</v>
      </c>
      <c r="CQ148" s="44" t="s">
        <v>327</v>
      </c>
      <c r="CR148" s="296" t="s">
        <v>328</v>
      </c>
      <c r="CS148" s="45" t="s">
        <v>329</v>
      </c>
      <c r="CT148" s="297" t="s">
        <v>1167</v>
      </c>
      <c r="CU148" s="298" t="s">
        <v>1168</v>
      </c>
      <c r="CV148" s="295" t="s">
        <v>324</v>
      </c>
      <c r="CW148" s="42" t="s">
        <v>325</v>
      </c>
      <c r="CX148" s="43" t="s">
        <v>326</v>
      </c>
      <c r="CY148" s="44" t="s">
        <v>327</v>
      </c>
      <c r="CZ148" s="296" t="s">
        <v>328</v>
      </c>
      <c r="DA148" s="45" t="s">
        <v>329</v>
      </c>
      <c r="DB148" s="297" t="s">
        <v>1167</v>
      </c>
      <c r="DC148" s="298" t="s">
        <v>1168</v>
      </c>
      <c r="DD148" s="295" t="s">
        <v>324</v>
      </c>
      <c r="DE148" s="42" t="s">
        <v>325</v>
      </c>
      <c r="DF148" s="43" t="s">
        <v>326</v>
      </c>
      <c r="DG148" s="44" t="s">
        <v>327</v>
      </c>
      <c r="DH148" s="296" t="s">
        <v>328</v>
      </c>
      <c r="DI148" s="45" t="s">
        <v>329</v>
      </c>
      <c r="DJ148" s="297" t="s">
        <v>1167</v>
      </c>
      <c r="DK148" s="298" t="s">
        <v>1168</v>
      </c>
      <c r="DL148" s="295" t="s">
        <v>324</v>
      </c>
      <c r="DM148" s="42" t="s">
        <v>325</v>
      </c>
      <c r="DN148" s="43" t="s">
        <v>326</v>
      </c>
      <c r="DO148" s="44" t="s">
        <v>327</v>
      </c>
      <c r="DP148" s="296" t="s">
        <v>328</v>
      </c>
      <c r="DQ148" s="45" t="s">
        <v>329</v>
      </c>
      <c r="DR148" s="297" t="s">
        <v>1167</v>
      </c>
      <c r="DS148" s="298" t="s">
        <v>1168</v>
      </c>
      <c r="DT148" s="295" t="s">
        <v>324</v>
      </c>
      <c r="DU148" s="42" t="s">
        <v>325</v>
      </c>
      <c r="DV148" s="43" t="s">
        <v>326</v>
      </c>
      <c r="DW148" s="44" t="s">
        <v>327</v>
      </c>
      <c r="DX148" s="296" t="s">
        <v>328</v>
      </c>
      <c r="DY148" s="45" t="s">
        <v>329</v>
      </c>
      <c r="DZ148" s="297" t="s">
        <v>1167</v>
      </c>
      <c r="EA148" s="298" t="s">
        <v>1168</v>
      </c>
      <c r="EB148" s="299" t="s">
        <v>324</v>
      </c>
      <c r="EC148" s="300" t="s">
        <v>325</v>
      </c>
      <c r="ED148" s="301" t="s">
        <v>326</v>
      </c>
      <c r="EE148" s="335" t="s">
        <v>327</v>
      </c>
      <c r="EF148" s="300" t="s">
        <v>328</v>
      </c>
      <c r="EG148" s="303" t="s">
        <v>329</v>
      </c>
      <c r="EH148" s="297" t="s">
        <v>1167</v>
      </c>
      <c r="EI148" s="298" t="s">
        <v>1168</v>
      </c>
      <c r="EJ148" s="295" t="s">
        <v>324</v>
      </c>
      <c r="EK148" s="42" t="s">
        <v>325</v>
      </c>
      <c r="EL148" s="43" t="s">
        <v>326</v>
      </c>
      <c r="EM148" s="44" t="s">
        <v>327</v>
      </c>
      <c r="EN148" s="296" t="s">
        <v>328</v>
      </c>
      <c r="EO148" s="45" t="s">
        <v>329</v>
      </c>
      <c r="EP148" s="297" t="s">
        <v>1167</v>
      </c>
      <c r="EQ148" s="298" t="s">
        <v>1168</v>
      </c>
    </row>
    <row r="149" spans="1:147" ht="37.5" customHeight="1" thickBot="1">
      <c r="A149" s="24"/>
      <c r="B149" s="46">
        <v>1</v>
      </c>
      <c r="C149" s="320" t="s">
        <v>410</v>
      </c>
      <c r="D149" s="321"/>
      <c r="E149" s="47">
        <v>1</v>
      </c>
      <c r="F149" s="47" t="s">
        <v>331</v>
      </c>
      <c r="G149" s="351"/>
      <c r="H149" s="309"/>
      <c r="I149" s="310">
        <f t="shared" ref="I149:I153" si="289">+(G149+(G149*H149))*E149</f>
        <v>0</v>
      </c>
      <c r="J149" s="311" t="s">
        <v>1169</v>
      </c>
      <c r="K149" s="312"/>
      <c r="L149" s="321"/>
      <c r="M149" s="47">
        <v>1</v>
      </c>
      <c r="N149" s="47" t="s">
        <v>331</v>
      </c>
      <c r="O149" s="351"/>
      <c r="P149" s="309"/>
      <c r="Q149" s="310">
        <f t="shared" ref="Q149:Q153" si="290">+(O149+(O149*P149))*M149</f>
        <v>0</v>
      </c>
      <c r="R149" s="311" t="s">
        <v>1169</v>
      </c>
      <c r="S149" s="312"/>
      <c r="T149" s="321"/>
      <c r="U149" s="47">
        <v>1</v>
      </c>
      <c r="V149" s="47" t="s">
        <v>331</v>
      </c>
      <c r="W149" s="351"/>
      <c r="X149" s="309"/>
      <c r="Y149" s="310">
        <f t="shared" ref="Y149:Y153" si="291">+(W149+(W149*X149))*U149</f>
        <v>0</v>
      </c>
      <c r="Z149" s="311" t="s">
        <v>1169</v>
      </c>
      <c r="AA149" s="312"/>
      <c r="AB149" s="321"/>
      <c r="AC149" s="47">
        <v>1</v>
      </c>
      <c r="AD149" s="47" t="s">
        <v>331</v>
      </c>
      <c r="AE149" s="351"/>
      <c r="AF149" s="309"/>
      <c r="AG149" s="310">
        <f t="shared" ref="AG149:AG153" si="292">+(AE149+(AE149*AF149))*AC149</f>
        <v>0</v>
      </c>
      <c r="AH149" s="311" t="s">
        <v>1169</v>
      </c>
      <c r="AI149" s="312"/>
      <c r="AJ149" s="321"/>
      <c r="AK149" s="47">
        <v>1</v>
      </c>
      <c r="AL149" s="47" t="s">
        <v>331</v>
      </c>
      <c r="AM149" s="351"/>
      <c r="AN149" s="309"/>
      <c r="AO149" s="310">
        <f t="shared" ref="AO149:AO153" si="293">+(AM149+(AM149*AN149))*AK149</f>
        <v>0</v>
      </c>
      <c r="AP149" s="311" t="s">
        <v>1169</v>
      </c>
      <c r="AQ149" s="312"/>
      <c r="AR149" s="321"/>
      <c r="AS149" s="47">
        <v>1</v>
      </c>
      <c r="AT149" s="47" t="s">
        <v>331</v>
      </c>
      <c r="AU149" s="351"/>
      <c r="AV149" s="309"/>
      <c r="AW149" s="310">
        <f t="shared" ref="AW149:AW153" si="294">+(AU149+(AU149*AV149))*AS149</f>
        <v>0</v>
      </c>
      <c r="AX149" s="311" t="s">
        <v>1169</v>
      </c>
      <c r="AY149" s="312"/>
      <c r="AZ149" s="321"/>
      <c r="BA149" s="47">
        <v>1</v>
      </c>
      <c r="BB149" s="47" t="s">
        <v>331</v>
      </c>
      <c r="BC149" s="351"/>
      <c r="BD149" s="309"/>
      <c r="BE149" s="310">
        <f t="shared" ref="BE149:BE153" si="295">+(BC149+(BC149*BD149))*BA149</f>
        <v>0</v>
      </c>
      <c r="BF149" s="311" t="s">
        <v>1169</v>
      </c>
      <c r="BG149" s="312"/>
      <c r="BH149" s="321"/>
      <c r="BI149" s="47">
        <v>1</v>
      </c>
      <c r="BJ149" s="47" t="s">
        <v>331</v>
      </c>
      <c r="BK149" s="351"/>
      <c r="BL149" s="309"/>
      <c r="BM149" s="310">
        <f t="shared" ref="BM149:BM153" si="296">+(BK149+(BK149*BL149))*BI149</f>
        <v>0</v>
      </c>
      <c r="BN149" s="311" t="s">
        <v>1169</v>
      </c>
      <c r="BO149" s="312"/>
      <c r="BP149" s="321"/>
      <c r="BQ149" s="47">
        <v>1</v>
      </c>
      <c r="BR149" s="47" t="s">
        <v>331</v>
      </c>
      <c r="BS149" s="351"/>
      <c r="BT149" s="309"/>
      <c r="BU149" s="310">
        <f t="shared" ref="BU149:BU153" si="297">+(BS149+(BS149*BT149))*BQ149</f>
        <v>0</v>
      </c>
      <c r="BV149" s="311" t="s">
        <v>1169</v>
      </c>
      <c r="BW149" s="312"/>
      <c r="BX149" s="321"/>
      <c r="BY149" s="47">
        <v>1</v>
      </c>
      <c r="BZ149" s="47" t="s">
        <v>331</v>
      </c>
      <c r="CA149" s="351"/>
      <c r="CB149" s="309"/>
      <c r="CC149" s="310">
        <f t="shared" ref="CC149:CC153" si="298">+(CA149+(CA149*CB149))*BY149</f>
        <v>0</v>
      </c>
      <c r="CD149" s="311" t="s">
        <v>1169</v>
      </c>
      <c r="CE149" s="312"/>
      <c r="CF149" s="321"/>
      <c r="CG149" s="47">
        <v>1</v>
      </c>
      <c r="CH149" s="47" t="s">
        <v>331</v>
      </c>
      <c r="CI149" s="351"/>
      <c r="CJ149" s="309"/>
      <c r="CK149" s="310">
        <f t="shared" ref="CK149:CK153" si="299">+(CI149+(CI149*CJ149))*CG149</f>
        <v>0</v>
      </c>
      <c r="CL149" s="311" t="s">
        <v>1169</v>
      </c>
      <c r="CM149" s="312"/>
      <c r="CN149" s="321" t="s">
        <v>1243</v>
      </c>
      <c r="CO149" s="47">
        <v>1</v>
      </c>
      <c r="CP149" s="47" t="s">
        <v>331</v>
      </c>
      <c r="CQ149" s="351">
        <v>1632300</v>
      </c>
      <c r="CR149" s="309"/>
      <c r="CS149" s="310">
        <f t="shared" ref="CS149:CS153" si="300">+(CQ149+(CQ149*CR149))*CO149</f>
        <v>1632300</v>
      </c>
      <c r="CT149" s="311" t="s">
        <v>1170</v>
      </c>
      <c r="CU149" s="312"/>
      <c r="CV149" s="321" t="s">
        <v>1195</v>
      </c>
      <c r="CW149" s="47">
        <v>1</v>
      </c>
      <c r="CX149" s="47" t="s">
        <v>331</v>
      </c>
      <c r="CY149" s="351">
        <v>890100</v>
      </c>
      <c r="CZ149" s="309">
        <v>0</v>
      </c>
      <c r="DA149" s="310">
        <f t="shared" ref="DA149:DA153" si="301">+(CY149+(CY149*CZ149))*CW149</f>
        <v>890100</v>
      </c>
      <c r="DB149" s="311" t="s">
        <v>1170</v>
      </c>
      <c r="DC149" s="312"/>
      <c r="DD149" s="321"/>
      <c r="DE149" s="47">
        <v>1</v>
      </c>
      <c r="DF149" s="47" t="s">
        <v>331</v>
      </c>
      <c r="DG149" s="351"/>
      <c r="DH149" s="309"/>
      <c r="DI149" s="310">
        <f t="shared" ref="DI149:DI153" si="302">+(DG149+(DG149*DH149))*DE149</f>
        <v>0</v>
      </c>
      <c r="DJ149" s="311" t="s">
        <v>1169</v>
      </c>
      <c r="DK149" s="312"/>
      <c r="DL149" s="321" t="s">
        <v>1198</v>
      </c>
      <c r="DM149" s="47">
        <v>1</v>
      </c>
      <c r="DN149" s="47" t="s">
        <v>331</v>
      </c>
      <c r="DO149" s="351">
        <v>1416446</v>
      </c>
      <c r="DP149" s="309">
        <v>0</v>
      </c>
      <c r="DQ149" s="310">
        <f t="shared" ref="DQ149:DQ153" si="303">+(DO149+(DO149*DP149))*DM149</f>
        <v>1416446</v>
      </c>
      <c r="DR149" s="311" t="s">
        <v>1170</v>
      </c>
      <c r="DS149" s="312"/>
      <c r="DT149" s="321"/>
      <c r="DU149" s="47">
        <v>1</v>
      </c>
      <c r="DV149" s="47" t="s">
        <v>331</v>
      </c>
      <c r="DW149" s="351"/>
      <c r="DX149" s="309"/>
      <c r="DY149" s="310">
        <f t="shared" ref="DY149:DY153" si="304">+(DW149+(DW149*DX149))*DU149</f>
        <v>0</v>
      </c>
      <c r="DZ149" s="311" t="s">
        <v>1169</v>
      </c>
      <c r="EA149" s="312"/>
      <c r="EB149" s="323"/>
      <c r="EC149" s="315">
        <v>1</v>
      </c>
      <c r="ED149" s="315" t="s">
        <v>331</v>
      </c>
      <c r="EE149" s="352"/>
      <c r="EF149" s="317"/>
      <c r="EG149" s="318" t="s">
        <v>1199</v>
      </c>
      <c r="EH149" s="311" t="s">
        <v>1169</v>
      </c>
      <c r="EI149" s="312"/>
      <c r="EJ149" s="321"/>
      <c r="EK149" s="47">
        <v>1</v>
      </c>
      <c r="EL149" s="47" t="s">
        <v>331</v>
      </c>
      <c r="EM149" s="351"/>
      <c r="EN149" s="309"/>
      <c r="EO149" s="310">
        <f t="shared" ref="EO149:EO153" si="305">+(EM149+(EM149*EN149))*EK149</f>
        <v>0</v>
      </c>
      <c r="EP149" s="311" t="s">
        <v>1169</v>
      </c>
      <c r="EQ149" s="312"/>
    </row>
    <row r="150" spans="1:147" ht="37.5" customHeight="1">
      <c r="A150" s="24"/>
      <c r="B150" s="46">
        <v>2</v>
      </c>
      <c r="C150" s="320" t="s">
        <v>411</v>
      </c>
      <c r="D150" s="321"/>
      <c r="E150" s="47">
        <v>1</v>
      </c>
      <c r="F150" s="47" t="s">
        <v>331</v>
      </c>
      <c r="G150" s="351"/>
      <c r="H150" s="309"/>
      <c r="I150" s="310">
        <f t="shared" si="289"/>
        <v>0</v>
      </c>
      <c r="J150" s="19"/>
      <c r="K150" s="277"/>
      <c r="L150" s="321"/>
      <c r="M150" s="47">
        <v>1</v>
      </c>
      <c r="N150" s="47" t="s">
        <v>331</v>
      </c>
      <c r="O150" s="351"/>
      <c r="P150" s="309"/>
      <c r="Q150" s="310">
        <f t="shared" si="290"/>
        <v>0</v>
      </c>
      <c r="R150" s="19"/>
      <c r="S150" s="277"/>
      <c r="T150" s="321"/>
      <c r="U150" s="47">
        <v>1</v>
      </c>
      <c r="V150" s="47" t="s">
        <v>331</v>
      </c>
      <c r="W150" s="351"/>
      <c r="X150" s="309"/>
      <c r="Y150" s="310">
        <f t="shared" si="291"/>
        <v>0</v>
      </c>
      <c r="Z150" s="19"/>
      <c r="AA150" s="277"/>
      <c r="AB150" s="321"/>
      <c r="AC150" s="47">
        <v>1</v>
      </c>
      <c r="AD150" s="47" t="s">
        <v>331</v>
      </c>
      <c r="AE150" s="351"/>
      <c r="AF150" s="309"/>
      <c r="AG150" s="310">
        <f t="shared" si="292"/>
        <v>0</v>
      </c>
      <c r="AH150" s="19"/>
      <c r="AI150" s="277"/>
      <c r="AJ150" s="321"/>
      <c r="AK150" s="47">
        <v>1</v>
      </c>
      <c r="AL150" s="47" t="s">
        <v>331</v>
      </c>
      <c r="AM150" s="351"/>
      <c r="AN150" s="309"/>
      <c r="AO150" s="310">
        <f t="shared" si="293"/>
        <v>0</v>
      </c>
      <c r="AP150" s="19"/>
      <c r="AQ150" s="277"/>
      <c r="AR150" s="321"/>
      <c r="AS150" s="47">
        <v>1</v>
      </c>
      <c r="AT150" s="47" t="s">
        <v>331</v>
      </c>
      <c r="AU150" s="351"/>
      <c r="AV150" s="309"/>
      <c r="AW150" s="310">
        <f t="shared" si="294"/>
        <v>0</v>
      </c>
      <c r="AX150" s="19"/>
      <c r="AY150" s="277"/>
      <c r="AZ150" s="321"/>
      <c r="BA150" s="47">
        <v>1</v>
      </c>
      <c r="BB150" s="47" t="s">
        <v>331</v>
      </c>
      <c r="BC150" s="351"/>
      <c r="BD150" s="309"/>
      <c r="BE150" s="310">
        <f t="shared" si="295"/>
        <v>0</v>
      </c>
      <c r="BF150" s="19"/>
      <c r="BG150" s="277"/>
      <c r="BH150" s="321"/>
      <c r="BI150" s="47">
        <v>1</v>
      </c>
      <c r="BJ150" s="47" t="s">
        <v>331</v>
      </c>
      <c r="BK150" s="351"/>
      <c r="BL150" s="309"/>
      <c r="BM150" s="310">
        <f t="shared" si="296"/>
        <v>0</v>
      </c>
      <c r="BN150" s="19"/>
      <c r="BO150" s="277"/>
      <c r="BP150" s="321"/>
      <c r="BQ150" s="47">
        <v>1</v>
      </c>
      <c r="BR150" s="47" t="s">
        <v>331</v>
      </c>
      <c r="BS150" s="351"/>
      <c r="BT150" s="309"/>
      <c r="BU150" s="310">
        <f t="shared" si="297"/>
        <v>0</v>
      </c>
      <c r="BV150" s="19"/>
      <c r="BW150" s="277"/>
      <c r="BX150" s="321"/>
      <c r="BY150" s="47">
        <v>1</v>
      </c>
      <c r="BZ150" s="47" t="s">
        <v>331</v>
      </c>
      <c r="CA150" s="351"/>
      <c r="CB150" s="309"/>
      <c r="CC150" s="310">
        <f t="shared" si="298"/>
        <v>0</v>
      </c>
      <c r="CD150" s="19"/>
      <c r="CE150" s="277"/>
      <c r="CF150" s="321"/>
      <c r="CG150" s="47">
        <v>1</v>
      </c>
      <c r="CH150" s="47" t="s">
        <v>331</v>
      </c>
      <c r="CI150" s="351"/>
      <c r="CJ150" s="309"/>
      <c r="CK150" s="310">
        <f t="shared" si="299"/>
        <v>0</v>
      </c>
      <c r="CL150" s="19"/>
      <c r="CM150" s="277"/>
      <c r="CN150" s="321" t="s">
        <v>1243</v>
      </c>
      <c r="CO150" s="47">
        <v>1</v>
      </c>
      <c r="CP150" s="47" t="s">
        <v>331</v>
      </c>
      <c r="CQ150" s="351">
        <v>635800</v>
      </c>
      <c r="CR150" s="309"/>
      <c r="CS150" s="310">
        <f t="shared" si="300"/>
        <v>635800</v>
      </c>
      <c r="CT150" s="19"/>
      <c r="CU150" s="277"/>
      <c r="CV150" s="321" t="s">
        <v>1195</v>
      </c>
      <c r="CW150" s="47">
        <v>1</v>
      </c>
      <c r="CX150" s="47" t="s">
        <v>331</v>
      </c>
      <c r="CY150" s="351">
        <v>670500</v>
      </c>
      <c r="CZ150" s="309">
        <v>0</v>
      </c>
      <c r="DA150" s="310">
        <f t="shared" si="301"/>
        <v>670500</v>
      </c>
      <c r="DB150" s="19"/>
      <c r="DC150" s="277"/>
      <c r="DD150" s="321"/>
      <c r="DE150" s="47">
        <v>1</v>
      </c>
      <c r="DF150" s="47" t="s">
        <v>331</v>
      </c>
      <c r="DG150" s="351"/>
      <c r="DH150" s="309"/>
      <c r="DI150" s="310">
        <f t="shared" si="302"/>
        <v>0</v>
      </c>
      <c r="DJ150" s="19"/>
      <c r="DK150" s="277"/>
      <c r="DL150" s="321" t="s">
        <v>1198</v>
      </c>
      <c r="DM150" s="47">
        <v>1</v>
      </c>
      <c r="DN150" s="47" t="s">
        <v>331</v>
      </c>
      <c r="DO150" s="351">
        <v>1837492</v>
      </c>
      <c r="DP150" s="309">
        <v>0</v>
      </c>
      <c r="DQ150" s="310">
        <f t="shared" si="303"/>
        <v>1837492</v>
      </c>
      <c r="DR150" s="19"/>
      <c r="DS150" s="277"/>
      <c r="DT150" s="321"/>
      <c r="DU150" s="47">
        <v>1</v>
      </c>
      <c r="DV150" s="47" t="s">
        <v>331</v>
      </c>
      <c r="DW150" s="351"/>
      <c r="DX150" s="309"/>
      <c r="DY150" s="310">
        <f t="shared" si="304"/>
        <v>0</v>
      </c>
      <c r="DZ150" s="19"/>
      <c r="EA150" s="277"/>
      <c r="EB150" s="323"/>
      <c r="EC150" s="315">
        <v>1</v>
      </c>
      <c r="ED150" s="315" t="s">
        <v>331</v>
      </c>
      <c r="EE150" s="352"/>
      <c r="EF150" s="317"/>
      <c r="EG150" s="318" t="s">
        <v>1199</v>
      </c>
      <c r="EH150" s="19"/>
      <c r="EI150" s="277"/>
      <c r="EJ150" s="321"/>
      <c r="EK150" s="47">
        <v>1</v>
      </c>
      <c r="EL150" s="47" t="s">
        <v>331</v>
      </c>
      <c r="EM150" s="351"/>
      <c r="EN150" s="309"/>
      <c r="EO150" s="310">
        <f t="shared" si="305"/>
        <v>0</v>
      </c>
      <c r="EP150" s="19"/>
      <c r="EQ150" s="277"/>
    </row>
    <row r="151" spans="1:147" ht="37.5" customHeight="1">
      <c r="A151" s="24"/>
      <c r="B151" s="46">
        <v>3</v>
      </c>
      <c r="C151" s="320" t="s">
        <v>412</v>
      </c>
      <c r="D151" s="321"/>
      <c r="E151" s="47">
        <v>1</v>
      </c>
      <c r="F151" s="47" t="s">
        <v>331</v>
      </c>
      <c r="G151" s="351"/>
      <c r="H151" s="309"/>
      <c r="I151" s="310">
        <f t="shared" si="289"/>
        <v>0</v>
      </c>
      <c r="J151" s="19"/>
      <c r="K151" s="277"/>
      <c r="L151" s="321"/>
      <c r="M151" s="47">
        <v>1</v>
      </c>
      <c r="N151" s="47" t="s">
        <v>331</v>
      </c>
      <c r="O151" s="351"/>
      <c r="P151" s="309"/>
      <c r="Q151" s="310">
        <f t="shared" si="290"/>
        <v>0</v>
      </c>
      <c r="R151" s="19"/>
      <c r="S151" s="277"/>
      <c r="T151" s="321"/>
      <c r="U151" s="47">
        <v>1</v>
      </c>
      <c r="V151" s="47" t="s">
        <v>331</v>
      </c>
      <c r="W151" s="351"/>
      <c r="X151" s="309"/>
      <c r="Y151" s="310">
        <f t="shared" si="291"/>
        <v>0</v>
      </c>
      <c r="Z151" s="19"/>
      <c r="AA151" s="277"/>
      <c r="AB151" s="321"/>
      <c r="AC151" s="47">
        <v>1</v>
      </c>
      <c r="AD151" s="47" t="s">
        <v>331</v>
      </c>
      <c r="AE151" s="351"/>
      <c r="AF151" s="309"/>
      <c r="AG151" s="310">
        <f t="shared" si="292"/>
        <v>0</v>
      </c>
      <c r="AH151" s="19"/>
      <c r="AI151" s="277"/>
      <c r="AJ151" s="321"/>
      <c r="AK151" s="47">
        <v>1</v>
      </c>
      <c r="AL151" s="47" t="s">
        <v>331</v>
      </c>
      <c r="AM151" s="351"/>
      <c r="AN151" s="309"/>
      <c r="AO151" s="310">
        <f t="shared" si="293"/>
        <v>0</v>
      </c>
      <c r="AP151" s="19"/>
      <c r="AQ151" s="277"/>
      <c r="AR151" s="321"/>
      <c r="AS151" s="47">
        <v>1</v>
      </c>
      <c r="AT151" s="47" t="s">
        <v>331</v>
      </c>
      <c r="AU151" s="351"/>
      <c r="AV151" s="309"/>
      <c r="AW151" s="310">
        <f t="shared" si="294"/>
        <v>0</v>
      </c>
      <c r="AX151" s="19"/>
      <c r="AY151" s="277"/>
      <c r="AZ151" s="321"/>
      <c r="BA151" s="47">
        <v>1</v>
      </c>
      <c r="BB151" s="47" t="s">
        <v>331</v>
      </c>
      <c r="BC151" s="351"/>
      <c r="BD151" s="309"/>
      <c r="BE151" s="310">
        <f t="shared" si="295"/>
        <v>0</v>
      </c>
      <c r="BF151" s="19"/>
      <c r="BG151" s="277"/>
      <c r="BH151" s="321"/>
      <c r="BI151" s="47">
        <v>1</v>
      </c>
      <c r="BJ151" s="47" t="s">
        <v>331</v>
      </c>
      <c r="BK151" s="351"/>
      <c r="BL151" s="309"/>
      <c r="BM151" s="310">
        <f t="shared" si="296"/>
        <v>0</v>
      </c>
      <c r="BN151" s="19"/>
      <c r="BO151" s="277"/>
      <c r="BP151" s="321"/>
      <c r="BQ151" s="47">
        <v>1</v>
      </c>
      <c r="BR151" s="47" t="s">
        <v>331</v>
      </c>
      <c r="BS151" s="351"/>
      <c r="BT151" s="309"/>
      <c r="BU151" s="310">
        <f t="shared" si="297"/>
        <v>0</v>
      </c>
      <c r="BV151" s="19"/>
      <c r="BW151" s="277"/>
      <c r="BX151" s="321"/>
      <c r="BY151" s="47">
        <v>1</v>
      </c>
      <c r="BZ151" s="47" t="s">
        <v>331</v>
      </c>
      <c r="CA151" s="351"/>
      <c r="CB151" s="309"/>
      <c r="CC151" s="310">
        <f t="shared" si="298"/>
        <v>0</v>
      </c>
      <c r="CD151" s="19"/>
      <c r="CE151" s="277"/>
      <c r="CF151" s="321"/>
      <c r="CG151" s="47">
        <v>1</v>
      </c>
      <c r="CH151" s="47" t="s">
        <v>331</v>
      </c>
      <c r="CI151" s="351"/>
      <c r="CJ151" s="309"/>
      <c r="CK151" s="310">
        <f t="shared" si="299"/>
        <v>0</v>
      </c>
      <c r="CL151" s="19"/>
      <c r="CM151" s="277"/>
      <c r="CN151" s="321" t="s">
        <v>1244</v>
      </c>
      <c r="CO151" s="47">
        <v>1</v>
      </c>
      <c r="CP151" s="47" t="s">
        <v>331</v>
      </c>
      <c r="CQ151" s="351">
        <v>320000</v>
      </c>
      <c r="CR151" s="309"/>
      <c r="CS151" s="310">
        <f t="shared" si="300"/>
        <v>320000</v>
      </c>
      <c r="CT151" s="19"/>
      <c r="CU151" s="277"/>
      <c r="CV151" s="321" t="s">
        <v>1195</v>
      </c>
      <c r="CW151" s="47">
        <v>1</v>
      </c>
      <c r="CX151" s="47" t="s">
        <v>331</v>
      </c>
      <c r="CY151" s="351">
        <v>211500</v>
      </c>
      <c r="CZ151" s="309">
        <v>0</v>
      </c>
      <c r="DA151" s="310">
        <f t="shared" si="301"/>
        <v>211500</v>
      </c>
      <c r="DB151" s="19"/>
      <c r="DC151" s="277"/>
      <c r="DD151" s="321"/>
      <c r="DE151" s="47">
        <v>1</v>
      </c>
      <c r="DF151" s="47" t="s">
        <v>331</v>
      </c>
      <c r="DG151" s="351"/>
      <c r="DH151" s="309"/>
      <c r="DI151" s="310">
        <f t="shared" si="302"/>
        <v>0</v>
      </c>
      <c r="DJ151" s="19"/>
      <c r="DK151" s="277"/>
      <c r="DL151" s="321" t="s">
        <v>1198</v>
      </c>
      <c r="DM151" s="47">
        <v>1</v>
      </c>
      <c r="DN151" s="47" t="s">
        <v>331</v>
      </c>
      <c r="DO151" s="351">
        <v>371517</v>
      </c>
      <c r="DP151" s="309">
        <v>0</v>
      </c>
      <c r="DQ151" s="310">
        <f t="shared" si="303"/>
        <v>371517</v>
      </c>
      <c r="DR151" s="19"/>
      <c r="DS151" s="277"/>
      <c r="DT151" s="321"/>
      <c r="DU151" s="47">
        <v>1</v>
      </c>
      <c r="DV151" s="47" t="s">
        <v>331</v>
      </c>
      <c r="DW151" s="351"/>
      <c r="DX151" s="309"/>
      <c r="DY151" s="310">
        <f t="shared" si="304"/>
        <v>0</v>
      </c>
      <c r="DZ151" s="19"/>
      <c r="EA151" s="277"/>
      <c r="EB151" s="323"/>
      <c r="EC151" s="315">
        <v>1</v>
      </c>
      <c r="ED151" s="315" t="s">
        <v>331</v>
      </c>
      <c r="EE151" s="352"/>
      <c r="EF151" s="317"/>
      <c r="EG151" s="318" t="s">
        <v>1199</v>
      </c>
      <c r="EH151" s="19"/>
      <c r="EI151" s="277"/>
      <c r="EJ151" s="321"/>
      <c r="EK151" s="47">
        <v>1</v>
      </c>
      <c r="EL151" s="47" t="s">
        <v>331</v>
      </c>
      <c r="EM151" s="351"/>
      <c r="EN151" s="309"/>
      <c r="EO151" s="310">
        <f t="shared" si="305"/>
        <v>0</v>
      </c>
      <c r="EP151" s="19"/>
      <c r="EQ151" s="277"/>
    </row>
    <row r="152" spans="1:147" ht="37.5" customHeight="1">
      <c r="A152" s="24"/>
      <c r="B152" s="46">
        <v>4</v>
      </c>
      <c r="C152" s="320" t="s">
        <v>413</v>
      </c>
      <c r="D152" s="321"/>
      <c r="E152" s="47">
        <v>1</v>
      </c>
      <c r="F152" s="47" t="s">
        <v>331</v>
      </c>
      <c r="G152" s="351"/>
      <c r="H152" s="309"/>
      <c r="I152" s="310">
        <f t="shared" si="289"/>
        <v>0</v>
      </c>
      <c r="J152" s="19"/>
      <c r="K152" s="277"/>
      <c r="L152" s="321"/>
      <c r="M152" s="47">
        <v>1</v>
      </c>
      <c r="N152" s="47" t="s">
        <v>331</v>
      </c>
      <c r="O152" s="351"/>
      <c r="P152" s="309"/>
      <c r="Q152" s="310">
        <f t="shared" si="290"/>
        <v>0</v>
      </c>
      <c r="R152" s="19"/>
      <c r="S152" s="277"/>
      <c r="T152" s="321"/>
      <c r="U152" s="47">
        <v>1</v>
      </c>
      <c r="V152" s="47" t="s">
        <v>331</v>
      </c>
      <c r="W152" s="351"/>
      <c r="X152" s="309"/>
      <c r="Y152" s="310">
        <f t="shared" si="291"/>
        <v>0</v>
      </c>
      <c r="Z152" s="19"/>
      <c r="AA152" s="277"/>
      <c r="AB152" s="321"/>
      <c r="AC152" s="47">
        <v>1</v>
      </c>
      <c r="AD152" s="47" t="s">
        <v>331</v>
      </c>
      <c r="AE152" s="351"/>
      <c r="AF152" s="309"/>
      <c r="AG152" s="310">
        <f t="shared" si="292"/>
        <v>0</v>
      </c>
      <c r="AH152" s="19"/>
      <c r="AI152" s="277"/>
      <c r="AJ152" s="321"/>
      <c r="AK152" s="47">
        <v>1</v>
      </c>
      <c r="AL152" s="47" t="s">
        <v>331</v>
      </c>
      <c r="AM152" s="351"/>
      <c r="AN152" s="309"/>
      <c r="AO152" s="310">
        <f t="shared" si="293"/>
        <v>0</v>
      </c>
      <c r="AP152" s="19"/>
      <c r="AQ152" s="277"/>
      <c r="AR152" s="321"/>
      <c r="AS152" s="47">
        <v>1</v>
      </c>
      <c r="AT152" s="47" t="s">
        <v>331</v>
      </c>
      <c r="AU152" s="351"/>
      <c r="AV152" s="309"/>
      <c r="AW152" s="310">
        <f t="shared" si="294"/>
        <v>0</v>
      </c>
      <c r="AX152" s="19"/>
      <c r="AY152" s="277"/>
      <c r="AZ152" s="321"/>
      <c r="BA152" s="47">
        <v>1</v>
      </c>
      <c r="BB152" s="47" t="s">
        <v>331</v>
      </c>
      <c r="BC152" s="351"/>
      <c r="BD152" s="309"/>
      <c r="BE152" s="310">
        <f t="shared" si="295"/>
        <v>0</v>
      </c>
      <c r="BF152" s="19"/>
      <c r="BG152" s="277"/>
      <c r="BH152" s="321"/>
      <c r="BI152" s="47">
        <v>1</v>
      </c>
      <c r="BJ152" s="47" t="s">
        <v>331</v>
      </c>
      <c r="BK152" s="351"/>
      <c r="BL152" s="309"/>
      <c r="BM152" s="310">
        <f t="shared" si="296"/>
        <v>0</v>
      </c>
      <c r="BN152" s="19"/>
      <c r="BO152" s="277"/>
      <c r="BP152" s="321"/>
      <c r="BQ152" s="47">
        <v>1</v>
      </c>
      <c r="BR152" s="47" t="s">
        <v>331</v>
      </c>
      <c r="BS152" s="351"/>
      <c r="BT152" s="309"/>
      <c r="BU152" s="310">
        <f t="shared" si="297"/>
        <v>0</v>
      </c>
      <c r="BV152" s="19"/>
      <c r="BW152" s="277"/>
      <c r="BX152" s="321"/>
      <c r="BY152" s="47">
        <v>1</v>
      </c>
      <c r="BZ152" s="47" t="s">
        <v>331</v>
      </c>
      <c r="CA152" s="351"/>
      <c r="CB152" s="309"/>
      <c r="CC152" s="310">
        <f t="shared" si="298"/>
        <v>0</v>
      </c>
      <c r="CD152" s="19"/>
      <c r="CE152" s="277"/>
      <c r="CF152" s="321"/>
      <c r="CG152" s="47">
        <v>1</v>
      </c>
      <c r="CH152" s="47" t="s">
        <v>331</v>
      </c>
      <c r="CI152" s="351"/>
      <c r="CJ152" s="309"/>
      <c r="CK152" s="310">
        <f t="shared" si="299"/>
        <v>0</v>
      </c>
      <c r="CL152" s="19"/>
      <c r="CM152" s="277"/>
      <c r="CN152" s="321" t="s">
        <v>1244</v>
      </c>
      <c r="CO152" s="47">
        <v>1</v>
      </c>
      <c r="CP152" s="47" t="s">
        <v>331</v>
      </c>
      <c r="CQ152" s="351">
        <v>802200</v>
      </c>
      <c r="CR152" s="309"/>
      <c r="CS152" s="310">
        <f t="shared" si="300"/>
        <v>802200</v>
      </c>
      <c r="CT152" s="19"/>
      <c r="CU152" s="277"/>
      <c r="CV152" s="321" t="s">
        <v>1195</v>
      </c>
      <c r="CW152" s="47">
        <v>1</v>
      </c>
      <c r="CX152" s="47" t="s">
        <v>331</v>
      </c>
      <c r="CY152" s="351">
        <v>431100</v>
      </c>
      <c r="CZ152" s="309">
        <v>0</v>
      </c>
      <c r="DA152" s="310">
        <f t="shared" si="301"/>
        <v>431100</v>
      </c>
      <c r="DB152" s="19"/>
      <c r="DC152" s="277"/>
      <c r="DD152" s="321"/>
      <c r="DE152" s="47">
        <v>1</v>
      </c>
      <c r="DF152" s="47" t="s">
        <v>331</v>
      </c>
      <c r="DG152" s="351"/>
      <c r="DH152" s="309"/>
      <c r="DI152" s="310">
        <f t="shared" si="302"/>
        <v>0</v>
      </c>
      <c r="DJ152" s="19"/>
      <c r="DK152" s="277"/>
      <c r="DL152" s="321" t="s">
        <v>1198</v>
      </c>
      <c r="DM152" s="47">
        <v>1</v>
      </c>
      <c r="DN152" s="47" t="s">
        <v>331</v>
      </c>
      <c r="DO152" s="351">
        <v>371517</v>
      </c>
      <c r="DP152" s="309">
        <v>0</v>
      </c>
      <c r="DQ152" s="310">
        <f t="shared" si="303"/>
        <v>371517</v>
      </c>
      <c r="DR152" s="19"/>
      <c r="DS152" s="277"/>
      <c r="DT152" s="321"/>
      <c r="DU152" s="47">
        <v>1</v>
      </c>
      <c r="DV152" s="47" t="s">
        <v>331</v>
      </c>
      <c r="DW152" s="351"/>
      <c r="DX152" s="309"/>
      <c r="DY152" s="310">
        <f t="shared" si="304"/>
        <v>0</v>
      </c>
      <c r="DZ152" s="19"/>
      <c r="EA152" s="277"/>
      <c r="EB152" s="323"/>
      <c r="EC152" s="315">
        <v>1</v>
      </c>
      <c r="ED152" s="315" t="s">
        <v>331</v>
      </c>
      <c r="EE152" s="352"/>
      <c r="EF152" s="317"/>
      <c r="EG152" s="318" t="s">
        <v>1199</v>
      </c>
      <c r="EH152" s="19"/>
      <c r="EI152" s="277"/>
      <c r="EJ152" s="321"/>
      <c r="EK152" s="47">
        <v>1</v>
      </c>
      <c r="EL152" s="47" t="s">
        <v>331</v>
      </c>
      <c r="EM152" s="351"/>
      <c r="EN152" s="309"/>
      <c r="EO152" s="310">
        <f t="shared" si="305"/>
        <v>0</v>
      </c>
      <c r="EP152" s="19"/>
      <c r="EQ152" s="277"/>
    </row>
    <row r="153" spans="1:147" ht="37.5" customHeight="1">
      <c r="A153" s="24"/>
      <c r="B153" s="46">
        <v>5</v>
      </c>
      <c r="C153" s="320" t="s">
        <v>352</v>
      </c>
      <c r="D153" s="321"/>
      <c r="E153" s="47">
        <v>1</v>
      </c>
      <c r="F153" s="47" t="s">
        <v>331</v>
      </c>
      <c r="G153" s="351"/>
      <c r="H153" s="309"/>
      <c r="I153" s="310">
        <f t="shared" si="289"/>
        <v>0</v>
      </c>
      <c r="J153" s="19"/>
      <c r="K153" s="277"/>
      <c r="L153" s="321"/>
      <c r="M153" s="47">
        <v>1</v>
      </c>
      <c r="N153" s="47" t="s">
        <v>331</v>
      </c>
      <c r="O153" s="351"/>
      <c r="P153" s="309"/>
      <c r="Q153" s="310">
        <f t="shared" si="290"/>
        <v>0</v>
      </c>
      <c r="R153" s="19"/>
      <c r="S153" s="277"/>
      <c r="T153" s="321"/>
      <c r="U153" s="47">
        <v>1</v>
      </c>
      <c r="V153" s="47" t="s">
        <v>331</v>
      </c>
      <c r="W153" s="351"/>
      <c r="X153" s="309"/>
      <c r="Y153" s="310">
        <f t="shared" si="291"/>
        <v>0</v>
      </c>
      <c r="Z153" s="19"/>
      <c r="AA153" s="277"/>
      <c r="AB153" s="321"/>
      <c r="AC153" s="47">
        <v>1</v>
      </c>
      <c r="AD153" s="47" t="s">
        <v>331</v>
      </c>
      <c r="AE153" s="351"/>
      <c r="AF153" s="309"/>
      <c r="AG153" s="310">
        <f t="shared" si="292"/>
        <v>0</v>
      </c>
      <c r="AH153" s="19"/>
      <c r="AI153" s="277"/>
      <c r="AJ153" s="321"/>
      <c r="AK153" s="47">
        <v>1</v>
      </c>
      <c r="AL153" s="47" t="s">
        <v>331</v>
      </c>
      <c r="AM153" s="351"/>
      <c r="AN153" s="309"/>
      <c r="AO153" s="310">
        <f t="shared" si="293"/>
        <v>0</v>
      </c>
      <c r="AP153" s="19"/>
      <c r="AQ153" s="277"/>
      <c r="AR153" s="321"/>
      <c r="AS153" s="47">
        <v>1</v>
      </c>
      <c r="AT153" s="47" t="s">
        <v>331</v>
      </c>
      <c r="AU153" s="351"/>
      <c r="AV153" s="309"/>
      <c r="AW153" s="310">
        <f t="shared" si="294"/>
        <v>0</v>
      </c>
      <c r="AX153" s="19"/>
      <c r="AY153" s="277"/>
      <c r="AZ153" s="321"/>
      <c r="BA153" s="47">
        <v>1</v>
      </c>
      <c r="BB153" s="47" t="s">
        <v>331</v>
      </c>
      <c r="BC153" s="351"/>
      <c r="BD153" s="309"/>
      <c r="BE153" s="310">
        <f t="shared" si="295"/>
        <v>0</v>
      </c>
      <c r="BF153" s="19"/>
      <c r="BG153" s="277"/>
      <c r="BH153" s="321"/>
      <c r="BI153" s="47">
        <v>1</v>
      </c>
      <c r="BJ153" s="47" t="s">
        <v>331</v>
      </c>
      <c r="BK153" s="351"/>
      <c r="BL153" s="309"/>
      <c r="BM153" s="310">
        <f t="shared" si="296"/>
        <v>0</v>
      </c>
      <c r="BN153" s="19"/>
      <c r="BO153" s="277"/>
      <c r="BP153" s="321"/>
      <c r="BQ153" s="47">
        <v>1</v>
      </c>
      <c r="BR153" s="47" t="s">
        <v>331</v>
      </c>
      <c r="BS153" s="351"/>
      <c r="BT153" s="309"/>
      <c r="BU153" s="310">
        <f t="shared" si="297"/>
        <v>0</v>
      </c>
      <c r="BV153" s="19"/>
      <c r="BW153" s="277"/>
      <c r="BX153" s="321"/>
      <c r="BY153" s="47">
        <v>1</v>
      </c>
      <c r="BZ153" s="47" t="s">
        <v>331</v>
      </c>
      <c r="CA153" s="351"/>
      <c r="CB153" s="309"/>
      <c r="CC153" s="310">
        <f t="shared" si="298"/>
        <v>0</v>
      </c>
      <c r="CD153" s="19"/>
      <c r="CE153" s="277"/>
      <c r="CF153" s="321"/>
      <c r="CG153" s="47">
        <v>1</v>
      </c>
      <c r="CH153" s="47" t="s">
        <v>331</v>
      </c>
      <c r="CI153" s="351"/>
      <c r="CJ153" s="309"/>
      <c r="CK153" s="310">
        <f t="shared" si="299"/>
        <v>0</v>
      </c>
      <c r="CL153" s="19"/>
      <c r="CM153" s="277"/>
      <c r="CN153" s="321" t="s">
        <v>1244</v>
      </c>
      <c r="CO153" s="47">
        <v>1</v>
      </c>
      <c r="CP153" s="47" t="s">
        <v>331</v>
      </c>
      <c r="CQ153" s="351">
        <v>459100</v>
      </c>
      <c r="CR153" s="309"/>
      <c r="CS153" s="310">
        <f t="shared" si="300"/>
        <v>459100</v>
      </c>
      <c r="CT153" s="19"/>
      <c r="CU153" s="277"/>
      <c r="CV153" s="321" t="s">
        <v>1195</v>
      </c>
      <c r="CW153" s="47">
        <v>1</v>
      </c>
      <c r="CX153" s="47" t="s">
        <v>331</v>
      </c>
      <c r="CY153" s="351">
        <v>553500</v>
      </c>
      <c r="CZ153" s="309">
        <v>0</v>
      </c>
      <c r="DA153" s="310">
        <f t="shared" si="301"/>
        <v>553500</v>
      </c>
      <c r="DB153" s="19"/>
      <c r="DC153" s="277"/>
      <c r="DD153" s="321"/>
      <c r="DE153" s="47">
        <v>1</v>
      </c>
      <c r="DF153" s="47" t="s">
        <v>331</v>
      </c>
      <c r="DG153" s="351"/>
      <c r="DH153" s="309"/>
      <c r="DI153" s="310">
        <f t="shared" si="302"/>
        <v>0</v>
      </c>
      <c r="DJ153" s="19"/>
      <c r="DK153" s="277"/>
      <c r="DL153" s="321" t="s">
        <v>1198</v>
      </c>
      <c r="DM153" s="47">
        <v>1</v>
      </c>
      <c r="DN153" s="47" t="s">
        <v>331</v>
      </c>
      <c r="DO153" s="351">
        <v>1</v>
      </c>
      <c r="DP153" s="309">
        <v>0</v>
      </c>
      <c r="DQ153" s="310">
        <f t="shared" si="303"/>
        <v>1</v>
      </c>
      <c r="DR153" s="19"/>
      <c r="DS153" s="277"/>
      <c r="DT153" s="321"/>
      <c r="DU153" s="47">
        <v>1</v>
      </c>
      <c r="DV153" s="47" t="s">
        <v>331</v>
      </c>
      <c r="DW153" s="351"/>
      <c r="DX153" s="309"/>
      <c r="DY153" s="310">
        <f t="shared" si="304"/>
        <v>0</v>
      </c>
      <c r="DZ153" s="19"/>
      <c r="EA153" s="277"/>
      <c r="EB153" s="323"/>
      <c r="EC153" s="315">
        <v>1</v>
      </c>
      <c r="ED153" s="315" t="s">
        <v>331</v>
      </c>
      <c r="EE153" s="352"/>
      <c r="EF153" s="317"/>
      <c r="EG153" s="318" t="s">
        <v>1199</v>
      </c>
      <c r="EH153" s="19"/>
      <c r="EI153" s="277"/>
      <c r="EJ153" s="321"/>
      <c r="EK153" s="47">
        <v>1</v>
      </c>
      <c r="EL153" s="47" t="s">
        <v>331</v>
      </c>
      <c r="EM153" s="351"/>
      <c r="EN153" s="309"/>
      <c r="EO153" s="310">
        <f t="shared" si="305"/>
        <v>0</v>
      </c>
      <c r="EP153" s="19"/>
      <c r="EQ153" s="277"/>
    </row>
    <row r="154" spans="1:147" ht="37.5" customHeight="1">
      <c r="A154" s="24"/>
      <c r="B154" s="57"/>
      <c r="C154" s="49" t="s">
        <v>338</v>
      </c>
      <c r="D154" s="326"/>
      <c r="E154" s="50"/>
      <c r="F154" s="51"/>
      <c r="G154" s="51"/>
      <c r="H154" s="327"/>
      <c r="I154" s="52">
        <f>SUM(I149:I153)</f>
        <v>0</v>
      </c>
      <c r="J154" s="19"/>
      <c r="K154" s="277"/>
      <c r="L154" s="326"/>
      <c r="M154" s="50"/>
      <c r="N154" s="51"/>
      <c r="O154" s="51"/>
      <c r="P154" s="327"/>
      <c r="Q154" s="52">
        <f>SUM(Q149:Q153)</f>
        <v>0</v>
      </c>
      <c r="R154" s="19"/>
      <c r="S154" s="277"/>
      <c r="T154" s="326"/>
      <c r="U154" s="50"/>
      <c r="V154" s="51"/>
      <c r="W154" s="51"/>
      <c r="X154" s="327"/>
      <c r="Y154" s="52">
        <f>SUM(Y149:Y153)</f>
        <v>0</v>
      </c>
      <c r="Z154" s="19"/>
      <c r="AA154" s="277"/>
      <c r="AB154" s="326"/>
      <c r="AC154" s="50"/>
      <c r="AD154" s="51"/>
      <c r="AE154" s="51"/>
      <c r="AF154" s="327"/>
      <c r="AG154" s="52">
        <f>SUM(AG149:AG153)</f>
        <v>0</v>
      </c>
      <c r="AH154" s="19"/>
      <c r="AI154" s="277"/>
      <c r="AJ154" s="326"/>
      <c r="AK154" s="50"/>
      <c r="AL154" s="51"/>
      <c r="AM154" s="51"/>
      <c r="AN154" s="327"/>
      <c r="AO154" s="52">
        <f>SUM(AO149:AO153)</f>
        <v>0</v>
      </c>
      <c r="AP154" s="19"/>
      <c r="AQ154" s="277"/>
      <c r="AR154" s="326"/>
      <c r="AS154" s="50"/>
      <c r="AT154" s="51"/>
      <c r="AU154" s="51"/>
      <c r="AV154" s="327"/>
      <c r="AW154" s="52">
        <f>SUM(AW149:AW153)</f>
        <v>0</v>
      </c>
      <c r="AX154" s="19"/>
      <c r="AY154" s="277"/>
      <c r="AZ154" s="326"/>
      <c r="BA154" s="50"/>
      <c r="BB154" s="51"/>
      <c r="BC154" s="51"/>
      <c r="BD154" s="327"/>
      <c r="BE154" s="52">
        <f>SUM(BE149:BE153)</f>
        <v>0</v>
      </c>
      <c r="BF154" s="19"/>
      <c r="BG154" s="277"/>
      <c r="BH154" s="326"/>
      <c r="BI154" s="50"/>
      <c r="BJ154" s="51"/>
      <c r="BK154" s="51"/>
      <c r="BL154" s="327"/>
      <c r="BM154" s="52">
        <f>SUM(BM149:BM153)</f>
        <v>0</v>
      </c>
      <c r="BN154" s="19"/>
      <c r="BO154" s="277"/>
      <c r="BP154" s="326"/>
      <c r="BQ154" s="50"/>
      <c r="BR154" s="51"/>
      <c r="BS154" s="51"/>
      <c r="BT154" s="327"/>
      <c r="BU154" s="52">
        <f>SUM(BU149:BU153)</f>
        <v>0</v>
      </c>
      <c r="BV154" s="19"/>
      <c r="BW154" s="277"/>
      <c r="BX154" s="326"/>
      <c r="BY154" s="50"/>
      <c r="BZ154" s="51"/>
      <c r="CA154" s="51"/>
      <c r="CB154" s="327"/>
      <c r="CC154" s="52">
        <f>SUM(CC149:CC153)</f>
        <v>0</v>
      </c>
      <c r="CD154" s="19"/>
      <c r="CE154" s="277"/>
      <c r="CF154" s="326"/>
      <c r="CG154" s="50"/>
      <c r="CH154" s="51"/>
      <c r="CI154" s="51"/>
      <c r="CJ154" s="327"/>
      <c r="CK154" s="52">
        <f>SUM(CK149:CK153)</f>
        <v>0</v>
      </c>
      <c r="CL154" s="19"/>
      <c r="CM154" s="277"/>
      <c r="CN154" s="326"/>
      <c r="CO154" s="50"/>
      <c r="CP154" s="51"/>
      <c r="CQ154" s="51"/>
      <c r="CR154" s="327"/>
      <c r="CS154" s="52">
        <f>SUM(CS149:CS153)</f>
        <v>3849400</v>
      </c>
      <c r="CT154" s="19"/>
      <c r="CU154" s="277"/>
      <c r="CV154" s="326"/>
      <c r="CW154" s="50"/>
      <c r="CX154" s="51"/>
      <c r="CY154" s="51"/>
      <c r="CZ154" s="327"/>
      <c r="DA154" s="52">
        <f>SUM(DA149:DA153)</f>
        <v>2756700</v>
      </c>
      <c r="DB154" s="19"/>
      <c r="DC154" s="277"/>
      <c r="DD154" s="326"/>
      <c r="DE154" s="50"/>
      <c r="DF154" s="51"/>
      <c r="DG154" s="51"/>
      <c r="DH154" s="327"/>
      <c r="DI154" s="52">
        <f>SUM(DI149:DI153)</f>
        <v>0</v>
      </c>
      <c r="DJ154" s="19"/>
      <c r="DK154" s="277"/>
      <c r="DL154" s="326"/>
      <c r="DM154" s="50"/>
      <c r="DN154" s="51"/>
      <c r="DO154" s="51"/>
      <c r="DP154" s="327"/>
      <c r="DQ154" s="52">
        <f>SUM(DQ149:DQ153)</f>
        <v>3996973</v>
      </c>
      <c r="DR154" s="19"/>
      <c r="DS154" s="277"/>
      <c r="DT154" s="326"/>
      <c r="DU154" s="50"/>
      <c r="DV154" s="51"/>
      <c r="DW154" s="51"/>
      <c r="DX154" s="327"/>
      <c r="DY154" s="52">
        <f>SUM(DY149:DY153)</f>
        <v>0</v>
      </c>
      <c r="DZ154" s="19"/>
      <c r="EA154" s="277"/>
      <c r="EB154" s="328"/>
      <c r="EC154" s="281"/>
      <c r="ED154" s="329"/>
      <c r="EE154" s="329"/>
      <c r="EF154" s="330"/>
      <c r="EG154" s="331" t="s">
        <v>1199</v>
      </c>
      <c r="EH154" s="19"/>
      <c r="EI154" s="277"/>
      <c r="EJ154" s="326"/>
      <c r="EK154" s="50"/>
      <c r="EL154" s="51"/>
      <c r="EM154" s="51"/>
      <c r="EN154" s="327"/>
      <c r="EO154" s="52">
        <f>SUM(EO149:EO153)</f>
        <v>0</v>
      </c>
      <c r="EP154" s="19"/>
      <c r="EQ154" s="277"/>
    </row>
    <row r="155" spans="1:147" ht="37.5" customHeight="1">
      <c r="A155" s="24"/>
      <c r="B155" s="53" t="s">
        <v>30</v>
      </c>
      <c r="C155" s="25"/>
      <c r="D155" s="332"/>
      <c r="E155" s="28"/>
      <c r="F155" s="31"/>
      <c r="G155" s="31"/>
      <c r="H155" s="333"/>
      <c r="I155" s="54"/>
      <c r="J155" s="19"/>
      <c r="K155" s="277"/>
      <c r="L155" s="332"/>
      <c r="M155" s="28"/>
      <c r="N155" s="31"/>
      <c r="O155" s="31"/>
      <c r="P155" s="333"/>
      <c r="Q155" s="54"/>
      <c r="R155" s="19"/>
      <c r="S155" s="277"/>
      <c r="T155" s="332"/>
      <c r="U155" s="28"/>
      <c r="V155" s="31"/>
      <c r="W155" s="31"/>
      <c r="X155" s="333"/>
      <c r="Y155" s="54"/>
      <c r="Z155" s="19"/>
      <c r="AA155" s="277"/>
      <c r="AB155" s="332"/>
      <c r="AC155" s="28"/>
      <c r="AD155" s="31"/>
      <c r="AE155" s="31"/>
      <c r="AF155" s="333"/>
      <c r="AG155" s="54"/>
      <c r="AH155" s="19"/>
      <c r="AI155" s="277"/>
      <c r="AJ155" s="332"/>
      <c r="AK155" s="28"/>
      <c r="AL155" s="31"/>
      <c r="AM155" s="31"/>
      <c r="AN155" s="333"/>
      <c r="AO155" s="54"/>
      <c r="AP155" s="19"/>
      <c r="AQ155" s="277"/>
      <c r="AR155" s="332"/>
      <c r="AS155" s="28"/>
      <c r="AT155" s="31"/>
      <c r="AU155" s="31"/>
      <c r="AV155" s="333"/>
      <c r="AW155" s="54"/>
      <c r="AX155" s="19"/>
      <c r="AY155" s="277"/>
      <c r="AZ155" s="332"/>
      <c r="BA155" s="28"/>
      <c r="BB155" s="31"/>
      <c r="BC155" s="31"/>
      <c r="BD155" s="333"/>
      <c r="BE155" s="54"/>
      <c r="BF155" s="19"/>
      <c r="BG155" s="277"/>
      <c r="BH155" s="332"/>
      <c r="BI155" s="28"/>
      <c r="BJ155" s="31"/>
      <c r="BK155" s="31"/>
      <c r="BL155" s="333"/>
      <c r="BM155" s="54"/>
      <c r="BN155" s="19"/>
      <c r="BO155" s="277"/>
      <c r="BP155" s="332"/>
      <c r="BQ155" s="28"/>
      <c r="BR155" s="31"/>
      <c r="BS155" s="31"/>
      <c r="BT155" s="333"/>
      <c r="BU155" s="54"/>
      <c r="BV155" s="19"/>
      <c r="BW155" s="277"/>
      <c r="BX155" s="332"/>
      <c r="BY155" s="28"/>
      <c r="BZ155" s="31"/>
      <c r="CA155" s="31"/>
      <c r="CB155" s="333"/>
      <c r="CC155" s="54"/>
      <c r="CD155" s="19"/>
      <c r="CE155" s="277"/>
      <c r="CF155" s="332"/>
      <c r="CG155" s="28"/>
      <c r="CH155" s="31"/>
      <c r="CI155" s="31"/>
      <c r="CJ155" s="333"/>
      <c r="CK155" s="54"/>
      <c r="CL155" s="19"/>
      <c r="CM155" s="277"/>
      <c r="CN155" s="332"/>
      <c r="CO155" s="28"/>
      <c r="CP155" s="31"/>
      <c r="CQ155" s="31"/>
      <c r="CR155" s="333"/>
      <c r="CS155" s="54"/>
      <c r="CT155" s="19"/>
      <c r="CU155" s="277"/>
      <c r="CV155" s="332"/>
      <c r="CW155" s="28"/>
      <c r="CX155" s="31"/>
      <c r="CY155" s="31"/>
      <c r="CZ155" s="333"/>
      <c r="DA155" s="54"/>
      <c r="DB155" s="19"/>
      <c r="DC155" s="277"/>
      <c r="DD155" s="332"/>
      <c r="DE155" s="28"/>
      <c r="DF155" s="31"/>
      <c r="DG155" s="31"/>
      <c r="DH155" s="333"/>
      <c r="DI155" s="54"/>
      <c r="DJ155" s="19"/>
      <c r="DK155" s="277"/>
      <c r="DL155" s="332"/>
      <c r="DM155" s="28"/>
      <c r="DN155" s="31"/>
      <c r="DO155" s="31"/>
      <c r="DP155" s="333"/>
      <c r="DQ155" s="54"/>
      <c r="DR155" s="19"/>
      <c r="DS155" s="277"/>
      <c r="DT155" s="332"/>
      <c r="DU155" s="28"/>
      <c r="DV155" s="31"/>
      <c r="DW155" s="31"/>
      <c r="DX155" s="333"/>
      <c r="DY155" s="54"/>
      <c r="DZ155" s="19"/>
      <c r="EA155" s="277"/>
      <c r="EB155" s="186"/>
      <c r="EC155" s="24"/>
      <c r="ED155" s="273"/>
      <c r="EE155" s="273"/>
      <c r="EF155" s="334"/>
      <c r="EG155" s="282"/>
      <c r="EH155" s="19"/>
      <c r="EI155" s="277"/>
      <c r="EJ155" s="332"/>
      <c r="EK155" s="28"/>
      <c r="EL155" s="31"/>
      <c r="EM155" s="31"/>
      <c r="EN155" s="333"/>
      <c r="EO155" s="54"/>
      <c r="EP155" s="19"/>
      <c r="EQ155" s="277"/>
    </row>
    <row r="156" spans="1:147" ht="37.5" customHeight="1" thickBot="1">
      <c r="A156" s="24"/>
      <c r="B156" s="34" t="s">
        <v>31</v>
      </c>
      <c r="C156" s="25"/>
      <c r="D156" s="332"/>
      <c r="E156" s="59"/>
      <c r="F156" s="31"/>
      <c r="G156" s="31"/>
      <c r="H156" s="333"/>
      <c r="I156" s="54"/>
      <c r="J156" s="19"/>
      <c r="K156" s="277"/>
      <c r="L156" s="332"/>
      <c r="M156" s="59"/>
      <c r="N156" s="31"/>
      <c r="O156" s="31"/>
      <c r="P156" s="333"/>
      <c r="Q156" s="54"/>
      <c r="R156" s="19"/>
      <c r="S156" s="277"/>
      <c r="T156" s="332"/>
      <c r="U156" s="59"/>
      <c r="V156" s="31"/>
      <c r="W156" s="31"/>
      <c r="X156" s="333"/>
      <c r="Y156" s="54"/>
      <c r="Z156" s="19"/>
      <c r="AA156" s="277"/>
      <c r="AB156" s="332"/>
      <c r="AC156" s="59"/>
      <c r="AD156" s="31"/>
      <c r="AE156" s="31"/>
      <c r="AF156" s="333"/>
      <c r="AG156" s="54"/>
      <c r="AH156" s="19"/>
      <c r="AI156" s="277"/>
      <c r="AJ156" s="332"/>
      <c r="AK156" s="59"/>
      <c r="AL156" s="31"/>
      <c r="AM156" s="31"/>
      <c r="AN156" s="333"/>
      <c r="AO156" s="54"/>
      <c r="AP156" s="19"/>
      <c r="AQ156" s="277"/>
      <c r="AR156" s="332"/>
      <c r="AS156" s="59"/>
      <c r="AT156" s="31"/>
      <c r="AU156" s="31"/>
      <c r="AV156" s="333"/>
      <c r="AW156" s="54"/>
      <c r="AX156" s="19"/>
      <c r="AY156" s="277"/>
      <c r="AZ156" s="332"/>
      <c r="BA156" s="59"/>
      <c r="BB156" s="31"/>
      <c r="BC156" s="31"/>
      <c r="BD156" s="333"/>
      <c r="BE156" s="54"/>
      <c r="BF156" s="19"/>
      <c r="BG156" s="277"/>
      <c r="BH156" s="332"/>
      <c r="BI156" s="59"/>
      <c r="BJ156" s="31"/>
      <c r="BK156" s="31"/>
      <c r="BL156" s="333"/>
      <c r="BM156" s="54"/>
      <c r="BN156" s="19"/>
      <c r="BO156" s="277"/>
      <c r="BP156" s="332"/>
      <c r="BQ156" s="59"/>
      <c r="BR156" s="31"/>
      <c r="BS156" s="31"/>
      <c r="BT156" s="333"/>
      <c r="BU156" s="54"/>
      <c r="BV156" s="19"/>
      <c r="BW156" s="277"/>
      <c r="BX156" s="332"/>
      <c r="BY156" s="59"/>
      <c r="BZ156" s="31"/>
      <c r="CA156" s="31"/>
      <c r="CB156" s="333"/>
      <c r="CC156" s="54"/>
      <c r="CD156" s="19"/>
      <c r="CE156" s="277"/>
      <c r="CF156" s="332"/>
      <c r="CG156" s="59"/>
      <c r="CH156" s="31"/>
      <c r="CI156" s="31"/>
      <c r="CJ156" s="333"/>
      <c r="CK156" s="54"/>
      <c r="CL156" s="19"/>
      <c r="CM156" s="277"/>
      <c r="CN156" s="332"/>
      <c r="CO156" s="59"/>
      <c r="CP156" s="31"/>
      <c r="CQ156" s="31"/>
      <c r="CR156" s="333"/>
      <c r="CS156" s="54"/>
      <c r="CT156" s="19"/>
      <c r="CU156" s="277"/>
      <c r="CV156" s="332"/>
      <c r="CW156" s="59"/>
      <c r="CX156" s="31"/>
      <c r="CY156" s="31"/>
      <c r="CZ156" s="333"/>
      <c r="DA156" s="54"/>
      <c r="DB156" s="19"/>
      <c r="DC156" s="277"/>
      <c r="DD156" s="332"/>
      <c r="DE156" s="59"/>
      <c r="DF156" s="31"/>
      <c r="DG156" s="31"/>
      <c r="DH156" s="333"/>
      <c r="DI156" s="54"/>
      <c r="DJ156" s="19"/>
      <c r="DK156" s="277"/>
      <c r="DL156" s="332"/>
      <c r="DM156" s="59"/>
      <c r="DN156" s="31"/>
      <c r="DO156" s="31"/>
      <c r="DP156" s="333"/>
      <c r="DQ156" s="54"/>
      <c r="DR156" s="19"/>
      <c r="DS156" s="277"/>
      <c r="DT156" s="332"/>
      <c r="DU156" s="59"/>
      <c r="DV156" s="31"/>
      <c r="DW156" s="31"/>
      <c r="DX156" s="333"/>
      <c r="DY156" s="54"/>
      <c r="DZ156" s="19"/>
      <c r="EA156" s="277"/>
      <c r="EB156" s="186"/>
      <c r="EC156" s="341"/>
      <c r="ED156" s="273"/>
      <c r="EE156" s="273"/>
      <c r="EF156" s="334"/>
      <c r="EG156" s="282"/>
      <c r="EH156" s="19"/>
      <c r="EI156" s="277"/>
      <c r="EJ156" s="332"/>
      <c r="EK156" s="59"/>
      <c r="EL156" s="31"/>
      <c r="EM156" s="31"/>
      <c r="EN156" s="333"/>
      <c r="EO156" s="54"/>
      <c r="EP156" s="19"/>
      <c r="EQ156" s="277"/>
    </row>
    <row r="157" spans="1:147" ht="37.5" customHeight="1" thickBot="1">
      <c r="A157" s="24"/>
      <c r="B157" s="40" t="s">
        <v>322</v>
      </c>
      <c r="C157" s="41" t="s">
        <v>323</v>
      </c>
      <c r="D157" s="295" t="s">
        <v>324</v>
      </c>
      <c r="E157" s="42" t="s">
        <v>325</v>
      </c>
      <c r="F157" s="43" t="s">
        <v>326</v>
      </c>
      <c r="G157" s="44" t="s">
        <v>327</v>
      </c>
      <c r="H157" s="296" t="s">
        <v>328</v>
      </c>
      <c r="I157" s="45" t="s">
        <v>329</v>
      </c>
      <c r="J157" s="297" t="s">
        <v>1167</v>
      </c>
      <c r="K157" s="298" t="s">
        <v>1168</v>
      </c>
      <c r="L157" s="295" t="s">
        <v>324</v>
      </c>
      <c r="M157" s="42" t="s">
        <v>325</v>
      </c>
      <c r="N157" s="43" t="s">
        <v>326</v>
      </c>
      <c r="O157" s="44" t="s">
        <v>327</v>
      </c>
      <c r="P157" s="296" t="s">
        <v>328</v>
      </c>
      <c r="Q157" s="45" t="s">
        <v>329</v>
      </c>
      <c r="R157" s="297" t="s">
        <v>1167</v>
      </c>
      <c r="S157" s="298" t="s">
        <v>1168</v>
      </c>
      <c r="T157" s="295" t="s">
        <v>324</v>
      </c>
      <c r="U157" s="42" t="s">
        <v>325</v>
      </c>
      <c r="V157" s="43" t="s">
        <v>326</v>
      </c>
      <c r="W157" s="44" t="s">
        <v>327</v>
      </c>
      <c r="X157" s="296" t="s">
        <v>328</v>
      </c>
      <c r="Y157" s="45" t="s">
        <v>329</v>
      </c>
      <c r="Z157" s="297" t="s">
        <v>1167</v>
      </c>
      <c r="AA157" s="298" t="s">
        <v>1168</v>
      </c>
      <c r="AB157" s="295" t="s">
        <v>324</v>
      </c>
      <c r="AC157" s="42" t="s">
        <v>325</v>
      </c>
      <c r="AD157" s="43" t="s">
        <v>326</v>
      </c>
      <c r="AE157" s="44" t="s">
        <v>327</v>
      </c>
      <c r="AF157" s="296" t="s">
        <v>328</v>
      </c>
      <c r="AG157" s="45" t="s">
        <v>329</v>
      </c>
      <c r="AH157" s="297" t="s">
        <v>1167</v>
      </c>
      <c r="AI157" s="298" t="s">
        <v>1168</v>
      </c>
      <c r="AJ157" s="295" t="s">
        <v>324</v>
      </c>
      <c r="AK157" s="42" t="s">
        <v>325</v>
      </c>
      <c r="AL157" s="43" t="s">
        <v>326</v>
      </c>
      <c r="AM157" s="44" t="s">
        <v>327</v>
      </c>
      <c r="AN157" s="296" t="s">
        <v>328</v>
      </c>
      <c r="AO157" s="45" t="s">
        <v>329</v>
      </c>
      <c r="AP157" s="297" t="s">
        <v>1167</v>
      </c>
      <c r="AQ157" s="298" t="s">
        <v>1168</v>
      </c>
      <c r="AR157" s="295" t="s">
        <v>324</v>
      </c>
      <c r="AS157" s="42" t="s">
        <v>325</v>
      </c>
      <c r="AT157" s="43" t="s">
        <v>326</v>
      </c>
      <c r="AU157" s="44" t="s">
        <v>327</v>
      </c>
      <c r="AV157" s="296" t="s">
        <v>328</v>
      </c>
      <c r="AW157" s="45" t="s">
        <v>329</v>
      </c>
      <c r="AX157" s="297" t="s">
        <v>1167</v>
      </c>
      <c r="AY157" s="298" t="s">
        <v>1168</v>
      </c>
      <c r="AZ157" s="295" t="s">
        <v>324</v>
      </c>
      <c r="BA157" s="42" t="s">
        <v>325</v>
      </c>
      <c r="BB157" s="43" t="s">
        <v>326</v>
      </c>
      <c r="BC157" s="44" t="s">
        <v>327</v>
      </c>
      <c r="BD157" s="296" t="s">
        <v>328</v>
      </c>
      <c r="BE157" s="45" t="s">
        <v>329</v>
      </c>
      <c r="BF157" s="297" t="s">
        <v>1167</v>
      </c>
      <c r="BG157" s="298" t="s">
        <v>1168</v>
      </c>
      <c r="BH157" s="295" t="s">
        <v>324</v>
      </c>
      <c r="BI157" s="42" t="s">
        <v>325</v>
      </c>
      <c r="BJ157" s="43" t="s">
        <v>326</v>
      </c>
      <c r="BK157" s="44" t="s">
        <v>327</v>
      </c>
      <c r="BL157" s="296" t="s">
        <v>328</v>
      </c>
      <c r="BM157" s="45" t="s">
        <v>329</v>
      </c>
      <c r="BN157" s="297" t="s">
        <v>1167</v>
      </c>
      <c r="BO157" s="298" t="s">
        <v>1168</v>
      </c>
      <c r="BP157" s="295" t="s">
        <v>324</v>
      </c>
      <c r="BQ157" s="42" t="s">
        <v>325</v>
      </c>
      <c r="BR157" s="43" t="s">
        <v>326</v>
      </c>
      <c r="BS157" s="44" t="s">
        <v>327</v>
      </c>
      <c r="BT157" s="296" t="s">
        <v>328</v>
      </c>
      <c r="BU157" s="45" t="s">
        <v>329</v>
      </c>
      <c r="BV157" s="297" t="s">
        <v>1167</v>
      </c>
      <c r="BW157" s="298" t="s">
        <v>1168</v>
      </c>
      <c r="BX157" s="295" t="s">
        <v>324</v>
      </c>
      <c r="BY157" s="42" t="s">
        <v>325</v>
      </c>
      <c r="BZ157" s="43" t="s">
        <v>326</v>
      </c>
      <c r="CA157" s="44" t="s">
        <v>327</v>
      </c>
      <c r="CB157" s="296" t="s">
        <v>328</v>
      </c>
      <c r="CC157" s="45" t="s">
        <v>329</v>
      </c>
      <c r="CD157" s="297" t="s">
        <v>1167</v>
      </c>
      <c r="CE157" s="298" t="s">
        <v>1168</v>
      </c>
      <c r="CF157" s="295" t="s">
        <v>324</v>
      </c>
      <c r="CG157" s="42" t="s">
        <v>325</v>
      </c>
      <c r="CH157" s="43" t="s">
        <v>326</v>
      </c>
      <c r="CI157" s="44" t="s">
        <v>327</v>
      </c>
      <c r="CJ157" s="296" t="s">
        <v>328</v>
      </c>
      <c r="CK157" s="45" t="s">
        <v>329</v>
      </c>
      <c r="CL157" s="297" t="s">
        <v>1167</v>
      </c>
      <c r="CM157" s="298" t="s">
        <v>1168</v>
      </c>
      <c r="CN157" s="295" t="s">
        <v>324</v>
      </c>
      <c r="CO157" s="42" t="s">
        <v>325</v>
      </c>
      <c r="CP157" s="43" t="s">
        <v>326</v>
      </c>
      <c r="CQ157" s="44" t="s">
        <v>327</v>
      </c>
      <c r="CR157" s="296" t="s">
        <v>328</v>
      </c>
      <c r="CS157" s="45" t="s">
        <v>329</v>
      </c>
      <c r="CT157" s="297" t="s">
        <v>1167</v>
      </c>
      <c r="CU157" s="298" t="s">
        <v>1168</v>
      </c>
      <c r="CV157" s="295" t="s">
        <v>324</v>
      </c>
      <c r="CW157" s="42" t="s">
        <v>325</v>
      </c>
      <c r="CX157" s="43" t="s">
        <v>326</v>
      </c>
      <c r="CY157" s="44" t="s">
        <v>327</v>
      </c>
      <c r="CZ157" s="296" t="s">
        <v>328</v>
      </c>
      <c r="DA157" s="45" t="s">
        <v>329</v>
      </c>
      <c r="DB157" s="297" t="s">
        <v>1167</v>
      </c>
      <c r="DC157" s="298" t="s">
        <v>1168</v>
      </c>
      <c r="DD157" s="295" t="s">
        <v>324</v>
      </c>
      <c r="DE157" s="42" t="s">
        <v>325</v>
      </c>
      <c r="DF157" s="43" t="s">
        <v>326</v>
      </c>
      <c r="DG157" s="44" t="s">
        <v>327</v>
      </c>
      <c r="DH157" s="296" t="s">
        <v>328</v>
      </c>
      <c r="DI157" s="45" t="s">
        <v>329</v>
      </c>
      <c r="DJ157" s="297" t="s">
        <v>1167</v>
      </c>
      <c r="DK157" s="298" t="s">
        <v>1168</v>
      </c>
      <c r="DL157" s="295" t="s">
        <v>324</v>
      </c>
      <c r="DM157" s="42" t="s">
        <v>325</v>
      </c>
      <c r="DN157" s="43" t="s">
        <v>326</v>
      </c>
      <c r="DO157" s="44" t="s">
        <v>327</v>
      </c>
      <c r="DP157" s="296" t="s">
        <v>328</v>
      </c>
      <c r="DQ157" s="45" t="s">
        <v>329</v>
      </c>
      <c r="DR157" s="297" t="s">
        <v>1167</v>
      </c>
      <c r="DS157" s="298" t="s">
        <v>1168</v>
      </c>
      <c r="DT157" s="295" t="s">
        <v>324</v>
      </c>
      <c r="DU157" s="42" t="s">
        <v>325</v>
      </c>
      <c r="DV157" s="43" t="s">
        <v>326</v>
      </c>
      <c r="DW157" s="44" t="s">
        <v>327</v>
      </c>
      <c r="DX157" s="296" t="s">
        <v>328</v>
      </c>
      <c r="DY157" s="45" t="s">
        <v>329</v>
      </c>
      <c r="DZ157" s="297" t="s">
        <v>1167</v>
      </c>
      <c r="EA157" s="298" t="s">
        <v>1168</v>
      </c>
      <c r="EB157" s="299" t="s">
        <v>324</v>
      </c>
      <c r="EC157" s="300" t="s">
        <v>325</v>
      </c>
      <c r="ED157" s="301" t="s">
        <v>326</v>
      </c>
      <c r="EE157" s="335" t="s">
        <v>327</v>
      </c>
      <c r="EF157" s="300" t="s">
        <v>328</v>
      </c>
      <c r="EG157" s="303" t="s">
        <v>329</v>
      </c>
      <c r="EH157" s="297" t="s">
        <v>1167</v>
      </c>
      <c r="EI157" s="298" t="s">
        <v>1168</v>
      </c>
      <c r="EJ157" s="295" t="s">
        <v>324</v>
      </c>
      <c r="EK157" s="42" t="s">
        <v>325</v>
      </c>
      <c r="EL157" s="43" t="s">
        <v>326</v>
      </c>
      <c r="EM157" s="44" t="s">
        <v>327</v>
      </c>
      <c r="EN157" s="296" t="s">
        <v>328</v>
      </c>
      <c r="EO157" s="45" t="s">
        <v>329</v>
      </c>
      <c r="EP157" s="297" t="s">
        <v>1167</v>
      </c>
      <c r="EQ157" s="298" t="s">
        <v>1168</v>
      </c>
    </row>
    <row r="158" spans="1:147" ht="37.5" customHeight="1" thickBot="1">
      <c r="A158" s="24"/>
      <c r="B158" s="46">
        <v>1</v>
      </c>
      <c r="C158" s="320" t="s">
        <v>414</v>
      </c>
      <c r="D158" s="321"/>
      <c r="E158" s="47">
        <v>1</v>
      </c>
      <c r="F158" s="47" t="s">
        <v>331</v>
      </c>
      <c r="G158" s="322"/>
      <c r="H158" s="309"/>
      <c r="I158" s="310">
        <f>+(G158+(G158*H158))*E158</f>
        <v>0</v>
      </c>
      <c r="J158" s="311" t="s">
        <v>1169</v>
      </c>
      <c r="K158" s="312"/>
      <c r="L158" s="321"/>
      <c r="M158" s="47">
        <v>1</v>
      </c>
      <c r="N158" s="47" t="s">
        <v>331</v>
      </c>
      <c r="O158" s="322"/>
      <c r="P158" s="309"/>
      <c r="Q158" s="310">
        <f>+(O158+(O158*P158))*M158</f>
        <v>0</v>
      </c>
      <c r="R158" s="311" t="s">
        <v>1169</v>
      </c>
      <c r="S158" s="312"/>
      <c r="T158" s="321"/>
      <c r="U158" s="47">
        <v>1</v>
      </c>
      <c r="V158" s="47" t="s">
        <v>331</v>
      </c>
      <c r="W158" s="322"/>
      <c r="X158" s="309"/>
      <c r="Y158" s="310">
        <f>+(W158+(W158*X158))*U158</f>
        <v>0</v>
      </c>
      <c r="Z158" s="311" t="s">
        <v>1169</v>
      </c>
      <c r="AA158" s="312"/>
      <c r="AB158" s="321" t="s">
        <v>1238</v>
      </c>
      <c r="AC158" s="47">
        <v>1</v>
      </c>
      <c r="AD158" s="47" t="s">
        <v>331</v>
      </c>
      <c r="AE158" s="322">
        <v>688000</v>
      </c>
      <c r="AF158" s="309">
        <v>0.19</v>
      </c>
      <c r="AG158" s="310">
        <f>+(AE158+(AE158*AF158))*AC158</f>
        <v>818720</v>
      </c>
      <c r="AH158" s="311" t="s">
        <v>1170</v>
      </c>
      <c r="AI158" s="312"/>
      <c r="AJ158" s="321"/>
      <c r="AK158" s="47">
        <v>1</v>
      </c>
      <c r="AL158" s="47" t="s">
        <v>331</v>
      </c>
      <c r="AM158" s="322"/>
      <c r="AN158" s="309"/>
      <c r="AO158" s="310">
        <f>+(AM158+(AM158*AN158))*AK158</f>
        <v>0</v>
      </c>
      <c r="AP158" s="311" t="s">
        <v>1169</v>
      </c>
      <c r="AQ158" s="312"/>
      <c r="AR158" s="321"/>
      <c r="AS158" s="47">
        <v>1</v>
      </c>
      <c r="AT158" s="47" t="s">
        <v>331</v>
      </c>
      <c r="AU158" s="322"/>
      <c r="AV158" s="309"/>
      <c r="AW158" s="310">
        <f>+(AU158+(AU158*AV158))*AS158</f>
        <v>0</v>
      </c>
      <c r="AX158" s="311" t="s">
        <v>1169</v>
      </c>
      <c r="AY158" s="312"/>
      <c r="AZ158" s="321"/>
      <c r="BA158" s="47">
        <v>1</v>
      </c>
      <c r="BB158" s="47" t="s">
        <v>331</v>
      </c>
      <c r="BC158" s="336"/>
      <c r="BD158" s="309"/>
      <c r="BE158" s="310">
        <f>+(BC158+(BC158*BD158))*BA158</f>
        <v>0</v>
      </c>
      <c r="BF158" s="311" t="s">
        <v>1169</v>
      </c>
      <c r="BG158" s="312"/>
      <c r="BH158" s="321"/>
      <c r="BI158" s="47">
        <v>1</v>
      </c>
      <c r="BJ158" s="47" t="s">
        <v>331</v>
      </c>
      <c r="BK158" s="322"/>
      <c r="BL158" s="309"/>
      <c r="BM158" s="310">
        <f>+(BK158+(BK158*BL158))*BI158</f>
        <v>0</v>
      </c>
      <c r="BN158" s="311" t="s">
        <v>1169</v>
      </c>
      <c r="BO158" s="312"/>
      <c r="BP158" s="321"/>
      <c r="BQ158" s="47">
        <v>1</v>
      </c>
      <c r="BR158" s="47" t="s">
        <v>331</v>
      </c>
      <c r="BS158" s="322"/>
      <c r="BT158" s="309"/>
      <c r="BU158" s="310">
        <f>+(BS158+(BS158*BT158))*BQ158</f>
        <v>0</v>
      </c>
      <c r="BV158" s="311" t="s">
        <v>1169</v>
      </c>
      <c r="BW158" s="312"/>
      <c r="BX158" s="321"/>
      <c r="BY158" s="47">
        <v>1</v>
      </c>
      <c r="BZ158" s="47" t="s">
        <v>331</v>
      </c>
      <c r="CA158" s="322"/>
      <c r="CB158" s="309"/>
      <c r="CC158" s="310">
        <f>+(CA158+(CA158*CB158))*BY158</f>
        <v>0</v>
      </c>
      <c r="CD158" s="311" t="s">
        <v>1169</v>
      </c>
      <c r="CE158" s="312"/>
      <c r="CF158" s="321"/>
      <c r="CG158" s="47">
        <v>1</v>
      </c>
      <c r="CH158" s="47" t="s">
        <v>331</v>
      </c>
      <c r="CI158" s="322"/>
      <c r="CJ158" s="309"/>
      <c r="CK158" s="310">
        <f>+(CI158+(CI158*CJ158))*CG158</f>
        <v>0</v>
      </c>
      <c r="CL158" s="311" t="s">
        <v>1169</v>
      </c>
      <c r="CM158" s="312"/>
      <c r="CN158" s="321" t="s">
        <v>1245</v>
      </c>
      <c r="CO158" s="47">
        <v>1</v>
      </c>
      <c r="CP158" s="47" t="s">
        <v>331</v>
      </c>
      <c r="CQ158" s="322">
        <v>805000</v>
      </c>
      <c r="CR158" s="309">
        <v>0.19</v>
      </c>
      <c r="CS158" s="310">
        <f>+(CQ158+(CQ158*CR158))*CO158</f>
        <v>957950</v>
      </c>
      <c r="CT158" s="311" t="s">
        <v>1170</v>
      </c>
      <c r="CU158" s="312"/>
      <c r="CV158" s="321"/>
      <c r="CW158" s="47">
        <v>1</v>
      </c>
      <c r="CX158" s="47" t="s">
        <v>331</v>
      </c>
      <c r="CY158" s="322"/>
      <c r="CZ158" s="309"/>
      <c r="DA158" s="310">
        <f>+(CY158+(CY158*CZ158))*CW158</f>
        <v>0</v>
      </c>
      <c r="DB158" s="311" t="s">
        <v>1169</v>
      </c>
      <c r="DC158" s="312"/>
      <c r="DD158" s="321"/>
      <c r="DE158" s="47">
        <v>1</v>
      </c>
      <c r="DF158" s="47" t="s">
        <v>331</v>
      </c>
      <c r="DG158" s="322"/>
      <c r="DH158" s="309"/>
      <c r="DI158" s="310">
        <f>+(DG158+(DG158*DH158))*DE158</f>
        <v>0</v>
      </c>
      <c r="DJ158" s="311" t="s">
        <v>1169</v>
      </c>
      <c r="DK158" s="312"/>
      <c r="DL158" s="321" t="s">
        <v>1239</v>
      </c>
      <c r="DM158" s="47">
        <v>1</v>
      </c>
      <c r="DN158" s="47" t="s">
        <v>331</v>
      </c>
      <c r="DO158" s="322">
        <v>316795</v>
      </c>
      <c r="DP158" s="309">
        <v>0</v>
      </c>
      <c r="DQ158" s="310">
        <f>+(DO158+(DO158*DP158))*DM158</f>
        <v>316795</v>
      </c>
      <c r="DR158" s="311" t="s">
        <v>1170</v>
      </c>
      <c r="DS158" s="312"/>
      <c r="DT158" s="321"/>
      <c r="DU158" s="47">
        <v>1</v>
      </c>
      <c r="DV158" s="47" t="s">
        <v>331</v>
      </c>
      <c r="DW158" s="322"/>
      <c r="DX158" s="309"/>
      <c r="DY158" s="310">
        <f>+(DW158+(DW158*DX158))*DU158</f>
        <v>0</v>
      </c>
      <c r="DZ158" s="311" t="s">
        <v>1169</v>
      </c>
      <c r="EA158" s="312"/>
      <c r="EB158" s="323"/>
      <c r="EC158" s="315">
        <v>1</v>
      </c>
      <c r="ED158" s="315" t="s">
        <v>331</v>
      </c>
      <c r="EE158" s="324"/>
      <c r="EF158" s="317"/>
      <c r="EG158" s="318" t="s">
        <v>1199</v>
      </c>
      <c r="EH158" s="311" t="s">
        <v>1169</v>
      </c>
      <c r="EI158" s="312"/>
      <c r="EJ158" s="321"/>
      <c r="EK158" s="47">
        <v>1</v>
      </c>
      <c r="EL158" s="47" t="s">
        <v>331</v>
      </c>
      <c r="EM158" s="322"/>
      <c r="EN158" s="309"/>
      <c r="EO158" s="310">
        <f>+(EM158+(EM158*EN158))*EK158</f>
        <v>0</v>
      </c>
      <c r="EP158" s="311" t="s">
        <v>1169</v>
      </c>
      <c r="EQ158" s="312"/>
    </row>
    <row r="159" spans="1:147" ht="37.5" customHeight="1">
      <c r="A159" s="24"/>
      <c r="B159" s="57"/>
      <c r="C159" s="49" t="s">
        <v>338</v>
      </c>
      <c r="D159" s="326"/>
      <c r="E159" s="50"/>
      <c r="F159" s="51"/>
      <c r="G159" s="51"/>
      <c r="H159" s="327"/>
      <c r="I159" s="52">
        <f>SUM(I158)</f>
        <v>0</v>
      </c>
      <c r="J159" s="19"/>
      <c r="K159" s="277"/>
      <c r="L159" s="326"/>
      <c r="M159" s="50"/>
      <c r="N159" s="51"/>
      <c r="O159" s="51"/>
      <c r="P159" s="327"/>
      <c r="Q159" s="52">
        <f>SUM(Q158)</f>
        <v>0</v>
      </c>
      <c r="R159" s="19"/>
      <c r="S159" s="277"/>
      <c r="T159" s="326"/>
      <c r="U159" s="50"/>
      <c r="V159" s="51"/>
      <c r="W159" s="51"/>
      <c r="X159" s="327"/>
      <c r="Y159" s="52">
        <f>SUM(Y158)</f>
        <v>0</v>
      </c>
      <c r="Z159" s="19"/>
      <c r="AA159" s="277"/>
      <c r="AB159" s="326"/>
      <c r="AC159" s="50"/>
      <c r="AD159" s="51"/>
      <c r="AE159" s="51"/>
      <c r="AF159" s="327"/>
      <c r="AG159" s="52">
        <f>SUM(AG158)</f>
        <v>818720</v>
      </c>
      <c r="AH159" s="19"/>
      <c r="AI159" s="277"/>
      <c r="AJ159" s="326"/>
      <c r="AK159" s="50"/>
      <c r="AL159" s="51"/>
      <c r="AM159" s="51"/>
      <c r="AN159" s="327"/>
      <c r="AO159" s="52">
        <f>SUM(AO158)</f>
        <v>0</v>
      </c>
      <c r="AP159" s="19"/>
      <c r="AQ159" s="277"/>
      <c r="AR159" s="326"/>
      <c r="AS159" s="50"/>
      <c r="AT159" s="51"/>
      <c r="AU159" s="51"/>
      <c r="AV159" s="327"/>
      <c r="AW159" s="52">
        <f>SUM(AW158)</f>
        <v>0</v>
      </c>
      <c r="AX159" s="19"/>
      <c r="AY159" s="277"/>
      <c r="AZ159" s="326"/>
      <c r="BA159" s="50"/>
      <c r="BB159" s="51"/>
      <c r="BC159" s="51"/>
      <c r="BD159" s="327"/>
      <c r="BE159" s="52">
        <f>SUM(BE158)</f>
        <v>0</v>
      </c>
      <c r="BF159" s="19"/>
      <c r="BG159" s="277"/>
      <c r="BH159" s="326"/>
      <c r="BI159" s="50"/>
      <c r="BJ159" s="51"/>
      <c r="BK159" s="51"/>
      <c r="BL159" s="327"/>
      <c r="BM159" s="52">
        <f>SUM(BM158)</f>
        <v>0</v>
      </c>
      <c r="BN159" s="19"/>
      <c r="BO159" s="277"/>
      <c r="BP159" s="326"/>
      <c r="BQ159" s="50"/>
      <c r="BR159" s="51"/>
      <c r="BS159" s="51"/>
      <c r="BT159" s="327"/>
      <c r="BU159" s="52">
        <f>SUM(BU158)</f>
        <v>0</v>
      </c>
      <c r="BV159" s="19"/>
      <c r="BW159" s="277"/>
      <c r="BX159" s="326"/>
      <c r="BY159" s="50"/>
      <c r="BZ159" s="51"/>
      <c r="CA159" s="51"/>
      <c r="CB159" s="327"/>
      <c r="CC159" s="52">
        <f>SUM(CC158)</f>
        <v>0</v>
      </c>
      <c r="CD159" s="19"/>
      <c r="CE159" s="277"/>
      <c r="CF159" s="326"/>
      <c r="CG159" s="50"/>
      <c r="CH159" s="51"/>
      <c r="CI159" s="51"/>
      <c r="CJ159" s="327"/>
      <c r="CK159" s="52">
        <f>SUM(CK158)</f>
        <v>0</v>
      </c>
      <c r="CL159" s="19"/>
      <c r="CM159" s="277"/>
      <c r="CN159" s="326"/>
      <c r="CO159" s="50"/>
      <c r="CP159" s="51"/>
      <c r="CQ159" s="51"/>
      <c r="CR159" s="327"/>
      <c r="CS159" s="52">
        <f>SUM(CS158)</f>
        <v>957950</v>
      </c>
      <c r="CT159" s="19"/>
      <c r="CU159" s="277"/>
      <c r="CV159" s="326"/>
      <c r="CW159" s="50"/>
      <c r="CX159" s="51"/>
      <c r="CY159" s="51"/>
      <c r="CZ159" s="327"/>
      <c r="DA159" s="52">
        <f>SUM(DA158)</f>
        <v>0</v>
      </c>
      <c r="DB159" s="19"/>
      <c r="DC159" s="277"/>
      <c r="DD159" s="326"/>
      <c r="DE159" s="50"/>
      <c r="DF159" s="51"/>
      <c r="DG159" s="51"/>
      <c r="DH159" s="327"/>
      <c r="DI159" s="52">
        <f>SUM(DI158)</f>
        <v>0</v>
      </c>
      <c r="DJ159" s="19"/>
      <c r="DK159" s="277"/>
      <c r="DL159" s="326"/>
      <c r="DM159" s="50"/>
      <c r="DN159" s="51"/>
      <c r="DO159" s="51"/>
      <c r="DP159" s="327"/>
      <c r="DQ159" s="52">
        <f>SUM(DQ158)</f>
        <v>316795</v>
      </c>
      <c r="DR159" s="19"/>
      <c r="DS159" s="277"/>
      <c r="DT159" s="326"/>
      <c r="DU159" s="50"/>
      <c r="DV159" s="51"/>
      <c r="DW159" s="51"/>
      <c r="DX159" s="327"/>
      <c r="DY159" s="52">
        <f>SUM(DY158)</f>
        <v>0</v>
      </c>
      <c r="DZ159" s="19"/>
      <c r="EA159" s="277"/>
      <c r="EB159" s="328"/>
      <c r="EC159" s="281"/>
      <c r="ED159" s="329"/>
      <c r="EE159" s="329"/>
      <c r="EF159" s="330"/>
      <c r="EG159" s="331" t="s">
        <v>1199</v>
      </c>
      <c r="EH159" s="19"/>
      <c r="EI159" s="277"/>
      <c r="EJ159" s="326"/>
      <c r="EK159" s="50"/>
      <c r="EL159" s="51"/>
      <c r="EM159" s="51"/>
      <c r="EN159" s="327"/>
      <c r="EO159" s="52">
        <f>SUM(EO158)</f>
        <v>0</v>
      </c>
      <c r="EP159" s="19"/>
      <c r="EQ159" s="277"/>
    </row>
    <row r="160" spans="1:147" ht="37.5" customHeight="1" thickBot="1">
      <c r="A160" s="24"/>
      <c r="B160" s="53" t="s">
        <v>415</v>
      </c>
      <c r="C160" s="25"/>
      <c r="D160" s="332"/>
      <c r="E160" s="59"/>
      <c r="F160" s="31"/>
      <c r="G160" s="31"/>
      <c r="H160" s="333"/>
      <c r="I160" s="54"/>
      <c r="J160" s="19"/>
      <c r="K160" s="277"/>
      <c r="L160" s="332"/>
      <c r="M160" s="59"/>
      <c r="N160" s="31"/>
      <c r="O160" s="31"/>
      <c r="P160" s="333"/>
      <c r="Q160" s="54"/>
      <c r="R160" s="19"/>
      <c r="S160" s="277"/>
      <c r="T160" s="332"/>
      <c r="U160" s="59"/>
      <c r="V160" s="31"/>
      <c r="W160" s="31"/>
      <c r="X160" s="333"/>
      <c r="Y160" s="54"/>
      <c r="Z160" s="19"/>
      <c r="AA160" s="277"/>
      <c r="AB160" s="332"/>
      <c r="AC160" s="59"/>
      <c r="AD160" s="31"/>
      <c r="AE160" s="31"/>
      <c r="AF160" s="333"/>
      <c r="AG160" s="54"/>
      <c r="AH160" s="19"/>
      <c r="AI160" s="277"/>
      <c r="AJ160" s="332"/>
      <c r="AK160" s="59"/>
      <c r="AL160" s="31"/>
      <c r="AM160" s="31"/>
      <c r="AN160" s="333"/>
      <c r="AO160" s="54"/>
      <c r="AP160" s="19"/>
      <c r="AQ160" s="277"/>
      <c r="AR160" s="332"/>
      <c r="AS160" s="59"/>
      <c r="AT160" s="31"/>
      <c r="AU160" s="31"/>
      <c r="AV160" s="333"/>
      <c r="AW160" s="54"/>
      <c r="AX160" s="19"/>
      <c r="AY160" s="277"/>
      <c r="AZ160" s="332"/>
      <c r="BA160" s="59"/>
      <c r="BB160" s="31"/>
      <c r="BC160" s="31"/>
      <c r="BD160" s="333"/>
      <c r="BE160" s="54"/>
      <c r="BF160" s="19"/>
      <c r="BG160" s="277"/>
      <c r="BH160" s="332"/>
      <c r="BI160" s="59"/>
      <c r="BJ160" s="31"/>
      <c r="BK160" s="31"/>
      <c r="BL160" s="333"/>
      <c r="BM160" s="54"/>
      <c r="BN160" s="19"/>
      <c r="BO160" s="277"/>
      <c r="BP160" s="332"/>
      <c r="BQ160" s="59"/>
      <c r="BR160" s="31"/>
      <c r="BS160" s="31"/>
      <c r="BT160" s="333"/>
      <c r="BU160" s="54"/>
      <c r="BV160" s="19"/>
      <c r="BW160" s="277"/>
      <c r="BX160" s="332"/>
      <c r="BY160" s="59"/>
      <c r="BZ160" s="31"/>
      <c r="CA160" s="31"/>
      <c r="CB160" s="333"/>
      <c r="CC160" s="54"/>
      <c r="CD160" s="19"/>
      <c r="CE160" s="277"/>
      <c r="CF160" s="332"/>
      <c r="CG160" s="59"/>
      <c r="CH160" s="31"/>
      <c r="CI160" s="31"/>
      <c r="CJ160" s="333"/>
      <c r="CK160" s="54"/>
      <c r="CL160" s="19"/>
      <c r="CM160" s="277"/>
      <c r="CN160" s="332"/>
      <c r="CO160" s="59"/>
      <c r="CP160" s="31"/>
      <c r="CQ160" s="31"/>
      <c r="CR160" s="333"/>
      <c r="CS160" s="54"/>
      <c r="CT160" s="19"/>
      <c r="CU160" s="277"/>
      <c r="CV160" s="332"/>
      <c r="CW160" s="59"/>
      <c r="CX160" s="31"/>
      <c r="CY160" s="31"/>
      <c r="CZ160" s="333"/>
      <c r="DA160" s="54"/>
      <c r="DB160" s="19"/>
      <c r="DC160" s="277"/>
      <c r="DD160" s="332"/>
      <c r="DE160" s="59"/>
      <c r="DF160" s="31"/>
      <c r="DG160" s="31"/>
      <c r="DH160" s="333"/>
      <c r="DI160" s="54"/>
      <c r="DJ160" s="19"/>
      <c r="DK160" s="277"/>
      <c r="DL160" s="332"/>
      <c r="DM160" s="59"/>
      <c r="DN160" s="31"/>
      <c r="DO160" s="31"/>
      <c r="DP160" s="333"/>
      <c r="DQ160" s="54"/>
      <c r="DR160" s="19"/>
      <c r="DS160" s="277"/>
      <c r="DT160" s="332"/>
      <c r="DU160" s="59"/>
      <c r="DV160" s="31"/>
      <c r="DW160" s="31"/>
      <c r="DX160" s="333"/>
      <c r="DY160" s="54"/>
      <c r="DZ160" s="19"/>
      <c r="EA160" s="277"/>
      <c r="EB160" s="186"/>
      <c r="EC160" s="341"/>
      <c r="ED160" s="273"/>
      <c r="EE160" s="273"/>
      <c r="EF160" s="334"/>
      <c r="EG160" s="282"/>
      <c r="EH160" s="19"/>
      <c r="EI160" s="277"/>
      <c r="EJ160" s="332"/>
      <c r="EK160" s="59"/>
      <c r="EL160" s="31"/>
      <c r="EM160" s="31"/>
      <c r="EN160" s="333"/>
      <c r="EO160" s="54"/>
      <c r="EP160" s="19"/>
      <c r="EQ160" s="277"/>
    </row>
    <row r="161" spans="1:147" ht="37.5" customHeight="1" thickBot="1">
      <c r="A161" s="24"/>
      <c r="B161" s="40" t="s">
        <v>322</v>
      </c>
      <c r="C161" s="41" t="s">
        <v>323</v>
      </c>
      <c r="D161" s="295" t="s">
        <v>324</v>
      </c>
      <c r="E161" s="42" t="s">
        <v>325</v>
      </c>
      <c r="F161" s="43" t="s">
        <v>326</v>
      </c>
      <c r="G161" s="44" t="s">
        <v>327</v>
      </c>
      <c r="H161" s="296" t="s">
        <v>328</v>
      </c>
      <c r="I161" s="45" t="s">
        <v>329</v>
      </c>
      <c r="J161" s="297" t="s">
        <v>1167</v>
      </c>
      <c r="K161" s="298" t="s">
        <v>1168</v>
      </c>
      <c r="L161" s="295" t="s">
        <v>324</v>
      </c>
      <c r="M161" s="42" t="s">
        <v>325</v>
      </c>
      <c r="N161" s="43" t="s">
        <v>326</v>
      </c>
      <c r="O161" s="44" t="s">
        <v>327</v>
      </c>
      <c r="P161" s="296" t="s">
        <v>328</v>
      </c>
      <c r="Q161" s="45" t="s">
        <v>329</v>
      </c>
      <c r="R161" s="297" t="s">
        <v>1167</v>
      </c>
      <c r="S161" s="298" t="s">
        <v>1168</v>
      </c>
      <c r="T161" s="295" t="s">
        <v>324</v>
      </c>
      <c r="U161" s="42" t="s">
        <v>325</v>
      </c>
      <c r="V161" s="43" t="s">
        <v>326</v>
      </c>
      <c r="W161" s="44" t="s">
        <v>327</v>
      </c>
      <c r="X161" s="296" t="s">
        <v>328</v>
      </c>
      <c r="Y161" s="45" t="s">
        <v>329</v>
      </c>
      <c r="Z161" s="297" t="s">
        <v>1167</v>
      </c>
      <c r="AA161" s="298" t="s">
        <v>1168</v>
      </c>
      <c r="AB161" s="295" t="s">
        <v>324</v>
      </c>
      <c r="AC161" s="42" t="s">
        <v>325</v>
      </c>
      <c r="AD161" s="43" t="s">
        <v>326</v>
      </c>
      <c r="AE161" s="44" t="s">
        <v>327</v>
      </c>
      <c r="AF161" s="296" t="s">
        <v>328</v>
      </c>
      <c r="AG161" s="45" t="s">
        <v>329</v>
      </c>
      <c r="AH161" s="297" t="s">
        <v>1167</v>
      </c>
      <c r="AI161" s="298" t="s">
        <v>1168</v>
      </c>
      <c r="AJ161" s="295" t="s">
        <v>324</v>
      </c>
      <c r="AK161" s="42" t="s">
        <v>325</v>
      </c>
      <c r="AL161" s="43" t="s">
        <v>326</v>
      </c>
      <c r="AM161" s="44" t="s">
        <v>327</v>
      </c>
      <c r="AN161" s="296" t="s">
        <v>328</v>
      </c>
      <c r="AO161" s="45" t="s">
        <v>329</v>
      </c>
      <c r="AP161" s="297" t="s">
        <v>1167</v>
      </c>
      <c r="AQ161" s="298" t="s">
        <v>1168</v>
      </c>
      <c r="AR161" s="295" t="s">
        <v>324</v>
      </c>
      <c r="AS161" s="42" t="s">
        <v>325</v>
      </c>
      <c r="AT161" s="43" t="s">
        <v>326</v>
      </c>
      <c r="AU161" s="44" t="s">
        <v>327</v>
      </c>
      <c r="AV161" s="296" t="s">
        <v>328</v>
      </c>
      <c r="AW161" s="45" t="s">
        <v>329</v>
      </c>
      <c r="AX161" s="297" t="s">
        <v>1167</v>
      </c>
      <c r="AY161" s="298" t="s">
        <v>1168</v>
      </c>
      <c r="AZ161" s="295" t="s">
        <v>324</v>
      </c>
      <c r="BA161" s="42" t="s">
        <v>325</v>
      </c>
      <c r="BB161" s="43" t="s">
        <v>326</v>
      </c>
      <c r="BC161" s="44" t="s">
        <v>327</v>
      </c>
      <c r="BD161" s="296" t="s">
        <v>328</v>
      </c>
      <c r="BE161" s="45" t="s">
        <v>329</v>
      </c>
      <c r="BF161" s="297" t="s">
        <v>1167</v>
      </c>
      <c r="BG161" s="298" t="s">
        <v>1168</v>
      </c>
      <c r="BH161" s="295" t="s">
        <v>324</v>
      </c>
      <c r="BI161" s="42" t="s">
        <v>325</v>
      </c>
      <c r="BJ161" s="43" t="s">
        <v>326</v>
      </c>
      <c r="BK161" s="44" t="s">
        <v>327</v>
      </c>
      <c r="BL161" s="296" t="s">
        <v>328</v>
      </c>
      <c r="BM161" s="45" t="s">
        <v>329</v>
      </c>
      <c r="BN161" s="297" t="s">
        <v>1167</v>
      </c>
      <c r="BO161" s="298" t="s">
        <v>1168</v>
      </c>
      <c r="BP161" s="295" t="s">
        <v>324</v>
      </c>
      <c r="BQ161" s="42" t="s">
        <v>325</v>
      </c>
      <c r="BR161" s="43" t="s">
        <v>326</v>
      </c>
      <c r="BS161" s="44" t="s">
        <v>327</v>
      </c>
      <c r="BT161" s="296" t="s">
        <v>328</v>
      </c>
      <c r="BU161" s="45" t="s">
        <v>329</v>
      </c>
      <c r="BV161" s="297" t="s">
        <v>1167</v>
      </c>
      <c r="BW161" s="298" t="s">
        <v>1168</v>
      </c>
      <c r="BX161" s="295" t="s">
        <v>324</v>
      </c>
      <c r="BY161" s="42" t="s">
        <v>325</v>
      </c>
      <c r="BZ161" s="43" t="s">
        <v>326</v>
      </c>
      <c r="CA161" s="44" t="s">
        <v>327</v>
      </c>
      <c r="CB161" s="296" t="s">
        <v>328</v>
      </c>
      <c r="CC161" s="45" t="s">
        <v>329</v>
      </c>
      <c r="CD161" s="297" t="s">
        <v>1167</v>
      </c>
      <c r="CE161" s="298" t="s">
        <v>1168</v>
      </c>
      <c r="CF161" s="295" t="s">
        <v>324</v>
      </c>
      <c r="CG161" s="42" t="s">
        <v>325</v>
      </c>
      <c r="CH161" s="43" t="s">
        <v>326</v>
      </c>
      <c r="CI161" s="44" t="s">
        <v>327</v>
      </c>
      <c r="CJ161" s="296" t="s">
        <v>328</v>
      </c>
      <c r="CK161" s="45" t="s">
        <v>329</v>
      </c>
      <c r="CL161" s="297" t="s">
        <v>1167</v>
      </c>
      <c r="CM161" s="298" t="s">
        <v>1168</v>
      </c>
      <c r="CN161" s="295" t="s">
        <v>324</v>
      </c>
      <c r="CO161" s="42" t="s">
        <v>325</v>
      </c>
      <c r="CP161" s="43" t="s">
        <v>326</v>
      </c>
      <c r="CQ161" s="44" t="s">
        <v>327</v>
      </c>
      <c r="CR161" s="296" t="s">
        <v>328</v>
      </c>
      <c r="CS161" s="45" t="s">
        <v>329</v>
      </c>
      <c r="CT161" s="297" t="s">
        <v>1167</v>
      </c>
      <c r="CU161" s="298" t="s">
        <v>1168</v>
      </c>
      <c r="CV161" s="295" t="s">
        <v>324</v>
      </c>
      <c r="CW161" s="42" t="s">
        <v>325</v>
      </c>
      <c r="CX161" s="43" t="s">
        <v>326</v>
      </c>
      <c r="CY161" s="44" t="s">
        <v>327</v>
      </c>
      <c r="CZ161" s="296" t="s">
        <v>328</v>
      </c>
      <c r="DA161" s="45" t="s">
        <v>329</v>
      </c>
      <c r="DB161" s="297" t="s">
        <v>1167</v>
      </c>
      <c r="DC161" s="298" t="s">
        <v>1168</v>
      </c>
      <c r="DD161" s="295" t="s">
        <v>324</v>
      </c>
      <c r="DE161" s="42" t="s">
        <v>325</v>
      </c>
      <c r="DF161" s="43" t="s">
        <v>326</v>
      </c>
      <c r="DG161" s="44" t="s">
        <v>327</v>
      </c>
      <c r="DH161" s="296" t="s">
        <v>328</v>
      </c>
      <c r="DI161" s="45" t="s">
        <v>329</v>
      </c>
      <c r="DJ161" s="297" t="s">
        <v>1167</v>
      </c>
      <c r="DK161" s="298" t="s">
        <v>1168</v>
      </c>
      <c r="DL161" s="295" t="s">
        <v>324</v>
      </c>
      <c r="DM161" s="42" t="s">
        <v>325</v>
      </c>
      <c r="DN161" s="43" t="s">
        <v>326</v>
      </c>
      <c r="DO161" s="44" t="s">
        <v>327</v>
      </c>
      <c r="DP161" s="296" t="s">
        <v>328</v>
      </c>
      <c r="DQ161" s="45" t="s">
        <v>329</v>
      </c>
      <c r="DR161" s="297" t="s">
        <v>1167</v>
      </c>
      <c r="DS161" s="298" t="s">
        <v>1168</v>
      </c>
      <c r="DT161" s="295" t="s">
        <v>324</v>
      </c>
      <c r="DU161" s="42" t="s">
        <v>325</v>
      </c>
      <c r="DV161" s="43" t="s">
        <v>326</v>
      </c>
      <c r="DW161" s="44" t="s">
        <v>327</v>
      </c>
      <c r="DX161" s="296" t="s">
        <v>328</v>
      </c>
      <c r="DY161" s="45" t="s">
        <v>329</v>
      </c>
      <c r="DZ161" s="297" t="s">
        <v>1167</v>
      </c>
      <c r="EA161" s="298" t="s">
        <v>1168</v>
      </c>
      <c r="EB161" s="299" t="s">
        <v>324</v>
      </c>
      <c r="EC161" s="300" t="s">
        <v>325</v>
      </c>
      <c r="ED161" s="301" t="s">
        <v>326</v>
      </c>
      <c r="EE161" s="335" t="s">
        <v>327</v>
      </c>
      <c r="EF161" s="300" t="s">
        <v>328</v>
      </c>
      <c r="EG161" s="303" t="s">
        <v>329</v>
      </c>
      <c r="EH161" s="297" t="s">
        <v>1167</v>
      </c>
      <c r="EI161" s="298" t="s">
        <v>1168</v>
      </c>
      <c r="EJ161" s="295" t="s">
        <v>324</v>
      </c>
      <c r="EK161" s="42" t="s">
        <v>325</v>
      </c>
      <c r="EL161" s="43" t="s">
        <v>326</v>
      </c>
      <c r="EM161" s="44" t="s">
        <v>327</v>
      </c>
      <c r="EN161" s="296" t="s">
        <v>328</v>
      </c>
      <c r="EO161" s="45" t="s">
        <v>329</v>
      </c>
      <c r="EP161" s="297" t="s">
        <v>1167</v>
      </c>
      <c r="EQ161" s="298" t="s">
        <v>1168</v>
      </c>
    </row>
    <row r="162" spans="1:147" ht="37.5" customHeight="1" thickBot="1">
      <c r="A162" s="24"/>
      <c r="B162" s="46">
        <v>1</v>
      </c>
      <c r="C162" s="320" t="s">
        <v>416</v>
      </c>
      <c r="D162" s="353"/>
      <c r="E162" s="47">
        <v>1</v>
      </c>
      <c r="F162" s="47" t="s">
        <v>331</v>
      </c>
      <c r="G162" s="322"/>
      <c r="H162" s="309"/>
      <c r="I162" s="310">
        <f t="shared" ref="I162:I163" si="306">+(G162+(G162*H162))*E162</f>
        <v>0</v>
      </c>
      <c r="J162" s="311" t="s">
        <v>1169</v>
      </c>
      <c r="K162" s="312"/>
      <c r="L162" s="353"/>
      <c r="M162" s="47">
        <v>1</v>
      </c>
      <c r="N162" s="47" t="s">
        <v>331</v>
      </c>
      <c r="O162" s="322"/>
      <c r="P162" s="309"/>
      <c r="Q162" s="310">
        <f t="shared" ref="Q162:Q163" si="307">+(O162+(O162*P162))*M162</f>
        <v>0</v>
      </c>
      <c r="R162" s="311" t="s">
        <v>1169</v>
      </c>
      <c r="S162" s="312"/>
      <c r="T162" s="353"/>
      <c r="U162" s="47">
        <v>1</v>
      </c>
      <c r="V162" s="47" t="s">
        <v>331</v>
      </c>
      <c r="W162" s="322"/>
      <c r="X162" s="309"/>
      <c r="Y162" s="310">
        <f t="shared" ref="Y162:Y163" si="308">+(W162+(W162*X162))*U162</f>
        <v>0</v>
      </c>
      <c r="Z162" s="311" t="s">
        <v>1169</v>
      </c>
      <c r="AA162" s="312"/>
      <c r="AB162" s="353"/>
      <c r="AC162" s="47">
        <v>1</v>
      </c>
      <c r="AD162" s="47" t="s">
        <v>331</v>
      </c>
      <c r="AE162" s="322"/>
      <c r="AF162" s="309"/>
      <c r="AG162" s="310">
        <f t="shared" ref="AG162:AG163" si="309">+(AE162+(AE162*AF162))*AC162</f>
        <v>0</v>
      </c>
      <c r="AH162" s="311" t="s">
        <v>1169</v>
      </c>
      <c r="AI162" s="312"/>
      <c r="AJ162" s="353"/>
      <c r="AK162" s="47">
        <v>1</v>
      </c>
      <c r="AL162" s="47" t="s">
        <v>331</v>
      </c>
      <c r="AM162" s="322"/>
      <c r="AN162" s="309"/>
      <c r="AO162" s="310">
        <f t="shared" ref="AO162:AO163" si="310">+(AM162+(AM162*AN162))*AK162</f>
        <v>0</v>
      </c>
      <c r="AP162" s="311" t="s">
        <v>1169</v>
      </c>
      <c r="AQ162" s="312"/>
      <c r="AR162" s="353"/>
      <c r="AS162" s="47">
        <v>1</v>
      </c>
      <c r="AT162" s="47" t="s">
        <v>331</v>
      </c>
      <c r="AU162" s="322"/>
      <c r="AV162" s="309"/>
      <c r="AW162" s="310">
        <f t="shared" ref="AW162:AW163" si="311">+(AU162+(AU162*AV162))*AS162</f>
        <v>0</v>
      </c>
      <c r="AX162" s="311" t="s">
        <v>1169</v>
      </c>
      <c r="AY162" s="312"/>
      <c r="AZ162" s="353"/>
      <c r="BA162" s="47">
        <v>1</v>
      </c>
      <c r="BB162" s="47" t="s">
        <v>331</v>
      </c>
      <c r="BC162" s="322"/>
      <c r="BD162" s="309"/>
      <c r="BE162" s="310">
        <f t="shared" ref="BE162:BE163" si="312">+(BC162+(BC162*BD162))*BA162</f>
        <v>0</v>
      </c>
      <c r="BF162" s="311" t="s">
        <v>1169</v>
      </c>
      <c r="BG162" s="312"/>
      <c r="BH162" s="353"/>
      <c r="BI162" s="47">
        <v>1</v>
      </c>
      <c r="BJ162" s="47" t="s">
        <v>331</v>
      </c>
      <c r="BK162" s="322"/>
      <c r="BL162" s="309"/>
      <c r="BM162" s="310">
        <f t="shared" ref="BM162:BM163" si="313">+(BK162+(BK162*BL162))*BI162</f>
        <v>0</v>
      </c>
      <c r="BN162" s="311" t="s">
        <v>1169</v>
      </c>
      <c r="BO162" s="312"/>
      <c r="BP162" s="353"/>
      <c r="BQ162" s="47">
        <v>1</v>
      </c>
      <c r="BR162" s="47" t="s">
        <v>331</v>
      </c>
      <c r="BS162" s="322"/>
      <c r="BT162" s="309"/>
      <c r="BU162" s="310">
        <f t="shared" ref="BU162:BU163" si="314">+(BS162+(BS162*BT162))*BQ162</f>
        <v>0</v>
      </c>
      <c r="BV162" s="311" t="s">
        <v>1169</v>
      </c>
      <c r="BW162" s="312"/>
      <c r="BX162" s="353"/>
      <c r="BY162" s="47">
        <v>1</v>
      </c>
      <c r="BZ162" s="47" t="s">
        <v>331</v>
      </c>
      <c r="CA162" s="322"/>
      <c r="CB162" s="309"/>
      <c r="CC162" s="310">
        <f t="shared" ref="CC162:CC163" si="315">+(CA162+(CA162*CB162))*BY162</f>
        <v>0</v>
      </c>
      <c r="CD162" s="311" t="s">
        <v>1169</v>
      </c>
      <c r="CE162" s="312"/>
      <c r="CF162" s="353"/>
      <c r="CG162" s="47">
        <v>1</v>
      </c>
      <c r="CH162" s="47" t="s">
        <v>331</v>
      </c>
      <c r="CI162" s="322"/>
      <c r="CJ162" s="309"/>
      <c r="CK162" s="310">
        <f t="shared" ref="CK162:CK163" si="316">+(CI162+(CI162*CJ162))*CG162</f>
        <v>0</v>
      </c>
      <c r="CL162" s="311" t="s">
        <v>1169</v>
      </c>
      <c r="CM162" s="312"/>
      <c r="CN162" s="353"/>
      <c r="CO162" s="47">
        <v>1</v>
      </c>
      <c r="CP162" s="47" t="s">
        <v>331</v>
      </c>
      <c r="CQ162" s="322"/>
      <c r="CR162" s="309"/>
      <c r="CS162" s="310">
        <f t="shared" ref="CS162:CS163" si="317">+(CQ162+(CQ162*CR162))*CO162</f>
        <v>0</v>
      </c>
      <c r="CT162" s="311" t="s">
        <v>1169</v>
      </c>
      <c r="CU162" s="312"/>
      <c r="CV162" s="353"/>
      <c r="CW162" s="47">
        <v>1</v>
      </c>
      <c r="CX162" s="47" t="s">
        <v>331</v>
      </c>
      <c r="CY162" s="322"/>
      <c r="CZ162" s="309"/>
      <c r="DA162" s="310">
        <f t="shared" ref="DA162:DA163" si="318">+(CY162+(CY162*CZ162))*CW162</f>
        <v>0</v>
      </c>
      <c r="DB162" s="311" t="s">
        <v>1169</v>
      </c>
      <c r="DC162" s="312"/>
      <c r="DD162" s="353"/>
      <c r="DE162" s="47">
        <v>1</v>
      </c>
      <c r="DF162" s="47" t="s">
        <v>331</v>
      </c>
      <c r="DG162" s="322"/>
      <c r="DH162" s="309"/>
      <c r="DI162" s="310">
        <f t="shared" ref="DI162:DI163" si="319">+(DG162+(DG162*DH162))*DE162</f>
        <v>0</v>
      </c>
      <c r="DJ162" s="311" t="s">
        <v>1169</v>
      </c>
      <c r="DK162" s="312"/>
      <c r="DL162" s="353"/>
      <c r="DM162" s="47">
        <v>1</v>
      </c>
      <c r="DN162" s="47" t="s">
        <v>331</v>
      </c>
      <c r="DO162" s="322"/>
      <c r="DP162" s="309"/>
      <c r="DQ162" s="310">
        <f t="shared" ref="DQ162:DQ163" si="320">+(DO162+(DO162*DP162))*DM162</f>
        <v>0</v>
      </c>
      <c r="DR162" s="311" t="s">
        <v>1169</v>
      </c>
      <c r="DS162" s="312"/>
      <c r="DT162" s="353"/>
      <c r="DU162" s="47">
        <v>1</v>
      </c>
      <c r="DV162" s="47" t="s">
        <v>331</v>
      </c>
      <c r="DW162" s="322"/>
      <c r="DX162" s="309"/>
      <c r="DY162" s="310">
        <f t="shared" ref="DY162:DY163" si="321">+(DW162+(DW162*DX162))*DU162</f>
        <v>0</v>
      </c>
      <c r="DZ162" s="311" t="s">
        <v>1169</v>
      </c>
      <c r="EA162" s="312"/>
      <c r="EB162" s="354"/>
      <c r="EC162" s="315">
        <v>1</v>
      </c>
      <c r="ED162" s="315" t="s">
        <v>331</v>
      </c>
      <c r="EE162" s="324"/>
      <c r="EF162" s="317"/>
      <c r="EG162" s="318" t="s">
        <v>1199</v>
      </c>
      <c r="EH162" s="311" t="s">
        <v>1169</v>
      </c>
      <c r="EI162" s="312"/>
      <c r="EJ162" s="353"/>
      <c r="EK162" s="47">
        <v>1</v>
      </c>
      <c r="EL162" s="47" t="s">
        <v>331</v>
      </c>
      <c r="EM162" s="322"/>
      <c r="EN162" s="309"/>
      <c r="EO162" s="310">
        <f t="shared" ref="EO162:EO163" si="322">+(EM162+(EM162*EN162))*EK162</f>
        <v>0</v>
      </c>
      <c r="EP162" s="311" t="s">
        <v>1169</v>
      </c>
      <c r="EQ162" s="312"/>
    </row>
    <row r="163" spans="1:147" ht="37.5" customHeight="1">
      <c r="A163" s="24"/>
      <c r="B163" s="46">
        <v>2</v>
      </c>
      <c r="C163" s="320" t="s">
        <v>417</v>
      </c>
      <c r="D163" s="321"/>
      <c r="E163" s="47">
        <v>1</v>
      </c>
      <c r="F163" s="47" t="s">
        <v>331</v>
      </c>
      <c r="G163" s="322"/>
      <c r="H163" s="309"/>
      <c r="I163" s="310">
        <f t="shared" si="306"/>
        <v>0</v>
      </c>
      <c r="J163" s="19"/>
      <c r="K163" s="277"/>
      <c r="L163" s="321"/>
      <c r="M163" s="47">
        <v>1</v>
      </c>
      <c r="N163" s="47" t="s">
        <v>331</v>
      </c>
      <c r="O163" s="322"/>
      <c r="P163" s="309"/>
      <c r="Q163" s="310">
        <f t="shared" si="307"/>
        <v>0</v>
      </c>
      <c r="R163" s="19"/>
      <c r="S163" s="277"/>
      <c r="T163" s="321"/>
      <c r="U163" s="47">
        <v>1</v>
      </c>
      <c r="V163" s="47" t="s">
        <v>331</v>
      </c>
      <c r="W163" s="322"/>
      <c r="X163" s="309"/>
      <c r="Y163" s="310">
        <f t="shared" si="308"/>
        <v>0</v>
      </c>
      <c r="Z163" s="19"/>
      <c r="AA163" s="277"/>
      <c r="AB163" s="321"/>
      <c r="AC163" s="47">
        <v>1</v>
      </c>
      <c r="AD163" s="47" t="s">
        <v>331</v>
      </c>
      <c r="AE163" s="322"/>
      <c r="AF163" s="309"/>
      <c r="AG163" s="310">
        <f t="shared" si="309"/>
        <v>0</v>
      </c>
      <c r="AH163" s="19"/>
      <c r="AI163" s="277"/>
      <c r="AJ163" s="321"/>
      <c r="AK163" s="47">
        <v>1</v>
      </c>
      <c r="AL163" s="47" t="s">
        <v>331</v>
      </c>
      <c r="AM163" s="322"/>
      <c r="AN163" s="309"/>
      <c r="AO163" s="310">
        <f t="shared" si="310"/>
        <v>0</v>
      </c>
      <c r="AP163" s="19"/>
      <c r="AQ163" s="277"/>
      <c r="AR163" s="321"/>
      <c r="AS163" s="47">
        <v>1</v>
      </c>
      <c r="AT163" s="47" t="s">
        <v>331</v>
      </c>
      <c r="AU163" s="322"/>
      <c r="AV163" s="309"/>
      <c r="AW163" s="310">
        <f t="shared" si="311"/>
        <v>0</v>
      </c>
      <c r="AX163" s="19"/>
      <c r="AY163" s="277"/>
      <c r="AZ163" s="321"/>
      <c r="BA163" s="47">
        <v>1</v>
      </c>
      <c r="BB163" s="47" t="s">
        <v>331</v>
      </c>
      <c r="BC163" s="322"/>
      <c r="BD163" s="309"/>
      <c r="BE163" s="310">
        <f t="shared" si="312"/>
        <v>0</v>
      </c>
      <c r="BF163" s="19"/>
      <c r="BG163" s="277"/>
      <c r="BH163" s="321"/>
      <c r="BI163" s="47">
        <v>1</v>
      </c>
      <c r="BJ163" s="47" t="s">
        <v>331</v>
      </c>
      <c r="BK163" s="322"/>
      <c r="BL163" s="309"/>
      <c r="BM163" s="310">
        <f t="shared" si="313"/>
        <v>0</v>
      </c>
      <c r="BN163" s="19"/>
      <c r="BO163" s="277"/>
      <c r="BP163" s="321"/>
      <c r="BQ163" s="47">
        <v>1</v>
      </c>
      <c r="BR163" s="47" t="s">
        <v>331</v>
      </c>
      <c r="BS163" s="322"/>
      <c r="BT163" s="309"/>
      <c r="BU163" s="310">
        <f t="shared" si="314"/>
        <v>0</v>
      </c>
      <c r="BV163" s="19"/>
      <c r="BW163" s="277"/>
      <c r="BX163" s="321"/>
      <c r="BY163" s="47">
        <v>1</v>
      </c>
      <c r="BZ163" s="47" t="s">
        <v>331</v>
      </c>
      <c r="CA163" s="322"/>
      <c r="CB163" s="309"/>
      <c r="CC163" s="310">
        <f t="shared" si="315"/>
        <v>0</v>
      </c>
      <c r="CD163" s="19"/>
      <c r="CE163" s="277"/>
      <c r="CF163" s="321"/>
      <c r="CG163" s="47">
        <v>1</v>
      </c>
      <c r="CH163" s="47" t="s">
        <v>331</v>
      </c>
      <c r="CI163" s="322"/>
      <c r="CJ163" s="309"/>
      <c r="CK163" s="310">
        <f t="shared" si="316"/>
        <v>0</v>
      </c>
      <c r="CL163" s="19"/>
      <c r="CM163" s="277"/>
      <c r="CN163" s="321"/>
      <c r="CO163" s="47">
        <v>1</v>
      </c>
      <c r="CP163" s="47" t="s">
        <v>331</v>
      </c>
      <c r="CQ163" s="322"/>
      <c r="CR163" s="309"/>
      <c r="CS163" s="310">
        <f t="shared" si="317"/>
        <v>0</v>
      </c>
      <c r="CT163" s="19"/>
      <c r="CU163" s="277"/>
      <c r="CV163" s="321"/>
      <c r="CW163" s="47">
        <v>1</v>
      </c>
      <c r="CX163" s="47" t="s">
        <v>331</v>
      </c>
      <c r="CY163" s="322"/>
      <c r="CZ163" s="309"/>
      <c r="DA163" s="310">
        <f t="shared" si="318"/>
        <v>0</v>
      </c>
      <c r="DB163" s="19"/>
      <c r="DC163" s="277"/>
      <c r="DD163" s="321"/>
      <c r="DE163" s="47">
        <v>1</v>
      </c>
      <c r="DF163" s="47" t="s">
        <v>331</v>
      </c>
      <c r="DG163" s="322"/>
      <c r="DH163" s="309"/>
      <c r="DI163" s="310">
        <f t="shared" si="319"/>
        <v>0</v>
      </c>
      <c r="DJ163" s="19"/>
      <c r="DK163" s="277"/>
      <c r="DL163" s="321"/>
      <c r="DM163" s="47">
        <v>1</v>
      </c>
      <c r="DN163" s="47" t="s">
        <v>331</v>
      </c>
      <c r="DO163" s="322"/>
      <c r="DP163" s="309"/>
      <c r="DQ163" s="310">
        <f t="shared" si="320"/>
        <v>0</v>
      </c>
      <c r="DR163" s="19"/>
      <c r="DS163" s="277"/>
      <c r="DT163" s="321"/>
      <c r="DU163" s="47">
        <v>1</v>
      </c>
      <c r="DV163" s="47" t="s">
        <v>331</v>
      </c>
      <c r="DW163" s="322"/>
      <c r="DX163" s="309"/>
      <c r="DY163" s="310">
        <f t="shared" si="321"/>
        <v>0</v>
      </c>
      <c r="DZ163" s="19"/>
      <c r="EA163" s="277"/>
      <c r="EB163" s="323"/>
      <c r="EC163" s="315">
        <v>1</v>
      </c>
      <c r="ED163" s="315" t="s">
        <v>331</v>
      </c>
      <c r="EE163" s="324"/>
      <c r="EF163" s="317"/>
      <c r="EG163" s="318" t="s">
        <v>1199</v>
      </c>
      <c r="EH163" s="19"/>
      <c r="EI163" s="277"/>
      <c r="EJ163" s="321"/>
      <c r="EK163" s="47">
        <v>1</v>
      </c>
      <c r="EL163" s="47" t="s">
        <v>331</v>
      </c>
      <c r="EM163" s="322"/>
      <c r="EN163" s="309"/>
      <c r="EO163" s="310">
        <f t="shared" si="322"/>
        <v>0</v>
      </c>
      <c r="EP163" s="19"/>
      <c r="EQ163" s="277"/>
    </row>
    <row r="164" spans="1:147" ht="37.5" customHeight="1" thickBot="1">
      <c r="A164" s="24"/>
      <c r="B164" s="57"/>
      <c r="C164" s="49" t="s">
        <v>338</v>
      </c>
      <c r="D164" s="355"/>
      <c r="E164" s="63"/>
      <c r="F164" s="64"/>
      <c r="G164" s="64"/>
      <c r="H164" s="356"/>
      <c r="I164" s="65">
        <f>SUM(I162:I163)</f>
        <v>0</v>
      </c>
      <c r="J164" s="19"/>
      <c r="K164" s="277"/>
      <c r="L164" s="355"/>
      <c r="M164" s="63"/>
      <c r="N164" s="64"/>
      <c r="O164" s="64"/>
      <c r="P164" s="356"/>
      <c r="Q164" s="65">
        <f>SUM(Q162:Q163)</f>
        <v>0</v>
      </c>
      <c r="R164" s="19"/>
      <c r="S164" s="277"/>
      <c r="T164" s="355"/>
      <c r="U164" s="63"/>
      <c r="V164" s="64"/>
      <c r="W164" s="64"/>
      <c r="X164" s="356"/>
      <c r="Y164" s="65">
        <f>SUM(Y162:Y163)</f>
        <v>0</v>
      </c>
      <c r="Z164" s="19"/>
      <c r="AA164" s="277"/>
      <c r="AB164" s="355"/>
      <c r="AC164" s="63"/>
      <c r="AD164" s="64"/>
      <c r="AE164" s="64"/>
      <c r="AF164" s="356"/>
      <c r="AG164" s="65">
        <f>SUM(AG162:AG163)</f>
        <v>0</v>
      </c>
      <c r="AH164" s="19"/>
      <c r="AI164" s="277"/>
      <c r="AJ164" s="355"/>
      <c r="AK164" s="63"/>
      <c r="AL164" s="64"/>
      <c r="AM164" s="64"/>
      <c r="AN164" s="356"/>
      <c r="AO164" s="65">
        <f>SUM(AO162:AO163)</f>
        <v>0</v>
      </c>
      <c r="AP164" s="19"/>
      <c r="AQ164" s="277"/>
      <c r="AR164" s="355"/>
      <c r="AS164" s="63"/>
      <c r="AT164" s="64"/>
      <c r="AU164" s="64"/>
      <c r="AV164" s="356"/>
      <c r="AW164" s="65">
        <f>SUM(AW162:AW163)</f>
        <v>0</v>
      </c>
      <c r="AX164" s="19"/>
      <c r="AY164" s="277"/>
      <c r="AZ164" s="355"/>
      <c r="BA164" s="63"/>
      <c r="BB164" s="64"/>
      <c r="BC164" s="64"/>
      <c r="BD164" s="356"/>
      <c r="BE164" s="65">
        <f>SUM(BE162:BE163)</f>
        <v>0</v>
      </c>
      <c r="BF164" s="19"/>
      <c r="BG164" s="277"/>
      <c r="BH164" s="355"/>
      <c r="BI164" s="63"/>
      <c r="BJ164" s="64"/>
      <c r="BK164" s="64"/>
      <c r="BL164" s="356"/>
      <c r="BM164" s="65">
        <f>SUM(BM162:BM163)</f>
        <v>0</v>
      </c>
      <c r="BN164" s="19"/>
      <c r="BO164" s="277"/>
      <c r="BP164" s="355"/>
      <c r="BQ164" s="63"/>
      <c r="BR164" s="64"/>
      <c r="BS164" s="64"/>
      <c r="BT164" s="356"/>
      <c r="BU164" s="65">
        <f>SUM(BU162:BU163)</f>
        <v>0</v>
      </c>
      <c r="BV164" s="19"/>
      <c r="BW164" s="277"/>
      <c r="BX164" s="355"/>
      <c r="BY164" s="63"/>
      <c r="BZ164" s="64"/>
      <c r="CA164" s="64"/>
      <c r="CB164" s="356"/>
      <c r="CC164" s="65">
        <f>SUM(CC162:CC163)</f>
        <v>0</v>
      </c>
      <c r="CD164" s="19"/>
      <c r="CE164" s="277"/>
      <c r="CF164" s="355"/>
      <c r="CG164" s="63"/>
      <c r="CH164" s="64"/>
      <c r="CI164" s="64"/>
      <c r="CJ164" s="356"/>
      <c r="CK164" s="65">
        <f>SUM(CK162:CK163)</f>
        <v>0</v>
      </c>
      <c r="CL164" s="19"/>
      <c r="CM164" s="277"/>
      <c r="CN164" s="355"/>
      <c r="CO164" s="63"/>
      <c r="CP164" s="64"/>
      <c r="CQ164" s="64"/>
      <c r="CR164" s="356"/>
      <c r="CS164" s="65">
        <f>SUM(CS162:CS163)</f>
        <v>0</v>
      </c>
      <c r="CT164" s="19"/>
      <c r="CU164" s="277"/>
      <c r="CV164" s="355"/>
      <c r="CW164" s="63"/>
      <c r="CX164" s="64"/>
      <c r="CY164" s="64"/>
      <c r="CZ164" s="356"/>
      <c r="DA164" s="65">
        <f>SUM(DA162:DA163)</f>
        <v>0</v>
      </c>
      <c r="DB164" s="19"/>
      <c r="DC164" s="277"/>
      <c r="DD164" s="355"/>
      <c r="DE164" s="63"/>
      <c r="DF164" s="64"/>
      <c r="DG164" s="64"/>
      <c r="DH164" s="356"/>
      <c r="DI164" s="65">
        <f>SUM(DI162:DI163)</f>
        <v>0</v>
      </c>
      <c r="DJ164" s="19"/>
      <c r="DK164" s="277"/>
      <c r="DL164" s="355"/>
      <c r="DM164" s="63"/>
      <c r="DN164" s="64"/>
      <c r="DO164" s="64"/>
      <c r="DP164" s="356"/>
      <c r="DQ164" s="65">
        <f>SUM(DQ162:DQ163)</f>
        <v>0</v>
      </c>
      <c r="DR164" s="19"/>
      <c r="DS164" s="277"/>
      <c r="DT164" s="355"/>
      <c r="DU164" s="63"/>
      <c r="DV164" s="64"/>
      <c r="DW164" s="64"/>
      <c r="DX164" s="356"/>
      <c r="DY164" s="65">
        <f>SUM(DY162:DY163)</f>
        <v>0</v>
      </c>
      <c r="DZ164" s="19"/>
      <c r="EA164" s="277"/>
      <c r="EB164" s="328"/>
      <c r="EC164" s="281"/>
      <c r="ED164" s="329"/>
      <c r="EE164" s="329"/>
      <c r="EF164" s="330"/>
      <c r="EG164" s="331" t="s">
        <v>1199</v>
      </c>
      <c r="EH164" s="19"/>
      <c r="EI164" s="277"/>
      <c r="EJ164" s="355"/>
      <c r="EK164" s="63"/>
      <c r="EL164" s="64"/>
      <c r="EM164" s="64"/>
      <c r="EN164" s="356"/>
      <c r="EO164" s="65">
        <f>SUM(EO162:EO163)</f>
        <v>0</v>
      </c>
      <c r="EP164" s="19"/>
      <c r="EQ164" s="277"/>
    </row>
    <row r="165" spans="1:147" ht="37.5" customHeight="1" thickBot="1">
      <c r="A165" s="66"/>
      <c r="B165" s="53" t="s">
        <v>33</v>
      </c>
      <c r="C165" s="357"/>
      <c r="D165" s="358"/>
      <c r="E165" s="359"/>
      <c r="F165" s="359"/>
      <c r="G165" s="360"/>
      <c r="H165" s="361"/>
      <c r="I165" s="362"/>
      <c r="J165" s="19"/>
      <c r="K165" s="277"/>
      <c r="L165" s="358"/>
      <c r="M165" s="359"/>
      <c r="N165" s="359"/>
      <c r="O165" s="360"/>
      <c r="P165" s="361"/>
      <c r="Q165" s="362"/>
      <c r="R165" s="19"/>
      <c r="S165" s="277"/>
      <c r="T165" s="358"/>
      <c r="U165" s="359"/>
      <c r="V165" s="359"/>
      <c r="W165" s="360"/>
      <c r="X165" s="361"/>
      <c r="Y165" s="362"/>
      <c r="Z165" s="19"/>
      <c r="AA165" s="277"/>
      <c r="AB165" s="358"/>
      <c r="AC165" s="359"/>
      <c r="AD165" s="359"/>
      <c r="AE165" s="360"/>
      <c r="AF165" s="361"/>
      <c r="AG165" s="362"/>
      <c r="AH165" s="19"/>
      <c r="AI165" s="277"/>
      <c r="AJ165" s="358"/>
      <c r="AK165" s="359"/>
      <c r="AL165" s="359"/>
      <c r="AM165" s="360"/>
      <c r="AN165" s="361"/>
      <c r="AO165" s="362"/>
      <c r="AP165" s="19"/>
      <c r="AQ165" s="277"/>
      <c r="AR165" s="358"/>
      <c r="AS165" s="359"/>
      <c r="AT165" s="359"/>
      <c r="AU165" s="360"/>
      <c r="AV165" s="361"/>
      <c r="AW165" s="362"/>
      <c r="AX165" s="19"/>
      <c r="AY165" s="277"/>
      <c r="AZ165" s="358"/>
      <c r="BA165" s="359"/>
      <c r="BB165" s="359"/>
      <c r="BC165" s="360"/>
      <c r="BD165" s="361"/>
      <c r="BE165" s="362"/>
      <c r="BF165" s="19"/>
      <c r="BG165" s="277"/>
      <c r="BH165" s="358"/>
      <c r="BI165" s="359"/>
      <c r="BJ165" s="359"/>
      <c r="BK165" s="360"/>
      <c r="BL165" s="361"/>
      <c r="BM165" s="362"/>
      <c r="BN165" s="19"/>
      <c r="BO165" s="277"/>
      <c r="BP165" s="358"/>
      <c r="BQ165" s="359"/>
      <c r="BR165" s="359"/>
      <c r="BS165" s="360"/>
      <c r="BT165" s="361"/>
      <c r="BU165" s="362"/>
      <c r="BV165" s="19"/>
      <c r="BW165" s="277"/>
      <c r="BX165" s="358"/>
      <c r="BY165" s="359"/>
      <c r="BZ165" s="359"/>
      <c r="CA165" s="360"/>
      <c r="CB165" s="361"/>
      <c r="CC165" s="362"/>
      <c r="CD165" s="19"/>
      <c r="CE165" s="277"/>
      <c r="CF165" s="358"/>
      <c r="CG165" s="359"/>
      <c r="CH165" s="359"/>
      <c r="CI165" s="360"/>
      <c r="CJ165" s="361"/>
      <c r="CK165" s="362"/>
      <c r="CL165" s="19"/>
      <c r="CM165" s="277"/>
      <c r="CN165" s="358"/>
      <c r="CO165" s="359"/>
      <c r="CP165" s="359"/>
      <c r="CQ165" s="360"/>
      <c r="CR165" s="361"/>
      <c r="CS165" s="362"/>
      <c r="CT165" s="19"/>
      <c r="CU165" s="277"/>
      <c r="CV165" s="358"/>
      <c r="CW165" s="359"/>
      <c r="CX165" s="359"/>
      <c r="CY165" s="360"/>
      <c r="CZ165" s="361"/>
      <c r="DA165" s="362"/>
      <c r="DB165" s="19"/>
      <c r="DC165" s="277"/>
      <c r="DD165" s="358"/>
      <c r="DE165" s="359"/>
      <c r="DF165" s="359"/>
      <c r="DG165" s="360"/>
      <c r="DH165" s="361"/>
      <c r="DI165" s="362"/>
      <c r="DJ165" s="19"/>
      <c r="DK165" s="277"/>
      <c r="DL165" s="358"/>
      <c r="DM165" s="359"/>
      <c r="DN165" s="359"/>
      <c r="DO165" s="360"/>
      <c r="DP165" s="361"/>
      <c r="DQ165" s="362"/>
      <c r="DR165" s="19"/>
      <c r="DS165" s="277"/>
      <c r="DT165" s="358"/>
      <c r="DU165" s="359"/>
      <c r="DV165" s="359"/>
      <c r="DW165" s="360"/>
      <c r="DX165" s="361"/>
      <c r="DY165" s="362"/>
      <c r="DZ165" s="19"/>
      <c r="EA165" s="277"/>
      <c r="EB165" s="364"/>
      <c r="EC165" s="365"/>
      <c r="ED165" s="365"/>
      <c r="EE165" s="366"/>
      <c r="EF165" s="367"/>
      <c r="EG165" s="368"/>
      <c r="EH165" s="19"/>
      <c r="EI165" s="277"/>
      <c r="EJ165" s="358"/>
      <c r="EK165" s="359"/>
      <c r="EL165" s="359"/>
      <c r="EM165" s="360"/>
      <c r="EN165" s="361"/>
      <c r="EO165" s="362"/>
      <c r="EP165" s="19"/>
      <c r="EQ165" s="277"/>
    </row>
    <row r="166" spans="1:147" ht="37.5" customHeight="1" thickBot="1">
      <c r="A166" s="369"/>
      <c r="B166" s="191" t="s">
        <v>418</v>
      </c>
      <c r="C166" s="136" t="s">
        <v>318</v>
      </c>
      <c r="D166" s="370" t="s">
        <v>324</v>
      </c>
      <c r="E166" s="371" t="s">
        <v>419</v>
      </c>
      <c r="F166" s="371" t="s">
        <v>326</v>
      </c>
      <c r="G166" s="372" t="s">
        <v>327</v>
      </c>
      <c r="H166" s="373" t="s">
        <v>328</v>
      </c>
      <c r="I166" s="374" t="s">
        <v>329</v>
      </c>
      <c r="J166" s="297" t="s">
        <v>1167</v>
      </c>
      <c r="K166" s="298" t="s">
        <v>1168</v>
      </c>
      <c r="L166" s="370" t="s">
        <v>324</v>
      </c>
      <c r="M166" s="371" t="s">
        <v>419</v>
      </c>
      <c r="N166" s="371" t="s">
        <v>326</v>
      </c>
      <c r="O166" s="372" t="s">
        <v>327</v>
      </c>
      <c r="P166" s="373" t="s">
        <v>328</v>
      </c>
      <c r="Q166" s="374" t="s">
        <v>329</v>
      </c>
      <c r="R166" s="297" t="s">
        <v>1167</v>
      </c>
      <c r="S166" s="298" t="s">
        <v>1168</v>
      </c>
      <c r="T166" s="370" t="s">
        <v>324</v>
      </c>
      <c r="U166" s="371" t="s">
        <v>419</v>
      </c>
      <c r="V166" s="371" t="s">
        <v>326</v>
      </c>
      <c r="W166" s="372" t="s">
        <v>327</v>
      </c>
      <c r="X166" s="373" t="s">
        <v>328</v>
      </c>
      <c r="Y166" s="374" t="s">
        <v>329</v>
      </c>
      <c r="Z166" s="297" t="s">
        <v>1167</v>
      </c>
      <c r="AA166" s="298" t="s">
        <v>1168</v>
      </c>
      <c r="AB166" s="370" t="s">
        <v>324</v>
      </c>
      <c r="AC166" s="371" t="s">
        <v>419</v>
      </c>
      <c r="AD166" s="371" t="s">
        <v>326</v>
      </c>
      <c r="AE166" s="372" t="s">
        <v>327</v>
      </c>
      <c r="AF166" s="373" t="s">
        <v>328</v>
      </c>
      <c r="AG166" s="374" t="s">
        <v>329</v>
      </c>
      <c r="AH166" s="297" t="s">
        <v>1167</v>
      </c>
      <c r="AI166" s="298" t="s">
        <v>1168</v>
      </c>
      <c r="AJ166" s="370" t="s">
        <v>324</v>
      </c>
      <c r="AK166" s="371" t="s">
        <v>419</v>
      </c>
      <c r="AL166" s="371" t="s">
        <v>326</v>
      </c>
      <c r="AM166" s="372" t="s">
        <v>327</v>
      </c>
      <c r="AN166" s="373" t="s">
        <v>328</v>
      </c>
      <c r="AO166" s="374" t="s">
        <v>329</v>
      </c>
      <c r="AP166" s="297" t="s">
        <v>1167</v>
      </c>
      <c r="AQ166" s="298" t="s">
        <v>1168</v>
      </c>
      <c r="AR166" s="370" t="s">
        <v>324</v>
      </c>
      <c r="AS166" s="371" t="s">
        <v>419</v>
      </c>
      <c r="AT166" s="371" t="s">
        <v>326</v>
      </c>
      <c r="AU166" s="372" t="s">
        <v>327</v>
      </c>
      <c r="AV166" s="373" t="s">
        <v>328</v>
      </c>
      <c r="AW166" s="374" t="s">
        <v>329</v>
      </c>
      <c r="AX166" s="297" t="s">
        <v>1167</v>
      </c>
      <c r="AY166" s="298" t="s">
        <v>1168</v>
      </c>
      <c r="AZ166" s="370" t="s">
        <v>324</v>
      </c>
      <c r="BA166" s="371" t="s">
        <v>419</v>
      </c>
      <c r="BB166" s="371" t="s">
        <v>326</v>
      </c>
      <c r="BC166" s="372" t="s">
        <v>327</v>
      </c>
      <c r="BD166" s="373" t="s">
        <v>328</v>
      </c>
      <c r="BE166" s="374" t="s">
        <v>329</v>
      </c>
      <c r="BF166" s="297" t="s">
        <v>1167</v>
      </c>
      <c r="BG166" s="298" t="s">
        <v>1168</v>
      </c>
      <c r="BH166" s="370" t="s">
        <v>324</v>
      </c>
      <c r="BI166" s="371" t="s">
        <v>419</v>
      </c>
      <c r="BJ166" s="371" t="s">
        <v>326</v>
      </c>
      <c r="BK166" s="372" t="s">
        <v>327</v>
      </c>
      <c r="BL166" s="373" t="s">
        <v>328</v>
      </c>
      <c r="BM166" s="374" t="s">
        <v>329</v>
      </c>
      <c r="BN166" s="297" t="s">
        <v>1167</v>
      </c>
      <c r="BO166" s="298" t="s">
        <v>1168</v>
      </c>
      <c r="BP166" s="370" t="s">
        <v>324</v>
      </c>
      <c r="BQ166" s="371" t="s">
        <v>419</v>
      </c>
      <c r="BR166" s="371" t="s">
        <v>326</v>
      </c>
      <c r="BS166" s="372" t="s">
        <v>327</v>
      </c>
      <c r="BT166" s="373" t="s">
        <v>328</v>
      </c>
      <c r="BU166" s="374" t="s">
        <v>329</v>
      </c>
      <c r="BV166" s="297" t="s">
        <v>1167</v>
      </c>
      <c r="BW166" s="298" t="s">
        <v>1168</v>
      </c>
      <c r="BX166" s="370" t="s">
        <v>324</v>
      </c>
      <c r="BY166" s="371" t="s">
        <v>419</v>
      </c>
      <c r="BZ166" s="371" t="s">
        <v>326</v>
      </c>
      <c r="CA166" s="372" t="s">
        <v>327</v>
      </c>
      <c r="CB166" s="373" t="s">
        <v>328</v>
      </c>
      <c r="CC166" s="374" t="s">
        <v>329</v>
      </c>
      <c r="CD166" s="297" t="s">
        <v>1167</v>
      </c>
      <c r="CE166" s="298" t="s">
        <v>1168</v>
      </c>
      <c r="CF166" s="370" t="s">
        <v>324</v>
      </c>
      <c r="CG166" s="371" t="s">
        <v>419</v>
      </c>
      <c r="CH166" s="371" t="s">
        <v>326</v>
      </c>
      <c r="CI166" s="372" t="s">
        <v>327</v>
      </c>
      <c r="CJ166" s="373" t="s">
        <v>328</v>
      </c>
      <c r="CK166" s="374" t="s">
        <v>329</v>
      </c>
      <c r="CL166" s="297" t="s">
        <v>1167</v>
      </c>
      <c r="CM166" s="298" t="s">
        <v>1168</v>
      </c>
      <c r="CN166" s="370" t="s">
        <v>324</v>
      </c>
      <c r="CO166" s="371" t="s">
        <v>419</v>
      </c>
      <c r="CP166" s="371" t="s">
        <v>326</v>
      </c>
      <c r="CQ166" s="372" t="s">
        <v>327</v>
      </c>
      <c r="CR166" s="373" t="s">
        <v>328</v>
      </c>
      <c r="CS166" s="374" t="s">
        <v>329</v>
      </c>
      <c r="CT166" s="297" t="s">
        <v>1167</v>
      </c>
      <c r="CU166" s="298" t="s">
        <v>1168</v>
      </c>
      <c r="CV166" s="370" t="s">
        <v>324</v>
      </c>
      <c r="CW166" s="371" t="s">
        <v>419</v>
      </c>
      <c r="CX166" s="371" t="s">
        <v>326</v>
      </c>
      <c r="CY166" s="372" t="s">
        <v>327</v>
      </c>
      <c r="CZ166" s="373" t="s">
        <v>328</v>
      </c>
      <c r="DA166" s="374" t="s">
        <v>329</v>
      </c>
      <c r="DB166" s="297" t="s">
        <v>1167</v>
      </c>
      <c r="DC166" s="298" t="s">
        <v>1168</v>
      </c>
      <c r="DD166" s="370" t="s">
        <v>324</v>
      </c>
      <c r="DE166" s="371" t="s">
        <v>419</v>
      </c>
      <c r="DF166" s="371" t="s">
        <v>326</v>
      </c>
      <c r="DG166" s="372" t="s">
        <v>327</v>
      </c>
      <c r="DH166" s="373" t="s">
        <v>328</v>
      </c>
      <c r="DI166" s="374" t="s">
        <v>329</v>
      </c>
      <c r="DJ166" s="297" t="s">
        <v>1167</v>
      </c>
      <c r="DK166" s="298" t="s">
        <v>1168</v>
      </c>
      <c r="DL166" s="370" t="s">
        <v>324</v>
      </c>
      <c r="DM166" s="371" t="s">
        <v>419</v>
      </c>
      <c r="DN166" s="371" t="s">
        <v>326</v>
      </c>
      <c r="DO166" s="372" t="s">
        <v>327</v>
      </c>
      <c r="DP166" s="373" t="s">
        <v>328</v>
      </c>
      <c r="DQ166" s="374" t="s">
        <v>329</v>
      </c>
      <c r="DR166" s="297" t="s">
        <v>1167</v>
      </c>
      <c r="DS166" s="298" t="s">
        <v>1168</v>
      </c>
      <c r="DT166" s="370" t="s">
        <v>324</v>
      </c>
      <c r="DU166" s="371" t="s">
        <v>419</v>
      </c>
      <c r="DV166" s="371" t="s">
        <v>326</v>
      </c>
      <c r="DW166" s="372" t="s">
        <v>327</v>
      </c>
      <c r="DX166" s="373" t="s">
        <v>328</v>
      </c>
      <c r="DY166" s="374" t="s">
        <v>329</v>
      </c>
      <c r="DZ166" s="297" t="s">
        <v>1167</v>
      </c>
      <c r="EA166" s="298" t="s">
        <v>1168</v>
      </c>
      <c r="EB166" s="375" t="s">
        <v>324</v>
      </c>
      <c r="EC166" s="376" t="s">
        <v>419</v>
      </c>
      <c r="ED166" s="376" t="s">
        <v>326</v>
      </c>
      <c r="EE166" s="377" t="s">
        <v>327</v>
      </c>
      <c r="EF166" s="191" t="s">
        <v>328</v>
      </c>
      <c r="EG166" s="378" t="s">
        <v>329</v>
      </c>
      <c r="EH166" s="297" t="s">
        <v>1167</v>
      </c>
      <c r="EI166" s="298" t="s">
        <v>1168</v>
      </c>
      <c r="EJ166" s="370" t="s">
        <v>324</v>
      </c>
      <c r="EK166" s="371" t="s">
        <v>419</v>
      </c>
      <c r="EL166" s="371" t="s">
        <v>326</v>
      </c>
      <c r="EM166" s="372" t="s">
        <v>327</v>
      </c>
      <c r="EN166" s="373" t="s">
        <v>328</v>
      </c>
      <c r="EO166" s="374" t="s">
        <v>329</v>
      </c>
      <c r="EP166" s="297" t="s">
        <v>1167</v>
      </c>
      <c r="EQ166" s="298" t="s">
        <v>1168</v>
      </c>
    </row>
    <row r="167" spans="1:147" ht="37.5" customHeight="1" thickBot="1">
      <c r="A167" s="369"/>
      <c r="B167" s="379">
        <v>1</v>
      </c>
      <c r="C167" s="380" t="s">
        <v>420</v>
      </c>
      <c r="D167" s="381"/>
      <c r="E167" s="265">
        <v>1</v>
      </c>
      <c r="F167" s="47" t="s">
        <v>331</v>
      </c>
      <c r="G167" s="322"/>
      <c r="H167" s="309"/>
      <c r="I167" s="310">
        <f t="shared" ref="I167:I170" si="323">+(G167+(G167*H167))*E167</f>
        <v>0</v>
      </c>
      <c r="J167" s="311" t="s">
        <v>1169</v>
      </c>
      <c r="K167" s="312"/>
      <c r="L167" s="381"/>
      <c r="M167" s="265">
        <v>1</v>
      </c>
      <c r="N167" s="47" t="s">
        <v>331</v>
      </c>
      <c r="O167" s="322"/>
      <c r="P167" s="309"/>
      <c r="Q167" s="310">
        <f t="shared" ref="Q167:Q170" si="324">+(O167+(O167*P167))*M167</f>
        <v>0</v>
      </c>
      <c r="R167" s="311" t="s">
        <v>1169</v>
      </c>
      <c r="S167" s="312"/>
      <c r="T167" s="381"/>
      <c r="U167" s="265">
        <v>1</v>
      </c>
      <c r="V167" s="47" t="s">
        <v>331</v>
      </c>
      <c r="W167" s="322"/>
      <c r="X167" s="309"/>
      <c r="Y167" s="310">
        <f t="shared" ref="Y167:Y170" si="325">+(W167+(W167*X167))*U167</f>
        <v>0</v>
      </c>
      <c r="Z167" s="311" t="s">
        <v>1169</v>
      </c>
      <c r="AA167" s="312"/>
      <c r="AB167" s="381" t="s">
        <v>1246</v>
      </c>
      <c r="AC167" s="265">
        <v>1</v>
      </c>
      <c r="AD167" s="47" t="s">
        <v>331</v>
      </c>
      <c r="AE167" s="322">
        <v>3900000</v>
      </c>
      <c r="AF167" s="309">
        <v>0.19</v>
      </c>
      <c r="AG167" s="310">
        <f t="shared" ref="AG167:AG170" si="326">+(AE167+(AE167*AF167))*AC167</f>
        <v>4641000</v>
      </c>
      <c r="AH167" s="311" t="s">
        <v>1170</v>
      </c>
      <c r="AI167" s="312"/>
      <c r="AJ167" s="381"/>
      <c r="AK167" s="265">
        <v>1</v>
      </c>
      <c r="AL167" s="47" t="s">
        <v>331</v>
      </c>
      <c r="AM167" s="322"/>
      <c r="AN167" s="309"/>
      <c r="AO167" s="310">
        <f t="shared" ref="AO167:AO170" si="327">+(AM167+(AM167*AN167))*AK167</f>
        <v>0</v>
      </c>
      <c r="AP167" s="311" t="s">
        <v>1169</v>
      </c>
      <c r="AQ167" s="312"/>
      <c r="AR167" s="381" t="s">
        <v>1247</v>
      </c>
      <c r="AS167" s="265">
        <v>1</v>
      </c>
      <c r="AT167" s="47" t="s">
        <v>331</v>
      </c>
      <c r="AU167" s="322">
        <v>1750000</v>
      </c>
      <c r="AV167" s="309">
        <v>0.19</v>
      </c>
      <c r="AW167" s="310">
        <f t="shared" ref="AW167:AW170" si="328">+(AU167+(AU167*AV167))*AS167</f>
        <v>2082500</v>
      </c>
      <c r="AX167" s="311" t="s">
        <v>1170</v>
      </c>
      <c r="AY167" s="312"/>
      <c r="AZ167" s="381"/>
      <c r="BA167" s="265">
        <v>1</v>
      </c>
      <c r="BB167" s="47" t="s">
        <v>331</v>
      </c>
      <c r="BC167" s="322"/>
      <c r="BD167" s="309"/>
      <c r="BE167" s="310">
        <f t="shared" ref="BE167:BE170" si="329">+(BC167+(BC167*BD167))*BA167</f>
        <v>0</v>
      </c>
      <c r="BF167" s="311" t="s">
        <v>1169</v>
      </c>
      <c r="BG167" s="312"/>
      <c r="BH167" s="381"/>
      <c r="BI167" s="265">
        <v>1</v>
      </c>
      <c r="BJ167" s="47" t="s">
        <v>331</v>
      </c>
      <c r="BK167" s="322"/>
      <c r="BL167" s="309"/>
      <c r="BM167" s="310">
        <f t="shared" ref="BM167:BM170" si="330">+(BK167+(BK167*BL167))*BI167</f>
        <v>0</v>
      </c>
      <c r="BN167" s="311" t="s">
        <v>1169</v>
      </c>
      <c r="BO167" s="312"/>
      <c r="BP167" s="381"/>
      <c r="BQ167" s="265">
        <v>1</v>
      </c>
      <c r="BR167" s="47" t="s">
        <v>331</v>
      </c>
      <c r="BS167" s="322"/>
      <c r="BT167" s="309"/>
      <c r="BU167" s="310">
        <f t="shared" ref="BU167:BU170" si="331">+(BS167+(BS167*BT167))*BQ167</f>
        <v>0</v>
      </c>
      <c r="BV167" s="311" t="s">
        <v>1169</v>
      </c>
      <c r="BW167" s="312"/>
      <c r="BX167" s="381"/>
      <c r="BY167" s="265">
        <v>1</v>
      </c>
      <c r="BZ167" s="47" t="s">
        <v>331</v>
      </c>
      <c r="CA167" s="322"/>
      <c r="CB167" s="309"/>
      <c r="CC167" s="310">
        <f t="shared" ref="CC167:CC170" si="332">+(CA167+(CA167*CB167))*BY167</f>
        <v>0</v>
      </c>
      <c r="CD167" s="311" t="s">
        <v>1169</v>
      </c>
      <c r="CE167" s="312"/>
      <c r="CF167" s="381"/>
      <c r="CG167" s="265">
        <v>1</v>
      </c>
      <c r="CH167" s="47" t="s">
        <v>331</v>
      </c>
      <c r="CI167" s="322"/>
      <c r="CJ167" s="309"/>
      <c r="CK167" s="310">
        <f t="shared" ref="CK167:CK170" si="333">+(CI167+(CI167*CJ167))*CG167</f>
        <v>0</v>
      </c>
      <c r="CL167" s="311" t="s">
        <v>1169</v>
      </c>
      <c r="CM167" s="312"/>
      <c r="CN167" s="381"/>
      <c r="CO167" s="265">
        <v>1</v>
      </c>
      <c r="CP167" s="47" t="s">
        <v>331</v>
      </c>
      <c r="CQ167" s="322"/>
      <c r="CR167" s="309"/>
      <c r="CS167" s="310">
        <f t="shared" ref="CS167:CS170" si="334">+(CQ167+(CQ167*CR167))*CO167</f>
        <v>0</v>
      </c>
      <c r="CT167" s="311" t="s">
        <v>1169</v>
      </c>
      <c r="CU167" s="312"/>
      <c r="CV167" s="381"/>
      <c r="CW167" s="265">
        <v>1</v>
      </c>
      <c r="CX167" s="47" t="s">
        <v>331</v>
      </c>
      <c r="CY167" s="322"/>
      <c r="CZ167" s="309"/>
      <c r="DA167" s="310">
        <f t="shared" ref="DA167:DA170" si="335">+(CY167+(CY167*CZ167))*CW167</f>
        <v>0</v>
      </c>
      <c r="DB167" s="311" t="s">
        <v>1169</v>
      </c>
      <c r="DC167" s="312"/>
      <c r="DD167" s="381"/>
      <c r="DE167" s="265">
        <v>1</v>
      </c>
      <c r="DF167" s="47" t="s">
        <v>331</v>
      </c>
      <c r="DG167" s="322"/>
      <c r="DH167" s="309"/>
      <c r="DI167" s="310">
        <f t="shared" ref="DI167:DI170" si="336">+(DG167+(DG167*DH167))*DE167</f>
        <v>0</v>
      </c>
      <c r="DJ167" s="311" t="s">
        <v>1169</v>
      </c>
      <c r="DK167" s="312"/>
      <c r="DL167" s="381" t="s">
        <v>1248</v>
      </c>
      <c r="DM167" s="265">
        <v>1</v>
      </c>
      <c r="DN167" s="47" t="s">
        <v>331</v>
      </c>
      <c r="DO167" s="322">
        <v>1226630</v>
      </c>
      <c r="DP167" s="309">
        <v>0</v>
      </c>
      <c r="DQ167" s="310">
        <f t="shared" ref="DQ167:DQ170" si="337">+(DO167+(DO167*DP167))*DM167</f>
        <v>1226630</v>
      </c>
      <c r="DR167" s="311" t="s">
        <v>1170</v>
      </c>
      <c r="DS167" s="312"/>
      <c r="DT167" s="381"/>
      <c r="DU167" s="265">
        <v>1</v>
      </c>
      <c r="DV167" s="47" t="s">
        <v>331</v>
      </c>
      <c r="DW167" s="322"/>
      <c r="DX167" s="309"/>
      <c r="DY167" s="310">
        <f t="shared" ref="DY167:DY170" si="338">+(DW167+(DW167*DX167))*DU167</f>
        <v>0</v>
      </c>
      <c r="DZ167" s="311" t="s">
        <v>1169</v>
      </c>
      <c r="EA167" s="312"/>
      <c r="EB167" s="383"/>
      <c r="EC167" s="315">
        <v>1</v>
      </c>
      <c r="ED167" s="315" t="s">
        <v>331</v>
      </c>
      <c r="EE167" s="324"/>
      <c r="EF167" s="317"/>
      <c r="EG167" s="318" t="s">
        <v>1199</v>
      </c>
      <c r="EH167" s="311" t="s">
        <v>1169</v>
      </c>
      <c r="EI167" s="312"/>
      <c r="EJ167" s="382"/>
      <c r="EK167" s="265">
        <v>1</v>
      </c>
      <c r="EL167" s="47" t="s">
        <v>331</v>
      </c>
      <c r="EM167" s="322"/>
      <c r="EN167" s="309"/>
      <c r="EO167" s="310">
        <f t="shared" ref="EO167:EO170" si="339">+(EM167+(EM167*EN167))*EK167</f>
        <v>0</v>
      </c>
      <c r="EP167" s="311" t="s">
        <v>1169</v>
      </c>
      <c r="EQ167" s="312"/>
    </row>
    <row r="168" spans="1:147" ht="37.5" customHeight="1">
      <c r="A168" s="369"/>
      <c r="B168" s="379">
        <v>2</v>
      </c>
      <c r="C168" s="380" t="s">
        <v>421</v>
      </c>
      <c r="D168" s="381"/>
      <c r="E168" s="265">
        <v>1</v>
      </c>
      <c r="F168" s="47" t="s">
        <v>331</v>
      </c>
      <c r="G168" s="322"/>
      <c r="H168" s="309"/>
      <c r="I168" s="310">
        <f t="shared" si="323"/>
        <v>0</v>
      </c>
      <c r="J168" s="19"/>
      <c r="K168" s="277"/>
      <c r="L168" s="381"/>
      <c r="M168" s="265">
        <v>1</v>
      </c>
      <c r="N168" s="47" t="s">
        <v>331</v>
      </c>
      <c r="O168" s="322"/>
      <c r="P168" s="309"/>
      <c r="Q168" s="310">
        <f t="shared" si="324"/>
        <v>0</v>
      </c>
      <c r="R168" s="19"/>
      <c r="S168" s="277"/>
      <c r="T168" s="381"/>
      <c r="U168" s="265">
        <v>1</v>
      </c>
      <c r="V168" s="47" t="s">
        <v>331</v>
      </c>
      <c r="W168" s="322"/>
      <c r="X168" s="309"/>
      <c r="Y168" s="310">
        <f t="shared" si="325"/>
        <v>0</v>
      </c>
      <c r="Z168" s="19"/>
      <c r="AA168" s="277"/>
      <c r="AB168" s="381" t="s">
        <v>1249</v>
      </c>
      <c r="AC168" s="265">
        <v>1</v>
      </c>
      <c r="AD168" s="47" t="s">
        <v>331</v>
      </c>
      <c r="AE168" s="322">
        <v>1860000</v>
      </c>
      <c r="AF168" s="309">
        <v>0</v>
      </c>
      <c r="AG168" s="310">
        <f t="shared" si="326"/>
        <v>1860000</v>
      </c>
      <c r="AH168" s="19"/>
      <c r="AI168" s="277"/>
      <c r="AJ168" s="381"/>
      <c r="AK168" s="265">
        <v>1</v>
      </c>
      <c r="AL168" s="47" t="s">
        <v>331</v>
      </c>
      <c r="AM168" s="322"/>
      <c r="AN168" s="309"/>
      <c r="AO168" s="310">
        <f t="shared" si="327"/>
        <v>0</v>
      </c>
      <c r="AP168" s="19"/>
      <c r="AQ168" s="277"/>
      <c r="AR168" s="381" t="s">
        <v>1250</v>
      </c>
      <c r="AS168" s="265">
        <v>1</v>
      </c>
      <c r="AT168" s="47" t="s">
        <v>331</v>
      </c>
      <c r="AU168" s="322">
        <v>2500000</v>
      </c>
      <c r="AV168" s="309">
        <v>0.19</v>
      </c>
      <c r="AW168" s="310">
        <f t="shared" si="328"/>
        <v>2975000</v>
      </c>
      <c r="AX168" s="19"/>
      <c r="AY168" s="277"/>
      <c r="AZ168" s="381"/>
      <c r="BA168" s="265">
        <v>1</v>
      </c>
      <c r="BB168" s="47" t="s">
        <v>331</v>
      </c>
      <c r="BC168" s="322"/>
      <c r="BD168" s="309"/>
      <c r="BE168" s="310">
        <f t="shared" si="329"/>
        <v>0</v>
      </c>
      <c r="BF168" s="19"/>
      <c r="BG168" s="277"/>
      <c r="BH168" s="381"/>
      <c r="BI168" s="265">
        <v>1</v>
      </c>
      <c r="BJ168" s="47" t="s">
        <v>331</v>
      </c>
      <c r="BK168" s="322"/>
      <c r="BL168" s="309"/>
      <c r="BM168" s="310">
        <f t="shared" si="330"/>
        <v>0</v>
      </c>
      <c r="BN168" s="19"/>
      <c r="BO168" s="277"/>
      <c r="BP168" s="381"/>
      <c r="BQ168" s="265">
        <v>1</v>
      </c>
      <c r="BR168" s="47" t="s">
        <v>331</v>
      </c>
      <c r="BS168" s="322"/>
      <c r="BT168" s="309"/>
      <c r="BU168" s="310">
        <f t="shared" si="331"/>
        <v>0</v>
      </c>
      <c r="BV168" s="19"/>
      <c r="BW168" s="277"/>
      <c r="BX168" s="381"/>
      <c r="BY168" s="265">
        <v>1</v>
      </c>
      <c r="BZ168" s="47" t="s">
        <v>331</v>
      </c>
      <c r="CA168" s="322"/>
      <c r="CB168" s="309"/>
      <c r="CC168" s="310">
        <f t="shared" si="332"/>
        <v>0</v>
      </c>
      <c r="CD168" s="19"/>
      <c r="CE168" s="277"/>
      <c r="CF168" s="381"/>
      <c r="CG168" s="265">
        <v>1</v>
      </c>
      <c r="CH168" s="47" t="s">
        <v>331</v>
      </c>
      <c r="CI168" s="322"/>
      <c r="CJ168" s="309"/>
      <c r="CK168" s="310">
        <f t="shared" si="333"/>
        <v>0</v>
      </c>
      <c r="CL168" s="19"/>
      <c r="CM168" s="277"/>
      <c r="CN168" s="381"/>
      <c r="CO168" s="265">
        <v>1</v>
      </c>
      <c r="CP168" s="47" t="s">
        <v>331</v>
      </c>
      <c r="CQ168" s="322"/>
      <c r="CR168" s="309"/>
      <c r="CS168" s="310">
        <f t="shared" si="334"/>
        <v>0</v>
      </c>
      <c r="CT168" s="19"/>
      <c r="CU168" s="277"/>
      <c r="CV168" s="381"/>
      <c r="CW168" s="265">
        <v>1</v>
      </c>
      <c r="CX168" s="47" t="s">
        <v>331</v>
      </c>
      <c r="CY168" s="322"/>
      <c r="CZ168" s="309"/>
      <c r="DA168" s="310">
        <f t="shared" si="335"/>
        <v>0</v>
      </c>
      <c r="DB168" s="19"/>
      <c r="DC168" s="277"/>
      <c r="DD168" s="381"/>
      <c r="DE168" s="265">
        <v>1</v>
      </c>
      <c r="DF168" s="47" t="s">
        <v>331</v>
      </c>
      <c r="DG168" s="322"/>
      <c r="DH168" s="309"/>
      <c r="DI168" s="310">
        <f t="shared" si="336"/>
        <v>0</v>
      </c>
      <c r="DJ168" s="19"/>
      <c r="DK168" s="277"/>
      <c r="DL168" s="381" t="s">
        <v>1251</v>
      </c>
      <c r="DM168" s="265">
        <v>1</v>
      </c>
      <c r="DN168" s="47" t="s">
        <v>331</v>
      </c>
      <c r="DO168" s="322">
        <v>329173</v>
      </c>
      <c r="DP168" s="309">
        <v>0</v>
      </c>
      <c r="DQ168" s="310">
        <f t="shared" si="337"/>
        <v>329173</v>
      </c>
      <c r="DR168" s="19"/>
      <c r="DS168" s="277"/>
      <c r="DT168" s="381"/>
      <c r="DU168" s="265">
        <v>1</v>
      </c>
      <c r="DV168" s="47" t="s">
        <v>331</v>
      </c>
      <c r="DW168" s="322"/>
      <c r="DX168" s="309"/>
      <c r="DY168" s="310">
        <f t="shared" si="338"/>
        <v>0</v>
      </c>
      <c r="DZ168" s="19"/>
      <c r="EA168" s="277"/>
      <c r="EB168" s="384"/>
      <c r="EC168" s="315">
        <v>1</v>
      </c>
      <c r="ED168" s="315" t="s">
        <v>331</v>
      </c>
      <c r="EE168" s="324"/>
      <c r="EF168" s="317"/>
      <c r="EG168" s="318" t="s">
        <v>1199</v>
      </c>
      <c r="EH168" s="19"/>
      <c r="EI168" s="277"/>
      <c r="EJ168" s="382"/>
      <c r="EK168" s="265">
        <v>1</v>
      </c>
      <c r="EL168" s="47" t="s">
        <v>331</v>
      </c>
      <c r="EM168" s="322"/>
      <c r="EN168" s="309"/>
      <c r="EO168" s="310">
        <f t="shared" si="339"/>
        <v>0</v>
      </c>
      <c r="EP168" s="19"/>
      <c r="EQ168" s="277"/>
    </row>
    <row r="169" spans="1:147" ht="37.5" customHeight="1">
      <c r="A169" s="369"/>
      <c r="B169" s="379">
        <v>3</v>
      </c>
      <c r="C169" s="380" t="s">
        <v>422</v>
      </c>
      <c r="D169" s="381"/>
      <c r="E169" s="265">
        <v>1</v>
      </c>
      <c r="F169" s="47" t="s">
        <v>331</v>
      </c>
      <c r="G169" s="322"/>
      <c r="H169" s="309"/>
      <c r="I169" s="310">
        <f t="shared" si="323"/>
        <v>0</v>
      </c>
      <c r="J169" s="19"/>
      <c r="K169" s="277"/>
      <c r="L169" s="381"/>
      <c r="M169" s="265">
        <v>1</v>
      </c>
      <c r="N169" s="47" t="s">
        <v>331</v>
      </c>
      <c r="O169" s="322"/>
      <c r="P169" s="309"/>
      <c r="Q169" s="310">
        <f t="shared" si="324"/>
        <v>0</v>
      </c>
      <c r="R169" s="19"/>
      <c r="S169" s="277"/>
      <c r="T169" s="381"/>
      <c r="U169" s="265">
        <v>1</v>
      </c>
      <c r="V169" s="47" t="s">
        <v>331</v>
      </c>
      <c r="W169" s="322"/>
      <c r="X169" s="309"/>
      <c r="Y169" s="310">
        <f t="shared" si="325"/>
        <v>0</v>
      </c>
      <c r="Z169" s="19"/>
      <c r="AA169" s="277"/>
      <c r="AB169" s="381"/>
      <c r="AC169" s="265">
        <v>1</v>
      </c>
      <c r="AD169" s="47" t="s">
        <v>331</v>
      </c>
      <c r="AE169" s="322">
        <v>0</v>
      </c>
      <c r="AF169" s="309">
        <v>0</v>
      </c>
      <c r="AG169" s="310">
        <f t="shared" si="326"/>
        <v>0</v>
      </c>
      <c r="AH169" s="19"/>
      <c r="AI169" s="277"/>
      <c r="AJ169" s="381"/>
      <c r="AK169" s="265">
        <v>1</v>
      </c>
      <c r="AL169" s="47" t="s">
        <v>331</v>
      </c>
      <c r="AM169" s="322"/>
      <c r="AN169" s="309"/>
      <c r="AO169" s="310">
        <f t="shared" si="327"/>
        <v>0</v>
      </c>
      <c r="AP169" s="19"/>
      <c r="AQ169" s="277"/>
      <c r="AR169" s="381" t="s">
        <v>1247</v>
      </c>
      <c r="AS169" s="265">
        <v>1</v>
      </c>
      <c r="AT169" s="47" t="s">
        <v>331</v>
      </c>
      <c r="AU169" s="322">
        <v>1500000</v>
      </c>
      <c r="AV169" s="309">
        <v>0.19</v>
      </c>
      <c r="AW169" s="310">
        <f t="shared" si="328"/>
        <v>1785000</v>
      </c>
      <c r="AX169" s="19"/>
      <c r="AY169" s="277"/>
      <c r="AZ169" s="381"/>
      <c r="BA169" s="265">
        <v>1</v>
      </c>
      <c r="BB169" s="47" t="s">
        <v>331</v>
      </c>
      <c r="BC169" s="322"/>
      <c r="BD169" s="309"/>
      <c r="BE169" s="310">
        <f t="shared" si="329"/>
        <v>0</v>
      </c>
      <c r="BF169" s="19"/>
      <c r="BG169" s="277"/>
      <c r="BH169" s="381"/>
      <c r="BI169" s="265">
        <v>1</v>
      </c>
      <c r="BJ169" s="47" t="s">
        <v>331</v>
      </c>
      <c r="BK169" s="322"/>
      <c r="BL169" s="309"/>
      <c r="BM169" s="310">
        <f t="shared" si="330"/>
        <v>0</v>
      </c>
      <c r="BN169" s="19"/>
      <c r="BO169" s="277"/>
      <c r="BP169" s="381"/>
      <c r="BQ169" s="265">
        <v>1</v>
      </c>
      <c r="BR169" s="47" t="s">
        <v>331</v>
      </c>
      <c r="BS169" s="322"/>
      <c r="BT169" s="309"/>
      <c r="BU169" s="310">
        <f t="shared" si="331"/>
        <v>0</v>
      </c>
      <c r="BV169" s="19"/>
      <c r="BW169" s="277"/>
      <c r="BX169" s="381"/>
      <c r="BY169" s="265">
        <v>1</v>
      </c>
      <c r="BZ169" s="47" t="s">
        <v>331</v>
      </c>
      <c r="CA169" s="322"/>
      <c r="CB169" s="309"/>
      <c r="CC169" s="310">
        <f t="shared" si="332"/>
        <v>0</v>
      </c>
      <c r="CD169" s="19"/>
      <c r="CE169" s="277"/>
      <c r="CF169" s="381"/>
      <c r="CG169" s="265">
        <v>1</v>
      </c>
      <c r="CH169" s="47" t="s">
        <v>331</v>
      </c>
      <c r="CI169" s="322"/>
      <c r="CJ169" s="309"/>
      <c r="CK169" s="310">
        <f t="shared" si="333"/>
        <v>0</v>
      </c>
      <c r="CL169" s="19"/>
      <c r="CM169" s="277"/>
      <c r="CN169" s="381"/>
      <c r="CO169" s="265">
        <v>1</v>
      </c>
      <c r="CP169" s="47" t="s">
        <v>331</v>
      </c>
      <c r="CQ169" s="322"/>
      <c r="CR169" s="309"/>
      <c r="CS169" s="310">
        <f t="shared" si="334"/>
        <v>0</v>
      </c>
      <c r="CT169" s="19"/>
      <c r="CU169" s="277"/>
      <c r="CV169" s="381"/>
      <c r="CW169" s="265">
        <v>1</v>
      </c>
      <c r="CX169" s="47" t="s">
        <v>331</v>
      </c>
      <c r="CY169" s="322"/>
      <c r="CZ169" s="309"/>
      <c r="DA169" s="310">
        <f t="shared" si="335"/>
        <v>0</v>
      </c>
      <c r="DB169" s="19"/>
      <c r="DC169" s="277"/>
      <c r="DD169" s="381"/>
      <c r="DE169" s="265">
        <v>1</v>
      </c>
      <c r="DF169" s="47" t="s">
        <v>331</v>
      </c>
      <c r="DG169" s="322"/>
      <c r="DH169" s="309"/>
      <c r="DI169" s="310">
        <f t="shared" si="336"/>
        <v>0</v>
      </c>
      <c r="DJ169" s="19"/>
      <c r="DK169" s="277"/>
      <c r="DL169" s="381" t="s">
        <v>1248</v>
      </c>
      <c r="DM169" s="265">
        <v>1</v>
      </c>
      <c r="DN169" s="47" t="s">
        <v>331</v>
      </c>
      <c r="DO169" s="322">
        <v>1226630</v>
      </c>
      <c r="DP169" s="309">
        <v>0</v>
      </c>
      <c r="DQ169" s="310">
        <f t="shared" si="337"/>
        <v>1226630</v>
      </c>
      <c r="DR169" s="19"/>
      <c r="DS169" s="277"/>
      <c r="DT169" s="381"/>
      <c r="DU169" s="265">
        <v>1</v>
      </c>
      <c r="DV169" s="47" t="s">
        <v>331</v>
      </c>
      <c r="DW169" s="322"/>
      <c r="DX169" s="309"/>
      <c r="DY169" s="310">
        <f t="shared" si="338"/>
        <v>0</v>
      </c>
      <c r="DZ169" s="19"/>
      <c r="EA169" s="277"/>
      <c r="EB169" s="384"/>
      <c r="EC169" s="315">
        <v>1</v>
      </c>
      <c r="ED169" s="315" t="s">
        <v>331</v>
      </c>
      <c r="EE169" s="324"/>
      <c r="EF169" s="317"/>
      <c r="EG169" s="318" t="s">
        <v>1199</v>
      </c>
      <c r="EH169" s="19"/>
      <c r="EI169" s="277"/>
      <c r="EJ169" s="382"/>
      <c r="EK169" s="265">
        <v>1</v>
      </c>
      <c r="EL169" s="47" t="s">
        <v>331</v>
      </c>
      <c r="EM169" s="322"/>
      <c r="EN169" s="309"/>
      <c r="EO169" s="310">
        <f t="shared" si="339"/>
        <v>0</v>
      </c>
      <c r="EP169" s="19"/>
      <c r="EQ169" s="277"/>
    </row>
    <row r="170" spans="1:147" ht="37.5" customHeight="1">
      <c r="A170" s="369"/>
      <c r="B170" s="379">
        <v>4</v>
      </c>
      <c r="C170" s="380" t="s">
        <v>423</v>
      </c>
      <c r="D170" s="381"/>
      <c r="E170" s="265">
        <v>1</v>
      </c>
      <c r="F170" s="47" t="s">
        <v>331</v>
      </c>
      <c r="G170" s="322"/>
      <c r="H170" s="309"/>
      <c r="I170" s="310">
        <f t="shared" si="323"/>
        <v>0</v>
      </c>
      <c r="J170" s="19"/>
      <c r="K170" s="277"/>
      <c r="L170" s="381"/>
      <c r="M170" s="265">
        <v>1</v>
      </c>
      <c r="N170" s="47" t="s">
        <v>331</v>
      </c>
      <c r="O170" s="322"/>
      <c r="P170" s="309"/>
      <c r="Q170" s="310">
        <f t="shared" si="324"/>
        <v>0</v>
      </c>
      <c r="R170" s="19"/>
      <c r="S170" s="277"/>
      <c r="T170" s="381"/>
      <c r="U170" s="265">
        <v>1</v>
      </c>
      <c r="V170" s="47" t="s">
        <v>331</v>
      </c>
      <c r="W170" s="322"/>
      <c r="X170" s="309"/>
      <c r="Y170" s="310">
        <f t="shared" si="325"/>
        <v>0</v>
      </c>
      <c r="Z170" s="19"/>
      <c r="AA170" s="277"/>
      <c r="AB170" s="381" t="s">
        <v>1252</v>
      </c>
      <c r="AC170" s="265">
        <v>1</v>
      </c>
      <c r="AD170" s="47" t="s">
        <v>331</v>
      </c>
      <c r="AE170" s="322">
        <v>3900000</v>
      </c>
      <c r="AF170" s="309">
        <v>0.19</v>
      </c>
      <c r="AG170" s="310">
        <f t="shared" si="326"/>
        <v>4641000</v>
      </c>
      <c r="AH170" s="19"/>
      <c r="AI170" s="277"/>
      <c r="AJ170" s="381"/>
      <c r="AK170" s="265">
        <v>1</v>
      </c>
      <c r="AL170" s="47" t="s">
        <v>331</v>
      </c>
      <c r="AM170" s="322"/>
      <c r="AN170" s="309"/>
      <c r="AO170" s="310">
        <f t="shared" si="327"/>
        <v>0</v>
      </c>
      <c r="AP170" s="19"/>
      <c r="AQ170" s="277"/>
      <c r="AR170" s="381" t="s">
        <v>1250</v>
      </c>
      <c r="AS170" s="265">
        <v>1</v>
      </c>
      <c r="AT170" s="47" t="s">
        <v>331</v>
      </c>
      <c r="AU170" s="322">
        <v>2500000</v>
      </c>
      <c r="AV170" s="309">
        <v>0.19</v>
      </c>
      <c r="AW170" s="310">
        <f t="shared" si="328"/>
        <v>2975000</v>
      </c>
      <c r="AX170" s="19"/>
      <c r="AY170" s="277"/>
      <c r="AZ170" s="381"/>
      <c r="BA170" s="265">
        <v>1</v>
      </c>
      <c r="BB170" s="47" t="s">
        <v>331</v>
      </c>
      <c r="BC170" s="322"/>
      <c r="BD170" s="309"/>
      <c r="BE170" s="310">
        <f t="shared" si="329"/>
        <v>0</v>
      </c>
      <c r="BF170" s="19"/>
      <c r="BG170" s="277"/>
      <c r="BH170" s="381"/>
      <c r="BI170" s="265">
        <v>1</v>
      </c>
      <c r="BJ170" s="47" t="s">
        <v>331</v>
      </c>
      <c r="BK170" s="322"/>
      <c r="BL170" s="309"/>
      <c r="BM170" s="310">
        <f t="shared" si="330"/>
        <v>0</v>
      </c>
      <c r="BN170" s="19"/>
      <c r="BO170" s="277"/>
      <c r="BP170" s="381"/>
      <c r="BQ170" s="265">
        <v>1</v>
      </c>
      <c r="BR170" s="47" t="s">
        <v>331</v>
      </c>
      <c r="BS170" s="322"/>
      <c r="BT170" s="309"/>
      <c r="BU170" s="310">
        <f t="shared" si="331"/>
        <v>0</v>
      </c>
      <c r="BV170" s="19"/>
      <c r="BW170" s="277"/>
      <c r="BX170" s="381"/>
      <c r="BY170" s="265">
        <v>1</v>
      </c>
      <c r="BZ170" s="47" t="s">
        <v>331</v>
      </c>
      <c r="CA170" s="322"/>
      <c r="CB170" s="309"/>
      <c r="CC170" s="310">
        <f t="shared" si="332"/>
        <v>0</v>
      </c>
      <c r="CD170" s="19"/>
      <c r="CE170" s="277"/>
      <c r="CF170" s="381"/>
      <c r="CG170" s="265">
        <v>1</v>
      </c>
      <c r="CH170" s="47" t="s">
        <v>331</v>
      </c>
      <c r="CI170" s="322"/>
      <c r="CJ170" s="309"/>
      <c r="CK170" s="310">
        <f t="shared" si="333"/>
        <v>0</v>
      </c>
      <c r="CL170" s="19"/>
      <c r="CM170" s="277"/>
      <c r="CN170" s="381"/>
      <c r="CO170" s="265">
        <v>1</v>
      </c>
      <c r="CP170" s="47" t="s">
        <v>331</v>
      </c>
      <c r="CQ170" s="322"/>
      <c r="CR170" s="309"/>
      <c r="CS170" s="310">
        <f t="shared" si="334"/>
        <v>0</v>
      </c>
      <c r="CT170" s="19"/>
      <c r="CU170" s="277"/>
      <c r="CV170" s="381"/>
      <c r="CW170" s="265">
        <v>1</v>
      </c>
      <c r="CX170" s="47" t="s">
        <v>331</v>
      </c>
      <c r="CY170" s="322"/>
      <c r="CZ170" s="309"/>
      <c r="DA170" s="310">
        <f t="shared" si="335"/>
        <v>0</v>
      </c>
      <c r="DB170" s="19"/>
      <c r="DC170" s="277"/>
      <c r="DD170" s="381"/>
      <c r="DE170" s="265">
        <v>1</v>
      </c>
      <c r="DF170" s="47" t="s">
        <v>331</v>
      </c>
      <c r="DG170" s="322"/>
      <c r="DH170" s="309"/>
      <c r="DI170" s="310">
        <f t="shared" si="336"/>
        <v>0</v>
      </c>
      <c r="DJ170" s="19"/>
      <c r="DK170" s="277"/>
      <c r="DL170" s="381" t="s">
        <v>1253</v>
      </c>
      <c r="DM170" s="265">
        <v>1</v>
      </c>
      <c r="DN170" s="47" t="s">
        <v>331</v>
      </c>
      <c r="DO170" s="322">
        <v>6900000</v>
      </c>
      <c r="DP170" s="309">
        <v>0</v>
      </c>
      <c r="DQ170" s="310">
        <f t="shared" si="337"/>
        <v>6900000</v>
      </c>
      <c r="DR170" s="19"/>
      <c r="DS170" s="277"/>
      <c r="DT170" s="381"/>
      <c r="DU170" s="265">
        <v>1</v>
      </c>
      <c r="DV170" s="47" t="s">
        <v>331</v>
      </c>
      <c r="DW170" s="322"/>
      <c r="DX170" s="309"/>
      <c r="DY170" s="310">
        <f t="shared" si="338"/>
        <v>0</v>
      </c>
      <c r="DZ170" s="19"/>
      <c r="EA170" s="277"/>
      <c r="EB170" s="384"/>
      <c r="EC170" s="315">
        <v>1</v>
      </c>
      <c r="ED170" s="315" t="s">
        <v>331</v>
      </c>
      <c r="EE170" s="324"/>
      <c r="EF170" s="317"/>
      <c r="EG170" s="318" t="s">
        <v>1199</v>
      </c>
      <c r="EH170" s="19"/>
      <c r="EI170" s="277"/>
      <c r="EJ170" s="382"/>
      <c r="EK170" s="265">
        <v>1</v>
      </c>
      <c r="EL170" s="47" t="s">
        <v>331</v>
      </c>
      <c r="EM170" s="322"/>
      <c r="EN170" s="309"/>
      <c r="EO170" s="310">
        <f t="shared" si="339"/>
        <v>0</v>
      </c>
      <c r="EP170" s="19"/>
      <c r="EQ170" s="277"/>
    </row>
    <row r="171" spans="1:147" ht="37.5" customHeight="1" thickBot="1">
      <c r="A171" s="66"/>
      <c r="B171" s="57"/>
      <c r="C171" s="49" t="s">
        <v>338</v>
      </c>
      <c r="D171" s="385"/>
      <c r="E171" s="266"/>
      <c r="F171" s="64"/>
      <c r="G171" s="64"/>
      <c r="H171" s="356"/>
      <c r="I171" s="65">
        <f>SUM(I167:I170)</f>
        <v>0</v>
      </c>
      <c r="J171" s="386"/>
      <c r="K171" s="387"/>
      <c r="L171" s="385"/>
      <c r="M171" s="266"/>
      <c r="N171" s="64"/>
      <c r="O171" s="64"/>
      <c r="P171" s="356"/>
      <c r="Q171" s="65">
        <f>SUM(Q167:Q170)</f>
        <v>0</v>
      </c>
      <c r="R171" s="386"/>
      <c r="S171" s="387"/>
      <c r="T171" s="385"/>
      <c r="U171" s="266"/>
      <c r="V171" s="64"/>
      <c r="W171" s="64"/>
      <c r="X171" s="356"/>
      <c r="Y171" s="65">
        <f>SUM(Y167:Y170)</f>
        <v>0</v>
      </c>
      <c r="Z171" s="386"/>
      <c r="AA171" s="387"/>
      <c r="AB171" s="385"/>
      <c r="AC171" s="266"/>
      <c r="AD171" s="64"/>
      <c r="AE171" s="64"/>
      <c r="AF171" s="356"/>
      <c r="AG171" s="65">
        <f>SUM(AG167:AG170)</f>
        <v>11142000</v>
      </c>
      <c r="AH171" s="386"/>
      <c r="AI171" s="387"/>
      <c r="AJ171" s="385"/>
      <c r="AK171" s="266"/>
      <c r="AL171" s="64"/>
      <c r="AM171" s="64"/>
      <c r="AN171" s="356"/>
      <c r="AO171" s="65">
        <f>SUM(AO167:AO170)</f>
        <v>0</v>
      </c>
      <c r="AP171" s="386"/>
      <c r="AQ171" s="387"/>
      <c r="AR171" s="385"/>
      <c r="AS171" s="266"/>
      <c r="AT171" s="64"/>
      <c r="AU171" s="64"/>
      <c r="AV171" s="356"/>
      <c r="AW171" s="65">
        <f>SUM(AW167:AW170)</f>
        <v>9817500</v>
      </c>
      <c r="AX171" s="386"/>
      <c r="AY171" s="387"/>
      <c r="AZ171" s="385"/>
      <c r="BA171" s="266"/>
      <c r="BB171" s="64"/>
      <c r="BC171" s="64"/>
      <c r="BD171" s="356"/>
      <c r="BE171" s="65">
        <f>SUM(BE167:BE170)</f>
        <v>0</v>
      </c>
      <c r="BF171" s="386"/>
      <c r="BG171" s="387"/>
      <c r="BH171" s="385"/>
      <c r="BI171" s="266"/>
      <c r="BJ171" s="64"/>
      <c r="BK171" s="64"/>
      <c r="BL171" s="356"/>
      <c r="BM171" s="65">
        <f>SUM(BM167:BM170)</f>
        <v>0</v>
      </c>
      <c r="BN171" s="386"/>
      <c r="BO171" s="387"/>
      <c r="BP171" s="385"/>
      <c r="BQ171" s="266"/>
      <c r="BR171" s="64"/>
      <c r="BS171" s="64"/>
      <c r="BT171" s="356"/>
      <c r="BU171" s="65">
        <f>SUM(BU167:BU170)</f>
        <v>0</v>
      </c>
      <c r="BV171" s="386"/>
      <c r="BW171" s="387"/>
      <c r="BX171" s="385"/>
      <c r="BY171" s="266"/>
      <c r="BZ171" s="64"/>
      <c r="CA171" s="64"/>
      <c r="CB171" s="356"/>
      <c r="CC171" s="65">
        <f>SUM(CC167:CC170)</f>
        <v>0</v>
      </c>
      <c r="CD171" s="386"/>
      <c r="CE171" s="387"/>
      <c r="CF171" s="385"/>
      <c r="CG171" s="266"/>
      <c r="CH171" s="64"/>
      <c r="CI171" s="64"/>
      <c r="CJ171" s="356"/>
      <c r="CK171" s="65">
        <f>SUM(CK167:CK170)</f>
        <v>0</v>
      </c>
      <c r="CL171" s="386"/>
      <c r="CM171" s="387"/>
      <c r="CN171" s="385"/>
      <c r="CO171" s="266"/>
      <c r="CP171" s="64"/>
      <c r="CQ171" s="64"/>
      <c r="CR171" s="356"/>
      <c r="CS171" s="65">
        <f>SUM(CS167:CS170)</f>
        <v>0</v>
      </c>
      <c r="CT171" s="386"/>
      <c r="CU171" s="387"/>
      <c r="CV171" s="385"/>
      <c r="CW171" s="266"/>
      <c r="CX171" s="64"/>
      <c r="CY171" s="64"/>
      <c r="CZ171" s="356"/>
      <c r="DA171" s="65">
        <f>SUM(DA167:DA170)</f>
        <v>0</v>
      </c>
      <c r="DB171" s="386"/>
      <c r="DC171" s="387"/>
      <c r="DD171" s="385"/>
      <c r="DE171" s="266"/>
      <c r="DF171" s="64"/>
      <c r="DG171" s="64"/>
      <c r="DH171" s="356"/>
      <c r="DI171" s="65">
        <f>SUM(DI167:DI170)</f>
        <v>0</v>
      </c>
      <c r="DJ171" s="386"/>
      <c r="DK171" s="387"/>
      <c r="DL171" s="385"/>
      <c r="DM171" s="266"/>
      <c r="DN171" s="64"/>
      <c r="DO171" s="64"/>
      <c r="DP171" s="356"/>
      <c r="DQ171" s="65">
        <f>SUM(DQ167:DQ170)</f>
        <v>9682433</v>
      </c>
      <c r="DR171" s="386"/>
      <c r="DS171" s="387"/>
      <c r="DT171" s="385"/>
      <c r="DU171" s="266"/>
      <c r="DV171" s="64"/>
      <c r="DW171" s="64"/>
      <c r="DX171" s="356"/>
      <c r="DY171" s="65">
        <f>SUM(DY167:DY170)</f>
        <v>0</v>
      </c>
      <c r="DZ171" s="386"/>
      <c r="EA171" s="387"/>
      <c r="EB171" s="328"/>
      <c r="EC171" s="281"/>
      <c r="ED171" s="329"/>
      <c r="EE171" s="329"/>
      <c r="EF171" s="330"/>
      <c r="EG171" s="331" t="s">
        <v>1199</v>
      </c>
      <c r="EH171" s="386"/>
      <c r="EI171" s="387"/>
      <c r="EJ171" s="355"/>
      <c r="EK171" s="266"/>
      <c r="EL171" s="64"/>
      <c r="EM171" s="64"/>
      <c r="EN171" s="356"/>
      <c r="EO171" s="65">
        <f>SUM(EO167:EO170)</f>
        <v>0</v>
      </c>
      <c r="EP171" s="386"/>
      <c r="EQ171" s="387"/>
    </row>
    <row r="172" spans="1:147" ht="37.5" customHeight="1">
      <c r="A172" s="67"/>
      <c r="B172" s="68"/>
      <c r="C172" s="68"/>
      <c r="D172" s="69"/>
      <c r="E172" s="70"/>
      <c r="F172" s="70"/>
      <c r="G172" s="70"/>
      <c r="H172" s="71"/>
      <c r="I172" s="261"/>
      <c r="J172" s="19"/>
      <c r="K172" s="19"/>
      <c r="L172" s="69"/>
      <c r="M172" s="70"/>
      <c r="N172" s="70"/>
      <c r="O172" s="70"/>
      <c r="P172" s="71"/>
      <c r="Q172" s="261"/>
      <c r="R172" s="19"/>
      <c r="S172" s="19"/>
      <c r="T172" s="69"/>
      <c r="U172" s="70"/>
      <c r="V172" s="70"/>
      <c r="W172" s="70"/>
      <c r="X172" s="71"/>
      <c r="Y172" s="261"/>
      <c r="Z172" s="19"/>
      <c r="AA172" s="19"/>
      <c r="AB172" s="69"/>
      <c r="AC172" s="70"/>
      <c r="AD172" s="70"/>
      <c r="AE172" s="70"/>
      <c r="AF172" s="71"/>
      <c r="AG172" s="261"/>
      <c r="AH172" s="19"/>
      <c r="AI172" s="19"/>
      <c r="AJ172" s="69"/>
      <c r="AK172" s="70"/>
      <c r="AL172" s="70"/>
      <c r="AM172" s="70"/>
      <c r="AN172" s="71"/>
      <c r="AO172" s="261"/>
      <c r="AP172" s="19"/>
      <c r="AQ172" s="19"/>
      <c r="AR172" s="69"/>
      <c r="AS172" s="70"/>
      <c r="AT172" s="70"/>
      <c r="AU172" s="70"/>
      <c r="AV172" s="71"/>
      <c r="AW172" s="261"/>
      <c r="AX172" s="19"/>
      <c r="AY172" s="19"/>
      <c r="AZ172" s="69"/>
      <c r="BA172" s="70"/>
      <c r="BB172" s="70"/>
      <c r="BC172" s="70"/>
      <c r="BD172" s="71"/>
      <c r="BE172" s="261"/>
      <c r="BF172" s="19"/>
      <c r="BG172" s="19"/>
      <c r="BH172" s="69"/>
      <c r="BI172" s="70"/>
      <c r="BJ172" s="70"/>
      <c r="BK172" s="70"/>
      <c r="BL172" s="71"/>
      <c r="BM172" s="261"/>
      <c r="BN172" s="19"/>
      <c r="BO172" s="19"/>
      <c r="BP172" s="69"/>
      <c r="BQ172" s="70"/>
      <c r="BR172" s="70"/>
      <c r="BS172" s="70"/>
      <c r="BT172" s="71"/>
      <c r="BU172" s="261"/>
      <c r="BV172" s="19"/>
      <c r="BW172" s="19"/>
      <c r="BX172" s="69"/>
      <c r="BY172" s="70"/>
      <c r="BZ172" s="70"/>
      <c r="CA172" s="70"/>
      <c r="CB172" s="71"/>
      <c r="CC172" s="261"/>
      <c r="CD172" s="19"/>
      <c r="CE172" s="19"/>
      <c r="CF172" s="69"/>
      <c r="CG172" s="70"/>
      <c r="CH172" s="70"/>
      <c r="CI172" s="70"/>
      <c r="CJ172" s="71"/>
      <c r="CK172" s="261"/>
      <c r="CL172" s="19"/>
      <c r="CM172" s="19"/>
      <c r="CN172" s="69"/>
      <c r="CO172" s="70"/>
      <c r="CP172" s="70"/>
      <c r="CQ172" s="70"/>
      <c r="CR172" s="71"/>
      <c r="CS172" s="261"/>
      <c r="CT172" s="19"/>
      <c r="CU172" s="19"/>
      <c r="CV172" s="69"/>
      <c r="CW172" s="70"/>
      <c r="CX172" s="70"/>
      <c r="CY172" s="70"/>
      <c r="CZ172" s="71"/>
      <c r="DA172" s="261"/>
      <c r="DB172" s="19"/>
      <c r="DC172" s="19"/>
      <c r="DD172" s="69"/>
      <c r="DE172" s="70"/>
      <c r="DF172" s="70"/>
      <c r="DG172" s="70"/>
      <c r="DH172" s="71"/>
      <c r="DI172" s="261"/>
      <c r="DJ172" s="19"/>
      <c r="DK172" s="19"/>
      <c r="DL172" s="69"/>
      <c r="DM172" s="70"/>
      <c r="DN172" s="70"/>
      <c r="DO172" s="70"/>
      <c r="DP172" s="71"/>
      <c r="DQ172" s="261"/>
      <c r="DR172" s="19"/>
      <c r="DS172" s="19"/>
      <c r="DT172" s="69"/>
      <c r="DU172" s="70"/>
      <c r="DV172" s="70"/>
      <c r="DW172" s="70"/>
      <c r="DX172" s="71"/>
      <c r="DY172" s="261"/>
      <c r="DZ172" s="19"/>
      <c r="EA172" s="19"/>
      <c r="EB172" s="388"/>
      <c r="EC172" s="67"/>
      <c r="ED172" s="67"/>
      <c r="EE172" s="67"/>
      <c r="EF172" s="389"/>
      <c r="EG172" s="390"/>
      <c r="EH172" s="19"/>
      <c r="EI172" s="19"/>
      <c r="EJ172" s="69"/>
      <c r="EK172" s="70"/>
      <c r="EL172" s="70"/>
      <c r="EM172" s="70"/>
      <c r="EN172" s="71"/>
      <c r="EO172" s="261"/>
      <c r="EP172" s="19"/>
      <c r="EQ172" s="19"/>
    </row>
    <row r="173" spans="1:147" ht="37.5" customHeight="1">
      <c r="A173" s="67"/>
      <c r="B173" s="68"/>
      <c r="C173" s="68"/>
      <c r="D173" s="69"/>
      <c r="E173" s="70"/>
      <c r="F173" s="70"/>
      <c r="G173" s="70"/>
      <c r="H173" s="71"/>
      <c r="I173" s="261"/>
      <c r="J173" s="19"/>
      <c r="K173" s="19"/>
      <c r="L173" s="69"/>
      <c r="M173" s="70"/>
      <c r="N173" s="70"/>
      <c r="O173" s="70"/>
      <c r="P173" s="71"/>
      <c r="Q173" s="261"/>
      <c r="R173" s="19"/>
      <c r="S173" s="19"/>
      <c r="T173" s="69"/>
      <c r="U173" s="70"/>
      <c r="V173" s="70"/>
      <c r="W173" s="70"/>
      <c r="X173" s="71"/>
      <c r="Y173" s="261"/>
      <c r="Z173" s="19"/>
      <c r="AA173" s="19"/>
      <c r="AB173" s="69"/>
      <c r="AC173" s="70"/>
      <c r="AD173" s="70"/>
      <c r="AE173" s="70"/>
      <c r="AF173" s="71"/>
      <c r="AG173" s="261"/>
      <c r="AH173" s="19"/>
      <c r="AI173" s="19"/>
      <c r="AJ173" s="69"/>
      <c r="AK173" s="70"/>
      <c r="AL173" s="70"/>
      <c r="AM173" s="70"/>
      <c r="AN173" s="71"/>
      <c r="AO173" s="261"/>
      <c r="AP173" s="19"/>
      <c r="AQ173" s="19"/>
      <c r="AR173" s="69"/>
      <c r="AS173" s="70"/>
      <c r="AT173" s="70"/>
      <c r="AU173" s="70"/>
      <c r="AV173" s="71"/>
      <c r="AW173" s="261"/>
      <c r="AX173" s="19"/>
      <c r="AY173" s="19"/>
      <c r="AZ173" s="69"/>
      <c r="BA173" s="70"/>
      <c r="BB173" s="70"/>
      <c r="BC173" s="70"/>
      <c r="BD173" s="71"/>
      <c r="BE173" s="261"/>
      <c r="BF173" s="19"/>
      <c r="BG173" s="19"/>
      <c r="BH173" s="69"/>
      <c r="BI173" s="70"/>
      <c r="BJ173" s="70"/>
      <c r="BK173" s="70"/>
      <c r="BL173" s="71"/>
      <c r="BM173" s="261"/>
      <c r="BN173" s="19"/>
      <c r="BO173" s="19"/>
      <c r="BP173" s="69"/>
      <c r="BQ173" s="70"/>
      <c r="BR173" s="70"/>
      <c r="BS173" s="70"/>
      <c r="BT173" s="71"/>
      <c r="BU173" s="261"/>
      <c r="BV173" s="19"/>
      <c r="BW173" s="19"/>
      <c r="BX173" s="69"/>
      <c r="BY173" s="70"/>
      <c r="BZ173" s="70"/>
      <c r="CA173" s="70"/>
      <c r="CB173" s="71"/>
      <c r="CC173" s="261"/>
      <c r="CD173" s="19"/>
      <c r="CE173" s="19"/>
      <c r="CF173" s="69"/>
      <c r="CG173" s="70"/>
      <c r="CH173" s="70"/>
      <c r="CI173" s="70"/>
      <c r="CJ173" s="71"/>
      <c r="CK173" s="261"/>
      <c r="CL173" s="19"/>
      <c r="CM173" s="19"/>
      <c r="CN173" s="69"/>
      <c r="CO173" s="70"/>
      <c r="CP173" s="70"/>
      <c r="CQ173" s="70"/>
      <c r="CR173" s="71"/>
      <c r="CS173" s="261"/>
      <c r="CT173" s="19"/>
      <c r="CU173" s="19"/>
      <c r="CV173" s="69"/>
      <c r="CW173" s="70"/>
      <c r="CX173" s="70"/>
      <c r="CY173" s="70"/>
      <c r="CZ173" s="71"/>
      <c r="DA173" s="261"/>
      <c r="DB173" s="19"/>
      <c r="DC173" s="19"/>
      <c r="DD173" s="69"/>
      <c r="DE173" s="70"/>
      <c r="DF173" s="70"/>
      <c r="DG173" s="70"/>
      <c r="DH173" s="71"/>
      <c r="DI173" s="261"/>
      <c r="DJ173" s="19"/>
      <c r="DK173" s="19"/>
      <c r="DL173" s="69"/>
      <c r="DM173" s="70"/>
      <c r="DN173" s="70"/>
      <c r="DO173" s="70"/>
      <c r="DP173" s="71"/>
      <c r="DQ173" s="261"/>
      <c r="DR173" s="19"/>
      <c r="DS173" s="19"/>
      <c r="DT173" s="69"/>
      <c r="DU173" s="70"/>
      <c r="DV173" s="70"/>
      <c r="DW173" s="70"/>
      <c r="DX173" s="71"/>
      <c r="DY173" s="261"/>
      <c r="DZ173" s="19"/>
      <c r="EA173" s="19"/>
      <c r="EB173" s="388"/>
      <c r="EC173" s="67"/>
      <c r="ED173" s="67"/>
      <c r="EE173" s="67"/>
      <c r="EF173" s="389"/>
      <c r="EG173" s="390"/>
      <c r="EH173" s="19"/>
      <c r="EI173" s="19"/>
      <c r="EJ173" s="69"/>
      <c r="EK173" s="70"/>
      <c r="EL173" s="70"/>
      <c r="EM173" s="70"/>
      <c r="EN173" s="71"/>
      <c r="EO173" s="261"/>
      <c r="EP173" s="19"/>
      <c r="EQ173" s="19"/>
    </row>
    <row r="174" spans="1:147" ht="37.5" customHeight="1">
      <c r="A174" s="67"/>
      <c r="B174" s="68"/>
      <c r="C174" s="68"/>
      <c r="D174" s="69"/>
      <c r="E174" s="70"/>
      <c r="F174" s="70"/>
      <c r="G174" s="70"/>
      <c r="H174" s="71"/>
      <c r="I174" s="261"/>
      <c r="J174" s="19"/>
      <c r="K174" s="19"/>
      <c r="L174" s="69"/>
      <c r="M174" s="70"/>
      <c r="N174" s="70"/>
      <c r="O174" s="70"/>
      <c r="P174" s="71"/>
      <c r="Q174" s="261"/>
      <c r="R174" s="19"/>
      <c r="S174" s="19"/>
      <c r="T174" s="69"/>
      <c r="U174" s="70"/>
      <c r="V174" s="70"/>
      <c r="W174" s="70"/>
      <c r="X174" s="71"/>
      <c r="Y174" s="261"/>
      <c r="Z174" s="19"/>
      <c r="AA174" s="19"/>
      <c r="AB174" s="69"/>
      <c r="AC174" s="70"/>
      <c r="AD174" s="70"/>
      <c r="AE174" s="70"/>
      <c r="AF174" s="71"/>
      <c r="AG174" s="261"/>
      <c r="AH174" s="19"/>
      <c r="AI174" s="19"/>
      <c r="AJ174" s="69"/>
      <c r="AK174" s="70"/>
      <c r="AL174" s="70"/>
      <c r="AM174" s="70"/>
      <c r="AN174" s="71"/>
      <c r="AO174" s="261"/>
      <c r="AP174" s="19"/>
      <c r="AQ174" s="19"/>
      <c r="AR174" s="69"/>
      <c r="AS174" s="70"/>
      <c r="AT174" s="70"/>
      <c r="AU174" s="70"/>
      <c r="AV174" s="71"/>
      <c r="AW174" s="261"/>
      <c r="AX174" s="19"/>
      <c r="AY174" s="19"/>
      <c r="AZ174" s="69"/>
      <c r="BA174" s="70"/>
      <c r="BB174" s="70"/>
      <c r="BC174" s="70"/>
      <c r="BD174" s="71"/>
      <c r="BE174" s="261"/>
      <c r="BF174" s="19"/>
      <c r="BG174" s="19"/>
      <c r="BH174" s="69"/>
      <c r="BI174" s="70"/>
      <c r="BJ174" s="70"/>
      <c r="BK174" s="70"/>
      <c r="BL174" s="71"/>
      <c r="BM174" s="261"/>
      <c r="BN174" s="19"/>
      <c r="BO174" s="19"/>
      <c r="BP174" s="69"/>
      <c r="BQ174" s="70"/>
      <c r="BR174" s="70"/>
      <c r="BS174" s="70"/>
      <c r="BT174" s="71"/>
      <c r="BU174" s="261"/>
      <c r="BV174" s="19"/>
      <c r="BW174" s="19"/>
      <c r="BX174" s="69"/>
      <c r="BY174" s="70"/>
      <c r="BZ174" s="70"/>
      <c r="CA174" s="70"/>
      <c r="CB174" s="71"/>
      <c r="CC174" s="261"/>
      <c r="CD174" s="19"/>
      <c r="CE174" s="19"/>
      <c r="CF174" s="69"/>
      <c r="CG174" s="70"/>
      <c r="CH174" s="70"/>
      <c r="CI174" s="70"/>
      <c r="CJ174" s="71"/>
      <c r="CK174" s="261"/>
      <c r="CL174" s="19"/>
      <c r="CM174" s="19"/>
      <c r="CN174" s="69"/>
      <c r="CO174" s="70"/>
      <c r="CP174" s="70"/>
      <c r="CQ174" s="70"/>
      <c r="CR174" s="71"/>
      <c r="CS174" s="261"/>
      <c r="CT174" s="19"/>
      <c r="CU174" s="19"/>
      <c r="CV174" s="69"/>
      <c r="CW174" s="70"/>
      <c r="CX174" s="70"/>
      <c r="CY174" s="70"/>
      <c r="CZ174" s="71"/>
      <c r="DA174" s="261"/>
      <c r="DB174" s="19"/>
      <c r="DC174" s="19"/>
      <c r="DD174" s="69"/>
      <c r="DE174" s="70"/>
      <c r="DF174" s="70"/>
      <c r="DG174" s="70"/>
      <c r="DH174" s="71"/>
      <c r="DI174" s="261"/>
      <c r="DJ174" s="19"/>
      <c r="DK174" s="19"/>
      <c r="DL174" s="69"/>
      <c r="DM174" s="70"/>
      <c r="DN174" s="70"/>
      <c r="DO174" s="70"/>
      <c r="DP174" s="71"/>
      <c r="DQ174" s="261"/>
      <c r="DR174" s="19"/>
      <c r="DS174" s="19"/>
      <c r="DT174" s="69"/>
      <c r="DU174" s="70"/>
      <c r="DV174" s="70"/>
      <c r="DW174" s="70"/>
      <c r="DX174" s="71"/>
      <c r="DY174" s="261"/>
      <c r="DZ174" s="19"/>
      <c r="EA174" s="19"/>
      <c r="EB174" s="388"/>
      <c r="EC174" s="67"/>
      <c r="ED174" s="67"/>
      <c r="EE174" s="67"/>
      <c r="EF174" s="389"/>
      <c r="EG174" s="390"/>
      <c r="EH174" s="19"/>
      <c r="EI174" s="19"/>
      <c r="EJ174" s="69"/>
      <c r="EK174" s="70"/>
      <c r="EL174" s="70"/>
      <c r="EM174" s="70"/>
      <c r="EN174" s="71"/>
      <c r="EO174" s="261"/>
      <c r="EP174" s="19"/>
      <c r="EQ174" s="19"/>
    </row>
    <row r="175" spans="1:147" ht="37.5" customHeight="1">
      <c r="A175" s="67"/>
      <c r="B175" s="68"/>
      <c r="C175" s="68"/>
      <c r="D175" s="69"/>
      <c r="E175" s="70"/>
      <c r="F175" s="70"/>
      <c r="G175" s="70"/>
      <c r="H175" s="71"/>
      <c r="I175" s="261"/>
      <c r="J175" s="19"/>
      <c r="K175" s="19"/>
      <c r="L175" s="69"/>
      <c r="M175" s="70"/>
      <c r="N175" s="70"/>
      <c r="O175" s="70"/>
      <c r="P175" s="71"/>
      <c r="Q175" s="261"/>
      <c r="R175" s="19"/>
      <c r="S175" s="19"/>
      <c r="T175" s="69"/>
      <c r="U175" s="70"/>
      <c r="V175" s="70"/>
      <c r="W175" s="70"/>
      <c r="X175" s="71"/>
      <c r="Y175" s="261"/>
      <c r="Z175" s="19"/>
      <c r="AA175" s="19"/>
      <c r="AB175" s="69"/>
      <c r="AC175" s="70"/>
      <c r="AD175" s="70"/>
      <c r="AE175" s="70"/>
      <c r="AF175" s="71"/>
      <c r="AG175" s="261"/>
      <c r="AH175" s="19"/>
      <c r="AI175" s="19"/>
      <c r="AJ175" s="69"/>
      <c r="AK175" s="70"/>
      <c r="AL175" s="70"/>
      <c r="AM175" s="70"/>
      <c r="AN175" s="71"/>
      <c r="AO175" s="261"/>
      <c r="AP175" s="19"/>
      <c r="AQ175" s="19"/>
      <c r="AR175" s="69"/>
      <c r="AS175" s="70"/>
      <c r="AT175" s="70"/>
      <c r="AU175" s="70"/>
      <c r="AV175" s="71"/>
      <c r="AW175" s="261"/>
      <c r="AX175" s="19"/>
      <c r="AY175" s="19"/>
      <c r="AZ175" s="69"/>
      <c r="BA175" s="70"/>
      <c r="BB175" s="70"/>
      <c r="BC175" s="70"/>
      <c r="BD175" s="71"/>
      <c r="BE175" s="261"/>
      <c r="BF175" s="19"/>
      <c r="BG175" s="19"/>
      <c r="BH175" s="69"/>
      <c r="BI175" s="70"/>
      <c r="BJ175" s="70"/>
      <c r="BK175" s="70"/>
      <c r="BL175" s="71"/>
      <c r="BM175" s="261"/>
      <c r="BN175" s="19"/>
      <c r="BO175" s="19"/>
      <c r="BP175" s="69"/>
      <c r="BQ175" s="70"/>
      <c r="BR175" s="70"/>
      <c r="BS175" s="70"/>
      <c r="BT175" s="71"/>
      <c r="BU175" s="261"/>
      <c r="BV175" s="19"/>
      <c r="BW175" s="19"/>
      <c r="BX175" s="69"/>
      <c r="BY175" s="70"/>
      <c r="BZ175" s="70"/>
      <c r="CA175" s="70"/>
      <c r="CB175" s="71"/>
      <c r="CC175" s="261"/>
      <c r="CD175" s="19"/>
      <c r="CE175" s="19"/>
      <c r="CF175" s="69"/>
      <c r="CG175" s="70"/>
      <c r="CH175" s="70"/>
      <c r="CI175" s="70"/>
      <c r="CJ175" s="71"/>
      <c r="CK175" s="261"/>
      <c r="CL175" s="19"/>
      <c r="CM175" s="19"/>
      <c r="CN175" s="69"/>
      <c r="CO175" s="70"/>
      <c r="CP175" s="70"/>
      <c r="CQ175" s="70"/>
      <c r="CR175" s="71"/>
      <c r="CS175" s="261"/>
      <c r="CT175" s="19"/>
      <c r="CU175" s="19"/>
      <c r="CV175" s="69"/>
      <c r="CW175" s="70"/>
      <c r="CX175" s="70"/>
      <c r="CY175" s="70"/>
      <c r="CZ175" s="71"/>
      <c r="DA175" s="261"/>
      <c r="DB175" s="19"/>
      <c r="DC175" s="19"/>
      <c r="DD175" s="69"/>
      <c r="DE175" s="70"/>
      <c r="DF175" s="70"/>
      <c r="DG175" s="70"/>
      <c r="DH175" s="71"/>
      <c r="DI175" s="261"/>
      <c r="DJ175" s="19"/>
      <c r="DK175" s="19"/>
      <c r="DL175" s="69"/>
      <c r="DM175" s="70"/>
      <c r="DN175" s="70"/>
      <c r="DO175" s="70"/>
      <c r="DP175" s="71"/>
      <c r="DQ175" s="261"/>
      <c r="DR175" s="19"/>
      <c r="DS175" s="19"/>
      <c r="DT175" s="69"/>
      <c r="DU175" s="70"/>
      <c r="DV175" s="70"/>
      <c r="DW175" s="70"/>
      <c r="DX175" s="71"/>
      <c r="DY175" s="261"/>
      <c r="DZ175" s="19"/>
      <c r="EA175" s="19"/>
      <c r="EB175" s="388"/>
      <c r="EC175" s="67"/>
      <c r="ED175" s="67"/>
      <c r="EE175" s="67"/>
      <c r="EF175" s="389"/>
      <c r="EG175" s="390"/>
      <c r="EH175" s="19"/>
      <c r="EI175" s="19"/>
      <c r="EJ175" s="69"/>
      <c r="EK175" s="70"/>
      <c r="EL175" s="70"/>
      <c r="EM175" s="70"/>
      <c r="EN175" s="71"/>
      <c r="EO175" s="261"/>
      <c r="EP175" s="19"/>
      <c r="EQ175" s="19"/>
    </row>
    <row r="176" spans="1:147" ht="37.5" customHeight="1">
      <c r="A176" s="67"/>
      <c r="B176" s="68"/>
      <c r="C176" s="68"/>
      <c r="D176" s="69"/>
      <c r="E176" s="70"/>
      <c r="F176" s="70"/>
      <c r="G176" s="70"/>
      <c r="H176" s="71"/>
      <c r="I176" s="261"/>
      <c r="J176" s="19"/>
      <c r="K176" s="19"/>
      <c r="L176" s="69"/>
      <c r="M176" s="70"/>
      <c r="N176" s="70"/>
      <c r="O176" s="70"/>
      <c r="P176" s="71"/>
      <c r="Q176" s="261"/>
      <c r="R176" s="19"/>
      <c r="S176" s="19"/>
      <c r="T176" s="69"/>
      <c r="U176" s="70"/>
      <c r="V176" s="70"/>
      <c r="W176" s="70"/>
      <c r="X176" s="71"/>
      <c r="Y176" s="261"/>
      <c r="Z176" s="19"/>
      <c r="AA176" s="19"/>
      <c r="AB176" s="69"/>
      <c r="AC176" s="70"/>
      <c r="AD176" s="70"/>
      <c r="AE176" s="70"/>
      <c r="AF176" s="71"/>
      <c r="AG176" s="261"/>
      <c r="AH176" s="19"/>
      <c r="AI176" s="19"/>
      <c r="AJ176" s="69"/>
      <c r="AK176" s="70"/>
      <c r="AL176" s="70"/>
      <c r="AM176" s="70"/>
      <c r="AN176" s="71"/>
      <c r="AO176" s="261"/>
      <c r="AP176" s="19"/>
      <c r="AQ176" s="19"/>
      <c r="AR176" s="69"/>
      <c r="AS176" s="70"/>
      <c r="AT176" s="70"/>
      <c r="AU176" s="70"/>
      <c r="AV176" s="71"/>
      <c r="AW176" s="261"/>
      <c r="AX176" s="19"/>
      <c r="AY176" s="19"/>
      <c r="AZ176" s="69"/>
      <c r="BA176" s="70"/>
      <c r="BB176" s="70"/>
      <c r="BC176" s="70"/>
      <c r="BD176" s="71"/>
      <c r="BE176" s="261"/>
      <c r="BF176" s="19"/>
      <c r="BG176" s="19"/>
      <c r="BH176" s="69"/>
      <c r="BI176" s="70"/>
      <c r="BJ176" s="70"/>
      <c r="BK176" s="70"/>
      <c r="BL176" s="71"/>
      <c r="BM176" s="261"/>
      <c r="BN176" s="19"/>
      <c r="BO176" s="19"/>
      <c r="BP176" s="69"/>
      <c r="BQ176" s="70"/>
      <c r="BR176" s="70"/>
      <c r="BS176" s="70"/>
      <c r="BT176" s="71"/>
      <c r="BU176" s="261"/>
      <c r="BV176" s="19"/>
      <c r="BW176" s="19"/>
      <c r="BX176" s="69"/>
      <c r="BY176" s="70"/>
      <c r="BZ176" s="70"/>
      <c r="CA176" s="70"/>
      <c r="CB176" s="71"/>
      <c r="CC176" s="261"/>
      <c r="CD176" s="19"/>
      <c r="CE176" s="19"/>
      <c r="CF176" s="69"/>
      <c r="CG176" s="70"/>
      <c r="CH176" s="70"/>
      <c r="CI176" s="70"/>
      <c r="CJ176" s="71"/>
      <c r="CK176" s="261"/>
      <c r="CL176" s="19"/>
      <c r="CM176" s="19"/>
      <c r="CN176" s="69"/>
      <c r="CO176" s="70"/>
      <c r="CP176" s="70"/>
      <c r="CQ176" s="70"/>
      <c r="CR176" s="71"/>
      <c r="CS176" s="261"/>
      <c r="CT176" s="19"/>
      <c r="CU176" s="19"/>
      <c r="CV176" s="69"/>
      <c r="CW176" s="70"/>
      <c r="CX176" s="70"/>
      <c r="CY176" s="70"/>
      <c r="CZ176" s="71"/>
      <c r="DA176" s="261"/>
      <c r="DB176" s="19"/>
      <c r="DC176" s="19"/>
      <c r="DD176" s="69"/>
      <c r="DE176" s="70"/>
      <c r="DF176" s="70"/>
      <c r="DG176" s="70"/>
      <c r="DH176" s="71"/>
      <c r="DI176" s="261"/>
      <c r="DJ176" s="19"/>
      <c r="DK176" s="19"/>
      <c r="DL176" s="69"/>
      <c r="DM176" s="70"/>
      <c r="DN176" s="70"/>
      <c r="DO176" s="70"/>
      <c r="DP176" s="71"/>
      <c r="DQ176" s="261"/>
      <c r="DR176" s="19"/>
      <c r="DS176" s="19"/>
      <c r="DT176" s="69"/>
      <c r="DU176" s="70"/>
      <c r="DV176" s="70"/>
      <c r="DW176" s="70"/>
      <c r="DX176" s="71"/>
      <c r="DY176" s="261"/>
      <c r="DZ176" s="19"/>
      <c r="EA176" s="19"/>
      <c r="EB176" s="388"/>
      <c r="EC176" s="67"/>
      <c r="ED176" s="67"/>
      <c r="EE176" s="67"/>
      <c r="EF176" s="389"/>
      <c r="EG176" s="390"/>
      <c r="EH176" s="19"/>
      <c r="EI176" s="19"/>
      <c r="EJ176" s="69"/>
      <c r="EK176" s="70"/>
      <c r="EL176" s="70"/>
      <c r="EM176" s="70"/>
      <c r="EN176" s="71"/>
      <c r="EO176" s="261"/>
      <c r="EP176" s="19"/>
      <c r="EQ176" s="19"/>
    </row>
    <row r="177" spans="1:147" ht="37.5" customHeight="1">
      <c r="A177" s="67"/>
      <c r="B177" s="68"/>
      <c r="C177" s="68"/>
      <c r="D177" s="69"/>
      <c r="E177" s="70"/>
      <c r="F177" s="70"/>
      <c r="G177" s="70"/>
      <c r="H177" s="71"/>
      <c r="I177" s="261"/>
      <c r="J177" s="19"/>
      <c r="K177" s="19"/>
      <c r="L177" s="69"/>
      <c r="M177" s="70"/>
      <c r="N177" s="70"/>
      <c r="O177" s="70"/>
      <c r="P177" s="71"/>
      <c r="Q177" s="261"/>
      <c r="R177" s="19"/>
      <c r="S177" s="19"/>
      <c r="T177" s="69"/>
      <c r="U177" s="70"/>
      <c r="V177" s="70"/>
      <c r="W177" s="70"/>
      <c r="X177" s="71"/>
      <c r="Y177" s="261"/>
      <c r="Z177" s="19"/>
      <c r="AA177" s="19"/>
      <c r="AB177" s="69"/>
      <c r="AC177" s="70"/>
      <c r="AD177" s="70"/>
      <c r="AE177" s="70"/>
      <c r="AF177" s="71"/>
      <c r="AG177" s="261"/>
      <c r="AH177" s="19"/>
      <c r="AI177" s="19"/>
      <c r="AJ177" s="69"/>
      <c r="AK177" s="70"/>
      <c r="AL177" s="70"/>
      <c r="AM177" s="70"/>
      <c r="AN177" s="71"/>
      <c r="AO177" s="261"/>
      <c r="AP177" s="19"/>
      <c r="AQ177" s="19"/>
      <c r="AR177" s="69"/>
      <c r="AS177" s="70"/>
      <c r="AT177" s="70"/>
      <c r="AU177" s="70"/>
      <c r="AV177" s="71"/>
      <c r="AW177" s="261"/>
      <c r="AX177" s="19"/>
      <c r="AY177" s="19"/>
      <c r="AZ177" s="69"/>
      <c r="BA177" s="70"/>
      <c r="BB177" s="70"/>
      <c r="BC177" s="70"/>
      <c r="BD177" s="71"/>
      <c r="BE177" s="261"/>
      <c r="BF177" s="19"/>
      <c r="BG177" s="19"/>
      <c r="BH177" s="69"/>
      <c r="BI177" s="70"/>
      <c r="BJ177" s="70"/>
      <c r="BK177" s="70"/>
      <c r="BL177" s="71"/>
      <c r="BM177" s="261"/>
      <c r="BN177" s="19"/>
      <c r="BO177" s="19"/>
      <c r="BP177" s="69"/>
      <c r="BQ177" s="70"/>
      <c r="BR177" s="70"/>
      <c r="BS177" s="70"/>
      <c r="BT177" s="71"/>
      <c r="BU177" s="261"/>
      <c r="BV177" s="19"/>
      <c r="BW177" s="19"/>
      <c r="BX177" s="69"/>
      <c r="BY177" s="70"/>
      <c r="BZ177" s="70"/>
      <c r="CA177" s="70"/>
      <c r="CB177" s="71"/>
      <c r="CC177" s="261"/>
      <c r="CD177" s="19"/>
      <c r="CE177" s="19"/>
      <c r="CF177" s="69"/>
      <c r="CG177" s="70"/>
      <c r="CH177" s="70"/>
      <c r="CI177" s="70"/>
      <c r="CJ177" s="71"/>
      <c r="CK177" s="261"/>
      <c r="CL177" s="19"/>
      <c r="CM177" s="19"/>
      <c r="CN177" s="69"/>
      <c r="CO177" s="70"/>
      <c r="CP177" s="70"/>
      <c r="CQ177" s="70"/>
      <c r="CR177" s="71"/>
      <c r="CS177" s="261"/>
      <c r="CT177" s="19"/>
      <c r="CU177" s="19"/>
      <c r="CV177" s="69"/>
      <c r="CW177" s="70"/>
      <c r="CX177" s="70"/>
      <c r="CY177" s="70"/>
      <c r="CZ177" s="71"/>
      <c r="DA177" s="261"/>
      <c r="DB177" s="19"/>
      <c r="DC177" s="19"/>
      <c r="DD177" s="69"/>
      <c r="DE177" s="70"/>
      <c r="DF177" s="70"/>
      <c r="DG177" s="70"/>
      <c r="DH177" s="71"/>
      <c r="DI177" s="261"/>
      <c r="DJ177" s="19"/>
      <c r="DK177" s="19"/>
      <c r="DL177" s="69"/>
      <c r="DM177" s="70"/>
      <c r="DN177" s="70"/>
      <c r="DO177" s="70"/>
      <c r="DP177" s="71"/>
      <c r="DQ177" s="261"/>
      <c r="DR177" s="19"/>
      <c r="DS177" s="19"/>
      <c r="DT177" s="69"/>
      <c r="DU177" s="70"/>
      <c r="DV177" s="70"/>
      <c r="DW177" s="70"/>
      <c r="DX177" s="71"/>
      <c r="DY177" s="261"/>
      <c r="DZ177" s="19"/>
      <c r="EA177" s="19"/>
      <c r="EB177" s="388"/>
      <c r="EC177" s="67"/>
      <c r="ED177" s="67"/>
      <c r="EE177" s="67"/>
      <c r="EF177" s="389"/>
      <c r="EG177" s="390"/>
      <c r="EH177" s="19"/>
      <c r="EI177" s="19"/>
      <c r="EJ177" s="69"/>
      <c r="EK177" s="70"/>
      <c r="EL177" s="70"/>
      <c r="EM177" s="70"/>
      <c r="EN177" s="71"/>
      <c r="EO177" s="261"/>
      <c r="EP177" s="19"/>
      <c r="EQ177" s="19"/>
    </row>
    <row r="178" spans="1:147" ht="37.5" customHeight="1">
      <c r="A178" s="67"/>
      <c r="B178" s="68"/>
      <c r="C178" s="68"/>
      <c r="D178" s="69"/>
      <c r="E178" s="70"/>
      <c r="F178" s="70"/>
      <c r="G178" s="70"/>
      <c r="H178" s="71"/>
      <c r="I178" s="261"/>
      <c r="J178" s="19"/>
      <c r="K178" s="19"/>
      <c r="L178" s="69"/>
      <c r="M178" s="70"/>
      <c r="N178" s="70"/>
      <c r="O178" s="70"/>
      <c r="P178" s="71"/>
      <c r="Q178" s="261"/>
      <c r="R178" s="19"/>
      <c r="S178" s="19"/>
      <c r="T178" s="69"/>
      <c r="U178" s="70"/>
      <c r="V178" s="70"/>
      <c r="W178" s="70"/>
      <c r="X178" s="71"/>
      <c r="Y178" s="261"/>
      <c r="Z178" s="19"/>
      <c r="AA178" s="19"/>
      <c r="AB178" s="69"/>
      <c r="AC178" s="70"/>
      <c r="AD178" s="70"/>
      <c r="AE178" s="70"/>
      <c r="AF178" s="71"/>
      <c r="AG178" s="261"/>
      <c r="AH178" s="19"/>
      <c r="AI178" s="19"/>
      <c r="AJ178" s="69"/>
      <c r="AK178" s="70"/>
      <c r="AL178" s="70"/>
      <c r="AM178" s="70"/>
      <c r="AN178" s="71"/>
      <c r="AO178" s="261"/>
      <c r="AP178" s="19"/>
      <c r="AQ178" s="19"/>
      <c r="AR178" s="69"/>
      <c r="AS178" s="70"/>
      <c r="AT178" s="70"/>
      <c r="AU178" s="70"/>
      <c r="AV178" s="71"/>
      <c r="AW178" s="261"/>
      <c r="AX178" s="19"/>
      <c r="AY178" s="19"/>
      <c r="AZ178" s="69"/>
      <c r="BA178" s="70"/>
      <c r="BB178" s="70"/>
      <c r="BC178" s="70"/>
      <c r="BD178" s="71"/>
      <c r="BE178" s="261"/>
      <c r="BF178" s="19"/>
      <c r="BG178" s="19"/>
      <c r="BH178" s="69"/>
      <c r="BI178" s="70"/>
      <c r="BJ178" s="70"/>
      <c r="BK178" s="70"/>
      <c r="BL178" s="71"/>
      <c r="BM178" s="261"/>
      <c r="BN178" s="19"/>
      <c r="BO178" s="19"/>
      <c r="BP178" s="69"/>
      <c r="BQ178" s="70"/>
      <c r="BR178" s="70"/>
      <c r="BS178" s="70"/>
      <c r="BT178" s="71"/>
      <c r="BU178" s="261"/>
      <c r="BV178" s="19"/>
      <c r="BW178" s="19"/>
      <c r="BX178" s="69"/>
      <c r="BY178" s="70"/>
      <c r="BZ178" s="70"/>
      <c r="CA178" s="70"/>
      <c r="CB178" s="71"/>
      <c r="CC178" s="261"/>
      <c r="CD178" s="19"/>
      <c r="CE178" s="19"/>
      <c r="CF178" s="69"/>
      <c r="CG178" s="70"/>
      <c r="CH178" s="70"/>
      <c r="CI178" s="70"/>
      <c r="CJ178" s="71"/>
      <c r="CK178" s="261"/>
      <c r="CL178" s="19"/>
      <c r="CM178" s="19"/>
      <c r="CN178" s="69"/>
      <c r="CO178" s="70"/>
      <c r="CP178" s="70"/>
      <c r="CQ178" s="70"/>
      <c r="CR178" s="71"/>
      <c r="CS178" s="261"/>
      <c r="CT178" s="19"/>
      <c r="CU178" s="19"/>
      <c r="CV178" s="69"/>
      <c r="CW178" s="70"/>
      <c r="CX178" s="70"/>
      <c r="CY178" s="70"/>
      <c r="CZ178" s="71"/>
      <c r="DA178" s="261"/>
      <c r="DB178" s="19"/>
      <c r="DC178" s="19"/>
      <c r="DD178" s="69"/>
      <c r="DE178" s="70"/>
      <c r="DF178" s="70"/>
      <c r="DG178" s="70"/>
      <c r="DH178" s="71"/>
      <c r="DI178" s="261"/>
      <c r="DJ178" s="19"/>
      <c r="DK178" s="19"/>
      <c r="DL178" s="69"/>
      <c r="DM178" s="70"/>
      <c r="DN178" s="70"/>
      <c r="DO178" s="70"/>
      <c r="DP178" s="71"/>
      <c r="DQ178" s="261"/>
      <c r="DR178" s="19"/>
      <c r="DS178" s="19"/>
      <c r="DT178" s="69"/>
      <c r="DU178" s="70"/>
      <c r="DV178" s="70"/>
      <c r="DW178" s="70"/>
      <c r="DX178" s="71"/>
      <c r="DY178" s="261"/>
      <c r="DZ178" s="19"/>
      <c r="EA178" s="19"/>
      <c r="EB178" s="388"/>
      <c r="EC178" s="67"/>
      <c r="ED178" s="67"/>
      <c r="EE178" s="67"/>
      <c r="EF178" s="389"/>
      <c r="EG178" s="390"/>
      <c r="EH178" s="19"/>
      <c r="EI178" s="19"/>
      <c r="EJ178" s="69"/>
      <c r="EK178" s="70"/>
      <c r="EL178" s="70"/>
      <c r="EM178" s="70"/>
      <c r="EN178" s="71"/>
      <c r="EO178" s="261"/>
      <c r="EP178" s="19"/>
      <c r="EQ178" s="19"/>
    </row>
    <row r="179" spans="1:147" ht="37.5" customHeight="1">
      <c r="A179" s="67"/>
      <c r="B179" s="68"/>
      <c r="C179" s="68"/>
      <c r="D179" s="69"/>
      <c r="E179" s="70"/>
      <c r="F179" s="70"/>
      <c r="G179" s="70"/>
      <c r="H179" s="71"/>
      <c r="I179" s="261"/>
      <c r="J179" s="19"/>
      <c r="K179" s="19"/>
      <c r="L179" s="69"/>
      <c r="M179" s="70"/>
      <c r="N179" s="70"/>
      <c r="O179" s="70"/>
      <c r="P179" s="71"/>
      <c r="Q179" s="261"/>
      <c r="R179" s="19"/>
      <c r="S179" s="19"/>
      <c r="T179" s="69"/>
      <c r="U179" s="70"/>
      <c r="V179" s="70"/>
      <c r="W179" s="70"/>
      <c r="X179" s="71"/>
      <c r="Y179" s="261"/>
      <c r="Z179" s="19"/>
      <c r="AA179" s="19"/>
      <c r="AB179" s="69"/>
      <c r="AC179" s="70"/>
      <c r="AD179" s="70"/>
      <c r="AE179" s="70"/>
      <c r="AF179" s="71"/>
      <c r="AG179" s="261"/>
      <c r="AH179" s="19"/>
      <c r="AI179" s="19"/>
      <c r="AJ179" s="69"/>
      <c r="AK179" s="70"/>
      <c r="AL179" s="70"/>
      <c r="AM179" s="70"/>
      <c r="AN179" s="71"/>
      <c r="AO179" s="261"/>
      <c r="AP179" s="19"/>
      <c r="AQ179" s="19"/>
      <c r="AR179" s="69"/>
      <c r="AS179" s="70"/>
      <c r="AT179" s="70"/>
      <c r="AU179" s="70"/>
      <c r="AV179" s="71"/>
      <c r="AW179" s="261"/>
      <c r="AX179" s="19"/>
      <c r="AY179" s="19"/>
      <c r="AZ179" s="69"/>
      <c r="BA179" s="70"/>
      <c r="BB179" s="70"/>
      <c r="BC179" s="70"/>
      <c r="BD179" s="71"/>
      <c r="BE179" s="261"/>
      <c r="BF179" s="19"/>
      <c r="BG179" s="19"/>
      <c r="BH179" s="69"/>
      <c r="BI179" s="70"/>
      <c r="BJ179" s="70"/>
      <c r="BK179" s="70"/>
      <c r="BL179" s="71"/>
      <c r="BM179" s="261"/>
      <c r="BN179" s="19"/>
      <c r="BO179" s="19"/>
      <c r="BP179" s="69"/>
      <c r="BQ179" s="70"/>
      <c r="BR179" s="70"/>
      <c r="BS179" s="70"/>
      <c r="BT179" s="71"/>
      <c r="BU179" s="261"/>
      <c r="BV179" s="19"/>
      <c r="BW179" s="19"/>
      <c r="BX179" s="69"/>
      <c r="BY179" s="70"/>
      <c r="BZ179" s="70"/>
      <c r="CA179" s="70"/>
      <c r="CB179" s="71"/>
      <c r="CC179" s="261"/>
      <c r="CD179" s="19"/>
      <c r="CE179" s="19"/>
      <c r="CF179" s="69"/>
      <c r="CG179" s="70"/>
      <c r="CH179" s="70"/>
      <c r="CI179" s="70"/>
      <c r="CJ179" s="71"/>
      <c r="CK179" s="261"/>
      <c r="CL179" s="19"/>
      <c r="CM179" s="19"/>
      <c r="CN179" s="69"/>
      <c r="CO179" s="70"/>
      <c r="CP179" s="70"/>
      <c r="CQ179" s="70"/>
      <c r="CR179" s="71"/>
      <c r="CS179" s="261"/>
      <c r="CT179" s="19"/>
      <c r="CU179" s="19"/>
      <c r="CV179" s="69"/>
      <c r="CW179" s="70"/>
      <c r="CX179" s="70"/>
      <c r="CY179" s="70"/>
      <c r="CZ179" s="71"/>
      <c r="DA179" s="261"/>
      <c r="DB179" s="19"/>
      <c r="DC179" s="19"/>
      <c r="DD179" s="69"/>
      <c r="DE179" s="70"/>
      <c r="DF179" s="70"/>
      <c r="DG179" s="70"/>
      <c r="DH179" s="71"/>
      <c r="DI179" s="261"/>
      <c r="DJ179" s="19"/>
      <c r="DK179" s="19"/>
      <c r="DL179" s="69"/>
      <c r="DM179" s="70"/>
      <c r="DN179" s="70"/>
      <c r="DO179" s="70"/>
      <c r="DP179" s="71"/>
      <c r="DQ179" s="261"/>
      <c r="DR179" s="19"/>
      <c r="DS179" s="19"/>
      <c r="DT179" s="69"/>
      <c r="DU179" s="70"/>
      <c r="DV179" s="70"/>
      <c r="DW179" s="70"/>
      <c r="DX179" s="71"/>
      <c r="DY179" s="261"/>
      <c r="DZ179" s="19"/>
      <c r="EA179" s="19"/>
      <c r="EB179" s="388"/>
      <c r="EC179" s="67"/>
      <c r="ED179" s="67"/>
      <c r="EE179" s="67"/>
      <c r="EF179" s="389"/>
      <c r="EG179" s="390"/>
      <c r="EH179" s="19"/>
      <c r="EI179" s="19"/>
      <c r="EJ179" s="69"/>
      <c r="EK179" s="70"/>
      <c r="EL179" s="70"/>
      <c r="EM179" s="70"/>
      <c r="EN179" s="71"/>
      <c r="EO179" s="261"/>
      <c r="EP179" s="19"/>
      <c r="EQ179" s="19"/>
    </row>
    <row r="180" spans="1:147" ht="37.5" customHeight="1">
      <c r="A180" s="67"/>
      <c r="B180" s="68"/>
      <c r="C180" s="68"/>
      <c r="D180" s="69"/>
      <c r="E180" s="70"/>
      <c r="F180" s="70"/>
      <c r="G180" s="70"/>
      <c r="H180" s="71"/>
      <c r="I180" s="261"/>
      <c r="J180" s="19"/>
      <c r="K180" s="19"/>
      <c r="L180" s="69"/>
      <c r="M180" s="70"/>
      <c r="N180" s="70"/>
      <c r="O180" s="70"/>
      <c r="P180" s="71"/>
      <c r="Q180" s="261"/>
      <c r="R180" s="19"/>
      <c r="S180" s="19"/>
      <c r="T180" s="69"/>
      <c r="U180" s="70"/>
      <c r="V180" s="70"/>
      <c r="W180" s="70"/>
      <c r="X180" s="71"/>
      <c r="Y180" s="261"/>
      <c r="Z180" s="19"/>
      <c r="AA180" s="19"/>
      <c r="AB180" s="69"/>
      <c r="AC180" s="70"/>
      <c r="AD180" s="70"/>
      <c r="AE180" s="70"/>
      <c r="AF180" s="71"/>
      <c r="AG180" s="261"/>
      <c r="AH180" s="19"/>
      <c r="AI180" s="19"/>
      <c r="AJ180" s="69"/>
      <c r="AK180" s="70"/>
      <c r="AL180" s="70"/>
      <c r="AM180" s="70"/>
      <c r="AN180" s="71"/>
      <c r="AO180" s="261"/>
      <c r="AP180" s="19"/>
      <c r="AQ180" s="19"/>
      <c r="AR180" s="69"/>
      <c r="AS180" s="70"/>
      <c r="AT180" s="70"/>
      <c r="AU180" s="70"/>
      <c r="AV180" s="71"/>
      <c r="AW180" s="261"/>
      <c r="AX180" s="19"/>
      <c r="AY180" s="19"/>
      <c r="AZ180" s="69"/>
      <c r="BA180" s="70"/>
      <c r="BB180" s="70"/>
      <c r="BC180" s="70"/>
      <c r="BD180" s="71"/>
      <c r="BE180" s="261"/>
      <c r="BF180" s="19"/>
      <c r="BG180" s="19"/>
      <c r="BH180" s="69"/>
      <c r="BI180" s="70"/>
      <c r="BJ180" s="70"/>
      <c r="BK180" s="70"/>
      <c r="BL180" s="71"/>
      <c r="BM180" s="261"/>
      <c r="BN180" s="19"/>
      <c r="BO180" s="19"/>
      <c r="BP180" s="69"/>
      <c r="BQ180" s="70"/>
      <c r="BR180" s="70"/>
      <c r="BS180" s="70"/>
      <c r="BT180" s="71"/>
      <c r="BU180" s="261"/>
      <c r="BV180" s="19"/>
      <c r="BW180" s="19"/>
      <c r="BX180" s="69"/>
      <c r="BY180" s="70"/>
      <c r="BZ180" s="70"/>
      <c r="CA180" s="70"/>
      <c r="CB180" s="71"/>
      <c r="CC180" s="261"/>
      <c r="CD180" s="19"/>
      <c r="CE180" s="19"/>
      <c r="CF180" s="69"/>
      <c r="CG180" s="70"/>
      <c r="CH180" s="70"/>
      <c r="CI180" s="70"/>
      <c r="CJ180" s="71"/>
      <c r="CK180" s="261"/>
      <c r="CL180" s="19"/>
      <c r="CM180" s="19"/>
      <c r="CN180" s="69"/>
      <c r="CO180" s="70"/>
      <c r="CP180" s="70"/>
      <c r="CQ180" s="70"/>
      <c r="CR180" s="71"/>
      <c r="CS180" s="261"/>
      <c r="CT180" s="19"/>
      <c r="CU180" s="19"/>
      <c r="CV180" s="69"/>
      <c r="CW180" s="70"/>
      <c r="CX180" s="70"/>
      <c r="CY180" s="70"/>
      <c r="CZ180" s="71"/>
      <c r="DA180" s="261"/>
      <c r="DB180" s="19"/>
      <c r="DC180" s="19"/>
      <c r="DD180" s="69"/>
      <c r="DE180" s="70"/>
      <c r="DF180" s="70"/>
      <c r="DG180" s="70"/>
      <c r="DH180" s="71"/>
      <c r="DI180" s="261"/>
      <c r="DJ180" s="19"/>
      <c r="DK180" s="19"/>
      <c r="DL180" s="69"/>
      <c r="DM180" s="70"/>
      <c r="DN180" s="70"/>
      <c r="DO180" s="70"/>
      <c r="DP180" s="71"/>
      <c r="DQ180" s="261"/>
      <c r="DR180" s="19"/>
      <c r="DS180" s="19"/>
      <c r="DT180" s="69"/>
      <c r="DU180" s="70"/>
      <c r="DV180" s="70"/>
      <c r="DW180" s="70"/>
      <c r="DX180" s="71"/>
      <c r="DY180" s="261"/>
      <c r="DZ180" s="19"/>
      <c r="EA180" s="19"/>
      <c r="EB180" s="388"/>
      <c r="EC180" s="67"/>
      <c r="ED180" s="67"/>
      <c r="EE180" s="67"/>
      <c r="EF180" s="389"/>
      <c r="EG180" s="390"/>
      <c r="EH180" s="19"/>
      <c r="EI180" s="19"/>
      <c r="EJ180" s="69"/>
      <c r="EK180" s="70"/>
      <c r="EL180" s="70"/>
      <c r="EM180" s="70"/>
      <c r="EN180" s="71"/>
      <c r="EO180" s="261"/>
      <c r="EP180" s="19"/>
      <c r="EQ180" s="19"/>
    </row>
    <row r="181" spans="1:147" ht="37.5" customHeight="1">
      <c r="A181" s="67"/>
      <c r="B181" s="68"/>
      <c r="C181" s="68"/>
      <c r="D181" s="69"/>
      <c r="E181" s="70"/>
      <c r="F181" s="70"/>
      <c r="G181" s="70"/>
      <c r="H181" s="71"/>
      <c r="I181" s="261"/>
      <c r="J181" s="19"/>
      <c r="K181" s="19"/>
      <c r="L181" s="69"/>
      <c r="M181" s="70"/>
      <c r="N181" s="70"/>
      <c r="O181" s="70"/>
      <c r="P181" s="71"/>
      <c r="Q181" s="261"/>
      <c r="R181" s="19"/>
      <c r="S181" s="19"/>
      <c r="T181" s="69"/>
      <c r="U181" s="70"/>
      <c r="V181" s="70"/>
      <c r="W181" s="70"/>
      <c r="X181" s="71"/>
      <c r="Y181" s="261"/>
      <c r="Z181" s="19"/>
      <c r="AA181" s="19"/>
      <c r="AB181" s="69"/>
      <c r="AC181" s="70"/>
      <c r="AD181" s="70"/>
      <c r="AE181" s="70"/>
      <c r="AF181" s="71"/>
      <c r="AG181" s="261"/>
      <c r="AH181" s="19"/>
      <c r="AI181" s="19"/>
      <c r="AJ181" s="69"/>
      <c r="AK181" s="70"/>
      <c r="AL181" s="70"/>
      <c r="AM181" s="70"/>
      <c r="AN181" s="71"/>
      <c r="AO181" s="261"/>
      <c r="AP181" s="19"/>
      <c r="AQ181" s="19"/>
      <c r="AR181" s="69"/>
      <c r="AS181" s="70"/>
      <c r="AT181" s="70"/>
      <c r="AU181" s="70"/>
      <c r="AV181" s="71"/>
      <c r="AW181" s="261"/>
      <c r="AX181" s="19"/>
      <c r="AY181" s="19"/>
      <c r="AZ181" s="69"/>
      <c r="BA181" s="70"/>
      <c r="BB181" s="70"/>
      <c r="BC181" s="70"/>
      <c r="BD181" s="71"/>
      <c r="BE181" s="261"/>
      <c r="BF181" s="19"/>
      <c r="BG181" s="19"/>
      <c r="BH181" s="69"/>
      <c r="BI181" s="70"/>
      <c r="BJ181" s="70"/>
      <c r="BK181" s="70"/>
      <c r="BL181" s="71"/>
      <c r="BM181" s="261"/>
      <c r="BN181" s="19"/>
      <c r="BO181" s="19"/>
      <c r="BP181" s="69"/>
      <c r="BQ181" s="70"/>
      <c r="BR181" s="70"/>
      <c r="BS181" s="70"/>
      <c r="BT181" s="71"/>
      <c r="BU181" s="261"/>
      <c r="BV181" s="19"/>
      <c r="BW181" s="19"/>
      <c r="BX181" s="69"/>
      <c r="BY181" s="70"/>
      <c r="BZ181" s="70"/>
      <c r="CA181" s="70"/>
      <c r="CB181" s="71"/>
      <c r="CC181" s="261"/>
      <c r="CD181" s="19"/>
      <c r="CE181" s="19"/>
      <c r="CF181" s="69"/>
      <c r="CG181" s="70"/>
      <c r="CH181" s="70"/>
      <c r="CI181" s="70"/>
      <c r="CJ181" s="71"/>
      <c r="CK181" s="261"/>
      <c r="CL181" s="19"/>
      <c r="CM181" s="19"/>
      <c r="CN181" s="69"/>
      <c r="CO181" s="70"/>
      <c r="CP181" s="70"/>
      <c r="CQ181" s="70"/>
      <c r="CR181" s="71"/>
      <c r="CS181" s="261"/>
      <c r="CT181" s="19"/>
      <c r="CU181" s="19"/>
      <c r="CV181" s="69"/>
      <c r="CW181" s="70"/>
      <c r="CX181" s="70"/>
      <c r="CY181" s="70"/>
      <c r="CZ181" s="71"/>
      <c r="DA181" s="261"/>
      <c r="DB181" s="19"/>
      <c r="DC181" s="19"/>
      <c r="DD181" s="69"/>
      <c r="DE181" s="70"/>
      <c r="DF181" s="70"/>
      <c r="DG181" s="70"/>
      <c r="DH181" s="71"/>
      <c r="DI181" s="261"/>
      <c r="DJ181" s="19"/>
      <c r="DK181" s="19"/>
      <c r="DL181" s="69"/>
      <c r="DM181" s="70"/>
      <c r="DN181" s="70"/>
      <c r="DO181" s="70"/>
      <c r="DP181" s="71"/>
      <c r="DQ181" s="261"/>
      <c r="DR181" s="19"/>
      <c r="DS181" s="19"/>
      <c r="DT181" s="69"/>
      <c r="DU181" s="70"/>
      <c r="DV181" s="70"/>
      <c r="DW181" s="70"/>
      <c r="DX181" s="71"/>
      <c r="DY181" s="261"/>
      <c r="DZ181" s="19"/>
      <c r="EA181" s="19"/>
      <c r="EB181" s="388"/>
      <c r="EC181" s="67"/>
      <c r="ED181" s="67"/>
      <c r="EE181" s="67"/>
      <c r="EF181" s="389"/>
      <c r="EG181" s="390"/>
      <c r="EH181" s="19"/>
      <c r="EI181" s="19"/>
      <c r="EJ181" s="69"/>
      <c r="EK181" s="70"/>
      <c r="EL181" s="70"/>
      <c r="EM181" s="70"/>
      <c r="EN181" s="71"/>
      <c r="EO181" s="261"/>
      <c r="EP181" s="19"/>
      <c r="EQ181" s="19"/>
    </row>
    <row r="182" spans="1:147" ht="37.5" customHeight="1">
      <c r="A182" s="67"/>
      <c r="B182" s="68"/>
      <c r="C182" s="68"/>
      <c r="D182" s="69"/>
      <c r="E182" s="70"/>
      <c r="F182" s="70"/>
      <c r="G182" s="70"/>
      <c r="H182" s="71"/>
      <c r="I182" s="261"/>
      <c r="J182" s="19"/>
      <c r="K182" s="19"/>
      <c r="L182" s="69"/>
      <c r="M182" s="70"/>
      <c r="N182" s="70"/>
      <c r="O182" s="70"/>
      <c r="P182" s="71"/>
      <c r="Q182" s="261"/>
      <c r="R182" s="19"/>
      <c r="S182" s="19"/>
      <c r="T182" s="69"/>
      <c r="U182" s="70"/>
      <c r="V182" s="70"/>
      <c r="W182" s="70"/>
      <c r="X182" s="71"/>
      <c r="Y182" s="261"/>
      <c r="Z182" s="19"/>
      <c r="AA182" s="19"/>
      <c r="AB182" s="69"/>
      <c r="AC182" s="70"/>
      <c r="AD182" s="70"/>
      <c r="AE182" s="70"/>
      <c r="AF182" s="71"/>
      <c r="AG182" s="261"/>
      <c r="AH182" s="19"/>
      <c r="AI182" s="19"/>
      <c r="AJ182" s="69"/>
      <c r="AK182" s="70"/>
      <c r="AL182" s="70"/>
      <c r="AM182" s="70"/>
      <c r="AN182" s="71"/>
      <c r="AO182" s="261"/>
      <c r="AP182" s="19"/>
      <c r="AQ182" s="19"/>
      <c r="AR182" s="69"/>
      <c r="AS182" s="70"/>
      <c r="AT182" s="70"/>
      <c r="AU182" s="70"/>
      <c r="AV182" s="71"/>
      <c r="AW182" s="261"/>
      <c r="AX182" s="19"/>
      <c r="AY182" s="19"/>
      <c r="AZ182" s="69"/>
      <c r="BA182" s="70"/>
      <c r="BB182" s="70"/>
      <c r="BC182" s="70"/>
      <c r="BD182" s="71"/>
      <c r="BE182" s="261"/>
      <c r="BF182" s="19"/>
      <c r="BG182" s="19"/>
      <c r="BH182" s="69"/>
      <c r="BI182" s="70"/>
      <c r="BJ182" s="70"/>
      <c r="BK182" s="70"/>
      <c r="BL182" s="71"/>
      <c r="BM182" s="261"/>
      <c r="BN182" s="19"/>
      <c r="BO182" s="19"/>
      <c r="BP182" s="69"/>
      <c r="BQ182" s="70"/>
      <c r="BR182" s="70"/>
      <c r="BS182" s="70"/>
      <c r="BT182" s="71"/>
      <c r="BU182" s="261"/>
      <c r="BV182" s="19"/>
      <c r="BW182" s="19"/>
      <c r="BX182" s="69"/>
      <c r="BY182" s="70"/>
      <c r="BZ182" s="70"/>
      <c r="CA182" s="70"/>
      <c r="CB182" s="71"/>
      <c r="CC182" s="261"/>
      <c r="CD182" s="19"/>
      <c r="CE182" s="19"/>
      <c r="CF182" s="69"/>
      <c r="CG182" s="70"/>
      <c r="CH182" s="70"/>
      <c r="CI182" s="70"/>
      <c r="CJ182" s="71"/>
      <c r="CK182" s="261"/>
      <c r="CL182" s="19"/>
      <c r="CM182" s="19"/>
      <c r="CN182" s="69"/>
      <c r="CO182" s="70"/>
      <c r="CP182" s="70"/>
      <c r="CQ182" s="70"/>
      <c r="CR182" s="71"/>
      <c r="CS182" s="261"/>
      <c r="CT182" s="19"/>
      <c r="CU182" s="19"/>
      <c r="CV182" s="69"/>
      <c r="CW182" s="70"/>
      <c r="CX182" s="70"/>
      <c r="CY182" s="70"/>
      <c r="CZ182" s="71"/>
      <c r="DA182" s="261"/>
      <c r="DB182" s="19"/>
      <c r="DC182" s="19"/>
      <c r="DD182" s="69"/>
      <c r="DE182" s="70"/>
      <c r="DF182" s="70"/>
      <c r="DG182" s="70"/>
      <c r="DH182" s="71"/>
      <c r="DI182" s="261"/>
      <c r="DJ182" s="19"/>
      <c r="DK182" s="19"/>
      <c r="DL182" s="69"/>
      <c r="DM182" s="70"/>
      <c r="DN182" s="70"/>
      <c r="DO182" s="70"/>
      <c r="DP182" s="71"/>
      <c r="DQ182" s="261"/>
      <c r="DR182" s="19"/>
      <c r="DS182" s="19"/>
      <c r="DT182" s="69"/>
      <c r="DU182" s="70"/>
      <c r="DV182" s="70"/>
      <c r="DW182" s="70"/>
      <c r="DX182" s="71"/>
      <c r="DY182" s="261"/>
      <c r="DZ182" s="19"/>
      <c r="EA182" s="19"/>
      <c r="EB182" s="388"/>
      <c r="EC182" s="67"/>
      <c r="ED182" s="67"/>
      <c r="EE182" s="67"/>
      <c r="EF182" s="389"/>
      <c r="EG182" s="390"/>
      <c r="EH182" s="19"/>
      <c r="EI182" s="19"/>
      <c r="EJ182" s="69"/>
      <c r="EK182" s="70"/>
      <c r="EL182" s="70"/>
      <c r="EM182" s="70"/>
      <c r="EN182" s="71"/>
      <c r="EO182" s="261"/>
      <c r="EP182" s="19"/>
      <c r="EQ182" s="19"/>
    </row>
    <row r="183" spans="1:147" ht="37.5" customHeight="1">
      <c r="A183" s="67"/>
      <c r="B183" s="68"/>
      <c r="C183" s="68"/>
      <c r="D183" s="69"/>
      <c r="E183" s="70"/>
      <c r="F183" s="70"/>
      <c r="G183" s="70"/>
      <c r="H183" s="71"/>
      <c r="I183" s="261"/>
      <c r="J183" s="19"/>
      <c r="K183" s="19"/>
      <c r="L183" s="69"/>
      <c r="M183" s="70"/>
      <c r="N183" s="70"/>
      <c r="O183" s="70"/>
      <c r="P183" s="71"/>
      <c r="Q183" s="261"/>
      <c r="R183" s="19"/>
      <c r="S183" s="19"/>
      <c r="T183" s="69"/>
      <c r="U183" s="70"/>
      <c r="V183" s="70"/>
      <c r="W183" s="70"/>
      <c r="X183" s="71"/>
      <c r="Y183" s="261"/>
      <c r="Z183" s="19"/>
      <c r="AA183" s="19"/>
      <c r="AB183" s="69"/>
      <c r="AC183" s="70"/>
      <c r="AD183" s="70"/>
      <c r="AE183" s="70"/>
      <c r="AF183" s="71"/>
      <c r="AG183" s="261"/>
      <c r="AH183" s="19"/>
      <c r="AI183" s="19"/>
      <c r="AJ183" s="69"/>
      <c r="AK183" s="70"/>
      <c r="AL183" s="70"/>
      <c r="AM183" s="70"/>
      <c r="AN183" s="71"/>
      <c r="AO183" s="261"/>
      <c r="AP183" s="19"/>
      <c r="AQ183" s="19"/>
      <c r="AR183" s="69"/>
      <c r="AS183" s="70"/>
      <c r="AT183" s="70"/>
      <c r="AU183" s="70"/>
      <c r="AV183" s="71"/>
      <c r="AW183" s="261"/>
      <c r="AX183" s="19"/>
      <c r="AY183" s="19"/>
      <c r="AZ183" s="69"/>
      <c r="BA183" s="70"/>
      <c r="BB183" s="70"/>
      <c r="BC183" s="70"/>
      <c r="BD183" s="71"/>
      <c r="BE183" s="261"/>
      <c r="BF183" s="19"/>
      <c r="BG183" s="19"/>
      <c r="BH183" s="69"/>
      <c r="BI183" s="70"/>
      <c r="BJ183" s="70"/>
      <c r="BK183" s="70"/>
      <c r="BL183" s="71"/>
      <c r="BM183" s="261"/>
      <c r="BN183" s="19"/>
      <c r="BO183" s="19"/>
      <c r="BP183" s="69"/>
      <c r="BQ183" s="70"/>
      <c r="BR183" s="70"/>
      <c r="BS183" s="70"/>
      <c r="BT183" s="71"/>
      <c r="BU183" s="261"/>
      <c r="BV183" s="19"/>
      <c r="BW183" s="19"/>
      <c r="BX183" s="69"/>
      <c r="BY183" s="70"/>
      <c r="BZ183" s="70"/>
      <c r="CA183" s="70"/>
      <c r="CB183" s="71"/>
      <c r="CC183" s="261"/>
      <c r="CD183" s="19"/>
      <c r="CE183" s="19"/>
      <c r="CF183" s="69"/>
      <c r="CG183" s="70"/>
      <c r="CH183" s="70"/>
      <c r="CI183" s="70"/>
      <c r="CJ183" s="71"/>
      <c r="CK183" s="261"/>
      <c r="CL183" s="19"/>
      <c r="CM183" s="19"/>
      <c r="CN183" s="69"/>
      <c r="CO183" s="70"/>
      <c r="CP183" s="70"/>
      <c r="CQ183" s="70"/>
      <c r="CR183" s="71"/>
      <c r="CS183" s="261"/>
      <c r="CT183" s="19"/>
      <c r="CU183" s="19"/>
      <c r="CV183" s="69"/>
      <c r="CW183" s="70"/>
      <c r="CX183" s="70"/>
      <c r="CY183" s="70"/>
      <c r="CZ183" s="71"/>
      <c r="DA183" s="261"/>
      <c r="DB183" s="19"/>
      <c r="DC183" s="19"/>
      <c r="DD183" s="69"/>
      <c r="DE183" s="70"/>
      <c r="DF183" s="70"/>
      <c r="DG183" s="70"/>
      <c r="DH183" s="71"/>
      <c r="DI183" s="261"/>
      <c r="DJ183" s="19"/>
      <c r="DK183" s="19"/>
      <c r="DL183" s="69"/>
      <c r="DM183" s="70"/>
      <c r="DN183" s="70"/>
      <c r="DO183" s="70"/>
      <c r="DP183" s="71"/>
      <c r="DQ183" s="261"/>
      <c r="DR183" s="19"/>
      <c r="DS183" s="19"/>
      <c r="DT183" s="69"/>
      <c r="DU183" s="70"/>
      <c r="DV183" s="70"/>
      <c r="DW183" s="70"/>
      <c r="DX183" s="71"/>
      <c r="DY183" s="261"/>
      <c r="DZ183" s="19"/>
      <c r="EA183" s="19"/>
      <c r="EB183" s="388"/>
      <c r="EC183" s="67"/>
      <c r="ED183" s="67"/>
      <c r="EE183" s="67"/>
      <c r="EF183" s="389"/>
      <c r="EG183" s="390"/>
      <c r="EH183" s="19"/>
      <c r="EI183" s="19"/>
      <c r="EJ183" s="69"/>
      <c r="EK183" s="70"/>
      <c r="EL183" s="70"/>
      <c r="EM183" s="70"/>
      <c r="EN183" s="71"/>
      <c r="EO183" s="261"/>
      <c r="EP183" s="19"/>
      <c r="EQ183" s="19"/>
    </row>
    <row r="184" spans="1:147" ht="37.5" customHeight="1">
      <c r="A184" s="67"/>
      <c r="B184" s="68"/>
      <c r="C184" s="68"/>
      <c r="D184" s="69"/>
      <c r="E184" s="70"/>
      <c r="F184" s="70"/>
      <c r="G184" s="70"/>
      <c r="H184" s="71"/>
      <c r="I184" s="261"/>
      <c r="J184" s="19"/>
      <c r="K184" s="19"/>
      <c r="L184" s="69"/>
      <c r="M184" s="70"/>
      <c r="N184" s="70"/>
      <c r="O184" s="70"/>
      <c r="P184" s="71"/>
      <c r="Q184" s="261"/>
      <c r="R184" s="19"/>
      <c r="S184" s="19"/>
      <c r="T184" s="69"/>
      <c r="U184" s="70"/>
      <c r="V184" s="70"/>
      <c r="W184" s="70"/>
      <c r="X184" s="71"/>
      <c r="Y184" s="261"/>
      <c r="Z184" s="19"/>
      <c r="AA184" s="19"/>
      <c r="AB184" s="69"/>
      <c r="AC184" s="70"/>
      <c r="AD184" s="70"/>
      <c r="AE184" s="70"/>
      <c r="AF184" s="71"/>
      <c r="AG184" s="261"/>
      <c r="AH184" s="19"/>
      <c r="AI184" s="19"/>
      <c r="AJ184" s="69"/>
      <c r="AK184" s="70"/>
      <c r="AL184" s="70"/>
      <c r="AM184" s="70"/>
      <c r="AN184" s="71"/>
      <c r="AO184" s="261"/>
      <c r="AP184" s="19"/>
      <c r="AQ184" s="19"/>
      <c r="AR184" s="69"/>
      <c r="AS184" s="70"/>
      <c r="AT184" s="70"/>
      <c r="AU184" s="70"/>
      <c r="AV184" s="71"/>
      <c r="AW184" s="261"/>
      <c r="AX184" s="19"/>
      <c r="AY184" s="19"/>
      <c r="AZ184" s="69"/>
      <c r="BA184" s="70"/>
      <c r="BB184" s="70"/>
      <c r="BC184" s="70"/>
      <c r="BD184" s="71"/>
      <c r="BE184" s="261"/>
      <c r="BF184" s="19"/>
      <c r="BG184" s="19"/>
      <c r="BH184" s="69"/>
      <c r="BI184" s="70"/>
      <c r="BJ184" s="70"/>
      <c r="BK184" s="70"/>
      <c r="BL184" s="71"/>
      <c r="BM184" s="261"/>
      <c r="BN184" s="19"/>
      <c r="BO184" s="19"/>
      <c r="BP184" s="69"/>
      <c r="BQ184" s="70"/>
      <c r="BR184" s="70"/>
      <c r="BS184" s="70"/>
      <c r="BT184" s="71"/>
      <c r="BU184" s="261"/>
      <c r="BV184" s="19"/>
      <c r="BW184" s="19"/>
      <c r="BX184" s="69"/>
      <c r="BY184" s="70"/>
      <c r="BZ184" s="70"/>
      <c r="CA184" s="70"/>
      <c r="CB184" s="71"/>
      <c r="CC184" s="261"/>
      <c r="CD184" s="19"/>
      <c r="CE184" s="19"/>
      <c r="CF184" s="69"/>
      <c r="CG184" s="70"/>
      <c r="CH184" s="70"/>
      <c r="CI184" s="70"/>
      <c r="CJ184" s="71"/>
      <c r="CK184" s="261"/>
      <c r="CL184" s="19"/>
      <c r="CM184" s="19"/>
      <c r="CN184" s="69"/>
      <c r="CO184" s="70"/>
      <c r="CP184" s="70"/>
      <c r="CQ184" s="70"/>
      <c r="CR184" s="71"/>
      <c r="CS184" s="261"/>
      <c r="CT184" s="19"/>
      <c r="CU184" s="19"/>
      <c r="CV184" s="69"/>
      <c r="CW184" s="70"/>
      <c r="CX184" s="70"/>
      <c r="CY184" s="70"/>
      <c r="CZ184" s="71"/>
      <c r="DA184" s="261"/>
      <c r="DB184" s="19"/>
      <c r="DC184" s="19"/>
      <c r="DD184" s="69"/>
      <c r="DE184" s="70"/>
      <c r="DF184" s="70"/>
      <c r="DG184" s="70"/>
      <c r="DH184" s="71"/>
      <c r="DI184" s="261"/>
      <c r="DJ184" s="19"/>
      <c r="DK184" s="19"/>
      <c r="DL184" s="69"/>
      <c r="DM184" s="70"/>
      <c r="DN184" s="70"/>
      <c r="DO184" s="70"/>
      <c r="DP184" s="71"/>
      <c r="DQ184" s="261"/>
      <c r="DR184" s="19"/>
      <c r="DS184" s="19"/>
      <c r="DT184" s="69"/>
      <c r="DU184" s="70"/>
      <c r="DV184" s="70"/>
      <c r="DW184" s="70"/>
      <c r="DX184" s="71"/>
      <c r="DY184" s="261"/>
      <c r="DZ184" s="19"/>
      <c r="EA184" s="19"/>
      <c r="EB184" s="388"/>
      <c r="EC184" s="67"/>
      <c r="ED184" s="67"/>
      <c r="EE184" s="67"/>
      <c r="EF184" s="389"/>
      <c r="EG184" s="390"/>
      <c r="EH184" s="19"/>
      <c r="EI184" s="19"/>
      <c r="EJ184" s="69"/>
      <c r="EK184" s="70"/>
      <c r="EL184" s="70"/>
      <c r="EM184" s="70"/>
      <c r="EN184" s="71"/>
      <c r="EO184" s="261"/>
      <c r="EP184" s="19"/>
      <c r="EQ184" s="19"/>
    </row>
    <row r="185" spans="1:147" ht="37.5" customHeight="1">
      <c r="A185" s="67"/>
      <c r="B185" s="68"/>
      <c r="C185" s="68"/>
      <c r="D185" s="69"/>
      <c r="E185" s="70"/>
      <c r="F185" s="70"/>
      <c r="G185" s="70"/>
      <c r="H185" s="71"/>
      <c r="I185" s="261"/>
      <c r="J185" s="19"/>
      <c r="K185" s="19"/>
      <c r="L185" s="69"/>
      <c r="M185" s="70"/>
      <c r="N185" s="70"/>
      <c r="O185" s="70"/>
      <c r="P185" s="71"/>
      <c r="Q185" s="261"/>
      <c r="R185" s="19"/>
      <c r="S185" s="19"/>
      <c r="T185" s="69"/>
      <c r="U185" s="70"/>
      <c r="V185" s="70"/>
      <c r="W185" s="70"/>
      <c r="X185" s="71"/>
      <c r="Y185" s="261"/>
      <c r="Z185" s="19"/>
      <c r="AA185" s="19"/>
      <c r="AB185" s="69"/>
      <c r="AC185" s="70"/>
      <c r="AD185" s="70"/>
      <c r="AE185" s="70"/>
      <c r="AF185" s="71"/>
      <c r="AG185" s="261"/>
      <c r="AH185" s="19"/>
      <c r="AI185" s="19"/>
      <c r="AJ185" s="69"/>
      <c r="AK185" s="70"/>
      <c r="AL185" s="70"/>
      <c r="AM185" s="70"/>
      <c r="AN185" s="71"/>
      <c r="AO185" s="261"/>
      <c r="AP185" s="19"/>
      <c r="AQ185" s="19"/>
      <c r="AR185" s="69"/>
      <c r="AS185" s="70"/>
      <c r="AT185" s="70"/>
      <c r="AU185" s="70"/>
      <c r="AV185" s="71"/>
      <c r="AW185" s="261"/>
      <c r="AX185" s="19"/>
      <c r="AY185" s="19"/>
      <c r="AZ185" s="69"/>
      <c r="BA185" s="70"/>
      <c r="BB185" s="70"/>
      <c r="BC185" s="70"/>
      <c r="BD185" s="71"/>
      <c r="BE185" s="261"/>
      <c r="BF185" s="19"/>
      <c r="BG185" s="19"/>
      <c r="BH185" s="69"/>
      <c r="BI185" s="70"/>
      <c r="BJ185" s="70"/>
      <c r="BK185" s="70"/>
      <c r="BL185" s="71"/>
      <c r="BM185" s="261"/>
      <c r="BN185" s="19"/>
      <c r="BO185" s="19"/>
      <c r="BP185" s="69"/>
      <c r="BQ185" s="70"/>
      <c r="BR185" s="70"/>
      <c r="BS185" s="70"/>
      <c r="BT185" s="71"/>
      <c r="BU185" s="261"/>
      <c r="BV185" s="19"/>
      <c r="BW185" s="19"/>
      <c r="BX185" s="69"/>
      <c r="BY185" s="70"/>
      <c r="BZ185" s="70"/>
      <c r="CA185" s="70"/>
      <c r="CB185" s="71"/>
      <c r="CC185" s="261"/>
      <c r="CD185" s="19"/>
      <c r="CE185" s="19"/>
      <c r="CF185" s="69"/>
      <c r="CG185" s="70"/>
      <c r="CH185" s="70"/>
      <c r="CI185" s="70"/>
      <c r="CJ185" s="71"/>
      <c r="CK185" s="261"/>
      <c r="CL185" s="19"/>
      <c r="CM185" s="19"/>
      <c r="CN185" s="69"/>
      <c r="CO185" s="70"/>
      <c r="CP185" s="70"/>
      <c r="CQ185" s="70"/>
      <c r="CR185" s="71"/>
      <c r="CS185" s="261"/>
      <c r="CT185" s="19"/>
      <c r="CU185" s="19"/>
      <c r="CV185" s="69"/>
      <c r="CW185" s="70"/>
      <c r="CX185" s="70"/>
      <c r="CY185" s="70"/>
      <c r="CZ185" s="71"/>
      <c r="DA185" s="261"/>
      <c r="DB185" s="19"/>
      <c r="DC185" s="19"/>
      <c r="DD185" s="69"/>
      <c r="DE185" s="70"/>
      <c r="DF185" s="70"/>
      <c r="DG185" s="70"/>
      <c r="DH185" s="71"/>
      <c r="DI185" s="261"/>
      <c r="DJ185" s="19"/>
      <c r="DK185" s="19"/>
      <c r="DL185" s="69"/>
      <c r="DM185" s="70"/>
      <c r="DN185" s="70"/>
      <c r="DO185" s="70"/>
      <c r="DP185" s="71"/>
      <c r="DQ185" s="261"/>
      <c r="DR185" s="19"/>
      <c r="DS185" s="19"/>
      <c r="DT185" s="69"/>
      <c r="DU185" s="70"/>
      <c r="DV185" s="70"/>
      <c r="DW185" s="70"/>
      <c r="DX185" s="71"/>
      <c r="DY185" s="261"/>
      <c r="DZ185" s="19"/>
      <c r="EA185" s="19"/>
      <c r="EB185" s="388"/>
      <c r="EC185" s="67"/>
      <c r="ED185" s="67"/>
      <c r="EE185" s="67"/>
      <c r="EF185" s="389"/>
      <c r="EG185" s="390"/>
      <c r="EH185" s="19"/>
      <c r="EI185" s="19"/>
      <c r="EJ185" s="69"/>
      <c r="EK185" s="70"/>
      <c r="EL185" s="70"/>
      <c r="EM185" s="70"/>
      <c r="EN185" s="71"/>
      <c r="EO185" s="261"/>
      <c r="EP185" s="19"/>
      <c r="EQ185" s="19"/>
    </row>
    <row r="186" spans="1:147" ht="37.5" customHeight="1">
      <c r="A186" s="67"/>
      <c r="B186" s="68"/>
      <c r="C186" s="68"/>
      <c r="D186" s="69"/>
      <c r="E186" s="70"/>
      <c r="F186" s="70"/>
      <c r="G186" s="70"/>
      <c r="H186" s="71"/>
      <c r="I186" s="261"/>
      <c r="J186" s="19"/>
      <c r="K186" s="19"/>
      <c r="L186" s="69"/>
      <c r="M186" s="70"/>
      <c r="N186" s="70"/>
      <c r="O186" s="70"/>
      <c r="P186" s="71"/>
      <c r="Q186" s="261"/>
      <c r="R186" s="19"/>
      <c r="S186" s="19"/>
      <c r="T186" s="69"/>
      <c r="U186" s="70"/>
      <c r="V186" s="70"/>
      <c r="W186" s="70"/>
      <c r="X186" s="71"/>
      <c r="Y186" s="261"/>
      <c r="Z186" s="19"/>
      <c r="AA186" s="19"/>
      <c r="AB186" s="69"/>
      <c r="AC186" s="70"/>
      <c r="AD186" s="70"/>
      <c r="AE186" s="70"/>
      <c r="AF186" s="71"/>
      <c r="AG186" s="261"/>
      <c r="AH186" s="19"/>
      <c r="AI186" s="19"/>
      <c r="AJ186" s="69"/>
      <c r="AK186" s="70"/>
      <c r="AL186" s="70"/>
      <c r="AM186" s="70"/>
      <c r="AN186" s="71"/>
      <c r="AO186" s="261"/>
      <c r="AP186" s="19"/>
      <c r="AQ186" s="19"/>
      <c r="AR186" s="69"/>
      <c r="AS186" s="70"/>
      <c r="AT186" s="70"/>
      <c r="AU186" s="70"/>
      <c r="AV186" s="71"/>
      <c r="AW186" s="261"/>
      <c r="AX186" s="19"/>
      <c r="AY186" s="19"/>
      <c r="AZ186" s="69"/>
      <c r="BA186" s="70"/>
      <c r="BB186" s="70"/>
      <c r="BC186" s="70"/>
      <c r="BD186" s="71"/>
      <c r="BE186" s="261"/>
      <c r="BF186" s="19"/>
      <c r="BG186" s="19"/>
      <c r="BH186" s="69"/>
      <c r="BI186" s="70"/>
      <c r="BJ186" s="70"/>
      <c r="BK186" s="70"/>
      <c r="BL186" s="71"/>
      <c r="BM186" s="261"/>
      <c r="BN186" s="19"/>
      <c r="BO186" s="19"/>
      <c r="BP186" s="69"/>
      <c r="BQ186" s="70"/>
      <c r="BR186" s="70"/>
      <c r="BS186" s="70"/>
      <c r="BT186" s="71"/>
      <c r="BU186" s="261"/>
      <c r="BV186" s="19"/>
      <c r="BW186" s="19"/>
      <c r="BX186" s="69"/>
      <c r="BY186" s="70"/>
      <c r="BZ186" s="70"/>
      <c r="CA186" s="70"/>
      <c r="CB186" s="71"/>
      <c r="CC186" s="261"/>
      <c r="CD186" s="19"/>
      <c r="CE186" s="19"/>
      <c r="CF186" s="69"/>
      <c r="CG186" s="70"/>
      <c r="CH186" s="70"/>
      <c r="CI186" s="70"/>
      <c r="CJ186" s="71"/>
      <c r="CK186" s="261"/>
      <c r="CL186" s="19"/>
      <c r="CM186" s="19"/>
      <c r="CN186" s="69"/>
      <c r="CO186" s="70"/>
      <c r="CP186" s="70"/>
      <c r="CQ186" s="70"/>
      <c r="CR186" s="71"/>
      <c r="CS186" s="261"/>
      <c r="CT186" s="19"/>
      <c r="CU186" s="19"/>
      <c r="CV186" s="69"/>
      <c r="CW186" s="70"/>
      <c r="CX186" s="70"/>
      <c r="CY186" s="70"/>
      <c r="CZ186" s="71"/>
      <c r="DA186" s="261"/>
      <c r="DB186" s="19"/>
      <c r="DC186" s="19"/>
      <c r="DD186" s="69"/>
      <c r="DE186" s="70"/>
      <c r="DF186" s="70"/>
      <c r="DG186" s="70"/>
      <c r="DH186" s="71"/>
      <c r="DI186" s="261"/>
      <c r="DJ186" s="19"/>
      <c r="DK186" s="19"/>
      <c r="DL186" s="69"/>
      <c r="DM186" s="70"/>
      <c r="DN186" s="70"/>
      <c r="DO186" s="70"/>
      <c r="DP186" s="71"/>
      <c r="DQ186" s="261"/>
      <c r="DR186" s="19"/>
      <c r="DS186" s="19"/>
      <c r="DT186" s="69"/>
      <c r="DU186" s="70"/>
      <c r="DV186" s="70"/>
      <c r="DW186" s="70"/>
      <c r="DX186" s="71"/>
      <c r="DY186" s="261"/>
      <c r="DZ186" s="19"/>
      <c r="EA186" s="19"/>
      <c r="EB186" s="388"/>
      <c r="EC186" s="67"/>
      <c r="ED186" s="67"/>
      <c r="EE186" s="67"/>
      <c r="EF186" s="389"/>
      <c r="EG186" s="390"/>
      <c r="EH186" s="19"/>
      <c r="EI186" s="19"/>
      <c r="EJ186" s="69"/>
      <c r="EK186" s="70"/>
      <c r="EL186" s="70"/>
      <c r="EM186" s="70"/>
      <c r="EN186" s="71"/>
      <c r="EO186" s="261"/>
      <c r="EP186" s="19"/>
      <c r="EQ186" s="19"/>
    </row>
    <row r="187" spans="1:147" ht="37.5" customHeight="1">
      <c r="A187" s="67"/>
      <c r="B187" s="68"/>
      <c r="C187" s="68"/>
      <c r="D187" s="69"/>
      <c r="E187" s="70"/>
      <c r="F187" s="70"/>
      <c r="G187" s="70"/>
      <c r="H187" s="71"/>
      <c r="I187" s="261"/>
      <c r="J187" s="19"/>
      <c r="K187" s="19"/>
      <c r="L187" s="69"/>
      <c r="M187" s="70"/>
      <c r="N187" s="70"/>
      <c r="O187" s="70"/>
      <c r="P187" s="71"/>
      <c r="Q187" s="261"/>
      <c r="R187" s="19"/>
      <c r="S187" s="19"/>
      <c r="T187" s="69"/>
      <c r="U187" s="70"/>
      <c r="V187" s="70"/>
      <c r="W187" s="70"/>
      <c r="X187" s="71"/>
      <c r="Y187" s="261"/>
      <c r="Z187" s="19"/>
      <c r="AA187" s="19"/>
      <c r="AB187" s="69"/>
      <c r="AC187" s="70"/>
      <c r="AD187" s="70"/>
      <c r="AE187" s="70"/>
      <c r="AF187" s="71"/>
      <c r="AG187" s="261"/>
      <c r="AH187" s="19"/>
      <c r="AI187" s="19"/>
      <c r="AJ187" s="69"/>
      <c r="AK187" s="70"/>
      <c r="AL187" s="70"/>
      <c r="AM187" s="70"/>
      <c r="AN187" s="71"/>
      <c r="AO187" s="261"/>
      <c r="AP187" s="19"/>
      <c r="AQ187" s="19"/>
      <c r="AR187" s="69"/>
      <c r="AS187" s="70"/>
      <c r="AT187" s="70"/>
      <c r="AU187" s="70"/>
      <c r="AV187" s="71"/>
      <c r="AW187" s="261"/>
      <c r="AX187" s="19"/>
      <c r="AY187" s="19"/>
      <c r="AZ187" s="69"/>
      <c r="BA187" s="70"/>
      <c r="BB187" s="70"/>
      <c r="BC187" s="70"/>
      <c r="BD187" s="71"/>
      <c r="BE187" s="261"/>
      <c r="BF187" s="19"/>
      <c r="BG187" s="19"/>
      <c r="BH187" s="69"/>
      <c r="BI187" s="70"/>
      <c r="BJ187" s="70"/>
      <c r="BK187" s="70"/>
      <c r="BL187" s="71"/>
      <c r="BM187" s="261"/>
      <c r="BN187" s="19"/>
      <c r="BO187" s="19"/>
      <c r="BP187" s="69"/>
      <c r="BQ187" s="70"/>
      <c r="BR187" s="70"/>
      <c r="BS187" s="70"/>
      <c r="BT187" s="71"/>
      <c r="BU187" s="261"/>
      <c r="BV187" s="19"/>
      <c r="BW187" s="19"/>
      <c r="BX187" s="69"/>
      <c r="BY187" s="70"/>
      <c r="BZ187" s="70"/>
      <c r="CA187" s="70"/>
      <c r="CB187" s="71"/>
      <c r="CC187" s="261"/>
      <c r="CD187" s="19"/>
      <c r="CE187" s="19"/>
      <c r="CF187" s="69"/>
      <c r="CG187" s="70"/>
      <c r="CH187" s="70"/>
      <c r="CI187" s="70"/>
      <c r="CJ187" s="71"/>
      <c r="CK187" s="261"/>
      <c r="CL187" s="19"/>
      <c r="CM187" s="19"/>
      <c r="CN187" s="69"/>
      <c r="CO187" s="70"/>
      <c r="CP187" s="70"/>
      <c r="CQ187" s="70"/>
      <c r="CR187" s="71"/>
      <c r="CS187" s="261"/>
      <c r="CT187" s="19"/>
      <c r="CU187" s="19"/>
      <c r="CV187" s="69"/>
      <c r="CW187" s="70"/>
      <c r="CX187" s="70"/>
      <c r="CY187" s="70"/>
      <c r="CZ187" s="71"/>
      <c r="DA187" s="261"/>
      <c r="DB187" s="19"/>
      <c r="DC187" s="19"/>
      <c r="DD187" s="69"/>
      <c r="DE187" s="70"/>
      <c r="DF187" s="70"/>
      <c r="DG187" s="70"/>
      <c r="DH187" s="71"/>
      <c r="DI187" s="261"/>
      <c r="DJ187" s="19"/>
      <c r="DK187" s="19"/>
      <c r="DL187" s="69"/>
      <c r="DM187" s="70"/>
      <c r="DN187" s="70"/>
      <c r="DO187" s="70"/>
      <c r="DP187" s="71"/>
      <c r="DQ187" s="261"/>
      <c r="DR187" s="19"/>
      <c r="DS187" s="19"/>
      <c r="DT187" s="69"/>
      <c r="DU187" s="70"/>
      <c r="DV187" s="70"/>
      <c r="DW187" s="70"/>
      <c r="DX187" s="71"/>
      <c r="DY187" s="261"/>
      <c r="DZ187" s="19"/>
      <c r="EA187" s="19"/>
      <c r="EB187" s="388"/>
      <c r="EC187" s="67"/>
      <c r="ED187" s="67"/>
      <c r="EE187" s="67"/>
      <c r="EF187" s="389"/>
      <c r="EG187" s="390"/>
      <c r="EH187" s="19"/>
      <c r="EI187" s="19"/>
      <c r="EJ187" s="69"/>
      <c r="EK187" s="70"/>
      <c r="EL187" s="70"/>
      <c r="EM187" s="70"/>
      <c r="EN187" s="71"/>
      <c r="EO187" s="261"/>
      <c r="EP187" s="19"/>
      <c r="EQ187" s="19"/>
    </row>
    <row r="188" spans="1:147" ht="37.5" customHeight="1">
      <c r="A188" s="67"/>
      <c r="B188" s="68"/>
      <c r="C188" s="68"/>
      <c r="D188" s="69"/>
      <c r="E188" s="70"/>
      <c r="F188" s="70"/>
      <c r="G188" s="70"/>
      <c r="H188" s="71"/>
      <c r="I188" s="261"/>
      <c r="J188" s="19"/>
      <c r="K188" s="19"/>
      <c r="L188" s="69"/>
      <c r="M188" s="70"/>
      <c r="N188" s="70"/>
      <c r="O188" s="70"/>
      <c r="P188" s="71"/>
      <c r="Q188" s="261"/>
      <c r="R188" s="19"/>
      <c r="S188" s="19"/>
      <c r="T188" s="69"/>
      <c r="U188" s="70"/>
      <c r="V188" s="70"/>
      <c r="W188" s="70"/>
      <c r="X188" s="71"/>
      <c r="Y188" s="261"/>
      <c r="Z188" s="19"/>
      <c r="AA188" s="19"/>
      <c r="AB188" s="69"/>
      <c r="AC188" s="70"/>
      <c r="AD188" s="70"/>
      <c r="AE188" s="70"/>
      <c r="AF188" s="71"/>
      <c r="AG188" s="261"/>
      <c r="AH188" s="19"/>
      <c r="AI188" s="19"/>
      <c r="AJ188" s="69"/>
      <c r="AK188" s="70"/>
      <c r="AL188" s="70"/>
      <c r="AM188" s="70"/>
      <c r="AN188" s="71"/>
      <c r="AO188" s="261"/>
      <c r="AP188" s="19"/>
      <c r="AQ188" s="19"/>
      <c r="AR188" s="69"/>
      <c r="AS188" s="70"/>
      <c r="AT188" s="70"/>
      <c r="AU188" s="70"/>
      <c r="AV188" s="71"/>
      <c r="AW188" s="261"/>
      <c r="AX188" s="19"/>
      <c r="AY188" s="19"/>
      <c r="AZ188" s="69"/>
      <c r="BA188" s="70"/>
      <c r="BB188" s="70"/>
      <c r="BC188" s="70"/>
      <c r="BD188" s="71"/>
      <c r="BE188" s="261"/>
      <c r="BF188" s="19"/>
      <c r="BG188" s="19"/>
      <c r="BH188" s="69"/>
      <c r="BI188" s="70"/>
      <c r="BJ188" s="70"/>
      <c r="BK188" s="70"/>
      <c r="BL188" s="71"/>
      <c r="BM188" s="261"/>
      <c r="BN188" s="19"/>
      <c r="BO188" s="19"/>
      <c r="BP188" s="69"/>
      <c r="BQ188" s="70"/>
      <c r="BR188" s="70"/>
      <c r="BS188" s="70"/>
      <c r="BT188" s="71"/>
      <c r="BU188" s="261"/>
      <c r="BV188" s="19"/>
      <c r="BW188" s="19"/>
      <c r="BX188" s="69"/>
      <c r="BY188" s="70"/>
      <c r="BZ188" s="70"/>
      <c r="CA188" s="70"/>
      <c r="CB188" s="71"/>
      <c r="CC188" s="261"/>
      <c r="CD188" s="19"/>
      <c r="CE188" s="19"/>
      <c r="CF188" s="69"/>
      <c r="CG188" s="70"/>
      <c r="CH188" s="70"/>
      <c r="CI188" s="70"/>
      <c r="CJ188" s="71"/>
      <c r="CK188" s="261"/>
      <c r="CL188" s="19"/>
      <c r="CM188" s="19"/>
      <c r="CN188" s="69"/>
      <c r="CO188" s="70"/>
      <c r="CP188" s="70"/>
      <c r="CQ188" s="70"/>
      <c r="CR188" s="71"/>
      <c r="CS188" s="261"/>
      <c r="CT188" s="19"/>
      <c r="CU188" s="19"/>
      <c r="CV188" s="69"/>
      <c r="CW188" s="70"/>
      <c r="CX188" s="70"/>
      <c r="CY188" s="70"/>
      <c r="CZ188" s="71"/>
      <c r="DA188" s="261"/>
      <c r="DB188" s="19"/>
      <c r="DC188" s="19"/>
      <c r="DD188" s="69"/>
      <c r="DE188" s="70"/>
      <c r="DF188" s="70"/>
      <c r="DG188" s="70"/>
      <c r="DH188" s="71"/>
      <c r="DI188" s="261"/>
      <c r="DJ188" s="19"/>
      <c r="DK188" s="19"/>
      <c r="DL188" s="69"/>
      <c r="DM188" s="70"/>
      <c r="DN188" s="70"/>
      <c r="DO188" s="70"/>
      <c r="DP188" s="71"/>
      <c r="DQ188" s="261"/>
      <c r="DR188" s="19"/>
      <c r="DS188" s="19"/>
      <c r="DT188" s="69"/>
      <c r="DU188" s="70"/>
      <c r="DV188" s="70"/>
      <c r="DW188" s="70"/>
      <c r="DX188" s="71"/>
      <c r="DY188" s="261"/>
      <c r="DZ188" s="19"/>
      <c r="EA188" s="19"/>
      <c r="EB188" s="388"/>
      <c r="EC188" s="67"/>
      <c r="ED188" s="67"/>
      <c r="EE188" s="67"/>
      <c r="EF188" s="389"/>
      <c r="EG188" s="390"/>
      <c r="EH188" s="19"/>
      <c r="EI188" s="19"/>
      <c r="EJ188" s="69"/>
      <c r="EK188" s="70"/>
      <c r="EL188" s="70"/>
      <c r="EM188" s="70"/>
      <c r="EN188" s="71"/>
      <c r="EO188" s="261"/>
      <c r="EP188" s="19"/>
      <c r="EQ188" s="19"/>
    </row>
    <row r="189" spans="1:147" ht="37.5" customHeight="1">
      <c r="A189" s="67"/>
      <c r="B189" s="68"/>
      <c r="C189" s="68"/>
      <c r="D189" s="69"/>
      <c r="E189" s="70"/>
      <c r="F189" s="70"/>
      <c r="G189" s="70"/>
      <c r="H189" s="71"/>
      <c r="I189" s="261"/>
      <c r="J189" s="19"/>
      <c r="K189" s="19"/>
      <c r="L189" s="69"/>
      <c r="M189" s="70"/>
      <c r="N189" s="70"/>
      <c r="O189" s="70"/>
      <c r="P189" s="71"/>
      <c r="Q189" s="261"/>
      <c r="R189" s="19"/>
      <c r="S189" s="19"/>
      <c r="T189" s="69"/>
      <c r="U189" s="70"/>
      <c r="V189" s="70"/>
      <c r="W189" s="70"/>
      <c r="X189" s="71"/>
      <c r="Y189" s="261"/>
      <c r="Z189" s="19"/>
      <c r="AA189" s="19"/>
      <c r="AB189" s="69"/>
      <c r="AC189" s="70"/>
      <c r="AD189" s="70"/>
      <c r="AE189" s="70"/>
      <c r="AF189" s="71"/>
      <c r="AG189" s="261"/>
      <c r="AH189" s="19"/>
      <c r="AI189" s="19"/>
      <c r="AJ189" s="69"/>
      <c r="AK189" s="70"/>
      <c r="AL189" s="70"/>
      <c r="AM189" s="70"/>
      <c r="AN189" s="71"/>
      <c r="AO189" s="261"/>
      <c r="AP189" s="19"/>
      <c r="AQ189" s="19"/>
      <c r="AR189" s="69"/>
      <c r="AS189" s="70"/>
      <c r="AT189" s="70"/>
      <c r="AU189" s="70"/>
      <c r="AV189" s="71"/>
      <c r="AW189" s="261"/>
      <c r="AX189" s="19"/>
      <c r="AY189" s="19"/>
      <c r="AZ189" s="69"/>
      <c r="BA189" s="70"/>
      <c r="BB189" s="70"/>
      <c r="BC189" s="70"/>
      <c r="BD189" s="71"/>
      <c r="BE189" s="261"/>
      <c r="BF189" s="19"/>
      <c r="BG189" s="19"/>
      <c r="BH189" s="69"/>
      <c r="BI189" s="70"/>
      <c r="BJ189" s="70"/>
      <c r="BK189" s="70"/>
      <c r="BL189" s="71"/>
      <c r="BM189" s="261"/>
      <c r="BN189" s="19"/>
      <c r="BO189" s="19"/>
      <c r="BP189" s="69"/>
      <c r="BQ189" s="70"/>
      <c r="BR189" s="70"/>
      <c r="BS189" s="70"/>
      <c r="BT189" s="71"/>
      <c r="BU189" s="261"/>
      <c r="BV189" s="19"/>
      <c r="BW189" s="19"/>
      <c r="BX189" s="69"/>
      <c r="BY189" s="70"/>
      <c r="BZ189" s="70"/>
      <c r="CA189" s="70"/>
      <c r="CB189" s="71"/>
      <c r="CC189" s="261"/>
      <c r="CD189" s="19"/>
      <c r="CE189" s="19"/>
      <c r="CF189" s="69"/>
      <c r="CG189" s="70"/>
      <c r="CH189" s="70"/>
      <c r="CI189" s="70"/>
      <c r="CJ189" s="71"/>
      <c r="CK189" s="261"/>
      <c r="CL189" s="19"/>
      <c r="CM189" s="19"/>
      <c r="CN189" s="69"/>
      <c r="CO189" s="70"/>
      <c r="CP189" s="70"/>
      <c r="CQ189" s="70"/>
      <c r="CR189" s="71"/>
      <c r="CS189" s="261"/>
      <c r="CT189" s="19"/>
      <c r="CU189" s="19"/>
      <c r="CV189" s="69"/>
      <c r="CW189" s="70"/>
      <c r="CX189" s="70"/>
      <c r="CY189" s="70"/>
      <c r="CZ189" s="71"/>
      <c r="DA189" s="261"/>
      <c r="DB189" s="19"/>
      <c r="DC189" s="19"/>
      <c r="DD189" s="69"/>
      <c r="DE189" s="70"/>
      <c r="DF189" s="70"/>
      <c r="DG189" s="70"/>
      <c r="DH189" s="71"/>
      <c r="DI189" s="261"/>
      <c r="DJ189" s="19"/>
      <c r="DK189" s="19"/>
      <c r="DL189" s="69"/>
      <c r="DM189" s="70"/>
      <c r="DN189" s="70"/>
      <c r="DO189" s="70"/>
      <c r="DP189" s="71"/>
      <c r="DQ189" s="261"/>
      <c r="DR189" s="19"/>
      <c r="DS189" s="19"/>
      <c r="DT189" s="69"/>
      <c r="DU189" s="70"/>
      <c r="DV189" s="70"/>
      <c r="DW189" s="70"/>
      <c r="DX189" s="71"/>
      <c r="DY189" s="261"/>
      <c r="DZ189" s="19"/>
      <c r="EA189" s="19"/>
      <c r="EB189" s="388"/>
      <c r="EC189" s="67"/>
      <c r="ED189" s="67"/>
      <c r="EE189" s="67"/>
      <c r="EF189" s="389"/>
      <c r="EG189" s="390"/>
      <c r="EH189" s="19"/>
      <c r="EI189" s="19"/>
      <c r="EJ189" s="69"/>
      <c r="EK189" s="70"/>
      <c r="EL189" s="70"/>
      <c r="EM189" s="70"/>
      <c r="EN189" s="71"/>
      <c r="EO189" s="261"/>
      <c r="EP189" s="19"/>
      <c r="EQ189" s="19"/>
    </row>
    <row r="190" spans="1:147" ht="37.5" customHeight="1">
      <c r="A190" s="67"/>
      <c r="B190" s="68"/>
      <c r="C190" s="68"/>
      <c r="D190" s="69"/>
      <c r="E190" s="70"/>
      <c r="F190" s="70"/>
      <c r="G190" s="70"/>
      <c r="H190" s="71"/>
      <c r="I190" s="261"/>
      <c r="J190" s="19"/>
      <c r="K190" s="19"/>
      <c r="L190" s="69"/>
      <c r="M190" s="70"/>
      <c r="N190" s="70"/>
      <c r="O190" s="70"/>
      <c r="P190" s="71"/>
      <c r="Q190" s="261"/>
      <c r="R190" s="19"/>
      <c r="S190" s="19"/>
      <c r="T190" s="69"/>
      <c r="U190" s="70"/>
      <c r="V190" s="70"/>
      <c r="W190" s="70"/>
      <c r="X190" s="71"/>
      <c r="Y190" s="261"/>
      <c r="Z190" s="19"/>
      <c r="AA190" s="19"/>
      <c r="AB190" s="69"/>
      <c r="AC190" s="70"/>
      <c r="AD190" s="70"/>
      <c r="AE190" s="70"/>
      <c r="AF190" s="71"/>
      <c r="AG190" s="261"/>
      <c r="AH190" s="19"/>
      <c r="AI190" s="19"/>
      <c r="AJ190" s="69"/>
      <c r="AK190" s="70"/>
      <c r="AL190" s="70"/>
      <c r="AM190" s="70"/>
      <c r="AN190" s="71"/>
      <c r="AO190" s="261"/>
      <c r="AP190" s="19"/>
      <c r="AQ190" s="19"/>
      <c r="AR190" s="69"/>
      <c r="AS190" s="70"/>
      <c r="AT190" s="70"/>
      <c r="AU190" s="70"/>
      <c r="AV190" s="71"/>
      <c r="AW190" s="261"/>
      <c r="AX190" s="19"/>
      <c r="AY190" s="19"/>
      <c r="AZ190" s="69"/>
      <c r="BA190" s="70"/>
      <c r="BB190" s="70"/>
      <c r="BC190" s="70"/>
      <c r="BD190" s="71"/>
      <c r="BE190" s="261"/>
      <c r="BF190" s="19"/>
      <c r="BG190" s="19"/>
      <c r="BH190" s="69"/>
      <c r="BI190" s="70"/>
      <c r="BJ190" s="70"/>
      <c r="BK190" s="70"/>
      <c r="BL190" s="71"/>
      <c r="BM190" s="261"/>
      <c r="BN190" s="19"/>
      <c r="BO190" s="19"/>
      <c r="BP190" s="69"/>
      <c r="BQ190" s="70"/>
      <c r="BR190" s="70"/>
      <c r="BS190" s="70"/>
      <c r="BT190" s="71"/>
      <c r="BU190" s="261"/>
      <c r="BV190" s="19"/>
      <c r="BW190" s="19"/>
      <c r="BX190" s="69"/>
      <c r="BY190" s="70"/>
      <c r="BZ190" s="70"/>
      <c r="CA190" s="70"/>
      <c r="CB190" s="71"/>
      <c r="CC190" s="261"/>
      <c r="CD190" s="19"/>
      <c r="CE190" s="19"/>
      <c r="CF190" s="69"/>
      <c r="CG190" s="70"/>
      <c r="CH190" s="70"/>
      <c r="CI190" s="70"/>
      <c r="CJ190" s="71"/>
      <c r="CK190" s="261"/>
      <c r="CL190" s="19"/>
      <c r="CM190" s="19"/>
      <c r="CN190" s="69"/>
      <c r="CO190" s="70"/>
      <c r="CP190" s="70"/>
      <c r="CQ190" s="70"/>
      <c r="CR190" s="71"/>
      <c r="CS190" s="261"/>
      <c r="CT190" s="19"/>
      <c r="CU190" s="19"/>
      <c r="CV190" s="69"/>
      <c r="CW190" s="70"/>
      <c r="CX190" s="70"/>
      <c r="CY190" s="70"/>
      <c r="CZ190" s="71"/>
      <c r="DA190" s="261"/>
      <c r="DB190" s="19"/>
      <c r="DC190" s="19"/>
      <c r="DD190" s="69"/>
      <c r="DE190" s="70"/>
      <c r="DF190" s="70"/>
      <c r="DG190" s="70"/>
      <c r="DH190" s="71"/>
      <c r="DI190" s="261"/>
      <c r="DJ190" s="19"/>
      <c r="DK190" s="19"/>
      <c r="DL190" s="69"/>
      <c r="DM190" s="70"/>
      <c r="DN190" s="70"/>
      <c r="DO190" s="70"/>
      <c r="DP190" s="71"/>
      <c r="DQ190" s="261"/>
      <c r="DR190" s="19"/>
      <c r="DS190" s="19"/>
      <c r="DT190" s="69"/>
      <c r="DU190" s="70"/>
      <c r="DV190" s="70"/>
      <c r="DW190" s="70"/>
      <c r="DX190" s="71"/>
      <c r="DY190" s="261"/>
      <c r="DZ190" s="19"/>
      <c r="EA190" s="19"/>
      <c r="EB190" s="388"/>
      <c r="EC190" s="67"/>
      <c r="ED190" s="67"/>
      <c r="EE190" s="67"/>
      <c r="EF190" s="389"/>
      <c r="EG190" s="390"/>
      <c r="EH190" s="19"/>
      <c r="EI190" s="19"/>
      <c r="EJ190" s="69"/>
      <c r="EK190" s="70"/>
      <c r="EL190" s="70"/>
      <c r="EM190" s="70"/>
      <c r="EN190" s="71"/>
      <c r="EO190" s="261"/>
      <c r="EP190" s="19"/>
      <c r="EQ190" s="19"/>
    </row>
    <row r="191" spans="1:147" ht="37.5" customHeight="1">
      <c r="A191" s="67"/>
      <c r="B191" s="68"/>
      <c r="C191" s="68"/>
      <c r="D191" s="69"/>
      <c r="E191" s="70"/>
      <c r="F191" s="70"/>
      <c r="G191" s="70"/>
      <c r="H191" s="71"/>
      <c r="I191" s="261"/>
      <c r="J191" s="19"/>
      <c r="K191" s="19"/>
      <c r="L191" s="69"/>
      <c r="M191" s="70"/>
      <c r="N191" s="70"/>
      <c r="O191" s="70"/>
      <c r="P191" s="71"/>
      <c r="Q191" s="261"/>
      <c r="R191" s="19"/>
      <c r="S191" s="19"/>
      <c r="T191" s="69"/>
      <c r="U191" s="70"/>
      <c r="V191" s="70"/>
      <c r="W191" s="70"/>
      <c r="X191" s="71"/>
      <c r="Y191" s="261"/>
      <c r="Z191" s="19"/>
      <c r="AA191" s="19"/>
      <c r="AB191" s="69"/>
      <c r="AC191" s="70"/>
      <c r="AD191" s="70"/>
      <c r="AE191" s="70"/>
      <c r="AF191" s="71"/>
      <c r="AG191" s="261"/>
      <c r="AH191" s="19"/>
      <c r="AI191" s="19"/>
      <c r="AJ191" s="69"/>
      <c r="AK191" s="70"/>
      <c r="AL191" s="70"/>
      <c r="AM191" s="70"/>
      <c r="AN191" s="71"/>
      <c r="AO191" s="261"/>
      <c r="AP191" s="19"/>
      <c r="AQ191" s="19"/>
      <c r="AR191" s="69"/>
      <c r="AS191" s="70"/>
      <c r="AT191" s="70"/>
      <c r="AU191" s="70"/>
      <c r="AV191" s="71"/>
      <c r="AW191" s="261"/>
      <c r="AX191" s="19"/>
      <c r="AY191" s="19"/>
      <c r="AZ191" s="69"/>
      <c r="BA191" s="70"/>
      <c r="BB191" s="70"/>
      <c r="BC191" s="70"/>
      <c r="BD191" s="71"/>
      <c r="BE191" s="261"/>
      <c r="BF191" s="19"/>
      <c r="BG191" s="19"/>
      <c r="BH191" s="69"/>
      <c r="BI191" s="70"/>
      <c r="BJ191" s="70"/>
      <c r="BK191" s="70"/>
      <c r="BL191" s="71"/>
      <c r="BM191" s="261"/>
      <c r="BN191" s="19"/>
      <c r="BO191" s="19"/>
      <c r="BP191" s="69"/>
      <c r="BQ191" s="70"/>
      <c r="BR191" s="70"/>
      <c r="BS191" s="70"/>
      <c r="BT191" s="71"/>
      <c r="BU191" s="261"/>
      <c r="BV191" s="19"/>
      <c r="BW191" s="19"/>
      <c r="BX191" s="69"/>
      <c r="BY191" s="70"/>
      <c r="BZ191" s="70"/>
      <c r="CA191" s="70"/>
      <c r="CB191" s="71"/>
      <c r="CC191" s="261"/>
      <c r="CD191" s="19"/>
      <c r="CE191" s="19"/>
      <c r="CF191" s="69"/>
      <c r="CG191" s="70"/>
      <c r="CH191" s="70"/>
      <c r="CI191" s="70"/>
      <c r="CJ191" s="71"/>
      <c r="CK191" s="261"/>
      <c r="CL191" s="19"/>
      <c r="CM191" s="19"/>
      <c r="CN191" s="69"/>
      <c r="CO191" s="70"/>
      <c r="CP191" s="70"/>
      <c r="CQ191" s="70"/>
      <c r="CR191" s="71"/>
      <c r="CS191" s="261"/>
      <c r="CT191" s="19"/>
      <c r="CU191" s="19"/>
      <c r="CV191" s="69"/>
      <c r="CW191" s="70"/>
      <c r="CX191" s="70"/>
      <c r="CY191" s="70"/>
      <c r="CZ191" s="71"/>
      <c r="DA191" s="261"/>
      <c r="DB191" s="19"/>
      <c r="DC191" s="19"/>
      <c r="DD191" s="69"/>
      <c r="DE191" s="70"/>
      <c r="DF191" s="70"/>
      <c r="DG191" s="70"/>
      <c r="DH191" s="71"/>
      <c r="DI191" s="261"/>
      <c r="DJ191" s="19"/>
      <c r="DK191" s="19"/>
      <c r="DL191" s="69"/>
      <c r="DM191" s="70"/>
      <c r="DN191" s="70"/>
      <c r="DO191" s="70"/>
      <c r="DP191" s="71"/>
      <c r="DQ191" s="261"/>
      <c r="DR191" s="19"/>
      <c r="DS191" s="19"/>
      <c r="DT191" s="69"/>
      <c r="DU191" s="70"/>
      <c r="DV191" s="70"/>
      <c r="DW191" s="70"/>
      <c r="DX191" s="71"/>
      <c r="DY191" s="261"/>
      <c r="DZ191" s="19"/>
      <c r="EA191" s="19"/>
      <c r="EB191" s="388"/>
      <c r="EC191" s="67"/>
      <c r="ED191" s="67"/>
      <c r="EE191" s="67"/>
      <c r="EF191" s="389"/>
      <c r="EG191" s="390"/>
      <c r="EH191" s="19"/>
      <c r="EI191" s="19"/>
      <c r="EJ191" s="69"/>
      <c r="EK191" s="70"/>
      <c r="EL191" s="70"/>
      <c r="EM191" s="70"/>
      <c r="EN191" s="71"/>
      <c r="EO191" s="261"/>
      <c r="EP191" s="19"/>
      <c r="EQ191" s="19"/>
    </row>
    <row r="192" spans="1:147" ht="37.5" customHeight="1">
      <c r="A192" s="67"/>
      <c r="B192" s="68"/>
      <c r="C192" s="68"/>
      <c r="D192" s="69"/>
      <c r="E192" s="70"/>
      <c r="F192" s="70"/>
      <c r="G192" s="70"/>
      <c r="H192" s="71"/>
      <c r="I192" s="261"/>
      <c r="J192" s="19"/>
      <c r="K192" s="19"/>
      <c r="L192" s="69"/>
      <c r="M192" s="70"/>
      <c r="N192" s="70"/>
      <c r="O192" s="70"/>
      <c r="P192" s="71"/>
      <c r="Q192" s="261"/>
      <c r="R192" s="19"/>
      <c r="S192" s="19"/>
      <c r="T192" s="69"/>
      <c r="U192" s="70"/>
      <c r="V192" s="70"/>
      <c r="W192" s="70"/>
      <c r="X192" s="71"/>
      <c r="Y192" s="261"/>
      <c r="Z192" s="19"/>
      <c r="AA192" s="19"/>
      <c r="AB192" s="69"/>
      <c r="AC192" s="70"/>
      <c r="AD192" s="70"/>
      <c r="AE192" s="70"/>
      <c r="AF192" s="71"/>
      <c r="AG192" s="261"/>
      <c r="AH192" s="19"/>
      <c r="AI192" s="19"/>
      <c r="AJ192" s="69"/>
      <c r="AK192" s="70"/>
      <c r="AL192" s="70"/>
      <c r="AM192" s="70"/>
      <c r="AN192" s="71"/>
      <c r="AO192" s="261"/>
      <c r="AP192" s="19"/>
      <c r="AQ192" s="19"/>
      <c r="AR192" s="69"/>
      <c r="AS192" s="70"/>
      <c r="AT192" s="70"/>
      <c r="AU192" s="70"/>
      <c r="AV192" s="71"/>
      <c r="AW192" s="261"/>
      <c r="AX192" s="19"/>
      <c r="AY192" s="19"/>
      <c r="AZ192" s="69"/>
      <c r="BA192" s="70"/>
      <c r="BB192" s="70"/>
      <c r="BC192" s="70"/>
      <c r="BD192" s="71"/>
      <c r="BE192" s="261"/>
      <c r="BF192" s="19"/>
      <c r="BG192" s="19"/>
      <c r="BH192" s="69"/>
      <c r="BI192" s="70"/>
      <c r="BJ192" s="70"/>
      <c r="BK192" s="70"/>
      <c r="BL192" s="71"/>
      <c r="BM192" s="261"/>
      <c r="BN192" s="19"/>
      <c r="BO192" s="19"/>
      <c r="BP192" s="69"/>
      <c r="BQ192" s="70"/>
      <c r="BR192" s="70"/>
      <c r="BS192" s="70"/>
      <c r="BT192" s="71"/>
      <c r="BU192" s="261"/>
      <c r="BV192" s="19"/>
      <c r="BW192" s="19"/>
      <c r="BX192" s="69"/>
      <c r="BY192" s="70"/>
      <c r="BZ192" s="70"/>
      <c r="CA192" s="70"/>
      <c r="CB192" s="71"/>
      <c r="CC192" s="261"/>
      <c r="CD192" s="19"/>
      <c r="CE192" s="19"/>
      <c r="CF192" s="69"/>
      <c r="CG192" s="70"/>
      <c r="CH192" s="70"/>
      <c r="CI192" s="70"/>
      <c r="CJ192" s="71"/>
      <c r="CK192" s="261"/>
      <c r="CL192" s="19"/>
      <c r="CM192" s="19"/>
      <c r="CN192" s="69"/>
      <c r="CO192" s="70"/>
      <c r="CP192" s="70"/>
      <c r="CQ192" s="70"/>
      <c r="CR192" s="71"/>
      <c r="CS192" s="261"/>
      <c r="CT192" s="19"/>
      <c r="CU192" s="19"/>
      <c r="CV192" s="69"/>
      <c r="CW192" s="70"/>
      <c r="CX192" s="70"/>
      <c r="CY192" s="70"/>
      <c r="CZ192" s="71"/>
      <c r="DA192" s="261"/>
      <c r="DB192" s="19"/>
      <c r="DC192" s="19"/>
      <c r="DD192" s="69"/>
      <c r="DE192" s="70"/>
      <c r="DF192" s="70"/>
      <c r="DG192" s="70"/>
      <c r="DH192" s="71"/>
      <c r="DI192" s="261"/>
      <c r="DJ192" s="19"/>
      <c r="DK192" s="19"/>
      <c r="DL192" s="69"/>
      <c r="DM192" s="70"/>
      <c r="DN192" s="70"/>
      <c r="DO192" s="70"/>
      <c r="DP192" s="71"/>
      <c r="DQ192" s="261"/>
      <c r="DR192" s="19"/>
      <c r="DS192" s="19"/>
      <c r="DT192" s="69"/>
      <c r="DU192" s="70"/>
      <c r="DV192" s="70"/>
      <c r="DW192" s="70"/>
      <c r="DX192" s="71"/>
      <c r="DY192" s="261"/>
      <c r="DZ192" s="19"/>
      <c r="EA192" s="19"/>
      <c r="EB192" s="388"/>
      <c r="EC192" s="67"/>
      <c r="ED192" s="67"/>
      <c r="EE192" s="67"/>
      <c r="EF192" s="389"/>
      <c r="EG192" s="390"/>
      <c r="EH192" s="19"/>
      <c r="EI192" s="19"/>
      <c r="EJ192" s="69"/>
      <c r="EK192" s="70"/>
      <c r="EL192" s="70"/>
      <c r="EM192" s="70"/>
      <c r="EN192" s="71"/>
      <c r="EO192" s="261"/>
      <c r="EP192" s="19"/>
      <c r="EQ192" s="19"/>
    </row>
    <row r="193" spans="1:147" ht="37.5" customHeight="1">
      <c r="A193" s="67"/>
      <c r="B193" s="68"/>
      <c r="C193" s="68"/>
      <c r="D193" s="69"/>
      <c r="E193" s="70"/>
      <c r="F193" s="70"/>
      <c r="G193" s="70"/>
      <c r="H193" s="71"/>
      <c r="I193" s="261"/>
      <c r="J193" s="19"/>
      <c r="K193" s="19"/>
      <c r="L193" s="69"/>
      <c r="M193" s="70"/>
      <c r="N193" s="70"/>
      <c r="O193" s="70"/>
      <c r="P193" s="71"/>
      <c r="Q193" s="261"/>
      <c r="R193" s="19"/>
      <c r="S193" s="19"/>
      <c r="T193" s="69"/>
      <c r="U193" s="70"/>
      <c r="V193" s="70"/>
      <c r="W193" s="70"/>
      <c r="X193" s="71"/>
      <c r="Y193" s="261"/>
      <c r="Z193" s="19"/>
      <c r="AA193" s="19"/>
      <c r="AB193" s="69"/>
      <c r="AC193" s="70"/>
      <c r="AD193" s="70"/>
      <c r="AE193" s="70"/>
      <c r="AF193" s="71"/>
      <c r="AG193" s="261"/>
      <c r="AH193" s="19"/>
      <c r="AI193" s="19"/>
      <c r="AJ193" s="69"/>
      <c r="AK193" s="70"/>
      <c r="AL193" s="70"/>
      <c r="AM193" s="70"/>
      <c r="AN193" s="71"/>
      <c r="AO193" s="261"/>
      <c r="AP193" s="19"/>
      <c r="AQ193" s="19"/>
      <c r="AR193" s="69"/>
      <c r="AS193" s="70"/>
      <c r="AT193" s="70"/>
      <c r="AU193" s="70"/>
      <c r="AV193" s="71"/>
      <c r="AW193" s="261"/>
      <c r="AX193" s="19"/>
      <c r="AY193" s="19"/>
      <c r="AZ193" s="69"/>
      <c r="BA193" s="70"/>
      <c r="BB193" s="70"/>
      <c r="BC193" s="70"/>
      <c r="BD193" s="71"/>
      <c r="BE193" s="261"/>
      <c r="BF193" s="19"/>
      <c r="BG193" s="19"/>
      <c r="BH193" s="69"/>
      <c r="BI193" s="70"/>
      <c r="BJ193" s="70"/>
      <c r="BK193" s="70"/>
      <c r="BL193" s="71"/>
      <c r="BM193" s="261"/>
      <c r="BN193" s="19"/>
      <c r="BO193" s="19"/>
      <c r="BP193" s="69"/>
      <c r="BQ193" s="70"/>
      <c r="BR193" s="70"/>
      <c r="BS193" s="70"/>
      <c r="BT193" s="71"/>
      <c r="BU193" s="261"/>
      <c r="BV193" s="19"/>
      <c r="BW193" s="19"/>
      <c r="BX193" s="69"/>
      <c r="BY193" s="70"/>
      <c r="BZ193" s="70"/>
      <c r="CA193" s="70"/>
      <c r="CB193" s="71"/>
      <c r="CC193" s="261"/>
      <c r="CD193" s="19"/>
      <c r="CE193" s="19"/>
      <c r="CF193" s="69"/>
      <c r="CG193" s="70"/>
      <c r="CH193" s="70"/>
      <c r="CI193" s="70"/>
      <c r="CJ193" s="71"/>
      <c r="CK193" s="261"/>
      <c r="CL193" s="19"/>
      <c r="CM193" s="19"/>
      <c r="CN193" s="69"/>
      <c r="CO193" s="70"/>
      <c r="CP193" s="70"/>
      <c r="CQ193" s="70"/>
      <c r="CR193" s="71"/>
      <c r="CS193" s="261"/>
      <c r="CT193" s="19"/>
      <c r="CU193" s="19"/>
      <c r="CV193" s="69"/>
      <c r="CW193" s="70"/>
      <c r="CX193" s="70"/>
      <c r="CY193" s="70"/>
      <c r="CZ193" s="71"/>
      <c r="DA193" s="261"/>
      <c r="DB193" s="19"/>
      <c r="DC193" s="19"/>
      <c r="DD193" s="69"/>
      <c r="DE193" s="70"/>
      <c r="DF193" s="70"/>
      <c r="DG193" s="70"/>
      <c r="DH193" s="71"/>
      <c r="DI193" s="261"/>
      <c r="DJ193" s="19"/>
      <c r="DK193" s="19"/>
      <c r="DL193" s="69"/>
      <c r="DM193" s="70"/>
      <c r="DN193" s="70"/>
      <c r="DO193" s="70"/>
      <c r="DP193" s="71"/>
      <c r="DQ193" s="261"/>
      <c r="DR193" s="19"/>
      <c r="DS193" s="19"/>
      <c r="DT193" s="69"/>
      <c r="DU193" s="70"/>
      <c r="DV193" s="70"/>
      <c r="DW193" s="70"/>
      <c r="DX193" s="71"/>
      <c r="DY193" s="261"/>
      <c r="DZ193" s="19"/>
      <c r="EA193" s="19"/>
      <c r="EB193" s="388"/>
      <c r="EC193" s="67"/>
      <c r="ED193" s="67"/>
      <c r="EE193" s="67"/>
      <c r="EF193" s="389"/>
      <c r="EG193" s="390"/>
      <c r="EH193" s="19"/>
      <c r="EI193" s="19"/>
      <c r="EJ193" s="69"/>
      <c r="EK193" s="70"/>
      <c r="EL193" s="70"/>
      <c r="EM193" s="70"/>
      <c r="EN193" s="71"/>
      <c r="EO193" s="261"/>
      <c r="EP193" s="19"/>
      <c r="EQ193" s="19"/>
    </row>
    <row r="194" spans="1:147" ht="37.5" customHeight="1">
      <c r="A194" s="67"/>
      <c r="B194" s="68"/>
      <c r="C194" s="68"/>
      <c r="D194" s="69"/>
      <c r="E194" s="70"/>
      <c r="F194" s="70"/>
      <c r="G194" s="70"/>
      <c r="H194" s="71"/>
      <c r="I194" s="261"/>
      <c r="J194" s="19"/>
      <c r="K194" s="19"/>
      <c r="L194" s="69"/>
      <c r="M194" s="70"/>
      <c r="N194" s="70"/>
      <c r="O194" s="70"/>
      <c r="P194" s="71"/>
      <c r="Q194" s="261"/>
      <c r="R194" s="19"/>
      <c r="S194" s="19"/>
      <c r="T194" s="69"/>
      <c r="U194" s="70"/>
      <c r="V194" s="70"/>
      <c r="W194" s="70"/>
      <c r="X194" s="71"/>
      <c r="Y194" s="261"/>
      <c r="Z194" s="19"/>
      <c r="AA194" s="19"/>
      <c r="AB194" s="69"/>
      <c r="AC194" s="70"/>
      <c r="AD194" s="70"/>
      <c r="AE194" s="70"/>
      <c r="AF194" s="71"/>
      <c r="AG194" s="261"/>
      <c r="AH194" s="19"/>
      <c r="AI194" s="19"/>
      <c r="AJ194" s="69"/>
      <c r="AK194" s="70"/>
      <c r="AL194" s="70"/>
      <c r="AM194" s="70"/>
      <c r="AN194" s="71"/>
      <c r="AO194" s="261"/>
      <c r="AP194" s="19"/>
      <c r="AQ194" s="19"/>
      <c r="AR194" s="69"/>
      <c r="AS194" s="70"/>
      <c r="AT194" s="70"/>
      <c r="AU194" s="70"/>
      <c r="AV194" s="71"/>
      <c r="AW194" s="261"/>
      <c r="AX194" s="19"/>
      <c r="AY194" s="19"/>
      <c r="AZ194" s="69"/>
      <c r="BA194" s="70"/>
      <c r="BB194" s="70"/>
      <c r="BC194" s="70"/>
      <c r="BD194" s="71"/>
      <c r="BE194" s="261"/>
      <c r="BF194" s="19"/>
      <c r="BG194" s="19"/>
      <c r="BH194" s="69"/>
      <c r="BI194" s="70"/>
      <c r="BJ194" s="70"/>
      <c r="BK194" s="70"/>
      <c r="BL194" s="71"/>
      <c r="BM194" s="261"/>
      <c r="BN194" s="19"/>
      <c r="BO194" s="19"/>
      <c r="BP194" s="69"/>
      <c r="BQ194" s="70"/>
      <c r="BR194" s="70"/>
      <c r="BS194" s="70"/>
      <c r="BT194" s="71"/>
      <c r="BU194" s="261"/>
      <c r="BV194" s="19"/>
      <c r="BW194" s="19"/>
      <c r="BX194" s="69"/>
      <c r="BY194" s="70"/>
      <c r="BZ194" s="70"/>
      <c r="CA194" s="70"/>
      <c r="CB194" s="71"/>
      <c r="CC194" s="261"/>
      <c r="CD194" s="19"/>
      <c r="CE194" s="19"/>
      <c r="CF194" s="69"/>
      <c r="CG194" s="70"/>
      <c r="CH194" s="70"/>
      <c r="CI194" s="70"/>
      <c r="CJ194" s="71"/>
      <c r="CK194" s="261"/>
      <c r="CL194" s="19"/>
      <c r="CM194" s="19"/>
      <c r="CN194" s="69"/>
      <c r="CO194" s="70"/>
      <c r="CP194" s="70"/>
      <c r="CQ194" s="70"/>
      <c r="CR194" s="71"/>
      <c r="CS194" s="261"/>
      <c r="CT194" s="19"/>
      <c r="CU194" s="19"/>
      <c r="CV194" s="69"/>
      <c r="CW194" s="70"/>
      <c r="CX194" s="70"/>
      <c r="CY194" s="70"/>
      <c r="CZ194" s="71"/>
      <c r="DA194" s="261"/>
      <c r="DB194" s="19"/>
      <c r="DC194" s="19"/>
      <c r="DD194" s="69"/>
      <c r="DE194" s="70"/>
      <c r="DF194" s="70"/>
      <c r="DG194" s="70"/>
      <c r="DH194" s="71"/>
      <c r="DI194" s="261"/>
      <c r="DJ194" s="19"/>
      <c r="DK194" s="19"/>
      <c r="DL194" s="69"/>
      <c r="DM194" s="70"/>
      <c r="DN194" s="70"/>
      <c r="DO194" s="70"/>
      <c r="DP194" s="71"/>
      <c r="DQ194" s="261"/>
      <c r="DR194" s="19"/>
      <c r="DS194" s="19"/>
      <c r="DT194" s="69"/>
      <c r="DU194" s="70"/>
      <c r="DV194" s="70"/>
      <c r="DW194" s="70"/>
      <c r="DX194" s="71"/>
      <c r="DY194" s="261"/>
      <c r="DZ194" s="19"/>
      <c r="EA194" s="19"/>
      <c r="EB194" s="388"/>
      <c r="EC194" s="67"/>
      <c r="ED194" s="67"/>
      <c r="EE194" s="67"/>
      <c r="EF194" s="389"/>
      <c r="EG194" s="390"/>
      <c r="EH194" s="19"/>
      <c r="EI194" s="19"/>
      <c r="EJ194" s="69"/>
      <c r="EK194" s="70"/>
      <c r="EL194" s="70"/>
      <c r="EM194" s="70"/>
      <c r="EN194" s="71"/>
      <c r="EO194" s="261"/>
      <c r="EP194" s="19"/>
      <c r="EQ194" s="19"/>
    </row>
    <row r="195" spans="1:147" ht="37.5" customHeight="1">
      <c r="A195" s="67"/>
      <c r="B195" s="68"/>
      <c r="C195" s="68"/>
      <c r="D195" s="69"/>
      <c r="E195" s="70"/>
      <c r="F195" s="70"/>
      <c r="G195" s="70"/>
      <c r="H195" s="71"/>
      <c r="I195" s="261"/>
      <c r="J195" s="19"/>
      <c r="K195" s="19"/>
      <c r="L195" s="69"/>
      <c r="M195" s="70"/>
      <c r="N195" s="70"/>
      <c r="O195" s="70"/>
      <c r="P195" s="71"/>
      <c r="Q195" s="261"/>
      <c r="R195" s="19"/>
      <c r="S195" s="19"/>
      <c r="T195" s="69"/>
      <c r="U195" s="70"/>
      <c r="V195" s="70"/>
      <c r="W195" s="70"/>
      <c r="X195" s="71"/>
      <c r="Y195" s="261"/>
      <c r="Z195" s="19"/>
      <c r="AA195" s="19"/>
      <c r="AB195" s="69"/>
      <c r="AC195" s="70"/>
      <c r="AD195" s="70"/>
      <c r="AE195" s="70"/>
      <c r="AF195" s="71"/>
      <c r="AG195" s="261"/>
      <c r="AH195" s="19"/>
      <c r="AI195" s="19"/>
      <c r="AJ195" s="69"/>
      <c r="AK195" s="70"/>
      <c r="AL195" s="70"/>
      <c r="AM195" s="70"/>
      <c r="AN195" s="71"/>
      <c r="AO195" s="261"/>
      <c r="AP195" s="19"/>
      <c r="AQ195" s="19"/>
      <c r="AR195" s="69"/>
      <c r="AS195" s="70"/>
      <c r="AT195" s="70"/>
      <c r="AU195" s="70"/>
      <c r="AV195" s="71"/>
      <c r="AW195" s="261"/>
      <c r="AX195" s="19"/>
      <c r="AY195" s="19"/>
      <c r="AZ195" s="69"/>
      <c r="BA195" s="70"/>
      <c r="BB195" s="70"/>
      <c r="BC195" s="70"/>
      <c r="BD195" s="71"/>
      <c r="BE195" s="261"/>
      <c r="BF195" s="19"/>
      <c r="BG195" s="19"/>
      <c r="BH195" s="69"/>
      <c r="BI195" s="70"/>
      <c r="BJ195" s="70"/>
      <c r="BK195" s="70"/>
      <c r="BL195" s="71"/>
      <c r="BM195" s="261"/>
      <c r="BN195" s="19"/>
      <c r="BO195" s="19"/>
      <c r="BP195" s="69"/>
      <c r="BQ195" s="70"/>
      <c r="BR195" s="70"/>
      <c r="BS195" s="70"/>
      <c r="BT195" s="71"/>
      <c r="BU195" s="261"/>
      <c r="BV195" s="19"/>
      <c r="BW195" s="19"/>
      <c r="BX195" s="69"/>
      <c r="BY195" s="70"/>
      <c r="BZ195" s="70"/>
      <c r="CA195" s="70"/>
      <c r="CB195" s="71"/>
      <c r="CC195" s="261"/>
      <c r="CD195" s="19"/>
      <c r="CE195" s="19"/>
      <c r="CF195" s="69"/>
      <c r="CG195" s="70"/>
      <c r="CH195" s="70"/>
      <c r="CI195" s="70"/>
      <c r="CJ195" s="71"/>
      <c r="CK195" s="261"/>
      <c r="CL195" s="19"/>
      <c r="CM195" s="19"/>
      <c r="CN195" s="69"/>
      <c r="CO195" s="70"/>
      <c r="CP195" s="70"/>
      <c r="CQ195" s="70"/>
      <c r="CR195" s="71"/>
      <c r="CS195" s="261"/>
      <c r="CT195" s="19"/>
      <c r="CU195" s="19"/>
      <c r="CV195" s="69"/>
      <c r="CW195" s="70"/>
      <c r="CX195" s="70"/>
      <c r="CY195" s="70"/>
      <c r="CZ195" s="71"/>
      <c r="DA195" s="261"/>
      <c r="DB195" s="19"/>
      <c r="DC195" s="19"/>
      <c r="DD195" s="69"/>
      <c r="DE195" s="70"/>
      <c r="DF195" s="70"/>
      <c r="DG195" s="70"/>
      <c r="DH195" s="71"/>
      <c r="DI195" s="261"/>
      <c r="DJ195" s="19"/>
      <c r="DK195" s="19"/>
      <c r="DL195" s="69"/>
      <c r="DM195" s="70"/>
      <c r="DN195" s="70"/>
      <c r="DO195" s="70"/>
      <c r="DP195" s="71"/>
      <c r="DQ195" s="261"/>
      <c r="DR195" s="19"/>
      <c r="DS195" s="19"/>
      <c r="DT195" s="69"/>
      <c r="DU195" s="70"/>
      <c r="DV195" s="70"/>
      <c r="DW195" s="70"/>
      <c r="DX195" s="71"/>
      <c r="DY195" s="261"/>
      <c r="DZ195" s="19"/>
      <c r="EA195" s="19"/>
      <c r="EB195" s="388"/>
      <c r="EC195" s="67"/>
      <c r="ED195" s="67"/>
      <c r="EE195" s="67"/>
      <c r="EF195" s="389"/>
      <c r="EG195" s="390"/>
      <c r="EH195" s="19"/>
      <c r="EI195" s="19"/>
      <c r="EJ195" s="69"/>
      <c r="EK195" s="70"/>
      <c r="EL195" s="70"/>
      <c r="EM195" s="70"/>
      <c r="EN195" s="71"/>
      <c r="EO195" s="261"/>
      <c r="EP195" s="19"/>
      <c r="EQ195" s="19"/>
    </row>
    <row r="196" spans="1:147" ht="37.5" customHeight="1">
      <c r="A196" s="67"/>
      <c r="B196" s="68"/>
      <c r="C196" s="68"/>
      <c r="D196" s="69"/>
      <c r="E196" s="70"/>
      <c r="F196" s="70"/>
      <c r="G196" s="70"/>
      <c r="H196" s="71"/>
      <c r="I196" s="261"/>
      <c r="J196" s="19"/>
      <c r="K196" s="19"/>
      <c r="L196" s="69"/>
      <c r="M196" s="70"/>
      <c r="N196" s="70"/>
      <c r="O196" s="70"/>
      <c r="P196" s="71"/>
      <c r="Q196" s="261"/>
      <c r="R196" s="19"/>
      <c r="S196" s="19"/>
      <c r="T196" s="69"/>
      <c r="U196" s="70"/>
      <c r="V196" s="70"/>
      <c r="W196" s="70"/>
      <c r="X196" s="71"/>
      <c r="Y196" s="261"/>
      <c r="Z196" s="19"/>
      <c r="AA196" s="19"/>
      <c r="AB196" s="69"/>
      <c r="AC196" s="70"/>
      <c r="AD196" s="70"/>
      <c r="AE196" s="70"/>
      <c r="AF196" s="71"/>
      <c r="AG196" s="261"/>
      <c r="AH196" s="19"/>
      <c r="AI196" s="19"/>
      <c r="AJ196" s="69"/>
      <c r="AK196" s="70"/>
      <c r="AL196" s="70"/>
      <c r="AM196" s="70"/>
      <c r="AN196" s="71"/>
      <c r="AO196" s="261"/>
      <c r="AP196" s="19"/>
      <c r="AQ196" s="19"/>
      <c r="AR196" s="69"/>
      <c r="AS196" s="70"/>
      <c r="AT196" s="70"/>
      <c r="AU196" s="70"/>
      <c r="AV196" s="71"/>
      <c r="AW196" s="261"/>
      <c r="AX196" s="19"/>
      <c r="AY196" s="19"/>
      <c r="AZ196" s="69"/>
      <c r="BA196" s="70"/>
      <c r="BB196" s="70"/>
      <c r="BC196" s="70"/>
      <c r="BD196" s="71"/>
      <c r="BE196" s="261"/>
      <c r="BF196" s="19"/>
      <c r="BG196" s="19"/>
      <c r="BH196" s="69"/>
      <c r="BI196" s="70"/>
      <c r="BJ196" s="70"/>
      <c r="BK196" s="70"/>
      <c r="BL196" s="71"/>
      <c r="BM196" s="261"/>
      <c r="BN196" s="19"/>
      <c r="BO196" s="19"/>
      <c r="BP196" s="69"/>
      <c r="BQ196" s="70"/>
      <c r="BR196" s="70"/>
      <c r="BS196" s="70"/>
      <c r="BT196" s="71"/>
      <c r="BU196" s="261"/>
      <c r="BV196" s="19"/>
      <c r="BW196" s="19"/>
      <c r="BX196" s="69"/>
      <c r="BY196" s="70"/>
      <c r="BZ196" s="70"/>
      <c r="CA196" s="70"/>
      <c r="CB196" s="71"/>
      <c r="CC196" s="261"/>
      <c r="CD196" s="19"/>
      <c r="CE196" s="19"/>
      <c r="CF196" s="69"/>
      <c r="CG196" s="70"/>
      <c r="CH196" s="70"/>
      <c r="CI196" s="70"/>
      <c r="CJ196" s="71"/>
      <c r="CK196" s="261"/>
      <c r="CL196" s="19"/>
      <c r="CM196" s="19"/>
      <c r="CN196" s="69"/>
      <c r="CO196" s="70"/>
      <c r="CP196" s="70"/>
      <c r="CQ196" s="70"/>
      <c r="CR196" s="71"/>
      <c r="CS196" s="261"/>
      <c r="CT196" s="19"/>
      <c r="CU196" s="19"/>
      <c r="CV196" s="69"/>
      <c r="CW196" s="70"/>
      <c r="CX196" s="70"/>
      <c r="CY196" s="70"/>
      <c r="CZ196" s="71"/>
      <c r="DA196" s="261"/>
      <c r="DB196" s="19"/>
      <c r="DC196" s="19"/>
      <c r="DD196" s="69"/>
      <c r="DE196" s="70"/>
      <c r="DF196" s="70"/>
      <c r="DG196" s="70"/>
      <c r="DH196" s="71"/>
      <c r="DI196" s="261"/>
      <c r="DJ196" s="19"/>
      <c r="DK196" s="19"/>
      <c r="DL196" s="69"/>
      <c r="DM196" s="70"/>
      <c r="DN196" s="70"/>
      <c r="DO196" s="70"/>
      <c r="DP196" s="71"/>
      <c r="DQ196" s="261"/>
      <c r="DR196" s="19"/>
      <c r="DS196" s="19"/>
      <c r="DT196" s="69"/>
      <c r="DU196" s="70"/>
      <c r="DV196" s="70"/>
      <c r="DW196" s="70"/>
      <c r="DX196" s="71"/>
      <c r="DY196" s="261"/>
      <c r="DZ196" s="19"/>
      <c r="EA196" s="19"/>
      <c r="EB196" s="388"/>
      <c r="EC196" s="67"/>
      <c r="ED196" s="67"/>
      <c r="EE196" s="67"/>
      <c r="EF196" s="389"/>
      <c r="EG196" s="390"/>
      <c r="EH196" s="19"/>
      <c r="EI196" s="19"/>
      <c r="EJ196" s="69"/>
      <c r="EK196" s="70"/>
      <c r="EL196" s="70"/>
      <c r="EM196" s="70"/>
      <c r="EN196" s="71"/>
      <c r="EO196" s="261"/>
      <c r="EP196" s="19"/>
      <c r="EQ196" s="19"/>
    </row>
    <row r="197" spans="1:147" ht="37.5" customHeight="1">
      <c r="A197" s="67"/>
      <c r="B197" s="68"/>
      <c r="C197" s="68"/>
      <c r="D197" s="69"/>
      <c r="E197" s="70"/>
      <c r="F197" s="70"/>
      <c r="G197" s="70"/>
      <c r="H197" s="71"/>
      <c r="I197" s="261"/>
      <c r="J197" s="19"/>
      <c r="K197" s="19"/>
      <c r="L197" s="69"/>
      <c r="M197" s="70"/>
      <c r="N197" s="70"/>
      <c r="O197" s="70"/>
      <c r="P197" s="71"/>
      <c r="Q197" s="261"/>
      <c r="R197" s="19"/>
      <c r="S197" s="19"/>
      <c r="T197" s="69"/>
      <c r="U197" s="70"/>
      <c r="V197" s="70"/>
      <c r="W197" s="70"/>
      <c r="X197" s="71"/>
      <c r="Y197" s="261"/>
      <c r="Z197" s="19"/>
      <c r="AA197" s="19"/>
      <c r="AB197" s="69"/>
      <c r="AC197" s="70"/>
      <c r="AD197" s="70"/>
      <c r="AE197" s="70"/>
      <c r="AF197" s="71"/>
      <c r="AG197" s="261"/>
      <c r="AH197" s="19"/>
      <c r="AI197" s="19"/>
      <c r="AJ197" s="69"/>
      <c r="AK197" s="70"/>
      <c r="AL197" s="70"/>
      <c r="AM197" s="70"/>
      <c r="AN197" s="71"/>
      <c r="AO197" s="261"/>
      <c r="AP197" s="19"/>
      <c r="AQ197" s="19"/>
      <c r="AR197" s="69"/>
      <c r="AS197" s="70"/>
      <c r="AT197" s="70"/>
      <c r="AU197" s="70"/>
      <c r="AV197" s="71"/>
      <c r="AW197" s="261"/>
      <c r="AX197" s="19"/>
      <c r="AY197" s="19"/>
      <c r="AZ197" s="69"/>
      <c r="BA197" s="70"/>
      <c r="BB197" s="70"/>
      <c r="BC197" s="70"/>
      <c r="BD197" s="71"/>
      <c r="BE197" s="261"/>
      <c r="BF197" s="19"/>
      <c r="BG197" s="19"/>
      <c r="BH197" s="69"/>
      <c r="BI197" s="70"/>
      <c r="BJ197" s="70"/>
      <c r="BK197" s="70"/>
      <c r="BL197" s="71"/>
      <c r="BM197" s="261"/>
      <c r="BN197" s="19"/>
      <c r="BO197" s="19"/>
      <c r="BP197" s="69"/>
      <c r="BQ197" s="70"/>
      <c r="BR197" s="70"/>
      <c r="BS197" s="70"/>
      <c r="BT197" s="71"/>
      <c r="BU197" s="261"/>
      <c r="BV197" s="19"/>
      <c r="BW197" s="19"/>
      <c r="BX197" s="69"/>
      <c r="BY197" s="70"/>
      <c r="BZ197" s="70"/>
      <c r="CA197" s="70"/>
      <c r="CB197" s="71"/>
      <c r="CC197" s="261"/>
      <c r="CD197" s="19"/>
      <c r="CE197" s="19"/>
      <c r="CF197" s="69"/>
      <c r="CG197" s="70"/>
      <c r="CH197" s="70"/>
      <c r="CI197" s="70"/>
      <c r="CJ197" s="71"/>
      <c r="CK197" s="261"/>
      <c r="CL197" s="19"/>
      <c r="CM197" s="19"/>
      <c r="CN197" s="69"/>
      <c r="CO197" s="70"/>
      <c r="CP197" s="70"/>
      <c r="CQ197" s="70"/>
      <c r="CR197" s="71"/>
      <c r="CS197" s="261"/>
      <c r="CT197" s="19"/>
      <c r="CU197" s="19"/>
      <c r="CV197" s="69"/>
      <c r="CW197" s="70"/>
      <c r="CX197" s="70"/>
      <c r="CY197" s="70"/>
      <c r="CZ197" s="71"/>
      <c r="DA197" s="261"/>
      <c r="DB197" s="19"/>
      <c r="DC197" s="19"/>
      <c r="DD197" s="69"/>
      <c r="DE197" s="70"/>
      <c r="DF197" s="70"/>
      <c r="DG197" s="70"/>
      <c r="DH197" s="71"/>
      <c r="DI197" s="261"/>
      <c r="DJ197" s="19"/>
      <c r="DK197" s="19"/>
      <c r="DL197" s="69"/>
      <c r="DM197" s="70"/>
      <c r="DN197" s="70"/>
      <c r="DO197" s="70"/>
      <c r="DP197" s="71"/>
      <c r="DQ197" s="261"/>
      <c r="DR197" s="19"/>
      <c r="DS197" s="19"/>
      <c r="DT197" s="69"/>
      <c r="DU197" s="70"/>
      <c r="DV197" s="70"/>
      <c r="DW197" s="70"/>
      <c r="DX197" s="71"/>
      <c r="DY197" s="261"/>
      <c r="DZ197" s="19"/>
      <c r="EA197" s="19"/>
      <c r="EB197" s="388"/>
      <c r="EC197" s="67"/>
      <c r="ED197" s="67"/>
      <c r="EE197" s="67"/>
      <c r="EF197" s="389"/>
      <c r="EG197" s="390"/>
      <c r="EH197" s="19"/>
      <c r="EI197" s="19"/>
      <c r="EJ197" s="69"/>
      <c r="EK197" s="70"/>
      <c r="EL197" s="70"/>
      <c r="EM197" s="70"/>
      <c r="EN197" s="71"/>
      <c r="EO197" s="261"/>
      <c r="EP197" s="19"/>
      <c r="EQ197" s="19"/>
    </row>
    <row r="198" spans="1:147" ht="37.5" customHeight="1">
      <c r="A198" s="67"/>
      <c r="B198" s="68"/>
      <c r="C198" s="68"/>
      <c r="D198" s="69"/>
      <c r="E198" s="70"/>
      <c r="F198" s="70"/>
      <c r="G198" s="70"/>
      <c r="H198" s="71"/>
      <c r="I198" s="261"/>
      <c r="J198" s="19"/>
      <c r="K198" s="19"/>
      <c r="L198" s="69"/>
      <c r="M198" s="70"/>
      <c r="N198" s="70"/>
      <c r="O198" s="70"/>
      <c r="P198" s="71"/>
      <c r="Q198" s="261"/>
      <c r="R198" s="19"/>
      <c r="S198" s="19"/>
      <c r="T198" s="69"/>
      <c r="U198" s="70"/>
      <c r="V198" s="70"/>
      <c r="W198" s="70"/>
      <c r="X198" s="71"/>
      <c r="Y198" s="261"/>
      <c r="Z198" s="19"/>
      <c r="AA198" s="19"/>
      <c r="AB198" s="69"/>
      <c r="AC198" s="70"/>
      <c r="AD198" s="70"/>
      <c r="AE198" s="70"/>
      <c r="AF198" s="71"/>
      <c r="AG198" s="261"/>
      <c r="AH198" s="19"/>
      <c r="AI198" s="19"/>
      <c r="AJ198" s="69"/>
      <c r="AK198" s="70"/>
      <c r="AL198" s="70"/>
      <c r="AM198" s="70"/>
      <c r="AN198" s="71"/>
      <c r="AO198" s="261"/>
      <c r="AP198" s="19"/>
      <c r="AQ198" s="19"/>
      <c r="AR198" s="69"/>
      <c r="AS198" s="70"/>
      <c r="AT198" s="70"/>
      <c r="AU198" s="70"/>
      <c r="AV198" s="71"/>
      <c r="AW198" s="261"/>
      <c r="AX198" s="19"/>
      <c r="AY198" s="19"/>
      <c r="AZ198" s="69"/>
      <c r="BA198" s="70"/>
      <c r="BB198" s="70"/>
      <c r="BC198" s="70"/>
      <c r="BD198" s="71"/>
      <c r="BE198" s="261"/>
      <c r="BF198" s="19"/>
      <c r="BG198" s="19"/>
      <c r="BH198" s="69"/>
      <c r="BI198" s="70"/>
      <c r="BJ198" s="70"/>
      <c r="BK198" s="70"/>
      <c r="BL198" s="71"/>
      <c r="BM198" s="261"/>
      <c r="BN198" s="19"/>
      <c r="BO198" s="19"/>
      <c r="BP198" s="69"/>
      <c r="BQ198" s="70"/>
      <c r="BR198" s="70"/>
      <c r="BS198" s="70"/>
      <c r="BT198" s="71"/>
      <c r="BU198" s="261"/>
      <c r="BV198" s="19"/>
      <c r="BW198" s="19"/>
      <c r="BX198" s="69"/>
      <c r="BY198" s="70"/>
      <c r="BZ198" s="70"/>
      <c r="CA198" s="70"/>
      <c r="CB198" s="71"/>
      <c r="CC198" s="261"/>
      <c r="CD198" s="19"/>
      <c r="CE198" s="19"/>
      <c r="CF198" s="69"/>
      <c r="CG198" s="70"/>
      <c r="CH198" s="70"/>
      <c r="CI198" s="70"/>
      <c r="CJ198" s="71"/>
      <c r="CK198" s="261"/>
      <c r="CL198" s="19"/>
      <c r="CM198" s="19"/>
      <c r="CN198" s="69"/>
      <c r="CO198" s="70"/>
      <c r="CP198" s="70"/>
      <c r="CQ198" s="70"/>
      <c r="CR198" s="71"/>
      <c r="CS198" s="261"/>
      <c r="CT198" s="19"/>
      <c r="CU198" s="19"/>
      <c r="CV198" s="69"/>
      <c r="CW198" s="70"/>
      <c r="CX198" s="70"/>
      <c r="CY198" s="70"/>
      <c r="CZ198" s="71"/>
      <c r="DA198" s="261"/>
      <c r="DB198" s="19"/>
      <c r="DC198" s="19"/>
      <c r="DD198" s="69"/>
      <c r="DE198" s="70"/>
      <c r="DF198" s="70"/>
      <c r="DG198" s="70"/>
      <c r="DH198" s="71"/>
      <c r="DI198" s="261"/>
      <c r="DJ198" s="19"/>
      <c r="DK198" s="19"/>
      <c r="DL198" s="69"/>
      <c r="DM198" s="70"/>
      <c r="DN198" s="70"/>
      <c r="DO198" s="70"/>
      <c r="DP198" s="71"/>
      <c r="DQ198" s="261"/>
      <c r="DR198" s="19"/>
      <c r="DS198" s="19"/>
      <c r="DT198" s="69"/>
      <c r="DU198" s="70"/>
      <c r="DV198" s="70"/>
      <c r="DW198" s="70"/>
      <c r="DX198" s="71"/>
      <c r="DY198" s="261"/>
      <c r="DZ198" s="19"/>
      <c r="EA198" s="19"/>
      <c r="EB198" s="388"/>
      <c r="EC198" s="67"/>
      <c r="ED198" s="67"/>
      <c r="EE198" s="67"/>
      <c r="EF198" s="389"/>
      <c r="EG198" s="390"/>
      <c r="EH198" s="19"/>
      <c r="EI198" s="19"/>
      <c r="EJ198" s="69"/>
      <c r="EK198" s="70"/>
      <c r="EL198" s="70"/>
      <c r="EM198" s="70"/>
      <c r="EN198" s="71"/>
      <c r="EO198" s="261"/>
      <c r="EP198" s="19"/>
      <c r="EQ198" s="19"/>
    </row>
    <row r="199" spans="1:147" ht="37.5" customHeight="1">
      <c r="A199" s="67"/>
      <c r="B199" s="68"/>
      <c r="C199" s="68"/>
      <c r="D199" s="69"/>
      <c r="E199" s="70"/>
      <c r="F199" s="70"/>
      <c r="G199" s="70"/>
      <c r="H199" s="71"/>
      <c r="I199" s="261"/>
      <c r="J199" s="19"/>
      <c r="K199" s="19"/>
      <c r="L199" s="69"/>
      <c r="M199" s="70"/>
      <c r="N199" s="70"/>
      <c r="O199" s="70"/>
      <c r="P199" s="71"/>
      <c r="Q199" s="261"/>
      <c r="R199" s="19"/>
      <c r="S199" s="19"/>
      <c r="T199" s="69"/>
      <c r="U199" s="70"/>
      <c r="V199" s="70"/>
      <c r="W199" s="70"/>
      <c r="X199" s="71"/>
      <c r="Y199" s="261"/>
      <c r="Z199" s="19"/>
      <c r="AA199" s="19"/>
      <c r="AB199" s="69"/>
      <c r="AC199" s="70"/>
      <c r="AD199" s="70"/>
      <c r="AE199" s="70"/>
      <c r="AF199" s="71"/>
      <c r="AG199" s="261"/>
      <c r="AH199" s="19"/>
      <c r="AI199" s="19"/>
      <c r="AJ199" s="69"/>
      <c r="AK199" s="70"/>
      <c r="AL199" s="70"/>
      <c r="AM199" s="70"/>
      <c r="AN199" s="71"/>
      <c r="AO199" s="261"/>
      <c r="AP199" s="19"/>
      <c r="AQ199" s="19"/>
      <c r="AR199" s="69"/>
      <c r="AS199" s="70"/>
      <c r="AT199" s="70"/>
      <c r="AU199" s="70"/>
      <c r="AV199" s="71"/>
      <c r="AW199" s="261"/>
      <c r="AX199" s="19"/>
      <c r="AY199" s="19"/>
      <c r="AZ199" s="69"/>
      <c r="BA199" s="70"/>
      <c r="BB199" s="70"/>
      <c r="BC199" s="70"/>
      <c r="BD199" s="71"/>
      <c r="BE199" s="261"/>
      <c r="BF199" s="19"/>
      <c r="BG199" s="19"/>
      <c r="BH199" s="69"/>
      <c r="BI199" s="70"/>
      <c r="BJ199" s="70"/>
      <c r="BK199" s="70"/>
      <c r="BL199" s="71"/>
      <c r="BM199" s="261"/>
      <c r="BN199" s="19"/>
      <c r="BO199" s="19"/>
      <c r="BP199" s="69"/>
      <c r="BQ199" s="70"/>
      <c r="BR199" s="70"/>
      <c r="BS199" s="70"/>
      <c r="BT199" s="71"/>
      <c r="BU199" s="261"/>
      <c r="BV199" s="19"/>
      <c r="BW199" s="19"/>
      <c r="BX199" s="69"/>
      <c r="BY199" s="70"/>
      <c r="BZ199" s="70"/>
      <c r="CA199" s="70"/>
      <c r="CB199" s="71"/>
      <c r="CC199" s="261"/>
      <c r="CD199" s="19"/>
      <c r="CE199" s="19"/>
      <c r="CF199" s="69"/>
      <c r="CG199" s="70"/>
      <c r="CH199" s="70"/>
      <c r="CI199" s="70"/>
      <c r="CJ199" s="71"/>
      <c r="CK199" s="261"/>
      <c r="CL199" s="19"/>
      <c r="CM199" s="19"/>
      <c r="CN199" s="69"/>
      <c r="CO199" s="70"/>
      <c r="CP199" s="70"/>
      <c r="CQ199" s="70"/>
      <c r="CR199" s="71"/>
      <c r="CS199" s="261"/>
      <c r="CT199" s="19"/>
      <c r="CU199" s="19"/>
      <c r="CV199" s="69"/>
      <c r="CW199" s="70"/>
      <c r="CX199" s="70"/>
      <c r="CY199" s="70"/>
      <c r="CZ199" s="71"/>
      <c r="DA199" s="261"/>
      <c r="DB199" s="19"/>
      <c r="DC199" s="19"/>
      <c r="DD199" s="69"/>
      <c r="DE199" s="70"/>
      <c r="DF199" s="70"/>
      <c r="DG199" s="70"/>
      <c r="DH199" s="71"/>
      <c r="DI199" s="261"/>
      <c r="DJ199" s="19"/>
      <c r="DK199" s="19"/>
      <c r="DL199" s="69"/>
      <c r="DM199" s="70"/>
      <c r="DN199" s="70"/>
      <c r="DO199" s="70"/>
      <c r="DP199" s="71"/>
      <c r="DQ199" s="261"/>
      <c r="DR199" s="19"/>
      <c r="DS199" s="19"/>
      <c r="DT199" s="69"/>
      <c r="DU199" s="70"/>
      <c r="DV199" s="70"/>
      <c r="DW199" s="70"/>
      <c r="DX199" s="71"/>
      <c r="DY199" s="261"/>
      <c r="DZ199" s="19"/>
      <c r="EA199" s="19"/>
      <c r="EB199" s="388"/>
      <c r="EC199" s="67"/>
      <c r="ED199" s="67"/>
      <c r="EE199" s="67"/>
      <c r="EF199" s="389"/>
      <c r="EG199" s="390"/>
      <c r="EH199" s="19"/>
      <c r="EI199" s="19"/>
      <c r="EJ199" s="69"/>
      <c r="EK199" s="70"/>
      <c r="EL199" s="70"/>
      <c r="EM199" s="70"/>
      <c r="EN199" s="71"/>
      <c r="EO199" s="261"/>
      <c r="EP199" s="19"/>
      <c r="EQ199" s="19"/>
    </row>
    <row r="200" spans="1:147" ht="37.5" customHeight="1">
      <c r="A200" s="67"/>
      <c r="B200" s="68"/>
      <c r="C200" s="68"/>
      <c r="D200" s="69"/>
      <c r="E200" s="70"/>
      <c r="F200" s="70"/>
      <c r="G200" s="70"/>
      <c r="H200" s="71"/>
      <c r="I200" s="261"/>
      <c r="J200" s="19"/>
      <c r="K200" s="19"/>
      <c r="L200" s="69"/>
      <c r="M200" s="70"/>
      <c r="N200" s="70"/>
      <c r="O200" s="70"/>
      <c r="P200" s="71"/>
      <c r="Q200" s="261"/>
      <c r="R200" s="19"/>
      <c r="S200" s="19"/>
      <c r="T200" s="69"/>
      <c r="U200" s="70"/>
      <c r="V200" s="70"/>
      <c r="W200" s="70"/>
      <c r="X200" s="71"/>
      <c r="Y200" s="261"/>
      <c r="Z200" s="19"/>
      <c r="AA200" s="19"/>
      <c r="AB200" s="69"/>
      <c r="AC200" s="70"/>
      <c r="AD200" s="70"/>
      <c r="AE200" s="70"/>
      <c r="AF200" s="71"/>
      <c r="AG200" s="261"/>
      <c r="AH200" s="19"/>
      <c r="AI200" s="19"/>
      <c r="AJ200" s="69"/>
      <c r="AK200" s="70"/>
      <c r="AL200" s="70"/>
      <c r="AM200" s="70"/>
      <c r="AN200" s="71"/>
      <c r="AO200" s="261"/>
      <c r="AP200" s="19"/>
      <c r="AQ200" s="19"/>
      <c r="AR200" s="69"/>
      <c r="AS200" s="70"/>
      <c r="AT200" s="70"/>
      <c r="AU200" s="70"/>
      <c r="AV200" s="71"/>
      <c r="AW200" s="261"/>
      <c r="AX200" s="19"/>
      <c r="AY200" s="19"/>
      <c r="AZ200" s="69"/>
      <c r="BA200" s="70"/>
      <c r="BB200" s="70"/>
      <c r="BC200" s="70"/>
      <c r="BD200" s="71"/>
      <c r="BE200" s="261"/>
      <c r="BF200" s="19"/>
      <c r="BG200" s="19"/>
      <c r="BH200" s="69"/>
      <c r="BI200" s="70"/>
      <c r="BJ200" s="70"/>
      <c r="BK200" s="70"/>
      <c r="BL200" s="71"/>
      <c r="BM200" s="261"/>
      <c r="BN200" s="19"/>
      <c r="BO200" s="19"/>
      <c r="BP200" s="69"/>
      <c r="BQ200" s="70"/>
      <c r="BR200" s="70"/>
      <c r="BS200" s="70"/>
      <c r="BT200" s="71"/>
      <c r="BU200" s="261"/>
      <c r="BV200" s="19"/>
      <c r="BW200" s="19"/>
      <c r="BX200" s="69"/>
      <c r="BY200" s="70"/>
      <c r="BZ200" s="70"/>
      <c r="CA200" s="70"/>
      <c r="CB200" s="71"/>
      <c r="CC200" s="261"/>
      <c r="CD200" s="19"/>
      <c r="CE200" s="19"/>
      <c r="CF200" s="69"/>
      <c r="CG200" s="70"/>
      <c r="CH200" s="70"/>
      <c r="CI200" s="70"/>
      <c r="CJ200" s="71"/>
      <c r="CK200" s="261"/>
      <c r="CL200" s="19"/>
      <c r="CM200" s="19"/>
      <c r="CN200" s="69"/>
      <c r="CO200" s="70"/>
      <c r="CP200" s="70"/>
      <c r="CQ200" s="70"/>
      <c r="CR200" s="71"/>
      <c r="CS200" s="261"/>
      <c r="CT200" s="19"/>
      <c r="CU200" s="19"/>
      <c r="CV200" s="69"/>
      <c r="CW200" s="70"/>
      <c r="CX200" s="70"/>
      <c r="CY200" s="70"/>
      <c r="CZ200" s="71"/>
      <c r="DA200" s="261"/>
      <c r="DB200" s="19"/>
      <c r="DC200" s="19"/>
      <c r="DD200" s="69"/>
      <c r="DE200" s="70"/>
      <c r="DF200" s="70"/>
      <c r="DG200" s="70"/>
      <c r="DH200" s="71"/>
      <c r="DI200" s="261"/>
      <c r="DJ200" s="19"/>
      <c r="DK200" s="19"/>
      <c r="DL200" s="69"/>
      <c r="DM200" s="70"/>
      <c r="DN200" s="70"/>
      <c r="DO200" s="70"/>
      <c r="DP200" s="71"/>
      <c r="DQ200" s="261"/>
      <c r="DR200" s="19"/>
      <c r="DS200" s="19"/>
      <c r="DT200" s="69"/>
      <c r="DU200" s="70"/>
      <c r="DV200" s="70"/>
      <c r="DW200" s="70"/>
      <c r="DX200" s="71"/>
      <c r="DY200" s="261"/>
      <c r="DZ200" s="19"/>
      <c r="EA200" s="19"/>
      <c r="EB200" s="388"/>
      <c r="EC200" s="67"/>
      <c r="ED200" s="67"/>
      <c r="EE200" s="67"/>
      <c r="EF200" s="389"/>
      <c r="EG200" s="390"/>
      <c r="EH200" s="19"/>
      <c r="EI200" s="19"/>
      <c r="EJ200" s="69"/>
      <c r="EK200" s="70"/>
      <c r="EL200" s="70"/>
      <c r="EM200" s="70"/>
      <c r="EN200" s="71"/>
      <c r="EO200" s="261"/>
      <c r="EP200" s="19"/>
      <c r="EQ200" s="19"/>
    </row>
    <row r="201" spans="1:147" ht="37.5" customHeight="1">
      <c r="A201" s="67"/>
      <c r="B201" s="68"/>
      <c r="C201" s="68"/>
      <c r="D201" s="69"/>
      <c r="E201" s="70"/>
      <c r="F201" s="70"/>
      <c r="G201" s="70"/>
      <c r="H201" s="71"/>
      <c r="I201" s="261"/>
      <c r="J201" s="19"/>
      <c r="K201" s="19"/>
      <c r="L201" s="69"/>
      <c r="M201" s="70"/>
      <c r="N201" s="70"/>
      <c r="O201" s="70"/>
      <c r="P201" s="71"/>
      <c r="Q201" s="261"/>
      <c r="R201" s="19"/>
      <c r="S201" s="19"/>
      <c r="T201" s="69"/>
      <c r="U201" s="70"/>
      <c r="V201" s="70"/>
      <c r="W201" s="70"/>
      <c r="X201" s="71"/>
      <c r="Y201" s="261"/>
      <c r="Z201" s="19"/>
      <c r="AA201" s="19"/>
      <c r="AB201" s="69"/>
      <c r="AC201" s="70"/>
      <c r="AD201" s="70"/>
      <c r="AE201" s="70"/>
      <c r="AF201" s="71"/>
      <c r="AG201" s="261"/>
      <c r="AH201" s="19"/>
      <c r="AI201" s="19"/>
      <c r="AJ201" s="69"/>
      <c r="AK201" s="70"/>
      <c r="AL201" s="70"/>
      <c r="AM201" s="70"/>
      <c r="AN201" s="71"/>
      <c r="AO201" s="261"/>
      <c r="AP201" s="19"/>
      <c r="AQ201" s="19"/>
      <c r="AR201" s="69"/>
      <c r="AS201" s="70"/>
      <c r="AT201" s="70"/>
      <c r="AU201" s="70"/>
      <c r="AV201" s="71"/>
      <c r="AW201" s="261"/>
      <c r="AX201" s="19"/>
      <c r="AY201" s="19"/>
      <c r="AZ201" s="69"/>
      <c r="BA201" s="70"/>
      <c r="BB201" s="70"/>
      <c r="BC201" s="70"/>
      <c r="BD201" s="71"/>
      <c r="BE201" s="261"/>
      <c r="BF201" s="19"/>
      <c r="BG201" s="19"/>
      <c r="BH201" s="69"/>
      <c r="BI201" s="70"/>
      <c r="BJ201" s="70"/>
      <c r="BK201" s="70"/>
      <c r="BL201" s="71"/>
      <c r="BM201" s="261"/>
      <c r="BN201" s="19"/>
      <c r="BO201" s="19"/>
      <c r="BP201" s="69"/>
      <c r="BQ201" s="70"/>
      <c r="BR201" s="70"/>
      <c r="BS201" s="70"/>
      <c r="BT201" s="71"/>
      <c r="BU201" s="261"/>
      <c r="BV201" s="19"/>
      <c r="BW201" s="19"/>
      <c r="BX201" s="69"/>
      <c r="BY201" s="70"/>
      <c r="BZ201" s="70"/>
      <c r="CA201" s="70"/>
      <c r="CB201" s="71"/>
      <c r="CC201" s="261"/>
      <c r="CD201" s="19"/>
      <c r="CE201" s="19"/>
      <c r="CF201" s="69"/>
      <c r="CG201" s="70"/>
      <c r="CH201" s="70"/>
      <c r="CI201" s="70"/>
      <c r="CJ201" s="71"/>
      <c r="CK201" s="261"/>
      <c r="CL201" s="19"/>
      <c r="CM201" s="19"/>
      <c r="CN201" s="69"/>
      <c r="CO201" s="70"/>
      <c r="CP201" s="70"/>
      <c r="CQ201" s="70"/>
      <c r="CR201" s="71"/>
      <c r="CS201" s="261"/>
      <c r="CT201" s="19"/>
      <c r="CU201" s="19"/>
      <c r="CV201" s="69"/>
      <c r="CW201" s="70"/>
      <c r="CX201" s="70"/>
      <c r="CY201" s="70"/>
      <c r="CZ201" s="71"/>
      <c r="DA201" s="261"/>
      <c r="DB201" s="19"/>
      <c r="DC201" s="19"/>
      <c r="DD201" s="69"/>
      <c r="DE201" s="70"/>
      <c r="DF201" s="70"/>
      <c r="DG201" s="70"/>
      <c r="DH201" s="71"/>
      <c r="DI201" s="261"/>
      <c r="DJ201" s="19"/>
      <c r="DK201" s="19"/>
      <c r="DL201" s="69"/>
      <c r="DM201" s="70"/>
      <c r="DN201" s="70"/>
      <c r="DO201" s="70"/>
      <c r="DP201" s="71"/>
      <c r="DQ201" s="261"/>
      <c r="DR201" s="19"/>
      <c r="DS201" s="19"/>
      <c r="DT201" s="69"/>
      <c r="DU201" s="70"/>
      <c r="DV201" s="70"/>
      <c r="DW201" s="70"/>
      <c r="DX201" s="71"/>
      <c r="DY201" s="261"/>
      <c r="DZ201" s="19"/>
      <c r="EA201" s="19"/>
      <c r="EB201" s="388"/>
      <c r="EC201" s="67"/>
      <c r="ED201" s="67"/>
      <c r="EE201" s="67"/>
      <c r="EF201" s="389"/>
      <c r="EG201" s="390"/>
      <c r="EH201" s="19"/>
      <c r="EI201" s="19"/>
      <c r="EJ201" s="69"/>
      <c r="EK201" s="70"/>
      <c r="EL201" s="70"/>
      <c r="EM201" s="70"/>
      <c r="EN201" s="71"/>
      <c r="EO201" s="261"/>
      <c r="EP201" s="19"/>
      <c r="EQ201" s="19"/>
    </row>
    <row r="202" spans="1:147" ht="37.5" customHeight="1">
      <c r="A202" s="67"/>
      <c r="B202" s="68"/>
      <c r="C202" s="68"/>
      <c r="D202" s="69"/>
      <c r="E202" s="70"/>
      <c r="F202" s="70"/>
      <c r="G202" s="70"/>
      <c r="H202" s="71"/>
      <c r="I202" s="261"/>
      <c r="J202" s="19"/>
      <c r="K202" s="19"/>
      <c r="L202" s="69"/>
      <c r="M202" s="70"/>
      <c r="N202" s="70"/>
      <c r="O202" s="70"/>
      <c r="P202" s="71"/>
      <c r="Q202" s="261"/>
      <c r="R202" s="19"/>
      <c r="S202" s="19"/>
      <c r="T202" s="69"/>
      <c r="U202" s="70"/>
      <c r="V202" s="70"/>
      <c r="W202" s="70"/>
      <c r="X202" s="71"/>
      <c r="Y202" s="261"/>
      <c r="Z202" s="19"/>
      <c r="AA202" s="19"/>
      <c r="AB202" s="69"/>
      <c r="AC202" s="70"/>
      <c r="AD202" s="70"/>
      <c r="AE202" s="70"/>
      <c r="AF202" s="71"/>
      <c r="AG202" s="261"/>
      <c r="AH202" s="19"/>
      <c r="AI202" s="19"/>
      <c r="AJ202" s="69"/>
      <c r="AK202" s="70"/>
      <c r="AL202" s="70"/>
      <c r="AM202" s="70"/>
      <c r="AN202" s="71"/>
      <c r="AO202" s="261"/>
      <c r="AP202" s="19"/>
      <c r="AQ202" s="19"/>
      <c r="AR202" s="69"/>
      <c r="AS202" s="70"/>
      <c r="AT202" s="70"/>
      <c r="AU202" s="70"/>
      <c r="AV202" s="71"/>
      <c r="AW202" s="261"/>
      <c r="AX202" s="19"/>
      <c r="AY202" s="19"/>
      <c r="AZ202" s="69"/>
      <c r="BA202" s="70"/>
      <c r="BB202" s="70"/>
      <c r="BC202" s="70"/>
      <c r="BD202" s="71"/>
      <c r="BE202" s="261"/>
      <c r="BF202" s="19"/>
      <c r="BG202" s="19"/>
      <c r="BH202" s="69"/>
      <c r="BI202" s="70"/>
      <c r="BJ202" s="70"/>
      <c r="BK202" s="70"/>
      <c r="BL202" s="71"/>
      <c r="BM202" s="261"/>
      <c r="BN202" s="19"/>
      <c r="BO202" s="19"/>
      <c r="BP202" s="69"/>
      <c r="BQ202" s="70"/>
      <c r="BR202" s="70"/>
      <c r="BS202" s="70"/>
      <c r="BT202" s="71"/>
      <c r="BU202" s="261"/>
      <c r="BV202" s="19"/>
      <c r="BW202" s="19"/>
      <c r="BX202" s="69"/>
      <c r="BY202" s="70"/>
      <c r="BZ202" s="70"/>
      <c r="CA202" s="70"/>
      <c r="CB202" s="71"/>
      <c r="CC202" s="261"/>
      <c r="CD202" s="19"/>
      <c r="CE202" s="19"/>
      <c r="CF202" s="69"/>
      <c r="CG202" s="70"/>
      <c r="CH202" s="70"/>
      <c r="CI202" s="70"/>
      <c r="CJ202" s="71"/>
      <c r="CK202" s="261"/>
      <c r="CL202" s="19"/>
      <c r="CM202" s="19"/>
      <c r="CN202" s="69"/>
      <c r="CO202" s="70"/>
      <c r="CP202" s="70"/>
      <c r="CQ202" s="70"/>
      <c r="CR202" s="71"/>
      <c r="CS202" s="261"/>
      <c r="CT202" s="19"/>
      <c r="CU202" s="19"/>
      <c r="CV202" s="69"/>
      <c r="CW202" s="70"/>
      <c r="CX202" s="70"/>
      <c r="CY202" s="70"/>
      <c r="CZ202" s="71"/>
      <c r="DA202" s="261"/>
      <c r="DB202" s="19"/>
      <c r="DC202" s="19"/>
      <c r="DD202" s="69"/>
      <c r="DE202" s="70"/>
      <c r="DF202" s="70"/>
      <c r="DG202" s="70"/>
      <c r="DH202" s="71"/>
      <c r="DI202" s="261"/>
      <c r="DJ202" s="19"/>
      <c r="DK202" s="19"/>
      <c r="DL202" s="69"/>
      <c r="DM202" s="70"/>
      <c r="DN202" s="70"/>
      <c r="DO202" s="70"/>
      <c r="DP202" s="71"/>
      <c r="DQ202" s="261"/>
      <c r="DR202" s="19"/>
      <c r="DS202" s="19"/>
      <c r="DT202" s="69"/>
      <c r="DU202" s="70"/>
      <c r="DV202" s="70"/>
      <c r="DW202" s="70"/>
      <c r="DX202" s="71"/>
      <c r="DY202" s="261"/>
      <c r="DZ202" s="19"/>
      <c r="EA202" s="19"/>
      <c r="EB202" s="388"/>
      <c r="EC202" s="67"/>
      <c r="ED202" s="67"/>
      <c r="EE202" s="67"/>
      <c r="EF202" s="389"/>
      <c r="EG202" s="390"/>
      <c r="EH202" s="19"/>
      <c r="EI202" s="19"/>
      <c r="EJ202" s="69"/>
      <c r="EK202" s="70"/>
      <c r="EL202" s="70"/>
      <c r="EM202" s="70"/>
      <c r="EN202" s="71"/>
      <c r="EO202" s="261"/>
      <c r="EP202" s="19"/>
      <c r="EQ202" s="19"/>
    </row>
    <row r="203" spans="1:147" ht="37.5" customHeight="1">
      <c r="A203" s="67"/>
      <c r="B203" s="68"/>
      <c r="C203" s="68"/>
      <c r="D203" s="69"/>
      <c r="E203" s="70"/>
      <c r="F203" s="70"/>
      <c r="G203" s="70"/>
      <c r="H203" s="71"/>
      <c r="I203" s="261"/>
      <c r="J203" s="19"/>
      <c r="K203" s="19"/>
      <c r="L203" s="69"/>
      <c r="M203" s="70"/>
      <c r="N203" s="70"/>
      <c r="O203" s="70"/>
      <c r="P203" s="71"/>
      <c r="Q203" s="261"/>
      <c r="R203" s="19"/>
      <c r="S203" s="19"/>
      <c r="T203" s="69"/>
      <c r="U203" s="70"/>
      <c r="V203" s="70"/>
      <c r="W203" s="70"/>
      <c r="X203" s="71"/>
      <c r="Y203" s="261"/>
      <c r="Z203" s="19"/>
      <c r="AA203" s="19"/>
      <c r="AB203" s="69"/>
      <c r="AC203" s="70"/>
      <c r="AD203" s="70"/>
      <c r="AE203" s="70"/>
      <c r="AF203" s="71"/>
      <c r="AG203" s="261"/>
      <c r="AH203" s="19"/>
      <c r="AI203" s="19"/>
      <c r="AJ203" s="69"/>
      <c r="AK203" s="70"/>
      <c r="AL203" s="70"/>
      <c r="AM203" s="70"/>
      <c r="AN203" s="71"/>
      <c r="AO203" s="261"/>
      <c r="AP203" s="19"/>
      <c r="AQ203" s="19"/>
      <c r="AR203" s="69"/>
      <c r="AS203" s="70"/>
      <c r="AT203" s="70"/>
      <c r="AU203" s="70"/>
      <c r="AV203" s="71"/>
      <c r="AW203" s="261"/>
      <c r="AX203" s="19"/>
      <c r="AY203" s="19"/>
      <c r="AZ203" s="69"/>
      <c r="BA203" s="70"/>
      <c r="BB203" s="70"/>
      <c r="BC203" s="70"/>
      <c r="BD203" s="71"/>
      <c r="BE203" s="261"/>
      <c r="BF203" s="19"/>
      <c r="BG203" s="19"/>
      <c r="BH203" s="69"/>
      <c r="BI203" s="70"/>
      <c r="BJ203" s="70"/>
      <c r="BK203" s="70"/>
      <c r="BL203" s="71"/>
      <c r="BM203" s="261"/>
      <c r="BN203" s="19"/>
      <c r="BO203" s="19"/>
      <c r="BP203" s="69"/>
      <c r="BQ203" s="70"/>
      <c r="BR203" s="70"/>
      <c r="BS203" s="70"/>
      <c r="BT203" s="71"/>
      <c r="BU203" s="261"/>
      <c r="BV203" s="19"/>
      <c r="BW203" s="19"/>
      <c r="BX203" s="69"/>
      <c r="BY203" s="70"/>
      <c r="BZ203" s="70"/>
      <c r="CA203" s="70"/>
      <c r="CB203" s="71"/>
      <c r="CC203" s="261"/>
      <c r="CD203" s="19"/>
      <c r="CE203" s="19"/>
      <c r="CF203" s="69"/>
      <c r="CG203" s="70"/>
      <c r="CH203" s="70"/>
      <c r="CI203" s="70"/>
      <c r="CJ203" s="71"/>
      <c r="CK203" s="261"/>
      <c r="CL203" s="19"/>
      <c r="CM203" s="19"/>
      <c r="CN203" s="69"/>
      <c r="CO203" s="70"/>
      <c r="CP203" s="70"/>
      <c r="CQ203" s="70"/>
      <c r="CR203" s="71"/>
      <c r="CS203" s="261"/>
      <c r="CT203" s="19"/>
      <c r="CU203" s="19"/>
      <c r="CV203" s="69"/>
      <c r="CW203" s="70"/>
      <c r="CX203" s="70"/>
      <c r="CY203" s="70"/>
      <c r="CZ203" s="71"/>
      <c r="DA203" s="261"/>
      <c r="DB203" s="19"/>
      <c r="DC203" s="19"/>
      <c r="DD203" s="69"/>
      <c r="DE203" s="70"/>
      <c r="DF203" s="70"/>
      <c r="DG203" s="70"/>
      <c r="DH203" s="71"/>
      <c r="DI203" s="261"/>
      <c r="DJ203" s="19"/>
      <c r="DK203" s="19"/>
      <c r="DL203" s="69"/>
      <c r="DM203" s="70"/>
      <c r="DN203" s="70"/>
      <c r="DO203" s="70"/>
      <c r="DP203" s="71"/>
      <c r="DQ203" s="261"/>
      <c r="DR203" s="19"/>
      <c r="DS203" s="19"/>
      <c r="DT203" s="69"/>
      <c r="DU203" s="70"/>
      <c r="DV203" s="70"/>
      <c r="DW203" s="70"/>
      <c r="DX203" s="71"/>
      <c r="DY203" s="261"/>
      <c r="DZ203" s="19"/>
      <c r="EA203" s="19"/>
      <c r="EB203" s="388"/>
      <c r="EC203" s="67"/>
      <c r="ED203" s="67"/>
      <c r="EE203" s="67"/>
      <c r="EF203" s="389"/>
      <c r="EG203" s="390"/>
      <c r="EH203" s="19"/>
      <c r="EI203" s="19"/>
      <c r="EJ203" s="69"/>
      <c r="EK203" s="70"/>
      <c r="EL203" s="70"/>
      <c r="EM203" s="70"/>
      <c r="EN203" s="71"/>
      <c r="EO203" s="261"/>
      <c r="EP203" s="19"/>
      <c r="EQ203" s="19"/>
    </row>
    <row r="204" spans="1:147" ht="37.5" customHeight="1">
      <c r="A204" s="67"/>
      <c r="B204" s="68"/>
      <c r="C204" s="68"/>
      <c r="D204" s="69"/>
      <c r="E204" s="70"/>
      <c r="F204" s="70"/>
      <c r="G204" s="70"/>
      <c r="H204" s="71"/>
      <c r="I204" s="261"/>
      <c r="J204" s="19"/>
      <c r="K204" s="19"/>
      <c r="L204" s="69"/>
      <c r="M204" s="70"/>
      <c r="N204" s="70"/>
      <c r="O204" s="70"/>
      <c r="P204" s="71"/>
      <c r="Q204" s="261"/>
      <c r="R204" s="19"/>
      <c r="S204" s="19"/>
      <c r="T204" s="69"/>
      <c r="U204" s="70"/>
      <c r="V204" s="70"/>
      <c r="W204" s="70"/>
      <c r="X204" s="71"/>
      <c r="Y204" s="261"/>
      <c r="Z204" s="19"/>
      <c r="AA204" s="19"/>
      <c r="AB204" s="69"/>
      <c r="AC204" s="70"/>
      <c r="AD204" s="70"/>
      <c r="AE204" s="70"/>
      <c r="AF204" s="71"/>
      <c r="AG204" s="261"/>
      <c r="AH204" s="19"/>
      <c r="AI204" s="19"/>
      <c r="AJ204" s="69"/>
      <c r="AK204" s="70"/>
      <c r="AL204" s="70"/>
      <c r="AM204" s="70"/>
      <c r="AN204" s="71"/>
      <c r="AO204" s="261"/>
      <c r="AP204" s="19"/>
      <c r="AQ204" s="19"/>
      <c r="AR204" s="69"/>
      <c r="AS204" s="70"/>
      <c r="AT204" s="70"/>
      <c r="AU204" s="70"/>
      <c r="AV204" s="71"/>
      <c r="AW204" s="261"/>
      <c r="AX204" s="19"/>
      <c r="AY204" s="19"/>
      <c r="AZ204" s="69"/>
      <c r="BA204" s="70"/>
      <c r="BB204" s="70"/>
      <c r="BC204" s="70"/>
      <c r="BD204" s="71"/>
      <c r="BE204" s="261"/>
      <c r="BF204" s="19"/>
      <c r="BG204" s="19"/>
      <c r="BH204" s="69"/>
      <c r="BI204" s="70"/>
      <c r="BJ204" s="70"/>
      <c r="BK204" s="70"/>
      <c r="BL204" s="71"/>
      <c r="BM204" s="261"/>
      <c r="BN204" s="19"/>
      <c r="BO204" s="19"/>
      <c r="BP204" s="69"/>
      <c r="BQ204" s="70"/>
      <c r="BR204" s="70"/>
      <c r="BS204" s="70"/>
      <c r="BT204" s="71"/>
      <c r="BU204" s="261"/>
      <c r="BV204" s="19"/>
      <c r="BW204" s="19"/>
      <c r="BX204" s="69"/>
      <c r="BY204" s="70"/>
      <c r="BZ204" s="70"/>
      <c r="CA204" s="70"/>
      <c r="CB204" s="71"/>
      <c r="CC204" s="261"/>
      <c r="CD204" s="19"/>
      <c r="CE204" s="19"/>
      <c r="CF204" s="69"/>
      <c r="CG204" s="70"/>
      <c r="CH204" s="70"/>
      <c r="CI204" s="70"/>
      <c r="CJ204" s="71"/>
      <c r="CK204" s="261"/>
      <c r="CL204" s="19"/>
      <c r="CM204" s="19"/>
      <c r="CN204" s="69"/>
      <c r="CO204" s="70"/>
      <c r="CP204" s="70"/>
      <c r="CQ204" s="70"/>
      <c r="CR204" s="71"/>
      <c r="CS204" s="261"/>
      <c r="CT204" s="19"/>
      <c r="CU204" s="19"/>
      <c r="CV204" s="69"/>
      <c r="CW204" s="70"/>
      <c r="CX204" s="70"/>
      <c r="CY204" s="70"/>
      <c r="CZ204" s="71"/>
      <c r="DA204" s="261"/>
      <c r="DB204" s="19"/>
      <c r="DC204" s="19"/>
      <c r="DD204" s="69"/>
      <c r="DE204" s="70"/>
      <c r="DF204" s="70"/>
      <c r="DG204" s="70"/>
      <c r="DH204" s="71"/>
      <c r="DI204" s="261"/>
      <c r="DJ204" s="19"/>
      <c r="DK204" s="19"/>
      <c r="DL204" s="69"/>
      <c r="DM204" s="70"/>
      <c r="DN204" s="70"/>
      <c r="DO204" s="70"/>
      <c r="DP204" s="71"/>
      <c r="DQ204" s="261"/>
      <c r="DR204" s="19"/>
      <c r="DS204" s="19"/>
      <c r="DT204" s="69"/>
      <c r="DU204" s="70"/>
      <c r="DV204" s="70"/>
      <c r="DW204" s="70"/>
      <c r="DX204" s="71"/>
      <c r="DY204" s="261"/>
      <c r="DZ204" s="19"/>
      <c r="EA204" s="19"/>
      <c r="EB204" s="388"/>
      <c r="EC204" s="67"/>
      <c r="ED204" s="67"/>
      <c r="EE204" s="67"/>
      <c r="EF204" s="389"/>
      <c r="EG204" s="390"/>
      <c r="EH204" s="19"/>
      <c r="EI204" s="19"/>
      <c r="EJ204" s="69"/>
      <c r="EK204" s="70"/>
      <c r="EL204" s="70"/>
      <c r="EM204" s="70"/>
      <c r="EN204" s="71"/>
      <c r="EO204" s="261"/>
      <c r="EP204" s="19"/>
      <c r="EQ204" s="19"/>
    </row>
    <row r="205" spans="1:147" ht="37.5" customHeight="1">
      <c r="A205" s="67"/>
      <c r="B205" s="68"/>
      <c r="C205" s="68"/>
      <c r="D205" s="69"/>
      <c r="E205" s="70"/>
      <c r="F205" s="70"/>
      <c r="G205" s="70"/>
      <c r="H205" s="71"/>
      <c r="I205" s="261"/>
      <c r="J205" s="19"/>
      <c r="K205" s="19"/>
      <c r="L205" s="69"/>
      <c r="M205" s="70"/>
      <c r="N205" s="70"/>
      <c r="O205" s="70"/>
      <c r="P205" s="71"/>
      <c r="Q205" s="261"/>
      <c r="R205" s="19"/>
      <c r="S205" s="19"/>
      <c r="T205" s="69"/>
      <c r="U205" s="70"/>
      <c r="V205" s="70"/>
      <c r="W205" s="70"/>
      <c r="X205" s="71"/>
      <c r="Y205" s="261"/>
      <c r="Z205" s="19"/>
      <c r="AA205" s="19"/>
      <c r="AB205" s="69"/>
      <c r="AC205" s="70"/>
      <c r="AD205" s="70"/>
      <c r="AE205" s="70"/>
      <c r="AF205" s="71"/>
      <c r="AG205" s="261"/>
      <c r="AH205" s="19"/>
      <c r="AI205" s="19"/>
      <c r="AJ205" s="69"/>
      <c r="AK205" s="70"/>
      <c r="AL205" s="70"/>
      <c r="AM205" s="70"/>
      <c r="AN205" s="71"/>
      <c r="AO205" s="261"/>
      <c r="AP205" s="19"/>
      <c r="AQ205" s="19"/>
      <c r="AR205" s="69"/>
      <c r="AS205" s="70"/>
      <c r="AT205" s="70"/>
      <c r="AU205" s="70"/>
      <c r="AV205" s="71"/>
      <c r="AW205" s="261"/>
      <c r="AX205" s="19"/>
      <c r="AY205" s="19"/>
      <c r="AZ205" s="69"/>
      <c r="BA205" s="70"/>
      <c r="BB205" s="70"/>
      <c r="BC205" s="70"/>
      <c r="BD205" s="71"/>
      <c r="BE205" s="261"/>
      <c r="BF205" s="19"/>
      <c r="BG205" s="19"/>
      <c r="BH205" s="69"/>
      <c r="BI205" s="70"/>
      <c r="BJ205" s="70"/>
      <c r="BK205" s="70"/>
      <c r="BL205" s="71"/>
      <c r="BM205" s="261"/>
      <c r="BN205" s="19"/>
      <c r="BO205" s="19"/>
      <c r="BP205" s="69"/>
      <c r="BQ205" s="70"/>
      <c r="BR205" s="70"/>
      <c r="BS205" s="70"/>
      <c r="BT205" s="71"/>
      <c r="BU205" s="261"/>
      <c r="BV205" s="19"/>
      <c r="BW205" s="19"/>
      <c r="BX205" s="69"/>
      <c r="BY205" s="70"/>
      <c r="BZ205" s="70"/>
      <c r="CA205" s="70"/>
      <c r="CB205" s="71"/>
      <c r="CC205" s="261"/>
      <c r="CD205" s="19"/>
      <c r="CE205" s="19"/>
      <c r="CF205" s="69"/>
      <c r="CG205" s="70"/>
      <c r="CH205" s="70"/>
      <c r="CI205" s="70"/>
      <c r="CJ205" s="71"/>
      <c r="CK205" s="261"/>
      <c r="CL205" s="19"/>
      <c r="CM205" s="19"/>
      <c r="CN205" s="69"/>
      <c r="CO205" s="70"/>
      <c r="CP205" s="70"/>
      <c r="CQ205" s="70"/>
      <c r="CR205" s="71"/>
      <c r="CS205" s="261"/>
      <c r="CT205" s="19"/>
      <c r="CU205" s="19"/>
      <c r="CV205" s="69"/>
      <c r="CW205" s="70"/>
      <c r="CX205" s="70"/>
      <c r="CY205" s="70"/>
      <c r="CZ205" s="71"/>
      <c r="DA205" s="261"/>
      <c r="DB205" s="19"/>
      <c r="DC205" s="19"/>
      <c r="DD205" s="69"/>
      <c r="DE205" s="70"/>
      <c r="DF205" s="70"/>
      <c r="DG205" s="70"/>
      <c r="DH205" s="71"/>
      <c r="DI205" s="261"/>
      <c r="DJ205" s="19"/>
      <c r="DK205" s="19"/>
      <c r="DL205" s="69"/>
      <c r="DM205" s="70"/>
      <c r="DN205" s="70"/>
      <c r="DO205" s="70"/>
      <c r="DP205" s="71"/>
      <c r="DQ205" s="261"/>
      <c r="DR205" s="19"/>
      <c r="DS205" s="19"/>
      <c r="DT205" s="69"/>
      <c r="DU205" s="70"/>
      <c r="DV205" s="70"/>
      <c r="DW205" s="70"/>
      <c r="DX205" s="71"/>
      <c r="DY205" s="261"/>
      <c r="DZ205" s="19"/>
      <c r="EA205" s="19"/>
      <c r="EB205" s="388"/>
      <c r="EC205" s="67"/>
      <c r="ED205" s="67"/>
      <c r="EE205" s="67"/>
      <c r="EF205" s="389"/>
      <c r="EG205" s="390"/>
      <c r="EH205" s="19"/>
      <c r="EI205" s="19"/>
      <c r="EJ205" s="69"/>
      <c r="EK205" s="70"/>
      <c r="EL205" s="70"/>
      <c r="EM205" s="70"/>
      <c r="EN205" s="71"/>
      <c r="EO205" s="261"/>
      <c r="EP205" s="19"/>
      <c r="EQ205" s="19"/>
    </row>
    <row r="206" spans="1:147" ht="37.5" customHeight="1">
      <c r="A206" s="67"/>
      <c r="B206" s="68"/>
      <c r="C206" s="68"/>
      <c r="D206" s="69"/>
      <c r="E206" s="70"/>
      <c r="F206" s="70"/>
      <c r="G206" s="70"/>
      <c r="H206" s="71"/>
      <c r="I206" s="261"/>
      <c r="J206" s="19"/>
      <c r="K206" s="19"/>
      <c r="L206" s="69"/>
      <c r="M206" s="70"/>
      <c r="N206" s="70"/>
      <c r="O206" s="70"/>
      <c r="P206" s="71"/>
      <c r="Q206" s="261"/>
      <c r="R206" s="19"/>
      <c r="S206" s="19"/>
      <c r="T206" s="69"/>
      <c r="U206" s="70"/>
      <c r="V206" s="70"/>
      <c r="W206" s="70"/>
      <c r="X206" s="71"/>
      <c r="Y206" s="261"/>
      <c r="Z206" s="19"/>
      <c r="AA206" s="19"/>
      <c r="AB206" s="69"/>
      <c r="AC206" s="70"/>
      <c r="AD206" s="70"/>
      <c r="AE206" s="70"/>
      <c r="AF206" s="71"/>
      <c r="AG206" s="261"/>
      <c r="AH206" s="19"/>
      <c r="AI206" s="19"/>
      <c r="AJ206" s="69"/>
      <c r="AK206" s="70"/>
      <c r="AL206" s="70"/>
      <c r="AM206" s="70"/>
      <c r="AN206" s="71"/>
      <c r="AO206" s="261"/>
      <c r="AP206" s="19"/>
      <c r="AQ206" s="19"/>
      <c r="AR206" s="69"/>
      <c r="AS206" s="70"/>
      <c r="AT206" s="70"/>
      <c r="AU206" s="70"/>
      <c r="AV206" s="71"/>
      <c r="AW206" s="261"/>
      <c r="AX206" s="19"/>
      <c r="AY206" s="19"/>
      <c r="AZ206" s="69"/>
      <c r="BA206" s="70"/>
      <c r="BB206" s="70"/>
      <c r="BC206" s="70"/>
      <c r="BD206" s="71"/>
      <c r="BE206" s="261"/>
      <c r="BF206" s="19"/>
      <c r="BG206" s="19"/>
      <c r="BH206" s="69"/>
      <c r="BI206" s="70"/>
      <c r="BJ206" s="70"/>
      <c r="BK206" s="70"/>
      <c r="BL206" s="71"/>
      <c r="BM206" s="261"/>
      <c r="BN206" s="19"/>
      <c r="BO206" s="19"/>
      <c r="BP206" s="69"/>
      <c r="BQ206" s="70"/>
      <c r="BR206" s="70"/>
      <c r="BS206" s="70"/>
      <c r="BT206" s="71"/>
      <c r="BU206" s="261"/>
      <c r="BV206" s="19"/>
      <c r="BW206" s="19"/>
      <c r="BX206" s="69"/>
      <c r="BY206" s="70"/>
      <c r="BZ206" s="70"/>
      <c r="CA206" s="70"/>
      <c r="CB206" s="71"/>
      <c r="CC206" s="261"/>
      <c r="CD206" s="19"/>
      <c r="CE206" s="19"/>
      <c r="CF206" s="69"/>
      <c r="CG206" s="70"/>
      <c r="CH206" s="70"/>
      <c r="CI206" s="70"/>
      <c r="CJ206" s="71"/>
      <c r="CK206" s="261"/>
      <c r="CL206" s="19"/>
      <c r="CM206" s="19"/>
      <c r="CN206" s="69"/>
      <c r="CO206" s="70"/>
      <c r="CP206" s="70"/>
      <c r="CQ206" s="70"/>
      <c r="CR206" s="71"/>
      <c r="CS206" s="261"/>
      <c r="CT206" s="19"/>
      <c r="CU206" s="19"/>
      <c r="CV206" s="69"/>
      <c r="CW206" s="70"/>
      <c r="CX206" s="70"/>
      <c r="CY206" s="70"/>
      <c r="CZ206" s="71"/>
      <c r="DA206" s="261"/>
      <c r="DB206" s="19"/>
      <c r="DC206" s="19"/>
      <c r="DD206" s="69"/>
      <c r="DE206" s="70"/>
      <c r="DF206" s="70"/>
      <c r="DG206" s="70"/>
      <c r="DH206" s="71"/>
      <c r="DI206" s="261"/>
      <c r="DJ206" s="19"/>
      <c r="DK206" s="19"/>
      <c r="DL206" s="69"/>
      <c r="DM206" s="70"/>
      <c r="DN206" s="70"/>
      <c r="DO206" s="70"/>
      <c r="DP206" s="71"/>
      <c r="DQ206" s="261"/>
      <c r="DR206" s="19"/>
      <c r="DS206" s="19"/>
      <c r="DT206" s="69"/>
      <c r="DU206" s="70"/>
      <c r="DV206" s="70"/>
      <c r="DW206" s="70"/>
      <c r="DX206" s="71"/>
      <c r="DY206" s="261"/>
      <c r="DZ206" s="19"/>
      <c r="EA206" s="19"/>
      <c r="EB206" s="388"/>
      <c r="EC206" s="67"/>
      <c r="ED206" s="67"/>
      <c r="EE206" s="67"/>
      <c r="EF206" s="389"/>
      <c r="EG206" s="390"/>
      <c r="EH206" s="19"/>
      <c r="EI206" s="19"/>
      <c r="EJ206" s="69"/>
      <c r="EK206" s="70"/>
      <c r="EL206" s="70"/>
      <c r="EM206" s="70"/>
      <c r="EN206" s="71"/>
      <c r="EO206" s="261"/>
      <c r="EP206" s="19"/>
      <c r="EQ206" s="19"/>
    </row>
    <row r="207" spans="1:147" ht="37.5" customHeight="1">
      <c r="A207" s="67"/>
      <c r="B207" s="68"/>
      <c r="C207" s="68"/>
      <c r="D207" s="69"/>
      <c r="E207" s="70"/>
      <c r="F207" s="70"/>
      <c r="G207" s="70"/>
      <c r="H207" s="71"/>
      <c r="I207" s="261"/>
      <c r="J207" s="19"/>
      <c r="K207" s="19"/>
      <c r="L207" s="69"/>
      <c r="M207" s="70"/>
      <c r="N207" s="70"/>
      <c r="O207" s="70"/>
      <c r="P207" s="71"/>
      <c r="Q207" s="261"/>
      <c r="R207" s="19"/>
      <c r="S207" s="19"/>
      <c r="T207" s="69"/>
      <c r="U207" s="70"/>
      <c r="V207" s="70"/>
      <c r="W207" s="70"/>
      <c r="X207" s="71"/>
      <c r="Y207" s="261"/>
      <c r="Z207" s="19"/>
      <c r="AA207" s="19"/>
      <c r="AB207" s="69"/>
      <c r="AC207" s="70"/>
      <c r="AD207" s="70"/>
      <c r="AE207" s="70"/>
      <c r="AF207" s="71"/>
      <c r="AG207" s="261"/>
      <c r="AH207" s="19"/>
      <c r="AI207" s="19"/>
      <c r="AJ207" s="69"/>
      <c r="AK207" s="70"/>
      <c r="AL207" s="70"/>
      <c r="AM207" s="70"/>
      <c r="AN207" s="71"/>
      <c r="AO207" s="261"/>
      <c r="AP207" s="19"/>
      <c r="AQ207" s="19"/>
      <c r="AR207" s="69"/>
      <c r="AS207" s="70"/>
      <c r="AT207" s="70"/>
      <c r="AU207" s="70"/>
      <c r="AV207" s="71"/>
      <c r="AW207" s="261"/>
      <c r="AX207" s="19"/>
      <c r="AY207" s="19"/>
      <c r="AZ207" s="69"/>
      <c r="BA207" s="70"/>
      <c r="BB207" s="70"/>
      <c r="BC207" s="70"/>
      <c r="BD207" s="71"/>
      <c r="BE207" s="261"/>
      <c r="BF207" s="19"/>
      <c r="BG207" s="19"/>
      <c r="BH207" s="69"/>
      <c r="BI207" s="70"/>
      <c r="BJ207" s="70"/>
      <c r="BK207" s="70"/>
      <c r="BL207" s="71"/>
      <c r="BM207" s="261"/>
      <c r="BN207" s="19"/>
      <c r="BO207" s="19"/>
      <c r="BP207" s="69"/>
      <c r="BQ207" s="70"/>
      <c r="BR207" s="70"/>
      <c r="BS207" s="70"/>
      <c r="BT207" s="71"/>
      <c r="BU207" s="261"/>
      <c r="BV207" s="19"/>
      <c r="BW207" s="19"/>
      <c r="BX207" s="69"/>
      <c r="BY207" s="70"/>
      <c r="BZ207" s="70"/>
      <c r="CA207" s="70"/>
      <c r="CB207" s="71"/>
      <c r="CC207" s="261"/>
      <c r="CD207" s="19"/>
      <c r="CE207" s="19"/>
      <c r="CF207" s="69"/>
      <c r="CG207" s="70"/>
      <c r="CH207" s="70"/>
      <c r="CI207" s="70"/>
      <c r="CJ207" s="71"/>
      <c r="CK207" s="261"/>
      <c r="CL207" s="19"/>
      <c r="CM207" s="19"/>
      <c r="CN207" s="69"/>
      <c r="CO207" s="70"/>
      <c r="CP207" s="70"/>
      <c r="CQ207" s="70"/>
      <c r="CR207" s="71"/>
      <c r="CS207" s="261"/>
      <c r="CT207" s="19"/>
      <c r="CU207" s="19"/>
      <c r="CV207" s="69"/>
      <c r="CW207" s="70"/>
      <c r="CX207" s="70"/>
      <c r="CY207" s="70"/>
      <c r="CZ207" s="71"/>
      <c r="DA207" s="261"/>
      <c r="DB207" s="19"/>
      <c r="DC207" s="19"/>
      <c r="DD207" s="69"/>
      <c r="DE207" s="70"/>
      <c r="DF207" s="70"/>
      <c r="DG207" s="70"/>
      <c r="DH207" s="71"/>
      <c r="DI207" s="261"/>
      <c r="DJ207" s="19"/>
      <c r="DK207" s="19"/>
      <c r="DL207" s="69"/>
      <c r="DM207" s="70"/>
      <c r="DN207" s="70"/>
      <c r="DO207" s="70"/>
      <c r="DP207" s="71"/>
      <c r="DQ207" s="261"/>
      <c r="DR207" s="19"/>
      <c r="DS207" s="19"/>
      <c r="DT207" s="69"/>
      <c r="DU207" s="70"/>
      <c r="DV207" s="70"/>
      <c r="DW207" s="70"/>
      <c r="DX207" s="71"/>
      <c r="DY207" s="261"/>
      <c r="DZ207" s="19"/>
      <c r="EA207" s="19"/>
      <c r="EB207" s="388"/>
      <c r="EC207" s="67"/>
      <c r="ED207" s="67"/>
      <c r="EE207" s="67"/>
      <c r="EF207" s="389"/>
      <c r="EG207" s="390"/>
      <c r="EH207" s="19"/>
      <c r="EI207" s="19"/>
      <c r="EJ207" s="69"/>
      <c r="EK207" s="70"/>
      <c r="EL207" s="70"/>
      <c r="EM207" s="70"/>
      <c r="EN207" s="71"/>
      <c r="EO207" s="261"/>
      <c r="EP207" s="19"/>
      <c r="EQ207" s="19"/>
    </row>
    <row r="208" spans="1:147" ht="37.5" customHeight="1">
      <c r="A208" s="67"/>
      <c r="B208" s="68"/>
      <c r="C208" s="68"/>
      <c r="D208" s="69"/>
      <c r="E208" s="70"/>
      <c r="F208" s="70"/>
      <c r="G208" s="70"/>
      <c r="H208" s="71"/>
      <c r="I208" s="261"/>
      <c r="J208" s="19"/>
      <c r="K208" s="19"/>
      <c r="L208" s="69"/>
      <c r="M208" s="70"/>
      <c r="N208" s="70"/>
      <c r="O208" s="70"/>
      <c r="P208" s="71"/>
      <c r="Q208" s="261"/>
      <c r="R208" s="19"/>
      <c r="S208" s="19"/>
      <c r="T208" s="69"/>
      <c r="U208" s="70"/>
      <c r="V208" s="70"/>
      <c r="W208" s="70"/>
      <c r="X208" s="71"/>
      <c r="Y208" s="261"/>
      <c r="Z208" s="19"/>
      <c r="AA208" s="19"/>
      <c r="AB208" s="69"/>
      <c r="AC208" s="70"/>
      <c r="AD208" s="70"/>
      <c r="AE208" s="70"/>
      <c r="AF208" s="71"/>
      <c r="AG208" s="261"/>
      <c r="AH208" s="19"/>
      <c r="AI208" s="19"/>
      <c r="AJ208" s="69"/>
      <c r="AK208" s="70"/>
      <c r="AL208" s="70"/>
      <c r="AM208" s="70"/>
      <c r="AN208" s="71"/>
      <c r="AO208" s="261"/>
      <c r="AP208" s="19"/>
      <c r="AQ208" s="19"/>
      <c r="AR208" s="69"/>
      <c r="AS208" s="70"/>
      <c r="AT208" s="70"/>
      <c r="AU208" s="70"/>
      <c r="AV208" s="71"/>
      <c r="AW208" s="261"/>
      <c r="AX208" s="19"/>
      <c r="AY208" s="19"/>
      <c r="AZ208" s="69"/>
      <c r="BA208" s="70"/>
      <c r="BB208" s="70"/>
      <c r="BC208" s="70"/>
      <c r="BD208" s="71"/>
      <c r="BE208" s="261"/>
      <c r="BF208" s="19"/>
      <c r="BG208" s="19"/>
      <c r="BH208" s="69"/>
      <c r="BI208" s="70"/>
      <c r="BJ208" s="70"/>
      <c r="BK208" s="70"/>
      <c r="BL208" s="71"/>
      <c r="BM208" s="261"/>
      <c r="BN208" s="19"/>
      <c r="BO208" s="19"/>
      <c r="BP208" s="69"/>
      <c r="BQ208" s="70"/>
      <c r="BR208" s="70"/>
      <c r="BS208" s="70"/>
      <c r="BT208" s="71"/>
      <c r="BU208" s="261"/>
      <c r="BV208" s="19"/>
      <c r="BW208" s="19"/>
      <c r="BX208" s="69"/>
      <c r="BY208" s="70"/>
      <c r="BZ208" s="70"/>
      <c r="CA208" s="70"/>
      <c r="CB208" s="71"/>
      <c r="CC208" s="261"/>
      <c r="CD208" s="19"/>
      <c r="CE208" s="19"/>
      <c r="CF208" s="69"/>
      <c r="CG208" s="70"/>
      <c r="CH208" s="70"/>
      <c r="CI208" s="70"/>
      <c r="CJ208" s="71"/>
      <c r="CK208" s="261"/>
      <c r="CL208" s="19"/>
      <c r="CM208" s="19"/>
      <c r="CN208" s="69"/>
      <c r="CO208" s="70"/>
      <c r="CP208" s="70"/>
      <c r="CQ208" s="70"/>
      <c r="CR208" s="71"/>
      <c r="CS208" s="261"/>
      <c r="CT208" s="19"/>
      <c r="CU208" s="19"/>
      <c r="CV208" s="69"/>
      <c r="CW208" s="70"/>
      <c r="CX208" s="70"/>
      <c r="CY208" s="70"/>
      <c r="CZ208" s="71"/>
      <c r="DA208" s="261"/>
      <c r="DB208" s="19"/>
      <c r="DC208" s="19"/>
      <c r="DD208" s="69"/>
      <c r="DE208" s="70"/>
      <c r="DF208" s="70"/>
      <c r="DG208" s="70"/>
      <c r="DH208" s="71"/>
      <c r="DI208" s="261"/>
      <c r="DJ208" s="19"/>
      <c r="DK208" s="19"/>
      <c r="DL208" s="69"/>
      <c r="DM208" s="70"/>
      <c r="DN208" s="70"/>
      <c r="DO208" s="70"/>
      <c r="DP208" s="71"/>
      <c r="DQ208" s="261"/>
      <c r="DR208" s="19"/>
      <c r="DS208" s="19"/>
      <c r="DT208" s="69"/>
      <c r="DU208" s="70"/>
      <c r="DV208" s="70"/>
      <c r="DW208" s="70"/>
      <c r="DX208" s="71"/>
      <c r="DY208" s="261"/>
      <c r="DZ208" s="19"/>
      <c r="EA208" s="19"/>
      <c r="EB208" s="388"/>
      <c r="EC208" s="67"/>
      <c r="ED208" s="67"/>
      <c r="EE208" s="67"/>
      <c r="EF208" s="389"/>
      <c r="EG208" s="390"/>
      <c r="EH208" s="19"/>
      <c r="EI208" s="19"/>
      <c r="EJ208" s="69"/>
      <c r="EK208" s="70"/>
      <c r="EL208" s="70"/>
      <c r="EM208" s="70"/>
      <c r="EN208" s="71"/>
      <c r="EO208" s="261"/>
      <c r="EP208" s="19"/>
      <c r="EQ208" s="19"/>
    </row>
    <row r="209" spans="1:147" ht="37.5" customHeight="1">
      <c r="A209" s="67"/>
      <c r="B209" s="68"/>
      <c r="C209" s="68"/>
      <c r="D209" s="69"/>
      <c r="E209" s="70"/>
      <c r="F209" s="70"/>
      <c r="G209" s="70"/>
      <c r="H209" s="71"/>
      <c r="I209" s="261"/>
      <c r="J209" s="19"/>
      <c r="K209" s="19"/>
      <c r="L209" s="69"/>
      <c r="M209" s="70"/>
      <c r="N209" s="70"/>
      <c r="O209" s="70"/>
      <c r="P209" s="71"/>
      <c r="Q209" s="261"/>
      <c r="R209" s="19"/>
      <c r="S209" s="19"/>
      <c r="T209" s="69"/>
      <c r="U209" s="70"/>
      <c r="V209" s="70"/>
      <c r="W209" s="70"/>
      <c r="X209" s="71"/>
      <c r="Y209" s="261"/>
      <c r="Z209" s="19"/>
      <c r="AA209" s="19"/>
      <c r="AB209" s="69"/>
      <c r="AC209" s="70"/>
      <c r="AD209" s="70"/>
      <c r="AE209" s="70"/>
      <c r="AF209" s="71"/>
      <c r="AG209" s="261"/>
      <c r="AH209" s="19"/>
      <c r="AI209" s="19"/>
      <c r="AJ209" s="69"/>
      <c r="AK209" s="70"/>
      <c r="AL209" s="70"/>
      <c r="AM209" s="70"/>
      <c r="AN209" s="71"/>
      <c r="AO209" s="261"/>
      <c r="AP209" s="19"/>
      <c r="AQ209" s="19"/>
      <c r="AR209" s="69"/>
      <c r="AS209" s="70"/>
      <c r="AT209" s="70"/>
      <c r="AU209" s="70"/>
      <c r="AV209" s="71"/>
      <c r="AW209" s="261"/>
      <c r="AX209" s="19"/>
      <c r="AY209" s="19"/>
      <c r="AZ209" s="69"/>
      <c r="BA209" s="70"/>
      <c r="BB209" s="70"/>
      <c r="BC209" s="70"/>
      <c r="BD209" s="71"/>
      <c r="BE209" s="261"/>
      <c r="BF209" s="19"/>
      <c r="BG209" s="19"/>
      <c r="BH209" s="69"/>
      <c r="BI209" s="70"/>
      <c r="BJ209" s="70"/>
      <c r="BK209" s="70"/>
      <c r="BL209" s="71"/>
      <c r="BM209" s="261"/>
      <c r="BN209" s="19"/>
      <c r="BO209" s="19"/>
      <c r="BP209" s="69"/>
      <c r="BQ209" s="70"/>
      <c r="BR209" s="70"/>
      <c r="BS209" s="70"/>
      <c r="BT209" s="71"/>
      <c r="BU209" s="261"/>
      <c r="BV209" s="19"/>
      <c r="BW209" s="19"/>
      <c r="BX209" s="69"/>
      <c r="BY209" s="70"/>
      <c r="BZ209" s="70"/>
      <c r="CA209" s="70"/>
      <c r="CB209" s="71"/>
      <c r="CC209" s="261"/>
      <c r="CD209" s="19"/>
      <c r="CE209" s="19"/>
      <c r="CF209" s="69"/>
      <c r="CG209" s="70"/>
      <c r="CH209" s="70"/>
      <c r="CI209" s="70"/>
      <c r="CJ209" s="71"/>
      <c r="CK209" s="261"/>
      <c r="CL209" s="19"/>
      <c r="CM209" s="19"/>
      <c r="CN209" s="69"/>
      <c r="CO209" s="70"/>
      <c r="CP209" s="70"/>
      <c r="CQ209" s="70"/>
      <c r="CR209" s="71"/>
      <c r="CS209" s="261"/>
      <c r="CT209" s="19"/>
      <c r="CU209" s="19"/>
      <c r="CV209" s="69"/>
      <c r="CW209" s="70"/>
      <c r="CX209" s="70"/>
      <c r="CY209" s="70"/>
      <c r="CZ209" s="71"/>
      <c r="DA209" s="261"/>
      <c r="DB209" s="19"/>
      <c r="DC209" s="19"/>
      <c r="DD209" s="69"/>
      <c r="DE209" s="70"/>
      <c r="DF209" s="70"/>
      <c r="DG209" s="70"/>
      <c r="DH209" s="71"/>
      <c r="DI209" s="261"/>
      <c r="DJ209" s="19"/>
      <c r="DK209" s="19"/>
      <c r="DL209" s="69"/>
      <c r="DM209" s="70"/>
      <c r="DN209" s="70"/>
      <c r="DO209" s="70"/>
      <c r="DP209" s="71"/>
      <c r="DQ209" s="261"/>
      <c r="DR209" s="19"/>
      <c r="DS209" s="19"/>
      <c r="DT209" s="69"/>
      <c r="DU209" s="70"/>
      <c r="DV209" s="70"/>
      <c r="DW209" s="70"/>
      <c r="DX209" s="71"/>
      <c r="DY209" s="261"/>
      <c r="DZ209" s="19"/>
      <c r="EA209" s="19"/>
      <c r="EB209" s="388"/>
      <c r="EC209" s="67"/>
      <c r="ED209" s="67"/>
      <c r="EE209" s="67"/>
      <c r="EF209" s="389"/>
      <c r="EG209" s="390"/>
      <c r="EH209" s="19"/>
      <c r="EI209" s="19"/>
      <c r="EJ209" s="69"/>
      <c r="EK209" s="70"/>
      <c r="EL209" s="70"/>
      <c r="EM209" s="70"/>
      <c r="EN209" s="71"/>
      <c r="EO209" s="261"/>
      <c r="EP209" s="19"/>
      <c r="EQ209" s="19"/>
    </row>
    <row r="210" spans="1:147" ht="37.5" customHeight="1">
      <c r="A210" s="67"/>
      <c r="B210" s="68"/>
      <c r="C210" s="68"/>
      <c r="D210" s="69"/>
      <c r="E210" s="70"/>
      <c r="F210" s="70"/>
      <c r="G210" s="70"/>
      <c r="H210" s="71"/>
      <c r="I210" s="261"/>
      <c r="J210" s="19"/>
      <c r="K210" s="19"/>
      <c r="L210" s="69"/>
      <c r="M210" s="70"/>
      <c r="N210" s="70"/>
      <c r="O210" s="70"/>
      <c r="P210" s="71"/>
      <c r="Q210" s="261"/>
      <c r="R210" s="19"/>
      <c r="S210" s="19"/>
      <c r="T210" s="69"/>
      <c r="U210" s="70"/>
      <c r="V210" s="70"/>
      <c r="W210" s="70"/>
      <c r="X210" s="71"/>
      <c r="Y210" s="261"/>
      <c r="Z210" s="19"/>
      <c r="AA210" s="19"/>
      <c r="AB210" s="69"/>
      <c r="AC210" s="70"/>
      <c r="AD210" s="70"/>
      <c r="AE210" s="70"/>
      <c r="AF210" s="71"/>
      <c r="AG210" s="261"/>
      <c r="AH210" s="19"/>
      <c r="AI210" s="19"/>
      <c r="AJ210" s="69"/>
      <c r="AK210" s="70"/>
      <c r="AL210" s="70"/>
      <c r="AM210" s="70"/>
      <c r="AN210" s="71"/>
      <c r="AO210" s="261"/>
      <c r="AP210" s="19"/>
      <c r="AQ210" s="19"/>
      <c r="AR210" s="69"/>
      <c r="AS210" s="70"/>
      <c r="AT210" s="70"/>
      <c r="AU210" s="70"/>
      <c r="AV210" s="71"/>
      <c r="AW210" s="261"/>
      <c r="AX210" s="19"/>
      <c r="AY210" s="19"/>
      <c r="AZ210" s="69"/>
      <c r="BA210" s="70"/>
      <c r="BB210" s="70"/>
      <c r="BC210" s="70"/>
      <c r="BD210" s="71"/>
      <c r="BE210" s="261"/>
      <c r="BF210" s="19"/>
      <c r="BG210" s="19"/>
      <c r="BH210" s="69"/>
      <c r="BI210" s="70"/>
      <c r="BJ210" s="70"/>
      <c r="BK210" s="70"/>
      <c r="BL210" s="71"/>
      <c r="BM210" s="261"/>
      <c r="BN210" s="19"/>
      <c r="BO210" s="19"/>
      <c r="BP210" s="69"/>
      <c r="BQ210" s="70"/>
      <c r="BR210" s="70"/>
      <c r="BS210" s="70"/>
      <c r="BT210" s="71"/>
      <c r="BU210" s="261"/>
      <c r="BV210" s="19"/>
      <c r="BW210" s="19"/>
      <c r="BX210" s="69"/>
      <c r="BY210" s="70"/>
      <c r="BZ210" s="70"/>
      <c r="CA210" s="70"/>
      <c r="CB210" s="71"/>
      <c r="CC210" s="261"/>
      <c r="CD210" s="19"/>
      <c r="CE210" s="19"/>
      <c r="CF210" s="69"/>
      <c r="CG210" s="70"/>
      <c r="CH210" s="70"/>
      <c r="CI210" s="70"/>
      <c r="CJ210" s="71"/>
      <c r="CK210" s="261"/>
      <c r="CL210" s="19"/>
      <c r="CM210" s="19"/>
      <c r="CN210" s="69"/>
      <c r="CO210" s="70"/>
      <c r="CP210" s="70"/>
      <c r="CQ210" s="70"/>
      <c r="CR210" s="71"/>
      <c r="CS210" s="261"/>
      <c r="CT210" s="19"/>
      <c r="CU210" s="19"/>
      <c r="CV210" s="69"/>
      <c r="CW210" s="70"/>
      <c r="CX210" s="70"/>
      <c r="CY210" s="70"/>
      <c r="CZ210" s="71"/>
      <c r="DA210" s="261"/>
      <c r="DB210" s="19"/>
      <c r="DC210" s="19"/>
      <c r="DD210" s="69"/>
      <c r="DE210" s="70"/>
      <c r="DF210" s="70"/>
      <c r="DG210" s="70"/>
      <c r="DH210" s="71"/>
      <c r="DI210" s="261"/>
      <c r="DJ210" s="19"/>
      <c r="DK210" s="19"/>
      <c r="DL210" s="69"/>
      <c r="DM210" s="70"/>
      <c r="DN210" s="70"/>
      <c r="DO210" s="70"/>
      <c r="DP210" s="71"/>
      <c r="DQ210" s="261"/>
      <c r="DR210" s="19"/>
      <c r="DS210" s="19"/>
      <c r="DT210" s="69"/>
      <c r="DU210" s="70"/>
      <c r="DV210" s="70"/>
      <c r="DW210" s="70"/>
      <c r="DX210" s="71"/>
      <c r="DY210" s="261"/>
      <c r="DZ210" s="19"/>
      <c r="EA210" s="19"/>
      <c r="EB210" s="388"/>
      <c r="EC210" s="67"/>
      <c r="ED210" s="67"/>
      <c r="EE210" s="67"/>
      <c r="EF210" s="389"/>
      <c r="EG210" s="390"/>
      <c r="EH210" s="19"/>
      <c r="EI210" s="19"/>
      <c r="EJ210" s="69"/>
      <c r="EK210" s="70"/>
      <c r="EL210" s="70"/>
      <c r="EM210" s="70"/>
      <c r="EN210" s="71"/>
      <c r="EO210" s="261"/>
      <c r="EP210" s="19"/>
      <c r="EQ210" s="19"/>
    </row>
    <row r="211" spans="1:147" ht="37.5" customHeight="1">
      <c r="A211" s="67"/>
      <c r="B211" s="68"/>
      <c r="C211" s="68"/>
      <c r="D211" s="69"/>
      <c r="E211" s="70"/>
      <c r="F211" s="70"/>
      <c r="G211" s="70"/>
      <c r="H211" s="71"/>
      <c r="I211" s="261"/>
      <c r="J211" s="19"/>
      <c r="K211" s="19"/>
      <c r="L211" s="69"/>
      <c r="M211" s="70"/>
      <c r="N211" s="70"/>
      <c r="O211" s="70"/>
      <c r="P211" s="71"/>
      <c r="Q211" s="261"/>
      <c r="R211" s="19"/>
      <c r="S211" s="19"/>
      <c r="T211" s="69"/>
      <c r="U211" s="70"/>
      <c r="V211" s="70"/>
      <c r="W211" s="70"/>
      <c r="X211" s="71"/>
      <c r="Y211" s="261"/>
      <c r="Z211" s="19"/>
      <c r="AA211" s="19"/>
      <c r="AB211" s="69"/>
      <c r="AC211" s="70"/>
      <c r="AD211" s="70"/>
      <c r="AE211" s="70"/>
      <c r="AF211" s="71"/>
      <c r="AG211" s="261"/>
      <c r="AH211" s="19"/>
      <c r="AI211" s="19"/>
      <c r="AJ211" s="69"/>
      <c r="AK211" s="70"/>
      <c r="AL211" s="70"/>
      <c r="AM211" s="70"/>
      <c r="AN211" s="71"/>
      <c r="AO211" s="261"/>
      <c r="AP211" s="19"/>
      <c r="AQ211" s="19"/>
      <c r="AR211" s="69"/>
      <c r="AS211" s="70"/>
      <c r="AT211" s="70"/>
      <c r="AU211" s="70"/>
      <c r="AV211" s="71"/>
      <c r="AW211" s="261"/>
      <c r="AX211" s="19"/>
      <c r="AY211" s="19"/>
      <c r="AZ211" s="69"/>
      <c r="BA211" s="70"/>
      <c r="BB211" s="70"/>
      <c r="BC211" s="70"/>
      <c r="BD211" s="71"/>
      <c r="BE211" s="261"/>
      <c r="BF211" s="19"/>
      <c r="BG211" s="19"/>
      <c r="BH211" s="69"/>
      <c r="BI211" s="70"/>
      <c r="BJ211" s="70"/>
      <c r="BK211" s="70"/>
      <c r="BL211" s="71"/>
      <c r="BM211" s="261"/>
      <c r="BN211" s="19"/>
      <c r="BO211" s="19"/>
      <c r="BP211" s="69"/>
      <c r="BQ211" s="70"/>
      <c r="BR211" s="70"/>
      <c r="BS211" s="70"/>
      <c r="BT211" s="71"/>
      <c r="BU211" s="261"/>
      <c r="BV211" s="19"/>
      <c r="BW211" s="19"/>
      <c r="BX211" s="69"/>
      <c r="BY211" s="70"/>
      <c r="BZ211" s="70"/>
      <c r="CA211" s="70"/>
      <c r="CB211" s="71"/>
      <c r="CC211" s="261"/>
      <c r="CD211" s="19"/>
      <c r="CE211" s="19"/>
      <c r="CF211" s="69"/>
      <c r="CG211" s="70"/>
      <c r="CH211" s="70"/>
      <c r="CI211" s="70"/>
      <c r="CJ211" s="71"/>
      <c r="CK211" s="261"/>
      <c r="CL211" s="19"/>
      <c r="CM211" s="19"/>
      <c r="CN211" s="69"/>
      <c r="CO211" s="70"/>
      <c r="CP211" s="70"/>
      <c r="CQ211" s="70"/>
      <c r="CR211" s="71"/>
      <c r="CS211" s="261"/>
      <c r="CT211" s="19"/>
      <c r="CU211" s="19"/>
      <c r="CV211" s="69"/>
      <c r="CW211" s="70"/>
      <c r="CX211" s="70"/>
      <c r="CY211" s="70"/>
      <c r="CZ211" s="71"/>
      <c r="DA211" s="261"/>
      <c r="DB211" s="19"/>
      <c r="DC211" s="19"/>
      <c r="DD211" s="69"/>
      <c r="DE211" s="70"/>
      <c r="DF211" s="70"/>
      <c r="DG211" s="70"/>
      <c r="DH211" s="71"/>
      <c r="DI211" s="261"/>
      <c r="DJ211" s="19"/>
      <c r="DK211" s="19"/>
      <c r="DL211" s="69"/>
      <c r="DM211" s="70"/>
      <c r="DN211" s="70"/>
      <c r="DO211" s="70"/>
      <c r="DP211" s="71"/>
      <c r="DQ211" s="261"/>
      <c r="DR211" s="19"/>
      <c r="DS211" s="19"/>
      <c r="DT211" s="69"/>
      <c r="DU211" s="70"/>
      <c r="DV211" s="70"/>
      <c r="DW211" s="70"/>
      <c r="DX211" s="71"/>
      <c r="DY211" s="261"/>
      <c r="DZ211" s="19"/>
      <c r="EA211" s="19"/>
      <c r="EB211" s="388"/>
      <c r="EC211" s="67"/>
      <c r="ED211" s="67"/>
      <c r="EE211" s="67"/>
      <c r="EF211" s="389"/>
      <c r="EG211" s="390"/>
      <c r="EH211" s="19"/>
      <c r="EI211" s="19"/>
      <c r="EJ211" s="69"/>
      <c r="EK211" s="70"/>
      <c r="EL211" s="70"/>
      <c r="EM211" s="70"/>
      <c r="EN211" s="71"/>
      <c r="EO211" s="261"/>
      <c r="EP211" s="19"/>
      <c r="EQ211" s="19"/>
    </row>
    <row r="212" spans="1:147" ht="37.5" customHeight="1">
      <c r="A212" s="67"/>
      <c r="B212" s="68"/>
      <c r="C212" s="68"/>
      <c r="D212" s="69"/>
      <c r="E212" s="70"/>
      <c r="F212" s="70"/>
      <c r="G212" s="70"/>
      <c r="H212" s="71"/>
      <c r="I212" s="261"/>
      <c r="J212" s="19"/>
      <c r="K212" s="19"/>
      <c r="L212" s="69"/>
      <c r="M212" s="70"/>
      <c r="N212" s="70"/>
      <c r="O212" s="70"/>
      <c r="P212" s="71"/>
      <c r="Q212" s="261"/>
      <c r="R212" s="19"/>
      <c r="S212" s="19"/>
      <c r="T212" s="69"/>
      <c r="U212" s="70"/>
      <c r="V212" s="70"/>
      <c r="W212" s="70"/>
      <c r="X212" s="71"/>
      <c r="Y212" s="261"/>
      <c r="Z212" s="19"/>
      <c r="AA212" s="19"/>
      <c r="AB212" s="69"/>
      <c r="AC212" s="70"/>
      <c r="AD212" s="70"/>
      <c r="AE212" s="70"/>
      <c r="AF212" s="71"/>
      <c r="AG212" s="261"/>
      <c r="AH212" s="19"/>
      <c r="AI212" s="19"/>
      <c r="AJ212" s="69"/>
      <c r="AK212" s="70"/>
      <c r="AL212" s="70"/>
      <c r="AM212" s="70"/>
      <c r="AN212" s="71"/>
      <c r="AO212" s="261"/>
      <c r="AP212" s="19"/>
      <c r="AQ212" s="19"/>
      <c r="AR212" s="69"/>
      <c r="AS212" s="70"/>
      <c r="AT212" s="70"/>
      <c r="AU212" s="70"/>
      <c r="AV212" s="71"/>
      <c r="AW212" s="261"/>
      <c r="AX212" s="19"/>
      <c r="AY212" s="19"/>
      <c r="AZ212" s="69"/>
      <c r="BA212" s="70"/>
      <c r="BB212" s="70"/>
      <c r="BC212" s="70"/>
      <c r="BD212" s="71"/>
      <c r="BE212" s="261"/>
      <c r="BF212" s="19"/>
      <c r="BG212" s="19"/>
      <c r="BH212" s="69"/>
      <c r="BI212" s="70"/>
      <c r="BJ212" s="70"/>
      <c r="BK212" s="70"/>
      <c r="BL212" s="71"/>
      <c r="BM212" s="261"/>
      <c r="BN212" s="19"/>
      <c r="BO212" s="19"/>
      <c r="BP212" s="69"/>
      <c r="BQ212" s="70"/>
      <c r="BR212" s="70"/>
      <c r="BS212" s="70"/>
      <c r="BT212" s="71"/>
      <c r="BU212" s="261"/>
      <c r="BV212" s="19"/>
      <c r="BW212" s="19"/>
      <c r="BX212" s="69"/>
      <c r="BY212" s="70"/>
      <c r="BZ212" s="70"/>
      <c r="CA212" s="70"/>
      <c r="CB212" s="71"/>
      <c r="CC212" s="261"/>
      <c r="CD212" s="19"/>
      <c r="CE212" s="19"/>
      <c r="CF212" s="69"/>
      <c r="CG212" s="70"/>
      <c r="CH212" s="70"/>
      <c r="CI212" s="70"/>
      <c r="CJ212" s="71"/>
      <c r="CK212" s="261"/>
      <c r="CL212" s="19"/>
      <c r="CM212" s="19"/>
      <c r="CN212" s="69"/>
      <c r="CO212" s="70"/>
      <c r="CP212" s="70"/>
      <c r="CQ212" s="70"/>
      <c r="CR212" s="71"/>
      <c r="CS212" s="261"/>
      <c r="CT212" s="19"/>
      <c r="CU212" s="19"/>
      <c r="CV212" s="69"/>
      <c r="CW212" s="70"/>
      <c r="CX212" s="70"/>
      <c r="CY212" s="70"/>
      <c r="CZ212" s="71"/>
      <c r="DA212" s="261"/>
      <c r="DB212" s="19"/>
      <c r="DC212" s="19"/>
      <c r="DD212" s="69"/>
      <c r="DE212" s="70"/>
      <c r="DF212" s="70"/>
      <c r="DG212" s="70"/>
      <c r="DH212" s="71"/>
      <c r="DI212" s="261"/>
      <c r="DJ212" s="19"/>
      <c r="DK212" s="19"/>
      <c r="DL212" s="69"/>
      <c r="DM212" s="70"/>
      <c r="DN212" s="70"/>
      <c r="DO212" s="70"/>
      <c r="DP212" s="71"/>
      <c r="DQ212" s="261"/>
      <c r="DR212" s="19"/>
      <c r="DS212" s="19"/>
      <c r="DT212" s="69"/>
      <c r="DU212" s="70"/>
      <c r="DV212" s="70"/>
      <c r="DW212" s="70"/>
      <c r="DX212" s="71"/>
      <c r="DY212" s="261"/>
      <c r="DZ212" s="19"/>
      <c r="EA212" s="19"/>
      <c r="EB212" s="388"/>
      <c r="EC212" s="67"/>
      <c r="ED212" s="67"/>
      <c r="EE212" s="67"/>
      <c r="EF212" s="389"/>
      <c r="EG212" s="390"/>
      <c r="EH212" s="19"/>
      <c r="EI212" s="19"/>
      <c r="EJ212" s="69"/>
      <c r="EK212" s="70"/>
      <c r="EL212" s="70"/>
      <c r="EM212" s="70"/>
      <c r="EN212" s="71"/>
      <c r="EO212" s="261"/>
      <c r="EP212" s="19"/>
      <c r="EQ212" s="19"/>
    </row>
    <row r="213" spans="1:147" ht="37.5" customHeight="1">
      <c r="A213" s="67"/>
      <c r="B213" s="68"/>
      <c r="C213" s="68"/>
      <c r="D213" s="69"/>
      <c r="E213" s="70"/>
      <c r="F213" s="70"/>
      <c r="G213" s="70"/>
      <c r="H213" s="71"/>
      <c r="I213" s="261"/>
      <c r="J213" s="19"/>
      <c r="K213" s="19"/>
      <c r="L213" s="69"/>
      <c r="M213" s="70"/>
      <c r="N213" s="70"/>
      <c r="O213" s="70"/>
      <c r="P213" s="71"/>
      <c r="Q213" s="261"/>
      <c r="R213" s="19"/>
      <c r="S213" s="19"/>
      <c r="T213" s="69"/>
      <c r="U213" s="70"/>
      <c r="V213" s="70"/>
      <c r="W213" s="70"/>
      <c r="X213" s="71"/>
      <c r="Y213" s="261"/>
      <c r="Z213" s="19"/>
      <c r="AA213" s="19"/>
      <c r="AB213" s="69"/>
      <c r="AC213" s="70"/>
      <c r="AD213" s="70"/>
      <c r="AE213" s="70"/>
      <c r="AF213" s="71"/>
      <c r="AG213" s="261"/>
      <c r="AH213" s="19"/>
      <c r="AI213" s="19"/>
      <c r="AJ213" s="69"/>
      <c r="AK213" s="70"/>
      <c r="AL213" s="70"/>
      <c r="AM213" s="70"/>
      <c r="AN213" s="71"/>
      <c r="AO213" s="261"/>
      <c r="AP213" s="19"/>
      <c r="AQ213" s="19"/>
      <c r="AR213" s="69"/>
      <c r="AS213" s="70"/>
      <c r="AT213" s="70"/>
      <c r="AU213" s="70"/>
      <c r="AV213" s="71"/>
      <c r="AW213" s="261"/>
      <c r="AX213" s="19"/>
      <c r="AY213" s="19"/>
      <c r="AZ213" s="69"/>
      <c r="BA213" s="70"/>
      <c r="BB213" s="70"/>
      <c r="BC213" s="70"/>
      <c r="BD213" s="71"/>
      <c r="BE213" s="261"/>
      <c r="BF213" s="19"/>
      <c r="BG213" s="19"/>
      <c r="BH213" s="69"/>
      <c r="BI213" s="70"/>
      <c r="BJ213" s="70"/>
      <c r="BK213" s="70"/>
      <c r="BL213" s="71"/>
      <c r="BM213" s="261"/>
      <c r="BN213" s="19"/>
      <c r="BO213" s="19"/>
      <c r="BP213" s="69"/>
      <c r="BQ213" s="70"/>
      <c r="BR213" s="70"/>
      <c r="BS213" s="70"/>
      <c r="BT213" s="71"/>
      <c r="BU213" s="261"/>
      <c r="BV213" s="19"/>
      <c r="BW213" s="19"/>
      <c r="BX213" s="69"/>
      <c r="BY213" s="70"/>
      <c r="BZ213" s="70"/>
      <c r="CA213" s="70"/>
      <c r="CB213" s="71"/>
      <c r="CC213" s="261"/>
      <c r="CD213" s="19"/>
      <c r="CE213" s="19"/>
      <c r="CF213" s="69"/>
      <c r="CG213" s="70"/>
      <c r="CH213" s="70"/>
      <c r="CI213" s="70"/>
      <c r="CJ213" s="71"/>
      <c r="CK213" s="261"/>
      <c r="CL213" s="19"/>
      <c r="CM213" s="19"/>
      <c r="CN213" s="69"/>
      <c r="CO213" s="70"/>
      <c r="CP213" s="70"/>
      <c r="CQ213" s="70"/>
      <c r="CR213" s="71"/>
      <c r="CS213" s="261"/>
      <c r="CT213" s="19"/>
      <c r="CU213" s="19"/>
      <c r="CV213" s="69"/>
      <c r="CW213" s="70"/>
      <c r="CX213" s="70"/>
      <c r="CY213" s="70"/>
      <c r="CZ213" s="71"/>
      <c r="DA213" s="261"/>
      <c r="DB213" s="19"/>
      <c r="DC213" s="19"/>
      <c r="DD213" s="69"/>
      <c r="DE213" s="70"/>
      <c r="DF213" s="70"/>
      <c r="DG213" s="70"/>
      <c r="DH213" s="71"/>
      <c r="DI213" s="261"/>
      <c r="DJ213" s="19"/>
      <c r="DK213" s="19"/>
      <c r="DL213" s="69"/>
      <c r="DM213" s="70"/>
      <c r="DN213" s="70"/>
      <c r="DO213" s="70"/>
      <c r="DP213" s="71"/>
      <c r="DQ213" s="261"/>
      <c r="DR213" s="19"/>
      <c r="DS213" s="19"/>
      <c r="DT213" s="69"/>
      <c r="DU213" s="70"/>
      <c r="DV213" s="70"/>
      <c r="DW213" s="70"/>
      <c r="DX213" s="71"/>
      <c r="DY213" s="261"/>
      <c r="DZ213" s="19"/>
      <c r="EA213" s="19"/>
      <c r="EB213" s="388"/>
      <c r="EC213" s="67"/>
      <c r="ED213" s="67"/>
      <c r="EE213" s="67"/>
      <c r="EF213" s="389"/>
      <c r="EG213" s="390"/>
      <c r="EH213" s="19"/>
      <c r="EI213" s="19"/>
      <c r="EJ213" s="69"/>
      <c r="EK213" s="70"/>
      <c r="EL213" s="70"/>
      <c r="EM213" s="70"/>
      <c r="EN213" s="71"/>
      <c r="EO213" s="261"/>
      <c r="EP213" s="19"/>
      <c r="EQ213" s="19"/>
    </row>
    <row r="214" spans="1:147" ht="37.5" customHeight="1">
      <c r="A214" s="67"/>
      <c r="B214" s="68"/>
      <c r="C214" s="68"/>
      <c r="D214" s="69"/>
      <c r="E214" s="70"/>
      <c r="F214" s="70"/>
      <c r="G214" s="70"/>
      <c r="H214" s="71"/>
      <c r="I214" s="261"/>
      <c r="J214" s="19"/>
      <c r="K214" s="19"/>
      <c r="L214" s="69"/>
      <c r="M214" s="70"/>
      <c r="N214" s="70"/>
      <c r="O214" s="70"/>
      <c r="P214" s="71"/>
      <c r="Q214" s="261"/>
      <c r="R214" s="19"/>
      <c r="S214" s="19"/>
      <c r="T214" s="69"/>
      <c r="U214" s="70"/>
      <c r="V214" s="70"/>
      <c r="W214" s="70"/>
      <c r="X214" s="71"/>
      <c r="Y214" s="261"/>
      <c r="Z214" s="19"/>
      <c r="AA214" s="19"/>
      <c r="AB214" s="69"/>
      <c r="AC214" s="70"/>
      <c r="AD214" s="70"/>
      <c r="AE214" s="70"/>
      <c r="AF214" s="71"/>
      <c r="AG214" s="261"/>
      <c r="AH214" s="19"/>
      <c r="AI214" s="19"/>
      <c r="AJ214" s="69"/>
      <c r="AK214" s="70"/>
      <c r="AL214" s="70"/>
      <c r="AM214" s="70"/>
      <c r="AN214" s="71"/>
      <c r="AO214" s="261"/>
      <c r="AP214" s="19"/>
      <c r="AQ214" s="19"/>
      <c r="AR214" s="69"/>
      <c r="AS214" s="70"/>
      <c r="AT214" s="70"/>
      <c r="AU214" s="70"/>
      <c r="AV214" s="71"/>
      <c r="AW214" s="261"/>
      <c r="AX214" s="19"/>
      <c r="AY214" s="19"/>
      <c r="AZ214" s="69"/>
      <c r="BA214" s="70"/>
      <c r="BB214" s="70"/>
      <c r="BC214" s="70"/>
      <c r="BD214" s="71"/>
      <c r="BE214" s="261"/>
      <c r="BF214" s="19"/>
      <c r="BG214" s="19"/>
      <c r="BH214" s="69"/>
      <c r="BI214" s="70"/>
      <c r="BJ214" s="70"/>
      <c r="BK214" s="70"/>
      <c r="BL214" s="71"/>
      <c r="BM214" s="261"/>
      <c r="BN214" s="19"/>
      <c r="BO214" s="19"/>
      <c r="BP214" s="69"/>
      <c r="BQ214" s="70"/>
      <c r="BR214" s="70"/>
      <c r="BS214" s="70"/>
      <c r="BT214" s="71"/>
      <c r="BU214" s="261"/>
      <c r="BV214" s="19"/>
      <c r="BW214" s="19"/>
      <c r="BX214" s="69"/>
      <c r="BY214" s="70"/>
      <c r="BZ214" s="70"/>
      <c r="CA214" s="70"/>
      <c r="CB214" s="71"/>
      <c r="CC214" s="261"/>
      <c r="CD214" s="19"/>
      <c r="CE214" s="19"/>
      <c r="CF214" s="69"/>
      <c r="CG214" s="70"/>
      <c r="CH214" s="70"/>
      <c r="CI214" s="70"/>
      <c r="CJ214" s="71"/>
      <c r="CK214" s="261"/>
      <c r="CL214" s="19"/>
      <c r="CM214" s="19"/>
      <c r="CN214" s="69"/>
      <c r="CO214" s="70"/>
      <c r="CP214" s="70"/>
      <c r="CQ214" s="70"/>
      <c r="CR214" s="71"/>
      <c r="CS214" s="261"/>
      <c r="CT214" s="19"/>
      <c r="CU214" s="19"/>
      <c r="CV214" s="69"/>
      <c r="CW214" s="70"/>
      <c r="CX214" s="70"/>
      <c r="CY214" s="70"/>
      <c r="CZ214" s="71"/>
      <c r="DA214" s="261"/>
      <c r="DB214" s="19"/>
      <c r="DC214" s="19"/>
      <c r="DD214" s="69"/>
      <c r="DE214" s="70"/>
      <c r="DF214" s="70"/>
      <c r="DG214" s="70"/>
      <c r="DH214" s="71"/>
      <c r="DI214" s="261"/>
      <c r="DJ214" s="19"/>
      <c r="DK214" s="19"/>
      <c r="DL214" s="69"/>
      <c r="DM214" s="70"/>
      <c r="DN214" s="70"/>
      <c r="DO214" s="70"/>
      <c r="DP214" s="71"/>
      <c r="DQ214" s="261"/>
      <c r="DR214" s="19"/>
      <c r="DS214" s="19"/>
      <c r="DT214" s="69"/>
      <c r="DU214" s="70"/>
      <c r="DV214" s="70"/>
      <c r="DW214" s="70"/>
      <c r="DX214" s="71"/>
      <c r="DY214" s="261"/>
      <c r="DZ214" s="19"/>
      <c r="EA214" s="19"/>
      <c r="EB214" s="388"/>
      <c r="EC214" s="67"/>
      <c r="ED214" s="67"/>
      <c r="EE214" s="67"/>
      <c r="EF214" s="389"/>
      <c r="EG214" s="390"/>
      <c r="EH214" s="19"/>
      <c r="EI214" s="19"/>
      <c r="EJ214" s="69"/>
      <c r="EK214" s="70"/>
      <c r="EL214" s="70"/>
      <c r="EM214" s="70"/>
      <c r="EN214" s="71"/>
      <c r="EO214" s="261"/>
      <c r="EP214" s="19"/>
      <c r="EQ214" s="19"/>
    </row>
    <row r="215" spans="1:147" ht="37.5" customHeight="1">
      <c r="A215" s="67"/>
      <c r="B215" s="68"/>
      <c r="C215" s="68"/>
      <c r="D215" s="69"/>
      <c r="E215" s="70"/>
      <c r="F215" s="70"/>
      <c r="G215" s="70"/>
      <c r="H215" s="71"/>
      <c r="I215" s="261"/>
      <c r="J215" s="19"/>
      <c r="K215" s="19"/>
      <c r="L215" s="69"/>
      <c r="M215" s="70"/>
      <c r="N215" s="70"/>
      <c r="O215" s="70"/>
      <c r="P215" s="71"/>
      <c r="Q215" s="261"/>
      <c r="R215" s="19"/>
      <c r="S215" s="19"/>
      <c r="T215" s="69"/>
      <c r="U215" s="70"/>
      <c r="V215" s="70"/>
      <c r="W215" s="70"/>
      <c r="X215" s="71"/>
      <c r="Y215" s="261"/>
      <c r="Z215" s="19"/>
      <c r="AA215" s="19"/>
      <c r="AB215" s="69"/>
      <c r="AC215" s="70"/>
      <c r="AD215" s="70"/>
      <c r="AE215" s="70"/>
      <c r="AF215" s="71"/>
      <c r="AG215" s="261"/>
      <c r="AH215" s="19"/>
      <c r="AI215" s="19"/>
      <c r="AJ215" s="69"/>
      <c r="AK215" s="70"/>
      <c r="AL215" s="70"/>
      <c r="AM215" s="70"/>
      <c r="AN215" s="71"/>
      <c r="AO215" s="261"/>
      <c r="AP215" s="19"/>
      <c r="AQ215" s="19"/>
      <c r="AR215" s="69"/>
      <c r="AS215" s="70"/>
      <c r="AT215" s="70"/>
      <c r="AU215" s="70"/>
      <c r="AV215" s="71"/>
      <c r="AW215" s="261"/>
      <c r="AX215" s="19"/>
      <c r="AY215" s="19"/>
      <c r="AZ215" s="69"/>
      <c r="BA215" s="70"/>
      <c r="BB215" s="70"/>
      <c r="BC215" s="70"/>
      <c r="BD215" s="71"/>
      <c r="BE215" s="261"/>
      <c r="BF215" s="19"/>
      <c r="BG215" s="19"/>
      <c r="BH215" s="69"/>
      <c r="BI215" s="70"/>
      <c r="BJ215" s="70"/>
      <c r="BK215" s="70"/>
      <c r="BL215" s="71"/>
      <c r="BM215" s="261"/>
      <c r="BN215" s="19"/>
      <c r="BO215" s="19"/>
      <c r="BP215" s="69"/>
      <c r="BQ215" s="70"/>
      <c r="BR215" s="70"/>
      <c r="BS215" s="70"/>
      <c r="BT215" s="71"/>
      <c r="BU215" s="261"/>
      <c r="BV215" s="19"/>
      <c r="BW215" s="19"/>
      <c r="BX215" s="69"/>
      <c r="BY215" s="70"/>
      <c r="BZ215" s="70"/>
      <c r="CA215" s="70"/>
      <c r="CB215" s="71"/>
      <c r="CC215" s="261"/>
      <c r="CD215" s="19"/>
      <c r="CE215" s="19"/>
      <c r="CF215" s="69"/>
      <c r="CG215" s="70"/>
      <c r="CH215" s="70"/>
      <c r="CI215" s="70"/>
      <c r="CJ215" s="71"/>
      <c r="CK215" s="261"/>
      <c r="CL215" s="19"/>
      <c r="CM215" s="19"/>
      <c r="CN215" s="69"/>
      <c r="CO215" s="70"/>
      <c r="CP215" s="70"/>
      <c r="CQ215" s="70"/>
      <c r="CR215" s="71"/>
      <c r="CS215" s="261"/>
      <c r="CT215" s="19"/>
      <c r="CU215" s="19"/>
      <c r="CV215" s="69"/>
      <c r="CW215" s="70"/>
      <c r="CX215" s="70"/>
      <c r="CY215" s="70"/>
      <c r="CZ215" s="71"/>
      <c r="DA215" s="261"/>
      <c r="DB215" s="19"/>
      <c r="DC215" s="19"/>
      <c r="DD215" s="69"/>
      <c r="DE215" s="70"/>
      <c r="DF215" s="70"/>
      <c r="DG215" s="70"/>
      <c r="DH215" s="71"/>
      <c r="DI215" s="261"/>
      <c r="DJ215" s="19"/>
      <c r="DK215" s="19"/>
      <c r="DL215" s="69"/>
      <c r="DM215" s="70"/>
      <c r="DN215" s="70"/>
      <c r="DO215" s="70"/>
      <c r="DP215" s="71"/>
      <c r="DQ215" s="261"/>
      <c r="DR215" s="19"/>
      <c r="DS215" s="19"/>
      <c r="DT215" s="69"/>
      <c r="DU215" s="70"/>
      <c r="DV215" s="70"/>
      <c r="DW215" s="70"/>
      <c r="DX215" s="71"/>
      <c r="DY215" s="261"/>
      <c r="DZ215" s="19"/>
      <c r="EA215" s="19"/>
      <c r="EB215" s="388"/>
      <c r="EC215" s="67"/>
      <c r="ED215" s="67"/>
      <c r="EE215" s="67"/>
      <c r="EF215" s="389"/>
      <c r="EG215" s="390"/>
      <c r="EH215" s="19"/>
      <c r="EI215" s="19"/>
      <c r="EJ215" s="69"/>
      <c r="EK215" s="70"/>
      <c r="EL215" s="70"/>
      <c r="EM215" s="70"/>
      <c r="EN215" s="71"/>
      <c r="EO215" s="261"/>
      <c r="EP215" s="19"/>
      <c r="EQ215" s="19"/>
    </row>
    <row r="216" spans="1:147" ht="37.5" customHeight="1">
      <c r="A216" s="67"/>
      <c r="B216" s="68"/>
      <c r="C216" s="68"/>
      <c r="D216" s="69"/>
      <c r="E216" s="70"/>
      <c r="F216" s="70"/>
      <c r="G216" s="70"/>
      <c r="H216" s="71"/>
      <c r="I216" s="261"/>
      <c r="J216" s="19"/>
      <c r="K216" s="19"/>
      <c r="L216" s="69"/>
      <c r="M216" s="70"/>
      <c r="N216" s="70"/>
      <c r="O216" s="70"/>
      <c r="P216" s="71"/>
      <c r="Q216" s="261"/>
      <c r="R216" s="19"/>
      <c r="S216" s="19"/>
      <c r="T216" s="69"/>
      <c r="U216" s="70"/>
      <c r="V216" s="70"/>
      <c r="W216" s="70"/>
      <c r="X216" s="71"/>
      <c r="Y216" s="261"/>
      <c r="Z216" s="19"/>
      <c r="AA216" s="19"/>
      <c r="AB216" s="69"/>
      <c r="AC216" s="70"/>
      <c r="AD216" s="70"/>
      <c r="AE216" s="70"/>
      <c r="AF216" s="71"/>
      <c r="AG216" s="261"/>
      <c r="AH216" s="19"/>
      <c r="AI216" s="19"/>
      <c r="AJ216" s="69"/>
      <c r="AK216" s="70"/>
      <c r="AL216" s="70"/>
      <c r="AM216" s="70"/>
      <c r="AN216" s="71"/>
      <c r="AO216" s="261"/>
      <c r="AP216" s="19"/>
      <c r="AQ216" s="19"/>
      <c r="AR216" s="69"/>
      <c r="AS216" s="70"/>
      <c r="AT216" s="70"/>
      <c r="AU216" s="70"/>
      <c r="AV216" s="71"/>
      <c r="AW216" s="261"/>
      <c r="AX216" s="19"/>
      <c r="AY216" s="19"/>
      <c r="AZ216" s="69"/>
      <c r="BA216" s="70"/>
      <c r="BB216" s="70"/>
      <c r="BC216" s="70"/>
      <c r="BD216" s="71"/>
      <c r="BE216" s="261"/>
      <c r="BF216" s="19"/>
      <c r="BG216" s="19"/>
      <c r="BH216" s="69"/>
      <c r="BI216" s="70"/>
      <c r="BJ216" s="70"/>
      <c r="BK216" s="70"/>
      <c r="BL216" s="71"/>
      <c r="BM216" s="261"/>
      <c r="BN216" s="19"/>
      <c r="BO216" s="19"/>
      <c r="BP216" s="69"/>
      <c r="BQ216" s="70"/>
      <c r="BR216" s="70"/>
      <c r="BS216" s="70"/>
      <c r="BT216" s="71"/>
      <c r="BU216" s="261"/>
      <c r="BV216" s="19"/>
      <c r="BW216" s="19"/>
      <c r="BX216" s="69"/>
      <c r="BY216" s="70"/>
      <c r="BZ216" s="70"/>
      <c r="CA216" s="70"/>
      <c r="CB216" s="71"/>
      <c r="CC216" s="261"/>
      <c r="CD216" s="19"/>
      <c r="CE216" s="19"/>
      <c r="CF216" s="69"/>
      <c r="CG216" s="70"/>
      <c r="CH216" s="70"/>
      <c r="CI216" s="70"/>
      <c r="CJ216" s="71"/>
      <c r="CK216" s="261"/>
      <c r="CL216" s="19"/>
      <c r="CM216" s="19"/>
      <c r="CN216" s="69"/>
      <c r="CO216" s="70"/>
      <c r="CP216" s="70"/>
      <c r="CQ216" s="70"/>
      <c r="CR216" s="71"/>
      <c r="CS216" s="261"/>
      <c r="CT216" s="19"/>
      <c r="CU216" s="19"/>
      <c r="CV216" s="69"/>
      <c r="CW216" s="70"/>
      <c r="CX216" s="70"/>
      <c r="CY216" s="70"/>
      <c r="CZ216" s="71"/>
      <c r="DA216" s="261"/>
      <c r="DB216" s="19"/>
      <c r="DC216" s="19"/>
      <c r="DD216" s="69"/>
      <c r="DE216" s="70"/>
      <c r="DF216" s="70"/>
      <c r="DG216" s="70"/>
      <c r="DH216" s="71"/>
      <c r="DI216" s="261"/>
      <c r="DJ216" s="19"/>
      <c r="DK216" s="19"/>
      <c r="DL216" s="69"/>
      <c r="DM216" s="70"/>
      <c r="DN216" s="70"/>
      <c r="DO216" s="70"/>
      <c r="DP216" s="71"/>
      <c r="DQ216" s="261"/>
      <c r="DR216" s="19"/>
      <c r="DS216" s="19"/>
      <c r="DT216" s="69"/>
      <c r="DU216" s="70"/>
      <c r="DV216" s="70"/>
      <c r="DW216" s="70"/>
      <c r="DX216" s="71"/>
      <c r="DY216" s="261"/>
      <c r="DZ216" s="19"/>
      <c r="EA216" s="19"/>
      <c r="EB216" s="388"/>
      <c r="EC216" s="67"/>
      <c r="ED216" s="67"/>
      <c r="EE216" s="67"/>
      <c r="EF216" s="389"/>
      <c r="EG216" s="390"/>
      <c r="EH216" s="19"/>
      <c r="EI216" s="19"/>
      <c r="EJ216" s="69"/>
      <c r="EK216" s="70"/>
      <c r="EL216" s="70"/>
      <c r="EM216" s="70"/>
      <c r="EN216" s="71"/>
      <c r="EO216" s="261"/>
      <c r="EP216" s="19"/>
      <c r="EQ216" s="19"/>
    </row>
    <row r="217" spans="1:147" ht="37.5" customHeight="1">
      <c r="A217" s="67"/>
      <c r="B217" s="68"/>
      <c r="C217" s="68"/>
      <c r="D217" s="69"/>
      <c r="E217" s="70"/>
      <c r="F217" s="70"/>
      <c r="G217" s="70"/>
      <c r="H217" s="71"/>
      <c r="I217" s="261"/>
      <c r="J217" s="19"/>
      <c r="K217" s="19"/>
      <c r="L217" s="69"/>
      <c r="M217" s="70"/>
      <c r="N217" s="70"/>
      <c r="O217" s="70"/>
      <c r="P217" s="71"/>
      <c r="Q217" s="261"/>
      <c r="R217" s="19"/>
      <c r="S217" s="19"/>
      <c r="T217" s="69"/>
      <c r="U217" s="70"/>
      <c r="V217" s="70"/>
      <c r="W217" s="70"/>
      <c r="X217" s="71"/>
      <c r="Y217" s="261"/>
      <c r="Z217" s="19"/>
      <c r="AA217" s="19"/>
      <c r="AB217" s="69"/>
      <c r="AC217" s="70"/>
      <c r="AD217" s="70"/>
      <c r="AE217" s="70"/>
      <c r="AF217" s="71"/>
      <c r="AG217" s="261"/>
      <c r="AH217" s="19"/>
      <c r="AI217" s="19"/>
      <c r="AJ217" s="69"/>
      <c r="AK217" s="70"/>
      <c r="AL217" s="70"/>
      <c r="AM217" s="70"/>
      <c r="AN217" s="71"/>
      <c r="AO217" s="261"/>
      <c r="AP217" s="19"/>
      <c r="AQ217" s="19"/>
      <c r="AR217" s="69"/>
      <c r="AS217" s="70"/>
      <c r="AT217" s="70"/>
      <c r="AU217" s="70"/>
      <c r="AV217" s="71"/>
      <c r="AW217" s="261"/>
      <c r="AX217" s="19"/>
      <c r="AY217" s="19"/>
      <c r="AZ217" s="69"/>
      <c r="BA217" s="70"/>
      <c r="BB217" s="70"/>
      <c r="BC217" s="70"/>
      <c r="BD217" s="71"/>
      <c r="BE217" s="261"/>
      <c r="BF217" s="19"/>
      <c r="BG217" s="19"/>
      <c r="BH217" s="69"/>
      <c r="BI217" s="70"/>
      <c r="BJ217" s="70"/>
      <c r="BK217" s="70"/>
      <c r="BL217" s="71"/>
      <c r="BM217" s="261"/>
      <c r="BN217" s="19"/>
      <c r="BO217" s="19"/>
      <c r="BP217" s="69"/>
      <c r="BQ217" s="70"/>
      <c r="BR217" s="70"/>
      <c r="BS217" s="70"/>
      <c r="BT217" s="71"/>
      <c r="BU217" s="261"/>
      <c r="BV217" s="19"/>
      <c r="BW217" s="19"/>
      <c r="BX217" s="69"/>
      <c r="BY217" s="70"/>
      <c r="BZ217" s="70"/>
      <c r="CA217" s="70"/>
      <c r="CB217" s="71"/>
      <c r="CC217" s="261"/>
      <c r="CD217" s="19"/>
      <c r="CE217" s="19"/>
      <c r="CF217" s="69"/>
      <c r="CG217" s="70"/>
      <c r="CH217" s="70"/>
      <c r="CI217" s="70"/>
      <c r="CJ217" s="71"/>
      <c r="CK217" s="261"/>
      <c r="CL217" s="19"/>
      <c r="CM217" s="19"/>
      <c r="CN217" s="69"/>
      <c r="CO217" s="70"/>
      <c r="CP217" s="70"/>
      <c r="CQ217" s="70"/>
      <c r="CR217" s="71"/>
      <c r="CS217" s="261"/>
      <c r="CT217" s="19"/>
      <c r="CU217" s="19"/>
      <c r="CV217" s="69"/>
      <c r="CW217" s="70"/>
      <c r="CX217" s="70"/>
      <c r="CY217" s="70"/>
      <c r="CZ217" s="71"/>
      <c r="DA217" s="261"/>
      <c r="DB217" s="19"/>
      <c r="DC217" s="19"/>
      <c r="DD217" s="69"/>
      <c r="DE217" s="70"/>
      <c r="DF217" s="70"/>
      <c r="DG217" s="70"/>
      <c r="DH217" s="71"/>
      <c r="DI217" s="261"/>
      <c r="DJ217" s="19"/>
      <c r="DK217" s="19"/>
      <c r="DL217" s="69"/>
      <c r="DM217" s="70"/>
      <c r="DN217" s="70"/>
      <c r="DO217" s="70"/>
      <c r="DP217" s="71"/>
      <c r="DQ217" s="261"/>
      <c r="DR217" s="19"/>
      <c r="DS217" s="19"/>
      <c r="DT217" s="69"/>
      <c r="DU217" s="70"/>
      <c r="DV217" s="70"/>
      <c r="DW217" s="70"/>
      <c r="DX217" s="71"/>
      <c r="DY217" s="261"/>
      <c r="DZ217" s="19"/>
      <c r="EA217" s="19"/>
      <c r="EB217" s="388"/>
      <c r="EC217" s="67"/>
      <c r="ED217" s="67"/>
      <c r="EE217" s="67"/>
      <c r="EF217" s="389"/>
      <c r="EG217" s="390"/>
      <c r="EH217" s="19"/>
      <c r="EI217" s="19"/>
      <c r="EJ217" s="69"/>
      <c r="EK217" s="70"/>
      <c r="EL217" s="70"/>
      <c r="EM217" s="70"/>
      <c r="EN217" s="71"/>
      <c r="EO217" s="261"/>
      <c r="EP217" s="19"/>
      <c r="EQ217" s="19"/>
    </row>
    <row r="218" spans="1:147" ht="37.5" customHeight="1">
      <c r="A218" s="67"/>
      <c r="B218" s="68"/>
      <c r="C218" s="68"/>
      <c r="D218" s="69"/>
      <c r="E218" s="70"/>
      <c r="F218" s="70"/>
      <c r="G218" s="70"/>
      <c r="H218" s="71"/>
      <c r="I218" s="261"/>
      <c r="J218" s="19"/>
      <c r="K218" s="19"/>
      <c r="L218" s="69"/>
      <c r="M218" s="70"/>
      <c r="N218" s="70"/>
      <c r="O218" s="70"/>
      <c r="P218" s="71"/>
      <c r="Q218" s="261"/>
      <c r="R218" s="19"/>
      <c r="S218" s="19"/>
      <c r="T218" s="69"/>
      <c r="U218" s="70"/>
      <c r="V218" s="70"/>
      <c r="W218" s="70"/>
      <c r="X218" s="71"/>
      <c r="Y218" s="261"/>
      <c r="Z218" s="19"/>
      <c r="AA218" s="19"/>
      <c r="AB218" s="69"/>
      <c r="AC218" s="70"/>
      <c r="AD218" s="70"/>
      <c r="AE218" s="70"/>
      <c r="AF218" s="71"/>
      <c r="AG218" s="261"/>
      <c r="AH218" s="19"/>
      <c r="AI218" s="19"/>
      <c r="AJ218" s="69"/>
      <c r="AK218" s="70"/>
      <c r="AL218" s="70"/>
      <c r="AM218" s="70"/>
      <c r="AN218" s="71"/>
      <c r="AO218" s="261"/>
      <c r="AP218" s="19"/>
      <c r="AQ218" s="19"/>
      <c r="AR218" s="69"/>
      <c r="AS218" s="70"/>
      <c r="AT218" s="70"/>
      <c r="AU218" s="70"/>
      <c r="AV218" s="71"/>
      <c r="AW218" s="261"/>
      <c r="AX218" s="19"/>
      <c r="AY218" s="19"/>
      <c r="AZ218" s="69"/>
      <c r="BA218" s="70"/>
      <c r="BB218" s="70"/>
      <c r="BC218" s="70"/>
      <c r="BD218" s="71"/>
      <c r="BE218" s="261"/>
      <c r="BF218" s="19"/>
      <c r="BG218" s="19"/>
      <c r="BH218" s="69"/>
      <c r="BI218" s="70"/>
      <c r="BJ218" s="70"/>
      <c r="BK218" s="70"/>
      <c r="BL218" s="71"/>
      <c r="BM218" s="261"/>
      <c r="BN218" s="19"/>
      <c r="BO218" s="19"/>
      <c r="BP218" s="69"/>
      <c r="BQ218" s="70"/>
      <c r="BR218" s="70"/>
      <c r="BS218" s="70"/>
      <c r="BT218" s="71"/>
      <c r="BU218" s="261"/>
      <c r="BV218" s="19"/>
      <c r="BW218" s="19"/>
      <c r="BX218" s="69"/>
      <c r="BY218" s="70"/>
      <c r="BZ218" s="70"/>
      <c r="CA218" s="70"/>
      <c r="CB218" s="71"/>
      <c r="CC218" s="261"/>
      <c r="CD218" s="19"/>
      <c r="CE218" s="19"/>
      <c r="CF218" s="69"/>
      <c r="CG218" s="70"/>
      <c r="CH218" s="70"/>
      <c r="CI218" s="70"/>
      <c r="CJ218" s="71"/>
      <c r="CK218" s="261"/>
      <c r="CL218" s="19"/>
      <c r="CM218" s="19"/>
      <c r="CN218" s="69"/>
      <c r="CO218" s="70"/>
      <c r="CP218" s="70"/>
      <c r="CQ218" s="70"/>
      <c r="CR218" s="71"/>
      <c r="CS218" s="261"/>
      <c r="CT218" s="19"/>
      <c r="CU218" s="19"/>
      <c r="CV218" s="69"/>
      <c r="CW218" s="70"/>
      <c r="CX218" s="70"/>
      <c r="CY218" s="70"/>
      <c r="CZ218" s="71"/>
      <c r="DA218" s="261"/>
      <c r="DB218" s="19"/>
      <c r="DC218" s="19"/>
      <c r="DD218" s="69"/>
      <c r="DE218" s="70"/>
      <c r="DF218" s="70"/>
      <c r="DG218" s="70"/>
      <c r="DH218" s="71"/>
      <c r="DI218" s="261"/>
      <c r="DJ218" s="19"/>
      <c r="DK218" s="19"/>
      <c r="DL218" s="69"/>
      <c r="DM218" s="70"/>
      <c r="DN218" s="70"/>
      <c r="DO218" s="70"/>
      <c r="DP218" s="71"/>
      <c r="DQ218" s="261"/>
      <c r="DR218" s="19"/>
      <c r="DS218" s="19"/>
      <c r="DT218" s="69"/>
      <c r="DU218" s="70"/>
      <c r="DV218" s="70"/>
      <c r="DW218" s="70"/>
      <c r="DX218" s="71"/>
      <c r="DY218" s="261"/>
      <c r="DZ218" s="19"/>
      <c r="EA218" s="19"/>
      <c r="EB218" s="388"/>
      <c r="EC218" s="67"/>
      <c r="ED218" s="67"/>
      <c r="EE218" s="67"/>
      <c r="EF218" s="389"/>
      <c r="EG218" s="390"/>
      <c r="EH218" s="19"/>
      <c r="EI218" s="19"/>
      <c r="EJ218" s="69"/>
      <c r="EK218" s="70"/>
      <c r="EL218" s="70"/>
      <c r="EM218" s="70"/>
      <c r="EN218" s="71"/>
      <c r="EO218" s="261"/>
      <c r="EP218" s="19"/>
      <c r="EQ218" s="19"/>
    </row>
    <row r="219" spans="1:147" ht="37.5" customHeight="1">
      <c r="A219" s="67"/>
      <c r="B219" s="68"/>
      <c r="C219" s="68"/>
      <c r="D219" s="69"/>
      <c r="E219" s="70"/>
      <c r="F219" s="70"/>
      <c r="G219" s="70"/>
      <c r="H219" s="71"/>
      <c r="I219" s="261"/>
      <c r="J219" s="19"/>
      <c r="K219" s="19"/>
      <c r="L219" s="69"/>
      <c r="M219" s="70"/>
      <c r="N219" s="70"/>
      <c r="O219" s="70"/>
      <c r="P219" s="71"/>
      <c r="Q219" s="261"/>
      <c r="R219" s="19"/>
      <c r="S219" s="19"/>
      <c r="T219" s="69"/>
      <c r="U219" s="70"/>
      <c r="V219" s="70"/>
      <c r="W219" s="70"/>
      <c r="X219" s="71"/>
      <c r="Y219" s="261"/>
      <c r="Z219" s="19"/>
      <c r="AA219" s="19"/>
      <c r="AB219" s="69"/>
      <c r="AC219" s="70"/>
      <c r="AD219" s="70"/>
      <c r="AE219" s="70"/>
      <c r="AF219" s="71"/>
      <c r="AG219" s="261"/>
      <c r="AH219" s="19"/>
      <c r="AI219" s="19"/>
      <c r="AJ219" s="69"/>
      <c r="AK219" s="70"/>
      <c r="AL219" s="70"/>
      <c r="AM219" s="70"/>
      <c r="AN219" s="71"/>
      <c r="AO219" s="261"/>
      <c r="AP219" s="19"/>
      <c r="AQ219" s="19"/>
      <c r="AR219" s="69"/>
      <c r="AS219" s="70"/>
      <c r="AT219" s="70"/>
      <c r="AU219" s="70"/>
      <c r="AV219" s="71"/>
      <c r="AW219" s="261"/>
      <c r="AX219" s="19"/>
      <c r="AY219" s="19"/>
      <c r="AZ219" s="69"/>
      <c r="BA219" s="70"/>
      <c r="BB219" s="70"/>
      <c r="BC219" s="70"/>
      <c r="BD219" s="71"/>
      <c r="BE219" s="261"/>
      <c r="BF219" s="19"/>
      <c r="BG219" s="19"/>
      <c r="BH219" s="69"/>
      <c r="BI219" s="70"/>
      <c r="BJ219" s="70"/>
      <c r="BK219" s="70"/>
      <c r="BL219" s="71"/>
      <c r="BM219" s="261"/>
      <c r="BN219" s="19"/>
      <c r="BO219" s="19"/>
      <c r="BP219" s="69"/>
      <c r="BQ219" s="70"/>
      <c r="BR219" s="70"/>
      <c r="BS219" s="70"/>
      <c r="BT219" s="71"/>
      <c r="BU219" s="261"/>
      <c r="BV219" s="19"/>
      <c r="BW219" s="19"/>
      <c r="BX219" s="69"/>
      <c r="BY219" s="70"/>
      <c r="BZ219" s="70"/>
      <c r="CA219" s="70"/>
      <c r="CB219" s="71"/>
      <c r="CC219" s="261"/>
      <c r="CD219" s="19"/>
      <c r="CE219" s="19"/>
      <c r="CF219" s="69"/>
      <c r="CG219" s="70"/>
      <c r="CH219" s="70"/>
      <c r="CI219" s="70"/>
      <c r="CJ219" s="71"/>
      <c r="CK219" s="261"/>
      <c r="CL219" s="19"/>
      <c r="CM219" s="19"/>
      <c r="CN219" s="69"/>
      <c r="CO219" s="70"/>
      <c r="CP219" s="70"/>
      <c r="CQ219" s="70"/>
      <c r="CR219" s="71"/>
      <c r="CS219" s="261"/>
      <c r="CT219" s="19"/>
      <c r="CU219" s="19"/>
      <c r="CV219" s="69"/>
      <c r="CW219" s="70"/>
      <c r="CX219" s="70"/>
      <c r="CY219" s="70"/>
      <c r="CZ219" s="71"/>
      <c r="DA219" s="261"/>
      <c r="DB219" s="19"/>
      <c r="DC219" s="19"/>
      <c r="DD219" s="69"/>
      <c r="DE219" s="70"/>
      <c r="DF219" s="70"/>
      <c r="DG219" s="70"/>
      <c r="DH219" s="71"/>
      <c r="DI219" s="261"/>
      <c r="DJ219" s="19"/>
      <c r="DK219" s="19"/>
      <c r="DL219" s="69"/>
      <c r="DM219" s="70"/>
      <c r="DN219" s="70"/>
      <c r="DO219" s="70"/>
      <c r="DP219" s="71"/>
      <c r="DQ219" s="261"/>
      <c r="DR219" s="19"/>
      <c r="DS219" s="19"/>
      <c r="DT219" s="69"/>
      <c r="DU219" s="70"/>
      <c r="DV219" s="70"/>
      <c r="DW219" s="70"/>
      <c r="DX219" s="71"/>
      <c r="DY219" s="261"/>
      <c r="DZ219" s="19"/>
      <c r="EA219" s="19"/>
      <c r="EB219" s="388"/>
      <c r="EC219" s="67"/>
      <c r="ED219" s="67"/>
      <c r="EE219" s="67"/>
      <c r="EF219" s="389"/>
      <c r="EG219" s="390"/>
      <c r="EH219" s="19"/>
      <c r="EI219" s="19"/>
      <c r="EJ219" s="69"/>
      <c r="EK219" s="70"/>
      <c r="EL219" s="70"/>
      <c r="EM219" s="70"/>
      <c r="EN219" s="71"/>
      <c r="EO219" s="261"/>
      <c r="EP219" s="19"/>
      <c r="EQ219" s="19"/>
    </row>
    <row r="220" spans="1:147" ht="37.5" customHeight="1">
      <c r="A220" s="67"/>
      <c r="B220" s="68"/>
      <c r="C220" s="68"/>
      <c r="D220" s="69"/>
      <c r="E220" s="70"/>
      <c r="F220" s="70"/>
      <c r="G220" s="70"/>
      <c r="H220" s="71"/>
      <c r="I220" s="261"/>
      <c r="J220" s="19"/>
      <c r="K220" s="19"/>
      <c r="L220" s="69"/>
      <c r="M220" s="70"/>
      <c r="N220" s="70"/>
      <c r="O220" s="70"/>
      <c r="P220" s="71"/>
      <c r="Q220" s="261"/>
      <c r="R220" s="19"/>
      <c r="S220" s="19"/>
      <c r="T220" s="69"/>
      <c r="U220" s="70"/>
      <c r="V220" s="70"/>
      <c r="W220" s="70"/>
      <c r="X220" s="71"/>
      <c r="Y220" s="261"/>
      <c r="Z220" s="19"/>
      <c r="AA220" s="19"/>
      <c r="AB220" s="69"/>
      <c r="AC220" s="70"/>
      <c r="AD220" s="70"/>
      <c r="AE220" s="70"/>
      <c r="AF220" s="71"/>
      <c r="AG220" s="261"/>
      <c r="AH220" s="19"/>
      <c r="AI220" s="19"/>
      <c r="AJ220" s="69"/>
      <c r="AK220" s="70"/>
      <c r="AL220" s="70"/>
      <c r="AM220" s="70"/>
      <c r="AN220" s="71"/>
      <c r="AO220" s="261"/>
      <c r="AP220" s="19"/>
      <c r="AQ220" s="19"/>
      <c r="AR220" s="69"/>
      <c r="AS220" s="70"/>
      <c r="AT220" s="70"/>
      <c r="AU220" s="70"/>
      <c r="AV220" s="71"/>
      <c r="AW220" s="261"/>
      <c r="AX220" s="19"/>
      <c r="AY220" s="19"/>
      <c r="AZ220" s="69"/>
      <c r="BA220" s="70"/>
      <c r="BB220" s="70"/>
      <c r="BC220" s="70"/>
      <c r="BD220" s="71"/>
      <c r="BE220" s="261"/>
      <c r="BF220" s="19"/>
      <c r="BG220" s="19"/>
      <c r="BH220" s="69"/>
      <c r="BI220" s="70"/>
      <c r="BJ220" s="70"/>
      <c r="BK220" s="70"/>
      <c r="BL220" s="71"/>
      <c r="BM220" s="261"/>
      <c r="BN220" s="19"/>
      <c r="BO220" s="19"/>
      <c r="BP220" s="69"/>
      <c r="BQ220" s="70"/>
      <c r="BR220" s="70"/>
      <c r="BS220" s="70"/>
      <c r="BT220" s="71"/>
      <c r="BU220" s="261"/>
      <c r="BV220" s="19"/>
      <c r="BW220" s="19"/>
      <c r="BX220" s="69"/>
      <c r="BY220" s="70"/>
      <c r="BZ220" s="70"/>
      <c r="CA220" s="70"/>
      <c r="CB220" s="71"/>
      <c r="CC220" s="261"/>
      <c r="CD220" s="19"/>
      <c r="CE220" s="19"/>
      <c r="CF220" s="69"/>
      <c r="CG220" s="70"/>
      <c r="CH220" s="70"/>
      <c r="CI220" s="70"/>
      <c r="CJ220" s="71"/>
      <c r="CK220" s="261"/>
      <c r="CL220" s="19"/>
      <c r="CM220" s="19"/>
      <c r="CN220" s="69"/>
      <c r="CO220" s="70"/>
      <c r="CP220" s="70"/>
      <c r="CQ220" s="70"/>
      <c r="CR220" s="71"/>
      <c r="CS220" s="261"/>
      <c r="CT220" s="19"/>
      <c r="CU220" s="19"/>
      <c r="CV220" s="69"/>
      <c r="CW220" s="70"/>
      <c r="CX220" s="70"/>
      <c r="CY220" s="70"/>
      <c r="CZ220" s="71"/>
      <c r="DA220" s="261"/>
      <c r="DB220" s="19"/>
      <c r="DC220" s="19"/>
      <c r="DD220" s="69"/>
      <c r="DE220" s="70"/>
      <c r="DF220" s="70"/>
      <c r="DG220" s="70"/>
      <c r="DH220" s="71"/>
      <c r="DI220" s="261"/>
      <c r="DJ220" s="19"/>
      <c r="DK220" s="19"/>
      <c r="DL220" s="69"/>
      <c r="DM220" s="70"/>
      <c r="DN220" s="70"/>
      <c r="DO220" s="70"/>
      <c r="DP220" s="71"/>
      <c r="DQ220" s="261"/>
      <c r="DR220" s="19"/>
      <c r="DS220" s="19"/>
      <c r="DT220" s="69"/>
      <c r="DU220" s="70"/>
      <c r="DV220" s="70"/>
      <c r="DW220" s="70"/>
      <c r="DX220" s="71"/>
      <c r="DY220" s="261"/>
      <c r="DZ220" s="19"/>
      <c r="EA220" s="19"/>
      <c r="EB220" s="388"/>
      <c r="EC220" s="67"/>
      <c r="ED220" s="67"/>
      <c r="EE220" s="67"/>
      <c r="EF220" s="389"/>
      <c r="EG220" s="390"/>
      <c r="EH220" s="19"/>
      <c r="EI220" s="19"/>
      <c r="EJ220" s="69"/>
      <c r="EK220" s="70"/>
      <c r="EL220" s="70"/>
      <c r="EM220" s="70"/>
      <c r="EN220" s="71"/>
      <c r="EO220" s="261"/>
      <c r="EP220" s="19"/>
      <c r="EQ220" s="19"/>
    </row>
    <row r="221" spans="1:147" ht="37.5" customHeight="1">
      <c r="A221" s="67"/>
      <c r="B221" s="68"/>
      <c r="C221" s="68"/>
      <c r="D221" s="69"/>
      <c r="E221" s="70"/>
      <c r="F221" s="70"/>
      <c r="G221" s="70"/>
      <c r="H221" s="71"/>
      <c r="I221" s="261"/>
      <c r="J221" s="19"/>
      <c r="K221" s="19"/>
      <c r="L221" s="69"/>
      <c r="M221" s="70"/>
      <c r="N221" s="70"/>
      <c r="O221" s="70"/>
      <c r="P221" s="71"/>
      <c r="Q221" s="261"/>
      <c r="R221" s="19"/>
      <c r="S221" s="19"/>
      <c r="T221" s="69"/>
      <c r="U221" s="70"/>
      <c r="V221" s="70"/>
      <c r="W221" s="70"/>
      <c r="X221" s="71"/>
      <c r="Y221" s="261"/>
      <c r="Z221" s="19"/>
      <c r="AA221" s="19"/>
      <c r="AB221" s="69"/>
      <c r="AC221" s="70"/>
      <c r="AD221" s="70"/>
      <c r="AE221" s="70"/>
      <c r="AF221" s="71"/>
      <c r="AG221" s="261"/>
      <c r="AH221" s="19"/>
      <c r="AI221" s="19"/>
      <c r="AJ221" s="69"/>
      <c r="AK221" s="70"/>
      <c r="AL221" s="70"/>
      <c r="AM221" s="70"/>
      <c r="AN221" s="71"/>
      <c r="AO221" s="261"/>
      <c r="AP221" s="19"/>
      <c r="AQ221" s="19"/>
      <c r="AR221" s="69"/>
      <c r="AS221" s="70"/>
      <c r="AT221" s="70"/>
      <c r="AU221" s="70"/>
      <c r="AV221" s="71"/>
      <c r="AW221" s="261"/>
      <c r="AX221" s="19"/>
      <c r="AY221" s="19"/>
      <c r="AZ221" s="69"/>
      <c r="BA221" s="70"/>
      <c r="BB221" s="70"/>
      <c r="BC221" s="70"/>
      <c r="BD221" s="71"/>
      <c r="BE221" s="261"/>
      <c r="BF221" s="19"/>
      <c r="BG221" s="19"/>
      <c r="BH221" s="69"/>
      <c r="BI221" s="70"/>
      <c r="BJ221" s="70"/>
      <c r="BK221" s="70"/>
      <c r="BL221" s="71"/>
      <c r="BM221" s="261"/>
      <c r="BN221" s="19"/>
      <c r="BO221" s="19"/>
      <c r="BP221" s="69"/>
      <c r="BQ221" s="70"/>
      <c r="BR221" s="70"/>
      <c r="BS221" s="70"/>
      <c r="BT221" s="71"/>
      <c r="BU221" s="261"/>
      <c r="BV221" s="19"/>
      <c r="BW221" s="19"/>
      <c r="BX221" s="69"/>
      <c r="BY221" s="70"/>
      <c r="BZ221" s="70"/>
      <c r="CA221" s="70"/>
      <c r="CB221" s="71"/>
      <c r="CC221" s="261"/>
      <c r="CD221" s="19"/>
      <c r="CE221" s="19"/>
      <c r="CF221" s="69"/>
      <c r="CG221" s="70"/>
      <c r="CH221" s="70"/>
      <c r="CI221" s="70"/>
      <c r="CJ221" s="71"/>
      <c r="CK221" s="261"/>
      <c r="CL221" s="19"/>
      <c r="CM221" s="19"/>
      <c r="CN221" s="69"/>
      <c r="CO221" s="70"/>
      <c r="CP221" s="70"/>
      <c r="CQ221" s="70"/>
      <c r="CR221" s="71"/>
      <c r="CS221" s="261"/>
      <c r="CT221" s="19"/>
      <c r="CU221" s="19"/>
      <c r="CV221" s="69"/>
      <c r="CW221" s="70"/>
      <c r="CX221" s="70"/>
      <c r="CY221" s="70"/>
      <c r="CZ221" s="71"/>
      <c r="DA221" s="261"/>
      <c r="DB221" s="19"/>
      <c r="DC221" s="19"/>
      <c r="DD221" s="69"/>
      <c r="DE221" s="70"/>
      <c r="DF221" s="70"/>
      <c r="DG221" s="70"/>
      <c r="DH221" s="71"/>
      <c r="DI221" s="261"/>
      <c r="DJ221" s="19"/>
      <c r="DK221" s="19"/>
      <c r="DL221" s="69"/>
      <c r="DM221" s="70"/>
      <c r="DN221" s="70"/>
      <c r="DO221" s="70"/>
      <c r="DP221" s="71"/>
      <c r="DQ221" s="261"/>
      <c r="DR221" s="19"/>
      <c r="DS221" s="19"/>
      <c r="DT221" s="69"/>
      <c r="DU221" s="70"/>
      <c r="DV221" s="70"/>
      <c r="DW221" s="70"/>
      <c r="DX221" s="71"/>
      <c r="DY221" s="261"/>
      <c r="DZ221" s="19"/>
      <c r="EA221" s="19"/>
      <c r="EB221" s="388"/>
      <c r="EC221" s="67"/>
      <c r="ED221" s="67"/>
      <c r="EE221" s="67"/>
      <c r="EF221" s="389"/>
      <c r="EG221" s="390"/>
      <c r="EH221" s="19"/>
      <c r="EI221" s="19"/>
      <c r="EJ221" s="69"/>
      <c r="EK221" s="70"/>
      <c r="EL221" s="70"/>
      <c r="EM221" s="70"/>
      <c r="EN221" s="71"/>
      <c r="EO221" s="261"/>
      <c r="EP221" s="19"/>
      <c r="EQ221" s="19"/>
    </row>
    <row r="222" spans="1:147" ht="37.5" customHeight="1">
      <c r="A222" s="67"/>
      <c r="B222" s="68"/>
      <c r="C222" s="68"/>
      <c r="D222" s="69"/>
      <c r="E222" s="70"/>
      <c r="F222" s="70"/>
      <c r="G222" s="70"/>
      <c r="H222" s="71"/>
      <c r="I222" s="261"/>
      <c r="J222" s="19"/>
      <c r="K222" s="19"/>
      <c r="L222" s="69"/>
      <c r="M222" s="70"/>
      <c r="N222" s="70"/>
      <c r="O222" s="70"/>
      <c r="P222" s="71"/>
      <c r="Q222" s="261"/>
      <c r="R222" s="19"/>
      <c r="S222" s="19"/>
      <c r="T222" s="69"/>
      <c r="U222" s="70"/>
      <c r="V222" s="70"/>
      <c r="W222" s="70"/>
      <c r="X222" s="71"/>
      <c r="Y222" s="261"/>
      <c r="Z222" s="19"/>
      <c r="AA222" s="19"/>
      <c r="AB222" s="69"/>
      <c r="AC222" s="70"/>
      <c r="AD222" s="70"/>
      <c r="AE222" s="70"/>
      <c r="AF222" s="71"/>
      <c r="AG222" s="261"/>
      <c r="AH222" s="19"/>
      <c r="AI222" s="19"/>
      <c r="AJ222" s="69"/>
      <c r="AK222" s="70"/>
      <c r="AL222" s="70"/>
      <c r="AM222" s="70"/>
      <c r="AN222" s="71"/>
      <c r="AO222" s="261"/>
      <c r="AP222" s="19"/>
      <c r="AQ222" s="19"/>
      <c r="AR222" s="69"/>
      <c r="AS222" s="70"/>
      <c r="AT222" s="70"/>
      <c r="AU222" s="70"/>
      <c r="AV222" s="71"/>
      <c r="AW222" s="261"/>
      <c r="AX222" s="19"/>
      <c r="AY222" s="19"/>
      <c r="AZ222" s="69"/>
      <c r="BA222" s="70"/>
      <c r="BB222" s="70"/>
      <c r="BC222" s="70"/>
      <c r="BD222" s="71"/>
      <c r="BE222" s="261"/>
      <c r="BF222" s="19"/>
      <c r="BG222" s="19"/>
      <c r="BH222" s="69"/>
      <c r="BI222" s="70"/>
      <c r="BJ222" s="70"/>
      <c r="BK222" s="70"/>
      <c r="BL222" s="71"/>
      <c r="BM222" s="261"/>
      <c r="BN222" s="19"/>
      <c r="BO222" s="19"/>
      <c r="BP222" s="69"/>
      <c r="BQ222" s="70"/>
      <c r="BR222" s="70"/>
      <c r="BS222" s="70"/>
      <c r="BT222" s="71"/>
      <c r="BU222" s="261"/>
      <c r="BV222" s="19"/>
      <c r="BW222" s="19"/>
      <c r="BX222" s="69"/>
      <c r="BY222" s="70"/>
      <c r="BZ222" s="70"/>
      <c r="CA222" s="70"/>
      <c r="CB222" s="71"/>
      <c r="CC222" s="261"/>
      <c r="CD222" s="19"/>
      <c r="CE222" s="19"/>
      <c r="CF222" s="69"/>
      <c r="CG222" s="70"/>
      <c r="CH222" s="70"/>
      <c r="CI222" s="70"/>
      <c r="CJ222" s="71"/>
      <c r="CK222" s="261"/>
      <c r="CL222" s="19"/>
      <c r="CM222" s="19"/>
      <c r="CN222" s="69"/>
      <c r="CO222" s="70"/>
      <c r="CP222" s="70"/>
      <c r="CQ222" s="70"/>
      <c r="CR222" s="71"/>
      <c r="CS222" s="261"/>
      <c r="CT222" s="19"/>
      <c r="CU222" s="19"/>
      <c r="CV222" s="69"/>
      <c r="CW222" s="70"/>
      <c r="CX222" s="70"/>
      <c r="CY222" s="70"/>
      <c r="CZ222" s="71"/>
      <c r="DA222" s="261"/>
      <c r="DB222" s="19"/>
      <c r="DC222" s="19"/>
      <c r="DD222" s="69"/>
      <c r="DE222" s="70"/>
      <c r="DF222" s="70"/>
      <c r="DG222" s="70"/>
      <c r="DH222" s="71"/>
      <c r="DI222" s="261"/>
      <c r="DJ222" s="19"/>
      <c r="DK222" s="19"/>
      <c r="DL222" s="69"/>
      <c r="DM222" s="70"/>
      <c r="DN222" s="70"/>
      <c r="DO222" s="70"/>
      <c r="DP222" s="71"/>
      <c r="DQ222" s="261"/>
      <c r="DR222" s="19"/>
      <c r="DS222" s="19"/>
      <c r="DT222" s="69"/>
      <c r="DU222" s="70"/>
      <c r="DV222" s="70"/>
      <c r="DW222" s="70"/>
      <c r="DX222" s="71"/>
      <c r="DY222" s="261"/>
      <c r="DZ222" s="19"/>
      <c r="EA222" s="19"/>
      <c r="EB222" s="388"/>
      <c r="EC222" s="67"/>
      <c r="ED222" s="67"/>
      <c r="EE222" s="67"/>
      <c r="EF222" s="389"/>
      <c r="EG222" s="390"/>
      <c r="EH222" s="19"/>
      <c r="EI222" s="19"/>
      <c r="EJ222" s="69"/>
      <c r="EK222" s="70"/>
      <c r="EL222" s="70"/>
      <c r="EM222" s="70"/>
      <c r="EN222" s="71"/>
      <c r="EO222" s="261"/>
      <c r="EP222" s="19"/>
      <c r="EQ222" s="19"/>
    </row>
    <row r="223" spans="1:147" ht="37.5" customHeight="1">
      <c r="A223" s="67"/>
      <c r="B223" s="68"/>
      <c r="C223" s="68"/>
      <c r="D223" s="69"/>
      <c r="E223" s="70"/>
      <c r="F223" s="70"/>
      <c r="G223" s="70"/>
      <c r="H223" s="71"/>
      <c r="I223" s="261"/>
      <c r="J223" s="19"/>
      <c r="K223" s="19"/>
      <c r="L223" s="69"/>
      <c r="M223" s="70"/>
      <c r="N223" s="70"/>
      <c r="O223" s="70"/>
      <c r="P223" s="71"/>
      <c r="Q223" s="261"/>
      <c r="R223" s="19"/>
      <c r="S223" s="19"/>
      <c r="T223" s="69"/>
      <c r="U223" s="70"/>
      <c r="V223" s="70"/>
      <c r="W223" s="70"/>
      <c r="X223" s="71"/>
      <c r="Y223" s="261"/>
      <c r="Z223" s="19"/>
      <c r="AA223" s="19"/>
      <c r="AB223" s="69"/>
      <c r="AC223" s="70"/>
      <c r="AD223" s="70"/>
      <c r="AE223" s="70"/>
      <c r="AF223" s="71"/>
      <c r="AG223" s="261"/>
      <c r="AH223" s="19"/>
      <c r="AI223" s="19"/>
      <c r="AJ223" s="69"/>
      <c r="AK223" s="70"/>
      <c r="AL223" s="70"/>
      <c r="AM223" s="70"/>
      <c r="AN223" s="71"/>
      <c r="AO223" s="261"/>
      <c r="AP223" s="19"/>
      <c r="AQ223" s="19"/>
      <c r="AR223" s="69"/>
      <c r="AS223" s="70"/>
      <c r="AT223" s="70"/>
      <c r="AU223" s="70"/>
      <c r="AV223" s="71"/>
      <c r="AW223" s="261"/>
      <c r="AX223" s="19"/>
      <c r="AY223" s="19"/>
      <c r="AZ223" s="69"/>
      <c r="BA223" s="70"/>
      <c r="BB223" s="70"/>
      <c r="BC223" s="70"/>
      <c r="BD223" s="71"/>
      <c r="BE223" s="261"/>
      <c r="BF223" s="19"/>
      <c r="BG223" s="19"/>
      <c r="BH223" s="69"/>
      <c r="BI223" s="70"/>
      <c r="BJ223" s="70"/>
      <c r="BK223" s="70"/>
      <c r="BL223" s="71"/>
      <c r="BM223" s="261"/>
      <c r="BN223" s="19"/>
      <c r="BO223" s="19"/>
      <c r="BP223" s="69"/>
      <c r="BQ223" s="70"/>
      <c r="BR223" s="70"/>
      <c r="BS223" s="70"/>
      <c r="BT223" s="71"/>
      <c r="BU223" s="261"/>
      <c r="BV223" s="19"/>
      <c r="BW223" s="19"/>
      <c r="BX223" s="69"/>
      <c r="BY223" s="70"/>
      <c r="BZ223" s="70"/>
      <c r="CA223" s="70"/>
      <c r="CB223" s="71"/>
      <c r="CC223" s="261"/>
      <c r="CD223" s="19"/>
      <c r="CE223" s="19"/>
      <c r="CF223" s="69"/>
      <c r="CG223" s="70"/>
      <c r="CH223" s="70"/>
      <c r="CI223" s="70"/>
      <c r="CJ223" s="71"/>
      <c r="CK223" s="261"/>
      <c r="CL223" s="19"/>
      <c r="CM223" s="19"/>
      <c r="CN223" s="69"/>
      <c r="CO223" s="70"/>
      <c r="CP223" s="70"/>
      <c r="CQ223" s="70"/>
      <c r="CR223" s="71"/>
      <c r="CS223" s="261"/>
      <c r="CT223" s="19"/>
      <c r="CU223" s="19"/>
      <c r="CV223" s="69"/>
      <c r="CW223" s="70"/>
      <c r="CX223" s="70"/>
      <c r="CY223" s="70"/>
      <c r="CZ223" s="71"/>
      <c r="DA223" s="261"/>
      <c r="DB223" s="19"/>
      <c r="DC223" s="19"/>
      <c r="DD223" s="69"/>
      <c r="DE223" s="70"/>
      <c r="DF223" s="70"/>
      <c r="DG223" s="70"/>
      <c r="DH223" s="71"/>
      <c r="DI223" s="261"/>
      <c r="DJ223" s="19"/>
      <c r="DK223" s="19"/>
      <c r="DL223" s="69"/>
      <c r="DM223" s="70"/>
      <c r="DN223" s="70"/>
      <c r="DO223" s="70"/>
      <c r="DP223" s="71"/>
      <c r="DQ223" s="261"/>
      <c r="DR223" s="19"/>
      <c r="DS223" s="19"/>
      <c r="DT223" s="69"/>
      <c r="DU223" s="70"/>
      <c r="DV223" s="70"/>
      <c r="DW223" s="70"/>
      <c r="DX223" s="71"/>
      <c r="DY223" s="261"/>
      <c r="DZ223" s="19"/>
      <c r="EA223" s="19"/>
      <c r="EB223" s="388"/>
      <c r="EC223" s="67"/>
      <c r="ED223" s="67"/>
      <c r="EE223" s="67"/>
      <c r="EF223" s="389"/>
      <c r="EG223" s="390"/>
      <c r="EH223" s="19"/>
      <c r="EI223" s="19"/>
      <c r="EJ223" s="69"/>
      <c r="EK223" s="70"/>
      <c r="EL223" s="70"/>
      <c r="EM223" s="70"/>
      <c r="EN223" s="71"/>
      <c r="EO223" s="261"/>
      <c r="EP223" s="19"/>
      <c r="EQ223" s="19"/>
    </row>
    <row r="224" spans="1:147" ht="37.5" customHeight="1">
      <c r="A224" s="67"/>
      <c r="B224" s="68"/>
      <c r="C224" s="68"/>
      <c r="D224" s="69"/>
      <c r="E224" s="70"/>
      <c r="F224" s="70"/>
      <c r="G224" s="70"/>
      <c r="H224" s="71"/>
      <c r="I224" s="261"/>
      <c r="J224" s="19"/>
      <c r="K224" s="19"/>
      <c r="L224" s="69"/>
      <c r="M224" s="70"/>
      <c r="N224" s="70"/>
      <c r="O224" s="70"/>
      <c r="P224" s="71"/>
      <c r="Q224" s="261"/>
      <c r="R224" s="19"/>
      <c r="S224" s="19"/>
      <c r="T224" s="69"/>
      <c r="U224" s="70"/>
      <c r="V224" s="70"/>
      <c r="W224" s="70"/>
      <c r="X224" s="71"/>
      <c r="Y224" s="261"/>
      <c r="Z224" s="19"/>
      <c r="AA224" s="19"/>
      <c r="AB224" s="69"/>
      <c r="AC224" s="70"/>
      <c r="AD224" s="70"/>
      <c r="AE224" s="70"/>
      <c r="AF224" s="71"/>
      <c r="AG224" s="261"/>
      <c r="AH224" s="19"/>
      <c r="AI224" s="19"/>
      <c r="AJ224" s="69"/>
      <c r="AK224" s="70"/>
      <c r="AL224" s="70"/>
      <c r="AM224" s="70"/>
      <c r="AN224" s="71"/>
      <c r="AO224" s="261"/>
      <c r="AP224" s="19"/>
      <c r="AQ224" s="19"/>
      <c r="AR224" s="69"/>
      <c r="AS224" s="70"/>
      <c r="AT224" s="70"/>
      <c r="AU224" s="70"/>
      <c r="AV224" s="71"/>
      <c r="AW224" s="261"/>
      <c r="AX224" s="19"/>
      <c r="AY224" s="19"/>
      <c r="AZ224" s="69"/>
      <c r="BA224" s="70"/>
      <c r="BB224" s="70"/>
      <c r="BC224" s="70"/>
      <c r="BD224" s="71"/>
      <c r="BE224" s="261"/>
      <c r="BF224" s="19"/>
      <c r="BG224" s="19"/>
      <c r="BH224" s="69"/>
      <c r="BI224" s="70"/>
      <c r="BJ224" s="70"/>
      <c r="BK224" s="70"/>
      <c r="BL224" s="71"/>
      <c r="BM224" s="261"/>
      <c r="BN224" s="19"/>
      <c r="BO224" s="19"/>
      <c r="BP224" s="69"/>
      <c r="BQ224" s="70"/>
      <c r="BR224" s="70"/>
      <c r="BS224" s="70"/>
      <c r="BT224" s="71"/>
      <c r="BU224" s="261"/>
      <c r="BV224" s="19"/>
      <c r="BW224" s="19"/>
      <c r="BX224" s="69"/>
      <c r="BY224" s="70"/>
      <c r="BZ224" s="70"/>
      <c r="CA224" s="70"/>
      <c r="CB224" s="71"/>
      <c r="CC224" s="261"/>
      <c r="CD224" s="19"/>
      <c r="CE224" s="19"/>
      <c r="CF224" s="69"/>
      <c r="CG224" s="70"/>
      <c r="CH224" s="70"/>
      <c r="CI224" s="70"/>
      <c r="CJ224" s="71"/>
      <c r="CK224" s="261"/>
      <c r="CL224" s="19"/>
      <c r="CM224" s="19"/>
      <c r="CN224" s="69"/>
      <c r="CO224" s="70"/>
      <c r="CP224" s="70"/>
      <c r="CQ224" s="70"/>
      <c r="CR224" s="71"/>
      <c r="CS224" s="261"/>
      <c r="CT224" s="19"/>
      <c r="CU224" s="19"/>
      <c r="CV224" s="69"/>
      <c r="CW224" s="70"/>
      <c r="CX224" s="70"/>
      <c r="CY224" s="70"/>
      <c r="CZ224" s="71"/>
      <c r="DA224" s="261"/>
      <c r="DB224" s="19"/>
      <c r="DC224" s="19"/>
      <c r="DD224" s="69"/>
      <c r="DE224" s="70"/>
      <c r="DF224" s="70"/>
      <c r="DG224" s="70"/>
      <c r="DH224" s="71"/>
      <c r="DI224" s="261"/>
      <c r="DJ224" s="19"/>
      <c r="DK224" s="19"/>
      <c r="DL224" s="69"/>
      <c r="DM224" s="70"/>
      <c r="DN224" s="70"/>
      <c r="DO224" s="70"/>
      <c r="DP224" s="71"/>
      <c r="DQ224" s="261"/>
      <c r="DR224" s="19"/>
      <c r="DS224" s="19"/>
      <c r="DT224" s="69"/>
      <c r="DU224" s="70"/>
      <c r="DV224" s="70"/>
      <c r="DW224" s="70"/>
      <c r="DX224" s="71"/>
      <c r="DY224" s="261"/>
      <c r="DZ224" s="19"/>
      <c r="EA224" s="19"/>
      <c r="EB224" s="388"/>
      <c r="EC224" s="67"/>
      <c r="ED224" s="67"/>
      <c r="EE224" s="67"/>
      <c r="EF224" s="389"/>
      <c r="EG224" s="390"/>
      <c r="EH224" s="19"/>
      <c r="EI224" s="19"/>
      <c r="EJ224" s="69"/>
      <c r="EK224" s="70"/>
      <c r="EL224" s="70"/>
      <c r="EM224" s="70"/>
      <c r="EN224" s="71"/>
      <c r="EO224" s="261"/>
      <c r="EP224" s="19"/>
      <c r="EQ224" s="19"/>
    </row>
    <row r="225" spans="1:147" ht="37.5" customHeight="1">
      <c r="A225" s="67"/>
      <c r="B225" s="68"/>
      <c r="C225" s="68"/>
      <c r="D225" s="69"/>
      <c r="E225" s="70"/>
      <c r="F225" s="70"/>
      <c r="G225" s="70"/>
      <c r="H225" s="71"/>
      <c r="I225" s="261"/>
      <c r="J225" s="19"/>
      <c r="K225" s="19"/>
      <c r="L225" s="69"/>
      <c r="M225" s="70"/>
      <c r="N225" s="70"/>
      <c r="O225" s="70"/>
      <c r="P225" s="71"/>
      <c r="Q225" s="261"/>
      <c r="R225" s="19"/>
      <c r="S225" s="19"/>
      <c r="T225" s="69"/>
      <c r="U225" s="70"/>
      <c r="V225" s="70"/>
      <c r="W225" s="70"/>
      <c r="X225" s="71"/>
      <c r="Y225" s="261"/>
      <c r="Z225" s="19"/>
      <c r="AA225" s="19"/>
      <c r="AB225" s="69"/>
      <c r="AC225" s="70"/>
      <c r="AD225" s="70"/>
      <c r="AE225" s="70"/>
      <c r="AF225" s="71"/>
      <c r="AG225" s="261"/>
      <c r="AH225" s="19"/>
      <c r="AI225" s="19"/>
      <c r="AJ225" s="69"/>
      <c r="AK225" s="70"/>
      <c r="AL225" s="70"/>
      <c r="AM225" s="70"/>
      <c r="AN225" s="71"/>
      <c r="AO225" s="261"/>
      <c r="AP225" s="19"/>
      <c r="AQ225" s="19"/>
      <c r="AR225" s="69"/>
      <c r="AS225" s="70"/>
      <c r="AT225" s="70"/>
      <c r="AU225" s="70"/>
      <c r="AV225" s="71"/>
      <c r="AW225" s="261"/>
      <c r="AX225" s="19"/>
      <c r="AY225" s="19"/>
      <c r="AZ225" s="69"/>
      <c r="BA225" s="70"/>
      <c r="BB225" s="70"/>
      <c r="BC225" s="70"/>
      <c r="BD225" s="71"/>
      <c r="BE225" s="261"/>
      <c r="BF225" s="19"/>
      <c r="BG225" s="19"/>
      <c r="BH225" s="69"/>
      <c r="BI225" s="70"/>
      <c r="BJ225" s="70"/>
      <c r="BK225" s="70"/>
      <c r="BL225" s="71"/>
      <c r="BM225" s="261"/>
      <c r="BN225" s="19"/>
      <c r="BO225" s="19"/>
      <c r="BP225" s="69"/>
      <c r="BQ225" s="70"/>
      <c r="BR225" s="70"/>
      <c r="BS225" s="70"/>
      <c r="BT225" s="71"/>
      <c r="BU225" s="261"/>
      <c r="BV225" s="19"/>
      <c r="BW225" s="19"/>
      <c r="BX225" s="69"/>
      <c r="BY225" s="70"/>
      <c r="BZ225" s="70"/>
      <c r="CA225" s="70"/>
      <c r="CB225" s="71"/>
      <c r="CC225" s="261"/>
      <c r="CD225" s="19"/>
      <c r="CE225" s="19"/>
      <c r="CF225" s="69"/>
      <c r="CG225" s="70"/>
      <c r="CH225" s="70"/>
      <c r="CI225" s="70"/>
      <c r="CJ225" s="71"/>
      <c r="CK225" s="261"/>
      <c r="CL225" s="19"/>
      <c r="CM225" s="19"/>
      <c r="CN225" s="69"/>
      <c r="CO225" s="70"/>
      <c r="CP225" s="70"/>
      <c r="CQ225" s="70"/>
      <c r="CR225" s="71"/>
      <c r="CS225" s="261"/>
      <c r="CT225" s="19"/>
      <c r="CU225" s="19"/>
      <c r="CV225" s="69"/>
      <c r="CW225" s="70"/>
      <c r="CX225" s="70"/>
      <c r="CY225" s="70"/>
      <c r="CZ225" s="71"/>
      <c r="DA225" s="261"/>
      <c r="DB225" s="19"/>
      <c r="DC225" s="19"/>
      <c r="DD225" s="69"/>
      <c r="DE225" s="70"/>
      <c r="DF225" s="70"/>
      <c r="DG225" s="70"/>
      <c r="DH225" s="71"/>
      <c r="DI225" s="261"/>
      <c r="DJ225" s="19"/>
      <c r="DK225" s="19"/>
      <c r="DL225" s="69"/>
      <c r="DM225" s="70"/>
      <c r="DN225" s="70"/>
      <c r="DO225" s="70"/>
      <c r="DP225" s="71"/>
      <c r="DQ225" s="261"/>
      <c r="DR225" s="19"/>
      <c r="DS225" s="19"/>
      <c r="DT225" s="69"/>
      <c r="DU225" s="70"/>
      <c r="DV225" s="70"/>
      <c r="DW225" s="70"/>
      <c r="DX225" s="71"/>
      <c r="DY225" s="261"/>
      <c r="DZ225" s="19"/>
      <c r="EA225" s="19"/>
      <c r="EB225" s="388"/>
      <c r="EC225" s="67"/>
      <c r="ED225" s="67"/>
      <c r="EE225" s="67"/>
      <c r="EF225" s="389"/>
      <c r="EG225" s="390"/>
      <c r="EH225" s="19"/>
      <c r="EI225" s="19"/>
      <c r="EJ225" s="69"/>
      <c r="EK225" s="70"/>
      <c r="EL225" s="70"/>
      <c r="EM225" s="70"/>
      <c r="EN225" s="71"/>
      <c r="EO225" s="261"/>
      <c r="EP225" s="19"/>
      <c r="EQ225" s="19"/>
    </row>
    <row r="226" spans="1:147" ht="37.5" customHeight="1">
      <c r="A226" s="67"/>
      <c r="B226" s="68"/>
      <c r="C226" s="68"/>
      <c r="D226" s="69"/>
      <c r="E226" s="70"/>
      <c r="F226" s="70"/>
      <c r="G226" s="70"/>
      <c r="H226" s="71"/>
      <c r="I226" s="261"/>
      <c r="J226" s="19"/>
      <c r="K226" s="19"/>
      <c r="L226" s="69"/>
      <c r="M226" s="70"/>
      <c r="N226" s="70"/>
      <c r="O226" s="70"/>
      <c r="P226" s="71"/>
      <c r="Q226" s="261"/>
      <c r="R226" s="19"/>
      <c r="S226" s="19"/>
      <c r="T226" s="69"/>
      <c r="U226" s="70"/>
      <c r="V226" s="70"/>
      <c r="W226" s="70"/>
      <c r="X226" s="71"/>
      <c r="Y226" s="261"/>
      <c r="Z226" s="19"/>
      <c r="AA226" s="19"/>
      <c r="AB226" s="69"/>
      <c r="AC226" s="70"/>
      <c r="AD226" s="70"/>
      <c r="AE226" s="70"/>
      <c r="AF226" s="71"/>
      <c r="AG226" s="261"/>
      <c r="AH226" s="19"/>
      <c r="AI226" s="19"/>
      <c r="AJ226" s="69"/>
      <c r="AK226" s="70"/>
      <c r="AL226" s="70"/>
      <c r="AM226" s="70"/>
      <c r="AN226" s="71"/>
      <c r="AO226" s="261"/>
      <c r="AP226" s="19"/>
      <c r="AQ226" s="19"/>
      <c r="AR226" s="69"/>
      <c r="AS226" s="70"/>
      <c r="AT226" s="70"/>
      <c r="AU226" s="70"/>
      <c r="AV226" s="71"/>
      <c r="AW226" s="261"/>
      <c r="AX226" s="19"/>
      <c r="AY226" s="19"/>
      <c r="AZ226" s="69"/>
      <c r="BA226" s="70"/>
      <c r="BB226" s="70"/>
      <c r="BC226" s="70"/>
      <c r="BD226" s="71"/>
      <c r="BE226" s="261"/>
      <c r="BF226" s="19"/>
      <c r="BG226" s="19"/>
      <c r="BH226" s="69"/>
      <c r="BI226" s="70"/>
      <c r="BJ226" s="70"/>
      <c r="BK226" s="70"/>
      <c r="BL226" s="71"/>
      <c r="BM226" s="261"/>
      <c r="BN226" s="19"/>
      <c r="BO226" s="19"/>
      <c r="BP226" s="69"/>
      <c r="BQ226" s="70"/>
      <c r="BR226" s="70"/>
      <c r="BS226" s="70"/>
      <c r="BT226" s="71"/>
      <c r="BU226" s="261"/>
      <c r="BV226" s="19"/>
      <c r="BW226" s="19"/>
      <c r="BX226" s="69"/>
      <c r="BY226" s="70"/>
      <c r="BZ226" s="70"/>
      <c r="CA226" s="70"/>
      <c r="CB226" s="71"/>
      <c r="CC226" s="261"/>
      <c r="CD226" s="19"/>
      <c r="CE226" s="19"/>
      <c r="CF226" s="69"/>
      <c r="CG226" s="70"/>
      <c r="CH226" s="70"/>
      <c r="CI226" s="70"/>
      <c r="CJ226" s="71"/>
      <c r="CK226" s="261"/>
      <c r="CL226" s="19"/>
      <c r="CM226" s="19"/>
      <c r="CN226" s="69"/>
      <c r="CO226" s="70"/>
      <c r="CP226" s="70"/>
      <c r="CQ226" s="70"/>
      <c r="CR226" s="71"/>
      <c r="CS226" s="261"/>
      <c r="CT226" s="19"/>
      <c r="CU226" s="19"/>
      <c r="CV226" s="69"/>
      <c r="CW226" s="70"/>
      <c r="CX226" s="70"/>
      <c r="CY226" s="70"/>
      <c r="CZ226" s="71"/>
      <c r="DA226" s="261"/>
      <c r="DB226" s="19"/>
      <c r="DC226" s="19"/>
      <c r="DD226" s="69"/>
      <c r="DE226" s="70"/>
      <c r="DF226" s="70"/>
      <c r="DG226" s="70"/>
      <c r="DH226" s="71"/>
      <c r="DI226" s="261"/>
      <c r="DJ226" s="19"/>
      <c r="DK226" s="19"/>
      <c r="DL226" s="69"/>
      <c r="DM226" s="70"/>
      <c r="DN226" s="70"/>
      <c r="DO226" s="70"/>
      <c r="DP226" s="71"/>
      <c r="DQ226" s="261"/>
      <c r="DR226" s="19"/>
      <c r="DS226" s="19"/>
      <c r="DT226" s="69"/>
      <c r="DU226" s="70"/>
      <c r="DV226" s="70"/>
      <c r="DW226" s="70"/>
      <c r="DX226" s="71"/>
      <c r="DY226" s="261"/>
      <c r="DZ226" s="19"/>
      <c r="EA226" s="19"/>
      <c r="EB226" s="388"/>
      <c r="EC226" s="67"/>
      <c r="ED226" s="67"/>
      <c r="EE226" s="67"/>
      <c r="EF226" s="389"/>
      <c r="EG226" s="390"/>
      <c r="EH226" s="19"/>
      <c r="EI226" s="19"/>
      <c r="EJ226" s="69"/>
      <c r="EK226" s="70"/>
      <c r="EL226" s="70"/>
      <c r="EM226" s="70"/>
      <c r="EN226" s="71"/>
      <c r="EO226" s="261"/>
      <c r="EP226" s="19"/>
      <c r="EQ226" s="19"/>
    </row>
    <row r="227" spans="1:147" ht="37.5" customHeight="1">
      <c r="A227" s="67"/>
      <c r="B227" s="68"/>
      <c r="C227" s="68"/>
      <c r="D227" s="69"/>
      <c r="E227" s="70"/>
      <c r="F227" s="70"/>
      <c r="G227" s="70"/>
      <c r="H227" s="71"/>
      <c r="I227" s="261"/>
      <c r="J227" s="19"/>
      <c r="K227" s="19"/>
      <c r="L227" s="69"/>
      <c r="M227" s="70"/>
      <c r="N227" s="70"/>
      <c r="O227" s="70"/>
      <c r="P227" s="71"/>
      <c r="Q227" s="261"/>
      <c r="R227" s="19"/>
      <c r="S227" s="19"/>
      <c r="T227" s="69"/>
      <c r="U227" s="70"/>
      <c r="V227" s="70"/>
      <c r="W227" s="70"/>
      <c r="X227" s="71"/>
      <c r="Y227" s="261"/>
      <c r="Z227" s="19"/>
      <c r="AA227" s="19"/>
      <c r="AB227" s="69"/>
      <c r="AC227" s="70"/>
      <c r="AD227" s="70"/>
      <c r="AE227" s="70"/>
      <c r="AF227" s="71"/>
      <c r="AG227" s="261"/>
      <c r="AH227" s="19"/>
      <c r="AI227" s="19"/>
      <c r="AJ227" s="69"/>
      <c r="AK227" s="70"/>
      <c r="AL227" s="70"/>
      <c r="AM227" s="70"/>
      <c r="AN227" s="71"/>
      <c r="AO227" s="261"/>
      <c r="AP227" s="19"/>
      <c r="AQ227" s="19"/>
      <c r="AR227" s="69"/>
      <c r="AS227" s="70"/>
      <c r="AT227" s="70"/>
      <c r="AU227" s="70"/>
      <c r="AV227" s="71"/>
      <c r="AW227" s="261"/>
      <c r="AX227" s="19"/>
      <c r="AY227" s="19"/>
      <c r="AZ227" s="69"/>
      <c r="BA227" s="70"/>
      <c r="BB227" s="70"/>
      <c r="BC227" s="70"/>
      <c r="BD227" s="71"/>
      <c r="BE227" s="261"/>
      <c r="BF227" s="19"/>
      <c r="BG227" s="19"/>
      <c r="BH227" s="69"/>
      <c r="BI227" s="70"/>
      <c r="BJ227" s="70"/>
      <c r="BK227" s="70"/>
      <c r="BL227" s="71"/>
      <c r="BM227" s="261"/>
      <c r="BN227" s="19"/>
      <c r="BO227" s="19"/>
      <c r="BP227" s="69"/>
      <c r="BQ227" s="70"/>
      <c r="BR227" s="70"/>
      <c r="BS227" s="70"/>
      <c r="BT227" s="71"/>
      <c r="BU227" s="261"/>
      <c r="BV227" s="19"/>
      <c r="BW227" s="19"/>
      <c r="BX227" s="69"/>
      <c r="BY227" s="70"/>
      <c r="BZ227" s="70"/>
      <c r="CA227" s="70"/>
      <c r="CB227" s="71"/>
      <c r="CC227" s="261"/>
      <c r="CD227" s="19"/>
      <c r="CE227" s="19"/>
      <c r="CF227" s="69"/>
      <c r="CG227" s="70"/>
      <c r="CH227" s="70"/>
      <c r="CI227" s="70"/>
      <c r="CJ227" s="71"/>
      <c r="CK227" s="261"/>
      <c r="CL227" s="19"/>
      <c r="CM227" s="19"/>
      <c r="CN227" s="69"/>
      <c r="CO227" s="70"/>
      <c r="CP227" s="70"/>
      <c r="CQ227" s="70"/>
      <c r="CR227" s="71"/>
      <c r="CS227" s="261"/>
      <c r="CT227" s="19"/>
      <c r="CU227" s="19"/>
      <c r="CV227" s="69"/>
      <c r="CW227" s="70"/>
      <c r="CX227" s="70"/>
      <c r="CY227" s="70"/>
      <c r="CZ227" s="71"/>
      <c r="DA227" s="261"/>
      <c r="DB227" s="19"/>
      <c r="DC227" s="19"/>
      <c r="DD227" s="69"/>
      <c r="DE227" s="70"/>
      <c r="DF227" s="70"/>
      <c r="DG227" s="70"/>
      <c r="DH227" s="71"/>
      <c r="DI227" s="261"/>
      <c r="DJ227" s="19"/>
      <c r="DK227" s="19"/>
      <c r="DL227" s="69"/>
      <c r="DM227" s="70"/>
      <c r="DN227" s="70"/>
      <c r="DO227" s="70"/>
      <c r="DP227" s="71"/>
      <c r="DQ227" s="261"/>
      <c r="DR227" s="19"/>
      <c r="DS227" s="19"/>
      <c r="DT227" s="69"/>
      <c r="DU227" s="70"/>
      <c r="DV227" s="70"/>
      <c r="DW227" s="70"/>
      <c r="DX227" s="71"/>
      <c r="DY227" s="261"/>
      <c r="DZ227" s="19"/>
      <c r="EA227" s="19"/>
      <c r="EB227" s="388"/>
      <c r="EC227" s="67"/>
      <c r="ED227" s="67"/>
      <c r="EE227" s="67"/>
      <c r="EF227" s="389"/>
      <c r="EG227" s="390"/>
      <c r="EH227" s="19"/>
      <c r="EI227" s="19"/>
      <c r="EJ227" s="69"/>
      <c r="EK227" s="70"/>
      <c r="EL227" s="70"/>
      <c r="EM227" s="70"/>
      <c r="EN227" s="71"/>
      <c r="EO227" s="261"/>
      <c r="EP227" s="19"/>
      <c r="EQ227" s="19"/>
    </row>
    <row r="228" spans="1:147" ht="37.5" customHeight="1">
      <c r="A228" s="67"/>
      <c r="B228" s="68"/>
      <c r="C228" s="68"/>
      <c r="D228" s="69"/>
      <c r="E228" s="70"/>
      <c r="F228" s="70"/>
      <c r="G228" s="70"/>
      <c r="H228" s="71"/>
      <c r="I228" s="261"/>
      <c r="J228" s="19"/>
      <c r="K228" s="19"/>
      <c r="L228" s="69"/>
      <c r="M228" s="70"/>
      <c r="N228" s="70"/>
      <c r="O228" s="70"/>
      <c r="P228" s="71"/>
      <c r="Q228" s="261"/>
      <c r="R228" s="19"/>
      <c r="S228" s="19"/>
      <c r="T228" s="69"/>
      <c r="U228" s="70"/>
      <c r="V228" s="70"/>
      <c r="W228" s="70"/>
      <c r="X228" s="71"/>
      <c r="Y228" s="261"/>
      <c r="Z228" s="19"/>
      <c r="AA228" s="19"/>
      <c r="AB228" s="69"/>
      <c r="AC228" s="70"/>
      <c r="AD228" s="70"/>
      <c r="AE228" s="70"/>
      <c r="AF228" s="71"/>
      <c r="AG228" s="261"/>
      <c r="AH228" s="19"/>
      <c r="AI228" s="19"/>
      <c r="AJ228" s="69"/>
      <c r="AK228" s="70"/>
      <c r="AL228" s="70"/>
      <c r="AM228" s="70"/>
      <c r="AN228" s="71"/>
      <c r="AO228" s="261"/>
      <c r="AP228" s="19"/>
      <c r="AQ228" s="19"/>
      <c r="AR228" s="69"/>
      <c r="AS228" s="70"/>
      <c r="AT228" s="70"/>
      <c r="AU228" s="70"/>
      <c r="AV228" s="71"/>
      <c r="AW228" s="261"/>
      <c r="AX228" s="19"/>
      <c r="AY228" s="19"/>
      <c r="AZ228" s="69"/>
      <c r="BA228" s="70"/>
      <c r="BB228" s="70"/>
      <c r="BC228" s="70"/>
      <c r="BD228" s="71"/>
      <c r="BE228" s="261"/>
      <c r="BF228" s="19"/>
      <c r="BG228" s="19"/>
      <c r="BH228" s="69"/>
      <c r="BI228" s="70"/>
      <c r="BJ228" s="70"/>
      <c r="BK228" s="70"/>
      <c r="BL228" s="71"/>
      <c r="BM228" s="261"/>
      <c r="BN228" s="19"/>
      <c r="BO228" s="19"/>
      <c r="BP228" s="69"/>
      <c r="BQ228" s="70"/>
      <c r="BR228" s="70"/>
      <c r="BS228" s="70"/>
      <c r="BT228" s="71"/>
      <c r="BU228" s="261"/>
      <c r="BV228" s="19"/>
      <c r="BW228" s="19"/>
      <c r="BX228" s="69"/>
      <c r="BY228" s="70"/>
      <c r="BZ228" s="70"/>
      <c r="CA228" s="70"/>
      <c r="CB228" s="71"/>
      <c r="CC228" s="261"/>
      <c r="CD228" s="19"/>
      <c r="CE228" s="19"/>
      <c r="CF228" s="69"/>
      <c r="CG228" s="70"/>
      <c r="CH228" s="70"/>
      <c r="CI228" s="70"/>
      <c r="CJ228" s="71"/>
      <c r="CK228" s="261"/>
      <c r="CL228" s="19"/>
      <c r="CM228" s="19"/>
      <c r="CN228" s="69"/>
      <c r="CO228" s="70"/>
      <c r="CP228" s="70"/>
      <c r="CQ228" s="70"/>
      <c r="CR228" s="71"/>
      <c r="CS228" s="261"/>
      <c r="CT228" s="19"/>
      <c r="CU228" s="19"/>
      <c r="CV228" s="69"/>
      <c r="CW228" s="70"/>
      <c r="CX228" s="70"/>
      <c r="CY228" s="70"/>
      <c r="CZ228" s="71"/>
      <c r="DA228" s="261"/>
      <c r="DB228" s="19"/>
      <c r="DC228" s="19"/>
      <c r="DD228" s="69"/>
      <c r="DE228" s="70"/>
      <c r="DF228" s="70"/>
      <c r="DG228" s="70"/>
      <c r="DH228" s="71"/>
      <c r="DI228" s="261"/>
      <c r="DJ228" s="19"/>
      <c r="DK228" s="19"/>
      <c r="DL228" s="69"/>
      <c r="DM228" s="70"/>
      <c r="DN228" s="70"/>
      <c r="DO228" s="70"/>
      <c r="DP228" s="71"/>
      <c r="DQ228" s="261"/>
      <c r="DR228" s="19"/>
      <c r="DS228" s="19"/>
      <c r="DT228" s="69"/>
      <c r="DU228" s="70"/>
      <c r="DV228" s="70"/>
      <c r="DW228" s="70"/>
      <c r="DX228" s="71"/>
      <c r="DY228" s="261"/>
      <c r="DZ228" s="19"/>
      <c r="EA228" s="19"/>
      <c r="EB228" s="388"/>
      <c r="EC228" s="67"/>
      <c r="ED228" s="67"/>
      <c r="EE228" s="67"/>
      <c r="EF228" s="389"/>
      <c r="EG228" s="390"/>
      <c r="EH228" s="19"/>
      <c r="EI228" s="19"/>
      <c r="EJ228" s="69"/>
      <c r="EK228" s="70"/>
      <c r="EL228" s="70"/>
      <c r="EM228" s="70"/>
      <c r="EN228" s="71"/>
      <c r="EO228" s="261"/>
      <c r="EP228" s="19"/>
      <c r="EQ228" s="19"/>
    </row>
    <row r="229" spans="1:147" ht="37.5" customHeight="1">
      <c r="A229" s="67"/>
      <c r="B229" s="68"/>
      <c r="C229" s="68"/>
      <c r="D229" s="69"/>
      <c r="E229" s="70"/>
      <c r="F229" s="70"/>
      <c r="G229" s="70"/>
      <c r="H229" s="71"/>
      <c r="I229" s="261"/>
      <c r="J229" s="19"/>
      <c r="K229" s="19"/>
      <c r="L229" s="69"/>
      <c r="M229" s="70"/>
      <c r="N229" s="70"/>
      <c r="O229" s="70"/>
      <c r="P229" s="71"/>
      <c r="Q229" s="261"/>
      <c r="R229" s="19"/>
      <c r="S229" s="19"/>
      <c r="T229" s="69"/>
      <c r="U229" s="70"/>
      <c r="V229" s="70"/>
      <c r="W229" s="70"/>
      <c r="X229" s="71"/>
      <c r="Y229" s="261"/>
      <c r="Z229" s="19"/>
      <c r="AA229" s="19"/>
      <c r="AB229" s="69"/>
      <c r="AC229" s="70"/>
      <c r="AD229" s="70"/>
      <c r="AE229" s="70"/>
      <c r="AF229" s="71"/>
      <c r="AG229" s="261"/>
      <c r="AH229" s="19"/>
      <c r="AI229" s="19"/>
      <c r="AJ229" s="69"/>
      <c r="AK229" s="70"/>
      <c r="AL229" s="70"/>
      <c r="AM229" s="70"/>
      <c r="AN229" s="71"/>
      <c r="AO229" s="261"/>
      <c r="AP229" s="19"/>
      <c r="AQ229" s="19"/>
      <c r="AR229" s="69"/>
      <c r="AS229" s="70"/>
      <c r="AT229" s="70"/>
      <c r="AU229" s="70"/>
      <c r="AV229" s="71"/>
      <c r="AW229" s="261"/>
      <c r="AX229" s="19"/>
      <c r="AY229" s="19"/>
      <c r="AZ229" s="69"/>
      <c r="BA229" s="70"/>
      <c r="BB229" s="70"/>
      <c r="BC229" s="70"/>
      <c r="BD229" s="71"/>
      <c r="BE229" s="261"/>
      <c r="BF229" s="19"/>
      <c r="BG229" s="19"/>
      <c r="BH229" s="69"/>
      <c r="BI229" s="70"/>
      <c r="BJ229" s="70"/>
      <c r="BK229" s="70"/>
      <c r="BL229" s="71"/>
      <c r="BM229" s="261"/>
      <c r="BN229" s="19"/>
      <c r="BO229" s="19"/>
      <c r="BP229" s="69"/>
      <c r="BQ229" s="70"/>
      <c r="BR229" s="70"/>
      <c r="BS229" s="70"/>
      <c r="BT229" s="71"/>
      <c r="BU229" s="261"/>
      <c r="BV229" s="19"/>
      <c r="BW229" s="19"/>
      <c r="BX229" s="69"/>
      <c r="BY229" s="70"/>
      <c r="BZ229" s="70"/>
      <c r="CA229" s="70"/>
      <c r="CB229" s="71"/>
      <c r="CC229" s="261"/>
      <c r="CD229" s="19"/>
      <c r="CE229" s="19"/>
      <c r="CF229" s="69"/>
      <c r="CG229" s="70"/>
      <c r="CH229" s="70"/>
      <c r="CI229" s="70"/>
      <c r="CJ229" s="71"/>
      <c r="CK229" s="261"/>
      <c r="CL229" s="19"/>
      <c r="CM229" s="19"/>
      <c r="CN229" s="69"/>
      <c r="CO229" s="70"/>
      <c r="CP229" s="70"/>
      <c r="CQ229" s="70"/>
      <c r="CR229" s="71"/>
      <c r="CS229" s="261"/>
      <c r="CT229" s="19"/>
      <c r="CU229" s="19"/>
      <c r="CV229" s="69"/>
      <c r="CW229" s="70"/>
      <c r="CX229" s="70"/>
      <c r="CY229" s="70"/>
      <c r="CZ229" s="71"/>
      <c r="DA229" s="261"/>
      <c r="DB229" s="19"/>
      <c r="DC229" s="19"/>
      <c r="DD229" s="69"/>
      <c r="DE229" s="70"/>
      <c r="DF229" s="70"/>
      <c r="DG229" s="70"/>
      <c r="DH229" s="71"/>
      <c r="DI229" s="261"/>
      <c r="DJ229" s="19"/>
      <c r="DK229" s="19"/>
      <c r="DL229" s="69"/>
      <c r="DM229" s="70"/>
      <c r="DN229" s="70"/>
      <c r="DO229" s="70"/>
      <c r="DP229" s="71"/>
      <c r="DQ229" s="261"/>
      <c r="DR229" s="19"/>
      <c r="DS229" s="19"/>
      <c r="DT229" s="69"/>
      <c r="DU229" s="70"/>
      <c r="DV229" s="70"/>
      <c r="DW229" s="70"/>
      <c r="DX229" s="71"/>
      <c r="DY229" s="261"/>
      <c r="DZ229" s="19"/>
      <c r="EA229" s="19"/>
      <c r="EB229" s="388"/>
      <c r="EC229" s="67"/>
      <c r="ED229" s="67"/>
      <c r="EE229" s="67"/>
      <c r="EF229" s="389"/>
      <c r="EG229" s="390"/>
      <c r="EH229" s="19"/>
      <c r="EI229" s="19"/>
      <c r="EJ229" s="69"/>
      <c r="EK229" s="70"/>
      <c r="EL229" s="70"/>
      <c r="EM229" s="70"/>
      <c r="EN229" s="71"/>
      <c r="EO229" s="261"/>
      <c r="EP229" s="19"/>
      <c r="EQ229" s="19"/>
    </row>
    <row r="230" spans="1:147" ht="37.5" customHeight="1">
      <c r="A230" s="67"/>
      <c r="B230" s="68"/>
      <c r="C230" s="68"/>
      <c r="D230" s="69"/>
      <c r="E230" s="70"/>
      <c r="F230" s="70"/>
      <c r="G230" s="70"/>
      <c r="H230" s="71"/>
      <c r="I230" s="261"/>
      <c r="J230" s="19"/>
      <c r="K230" s="19"/>
      <c r="L230" s="69"/>
      <c r="M230" s="70"/>
      <c r="N230" s="70"/>
      <c r="O230" s="70"/>
      <c r="P230" s="71"/>
      <c r="Q230" s="261"/>
      <c r="R230" s="19"/>
      <c r="S230" s="19"/>
      <c r="T230" s="69"/>
      <c r="U230" s="70"/>
      <c r="V230" s="70"/>
      <c r="W230" s="70"/>
      <c r="X230" s="71"/>
      <c r="Y230" s="261"/>
      <c r="Z230" s="19"/>
      <c r="AA230" s="19"/>
      <c r="AB230" s="69"/>
      <c r="AC230" s="70"/>
      <c r="AD230" s="70"/>
      <c r="AE230" s="70"/>
      <c r="AF230" s="71"/>
      <c r="AG230" s="261"/>
      <c r="AH230" s="19"/>
      <c r="AI230" s="19"/>
      <c r="AJ230" s="69"/>
      <c r="AK230" s="70"/>
      <c r="AL230" s="70"/>
      <c r="AM230" s="70"/>
      <c r="AN230" s="71"/>
      <c r="AO230" s="261"/>
      <c r="AP230" s="19"/>
      <c r="AQ230" s="19"/>
      <c r="AR230" s="69"/>
      <c r="AS230" s="70"/>
      <c r="AT230" s="70"/>
      <c r="AU230" s="70"/>
      <c r="AV230" s="71"/>
      <c r="AW230" s="261"/>
      <c r="AX230" s="19"/>
      <c r="AY230" s="19"/>
      <c r="AZ230" s="69"/>
      <c r="BA230" s="70"/>
      <c r="BB230" s="70"/>
      <c r="BC230" s="70"/>
      <c r="BD230" s="71"/>
      <c r="BE230" s="261"/>
      <c r="BF230" s="19"/>
      <c r="BG230" s="19"/>
      <c r="BH230" s="69"/>
      <c r="BI230" s="70"/>
      <c r="BJ230" s="70"/>
      <c r="BK230" s="70"/>
      <c r="BL230" s="71"/>
      <c r="BM230" s="261"/>
      <c r="BN230" s="19"/>
      <c r="BO230" s="19"/>
      <c r="BP230" s="69"/>
      <c r="BQ230" s="70"/>
      <c r="BR230" s="70"/>
      <c r="BS230" s="70"/>
      <c r="BT230" s="71"/>
      <c r="BU230" s="261"/>
      <c r="BV230" s="19"/>
      <c r="BW230" s="19"/>
      <c r="BX230" s="69"/>
      <c r="BY230" s="70"/>
      <c r="BZ230" s="70"/>
      <c r="CA230" s="70"/>
      <c r="CB230" s="71"/>
      <c r="CC230" s="261"/>
      <c r="CD230" s="19"/>
      <c r="CE230" s="19"/>
      <c r="CF230" s="69"/>
      <c r="CG230" s="70"/>
      <c r="CH230" s="70"/>
      <c r="CI230" s="70"/>
      <c r="CJ230" s="71"/>
      <c r="CK230" s="261"/>
      <c r="CL230" s="19"/>
      <c r="CM230" s="19"/>
      <c r="CN230" s="69"/>
      <c r="CO230" s="70"/>
      <c r="CP230" s="70"/>
      <c r="CQ230" s="70"/>
      <c r="CR230" s="71"/>
      <c r="CS230" s="261"/>
      <c r="CT230" s="19"/>
      <c r="CU230" s="19"/>
      <c r="CV230" s="69"/>
      <c r="CW230" s="70"/>
      <c r="CX230" s="70"/>
      <c r="CY230" s="70"/>
      <c r="CZ230" s="71"/>
      <c r="DA230" s="261"/>
      <c r="DB230" s="19"/>
      <c r="DC230" s="19"/>
      <c r="DD230" s="69"/>
      <c r="DE230" s="70"/>
      <c r="DF230" s="70"/>
      <c r="DG230" s="70"/>
      <c r="DH230" s="71"/>
      <c r="DI230" s="261"/>
      <c r="DJ230" s="19"/>
      <c r="DK230" s="19"/>
      <c r="DL230" s="69"/>
      <c r="DM230" s="70"/>
      <c r="DN230" s="70"/>
      <c r="DO230" s="70"/>
      <c r="DP230" s="71"/>
      <c r="DQ230" s="261"/>
      <c r="DR230" s="19"/>
      <c r="DS230" s="19"/>
      <c r="DT230" s="69"/>
      <c r="DU230" s="70"/>
      <c r="DV230" s="70"/>
      <c r="DW230" s="70"/>
      <c r="DX230" s="71"/>
      <c r="DY230" s="261"/>
      <c r="DZ230" s="19"/>
      <c r="EA230" s="19"/>
      <c r="EB230" s="388"/>
      <c r="EC230" s="67"/>
      <c r="ED230" s="67"/>
      <c r="EE230" s="67"/>
      <c r="EF230" s="389"/>
      <c r="EG230" s="390"/>
      <c r="EH230" s="19"/>
      <c r="EI230" s="19"/>
      <c r="EJ230" s="69"/>
      <c r="EK230" s="70"/>
      <c r="EL230" s="70"/>
      <c r="EM230" s="70"/>
      <c r="EN230" s="71"/>
      <c r="EO230" s="261"/>
      <c r="EP230" s="19"/>
      <c r="EQ230" s="19"/>
    </row>
    <row r="231" spans="1:147" ht="37.5" customHeight="1">
      <c r="A231" s="67"/>
      <c r="B231" s="68"/>
      <c r="C231" s="68"/>
      <c r="D231" s="69"/>
      <c r="E231" s="70"/>
      <c r="F231" s="70"/>
      <c r="G231" s="70"/>
      <c r="H231" s="71"/>
      <c r="I231" s="261"/>
      <c r="J231" s="19"/>
      <c r="K231" s="19"/>
      <c r="L231" s="69"/>
      <c r="M231" s="70"/>
      <c r="N231" s="70"/>
      <c r="O231" s="70"/>
      <c r="P231" s="71"/>
      <c r="Q231" s="261"/>
      <c r="R231" s="19"/>
      <c r="S231" s="19"/>
      <c r="T231" s="69"/>
      <c r="U231" s="70"/>
      <c r="V231" s="70"/>
      <c r="W231" s="70"/>
      <c r="X231" s="71"/>
      <c r="Y231" s="261"/>
      <c r="Z231" s="19"/>
      <c r="AA231" s="19"/>
      <c r="AB231" s="69"/>
      <c r="AC231" s="70"/>
      <c r="AD231" s="70"/>
      <c r="AE231" s="70"/>
      <c r="AF231" s="71"/>
      <c r="AG231" s="261"/>
      <c r="AH231" s="19"/>
      <c r="AI231" s="19"/>
      <c r="AJ231" s="69"/>
      <c r="AK231" s="70"/>
      <c r="AL231" s="70"/>
      <c r="AM231" s="70"/>
      <c r="AN231" s="71"/>
      <c r="AO231" s="261"/>
      <c r="AP231" s="19"/>
      <c r="AQ231" s="19"/>
      <c r="AR231" s="69"/>
      <c r="AS231" s="70"/>
      <c r="AT231" s="70"/>
      <c r="AU231" s="70"/>
      <c r="AV231" s="71"/>
      <c r="AW231" s="261"/>
      <c r="AX231" s="19"/>
      <c r="AY231" s="19"/>
      <c r="AZ231" s="69"/>
      <c r="BA231" s="70"/>
      <c r="BB231" s="70"/>
      <c r="BC231" s="70"/>
      <c r="BD231" s="71"/>
      <c r="BE231" s="261"/>
      <c r="BF231" s="19"/>
      <c r="BG231" s="19"/>
      <c r="BH231" s="69"/>
      <c r="BI231" s="70"/>
      <c r="BJ231" s="70"/>
      <c r="BK231" s="70"/>
      <c r="BL231" s="71"/>
      <c r="BM231" s="261"/>
      <c r="BN231" s="19"/>
      <c r="BO231" s="19"/>
      <c r="BP231" s="69"/>
      <c r="BQ231" s="70"/>
      <c r="BR231" s="70"/>
      <c r="BS231" s="70"/>
      <c r="BT231" s="71"/>
      <c r="BU231" s="261"/>
      <c r="BV231" s="19"/>
      <c r="BW231" s="19"/>
      <c r="BX231" s="69"/>
      <c r="BY231" s="70"/>
      <c r="BZ231" s="70"/>
      <c r="CA231" s="70"/>
      <c r="CB231" s="71"/>
      <c r="CC231" s="261"/>
      <c r="CD231" s="19"/>
      <c r="CE231" s="19"/>
      <c r="CF231" s="69"/>
      <c r="CG231" s="70"/>
      <c r="CH231" s="70"/>
      <c r="CI231" s="70"/>
      <c r="CJ231" s="71"/>
      <c r="CK231" s="261"/>
      <c r="CL231" s="19"/>
      <c r="CM231" s="19"/>
      <c r="CN231" s="69"/>
      <c r="CO231" s="70"/>
      <c r="CP231" s="70"/>
      <c r="CQ231" s="70"/>
      <c r="CR231" s="71"/>
      <c r="CS231" s="261"/>
      <c r="CT231" s="19"/>
      <c r="CU231" s="19"/>
      <c r="CV231" s="69"/>
      <c r="CW231" s="70"/>
      <c r="CX231" s="70"/>
      <c r="CY231" s="70"/>
      <c r="CZ231" s="71"/>
      <c r="DA231" s="261"/>
      <c r="DB231" s="19"/>
      <c r="DC231" s="19"/>
      <c r="DD231" s="69"/>
      <c r="DE231" s="70"/>
      <c r="DF231" s="70"/>
      <c r="DG231" s="70"/>
      <c r="DH231" s="71"/>
      <c r="DI231" s="261"/>
      <c r="DJ231" s="19"/>
      <c r="DK231" s="19"/>
      <c r="DL231" s="69"/>
      <c r="DM231" s="70"/>
      <c r="DN231" s="70"/>
      <c r="DO231" s="70"/>
      <c r="DP231" s="71"/>
      <c r="DQ231" s="261"/>
      <c r="DR231" s="19"/>
      <c r="DS231" s="19"/>
      <c r="DT231" s="69"/>
      <c r="DU231" s="70"/>
      <c r="DV231" s="70"/>
      <c r="DW231" s="70"/>
      <c r="DX231" s="71"/>
      <c r="DY231" s="261"/>
      <c r="DZ231" s="19"/>
      <c r="EA231" s="19"/>
      <c r="EB231" s="388"/>
      <c r="EC231" s="67"/>
      <c r="ED231" s="67"/>
      <c r="EE231" s="67"/>
      <c r="EF231" s="389"/>
      <c r="EG231" s="390"/>
      <c r="EH231" s="19"/>
      <c r="EI231" s="19"/>
      <c r="EJ231" s="69"/>
      <c r="EK231" s="70"/>
      <c r="EL231" s="70"/>
      <c r="EM231" s="70"/>
      <c r="EN231" s="71"/>
      <c r="EO231" s="261"/>
      <c r="EP231" s="19"/>
      <c r="EQ231" s="19"/>
    </row>
    <row r="232" spans="1:147" ht="37.5" customHeight="1">
      <c r="A232" s="67"/>
      <c r="B232" s="68"/>
      <c r="C232" s="68"/>
      <c r="D232" s="69"/>
      <c r="E232" s="70"/>
      <c r="F232" s="70"/>
      <c r="G232" s="70"/>
      <c r="H232" s="71"/>
      <c r="I232" s="261"/>
      <c r="J232" s="19"/>
      <c r="K232" s="19"/>
      <c r="L232" s="69"/>
      <c r="M232" s="70"/>
      <c r="N232" s="70"/>
      <c r="O232" s="70"/>
      <c r="P232" s="71"/>
      <c r="Q232" s="261"/>
      <c r="R232" s="19"/>
      <c r="S232" s="19"/>
      <c r="T232" s="69"/>
      <c r="U232" s="70"/>
      <c r="V232" s="70"/>
      <c r="W232" s="70"/>
      <c r="X232" s="71"/>
      <c r="Y232" s="261"/>
      <c r="Z232" s="19"/>
      <c r="AA232" s="19"/>
      <c r="AB232" s="69"/>
      <c r="AC232" s="70"/>
      <c r="AD232" s="70"/>
      <c r="AE232" s="70"/>
      <c r="AF232" s="71"/>
      <c r="AG232" s="261"/>
      <c r="AH232" s="19"/>
      <c r="AI232" s="19"/>
      <c r="AJ232" s="69"/>
      <c r="AK232" s="70"/>
      <c r="AL232" s="70"/>
      <c r="AM232" s="70"/>
      <c r="AN232" s="71"/>
      <c r="AO232" s="261"/>
      <c r="AP232" s="19"/>
      <c r="AQ232" s="19"/>
      <c r="AR232" s="69"/>
      <c r="AS232" s="70"/>
      <c r="AT232" s="70"/>
      <c r="AU232" s="70"/>
      <c r="AV232" s="71"/>
      <c r="AW232" s="261"/>
      <c r="AX232" s="19"/>
      <c r="AY232" s="19"/>
      <c r="AZ232" s="69"/>
      <c r="BA232" s="70"/>
      <c r="BB232" s="70"/>
      <c r="BC232" s="70"/>
      <c r="BD232" s="71"/>
      <c r="BE232" s="261"/>
      <c r="BF232" s="19"/>
      <c r="BG232" s="19"/>
      <c r="BH232" s="69"/>
      <c r="BI232" s="70"/>
      <c r="BJ232" s="70"/>
      <c r="BK232" s="70"/>
      <c r="BL232" s="71"/>
      <c r="BM232" s="261"/>
      <c r="BN232" s="19"/>
      <c r="BO232" s="19"/>
      <c r="BP232" s="69"/>
      <c r="BQ232" s="70"/>
      <c r="BR232" s="70"/>
      <c r="BS232" s="70"/>
      <c r="BT232" s="71"/>
      <c r="BU232" s="261"/>
      <c r="BV232" s="19"/>
      <c r="BW232" s="19"/>
      <c r="BX232" s="69"/>
      <c r="BY232" s="70"/>
      <c r="BZ232" s="70"/>
      <c r="CA232" s="70"/>
      <c r="CB232" s="71"/>
      <c r="CC232" s="261"/>
      <c r="CD232" s="19"/>
      <c r="CE232" s="19"/>
      <c r="CF232" s="69"/>
      <c r="CG232" s="70"/>
      <c r="CH232" s="70"/>
      <c r="CI232" s="70"/>
      <c r="CJ232" s="71"/>
      <c r="CK232" s="261"/>
      <c r="CL232" s="19"/>
      <c r="CM232" s="19"/>
      <c r="CN232" s="69"/>
      <c r="CO232" s="70"/>
      <c r="CP232" s="70"/>
      <c r="CQ232" s="70"/>
      <c r="CR232" s="71"/>
      <c r="CS232" s="261"/>
      <c r="CT232" s="19"/>
      <c r="CU232" s="19"/>
      <c r="CV232" s="69"/>
      <c r="CW232" s="70"/>
      <c r="CX232" s="70"/>
      <c r="CY232" s="70"/>
      <c r="CZ232" s="71"/>
      <c r="DA232" s="261"/>
      <c r="DB232" s="19"/>
      <c r="DC232" s="19"/>
      <c r="DD232" s="69"/>
      <c r="DE232" s="70"/>
      <c r="DF232" s="70"/>
      <c r="DG232" s="70"/>
      <c r="DH232" s="71"/>
      <c r="DI232" s="261"/>
      <c r="DJ232" s="19"/>
      <c r="DK232" s="19"/>
      <c r="DL232" s="69"/>
      <c r="DM232" s="70"/>
      <c r="DN232" s="70"/>
      <c r="DO232" s="70"/>
      <c r="DP232" s="71"/>
      <c r="DQ232" s="261"/>
      <c r="DR232" s="19"/>
      <c r="DS232" s="19"/>
      <c r="DT232" s="69"/>
      <c r="DU232" s="70"/>
      <c r="DV232" s="70"/>
      <c r="DW232" s="70"/>
      <c r="DX232" s="71"/>
      <c r="DY232" s="261"/>
      <c r="DZ232" s="19"/>
      <c r="EA232" s="19"/>
      <c r="EB232" s="388"/>
      <c r="EC232" s="67"/>
      <c r="ED232" s="67"/>
      <c r="EE232" s="67"/>
      <c r="EF232" s="389"/>
      <c r="EG232" s="390"/>
      <c r="EH232" s="19"/>
      <c r="EI232" s="19"/>
      <c r="EJ232" s="69"/>
      <c r="EK232" s="70"/>
      <c r="EL232" s="70"/>
      <c r="EM232" s="70"/>
      <c r="EN232" s="71"/>
      <c r="EO232" s="261"/>
      <c r="EP232" s="19"/>
      <c r="EQ232" s="19"/>
    </row>
    <row r="233" spans="1:147" ht="37.5" customHeight="1">
      <c r="A233" s="67"/>
      <c r="B233" s="68"/>
      <c r="C233" s="68"/>
      <c r="D233" s="69"/>
      <c r="E233" s="70"/>
      <c r="F233" s="70"/>
      <c r="G233" s="70"/>
      <c r="H233" s="71"/>
      <c r="I233" s="261"/>
      <c r="J233" s="19"/>
      <c r="K233" s="19"/>
      <c r="L233" s="69"/>
      <c r="M233" s="70"/>
      <c r="N233" s="70"/>
      <c r="O233" s="70"/>
      <c r="P233" s="71"/>
      <c r="Q233" s="261"/>
      <c r="R233" s="19"/>
      <c r="S233" s="19"/>
      <c r="T233" s="69"/>
      <c r="U233" s="70"/>
      <c r="V233" s="70"/>
      <c r="W233" s="70"/>
      <c r="X233" s="71"/>
      <c r="Y233" s="261"/>
      <c r="Z233" s="19"/>
      <c r="AA233" s="19"/>
      <c r="AB233" s="69"/>
      <c r="AC233" s="70"/>
      <c r="AD233" s="70"/>
      <c r="AE233" s="70"/>
      <c r="AF233" s="71"/>
      <c r="AG233" s="261"/>
      <c r="AH233" s="19"/>
      <c r="AI233" s="19"/>
      <c r="AJ233" s="69"/>
      <c r="AK233" s="70"/>
      <c r="AL233" s="70"/>
      <c r="AM233" s="70"/>
      <c r="AN233" s="71"/>
      <c r="AO233" s="261"/>
      <c r="AP233" s="19"/>
      <c r="AQ233" s="19"/>
      <c r="AR233" s="69"/>
      <c r="AS233" s="70"/>
      <c r="AT233" s="70"/>
      <c r="AU233" s="70"/>
      <c r="AV233" s="71"/>
      <c r="AW233" s="261"/>
      <c r="AX233" s="19"/>
      <c r="AY233" s="19"/>
      <c r="AZ233" s="69"/>
      <c r="BA233" s="70"/>
      <c r="BB233" s="70"/>
      <c r="BC233" s="70"/>
      <c r="BD233" s="71"/>
      <c r="BE233" s="261"/>
      <c r="BF233" s="19"/>
      <c r="BG233" s="19"/>
      <c r="BH233" s="69"/>
      <c r="BI233" s="70"/>
      <c r="BJ233" s="70"/>
      <c r="BK233" s="70"/>
      <c r="BL233" s="71"/>
      <c r="BM233" s="261"/>
      <c r="BN233" s="19"/>
      <c r="BO233" s="19"/>
      <c r="BP233" s="69"/>
      <c r="BQ233" s="70"/>
      <c r="BR233" s="70"/>
      <c r="BS233" s="70"/>
      <c r="BT233" s="71"/>
      <c r="BU233" s="261"/>
      <c r="BV233" s="19"/>
      <c r="BW233" s="19"/>
      <c r="BX233" s="69"/>
      <c r="BY233" s="70"/>
      <c r="BZ233" s="70"/>
      <c r="CA233" s="70"/>
      <c r="CB233" s="71"/>
      <c r="CC233" s="261"/>
      <c r="CD233" s="19"/>
      <c r="CE233" s="19"/>
      <c r="CF233" s="69"/>
      <c r="CG233" s="70"/>
      <c r="CH233" s="70"/>
      <c r="CI233" s="70"/>
      <c r="CJ233" s="71"/>
      <c r="CK233" s="261"/>
      <c r="CL233" s="19"/>
      <c r="CM233" s="19"/>
      <c r="CN233" s="69"/>
      <c r="CO233" s="70"/>
      <c r="CP233" s="70"/>
      <c r="CQ233" s="70"/>
      <c r="CR233" s="71"/>
      <c r="CS233" s="261"/>
      <c r="CT233" s="19"/>
      <c r="CU233" s="19"/>
      <c r="CV233" s="69"/>
      <c r="CW233" s="70"/>
      <c r="CX233" s="70"/>
      <c r="CY233" s="70"/>
      <c r="CZ233" s="71"/>
      <c r="DA233" s="261"/>
      <c r="DB233" s="19"/>
      <c r="DC233" s="19"/>
      <c r="DD233" s="69"/>
      <c r="DE233" s="70"/>
      <c r="DF233" s="70"/>
      <c r="DG233" s="70"/>
      <c r="DH233" s="71"/>
      <c r="DI233" s="261"/>
      <c r="DJ233" s="19"/>
      <c r="DK233" s="19"/>
      <c r="DL233" s="69"/>
      <c r="DM233" s="70"/>
      <c r="DN233" s="70"/>
      <c r="DO233" s="70"/>
      <c r="DP233" s="71"/>
      <c r="DQ233" s="261"/>
      <c r="DR233" s="19"/>
      <c r="DS233" s="19"/>
      <c r="DT233" s="69"/>
      <c r="DU233" s="70"/>
      <c r="DV233" s="70"/>
      <c r="DW233" s="70"/>
      <c r="DX233" s="71"/>
      <c r="DY233" s="261"/>
      <c r="DZ233" s="19"/>
      <c r="EA233" s="19"/>
      <c r="EB233" s="388"/>
      <c r="EC233" s="67"/>
      <c r="ED233" s="67"/>
      <c r="EE233" s="67"/>
      <c r="EF233" s="389"/>
      <c r="EG233" s="390"/>
      <c r="EH233" s="19"/>
      <c r="EI233" s="19"/>
      <c r="EJ233" s="69"/>
      <c r="EK233" s="70"/>
      <c r="EL233" s="70"/>
      <c r="EM233" s="70"/>
      <c r="EN233" s="71"/>
      <c r="EO233" s="261"/>
      <c r="EP233" s="19"/>
      <c r="EQ233" s="19"/>
    </row>
    <row r="234" spans="1:147" ht="37.5" customHeight="1">
      <c r="A234" s="67"/>
      <c r="B234" s="68"/>
      <c r="C234" s="68"/>
      <c r="D234" s="69"/>
      <c r="E234" s="70"/>
      <c r="F234" s="70"/>
      <c r="G234" s="70"/>
      <c r="H234" s="71"/>
      <c r="I234" s="261"/>
      <c r="J234" s="19"/>
      <c r="K234" s="19"/>
      <c r="L234" s="69"/>
      <c r="M234" s="70"/>
      <c r="N234" s="70"/>
      <c r="O234" s="70"/>
      <c r="P234" s="71"/>
      <c r="Q234" s="261"/>
      <c r="R234" s="19"/>
      <c r="S234" s="19"/>
      <c r="T234" s="69"/>
      <c r="U234" s="70"/>
      <c r="V234" s="70"/>
      <c r="W234" s="70"/>
      <c r="X234" s="71"/>
      <c r="Y234" s="261"/>
      <c r="Z234" s="19"/>
      <c r="AA234" s="19"/>
      <c r="AB234" s="69"/>
      <c r="AC234" s="70"/>
      <c r="AD234" s="70"/>
      <c r="AE234" s="70"/>
      <c r="AF234" s="71"/>
      <c r="AG234" s="261"/>
      <c r="AH234" s="19"/>
      <c r="AI234" s="19"/>
      <c r="AJ234" s="69"/>
      <c r="AK234" s="70"/>
      <c r="AL234" s="70"/>
      <c r="AM234" s="70"/>
      <c r="AN234" s="71"/>
      <c r="AO234" s="261"/>
      <c r="AP234" s="19"/>
      <c r="AQ234" s="19"/>
      <c r="AR234" s="69"/>
      <c r="AS234" s="70"/>
      <c r="AT234" s="70"/>
      <c r="AU234" s="70"/>
      <c r="AV234" s="71"/>
      <c r="AW234" s="261"/>
      <c r="AX234" s="19"/>
      <c r="AY234" s="19"/>
      <c r="AZ234" s="69"/>
      <c r="BA234" s="70"/>
      <c r="BB234" s="70"/>
      <c r="BC234" s="70"/>
      <c r="BD234" s="71"/>
      <c r="BE234" s="261"/>
      <c r="BF234" s="19"/>
      <c r="BG234" s="19"/>
      <c r="BH234" s="69"/>
      <c r="BI234" s="70"/>
      <c r="BJ234" s="70"/>
      <c r="BK234" s="70"/>
      <c r="BL234" s="71"/>
      <c r="BM234" s="261"/>
      <c r="BN234" s="19"/>
      <c r="BO234" s="19"/>
      <c r="BP234" s="69"/>
      <c r="BQ234" s="70"/>
      <c r="BR234" s="70"/>
      <c r="BS234" s="70"/>
      <c r="BT234" s="71"/>
      <c r="BU234" s="261"/>
      <c r="BV234" s="19"/>
      <c r="BW234" s="19"/>
      <c r="BX234" s="69"/>
      <c r="BY234" s="70"/>
      <c r="BZ234" s="70"/>
      <c r="CA234" s="70"/>
      <c r="CB234" s="71"/>
      <c r="CC234" s="261"/>
      <c r="CD234" s="19"/>
      <c r="CE234" s="19"/>
      <c r="CF234" s="69"/>
      <c r="CG234" s="70"/>
      <c r="CH234" s="70"/>
      <c r="CI234" s="70"/>
      <c r="CJ234" s="71"/>
      <c r="CK234" s="261"/>
      <c r="CL234" s="19"/>
      <c r="CM234" s="19"/>
      <c r="CN234" s="69"/>
      <c r="CO234" s="70"/>
      <c r="CP234" s="70"/>
      <c r="CQ234" s="70"/>
      <c r="CR234" s="71"/>
      <c r="CS234" s="261"/>
      <c r="CT234" s="19"/>
      <c r="CU234" s="19"/>
      <c r="CV234" s="69"/>
      <c r="CW234" s="70"/>
      <c r="CX234" s="70"/>
      <c r="CY234" s="70"/>
      <c r="CZ234" s="71"/>
      <c r="DA234" s="261"/>
      <c r="DB234" s="19"/>
      <c r="DC234" s="19"/>
      <c r="DD234" s="69"/>
      <c r="DE234" s="70"/>
      <c r="DF234" s="70"/>
      <c r="DG234" s="70"/>
      <c r="DH234" s="71"/>
      <c r="DI234" s="261"/>
      <c r="DJ234" s="19"/>
      <c r="DK234" s="19"/>
      <c r="DL234" s="69"/>
      <c r="DM234" s="70"/>
      <c r="DN234" s="70"/>
      <c r="DO234" s="70"/>
      <c r="DP234" s="71"/>
      <c r="DQ234" s="261"/>
      <c r="DR234" s="19"/>
      <c r="DS234" s="19"/>
      <c r="DT234" s="69"/>
      <c r="DU234" s="70"/>
      <c r="DV234" s="70"/>
      <c r="DW234" s="70"/>
      <c r="DX234" s="71"/>
      <c r="DY234" s="261"/>
      <c r="DZ234" s="19"/>
      <c r="EA234" s="19"/>
      <c r="EB234" s="388"/>
      <c r="EC234" s="67"/>
      <c r="ED234" s="67"/>
      <c r="EE234" s="67"/>
      <c r="EF234" s="389"/>
      <c r="EG234" s="390"/>
      <c r="EH234" s="19"/>
      <c r="EI234" s="19"/>
      <c r="EJ234" s="69"/>
      <c r="EK234" s="70"/>
      <c r="EL234" s="70"/>
      <c r="EM234" s="70"/>
      <c r="EN234" s="71"/>
      <c r="EO234" s="261"/>
      <c r="EP234" s="19"/>
      <c r="EQ234" s="19"/>
    </row>
    <row r="235" spans="1:147" ht="37.5" customHeight="1">
      <c r="A235" s="67"/>
      <c r="B235" s="68"/>
      <c r="C235" s="68"/>
      <c r="D235" s="69"/>
      <c r="E235" s="70"/>
      <c r="F235" s="70"/>
      <c r="G235" s="70"/>
      <c r="H235" s="71"/>
      <c r="I235" s="261"/>
      <c r="J235" s="19"/>
      <c r="K235" s="19"/>
      <c r="L235" s="69"/>
      <c r="M235" s="70"/>
      <c r="N235" s="70"/>
      <c r="O235" s="70"/>
      <c r="P235" s="71"/>
      <c r="Q235" s="261"/>
      <c r="R235" s="19"/>
      <c r="S235" s="19"/>
      <c r="T235" s="69"/>
      <c r="U235" s="70"/>
      <c r="V235" s="70"/>
      <c r="W235" s="70"/>
      <c r="X235" s="71"/>
      <c r="Y235" s="261"/>
      <c r="Z235" s="19"/>
      <c r="AA235" s="19"/>
      <c r="AB235" s="69"/>
      <c r="AC235" s="70"/>
      <c r="AD235" s="70"/>
      <c r="AE235" s="70"/>
      <c r="AF235" s="71"/>
      <c r="AG235" s="261"/>
      <c r="AH235" s="19"/>
      <c r="AI235" s="19"/>
      <c r="AJ235" s="69"/>
      <c r="AK235" s="70"/>
      <c r="AL235" s="70"/>
      <c r="AM235" s="70"/>
      <c r="AN235" s="71"/>
      <c r="AO235" s="261"/>
      <c r="AP235" s="19"/>
      <c r="AQ235" s="19"/>
      <c r="AR235" s="69"/>
      <c r="AS235" s="70"/>
      <c r="AT235" s="70"/>
      <c r="AU235" s="70"/>
      <c r="AV235" s="71"/>
      <c r="AW235" s="261"/>
      <c r="AX235" s="19"/>
      <c r="AY235" s="19"/>
      <c r="AZ235" s="69"/>
      <c r="BA235" s="70"/>
      <c r="BB235" s="70"/>
      <c r="BC235" s="70"/>
      <c r="BD235" s="71"/>
      <c r="BE235" s="261"/>
      <c r="BF235" s="19"/>
      <c r="BG235" s="19"/>
      <c r="BH235" s="69"/>
      <c r="BI235" s="70"/>
      <c r="BJ235" s="70"/>
      <c r="BK235" s="70"/>
      <c r="BL235" s="71"/>
      <c r="BM235" s="261"/>
      <c r="BN235" s="19"/>
      <c r="BO235" s="19"/>
      <c r="BP235" s="69"/>
      <c r="BQ235" s="70"/>
      <c r="BR235" s="70"/>
      <c r="BS235" s="70"/>
      <c r="BT235" s="71"/>
      <c r="BU235" s="261"/>
      <c r="BV235" s="19"/>
      <c r="BW235" s="19"/>
      <c r="BX235" s="69"/>
      <c r="BY235" s="70"/>
      <c r="BZ235" s="70"/>
      <c r="CA235" s="70"/>
      <c r="CB235" s="71"/>
      <c r="CC235" s="261"/>
      <c r="CD235" s="19"/>
      <c r="CE235" s="19"/>
      <c r="CF235" s="69"/>
      <c r="CG235" s="70"/>
      <c r="CH235" s="70"/>
      <c r="CI235" s="70"/>
      <c r="CJ235" s="71"/>
      <c r="CK235" s="261"/>
      <c r="CL235" s="19"/>
      <c r="CM235" s="19"/>
      <c r="CN235" s="69"/>
      <c r="CO235" s="70"/>
      <c r="CP235" s="70"/>
      <c r="CQ235" s="70"/>
      <c r="CR235" s="71"/>
      <c r="CS235" s="261"/>
      <c r="CT235" s="19"/>
      <c r="CU235" s="19"/>
      <c r="CV235" s="69"/>
      <c r="CW235" s="70"/>
      <c r="CX235" s="70"/>
      <c r="CY235" s="70"/>
      <c r="CZ235" s="71"/>
      <c r="DA235" s="261"/>
      <c r="DB235" s="19"/>
      <c r="DC235" s="19"/>
      <c r="DD235" s="69"/>
      <c r="DE235" s="70"/>
      <c r="DF235" s="70"/>
      <c r="DG235" s="70"/>
      <c r="DH235" s="71"/>
      <c r="DI235" s="261"/>
      <c r="DJ235" s="19"/>
      <c r="DK235" s="19"/>
      <c r="DL235" s="69"/>
      <c r="DM235" s="70"/>
      <c r="DN235" s="70"/>
      <c r="DO235" s="70"/>
      <c r="DP235" s="71"/>
      <c r="DQ235" s="261"/>
      <c r="DR235" s="19"/>
      <c r="DS235" s="19"/>
      <c r="DT235" s="69"/>
      <c r="DU235" s="70"/>
      <c r="DV235" s="70"/>
      <c r="DW235" s="70"/>
      <c r="DX235" s="71"/>
      <c r="DY235" s="261"/>
      <c r="DZ235" s="19"/>
      <c r="EA235" s="19"/>
      <c r="EB235" s="388"/>
      <c r="EC235" s="67"/>
      <c r="ED235" s="67"/>
      <c r="EE235" s="67"/>
      <c r="EF235" s="389"/>
      <c r="EG235" s="390"/>
      <c r="EH235" s="19"/>
      <c r="EI235" s="19"/>
      <c r="EJ235" s="69"/>
      <c r="EK235" s="70"/>
      <c r="EL235" s="70"/>
      <c r="EM235" s="70"/>
      <c r="EN235" s="71"/>
      <c r="EO235" s="261"/>
      <c r="EP235" s="19"/>
      <c r="EQ235" s="19"/>
    </row>
    <row r="236" spans="1:147" ht="37.5" customHeight="1">
      <c r="A236" s="67"/>
      <c r="B236" s="68"/>
      <c r="C236" s="68"/>
      <c r="D236" s="69"/>
      <c r="E236" s="70"/>
      <c r="F236" s="70"/>
      <c r="G236" s="70"/>
      <c r="H236" s="71"/>
      <c r="I236" s="261"/>
      <c r="J236" s="19"/>
      <c r="K236" s="19"/>
      <c r="L236" s="69"/>
      <c r="M236" s="70"/>
      <c r="N236" s="70"/>
      <c r="O236" s="70"/>
      <c r="P236" s="71"/>
      <c r="Q236" s="261"/>
      <c r="R236" s="19"/>
      <c r="S236" s="19"/>
      <c r="T236" s="69"/>
      <c r="U236" s="70"/>
      <c r="V236" s="70"/>
      <c r="W236" s="70"/>
      <c r="X236" s="71"/>
      <c r="Y236" s="261"/>
      <c r="Z236" s="19"/>
      <c r="AA236" s="19"/>
      <c r="AB236" s="69"/>
      <c r="AC236" s="70"/>
      <c r="AD236" s="70"/>
      <c r="AE236" s="70"/>
      <c r="AF236" s="71"/>
      <c r="AG236" s="261"/>
      <c r="AH236" s="19"/>
      <c r="AI236" s="19"/>
      <c r="AJ236" s="69"/>
      <c r="AK236" s="70"/>
      <c r="AL236" s="70"/>
      <c r="AM236" s="70"/>
      <c r="AN236" s="71"/>
      <c r="AO236" s="261"/>
      <c r="AP236" s="19"/>
      <c r="AQ236" s="19"/>
      <c r="AR236" s="69"/>
      <c r="AS236" s="70"/>
      <c r="AT236" s="70"/>
      <c r="AU236" s="70"/>
      <c r="AV236" s="71"/>
      <c r="AW236" s="261"/>
      <c r="AX236" s="19"/>
      <c r="AY236" s="19"/>
      <c r="AZ236" s="69"/>
      <c r="BA236" s="70"/>
      <c r="BB236" s="70"/>
      <c r="BC236" s="70"/>
      <c r="BD236" s="71"/>
      <c r="BE236" s="261"/>
      <c r="BF236" s="19"/>
      <c r="BG236" s="19"/>
      <c r="BH236" s="69"/>
      <c r="BI236" s="70"/>
      <c r="BJ236" s="70"/>
      <c r="BK236" s="70"/>
      <c r="BL236" s="71"/>
      <c r="BM236" s="261"/>
      <c r="BN236" s="19"/>
      <c r="BO236" s="19"/>
      <c r="BP236" s="69"/>
      <c r="BQ236" s="70"/>
      <c r="BR236" s="70"/>
      <c r="BS236" s="70"/>
      <c r="BT236" s="71"/>
      <c r="BU236" s="261"/>
      <c r="BV236" s="19"/>
      <c r="BW236" s="19"/>
      <c r="BX236" s="69"/>
      <c r="BY236" s="70"/>
      <c r="BZ236" s="70"/>
      <c r="CA236" s="70"/>
      <c r="CB236" s="71"/>
      <c r="CC236" s="261"/>
      <c r="CD236" s="19"/>
      <c r="CE236" s="19"/>
      <c r="CF236" s="69"/>
      <c r="CG236" s="70"/>
      <c r="CH236" s="70"/>
      <c r="CI236" s="70"/>
      <c r="CJ236" s="71"/>
      <c r="CK236" s="261"/>
      <c r="CL236" s="19"/>
      <c r="CM236" s="19"/>
      <c r="CN236" s="69"/>
      <c r="CO236" s="70"/>
      <c r="CP236" s="70"/>
      <c r="CQ236" s="70"/>
      <c r="CR236" s="71"/>
      <c r="CS236" s="261"/>
      <c r="CT236" s="19"/>
      <c r="CU236" s="19"/>
      <c r="CV236" s="69"/>
      <c r="CW236" s="70"/>
      <c r="CX236" s="70"/>
      <c r="CY236" s="70"/>
      <c r="CZ236" s="71"/>
      <c r="DA236" s="261"/>
      <c r="DB236" s="19"/>
      <c r="DC236" s="19"/>
      <c r="DD236" s="69"/>
      <c r="DE236" s="70"/>
      <c r="DF236" s="70"/>
      <c r="DG236" s="70"/>
      <c r="DH236" s="71"/>
      <c r="DI236" s="261"/>
      <c r="DJ236" s="19"/>
      <c r="DK236" s="19"/>
      <c r="DL236" s="69"/>
      <c r="DM236" s="70"/>
      <c r="DN236" s="70"/>
      <c r="DO236" s="70"/>
      <c r="DP236" s="71"/>
      <c r="DQ236" s="261"/>
      <c r="DR236" s="19"/>
      <c r="DS236" s="19"/>
      <c r="DT236" s="69"/>
      <c r="DU236" s="70"/>
      <c r="DV236" s="70"/>
      <c r="DW236" s="70"/>
      <c r="DX236" s="71"/>
      <c r="DY236" s="261"/>
      <c r="DZ236" s="19"/>
      <c r="EA236" s="19"/>
      <c r="EB236" s="388"/>
      <c r="EC236" s="67"/>
      <c r="ED236" s="67"/>
      <c r="EE236" s="67"/>
      <c r="EF236" s="389"/>
      <c r="EG236" s="390"/>
      <c r="EH236" s="19"/>
      <c r="EI236" s="19"/>
      <c r="EJ236" s="69"/>
      <c r="EK236" s="70"/>
      <c r="EL236" s="70"/>
      <c r="EM236" s="70"/>
      <c r="EN236" s="71"/>
      <c r="EO236" s="261"/>
      <c r="EP236" s="19"/>
      <c r="EQ236" s="19"/>
    </row>
    <row r="237" spans="1:147" ht="37.5" customHeight="1">
      <c r="A237" s="67"/>
      <c r="B237" s="68"/>
      <c r="C237" s="68"/>
      <c r="D237" s="69"/>
      <c r="E237" s="70"/>
      <c r="F237" s="70"/>
      <c r="G237" s="70"/>
      <c r="H237" s="71"/>
      <c r="I237" s="261"/>
      <c r="J237" s="19"/>
      <c r="K237" s="19"/>
      <c r="L237" s="69"/>
      <c r="M237" s="70"/>
      <c r="N237" s="70"/>
      <c r="O237" s="70"/>
      <c r="P237" s="71"/>
      <c r="Q237" s="261"/>
      <c r="R237" s="19"/>
      <c r="S237" s="19"/>
      <c r="T237" s="69"/>
      <c r="U237" s="70"/>
      <c r="V237" s="70"/>
      <c r="W237" s="70"/>
      <c r="X237" s="71"/>
      <c r="Y237" s="261"/>
      <c r="Z237" s="19"/>
      <c r="AA237" s="19"/>
      <c r="AB237" s="69"/>
      <c r="AC237" s="70"/>
      <c r="AD237" s="70"/>
      <c r="AE237" s="70"/>
      <c r="AF237" s="71"/>
      <c r="AG237" s="261"/>
      <c r="AH237" s="19"/>
      <c r="AI237" s="19"/>
      <c r="AJ237" s="69"/>
      <c r="AK237" s="70"/>
      <c r="AL237" s="70"/>
      <c r="AM237" s="70"/>
      <c r="AN237" s="71"/>
      <c r="AO237" s="261"/>
      <c r="AP237" s="19"/>
      <c r="AQ237" s="19"/>
      <c r="AR237" s="69"/>
      <c r="AS237" s="70"/>
      <c r="AT237" s="70"/>
      <c r="AU237" s="70"/>
      <c r="AV237" s="71"/>
      <c r="AW237" s="261"/>
      <c r="AX237" s="19"/>
      <c r="AY237" s="19"/>
      <c r="AZ237" s="69"/>
      <c r="BA237" s="70"/>
      <c r="BB237" s="70"/>
      <c r="BC237" s="70"/>
      <c r="BD237" s="71"/>
      <c r="BE237" s="261"/>
      <c r="BF237" s="19"/>
      <c r="BG237" s="19"/>
      <c r="BH237" s="69"/>
      <c r="BI237" s="70"/>
      <c r="BJ237" s="70"/>
      <c r="BK237" s="70"/>
      <c r="BL237" s="71"/>
      <c r="BM237" s="261"/>
      <c r="BN237" s="19"/>
      <c r="BO237" s="19"/>
      <c r="BP237" s="69"/>
      <c r="BQ237" s="70"/>
      <c r="BR237" s="70"/>
      <c r="BS237" s="70"/>
      <c r="BT237" s="71"/>
      <c r="BU237" s="261"/>
      <c r="BV237" s="19"/>
      <c r="BW237" s="19"/>
      <c r="BX237" s="69"/>
      <c r="BY237" s="70"/>
      <c r="BZ237" s="70"/>
      <c r="CA237" s="70"/>
      <c r="CB237" s="71"/>
      <c r="CC237" s="261"/>
      <c r="CD237" s="19"/>
      <c r="CE237" s="19"/>
      <c r="CF237" s="69"/>
      <c r="CG237" s="70"/>
      <c r="CH237" s="70"/>
      <c r="CI237" s="70"/>
      <c r="CJ237" s="71"/>
      <c r="CK237" s="261"/>
      <c r="CL237" s="19"/>
      <c r="CM237" s="19"/>
      <c r="CN237" s="69"/>
      <c r="CO237" s="70"/>
      <c r="CP237" s="70"/>
      <c r="CQ237" s="70"/>
      <c r="CR237" s="71"/>
      <c r="CS237" s="261"/>
      <c r="CT237" s="19"/>
      <c r="CU237" s="19"/>
      <c r="CV237" s="69"/>
      <c r="CW237" s="70"/>
      <c r="CX237" s="70"/>
      <c r="CY237" s="70"/>
      <c r="CZ237" s="71"/>
      <c r="DA237" s="261"/>
      <c r="DB237" s="19"/>
      <c r="DC237" s="19"/>
      <c r="DD237" s="69"/>
      <c r="DE237" s="70"/>
      <c r="DF237" s="70"/>
      <c r="DG237" s="70"/>
      <c r="DH237" s="71"/>
      <c r="DI237" s="261"/>
      <c r="DJ237" s="19"/>
      <c r="DK237" s="19"/>
      <c r="DL237" s="69"/>
      <c r="DM237" s="70"/>
      <c r="DN237" s="70"/>
      <c r="DO237" s="70"/>
      <c r="DP237" s="71"/>
      <c r="DQ237" s="261"/>
      <c r="DR237" s="19"/>
      <c r="DS237" s="19"/>
      <c r="DT237" s="69"/>
      <c r="DU237" s="70"/>
      <c r="DV237" s="70"/>
      <c r="DW237" s="70"/>
      <c r="DX237" s="71"/>
      <c r="DY237" s="261"/>
      <c r="DZ237" s="19"/>
      <c r="EA237" s="19"/>
      <c r="EB237" s="388"/>
      <c r="EC237" s="67"/>
      <c r="ED237" s="67"/>
      <c r="EE237" s="67"/>
      <c r="EF237" s="389"/>
      <c r="EG237" s="390"/>
      <c r="EH237" s="19"/>
      <c r="EI237" s="19"/>
      <c r="EJ237" s="69"/>
      <c r="EK237" s="70"/>
      <c r="EL237" s="70"/>
      <c r="EM237" s="70"/>
      <c r="EN237" s="71"/>
      <c r="EO237" s="261"/>
      <c r="EP237" s="19"/>
      <c r="EQ237" s="19"/>
    </row>
    <row r="238" spans="1:147" ht="37.5" customHeight="1">
      <c r="A238" s="67"/>
      <c r="B238" s="68"/>
      <c r="C238" s="68"/>
      <c r="D238" s="69"/>
      <c r="E238" s="70"/>
      <c r="F238" s="70"/>
      <c r="G238" s="70"/>
      <c r="H238" s="71"/>
      <c r="I238" s="261"/>
      <c r="J238" s="19"/>
      <c r="K238" s="19"/>
      <c r="L238" s="69"/>
      <c r="M238" s="70"/>
      <c r="N238" s="70"/>
      <c r="O238" s="70"/>
      <c r="P238" s="71"/>
      <c r="Q238" s="261"/>
      <c r="R238" s="19"/>
      <c r="S238" s="19"/>
      <c r="T238" s="69"/>
      <c r="U238" s="70"/>
      <c r="V238" s="70"/>
      <c r="W238" s="70"/>
      <c r="X238" s="71"/>
      <c r="Y238" s="261"/>
      <c r="Z238" s="19"/>
      <c r="AA238" s="19"/>
      <c r="AB238" s="69"/>
      <c r="AC238" s="70"/>
      <c r="AD238" s="70"/>
      <c r="AE238" s="70"/>
      <c r="AF238" s="71"/>
      <c r="AG238" s="261"/>
      <c r="AH238" s="19"/>
      <c r="AI238" s="19"/>
      <c r="AJ238" s="69"/>
      <c r="AK238" s="70"/>
      <c r="AL238" s="70"/>
      <c r="AM238" s="70"/>
      <c r="AN238" s="71"/>
      <c r="AO238" s="261"/>
      <c r="AP238" s="19"/>
      <c r="AQ238" s="19"/>
      <c r="AR238" s="69"/>
      <c r="AS238" s="70"/>
      <c r="AT238" s="70"/>
      <c r="AU238" s="70"/>
      <c r="AV238" s="71"/>
      <c r="AW238" s="261"/>
      <c r="AX238" s="19"/>
      <c r="AY238" s="19"/>
      <c r="AZ238" s="69"/>
      <c r="BA238" s="70"/>
      <c r="BB238" s="70"/>
      <c r="BC238" s="70"/>
      <c r="BD238" s="71"/>
      <c r="BE238" s="261"/>
      <c r="BF238" s="19"/>
      <c r="BG238" s="19"/>
      <c r="BH238" s="69"/>
      <c r="BI238" s="70"/>
      <c r="BJ238" s="70"/>
      <c r="BK238" s="70"/>
      <c r="BL238" s="71"/>
      <c r="BM238" s="261"/>
      <c r="BN238" s="19"/>
      <c r="BO238" s="19"/>
      <c r="BP238" s="69"/>
      <c r="BQ238" s="70"/>
      <c r="BR238" s="70"/>
      <c r="BS238" s="70"/>
      <c r="BT238" s="71"/>
      <c r="BU238" s="261"/>
      <c r="BV238" s="19"/>
      <c r="BW238" s="19"/>
      <c r="BX238" s="69"/>
      <c r="BY238" s="70"/>
      <c r="BZ238" s="70"/>
      <c r="CA238" s="70"/>
      <c r="CB238" s="71"/>
      <c r="CC238" s="261"/>
      <c r="CD238" s="19"/>
      <c r="CE238" s="19"/>
      <c r="CF238" s="69"/>
      <c r="CG238" s="70"/>
      <c r="CH238" s="70"/>
      <c r="CI238" s="70"/>
      <c r="CJ238" s="71"/>
      <c r="CK238" s="261"/>
      <c r="CL238" s="19"/>
      <c r="CM238" s="19"/>
      <c r="CN238" s="69"/>
      <c r="CO238" s="70"/>
      <c r="CP238" s="70"/>
      <c r="CQ238" s="70"/>
      <c r="CR238" s="71"/>
      <c r="CS238" s="261"/>
      <c r="CT238" s="19"/>
      <c r="CU238" s="19"/>
      <c r="CV238" s="69"/>
      <c r="CW238" s="70"/>
      <c r="CX238" s="70"/>
      <c r="CY238" s="70"/>
      <c r="CZ238" s="71"/>
      <c r="DA238" s="261"/>
      <c r="DB238" s="19"/>
      <c r="DC238" s="19"/>
      <c r="DD238" s="69"/>
      <c r="DE238" s="70"/>
      <c r="DF238" s="70"/>
      <c r="DG238" s="70"/>
      <c r="DH238" s="71"/>
      <c r="DI238" s="261"/>
      <c r="DJ238" s="19"/>
      <c r="DK238" s="19"/>
      <c r="DL238" s="69"/>
      <c r="DM238" s="70"/>
      <c r="DN238" s="70"/>
      <c r="DO238" s="70"/>
      <c r="DP238" s="71"/>
      <c r="DQ238" s="261"/>
      <c r="DR238" s="19"/>
      <c r="DS238" s="19"/>
      <c r="DT238" s="69"/>
      <c r="DU238" s="70"/>
      <c r="DV238" s="70"/>
      <c r="DW238" s="70"/>
      <c r="DX238" s="71"/>
      <c r="DY238" s="261"/>
      <c r="DZ238" s="19"/>
      <c r="EA238" s="19"/>
      <c r="EB238" s="388"/>
      <c r="EC238" s="67"/>
      <c r="ED238" s="67"/>
      <c r="EE238" s="67"/>
      <c r="EF238" s="389"/>
      <c r="EG238" s="390"/>
      <c r="EH238" s="19"/>
      <c r="EI238" s="19"/>
      <c r="EJ238" s="69"/>
      <c r="EK238" s="70"/>
      <c r="EL238" s="70"/>
      <c r="EM238" s="70"/>
      <c r="EN238" s="71"/>
      <c r="EO238" s="261"/>
      <c r="EP238" s="19"/>
      <c r="EQ238" s="19"/>
    </row>
    <row r="239" spans="1:147" ht="37.5" customHeight="1">
      <c r="A239" s="67"/>
      <c r="B239" s="68"/>
      <c r="C239" s="68"/>
      <c r="D239" s="69"/>
      <c r="E239" s="70"/>
      <c r="F239" s="70"/>
      <c r="G239" s="70"/>
      <c r="H239" s="71"/>
      <c r="I239" s="261"/>
      <c r="J239" s="19"/>
      <c r="K239" s="19"/>
      <c r="L239" s="69"/>
      <c r="M239" s="70"/>
      <c r="N239" s="70"/>
      <c r="O239" s="70"/>
      <c r="P239" s="71"/>
      <c r="Q239" s="261"/>
      <c r="R239" s="19"/>
      <c r="S239" s="19"/>
      <c r="T239" s="69"/>
      <c r="U239" s="70"/>
      <c r="V239" s="70"/>
      <c r="W239" s="70"/>
      <c r="X239" s="71"/>
      <c r="Y239" s="261"/>
      <c r="Z239" s="19"/>
      <c r="AA239" s="19"/>
      <c r="AB239" s="69"/>
      <c r="AC239" s="70"/>
      <c r="AD239" s="70"/>
      <c r="AE239" s="70"/>
      <c r="AF239" s="71"/>
      <c r="AG239" s="261"/>
      <c r="AH239" s="19"/>
      <c r="AI239" s="19"/>
      <c r="AJ239" s="69"/>
      <c r="AK239" s="70"/>
      <c r="AL239" s="70"/>
      <c r="AM239" s="70"/>
      <c r="AN239" s="71"/>
      <c r="AO239" s="261"/>
      <c r="AP239" s="19"/>
      <c r="AQ239" s="19"/>
      <c r="AR239" s="69"/>
      <c r="AS239" s="70"/>
      <c r="AT239" s="70"/>
      <c r="AU239" s="70"/>
      <c r="AV239" s="71"/>
      <c r="AW239" s="261"/>
      <c r="AX239" s="19"/>
      <c r="AY239" s="19"/>
      <c r="AZ239" s="69"/>
      <c r="BA239" s="70"/>
      <c r="BB239" s="70"/>
      <c r="BC239" s="70"/>
      <c r="BD239" s="71"/>
      <c r="BE239" s="261"/>
      <c r="BF239" s="19"/>
      <c r="BG239" s="19"/>
      <c r="BH239" s="69"/>
      <c r="BI239" s="70"/>
      <c r="BJ239" s="70"/>
      <c r="BK239" s="70"/>
      <c r="BL239" s="71"/>
      <c r="BM239" s="261"/>
      <c r="BN239" s="19"/>
      <c r="BO239" s="19"/>
      <c r="BP239" s="69"/>
      <c r="BQ239" s="70"/>
      <c r="BR239" s="70"/>
      <c r="BS239" s="70"/>
      <c r="BT239" s="71"/>
      <c r="BU239" s="261"/>
      <c r="BV239" s="19"/>
      <c r="BW239" s="19"/>
      <c r="BX239" s="69"/>
      <c r="BY239" s="70"/>
      <c r="BZ239" s="70"/>
      <c r="CA239" s="70"/>
      <c r="CB239" s="71"/>
      <c r="CC239" s="261"/>
      <c r="CD239" s="19"/>
      <c r="CE239" s="19"/>
      <c r="CF239" s="69"/>
      <c r="CG239" s="70"/>
      <c r="CH239" s="70"/>
      <c r="CI239" s="70"/>
      <c r="CJ239" s="71"/>
      <c r="CK239" s="261"/>
      <c r="CL239" s="19"/>
      <c r="CM239" s="19"/>
      <c r="CN239" s="69"/>
      <c r="CO239" s="70"/>
      <c r="CP239" s="70"/>
      <c r="CQ239" s="70"/>
      <c r="CR239" s="71"/>
      <c r="CS239" s="261"/>
      <c r="CT239" s="19"/>
      <c r="CU239" s="19"/>
      <c r="CV239" s="69"/>
      <c r="CW239" s="70"/>
      <c r="CX239" s="70"/>
      <c r="CY239" s="70"/>
      <c r="CZ239" s="71"/>
      <c r="DA239" s="261"/>
      <c r="DB239" s="19"/>
      <c r="DC239" s="19"/>
      <c r="DD239" s="69"/>
      <c r="DE239" s="70"/>
      <c r="DF239" s="70"/>
      <c r="DG239" s="70"/>
      <c r="DH239" s="71"/>
      <c r="DI239" s="261"/>
      <c r="DJ239" s="19"/>
      <c r="DK239" s="19"/>
      <c r="DL239" s="69"/>
      <c r="DM239" s="70"/>
      <c r="DN239" s="70"/>
      <c r="DO239" s="70"/>
      <c r="DP239" s="71"/>
      <c r="DQ239" s="261"/>
      <c r="DR239" s="19"/>
      <c r="DS239" s="19"/>
      <c r="DT239" s="69"/>
      <c r="DU239" s="70"/>
      <c r="DV239" s="70"/>
      <c r="DW239" s="70"/>
      <c r="DX239" s="71"/>
      <c r="DY239" s="261"/>
      <c r="DZ239" s="19"/>
      <c r="EA239" s="19"/>
      <c r="EB239" s="388"/>
      <c r="EC239" s="67"/>
      <c r="ED239" s="67"/>
      <c r="EE239" s="67"/>
      <c r="EF239" s="389"/>
      <c r="EG239" s="390"/>
      <c r="EH239" s="19"/>
      <c r="EI239" s="19"/>
      <c r="EJ239" s="69"/>
      <c r="EK239" s="70"/>
      <c r="EL239" s="70"/>
      <c r="EM239" s="70"/>
      <c r="EN239" s="71"/>
      <c r="EO239" s="261"/>
      <c r="EP239" s="19"/>
      <c r="EQ239" s="19"/>
    </row>
    <row r="240" spans="1:147" ht="37.5" customHeight="1">
      <c r="A240" s="67"/>
      <c r="B240" s="68"/>
      <c r="C240" s="68"/>
      <c r="D240" s="69"/>
      <c r="E240" s="70"/>
      <c r="F240" s="70"/>
      <c r="G240" s="70"/>
      <c r="H240" s="71"/>
      <c r="I240" s="261"/>
      <c r="J240" s="19"/>
      <c r="K240" s="19"/>
      <c r="L240" s="69"/>
      <c r="M240" s="70"/>
      <c r="N240" s="70"/>
      <c r="O240" s="70"/>
      <c r="P240" s="71"/>
      <c r="Q240" s="261"/>
      <c r="R240" s="19"/>
      <c r="S240" s="19"/>
      <c r="T240" s="69"/>
      <c r="U240" s="70"/>
      <c r="V240" s="70"/>
      <c r="W240" s="70"/>
      <c r="X240" s="71"/>
      <c r="Y240" s="261"/>
      <c r="Z240" s="19"/>
      <c r="AA240" s="19"/>
      <c r="AB240" s="69"/>
      <c r="AC240" s="70"/>
      <c r="AD240" s="70"/>
      <c r="AE240" s="70"/>
      <c r="AF240" s="71"/>
      <c r="AG240" s="261"/>
      <c r="AH240" s="19"/>
      <c r="AI240" s="19"/>
      <c r="AJ240" s="69"/>
      <c r="AK240" s="70"/>
      <c r="AL240" s="70"/>
      <c r="AM240" s="70"/>
      <c r="AN240" s="71"/>
      <c r="AO240" s="261"/>
      <c r="AP240" s="19"/>
      <c r="AQ240" s="19"/>
      <c r="AR240" s="69"/>
      <c r="AS240" s="70"/>
      <c r="AT240" s="70"/>
      <c r="AU240" s="70"/>
      <c r="AV240" s="71"/>
      <c r="AW240" s="261"/>
      <c r="AX240" s="19"/>
      <c r="AY240" s="19"/>
      <c r="AZ240" s="69"/>
      <c r="BA240" s="70"/>
      <c r="BB240" s="70"/>
      <c r="BC240" s="70"/>
      <c r="BD240" s="71"/>
      <c r="BE240" s="261"/>
      <c r="BF240" s="19"/>
      <c r="BG240" s="19"/>
      <c r="BH240" s="69"/>
      <c r="BI240" s="70"/>
      <c r="BJ240" s="70"/>
      <c r="BK240" s="70"/>
      <c r="BL240" s="71"/>
      <c r="BM240" s="261"/>
      <c r="BN240" s="19"/>
      <c r="BO240" s="19"/>
      <c r="BP240" s="69"/>
      <c r="BQ240" s="70"/>
      <c r="BR240" s="70"/>
      <c r="BS240" s="70"/>
      <c r="BT240" s="71"/>
      <c r="BU240" s="261"/>
      <c r="BV240" s="19"/>
      <c r="BW240" s="19"/>
      <c r="BX240" s="69"/>
      <c r="BY240" s="70"/>
      <c r="BZ240" s="70"/>
      <c r="CA240" s="70"/>
      <c r="CB240" s="71"/>
      <c r="CC240" s="261"/>
      <c r="CD240" s="19"/>
      <c r="CE240" s="19"/>
      <c r="CF240" s="69"/>
      <c r="CG240" s="70"/>
      <c r="CH240" s="70"/>
      <c r="CI240" s="70"/>
      <c r="CJ240" s="71"/>
      <c r="CK240" s="261"/>
      <c r="CL240" s="19"/>
      <c r="CM240" s="19"/>
      <c r="CN240" s="69"/>
      <c r="CO240" s="70"/>
      <c r="CP240" s="70"/>
      <c r="CQ240" s="70"/>
      <c r="CR240" s="71"/>
      <c r="CS240" s="261"/>
      <c r="CT240" s="19"/>
      <c r="CU240" s="19"/>
      <c r="CV240" s="69"/>
      <c r="CW240" s="70"/>
      <c r="CX240" s="70"/>
      <c r="CY240" s="70"/>
      <c r="CZ240" s="71"/>
      <c r="DA240" s="261"/>
      <c r="DB240" s="19"/>
      <c r="DC240" s="19"/>
      <c r="DD240" s="69"/>
      <c r="DE240" s="70"/>
      <c r="DF240" s="70"/>
      <c r="DG240" s="70"/>
      <c r="DH240" s="71"/>
      <c r="DI240" s="261"/>
      <c r="DJ240" s="19"/>
      <c r="DK240" s="19"/>
      <c r="DL240" s="69"/>
      <c r="DM240" s="70"/>
      <c r="DN240" s="70"/>
      <c r="DO240" s="70"/>
      <c r="DP240" s="71"/>
      <c r="DQ240" s="261"/>
      <c r="DR240" s="19"/>
      <c r="DS240" s="19"/>
      <c r="DT240" s="69"/>
      <c r="DU240" s="70"/>
      <c r="DV240" s="70"/>
      <c r="DW240" s="70"/>
      <c r="DX240" s="71"/>
      <c r="DY240" s="261"/>
      <c r="DZ240" s="19"/>
      <c r="EA240" s="19"/>
      <c r="EB240" s="388"/>
      <c r="EC240" s="67"/>
      <c r="ED240" s="67"/>
      <c r="EE240" s="67"/>
      <c r="EF240" s="389"/>
      <c r="EG240" s="390"/>
      <c r="EH240" s="19"/>
      <c r="EI240" s="19"/>
      <c r="EJ240" s="69"/>
      <c r="EK240" s="70"/>
      <c r="EL240" s="70"/>
      <c r="EM240" s="70"/>
      <c r="EN240" s="71"/>
      <c r="EO240" s="261"/>
      <c r="EP240" s="19"/>
      <c r="EQ240" s="19"/>
    </row>
    <row r="241" spans="1:147" ht="37.5" customHeight="1">
      <c r="A241" s="67"/>
      <c r="B241" s="68"/>
      <c r="C241" s="68"/>
      <c r="D241" s="69"/>
      <c r="E241" s="70"/>
      <c r="F241" s="70"/>
      <c r="G241" s="70"/>
      <c r="H241" s="71"/>
      <c r="I241" s="261"/>
      <c r="J241" s="19"/>
      <c r="K241" s="19"/>
      <c r="L241" s="69"/>
      <c r="M241" s="70"/>
      <c r="N241" s="70"/>
      <c r="O241" s="70"/>
      <c r="P241" s="71"/>
      <c r="Q241" s="261"/>
      <c r="R241" s="19"/>
      <c r="S241" s="19"/>
      <c r="T241" s="69"/>
      <c r="U241" s="70"/>
      <c r="V241" s="70"/>
      <c r="W241" s="70"/>
      <c r="X241" s="71"/>
      <c r="Y241" s="261"/>
      <c r="Z241" s="19"/>
      <c r="AA241" s="19"/>
      <c r="AB241" s="69"/>
      <c r="AC241" s="70"/>
      <c r="AD241" s="70"/>
      <c r="AE241" s="70"/>
      <c r="AF241" s="71"/>
      <c r="AG241" s="261"/>
      <c r="AH241" s="19"/>
      <c r="AI241" s="19"/>
      <c r="AJ241" s="69"/>
      <c r="AK241" s="70"/>
      <c r="AL241" s="70"/>
      <c r="AM241" s="70"/>
      <c r="AN241" s="71"/>
      <c r="AO241" s="261"/>
      <c r="AP241" s="19"/>
      <c r="AQ241" s="19"/>
      <c r="AR241" s="69"/>
      <c r="AS241" s="70"/>
      <c r="AT241" s="70"/>
      <c r="AU241" s="70"/>
      <c r="AV241" s="71"/>
      <c r="AW241" s="261"/>
      <c r="AX241" s="19"/>
      <c r="AY241" s="19"/>
      <c r="AZ241" s="69"/>
      <c r="BA241" s="70"/>
      <c r="BB241" s="70"/>
      <c r="BC241" s="70"/>
      <c r="BD241" s="71"/>
      <c r="BE241" s="261"/>
      <c r="BF241" s="19"/>
      <c r="BG241" s="19"/>
      <c r="BH241" s="69"/>
      <c r="BI241" s="70"/>
      <c r="BJ241" s="70"/>
      <c r="BK241" s="70"/>
      <c r="BL241" s="71"/>
      <c r="BM241" s="261"/>
      <c r="BN241" s="19"/>
      <c r="BO241" s="19"/>
      <c r="BP241" s="69"/>
      <c r="BQ241" s="70"/>
      <c r="BR241" s="70"/>
      <c r="BS241" s="70"/>
      <c r="BT241" s="71"/>
      <c r="BU241" s="261"/>
      <c r="BV241" s="19"/>
      <c r="BW241" s="19"/>
      <c r="BX241" s="69"/>
      <c r="BY241" s="70"/>
      <c r="BZ241" s="70"/>
      <c r="CA241" s="70"/>
      <c r="CB241" s="71"/>
      <c r="CC241" s="261"/>
      <c r="CD241" s="19"/>
      <c r="CE241" s="19"/>
      <c r="CF241" s="69"/>
      <c r="CG241" s="70"/>
      <c r="CH241" s="70"/>
      <c r="CI241" s="70"/>
      <c r="CJ241" s="71"/>
      <c r="CK241" s="261"/>
      <c r="CL241" s="19"/>
      <c r="CM241" s="19"/>
      <c r="CN241" s="69"/>
      <c r="CO241" s="70"/>
      <c r="CP241" s="70"/>
      <c r="CQ241" s="70"/>
      <c r="CR241" s="71"/>
      <c r="CS241" s="261"/>
      <c r="CT241" s="19"/>
      <c r="CU241" s="19"/>
      <c r="CV241" s="69"/>
      <c r="CW241" s="70"/>
      <c r="CX241" s="70"/>
      <c r="CY241" s="70"/>
      <c r="CZ241" s="71"/>
      <c r="DA241" s="261"/>
      <c r="DB241" s="19"/>
      <c r="DC241" s="19"/>
      <c r="DD241" s="69"/>
      <c r="DE241" s="70"/>
      <c r="DF241" s="70"/>
      <c r="DG241" s="70"/>
      <c r="DH241" s="71"/>
      <c r="DI241" s="261"/>
      <c r="DJ241" s="19"/>
      <c r="DK241" s="19"/>
      <c r="DL241" s="69"/>
      <c r="DM241" s="70"/>
      <c r="DN241" s="70"/>
      <c r="DO241" s="70"/>
      <c r="DP241" s="71"/>
      <c r="DQ241" s="261"/>
      <c r="DR241" s="19"/>
      <c r="DS241" s="19"/>
      <c r="DT241" s="69"/>
      <c r="DU241" s="70"/>
      <c r="DV241" s="70"/>
      <c r="DW241" s="70"/>
      <c r="DX241" s="71"/>
      <c r="DY241" s="261"/>
      <c r="DZ241" s="19"/>
      <c r="EA241" s="19"/>
      <c r="EB241" s="388"/>
      <c r="EC241" s="67"/>
      <c r="ED241" s="67"/>
      <c r="EE241" s="67"/>
      <c r="EF241" s="389"/>
      <c r="EG241" s="390"/>
      <c r="EH241" s="19"/>
      <c r="EI241" s="19"/>
      <c r="EJ241" s="69"/>
      <c r="EK241" s="70"/>
      <c r="EL241" s="70"/>
      <c r="EM241" s="70"/>
      <c r="EN241" s="71"/>
      <c r="EO241" s="261"/>
      <c r="EP241" s="19"/>
      <c r="EQ241" s="19"/>
    </row>
    <row r="242" spans="1:147" ht="37.5" customHeight="1">
      <c r="A242" s="67"/>
      <c r="B242" s="68"/>
      <c r="C242" s="68"/>
      <c r="D242" s="69"/>
      <c r="E242" s="70"/>
      <c r="F242" s="70"/>
      <c r="G242" s="70"/>
      <c r="H242" s="71"/>
      <c r="I242" s="261"/>
      <c r="J242" s="19"/>
      <c r="K242" s="19"/>
      <c r="L242" s="69"/>
      <c r="M242" s="70"/>
      <c r="N242" s="70"/>
      <c r="O242" s="70"/>
      <c r="P242" s="71"/>
      <c r="Q242" s="261"/>
      <c r="R242" s="19"/>
      <c r="S242" s="19"/>
      <c r="T242" s="69"/>
      <c r="U242" s="70"/>
      <c r="V242" s="70"/>
      <c r="W242" s="70"/>
      <c r="X242" s="71"/>
      <c r="Y242" s="261"/>
      <c r="Z242" s="19"/>
      <c r="AA242" s="19"/>
      <c r="AB242" s="69"/>
      <c r="AC242" s="70"/>
      <c r="AD242" s="70"/>
      <c r="AE242" s="70"/>
      <c r="AF242" s="71"/>
      <c r="AG242" s="261"/>
      <c r="AH242" s="19"/>
      <c r="AI242" s="19"/>
      <c r="AJ242" s="69"/>
      <c r="AK242" s="70"/>
      <c r="AL242" s="70"/>
      <c r="AM242" s="70"/>
      <c r="AN242" s="71"/>
      <c r="AO242" s="261"/>
      <c r="AP242" s="19"/>
      <c r="AQ242" s="19"/>
      <c r="AR242" s="69"/>
      <c r="AS242" s="70"/>
      <c r="AT242" s="70"/>
      <c r="AU242" s="70"/>
      <c r="AV242" s="71"/>
      <c r="AW242" s="261"/>
      <c r="AX242" s="19"/>
      <c r="AY242" s="19"/>
      <c r="AZ242" s="69"/>
      <c r="BA242" s="70"/>
      <c r="BB242" s="70"/>
      <c r="BC242" s="70"/>
      <c r="BD242" s="71"/>
      <c r="BE242" s="261"/>
      <c r="BF242" s="19"/>
      <c r="BG242" s="19"/>
      <c r="BH242" s="69"/>
      <c r="BI242" s="70"/>
      <c r="BJ242" s="70"/>
      <c r="BK242" s="70"/>
      <c r="BL242" s="71"/>
      <c r="BM242" s="261"/>
      <c r="BN242" s="19"/>
      <c r="BO242" s="19"/>
      <c r="BP242" s="69"/>
      <c r="BQ242" s="70"/>
      <c r="BR242" s="70"/>
      <c r="BS242" s="70"/>
      <c r="BT242" s="71"/>
      <c r="BU242" s="261"/>
      <c r="BV242" s="19"/>
      <c r="BW242" s="19"/>
      <c r="BX242" s="69"/>
      <c r="BY242" s="70"/>
      <c r="BZ242" s="70"/>
      <c r="CA242" s="70"/>
      <c r="CB242" s="71"/>
      <c r="CC242" s="261"/>
      <c r="CD242" s="19"/>
      <c r="CE242" s="19"/>
      <c r="CF242" s="69"/>
      <c r="CG242" s="70"/>
      <c r="CH242" s="70"/>
      <c r="CI242" s="70"/>
      <c r="CJ242" s="71"/>
      <c r="CK242" s="261"/>
      <c r="CL242" s="19"/>
      <c r="CM242" s="19"/>
      <c r="CN242" s="69"/>
      <c r="CO242" s="70"/>
      <c r="CP242" s="70"/>
      <c r="CQ242" s="70"/>
      <c r="CR242" s="71"/>
      <c r="CS242" s="261"/>
      <c r="CT242" s="19"/>
      <c r="CU242" s="19"/>
      <c r="CV242" s="69"/>
      <c r="CW242" s="70"/>
      <c r="CX242" s="70"/>
      <c r="CY242" s="70"/>
      <c r="CZ242" s="71"/>
      <c r="DA242" s="261"/>
      <c r="DB242" s="19"/>
      <c r="DC242" s="19"/>
      <c r="DD242" s="69"/>
      <c r="DE242" s="70"/>
      <c r="DF242" s="70"/>
      <c r="DG242" s="70"/>
      <c r="DH242" s="71"/>
      <c r="DI242" s="261"/>
      <c r="DJ242" s="19"/>
      <c r="DK242" s="19"/>
      <c r="DL242" s="69"/>
      <c r="DM242" s="70"/>
      <c r="DN242" s="70"/>
      <c r="DO242" s="70"/>
      <c r="DP242" s="71"/>
      <c r="DQ242" s="261"/>
      <c r="DR242" s="19"/>
      <c r="DS242" s="19"/>
      <c r="DT242" s="69"/>
      <c r="DU242" s="70"/>
      <c r="DV242" s="70"/>
      <c r="DW242" s="70"/>
      <c r="DX242" s="71"/>
      <c r="DY242" s="261"/>
      <c r="DZ242" s="19"/>
      <c r="EA242" s="19"/>
      <c r="EB242" s="388"/>
      <c r="EC242" s="67"/>
      <c r="ED242" s="67"/>
      <c r="EE242" s="67"/>
      <c r="EF242" s="389"/>
      <c r="EG242" s="390"/>
      <c r="EH242" s="19"/>
      <c r="EI242" s="19"/>
      <c r="EJ242" s="69"/>
      <c r="EK242" s="70"/>
      <c r="EL242" s="70"/>
      <c r="EM242" s="70"/>
      <c r="EN242" s="71"/>
      <c r="EO242" s="261"/>
      <c r="EP242" s="19"/>
      <c r="EQ242" s="19"/>
    </row>
    <row r="243" spans="1:147" ht="37.5" customHeight="1">
      <c r="A243" s="67"/>
      <c r="B243" s="68"/>
      <c r="C243" s="68"/>
      <c r="D243" s="69"/>
      <c r="E243" s="70"/>
      <c r="F243" s="70"/>
      <c r="G243" s="70"/>
      <c r="H243" s="71"/>
      <c r="I243" s="261"/>
      <c r="J243" s="19"/>
      <c r="K243" s="19"/>
      <c r="L243" s="69"/>
      <c r="M243" s="70"/>
      <c r="N243" s="70"/>
      <c r="O243" s="70"/>
      <c r="P243" s="71"/>
      <c r="Q243" s="261"/>
      <c r="R243" s="19"/>
      <c r="S243" s="19"/>
      <c r="T243" s="69"/>
      <c r="U243" s="70"/>
      <c r="V243" s="70"/>
      <c r="W243" s="70"/>
      <c r="X243" s="71"/>
      <c r="Y243" s="261"/>
      <c r="Z243" s="19"/>
      <c r="AA243" s="19"/>
      <c r="AB243" s="69"/>
      <c r="AC243" s="70"/>
      <c r="AD243" s="70"/>
      <c r="AE243" s="70"/>
      <c r="AF243" s="71"/>
      <c r="AG243" s="261"/>
      <c r="AH243" s="19"/>
      <c r="AI243" s="19"/>
      <c r="AJ243" s="69"/>
      <c r="AK243" s="70"/>
      <c r="AL243" s="70"/>
      <c r="AM243" s="70"/>
      <c r="AN243" s="71"/>
      <c r="AO243" s="261"/>
      <c r="AP243" s="19"/>
      <c r="AQ243" s="19"/>
      <c r="AR243" s="69"/>
      <c r="AS243" s="70"/>
      <c r="AT243" s="70"/>
      <c r="AU243" s="70"/>
      <c r="AV243" s="71"/>
      <c r="AW243" s="261"/>
      <c r="AX243" s="19"/>
      <c r="AY243" s="19"/>
      <c r="AZ243" s="69"/>
      <c r="BA243" s="70"/>
      <c r="BB243" s="70"/>
      <c r="BC243" s="70"/>
      <c r="BD243" s="71"/>
      <c r="BE243" s="261"/>
      <c r="BF243" s="19"/>
      <c r="BG243" s="19"/>
      <c r="BH243" s="69"/>
      <c r="BI243" s="70"/>
      <c r="BJ243" s="70"/>
      <c r="BK243" s="70"/>
      <c r="BL243" s="71"/>
      <c r="BM243" s="261"/>
      <c r="BN243" s="19"/>
      <c r="BO243" s="19"/>
      <c r="BP243" s="69"/>
      <c r="BQ243" s="70"/>
      <c r="BR243" s="70"/>
      <c r="BS243" s="70"/>
      <c r="BT243" s="71"/>
      <c r="BU243" s="261"/>
      <c r="BV243" s="19"/>
      <c r="BW243" s="19"/>
      <c r="BX243" s="69"/>
      <c r="BY243" s="70"/>
      <c r="BZ243" s="70"/>
      <c r="CA243" s="70"/>
      <c r="CB243" s="71"/>
      <c r="CC243" s="261"/>
      <c r="CD243" s="19"/>
      <c r="CE243" s="19"/>
      <c r="CF243" s="69"/>
      <c r="CG243" s="70"/>
      <c r="CH243" s="70"/>
      <c r="CI243" s="70"/>
      <c r="CJ243" s="71"/>
      <c r="CK243" s="261"/>
      <c r="CL243" s="19"/>
      <c r="CM243" s="19"/>
      <c r="CN243" s="69"/>
      <c r="CO243" s="70"/>
      <c r="CP243" s="70"/>
      <c r="CQ243" s="70"/>
      <c r="CR243" s="71"/>
      <c r="CS243" s="261"/>
      <c r="CT243" s="19"/>
      <c r="CU243" s="19"/>
      <c r="CV243" s="69"/>
      <c r="CW243" s="70"/>
      <c r="CX243" s="70"/>
      <c r="CY243" s="70"/>
      <c r="CZ243" s="71"/>
      <c r="DA243" s="261"/>
      <c r="DB243" s="19"/>
      <c r="DC243" s="19"/>
      <c r="DD243" s="69"/>
      <c r="DE243" s="70"/>
      <c r="DF243" s="70"/>
      <c r="DG243" s="70"/>
      <c r="DH243" s="71"/>
      <c r="DI243" s="261"/>
      <c r="DJ243" s="19"/>
      <c r="DK243" s="19"/>
      <c r="DL243" s="69"/>
      <c r="DM243" s="70"/>
      <c r="DN243" s="70"/>
      <c r="DO243" s="70"/>
      <c r="DP243" s="71"/>
      <c r="DQ243" s="261"/>
      <c r="DR243" s="19"/>
      <c r="DS243" s="19"/>
      <c r="DT243" s="69"/>
      <c r="DU243" s="70"/>
      <c r="DV243" s="70"/>
      <c r="DW243" s="70"/>
      <c r="DX243" s="71"/>
      <c r="DY243" s="261"/>
      <c r="DZ243" s="19"/>
      <c r="EA243" s="19"/>
      <c r="EB243" s="388"/>
      <c r="EC243" s="67"/>
      <c r="ED243" s="67"/>
      <c r="EE243" s="67"/>
      <c r="EF243" s="389"/>
      <c r="EG243" s="390"/>
      <c r="EH243" s="19"/>
      <c r="EI243" s="19"/>
      <c r="EJ243" s="69"/>
      <c r="EK243" s="70"/>
      <c r="EL243" s="70"/>
      <c r="EM243" s="70"/>
      <c r="EN243" s="71"/>
      <c r="EO243" s="261"/>
      <c r="EP243" s="19"/>
      <c r="EQ243" s="19"/>
    </row>
    <row r="244" spans="1:147" ht="37.5" customHeight="1">
      <c r="A244" s="67"/>
      <c r="B244" s="68"/>
      <c r="C244" s="68"/>
      <c r="D244" s="69"/>
      <c r="E244" s="70"/>
      <c r="F244" s="70"/>
      <c r="G244" s="70"/>
      <c r="H244" s="71"/>
      <c r="I244" s="261"/>
      <c r="J244" s="19"/>
      <c r="K244" s="19"/>
      <c r="L244" s="69"/>
      <c r="M244" s="70"/>
      <c r="N244" s="70"/>
      <c r="O244" s="70"/>
      <c r="P244" s="71"/>
      <c r="Q244" s="261"/>
      <c r="R244" s="19"/>
      <c r="S244" s="19"/>
      <c r="T244" s="69"/>
      <c r="U244" s="70"/>
      <c r="V244" s="70"/>
      <c r="W244" s="70"/>
      <c r="X244" s="71"/>
      <c r="Y244" s="261"/>
      <c r="Z244" s="19"/>
      <c r="AA244" s="19"/>
      <c r="AB244" s="69"/>
      <c r="AC244" s="70"/>
      <c r="AD244" s="70"/>
      <c r="AE244" s="70"/>
      <c r="AF244" s="71"/>
      <c r="AG244" s="261"/>
      <c r="AH244" s="19"/>
      <c r="AI244" s="19"/>
      <c r="AJ244" s="69"/>
      <c r="AK244" s="70"/>
      <c r="AL244" s="70"/>
      <c r="AM244" s="70"/>
      <c r="AN244" s="71"/>
      <c r="AO244" s="261"/>
      <c r="AP244" s="19"/>
      <c r="AQ244" s="19"/>
      <c r="AR244" s="69"/>
      <c r="AS244" s="70"/>
      <c r="AT244" s="70"/>
      <c r="AU244" s="70"/>
      <c r="AV244" s="71"/>
      <c r="AW244" s="261"/>
      <c r="AX244" s="19"/>
      <c r="AY244" s="19"/>
      <c r="AZ244" s="69"/>
      <c r="BA244" s="70"/>
      <c r="BB244" s="70"/>
      <c r="BC244" s="70"/>
      <c r="BD244" s="71"/>
      <c r="BE244" s="261"/>
      <c r="BF244" s="19"/>
      <c r="BG244" s="19"/>
      <c r="BH244" s="69"/>
      <c r="BI244" s="70"/>
      <c r="BJ244" s="70"/>
      <c r="BK244" s="70"/>
      <c r="BL244" s="71"/>
      <c r="BM244" s="261"/>
      <c r="BN244" s="19"/>
      <c r="BO244" s="19"/>
      <c r="BP244" s="69"/>
      <c r="BQ244" s="70"/>
      <c r="BR244" s="70"/>
      <c r="BS244" s="70"/>
      <c r="BT244" s="71"/>
      <c r="BU244" s="261"/>
      <c r="BV244" s="19"/>
      <c r="BW244" s="19"/>
      <c r="BX244" s="69"/>
      <c r="BY244" s="70"/>
      <c r="BZ244" s="70"/>
      <c r="CA244" s="70"/>
      <c r="CB244" s="71"/>
      <c r="CC244" s="261"/>
      <c r="CD244" s="19"/>
      <c r="CE244" s="19"/>
      <c r="CF244" s="69"/>
      <c r="CG244" s="70"/>
      <c r="CH244" s="70"/>
      <c r="CI244" s="70"/>
      <c r="CJ244" s="71"/>
      <c r="CK244" s="261"/>
      <c r="CL244" s="19"/>
      <c r="CM244" s="19"/>
      <c r="CN244" s="69"/>
      <c r="CO244" s="70"/>
      <c r="CP244" s="70"/>
      <c r="CQ244" s="70"/>
      <c r="CR244" s="71"/>
      <c r="CS244" s="261"/>
      <c r="CT244" s="19"/>
      <c r="CU244" s="19"/>
      <c r="CV244" s="69"/>
      <c r="CW244" s="70"/>
      <c r="CX244" s="70"/>
      <c r="CY244" s="70"/>
      <c r="CZ244" s="71"/>
      <c r="DA244" s="261"/>
      <c r="DB244" s="19"/>
      <c r="DC244" s="19"/>
      <c r="DD244" s="69"/>
      <c r="DE244" s="70"/>
      <c r="DF244" s="70"/>
      <c r="DG244" s="70"/>
      <c r="DH244" s="71"/>
      <c r="DI244" s="261"/>
      <c r="DJ244" s="19"/>
      <c r="DK244" s="19"/>
      <c r="DL244" s="69"/>
      <c r="DM244" s="70"/>
      <c r="DN244" s="70"/>
      <c r="DO244" s="70"/>
      <c r="DP244" s="71"/>
      <c r="DQ244" s="261"/>
      <c r="DR244" s="19"/>
      <c r="DS244" s="19"/>
      <c r="DT244" s="69"/>
      <c r="DU244" s="70"/>
      <c r="DV244" s="70"/>
      <c r="DW244" s="70"/>
      <c r="DX244" s="71"/>
      <c r="DY244" s="261"/>
      <c r="DZ244" s="19"/>
      <c r="EA244" s="19"/>
      <c r="EB244" s="388"/>
      <c r="EC244" s="67"/>
      <c r="ED244" s="67"/>
      <c r="EE244" s="67"/>
      <c r="EF244" s="389"/>
      <c r="EG244" s="390"/>
      <c r="EH244" s="19"/>
      <c r="EI244" s="19"/>
      <c r="EJ244" s="69"/>
      <c r="EK244" s="70"/>
      <c r="EL244" s="70"/>
      <c r="EM244" s="70"/>
      <c r="EN244" s="71"/>
      <c r="EO244" s="261"/>
      <c r="EP244" s="19"/>
      <c r="EQ244" s="19"/>
    </row>
    <row r="245" spans="1:147" ht="37.5" customHeight="1">
      <c r="A245" s="67"/>
      <c r="B245" s="68"/>
      <c r="C245" s="68"/>
      <c r="D245" s="69"/>
      <c r="E245" s="70"/>
      <c r="F245" s="70"/>
      <c r="G245" s="70"/>
      <c r="H245" s="71"/>
      <c r="I245" s="261"/>
      <c r="J245" s="19"/>
      <c r="K245" s="19"/>
      <c r="L245" s="69"/>
      <c r="M245" s="70"/>
      <c r="N245" s="70"/>
      <c r="O245" s="70"/>
      <c r="P245" s="71"/>
      <c r="Q245" s="261"/>
      <c r="R245" s="19"/>
      <c r="S245" s="19"/>
      <c r="T245" s="69"/>
      <c r="U245" s="70"/>
      <c r="V245" s="70"/>
      <c r="W245" s="70"/>
      <c r="X245" s="71"/>
      <c r="Y245" s="261"/>
      <c r="Z245" s="19"/>
      <c r="AA245" s="19"/>
      <c r="AB245" s="69"/>
      <c r="AC245" s="70"/>
      <c r="AD245" s="70"/>
      <c r="AE245" s="70"/>
      <c r="AF245" s="71"/>
      <c r="AG245" s="261"/>
      <c r="AH245" s="19"/>
      <c r="AI245" s="19"/>
      <c r="AJ245" s="69"/>
      <c r="AK245" s="70"/>
      <c r="AL245" s="70"/>
      <c r="AM245" s="70"/>
      <c r="AN245" s="71"/>
      <c r="AO245" s="261"/>
      <c r="AP245" s="19"/>
      <c r="AQ245" s="19"/>
      <c r="AR245" s="69"/>
      <c r="AS245" s="70"/>
      <c r="AT245" s="70"/>
      <c r="AU245" s="70"/>
      <c r="AV245" s="71"/>
      <c r="AW245" s="261"/>
      <c r="AX245" s="19"/>
      <c r="AY245" s="19"/>
      <c r="AZ245" s="69"/>
      <c r="BA245" s="70"/>
      <c r="BB245" s="70"/>
      <c r="BC245" s="70"/>
      <c r="BD245" s="71"/>
      <c r="BE245" s="261"/>
      <c r="BF245" s="19"/>
      <c r="BG245" s="19"/>
      <c r="BH245" s="69"/>
      <c r="BI245" s="70"/>
      <c r="BJ245" s="70"/>
      <c r="BK245" s="70"/>
      <c r="BL245" s="71"/>
      <c r="BM245" s="261"/>
      <c r="BN245" s="19"/>
      <c r="BO245" s="19"/>
      <c r="BP245" s="69"/>
      <c r="BQ245" s="70"/>
      <c r="BR245" s="70"/>
      <c r="BS245" s="70"/>
      <c r="BT245" s="71"/>
      <c r="BU245" s="261"/>
      <c r="BV245" s="19"/>
      <c r="BW245" s="19"/>
      <c r="BX245" s="69"/>
      <c r="BY245" s="70"/>
      <c r="BZ245" s="70"/>
      <c r="CA245" s="70"/>
      <c r="CB245" s="71"/>
      <c r="CC245" s="261"/>
      <c r="CD245" s="19"/>
      <c r="CE245" s="19"/>
      <c r="CF245" s="69"/>
      <c r="CG245" s="70"/>
      <c r="CH245" s="70"/>
      <c r="CI245" s="70"/>
      <c r="CJ245" s="71"/>
      <c r="CK245" s="261"/>
      <c r="CL245" s="19"/>
      <c r="CM245" s="19"/>
      <c r="CN245" s="69"/>
      <c r="CO245" s="70"/>
      <c r="CP245" s="70"/>
      <c r="CQ245" s="70"/>
      <c r="CR245" s="71"/>
      <c r="CS245" s="261"/>
      <c r="CT245" s="19"/>
      <c r="CU245" s="19"/>
      <c r="CV245" s="69"/>
      <c r="CW245" s="70"/>
      <c r="CX245" s="70"/>
      <c r="CY245" s="70"/>
      <c r="CZ245" s="71"/>
      <c r="DA245" s="261"/>
      <c r="DB245" s="19"/>
      <c r="DC245" s="19"/>
      <c r="DD245" s="69"/>
      <c r="DE245" s="70"/>
      <c r="DF245" s="70"/>
      <c r="DG245" s="70"/>
      <c r="DH245" s="71"/>
      <c r="DI245" s="261"/>
      <c r="DJ245" s="19"/>
      <c r="DK245" s="19"/>
      <c r="DL245" s="69"/>
      <c r="DM245" s="70"/>
      <c r="DN245" s="70"/>
      <c r="DO245" s="70"/>
      <c r="DP245" s="71"/>
      <c r="DQ245" s="261"/>
      <c r="DR245" s="19"/>
      <c r="DS245" s="19"/>
      <c r="DT245" s="69"/>
      <c r="DU245" s="70"/>
      <c r="DV245" s="70"/>
      <c r="DW245" s="70"/>
      <c r="DX245" s="71"/>
      <c r="DY245" s="261"/>
      <c r="DZ245" s="19"/>
      <c r="EA245" s="19"/>
      <c r="EB245" s="388"/>
      <c r="EC245" s="67"/>
      <c r="ED245" s="67"/>
      <c r="EE245" s="67"/>
      <c r="EF245" s="389"/>
      <c r="EG245" s="390"/>
      <c r="EH245" s="19"/>
      <c r="EI245" s="19"/>
      <c r="EJ245" s="69"/>
      <c r="EK245" s="70"/>
      <c r="EL245" s="70"/>
      <c r="EM245" s="70"/>
      <c r="EN245" s="71"/>
      <c r="EO245" s="261"/>
      <c r="EP245" s="19"/>
      <c r="EQ245" s="19"/>
    </row>
    <row r="246" spans="1:147" ht="37.5" customHeight="1">
      <c r="A246" s="67"/>
      <c r="B246" s="68"/>
      <c r="C246" s="68"/>
      <c r="D246" s="69"/>
      <c r="E246" s="70"/>
      <c r="F246" s="70"/>
      <c r="G246" s="70"/>
      <c r="H246" s="71"/>
      <c r="I246" s="261"/>
      <c r="J246" s="19"/>
      <c r="K246" s="19"/>
      <c r="L246" s="69"/>
      <c r="M246" s="70"/>
      <c r="N246" s="70"/>
      <c r="O246" s="70"/>
      <c r="P246" s="71"/>
      <c r="Q246" s="261"/>
      <c r="R246" s="19"/>
      <c r="S246" s="19"/>
      <c r="T246" s="69"/>
      <c r="U246" s="70"/>
      <c r="V246" s="70"/>
      <c r="W246" s="70"/>
      <c r="X246" s="71"/>
      <c r="Y246" s="261"/>
      <c r="Z246" s="19"/>
      <c r="AA246" s="19"/>
      <c r="AB246" s="69"/>
      <c r="AC246" s="70"/>
      <c r="AD246" s="70"/>
      <c r="AE246" s="70"/>
      <c r="AF246" s="71"/>
      <c r="AG246" s="261"/>
      <c r="AH246" s="19"/>
      <c r="AI246" s="19"/>
      <c r="AJ246" s="69"/>
      <c r="AK246" s="70"/>
      <c r="AL246" s="70"/>
      <c r="AM246" s="70"/>
      <c r="AN246" s="71"/>
      <c r="AO246" s="261"/>
      <c r="AP246" s="19"/>
      <c r="AQ246" s="19"/>
      <c r="AR246" s="69"/>
      <c r="AS246" s="70"/>
      <c r="AT246" s="70"/>
      <c r="AU246" s="70"/>
      <c r="AV246" s="71"/>
      <c r="AW246" s="261"/>
      <c r="AX246" s="19"/>
      <c r="AY246" s="19"/>
      <c r="AZ246" s="69"/>
      <c r="BA246" s="70"/>
      <c r="BB246" s="70"/>
      <c r="BC246" s="70"/>
      <c r="BD246" s="71"/>
      <c r="BE246" s="261"/>
      <c r="BF246" s="19"/>
      <c r="BG246" s="19"/>
      <c r="BH246" s="69"/>
      <c r="BI246" s="70"/>
      <c r="BJ246" s="70"/>
      <c r="BK246" s="70"/>
      <c r="BL246" s="71"/>
      <c r="BM246" s="261"/>
      <c r="BN246" s="19"/>
      <c r="BO246" s="19"/>
      <c r="BP246" s="69"/>
      <c r="BQ246" s="70"/>
      <c r="BR246" s="70"/>
      <c r="BS246" s="70"/>
      <c r="BT246" s="71"/>
      <c r="BU246" s="261"/>
      <c r="BV246" s="19"/>
      <c r="BW246" s="19"/>
      <c r="BX246" s="69"/>
      <c r="BY246" s="70"/>
      <c r="BZ246" s="70"/>
      <c r="CA246" s="70"/>
      <c r="CB246" s="71"/>
      <c r="CC246" s="261"/>
      <c r="CD246" s="19"/>
      <c r="CE246" s="19"/>
      <c r="CF246" s="69"/>
      <c r="CG246" s="70"/>
      <c r="CH246" s="70"/>
      <c r="CI246" s="70"/>
      <c r="CJ246" s="71"/>
      <c r="CK246" s="261"/>
      <c r="CL246" s="19"/>
      <c r="CM246" s="19"/>
      <c r="CN246" s="69"/>
      <c r="CO246" s="70"/>
      <c r="CP246" s="70"/>
      <c r="CQ246" s="70"/>
      <c r="CR246" s="71"/>
      <c r="CS246" s="261"/>
      <c r="CT246" s="19"/>
      <c r="CU246" s="19"/>
      <c r="CV246" s="69"/>
      <c r="CW246" s="70"/>
      <c r="CX246" s="70"/>
      <c r="CY246" s="70"/>
      <c r="CZ246" s="71"/>
      <c r="DA246" s="261"/>
      <c r="DB246" s="19"/>
      <c r="DC246" s="19"/>
      <c r="DD246" s="69"/>
      <c r="DE246" s="70"/>
      <c r="DF246" s="70"/>
      <c r="DG246" s="70"/>
      <c r="DH246" s="71"/>
      <c r="DI246" s="261"/>
      <c r="DJ246" s="19"/>
      <c r="DK246" s="19"/>
      <c r="DL246" s="69"/>
      <c r="DM246" s="70"/>
      <c r="DN246" s="70"/>
      <c r="DO246" s="70"/>
      <c r="DP246" s="71"/>
      <c r="DQ246" s="261"/>
      <c r="DR246" s="19"/>
      <c r="DS246" s="19"/>
      <c r="DT246" s="69"/>
      <c r="DU246" s="70"/>
      <c r="DV246" s="70"/>
      <c r="DW246" s="70"/>
      <c r="DX246" s="71"/>
      <c r="DY246" s="261"/>
      <c r="DZ246" s="19"/>
      <c r="EA246" s="19"/>
      <c r="EB246" s="388"/>
      <c r="EC246" s="67"/>
      <c r="ED246" s="67"/>
      <c r="EE246" s="67"/>
      <c r="EF246" s="389"/>
      <c r="EG246" s="390"/>
      <c r="EH246" s="19"/>
      <c r="EI246" s="19"/>
      <c r="EJ246" s="69"/>
      <c r="EK246" s="70"/>
      <c r="EL246" s="70"/>
      <c r="EM246" s="70"/>
      <c r="EN246" s="71"/>
      <c r="EO246" s="261"/>
      <c r="EP246" s="19"/>
      <c r="EQ246" s="19"/>
    </row>
    <row r="247" spans="1:147" ht="37.5" customHeight="1">
      <c r="A247" s="67"/>
      <c r="B247" s="68"/>
      <c r="C247" s="68"/>
      <c r="D247" s="69"/>
      <c r="E247" s="70"/>
      <c r="F247" s="70"/>
      <c r="G247" s="70"/>
      <c r="H247" s="71"/>
      <c r="I247" s="261"/>
      <c r="J247" s="19"/>
      <c r="K247" s="19"/>
      <c r="L247" s="69"/>
      <c r="M247" s="70"/>
      <c r="N247" s="70"/>
      <c r="O247" s="70"/>
      <c r="P247" s="71"/>
      <c r="Q247" s="261"/>
      <c r="R247" s="19"/>
      <c r="S247" s="19"/>
      <c r="T247" s="69"/>
      <c r="U247" s="70"/>
      <c r="V247" s="70"/>
      <c r="W247" s="70"/>
      <c r="X247" s="71"/>
      <c r="Y247" s="261"/>
      <c r="Z247" s="19"/>
      <c r="AA247" s="19"/>
      <c r="AB247" s="69"/>
      <c r="AC247" s="70"/>
      <c r="AD247" s="70"/>
      <c r="AE247" s="70"/>
      <c r="AF247" s="71"/>
      <c r="AG247" s="261"/>
      <c r="AH247" s="19"/>
      <c r="AI247" s="19"/>
      <c r="AJ247" s="69"/>
      <c r="AK247" s="70"/>
      <c r="AL247" s="70"/>
      <c r="AM247" s="70"/>
      <c r="AN247" s="71"/>
      <c r="AO247" s="261"/>
      <c r="AP247" s="19"/>
      <c r="AQ247" s="19"/>
      <c r="AR247" s="69"/>
      <c r="AS247" s="70"/>
      <c r="AT247" s="70"/>
      <c r="AU247" s="70"/>
      <c r="AV247" s="71"/>
      <c r="AW247" s="261"/>
      <c r="AX247" s="19"/>
      <c r="AY247" s="19"/>
      <c r="AZ247" s="69"/>
      <c r="BA247" s="70"/>
      <c r="BB247" s="70"/>
      <c r="BC247" s="70"/>
      <c r="BD247" s="71"/>
      <c r="BE247" s="261"/>
      <c r="BF247" s="19"/>
      <c r="BG247" s="19"/>
      <c r="BH247" s="69"/>
      <c r="BI247" s="70"/>
      <c r="BJ247" s="70"/>
      <c r="BK247" s="70"/>
      <c r="BL247" s="71"/>
      <c r="BM247" s="261"/>
      <c r="BN247" s="19"/>
      <c r="BO247" s="19"/>
      <c r="BP247" s="69"/>
      <c r="BQ247" s="70"/>
      <c r="BR247" s="70"/>
      <c r="BS247" s="70"/>
      <c r="BT247" s="71"/>
      <c r="BU247" s="261"/>
      <c r="BV247" s="19"/>
      <c r="BW247" s="19"/>
      <c r="BX247" s="69"/>
      <c r="BY247" s="70"/>
      <c r="BZ247" s="70"/>
      <c r="CA247" s="70"/>
      <c r="CB247" s="71"/>
      <c r="CC247" s="261"/>
      <c r="CD247" s="19"/>
      <c r="CE247" s="19"/>
      <c r="CF247" s="69"/>
      <c r="CG247" s="70"/>
      <c r="CH247" s="70"/>
      <c r="CI247" s="70"/>
      <c r="CJ247" s="71"/>
      <c r="CK247" s="261"/>
      <c r="CL247" s="19"/>
      <c r="CM247" s="19"/>
      <c r="CN247" s="69"/>
      <c r="CO247" s="70"/>
      <c r="CP247" s="70"/>
      <c r="CQ247" s="70"/>
      <c r="CR247" s="71"/>
      <c r="CS247" s="261"/>
      <c r="CT247" s="19"/>
      <c r="CU247" s="19"/>
      <c r="CV247" s="69"/>
      <c r="CW247" s="70"/>
      <c r="CX247" s="70"/>
      <c r="CY247" s="70"/>
      <c r="CZ247" s="71"/>
      <c r="DA247" s="261"/>
      <c r="DB247" s="19"/>
      <c r="DC247" s="19"/>
      <c r="DD247" s="69"/>
      <c r="DE247" s="70"/>
      <c r="DF247" s="70"/>
      <c r="DG247" s="70"/>
      <c r="DH247" s="71"/>
      <c r="DI247" s="261"/>
      <c r="DJ247" s="19"/>
      <c r="DK247" s="19"/>
      <c r="DL247" s="69"/>
      <c r="DM247" s="70"/>
      <c r="DN247" s="70"/>
      <c r="DO247" s="70"/>
      <c r="DP247" s="71"/>
      <c r="DQ247" s="261"/>
      <c r="DR247" s="19"/>
      <c r="DS247" s="19"/>
      <c r="DT247" s="69"/>
      <c r="DU247" s="70"/>
      <c r="DV247" s="70"/>
      <c r="DW247" s="70"/>
      <c r="DX247" s="71"/>
      <c r="DY247" s="261"/>
      <c r="DZ247" s="19"/>
      <c r="EA247" s="19"/>
      <c r="EB247" s="388"/>
      <c r="EC247" s="67"/>
      <c r="ED247" s="67"/>
      <c r="EE247" s="67"/>
      <c r="EF247" s="389"/>
      <c r="EG247" s="390"/>
      <c r="EH247" s="19"/>
      <c r="EI247" s="19"/>
      <c r="EJ247" s="69"/>
      <c r="EK247" s="70"/>
      <c r="EL247" s="70"/>
      <c r="EM247" s="70"/>
      <c r="EN247" s="71"/>
      <c r="EO247" s="261"/>
      <c r="EP247" s="19"/>
      <c r="EQ247" s="19"/>
    </row>
    <row r="248" spans="1:147" ht="37.5" customHeight="1">
      <c r="A248" s="67"/>
      <c r="B248" s="68"/>
      <c r="C248" s="68"/>
      <c r="D248" s="69"/>
      <c r="E248" s="70"/>
      <c r="F248" s="70"/>
      <c r="G248" s="70"/>
      <c r="H248" s="71"/>
      <c r="I248" s="261"/>
      <c r="J248" s="19"/>
      <c r="K248" s="19"/>
      <c r="L248" s="69"/>
      <c r="M248" s="70"/>
      <c r="N248" s="70"/>
      <c r="O248" s="70"/>
      <c r="P248" s="71"/>
      <c r="Q248" s="261"/>
      <c r="R248" s="19"/>
      <c r="S248" s="19"/>
      <c r="T248" s="69"/>
      <c r="U248" s="70"/>
      <c r="V248" s="70"/>
      <c r="W248" s="70"/>
      <c r="X248" s="71"/>
      <c r="Y248" s="261"/>
      <c r="Z248" s="19"/>
      <c r="AA248" s="19"/>
      <c r="AB248" s="69"/>
      <c r="AC248" s="70"/>
      <c r="AD248" s="70"/>
      <c r="AE248" s="70"/>
      <c r="AF248" s="71"/>
      <c r="AG248" s="261"/>
      <c r="AH248" s="19"/>
      <c r="AI248" s="19"/>
      <c r="AJ248" s="69"/>
      <c r="AK248" s="70"/>
      <c r="AL248" s="70"/>
      <c r="AM248" s="70"/>
      <c r="AN248" s="71"/>
      <c r="AO248" s="261"/>
      <c r="AP248" s="19"/>
      <c r="AQ248" s="19"/>
      <c r="AR248" s="69"/>
      <c r="AS248" s="70"/>
      <c r="AT248" s="70"/>
      <c r="AU248" s="70"/>
      <c r="AV248" s="71"/>
      <c r="AW248" s="261"/>
      <c r="AX248" s="19"/>
      <c r="AY248" s="19"/>
      <c r="AZ248" s="69"/>
      <c r="BA248" s="70"/>
      <c r="BB248" s="70"/>
      <c r="BC248" s="70"/>
      <c r="BD248" s="71"/>
      <c r="BE248" s="261"/>
      <c r="BF248" s="19"/>
      <c r="BG248" s="19"/>
      <c r="BH248" s="69"/>
      <c r="BI248" s="70"/>
      <c r="BJ248" s="70"/>
      <c r="BK248" s="70"/>
      <c r="BL248" s="71"/>
      <c r="BM248" s="261"/>
      <c r="BN248" s="19"/>
      <c r="BO248" s="19"/>
      <c r="BP248" s="69"/>
      <c r="BQ248" s="70"/>
      <c r="BR248" s="70"/>
      <c r="BS248" s="70"/>
      <c r="BT248" s="71"/>
      <c r="BU248" s="261"/>
      <c r="BV248" s="19"/>
      <c r="BW248" s="19"/>
      <c r="BX248" s="69"/>
      <c r="BY248" s="70"/>
      <c r="BZ248" s="70"/>
      <c r="CA248" s="70"/>
      <c r="CB248" s="71"/>
      <c r="CC248" s="261"/>
      <c r="CD248" s="19"/>
      <c r="CE248" s="19"/>
      <c r="CF248" s="69"/>
      <c r="CG248" s="70"/>
      <c r="CH248" s="70"/>
      <c r="CI248" s="70"/>
      <c r="CJ248" s="71"/>
      <c r="CK248" s="261"/>
      <c r="CL248" s="19"/>
      <c r="CM248" s="19"/>
      <c r="CN248" s="69"/>
      <c r="CO248" s="70"/>
      <c r="CP248" s="70"/>
      <c r="CQ248" s="70"/>
      <c r="CR248" s="71"/>
      <c r="CS248" s="261"/>
      <c r="CT248" s="19"/>
      <c r="CU248" s="19"/>
      <c r="CV248" s="69"/>
      <c r="CW248" s="70"/>
      <c r="CX248" s="70"/>
      <c r="CY248" s="70"/>
      <c r="CZ248" s="71"/>
      <c r="DA248" s="261"/>
      <c r="DB248" s="19"/>
      <c r="DC248" s="19"/>
      <c r="DD248" s="69"/>
      <c r="DE248" s="70"/>
      <c r="DF248" s="70"/>
      <c r="DG248" s="70"/>
      <c r="DH248" s="71"/>
      <c r="DI248" s="261"/>
      <c r="DJ248" s="19"/>
      <c r="DK248" s="19"/>
      <c r="DL248" s="69"/>
      <c r="DM248" s="70"/>
      <c r="DN248" s="70"/>
      <c r="DO248" s="70"/>
      <c r="DP248" s="71"/>
      <c r="DQ248" s="261"/>
      <c r="DR248" s="19"/>
      <c r="DS248" s="19"/>
      <c r="DT248" s="69"/>
      <c r="DU248" s="70"/>
      <c r="DV248" s="70"/>
      <c r="DW248" s="70"/>
      <c r="DX248" s="71"/>
      <c r="DY248" s="261"/>
      <c r="DZ248" s="19"/>
      <c r="EA248" s="19"/>
      <c r="EB248" s="388"/>
      <c r="EC248" s="67"/>
      <c r="ED248" s="67"/>
      <c r="EE248" s="67"/>
      <c r="EF248" s="389"/>
      <c r="EG248" s="390"/>
      <c r="EH248" s="19"/>
      <c r="EI248" s="19"/>
      <c r="EJ248" s="69"/>
      <c r="EK248" s="70"/>
      <c r="EL248" s="70"/>
      <c r="EM248" s="70"/>
      <c r="EN248" s="71"/>
      <c r="EO248" s="261"/>
      <c r="EP248" s="19"/>
      <c r="EQ248" s="19"/>
    </row>
    <row r="249" spans="1:147" ht="37.5" customHeight="1">
      <c r="A249" s="67"/>
      <c r="B249" s="68"/>
      <c r="C249" s="68"/>
      <c r="D249" s="69"/>
      <c r="E249" s="70"/>
      <c r="F249" s="70"/>
      <c r="G249" s="70"/>
      <c r="H249" s="71"/>
      <c r="I249" s="261"/>
      <c r="J249" s="19"/>
      <c r="K249" s="19"/>
      <c r="L249" s="69"/>
      <c r="M249" s="70"/>
      <c r="N249" s="70"/>
      <c r="O249" s="70"/>
      <c r="P249" s="71"/>
      <c r="Q249" s="261"/>
      <c r="R249" s="19"/>
      <c r="S249" s="19"/>
      <c r="T249" s="69"/>
      <c r="U249" s="70"/>
      <c r="V249" s="70"/>
      <c r="W249" s="70"/>
      <c r="X249" s="71"/>
      <c r="Y249" s="261"/>
      <c r="Z249" s="19"/>
      <c r="AA249" s="19"/>
      <c r="AB249" s="69"/>
      <c r="AC249" s="70"/>
      <c r="AD249" s="70"/>
      <c r="AE249" s="70"/>
      <c r="AF249" s="71"/>
      <c r="AG249" s="261"/>
      <c r="AH249" s="19"/>
      <c r="AI249" s="19"/>
      <c r="AJ249" s="69"/>
      <c r="AK249" s="70"/>
      <c r="AL249" s="70"/>
      <c r="AM249" s="70"/>
      <c r="AN249" s="71"/>
      <c r="AO249" s="261"/>
      <c r="AP249" s="19"/>
      <c r="AQ249" s="19"/>
      <c r="AR249" s="69"/>
      <c r="AS249" s="70"/>
      <c r="AT249" s="70"/>
      <c r="AU249" s="70"/>
      <c r="AV249" s="71"/>
      <c r="AW249" s="261"/>
      <c r="AX249" s="19"/>
      <c r="AY249" s="19"/>
      <c r="AZ249" s="69"/>
      <c r="BA249" s="70"/>
      <c r="BB249" s="70"/>
      <c r="BC249" s="70"/>
      <c r="BD249" s="71"/>
      <c r="BE249" s="261"/>
      <c r="BF249" s="19"/>
      <c r="BG249" s="19"/>
      <c r="BH249" s="69"/>
      <c r="BI249" s="70"/>
      <c r="BJ249" s="70"/>
      <c r="BK249" s="70"/>
      <c r="BL249" s="71"/>
      <c r="BM249" s="261"/>
      <c r="BN249" s="19"/>
      <c r="BO249" s="19"/>
      <c r="BP249" s="69"/>
      <c r="BQ249" s="70"/>
      <c r="BR249" s="70"/>
      <c r="BS249" s="70"/>
      <c r="BT249" s="71"/>
      <c r="BU249" s="261"/>
      <c r="BV249" s="19"/>
      <c r="BW249" s="19"/>
      <c r="BX249" s="69"/>
      <c r="BY249" s="70"/>
      <c r="BZ249" s="70"/>
      <c r="CA249" s="70"/>
      <c r="CB249" s="71"/>
      <c r="CC249" s="261"/>
      <c r="CD249" s="19"/>
      <c r="CE249" s="19"/>
      <c r="CF249" s="69"/>
      <c r="CG249" s="70"/>
      <c r="CH249" s="70"/>
      <c r="CI249" s="70"/>
      <c r="CJ249" s="71"/>
      <c r="CK249" s="261"/>
      <c r="CL249" s="19"/>
      <c r="CM249" s="19"/>
      <c r="CN249" s="69"/>
      <c r="CO249" s="70"/>
      <c r="CP249" s="70"/>
      <c r="CQ249" s="70"/>
      <c r="CR249" s="71"/>
      <c r="CS249" s="261"/>
      <c r="CT249" s="19"/>
      <c r="CU249" s="19"/>
      <c r="CV249" s="69"/>
      <c r="CW249" s="70"/>
      <c r="CX249" s="70"/>
      <c r="CY249" s="70"/>
      <c r="CZ249" s="71"/>
      <c r="DA249" s="261"/>
      <c r="DB249" s="19"/>
      <c r="DC249" s="19"/>
      <c r="DD249" s="69"/>
      <c r="DE249" s="70"/>
      <c r="DF249" s="70"/>
      <c r="DG249" s="70"/>
      <c r="DH249" s="71"/>
      <c r="DI249" s="261"/>
      <c r="DJ249" s="19"/>
      <c r="DK249" s="19"/>
      <c r="DL249" s="69"/>
      <c r="DM249" s="70"/>
      <c r="DN249" s="70"/>
      <c r="DO249" s="70"/>
      <c r="DP249" s="71"/>
      <c r="DQ249" s="261"/>
      <c r="DR249" s="19"/>
      <c r="DS249" s="19"/>
      <c r="DT249" s="69"/>
      <c r="DU249" s="70"/>
      <c r="DV249" s="70"/>
      <c r="DW249" s="70"/>
      <c r="DX249" s="71"/>
      <c r="DY249" s="261"/>
      <c r="DZ249" s="19"/>
      <c r="EA249" s="19"/>
      <c r="EB249" s="388"/>
      <c r="EC249" s="67"/>
      <c r="ED249" s="67"/>
      <c r="EE249" s="67"/>
      <c r="EF249" s="389"/>
      <c r="EG249" s="390"/>
      <c r="EH249" s="19"/>
      <c r="EI249" s="19"/>
      <c r="EJ249" s="69"/>
      <c r="EK249" s="70"/>
      <c r="EL249" s="70"/>
      <c r="EM249" s="70"/>
      <c r="EN249" s="71"/>
      <c r="EO249" s="261"/>
      <c r="EP249" s="19"/>
      <c r="EQ249" s="19"/>
    </row>
    <row r="250" spans="1:147" ht="37.5" customHeight="1">
      <c r="A250" s="67"/>
      <c r="B250" s="68"/>
      <c r="C250" s="68"/>
      <c r="D250" s="69"/>
      <c r="E250" s="70"/>
      <c r="F250" s="70"/>
      <c r="G250" s="70"/>
      <c r="H250" s="71"/>
      <c r="I250" s="261"/>
      <c r="J250" s="19"/>
      <c r="K250" s="19"/>
      <c r="L250" s="69"/>
      <c r="M250" s="70"/>
      <c r="N250" s="70"/>
      <c r="O250" s="70"/>
      <c r="P250" s="71"/>
      <c r="Q250" s="261"/>
      <c r="R250" s="19"/>
      <c r="S250" s="19"/>
      <c r="T250" s="69"/>
      <c r="U250" s="70"/>
      <c r="V250" s="70"/>
      <c r="W250" s="70"/>
      <c r="X250" s="71"/>
      <c r="Y250" s="261"/>
      <c r="Z250" s="19"/>
      <c r="AA250" s="19"/>
      <c r="AB250" s="69"/>
      <c r="AC250" s="70"/>
      <c r="AD250" s="70"/>
      <c r="AE250" s="70"/>
      <c r="AF250" s="71"/>
      <c r="AG250" s="261"/>
      <c r="AH250" s="19"/>
      <c r="AI250" s="19"/>
      <c r="AJ250" s="69"/>
      <c r="AK250" s="70"/>
      <c r="AL250" s="70"/>
      <c r="AM250" s="70"/>
      <c r="AN250" s="71"/>
      <c r="AO250" s="261"/>
      <c r="AP250" s="19"/>
      <c r="AQ250" s="19"/>
      <c r="AR250" s="69"/>
      <c r="AS250" s="70"/>
      <c r="AT250" s="70"/>
      <c r="AU250" s="70"/>
      <c r="AV250" s="71"/>
      <c r="AW250" s="261"/>
      <c r="AX250" s="19"/>
      <c r="AY250" s="19"/>
      <c r="AZ250" s="69"/>
      <c r="BA250" s="70"/>
      <c r="BB250" s="70"/>
      <c r="BC250" s="70"/>
      <c r="BD250" s="71"/>
      <c r="BE250" s="261"/>
      <c r="BF250" s="19"/>
      <c r="BG250" s="19"/>
      <c r="BH250" s="69"/>
      <c r="BI250" s="70"/>
      <c r="BJ250" s="70"/>
      <c r="BK250" s="70"/>
      <c r="BL250" s="71"/>
      <c r="BM250" s="261"/>
      <c r="BN250" s="19"/>
      <c r="BO250" s="19"/>
      <c r="BP250" s="69"/>
      <c r="BQ250" s="70"/>
      <c r="BR250" s="70"/>
      <c r="BS250" s="70"/>
      <c r="BT250" s="71"/>
      <c r="BU250" s="261"/>
      <c r="BV250" s="19"/>
      <c r="BW250" s="19"/>
      <c r="BX250" s="69"/>
      <c r="BY250" s="70"/>
      <c r="BZ250" s="70"/>
      <c r="CA250" s="70"/>
      <c r="CB250" s="71"/>
      <c r="CC250" s="261"/>
      <c r="CD250" s="19"/>
      <c r="CE250" s="19"/>
      <c r="CF250" s="69"/>
      <c r="CG250" s="70"/>
      <c r="CH250" s="70"/>
      <c r="CI250" s="70"/>
      <c r="CJ250" s="71"/>
      <c r="CK250" s="261"/>
      <c r="CL250" s="19"/>
      <c r="CM250" s="19"/>
      <c r="CN250" s="69"/>
      <c r="CO250" s="70"/>
      <c r="CP250" s="70"/>
      <c r="CQ250" s="70"/>
      <c r="CR250" s="71"/>
      <c r="CS250" s="261"/>
      <c r="CT250" s="19"/>
      <c r="CU250" s="19"/>
      <c r="CV250" s="69"/>
      <c r="CW250" s="70"/>
      <c r="CX250" s="70"/>
      <c r="CY250" s="70"/>
      <c r="CZ250" s="71"/>
      <c r="DA250" s="261"/>
      <c r="DB250" s="19"/>
      <c r="DC250" s="19"/>
      <c r="DD250" s="69"/>
      <c r="DE250" s="70"/>
      <c r="DF250" s="70"/>
      <c r="DG250" s="70"/>
      <c r="DH250" s="71"/>
      <c r="DI250" s="261"/>
      <c r="DJ250" s="19"/>
      <c r="DK250" s="19"/>
      <c r="DL250" s="69"/>
      <c r="DM250" s="70"/>
      <c r="DN250" s="70"/>
      <c r="DO250" s="70"/>
      <c r="DP250" s="71"/>
      <c r="DQ250" s="261"/>
      <c r="DR250" s="19"/>
      <c r="DS250" s="19"/>
      <c r="DT250" s="69"/>
      <c r="DU250" s="70"/>
      <c r="DV250" s="70"/>
      <c r="DW250" s="70"/>
      <c r="DX250" s="71"/>
      <c r="DY250" s="261"/>
      <c r="DZ250" s="19"/>
      <c r="EA250" s="19"/>
      <c r="EB250" s="388"/>
      <c r="EC250" s="67"/>
      <c r="ED250" s="67"/>
      <c r="EE250" s="67"/>
      <c r="EF250" s="389"/>
      <c r="EG250" s="390"/>
      <c r="EH250" s="19"/>
      <c r="EI250" s="19"/>
      <c r="EJ250" s="69"/>
      <c r="EK250" s="70"/>
      <c r="EL250" s="70"/>
      <c r="EM250" s="70"/>
      <c r="EN250" s="71"/>
      <c r="EO250" s="261"/>
      <c r="EP250" s="19"/>
      <c r="EQ250" s="19"/>
    </row>
    <row r="251" spans="1:147" ht="37.5" customHeight="1">
      <c r="A251" s="67"/>
      <c r="B251" s="68"/>
      <c r="C251" s="68"/>
      <c r="D251" s="69"/>
      <c r="E251" s="70"/>
      <c r="F251" s="70"/>
      <c r="G251" s="70"/>
      <c r="H251" s="71"/>
      <c r="I251" s="261"/>
      <c r="J251" s="19"/>
      <c r="K251" s="19"/>
      <c r="L251" s="69"/>
      <c r="M251" s="70"/>
      <c r="N251" s="70"/>
      <c r="O251" s="70"/>
      <c r="P251" s="71"/>
      <c r="Q251" s="261"/>
      <c r="R251" s="19"/>
      <c r="S251" s="19"/>
      <c r="T251" s="69"/>
      <c r="U251" s="70"/>
      <c r="V251" s="70"/>
      <c r="W251" s="70"/>
      <c r="X251" s="71"/>
      <c r="Y251" s="261"/>
      <c r="Z251" s="19"/>
      <c r="AA251" s="19"/>
      <c r="AB251" s="69"/>
      <c r="AC251" s="70"/>
      <c r="AD251" s="70"/>
      <c r="AE251" s="70"/>
      <c r="AF251" s="71"/>
      <c r="AG251" s="261"/>
      <c r="AH251" s="19"/>
      <c r="AI251" s="19"/>
      <c r="AJ251" s="69"/>
      <c r="AK251" s="70"/>
      <c r="AL251" s="70"/>
      <c r="AM251" s="70"/>
      <c r="AN251" s="71"/>
      <c r="AO251" s="261"/>
      <c r="AP251" s="19"/>
      <c r="AQ251" s="19"/>
      <c r="AR251" s="69"/>
      <c r="AS251" s="70"/>
      <c r="AT251" s="70"/>
      <c r="AU251" s="70"/>
      <c r="AV251" s="71"/>
      <c r="AW251" s="261"/>
      <c r="AX251" s="19"/>
      <c r="AY251" s="19"/>
      <c r="AZ251" s="69"/>
      <c r="BA251" s="70"/>
      <c r="BB251" s="70"/>
      <c r="BC251" s="70"/>
      <c r="BD251" s="71"/>
      <c r="BE251" s="261"/>
      <c r="BF251" s="19"/>
      <c r="BG251" s="19"/>
      <c r="BH251" s="69"/>
      <c r="BI251" s="70"/>
      <c r="BJ251" s="70"/>
      <c r="BK251" s="70"/>
      <c r="BL251" s="71"/>
      <c r="BM251" s="261"/>
      <c r="BN251" s="19"/>
      <c r="BO251" s="19"/>
      <c r="BP251" s="69"/>
      <c r="BQ251" s="70"/>
      <c r="BR251" s="70"/>
      <c r="BS251" s="70"/>
      <c r="BT251" s="71"/>
      <c r="BU251" s="261"/>
      <c r="BV251" s="19"/>
      <c r="BW251" s="19"/>
      <c r="BX251" s="69"/>
      <c r="BY251" s="70"/>
      <c r="BZ251" s="70"/>
      <c r="CA251" s="70"/>
      <c r="CB251" s="71"/>
      <c r="CC251" s="261"/>
      <c r="CD251" s="19"/>
      <c r="CE251" s="19"/>
      <c r="CF251" s="69"/>
      <c r="CG251" s="70"/>
      <c r="CH251" s="70"/>
      <c r="CI251" s="70"/>
      <c r="CJ251" s="71"/>
      <c r="CK251" s="261"/>
      <c r="CL251" s="19"/>
      <c r="CM251" s="19"/>
      <c r="CN251" s="69"/>
      <c r="CO251" s="70"/>
      <c r="CP251" s="70"/>
      <c r="CQ251" s="70"/>
      <c r="CR251" s="71"/>
      <c r="CS251" s="261"/>
      <c r="CT251" s="19"/>
      <c r="CU251" s="19"/>
      <c r="CV251" s="69"/>
      <c r="CW251" s="70"/>
      <c r="CX251" s="70"/>
      <c r="CY251" s="70"/>
      <c r="CZ251" s="71"/>
      <c r="DA251" s="261"/>
      <c r="DB251" s="19"/>
      <c r="DC251" s="19"/>
      <c r="DD251" s="69"/>
      <c r="DE251" s="70"/>
      <c r="DF251" s="70"/>
      <c r="DG251" s="70"/>
      <c r="DH251" s="71"/>
      <c r="DI251" s="261"/>
      <c r="DJ251" s="19"/>
      <c r="DK251" s="19"/>
      <c r="DL251" s="69"/>
      <c r="DM251" s="70"/>
      <c r="DN251" s="70"/>
      <c r="DO251" s="70"/>
      <c r="DP251" s="71"/>
      <c r="DQ251" s="261"/>
      <c r="DR251" s="19"/>
      <c r="DS251" s="19"/>
      <c r="DT251" s="69"/>
      <c r="DU251" s="70"/>
      <c r="DV251" s="70"/>
      <c r="DW251" s="70"/>
      <c r="DX251" s="71"/>
      <c r="DY251" s="261"/>
      <c r="DZ251" s="19"/>
      <c r="EA251" s="19"/>
      <c r="EB251" s="388"/>
      <c r="EC251" s="67"/>
      <c r="ED251" s="67"/>
      <c r="EE251" s="67"/>
      <c r="EF251" s="389"/>
      <c r="EG251" s="390"/>
      <c r="EH251" s="19"/>
      <c r="EI251" s="19"/>
      <c r="EJ251" s="69"/>
      <c r="EK251" s="70"/>
      <c r="EL251" s="70"/>
      <c r="EM251" s="70"/>
      <c r="EN251" s="71"/>
      <c r="EO251" s="261"/>
      <c r="EP251" s="19"/>
      <c r="EQ251" s="19"/>
    </row>
    <row r="252" spans="1:147" ht="37.5" customHeight="1">
      <c r="A252" s="67"/>
      <c r="B252" s="68"/>
      <c r="C252" s="68"/>
      <c r="D252" s="69"/>
      <c r="E252" s="70"/>
      <c r="F252" s="70"/>
      <c r="G252" s="70"/>
      <c r="H252" s="71"/>
      <c r="I252" s="261"/>
      <c r="J252" s="19"/>
      <c r="K252" s="19"/>
      <c r="L252" s="69"/>
      <c r="M252" s="70"/>
      <c r="N252" s="70"/>
      <c r="O252" s="70"/>
      <c r="P252" s="71"/>
      <c r="Q252" s="261"/>
      <c r="R252" s="19"/>
      <c r="S252" s="19"/>
      <c r="T252" s="69"/>
      <c r="U252" s="70"/>
      <c r="V252" s="70"/>
      <c r="W252" s="70"/>
      <c r="X252" s="71"/>
      <c r="Y252" s="261"/>
      <c r="Z252" s="19"/>
      <c r="AA252" s="19"/>
      <c r="AB252" s="69"/>
      <c r="AC252" s="70"/>
      <c r="AD252" s="70"/>
      <c r="AE252" s="70"/>
      <c r="AF252" s="71"/>
      <c r="AG252" s="261"/>
      <c r="AH252" s="19"/>
      <c r="AI252" s="19"/>
      <c r="AJ252" s="69"/>
      <c r="AK252" s="70"/>
      <c r="AL252" s="70"/>
      <c r="AM252" s="70"/>
      <c r="AN252" s="71"/>
      <c r="AO252" s="261"/>
      <c r="AP252" s="19"/>
      <c r="AQ252" s="19"/>
      <c r="AR252" s="69"/>
      <c r="AS252" s="70"/>
      <c r="AT252" s="70"/>
      <c r="AU252" s="70"/>
      <c r="AV252" s="71"/>
      <c r="AW252" s="261"/>
      <c r="AX252" s="19"/>
      <c r="AY252" s="19"/>
      <c r="AZ252" s="69"/>
      <c r="BA252" s="70"/>
      <c r="BB252" s="70"/>
      <c r="BC252" s="70"/>
      <c r="BD252" s="71"/>
      <c r="BE252" s="261"/>
      <c r="BF252" s="19"/>
      <c r="BG252" s="19"/>
      <c r="BH252" s="69"/>
      <c r="BI252" s="70"/>
      <c r="BJ252" s="70"/>
      <c r="BK252" s="70"/>
      <c r="BL252" s="71"/>
      <c r="BM252" s="261"/>
      <c r="BN252" s="19"/>
      <c r="BO252" s="19"/>
      <c r="BP252" s="69"/>
      <c r="BQ252" s="70"/>
      <c r="BR252" s="70"/>
      <c r="BS252" s="70"/>
      <c r="BT252" s="71"/>
      <c r="BU252" s="261"/>
      <c r="BV252" s="19"/>
      <c r="BW252" s="19"/>
      <c r="BX252" s="69"/>
      <c r="BY252" s="70"/>
      <c r="BZ252" s="70"/>
      <c r="CA252" s="70"/>
      <c r="CB252" s="71"/>
      <c r="CC252" s="261"/>
      <c r="CD252" s="19"/>
      <c r="CE252" s="19"/>
      <c r="CF252" s="69"/>
      <c r="CG252" s="70"/>
      <c r="CH252" s="70"/>
      <c r="CI252" s="70"/>
      <c r="CJ252" s="71"/>
      <c r="CK252" s="261"/>
      <c r="CL252" s="19"/>
      <c r="CM252" s="19"/>
      <c r="CN252" s="69"/>
      <c r="CO252" s="70"/>
      <c r="CP252" s="70"/>
      <c r="CQ252" s="70"/>
      <c r="CR252" s="71"/>
      <c r="CS252" s="261"/>
      <c r="CT252" s="19"/>
      <c r="CU252" s="19"/>
      <c r="CV252" s="69"/>
      <c r="CW252" s="70"/>
      <c r="CX252" s="70"/>
      <c r="CY252" s="70"/>
      <c r="CZ252" s="71"/>
      <c r="DA252" s="261"/>
      <c r="DB252" s="19"/>
      <c r="DC252" s="19"/>
      <c r="DD252" s="69"/>
      <c r="DE252" s="70"/>
      <c r="DF252" s="70"/>
      <c r="DG252" s="70"/>
      <c r="DH252" s="71"/>
      <c r="DI252" s="261"/>
      <c r="DJ252" s="19"/>
      <c r="DK252" s="19"/>
      <c r="DL252" s="69"/>
      <c r="DM252" s="70"/>
      <c r="DN252" s="70"/>
      <c r="DO252" s="70"/>
      <c r="DP252" s="71"/>
      <c r="DQ252" s="261"/>
      <c r="DR252" s="19"/>
      <c r="DS252" s="19"/>
      <c r="DT252" s="69"/>
      <c r="DU252" s="70"/>
      <c r="DV252" s="70"/>
      <c r="DW252" s="70"/>
      <c r="DX252" s="71"/>
      <c r="DY252" s="261"/>
      <c r="DZ252" s="19"/>
      <c r="EA252" s="19"/>
      <c r="EB252" s="388"/>
      <c r="EC252" s="67"/>
      <c r="ED252" s="67"/>
      <c r="EE252" s="67"/>
      <c r="EF252" s="389"/>
      <c r="EG252" s="390"/>
      <c r="EH252" s="19"/>
      <c r="EI252" s="19"/>
      <c r="EJ252" s="69"/>
      <c r="EK252" s="70"/>
      <c r="EL252" s="70"/>
      <c r="EM252" s="70"/>
      <c r="EN252" s="71"/>
      <c r="EO252" s="261"/>
      <c r="EP252" s="19"/>
      <c r="EQ252" s="19"/>
    </row>
    <row r="253" spans="1:147" ht="37.5" customHeight="1">
      <c r="A253" s="67"/>
      <c r="B253" s="68"/>
      <c r="C253" s="68"/>
      <c r="D253" s="69"/>
      <c r="E253" s="70"/>
      <c r="F253" s="70"/>
      <c r="G253" s="70"/>
      <c r="H253" s="71"/>
      <c r="I253" s="261"/>
      <c r="J253" s="19"/>
      <c r="K253" s="19"/>
      <c r="L253" s="69"/>
      <c r="M253" s="70"/>
      <c r="N253" s="70"/>
      <c r="O253" s="70"/>
      <c r="P253" s="71"/>
      <c r="Q253" s="261"/>
      <c r="R253" s="19"/>
      <c r="S253" s="19"/>
      <c r="T253" s="69"/>
      <c r="U253" s="70"/>
      <c r="V253" s="70"/>
      <c r="W253" s="70"/>
      <c r="X253" s="71"/>
      <c r="Y253" s="261"/>
      <c r="Z253" s="19"/>
      <c r="AA253" s="19"/>
      <c r="AB253" s="69"/>
      <c r="AC253" s="70"/>
      <c r="AD253" s="70"/>
      <c r="AE253" s="70"/>
      <c r="AF253" s="71"/>
      <c r="AG253" s="261"/>
      <c r="AH253" s="19"/>
      <c r="AI253" s="19"/>
      <c r="AJ253" s="69"/>
      <c r="AK253" s="70"/>
      <c r="AL253" s="70"/>
      <c r="AM253" s="70"/>
      <c r="AN253" s="71"/>
      <c r="AO253" s="261"/>
      <c r="AP253" s="19"/>
      <c r="AQ253" s="19"/>
      <c r="AR253" s="69"/>
      <c r="AS253" s="70"/>
      <c r="AT253" s="70"/>
      <c r="AU253" s="70"/>
      <c r="AV253" s="71"/>
      <c r="AW253" s="261"/>
      <c r="AX253" s="19"/>
      <c r="AY253" s="19"/>
      <c r="AZ253" s="69"/>
      <c r="BA253" s="70"/>
      <c r="BB253" s="70"/>
      <c r="BC253" s="70"/>
      <c r="BD253" s="71"/>
      <c r="BE253" s="261"/>
      <c r="BF253" s="19"/>
      <c r="BG253" s="19"/>
      <c r="BH253" s="69"/>
      <c r="BI253" s="70"/>
      <c r="BJ253" s="70"/>
      <c r="BK253" s="70"/>
      <c r="BL253" s="71"/>
      <c r="BM253" s="261"/>
      <c r="BN253" s="19"/>
      <c r="BO253" s="19"/>
      <c r="BP253" s="69"/>
      <c r="BQ253" s="70"/>
      <c r="BR253" s="70"/>
      <c r="BS253" s="70"/>
      <c r="BT253" s="71"/>
      <c r="BU253" s="261"/>
      <c r="BV253" s="19"/>
      <c r="BW253" s="19"/>
      <c r="BX253" s="69"/>
      <c r="BY253" s="70"/>
      <c r="BZ253" s="70"/>
      <c r="CA253" s="70"/>
      <c r="CB253" s="71"/>
      <c r="CC253" s="261"/>
      <c r="CD253" s="19"/>
      <c r="CE253" s="19"/>
      <c r="CF253" s="69"/>
      <c r="CG253" s="70"/>
      <c r="CH253" s="70"/>
      <c r="CI253" s="70"/>
      <c r="CJ253" s="71"/>
      <c r="CK253" s="261"/>
      <c r="CL253" s="19"/>
      <c r="CM253" s="19"/>
      <c r="CN253" s="69"/>
      <c r="CO253" s="70"/>
      <c r="CP253" s="70"/>
      <c r="CQ253" s="70"/>
      <c r="CR253" s="71"/>
      <c r="CS253" s="261"/>
      <c r="CT253" s="19"/>
      <c r="CU253" s="19"/>
      <c r="CV253" s="69"/>
      <c r="CW253" s="70"/>
      <c r="CX253" s="70"/>
      <c r="CY253" s="70"/>
      <c r="CZ253" s="71"/>
      <c r="DA253" s="261"/>
      <c r="DB253" s="19"/>
      <c r="DC253" s="19"/>
      <c r="DD253" s="69"/>
      <c r="DE253" s="70"/>
      <c r="DF253" s="70"/>
      <c r="DG253" s="70"/>
      <c r="DH253" s="71"/>
      <c r="DI253" s="261"/>
      <c r="DJ253" s="19"/>
      <c r="DK253" s="19"/>
      <c r="DL253" s="69"/>
      <c r="DM253" s="70"/>
      <c r="DN253" s="70"/>
      <c r="DO253" s="70"/>
      <c r="DP253" s="71"/>
      <c r="DQ253" s="261"/>
      <c r="DR253" s="19"/>
      <c r="DS253" s="19"/>
      <c r="DT253" s="69"/>
      <c r="DU253" s="70"/>
      <c r="DV253" s="70"/>
      <c r="DW253" s="70"/>
      <c r="DX253" s="71"/>
      <c r="DY253" s="261"/>
      <c r="DZ253" s="19"/>
      <c r="EA253" s="19"/>
      <c r="EB253" s="388"/>
      <c r="EC253" s="67"/>
      <c r="ED253" s="67"/>
      <c r="EE253" s="67"/>
      <c r="EF253" s="389"/>
      <c r="EG253" s="390"/>
      <c r="EH253" s="19"/>
      <c r="EI253" s="19"/>
      <c r="EJ253" s="69"/>
      <c r="EK253" s="70"/>
      <c r="EL253" s="70"/>
      <c r="EM253" s="70"/>
      <c r="EN253" s="71"/>
      <c r="EO253" s="261"/>
      <c r="EP253" s="19"/>
      <c r="EQ253" s="19"/>
    </row>
    <row r="254" spans="1:147" ht="37.5" customHeight="1">
      <c r="A254" s="67"/>
      <c r="B254" s="68"/>
      <c r="C254" s="68"/>
      <c r="D254" s="69"/>
      <c r="E254" s="70"/>
      <c r="F254" s="70"/>
      <c r="G254" s="70"/>
      <c r="H254" s="71"/>
      <c r="I254" s="261"/>
      <c r="J254" s="19"/>
      <c r="K254" s="19"/>
      <c r="L254" s="69"/>
      <c r="M254" s="70"/>
      <c r="N254" s="70"/>
      <c r="O254" s="70"/>
      <c r="P254" s="71"/>
      <c r="Q254" s="261"/>
      <c r="R254" s="19"/>
      <c r="S254" s="19"/>
      <c r="T254" s="69"/>
      <c r="U254" s="70"/>
      <c r="V254" s="70"/>
      <c r="W254" s="70"/>
      <c r="X254" s="71"/>
      <c r="Y254" s="261"/>
      <c r="Z254" s="19"/>
      <c r="AA254" s="19"/>
      <c r="AB254" s="69"/>
      <c r="AC254" s="70"/>
      <c r="AD254" s="70"/>
      <c r="AE254" s="70"/>
      <c r="AF254" s="71"/>
      <c r="AG254" s="261"/>
      <c r="AH254" s="19"/>
      <c r="AI254" s="19"/>
      <c r="AJ254" s="69"/>
      <c r="AK254" s="70"/>
      <c r="AL254" s="70"/>
      <c r="AM254" s="70"/>
      <c r="AN254" s="71"/>
      <c r="AO254" s="261"/>
      <c r="AP254" s="19"/>
      <c r="AQ254" s="19"/>
      <c r="AR254" s="69"/>
      <c r="AS254" s="70"/>
      <c r="AT254" s="70"/>
      <c r="AU254" s="70"/>
      <c r="AV254" s="71"/>
      <c r="AW254" s="261"/>
      <c r="AX254" s="19"/>
      <c r="AY254" s="19"/>
      <c r="AZ254" s="69"/>
      <c r="BA254" s="70"/>
      <c r="BB254" s="70"/>
      <c r="BC254" s="70"/>
      <c r="BD254" s="71"/>
      <c r="BE254" s="261"/>
      <c r="BF254" s="19"/>
      <c r="BG254" s="19"/>
      <c r="BH254" s="69"/>
      <c r="BI254" s="70"/>
      <c r="BJ254" s="70"/>
      <c r="BK254" s="70"/>
      <c r="BL254" s="71"/>
      <c r="BM254" s="261"/>
      <c r="BN254" s="19"/>
      <c r="BO254" s="19"/>
      <c r="BP254" s="69"/>
      <c r="BQ254" s="70"/>
      <c r="BR254" s="70"/>
      <c r="BS254" s="70"/>
      <c r="BT254" s="71"/>
      <c r="BU254" s="261"/>
      <c r="BV254" s="19"/>
      <c r="BW254" s="19"/>
      <c r="BX254" s="69"/>
      <c r="BY254" s="70"/>
      <c r="BZ254" s="70"/>
      <c r="CA254" s="70"/>
      <c r="CB254" s="71"/>
      <c r="CC254" s="261"/>
      <c r="CD254" s="19"/>
      <c r="CE254" s="19"/>
      <c r="CF254" s="69"/>
      <c r="CG254" s="70"/>
      <c r="CH254" s="70"/>
      <c r="CI254" s="70"/>
      <c r="CJ254" s="71"/>
      <c r="CK254" s="261"/>
      <c r="CL254" s="19"/>
      <c r="CM254" s="19"/>
      <c r="CN254" s="69"/>
      <c r="CO254" s="70"/>
      <c r="CP254" s="70"/>
      <c r="CQ254" s="70"/>
      <c r="CR254" s="71"/>
      <c r="CS254" s="261"/>
      <c r="CT254" s="19"/>
      <c r="CU254" s="19"/>
      <c r="CV254" s="69"/>
      <c r="CW254" s="70"/>
      <c r="CX254" s="70"/>
      <c r="CY254" s="70"/>
      <c r="CZ254" s="71"/>
      <c r="DA254" s="261"/>
      <c r="DB254" s="19"/>
      <c r="DC254" s="19"/>
      <c r="DD254" s="69"/>
      <c r="DE254" s="70"/>
      <c r="DF254" s="70"/>
      <c r="DG254" s="70"/>
      <c r="DH254" s="71"/>
      <c r="DI254" s="261"/>
      <c r="DJ254" s="19"/>
      <c r="DK254" s="19"/>
      <c r="DL254" s="69"/>
      <c r="DM254" s="70"/>
      <c r="DN254" s="70"/>
      <c r="DO254" s="70"/>
      <c r="DP254" s="71"/>
      <c r="DQ254" s="261"/>
      <c r="DR254" s="19"/>
      <c r="DS254" s="19"/>
      <c r="DT254" s="69"/>
      <c r="DU254" s="70"/>
      <c r="DV254" s="70"/>
      <c r="DW254" s="70"/>
      <c r="DX254" s="71"/>
      <c r="DY254" s="261"/>
      <c r="DZ254" s="19"/>
      <c r="EA254" s="19"/>
      <c r="EB254" s="388"/>
      <c r="EC254" s="67"/>
      <c r="ED254" s="67"/>
      <c r="EE254" s="67"/>
      <c r="EF254" s="389"/>
      <c r="EG254" s="390"/>
      <c r="EH254" s="19"/>
      <c r="EI254" s="19"/>
      <c r="EJ254" s="69"/>
      <c r="EK254" s="70"/>
      <c r="EL254" s="70"/>
      <c r="EM254" s="70"/>
      <c r="EN254" s="71"/>
      <c r="EO254" s="261"/>
      <c r="EP254" s="19"/>
      <c r="EQ254" s="19"/>
    </row>
    <row r="255" spans="1:147" ht="37.5" customHeight="1">
      <c r="A255" s="67"/>
      <c r="B255" s="68"/>
      <c r="C255" s="68"/>
      <c r="D255" s="69"/>
      <c r="E255" s="70"/>
      <c r="F255" s="70"/>
      <c r="G255" s="70"/>
      <c r="H255" s="71"/>
      <c r="I255" s="261"/>
      <c r="J255" s="19"/>
      <c r="K255" s="19"/>
      <c r="L255" s="69"/>
      <c r="M255" s="70"/>
      <c r="N255" s="70"/>
      <c r="O255" s="70"/>
      <c r="P255" s="71"/>
      <c r="Q255" s="261"/>
      <c r="R255" s="19"/>
      <c r="S255" s="19"/>
      <c r="T255" s="69"/>
      <c r="U255" s="70"/>
      <c r="V255" s="70"/>
      <c r="W255" s="70"/>
      <c r="X255" s="71"/>
      <c r="Y255" s="261"/>
      <c r="Z255" s="19"/>
      <c r="AA255" s="19"/>
      <c r="AB255" s="69"/>
      <c r="AC255" s="70"/>
      <c r="AD255" s="70"/>
      <c r="AE255" s="70"/>
      <c r="AF255" s="71"/>
      <c r="AG255" s="261"/>
      <c r="AH255" s="19"/>
      <c r="AI255" s="19"/>
      <c r="AJ255" s="69"/>
      <c r="AK255" s="70"/>
      <c r="AL255" s="70"/>
      <c r="AM255" s="70"/>
      <c r="AN255" s="71"/>
      <c r="AO255" s="261"/>
      <c r="AP255" s="19"/>
      <c r="AQ255" s="19"/>
      <c r="AR255" s="69"/>
      <c r="AS255" s="70"/>
      <c r="AT255" s="70"/>
      <c r="AU255" s="70"/>
      <c r="AV255" s="71"/>
      <c r="AW255" s="261"/>
      <c r="AX255" s="19"/>
      <c r="AY255" s="19"/>
      <c r="AZ255" s="69"/>
      <c r="BA255" s="70"/>
      <c r="BB255" s="70"/>
      <c r="BC255" s="70"/>
      <c r="BD255" s="71"/>
      <c r="BE255" s="261"/>
      <c r="BF255" s="19"/>
      <c r="BG255" s="19"/>
      <c r="BH255" s="69"/>
      <c r="BI255" s="70"/>
      <c r="BJ255" s="70"/>
      <c r="BK255" s="70"/>
      <c r="BL255" s="71"/>
      <c r="BM255" s="261"/>
      <c r="BN255" s="19"/>
      <c r="BO255" s="19"/>
      <c r="BP255" s="69"/>
      <c r="BQ255" s="70"/>
      <c r="BR255" s="70"/>
      <c r="BS255" s="70"/>
      <c r="BT255" s="71"/>
      <c r="BU255" s="261"/>
      <c r="BV255" s="19"/>
      <c r="BW255" s="19"/>
      <c r="BX255" s="69"/>
      <c r="BY255" s="70"/>
      <c r="BZ255" s="70"/>
      <c r="CA255" s="70"/>
      <c r="CB255" s="71"/>
      <c r="CC255" s="261"/>
      <c r="CD255" s="19"/>
      <c r="CE255" s="19"/>
      <c r="CF255" s="69"/>
      <c r="CG255" s="70"/>
      <c r="CH255" s="70"/>
      <c r="CI255" s="70"/>
      <c r="CJ255" s="71"/>
      <c r="CK255" s="261"/>
      <c r="CL255" s="19"/>
      <c r="CM255" s="19"/>
      <c r="CN255" s="69"/>
      <c r="CO255" s="70"/>
      <c r="CP255" s="70"/>
      <c r="CQ255" s="70"/>
      <c r="CR255" s="71"/>
      <c r="CS255" s="261"/>
      <c r="CT255" s="19"/>
      <c r="CU255" s="19"/>
      <c r="CV255" s="69"/>
      <c r="CW255" s="70"/>
      <c r="CX255" s="70"/>
      <c r="CY255" s="70"/>
      <c r="CZ255" s="71"/>
      <c r="DA255" s="261"/>
      <c r="DB255" s="19"/>
      <c r="DC255" s="19"/>
      <c r="DD255" s="69"/>
      <c r="DE255" s="70"/>
      <c r="DF255" s="70"/>
      <c r="DG255" s="70"/>
      <c r="DH255" s="71"/>
      <c r="DI255" s="261"/>
      <c r="DJ255" s="19"/>
      <c r="DK255" s="19"/>
      <c r="DL255" s="69"/>
      <c r="DM255" s="70"/>
      <c r="DN255" s="70"/>
      <c r="DO255" s="70"/>
      <c r="DP255" s="71"/>
      <c r="DQ255" s="261"/>
      <c r="DR255" s="19"/>
      <c r="DS255" s="19"/>
      <c r="DT255" s="69"/>
      <c r="DU255" s="70"/>
      <c r="DV255" s="70"/>
      <c r="DW255" s="70"/>
      <c r="DX255" s="71"/>
      <c r="DY255" s="261"/>
      <c r="DZ255" s="19"/>
      <c r="EA255" s="19"/>
      <c r="EB255" s="388"/>
      <c r="EC255" s="67"/>
      <c r="ED255" s="67"/>
      <c r="EE255" s="67"/>
      <c r="EF255" s="389"/>
      <c r="EG255" s="390"/>
      <c r="EH255" s="19"/>
      <c r="EI255" s="19"/>
      <c r="EJ255" s="69"/>
      <c r="EK255" s="70"/>
      <c r="EL255" s="70"/>
      <c r="EM255" s="70"/>
      <c r="EN255" s="71"/>
      <c r="EO255" s="261"/>
      <c r="EP255" s="19"/>
      <c r="EQ255" s="19"/>
    </row>
    <row r="256" spans="1:147" ht="37.5" customHeight="1">
      <c r="A256" s="67"/>
      <c r="B256" s="68"/>
      <c r="C256" s="68"/>
      <c r="D256" s="69"/>
      <c r="E256" s="70"/>
      <c r="F256" s="70"/>
      <c r="G256" s="70"/>
      <c r="H256" s="71"/>
      <c r="I256" s="261"/>
      <c r="J256" s="19"/>
      <c r="K256" s="19"/>
      <c r="L256" s="69"/>
      <c r="M256" s="70"/>
      <c r="N256" s="70"/>
      <c r="O256" s="70"/>
      <c r="P256" s="71"/>
      <c r="Q256" s="261"/>
      <c r="R256" s="19"/>
      <c r="S256" s="19"/>
      <c r="T256" s="69"/>
      <c r="U256" s="70"/>
      <c r="V256" s="70"/>
      <c r="W256" s="70"/>
      <c r="X256" s="71"/>
      <c r="Y256" s="261"/>
      <c r="Z256" s="19"/>
      <c r="AA256" s="19"/>
      <c r="AB256" s="69"/>
      <c r="AC256" s="70"/>
      <c r="AD256" s="70"/>
      <c r="AE256" s="70"/>
      <c r="AF256" s="71"/>
      <c r="AG256" s="261"/>
      <c r="AH256" s="19"/>
      <c r="AI256" s="19"/>
      <c r="AJ256" s="69"/>
      <c r="AK256" s="70"/>
      <c r="AL256" s="70"/>
      <c r="AM256" s="70"/>
      <c r="AN256" s="71"/>
      <c r="AO256" s="261"/>
      <c r="AP256" s="19"/>
      <c r="AQ256" s="19"/>
      <c r="AR256" s="69"/>
      <c r="AS256" s="70"/>
      <c r="AT256" s="70"/>
      <c r="AU256" s="70"/>
      <c r="AV256" s="71"/>
      <c r="AW256" s="261"/>
      <c r="AX256" s="19"/>
      <c r="AY256" s="19"/>
      <c r="AZ256" s="69"/>
      <c r="BA256" s="70"/>
      <c r="BB256" s="70"/>
      <c r="BC256" s="70"/>
      <c r="BD256" s="71"/>
      <c r="BE256" s="261"/>
      <c r="BF256" s="19"/>
      <c r="BG256" s="19"/>
      <c r="BH256" s="69"/>
      <c r="BI256" s="70"/>
      <c r="BJ256" s="70"/>
      <c r="BK256" s="70"/>
      <c r="BL256" s="71"/>
      <c r="BM256" s="261"/>
      <c r="BN256" s="19"/>
      <c r="BO256" s="19"/>
      <c r="BP256" s="69"/>
      <c r="BQ256" s="70"/>
      <c r="BR256" s="70"/>
      <c r="BS256" s="70"/>
      <c r="BT256" s="71"/>
      <c r="BU256" s="261"/>
      <c r="BV256" s="19"/>
      <c r="BW256" s="19"/>
      <c r="BX256" s="69"/>
      <c r="BY256" s="70"/>
      <c r="BZ256" s="70"/>
      <c r="CA256" s="70"/>
      <c r="CB256" s="71"/>
      <c r="CC256" s="261"/>
      <c r="CD256" s="19"/>
      <c r="CE256" s="19"/>
      <c r="CF256" s="69"/>
      <c r="CG256" s="70"/>
      <c r="CH256" s="70"/>
      <c r="CI256" s="70"/>
      <c r="CJ256" s="71"/>
      <c r="CK256" s="261"/>
      <c r="CL256" s="19"/>
      <c r="CM256" s="19"/>
      <c r="CN256" s="69"/>
      <c r="CO256" s="70"/>
      <c r="CP256" s="70"/>
      <c r="CQ256" s="70"/>
      <c r="CR256" s="71"/>
      <c r="CS256" s="261"/>
      <c r="CT256" s="19"/>
      <c r="CU256" s="19"/>
      <c r="CV256" s="69"/>
      <c r="CW256" s="70"/>
      <c r="CX256" s="70"/>
      <c r="CY256" s="70"/>
      <c r="CZ256" s="71"/>
      <c r="DA256" s="261"/>
      <c r="DB256" s="19"/>
      <c r="DC256" s="19"/>
      <c r="DD256" s="69"/>
      <c r="DE256" s="70"/>
      <c r="DF256" s="70"/>
      <c r="DG256" s="70"/>
      <c r="DH256" s="71"/>
      <c r="DI256" s="261"/>
      <c r="DJ256" s="19"/>
      <c r="DK256" s="19"/>
      <c r="DL256" s="69"/>
      <c r="DM256" s="70"/>
      <c r="DN256" s="70"/>
      <c r="DO256" s="70"/>
      <c r="DP256" s="71"/>
      <c r="DQ256" s="261"/>
      <c r="DR256" s="19"/>
      <c r="DS256" s="19"/>
      <c r="DT256" s="69"/>
      <c r="DU256" s="70"/>
      <c r="DV256" s="70"/>
      <c r="DW256" s="70"/>
      <c r="DX256" s="71"/>
      <c r="DY256" s="261"/>
      <c r="DZ256" s="19"/>
      <c r="EA256" s="19"/>
      <c r="EB256" s="388"/>
      <c r="EC256" s="67"/>
      <c r="ED256" s="67"/>
      <c r="EE256" s="67"/>
      <c r="EF256" s="389"/>
      <c r="EG256" s="390"/>
      <c r="EH256" s="19"/>
      <c r="EI256" s="19"/>
      <c r="EJ256" s="69"/>
      <c r="EK256" s="70"/>
      <c r="EL256" s="70"/>
      <c r="EM256" s="70"/>
      <c r="EN256" s="71"/>
      <c r="EO256" s="261"/>
      <c r="EP256" s="19"/>
      <c r="EQ256" s="19"/>
    </row>
    <row r="257" spans="1:147" ht="37.5" customHeight="1">
      <c r="A257" s="67"/>
      <c r="B257" s="68"/>
      <c r="C257" s="68"/>
      <c r="D257" s="69"/>
      <c r="E257" s="70"/>
      <c r="F257" s="70"/>
      <c r="G257" s="70"/>
      <c r="H257" s="71"/>
      <c r="I257" s="261"/>
      <c r="J257" s="19"/>
      <c r="K257" s="19"/>
      <c r="L257" s="69"/>
      <c r="M257" s="70"/>
      <c r="N257" s="70"/>
      <c r="O257" s="70"/>
      <c r="P257" s="71"/>
      <c r="Q257" s="261"/>
      <c r="R257" s="19"/>
      <c r="S257" s="19"/>
      <c r="T257" s="69"/>
      <c r="U257" s="70"/>
      <c r="V257" s="70"/>
      <c r="W257" s="70"/>
      <c r="X257" s="71"/>
      <c r="Y257" s="261"/>
      <c r="Z257" s="19"/>
      <c r="AA257" s="19"/>
      <c r="AB257" s="69"/>
      <c r="AC257" s="70"/>
      <c r="AD257" s="70"/>
      <c r="AE257" s="70"/>
      <c r="AF257" s="71"/>
      <c r="AG257" s="261"/>
      <c r="AH257" s="19"/>
      <c r="AI257" s="19"/>
      <c r="AJ257" s="69"/>
      <c r="AK257" s="70"/>
      <c r="AL257" s="70"/>
      <c r="AM257" s="70"/>
      <c r="AN257" s="71"/>
      <c r="AO257" s="261"/>
      <c r="AP257" s="19"/>
      <c r="AQ257" s="19"/>
      <c r="AR257" s="69"/>
      <c r="AS257" s="70"/>
      <c r="AT257" s="70"/>
      <c r="AU257" s="70"/>
      <c r="AV257" s="71"/>
      <c r="AW257" s="261"/>
      <c r="AX257" s="19"/>
      <c r="AY257" s="19"/>
      <c r="AZ257" s="69"/>
      <c r="BA257" s="70"/>
      <c r="BB257" s="70"/>
      <c r="BC257" s="70"/>
      <c r="BD257" s="71"/>
      <c r="BE257" s="261"/>
      <c r="BF257" s="19"/>
      <c r="BG257" s="19"/>
      <c r="BH257" s="69"/>
      <c r="BI257" s="70"/>
      <c r="BJ257" s="70"/>
      <c r="BK257" s="70"/>
      <c r="BL257" s="71"/>
      <c r="BM257" s="261"/>
      <c r="BN257" s="19"/>
      <c r="BO257" s="19"/>
      <c r="BP257" s="69"/>
      <c r="BQ257" s="70"/>
      <c r="BR257" s="70"/>
      <c r="BS257" s="70"/>
      <c r="BT257" s="71"/>
      <c r="BU257" s="261"/>
      <c r="BV257" s="19"/>
      <c r="BW257" s="19"/>
      <c r="BX257" s="69"/>
      <c r="BY257" s="70"/>
      <c r="BZ257" s="70"/>
      <c r="CA257" s="70"/>
      <c r="CB257" s="71"/>
      <c r="CC257" s="261"/>
      <c r="CD257" s="19"/>
      <c r="CE257" s="19"/>
      <c r="CF257" s="69"/>
      <c r="CG257" s="70"/>
      <c r="CH257" s="70"/>
      <c r="CI257" s="70"/>
      <c r="CJ257" s="71"/>
      <c r="CK257" s="261"/>
      <c r="CL257" s="19"/>
      <c r="CM257" s="19"/>
      <c r="CN257" s="69"/>
      <c r="CO257" s="70"/>
      <c r="CP257" s="70"/>
      <c r="CQ257" s="70"/>
      <c r="CR257" s="71"/>
      <c r="CS257" s="261"/>
      <c r="CT257" s="19"/>
      <c r="CU257" s="19"/>
      <c r="CV257" s="69"/>
      <c r="CW257" s="70"/>
      <c r="CX257" s="70"/>
      <c r="CY257" s="70"/>
      <c r="CZ257" s="71"/>
      <c r="DA257" s="261"/>
      <c r="DB257" s="19"/>
      <c r="DC257" s="19"/>
      <c r="DD257" s="69"/>
      <c r="DE257" s="70"/>
      <c r="DF257" s="70"/>
      <c r="DG257" s="70"/>
      <c r="DH257" s="71"/>
      <c r="DI257" s="261"/>
      <c r="DJ257" s="19"/>
      <c r="DK257" s="19"/>
      <c r="DL257" s="69"/>
      <c r="DM257" s="70"/>
      <c r="DN257" s="70"/>
      <c r="DO257" s="70"/>
      <c r="DP257" s="71"/>
      <c r="DQ257" s="261"/>
      <c r="DR257" s="19"/>
      <c r="DS257" s="19"/>
      <c r="DT257" s="69"/>
      <c r="DU257" s="70"/>
      <c r="DV257" s="70"/>
      <c r="DW257" s="70"/>
      <c r="DX257" s="71"/>
      <c r="DY257" s="261"/>
      <c r="DZ257" s="19"/>
      <c r="EA257" s="19"/>
      <c r="EB257" s="388"/>
      <c r="EC257" s="67"/>
      <c r="ED257" s="67"/>
      <c r="EE257" s="67"/>
      <c r="EF257" s="389"/>
      <c r="EG257" s="390"/>
      <c r="EH257" s="19"/>
      <c r="EI257" s="19"/>
      <c r="EJ257" s="69"/>
      <c r="EK257" s="70"/>
      <c r="EL257" s="70"/>
      <c r="EM257" s="70"/>
      <c r="EN257" s="71"/>
      <c r="EO257" s="261"/>
      <c r="EP257" s="19"/>
      <c r="EQ257" s="19"/>
    </row>
    <row r="258" spans="1:147" ht="37.5" customHeight="1">
      <c r="A258" s="67"/>
      <c r="B258" s="68"/>
      <c r="C258" s="68"/>
      <c r="D258" s="69"/>
      <c r="E258" s="70"/>
      <c r="F258" s="70"/>
      <c r="G258" s="70"/>
      <c r="H258" s="71"/>
      <c r="I258" s="261"/>
      <c r="J258" s="19"/>
      <c r="K258" s="19"/>
      <c r="L258" s="69"/>
      <c r="M258" s="70"/>
      <c r="N258" s="70"/>
      <c r="O258" s="70"/>
      <c r="P258" s="71"/>
      <c r="Q258" s="261"/>
      <c r="R258" s="19"/>
      <c r="S258" s="19"/>
      <c r="T258" s="69"/>
      <c r="U258" s="70"/>
      <c r="V258" s="70"/>
      <c r="W258" s="70"/>
      <c r="X258" s="71"/>
      <c r="Y258" s="261"/>
      <c r="Z258" s="19"/>
      <c r="AA258" s="19"/>
      <c r="AB258" s="69"/>
      <c r="AC258" s="70"/>
      <c r="AD258" s="70"/>
      <c r="AE258" s="70"/>
      <c r="AF258" s="71"/>
      <c r="AG258" s="261"/>
      <c r="AH258" s="19"/>
      <c r="AI258" s="19"/>
      <c r="AJ258" s="69"/>
      <c r="AK258" s="70"/>
      <c r="AL258" s="70"/>
      <c r="AM258" s="70"/>
      <c r="AN258" s="71"/>
      <c r="AO258" s="261"/>
      <c r="AP258" s="19"/>
      <c r="AQ258" s="19"/>
      <c r="AR258" s="69"/>
      <c r="AS258" s="70"/>
      <c r="AT258" s="70"/>
      <c r="AU258" s="70"/>
      <c r="AV258" s="71"/>
      <c r="AW258" s="261"/>
      <c r="AX258" s="19"/>
      <c r="AY258" s="19"/>
      <c r="AZ258" s="69"/>
      <c r="BA258" s="70"/>
      <c r="BB258" s="70"/>
      <c r="BC258" s="70"/>
      <c r="BD258" s="71"/>
      <c r="BE258" s="261"/>
      <c r="BF258" s="19"/>
      <c r="BG258" s="19"/>
      <c r="BH258" s="69"/>
      <c r="BI258" s="70"/>
      <c r="BJ258" s="70"/>
      <c r="BK258" s="70"/>
      <c r="BL258" s="71"/>
      <c r="BM258" s="261"/>
      <c r="BN258" s="19"/>
      <c r="BO258" s="19"/>
      <c r="BP258" s="69"/>
      <c r="BQ258" s="70"/>
      <c r="BR258" s="70"/>
      <c r="BS258" s="70"/>
      <c r="BT258" s="71"/>
      <c r="BU258" s="261"/>
      <c r="BV258" s="19"/>
      <c r="BW258" s="19"/>
      <c r="BX258" s="69"/>
      <c r="BY258" s="70"/>
      <c r="BZ258" s="70"/>
      <c r="CA258" s="70"/>
      <c r="CB258" s="71"/>
      <c r="CC258" s="261"/>
      <c r="CD258" s="19"/>
      <c r="CE258" s="19"/>
      <c r="CF258" s="69"/>
      <c r="CG258" s="70"/>
      <c r="CH258" s="70"/>
      <c r="CI258" s="70"/>
      <c r="CJ258" s="71"/>
      <c r="CK258" s="261"/>
      <c r="CL258" s="19"/>
      <c r="CM258" s="19"/>
      <c r="CN258" s="69"/>
      <c r="CO258" s="70"/>
      <c r="CP258" s="70"/>
      <c r="CQ258" s="70"/>
      <c r="CR258" s="71"/>
      <c r="CS258" s="261"/>
      <c r="CT258" s="19"/>
      <c r="CU258" s="19"/>
      <c r="CV258" s="69"/>
      <c r="CW258" s="70"/>
      <c r="CX258" s="70"/>
      <c r="CY258" s="70"/>
      <c r="CZ258" s="71"/>
      <c r="DA258" s="261"/>
      <c r="DB258" s="19"/>
      <c r="DC258" s="19"/>
      <c r="DD258" s="69"/>
      <c r="DE258" s="70"/>
      <c r="DF258" s="70"/>
      <c r="DG258" s="70"/>
      <c r="DH258" s="71"/>
      <c r="DI258" s="261"/>
      <c r="DJ258" s="19"/>
      <c r="DK258" s="19"/>
      <c r="DL258" s="69"/>
      <c r="DM258" s="70"/>
      <c r="DN258" s="70"/>
      <c r="DO258" s="70"/>
      <c r="DP258" s="71"/>
      <c r="DQ258" s="261"/>
      <c r="DR258" s="19"/>
      <c r="DS258" s="19"/>
      <c r="DT258" s="69"/>
      <c r="DU258" s="70"/>
      <c r="DV258" s="70"/>
      <c r="DW258" s="70"/>
      <c r="DX258" s="71"/>
      <c r="DY258" s="261"/>
      <c r="DZ258" s="19"/>
      <c r="EA258" s="19"/>
      <c r="EB258" s="388"/>
      <c r="EC258" s="67"/>
      <c r="ED258" s="67"/>
      <c r="EE258" s="67"/>
      <c r="EF258" s="389"/>
      <c r="EG258" s="390"/>
      <c r="EH258" s="19"/>
      <c r="EI258" s="19"/>
      <c r="EJ258" s="69"/>
      <c r="EK258" s="70"/>
      <c r="EL258" s="70"/>
      <c r="EM258" s="70"/>
      <c r="EN258" s="71"/>
      <c r="EO258" s="261"/>
      <c r="EP258" s="19"/>
      <c r="EQ258" s="19"/>
    </row>
    <row r="259" spans="1:147" ht="37.5" customHeight="1">
      <c r="A259" s="67"/>
      <c r="B259" s="68"/>
      <c r="C259" s="68"/>
      <c r="D259" s="69"/>
      <c r="E259" s="70"/>
      <c r="F259" s="70"/>
      <c r="G259" s="70"/>
      <c r="H259" s="71"/>
      <c r="I259" s="261"/>
      <c r="J259" s="19"/>
      <c r="K259" s="19"/>
      <c r="L259" s="69"/>
      <c r="M259" s="70"/>
      <c r="N259" s="70"/>
      <c r="O259" s="70"/>
      <c r="P259" s="71"/>
      <c r="Q259" s="261"/>
      <c r="R259" s="19"/>
      <c r="S259" s="19"/>
      <c r="T259" s="69"/>
      <c r="U259" s="70"/>
      <c r="V259" s="70"/>
      <c r="W259" s="70"/>
      <c r="X259" s="71"/>
      <c r="Y259" s="261"/>
      <c r="Z259" s="19"/>
      <c r="AA259" s="19"/>
      <c r="AB259" s="69"/>
      <c r="AC259" s="70"/>
      <c r="AD259" s="70"/>
      <c r="AE259" s="70"/>
      <c r="AF259" s="71"/>
      <c r="AG259" s="261"/>
      <c r="AH259" s="19"/>
      <c r="AI259" s="19"/>
      <c r="AJ259" s="69"/>
      <c r="AK259" s="70"/>
      <c r="AL259" s="70"/>
      <c r="AM259" s="70"/>
      <c r="AN259" s="71"/>
      <c r="AO259" s="261"/>
      <c r="AP259" s="19"/>
      <c r="AQ259" s="19"/>
      <c r="AR259" s="69"/>
      <c r="AS259" s="70"/>
      <c r="AT259" s="70"/>
      <c r="AU259" s="70"/>
      <c r="AV259" s="71"/>
      <c r="AW259" s="261"/>
      <c r="AX259" s="19"/>
      <c r="AY259" s="19"/>
      <c r="AZ259" s="69"/>
      <c r="BA259" s="70"/>
      <c r="BB259" s="70"/>
      <c r="BC259" s="70"/>
      <c r="BD259" s="71"/>
      <c r="BE259" s="261"/>
      <c r="BF259" s="19"/>
      <c r="BG259" s="19"/>
      <c r="BH259" s="69"/>
      <c r="BI259" s="70"/>
      <c r="BJ259" s="70"/>
      <c r="BK259" s="70"/>
      <c r="BL259" s="71"/>
      <c r="BM259" s="261"/>
      <c r="BN259" s="19"/>
      <c r="BO259" s="19"/>
      <c r="BP259" s="69"/>
      <c r="BQ259" s="70"/>
      <c r="BR259" s="70"/>
      <c r="BS259" s="70"/>
      <c r="BT259" s="71"/>
      <c r="BU259" s="261"/>
      <c r="BV259" s="19"/>
      <c r="BW259" s="19"/>
      <c r="BX259" s="69"/>
      <c r="BY259" s="70"/>
      <c r="BZ259" s="70"/>
      <c r="CA259" s="70"/>
      <c r="CB259" s="71"/>
      <c r="CC259" s="261"/>
      <c r="CD259" s="19"/>
      <c r="CE259" s="19"/>
      <c r="CF259" s="69"/>
      <c r="CG259" s="70"/>
      <c r="CH259" s="70"/>
      <c r="CI259" s="70"/>
      <c r="CJ259" s="71"/>
      <c r="CK259" s="261"/>
      <c r="CL259" s="19"/>
      <c r="CM259" s="19"/>
      <c r="CN259" s="69"/>
      <c r="CO259" s="70"/>
      <c r="CP259" s="70"/>
      <c r="CQ259" s="70"/>
      <c r="CR259" s="71"/>
      <c r="CS259" s="261"/>
      <c r="CT259" s="19"/>
      <c r="CU259" s="19"/>
      <c r="CV259" s="69"/>
      <c r="CW259" s="70"/>
      <c r="CX259" s="70"/>
      <c r="CY259" s="70"/>
      <c r="CZ259" s="71"/>
      <c r="DA259" s="261"/>
      <c r="DB259" s="19"/>
      <c r="DC259" s="19"/>
      <c r="DD259" s="69"/>
      <c r="DE259" s="70"/>
      <c r="DF259" s="70"/>
      <c r="DG259" s="70"/>
      <c r="DH259" s="71"/>
      <c r="DI259" s="261"/>
      <c r="DJ259" s="19"/>
      <c r="DK259" s="19"/>
      <c r="DL259" s="69"/>
      <c r="DM259" s="70"/>
      <c r="DN259" s="70"/>
      <c r="DO259" s="70"/>
      <c r="DP259" s="71"/>
      <c r="DQ259" s="261"/>
      <c r="DR259" s="19"/>
      <c r="DS259" s="19"/>
      <c r="DT259" s="69"/>
      <c r="DU259" s="70"/>
      <c r="DV259" s="70"/>
      <c r="DW259" s="70"/>
      <c r="DX259" s="71"/>
      <c r="DY259" s="261"/>
      <c r="DZ259" s="19"/>
      <c r="EA259" s="19"/>
      <c r="EB259" s="388"/>
      <c r="EC259" s="67"/>
      <c r="ED259" s="67"/>
      <c r="EE259" s="67"/>
      <c r="EF259" s="389"/>
      <c r="EG259" s="390"/>
      <c r="EH259" s="19"/>
      <c r="EI259" s="19"/>
      <c r="EJ259" s="69"/>
      <c r="EK259" s="70"/>
      <c r="EL259" s="70"/>
      <c r="EM259" s="70"/>
      <c r="EN259" s="71"/>
      <c r="EO259" s="261"/>
      <c r="EP259" s="19"/>
      <c r="EQ259" s="19"/>
    </row>
    <row r="260" spans="1:147" ht="37.5" customHeight="1">
      <c r="A260" s="67"/>
      <c r="B260" s="68"/>
      <c r="C260" s="68"/>
      <c r="D260" s="69"/>
      <c r="E260" s="70"/>
      <c r="F260" s="70"/>
      <c r="G260" s="70"/>
      <c r="H260" s="71"/>
      <c r="I260" s="261"/>
      <c r="J260" s="19"/>
      <c r="K260" s="19"/>
      <c r="L260" s="69"/>
      <c r="M260" s="70"/>
      <c r="N260" s="70"/>
      <c r="O260" s="70"/>
      <c r="P260" s="71"/>
      <c r="Q260" s="261"/>
      <c r="R260" s="19"/>
      <c r="S260" s="19"/>
      <c r="T260" s="69"/>
      <c r="U260" s="70"/>
      <c r="V260" s="70"/>
      <c r="W260" s="70"/>
      <c r="X260" s="71"/>
      <c r="Y260" s="261"/>
      <c r="Z260" s="19"/>
      <c r="AA260" s="19"/>
      <c r="AB260" s="69"/>
      <c r="AC260" s="70"/>
      <c r="AD260" s="70"/>
      <c r="AE260" s="70"/>
      <c r="AF260" s="71"/>
      <c r="AG260" s="261"/>
      <c r="AH260" s="19"/>
      <c r="AI260" s="19"/>
      <c r="AJ260" s="69"/>
      <c r="AK260" s="70"/>
      <c r="AL260" s="70"/>
      <c r="AM260" s="70"/>
      <c r="AN260" s="71"/>
      <c r="AO260" s="261"/>
      <c r="AP260" s="19"/>
      <c r="AQ260" s="19"/>
      <c r="AR260" s="69"/>
      <c r="AS260" s="70"/>
      <c r="AT260" s="70"/>
      <c r="AU260" s="70"/>
      <c r="AV260" s="71"/>
      <c r="AW260" s="261"/>
      <c r="AX260" s="19"/>
      <c r="AY260" s="19"/>
      <c r="AZ260" s="69"/>
      <c r="BA260" s="70"/>
      <c r="BB260" s="70"/>
      <c r="BC260" s="70"/>
      <c r="BD260" s="71"/>
      <c r="BE260" s="261"/>
      <c r="BF260" s="19"/>
      <c r="BG260" s="19"/>
      <c r="BH260" s="69"/>
      <c r="BI260" s="70"/>
      <c r="BJ260" s="70"/>
      <c r="BK260" s="70"/>
      <c r="BL260" s="71"/>
      <c r="BM260" s="261"/>
      <c r="BN260" s="19"/>
      <c r="BO260" s="19"/>
      <c r="BP260" s="69"/>
      <c r="BQ260" s="70"/>
      <c r="BR260" s="70"/>
      <c r="BS260" s="70"/>
      <c r="BT260" s="71"/>
      <c r="BU260" s="261"/>
      <c r="BV260" s="19"/>
      <c r="BW260" s="19"/>
      <c r="BX260" s="69"/>
      <c r="BY260" s="70"/>
      <c r="BZ260" s="70"/>
      <c r="CA260" s="70"/>
      <c r="CB260" s="71"/>
      <c r="CC260" s="261"/>
      <c r="CD260" s="19"/>
      <c r="CE260" s="19"/>
      <c r="CF260" s="69"/>
      <c r="CG260" s="70"/>
      <c r="CH260" s="70"/>
      <c r="CI260" s="70"/>
      <c r="CJ260" s="71"/>
      <c r="CK260" s="261"/>
      <c r="CL260" s="19"/>
      <c r="CM260" s="19"/>
      <c r="CN260" s="69"/>
      <c r="CO260" s="70"/>
      <c r="CP260" s="70"/>
      <c r="CQ260" s="70"/>
      <c r="CR260" s="71"/>
      <c r="CS260" s="261"/>
      <c r="CT260" s="19"/>
      <c r="CU260" s="19"/>
      <c r="CV260" s="69"/>
      <c r="CW260" s="70"/>
      <c r="CX260" s="70"/>
      <c r="CY260" s="70"/>
      <c r="CZ260" s="71"/>
      <c r="DA260" s="261"/>
      <c r="DB260" s="19"/>
      <c r="DC260" s="19"/>
      <c r="DD260" s="69"/>
      <c r="DE260" s="70"/>
      <c r="DF260" s="70"/>
      <c r="DG260" s="70"/>
      <c r="DH260" s="71"/>
      <c r="DI260" s="261"/>
      <c r="DJ260" s="19"/>
      <c r="DK260" s="19"/>
      <c r="DL260" s="69"/>
      <c r="DM260" s="70"/>
      <c r="DN260" s="70"/>
      <c r="DO260" s="70"/>
      <c r="DP260" s="71"/>
      <c r="DQ260" s="261"/>
      <c r="DR260" s="19"/>
      <c r="DS260" s="19"/>
      <c r="DT260" s="69"/>
      <c r="DU260" s="70"/>
      <c r="DV260" s="70"/>
      <c r="DW260" s="70"/>
      <c r="DX260" s="71"/>
      <c r="DY260" s="261"/>
      <c r="DZ260" s="19"/>
      <c r="EA260" s="19"/>
      <c r="EB260" s="388"/>
      <c r="EC260" s="67"/>
      <c r="ED260" s="67"/>
      <c r="EE260" s="67"/>
      <c r="EF260" s="389"/>
      <c r="EG260" s="390"/>
      <c r="EH260" s="19"/>
      <c r="EI260" s="19"/>
      <c r="EJ260" s="69"/>
      <c r="EK260" s="70"/>
      <c r="EL260" s="70"/>
      <c r="EM260" s="70"/>
      <c r="EN260" s="71"/>
      <c r="EO260" s="261"/>
      <c r="EP260" s="19"/>
      <c r="EQ260" s="19"/>
    </row>
    <row r="261" spans="1:147" ht="37.5" customHeight="1">
      <c r="A261" s="67"/>
      <c r="B261" s="68"/>
      <c r="C261" s="68"/>
      <c r="D261" s="69"/>
      <c r="E261" s="70"/>
      <c r="F261" s="70"/>
      <c r="G261" s="70"/>
      <c r="H261" s="71"/>
      <c r="I261" s="261"/>
      <c r="J261" s="19"/>
      <c r="K261" s="19"/>
      <c r="L261" s="69"/>
      <c r="M261" s="70"/>
      <c r="N261" s="70"/>
      <c r="O261" s="70"/>
      <c r="P261" s="71"/>
      <c r="Q261" s="261"/>
      <c r="R261" s="19"/>
      <c r="S261" s="19"/>
      <c r="T261" s="69"/>
      <c r="U261" s="70"/>
      <c r="V261" s="70"/>
      <c r="W261" s="70"/>
      <c r="X261" s="71"/>
      <c r="Y261" s="261"/>
      <c r="Z261" s="19"/>
      <c r="AA261" s="19"/>
      <c r="AB261" s="69"/>
      <c r="AC261" s="70"/>
      <c r="AD261" s="70"/>
      <c r="AE261" s="70"/>
      <c r="AF261" s="71"/>
      <c r="AG261" s="261"/>
      <c r="AH261" s="19"/>
      <c r="AI261" s="19"/>
      <c r="AJ261" s="69"/>
      <c r="AK261" s="70"/>
      <c r="AL261" s="70"/>
      <c r="AM261" s="70"/>
      <c r="AN261" s="71"/>
      <c r="AO261" s="261"/>
      <c r="AP261" s="19"/>
      <c r="AQ261" s="19"/>
      <c r="AR261" s="69"/>
      <c r="AS261" s="70"/>
      <c r="AT261" s="70"/>
      <c r="AU261" s="70"/>
      <c r="AV261" s="71"/>
      <c r="AW261" s="261"/>
      <c r="AX261" s="19"/>
      <c r="AY261" s="19"/>
      <c r="AZ261" s="69"/>
      <c r="BA261" s="70"/>
      <c r="BB261" s="70"/>
      <c r="BC261" s="70"/>
      <c r="BD261" s="71"/>
      <c r="BE261" s="261"/>
      <c r="BF261" s="19"/>
      <c r="BG261" s="19"/>
      <c r="BH261" s="69"/>
      <c r="BI261" s="70"/>
      <c r="BJ261" s="70"/>
      <c r="BK261" s="70"/>
      <c r="BL261" s="71"/>
      <c r="BM261" s="261"/>
      <c r="BN261" s="19"/>
      <c r="BO261" s="19"/>
      <c r="BP261" s="69"/>
      <c r="BQ261" s="70"/>
      <c r="BR261" s="70"/>
      <c r="BS261" s="70"/>
      <c r="BT261" s="71"/>
      <c r="BU261" s="261"/>
      <c r="BV261" s="19"/>
      <c r="BW261" s="19"/>
      <c r="BX261" s="69"/>
      <c r="BY261" s="70"/>
      <c r="BZ261" s="70"/>
      <c r="CA261" s="70"/>
      <c r="CB261" s="71"/>
      <c r="CC261" s="261"/>
      <c r="CD261" s="19"/>
      <c r="CE261" s="19"/>
      <c r="CF261" s="69"/>
      <c r="CG261" s="70"/>
      <c r="CH261" s="70"/>
      <c r="CI261" s="70"/>
      <c r="CJ261" s="71"/>
      <c r="CK261" s="261"/>
      <c r="CL261" s="19"/>
      <c r="CM261" s="19"/>
      <c r="CN261" s="69"/>
      <c r="CO261" s="70"/>
      <c r="CP261" s="70"/>
      <c r="CQ261" s="70"/>
      <c r="CR261" s="71"/>
      <c r="CS261" s="261"/>
      <c r="CT261" s="19"/>
      <c r="CU261" s="19"/>
      <c r="CV261" s="69"/>
      <c r="CW261" s="70"/>
      <c r="CX261" s="70"/>
      <c r="CY261" s="70"/>
      <c r="CZ261" s="71"/>
      <c r="DA261" s="261"/>
      <c r="DB261" s="19"/>
      <c r="DC261" s="19"/>
      <c r="DD261" s="69"/>
      <c r="DE261" s="70"/>
      <c r="DF261" s="70"/>
      <c r="DG261" s="70"/>
      <c r="DH261" s="71"/>
      <c r="DI261" s="261"/>
      <c r="DJ261" s="19"/>
      <c r="DK261" s="19"/>
      <c r="DL261" s="69"/>
      <c r="DM261" s="70"/>
      <c r="DN261" s="70"/>
      <c r="DO261" s="70"/>
      <c r="DP261" s="71"/>
      <c r="DQ261" s="261"/>
      <c r="DR261" s="19"/>
      <c r="DS261" s="19"/>
      <c r="DT261" s="69"/>
      <c r="DU261" s="70"/>
      <c r="DV261" s="70"/>
      <c r="DW261" s="70"/>
      <c r="DX261" s="71"/>
      <c r="DY261" s="261"/>
      <c r="DZ261" s="19"/>
      <c r="EA261" s="19"/>
      <c r="EB261" s="388"/>
      <c r="EC261" s="67"/>
      <c r="ED261" s="67"/>
      <c r="EE261" s="67"/>
      <c r="EF261" s="389"/>
      <c r="EG261" s="390"/>
      <c r="EH261" s="19"/>
      <c r="EI261" s="19"/>
      <c r="EJ261" s="69"/>
      <c r="EK261" s="70"/>
      <c r="EL261" s="70"/>
      <c r="EM261" s="70"/>
      <c r="EN261" s="71"/>
      <c r="EO261" s="261"/>
      <c r="EP261" s="19"/>
      <c r="EQ261" s="19"/>
    </row>
    <row r="262" spans="1:147" ht="37.5" customHeight="1">
      <c r="A262" s="67"/>
      <c r="B262" s="68"/>
      <c r="C262" s="68"/>
      <c r="D262" s="69"/>
      <c r="E262" s="70"/>
      <c r="F262" s="70"/>
      <c r="G262" s="70"/>
      <c r="H262" s="71"/>
      <c r="I262" s="261"/>
      <c r="J262" s="19"/>
      <c r="K262" s="19"/>
      <c r="L262" s="69"/>
      <c r="M262" s="70"/>
      <c r="N262" s="70"/>
      <c r="O262" s="70"/>
      <c r="P262" s="71"/>
      <c r="Q262" s="261"/>
      <c r="R262" s="19"/>
      <c r="S262" s="19"/>
      <c r="T262" s="69"/>
      <c r="U262" s="70"/>
      <c r="V262" s="70"/>
      <c r="W262" s="70"/>
      <c r="X262" s="71"/>
      <c r="Y262" s="261"/>
      <c r="Z262" s="19"/>
      <c r="AA262" s="19"/>
      <c r="AB262" s="69"/>
      <c r="AC262" s="70"/>
      <c r="AD262" s="70"/>
      <c r="AE262" s="70"/>
      <c r="AF262" s="71"/>
      <c r="AG262" s="261"/>
      <c r="AH262" s="19"/>
      <c r="AI262" s="19"/>
      <c r="AJ262" s="69"/>
      <c r="AK262" s="70"/>
      <c r="AL262" s="70"/>
      <c r="AM262" s="70"/>
      <c r="AN262" s="71"/>
      <c r="AO262" s="261"/>
      <c r="AP262" s="19"/>
      <c r="AQ262" s="19"/>
      <c r="AR262" s="69"/>
      <c r="AS262" s="70"/>
      <c r="AT262" s="70"/>
      <c r="AU262" s="70"/>
      <c r="AV262" s="71"/>
      <c r="AW262" s="261"/>
      <c r="AX262" s="19"/>
      <c r="AY262" s="19"/>
      <c r="AZ262" s="69"/>
      <c r="BA262" s="70"/>
      <c r="BB262" s="70"/>
      <c r="BC262" s="70"/>
      <c r="BD262" s="71"/>
      <c r="BE262" s="261"/>
      <c r="BF262" s="19"/>
      <c r="BG262" s="19"/>
      <c r="BH262" s="69"/>
      <c r="BI262" s="70"/>
      <c r="BJ262" s="70"/>
      <c r="BK262" s="70"/>
      <c r="BL262" s="71"/>
      <c r="BM262" s="261"/>
      <c r="BN262" s="19"/>
      <c r="BO262" s="19"/>
      <c r="BP262" s="69"/>
      <c r="BQ262" s="70"/>
      <c r="BR262" s="70"/>
      <c r="BS262" s="70"/>
      <c r="BT262" s="71"/>
      <c r="BU262" s="261"/>
      <c r="BV262" s="19"/>
      <c r="BW262" s="19"/>
      <c r="BX262" s="69"/>
      <c r="BY262" s="70"/>
      <c r="BZ262" s="70"/>
      <c r="CA262" s="70"/>
      <c r="CB262" s="71"/>
      <c r="CC262" s="261"/>
      <c r="CD262" s="19"/>
      <c r="CE262" s="19"/>
      <c r="CF262" s="69"/>
      <c r="CG262" s="70"/>
      <c r="CH262" s="70"/>
      <c r="CI262" s="70"/>
      <c r="CJ262" s="71"/>
      <c r="CK262" s="261"/>
      <c r="CL262" s="19"/>
      <c r="CM262" s="19"/>
      <c r="CN262" s="69"/>
      <c r="CO262" s="70"/>
      <c r="CP262" s="70"/>
      <c r="CQ262" s="70"/>
      <c r="CR262" s="71"/>
      <c r="CS262" s="261"/>
      <c r="CT262" s="19"/>
      <c r="CU262" s="19"/>
      <c r="CV262" s="69"/>
      <c r="CW262" s="70"/>
      <c r="CX262" s="70"/>
      <c r="CY262" s="70"/>
      <c r="CZ262" s="71"/>
      <c r="DA262" s="261"/>
      <c r="DB262" s="19"/>
      <c r="DC262" s="19"/>
      <c r="DD262" s="69"/>
      <c r="DE262" s="70"/>
      <c r="DF262" s="70"/>
      <c r="DG262" s="70"/>
      <c r="DH262" s="71"/>
      <c r="DI262" s="261"/>
      <c r="DJ262" s="19"/>
      <c r="DK262" s="19"/>
      <c r="DL262" s="69"/>
      <c r="DM262" s="70"/>
      <c r="DN262" s="70"/>
      <c r="DO262" s="70"/>
      <c r="DP262" s="71"/>
      <c r="DQ262" s="261"/>
      <c r="DR262" s="19"/>
      <c r="DS262" s="19"/>
      <c r="DT262" s="69"/>
      <c r="DU262" s="70"/>
      <c r="DV262" s="70"/>
      <c r="DW262" s="70"/>
      <c r="DX262" s="71"/>
      <c r="DY262" s="261"/>
      <c r="DZ262" s="19"/>
      <c r="EA262" s="19"/>
      <c r="EB262" s="388"/>
      <c r="EC262" s="67"/>
      <c r="ED262" s="67"/>
      <c r="EE262" s="67"/>
      <c r="EF262" s="389"/>
      <c r="EG262" s="390"/>
      <c r="EH262" s="19"/>
      <c r="EI262" s="19"/>
      <c r="EJ262" s="69"/>
      <c r="EK262" s="70"/>
      <c r="EL262" s="70"/>
      <c r="EM262" s="70"/>
      <c r="EN262" s="71"/>
      <c r="EO262" s="261"/>
      <c r="EP262" s="19"/>
      <c r="EQ262" s="19"/>
    </row>
    <row r="263" spans="1:147" ht="37.5" customHeight="1">
      <c r="A263" s="67"/>
      <c r="B263" s="68"/>
      <c r="C263" s="68"/>
      <c r="D263" s="69"/>
      <c r="E263" s="70"/>
      <c r="F263" s="70"/>
      <c r="G263" s="70"/>
      <c r="H263" s="71"/>
      <c r="I263" s="261"/>
      <c r="J263" s="19"/>
      <c r="K263" s="19"/>
      <c r="L263" s="69"/>
      <c r="M263" s="70"/>
      <c r="N263" s="70"/>
      <c r="O263" s="70"/>
      <c r="P263" s="71"/>
      <c r="Q263" s="261"/>
      <c r="R263" s="19"/>
      <c r="S263" s="19"/>
      <c r="T263" s="69"/>
      <c r="U263" s="70"/>
      <c r="V263" s="70"/>
      <c r="W263" s="70"/>
      <c r="X263" s="71"/>
      <c r="Y263" s="261"/>
      <c r="Z263" s="19"/>
      <c r="AA263" s="19"/>
      <c r="AB263" s="69"/>
      <c r="AC263" s="70"/>
      <c r="AD263" s="70"/>
      <c r="AE263" s="70"/>
      <c r="AF263" s="71"/>
      <c r="AG263" s="261"/>
      <c r="AH263" s="19"/>
      <c r="AI263" s="19"/>
      <c r="AJ263" s="69"/>
      <c r="AK263" s="70"/>
      <c r="AL263" s="70"/>
      <c r="AM263" s="70"/>
      <c r="AN263" s="71"/>
      <c r="AO263" s="261"/>
      <c r="AP263" s="19"/>
      <c r="AQ263" s="19"/>
      <c r="AR263" s="69"/>
      <c r="AS263" s="70"/>
      <c r="AT263" s="70"/>
      <c r="AU263" s="70"/>
      <c r="AV263" s="71"/>
      <c r="AW263" s="261"/>
      <c r="AX263" s="19"/>
      <c r="AY263" s="19"/>
      <c r="AZ263" s="69"/>
      <c r="BA263" s="70"/>
      <c r="BB263" s="70"/>
      <c r="BC263" s="70"/>
      <c r="BD263" s="71"/>
      <c r="BE263" s="261"/>
      <c r="BF263" s="19"/>
      <c r="BG263" s="19"/>
      <c r="BH263" s="69"/>
      <c r="BI263" s="70"/>
      <c r="BJ263" s="70"/>
      <c r="BK263" s="70"/>
      <c r="BL263" s="71"/>
      <c r="BM263" s="261"/>
      <c r="BN263" s="19"/>
      <c r="BO263" s="19"/>
      <c r="BP263" s="69"/>
      <c r="BQ263" s="70"/>
      <c r="BR263" s="70"/>
      <c r="BS263" s="70"/>
      <c r="BT263" s="71"/>
      <c r="BU263" s="261"/>
      <c r="BV263" s="19"/>
      <c r="BW263" s="19"/>
      <c r="BX263" s="69"/>
      <c r="BY263" s="70"/>
      <c r="BZ263" s="70"/>
      <c r="CA263" s="70"/>
      <c r="CB263" s="71"/>
      <c r="CC263" s="261"/>
      <c r="CD263" s="19"/>
      <c r="CE263" s="19"/>
      <c r="CF263" s="69"/>
      <c r="CG263" s="70"/>
      <c r="CH263" s="70"/>
      <c r="CI263" s="70"/>
      <c r="CJ263" s="71"/>
      <c r="CK263" s="261"/>
      <c r="CL263" s="19"/>
      <c r="CM263" s="19"/>
      <c r="CN263" s="69"/>
      <c r="CO263" s="70"/>
      <c r="CP263" s="70"/>
      <c r="CQ263" s="70"/>
      <c r="CR263" s="71"/>
      <c r="CS263" s="261"/>
      <c r="CT263" s="19"/>
      <c r="CU263" s="19"/>
      <c r="CV263" s="69"/>
      <c r="CW263" s="70"/>
      <c r="CX263" s="70"/>
      <c r="CY263" s="70"/>
      <c r="CZ263" s="71"/>
      <c r="DA263" s="261"/>
      <c r="DB263" s="19"/>
      <c r="DC263" s="19"/>
      <c r="DD263" s="69"/>
      <c r="DE263" s="70"/>
      <c r="DF263" s="70"/>
      <c r="DG263" s="70"/>
      <c r="DH263" s="71"/>
      <c r="DI263" s="261"/>
      <c r="DJ263" s="19"/>
      <c r="DK263" s="19"/>
      <c r="DL263" s="69"/>
      <c r="DM263" s="70"/>
      <c r="DN263" s="70"/>
      <c r="DO263" s="70"/>
      <c r="DP263" s="71"/>
      <c r="DQ263" s="261"/>
      <c r="DR263" s="19"/>
      <c r="DS263" s="19"/>
      <c r="DT263" s="69"/>
      <c r="DU263" s="70"/>
      <c r="DV263" s="70"/>
      <c r="DW263" s="70"/>
      <c r="DX263" s="71"/>
      <c r="DY263" s="261"/>
      <c r="DZ263" s="19"/>
      <c r="EA263" s="19"/>
      <c r="EB263" s="388"/>
      <c r="EC263" s="67"/>
      <c r="ED263" s="67"/>
      <c r="EE263" s="67"/>
      <c r="EF263" s="389"/>
      <c r="EG263" s="390"/>
      <c r="EH263" s="19"/>
      <c r="EI263" s="19"/>
      <c r="EJ263" s="69"/>
      <c r="EK263" s="70"/>
      <c r="EL263" s="70"/>
      <c r="EM263" s="70"/>
      <c r="EN263" s="71"/>
      <c r="EO263" s="261"/>
      <c r="EP263" s="19"/>
      <c r="EQ263" s="19"/>
    </row>
    <row r="264" spans="1:147" ht="37.5" customHeight="1">
      <c r="A264" s="67"/>
      <c r="B264" s="68"/>
      <c r="C264" s="68"/>
      <c r="D264" s="69"/>
      <c r="E264" s="70"/>
      <c r="F264" s="70"/>
      <c r="G264" s="70"/>
      <c r="H264" s="71"/>
      <c r="I264" s="261"/>
      <c r="J264" s="19"/>
      <c r="K264" s="19"/>
      <c r="L264" s="69"/>
      <c r="M264" s="70"/>
      <c r="N264" s="70"/>
      <c r="O264" s="70"/>
      <c r="P264" s="71"/>
      <c r="Q264" s="261"/>
      <c r="R264" s="19"/>
      <c r="S264" s="19"/>
      <c r="T264" s="69"/>
      <c r="U264" s="70"/>
      <c r="V264" s="70"/>
      <c r="W264" s="70"/>
      <c r="X264" s="71"/>
      <c r="Y264" s="261"/>
      <c r="Z264" s="19"/>
      <c r="AA264" s="19"/>
      <c r="AB264" s="69"/>
      <c r="AC264" s="70"/>
      <c r="AD264" s="70"/>
      <c r="AE264" s="70"/>
      <c r="AF264" s="71"/>
      <c r="AG264" s="261"/>
      <c r="AH264" s="19"/>
      <c r="AI264" s="19"/>
      <c r="AJ264" s="69"/>
      <c r="AK264" s="70"/>
      <c r="AL264" s="70"/>
      <c r="AM264" s="70"/>
      <c r="AN264" s="71"/>
      <c r="AO264" s="261"/>
      <c r="AP264" s="19"/>
      <c r="AQ264" s="19"/>
      <c r="AR264" s="69"/>
      <c r="AS264" s="70"/>
      <c r="AT264" s="70"/>
      <c r="AU264" s="70"/>
      <c r="AV264" s="71"/>
      <c r="AW264" s="261"/>
      <c r="AX264" s="19"/>
      <c r="AY264" s="19"/>
      <c r="AZ264" s="69"/>
      <c r="BA264" s="70"/>
      <c r="BB264" s="70"/>
      <c r="BC264" s="70"/>
      <c r="BD264" s="71"/>
      <c r="BE264" s="261"/>
      <c r="BF264" s="19"/>
      <c r="BG264" s="19"/>
      <c r="BH264" s="69"/>
      <c r="BI264" s="70"/>
      <c r="BJ264" s="70"/>
      <c r="BK264" s="70"/>
      <c r="BL264" s="71"/>
      <c r="BM264" s="261"/>
      <c r="BN264" s="19"/>
      <c r="BO264" s="19"/>
      <c r="BP264" s="69"/>
      <c r="BQ264" s="70"/>
      <c r="BR264" s="70"/>
      <c r="BS264" s="70"/>
      <c r="BT264" s="71"/>
      <c r="BU264" s="261"/>
      <c r="BV264" s="19"/>
      <c r="BW264" s="19"/>
      <c r="BX264" s="69"/>
      <c r="BY264" s="70"/>
      <c r="BZ264" s="70"/>
      <c r="CA264" s="70"/>
      <c r="CB264" s="71"/>
      <c r="CC264" s="261"/>
      <c r="CD264" s="19"/>
      <c r="CE264" s="19"/>
      <c r="CF264" s="69"/>
      <c r="CG264" s="70"/>
      <c r="CH264" s="70"/>
      <c r="CI264" s="70"/>
      <c r="CJ264" s="71"/>
      <c r="CK264" s="261"/>
      <c r="CL264" s="19"/>
      <c r="CM264" s="19"/>
      <c r="CN264" s="69"/>
      <c r="CO264" s="70"/>
      <c r="CP264" s="70"/>
      <c r="CQ264" s="70"/>
      <c r="CR264" s="71"/>
      <c r="CS264" s="261"/>
      <c r="CT264" s="19"/>
      <c r="CU264" s="19"/>
      <c r="CV264" s="69"/>
      <c r="CW264" s="70"/>
      <c r="CX264" s="70"/>
      <c r="CY264" s="70"/>
      <c r="CZ264" s="71"/>
      <c r="DA264" s="261"/>
      <c r="DB264" s="19"/>
      <c r="DC264" s="19"/>
      <c r="DD264" s="69"/>
      <c r="DE264" s="70"/>
      <c r="DF264" s="70"/>
      <c r="DG264" s="70"/>
      <c r="DH264" s="71"/>
      <c r="DI264" s="261"/>
      <c r="DJ264" s="19"/>
      <c r="DK264" s="19"/>
      <c r="DL264" s="69"/>
      <c r="DM264" s="70"/>
      <c r="DN264" s="70"/>
      <c r="DO264" s="70"/>
      <c r="DP264" s="71"/>
      <c r="DQ264" s="261"/>
      <c r="DR264" s="19"/>
      <c r="DS264" s="19"/>
      <c r="DT264" s="69"/>
      <c r="DU264" s="70"/>
      <c r="DV264" s="70"/>
      <c r="DW264" s="70"/>
      <c r="DX264" s="71"/>
      <c r="DY264" s="261"/>
      <c r="DZ264" s="19"/>
      <c r="EA264" s="19"/>
      <c r="EB264" s="388"/>
      <c r="EC264" s="67"/>
      <c r="ED264" s="67"/>
      <c r="EE264" s="67"/>
      <c r="EF264" s="389"/>
      <c r="EG264" s="390"/>
      <c r="EH264" s="19"/>
      <c r="EI264" s="19"/>
      <c r="EJ264" s="69"/>
      <c r="EK264" s="70"/>
      <c r="EL264" s="70"/>
      <c r="EM264" s="70"/>
      <c r="EN264" s="71"/>
      <c r="EO264" s="261"/>
      <c r="EP264" s="19"/>
      <c r="EQ264" s="19"/>
    </row>
    <row r="265" spans="1:147" ht="37.5" customHeight="1">
      <c r="A265" s="67"/>
      <c r="B265" s="68"/>
      <c r="C265" s="68"/>
      <c r="D265" s="69"/>
      <c r="E265" s="70"/>
      <c r="F265" s="70"/>
      <c r="G265" s="70"/>
      <c r="H265" s="71"/>
      <c r="I265" s="261"/>
      <c r="J265" s="19"/>
      <c r="K265" s="19"/>
      <c r="L265" s="69"/>
      <c r="M265" s="70"/>
      <c r="N265" s="70"/>
      <c r="O265" s="70"/>
      <c r="P265" s="71"/>
      <c r="Q265" s="261"/>
      <c r="R265" s="19"/>
      <c r="S265" s="19"/>
      <c r="T265" s="69"/>
      <c r="U265" s="70"/>
      <c r="V265" s="70"/>
      <c r="W265" s="70"/>
      <c r="X265" s="71"/>
      <c r="Y265" s="261"/>
      <c r="Z265" s="19"/>
      <c r="AA265" s="19"/>
      <c r="AB265" s="69"/>
      <c r="AC265" s="70"/>
      <c r="AD265" s="70"/>
      <c r="AE265" s="70"/>
      <c r="AF265" s="71"/>
      <c r="AG265" s="261"/>
      <c r="AH265" s="19"/>
      <c r="AI265" s="19"/>
      <c r="AJ265" s="69"/>
      <c r="AK265" s="70"/>
      <c r="AL265" s="70"/>
      <c r="AM265" s="70"/>
      <c r="AN265" s="71"/>
      <c r="AO265" s="261"/>
      <c r="AP265" s="19"/>
      <c r="AQ265" s="19"/>
      <c r="AR265" s="69"/>
      <c r="AS265" s="70"/>
      <c r="AT265" s="70"/>
      <c r="AU265" s="70"/>
      <c r="AV265" s="71"/>
      <c r="AW265" s="261"/>
      <c r="AX265" s="19"/>
      <c r="AY265" s="19"/>
      <c r="AZ265" s="69"/>
      <c r="BA265" s="70"/>
      <c r="BB265" s="70"/>
      <c r="BC265" s="70"/>
      <c r="BD265" s="71"/>
      <c r="BE265" s="261"/>
      <c r="BF265" s="19"/>
      <c r="BG265" s="19"/>
      <c r="BH265" s="69"/>
      <c r="BI265" s="70"/>
      <c r="BJ265" s="70"/>
      <c r="BK265" s="70"/>
      <c r="BL265" s="71"/>
      <c r="BM265" s="261"/>
      <c r="BN265" s="19"/>
      <c r="BO265" s="19"/>
      <c r="BP265" s="69"/>
      <c r="BQ265" s="70"/>
      <c r="BR265" s="70"/>
      <c r="BS265" s="70"/>
      <c r="BT265" s="71"/>
      <c r="BU265" s="261"/>
      <c r="BV265" s="19"/>
      <c r="BW265" s="19"/>
      <c r="BX265" s="69"/>
      <c r="BY265" s="70"/>
      <c r="BZ265" s="70"/>
      <c r="CA265" s="70"/>
      <c r="CB265" s="71"/>
      <c r="CC265" s="261"/>
      <c r="CD265" s="19"/>
      <c r="CE265" s="19"/>
      <c r="CF265" s="69"/>
      <c r="CG265" s="70"/>
      <c r="CH265" s="70"/>
      <c r="CI265" s="70"/>
      <c r="CJ265" s="71"/>
      <c r="CK265" s="261"/>
      <c r="CL265" s="19"/>
      <c r="CM265" s="19"/>
      <c r="CN265" s="69"/>
      <c r="CO265" s="70"/>
      <c r="CP265" s="70"/>
      <c r="CQ265" s="70"/>
      <c r="CR265" s="71"/>
      <c r="CS265" s="261"/>
      <c r="CT265" s="19"/>
      <c r="CU265" s="19"/>
      <c r="CV265" s="69"/>
      <c r="CW265" s="70"/>
      <c r="CX265" s="70"/>
      <c r="CY265" s="70"/>
      <c r="CZ265" s="71"/>
      <c r="DA265" s="261"/>
      <c r="DB265" s="19"/>
      <c r="DC265" s="19"/>
      <c r="DD265" s="69"/>
      <c r="DE265" s="70"/>
      <c r="DF265" s="70"/>
      <c r="DG265" s="70"/>
      <c r="DH265" s="71"/>
      <c r="DI265" s="261"/>
      <c r="DJ265" s="19"/>
      <c r="DK265" s="19"/>
      <c r="DL265" s="69"/>
      <c r="DM265" s="70"/>
      <c r="DN265" s="70"/>
      <c r="DO265" s="70"/>
      <c r="DP265" s="71"/>
      <c r="DQ265" s="261"/>
      <c r="DR265" s="19"/>
      <c r="DS265" s="19"/>
      <c r="DT265" s="69"/>
      <c r="DU265" s="70"/>
      <c r="DV265" s="70"/>
      <c r="DW265" s="70"/>
      <c r="DX265" s="71"/>
      <c r="DY265" s="261"/>
      <c r="DZ265" s="19"/>
      <c r="EA265" s="19"/>
      <c r="EB265" s="388"/>
      <c r="EC265" s="67"/>
      <c r="ED265" s="67"/>
      <c r="EE265" s="67"/>
      <c r="EF265" s="389"/>
      <c r="EG265" s="390"/>
      <c r="EH265" s="19"/>
      <c r="EI265" s="19"/>
      <c r="EJ265" s="69"/>
      <c r="EK265" s="70"/>
      <c r="EL265" s="70"/>
      <c r="EM265" s="70"/>
      <c r="EN265" s="71"/>
      <c r="EO265" s="261"/>
      <c r="EP265" s="19"/>
      <c r="EQ265" s="19"/>
    </row>
    <row r="266" spans="1:147" ht="37.5" customHeight="1">
      <c r="A266" s="67"/>
      <c r="B266" s="68"/>
      <c r="C266" s="68"/>
      <c r="D266" s="69"/>
      <c r="E266" s="70"/>
      <c r="F266" s="70"/>
      <c r="G266" s="70"/>
      <c r="H266" s="71"/>
      <c r="I266" s="261"/>
      <c r="J266" s="19"/>
      <c r="K266" s="19"/>
      <c r="L266" s="69"/>
      <c r="M266" s="70"/>
      <c r="N266" s="70"/>
      <c r="O266" s="70"/>
      <c r="P266" s="71"/>
      <c r="Q266" s="261"/>
      <c r="R266" s="19"/>
      <c r="S266" s="19"/>
      <c r="T266" s="69"/>
      <c r="U266" s="70"/>
      <c r="V266" s="70"/>
      <c r="W266" s="70"/>
      <c r="X266" s="71"/>
      <c r="Y266" s="261"/>
      <c r="Z266" s="19"/>
      <c r="AA266" s="19"/>
      <c r="AB266" s="69"/>
      <c r="AC266" s="70"/>
      <c r="AD266" s="70"/>
      <c r="AE266" s="70"/>
      <c r="AF266" s="71"/>
      <c r="AG266" s="261"/>
      <c r="AH266" s="19"/>
      <c r="AI266" s="19"/>
      <c r="AJ266" s="69"/>
      <c r="AK266" s="70"/>
      <c r="AL266" s="70"/>
      <c r="AM266" s="70"/>
      <c r="AN266" s="71"/>
      <c r="AO266" s="261"/>
      <c r="AP266" s="19"/>
      <c r="AQ266" s="19"/>
      <c r="AR266" s="69"/>
      <c r="AS266" s="70"/>
      <c r="AT266" s="70"/>
      <c r="AU266" s="70"/>
      <c r="AV266" s="71"/>
      <c r="AW266" s="261"/>
      <c r="AX266" s="19"/>
      <c r="AY266" s="19"/>
      <c r="AZ266" s="69"/>
      <c r="BA266" s="70"/>
      <c r="BB266" s="70"/>
      <c r="BC266" s="70"/>
      <c r="BD266" s="71"/>
      <c r="BE266" s="261"/>
      <c r="BF266" s="19"/>
      <c r="BG266" s="19"/>
      <c r="BH266" s="69"/>
      <c r="BI266" s="70"/>
      <c r="BJ266" s="70"/>
      <c r="BK266" s="70"/>
      <c r="BL266" s="71"/>
      <c r="BM266" s="261"/>
      <c r="BN266" s="19"/>
      <c r="BO266" s="19"/>
      <c r="BP266" s="69"/>
      <c r="BQ266" s="70"/>
      <c r="BR266" s="70"/>
      <c r="BS266" s="70"/>
      <c r="BT266" s="71"/>
      <c r="BU266" s="261"/>
      <c r="BV266" s="19"/>
      <c r="BW266" s="19"/>
      <c r="BX266" s="69"/>
      <c r="BY266" s="70"/>
      <c r="BZ266" s="70"/>
      <c r="CA266" s="70"/>
      <c r="CB266" s="71"/>
      <c r="CC266" s="261"/>
      <c r="CD266" s="19"/>
      <c r="CE266" s="19"/>
      <c r="CF266" s="69"/>
      <c r="CG266" s="70"/>
      <c r="CH266" s="70"/>
      <c r="CI266" s="70"/>
      <c r="CJ266" s="71"/>
      <c r="CK266" s="261"/>
      <c r="CL266" s="19"/>
      <c r="CM266" s="19"/>
      <c r="CN266" s="69"/>
      <c r="CO266" s="70"/>
      <c r="CP266" s="70"/>
      <c r="CQ266" s="70"/>
      <c r="CR266" s="71"/>
      <c r="CS266" s="261"/>
      <c r="CT266" s="19"/>
      <c r="CU266" s="19"/>
      <c r="CV266" s="69"/>
      <c r="CW266" s="70"/>
      <c r="CX266" s="70"/>
      <c r="CY266" s="70"/>
      <c r="CZ266" s="71"/>
      <c r="DA266" s="261"/>
      <c r="DB266" s="19"/>
      <c r="DC266" s="19"/>
      <c r="DD266" s="69"/>
      <c r="DE266" s="70"/>
      <c r="DF266" s="70"/>
      <c r="DG266" s="70"/>
      <c r="DH266" s="71"/>
      <c r="DI266" s="261"/>
      <c r="DJ266" s="19"/>
      <c r="DK266" s="19"/>
      <c r="DL266" s="69"/>
      <c r="DM266" s="70"/>
      <c r="DN266" s="70"/>
      <c r="DO266" s="70"/>
      <c r="DP266" s="71"/>
      <c r="DQ266" s="261"/>
      <c r="DR266" s="19"/>
      <c r="DS266" s="19"/>
      <c r="DT266" s="69"/>
      <c r="DU266" s="70"/>
      <c r="DV266" s="70"/>
      <c r="DW266" s="70"/>
      <c r="DX266" s="71"/>
      <c r="DY266" s="261"/>
      <c r="DZ266" s="19"/>
      <c r="EA266" s="19"/>
      <c r="EB266" s="388"/>
      <c r="EC266" s="67"/>
      <c r="ED266" s="67"/>
      <c r="EE266" s="67"/>
      <c r="EF266" s="389"/>
      <c r="EG266" s="390"/>
      <c r="EH266" s="19"/>
      <c r="EI266" s="19"/>
      <c r="EJ266" s="69"/>
      <c r="EK266" s="70"/>
      <c r="EL266" s="70"/>
      <c r="EM266" s="70"/>
      <c r="EN266" s="71"/>
      <c r="EO266" s="261"/>
      <c r="EP266" s="19"/>
      <c r="EQ266" s="19"/>
    </row>
    <row r="267" spans="1:147" ht="37.5" customHeight="1">
      <c r="A267" s="67"/>
      <c r="B267" s="68"/>
      <c r="C267" s="68"/>
      <c r="D267" s="69"/>
      <c r="E267" s="70"/>
      <c r="F267" s="70"/>
      <c r="G267" s="70"/>
      <c r="H267" s="71"/>
      <c r="I267" s="261"/>
      <c r="J267" s="19"/>
      <c r="K267" s="19"/>
      <c r="L267" s="69"/>
      <c r="M267" s="70"/>
      <c r="N267" s="70"/>
      <c r="O267" s="70"/>
      <c r="P267" s="71"/>
      <c r="Q267" s="261"/>
      <c r="R267" s="19"/>
      <c r="S267" s="19"/>
      <c r="T267" s="69"/>
      <c r="U267" s="70"/>
      <c r="V267" s="70"/>
      <c r="W267" s="70"/>
      <c r="X267" s="71"/>
      <c r="Y267" s="261"/>
      <c r="Z267" s="19"/>
      <c r="AA267" s="19"/>
      <c r="AB267" s="69"/>
      <c r="AC267" s="70"/>
      <c r="AD267" s="70"/>
      <c r="AE267" s="70"/>
      <c r="AF267" s="71"/>
      <c r="AG267" s="261"/>
      <c r="AH267" s="19"/>
      <c r="AI267" s="19"/>
      <c r="AJ267" s="69"/>
      <c r="AK267" s="70"/>
      <c r="AL267" s="70"/>
      <c r="AM267" s="70"/>
      <c r="AN267" s="71"/>
      <c r="AO267" s="261"/>
      <c r="AP267" s="19"/>
      <c r="AQ267" s="19"/>
      <c r="AR267" s="69"/>
      <c r="AS267" s="70"/>
      <c r="AT267" s="70"/>
      <c r="AU267" s="70"/>
      <c r="AV267" s="71"/>
      <c r="AW267" s="261"/>
      <c r="AX267" s="19"/>
      <c r="AY267" s="19"/>
      <c r="AZ267" s="69"/>
      <c r="BA267" s="70"/>
      <c r="BB267" s="70"/>
      <c r="BC267" s="70"/>
      <c r="BD267" s="71"/>
      <c r="BE267" s="261"/>
      <c r="BF267" s="19"/>
      <c r="BG267" s="19"/>
      <c r="BH267" s="69"/>
      <c r="BI267" s="70"/>
      <c r="BJ267" s="70"/>
      <c r="BK267" s="70"/>
      <c r="BL267" s="71"/>
      <c r="BM267" s="261"/>
      <c r="BN267" s="19"/>
      <c r="BO267" s="19"/>
      <c r="BP267" s="69"/>
      <c r="BQ267" s="70"/>
      <c r="BR267" s="70"/>
      <c r="BS267" s="70"/>
      <c r="BT267" s="71"/>
      <c r="BU267" s="261"/>
      <c r="BV267" s="19"/>
      <c r="BW267" s="19"/>
      <c r="BX267" s="69"/>
      <c r="BY267" s="70"/>
      <c r="BZ267" s="70"/>
      <c r="CA267" s="70"/>
      <c r="CB267" s="71"/>
      <c r="CC267" s="261"/>
      <c r="CD267" s="19"/>
      <c r="CE267" s="19"/>
      <c r="CF267" s="69"/>
      <c r="CG267" s="70"/>
      <c r="CH267" s="70"/>
      <c r="CI267" s="70"/>
      <c r="CJ267" s="71"/>
      <c r="CK267" s="261"/>
      <c r="CL267" s="19"/>
      <c r="CM267" s="19"/>
      <c r="CN267" s="69"/>
      <c r="CO267" s="70"/>
      <c r="CP267" s="70"/>
      <c r="CQ267" s="70"/>
      <c r="CR267" s="71"/>
      <c r="CS267" s="261"/>
      <c r="CT267" s="19"/>
      <c r="CU267" s="19"/>
      <c r="CV267" s="69"/>
      <c r="CW267" s="70"/>
      <c r="CX267" s="70"/>
      <c r="CY267" s="70"/>
      <c r="CZ267" s="71"/>
      <c r="DA267" s="261"/>
      <c r="DB267" s="19"/>
      <c r="DC267" s="19"/>
      <c r="DD267" s="69"/>
      <c r="DE267" s="70"/>
      <c r="DF267" s="70"/>
      <c r="DG267" s="70"/>
      <c r="DH267" s="71"/>
      <c r="DI267" s="261"/>
      <c r="DJ267" s="19"/>
      <c r="DK267" s="19"/>
      <c r="DL267" s="69"/>
      <c r="DM267" s="70"/>
      <c r="DN267" s="70"/>
      <c r="DO267" s="70"/>
      <c r="DP267" s="71"/>
      <c r="DQ267" s="261"/>
      <c r="DR267" s="19"/>
      <c r="DS267" s="19"/>
      <c r="DT267" s="69"/>
      <c r="DU267" s="70"/>
      <c r="DV267" s="70"/>
      <c r="DW267" s="70"/>
      <c r="DX267" s="71"/>
      <c r="DY267" s="261"/>
      <c r="DZ267" s="19"/>
      <c r="EA267" s="19"/>
      <c r="EB267" s="388"/>
      <c r="EC267" s="67"/>
      <c r="ED267" s="67"/>
      <c r="EE267" s="67"/>
      <c r="EF267" s="389"/>
      <c r="EG267" s="390"/>
      <c r="EH267" s="19"/>
      <c r="EI267" s="19"/>
      <c r="EJ267" s="69"/>
      <c r="EK267" s="70"/>
      <c r="EL267" s="70"/>
      <c r="EM267" s="70"/>
      <c r="EN267" s="71"/>
      <c r="EO267" s="261"/>
      <c r="EP267" s="19"/>
      <c r="EQ267" s="19"/>
    </row>
    <row r="268" spans="1:147" ht="37.5" customHeight="1">
      <c r="A268" s="67"/>
      <c r="B268" s="68"/>
      <c r="C268" s="68"/>
      <c r="D268" s="69"/>
      <c r="E268" s="70"/>
      <c r="F268" s="70"/>
      <c r="G268" s="70"/>
      <c r="H268" s="71"/>
      <c r="I268" s="261"/>
      <c r="J268" s="19"/>
      <c r="K268" s="19"/>
      <c r="L268" s="69"/>
      <c r="M268" s="70"/>
      <c r="N268" s="70"/>
      <c r="O268" s="70"/>
      <c r="P268" s="71"/>
      <c r="Q268" s="261"/>
      <c r="R268" s="19"/>
      <c r="S268" s="19"/>
      <c r="T268" s="69"/>
      <c r="U268" s="70"/>
      <c r="V268" s="70"/>
      <c r="W268" s="70"/>
      <c r="X268" s="71"/>
      <c r="Y268" s="261"/>
      <c r="Z268" s="19"/>
      <c r="AA268" s="19"/>
      <c r="AB268" s="69"/>
      <c r="AC268" s="70"/>
      <c r="AD268" s="70"/>
      <c r="AE268" s="70"/>
      <c r="AF268" s="71"/>
      <c r="AG268" s="261"/>
      <c r="AH268" s="19"/>
      <c r="AI268" s="19"/>
      <c r="AJ268" s="69"/>
      <c r="AK268" s="70"/>
      <c r="AL268" s="70"/>
      <c r="AM268" s="70"/>
      <c r="AN268" s="71"/>
      <c r="AO268" s="261"/>
      <c r="AP268" s="19"/>
      <c r="AQ268" s="19"/>
      <c r="AR268" s="69"/>
      <c r="AS268" s="70"/>
      <c r="AT268" s="70"/>
      <c r="AU268" s="70"/>
      <c r="AV268" s="71"/>
      <c r="AW268" s="261"/>
      <c r="AX268" s="19"/>
      <c r="AY268" s="19"/>
      <c r="AZ268" s="69"/>
      <c r="BA268" s="70"/>
      <c r="BB268" s="70"/>
      <c r="BC268" s="70"/>
      <c r="BD268" s="71"/>
      <c r="BE268" s="261"/>
      <c r="BF268" s="19"/>
      <c r="BG268" s="19"/>
      <c r="BH268" s="69"/>
      <c r="BI268" s="70"/>
      <c r="BJ268" s="70"/>
      <c r="BK268" s="70"/>
      <c r="BL268" s="71"/>
      <c r="BM268" s="261"/>
      <c r="BN268" s="19"/>
      <c r="BO268" s="19"/>
      <c r="BP268" s="69"/>
      <c r="BQ268" s="70"/>
      <c r="BR268" s="70"/>
      <c r="BS268" s="70"/>
      <c r="BT268" s="71"/>
      <c r="BU268" s="261"/>
      <c r="BV268" s="19"/>
      <c r="BW268" s="19"/>
      <c r="BX268" s="69"/>
      <c r="BY268" s="70"/>
      <c r="BZ268" s="70"/>
      <c r="CA268" s="70"/>
      <c r="CB268" s="71"/>
      <c r="CC268" s="261"/>
      <c r="CD268" s="19"/>
      <c r="CE268" s="19"/>
      <c r="CF268" s="69"/>
      <c r="CG268" s="70"/>
      <c r="CH268" s="70"/>
      <c r="CI268" s="70"/>
      <c r="CJ268" s="71"/>
      <c r="CK268" s="261"/>
      <c r="CL268" s="19"/>
      <c r="CM268" s="19"/>
      <c r="CN268" s="69"/>
      <c r="CO268" s="70"/>
      <c r="CP268" s="70"/>
      <c r="CQ268" s="70"/>
      <c r="CR268" s="71"/>
      <c r="CS268" s="261"/>
      <c r="CT268" s="19"/>
      <c r="CU268" s="19"/>
      <c r="CV268" s="69"/>
      <c r="CW268" s="70"/>
      <c r="CX268" s="70"/>
      <c r="CY268" s="70"/>
      <c r="CZ268" s="71"/>
      <c r="DA268" s="261"/>
      <c r="DB268" s="19"/>
      <c r="DC268" s="19"/>
      <c r="DD268" s="69"/>
      <c r="DE268" s="70"/>
      <c r="DF268" s="70"/>
      <c r="DG268" s="70"/>
      <c r="DH268" s="71"/>
      <c r="DI268" s="261"/>
      <c r="DJ268" s="19"/>
      <c r="DK268" s="19"/>
      <c r="DL268" s="69"/>
      <c r="DM268" s="70"/>
      <c r="DN268" s="70"/>
      <c r="DO268" s="70"/>
      <c r="DP268" s="71"/>
      <c r="DQ268" s="261"/>
      <c r="DR268" s="19"/>
      <c r="DS268" s="19"/>
      <c r="DT268" s="69"/>
      <c r="DU268" s="70"/>
      <c r="DV268" s="70"/>
      <c r="DW268" s="70"/>
      <c r="DX268" s="71"/>
      <c r="DY268" s="261"/>
      <c r="DZ268" s="19"/>
      <c r="EA268" s="19"/>
      <c r="EB268" s="388"/>
      <c r="EC268" s="67"/>
      <c r="ED268" s="67"/>
      <c r="EE268" s="67"/>
      <c r="EF268" s="389"/>
      <c r="EG268" s="390"/>
      <c r="EH268" s="19"/>
      <c r="EI268" s="19"/>
      <c r="EJ268" s="69"/>
      <c r="EK268" s="70"/>
      <c r="EL268" s="70"/>
      <c r="EM268" s="70"/>
      <c r="EN268" s="71"/>
      <c r="EO268" s="261"/>
      <c r="EP268" s="19"/>
      <c r="EQ268" s="19"/>
    </row>
    <row r="269" spans="1:147" ht="37.5" customHeight="1">
      <c r="A269" s="67"/>
      <c r="B269" s="68"/>
      <c r="C269" s="68"/>
      <c r="D269" s="69"/>
      <c r="E269" s="70"/>
      <c r="F269" s="70"/>
      <c r="G269" s="70"/>
      <c r="H269" s="71"/>
      <c r="I269" s="261"/>
      <c r="J269" s="19"/>
      <c r="K269" s="19"/>
      <c r="L269" s="69"/>
      <c r="M269" s="70"/>
      <c r="N269" s="70"/>
      <c r="O269" s="70"/>
      <c r="P269" s="71"/>
      <c r="Q269" s="261"/>
      <c r="R269" s="19"/>
      <c r="S269" s="19"/>
      <c r="T269" s="69"/>
      <c r="U269" s="70"/>
      <c r="V269" s="70"/>
      <c r="W269" s="70"/>
      <c r="X269" s="71"/>
      <c r="Y269" s="261"/>
      <c r="Z269" s="19"/>
      <c r="AA269" s="19"/>
      <c r="AB269" s="69"/>
      <c r="AC269" s="70"/>
      <c r="AD269" s="70"/>
      <c r="AE269" s="70"/>
      <c r="AF269" s="71"/>
      <c r="AG269" s="261"/>
      <c r="AH269" s="19"/>
      <c r="AI269" s="19"/>
      <c r="AJ269" s="69"/>
      <c r="AK269" s="70"/>
      <c r="AL269" s="70"/>
      <c r="AM269" s="70"/>
      <c r="AN269" s="71"/>
      <c r="AO269" s="261"/>
      <c r="AP269" s="19"/>
      <c r="AQ269" s="19"/>
      <c r="AR269" s="69"/>
      <c r="AS269" s="70"/>
      <c r="AT269" s="70"/>
      <c r="AU269" s="70"/>
      <c r="AV269" s="71"/>
      <c r="AW269" s="261"/>
      <c r="AX269" s="19"/>
      <c r="AY269" s="19"/>
      <c r="AZ269" s="69"/>
      <c r="BA269" s="70"/>
      <c r="BB269" s="70"/>
      <c r="BC269" s="70"/>
      <c r="BD269" s="71"/>
      <c r="BE269" s="261"/>
      <c r="BF269" s="19"/>
      <c r="BG269" s="19"/>
      <c r="BH269" s="69"/>
      <c r="BI269" s="70"/>
      <c r="BJ269" s="70"/>
      <c r="BK269" s="70"/>
      <c r="BL269" s="71"/>
      <c r="BM269" s="261"/>
      <c r="BN269" s="19"/>
      <c r="BO269" s="19"/>
      <c r="BP269" s="69"/>
      <c r="BQ269" s="70"/>
      <c r="BR269" s="70"/>
      <c r="BS269" s="70"/>
      <c r="BT269" s="71"/>
      <c r="BU269" s="261"/>
      <c r="BV269" s="19"/>
      <c r="BW269" s="19"/>
      <c r="BX269" s="69"/>
      <c r="BY269" s="70"/>
      <c r="BZ269" s="70"/>
      <c r="CA269" s="70"/>
      <c r="CB269" s="71"/>
      <c r="CC269" s="261"/>
      <c r="CD269" s="19"/>
      <c r="CE269" s="19"/>
      <c r="CF269" s="69"/>
      <c r="CG269" s="70"/>
      <c r="CH269" s="70"/>
      <c r="CI269" s="70"/>
      <c r="CJ269" s="71"/>
      <c r="CK269" s="261"/>
      <c r="CL269" s="19"/>
      <c r="CM269" s="19"/>
      <c r="CN269" s="69"/>
      <c r="CO269" s="70"/>
      <c r="CP269" s="70"/>
      <c r="CQ269" s="70"/>
      <c r="CR269" s="71"/>
      <c r="CS269" s="261"/>
      <c r="CT269" s="19"/>
      <c r="CU269" s="19"/>
      <c r="CV269" s="69"/>
      <c r="CW269" s="70"/>
      <c r="CX269" s="70"/>
      <c r="CY269" s="70"/>
      <c r="CZ269" s="71"/>
      <c r="DA269" s="261"/>
      <c r="DB269" s="19"/>
      <c r="DC269" s="19"/>
      <c r="DD269" s="69"/>
      <c r="DE269" s="70"/>
      <c r="DF269" s="70"/>
      <c r="DG269" s="70"/>
      <c r="DH269" s="71"/>
      <c r="DI269" s="261"/>
      <c r="DJ269" s="19"/>
      <c r="DK269" s="19"/>
      <c r="DL269" s="69"/>
      <c r="DM269" s="70"/>
      <c r="DN269" s="70"/>
      <c r="DO269" s="70"/>
      <c r="DP269" s="71"/>
      <c r="DQ269" s="261"/>
      <c r="DR269" s="19"/>
      <c r="DS269" s="19"/>
      <c r="DT269" s="69"/>
      <c r="DU269" s="70"/>
      <c r="DV269" s="70"/>
      <c r="DW269" s="70"/>
      <c r="DX269" s="71"/>
      <c r="DY269" s="261"/>
      <c r="DZ269" s="19"/>
      <c r="EA269" s="19"/>
      <c r="EB269" s="388"/>
      <c r="EC269" s="67"/>
      <c r="ED269" s="67"/>
      <c r="EE269" s="67"/>
      <c r="EF269" s="389"/>
      <c r="EG269" s="390"/>
      <c r="EH269" s="19"/>
      <c r="EI269" s="19"/>
      <c r="EJ269" s="69"/>
      <c r="EK269" s="70"/>
      <c r="EL269" s="70"/>
      <c r="EM269" s="70"/>
      <c r="EN269" s="71"/>
      <c r="EO269" s="261"/>
      <c r="EP269" s="19"/>
      <c r="EQ269" s="19"/>
    </row>
    <row r="270" spans="1:147" ht="37.5" customHeight="1">
      <c r="A270" s="67"/>
      <c r="B270" s="68"/>
      <c r="C270" s="68"/>
      <c r="D270" s="69"/>
      <c r="E270" s="70"/>
      <c r="F270" s="70"/>
      <c r="G270" s="70"/>
      <c r="H270" s="71"/>
      <c r="I270" s="261"/>
      <c r="J270" s="19"/>
      <c r="K270" s="19"/>
      <c r="L270" s="69"/>
      <c r="M270" s="70"/>
      <c r="N270" s="70"/>
      <c r="O270" s="70"/>
      <c r="P270" s="71"/>
      <c r="Q270" s="261"/>
      <c r="R270" s="19"/>
      <c r="S270" s="19"/>
      <c r="T270" s="69"/>
      <c r="U270" s="70"/>
      <c r="V270" s="70"/>
      <c r="W270" s="70"/>
      <c r="X270" s="71"/>
      <c r="Y270" s="261"/>
      <c r="Z270" s="19"/>
      <c r="AA270" s="19"/>
      <c r="AB270" s="69"/>
      <c r="AC270" s="70"/>
      <c r="AD270" s="70"/>
      <c r="AE270" s="70"/>
      <c r="AF270" s="71"/>
      <c r="AG270" s="261"/>
      <c r="AH270" s="19"/>
      <c r="AI270" s="19"/>
      <c r="AJ270" s="69"/>
      <c r="AK270" s="70"/>
      <c r="AL270" s="70"/>
      <c r="AM270" s="70"/>
      <c r="AN270" s="71"/>
      <c r="AO270" s="261"/>
      <c r="AP270" s="19"/>
      <c r="AQ270" s="19"/>
      <c r="AR270" s="69"/>
      <c r="AS270" s="70"/>
      <c r="AT270" s="70"/>
      <c r="AU270" s="70"/>
      <c r="AV270" s="71"/>
      <c r="AW270" s="261"/>
      <c r="AX270" s="19"/>
      <c r="AY270" s="19"/>
      <c r="AZ270" s="69"/>
      <c r="BA270" s="70"/>
      <c r="BB270" s="70"/>
      <c r="BC270" s="70"/>
      <c r="BD270" s="71"/>
      <c r="BE270" s="261"/>
      <c r="BF270" s="19"/>
      <c r="BG270" s="19"/>
      <c r="BH270" s="69"/>
      <c r="BI270" s="70"/>
      <c r="BJ270" s="70"/>
      <c r="BK270" s="70"/>
      <c r="BL270" s="71"/>
      <c r="BM270" s="261"/>
      <c r="BN270" s="19"/>
      <c r="BO270" s="19"/>
      <c r="BP270" s="69"/>
      <c r="BQ270" s="70"/>
      <c r="BR270" s="70"/>
      <c r="BS270" s="70"/>
      <c r="BT270" s="71"/>
      <c r="BU270" s="261"/>
      <c r="BV270" s="19"/>
      <c r="BW270" s="19"/>
      <c r="BX270" s="69"/>
      <c r="BY270" s="70"/>
      <c r="BZ270" s="70"/>
      <c r="CA270" s="70"/>
      <c r="CB270" s="71"/>
      <c r="CC270" s="261"/>
      <c r="CD270" s="19"/>
      <c r="CE270" s="19"/>
      <c r="CF270" s="69"/>
      <c r="CG270" s="70"/>
      <c r="CH270" s="70"/>
      <c r="CI270" s="70"/>
      <c r="CJ270" s="71"/>
      <c r="CK270" s="261"/>
      <c r="CL270" s="19"/>
      <c r="CM270" s="19"/>
      <c r="CN270" s="69"/>
      <c r="CO270" s="70"/>
      <c r="CP270" s="70"/>
      <c r="CQ270" s="70"/>
      <c r="CR270" s="71"/>
      <c r="CS270" s="261"/>
      <c r="CT270" s="19"/>
      <c r="CU270" s="19"/>
      <c r="CV270" s="69"/>
      <c r="CW270" s="70"/>
      <c r="CX270" s="70"/>
      <c r="CY270" s="70"/>
      <c r="CZ270" s="71"/>
      <c r="DA270" s="261"/>
      <c r="DB270" s="19"/>
      <c r="DC270" s="19"/>
      <c r="DD270" s="69"/>
      <c r="DE270" s="70"/>
      <c r="DF270" s="70"/>
      <c r="DG270" s="70"/>
      <c r="DH270" s="71"/>
      <c r="DI270" s="261"/>
      <c r="DJ270" s="19"/>
      <c r="DK270" s="19"/>
      <c r="DL270" s="69"/>
      <c r="DM270" s="70"/>
      <c r="DN270" s="70"/>
      <c r="DO270" s="70"/>
      <c r="DP270" s="71"/>
      <c r="DQ270" s="261"/>
      <c r="DR270" s="19"/>
      <c r="DS270" s="19"/>
      <c r="DT270" s="69"/>
      <c r="DU270" s="70"/>
      <c r="DV270" s="70"/>
      <c r="DW270" s="70"/>
      <c r="DX270" s="71"/>
      <c r="DY270" s="261"/>
      <c r="DZ270" s="19"/>
      <c r="EA270" s="19"/>
      <c r="EB270" s="388"/>
      <c r="EC270" s="67"/>
      <c r="ED270" s="67"/>
      <c r="EE270" s="67"/>
      <c r="EF270" s="389"/>
      <c r="EG270" s="390"/>
      <c r="EH270" s="19"/>
      <c r="EI270" s="19"/>
      <c r="EJ270" s="69"/>
      <c r="EK270" s="70"/>
      <c r="EL270" s="70"/>
      <c r="EM270" s="70"/>
      <c r="EN270" s="71"/>
      <c r="EO270" s="261"/>
      <c r="EP270" s="19"/>
      <c r="EQ270" s="19"/>
    </row>
    <row r="271" spans="1:147" ht="37.5" customHeight="1">
      <c r="A271" s="67"/>
      <c r="B271" s="68"/>
      <c r="C271" s="68"/>
      <c r="D271" s="69"/>
      <c r="E271" s="70"/>
      <c r="F271" s="70"/>
      <c r="G271" s="70"/>
      <c r="H271" s="71"/>
      <c r="I271" s="261"/>
      <c r="J271" s="19"/>
      <c r="K271" s="19"/>
      <c r="L271" s="69"/>
      <c r="M271" s="70"/>
      <c r="N271" s="70"/>
      <c r="O271" s="70"/>
      <c r="P271" s="71"/>
      <c r="Q271" s="261"/>
      <c r="R271" s="19"/>
      <c r="S271" s="19"/>
      <c r="T271" s="69"/>
      <c r="U271" s="70"/>
      <c r="V271" s="70"/>
      <c r="W271" s="70"/>
      <c r="X271" s="71"/>
      <c r="Y271" s="261"/>
      <c r="Z271" s="19"/>
      <c r="AA271" s="19"/>
      <c r="AB271" s="69"/>
      <c r="AC271" s="70"/>
      <c r="AD271" s="70"/>
      <c r="AE271" s="70"/>
      <c r="AF271" s="71"/>
      <c r="AG271" s="261"/>
      <c r="AH271" s="19"/>
      <c r="AI271" s="19"/>
      <c r="AJ271" s="69"/>
      <c r="AK271" s="70"/>
      <c r="AL271" s="70"/>
      <c r="AM271" s="70"/>
      <c r="AN271" s="71"/>
      <c r="AO271" s="261"/>
      <c r="AP271" s="19"/>
      <c r="AQ271" s="19"/>
      <c r="AR271" s="69"/>
      <c r="AS271" s="70"/>
      <c r="AT271" s="70"/>
      <c r="AU271" s="70"/>
      <c r="AV271" s="71"/>
      <c r="AW271" s="261"/>
      <c r="AX271" s="19"/>
      <c r="AY271" s="19"/>
      <c r="AZ271" s="69"/>
      <c r="BA271" s="70"/>
      <c r="BB271" s="70"/>
      <c r="BC271" s="70"/>
      <c r="BD271" s="71"/>
      <c r="BE271" s="261"/>
      <c r="BF271" s="19"/>
      <c r="BG271" s="19"/>
      <c r="BH271" s="69"/>
      <c r="BI271" s="70"/>
      <c r="BJ271" s="70"/>
      <c r="BK271" s="70"/>
      <c r="BL271" s="71"/>
      <c r="BM271" s="261"/>
      <c r="BN271" s="19"/>
      <c r="BO271" s="19"/>
      <c r="BP271" s="69"/>
      <c r="BQ271" s="70"/>
      <c r="BR271" s="70"/>
      <c r="BS271" s="70"/>
      <c r="BT271" s="71"/>
      <c r="BU271" s="261"/>
      <c r="BV271" s="19"/>
      <c r="BW271" s="19"/>
      <c r="BX271" s="69"/>
      <c r="BY271" s="70"/>
      <c r="BZ271" s="70"/>
      <c r="CA271" s="70"/>
      <c r="CB271" s="71"/>
      <c r="CC271" s="261"/>
      <c r="CD271" s="19"/>
      <c r="CE271" s="19"/>
      <c r="CF271" s="69"/>
      <c r="CG271" s="70"/>
      <c r="CH271" s="70"/>
      <c r="CI271" s="70"/>
      <c r="CJ271" s="71"/>
      <c r="CK271" s="261"/>
      <c r="CL271" s="19"/>
      <c r="CM271" s="19"/>
      <c r="CN271" s="69"/>
      <c r="CO271" s="70"/>
      <c r="CP271" s="70"/>
      <c r="CQ271" s="70"/>
      <c r="CR271" s="71"/>
      <c r="CS271" s="261"/>
      <c r="CT271" s="19"/>
      <c r="CU271" s="19"/>
      <c r="CV271" s="69"/>
      <c r="CW271" s="70"/>
      <c r="CX271" s="70"/>
      <c r="CY271" s="70"/>
      <c r="CZ271" s="71"/>
      <c r="DA271" s="261"/>
      <c r="DB271" s="19"/>
      <c r="DC271" s="19"/>
      <c r="DD271" s="69"/>
      <c r="DE271" s="70"/>
      <c r="DF271" s="70"/>
      <c r="DG271" s="70"/>
      <c r="DH271" s="71"/>
      <c r="DI271" s="261"/>
      <c r="DJ271" s="19"/>
      <c r="DK271" s="19"/>
      <c r="DL271" s="69"/>
      <c r="DM271" s="70"/>
      <c r="DN271" s="70"/>
      <c r="DO271" s="70"/>
      <c r="DP271" s="71"/>
      <c r="DQ271" s="261"/>
      <c r="DR271" s="19"/>
      <c r="DS271" s="19"/>
      <c r="DT271" s="69"/>
      <c r="DU271" s="70"/>
      <c r="DV271" s="70"/>
      <c r="DW271" s="70"/>
      <c r="DX271" s="71"/>
      <c r="DY271" s="261"/>
      <c r="DZ271" s="19"/>
      <c r="EA271" s="19"/>
      <c r="EB271" s="388"/>
      <c r="EC271" s="67"/>
      <c r="ED271" s="67"/>
      <c r="EE271" s="67"/>
      <c r="EF271" s="389"/>
      <c r="EG271" s="390"/>
      <c r="EH271" s="19"/>
      <c r="EI271" s="19"/>
      <c r="EJ271" s="69"/>
      <c r="EK271" s="70"/>
      <c r="EL271" s="70"/>
      <c r="EM271" s="70"/>
      <c r="EN271" s="71"/>
      <c r="EO271" s="261"/>
      <c r="EP271" s="19"/>
      <c r="EQ271" s="19"/>
    </row>
    <row r="272" spans="1:147" ht="37.5" customHeight="1">
      <c r="A272" s="67"/>
      <c r="B272" s="68"/>
      <c r="C272" s="68"/>
      <c r="D272" s="69"/>
      <c r="E272" s="70"/>
      <c r="F272" s="70"/>
      <c r="G272" s="70"/>
      <c r="H272" s="71"/>
      <c r="I272" s="261"/>
      <c r="J272" s="19"/>
      <c r="K272" s="19"/>
      <c r="L272" s="69"/>
      <c r="M272" s="70"/>
      <c r="N272" s="70"/>
      <c r="O272" s="70"/>
      <c r="P272" s="71"/>
      <c r="Q272" s="261"/>
      <c r="R272" s="19"/>
      <c r="S272" s="19"/>
      <c r="T272" s="69"/>
      <c r="U272" s="70"/>
      <c r="V272" s="70"/>
      <c r="W272" s="70"/>
      <c r="X272" s="71"/>
      <c r="Y272" s="261"/>
      <c r="Z272" s="19"/>
      <c r="AA272" s="19"/>
      <c r="AB272" s="69"/>
      <c r="AC272" s="70"/>
      <c r="AD272" s="70"/>
      <c r="AE272" s="70"/>
      <c r="AF272" s="71"/>
      <c r="AG272" s="261"/>
      <c r="AH272" s="19"/>
      <c r="AI272" s="19"/>
      <c r="AJ272" s="69"/>
      <c r="AK272" s="70"/>
      <c r="AL272" s="70"/>
      <c r="AM272" s="70"/>
      <c r="AN272" s="71"/>
      <c r="AO272" s="261"/>
      <c r="AP272" s="19"/>
      <c r="AQ272" s="19"/>
      <c r="AR272" s="69"/>
      <c r="AS272" s="70"/>
      <c r="AT272" s="70"/>
      <c r="AU272" s="70"/>
      <c r="AV272" s="71"/>
      <c r="AW272" s="261"/>
      <c r="AX272" s="19"/>
      <c r="AY272" s="19"/>
      <c r="AZ272" s="69"/>
      <c r="BA272" s="70"/>
      <c r="BB272" s="70"/>
      <c r="BC272" s="70"/>
      <c r="BD272" s="71"/>
      <c r="BE272" s="261"/>
      <c r="BF272" s="19"/>
      <c r="BG272" s="19"/>
      <c r="BH272" s="69"/>
      <c r="BI272" s="70"/>
      <c r="BJ272" s="70"/>
      <c r="BK272" s="70"/>
      <c r="BL272" s="71"/>
      <c r="BM272" s="261"/>
      <c r="BN272" s="19"/>
      <c r="BO272" s="19"/>
      <c r="BP272" s="69"/>
      <c r="BQ272" s="70"/>
      <c r="BR272" s="70"/>
      <c r="BS272" s="70"/>
      <c r="BT272" s="71"/>
      <c r="BU272" s="261"/>
      <c r="BV272" s="19"/>
      <c r="BW272" s="19"/>
      <c r="BX272" s="69"/>
      <c r="BY272" s="70"/>
      <c r="BZ272" s="70"/>
      <c r="CA272" s="70"/>
      <c r="CB272" s="71"/>
      <c r="CC272" s="261"/>
      <c r="CD272" s="19"/>
      <c r="CE272" s="19"/>
      <c r="CF272" s="69"/>
      <c r="CG272" s="70"/>
      <c r="CH272" s="70"/>
      <c r="CI272" s="70"/>
      <c r="CJ272" s="71"/>
      <c r="CK272" s="261"/>
      <c r="CL272" s="19"/>
      <c r="CM272" s="19"/>
      <c r="CN272" s="69"/>
      <c r="CO272" s="70"/>
      <c r="CP272" s="70"/>
      <c r="CQ272" s="70"/>
      <c r="CR272" s="71"/>
      <c r="CS272" s="261"/>
      <c r="CT272" s="19"/>
      <c r="CU272" s="19"/>
      <c r="CV272" s="69"/>
      <c r="CW272" s="70"/>
      <c r="CX272" s="70"/>
      <c r="CY272" s="70"/>
      <c r="CZ272" s="71"/>
      <c r="DA272" s="261"/>
      <c r="DB272" s="19"/>
      <c r="DC272" s="19"/>
      <c r="DD272" s="69"/>
      <c r="DE272" s="70"/>
      <c r="DF272" s="70"/>
      <c r="DG272" s="70"/>
      <c r="DH272" s="71"/>
      <c r="DI272" s="261"/>
      <c r="DJ272" s="19"/>
      <c r="DK272" s="19"/>
      <c r="DL272" s="69"/>
      <c r="DM272" s="70"/>
      <c r="DN272" s="70"/>
      <c r="DO272" s="70"/>
      <c r="DP272" s="71"/>
      <c r="DQ272" s="261"/>
      <c r="DR272" s="19"/>
      <c r="DS272" s="19"/>
      <c r="DT272" s="69"/>
      <c r="DU272" s="70"/>
      <c r="DV272" s="70"/>
      <c r="DW272" s="70"/>
      <c r="DX272" s="71"/>
      <c r="DY272" s="261"/>
      <c r="DZ272" s="19"/>
      <c r="EA272" s="19"/>
      <c r="EB272" s="388"/>
      <c r="EC272" s="67"/>
      <c r="ED272" s="67"/>
      <c r="EE272" s="67"/>
      <c r="EF272" s="389"/>
      <c r="EG272" s="390"/>
      <c r="EH272" s="19"/>
      <c r="EI272" s="19"/>
      <c r="EJ272" s="69"/>
      <c r="EK272" s="70"/>
      <c r="EL272" s="70"/>
      <c r="EM272" s="70"/>
      <c r="EN272" s="71"/>
      <c r="EO272" s="261"/>
      <c r="EP272" s="19"/>
      <c r="EQ272" s="19"/>
    </row>
    <row r="273" spans="1:147" ht="37.5" customHeight="1">
      <c r="A273" s="67"/>
      <c r="B273" s="68"/>
      <c r="C273" s="68"/>
      <c r="D273" s="69"/>
      <c r="E273" s="70"/>
      <c r="F273" s="70"/>
      <c r="G273" s="70"/>
      <c r="H273" s="71"/>
      <c r="I273" s="261"/>
      <c r="J273" s="19"/>
      <c r="K273" s="19"/>
      <c r="L273" s="69"/>
      <c r="M273" s="70"/>
      <c r="N273" s="70"/>
      <c r="O273" s="70"/>
      <c r="P273" s="71"/>
      <c r="Q273" s="261"/>
      <c r="R273" s="19"/>
      <c r="S273" s="19"/>
      <c r="T273" s="69"/>
      <c r="U273" s="70"/>
      <c r="V273" s="70"/>
      <c r="W273" s="70"/>
      <c r="X273" s="71"/>
      <c r="Y273" s="261"/>
      <c r="Z273" s="19"/>
      <c r="AA273" s="19"/>
      <c r="AB273" s="69"/>
      <c r="AC273" s="70"/>
      <c r="AD273" s="70"/>
      <c r="AE273" s="70"/>
      <c r="AF273" s="71"/>
      <c r="AG273" s="261"/>
      <c r="AH273" s="19"/>
      <c r="AI273" s="19"/>
      <c r="AJ273" s="69"/>
      <c r="AK273" s="70"/>
      <c r="AL273" s="70"/>
      <c r="AM273" s="70"/>
      <c r="AN273" s="71"/>
      <c r="AO273" s="261"/>
      <c r="AP273" s="19"/>
      <c r="AQ273" s="19"/>
      <c r="AR273" s="69"/>
      <c r="AS273" s="70"/>
      <c r="AT273" s="70"/>
      <c r="AU273" s="70"/>
      <c r="AV273" s="71"/>
      <c r="AW273" s="261"/>
      <c r="AX273" s="19"/>
      <c r="AY273" s="19"/>
      <c r="AZ273" s="69"/>
      <c r="BA273" s="70"/>
      <c r="BB273" s="70"/>
      <c r="BC273" s="70"/>
      <c r="BD273" s="71"/>
      <c r="BE273" s="261"/>
      <c r="BF273" s="19"/>
      <c r="BG273" s="19"/>
      <c r="BH273" s="69"/>
      <c r="BI273" s="70"/>
      <c r="BJ273" s="70"/>
      <c r="BK273" s="70"/>
      <c r="BL273" s="71"/>
      <c r="BM273" s="261"/>
      <c r="BN273" s="19"/>
      <c r="BO273" s="19"/>
      <c r="BP273" s="69"/>
      <c r="BQ273" s="70"/>
      <c r="BR273" s="70"/>
      <c r="BS273" s="70"/>
      <c r="BT273" s="71"/>
      <c r="BU273" s="261"/>
      <c r="BV273" s="19"/>
      <c r="BW273" s="19"/>
      <c r="BX273" s="69"/>
      <c r="BY273" s="70"/>
      <c r="BZ273" s="70"/>
      <c r="CA273" s="70"/>
      <c r="CB273" s="71"/>
      <c r="CC273" s="261"/>
      <c r="CD273" s="19"/>
      <c r="CE273" s="19"/>
      <c r="CF273" s="69"/>
      <c r="CG273" s="70"/>
      <c r="CH273" s="70"/>
      <c r="CI273" s="70"/>
      <c r="CJ273" s="71"/>
      <c r="CK273" s="261"/>
      <c r="CL273" s="19"/>
      <c r="CM273" s="19"/>
      <c r="CN273" s="69"/>
      <c r="CO273" s="70"/>
      <c r="CP273" s="70"/>
      <c r="CQ273" s="70"/>
      <c r="CR273" s="71"/>
      <c r="CS273" s="261"/>
      <c r="CT273" s="19"/>
      <c r="CU273" s="19"/>
      <c r="CV273" s="69"/>
      <c r="CW273" s="70"/>
      <c r="CX273" s="70"/>
      <c r="CY273" s="70"/>
      <c r="CZ273" s="71"/>
      <c r="DA273" s="261"/>
      <c r="DB273" s="19"/>
      <c r="DC273" s="19"/>
      <c r="DD273" s="69"/>
      <c r="DE273" s="70"/>
      <c r="DF273" s="70"/>
      <c r="DG273" s="70"/>
      <c r="DH273" s="71"/>
      <c r="DI273" s="261"/>
      <c r="DJ273" s="19"/>
      <c r="DK273" s="19"/>
      <c r="DL273" s="69"/>
      <c r="DM273" s="70"/>
      <c r="DN273" s="70"/>
      <c r="DO273" s="70"/>
      <c r="DP273" s="71"/>
      <c r="DQ273" s="261"/>
      <c r="DR273" s="19"/>
      <c r="DS273" s="19"/>
      <c r="DT273" s="69"/>
      <c r="DU273" s="70"/>
      <c r="DV273" s="70"/>
      <c r="DW273" s="70"/>
      <c r="DX273" s="71"/>
      <c r="DY273" s="261"/>
      <c r="DZ273" s="19"/>
      <c r="EA273" s="19"/>
      <c r="EB273" s="388"/>
      <c r="EC273" s="67"/>
      <c r="ED273" s="67"/>
      <c r="EE273" s="67"/>
      <c r="EF273" s="389"/>
      <c r="EG273" s="390"/>
      <c r="EH273" s="19"/>
      <c r="EI273" s="19"/>
      <c r="EJ273" s="69"/>
      <c r="EK273" s="70"/>
      <c r="EL273" s="70"/>
      <c r="EM273" s="70"/>
      <c r="EN273" s="71"/>
      <c r="EO273" s="261"/>
      <c r="EP273" s="19"/>
      <c r="EQ273" s="19"/>
    </row>
    <row r="274" spans="1:147" ht="37.5" customHeight="1">
      <c r="A274" s="67"/>
      <c r="B274" s="68"/>
      <c r="C274" s="68"/>
      <c r="D274" s="69"/>
      <c r="E274" s="70"/>
      <c r="F274" s="70"/>
      <c r="G274" s="70"/>
      <c r="H274" s="71"/>
      <c r="I274" s="261"/>
      <c r="J274" s="19"/>
      <c r="K274" s="19"/>
      <c r="L274" s="69"/>
      <c r="M274" s="70"/>
      <c r="N274" s="70"/>
      <c r="O274" s="70"/>
      <c r="P274" s="71"/>
      <c r="Q274" s="261"/>
      <c r="R274" s="19"/>
      <c r="S274" s="19"/>
      <c r="T274" s="69"/>
      <c r="U274" s="70"/>
      <c r="V274" s="70"/>
      <c r="W274" s="70"/>
      <c r="X274" s="71"/>
      <c r="Y274" s="261"/>
      <c r="Z274" s="19"/>
      <c r="AA274" s="19"/>
      <c r="AB274" s="69"/>
      <c r="AC274" s="70"/>
      <c r="AD274" s="70"/>
      <c r="AE274" s="70"/>
      <c r="AF274" s="71"/>
      <c r="AG274" s="261"/>
      <c r="AH274" s="19"/>
      <c r="AI274" s="19"/>
      <c r="AJ274" s="69"/>
      <c r="AK274" s="70"/>
      <c r="AL274" s="70"/>
      <c r="AM274" s="70"/>
      <c r="AN274" s="71"/>
      <c r="AO274" s="261"/>
      <c r="AP274" s="19"/>
      <c r="AQ274" s="19"/>
      <c r="AR274" s="69"/>
      <c r="AS274" s="70"/>
      <c r="AT274" s="70"/>
      <c r="AU274" s="70"/>
      <c r="AV274" s="71"/>
      <c r="AW274" s="261"/>
      <c r="AX274" s="19"/>
      <c r="AY274" s="19"/>
      <c r="AZ274" s="69"/>
      <c r="BA274" s="70"/>
      <c r="BB274" s="70"/>
      <c r="BC274" s="70"/>
      <c r="BD274" s="71"/>
      <c r="BE274" s="261"/>
      <c r="BF274" s="19"/>
      <c r="BG274" s="19"/>
      <c r="BH274" s="69"/>
      <c r="BI274" s="70"/>
      <c r="BJ274" s="70"/>
      <c r="BK274" s="70"/>
      <c r="BL274" s="71"/>
      <c r="BM274" s="261"/>
      <c r="BN274" s="19"/>
      <c r="BO274" s="19"/>
      <c r="BP274" s="69"/>
      <c r="BQ274" s="70"/>
      <c r="BR274" s="70"/>
      <c r="BS274" s="70"/>
      <c r="BT274" s="71"/>
      <c r="BU274" s="261"/>
      <c r="BV274" s="19"/>
      <c r="BW274" s="19"/>
      <c r="BX274" s="69"/>
      <c r="BY274" s="70"/>
      <c r="BZ274" s="70"/>
      <c r="CA274" s="70"/>
      <c r="CB274" s="71"/>
      <c r="CC274" s="261"/>
      <c r="CD274" s="19"/>
      <c r="CE274" s="19"/>
      <c r="CF274" s="69"/>
      <c r="CG274" s="70"/>
      <c r="CH274" s="70"/>
      <c r="CI274" s="70"/>
      <c r="CJ274" s="71"/>
      <c r="CK274" s="261"/>
      <c r="CL274" s="19"/>
      <c r="CM274" s="19"/>
      <c r="CN274" s="69"/>
      <c r="CO274" s="70"/>
      <c r="CP274" s="70"/>
      <c r="CQ274" s="70"/>
      <c r="CR274" s="71"/>
      <c r="CS274" s="261"/>
      <c r="CT274" s="19"/>
      <c r="CU274" s="19"/>
      <c r="CV274" s="69"/>
      <c r="CW274" s="70"/>
      <c r="CX274" s="70"/>
      <c r="CY274" s="70"/>
      <c r="CZ274" s="71"/>
      <c r="DA274" s="261"/>
      <c r="DB274" s="19"/>
      <c r="DC274" s="19"/>
      <c r="DD274" s="69"/>
      <c r="DE274" s="70"/>
      <c r="DF274" s="70"/>
      <c r="DG274" s="70"/>
      <c r="DH274" s="71"/>
      <c r="DI274" s="261"/>
      <c r="DJ274" s="19"/>
      <c r="DK274" s="19"/>
      <c r="DL274" s="69"/>
      <c r="DM274" s="70"/>
      <c r="DN274" s="70"/>
      <c r="DO274" s="70"/>
      <c r="DP274" s="71"/>
      <c r="DQ274" s="261"/>
      <c r="DR274" s="19"/>
      <c r="DS274" s="19"/>
      <c r="DT274" s="69"/>
      <c r="DU274" s="70"/>
      <c r="DV274" s="70"/>
      <c r="DW274" s="70"/>
      <c r="DX274" s="71"/>
      <c r="DY274" s="261"/>
      <c r="DZ274" s="19"/>
      <c r="EA274" s="19"/>
      <c r="EB274" s="388"/>
      <c r="EC274" s="67"/>
      <c r="ED274" s="67"/>
      <c r="EE274" s="67"/>
      <c r="EF274" s="389"/>
      <c r="EG274" s="390"/>
      <c r="EH274" s="19"/>
      <c r="EI274" s="19"/>
      <c r="EJ274" s="69"/>
      <c r="EK274" s="70"/>
      <c r="EL274" s="70"/>
      <c r="EM274" s="70"/>
      <c r="EN274" s="71"/>
      <c r="EO274" s="261"/>
      <c r="EP274" s="19"/>
      <c r="EQ274" s="19"/>
    </row>
    <row r="275" spans="1:147" ht="37.5" customHeight="1">
      <c r="A275" s="67"/>
      <c r="B275" s="68"/>
      <c r="C275" s="68"/>
      <c r="D275" s="69"/>
      <c r="E275" s="70"/>
      <c r="F275" s="70"/>
      <c r="G275" s="70"/>
      <c r="H275" s="71"/>
      <c r="I275" s="261"/>
      <c r="J275" s="19"/>
      <c r="K275" s="19"/>
      <c r="L275" s="69"/>
      <c r="M275" s="70"/>
      <c r="N275" s="70"/>
      <c r="O275" s="70"/>
      <c r="P275" s="71"/>
      <c r="Q275" s="261"/>
      <c r="R275" s="19"/>
      <c r="S275" s="19"/>
      <c r="T275" s="69"/>
      <c r="U275" s="70"/>
      <c r="V275" s="70"/>
      <c r="W275" s="70"/>
      <c r="X275" s="71"/>
      <c r="Y275" s="261"/>
      <c r="Z275" s="19"/>
      <c r="AA275" s="19"/>
      <c r="AB275" s="69"/>
      <c r="AC275" s="70"/>
      <c r="AD275" s="70"/>
      <c r="AE275" s="70"/>
      <c r="AF275" s="71"/>
      <c r="AG275" s="261"/>
      <c r="AH275" s="19"/>
      <c r="AI275" s="19"/>
      <c r="AJ275" s="69"/>
      <c r="AK275" s="70"/>
      <c r="AL275" s="70"/>
      <c r="AM275" s="70"/>
      <c r="AN275" s="71"/>
      <c r="AO275" s="261"/>
      <c r="AP275" s="19"/>
      <c r="AQ275" s="19"/>
      <c r="AR275" s="69"/>
      <c r="AS275" s="70"/>
      <c r="AT275" s="70"/>
      <c r="AU275" s="70"/>
      <c r="AV275" s="71"/>
      <c r="AW275" s="261"/>
      <c r="AX275" s="19"/>
      <c r="AY275" s="19"/>
      <c r="AZ275" s="69"/>
      <c r="BA275" s="70"/>
      <c r="BB275" s="70"/>
      <c r="BC275" s="70"/>
      <c r="BD275" s="71"/>
      <c r="BE275" s="261"/>
      <c r="BF275" s="19"/>
      <c r="BG275" s="19"/>
      <c r="BH275" s="69"/>
      <c r="BI275" s="70"/>
      <c r="BJ275" s="70"/>
      <c r="BK275" s="70"/>
      <c r="BL275" s="71"/>
      <c r="BM275" s="261"/>
      <c r="BN275" s="19"/>
      <c r="BO275" s="19"/>
      <c r="BP275" s="69"/>
      <c r="BQ275" s="70"/>
      <c r="BR275" s="70"/>
      <c r="BS275" s="70"/>
      <c r="BT275" s="71"/>
      <c r="BU275" s="261"/>
      <c r="BV275" s="19"/>
      <c r="BW275" s="19"/>
      <c r="BX275" s="69"/>
      <c r="BY275" s="70"/>
      <c r="BZ275" s="70"/>
      <c r="CA275" s="70"/>
      <c r="CB275" s="71"/>
      <c r="CC275" s="261"/>
      <c r="CD275" s="19"/>
      <c r="CE275" s="19"/>
      <c r="CF275" s="69"/>
      <c r="CG275" s="70"/>
      <c r="CH275" s="70"/>
      <c r="CI275" s="70"/>
      <c r="CJ275" s="71"/>
      <c r="CK275" s="261"/>
      <c r="CL275" s="19"/>
      <c r="CM275" s="19"/>
      <c r="CN275" s="69"/>
      <c r="CO275" s="70"/>
      <c r="CP275" s="70"/>
      <c r="CQ275" s="70"/>
      <c r="CR275" s="71"/>
      <c r="CS275" s="261"/>
      <c r="CT275" s="19"/>
      <c r="CU275" s="19"/>
      <c r="CV275" s="69"/>
      <c r="CW275" s="70"/>
      <c r="CX275" s="70"/>
      <c r="CY275" s="70"/>
      <c r="CZ275" s="71"/>
      <c r="DA275" s="261"/>
      <c r="DB275" s="19"/>
      <c r="DC275" s="19"/>
      <c r="DD275" s="69"/>
      <c r="DE275" s="70"/>
      <c r="DF275" s="70"/>
      <c r="DG275" s="70"/>
      <c r="DH275" s="71"/>
      <c r="DI275" s="261"/>
      <c r="DJ275" s="19"/>
      <c r="DK275" s="19"/>
      <c r="DL275" s="69"/>
      <c r="DM275" s="70"/>
      <c r="DN275" s="70"/>
      <c r="DO275" s="70"/>
      <c r="DP275" s="71"/>
      <c r="DQ275" s="261"/>
      <c r="DR275" s="19"/>
      <c r="DS275" s="19"/>
      <c r="DT275" s="69"/>
      <c r="DU275" s="70"/>
      <c r="DV275" s="70"/>
      <c r="DW275" s="70"/>
      <c r="DX275" s="71"/>
      <c r="DY275" s="261"/>
      <c r="DZ275" s="19"/>
      <c r="EA275" s="19"/>
      <c r="EB275" s="388"/>
      <c r="EC275" s="67"/>
      <c r="ED275" s="67"/>
      <c r="EE275" s="67"/>
      <c r="EF275" s="389"/>
      <c r="EG275" s="390"/>
      <c r="EH275" s="19"/>
      <c r="EI275" s="19"/>
      <c r="EJ275" s="69"/>
      <c r="EK275" s="70"/>
      <c r="EL275" s="70"/>
      <c r="EM275" s="70"/>
      <c r="EN275" s="71"/>
      <c r="EO275" s="261"/>
      <c r="EP275" s="19"/>
      <c r="EQ275" s="19"/>
    </row>
    <row r="276" spans="1:147" ht="37.5" customHeight="1">
      <c r="A276" s="67"/>
      <c r="B276" s="68"/>
      <c r="C276" s="68"/>
      <c r="D276" s="69"/>
      <c r="E276" s="70"/>
      <c r="F276" s="70"/>
      <c r="G276" s="70"/>
      <c r="H276" s="71"/>
      <c r="I276" s="261"/>
      <c r="J276" s="19"/>
      <c r="K276" s="19"/>
      <c r="L276" s="69"/>
      <c r="M276" s="70"/>
      <c r="N276" s="70"/>
      <c r="O276" s="70"/>
      <c r="P276" s="71"/>
      <c r="Q276" s="261"/>
      <c r="R276" s="19"/>
      <c r="S276" s="19"/>
      <c r="T276" s="69"/>
      <c r="U276" s="70"/>
      <c r="V276" s="70"/>
      <c r="W276" s="70"/>
      <c r="X276" s="71"/>
      <c r="Y276" s="261"/>
      <c r="Z276" s="19"/>
      <c r="AA276" s="19"/>
      <c r="AB276" s="69"/>
      <c r="AC276" s="70"/>
      <c r="AD276" s="70"/>
      <c r="AE276" s="70"/>
      <c r="AF276" s="71"/>
      <c r="AG276" s="261"/>
      <c r="AH276" s="19"/>
      <c r="AI276" s="19"/>
      <c r="AJ276" s="69"/>
      <c r="AK276" s="70"/>
      <c r="AL276" s="70"/>
      <c r="AM276" s="70"/>
      <c r="AN276" s="71"/>
      <c r="AO276" s="261"/>
      <c r="AP276" s="19"/>
      <c r="AQ276" s="19"/>
      <c r="AR276" s="69"/>
      <c r="AS276" s="70"/>
      <c r="AT276" s="70"/>
      <c r="AU276" s="70"/>
      <c r="AV276" s="71"/>
      <c r="AW276" s="261"/>
      <c r="AX276" s="19"/>
      <c r="AY276" s="19"/>
      <c r="AZ276" s="69"/>
      <c r="BA276" s="70"/>
      <c r="BB276" s="70"/>
      <c r="BC276" s="70"/>
      <c r="BD276" s="71"/>
      <c r="BE276" s="261"/>
      <c r="BF276" s="19"/>
      <c r="BG276" s="19"/>
      <c r="BH276" s="69"/>
      <c r="BI276" s="70"/>
      <c r="BJ276" s="70"/>
      <c r="BK276" s="70"/>
      <c r="BL276" s="71"/>
      <c r="BM276" s="261"/>
      <c r="BN276" s="19"/>
      <c r="BO276" s="19"/>
      <c r="BP276" s="69"/>
      <c r="BQ276" s="70"/>
      <c r="BR276" s="70"/>
      <c r="BS276" s="70"/>
      <c r="BT276" s="71"/>
      <c r="BU276" s="261"/>
      <c r="BV276" s="19"/>
      <c r="BW276" s="19"/>
      <c r="BX276" s="69"/>
      <c r="BY276" s="70"/>
      <c r="BZ276" s="70"/>
      <c r="CA276" s="70"/>
      <c r="CB276" s="71"/>
      <c r="CC276" s="261"/>
      <c r="CD276" s="19"/>
      <c r="CE276" s="19"/>
      <c r="CF276" s="69"/>
      <c r="CG276" s="70"/>
      <c r="CH276" s="70"/>
      <c r="CI276" s="70"/>
      <c r="CJ276" s="71"/>
      <c r="CK276" s="261"/>
      <c r="CL276" s="19"/>
      <c r="CM276" s="19"/>
      <c r="CN276" s="69"/>
      <c r="CO276" s="70"/>
      <c r="CP276" s="70"/>
      <c r="CQ276" s="70"/>
      <c r="CR276" s="71"/>
      <c r="CS276" s="261"/>
      <c r="CT276" s="19"/>
      <c r="CU276" s="19"/>
      <c r="CV276" s="69"/>
      <c r="CW276" s="70"/>
      <c r="CX276" s="70"/>
      <c r="CY276" s="70"/>
      <c r="CZ276" s="71"/>
      <c r="DA276" s="261"/>
      <c r="DB276" s="19"/>
      <c r="DC276" s="19"/>
      <c r="DD276" s="69"/>
      <c r="DE276" s="70"/>
      <c r="DF276" s="70"/>
      <c r="DG276" s="70"/>
      <c r="DH276" s="71"/>
      <c r="DI276" s="261"/>
      <c r="DJ276" s="19"/>
      <c r="DK276" s="19"/>
      <c r="DL276" s="69"/>
      <c r="DM276" s="70"/>
      <c r="DN276" s="70"/>
      <c r="DO276" s="70"/>
      <c r="DP276" s="71"/>
      <c r="DQ276" s="261"/>
      <c r="DR276" s="19"/>
      <c r="DS276" s="19"/>
      <c r="DT276" s="69"/>
      <c r="DU276" s="70"/>
      <c r="DV276" s="70"/>
      <c r="DW276" s="70"/>
      <c r="DX276" s="71"/>
      <c r="DY276" s="261"/>
      <c r="DZ276" s="19"/>
      <c r="EA276" s="19"/>
      <c r="EB276" s="388"/>
      <c r="EC276" s="67"/>
      <c r="ED276" s="67"/>
      <c r="EE276" s="67"/>
      <c r="EF276" s="389"/>
      <c r="EG276" s="390"/>
      <c r="EH276" s="19"/>
      <c r="EI276" s="19"/>
      <c r="EJ276" s="69"/>
      <c r="EK276" s="70"/>
      <c r="EL276" s="70"/>
      <c r="EM276" s="70"/>
      <c r="EN276" s="71"/>
      <c r="EO276" s="261"/>
      <c r="EP276" s="19"/>
      <c r="EQ276" s="19"/>
    </row>
    <row r="277" spans="1:147" ht="37.5" customHeight="1">
      <c r="A277" s="67"/>
      <c r="B277" s="68"/>
      <c r="C277" s="68"/>
      <c r="D277" s="69"/>
      <c r="E277" s="70"/>
      <c r="F277" s="70"/>
      <c r="G277" s="70"/>
      <c r="H277" s="71"/>
      <c r="I277" s="261"/>
      <c r="J277" s="19"/>
      <c r="K277" s="19"/>
      <c r="L277" s="69"/>
      <c r="M277" s="70"/>
      <c r="N277" s="70"/>
      <c r="O277" s="70"/>
      <c r="P277" s="71"/>
      <c r="Q277" s="261"/>
      <c r="R277" s="19"/>
      <c r="S277" s="19"/>
      <c r="T277" s="69"/>
      <c r="U277" s="70"/>
      <c r="V277" s="70"/>
      <c r="W277" s="70"/>
      <c r="X277" s="71"/>
      <c r="Y277" s="261"/>
      <c r="Z277" s="19"/>
      <c r="AA277" s="19"/>
      <c r="AB277" s="69"/>
      <c r="AC277" s="70"/>
      <c r="AD277" s="70"/>
      <c r="AE277" s="70"/>
      <c r="AF277" s="71"/>
      <c r="AG277" s="261"/>
      <c r="AH277" s="19"/>
      <c r="AI277" s="19"/>
      <c r="AJ277" s="69"/>
      <c r="AK277" s="70"/>
      <c r="AL277" s="70"/>
      <c r="AM277" s="70"/>
      <c r="AN277" s="71"/>
      <c r="AO277" s="261"/>
      <c r="AP277" s="19"/>
      <c r="AQ277" s="19"/>
      <c r="AR277" s="69"/>
      <c r="AS277" s="70"/>
      <c r="AT277" s="70"/>
      <c r="AU277" s="70"/>
      <c r="AV277" s="71"/>
      <c r="AW277" s="261"/>
      <c r="AX277" s="19"/>
      <c r="AY277" s="19"/>
      <c r="AZ277" s="69"/>
      <c r="BA277" s="70"/>
      <c r="BB277" s="70"/>
      <c r="BC277" s="70"/>
      <c r="BD277" s="71"/>
      <c r="BE277" s="261"/>
      <c r="BF277" s="19"/>
      <c r="BG277" s="19"/>
      <c r="BH277" s="69"/>
      <c r="BI277" s="70"/>
      <c r="BJ277" s="70"/>
      <c r="BK277" s="70"/>
      <c r="BL277" s="71"/>
      <c r="BM277" s="261"/>
      <c r="BN277" s="19"/>
      <c r="BO277" s="19"/>
      <c r="BP277" s="69"/>
      <c r="BQ277" s="70"/>
      <c r="BR277" s="70"/>
      <c r="BS277" s="70"/>
      <c r="BT277" s="71"/>
      <c r="BU277" s="261"/>
      <c r="BV277" s="19"/>
      <c r="BW277" s="19"/>
      <c r="BX277" s="69"/>
      <c r="BY277" s="70"/>
      <c r="BZ277" s="70"/>
      <c r="CA277" s="70"/>
      <c r="CB277" s="71"/>
      <c r="CC277" s="261"/>
      <c r="CD277" s="19"/>
      <c r="CE277" s="19"/>
      <c r="CF277" s="69"/>
      <c r="CG277" s="70"/>
      <c r="CH277" s="70"/>
      <c r="CI277" s="70"/>
      <c r="CJ277" s="71"/>
      <c r="CK277" s="261"/>
      <c r="CL277" s="19"/>
      <c r="CM277" s="19"/>
      <c r="CN277" s="69"/>
      <c r="CO277" s="70"/>
      <c r="CP277" s="70"/>
      <c r="CQ277" s="70"/>
      <c r="CR277" s="71"/>
      <c r="CS277" s="261"/>
      <c r="CT277" s="19"/>
      <c r="CU277" s="19"/>
      <c r="CV277" s="69"/>
      <c r="CW277" s="70"/>
      <c r="CX277" s="70"/>
      <c r="CY277" s="70"/>
      <c r="CZ277" s="71"/>
      <c r="DA277" s="261"/>
      <c r="DB277" s="19"/>
      <c r="DC277" s="19"/>
      <c r="DD277" s="69"/>
      <c r="DE277" s="70"/>
      <c r="DF277" s="70"/>
      <c r="DG277" s="70"/>
      <c r="DH277" s="71"/>
      <c r="DI277" s="261"/>
      <c r="DJ277" s="19"/>
      <c r="DK277" s="19"/>
      <c r="DL277" s="69"/>
      <c r="DM277" s="70"/>
      <c r="DN277" s="70"/>
      <c r="DO277" s="70"/>
      <c r="DP277" s="71"/>
      <c r="DQ277" s="261"/>
      <c r="DR277" s="19"/>
      <c r="DS277" s="19"/>
      <c r="DT277" s="69"/>
      <c r="DU277" s="70"/>
      <c r="DV277" s="70"/>
      <c r="DW277" s="70"/>
      <c r="DX277" s="71"/>
      <c r="DY277" s="261"/>
      <c r="DZ277" s="19"/>
      <c r="EA277" s="19"/>
      <c r="EB277" s="388"/>
      <c r="EC277" s="67"/>
      <c r="ED277" s="67"/>
      <c r="EE277" s="67"/>
      <c r="EF277" s="389"/>
      <c r="EG277" s="390"/>
      <c r="EH277" s="19"/>
      <c r="EI277" s="19"/>
      <c r="EJ277" s="69"/>
      <c r="EK277" s="70"/>
      <c r="EL277" s="70"/>
      <c r="EM277" s="70"/>
      <c r="EN277" s="71"/>
      <c r="EO277" s="261"/>
      <c r="EP277" s="19"/>
      <c r="EQ277" s="19"/>
    </row>
    <row r="278" spans="1:147" ht="37.5" customHeight="1">
      <c r="A278" s="67"/>
      <c r="B278" s="68"/>
      <c r="C278" s="68"/>
      <c r="D278" s="69"/>
      <c r="E278" s="70"/>
      <c r="F278" s="70"/>
      <c r="G278" s="70"/>
      <c r="H278" s="71"/>
      <c r="I278" s="261"/>
      <c r="J278" s="19"/>
      <c r="K278" s="19"/>
      <c r="L278" s="69"/>
      <c r="M278" s="70"/>
      <c r="N278" s="70"/>
      <c r="O278" s="70"/>
      <c r="P278" s="71"/>
      <c r="Q278" s="261"/>
      <c r="R278" s="19"/>
      <c r="S278" s="19"/>
      <c r="T278" s="69"/>
      <c r="U278" s="70"/>
      <c r="V278" s="70"/>
      <c r="W278" s="70"/>
      <c r="X278" s="71"/>
      <c r="Y278" s="261"/>
      <c r="Z278" s="19"/>
      <c r="AA278" s="19"/>
      <c r="AB278" s="69"/>
      <c r="AC278" s="70"/>
      <c r="AD278" s="70"/>
      <c r="AE278" s="70"/>
      <c r="AF278" s="71"/>
      <c r="AG278" s="261"/>
      <c r="AH278" s="19"/>
      <c r="AI278" s="19"/>
      <c r="AJ278" s="69"/>
      <c r="AK278" s="70"/>
      <c r="AL278" s="70"/>
      <c r="AM278" s="70"/>
      <c r="AN278" s="71"/>
      <c r="AO278" s="261"/>
      <c r="AP278" s="19"/>
      <c r="AQ278" s="19"/>
      <c r="AR278" s="69"/>
      <c r="AS278" s="70"/>
      <c r="AT278" s="70"/>
      <c r="AU278" s="70"/>
      <c r="AV278" s="71"/>
      <c r="AW278" s="261"/>
      <c r="AX278" s="19"/>
      <c r="AY278" s="19"/>
      <c r="AZ278" s="69"/>
      <c r="BA278" s="70"/>
      <c r="BB278" s="70"/>
      <c r="BC278" s="70"/>
      <c r="BD278" s="71"/>
      <c r="BE278" s="261"/>
      <c r="BF278" s="19"/>
      <c r="BG278" s="19"/>
      <c r="BH278" s="69"/>
      <c r="BI278" s="70"/>
      <c r="BJ278" s="70"/>
      <c r="BK278" s="70"/>
      <c r="BL278" s="71"/>
      <c r="BM278" s="261"/>
      <c r="BN278" s="19"/>
      <c r="BO278" s="19"/>
      <c r="BP278" s="69"/>
      <c r="BQ278" s="70"/>
      <c r="BR278" s="70"/>
      <c r="BS278" s="70"/>
      <c r="BT278" s="71"/>
      <c r="BU278" s="261"/>
      <c r="BV278" s="19"/>
      <c r="BW278" s="19"/>
      <c r="BX278" s="69"/>
      <c r="BY278" s="70"/>
      <c r="BZ278" s="70"/>
      <c r="CA278" s="70"/>
      <c r="CB278" s="71"/>
      <c r="CC278" s="261"/>
      <c r="CD278" s="19"/>
      <c r="CE278" s="19"/>
      <c r="CF278" s="69"/>
      <c r="CG278" s="70"/>
      <c r="CH278" s="70"/>
      <c r="CI278" s="70"/>
      <c r="CJ278" s="71"/>
      <c r="CK278" s="261"/>
      <c r="CL278" s="19"/>
      <c r="CM278" s="19"/>
      <c r="CN278" s="69"/>
      <c r="CO278" s="70"/>
      <c r="CP278" s="70"/>
      <c r="CQ278" s="70"/>
      <c r="CR278" s="71"/>
      <c r="CS278" s="261"/>
      <c r="CT278" s="19"/>
      <c r="CU278" s="19"/>
      <c r="CV278" s="69"/>
      <c r="CW278" s="70"/>
      <c r="CX278" s="70"/>
      <c r="CY278" s="70"/>
      <c r="CZ278" s="71"/>
      <c r="DA278" s="261"/>
      <c r="DB278" s="19"/>
      <c r="DC278" s="19"/>
      <c r="DD278" s="69"/>
      <c r="DE278" s="70"/>
      <c r="DF278" s="70"/>
      <c r="DG278" s="70"/>
      <c r="DH278" s="71"/>
      <c r="DI278" s="261"/>
      <c r="DJ278" s="19"/>
      <c r="DK278" s="19"/>
      <c r="DL278" s="69"/>
      <c r="DM278" s="70"/>
      <c r="DN278" s="70"/>
      <c r="DO278" s="70"/>
      <c r="DP278" s="71"/>
      <c r="DQ278" s="261"/>
      <c r="DR278" s="19"/>
      <c r="DS278" s="19"/>
      <c r="DT278" s="69"/>
      <c r="DU278" s="70"/>
      <c r="DV278" s="70"/>
      <c r="DW278" s="70"/>
      <c r="DX278" s="71"/>
      <c r="DY278" s="261"/>
      <c r="DZ278" s="19"/>
      <c r="EA278" s="19"/>
      <c r="EB278" s="388"/>
      <c r="EC278" s="67"/>
      <c r="ED278" s="67"/>
      <c r="EE278" s="67"/>
      <c r="EF278" s="389"/>
      <c r="EG278" s="390"/>
      <c r="EH278" s="19"/>
      <c r="EI278" s="19"/>
      <c r="EJ278" s="69"/>
      <c r="EK278" s="70"/>
      <c r="EL278" s="70"/>
      <c r="EM278" s="70"/>
      <c r="EN278" s="71"/>
      <c r="EO278" s="261"/>
      <c r="EP278" s="19"/>
      <c r="EQ278" s="19"/>
    </row>
    <row r="279" spans="1:147" ht="37.5" customHeight="1">
      <c r="A279" s="67"/>
      <c r="B279" s="68"/>
      <c r="C279" s="68"/>
      <c r="D279" s="69"/>
      <c r="E279" s="70"/>
      <c r="F279" s="70"/>
      <c r="G279" s="70"/>
      <c r="H279" s="71"/>
      <c r="I279" s="261"/>
      <c r="J279" s="19"/>
      <c r="K279" s="19"/>
      <c r="L279" s="69"/>
      <c r="M279" s="70"/>
      <c r="N279" s="70"/>
      <c r="O279" s="70"/>
      <c r="P279" s="71"/>
      <c r="Q279" s="261"/>
      <c r="R279" s="19"/>
      <c r="S279" s="19"/>
      <c r="T279" s="69"/>
      <c r="U279" s="70"/>
      <c r="V279" s="70"/>
      <c r="W279" s="70"/>
      <c r="X279" s="71"/>
      <c r="Y279" s="261"/>
      <c r="Z279" s="19"/>
      <c r="AA279" s="19"/>
      <c r="AB279" s="69"/>
      <c r="AC279" s="70"/>
      <c r="AD279" s="70"/>
      <c r="AE279" s="70"/>
      <c r="AF279" s="71"/>
      <c r="AG279" s="261"/>
      <c r="AH279" s="19"/>
      <c r="AI279" s="19"/>
      <c r="AJ279" s="69"/>
      <c r="AK279" s="70"/>
      <c r="AL279" s="70"/>
      <c r="AM279" s="70"/>
      <c r="AN279" s="71"/>
      <c r="AO279" s="261"/>
      <c r="AP279" s="19"/>
      <c r="AQ279" s="19"/>
      <c r="AR279" s="69"/>
      <c r="AS279" s="70"/>
      <c r="AT279" s="70"/>
      <c r="AU279" s="70"/>
      <c r="AV279" s="71"/>
      <c r="AW279" s="261"/>
      <c r="AX279" s="19"/>
      <c r="AY279" s="19"/>
      <c r="AZ279" s="69"/>
      <c r="BA279" s="70"/>
      <c r="BB279" s="70"/>
      <c r="BC279" s="70"/>
      <c r="BD279" s="71"/>
      <c r="BE279" s="261"/>
      <c r="BF279" s="19"/>
      <c r="BG279" s="19"/>
      <c r="BH279" s="69"/>
      <c r="BI279" s="70"/>
      <c r="BJ279" s="70"/>
      <c r="BK279" s="70"/>
      <c r="BL279" s="71"/>
      <c r="BM279" s="261"/>
      <c r="BN279" s="19"/>
      <c r="BO279" s="19"/>
      <c r="BP279" s="69"/>
      <c r="BQ279" s="70"/>
      <c r="BR279" s="70"/>
      <c r="BS279" s="70"/>
      <c r="BT279" s="71"/>
      <c r="BU279" s="261"/>
      <c r="BV279" s="19"/>
      <c r="BW279" s="19"/>
      <c r="BX279" s="69"/>
      <c r="BY279" s="70"/>
      <c r="BZ279" s="70"/>
      <c r="CA279" s="70"/>
      <c r="CB279" s="71"/>
      <c r="CC279" s="261"/>
      <c r="CD279" s="19"/>
      <c r="CE279" s="19"/>
      <c r="CF279" s="69"/>
      <c r="CG279" s="70"/>
      <c r="CH279" s="70"/>
      <c r="CI279" s="70"/>
      <c r="CJ279" s="71"/>
      <c r="CK279" s="261"/>
      <c r="CL279" s="19"/>
      <c r="CM279" s="19"/>
      <c r="CN279" s="69"/>
      <c r="CO279" s="70"/>
      <c r="CP279" s="70"/>
      <c r="CQ279" s="70"/>
      <c r="CR279" s="71"/>
      <c r="CS279" s="261"/>
      <c r="CT279" s="19"/>
      <c r="CU279" s="19"/>
      <c r="CV279" s="69"/>
      <c r="CW279" s="70"/>
      <c r="CX279" s="70"/>
      <c r="CY279" s="70"/>
      <c r="CZ279" s="71"/>
      <c r="DA279" s="261"/>
      <c r="DB279" s="19"/>
      <c r="DC279" s="19"/>
      <c r="DD279" s="69"/>
      <c r="DE279" s="70"/>
      <c r="DF279" s="70"/>
      <c r="DG279" s="70"/>
      <c r="DH279" s="71"/>
      <c r="DI279" s="261"/>
      <c r="DJ279" s="19"/>
      <c r="DK279" s="19"/>
      <c r="DL279" s="69"/>
      <c r="DM279" s="70"/>
      <c r="DN279" s="70"/>
      <c r="DO279" s="70"/>
      <c r="DP279" s="71"/>
      <c r="DQ279" s="261"/>
      <c r="DR279" s="19"/>
      <c r="DS279" s="19"/>
      <c r="DT279" s="69"/>
      <c r="DU279" s="70"/>
      <c r="DV279" s="70"/>
      <c r="DW279" s="70"/>
      <c r="DX279" s="71"/>
      <c r="DY279" s="261"/>
      <c r="DZ279" s="19"/>
      <c r="EA279" s="19"/>
      <c r="EB279" s="388"/>
      <c r="EC279" s="67"/>
      <c r="ED279" s="67"/>
      <c r="EE279" s="67"/>
      <c r="EF279" s="389"/>
      <c r="EG279" s="390"/>
      <c r="EH279" s="19"/>
      <c r="EI279" s="19"/>
      <c r="EJ279" s="69"/>
      <c r="EK279" s="70"/>
      <c r="EL279" s="70"/>
      <c r="EM279" s="70"/>
      <c r="EN279" s="71"/>
      <c r="EO279" s="261"/>
      <c r="EP279" s="19"/>
      <c r="EQ279" s="19"/>
    </row>
    <row r="280" spans="1:147" ht="37.5" customHeight="1">
      <c r="A280" s="67"/>
      <c r="B280" s="68"/>
      <c r="C280" s="68"/>
      <c r="D280" s="69"/>
      <c r="E280" s="70"/>
      <c r="F280" s="70"/>
      <c r="G280" s="70"/>
      <c r="H280" s="71"/>
      <c r="I280" s="261"/>
      <c r="J280" s="19"/>
      <c r="K280" s="19"/>
      <c r="L280" s="69"/>
      <c r="M280" s="70"/>
      <c r="N280" s="70"/>
      <c r="O280" s="70"/>
      <c r="P280" s="71"/>
      <c r="Q280" s="261"/>
      <c r="R280" s="19"/>
      <c r="S280" s="19"/>
      <c r="T280" s="69"/>
      <c r="U280" s="70"/>
      <c r="V280" s="70"/>
      <c r="W280" s="70"/>
      <c r="X280" s="71"/>
      <c r="Y280" s="261"/>
      <c r="Z280" s="19"/>
      <c r="AA280" s="19"/>
      <c r="AB280" s="69"/>
      <c r="AC280" s="70"/>
      <c r="AD280" s="70"/>
      <c r="AE280" s="70"/>
      <c r="AF280" s="71"/>
      <c r="AG280" s="261"/>
      <c r="AH280" s="19"/>
      <c r="AI280" s="19"/>
      <c r="AJ280" s="69"/>
      <c r="AK280" s="70"/>
      <c r="AL280" s="70"/>
      <c r="AM280" s="70"/>
      <c r="AN280" s="71"/>
      <c r="AO280" s="261"/>
      <c r="AP280" s="19"/>
      <c r="AQ280" s="19"/>
      <c r="AR280" s="69"/>
      <c r="AS280" s="70"/>
      <c r="AT280" s="70"/>
      <c r="AU280" s="70"/>
      <c r="AV280" s="71"/>
      <c r="AW280" s="261"/>
      <c r="AX280" s="19"/>
      <c r="AY280" s="19"/>
      <c r="AZ280" s="69"/>
      <c r="BA280" s="70"/>
      <c r="BB280" s="70"/>
      <c r="BC280" s="70"/>
      <c r="BD280" s="71"/>
      <c r="BE280" s="261"/>
      <c r="BF280" s="19"/>
      <c r="BG280" s="19"/>
      <c r="BH280" s="69"/>
      <c r="BI280" s="70"/>
      <c r="BJ280" s="70"/>
      <c r="BK280" s="70"/>
      <c r="BL280" s="71"/>
      <c r="BM280" s="261"/>
      <c r="BN280" s="19"/>
      <c r="BO280" s="19"/>
      <c r="BP280" s="69"/>
      <c r="BQ280" s="70"/>
      <c r="BR280" s="70"/>
      <c r="BS280" s="70"/>
      <c r="BT280" s="71"/>
      <c r="BU280" s="261"/>
      <c r="BV280" s="19"/>
      <c r="BW280" s="19"/>
      <c r="BX280" s="69"/>
      <c r="BY280" s="70"/>
      <c r="BZ280" s="70"/>
      <c r="CA280" s="70"/>
      <c r="CB280" s="71"/>
      <c r="CC280" s="261"/>
      <c r="CD280" s="19"/>
      <c r="CE280" s="19"/>
      <c r="CF280" s="69"/>
      <c r="CG280" s="70"/>
      <c r="CH280" s="70"/>
      <c r="CI280" s="70"/>
      <c r="CJ280" s="71"/>
      <c r="CK280" s="261"/>
      <c r="CL280" s="19"/>
      <c r="CM280" s="19"/>
      <c r="CN280" s="69"/>
      <c r="CO280" s="70"/>
      <c r="CP280" s="70"/>
      <c r="CQ280" s="70"/>
      <c r="CR280" s="71"/>
      <c r="CS280" s="261"/>
      <c r="CT280" s="19"/>
      <c r="CU280" s="19"/>
      <c r="CV280" s="69"/>
      <c r="CW280" s="70"/>
      <c r="CX280" s="70"/>
      <c r="CY280" s="70"/>
      <c r="CZ280" s="71"/>
      <c r="DA280" s="261"/>
      <c r="DB280" s="19"/>
      <c r="DC280" s="19"/>
      <c r="DD280" s="69"/>
      <c r="DE280" s="70"/>
      <c r="DF280" s="70"/>
      <c r="DG280" s="70"/>
      <c r="DH280" s="71"/>
      <c r="DI280" s="261"/>
      <c r="DJ280" s="19"/>
      <c r="DK280" s="19"/>
      <c r="DL280" s="69"/>
      <c r="DM280" s="70"/>
      <c r="DN280" s="70"/>
      <c r="DO280" s="70"/>
      <c r="DP280" s="71"/>
      <c r="DQ280" s="261"/>
      <c r="DR280" s="19"/>
      <c r="DS280" s="19"/>
      <c r="DT280" s="69"/>
      <c r="DU280" s="70"/>
      <c r="DV280" s="70"/>
      <c r="DW280" s="70"/>
      <c r="DX280" s="71"/>
      <c r="DY280" s="261"/>
      <c r="DZ280" s="19"/>
      <c r="EA280" s="19"/>
      <c r="EB280" s="388"/>
      <c r="EC280" s="67"/>
      <c r="ED280" s="67"/>
      <c r="EE280" s="67"/>
      <c r="EF280" s="389"/>
      <c r="EG280" s="390"/>
      <c r="EH280" s="19"/>
      <c r="EI280" s="19"/>
      <c r="EJ280" s="69"/>
      <c r="EK280" s="70"/>
      <c r="EL280" s="70"/>
      <c r="EM280" s="70"/>
      <c r="EN280" s="71"/>
      <c r="EO280" s="261"/>
      <c r="EP280" s="19"/>
      <c r="EQ280" s="19"/>
    </row>
    <row r="281" spans="1:147" ht="37.5" customHeight="1">
      <c r="A281" s="67"/>
      <c r="B281" s="68"/>
      <c r="C281" s="68"/>
      <c r="D281" s="69"/>
      <c r="E281" s="70"/>
      <c r="F281" s="70"/>
      <c r="G281" s="70"/>
      <c r="H281" s="71"/>
      <c r="I281" s="261"/>
      <c r="J281" s="19"/>
      <c r="K281" s="19"/>
      <c r="L281" s="69"/>
      <c r="M281" s="70"/>
      <c r="N281" s="70"/>
      <c r="O281" s="70"/>
      <c r="P281" s="71"/>
      <c r="Q281" s="261"/>
      <c r="R281" s="19"/>
      <c r="S281" s="19"/>
      <c r="T281" s="69"/>
      <c r="U281" s="70"/>
      <c r="V281" s="70"/>
      <c r="W281" s="70"/>
      <c r="X281" s="71"/>
      <c r="Y281" s="261"/>
      <c r="Z281" s="19"/>
      <c r="AA281" s="19"/>
      <c r="AB281" s="69"/>
      <c r="AC281" s="70"/>
      <c r="AD281" s="70"/>
      <c r="AE281" s="70"/>
      <c r="AF281" s="71"/>
      <c r="AG281" s="261"/>
      <c r="AH281" s="19"/>
      <c r="AI281" s="19"/>
      <c r="AJ281" s="69"/>
      <c r="AK281" s="70"/>
      <c r="AL281" s="70"/>
      <c r="AM281" s="70"/>
      <c r="AN281" s="71"/>
      <c r="AO281" s="261"/>
      <c r="AP281" s="19"/>
      <c r="AQ281" s="19"/>
      <c r="AR281" s="69"/>
      <c r="AS281" s="70"/>
      <c r="AT281" s="70"/>
      <c r="AU281" s="70"/>
      <c r="AV281" s="71"/>
      <c r="AW281" s="261"/>
      <c r="AX281" s="19"/>
      <c r="AY281" s="19"/>
      <c r="AZ281" s="69"/>
      <c r="BA281" s="70"/>
      <c r="BB281" s="70"/>
      <c r="BC281" s="70"/>
      <c r="BD281" s="71"/>
      <c r="BE281" s="261"/>
      <c r="BF281" s="19"/>
      <c r="BG281" s="19"/>
      <c r="BH281" s="69"/>
      <c r="BI281" s="70"/>
      <c r="BJ281" s="70"/>
      <c r="BK281" s="70"/>
      <c r="BL281" s="71"/>
      <c r="BM281" s="261"/>
      <c r="BN281" s="19"/>
      <c r="BO281" s="19"/>
      <c r="BP281" s="69"/>
      <c r="BQ281" s="70"/>
      <c r="BR281" s="70"/>
      <c r="BS281" s="70"/>
      <c r="BT281" s="71"/>
      <c r="BU281" s="261"/>
      <c r="BV281" s="19"/>
      <c r="BW281" s="19"/>
      <c r="BX281" s="69"/>
      <c r="BY281" s="70"/>
      <c r="BZ281" s="70"/>
      <c r="CA281" s="70"/>
      <c r="CB281" s="71"/>
      <c r="CC281" s="261"/>
      <c r="CD281" s="19"/>
      <c r="CE281" s="19"/>
      <c r="CF281" s="69"/>
      <c r="CG281" s="70"/>
      <c r="CH281" s="70"/>
      <c r="CI281" s="70"/>
      <c r="CJ281" s="71"/>
      <c r="CK281" s="261"/>
      <c r="CL281" s="19"/>
      <c r="CM281" s="19"/>
      <c r="CN281" s="69"/>
      <c r="CO281" s="70"/>
      <c r="CP281" s="70"/>
      <c r="CQ281" s="70"/>
      <c r="CR281" s="71"/>
      <c r="CS281" s="261"/>
      <c r="CT281" s="19"/>
      <c r="CU281" s="19"/>
      <c r="CV281" s="69"/>
      <c r="CW281" s="70"/>
      <c r="CX281" s="70"/>
      <c r="CY281" s="70"/>
      <c r="CZ281" s="71"/>
      <c r="DA281" s="261"/>
      <c r="DB281" s="19"/>
      <c r="DC281" s="19"/>
      <c r="DD281" s="69"/>
      <c r="DE281" s="70"/>
      <c r="DF281" s="70"/>
      <c r="DG281" s="70"/>
      <c r="DH281" s="71"/>
      <c r="DI281" s="261"/>
      <c r="DJ281" s="19"/>
      <c r="DK281" s="19"/>
      <c r="DL281" s="69"/>
      <c r="DM281" s="70"/>
      <c r="DN281" s="70"/>
      <c r="DO281" s="70"/>
      <c r="DP281" s="71"/>
      <c r="DQ281" s="261"/>
      <c r="DR281" s="19"/>
      <c r="DS281" s="19"/>
      <c r="DT281" s="69"/>
      <c r="DU281" s="70"/>
      <c r="DV281" s="70"/>
      <c r="DW281" s="70"/>
      <c r="DX281" s="71"/>
      <c r="DY281" s="261"/>
      <c r="DZ281" s="19"/>
      <c r="EA281" s="19"/>
      <c r="EB281" s="388"/>
      <c r="EC281" s="67"/>
      <c r="ED281" s="67"/>
      <c r="EE281" s="67"/>
      <c r="EF281" s="389"/>
      <c r="EG281" s="390"/>
      <c r="EH281" s="19"/>
      <c r="EI281" s="19"/>
      <c r="EJ281" s="69"/>
      <c r="EK281" s="70"/>
      <c r="EL281" s="70"/>
      <c r="EM281" s="70"/>
      <c r="EN281" s="71"/>
      <c r="EO281" s="261"/>
      <c r="EP281" s="19"/>
      <c r="EQ281" s="19"/>
    </row>
    <row r="282" spans="1:147" ht="37.5" customHeight="1">
      <c r="A282" s="67"/>
      <c r="B282" s="68"/>
      <c r="C282" s="68"/>
      <c r="D282" s="69"/>
      <c r="E282" s="70"/>
      <c r="F282" s="70"/>
      <c r="G282" s="70"/>
      <c r="H282" s="71"/>
      <c r="I282" s="261"/>
      <c r="J282" s="19"/>
      <c r="K282" s="19"/>
      <c r="L282" s="69"/>
      <c r="M282" s="70"/>
      <c r="N282" s="70"/>
      <c r="O282" s="70"/>
      <c r="P282" s="71"/>
      <c r="Q282" s="261"/>
      <c r="R282" s="19"/>
      <c r="S282" s="19"/>
      <c r="T282" s="69"/>
      <c r="U282" s="70"/>
      <c r="V282" s="70"/>
      <c r="W282" s="70"/>
      <c r="X282" s="71"/>
      <c r="Y282" s="261"/>
      <c r="Z282" s="19"/>
      <c r="AA282" s="19"/>
      <c r="AB282" s="69"/>
      <c r="AC282" s="70"/>
      <c r="AD282" s="70"/>
      <c r="AE282" s="70"/>
      <c r="AF282" s="71"/>
      <c r="AG282" s="261"/>
      <c r="AH282" s="19"/>
      <c r="AI282" s="19"/>
      <c r="AJ282" s="69"/>
      <c r="AK282" s="70"/>
      <c r="AL282" s="70"/>
      <c r="AM282" s="70"/>
      <c r="AN282" s="71"/>
      <c r="AO282" s="261"/>
      <c r="AP282" s="19"/>
      <c r="AQ282" s="19"/>
      <c r="AR282" s="69"/>
      <c r="AS282" s="70"/>
      <c r="AT282" s="70"/>
      <c r="AU282" s="70"/>
      <c r="AV282" s="71"/>
      <c r="AW282" s="261"/>
      <c r="AX282" s="19"/>
      <c r="AY282" s="19"/>
      <c r="AZ282" s="69"/>
      <c r="BA282" s="70"/>
      <c r="BB282" s="70"/>
      <c r="BC282" s="70"/>
      <c r="BD282" s="71"/>
      <c r="BE282" s="261"/>
      <c r="BF282" s="19"/>
      <c r="BG282" s="19"/>
      <c r="BH282" s="69"/>
      <c r="BI282" s="70"/>
      <c r="BJ282" s="70"/>
      <c r="BK282" s="70"/>
      <c r="BL282" s="71"/>
      <c r="BM282" s="261"/>
      <c r="BN282" s="19"/>
      <c r="BO282" s="19"/>
      <c r="BP282" s="69"/>
      <c r="BQ282" s="70"/>
      <c r="BR282" s="70"/>
      <c r="BS282" s="70"/>
      <c r="BT282" s="71"/>
      <c r="BU282" s="261"/>
      <c r="BV282" s="19"/>
      <c r="BW282" s="19"/>
      <c r="BX282" s="69"/>
      <c r="BY282" s="70"/>
      <c r="BZ282" s="70"/>
      <c r="CA282" s="70"/>
      <c r="CB282" s="71"/>
      <c r="CC282" s="261"/>
      <c r="CD282" s="19"/>
      <c r="CE282" s="19"/>
      <c r="CF282" s="69"/>
      <c r="CG282" s="70"/>
      <c r="CH282" s="70"/>
      <c r="CI282" s="70"/>
      <c r="CJ282" s="71"/>
      <c r="CK282" s="261"/>
      <c r="CL282" s="19"/>
      <c r="CM282" s="19"/>
      <c r="CN282" s="69"/>
      <c r="CO282" s="70"/>
      <c r="CP282" s="70"/>
      <c r="CQ282" s="70"/>
      <c r="CR282" s="71"/>
      <c r="CS282" s="261"/>
      <c r="CT282" s="19"/>
      <c r="CU282" s="19"/>
      <c r="CV282" s="69"/>
      <c r="CW282" s="70"/>
      <c r="CX282" s="70"/>
      <c r="CY282" s="70"/>
      <c r="CZ282" s="71"/>
      <c r="DA282" s="261"/>
      <c r="DB282" s="19"/>
      <c r="DC282" s="19"/>
      <c r="DD282" s="69"/>
      <c r="DE282" s="70"/>
      <c r="DF282" s="70"/>
      <c r="DG282" s="70"/>
      <c r="DH282" s="71"/>
      <c r="DI282" s="261"/>
      <c r="DJ282" s="19"/>
      <c r="DK282" s="19"/>
      <c r="DL282" s="69"/>
      <c r="DM282" s="70"/>
      <c r="DN282" s="70"/>
      <c r="DO282" s="70"/>
      <c r="DP282" s="71"/>
      <c r="DQ282" s="261"/>
      <c r="DR282" s="19"/>
      <c r="DS282" s="19"/>
      <c r="DT282" s="69"/>
      <c r="DU282" s="70"/>
      <c r="DV282" s="70"/>
      <c r="DW282" s="70"/>
      <c r="DX282" s="71"/>
      <c r="DY282" s="261"/>
      <c r="DZ282" s="19"/>
      <c r="EA282" s="19"/>
      <c r="EB282" s="388"/>
      <c r="EC282" s="67"/>
      <c r="ED282" s="67"/>
      <c r="EE282" s="67"/>
      <c r="EF282" s="389"/>
      <c r="EG282" s="390"/>
      <c r="EH282" s="19"/>
      <c r="EI282" s="19"/>
      <c r="EJ282" s="69"/>
      <c r="EK282" s="70"/>
      <c r="EL282" s="70"/>
      <c r="EM282" s="70"/>
      <c r="EN282" s="71"/>
      <c r="EO282" s="261"/>
      <c r="EP282" s="19"/>
      <c r="EQ282" s="19"/>
    </row>
    <row r="283" spans="1:147" ht="37.5" customHeight="1">
      <c r="A283" s="67"/>
      <c r="B283" s="68"/>
      <c r="C283" s="68"/>
      <c r="D283" s="69"/>
      <c r="E283" s="70"/>
      <c r="F283" s="70"/>
      <c r="G283" s="70"/>
      <c r="H283" s="71"/>
      <c r="I283" s="261"/>
      <c r="J283" s="19"/>
      <c r="K283" s="19"/>
      <c r="L283" s="69"/>
      <c r="M283" s="70"/>
      <c r="N283" s="70"/>
      <c r="O283" s="70"/>
      <c r="P283" s="71"/>
      <c r="Q283" s="261"/>
      <c r="R283" s="19"/>
      <c r="S283" s="19"/>
      <c r="T283" s="69"/>
      <c r="U283" s="70"/>
      <c r="V283" s="70"/>
      <c r="W283" s="70"/>
      <c r="X283" s="71"/>
      <c r="Y283" s="261"/>
      <c r="Z283" s="19"/>
      <c r="AA283" s="19"/>
      <c r="AB283" s="69"/>
      <c r="AC283" s="70"/>
      <c r="AD283" s="70"/>
      <c r="AE283" s="70"/>
      <c r="AF283" s="71"/>
      <c r="AG283" s="261"/>
      <c r="AH283" s="19"/>
      <c r="AI283" s="19"/>
      <c r="AJ283" s="69"/>
      <c r="AK283" s="70"/>
      <c r="AL283" s="70"/>
      <c r="AM283" s="70"/>
      <c r="AN283" s="71"/>
      <c r="AO283" s="261"/>
      <c r="AP283" s="19"/>
      <c r="AQ283" s="19"/>
      <c r="AR283" s="69"/>
      <c r="AS283" s="70"/>
      <c r="AT283" s="70"/>
      <c r="AU283" s="70"/>
      <c r="AV283" s="71"/>
      <c r="AW283" s="261"/>
      <c r="AX283" s="19"/>
      <c r="AY283" s="19"/>
      <c r="AZ283" s="69"/>
      <c r="BA283" s="70"/>
      <c r="BB283" s="70"/>
      <c r="BC283" s="70"/>
      <c r="BD283" s="71"/>
      <c r="BE283" s="261"/>
      <c r="BF283" s="19"/>
      <c r="BG283" s="19"/>
      <c r="BH283" s="69"/>
      <c r="BI283" s="70"/>
      <c r="BJ283" s="70"/>
      <c r="BK283" s="70"/>
      <c r="BL283" s="71"/>
      <c r="BM283" s="261"/>
      <c r="BN283" s="19"/>
      <c r="BO283" s="19"/>
      <c r="BP283" s="69"/>
      <c r="BQ283" s="70"/>
      <c r="BR283" s="70"/>
      <c r="BS283" s="70"/>
      <c r="BT283" s="71"/>
      <c r="BU283" s="261"/>
      <c r="BV283" s="19"/>
      <c r="BW283" s="19"/>
      <c r="BX283" s="69"/>
      <c r="BY283" s="70"/>
      <c r="BZ283" s="70"/>
      <c r="CA283" s="70"/>
      <c r="CB283" s="71"/>
      <c r="CC283" s="261"/>
      <c r="CD283" s="19"/>
      <c r="CE283" s="19"/>
      <c r="CF283" s="69"/>
      <c r="CG283" s="70"/>
      <c r="CH283" s="70"/>
      <c r="CI283" s="70"/>
      <c r="CJ283" s="71"/>
      <c r="CK283" s="261"/>
      <c r="CL283" s="19"/>
      <c r="CM283" s="19"/>
      <c r="CN283" s="69"/>
      <c r="CO283" s="70"/>
      <c r="CP283" s="70"/>
      <c r="CQ283" s="70"/>
      <c r="CR283" s="71"/>
      <c r="CS283" s="261"/>
      <c r="CT283" s="19"/>
      <c r="CU283" s="19"/>
      <c r="CV283" s="69"/>
      <c r="CW283" s="70"/>
      <c r="CX283" s="70"/>
      <c r="CY283" s="70"/>
      <c r="CZ283" s="71"/>
      <c r="DA283" s="261"/>
      <c r="DB283" s="19"/>
      <c r="DC283" s="19"/>
      <c r="DD283" s="69"/>
      <c r="DE283" s="70"/>
      <c r="DF283" s="70"/>
      <c r="DG283" s="70"/>
      <c r="DH283" s="71"/>
      <c r="DI283" s="261"/>
      <c r="DJ283" s="19"/>
      <c r="DK283" s="19"/>
      <c r="DL283" s="69"/>
      <c r="DM283" s="70"/>
      <c r="DN283" s="70"/>
      <c r="DO283" s="70"/>
      <c r="DP283" s="71"/>
      <c r="DQ283" s="261"/>
      <c r="DR283" s="19"/>
      <c r="DS283" s="19"/>
      <c r="DT283" s="69"/>
      <c r="DU283" s="70"/>
      <c r="DV283" s="70"/>
      <c r="DW283" s="70"/>
      <c r="DX283" s="71"/>
      <c r="DY283" s="261"/>
      <c r="DZ283" s="19"/>
      <c r="EA283" s="19"/>
      <c r="EB283" s="388"/>
      <c r="EC283" s="67"/>
      <c r="ED283" s="67"/>
      <c r="EE283" s="67"/>
      <c r="EF283" s="389"/>
      <c r="EG283" s="390"/>
      <c r="EH283" s="19"/>
      <c r="EI283" s="19"/>
      <c r="EJ283" s="69"/>
      <c r="EK283" s="70"/>
      <c r="EL283" s="70"/>
      <c r="EM283" s="70"/>
      <c r="EN283" s="71"/>
      <c r="EO283" s="261"/>
      <c r="EP283" s="19"/>
      <c r="EQ283" s="19"/>
    </row>
    <row r="284" spans="1:147" ht="37.5" customHeight="1">
      <c r="A284" s="67"/>
      <c r="B284" s="68"/>
      <c r="C284" s="68"/>
      <c r="D284" s="69"/>
      <c r="E284" s="70"/>
      <c r="F284" s="70"/>
      <c r="G284" s="70"/>
      <c r="H284" s="71"/>
      <c r="I284" s="261"/>
      <c r="J284" s="19"/>
      <c r="K284" s="19"/>
      <c r="L284" s="69"/>
      <c r="M284" s="70"/>
      <c r="N284" s="70"/>
      <c r="O284" s="70"/>
      <c r="P284" s="71"/>
      <c r="Q284" s="261"/>
      <c r="R284" s="19"/>
      <c r="S284" s="19"/>
      <c r="T284" s="69"/>
      <c r="U284" s="70"/>
      <c r="V284" s="70"/>
      <c r="W284" s="70"/>
      <c r="X284" s="71"/>
      <c r="Y284" s="261"/>
      <c r="Z284" s="19"/>
      <c r="AA284" s="19"/>
      <c r="AB284" s="69"/>
      <c r="AC284" s="70"/>
      <c r="AD284" s="70"/>
      <c r="AE284" s="70"/>
      <c r="AF284" s="71"/>
      <c r="AG284" s="261"/>
      <c r="AH284" s="19"/>
      <c r="AI284" s="19"/>
      <c r="AJ284" s="69"/>
      <c r="AK284" s="70"/>
      <c r="AL284" s="70"/>
      <c r="AM284" s="70"/>
      <c r="AN284" s="71"/>
      <c r="AO284" s="261"/>
      <c r="AP284" s="19"/>
      <c r="AQ284" s="19"/>
      <c r="AR284" s="69"/>
      <c r="AS284" s="70"/>
      <c r="AT284" s="70"/>
      <c r="AU284" s="70"/>
      <c r="AV284" s="71"/>
      <c r="AW284" s="261"/>
      <c r="AX284" s="19"/>
      <c r="AY284" s="19"/>
      <c r="AZ284" s="69"/>
      <c r="BA284" s="70"/>
      <c r="BB284" s="70"/>
      <c r="BC284" s="70"/>
      <c r="BD284" s="71"/>
      <c r="BE284" s="261"/>
      <c r="BF284" s="19"/>
      <c r="BG284" s="19"/>
      <c r="BH284" s="69"/>
      <c r="BI284" s="70"/>
      <c r="BJ284" s="70"/>
      <c r="BK284" s="70"/>
      <c r="BL284" s="71"/>
      <c r="BM284" s="261"/>
      <c r="BN284" s="19"/>
      <c r="BO284" s="19"/>
      <c r="BP284" s="69"/>
      <c r="BQ284" s="70"/>
      <c r="BR284" s="70"/>
      <c r="BS284" s="70"/>
      <c r="BT284" s="71"/>
      <c r="BU284" s="261"/>
      <c r="BV284" s="19"/>
      <c r="BW284" s="19"/>
      <c r="BX284" s="69"/>
      <c r="BY284" s="70"/>
      <c r="BZ284" s="70"/>
      <c r="CA284" s="70"/>
      <c r="CB284" s="71"/>
      <c r="CC284" s="261"/>
      <c r="CD284" s="19"/>
      <c r="CE284" s="19"/>
      <c r="CF284" s="69"/>
      <c r="CG284" s="70"/>
      <c r="CH284" s="70"/>
      <c r="CI284" s="70"/>
      <c r="CJ284" s="71"/>
      <c r="CK284" s="261"/>
      <c r="CL284" s="19"/>
      <c r="CM284" s="19"/>
      <c r="CN284" s="69"/>
      <c r="CO284" s="70"/>
      <c r="CP284" s="70"/>
      <c r="CQ284" s="70"/>
      <c r="CR284" s="71"/>
      <c r="CS284" s="261"/>
      <c r="CT284" s="19"/>
      <c r="CU284" s="19"/>
      <c r="CV284" s="69"/>
      <c r="CW284" s="70"/>
      <c r="CX284" s="70"/>
      <c r="CY284" s="70"/>
      <c r="CZ284" s="71"/>
      <c r="DA284" s="261"/>
      <c r="DB284" s="19"/>
      <c r="DC284" s="19"/>
      <c r="DD284" s="69"/>
      <c r="DE284" s="70"/>
      <c r="DF284" s="70"/>
      <c r="DG284" s="70"/>
      <c r="DH284" s="71"/>
      <c r="DI284" s="261"/>
      <c r="DJ284" s="19"/>
      <c r="DK284" s="19"/>
      <c r="DL284" s="69"/>
      <c r="DM284" s="70"/>
      <c r="DN284" s="70"/>
      <c r="DO284" s="70"/>
      <c r="DP284" s="71"/>
      <c r="DQ284" s="261"/>
      <c r="DR284" s="19"/>
      <c r="DS284" s="19"/>
      <c r="DT284" s="69"/>
      <c r="DU284" s="70"/>
      <c r="DV284" s="70"/>
      <c r="DW284" s="70"/>
      <c r="DX284" s="71"/>
      <c r="DY284" s="261"/>
      <c r="DZ284" s="19"/>
      <c r="EA284" s="19"/>
      <c r="EB284" s="388"/>
      <c r="EC284" s="67"/>
      <c r="ED284" s="67"/>
      <c r="EE284" s="67"/>
      <c r="EF284" s="389"/>
      <c r="EG284" s="390"/>
      <c r="EH284" s="19"/>
      <c r="EI284" s="19"/>
      <c r="EJ284" s="69"/>
      <c r="EK284" s="70"/>
      <c r="EL284" s="70"/>
      <c r="EM284" s="70"/>
      <c r="EN284" s="71"/>
      <c r="EO284" s="261"/>
      <c r="EP284" s="19"/>
      <c r="EQ284" s="19"/>
    </row>
    <row r="285" spans="1:147" ht="37.5" customHeight="1">
      <c r="A285" s="67"/>
      <c r="B285" s="68"/>
      <c r="C285" s="68"/>
      <c r="D285" s="69"/>
      <c r="E285" s="70"/>
      <c r="F285" s="70"/>
      <c r="G285" s="70"/>
      <c r="H285" s="71"/>
      <c r="I285" s="261"/>
      <c r="J285" s="19"/>
      <c r="K285" s="19"/>
      <c r="L285" s="69"/>
      <c r="M285" s="70"/>
      <c r="N285" s="70"/>
      <c r="O285" s="70"/>
      <c r="P285" s="71"/>
      <c r="Q285" s="261"/>
      <c r="R285" s="19"/>
      <c r="S285" s="19"/>
      <c r="T285" s="69"/>
      <c r="U285" s="70"/>
      <c r="V285" s="70"/>
      <c r="W285" s="70"/>
      <c r="X285" s="71"/>
      <c r="Y285" s="261"/>
      <c r="Z285" s="19"/>
      <c r="AA285" s="19"/>
      <c r="AB285" s="69"/>
      <c r="AC285" s="70"/>
      <c r="AD285" s="70"/>
      <c r="AE285" s="70"/>
      <c r="AF285" s="71"/>
      <c r="AG285" s="261"/>
      <c r="AH285" s="19"/>
      <c r="AI285" s="19"/>
      <c r="AJ285" s="69"/>
      <c r="AK285" s="70"/>
      <c r="AL285" s="70"/>
      <c r="AM285" s="70"/>
      <c r="AN285" s="71"/>
      <c r="AO285" s="261"/>
      <c r="AP285" s="19"/>
      <c r="AQ285" s="19"/>
      <c r="AR285" s="69"/>
      <c r="AS285" s="70"/>
      <c r="AT285" s="70"/>
      <c r="AU285" s="70"/>
      <c r="AV285" s="71"/>
      <c r="AW285" s="261"/>
      <c r="AX285" s="19"/>
      <c r="AY285" s="19"/>
      <c r="AZ285" s="69"/>
      <c r="BA285" s="70"/>
      <c r="BB285" s="70"/>
      <c r="BC285" s="70"/>
      <c r="BD285" s="71"/>
      <c r="BE285" s="261"/>
      <c r="BF285" s="19"/>
      <c r="BG285" s="19"/>
      <c r="BH285" s="69"/>
      <c r="BI285" s="70"/>
      <c r="BJ285" s="70"/>
      <c r="BK285" s="70"/>
      <c r="BL285" s="71"/>
      <c r="BM285" s="261"/>
      <c r="BN285" s="19"/>
      <c r="BO285" s="19"/>
      <c r="BP285" s="69"/>
      <c r="BQ285" s="70"/>
      <c r="BR285" s="70"/>
      <c r="BS285" s="70"/>
      <c r="BT285" s="71"/>
      <c r="BU285" s="261"/>
      <c r="BV285" s="19"/>
      <c r="BW285" s="19"/>
      <c r="BX285" s="69"/>
      <c r="BY285" s="70"/>
      <c r="BZ285" s="70"/>
      <c r="CA285" s="70"/>
      <c r="CB285" s="71"/>
      <c r="CC285" s="261"/>
      <c r="CD285" s="19"/>
      <c r="CE285" s="19"/>
      <c r="CF285" s="69"/>
      <c r="CG285" s="70"/>
      <c r="CH285" s="70"/>
      <c r="CI285" s="70"/>
      <c r="CJ285" s="71"/>
      <c r="CK285" s="261"/>
      <c r="CL285" s="19"/>
      <c r="CM285" s="19"/>
      <c r="CN285" s="69"/>
      <c r="CO285" s="70"/>
      <c r="CP285" s="70"/>
      <c r="CQ285" s="70"/>
      <c r="CR285" s="71"/>
      <c r="CS285" s="261"/>
      <c r="CT285" s="19"/>
      <c r="CU285" s="19"/>
      <c r="CV285" s="69"/>
      <c r="CW285" s="70"/>
      <c r="CX285" s="70"/>
      <c r="CY285" s="70"/>
      <c r="CZ285" s="71"/>
      <c r="DA285" s="261"/>
      <c r="DB285" s="19"/>
      <c r="DC285" s="19"/>
      <c r="DD285" s="69"/>
      <c r="DE285" s="70"/>
      <c r="DF285" s="70"/>
      <c r="DG285" s="70"/>
      <c r="DH285" s="71"/>
      <c r="DI285" s="261"/>
      <c r="DJ285" s="19"/>
      <c r="DK285" s="19"/>
      <c r="DL285" s="69"/>
      <c r="DM285" s="70"/>
      <c r="DN285" s="70"/>
      <c r="DO285" s="70"/>
      <c r="DP285" s="71"/>
      <c r="DQ285" s="261"/>
      <c r="DR285" s="19"/>
      <c r="DS285" s="19"/>
      <c r="DT285" s="69"/>
      <c r="DU285" s="70"/>
      <c r="DV285" s="70"/>
      <c r="DW285" s="70"/>
      <c r="DX285" s="71"/>
      <c r="DY285" s="261"/>
      <c r="DZ285" s="19"/>
      <c r="EA285" s="19"/>
      <c r="EB285" s="388"/>
      <c r="EC285" s="67"/>
      <c r="ED285" s="67"/>
      <c r="EE285" s="67"/>
      <c r="EF285" s="389"/>
      <c r="EG285" s="390"/>
      <c r="EH285" s="19"/>
      <c r="EI285" s="19"/>
      <c r="EJ285" s="69"/>
      <c r="EK285" s="70"/>
      <c r="EL285" s="70"/>
      <c r="EM285" s="70"/>
      <c r="EN285" s="71"/>
      <c r="EO285" s="261"/>
      <c r="EP285" s="19"/>
      <c r="EQ285" s="19"/>
    </row>
    <row r="286" spans="1:147" ht="37.5" customHeight="1">
      <c r="A286" s="67"/>
      <c r="B286" s="68"/>
      <c r="C286" s="68"/>
      <c r="D286" s="69"/>
      <c r="E286" s="70"/>
      <c r="F286" s="70"/>
      <c r="G286" s="70"/>
      <c r="H286" s="71"/>
      <c r="I286" s="261"/>
      <c r="J286" s="19"/>
      <c r="K286" s="19"/>
      <c r="L286" s="69"/>
      <c r="M286" s="70"/>
      <c r="N286" s="70"/>
      <c r="O286" s="70"/>
      <c r="P286" s="71"/>
      <c r="Q286" s="261"/>
      <c r="R286" s="19"/>
      <c r="S286" s="19"/>
      <c r="T286" s="69"/>
      <c r="U286" s="70"/>
      <c r="V286" s="70"/>
      <c r="W286" s="70"/>
      <c r="X286" s="71"/>
      <c r="Y286" s="261"/>
      <c r="Z286" s="19"/>
      <c r="AA286" s="19"/>
      <c r="AB286" s="69"/>
      <c r="AC286" s="70"/>
      <c r="AD286" s="70"/>
      <c r="AE286" s="70"/>
      <c r="AF286" s="71"/>
      <c r="AG286" s="261"/>
      <c r="AH286" s="19"/>
      <c r="AI286" s="19"/>
      <c r="AJ286" s="69"/>
      <c r="AK286" s="70"/>
      <c r="AL286" s="70"/>
      <c r="AM286" s="70"/>
      <c r="AN286" s="71"/>
      <c r="AO286" s="261"/>
      <c r="AP286" s="19"/>
      <c r="AQ286" s="19"/>
      <c r="AR286" s="69"/>
      <c r="AS286" s="70"/>
      <c r="AT286" s="70"/>
      <c r="AU286" s="70"/>
      <c r="AV286" s="71"/>
      <c r="AW286" s="261"/>
      <c r="AX286" s="19"/>
      <c r="AY286" s="19"/>
      <c r="AZ286" s="69"/>
      <c r="BA286" s="70"/>
      <c r="BB286" s="70"/>
      <c r="BC286" s="70"/>
      <c r="BD286" s="71"/>
      <c r="BE286" s="261"/>
      <c r="BF286" s="19"/>
      <c r="BG286" s="19"/>
      <c r="BH286" s="69"/>
      <c r="BI286" s="70"/>
      <c r="BJ286" s="70"/>
      <c r="BK286" s="70"/>
      <c r="BL286" s="71"/>
      <c r="BM286" s="261"/>
      <c r="BN286" s="19"/>
      <c r="BO286" s="19"/>
      <c r="BP286" s="69"/>
      <c r="BQ286" s="70"/>
      <c r="BR286" s="70"/>
      <c r="BS286" s="70"/>
      <c r="BT286" s="71"/>
      <c r="BU286" s="261"/>
      <c r="BV286" s="19"/>
      <c r="BW286" s="19"/>
      <c r="BX286" s="69"/>
      <c r="BY286" s="70"/>
      <c r="BZ286" s="70"/>
      <c r="CA286" s="70"/>
      <c r="CB286" s="71"/>
      <c r="CC286" s="261"/>
      <c r="CD286" s="19"/>
      <c r="CE286" s="19"/>
      <c r="CF286" s="69"/>
      <c r="CG286" s="70"/>
      <c r="CH286" s="70"/>
      <c r="CI286" s="70"/>
      <c r="CJ286" s="71"/>
      <c r="CK286" s="261"/>
      <c r="CL286" s="19"/>
      <c r="CM286" s="19"/>
      <c r="CN286" s="69"/>
      <c r="CO286" s="70"/>
      <c r="CP286" s="70"/>
      <c r="CQ286" s="70"/>
      <c r="CR286" s="71"/>
      <c r="CS286" s="261"/>
      <c r="CT286" s="19"/>
      <c r="CU286" s="19"/>
      <c r="CV286" s="69"/>
      <c r="CW286" s="70"/>
      <c r="CX286" s="70"/>
      <c r="CY286" s="70"/>
      <c r="CZ286" s="71"/>
      <c r="DA286" s="261"/>
      <c r="DB286" s="19"/>
      <c r="DC286" s="19"/>
      <c r="DD286" s="69"/>
      <c r="DE286" s="70"/>
      <c r="DF286" s="70"/>
      <c r="DG286" s="70"/>
      <c r="DH286" s="71"/>
      <c r="DI286" s="261"/>
      <c r="DJ286" s="19"/>
      <c r="DK286" s="19"/>
      <c r="DL286" s="69"/>
      <c r="DM286" s="70"/>
      <c r="DN286" s="70"/>
      <c r="DO286" s="70"/>
      <c r="DP286" s="71"/>
      <c r="DQ286" s="261"/>
      <c r="DR286" s="19"/>
      <c r="DS286" s="19"/>
      <c r="DT286" s="69"/>
      <c r="DU286" s="70"/>
      <c r="DV286" s="70"/>
      <c r="DW286" s="70"/>
      <c r="DX286" s="71"/>
      <c r="DY286" s="261"/>
      <c r="DZ286" s="19"/>
      <c r="EA286" s="19"/>
      <c r="EB286" s="388"/>
      <c r="EC286" s="67"/>
      <c r="ED286" s="67"/>
      <c r="EE286" s="67"/>
      <c r="EF286" s="389"/>
      <c r="EG286" s="390"/>
      <c r="EH286" s="19"/>
      <c r="EI286" s="19"/>
      <c r="EJ286" s="69"/>
      <c r="EK286" s="70"/>
      <c r="EL286" s="70"/>
      <c r="EM286" s="70"/>
      <c r="EN286" s="71"/>
      <c r="EO286" s="261"/>
      <c r="EP286" s="19"/>
      <c r="EQ286" s="19"/>
    </row>
    <row r="287" spans="1:147" ht="37.5" customHeight="1">
      <c r="A287" s="67"/>
      <c r="B287" s="68"/>
      <c r="C287" s="68"/>
      <c r="D287" s="69"/>
      <c r="E287" s="70"/>
      <c r="F287" s="70"/>
      <c r="G287" s="70"/>
      <c r="H287" s="71"/>
      <c r="I287" s="261"/>
      <c r="J287" s="19"/>
      <c r="K287" s="19"/>
      <c r="L287" s="69"/>
      <c r="M287" s="70"/>
      <c r="N287" s="70"/>
      <c r="O287" s="70"/>
      <c r="P287" s="71"/>
      <c r="Q287" s="261"/>
      <c r="R287" s="19"/>
      <c r="S287" s="19"/>
      <c r="T287" s="69"/>
      <c r="U287" s="70"/>
      <c r="V287" s="70"/>
      <c r="W287" s="70"/>
      <c r="X287" s="71"/>
      <c r="Y287" s="261"/>
      <c r="Z287" s="19"/>
      <c r="AA287" s="19"/>
      <c r="AB287" s="69"/>
      <c r="AC287" s="70"/>
      <c r="AD287" s="70"/>
      <c r="AE287" s="70"/>
      <c r="AF287" s="71"/>
      <c r="AG287" s="261"/>
      <c r="AH287" s="19"/>
      <c r="AI287" s="19"/>
      <c r="AJ287" s="69"/>
      <c r="AK287" s="70"/>
      <c r="AL287" s="70"/>
      <c r="AM287" s="70"/>
      <c r="AN287" s="71"/>
      <c r="AO287" s="261"/>
      <c r="AP287" s="19"/>
      <c r="AQ287" s="19"/>
      <c r="AR287" s="69"/>
      <c r="AS287" s="70"/>
      <c r="AT287" s="70"/>
      <c r="AU287" s="70"/>
      <c r="AV287" s="71"/>
      <c r="AW287" s="261"/>
      <c r="AX287" s="19"/>
      <c r="AY287" s="19"/>
      <c r="AZ287" s="69"/>
      <c r="BA287" s="70"/>
      <c r="BB287" s="70"/>
      <c r="BC287" s="70"/>
      <c r="BD287" s="71"/>
      <c r="BE287" s="261"/>
      <c r="BF287" s="19"/>
      <c r="BG287" s="19"/>
      <c r="BH287" s="69"/>
      <c r="BI287" s="70"/>
      <c r="BJ287" s="70"/>
      <c r="BK287" s="70"/>
      <c r="BL287" s="71"/>
      <c r="BM287" s="261"/>
      <c r="BN287" s="19"/>
      <c r="BO287" s="19"/>
      <c r="BP287" s="69"/>
      <c r="BQ287" s="70"/>
      <c r="BR287" s="70"/>
      <c r="BS287" s="70"/>
      <c r="BT287" s="71"/>
      <c r="BU287" s="261"/>
      <c r="BV287" s="19"/>
      <c r="BW287" s="19"/>
      <c r="BX287" s="69"/>
      <c r="BY287" s="70"/>
      <c r="BZ287" s="70"/>
      <c r="CA287" s="70"/>
      <c r="CB287" s="71"/>
      <c r="CC287" s="261"/>
      <c r="CD287" s="19"/>
      <c r="CE287" s="19"/>
      <c r="CF287" s="69"/>
      <c r="CG287" s="70"/>
      <c r="CH287" s="70"/>
      <c r="CI287" s="70"/>
      <c r="CJ287" s="71"/>
      <c r="CK287" s="261"/>
      <c r="CL287" s="19"/>
      <c r="CM287" s="19"/>
      <c r="CN287" s="69"/>
      <c r="CO287" s="70"/>
      <c r="CP287" s="70"/>
      <c r="CQ287" s="70"/>
      <c r="CR287" s="71"/>
      <c r="CS287" s="261"/>
      <c r="CT287" s="19"/>
      <c r="CU287" s="19"/>
      <c r="CV287" s="69"/>
      <c r="CW287" s="70"/>
      <c r="CX287" s="70"/>
      <c r="CY287" s="70"/>
      <c r="CZ287" s="71"/>
      <c r="DA287" s="261"/>
      <c r="DB287" s="19"/>
      <c r="DC287" s="19"/>
      <c r="DD287" s="69"/>
      <c r="DE287" s="70"/>
      <c r="DF287" s="70"/>
      <c r="DG287" s="70"/>
      <c r="DH287" s="71"/>
      <c r="DI287" s="261"/>
      <c r="DJ287" s="19"/>
      <c r="DK287" s="19"/>
      <c r="DL287" s="69"/>
      <c r="DM287" s="70"/>
      <c r="DN287" s="70"/>
      <c r="DO287" s="70"/>
      <c r="DP287" s="71"/>
      <c r="DQ287" s="261"/>
      <c r="DR287" s="19"/>
      <c r="DS287" s="19"/>
      <c r="DT287" s="69"/>
      <c r="DU287" s="70"/>
      <c r="DV287" s="70"/>
      <c r="DW287" s="70"/>
      <c r="DX287" s="71"/>
      <c r="DY287" s="261"/>
      <c r="DZ287" s="19"/>
      <c r="EA287" s="19"/>
      <c r="EB287" s="388"/>
      <c r="EC287" s="67"/>
      <c r="ED287" s="67"/>
      <c r="EE287" s="67"/>
      <c r="EF287" s="389"/>
      <c r="EG287" s="390"/>
      <c r="EH287" s="19"/>
      <c r="EI287" s="19"/>
      <c r="EJ287" s="69"/>
      <c r="EK287" s="70"/>
      <c r="EL287" s="70"/>
      <c r="EM287" s="70"/>
      <c r="EN287" s="71"/>
      <c r="EO287" s="261"/>
      <c r="EP287" s="19"/>
      <c r="EQ287" s="19"/>
    </row>
    <row r="288" spans="1:147" ht="37.5" customHeight="1">
      <c r="A288" s="67"/>
      <c r="B288" s="68"/>
      <c r="C288" s="68"/>
      <c r="D288" s="69"/>
      <c r="E288" s="70"/>
      <c r="F288" s="70"/>
      <c r="G288" s="70"/>
      <c r="H288" s="71"/>
      <c r="I288" s="261"/>
      <c r="J288" s="19"/>
      <c r="K288" s="19"/>
      <c r="L288" s="69"/>
      <c r="M288" s="70"/>
      <c r="N288" s="70"/>
      <c r="O288" s="70"/>
      <c r="P288" s="71"/>
      <c r="Q288" s="261"/>
      <c r="R288" s="19"/>
      <c r="S288" s="19"/>
      <c r="T288" s="69"/>
      <c r="U288" s="70"/>
      <c r="V288" s="70"/>
      <c r="W288" s="70"/>
      <c r="X288" s="71"/>
      <c r="Y288" s="261"/>
      <c r="Z288" s="19"/>
      <c r="AA288" s="19"/>
      <c r="AB288" s="69"/>
      <c r="AC288" s="70"/>
      <c r="AD288" s="70"/>
      <c r="AE288" s="70"/>
      <c r="AF288" s="71"/>
      <c r="AG288" s="261"/>
      <c r="AH288" s="19"/>
      <c r="AI288" s="19"/>
      <c r="AJ288" s="69"/>
      <c r="AK288" s="70"/>
      <c r="AL288" s="70"/>
      <c r="AM288" s="70"/>
      <c r="AN288" s="71"/>
      <c r="AO288" s="261"/>
      <c r="AP288" s="19"/>
      <c r="AQ288" s="19"/>
      <c r="AR288" s="69"/>
      <c r="AS288" s="70"/>
      <c r="AT288" s="70"/>
      <c r="AU288" s="70"/>
      <c r="AV288" s="71"/>
      <c r="AW288" s="261"/>
      <c r="AX288" s="19"/>
      <c r="AY288" s="19"/>
      <c r="AZ288" s="69"/>
      <c r="BA288" s="70"/>
      <c r="BB288" s="70"/>
      <c r="BC288" s="70"/>
      <c r="BD288" s="71"/>
      <c r="BE288" s="261"/>
      <c r="BF288" s="19"/>
      <c r="BG288" s="19"/>
      <c r="BH288" s="69"/>
      <c r="BI288" s="70"/>
      <c r="BJ288" s="70"/>
      <c r="BK288" s="70"/>
      <c r="BL288" s="71"/>
      <c r="BM288" s="261"/>
      <c r="BN288" s="19"/>
      <c r="BO288" s="19"/>
      <c r="BP288" s="69"/>
      <c r="BQ288" s="70"/>
      <c r="BR288" s="70"/>
      <c r="BS288" s="70"/>
      <c r="BT288" s="71"/>
      <c r="BU288" s="261"/>
      <c r="BV288" s="19"/>
      <c r="BW288" s="19"/>
      <c r="BX288" s="69"/>
      <c r="BY288" s="70"/>
      <c r="BZ288" s="70"/>
      <c r="CA288" s="70"/>
      <c r="CB288" s="71"/>
      <c r="CC288" s="261"/>
      <c r="CD288" s="19"/>
      <c r="CE288" s="19"/>
      <c r="CF288" s="69"/>
      <c r="CG288" s="70"/>
      <c r="CH288" s="70"/>
      <c r="CI288" s="70"/>
      <c r="CJ288" s="71"/>
      <c r="CK288" s="261"/>
      <c r="CL288" s="19"/>
      <c r="CM288" s="19"/>
      <c r="CN288" s="69"/>
      <c r="CO288" s="70"/>
      <c r="CP288" s="70"/>
      <c r="CQ288" s="70"/>
      <c r="CR288" s="71"/>
      <c r="CS288" s="261"/>
      <c r="CT288" s="19"/>
      <c r="CU288" s="19"/>
      <c r="CV288" s="69"/>
      <c r="CW288" s="70"/>
      <c r="CX288" s="70"/>
      <c r="CY288" s="70"/>
      <c r="CZ288" s="71"/>
      <c r="DA288" s="261"/>
      <c r="DB288" s="19"/>
      <c r="DC288" s="19"/>
      <c r="DD288" s="69"/>
      <c r="DE288" s="70"/>
      <c r="DF288" s="70"/>
      <c r="DG288" s="70"/>
      <c r="DH288" s="71"/>
      <c r="DI288" s="261"/>
      <c r="DJ288" s="19"/>
      <c r="DK288" s="19"/>
      <c r="DL288" s="69"/>
      <c r="DM288" s="70"/>
      <c r="DN288" s="70"/>
      <c r="DO288" s="70"/>
      <c r="DP288" s="71"/>
      <c r="DQ288" s="261"/>
      <c r="DR288" s="19"/>
      <c r="DS288" s="19"/>
      <c r="DT288" s="69"/>
      <c r="DU288" s="70"/>
      <c r="DV288" s="70"/>
      <c r="DW288" s="70"/>
      <c r="DX288" s="71"/>
      <c r="DY288" s="261"/>
      <c r="DZ288" s="19"/>
      <c r="EA288" s="19"/>
      <c r="EB288" s="388"/>
      <c r="EC288" s="67"/>
      <c r="ED288" s="67"/>
      <c r="EE288" s="67"/>
      <c r="EF288" s="389"/>
      <c r="EG288" s="390"/>
      <c r="EH288" s="19"/>
      <c r="EI288" s="19"/>
      <c r="EJ288" s="69"/>
      <c r="EK288" s="70"/>
      <c r="EL288" s="70"/>
      <c r="EM288" s="70"/>
      <c r="EN288" s="71"/>
      <c r="EO288" s="261"/>
      <c r="EP288" s="19"/>
      <c r="EQ288" s="19"/>
    </row>
    <row r="289" spans="1:147" ht="37.5" customHeight="1">
      <c r="A289" s="67"/>
      <c r="B289" s="68"/>
      <c r="C289" s="68"/>
      <c r="D289" s="69"/>
      <c r="E289" s="70"/>
      <c r="F289" s="70"/>
      <c r="G289" s="70"/>
      <c r="H289" s="71"/>
      <c r="I289" s="261"/>
      <c r="J289" s="19"/>
      <c r="K289" s="19"/>
      <c r="L289" s="69"/>
      <c r="M289" s="70"/>
      <c r="N289" s="70"/>
      <c r="O289" s="70"/>
      <c r="P289" s="71"/>
      <c r="Q289" s="261"/>
      <c r="R289" s="19"/>
      <c r="S289" s="19"/>
      <c r="T289" s="69"/>
      <c r="U289" s="70"/>
      <c r="V289" s="70"/>
      <c r="W289" s="70"/>
      <c r="X289" s="71"/>
      <c r="Y289" s="261"/>
      <c r="Z289" s="19"/>
      <c r="AA289" s="19"/>
      <c r="AB289" s="69"/>
      <c r="AC289" s="70"/>
      <c r="AD289" s="70"/>
      <c r="AE289" s="70"/>
      <c r="AF289" s="71"/>
      <c r="AG289" s="261"/>
      <c r="AH289" s="19"/>
      <c r="AI289" s="19"/>
      <c r="AJ289" s="69"/>
      <c r="AK289" s="70"/>
      <c r="AL289" s="70"/>
      <c r="AM289" s="70"/>
      <c r="AN289" s="71"/>
      <c r="AO289" s="261"/>
      <c r="AP289" s="19"/>
      <c r="AQ289" s="19"/>
      <c r="AR289" s="69"/>
      <c r="AS289" s="70"/>
      <c r="AT289" s="70"/>
      <c r="AU289" s="70"/>
      <c r="AV289" s="71"/>
      <c r="AW289" s="261"/>
      <c r="AX289" s="19"/>
      <c r="AY289" s="19"/>
      <c r="AZ289" s="69"/>
      <c r="BA289" s="70"/>
      <c r="BB289" s="70"/>
      <c r="BC289" s="70"/>
      <c r="BD289" s="71"/>
      <c r="BE289" s="261"/>
      <c r="BF289" s="19"/>
      <c r="BG289" s="19"/>
      <c r="BH289" s="69"/>
      <c r="BI289" s="70"/>
      <c r="BJ289" s="70"/>
      <c r="BK289" s="70"/>
      <c r="BL289" s="71"/>
      <c r="BM289" s="261"/>
      <c r="BN289" s="19"/>
      <c r="BO289" s="19"/>
      <c r="BP289" s="69"/>
      <c r="BQ289" s="70"/>
      <c r="BR289" s="70"/>
      <c r="BS289" s="70"/>
      <c r="BT289" s="71"/>
      <c r="BU289" s="261"/>
      <c r="BV289" s="19"/>
      <c r="BW289" s="19"/>
      <c r="BX289" s="69"/>
      <c r="BY289" s="70"/>
      <c r="BZ289" s="70"/>
      <c r="CA289" s="70"/>
      <c r="CB289" s="71"/>
      <c r="CC289" s="261"/>
      <c r="CD289" s="19"/>
      <c r="CE289" s="19"/>
      <c r="CF289" s="69"/>
      <c r="CG289" s="70"/>
      <c r="CH289" s="70"/>
      <c r="CI289" s="70"/>
      <c r="CJ289" s="71"/>
      <c r="CK289" s="261"/>
      <c r="CL289" s="19"/>
      <c r="CM289" s="19"/>
      <c r="CN289" s="69"/>
      <c r="CO289" s="70"/>
      <c r="CP289" s="70"/>
      <c r="CQ289" s="70"/>
      <c r="CR289" s="71"/>
      <c r="CS289" s="261"/>
      <c r="CT289" s="19"/>
      <c r="CU289" s="19"/>
      <c r="CV289" s="69"/>
      <c r="CW289" s="70"/>
      <c r="CX289" s="70"/>
      <c r="CY289" s="70"/>
      <c r="CZ289" s="71"/>
      <c r="DA289" s="261"/>
      <c r="DB289" s="19"/>
      <c r="DC289" s="19"/>
      <c r="DD289" s="69"/>
      <c r="DE289" s="70"/>
      <c r="DF289" s="70"/>
      <c r="DG289" s="70"/>
      <c r="DH289" s="71"/>
      <c r="DI289" s="261"/>
      <c r="DJ289" s="19"/>
      <c r="DK289" s="19"/>
      <c r="DL289" s="69"/>
      <c r="DM289" s="70"/>
      <c r="DN289" s="70"/>
      <c r="DO289" s="70"/>
      <c r="DP289" s="71"/>
      <c r="DQ289" s="261"/>
      <c r="DR289" s="19"/>
      <c r="DS289" s="19"/>
      <c r="DT289" s="69"/>
      <c r="DU289" s="70"/>
      <c r="DV289" s="70"/>
      <c r="DW289" s="70"/>
      <c r="DX289" s="71"/>
      <c r="DY289" s="261"/>
      <c r="DZ289" s="19"/>
      <c r="EA289" s="19"/>
      <c r="EB289" s="388"/>
      <c r="EC289" s="67"/>
      <c r="ED289" s="67"/>
      <c r="EE289" s="67"/>
      <c r="EF289" s="389"/>
      <c r="EG289" s="390"/>
      <c r="EH289" s="19"/>
      <c r="EI289" s="19"/>
      <c r="EJ289" s="69"/>
      <c r="EK289" s="70"/>
      <c r="EL289" s="70"/>
      <c r="EM289" s="70"/>
      <c r="EN289" s="71"/>
      <c r="EO289" s="261"/>
      <c r="EP289" s="19"/>
      <c r="EQ289" s="19"/>
    </row>
    <row r="290" spans="1:147" ht="37.5" customHeight="1">
      <c r="A290" s="67"/>
      <c r="B290" s="68"/>
      <c r="C290" s="68"/>
      <c r="D290" s="69"/>
      <c r="E290" s="70"/>
      <c r="F290" s="70"/>
      <c r="G290" s="70"/>
      <c r="H290" s="71"/>
      <c r="I290" s="261"/>
      <c r="J290" s="19"/>
      <c r="K290" s="19"/>
      <c r="L290" s="69"/>
      <c r="M290" s="70"/>
      <c r="N290" s="70"/>
      <c r="O290" s="70"/>
      <c r="P290" s="71"/>
      <c r="Q290" s="261"/>
      <c r="R290" s="19"/>
      <c r="S290" s="19"/>
      <c r="T290" s="69"/>
      <c r="U290" s="70"/>
      <c r="V290" s="70"/>
      <c r="W290" s="70"/>
      <c r="X290" s="71"/>
      <c r="Y290" s="261"/>
      <c r="Z290" s="19"/>
      <c r="AA290" s="19"/>
      <c r="AB290" s="69"/>
      <c r="AC290" s="70"/>
      <c r="AD290" s="70"/>
      <c r="AE290" s="70"/>
      <c r="AF290" s="71"/>
      <c r="AG290" s="261"/>
      <c r="AH290" s="19"/>
      <c r="AI290" s="19"/>
      <c r="AJ290" s="69"/>
      <c r="AK290" s="70"/>
      <c r="AL290" s="70"/>
      <c r="AM290" s="70"/>
      <c r="AN290" s="71"/>
      <c r="AO290" s="261"/>
      <c r="AP290" s="19"/>
      <c r="AQ290" s="19"/>
      <c r="AR290" s="69"/>
      <c r="AS290" s="70"/>
      <c r="AT290" s="70"/>
      <c r="AU290" s="70"/>
      <c r="AV290" s="71"/>
      <c r="AW290" s="261"/>
      <c r="AX290" s="19"/>
      <c r="AY290" s="19"/>
      <c r="AZ290" s="69"/>
      <c r="BA290" s="70"/>
      <c r="BB290" s="70"/>
      <c r="BC290" s="70"/>
      <c r="BD290" s="71"/>
      <c r="BE290" s="261"/>
      <c r="BF290" s="19"/>
      <c r="BG290" s="19"/>
      <c r="BH290" s="69"/>
      <c r="BI290" s="70"/>
      <c r="BJ290" s="70"/>
      <c r="BK290" s="70"/>
      <c r="BL290" s="71"/>
      <c r="BM290" s="261"/>
      <c r="BN290" s="19"/>
      <c r="BO290" s="19"/>
      <c r="BP290" s="69"/>
      <c r="BQ290" s="70"/>
      <c r="BR290" s="70"/>
      <c r="BS290" s="70"/>
      <c r="BT290" s="71"/>
      <c r="BU290" s="261"/>
      <c r="BV290" s="19"/>
      <c r="BW290" s="19"/>
      <c r="BX290" s="69"/>
      <c r="BY290" s="70"/>
      <c r="BZ290" s="70"/>
      <c r="CA290" s="70"/>
      <c r="CB290" s="71"/>
      <c r="CC290" s="261"/>
      <c r="CD290" s="19"/>
      <c r="CE290" s="19"/>
      <c r="CF290" s="69"/>
      <c r="CG290" s="70"/>
      <c r="CH290" s="70"/>
      <c r="CI290" s="70"/>
      <c r="CJ290" s="71"/>
      <c r="CK290" s="261"/>
      <c r="CL290" s="19"/>
      <c r="CM290" s="19"/>
      <c r="CN290" s="69"/>
      <c r="CO290" s="70"/>
      <c r="CP290" s="70"/>
      <c r="CQ290" s="70"/>
      <c r="CR290" s="71"/>
      <c r="CS290" s="261"/>
      <c r="CT290" s="19"/>
      <c r="CU290" s="19"/>
      <c r="CV290" s="69"/>
      <c r="CW290" s="70"/>
      <c r="CX290" s="70"/>
      <c r="CY290" s="70"/>
      <c r="CZ290" s="71"/>
      <c r="DA290" s="261"/>
      <c r="DB290" s="19"/>
      <c r="DC290" s="19"/>
      <c r="DD290" s="69"/>
      <c r="DE290" s="70"/>
      <c r="DF290" s="70"/>
      <c r="DG290" s="70"/>
      <c r="DH290" s="71"/>
      <c r="DI290" s="261"/>
      <c r="DJ290" s="19"/>
      <c r="DK290" s="19"/>
      <c r="DL290" s="69"/>
      <c r="DM290" s="70"/>
      <c r="DN290" s="70"/>
      <c r="DO290" s="70"/>
      <c r="DP290" s="71"/>
      <c r="DQ290" s="261"/>
      <c r="DR290" s="19"/>
      <c r="DS290" s="19"/>
      <c r="DT290" s="69"/>
      <c r="DU290" s="70"/>
      <c r="DV290" s="70"/>
      <c r="DW290" s="70"/>
      <c r="DX290" s="71"/>
      <c r="DY290" s="261"/>
      <c r="DZ290" s="19"/>
      <c r="EA290" s="19"/>
      <c r="EB290" s="388"/>
      <c r="EC290" s="67"/>
      <c r="ED290" s="67"/>
      <c r="EE290" s="67"/>
      <c r="EF290" s="389"/>
      <c r="EG290" s="390"/>
      <c r="EH290" s="19"/>
      <c r="EI290" s="19"/>
      <c r="EJ290" s="69"/>
      <c r="EK290" s="70"/>
      <c r="EL290" s="70"/>
      <c r="EM290" s="70"/>
      <c r="EN290" s="71"/>
      <c r="EO290" s="261"/>
      <c r="EP290" s="19"/>
      <c r="EQ290" s="19"/>
    </row>
    <row r="291" spans="1:147" ht="37.5" customHeight="1">
      <c r="A291" s="67"/>
      <c r="B291" s="68"/>
      <c r="C291" s="68"/>
      <c r="D291" s="69"/>
      <c r="E291" s="70"/>
      <c r="F291" s="70"/>
      <c r="G291" s="70"/>
      <c r="H291" s="71"/>
      <c r="I291" s="261"/>
      <c r="J291" s="19"/>
      <c r="K291" s="19"/>
      <c r="L291" s="69"/>
      <c r="M291" s="70"/>
      <c r="N291" s="70"/>
      <c r="O291" s="70"/>
      <c r="P291" s="71"/>
      <c r="Q291" s="261"/>
      <c r="R291" s="19"/>
      <c r="S291" s="19"/>
      <c r="T291" s="69"/>
      <c r="U291" s="70"/>
      <c r="V291" s="70"/>
      <c r="W291" s="70"/>
      <c r="X291" s="71"/>
      <c r="Y291" s="261"/>
      <c r="Z291" s="19"/>
      <c r="AA291" s="19"/>
      <c r="AB291" s="69"/>
      <c r="AC291" s="70"/>
      <c r="AD291" s="70"/>
      <c r="AE291" s="70"/>
      <c r="AF291" s="71"/>
      <c r="AG291" s="261"/>
      <c r="AH291" s="19"/>
      <c r="AI291" s="19"/>
      <c r="AJ291" s="69"/>
      <c r="AK291" s="70"/>
      <c r="AL291" s="70"/>
      <c r="AM291" s="70"/>
      <c r="AN291" s="71"/>
      <c r="AO291" s="261"/>
      <c r="AP291" s="19"/>
      <c r="AQ291" s="19"/>
      <c r="AR291" s="69"/>
      <c r="AS291" s="70"/>
      <c r="AT291" s="70"/>
      <c r="AU291" s="70"/>
      <c r="AV291" s="71"/>
      <c r="AW291" s="261"/>
      <c r="AX291" s="19"/>
      <c r="AY291" s="19"/>
      <c r="AZ291" s="69"/>
      <c r="BA291" s="70"/>
      <c r="BB291" s="70"/>
      <c r="BC291" s="70"/>
      <c r="BD291" s="71"/>
      <c r="BE291" s="261"/>
      <c r="BF291" s="19"/>
      <c r="BG291" s="19"/>
      <c r="BH291" s="69"/>
      <c r="BI291" s="70"/>
      <c r="BJ291" s="70"/>
      <c r="BK291" s="70"/>
      <c r="BL291" s="71"/>
      <c r="BM291" s="261"/>
      <c r="BN291" s="19"/>
      <c r="BO291" s="19"/>
      <c r="BP291" s="69"/>
      <c r="BQ291" s="70"/>
      <c r="BR291" s="70"/>
      <c r="BS291" s="70"/>
      <c r="BT291" s="71"/>
      <c r="BU291" s="261"/>
      <c r="BV291" s="19"/>
      <c r="BW291" s="19"/>
      <c r="BX291" s="69"/>
      <c r="BY291" s="70"/>
      <c r="BZ291" s="70"/>
      <c r="CA291" s="70"/>
      <c r="CB291" s="71"/>
      <c r="CC291" s="261"/>
      <c r="CD291" s="19"/>
      <c r="CE291" s="19"/>
      <c r="CF291" s="69"/>
      <c r="CG291" s="70"/>
      <c r="CH291" s="70"/>
      <c r="CI291" s="70"/>
      <c r="CJ291" s="71"/>
      <c r="CK291" s="261"/>
      <c r="CL291" s="19"/>
      <c r="CM291" s="19"/>
      <c r="CN291" s="69"/>
      <c r="CO291" s="70"/>
      <c r="CP291" s="70"/>
      <c r="CQ291" s="70"/>
      <c r="CR291" s="71"/>
      <c r="CS291" s="261"/>
      <c r="CT291" s="19"/>
      <c r="CU291" s="19"/>
      <c r="CV291" s="69"/>
      <c r="CW291" s="70"/>
      <c r="CX291" s="70"/>
      <c r="CY291" s="70"/>
      <c r="CZ291" s="71"/>
      <c r="DA291" s="261"/>
      <c r="DB291" s="19"/>
      <c r="DC291" s="19"/>
      <c r="DD291" s="69"/>
      <c r="DE291" s="70"/>
      <c r="DF291" s="70"/>
      <c r="DG291" s="70"/>
      <c r="DH291" s="71"/>
      <c r="DI291" s="261"/>
      <c r="DJ291" s="19"/>
      <c r="DK291" s="19"/>
      <c r="DL291" s="69"/>
      <c r="DM291" s="70"/>
      <c r="DN291" s="70"/>
      <c r="DO291" s="70"/>
      <c r="DP291" s="71"/>
      <c r="DQ291" s="261"/>
      <c r="DR291" s="19"/>
      <c r="DS291" s="19"/>
      <c r="DT291" s="69"/>
      <c r="DU291" s="70"/>
      <c r="DV291" s="70"/>
      <c r="DW291" s="70"/>
      <c r="DX291" s="71"/>
      <c r="DY291" s="261"/>
      <c r="DZ291" s="19"/>
      <c r="EA291" s="19"/>
      <c r="EB291" s="388"/>
      <c r="EC291" s="67"/>
      <c r="ED291" s="67"/>
      <c r="EE291" s="67"/>
      <c r="EF291" s="389"/>
      <c r="EG291" s="390"/>
      <c r="EH291" s="19"/>
      <c r="EI291" s="19"/>
      <c r="EJ291" s="69"/>
      <c r="EK291" s="70"/>
      <c r="EL291" s="70"/>
      <c r="EM291" s="70"/>
      <c r="EN291" s="71"/>
      <c r="EO291" s="261"/>
      <c r="EP291" s="19"/>
      <c r="EQ291" s="19"/>
    </row>
    <row r="292" spans="1:147" ht="37.5" customHeight="1">
      <c r="A292" s="67"/>
      <c r="B292" s="68"/>
      <c r="C292" s="68"/>
      <c r="D292" s="69"/>
      <c r="E292" s="70"/>
      <c r="F292" s="70"/>
      <c r="G292" s="70"/>
      <c r="H292" s="71"/>
      <c r="I292" s="261"/>
      <c r="J292" s="19"/>
      <c r="K292" s="19"/>
      <c r="L292" s="69"/>
      <c r="M292" s="70"/>
      <c r="N292" s="70"/>
      <c r="O292" s="70"/>
      <c r="P292" s="71"/>
      <c r="Q292" s="261"/>
      <c r="R292" s="19"/>
      <c r="S292" s="19"/>
      <c r="T292" s="69"/>
      <c r="U292" s="70"/>
      <c r="V292" s="70"/>
      <c r="W292" s="70"/>
      <c r="X292" s="71"/>
      <c r="Y292" s="261"/>
      <c r="Z292" s="19"/>
      <c r="AA292" s="19"/>
      <c r="AB292" s="69"/>
      <c r="AC292" s="70"/>
      <c r="AD292" s="70"/>
      <c r="AE292" s="70"/>
      <c r="AF292" s="71"/>
      <c r="AG292" s="261"/>
      <c r="AH292" s="19"/>
      <c r="AI292" s="19"/>
      <c r="AJ292" s="69"/>
      <c r="AK292" s="70"/>
      <c r="AL292" s="70"/>
      <c r="AM292" s="70"/>
      <c r="AN292" s="71"/>
      <c r="AO292" s="261"/>
      <c r="AP292" s="19"/>
      <c r="AQ292" s="19"/>
      <c r="AR292" s="69"/>
      <c r="AS292" s="70"/>
      <c r="AT292" s="70"/>
      <c r="AU292" s="70"/>
      <c r="AV292" s="71"/>
      <c r="AW292" s="261"/>
      <c r="AX292" s="19"/>
      <c r="AY292" s="19"/>
      <c r="AZ292" s="69"/>
      <c r="BA292" s="70"/>
      <c r="BB292" s="70"/>
      <c r="BC292" s="70"/>
      <c r="BD292" s="71"/>
      <c r="BE292" s="261"/>
      <c r="BF292" s="19"/>
      <c r="BG292" s="19"/>
      <c r="BH292" s="69"/>
      <c r="BI292" s="70"/>
      <c r="BJ292" s="70"/>
      <c r="BK292" s="70"/>
      <c r="BL292" s="71"/>
      <c r="BM292" s="261"/>
      <c r="BN292" s="19"/>
      <c r="BO292" s="19"/>
      <c r="BP292" s="69"/>
      <c r="BQ292" s="70"/>
      <c r="BR292" s="70"/>
      <c r="BS292" s="70"/>
      <c r="BT292" s="71"/>
      <c r="BU292" s="261"/>
      <c r="BV292" s="19"/>
      <c r="BW292" s="19"/>
      <c r="BX292" s="69"/>
      <c r="BY292" s="70"/>
      <c r="BZ292" s="70"/>
      <c r="CA292" s="70"/>
      <c r="CB292" s="71"/>
      <c r="CC292" s="261"/>
      <c r="CD292" s="19"/>
      <c r="CE292" s="19"/>
      <c r="CF292" s="69"/>
      <c r="CG292" s="70"/>
      <c r="CH292" s="70"/>
      <c r="CI292" s="70"/>
      <c r="CJ292" s="71"/>
      <c r="CK292" s="261"/>
      <c r="CL292" s="19"/>
      <c r="CM292" s="19"/>
      <c r="CN292" s="69"/>
      <c r="CO292" s="70"/>
      <c r="CP292" s="70"/>
      <c r="CQ292" s="70"/>
      <c r="CR292" s="71"/>
      <c r="CS292" s="261"/>
      <c r="CT292" s="19"/>
      <c r="CU292" s="19"/>
      <c r="CV292" s="69"/>
      <c r="CW292" s="70"/>
      <c r="CX292" s="70"/>
      <c r="CY292" s="70"/>
      <c r="CZ292" s="71"/>
      <c r="DA292" s="261"/>
      <c r="DB292" s="19"/>
      <c r="DC292" s="19"/>
      <c r="DD292" s="69"/>
      <c r="DE292" s="70"/>
      <c r="DF292" s="70"/>
      <c r="DG292" s="70"/>
      <c r="DH292" s="71"/>
      <c r="DI292" s="261"/>
      <c r="DJ292" s="19"/>
      <c r="DK292" s="19"/>
      <c r="DL292" s="69"/>
      <c r="DM292" s="70"/>
      <c r="DN292" s="70"/>
      <c r="DO292" s="70"/>
      <c r="DP292" s="71"/>
      <c r="DQ292" s="261"/>
      <c r="DR292" s="19"/>
      <c r="DS292" s="19"/>
      <c r="DT292" s="69"/>
      <c r="DU292" s="70"/>
      <c r="DV292" s="70"/>
      <c r="DW292" s="70"/>
      <c r="DX292" s="71"/>
      <c r="DY292" s="261"/>
      <c r="DZ292" s="19"/>
      <c r="EA292" s="19"/>
      <c r="EB292" s="388"/>
      <c r="EC292" s="67"/>
      <c r="ED292" s="67"/>
      <c r="EE292" s="67"/>
      <c r="EF292" s="389"/>
      <c r="EG292" s="390"/>
      <c r="EH292" s="19"/>
      <c r="EI292" s="19"/>
      <c r="EJ292" s="69"/>
      <c r="EK292" s="70"/>
      <c r="EL292" s="70"/>
      <c r="EM292" s="70"/>
      <c r="EN292" s="71"/>
      <c r="EO292" s="261"/>
      <c r="EP292" s="19"/>
      <c r="EQ292" s="19"/>
    </row>
    <row r="293" spans="1:147" ht="37.5" customHeight="1">
      <c r="A293" s="67"/>
      <c r="B293" s="68"/>
      <c r="C293" s="68"/>
      <c r="D293" s="69"/>
      <c r="E293" s="70"/>
      <c r="F293" s="70"/>
      <c r="G293" s="70"/>
      <c r="H293" s="71"/>
      <c r="I293" s="261"/>
      <c r="J293" s="19"/>
      <c r="K293" s="19"/>
      <c r="L293" s="69"/>
      <c r="M293" s="70"/>
      <c r="N293" s="70"/>
      <c r="O293" s="70"/>
      <c r="P293" s="71"/>
      <c r="Q293" s="261"/>
      <c r="R293" s="19"/>
      <c r="S293" s="19"/>
      <c r="T293" s="69"/>
      <c r="U293" s="70"/>
      <c r="V293" s="70"/>
      <c r="W293" s="70"/>
      <c r="X293" s="71"/>
      <c r="Y293" s="261"/>
      <c r="Z293" s="19"/>
      <c r="AA293" s="19"/>
      <c r="AB293" s="69"/>
      <c r="AC293" s="70"/>
      <c r="AD293" s="70"/>
      <c r="AE293" s="70"/>
      <c r="AF293" s="71"/>
      <c r="AG293" s="261"/>
      <c r="AH293" s="19"/>
      <c r="AI293" s="19"/>
      <c r="AJ293" s="69"/>
      <c r="AK293" s="70"/>
      <c r="AL293" s="70"/>
      <c r="AM293" s="70"/>
      <c r="AN293" s="71"/>
      <c r="AO293" s="261"/>
      <c r="AP293" s="19"/>
      <c r="AQ293" s="19"/>
      <c r="AR293" s="69"/>
      <c r="AS293" s="70"/>
      <c r="AT293" s="70"/>
      <c r="AU293" s="70"/>
      <c r="AV293" s="71"/>
      <c r="AW293" s="261"/>
      <c r="AX293" s="19"/>
      <c r="AY293" s="19"/>
      <c r="AZ293" s="69"/>
      <c r="BA293" s="70"/>
      <c r="BB293" s="70"/>
      <c r="BC293" s="70"/>
      <c r="BD293" s="71"/>
      <c r="BE293" s="261"/>
      <c r="BF293" s="19"/>
      <c r="BG293" s="19"/>
      <c r="BH293" s="69"/>
      <c r="BI293" s="70"/>
      <c r="BJ293" s="70"/>
      <c r="BK293" s="70"/>
      <c r="BL293" s="71"/>
      <c r="BM293" s="261"/>
      <c r="BN293" s="19"/>
      <c r="BO293" s="19"/>
      <c r="BP293" s="69"/>
      <c r="BQ293" s="70"/>
      <c r="BR293" s="70"/>
      <c r="BS293" s="70"/>
      <c r="BT293" s="71"/>
      <c r="BU293" s="261"/>
      <c r="BV293" s="19"/>
      <c r="BW293" s="19"/>
      <c r="BX293" s="69"/>
      <c r="BY293" s="70"/>
      <c r="BZ293" s="70"/>
      <c r="CA293" s="70"/>
      <c r="CB293" s="71"/>
      <c r="CC293" s="261"/>
      <c r="CD293" s="19"/>
      <c r="CE293" s="19"/>
      <c r="CF293" s="69"/>
      <c r="CG293" s="70"/>
      <c r="CH293" s="70"/>
      <c r="CI293" s="70"/>
      <c r="CJ293" s="71"/>
      <c r="CK293" s="261"/>
      <c r="CL293" s="19"/>
      <c r="CM293" s="19"/>
      <c r="CN293" s="69"/>
      <c r="CO293" s="70"/>
      <c r="CP293" s="70"/>
      <c r="CQ293" s="70"/>
      <c r="CR293" s="71"/>
      <c r="CS293" s="261"/>
      <c r="CT293" s="19"/>
      <c r="CU293" s="19"/>
      <c r="CV293" s="69"/>
      <c r="CW293" s="70"/>
      <c r="CX293" s="70"/>
      <c r="CY293" s="70"/>
      <c r="CZ293" s="71"/>
      <c r="DA293" s="261"/>
      <c r="DB293" s="19"/>
      <c r="DC293" s="19"/>
      <c r="DD293" s="69"/>
      <c r="DE293" s="70"/>
      <c r="DF293" s="70"/>
      <c r="DG293" s="70"/>
      <c r="DH293" s="71"/>
      <c r="DI293" s="261"/>
      <c r="DJ293" s="19"/>
      <c r="DK293" s="19"/>
      <c r="DL293" s="69"/>
      <c r="DM293" s="70"/>
      <c r="DN293" s="70"/>
      <c r="DO293" s="70"/>
      <c r="DP293" s="71"/>
      <c r="DQ293" s="261"/>
      <c r="DR293" s="19"/>
      <c r="DS293" s="19"/>
      <c r="DT293" s="69"/>
      <c r="DU293" s="70"/>
      <c r="DV293" s="70"/>
      <c r="DW293" s="70"/>
      <c r="DX293" s="71"/>
      <c r="DY293" s="261"/>
      <c r="DZ293" s="19"/>
      <c r="EA293" s="19"/>
      <c r="EB293" s="388"/>
      <c r="EC293" s="67"/>
      <c r="ED293" s="67"/>
      <c r="EE293" s="67"/>
      <c r="EF293" s="389"/>
      <c r="EG293" s="390"/>
      <c r="EH293" s="19"/>
      <c r="EI293" s="19"/>
      <c r="EJ293" s="69"/>
      <c r="EK293" s="70"/>
      <c r="EL293" s="70"/>
      <c r="EM293" s="70"/>
      <c r="EN293" s="71"/>
      <c r="EO293" s="261"/>
      <c r="EP293" s="19"/>
      <c r="EQ293" s="19"/>
    </row>
    <row r="294" spans="1:147" ht="37.5" customHeight="1">
      <c r="A294" s="67"/>
      <c r="B294" s="68"/>
      <c r="C294" s="68"/>
      <c r="D294" s="69"/>
      <c r="E294" s="70"/>
      <c r="F294" s="70"/>
      <c r="G294" s="70"/>
      <c r="H294" s="71"/>
      <c r="I294" s="261"/>
      <c r="J294" s="19"/>
      <c r="K294" s="19"/>
      <c r="L294" s="69"/>
      <c r="M294" s="70"/>
      <c r="N294" s="70"/>
      <c r="O294" s="70"/>
      <c r="P294" s="71"/>
      <c r="Q294" s="261"/>
      <c r="R294" s="19"/>
      <c r="S294" s="19"/>
      <c r="T294" s="69"/>
      <c r="U294" s="70"/>
      <c r="V294" s="70"/>
      <c r="W294" s="70"/>
      <c r="X294" s="71"/>
      <c r="Y294" s="261"/>
      <c r="Z294" s="19"/>
      <c r="AA294" s="19"/>
      <c r="AB294" s="69"/>
      <c r="AC294" s="70"/>
      <c r="AD294" s="70"/>
      <c r="AE294" s="70"/>
      <c r="AF294" s="71"/>
      <c r="AG294" s="261"/>
      <c r="AH294" s="19"/>
      <c r="AI294" s="19"/>
      <c r="AJ294" s="69"/>
      <c r="AK294" s="70"/>
      <c r="AL294" s="70"/>
      <c r="AM294" s="70"/>
      <c r="AN294" s="71"/>
      <c r="AO294" s="261"/>
      <c r="AP294" s="19"/>
      <c r="AQ294" s="19"/>
      <c r="AR294" s="69"/>
      <c r="AS294" s="70"/>
      <c r="AT294" s="70"/>
      <c r="AU294" s="70"/>
      <c r="AV294" s="71"/>
      <c r="AW294" s="261"/>
      <c r="AX294" s="19"/>
      <c r="AY294" s="19"/>
      <c r="AZ294" s="69"/>
      <c r="BA294" s="70"/>
      <c r="BB294" s="70"/>
      <c r="BC294" s="70"/>
      <c r="BD294" s="71"/>
      <c r="BE294" s="261"/>
      <c r="BF294" s="19"/>
      <c r="BG294" s="19"/>
      <c r="BH294" s="69"/>
      <c r="BI294" s="70"/>
      <c r="BJ294" s="70"/>
      <c r="BK294" s="70"/>
      <c r="BL294" s="71"/>
      <c r="BM294" s="261"/>
      <c r="BN294" s="19"/>
      <c r="BO294" s="19"/>
      <c r="BP294" s="69"/>
      <c r="BQ294" s="70"/>
      <c r="BR294" s="70"/>
      <c r="BS294" s="70"/>
      <c r="BT294" s="71"/>
      <c r="BU294" s="261"/>
      <c r="BV294" s="19"/>
      <c r="BW294" s="19"/>
      <c r="BX294" s="69"/>
      <c r="BY294" s="70"/>
      <c r="BZ294" s="70"/>
      <c r="CA294" s="70"/>
      <c r="CB294" s="71"/>
      <c r="CC294" s="261"/>
      <c r="CD294" s="19"/>
      <c r="CE294" s="19"/>
      <c r="CF294" s="69"/>
      <c r="CG294" s="70"/>
      <c r="CH294" s="70"/>
      <c r="CI294" s="70"/>
      <c r="CJ294" s="71"/>
      <c r="CK294" s="261"/>
      <c r="CL294" s="19"/>
      <c r="CM294" s="19"/>
      <c r="CN294" s="69"/>
      <c r="CO294" s="70"/>
      <c r="CP294" s="70"/>
      <c r="CQ294" s="70"/>
      <c r="CR294" s="71"/>
      <c r="CS294" s="261"/>
      <c r="CT294" s="19"/>
      <c r="CU294" s="19"/>
      <c r="CV294" s="69"/>
      <c r="CW294" s="70"/>
      <c r="CX294" s="70"/>
      <c r="CY294" s="70"/>
      <c r="CZ294" s="71"/>
      <c r="DA294" s="261"/>
      <c r="DB294" s="19"/>
      <c r="DC294" s="19"/>
      <c r="DD294" s="69"/>
      <c r="DE294" s="70"/>
      <c r="DF294" s="70"/>
      <c r="DG294" s="70"/>
      <c r="DH294" s="71"/>
      <c r="DI294" s="261"/>
      <c r="DJ294" s="19"/>
      <c r="DK294" s="19"/>
      <c r="DL294" s="69"/>
      <c r="DM294" s="70"/>
      <c r="DN294" s="70"/>
      <c r="DO294" s="70"/>
      <c r="DP294" s="71"/>
      <c r="DQ294" s="261"/>
      <c r="DR294" s="19"/>
      <c r="DS294" s="19"/>
      <c r="DT294" s="69"/>
      <c r="DU294" s="70"/>
      <c r="DV294" s="70"/>
      <c r="DW294" s="70"/>
      <c r="DX294" s="71"/>
      <c r="DY294" s="261"/>
      <c r="DZ294" s="19"/>
      <c r="EA294" s="19"/>
      <c r="EB294" s="388"/>
      <c r="EC294" s="67"/>
      <c r="ED294" s="67"/>
      <c r="EE294" s="67"/>
      <c r="EF294" s="389"/>
      <c r="EG294" s="390"/>
      <c r="EH294" s="19"/>
      <c r="EI294" s="19"/>
      <c r="EJ294" s="69"/>
      <c r="EK294" s="70"/>
      <c r="EL294" s="70"/>
      <c r="EM294" s="70"/>
      <c r="EN294" s="71"/>
      <c r="EO294" s="261"/>
      <c r="EP294" s="19"/>
      <c r="EQ294" s="19"/>
    </row>
    <row r="295" spans="1:147" ht="37.5" customHeight="1">
      <c r="A295" s="67"/>
      <c r="B295" s="68"/>
      <c r="C295" s="68"/>
      <c r="D295" s="69"/>
      <c r="E295" s="70"/>
      <c r="F295" s="70"/>
      <c r="G295" s="70"/>
      <c r="H295" s="71"/>
      <c r="I295" s="261"/>
      <c r="J295" s="19"/>
      <c r="K295" s="19"/>
      <c r="L295" s="69"/>
      <c r="M295" s="70"/>
      <c r="N295" s="70"/>
      <c r="O295" s="70"/>
      <c r="P295" s="71"/>
      <c r="Q295" s="261"/>
      <c r="R295" s="19"/>
      <c r="S295" s="19"/>
      <c r="T295" s="69"/>
      <c r="U295" s="70"/>
      <c r="V295" s="70"/>
      <c r="W295" s="70"/>
      <c r="X295" s="71"/>
      <c r="Y295" s="261"/>
      <c r="Z295" s="19"/>
      <c r="AA295" s="19"/>
      <c r="AB295" s="69"/>
      <c r="AC295" s="70"/>
      <c r="AD295" s="70"/>
      <c r="AE295" s="70"/>
      <c r="AF295" s="71"/>
      <c r="AG295" s="261"/>
      <c r="AH295" s="19"/>
      <c r="AI295" s="19"/>
      <c r="AJ295" s="69"/>
      <c r="AK295" s="70"/>
      <c r="AL295" s="70"/>
      <c r="AM295" s="70"/>
      <c r="AN295" s="71"/>
      <c r="AO295" s="261"/>
      <c r="AP295" s="19"/>
      <c r="AQ295" s="19"/>
      <c r="AR295" s="69"/>
      <c r="AS295" s="70"/>
      <c r="AT295" s="70"/>
      <c r="AU295" s="70"/>
      <c r="AV295" s="71"/>
      <c r="AW295" s="261"/>
      <c r="AX295" s="19"/>
      <c r="AY295" s="19"/>
      <c r="AZ295" s="69"/>
      <c r="BA295" s="70"/>
      <c r="BB295" s="70"/>
      <c r="BC295" s="70"/>
      <c r="BD295" s="71"/>
      <c r="BE295" s="261"/>
      <c r="BF295" s="19"/>
      <c r="BG295" s="19"/>
      <c r="BH295" s="69"/>
      <c r="BI295" s="70"/>
      <c r="BJ295" s="70"/>
      <c r="BK295" s="70"/>
      <c r="BL295" s="71"/>
      <c r="BM295" s="261"/>
      <c r="BN295" s="19"/>
      <c r="BO295" s="19"/>
      <c r="BP295" s="69"/>
      <c r="BQ295" s="70"/>
      <c r="BR295" s="70"/>
      <c r="BS295" s="70"/>
      <c r="BT295" s="71"/>
      <c r="BU295" s="261"/>
      <c r="BV295" s="19"/>
      <c r="BW295" s="19"/>
      <c r="BX295" s="69"/>
      <c r="BY295" s="70"/>
      <c r="BZ295" s="70"/>
      <c r="CA295" s="70"/>
      <c r="CB295" s="71"/>
      <c r="CC295" s="261"/>
      <c r="CD295" s="19"/>
      <c r="CE295" s="19"/>
      <c r="CF295" s="69"/>
      <c r="CG295" s="70"/>
      <c r="CH295" s="70"/>
      <c r="CI295" s="70"/>
      <c r="CJ295" s="71"/>
      <c r="CK295" s="261"/>
      <c r="CL295" s="19"/>
      <c r="CM295" s="19"/>
      <c r="CN295" s="69"/>
      <c r="CO295" s="70"/>
      <c r="CP295" s="70"/>
      <c r="CQ295" s="70"/>
      <c r="CR295" s="71"/>
      <c r="CS295" s="261"/>
      <c r="CT295" s="19"/>
      <c r="CU295" s="19"/>
      <c r="CV295" s="69"/>
      <c r="CW295" s="70"/>
      <c r="CX295" s="70"/>
      <c r="CY295" s="70"/>
      <c r="CZ295" s="71"/>
      <c r="DA295" s="261"/>
      <c r="DB295" s="19"/>
      <c r="DC295" s="19"/>
      <c r="DD295" s="69"/>
      <c r="DE295" s="70"/>
      <c r="DF295" s="70"/>
      <c r="DG295" s="70"/>
      <c r="DH295" s="71"/>
      <c r="DI295" s="261"/>
      <c r="DJ295" s="19"/>
      <c r="DK295" s="19"/>
      <c r="DL295" s="69"/>
      <c r="DM295" s="70"/>
      <c r="DN295" s="70"/>
      <c r="DO295" s="70"/>
      <c r="DP295" s="71"/>
      <c r="DQ295" s="261"/>
      <c r="DR295" s="19"/>
      <c r="DS295" s="19"/>
      <c r="DT295" s="69"/>
      <c r="DU295" s="70"/>
      <c r="DV295" s="70"/>
      <c r="DW295" s="70"/>
      <c r="DX295" s="71"/>
      <c r="DY295" s="261"/>
      <c r="DZ295" s="19"/>
      <c r="EA295" s="19"/>
      <c r="EB295" s="388"/>
      <c r="EC295" s="67"/>
      <c r="ED295" s="67"/>
      <c r="EE295" s="67"/>
      <c r="EF295" s="389"/>
      <c r="EG295" s="390"/>
      <c r="EH295" s="19"/>
      <c r="EI295" s="19"/>
      <c r="EJ295" s="69"/>
      <c r="EK295" s="70"/>
      <c r="EL295" s="70"/>
      <c r="EM295" s="70"/>
      <c r="EN295" s="71"/>
      <c r="EO295" s="261"/>
      <c r="EP295" s="19"/>
      <c r="EQ295" s="19"/>
    </row>
    <row r="296" spans="1:147" ht="37.5" customHeight="1">
      <c r="A296" s="67"/>
      <c r="B296" s="68"/>
      <c r="C296" s="68"/>
      <c r="D296" s="69"/>
      <c r="E296" s="70"/>
      <c r="F296" s="70"/>
      <c r="G296" s="70"/>
      <c r="H296" s="71"/>
      <c r="I296" s="261"/>
      <c r="J296" s="19"/>
      <c r="K296" s="19"/>
      <c r="L296" s="69"/>
      <c r="M296" s="70"/>
      <c r="N296" s="70"/>
      <c r="O296" s="70"/>
      <c r="P296" s="71"/>
      <c r="Q296" s="261"/>
      <c r="R296" s="19"/>
      <c r="S296" s="19"/>
      <c r="T296" s="69"/>
      <c r="U296" s="70"/>
      <c r="V296" s="70"/>
      <c r="W296" s="70"/>
      <c r="X296" s="71"/>
      <c r="Y296" s="261"/>
      <c r="Z296" s="19"/>
      <c r="AA296" s="19"/>
      <c r="AB296" s="69"/>
      <c r="AC296" s="70"/>
      <c r="AD296" s="70"/>
      <c r="AE296" s="70"/>
      <c r="AF296" s="71"/>
      <c r="AG296" s="261"/>
      <c r="AH296" s="19"/>
      <c r="AI296" s="19"/>
      <c r="AJ296" s="69"/>
      <c r="AK296" s="70"/>
      <c r="AL296" s="70"/>
      <c r="AM296" s="70"/>
      <c r="AN296" s="71"/>
      <c r="AO296" s="261"/>
      <c r="AP296" s="19"/>
      <c r="AQ296" s="19"/>
      <c r="AR296" s="69"/>
      <c r="AS296" s="70"/>
      <c r="AT296" s="70"/>
      <c r="AU296" s="70"/>
      <c r="AV296" s="71"/>
      <c r="AW296" s="261"/>
      <c r="AX296" s="19"/>
      <c r="AY296" s="19"/>
      <c r="AZ296" s="69"/>
      <c r="BA296" s="70"/>
      <c r="BB296" s="70"/>
      <c r="BC296" s="70"/>
      <c r="BD296" s="71"/>
      <c r="BE296" s="261"/>
      <c r="BF296" s="19"/>
      <c r="BG296" s="19"/>
      <c r="BH296" s="69"/>
      <c r="BI296" s="70"/>
      <c r="BJ296" s="70"/>
      <c r="BK296" s="70"/>
      <c r="BL296" s="71"/>
      <c r="BM296" s="261"/>
      <c r="BN296" s="19"/>
      <c r="BO296" s="19"/>
      <c r="BP296" s="69"/>
      <c r="BQ296" s="70"/>
      <c r="BR296" s="70"/>
      <c r="BS296" s="70"/>
      <c r="BT296" s="71"/>
      <c r="BU296" s="261"/>
      <c r="BV296" s="19"/>
      <c r="BW296" s="19"/>
      <c r="BX296" s="69"/>
      <c r="BY296" s="70"/>
      <c r="BZ296" s="70"/>
      <c r="CA296" s="70"/>
      <c r="CB296" s="71"/>
      <c r="CC296" s="261"/>
      <c r="CD296" s="19"/>
      <c r="CE296" s="19"/>
      <c r="CF296" s="69"/>
      <c r="CG296" s="70"/>
      <c r="CH296" s="70"/>
      <c r="CI296" s="70"/>
      <c r="CJ296" s="71"/>
      <c r="CK296" s="261"/>
      <c r="CL296" s="19"/>
      <c r="CM296" s="19"/>
      <c r="CN296" s="69"/>
      <c r="CO296" s="70"/>
      <c r="CP296" s="70"/>
      <c r="CQ296" s="70"/>
      <c r="CR296" s="71"/>
      <c r="CS296" s="261"/>
      <c r="CT296" s="19"/>
      <c r="CU296" s="19"/>
      <c r="CV296" s="69"/>
      <c r="CW296" s="70"/>
      <c r="CX296" s="70"/>
      <c r="CY296" s="70"/>
      <c r="CZ296" s="71"/>
      <c r="DA296" s="261"/>
      <c r="DB296" s="19"/>
      <c r="DC296" s="19"/>
      <c r="DD296" s="69"/>
      <c r="DE296" s="70"/>
      <c r="DF296" s="70"/>
      <c r="DG296" s="70"/>
      <c r="DH296" s="71"/>
      <c r="DI296" s="261"/>
      <c r="DJ296" s="19"/>
      <c r="DK296" s="19"/>
      <c r="DL296" s="69"/>
      <c r="DM296" s="70"/>
      <c r="DN296" s="70"/>
      <c r="DO296" s="70"/>
      <c r="DP296" s="71"/>
      <c r="DQ296" s="261"/>
      <c r="DR296" s="19"/>
      <c r="DS296" s="19"/>
      <c r="DT296" s="69"/>
      <c r="DU296" s="70"/>
      <c r="DV296" s="70"/>
      <c r="DW296" s="70"/>
      <c r="DX296" s="71"/>
      <c r="DY296" s="261"/>
      <c r="DZ296" s="19"/>
      <c r="EA296" s="19"/>
      <c r="EB296" s="388"/>
      <c r="EC296" s="67"/>
      <c r="ED296" s="67"/>
      <c r="EE296" s="67"/>
      <c r="EF296" s="389"/>
      <c r="EG296" s="390"/>
      <c r="EH296" s="19"/>
      <c r="EI296" s="19"/>
      <c r="EJ296" s="69"/>
      <c r="EK296" s="70"/>
      <c r="EL296" s="70"/>
      <c r="EM296" s="70"/>
      <c r="EN296" s="71"/>
      <c r="EO296" s="261"/>
      <c r="EP296" s="19"/>
      <c r="EQ296" s="19"/>
    </row>
    <row r="297" spans="1:147" ht="37.5" customHeight="1">
      <c r="A297" s="67"/>
      <c r="B297" s="68"/>
      <c r="C297" s="68"/>
      <c r="D297" s="69"/>
      <c r="E297" s="70"/>
      <c r="F297" s="70"/>
      <c r="G297" s="70"/>
      <c r="H297" s="71"/>
      <c r="I297" s="261"/>
      <c r="J297" s="19"/>
      <c r="K297" s="19"/>
      <c r="L297" s="69"/>
      <c r="M297" s="70"/>
      <c r="N297" s="70"/>
      <c r="O297" s="70"/>
      <c r="P297" s="71"/>
      <c r="Q297" s="261"/>
      <c r="R297" s="19"/>
      <c r="S297" s="19"/>
      <c r="T297" s="69"/>
      <c r="U297" s="70"/>
      <c r="V297" s="70"/>
      <c r="W297" s="70"/>
      <c r="X297" s="71"/>
      <c r="Y297" s="261"/>
      <c r="Z297" s="19"/>
      <c r="AA297" s="19"/>
      <c r="AB297" s="69"/>
      <c r="AC297" s="70"/>
      <c r="AD297" s="70"/>
      <c r="AE297" s="70"/>
      <c r="AF297" s="71"/>
      <c r="AG297" s="261"/>
      <c r="AH297" s="19"/>
      <c r="AI297" s="19"/>
      <c r="AJ297" s="69"/>
      <c r="AK297" s="70"/>
      <c r="AL297" s="70"/>
      <c r="AM297" s="70"/>
      <c r="AN297" s="71"/>
      <c r="AO297" s="261"/>
      <c r="AP297" s="19"/>
      <c r="AQ297" s="19"/>
      <c r="AR297" s="69"/>
      <c r="AS297" s="70"/>
      <c r="AT297" s="70"/>
      <c r="AU297" s="70"/>
      <c r="AV297" s="71"/>
      <c r="AW297" s="261"/>
      <c r="AX297" s="19"/>
      <c r="AY297" s="19"/>
      <c r="AZ297" s="69"/>
      <c r="BA297" s="70"/>
      <c r="BB297" s="70"/>
      <c r="BC297" s="70"/>
      <c r="BD297" s="71"/>
      <c r="BE297" s="261"/>
      <c r="BF297" s="19"/>
      <c r="BG297" s="19"/>
      <c r="BH297" s="69"/>
      <c r="BI297" s="70"/>
      <c r="BJ297" s="70"/>
      <c r="BK297" s="70"/>
      <c r="BL297" s="71"/>
      <c r="BM297" s="261"/>
      <c r="BN297" s="19"/>
      <c r="BO297" s="19"/>
      <c r="BP297" s="69"/>
      <c r="BQ297" s="70"/>
      <c r="BR297" s="70"/>
      <c r="BS297" s="70"/>
      <c r="BT297" s="71"/>
      <c r="BU297" s="261"/>
      <c r="BV297" s="19"/>
      <c r="BW297" s="19"/>
      <c r="BX297" s="69"/>
      <c r="BY297" s="70"/>
      <c r="BZ297" s="70"/>
      <c r="CA297" s="70"/>
      <c r="CB297" s="71"/>
      <c r="CC297" s="261"/>
      <c r="CD297" s="19"/>
      <c r="CE297" s="19"/>
      <c r="CF297" s="69"/>
      <c r="CG297" s="70"/>
      <c r="CH297" s="70"/>
      <c r="CI297" s="70"/>
      <c r="CJ297" s="71"/>
      <c r="CK297" s="261"/>
      <c r="CL297" s="19"/>
      <c r="CM297" s="19"/>
      <c r="CN297" s="69"/>
      <c r="CO297" s="70"/>
      <c r="CP297" s="70"/>
      <c r="CQ297" s="70"/>
      <c r="CR297" s="71"/>
      <c r="CS297" s="261"/>
      <c r="CT297" s="19"/>
      <c r="CU297" s="19"/>
      <c r="CV297" s="69"/>
      <c r="CW297" s="70"/>
      <c r="CX297" s="70"/>
      <c r="CY297" s="70"/>
      <c r="CZ297" s="71"/>
      <c r="DA297" s="261"/>
      <c r="DB297" s="19"/>
      <c r="DC297" s="19"/>
      <c r="DD297" s="69"/>
      <c r="DE297" s="70"/>
      <c r="DF297" s="70"/>
      <c r="DG297" s="70"/>
      <c r="DH297" s="71"/>
      <c r="DI297" s="261"/>
      <c r="DJ297" s="19"/>
      <c r="DK297" s="19"/>
      <c r="DL297" s="69"/>
      <c r="DM297" s="70"/>
      <c r="DN297" s="70"/>
      <c r="DO297" s="70"/>
      <c r="DP297" s="71"/>
      <c r="DQ297" s="261"/>
      <c r="DR297" s="19"/>
      <c r="DS297" s="19"/>
      <c r="DT297" s="69"/>
      <c r="DU297" s="70"/>
      <c r="DV297" s="70"/>
      <c r="DW297" s="70"/>
      <c r="DX297" s="71"/>
      <c r="DY297" s="261"/>
      <c r="DZ297" s="19"/>
      <c r="EA297" s="19"/>
      <c r="EB297" s="388"/>
      <c r="EC297" s="67"/>
      <c r="ED297" s="67"/>
      <c r="EE297" s="67"/>
      <c r="EF297" s="389"/>
      <c r="EG297" s="390"/>
      <c r="EH297" s="19"/>
      <c r="EI297" s="19"/>
      <c r="EJ297" s="69"/>
      <c r="EK297" s="70"/>
      <c r="EL297" s="70"/>
      <c r="EM297" s="70"/>
      <c r="EN297" s="71"/>
      <c r="EO297" s="261"/>
      <c r="EP297" s="19"/>
      <c r="EQ297" s="19"/>
    </row>
    <row r="298" spans="1:147" ht="37.5" customHeight="1">
      <c r="A298" s="67"/>
      <c r="B298" s="68"/>
      <c r="C298" s="68"/>
      <c r="D298" s="69"/>
      <c r="E298" s="70"/>
      <c r="F298" s="70"/>
      <c r="G298" s="70"/>
      <c r="H298" s="71"/>
      <c r="I298" s="261"/>
      <c r="J298" s="19"/>
      <c r="K298" s="19"/>
      <c r="L298" s="69"/>
      <c r="M298" s="70"/>
      <c r="N298" s="70"/>
      <c r="O298" s="70"/>
      <c r="P298" s="71"/>
      <c r="Q298" s="261"/>
      <c r="R298" s="19"/>
      <c r="S298" s="19"/>
      <c r="T298" s="69"/>
      <c r="U298" s="70"/>
      <c r="V298" s="70"/>
      <c r="W298" s="70"/>
      <c r="X298" s="71"/>
      <c r="Y298" s="261"/>
      <c r="Z298" s="19"/>
      <c r="AA298" s="19"/>
      <c r="AB298" s="69"/>
      <c r="AC298" s="70"/>
      <c r="AD298" s="70"/>
      <c r="AE298" s="70"/>
      <c r="AF298" s="71"/>
      <c r="AG298" s="261"/>
      <c r="AH298" s="19"/>
      <c r="AI298" s="19"/>
      <c r="AJ298" s="69"/>
      <c r="AK298" s="70"/>
      <c r="AL298" s="70"/>
      <c r="AM298" s="70"/>
      <c r="AN298" s="71"/>
      <c r="AO298" s="261"/>
      <c r="AP298" s="19"/>
      <c r="AQ298" s="19"/>
      <c r="AR298" s="69"/>
      <c r="AS298" s="70"/>
      <c r="AT298" s="70"/>
      <c r="AU298" s="70"/>
      <c r="AV298" s="71"/>
      <c r="AW298" s="261"/>
      <c r="AX298" s="19"/>
      <c r="AY298" s="19"/>
      <c r="AZ298" s="69"/>
      <c r="BA298" s="70"/>
      <c r="BB298" s="70"/>
      <c r="BC298" s="70"/>
      <c r="BD298" s="71"/>
      <c r="BE298" s="261"/>
      <c r="BF298" s="19"/>
      <c r="BG298" s="19"/>
      <c r="BH298" s="69"/>
      <c r="BI298" s="70"/>
      <c r="BJ298" s="70"/>
      <c r="BK298" s="70"/>
      <c r="BL298" s="71"/>
      <c r="BM298" s="261"/>
      <c r="BN298" s="19"/>
      <c r="BO298" s="19"/>
      <c r="BP298" s="69"/>
      <c r="BQ298" s="70"/>
      <c r="BR298" s="70"/>
      <c r="BS298" s="70"/>
      <c r="BT298" s="71"/>
      <c r="BU298" s="261"/>
      <c r="BV298" s="19"/>
      <c r="BW298" s="19"/>
      <c r="BX298" s="69"/>
      <c r="BY298" s="70"/>
      <c r="BZ298" s="70"/>
      <c r="CA298" s="70"/>
      <c r="CB298" s="71"/>
      <c r="CC298" s="261"/>
      <c r="CD298" s="19"/>
      <c r="CE298" s="19"/>
      <c r="CF298" s="69"/>
      <c r="CG298" s="70"/>
      <c r="CH298" s="70"/>
      <c r="CI298" s="70"/>
      <c r="CJ298" s="71"/>
      <c r="CK298" s="261"/>
      <c r="CL298" s="19"/>
      <c r="CM298" s="19"/>
      <c r="CN298" s="69"/>
      <c r="CO298" s="70"/>
      <c r="CP298" s="70"/>
      <c r="CQ298" s="70"/>
      <c r="CR298" s="71"/>
      <c r="CS298" s="261"/>
      <c r="CT298" s="19"/>
      <c r="CU298" s="19"/>
      <c r="CV298" s="69"/>
      <c r="CW298" s="70"/>
      <c r="CX298" s="70"/>
      <c r="CY298" s="70"/>
      <c r="CZ298" s="71"/>
      <c r="DA298" s="261"/>
      <c r="DB298" s="19"/>
      <c r="DC298" s="19"/>
      <c r="DD298" s="69"/>
      <c r="DE298" s="70"/>
      <c r="DF298" s="70"/>
      <c r="DG298" s="70"/>
      <c r="DH298" s="71"/>
      <c r="DI298" s="261"/>
      <c r="DJ298" s="19"/>
      <c r="DK298" s="19"/>
      <c r="DL298" s="69"/>
      <c r="DM298" s="70"/>
      <c r="DN298" s="70"/>
      <c r="DO298" s="70"/>
      <c r="DP298" s="71"/>
      <c r="DQ298" s="261"/>
      <c r="DR298" s="19"/>
      <c r="DS298" s="19"/>
      <c r="DT298" s="69"/>
      <c r="DU298" s="70"/>
      <c r="DV298" s="70"/>
      <c r="DW298" s="70"/>
      <c r="DX298" s="71"/>
      <c r="DY298" s="261"/>
      <c r="DZ298" s="19"/>
      <c r="EA298" s="19"/>
      <c r="EB298" s="388"/>
      <c r="EC298" s="67"/>
      <c r="ED298" s="67"/>
      <c r="EE298" s="67"/>
      <c r="EF298" s="389"/>
      <c r="EG298" s="390"/>
      <c r="EH298" s="19"/>
      <c r="EI298" s="19"/>
      <c r="EJ298" s="69"/>
      <c r="EK298" s="70"/>
      <c r="EL298" s="70"/>
      <c r="EM298" s="70"/>
      <c r="EN298" s="71"/>
      <c r="EO298" s="261"/>
      <c r="EP298" s="19"/>
      <c r="EQ298" s="19"/>
    </row>
    <row r="299" spans="1:147" ht="37.5" customHeight="1">
      <c r="A299" s="67"/>
      <c r="B299" s="68"/>
      <c r="C299" s="68"/>
      <c r="D299" s="69"/>
      <c r="E299" s="70"/>
      <c r="F299" s="70"/>
      <c r="G299" s="70"/>
      <c r="H299" s="71"/>
      <c r="I299" s="261"/>
      <c r="J299" s="19"/>
      <c r="K299" s="19"/>
      <c r="L299" s="69"/>
      <c r="M299" s="70"/>
      <c r="N299" s="70"/>
      <c r="O299" s="70"/>
      <c r="P299" s="71"/>
      <c r="Q299" s="261"/>
      <c r="R299" s="19"/>
      <c r="S299" s="19"/>
      <c r="T299" s="69"/>
      <c r="U299" s="70"/>
      <c r="V299" s="70"/>
      <c r="W299" s="70"/>
      <c r="X299" s="71"/>
      <c r="Y299" s="261"/>
      <c r="Z299" s="19"/>
      <c r="AA299" s="19"/>
      <c r="AB299" s="69"/>
      <c r="AC299" s="70"/>
      <c r="AD299" s="70"/>
      <c r="AE299" s="70"/>
      <c r="AF299" s="71"/>
      <c r="AG299" s="261"/>
      <c r="AH299" s="19"/>
      <c r="AI299" s="19"/>
      <c r="AJ299" s="69"/>
      <c r="AK299" s="70"/>
      <c r="AL299" s="70"/>
      <c r="AM299" s="70"/>
      <c r="AN299" s="71"/>
      <c r="AO299" s="261"/>
      <c r="AP299" s="19"/>
      <c r="AQ299" s="19"/>
      <c r="AR299" s="69"/>
      <c r="AS299" s="70"/>
      <c r="AT299" s="70"/>
      <c r="AU299" s="70"/>
      <c r="AV299" s="71"/>
      <c r="AW299" s="261"/>
      <c r="AX299" s="19"/>
      <c r="AY299" s="19"/>
      <c r="AZ299" s="69"/>
      <c r="BA299" s="70"/>
      <c r="BB299" s="70"/>
      <c r="BC299" s="70"/>
      <c r="BD299" s="71"/>
      <c r="BE299" s="261"/>
      <c r="BF299" s="19"/>
      <c r="BG299" s="19"/>
      <c r="BH299" s="69"/>
      <c r="BI299" s="70"/>
      <c r="BJ299" s="70"/>
      <c r="BK299" s="70"/>
      <c r="BL299" s="71"/>
      <c r="BM299" s="261"/>
      <c r="BN299" s="19"/>
      <c r="BO299" s="19"/>
      <c r="BP299" s="69"/>
      <c r="BQ299" s="70"/>
      <c r="BR299" s="70"/>
      <c r="BS299" s="70"/>
      <c r="BT299" s="71"/>
      <c r="BU299" s="261"/>
      <c r="BV299" s="19"/>
      <c r="BW299" s="19"/>
      <c r="BX299" s="69"/>
      <c r="BY299" s="70"/>
      <c r="BZ299" s="70"/>
      <c r="CA299" s="70"/>
      <c r="CB299" s="71"/>
      <c r="CC299" s="261"/>
      <c r="CD299" s="19"/>
      <c r="CE299" s="19"/>
      <c r="CF299" s="69"/>
      <c r="CG299" s="70"/>
      <c r="CH299" s="70"/>
      <c r="CI299" s="70"/>
      <c r="CJ299" s="71"/>
      <c r="CK299" s="261"/>
      <c r="CL299" s="19"/>
      <c r="CM299" s="19"/>
      <c r="CN299" s="69"/>
      <c r="CO299" s="70"/>
      <c r="CP299" s="70"/>
      <c r="CQ299" s="70"/>
      <c r="CR299" s="71"/>
      <c r="CS299" s="261"/>
      <c r="CT299" s="19"/>
      <c r="CU299" s="19"/>
      <c r="CV299" s="69"/>
      <c r="CW299" s="70"/>
      <c r="CX299" s="70"/>
      <c r="CY299" s="70"/>
      <c r="CZ299" s="71"/>
      <c r="DA299" s="261"/>
      <c r="DB299" s="19"/>
      <c r="DC299" s="19"/>
      <c r="DD299" s="69"/>
      <c r="DE299" s="70"/>
      <c r="DF299" s="70"/>
      <c r="DG299" s="70"/>
      <c r="DH299" s="71"/>
      <c r="DI299" s="261"/>
      <c r="DJ299" s="19"/>
      <c r="DK299" s="19"/>
      <c r="DL299" s="69"/>
      <c r="DM299" s="70"/>
      <c r="DN299" s="70"/>
      <c r="DO299" s="70"/>
      <c r="DP299" s="71"/>
      <c r="DQ299" s="261"/>
      <c r="DR299" s="19"/>
      <c r="DS299" s="19"/>
      <c r="DT299" s="69"/>
      <c r="DU299" s="70"/>
      <c r="DV299" s="70"/>
      <c r="DW299" s="70"/>
      <c r="DX299" s="71"/>
      <c r="DY299" s="261"/>
      <c r="DZ299" s="19"/>
      <c r="EA299" s="19"/>
      <c r="EB299" s="388"/>
      <c r="EC299" s="67"/>
      <c r="ED299" s="67"/>
      <c r="EE299" s="67"/>
      <c r="EF299" s="389"/>
      <c r="EG299" s="390"/>
      <c r="EH299" s="19"/>
      <c r="EI299" s="19"/>
      <c r="EJ299" s="69"/>
      <c r="EK299" s="70"/>
      <c r="EL299" s="70"/>
      <c r="EM299" s="70"/>
      <c r="EN299" s="71"/>
      <c r="EO299" s="261"/>
      <c r="EP299" s="19"/>
      <c r="EQ299" s="19"/>
    </row>
    <row r="300" spans="1:147" ht="37.5" customHeight="1">
      <c r="A300" s="67"/>
      <c r="B300" s="68"/>
      <c r="C300" s="68"/>
      <c r="D300" s="69"/>
      <c r="E300" s="70"/>
      <c r="F300" s="70"/>
      <c r="G300" s="70"/>
      <c r="H300" s="71"/>
      <c r="I300" s="261"/>
      <c r="J300" s="19"/>
      <c r="K300" s="19"/>
      <c r="L300" s="69"/>
      <c r="M300" s="70"/>
      <c r="N300" s="70"/>
      <c r="O300" s="70"/>
      <c r="P300" s="71"/>
      <c r="Q300" s="261"/>
      <c r="R300" s="19"/>
      <c r="S300" s="19"/>
      <c r="T300" s="69"/>
      <c r="U300" s="70"/>
      <c r="V300" s="70"/>
      <c r="W300" s="70"/>
      <c r="X300" s="71"/>
      <c r="Y300" s="261"/>
      <c r="Z300" s="19"/>
      <c r="AA300" s="19"/>
      <c r="AB300" s="69"/>
      <c r="AC300" s="70"/>
      <c r="AD300" s="70"/>
      <c r="AE300" s="70"/>
      <c r="AF300" s="71"/>
      <c r="AG300" s="261"/>
      <c r="AH300" s="19"/>
      <c r="AI300" s="19"/>
      <c r="AJ300" s="69"/>
      <c r="AK300" s="70"/>
      <c r="AL300" s="70"/>
      <c r="AM300" s="70"/>
      <c r="AN300" s="71"/>
      <c r="AO300" s="261"/>
      <c r="AP300" s="19"/>
      <c r="AQ300" s="19"/>
      <c r="AR300" s="69"/>
      <c r="AS300" s="70"/>
      <c r="AT300" s="70"/>
      <c r="AU300" s="70"/>
      <c r="AV300" s="71"/>
      <c r="AW300" s="261"/>
      <c r="AX300" s="19"/>
      <c r="AY300" s="19"/>
      <c r="AZ300" s="69"/>
      <c r="BA300" s="70"/>
      <c r="BB300" s="70"/>
      <c r="BC300" s="70"/>
      <c r="BD300" s="71"/>
      <c r="BE300" s="261"/>
      <c r="BF300" s="19"/>
      <c r="BG300" s="19"/>
      <c r="BH300" s="69"/>
      <c r="BI300" s="70"/>
      <c r="BJ300" s="70"/>
      <c r="BK300" s="70"/>
      <c r="BL300" s="71"/>
      <c r="BM300" s="261"/>
      <c r="BN300" s="19"/>
      <c r="BO300" s="19"/>
      <c r="BP300" s="69"/>
      <c r="BQ300" s="70"/>
      <c r="BR300" s="70"/>
      <c r="BS300" s="70"/>
      <c r="BT300" s="71"/>
      <c r="BU300" s="261"/>
      <c r="BV300" s="19"/>
      <c r="BW300" s="19"/>
      <c r="BX300" s="69"/>
      <c r="BY300" s="70"/>
      <c r="BZ300" s="70"/>
      <c r="CA300" s="70"/>
      <c r="CB300" s="71"/>
      <c r="CC300" s="261"/>
      <c r="CD300" s="19"/>
      <c r="CE300" s="19"/>
      <c r="CF300" s="69"/>
      <c r="CG300" s="70"/>
      <c r="CH300" s="70"/>
      <c r="CI300" s="70"/>
      <c r="CJ300" s="71"/>
      <c r="CK300" s="261"/>
      <c r="CL300" s="19"/>
      <c r="CM300" s="19"/>
      <c r="CN300" s="69"/>
      <c r="CO300" s="70"/>
      <c r="CP300" s="70"/>
      <c r="CQ300" s="70"/>
      <c r="CR300" s="71"/>
      <c r="CS300" s="261"/>
      <c r="CT300" s="19"/>
      <c r="CU300" s="19"/>
      <c r="CV300" s="69"/>
      <c r="CW300" s="70"/>
      <c r="CX300" s="70"/>
      <c r="CY300" s="70"/>
      <c r="CZ300" s="71"/>
      <c r="DA300" s="261"/>
      <c r="DB300" s="19"/>
      <c r="DC300" s="19"/>
      <c r="DD300" s="69"/>
      <c r="DE300" s="70"/>
      <c r="DF300" s="70"/>
      <c r="DG300" s="70"/>
      <c r="DH300" s="71"/>
      <c r="DI300" s="261"/>
      <c r="DJ300" s="19"/>
      <c r="DK300" s="19"/>
      <c r="DL300" s="69"/>
      <c r="DM300" s="70"/>
      <c r="DN300" s="70"/>
      <c r="DO300" s="70"/>
      <c r="DP300" s="71"/>
      <c r="DQ300" s="261"/>
      <c r="DR300" s="19"/>
      <c r="DS300" s="19"/>
      <c r="DT300" s="69"/>
      <c r="DU300" s="70"/>
      <c r="DV300" s="70"/>
      <c r="DW300" s="70"/>
      <c r="DX300" s="71"/>
      <c r="DY300" s="261"/>
      <c r="DZ300" s="19"/>
      <c r="EA300" s="19"/>
      <c r="EB300" s="388"/>
      <c r="EC300" s="67"/>
      <c r="ED300" s="67"/>
      <c r="EE300" s="67"/>
      <c r="EF300" s="389"/>
      <c r="EG300" s="390"/>
      <c r="EH300" s="19"/>
      <c r="EI300" s="19"/>
      <c r="EJ300" s="69"/>
      <c r="EK300" s="70"/>
      <c r="EL300" s="70"/>
      <c r="EM300" s="70"/>
      <c r="EN300" s="71"/>
      <c r="EO300" s="261"/>
      <c r="EP300" s="19"/>
      <c r="EQ300" s="19"/>
    </row>
    <row r="301" spans="1:147" ht="37.5" customHeight="1">
      <c r="A301" s="67"/>
      <c r="B301" s="68"/>
      <c r="C301" s="68"/>
      <c r="D301" s="69"/>
      <c r="E301" s="70"/>
      <c r="F301" s="70"/>
      <c r="G301" s="70"/>
      <c r="H301" s="71"/>
      <c r="I301" s="261"/>
      <c r="J301" s="19"/>
      <c r="K301" s="19"/>
      <c r="L301" s="69"/>
      <c r="M301" s="70"/>
      <c r="N301" s="70"/>
      <c r="O301" s="70"/>
      <c r="P301" s="71"/>
      <c r="Q301" s="261"/>
      <c r="R301" s="19"/>
      <c r="S301" s="19"/>
      <c r="T301" s="69"/>
      <c r="U301" s="70"/>
      <c r="V301" s="70"/>
      <c r="W301" s="70"/>
      <c r="X301" s="71"/>
      <c r="Y301" s="261"/>
      <c r="Z301" s="19"/>
      <c r="AA301" s="19"/>
      <c r="AB301" s="69"/>
      <c r="AC301" s="70"/>
      <c r="AD301" s="70"/>
      <c r="AE301" s="70"/>
      <c r="AF301" s="71"/>
      <c r="AG301" s="261"/>
      <c r="AH301" s="19"/>
      <c r="AI301" s="19"/>
      <c r="AJ301" s="69"/>
      <c r="AK301" s="70"/>
      <c r="AL301" s="70"/>
      <c r="AM301" s="70"/>
      <c r="AN301" s="71"/>
      <c r="AO301" s="261"/>
      <c r="AP301" s="19"/>
      <c r="AQ301" s="19"/>
      <c r="AR301" s="69"/>
      <c r="AS301" s="70"/>
      <c r="AT301" s="70"/>
      <c r="AU301" s="70"/>
      <c r="AV301" s="71"/>
      <c r="AW301" s="261"/>
      <c r="AX301" s="19"/>
      <c r="AY301" s="19"/>
      <c r="AZ301" s="69"/>
      <c r="BA301" s="70"/>
      <c r="BB301" s="70"/>
      <c r="BC301" s="70"/>
      <c r="BD301" s="71"/>
      <c r="BE301" s="261"/>
      <c r="BF301" s="19"/>
      <c r="BG301" s="19"/>
      <c r="BH301" s="69"/>
      <c r="BI301" s="70"/>
      <c r="BJ301" s="70"/>
      <c r="BK301" s="70"/>
      <c r="BL301" s="71"/>
      <c r="BM301" s="261"/>
      <c r="BN301" s="19"/>
      <c r="BO301" s="19"/>
      <c r="BP301" s="69"/>
      <c r="BQ301" s="70"/>
      <c r="BR301" s="70"/>
      <c r="BS301" s="70"/>
      <c r="BT301" s="71"/>
      <c r="BU301" s="261"/>
      <c r="BV301" s="19"/>
      <c r="BW301" s="19"/>
      <c r="BX301" s="69"/>
      <c r="BY301" s="70"/>
      <c r="BZ301" s="70"/>
      <c r="CA301" s="70"/>
      <c r="CB301" s="71"/>
      <c r="CC301" s="261"/>
      <c r="CD301" s="19"/>
      <c r="CE301" s="19"/>
      <c r="CF301" s="69"/>
      <c r="CG301" s="70"/>
      <c r="CH301" s="70"/>
      <c r="CI301" s="70"/>
      <c r="CJ301" s="71"/>
      <c r="CK301" s="261"/>
      <c r="CL301" s="19"/>
      <c r="CM301" s="19"/>
      <c r="CN301" s="69"/>
      <c r="CO301" s="70"/>
      <c r="CP301" s="70"/>
      <c r="CQ301" s="70"/>
      <c r="CR301" s="71"/>
      <c r="CS301" s="261"/>
      <c r="CT301" s="19"/>
      <c r="CU301" s="19"/>
      <c r="CV301" s="69"/>
      <c r="CW301" s="70"/>
      <c r="CX301" s="70"/>
      <c r="CY301" s="70"/>
      <c r="CZ301" s="71"/>
      <c r="DA301" s="261"/>
      <c r="DB301" s="19"/>
      <c r="DC301" s="19"/>
      <c r="DD301" s="69"/>
      <c r="DE301" s="70"/>
      <c r="DF301" s="70"/>
      <c r="DG301" s="70"/>
      <c r="DH301" s="71"/>
      <c r="DI301" s="261"/>
      <c r="DJ301" s="19"/>
      <c r="DK301" s="19"/>
      <c r="DL301" s="69"/>
      <c r="DM301" s="70"/>
      <c r="DN301" s="70"/>
      <c r="DO301" s="70"/>
      <c r="DP301" s="71"/>
      <c r="DQ301" s="261"/>
      <c r="DR301" s="19"/>
      <c r="DS301" s="19"/>
      <c r="DT301" s="69"/>
      <c r="DU301" s="70"/>
      <c r="DV301" s="70"/>
      <c r="DW301" s="70"/>
      <c r="DX301" s="71"/>
      <c r="DY301" s="261"/>
      <c r="DZ301" s="19"/>
      <c r="EA301" s="19"/>
      <c r="EB301" s="388"/>
      <c r="EC301" s="67"/>
      <c r="ED301" s="67"/>
      <c r="EE301" s="67"/>
      <c r="EF301" s="389"/>
      <c r="EG301" s="390"/>
      <c r="EH301" s="19"/>
      <c r="EI301" s="19"/>
      <c r="EJ301" s="69"/>
      <c r="EK301" s="70"/>
      <c r="EL301" s="70"/>
      <c r="EM301" s="70"/>
      <c r="EN301" s="71"/>
      <c r="EO301" s="261"/>
      <c r="EP301" s="19"/>
      <c r="EQ301" s="19"/>
    </row>
    <row r="302" spans="1:147" ht="37.5" customHeight="1">
      <c r="A302" s="67"/>
      <c r="B302" s="68"/>
      <c r="C302" s="68"/>
      <c r="D302" s="69"/>
      <c r="E302" s="70"/>
      <c r="F302" s="70"/>
      <c r="G302" s="70"/>
      <c r="H302" s="71"/>
      <c r="I302" s="261"/>
      <c r="J302" s="19"/>
      <c r="K302" s="19"/>
      <c r="L302" s="69"/>
      <c r="M302" s="70"/>
      <c r="N302" s="70"/>
      <c r="O302" s="70"/>
      <c r="P302" s="71"/>
      <c r="Q302" s="261"/>
      <c r="R302" s="19"/>
      <c r="S302" s="19"/>
      <c r="T302" s="69"/>
      <c r="U302" s="70"/>
      <c r="V302" s="70"/>
      <c r="W302" s="70"/>
      <c r="X302" s="71"/>
      <c r="Y302" s="261"/>
      <c r="Z302" s="19"/>
      <c r="AA302" s="19"/>
      <c r="AB302" s="69"/>
      <c r="AC302" s="70"/>
      <c r="AD302" s="70"/>
      <c r="AE302" s="70"/>
      <c r="AF302" s="71"/>
      <c r="AG302" s="261"/>
      <c r="AH302" s="19"/>
      <c r="AI302" s="19"/>
      <c r="AJ302" s="69"/>
      <c r="AK302" s="70"/>
      <c r="AL302" s="70"/>
      <c r="AM302" s="70"/>
      <c r="AN302" s="71"/>
      <c r="AO302" s="261"/>
      <c r="AP302" s="19"/>
      <c r="AQ302" s="19"/>
      <c r="AR302" s="69"/>
      <c r="AS302" s="70"/>
      <c r="AT302" s="70"/>
      <c r="AU302" s="70"/>
      <c r="AV302" s="71"/>
      <c r="AW302" s="261"/>
      <c r="AX302" s="19"/>
      <c r="AY302" s="19"/>
      <c r="AZ302" s="69"/>
      <c r="BA302" s="70"/>
      <c r="BB302" s="70"/>
      <c r="BC302" s="70"/>
      <c r="BD302" s="71"/>
      <c r="BE302" s="261"/>
      <c r="BF302" s="19"/>
      <c r="BG302" s="19"/>
      <c r="BH302" s="69"/>
      <c r="BI302" s="70"/>
      <c r="BJ302" s="70"/>
      <c r="BK302" s="70"/>
      <c r="BL302" s="71"/>
      <c r="BM302" s="261"/>
      <c r="BN302" s="19"/>
      <c r="BO302" s="19"/>
      <c r="BP302" s="69"/>
      <c r="BQ302" s="70"/>
      <c r="BR302" s="70"/>
      <c r="BS302" s="70"/>
      <c r="BT302" s="71"/>
      <c r="BU302" s="261"/>
      <c r="BV302" s="19"/>
      <c r="BW302" s="19"/>
      <c r="BX302" s="69"/>
      <c r="BY302" s="70"/>
      <c r="BZ302" s="70"/>
      <c r="CA302" s="70"/>
      <c r="CB302" s="71"/>
      <c r="CC302" s="261"/>
      <c r="CD302" s="19"/>
      <c r="CE302" s="19"/>
      <c r="CF302" s="69"/>
      <c r="CG302" s="70"/>
      <c r="CH302" s="70"/>
      <c r="CI302" s="70"/>
      <c r="CJ302" s="71"/>
      <c r="CK302" s="261"/>
      <c r="CL302" s="19"/>
      <c r="CM302" s="19"/>
      <c r="CN302" s="69"/>
      <c r="CO302" s="70"/>
      <c r="CP302" s="70"/>
      <c r="CQ302" s="70"/>
      <c r="CR302" s="71"/>
      <c r="CS302" s="261"/>
      <c r="CT302" s="19"/>
      <c r="CU302" s="19"/>
      <c r="CV302" s="69"/>
      <c r="CW302" s="70"/>
      <c r="CX302" s="70"/>
      <c r="CY302" s="70"/>
      <c r="CZ302" s="71"/>
      <c r="DA302" s="261"/>
      <c r="DB302" s="19"/>
      <c r="DC302" s="19"/>
      <c r="DD302" s="69"/>
      <c r="DE302" s="70"/>
      <c r="DF302" s="70"/>
      <c r="DG302" s="70"/>
      <c r="DH302" s="71"/>
      <c r="DI302" s="261"/>
      <c r="DJ302" s="19"/>
      <c r="DK302" s="19"/>
      <c r="DL302" s="69"/>
      <c r="DM302" s="70"/>
      <c r="DN302" s="70"/>
      <c r="DO302" s="70"/>
      <c r="DP302" s="71"/>
      <c r="DQ302" s="261"/>
      <c r="DR302" s="19"/>
      <c r="DS302" s="19"/>
      <c r="DT302" s="69"/>
      <c r="DU302" s="70"/>
      <c r="DV302" s="70"/>
      <c r="DW302" s="70"/>
      <c r="DX302" s="71"/>
      <c r="DY302" s="261"/>
      <c r="DZ302" s="19"/>
      <c r="EA302" s="19"/>
      <c r="EB302" s="388"/>
      <c r="EC302" s="67"/>
      <c r="ED302" s="67"/>
      <c r="EE302" s="67"/>
      <c r="EF302" s="389"/>
      <c r="EG302" s="390"/>
      <c r="EH302" s="19"/>
      <c r="EI302" s="19"/>
      <c r="EJ302" s="69"/>
      <c r="EK302" s="70"/>
      <c r="EL302" s="70"/>
      <c r="EM302" s="70"/>
      <c r="EN302" s="71"/>
      <c r="EO302" s="261"/>
      <c r="EP302" s="19"/>
      <c r="EQ302" s="19"/>
    </row>
    <row r="303" spans="1:147" ht="37.5" customHeight="1">
      <c r="A303" s="67"/>
      <c r="B303" s="68"/>
      <c r="C303" s="68"/>
      <c r="D303" s="69"/>
      <c r="E303" s="70"/>
      <c r="F303" s="70"/>
      <c r="G303" s="70"/>
      <c r="H303" s="71"/>
      <c r="I303" s="261"/>
      <c r="J303" s="19"/>
      <c r="K303" s="19"/>
      <c r="L303" s="69"/>
      <c r="M303" s="70"/>
      <c r="N303" s="70"/>
      <c r="O303" s="70"/>
      <c r="P303" s="71"/>
      <c r="Q303" s="261"/>
      <c r="R303" s="19"/>
      <c r="S303" s="19"/>
      <c r="T303" s="69"/>
      <c r="U303" s="70"/>
      <c r="V303" s="70"/>
      <c r="W303" s="70"/>
      <c r="X303" s="71"/>
      <c r="Y303" s="261"/>
      <c r="Z303" s="19"/>
      <c r="AA303" s="19"/>
      <c r="AB303" s="69"/>
      <c r="AC303" s="70"/>
      <c r="AD303" s="70"/>
      <c r="AE303" s="70"/>
      <c r="AF303" s="71"/>
      <c r="AG303" s="261"/>
      <c r="AH303" s="19"/>
      <c r="AI303" s="19"/>
      <c r="AJ303" s="69"/>
      <c r="AK303" s="70"/>
      <c r="AL303" s="70"/>
      <c r="AM303" s="70"/>
      <c r="AN303" s="71"/>
      <c r="AO303" s="261"/>
      <c r="AP303" s="19"/>
      <c r="AQ303" s="19"/>
      <c r="AR303" s="69"/>
      <c r="AS303" s="70"/>
      <c r="AT303" s="70"/>
      <c r="AU303" s="70"/>
      <c r="AV303" s="71"/>
      <c r="AW303" s="261"/>
      <c r="AX303" s="19"/>
      <c r="AY303" s="19"/>
      <c r="AZ303" s="69"/>
      <c r="BA303" s="70"/>
      <c r="BB303" s="70"/>
      <c r="BC303" s="70"/>
      <c r="BD303" s="71"/>
      <c r="BE303" s="261"/>
      <c r="BF303" s="19"/>
      <c r="BG303" s="19"/>
      <c r="BH303" s="69"/>
      <c r="BI303" s="70"/>
      <c r="BJ303" s="70"/>
      <c r="BK303" s="70"/>
      <c r="BL303" s="71"/>
      <c r="BM303" s="261"/>
      <c r="BN303" s="19"/>
      <c r="BO303" s="19"/>
      <c r="BP303" s="69"/>
      <c r="BQ303" s="70"/>
      <c r="BR303" s="70"/>
      <c r="BS303" s="70"/>
      <c r="BT303" s="71"/>
      <c r="BU303" s="261"/>
      <c r="BV303" s="19"/>
      <c r="BW303" s="19"/>
      <c r="BX303" s="69"/>
      <c r="BY303" s="70"/>
      <c r="BZ303" s="70"/>
      <c r="CA303" s="70"/>
      <c r="CB303" s="71"/>
      <c r="CC303" s="261"/>
      <c r="CD303" s="19"/>
      <c r="CE303" s="19"/>
      <c r="CF303" s="69"/>
      <c r="CG303" s="70"/>
      <c r="CH303" s="70"/>
      <c r="CI303" s="70"/>
      <c r="CJ303" s="71"/>
      <c r="CK303" s="261"/>
      <c r="CL303" s="19"/>
      <c r="CM303" s="19"/>
      <c r="CN303" s="69"/>
      <c r="CO303" s="70"/>
      <c r="CP303" s="70"/>
      <c r="CQ303" s="70"/>
      <c r="CR303" s="71"/>
      <c r="CS303" s="261"/>
      <c r="CT303" s="19"/>
      <c r="CU303" s="19"/>
      <c r="CV303" s="69"/>
      <c r="CW303" s="70"/>
      <c r="CX303" s="70"/>
      <c r="CY303" s="70"/>
      <c r="CZ303" s="71"/>
      <c r="DA303" s="261"/>
      <c r="DB303" s="19"/>
      <c r="DC303" s="19"/>
      <c r="DD303" s="69"/>
      <c r="DE303" s="70"/>
      <c r="DF303" s="70"/>
      <c r="DG303" s="70"/>
      <c r="DH303" s="71"/>
      <c r="DI303" s="261"/>
      <c r="DJ303" s="19"/>
      <c r="DK303" s="19"/>
      <c r="DL303" s="69"/>
      <c r="DM303" s="70"/>
      <c r="DN303" s="70"/>
      <c r="DO303" s="70"/>
      <c r="DP303" s="71"/>
      <c r="DQ303" s="261"/>
      <c r="DR303" s="19"/>
      <c r="DS303" s="19"/>
      <c r="DT303" s="69"/>
      <c r="DU303" s="70"/>
      <c r="DV303" s="70"/>
      <c r="DW303" s="70"/>
      <c r="DX303" s="71"/>
      <c r="DY303" s="261"/>
      <c r="DZ303" s="19"/>
      <c r="EA303" s="19"/>
      <c r="EB303" s="388"/>
      <c r="EC303" s="67"/>
      <c r="ED303" s="67"/>
      <c r="EE303" s="67"/>
      <c r="EF303" s="389"/>
      <c r="EG303" s="390"/>
      <c r="EH303" s="19"/>
      <c r="EI303" s="19"/>
      <c r="EJ303" s="69"/>
      <c r="EK303" s="70"/>
      <c r="EL303" s="70"/>
      <c r="EM303" s="70"/>
      <c r="EN303" s="71"/>
      <c r="EO303" s="261"/>
      <c r="EP303" s="19"/>
      <c r="EQ303" s="19"/>
    </row>
    <row r="304" spans="1:147" ht="37.5" customHeight="1">
      <c r="A304" s="67"/>
      <c r="B304" s="68"/>
      <c r="C304" s="68"/>
      <c r="D304" s="69"/>
      <c r="E304" s="70"/>
      <c r="F304" s="70"/>
      <c r="G304" s="70"/>
      <c r="H304" s="71"/>
      <c r="I304" s="261"/>
      <c r="J304" s="19"/>
      <c r="K304" s="19"/>
      <c r="L304" s="69"/>
      <c r="M304" s="70"/>
      <c r="N304" s="70"/>
      <c r="O304" s="70"/>
      <c r="P304" s="71"/>
      <c r="Q304" s="261"/>
      <c r="R304" s="19"/>
      <c r="S304" s="19"/>
      <c r="T304" s="69"/>
      <c r="U304" s="70"/>
      <c r="V304" s="70"/>
      <c r="W304" s="70"/>
      <c r="X304" s="71"/>
      <c r="Y304" s="261"/>
      <c r="Z304" s="19"/>
      <c r="AA304" s="19"/>
      <c r="AB304" s="69"/>
      <c r="AC304" s="70"/>
      <c r="AD304" s="70"/>
      <c r="AE304" s="70"/>
      <c r="AF304" s="71"/>
      <c r="AG304" s="261"/>
      <c r="AH304" s="19"/>
      <c r="AI304" s="19"/>
      <c r="AJ304" s="69"/>
      <c r="AK304" s="70"/>
      <c r="AL304" s="70"/>
      <c r="AM304" s="70"/>
      <c r="AN304" s="71"/>
      <c r="AO304" s="261"/>
      <c r="AP304" s="19"/>
      <c r="AQ304" s="19"/>
      <c r="AR304" s="69"/>
      <c r="AS304" s="70"/>
      <c r="AT304" s="70"/>
      <c r="AU304" s="70"/>
      <c r="AV304" s="71"/>
      <c r="AW304" s="261"/>
      <c r="AX304" s="19"/>
      <c r="AY304" s="19"/>
      <c r="AZ304" s="69"/>
      <c r="BA304" s="70"/>
      <c r="BB304" s="70"/>
      <c r="BC304" s="70"/>
      <c r="BD304" s="71"/>
      <c r="BE304" s="261"/>
      <c r="BF304" s="19"/>
      <c r="BG304" s="19"/>
      <c r="BH304" s="69"/>
      <c r="BI304" s="70"/>
      <c r="BJ304" s="70"/>
      <c r="BK304" s="70"/>
      <c r="BL304" s="71"/>
      <c r="BM304" s="261"/>
      <c r="BN304" s="19"/>
      <c r="BO304" s="19"/>
      <c r="BP304" s="69"/>
      <c r="BQ304" s="70"/>
      <c r="BR304" s="70"/>
      <c r="BS304" s="70"/>
      <c r="BT304" s="71"/>
      <c r="BU304" s="261"/>
      <c r="BV304" s="19"/>
      <c r="BW304" s="19"/>
      <c r="BX304" s="69"/>
      <c r="BY304" s="70"/>
      <c r="BZ304" s="70"/>
      <c r="CA304" s="70"/>
      <c r="CB304" s="71"/>
      <c r="CC304" s="261"/>
      <c r="CD304" s="19"/>
      <c r="CE304" s="19"/>
      <c r="CF304" s="69"/>
      <c r="CG304" s="70"/>
      <c r="CH304" s="70"/>
      <c r="CI304" s="70"/>
      <c r="CJ304" s="71"/>
      <c r="CK304" s="261"/>
      <c r="CL304" s="19"/>
      <c r="CM304" s="19"/>
      <c r="CN304" s="69"/>
      <c r="CO304" s="70"/>
      <c r="CP304" s="70"/>
      <c r="CQ304" s="70"/>
      <c r="CR304" s="71"/>
      <c r="CS304" s="261"/>
      <c r="CT304" s="19"/>
      <c r="CU304" s="19"/>
      <c r="CV304" s="69"/>
      <c r="CW304" s="70"/>
      <c r="CX304" s="70"/>
      <c r="CY304" s="70"/>
      <c r="CZ304" s="71"/>
      <c r="DA304" s="261"/>
      <c r="DB304" s="19"/>
      <c r="DC304" s="19"/>
      <c r="DD304" s="69"/>
      <c r="DE304" s="70"/>
      <c r="DF304" s="70"/>
      <c r="DG304" s="70"/>
      <c r="DH304" s="71"/>
      <c r="DI304" s="261"/>
      <c r="DJ304" s="19"/>
      <c r="DK304" s="19"/>
      <c r="DL304" s="69"/>
      <c r="DM304" s="70"/>
      <c r="DN304" s="70"/>
      <c r="DO304" s="70"/>
      <c r="DP304" s="71"/>
      <c r="DQ304" s="261"/>
      <c r="DR304" s="19"/>
      <c r="DS304" s="19"/>
      <c r="DT304" s="69"/>
      <c r="DU304" s="70"/>
      <c r="DV304" s="70"/>
      <c r="DW304" s="70"/>
      <c r="DX304" s="71"/>
      <c r="DY304" s="261"/>
      <c r="DZ304" s="19"/>
      <c r="EA304" s="19"/>
      <c r="EB304" s="388"/>
      <c r="EC304" s="67"/>
      <c r="ED304" s="67"/>
      <c r="EE304" s="67"/>
      <c r="EF304" s="389"/>
      <c r="EG304" s="390"/>
      <c r="EH304" s="19"/>
      <c r="EI304" s="19"/>
      <c r="EJ304" s="69"/>
      <c r="EK304" s="70"/>
      <c r="EL304" s="70"/>
      <c r="EM304" s="70"/>
      <c r="EN304" s="71"/>
      <c r="EO304" s="261"/>
      <c r="EP304" s="19"/>
      <c r="EQ304" s="19"/>
    </row>
    <row r="305" spans="1:147" ht="37.5" customHeight="1">
      <c r="A305" s="67"/>
      <c r="B305" s="68"/>
      <c r="C305" s="68"/>
      <c r="D305" s="69"/>
      <c r="E305" s="70"/>
      <c r="F305" s="70"/>
      <c r="G305" s="70"/>
      <c r="H305" s="71"/>
      <c r="I305" s="261"/>
      <c r="J305" s="19"/>
      <c r="K305" s="19"/>
      <c r="L305" s="69"/>
      <c r="M305" s="70"/>
      <c r="N305" s="70"/>
      <c r="O305" s="70"/>
      <c r="P305" s="71"/>
      <c r="Q305" s="261"/>
      <c r="R305" s="19"/>
      <c r="S305" s="19"/>
      <c r="T305" s="69"/>
      <c r="U305" s="70"/>
      <c r="V305" s="70"/>
      <c r="W305" s="70"/>
      <c r="X305" s="71"/>
      <c r="Y305" s="261"/>
      <c r="Z305" s="19"/>
      <c r="AA305" s="19"/>
      <c r="AB305" s="69"/>
      <c r="AC305" s="70"/>
      <c r="AD305" s="70"/>
      <c r="AE305" s="70"/>
      <c r="AF305" s="71"/>
      <c r="AG305" s="261"/>
      <c r="AH305" s="19"/>
      <c r="AI305" s="19"/>
      <c r="AJ305" s="69"/>
      <c r="AK305" s="70"/>
      <c r="AL305" s="70"/>
      <c r="AM305" s="70"/>
      <c r="AN305" s="71"/>
      <c r="AO305" s="261"/>
      <c r="AP305" s="19"/>
      <c r="AQ305" s="19"/>
      <c r="AR305" s="69"/>
      <c r="AS305" s="70"/>
      <c r="AT305" s="70"/>
      <c r="AU305" s="70"/>
      <c r="AV305" s="71"/>
      <c r="AW305" s="261"/>
      <c r="AX305" s="19"/>
      <c r="AY305" s="19"/>
      <c r="AZ305" s="69"/>
      <c r="BA305" s="70"/>
      <c r="BB305" s="70"/>
      <c r="BC305" s="70"/>
      <c r="BD305" s="71"/>
      <c r="BE305" s="261"/>
      <c r="BF305" s="19"/>
      <c r="BG305" s="19"/>
      <c r="BH305" s="69"/>
      <c r="BI305" s="70"/>
      <c r="BJ305" s="70"/>
      <c r="BK305" s="70"/>
      <c r="BL305" s="71"/>
      <c r="BM305" s="261"/>
      <c r="BN305" s="19"/>
      <c r="BO305" s="19"/>
      <c r="BP305" s="69"/>
      <c r="BQ305" s="70"/>
      <c r="BR305" s="70"/>
      <c r="BS305" s="70"/>
      <c r="BT305" s="71"/>
      <c r="BU305" s="261"/>
      <c r="BV305" s="19"/>
      <c r="BW305" s="19"/>
      <c r="BX305" s="69"/>
      <c r="BY305" s="70"/>
      <c r="BZ305" s="70"/>
      <c r="CA305" s="70"/>
      <c r="CB305" s="71"/>
      <c r="CC305" s="261"/>
      <c r="CD305" s="19"/>
      <c r="CE305" s="19"/>
      <c r="CF305" s="69"/>
      <c r="CG305" s="70"/>
      <c r="CH305" s="70"/>
      <c r="CI305" s="70"/>
      <c r="CJ305" s="71"/>
      <c r="CK305" s="261"/>
      <c r="CL305" s="19"/>
      <c r="CM305" s="19"/>
      <c r="CN305" s="69"/>
      <c r="CO305" s="70"/>
      <c r="CP305" s="70"/>
      <c r="CQ305" s="70"/>
      <c r="CR305" s="71"/>
      <c r="CS305" s="261"/>
      <c r="CT305" s="19"/>
      <c r="CU305" s="19"/>
      <c r="CV305" s="69"/>
      <c r="CW305" s="70"/>
      <c r="CX305" s="70"/>
      <c r="CY305" s="70"/>
      <c r="CZ305" s="71"/>
      <c r="DA305" s="261"/>
      <c r="DB305" s="19"/>
      <c r="DC305" s="19"/>
      <c r="DD305" s="69"/>
      <c r="DE305" s="70"/>
      <c r="DF305" s="70"/>
      <c r="DG305" s="70"/>
      <c r="DH305" s="71"/>
      <c r="DI305" s="261"/>
      <c r="DJ305" s="19"/>
      <c r="DK305" s="19"/>
      <c r="DL305" s="69"/>
      <c r="DM305" s="70"/>
      <c r="DN305" s="70"/>
      <c r="DO305" s="70"/>
      <c r="DP305" s="71"/>
      <c r="DQ305" s="261"/>
      <c r="DR305" s="19"/>
      <c r="DS305" s="19"/>
      <c r="DT305" s="69"/>
      <c r="DU305" s="70"/>
      <c r="DV305" s="70"/>
      <c r="DW305" s="70"/>
      <c r="DX305" s="71"/>
      <c r="DY305" s="261"/>
      <c r="DZ305" s="19"/>
      <c r="EA305" s="19"/>
      <c r="EB305" s="388"/>
      <c r="EC305" s="67"/>
      <c r="ED305" s="67"/>
      <c r="EE305" s="67"/>
      <c r="EF305" s="389"/>
      <c r="EG305" s="390"/>
      <c r="EH305" s="19"/>
      <c r="EI305" s="19"/>
      <c r="EJ305" s="69"/>
      <c r="EK305" s="70"/>
      <c r="EL305" s="70"/>
      <c r="EM305" s="70"/>
      <c r="EN305" s="71"/>
      <c r="EO305" s="261"/>
      <c r="EP305" s="19"/>
      <c r="EQ305" s="19"/>
    </row>
    <row r="306" spans="1:147" ht="37.5" customHeight="1">
      <c r="A306" s="67"/>
      <c r="B306" s="68"/>
      <c r="C306" s="68"/>
      <c r="D306" s="69"/>
      <c r="E306" s="70"/>
      <c r="F306" s="70"/>
      <c r="G306" s="70"/>
      <c r="H306" s="71"/>
      <c r="I306" s="261"/>
      <c r="J306" s="19"/>
      <c r="K306" s="19"/>
      <c r="L306" s="69"/>
      <c r="M306" s="70"/>
      <c r="N306" s="70"/>
      <c r="O306" s="70"/>
      <c r="P306" s="71"/>
      <c r="Q306" s="261"/>
      <c r="R306" s="19"/>
      <c r="S306" s="19"/>
      <c r="T306" s="69"/>
      <c r="U306" s="70"/>
      <c r="V306" s="70"/>
      <c r="W306" s="70"/>
      <c r="X306" s="71"/>
      <c r="Y306" s="261"/>
      <c r="Z306" s="19"/>
      <c r="AA306" s="19"/>
      <c r="AB306" s="69"/>
      <c r="AC306" s="70"/>
      <c r="AD306" s="70"/>
      <c r="AE306" s="70"/>
      <c r="AF306" s="71"/>
      <c r="AG306" s="261"/>
      <c r="AH306" s="19"/>
      <c r="AI306" s="19"/>
      <c r="AJ306" s="69"/>
      <c r="AK306" s="70"/>
      <c r="AL306" s="70"/>
      <c r="AM306" s="70"/>
      <c r="AN306" s="71"/>
      <c r="AO306" s="261"/>
      <c r="AP306" s="19"/>
      <c r="AQ306" s="19"/>
      <c r="AR306" s="69"/>
      <c r="AS306" s="70"/>
      <c r="AT306" s="70"/>
      <c r="AU306" s="70"/>
      <c r="AV306" s="71"/>
      <c r="AW306" s="261"/>
      <c r="AX306" s="19"/>
      <c r="AY306" s="19"/>
      <c r="AZ306" s="69"/>
      <c r="BA306" s="70"/>
      <c r="BB306" s="70"/>
      <c r="BC306" s="70"/>
      <c r="BD306" s="71"/>
      <c r="BE306" s="261"/>
      <c r="BF306" s="19"/>
      <c r="BG306" s="19"/>
      <c r="BH306" s="69"/>
      <c r="BI306" s="70"/>
      <c r="BJ306" s="70"/>
      <c r="BK306" s="70"/>
      <c r="BL306" s="71"/>
      <c r="BM306" s="261"/>
      <c r="BN306" s="19"/>
      <c r="BO306" s="19"/>
      <c r="BP306" s="69"/>
      <c r="BQ306" s="70"/>
      <c r="BR306" s="70"/>
      <c r="BS306" s="70"/>
      <c r="BT306" s="71"/>
      <c r="BU306" s="261"/>
      <c r="BV306" s="19"/>
      <c r="BW306" s="19"/>
      <c r="BX306" s="69"/>
      <c r="BY306" s="70"/>
      <c r="BZ306" s="70"/>
      <c r="CA306" s="70"/>
      <c r="CB306" s="71"/>
      <c r="CC306" s="261"/>
      <c r="CD306" s="19"/>
      <c r="CE306" s="19"/>
      <c r="CF306" s="69"/>
      <c r="CG306" s="70"/>
      <c r="CH306" s="70"/>
      <c r="CI306" s="70"/>
      <c r="CJ306" s="71"/>
      <c r="CK306" s="261"/>
      <c r="CL306" s="19"/>
      <c r="CM306" s="19"/>
      <c r="CN306" s="69"/>
      <c r="CO306" s="70"/>
      <c r="CP306" s="70"/>
      <c r="CQ306" s="70"/>
      <c r="CR306" s="71"/>
      <c r="CS306" s="261"/>
      <c r="CT306" s="19"/>
      <c r="CU306" s="19"/>
      <c r="CV306" s="69"/>
      <c r="CW306" s="70"/>
      <c r="CX306" s="70"/>
      <c r="CY306" s="70"/>
      <c r="CZ306" s="71"/>
      <c r="DA306" s="261"/>
      <c r="DB306" s="19"/>
      <c r="DC306" s="19"/>
      <c r="DD306" s="69"/>
      <c r="DE306" s="70"/>
      <c r="DF306" s="70"/>
      <c r="DG306" s="70"/>
      <c r="DH306" s="71"/>
      <c r="DI306" s="261"/>
      <c r="DJ306" s="19"/>
      <c r="DK306" s="19"/>
      <c r="DL306" s="69"/>
      <c r="DM306" s="70"/>
      <c r="DN306" s="70"/>
      <c r="DO306" s="70"/>
      <c r="DP306" s="71"/>
      <c r="DQ306" s="261"/>
      <c r="DR306" s="19"/>
      <c r="DS306" s="19"/>
      <c r="DT306" s="69"/>
      <c r="DU306" s="70"/>
      <c r="DV306" s="70"/>
      <c r="DW306" s="70"/>
      <c r="DX306" s="71"/>
      <c r="DY306" s="261"/>
      <c r="DZ306" s="19"/>
      <c r="EA306" s="19"/>
      <c r="EB306" s="388"/>
      <c r="EC306" s="67"/>
      <c r="ED306" s="67"/>
      <c r="EE306" s="67"/>
      <c r="EF306" s="389"/>
      <c r="EG306" s="390"/>
      <c r="EH306" s="19"/>
      <c r="EI306" s="19"/>
      <c r="EJ306" s="69"/>
      <c r="EK306" s="70"/>
      <c r="EL306" s="70"/>
      <c r="EM306" s="70"/>
      <c r="EN306" s="71"/>
      <c r="EO306" s="261"/>
      <c r="EP306" s="19"/>
      <c r="EQ306" s="19"/>
    </row>
    <row r="307" spans="1:147" ht="37.5" customHeight="1">
      <c r="A307" s="67"/>
      <c r="B307" s="68"/>
      <c r="C307" s="68"/>
      <c r="D307" s="69"/>
      <c r="E307" s="70"/>
      <c r="F307" s="70"/>
      <c r="G307" s="70"/>
      <c r="H307" s="71"/>
      <c r="I307" s="261"/>
      <c r="J307" s="19"/>
      <c r="K307" s="19"/>
      <c r="L307" s="69"/>
      <c r="M307" s="70"/>
      <c r="N307" s="70"/>
      <c r="O307" s="70"/>
      <c r="P307" s="71"/>
      <c r="Q307" s="261"/>
      <c r="R307" s="19"/>
      <c r="S307" s="19"/>
      <c r="T307" s="69"/>
      <c r="U307" s="70"/>
      <c r="V307" s="70"/>
      <c r="W307" s="70"/>
      <c r="X307" s="71"/>
      <c r="Y307" s="261"/>
      <c r="Z307" s="19"/>
      <c r="AA307" s="19"/>
      <c r="AB307" s="69"/>
      <c r="AC307" s="70"/>
      <c r="AD307" s="70"/>
      <c r="AE307" s="70"/>
      <c r="AF307" s="71"/>
      <c r="AG307" s="261"/>
      <c r="AH307" s="19"/>
      <c r="AI307" s="19"/>
      <c r="AJ307" s="69"/>
      <c r="AK307" s="70"/>
      <c r="AL307" s="70"/>
      <c r="AM307" s="70"/>
      <c r="AN307" s="71"/>
      <c r="AO307" s="261"/>
      <c r="AP307" s="19"/>
      <c r="AQ307" s="19"/>
      <c r="AR307" s="69"/>
      <c r="AS307" s="70"/>
      <c r="AT307" s="70"/>
      <c r="AU307" s="70"/>
      <c r="AV307" s="71"/>
      <c r="AW307" s="261"/>
      <c r="AX307" s="19"/>
      <c r="AY307" s="19"/>
      <c r="AZ307" s="69"/>
      <c r="BA307" s="70"/>
      <c r="BB307" s="70"/>
      <c r="BC307" s="70"/>
      <c r="BD307" s="71"/>
      <c r="BE307" s="261"/>
      <c r="BF307" s="19"/>
      <c r="BG307" s="19"/>
      <c r="BH307" s="69"/>
      <c r="BI307" s="70"/>
      <c r="BJ307" s="70"/>
      <c r="BK307" s="70"/>
      <c r="BL307" s="71"/>
      <c r="BM307" s="261"/>
      <c r="BN307" s="19"/>
      <c r="BO307" s="19"/>
      <c r="BP307" s="69"/>
      <c r="BQ307" s="70"/>
      <c r="BR307" s="70"/>
      <c r="BS307" s="70"/>
      <c r="BT307" s="71"/>
      <c r="BU307" s="261"/>
      <c r="BV307" s="19"/>
      <c r="BW307" s="19"/>
      <c r="BX307" s="69"/>
      <c r="BY307" s="70"/>
      <c r="BZ307" s="70"/>
      <c r="CA307" s="70"/>
      <c r="CB307" s="71"/>
      <c r="CC307" s="261"/>
      <c r="CD307" s="19"/>
      <c r="CE307" s="19"/>
      <c r="CF307" s="69"/>
      <c r="CG307" s="70"/>
      <c r="CH307" s="70"/>
      <c r="CI307" s="70"/>
      <c r="CJ307" s="71"/>
      <c r="CK307" s="261"/>
      <c r="CL307" s="19"/>
      <c r="CM307" s="19"/>
      <c r="CN307" s="69"/>
      <c r="CO307" s="70"/>
      <c r="CP307" s="70"/>
      <c r="CQ307" s="70"/>
      <c r="CR307" s="71"/>
      <c r="CS307" s="261"/>
      <c r="CT307" s="19"/>
      <c r="CU307" s="19"/>
      <c r="CV307" s="69"/>
      <c r="CW307" s="70"/>
      <c r="CX307" s="70"/>
      <c r="CY307" s="70"/>
      <c r="CZ307" s="71"/>
      <c r="DA307" s="261"/>
      <c r="DB307" s="19"/>
      <c r="DC307" s="19"/>
      <c r="DD307" s="69"/>
      <c r="DE307" s="70"/>
      <c r="DF307" s="70"/>
      <c r="DG307" s="70"/>
      <c r="DH307" s="71"/>
      <c r="DI307" s="261"/>
      <c r="DJ307" s="19"/>
      <c r="DK307" s="19"/>
      <c r="DL307" s="69"/>
      <c r="DM307" s="70"/>
      <c r="DN307" s="70"/>
      <c r="DO307" s="70"/>
      <c r="DP307" s="71"/>
      <c r="DQ307" s="261"/>
      <c r="DR307" s="19"/>
      <c r="DS307" s="19"/>
      <c r="DT307" s="69"/>
      <c r="DU307" s="70"/>
      <c r="DV307" s="70"/>
      <c r="DW307" s="70"/>
      <c r="DX307" s="71"/>
      <c r="DY307" s="261"/>
      <c r="DZ307" s="19"/>
      <c r="EA307" s="19"/>
      <c r="EB307" s="388"/>
      <c r="EC307" s="67"/>
      <c r="ED307" s="67"/>
      <c r="EE307" s="67"/>
      <c r="EF307" s="389"/>
      <c r="EG307" s="390"/>
      <c r="EH307" s="19"/>
      <c r="EI307" s="19"/>
      <c r="EJ307" s="69"/>
      <c r="EK307" s="70"/>
      <c r="EL307" s="70"/>
      <c r="EM307" s="70"/>
      <c r="EN307" s="71"/>
      <c r="EO307" s="261"/>
      <c r="EP307" s="19"/>
      <c r="EQ307" s="19"/>
    </row>
    <row r="308" spans="1:147" ht="37.5" customHeight="1">
      <c r="A308" s="67"/>
      <c r="B308" s="68"/>
      <c r="C308" s="68"/>
      <c r="D308" s="69"/>
      <c r="E308" s="70"/>
      <c r="F308" s="70"/>
      <c r="G308" s="70"/>
      <c r="H308" s="71"/>
      <c r="I308" s="261"/>
      <c r="J308" s="19"/>
      <c r="K308" s="19"/>
      <c r="L308" s="69"/>
      <c r="M308" s="70"/>
      <c r="N308" s="70"/>
      <c r="O308" s="70"/>
      <c r="P308" s="71"/>
      <c r="Q308" s="261"/>
      <c r="R308" s="19"/>
      <c r="S308" s="19"/>
      <c r="T308" s="69"/>
      <c r="U308" s="70"/>
      <c r="V308" s="70"/>
      <c r="W308" s="70"/>
      <c r="X308" s="71"/>
      <c r="Y308" s="261"/>
      <c r="Z308" s="19"/>
      <c r="AA308" s="19"/>
      <c r="AB308" s="69"/>
      <c r="AC308" s="70"/>
      <c r="AD308" s="70"/>
      <c r="AE308" s="70"/>
      <c r="AF308" s="71"/>
      <c r="AG308" s="261"/>
      <c r="AH308" s="19"/>
      <c r="AI308" s="19"/>
      <c r="AJ308" s="69"/>
      <c r="AK308" s="70"/>
      <c r="AL308" s="70"/>
      <c r="AM308" s="70"/>
      <c r="AN308" s="71"/>
      <c r="AO308" s="261"/>
      <c r="AP308" s="19"/>
      <c r="AQ308" s="19"/>
      <c r="AR308" s="69"/>
      <c r="AS308" s="70"/>
      <c r="AT308" s="70"/>
      <c r="AU308" s="70"/>
      <c r="AV308" s="71"/>
      <c r="AW308" s="261"/>
      <c r="AX308" s="19"/>
      <c r="AY308" s="19"/>
      <c r="AZ308" s="69"/>
      <c r="BA308" s="70"/>
      <c r="BB308" s="70"/>
      <c r="BC308" s="70"/>
      <c r="BD308" s="71"/>
      <c r="BE308" s="261"/>
      <c r="BF308" s="19"/>
      <c r="BG308" s="19"/>
      <c r="BH308" s="69"/>
      <c r="BI308" s="70"/>
      <c r="BJ308" s="70"/>
      <c r="BK308" s="70"/>
      <c r="BL308" s="71"/>
      <c r="BM308" s="261"/>
      <c r="BN308" s="19"/>
      <c r="BO308" s="19"/>
      <c r="BP308" s="69"/>
      <c r="BQ308" s="70"/>
      <c r="BR308" s="70"/>
      <c r="BS308" s="70"/>
      <c r="BT308" s="71"/>
      <c r="BU308" s="261"/>
      <c r="BV308" s="19"/>
      <c r="BW308" s="19"/>
      <c r="BX308" s="69"/>
      <c r="BY308" s="70"/>
      <c r="BZ308" s="70"/>
      <c r="CA308" s="70"/>
      <c r="CB308" s="71"/>
      <c r="CC308" s="261"/>
      <c r="CD308" s="19"/>
      <c r="CE308" s="19"/>
      <c r="CF308" s="69"/>
      <c r="CG308" s="70"/>
      <c r="CH308" s="70"/>
      <c r="CI308" s="70"/>
      <c r="CJ308" s="71"/>
      <c r="CK308" s="261"/>
      <c r="CL308" s="19"/>
      <c r="CM308" s="19"/>
      <c r="CN308" s="69"/>
      <c r="CO308" s="70"/>
      <c r="CP308" s="70"/>
      <c r="CQ308" s="70"/>
      <c r="CR308" s="71"/>
      <c r="CS308" s="261"/>
      <c r="CT308" s="19"/>
      <c r="CU308" s="19"/>
      <c r="CV308" s="69"/>
      <c r="CW308" s="70"/>
      <c r="CX308" s="70"/>
      <c r="CY308" s="70"/>
      <c r="CZ308" s="71"/>
      <c r="DA308" s="261"/>
      <c r="DB308" s="19"/>
      <c r="DC308" s="19"/>
      <c r="DD308" s="69"/>
      <c r="DE308" s="70"/>
      <c r="DF308" s="70"/>
      <c r="DG308" s="70"/>
      <c r="DH308" s="71"/>
      <c r="DI308" s="261"/>
      <c r="DJ308" s="19"/>
      <c r="DK308" s="19"/>
      <c r="DL308" s="69"/>
      <c r="DM308" s="70"/>
      <c r="DN308" s="70"/>
      <c r="DO308" s="70"/>
      <c r="DP308" s="71"/>
      <c r="DQ308" s="261"/>
      <c r="DR308" s="19"/>
      <c r="DS308" s="19"/>
      <c r="DT308" s="69"/>
      <c r="DU308" s="70"/>
      <c r="DV308" s="70"/>
      <c r="DW308" s="70"/>
      <c r="DX308" s="71"/>
      <c r="DY308" s="261"/>
      <c r="DZ308" s="19"/>
      <c r="EA308" s="19"/>
      <c r="EB308" s="388"/>
      <c r="EC308" s="67"/>
      <c r="ED308" s="67"/>
      <c r="EE308" s="67"/>
      <c r="EF308" s="389"/>
      <c r="EG308" s="390"/>
      <c r="EH308" s="19"/>
      <c r="EI308" s="19"/>
      <c r="EJ308" s="69"/>
      <c r="EK308" s="70"/>
      <c r="EL308" s="70"/>
      <c r="EM308" s="70"/>
      <c r="EN308" s="71"/>
      <c r="EO308" s="261"/>
      <c r="EP308" s="19"/>
      <c r="EQ308" s="19"/>
    </row>
    <row r="309" spans="1:147" ht="37.5" customHeight="1">
      <c r="A309" s="67"/>
      <c r="B309" s="68"/>
      <c r="C309" s="68"/>
      <c r="D309" s="69"/>
      <c r="E309" s="70"/>
      <c r="F309" s="70"/>
      <c r="G309" s="70"/>
      <c r="H309" s="71"/>
      <c r="I309" s="261"/>
      <c r="J309" s="19"/>
      <c r="K309" s="19"/>
      <c r="L309" s="69"/>
      <c r="M309" s="70"/>
      <c r="N309" s="70"/>
      <c r="O309" s="70"/>
      <c r="P309" s="71"/>
      <c r="Q309" s="261"/>
      <c r="R309" s="19"/>
      <c r="S309" s="19"/>
      <c r="T309" s="69"/>
      <c r="U309" s="70"/>
      <c r="V309" s="70"/>
      <c r="W309" s="70"/>
      <c r="X309" s="71"/>
      <c r="Y309" s="261"/>
      <c r="Z309" s="19"/>
      <c r="AA309" s="19"/>
      <c r="AB309" s="69"/>
      <c r="AC309" s="70"/>
      <c r="AD309" s="70"/>
      <c r="AE309" s="70"/>
      <c r="AF309" s="71"/>
      <c r="AG309" s="261"/>
      <c r="AH309" s="19"/>
      <c r="AI309" s="19"/>
      <c r="AJ309" s="69"/>
      <c r="AK309" s="70"/>
      <c r="AL309" s="70"/>
      <c r="AM309" s="70"/>
      <c r="AN309" s="71"/>
      <c r="AO309" s="261"/>
      <c r="AP309" s="19"/>
      <c r="AQ309" s="19"/>
      <c r="AR309" s="69"/>
      <c r="AS309" s="70"/>
      <c r="AT309" s="70"/>
      <c r="AU309" s="70"/>
      <c r="AV309" s="71"/>
      <c r="AW309" s="261"/>
      <c r="AX309" s="19"/>
      <c r="AY309" s="19"/>
      <c r="AZ309" s="69"/>
      <c r="BA309" s="70"/>
      <c r="BB309" s="70"/>
      <c r="BC309" s="70"/>
      <c r="BD309" s="71"/>
      <c r="BE309" s="261"/>
      <c r="BF309" s="19"/>
      <c r="BG309" s="19"/>
      <c r="BH309" s="69"/>
      <c r="BI309" s="70"/>
      <c r="BJ309" s="70"/>
      <c r="BK309" s="70"/>
      <c r="BL309" s="71"/>
      <c r="BM309" s="261"/>
      <c r="BN309" s="19"/>
      <c r="BO309" s="19"/>
      <c r="BP309" s="69"/>
      <c r="BQ309" s="70"/>
      <c r="BR309" s="70"/>
      <c r="BS309" s="70"/>
      <c r="BT309" s="71"/>
      <c r="BU309" s="261"/>
      <c r="BV309" s="19"/>
      <c r="BW309" s="19"/>
      <c r="BX309" s="69"/>
      <c r="BY309" s="70"/>
      <c r="BZ309" s="70"/>
      <c r="CA309" s="70"/>
      <c r="CB309" s="71"/>
      <c r="CC309" s="261"/>
      <c r="CD309" s="19"/>
      <c r="CE309" s="19"/>
      <c r="CF309" s="69"/>
      <c r="CG309" s="70"/>
      <c r="CH309" s="70"/>
      <c r="CI309" s="70"/>
      <c r="CJ309" s="71"/>
      <c r="CK309" s="261"/>
      <c r="CL309" s="19"/>
      <c r="CM309" s="19"/>
      <c r="CN309" s="69"/>
      <c r="CO309" s="70"/>
      <c r="CP309" s="70"/>
      <c r="CQ309" s="70"/>
      <c r="CR309" s="71"/>
      <c r="CS309" s="261"/>
      <c r="CT309" s="19"/>
      <c r="CU309" s="19"/>
      <c r="CV309" s="69"/>
      <c r="CW309" s="70"/>
      <c r="CX309" s="70"/>
      <c r="CY309" s="70"/>
      <c r="CZ309" s="71"/>
      <c r="DA309" s="261"/>
      <c r="DB309" s="19"/>
      <c r="DC309" s="19"/>
      <c r="DD309" s="69"/>
      <c r="DE309" s="70"/>
      <c r="DF309" s="70"/>
      <c r="DG309" s="70"/>
      <c r="DH309" s="71"/>
      <c r="DI309" s="261"/>
      <c r="DJ309" s="19"/>
      <c r="DK309" s="19"/>
      <c r="DL309" s="69"/>
      <c r="DM309" s="70"/>
      <c r="DN309" s="70"/>
      <c r="DO309" s="70"/>
      <c r="DP309" s="71"/>
      <c r="DQ309" s="261"/>
      <c r="DR309" s="19"/>
      <c r="DS309" s="19"/>
      <c r="DT309" s="69"/>
      <c r="DU309" s="70"/>
      <c r="DV309" s="70"/>
      <c r="DW309" s="70"/>
      <c r="DX309" s="71"/>
      <c r="DY309" s="261"/>
      <c r="DZ309" s="19"/>
      <c r="EA309" s="19"/>
      <c r="EB309" s="388"/>
      <c r="EC309" s="67"/>
      <c r="ED309" s="67"/>
      <c r="EE309" s="67"/>
      <c r="EF309" s="389"/>
      <c r="EG309" s="390"/>
      <c r="EH309" s="19"/>
      <c r="EI309" s="19"/>
      <c r="EJ309" s="69"/>
      <c r="EK309" s="70"/>
      <c r="EL309" s="70"/>
      <c r="EM309" s="70"/>
      <c r="EN309" s="71"/>
      <c r="EO309" s="261"/>
      <c r="EP309" s="19"/>
      <c r="EQ309" s="19"/>
    </row>
    <row r="310" spans="1:147" ht="37.5" customHeight="1">
      <c r="A310" s="67"/>
      <c r="B310" s="68"/>
      <c r="C310" s="68"/>
      <c r="D310" s="69"/>
      <c r="E310" s="70"/>
      <c r="F310" s="70"/>
      <c r="G310" s="70"/>
      <c r="H310" s="71"/>
      <c r="I310" s="261"/>
      <c r="J310" s="19"/>
      <c r="K310" s="19"/>
      <c r="L310" s="69"/>
      <c r="M310" s="70"/>
      <c r="N310" s="70"/>
      <c r="O310" s="70"/>
      <c r="P310" s="71"/>
      <c r="Q310" s="261"/>
      <c r="R310" s="19"/>
      <c r="S310" s="19"/>
      <c r="T310" s="69"/>
      <c r="U310" s="70"/>
      <c r="V310" s="70"/>
      <c r="W310" s="70"/>
      <c r="X310" s="71"/>
      <c r="Y310" s="261"/>
      <c r="Z310" s="19"/>
      <c r="AA310" s="19"/>
      <c r="AB310" s="69"/>
      <c r="AC310" s="70"/>
      <c r="AD310" s="70"/>
      <c r="AE310" s="70"/>
      <c r="AF310" s="71"/>
      <c r="AG310" s="261"/>
      <c r="AH310" s="19"/>
      <c r="AI310" s="19"/>
      <c r="AJ310" s="69"/>
      <c r="AK310" s="70"/>
      <c r="AL310" s="70"/>
      <c r="AM310" s="70"/>
      <c r="AN310" s="71"/>
      <c r="AO310" s="261"/>
      <c r="AP310" s="19"/>
      <c r="AQ310" s="19"/>
      <c r="AR310" s="69"/>
      <c r="AS310" s="70"/>
      <c r="AT310" s="70"/>
      <c r="AU310" s="70"/>
      <c r="AV310" s="71"/>
      <c r="AW310" s="261"/>
      <c r="AX310" s="19"/>
      <c r="AY310" s="19"/>
      <c r="AZ310" s="69"/>
      <c r="BA310" s="70"/>
      <c r="BB310" s="70"/>
      <c r="BC310" s="70"/>
      <c r="BD310" s="71"/>
      <c r="BE310" s="261"/>
      <c r="BF310" s="19"/>
      <c r="BG310" s="19"/>
      <c r="BH310" s="69"/>
      <c r="BI310" s="70"/>
      <c r="BJ310" s="70"/>
      <c r="BK310" s="70"/>
      <c r="BL310" s="71"/>
      <c r="BM310" s="261"/>
      <c r="BN310" s="19"/>
      <c r="BO310" s="19"/>
      <c r="BP310" s="69"/>
      <c r="BQ310" s="70"/>
      <c r="BR310" s="70"/>
      <c r="BS310" s="70"/>
      <c r="BT310" s="71"/>
      <c r="BU310" s="261"/>
      <c r="BV310" s="19"/>
      <c r="BW310" s="19"/>
      <c r="BX310" s="69"/>
      <c r="BY310" s="70"/>
      <c r="BZ310" s="70"/>
      <c r="CA310" s="70"/>
      <c r="CB310" s="71"/>
      <c r="CC310" s="261"/>
      <c r="CD310" s="19"/>
      <c r="CE310" s="19"/>
      <c r="CF310" s="69"/>
      <c r="CG310" s="70"/>
      <c r="CH310" s="70"/>
      <c r="CI310" s="70"/>
      <c r="CJ310" s="71"/>
      <c r="CK310" s="261"/>
      <c r="CL310" s="19"/>
      <c r="CM310" s="19"/>
      <c r="CN310" s="69"/>
      <c r="CO310" s="70"/>
      <c r="CP310" s="70"/>
      <c r="CQ310" s="70"/>
      <c r="CR310" s="71"/>
      <c r="CS310" s="261"/>
      <c r="CT310" s="19"/>
      <c r="CU310" s="19"/>
      <c r="CV310" s="69"/>
      <c r="CW310" s="70"/>
      <c r="CX310" s="70"/>
      <c r="CY310" s="70"/>
      <c r="CZ310" s="71"/>
      <c r="DA310" s="261"/>
      <c r="DB310" s="19"/>
      <c r="DC310" s="19"/>
      <c r="DD310" s="69"/>
      <c r="DE310" s="70"/>
      <c r="DF310" s="70"/>
      <c r="DG310" s="70"/>
      <c r="DH310" s="71"/>
      <c r="DI310" s="261"/>
      <c r="DJ310" s="19"/>
      <c r="DK310" s="19"/>
      <c r="DL310" s="69"/>
      <c r="DM310" s="70"/>
      <c r="DN310" s="70"/>
      <c r="DO310" s="70"/>
      <c r="DP310" s="71"/>
      <c r="DQ310" s="261"/>
      <c r="DR310" s="19"/>
      <c r="DS310" s="19"/>
      <c r="DT310" s="69"/>
      <c r="DU310" s="70"/>
      <c r="DV310" s="70"/>
      <c r="DW310" s="70"/>
      <c r="DX310" s="71"/>
      <c r="DY310" s="261"/>
      <c r="DZ310" s="19"/>
      <c r="EA310" s="19"/>
      <c r="EB310" s="388"/>
      <c r="EC310" s="67"/>
      <c r="ED310" s="67"/>
      <c r="EE310" s="67"/>
      <c r="EF310" s="389"/>
      <c r="EG310" s="390"/>
      <c r="EH310" s="19"/>
      <c r="EI310" s="19"/>
      <c r="EJ310" s="69"/>
      <c r="EK310" s="70"/>
      <c r="EL310" s="70"/>
      <c r="EM310" s="70"/>
      <c r="EN310" s="71"/>
      <c r="EO310" s="261"/>
      <c r="EP310" s="19"/>
      <c r="EQ310" s="19"/>
    </row>
    <row r="311" spans="1:147" ht="37.5" customHeight="1">
      <c r="A311" s="67"/>
      <c r="B311" s="68"/>
      <c r="C311" s="68"/>
      <c r="D311" s="69"/>
      <c r="E311" s="70"/>
      <c r="F311" s="70"/>
      <c r="G311" s="70"/>
      <c r="H311" s="71"/>
      <c r="I311" s="261"/>
      <c r="J311" s="19"/>
      <c r="K311" s="19"/>
      <c r="L311" s="69"/>
      <c r="M311" s="70"/>
      <c r="N311" s="70"/>
      <c r="O311" s="70"/>
      <c r="P311" s="71"/>
      <c r="Q311" s="261"/>
      <c r="R311" s="19"/>
      <c r="S311" s="19"/>
      <c r="T311" s="69"/>
      <c r="U311" s="70"/>
      <c r="V311" s="70"/>
      <c r="W311" s="70"/>
      <c r="X311" s="71"/>
      <c r="Y311" s="261"/>
      <c r="Z311" s="19"/>
      <c r="AA311" s="19"/>
      <c r="AB311" s="69"/>
      <c r="AC311" s="70"/>
      <c r="AD311" s="70"/>
      <c r="AE311" s="70"/>
      <c r="AF311" s="71"/>
      <c r="AG311" s="261"/>
      <c r="AH311" s="19"/>
      <c r="AI311" s="19"/>
      <c r="AJ311" s="69"/>
      <c r="AK311" s="70"/>
      <c r="AL311" s="70"/>
      <c r="AM311" s="70"/>
      <c r="AN311" s="71"/>
      <c r="AO311" s="261"/>
      <c r="AP311" s="19"/>
      <c r="AQ311" s="19"/>
      <c r="AR311" s="69"/>
      <c r="AS311" s="70"/>
      <c r="AT311" s="70"/>
      <c r="AU311" s="70"/>
      <c r="AV311" s="71"/>
      <c r="AW311" s="261"/>
      <c r="AX311" s="19"/>
      <c r="AY311" s="19"/>
      <c r="AZ311" s="69"/>
      <c r="BA311" s="70"/>
      <c r="BB311" s="70"/>
      <c r="BC311" s="70"/>
      <c r="BD311" s="71"/>
      <c r="BE311" s="261"/>
      <c r="BF311" s="19"/>
      <c r="BG311" s="19"/>
      <c r="BH311" s="69"/>
      <c r="BI311" s="70"/>
      <c r="BJ311" s="70"/>
      <c r="BK311" s="70"/>
      <c r="BL311" s="71"/>
      <c r="BM311" s="261"/>
      <c r="BN311" s="19"/>
      <c r="BO311" s="19"/>
      <c r="BP311" s="69"/>
      <c r="BQ311" s="70"/>
      <c r="BR311" s="70"/>
      <c r="BS311" s="70"/>
      <c r="BT311" s="71"/>
      <c r="BU311" s="261"/>
      <c r="BV311" s="19"/>
      <c r="BW311" s="19"/>
      <c r="BX311" s="69"/>
      <c r="BY311" s="70"/>
      <c r="BZ311" s="70"/>
      <c r="CA311" s="70"/>
      <c r="CB311" s="71"/>
      <c r="CC311" s="261"/>
      <c r="CD311" s="19"/>
      <c r="CE311" s="19"/>
      <c r="CF311" s="69"/>
      <c r="CG311" s="70"/>
      <c r="CH311" s="70"/>
      <c r="CI311" s="70"/>
      <c r="CJ311" s="71"/>
      <c r="CK311" s="261"/>
      <c r="CL311" s="19"/>
      <c r="CM311" s="19"/>
      <c r="CN311" s="69"/>
      <c r="CO311" s="70"/>
      <c r="CP311" s="70"/>
      <c r="CQ311" s="70"/>
      <c r="CR311" s="71"/>
      <c r="CS311" s="261"/>
      <c r="CT311" s="19"/>
      <c r="CU311" s="19"/>
      <c r="CV311" s="69"/>
      <c r="CW311" s="70"/>
      <c r="CX311" s="70"/>
      <c r="CY311" s="70"/>
      <c r="CZ311" s="71"/>
      <c r="DA311" s="261"/>
      <c r="DB311" s="19"/>
      <c r="DC311" s="19"/>
      <c r="DD311" s="69"/>
      <c r="DE311" s="70"/>
      <c r="DF311" s="70"/>
      <c r="DG311" s="70"/>
      <c r="DH311" s="71"/>
      <c r="DI311" s="261"/>
      <c r="DJ311" s="19"/>
      <c r="DK311" s="19"/>
      <c r="DL311" s="69"/>
      <c r="DM311" s="70"/>
      <c r="DN311" s="70"/>
      <c r="DO311" s="70"/>
      <c r="DP311" s="71"/>
      <c r="DQ311" s="261"/>
      <c r="DR311" s="19"/>
      <c r="DS311" s="19"/>
      <c r="DT311" s="69"/>
      <c r="DU311" s="70"/>
      <c r="DV311" s="70"/>
      <c r="DW311" s="70"/>
      <c r="DX311" s="71"/>
      <c r="DY311" s="261"/>
      <c r="DZ311" s="19"/>
      <c r="EA311" s="19"/>
      <c r="EB311" s="388"/>
      <c r="EC311" s="67"/>
      <c r="ED311" s="67"/>
      <c r="EE311" s="67"/>
      <c r="EF311" s="389"/>
      <c r="EG311" s="390"/>
      <c r="EH311" s="19"/>
      <c r="EI311" s="19"/>
      <c r="EJ311" s="69"/>
      <c r="EK311" s="70"/>
      <c r="EL311" s="70"/>
      <c r="EM311" s="70"/>
      <c r="EN311" s="71"/>
      <c r="EO311" s="261"/>
      <c r="EP311" s="19"/>
      <c r="EQ311" s="19"/>
    </row>
    <row r="312" spans="1:147" ht="37.5" customHeight="1">
      <c r="A312" s="67"/>
      <c r="B312" s="68"/>
      <c r="C312" s="68"/>
      <c r="D312" s="69"/>
      <c r="E312" s="70"/>
      <c r="F312" s="70"/>
      <c r="G312" s="70"/>
      <c r="H312" s="71"/>
      <c r="I312" s="261"/>
      <c r="J312" s="19"/>
      <c r="K312" s="19"/>
      <c r="L312" s="69"/>
      <c r="M312" s="70"/>
      <c r="N312" s="70"/>
      <c r="O312" s="70"/>
      <c r="P312" s="71"/>
      <c r="Q312" s="261"/>
      <c r="R312" s="19"/>
      <c r="S312" s="19"/>
      <c r="T312" s="69"/>
      <c r="U312" s="70"/>
      <c r="V312" s="70"/>
      <c r="W312" s="70"/>
      <c r="X312" s="71"/>
      <c r="Y312" s="261"/>
      <c r="Z312" s="19"/>
      <c r="AA312" s="19"/>
      <c r="AB312" s="69"/>
      <c r="AC312" s="70"/>
      <c r="AD312" s="70"/>
      <c r="AE312" s="70"/>
      <c r="AF312" s="71"/>
      <c r="AG312" s="261"/>
      <c r="AH312" s="19"/>
      <c r="AI312" s="19"/>
      <c r="AJ312" s="69"/>
      <c r="AK312" s="70"/>
      <c r="AL312" s="70"/>
      <c r="AM312" s="70"/>
      <c r="AN312" s="71"/>
      <c r="AO312" s="261"/>
      <c r="AP312" s="19"/>
      <c r="AQ312" s="19"/>
      <c r="AR312" s="69"/>
      <c r="AS312" s="70"/>
      <c r="AT312" s="70"/>
      <c r="AU312" s="70"/>
      <c r="AV312" s="71"/>
      <c r="AW312" s="261"/>
      <c r="AX312" s="19"/>
      <c r="AY312" s="19"/>
      <c r="AZ312" s="69"/>
      <c r="BA312" s="70"/>
      <c r="BB312" s="70"/>
      <c r="BC312" s="70"/>
      <c r="BD312" s="71"/>
      <c r="BE312" s="261"/>
      <c r="BF312" s="19"/>
      <c r="BG312" s="19"/>
      <c r="BH312" s="69"/>
      <c r="BI312" s="70"/>
      <c r="BJ312" s="70"/>
      <c r="BK312" s="70"/>
      <c r="BL312" s="71"/>
      <c r="BM312" s="261"/>
      <c r="BN312" s="19"/>
      <c r="BO312" s="19"/>
      <c r="BP312" s="69"/>
      <c r="BQ312" s="70"/>
      <c r="BR312" s="70"/>
      <c r="BS312" s="70"/>
      <c r="BT312" s="71"/>
      <c r="BU312" s="261"/>
      <c r="BV312" s="19"/>
      <c r="BW312" s="19"/>
      <c r="BX312" s="69"/>
      <c r="BY312" s="70"/>
      <c r="BZ312" s="70"/>
      <c r="CA312" s="70"/>
      <c r="CB312" s="71"/>
      <c r="CC312" s="261"/>
      <c r="CD312" s="19"/>
      <c r="CE312" s="19"/>
      <c r="CF312" s="69"/>
      <c r="CG312" s="70"/>
      <c r="CH312" s="70"/>
      <c r="CI312" s="70"/>
      <c r="CJ312" s="71"/>
      <c r="CK312" s="261"/>
      <c r="CL312" s="19"/>
      <c r="CM312" s="19"/>
      <c r="CN312" s="69"/>
      <c r="CO312" s="70"/>
      <c r="CP312" s="70"/>
      <c r="CQ312" s="70"/>
      <c r="CR312" s="71"/>
      <c r="CS312" s="261"/>
      <c r="CT312" s="19"/>
      <c r="CU312" s="19"/>
      <c r="CV312" s="69"/>
      <c r="CW312" s="70"/>
      <c r="CX312" s="70"/>
      <c r="CY312" s="70"/>
      <c r="CZ312" s="71"/>
      <c r="DA312" s="261"/>
      <c r="DB312" s="19"/>
      <c r="DC312" s="19"/>
      <c r="DD312" s="69"/>
      <c r="DE312" s="70"/>
      <c r="DF312" s="70"/>
      <c r="DG312" s="70"/>
      <c r="DH312" s="71"/>
      <c r="DI312" s="261"/>
      <c r="DJ312" s="19"/>
      <c r="DK312" s="19"/>
      <c r="DL312" s="69"/>
      <c r="DM312" s="70"/>
      <c r="DN312" s="70"/>
      <c r="DO312" s="70"/>
      <c r="DP312" s="71"/>
      <c r="DQ312" s="261"/>
      <c r="DR312" s="19"/>
      <c r="DS312" s="19"/>
      <c r="DT312" s="69"/>
      <c r="DU312" s="70"/>
      <c r="DV312" s="70"/>
      <c r="DW312" s="70"/>
      <c r="DX312" s="71"/>
      <c r="DY312" s="261"/>
      <c r="DZ312" s="19"/>
      <c r="EA312" s="19"/>
      <c r="EB312" s="388"/>
      <c r="EC312" s="67"/>
      <c r="ED312" s="67"/>
      <c r="EE312" s="67"/>
      <c r="EF312" s="389"/>
      <c r="EG312" s="390"/>
      <c r="EH312" s="19"/>
      <c r="EI312" s="19"/>
      <c r="EJ312" s="69"/>
      <c r="EK312" s="70"/>
      <c r="EL312" s="70"/>
      <c r="EM312" s="70"/>
      <c r="EN312" s="71"/>
      <c r="EO312" s="261"/>
      <c r="EP312" s="19"/>
      <c r="EQ312" s="19"/>
    </row>
    <row r="313" spans="1:147" ht="37.5" customHeight="1">
      <c r="A313" s="67"/>
      <c r="B313" s="68"/>
      <c r="C313" s="68"/>
      <c r="D313" s="69"/>
      <c r="E313" s="70"/>
      <c r="F313" s="70"/>
      <c r="G313" s="70"/>
      <c r="H313" s="71"/>
      <c r="I313" s="261"/>
      <c r="J313" s="19"/>
      <c r="K313" s="19"/>
      <c r="L313" s="69"/>
      <c r="M313" s="70"/>
      <c r="N313" s="70"/>
      <c r="O313" s="70"/>
      <c r="P313" s="71"/>
      <c r="Q313" s="261"/>
      <c r="R313" s="19"/>
      <c r="S313" s="19"/>
      <c r="T313" s="69"/>
      <c r="U313" s="70"/>
      <c r="V313" s="70"/>
      <c r="W313" s="70"/>
      <c r="X313" s="71"/>
      <c r="Y313" s="261"/>
      <c r="Z313" s="19"/>
      <c r="AA313" s="19"/>
      <c r="AB313" s="69"/>
      <c r="AC313" s="70"/>
      <c r="AD313" s="70"/>
      <c r="AE313" s="70"/>
      <c r="AF313" s="71"/>
      <c r="AG313" s="261"/>
      <c r="AH313" s="19"/>
      <c r="AI313" s="19"/>
      <c r="AJ313" s="69"/>
      <c r="AK313" s="70"/>
      <c r="AL313" s="70"/>
      <c r="AM313" s="70"/>
      <c r="AN313" s="71"/>
      <c r="AO313" s="261"/>
      <c r="AP313" s="19"/>
      <c r="AQ313" s="19"/>
      <c r="AR313" s="69"/>
      <c r="AS313" s="70"/>
      <c r="AT313" s="70"/>
      <c r="AU313" s="70"/>
      <c r="AV313" s="71"/>
      <c r="AW313" s="261"/>
      <c r="AX313" s="19"/>
      <c r="AY313" s="19"/>
      <c r="AZ313" s="69"/>
      <c r="BA313" s="70"/>
      <c r="BB313" s="70"/>
      <c r="BC313" s="70"/>
      <c r="BD313" s="71"/>
      <c r="BE313" s="261"/>
      <c r="BF313" s="19"/>
      <c r="BG313" s="19"/>
      <c r="BH313" s="69"/>
      <c r="BI313" s="70"/>
      <c r="BJ313" s="70"/>
      <c r="BK313" s="70"/>
      <c r="BL313" s="71"/>
      <c r="BM313" s="261"/>
      <c r="BN313" s="19"/>
      <c r="BO313" s="19"/>
      <c r="BP313" s="69"/>
      <c r="BQ313" s="70"/>
      <c r="BR313" s="70"/>
      <c r="BS313" s="70"/>
      <c r="BT313" s="71"/>
      <c r="BU313" s="261"/>
      <c r="BV313" s="19"/>
      <c r="BW313" s="19"/>
      <c r="BX313" s="69"/>
      <c r="BY313" s="70"/>
      <c r="BZ313" s="70"/>
      <c r="CA313" s="70"/>
      <c r="CB313" s="71"/>
      <c r="CC313" s="261"/>
      <c r="CD313" s="19"/>
      <c r="CE313" s="19"/>
      <c r="CF313" s="69"/>
      <c r="CG313" s="70"/>
      <c r="CH313" s="70"/>
      <c r="CI313" s="70"/>
      <c r="CJ313" s="71"/>
      <c r="CK313" s="261"/>
      <c r="CL313" s="19"/>
      <c r="CM313" s="19"/>
      <c r="CN313" s="69"/>
      <c r="CO313" s="70"/>
      <c r="CP313" s="70"/>
      <c r="CQ313" s="70"/>
      <c r="CR313" s="71"/>
      <c r="CS313" s="261"/>
      <c r="CT313" s="19"/>
      <c r="CU313" s="19"/>
      <c r="CV313" s="69"/>
      <c r="CW313" s="70"/>
      <c r="CX313" s="70"/>
      <c r="CY313" s="70"/>
      <c r="CZ313" s="71"/>
      <c r="DA313" s="261"/>
      <c r="DB313" s="19"/>
      <c r="DC313" s="19"/>
      <c r="DD313" s="69"/>
      <c r="DE313" s="70"/>
      <c r="DF313" s="70"/>
      <c r="DG313" s="70"/>
      <c r="DH313" s="71"/>
      <c r="DI313" s="261"/>
      <c r="DJ313" s="19"/>
      <c r="DK313" s="19"/>
      <c r="DL313" s="69"/>
      <c r="DM313" s="70"/>
      <c r="DN313" s="70"/>
      <c r="DO313" s="70"/>
      <c r="DP313" s="71"/>
      <c r="DQ313" s="261"/>
      <c r="DR313" s="19"/>
      <c r="DS313" s="19"/>
      <c r="DT313" s="69"/>
      <c r="DU313" s="70"/>
      <c r="DV313" s="70"/>
      <c r="DW313" s="70"/>
      <c r="DX313" s="71"/>
      <c r="DY313" s="261"/>
      <c r="DZ313" s="19"/>
      <c r="EA313" s="19"/>
      <c r="EB313" s="388"/>
      <c r="EC313" s="67"/>
      <c r="ED313" s="67"/>
      <c r="EE313" s="67"/>
      <c r="EF313" s="389"/>
      <c r="EG313" s="390"/>
      <c r="EH313" s="19"/>
      <c r="EI313" s="19"/>
      <c r="EJ313" s="69"/>
      <c r="EK313" s="70"/>
      <c r="EL313" s="70"/>
      <c r="EM313" s="70"/>
      <c r="EN313" s="71"/>
      <c r="EO313" s="261"/>
      <c r="EP313" s="19"/>
      <c r="EQ313" s="19"/>
    </row>
    <row r="314" spans="1:147" ht="37.5" customHeight="1">
      <c r="A314" s="67"/>
      <c r="B314" s="68"/>
      <c r="C314" s="68"/>
      <c r="D314" s="69"/>
      <c r="E314" s="70"/>
      <c r="F314" s="70"/>
      <c r="G314" s="70"/>
      <c r="H314" s="71"/>
      <c r="I314" s="261"/>
      <c r="J314" s="19"/>
      <c r="K314" s="19"/>
      <c r="L314" s="69"/>
      <c r="M314" s="70"/>
      <c r="N314" s="70"/>
      <c r="O314" s="70"/>
      <c r="P314" s="71"/>
      <c r="Q314" s="261"/>
      <c r="R314" s="19"/>
      <c r="S314" s="19"/>
      <c r="T314" s="69"/>
      <c r="U314" s="70"/>
      <c r="V314" s="70"/>
      <c r="W314" s="70"/>
      <c r="X314" s="71"/>
      <c r="Y314" s="261"/>
      <c r="Z314" s="19"/>
      <c r="AA314" s="19"/>
      <c r="AB314" s="69"/>
      <c r="AC314" s="70"/>
      <c r="AD314" s="70"/>
      <c r="AE314" s="70"/>
      <c r="AF314" s="71"/>
      <c r="AG314" s="261"/>
      <c r="AH314" s="19"/>
      <c r="AI314" s="19"/>
      <c r="AJ314" s="69"/>
      <c r="AK314" s="70"/>
      <c r="AL314" s="70"/>
      <c r="AM314" s="70"/>
      <c r="AN314" s="71"/>
      <c r="AO314" s="261"/>
      <c r="AP314" s="19"/>
      <c r="AQ314" s="19"/>
      <c r="AR314" s="69"/>
      <c r="AS314" s="70"/>
      <c r="AT314" s="70"/>
      <c r="AU314" s="70"/>
      <c r="AV314" s="71"/>
      <c r="AW314" s="261"/>
      <c r="AX314" s="19"/>
      <c r="AY314" s="19"/>
      <c r="AZ314" s="69"/>
      <c r="BA314" s="70"/>
      <c r="BB314" s="70"/>
      <c r="BC314" s="70"/>
      <c r="BD314" s="71"/>
      <c r="BE314" s="261"/>
      <c r="BF314" s="19"/>
      <c r="BG314" s="19"/>
      <c r="BH314" s="69"/>
      <c r="BI314" s="70"/>
      <c r="BJ314" s="70"/>
      <c r="BK314" s="70"/>
      <c r="BL314" s="71"/>
      <c r="BM314" s="261"/>
      <c r="BN314" s="19"/>
      <c r="BO314" s="19"/>
      <c r="BP314" s="69"/>
      <c r="BQ314" s="70"/>
      <c r="BR314" s="70"/>
      <c r="BS314" s="70"/>
      <c r="BT314" s="71"/>
      <c r="BU314" s="261"/>
      <c r="BV314" s="19"/>
      <c r="BW314" s="19"/>
      <c r="BX314" s="69"/>
      <c r="BY314" s="70"/>
      <c r="BZ314" s="70"/>
      <c r="CA314" s="70"/>
      <c r="CB314" s="71"/>
      <c r="CC314" s="261"/>
      <c r="CD314" s="19"/>
      <c r="CE314" s="19"/>
      <c r="CF314" s="69"/>
      <c r="CG314" s="70"/>
      <c r="CH314" s="70"/>
      <c r="CI314" s="70"/>
      <c r="CJ314" s="71"/>
      <c r="CK314" s="261"/>
      <c r="CL314" s="19"/>
      <c r="CM314" s="19"/>
      <c r="CN314" s="69"/>
      <c r="CO314" s="70"/>
      <c r="CP314" s="70"/>
      <c r="CQ314" s="70"/>
      <c r="CR314" s="71"/>
      <c r="CS314" s="261"/>
      <c r="CT314" s="19"/>
      <c r="CU314" s="19"/>
      <c r="CV314" s="69"/>
      <c r="CW314" s="70"/>
      <c r="CX314" s="70"/>
      <c r="CY314" s="70"/>
      <c r="CZ314" s="71"/>
      <c r="DA314" s="261"/>
      <c r="DB314" s="19"/>
      <c r="DC314" s="19"/>
      <c r="DD314" s="69"/>
      <c r="DE314" s="70"/>
      <c r="DF314" s="70"/>
      <c r="DG314" s="70"/>
      <c r="DH314" s="71"/>
      <c r="DI314" s="261"/>
      <c r="DJ314" s="19"/>
      <c r="DK314" s="19"/>
      <c r="DL314" s="69"/>
      <c r="DM314" s="70"/>
      <c r="DN314" s="70"/>
      <c r="DO314" s="70"/>
      <c r="DP314" s="71"/>
      <c r="DQ314" s="261"/>
      <c r="DR314" s="19"/>
      <c r="DS314" s="19"/>
      <c r="DT314" s="69"/>
      <c r="DU314" s="70"/>
      <c r="DV314" s="70"/>
      <c r="DW314" s="70"/>
      <c r="DX314" s="71"/>
      <c r="DY314" s="261"/>
      <c r="DZ314" s="19"/>
      <c r="EA314" s="19"/>
      <c r="EB314" s="388"/>
      <c r="EC314" s="67"/>
      <c r="ED314" s="67"/>
      <c r="EE314" s="67"/>
      <c r="EF314" s="389"/>
      <c r="EG314" s="390"/>
      <c r="EH314" s="19"/>
      <c r="EI314" s="19"/>
      <c r="EJ314" s="69"/>
      <c r="EK314" s="70"/>
      <c r="EL314" s="70"/>
      <c r="EM314" s="70"/>
      <c r="EN314" s="71"/>
      <c r="EO314" s="261"/>
      <c r="EP314" s="19"/>
      <c r="EQ314" s="19"/>
    </row>
    <row r="315" spans="1:147" ht="37.5" customHeight="1">
      <c r="A315" s="67"/>
      <c r="B315" s="68"/>
      <c r="C315" s="68"/>
      <c r="D315" s="69"/>
      <c r="E315" s="70"/>
      <c r="F315" s="70"/>
      <c r="G315" s="70"/>
      <c r="H315" s="71"/>
      <c r="I315" s="261"/>
      <c r="J315" s="19"/>
      <c r="K315" s="19"/>
      <c r="L315" s="69"/>
      <c r="M315" s="70"/>
      <c r="N315" s="70"/>
      <c r="O315" s="70"/>
      <c r="P315" s="71"/>
      <c r="Q315" s="261"/>
      <c r="R315" s="19"/>
      <c r="S315" s="19"/>
      <c r="T315" s="69"/>
      <c r="U315" s="70"/>
      <c r="V315" s="70"/>
      <c r="W315" s="70"/>
      <c r="X315" s="71"/>
      <c r="Y315" s="261"/>
      <c r="Z315" s="19"/>
      <c r="AA315" s="19"/>
      <c r="AB315" s="69"/>
      <c r="AC315" s="70"/>
      <c r="AD315" s="70"/>
      <c r="AE315" s="70"/>
      <c r="AF315" s="71"/>
      <c r="AG315" s="261"/>
      <c r="AH315" s="19"/>
      <c r="AI315" s="19"/>
      <c r="AJ315" s="69"/>
      <c r="AK315" s="70"/>
      <c r="AL315" s="70"/>
      <c r="AM315" s="70"/>
      <c r="AN315" s="71"/>
      <c r="AO315" s="261"/>
      <c r="AP315" s="19"/>
      <c r="AQ315" s="19"/>
      <c r="AR315" s="69"/>
      <c r="AS315" s="70"/>
      <c r="AT315" s="70"/>
      <c r="AU315" s="70"/>
      <c r="AV315" s="71"/>
      <c r="AW315" s="261"/>
      <c r="AX315" s="19"/>
      <c r="AY315" s="19"/>
      <c r="AZ315" s="69"/>
      <c r="BA315" s="70"/>
      <c r="BB315" s="70"/>
      <c r="BC315" s="70"/>
      <c r="BD315" s="71"/>
      <c r="BE315" s="261"/>
      <c r="BF315" s="19"/>
      <c r="BG315" s="19"/>
      <c r="BH315" s="69"/>
      <c r="BI315" s="70"/>
      <c r="BJ315" s="70"/>
      <c r="BK315" s="70"/>
      <c r="BL315" s="71"/>
      <c r="BM315" s="261"/>
      <c r="BN315" s="19"/>
      <c r="BO315" s="19"/>
      <c r="BP315" s="69"/>
      <c r="BQ315" s="70"/>
      <c r="BR315" s="70"/>
      <c r="BS315" s="70"/>
      <c r="BT315" s="71"/>
      <c r="BU315" s="261"/>
      <c r="BV315" s="19"/>
      <c r="BW315" s="19"/>
      <c r="BX315" s="69"/>
      <c r="BY315" s="70"/>
      <c r="BZ315" s="70"/>
      <c r="CA315" s="70"/>
      <c r="CB315" s="71"/>
      <c r="CC315" s="261"/>
      <c r="CD315" s="19"/>
      <c r="CE315" s="19"/>
      <c r="CF315" s="69"/>
      <c r="CG315" s="70"/>
      <c r="CH315" s="70"/>
      <c r="CI315" s="70"/>
      <c r="CJ315" s="71"/>
      <c r="CK315" s="261"/>
      <c r="CL315" s="19"/>
      <c r="CM315" s="19"/>
      <c r="CN315" s="69"/>
      <c r="CO315" s="70"/>
      <c r="CP315" s="70"/>
      <c r="CQ315" s="70"/>
      <c r="CR315" s="71"/>
      <c r="CS315" s="261"/>
      <c r="CT315" s="19"/>
      <c r="CU315" s="19"/>
      <c r="CV315" s="69"/>
      <c r="CW315" s="70"/>
      <c r="CX315" s="70"/>
      <c r="CY315" s="70"/>
      <c r="CZ315" s="71"/>
      <c r="DA315" s="261"/>
      <c r="DB315" s="19"/>
      <c r="DC315" s="19"/>
      <c r="DD315" s="69"/>
      <c r="DE315" s="70"/>
      <c r="DF315" s="70"/>
      <c r="DG315" s="70"/>
      <c r="DH315" s="71"/>
      <c r="DI315" s="261"/>
      <c r="DJ315" s="19"/>
      <c r="DK315" s="19"/>
      <c r="DL315" s="69"/>
      <c r="DM315" s="70"/>
      <c r="DN315" s="70"/>
      <c r="DO315" s="70"/>
      <c r="DP315" s="71"/>
      <c r="DQ315" s="261"/>
      <c r="DR315" s="19"/>
      <c r="DS315" s="19"/>
      <c r="DT315" s="69"/>
      <c r="DU315" s="70"/>
      <c r="DV315" s="70"/>
      <c r="DW315" s="70"/>
      <c r="DX315" s="71"/>
      <c r="DY315" s="261"/>
      <c r="DZ315" s="19"/>
      <c r="EA315" s="19"/>
      <c r="EB315" s="388"/>
      <c r="EC315" s="67"/>
      <c r="ED315" s="67"/>
      <c r="EE315" s="67"/>
      <c r="EF315" s="389"/>
      <c r="EG315" s="390"/>
      <c r="EH315" s="19"/>
      <c r="EI315" s="19"/>
      <c r="EJ315" s="69"/>
      <c r="EK315" s="70"/>
      <c r="EL315" s="70"/>
      <c r="EM315" s="70"/>
      <c r="EN315" s="71"/>
      <c r="EO315" s="261"/>
      <c r="EP315" s="19"/>
      <c r="EQ315" s="19"/>
    </row>
    <row r="316" spans="1:147" ht="37.5" customHeight="1">
      <c r="A316" s="67"/>
      <c r="B316" s="68"/>
      <c r="C316" s="68"/>
      <c r="D316" s="69"/>
      <c r="E316" s="70"/>
      <c r="F316" s="70"/>
      <c r="G316" s="70"/>
      <c r="H316" s="71"/>
      <c r="I316" s="261"/>
      <c r="J316" s="19"/>
      <c r="K316" s="19"/>
      <c r="L316" s="69"/>
      <c r="M316" s="70"/>
      <c r="N316" s="70"/>
      <c r="O316" s="70"/>
      <c r="P316" s="71"/>
      <c r="Q316" s="261"/>
      <c r="R316" s="19"/>
      <c r="S316" s="19"/>
      <c r="T316" s="69"/>
      <c r="U316" s="70"/>
      <c r="V316" s="70"/>
      <c r="W316" s="70"/>
      <c r="X316" s="71"/>
      <c r="Y316" s="261"/>
      <c r="Z316" s="19"/>
      <c r="AA316" s="19"/>
      <c r="AB316" s="69"/>
      <c r="AC316" s="70"/>
      <c r="AD316" s="70"/>
      <c r="AE316" s="70"/>
      <c r="AF316" s="71"/>
      <c r="AG316" s="261"/>
      <c r="AH316" s="19"/>
      <c r="AI316" s="19"/>
      <c r="AJ316" s="69"/>
      <c r="AK316" s="70"/>
      <c r="AL316" s="70"/>
      <c r="AM316" s="70"/>
      <c r="AN316" s="71"/>
      <c r="AO316" s="261"/>
      <c r="AP316" s="19"/>
      <c r="AQ316" s="19"/>
      <c r="AR316" s="69"/>
      <c r="AS316" s="70"/>
      <c r="AT316" s="70"/>
      <c r="AU316" s="70"/>
      <c r="AV316" s="71"/>
      <c r="AW316" s="261"/>
      <c r="AX316" s="19"/>
      <c r="AY316" s="19"/>
      <c r="AZ316" s="69"/>
      <c r="BA316" s="70"/>
      <c r="BB316" s="70"/>
      <c r="BC316" s="70"/>
      <c r="BD316" s="71"/>
      <c r="BE316" s="261"/>
      <c r="BF316" s="19"/>
      <c r="BG316" s="19"/>
      <c r="BH316" s="69"/>
      <c r="BI316" s="70"/>
      <c r="BJ316" s="70"/>
      <c r="BK316" s="70"/>
      <c r="BL316" s="71"/>
      <c r="BM316" s="261"/>
      <c r="BN316" s="19"/>
      <c r="BO316" s="19"/>
      <c r="BP316" s="69"/>
      <c r="BQ316" s="70"/>
      <c r="BR316" s="70"/>
      <c r="BS316" s="70"/>
      <c r="BT316" s="71"/>
      <c r="BU316" s="261"/>
      <c r="BV316" s="19"/>
      <c r="BW316" s="19"/>
      <c r="BX316" s="69"/>
      <c r="BY316" s="70"/>
      <c r="BZ316" s="70"/>
      <c r="CA316" s="70"/>
      <c r="CB316" s="71"/>
      <c r="CC316" s="261"/>
      <c r="CD316" s="19"/>
      <c r="CE316" s="19"/>
      <c r="CF316" s="69"/>
      <c r="CG316" s="70"/>
      <c r="CH316" s="70"/>
      <c r="CI316" s="70"/>
      <c r="CJ316" s="71"/>
      <c r="CK316" s="261"/>
      <c r="CL316" s="19"/>
      <c r="CM316" s="19"/>
      <c r="CN316" s="69"/>
      <c r="CO316" s="70"/>
      <c r="CP316" s="70"/>
      <c r="CQ316" s="70"/>
      <c r="CR316" s="71"/>
      <c r="CS316" s="261"/>
      <c r="CT316" s="19"/>
      <c r="CU316" s="19"/>
      <c r="CV316" s="69"/>
      <c r="CW316" s="70"/>
      <c r="CX316" s="70"/>
      <c r="CY316" s="70"/>
      <c r="CZ316" s="71"/>
      <c r="DA316" s="261"/>
      <c r="DB316" s="19"/>
      <c r="DC316" s="19"/>
      <c r="DD316" s="69"/>
      <c r="DE316" s="70"/>
      <c r="DF316" s="70"/>
      <c r="DG316" s="70"/>
      <c r="DH316" s="71"/>
      <c r="DI316" s="261"/>
      <c r="DJ316" s="19"/>
      <c r="DK316" s="19"/>
      <c r="DL316" s="69"/>
      <c r="DM316" s="70"/>
      <c r="DN316" s="70"/>
      <c r="DO316" s="70"/>
      <c r="DP316" s="71"/>
      <c r="DQ316" s="261"/>
      <c r="DR316" s="19"/>
      <c r="DS316" s="19"/>
      <c r="DT316" s="69"/>
      <c r="DU316" s="70"/>
      <c r="DV316" s="70"/>
      <c r="DW316" s="70"/>
      <c r="DX316" s="71"/>
      <c r="DY316" s="261"/>
      <c r="DZ316" s="19"/>
      <c r="EA316" s="19"/>
      <c r="EB316" s="388"/>
      <c r="EC316" s="67"/>
      <c r="ED316" s="67"/>
      <c r="EE316" s="67"/>
      <c r="EF316" s="389"/>
      <c r="EG316" s="390"/>
      <c r="EH316" s="19"/>
      <c r="EI316" s="19"/>
      <c r="EJ316" s="69"/>
      <c r="EK316" s="70"/>
      <c r="EL316" s="70"/>
      <c r="EM316" s="70"/>
      <c r="EN316" s="71"/>
      <c r="EO316" s="261"/>
      <c r="EP316" s="19"/>
      <c r="EQ316" s="19"/>
    </row>
    <row r="317" spans="1:147" ht="37.5" customHeight="1">
      <c r="A317" s="67"/>
      <c r="B317" s="68"/>
      <c r="C317" s="68"/>
      <c r="D317" s="69"/>
      <c r="E317" s="70"/>
      <c r="F317" s="70"/>
      <c r="G317" s="70"/>
      <c r="H317" s="71"/>
      <c r="I317" s="261"/>
      <c r="J317" s="19"/>
      <c r="K317" s="19"/>
      <c r="L317" s="69"/>
      <c r="M317" s="70"/>
      <c r="N317" s="70"/>
      <c r="O317" s="70"/>
      <c r="P317" s="71"/>
      <c r="Q317" s="261"/>
      <c r="R317" s="19"/>
      <c r="S317" s="19"/>
      <c r="T317" s="69"/>
      <c r="U317" s="70"/>
      <c r="V317" s="70"/>
      <c r="W317" s="70"/>
      <c r="X317" s="71"/>
      <c r="Y317" s="261"/>
      <c r="Z317" s="19"/>
      <c r="AA317" s="19"/>
      <c r="AB317" s="69"/>
      <c r="AC317" s="70"/>
      <c r="AD317" s="70"/>
      <c r="AE317" s="70"/>
      <c r="AF317" s="71"/>
      <c r="AG317" s="261"/>
      <c r="AH317" s="19"/>
      <c r="AI317" s="19"/>
      <c r="AJ317" s="69"/>
      <c r="AK317" s="70"/>
      <c r="AL317" s="70"/>
      <c r="AM317" s="70"/>
      <c r="AN317" s="71"/>
      <c r="AO317" s="261"/>
      <c r="AP317" s="19"/>
      <c r="AQ317" s="19"/>
      <c r="AR317" s="69"/>
      <c r="AS317" s="70"/>
      <c r="AT317" s="70"/>
      <c r="AU317" s="70"/>
      <c r="AV317" s="71"/>
      <c r="AW317" s="261"/>
      <c r="AX317" s="19"/>
      <c r="AY317" s="19"/>
      <c r="AZ317" s="69"/>
      <c r="BA317" s="70"/>
      <c r="BB317" s="70"/>
      <c r="BC317" s="70"/>
      <c r="BD317" s="71"/>
      <c r="BE317" s="261"/>
      <c r="BF317" s="19"/>
      <c r="BG317" s="19"/>
      <c r="BH317" s="69"/>
      <c r="BI317" s="70"/>
      <c r="BJ317" s="70"/>
      <c r="BK317" s="70"/>
      <c r="BL317" s="71"/>
      <c r="BM317" s="261"/>
      <c r="BN317" s="19"/>
      <c r="BO317" s="19"/>
      <c r="BP317" s="69"/>
      <c r="BQ317" s="70"/>
      <c r="BR317" s="70"/>
      <c r="BS317" s="70"/>
      <c r="BT317" s="71"/>
      <c r="BU317" s="261"/>
      <c r="BV317" s="19"/>
      <c r="BW317" s="19"/>
      <c r="BX317" s="69"/>
      <c r="BY317" s="70"/>
      <c r="BZ317" s="70"/>
      <c r="CA317" s="70"/>
      <c r="CB317" s="71"/>
      <c r="CC317" s="261"/>
      <c r="CD317" s="19"/>
      <c r="CE317" s="19"/>
      <c r="CF317" s="69"/>
      <c r="CG317" s="70"/>
      <c r="CH317" s="70"/>
      <c r="CI317" s="70"/>
      <c r="CJ317" s="71"/>
      <c r="CK317" s="261"/>
      <c r="CL317" s="19"/>
      <c r="CM317" s="19"/>
      <c r="CN317" s="69"/>
      <c r="CO317" s="70"/>
      <c r="CP317" s="70"/>
      <c r="CQ317" s="70"/>
      <c r="CR317" s="71"/>
      <c r="CS317" s="261"/>
      <c r="CT317" s="19"/>
      <c r="CU317" s="19"/>
      <c r="CV317" s="69"/>
      <c r="CW317" s="70"/>
      <c r="CX317" s="70"/>
      <c r="CY317" s="70"/>
      <c r="CZ317" s="71"/>
      <c r="DA317" s="261"/>
      <c r="DB317" s="19"/>
      <c r="DC317" s="19"/>
      <c r="DD317" s="69"/>
      <c r="DE317" s="70"/>
      <c r="DF317" s="70"/>
      <c r="DG317" s="70"/>
      <c r="DH317" s="71"/>
      <c r="DI317" s="261"/>
      <c r="DJ317" s="19"/>
      <c r="DK317" s="19"/>
      <c r="DL317" s="69"/>
      <c r="DM317" s="70"/>
      <c r="DN317" s="70"/>
      <c r="DO317" s="70"/>
      <c r="DP317" s="71"/>
      <c r="DQ317" s="261"/>
      <c r="DR317" s="19"/>
      <c r="DS317" s="19"/>
      <c r="DT317" s="69"/>
      <c r="DU317" s="70"/>
      <c r="DV317" s="70"/>
      <c r="DW317" s="70"/>
      <c r="DX317" s="71"/>
      <c r="DY317" s="261"/>
      <c r="DZ317" s="19"/>
      <c r="EA317" s="19"/>
      <c r="EB317" s="388"/>
      <c r="EC317" s="67"/>
      <c r="ED317" s="67"/>
      <c r="EE317" s="67"/>
      <c r="EF317" s="389"/>
      <c r="EG317" s="390"/>
      <c r="EH317" s="19"/>
      <c r="EI317" s="19"/>
      <c r="EJ317" s="69"/>
      <c r="EK317" s="70"/>
      <c r="EL317" s="70"/>
      <c r="EM317" s="70"/>
      <c r="EN317" s="71"/>
      <c r="EO317" s="261"/>
      <c r="EP317" s="19"/>
      <c r="EQ317" s="19"/>
    </row>
    <row r="318" spans="1:147" ht="37.5" customHeight="1">
      <c r="A318" s="67"/>
      <c r="B318" s="68"/>
      <c r="C318" s="68"/>
      <c r="D318" s="69"/>
      <c r="E318" s="70"/>
      <c r="F318" s="70"/>
      <c r="G318" s="70"/>
      <c r="H318" s="71"/>
      <c r="I318" s="261"/>
      <c r="J318" s="19"/>
      <c r="K318" s="19"/>
      <c r="L318" s="69"/>
      <c r="M318" s="70"/>
      <c r="N318" s="70"/>
      <c r="O318" s="70"/>
      <c r="P318" s="71"/>
      <c r="Q318" s="261"/>
      <c r="R318" s="19"/>
      <c r="S318" s="19"/>
      <c r="T318" s="69"/>
      <c r="U318" s="70"/>
      <c r="V318" s="70"/>
      <c r="W318" s="70"/>
      <c r="X318" s="71"/>
      <c r="Y318" s="261"/>
      <c r="Z318" s="19"/>
      <c r="AA318" s="19"/>
      <c r="AB318" s="69"/>
      <c r="AC318" s="70"/>
      <c r="AD318" s="70"/>
      <c r="AE318" s="70"/>
      <c r="AF318" s="71"/>
      <c r="AG318" s="261"/>
      <c r="AH318" s="19"/>
      <c r="AI318" s="19"/>
      <c r="AJ318" s="69"/>
      <c r="AK318" s="70"/>
      <c r="AL318" s="70"/>
      <c r="AM318" s="70"/>
      <c r="AN318" s="71"/>
      <c r="AO318" s="261"/>
      <c r="AP318" s="19"/>
      <c r="AQ318" s="19"/>
      <c r="AR318" s="69"/>
      <c r="AS318" s="70"/>
      <c r="AT318" s="70"/>
      <c r="AU318" s="70"/>
      <c r="AV318" s="71"/>
      <c r="AW318" s="261"/>
      <c r="AX318" s="19"/>
      <c r="AY318" s="19"/>
      <c r="AZ318" s="69"/>
      <c r="BA318" s="70"/>
      <c r="BB318" s="70"/>
      <c r="BC318" s="70"/>
      <c r="BD318" s="71"/>
      <c r="BE318" s="261"/>
      <c r="BF318" s="19"/>
      <c r="BG318" s="19"/>
      <c r="BH318" s="69"/>
      <c r="BI318" s="70"/>
      <c r="BJ318" s="70"/>
      <c r="BK318" s="70"/>
      <c r="BL318" s="71"/>
      <c r="BM318" s="261"/>
      <c r="BN318" s="19"/>
      <c r="BO318" s="19"/>
      <c r="BP318" s="69"/>
      <c r="BQ318" s="70"/>
      <c r="BR318" s="70"/>
      <c r="BS318" s="70"/>
      <c r="BT318" s="71"/>
      <c r="BU318" s="261"/>
      <c r="BV318" s="19"/>
      <c r="BW318" s="19"/>
      <c r="BX318" s="69"/>
      <c r="BY318" s="70"/>
      <c r="BZ318" s="70"/>
      <c r="CA318" s="70"/>
      <c r="CB318" s="71"/>
      <c r="CC318" s="261"/>
      <c r="CD318" s="19"/>
      <c r="CE318" s="19"/>
      <c r="CF318" s="69"/>
      <c r="CG318" s="70"/>
      <c r="CH318" s="70"/>
      <c r="CI318" s="70"/>
      <c r="CJ318" s="71"/>
      <c r="CK318" s="261"/>
      <c r="CL318" s="19"/>
      <c r="CM318" s="19"/>
      <c r="CN318" s="69"/>
      <c r="CO318" s="70"/>
      <c r="CP318" s="70"/>
      <c r="CQ318" s="70"/>
      <c r="CR318" s="71"/>
      <c r="CS318" s="261"/>
      <c r="CT318" s="19"/>
      <c r="CU318" s="19"/>
      <c r="CV318" s="69"/>
      <c r="CW318" s="70"/>
      <c r="CX318" s="70"/>
      <c r="CY318" s="70"/>
      <c r="CZ318" s="71"/>
      <c r="DA318" s="261"/>
      <c r="DB318" s="19"/>
      <c r="DC318" s="19"/>
      <c r="DD318" s="69"/>
      <c r="DE318" s="70"/>
      <c r="DF318" s="70"/>
      <c r="DG318" s="70"/>
      <c r="DH318" s="71"/>
      <c r="DI318" s="261"/>
      <c r="DJ318" s="19"/>
      <c r="DK318" s="19"/>
      <c r="DL318" s="69"/>
      <c r="DM318" s="70"/>
      <c r="DN318" s="70"/>
      <c r="DO318" s="70"/>
      <c r="DP318" s="71"/>
      <c r="DQ318" s="261"/>
      <c r="DR318" s="19"/>
      <c r="DS318" s="19"/>
      <c r="DT318" s="69"/>
      <c r="DU318" s="70"/>
      <c r="DV318" s="70"/>
      <c r="DW318" s="70"/>
      <c r="DX318" s="71"/>
      <c r="DY318" s="261"/>
      <c r="DZ318" s="19"/>
      <c r="EA318" s="19"/>
      <c r="EB318" s="388"/>
      <c r="EC318" s="67"/>
      <c r="ED318" s="67"/>
      <c r="EE318" s="67"/>
      <c r="EF318" s="389"/>
      <c r="EG318" s="390"/>
      <c r="EH318" s="19"/>
      <c r="EI318" s="19"/>
      <c r="EJ318" s="69"/>
      <c r="EK318" s="70"/>
      <c r="EL318" s="70"/>
      <c r="EM318" s="70"/>
      <c r="EN318" s="71"/>
      <c r="EO318" s="261"/>
      <c r="EP318" s="19"/>
      <c r="EQ318" s="19"/>
    </row>
    <row r="319" spans="1:147" ht="37.5" customHeight="1">
      <c r="A319" s="67"/>
      <c r="B319" s="68"/>
      <c r="C319" s="68"/>
      <c r="D319" s="69"/>
      <c r="E319" s="70"/>
      <c r="F319" s="70"/>
      <c r="G319" s="70"/>
      <c r="H319" s="71"/>
      <c r="I319" s="261"/>
      <c r="J319" s="19"/>
      <c r="K319" s="19"/>
      <c r="L319" s="69"/>
      <c r="M319" s="70"/>
      <c r="N319" s="70"/>
      <c r="O319" s="70"/>
      <c r="P319" s="71"/>
      <c r="Q319" s="261"/>
      <c r="R319" s="19"/>
      <c r="S319" s="19"/>
      <c r="T319" s="69"/>
      <c r="U319" s="70"/>
      <c r="V319" s="70"/>
      <c r="W319" s="70"/>
      <c r="X319" s="71"/>
      <c r="Y319" s="261"/>
      <c r="Z319" s="19"/>
      <c r="AA319" s="19"/>
      <c r="AB319" s="69"/>
      <c r="AC319" s="70"/>
      <c r="AD319" s="70"/>
      <c r="AE319" s="70"/>
      <c r="AF319" s="71"/>
      <c r="AG319" s="261"/>
      <c r="AH319" s="19"/>
      <c r="AI319" s="19"/>
      <c r="AJ319" s="69"/>
      <c r="AK319" s="70"/>
      <c r="AL319" s="70"/>
      <c r="AM319" s="70"/>
      <c r="AN319" s="71"/>
      <c r="AO319" s="261"/>
      <c r="AP319" s="19"/>
      <c r="AQ319" s="19"/>
      <c r="AR319" s="69"/>
      <c r="AS319" s="70"/>
      <c r="AT319" s="70"/>
      <c r="AU319" s="70"/>
      <c r="AV319" s="71"/>
      <c r="AW319" s="261"/>
      <c r="AX319" s="19"/>
      <c r="AY319" s="19"/>
      <c r="AZ319" s="69"/>
      <c r="BA319" s="70"/>
      <c r="BB319" s="70"/>
      <c r="BC319" s="70"/>
      <c r="BD319" s="71"/>
      <c r="BE319" s="261"/>
      <c r="BF319" s="19"/>
      <c r="BG319" s="19"/>
      <c r="BH319" s="69"/>
      <c r="BI319" s="70"/>
      <c r="BJ319" s="70"/>
      <c r="BK319" s="70"/>
      <c r="BL319" s="71"/>
      <c r="BM319" s="261"/>
      <c r="BN319" s="19"/>
      <c r="BO319" s="19"/>
      <c r="BP319" s="69"/>
      <c r="BQ319" s="70"/>
      <c r="BR319" s="70"/>
      <c r="BS319" s="70"/>
      <c r="BT319" s="71"/>
      <c r="BU319" s="261"/>
      <c r="BV319" s="19"/>
      <c r="BW319" s="19"/>
      <c r="BX319" s="69"/>
      <c r="BY319" s="70"/>
      <c r="BZ319" s="70"/>
      <c r="CA319" s="70"/>
      <c r="CB319" s="71"/>
      <c r="CC319" s="261"/>
      <c r="CD319" s="19"/>
      <c r="CE319" s="19"/>
      <c r="CF319" s="69"/>
      <c r="CG319" s="70"/>
      <c r="CH319" s="70"/>
      <c r="CI319" s="70"/>
      <c r="CJ319" s="71"/>
      <c r="CK319" s="261"/>
      <c r="CL319" s="19"/>
      <c r="CM319" s="19"/>
      <c r="CN319" s="69"/>
      <c r="CO319" s="70"/>
      <c r="CP319" s="70"/>
      <c r="CQ319" s="70"/>
      <c r="CR319" s="71"/>
      <c r="CS319" s="261"/>
      <c r="CT319" s="19"/>
      <c r="CU319" s="19"/>
      <c r="CV319" s="69"/>
      <c r="CW319" s="70"/>
      <c r="CX319" s="70"/>
      <c r="CY319" s="70"/>
      <c r="CZ319" s="71"/>
      <c r="DA319" s="261"/>
      <c r="DB319" s="19"/>
      <c r="DC319" s="19"/>
      <c r="DD319" s="69"/>
      <c r="DE319" s="70"/>
      <c r="DF319" s="70"/>
      <c r="DG319" s="70"/>
      <c r="DH319" s="71"/>
      <c r="DI319" s="261"/>
      <c r="DJ319" s="19"/>
      <c r="DK319" s="19"/>
      <c r="DL319" s="69"/>
      <c r="DM319" s="70"/>
      <c r="DN319" s="70"/>
      <c r="DO319" s="70"/>
      <c r="DP319" s="71"/>
      <c r="DQ319" s="261"/>
      <c r="DR319" s="19"/>
      <c r="DS319" s="19"/>
      <c r="DT319" s="69"/>
      <c r="DU319" s="70"/>
      <c r="DV319" s="70"/>
      <c r="DW319" s="70"/>
      <c r="DX319" s="71"/>
      <c r="DY319" s="261"/>
      <c r="DZ319" s="19"/>
      <c r="EA319" s="19"/>
      <c r="EB319" s="388"/>
      <c r="EC319" s="67"/>
      <c r="ED319" s="67"/>
      <c r="EE319" s="67"/>
      <c r="EF319" s="389"/>
      <c r="EG319" s="390"/>
      <c r="EH319" s="19"/>
      <c r="EI319" s="19"/>
      <c r="EJ319" s="69"/>
      <c r="EK319" s="70"/>
      <c r="EL319" s="70"/>
      <c r="EM319" s="70"/>
      <c r="EN319" s="71"/>
      <c r="EO319" s="261"/>
      <c r="EP319" s="19"/>
      <c r="EQ319" s="19"/>
    </row>
    <row r="320" spans="1:147" ht="37.5" customHeight="1">
      <c r="A320" s="67"/>
      <c r="B320" s="68"/>
      <c r="C320" s="68"/>
      <c r="D320" s="69"/>
      <c r="E320" s="70"/>
      <c r="F320" s="70"/>
      <c r="G320" s="70"/>
      <c r="H320" s="71"/>
      <c r="I320" s="261"/>
      <c r="J320" s="19"/>
      <c r="K320" s="19"/>
      <c r="L320" s="69"/>
      <c r="M320" s="70"/>
      <c r="N320" s="70"/>
      <c r="O320" s="70"/>
      <c r="P320" s="71"/>
      <c r="Q320" s="261"/>
      <c r="R320" s="19"/>
      <c r="S320" s="19"/>
      <c r="T320" s="69"/>
      <c r="U320" s="70"/>
      <c r="V320" s="70"/>
      <c r="W320" s="70"/>
      <c r="X320" s="71"/>
      <c r="Y320" s="261"/>
      <c r="Z320" s="19"/>
      <c r="AA320" s="19"/>
      <c r="AB320" s="69"/>
      <c r="AC320" s="70"/>
      <c r="AD320" s="70"/>
      <c r="AE320" s="70"/>
      <c r="AF320" s="71"/>
      <c r="AG320" s="261"/>
      <c r="AH320" s="19"/>
      <c r="AI320" s="19"/>
      <c r="AJ320" s="69"/>
      <c r="AK320" s="70"/>
      <c r="AL320" s="70"/>
      <c r="AM320" s="70"/>
      <c r="AN320" s="71"/>
      <c r="AO320" s="261"/>
      <c r="AP320" s="19"/>
      <c r="AQ320" s="19"/>
      <c r="AR320" s="69"/>
      <c r="AS320" s="70"/>
      <c r="AT320" s="70"/>
      <c r="AU320" s="70"/>
      <c r="AV320" s="71"/>
      <c r="AW320" s="261"/>
      <c r="AX320" s="19"/>
      <c r="AY320" s="19"/>
      <c r="AZ320" s="69"/>
      <c r="BA320" s="70"/>
      <c r="BB320" s="70"/>
      <c r="BC320" s="70"/>
      <c r="BD320" s="71"/>
      <c r="BE320" s="261"/>
      <c r="BF320" s="19"/>
      <c r="BG320" s="19"/>
      <c r="BH320" s="69"/>
      <c r="BI320" s="70"/>
      <c r="BJ320" s="70"/>
      <c r="BK320" s="70"/>
      <c r="BL320" s="71"/>
      <c r="BM320" s="261"/>
      <c r="BN320" s="19"/>
      <c r="BO320" s="19"/>
      <c r="BP320" s="69"/>
      <c r="BQ320" s="70"/>
      <c r="BR320" s="70"/>
      <c r="BS320" s="70"/>
      <c r="BT320" s="71"/>
      <c r="BU320" s="261"/>
      <c r="BV320" s="19"/>
      <c r="BW320" s="19"/>
      <c r="BX320" s="69"/>
      <c r="BY320" s="70"/>
      <c r="BZ320" s="70"/>
      <c r="CA320" s="70"/>
      <c r="CB320" s="71"/>
      <c r="CC320" s="261"/>
      <c r="CD320" s="19"/>
      <c r="CE320" s="19"/>
      <c r="CF320" s="69"/>
      <c r="CG320" s="70"/>
      <c r="CH320" s="70"/>
      <c r="CI320" s="70"/>
      <c r="CJ320" s="71"/>
      <c r="CK320" s="261"/>
      <c r="CL320" s="19"/>
      <c r="CM320" s="19"/>
      <c r="CN320" s="69"/>
      <c r="CO320" s="70"/>
      <c r="CP320" s="70"/>
      <c r="CQ320" s="70"/>
      <c r="CR320" s="71"/>
      <c r="CS320" s="261"/>
      <c r="CT320" s="19"/>
      <c r="CU320" s="19"/>
      <c r="CV320" s="69"/>
      <c r="CW320" s="70"/>
      <c r="CX320" s="70"/>
      <c r="CY320" s="70"/>
      <c r="CZ320" s="71"/>
      <c r="DA320" s="261"/>
      <c r="DB320" s="19"/>
      <c r="DC320" s="19"/>
      <c r="DD320" s="69"/>
      <c r="DE320" s="70"/>
      <c r="DF320" s="70"/>
      <c r="DG320" s="70"/>
      <c r="DH320" s="71"/>
      <c r="DI320" s="261"/>
      <c r="DJ320" s="19"/>
      <c r="DK320" s="19"/>
      <c r="DL320" s="69"/>
      <c r="DM320" s="70"/>
      <c r="DN320" s="70"/>
      <c r="DO320" s="70"/>
      <c r="DP320" s="71"/>
      <c r="DQ320" s="261"/>
      <c r="DR320" s="19"/>
      <c r="DS320" s="19"/>
      <c r="DT320" s="69"/>
      <c r="DU320" s="70"/>
      <c r="DV320" s="70"/>
      <c r="DW320" s="70"/>
      <c r="DX320" s="71"/>
      <c r="DY320" s="261"/>
      <c r="DZ320" s="19"/>
      <c r="EA320" s="19"/>
      <c r="EB320" s="388"/>
      <c r="EC320" s="67"/>
      <c r="ED320" s="67"/>
      <c r="EE320" s="67"/>
      <c r="EF320" s="389"/>
      <c r="EG320" s="390"/>
      <c r="EH320" s="19"/>
      <c r="EI320" s="19"/>
      <c r="EJ320" s="69"/>
      <c r="EK320" s="70"/>
      <c r="EL320" s="70"/>
      <c r="EM320" s="70"/>
      <c r="EN320" s="71"/>
      <c r="EO320" s="261"/>
      <c r="EP320" s="19"/>
      <c r="EQ320" s="19"/>
    </row>
    <row r="321" spans="1:147" ht="37.5" customHeight="1">
      <c r="A321" s="67"/>
      <c r="B321" s="68"/>
      <c r="C321" s="68"/>
      <c r="D321" s="69"/>
      <c r="E321" s="70"/>
      <c r="F321" s="70"/>
      <c r="G321" s="70"/>
      <c r="H321" s="71"/>
      <c r="I321" s="261"/>
      <c r="J321" s="19"/>
      <c r="K321" s="19"/>
      <c r="L321" s="69"/>
      <c r="M321" s="70"/>
      <c r="N321" s="70"/>
      <c r="O321" s="70"/>
      <c r="P321" s="71"/>
      <c r="Q321" s="261"/>
      <c r="R321" s="19"/>
      <c r="S321" s="19"/>
      <c r="T321" s="69"/>
      <c r="U321" s="70"/>
      <c r="V321" s="70"/>
      <c r="W321" s="70"/>
      <c r="X321" s="71"/>
      <c r="Y321" s="261"/>
      <c r="Z321" s="19"/>
      <c r="AA321" s="19"/>
      <c r="AB321" s="69"/>
      <c r="AC321" s="70"/>
      <c r="AD321" s="70"/>
      <c r="AE321" s="70"/>
      <c r="AF321" s="71"/>
      <c r="AG321" s="261"/>
      <c r="AH321" s="19"/>
      <c r="AI321" s="19"/>
      <c r="AJ321" s="69"/>
      <c r="AK321" s="70"/>
      <c r="AL321" s="70"/>
      <c r="AM321" s="70"/>
      <c r="AN321" s="71"/>
      <c r="AO321" s="261"/>
      <c r="AP321" s="19"/>
      <c r="AQ321" s="19"/>
      <c r="AR321" s="69"/>
      <c r="AS321" s="70"/>
      <c r="AT321" s="70"/>
      <c r="AU321" s="70"/>
      <c r="AV321" s="71"/>
      <c r="AW321" s="261"/>
      <c r="AX321" s="19"/>
      <c r="AY321" s="19"/>
      <c r="AZ321" s="69"/>
      <c r="BA321" s="70"/>
      <c r="BB321" s="70"/>
      <c r="BC321" s="70"/>
      <c r="BD321" s="71"/>
      <c r="BE321" s="261"/>
      <c r="BF321" s="19"/>
      <c r="BG321" s="19"/>
      <c r="BH321" s="69"/>
      <c r="BI321" s="70"/>
      <c r="BJ321" s="70"/>
      <c r="BK321" s="70"/>
      <c r="BL321" s="71"/>
      <c r="BM321" s="261"/>
      <c r="BN321" s="19"/>
      <c r="BO321" s="19"/>
      <c r="BP321" s="69"/>
      <c r="BQ321" s="70"/>
      <c r="BR321" s="70"/>
      <c r="BS321" s="70"/>
      <c r="BT321" s="71"/>
      <c r="BU321" s="261"/>
      <c r="BV321" s="19"/>
      <c r="BW321" s="19"/>
      <c r="BX321" s="69"/>
      <c r="BY321" s="70"/>
      <c r="BZ321" s="70"/>
      <c r="CA321" s="70"/>
      <c r="CB321" s="71"/>
      <c r="CC321" s="261"/>
      <c r="CD321" s="19"/>
      <c r="CE321" s="19"/>
      <c r="CF321" s="69"/>
      <c r="CG321" s="70"/>
      <c r="CH321" s="70"/>
      <c r="CI321" s="70"/>
      <c r="CJ321" s="71"/>
      <c r="CK321" s="261"/>
      <c r="CL321" s="19"/>
      <c r="CM321" s="19"/>
      <c r="CN321" s="69"/>
      <c r="CO321" s="70"/>
      <c r="CP321" s="70"/>
      <c r="CQ321" s="70"/>
      <c r="CR321" s="71"/>
      <c r="CS321" s="261"/>
      <c r="CT321" s="19"/>
      <c r="CU321" s="19"/>
      <c r="CV321" s="69"/>
      <c r="CW321" s="70"/>
      <c r="CX321" s="70"/>
      <c r="CY321" s="70"/>
      <c r="CZ321" s="71"/>
      <c r="DA321" s="261"/>
      <c r="DB321" s="19"/>
      <c r="DC321" s="19"/>
      <c r="DD321" s="69"/>
      <c r="DE321" s="70"/>
      <c r="DF321" s="70"/>
      <c r="DG321" s="70"/>
      <c r="DH321" s="71"/>
      <c r="DI321" s="261"/>
      <c r="DJ321" s="19"/>
      <c r="DK321" s="19"/>
      <c r="DL321" s="69"/>
      <c r="DM321" s="70"/>
      <c r="DN321" s="70"/>
      <c r="DO321" s="70"/>
      <c r="DP321" s="71"/>
      <c r="DQ321" s="261"/>
      <c r="DR321" s="19"/>
      <c r="DS321" s="19"/>
      <c r="DT321" s="69"/>
      <c r="DU321" s="70"/>
      <c r="DV321" s="70"/>
      <c r="DW321" s="70"/>
      <c r="DX321" s="71"/>
      <c r="DY321" s="261"/>
      <c r="DZ321" s="19"/>
      <c r="EA321" s="19"/>
      <c r="EB321" s="388"/>
      <c r="EC321" s="67"/>
      <c r="ED321" s="67"/>
      <c r="EE321" s="67"/>
      <c r="EF321" s="389"/>
      <c r="EG321" s="390"/>
      <c r="EH321" s="19"/>
      <c r="EI321" s="19"/>
      <c r="EJ321" s="69"/>
      <c r="EK321" s="70"/>
      <c r="EL321" s="70"/>
      <c r="EM321" s="70"/>
      <c r="EN321" s="71"/>
      <c r="EO321" s="261"/>
      <c r="EP321" s="19"/>
      <c r="EQ321" s="19"/>
    </row>
    <row r="322" spans="1:147" ht="37.5" customHeight="1">
      <c r="A322" s="67"/>
      <c r="B322" s="68"/>
      <c r="C322" s="68"/>
      <c r="D322" s="69"/>
      <c r="E322" s="70"/>
      <c r="F322" s="70"/>
      <c r="G322" s="70"/>
      <c r="H322" s="71"/>
      <c r="I322" s="261"/>
      <c r="J322" s="19"/>
      <c r="K322" s="19"/>
      <c r="L322" s="69"/>
      <c r="M322" s="70"/>
      <c r="N322" s="70"/>
      <c r="O322" s="70"/>
      <c r="P322" s="71"/>
      <c r="Q322" s="261"/>
      <c r="R322" s="19"/>
      <c r="S322" s="19"/>
      <c r="T322" s="69"/>
      <c r="U322" s="70"/>
      <c r="V322" s="70"/>
      <c r="W322" s="70"/>
      <c r="X322" s="71"/>
      <c r="Y322" s="261"/>
      <c r="Z322" s="19"/>
      <c r="AA322" s="19"/>
      <c r="AB322" s="69"/>
      <c r="AC322" s="70"/>
      <c r="AD322" s="70"/>
      <c r="AE322" s="70"/>
      <c r="AF322" s="71"/>
      <c r="AG322" s="261"/>
      <c r="AH322" s="19"/>
      <c r="AI322" s="19"/>
      <c r="AJ322" s="69"/>
      <c r="AK322" s="70"/>
      <c r="AL322" s="70"/>
      <c r="AM322" s="70"/>
      <c r="AN322" s="71"/>
      <c r="AO322" s="261"/>
      <c r="AP322" s="19"/>
      <c r="AQ322" s="19"/>
      <c r="AR322" s="69"/>
      <c r="AS322" s="70"/>
      <c r="AT322" s="70"/>
      <c r="AU322" s="70"/>
      <c r="AV322" s="71"/>
      <c r="AW322" s="261"/>
      <c r="AX322" s="19"/>
      <c r="AY322" s="19"/>
      <c r="AZ322" s="69"/>
      <c r="BA322" s="70"/>
      <c r="BB322" s="70"/>
      <c r="BC322" s="70"/>
      <c r="BD322" s="71"/>
      <c r="BE322" s="261"/>
      <c r="BF322" s="19"/>
      <c r="BG322" s="19"/>
      <c r="BH322" s="69"/>
      <c r="BI322" s="70"/>
      <c r="BJ322" s="70"/>
      <c r="BK322" s="70"/>
      <c r="BL322" s="71"/>
      <c r="BM322" s="261"/>
      <c r="BN322" s="19"/>
      <c r="BO322" s="19"/>
      <c r="BP322" s="69"/>
      <c r="BQ322" s="70"/>
      <c r="BR322" s="70"/>
      <c r="BS322" s="70"/>
      <c r="BT322" s="71"/>
      <c r="BU322" s="261"/>
      <c r="BV322" s="19"/>
      <c r="BW322" s="19"/>
      <c r="BX322" s="69"/>
      <c r="BY322" s="70"/>
      <c r="BZ322" s="70"/>
      <c r="CA322" s="70"/>
      <c r="CB322" s="71"/>
      <c r="CC322" s="261"/>
      <c r="CD322" s="19"/>
      <c r="CE322" s="19"/>
      <c r="CF322" s="69"/>
      <c r="CG322" s="70"/>
      <c r="CH322" s="70"/>
      <c r="CI322" s="70"/>
      <c r="CJ322" s="71"/>
      <c r="CK322" s="261"/>
      <c r="CL322" s="19"/>
      <c r="CM322" s="19"/>
      <c r="CN322" s="69"/>
      <c r="CO322" s="70"/>
      <c r="CP322" s="70"/>
      <c r="CQ322" s="70"/>
      <c r="CR322" s="71"/>
      <c r="CS322" s="261"/>
      <c r="CT322" s="19"/>
      <c r="CU322" s="19"/>
      <c r="CV322" s="69"/>
      <c r="CW322" s="70"/>
      <c r="CX322" s="70"/>
      <c r="CY322" s="70"/>
      <c r="CZ322" s="71"/>
      <c r="DA322" s="261"/>
      <c r="DB322" s="19"/>
      <c r="DC322" s="19"/>
      <c r="DD322" s="69"/>
      <c r="DE322" s="70"/>
      <c r="DF322" s="70"/>
      <c r="DG322" s="70"/>
      <c r="DH322" s="71"/>
      <c r="DI322" s="261"/>
      <c r="DJ322" s="19"/>
      <c r="DK322" s="19"/>
      <c r="DL322" s="69"/>
      <c r="DM322" s="70"/>
      <c r="DN322" s="70"/>
      <c r="DO322" s="70"/>
      <c r="DP322" s="71"/>
      <c r="DQ322" s="261"/>
      <c r="DR322" s="19"/>
      <c r="DS322" s="19"/>
      <c r="DT322" s="69"/>
      <c r="DU322" s="70"/>
      <c r="DV322" s="70"/>
      <c r="DW322" s="70"/>
      <c r="DX322" s="71"/>
      <c r="DY322" s="261"/>
      <c r="DZ322" s="19"/>
      <c r="EA322" s="19"/>
      <c r="EB322" s="388"/>
      <c r="EC322" s="67"/>
      <c r="ED322" s="67"/>
      <c r="EE322" s="67"/>
      <c r="EF322" s="389"/>
      <c r="EG322" s="390"/>
      <c r="EH322" s="19"/>
      <c r="EI322" s="19"/>
      <c r="EJ322" s="69"/>
      <c r="EK322" s="70"/>
      <c r="EL322" s="70"/>
      <c r="EM322" s="70"/>
      <c r="EN322" s="71"/>
      <c r="EO322" s="261"/>
      <c r="EP322" s="19"/>
      <c r="EQ322" s="19"/>
    </row>
    <row r="323" spans="1:147" ht="37.5" customHeight="1">
      <c r="A323" s="67"/>
      <c r="B323" s="68"/>
      <c r="C323" s="68"/>
      <c r="D323" s="69"/>
      <c r="E323" s="70"/>
      <c r="F323" s="70"/>
      <c r="G323" s="70"/>
      <c r="H323" s="71"/>
      <c r="I323" s="261"/>
      <c r="J323" s="19"/>
      <c r="K323" s="19"/>
      <c r="L323" s="69"/>
      <c r="M323" s="70"/>
      <c r="N323" s="70"/>
      <c r="O323" s="70"/>
      <c r="P323" s="71"/>
      <c r="Q323" s="261"/>
      <c r="R323" s="19"/>
      <c r="S323" s="19"/>
      <c r="T323" s="69"/>
      <c r="U323" s="70"/>
      <c r="V323" s="70"/>
      <c r="W323" s="70"/>
      <c r="X323" s="71"/>
      <c r="Y323" s="261"/>
      <c r="Z323" s="19"/>
      <c r="AA323" s="19"/>
      <c r="AB323" s="69"/>
      <c r="AC323" s="70"/>
      <c r="AD323" s="70"/>
      <c r="AE323" s="70"/>
      <c r="AF323" s="71"/>
      <c r="AG323" s="261"/>
      <c r="AH323" s="19"/>
      <c r="AI323" s="19"/>
      <c r="AJ323" s="69"/>
      <c r="AK323" s="70"/>
      <c r="AL323" s="70"/>
      <c r="AM323" s="70"/>
      <c r="AN323" s="71"/>
      <c r="AO323" s="261"/>
      <c r="AP323" s="19"/>
      <c r="AQ323" s="19"/>
      <c r="AR323" s="69"/>
      <c r="AS323" s="70"/>
      <c r="AT323" s="70"/>
      <c r="AU323" s="70"/>
      <c r="AV323" s="71"/>
      <c r="AW323" s="261"/>
      <c r="AX323" s="19"/>
      <c r="AY323" s="19"/>
      <c r="AZ323" s="69"/>
      <c r="BA323" s="70"/>
      <c r="BB323" s="70"/>
      <c r="BC323" s="70"/>
      <c r="BD323" s="71"/>
      <c r="BE323" s="261"/>
      <c r="BF323" s="19"/>
      <c r="BG323" s="19"/>
      <c r="BH323" s="69"/>
      <c r="BI323" s="70"/>
      <c r="BJ323" s="70"/>
      <c r="BK323" s="70"/>
      <c r="BL323" s="71"/>
      <c r="BM323" s="261"/>
      <c r="BN323" s="19"/>
      <c r="BO323" s="19"/>
      <c r="BP323" s="69"/>
      <c r="BQ323" s="70"/>
      <c r="BR323" s="70"/>
      <c r="BS323" s="70"/>
      <c r="BT323" s="71"/>
      <c r="BU323" s="261"/>
      <c r="BV323" s="19"/>
      <c r="BW323" s="19"/>
      <c r="BX323" s="69"/>
      <c r="BY323" s="70"/>
      <c r="BZ323" s="70"/>
      <c r="CA323" s="70"/>
      <c r="CB323" s="71"/>
      <c r="CC323" s="261"/>
      <c r="CD323" s="19"/>
      <c r="CE323" s="19"/>
      <c r="CF323" s="69"/>
      <c r="CG323" s="70"/>
      <c r="CH323" s="70"/>
      <c r="CI323" s="70"/>
      <c r="CJ323" s="71"/>
      <c r="CK323" s="261"/>
      <c r="CL323" s="19"/>
      <c r="CM323" s="19"/>
      <c r="CN323" s="69"/>
      <c r="CO323" s="70"/>
      <c r="CP323" s="70"/>
      <c r="CQ323" s="70"/>
      <c r="CR323" s="71"/>
      <c r="CS323" s="261"/>
      <c r="CT323" s="19"/>
      <c r="CU323" s="19"/>
      <c r="CV323" s="69"/>
      <c r="CW323" s="70"/>
      <c r="CX323" s="70"/>
      <c r="CY323" s="70"/>
      <c r="CZ323" s="71"/>
      <c r="DA323" s="261"/>
      <c r="DB323" s="19"/>
      <c r="DC323" s="19"/>
      <c r="DD323" s="69"/>
      <c r="DE323" s="70"/>
      <c r="DF323" s="70"/>
      <c r="DG323" s="70"/>
      <c r="DH323" s="71"/>
      <c r="DI323" s="261"/>
      <c r="DJ323" s="19"/>
      <c r="DK323" s="19"/>
      <c r="DL323" s="69"/>
      <c r="DM323" s="70"/>
      <c r="DN323" s="70"/>
      <c r="DO323" s="70"/>
      <c r="DP323" s="71"/>
      <c r="DQ323" s="261"/>
      <c r="DR323" s="19"/>
      <c r="DS323" s="19"/>
      <c r="DT323" s="69"/>
      <c r="DU323" s="70"/>
      <c r="DV323" s="70"/>
      <c r="DW323" s="70"/>
      <c r="DX323" s="71"/>
      <c r="DY323" s="261"/>
      <c r="DZ323" s="19"/>
      <c r="EA323" s="19"/>
      <c r="EB323" s="388"/>
      <c r="EC323" s="67"/>
      <c r="ED323" s="67"/>
      <c r="EE323" s="67"/>
      <c r="EF323" s="389"/>
      <c r="EG323" s="390"/>
      <c r="EH323" s="19"/>
      <c r="EI323" s="19"/>
      <c r="EJ323" s="69"/>
      <c r="EK323" s="70"/>
      <c r="EL323" s="70"/>
      <c r="EM323" s="70"/>
      <c r="EN323" s="71"/>
      <c r="EO323" s="261"/>
      <c r="EP323" s="19"/>
      <c r="EQ323" s="19"/>
    </row>
    <row r="324" spans="1:147" ht="37.5" customHeight="1">
      <c r="A324" s="67"/>
      <c r="B324" s="68"/>
      <c r="C324" s="68"/>
      <c r="D324" s="69"/>
      <c r="E324" s="70"/>
      <c r="F324" s="70"/>
      <c r="G324" s="70"/>
      <c r="H324" s="71"/>
      <c r="I324" s="261"/>
      <c r="J324" s="19"/>
      <c r="K324" s="19"/>
      <c r="L324" s="69"/>
      <c r="M324" s="70"/>
      <c r="N324" s="70"/>
      <c r="O324" s="70"/>
      <c r="P324" s="71"/>
      <c r="Q324" s="261"/>
      <c r="R324" s="19"/>
      <c r="S324" s="19"/>
      <c r="T324" s="69"/>
      <c r="U324" s="70"/>
      <c r="V324" s="70"/>
      <c r="W324" s="70"/>
      <c r="X324" s="71"/>
      <c r="Y324" s="261"/>
      <c r="Z324" s="19"/>
      <c r="AA324" s="19"/>
      <c r="AB324" s="69"/>
      <c r="AC324" s="70"/>
      <c r="AD324" s="70"/>
      <c r="AE324" s="70"/>
      <c r="AF324" s="71"/>
      <c r="AG324" s="261"/>
      <c r="AH324" s="19"/>
      <c r="AI324" s="19"/>
      <c r="AJ324" s="69"/>
      <c r="AK324" s="70"/>
      <c r="AL324" s="70"/>
      <c r="AM324" s="70"/>
      <c r="AN324" s="71"/>
      <c r="AO324" s="261"/>
      <c r="AP324" s="19"/>
      <c r="AQ324" s="19"/>
      <c r="AR324" s="69"/>
      <c r="AS324" s="70"/>
      <c r="AT324" s="70"/>
      <c r="AU324" s="70"/>
      <c r="AV324" s="71"/>
      <c r="AW324" s="261"/>
      <c r="AX324" s="19"/>
      <c r="AY324" s="19"/>
      <c r="AZ324" s="69"/>
      <c r="BA324" s="70"/>
      <c r="BB324" s="70"/>
      <c r="BC324" s="70"/>
      <c r="BD324" s="71"/>
      <c r="BE324" s="261"/>
      <c r="BF324" s="19"/>
      <c r="BG324" s="19"/>
      <c r="BH324" s="69"/>
      <c r="BI324" s="70"/>
      <c r="BJ324" s="70"/>
      <c r="BK324" s="70"/>
      <c r="BL324" s="71"/>
      <c r="BM324" s="261"/>
      <c r="BN324" s="19"/>
      <c r="BO324" s="19"/>
      <c r="BP324" s="69"/>
      <c r="BQ324" s="70"/>
      <c r="BR324" s="70"/>
      <c r="BS324" s="70"/>
      <c r="BT324" s="71"/>
      <c r="BU324" s="261"/>
      <c r="BV324" s="19"/>
      <c r="BW324" s="19"/>
      <c r="BX324" s="69"/>
      <c r="BY324" s="70"/>
      <c r="BZ324" s="70"/>
      <c r="CA324" s="70"/>
      <c r="CB324" s="71"/>
      <c r="CC324" s="261"/>
      <c r="CD324" s="19"/>
      <c r="CE324" s="19"/>
      <c r="CF324" s="69"/>
      <c r="CG324" s="70"/>
      <c r="CH324" s="70"/>
      <c r="CI324" s="70"/>
      <c r="CJ324" s="71"/>
      <c r="CK324" s="261"/>
      <c r="CL324" s="19"/>
      <c r="CM324" s="19"/>
      <c r="CN324" s="69"/>
      <c r="CO324" s="70"/>
      <c r="CP324" s="70"/>
      <c r="CQ324" s="70"/>
      <c r="CR324" s="71"/>
      <c r="CS324" s="261"/>
      <c r="CT324" s="19"/>
      <c r="CU324" s="19"/>
      <c r="CV324" s="69"/>
      <c r="CW324" s="70"/>
      <c r="CX324" s="70"/>
      <c r="CY324" s="70"/>
      <c r="CZ324" s="71"/>
      <c r="DA324" s="261"/>
      <c r="DB324" s="19"/>
      <c r="DC324" s="19"/>
      <c r="DD324" s="69"/>
      <c r="DE324" s="70"/>
      <c r="DF324" s="70"/>
      <c r="DG324" s="70"/>
      <c r="DH324" s="71"/>
      <c r="DI324" s="261"/>
      <c r="DJ324" s="19"/>
      <c r="DK324" s="19"/>
      <c r="DL324" s="69"/>
      <c r="DM324" s="70"/>
      <c r="DN324" s="70"/>
      <c r="DO324" s="70"/>
      <c r="DP324" s="71"/>
      <c r="DQ324" s="261"/>
      <c r="DR324" s="19"/>
      <c r="DS324" s="19"/>
      <c r="DT324" s="69"/>
      <c r="DU324" s="70"/>
      <c r="DV324" s="70"/>
      <c r="DW324" s="70"/>
      <c r="DX324" s="71"/>
      <c r="DY324" s="261"/>
      <c r="DZ324" s="19"/>
      <c r="EA324" s="19"/>
      <c r="EB324" s="388"/>
      <c r="EC324" s="67"/>
      <c r="ED324" s="67"/>
      <c r="EE324" s="67"/>
      <c r="EF324" s="389"/>
      <c r="EG324" s="390"/>
      <c r="EH324" s="19"/>
      <c r="EI324" s="19"/>
      <c r="EJ324" s="69"/>
      <c r="EK324" s="70"/>
      <c r="EL324" s="70"/>
      <c r="EM324" s="70"/>
      <c r="EN324" s="71"/>
      <c r="EO324" s="261"/>
      <c r="EP324" s="19"/>
      <c r="EQ324" s="19"/>
    </row>
    <row r="325" spans="1:147" ht="37.5" customHeight="1">
      <c r="A325" s="67"/>
      <c r="B325" s="68"/>
      <c r="C325" s="68"/>
      <c r="D325" s="69"/>
      <c r="E325" s="70"/>
      <c r="F325" s="70"/>
      <c r="G325" s="70"/>
      <c r="H325" s="71"/>
      <c r="I325" s="261"/>
      <c r="J325" s="19"/>
      <c r="K325" s="19"/>
      <c r="L325" s="69"/>
      <c r="M325" s="70"/>
      <c r="N325" s="70"/>
      <c r="O325" s="70"/>
      <c r="P325" s="71"/>
      <c r="Q325" s="261"/>
      <c r="R325" s="19"/>
      <c r="S325" s="19"/>
      <c r="T325" s="69"/>
      <c r="U325" s="70"/>
      <c r="V325" s="70"/>
      <c r="W325" s="70"/>
      <c r="X325" s="71"/>
      <c r="Y325" s="261"/>
      <c r="Z325" s="19"/>
      <c r="AA325" s="19"/>
      <c r="AB325" s="69"/>
      <c r="AC325" s="70"/>
      <c r="AD325" s="70"/>
      <c r="AE325" s="70"/>
      <c r="AF325" s="71"/>
      <c r="AG325" s="261"/>
      <c r="AH325" s="19"/>
      <c r="AI325" s="19"/>
      <c r="AJ325" s="69"/>
      <c r="AK325" s="70"/>
      <c r="AL325" s="70"/>
      <c r="AM325" s="70"/>
      <c r="AN325" s="71"/>
      <c r="AO325" s="261"/>
      <c r="AP325" s="19"/>
      <c r="AQ325" s="19"/>
      <c r="AR325" s="69"/>
      <c r="AS325" s="70"/>
      <c r="AT325" s="70"/>
      <c r="AU325" s="70"/>
      <c r="AV325" s="71"/>
      <c r="AW325" s="261"/>
      <c r="AX325" s="19"/>
      <c r="AY325" s="19"/>
      <c r="AZ325" s="69"/>
      <c r="BA325" s="70"/>
      <c r="BB325" s="70"/>
      <c r="BC325" s="70"/>
      <c r="BD325" s="71"/>
      <c r="BE325" s="261"/>
      <c r="BF325" s="19"/>
      <c r="BG325" s="19"/>
      <c r="BH325" s="69"/>
      <c r="BI325" s="70"/>
      <c r="BJ325" s="70"/>
      <c r="BK325" s="70"/>
      <c r="BL325" s="71"/>
      <c r="BM325" s="261"/>
      <c r="BN325" s="19"/>
      <c r="BO325" s="19"/>
      <c r="BP325" s="69"/>
      <c r="BQ325" s="70"/>
      <c r="BR325" s="70"/>
      <c r="BS325" s="70"/>
      <c r="BT325" s="71"/>
      <c r="BU325" s="261"/>
      <c r="BV325" s="19"/>
      <c r="BW325" s="19"/>
      <c r="BX325" s="69"/>
      <c r="BY325" s="70"/>
      <c r="BZ325" s="70"/>
      <c r="CA325" s="70"/>
      <c r="CB325" s="71"/>
      <c r="CC325" s="261"/>
      <c r="CD325" s="19"/>
      <c r="CE325" s="19"/>
      <c r="CF325" s="69"/>
      <c r="CG325" s="70"/>
      <c r="CH325" s="70"/>
      <c r="CI325" s="70"/>
      <c r="CJ325" s="71"/>
      <c r="CK325" s="261"/>
      <c r="CL325" s="19"/>
      <c r="CM325" s="19"/>
      <c r="CN325" s="69"/>
      <c r="CO325" s="70"/>
      <c r="CP325" s="70"/>
      <c r="CQ325" s="70"/>
      <c r="CR325" s="71"/>
      <c r="CS325" s="261"/>
      <c r="CT325" s="19"/>
      <c r="CU325" s="19"/>
      <c r="CV325" s="69"/>
      <c r="CW325" s="70"/>
      <c r="CX325" s="70"/>
      <c r="CY325" s="70"/>
      <c r="CZ325" s="71"/>
      <c r="DA325" s="261"/>
      <c r="DB325" s="19"/>
      <c r="DC325" s="19"/>
      <c r="DD325" s="69"/>
      <c r="DE325" s="70"/>
      <c r="DF325" s="70"/>
      <c r="DG325" s="70"/>
      <c r="DH325" s="71"/>
      <c r="DI325" s="261"/>
      <c r="DJ325" s="19"/>
      <c r="DK325" s="19"/>
      <c r="DL325" s="69"/>
      <c r="DM325" s="70"/>
      <c r="DN325" s="70"/>
      <c r="DO325" s="70"/>
      <c r="DP325" s="71"/>
      <c r="DQ325" s="261"/>
      <c r="DR325" s="19"/>
      <c r="DS325" s="19"/>
      <c r="DT325" s="69"/>
      <c r="DU325" s="70"/>
      <c r="DV325" s="70"/>
      <c r="DW325" s="70"/>
      <c r="DX325" s="71"/>
      <c r="DY325" s="261"/>
      <c r="DZ325" s="19"/>
      <c r="EA325" s="19"/>
      <c r="EB325" s="388"/>
      <c r="EC325" s="67"/>
      <c r="ED325" s="67"/>
      <c r="EE325" s="67"/>
      <c r="EF325" s="389"/>
      <c r="EG325" s="390"/>
      <c r="EH325" s="19"/>
      <c r="EI325" s="19"/>
      <c r="EJ325" s="69"/>
      <c r="EK325" s="70"/>
      <c r="EL325" s="70"/>
      <c r="EM325" s="70"/>
      <c r="EN325" s="71"/>
      <c r="EO325" s="261"/>
      <c r="EP325" s="19"/>
      <c r="EQ325" s="19"/>
    </row>
    <row r="326" spans="1:147" ht="37.5" customHeight="1">
      <c r="A326" s="67"/>
      <c r="B326" s="68"/>
      <c r="C326" s="68"/>
      <c r="D326" s="69"/>
      <c r="E326" s="70"/>
      <c r="F326" s="70"/>
      <c r="G326" s="70"/>
      <c r="H326" s="71"/>
      <c r="I326" s="261"/>
      <c r="J326" s="19"/>
      <c r="K326" s="19"/>
      <c r="L326" s="69"/>
      <c r="M326" s="70"/>
      <c r="N326" s="70"/>
      <c r="O326" s="70"/>
      <c r="P326" s="71"/>
      <c r="Q326" s="261"/>
      <c r="R326" s="19"/>
      <c r="S326" s="19"/>
      <c r="T326" s="69"/>
      <c r="U326" s="70"/>
      <c r="V326" s="70"/>
      <c r="W326" s="70"/>
      <c r="X326" s="71"/>
      <c r="Y326" s="261"/>
      <c r="Z326" s="19"/>
      <c r="AA326" s="19"/>
      <c r="AB326" s="69"/>
      <c r="AC326" s="70"/>
      <c r="AD326" s="70"/>
      <c r="AE326" s="70"/>
      <c r="AF326" s="71"/>
      <c r="AG326" s="261"/>
      <c r="AH326" s="19"/>
      <c r="AI326" s="19"/>
      <c r="AJ326" s="69"/>
      <c r="AK326" s="70"/>
      <c r="AL326" s="70"/>
      <c r="AM326" s="70"/>
      <c r="AN326" s="71"/>
      <c r="AO326" s="261"/>
      <c r="AP326" s="19"/>
      <c r="AQ326" s="19"/>
      <c r="AR326" s="69"/>
      <c r="AS326" s="70"/>
      <c r="AT326" s="70"/>
      <c r="AU326" s="70"/>
      <c r="AV326" s="71"/>
      <c r="AW326" s="261"/>
      <c r="AX326" s="19"/>
      <c r="AY326" s="19"/>
      <c r="AZ326" s="69"/>
      <c r="BA326" s="70"/>
      <c r="BB326" s="70"/>
      <c r="BC326" s="70"/>
      <c r="BD326" s="71"/>
      <c r="BE326" s="261"/>
      <c r="BF326" s="19"/>
      <c r="BG326" s="19"/>
      <c r="BH326" s="69"/>
      <c r="BI326" s="70"/>
      <c r="BJ326" s="70"/>
      <c r="BK326" s="70"/>
      <c r="BL326" s="71"/>
      <c r="BM326" s="261"/>
      <c r="BN326" s="19"/>
      <c r="BO326" s="19"/>
      <c r="BP326" s="69"/>
      <c r="BQ326" s="70"/>
      <c r="BR326" s="70"/>
      <c r="BS326" s="70"/>
      <c r="BT326" s="71"/>
      <c r="BU326" s="261"/>
      <c r="BV326" s="19"/>
      <c r="BW326" s="19"/>
      <c r="BX326" s="69"/>
      <c r="BY326" s="70"/>
      <c r="BZ326" s="70"/>
      <c r="CA326" s="70"/>
      <c r="CB326" s="71"/>
      <c r="CC326" s="261"/>
      <c r="CD326" s="19"/>
      <c r="CE326" s="19"/>
      <c r="CF326" s="69"/>
      <c r="CG326" s="70"/>
      <c r="CH326" s="70"/>
      <c r="CI326" s="70"/>
      <c r="CJ326" s="71"/>
      <c r="CK326" s="261"/>
      <c r="CL326" s="19"/>
      <c r="CM326" s="19"/>
      <c r="CN326" s="69"/>
      <c r="CO326" s="70"/>
      <c r="CP326" s="70"/>
      <c r="CQ326" s="70"/>
      <c r="CR326" s="71"/>
      <c r="CS326" s="261"/>
      <c r="CT326" s="19"/>
      <c r="CU326" s="19"/>
      <c r="CV326" s="69"/>
      <c r="CW326" s="70"/>
      <c r="CX326" s="70"/>
      <c r="CY326" s="70"/>
      <c r="CZ326" s="71"/>
      <c r="DA326" s="261"/>
      <c r="DB326" s="19"/>
      <c r="DC326" s="19"/>
      <c r="DD326" s="69"/>
      <c r="DE326" s="70"/>
      <c r="DF326" s="70"/>
      <c r="DG326" s="70"/>
      <c r="DH326" s="71"/>
      <c r="DI326" s="261"/>
      <c r="DJ326" s="19"/>
      <c r="DK326" s="19"/>
      <c r="DL326" s="69"/>
      <c r="DM326" s="70"/>
      <c r="DN326" s="70"/>
      <c r="DO326" s="70"/>
      <c r="DP326" s="71"/>
      <c r="DQ326" s="261"/>
      <c r="DR326" s="19"/>
      <c r="DS326" s="19"/>
      <c r="DT326" s="69"/>
      <c r="DU326" s="70"/>
      <c r="DV326" s="70"/>
      <c r="DW326" s="70"/>
      <c r="DX326" s="71"/>
      <c r="DY326" s="261"/>
      <c r="DZ326" s="19"/>
      <c r="EA326" s="19"/>
      <c r="EB326" s="388"/>
      <c r="EC326" s="67"/>
      <c r="ED326" s="67"/>
      <c r="EE326" s="67"/>
      <c r="EF326" s="389"/>
      <c r="EG326" s="390"/>
      <c r="EH326" s="19"/>
      <c r="EI326" s="19"/>
      <c r="EJ326" s="69"/>
      <c r="EK326" s="70"/>
      <c r="EL326" s="70"/>
      <c r="EM326" s="70"/>
      <c r="EN326" s="71"/>
      <c r="EO326" s="261"/>
      <c r="EP326" s="19"/>
      <c r="EQ326" s="19"/>
    </row>
    <row r="327" spans="1:147" ht="37.5" customHeight="1">
      <c r="A327" s="67"/>
      <c r="B327" s="68"/>
      <c r="C327" s="68"/>
      <c r="D327" s="69"/>
      <c r="E327" s="70"/>
      <c r="F327" s="70"/>
      <c r="G327" s="70"/>
      <c r="H327" s="71"/>
      <c r="I327" s="261"/>
      <c r="J327" s="19"/>
      <c r="K327" s="19"/>
      <c r="L327" s="69"/>
      <c r="M327" s="70"/>
      <c r="N327" s="70"/>
      <c r="O327" s="70"/>
      <c r="P327" s="71"/>
      <c r="Q327" s="261"/>
      <c r="R327" s="19"/>
      <c r="S327" s="19"/>
      <c r="T327" s="69"/>
      <c r="U327" s="70"/>
      <c r="V327" s="70"/>
      <c r="W327" s="70"/>
      <c r="X327" s="71"/>
      <c r="Y327" s="261"/>
      <c r="Z327" s="19"/>
      <c r="AA327" s="19"/>
      <c r="AB327" s="69"/>
      <c r="AC327" s="70"/>
      <c r="AD327" s="70"/>
      <c r="AE327" s="70"/>
      <c r="AF327" s="71"/>
      <c r="AG327" s="261"/>
      <c r="AH327" s="19"/>
      <c r="AI327" s="19"/>
      <c r="AJ327" s="69"/>
      <c r="AK327" s="70"/>
      <c r="AL327" s="70"/>
      <c r="AM327" s="70"/>
      <c r="AN327" s="71"/>
      <c r="AO327" s="261"/>
      <c r="AP327" s="19"/>
      <c r="AQ327" s="19"/>
      <c r="AR327" s="69"/>
      <c r="AS327" s="70"/>
      <c r="AT327" s="70"/>
      <c r="AU327" s="70"/>
      <c r="AV327" s="71"/>
      <c r="AW327" s="261"/>
      <c r="AX327" s="19"/>
      <c r="AY327" s="19"/>
      <c r="AZ327" s="69"/>
      <c r="BA327" s="70"/>
      <c r="BB327" s="70"/>
      <c r="BC327" s="70"/>
      <c r="BD327" s="71"/>
      <c r="BE327" s="261"/>
      <c r="BF327" s="19"/>
      <c r="BG327" s="19"/>
      <c r="BH327" s="69"/>
      <c r="BI327" s="70"/>
      <c r="BJ327" s="70"/>
      <c r="BK327" s="70"/>
      <c r="BL327" s="71"/>
      <c r="BM327" s="261"/>
      <c r="BN327" s="19"/>
      <c r="BO327" s="19"/>
      <c r="BP327" s="69"/>
      <c r="BQ327" s="70"/>
      <c r="BR327" s="70"/>
      <c r="BS327" s="70"/>
      <c r="BT327" s="71"/>
      <c r="BU327" s="261"/>
      <c r="BV327" s="19"/>
      <c r="BW327" s="19"/>
      <c r="BX327" s="69"/>
      <c r="BY327" s="70"/>
      <c r="BZ327" s="70"/>
      <c r="CA327" s="70"/>
      <c r="CB327" s="71"/>
      <c r="CC327" s="261"/>
      <c r="CD327" s="19"/>
      <c r="CE327" s="19"/>
      <c r="CF327" s="69"/>
      <c r="CG327" s="70"/>
      <c r="CH327" s="70"/>
      <c r="CI327" s="70"/>
      <c r="CJ327" s="71"/>
      <c r="CK327" s="261"/>
      <c r="CL327" s="19"/>
      <c r="CM327" s="19"/>
      <c r="CN327" s="69"/>
      <c r="CO327" s="70"/>
      <c r="CP327" s="70"/>
      <c r="CQ327" s="70"/>
      <c r="CR327" s="71"/>
      <c r="CS327" s="261"/>
      <c r="CT327" s="19"/>
      <c r="CU327" s="19"/>
      <c r="CV327" s="69"/>
      <c r="CW327" s="70"/>
      <c r="CX327" s="70"/>
      <c r="CY327" s="70"/>
      <c r="CZ327" s="71"/>
      <c r="DA327" s="261"/>
      <c r="DB327" s="19"/>
      <c r="DC327" s="19"/>
      <c r="DD327" s="69"/>
      <c r="DE327" s="70"/>
      <c r="DF327" s="70"/>
      <c r="DG327" s="70"/>
      <c r="DH327" s="71"/>
      <c r="DI327" s="261"/>
      <c r="DJ327" s="19"/>
      <c r="DK327" s="19"/>
      <c r="DL327" s="69"/>
      <c r="DM327" s="70"/>
      <c r="DN327" s="70"/>
      <c r="DO327" s="70"/>
      <c r="DP327" s="71"/>
      <c r="DQ327" s="261"/>
      <c r="DR327" s="19"/>
      <c r="DS327" s="19"/>
      <c r="DT327" s="69"/>
      <c r="DU327" s="70"/>
      <c r="DV327" s="70"/>
      <c r="DW327" s="70"/>
      <c r="DX327" s="71"/>
      <c r="DY327" s="261"/>
      <c r="DZ327" s="19"/>
      <c r="EA327" s="19"/>
      <c r="EB327" s="388"/>
      <c r="EC327" s="67"/>
      <c r="ED327" s="67"/>
      <c r="EE327" s="67"/>
      <c r="EF327" s="389"/>
      <c r="EG327" s="390"/>
      <c r="EH327" s="19"/>
      <c r="EI327" s="19"/>
      <c r="EJ327" s="69"/>
      <c r="EK327" s="70"/>
      <c r="EL327" s="70"/>
      <c r="EM327" s="70"/>
      <c r="EN327" s="71"/>
      <c r="EO327" s="261"/>
      <c r="EP327" s="19"/>
      <c r="EQ327" s="19"/>
    </row>
    <row r="328" spans="1:147" ht="37.5" customHeight="1">
      <c r="A328" s="67"/>
      <c r="B328" s="68"/>
      <c r="C328" s="68"/>
      <c r="D328" s="69"/>
      <c r="E328" s="70"/>
      <c r="F328" s="70"/>
      <c r="G328" s="70"/>
      <c r="H328" s="71"/>
      <c r="I328" s="261"/>
      <c r="J328" s="19"/>
      <c r="K328" s="19"/>
      <c r="L328" s="69"/>
      <c r="M328" s="70"/>
      <c r="N328" s="70"/>
      <c r="O328" s="70"/>
      <c r="P328" s="71"/>
      <c r="Q328" s="261"/>
      <c r="R328" s="19"/>
      <c r="S328" s="19"/>
      <c r="T328" s="69"/>
      <c r="U328" s="70"/>
      <c r="V328" s="70"/>
      <c r="W328" s="70"/>
      <c r="X328" s="71"/>
      <c r="Y328" s="261"/>
      <c r="Z328" s="19"/>
      <c r="AA328" s="19"/>
      <c r="AB328" s="69"/>
      <c r="AC328" s="70"/>
      <c r="AD328" s="70"/>
      <c r="AE328" s="70"/>
      <c r="AF328" s="71"/>
      <c r="AG328" s="261"/>
      <c r="AH328" s="19"/>
      <c r="AI328" s="19"/>
      <c r="AJ328" s="69"/>
      <c r="AK328" s="70"/>
      <c r="AL328" s="70"/>
      <c r="AM328" s="70"/>
      <c r="AN328" s="71"/>
      <c r="AO328" s="261"/>
      <c r="AP328" s="19"/>
      <c r="AQ328" s="19"/>
      <c r="AR328" s="69"/>
      <c r="AS328" s="70"/>
      <c r="AT328" s="70"/>
      <c r="AU328" s="70"/>
      <c r="AV328" s="71"/>
      <c r="AW328" s="261"/>
      <c r="AX328" s="19"/>
      <c r="AY328" s="19"/>
      <c r="AZ328" s="69"/>
      <c r="BA328" s="70"/>
      <c r="BB328" s="70"/>
      <c r="BC328" s="70"/>
      <c r="BD328" s="71"/>
      <c r="BE328" s="261"/>
      <c r="BF328" s="19"/>
      <c r="BG328" s="19"/>
      <c r="BH328" s="69"/>
      <c r="BI328" s="70"/>
      <c r="BJ328" s="70"/>
      <c r="BK328" s="70"/>
      <c r="BL328" s="71"/>
      <c r="BM328" s="261"/>
      <c r="BN328" s="19"/>
      <c r="BO328" s="19"/>
      <c r="BP328" s="69"/>
      <c r="BQ328" s="70"/>
      <c r="BR328" s="70"/>
      <c r="BS328" s="70"/>
      <c r="BT328" s="71"/>
      <c r="BU328" s="261"/>
      <c r="BV328" s="19"/>
      <c r="BW328" s="19"/>
      <c r="BX328" s="69"/>
      <c r="BY328" s="70"/>
      <c r="BZ328" s="70"/>
      <c r="CA328" s="70"/>
      <c r="CB328" s="71"/>
      <c r="CC328" s="261"/>
      <c r="CD328" s="19"/>
      <c r="CE328" s="19"/>
      <c r="CF328" s="69"/>
      <c r="CG328" s="70"/>
      <c r="CH328" s="70"/>
      <c r="CI328" s="70"/>
      <c r="CJ328" s="71"/>
      <c r="CK328" s="261"/>
      <c r="CL328" s="19"/>
      <c r="CM328" s="19"/>
      <c r="CN328" s="69"/>
      <c r="CO328" s="70"/>
      <c r="CP328" s="70"/>
      <c r="CQ328" s="70"/>
      <c r="CR328" s="71"/>
      <c r="CS328" s="261"/>
      <c r="CT328" s="19"/>
      <c r="CU328" s="19"/>
      <c r="CV328" s="69"/>
      <c r="CW328" s="70"/>
      <c r="CX328" s="70"/>
      <c r="CY328" s="70"/>
      <c r="CZ328" s="71"/>
      <c r="DA328" s="261"/>
      <c r="DB328" s="19"/>
      <c r="DC328" s="19"/>
      <c r="DD328" s="69"/>
      <c r="DE328" s="70"/>
      <c r="DF328" s="70"/>
      <c r="DG328" s="70"/>
      <c r="DH328" s="71"/>
      <c r="DI328" s="261"/>
      <c r="DJ328" s="19"/>
      <c r="DK328" s="19"/>
      <c r="DL328" s="69"/>
      <c r="DM328" s="70"/>
      <c r="DN328" s="70"/>
      <c r="DO328" s="70"/>
      <c r="DP328" s="71"/>
      <c r="DQ328" s="261"/>
      <c r="DR328" s="19"/>
      <c r="DS328" s="19"/>
      <c r="DT328" s="69"/>
      <c r="DU328" s="70"/>
      <c r="DV328" s="70"/>
      <c r="DW328" s="70"/>
      <c r="DX328" s="71"/>
      <c r="DY328" s="261"/>
      <c r="DZ328" s="19"/>
      <c r="EA328" s="19"/>
      <c r="EB328" s="388"/>
      <c r="EC328" s="67"/>
      <c r="ED328" s="67"/>
      <c r="EE328" s="67"/>
      <c r="EF328" s="389"/>
      <c r="EG328" s="390"/>
      <c r="EH328" s="19"/>
      <c r="EI328" s="19"/>
      <c r="EJ328" s="69"/>
      <c r="EK328" s="70"/>
      <c r="EL328" s="70"/>
      <c r="EM328" s="70"/>
      <c r="EN328" s="71"/>
      <c r="EO328" s="261"/>
      <c r="EP328" s="19"/>
      <c r="EQ328" s="19"/>
    </row>
    <row r="329" spans="1:147" ht="37.5" customHeight="1">
      <c r="A329" s="67"/>
      <c r="B329" s="68"/>
      <c r="C329" s="68"/>
      <c r="D329" s="69"/>
      <c r="E329" s="70"/>
      <c r="F329" s="70"/>
      <c r="G329" s="70"/>
      <c r="H329" s="71"/>
      <c r="I329" s="261"/>
      <c r="J329" s="19"/>
      <c r="K329" s="19"/>
      <c r="L329" s="69"/>
      <c r="M329" s="70"/>
      <c r="N329" s="70"/>
      <c r="O329" s="70"/>
      <c r="P329" s="71"/>
      <c r="Q329" s="261"/>
      <c r="R329" s="19"/>
      <c r="S329" s="19"/>
      <c r="T329" s="69"/>
      <c r="U329" s="70"/>
      <c r="V329" s="70"/>
      <c r="W329" s="70"/>
      <c r="X329" s="71"/>
      <c r="Y329" s="261"/>
      <c r="Z329" s="19"/>
      <c r="AA329" s="19"/>
      <c r="AB329" s="69"/>
      <c r="AC329" s="70"/>
      <c r="AD329" s="70"/>
      <c r="AE329" s="70"/>
      <c r="AF329" s="71"/>
      <c r="AG329" s="261"/>
      <c r="AH329" s="19"/>
      <c r="AI329" s="19"/>
      <c r="AJ329" s="69"/>
      <c r="AK329" s="70"/>
      <c r="AL329" s="70"/>
      <c r="AM329" s="70"/>
      <c r="AN329" s="71"/>
      <c r="AO329" s="261"/>
      <c r="AP329" s="19"/>
      <c r="AQ329" s="19"/>
      <c r="AR329" s="69"/>
      <c r="AS329" s="70"/>
      <c r="AT329" s="70"/>
      <c r="AU329" s="70"/>
      <c r="AV329" s="71"/>
      <c r="AW329" s="261"/>
      <c r="AX329" s="19"/>
      <c r="AY329" s="19"/>
      <c r="AZ329" s="69"/>
      <c r="BA329" s="70"/>
      <c r="BB329" s="70"/>
      <c r="BC329" s="70"/>
      <c r="BD329" s="71"/>
      <c r="BE329" s="261"/>
      <c r="BF329" s="19"/>
      <c r="BG329" s="19"/>
      <c r="BH329" s="69"/>
      <c r="BI329" s="70"/>
      <c r="BJ329" s="70"/>
      <c r="BK329" s="70"/>
      <c r="BL329" s="71"/>
      <c r="BM329" s="261"/>
      <c r="BN329" s="19"/>
      <c r="BO329" s="19"/>
      <c r="BP329" s="69"/>
      <c r="BQ329" s="70"/>
      <c r="BR329" s="70"/>
      <c r="BS329" s="70"/>
      <c r="BT329" s="71"/>
      <c r="BU329" s="261"/>
      <c r="BV329" s="19"/>
      <c r="BW329" s="19"/>
      <c r="BX329" s="69"/>
      <c r="BY329" s="70"/>
      <c r="BZ329" s="70"/>
      <c r="CA329" s="70"/>
      <c r="CB329" s="71"/>
      <c r="CC329" s="261"/>
      <c r="CD329" s="19"/>
      <c r="CE329" s="19"/>
      <c r="CF329" s="69"/>
      <c r="CG329" s="70"/>
      <c r="CH329" s="70"/>
      <c r="CI329" s="70"/>
      <c r="CJ329" s="71"/>
      <c r="CK329" s="261"/>
      <c r="CL329" s="19"/>
      <c r="CM329" s="19"/>
      <c r="CN329" s="69"/>
      <c r="CO329" s="70"/>
      <c r="CP329" s="70"/>
      <c r="CQ329" s="70"/>
      <c r="CR329" s="71"/>
      <c r="CS329" s="261"/>
      <c r="CT329" s="19"/>
      <c r="CU329" s="19"/>
      <c r="CV329" s="69"/>
      <c r="CW329" s="70"/>
      <c r="CX329" s="70"/>
      <c r="CY329" s="70"/>
      <c r="CZ329" s="71"/>
      <c r="DA329" s="261"/>
      <c r="DB329" s="19"/>
      <c r="DC329" s="19"/>
      <c r="DD329" s="69"/>
      <c r="DE329" s="70"/>
      <c r="DF329" s="70"/>
      <c r="DG329" s="70"/>
      <c r="DH329" s="71"/>
      <c r="DI329" s="261"/>
      <c r="DJ329" s="19"/>
      <c r="DK329" s="19"/>
      <c r="DL329" s="69"/>
      <c r="DM329" s="70"/>
      <c r="DN329" s="70"/>
      <c r="DO329" s="70"/>
      <c r="DP329" s="71"/>
      <c r="DQ329" s="261"/>
      <c r="DR329" s="19"/>
      <c r="DS329" s="19"/>
      <c r="DT329" s="69"/>
      <c r="DU329" s="70"/>
      <c r="DV329" s="70"/>
      <c r="DW329" s="70"/>
      <c r="DX329" s="71"/>
      <c r="DY329" s="261"/>
      <c r="DZ329" s="19"/>
      <c r="EA329" s="19"/>
      <c r="EB329" s="388"/>
      <c r="EC329" s="67"/>
      <c r="ED329" s="67"/>
      <c r="EE329" s="67"/>
      <c r="EF329" s="389"/>
      <c r="EG329" s="390"/>
      <c r="EH329" s="19"/>
      <c r="EI329" s="19"/>
      <c r="EJ329" s="69"/>
      <c r="EK329" s="70"/>
      <c r="EL329" s="70"/>
      <c r="EM329" s="70"/>
      <c r="EN329" s="71"/>
      <c r="EO329" s="261"/>
      <c r="EP329" s="19"/>
      <c r="EQ329" s="19"/>
    </row>
    <row r="330" spans="1:147" ht="37.5" customHeight="1">
      <c r="A330" s="67"/>
      <c r="B330" s="68"/>
      <c r="C330" s="68"/>
      <c r="D330" s="69"/>
      <c r="E330" s="70"/>
      <c r="F330" s="70"/>
      <c r="G330" s="70"/>
      <c r="H330" s="71"/>
      <c r="I330" s="261"/>
      <c r="J330" s="19"/>
      <c r="K330" s="19"/>
      <c r="L330" s="69"/>
      <c r="M330" s="70"/>
      <c r="N330" s="70"/>
      <c r="O330" s="70"/>
      <c r="P330" s="71"/>
      <c r="Q330" s="261"/>
      <c r="R330" s="19"/>
      <c r="S330" s="19"/>
      <c r="T330" s="69"/>
      <c r="U330" s="70"/>
      <c r="V330" s="70"/>
      <c r="W330" s="70"/>
      <c r="X330" s="71"/>
      <c r="Y330" s="261"/>
      <c r="Z330" s="19"/>
      <c r="AA330" s="19"/>
      <c r="AB330" s="69"/>
      <c r="AC330" s="70"/>
      <c r="AD330" s="70"/>
      <c r="AE330" s="70"/>
      <c r="AF330" s="71"/>
      <c r="AG330" s="261"/>
      <c r="AH330" s="19"/>
      <c r="AI330" s="19"/>
      <c r="AJ330" s="69"/>
      <c r="AK330" s="70"/>
      <c r="AL330" s="70"/>
      <c r="AM330" s="70"/>
      <c r="AN330" s="71"/>
      <c r="AO330" s="261"/>
      <c r="AP330" s="19"/>
      <c r="AQ330" s="19"/>
      <c r="AR330" s="69"/>
      <c r="AS330" s="70"/>
      <c r="AT330" s="70"/>
      <c r="AU330" s="70"/>
      <c r="AV330" s="71"/>
      <c r="AW330" s="261"/>
      <c r="AX330" s="19"/>
      <c r="AY330" s="19"/>
      <c r="AZ330" s="69"/>
      <c r="BA330" s="70"/>
      <c r="BB330" s="70"/>
      <c r="BC330" s="70"/>
      <c r="BD330" s="71"/>
      <c r="BE330" s="261"/>
      <c r="BF330" s="19"/>
      <c r="BG330" s="19"/>
      <c r="BH330" s="69"/>
      <c r="BI330" s="70"/>
      <c r="BJ330" s="70"/>
      <c r="BK330" s="70"/>
      <c r="BL330" s="71"/>
      <c r="BM330" s="261"/>
      <c r="BN330" s="19"/>
      <c r="BO330" s="19"/>
      <c r="BP330" s="69"/>
      <c r="BQ330" s="70"/>
      <c r="BR330" s="70"/>
      <c r="BS330" s="70"/>
      <c r="BT330" s="71"/>
      <c r="BU330" s="261"/>
      <c r="BV330" s="19"/>
      <c r="BW330" s="19"/>
      <c r="BX330" s="69"/>
      <c r="BY330" s="70"/>
      <c r="BZ330" s="70"/>
      <c r="CA330" s="70"/>
      <c r="CB330" s="71"/>
      <c r="CC330" s="261"/>
      <c r="CD330" s="19"/>
      <c r="CE330" s="19"/>
      <c r="CF330" s="69"/>
      <c r="CG330" s="70"/>
      <c r="CH330" s="70"/>
      <c r="CI330" s="70"/>
      <c r="CJ330" s="71"/>
      <c r="CK330" s="261"/>
      <c r="CL330" s="19"/>
      <c r="CM330" s="19"/>
      <c r="CN330" s="69"/>
      <c r="CO330" s="70"/>
      <c r="CP330" s="70"/>
      <c r="CQ330" s="70"/>
      <c r="CR330" s="71"/>
      <c r="CS330" s="261"/>
      <c r="CT330" s="19"/>
      <c r="CU330" s="19"/>
      <c r="CV330" s="69"/>
      <c r="CW330" s="70"/>
      <c r="CX330" s="70"/>
      <c r="CY330" s="70"/>
      <c r="CZ330" s="71"/>
      <c r="DA330" s="261"/>
      <c r="DB330" s="19"/>
      <c r="DC330" s="19"/>
      <c r="DD330" s="69"/>
      <c r="DE330" s="70"/>
      <c r="DF330" s="70"/>
      <c r="DG330" s="70"/>
      <c r="DH330" s="71"/>
      <c r="DI330" s="261"/>
      <c r="DJ330" s="19"/>
      <c r="DK330" s="19"/>
      <c r="DL330" s="69"/>
      <c r="DM330" s="70"/>
      <c r="DN330" s="70"/>
      <c r="DO330" s="70"/>
      <c r="DP330" s="71"/>
      <c r="DQ330" s="261"/>
      <c r="DR330" s="19"/>
      <c r="DS330" s="19"/>
      <c r="DT330" s="69"/>
      <c r="DU330" s="70"/>
      <c r="DV330" s="70"/>
      <c r="DW330" s="70"/>
      <c r="DX330" s="71"/>
      <c r="DY330" s="261"/>
      <c r="DZ330" s="19"/>
      <c r="EA330" s="19"/>
      <c r="EB330" s="388"/>
      <c r="EC330" s="67"/>
      <c r="ED330" s="67"/>
      <c r="EE330" s="67"/>
      <c r="EF330" s="389"/>
      <c r="EG330" s="390"/>
      <c r="EH330" s="19"/>
      <c r="EI330" s="19"/>
      <c r="EJ330" s="69"/>
      <c r="EK330" s="70"/>
      <c r="EL330" s="70"/>
      <c r="EM330" s="70"/>
      <c r="EN330" s="71"/>
      <c r="EO330" s="261"/>
      <c r="EP330" s="19"/>
      <c r="EQ330" s="19"/>
    </row>
    <row r="331" spans="1:147" ht="37.5" customHeight="1">
      <c r="A331" s="67"/>
      <c r="B331" s="68"/>
      <c r="C331" s="68"/>
      <c r="D331" s="69"/>
      <c r="E331" s="70"/>
      <c r="F331" s="70"/>
      <c r="G331" s="70"/>
      <c r="H331" s="71"/>
      <c r="I331" s="261"/>
      <c r="J331" s="19"/>
      <c r="K331" s="19"/>
      <c r="L331" s="69"/>
      <c r="M331" s="70"/>
      <c r="N331" s="70"/>
      <c r="O331" s="70"/>
      <c r="P331" s="71"/>
      <c r="Q331" s="261"/>
      <c r="R331" s="19"/>
      <c r="S331" s="19"/>
      <c r="T331" s="69"/>
      <c r="U331" s="70"/>
      <c r="V331" s="70"/>
      <c r="W331" s="70"/>
      <c r="X331" s="71"/>
      <c r="Y331" s="261"/>
      <c r="Z331" s="19"/>
      <c r="AA331" s="19"/>
      <c r="AB331" s="69"/>
      <c r="AC331" s="70"/>
      <c r="AD331" s="70"/>
      <c r="AE331" s="70"/>
      <c r="AF331" s="71"/>
      <c r="AG331" s="261"/>
      <c r="AH331" s="19"/>
      <c r="AI331" s="19"/>
      <c r="AJ331" s="69"/>
      <c r="AK331" s="70"/>
      <c r="AL331" s="70"/>
      <c r="AM331" s="70"/>
      <c r="AN331" s="71"/>
      <c r="AO331" s="261"/>
      <c r="AP331" s="19"/>
      <c r="AQ331" s="19"/>
      <c r="AR331" s="69"/>
      <c r="AS331" s="70"/>
      <c r="AT331" s="70"/>
      <c r="AU331" s="70"/>
      <c r="AV331" s="71"/>
      <c r="AW331" s="261"/>
      <c r="AX331" s="19"/>
      <c r="AY331" s="19"/>
      <c r="AZ331" s="69"/>
      <c r="BA331" s="70"/>
      <c r="BB331" s="70"/>
      <c r="BC331" s="70"/>
      <c r="BD331" s="71"/>
      <c r="BE331" s="261"/>
      <c r="BF331" s="19"/>
      <c r="BG331" s="19"/>
      <c r="BH331" s="69"/>
      <c r="BI331" s="70"/>
      <c r="BJ331" s="70"/>
      <c r="BK331" s="70"/>
      <c r="BL331" s="71"/>
      <c r="BM331" s="261"/>
      <c r="BN331" s="19"/>
      <c r="BO331" s="19"/>
      <c r="BP331" s="69"/>
      <c r="BQ331" s="70"/>
      <c r="BR331" s="70"/>
      <c r="BS331" s="70"/>
      <c r="BT331" s="71"/>
      <c r="BU331" s="261"/>
      <c r="BV331" s="19"/>
      <c r="BW331" s="19"/>
      <c r="BX331" s="69"/>
      <c r="BY331" s="70"/>
      <c r="BZ331" s="70"/>
      <c r="CA331" s="70"/>
      <c r="CB331" s="71"/>
      <c r="CC331" s="261"/>
      <c r="CD331" s="19"/>
      <c r="CE331" s="19"/>
      <c r="CF331" s="69"/>
      <c r="CG331" s="70"/>
      <c r="CH331" s="70"/>
      <c r="CI331" s="70"/>
      <c r="CJ331" s="71"/>
      <c r="CK331" s="261"/>
      <c r="CL331" s="19"/>
      <c r="CM331" s="19"/>
      <c r="CN331" s="69"/>
      <c r="CO331" s="70"/>
      <c r="CP331" s="70"/>
      <c r="CQ331" s="70"/>
      <c r="CR331" s="71"/>
      <c r="CS331" s="261"/>
      <c r="CT331" s="19"/>
      <c r="CU331" s="19"/>
      <c r="CV331" s="69"/>
      <c r="CW331" s="70"/>
      <c r="CX331" s="70"/>
      <c r="CY331" s="70"/>
      <c r="CZ331" s="71"/>
      <c r="DA331" s="261"/>
      <c r="DB331" s="19"/>
      <c r="DC331" s="19"/>
      <c r="DD331" s="69"/>
      <c r="DE331" s="70"/>
      <c r="DF331" s="70"/>
      <c r="DG331" s="70"/>
      <c r="DH331" s="71"/>
      <c r="DI331" s="261"/>
      <c r="DJ331" s="19"/>
      <c r="DK331" s="19"/>
      <c r="DL331" s="69"/>
      <c r="DM331" s="70"/>
      <c r="DN331" s="70"/>
      <c r="DO331" s="70"/>
      <c r="DP331" s="71"/>
      <c r="DQ331" s="261"/>
      <c r="DR331" s="19"/>
      <c r="DS331" s="19"/>
      <c r="DT331" s="69"/>
      <c r="DU331" s="70"/>
      <c r="DV331" s="70"/>
      <c r="DW331" s="70"/>
      <c r="DX331" s="71"/>
      <c r="DY331" s="261"/>
      <c r="DZ331" s="19"/>
      <c r="EA331" s="19"/>
      <c r="EB331" s="388"/>
      <c r="EC331" s="67"/>
      <c r="ED331" s="67"/>
      <c r="EE331" s="67"/>
      <c r="EF331" s="389"/>
      <c r="EG331" s="390"/>
      <c r="EH331" s="19"/>
      <c r="EI331" s="19"/>
      <c r="EJ331" s="69"/>
      <c r="EK331" s="70"/>
      <c r="EL331" s="70"/>
      <c r="EM331" s="70"/>
      <c r="EN331" s="71"/>
      <c r="EO331" s="261"/>
      <c r="EP331" s="19"/>
      <c r="EQ331" s="19"/>
    </row>
    <row r="332" spans="1:147" ht="37.5" customHeight="1">
      <c r="A332" s="67"/>
      <c r="B332" s="68"/>
      <c r="C332" s="68"/>
      <c r="D332" s="69"/>
      <c r="E332" s="70"/>
      <c r="F332" s="70"/>
      <c r="G332" s="70"/>
      <c r="H332" s="71"/>
      <c r="I332" s="261"/>
      <c r="J332" s="19"/>
      <c r="K332" s="19"/>
      <c r="L332" s="69"/>
      <c r="M332" s="70"/>
      <c r="N332" s="70"/>
      <c r="O332" s="70"/>
      <c r="P332" s="71"/>
      <c r="Q332" s="261"/>
      <c r="R332" s="19"/>
      <c r="S332" s="19"/>
      <c r="T332" s="69"/>
      <c r="U332" s="70"/>
      <c r="V332" s="70"/>
      <c r="W332" s="70"/>
      <c r="X332" s="71"/>
      <c r="Y332" s="261"/>
      <c r="Z332" s="19"/>
      <c r="AA332" s="19"/>
      <c r="AB332" s="69"/>
      <c r="AC332" s="70"/>
      <c r="AD332" s="70"/>
      <c r="AE332" s="70"/>
      <c r="AF332" s="71"/>
      <c r="AG332" s="261"/>
      <c r="AH332" s="19"/>
      <c r="AI332" s="19"/>
      <c r="AJ332" s="69"/>
      <c r="AK332" s="70"/>
      <c r="AL332" s="70"/>
      <c r="AM332" s="70"/>
      <c r="AN332" s="71"/>
      <c r="AO332" s="261"/>
      <c r="AP332" s="19"/>
      <c r="AQ332" s="19"/>
      <c r="AR332" s="69"/>
      <c r="AS332" s="70"/>
      <c r="AT332" s="70"/>
      <c r="AU332" s="70"/>
      <c r="AV332" s="71"/>
      <c r="AW332" s="261"/>
      <c r="AX332" s="19"/>
      <c r="AY332" s="19"/>
      <c r="AZ332" s="69"/>
      <c r="BA332" s="70"/>
      <c r="BB332" s="70"/>
      <c r="BC332" s="70"/>
      <c r="BD332" s="71"/>
      <c r="BE332" s="261"/>
      <c r="BF332" s="19"/>
      <c r="BG332" s="19"/>
      <c r="BH332" s="69"/>
      <c r="BI332" s="70"/>
      <c r="BJ332" s="70"/>
      <c r="BK332" s="70"/>
      <c r="BL332" s="71"/>
      <c r="BM332" s="261"/>
      <c r="BN332" s="19"/>
      <c r="BO332" s="19"/>
      <c r="BP332" s="69"/>
      <c r="BQ332" s="70"/>
      <c r="BR332" s="70"/>
      <c r="BS332" s="70"/>
      <c r="BT332" s="71"/>
      <c r="BU332" s="261"/>
      <c r="BV332" s="19"/>
      <c r="BW332" s="19"/>
      <c r="BX332" s="69"/>
      <c r="BY332" s="70"/>
      <c r="BZ332" s="70"/>
      <c r="CA332" s="70"/>
      <c r="CB332" s="71"/>
      <c r="CC332" s="261"/>
      <c r="CD332" s="19"/>
      <c r="CE332" s="19"/>
      <c r="CF332" s="69"/>
      <c r="CG332" s="70"/>
      <c r="CH332" s="70"/>
      <c r="CI332" s="70"/>
      <c r="CJ332" s="71"/>
      <c r="CK332" s="261"/>
      <c r="CL332" s="19"/>
      <c r="CM332" s="19"/>
      <c r="CN332" s="69"/>
      <c r="CO332" s="70"/>
      <c r="CP332" s="70"/>
      <c r="CQ332" s="70"/>
      <c r="CR332" s="71"/>
      <c r="CS332" s="261"/>
      <c r="CT332" s="19"/>
      <c r="CU332" s="19"/>
      <c r="CV332" s="69"/>
      <c r="CW332" s="70"/>
      <c r="CX332" s="70"/>
      <c r="CY332" s="70"/>
      <c r="CZ332" s="71"/>
      <c r="DA332" s="261"/>
      <c r="DB332" s="19"/>
      <c r="DC332" s="19"/>
      <c r="DD332" s="69"/>
      <c r="DE332" s="70"/>
      <c r="DF332" s="70"/>
      <c r="DG332" s="70"/>
      <c r="DH332" s="71"/>
      <c r="DI332" s="261"/>
      <c r="DJ332" s="19"/>
      <c r="DK332" s="19"/>
      <c r="DL332" s="69"/>
      <c r="DM332" s="70"/>
      <c r="DN332" s="70"/>
      <c r="DO332" s="70"/>
      <c r="DP332" s="71"/>
      <c r="DQ332" s="261"/>
      <c r="DR332" s="19"/>
      <c r="DS332" s="19"/>
      <c r="DT332" s="69"/>
      <c r="DU332" s="70"/>
      <c r="DV332" s="70"/>
      <c r="DW332" s="70"/>
      <c r="DX332" s="71"/>
      <c r="DY332" s="261"/>
      <c r="DZ332" s="19"/>
      <c r="EA332" s="19"/>
      <c r="EB332" s="388"/>
      <c r="EC332" s="67"/>
      <c r="ED332" s="67"/>
      <c r="EE332" s="67"/>
      <c r="EF332" s="389"/>
      <c r="EG332" s="390"/>
      <c r="EH332" s="19"/>
      <c r="EI332" s="19"/>
      <c r="EJ332" s="69"/>
      <c r="EK332" s="70"/>
      <c r="EL332" s="70"/>
      <c r="EM332" s="70"/>
      <c r="EN332" s="71"/>
      <c r="EO332" s="261"/>
      <c r="EP332" s="19"/>
      <c r="EQ332" s="19"/>
    </row>
    <row r="333" spans="1:147" ht="37.5" customHeight="1">
      <c r="A333" s="67"/>
      <c r="B333" s="68"/>
      <c r="C333" s="68"/>
      <c r="D333" s="69"/>
      <c r="E333" s="70"/>
      <c r="F333" s="70"/>
      <c r="G333" s="70"/>
      <c r="H333" s="71"/>
      <c r="I333" s="261"/>
      <c r="J333" s="19"/>
      <c r="K333" s="19"/>
      <c r="L333" s="69"/>
      <c r="M333" s="70"/>
      <c r="N333" s="70"/>
      <c r="O333" s="70"/>
      <c r="P333" s="71"/>
      <c r="Q333" s="261"/>
      <c r="R333" s="19"/>
      <c r="S333" s="19"/>
      <c r="T333" s="69"/>
      <c r="U333" s="70"/>
      <c r="V333" s="70"/>
      <c r="W333" s="70"/>
      <c r="X333" s="71"/>
      <c r="Y333" s="261"/>
      <c r="Z333" s="19"/>
      <c r="AA333" s="19"/>
      <c r="AB333" s="69"/>
      <c r="AC333" s="70"/>
      <c r="AD333" s="70"/>
      <c r="AE333" s="70"/>
      <c r="AF333" s="71"/>
      <c r="AG333" s="261"/>
      <c r="AH333" s="19"/>
      <c r="AI333" s="19"/>
      <c r="AJ333" s="69"/>
      <c r="AK333" s="70"/>
      <c r="AL333" s="70"/>
      <c r="AM333" s="70"/>
      <c r="AN333" s="71"/>
      <c r="AO333" s="261"/>
      <c r="AP333" s="19"/>
      <c r="AQ333" s="19"/>
      <c r="AR333" s="69"/>
      <c r="AS333" s="70"/>
      <c r="AT333" s="70"/>
      <c r="AU333" s="70"/>
      <c r="AV333" s="71"/>
      <c r="AW333" s="261"/>
      <c r="AX333" s="19"/>
      <c r="AY333" s="19"/>
      <c r="AZ333" s="69"/>
      <c r="BA333" s="70"/>
      <c r="BB333" s="70"/>
      <c r="BC333" s="70"/>
      <c r="BD333" s="71"/>
      <c r="BE333" s="261"/>
      <c r="BF333" s="19"/>
      <c r="BG333" s="19"/>
      <c r="BH333" s="69"/>
      <c r="BI333" s="70"/>
      <c r="BJ333" s="70"/>
      <c r="BK333" s="70"/>
      <c r="BL333" s="71"/>
      <c r="BM333" s="261"/>
      <c r="BN333" s="19"/>
      <c r="BO333" s="19"/>
      <c r="BP333" s="69"/>
      <c r="BQ333" s="70"/>
      <c r="BR333" s="70"/>
      <c r="BS333" s="70"/>
      <c r="BT333" s="71"/>
      <c r="BU333" s="261"/>
      <c r="BV333" s="19"/>
      <c r="BW333" s="19"/>
      <c r="BX333" s="69"/>
      <c r="BY333" s="70"/>
      <c r="BZ333" s="70"/>
      <c r="CA333" s="70"/>
      <c r="CB333" s="71"/>
      <c r="CC333" s="261"/>
      <c r="CD333" s="19"/>
      <c r="CE333" s="19"/>
      <c r="CF333" s="69"/>
      <c r="CG333" s="70"/>
      <c r="CH333" s="70"/>
      <c r="CI333" s="70"/>
      <c r="CJ333" s="71"/>
      <c r="CK333" s="261"/>
      <c r="CL333" s="19"/>
      <c r="CM333" s="19"/>
      <c r="CN333" s="69"/>
      <c r="CO333" s="70"/>
      <c r="CP333" s="70"/>
      <c r="CQ333" s="70"/>
      <c r="CR333" s="71"/>
      <c r="CS333" s="261"/>
      <c r="CT333" s="19"/>
      <c r="CU333" s="19"/>
      <c r="CV333" s="69"/>
      <c r="CW333" s="70"/>
      <c r="CX333" s="70"/>
      <c r="CY333" s="70"/>
      <c r="CZ333" s="71"/>
      <c r="DA333" s="261"/>
      <c r="DB333" s="19"/>
      <c r="DC333" s="19"/>
      <c r="DD333" s="69"/>
      <c r="DE333" s="70"/>
      <c r="DF333" s="70"/>
      <c r="DG333" s="70"/>
      <c r="DH333" s="71"/>
      <c r="DI333" s="261"/>
      <c r="DJ333" s="19"/>
      <c r="DK333" s="19"/>
      <c r="DL333" s="69"/>
      <c r="DM333" s="70"/>
      <c r="DN333" s="70"/>
      <c r="DO333" s="70"/>
      <c r="DP333" s="71"/>
      <c r="DQ333" s="261"/>
      <c r="DR333" s="19"/>
      <c r="DS333" s="19"/>
      <c r="DT333" s="69"/>
      <c r="DU333" s="70"/>
      <c r="DV333" s="70"/>
      <c r="DW333" s="70"/>
      <c r="DX333" s="71"/>
      <c r="DY333" s="261"/>
      <c r="DZ333" s="19"/>
      <c r="EA333" s="19"/>
      <c r="EB333" s="388"/>
      <c r="EC333" s="67"/>
      <c r="ED333" s="67"/>
      <c r="EE333" s="67"/>
      <c r="EF333" s="389"/>
      <c r="EG333" s="390"/>
      <c r="EH333" s="19"/>
      <c r="EI333" s="19"/>
      <c r="EJ333" s="69"/>
      <c r="EK333" s="70"/>
      <c r="EL333" s="70"/>
      <c r="EM333" s="70"/>
      <c r="EN333" s="71"/>
      <c r="EO333" s="261"/>
      <c r="EP333" s="19"/>
      <c r="EQ333" s="19"/>
    </row>
    <row r="334" spans="1:147" ht="37.5" customHeight="1">
      <c r="A334" s="67"/>
      <c r="B334" s="68"/>
      <c r="C334" s="68"/>
      <c r="D334" s="69"/>
      <c r="E334" s="70"/>
      <c r="F334" s="70"/>
      <c r="G334" s="70"/>
      <c r="H334" s="71"/>
      <c r="I334" s="261"/>
      <c r="J334" s="19"/>
      <c r="K334" s="19"/>
      <c r="L334" s="69"/>
      <c r="M334" s="70"/>
      <c r="N334" s="70"/>
      <c r="O334" s="70"/>
      <c r="P334" s="71"/>
      <c r="Q334" s="261"/>
      <c r="R334" s="19"/>
      <c r="S334" s="19"/>
      <c r="T334" s="69"/>
      <c r="U334" s="70"/>
      <c r="V334" s="70"/>
      <c r="W334" s="70"/>
      <c r="X334" s="71"/>
      <c r="Y334" s="261"/>
      <c r="Z334" s="19"/>
      <c r="AA334" s="19"/>
      <c r="AB334" s="69"/>
      <c r="AC334" s="70"/>
      <c r="AD334" s="70"/>
      <c r="AE334" s="70"/>
      <c r="AF334" s="71"/>
      <c r="AG334" s="261"/>
      <c r="AH334" s="19"/>
      <c r="AI334" s="19"/>
      <c r="AJ334" s="69"/>
      <c r="AK334" s="70"/>
      <c r="AL334" s="70"/>
      <c r="AM334" s="70"/>
      <c r="AN334" s="71"/>
      <c r="AO334" s="261"/>
      <c r="AP334" s="19"/>
      <c r="AQ334" s="19"/>
      <c r="AR334" s="69"/>
      <c r="AS334" s="70"/>
      <c r="AT334" s="70"/>
      <c r="AU334" s="70"/>
      <c r="AV334" s="71"/>
      <c r="AW334" s="261"/>
      <c r="AX334" s="19"/>
      <c r="AY334" s="19"/>
      <c r="AZ334" s="69"/>
      <c r="BA334" s="70"/>
      <c r="BB334" s="70"/>
      <c r="BC334" s="70"/>
      <c r="BD334" s="71"/>
      <c r="BE334" s="261"/>
      <c r="BF334" s="19"/>
      <c r="BG334" s="19"/>
      <c r="BH334" s="69"/>
      <c r="BI334" s="70"/>
      <c r="BJ334" s="70"/>
      <c r="BK334" s="70"/>
      <c r="BL334" s="71"/>
      <c r="BM334" s="261"/>
      <c r="BN334" s="19"/>
      <c r="BO334" s="19"/>
      <c r="BP334" s="69"/>
      <c r="BQ334" s="70"/>
      <c r="BR334" s="70"/>
      <c r="BS334" s="70"/>
      <c r="BT334" s="71"/>
      <c r="BU334" s="261"/>
      <c r="BV334" s="19"/>
      <c r="BW334" s="19"/>
      <c r="BX334" s="69"/>
      <c r="BY334" s="70"/>
      <c r="BZ334" s="70"/>
      <c r="CA334" s="70"/>
      <c r="CB334" s="71"/>
      <c r="CC334" s="261"/>
      <c r="CD334" s="19"/>
      <c r="CE334" s="19"/>
      <c r="CF334" s="69"/>
      <c r="CG334" s="70"/>
      <c r="CH334" s="70"/>
      <c r="CI334" s="70"/>
      <c r="CJ334" s="71"/>
      <c r="CK334" s="261"/>
      <c r="CL334" s="19"/>
      <c r="CM334" s="19"/>
      <c r="CN334" s="69"/>
      <c r="CO334" s="70"/>
      <c r="CP334" s="70"/>
      <c r="CQ334" s="70"/>
      <c r="CR334" s="71"/>
      <c r="CS334" s="261"/>
      <c r="CT334" s="19"/>
      <c r="CU334" s="19"/>
      <c r="CV334" s="69"/>
      <c r="CW334" s="70"/>
      <c r="CX334" s="70"/>
      <c r="CY334" s="70"/>
      <c r="CZ334" s="71"/>
      <c r="DA334" s="261"/>
      <c r="DB334" s="19"/>
      <c r="DC334" s="19"/>
      <c r="DD334" s="69"/>
      <c r="DE334" s="70"/>
      <c r="DF334" s="70"/>
      <c r="DG334" s="70"/>
      <c r="DH334" s="71"/>
      <c r="DI334" s="261"/>
      <c r="DJ334" s="19"/>
      <c r="DK334" s="19"/>
      <c r="DL334" s="69"/>
      <c r="DM334" s="70"/>
      <c r="DN334" s="70"/>
      <c r="DO334" s="70"/>
      <c r="DP334" s="71"/>
      <c r="DQ334" s="261"/>
      <c r="DR334" s="19"/>
      <c r="DS334" s="19"/>
      <c r="DT334" s="69"/>
      <c r="DU334" s="70"/>
      <c r="DV334" s="70"/>
      <c r="DW334" s="70"/>
      <c r="DX334" s="71"/>
      <c r="DY334" s="261"/>
      <c r="DZ334" s="19"/>
      <c r="EA334" s="19"/>
      <c r="EB334" s="388"/>
      <c r="EC334" s="67"/>
      <c r="ED334" s="67"/>
      <c r="EE334" s="67"/>
      <c r="EF334" s="389"/>
      <c r="EG334" s="390"/>
      <c r="EH334" s="19"/>
      <c r="EI334" s="19"/>
      <c r="EJ334" s="69"/>
      <c r="EK334" s="70"/>
      <c r="EL334" s="70"/>
      <c r="EM334" s="70"/>
      <c r="EN334" s="71"/>
      <c r="EO334" s="261"/>
      <c r="EP334" s="19"/>
      <c r="EQ334" s="19"/>
    </row>
    <row r="335" spans="1:147" ht="37.5" customHeight="1">
      <c r="A335" s="67"/>
      <c r="B335" s="68"/>
      <c r="C335" s="68"/>
      <c r="D335" s="69"/>
      <c r="E335" s="70"/>
      <c r="F335" s="70"/>
      <c r="G335" s="70"/>
      <c r="H335" s="71"/>
      <c r="I335" s="261"/>
      <c r="J335" s="19"/>
      <c r="K335" s="19"/>
      <c r="L335" s="69"/>
      <c r="M335" s="70"/>
      <c r="N335" s="70"/>
      <c r="O335" s="70"/>
      <c r="P335" s="71"/>
      <c r="Q335" s="261"/>
      <c r="R335" s="19"/>
      <c r="S335" s="19"/>
      <c r="T335" s="69"/>
      <c r="U335" s="70"/>
      <c r="V335" s="70"/>
      <c r="W335" s="70"/>
      <c r="X335" s="71"/>
      <c r="Y335" s="261"/>
      <c r="Z335" s="19"/>
      <c r="AA335" s="19"/>
      <c r="AB335" s="69"/>
      <c r="AC335" s="70"/>
      <c r="AD335" s="70"/>
      <c r="AE335" s="70"/>
      <c r="AF335" s="71"/>
      <c r="AG335" s="261"/>
      <c r="AH335" s="19"/>
      <c r="AI335" s="19"/>
      <c r="AJ335" s="69"/>
      <c r="AK335" s="70"/>
      <c r="AL335" s="70"/>
      <c r="AM335" s="70"/>
      <c r="AN335" s="71"/>
      <c r="AO335" s="261"/>
      <c r="AP335" s="19"/>
      <c r="AQ335" s="19"/>
      <c r="AR335" s="69"/>
      <c r="AS335" s="70"/>
      <c r="AT335" s="70"/>
      <c r="AU335" s="70"/>
      <c r="AV335" s="71"/>
      <c r="AW335" s="261"/>
      <c r="AX335" s="19"/>
      <c r="AY335" s="19"/>
      <c r="AZ335" s="69"/>
      <c r="BA335" s="70"/>
      <c r="BB335" s="70"/>
      <c r="BC335" s="70"/>
      <c r="BD335" s="71"/>
      <c r="BE335" s="261"/>
      <c r="BF335" s="19"/>
      <c r="BG335" s="19"/>
      <c r="BH335" s="69"/>
      <c r="BI335" s="70"/>
      <c r="BJ335" s="70"/>
      <c r="BK335" s="70"/>
      <c r="BL335" s="71"/>
      <c r="BM335" s="261"/>
      <c r="BN335" s="19"/>
      <c r="BO335" s="19"/>
      <c r="BP335" s="69"/>
      <c r="BQ335" s="70"/>
      <c r="BR335" s="70"/>
      <c r="BS335" s="70"/>
      <c r="BT335" s="71"/>
      <c r="BU335" s="261"/>
      <c r="BV335" s="19"/>
      <c r="BW335" s="19"/>
      <c r="BX335" s="69"/>
      <c r="BY335" s="70"/>
      <c r="BZ335" s="70"/>
      <c r="CA335" s="70"/>
      <c r="CB335" s="71"/>
      <c r="CC335" s="261"/>
      <c r="CD335" s="19"/>
      <c r="CE335" s="19"/>
      <c r="CF335" s="69"/>
      <c r="CG335" s="70"/>
      <c r="CH335" s="70"/>
      <c r="CI335" s="70"/>
      <c r="CJ335" s="71"/>
      <c r="CK335" s="261"/>
      <c r="CL335" s="19"/>
      <c r="CM335" s="19"/>
      <c r="CN335" s="69"/>
      <c r="CO335" s="70"/>
      <c r="CP335" s="70"/>
      <c r="CQ335" s="70"/>
      <c r="CR335" s="71"/>
      <c r="CS335" s="261"/>
      <c r="CT335" s="19"/>
      <c r="CU335" s="19"/>
      <c r="CV335" s="69"/>
      <c r="CW335" s="70"/>
      <c r="CX335" s="70"/>
      <c r="CY335" s="70"/>
      <c r="CZ335" s="71"/>
      <c r="DA335" s="261"/>
      <c r="DB335" s="19"/>
      <c r="DC335" s="19"/>
      <c r="DD335" s="69"/>
      <c r="DE335" s="70"/>
      <c r="DF335" s="70"/>
      <c r="DG335" s="70"/>
      <c r="DH335" s="71"/>
      <c r="DI335" s="261"/>
      <c r="DJ335" s="19"/>
      <c r="DK335" s="19"/>
      <c r="DL335" s="69"/>
      <c r="DM335" s="70"/>
      <c r="DN335" s="70"/>
      <c r="DO335" s="70"/>
      <c r="DP335" s="71"/>
      <c r="DQ335" s="261"/>
      <c r="DR335" s="19"/>
      <c r="DS335" s="19"/>
      <c r="DT335" s="69"/>
      <c r="DU335" s="70"/>
      <c r="DV335" s="70"/>
      <c r="DW335" s="70"/>
      <c r="DX335" s="71"/>
      <c r="DY335" s="261"/>
      <c r="DZ335" s="19"/>
      <c r="EA335" s="19"/>
      <c r="EB335" s="388"/>
      <c r="EC335" s="67"/>
      <c r="ED335" s="67"/>
      <c r="EE335" s="67"/>
      <c r="EF335" s="389"/>
      <c r="EG335" s="390"/>
      <c r="EH335" s="19"/>
      <c r="EI335" s="19"/>
      <c r="EJ335" s="69"/>
      <c r="EK335" s="70"/>
      <c r="EL335" s="70"/>
      <c r="EM335" s="70"/>
      <c r="EN335" s="71"/>
      <c r="EO335" s="261"/>
      <c r="EP335" s="19"/>
      <c r="EQ335" s="19"/>
    </row>
    <row r="336" spans="1:147" ht="37.5" customHeight="1">
      <c r="A336" s="67"/>
      <c r="B336" s="68"/>
      <c r="C336" s="68"/>
      <c r="D336" s="69"/>
      <c r="E336" s="70"/>
      <c r="F336" s="70"/>
      <c r="G336" s="70"/>
      <c r="H336" s="71"/>
      <c r="I336" s="261"/>
      <c r="J336" s="19"/>
      <c r="K336" s="19"/>
      <c r="L336" s="69"/>
      <c r="M336" s="70"/>
      <c r="N336" s="70"/>
      <c r="O336" s="70"/>
      <c r="P336" s="71"/>
      <c r="Q336" s="261"/>
      <c r="R336" s="19"/>
      <c r="S336" s="19"/>
      <c r="T336" s="69"/>
      <c r="U336" s="70"/>
      <c r="V336" s="70"/>
      <c r="W336" s="70"/>
      <c r="X336" s="71"/>
      <c r="Y336" s="261"/>
      <c r="Z336" s="19"/>
      <c r="AA336" s="19"/>
      <c r="AB336" s="69"/>
      <c r="AC336" s="70"/>
      <c r="AD336" s="70"/>
      <c r="AE336" s="70"/>
      <c r="AF336" s="71"/>
      <c r="AG336" s="261"/>
      <c r="AH336" s="19"/>
      <c r="AI336" s="19"/>
      <c r="AJ336" s="69"/>
      <c r="AK336" s="70"/>
      <c r="AL336" s="70"/>
      <c r="AM336" s="70"/>
      <c r="AN336" s="71"/>
      <c r="AO336" s="261"/>
      <c r="AP336" s="19"/>
      <c r="AQ336" s="19"/>
      <c r="AR336" s="69"/>
      <c r="AS336" s="70"/>
      <c r="AT336" s="70"/>
      <c r="AU336" s="70"/>
      <c r="AV336" s="71"/>
      <c r="AW336" s="261"/>
      <c r="AX336" s="19"/>
      <c r="AY336" s="19"/>
      <c r="AZ336" s="69"/>
      <c r="BA336" s="70"/>
      <c r="BB336" s="70"/>
      <c r="BC336" s="70"/>
      <c r="BD336" s="71"/>
      <c r="BE336" s="261"/>
      <c r="BF336" s="19"/>
      <c r="BG336" s="19"/>
      <c r="BH336" s="69"/>
      <c r="BI336" s="70"/>
      <c r="BJ336" s="70"/>
      <c r="BK336" s="70"/>
      <c r="BL336" s="71"/>
      <c r="BM336" s="261"/>
      <c r="BN336" s="19"/>
      <c r="BO336" s="19"/>
      <c r="BP336" s="69"/>
      <c r="BQ336" s="70"/>
      <c r="BR336" s="70"/>
      <c r="BS336" s="70"/>
      <c r="BT336" s="71"/>
      <c r="BU336" s="261"/>
      <c r="BV336" s="19"/>
      <c r="BW336" s="19"/>
      <c r="BX336" s="69"/>
      <c r="BY336" s="70"/>
      <c r="BZ336" s="70"/>
      <c r="CA336" s="70"/>
      <c r="CB336" s="71"/>
      <c r="CC336" s="261"/>
      <c r="CD336" s="19"/>
      <c r="CE336" s="19"/>
      <c r="CF336" s="69"/>
      <c r="CG336" s="70"/>
      <c r="CH336" s="70"/>
      <c r="CI336" s="70"/>
      <c r="CJ336" s="71"/>
      <c r="CK336" s="261"/>
      <c r="CL336" s="19"/>
      <c r="CM336" s="19"/>
      <c r="CN336" s="69"/>
      <c r="CO336" s="70"/>
      <c r="CP336" s="70"/>
      <c r="CQ336" s="70"/>
      <c r="CR336" s="71"/>
      <c r="CS336" s="261"/>
      <c r="CT336" s="19"/>
      <c r="CU336" s="19"/>
      <c r="CV336" s="69"/>
      <c r="CW336" s="70"/>
      <c r="CX336" s="70"/>
      <c r="CY336" s="70"/>
      <c r="CZ336" s="71"/>
      <c r="DA336" s="261"/>
      <c r="DB336" s="19"/>
      <c r="DC336" s="19"/>
      <c r="DD336" s="69"/>
      <c r="DE336" s="70"/>
      <c r="DF336" s="70"/>
      <c r="DG336" s="70"/>
      <c r="DH336" s="71"/>
      <c r="DI336" s="261"/>
      <c r="DJ336" s="19"/>
      <c r="DK336" s="19"/>
      <c r="DL336" s="69"/>
      <c r="DM336" s="70"/>
      <c r="DN336" s="70"/>
      <c r="DO336" s="70"/>
      <c r="DP336" s="71"/>
      <c r="DQ336" s="261"/>
      <c r="DR336" s="19"/>
      <c r="DS336" s="19"/>
      <c r="DT336" s="69"/>
      <c r="DU336" s="70"/>
      <c r="DV336" s="70"/>
      <c r="DW336" s="70"/>
      <c r="DX336" s="71"/>
      <c r="DY336" s="261"/>
      <c r="DZ336" s="19"/>
      <c r="EA336" s="19"/>
      <c r="EB336" s="388"/>
      <c r="EC336" s="67"/>
      <c r="ED336" s="67"/>
      <c r="EE336" s="67"/>
      <c r="EF336" s="389"/>
      <c r="EG336" s="390"/>
      <c r="EH336" s="19"/>
      <c r="EI336" s="19"/>
      <c r="EJ336" s="69"/>
      <c r="EK336" s="70"/>
      <c r="EL336" s="70"/>
      <c r="EM336" s="70"/>
      <c r="EN336" s="71"/>
      <c r="EO336" s="261"/>
      <c r="EP336" s="19"/>
      <c r="EQ336" s="19"/>
    </row>
    <row r="337" spans="1:147" ht="37.5" customHeight="1">
      <c r="A337" s="67"/>
      <c r="B337" s="68"/>
      <c r="C337" s="68"/>
      <c r="D337" s="69"/>
      <c r="E337" s="70"/>
      <c r="F337" s="70"/>
      <c r="G337" s="70"/>
      <c r="H337" s="71"/>
      <c r="I337" s="261"/>
      <c r="J337" s="19"/>
      <c r="K337" s="19"/>
      <c r="L337" s="69"/>
      <c r="M337" s="70"/>
      <c r="N337" s="70"/>
      <c r="O337" s="70"/>
      <c r="P337" s="71"/>
      <c r="Q337" s="261"/>
      <c r="R337" s="19"/>
      <c r="S337" s="19"/>
      <c r="T337" s="69"/>
      <c r="U337" s="70"/>
      <c r="V337" s="70"/>
      <c r="W337" s="70"/>
      <c r="X337" s="71"/>
      <c r="Y337" s="261"/>
      <c r="Z337" s="19"/>
      <c r="AA337" s="19"/>
      <c r="AB337" s="69"/>
      <c r="AC337" s="70"/>
      <c r="AD337" s="70"/>
      <c r="AE337" s="70"/>
      <c r="AF337" s="71"/>
      <c r="AG337" s="261"/>
      <c r="AH337" s="19"/>
      <c r="AI337" s="19"/>
      <c r="AJ337" s="69"/>
      <c r="AK337" s="70"/>
      <c r="AL337" s="70"/>
      <c r="AM337" s="70"/>
      <c r="AN337" s="71"/>
      <c r="AO337" s="261"/>
      <c r="AP337" s="19"/>
      <c r="AQ337" s="19"/>
      <c r="AR337" s="69"/>
      <c r="AS337" s="70"/>
      <c r="AT337" s="70"/>
      <c r="AU337" s="70"/>
      <c r="AV337" s="71"/>
      <c r="AW337" s="261"/>
      <c r="AX337" s="19"/>
      <c r="AY337" s="19"/>
      <c r="AZ337" s="69"/>
      <c r="BA337" s="70"/>
      <c r="BB337" s="70"/>
      <c r="BC337" s="70"/>
      <c r="BD337" s="71"/>
      <c r="BE337" s="261"/>
      <c r="BF337" s="19"/>
      <c r="BG337" s="19"/>
      <c r="BH337" s="69"/>
      <c r="BI337" s="70"/>
      <c r="BJ337" s="70"/>
      <c r="BK337" s="70"/>
      <c r="BL337" s="71"/>
      <c r="BM337" s="261"/>
      <c r="BN337" s="19"/>
      <c r="BO337" s="19"/>
      <c r="BP337" s="69"/>
      <c r="BQ337" s="70"/>
      <c r="BR337" s="70"/>
      <c r="BS337" s="70"/>
      <c r="BT337" s="71"/>
      <c r="BU337" s="261"/>
      <c r="BV337" s="19"/>
      <c r="BW337" s="19"/>
      <c r="BX337" s="69"/>
      <c r="BY337" s="70"/>
      <c r="BZ337" s="70"/>
      <c r="CA337" s="70"/>
      <c r="CB337" s="71"/>
      <c r="CC337" s="261"/>
      <c r="CD337" s="19"/>
      <c r="CE337" s="19"/>
      <c r="CF337" s="69"/>
      <c r="CG337" s="70"/>
      <c r="CH337" s="70"/>
      <c r="CI337" s="70"/>
      <c r="CJ337" s="71"/>
      <c r="CK337" s="261"/>
      <c r="CL337" s="19"/>
      <c r="CM337" s="19"/>
      <c r="CN337" s="69"/>
      <c r="CO337" s="70"/>
      <c r="CP337" s="70"/>
      <c r="CQ337" s="70"/>
      <c r="CR337" s="71"/>
      <c r="CS337" s="261"/>
      <c r="CT337" s="19"/>
      <c r="CU337" s="19"/>
      <c r="CV337" s="69"/>
      <c r="CW337" s="70"/>
      <c r="CX337" s="70"/>
      <c r="CY337" s="70"/>
      <c r="CZ337" s="71"/>
      <c r="DA337" s="261"/>
      <c r="DB337" s="19"/>
      <c r="DC337" s="19"/>
      <c r="DD337" s="69"/>
      <c r="DE337" s="70"/>
      <c r="DF337" s="70"/>
      <c r="DG337" s="70"/>
      <c r="DH337" s="71"/>
      <c r="DI337" s="261"/>
      <c r="DJ337" s="19"/>
      <c r="DK337" s="19"/>
      <c r="DL337" s="69"/>
      <c r="DM337" s="70"/>
      <c r="DN337" s="70"/>
      <c r="DO337" s="70"/>
      <c r="DP337" s="71"/>
      <c r="DQ337" s="261"/>
      <c r="DR337" s="19"/>
      <c r="DS337" s="19"/>
      <c r="DT337" s="69"/>
      <c r="DU337" s="70"/>
      <c r="DV337" s="70"/>
      <c r="DW337" s="70"/>
      <c r="DX337" s="71"/>
      <c r="DY337" s="261"/>
      <c r="DZ337" s="19"/>
      <c r="EA337" s="19"/>
      <c r="EB337" s="388"/>
      <c r="EC337" s="67"/>
      <c r="ED337" s="67"/>
      <c r="EE337" s="67"/>
      <c r="EF337" s="389"/>
      <c r="EG337" s="390"/>
      <c r="EH337" s="19"/>
      <c r="EI337" s="19"/>
      <c r="EJ337" s="69"/>
      <c r="EK337" s="70"/>
      <c r="EL337" s="70"/>
      <c r="EM337" s="70"/>
      <c r="EN337" s="71"/>
      <c r="EO337" s="261"/>
      <c r="EP337" s="19"/>
      <c r="EQ337" s="19"/>
    </row>
    <row r="338" spans="1:147" ht="37.5" customHeight="1">
      <c r="A338" s="67"/>
      <c r="B338" s="68"/>
      <c r="C338" s="68"/>
      <c r="D338" s="69"/>
      <c r="E338" s="70"/>
      <c r="F338" s="70"/>
      <c r="G338" s="70"/>
      <c r="H338" s="71"/>
      <c r="I338" s="261"/>
      <c r="J338" s="19"/>
      <c r="K338" s="19"/>
      <c r="L338" s="69"/>
      <c r="M338" s="70"/>
      <c r="N338" s="70"/>
      <c r="O338" s="70"/>
      <c r="P338" s="71"/>
      <c r="Q338" s="261"/>
      <c r="R338" s="19"/>
      <c r="S338" s="19"/>
      <c r="T338" s="69"/>
      <c r="U338" s="70"/>
      <c r="V338" s="70"/>
      <c r="W338" s="70"/>
      <c r="X338" s="71"/>
      <c r="Y338" s="261"/>
      <c r="Z338" s="19"/>
      <c r="AA338" s="19"/>
      <c r="AB338" s="69"/>
      <c r="AC338" s="70"/>
      <c r="AD338" s="70"/>
      <c r="AE338" s="70"/>
      <c r="AF338" s="71"/>
      <c r="AG338" s="261"/>
      <c r="AH338" s="19"/>
      <c r="AI338" s="19"/>
      <c r="AJ338" s="69"/>
      <c r="AK338" s="70"/>
      <c r="AL338" s="70"/>
      <c r="AM338" s="70"/>
      <c r="AN338" s="71"/>
      <c r="AO338" s="261"/>
      <c r="AP338" s="19"/>
      <c r="AQ338" s="19"/>
      <c r="AR338" s="69"/>
      <c r="AS338" s="70"/>
      <c r="AT338" s="70"/>
      <c r="AU338" s="70"/>
      <c r="AV338" s="71"/>
      <c r="AW338" s="261"/>
      <c r="AX338" s="19"/>
      <c r="AY338" s="19"/>
      <c r="AZ338" s="69"/>
      <c r="BA338" s="70"/>
      <c r="BB338" s="70"/>
      <c r="BC338" s="70"/>
      <c r="BD338" s="71"/>
      <c r="BE338" s="261"/>
      <c r="BF338" s="19"/>
      <c r="BG338" s="19"/>
      <c r="BH338" s="69"/>
      <c r="BI338" s="70"/>
      <c r="BJ338" s="70"/>
      <c r="BK338" s="70"/>
      <c r="BL338" s="71"/>
      <c r="BM338" s="261"/>
      <c r="BN338" s="19"/>
      <c r="BO338" s="19"/>
      <c r="BP338" s="69"/>
      <c r="BQ338" s="70"/>
      <c r="BR338" s="70"/>
      <c r="BS338" s="70"/>
      <c r="BT338" s="71"/>
      <c r="BU338" s="261"/>
      <c r="BV338" s="19"/>
      <c r="BW338" s="19"/>
      <c r="BX338" s="69"/>
      <c r="BY338" s="70"/>
      <c r="BZ338" s="70"/>
      <c r="CA338" s="70"/>
      <c r="CB338" s="71"/>
      <c r="CC338" s="261"/>
      <c r="CD338" s="19"/>
      <c r="CE338" s="19"/>
      <c r="CF338" s="69"/>
      <c r="CG338" s="70"/>
      <c r="CH338" s="70"/>
      <c r="CI338" s="70"/>
      <c r="CJ338" s="71"/>
      <c r="CK338" s="261"/>
      <c r="CL338" s="19"/>
      <c r="CM338" s="19"/>
      <c r="CN338" s="69"/>
      <c r="CO338" s="70"/>
      <c r="CP338" s="70"/>
      <c r="CQ338" s="70"/>
      <c r="CR338" s="71"/>
      <c r="CS338" s="261"/>
      <c r="CT338" s="19"/>
      <c r="CU338" s="19"/>
      <c r="CV338" s="69"/>
      <c r="CW338" s="70"/>
      <c r="CX338" s="70"/>
      <c r="CY338" s="70"/>
      <c r="CZ338" s="71"/>
      <c r="DA338" s="261"/>
      <c r="DB338" s="19"/>
      <c r="DC338" s="19"/>
      <c r="DD338" s="69"/>
      <c r="DE338" s="70"/>
      <c r="DF338" s="70"/>
      <c r="DG338" s="70"/>
      <c r="DH338" s="71"/>
      <c r="DI338" s="261"/>
      <c r="DJ338" s="19"/>
      <c r="DK338" s="19"/>
      <c r="DL338" s="69"/>
      <c r="DM338" s="70"/>
      <c r="DN338" s="70"/>
      <c r="DO338" s="70"/>
      <c r="DP338" s="71"/>
      <c r="DQ338" s="261"/>
      <c r="DR338" s="19"/>
      <c r="DS338" s="19"/>
      <c r="DT338" s="69"/>
      <c r="DU338" s="70"/>
      <c r="DV338" s="70"/>
      <c r="DW338" s="70"/>
      <c r="DX338" s="71"/>
      <c r="DY338" s="261"/>
      <c r="DZ338" s="19"/>
      <c r="EA338" s="19"/>
      <c r="EB338" s="388"/>
      <c r="EC338" s="67"/>
      <c r="ED338" s="67"/>
      <c r="EE338" s="67"/>
      <c r="EF338" s="389"/>
      <c r="EG338" s="390"/>
      <c r="EH338" s="19"/>
      <c r="EI338" s="19"/>
      <c r="EJ338" s="69"/>
      <c r="EK338" s="70"/>
      <c r="EL338" s="70"/>
      <c r="EM338" s="70"/>
      <c r="EN338" s="71"/>
      <c r="EO338" s="261"/>
      <c r="EP338" s="19"/>
      <c r="EQ338" s="19"/>
    </row>
    <row r="339" spans="1:147" ht="37.5" customHeight="1">
      <c r="A339" s="67"/>
      <c r="B339" s="68"/>
      <c r="C339" s="68"/>
      <c r="D339" s="69"/>
      <c r="E339" s="70"/>
      <c r="F339" s="70"/>
      <c r="G339" s="70"/>
      <c r="H339" s="71"/>
      <c r="I339" s="261"/>
      <c r="J339" s="19"/>
      <c r="K339" s="19"/>
      <c r="L339" s="69"/>
      <c r="M339" s="70"/>
      <c r="N339" s="70"/>
      <c r="O339" s="70"/>
      <c r="P339" s="71"/>
      <c r="Q339" s="261"/>
      <c r="R339" s="19"/>
      <c r="S339" s="19"/>
      <c r="T339" s="69"/>
      <c r="U339" s="70"/>
      <c r="V339" s="70"/>
      <c r="W339" s="70"/>
      <c r="X339" s="71"/>
      <c r="Y339" s="261"/>
      <c r="Z339" s="19"/>
      <c r="AA339" s="19"/>
      <c r="AB339" s="69"/>
      <c r="AC339" s="70"/>
      <c r="AD339" s="70"/>
      <c r="AE339" s="70"/>
      <c r="AF339" s="71"/>
      <c r="AG339" s="261"/>
      <c r="AH339" s="19"/>
      <c r="AI339" s="19"/>
      <c r="AJ339" s="69"/>
      <c r="AK339" s="70"/>
      <c r="AL339" s="70"/>
      <c r="AM339" s="70"/>
      <c r="AN339" s="71"/>
      <c r="AO339" s="261"/>
      <c r="AP339" s="19"/>
      <c r="AQ339" s="19"/>
      <c r="AR339" s="69"/>
      <c r="AS339" s="70"/>
      <c r="AT339" s="70"/>
      <c r="AU339" s="70"/>
      <c r="AV339" s="71"/>
      <c r="AW339" s="261"/>
      <c r="AX339" s="19"/>
      <c r="AY339" s="19"/>
      <c r="AZ339" s="69"/>
      <c r="BA339" s="70"/>
      <c r="BB339" s="70"/>
      <c r="BC339" s="70"/>
      <c r="BD339" s="71"/>
      <c r="BE339" s="261"/>
      <c r="BF339" s="19"/>
      <c r="BG339" s="19"/>
      <c r="BH339" s="69"/>
      <c r="BI339" s="70"/>
      <c r="BJ339" s="70"/>
      <c r="BK339" s="70"/>
      <c r="BL339" s="71"/>
      <c r="BM339" s="261"/>
      <c r="BN339" s="19"/>
      <c r="BO339" s="19"/>
      <c r="BP339" s="69"/>
      <c r="BQ339" s="70"/>
      <c r="BR339" s="70"/>
      <c r="BS339" s="70"/>
      <c r="BT339" s="71"/>
      <c r="BU339" s="261"/>
      <c r="BV339" s="19"/>
      <c r="BW339" s="19"/>
      <c r="BX339" s="69"/>
      <c r="BY339" s="70"/>
      <c r="BZ339" s="70"/>
      <c r="CA339" s="70"/>
      <c r="CB339" s="71"/>
      <c r="CC339" s="261"/>
      <c r="CD339" s="19"/>
      <c r="CE339" s="19"/>
      <c r="CF339" s="69"/>
      <c r="CG339" s="70"/>
      <c r="CH339" s="70"/>
      <c r="CI339" s="70"/>
      <c r="CJ339" s="71"/>
      <c r="CK339" s="261"/>
      <c r="CL339" s="19"/>
      <c r="CM339" s="19"/>
      <c r="CN339" s="69"/>
      <c r="CO339" s="70"/>
      <c r="CP339" s="70"/>
      <c r="CQ339" s="70"/>
      <c r="CR339" s="71"/>
      <c r="CS339" s="261"/>
      <c r="CT339" s="19"/>
      <c r="CU339" s="19"/>
      <c r="CV339" s="69"/>
      <c r="CW339" s="70"/>
      <c r="CX339" s="70"/>
      <c r="CY339" s="70"/>
      <c r="CZ339" s="71"/>
      <c r="DA339" s="261"/>
      <c r="DB339" s="19"/>
      <c r="DC339" s="19"/>
      <c r="DD339" s="69"/>
      <c r="DE339" s="70"/>
      <c r="DF339" s="70"/>
      <c r="DG339" s="70"/>
      <c r="DH339" s="71"/>
      <c r="DI339" s="261"/>
      <c r="DJ339" s="19"/>
      <c r="DK339" s="19"/>
      <c r="DL339" s="69"/>
      <c r="DM339" s="70"/>
      <c r="DN339" s="70"/>
      <c r="DO339" s="70"/>
      <c r="DP339" s="71"/>
      <c r="DQ339" s="261"/>
      <c r="DR339" s="19"/>
      <c r="DS339" s="19"/>
      <c r="DT339" s="69"/>
      <c r="DU339" s="70"/>
      <c r="DV339" s="70"/>
      <c r="DW339" s="70"/>
      <c r="DX339" s="71"/>
      <c r="DY339" s="261"/>
      <c r="DZ339" s="19"/>
      <c r="EA339" s="19"/>
      <c r="EB339" s="388"/>
      <c r="EC339" s="67"/>
      <c r="ED339" s="67"/>
      <c r="EE339" s="67"/>
      <c r="EF339" s="389"/>
      <c r="EG339" s="390"/>
      <c r="EH339" s="19"/>
      <c r="EI339" s="19"/>
      <c r="EJ339" s="69"/>
      <c r="EK339" s="70"/>
      <c r="EL339" s="70"/>
      <c r="EM339" s="70"/>
      <c r="EN339" s="71"/>
      <c r="EO339" s="261"/>
      <c r="EP339" s="19"/>
      <c r="EQ339" s="19"/>
    </row>
    <row r="340" spans="1:147" ht="37.5" customHeight="1">
      <c r="A340" s="67"/>
      <c r="B340" s="68"/>
      <c r="C340" s="68"/>
      <c r="D340" s="69"/>
      <c r="E340" s="70"/>
      <c r="F340" s="70"/>
      <c r="G340" s="70"/>
      <c r="H340" s="71"/>
      <c r="I340" s="261"/>
      <c r="J340" s="19"/>
      <c r="K340" s="19"/>
      <c r="L340" s="69"/>
      <c r="M340" s="70"/>
      <c r="N340" s="70"/>
      <c r="O340" s="70"/>
      <c r="P340" s="71"/>
      <c r="Q340" s="261"/>
      <c r="R340" s="19"/>
      <c r="S340" s="19"/>
      <c r="T340" s="69"/>
      <c r="U340" s="70"/>
      <c r="V340" s="70"/>
      <c r="W340" s="70"/>
      <c r="X340" s="71"/>
      <c r="Y340" s="261"/>
      <c r="Z340" s="19"/>
      <c r="AA340" s="19"/>
      <c r="AB340" s="69"/>
      <c r="AC340" s="70"/>
      <c r="AD340" s="70"/>
      <c r="AE340" s="70"/>
      <c r="AF340" s="71"/>
      <c r="AG340" s="261"/>
      <c r="AH340" s="19"/>
      <c r="AI340" s="19"/>
      <c r="AJ340" s="69"/>
      <c r="AK340" s="70"/>
      <c r="AL340" s="70"/>
      <c r="AM340" s="70"/>
      <c r="AN340" s="71"/>
      <c r="AO340" s="261"/>
      <c r="AP340" s="19"/>
      <c r="AQ340" s="19"/>
      <c r="AR340" s="69"/>
      <c r="AS340" s="70"/>
      <c r="AT340" s="70"/>
      <c r="AU340" s="70"/>
      <c r="AV340" s="71"/>
      <c r="AW340" s="261"/>
      <c r="AX340" s="19"/>
      <c r="AY340" s="19"/>
      <c r="AZ340" s="69"/>
      <c r="BA340" s="70"/>
      <c r="BB340" s="70"/>
      <c r="BC340" s="70"/>
      <c r="BD340" s="71"/>
      <c r="BE340" s="261"/>
      <c r="BF340" s="19"/>
      <c r="BG340" s="19"/>
      <c r="BH340" s="69"/>
      <c r="BI340" s="70"/>
      <c r="BJ340" s="70"/>
      <c r="BK340" s="70"/>
      <c r="BL340" s="71"/>
      <c r="BM340" s="261"/>
      <c r="BN340" s="19"/>
      <c r="BO340" s="19"/>
      <c r="BP340" s="69"/>
      <c r="BQ340" s="70"/>
      <c r="BR340" s="70"/>
      <c r="BS340" s="70"/>
      <c r="BT340" s="71"/>
      <c r="BU340" s="261"/>
      <c r="BV340" s="19"/>
      <c r="BW340" s="19"/>
      <c r="BX340" s="69"/>
      <c r="BY340" s="70"/>
      <c r="BZ340" s="70"/>
      <c r="CA340" s="70"/>
      <c r="CB340" s="71"/>
      <c r="CC340" s="261"/>
      <c r="CD340" s="19"/>
      <c r="CE340" s="19"/>
      <c r="CF340" s="69"/>
      <c r="CG340" s="70"/>
      <c r="CH340" s="70"/>
      <c r="CI340" s="70"/>
      <c r="CJ340" s="71"/>
      <c r="CK340" s="261"/>
      <c r="CL340" s="19"/>
      <c r="CM340" s="19"/>
      <c r="CN340" s="69"/>
      <c r="CO340" s="70"/>
      <c r="CP340" s="70"/>
      <c r="CQ340" s="70"/>
      <c r="CR340" s="71"/>
      <c r="CS340" s="261"/>
      <c r="CT340" s="19"/>
      <c r="CU340" s="19"/>
      <c r="CV340" s="69"/>
      <c r="CW340" s="70"/>
      <c r="CX340" s="70"/>
      <c r="CY340" s="70"/>
      <c r="CZ340" s="71"/>
      <c r="DA340" s="261"/>
      <c r="DB340" s="19"/>
      <c r="DC340" s="19"/>
      <c r="DD340" s="69"/>
      <c r="DE340" s="70"/>
      <c r="DF340" s="70"/>
      <c r="DG340" s="70"/>
      <c r="DH340" s="71"/>
      <c r="DI340" s="261"/>
      <c r="DJ340" s="19"/>
      <c r="DK340" s="19"/>
      <c r="DL340" s="69"/>
      <c r="DM340" s="70"/>
      <c r="DN340" s="70"/>
      <c r="DO340" s="70"/>
      <c r="DP340" s="71"/>
      <c r="DQ340" s="261"/>
      <c r="DR340" s="19"/>
      <c r="DS340" s="19"/>
      <c r="DT340" s="69"/>
      <c r="DU340" s="70"/>
      <c r="DV340" s="70"/>
      <c r="DW340" s="70"/>
      <c r="DX340" s="71"/>
      <c r="DY340" s="261"/>
      <c r="DZ340" s="19"/>
      <c r="EA340" s="19"/>
      <c r="EB340" s="388"/>
      <c r="EC340" s="67"/>
      <c r="ED340" s="67"/>
      <c r="EE340" s="67"/>
      <c r="EF340" s="389"/>
      <c r="EG340" s="390"/>
      <c r="EH340" s="19"/>
      <c r="EI340" s="19"/>
      <c r="EJ340" s="69"/>
      <c r="EK340" s="70"/>
      <c r="EL340" s="70"/>
      <c r="EM340" s="70"/>
      <c r="EN340" s="71"/>
      <c r="EO340" s="261"/>
      <c r="EP340" s="19"/>
      <c r="EQ340" s="19"/>
    </row>
    <row r="341" spans="1:147" ht="37.5" customHeight="1">
      <c r="A341" s="67"/>
      <c r="B341" s="68"/>
      <c r="C341" s="68"/>
      <c r="D341" s="69"/>
      <c r="E341" s="70"/>
      <c r="F341" s="70"/>
      <c r="G341" s="70"/>
      <c r="H341" s="71"/>
      <c r="I341" s="261"/>
      <c r="J341" s="19"/>
      <c r="K341" s="19"/>
      <c r="L341" s="69"/>
      <c r="M341" s="70"/>
      <c r="N341" s="70"/>
      <c r="O341" s="70"/>
      <c r="P341" s="71"/>
      <c r="Q341" s="261"/>
      <c r="R341" s="19"/>
      <c r="S341" s="19"/>
      <c r="T341" s="69"/>
      <c r="U341" s="70"/>
      <c r="V341" s="70"/>
      <c r="W341" s="70"/>
      <c r="X341" s="71"/>
      <c r="Y341" s="261"/>
      <c r="Z341" s="19"/>
      <c r="AA341" s="19"/>
      <c r="AB341" s="69"/>
      <c r="AC341" s="70"/>
      <c r="AD341" s="70"/>
      <c r="AE341" s="70"/>
      <c r="AF341" s="71"/>
      <c r="AG341" s="261"/>
      <c r="AH341" s="19"/>
      <c r="AI341" s="19"/>
      <c r="AJ341" s="69"/>
      <c r="AK341" s="70"/>
      <c r="AL341" s="70"/>
      <c r="AM341" s="70"/>
      <c r="AN341" s="71"/>
      <c r="AO341" s="261"/>
      <c r="AP341" s="19"/>
      <c r="AQ341" s="19"/>
      <c r="AR341" s="69"/>
      <c r="AS341" s="70"/>
      <c r="AT341" s="70"/>
      <c r="AU341" s="70"/>
      <c r="AV341" s="71"/>
      <c r="AW341" s="261"/>
      <c r="AX341" s="19"/>
      <c r="AY341" s="19"/>
      <c r="AZ341" s="69"/>
      <c r="BA341" s="70"/>
      <c r="BB341" s="70"/>
      <c r="BC341" s="70"/>
      <c r="BD341" s="71"/>
      <c r="BE341" s="261"/>
      <c r="BF341" s="19"/>
      <c r="BG341" s="19"/>
      <c r="BH341" s="69"/>
      <c r="BI341" s="70"/>
      <c r="BJ341" s="70"/>
      <c r="BK341" s="70"/>
      <c r="BL341" s="71"/>
      <c r="BM341" s="261"/>
      <c r="BN341" s="19"/>
      <c r="BO341" s="19"/>
      <c r="BP341" s="69"/>
      <c r="BQ341" s="70"/>
      <c r="BR341" s="70"/>
      <c r="BS341" s="70"/>
      <c r="BT341" s="71"/>
      <c r="BU341" s="261"/>
      <c r="BV341" s="19"/>
      <c r="BW341" s="19"/>
      <c r="BX341" s="69"/>
      <c r="BY341" s="70"/>
      <c r="BZ341" s="70"/>
      <c r="CA341" s="70"/>
      <c r="CB341" s="71"/>
      <c r="CC341" s="261"/>
      <c r="CD341" s="19"/>
      <c r="CE341" s="19"/>
      <c r="CF341" s="69"/>
      <c r="CG341" s="70"/>
      <c r="CH341" s="70"/>
      <c r="CI341" s="70"/>
      <c r="CJ341" s="71"/>
      <c r="CK341" s="261"/>
      <c r="CL341" s="19"/>
      <c r="CM341" s="19"/>
      <c r="CN341" s="69"/>
      <c r="CO341" s="70"/>
      <c r="CP341" s="70"/>
      <c r="CQ341" s="70"/>
      <c r="CR341" s="71"/>
      <c r="CS341" s="261"/>
      <c r="CT341" s="19"/>
      <c r="CU341" s="19"/>
      <c r="CV341" s="69"/>
      <c r="CW341" s="70"/>
      <c r="CX341" s="70"/>
      <c r="CY341" s="70"/>
      <c r="CZ341" s="71"/>
      <c r="DA341" s="261"/>
      <c r="DB341" s="19"/>
      <c r="DC341" s="19"/>
      <c r="DD341" s="69"/>
      <c r="DE341" s="70"/>
      <c r="DF341" s="70"/>
      <c r="DG341" s="70"/>
      <c r="DH341" s="71"/>
      <c r="DI341" s="261"/>
      <c r="DJ341" s="19"/>
      <c r="DK341" s="19"/>
      <c r="DL341" s="69"/>
      <c r="DM341" s="70"/>
      <c r="DN341" s="70"/>
      <c r="DO341" s="70"/>
      <c r="DP341" s="71"/>
      <c r="DQ341" s="261"/>
      <c r="DR341" s="19"/>
      <c r="DS341" s="19"/>
      <c r="DT341" s="69"/>
      <c r="DU341" s="70"/>
      <c r="DV341" s="70"/>
      <c r="DW341" s="70"/>
      <c r="DX341" s="71"/>
      <c r="DY341" s="261"/>
      <c r="DZ341" s="19"/>
      <c r="EA341" s="19"/>
      <c r="EB341" s="388"/>
      <c r="EC341" s="67"/>
      <c r="ED341" s="67"/>
      <c r="EE341" s="67"/>
      <c r="EF341" s="389"/>
      <c r="EG341" s="390"/>
      <c r="EH341" s="19"/>
      <c r="EI341" s="19"/>
      <c r="EJ341" s="69"/>
      <c r="EK341" s="70"/>
      <c r="EL341" s="70"/>
      <c r="EM341" s="70"/>
      <c r="EN341" s="71"/>
      <c r="EO341" s="261"/>
      <c r="EP341" s="19"/>
      <c r="EQ341" s="19"/>
    </row>
    <row r="342" spans="1:147" ht="37.5" customHeight="1">
      <c r="A342" s="67"/>
      <c r="B342" s="68"/>
      <c r="C342" s="68"/>
      <c r="D342" s="69"/>
      <c r="E342" s="70"/>
      <c r="F342" s="70"/>
      <c r="G342" s="70"/>
      <c r="H342" s="71"/>
      <c r="I342" s="261"/>
      <c r="J342" s="19"/>
      <c r="K342" s="19"/>
      <c r="L342" s="69"/>
      <c r="M342" s="70"/>
      <c r="N342" s="70"/>
      <c r="O342" s="70"/>
      <c r="P342" s="71"/>
      <c r="Q342" s="261"/>
      <c r="R342" s="19"/>
      <c r="S342" s="19"/>
      <c r="T342" s="69"/>
      <c r="U342" s="70"/>
      <c r="V342" s="70"/>
      <c r="W342" s="70"/>
      <c r="X342" s="71"/>
      <c r="Y342" s="261"/>
      <c r="Z342" s="19"/>
      <c r="AA342" s="19"/>
      <c r="AB342" s="69"/>
      <c r="AC342" s="70"/>
      <c r="AD342" s="70"/>
      <c r="AE342" s="70"/>
      <c r="AF342" s="71"/>
      <c r="AG342" s="261"/>
      <c r="AH342" s="19"/>
      <c r="AI342" s="19"/>
      <c r="AJ342" s="69"/>
      <c r="AK342" s="70"/>
      <c r="AL342" s="70"/>
      <c r="AM342" s="70"/>
      <c r="AN342" s="71"/>
      <c r="AO342" s="261"/>
      <c r="AP342" s="19"/>
      <c r="AQ342" s="19"/>
      <c r="AR342" s="69"/>
      <c r="AS342" s="70"/>
      <c r="AT342" s="70"/>
      <c r="AU342" s="70"/>
      <c r="AV342" s="71"/>
      <c r="AW342" s="261"/>
      <c r="AX342" s="19"/>
      <c r="AY342" s="19"/>
      <c r="AZ342" s="69"/>
      <c r="BA342" s="70"/>
      <c r="BB342" s="70"/>
      <c r="BC342" s="70"/>
      <c r="BD342" s="71"/>
      <c r="BE342" s="261"/>
      <c r="BF342" s="19"/>
      <c r="BG342" s="19"/>
      <c r="BH342" s="69"/>
      <c r="BI342" s="70"/>
      <c r="BJ342" s="70"/>
      <c r="BK342" s="70"/>
      <c r="BL342" s="71"/>
      <c r="BM342" s="261"/>
      <c r="BN342" s="19"/>
      <c r="BO342" s="19"/>
      <c r="BP342" s="69"/>
      <c r="BQ342" s="70"/>
      <c r="BR342" s="70"/>
      <c r="BS342" s="70"/>
      <c r="BT342" s="71"/>
      <c r="BU342" s="261"/>
      <c r="BV342" s="19"/>
      <c r="BW342" s="19"/>
      <c r="BX342" s="69"/>
      <c r="BY342" s="70"/>
      <c r="BZ342" s="70"/>
      <c r="CA342" s="70"/>
      <c r="CB342" s="71"/>
      <c r="CC342" s="261"/>
      <c r="CD342" s="19"/>
      <c r="CE342" s="19"/>
      <c r="CF342" s="69"/>
      <c r="CG342" s="70"/>
      <c r="CH342" s="70"/>
      <c r="CI342" s="70"/>
      <c r="CJ342" s="71"/>
      <c r="CK342" s="261"/>
      <c r="CL342" s="19"/>
      <c r="CM342" s="19"/>
      <c r="CN342" s="69"/>
      <c r="CO342" s="70"/>
      <c r="CP342" s="70"/>
      <c r="CQ342" s="70"/>
      <c r="CR342" s="71"/>
      <c r="CS342" s="261"/>
      <c r="CT342" s="19"/>
      <c r="CU342" s="19"/>
      <c r="CV342" s="69"/>
      <c r="CW342" s="70"/>
      <c r="CX342" s="70"/>
      <c r="CY342" s="70"/>
      <c r="CZ342" s="71"/>
      <c r="DA342" s="261"/>
      <c r="DB342" s="19"/>
      <c r="DC342" s="19"/>
      <c r="DD342" s="69"/>
      <c r="DE342" s="70"/>
      <c r="DF342" s="70"/>
      <c r="DG342" s="70"/>
      <c r="DH342" s="71"/>
      <c r="DI342" s="261"/>
      <c r="DJ342" s="19"/>
      <c r="DK342" s="19"/>
      <c r="DL342" s="69"/>
      <c r="DM342" s="70"/>
      <c r="DN342" s="70"/>
      <c r="DO342" s="70"/>
      <c r="DP342" s="71"/>
      <c r="DQ342" s="261"/>
      <c r="DR342" s="19"/>
      <c r="DS342" s="19"/>
      <c r="DT342" s="69"/>
      <c r="DU342" s="70"/>
      <c r="DV342" s="70"/>
      <c r="DW342" s="70"/>
      <c r="DX342" s="71"/>
      <c r="DY342" s="261"/>
      <c r="DZ342" s="19"/>
      <c r="EA342" s="19"/>
      <c r="EB342" s="388"/>
      <c r="EC342" s="67"/>
      <c r="ED342" s="67"/>
      <c r="EE342" s="67"/>
      <c r="EF342" s="389"/>
      <c r="EG342" s="390"/>
      <c r="EH342" s="19"/>
      <c r="EI342" s="19"/>
      <c r="EJ342" s="69"/>
      <c r="EK342" s="70"/>
      <c r="EL342" s="70"/>
      <c r="EM342" s="70"/>
      <c r="EN342" s="71"/>
      <c r="EO342" s="261"/>
      <c r="EP342" s="19"/>
      <c r="EQ342" s="19"/>
    </row>
    <row r="343" spans="1:147" ht="37.5" customHeight="1">
      <c r="A343" s="67"/>
      <c r="B343" s="68"/>
      <c r="C343" s="68"/>
      <c r="D343" s="69"/>
      <c r="E343" s="70"/>
      <c r="F343" s="70"/>
      <c r="G343" s="70"/>
      <c r="H343" s="71"/>
      <c r="I343" s="261"/>
      <c r="J343" s="19"/>
      <c r="K343" s="19"/>
      <c r="L343" s="69"/>
      <c r="M343" s="70"/>
      <c r="N343" s="70"/>
      <c r="O343" s="70"/>
      <c r="P343" s="71"/>
      <c r="Q343" s="261"/>
      <c r="R343" s="19"/>
      <c r="S343" s="19"/>
      <c r="T343" s="69"/>
      <c r="U343" s="70"/>
      <c r="V343" s="70"/>
      <c r="W343" s="70"/>
      <c r="X343" s="71"/>
      <c r="Y343" s="261"/>
      <c r="Z343" s="19"/>
      <c r="AA343" s="19"/>
      <c r="AB343" s="69"/>
      <c r="AC343" s="70"/>
      <c r="AD343" s="70"/>
      <c r="AE343" s="70"/>
      <c r="AF343" s="71"/>
      <c r="AG343" s="261"/>
      <c r="AH343" s="19"/>
      <c r="AI343" s="19"/>
      <c r="AJ343" s="69"/>
      <c r="AK343" s="70"/>
      <c r="AL343" s="70"/>
      <c r="AM343" s="70"/>
      <c r="AN343" s="71"/>
      <c r="AO343" s="261"/>
      <c r="AP343" s="19"/>
      <c r="AQ343" s="19"/>
      <c r="AR343" s="69"/>
      <c r="AS343" s="70"/>
      <c r="AT343" s="70"/>
      <c r="AU343" s="70"/>
      <c r="AV343" s="71"/>
      <c r="AW343" s="261"/>
      <c r="AX343" s="19"/>
      <c r="AY343" s="19"/>
      <c r="AZ343" s="69"/>
      <c r="BA343" s="70"/>
      <c r="BB343" s="70"/>
      <c r="BC343" s="70"/>
      <c r="BD343" s="71"/>
      <c r="BE343" s="261"/>
      <c r="BF343" s="19"/>
      <c r="BG343" s="19"/>
      <c r="BH343" s="69"/>
      <c r="BI343" s="70"/>
      <c r="BJ343" s="70"/>
      <c r="BK343" s="70"/>
      <c r="BL343" s="71"/>
      <c r="BM343" s="261"/>
      <c r="BN343" s="19"/>
      <c r="BO343" s="19"/>
      <c r="BP343" s="69"/>
      <c r="BQ343" s="70"/>
      <c r="BR343" s="70"/>
      <c r="BS343" s="70"/>
      <c r="BT343" s="71"/>
      <c r="BU343" s="261"/>
      <c r="BV343" s="19"/>
      <c r="BW343" s="19"/>
      <c r="BX343" s="69"/>
      <c r="BY343" s="70"/>
      <c r="BZ343" s="70"/>
      <c r="CA343" s="70"/>
      <c r="CB343" s="71"/>
      <c r="CC343" s="261"/>
      <c r="CD343" s="19"/>
      <c r="CE343" s="19"/>
      <c r="CF343" s="69"/>
      <c r="CG343" s="70"/>
      <c r="CH343" s="70"/>
      <c r="CI343" s="70"/>
      <c r="CJ343" s="71"/>
      <c r="CK343" s="261"/>
      <c r="CL343" s="19"/>
      <c r="CM343" s="19"/>
      <c r="CN343" s="69"/>
      <c r="CO343" s="70"/>
      <c r="CP343" s="70"/>
      <c r="CQ343" s="70"/>
      <c r="CR343" s="71"/>
      <c r="CS343" s="261"/>
      <c r="CT343" s="19"/>
      <c r="CU343" s="19"/>
      <c r="CV343" s="69"/>
      <c r="CW343" s="70"/>
      <c r="CX343" s="70"/>
      <c r="CY343" s="70"/>
      <c r="CZ343" s="71"/>
      <c r="DA343" s="261"/>
      <c r="DB343" s="19"/>
      <c r="DC343" s="19"/>
      <c r="DD343" s="69"/>
      <c r="DE343" s="70"/>
      <c r="DF343" s="70"/>
      <c r="DG343" s="70"/>
      <c r="DH343" s="71"/>
      <c r="DI343" s="261"/>
      <c r="DJ343" s="19"/>
      <c r="DK343" s="19"/>
      <c r="DL343" s="69"/>
      <c r="DM343" s="70"/>
      <c r="DN343" s="70"/>
      <c r="DO343" s="70"/>
      <c r="DP343" s="71"/>
      <c r="DQ343" s="261"/>
      <c r="DR343" s="19"/>
      <c r="DS343" s="19"/>
      <c r="DT343" s="69"/>
      <c r="DU343" s="70"/>
      <c r="DV343" s="70"/>
      <c r="DW343" s="70"/>
      <c r="DX343" s="71"/>
      <c r="DY343" s="261"/>
      <c r="DZ343" s="19"/>
      <c r="EA343" s="19"/>
      <c r="EB343" s="388"/>
      <c r="EC343" s="67"/>
      <c r="ED343" s="67"/>
      <c r="EE343" s="67"/>
      <c r="EF343" s="389"/>
      <c r="EG343" s="390"/>
      <c r="EH343" s="19"/>
      <c r="EI343" s="19"/>
      <c r="EJ343" s="69"/>
      <c r="EK343" s="70"/>
      <c r="EL343" s="70"/>
      <c r="EM343" s="70"/>
      <c r="EN343" s="71"/>
      <c r="EO343" s="261"/>
      <c r="EP343" s="19"/>
      <c r="EQ343" s="19"/>
    </row>
    <row r="344" spans="1:147" ht="37.5" customHeight="1">
      <c r="A344" s="67"/>
      <c r="B344" s="68"/>
      <c r="C344" s="68"/>
      <c r="D344" s="69"/>
      <c r="E344" s="70"/>
      <c r="F344" s="70"/>
      <c r="G344" s="70"/>
      <c r="H344" s="71"/>
      <c r="I344" s="261"/>
      <c r="J344" s="19"/>
      <c r="K344" s="19"/>
      <c r="L344" s="69"/>
      <c r="M344" s="70"/>
      <c r="N344" s="70"/>
      <c r="O344" s="70"/>
      <c r="P344" s="71"/>
      <c r="Q344" s="261"/>
      <c r="R344" s="19"/>
      <c r="S344" s="19"/>
      <c r="T344" s="69"/>
      <c r="U344" s="70"/>
      <c r="V344" s="70"/>
      <c r="W344" s="70"/>
      <c r="X344" s="71"/>
      <c r="Y344" s="261"/>
      <c r="Z344" s="19"/>
      <c r="AA344" s="19"/>
      <c r="AB344" s="69"/>
      <c r="AC344" s="70"/>
      <c r="AD344" s="70"/>
      <c r="AE344" s="70"/>
      <c r="AF344" s="71"/>
      <c r="AG344" s="261"/>
      <c r="AH344" s="19"/>
      <c r="AI344" s="19"/>
      <c r="AJ344" s="69"/>
      <c r="AK344" s="70"/>
      <c r="AL344" s="70"/>
      <c r="AM344" s="70"/>
      <c r="AN344" s="71"/>
      <c r="AO344" s="261"/>
      <c r="AP344" s="19"/>
      <c r="AQ344" s="19"/>
      <c r="AR344" s="69"/>
      <c r="AS344" s="70"/>
      <c r="AT344" s="70"/>
      <c r="AU344" s="70"/>
      <c r="AV344" s="71"/>
      <c r="AW344" s="261"/>
      <c r="AX344" s="19"/>
      <c r="AY344" s="19"/>
      <c r="AZ344" s="69"/>
      <c r="BA344" s="70"/>
      <c r="BB344" s="70"/>
      <c r="BC344" s="70"/>
      <c r="BD344" s="71"/>
      <c r="BE344" s="261"/>
      <c r="BF344" s="19"/>
      <c r="BG344" s="19"/>
      <c r="BH344" s="69"/>
      <c r="BI344" s="70"/>
      <c r="BJ344" s="70"/>
      <c r="BK344" s="70"/>
      <c r="BL344" s="71"/>
      <c r="BM344" s="261"/>
      <c r="BN344" s="19"/>
      <c r="BO344" s="19"/>
      <c r="BP344" s="69"/>
      <c r="BQ344" s="70"/>
      <c r="BR344" s="70"/>
      <c r="BS344" s="70"/>
      <c r="BT344" s="71"/>
      <c r="BU344" s="261"/>
      <c r="BV344" s="19"/>
      <c r="BW344" s="19"/>
      <c r="BX344" s="69"/>
      <c r="BY344" s="70"/>
      <c r="BZ344" s="70"/>
      <c r="CA344" s="70"/>
      <c r="CB344" s="71"/>
      <c r="CC344" s="261"/>
      <c r="CD344" s="19"/>
      <c r="CE344" s="19"/>
      <c r="CF344" s="69"/>
      <c r="CG344" s="70"/>
      <c r="CH344" s="70"/>
      <c r="CI344" s="70"/>
      <c r="CJ344" s="71"/>
      <c r="CK344" s="261"/>
      <c r="CL344" s="19"/>
      <c r="CM344" s="19"/>
      <c r="CN344" s="69"/>
      <c r="CO344" s="70"/>
      <c r="CP344" s="70"/>
      <c r="CQ344" s="70"/>
      <c r="CR344" s="71"/>
      <c r="CS344" s="261"/>
      <c r="CT344" s="19"/>
      <c r="CU344" s="19"/>
      <c r="CV344" s="69"/>
      <c r="CW344" s="70"/>
      <c r="CX344" s="70"/>
      <c r="CY344" s="70"/>
      <c r="CZ344" s="71"/>
      <c r="DA344" s="261"/>
      <c r="DB344" s="19"/>
      <c r="DC344" s="19"/>
      <c r="DD344" s="69"/>
      <c r="DE344" s="70"/>
      <c r="DF344" s="70"/>
      <c r="DG344" s="70"/>
      <c r="DH344" s="71"/>
      <c r="DI344" s="261"/>
      <c r="DJ344" s="19"/>
      <c r="DK344" s="19"/>
      <c r="DL344" s="69"/>
      <c r="DM344" s="70"/>
      <c r="DN344" s="70"/>
      <c r="DO344" s="70"/>
      <c r="DP344" s="71"/>
      <c r="DQ344" s="261"/>
      <c r="DR344" s="19"/>
      <c r="DS344" s="19"/>
      <c r="DT344" s="69"/>
      <c r="DU344" s="70"/>
      <c r="DV344" s="70"/>
      <c r="DW344" s="70"/>
      <c r="DX344" s="71"/>
      <c r="DY344" s="261"/>
      <c r="DZ344" s="19"/>
      <c r="EA344" s="19"/>
      <c r="EB344" s="388"/>
      <c r="EC344" s="67"/>
      <c r="ED344" s="67"/>
      <c r="EE344" s="67"/>
      <c r="EF344" s="389"/>
      <c r="EG344" s="390"/>
      <c r="EH344" s="19"/>
      <c r="EI344" s="19"/>
      <c r="EJ344" s="69"/>
      <c r="EK344" s="70"/>
      <c r="EL344" s="70"/>
      <c r="EM344" s="70"/>
      <c r="EN344" s="71"/>
      <c r="EO344" s="261"/>
      <c r="EP344" s="19"/>
      <c r="EQ344" s="19"/>
    </row>
    <row r="345" spans="1:147" ht="37.5" customHeight="1">
      <c r="A345" s="67"/>
      <c r="B345" s="68"/>
      <c r="C345" s="68"/>
      <c r="D345" s="69"/>
      <c r="E345" s="70"/>
      <c r="F345" s="70"/>
      <c r="G345" s="70"/>
      <c r="H345" s="71"/>
      <c r="I345" s="261"/>
      <c r="J345" s="19"/>
      <c r="K345" s="19"/>
      <c r="L345" s="69"/>
      <c r="M345" s="70"/>
      <c r="N345" s="70"/>
      <c r="O345" s="70"/>
      <c r="P345" s="71"/>
      <c r="Q345" s="261"/>
      <c r="R345" s="19"/>
      <c r="S345" s="19"/>
      <c r="T345" s="69"/>
      <c r="U345" s="70"/>
      <c r="V345" s="70"/>
      <c r="W345" s="70"/>
      <c r="X345" s="71"/>
      <c r="Y345" s="261"/>
      <c r="Z345" s="19"/>
      <c r="AA345" s="19"/>
      <c r="AB345" s="69"/>
      <c r="AC345" s="70"/>
      <c r="AD345" s="70"/>
      <c r="AE345" s="70"/>
      <c r="AF345" s="71"/>
      <c r="AG345" s="261"/>
      <c r="AH345" s="19"/>
      <c r="AI345" s="19"/>
      <c r="AJ345" s="69"/>
      <c r="AK345" s="70"/>
      <c r="AL345" s="70"/>
      <c r="AM345" s="70"/>
      <c r="AN345" s="71"/>
      <c r="AO345" s="261"/>
      <c r="AP345" s="19"/>
      <c r="AQ345" s="19"/>
      <c r="AR345" s="69"/>
      <c r="AS345" s="70"/>
      <c r="AT345" s="70"/>
      <c r="AU345" s="70"/>
      <c r="AV345" s="71"/>
      <c r="AW345" s="261"/>
      <c r="AX345" s="19"/>
      <c r="AY345" s="19"/>
      <c r="AZ345" s="69"/>
      <c r="BA345" s="70"/>
      <c r="BB345" s="70"/>
      <c r="BC345" s="70"/>
      <c r="BD345" s="71"/>
      <c r="BE345" s="261"/>
      <c r="BF345" s="19"/>
      <c r="BG345" s="19"/>
      <c r="BH345" s="69"/>
      <c r="BI345" s="70"/>
      <c r="BJ345" s="70"/>
      <c r="BK345" s="70"/>
      <c r="BL345" s="71"/>
      <c r="BM345" s="261"/>
      <c r="BN345" s="19"/>
      <c r="BO345" s="19"/>
      <c r="BP345" s="69"/>
      <c r="BQ345" s="70"/>
      <c r="BR345" s="70"/>
      <c r="BS345" s="70"/>
      <c r="BT345" s="71"/>
      <c r="BU345" s="261"/>
      <c r="BV345" s="19"/>
      <c r="BW345" s="19"/>
      <c r="BX345" s="69"/>
      <c r="BY345" s="70"/>
      <c r="BZ345" s="70"/>
      <c r="CA345" s="70"/>
      <c r="CB345" s="71"/>
      <c r="CC345" s="261"/>
      <c r="CD345" s="19"/>
      <c r="CE345" s="19"/>
      <c r="CF345" s="69"/>
      <c r="CG345" s="70"/>
      <c r="CH345" s="70"/>
      <c r="CI345" s="70"/>
      <c r="CJ345" s="71"/>
      <c r="CK345" s="261"/>
      <c r="CL345" s="19"/>
      <c r="CM345" s="19"/>
      <c r="CN345" s="69"/>
      <c r="CO345" s="70"/>
      <c r="CP345" s="70"/>
      <c r="CQ345" s="70"/>
      <c r="CR345" s="71"/>
      <c r="CS345" s="261"/>
      <c r="CT345" s="19"/>
      <c r="CU345" s="19"/>
      <c r="CV345" s="69"/>
      <c r="CW345" s="70"/>
      <c r="CX345" s="70"/>
      <c r="CY345" s="70"/>
      <c r="CZ345" s="71"/>
      <c r="DA345" s="261"/>
      <c r="DB345" s="19"/>
      <c r="DC345" s="19"/>
      <c r="DD345" s="69"/>
      <c r="DE345" s="70"/>
      <c r="DF345" s="70"/>
      <c r="DG345" s="70"/>
      <c r="DH345" s="71"/>
      <c r="DI345" s="261"/>
      <c r="DJ345" s="19"/>
      <c r="DK345" s="19"/>
      <c r="DL345" s="69"/>
      <c r="DM345" s="70"/>
      <c r="DN345" s="70"/>
      <c r="DO345" s="70"/>
      <c r="DP345" s="71"/>
      <c r="DQ345" s="261"/>
      <c r="DR345" s="19"/>
      <c r="DS345" s="19"/>
      <c r="DT345" s="69"/>
      <c r="DU345" s="70"/>
      <c r="DV345" s="70"/>
      <c r="DW345" s="70"/>
      <c r="DX345" s="71"/>
      <c r="DY345" s="261"/>
      <c r="DZ345" s="19"/>
      <c r="EA345" s="19"/>
      <c r="EB345" s="388"/>
      <c r="EC345" s="67"/>
      <c r="ED345" s="67"/>
      <c r="EE345" s="67"/>
      <c r="EF345" s="389"/>
      <c r="EG345" s="390"/>
      <c r="EH345" s="19"/>
      <c r="EI345" s="19"/>
      <c r="EJ345" s="69"/>
      <c r="EK345" s="70"/>
      <c r="EL345" s="70"/>
      <c r="EM345" s="70"/>
      <c r="EN345" s="71"/>
      <c r="EO345" s="261"/>
      <c r="EP345" s="19"/>
      <c r="EQ345" s="19"/>
    </row>
    <row r="346" spans="1:147" ht="37.5" customHeight="1">
      <c r="A346" s="67"/>
      <c r="B346" s="68"/>
      <c r="C346" s="68"/>
      <c r="D346" s="69"/>
      <c r="E346" s="70"/>
      <c r="F346" s="70"/>
      <c r="G346" s="70"/>
      <c r="H346" s="71"/>
      <c r="I346" s="261"/>
      <c r="J346" s="19"/>
      <c r="K346" s="19"/>
      <c r="L346" s="69"/>
      <c r="M346" s="70"/>
      <c r="N346" s="70"/>
      <c r="O346" s="70"/>
      <c r="P346" s="71"/>
      <c r="Q346" s="261"/>
      <c r="R346" s="19"/>
      <c r="S346" s="19"/>
      <c r="T346" s="69"/>
      <c r="U346" s="70"/>
      <c r="V346" s="70"/>
      <c r="W346" s="70"/>
      <c r="X346" s="71"/>
      <c r="Y346" s="261"/>
      <c r="Z346" s="19"/>
      <c r="AA346" s="19"/>
      <c r="AB346" s="69"/>
      <c r="AC346" s="70"/>
      <c r="AD346" s="70"/>
      <c r="AE346" s="70"/>
      <c r="AF346" s="71"/>
      <c r="AG346" s="261"/>
      <c r="AH346" s="19"/>
      <c r="AI346" s="19"/>
      <c r="AJ346" s="69"/>
      <c r="AK346" s="70"/>
      <c r="AL346" s="70"/>
      <c r="AM346" s="70"/>
      <c r="AN346" s="71"/>
      <c r="AO346" s="261"/>
      <c r="AP346" s="19"/>
      <c r="AQ346" s="19"/>
      <c r="AR346" s="69"/>
      <c r="AS346" s="70"/>
      <c r="AT346" s="70"/>
      <c r="AU346" s="70"/>
      <c r="AV346" s="71"/>
      <c r="AW346" s="261"/>
      <c r="AX346" s="19"/>
      <c r="AY346" s="19"/>
      <c r="AZ346" s="69"/>
      <c r="BA346" s="70"/>
      <c r="BB346" s="70"/>
      <c r="BC346" s="70"/>
      <c r="BD346" s="71"/>
      <c r="BE346" s="261"/>
      <c r="BF346" s="19"/>
      <c r="BG346" s="19"/>
      <c r="BH346" s="69"/>
      <c r="BI346" s="70"/>
      <c r="BJ346" s="70"/>
      <c r="BK346" s="70"/>
      <c r="BL346" s="71"/>
      <c r="BM346" s="261"/>
      <c r="BN346" s="19"/>
      <c r="BO346" s="19"/>
      <c r="BP346" s="69"/>
      <c r="BQ346" s="70"/>
      <c r="BR346" s="70"/>
      <c r="BS346" s="70"/>
      <c r="BT346" s="71"/>
      <c r="BU346" s="261"/>
      <c r="BV346" s="19"/>
      <c r="BW346" s="19"/>
      <c r="BX346" s="69"/>
      <c r="BY346" s="70"/>
      <c r="BZ346" s="70"/>
      <c r="CA346" s="70"/>
      <c r="CB346" s="71"/>
      <c r="CC346" s="261"/>
      <c r="CD346" s="19"/>
      <c r="CE346" s="19"/>
      <c r="CF346" s="69"/>
      <c r="CG346" s="70"/>
      <c r="CH346" s="70"/>
      <c r="CI346" s="70"/>
      <c r="CJ346" s="71"/>
      <c r="CK346" s="261"/>
      <c r="CL346" s="19"/>
      <c r="CM346" s="19"/>
      <c r="CN346" s="69"/>
      <c r="CO346" s="70"/>
      <c r="CP346" s="70"/>
      <c r="CQ346" s="70"/>
      <c r="CR346" s="71"/>
      <c r="CS346" s="261"/>
      <c r="CT346" s="19"/>
      <c r="CU346" s="19"/>
      <c r="CV346" s="69"/>
      <c r="CW346" s="70"/>
      <c r="CX346" s="70"/>
      <c r="CY346" s="70"/>
      <c r="CZ346" s="71"/>
      <c r="DA346" s="261"/>
      <c r="DB346" s="19"/>
      <c r="DC346" s="19"/>
      <c r="DD346" s="69"/>
      <c r="DE346" s="70"/>
      <c r="DF346" s="70"/>
      <c r="DG346" s="70"/>
      <c r="DH346" s="71"/>
      <c r="DI346" s="261"/>
      <c r="DJ346" s="19"/>
      <c r="DK346" s="19"/>
      <c r="DL346" s="69"/>
      <c r="DM346" s="70"/>
      <c r="DN346" s="70"/>
      <c r="DO346" s="70"/>
      <c r="DP346" s="71"/>
      <c r="DQ346" s="261"/>
      <c r="DR346" s="19"/>
      <c r="DS346" s="19"/>
      <c r="DT346" s="69"/>
      <c r="DU346" s="70"/>
      <c r="DV346" s="70"/>
      <c r="DW346" s="70"/>
      <c r="DX346" s="71"/>
      <c r="DY346" s="261"/>
      <c r="DZ346" s="19"/>
      <c r="EA346" s="19"/>
      <c r="EB346" s="388"/>
      <c r="EC346" s="67"/>
      <c r="ED346" s="67"/>
      <c r="EE346" s="67"/>
      <c r="EF346" s="389"/>
      <c r="EG346" s="390"/>
      <c r="EH346" s="19"/>
      <c r="EI346" s="19"/>
      <c r="EJ346" s="69"/>
      <c r="EK346" s="70"/>
      <c r="EL346" s="70"/>
      <c r="EM346" s="70"/>
      <c r="EN346" s="71"/>
      <c r="EO346" s="261"/>
      <c r="EP346" s="19"/>
      <c r="EQ346" s="19"/>
    </row>
    <row r="347" spans="1:147" ht="37.5" customHeight="1">
      <c r="A347" s="67"/>
      <c r="B347" s="68"/>
      <c r="C347" s="68"/>
      <c r="D347" s="69"/>
      <c r="E347" s="70"/>
      <c r="F347" s="70"/>
      <c r="G347" s="70"/>
      <c r="H347" s="71"/>
      <c r="I347" s="261"/>
      <c r="J347" s="19"/>
      <c r="K347" s="19"/>
      <c r="L347" s="69"/>
      <c r="M347" s="70"/>
      <c r="N347" s="70"/>
      <c r="O347" s="70"/>
      <c r="P347" s="71"/>
      <c r="Q347" s="261"/>
      <c r="R347" s="19"/>
      <c r="S347" s="19"/>
      <c r="T347" s="69"/>
      <c r="U347" s="70"/>
      <c r="V347" s="70"/>
      <c r="W347" s="70"/>
      <c r="X347" s="71"/>
      <c r="Y347" s="261"/>
      <c r="Z347" s="19"/>
      <c r="AA347" s="19"/>
      <c r="AB347" s="69"/>
      <c r="AC347" s="70"/>
      <c r="AD347" s="70"/>
      <c r="AE347" s="70"/>
      <c r="AF347" s="71"/>
      <c r="AG347" s="261"/>
      <c r="AH347" s="19"/>
      <c r="AI347" s="19"/>
      <c r="AJ347" s="69"/>
      <c r="AK347" s="70"/>
      <c r="AL347" s="70"/>
      <c r="AM347" s="70"/>
      <c r="AN347" s="71"/>
      <c r="AO347" s="261"/>
      <c r="AP347" s="19"/>
      <c r="AQ347" s="19"/>
      <c r="AR347" s="69"/>
      <c r="AS347" s="70"/>
      <c r="AT347" s="70"/>
      <c r="AU347" s="70"/>
      <c r="AV347" s="71"/>
      <c r="AW347" s="261"/>
      <c r="AX347" s="19"/>
      <c r="AY347" s="19"/>
      <c r="AZ347" s="69"/>
      <c r="BA347" s="70"/>
      <c r="BB347" s="70"/>
      <c r="BC347" s="70"/>
      <c r="BD347" s="71"/>
      <c r="BE347" s="261"/>
      <c r="BF347" s="19"/>
      <c r="BG347" s="19"/>
      <c r="BH347" s="69"/>
      <c r="BI347" s="70"/>
      <c r="BJ347" s="70"/>
      <c r="BK347" s="70"/>
      <c r="BL347" s="71"/>
      <c r="BM347" s="261"/>
      <c r="BN347" s="19"/>
      <c r="BO347" s="19"/>
      <c r="BP347" s="69"/>
      <c r="BQ347" s="70"/>
      <c r="BR347" s="70"/>
      <c r="BS347" s="70"/>
      <c r="BT347" s="71"/>
      <c r="BU347" s="261"/>
      <c r="BV347" s="19"/>
      <c r="BW347" s="19"/>
      <c r="BX347" s="69"/>
      <c r="BY347" s="70"/>
      <c r="BZ347" s="70"/>
      <c r="CA347" s="70"/>
      <c r="CB347" s="71"/>
      <c r="CC347" s="261"/>
      <c r="CD347" s="19"/>
      <c r="CE347" s="19"/>
      <c r="CF347" s="69"/>
      <c r="CG347" s="70"/>
      <c r="CH347" s="70"/>
      <c r="CI347" s="70"/>
      <c r="CJ347" s="71"/>
      <c r="CK347" s="261"/>
      <c r="CL347" s="19"/>
      <c r="CM347" s="19"/>
      <c r="CN347" s="69"/>
      <c r="CO347" s="70"/>
      <c r="CP347" s="70"/>
      <c r="CQ347" s="70"/>
      <c r="CR347" s="71"/>
      <c r="CS347" s="261"/>
      <c r="CT347" s="19"/>
      <c r="CU347" s="19"/>
      <c r="CV347" s="69"/>
      <c r="CW347" s="70"/>
      <c r="CX347" s="70"/>
      <c r="CY347" s="70"/>
      <c r="CZ347" s="71"/>
      <c r="DA347" s="261"/>
      <c r="DB347" s="19"/>
      <c r="DC347" s="19"/>
      <c r="DD347" s="69"/>
      <c r="DE347" s="70"/>
      <c r="DF347" s="70"/>
      <c r="DG347" s="70"/>
      <c r="DH347" s="71"/>
      <c r="DI347" s="261"/>
      <c r="DJ347" s="19"/>
      <c r="DK347" s="19"/>
      <c r="DL347" s="69"/>
      <c r="DM347" s="70"/>
      <c r="DN347" s="70"/>
      <c r="DO347" s="70"/>
      <c r="DP347" s="71"/>
      <c r="DQ347" s="261"/>
      <c r="DR347" s="19"/>
      <c r="DS347" s="19"/>
      <c r="DT347" s="69"/>
      <c r="DU347" s="70"/>
      <c r="DV347" s="70"/>
      <c r="DW347" s="70"/>
      <c r="DX347" s="71"/>
      <c r="DY347" s="261"/>
      <c r="DZ347" s="19"/>
      <c r="EA347" s="19"/>
      <c r="EB347" s="388"/>
      <c r="EC347" s="67"/>
      <c r="ED347" s="67"/>
      <c r="EE347" s="67"/>
      <c r="EF347" s="389"/>
      <c r="EG347" s="390"/>
      <c r="EH347" s="19"/>
      <c r="EI347" s="19"/>
      <c r="EJ347" s="69"/>
      <c r="EK347" s="70"/>
      <c r="EL347" s="70"/>
      <c r="EM347" s="70"/>
      <c r="EN347" s="71"/>
      <c r="EO347" s="261"/>
      <c r="EP347" s="19"/>
      <c r="EQ347" s="19"/>
    </row>
    <row r="348" spans="1:147" ht="37.5" customHeight="1">
      <c r="A348" s="67"/>
      <c r="B348" s="68"/>
      <c r="C348" s="68"/>
      <c r="D348" s="69"/>
      <c r="E348" s="70"/>
      <c r="F348" s="70"/>
      <c r="G348" s="70"/>
      <c r="H348" s="71"/>
      <c r="I348" s="261"/>
      <c r="J348" s="19"/>
      <c r="K348" s="19"/>
      <c r="L348" s="69"/>
      <c r="M348" s="70"/>
      <c r="N348" s="70"/>
      <c r="O348" s="70"/>
      <c r="P348" s="71"/>
      <c r="Q348" s="261"/>
      <c r="R348" s="19"/>
      <c r="S348" s="19"/>
      <c r="T348" s="69"/>
      <c r="U348" s="70"/>
      <c r="V348" s="70"/>
      <c r="W348" s="70"/>
      <c r="X348" s="71"/>
      <c r="Y348" s="261"/>
      <c r="Z348" s="19"/>
      <c r="AA348" s="19"/>
      <c r="AB348" s="69"/>
      <c r="AC348" s="70"/>
      <c r="AD348" s="70"/>
      <c r="AE348" s="70"/>
      <c r="AF348" s="71"/>
      <c r="AG348" s="261"/>
      <c r="AH348" s="19"/>
      <c r="AI348" s="19"/>
      <c r="AJ348" s="69"/>
      <c r="AK348" s="70"/>
      <c r="AL348" s="70"/>
      <c r="AM348" s="70"/>
      <c r="AN348" s="71"/>
      <c r="AO348" s="261"/>
      <c r="AP348" s="19"/>
      <c r="AQ348" s="19"/>
      <c r="AR348" s="69"/>
      <c r="AS348" s="70"/>
      <c r="AT348" s="70"/>
      <c r="AU348" s="70"/>
      <c r="AV348" s="71"/>
      <c r="AW348" s="261"/>
      <c r="AX348" s="19"/>
      <c r="AY348" s="19"/>
      <c r="AZ348" s="69"/>
      <c r="BA348" s="70"/>
      <c r="BB348" s="70"/>
      <c r="BC348" s="70"/>
      <c r="BD348" s="71"/>
      <c r="BE348" s="261"/>
      <c r="BF348" s="19"/>
      <c r="BG348" s="19"/>
      <c r="BH348" s="69"/>
      <c r="BI348" s="70"/>
      <c r="BJ348" s="70"/>
      <c r="BK348" s="70"/>
      <c r="BL348" s="71"/>
      <c r="BM348" s="261"/>
      <c r="BN348" s="19"/>
      <c r="BO348" s="19"/>
      <c r="BP348" s="69"/>
      <c r="BQ348" s="70"/>
      <c r="BR348" s="70"/>
      <c r="BS348" s="70"/>
      <c r="BT348" s="71"/>
      <c r="BU348" s="261"/>
      <c r="BV348" s="19"/>
      <c r="BW348" s="19"/>
      <c r="BX348" s="69"/>
      <c r="BY348" s="70"/>
      <c r="BZ348" s="70"/>
      <c r="CA348" s="70"/>
      <c r="CB348" s="71"/>
      <c r="CC348" s="261"/>
      <c r="CD348" s="19"/>
      <c r="CE348" s="19"/>
      <c r="CF348" s="69"/>
      <c r="CG348" s="70"/>
      <c r="CH348" s="70"/>
      <c r="CI348" s="70"/>
      <c r="CJ348" s="71"/>
      <c r="CK348" s="261"/>
      <c r="CL348" s="19"/>
      <c r="CM348" s="19"/>
      <c r="CN348" s="69"/>
      <c r="CO348" s="70"/>
      <c r="CP348" s="70"/>
      <c r="CQ348" s="70"/>
      <c r="CR348" s="71"/>
      <c r="CS348" s="261"/>
      <c r="CT348" s="19"/>
      <c r="CU348" s="19"/>
      <c r="CV348" s="69"/>
      <c r="CW348" s="70"/>
      <c r="CX348" s="70"/>
      <c r="CY348" s="70"/>
      <c r="CZ348" s="71"/>
      <c r="DA348" s="261"/>
      <c r="DB348" s="19"/>
      <c r="DC348" s="19"/>
      <c r="DD348" s="69"/>
      <c r="DE348" s="70"/>
      <c r="DF348" s="70"/>
      <c r="DG348" s="70"/>
      <c r="DH348" s="71"/>
      <c r="DI348" s="261"/>
      <c r="DJ348" s="19"/>
      <c r="DK348" s="19"/>
      <c r="DL348" s="69"/>
      <c r="DM348" s="70"/>
      <c r="DN348" s="70"/>
      <c r="DO348" s="70"/>
      <c r="DP348" s="71"/>
      <c r="DQ348" s="261"/>
      <c r="DR348" s="19"/>
      <c r="DS348" s="19"/>
      <c r="DT348" s="69"/>
      <c r="DU348" s="70"/>
      <c r="DV348" s="70"/>
      <c r="DW348" s="70"/>
      <c r="DX348" s="71"/>
      <c r="DY348" s="261"/>
      <c r="DZ348" s="19"/>
      <c r="EA348" s="19"/>
      <c r="EB348" s="388"/>
      <c r="EC348" s="67"/>
      <c r="ED348" s="67"/>
      <c r="EE348" s="67"/>
      <c r="EF348" s="389"/>
      <c r="EG348" s="390"/>
      <c r="EH348" s="19"/>
      <c r="EI348" s="19"/>
      <c r="EJ348" s="69"/>
      <c r="EK348" s="70"/>
      <c r="EL348" s="70"/>
      <c r="EM348" s="70"/>
      <c r="EN348" s="71"/>
      <c r="EO348" s="261"/>
      <c r="EP348" s="19"/>
      <c r="EQ348" s="19"/>
    </row>
    <row r="349" spans="1:147" ht="37.5" customHeight="1">
      <c r="A349" s="67"/>
      <c r="B349" s="68"/>
      <c r="C349" s="68"/>
      <c r="D349" s="69"/>
      <c r="E349" s="70"/>
      <c r="F349" s="70"/>
      <c r="G349" s="70"/>
      <c r="H349" s="71"/>
      <c r="I349" s="261"/>
      <c r="J349" s="19"/>
      <c r="K349" s="19"/>
      <c r="L349" s="69"/>
      <c r="M349" s="70"/>
      <c r="N349" s="70"/>
      <c r="O349" s="70"/>
      <c r="P349" s="71"/>
      <c r="Q349" s="261"/>
      <c r="R349" s="19"/>
      <c r="S349" s="19"/>
      <c r="T349" s="69"/>
      <c r="U349" s="70"/>
      <c r="V349" s="70"/>
      <c r="W349" s="70"/>
      <c r="X349" s="71"/>
      <c r="Y349" s="261"/>
      <c r="Z349" s="19"/>
      <c r="AA349" s="19"/>
      <c r="AB349" s="69"/>
      <c r="AC349" s="70"/>
      <c r="AD349" s="70"/>
      <c r="AE349" s="70"/>
      <c r="AF349" s="71"/>
      <c r="AG349" s="261"/>
      <c r="AH349" s="19"/>
      <c r="AI349" s="19"/>
      <c r="AJ349" s="69"/>
      <c r="AK349" s="70"/>
      <c r="AL349" s="70"/>
      <c r="AM349" s="70"/>
      <c r="AN349" s="71"/>
      <c r="AO349" s="261"/>
      <c r="AP349" s="19"/>
      <c r="AQ349" s="19"/>
      <c r="AR349" s="69"/>
      <c r="AS349" s="70"/>
      <c r="AT349" s="70"/>
      <c r="AU349" s="70"/>
      <c r="AV349" s="71"/>
      <c r="AW349" s="261"/>
      <c r="AX349" s="19"/>
      <c r="AY349" s="19"/>
      <c r="AZ349" s="69"/>
      <c r="BA349" s="70"/>
      <c r="BB349" s="70"/>
      <c r="BC349" s="70"/>
      <c r="BD349" s="71"/>
      <c r="BE349" s="261"/>
      <c r="BF349" s="19"/>
      <c r="BG349" s="19"/>
      <c r="BH349" s="69"/>
      <c r="BI349" s="70"/>
      <c r="BJ349" s="70"/>
      <c r="BK349" s="70"/>
      <c r="BL349" s="71"/>
      <c r="BM349" s="261"/>
      <c r="BN349" s="19"/>
      <c r="BO349" s="19"/>
      <c r="BP349" s="69"/>
      <c r="BQ349" s="70"/>
      <c r="BR349" s="70"/>
      <c r="BS349" s="70"/>
      <c r="BT349" s="71"/>
      <c r="BU349" s="261"/>
      <c r="BV349" s="19"/>
      <c r="BW349" s="19"/>
      <c r="BX349" s="69"/>
      <c r="BY349" s="70"/>
      <c r="BZ349" s="70"/>
      <c r="CA349" s="70"/>
      <c r="CB349" s="71"/>
      <c r="CC349" s="261"/>
      <c r="CD349" s="19"/>
      <c r="CE349" s="19"/>
      <c r="CF349" s="69"/>
      <c r="CG349" s="70"/>
      <c r="CH349" s="70"/>
      <c r="CI349" s="70"/>
      <c r="CJ349" s="71"/>
      <c r="CK349" s="261"/>
      <c r="CL349" s="19"/>
      <c r="CM349" s="19"/>
      <c r="CN349" s="69"/>
      <c r="CO349" s="70"/>
      <c r="CP349" s="70"/>
      <c r="CQ349" s="70"/>
      <c r="CR349" s="71"/>
      <c r="CS349" s="261"/>
      <c r="CT349" s="19"/>
      <c r="CU349" s="19"/>
      <c r="CV349" s="69"/>
      <c r="CW349" s="70"/>
      <c r="CX349" s="70"/>
      <c r="CY349" s="70"/>
      <c r="CZ349" s="71"/>
      <c r="DA349" s="261"/>
      <c r="DB349" s="19"/>
      <c r="DC349" s="19"/>
      <c r="DD349" s="69"/>
      <c r="DE349" s="70"/>
      <c r="DF349" s="70"/>
      <c r="DG349" s="70"/>
      <c r="DH349" s="71"/>
      <c r="DI349" s="261"/>
      <c r="DJ349" s="19"/>
      <c r="DK349" s="19"/>
      <c r="DL349" s="69"/>
      <c r="DM349" s="70"/>
      <c r="DN349" s="70"/>
      <c r="DO349" s="70"/>
      <c r="DP349" s="71"/>
      <c r="DQ349" s="261"/>
      <c r="DR349" s="19"/>
      <c r="DS349" s="19"/>
      <c r="DT349" s="69"/>
      <c r="DU349" s="70"/>
      <c r="DV349" s="70"/>
      <c r="DW349" s="70"/>
      <c r="DX349" s="71"/>
      <c r="DY349" s="261"/>
      <c r="DZ349" s="19"/>
      <c r="EA349" s="19"/>
      <c r="EB349" s="388"/>
      <c r="EC349" s="67"/>
      <c r="ED349" s="67"/>
      <c r="EE349" s="67"/>
      <c r="EF349" s="389"/>
      <c r="EG349" s="390"/>
      <c r="EH349" s="19"/>
      <c r="EI349" s="19"/>
      <c r="EJ349" s="69"/>
      <c r="EK349" s="70"/>
      <c r="EL349" s="70"/>
      <c r="EM349" s="70"/>
      <c r="EN349" s="71"/>
      <c r="EO349" s="261"/>
      <c r="EP349" s="19"/>
      <c r="EQ349" s="19"/>
    </row>
    <row r="350" spans="1:147" ht="37.5" customHeight="1">
      <c r="A350" s="67"/>
      <c r="B350" s="68"/>
      <c r="C350" s="68"/>
      <c r="D350" s="69"/>
      <c r="E350" s="70"/>
      <c r="F350" s="70"/>
      <c r="G350" s="70"/>
      <c r="H350" s="71"/>
      <c r="I350" s="261"/>
      <c r="J350" s="19"/>
      <c r="K350" s="19"/>
      <c r="L350" s="69"/>
      <c r="M350" s="70"/>
      <c r="N350" s="70"/>
      <c r="O350" s="70"/>
      <c r="P350" s="71"/>
      <c r="Q350" s="261"/>
      <c r="R350" s="19"/>
      <c r="S350" s="19"/>
      <c r="T350" s="69"/>
      <c r="U350" s="70"/>
      <c r="V350" s="70"/>
      <c r="W350" s="70"/>
      <c r="X350" s="71"/>
      <c r="Y350" s="261"/>
      <c r="Z350" s="19"/>
      <c r="AA350" s="19"/>
      <c r="AB350" s="69"/>
      <c r="AC350" s="70"/>
      <c r="AD350" s="70"/>
      <c r="AE350" s="70"/>
      <c r="AF350" s="71"/>
      <c r="AG350" s="261"/>
      <c r="AH350" s="19"/>
      <c r="AI350" s="19"/>
      <c r="AJ350" s="69"/>
      <c r="AK350" s="70"/>
      <c r="AL350" s="70"/>
      <c r="AM350" s="70"/>
      <c r="AN350" s="71"/>
      <c r="AO350" s="261"/>
      <c r="AP350" s="19"/>
      <c r="AQ350" s="19"/>
      <c r="AR350" s="69"/>
      <c r="AS350" s="70"/>
      <c r="AT350" s="70"/>
      <c r="AU350" s="70"/>
      <c r="AV350" s="71"/>
      <c r="AW350" s="261"/>
      <c r="AX350" s="19"/>
      <c r="AY350" s="19"/>
      <c r="AZ350" s="69"/>
      <c r="BA350" s="70"/>
      <c r="BB350" s="70"/>
      <c r="BC350" s="70"/>
      <c r="BD350" s="71"/>
      <c r="BE350" s="261"/>
      <c r="BF350" s="19"/>
      <c r="BG350" s="19"/>
      <c r="BH350" s="69"/>
      <c r="BI350" s="70"/>
      <c r="BJ350" s="70"/>
      <c r="BK350" s="70"/>
      <c r="BL350" s="71"/>
      <c r="BM350" s="261"/>
      <c r="BN350" s="19"/>
      <c r="BO350" s="19"/>
      <c r="BP350" s="69"/>
      <c r="BQ350" s="70"/>
      <c r="BR350" s="70"/>
      <c r="BS350" s="70"/>
      <c r="BT350" s="71"/>
      <c r="BU350" s="261"/>
      <c r="BV350" s="19"/>
      <c r="BW350" s="19"/>
      <c r="BX350" s="69"/>
      <c r="BY350" s="70"/>
      <c r="BZ350" s="70"/>
      <c r="CA350" s="70"/>
      <c r="CB350" s="71"/>
      <c r="CC350" s="261"/>
      <c r="CD350" s="19"/>
      <c r="CE350" s="19"/>
      <c r="CF350" s="69"/>
      <c r="CG350" s="70"/>
      <c r="CH350" s="70"/>
      <c r="CI350" s="70"/>
      <c r="CJ350" s="71"/>
      <c r="CK350" s="261"/>
      <c r="CL350" s="19"/>
      <c r="CM350" s="19"/>
      <c r="CN350" s="69"/>
      <c r="CO350" s="70"/>
      <c r="CP350" s="70"/>
      <c r="CQ350" s="70"/>
      <c r="CR350" s="71"/>
      <c r="CS350" s="261"/>
      <c r="CT350" s="19"/>
      <c r="CU350" s="19"/>
      <c r="CV350" s="69"/>
      <c r="CW350" s="70"/>
      <c r="CX350" s="70"/>
      <c r="CY350" s="70"/>
      <c r="CZ350" s="71"/>
      <c r="DA350" s="261"/>
      <c r="DB350" s="19"/>
      <c r="DC350" s="19"/>
      <c r="DD350" s="69"/>
      <c r="DE350" s="70"/>
      <c r="DF350" s="70"/>
      <c r="DG350" s="70"/>
      <c r="DH350" s="71"/>
      <c r="DI350" s="261"/>
      <c r="DJ350" s="19"/>
      <c r="DK350" s="19"/>
      <c r="DL350" s="69"/>
      <c r="DM350" s="70"/>
      <c r="DN350" s="70"/>
      <c r="DO350" s="70"/>
      <c r="DP350" s="71"/>
      <c r="DQ350" s="261"/>
      <c r="DR350" s="19"/>
      <c r="DS350" s="19"/>
      <c r="DT350" s="69"/>
      <c r="DU350" s="70"/>
      <c r="DV350" s="70"/>
      <c r="DW350" s="70"/>
      <c r="DX350" s="71"/>
      <c r="DY350" s="261"/>
      <c r="DZ350" s="19"/>
      <c r="EA350" s="19"/>
      <c r="EB350" s="388"/>
      <c r="EC350" s="67"/>
      <c r="ED350" s="67"/>
      <c r="EE350" s="67"/>
      <c r="EF350" s="389"/>
      <c r="EG350" s="390"/>
      <c r="EH350" s="19"/>
      <c r="EI350" s="19"/>
      <c r="EJ350" s="69"/>
      <c r="EK350" s="70"/>
      <c r="EL350" s="70"/>
      <c r="EM350" s="70"/>
      <c r="EN350" s="71"/>
      <c r="EO350" s="261"/>
      <c r="EP350" s="19"/>
      <c r="EQ350" s="19"/>
    </row>
    <row r="351" spans="1:147" ht="37.5" customHeight="1">
      <c r="A351" s="67"/>
      <c r="B351" s="68"/>
      <c r="C351" s="68"/>
      <c r="D351" s="69"/>
      <c r="E351" s="70"/>
      <c r="F351" s="70"/>
      <c r="G351" s="70"/>
      <c r="H351" s="71"/>
      <c r="I351" s="261"/>
      <c r="J351" s="19"/>
      <c r="K351" s="19"/>
      <c r="L351" s="69"/>
      <c r="M351" s="70"/>
      <c r="N351" s="70"/>
      <c r="O351" s="70"/>
      <c r="P351" s="71"/>
      <c r="Q351" s="261"/>
      <c r="R351" s="19"/>
      <c r="S351" s="19"/>
      <c r="T351" s="69"/>
      <c r="U351" s="70"/>
      <c r="V351" s="70"/>
      <c r="W351" s="70"/>
      <c r="X351" s="71"/>
      <c r="Y351" s="261"/>
      <c r="Z351" s="19"/>
      <c r="AA351" s="19"/>
      <c r="AB351" s="69"/>
      <c r="AC351" s="70"/>
      <c r="AD351" s="70"/>
      <c r="AE351" s="70"/>
      <c r="AF351" s="71"/>
      <c r="AG351" s="261"/>
      <c r="AH351" s="19"/>
      <c r="AI351" s="19"/>
      <c r="AJ351" s="69"/>
      <c r="AK351" s="70"/>
      <c r="AL351" s="70"/>
      <c r="AM351" s="70"/>
      <c r="AN351" s="71"/>
      <c r="AO351" s="261"/>
      <c r="AP351" s="19"/>
      <c r="AQ351" s="19"/>
      <c r="AR351" s="69"/>
      <c r="AS351" s="70"/>
      <c r="AT351" s="70"/>
      <c r="AU351" s="70"/>
      <c r="AV351" s="71"/>
      <c r="AW351" s="261"/>
      <c r="AX351" s="19"/>
      <c r="AY351" s="19"/>
      <c r="AZ351" s="69"/>
      <c r="BA351" s="70"/>
      <c r="BB351" s="70"/>
      <c r="BC351" s="70"/>
      <c r="BD351" s="71"/>
      <c r="BE351" s="261"/>
      <c r="BF351" s="19"/>
      <c r="BG351" s="19"/>
      <c r="BH351" s="69"/>
      <c r="BI351" s="70"/>
      <c r="BJ351" s="70"/>
      <c r="BK351" s="70"/>
      <c r="BL351" s="71"/>
      <c r="BM351" s="261"/>
      <c r="BN351" s="19"/>
      <c r="BO351" s="19"/>
      <c r="BP351" s="69"/>
      <c r="BQ351" s="70"/>
      <c r="BR351" s="70"/>
      <c r="BS351" s="70"/>
      <c r="BT351" s="71"/>
      <c r="BU351" s="261"/>
      <c r="BV351" s="19"/>
      <c r="BW351" s="19"/>
      <c r="BX351" s="69"/>
      <c r="BY351" s="70"/>
      <c r="BZ351" s="70"/>
      <c r="CA351" s="70"/>
      <c r="CB351" s="71"/>
      <c r="CC351" s="261"/>
      <c r="CD351" s="19"/>
      <c r="CE351" s="19"/>
      <c r="CF351" s="69"/>
      <c r="CG351" s="70"/>
      <c r="CH351" s="70"/>
      <c r="CI351" s="70"/>
      <c r="CJ351" s="71"/>
      <c r="CK351" s="261"/>
      <c r="CL351" s="19"/>
      <c r="CM351" s="19"/>
      <c r="CN351" s="69"/>
      <c r="CO351" s="70"/>
      <c r="CP351" s="70"/>
      <c r="CQ351" s="70"/>
      <c r="CR351" s="71"/>
      <c r="CS351" s="261"/>
      <c r="CT351" s="19"/>
      <c r="CU351" s="19"/>
      <c r="CV351" s="69"/>
      <c r="CW351" s="70"/>
      <c r="CX351" s="70"/>
      <c r="CY351" s="70"/>
      <c r="CZ351" s="71"/>
      <c r="DA351" s="261"/>
      <c r="DB351" s="19"/>
      <c r="DC351" s="19"/>
      <c r="DD351" s="69"/>
      <c r="DE351" s="70"/>
      <c r="DF351" s="70"/>
      <c r="DG351" s="70"/>
      <c r="DH351" s="71"/>
      <c r="DI351" s="261"/>
      <c r="DJ351" s="19"/>
      <c r="DK351" s="19"/>
      <c r="DL351" s="69"/>
      <c r="DM351" s="70"/>
      <c r="DN351" s="70"/>
      <c r="DO351" s="70"/>
      <c r="DP351" s="71"/>
      <c r="DQ351" s="261"/>
      <c r="DR351" s="19"/>
      <c r="DS351" s="19"/>
      <c r="DT351" s="69"/>
      <c r="DU351" s="70"/>
      <c r="DV351" s="70"/>
      <c r="DW351" s="70"/>
      <c r="DX351" s="71"/>
      <c r="DY351" s="261"/>
      <c r="DZ351" s="19"/>
      <c r="EA351" s="19"/>
      <c r="EB351" s="388"/>
      <c r="EC351" s="67"/>
      <c r="ED351" s="67"/>
      <c r="EE351" s="67"/>
      <c r="EF351" s="389"/>
      <c r="EG351" s="390"/>
      <c r="EH351" s="19"/>
      <c r="EI351" s="19"/>
      <c r="EJ351" s="69"/>
      <c r="EK351" s="70"/>
      <c r="EL351" s="70"/>
      <c r="EM351" s="70"/>
      <c r="EN351" s="71"/>
      <c r="EO351" s="261"/>
      <c r="EP351" s="19"/>
      <c r="EQ351" s="19"/>
    </row>
    <row r="352" spans="1:147" ht="37.5" customHeight="1">
      <c r="A352" s="67"/>
      <c r="B352" s="68"/>
      <c r="C352" s="68"/>
      <c r="D352" s="69"/>
      <c r="E352" s="70"/>
      <c r="F352" s="70"/>
      <c r="G352" s="70"/>
      <c r="H352" s="71"/>
      <c r="I352" s="261"/>
      <c r="J352" s="19"/>
      <c r="K352" s="19"/>
      <c r="L352" s="69"/>
      <c r="M352" s="70"/>
      <c r="N352" s="70"/>
      <c r="O352" s="70"/>
      <c r="P352" s="71"/>
      <c r="Q352" s="261"/>
      <c r="R352" s="19"/>
      <c r="S352" s="19"/>
      <c r="T352" s="69"/>
      <c r="U352" s="70"/>
      <c r="V352" s="70"/>
      <c r="W352" s="70"/>
      <c r="X352" s="71"/>
      <c r="Y352" s="261"/>
      <c r="Z352" s="19"/>
      <c r="AA352" s="19"/>
      <c r="AB352" s="69"/>
      <c r="AC352" s="70"/>
      <c r="AD352" s="70"/>
      <c r="AE352" s="70"/>
      <c r="AF352" s="71"/>
      <c r="AG352" s="261"/>
      <c r="AH352" s="19"/>
      <c r="AI352" s="19"/>
      <c r="AJ352" s="69"/>
      <c r="AK352" s="70"/>
      <c r="AL352" s="70"/>
      <c r="AM352" s="70"/>
      <c r="AN352" s="71"/>
      <c r="AO352" s="261"/>
      <c r="AP352" s="19"/>
      <c r="AQ352" s="19"/>
      <c r="AR352" s="69"/>
      <c r="AS352" s="70"/>
      <c r="AT352" s="70"/>
      <c r="AU352" s="70"/>
      <c r="AV352" s="71"/>
      <c r="AW352" s="261"/>
      <c r="AX352" s="19"/>
      <c r="AY352" s="19"/>
      <c r="AZ352" s="69"/>
      <c r="BA352" s="70"/>
      <c r="BB352" s="70"/>
      <c r="BC352" s="70"/>
      <c r="BD352" s="71"/>
      <c r="BE352" s="261"/>
      <c r="BF352" s="19"/>
      <c r="BG352" s="19"/>
      <c r="BH352" s="69"/>
      <c r="BI352" s="70"/>
      <c r="BJ352" s="70"/>
      <c r="BK352" s="70"/>
      <c r="BL352" s="71"/>
      <c r="BM352" s="261"/>
      <c r="BN352" s="19"/>
      <c r="BO352" s="19"/>
      <c r="BP352" s="69"/>
      <c r="BQ352" s="70"/>
      <c r="BR352" s="70"/>
      <c r="BS352" s="70"/>
      <c r="BT352" s="71"/>
      <c r="BU352" s="261"/>
      <c r="BV352" s="19"/>
      <c r="BW352" s="19"/>
      <c r="BX352" s="69"/>
      <c r="BY352" s="70"/>
      <c r="BZ352" s="70"/>
      <c r="CA352" s="70"/>
      <c r="CB352" s="71"/>
      <c r="CC352" s="261"/>
      <c r="CD352" s="19"/>
      <c r="CE352" s="19"/>
      <c r="CF352" s="69"/>
      <c r="CG352" s="70"/>
      <c r="CH352" s="70"/>
      <c r="CI352" s="70"/>
      <c r="CJ352" s="71"/>
      <c r="CK352" s="261"/>
      <c r="CL352" s="19"/>
      <c r="CM352" s="19"/>
      <c r="CN352" s="69"/>
      <c r="CO352" s="70"/>
      <c r="CP352" s="70"/>
      <c r="CQ352" s="70"/>
      <c r="CR352" s="71"/>
      <c r="CS352" s="261"/>
      <c r="CT352" s="19"/>
      <c r="CU352" s="19"/>
      <c r="CV352" s="69"/>
      <c r="CW352" s="70"/>
      <c r="CX352" s="70"/>
      <c r="CY352" s="70"/>
      <c r="CZ352" s="71"/>
      <c r="DA352" s="261"/>
      <c r="DB352" s="19"/>
      <c r="DC352" s="19"/>
      <c r="DD352" s="69"/>
      <c r="DE352" s="70"/>
      <c r="DF352" s="70"/>
      <c r="DG352" s="70"/>
      <c r="DH352" s="71"/>
      <c r="DI352" s="261"/>
      <c r="DJ352" s="19"/>
      <c r="DK352" s="19"/>
      <c r="DL352" s="69"/>
      <c r="DM352" s="70"/>
      <c r="DN352" s="70"/>
      <c r="DO352" s="70"/>
      <c r="DP352" s="71"/>
      <c r="DQ352" s="261"/>
      <c r="DR352" s="19"/>
      <c r="DS352" s="19"/>
      <c r="DT352" s="69"/>
      <c r="DU352" s="70"/>
      <c r="DV352" s="70"/>
      <c r="DW352" s="70"/>
      <c r="DX352" s="71"/>
      <c r="DY352" s="261"/>
      <c r="DZ352" s="19"/>
      <c r="EA352" s="19"/>
      <c r="EB352" s="388"/>
      <c r="EC352" s="67"/>
      <c r="ED352" s="67"/>
      <c r="EE352" s="67"/>
      <c r="EF352" s="389"/>
      <c r="EG352" s="390"/>
      <c r="EH352" s="19"/>
      <c r="EI352" s="19"/>
      <c r="EJ352" s="69"/>
      <c r="EK352" s="70"/>
      <c r="EL352" s="70"/>
      <c r="EM352" s="70"/>
      <c r="EN352" s="71"/>
      <c r="EO352" s="261"/>
      <c r="EP352" s="19"/>
      <c r="EQ352" s="19"/>
    </row>
    <row r="353" spans="1:147" ht="37.5" customHeight="1">
      <c r="A353" s="67"/>
      <c r="B353" s="68"/>
      <c r="C353" s="68"/>
      <c r="D353" s="69"/>
      <c r="E353" s="70"/>
      <c r="F353" s="70"/>
      <c r="G353" s="70"/>
      <c r="H353" s="71"/>
      <c r="I353" s="261"/>
      <c r="J353" s="19"/>
      <c r="K353" s="19"/>
      <c r="L353" s="69"/>
      <c r="M353" s="70"/>
      <c r="N353" s="70"/>
      <c r="O353" s="70"/>
      <c r="P353" s="71"/>
      <c r="Q353" s="261"/>
      <c r="R353" s="19"/>
      <c r="S353" s="19"/>
      <c r="T353" s="69"/>
      <c r="U353" s="70"/>
      <c r="V353" s="70"/>
      <c r="W353" s="70"/>
      <c r="X353" s="71"/>
      <c r="Y353" s="261"/>
      <c r="Z353" s="19"/>
      <c r="AA353" s="19"/>
      <c r="AB353" s="69"/>
      <c r="AC353" s="70"/>
      <c r="AD353" s="70"/>
      <c r="AE353" s="70"/>
      <c r="AF353" s="71"/>
      <c r="AG353" s="261"/>
      <c r="AH353" s="19"/>
      <c r="AI353" s="19"/>
      <c r="AJ353" s="69"/>
      <c r="AK353" s="70"/>
      <c r="AL353" s="70"/>
      <c r="AM353" s="70"/>
      <c r="AN353" s="71"/>
      <c r="AO353" s="261"/>
      <c r="AP353" s="19"/>
      <c r="AQ353" s="19"/>
      <c r="AR353" s="69"/>
      <c r="AS353" s="70"/>
      <c r="AT353" s="70"/>
      <c r="AU353" s="70"/>
      <c r="AV353" s="71"/>
      <c r="AW353" s="261"/>
      <c r="AX353" s="19"/>
      <c r="AY353" s="19"/>
      <c r="AZ353" s="69"/>
      <c r="BA353" s="70"/>
      <c r="BB353" s="70"/>
      <c r="BC353" s="70"/>
      <c r="BD353" s="71"/>
      <c r="BE353" s="261"/>
      <c r="BF353" s="19"/>
      <c r="BG353" s="19"/>
      <c r="BH353" s="69"/>
      <c r="BI353" s="70"/>
      <c r="BJ353" s="70"/>
      <c r="BK353" s="70"/>
      <c r="BL353" s="71"/>
      <c r="BM353" s="261"/>
      <c r="BN353" s="19"/>
      <c r="BO353" s="19"/>
      <c r="BP353" s="69"/>
      <c r="BQ353" s="70"/>
      <c r="BR353" s="70"/>
      <c r="BS353" s="70"/>
      <c r="BT353" s="71"/>
      <c r="BU353" s="261"/>
      <c r="BV353" s="19"/>
      <c r="BW353" s="19"/>
      <c r="BX353" s="69"/>
      <c r="BY353" s="70"/>
      <c r="BZ353" s="70"/>
      <c r="CA353" s="70"/>
      <c r="CB353" s="71"/>
      <c r="CC353" s="261"/>
      <c r="CD353" s="19"/>
      <c r="CE353" s="19"/>
      <c r="CF353" s="69"/>
      <c r="CG353" s="70"/>
      <c r="CH353" s="70"/>
      <c r="CI353" s="70"/>
      <c r="CJ353" s="71"/>
      <c r="CK353" s="261"/>
      <c r="CL353" s="19"/>
      <c r="CM353" s="19"/>
      <c r="CN353" s="69"/>
      <c r="CO353" s="70"/>
      <c r="CP353" s="70"/>
      <c r="CQ353" s="70"/>
      <c r="CR353" s="71"/>
      <c r="CS353" s="261"/>
      <c r="CT353" s="19"/>
      <c r="CU353" s="19"/>
      <c r="CV353" s="69"/>
      <c r="CW353" s="70"/>
      <c r="CX353" s="70"/>
      <c r="CY353" s="70"/>
      <c r="CZ353" s="71"/>
      <c r="DA353" s="261"/>
      <c r="DB353" s="19"/>
      <c r="DC353" s="19"/>
      <c r="DD353" s="69"/>
      <c r="DE353" s="70"/>
      <c r="DF353" s="70"/>
      <c r="DG353" s="70"/>
      <c r="DH353" s="71"/>
      <c r="DI353" s="261"/>
      <c r="DJ353" s="19"/>
      <c r="DK353" s="19"/>
      <c r="DL353" s="69"/>
      <c r="DM353" s="70"/>
      <c r="DN353" s="70"/>
      <c r="DO353" s="70"/>
      <c r="DP353" s="71"/>
      <c r="DQ353" s="261"/>
      <c r="DR353" s="19"/>
      <c r="DS353" s="19"/>
      <c r="DT353" s="69"/>
      <c r="DU353" s="70"/>
      <c r="DV353" s="70"/>
      <c r="DW353" s="70"/>
      <c r="DX353" s="71"/>
      <c r="DY353" s="261"/>
      <c r="DZ353" s="19"/>
      <c r="EA353" s="19"/>
      <c r="EB353" s="388"/>
      <c r="EC353" s="67"/>
      <c r="ED353" s="67"/>
      <c r="EE353" s="67"/>
      <c r="EF353" s="389"/>
      <c r="EG353" s="390"/>
      <c r="EH353" s="19"/>
      <c r="EI353" s="19"/>
      <c r="EJ353" s="69"/>
      <c r="EK353" s="70"/>
      <c r="EL353" s="70"/>
      <c r="EM353" s="70"/>
      <c r="EN353" s="71"/>
      <c r="EO353" s="261"/>
      <c r="EP353" s="19"/>
      <c r="EQ353" s="19"/>
    </row>
    <row r="354" spans="1:147" ht="37.5" customHeight="1">
      <c r="A354" s="67"/>
      <c r="B354" s="68"/>
      <c r="C354" s="68"/>
      <c r="D354" s="69"/>
      <c r="E354" s="70"/>
      <c r="F354" s="70"/>
      <c r="G354" s="70"/>
      <c r="H354" s="71"/>
      <c r="I354" s="261"/>
      <c r="J354" s="19"/>
      <c r="K354" s="19"/>
      <c r="L354" s="69"/>
      <c r="M354" s="70"/>
      <c r="N354" s="70"/>
      <c r="O354" s="70"/>
      <c r="P354" s="71"/>
      <c r="Q354" s="261"/>
      <c r="R354" s="19"/>
      <c r="S354" s="19"/>
      <c r="T354" s="69"/>
      <c r="U354" s="70"/>
      <c r="V354" s="70"/>
      <c r="W354" s="70"/>
      <c r="X354" s="71"/>
      <c r="Y354" s="261"/>
      <c r="Z354" s="19"/>
      <c r="AA354" s="19"/>
      <c r="AB354" s="69"/>
      <c r="AC354" s="70"/>
      <c r="AD354" s="70"/>
      <c r="AE354" s="70"/>
      <c r="AF354" s="71"/>
      <c r="AG354" s="261"/>
      <c r="AH354" s="19"/>
      <c r="AI354" s="19"/>
      <c r="AJ354" s="69"/>
      <c r="AK354" s="70"/>
      <c r="AL354" s="70"/>
      <c r="AM354" s="70"/>
      <c r="AN354" s="71"/>
      <c r="AO354" s="261"/>
      <c r="AP354" s="19"/>
      <c r="AQ354" s="19"/>
      <c r="AR354" s="69"/>
      <c r="AS354" s="70"/>
      <c r="AT354" s="70"/>
      <c r="AU354" s="70"/>
      <c r="AV354" s="71"/>
      <c r="AW354" s="261"/>
      <c r="AX354" s="19"/>
      <c r="AY354" s="19"/>
      <c r="AZ354" s="69"/>
      <c r="BA354" s="70"/>
      <c r="BB354" s="70"/>
      <c r="BC354" s="70"/>
      <c r="BD354" s="71"/>
      <c r="BE354" s="261"/>
      <c r="BF354" s="19"/>
      <c r="BG354" s="19"/>
      <c r="BH354" s="69"/>
      <c r="BI354" s="70"/>
      <c r="BJ354" s="70"/>
      <c r="BK354" s="70"/>
      <c r="BL354" s="71"/>
      <c r="BM354" s="261"/>
      <c r="BN354" s="19"/>
      <c r="BO354" s="19"/>
      <c r="BP354" s="69"/>
      <c r="BQ354" s="70"/>
      <c r="BR354" s="70"/>
      <c r="BS354" s="70"/>
      <c r="BT354" s="71"/>
      <c r="BU354" s="261"/>
      <c r="BV354" s="19"/>
      <c r="BW354" s="19"/>
      <c r="BX354" s="69"/>
      <c r="BY354" s="70"/>
      <c r="BZ354" s="70"/>
      <c r="CA354" s="70"/>
      <c r="CB354" s="71"/>
      <c r="CC354" s="261"/>
      <c r="CD354" s="19"/>
      <c r="CE354" s="19"/>
      <c r="CF354" s="69"/>
      <c r="CG354" s="70"/>
      <c r="CH354" s="70"/>
      <c r="CI354" s="70"/>
      <c r="CJ354" s="71"/>
      <c r="CK354" s="261"/>
      <c r="CL354" s="19"/>
      <c r="CM354" s="19"/>
      <c r="CN354" s="69"/>
      <c r="CO354" s="70"/>
      <c r="CP354" s="70"/>
      <c r="CQ354" s="70"/>
      <c r="CR354" s="71"/>
      <c r="CS354" s="261"/>
      <c r="CT354" s="19"/>
      <c r="CU354" s="19"/>
      <c r="CV354" s="69"/>
      <c r="CW354" s="70"/>
      <c r="CX354" s="70"/>
      <c r="CY354" s="70"/>
      <c r="CZ354" s="71"/>
      <c r="DA354" s="261"/>
      <c r="DB354" s="19"/>
      <c r="DC354" s="19"/>
      <c r="DD354" s="69"/>
      <c r="DE354" s="70"/>
      <c r="DF354" s="70"/>
      <c r="DG354" s="70"/>
      <c r="DH354" s="71"/>
      <c r="DI354" s="261"/>
      <c r="DJ354" s="19"/>
      <c r="DK354" s="19"/>
      <c r="DL354" s="69"/>
      <c r="DM354" s="70"/>
      <c r="DN354" s="70"/>
      <c r="DO354" s="70"/>
      <c r="DP354" s="71"/>
      <c r="DQ354" s="261"/>
      <c r="DR354" s="19"/>
      <c r="DS354" s="19"/>
      <c r="DT354" s="69"/>
      <c r="DU354" s="70"/>
      <c r="DV354" s="70"/>
      <c r="DW354" s="70"/>
      <c r="DX354" s="71"/>
      <c r="DY354" s="261"/>
      <c r="DZ354" s="19"/>
      <c r="EA354" s="19"/>
      <c r="EB354" s="388"/>
      <c r="EC354" s="67"/>
      <c r="ED354" s="67"/>
      <c r="EE354" s="67"/>
      <c r="EF354" s="389"/>
      <c r="EG354" s="390"/>
      <c r="EH354" s="19"/>
      <c r="EI354" s="19"/>
      <c r="EJ354" s="69"/>
      <c r="EK354" s="70"/>
      <c r="EL354" s="70"/>
      <c r="EM354" s="70"/>
      <c r="EN354" s="71"/>
      <c r="EO354" s="261"/>
      <c r="EP354" s="19"/>
      <c r="EQ354" s="19"/>
    </row>
    <row r="355" spans="1:147" ht="37.5" customHeight="1">
      <c r="A355" s="67"/>
      <c r="B355" s="68"/>
      <c r="C355" s="68"/>
      <c r="D355" s="69"/>
      <c r="E355" s="70"/>
      <c r="F355" s="70"/>
      <c r="G355" s="70"/>
      <c r="H355" s="71"/>
      <c r="I355" s="261"/>
      <c r="J355" s="19"/>
      <c r="K355" s="19"/>
      <c r="L355" s="69"/>
      <c r="M355" s="70"/>
      <c r="N355" s="70"/>
      <c r="O355" s="70"/>
      <c r="P355" s="71"/>
      <c r="Q355" s="261"/>
      <c r="R355" s="19"/>
      <c r="S355" s="19"/>
      <c r="T355" s="69"/>
      <c r="U355" s="70"/>
      <c r="V355" s="70"/>
      <c r="W355" s="70"/>
      <c r="X355" s="71"/>
      <c r="Y355" s="261"/>
      <c r="Z355" s="19"/>
      <c r="AA355" s="19"/>
      <c r="AB355" s="69"/>
      <c r="AC355" s="70"/>
      <c r="AD355" s="70"/>
      <c r="AE355" s="70"/>
      <c r="AF355" s="71"/>
      <c r="AG355" s="261"/>
      <c r="AH355" s="19"/>
      <c r="AI355" s="19"/>
      <c r="AJ355" s="69"/>
      <c r="AK355" s="70"/>
      <c r="AL355" s="70"/>
      <c r="AM355" s="70"/>
      <c r="AN355" s="71"/>
      <c r="AO355" s="261"/>
      <c r="AP355" s="19"/>
      <c r="AQ355" s="19"/>
      <c r="AR355" s="69"/>
      <c r="AS355" s="70"/>
      <c r="AT355" s="70"/>
      <c r="AU355" s="70"/>
      <c r="AV355" s="71"/>
      <c r="AW355" s="261"/>
      <c r="AX355" s="19"/>
      <c r="AY355" s="19"/>
      <c r="AZ355" s="69"/>
      <c r="BA355" s="70"/>
      <c r="BB355" s="70"/>
      <c r="BC355" s="70"/>
      <c r="BD355" s="71"/>
      <c r="BE355" s="261"/>
      <c r="BF355" s="19"/>
      <c r="BG355" s="19"/>
      <c r="BH355" s="69"/>
      <c r="BI355" s="70"/>
      <c r="BJ355" s="70"/>
      <c r="BK355" s="70"/>
      <c r="BL355" s="71"/>
      <c r="BM355" s="261"/>
      <c r="BN355" s="19"/>
      <c r="BO355" s="19"/>
      <c r="BP355" s="69"/>
      <c r="BQ355" s="70"/>
      <c r="BR355" s="70"/>
      <c r="BS355" s="70"/>
      <c r="BT355" s="71"/>
      <c r="BU355" s="261"/>
      <c r="BV355" s="19"/>
      <c r="BW355" s="19"/>
      <c r="BX355" s="69"/>
      <c r="BY355" s="70"/>
      <c r="BZ355" s="70"/>
      <c r="CA355" s="70"/>
      <c r="CB355" s="71"/>
      <c r="CC355" s="261"/>
      <c r="CD355" s="19"/>
      <c r="CE355" s="19"/>
      <c r="CF355" s="69"/>
      <c r="CG355" s="70"/>
      <c r="CH355" s="70"/>
      <c r="CI355" s="70"/>
      <c r="CJ355" s="71"/>
      <c r="CK355" s="261"/>
      <c r="CL355" s="19"/>
      <c r="CM355" s="19"/>
      <c r="CN355" s="69"/>
      <c r="CO355" s="70"/>
      <c r="CP355" s="70"/>
      <c r="CQ355" s="70"/>
      <c r="CR355" s="71"/>
      <c r="CS355" s="261"/>
      <c r="CT355" s="19"/>
      <c r="CU355" s="19"/>
      <c r="CV355" s="69"/>
      <c r="CW355" s="70"/>
      <c r="CX355" s="70"/>
      <c r="CY355" s="70"/>
      <c r="CZ355" s="71"/>
      <c r="DA355" s="261"/>
      <c r="DB355" s="19"/>
      <c r="DC355" s="19"/>
      <c r="DD355" s="69"/>
      <c r="DE355" s="70"/>
      <c r="DF355" s="70"/>
      <c r="DG355" s="70"/>
      <c r="DH355" s="71"/>
      <c r="DI355" s="261"/>
      <c r="DJ355" s="19"/>
      <c r="DK355" s="19"/>
      <c r="DL355" s="69"/>
      <c r="DM355" s="70"/>
      <c r="DN355" s="70"/>
      <c r="DO355" s="70"/>
      <c r="DP355" s="71"/>
      <c r="DQ355" s="261"/>
      <c r="DR355" s="19"/>
      <c r="DS355" s="19"/>
      <c r="DT355" s="69"/>
      <c r="DU355" s="70"/>
      <c r="DV355" s="70"/>
      <c r="DW355" s="70"/>
      <c r="DX355" s="71"/>
      <c r="DY355" s="261"/>
      <c r="DZ355" s="19"/>
      <c r="EA355" s="19"/>
      <c r="EB355" s="388"/>
      <c r="EC355" s="67"/>
      <c r="ED355" s="67"/>
      <c r="EE355" s="67"/>
      <c r="EF355" s="389"/>
      <c r="EG355" s="390"/>
      <c r="EH355" s="19"/>
      <c r="EI355" s="19"/>
      <c r="EJ355" s="69"/>
      <c r="EK355" s="70"/>
      <c r="EL355" s="70"/>
      <c r="EM355" s="70"/>
      <c r="EN355" s="71"/>
      <c r="EO355" s="261"/>
      <c r="EP355" s="19"/>
      <c r="EQ355" s="19"/>
    </row>
    <row r="356" spans="1:147" ht="37.5" customHeight="1">
      <c r="A356" s="67"/>
      <c r="B356" s="68"/>
      <c r="C356" s="68"/>
      <c r="D356" s="69"/>
      <c r="E356" s="70"/>
      <c r="F356" s="70"/>
      <c r="G356" s="70"/>
      <c r="H356" s="71"/>
      <c r="I356" s="261"/>
      <c r="J356" s="19"/>
      <c r="K356" s="19"/>
      <c r="L356" s="69"/>
      <c r="M356" s="70"/>
      <c r="N356" s="70"/>
      <c r="O356" s="70"/>
      <c r="P356" s="71"/>
      <c r="Q356" s="261"/>
      <c r="R356" s="19"/>
      <c r="S356" s="19"/>
      <c r="T356" s="69"/>
      <c r="U356" s="70"/>
      <c r="V356" s="70"/>
      <c r="W356" s="70"/>
      <c r="X356" s="71"/>
      <c r="Y356" s="261"/>
      <c r="Z356" s="19"/>
      <c r="AA356" s="19"/>
      <c r="AB356" s="69"/>
      <c r="AC356" s="70"/>
      <c r="AD356" s="70"/>
      <c r="AE356" s="70"/>
      <c r="AF356" s="71"/>
      <c r="AG356" s="261"/>
      <c r="AH356" s="19"/>
      <c r="AI356" s="19"/>
      <c r="AJ356" s="69"/>
      <c r="AK356" s="70"/>
      <c r="AL356" s="70"/>
      <c r="AM356" s="70"/>
      <c r="AN356" s="71"/>
      <c r="AO356" s="261"/>
      <c r="AP356" s="19"/>
      <c r="AQ356" s="19"/>
      <c r="AR356" s="69"/>
      <c r="AS356" s="70"/>
      <c r="AT356" s="70"/>
      <c r="AU356" s="70"/>
      <c r="AV356" s="71"/>
      <c r="AW356" s="261"/>
      <c r="AX356" s="19"/>
      <c r="AY356" s="19"/>
      <c r="AZ356" s="69"/>
      <c r="BA356" s="70"/>
      <c r="BB356" s="70"/>
      <c r="BC356" s="70"/>
      <c r="BD356" s="71"/>
      <c r="BE356" s="261"/>
      <c r="BF356" s="19"/>
      <c r="BG356" s="19"/>
      <c r="BH356" s="69"/>
      <c r="BI356" s="70"/>
      <c r="BJ356" s="70"/>
      <c r="BK356" s="70"/>
      <c r="BL356" s="71"/>
      <c r="BM356" s="261"/>
      <c r="BN356" s="19"/>
      <c r="BO356" s="19"/>
      <c r="BP356" s="69"/>
      <c r="BQ356" s="70"/>
      <c r="BR356" s="70"/>
      <c r="BS356" s="70"/>
      <c r="BT356" s="71"/>
      <c r="BU356" s="261"/>
      <c r="BV356" s="19"/>
      <c r="BW356" s="19"/>
      <c r="BX356" s="69"/>
      <c r="BY356" s="70"/>
      <c r="BZ356" s="70"/>
      <c r="CA356" s="70"/>
      <c r="CB356" s="71"/>
      <c r="CC356" s="261"/>
      <c r="CD356" s="19"/>
      <c r="CE356" s="19"/>
      <c r="CF356" s="69"/>
      <c r="CG356" s="70"/>
      <c r="CH356" s="70"/>
      <c r="CI356" s="70"/>
      <c r="CJ356" s="71"/>
      <c r="CK356" s="261"/>
      <c r="CL356" s="19"/>
      <c r="CM356" s="19"/>
      <c r="CN356" s="69"/>
      <c r="CO356" s="70"/>
      <c r="CP356" s="70"/>
      <c r="CQ356" s="70"/>
      <c r="CR356" s="71"/>
      <c r="CS356" s="261"/>
      <c r="CT356" s="19"/>
      <c r="CU356" s="19"/>
      <c r="CV356" s="69"/>
      <c r="CW356" s="70"/>
      <c r="CX356" s="70"/>
      <c r="CY356" s="70"/>
      <c r="CZ356" s="71"/>
      <c r="DA356" s="261"/>
      <c r="DB356" s="19"/>
      <c r="DC356" s="19"/>
      <c r="DD356" s="69"/>
      <c r="DE356" s="70"/>
      <c r="DF356" s="70"/>
      <c r="DG356" s="70"/>
      <c r="DH356" s="71"/>
      <c r="DI356" s="261"/>
      <c r="DJ356" s="19"/>
      <c r="DK356" s="19"/>
      <c r="DL356" s="69"/>
      <c r="DM356" s="70"/>
      <c r="DN356" s="70"/>
      <c r="DO356" s="70"/>
      <c r="DP356" s="71"/>
      <c r="DQ356" s="261"/>
      <c r="DR356" s="19"/>
      <c r="DS356" s="19"/>
      <c r="DT356" s="69"/>
      <c r="DU356" s="70"/>
      <c r="DV356" s="70"/>
      <c r="DW356" s="70"/>
      <c r="DX356" s="71"/>
      <c r="DY356" s="261"/>
      <c r="DZ356" s="19"/>
      <c r="EA356" s="19"/>
      <c r="EB356" s="388"/>
      <c r="EC356" s="67"/>
      <c r="ED356" s="67"/>
      <c r="EE356" s="67"/>
      <c r="EF356" s="389"/>
      <c r="EG356" s="390"/>
      <c r="EH356" s="19"/>
      <c r="EI356" s="19"/>
      <c r="EJ356" s="69"/>
      <c r="EK356" s="70"/>
      <c r="EL356" s="70"/>
      <c r="EM356" s="70"/>
      <c r="EN356" s="71"/>
      <c r="EO356" s="261"/>
      <c r="EP356" s="19"/>
      <c r="EQ356" s="19"/>
    </row>
    <row r="357" spans="1:147" ht="37.5" customHeight="1">
      <c r="A357" s="67"/>
      <c r="B357" s="68"/>
      <c r="C357" s="68"/>
      <c r="D357" s="69"/>
      <c r="E357" s="70"/>
      <c r="F357" s="70"/>
      <c r="G357" s="70"/>
      <c r="H357" s="71"/>
      <c r="I357" s="261"/>
      <c r="J357" s="19"/>
      <c r="K357" s="19"/>
      <c r="L357" s="69"/>
      <c r="M357" s="70"/>
      <c r="N357" s="70"/>
      <c r="O357" s="70"/>
      <c r="P357" s="71"/>
      <c r="Q357" s="261"/>
      <c r="R357" s="19"/>
      <c r="S357" s="19"/>
      <c r="T357" s="69"/>
      <c r="U357" s="70"/>
      <c r="V357" s="70"/>
      <c r="W357" s="70"/>
      <c r="X357" s="71"/>
      <c r="Y357" s="261"/>
      <c r="Z357" s="19"/>
      <c r="AA357" s="19"/>
      <c r="AB357" s="69"/>
      <c r="AC357" s="70"/>
      <c r="AD357" s="70"/>
      <c r="AE357" s="70"/>
      <c r="AF357" s="71"/>
      <c r="AG357" s="261"/>
      <c r="AH357" s="19"/>
      <c r="AI357" s="19"/>
      <c r="AJ357" s="69"/>
      <c r="AK357" s="70"/>
      <c r="AL357" s="70"/>
      <c r="AM357" s="70"/>
      <c r="AN357" s="71"/>
      <c r="AO357" s="261"/>
      <c r="AP357" s="19"/>
      <c r="AQ357" s="19"/>
      <c r="AR357" s="69"/>
      <c r="AS357" s="70"/>
      <c r="AT357" s="70"/>
      <c r="AU357" s="70"/>
      <c r="AV357" s="71"/>
      <c r="AW357" s="261"/>
      <c r="AX357" s="19"/>
      <c r="AY357" s="19"/>
      <c r="AZ357" s="69"/>
      <c r="BA357" s="70"/>
      <c r="BB357" s="70"/>
      <c r="BC357" s="70"/>
      <c r="BD357" s="71"/>
      <c r="BE357" s="261"/>
      <c r="BF357" s="19"/>
      <c r="BG357" s="19"/>
      <c r="BH357" s="69"/>
      <c r="BI357" s="70"/>
      <c r="BJ357" s="70"/>
      <c r="BK357" s="70"/>
      <c r="BL357" s="71"/>
      <c r="BM357" s="261"/>
      <c r="BN357" s="19"/>
      <c r="BO357" s="19"/>
      <c r="BP357" s="69"/>
      <c r="BQ357" s="70"/>
      <c r="BR357" s="70"/>
      <c r="BS357" s="70"/>
      <c r="BT357" s="71"/>
      <c r="BU357" s="261"/>
      <c r="BV357" s="19"/>
      <c r="BW357" s="19"/>
      <c r="BX357" s="69"/>
      <c r="BY357" s="70"/>
      <c r="BZ357" s="70"/>
      <c r="CA357" s="70"/>
      <c r="CB357" s="71"/>
      <c r="CC357" s="261"/>
      <c r="CD357" s="19"/>
      <c r="CE357" s="19"/>
      <c r="CF357" s="69"/>
      <c r="CG357" s="70"/>
      <c r="CH357" s="70"/>
      <c r="CI357" s="70"/>
      <c r="CJ357" s="71"/>
      <c r="CK357" s="261"/>
      <c r="CL357" s="19"/>
      <c r="CM357" s="19"/>
      <c r="CN357" s="69"/>
      <c r="CO357" s="70"/>
      <c r="CP357" s="70"/>
      <c r="CQ357" s="70"/>
      <c r="CR357" s="71"/>
      <c r="CS357" s="261"/>
      <c r="CT357" s="19"/>
      <c r="CU357" s="19"/>
      <c r="CV357" s="69"/>
      <c r="CW357" s="70"/>
      <c r="CX357" s="70"/>
      <c r="CY357" s="70"/>
      <c r="CZ357" s="71"/>
      <c r="DA357" s="261"/>
      <c r="DB357" s="19"/>
      <c r="DC357" s="19"/>
      <c r="DD357" s="69"/>
      <c r="DE357" s="70"/>
      <c r="DF357" s="70"/>
      <c r="DG357" s="70"/>
      <c r="DH357" s="71"/>
      <c r="DI357" s="261"/>
      <c r="DJ357" s="19"/>
      <c r="DK357" s="19"/>
      <c r="DL357" s="69"/>
      <c r="DM357" s="70"/>
      <c r="DN357" s="70"/>
      <c r="DO357" s="70"/>
      <c r="DP357" s="71"/>
      <c r="DQ357" s="261"/>
      <c r="DR357" s="19"/>
      <c r="DS357" s="19"/>
      <c r="DT357" s="69"/>
      <c r="DU357" s="70"/>
      <c r="DV357" s="70"/>
      <c r="DW357" s="70"/>
      <c r="DX357" s="71"/>
      <c r="DY357" s="261"/>
      <c r="DZ357" s="19"/>
      <c r="EA357" s="19"/>
      <c r="EB357" s="388"/>
      <c r="EC357" s="67"/>
      <c r="ED357" s="67"/>
      <c r="EE357" s="67"/>
      <c r="EF357" s="389"/>
      <c r="EG357" s="390"/>
      <c r="EH357" s="19"/>
      <c r="EI357" s="19"/>
      <c r="EJ357" s="69"/>
      <c r="EK357" s="70"/>
      <c r="EL357" s="70"/>
      <c r="EM357" s="70"/>
      <c r="EN357" s="71"/>
      <c r="EO357" s="261"/>
      <c r="EP357" s="19"/>
      <c r="EQ357" s="19"/>
    </row>
    <row r="358" spans="1:147" ht="37.5" customHeight="1">
      <c r="A358" s="67"/>
      <c r="B358" s="68"/>
      <c r="C358" s="68"/>
      <c r="D358" s="69"/>
      <c r="E358" s="70"/>
      <c r="F358" s="70"/>
      <c r="G358" s="70"/>
      <c r="H358" s="71"/>
      <c r="I358" s="261"/>
      <c r="J358" s="19"/>
      <c r="K358" s="19"/>
      <c r="L358" s="69"/>
      <c r="M358" s="70"/>
      <c r="N358" s="70"/>
      <c r="O358" s="70"/>
      <c r="P358" s="71"/>
      <c r="Q358" s="261"/>
      <c r="R358" s="19"/>
      <c r="S358" s="19"/>
      <c r="T358" s="69"/>
      <c r="U358" s="70"/>
      <c r="V358" s="70"/>
      <c r="W358" s="70"/>
      <c r="X358" s="71"/>
      <c r="Y358" s="261"/>
      <c r="Z358" s="19"/>
      <c r="AA358" s="19"/>
      <c r="AB358" s="69"/>
      <c r="AC358" s="70"/>
      <c r="AD358" s="70"/>
      <c r="AE358" s="70"/>
      <c r="AF358" s="71"/>
      <c r="AG358" s="261"/>
      <c r="AH358" s="19"/>
      <c r="AI358" s="19"/>
      <c r="AJ358" s="69"/>
      <c r="AK358" s="70"/>
      <c r="AL358" s="70"/>
      <c r="AM358" s="70"/>
      <c r="AN358" s="71"/>
      <c r="AO358" s="261"/>
      <c r="AP358" s="19"/>
      <c r="AQ358" s="19"/>
      <c r="AR358" s="69"/>
      <c r="AS358" s="70"/>
      <c r="AT358" s="70"/>
      <c r="AU358" s="70"/>
      <c r="AV358" s="71"/>
      <c r="AW358" s="261"/>
      <c r="AX358" s="19"/>
      <c r="AY358" s="19"/>
      <c r="AZ358" s="69"/>
      <c r="BA358" s="70"/>
      <c r="BB358" s="70"/>
      <c r="BC358" s="70"/>
      <c r="BD358" s="71"/>
      <c r="BE358" s="261"/>
      <c r="BF358" s="19"/>
      <c r="BG358" s="19"/>
      <c r="BH358" s="69"/>
      <c r="BI358" s="70"/>
      <c r="BJ358" s="70"/>
      <c r="BK358" s="70"/>
      <c r="BL358" s="71"/>
      <c r="BM358" s="261"/>
      <c r="BN358" s="19"/>
      <c r="BO358" s="19"/>
      <c r="BP358" s="69"/>
      <c r="BQ358" s="70"/>
      <c r="BR358" s="70"/>
      <c r="BS358" s="70"/>
      <c r="BT358" s="71"/>
      <c r="BU358" s="261"/>
      <c r="BV358" s="19"/>
      <c r="BW358" s="19"/>
      <c r="BX358" s="69"/>
      <c r="BY358" s="70"/>
      <c r="BZ358" s="70"/>
      <c r="CA358" s="70"/>
      <c r="CB358" s="71"/>
      <c r="CC358" s="261"/>
      <c r="CD358" s="19"/>
      <c r="CE358" s="19"/>
      <c r="CF358" s="69"/>
      <c r="CG358" s="70"/>
      <c r="CH358" s="70"/>
      <c r="CI358" s="70"/>
      <c r="CJ358" s="71"/>
      <c r="CK358" s="261"/>
      <c r="CL358" s="19"/>
      <c r="CM358" s="19"/>
      <c r="CN358" s="69"/>
      <c r="CO358" s="70"/>
      <c r="CP358" s="70"/>
      <c r="CQ358" s="70"/>
      <c r="CR358" s="71"/>
      <c r="CS358" s="261"/>
      <c r="CT358" s="19"/>
      <c r="CU358" s="19"/>
      <c r="CV358" s="69"/>
      <c r="CW358" s="70"/>
      <c r="CX358" s="70"/>
      <c r="CY358" s="70"/>
      <c r="CZ358" s="71"/>
      <c r="DA358" s="261"/>
      <c r="DB358" s="19"/>
      <c r="DC358" s="19"/>
      <c r="DD358" s="69"/>
      <c r="DE358" s="70"/>
      <c r="DF358" s="70"/>
      <c r="DG358" s="70"/>
      <c r="DH358" s="71"/>
      <c r="DI358" s="261"/>
      <c r="DJ358" s="19"/>
      <c r="DK358" s="19"/>
      <c r="DL358" s="69"/>
      <c r="DM358" s="70"/>
      <c r="DN358" s="70"/>
      <c r="DO358" s="70"/>
      <c r="DP358" s="71"/>
      <c r="DQ358" s="261"/>
      <c r="DR358" s="19"/>
      <c r="DS358" s="19"/>
      <c r="DT358" s="69"/>
      <c r="DU358" s="70"/>
      <c r="DV358" s="70"/>
      <c r="DW358" s="70"/>
      <c r="DX358" s="71"/>
      <c r="DY358" s="261"/>
      <c r="DZ358" s="19"/>
      <c r="EA358" s="19"/>
      <c r="EB358" s="388"/>
      <c r="EC358" s="67"/>
      <c r="ED358" s="67"/>
      <c r="EE358" s="67"/>
      <c r="EF358" s="389"/>
      <c r="EG358" s="390"/>
      <c r="EH358" s="19"/>
      <c r="EI358" s="19"/>
      <c r="EJ358" s="69"/>
      <c r="EK358" s="70"/>
      <c r="EL358" s="70"/>
      <c r="EM358" s="70"/>
      <c r="EN358" s="71"/>
      <c r="EO358" s="261"/>
      <c r="EP358" s="19"/>
      <c r="EQ358" s="19"/>
    </row>
    <row r="359" spans="1:147" ht="37.5" customHeight="1">
      <c r="A359" s="67"/>
      <c r="B359" s="68"/>
      <c r="C359" s="68"/>
      <c r="D359" s="69"/>
      <c r="E359" s="70"/>
      <c r="F359" s="70"/>
      <c r="G359" s="70"/>
      <c r="H359" s="71"/>
      <c r="I359" s="261"/>
      <c r="J359" s="19"/>
      <c r="K359" s="19"/>
      <c r="L359" s="69"/>
      <c r="M359" s="70"/>
      <c r="N359" s="70"/>
      <c r="O359" s="70"/>
      <c r="P359" s="71"/>
      <c r="Q359" s="261"/>
      <c r="R359" s="19"/>
      <c r="S359" s="19"/>
      <c r="T359" s="69"/>
      <c r="U359" s="70"/>
      <c r="V359" s="70"/>
      <c r="W359" s="70"/>
      <c r="X359" s="71"/>
      <c r="Y359" s="261"/>
      <c r="Z359" s="19"/>
      <c r="AA359" s="19"/>
      <c r="AB359" s="69"/>
      <c r="AC359" s="70"/>
      <c r="AD359" s="70"/>
      <c r="AE359" s="70"/>
      <c r="AF359" s="71"/>
      <c r="AG359" s="261"/>
      <c r="AH359" s="19"/>
      <c r="AI359" s="19"/>
      <c r="AJ359" s="69"/>
      <c r="AK359" s="70"/>
      <c r="AL359" s="70"/>
      <c r="AM359" s="70"/>
      <c r="AN359" s="71"/>
      <c r="AO359" s="261"/>
      <c r="AP359" s="19"/>
      <c r="AQ359" s="19"/>
      <c r="AR359" s="69"/>
      <c r="AS359" s="70"/>
      <c r="AT359" s="70"/>
      <c r="AU359" s="70"/>
      <c r="AV359" s="71"/>
      <c r="AW359" s="261"/>
      <c r="AX359" s="19"/>
      <c r="AY359" s="19"/>
      <c r="AZ359" s="69"/>
      <c r="BA359" s="70"/>
      <c r="BB359" s="70"/>
      <c r="BC359" s="70"/>
      <c r="BD359" s="71"/>
      <c r="BE359" s="261"/>
      <c r="BF359" s="19"/>
      <c r="BG359" s="19"/>
      <c r="BH359" s="69"/>
      <c r="BI359" s="70"/>
      <c r="BJ359" s="70"/>
      <c r="BK359" s="70"/>
      <c r="BL359" s="71"/>
      <c r="BM359" s="261"/>
      <c r="BN359" s="19"/>
      <c r="BO359" s="19"/>
      <c r="BP359" s="69"/>
      <c r="BQ359" s="70"/>
      <c r="BR359" s="70"/>
      <c r="BS359" s="70"/>
      <c r="BT359" s="71"/>
      <c r="BU359" s="261"/>
      <c r="BV359" s="19"/>
      <c r="BW359" s="19"/>
      <c r="BX359" s="69"/>
      <c r="BY359" s="70"/>
      <c r="BZ359" s="70"/>
      <c r="CA359" s="70"/>
      <c r="CB359" s="71"/>
      <c r="CC359" s="261"/>
      <c r="CD359" s="19"/>
      <c r="CE359" s="19"/>
      <c r="CF359" s="69"/>
      <c r="CG359" s="70"/>
      <c r="CH359" s="70"/>
      <c r="CI359" s="70"/>
      <c r="CJ359" s="71"/>
      <c r="CK359" s="261"/>
      <c r="CL359" s="19"/>
      <c r="CM359" s="19"/>
      <c r="CN359" s="69"/>
      <c r="CO359" s="70"/>
      <c r="CP359" s="70"/>
      <c r="CQ359" s="70"/>
      <c r="CR359" s="71"/>
      <c r="CS359" s="261"/>
      <c r="CT359" s="19"/>
      <c r="CU359" s="19"/>
      <c r="CV359" s="69"/>
      <c r="CW359" s="70"/>
      <c r="CX359" s="70"/>
      <c r="CY359" s="70"/>
      <c r="CZ359" s="71"/>
      <c r="DA359" s="261"/>
      <c r="DB359" s="19"/>
      <c r="DC359" s="19"/>
      <c r="DD359" s="69"/>
      <c r="DE359" s="70"/>
      <c r="DF359" s="70"/>
      <c r="DG359" s="70"/>
      <c r="DH359" s="71"/>
      <c r="DI359" s="261"/>
      <c r="DJ359" s="19"/>
      <c r="DK359" s="19"/>
      <c r="DL359" s="69"/>
      <c r="DM359" s="70"/>
      <c r="DN359" s="70"/>
      <c r="DO359" s="70"/>
      <c r="DP359" s="71"/>
      <c r="DQ359" s="261"/>
      <c r="DR359" s="19"/>
      <c r="DS359" s="19"/>
      <c r="DT359" s="69"/>
      <c r="DU359" s="70"/>
      <c r="DV359" s="70"/>
      <c r="DW359" s="70"/>
      <c r="DX359" s="71"/>
      <c r="DY359" s="261"/>
      <c r="DZ359" s="19"/>
      <c r="EA359" s="19"/>
      <c r="EB359" s="388"/>
      <c r="EC359" s="67"/>
      <c r="ED359" s="67"/>
      <c r="EE359" s="67"/>
      <c r="EF359" s="389"/>
      <c r="EG359" s="390"/>
      <c r="EH359" s="19"/>
      <c r="EI359" s="19"/>
      <c r="EJ359" s="69"/>
      <c r="EK359" s="70"/>
      <c r="EL359" s="70"/>
      <c r="EM359" s="70"/>
      <c r="EN359" s="71"/>
      <c r="EO359" s="261"/>
      <c r="EP359" s="19"/>
      <c r="EQ359" s="19"/>
    </row>
    <row r="360" spans="1:147" ht="37.5" customHeight="1">
      <c r="A360" s="67"/>
      <c r="B360" s="68"/>
      <c r="C360" s="68"/>
      <c r="D360" s="69"/>
      <c r="E360" s="70"/>
      <c r="F360" s="70"/>
      <c r="G360" s="70"/>
      <c r="H360" s="71"/>
      <c r="I360" s="261"/>
      <c r="J360" s="19"/>
      <c r="K360" s="19"/>
      <c r="L360" s="69"/>
      <c r="M360" s="70"/>
      <c r="N360" s="70"/>
      <c r="O360" s="70"/>
      <c r="P360" s="71"/>
      <c r="Q360" s="261"/>
      <c r="R360" s="19"/>
      <c r="S360" s="19"/>
      <c r="T360" s="69"/>
      <c r="U360" s="70"/>
      <c r="V360" s="70"/>
      <c r="W360" s="70"/>
      <c r="X360" s="71"/>
      <c r="Y360" s="261"/>
      <c r="Z360" s="19"/>
      <c r="AA360" s="19"/>
      <c r="AB360" s="69"/>
      <c r="AC360" s="70"/>
      <c r="AD360" s="70"/>
      <c r="AE360" s="70"/>
      <c r="AF360" s="71"/>
      <c r="AG360" s="261"/>
      <c r="AH360" s="19"/>
      <c r="AI360" s="19"/>
      <c r="AJ360" s="69"/>
      <c r="AK360" s="70"/>
      <c r="AL360" s="70"/>
      <c r="AM360" s="70"/>
      <c r="AN360" s="71"/>
      <c r="AO360" s="261"/>
      <c r="AP360" s="19"/>
      <c r="AQ360" s="19"/>
      <c r="AR360" s="69"/>
      <c r="AS360" s="70"/>
      <c r="AT360" s="70"/>
      <c r="AU360" s="70"/>
      <c r="AV360" s="71"/>
      <c r="AW360" s="261"/>
      <c r="AX360" s="19"/>
      <c r="AY360" s="19"/>
      <c r="AZ360" s="69"/>
      <c r="BA360" s="70"/>
      <c r="BB360" s="70"/>
      <c r="BC360" s="70"/>
      <c r="BD360" s="71"/>
      <c r="BE360" s="261"/>
      <c r="BF360" s="19"/>
      <c r="BG360" s="19"/>
      <c r="BH360" s="69"/>
      <c r="BI360" s="70"/>
      <c r="BJ360" s="70"/>
      <c r="BK360" s="70"/>
      <c r="BL360" s="71"/>
      <c r="BM360" s="261"/>
      <c r="BN360" s="19"/>
      <c r="BO360" s="19"/>
      <c r="BP360" s="69"/>
      <c r="BQ360" s="70"/>
      <c r="BR360" s="70"/>
      <c r="BS360" s="70"/>
      <c r="BT360" s="71"/>
      <c r="BU360" s="261"/>
      <c r="BV360" s="19"/>
      <c r="BW360" s="19"/>
      <c r="BX360" s="69"/>
      <c r="BY360" s="70"/>
      <c r="BZ360" s="70"/>
      <c r="CA360" s="70"/>
      <c r="CB360" s="71"/>
      <c r="CC360" s="261"/>
      <c r="CD360" s="19"/>
      <c r="CE360" s="19"/>
      <c r="CF360" s="69"/>
      <c r="CG360" s="70"/>
      <c r="CH360" s="70"/>
      <c r="CI360" s="70"/>
      <c r="CJ360" s="71"/>
      <c r="CK360" s="261"/>
      <c r="CL360" s="19"/>
      <c r="CM360" s="19"/>
      <c r="CN360" s="69"/>
      <c r="CO360" s="70"/>
      <c r="CP360" s="70"/>
      <c r="CQ360" s="70"/>
      <c r="CR360" s="71"/>
      <c r="CS360" s="261"/>
      <c r="CT360" s="19"/>
      <c r="CU360" s="19"/>
      <c r="CV360" s="69"/>
      <c r="CW360" s="70"/>
      <c r="CX360" s="70"/>
      <c r="CY360" s="70"/>
      <c r="CZ360" s="71"/>
      <c r="DA360" s="261"/>
      <c r="DB360" s="19"/>
      <c r="DC360" s="19"/>
      <c r="DD360" s="69"/>
      <c r="DE360" s="70"/>
      <c r="DF360" s="70"/>
      <c r="DG360" s="70"/>
      <c r="DH360" s="71"/>
      <c r="DI360" s="261"/>
      <c r="DJ360" s="19"/>
      <c r="DK360" s="19"/>
      <c r="DL360" s="69"/>
      <c r="DM360" s="70"/>
      <c r="DN360" s="70"/>
      <c r="DO360" s="70"/>
      <c r="DP360" s="71"/>
      <c r="DQ360" s="261"/>
      <c r="DR360" s="19"/>
      <c r="DS360" s="19"/>
      <c r="DT360" s="69"/>
      <c r="DU360" s="70"/>
      <c r="DV360" s="70"/>
      <c r="DW360" s="70"/>
      <c r="DX360" s="71"/>
      <c r="DY360" s="261"/>
      <c r="DZ360" s="19"/>
      <c r="EA360" s="19"/>
      <c r="EB360" s="388"/>
      <c r="EC360" s="67"/>
      <c r="ED360" s="67"/>
      <c r="EE360" s="67"/>
      <c r="EF360" s="389"/>
      <c r="EG360" s="390"/>
      <c r="EH360" s="19"/>
      <c r="EI360" s="19"/>
      <c r="EJ360" s="69"/>
      <c r="EK360" s="70"/>
      <c r="EL360" s="70"/>
      <c r="EM360" s="70"/>
      <c r="EN360" s="71"/>
      <c r="EO360" s="261"/>
      <c r="EP360" s="19"/>
      <c r="EQ360" s="19"/>
    </row>
    <row r="361" spans="1:147" ht="37.5" customHeight="1">
      <c r="A361" s="67"/>
      <c r="B361" s="68"/>
      <c r="C361" s="68"/>
      <c r="D361" s="69"/>
      <c r="E361" s="70"/>
      <c r="F361" s="70"/>
      <c r="G361" s="70"/>
      <c r="H361" s="71"/>
      <c r="I361" s="261"/>
      <c r="J361" s="19"/>
      <c r="K361" s="19"/>
      <c r="L361" s="69"/>
      <c r="M361" s="70"/>
      <c r="N361" s="70"/>
      <c r="O361" s="70"/>
      <c r="P361" s="71"/>
      <c r="Q361" s="261"/>
      <c r="R361" s="19"/>
      <c r="S361" s="19"/>
      <c r="T361" s="69"/>
      <c r="U361" s="70"/>
      <c r="V361" s="70"/>
      <c r="W361" s="70"/>
      <c r="X361" s="71"/>
      <c r="Y361" s="261"/>
      <c r="Z361" s="19"/>
      <c r="AA361" s="19"/>
      <c r="AB361" s="69"/>
      <c r="AC361" s="70"/>
      <c r="AD361" s="70"/>
      <c r="AE361" s="70"/>
      <c r="AF361" s="71"/>
      <c r="AG361" s="261"/>
      <c r="AH361" s="19"/>
      <c r="AI361" s="19"/>
      <c r="AJ361" s="69"/>
      <c r="AK361" s="70"/>
      <c r="AL361" s="70"/>
      <c r="AM361" s="70"/>
      <c r="AN361" s="71"/>
      <c r="AO361" s="261"/>
      <c r="AP361" s="19"/>
      <c r="AQ361" s="19"/>
      <c r="AR361" s="69"/>
      <c r="AS361" s="70"/>
      <c r="AT361" s="70"/>
      <c r="AU361" s="70"/>
      <c r="AV361" s="71"/>
      <c r="AW361" s="261"/>
      <c r="AX361" s="19"/>
      <c r="AY361" s="19"/>
      <c r="AZ361" s="69"/>
      <c r="BA361" s="70"/>
      <c r="BB361" s="70"/>
      <c r="BC361" s="70"/>
      <c r="BD361" s="71"/>
      <c r="BE361" s="261"/>
      <c r="BF361" s="19"/>
      <c r="BG361" s="19"/>
      <c r="BH361" s="69"/>
      <c r="BI361" s="70"/>
      <c r="BJ361" s="70"/>
      <c r="BK361" s="70"/>
      <c r="BL361" s="71"/>
      <c r="BM361" s="261"/>
      <c r="BN361" s="19"/>
      <c r="BO361" s="19"/>
      <c r="BP361" s="69"/>
      <c r="BQ361" s="70"/>
      <c r="BR361" s="70"/>
      <c r="BS361" s="70"/>
      <c r="BT361" s="71"/>
      <c r="BU361" s="261"/>
      <c r="BV361" s="19"/>
      <c r="BW361" s="19"/>
      <c r="BX361" s="69"/>
      <c r="BY361" s="70"/>
      <c r="BZ361" s="70"/>
      <c r="CA361" s="70"/>
      <c r="CB361" s="71"/>
      <c r="CC361" s="261"/>
      <c r="CD361" s="19"/>
      <c r="CE361" s="19"/>
      <c r="CF361" s="69"/>
      <c r="CG361" s="70"/>
      <c r="CH361" s="70"/>
      <c r="CI361" s="70"/>
      <c r="CJ361" s="71"/>
      <c r="CK361" s="261"/>
      <c r="CL361" s="19"/>
      <c r="CM361" s="19"/>
      <c r="CN361" s="69"/>
      <c r="CO361" s="70"/>
      <c r="CP361" s="70"/>
      <c r="CQ361" s="70"/>
      <c r="CR361" s="71"/>
      <c r="CS361" s="261"/>
      <c r="CT361" s="19"/>
      <c r="CU361" s="19"/>
      <c r="CV361" s="69"/>
      <c r="CW361" s="70"/>
      <c r="CX361" s="70"/>
      <c r="CY361" s="70"/>
      <c r="CZ361" s="71"/>
      <c r="DA361" s="261"/>
      <c r="DB361" s="19"/>
      <c r="DC361" s="19"/>
      <c r="DD361" s="69"/>
      <c r="DE361" s="70"/>
      <c r="DF361" s="70"/>
      <c r="DG361" s="70"/>
      <c r="DH361" s="71"/>
      <c r="DI361" s="261"/>
      <c r="DJ361" s="19"/>
      <c r="DK361" s="19"/>
      <c r="DL361" s="69"/>
      <c r="DM361" s="70"/>
      <c r="DN361" s="70"/>
      <c r="DO361" s="70"/>
      <c r="DP361" s="71"/>
      <c r="DQ361" s="261"/>
      <c r="DR361" s="19"/>
      <c r="DS361" s="19"/>
      <c r="DT361" s="69"/>
      <c r="DU361" s="70"/>
      <c r="DV361" s="70"/>
      <c r="DW361" s="70"/>
      <c r="DX361" s="71"/>
      <c r="DY361" s="261"/>
      <c r="DZ361" s="19"/>
      <c r="EA361" s="19"/>
      <c r="EB361" s="388"/>
      <c r="EC361" s="67"/>
      <c r="ED361" s="67"/>
      <c r="EE361" s="67"/>
      <c r="EF361" s="389"/>
      <c r="EG361" s="390"/>
      <c r="EH361" s="19"/>
      <c r="EI361" s="19"/>
      <c r="EJ361" s="69"/>
      <c r="EK361" s="70"/>
      <c r="EL361" s="70"/>
      <c r="EM361" s="70"/>
      <c r="EN361" s="71"/>
      <c r="EO361" s="261"/>
      <c r="EP361" s="19"/>
      <c r="EQ361" s="19"/>
    </row>
    <row r="362" spans="1:147" ht="37.5" customHeight="1">
      <c r="A362" s="67"/>
      <c r="B362" s="68"/>
      <c r="C362" s="68"/>
      <c r="D362" s="69"/>
      <c r="E362" s="70"/>
      <c r="F362" s="70"/>
      <c r="G362" s="70"/>
      <c r="H362" s="71"/>
      <c r="I362" s="261"/>
      <c r="J362" s="19"/>
      <c r="K362" s="19"/>
      <c r="L362" s="69"/>
      <c r="M362" s="70"/>
      <c r="N362" s="70"/>
      <c r="O362" s="70"/>
      <c r="P362" s="71"/>
      <c r="Q362" s="261"/>
      <c r="R362" s="19"/>
      <c r="S362" s="19"/>
      <c r="T362" s="69"/>
      <c r="U362" s="70"/>
      <c r="V362" s="70"/>
      <c r="W362" s="70"/>
      <c r="X362" s="71"/>
      <c r="Y362" s="261"/>
      <c r="Z362" s="19"/>
      <c r="AA362" s="19"/>
      <c r="AB362" s="69"/>
      <c r="AC362" s="70"/>
      <c r="AD362" s="70"/>
      <c r="AE362" s="70"/>
      <c r="AF362" s="71"/>
      <c r="AG362" s="261"/>
      <c r="AH362" s="19"/>
      <c r="AI362" s="19"/>
      <c r="AJ362" s="69"/>
      <c r="AK362" s="70"/>
      <c r="AL362" s="70"/>
      <c r="AM362" s="70"/>
      <c r="AN362" s="71"/>
      <c r="AO362" s="261"/>
      <c r="AP362" s="19"/>
      <c r="AQ362" s="19"/>
      <c r="AR362" s="69"/>
      <c r="AS362" s="70"/>
      <c r="AT362" s="70"/>
      <c r="AU362" s="70"/>
      <c r="AV362" s="71"/>
      <c r="AW362" s="261"/>
      <c r="AX362" s="19"/>
      <c r="AY362" s="19"/>
      <c r="AZ362" s="69"/>
      <c r="BA362" s="70"/>
      <c r="BB362" s="70"/>
      <c r="BC362" s="70"/>
      <c r="BD362" s="71"/>
      <c r="BE362" s="261"/>
      <c r="BF362" s="19"/>
      <c r="BG362" s="19"/>
      <c r="BH362" s="69"/>
      <c r="BI362" s="70"/>
      <c r="BJ362" s="70"/>
      <c r="BK362" s="70"/>
      <c r="BL362" s="71"/>
      <c r="BM362" s="261"/>
      <c r="BN362" s="19"/>
      <c r="BO362" s="19"/>
      <c r="BP362" s="69"/>
      <c r="BQ362" s="70"/>
      <c r="BR362" s="70"/>
      <c r="BS362" s="70"/>
      <c r="BT362" s="71"/>
      <c r="BU362" s="261"/>
      <c r="BV362" s="19"/>
      <c r="BW362" s="19"/>
      <c r="BX362" s="69"/>
      <c r="BY362" s="70"/>
      <c r="BZ362" s="70"/>
      <c r="CA362" s="70"/>
      <c r="CB362" s="71"/>
      <c r="CC362" s="261"/>
      <c r="CD362" s="19"/>
      <c r="CE362" s="19"/>
      <c r="CF362" s="69"/>
      <c r="CG362" s="70"/>
      <c r="CH362" s="70"/>
      <c r="CI362" s="70"/>
      <c r="CJ362" s="71"/>
      <c r="CK362" s="261"/>
      <c r="CL362" s="19"/>
      <c r="CM362" s="19"/>
      <c r="CN362" s="69"/>
      <c r="CO362" s="70"/>
      <c r="CP362" s="70"/>
      <c r="CQ362" s="70"/>
      <c r="CR362" s="71"/>
      <c r="CS362" s="261"/>
      <c r="CT362" s="19"/>
      <c r="CU362" s="19"/>
      <c r="CV362" s="69"/>
      <c r="CW362" s="70"/>
      <c r="CX362" s="70"/>
      <c r="CY362" s="70"/>
      <c r="CZ362" s="71"/>
      <c r="DA362" s="261"/>
      <c r="DB362" s="19"/>
      <c r="DC362" s="19"/>
      <c r="DD362" s="69"/>
      <c r="DE362" s="70"/>
      <c r="DF362" s="70"/>
      <c r="DG362" s="70"/>
      <c r="DH362" s="71"/>
      <c r="DI362" s="261"/>
      <c r="DJ362" s="19"/>
      <c r="DK362" s="19"/>
      <c r="DL362" s="69"/>
      <c r="DM362" s="70"/>
      <c r="DN362" s="70"/>
      <c r="DO362" s="70"/>
      <c r="DP362" s="71"/>
      <c r="DQ362" s="261"/>
      <c r="DR362" s="19"/>
      <c r="DS362" s="19"/>
      <c r="DT362" s="69"/>
      <c r="DU362" s="70"/>
      <c r="DV362" s="70"/>
      <c r="DW362" s="70"/>
      <c r="DX362" s="71"/>
      <c r="DY362" s="261"/>
      <c r="DZ362" s="19"/>
      <c r="EA362" s="19"/>
      <c r="EB362" s="388"/>
      <c r="EC362" s="67"/>
      <c r="ED362" s="67"/>
      <c r="EE362" s="67"/>
      <c r="EF362" s="389"/>
      <c r="EG362" s="390"/>
      <c r="EH362" s="19"/>
      <c r="EI362" s="19"/>
      <c r="EJ362" s="69"/>
      <c r="EK362" s="70"/>
      <c r="EL362" s="70"/>
      <c r="EM362" s="70"/>
      <c r="EN362" s="71"/>
      <c r="EO362" s="261"/>
      <c r="EP362" s="19"/>
      <c r="EQ362" s="19"/>
    </row>
    <row r="363" spans="1:147" ht="37.5" customHeight="1">
      <c r="A363" s="67"/>
      <c r="B363" s="68"/>
      <c r="C363" s="68"/>
      <c r="D363" s="69"/>
      <c r="E363" s="70"/>
      <c r="F363" s="70"/>
      <c r="G363" s="70"/>
      <c r="H363" s="71"/>
      <c r="I363" s="261"/>
      <c r="J363" s="19"/>
      <c r="K363" s="19"/>
      <c r="L363" s="69"/>
      <c r="M363" s="70"/>
      <c r="N363" s="70"/>
      <c r="O363" s="70"/>
      <c r="P363" s="71"/>
      <c r="Q363" s="261"/>
      <c r="R363" s="19"/>
      <c r="S363" s="19"/>
      <c r="T363" s="69"/>
      <c r="U363" s="70"/>
      <c r="V363" s="70"/>
      <c r="W363" s="70"/>
      <c r="X363" s="71"/>
      <c r="Y363" s="261"/>
      <c r="Z363" s="19"/>
      <c r="AA363" s="19"/>
      <c r="AB363" s="69"/>
      <c r="AC363" s="70"/>
      <c r="AD363" s="70"/>
      <c r="AE363" s="70"/>
      <c r="AF363" s="71"/>
      <c r="AG363" s="261"/>
      <c r="AH363" s="19"/>
      <c r="AI363" s="19"/>
      <c r="AJ363" s="69"/>
      <c r="AK363" s="70"/>
      <c r="AL363" s="70"/>
      <c r="AM363" s="70"/>
      <c r="AN363" s="71"/>
      <c r="AO363" s="261"/>
      <c r="AP363" s="19"/>
      <c r="AQ363" s="19"/>
      <c r="AR363" s="69"/>
      <c r="AS363" s="70"/>
      <c r="AT363" s="70"/>
      <c r="AU363" s="70"/>
      <c r="AV363" s="71"/>
      <c r="AW363" s="261"/>
      <c r="AX363" s="19"/>
      <c r="AY363" s="19"/>
      <c r="AZ363" s="69"/>
      <c r="BA363" s="70"/>
      <c r="BB363" s="70"/>
      <c r="BC363" s="70"/>
      <c r="BD363" s="71"/>
      <c r="BE363" s="261"/>
      <c r="BF363" s="19"/>
      <c r="BG363" s="19"/>
      <c r="BH363" s="69"/>
      <c r="BI363" s="70"/>
      <c r="BJ363" s="70"/>
      <c r="BK363" s="70"/>
      <c r="BL363" s="71"/>
      <c r="BM363" s="261"/>
      <c r="BN363" s="19"/>
      <c r="BO363" s="19"/>
      <c r="BP363" s="69"/>
      <c r="BQ363" s="70"/>
      <c r="BR363" s="70"/>
      <c r="BS363" s="70"/>
      <c r="BT363" s="71"/>
      <c r="BU363" s="261"/>
      <c r="BV363" s="19"/>
      <c r="BW363" s="19"/>
      <c r="BX363" s="69"/>
      <c r="BY363" s="70"/>
      <c r="BZ363" s="70"/>
      <c r="CA363" s="70"/>
      <c r="CB363" s="71"/>
      <c r="CC363" s="261"/>
      <c r="CD363" s="19"/>
      <c r="CE363" s="19"/>
      <c r="CF363" s="69"/>
      <c r="CG363" s="70"/>
      <c r="CH363" s="70"/>
      <c r="CI363" s="70"/>
      <c r="CJ363" s="71"/>
      <c r="CK363" s="261"/>
      <c r="CL363" s="19"/>
      <c r="CM363" s="19"/>
      <c r="CN363" s="69"/>
      <c r="CO363" s="70"/>
      <c r="CP363" s="70"/>
      <c r="CQ363" s="70"/>
      <c r="CR363" s="71"/>
      <c r="CS363" s="261"/>
      <c r="CT363" s="19"/>
      <c r="CU363" s="19"/>
      <c r="CV363" s="69"/>
      <c r="CW363" s="70"/>
      <c r="CX363" s="70"/>
      <c r="CY363" s="70"/>
      <c r="CZ363" s="71"/>
      <c r="DA363" s="261"/>
      <c r="DB363" s="19"/>
      <c r="DC363" s="19"/>
      <c r="DD363" s="69"/>
      <c r="DE363" s="70"/>
      <c r="DF363" s="70"/>
      <c r="DG363" s="70"/>
      <c r="DH363" s="71"/>
      <c r="DI363" s="261"/>
      <c r="DJ363" s="19"/>
      <c r="DK363" s="19"/>
      <c r="DL363" s="69"/>
      <c r="DM363" s="70"/>
      <c r="DN363" s="70"/>
      <c r="DO363" s="70"/>
      <c r="DP363" s="71"/>
      <c r="DQ363" s="261"/>
      <c r="DR363" s="19"/>
      <c r="DS363" s="19"/>
      <c r="DT363" s="69"/>
      <c r="DU363" s="70"/>
      <c r="DV363" s="70"/>
      <c r="DW363" s="70"/>
      <c r="DX363" s="71"/>
      <c r="DY363" s="261"/>
      <c r="DZ363" s="19"/>
      <c r="EA363" s="19"/>
      <c r="EB363" s="388"/>
      <c r="EC363" s="67"/>
      <c r="ED363" s="67"/>
      <c r="EE363" s="67"/>
      <c r="EF363" s="389"/>
      <c r="EG363" s="390"/>
      <c r="EH363" s="19"/>
      <c r="EI363" s="19"/>
      <c r="EJ363" s="69"/>
      <c r="EK363" s="70"/>
      <c r="EL363" s="70"/>
      <c r="EM363" s="70"/>
      <c r="EN363" s="71"/>
      <c r="EO363" s="261"/>
      <c r="EP363" s="19"/>
      <c r="EQ363" s="19"/>
    </row>
    <row r="364" spans="1:147" ht="37.5" customHeight="1">
      <c r="A364" s="67"/>
      <c r="B364" s="68"/>
      <c r="C364" s="68"/>
      <c r="D364" s="69"/>
      <c r="E364" s="70"/>
      <c r="F364" s="70"/>
      <c r="G364" s="70"/>
      <c r="H364" s="71"/>
      <c r="I364" s="261"/>
      <c r="J364" s="19"/>
      <c r="K364" s="19"/>
      <c r="L364" s="69"/>
      <c r="M364" s="70"/>
      <c r="N364" s="70"/>
      <c r="O364" s="70"/>
      <c r="P364" s="71"/>
      <c r="Q364" s="261"/>
      <c r="R364" s="19"/>
      <c r="S364" s="19"/>
      <c r="T364" s="69"/>
      <c r="U364" s="70"/>
      <c r="V364" s="70"/>
      <c r="W364" s="70"/>
      <c r="X364" s="71"/>
      <c r="Y364" s="261"/>
      <c r="Z364" s="19"/>
      <c r="AA364" s="19"/>
      <c r="AB364" s="69"/>
      <c r="AC364" s="70"/>
      <c r="AD364" s="70"/>
      <c r="AE364" s="70"/>
      <c r="AF364" s="71"/>
      <c r="AG364" s="261"/>
      <c r="AH364" s="19"/>
      <c r="AI364" s="19"/>
      <c r="AJ364" s="69"/>
      <c r="AK364" s="70"/>
      <c r="AL364" s="70"/>
      <c r="AM364" s="70"/>
      <c r="AN364" s="71"/>
      <c r="AO364" s="261"/>
      <c r="AP364" s="19"/>
      <c r="AQ364" s="19"/>
      <c r="AR364" s="69"/>
      <c r="AS364" s="70"/>
      <c r="AT364" s="70"/>
      <c r="AU364" s="70"/>
      <c r="AV364" s="71"/>
      <c r="AW364" s="261"/>
      <c r="AX364" s="19"/>
      <c r="AY364" s="19"/>
      <c r="AZ364" s="69"/>
      <c r="BA364" s="70"/>
      <c r="BB364" s="70"/>
      <c r="BC364" s="70"/>
      <c r="BD364" s="71"/>
      <c r="BE364" s="261"/>
      <c r="BF364" s="19"/>
      <c r="BG364" s="19"/>
      <c r="BH364" s="69"/>
      <c r="BI364" s="70"/>
      <c r="BJ364" s="70"/>
      <c r="BK364" s="70"/>
      <c r="BL364" s="71"/>
      <c r="BM364" s="261"/>
      <c r="BN364" s="19"/>
      <c r="BO364" s="19"/>
      <c r="BP364" s="69"/>
      <c r="BQ364" s="70"/>
      <c r="BR364" s="70"/>
      <c r="BS364" s="70"/>
      <c r="BT364" s="71"/>
      <c r="BU364" s="261"/>
      <c r="BV364" s="19"/>
      <c r="BW364" s="19"/>
      <c r="BX364" s="69"/>
      <c r="BY364" s="70"/>
      <c r="BZ364" s="70"/>
      <c r="CA364" s="70"/>
      <c r="CB364" s="71"/>
      <c r="CC364" s="261"/>
      <c r="CD364" s="19"/>
      <c r="CE364" s="19"/>
      <c r="CF364" s="69"/>
      <c r="CG364" s="70"/>
      <c r="CH364" s="70"/>
      <c r="CI364" s="70"/>
      <c r="CJ364" s="71"/>
      <c r="CK364" s="261"/>
      <c r="CL364" s="19"/>
      <c r="CM364" s="19"/>
      <c r="CN364" s="69"/>
      <c r="CO364" s="70"/>
      <c r="CP364" s="70"/>
      <c r="CQ364" s="70"/>
      <c r="CR364" s="71"/>
      <c r="CS364" s="261"/>
      <c r="CT364" s="19"/>
      <c r="CU364" s="19"/>
      <c r="CV364" s="69"/>
      <c r="CW364" s="70"/>
      <c r="CX364" s="70"/>
      <c r="CY364" s="70"/>
      <c r="CZ364" s="71"/>
      <c r="DA364" s="261"/>
      <c r="DB364" s="19"/>
      <c r="DC364" s="19"/>
      <c r="DD364" s="69"/>
      <c r="DE364" s="70"/>
      <c r="DF364" s="70"/>
      <c r="DG364" s="70"/>
      <c r="DH364" s="71"/>
      <c r="DI364" s="261"/>
      <c r="DJ364" s="19"/>
      <c r="DK364" s="19"/>
      <c r="DL364" s="69"/>
      <c r="DM364" s="70"/>
      <c r="DN364" s="70"/>
      <c r="DO364" s="70"/>
      <c r="DP364" s="71"/>
      <c r="DQ364" s="261"/>
      <c r="DR364" s="19"/>
      <c r="DS364" s="19"/>
      <c r="DT364" s="69"/>
      <c r="DU364" s="70"/>
      <c r="DV364" s="70"/>
      <c r="DW364" s="70"/>
      <c r="DX364" s="71"/>
      <c r="DY364" s="261"/>
      <c r="DZ364" s="19"/>
      <c r="EA364" s="19"/>
      <c r="EB364" s="388"/>
      <c r="EC364" s="67"/>
      <c r="ED364" s="67"/>
      <c r="EE364" s="67"/>
      <c r="EF364" s="389"/>
      <c r="EG364" s="390"/>
      <c r="EH364" s="19"/>
      <c r="EI364" s="19"/>
      <c r="EJ364" s="69"/>
      <c r="EK364" s="70"/>
      <c r="EL364" s="70"/>
      <c r="EM364" s="70"/>
      <c r="EN364" s="71"/>
      <c r="EO364" s="261"/>
      <c r="EP364" s="19"/>
      <c r="EQ364" s="19"/>
    </row>
    <row r="365" spans="1:147" ht="37.5" customHeight="1">
      <c r="A365" s="67"/>
      <c r="B365" s="68"/>
      <c r="C365" s="68"/>
      <c r="D365" s="69"/>
      <c r="E365" s="70"/>
      <c r="F365" s="70"/>
      <c r="G365" s="70"/>
      <c r="H365" s="71"/>
      <c r="I365" s="261"/>
      <c r="J365" s="19"/>
      <c r="K365" s="19"/>
      <c r="L365" s="69"/>
      <c r="M365" s="70"/>
      <c r="N365" s="70"/>
      <c r="O365" s="70"/>
      <c r="P365" s="71"/>
      <c r="Q365" s="261"/>
      <c r="R365" s="19"/>
      <c r="S365" s="19"/>
      <c r="T365" s="69"/>
      <c r="U365" s="70"/>
      <c r="V365" s="70"/>
      <c r="W365" s="70"/>
      <c r="X365" s="71"/>
      <c r="Y365" s="261"/>
      <c r="Z365" s="19"/>
      <c r="AA365" s="19"/>
      <c r="AB365" s="69"/>
      <c r="AC365" s="70"/>
      <c r="AD365" s="70"/>
      <c r="AE365" s="70"/>
      <c r="AF365" s="71"/>
      <c r="AG365" s="261"/>
      <c r="AH365" s="19"/>
      <c r="AI365" s="19"/>
      <c r="AJ365" s="69"/>
      <c r="AK365" s="70"/>
      <c r="AL365" s="70"/>
      <c r="AM365" s="70"/>
      <c r="AN365" s="71"/>
      <c r="AO365" s="261"/>
      <c r="AP365" s="19"/>
      <c r="AQ365" s="19"/>
      <c r="AR365" s="69"/>
      <c r="AS365" s="70"/>
      <c r="AT365" s="70"/>
      <c r="AU365" s="70"/>
      <c r="AV365" s="71"/>
      <c r="AW365" s="261"/>
      <c r="AX365" s="19"/>
      <c r="AY365" s="19"/>
      <c r="AZ365" s="69"/>
      <c r="BA365" s="70"/>
      <c r="BB365" s="70"/>
      <c r="BC365" s="70"/>
      <c r="BD365" s="71"/>
      <c r="BE365" s="261"/>
      <c r="BF365" s="19"/>
      <c r="BG365" s="19"/>
      <c r="BH365" s="69"/>
      <c r="BI365" s="70"/>
      <c r="BJ365" s="70"/>
      <c r="BK365" s="70"/>
      <c r="BL365" s="71"/>
      <c r="BM365" s="261"/>
      <c r="BN365" s="19"/>
      <c r="BO365" s="19"/>
      <c r="BP365" s="69"/>
      <c r="BQ365" s="70"/>
      <c r="BR365" s="70"/>
      <c r="BS365" s="70"/>
      <c r="BT365" s="71"/>
      <c r="BU365" s="261"/>
      <c r="BV365" s="19"/>
      <c r="BW365" s="19"/>
      <c r="BX365" s="69"/>
      <c r="BY365" s="70"/>
      <c r="BZ365" s="70"/>
      <c r="CA365" s="70"/>
      <c r="CB365" s="71"/>
      <c r="CC365" s="261"/>
      <c r="CD365" s="19"/>
      <c r="CE365" s="19"/>
      <c r="CF365" s="69"/>
      <c r="CG365" s="70"/>
      <c r="CH365" s="70"/>
      <c r="CI365" s="70"/>
      <c r="CJ365" s="71"/>
      <c r="CK365" s="261"/>
      <c r="CL365" s="19"/>
      <c r="CM365" s="19"/>
      <c r="CN365" s="69"/>
      <c r="CO365" s="70"/>
      <c r="CP365" s="70"/>
      <c r="CQ365" s="70"/>
      <c r="CR365" s="71"/>
      <c r="CS365" s="261"/>
      <c r="CT365" s="19"/>
      <c r="CU365" s="19"/>
      <c r="CV365" s="69"/>
      <c r="CW365" s="70"/>
      <c r="CX365" s="70"/>
      <c r="CY365" s="70"/>
      <c r="CZ365" s="71"/>
      <c r="DA365" s="261"/>
      <c r="DB365" s="19"/>
      <c r="DC365" s="19"/>
      <c r="DD365" s="69"/>
      <c r="DE365" s="70"/>
      <c r="DF365" s="70"/>
      <c r="DG365" s="70"/>
      <c r="DH365" s="71"/>
      <c r="DI365" s="261"/>
      <c r="DJ365" s="19"/>
      <c r="DK365" s="19"/>
      <c r="DL365" s="69"/>
      <c r="DM365" s="70"/>
      <c r="DN365" s="70"/>
      <c r="DO365" s="70"/>
      <c r="DP365" s="71"/>
      <c r="DQ365" s="261"/>
      <c r="DR365" s="19"/>
      <c r="DS365" s="19"/>
      <c r="DT365" s="69"/>
      <c r="DU365" s="70"/>
      <c r="DV365" s="70"/>
      <c r="DW365" s="70"/>
      <c r="DX365" s="71"/>
      <c r="DY365" s="261"/>
      <c r="DZ365" s="19"/>
      <c r="EA365" s="19"/>
      <c r="EB365" s="388"/>
      <c r="EC365" s="67"/>
      <c r="ED365" s="67"/>
      <c r="EE365" s="67"/>
      <c r="EF365" s="389"/>
      <c r="EG365" s="390"/>
      <c r="EH365" s="19"/>
      <c r="EI365" s="19"/>
      <c r="EJ365" s="69"/>
      <c r="EK365" s="70"/>
      <c r="EL365" s="70"/>
      <c r="EM365" s="70"/>
      <c r="EN365" s="71"/>
      <c r="EO365" s="261"/>
      <c r="EP365" s="19"/>
      <c r="EQ365" s="19"/>
    </row>
    <row r="366" spans="1:147" ht="37.5" customHeight="1">
      <c r="A366" s="67"/>
      <c r="B366" s="68"/>
      <c r="C366" s="68"/>
      <c r="D366" s="69"/>
      <c r="E366" s="70"/>
      <c r="F366" s="70"/>
      <c r="G366" s="70"/>
      <c r="H366" s="71"/>
      <c r="I366" s="261"/>
      <c r="J366" s="19"/>
      <c r="K366" s="19"/>
      <c r="L366" s="69"/>
      <c r="M366" s="70"/>
      <c r="N366" s="70"/>
      <c r="O366" s="70"/>
      <c r="P366" s="71"/>
      <c r="Q366" s="261"/>
      <c r="R366" s="19"/>
      <c r="S366" s="19"/>
      <c r="T366" s="69"/>
      <c r="U366" s="70"/>
      <c r="V366" s="70"/>
      <c r="W366" s="70"/>
      <c r="X366" s="71"/>
      <c r="Y366" s="261"/>
      <c r="Z366" s="19"/>
      <c r="AA366" s="19"/>
      <c r="AB366" s="69"/>
      <c r="AC366" s="70"/>
      <c r="AD366" s="70"/>
      <c r="AE366" s="70"/>
      <c r="AF366" s="71"/>
      <c r="AG366" s="261"/>
      <c r="AH366" s="19"/>
      <c r="AI366" s="19"/>
      <c r="AJ366" s="69"/>
      <c r="AK366" s="70"/>
      <c r="AL366" s="70"/>
      <c r="AM366" s="70"/>
      <c r="AN366" s="71"/>
      <c r="AO366" s="261"/>
      <c r="AP366" s="19"/>
      <c r="AQ366" s="19"/>
      <c r="AR366" s="69"/>
      <c r="AS366" s="70"/>
      <c r="AT366" s="70"/>
      <c r="AU366" s="70"/>
      <c r="AV366" s="71"/>
      <c r="AW366" s="261"/>
      <c r="AX366" s="19"/>
      <c r="AY366" s="19"/>
      <c r="AZ366" s="69"/>
      <c r="BA366" s="70"/>
      <c r="BB366" s="70"/>
      <c r="BC366" s="70"/>
      <c r="BD366" s="71"/>
      <c r="BE366" s="261"/>
      <c r="BF366" s="19"/>
      <c r="BG366" s="19"/>
      <c r="BH366" s="69"/>
      <c r="BI366" s="70"/>
      <c r="BJ366" s="70"/>
      <c r="BK366" s="70"/>
      <c r="BL366" s="71"/>
      <c r="BM366" s="261"/>
      <c r="BN366" s="19"/>
      <c r="BO366" s="19"/>
      <c r="BP366" s="69"/>
      <c r="BQ366" s="70"/>
      <c r="BR366" s="70"/>
      <c r="BS366" s="70"/>
      <c r="BT366" s="71"/>
      <c r="BU366" s="261"/>
      <c r="BV366" s="19"/>
      <c r="BW366" s="19"/>
      <c r="BX366" s="69"/>
      <c r="BY366" s="70"/>
      <c r="BZ366" s="70"/>
      <c r="CA366" s="70"/>
      <c r="CB366" s="71"/>
      <c r="CC366" s="261"/>
      <c r="CD366" s="19"/>
      <c r="CE366" s="19"/>
      <c r="CF366" s="69"/>
      <c r="CG366" s="70"/>
      <c r="CH366" s="70"/>
      <c r="CI366" s="70"/>
      <c r="CJ366" s="71"/>
      <c r="CK366" s="261"/>
      <c r="CL366" s="19"/>
      <c r="CM366" s="19"/>
      <c r="CN366" s="69"/>
      <c r="CO366" s="70"/>
      <c r="CP366" s="70"/>
      <c r="CQ366" s="70"/>
      <c r="CR366" s="71"/>
      <c r="CS366" s="261"/>
      <c r="CT366" s="19"/>
      <c r="CU366" s="19"/>
      <c r="CV366" s="69"/>
      <c r="CW366" s="70"/>
      <c r="CX366" s="70"/>
      <c r="CY366" s="70"/>
      <c r="CZ366" s="71"/>
      <c r="DA366" s="261"/>
      <c r="DB366" s="19"/>
      <c r="DC366" s="19"/>
      <c r="DD366" s="69"/>
      <c r="DE366" s="70"/>
      <c r="DF366" s="70"/>
      <c r="DG366" s="70"/>
      <c r="DH366" s="71"/>
      <c r="DI366" s="261"/>
      <c r="DJ366" s="19"/>
      <c r="DK366" s="19"/>
      <c r="DL366" s="69"/>
      <c r="DM366" s="70"/>
      <c r="DN366" s="70"/>
      <c r="DO366" s="70"/>
      <c r="DP366" s="71"/>
      <c r="DQ366" s="261"/>
      <c r="DR366" s="19"/>
      <c r="DS366" s="19"/>
      <c r="DT366" s="69"/>
      <c r="DU366" s="70"/>
      <c r="DV366" s="70"/>
      <c r="DW366" s="70"/>
      <c r="DX366" s="71"/>
      <c r="DY366" s="261"/>
      <c r="DZ366" s="19"/>
      <c r="EA366" s="19"/>
      <c r="EB366" s="388"/>
      <c r="EC366" s="67"/>
      <c r="ED366" s="67"/>
      <c r="EE366" s="67"/>
      <c r="EF366" s="389"/>
      <c r="EG366" s="390"/>
      <c r="EH366" s="19"/>
      <c r="EI366" s="19"/>
      <c r="EJ366" s="69"/>
      <c r="EK366" s="70"/>
      <c r="EL366" s="70"/>
      <c r="EM366" s="70"/>
      <c r="EN366" s="71"/>
      <c r="EO366" s="261"/>
      <c r="EP366" s="19"/>
      <c r="EQ366" s="19"/>
    </row>
    <row r="367" spans="1:147" ht="37.5" customHeight="1">
      <c r="A367" s="67"/>
      <c r="B367" s="68"/>
      <c r="C367" s="68"/>
      <c r="D367" s="69"/>
      <c r="E367" s="70"/>
      <c r="F367" s="70"/>
      <c r="G367" s="70"/>
      <c r="H367" s="71"/>
      <c r="I367" s="261"/>
      <c r="J367" s="19"/>
      <c r="K367" s="19"/>
      <c r="L367" s="69"/>
      <c r="M367" s="70"/>
      <c r="N367" s="70"/>
      <c r="O367" s="70"/>
      <c r="P367" s="71"/>
      <c r="Q367" s="261"/>
      <c r="R367" s="19"/>
      <c r="S367" s="19"/>
      <c r="T367" s="69"/>
      <c r="U367" s="70"/>
      <c r="V367" s="70"/>
      <c r="W367" s="70"/>
      <c r="X367" s="71"/>
      <c r="Y367" s="261"/>
      <c r="Z367" s="19"/>
      <c r="AA367" s="19"/>
      <c r="AB367" s="69"/>
      <c r="AC367" s="70"/>
      <c r="AD367" s="70"/>
      <c r="AE367" s="70"/>
      <c r="AF367" s="71"/>
      <c r="AG367" s="261"/>
      <c r="AH367" s="19"/>
      <c r="AI367" s="19"/>
      <c r="AJ367" s="69"/>
      <c r="AK367" s="70"/>
      <c r="AL367" s="70"/>
      <c r="AM367" s="70"/>
      <c r="AN367" s="71"/>
      <c r="AO367" s="261"/>
      <c r="AP367" s="19"/>
      <c r="AQ367" s="19"/>
      <c r="AR367" s="69"/>
      <c r="AS367" s="70"/>
      <c r="AT367" s="70"/>
      <c r="AU367" s="70"/>
      <c r="AV367" s="71"/>
      <c r="AW367" s="261"/>
      <c r="AX367" s="19"/>
      <c r="AY367" s="19"/>
      <c r="AZ367" s="69"/>
      <c r="BA367" s="70"/>
      <c r="BB367" s="70"/>
      <c r="BC367" s="70"/>
      <c r="BD367" s="71"/>
      <c r="BE367" s="261"/>
      <c r="BF367" s="19"/>
      <c r="BG367" s="19"/>
      <c r="BH367" s="69"/>
      <c r="BI367" s="70"/>
      <c r="BJ367" s="70"/>
      <c r="BK367" s="70"/>
      <c r="BL367" s="71"/>
      <c r="BM367" s="261"/>
      <c r="BN367" s="19"/>
      <c r="BO367" s="19"/>
      <c r="BP367" s="69"/>
      <c r="BQ367" s="70"/>
      <c r="BR367" s="70"/>
      <c r="BS367" s="70"/>
      <c r="BT367" s="71"/>
      <c r="BU367" s="261"/>
      <c r="BV367" s="19"/>
      <c r="BW367" s="19"/>
      <c r="BX367" s="69"/>
      <c r="BY367" s="70"/>
      <c r="BZ367" s="70"/>
      <c r="CA367" s="70"/>
      <c r="CB367" s="71"/>
      <c r="CC367" s="261"/>
      <c r="CD367" s="19"/>
      <c r="CE367" s="19"/>
      <c r="CF367" s="69"/>
      <c r="CG367" s="70"/>
      <c r="CH367" s="70"/>
      <c r="CI367" s="70"/>
      <c r="CJ367" s="71"/>
      <c r="CK367" s="261"/>
      <c r="CL367" s="19"/>
      <c r="CM367" s="19"/>
      <c r="CN367" s="69"/>
      <c r="CO367" s="70"/>
      <c r="CP367" s="70"/>
      <c r="CQ367" s="70"/>
      <c r="CR367" s="71"/>
      <c r="CS367" s="261"/>
      <c r="CT367" s="19"/>
      <c r="CU367" s="19"/>
      <c r="CV367" s="69"/>
      <c r="CW367" s="70"/>
      <c r="CX367" s="70"/>
      <c r="CY367" s="70"/>
      <c r="CZ367" s="71"/>
      <c r="DA367" s="261"/>
      <c r="DB367" s="19"/>
      <c r="DC367" s="19"/>
      <c r="DD367" s="69"/>
      <c r="DE367" s="70"/>
      <c r="DF367" s="70"/>
      <c r="DG367" s="70"/>
      <c r="DH367" s="71"/>
      <c r="DI367" s="261"/>
      <c r="DJ367" s="19"/>
      <c r="DK367" s="19"/>
      <c r="DL367" s="69"/>
      <c r="DM367" s="70"/>
      <c r="DN367" s="70"/>
      <c r="DO367" s="70"/>
      <c r="DP367" s="71"/>
      <c r="DQ367" s="261"/>
      <c r="DR367" s="19"/>
      <c r="DS367" s="19"/>
      <c r="DT367" s="69"/>
      <c r="DU367" s="70"/>
      <c r="DV367" s="70"/>
      <c r="DW367" s="70"/>
      <c r="DX367" s="71"/>
      <c r="DY367" s="261"/>
      <c r="DZ367" s="19"/>
      <c r="EA367" s="19"/>
      <c r="EB367" s="388"/>
      <c r="EC367" s="67"/>
      <c r="ED367" s="67"/>
      <c r="EE367" s="67"/>
      <c r="EF367" s="389"/>
      <c r="EG367" s="390"/>
      <c r="EH367" s="19"/>
      <c r="EI367" s="19"/>
      <c r="EJ367" s="69"/>
      <c r="EK367" s="70"/>
      <c r="EL367" s="70"/>
      <c r="EM367" s="70"/>
      <c r="EN367" s="71"/>
      <c r="EO367" s="261"/>
      <c r="EP367" s="19"/>
      <c r="EQ367" s="19"/>
    </row>
    <row r="368" spans="1:147" ht="37.5" customHeight="1">
      <c r="A368" s="67"/>
      <c r="B368" s="68"/>
      <c r="C368" s="68"/>
      <c r="D368" s="69"/>
      <c r="E368" s="70"/>
      <c r="F368" s="70"/>
      <c r="G368" s="70"/>
      <c r="H368" s="71"/>
      <c r="I368" s="261"/>
      <c r="J368" s="19"/>
      <c r="K368" s="19"/>
      <c r="L368" s="69"/>
      <c r="M368" s="70"/>
      <c r="N368" s="70"/>
      <c r="O368" s="70"/>
      <c r="P368" s="71"/>
      <c r="Q368" s="261"/>
      <c r="R368" s="19"/>
      <c r="S368" s="19"/>
      <c r="T368" s="69"/>
      <c r="U368" s="70"/>
      <c r="V368" s="70"/>
      <c r="W368" s="70"/>
      <c r="X368" s="71"/>
      <c r="Y368" s="261"/>
      <c r="Z368" s="19"/>
      <c r="AA368" s="19"/>
      <c r="AB368" s="69"/>
      <c r="AC368" s="70"/>
      <c r="AD368" s="70"/>
      <c r="AE368" s="70"/>
      <c r="AF368" s="71"/>
      <c r="AG368" s="261"/>
      <c r="AH368" s="19"/>
      <c r="AI368" s="19"/>
      <c r="AJ368" s="69"/>
      <c r="AK368" s="70"/>
      <c r="AL368" s="70"/>
      <c r="AM368" s="70"/>
      <c r="AN368" s="71"/>
      <c r="AO368" s="261"/>
      <c r="AP368" s="19"/>
      <c r="AQ368" s="19"/>
      <c r="AR368" s="69"/>
      <c r="AS368" s="70"/>
      <c r="AT368" s="70"/>
      <c r="AU368" s="70"/>
      <c r="AV368" s="71"/>
      <c r="AW368" s="261"/>
      <c r="AX368" s="19"/>
      <c r="AY368" s="19"/>
      <c r="AZ368" s="69"/>
      <c r="BA368" s="70"/>
      <c r="BB368" s="70"/>
      <c r="BC368" s="70"/>
      <c r="BD368" s="71"/>
      <c r="BE368" s="261"/>
      <c r="BF368" s="19"/>
      <c r="BG368" s="19"/>
      <c r="BH368" s="69"/>
      <c r="BI368" s="70"/>
      <c r="BJ368" s="70"/>
      <c r="BK368" s="70"/>
      <c r="BL368" s="71"/>
      <c r="BM368" s="261"/>
      <c r="BN368" s="19"/>
      <c r="BO368" s="19"/>
      <c r="BP368" s="69"/>
      <c r="BQ368" s="70"/>
      <c r="BR368" s="70"/>
      <c r="BS368" s="70"/>
      <c r="BT368" s="71"/>
      <c r="BU368" s="261"/>
      <c r="BV368" s="19"/>
      <c r="BW368" s="19"/>
      <c r="BX368" s="69"/>
      <c r="BY368" s="70"/>
      <c r="BZ368" s="70"/>
      <c r="CA368" s="70"/>
      <c r="CB368" s="71"/>
      <c r="CC368" s="261"/>
      <c r="CD368" s="19"/>
      <c r="CE368" s="19"/>
      <c r="CF368" s="69"/>
      <c r="CG368" s="70"/>
      <c r="CH368" s="70"/>
      <c r="CI368" s="70"/>
      <c r="CJ368" s="71"/>
      <c r="CK368" s="261"/>
      <c r="CL368" s="19"/>
      <c r="CM368" s="19"/>
      <c r="CN368" s="69"/>
      <c r="CO368" s="70"/>
      <c r="CP368" s="70"/>
      <c r="CQ368" s="70"/>
      <c r="CR368" s="71"/>
      <c r="CS368" s="261"/>
      <c r="CT368" s="19"/>
      <c r="CU368" s="19"/>
      <c r="CV368" s="69"/>
      <c r="CW368" s="70"/>
      <c r="CX368" s="70"/>
      <c r="CY368" s="70"/>
      <c r="CZ368" s="71"/>
      <c r="DA368" s="261"/>
      <c r="DB368" s="19"/>
      <c r="DC368" s="19"/>
      <c r="DD368" s="69"/>
      <c r="DE368" s="70"/>
      <c r="DF368" s="70"/>
      <c r="DG368" s="70"/>
      <c r="DH368" s="71"/>
      <c r="DI368" s="261"/>
      <c r="DJ368" s="19"/>
      <c r="DK368" s="19"/>
      <c r="DL368" s="69"/>
      <c r="DM368" s="70"/>
      <c r="DN368" s="70"/>
      <c r="DO368" s="70"/>
      <c r="DP368" s="71"/>
      <c r="DQ368" s="261"/>
      <c r="DR368" s="19"/>
      <c r="DS368" s="19"/>
      <c r="DT368" s="69"/>
      <c r="DU368" s="70"/>
      <c r="DV368" s="70"/>
      <c r="DW368" s="70"/>
      <c r="DX368" s="71"/>
      <c r="DY368" s="261"/>
      <c r="DZ368" s="19"/>
      <c r="EA368" s="19"/>
      <c r="EB368" s="388"/>
      <c r="EC368" s="67"/>
      <c r="ED368" s="67"/>
      <c r="EE368" s="67"/>
      <c r="EF368" s="389"/>
      <c r="EG368" s="390"/>
      <c r="EH368" s="19"/>
      <c r="EI368" s="19"/>
      <c r="EJ368" s="69"/>
      <c r="EK368" s="70"/>
      <c r="EL368" s="70"/>
      <c r="EM368" s="70"/>
      <c r="EN368" s="71"/>
      <c r="EO368" s="261"/>
      <c r="EP368" s="19"/>
      <c r="EQ368" s="19"/>
    </row>
    <row r="369" spans="1:147" ht="37.5" customHeight="1">
      <c r="A369" s="67"/>
      <c r="B369" s="68"/>
      <c r="C369" s="68"/>
      <c r="D369" s="69"/>
      <c r="E369" s="70"/>
      <c r="F369" s="70"/>
      <c r="G369" s="70"/>
      <c r="H369" s="71"/>
      <c r="I369" s="261"/>
      <c r="J369" s="19"/>
      <c r="K369" s="19"/>
      <c r="L369" s="69"/>
      <c r="M369" s="70"/>
      <c r="N369" s="70"/>
      <c r="O369" s="70"/>
      <c r="P369" s="71"/>
      <c r="Q369" s="261"/>
      <c r="R369" s="19"/>
      <c r="S369" s="19"/>
      <c r="T369" s="69"/>
      <c r="U369" s="70"/>
      <c r="V369" s="70"/>
      <c r="W369" s="70"/>
      <c r="X369" s="71"/>
      <c r="Y369" s="261"/>
      <c r="Z369" s="19"/>
      <c r="AA369" s="19"/>
      <c r="AB369" s="69"/>
      <c r="AC369" s="70"/>
      <c r="AD369" s="70"/>
      <c r="AE369" s="70"/>
      <c r="AF369" s="71"/>
      <c r="AG369" s="261"/>
      <c r="AH369" s="19"/>
      <c r="AI369" s="19"/>
      <c r="AJ369" s="69"/>
      <c r="AK369" s="70"/>
      <c r="AL369" s="70"/>
      <c r="AM369" s="70"/>
      <c r="AN369" s="71"/>
      <c r="AO369" s="261"/>
      <c r="AP369" s="19"/>
      <c r="AQ369" s="19"/>
      <c r="AR369" s="69"/>
      <c r="AS369" s="70"/>
      <c r="AT369" s="70"/>
      <c r="AU369" s="70"/>
      <c r="AV369" s="71"/>
      <c r="AW369" s="261"/>
      <c r="AX369" s="19"/>
      <c r="AY369" s="19"/>
      <c r="AZ369" s="69"/>
      <c r="BA369" s="70"/>
      <c r="BB369" s="70"/>
      <c r="BC369" s="70"/>
      <c r="BD369" s="71"/>
      <c r="BE369" s="261"/>
      <c r="BF369" s="19"/>
      <c r="BG369" s="19"/>
      <c r="BH369" s="69"/>
      <c r="BI369" s="70"/>
      <c r="BJ369" s="70"/>
      <c r="BK369" s="70"/>
      <c r="BL369" s="71"/>
      <c r="BM369" s="261"/>
      <c r="BN369" s="19"/>
      <c r="BO369" s="19"/>
      <c r="BP369" s="69"/>
      <c r="BQ369" s="70"/>
      <c r="BR369" s="70"/>
      <c r="BS369" s="70"/>
      <c r="BT369" s="71"/>
      <c r="BU369" s="261"/>
      <c r="BV369" s="19"/>
      <c r="BW369" s="19"/>
      <c r="BX369" s="69"/>
      <c r="BY369" s="70"/>
      <c r="BZ369" s="70"/>
      <c r="CA369" s="70"/>
      <c r="CB369" s="71"/>
      <c r="CC369" s="261"/>
      <c r="CD369" s="19"/>
      <c r="CE369" s="19"/>
      <c r="CF369" s="69"/>
      <c r="CG369" s="70"/>
      <c r="CH369" s="70"/>
      <c r="CI369" s="70"/>
      <c r="CJ369" s="71"/>
      <c r="CK369" s="261"/>
      <c r="CL369" s="19"/>
      <c r="CM369" s="19"/>
      <c r="CN369" s="69"/>
      <c r="CO369" s="70"/>
      <c r="CP369" s="70"/>
      <c r="CQ369" s="70"/>
      <c r="CR369" s="71"/>
      <c r="CS369" s="261"/>
      <c r="CT369" s="19"/>
      <c r="CU369" s="19"/>
      <c r="CV369" s="69"/>
      <c r="CW369" s="70"/>
      <c r="CX369" s="70"/>
      <c r="CY369" s="70"/>
      <c r="CZ369" s="71"/>
      <c r="DA369" s="261"/>
      <c r="DB369" s="19"/>
      <c r="DC369" s="19"/>
      <c r="DD369" s="69"/>
      <c r="DE369" s="70"/>
      <c r="DF369" s="70"/>
      <c r="DG369" s="70"/>
      <c r="DH369" s="71"/>
      <c r="DI369" s="261"/>
      <c r="DJ369" s="19"/>
      <c r="DK369" s="19"/>
      <c r="DL369" s="69"/>
      <c r="DM369" s="70"/>
      <c r="DN369" s="70"/>
      <c r="DO369" s="70"/>
      <c r="DP369" s="71"/>
      <c r="DQ369" s="261"/>
      <c r="DR369" s="19"/>
      <c r="DS369" s="19"/>
      <c r="DT369" s="69"/>
      <c r="DU369" s="70"/>
      <c r="DV369" s="70"/>
      <c r="DW369" s="70"/>
      <c r="DX369" s="71"/>
      <c r="DY369" s="261"/>
      <c r="DZ369" s="19"/>
      <c r="EA369" s="19"/>
      <c r="EB369" s="388"/>
      <c r="EC369" s="67"/>
      <c r="ED369" s="67"/>
      <c r="EE369" s="67"/>
      <c r="EF369" s="389"/>
      <c r="EG369" s="390"/>
      <c r="EH369" s="19"/>
      <c r="EI369" s="19"/>
      <c r="EJ369" s="69"/>
      <c r="EK369" s="70"/>
      <c r="EL369" s="70"/>
      <c r="EM369" s="70"/>
      <c r="EN369" s="71"/>
      <c r="EO369" s="261"/>
      <c r="EP369" s="19"/>
      <c r="EQ369" s="19"/>
    </row>
    <row r="370" spans="1:147" ht="37.5" customHeight="1">
      <c r="A370" s="67"/>
      <c r="B370" s="68"/>
      <c r="C370" s="68"/>
      <c r="D370" s="69"/>
      <c r="E370" s="70"/>
      <c r="F370" s="70"/>
      <c r="G370" s="70"/>
      <c r="H370" s="71"/>
      <c r="I370" s="261"/>
      <c r="J370" s="19"/>
      <c r="K370" s="19"/>
      <c r="L370" s="69"/>
      <c r="M370" s="70"/>
      <c r="N370" s="70"/>
      <c r="O370" s="70"/>
      <c r="P370" s="71"/>
      <c r="Q370" s="261"/>
      <c r="R370" s="19"/>
      <c r="S370" s="19"/>
      <c r="T370" s="69"/>
      <c r="U370" s="70"/>
      <c r="V370" s="70"/>
      <c r="W370" s="70"/>
      <c r="X370" s="71"/>
      <c r="Y370" s="261"/>
      <c r="Z370" s="19"/>
      <c r="AA370" s="19"/>
      <c r="AB370" s="69"/>
      <c r="AC370" s="70"/>
      <c r="AD370" s="70"/>
      <c r="AE370" s="70"/>
      <c r="AF370" s="71"/>
      <c r="AG370" s="261"/>
      <c r="AH370" s="19"/>
      <c r="AI370" s="19"/>
      <c r="AJ370" s="69"/>
      <c r="AK370" s="70"/>
      <c r="AL370" s="70"/>
      <c r="AM370" s="70"/>
      <c r="AN370" s="71"/>
      <c r="AO370" s="261"/>
      <c r="AP370" s="19"/>
      <c r="AQ370" s="19"/>
      <c r="AR370" s="69"/>
      <c r="AS370" s="70"/>
      <c r="AT370" s="70"/>
      <c r="AU370" s="70"/>
      <c r="AV370" s="71"/>
      <c r="AW370" s="261"/>
      <c r="AX370" s="19"/>
      <c r="AY370" s="19"/>
      <c r="AZ370" s="69"/>
      <c r="BA370" s="70"/>
      <c r="BB370" s="70"/>
      <c r="BC370" s="70"/>
      <c r="BD370" s="71"/>
      <c r="BE370" s="261"/>
      <c r="BF370" s="19"/>
      <c r="BG370" s="19"/>
      <c r="BH370" s="69"/>
      <c r="BI370" s="70"/>
      <c r="BJ370" s="70"/>
      <c r="BK370" s="70"/>
      <c r="BL370" s="71"/>
      <c r="BM370" s="261"/>
      <c r="BN370" s="19"/>
      <c r="BO370" s="19"/>
      <c r="BP370" s="69"/>
      <c r="BQ370" s="70"/>
      <c r="BR370" s="70"/>
      <c r="BS370" s="70"/>
      <c r="BT370" s="71"/>
      <c r="BU370" s="261"/>
      <c r="BV370" s="19"/>
      <c r="BW370" s="19"/>
      <c r="BX370" s="69"/>
      <c r="BY370" s="70"/>
      <c r="BZ370" s="70"/>
      <c r="CA370" s="70"/>
      <c r="CB370" s="71"/>
      <c r="CC370" s="261"/>
      <c r="CD370" s="19"/>
      <c r="CE370" s="19"/>
      <c r="CF370" s="69"/>
      <c r="CG370" s="70"/>
      <c r="CH370" s="70"/>
      <c r="CI370" s="70"/>
      <c r="CJ370" s="71"/>
      <c r="CK370" s="261"/>
      <c r="CL370" s="19"/>
      <c r="CM370" s="19"/>
      <c r="CN370" s="69"/>
      <c r="CO370" s="70"/>
      <c r="CP370" s="70"/>
      <c r="CQ370" s="70"/>
      <c r="CR370" s="71"/>
      <c r="CS370" s="261"/>
      <c r="CT370" s="19"/>
      <c r="CU370" s="19"/>
      <c r="CV370" s="69"/>
      <c r="CW370" s="70"/>
      <c r="CX370" s="70"/>
      <c r="CY370" s="70"/>
      <c r="CZ370" s="71"/>
      <c r="DA370" s="261"/>
      <c r="DB370" s="19"/>
      <c r="DC370" s="19"/>
      <c r="DD370" s="69"/>
      <c r="DE370" s="70"/>
      <c r="DF370" s="70"/>
      <c r="DG370" s="70"/>
      <c r="DH370" s="71"/>
      <c r="DI370" s="261"/>
      <c r="DJ370" s="19"/>
      <c r="DK370" s="19"/>
      <c r="DL370" s="69"/>
      <c r="DM370" s="70"/>
      <c r="DN370" s="70"/>
      <c r="DO370" s="70"/>
      <c r="DP370" s="71"/>
      <c r="DQ370" s="261"/>
      <c r="DR370" s="19"/>
      <c r="DS370" s="19"/>
      <c r="DT370" s="69"/>
      <c r="DU370" s="70"/>
      <c r="DV370" s="70"/>
      <c r="DW370" s="70"/>
      <c r="DX370" s="71"/>
      <c r="DY370" s="261"/>
      <c r="DZ370" s="19"/>
      <c r="EA370" s="19"/>
      <c r="EB370" s="388"/>
      <c r="EC370" s="67"/>
      <c r="ED370" s="67"/>
      <c r="EE370" s="67"/>
      <c r="EF370" s="389"/>
      <c r="EG370" s="390"/>
      <c r="EH370" s="19"/>
      <c r="EI370" s="19"/>
      <c r="EJ370" s="69"/>
      <c r="EK370" s="70"/>
      <c r="EL370" s="70"/>
      <c r="EM370" s="70"/>
      <c r="EN370" s="71"/>
      <c r="EO370" s="261"/>
      <c r="EP370" s="19"/>
      <c r="EQ370" s="19"/>
    </row>
    <row r="371" spans="1:147" ht="37.5" customHeight="1">
      <c r="A371" s="19"/>
      <c r="B371" s="19"/>
      <c r="C371" s="19"/>
      <c r="D371" s="13"/>
      <c r="E371" s="13"/>
      <c r="F371" s="13"/>
      <c r="G371" s="13"/>
      <c r="H371" s="13"/>
      <c r="I371" s="130"/>
      <c r="J371" s="19"/>
      <c r="K371" s="19"/>
      <c r="L371" s="13"/>
      <c r="M371" s="13"/>
      <c r="N371" s="13"/>
      <c r="O371" s="13"/>
      <c r="P371" s="13"/>
      <c r="Q371" s="130"/>
      <c r="R371" s="19"/>
      <c r="S371" s="19"/>
      <c r="T371" s="13"/>
      <c r="U371" s="13"/>
      <c r="V371" s="13"/>
      <c r="W371" s="13"/>
      <c r="X371" s="13"/>
      <c r="Y371" s="130"/>
      <c r="Z371" s="19"/>
      <c r="AA371" s="19"/>
      <c r="AB371" s="13"/>
      <c r="AC371" s="13"/>
      <c r="AD371" s="13"/>
      <c r="AE371" s="13"/>
      <c r="AF371" s="13"/>
      <c r="AG371" s="130"/>
      <c r="AH371" s="19"/>
      <c r="AI371" s="19"/>
      <c r="AJ371" s="13"/>
      <c r="AK371" s="13"/>
      <c r="AL371" s="13"/>
      <c r="AM371" s="13"/>
      <c r="AN371" s="13"/>
      <c r="AO371" s="130"/>
      <c r="AP371" s="19"/>
      <c r="AQ371" s="19"/>
      <c r="AR371" s="13"/>
      <c r="AS371" s="13"/>
      <c r="AT371" s="13"/>
      <c r="AU371" s="13"/>
      <c r="AV371" s="13"/>
      <c r="AW371" s="130"/>
      <c r="AX371" s="19"/>
      <c r="AY371" s="19"/>
      <c r="AZ371" s="13"/>
      <c r="BA371" s="13"/>
      <c r="BB371" s="13"/>
      <c r="BC371" s="13"/>
      <c r="BD371" s="13"/>
      <c r="BE371" s="130"/>
      <c r="BF371" s="19"/>
      <c r="BG371" s="19"/>
      <c r="BH371" s="13"/>
      <c r="BI371" s="13"/>
      <c r="BJ371" s="13"/>
      <c r="BK371" s="13"/>
      <c r="BL371" s="13"/>
      <c r="BM371" s="130"/>
      <c r="BN371" s="19"/>
      <c r="BO371" s="19"/>
      <c r="BP371" s="13"/>
      <c r="BQ371" s="13"/>
      <c r="BR371" s="13"/>
      <c r="BS371" s="13"/>
      <c r="BT371" s="13"/>
      <c r="BU371" s="130"/>
      <c r="BV371" s="19"/>
      <c r="BW371" s="19"/>
      <c r="BX371" s="13"/>
      <c r="BY371" s="13"/>
      <c r="BZ371" s="13"/>
      <c r="CA371" s="13"/>
      <c r="CB371" s="13"/>
      <c r="CC371" s="130"/>
      <c r="CD371" s="19"/>
      <c r="CE371" s="19"/>
      <c r="CF371" s="13"/>
      <c r="CG371" s="13"/>
      <c r="CH371" s="13"/>
      <c r="CI371" s="13"/>
      <c r="CJ371" s="13"/>
      <c r="CK371" s="130"/>
      <c r="CL371" s="19"/>
      <c r="CM371" s="19"/>
      <c r="CN371" s="13"/>
      <c r="CO371" s="13"/>
      <c r="CP371" s="13"/>
      <c r="CQ371" s="13"/>
      <c r="CR371" s="13"/>
      <c r="CS371" s="130"/>
      <c r="CT371" s="19"/>
      <c r="CU371" s="19"/>
      <c r="CV371" s="13"/>
      <c r="CW371" s="13"/>
      <c r="CX371" s="13"/>
      <c r="CY371" s="13"/>
      <c r="CZ371" s="13"/>
      <c r="DA371" s="130"/>
      <c r="DB371" s="19"/>
      <c r="DC371" s="19"/>
      <c r="DD371" s="13"/>
      <c r="DE371" s="13"/>
      <c r="DF371" s="13"/>
      <c r="DG371" s="13"/>
      <c r="DH371" s="13"/>
      <c r="DI371" s="130"/>
      <c r="DJ371" s="19"/>
      <c r="DK371" s="19"/>
      <c r="DL371" s="13"/>
      <c r="DM371" s="13"/>
      <c r="DN371" s="13"/>
      <c r="DO371" s="13"/>
      <c r="DP371" s="13"/>
      <c r="DQ371" s="130"/>
      <c r="DR371" s="19"/>
      <c r="DS371" s="19"/>
      <c r="DT371" s="13"/>
      <c r="DU371" s="13"/>
      <c r="DV371" s="13"/>
      <c r="DW371" s="13"/>
      <c r="DX371" s="13"/>
      <c r="DY371" s="130"/>
      <c r="DZ371" s="19"/>
      <c r="EA371" s="19"/>
      <c r="EB371" s="194"/>
      <c r="EC371" s="194"/>
      <c r="ED371" s="194"/>
      <c r="EE371" s="194"/>
      <c r="EF371" s="194"/>
      <c r="EG371" s="391"/>
      <c r="EH371" s="19"/>
      <c r="EI371" s="19"/>
      <c r="EJ371" s="13"/>
      <c r="EK371" s="13"/>
      <c r="EL371" s="13"/>
      <c r="EM371" s="13"/>
      <c r="EN371" s="13"/>
      <c r="EO371" s="130"/>
      <c r="EP371" s="19"/>
      <c r="EQ371" s="19"/>
    </row>
    <row r="372" spans="1:147" ht="15.75" customHeight="1">
      <c r="D372" s="19"/>
      <c r="E372" s="19"/>
      <c r="F372" s="19"/>
      <c r="G372" s="19"/>
      <c r="H372" s="19"/>
      <c r="I372" s="392"/>
      <c r="L372" s="19"/>
      <c r="M372" s="19"/>
      <c r="N372" s="19"/>
      <c r="O372" s="19"/>
      <c r="P372" s="19"/>
      <c r="Q372" s="392"/>
      <c r="R372" s="19"/>
      <c r="S372" s="19"/>
      <c r="T372" s="19"/>
      <c r="U372" s="19"/>
      <c r="V372" s="19"/>
      <c r="W372" s="19"/>
      <c r="X372" s="19"/>
      <c r="Y372" s="392"/>
      <c r="Z372" s="19"/>
      <c r="AA372" s="19"/>
      <c r="AB372" s="19"/>
      <c r="AC372" s="19"/>
      <c r="AD372" s="19"/>
      <c r="AE372" s="19"/>
      <c r="AF372" s="19"/>
      <c r="AG372" s="392"/>
      <c r="AH372" s="19"/>
      <c r="AI372" s="19"/>
      <c r="AJ372" s="19"/>
      <c r="AK372" s="19"/>
      <c r="AL372" s="19"/>
      <c r="AM372" s="19"/>
      <c r="AN372" s="19"/>
      <c r="AO372" s="392"/>
      <c r="AP372" s="19"/>
      <c r="AQ372" s="19"/>
      <c r="AR372" s="19"/>
      <c r="AS372" s="19"/>
      <c r="AT372" s="19"/>
      <c r="AU372" s="19"/>
      <c r="AV372" s="19"/>
      <c r="AW372" s="392"/>
      <c r="AX372" s="19"/>
      <c r="AY372" s="19"/>
      <c r="AZ372" s="19"/>
      <c r="BA372" s="19"/>
      <c r="BB372" s="19"/>
      <c r="BC372" s="19"/>
      <c r="BD372" s="19"/>
      <c r="BE372" s="392"/>
      <c r="BF372" s="19"/>
      <c r="BG372" s="19"/>
      <c r="BH372" s="19"/>
      <c r="BI372" s="19"/>
      <c r="BJ372" s="19"/>
      <c r="BK372" s="19"/>
      <c r="BL372" s="19"/>
      <c r="BM372" s="392"/>
      <c r="BN372" s="19"/>
      <c r="BO372" s="19"/>
      <c r="BP372" s="19"/>
      <c r="BQ372" s="19"/>
      <c r="BR372" s="19"/>
      <c r="BS372" s="19"/>
      <c r="BT372" s="19"/>
      <c r="BU372" s="392"/>
      <c r="BV372" s="19"/>
      <c r="BW372" s="19"/>
      <c r="BX372" s="19"/>
      <c r="BY372" s="19"/>
      <c r="BZ372" s="19"/>
      <c r="CA372" s="19"/>
      <c r="CB372" s="19"/>
      <c r="CC372" s="392"/>
      <c r="CD372" s="19"/>
      <c r="CE372" s="19"/>
      <c r="CF372" s="19"/>
      <c r="CG372" s="19"/>
      <c r="CH372" s="19"/>
      <c r="CI372" s="19"/>
      <c r="CJ372" s="19"/>
      <c r="CK372" s="392"/>
      <c r="CL372" s="19"/>
      <c r="CM372" s="19"/>
      <c r="CN372" s="19"/>
      <c r="CO372" s="19"/>
      <c r="CP372" s="19"/>
      <c r="CQ372" s="19"/>
      <c r="CR372" s="19"/>
      <c r="CS372" s="392"/>
      <c r="CT372" s="19"/>
      <c r="CU372" s="19"/>
      <c r="CV372" s="19"/>
      <c r="CW372" s="19"/>
      <c r="CX372" s="19"/>
      <c r="CY372" s="19"/>
      <c r="CZ372" s="19"/>
      <c r="DA372" s="392"/>
      <c r="DB372" s="19"/>
      <c r="DC372" s="19"/>
      <c r="DD372" s="19"/>
      <c r="DE372" s="19"/>
      <c r="DF372" s="19"/>
      <c r="DG372" s="19"/>
      <c r="DH372" s="19"/>
      <c r="DI372" s="392"/>
      <c r="DJ372" s="19"/>
      <c r="DK372" s="19"/>
      <c r="DL372" s="19"/>
      <c r="DM372" s="19"/>
      <c r="DN372" s="19"/>
      <c r="DO372" s="19"/>
      <c r="DP372" s="19"/>
      <c r="DQ372" s="392"/>
      <c r="DR372" s="19"/>
      <c r="DS372" s="19"/>
      <c r="DT372" s="19"/>
      <c r="DU372" s="19"/>
      <c r="DV372" s="19"/>
      <c r="DW372" s="19"/>
      <c r="DX372" s="19"/>
      <c r="DY372" s="392"/>
      <c r="DZ372" s="19"/>
      <c r="EA372" s="19"/>
      <c r="EB372" s="194"/>
      <c r="EC372" s="194"/>
      <c r="ED372" s="194"/>
      <c r="EE372" s="194"/>
      <c r="EF372" s="194"/>
      <c r="EG372" s="391"/>
      <c r="EH372" s="19"/>
      <c r="EI372" s="19"/>
      <c r="EJ372" s="19"/>
      <c r="EK372" s="19"/>
      <c r="EL372" s="19"/>
      <c r="EM372" s="19"/>
      <c r="EN372" s="19"/>
      <c r="EO372" s="392"/>
      <c r="EP372" s="19"/>
      <c r="EQ372" s="19"/>
    </row>
    <row r="373" spans="1:147" ht="15.75" customHeight="1">
      <c r="D373" s="19"/>
      <c r="E373" s="19"/>
      <c r="F373" s="19"/>
      <c r="G373" s="19"/>
      <c r="H373" s="19"/>
      <c r="I373" s="392"/>
      <c r="L373" s="19"/>
      <c r="M373" s="19"/>
      <c r="N373" s="19"/>
      <c r="O373" s="19"/>
      <c r="P373" s="19"/>
      <c r="Q373" s="392"/>
      <c r="R373" s="19"/>
      <c r="S373" s="19"/>
      <c r="T373" s="19"/>
      <c r="U373" s="19"/>
      <c r="V373" s="19"/>
      <c r="W373" s="19"/>
      <c r="X373" s="19"/>
      <c r="Y373" s="392"/>
      <c r="Z373" s="19"/>
      <c r="AA373" s="19"/>
      <c r="AB373" s="19"/>
      <c r="AC373" s="19"/>
      <c r="AD373" s="19"/>
      <c r="AE373" s="19"/>
      <c r="AF373" s="19"/>
      <c r="AG373" s="392"/>
      <c r="AH373" s="19"/>
      <c r="AI373" s="19"/>
      <c r="AJ373" s="19"/>
      <c r="AK373" s="19"/>
      <c r="AL373" s="19"/>
      <c r="AM373" s="19"/>
      <c r="AN373" s="19"/>
      <c r="AO373" s="392"/>
      <c r="AP373" s="19"/>
      <c r="AQ373" s="19"/>
      <c r="AR373" s="19"/>
      <c r="AS373" s="19"/>
      <c r="AT373" s="19"/>
      <c r="AU373" s="19"/>
      <c r="AV373" s="19"/>
      <c r="AW373" s="392"/>
      <c r="AX373" s="19"/>
      <c r="AY373" s="19"/>
      <c r="AZ373" s="19"/>
      <c r="BA373" s="19"/>
      <c r="BB373" s="19"/>
      <c r="BC373" s="19"/>
      <c r="BD373" s="19"/>
      <c r="BE373" s="392"/>
      <c r="BF373" s="19"/>
      <c r="BG373" s="19"/>
      <c r="BH373" s="19"/>
      <c r="BI373" s="19"/>
      <c r="BJ373" s="19"/>
      <c r="BK373" s="19"/>
      <c r="BL373" s="19"/>
      <c r="BM373" s="392"/>
      <c r="BN373" s="19"/>
      <c r="BO373" s="19"/>
      <c r="BP373" s="19"/>
      <c r="BQ373" s="19"/>
      <c r="BR373" s="19"/>
      <c r="BS373" s="19"/>
      <c r="BT373" s="19"/>
      <c r="BU373" s="392"/>
      <c r="BV373" s="19"/>
      <c r="BW373" s="19"/>
      <c r="BX373" s="19"/>
      <c r="BY373" s="19"/>
      <c r="BZ373" s="19"/>
      <c r="CA373" s="19"/>
      <c r="CB373" s="19"/>
      <c r="CC373" s="392"/>
      <c r="CD373" s="19"/>
      <c r="CE373" s="19"/>
      <c r="CF373" s="19"/>
      <c r="CG373" s="19"/>
      <c r="CH373" s="19"/>
      <c r="CI373" s="19"/>
      <c r="CJ373" s="19"/>
      <c r="CK373" s="392"/>
      <c r="CL373" s="19"/>
      <c r="CM373" s="19"/>
      <c r="CN373" s="19"/>
      <c r="CO373" s="19"/>
      <c r="CP373" s="19"/>
      <c r="CQ373" s="19"/>
      <c r="CR373" s="19"/>
      <c r="CS373" s="392"/>
      <c r="CT373" s="19"/>
      <c r="CU373" s="19"/>
      <c r="CV373" s="19"/>
      <c r="CW373" s="19"/>
      <c r="CX373" s="19"/>
      <c r="CY373" s="19"/>
      <c r="CZ373" s="19"/>
      <c r="DA373" s="392"/>
      <c r="DB373" s="19"/>
      <c r="DC373" s="19"/>
      <c r="DD373" s="19"/>
      <c r="DE373" s="19"/>
      <c r="DF373" s="19"/>
      <c r="DG373" s="19"/>
      <c r="DH373" s="19"/>
      <c r="DI373" s="392"/>
      <c r="DJ373" s="19"/>
      <c r="DK373" s="19"/>
      <c r="DL373" s="19"/>
      <c r="DM373" s="19"/>
      <c r="DN373" s="19"/>
      <c r="DO373" s="19"/>
      <c r="DP373" s="19"/>
      <c r="DQ373" s="392"/>
      <c r="DR373" s="19"/>
      <c r="DS373" s="19"/>
      <c r="DT373" s="19"/>
      <c r="DU373" s="19"/>
      <c r="DV373" s="19"/>
      <c r="DW373" s="19"/>
      <c r="DX373" s="19"/>
      <c r="DY373" s="392"/>
      <c r="DZ373" s="19"/>
      <c r="EA373" s="19"/>
      <c r="EB373" s="194"/>
      <c r="EC373" s="194"/>
      <c r="ED373" s="194"/>
      <c r="EE373" s="194"/>
      <c r="EF373" s="194"/>
      <c r="EG373" s="391"/>
      <c r="EH373" s="19"/>
      <c r="EI373" s="19"/>
      <c r="EJ373" s="19"/>
      <c r="EK373" s="19"/>
      <c r="EL373" s="19"/>
      <c r="EM373" s="19"/>
      <c r="EN373" s="19"/>
      <c r="EO373" s="392"/>
      <c r="EP373" s="19"/>
      <c r="EQ373" s="19"/>
    </row>
    <row r="374" spans="1:147" ht="15.75" customHeight="1">
      <c r="D374" s="19"/>
      <c r="E374" s="19"/>
      <c r="F374" s="19"/>
      <c r="G374" s="19"/>
      <c r="H374" s="19"/>
      <c r="I374" s="392"/>
      <c r="L374" s="19"/>
      <c r="M374" s="19"/>
      <c r="N374" s="19"/>
      <c r="O374" s="19"/>
      <c r="P374" s="19"/>
      <c r="Q374" s="392"/>
      <c r="R374" s="19"/>
      <c r="S374" s="19"/>
      <c r="T374" s="19"/>
      <c r="U374" s="19"/>
      <c r="V374" s="19"/>
      <c r="W374" s="19"/>
      <c r="X374" s="19"/>
      <c r="Y374" s="392"/>
      <c r="Z374" s="19"/>
      <c r="AA374" s="19"/>
      <c r="AB374" s="19"/>
      <c r="AC374" s="19"/>
      <c r="AD374" s="19"/>
      <c r="AE374" s="19"/>
      <c r="AF374" s="19"/>
      <c r="AG374" s="392"/>
      <c r="AH374" s="19"/>
      <c r="AI374" s="19"/>
      <c r="AJ374" s="19"/>
      <c r="AK374" s="19"/>
      <c r="AL374" s="19"/>
      <c r="AM374" s="19"/>
      <c r="AN374" s="19"/>
      <c r="AO374" s="392"/>
      <c r="AP374" s="19"/>
      <c r="AQ374" s="19"/>
      <c r="AR374" s="19"/>
      <c r="AS374" s="19"/>
      <c r="AT374" s="19"/>
      <c r="AU374" s="19"/>
      <c r="AV374" s="19"/>
      <c r="AW374" s="392"/>
      <c r="AX374" s="19"/>
      <c r="AY374" s="19"/>
      <c r="AZ374" s="19"/>
      <c r="BA374" s="19"/>
      <c r="BB374" s="19"/>
      <c r="BC374" s="19"/>
      <c r="BD374" s="19"/>
      <c r="BE374" s="392"/>
      <c r="BF374" s="19"/>
      <c r="BG374" s="19"/>
      <c r="BH374" s="19"/>
      <c r="BI374" s="19"/>
      <c r="BJ374" s="19"/>
      <c r="BK374" s="19"/>
      <c r="BL374" s="19"/>
      <c r="BM374" s="392"/>
      <c r="BN374" s="19"/>
      <c r="BO374" s="19"/>
      <c r="BP374" s="19"/>
      <c r="BQ374" s="19"/>
      <c r="BR374" s="19"/>
      <c r="BS374" s="19"/>
      <c r="BT374" s="19"/>
      <c r="BU374" s="392"/>
      <c r="BV374" s="19"/>
      <c r="BW374" s="19"/>
      <c r="BX374" s="19"/>
      <c r="BY374" s="19"/>
      <c r="BZ374" s="19"/>
      <c r="CA374" s="19"/>
      <c r="CB374" s="19"/>
      <c r="CC374" s="392"/>
      <c r="CD374" s="19"/>
      <c r="CE374" s="19"/>
      <c r="CF374" s="19"/>
      <c r="CG374" s="19"/>
      <c r="CH374" s="19"/>
      <c r="CI374" s="19"/>
      <c r="CJ374" s="19"/>
      <c r="CK374" s="392"/>
      <c r="CL374" s="19"/>
      <c r="CM374" s="19"/>
      <c r="CN374" s="19"/>
      <c r="CO374" s="19"/>
      <c r="CP374" s="19"/>
      <c r="CQ374" s="19"/>
      <c r="CR374" s="19"/>
      <c r="CS374" s="392"/>
      <c r="CT374" s="19"/>
      <c r="CU374" s="19"/>
      <c r="CV374" s="19"/>
      <c r="CW374" s="19"/>
      <c r="CX374" s="19"/>
      <c r="CY374" s="19"/>
      <c r="CZ374" s="19"/>
      <c r="DA374" s="392"/>
      <c r="DB374" s="19"/>
      <c r="DC374" s="19"/>
      <c r="DD374" s="19"/>
      <c r="DE374" s="19"/>
      <c r="DF374" s="19"/>
      <c r="DG374" s="19"/>
      <c r="DH374" s="19"/>
      <c r="DI374" s="392"/>
      <c r="DJ374" s="19"/>
      <c r="DK374" s="19"/>
      <c r="DL374" s="19"/>
      <c r="DM374" s="19"/>
      <c r="DN374" s="19"/>
      <c r="DO374" s="19"/>
      <c r="DP374" s="19"/>
      <c r="DQ374" s="392"/>
      <c r="DR374" s="19"/>
      <c r="DS374" s="19"/>
      <c r="DT374" s="19"/>
      <c r="DU374" s="19"/>
      <c r="DV374" s="19"/>
      <c r="DW374" s="19"/>
      <c r="DX374" s="19"/>
      <c r="DY374" s="392"/>
      <c r="DZ374" s="19"/>
      <c r="EA374" s="19"/>
      <c r="EB374" s="194"/>
      <c r="EC374" s="194"/>
      <c r="ED374" s="194"/>
      <c r="EE374" s="194"/>
      <c r="EF374" s="194"/>
      <c r="EG374" s="391"/>
      <c r="EH374" s="19"/>
      <c r="EI374" s="19"/>
      <c r="EJ374" s="19"/>
      <c r="EK374" s="19"/>
      <c r="EL374" s="19"/>
      <c r="EM374" s="19"/>
      <c r="EN374" s="19"/>
      <c r="EO374" s="392"/>
      <c r="EP374" s="19"/>
      <c r="EQ374" s="19"/>
    </row>
    <row r="375" spans="1:147" ht="15.75" customHeight="1">
      <c r="D375" s="19"/>
      <c r="E375" s="19"/>
      <c r="F375" s="19"/>
      <c r="G375" s="19"/>
      <c r="H375" s="19"/>
      <c r="I375" s="392"/>
      <c r="L375" s="19"/>
      <c r="M375" s="19"/>
      <c r="N375" s="19"/>
      <c r="O375" s="19"/>
      <c r="P375" s="19"/>
      <c r="Q375" s="392"/>
      <c r="R375" s="19"/>
      <c r="S375" s="19"/>
      <c r="T375" s="19"/>
      <c r="U375" s="19"/>
      <c r="V375" s="19"/>
      <c r="W375" s="19"/>
      <c r="X375" s="19"/>
      <c r="Y375" s="392"/>
      <c r="Z375" s="19"/>
      <c r="AA375" s="19"/>
      <c r="AB375" s="19"/>
      <c r="AC375" s="19"/>
      <c r="AD375" s="19"/>
      <c r="AE375" s="19"/>
      <c r="AF375" s="19"/>
      <c r="AG375" s="392"/>
      <c r="AH375" s="19"/>
      <c r="AI375" s="19"/>
      <c r="AJ375" s="19"/>
      <c r="AK375" s="19"/>
      <c r="AL375" s="19"/>
      <c r="AM375" s="19"/>
      <c r="AN375" s="19"/>
      <c r="AO375" s="392"/>
      <c r="AP375" s="19"/>
      <c r="AQ375" s="19"/>
      <c r="AR375" s="19"/>
      <c r="AS375" s="19"/>
      <c r="AT375" s="19"/>
      <c r="AU375" s="19"/>
      <c r="AV375" s="19"/>
      <c r="AW375" s="392"/>
      <c r="AX375" s="19"/>
      <c r="AY375" s="19"/>
      <c r="AZ375" s="19"/>
      <c r="BA375" s="19"/>
      <c r="BB375" s="19"/>
      <c r="BC375" s="19"/>
      <c r="BD375" s="19"/>
      <c r="BE375" s="392"/>
      <c r="BF375" s="19"/>
      <c r="BG375" s="19"/>
      <c r="BH375" s="19"/>
      <c r="BI375" s="19"/>
      <c r="BJ375" s="19"/>
      <c r="BK375" s="19"/>
      <c r="BL375" s="19"/>
      <c r="BM375" s="392"/>
      <c r="BN375" s="19"/>
      <c r="BO375" s="19"/>
      <c r="BP375" s="19"/>
      <c r="BQ375" s="19"/>
      <c r="BR375" s="19"/>
      <c r="BS375" s="19"/>
      <c r="BT375" s="19"/>
      <c r="BU375" s="392"/>
      <c r="BV375" s="19"/>
      <c r="BW375" s="19"/>
      <c r="BX375" s="19"/>
      <c r="BY375" s="19"/>
      <c r="BZ375" s="19"/>
      <c r="CA375" s="19"/>
      <c r="CB375" s="19"/>
      <c r="CC375" s="392"/>
      <c r="CD375" s="19"/>
      <c r="CE375" s="19"/>
      <c r="CF375" s="19"/>
      <c r="CG375" s="19"/>
      <c r="CH375" s="19"/>
      <c r="CI375" s="19"/>
      <c r="CJ375" s="19"/>
      <c r="CK375" s="392"/>
      <c r="CL375" s="19"/>
      <c r="CM375" s="19"/>
      <c r="CN375" s="19"/>
      <c r="CO375" s="19"/>
      <c r="CP375" s="19"/>
      <c r="CQ375" s="19"/>
      <c r="CR375" s="19"/>
      <c r="CS375" s="392"/>
      <c r="CT375" s="19"/>
      <c r="CU375" s="19"/>
      <c r="CV375" s="19"/>
      <c r="CW375" s="19"/>
      <c r="CX375" s="19"/>
      <c r="CY375" s="19"/>
      <c r="CZ375" s="19"/>
      <c r="DA375" s="392"/>
      <c r="DB375" s="19"/>
      <c r="DC375" s="19"/>
      <c r="DD375" s="19"/>
      <c r="DE375" s="19"/>
      <c r="DF375" s="19"/>
      <c r="DG375" s="19"/>
      <c r="DH375" s="19"/>
      <c r="DI375" s="392"/>
      <c r="DJ375" s="19"/>
      <c r="DK375" s="19"/>
      <c r="DL375" s="19"/>
      <c r="DM375" s="19"/>
      <c r="DN375" s="19"/>
      <c r="DO375" s="19"/>
      <c r="DP375" s="19"/>
      <c r="DQ375" s="392"/>
      <c r="DR375" s="19"/>
      <c r="DS375" s="19"/>
      <c r="DT375" s="19"/>
      <c r="DU375" s="19"/>
      <c r="DV375" s="19"/>
      <c r="DW375" s="19"/>
      <c r="DX375" s="19"/>
      <c r="DY375" s="392"/>
      <c r="DZ375" s="19"/>
      <c r="EA375" s="19"/>
      <c r="EB375" s="194"/>
      <c r="EC375" s="194"/>
      <c r="ED375" s="194"/>
      <c r="EE375" s="194"/>
      <c r="EF375" s="194"/>
      <c r="EG375" s="391"/>
      <c r="EH375" s="19"/>
      <c r="EI375" s="19"/>
      <c r="EJ375" s="19"/>
      <c r="EK375" s="19"/>
      <c r="EL375" s="19"/>
      <c r="EM375" s="19"/>
      <c r="EN375" s="19"/>
      <c r="EO375" s="392"/>
      <c r="EP375" s="19"/>
      <c r="EQ375" s="19"/>
    </row>
    <row r="376" spans="1:147" ht="15.75" customHeight="1">
      <c r="D376" s="19"/>
      <c r="E376" s="19"/>
      <c r="F376" s="19"/>
      <c r="G376" s="19"/>
      <c r="H376" s="19"/>
      <c r="I376" s="392"/>
      <c r="L376" s="19"/>
      <c r="M376" s="19"/>
      <c r="N376" s="19"/>
      <c r="O376" s="19"/>
      <c r="P376" s="19"/>
      <c r="Q376" s="392"/>
      <c r="R376" s="19"/>
      <c r="S376" s="19"/>
      <c r="T376" s="19"/>
      <c r="U376" s="19"/>
      <c r="V376" s="19"/>
      <c r="W376" s="19"/>
      <c r="X376" s="19"/>
      <c r="Y376" s="392"/>
      <c r="Z376" s="19"/>
      <c r="AA376" s="19"/>
      <c r="AB376" s="19"/>
      <c r="AC376" s="19"/>
      <c r="AD376" s="19"/>
      <c r="AE376" s="19"/>
      <c r="AF376" s="19"/>
      <c r="AG376" s="392"/>
      <c r="AH376" s="19"/>
      <c r="AI376" s="19"/>
      <c r="AJ376" s="19"/>
      <c r="AK376" s="19"/>
      <c r="AL376" s="19"/>
      <c r="AM376" s="19"/>
      <c r="AN376" s="19"/>
      <c r="AO376" s="392"/>
      <c r="AP376" s="19"/>
      <c r="AQ376" s="19"/>
      <c r="AR376" s="19"/>
      <c r="AS376" s="19"/>
      <c r="AT376" s="19"/>
      <c r="AU376" s="19"/>
      <c r="AV376" s="19"/>
      <c r="AW376" s="392"/>
      <c r="AX376" s="19"/>
      <c r="AY376" s="19"/>
      <c r="AZ376" s="19"/>
      <c r="BA376" s="19"/>
      <c r="BB376" s="19"/>
      <c r="BC376" s="19"/>
      <c r="BD376" s="19"/>
      <c r="BE376" s="392"/>
      <c r="BF376" s="19"/>
      <c r="BG376" s="19"/>
      <c r="BH376" s="19"/>
      <c r="BI376" s="19"/>
      <c r="BJ376" s="19"/>
      <c r="BK376" s="19"/>
      <c r="BL376" s="19"/>
      <c r="BM376" s="392"/>
      <c r="BN376" s="19"/>
      <c r="BO376" s="19"/>
      <c r="BP376" s="19"/>
      <c r="BQ376" s="19"/>
      <c r="BR376" s="19"/>
      <c r="BS376" s="19"/>
      <c r="BT376" s="19"/>
      <c r="BU376" s="392"/>
      <c r="BV376" s="19"/>
      <c r="BW376" s="19"/>
      <c r="BX376" s="19"/>
      <c r="BY376" s="19"/>
      <c r="BZ376" s="19"/>
      <c r="CA376" s="19"/>
      <c r="CB376" s="19"/>
      <c r="CC376" s="392"/>
      <c r="CD376" s="19"/>
      <c r="CE376" s="19"/>
      <c r="CF376" s="19"/>
      <c r="CG376" s="19"/>
      <c r="CH376" s="19"/>
      <c r="CI376" s="19"/>
      <c r="CJ376" s="19"/>
      <c r="CK376" s="392"/>
      <c r="CL376" s="19"/>
      <c r="CM376" s="19"/>
      <c r="CN376" s="19"/>
      <c r="CO376" s="19"/>
      <c r="CP376" s="19"/>
      <c r="CQ376" s="19"/>
      <c r="CR376" s="19"/>
      <c r="CS376" s="392"/>
      <c r="CT376" s="19"/>
      <c r="CU376" s="19"/>
      <c r="CV376" s="19"/>
      <c r="CW376" s="19"/>
      <c r="CX376" s="19"/>
      <c r="CY376" s="19"/>
      <c r="CZ376" s="19"/>
      <c r="DA376" s="392"/>
      <c r="DB376" s="19"/>
      <c r="DC376" s="19"/>
      <c r="DD376" s="19"/>
      <c r="DE376" s="19"/>
      <c r="DF376" s="19"/>
      <c r="DG376" s="19"/>
      <c r="DH376" s="19"/>
      <c r="DI376" s="392"/>
      <c r="DJ376" s="19"/>
      <c r="DK376" s="19"/>
      <c r="DL376" s="19"/>
      <c r="DM376" s="19"/>
      <c r="DN376" s="19"/>
      <c r="DO376" s="19"/>
      <c r="DP376" s="19"/>
      <c r="DQ376" s="392"/>
      <c r="DR376" s="19"/>
      <c r="DS376" s="19"/>
      <c r="DT376" s="19"/>
      <c r="DU376" s="19"/>
      <c r="DV376" s="19"/>
      <c r="DW376" s="19"/>
      <c r="DX376" s="19"/>
      <c r="DY376" s="392"/>
      <c r="DZ376" s="19"/>
      <c r="EA376" s="19"/>
      <c r="EB376" s="194"/>
      <c r="EC376" s="194"/>
      <c r="ED376" s="194"/>
      <c r="EE376" s="194"/>
      <c r="EF376" s="194"/>
      <c r="EG376" s="391"/>
      <c r="EH376" s="19"/>
      <c r="EI376" s="19"/>
      <c r="EJ376" s="19"/>
      <c r="EK376" s="19"/>
      <c r="EL376" s="19"/>
      <c r="EM376" s="19"/>
      <c r="EN376" s="19"/>
      <c r="EO376" s="392"/>
      <c r="EP376" s="19"/>
      <c r="EQ376" s="19"/>
    </row>
    <row r="377" spans="1:147" ht="15.75" customHeight="1">
      <c r="D377" s="19"/>
      <c r="E377" s="19"/>
      <c r="F377" s="19"/>
      <c r="G377" s="19"/>
      <c r="H377" s="19"/>
      <c r="I377" s="392"/>
      <c r="L377" s="19"/>
      <c r="M377" s="19"/>
      <c r="N377" s="19"/>
      <c r="O377" s="19"/>
      <c r="P377" s="19"/>
      <c r="Q377" s="392"/>
      <c r="R377" s="19"/>
      <c r="S377" s="19"/>
      <c r="T377" s="19"/>
      <c r="U377" s="19"/>
      <c r="V377" s="19"/>
      <c r="W377" s="19"/>
      <c r="X377" s="19"/>
      <c r="Y377" s="392"/>
      <c r="Z377" s="19"/>
      <c r="AA377" s="19"/>
      <c r="AB377" s="19"/>
      <c r="AC377" s="19"/>
      <c r="AD377" s="19"/>
      <c r="AE377" s="19"/>
      <c r="AF377" s="19"/>
      <c r="AG377" s="392"/>
      <c r="AH377" s="19"/>
      <c r="AI377" s="19"/>
      <c r="AJ377" s="19"/>
      <c r="AK377" s="19"/>
      <c r="AL377" s="19"/>
      <c r="AM377" s="19"/>
      <c r="AN377" s="19"/>
      <c r="AO377" s="392"/>
      <c r="AP377" s="19"/>
      <c r="AQ377" s="19"/>
      <c r="AR377" s="19"/>
      <c r="AS377" s="19"/>
      <c r="AT377" s="19"/>
      <c r="AU377" s="19"/>
      <c r="AV377" s="19"/>
      <c r="AW377" s="392"/>
      <c r="AX377" s="19"/>
      <c r="AY377" s="19"/>
      <c r="AZ377" s="19"/>
      <c r="BA377" s="19"/>
      <c r="BB377" s="19"/>
      <c r="BC377" s="19"/>
      <c r="BD377" s="19"/>
      <c r="BE377" s="392"/>
      <c r="BF377" s="19"/>
      <c r="BG377" s="19"/>
      <c r="BH377" s="19"/>
      <c r="BI377" s="19"/>
      <c r="BJ377" s="19"/>
      <c r="BK377" s="19"/>
      <c r="BL377" s="19"/>
      <c r="BM377" s="392"/>
      <c r="BN377" s="19"/>
      <c r="BO377" s="19"/>
      <c r="BP377" s="19"/>
      <c r="BQ377" s="19"/>
      <c r="BR377" s="19"/>
      <c r="BS377" s="19"/>
      <c r="BT377" s="19"/>
      <c r="BU377" s="392"/>
      <c r="BV377" s="19"/>
      <c r="BW377" s="19"/>
      <c r="BX377" s="19"/>
      <c r="BY377" s="19"/>
      <c r="BZ377" s="19"/>
      <c r="CA377" s="19"/>
      <c r="CB377" s="19"/>
      <c r="CC377" s="392"/>
      <c r="CD377" s="19"/>
      <c r="CE377" s="19"/>
      <c r="CF377" s="19"/>
      <c r="CG377" s="19"/>
      <c r="CH377" s="19"/>
      <c r="CI377" s="19"/>
      <c r="CJ377" s="19"/>
      <c r="CK377" s="392"/>
      <c r="CL377" s="19"/>
      <c r="CM377" s="19"/>
      <c r="CN377" s="19"/>
      <c r="CO377" s="19"/>
      <c r="CP377" s="19"/>
      <c r="CQ377" s="19"/>
      <c r="CR377" s="19"/>
      <c r="CS377" s="392"/>
      <c r="CT377" s="19"/>
      <c r="CU377" s="19"/>
      <c r="CV377" s="19"/>
      <c r="CW377" s="19"/>
      <c r="CX377" s="19"/>
      <c r="CY377" s="19"/>
      <c r="CZ377" s="19"/>
      <c r="DA377" s="392"/>
      <c r="DB377" s="19"/>
      <c r="DC377" s="19"/>
      <c r="DD377" s="19"/>
      <c r="DE377" s="19"/>
      <c r="DF377" s="19"/>
      <c r="DG377" s="19"/>
      <c r="DH377" s="19"/>
      <c r="DI377" s="392"/>
      <c r="DJ377" s="19"/>
      <c r="DK377" s="19"/>
      <c r="DL377" s="19"/>
      <c r="DM377" s="19"/>
      <c r="DN377" s="19"/>
      <c r="DO377" s="19"/>
      <c r="DP377" s="19"/>
      <c r="DQ377" s="392"/>
      <c r="DR377" s="19"/>
      <c r="DS377" s="19"/>
      <c r="DT377" s="19"/>
      <c r="DU377" s="19"/>
      <c r="DV377" s="19"/>
      <c r="DW377" s="19"/>
      <c r="DX377" s="19"/>
      <c r="DY377" s="392"/>
      <c r="DZ377" s="19"/>
      <c r="EA377" s="19"/>
      <c r="EB377" s="194"/>
      <c r="EC377" s="194"/>
      <c r="ED377" s="194"/>
      <c r="EE377" s="194"/>
      <c r="EF377" s="194"/>
      <c r="EG377" s="391"/>
      <c r="EH377" s="19"/>
      <c r="EI377" s="19"/>
      <c r="EJ377" s="19"/>
      <c r="EK377" s="19"/>
      <c r="EL377" s="19"/>
      <c r="EM377" s="19"/>
      <c r="EN377" s="19"/>
      <c r="EO377" s="392"/>
      <c r="EP377" s="19"/>
      <c r="EQ377" s="19"/>
    </row>
    <row r="378" spans="1:147" ht="15.75" customHeight="1">
      <c r="D378" s="19"/>
      <c r="E378" s="19"/>
      <c r="F378" s="19"/>
      <c r="G378" s="19"/>
      <c r="H378" s="19"/>
      <c r="I378" s="392"/>
      <c r="L378" s="19"/>
      <c r="M378" s="19"/>
      <c r="N378" s="19"/>
      <c r="O378" s="19"/>
      <c r="P378" s="19"/>
      <c r="Q378" s="392"/>
      <c r="R378" s="19"/>
      <c r="S378" s="19"/>
      <c r="T378" s="19"/>
      <c r="U378" s="19"/>
      <c r="V378" s="19"/>
      <c r="W378" s="19"/>
      <c r="X378" s="19"/>
      <c r="Y378" s="392"/>
      <c r="Z378" s="19"/>
      <c r="AA378" s="19"/>
      <c r="AB378" s="19"/>
      <c r="AC378" s="19"/>
      <c r="AD378" s="19"/>
      <c r="AE378" s="19"/>
      <c r="AF378" s="19"/>
      <c r="AG378" s="392"/>
      <c r="AH378" s="19"/>
      <c r="AI378" s="19"/>
      <c r="AJ378" s="19"/>
      <c r="AK378" s="19"/>
      <c r="AL378" s="19"/>
      <c r="AM378" s="19"/>
      <c r="AN378" s="19"/>
      <c r="AO378" s="392"/>
      <c r="AP378" s="19"/>
      <c r="AQ378" s="19"/>
      <c r="AR378" s="19"/>
      <c r="AS378" s="19"/>
      <c r="AT378" s="19"/>
      <c r="AU378" s="19"/>
      <c r="AV378" s="19"/>
      <c r="AW378" s="392"/>
      <c r="AX378" s="19"/>
      <c r="AY378" s="19"/>
      <c r="AZ378" s="19"/>
      <c r="BA378" s="19"/>
      <c r="BB378" s="19"/>
      <c r="BC378" s="19"/>
      <c r="BD378" s="19"/>
      <c r="BE378" s="392"/>
      <c r="BF378" s="19"/>
      <c r="BG378" s="19"/>
      <c r="BH378" s="19"/>
      <c r="BI378" s="19"/>
      <c r="BJ378" s="19"/>
      <c r="BK378" s="19"/>
      <c r="BL378" s="19"/>
      <c r="BM378" s="392"/>
      <c r="BN378" s="19"/>
      <c r="BO378" s="19"/>
      <c r="BP378" s="19"/>
      <c r="BQ378" s="19"/>
      <c r="BR378" s="19"/>
      <c r="BS378" s="19"/>
      <c r="BT378" s="19"/>
      <c r="BU378" s="392"/>
      <c r="BV378" s="19"/>
      <c r="BW378" s="19"/>
      <c r="BX378" s="19"/>
      <c r="BY378" s="19"/>
      <c r="BZ378" s="19"/>
      <c r="CA378" s="19"/>
      <c r="CB378" s="19"/>
      <c r="CC378" s="392"/>
      <c r="CD378" s="19"/>
      <c r="CE378" s="19"/>
      <c r="CF378" s="19"/>
      <c r="CG378" s="19"/>
      <c r="CH378" s="19"/>
      <c r="CI378" s="19"/>
      <c r="CJ378" s="19"/>
      <c r="CK378" s="392"/>
      <c r="CL378" s="19"/>
      <c r="CM378" s="19"/>
      <c r="CN378" s="19"/>
      <c r="CO378" s="19"/>
      <c r="CP378" s="19"/>
      <c r="CQ378" s="19"/>
      <c r="CR378" s="19"/>
      <c r="CS378" s="392"/>
      <c r="CT378" s="19"/>
      <c r="CU378" s="19"/>
      <c r="CV378" s="19"/>
      <c r="CW378" s="19"/>
      <c r="CX378" s="19"/>
      <c r="CY378" s="19"/>
      <c r="CZ378" s="19"/>
      <c r="DA378" s="392"/>
      <c r="DB378" s="19"/>
      <c r="DC378" s="19"/>
      <c r="DD378" s="19"/>
      <c r="DE378" s="19"/>
      <c r="DF378" s="19"/>
      <c r="DG378" s="19"/>
      <c r="DH378" s="19"/>
      <c r="DI378" s="392"/>
      <c r="DJ378" s="19"/>
      <c r="DK378" s="19"/>
      <c r="DL378" s="19"/>
      <c r="DM378" s="19"/>
      <c r="DN378" s="19"/>
      <c r="DO378" s="19"/>
      <c r="DP378" s="19"/>
      <c r="DQ378" s="392"/>
      <c r="DR378" s="19"/>
      <c r="DS378" s="19"/>
      <c r="DT378" s="19"/>
      <c r="DU378" s="19"/>
      <c r="DV378" s="19"/>
      <c r="DW378" s="19"/>
      <c r="DX378" s="19"/>
      <c r="DY378" s="392"/>
      <c r="DZ378" s="19"/>
      <c r="EA378" s="19"/>
      <c r="EB378" s="194"/>
      <c r="EC378" s="194"/>
      <c r="ED378" s="194"/>
      <c r="EE378" s="194"/>
      <c r="EF378" s="194"/>
      <c r="EG378" s="391"/>
      <c r="EH378" s="19"/>
      <c r="EI378" s="19"/>
      <c r="EJ378" s="19"/>
      <c r="EK378" s="19"/>
      <c r="EL378" s="19"/>
      <c r="EM378" s="19"/>
      <c r="EN378" s="19"/>
      <c r="EO378" s="392"/>
      <c r="EP378" s="19"/>
      <c r="EQ378" s="19"/>
    </row>
    <row r="379" spans="1:147" ht="15.75" customHeight="1">
      <c r="D379" s="19"/>
      <c r="E379" s="19"/>
      <c r="F379" s="19"/>
      <c r="G379" s="19"/>
      <c r="H379" s="19"/>
      <c r="I379" s="392"/>
      <c r="L379" s="19"/>
      <c r="M379" s="19"/>
      <c r="N379" s="19"/>
      <c r="O379" s="19"/>
      <c r="P379" s="19"/>
      <c r="Q379" s="392"/>
      <c r="R379" s="19"/>
      <c r="S379" s="19"/>
      <c r="T379" s="19"/>
      <c r="U379" s="19"/>
      <c r="V379" s="19"/>
      <c r="W379" s="19"/>
      <c r="X379" s="19"/>
      <c r="Y379" s="392"/>
      <c r="Z379" s="19"/>
      <c r="AA379" s="19"/>
      <c r="AB379" s="19"/>
      <c r="AC379" s="19"/>
      <c r="AD379" s="19"/>
      <c r="AE379" s="19"/>
      <c r="AF379" s="19"/>
      <c r="AG379" s="392"/>
      <c r="AH379" s="19"/>
      <c r="AI379" s="19"/>
      <c r="AJ379" s="19"/>
      <c r="AK379" s="19"/>
      <c r="AL379" s="19"/>
      <c r="AM379" s="19"/>
      <c r="AN379" s="19"/>
      <c r="AO379" s="392"/>
      <c r="AP379" s="19"/>
      <c r="AQ379" s="19"/>
      <c r="AR379" s="19"/>
      <c r="AS379" s="19"/>
      <c r="AT379" s="19"/>
      <c r="AU379" s="19"/>
      <c r="AV379" s="19"/>
      <c r="AW379" s="392"/>
      <c r="AX379" s="19"/>
      <c r="AY379" s="19"/>
      <c r="AZ379" s="19"/>
      <c r="BA379" s="19"/>
      <c r="BB379" s="19"/>
      <c r="BC379" s="19"/>
      <c r="BD379" s="19"/>
      <c r="BE379" s="392"/>
      <c r="BF379" s="19"/>
      <c r="BG379" s="19"/>
      <c r="BH379" s="19"/>
      <c r="BI379" s="19"/>
      <c r="BJ379" s="19"/>
      <c r="BK379" s="19"/>
      <c r="BL379" s="19"/>
      <c r="BM379" s="392"/>
      <c r="BN379" s="19"/>
      <c r="BO379" s="19"/>
      <c r="BP379" s="19"/>
      <c r="BQ379" s="19"/>
      <c r="BR379" s="19"/>
      <c r="BS379" s="19"/>
      <c r="BT379" s="19"/>
      <c r="BU379" s="392"/>
      <c r="BV379" s="19"/>
      <c r="BW379" s="19"/>
      <c r="BX379" s="19"/>
      <c r="BY379" s="19"/>
      <c r="BZ379" s="19"/>
      <c r="CA379" s="19"/>
      <c r="CB379" s="19"/>
      <c r="CC379" s="392"/>
      <c r="CD379" s="19"/>
      <c r="CE379" s="19"/>
      <c r="CF379" s="19"/>
      <c r="CG379" s="19"/>
      <c r="CH379" s="19"/>
      <c r="CI379" s="19"/>
      <c r="CJ379" s="19"/>
      <c r="CK379" s="392"/>
      <c r="CL379" s="19"/>
      <c r="CM379" s="19"/>
      <c r="CN379" s="19"/>
      <c r="CO379" s="19"/>
      <c r="CP379" s="19"/>
      <c r="CQ379" s="19"/>
      <c r="CR379" s="19"/>
      <c r="CS379" s="392"/>
      <c r="CT379" s="19"/>
      <c r="CU379" s="19"/>
      <c r="CV379" s="19"/>
      <c r="CW379" s="19"/>
      <c r="CX379" s="19"/>
      <c r="CY379" s="19"/>
      <c r="CZ379" s="19"/>
      <c r="DA379" s="392"/>
      <c r="DB379" s="19"/>
      <c r="DC379" s="19"/>
      <c r="DD379" s="19"/>
      <c r="DE379" s="19"/>
      <c r="DF379" s="19"/>
      <c r="DG379" s="19"/>
      <c r="DH379" s="19"/>
      <c r="DI379" s="392"/>
      <c r="DJ379" s="19"/>
      <c r="DK379" s="19"/>
      <c r="DL379" s="19"/>
      <c r="DM379" s="19"/>
      <c r="DN379" s="19"/>
      <c r="DO379" s="19"/>
      <c r="DP379" s="19"/>
      <c r="DQ379" s="392"/>
      <c r="DR379" s="19"/>
      <c r="DS379" s="19"/>
      <c r="DT379" s="19"/>
      <c r="DU379" s="19"/>
      <c r="DV379" s="19"/>
      <c r="DW379" s="19"/>
      <c r="DX379" s="19"/>
      <c r="DY379" s="392"/>
      <c r="DZ379" s="19"/>
      <c r="EA379" s="19"/>
      <c r="EB379" s="194"/>
      <c r="EC379" s="194"/>
      <c r="ED379" s="194"/>
      <c r="EE379" s="194"/>
      <c r="EF379" s="194"/>
      <c r="EG379" s="391"/>
      <c r="EH379" s="19"/>
      <c r="EI379" s="19"/>
      <c r="EJ379" s="19"/>
      <c r="EK379" s="19"/>
      <c r="EL379" s="19"/>
      <c r="EM379" s="19"/>
      <c r="EN379" s="19"/>
      <c r="EO379" s="392"/>
      <c r="EP379" s="19"/>
      <c r="EQ379" s="19"/>
    </row>
    <row r="380" spans="1:147" ht="15.75" customHeight="1">
      <c r="D380" s="19"/>
      <c r="E380" s="19"/>
      <c r="F380" s="19"/>
      <c r="G380" s="19"/>
      <c r="H380" s="19"/>
      <c r="I380" s="392"/>
      <c r="L380" s="19"/>
      <c r="M380" s="19"/>
      <c r="N380" s="19"/>
      <c r="O380" s="19"/>
      <c r="P380" s="19"/>
      <c r="Q380" s="392"/>
      <c r="R380" s="19"/>
      <c r="S380" s="19"/>
      <c r="T380" s="19"/>
      <c r="U380" s="19"/>
      <c r="V380" s="19"/>
      <c r="W380" s="19"/>
      <c r="X380" s="19"/>
      <c r="Y380" s="392"/>
      <c r="Z380" s="19"/>
      <c r="AA380" s="19"/>
      <c r="AB380" s="19"/>
      <c r="AC380" s="19"/>
      <c r="AD380" s="19"/>
      <c r="AE380" s="19"/>
      <c r="AF380" s="19"/>
      <c r="AG380" s="392"/>
      <c r="AH380" s="19"/>
      <c r="AI380" s="19"/>
      <c r="AJ380" s="19"/>
      <c r="AK380" s="19"/>
      <c r="AL380" s="19"/>
      <c r="AM380" s="19"/>
      <c r="AN380" s="19"/>
      <c r="AO380" s="392"/>
      <c r="AP380" s="19"/>
      <c r="AQ380" s="19"/>
      <c r="AR380" s="19"/>
      <c r="AS380" s="19"/>
      <c r="AT380" s="19"/>
      <c r="AU380" s="19"/>
      <c r="AV380" s="19"/>
      <c r="AW380" s="392"/>
      <c r="AX380" s="19"/>
      <c r="AY380" s="19"/>
      <c r="AZ380" s="19"/>
      <c r="BA380" s="19"/>
      <c r="BB380" s="19"/>
      <c r="BC380" s="19"/>
      <c r="BD380" s="19"/>
      <c r="BE380" s="392"/>
      <c r="BF380" s="19"/>
      <c r="BG380" s="19"/>
      <c r="BH380" s="19"/>
      <c r="BI380" s="19"/>
      <c r="BJ380" s="19"/>
      <c r="BK380" s="19"/>
      <c r="BL380" s="19"/>
      <c r="BM380" s="392"/>
      <c r="BN380" s="19"/>
      <c r="BO380" s="19"/>
      <c r="BP380" s="19"/>
      <c r="BQ380" s="19"/>
      <c r="BR380" s="19"/>
      <c r="BS380" s="19"/>
      <c r="BT380" s="19"/>
      <c r="BU380" s="392"/>
      <c r="BV380" s="19"/>
      <c r="BW380" s="19"/>
      <c r="BX380" s="19"/>
      <c r="BY380" s="19"/>
      <c r="BZ380" s="19"/>
      <c r="CA380" s="19"/>
      <c r="CB380" s="19"/>
      <c r="CC380" s="392"/>
      <c r="CD380" s="19"/>
      <c r="CE380" s="19"/>
      <c r="CF380" s="19"/>
      <c r="CG380" s="19"/>
      <c r="CH380" s="19"/>
      <c r="CI380" s="19"/>
      <c r="CJ380" s="19"/>
      <c r="CK380" s="392"/>
      <c r="CL380" s="19"/>
      <c r="CM380" s="19"/>
      <c r="CN380" s="19"/>
      <c r="CO380" s="19"/>
      <c r="CP380" s="19"/>
      <c r="CQ380" s="19"/>
      <c r="CR380" s="19"/>
      <c r="CS380" s="392"/>
      <c r="CT380" s="19"/>
      <c r="CU380" s="19"/>
      <c r="CV380" s="19"/>
      <c r="CW380" s="19"/>
      <c r="CX380" s="19"/>
      <c r="CY380" s="19"/>
      <c r="CZ380" s="19"/>
      <c r="DA380" s="392"/>
      <c r="DB380" s="19"/>
      <c r="DC380" s="19"/>
      <c r="DD380" s="19"/>
      <c r="DE380" s="19"/>
      <c r="DF380" s="19"/>
      <c r="DG380" s="19"/>
      <c r="DH380" s="19"/>
      <c r="DI380" s="392"/>
      <c r="DJ380" s="19"/>
      <c r="DK380" s="19"/>
      <c r="DL380" s="19"/>
      <c r="DM380" s="19"/>
      <c r="DN380" s="19"/>
      <c r="DO380" s="19"/>
      <c r="DP380" s="19"/>
      <c r="DQ380" s="392"/>
      <c r="DR380" s="19"/>
      <c r="DS380" s="19"/>
      <c r="DT380" s="19"/>
      <c r="DU380" s="19"/>
      <c r="DV380" s="19"/>
      <c r="DW380" s="19"/>
      <c r="DX380" s="19"/>
      <c r="DY380" s="392"/>
      <c r="DZ380" s="19"/>
      <c r="EA380" s="19"/>
      <c r="EB380" s="194"/>
      <c r="EC380" s="194"/>
      <c r="ED380" s="194"/>
      <c r="EE380" s="194"/>
      <c r="EF380" s="194"/>
      <c r="EG380" s="391"/>
      <c r="EH380" s="19"/>
      <c r="EI380" s="19"/>
      <c r="EJ380" s="19"/>
      <c r="EK380" s="19"/>
      <c r="EL380" s="19"/>
      <c r="EM380" s="19"/>
      <c r="EN380" s="19"/>
      <c r="EO380" s="392"/>
      <c r="EP380" s="19"/>
      <c r="EQ380" s="19"/>
    </row>
    <row r="381" spans="1:147" ht="15.75" customHeight="1">
      <c r="D381" s="19"/>
      <c r="E381" s="19"/>
      <c r="F381" s="19"/>
      <c r="G381" s="19"/>
      <c r="H381" s="19"/>
      <c r="I381" s="392"/>
      <c r="L381" s="19"/>
      <c r="M381" s="19"/>
      <c r="N381" s="19"/>
      <c r="O381" s="19"/>
      <c r="P381" s="19"/>
      <c r="Q381" s="392"/>
      <c r="R381" s="19"/>
      <c r="S381" s="19"/>
      <c r="T381" s="19"/>
      <c r="U381" s="19"/>
      <c r="V381" s="19"/>
      <c r="W381" s="19"/>
      <c r="X381" s="19"/>
      <c r="Y381" s="392"/>
      <c r="Z381" s="19"/>
      <c r="AA381" s="19"/>
      <c r="AB381" s="19"/>
      <c r="AC381" s="19"/>
      <c r="AD381" s="19"/>
      <c r="AE381" s="19"/>
      <c r="AF381" s="19"/>
      <c r="AG381" s="392"/>
      <c r="AH381" s="19"/>
      <c r="AI381" s="19"/>
      <c r="AJ381" s="19"/>
      <c r="AK381" s="19"/>
      <c r="AL381" s="19"/>
      <c r="AM381" s="19"/>
      <c r="AN381" s="19"/>
      <c r="AO381" s="392"/>
      <c r="AP381" s="19"/>
      <c r="AQ381" s="19"/>
      <c r="AR381" s="19"/>
      <c r="AS381" s="19"/>
      <c r="AT381" s="19"/>
      <c r="AU381" s="19"/>
      <c r="AV381" s="19"/>
      <c r="AW381" s="392"/>
      <c r="AX381" s="19"/>
      <c r="AY381" s="19"/>
      <c r="AZ381" s="19"/>
      <c r="BA381" s="19"/>
      <c r="BB381" s="19"/>
      <c r="BC381" s="19"/>
      <c r="BD381" s="19"/>
      <c r="BE381" s="392"/>
      <c r="BF381" s="19"/>
      <c r="BG381" s="19"/>
      <c r="BH381" s="19"/>
      <c r="BI381" s="19"/>
      <c r="BJ381" s="19"/>
      <c r="BK381" s="19"/>
      <c r="BL381" s="19"/>
      <c r="BM381" s="392"/>
      <c r="BN381" s="19"/>
      <c r="BO381" s="19"/>
      <c r="BP381" s="19"/>
      <c r="BQ381" s="19"/>
      <c r="BR381" s="19"/>
      <c r="BS381" s="19"/>
      <c r="BT381" s="19"/>
      <c r="BU381" s="392"/>
      <c r="BV381" s="19"/>
      <c r="BW381" s="19"/>
      <c r="BX381" s="19"/>
      <c r="BY381" s="19"/>
      <c r="BZ381" s="19"/>
      <c r="CA381" s="19"/>
      <c r="CB381" s="19"/>
      <c r="CC381" s="392"/>
      <c r="CD381" s="19"/>
      <c r="CE381" s="19"/>
      <c r="CF381" s="19"/>
      <c r="CG381" s="19"/>
      <c r="CH381" s="19"/>
      <c r="CI381" s="19"/>
      <c r="CJ381" s="19"/>
      <c r="CK381" s="392"/>
      <c r="CL381" s="19"/>
      <c r="CM381" s="19"/>
      <c r="CN381" s="19"/>
      <c r="CO381" s="19"/>
      <c r="CP381" s="19"/>
      <c r="CQ381" s="19"/>
      <c r="CR381" s="19"/>
      <c r="CS381" s="392"/>
      <c r="CT381" s="19"/>
      <c r="CU381" s="19"/>
      <c r="CV381" s="19"/>
      <c r="CW381" s="19"/>
      <c r="CX381" s="19"/>
      <c r="CY381" s="19"/>
      <c r="CZ381" s="19"/>
      <c r="DA381" s="392"/>
      <c r="DB381" s="19"/>
      <c r="DC381" s="19"/>
      <c r="DD381" s="19"/>
      <c r="DE381" s="19"/>
      <c r="DF381" s="19"/>
      <c r="DG381" s="19"/>
      <c r="DH381" s="19"/>
      <c r="DI381" s="392"/>
      <c r="DJ381" s="19"/>
      <c r="DK381" s="19"/>
      <c r="DL381" s="19"/>
      <c r="DM381" s="19"/>
      <c r="DN381" s="19"/>
      <c r="DO381" s="19"/>
      <c r="DP381" s="19"/>
      <c r="DQ381" s="392"/>
      <c r="DR381" s="19"/>
      <c r="DS381" s="19"/>
      <c r="DT381" s="19"/>
      <c r="DU381" s="19"/>
      <c r="DV381" s="19"/>
      <c r="DW381" s="19"/>
      <c r="DX381" s="19"/>
      <c r="DY381" s="392"/>
      <c r="DZ381" s="19"/>
      <c r="EA381" s="19"/>
      <c r="EB381" s="194"/>
      <c r="EC381" s="194"/>
      <c r="ED381" s="194"/>
      <c r="EE381" s="194"/>
      <c r="EF381" s="194"/>
      <c r="EG381" s="391"/>
      <c r="EH381" s="19"/>
      <c r="EI381" s="19"/>
      <c r="EJ381" s="19"/>
      <c r="EK381" s="19"/>
      <c r="EL381" s="19"/>
      <c r="EM381" s="19"/>
      <c r="EN381" s="19"/>
      <c r="EO381" s="392"/>
      <c r="EP381" s="19"/>
      <c r="EQ381" s="19"/>
    </row>
    <row r="382" spans="1:147" ht="15.75" customHeight="1">
      <c r="D382" s="19"/>
      <c r="E382" s="19"/>
      <c r="F382" s="19"/>
      <c r="G382" s="19"/>
      <c r="H382" s="19"/>
      <c r="I382" s="392"/>
      <c r="L382" s="19"/>
      <c r="M382" s="19"/>
      <c r="N382" s="19"/>
      <c r="O382" s="19"/>
      <c r="P382" s="19"/>
      <c r="Q382" s="392"/>
      <c r="R382" s="19"/>
      <c r="S382" s="19"/>
      <c r="T382" s="19"/>
      <c r="U382" s="19"/>
      <c r="V382" s="19"/>
      <c r="W382" s="19"/>
      <c r="X382" s="19"/>
      <c r="Y382" s="392"/>
      <c r="Z382" s="19"/>
      <c r="AA382" s="19"/>
      <c r="AB382" s="19"/>
      <c r="AC382" s="19"/>
      <c r="AD382" s="19"/>
      <c r="AE382" s="19"/>
      <c r="AF382" s="19"/>
      <c r="AG382" s="392"/>
      <c r="AH382" s="19"/>
      <c r="AI382" s="19"/>
      <c r="AJ382" s="19"/>
      <c r="AK382" s="19"/>
      <c r="AL382" s="19"/>
      <c r="AM382" s="19"/>
      <c r="AN382" s="19"/>
      <c r="AO382" s="392"/>
      <c r="AP382" s="19"/>
      <c r="AQ382" s="19"/>
      <c r="AR382" s="19"/>
      <c r="AS382" s="19"/>
      <c r="AT382" s="19"/>
      <c r="AU382" s="19"/>
      <c r="AV382" s="19"/>
      <c r="AW382" s="392"/>
      <c r="AX382" s="19"/>
      <c r="AY382" s="19"/>
      <c r="AZ382" s="19"/>
      <c r="BA382" s="19"/>
      <c r="BB382" s="19"/>
      <c r="BC382" s="19"/>
      <c r="BD382" s="19"/>
      <c r="BE382" s="392"/>
      <c r="BF382" s="19"/>
      <c r="BG382" s="19"/>
      <c r="BH382" s="19"/>
      <c r="BI382" s="19"/>
      <c r="BJ382" s="19"/>
      <c r="BK382" s="19"/>
      <c r="BL382" s="19"/>
      <c r="BM382" s="392"/>
      <c r="BN382" s="19"/>
      <c r="BO382" s="19"/>
      <c r="BP382" s="19"/>
      <c r="BQ382" s="19"/>
      <c r="BR382" s="19"/>
      <c r="BS382" s="19"/>
      <c r="BT382" s="19"/>
      <c r="BU382" s="392"/>
      <c r="BV382" s="19"/>
      <c r="BW382" s="19"/>
      <c r="BX382" s="19"/>
      <c r="BY382" s="19"/>
      <c r="BZ382" s="19"/>
      <c r="CA382" s="19"/>
      <c r="CB382" s="19"/>
      <c r="CC382" s="392"/>
      <c r="CD382" s="19"/>
      <c r="CE382" s="19"/>
      <c r="CF382" s="19"/>
      <c r="CG382" s="19"/>
      <c r="CH382" s="19"/>
      <c r="CI382" s="19"/>
      <c r="CJ382" s="19"/>
      <c r="CK382" s="392"/>
      <c r="CL382" s="19"/>
      <c r="CM382" s="19"/>
      <c r="CN382" s="19"/>
      <c r="CO382" s="19"/>
      <c r="CP382" s="19"/>
      <c r="CQ382" s="19"/>
      <c r="CR382" s="19"/>
      <c r="CS382" s="392"/>
      <c r="CT382" s="19"/>
      <c r="CU382" s="19"/>
      <c r="CV382" s="19"/>
      <c r="CW382" s="19"/>
      <c r="CX382" s="19"/>
      <c r="CY382" s="19"/>
      <c r="CZ382" s="19"/>
      <c r="DA382" s="392"/>
      <c r="DB382" s="19"/>
      <c r="DC382" s="19"/>
      <c r="DD382" s="19"/>
      <c r="DE382" s="19"/>
      <c r="DF382" s="19"/>
      <c r="DG382" s="19"/>
      <c r="DH382" s="19"/>
      <c r="DI382" s="392"/>
      <c r="DJ382" s="19"/>
      <c r="DK382" s="19"/>
      <c r="DL382" s="19"/>
      <c r="DM382" s="19"/>
      <c r="DN382" s="19"/>
      <c r="DO382" s="19"/>
      <c r="DP382" s="19"/>
      <c r="DQ382" s="392"/>
      <c r="DR382" s="19"/>
      <c r="DS382" s="19"/>
      <c r="DT382" s="19"/>
      <c r="DU382" s="19"/>
      <c r="DV382" s="19"/>
      <c r="DW382" s="19"/>
      <c r="DX382" s="19"/>
      <c r="DY382" s="392"/>
      <c r="DZ382" s="19"/>
      <c r="EA382" s="19"/>
      <c r="EB382" s="194"/>
      <c r="EC382" s="194"/>
      <c r="ED382" s="194"/>
      <c r="EE382" s="194"/>
      <c r="EF382" s="194"/>
      <c r="EG382" s="391"/>
      <c r="EH382" s="19"/>
      <c r="EI382" s="19"/>
      <c r="EJ382" s="19"/>
      <c r="EK382" s="19"/>
      <c r="EL382" s="19"/>
      <c r="EM382" s="19"/>
      <c r="EN382" s="19"/>
      <c r="EO382" s="392"/>
      <c r="EP382" s="19"/>
      <c r="EQ382" s="19"/>
    </row>
    <row r="383" spans="1:147" ht="15.75" customHeight="1">
      <c r="D383" s="19"/>
      <c r="E383" s="19"/>
      <c r="F383" s="19"/>
      <c r="G383" s="19"/>
      <c r="H383" s="19"/>
      <c r="I383" s="392"/>
      <c r="L383" s="19"/>
      <c r="M383" s="19"/>
      <c r="N383" s="19"/>
      <c r="O383" s="19"/>
      <c r="P383" s="19"/>
      <c r="Q383" s="392"/>
      <c r="R383" s="19"/>
      <c r="S383" s="19"/>
      <c r="T383" s="19"/>
      <c r="U383" s="19"/>
      <c r="V383" s="19"/>
      <c r="W383" s="19"/>
      <c r="X383" s="19"/>
      <c r="Y383" s="392"/>
      <c r="Z383" s="19"/>
      <c r="AA383" s="19"/>
      <c r="AB383" s="19"/>
      <c r="AC383" s="19"/>
      <c r="AD383" s="19"/>
      <c r="AE383" s="19"/>
      <c r="AF383" s="19"/>
      <c r="AG383" s="392"/>
      <c r="AH383" s="19"/>
      <c r="AI383" s="19"/>
      <c r="AJ383" s="19"/>
      <c r="AK383" s="19"/>
      <c r="AL383" s="19"/>
      <c r="AM383" s="19"/>
      <c r="AN383" s="19"/>
      <c r="AO383" s="392"/>
      <c r="AP383" s="19"/>
      <c r="AQ383" s="19"/>
      <c r="AR383" s="19"/>
      <c r="AS383" s="19"/>
      <c r="AT383" s="19"/>
      <c r="AU383" s="19"/>
      <c r="AV383" s="19"/>
      <c r="AW383" s="392"/>
      <c r="AX383" s="19"/>
      <c r="AY383" s="19"/>
      <c r="AZ383" s="19"/>
      <c r="BA383" s="19"/>
      <c r="BB383" s="19"/>
      <c r="BC383" s="19"/>
      <c r="BD383" s="19"/>
      <c r="BE383" s="392"/>
      <c r="BF383" s="19"/>
      <c r="BG383" s="19"/>
      <c r="BH383" s="19"/>
      <c r="BI383" s="19"/>
      <c r="BJ383" s="19"/>
      <c r="BK383" s="19"/>
      <c r="BL383" s="19"/>
      <c r="BM383" s="392"/>
      <c r="BN383" s="19"/>
      <c r="BO383" s="19"/>
      <c r="BP383" s="19"/>
      <c r="BQ383" s="19"/>
      <c r="BR383" s="19"/>
      <c r="BS383" s="19"/>
      <c r="BT383" s="19"/>
      <c r="BU383" s="392"/>
      <c r="BV383" s="19"/>
      <c r="BW383" s="19"/>
      <c r="BX383" s="19"/>
      <c r="BY383" s="19"/>
      <c r="BZ383" s="19"/>
      <c r="CA383" s="19"/>
      <c r="CB383" s="19"/>
      <c r="CC383" s="392"/>
      <c r="CD383" s="19"/>
      <c r="CE383" s="19"/>
      <c r="CF383" s="19"/>
      <c r="CG383" s="19"/>
      <c r="CH383" s="19"/>
      <c r="CI383" s="19"/>
      <c r="CJ383" s="19"/>
      <c r="CK383" s="392"/>
      <c r="CL383" s="19"/>
      <c r="CM383" s="19"/>
      <c r="CN383" s="19"/>
      <c r="CO383" s="19"/>
      <c r="CP383" s="19"/>
      <c r="CQ383" s="19"/>
      <c r="CR383" s="19"/>
      <c r="CS383" s="392"/>
      <c r="CT383" s="19"/>
      <c r="CU383" s="19"/>
      <c r="CV383" s="19"/>
      <c r="CW383" s="19"/>
      <c r="CX383" s="19"/>
      <c r="CY383" s="19"/>
      <c r="CZ383" s="19"/>
      <c r="DA383" s="392"/>
      <c r="DB383" s="19"/>
      <c r="DC383" s="19"/>
      <c r="DD383" s="19"/>
      <c r="DE383" s="19"/>
      <c r="DF383" s="19"/>
      <c r="DG383" s="19"/>
      <c r="DH383" s="19"/>
      <c r="DI383" s="392"/>
      <c r="DJ383" s="19"/>
      <c r="DK383" s="19"/>
      <c r="DL383" s="19"/>
      <c r="DM383" s="19"/>
      <c r="DN383" s="19"/>
      <c r="DO383" s="19"/>
      <c r="DP383" s="19"/>
      <c r="DQ383" s="392"/>
      <c r="DR383" s="19"/>
      <c r="DS383" s="19"/>
      <c r="DT383" s="19"/>
      <c r="DU383" s="19"/>
      <c r="DV383" s="19"/>
      <c r="DW383" s="19"/>
      <c r="DX383" s="19"/>
      <c r="DY383" s="392"/>
      <c r="DZ383" s="19"/>
      <c r="EA383" s="19"/>
      <c r="EB383" s="194"/>
      <c r="EC383" s="194"/>
      <c r="ED383" s="194"/>
      <c r="EE383" s="194"/>
      <c r="EF383" s="194"/>
      <c r="EG383" s="391"/>
      <c r="EH383" s="19"/>
      <c r="EI383" s="19"/>
      <c r="EJ383" s="19"/>
      <c r="EK383" s="19"/>
      <c r="EL383" s="19"/>
      <c r="EM383" s="19"/>
      <c r="EN383" s="19"/>
      <c r="EO383" s="392"/>
      <c r="EP383" s="19"/>
      <c r="EQ383" s="19"/>
    </row>
    <row r="384" spans="1:147" ht="15.75" customHeight="1">
      <c r="D384" s="19"/>
      <c r="E384" s="19"/>
      <c r="F384" s="19"/>
      <c r="G384" s="19"/>
      <c r="H384" s="19"/>
      <c r="I384" s="392"/>
      <c r="L384" s="19"/>
      <c r="M384" s="19"/>
      <c r="N384" s="19"/>
      <c r="O384" s="19"/>
      <c r="P384" s="19"/>
      <c r="Q384" s="392"/>
      <c r="R384" s="19"/>
      <c r="S384" s="19"/>
      <c r="T384" s="19"/>
      <c r="U384" s="19"/>
      <c r="V384" s="19"/>
      <c r="W384" s="19"/>
      <c r="X384" s="19"/>
      <c r="Y384" s="392"/>
      <c r="Z384" s="19"/>
      <c r="AA384" s="19"/>
      <c r="AB384" s="19"/>
      <c r="AC384" s="19"/>
      <c r="AD384" s="19"/>
      <c r="AE384" s="19"/>
      <c r="AF384" s="19"/>
      <c r="AG384" s="392"/>
      <c r="AH384" s="19"/>
      <c r="AI384" s="19"/>
      <c r="AJ384" s="19"/>
      <c r="AK384" s="19"/>
      <c r="AL384" s="19"/>
      <c r="AM384" s="19"/>
      <c r="AN384" s="19"/>
      <c r="AO384" s="392"/>
      <c r="AP384" s="19"/>
      <c r="AQ384" s="19"/>
      <c r="AR384" s="19"/>
      <c r="AS384" s="19"/>
      <c r="AT384" s="19"/>
      <c r="AU384" s="19"/>
      <c r="AV384" s="19"/>
      <c r="AW384" s="392"/>
      <c r="AX384" s="19"/>
      <c r="AY384" s="19"/>
      <c r="AZ384" s="19"/>
      <c r="BA384" s="19"/>
      <c r="BB384" s="19"/>
      <c r="BC384" s="19"/>
      <c r="BD384" s="19"/>
      <c r="BE384" s="392"/>
      <c r="BF384" s="19"/>
      <c r="BG384" s="19"/>
      <c r="BH384" s="19"/>
      <c r="BI384" s="19"/>
      <c r="BJ384" s="19"/>
      <c r="BK384" s="19"/>
      <c r="BL384" s="19"/>
      <c r="BM384" s="392"/>
      <c r="BN384" s="19"/>
      <c r="BO384" s="19"/>
      <c r="BP384" s="19"/>
      <c r="BQ384" s="19"/>
      <c r="BR384" s="19"/>
      <c r="BS384" s="19"/>
      <c r="BT384" s="19"/>
      <c r="BU384" s="392"/>
      <c r="BV384" s="19"/>
      <c r="BW384" s="19"/>
      <c r="BX384" s="19"/>
      <c r="BY384" s="19"/>
      <c r="BZ384" s="19"/>
      <c r="CA384" s="19"/>
      <c r="CB384" s="19"/>
      <c r="CC384" s="392"/>
      <c r="CD384" s="19"/>
      <c r="CE384" s="19"/>
      <c r="CF384" s="19"/>
      <c r="CG384" s="19"/>
      <c r="CH384" s="19"/>
      <c r="CI384" s="19"/>
      <c r="CJ384" s="19"/>
      <c r="CK384" s="392"/>
      <c r="CL384" s="19"/>
      <c r="CM384" s="19"/>
      <c r="CN384" s="19"/>
      <c r="CO384" s="19"/>
      <c r="CP384" s="19"/>
      <c r="CQ384" s="19"/>
      <c r="CR384" s="19"/>
      <c r="CS384" s="392"/>
      <c r="CT384" s="19"/>
      <c r="CU384" s="19"/>
      <c r="CV384" s="19"/>
      <c r="CW384" s="19"/>
      <c r="CX384" s="19"/>
      <c r="CY384" s="19"/>
      <c r="CZ384" s="19"/>
      <c r="DA384" s="392"/>
      <c r="DB384" s="19"/>
      <c r="DC384" s="19"/>
      <c r="DD384" s="19"/>
      <c r="DE384" s="19"/>
      <c r="DF384" s="19"/>
      <c r="DG384" s="19"/>
      <c r="DH384" s="19"/>
      <c r="DI384" s="392"/>
      <c r="DJ384" s="19"/>
      <c r="DK384" s="19"/>
      <c r="DL384" s="19"/>
      <c r="DM384" s="19"/>
      <c r="DN384" s="19"/>
      <c r="DO384" s="19"/>
      <c r="DP384" s="19"/>
      <c r="DQ384" s="392"/>
      <c r="DR384" s="19"/>
      <c r="DS384" s="19"/>
      <c r="DT384" s="19"/>
      <c r="DU384" s="19"/>
      <c r="DV384" s="19"/>
      <c r="DW384" s="19"/>
      <c r="DX384" s="19"/>
      <c r="DY384" s="392"/>
      <c r="DZ384" s="19"/>
      <c r="EA384" s="19"/>
      <c r="EB384" s="194"/>
      <c r="EC384" s="194"/>
      <c r="ED384" s="194"/>
      <c r="EE384" s="194"/>
      <c r="EF384" s="194"/>
      <c r="EG384" s="391"/>
      <c r="EH384" s="19"/>
      <c r="EI384" s="19"/>
      <c r="EJ384" s="19"/>
      <c r="EK384" s="19"/>
      <c r="EL384" s="19"/>
      <c r="EM384" s="19"/>
      <c r="EN384" s="19"/>
      <c r="EO384" s="392"/>
      <c r="EP384" s="19"/>
      <c r="EQ384" s="19"/>
    </row>
    <row r="385" spans="4:147" ht="15.75" customHeight="1">
      <c r="D385" s="19"/>
      <c r="E385" s="19"/>
      <c r="F385" s="19"/>
      <c r="G385" s="19"/>
      <c r="H385" s="19"/>
      <c r="I385" s="392"/>
      <c r="L385" s="19"/>
      <c r="M385" s="19"/>
      <c r="N385" s="19"/>
      <c r="O385" s="19"/>
      <c r="P385" s="19"/>
      <c r="Q385" s="392"/>
      <c r="R385" s="19"/>
      <c r="S385" s="19"/>
      <c r="T385" s="19"/>
      <c r="U385" s="19"/>
      <c r="V385" s="19"/>
      <c r="W385" s="19"/>
      <c r="X385" s="19"/>
      <c r="Y385" s="392"/>
      <c r="Z385" s="19"/>
      <c r="AA385" s="19"/>
      <c r="AB385" s="19"/>
      <c r="AC385" s="19"/>
      <c r="AD385" s="19"/>
      <c r="AE385" s="19"/>
      <c r="AF385" s="19"/>
      <c r="AG385" s="392"/>
      <c r="AH385" s="19"/>
      <c r="AI385" s="19"/>
      <c r="AJ385" s="19"/>
      <c r="AK385" s="19"/>
      <c r="AL385" s="19"/>
      <c r="AM385" s="19"/>
      <c r="AN385" s="19"/>
      <c r="AO385" s="392"/>
      <c r="AP385" s="19"/>
      <c r="AQ385" s="19"/>
      <c r="AR385" s="19"/>
      <c r="AS385" s="19"/>
      <c r="AT385" s="19"/>
      <c r="AU385" s="19"/>
      <c r="AV385" s="19"/>
      <c r="AW385" s="392"/>
      <c r="AX385" s="19"/>
      <c r="AY385" s="19"/>
      <c r="AZ385" s="19"/>
      <c r="BA385" s="19"/>
      <c r="BB385" s="19"/>
      <c r="BC385" s="19"/>
      <c r="BD385" s="19"/>
      <c r="BE385" s="392"/>
      <c r="BF385" s="19"/>
      <c r="BG385" s="19"/>
      <c r="BH385" s="19"/>
      <c r="BI385" s="19"/>
      <c r="BJ385" s="19"/>
      <c r="BK385" s="19"/>
      <c r="BL385" s="19"/>
      <c r="BM385" s="392"/>
      <c r="BN385" s="19"/>
      <c r="BO385" s="19"/>
      <c r="BP385" s="19"/>
      <c r="BQ385" s="19"/>
      <c r="BR385" s="19"/>
      <c r="BS385" s="19"/>
      <c r="BT385" s="19"/>
      <c r="BU385" s="392"/>
      <c r="BV385" s="19"/>
      <c r="BW385" s="19"/>
      <c r="BX385" s="19"/>
      <c r="BY385" s="19"/>
      <c r="BZ385" s="19"/>
      <c r="CA385" s="19"/>
      <c r="CB385" s="19"/>
      <c r="CC385" s="392"/>
      <c r="CD385" s="19"/>
      <c r="CE385" s="19"/>
      <c r="CF385" s="19"/>
      <c r="CG385" s="19"/>
      <c r="CH385" s="19"/>
      <c r="CI385" s="19"/>
      <c r="CJ385" s="19"/>
      <c r="CK385" s="392"/>
      <c r="CL385" s="19"/>
      <c r="CM385" s="19"/>
      <c r="CN385" s="19"/>
      <c r="CO385" s="19"/>
      <c r="CP385" s="19"/>
      <c r="CQ385" s="19"/>
      <c r="CR385" s="19"/>
      <c r="CS385" s="392"/>
      <c r="CT385" s="19"/>
      <c r="CU385" s="19"/>
      <c r="CV385" s="19"/>
      <c r="CW385" s="19"/>
      <c r="CX385" s="19"/>
      <c r="CY385" s="19"/>
      <c r="CZ385" s="19"/>
      <c r="DA385" s="392"/>
      <c r="DB385" s="19"/>
      <c r="DC385" s="19"/>
      <c r="DD385" s="19"/>
      <c r="DE385" s="19"/>
      <c r="DF385" s="19"/>
      <c r="DG385" s="19"/>
      <c r="DH385" s="19"/>
      <c r="DI385" s="392"/>
      <c r="DJ385" s="19"/>
      <c r="DK385" s="19"/>
      <c r="DL385" s="19"/>
      <c r="DM385" s="19"/>
      <c r="DN385" s="19"/>
      <c r="DO385" s="19"/>
      <c r="DP385" s="19"/>
      <c r="DQ385" s="392"/>
      <c r="DR385" s="19"/>
      <c r="DS385" s="19"/>
      <c r="DT385" s="19"/>
      <c r="DU385" s="19"/>
      <c r="DV385" s="19"/>
      <c r="DW385" s="19"/>
      <c r="DX385" s="19"/>
      <c r="DY385" s="392"/>
      <c r="DZ385" s="19"/>
      <c r="EA385" s="19"/>
      <c r="EB385" s="194"/>
      <c r="EC385" s="194"/>
      <c r="ED385" s="194"/>
      <c r="EE385" s="194"/>
      <c r="EF385" s="194"/>
      <c r="EG385" s="391"/>
      <c r="EH385" s="19"/>
      <c r="EI385" s="19"/>
      <c r="EJ385" s="19"/>
      <c r="EK385" s="19"/>
      <c r="EL385" s="19"/>
      <c r="EM385" s="19"/>
      <c r="EN385" s="19"/>
      <c r="EO385" s="392"/>
      <c r="EP385" s="19"/>
      <c r="EQ385" s="19"/>
    </row>
    <row r="386" spans="4:147" ht="15.75" customHeight="1">
      <c r="D386" s="19"/>
      <c r="E386" s="19"/>
      <c r="F386" s="19"/>
      <c r="G386" s="19"/>
      <c r="H386" s="19"/>
      <c r="I386" s="392"/>
      <c r="L386" s="19"/>
      <c r="M386" s="19"/>
      <c r="N386" s="19"/>
      <c r="O386" s="19"/>
      <c r="P386" s="19"/>
      <c r="Q386" s="392"/>
      <c r="R386" s="19"/>
      <c r="S386" s="19"/>
      <c r="T386" s="19"/>
      <c r="U386" s="19"/>
      <c r="V386" s="19"/>
      <c r="W386" s="19"/>
      <c r="X386" s="19"/>
      <c r="Y386" s="392"/>
      <c r="Z386" s="19"/>
      <c r="AA386" s="19"/>
      <c r="AB386" s="19"/>
      <c r="AC386" s="19"/>
      <c r="AD386" s="19"/>
      <c r="AE386" s="19"/>
      <c r="AF386" s="19"/>
      <c r="AG386" s="392"/>
      <c r="AH386" s="19"/>
      <c r="AI386" s="19"/>
      <c r="AJ386" s="19"/>
      <c r="AK386" s="19"/>
      <c r="AL386" s="19"/>
      <c r="AM386" s="19"/>
      <c r="AN386" s="19"/>
      <c r="AO386" s="392"/>
      <c r="AP386" s="19"/>
      <c r="AQ386" s="19"/>
      <c r="AR386" s="19"/>
      <c r="AS386" s="19"/>
      <c r="AT386" s="19"/>
      <c r="AU386" s="19"/>
      <c r="AV386" s="19"/>
      <c r="AW386" s="392"/>
      <c r="AX386" s="19"/>
      <c r="AY386" s="19"/>
      <c r="AZ386" s="19"/>
      <c r="BA386" s="19"/>
      <c r="BB386" s="19"/>
      <c r="BC386" s="19"/>
      <c r="BD386" s="19"/>
      <c r="BE386" s="392"/>
      <c r="BF386" s="19"/>
      <c r="BG386" s="19"/>
      <c r="BH386" s="19"/>
      <c r="BI386" s="19"/>
      <c r="BJ386" s="19"/>
      <c r="BK386" s="19"/>
      <c r="BL386" s="19"/>
      <c r="BM386" s="392"/>
      <c r="BN386" s="19"/>
      <c r="BO386" s="19"/>
      <c r="BP386" s="19"/>
      <c r="BQ386" s="19"/>
      <c r="BR386" s="19"/>
      <c r="BS386" s="19"/>
      <c r="BT386" s="19"/>
      <c r="BU386" s="392"/>
      <c r="BV386" s="19"/>
      <c r="BW386" s="19"/>
      <c r="BX386" s="19"/>
      <c r="BY386" s="19"/>
      <c r="BZ386" s="19"/>
      <c r="CA386" s="19"/>
      <c r="CB386" s="19"/>
      <c r="CC386" s="392"/>
      <c r="CD386" s="19"/>
      <c r="CE386" s="19"/>
      <c r="CF386" s="19"/>
      <c r="CG386" s="19"/>
      <c r="CH386" s="19"/>
      <c r="CI386" s="19"/>
      <c r="CJ386" s="19"/>
      <c r="CK386" s="392"/>
      <c r="CL386" s="19"/>
      <c r="CM386" s="19"/>
      <c r="CN386" s="19"/>
      <c r="CO386" s="19"/>
      <c r="CP386" s="19"/>
      <c r="CQ386" s="19"/>
      <c r="CR386" s="19"/>
      <c r="CS386" s="392"/>
      <c r="CT386" s="19"/>
      <c r="CU386" s="19"/>
      <c r="CV386" s="19"/>
      <c r="CW386" s="19"/>
      <c r="CX386" s="19"/>
      <c r="CY386" s="19"/>
      <c r="CZ386" s="19"/>
      <c r="DA386" s="392"/>
      <c r="DB386" s="19"/>
      <c r="DC386" s="19"/>
      <c r="DD386" s="19"/>
      <c r="DE386" s="19"/>
      <c r="DF386" s="19"/>
      <c r="DG386" s="19"/>
      <c r="DH386" s="19"/>
      <c r="DI386" s="392"/>
      <c r="DJ386" s="19"/>
      <c r="DK386" s="19"/>
      <c r="DL386" s="19"/>
      <c r="DM386" s="19"/>
      <c r="DN386" s="19"/>
      <c r="DO386" s="19"/>
      <c r="DP386" s="19"/>
      <c r="DQ386" s="392"/>
      <c r="DR386" s="19"/>
      <c r="DS386" s="19"/>
      <c r="DT386" s="19"/>
      <c r="DU386" s="19"/>
      <c r="DV386" s="19"/>
      <c r="DW386" s="19"/>
      <c r="DX386" s="19"/>
      <c r="DY386" s="392"/>
      <c r="DZ386" s="19"/>
      <c r="EA386" s="19"/>
      <c r="EB386" s="194"/>
      <c r="EC386" s="194"/>
      <c r="ED386" s="194"/>
      <c r="EE386" s="194"/>
      <c r="EF386" s="194"/>
      <c r="EG386" s="391"/>
      <c r="EH386" s="19"/>
      <c r="EI386" s="19"/>
      <c r="EJ386" s="19"/>
      <c r="EK386" s="19"/>
      <c r="EL386" s="19"/>
      <c r="EM386" s="19"/>
      <c r="EN386" s="19"/>
      <c r="EO386" s="392"/>
      <c r="EP386" s="19"/>
      <c r="EQ386" s="19"/>
    </row>
    <row r="387" spans="4:147" ht="15.75" customHeight="1">
      <c r="D387" s="19"/>
      <c r="E387" s="19"/>
      <c r="F387" s="19"/>
      <c r="G387" s="19"/>
      <c r="H387" s="19"/>
      <c r="I387" s="392"/>
      <c r="L387" s="19"/>
      <c r="M387" s="19"/>
      <c r="N387" s="19"/>
      <c r="O387" s="19"/>
      <c r="P387" s="19"/>
      <c r="Q387" s="392"/>
      <c r="R387" s="19"/>
      <c r="S387" s="19"/>
      <c r="T387" s="19"/>
      <c r="U387" s="19"/>
      <c r="V387" s="19"/>
      <c r="W387" s="19"/>
      <c r="X387" s="19"/>
      <c r="Y387" s="392"/>
      <c r="Z387" s="19"/>
      <c r="AA387" s="19"/>
      <c r="AB387" s="19"/>
      <c r="AC387" s="19"/>
      <c r="AD387" s="19"/>
      <c r="AE387" s="19"/>
      <c r="AF387" s="19"/>
      <c r="AG387" s="392"/>
      <c r="AH387" s="19"/>
      <c r="AI387" s="19"/>
      <c r="AJ387" s="19"/>
      <c r="AK387" s="19"/>
      <c r="AL387" s="19"/>
      <c r="AM387" s="19"/>
      <c r="AN387" s="19"/>
      <c r="AO387" s="392"/>
      <c r="AP387" s="19"/>
      <c r="AQ387" s="19"/>
      <c r="AR387" s="19"/>
      <c r="AS387" s="19"/>
      <c r="AT387" s="19"/>
      <c r="AU387" s="19"/>
      <c r="AV387" s="19"/>
      <c r="AW387" s="392"/>
      <c r="AX387" s="19"/>
      <c r="AY387" s="19"/>
      <c r="AZ387" s="19"/>
      <c r="BA387" s="19"/>
      <c r="BB387" s="19"/>
      <c r="BC387" s="19"/>
      <c r="BD387" s="19"/>
      <c r="BE387" s="392"/>
      <c r="BF387" s="19"/>
      <c r="BG387" s="19"/>
      <c r="BH387" s="19"/>
      <c r="BI387" s="19"/>
      <c r="BJ387" s="19"/>
      <c r="BK387" s="19"/>
      <c r="BL387" s="19"/>
      <c r="BM387" s="392"/>
      <c r="BN387" s="19"/>
      <c r="BO387" s="19"/>
      <c r="BP387" s="19"/>
      <c r="BQ387" s="19"/>
      <c r="BR387" s="19"/>
      <c r="BS387" s="19"/>
      <c r="BT387" s="19"/>
      <c r="BU387" s="392"/>
      <c r="BV387" s="19"/>
      <c r="BW387" s="19"/>
      <c r="BX387" s="19"/>
      <c r="BY387" s="19"/>
      <c r="BZ387" s="19"/>
      <c r="CA387" s="19"/>
      <c r="CB387" s="19"/>
      <c r="CC387" s="392"/>
      <c r="CD387" s="19"/>
      <c r="CE387" s="19"/>
      <c r="CF387" s="19"/>
      <c r="CG387" s="19"/>
      <c r="CH387" s="19"/>
      <c r="CI387" s="19"/>
      <c r="CJ387" s="19"/>
      <c r="CK387" s="392"/>
      <c r="CL387" s="19"/>
      <c r="CM387" s="19"/>
      <c r="CN387" s="19"/>
      <c r="CO387" s="19"/>
      <c r="CP387" s="19"/>
      <c r="CQ387" s="19"/>
      <c r="CR387" s="19"/>
      <c r="CS387" s="392"/>
      <c r="CT387" s="19"/>
      <c r="CU387" s="19"/>
      <c r="CV387" s="19"/>
      <c r="CW387" s="19"/>
      <c r="CX387" s="19"/>
      <c r="CY387" s="19"/>
      <c r="CZ387" s="19"/>
      <c r="DA387" s="392"/>
      <c r="DB387" s="19"/>
      <c r="DC387" s="19"/>
      <c r="DD387" s="19"/>
      <c r="DE387" s="19"/>
      <c r="DF387" s="19"/>
      <c r="DG387" s="19"/>
      <c r="DH387" s="19"/>
      <c r="DI387" s="392"/>
      <c r="DJ387" s="19"/>
      <c r="DK387" s="19"/>
      <c r="DL387" s="19"/>
      <c r="DM387" s="19"/>
      <c r="DN387" s="19"/>
      <c r="DO387" s="19"/>
      <c r="DP387" s="19"/>
      <c r="DQ387" s="392"/>
      <c r="DR387" s="19"/>
      <c r="DS387" s="19"/>
      <c r="DT387" s="19"/>
      <c r="DU387" s="19"/>
      <c r="DV387" s="19"/>
      <c r="DW387" s="19"/>
      <c r="DX387" s="19"/>
      <c r="DY387" s="392"/>
      <c r="DZ387" s="19"/>
      <c r="EA387" s="19"/>
      <c r="EB387" s="194"/>
      <c r="EC387" s="194"/>
      <c r="ED387" s="194"/>
      <c r="EE387" s="194"/>
      <c r="EF387" s="194"/>
      <c r="EG387" s="391"/>
      <c r="EH387" s="19"/>
      <c r="EI387" s="19"/>
      <c r="EJ387" s="19"/>
      <c r="EK387" s="19"/>
      <c r="EL387" s="19"/>
      <c r="EM387" s="19"/>
      <c r="EN387" s="19"/>
      <c r="EO387" s="392"/>
      <c r="EP387" s="19"/>
      <c r="EQ387" s="19"/>
    </row>
    <row r="388" spans="4:147" ht="15.75" customHeight="1">
      <c r="D388" s="19"/>
      <c r="E388" s="19"/>
      <c r="F388" s="19"/>
      <c r="G388" s="19"/>
      <c r="H388" s="19"/>
      <c r="I388" s="392"/>
      <c r="L388" s="19"/>
      <c r="M388" s="19"/>
      <c r="N388" s="19"/>
      <c r="O388" s="19"/>
      <c r="P388" s="19"/>
      <c r="Q388" s="392"/>
      <c r="R388" s="19"/>
      <c r="S388" s="19"/>
      <c r="T388" s="19"/>
      <c r="U388" s="19"/>
      <c r="V388" s="19"/>
      <c r="W388" s="19"/>
      <c r="X388" s="19"/>
      <c r="Y388" s="392"/>
      <c r="Z388" s="19"/>
      <c r="AA388" s="19"/>
      <c r="AB388" s="19"/>
      <c r="AC388" s="19"/>
      <c r="AD388" s="19"/>
      <c r="AE388" s="19"/>
      <c r="AF388" s="19"/>
      <c r="AG388" s="392"/>
      <c r="AH388" s="19"/>
      <c r="AI388" s="19"/>
      <c r="AJ388" s="19"/>
      <c r="AK388" s="19"/>
      <c r="AL388" s="19"/>
      <c r="AM388" s="19"/>
      <c r="AN388" s="19"/>
      <c r="AO388" s="392"/>
      <c r="AP388" s="19"/>
      <c r="AQ388" s="19"/>
      <c r="AR388" s="19"/>
      <c r="AS388" s="19"/>
      <c r="AT388" s="19"/>
      <c r="AU388" s="19"/>
      <c r="AV388" s="19"/>
      <c r="AW388" s="392"/>
      <c r="AX388" s="19"/>
      <c r="AY388" s="19"/>
      <c r="AZ388" s="19"/>
      <c r="BA388" s="19"/>
      <c r="BB388" s="19"/>
      <c r="BC388" s="19"/>
      <c r="BD388" s="19"/>
      <c r="BE388" s="392"/>
      <c r="BF388" s="19"/>
      <c r="BG388" s="19"/>
      <c r="BH388" s="19"/>
      <c r="BI388" s="19"/>
      <c r="BJ388" s="19"/>
      <c r="BK388" s="19"/>
      <c r="BL388" s="19"/>
      <c r="BM388" s="392"/>
      <c r="BN388" s="19"/>
      <c r="BO388" s="19"/>
      <c r="BP388" s="19"/>
      <c r="BQ388" s="19"/>
      <c r="BR388" s="19"/>
      <c r="BS388" s="19"/>
      <c r="BT388" s="19"/>
      <c r="BU388" s="392"/>
      <c r="BV388" s="19"/>
      <c r="BW388" s="19"/>
      <c r="BX388" s="19"/>
      <c r="BY388" s="19"/>
      <c r="BZ388" s="19"/>
      <c r="CA388" s="19"/>
      <c r="CB388" s="19"/>
      <c r="CC388" s="392"/>
      <c r="CD388" s="19"/>
      <c r="CE388" s="19"/>
      <c r="CF388" s="19"/>
      <c r="CG388" s="19"/>
      <c r="CH388" s="19"/>
      <c r="CI388" s="19"/>
      <c r="CJ388" s="19"/>
      <c r="CK388" s="392"/>
      <c r="CL388" s="19"/>
      <c r="CM388" s="19"/>
      <c r="CN388" s="19"/>
      <c r="CO388" s="19"/>
      <c r="CP388" s="19"/>
      <c r="CQ388" s="19"/>
      <c r="CR388" s="19"/>
      <c r="CS388" s="392"/>
      <c r="CT388" s="19"/>
      <c r="CU388" s="19"/>
      <c r="CV388" s="19"/>
      <c r="CW388" s="19"/>
      <c r="CX388" s="19"/>
      <c r="CY388" s="19"/>
      <c r="CZ388" s="19"/>
      <c r="DA388" s="392"/>
      <c r="DB388" s="19"/>
      <c r="DC388" s="19"/>
      <c r="DD388" s="19"/>
      <c r="DE388" s="19"/>
      <c r="DF388" s="19"/>
      <c r="DG388" s="19"/>
      <c r="DH388" s="19"/>
      <c r="DI388" s="392"/>
      <c r="DJ388" s="19"/>
      <c r="DK388" s="19"/>
      <c r="DL388" s="19"/>
      <c r="DM388" s="19"/>
      <c r="DN388" s="19"/>
      <c r="DO388" s="19"/>
      <c r="DP388" s="19"/>
      <c r="DQ388" s="392"/>
      <c r="DR388" s="19"/>
      <c r="DS388" s="19"/>
      <c r="DT388" s="19"/>
      <c r="DU388" s="19"/>
      <c r="DV388" s="19"/>
      <c r="DW388" s="19"/>
      <c r="DX388" s="19"/>
      <c r="DY388" s="392"/>
      <c r="DZ388" s="19"/>
      <c r="EA388" s="19"/>
      <c r="EB388" s="194"/>
      <c r="EC388" s="194"/>
      <c r="ED388" s="194"/>
      <c r="EE388" s="194"/>
      <c r="EF388" s="194"/>
      <c r="EG388" s="391"/>
      <c r="EH388" s="19"/>
      <c r="EI388" s="19"/>
      <c r="EJ388" s="19"/>
      <c r="EK388" s="19"/>
      <c r="EL388" s="19"/>
      <c r="EM388" s="19"/>
      <c r="EN388" s="19"/>
      <c r="EO388" s="392"/>
      <c r="EP388" s="19"/>
      <c r="EQ388" s="19"/>
    </row>
    <row r="389" spans="4:147" ht="15.75" customHeight="1">
      <c r="D389" s="19"/>
      <c r="E389" s="19"/>
      <c r="F389" s="19"/>
      <c r="G389" s="19"/>
      <c r="H389" s="19"/>
      <c r="I389" s="392"/>
      <c r="L389" s="19"/>
      <c r="M389" s="19"/>
      <c r="N389" s="19"/>
      <c r="O389" s="19"/>
      <c r="P389" s="19"/>
      <c r="Q389" s="392"/>
      <c r="R389" s="19"/>
      <c r="S389" s="19"/>
      <c r="T389" s="19"/>
      <c r="U389" s="19"/>
      <c r="V389" s="19"/>
      <c r="W389" s="19"/>
      <c r="X389" s="19"/>
      <c r="Y389" s="392"/>
      <c r="Z389" s="19"/>
      <c r="AA389" s="19"/>
      <c r="AB389" s="19"/>
      <c r="AC389" s="19"/>
      <c r="AD389" s="19"/>
      <c r="AE389" s="19"/>
      <c r="AF389" s="19"/>
      <c r="AG389" s="392"/>
      <c r="AH389" s="19"/>
      <c r="AI389" s="19"/>
      <c r="AJ389" s="19"/>
      <c r="AK389" s="19"/>
      <c r="AL389" s="19"/>
      <c r="AM389" s="19"/>
      <c r="AN389" s="19"/>
      <c r="AO389" s="392"/>
      <c r="AP389" s="19"/>
      <c r="AQ389" s="19"/>
      <c r="AR389" s="19"/>
      <c r="AS389" s="19"/>
      <c r="AT389" s="19"/>
      <c r="AU389" s="19"/>
      <c r="AV389" s="19"/>
      <c r="AW389" s="392"/>
      <c r="AX389" s="19"/>
      <c r="AY389" s="19"/>
      <c r="AZ389" s="19"/>
      <c r="BA389" s="19"/>
      <c r="BB389" s="19"/>
      <c r="BC389" s="19"/>
      <c r="BD389" s="19"/>
      <c r="BE389" s="392"/>
      <c r="BF389" s="19"/>
      <c r="BG389" s="19"/>
      <c r="BH389" s="19"/>
      <c r="BI389" s="19"/>
      <c r="BJ389" s="19"/>
      <c r="BK389" s="19"/>
      <c r="BL389" s="19"/>
      <c r="BM389" s="392"/>
      <c r="BN389" s="19"/>
      <c r="BO389" s="19"/>
      <c r="BP389" s="19"/>
      <c r="BQ389" s="19"/>
      <c r="BR389" s="19"/>
      <c r="BS389" s="19"/>
      <c r="BT389" s="19"/>
      <c r="BU389" s="392"/>
      <c r="BV389" s="19"/>
      <c r="BW389" s="19"/>
      <c r="BX389" s="19"/>
      <c r="BY389" s="19"/>
      <c r="BZ389" s="19"/>
      <c r="CA389" s="19"/>
      <c r="CB389" s="19"/>
      <c r="CC389" s="392"/>
      <c r="CD389" s="19"/>
      <c r="CE389" s="19"/>
      <c r="CF389" s="19"/>
      <c r="CG389" s="19"/>
      <c r="CH389" s="19"/>
      <c r="CI389" s="19"/>
      <c r="CJ389" s="19"/>
      <c r="CK389" s="392"/>
      <c r="CL389" s="19"/>
      <c r="CM389" s="19"/>
      <c r="CN389" s="19"/>
      <c r="CO389" s="19"/>
      <c r="CP389" s="19"/>
      <c r="CQ389" s="19"/>
      <c r="CR389" s="19"/>
      <c r="CS389" s="392"/>
      <c r="CT389" s="19"/>
      <c r="CU389" s="19"/>
      <c r="CV389" s="19"/>
      <c r="CW389" s="19"/>
      <c r="CX389" s="19"/>
      <c r="CY389" s="19"/>
      <c r="CZ389" s="19"/>
      <c r="DA389" s="392"/>
      <c r="DB389" s="19"/>
      <c r="DC389" s="19"/>
      <c r="DD389" s="19"/>
      <c r="DE389" s="19"/>
      <c r="DF389" s="19"/>
      <c r="DG389" s="19"/>
      <c r="DH389" s="19"/>
      <c r="DI389" s="392"/>
      <c r="DJ389" s="19"/>
      <c r="DK389" s="19"/>
      <c r="DL389" s="19"/>
      <c r="DM389" s="19"/>
      <c r="DN389" s="19"/>
      <c r="DO389" s="19"/>
      <c r="DP389" s="19"/>
      <c r="DQ389" s="392"/>
      <c r="DR389" s="19"/>
      <c r="DS389" s="19"/>
      <c r="DT389" s="19"/>
      <c r="DU389" s="19"/>
      <c r="DV389" s="19"/>
      <c r="DW389" s="19"/>
      <c r="DX389" s="19"/>
      <c r="DY389" s="392"/>
      <c r="DZ389" s="19"/>
      <c r="EA389" s="19"/>
      <c r="EB389" s="194"/>
      <c r="EC389" s="194"/>
      <c r="ED389" s="194"/>
      <c r="EE389" s="194"/>
      <c r="EF389" s="194"/>
      <c r="EG389" s="391"/>
      <c r="EH389" s="19"/>
      <c r="EI389" s="19"/>
      <c r="EJ389" s="19"/>
      <c r="EK389" s="19"/>
      <c r="EL389" s="19"/>
      <c r="EM389" s="19"/>
      <c r="EN389" s="19"/>
      <c r="EO389" s="392"/>
      <c r="EP389" s="19"/>
      <c r="EQ389" s="19"/>
    </row>
    <row r="390" spans="4:147" ht="15.75" customHeight="1">
      <c r="D390" s="19"/>
      <c r="E390" s="19"/>
      <c r="F390" s="19"/>
      <c r="G390" s="19"/>
      <c r="H390" s="19"/>
      <c r="I390" s="392"/>
      <c r="L390" s="19"/>
      <c r="M390" s="19"/>
      <c r="N390" s="19"/>
      <c r="O390" s="19"/>
      <c r="P390" s="19"/>
      <c r="Q390" s="392"/>
      <c r="R390" s="19"/>
      <c r="S390" s="19"/>
      <c r="T390" s="19"/>
      <c r="U390" s="19"/>
      <c r="V390" s="19"/>
      <c r="W390" s="19"/>
      <c r="X390" s="19"/>
      <c r="Y390" s="392"/>
      <c r="Z390" s="19"/>
      <c r="AA390" s="19"/>
      <c r="AB390" s="19"/>
      <c r="AC390" s="19"/>
      <c r="AD390" s="19"/>
      <c r="AE390" s="19"/>
      <c r="AF390" s="19"/>
      <c r="AG390" s="392"/>
      <c r="AH390" s="19"/>
      <c r="AI390" s="19"/>
      <c r="AJ390" s="19"/>
      <c r="AK390" s="19"/>
      <c r="AL390" s="19"/>
      <c r="AM390" s="19"/>
      <c r="AN390" s="19"/>
      <c r="AO390" s="392"/>
      <c r="AP390" s="19"/>
      <c r="AQ390" s="19"/>
      <c r="AR390" s="19"/>
      <c r="AS390" s="19"/>
      <c r="AT390" s="19"/>
      <c r="AU390" s="19"/>
      <c r="AV390" s="19"/>
      <c r="AW390" s="392"/>
      <c r="AX390" s="19"/>
      <c r="AY390" s="19"/>
      <c r="AZ390" s="19"/>
      <c r="BA390" s="19"/>
      <c r="BB390" s="19"/>
      <c r="BC390" s="19"/>
      <c r="BD390" s="19"/>
      <c r="BE390" s="392"/>
      <c r="BF390" s="19"/>
      <c r="BG390" s="19"/>
      <c r="BH390" s="19"/>
      <c r="BI390" s="19"/>
      <c r="BJ390" s="19"/>
      <c r="BK390" s="19"/>
      <c r="BL390" s="19"/>
      <c r="BM390" s="392"/>
      <c r="BN390" s="19"/>
      <c r="BO390" s="19"/>
      <c r="BP390" s="19"/>
      <c r="BQ390" s="19"/>
      <c r="BR390" s="19"/>
      <c r="BS390" s="19"/>
      <c r="BT390" s="19"/>
      <c r="BU390" s="392"/>
      <c r="BV390" s="19"/>
      <c r="BW390" s="19"/>
      <c r="BX390" s="19"/>
      <c r="BY390" s="19"/>
      <c r="BZ390" s="19"/>
      <c r="CA390" s="19"/>
      <c r="CB390" s="19"/>
      <c r="CC390" s="392"/>
      <c r="CD390" s="19"/>
      <c r="CE390" s="19"/>
      <c r="CF390" s="19"/>
      <c r="CG390" s="19"/>
      <c r="CH390" s="19"/>
      <c r="CI390" s="19"/>
      <c r="CJ390" s="19"/>
      <c r="CK390" s="392"/>
      <c r="CL390" s="19"/>
      <c r="CM390" s="19"/>
      <c r="CN390" s="19"/>
      <c r="CO390" s="19"/>
      <c r="CP390" s="19"/>
      <c r="CQ390" s="19"/>
      <c r="CR390" s="19"/>
      <c r="CS390" s="392"/>
      <c r="CT390" s="19"/>
      <c r="CU390" s="19"/>
      <c r="CV390" s="19"/>
      <c r="CW390" s="19"/>
      <c r="CX390" s="19"/>
      <c r="CY390" s="19"/>
      <c r="CZ390" s="19"/>
      <c r="DA390" s="392"/>
      <c r="DB390" s="19"/>
      <c r="DC390" s="19"/>
      <c r="DD390" s="19"/>
      <c r="DE390" s="19"/>
      <c r="DF390" s="19"/>
      <c r="DG390" s="19"/>
      <c r="DH390" s="19"/>
      <c r="DI390" s="392"/>
      <c r="DJ390" s="19"/>
      <c r="DK390" s="19"/>
      <c r="DL390" s="19"/>
      <c r="DM390" s="19"/>
      <c r="DN390" s="19"/>
      <c r="DO390" s="19"/>
      <c r="DP390" s="19"/>
      <c r="DQ390" s="392"/>
      <c r="DR390" s="19"/>
      <c r="DS390" s="19"/>
      <c r="DT390" s="19"/>
      <c r="DU390" s="19"/>
      <c r="DV390" s="19"/>
      <c r="DW390" s="19"/>
      <c r="DX390" s="19"/>
      <c r="DY390" s="392"/>
      <c r="DZ390" s="19"/>
      <c r="EA390" s="19"/>
      <c r="EB390" s="194"/>
      <c r="EC390" s="194"/>
      <c r="ED390" s="194"/>
      <c r="EE390" s="194"/>
      <c r="EF390" s="194"/>
      <c r="EG390" s="391"/>
      <c r="EH390" s="19"/>
      <c r="EI390" s="19"/>
      <c r="EJ390" s="19"/>
      <c r="EK390" s="19"/>
      <c r="EL390" s="19"/>
      <c r="EM390" s="19"/>
      <c r="EN390" s="19"/>
      <c r="EO390" s="392"/>
      <c r="EP390" s="19"/>
      <c r="EQ390" s="19"/>
    </row>
    <row r="391" spans="4:147" ht="15.75" customHeight="1">
      <c r="D391" s="19"/>
      <c r="E391" s="19"/>
      <c r="F391" s="19"/>
      <c r="G391" s="19"/>
      <c r="H391" s="19"/>
      <c r="I391" s="392"/>
      <c r="L391" s="19"/>
      <c r="M391" s="19"/>
      <c r="N391" s="19"/>
      <c r="O391" s="19"/>
      <c r="P391" s="19"/>
      <c r="Q391" s="392"/>
      <c r="R391" s="19"/>
      <c r="S391" s="19"/>
      <c r="T391" s="19"/>
      <c r="U391" s="19"/>
      <c r="V391" s="19"/>
      <c r="W391" s="19"/>
      <c r="X391" s="19"/>
      <c r="Y391" s="392"/>
      <c r="Z391" s="19"/>
      <c r="AA391" s="19"/>
      <c r="AB391" s="19"/>
      <c r="AC391" s="19"/>
      <c r="AD391" s="19"/>
      <c r="AE391" s="19"/>
      <c r="AF391" s="19"/>
      <c r="AG391" s="392"/>
      <c r="AH391" s="19"/>
      <c r="AI391" s="19"/>
      <c r="AJ391" s="19"/>
      <c r="AK391" s="19"/>
      <c r="AL391" s="19"/>
      <c r="AM391" s="19"/>
      <c r="AN391" s="19"/>
      <c r="AO391" s="392"/>
      <c r="AP391" s="19"/>
      <c r="AQ391" s="19"/>
      <c r="AR391" s="19"/>
      <c r="AS391" s="19"/>
      <c r="AT391" s="19"/>
      <c r="AU391" s="19"/>
      <c r="AV391" s="19"/>
      <c r="AW391" s="392"/>
      <c r="AX391" s="19"/>
      <c r="AY391" s="19"/>
      <c r="AZ391" s="19"/>
      <c r="BA391" s="19"/>
      <c r="BB391" s="19"/>
      <c r="BC391" s="19"/>
      <c r="BD391" s="19"/>
      <c r="BE391" s="392"/>
      <c r="BF391" s="19"/>
      <c r="BG391" s="19"/>
      <c r="BH391" s="19"/>
      <c r="BI391" s="19"/>
      <c r="BJ391" s="19"/>
      <c r="BK391" s="19"/>
      <c r="BL391" s="19"/>
      <c r="BM391" s="392"/>
      <c r="BN391" s="19"/>
      <c r="BO391" s="19"/>
      <c r="BP391" s="19"/>
      <c r="BQ391" s="19"/>
      <c r="BR391" s="19"/>
      <c r="BS391" s="19"/>
      <c r="BT391" s="19"/>
      <c r="BU391" s="392"/>
      <c r="BV391" s="19"/>
      <c r="BW391" s="19"/>
      <c r="BX391" s="19"/>
      <c r="BY391" s="19"/>
      <c r="BZ391" s="19"/>
      <c r="CA391" s="19"/>
      <c r="CB391" s="19"/>
      <c r="CC391" s="392"/>
      <c r="CD391" s="19"/>
      <c r="CE391" s="19"/>
      <c r="CF391" s="19"/>
      <c r="CG391" s="19"/>
      <c r="CH391" s="19"/>
      <c r="CI391" s="19"/>
      <c r="CJ391" s="19"/>
      <c r="CK391" s="392"/>
      <c r="CL391" s="19"/>
      <c r="CM391" s="19"/>
      <c r="CN391" s="19"/>
      <c r="CO391" s="19"/>
      <c r="CP391" s="19"/>
      <c r="CQ391" s="19"/>
      <c r="CR391" s="19"/>
      <c r="CS391" s="392"/>
      <c r="CT391" s="19"/>
      <c r="CU391" s="19"/>
      <c r="CV391" s="19"/>
      <c r="CW391" s="19"/>
      <c r="CX391" s="19"/>
      <c r="CY391" s="19"/>
      <c r="CZ391" s="19"/>
      <c r="DA391" s="392"/>
      <c r="DB391" s="19"/>
      <c r="DC391" s="19"/>
      <c r="DD391" s="19"/>
      <c r="DE391" s="19"/>
      <c r="DF391" s="19"/>
      <c r="DG391" s="19"/>
      <c r="DH391" s="19"/>
      <c r="DI391" s="392"/>
      <c r="DJ391" s="19"/>
      <c r="DK391" s="19"/>
      <c r="DL391" s="19"/>
      <c r="DM391" s="19"/>
      <c r="DN391" s="19"/>
      <c r="DO391" s="19"/>
      <c r="DP391" s="19"/>
      <c r="DQ391" s="392"/>
      <c r="DR391" s="19"/>
      <c r="DS391" s="19"/>
      <c r="DT391" s="19"/>
      <c r="DU391" s="19"/>
      <c r="DV391" s="19"/>
      <c r="DW391" s="19"/>
      <c r="DX391" s="19"/>
      <c r="DY391" s="392"/>
      <c r="DZ391" s="19"/>
      <c r="EA391" s="19"/>
      <c r="EB391" s="194"/>
      <c r="EC391" s="194"/>
      <c r="ED391" s="194"/>
      <c r="EE391" s="194"/>
      <c r="EF391" s="194"/>
      <c r="EG391" s="391"/>
      <c r="EH391" s="19"/>
      <c r="EI391" s="19"/>
      <c r="EJ391" s="19"/>
      <c r="EK391" s="19"/>
      <c r="EL391" s="19"/>
      <c r="EM391" s="19"/>
      <c r="EN391" s="19"/>
      <c r="EO391" s="392"/>
      <c r="EP391" s="19"/>
      <c r="EQ391" s="19"/>
    </row>
    <row r="392" spans="4:147" ht="15.75" customHeight="1">
      <c r="D392" s="19"/>
      <c r="E392" s="19"/>
      <c r="F392" s="19"/>
      <c r="G392" s="19"/>
      <c r="H392" s="19"/>
      <c r="I392" s="392"/>
      <c r="L392" s="19"/>
      <c r="M392" s="19"/>
      <c r="N392" s="19"/>
      <c r="O392" s="19"/>
      <c r="P392" s="19"/>
      <c r="Q392" s="392"/>
      <c r="R392" s="19"/>
      <c r="S392" s="19"/>
      <c r="T392" s="19"/>
      <c r="U392" s="19"/>
      <c r="V392" s="19"/>
      <c r="W392" s="19"/>
      <c r="X392" s="19"/>
      <c r="Y392" s="392"/>
      <c r="Z392" s="19"/>
      <c r="AA392" s="19"/>
      <c r="AB392" s="19"/>
      <c r="AC392" s="19"/>
      <c r="AD392" s="19"/>
      <c r="AE392" s="19"/>
      <c r="AF392" s="19"/>
      <c r="AG392" s="392"/>
      <c r="AH392" s="19"/>
      <c r="AI392" s="19"/>
      <c r="AJ392" s="19"/>
      <c r="AK392" s="19"/>
      <c r="AL392" s="19"/>
      <c r="AM392" s="19"/>
      <c r="AN392" s="19"/>
      <c r="AO392" s="392"/>
      <c r="AP392" s="19"/>
      <c r="AQ392" s="19"/>
      <c r="AR392" s="19"/>
      <c r="AS392" s="19"/>
      <c r="AT392" s="19"/>
      <c r="AU392" s="19"/>
      <c r="AV392" s="19"/>
      <c r="AW392" s="392"/>
      <c r="AX392" s="19"/>
      <c r="AY392" s="19"/>
      <c r="AZ392" s="19"/>
      <c r="BA392" s="19"/>
      <c r="BB392" s="19"/>
      <c r="BC392" s="19"/>
      <c r="BD392" s="19"/>
      <c r="BE392" s="392"/>
      <c r="BF392" s="19"/>
      <c r="BG392" s="19"/>
      <c r="BH392" s="19"/>
      <c r="BI392" s="19"/>
      <c r="BJ392" s="19"/>
      <c r="BK392" s="19"/>
      <c r="BL392" s="19"/>
      <c r="BM392" s="392"/>
      <c r="BN392" s="19"/>
      <c r="BO392" s="19"/>
      <c r="BP392" s="19"/>
      <c r="BQ392" s="19"/>
      <c r="BR392" s="19"/>
      <c r="BS392" s="19"/>
      <c r="BT392" s="19"/>
      <c r="BU392" s="392"/>
      <c r="BV392" s="19"/>
      <c r="BW392" s="19"/>
      <c r="BX392" s="19"/>
      <c r="BY392" s="19"/>
      <c r="BZ392" s="19"/>
      <c r="CA392" s="19"/>
      <c r="CB392" s="19"/>
      <c r="CC392" s="392"/>
      <c r="CD392" s="19"/>
      <c r="CE392" s="19"/>
      <c r="CF392" s="19"/>
      <c r="CG392" s="19"/>
      <c r="CH392" s="19"/>
      <c r="CI392" s="19"/>
      <c r="CJ392" s="19"/>
      <c r="CK392" s="392"/>
      <c r="CL392" s="19"/>
      <c r="CM392" s="19"/>
      <c r="CN392" s="19"/>
      <c r="CO392" s="19"/>
      <c r="CP392" s="19"/>
      <c r="CQ392" s="19"/>
      <c r="CR392" s="19"/>
      <c r="CS392" s="392"/>
      <c r="CT392" s="19"/>
      <c r="CU392" s="19"/>
      <c r="CV392" s="19"/>
      <c r="CW392" s="19"/>
      <c r="CX392" s="19"/>
      <c r="CY392" s="19"/>
      <c r="CZ392" s="19"/>
      <c r="DA392" s="392"/>
      <c r="DB392" s="19"/>
      <c r="DC392" s="19"/>
      <c r="DD392" s="19"/>
      <c r="DE392" s="19"/>
      <c r="DF392" s="19"/>
      <c r="DG392" s="19"/>
      <c r="DH392" s="19"/>
      <c r="DI392" s="392"/>
      <c r="DJ392" s="19"/>
      <c r="DK392" s="19"/>
      <c r="DL392" s="19"/>
      <c r="DM392" s="19"/>
      <c r="DN392" s="19"/>
      <c r="DO392" s="19"/>
      <c r="DP392" s="19"/>
      <c r="DQ392" s="392"/>
      <c r="DR392" s="19"/>
      <c r="DS392" s="19"/>
      <c r="DT392" s="19"/>
      <c r="DU392" s="19"/>
      <c r="DV392" s="19"/>
      <c r="DW392" s="19"/>
      <c r="DX392" s="19"/>
      <c r="DY392" s="392"/>
      <c r="DZ392" s="19"/>
      <c r="EA392" s="19"/>
      <c r="EB392" s="194"/>
      <c r="EC392" s="194"/>
      <c r="ED392" s="194"/>
      <c r="EE392" s="194"/>
      <c r="EF392" s="194"/>
      <c r="EG392" s="391"/>
      <c r="EH392" s="19"/>
      <c r="EI392" s="19"/>
      <c r="EJ392" s="19"/>
      <c r="EK392" s="19"/>
      <c r="EL392" s="19"/>
      <c r="EM392" s="19"/>
      <c r="EN392" s="19"/>
      <c r="EO392" s="392"/>
      <c r="EP392" s="19"/>
      <c r="EQ392" s="19"/>
    </row>
    <row r="393" spans="4:147" ht="15.75" customHeight="1">
      <c r="D393" s="19"/>
      <c r="E393" s="19"/>
      <c r="F393" s="19"/>
      <c r="G393" s="19"/>
      <c r="H393" s="19"/>
      <c r="I393" s="392"/>
      <c r="L393" s="19"/>
      <c r="M393" s="19"/>
      <c r="N393" s="19"/>
      <c r="O393" s="19"/>
      <c r="P393" s="19"/>
      <c r="Q393" s="392"/>
      <c r="R393" s="19"/>
      <c r="S393" s="19"/>
      <c r="T393" s="19"/>
      <c r="U393" s="19"/>
      <c r="V393" s="19"/>
      <c r="W393" s="19"/>
      <c r="X393" s="19"/>
      <c r="Y393" s="392"/>
      <c r="Z393" s="19"/>
      <c r="AA393" s="19"/>
      <c r="AB393" s="19"/>
      <c r="AC393" s="19"/>
      <c r="AD393" s="19"/>
      <c r="AE393" s="19"/>
      <c r="AF393" s="19"/>
      <c r="AG393" s="392"/>
      <c r="AH393" s="19"/>
      <c r="AI393" s="19"/>
      <c r="AJ393" s="19"/>
      <c r="AK393" s="19"/>
      <c r="AL393" s="19"/>
      <c r="AM393" s="19"/>
      <c r="AN393" s="19"/>
      <c r="AO393" s="392"/>
      <c r="AP393" s="19"/>
      <c r="AQ393" s="19"/>
      <c r="AR393" s="19"/>
      <c r="AS393" s="19"/>
      <c r="AT393" s="19"/>
      <c r="AU393" s="19"/>
      <c r="AV393" s="19"/>
      <c r="AW393" s="392"/>
      <c r="AX393" s="19"/>
      <c r="AY393" s="19"/>
      <c r="AZ393" s="19"/>
      <c r="BA393" s="19"/>
      <c r="BB393" s="19"/>
      <c r="BC393" s="19"/>
      <c r="BD393" s="19"/>
      <c r="BE393" s="392"/>
      <c r="BF393" s="19"/>
      <c r="BG393" s="19"/>
      <c r="BH393" s="19"/>
      <c r="BI393" s="19"/>
      <c r="BJ393" s="19"/>
      <c r="BK393" s="19"/>
      <c r="BL393" s="19"/>
      <c r="BM393" s="392"/>
      <c r="BN393" s="19"/>
      <c r="BO393" s="19"/>
      <c r="BP393" s="19"/>
      <c r="BQ393" s="19"/>
      <c r="BR393" s="19"/>
      <c r="BS393" s="19"/>
      <c r="BT393" s="19"/>
      <c r="BU393" s="392"/>
      <c r="BV393" s="19"/>
      <c r="BW393" s="19"/>
      <c r="BX393" s="19"/>
      <c r="BY393" s="19"/>
      <c r="BZ393" s="19"/>
      <c r="CA393" s="19"/>
      <c r="CB393" s="19"/>
      <c r="CC393" s="392"/>
      <c r="CD393" s="19"/>
      <c r="CE393" s="19"/>
      <c r="CF393" s="19"/>
      <c r="CG393" s="19"/>
      <c r="CH393" s="19"/>
      <c r="CI393" s="19"/>
      <c r="CJ393" s="19"/>
      <c r="CK393" s="392"/>
      <c r="CL393" s="19"/>
      <c r="CM393" s="19"/>
      <c r="CN393" s="19"/>
      <c r="CO393" s="19"/>
      <c r="CP393" s="19"/>
      <c r="CQ393" s="19"/>
      <c r="CR393" s="19"/>
      <c r="CS393" s="392"/>
      <c r="CT393" s="19"/>
      <c r="CU393" s="19"/>
      <c r="CV393" s="19"/>
      <c r="CW393" s="19"/>
      <c r="CX393" s="19"/>
      <c r="CY393" s="19"/>
      <c r="CZ393" s="19"/>
      <c r="DA393" s="392"/>
      <c r="DB393" s="19"/>
      <c r="DC393" s="19"/>
      <c r="DD393" s="19"/>
      <c r="DE393" s="19"/>
      <c r="DF393" s="19"/>
      <c r="DG393" s="19"/>
      <c r="DH393" s="19"/>
      <c r="DI393" s="392"/>
      <c r="DJ393" s="19"/>
      <c r="DK393" s="19"/>
      <c r="DL393" s="19"/>
      <c r="DM393" s="19"/>
      <c r="DN393" s="19"/>
      <c r="DO393" s="19"/>
      <c r="DP393" s="19"/>
      <c r="DQ393" s="392"/>
      <c r="DR393" s="19"/>
      <c r="DS393" s="19"/>
      <c r="DT393" s="19"/>
      <c r="DU393" s="19"/>
      <c r="DV393" s="19"/>
      <c r="DW393" s="19"/>
      <c r="DX393" s="19"/>
      <c r="DY393" s="392"/>
      <c r="DZ393" s="19"/>
      <c r="EA393" s="19"/>
      <c r="EB393" s="194"/>
      <c r="EC393" s="194"/>
      <c r="ED393" s="194"/>
      <c r="EE393" s="194"/>
      <c r="EF393" s="194"/>
      <c r="EG393" s="391"/>
      <c r="EH393" s="19"/>
      <c r="EI393" s="19"/>
      <c r="EJ393" s="19"/>
      <c r="EK393" s="19"/>
      <c r="EL393" s="19"/>
      <c r="EM393" s="19"/>
      <c r="EN393" s="19"/>
      <c r="EO393" s="392"/>
      <c r="EP393" s="19"/>
      <c r="EQ393" s="19"/>
    </row>
    <row r="394" spans="4:147" ht="15.75" customHeight="1">
      <c r="D394" s="19"/>
      <c r="E394" s="19"/>
      <c r="F394" s="19"/>
      <c r="G394" s="19"/>
      <c r="H394" s="19"/>
      <c r="I394" s="392"/>
      <c r="L394" s="19"/>
      <c r="M394" s="19"/>
      <c r="N394" s="19"/>
      <c r="O394" s="19"/>
      <c r="P394" s="19"/>
      <c r="Q394" s="392"/>
      <c r="R394" s="19"/>
      <c r="S394" s="19"/>
      <c r="T394" s="19"/>
      <c r="U394" s="19"/>
      <c r="V394" s="19"/>
      <c r="W394" s="19"/>
      <c r="X394" s="19"/>
      <c r="Y394" s="392"/>
      <c r="Z394" s="19"/>
      <c r="AA394" s="19"/>
      <c r="AB394" s="19"/>
      <c r="AC394" s="19"/>
      <c r="AD394" s="19"/>
      <c r="AE394" s="19"/>
      <c r="AF394" s="19"/>
      <c r="AG394" s="392"/>
      <c r="AH394" s="19"/>
      <c r="AI394" s="19"/>
      <c r="AJ394" s="19"/>
      <c r="AK394" s="19"/>
      <c r="AL394" s="19"/>
      <c r="AM394" s="19"/>
      <c r="AN394" s="19"/>
      <c r="AO394" s="392"/>
      <c r="AP394" s="19"/>
      <c r="AQ394" s="19"/>
      <c r="AR394" s="19"/>
      <c r="AS394" s="19"/>
      <c r="AT394" s="19"/>
      <c r="AU394" s="19"/>
      <c r="AV394" s="19"/>
      <c r="AW394" s="392"/>
      <c r="AX394" s="19"/>
      <c r="AY394" s="19"/>
      <c r="AZ394" s="19"/>
      <c r="BA394" s="19"/>
      <c r="BB394" s="19"/>
      <c r="BC394" s="19"/>
      <c r="BD394" s="19"/>
      <c r="BE394" s="392"/>
      <c r="BF394" s="19"/>
      <c r="BG394" s="19"/>
      <c r="BH394" s="19"/>
      <c r="BI394" s="19"/>
      <c r="BJ394" s="19"/>
      <c r="BK394" s="19"/>
      <c r="BL394" s="19"/>
      <c r="BM394" s="392"/>
      <c r="BN394" s="19"/>
      <c r="BO394" s="19"/>
      <c r="BP394" s="19"/>
      <c r="BQ394" s="19"/>
      <c r="BR394" s="19"/>
      <c r="BS394" s="19"/>
      <c r="BT394" s="19"/>
      <c r="BU394" s="392"/>
      <c r="BV394" s="19"/>
      <c r="BW394" s="19"/>
      <c r="BX394" s="19"/>
      <c r="BY394" s="19"/>
      <c r="BZ394" s="19"/>
      <c r="CA394" s="19"/>
      <c r="CB394" s="19"/>
      <c r="CC394" s="392"/>
      <c r="CD394" s="19"/>
      <c r="CE394" s="19"/>
      <c r="CF394" s="19"/>
      <c r="CG394" s="19"/>
      <c r="CH394" s="19"/>
      <c r="CI394" s="19"/>
      <c r="CJ394" s="19"/>
      <c r="CK394" s="392"/>
      <c r="CL394" s="19"/>
      <c r="CM394" s="19"/>
      <c r="CN394" s="19"/>
      <c r="CO394" s="19"/>
      <c r="CP394" s="19"/>
      <c r="CQ394" s="19"/>
      <c r="CR394" s="19"/>
      <c r="CS394" s="392"/>
      <c r="CT394" s="19"/>
      <c r="CU394" s="19"/>
      <c r="CV394" s="19"/>
      <c r="CW394" s="19"/>
      <c r="CX394" s="19"/>
      <c r="CY394" s="19"/>
      <c r="CZ394" s="19"/>
      <c r="DA394" s="392"/>
      <c r="DB394" s="19"/>
      <c r="DC394" s="19"/>
      <c r="DD394" s="19"/>
      <c r="DE394" s="19"/>
      <c r="DF394" s="19"/>
      <c r="DG394" s="19"/>
      <c r="DH394" s="19"/>
      <c r="DI394" s="392"/>
      <c r="DJ394" s="19"/>
      <c r="DK394" s="19"/>
      <c r="DL394" s="19"/>
      <c r="DM394" s="19"/>
      <c r="DN394" s="19"/>
      <c r="DO394" s="19"/>
      <c r="DP394" s="19"/>
      <c r="DQ394" s="392"/>
      <c r="DR394" s="19"/>
      <c r="DS394" s="19"/>
      <c r="DT394" s="19"/>
      <c r="DU394" s="19"/>
      <c r="DV394" s="19"/>
      <c r="DW394" s="19"/>
      <c r="DX394" s="19"/>
      <c r="DY394" s="392"/>
      <c r="DZ394" s="19"/>
      <c r="EA394" s="19"/>
      <c r="EB394" s="194"/>
      <c r="EC394" s="194"/>
      <c r="ED394" s="194"/>
      <c r="EE394" s="194"/>
      <c r="EF394" s="194"/>
      <c r="EG394" s="391"/>
      <c r="EH394" s="19"/>
      <c r="EI394" s="19"/>
      <c r="EJ394" s="19"/>
      <c r="EK394" s="19"/>
      <c r="EL394" s="19"/>
      <c r="EM394" s="19"/>
      <c r="EN394" s="19"/>
      <c r="EO394" s="392"/>
      <c r="EP394" s="19"/>
      <c r="EQ394" s="19"/>
    </row>
    <row r="395" spans="4:147" ht="15.75" customHeight="1">
      <c r="D395" s="19"/>
      <c r="E395" s="19"/>
      <c r="F395" s="19"/>
      <c r="G395" s="19"/>
      <c r="H395" s="19"/>
      <c r="I395" s="392"/>
      <c r="L395" s="19"/>
      <c r="M395" s="19"/>
      <c r="N395" s="19"/>
      <c r="O395" s="19"/>
      <c r="P395" s="19"/>
      <c r="Q395" s="392"/>
      <c r="R395" s="19"/>
      <c r="S395" s="19"/>
      <c r="T395" s="19"/>
      <c r="U395" s="19"/>
      <c r="V395" s="19"/>
      <c r="W395" s="19"/>
      <c r="X395" s="19"/>
      <c r="Y395" s="392"/>
      <c r="Z395" s="19"/>
      <c r="AA395" s="19"/>
      <c r="AB395" s="19"/>
      <c r="AC395" s="19"/>
      <c r="AD395" s="19"/>
      <c r="AE395" s="19"/>
      <c r="AF395" s="19"/>
      <c r="AG395" s="392"/>
      <c r="AH395" s="19"/>
      <c r="AI395" s="19"/>
      <c r="AJ395" s="19"/>
      <c r="AK395" s="19"/>
      <c r="AL395" s="19"/>
      <c r="AM395" s="19"/>
      <c r="AN395" s="19"/>
      <c r="AO395" s="392"/>
      <c r="AP395" s="19"/>
      <c r="AQ395" s="19"/>
      <c r="AR395" s="19"/>
      <c r="AS395" s="19"/>
      <c r="AT395" s="19"/>
      <c r="AU395" s="19"/>
      <c r="AV395" s="19"/>
      <c r="AW395" s="392"/>
      <c r="AX395" s="19"/>
      <c r="AY395" s="19"/>
      <c r="AZ395" s="19"/>
      <c r="BA395" s="19"/>
      <c r="BB395" s="19"/>
      <c r="BC395" s="19"/>
      <c r="BD395" s="19"/>
      <c r="BE395" s="392"/>
      <c r="BF395" s="19"/>
      <c r="BG395" s="19"/>
      <c r="BH395" s="19"/>
      <c r="BI395" s="19"/>
      <c r="BJ395" s="19"/>
      <c r="BK395" s="19"/>
      <c r="BL395" s="19"/>
      <c r="BM395" s="392"/>
      <c r="BN395" s="19"/>
      <c r="BO395" s="19"/>
      <c r="BP395" s="19"/>
      <c r="BQ395" s="19"/>
      <c r="BR395" s="19"/>
      <c r="BS395" s="19"/>
      <c r="BT395" s="19"/>
      <c r="BU395" s="392"/>
      <c r="BV395" s="19"/>
      <c r="BW395" s="19"/>
      <c r="BX395" s="19"/>
      <c r="BY395" s="19"/>
      <c r="BZ395" s="19"/>
      <c r="CA395" s="19"/>
      <c r="CB395" s="19"/>
      <c r="CC395" s="392"/>
      <c r="CD395" s="19"/>
      <c r="CE395" s="19"/>
      <c r="CF395" s="19"/>
      <c r="CG395" s="19"/>
      <c r="CH395" s="19"/>
      <c r="CI395" s="19"/>
      <c r="CJ395" s="19"/>
      <c r="CK395" s="392"/>
      <c r="CL395" s="19"/>
      <c r="CM395" s="19"/>
      <c r="CN395" s="19"/>
      <c r="CO395" s="19"/>
      <c r="CP395" s="19"/>
      <c r="CQ395" s="19"/>
      <c r="CR395" s="19"/>
      <c r="CS395" s="392"/>
      <c r="CT395" s="19"/>
      <c r="CU395" s="19"/>
      <c r="CV395" s="19"/>
      <c r="CW395" s="19"/>
      <c r="CX395" s="19"/>
      <c r="CY395" s="19"/>
      <c r="CZ395" s="19"/>
      <c r="DA395" s="392"/>
      <c r="DB395" s="19"/>
      <c r="DC395" s="19"/>
      <c r="DD395" s="19"/>
      <c r="DE395" s="19"/>
      <c r="DF395" s="19"/>
      <c r="DG395" s="19"/>
      <c r="DH395" s="19"/>
      <c r="DI395" s="392"/>
      <c r="DJ395" s="19"/>
      <c r="DK395" s="19"/>
      <c r="DL395" s="19"/>
      <c r="DM395" s="19"/>
      <c r="DN395" s="19"/>
      <c r="DO395" s="19"/>
      <c r="DP395" s="19"/>
      <c r="DQ395" s="392"/>
      <c r="DR395" s="19"/>
      <c r="DS395" s="19"/>
      <c r="DT395" s="19"/>
      <c r="DU395" s="19"/>
      <c r="DV395" s="19"/>
      <c r="DW395" s="19"/>
      <c r="DX395" s="19"/>
      <c r="DY395" s="392"/>
      <c r="DZ395" s="19"/>
      <c r="EA395" s="19"/>
      <c r="EB395" s="194"/>
      <c r="EC395" s="194"/>
      <c r="ED395" s="194"/>
      <c r="EE395" s="194"/>
      <c r="EF395" s="194"/>
      <c r="EG395" s="391"/>
      <c r="EH395" s="19"/>
      <c r="EI395" s="19"/>
      <c r="EJ395" s="19"/>
      <c r="EK395" s="19"/>
      <c r="EL395" s="19"/>
      <c r="EM395" s="19"/>
      <c r="EN395" s="19"/>
      <c r="EO395" s="392"/>
      <c r="EP395" s="19"/>
      <c r="EQ395" s="19"/>
    </row>
    <row r="396" spans="4:147" ht="15.75" customHeight="1">
      <c r="D396" s="19"/>
      <c r="E396" s="19"/>
      <c r="F396" s="19"/>
      <c r="G396" s="19"/>
      <c r="H396" s="19"/>
      <c r="I396" s="392"/>
      <c r="L396" s="19"/>
      <c r="M396" s="19"/>
      <c r="N396" s="19"/>
      <c r="O396" s="19"/>
      <c r="P396" s="19"/>
      <c r="Q396" s="392"/>
      <c r="R396" s="19"/>
      <c r="S396" s="19"/>
      <c r="T396" s="19"/>
      <c r="U396" s="19"/>
      <c r="V396" s="19"/>
      <c r="W396" s="19"/>
      <c r="X396" s="19"/>
      <c r="Y396" s="392"/>
      <c r="Z396" s="19"/>
      <c r="AA396" s="19"/>
      <c r="AB396" s="19"/>
      <c r="AC396" s="19"/>
      <c r="AD396" s="19"/>
      <c r="AE396" s="19"/>
      <c r="AF396" s="19"/>
      <c r="AG396" s="392"/>
      <c r="AH396" s="19"/>
      <c r="AI396" s="19"/>
      <c r="AJ396" s="19"/>
      <c r="AK396" s="19"/>
      <c r="AL396" s="19"/>
      <c r="AM396" s="19"/>
      <c r="AN396" s="19"/>
      <c r="AO396" s="392"/>
      <c r="AP396" s="19"/>
      <c r="AQ396" s="19"/>
      <c r="AR396" s="19"/>
      <c r="AS396" s="19"/>
      <c r="AT396" s="19"/>
      <c r="AU396" s="19"/>
      <c r="AV396" s="19"/>
      <c r="AW396" s="392"/>
      <c r="AX396" s="19"/>
      <c r="AY396" s="19"/>
      <c r="AZ396" s="19"/>
      <c r="BA396" s="19"/>
      <c r="BB396" s="19"/>
      <c r="BC396" s="19"/>
      <c r="BD396" s="19"/>
      <c r="BE396" s="392"/>
      <c r="BF396" s="19"/>
      <c r="BG396" s="19"/>
      <c r="BH396" s="19"/>
      <c r="BI396" s="19"/>
      <c r="BJ396" s="19"/>
      <c r="BK396" s="19"/>
      <c r="BL396" s="19"/>
      <c r="BM396" s="392"/>
      <c r="BN396" s="19"/>
      <c r="BO396" s="19"/>
      <c r="BP396" s="19"/>
      <c r="BQ396" s="19"/>
      <c r="BR396" s="19"/>
      <c r="BS396" s="19"/>
      <c r="BT396" s="19"/>
      <c r="BU396" s="392"/>
      <c r="BV396" s="19"/>
      <c r="BW396" s="19"/>
      <c r="BX396" s="19"/>
      <c r="BY396" s="19"/>
      <c r="BZ396" s="19"/>
      <c r="CA396" s="19"/>
      <c r="CB396" s="19"/>
      <c r="CC396" s="392"/>
      <c r="CD396" s="19"/>
      <c r="CE396" s="19"/>
      <c r="CF396" s="19"/>
      <c r="CG396" s="19"/>
      <c r="CH396" s="19"/>
      <c r="CI396" s="19"/>
      <c r="CJ396" s="19"/>
      <c r="CK396" s="392"/>
      <c r="CL396" s="19"/>
      <c r="CM396" s="19"/>
      <c r="CN396" s="19"/>
      <c r="CO396" s="19"/>
      <c r="CP396" s="19"/>
      <c r="CQ396" s="19"/>
      <c r="CR396" s="19"/>
      <c r="CS396" s="392"/>
      <c r="CT396" s="19"/>
      <c r="CU396" s="19"/>
      <c r="CV396" s="19"/>
      <c r="CW396" s="19"/>
      <c r="CX396" s="19"/>
      <c r="CY396" s="19"/>
      <c r="CZ396" s="19"/>
      <c r="DA396" s="392"/>
      <c r="DB396" s="19"/>
      <c r="DC396" s="19"/>
      <c r="DD396" s="19"/>
      <c r="DE396" s="19"/>
      <c r="DF396" s="19"/>
      <c r="DG396" s="19"/>
      <c r="DH396" s="19"/>
      <c r="DI396" s="392"/>
      <c r="DJ396" s="19"/>
      <c r="DK396" s="19"/>
      <c r="DL396" s="19"/>
      <c r="DM396" s="19"/>
      <c r="DN396" s="19"/>
      <c r="DO396" s="19"/>
      <c r="DP396" s="19"/>
      <c r="DQ396" s="392"/>
      <c r="DR396" s="19"/>
      <c r="DS396" s="19"/>
      <c r="DT396" s="19"/>
      <c r="DU396" s="19"/>
      <c r="DV396" s="19"/>
      <c r="DW396" s="19"/>
      <c r="DX396" s="19"/>
      <c r="DY396" s="392"/>
      <c r="DZ396" s="19"/>
      <c r="EA396" s="19"/>
      <c r="EB396" s="194"/>
      <c r="EC396" s="194"/>
      <c r="ED396" s="194"/>
      <c r="EE396" s="194"/>
      <c r="EF396" s="194"/>
      <c r="EG396" s="391"/>
      <c r="EH396" s="19"/>
      <c r="EI396" s="19"/>
      <c r="EJ396" s="19"/>
      <c r="EK396" s="19"/>
      <c r="EL396" s="19"/>
      <c r="EM396" s="19"/>
      <c r="EN396" s="19"/>
      <c r="EO396" s="392"/>
      <c r="EP396" s="19"/>
      <c r="EQ396" s="19"/>
    </row>
    <row r="397" spans="4:147" ht="15.75" customHeight="1">
      <c r="D397" s="19"/>
      <c r="E397" s="19"/>
      <c r="F397" s="19"/>
      <c r="G397" s="19"/>
      <c r="H397" s="19"/>
      <c r="I397" s="392"/>
      <c r="L397" s="19"/>
      <c r="M397" s="19"/>
      <c r="N397" s="19"/>
      <c r="O397" s="19"/>
      <c r="P397" s="19"/>
      <c r="Q397" s="392"/>
      <c r="R397" s="19"/>
      <c r="S397" s="19"/>
      <c r="T397" s="19"/>
      <c r="U397" s="19"/>
      <c r="V397" s="19"/>
      <c r="W397" s="19"/>
      <c r="X397" s="19"/>
      <c r="Y397" s="392"/>
      <c r="Z397" s="19"/>
      <c r="AA397" s="19"/>
      <c r="AB397" s="19"/>
      <c r="AC397" s="19"/>
      <c r="AD397" s="19"/>
      <c r="AE397" s="19"/>
      <c r="AF397" s="19"/>
      <c r="AG397" s="392"/>
      <c r="AH397" s="19"/>
      <c r="AI397" s="19"/>
      <c r="AJ397" s="19"/>
      <c r="AK397" s="19"/>
      <c r="AL397" s="19"/>
      <c r="AM397" s="19"/>
      <c r="AN397" s="19"/>
      <c r="AO397" s="392"/>
      <c r="AP397" s="19"/>
      <c r="AQ397" s="19"/>
      <c r="AR397" s="19"/>
      <c r="AS397" s="19"/>
      <c r="AT397" s="19"/>
      <c r="AU397" s="19"/>
      <c r="AV397" s="19"/>
      <c r="AW397" s="392"/>
      <c r="AX397" s="19"/>
      <c r="AY397" s="19"/>
      <c r="AZ397" s="19"/>
      <c r="BA397" s="19"/>
      <c r="BB397" s="19"/>
      <c r="BC397" s="19"/>
      <c r="BD397" s="19"/>
      <c r="BE397" s="392"/>
      <c r="BF397" s="19"/>
      <c r="BG397" s="19"/>
      <c r="BH397" s="19"/>
      <c r="BI397" s="19"/>
      <c r="BJ397" s="19"/>
      <c r="BK397" s="19"/>
      <c r="BL397" s="19"/>
      <c r="BM397" s="392"/>
      <c r="BN397" s="19"/>
      <c r="BO397" s="19"/>
      <c r="BP397" s="19"/>
      <c r="BQ397" s="19"/>
      <c r="BR397" s="19"/>
      <c r="BS397" s="19"/>
      <c r="BT397" s="19"/>
      <c r="BU397" s="392"/>
      <c r="BV397" s="19"/>
      <c r="BW397" s="19"/>
      <c r="BX397" s="19"/>
      <c r="BY397" s="19"/>
      <c r="BZ397" s="19"/>
      <c r="CA397" s="19"/>
      <c r="CB397" s="19"/>
      <c r="CC397" s="392"/>
      <c r="CD397" s="19"/>
      <c r="CE397" s="19"/>
      <c r="CF397" s="19"/>
      <c r="CG397" s="19"/>
      <c r="CH397" s="19"/>
      <c r="CI397" s="19"/>
      <c r="CJ397" s="19"/>
      <c r="CK397" s="392"/>
      <c r="CL397" s="19"/>
      <c r="CM397" s="19"/>
      <c r="CN397" s="19"/>
      <c r="CO397" s="19"/>
      <c r="CP397" s="19"/>
      <c r="CQ397" s="19"/>
      <c r="CR397" s="19"/>
      <c r="CS397" s="392"/>
      <c r="CT397" s="19"/>
      <c r="CU397" s="19"/>
      <c r="CV397" s="19"/>
      <c r="CW397" s="19"/>
      <c r="CX397" s="19"/>
      <c r="CY397" s="19"/>
      <c r="CZ397" s="19"/>
      <c r="DA397" s="392"/>
      <c r="DB397" s="19"/>
      <c r="DC397" s="19"/>
      <c r="DD397" s="19"/>
      <c r="DE397" s="19"/>
      <c r="DF397" s="19"/>
      <c r="DG397" s="19"/>
      <c r="DH397" s="19"/>
      <c r="DI397" s="392"/>
      <c r="DJ397" s="19"/>
      <c r="DK397" s="19"/>
      <c r="DL397" s="19"/>
      <c r="DM397" s="19"/>
      <c r="DN397" s="19"/>
      <c r="DO397" s="19"/>
      <c r="DP397" s="19"/>
      <c r="DQ397" s="392"/>
      <c r="DR397" s="19"/>
      <c r="DS397" s="19"/>
      <c r="DT397" s="19"/>
      <c r="DU397" s="19"/>
      <c r="DV397" s="19"/>
      <c r="DW397" s="19"/>
      <c r="DX397" s="19"/>
      <c r="DY397" s="392"/>
      <c r="DZ397" s="19"/>
      <c r="EA397" s="19"/>
      <c r="EB397" s="194"/>
      <c r="EC397" s="194"/>
      <c r="ED397" s="194"/>
      <c r="EE397" s="194"/>
      <c r="EF397" s="194"/>
      <c r="EG397" s="391"/>
      <c r="EH397" s="19"/>
      <c r="EI397" s="19"/>
      <c r="EJ397" s="19"/>
      <c r="EK397" s="19"/>
      <c r="EL397" s="19"/>
      <c r="EM397" s="19"/>
      <c r="EN397" s="19"/>
      <c r="EO397" s="392"/>
      <c r="EP397" s="19"/>
      <c r="EQ397" s="19"/>
    </row>
    <row r="398" spans="4:147" ht="15.75" customHeight="1">
      <c r="D398" s="19"/>
      <c r="E398" s="19"/>
      <c r="F398" s="19"/>
      <c r="G398" s="19"/>
      <c r="H398" s="19"/>
      <c r="I398" s="392"/>
      <c r="L398" s="19"/>
      <c r="M398" s="19"/>
      <c r="N398" s="19"/>
      <c r="O398" s="19"/>
      <c r="P398" s="19"/>
      <c r="Q398" s="392"/>
      <c r="R398" s="19"/>
      <c r="S398" s="19"/>
      <c r="T398" s="19"/>
      <c r="U398" s="19"/>
      <c r="V398" s="19"/>
      <c r="W398" s="19"/>
      <c r="X398" s="19"/>
      <c r="Y398" s="392"/>
      <c r="Z398" s="19"/>
      <c r="AA398" s="19"/>
      <c r="AB398" s="19"/>
      <c r="AC398" s="19"/>
      <c r="AD398" s="19"/>
      <c r="AE398" s="19"/>
      <c r="AF398" s="19"/>
      <c r="AG398" s="392"/>
      <c r="AH398" s="19"/>
      <c r="AI398" s="19"/>
      <c r="AJ398" s="19"/>
      <c r="AK398" s="19"/>
      <c r="AL398" s="19"/>
      <c r="AM398" s="19"/>
      <c r="AN398" s="19"/>
      <c r="AO398" s="392"/>
      <c r="AP398" s="19"/>
      <c r="AQ398" s="19"/>
      <c r="AR398" s="19"/>
      <c r="AS398" s="19"/>
      <c r="AT398" s="19"/>
      <c r="AU398" s="19"/>
      <c r="AV398" s="19"/>
      <c r="AW398" s="392"/>
      <c r="AX398" s="19"/>
      <c r="AY398" s="19"/>
      <c r="AZ398" s="19"/>
      <c r="BA398" s="19"/>
      <c r="BB398" s="19"/>
      <c r="BC398" s="19"/>
      <c r="BD398" s="19"/>
      <c r="BE398" s="392"/>
      <c r="BF398" s="19"/>
      <c r="BG398" s="19"/>
      <c r="BH398" s="19"/>
      <c r="BI398" s="19"/>
      <c r="BJ398" s="19"/>
      <c r="BK398" s="19"/>
      <c r="BL398" s="19"/>
      <c r="BM398" s="392"/>
      <c r="BN398" s="19"/>
      <c r="BO398" s="19"/>
      <c r="BP398" s="19"/>
      <c r="BQ398" s="19"/>
      <c r="BR398" s="19"/>
      <c r="BS398" s="19"/>
      <c r="BT398" s="19"/>
      <c r="BU398" s="392"/>
      <c r="BV398" s="19"/>
      <c r="BW398" s="19"/>
      <c r="BX398" s="19"/>
      <c r="BY398" s="19"/>
      <c r="BZ398" s="19"/>
      <c r="CA398" s="19"/>
      <c r="CB398" s="19"/>
      <c r="CC398" s="392"/>
      <c r="CD398" s="19"/>
      <c r="CE398" s="19"/>
      <c r="CF398" s="19"/>
      <c r="CG398" s="19"/>
      <c r="CH398" s="19"/>
      <c r="CI398" s="19"/>
      <c r="CJ398" s="19"/>
      <c r="CK398" s="392"/>
      <c r="CL398" s="19"/>
      <c r="CM398" s="19"/>
      <c r="CN398" s="19"/>
      <c r="CO398" s="19"/>
      <c r="CP398" s="19"/>
      <c r="CQ398" s="19"/>
      <c r="CR398" s="19"/>
      <c r="CS398" s="392"/>
      <c r="CT398" s="19"/>
      <c r="CU398" s="19"/>
      <c r="CV398" s="19"/>
      <c r="CW398" s="19"/>
      <c r="CX398" s="19"/>
      <c r="CY398" s="19"/>
      <c r="CZ398" s="19"/>
      <c r="DA398" s="392"/>
      <c r="DB398" s="19"/>
      <c r="DC398" s="19"/>
      <c r="DD398" s="19"/>
      <c r="DE398" s="19"/>
      <c r="DF398" s="19"/>
      <c r="DG398" s="19"/>
      <c r="DH398" s="19"/>
      <c r="DI398" s="392"/>
      <c r="DJ398" s="19"/>
      <c r="DK398" s="19"/>
      <c r="DL398" s="19"/>
      <c r="DM398" s="19"/>
      <c r="DN398" s="19"/>
      <c r="DO398" s="19"/>
      <c r="DP398" s="19"/>
      <c r="DQ398" s="392"/>
      <c r="DR398" s="19"/>
      <c r="DS398" s="19"/>
      <c r="DT398" s="19"/>
      <c r="DU398" s="19"/>
      <c r="DV398" s="19"/>
      <c r="DW398" s="19"/>
      <c r="DX398" s="19"/>
      <c r="DY398" s="392"/>
      <c r="DZ398" s="19"/>
      <c r="EA398" s="19"/>
      <c r="EB398" s="194"/>
      <c r="EC398" s="194"/>
      <c r="ED398" s="194"/>
      <c r="EE398" s="194"/>
      <c r="EF398" s="194"/>
      <c r="EG398" s="391"/>
      <c r="EH398" s="19"/>
      <c r="EI398" s="19"/>
      <c r="EJ398" s="19"/>
      <c r="EK398" s="19"/>
      <c r="EL398" s="19"/>
      <c r="EM398" s="19"/>
      <c r="EN398" s="19"/>
      <c r="EO398" s="392"/>
      <c r="EP398" s="19"/>
      <c r="EQ398" s="19"/>
    </row>
    <row r="399" spans="4:147" ht="15.75" customHeight="1">
      <c r="D399" s="19"/>
      <c r="E399" s="19"/>
      <c r="F399" s="19"/>
      <c r="G399" s="19"/>
      <c r="H399" s="19"/>
      <c r="I399" s="392"/>
      <c r="L399" s="19"/>
      <c r="M399" s="19"/>
      <c r="N399" s="19"/>
      <c r="O399" s="19"/>
      <c r="P399" s="19"/>
      <c r="Q399" s="392"/>
      <c r="R399" s="19"/>
      <c r="S399" s="19"/>
      <c r="T399" s="19"/>
      <c r="U399" s="19"/>
      <c r="V399" s="19"/>
      <c r="W399" s="19"/>
      <c r="X399" s="19"/>
      <c r="Y399" s="392"/>
      <c r="Z399" s="19"/>
      <c r="AA399" s="19"/>
      <c r="AB399" s="19"/>
      <c r="AC399" s="19"/>
      <c r="AD399" s="19"/>
      <c r="AE399" s="19"/>
      <c r="AF399" s="19"/>
      <c r="AG399" s="392"/>
      <c r="AH399" s="19"/>
      <c r="AI399" s="19"/>
      <c r="AJ399" s="19"/>
      <c r="AK399" s="19"/>
      <c r="AL399" s="19"/>
      <c r="AM399" s="19"/>
      <c r="AN399" s="19"/>
      <c r="AO399" s="392"/>
      <c r="AP399" s="19"/>
      <c r="AQ399" s="19"/>
      <c r="AR399" s="19"/>
      <c r="AS399" s="19"/>
      <c r="AT399" s="19"/>
      <c r="AU399" s="19"/>
      <c r="AV399" s="19"/>
      <c r="AW399" s="392"/>
      <c r="AX399" s="19"/>
      <c r="AY399" s="19"/>
      <c r="AZ399" s="19"/>
      <c r="BA399" s="19"/>
      <c r="BB399" s="19"/>
      <c r="BC399" s="19"/>
      <c r="BD399" s="19"/>
      <c r="BE399" s="392"/>
      <c r="BF399" s="19"/>
      <c r="BG399" s="19"/>
      <c r="BH399" s="19"/>
      <c r="BI399" s="19"/>
      <c r="BJ399" s="19"/>
      <c r="BK399" s="19"/>
      <c r="BL399" s="19"/>
      <c r="BM399" s="392"/>
      <c r="BN399" s="19"/>
      <c r="BO399" s="19"/>
      <c r="BP399" s="19"/>
      <c r="BQ399" s="19"/>
      <c r="BR399" s="19"/>
      <c r="BS399" s="19"/>
      <c r="BT399" s="19"/>
      <c r="BU399" s="392"/>
      <c r="BV399" s="19"/>
      <c r="BW399" s="19"/>
      <c r="BX399" s="19"/>
      <c r="BY399" s="19"/>
      <c r="BZ399" s="19"/>
      <c r="CA399" s="19"/>
      <c r="CB399" s="19"/>
      <c r="CC399" s="392"/>
      <c r="CD399" s="19"/>
      <c r="CE399" s="19"/>
      <c r="CF399" s="19"/>
      <c r="CG399" s="19"/>
      <c r="CH399" s="19"/>
      <c r="CI399" s="19"/>
      <c r="CJ399" s="19"/>
      <c r="CK399" s="392"/>
      <c r="CL399" s="19"/>
      <c r="CM399" s="19"/>
      <c r="CN399" s="19"/>
      <c r="CO399" s="19"/>
      <c r="CP399" s="19"/>
      <c r="CQ399" s="19"/>
      <c r="CR399" s="19"/>
      <c r="CS399" s="392"/>
      <c r="CT399" s="19"/>
      <c r="CU399" s="19"/>
      <c r="CV399" s="19"/>
      <c r="CW399" s="19"/>
      <c r="CX399" s="19"/>
      <c r="CY399" s="19"/>
      <c r="CZ399" s="19"/>
      <c r="DA399" s="392"/>
      <c r="DB399" s="19"/>
      <c r="DC399" s="19"/>
      <c r="DD399" s="19"/>
      <c r="DE399" s="19"/>
      <c r="DF399" s="19"/>
      <c r="DG399" s="19"/>
      <c r="DH399" s="19"/>
      <c r="DI399" s="392"/>
      <c r="DJ399" s="19"/>
      <c r="DK399" s="19"/>
      <c r="DL399" s="19"/>
      <c r="DM399" s="19"/>
      <c r="DN399" s="19"/>
      <c r="DO399" s="19"/>
      <c r="DP399" s="19"/>
      <c r="DQ399" s="392"/>
      <c r="DR399" s="19"/>
      <c r="DS399" s="19"/>
      <c r="DT399" s="19"/>
      <c r="DU399" s="19"/>
      <c r="DV399" s="19"/>
      <c r="DW399" s="19"/>
      <c r="DX399" s="19"/>
      <c r="DY399" s="392"/>
      <c r="DZ399" s="19"/>
      <c r="EA399" s="19"/>
      <c r="EB399" s="194"/>
      <c r="EC399" s="194"/>
      <c r="ED399" s="194"/>
      <c r="EE399" s="194"/>
      <c r="EF399" s="194"/>
      <c r="EG399" s="391"/>
      <c r="EH399" s="19"/>
      <c r="EI399" s="19"/>
      <c r="EJ399" s="19"/>
      <c r="EK399" s="19"/>
      <c r="EL399" s="19"/>
      <c r="EM399" s="19"/>
      <c r="EN399" s="19"/>
      <c r="EO399" s="392"/>
      <c r="EP399" s="19"/>
      <c r="EQ399" s="19"/>
    </row>
    <row r="400" spans="4:147" ht="15.75" customHeight="1">
      <c r="D400" s="19"/>
      <c r="E400" s="19"/>
      <c r="F400" s="19"/>
      <c r="G400" s="19"/>
      <c r="H400" s="19"/>
      <c r="I400" s="392"/>
      <c r="L400" s="19"/>
      <c r="M400" s="19"/>
      <c r="N400" s="19"/>
      <c r="O400" s="19"/>
      <c r="P400" s="19"/>
      <c r="Q400" s="392"/>
      <c r="R400" s="19"/>
      <c r="S400" s="19"/>
      <c r="T400" s="19"/>
      <c r="U400" s="19"/>
      <c r="V400" s="19"/>
      <c r="W400" s="19"/>
      <c r="X400" s="19"/>
      <c r="Y400" s="392"/>
      <c r="Z400" s="19"/>
      <c r="AA400" s="19"/>
      <c r="AB400" s="19"/>
      <c r="AC400" s="19"/>
      <c r="AD400" s="19"/>
      <c r="AE400" s="19"/>
      <c r="AF400" s="19"/>
      <c r="AG400" s="392"/>
      <c r="AH400" s="19"/>
      <c r="AI400" s="19"/>
      <c r="AJ400" s="19"/>
      <c r="AK400" s="19"/>
      <c r="AL400" s="19"/>
      <c r="AM400" s="19"/>
      <c r="AN400" s="19"/>
      <c r="AO400" s="392"/>
      <c r="AP400" s="19"/>
      <c r="AQ400" s="19"/>
      <c r="AR400" s="19"/>
      <c r="AS400" s="19"/>
      <c r="AT400" s="19"/>
      <c r="AU400" s="19"/>
      <c r="AV400" s="19"/>
      <c r="AW400" s="392"/>
      <c r="AX400" s="19"/>
      <c r="AY400" s="19"/>
      <c r="AZ400" s="19"/>
      <c r="BA400" s="19"/>
      <c r="BB400" s="19"/>
      <c r="BC400" s="19"/>
      <c r="BD400" s="19"/>
      <c r="BE400" s="392"/>
      <c r="BF400" s="19"/>
      <c r="BG400" s="19"/>
      <c r="BH400" s="19"/>
      <c r="BI400" s="19"/>
      <c r="BJ400" s="19"/>
      <c r="BK400" s="19"/>
      <c r="BL400" s="19"/>
      <c r="BM400" s="392"/>
      <c r="BN400" s="19"/>
      <c r="BO400" s="19"/>
      <c r="BP400" s="19"/>
      <c r="BQ400" s="19"/>
      <c r="BR400" s="19"/>
      <c r="BS400" s="19"/>
      <c r="BT400" s="19"/>
      <c r="BU400" s="392"/>
      <c r="BV400" s="19"/>
      <c r="BW400" s="19"/>
      <c r="BX400" s="19"/>
      <c r="BY400" s="19"/>
      <c r="BZ400" s="19"/>
      <c r="CA400" s="19"/>
      <c r="CB400" s="19"/>
      <c r="CC400" s="392"/>
      <c r="CD400" s="19"/>
      <c r="CE400" s="19"/>
      <c r="CF400" s="19"/>
      <c r="CG400" s="19"/>
      <c r="CH400" s="19"/>
      <c r="CI400" s="19"/>
      <c r="CJ400" s="19"/>
      <c r="CK400" s="392"/>
      <c r="CL400" s="19"/>
      <c r="CM400" s="19"/>
      <c r="CN400" s="19"/>
      <c r="CO400" s="19"/>
      <c r="CP400" s="19"/>
      <c r="CQ400" s="19"/>
      <c r="CR400" s="19"/>
      <c r="CS400" s="392"/>
      <c r="CT400" s="19"/>
      <c r="CU400" s="19"/>
      <c r="CV400" s="19"/>
      <c r="CW400" s="19"/>
      <c r="CX400" s="19"/>
      <c r="CY400" s="19"/>
      <c r="CZ400" s="19"/>
      <c r="DA400" s="392"/>
      <c r="DB400" s="19"/>
      <c r="DC400" s="19"/>
      <c r="DD400" s="19"/>
      <c r="DE400" s="19"/>
      <c r="DF400" s="19"/>
      <c r="DG400" s="19"/>
      <c r="DH400" s="19"/>
      <c r="DI400" s="392"/>
      <c r="DJ400" s="19"/>
      <c r="DK400" s="19"/>
      <c r="DL400" s="19"/>
      <c r="DM400" s="19"/>
      <c r="DN400" s="19"/>
      <c r="DO400" s="19"/>
      <c r="DP400" s="19"/>
      <c r="DQ400" s="392"/>
      <c r="DR400" s="19"/>
      <c r="DS400" s="19"/>
      <c r="DT400" s="19"/>
      <c r="DU400" s="19"/>
      <c r="DV400" s="19"/>
      <c r="DW400" s="19"/>
      <c r="DX400" s="19"/>
      <c r="DY400" s="392"/>
      <c r="DZ400" s="19"/>
      <c r="EA400" s="19"/>
      <c r="EB400" s="194"/>
      <c r="EC400" s="194"/>
      <c r="ED400" s="194"/>
      <c r="EE400" s="194"/>
      <c r="EF400" s="194"/>
      <c r="EG400" s="391"/>
      <c r="EH400" s="19"/>
      <c r="EI400" s="19"/>
      <c r="EJ400" s="19"/>
      <c r="EK400" s="19"/>
      <c r="EL400" s="19"/>
      <c r="EM400" s="19"/>
      <c r="EN400" s="19"/>
      <c r="EO400" s="392"/>
      <c r="EP400" s="19"/>
      <c r="EQ400" s="19"/>
    </row>
    <row r="401" spans="4:147" ht="15.75" customHeight="1">
      <c r="D401" s="19"/>
      <c r="E401" s="19"/>
      <c r="F401" s="19"/>
      <c r="G401" s="19"/>
      <c r="H401" s="19"/>
      <c r="I401" s="392"/>
      <c r="L401" s="19"/>
      <c r="M401" s="19"/>
      <c r="N401" s="19"/>
      <c r="O401" s="19"/>
      <c r="P401" s="19"/>
      <c r="Q401" s="392"/>
      <c r="R401" s="19"/>
      <c r="S401" s="19"/>
      <c r="T401" s="19"/>
      <c r="U401" s="19"/>
      <c r="V401" s="19"/>
      <c r="W401" s="19"/>
      <c r="X401" s="19"/>
      <c r="Y401" s="392"/>
      <c r="Z401" s="19"/>
      <c r="AA401" s="19"/>
      <c r="AB401" s="19"/>
      <c r="AC401" s="19"/>
      <c r="AD401" s="19"/>
      <c r="AE401" s="19"/>
      <c r="AF401" s="19"/>
      <c r="AG401" s="392"/>
      <c r="AH401" s="19"/>
      <c r="AI401" s="19"/>
      <c r="AJ401" s="19"/>
      <c r="AK401" s="19"/>
      <c r="AL401" s="19"/>
      <c r="AM401" s="19"/>
      <c r="AN401" s="19"/>
      <c r="AO401" s="392"/>
      <c r="AP401" s="19"/>
      <c r="AQ401" s="19"/>
      <c r="AR401" s="19"/>
      <c r="AS401" s="19"/>
      <c r="AT401" s="19"/>
      <c r="AU401" s="19"/>
      <c r="AV401" s="19"/>
      <c r="AW401" s="392"/>
      <c r="AX401" s="19"/>
      <c r="AY401" s="19"/>
      <c r="AZ401" s="19"/>
      <c r="BA401" s="19"/>
      <c r="BB401" s="19"/>
      <c r="BC401" s="19"/>
      <c r="BD401" s="19"/>
      <c r="BE401" s="392"/>
      <c r="BF401" s="19"/>
      <c r="BG401" s="19"/>
      <c r="BH401" s="19"/>
      <c r="BI401" s="19"/>
      <c r="BJ401" s="19"/>
      <c r="BK401" s="19"/>
      <c r="BL401" s="19"/>
      <c r="BM401" s="392"/>
      <c r="BN401" s="19"/>
      <c r="BO401" s="19"/>
      <c r="BP401" s="19"/>
      <c r="BQ401" s="19"/>
      <c r="BR401" s="19"/>
      <c r="BS401" s="19"/>
      <c r="BT401" s="19"/>
      <c r="BU401" s="392"/>
      <c r="BV401" s="19"/>
      <c r="BW401" s="19"/>
      <c r="BX401" s="19"/>
      <c r="BY401" s="19"/>
      <c r="BZ401" s="19"/>
      <c r="CA401" s="19"/>
      <c r="CB401" s="19"/>
      <c r="CC401" s="392"/>
      <c r="CD401" s="19"/>
      <c r="CE401" s="19"/>
      <c r="CF401" s="19"/>
      <c r="CG401" s="19"/>
      <c r="CH401" s="19"/>
      <c r="CI401" s="19"/>
      <c r="CJ401" s="19"/>
      <c r="CK401" s="392"/>
      <c r="CL401" s="19"/>
      <c r="CM401" s="19"/>
      <c r="CN401" s="19"/>
      <c r="CO401" s="19"/>
      <c r="CP401" s="19"/>
      <c r="CQ401" s="19"/>
      <c r="CR401" s="19"/>
      <c r="CS401" s="392"/>
      <c r="CT401" s="19"/>
      <c r="CU401" s="19"/>
      <c r="CV401" s="19"/>
      <c r="CW401" s="19"/>
      <c r="CX401" s="19"/>
      <c r="CY401" s="19"/>
      <c r="CZ401" s="19"/>
      <c r="DA401" s="392"/>
      <c r="DB401" s="19"/>
      <c r="DC401" s="19"/>
      <c r="DD401" s="19"/>
      <c r="DE401" s="19"/>
      <c r="DF401" s="19"/>
      <c r="DG401" s="19"/>
      <c r="DH401" s="19"/>
      <c r="DI401" s="392"/>
      <c r="DJ401" s="19"/>
      <c r="DK401" s="19"/>
      <c r="DL401" s="19"/>
      <c r="DM401" s="19"/>
      <c r="DN401" s="19"/>
      <c r="DO401" s="19"/>
      <c r="DP401" s="19"/>
      <c r="DQ401" s="392"/>
      <c r="DR401" s="19"/>
      <c r="DS401" s="19"/>
      <c r="DT401" s="19"/>
      <c r="DU401" s="19"/>
      <c r="DV401" s="19"/>
      <c r="DW401" s="19"/>
      <c r="DX401" s="19"/>
      <c r="DY401" s="392"/>
      <c r="DZ401" s="19"/>
      <c r="EA401" s="19"/>
      <c r="EB401" s="194"/>
      <c r="EC401" s="194"/>
      <c r="ED401" s="194"/>
      <c r="EE401" s="194"/>
      <c r="EF401" s="194"/>
      <c r="EG401" s="391"/>
      <c r="EH401" s="19"/>
      <c r="EI401" s="19"/>
      <c r="EJ401" s="19"/>
      <c r="EK401" s="19"/>
      <c r="EL401" s="19"/>
      <c r="EM401" s="19"/>
      <c r="EN401" s="19"/>
      <c r="EO401" s="392"/>
      <c r="EP401" s="19"/>
      <c r="EQ401" s="19"/>
    </row>
    <row r="402" spans="4:147" ht="15.75" customHeight="1">
      <c r="D402" s="19"/>
      <c r="E402" s="19"/>
      <c r="F402" s="19"/>
      <c r="G402" s="19"/>
      <c r="H402" s="19"/>
      <c r="I402" s="392"/>
      <c r="L402" s="19"/>
      <c r="M402" s="19"/>
      <c r="N402" s="19"/>
      <c r="O402" s="19"/>
      <c r="P402" s="19"/>
      <c r="Q402" s="392"/>
      <c r="R402" s="19"/>
      <c r="S402" s="19"/>
      <c r="T402" s="19"/>
      <c r="U402" s="19"/>
      <c r="V402" s="19"/>
      <c r="W402" s="19"/>
      <c r="X402" s="19"/>
      <c r="Y402" s="392"/>
      <c r="Z402" s="19"/>
      <c r="AA402" s="19"/>
      <c r="AB402" s="19"/>
      <c r="AC402" s="19"/>
      <c r="AD402" s="19"/>
      <c r="AE402" s="19"/>
      <c r="AF402" s="19"/>
      <c r="AG402" s="392"/>
      <c r="AH402" s="19"/>
      <c r="AI402" s="19"/>
      <c r="AJ402" s="19"/>
      <c r="AK402" s="19"/>
      <c r="AL402" s="19"/>
      <c r="AM402" s="19"/>
      <c r="AN402" s="19"/>
      <c r="AO402" s="392"/>
      <c r="AP402" s="19"/>
      <c r="AQ402" s="19"/>
      <c r="AR402" s="19"/>
      <c r="AS402" s="19"/>
      <c r="AT402" s="19"/>
      <c r="AU402" s="19"/>
      <c r="AV402" s="19"/>
      <c r="AW402" s="392"/>
      <c r="AX402" s="19"/>
      <c r="AY402" s="19"/>
      <c r="AZ402" s="19"/>
      <c r="BA402" s="19"/>
      <c r="BB402" s="19"/>
      <c r="BC402" s="19"/>
      <c r="BD402" s="19"/>
      <c r="BE402" s="392"/>
      <c r="BF402" s="19"/>
      <c r="BG402" s="19"/>
      <c r="BH402" s="19"/>
      <c r="BI402" s="19"/>
      <c r="BJ402" s="19"/>
      <c r="BK402" s="19"/>
      <c r="BL402" s="19"/>
      <c r="BM402" s="392"/>
      <c r="BN402" s="19"/>
      <c r="BO402" s="19"/>
      <c r="BP402" s="19"/>
      <c r="BQ402" s="19"/>
      <c r="BR402" s="19"/>
      <c r="BS402" s="19"/>
      <c r="BT402" s="19"/>
      <c r="BU402" s="392"/>
      <c r="BV402" s="19"/>
      <c r="BW402" s="19"/>
      <c r="BX402" s="19"/>
      <c r="BY402" s="19"/>
      <c r="BZ402" s="19"/>
      <c r="CA402" s="19"/>
      <c r="CB402" s="19"/>
      <c r="CC402" s="392"/>
      <c r="CD402" s="19"/>
      <c r="CE402" s="19"/>
      <c r="CF402" s="19"/>
      <c r="CG402" s="19"/>
      <c r="CH402" s="19"/>
      <c r="CI402" s="19"/>
      <c r="CJ402" s="19"/>
      <c r="CK402" s="392"/>
      <c r="CL402" s="19"/>
      <c r="CM402" s="19"/>
      <c r="CN402" s="19"/>
      <c r="CO402" s="19"/>
      <c r="CP402" s="19"/>
      <c r="CQ402" s="19"/>
      <c r="CR402" s="19"/>
      <c r="CS402" s="392"/>
      <c r="CT402" s="19"/>
      <c r="CU402" s="19"/>
      <c r="CV402" s="19"/>
      <c r="CW402" s="19"/>
      <c r="CX402" s="19"/>
      <c r="CY402" s="19"/>
      <c r="CZ402" s="19"/>
      <c r="DA402" s="392"/>
      <c r="DB402" s="19"/>
      <c r="DC402" s="19"/>
      <c r="DD402" s="19"/>
      <c r="DE402" s="19"/>
      <c r="DF402" s="19"/>
      <c r="DG402" s="19"/>
      <c r="DH402" s="19"/>
      <c r="DI402" s="392"/>
      <c r="DJ402" s="19"/>
      <c r="DK402" s="19"/>
      <c r="DL402" s="19"/>
      <c r="DM402" s="19"/>
      <c r="DN402" s="19"/>
      <c r="DO402" s="19"/>
      <c r="DP402" s="19"/>
      <c r="DQ402" s="392"/>
      <c r="DR402" s="19"/>
      <c r="DS402" s="19"/>
      <c r="DT402" s="19"/>
      <c r="DU402" s="19"/>
      <c r="DV402" s="19"/>
      <c r="DW402" s="19"/>
      <c r="DX402" s="19"/>
      <c r="DY402" s="392"/>
      <c r="DZ402" s="19"/>
      <c r="EA402" s="19"/>
      <c r="EB402" s="194"/>
      <c r="EC402" s="194"/>
      <c r="ED402" s="194"/>
      <c r="EE402" s="194"/>
      <c r="EF402" s="194"/>
      <c r="EG402" s="391"/>
      <c r="EH402" s="19"/>
      <c r="EI402" s="19"/>
      <c r="EJ402" s="19"/>
      <c r="EK402" s="19"/>
      <c r="EL402" s="19"/>
      <c r="EM402" s="19"/>
      <c r="EN402" s="19"/>
      <c r="EO402" s="392"/>
      <c r="EP402" s="19"/>
      <c r="EQ402" s="19"/>
    </row>
    <row r="403" spans="4:147" ht="15.75" customHeight="1">
      <c r="D403" s="19"/>
      <c r="E403" s="19"/>
      <c r="F403" s="19"/>
      <c r="G403" s="19"/>
      <c r="H403" s="19"/>
      <c r="I403" s="392"/>
      <c r="L403" s="19"/>
      <c r="M403" s="19"/>
      <c r="N403" s="19"/>
      <c r="O403" s="19"/>
      <c r="P403" s="19"/>
      <c r="Q403" s="392"/>
      <c r="R403" s="19"/>
      <c r="S403" s="19"/>
      <c r="T403" s="19"/>
      <c r="U403" s="19"/>
      <c r="V403" s="19"/>
      <c r="W403" s="19"/>
      <c r="X403" s="19"/>
      <c r="Y403" s="392"/>
      <c r="Z403" s="19"/>
      <c r="AA403" s="19"/>
      <c r="AB403" s="19"/>
      <c r="AC403" s="19"/>
      <c r="AD403" s="19"/>
      <c r="AE403" s="19"/>
      <c r="AF403" s="19"/>
      <c r="AG403" s="392"/>
      <c r="AH403" s="19"/>
      <c r="AI403" s="19"/>
      <c r="AJ403" s="19"/>
      <c r="AK403" s="19"/>
      <c r="AL403" s="19"/>
      <c r="AM403" s="19"/>
      <c r="AN403" s="19"/>
      <c r="AO403" s="392"/>
      <c r="AP403" s="19"/>
      <c r="AQ403" s="19"/>
      <c r="AR403" s="19"/>
      <c r="AS403" s="19"/>
      <c r="AT403" s="19"/>
      <c r="AU403" s="19"/>
      <c r="AV403" s="19"/>
      <c r="AW403" s="392"/>
      <c r="AX403" s="19"/>
      <c r="AY403" s="19"/>
      <c r="AZ403" s="19"/>
      <c r="BA403" s="19"/>
      <c r="BB403" s="19"/>
      <c r="BC403" s="19"/>
      <c r="BD403" s="19"/>
      <c r="BE403" s="392"/>
      <c r="BF403" s="19"/>
      <c r="BG403" s="19"/>
      <c r="BH403" s="19"/>
      <c r="BI403" s="19"/>
      <c r="BJ403" s="19"/>
      <c r="BK403" s="19"/>
      <c r="BL403" s="19"/>
      <c r="BM403" s="392"/>
      <c r="BN403" s="19"/>
      <c r="BO403" s="19"/>
      <c r="BP403" s="19"/>
      <c r="BQ403" s="19"/>
      <c r="BR403" s="19"/>
      <c r="BS403" s="19"/>
      <c r="BT403" s="19"/>
      <c r="BU403" s="392"/>
      <c r="BV403" s="19"/>
      <c r="BW403" s="19"/>
      <c r="BX403" s="19"/>
      <c r="BY403" s="19"/>
      <c r="BZ403" s="19"/>
      <c r="CA403" s="19"/>
      <c r="CB403" s="19"/>
      <c r="CC403" s="392"/>
      <c r="CD403" s="19"/>
      <c r="CE403" s="19"/>
      <c r="CF403" s="19"/>
      <c r="CG403" s="19"/>
      <c r="CH403" s="19"/>
      <c r="CI403" s="19"/>
      <c r="CJ403" s="19"/>
      <c r="CK403" s="392"/>
      <c r="CL403" s="19"/>
      <c r="CM403" s="19"/>
      <c r="CN403" s="19"/>
      <c r="CO403" s="19"/>
      <c r="CP403" s="19"/>
      <c r="CQ403" s="19"/>
      <c r="CR403" s="19"/>
      <c r="CS403" s="392"/>
      <c r="CT403" s="19"/>
      <c r="CU403" s="19"/>
      <c r="CV403" s="19"/>
      <c r="CW403" s="19"/>
      <c r="CX403" s="19"/>
      <c r="CY403" s="19"/>
      <c r="CZ403" s="19"/>
      <c r="DA403" s="392"/>
      <c r="DB403" s="19"/>
      <c r="DC403" s="19"/>
      <c r="DD403" s="19"/>
      <c r="DE403" s="19"/>
      <c r="DF403" s="19"/>
      <c r="DG403" s="19"/>
      <c r="DH403" s="19"/>
      <c r="DI403" s="392"/>
      <c r="DJ403" s="19"/>
      <c r="DK403" s="19"/>
      <c r="DL403" s="19"/>
      <c r="DM403" s="19"/>
      <c r="DN403" s="19"/>
      <c r="DO403" s="19"/>
      <c r="DP403" s="19"/>
      <c r="DQ403" s="392"/>
      <c r="DR403" s="19"/>
      <c r="DS403" s="19"/>
      <c r="DT403" s="19"/>
      <c r="DU403" s="19"/>
      <c r="DV403" s="19"/>
      <c r="DW403" s="19"/>
      <c r="DX403" s="19"/>
      <c r="DY403" s="392"/>
      <c r="DZ403" s="19"/>
      <c r="EA403" s="19"/>
      <c r="EB403" s="194"/>
      <c r="EC403" s="194"/>
      <c r="ED403" s="194"/>
      <c r="EE403" s="194"/>
      <c r="EF403" s="194"/>
      <c r="EG403" s="391"/>
      <c r="EH403" s="19"/>
      <c r="EI403" s="19"/>
      <c r="EJ403" s="19"/>
      <c r="EK403" s="19"/>
      <c r="EL403" s="19"/>
      <c r="EM403" s="19"/>
      <c r="EN403" s="19"/>
      <c r="EO403" s="392"/>
      <c r="EP403" s="19"/>
      <c r="EQ403" s="19"/>
    </row>
    <row r="404" spans="4:147" ht="15.75" customHeight="1">
      <c r="D404" s="19"/>
      <c r="E404" s="19"/>
      <c r="F404" s="19"/>
      <c r="G404" s="19"/>
      <c r="H404" s="19"/>
      <c r="I404" s="392"/>
      <c r="L404" s="19"/>
      <c r="M404" s="19"/>
      <c r="N404" s="19"/>
      <c r="O404" s="19"/>
      <c r="P404" s="19"/>
      <c r="Q404" s="392"/>
      <c r="R404" s="19"/>
      <c r="S404" s="19"/>
      <c r="T404" s="19"/>
      <c r="U404" s="19"/>
      <c r="V404" s="19"/>
      <c r="W404" s="19"/>
      <c r="X404" s="19"/>
      <c r="Y404" s="392"/>
      <c r="Z404" s="19"/>
      <c r="AA404" s="19"/>
      <c r="AB404" s="19"/>
      <c r="AC404" s="19"/>
      <c r="AD404" s="19"/>
      <c r="AE404" s="19"/>
      <c r="AF404" s="19"/>
      <c r="AG404" s="392"/>
      <c r="AH404" s="19"/>
      <c r="AI404" s="19"/>
      <c r="AJ404" s="19"/>
      <c r="AK404" s="19"/>
      <c r="AL404" s="19"/>
      <c r="AM404" s="19"/>
      <c r="AN404" s="19"/>
      <c r="AO404" s="392"/>
      <c r="AP404" s="19"/>
      <c r="AQ404" s="19"/>
      <c r="AR404" s="19"/>
      <c r="AS404" s="19"/>
      <c r="AT404" s="19"/>
      <c r="AU404" s="19"/>
      <c r="AV404" s="19"/>
      <c r="AW404" s="392"/>
      <c r="AX404" s="19"/>
      <c r="AY404" s="19"/>
      <c r="AZ404" s="19"/>
      <c r="BA404" s="19"/>
      <c r="BB404" s="19"/>
      <c r="BC404" s="19"/>
      <c r="BD404" s="19"/>
      <c r="BE404" s="392"/>
      <c r="BF404" s="19"/>
      <c r="BG404" s="19"/>
      <c r="BH404" s="19"/>
      <c r="BI404" s="19"/>
      <c r="BJ404" s="19"/>
      <c r="BK404" s="19"/>
      <c r="BL404" s="19"/>
      <c r="BM404" s="392"/>
      <c r="BN404" s="19"/>
      <c r="BO404" s="19"/>
      <c r="BP404" s="19"/>
      <c r="BQ404" s="19"/>
      <c r="BR404" s="19"/>
      <c r="BS404" s="19"/>
      <c r="BT404" s="19"/>
      <c r="BU404" s="392"/>
      <c r="BV404" s="19"/>
      <c r="BW404" s="19"/>
      <c r="BX404" s="19"/>
      <c r="BY404" s="19"/>
      <c r="BZ404" s="19"/>
      <c r="CA404" s="19"/>
      <c r="CB404" s="19"/>
      <c r="CC404" s="392"/>
      <c r="CD404" s="19"/>
      <c r="CE404" s="19"/>
      <c r="CF404" s="19"/>
      <c r="CG404" s="19"/>
      <c r="CH404" s="19"/>
      <c r="CI404" s="19"/>
      <c r="CJ404" s="19"/>
      <c r="CK404" s="392"/>
      <c r="CL404" s="19"/>
      <c r="CM404" s="19"/>
      <c r="CN404" s="19"/>
      <c r="CO404" s="19"/>
      <c r="CP404" s="19"/>
      <c r="CQ404" s="19"/>
      <c r="CR404" s="19"/>
      <c r="CS404" s="392"/>
      <c r="CT404" s="19"/>
      <c r="CU404" s="19"/>
      <c r="CV404" s="19"/>
      <c r="CW404" s="19"/>
      <c r="CX404" s="19"/>
      <c r="CY404" s="19"/>
      <c r="CZ404" s="19"/>
      <c r="DA404" s="392"/>
      <c r="DB404" s="19"/>
      <c r="DC404" s="19"/>
      <c r="DD404" s="19"/>
      <c r="DE404" s="19"/>
      <c r="DF404" s="19"/>
      <c r="DG404" s="19"/>
      <c r="DH404" s="19"/>
      <c r="DI404" s="392"/>
      <c r="DJ404" s="19"/>
      <c r="DK404" s="19"/>
      <c r="DL404" s="19"/>
      <c r="DM404" s="19"/>
      <c r="DN404" s="19"/>
      <c r="DO404" s="19"/>
      <c r="DP404" s="19"/>
      <c r="DQ404" s="392"/>
      <c r="DR404" s="19"/>
      <c r="DS404" s="19"/>
      <c r="DT404" s="19"/>
      <c r="DU404" s="19"/>
      <c r="DV404" s="19"/>
      <c r="DW404" s="19"/>
      <c r="DX404" s="19"/>
      <c r="DY404" s="392"/>
      <c r="DZ404" s="19"/>
      <c r="EA404" s="19"/>
      <c r="EB404" s="194"/>
      <c r="EC404" s="194"/>
      <c r="ED404" s="194"/>
      <c r="EE404" s="194"/>
      <c r="EF404" s="194"/>
      <c r="EG404" s="391"/>
      <c r="EH404" s="19"/>
      <c r="EI404" s="19"/>
      <c r="EJ404" s="19"/>
      <c r="EK404" s="19"/>
      <c r="EL404" s="19"/>
      <c r="EM404" s="19"/>
      <c r="EN404" s="19"/>
      <c r="EO404" s="392"/>
      <c r="EP404" s="19"/>
      <c r="EQ404" s="19"/>
    </row>
    <row r="405" spans="4:147" ht="15.75" customHeight="1">
      <c r="D405" s="19"/>
      <c r="E405" s="19"/>
      <c r="F405" s="19"/>
      <c r="G405" s="19"/>
      <c r="H405" s="19"/>
      <c r="I405" s="392"/>
      <c r="L405" s="19"/>
      <c r="M405" s="19"/>
      <c r="N405" s="19"/>
      <c r="O405" s="19"/>
      <c r="P405" s="19"/>
      <c r="Q405" s="392"/>
      <c r="R405" s="19"/>
      <c r="S405" s="19"/>
      <c r="T405" s="19"/>
      <c r="U405" s="19"/>
      <c r="V405" s="19"/>
      <c r="W405" s="19"/>
      <c r="X405" s="19"/>
      <c r="Y405" s="392"/>
      <c r="Z405" s="19"/>
      <c r="AA405" s="19"/>
      <c r="AB405" s="19"/>
      <c r="AC405" s="19"/>
      <c r="AD405" s="19"/>
      <c r="AE405" s="19"/>
      <c r="AF405" s="19"/>
      <c r="AG405" s="392"/>
      <c r="AH405" s="19"/>
      <c r="AI405" s="19"/>
      <c r="AJ405" s="19"/>
      <c r="AK405" s="19"/>
      <c r="AL405" s="19"/>
      <c r="AM405" s="19"/>
      <c r="AN405" s="19"/>
      <c r="AO405" s="392"/>
      <c r="AP405" s="19"/>
      <c r="AQ405" s="19"/>
      <c r="AR405" s="19"/>
      <c r="AS405" s="19"/>
      <c r="AT405" s="19"/>
      <c r="AU405" s="19"/>
      <c r="AV405" s="19"/>
      <c r="AW405" s="392"/>
      <c r="AX405" s="19"/>
      <c r="AY405" s="19"/>
      <c r="AZ405" s="19"/>
      <c r="BA405" s="19"/>
      <c r="BB405" s="19"/>
      <c r="BC405" s="19"/>
      <c r="BD405" s="19"/>
      <c r="BE405" s="392"/>
      <c r="BF405" s="19"/>
      <c r="BG405" s="19"/>
      <c r="BH405" s="19"/>
      <c r="BI405" s="19"/>
      <c r="BJ405" s="19"/>
      <c r="BK405" s="19"/>
      <c r="BL405" s="19"/>
      <c r="BM405" s="392"/>
      <c r="BN405" s="19"/>
      <c r="BO405" s="19"/>
      <c r="BP405" s="19"/>
      <c r="BQ405" s="19"/>
      <c r="BR405" s="19"/>
      <c r="BS405" s="19"/>
      <c r="BT405" s="19"/>
      <c r="BU405" s="392"/>
      <c r="BV405" s="19"/>
      <c r="BW405" s="19"/>
      <c r="BX405" s="19"/>
      <c r="BY405" s="19"/>
      <c r="BZ405" s="19"/>
      <c r="CA405" s="19"/>
      <c r="CB405" s="19"/>
      <c r="CC405" s="392"/>
      <c r="CD405" s="19"/>
      <c r="CE405" s="19"/>
      <c r="CF405" s="19"/>
      <c r="CG405" s="19"/>
      <c r="CH405" s="19"/>
      <c r="CI405" s="19"/>
      <c r="CJ405" s="19"/>
      <c r="CK405" s="392"/>
      <c r="CL405" s="19"/>
      <c r="CM405" s="19"/>
      <c r="CN405" s="19"/>
      <c r="CO405" s="19"/>
      <c r="CP405" s="19"/>
      <c r="CQ405" s="19"/>
      <c r="CR405" s="19"/>
      <c r="CS405" s="392"/>
      <c r="CT405" s="19"/>
      <c r="CU405" s="19"/>
      <c r="CV405" s="19"/>
      <c r="CW405" s="19"/>
      <c r="CX405" s="19"/>
      <c r="CY405" s="19"/>
      <c r="CZ405" s="19"/>
      <c r="DA405" s="392"/>
      <c r="DB405" s="19"/>
      <c r="DC405" s="19"/>
      <c r="DD405" s="19"/>
      <c r="DE405" s="19"/>
      <c r="DF405" s="19"/>
      <c r="DG405" s="19"/>
      <c r="DH405" s="19"/>
      <c r="DI405" s="392"/>
      <c r="DJ405" s="19"/>
      <c r="DK405" s="19"/>
      <c r="DL405" s="19"/>
      <c r="DM405" s="19"/>
      <c r="DN405" s="19"/>
      <c r="DO405" s="19"/>
      <c r="DP405" s="19"/>
      <c r="DQ405" s="392"/>
      <c r="DR405" s="19"/>
      <c r="DS405" s="19"/>
      <c r="DT405" s="19"/>
      <c r="DU405" s="19"/>
      <c r="DV405" s="19"/>
      <c r="DW405" s="19"/>
      <c r="DX405" s="19"/>
      <c r="DY405" s="392"/>
      <c r="DZ405" s="19"/>
      <c r="EA405" s="19"/>
      <c r="EB405" s="194"/>
      <c r="EC405" s="194"/>
      <c r="ED405" s="194"/>
      <c r="EE405" s="194"/>
      <c r="EF405" s="194"/>
      <c r="EG405" s="391"/>
      <c r="EH405" s="19"/>
      <c r="EI405" s="19"/>
      <c r="EJ405" s="19"/>
      <c r="EK405" s="19"/>
      <c r="EL405" s="19"/>
      <c r="EM405" s="19"/>
      <c r="EN405" s="19"/>
      <c r="EO405" s="392"/>
      <c r="EP405" s="19"/>
      <c r="EQ405" s="19"/>
    </row>
    <row r="406" spans="4:147" ht="15.75" customHeight="1">
      <c r="D406" s="19"/>
      <c r="E406" s="19"/>
      <c r="F406" s="19"/>
      <c r="G406" s="19"/>
      <c r="H406" s="19"/>
      <c r="I406" s="392"/>
      <c r="L406" s="19"/>
      <c r="M406" s="19"/>
      <c r="N406" s="19"/>
      <c r="O406" s="19"/>
      <c r="P406" s="19"/>
      <c r="Q406" s="392"/>
      <c r="R406" s="19"/>
      <c r="S406" s="19"/>
      <c r="T406" s="19"/>
      <c r="U406" s="19"/>
      <c r="V406" s="19"/>
      <c r="W406" s="19"/>
      <c r="X406" s="19"/>
      <c r="Y406" s="392"/>
      <c r="Z406" s="19"/>
      <c r="AA406" s="19"/>
      <c r="AB406" s="19"/>
      <c r="AC406" s="19"/>
      <c r="AD406" s="19"/>
      <c r="AE406" s="19"/>
      <c r="AF406" s="19"/>
      <c r="AG406" s="392"/>
      <c r="AH406" s="19"/>
      <c r="AI406" s="19"/>
      <c r="AJ406" s="19"/>
      <c r="AK406" s="19"/>
      <c r="AL406" s="19"/>
      <c r="AM406" s="19"/>
      <c r="AN406" s="19"/>
      <c r="AO406" s="392"/>
      <c r="AP406" s="19"/>
      <c r="AQ406" s="19"/>
      <c r="AR406" s="19"/>
      <c r="AS406" s="19"/>
      <c r="AT406" s="19"/>
      <c r="AU406" s="19"/>
      <c r="AV406" s="19"/>
      <c r="AW406" s="392"/>
      <c r="AX406" s="19"/>
      <c r="AY406" s="19"/>
      <c r="AZ406" s="19"/>
      <c r="BA406" s="19"/>
      <c r="BB406" s="19"/>
      <c r="BC406" s="19"/>
      <c r="BD406" s="19"/>
      <c r="BE406" s="392"/>
      <c r="BF406" s="19"/>
      <c r="BG406" s="19"/>
      <c r="BH406" s="19"/>
      <c r="BI406" s="19"/>
      <c r="BJ406" s="19"/>
      <c r="BK406" s="19"/>
      <c r="BL406" s="19"/>
      <c r="BM406" s="392"/>
      <c r="BN406" s="19"/>
      <c r="BO406" s="19"/>
      <c r="BP406" s="19"/>
      <c r="BQ406" s="19"/>
      <c r="BR406" s="19"/>
      <c r="BS406" s="19"/>
      <c r="BT406" s="19"/>
      <c r="BU406" s="392"/>
      <c r="BV406" s="19"/>
      <c r="BW406" s="19"/>
      <c r="BX406" s="19"/>
      <c r="BY406" s="19"/>
      <c r="BZ406" s="19"/>
      <c r="CA406" s="19"/>
      <c r="CB406" s="19"/>
      <c r="CC406" s="392"/>
      <c r="CD406" s="19"/>
      <c r="CE406" s="19"/>
      <c r="CF406" s="19"/>
      <c r="CG406" s="19"/>
      <c r="CH406" s="19"/>
      <c r="CI406" s="19"/>
      <c r="CJ406" s="19"/>
      <c r="CK406" s="392"/>
      <c r="CL406" s="19"/>
      <c r="CM406" s="19"/>
      <c r="CN406" s="19"/>
      <c r="CO406" s="19"/>
      <c r="CP406" s="19"/>
      <c r="CQ406" s="19"/>
      <c r="CR406" s="19"/>
      <c r="CS406" s="392"/>
      <c r="CT406" s="19"/>
      <c r="CU406" s="19"/>
      <c r="CV406" s="19"/>
      <c r="CW406" s="19"/>
      <c r="CX406" s="19"/>
      <c r="CY406" s="19"/>
      <c r="CZ406" s="19"/>
      <c r="DA406" s="392"/>
      <c r="DB406" s="19"/>
      <c r="DC406" s="19"/>
      <c r="DD406" s="19"/>
      <c r="DE406" s="19"/>
      <c r="DF406" s="19"/>
      <c r="DG406" s="19"/>
      <c r="DH406" s="19"/>
      <c r="DI406" s="392"/>
      <c r="DJ406" s="19"/>
      <c r="DK406" s="19"/>
      <c r="DL406" s="19"/>
      <c r="DM406" s="19"/>
      <c r="DN406" s="19"/>
      <c r="DO406" s="19"/>
      <c r="DP406" s="19"/>
      <c r="DQ406" s="392"/>
      <c r="DR406" s="19"/>
      <c r="DS406" s="19"/>
      <c r="DT406" s="19"/>
      <c r="DU406" s="19"/>
      <c r="DV406" s="19"/>
      <c r="DW406" s="19"/>
      <c r="DX406" s="19"/>
      <c r="DY406" s="392"/>
      <c r="DZ406" s="19"/>
      <c r="EA406" s="19"/>
      <c r="EB406" s="194"/>
      <c r="EC406" s="194"/>
      <c r="ED406" s="194"/>
      <c r="EE406" s="194"/>
      <c r="EF406" s="194"/>
      <c r="EG406" s="391"/>
      <c r="EH406" s="19"/>
      <c r="EI406" s="19"/>
      <c r="EJ406" s="19"/>
      <c r="EK406" s="19"/>
      <c r="EL406" s="19"/>
      <c r="EM406" s="19"/>
      <c r="EN406" s="19"/>
      <c r="EO406" s="392"/>
      <c r="EP406" s="19"/>
      <c r="EQ406" s="19"/>
    </row>
    <row r="407" spans="4:147" ht="15.75" customHeight="1">
      <c r="D407" s="19"/>
      <c r="E407" s="19"/>
      <c r="F407" s="19"/>
      <c r="G407" s="19"/>
      <c r="H407" s="19"/>
      <c r="I407" s="392"/>
      <c r="L407" s="19"/>
      <c r="M407" s="19"/>
      <c r="N407" s="19"/>
      <c r="O407" s="19"/>
      <c r="P407" s="19"/>
      <c r="Q407" s="392"/>
      <c r="R407" s="19"/>
      <c r="S407" s="19"/>
      <c r="T407" s="19"/>
      <c r="U407" s="19"/>
      <c r="V407" s="19"/>
      <c r="W407" s="19"/>
      <c r="X407" s="19"/>
      <c r="Y407" s="392"/>
      <c r="Z407" s="19"/>
      <c r="AA407" s="19"/>
      <c r="AB407" s="19"/>
      <c r="AC407" s="19"/>
      <c r="AD407" s="19"/>
      <c r="AE407" s="19"/>
      <c r="AF407" s="19"/>
      <c r="AG407" s="392"/>
      <c r="AH407" s="19"/>
      <c r="AI407" s="19"/>
      <c r="AJ407" s="19"/>
      <c r="AK407" s="19"/>
      <c r="AL407" s="19"/>
      <c r="AM407" s="19"/>
      <c r="AN407" s="19"/>
      <c r="AO407" s="392"/>
      <c r="AP407" s="19"/>
      <c r="AQ407" s="19"/>
      <c r="AR407" s="19"/>
      <c r="AS407" s="19"/>
      <c r="AT407" s="19"/>
      <c r="AU407" s="19"/>
      <c r="AV407" s="19"/>
      <c r="AW407" s="392"/>
      <c r="AX407" s="19"/>
      <c r="AY407" s="19"/>
      <c r="AZ407" s="19"/>
      <c r="BA407" s="19"/>
      <c r="BB407" s="19"/>
      <c r="BC407" s="19"/>
      <c r="BD407" s="19"/>
      <c r="BE407" s="392"/>
      <c r="BF407" s="19"/>
      <c r="BG407" s="19"/>
      <c r="BH407" s="19"/>
      <c r="BI407" s="19"/>
      <c r="BJ407" s="19"/>
      <c r="BK407" s="19"/>
      <c r="BL407" s="19"/>
      <c r="BM407" s="392"/>
      <c r="BN407" s="19"/>
      <c r="BO407" s="19"/>
      <c r="BP407" s="19"/>
      <c r="BQ407" s="19"/>
      <c r="BR407" s="19"/>
      <c r="BS407" s="19"/>
      <c r="BT407" s="19"/>
      <c r="BU407" s="392"/>
      <c r="BV407" s="19"/>
      <c r="BW407" s="19"/>
      <c r="BX407" s="19"/>
      <c r="BY407" s="19"/>
      <c r="BZ407" s="19"/>
      <c r="CA407" s="19"/>
      <c r="CB407" s="19"/>
      <c r="CC407" s="392"/>
      <c r="CD407" s="19"/>
      <c r="CE407" s="19"/>
      <c r="CF407" s="19"/>
      <c r="CG407" s="19"/>
      <c r="CH407" s="19"/>
      <c r="CI407" s="19"/>
      <c r="CJ407" s="19"/>
      <c r="CK407" s="392"/>
      <c r="CL407" s="19"/>
      <c r="CM407" s="19"/>
      <c r="CN407" s="19"/>
      <c r="CO407" s="19"/>
      <c r="CP407" s="19"/>
      <c r="CQ407" s="19"/>
      <c r="CR407" s="19"/>
      <c r="CS407" s="392"/>
      <c r="CT407" s="19"/>
      <c r="CU407" s="19"/>
      <c r="CV407" s="19"/>
      <c r="CW407" s="19"/>
      <c r="CX407" s="19"/>
      <c r="CY407" s="19"/>
      <c r="CZ407" s="19"/>
      <c r="DA407" s="392"/>
      <c r="DB407" s="19"/>
      <c r="DC407" s="19"/>
      <c r="DD407" s="19"/>
      <c r="DE407" s="19"/>
      <c r="DF407" s="19"/>
      <c r="DG407" s="19"/>
      <c r="DH407" s="19"/>
      <c r="DI407" s="392"/>
      <c r="DJ407" s="19"/>
      <c r="DK407" s="19"/>
      <c r="DL407" s="19"/>
      <c r="DM407" s="19"/>
      <c r="DN407" s="19"/>
      <c r="DO407" s="19"/>
      <c r="DP407" s="19"/>
      <c r="DQ407" s="392"/>
      <c r="DR407" s="19"/>
      <c r="DS407" s="19"/>
      <c r="DT407" s="19"/>
      <c r="DU407" s="19"/>
      <c r="DV407" s="19"/>
      <c r="DW407" s="19"/>
      <c r="DX407" s="19"/>
      <c r="DY407" s="392"/>
      <c r="DZ407" s="19"/>
      <c r="EA407" s="19"/>
      <c r="EB407" s="194"/>
      <c r="EC407" s="194"/>
      <c r="ED407" s="194"/>
      <c r="EE407" s="194"/>
      <c r="EF407" s="194"/>
      <c r="EG407" s="391"/>
      <c r="EH407" s="19"/>
      <c r="EI407" s="19"/>
      <c r="EJ407" s="19"/>
      <c r="EK407" s="19"/>
      <c r="EL407" s="19"/>
      <c r="EM407" s="19"/>
      <c r="EN407" s="19"/>
      <c r="EO407" s="392"/>
      <c r="EP407" s="19"/>
      <c r="EQ407" s="19"/>
    </row>
    <row r="408" spans="4:147" ht="15.75" customHeight="1">
      <c r="D408" s="19"/>
      <c r="E408" s="19"/>
      <c r="F408" s="19"/>
      <c r="G408" s="19"/>
      <c r="H408" s="19"/>
      <c r="I408" s="392"/>
      <c r="L408" s="19"/>
      <c r="M408" s="19"/>
      <c r="N408" s="19"/>
      <c r="O408" s="19"/>
      <c r="P408" s="19"/>
      <c r="Q408" s="392"/>
      <c r="R408" s="19"/>
      <c r="S408" s="19"/>
      <c r="T408" s="19"/>
      <c r="U408" s="19"/>
      <c r="V408" s="19"/>
      <c r="W408" s="19"/>
      <c r="X408" s="19"/>
      <c r="Y408" s="392"/>
      <c r="Z408" s="19"/>
      <c r="AA408" s="19"/>
      <c r="AB408" s="19"/>
      <c r="AC408" s="19"/>
      <c r="AD408" s="19"/>
      <c r="AE408" s="19"/>
      <c r="AF408" s="19"/>
      <c r="AG408" s="392"/>
      <c r="AH408" s="19"/>
      <c r="AI408" s="19"/>
      <c r="AJ408" s="19"/>
      <c r="AK408" s="19"/>
      <c r="AL408" s="19"/>
      <c r="AM408" s="19"/>
      <c r="AN408" s="19"/>
      <c r="AO408" s="392"/>
      <c r="AP408" s="19"/>
      <c r="AQ408" s="19"/>
      <c r="AR408" s="19"/>
      <c r="AS408" s="19"/>
      <c r="AT408" s="19"/>
      <c r="AU408" s="19"/>
      <c r="AV408" s="19"/>
      <c r="AW408" s="392"/>
      <c r="AX408" s="19"/>
      <c r="AY408" s="19"/>
      <c r="AZ408" s="19"/>
      <c r="BA408" s="19"/>
      <c r="BB408" s="19"/>
      <c r="BC408" s="19"/>
      <c r="BD408" s="19"/>
      <c r="BE408" s="392"/>
      <c r="BF408" s="19"/>
      <c r="BG408" s="19"/>
      <c r="BH408" s="19"/>
      <c r="BI408" s="19"/>
      <c r="BJ408" s="19"/>
      <c r="BK408" s="19"/>
      <c r="BL408" s="19"/>
      <c r="BM408" s="392"/>
      <c r="BN408" s="19"/>
      <c r="BO408" s="19"/>
      <c r="BP408" s="19"/>
      <c r="BQ408" s="19"/>
      <c r="BR408" s="19"/>
      <c r="BS408" s="19"/>
      <c r="BT408" s="19"/>
      <c r="BU408" s="392"/>
      <c r="BV408" s="19"/>
      <c r="BW408" s="19"/>
      <c r="BX408" s="19"/>
      <c r="BY408" s="19"/>
      <c r="BZ408" s="19"/>
      <c r="CA408" s="19"/>
      <c r="CB408" s="19"/>
      <c r="CC408" s="392"/>
      <c r="CD408" s="19"/>
      <c r="CE408" s="19"/>
      <c r="CF408" s="19"/>
      <c r="CG408" s="19"/>
      <c r="CH408" s="19"/>
      <c r="CI408" s="19"/>
      <c r="CJ408" s="19"/>
      <c r="CK408" s="392"/>
      <c r="CL408" s="19"/>
      <c r="CM408" s="19"/>
      <c r="CN408" s="19"/>
      <c r="CO408" s="19"/>
      <c r="CP408" s="19"/>
      <c r="CQ408" s="19"/>
      <c r="CR408" s="19"/>
      <c r="CS408" s="392"/>
      <c r="CT408" s="19"/>
      <c r="CU408" s="19"/>
      <c r="CV408" s="19"/>
      <c r="CW408" s="19"/>
      <c r="CX408" s="19"/>
      <c r="CY408" s="19"/>
      <c r="CZ408" s="19"/>
      <c r="DA408" s="392"/>
      <c r="DB408" s="19"/>
      <c r="DC408" s="19"/>
      <c r="DD408" s="19"/>
      <c r="DE408" s="19"/>
      <c r="DF408" s="19"/>
      <c r="DG408" s="19"/>
      <c r="DH408" s="19"/>
      <c r="DI408" s="392"/>
      <c r="DJ408" s="19"/>
      <c r="DK408" s="19"/>
      <c r="DL408" s="19"/>
      <c r="DM408" s="19"/>
      <c r="DN408" s="19"/>
      <c r="DO408" s="19"/>
      <c r="DP408" s="19"/>
      <c r="DQ408" s="392"/>
      <c r="DR408" s="19"/>
      <c r="DS408" s="19"/>
      <c r="DT408" s="19"/>
      <c r="DU408" s="19"/>
      <c r="DV408" s="19"/>
      <c r="DW408" s="19"/>
      <c r="DX408" s="19"/>
      <c r="DY408" s="392"/>
      <c r="DZ408" s="19"/>
      <c r="EA408" s="19"/>
      <c r="EB408" s="194"/>
      <c r="EC408" s="194"/>
      <c r="ED408" s="194"/>
      <c r="EE408" s="194"/>
      <c r="EF408" s="194"/>
      <c r="EG408" s="391"/>
      <c r="EH408" s="19"/>
      <c r="EI408" s="19"/>
      <c r="EJ408" s="19"/>
      <c r="EK408" s="19"/>
      <c r="EL408" s="19"/>
      <c r="EM408" s="19"/>
      <c r="EN408" s="19"/>
      <c r="EO408" s="392"/>
      <c r="EP408" s="19"/>
      <c r="EQ408" s="19"/>
    </row>
    <row r="409" spans="4:147" ht="15.75" customHeight="1">
      <c r="D409" s="19"/>
      <c r="E409" s="19"/>
      <c r="F409" s="19"/>
      <c r="G409" s="19"/>
      <c r="H409" s="19"/>
      <c r="I409" s="392"/>
      <c r="L409" s="19"/>
      <c r="M409" s="19"/>
      <c r="N409" s="19"/>
      <c r="O409" s="19"/>
      <c r="P409" s="19"/>
      <c r="Q409" s="392"/>
      <c r="R409" s="19"/>
      <c r="S409" s="19"/>
      <c r="T409" s="19"/>
      <c r="U409" s="19"/>
      <c r="V409" s="19"/>
      <c r="W409" s="19"/>
      <c r="X409" s="19"/>
      <c r="Y409" s="392"/>
      <c r="Z409" s="19"/>
      <c r="AA409" s="19"/>
      <c r="AB409" s="19"/>
      <c r="AC409" s="19"/>
      <c r="AD409" s="19"/>
      <c r="AE409" s="19"/>
      <c r="AF409" s="19"/>
      <c r="AG409" s="392"/>
      <c r="AH409" s="19"/>
      <c r="AI409" s="19"/>
      <c r="AJ409" s="19"/>
      <c r="AK409" s="19"/>
      <c r="AL409" s="19"/>
      <c r="AM409" s="19"/>
      <c r="AN409" s="19"/>
      <c r="AO409" s="392"/>
      <c r="AP409" s="19"/>
      <c r="AQ409" s="19"/>
      <c r="AR409" s="19"/>
      <c r="AS409" s="19"/>
      <c r="AT409" s="19"/>
      <c r="AU409" s="19"/>
      <c r="AV409" s="19"/>
      <c r="AW409" s="392"/>
      <c r="AX409" s="19"/>
      <c r="AY409" s="19"/>
      <c r="AZ409" s="19"/>
      <c r="BA409" s="19"/>
      <c r="BB409" s="19"/>
      <c r="BC409" s="19"/>
      <c r="BD409" s="19"/>
      <c r="BE409" s="392"/>
      <c r="BF409" s="19"/>
      <c r="BG409" s="19"/>
      <c r="BH409" s="19"/>
      <c r="BI409" s="19"/>
      <c r="BJ409" s="19"/>
      <c r="BK409" s="19"/>
      <c r="BL409" s="19"/>
      <c r="BM409" s="392"/>
      <c r="BN409" s="19"/>
      <c r="BO409" s="19"/>
      <c r="BP409" s="19"/>
      <c r="BQ409" s="19"/>
      <c r="BR409" s="19"/>
      <c r="BS409" s="19"/>
      <c r="BT409" s="19"/>
      <c r="BU409" s="392"/>
      <c r="BV409" s="19"/>
      <c r="BW409" s="19"/>
      <c r="BX409" s="19"/>
      <c r="BY409" s="19"/>
      <c r="BZ409" s="19"/>
      <c r="CA409" s="19"/>
      <c r="CB409" s="19"/>
      <c r="CC409" s="392"/>
      <c r="CD409" s="19"/>
      <c r="CE409" s="19"/>
      <c r="CF409" s="19"/>
      <c r="CG409" s="19"/>
      <c r="CH409" s="19"/>
      <c r="CI409" s="19"/>
      <c r="CJ409" s="19"/>
      <c r="CK409" s="392"/>
      <c r="CL409" s="19"/>
      <c r="CM409" s="19"/>
      <c r="CN409" s="19"/>
      <c r="CO409" s="19"/>
      <c r="CP409" s="19"/>
      <c r="CQ409" s="19"/>
      <c r="CR409" s="19"/>
      <c r="CS409" s="392"/>
      <c r="CT409" s="19"/>
      <c r="CU409" s="19"/>
      <c r="CV409" s="19"/>
      <c r="CW409" s="19"/>
      <c r="CX409" s="19"/>
      <c r="CY409" s="19"/>
      <c r="CZ409" s="19"/>
      <c r="DA409" s="392"/>
      <c r="DB409" s="19"/>
      <c r="DC409" s="19"/>
      <c r="DD409" s="19"/>
      <c r="DE409" s="19"/>
      <c r="DF409" s="19"/>
      <c r="DG409" s="19"/>
      <c r="DH409" s="19"/>
      <c r="DI409" s="392"/>
      <c r="DJ409" s="19"/>
      <c r="DK409" s="19"/>
      <c r="DL409" s="19"/>
      <c r="DM409" s="19"/>
      <c r="DN409" s="19"/>
      <c r="DO409" s="19"/>
      <c r="DP409" s="19"/>
      <c r="DQ409" s="392"/>
      <c r="DR409" s="19"/>
      <c r="DS409" s="19"/>
      <c r="DT409" s="19"/>
      <c r="DU409" s="19"/>
      <c r="DV409" s="19"/>
      <c r="DW409" s="19"/>
      <c r="DX409" s="19"/>
      <c r="DY409" s="392"/>
      <c r="DZ409" s="19"/>
      <c r="EA409" s="19"/>
      <c r="EB409" s="194"/>
      <c r="EC409" s="194"/>
      <c r="ED409" s="194"/>
      <c r="EE409" s="194"/>
      <c r="EF409" s="194"/>
      <c r="EG409" s="391"/>
      <c r="EH409" s="19"/>
      <c r="EI409" s="19"/>
      <c r="EJ409" s="19"/>
      <c r="EK409" s="19"/>
      <c r="EL409" s="19"/>
      <c r="EM409" s="19"/>
      <c r="EN409" s="19"/>
      <c r="EO409" s="392"/>
      <c r="EP409" s="19"/>
      <c r="EQ409" s="19"/>
    </row>
    <row r="410" spans="4:147" ht="15.75" customHeight="1">
      <c r="D410" s="19"/>
      <c r="E410" s="19"/>
      <c r="F410" s="19"/>
      <c r="G410" s="19"/>
      <c r="H410" s="19"/>
      <c r="I410" s="392"/>
      <c r="L410" s="19"/>
      <c r="M410" s="19"/>
      <c r="N410" s="19"/>
      <c r="O410" s="19"/>
      <c r="P410" s="19"/>
      <c r="Q410" s="392"/>
      <c r="R410" s="19"/>
      <c r="S410" s="19"/>
      <c r="T410" s="19"/>
      <c r="U410" s="19"/>
      <c r="V410" s="19"/>
      <c r="W410" s="19"/>
      <c r="X410" s="19"/>
      <c r="Y410" s="392"/>
      <c r="Z410" s="19"/>
      <c r="AA410" s="19"/>
      <c r="AB410" s="19"/>
      <c r="AC410" s="19"/>
      <c r="AD410" s="19"/>
      <c r="AE410" s="19"/>
      <c r="AF410" s="19"/>
      <c r="AG410" s="392"/>
      <c r="AH410" s="19"/>
      <c r="AI410" s="19"/>
      <c r="AJ410" s="19"/>
      <c r="AK410" s="19"/>
      <c r="AL410" s="19"/>
      <c r="AM410" s="19"/>
      <c r="AN410" s="19"/>
      <c r="AO410" s="392"/>
      <c r="AP410" s="19"/>
      <c r="AQ410" s="19"/>
      <c r="AR410" s="19"/>
      <c r="AS410" s="19"/>
      <c r="AT410" s="19"/>
      <c r="AU410" s="19"/>
      <c r="AV410" s="19"/>
      <c r="AW410" s="392"/>
      <c r="AX410" s="19"/>
      <c r="AY410" s="19"/>
      <c r="AZ410" s="19"/>
      <c r="BA410" s="19"/>
      <c r="BB410" s="19"/>
      <c r="BC410" s="19"/>
      <c r="BD410" s="19"/>
      <c r="BE410" s="392"/>
      <c r="BF410" s="19"/>
      <c r="BG410" s="19"/>
      <c r="BH410" s="19"/>
      <c r="BI410" s="19"/>
      <c r="BJ410" s="19"/>
      <c r="BK410" s="19"/>
      <c r="BL410" s="19"/>
      <c r="BM410" s="392"/>
      <c r="BN410" s="19"/>
      <c r="BO410" s="19"/>
      <c r="BP410" s="19"/>
      <c r="BQ410" s="19"/>
      <c r="BR410" s="19"/>
      <c r="BS410" s="19"/>
      <c r="BT410" s="19"/>
      <c r="BU410" s="392"/>
      <c r="BV410" s="19"/>
      <c r="BW410" s="19"/>
      <c r="BX410" s="19"/>
      <c r="BY410" s="19"/>
      <c r="BZ410" s="19"/>
      <c r="CA410" s="19"/>
      <c r="CB410" s="19"/>
      <c r="CC410" s="392"/>
      <c r="CD410" s="19"/>
      <c r="CE410" s="19"/>
      <c r="CF410" s="19"/>
      <c r="CG410" s="19"/>
      <c r="CH410" s="19"/>
      <c r="CI410" s="19"/>
      <c r="CJ410" s="19"/>
      <c r="CK410" s="392"/>
      <c r="CL410" s="19"/>
      <c r="CM410" s="19"/>
      <c r="CN410" s="19"/>
      <c r="CO410" s="19"/>
      <c r="CP410" s="19"/>
      <c r="CQ410" s="19"/>
      <c r="CR410" s="19"/>
      <c r="CS410" s="392"/>
      <c r="CT410" s="19"/>
      <c r="CU410" s="19"/>
      <c r="CV410" s="19"/>
      <c r="CW410" s="19"/>
      <c r="CX410" s="19"/>
      <c r="CY410" s="19"/>
      <c r="CZ410" s="19"/>
      <c r="DA410" s="392"/>
      <c r="DB410" s="19"/>
      <c r="DC410" s="19"/>
      <c r="DD410" s="19"/>
      <c r="DE410" s="19"/>
      <c r="DF410" s="19"/>
      <c r="DG410" s="19"/>
      <c r="DH410" s="19"/>
      <c r="DI410" s="392"/>
      <c r="DJ410" s="19"/>
      <c r="DK410" s="19"/>
      <c r="DL410" s="19"/>
      <c r="DM410" s="19"/>
      <c r="DN410" s="19"/>
      <c r="DO410" s="19"/>
      <c r="DP410" s="19"/>
      <c r="DQ410" s="392"/>
      <c r="DR410" s="19"/>
      <c r="DS410" s="19"/>
      <c r="DT410" s="19"/>
      <c r="DU410" s="19"/>
      <c r="DV410" s="19"/>
      <c r="DW410" s="19"/>
      <c r="DX410" s="19"/>
      <c r="DY410" s="392"/>
      <c r="DZ410" s="19"/>
      <c r="EA410" s="19"/>
      <c r="EB410" s="194"/>
      <c r="EC410" s="194"/>
      <c r="ED410" s="194"/>
      <c r="EE410" s="194"/>
      <c r="EF410" s="194"/>
      <c r="EG410" s="391"/>
      <c r="EH410" s="19"/>
      <c r="EI410" s="19"/>
      <c r="EJ410" s="19"/>
      <c r="EK410" s="19"/>
      <c r="EL410" s="19"/>
      <c r="EM410" s="19"/>
      <c r="EN410" s="19"/>
      <c r="EO410" s="392"/>
      <c r="EP410" s="19"/>
      <c r="EQ410" s="19"/>
    </row>
    <row r="411" spans="4:147" ht="15.75" customHeight="1">
      <c r="D411" s="19"/>
      <c r="E411" s="19"/>
      <c r="F411" s="19"/>
      <c r="G411" s="19"/>
      <c r="H411" s="19"/>
      <c r="I411" s="392"/>
      <c r="L411" s="19"/>
      <c r="M411" s="19"/>
      <c r="N411" s="19"/>
      <c r="O411" s="19"/>
      <c r="P411" s="19"/>
      <c r="Q411" s="392"/>
      <c r="R411" s="19"/>
      <c r="S411" s="19"/>
      <c r="T411" s="19"/>
      <c r="U411" s="19"/>
      <c r="V411" s="19"/>
      <c r="W411" s="19"/>
      <c r="X411" s="19"/>
      <c r="Y411" s="392"/>
      <c r="Z411" s="19"/>
      <c r="AA411" s="19"/>
      <c r="AB411" s="19"/>
      <c r="AC411" s="19"/>
      <c r="AD411" s="19"/>
      <c r="AE411" s="19"/>
      <c r="AF411" s="19"/>
      <c r="AG411" s="392"/>
      <c r="AH411" s="19"/>
      <c r="AI411" s="19"/>
      <c r="AJ411" s="19"/>
      <c r="AK411" s="19"/>
      <c r="AL411" s="19"/>
      <c r="AM411" s="19"/>
      <c r="AN411" s="19"/>
      <c r="AO411" s="392"/>
      <c r="AP411" s="19"/>
      <c r="AQ411" s="19"/>
      <c r="AR411" s="19"/>
      <c r="AS411" s="19"/>
      <c r="AT411" s="19"/>
      <c r="AU411" s="19"/>
      <c r="AV411" s="19"/>
      <c r="AW411" s="392"/>
      <c r="AX411" s="19"/>
      <c r="AY411" s="19"/>
      <c r="AZ411" s="19"/>
      <c r="BA411" s="19"/>
      <c r="BB411" s="19"/>
      <c r="BC411" s="19"/>
      <c r="BD411" s="19"/>
      <c r="BE411" s="392"/>
      <c r="BF411" s="19"/>
      <c r="BG411" s="19"/>
      <c r="BH411" s="19"/>
      <c r="BI411" s="19"/>
      <c r="BJ411" s="19"/>
      <c r="BK411" s="19"/>
      <c r="BL411" s="19"/>
      <c r="BM411" s="392"/>
      <c r="BN411" s="19"/>
      <c r="BO411" s="19"/>
      <c r="BP411" s="19"/>
      <c r="BQ411" s="19"/>
      <c r="BR411" s="19"/>
      <c r="BS411" s="19"/>
      <c r="BT411" s="19"/>
      <c r="BU411" s="392"/>
      <c r="BV411" s="19"/>
      <c r="BW411" s="19"/>
      <c r="BX411" s="19"/>
      <c r="BY411" s="19"/>
      <c r="BZ411" s="19"/>
      <c r="CA411" s="19"/>
      <c r="CB411" s="19"/>
      <c r="CC411" s="392"/>
      <c r="CD411" s="19"/>
      <c r="CE411" s="19"/>
      <c r="CF411" s="19"/>
      <c r="CG411" s="19"/>
      <c r="CH411" s="19"/>
      <c r="CI411" s="19"/>
      <c r="CJ411" s="19"/>
      <c r="CK411" s="392"/>
      <c r="CL411" s="19"/>
      <c r="CM411" s="19"/>
      <c r="CN411" s="19"/>
      <c r="CO411" s="19"/>
      <c r="CP411" s="19"/>
      <c r="CQ411" s="19"/>
      <c r="CR411" s="19"/>
      <c r="CS411" s="392"/>
      <c r="CT411" s="19"/>
      <c r="CU411" s="19"/>
      <c r="CV411" s="19"/>
      <c r="CW411" s="19"/>
      <c r="CX411" s="19"/>
      <c r="CY411" s="19"/>
      <c r="CZ411" s="19"/>
      <c r="DA411" s="392"/>
      <c r="DB411" s="19"/>
      <c r="DC411" s="19"/>
      <c r="DD411" s="19"/>
      <c r="DE411" s="19"/>
      <c r="DF411" s="19"/>
      <c r="DG411" s="19"/>
      <c r="DH411" s="19"/>
      <c r="DI411" s="392"/>
      <c r="DJ411" s="19"/>
      <c r="DK411" s="19"/>
      <c r="DL411" s="19"/>
      <c r="DM411" s="19"/>
      <c r="DN411" s="19"/>
      <c r="DO411" s="19"/>
      <c r="DP411" s="19"/>
      <c r="DQ411" s="392"/>
      <c r="DR411" s="19"/>
      <c r="DS411" s="19"/>
      <c r="DT411" s="19"/>
      <c r="DU411" s="19"/>
      <c r="DV411" s="19"/>
      <c r="DW411" s="19"/>
      <c r="DX411" s="19"/>
      <c r="DY411" s="392"/>
      <c r="DZ411" s="19"/>
      <c r="EA411" s="19"/>
      <c r="EB411" s="194"/>
      <c r="EC411" s="194"/>
      <c r="ED411" s="194"/>
      <c r="EE411" s="194"/>
      <c r="EF411" s="194"/>
      <c r="EG411" s="391"/>
      <c r="EH411" s="19"/>
      <c r="EI411" s="19"/>
      <c r="EJ411" s="19"/>
      <c r="EK411" s="19"/>
      <c r="EL411" s="19"/>
      <c r="EM411" s="19"/>
      <c r="EN411" s="19"/>
      <c r="EO411" s="392"/>
      <c r="EP411" s="19"/>
      <c r="EQ411" s="19"/>
    </row>
    <row r="412" spans="4:147" ht="15.75" customHeight="1">
      <c r="D412" s="19"/>
      <c r="E412" s="19"/>
      <c r="F412" s="19"/>
      <c r="G412" s="19"/>
      <c r="H412" s="19"/>
      <c r="I412" s="392"/>
      <c r="L412" s="19"/>
      <c r="M412" s="19"/>
      <c r="N412" s="19"/>
      <c r="O412" s="19"/>
      <c r="P412" s="19"/>
      <c r="Q412" s="392"/>
      <c r="R412" s="19"/>
      <c r="S412" s="19"/>
      <c r="T412" s="19"/>
      <c r="U412" s="19"/>
      <c r="V412" s="19"/>
      <c r="W412" s="19"/>
      <c r="X412" s="19"/>
      <c r="Y412" s="392"/>
      <c r="Z412" s="19"/>
      <c r="AA412" s="19"/>
      <c r="AB412" s="19"/>
      <c r="AC412" s="19"/>
      <c r="AD412" s="19"/>
      <c r="AE412" s="19"/>
      <c r="AF412" s="19"/>
      <c r="AG412" s="392"/>
      <c r="AH412" s="19"/>
      <c r="AI412" s="19"/>
      <c r="AJ412" s="19"/>
      <c r="AK412" s="19"/>
      <c r="AL412" s="19"/>
      <c r="AM412" s="19"/>
      <c r="AN412" s="19"/>
      <c r="AO412" s="392"/>
      <c r="AP412" s="19"/>
      <c r="AQ412" s="19"/>
      <c r="AR412" s="19"/>
      <c r="AS412" s="19"/>
      <c r="AT412" s="19"/>
      <c r="AU412" s="19"/>
      <c r="AV412" s="19"/>
      <c r="AW412" s="392"/>
      <c r="AX412" s="19"/>
      <c r="AY412" s="19"/>
      <c r="AZ412" s="19"/>
      <c r="BA412" s="19"/>
      <c r="BB412" s="19"/>
      <c r="BC412" s="19"/>
      <c r="BD412" s="19"/>
      <c r="BE412" s="392"/>
      <c r="BF412" s="19"/>
      <c r="BG412" s="19"/>
      <c r="BH412" s="19"/>
      <c r="BI412" s="19"/>
      <c r="BJ412" s="19"/>
      <c r="BK412" s="19"/>
      <c r="BL412" s="19"/>
      <c r="BM412" s="392"/>
      <c r="BN412" s="19"/>
      <c r="BO412" s="19"/>
      <c r="BP412" s="19"/>
      <c r="BQ412" s="19"/>
      <c r="BR412" s="19"/>
      <c r="BS412" s="19"/>
      <c r="BT412" s="19"/>
      <c r="BU412" s="392"/>
      <c r="BV412" s="19"/>
      <c r="BW412" s="19"/>
      <c r="BX412" s="19"/>
      <c r="BY412" s="19"/>
      <c r="BZ412" s="19"/>
      <c r="CA412" s="19"/>
      <c r="CB412" s="19"/>
      <c r="CC412" s="392"/>
      <c r="CD412" s="19"/>
      <c r="CE412" s="19"/>
      <c r="CF412" s="19"/>
      <c r="CG412" s="19"/>
      <c r="CH412" s="19"/>
      <c r="CI412" s="19"/>
      <c r="CJ412" s="19"/>
      <c r="CK412" s="392"/>
      <c r="CL412" s="19"/>
      <c r="CM412" s="19"/>
      <c r="CN412" s="19"/>
      <c r="CO412" s="19"/>
      <c r="CP412" s="19"/>
      <c r="CQ412" s="19"/>
      <c r="CR412" s="19"/>
      <c r="CS412" s="392"/>
      <c r="CT412" s="19"/>
      <c r="CU412" s="19"/>
      <c r="CV412" s="19"/>
      <c r="CW412" s="19"/>
      <c r="CX412" s="19"/>
      <c r="CY412" s="19"/>
      <c r="CZ412" s="19"/>
      <c r="DA412" s="392"/>
      <c r="DB412" s="19"/>
      <c r="DC412" s="19"/>
      <c r="DD412" s="19"/>
      <c r="DE412" s="19"/>
      <c r="DF412" s="19"/>
      <c r="DG412" s="19"/>
      <c r="DH412" s="19"/>
      <c r="DI412" s="392"/>
      <c r="DJ412" s="19"/>
      <c r="DK412" s="19"/>
      <c r="DL412" s="19"/>
      <c r="DM412" s="19"/>
      <c r="DN412" s="19"/>
      <c r="DO412" s="19"/>
      <c r="DP412" s="19"/>
      <c r="DQ412" s="392"/>
      <c r="DR412" s="19"/>
      <c r="DS412" s="19"/>
      <c r="DT412" s="19"/>
      <c r="DU412" s="19"/>
      <c r="DV412" s="19"/>
      <c r="DW412" s="19"/>
      <c r="DX412" s="19"/>
      <c r="DY412" s="392"/>
      <c r="DZ412" s="19"/>
      <c r="EA412" s="19"/>
      <c r="EB412" s="194"/>
      <c r="EC412" s="194"/>
      <c r="ED412" s="194"/>
      <c r="EE412" s="194"/>
      <c r="EF412" s="194"/>
      <c r="EG412" s="391"/>
      <c r="EH412" s="19"/>
      <c r="EI412" s="19"/>
      <c r="EJ412" s="19"/>
      <c r="EK412" s="19"/>
      <c r="EL412" s="19"/>
      <c r="EM412" s="19"/>
      <c r="EN412" s="19"/>
      <c r="EO412" s="392"/>
      <c r="EP412" s="19"/>
      <c r="EQ412" s="19"/>
    </row>
    <row r="413" spans="4:147" ht="15.75" customHeight="1">
      <c r="D413" s="19"/>
      <c r="E413" s="19"/>
      <c r="F413" s="19"/>
      <c r="G413" s="19"/>
      <c r="H413" s="19"/>
      <c r="I413" s="392"/>
      <c r="L413" s="19"/>
      <c r="M413" s="19"/>
      <c r="N413" s="19"/>
      <c r="O413" s="19"/>
      <c r="P413" s="19"/>
      <c r="Q413" s="392"/>
      <c r="R413" s="19"/>
      <c r="S413" s="19"/>
      <c r="T413" s="19"/>
      <c r="U413" s="19"/>
      <c r="V413" s="19"/>
      <c r="W413" s="19"/>
      <c r="X413" s="19"/>
      <c r="Y413" s="392"/>
      <c r="Z413" s="19"/>
      <c r="AA413" s="19"/>
      <c r="AB413" s="19"/>
      <c r="AC413" s="19"/>
      <c r="AD413" s="19"/>
      <c r="AE413" s="19"/>
      <c r="AF413" s="19"/>
      <c r="AG413" s="392"/>
      <c r="AH413" s="19"/>
      <c r="AI413" s="19"/>
      <c r="AJ413" s="19"/>
      <c r="AK413" s="19"/>
      <c r="AL413" s="19"/>
      <c r="AM413" s="19"/>
      <c r="AN413" s="19"/>
      <c r="AO413" s="392"/>
      <c r="AP413" s="19"/>
      <c r="AQ413" s="19"/>
      <c r="AR413" s="19"/>
      <c r="AS413" s="19"/>
      <c r="AT413" s="19"/>
      <c r="AU413" s="19"/>
      <c r="AV413" s="19"/>
      <c r="AW413" s="392"/>
      <c r="AX413" s="19"/>
      <c r="AY413" s="19"/>
      <c r="AZ413" s="19"/>
      <c r="BA413" s="19"/>
      <c r="BB413" s="19"/>
      <c r="BC413" s="19"/>
      <c r="BD413" s="19"/>
      <c r="BE413" s="392"/>
      <c r="BF413" s="19"/>
      <c r="BG413" s="19"/>
      <c r="BH413" s="19"/>
      <c r="BI413" s="19"/>
      <c r="BJ413" s="19"/>
      <c r="BK413" s="19"/>
      <c r="BL413" s="19"/>
      <c r="BM413" s="392"/>
      <c r="BN413" s="19"/>
      <c r="BO413" s="19"/>
      <c r="BP413" s="19"/>
      <c r="BQ413" s="19"/>
      <c r="BR413" s="19"/>
      <c r="BS413" s="19"/>
      <c r="BT413" s="19"/>
      <c r="BU413" s="392"/>
      <c r="BV413" s="19"/>
      <c r="BW413" s="19"/>
      <c r="BX413" s="19"/>
      <c r="BY413" s="19"/>
      <c r="BZ413" s="19"/>
      <c r="CA413" s="19"/>
      <c r="CB413" s="19"/>
      <c r="CC413" s="392"/>
      <c r="CD413" s="19"/>
      <c r="CE413" s="19"/>
      <c r="CF413" s="19"/>
      <c r="CG413" s="19"/>
      <c r="CH413" s="19"/>
      <c r="CI413" s="19"/>
      <c r="CJ413" s="19"/>
      <c r="CK413" s="392"/>
      <c r="CL413" s="19"/>
      <c r="CM413" s="19"/>
      <c r="CN413" s="19"/>
      <c r="CO413" s="19"/>
      <c r="CP413" s="19"/>
      <c r="CQ413" s="19"/>
      <c r="CR413" s="19"/>
      <c r="CS413" s="392"/>
      <c r="CT413" s="19"/>
      <c r="CU413" s="19"/>
      <c r="CV413" s="19"/>
      <c r="CW413" s="19"/>
      <c r="CX413" s="19"/>
      <c r="CY413" s="19"/>
      <c r="CZ413" s="19"/>
      <c r="DA413" s="392"/>
      <c r="DB413" s="19"/>
      <c r="DC413" s="19"/>
      <c r="DD413" s="19"/>
      <c r="DE413" s="19"/>
      <c r="DF413" s="19"/>
      <c r="DG413" s="19"/>
      <c r="DH413" s="19"/>
      <c r="DI413" s="392"/>
      <c r="DJ413" s="19"/>
      <c r="DK413" s="19"/>
      <c r="DL413" s="19"/>
      <c r="DM413" s="19"/>
      <c r="DN413" s="19"/>
      <c r="DO413" s="19"/>
      <c r="DP413" s="19"/>
      <c r="DQ413" s="392"/>
      <c r="DR413" s="19"/>
      <c r="DS413" s="19"/>
      <c r="DT413" s="19"/>
      <c r="DU413" s="19"/>
      <c r="DV413" s="19"/>
      <c r="DW413" s="19"/>
      <c r="DX413" s="19"/>
      <c r="DY413" s="392"/>
      <c r="DZ413" s="19"/>
      <c r="EA413" s="19"/>
      <c r="EB413" s="194"/>
      <c r="EC413" s="194"/>
      <c r="ED413" s="194"/>
      <c r="EE413" s="194"/>
      <c r="EF413" s="194"/>
      <c r="EG413" s="391"/>
      <c r="EH413" s="19"/>
      <c r="EI413" s="19"/>
      <c r="EJ413" s="19"/>
      <c r="EK413" s="19"/>
      <c r="EL413" s="19"/>
      <c r="EM413" s="19"/>
      <c r="EN413" s="19"/>
      <c r="EO413" s="392"/>
      <c r="EP413" s="19"/>
      <c r="EQ413" s="19"/>
    </row>
    <row r="414" spans="4:147" ht="15.75" customHeight="1">
      <c r="D414" s="19"/>
      <c r="E414" s="19"/>
      <c r="F414" s="19"/>
      <c r="G414" s="19"/>
      <c r="H414" s="19"/>
      <c r="I414" s="392"/>
      <c r="L414" s="19"/>
      <c r="M414" s="19"/>
      <c r="N414" s="19"/>
      <c r="O414" s="19"/>
      <c r="P414" s="19"/>
      <c r="Q414" s="392"/>
      <c r="R414" s="19"/>
      <c r="S414" s="19"/>
      <c r="T414" s="19"/>
      <c r="U414" s="19"/>
      <c r="V414" s="19"/>
      <c r="W414" s="19"/>
      <c r="X414" s="19"/>
      <c r="Y414" s="392"/>
      <c r="Z414" s="19"/>
      <c r="AA414" s="19"/>
      <c r="AB414" s="19"/>
      <c r="AC414" s="19"/>
      <c r="AD414" s="19"/>
      <c r="AE414" s="19"/>
      <c r="AF414" s="19"/>
      <c r="AG414" s="392"/>
      <c r="AH414" s="19"/>
      <c r="AI414" s="19"/>
      <c r="AJ414" s="19"/>
      <c r="AK414" s="19"/>
      <c r="AL414" s="19"/>
      <c r="AM414" s="19"/>
      <c r="AN414" s="19"/>
      <c r="AO414" s="392"/>
      <c r="AP414" s="19"/>
      <c r="AQ414" s="19"/>
      <c r="AR414" s="19"/>
      <c r="AS414" s="19"/>
      <c r="AT414" s="19"/>
      <c r="AU414" s="19"/>
      <c r="AV414" s="19"/>
      <c r="AW414" s="392"/>
      <c r="AX414" s="19"/>
      <c r="AY414" s="19"/>
      <c r="AZ414" s="19"/>
      <c r="BA414" s="19"/>
      <c r="BB414" s="19"/>
      <c r="BC414" s="19"/>
      <c r="BD414" s="19"/>
      <c r="BE414" s="392"/>
      <c r="BF414" s="19"/>
      <c r="BG414" s="19"/>
      <c r="BH414" s="19"/>
      <c r="BI414" s="19"/>
      <c r="BJ414" s="19"/>
      <c r="BK414" s="19"/>
      <c r="BL414" s="19"/>
      <c r="BM414" s="392"/>
      <c r="BN414" s="19"/>
      <c r="BO414" s="19"/>
      <c r="BP414" s="19"/>
      <c r="BQ414" s="19"/>
      <c r="BR414" s="19"/>
      <c r="BS414" s="19"/>
      <c r="BT414" s="19"/>
      <c r="BU414" s="392"/>
      <c r="BV414" s="19"/>
      <c r="BW414" s="19"/>
      <c r="BX414" s="19"/>
      <c r="BY414" s="19"/>
      <c r="BZ414" s="19"/>
      <c r="CA414" s="19"/>
      <c r="CB414" s="19"/>
      <c r="CC414" s="392"/>
      <c r="CD414" s="19"/>
      <c r="CE414" s="19"/>
      <c r="CF414" s="19"/>
      <c r="CG414" s="19"/>
      <c r="CH414" s="19"/>
      <c r="CI414" s="19"/>
      <c r="CJ414" s="19"/>
      <c r="CK414" s="392"/>
      <c r="CL414" s="19"/>
      <c r="CM414" s="19"/>
      <c r="CN414" s="19"/>
      <c r="CO414" s="19"/>
      <c r="CP414" s="19"/>
      <c r="CQ414" s="19"/>
      <c r="CR414" s="19"/>
      <c r="CS414" s="392"/>
      <c r="CT414" s="19"/>
      <c r="CU414" s="19"/>
      <c r="CV414" s="19"/>
      <c r="CW414" s="19"/>
      <c r="CX414" s="19"/>
      <c r="CY414" s="19"/>
      <c r="CZ414" s="19"/>
      <c r="DA414" s="392"/>
      <c r="DB414" s="19"/>
      <c r="DC414" s="19"/>
      <c r="DD414" s="19"/>
      <c r="DE414" s="19"/>
      <c r="DF414" s="19"/>
      <c r="DG414" s="19"/>
      <c r="DH414" s="19"/>
      <c r="DI414" s="392"/>
      <c r="DJ414" s="19"/>
      <c r="DK414" s="19"/>
      <c r="DL414" s="19"/>
      <c r="DM414" s="19"/>
      <c r="DN414" s="19"/>
      <c r="DO414" s="19"/>
      <c r="DP414" s="19"/>
      <c r="DQ414" s="392"/>
      <c r="DR414" s="19"/>
      <c r="DS414" s="19"/>
      <c r="DT414" s="19"/>
      <c r="DU414" s="19"/>
      <c r="DV414" s="19"/>
      <c r="DW414" s="19"/>
      <c r="DX414" s="19"/>
      <c r="DY414" s="392"/>
      <c r="DZ414" s="19"/>
      <c r="EA414" s="19"/>
      <c r="EB414" s="194"/>
      <c r="EC414" s="194"/>
      <c r="ED414" s="194"/>
      <c r="EE414" s="194"/>
      <c r="EF414" s="194"/>
      <c r="EG414" s="391"/>
      <c r="EH414" s="19"/>
      <c r="EI414" s="19"/>
      <c r="EJ414" s="19"/>
      <c r="EK414" s="19"/>
      <c r="EL414" s="19"/>
      <c r="EM414" s="19"/>
      <c r="EN414" s="19"/>
      <c r="EO414" s="392"/>
      <c r="EP414" s="19"/>
      <c r="EQ414" s="19"/>
    </row>
    <row r="415" spans="4:147" ht="15.75" customHeight="1">
      <c r="D415" s="19"/>
      <c r="E415" s="19"/>
      <c r="F415" s="19"/>
      <c r="G415" s="19"/>
      <c r="H415" s="19"/>
      <c r="I415" s="392"/>
      <c r="L415" s="19"/>
      <c r="M415" s="19"/>
      <c r="N415" s="19"/>
      <c r="O415" s="19"/>
      <c r="P415" s="19"/>
      <c r="Q415" s="392"/>
      <c r="R415" s="19"/>
      <c r="S415" s="19"/>
      <c r="T415" s="19"/>
      <c r="U415" s="19"/>
      <c r="V415" s="19"/>
      <c r="W415" s="19"/>
      <c r="X415" s="19"/>
      <c r="Y415" s="392"/>
      <c r="Z415" s="19"/>
      <c r="AA415" s="19"/>
      <c r="AB415" s="19"/>
      <c r="AC415" s="19"/>
      <c r="AD415" s="19"/>
      <c r="AE415" s="19"/>
      <c r="AF415" s="19"/>
      <c r="AG415" s="392"/>
      <c r="AH415" s="19"/>
      <c r="AI415" s="19"/>
      <c r="AJ415" s="19"/>
      <c r="AK415" s="19"/>
      <c r="AL415" s="19"/>
      <c r="AM415" s="19"/>
      <c r="AN415" s="19"/>
      <c r="AO415" s="392"/>
      <c r="AP415" s="19"/>
      <c r="AQ415" s="19"/>
      <c r="AR415" s="19"/>
      <c r="AS415" s="19"/>
      <c r="AT415" s="19"/>
      <c r="AU415" s="19"/>
      <c r="AV415" s="19"/>
      <c r="AW415" s="392"/>
      <c r="AX415" s="19"/>
      <c r="AY415" s="19"/>
      <c r="AZ415" s="19"/>
      <c r="BA415" s="19"/>
      <c r="BB415" s="19"/>
      <c r="BC415" s="19"/>
      <c r="BD415" s="19"/>
      <c r="BE415" s="392"/>
      <c r="BF415" s="19"/>
      <c r="BG415" s="19"/>
      <c r="BH415" s="19"/>
      <c r="BI415" s="19"/>
      <c r="BJ415" s="19"/>
      <c r="BK415" s="19"/>
      <c r="BL415" s="19"/>
      <c r="BM415" s="392"/>
      <c r="BN415" s="19"/>
      <c r="BO415" s="19"/>
      <c r="BP415" s="19"/>
      <c r="BQ415" s="19"/>
      <c r="BR415" s="19"/>
      <c r="BS415" s="19"/>
      <c r="BT415" s="19"/>
      <c r="BU415" s="392"/>
      <c r="BV415" s="19"/>
      <c r="BW415" s="19"/>
      <c r="BX415" s="19"/>
      <c r="BY415" s="19"/>
      <c r="BZ415" s="19"/>
      <c r="CA415" s="19"/>
      <c r="CB415" s="19"/>
      <c r="CC415" s="392"/>
      <c r="CD415" s="19"/>
      <c r="CE415" s="19"/>
      <c r="CF415" s="19"/>
      <c r="CG415" s="19"/>
      <c r="CH415" s="19"/>
      <c r="CI415" s="19"/>
      <c r="CJ415" s="19"/>
      <c r="CK415" s="392"/>
      <c r="CL415" s="19"/>
      <c r="CM415" s="19"/>
      <c r="CN415" s="19"/>
      <c r="CO415" s="19"/>
      <c r="CP415" s="19"/>
      <c r="CQ415" s="19"/>
      <c r="CR415" s="19"/>
      <c r="CS415" s="392"/>
      <c r="CT415" s="19"/>
      <c r="CU415" s="19"/>
      <c r="CV415" s="19"/>
      <c r="CW415" s="19"/>
      <c r="CX415" s="19"/>
      <c r="CY415" s="19"/>
      <c r="CZ415" s="19"/>
      <c r="DA415" s="392"/>
      <c r="DB415" s="19"/>
      <c r="DC415" s="19"/>
      <c r="DD415" s="19"/>
      <c r="DE415" s="19"/>
      <c r="DF415" s="19"/>
      <c r="DG415" s="19"/>
      <c r="DH415" s="19"/>
      <c r="DI415" s="392"/>
      <c r="DJ415" s="19"/>
      <c r="DK415" s="19"/>
      <c r="DL415" s="19"/>
      <c r="DM415" s="19"/>
      <c r="DN415" s="19"/>
      <c r="DO415" s="19"/>
      <c r="DP415" s="19"/>
      <c r="DQ415" s="392"/>
      <c r="DR415" s="19"/>
      <c r="DS415" s="19"/>
      <c r="DT415" s="19"/>
      <c r="DU415" s="19"/>
      <c r="DV415" s="19"/>
      <c r="DW415" s="19"/>
      <c r="DX415" s="19"/>
      <c r="DY415" s="392"/>
      <c r="DZ415" s="19"/>
      <c r="EA415" s="19"/>
      <c r="EB415" s="194"/>
      <c r="EC415" s="194"/>
      <c r="ED415" s="194"/>
      <c r="EE415" s="194"/>
      <c r="EF415" s="194"/>
      <c r="EG415" s="391"/>
      <c r="EH415" s="19"/>
      <c r="EI415" s="19"/>
      <c r="EJ415" s="19"/>
      <c r="EK415" s="19"/>
      <c r="EL415" s="19"/>
      <c r="EM415" s="19"/>
      <c r="EN415" s="19"/>
      <c r="EO415" s="392"/>
      <c r="EP415" s="19"/>
      <c r="EQ415" s="19"/>
    </row>
    <row r="416" spans="4:147" ht="15.75" customHeight="1">
      <c r="D416" s="19"/>
      <c r="E416" s="19"/>
      <c r="F416" s="19"/>
      <c r="G416" s="19"/>
      <c r="H416" s="19"/>
      <c r="I416" s="392"/>
      <c r="L416" s="19"/>
      <c r="M416" s="19"/>
      <c r="N416" s="19"/>
      <c r="O416" s="19"/>
      <c r="P416" s="19"/>
      <c r="Q416" s="392"/>
      <c r="R416" s="19"/>
      <c r="S416" s="19"/>
      <c r="T416" s="19"/>
      <c r="U416" s="19"/>
      <c r="V416" s="19"/>
      <c r="W416" s="19"/>
      <c r="X416" s="19"/>
      <c r="Y416" s="392"/>
      <c r="Z416" s="19"/>
      <c r="AA416" s="19"/>
      <c r="AB416" s="19"/>
      <c r="AC416" s="19"/>
      <c r="AD416" s="19"/>
      <c r="AE416" s="19"/>
      <c r="AF416" s="19"/>
      <c r="AG416" s="392"/>
      <c r="AH416" s="19"/>
      <c r="AI416" s="19"/>
      <c r="AJ416" s="19"/>
      <c r="AK416" s="19"/>
      <c r="AL416" s="19"/>
      <c r="AM416" s="19"/>
      <c r="AN416" s="19"/>
      <c r="AO416" s="392"/>
      <c r="AP416" s="19"/>
      <c r="AQ416" s="19"/>
      <c r="AR416" s="19"/>
      <c r="AS416" s="19"/>
      <c r="AT416" s="19"/>
      <c r="AU416" s="19"/>
      <c r="AV416" s="19"/>
      <c r="AW416" s="392"/>
      <c r="AX416" s="19"/>
      <c r="AY416" s="19"/>
      <c r="AZ416" s="19"/>
      <c r="BA416" s="19"/>
      <c r="BB416" s="19"/>
      <c r="BC416" s="19"/>
      <c r="BD416" s="19"/>
      <c r="BE416" s="392"/>
      <c r="BF416" s="19"/>
      <c r="BG416" s="19"/>
      <c r="BH416" s="19"/>
      <c r="BI416" s="19"/>
      <c r="BJ416" s="19"/>
      <c r="BK416" s="19"/>
      <c r="BL416" s="19"/>
      <c r="BM416" s="392"/>
      <c r="BN416" s="19"/>
      <c r="BO416" s="19"/>
      <c r="BP416" s="19"/>
      <c r="BQ416" s="19"/>
      <c r="BR416" s="19"/>
      <c r="BS416" s="19"/>
      <c r="BT416" s="19"/>
      <c r="BU416" s="392"/>
      <c r="BV416" s="19"/>
      <c r="BW416" s="19"/>
      <c r="BX416" s="19"/>
      <c r="BY416" s="19"/>
      <c r="BZ416" s="19"/>
      <c r="CA416" s="19"/>
      <c r="CB416" s="19"/>
      <c r="CC416" s="392"/>
      <c r="CD416" s="19"/>
      <c r="CE416" s="19"/>
      <c r="CF416" s="19"/>
      <c r="CG416" s="19"/>
      <c r="CH416" s="19"/>
      <c r="CI416" s="19"/>
      <c r="CJ416" s="19"/>
      <c r="CK416" s="392"/>
      <c r="CL416" s="19"/>
      <c r="CM416" s="19"/>
      <c r="CN416" s="19"/>
      <c r="CO416" s="19"/>
      <c r="CP416" s="19"/>
      <c r="CQ416" s="19"/>
      <c r="CR416" s="19"/>
      <c r="CS416" s="392"/>
      <c r="CT416" s="19"/>
      <c r="CU416" s="19"/>
      <c r="CV416" s="19"/>
      <c r="CW416" s="19"/>
      <c r="CX416" s="19"/>
      <c r="CY416" s="19"/>
      <c r="CZ416" s="19"/>
      <c r="DA416" s="392"/>
      <c r="DB416" s="19"/>
      <c r="DC416" s="19"/>
      <c r="DD416" s="19"/>
      <c r="DE416" s="19"/>
      <c r="DF416" s="19"/>
      <c r="DG416" s="19"/>
      <c r="DH416" s="19"/>
      <c r="DI416" s="392"/>
      <c r="DJ416" s="19"/>
      <c r="DK416" s="19"/>
      <c r="DL416" s="19"/>
      <c r="DM416" s="19"/>
      <c r="DN416" s="19"/>
      <c r="DO416" s="19"/>
      <c r="DP416" s="19"/>
      <c r="DQ416" s="392"/>
      <c r="DR416" s="19"/>
      <c r="DS416" s="19"/>
      <c r="DT416" s="19"/>
      <c r="DU416" s="19"/>
      <c r="DV416" s="19"/>
      <c r="DW416" s="19"/>
      <c r="DX416" s="19"/>
      <c r="DY416" s="392"/>
      <c r="DZ416" s="19"/>
      <c r="EA416" s="19"/>
      <c r="EB416" s="194"/>
      <c r="EC416" s="194"/>
      <c r="ED416" s="194"/>
      <c r="EE416" s="194"/>
      <c r="EF416" s="194"/>
      <c r="EG416" s="391"/>
      <c r="EH416" s="19"/>
      <c r="EI416" s="19"/>
      <c r="EJ416" s="19"/>
      <c r="EK416" s="19"/>
      <c r="EL416" s="19"/>
      <c r="EM416" s="19"/>
      <c r="EN416" s="19"/>
      <c r="EO416" s="392"/>
      <c r="EP416" s="19"/>
      <c r="EQ416" s="19"/>
    </row>
    <row r="417" spans="4:147" ht="15.75" customHeight="1">
      <c r="D417" s="19"/>
      <c r="E417" s="19"/>
      <c r="F417" s="19"/>
      <c r="G417" s="19"/>
      <c r="H417" s="19"/>
      <c r="I417" s="392"/>
      <c r="L417" s="19"/>
      <c r="M417" s="19"/>
      <c r="N417" s="19"/>
      <c r="O417" s="19"/>
      <c r="P417" s="19"/>
      <c r="Q417" s="392"/>
      <c r="R417" s="19"/>
      <c r="S417" s="19"/>
      <c r="T417" s="19"/>
      <c r="U417" s="19"/>
      <c r="V417" s="19"/>
      <c r="W417" s="19"/>
      <c r="X417" s="19"/>
      <c r="Y417" s="392"/>
      <c r="Z417" s="19"/>
      <c r="AA417" s="19"/>
      <c r="AB417" s="19"/>
      <c r="AC417" s="19"/>
      <c r="AD417" s="19"/>
      <c r="AE417" s="19"/>
      <c r="AF417" s="19"/>
      <c r="AG417" s="392"/>
      <c r="AH417" s="19"/>
      <c r="AI417" s="19"/>
      <c r="AJ417" s="19"/>
      <c r="AK417" s="19"/>
      <c r="AL417" s="19"/>
      <c r="AM417" s="19"/>
      <c r="AN417" s="19"/>
      <c r="AO417" s="392"/>
      <c r="AP417" s="19"/>
      <c r="AQ417" s="19"/>
      <c r="AR417" s="19"/>
      <c r="AS417" s="19"/>
      <c r="AT417" s="19"/>
      <c r="AU417" s="19"/>
      <c r="AV417" s="19"/>
      <c r="AW417" s="392"/>
      <c r="AX417" s="19"/>
      <c r="AY417" s="19"/>
      <c r="AZ417" s="19"/>
      <c r="BA417" s="19"/>
      <c r="BB417" s="19"/>
      <c r="BC417" s="19"/>
      <c r="BD417" s="19"/>
      <c r="BE417" s="392"/>
      <c r="BF417" s="19"/>
      <c r="BG417" s="19"/>
      <c r="BH417" s="19"/>
      <c r="BI417" s="19"/>
      <c r="BJ417" s="19"/>
      <c r="BK417" s="19"/>
      <c r="BL417" s="19"/>
      <c r="BM417" s="392"/>
      <c r="BN417" s="19"/>
      <c r="BO417" s="19"/>
      <c r="BP417" s="19"/>
      <c r="BQ417" s="19"/>
      <c r="BR417" s="19"/>
      <c r="BS417" s="19"/>
      <c r="BT417" s="19"/>
      <c r="BU417" s="392"/>
      <c r="BV417" s="19"/>
      <c r="BW417" s="19"/>
      <c r="BX417" s="19"/>
      <c r="BY417" s="19"/>
      <c r="BZ417" s="19"/>
      <c r="CA417" s="19"/>
      <c r="CB417" s="19"/>
      <c r="CC417" s="392"/>
      <c r="CD417" s="19"/>
      <c r="CE417" s="19"/>
      <c r="CF417" s="19"/>
      <c r="CG417" s="19"/>
      <c r="CH417" s="19"/>
      <c r="CI417" s="19"/>
      <c r="CJ417" s="19"/>
      <c r="CK417" s="392"/>
      <c r="CL417" s="19"/>
      <c r="CM417" s="19"/>
      <c r="CN417" s="19"/>
      <c r="CO417" s="19"/>
      <c r="CP417" s="19"/>
      <c r="CQ417" s="19"/>
      <c r="CR417" s="19"/>
      <c r="CS417" s="392"/>
      <c r="CT417" s="19"/>
      <c r="CU417" s="19"/>
      <c r="CV417" s="19"/>
      <c r="CW417" s="19"/>
      <c r="CX417" s="19"/>
      <c r="CY417" s="19"/>
      <c r="CZ417" s="19"/>
      <c r="DA417" s="392"/>
      <c r="DB417" s="19"/>
      <c r="DC417" s="19"/>
      <c r="DD417" s="19"/>
      <c r="DE417" s="19"/>
      <c r="DF417" s="19"/>
      <c r="DG417" s="19"/>
      <c r="DH417" s="19"/>
      <c r="DI417" s="392"/>
      <c r="DJ417" s="19"/>
      <c r="DK417" s="19"/>
      <c r="DL417" s="19"/>
      <c r="DM417" s="19"/>
      <c r="DN417" s="19"/>
      <c r="DO417" s="19"/>
      <c r="DP417" s="19"/>
      <c r="DQ417" s="392"/>
      <c r="DR417" s="19"/>
      <c r="DS417" s="19"/>
      <c r="DT417" s="19"/>
      <c r="DU417" s="19"/>
      <c r="DV417" s="19"/>
      <c r="DW417" s="19"/>
      <c r="DX417" s="19"/>
      <c r="DY417" s="392"/>
      <c r="DZ417" s="19"/>
      <c r="EA417" s="19"/>
      <c r="EB417" s="194"/>
      <c r="EC417" s="194"/>
      <c r="ED417" s="194"/>
      <c r="EE417" s="194"/>
      <c r="EF417" s="194"/>
      <c r="EG417" s="391"/>
      <c r="EH417" s="19"/>
      <c r="EI417" s="19"/>
      <c r="EJ417" s="19"/>
      <c r="EK417" s="19"/>
      <c r="EL417" s="19"/>
      <c r="EM417" s="19"/>
      <c r="EN417" s="19"/>
      <c r="EO417" s="392"/>
      <c r="EP417" s="19"/>
      <c r="EQ417" s="19"/>
    </row>
    <row r="418" spans="4:147" ht="15.75" customHeight="1">
      <c r="D418" s="19"/>
      <c r="E418" s="19"/>
      <c r="F418" s="19"/>
      <c r="G418" s="19"/>
      <c r="H418" s="19"/>
      <c r="I418" s="392"/>
      <c r="L418" s="19"/>
      <c r="M418" s="19"/>
      <c r="N418" s="19"/>
      <c r="O418" s="19"/>
      <c r="P418" s="19"/>
      <c r="Q418" s="392"/>
      <c r="R418" s="19"/>
      <c r="S418" s="19"/>
      <c r="T418" s="19"/>
      <c r="U418" s="19"/>
      <c r="V418" s="19"/>
      <c r="W418" s="19"/>
      <c r="X418" s="19"/>
      <c r="Y418" s="392"/>
      <c r="Z418" s="19"/>
      <c r="AA418" s="19"/>
      <c r="AB418" s="19"/>
      <c r="AC418" s="19"/>
      <c r="AD418" s="19"/>
      <c r="AE418" s="19"/>
      <c r="AF418" s="19"/>
      <c r="AG418" s="392"/>
      <c r="AH418" s="19"/>
      <c r="AI418" s="19"/>
      <c r="AJ418" s="19"/>
      <c r="AK418" s="19"/>
      <c r="AL418" s="19"/>
      <c r="AM418" s="19"/>
      <c r="AN418" s="19"/>
      <c r="AO418" s="392"/>
      <c r="AP418" s="19"/>
      <c r="AQ418" s="19"/>
      <c r="AR418" s="19"/>
      <c r="AS418" s="19"/>
      <c r="AT418" s="19"/>
      <c r="AU418" s="19"/>
      <c r="AV418" s="19"/>
      <c r="AW418" s="392"/>
      <c r="AX418" s="19"/>
      <c r="AY418" s="19"/>
      <c r="AZ418" s="19"/>
      <c r="BA418" s="19"/>
      <c r="BB418" s="19"/>
      <c r="BC418" s="19"/>
      <c r="BD418" s="19"/>
      <c r="BE418" s="392"/>
      <c r="BF418" s="19"/>
      <c r="BG418" s="19"/>
      <c r="BH418" s="19"/>
      <c r="BI418" s="19"/>
      <c r="BJ418" s="19"/>
      <c r="BK418" s="19"/>
      <c r="BL418" s="19"/>
      <c r="BM418" s="392"/>
      <c r="BN418" s="19"/>
      <c r="BO418" s="19"/>
      <c r="BP418" s="19"/>
      <c r="BQ418" s="19"/>
      <c r="BR418" s="19"/>
      <c r="BS418" s="19"/>
      <c r="BT418" s="19"/>
      <c r="BU418" s="392"/>
      <c r="BV418" s="19"/>
      <c r="BW418" s="19"/>
      <c r="BX418" s="19"/>
      <c r="BY418" s="19"/>
      <c r="BZ418" s="19"/>
      <c r="CA418" s="19"/>
      <c r="CB418" s="19"/>
      <c r="CC418" s="392"/>
      <c r="CD418" s="19"/>
      <c r="CE418" s="19"/>
      <c r="CF418" s="19"/>
      <c r="CG418" s="19"/>
      <c r="CH418" s="19"/>
      <c r="CI418" s="19"/>
      <c r="CJ418" s="19"/>
      <c r="CK418" s="392"/>
      <c r="CL418" s="19"/>
      <c r="CM418" s="19"/>
      <c r="CN418" s="19"/>
      <c r="CO418" s="19"/>
      <c r="CP418" s="19"/>
      <c r="CQ418" s="19"/>
      <c r="CR418" s="19"/>
      <c r="CS418" s="392"/>
      <c r="CT418" s="19"/>
      <c r="CU418" s="19"/>
      <c r="CV418" s="19"/>
      <c r="CW418" s="19"/>
      <c r="CX418" s="19"/>
      <c r="CY418" s="19"/>
      <c r="CZ418" s="19"/>
      <c r="DA418" s="392"/>
      <c r="DB418" s="19"/>
      <c r="DC418" s="19"/>
      <c r="DD418" s="19"/>
      <c r="DE418" s="19"/>
      <c r="DF418" s="19"/>
      <c r="DG418" s="19"/>
      <c r="DH418" s="19"/>
      <c r="DI418" s="392"/>
      <c r="DJ418" s="19"/>
      <c r="DK418" s="19"/>
      <c r="DL418" s="19"/>
      <c r="DM418" s="19"/>
      <c r="DN418" s="19"/>
      <c r="DO418" s="19"/>
      <c r="DP418" s="19"/>
      <c r="DQ418" s="392"/>
      <c r="DR418" s="19"/>
      <c r="DS418" s="19"/>
      <c r="DT418" s="19"/>
      <c r="DU418" s="19"/>
      <c r="DV418" s="19"/>
      <c r="DW418" s="19"/>
      <c r="DX418" s="19"/>
      <c r="DY418" s="392"/>
      <c r="DZ418" s="19"/>
      <c r="EA418" s="19"/>
      <c r="EB418" s="194"/>
      <c r="EC418" s="194"/>
      <c r="ED418" s="194"/>
      <c r="EE418" s="194"/>
      <c r="EF418" s="194"/>
      <c r="EG418" s="391"/>
      <c r="EH418" s="19"/>
      <c r="EI418" s="19"/>
      <c r="EJ418" s="19"/>
      <c r="EK418" s="19"/>
      <c r="EL418" s="19"/>
      <c r="EM418" s="19"/>
      <c r="EN418" s="19"/>
      <c r="EO418" s="392"/>
      <c r="EP418" s="19"/>
      <c r="EQ418" s="19"/>
    </row>
    <row r="419" spans="4:147" ht="15.75" customHeight="1">
      <c r="D419" s="19"/>
      <c r="E419" s="19"/>
      <c r="F419" s="19"/>
      <c r="G419" s="19"/>
      <c r="H419" s="19"/>
      <c r="I419" s="392"/>
      <c r="L419" s="19"/>
      <c r="M419" s="19"/>
      <c r="N419" s="19"/>
      <c r="O419" s="19"/>
      <c r="P419" s="19"/>
      <c r="Q419" s="392"/>
      <c r="R419" s="19"/>
      <c r="S419" s="19"/>
      <c r="T419" s="19"/>
      <c r="U419" s="19"/>
      <c r="V419" s="19"/>
      <c r="W419" s="19"/>
      <c r="X419" s="19"/>
      <c r="Y419" s="392"/>
      <c r="Z419" s="19"/>
      <c r="AA419" s="19"/>
      <c r="AB419" s="19"/>
      <c r="AC419" s="19"/>
      <c r="AD419" s="19"/>
      <c r="AE419" s="19"/>
      <c r="AF419" s="19"/>
      <c r="AG419" s="392"/>
      <c r="AH419" s="19"/>
      <c r="AI419" s="19"/>
      <c r="AJ419" s="19"/>
      <c r="AK419" s="19"/>
      <c r="AL419" s="19"/>
      <c r="AM419" s="19"/>
      <c r="AN419" s="19"/>
      <c r="AO419" s="392"/>
      <c r="AP419" s="19"/>
      <c r="AQ419" s="19"/>
      <c r="AR419" s="19"/>
      <c r="AS419" s="19"/>
      <c r="AT419" s="19"/>
      <c r="AU419" s="19"/>
      <c r="AV419" s="19"/>
      <c r="AW419" s="392"/>
      <c r="AX419" s="19"/>
      <c r="AY419" s="19"/>
      <c r="AZ419" s="19"/>
      <c r="BA419" s="19"/>
      <c r="BB419" s="19"/>
      <c r="BC419" s="19"/>
      <c r="BD419" s="19"/>
      <c r="BE419" s="392"/>
      <c r="BF419" s="19"/>
      <c r="BG419" s="19"/>
      <c r="BH419" s="19"/>
      <c r="BI419" s="19"/>
      <c r="BJ419" s="19"/>
      <c r="BK419" s="19"/>
      <c r="BL419" s="19"/>
      <c r="BM419" s="392"/>
      <c r="BN419" s="19"/>
      <c r="BO419" s="19"/>
      <c r="BP419" s="19"/>
      <c r="BQ419" s="19"/>
      <c r="BR419" s="19"/>
      <c r="BS419" s="19"/>
      <c r="BT419" s="19"/>
      <c r="BU419" s="392"/>
      <c r="BV419" s="19"/>
      <c r="BW419" s="19"/>
      <c r="BX419" s="19"/>
      <c r="BY419" s="19"/>
      <c r="BZ419" s="19"/>
      <c r="CA419" s="19"/>
      <c r="CB419" s="19"/>
      <c r="CC419" s="392"/>
      <c r="CD419" s="19"/>
      <c r="CE419" s="19"/>
      <c r="CF419" s="19"/>
      <c r="CG419" s="19"/>
      <c r="CH419" s="19"/>
      <c r="CI419" s="19"/>
      <c r="CJ419" s="19"/>
      <c r="CK419" s="392"/>
      <c r="CL419" s="19"/>
      <c r="CM419" s="19"/>
      <c r="CN419" s="19"/>
      <c r="CO419" s="19"/>
      <c r="CP419" s="19"/>
      <c r="CQ419" s="19"/>
      <c r="CR419" s="19"/>
      <c r="CS419" s="392"/>
      <c r="CT419" s="19"/>
      <c r="CU419" s="19"/>
      <c r="CV419" s="19"/>
      <c r="CW419" s="19"/>
      <c r="CX419" s="19"/>
      <c r="CY419" s="19"/>
      <c r="CZ419" s="19"/>
      <c r="DA419" s="392"/>
      <c r="DB419" s="19"/>
      <c r="DC419" s="19"/>
      <c r="DD419" s="19"/>
      <c r="DE419" s="19"/>
      <c r="DF419" s="19"/>
      <c r="DG419" s="19"/>
      <c r="DH419" s="19"/>
      <c r="DI419" s="392"/>
      <c r="DJ419" s="19"/>
      <c r="DK419" s="19"/>
      <c r="DL419" s="19"/>
      <c r="DM419" s="19"/>
      <c r="DN419" s="19"/>
      <c r="DO419" s="19"/>
      <c r="DP419" s="19"/>
      <c r="DQ419" s="392"/>
      <c r="DR419" s="19"/>
      <c r="DS419" s="19"/>
      <c r="DT419" s="19"/>
      <c r="DU419" s="19"/>
      <c r="DV419" s="19"/>
      <c r="DW419" s="19"/>
      <c r="DX419" s="19"/>
      <c r="DY419" s="392"/>
      <c r="DZ419" s="19"/>
      <c r="EA419" s="19"/>
      <c r="EB419" s="194"/>
      <c r="EC419" s="194"/>
      <c r="ED419" s="194"/>
      <c r="EE419" s="194"/>
      <c r="EF419" s="194"/>
      <c r="EG419" s="391"/>
      <c r="EH419" s="19"/>
      <c r="EI419" s="19"/>
      <c r="EJ419" s="19"/>
      <c r="EK419" s="19"/>
      <c r="EL419" s="19"/>
      <c r="EM419" s="19"/>
      <c r="EN419" s="19"/>
      <c r="EO419" s="392"/>
      <c r="EP419" s="19"/>
      <c r="EQ419" s="19"/>
    </row>
    <row r="420" spans="4:147" ht="15.75" customHeight="1">
      <c r="D420" s="19"/>
      <c r="E420" s="19"/>
      <c r="F420" s="19"/>
      <c r="G420" s="19"/>
      <c r="H420" s="19"/>
      <c r="I420" s="392"/>
      <c r="L420" s="19"/>
      <c r="M420" s="19"/>
      <c r="N420" s="19"/>
      <c r="O420" s="19"/>
      <c r="P420" s="19"/>
      <c r="Q420" s="392"/>
      <c r="R420" s="19"/>
      <c r="S420" s="19"/>
      <c r="T420" s="19"/>
      <c r="U420" s="19"/>
      <c r="V420" s="19"/>
      <c r="W420" s="19"/>
      <c r="X420" s="19"/>
      <c r="Y420" s="392"/>
      <c r="Z420" s="19"/>
      <c r="AA420" s="19"/>
      <c r="AB420" s="19"/>
      <c r="AC420" s="19"/>
      <c r="AD420" s="19"/>
      <c r="AE420" s="19"/>
      <c r="AF420" s="19"/>
      <c r="AG420" s="392"/>
      <c r="AH420" s="19"/>
      <c r="AI420" s="19"/>
      <c r="AJ420" s="19"/>
      <c r="AK420" s="19"/>
      <c r="AL420" s="19"/>
      <c r="AM420" s="19"/>
      <c r="AN420" s="19"/>
      <c r="AO420" s="392"/>
      <c r="AP420" s="19"/>
      <c r="AQ420" s="19"/>
      <c r="AR420" s="19"/>
      <c r="AS420" s="19"/>
      <c r="AT420" s="19"/>
      <c r="AU420" s="19"/>
      <c r="AV420" s="19"/>
      <c r="AW420" s="392"/>
      <c r="AX420" s="19"/>
      <c r="AY420" s="19"/>
      <c r="AZ420" s="19"/>
      <c r="BA420" s="19"/>
      <c r="BB420" s="19"/>
      <c r="BC420" s="19"/>
      <c r="BD420" s="19"/>
      <c r="BE420" s="392"/>
      <c r="BF420" s="19"/>
      <c r="BG420" s="19"/>
      <c r="BH420" s="19"/>
      <c r="BI420" s="19"/>
      <c r="BJ420" s="19"/>
      <c r="BK420" s="19"/>
      <c r="BL420" s="19"/>
      <c r="BM420" s="392"/>
      <c r="BN420" s="19"/>
      <c r="BO420" s="19"/>
      <c r="BP420" s="19"/>
      <c r="BQ420" s="19"/>
      <c r="BR420" s="19"/>
      <c r="BS420" s="19"/>
      <c r="BT420" s="19"/>
      <c r="BU420" s="392"/>
      <c r="BV420" s="19"/>
      <c r="BW420" s="19"/>
      <c r="BX420" s="19"/>
      <c r="BY420" s="19"/>
      <c r="BZ420" s="19"/>
      <c r="CA420" s="19"/>
      <c r="CB420" s="19"/>
      <c r="CC420" s="392"/>
      <c r="CD420" s="19"/>
      <c r="CE420" s="19"/>
      <c r="CF420" s="19"/>
      <c r="CG420" s="19"/>
      <c r="CH420" s="19"/>
      <c r="CI420" s="19"/>
      <c r="CJ420" s="19"/>
      <c r="CK420" s="392"/>
      <c r="CL420" s="19"/>
      <c r="CM420" s="19"/>
      <c r="CN420" s="19"/>
      <c r="CO420" s="19"/>
      <c r="CP420" s="19"/>
      <c r="CQ420" s="19"/>
      <c r="CR420" s="19"/>
      <c r="CS420" s="392"/>
      <c r="CT420" s="19"/>
      <c r="CU420" s="19"/>
      <c r="CV420" s="19"/>
      <c r="CW420" s="19"/>
      <c r="CX420" s="19"/>
      <c r="CY420" s="19"/>
      <c r="CZ420" s="19"/>
      <c r="DA420" s="392"/>
      <c r="DB420" s="19"/>
      <c r="DC420" s="19"/>
      <c r="DD420" s="19"/>
      <c r="DE420" s="19"/>
      <c r="DF420" s="19"/>
      <c r="DG420" s="19"/>
      <c r="DH420" s="19"/>
      <c r="DI420" s="392"/>
      <c r="DJ420" s="19"/>
      <c r="DK420" s="19"/>
      <c r="DL420" s="19"/>
      <c r="DM420" s="19"/>
      <c r="DN420" s="19"/>
      <c r="DO420" s="19"/>
      <c r="DP420" s="19"/>
      <c r="DQ420" s="392"/>
      <c r="DR420" s="19"/>
      <c r="DS420" s="19"/>
      <c r="DT420" s="19"/>
      <c r="DU420" s="19"/>
      <c r="DV420" s="19"/>
      <c r="DW420" s="19"/>
      <c r="DX420" s="19"/>
      <c r="DY420" s="392"/>
      <c r="DZ420" s="19"/>
      <c r="EA420" s="19"/>
      <c r="EB420" s="194"/>
      <c r="EC420" s="194"/>
      <c r="ED420" s="194"/>
      <c r="EE420" s="194"/>
      <c r="EF420" s="194"/>
      <c r="EG420" s="391"/>
      <c r="EH420" s="19"/>
      <c r="EI420" s="19"/>
      <c r="EJ420" s="19"/>
      <c r="EK420" s="19"/>
      <c r="EL420" s="19"/>
      <c r="EM420" s="19"/>
      <c r="EN420" s="19"/>
      <c r="EO420" s="392"/>
      <c r="EP420" s="19"/>
      <c r="EQ420" s="19"/>
    </row>
    <row r="421" spans="4:147" ht="15.75" customHeight="1">
      <c r="D421" s="19"/>
      <c r="E421" s="19"/>
      <c r="F421" s="19"/>
      <c r="G421" s="19"/>
      <c r="H421" s="19"/>
      <c r="I421" s="392"/>
      <c r="L421" s="19"/>
      <c r="M421" s="19"/>
      <c r="N421" s="19"/>
      <c r="O421" s="19"/>
      <c r="P421" s="19"/>
      <c r="Q421" s="392"/>
      <c r="R421" s="19"/>
      <c r="S421" s="19"/>
      <c r="T421" s="19"/>
      <c r="U421" s="19"/>
      <c r="V421" s="19"/>
      <c r="W421" s="19"/>
      <c r="X421" s="19"/>
      <c r="Y421" s="392"/>
      <c r="Z421" s="19"/>
      <c r="AA421" s="19"/>
      <c r="AB421" s="19"/>
      <c r="AC421" s="19"/>
      <c r="AD421" s="19"/>
      <c r="AE421" s="19"/>
      <c r="AF421" s="19"/>
      <c r="AG421" s="392"/>
      <c r="AH421" s="19"/>
      <c r="AI421" s="19"/>
      <c r="AJ421" s="19"/>
      <c r="AK421" s="19"/>
      <c r="AL421" s="19"/>
      <c r="AM421" s="19"/>
      <c r="AN421" s="19"/>
      <c r="AO421" s="392"/>
      <c r="AP421" s="19"/>
      <c r="AQ421" s="19"/>
      <c r="AR421" s="19"/>
      <c r="AS421" s="19"/>
      <c r="AT421" s="19"/>
      <c r="AU421" s="19"/>
      <c r="AV421" s="19"/>
      <c r="AW421" s="392"/>
      <c r="AX421" s="19"/>
      <c r="AY421" s="19"/>
      <c r="AZ421" s="19"/>
      <c r="BA421" s="19"/>
      <c r="BB421" s="19"/>
      <c r="BC421" s="19"/>
      <c r="BD421" s="19"/>
      <c r="BE421" s="392"/>
      <c r="BF421" s="19"/>
      <c r="BG421" s="19"/>
      <c r="BH421" s="19"/>
      <c r="BI421" s="19"/>
      <c r="BJ421" s="19"/>
      <c r="BK421" s="19"/>
      <c r="BL421" s="19"/>
      <c r="BM421" s="392"/>
      <c r="BN421" s="19"/>
      <c r="BO421" s="19"/>
      <c r="BP421" s="19"/>
      <c r="BQ421" s="19"/>
      <c r="BR421" s="19"/>
      <c r="BS421" s="19"/>
      <c r="BT421" s="19"/>
      <c r="BU421" s="392"/>
      <c r="BV421" s="19"/>
      <c r="BW421" s="19"/>
      <c r="BX421" s="19"/>
      <c r="BY421" s="19"/>
      <c r="BZ421" s="19"/>
      <c r="CA421" s="19"/>
      <c r="CB421" s="19"/>
      <c r="CC421" s="392"/>
      <c r="CD421" s="19"/>
      <c r="CE421" s="19"/>
      <c r="CF421" s="19"/>
      <c r="CG421" s="19"/>
      <c r="CH421" s="19"/>
      <c r="CI421" s="19"/>
      <c r="CJ421" s="19"/>
      <c r="CK421" s="392"/>
      <c r="CL421" s="19"/>
      <c r="CM421" s="19"/>
      <c r="CN421" s="19"/>
      <c r="CO421" s="19"/>
      <c r="CP421" s="19"/>
      <c r="CQ421" s="19"/>
      <c r="CR421" s="19"/>
      <c r="CS421" s="392"/>
      <c r="CT421" s="19"/>
      <c r="CU421" s="19"/>
      <c r="CV421" s="19"/>
      <c r="CW421" s="19"/>
      <c r="CX421" s="19"/>
      <c r="CY421" s="19"/>
      <c r="CZ421" s="19"/>
      <c r="DA421" s="392"/>
      <c r="DB421" s="19"/>
      <c r="DC421" s="19"/>
      <c r="DD421" s="19"/>
      <c r="DE421" s="19"/>
      <c r="DF421" s="19"/>
      <c r="DG421" s="19"/>
      <c r="DH421" s="19"/>
      <c r="DI421" s="392"/>
      <c r="DJ421" s="19"/>
      <c r="DK421" s="19"/>
      <c r="DL421" s="19"/>
      <c r="DM421" s="19"/>
      <c r="DN421" s="19"/>
      <c r="DO421" s="19"/>
      <c r="DP421" s="19"/>
      <c r="DQ421" s="392"/>
      <c r="DR421" s="19"/>
      <c r="DS421" s="19"/>
      <c r="DT421" s="19"/>
      <c r="DU421" s="19"/>
      <c r="DV421" s="19"/>
      <c r="DW421" s="19"/>
      <c r="DX421" s="19"/>
      <c r="DY421" s="392"/>
      <c r="DZ421" s="19"/>
      <c r="EA421" s="19"/>
      <c r="EB421" s="194"/>
      <c r="EC421" s="194"/>
      <c r="ED421" s="194"/>
      <c r="EE421" s="194"/>
      <c r="EF421" s="194"/>
      <c r="EG421" s="391"/>
      <c r="EH421" s="19"/>
      <c r="EI421" s="19"/>
      <c r="EJ421" s="19"/>
      <c r="EK421" s="19"/>
      <c r="EL421" s="19"/>
      <c r="EM421" s="19"/>
      <c r="EN421" s="19"/>
      <c r="EO421" s="392"/>
      <c r="EP421" s="19"/>
      <c r="EQ421" s="19"/>
    </row>
    <row r="422" spans="4:147" ht="15.75" customHeight="1">
      <c r="D422" s="19"/>
      <c r="E422" s="19"/>
      <c r="F422" s="19"/>
      <c r="G422" s="19"/>
      <c r="H422" s="19"/>
      <c r="I422" s="392"/>
      <c r="L422" s="19"/>
      <c r="M422" s="19"/>
      <c r="N422" s="19"/>
      <c r="O422" s="19"/>
      <c r="P422" s="19"/>
      <c r="Q422" s="392"/>
      <c r="R422" s="19"/>
      <c r="S422" s="19"/>
      <c r="T422" s="19"/>
      <c r="U422" s="19"/>
      <c r="V422" s="19"/>
      <c r="W422" s="19"/>
      <c r="X422" s="19"/>
      <c r="Y422" s="392"/>
      <c r="Z422" s="19"/>
      <c r="AA422" s="19"/>
      <c r="AB422" s="19"/>
      <c r="AC422" s="19"/>
      <c r="AD422" s="19"/>
      <c r="AE422" s="19"/>
      <c r="AF422" s="19"/>
      <c r="AG422" s="392"/>
      <c r="AH422" s="19"/>
      <c r="AI422" s="19"/>
      <c r="AJ422" s="19"/>
      <c r="AK422" s="19"/>
      <c r="AL422" s="19"/>
      <c r="AM422" s="19"/>
      <c r="AN422" s="19"/>
      <c r="AO422" s="392"/>
      <c r="AP422" s="19"/>
      <c r="AQ422" s="19"/>
      <c r="AR422" s="19"/>
      <c r="AS422" s="19"/>
      <c r="AT422" s="19"/>
      <c r="AU422" s="19"/>
      <c r="AV422" s="19"/>
      <c r="AW422" s="392"/>
      <c r="AX422" s="19"/>
      <c r="AY422" s="19"/>
      <c r="AZ422" s="19"/>
      <c r="BA422" s="19"/>
      <c r="BB422" s="19"/>
      <c r="BC422" s="19"/>
      <c r="BD422" s="19"/>
      <c r="BE422" s="392"/>
      <c r="BF422" s="19"/>
      <c r="BG422" s="19"/>
      <c r="BH422" s="19"/>
      <c r="BI422" s="19"/>
      <c r="BJ422" s="19"/>
      <c r="BK422" s="19"/>
      <c r="BL422" s="19"/>
      <c r="BM422" s="392"/>
      <c r="BN422" s="19"/>
      <c r="BO422" s="19"/>
      <c r="BP422" s="19"/>
      <c r="BQ422" s="19"/>
      <c r="BR422" s="19"/>
      <c r="BS422" s="19"/>
      <c r="BT422" s="19"/>
      <c r="BU422" s="392"/>
      <c r="BV422" s="19"/>
      <c r="BW422" s="19"/>
      <c r="BX422" s="19"/>
      <c r="BY422" s="19"/>
      <c r="BZ422" s="19"/>
      <c r="CA422" s="19"/>
      <c r="CB422" s="19"/>
      <c r="CC422" s="392"/>
      <c r="CD422" s="19"/>
      <c r="CE422" s="19"/>
      <c r="CF422" s="19"/>
      <c r="CG422" s="19"/>
      <c r="CH422" s="19"/>
      <c r="CI422" s="19"/>
      <c r="CJ422" s="19"/>
      <c r="CK422" s="392"/>
      <c r="CL422" s="19"/>
      <c r="CM422" s="19"/>
      <c r="CN422" s="19"/>
      <c r="CO422" s="19"/>
      <c r="CP422" s="19"/>
      <c r="CQ422" s="19"/>
      <c r="CR422" s="19"/>
      <c r="CS422" s="392"/>
      <c r="CT422" s="19"/>
      <c r="CU422" s="19"/>
      <c r="CV422" s="19"/>
      <c r="CW422" s="19"/>
      <c r="CX422" s="19"/>
      <c r="CY422" s="19"/>
      <c r="CZ422" s="19"/>
      <c r="DA422" s="392"/>
      <c r="DB422" s="19"/>
      <c r="DC422" s="19"/>
      <c r="DD422" s="19"/>
      <c r="DE422" s="19"/>
      <c r="DF422" s="19"/>
      <c r="DG422" s="19"/>
      <c r="DH422" s="19"/>
      <c r="DI422" s="392"/>
      <c r="DJ422" s="19"/>
      <c r="DK422" s="19"/>
      <c r="DL422" s="19"/>
      <c r="DM422" s="19"/>
      <c r="DN422" s="19"/>
      <c r="DO422" s="19"/>
      <c r="DP422" s="19"/>
      <c r="DQ422" s="392"/>
      <c r="DR422" s="19"/>
      <c r="DS422" s="19"/>
      <c r="DT422" s="19"/>
      <c r="DU422" s="19"/>
      <c r="DV422" s="19"/>
      <c r="DW422" s="19"/>
      <c r="DX422" s="19"/>
      <c r="DY422" s="392"/>
      <c r="DZ422" s="19"/>
      <c r="EA422" s="19"/>
      <c r="EB422" s="194"/>
      <c r="EC422" s="194"/>
      <c r="ED422" s="194"/>
      <c r="EE422" s="194"/>
      <c r="EF422" s="194"/>
      <c r="EG422" s="391"/>
      <c r="EH422" s="19"/>
      <c r="EI422" s="19"/>
      <c r="EJ422" s="19"/>
      <c r="EK422" s="19"/>
      <c r="EL422" s="19"/>
      <c r="EM422" s="19"/>
      <c r="EN422" s="19"/>
      <c r="EO422" s="392"/>
      <c r="EP422" s="19"/>
      <c r="EQ422" s="19"/>
    </row>
    <row r="423" spans="4:147" ht="15.75" customHeight="1">
      <c r="D423" s="19"/>
      <c r="E423" s="19"/>
      <c r="F423" s="19"/>
      <c r="G423" s="19"/>
      <c r="H423" s="19"/>
      <c r="I423" s="392"/>
      <c r="L423" s="19"/>
      <c r="M423" s="19"/>
      <c r="N423" s="19"/>
      <c r="O423" s="19"/>
      <c r="P423" s="19"/>
      <c r="Q423" s="392"/>
      <c r="R423" s="19"/>
      <c r="S423" s="19"/>
      <c r="T423" s="19"/>
      <c r="U423" s="19"/>
      <c r="V423" s="19"/>
      <c r="W423" s="19"/>
      <c r="X423" s="19"/>
      <c r="Y423" s="392"/>
      <c r="Z423" s="19"/>
      <c r="AA423" s="19"/>
      <c r="AB423" s="19"/>
      <c r="AC423" s="19"/>
      <c r="AD423" s="19"/>
      <c r="AE423" s="19"/>
      <c r="AF423" s="19"/>
      <c r="AG423" s="392"/>
      <c r="AH423" s="19"/>
      <c r="AI423" s="19"/>
      <c r="AJ423" s="19"/>
      <c r="AK423" s="19"/>
      <c r="AL423" s="19"/>
      <c r="AM423" s="19"/>
      <c r="AN423" s="19"/>
      <c r="AO423" s="392"/>
      <c r="AP423" s="19"/>
      <c r="AQ423" s="19"/>
      <c r="AR423" s="19"/>
      <c r="AS423" s="19"/>
      <c r="AT423" s="19"/>
      <c r="AU423" s="19"/>
      <c r="AV423" s="19"/>
      <c r="AW423" s="392"/>
      <c r="AX423" s="19"/>
      <c r="AY423" s="19"/>
      <c r="AZ423" s="19"/>
      <c r="BA423" s="19"/>
      <c r="BB423" s="19"/>
      <c r="BC423" s="19"/>
      <c r="BD423" s="19"/>
      <c r="BE423" s="392"/>
      <c r="BF423" s="19"/>
      <c r="BG423" s="19"/>
      <c r="BH423" s="19"/>
      <c r="BI423" s="19"/>
      <c r="BJ423" s="19"/>
      <c r="BK423" s="19"/>
      <c r="BL423" s="19"/>
      <c r="BM423" s="392"/>
      <c r="BN423" s="19"/>
      <c r="BO423" s="19"/>
      <c r="BP423" s="19"/>
      <c r="BQ423" s="19"/>
      <c r="BR423" s="19"/>
      <c r="BS423" s="19"/>
      <c r="BT423" s="19"/>
      <c r="BU423" s="392"/>
      <c r="BV423" s="19"/>
      <c r="BW423" s="19"/>
      <c r="BX423" s="19"/>
      <c r="BY423" s="19"/>
      <c r="BZ423" s="19"/>
      <c r="CA423" s="19"/>
      <c r="CB423" s="19"/>
      <c r="CC423" s="392"/>
      <c r="CD423" s="19"/>
      <c r="CE423" s="19"/>
      <c r="CF423" s="19"/>
      <c r="CG423" s="19"/>
      <c r="CH423" s="19"/>
      <c r="CI423" s="19"/>
      <c r="CJ423" s="19"/>
      <c r="CK423" s="392"/>
      <c r="CL423" s="19"/>
      <c r="CM423" s="19"/>
      <c r="CN423" s="19"/>
      <c r="CO423" s="19"/>
      <c r="CP423" s="19"/>
      <c r="CQ423" s="19"/>
      <c r="CR423" s="19"/>
      <c r="CS423" s="392"/>
      <c r="CT423" s="19"/>
      <c r="CU423" s="19"/>
      <c r="CV423" s="19"/>
      <c r="CW423" s="19"/>
      <c r="CX423" s="19"/>
      <c r="CY423" s="19"/>
      <c r="CZ423" s="19"/>
      <c r="DA423" s="392"/>
      <c r="DB423" s="19"/>
      <c r="DC423" s="19"/>
      <c r="DD423" s="19"/>
      <c r="DE423" s="19"/>
      <c r="DF423" s="19"/>
      <c r="DG423" s="19"/>
      <c r="DH423" s="19"/>
      <c r="DI423" s="392"/>
      <c r="DJ423" s="19"/>
      <c r="DK423" s="19"/>
      <c r="DL423" s="19"/>
      <c r="DM423" s="19"/>
      <c r="DN423" s="19"/>
      <c r="DO423" s="19"/>
      <c r="DP423" s="19"/>
      <c r="DQ423" s="392"/>
      <c r="DR423" s="19"/>
      <c r="DS423" s="19"/>
      <c r="DT423" s="19"/>
      <c r="DU423" s="19"/>
      <c r="DV423" s="19"/>
      <c r="DW423" s="19"/>
      <c r="DX423" s="19"/>
      <c r="DY423" s="392"/>
      <c r="DZ423" s="19"/>
      <c r="EA423" s="19"/>
      <c r="EB423" s="194"/>
      <c r="EC423" s="194"/>
      <c r="ED423" s="194"/>
      <c r="EE423" s="194"/>
      <c r="EF423" s="194"/>
      <c r="EG423" s="391"/>
      <c r="EH423" s="19"/>
      <c r="EI423" s="19"/>
      <c r="EJ423" s="19"/>
      <c r="EK423" s="19"/>
      <c r="EL423" s="19"/>
      <c r="EM423" s="19"/>
      <c r="EN423" s="19"/>
      <c r="EO423" s="392"/>
      <c r="EP423" s="19"/>
      <c r="EQ423" s="19"/>
    </row>
    <row r="424" spans="4:147" ht="15.75" customHeight="1">
      <c r="D424" s="19"/>
      <c r="E424" s="19"/>
      <c r="F424" s="19"/>
      <c r="G424" s="19"/>
      <c r="H424" s="19"/>
      <c r="I424" s="392"/>
      <c r="L424" s="19"/>
      <c r="M424" s="19"/>
      <c r="N424" s="19"/>
      <c r="O424" s="19"/>
      <c r="P424" s="19"/>
      <c r="Q424" s="392"/>
      <c r="R424" s="19"/>
      <c r="S424" s="19"/>
      <c r="T424" s="19"/>
      <c r="U424" s="19"/>
      <c r="V424" s="19"/>
      <c r="W424" s="19"/>
      <c r="X424" s="19"/>
      <c r="Y424" s="392"/>
      <c r="Z424" s="19"/>
      <c r="AA424" s="19"/>
      <c r="AB424" s="19"/>
      <c r="AC424" s="19"/>
      <c r="AD424" s="19"/>
      <c r="AE424" s="19"/>
      <c r="AF424" s="19"/>
      <c r="AG424" s="392"/>
      <c r="AH424" s="19"/>
      <c r="AI424" s="19"/>
      <c r="AJ424" s="19"/>
      <c r="AK424" s="19"/>
      <c r="AL424" s="19"/>
      <c r="AM424" s="19"/>
      <c r="AN424" s="19"/>
      <c r="AO424" s="392"/>
      <c r="AP424" s="19"/>
      <c r="AQ424" s="19"/>
      <c r="AR424" s="19"/>
      <c r="AS424" s="19"/>
      <c r="AT424" s="19"/>
      <c r="AU424" s="19"/>
      <c r="AV424" s="19"/>
      <c r="AW424" s="392"/>
      <c r="AX424" s="19"/>
      <c r="AY424" s="19"/>
      <c r="AZ424" s="19"/>
      <c r="BA424" s="19"/>
      <c r="BB424" s="19"/>
      <c r="BC424" s="19"/>
      <c r="BD424" s="19"/>
      <c r="BE424" s="392"/>
      <c r="BF424" s="19"/>
      <c r="BG424" s="19"/>
      <c r="BH424" s="19"/>
      <c r="BI424" s="19"/>
      <c r="BJ424" s="19"/>
      <c r="BK424" s="19"/>
      <c r="BL424" s="19"/>
      <c r="BM424" s="392"/>
      <c r="BN424" s="19"/>
      <c r="BO424" s="19"/>
      <c r="BP424" s="19"/>
      <c r="BQ424" s="19"/>
      <c r="BR424" s="19"/>
      <c r="BS424" s="19"/>
      <c r="BT424" s="19"/>
      <c r="BU424" s="392"/>
      <c r="BV424" s="19"/>
      <c r="BW424" s="19"/>
      <c r="BX424" s="19"/>
      <c r="BY424" s="19"/>
      <c r="BZ424" s="19"/>
      <c r="CA424" s="19"/>
      <c r="CB424" s="19"/>
      <c r="CC424" s="392"/>
      <c r="CD424" s="19"/>
      <c r="CE424" s="19"/>
      <c r="CF424" s="19"/>
      <c r="CG424" s="19"/>
      <c r="CH424" s="19"/>
      <c r="CI424" s="19"/>
      <c r="CJ424" s="19"/>
      <c r="CK424" s="392"/>
      <c r="CL424" s="19"/>
      <c r="CM424" s="19"/>
      <c r="CN424" s="19"/>
      <c r="CO424" s="19"/>
      <c r="CP424" s="19"/>
      <c r="CQ424" s="19"/>
      <c r="CR424" s="19"/>
      <c r="CS424" s="392"/>
      <c r="CT424" s="19"/>
      <c r="CU424" s="19"/>
      <c r="CV424" s="19"/>
      <c r="CW424" s="19"/>
      <c r="CX424" s="19"/>
      <c r="CY424" s="19"/>
      <c r="CZ424" s="19"/>
      <c r="DA424" s="392"/>
      <c r="DB424" s="19"/>
      <c r="DC424" s="19"/>
      <c r="DD424" s="19"/>
      <c r="DE424" s="19"/>
      <c r="DF424" s="19"/>
      <c r="DG424" s="19"/>
      <c r="DH424" s="19"/>
      <c r="DI424" s="392"/>
      <c r="DJ424" s="19"/>
      <c r="DK424" s="19"/>
      <c r="DL424" s="19"/>
      <c r="DM424" s="19"/>
      <c r="DN424" s="19"/>
      <c r="DO424" s="19"/>
      <c r="DP424" s="19"/>
      <c r="DQ424" s="392"/>
      <c r="DR424" s="19"/>
      <c r="DS424" s="19"/>
      <c r="DT424" s="19"/>
      <c r="DU424" s="19"/>
      <c r="DV424" s="19"/>
      <c r="DW424" s="19"/>
      <c r="DX424" s="19"/>
      <c r="DY424" s="392"/>
      <c r="DZ424" s="19"/>
      <c r="EA424" s="19"/>
      <c r="EB424" s="194"/>
      <c r="EC424" s="194"/>
      <c r="ED424" s="194"/>
      <c r="EE424" s="194"/>
      <c r="EF424" s="194"/>
      <c r="EG424" s="391"/>
      <c r="EH424" s="19"/>
      <c r="EI424" s="19"/>
      <c r="EJ424" s="19"/>
      <c r="EK424" s="19"/>
      <c r="EL424" s="19"/>
      <c r="EM424" s="19"/>
      <c r="EN424" s="19"/>
      <c r="EO424" s="392"/>
      <c r="EP424" s="19"/>
      <c r="EQ424" s="19"/>
    </row>
    <row r="425" spans="4:147" ht="15.75" customHeight="1">
      <c r="D425" s="19"/>
      <c r="E425" s="19"/>
      <c r="F425" s="19"/>
      <c r="G425" s="19"/>
      <c r="H425" s="19"/>
      <c r="I425" s="392"/>
      <c r="L425" s="19"/>
      <c r="M425" s="19"/>
      <c r="N425" s="19"/>
      <c r="O425" s="19"/>
      <c r="P425" s="19"/>
      <c r="Q425" s="392"/>
      <c r="R425" s="19"/>
      <c r="S425" s="19"/>
      <c r="T425" s="19"/>
      <c r="U425" s="19"/>
      <c r="V425" s="19"/>
      <c r="W425" s="19"/>
      <c r="X425" s="19"/>
      <c r="Y425" s="392"/>
      <c r="Z425" s="19"/>
      <c r="AA425" s="19"/>
      <c r="AB425" s="19"/>
      <c r="AC425" s="19"/>
      <c r="AD425" s="19"/>
      <c r="AE425" s="19"/>
      <c r="AF425" s="19"/>
      <c r="AG425" s="392"/>
      <c r="AH425" s="19"/>
      <c r="AI425" s="19"/>
      <c r="AJ425" s="19"/>
      <c r="AK425" s="19"/>
      <c r="AL425" s="19"/>
      <c r="AM425" s="19"/>
      <c r="AN425" s="19"/>
      <c r="AO425" s="392"/>
      <c r="AP425" s="19"/>
      <c r="AQ425" s="19"/>
      <c r="AR425" s="19"/>
      <c r="AS425" s="19"/>
      <c r="AT425" s="19"/>
      <c r="AU425" s="19"/>
      <c r="AV425" s="19"/>
      <c r="AW425" s="392"/>
      <c r="AX425" s="19"/>
      <c r="AY425" s="19"/>
      <c r="AZ425" s="19"/>
      <c r="BA425" s="19"/>
      <c r="BB425" s="19"/>
      <c r="BC425" s="19"/>
      <c r="BD425" s="19"/>
      <c r="BE425" s="392"/>
      <c r="BF425" s="19"/>
      <c r="BG425" s="19"/>
      <c r="BH425" s="19"/>
      <c r="BI425" s="19"/>
      <c r="BJ425" s="19"/>
      <c r="BK425" s="19"/>
      <c r="BL425" s="19"/>
      <c r="BM425" s="392"/>
      <c r="BN425" s="19"/>
      <c r="BO425" s="19"/>
      <c r="BP425" s="19"/>
      <c r="BQ425" s="19"/>
      <c r="BR425" s="19"/>
      <c r="BS425" s="19"/>
      <c r="BT425" s="19"/>
      <c r="BU425" s="392"/>
      <c r="BV425" s="19"/>
      <c r="BW425" s="19"/>
      <c r="BX425" s="19"/>
      <c r="BY425" s="19"/>
      <c r="BZ425" s="19"/>
      <c r="CA425" s="19"/>
      <c r="CB425" s="19"/>
      <c r="CC425" s="392"/>
      <c r="CD425" s="19"/>
      <c r="CE425" s="19"/>
      <c r="CF425" s="19"/>
      <c r="CG425" s="19"/>
      <c r="CH425" s="19"/>
      <c r="CI425" s="19"/>
      <c r="CJ425" s="19"/>
      <c r="CK425" s="392"/>
      <c r="CL425" s="19"/>
      <c r="CM425" s="19"/>
      <c r="CN425" s="19"/>
      <c r="CO425" s="19"/>
      <c r="CP425" s="19"/>
      <c r="CQ425" s="19"/>
      <c r="CR425" s="19"/>
      <c r="CS425" s="392"/>
      <c r="CT425" s="19"/>
      <c r="CU425" s="19"/>
      <c r="CV425" s="19"/>
      <c r="CW425" s="19"/>
      <c r="CX425" s="19"/>
      <c r="CY425" s="19"/>
      <c r="CZ425" s="19"/>
      <c r="DA425" s="392"/>
      <c r="DB425" s="19"/>
      <c r="DC425" s="19"/>
      <c r="DD425" s="19"/>
      <c r="DE425" s="19"/>
      <c r="DF425" s="19"/>
      <c r="DG425" s="19"/>
      <c r="DH425" s="19"/>
      <c r="DI425" s="392"/>
      <c r="DJ425" s="19"/>
      <c r="DK425" s="19"/>
      <c r="DL425" s="19"/>
      <c r="DM425" s="19"/>
      <c r="DN425" s="19"/>
      <c r="DO425" s="19"/>
      <c r="DP425" s="19"/>
      <c r="DQ425" s="392"/>
      <c r="DR425" s="19"/>
      <c r="DS425" s="19"/>
      <c r="DT425" s="19"/>
      <c r="DU425" s="19"/>
      <c r="DV425" s="19"/>
      <c r="DW425" s="19"/>
      <c r="DX425" s="19"/>
      <c r="DY425" s="392"/>
      <c r="DZ425" s="19"/>
      <c r="EA425" s="19"/>
      <c r="EB425" s="194"/>
      <c r="EC425" s="194"/>
      <c r="ED425" s="194"/>
      <c r="EE425" s="194"/>
      <c r="EF425" s="194"/>
      <c r="EG425" s="391"/>
      <c r="EH425" s="19"/>
      <c r="EI425" s="19"/>
      <c r="EJ425" s="19"/>
      <c r="EK425" s="19"/>
      <c r="EL425" s="19"/>
      <c r="EM425" s="19"/>
      <c r="EN425" s="19"/>
      <c r="EO425" s="392"/>
      <c r="EP425" s="19"/>
      <c r="EQ425" s="19"/>
    </row>
    <row r="426" spans="4:147" ht="15.75" customHeight="1">
      <c r="D426" s="19"/>
      <c r="E426" s="19"/>
      <c r="F426" s="19"/>
      <c r="G426" s="19"/>
      <c r="H426" s="19"/>
      <c r="I426" s="392"/>
      <c r="L426" s="19"/>
      <c r="M426" s="19"/>
      <c r="N426" s="19"/>
      <c r="O426" s="19"/>
      <c r="P426" s="19"/>
      <c r="Q426" s="392"/>
      <c r="R426" s="19"/>
      <c r="S426" s="19"/>
      <c r="T426" s="19"/>
      <c r="U426" s="19"/>
      <c r="V426" s="19"/>
      <c r="W426" s="19"/>
      <c r="X426" s="19"/>
      <c r="Y426" s="392"/>
      <c r="Z426" s="19"/>
      <c r="AA426" s="19"/>
      <c r="AB426" s="19"/>
      <c r="AC426" s="19"/>
      <c r="AD426" s="19"/>
      <c r="AE426" s="19"/>
      <c r="AF426" s="19"/>
      <c r="AG426" s="392"/>
      <c r="AH426" s="19"/>
      <c r="AI426" s="19"/>
      <c r="AJ426" s="19"/>
      <c r="AK426" s="19"/>
      <c r="AL426" s="19"/>
      <c r="AM426" s="19"/>
      <c r="AN426" s="19"/>
      <c r="AO426" s="392"/>
      <c r="AP426" s="19"/>
      <c r="AQ426" s="19"/>
      <c r="AR426" s="19"/>
      <c r="AS426" s="19"/>
      <c r="AT426" s="19"/>
      <c r="AU426" s="19"/>
      <c r="AV426" s="19"/>
      <c r="AW426" s="392"/>
      <c r="AX426" s="19"/>
      <c r="AY426" s="19"/>
      <c r="AZ426" s="19"/>
      <c r="BA426" s="19"/>
      <c r="BB426" s="19"/>
      <c r="BC426" s="19"/>
      <c r="BD426" s="19"/>
      <c r="BE426" s="392"/>
      <c r="BF426" s="19"/>
      <c r="BG426" s="19"/>
      <c r="BH426" s="19"/>
      <c r="BI426" s="19"/>
      <c r="BJ426" s="19"/>
      <c r="BK426" s="19"/>
      <c r="BL426" s="19"/>
      <c r="BM426" s="392"/>
      <c r="BN426" s="19"/>
      <c r="BO426" s="19"/>
      <c r="BP426" s="19"/>
      <c r="BQ426" s="19"/>
      <c r="BR426" s="19"/>
      <c r="BS426" s="19"/>
      <c r="BT426" s="19"/>
      <c r="BU426" s="392"/>
      <c r="BV426" s="19"/>
      <c r="BW426" s="19"/>
      <c r="BX426" s="19"/>
      <c r="BY426" s="19"/>
      <c r="BZ426" s="19"/>
      <c r="CA426" s="19"/>
      <c r="CB426" s="19"/>
      <c r="CC426" s="392"/>
      <c r="CD426" s="19"/>
      <c r="CE426" s="19"/>
      <c r="CF426" s="19"/>
      <c r="CG426" s="19"/>
      <c r="CH426" s="19"/>
      <c r="CI426" s="19"/>
      <c r="CJ426" s="19"/>
      <c r="CK426" s="392"/>
      <c r="CL426" s="19"/>
      <c r="CM426" s="19"/>
      <c r="CN426" s="19"/>
      <c r="CO426" s="19"/>
      <c r="CP426" s="19"/>
      <c r="CQ426" s="19"/>
      <c r="CR426" s="19"/>
      <c r="CS426" s="392"/>
      <c r="CT426" s="19"/>
      <c r="CU426" s="19"/>
      <c r="CV426" s="19"/>
      <c r="CW426" s="19"/>
      <c r="CX426" s="19"/>
      <c r="CY426" s="19"/>
      <c r="CZ426" s="19"/>
      <c r="DA426" s="392"/>
      <c r="DB426" s="19"/>
      <c r="DC426" s="19"/>
      <c r="DD426" s="19"/>
      <c r="DE426" s="19"/>
      <c r="DF426" s="19"/>
      <c r="DG426" s="19"/>
      <c r="DH426" s="19"/>
      <c r="DI426" s="392"/>
      <c r="DJ426" s="19"/>
      <c r="DK426" s="19"/>
      <c r="DL426" s="19"/>
      <c r="DM426" s="19"/>
      <c r="DN426" s="19"/>
      <c r="DO426" s="19"/>
      <c r="DP426" s="19"/>
      <c r="DQ426" s="392"/>
      <c r="DR426" s="19"/>
      <c r="DS426" s="19"/>
      <c r="DT426" s="19"/>
      <c r="DU426" s="19"/>
      <c r="DV426" s="19"/>
      <c r="DW426" s="19"/>
      <c r="DX426" s="19"/>
      <c r="DY426" s="392"/>
      <c r="DZ426" s="19"/>
      <c r="EA426" s="19"/>
      <c r="EB426" s="194"/>
      <c r="EC426" s="194"/>
      <c r="ED426" s="194"/>
      <c r="EE426" s="194"/>
      <c r="EF426" s="194"/>
      <c r="EG426" s="391"/>
      <c r="EH426" s="19"/>
      <c r="EI426" s="19"/>
      <c r="EJ426" s="19"/>
      <c r="EK426" s="19"/>
      <c r="EL426" s="19"/>
      <c r="EM426" s="19"/>
      <c r="EN426" s="19"/>
      <c r="EO426" s="392"/>
      <c r="EP426" s="19"/>
      <c r="EQ426" s="19"/>
    </row>
    <row r="427" spans="4:147" ht="15.75" customHeight="1">
      <c r="D427" s="19"/>
      <c r="E427" s="19"/>
      <c r="F427" s="19"/>
      <c r="G427" s="19"/>
      <c r="H427" s="19"/>
      <c r="I427" s="392"/>
      <c r="L427" s="19"/>
      <c r="M427" s="19"/>
      <c r="N427" s="19"/>
      <c r="O427" s="19"/>
      <c r="P427" s="19"/>
      <c r="Q427" s="392"/>
      <c r="R427" s="19"/>
      <c r="S427" s="19"/>
      <c r="T427" s="19"/>
      <c r="U427" s="19"/>
      <c r="V427" s="19"/>
      <c r="W427" s="19"/>
      <c r="X427" s="19"/>
      <c r="Y427" s="392"/>
      <c r="Z427" s="19"/>
      <c r="AA427" s="19"/>
      <c r="AB427" s="19"/>
      <c r="AC427" s="19"/>
      <c r="AD427" s="19"/>
      <c r="AE427" s="19"/>
      <c r="AF427" s="19"/>
      <c r="AG427" s="392"/>
      <c r="AH427" s="19"/>
      <c r="AI427" s="19"/>
      <c r="AJ427" s="19"/>
      <c r="AK427" s="19"/>
      <c r="AL427" s="19"/>
      <c r="AM427" s="19"/>
      <c r="AN427" s="19"/>
      <c r="AO427" s="392"/>
      <c r="AP427" s="19"/>
      <c r="AQ427" s="19"/>
      <c r="AR427" s="19"/>
      <c r="AS427" s="19"/>
      <c r="AT427" s="19"/>
      <c r="AU427" s="19"/>
      <c r="AV427" s="19"/>
      <c r="AW427" s="392"/>
      <c r="AX427" s="19"/>
      <c r="AY427" s="19"/>
      <c r="AZ427" s="19"/>
      <c r="BA427" s="19"/>
      <c r="BB427" s="19"/>
      <c r="BC427" s="19"/>
      <c r="BD427" s="19"/>
      <c r="BE427" s="392"/>
      <c r="BF427" s="19"/>
      <c r="BG427" s="19"/>
      <c r="BH427" s="19"/>
      <c r="BI427" s="19"/>
      <c r="BJ427" s="19"/>
      <c r="BK427" s="19"/>
      <c r="BL427" s="19"/>
      <c r="BM427" s="392"/>
      <c r="BN427" s="19"/>
      <c r="BO427" s="19"/>
      <c r="BP427" s="19"/>
      <c r="BQ427" s="19"/>
      <c r="BR427" s="19"/>
      <c r="BS427" s="19"/>
      <c r="BT427" s="19"/>
      <c r="BU427" s="392"/>
      <c r="BV427" s="19"/>
      <c r="BW427" s="19"/>
      <c r="BX427" s="19"/>
      <c r="BY427" s="19"/>
      <c r="BZ427" s="19"/>
      <c r="CA427" s="19"/>
      <c r="CB427" s="19"/>
      <c r="CC427" s="392"/>
      <c r="CD427" s="19"/>
      <c r="CE427" s="19"/>
      <c r="CF427" s="19"/>
      <c r="CG427" s="19"/>
      <c r="CH427" s="19"/>
      <c r="CI427" s="19"/>
      <c r="CJ427" s="19"/>
      <c r="CK427" s="392"/>
      <c r="CL427" s="19"/>
      <c r="CM427" s="19"/>
      <c r="CN427" s="19"/>
      <c r="CO427" s="19"/>
      <c r="CP427" s="19"/>
      <c r="CQ427" s="19"/>
      <c r="CR427" s="19"/>
      <c r="CS427" s="392"/>
      <c r="CT427" s="19"/>
      <c r="CU427" s="19"/>
      <c r="CV427" s="19"/>
      <c r="CW427" s="19"/>
      <c r="CX427" s="19"/>
      <c r="CY427" s="19"/>
      <c r="CZ427" s="19"/>
      <c r="DA427" s="392"/>
      <c r="DB427" s="19"/>
      <c r="DC427" s="19"/>
      <c r="DD427" s="19"/>
      <c r="DE427" s="19"/>
      <c r="DF427" s="19"/>
      <c r="DG427" s="19"/>
      <c r="DH427" s="19"/>
      <c r="DI427" s="392"/>
      <c r="DJ427" s="19"/>
      <c r="DK427" s="19"/>
      <c r="DL427" s="19"/>
      <c r="DM427" s="19"/>
      <c r="DN427" s="19"/>
      <c r="DO427" s="19"/>
      <c r="DP427" s="19"/>
      <c r="DQ427" s="392"/>
      <c r="DR427" s="19"/>
      <c r="DS427" s="19"/>
      <c r="DT427" s="19"/>
      <c r="DU427" s="19"/>
      <c r="DV427" s="19"/>
      <c r="DW427" s="19"/>
      <c r="DX427" s="19"/>
      <c r="DY427" s="392"/>
      <c r="DZ427" s="19"/>
      <c r="EA427" s="19"/>
      <c r="EB427" s="194"/>
      <c r="EC427" s="194"/>
      <c r="ED427" s="194"/>
      <c r="EE427" s="194"/>
      <c r="EF427" s="194"/>
      <c r="EG427" s="391"/>
      <c r="EH427" s="19"/>
      <c r="EI427" s="19"/>
      <c r="EJ427" s="19"/>
      <c r="EK427" s="19"/>
      <c r="EL427" s="19"/>
      <c r="EM427" s="19"/>
      <c r="EN427" s="19"/>
      <c r="EO427" s="392"/>
      <c r="EP427" s="19"/>
      <c r="EQ427" s="19"/>
    </row>
    <row r="428" spans="4:147" ht="15.75" customHeight="1">
      <c r="D428" s="19"/>
      <c r="E428" s="19"/>
      <c r="F428" s="19"/>
      <c r="G428" s="19"/>
      <c r="H428" s="19"/>
      <c r="I428" s="392"/>
      <c r="L428" s="19"/>
      <c r="M428" s="19"/>
      <c r="N428" s="19"/>
      <c r="O428" s="19"/>
      <c r="P428" s="19"/>
      <c r="Q428" s="392"/>
      <c r="R428" s="19"/>
      <c r="S428" s="19"/>
      <c r="T428" s="19"/>
      <c r="U428" s="19"/>
      <c r="V428" s="19"/>
      <c r="W428" s="19"/>
      <c r="X428" s="19"/>
      <c r="Y428" s="392"/>
      <c r="Z428" s="19"/>
      <c r="AA428" s="19"/>
      <c r="AB428" s="19"/>
      <c r="AC428" s="19"/>
      <c r="AD428" s="19"/>
      <c r="AE428" s="19"/>
      <c r="AF428" s="19"/>
      <c r="AG428" s="392"/>
      <c r="AH428" s="19"/>
      <c r="AI428" s="19"/>
      <c r="AJ428" s="19"/>
      <c r="AK428" s="19"/>
      <c r="AL428" s="19"/>
      <c r="AM428" s="19"/>
      <c r="AN428" s="19"/>
      <c r="AO428" s="392"/>
      <c r="AP428" s="19"/>
      <c r="AQ428" s="19"/>
      <c r="AR428" s="19"/>
      <c r="AS428" s="19"/>
      <c r="AT428" s="19"/>
      <c r="AU428" s="19"/>
      <c r="AV428" s="19"/>
      <c r="AW428" s="392"/>
      <c r="AX428" s="19"/>
      <c r="AY428" s="19"/>
      <c r="AZ428" s="19"/>
      <c r="BA428" s="19"/>
      <c r="BB428" s="19"/>
      <c r="BC428" s="19"/>
      <c r="BD428" s="19"/>
      <c r="BE428" s="392"/>
      <c r="BF428" s="19"/>
      <c r="BG428" s="19"/>
      <c r="BH428" s="19"/>
      <c r="BI428" s="19"/>
      <c r="BJ428" s="19"/>
      <c r="BK428" s="19"/>
      <c r="BL428" s="19"/>
      <c r="BM428" s="392"/>
      <c r="BN428" s="19"/>
      <c r="BO428" s="19"/>
      <c r="BP428" s="19"/>
      <c r="BQ428" s="19"/>
      <c r="BR428" s="19"/>
      <c r="BS428" s="19"/>
      <c r="BT428" s="19"/>
      <c r="BU428" s="392"/>
      <c r="BV428" s="19"/>
      <c r="BW428" s="19"/>
      <c r="BX428" s="19"/>
      <c r="BY428" s="19"/>
      <c r="BZ428" s="19"/>
      <c r="CA428" s="19"/>
      <c r="CB428" s="19"/>
      <c r="CC428" s="392"/>
      <c r="CD428" s="19"/>
      <c r="CE428" s="19"/>
      <c r="CF428" s="19"/>
      <c r="CG428" s="19"/>
      <c r="CH428" s="19"/>
      <c r="CI428" s="19"/>
      <c r="CJ428" s="19"/>
      <c r="CK428" s="392"/>
      <c r="CL428" s="19"/>
      <c r="CM428" s="19"/>
      <c r="CN428" s="19"/>
      <c r="CO428" s="19"/>
      <c r="CP428" s="19"/>
      <c r="CQ428" s="19"/>
      <c r="CR428" s="19"/>
      <c r="CS428" s="392"/>
      <c r="CT428" s="19"/>
      <c r="CU428" s="19"/>
      <c r="CV428" s="19"/>
      <c r="CW428" s="19"/>
      <c r="CX428" s="19"/>
      <c r="CY428" s="19"/>
      <c r="CZ428" s="19"/>
      <c r="DA428" s="392"/>
      <c r="DB428" s="19"/>
      <c r="DC428" s="19"/>
      <c r="DD428" s="19"/>
      <c r="DE428" s="19"/>
      <c r="DF428" s="19"/>
      <c r="DG428" s="19"/>
      <c r="DH428" s="19"/>
      <c r="DI428" s="392"/>
      <c r="DJ428" s="19"/>
      <c r="DK428" s="19"/>
      <c r="DL428" s="19"/>
      <c r="DM428" s="19"/>
      <c r="DN428" s="19"/>
      <c r="DO428" s="19"/>
      <c r="DP428" s="19"/>
      <c r="DQ428" s="392"/>
      <c r="DR428" s="19"/>
      <c r="DS428" s="19"/>
      <c r="DT428" s="19"/>
      <c r="DU428" s="19"/>
      <c r="DV428" s="19"/>
      <c r="DW428" s="19"/>
      <c r="DX428" s="19"/>
      <c r="DY428" s="392"/>
      <c r="DZ428" s="19"/>
      <c r="EA428" s="19"/>
      <c r="EB428" s="194"/>
      <c r="EC428" s="194"/>
      <c r="ED428" s="194"/>
      <c r="EE428" s="194"/>
      <c r="EF428" s="194"/>
      <c r="EG428" s="391"/>
      <c r="EH428" s="19"/>
      <c r="EI428" s="19"/>
      <c r="EJ428" s="19"/>
      <c r="EK428" s="19"/>
      <c r="EL428" s="19"/>
      <c r="EM428" s="19"/>
      <c r="EN428" s="19"/>
      <c r="EO428" s="392"/>
      <c r="EP428" s="19"/>
      <c r="EQ428" s="19"/>
    </row>
    <row r="429" spans="4:147" ht="15.75" customHeight="1">
      <c r="D429" s="19"/>
      <c r="E429" s="19"/>
      <c r="F429" s="19"/>
      <c r="G429" s="19"/>
      <c r="H429" s="19"/>
      <c r="I429" s="392"/>
      <c r="L429" s="19"/>
      <c r="M429" s="19"/>
      <c r="N429" s="19"/>
      <c r="O429" s="19"/>
      <c r="P429" s="19"/>
      <c r="Q429" s="392"/>
      <c r="R429" s="19"/>
      <c r="S429" s="19"/>
      <c r="T429" s="19"/>
      <c r="U429" s="19"/>
      <c r="V429" s="19"/>
      <c r="W429" s="19"/>
      <c r="X429" s="19"/>
      <c r="Y429" s="392"/>
      <c r="Z429" s="19"/>
      <c r="AA429" s="19"/>
      <c r="AB429" s="19"/>
      <c r="AC429" s="19"/>
      <c r="AD429" s="19"/>
      <c r="AE429" s="19"/>
      <c r="AF429" s="19"/>
      <c r="AG429" s="392"/>
      <c r="AH429" s="19"/>
      <c r="AI429" s="19"/>
      <c r="AJ429" s="19"/>
      <c r="AK429" s="19"/>
      <c r="AL429" s="19"/>
      <c r="AM429" s="19"/>
      <c r="AN429" s="19"/>
      <c r="AO429" s="392"/>
      <c r="AP429" s="19"/>
      <c r="AQ429" s="19"/>
      <c r="AR429" s="19"/>
      <c r="AS429" s="19"/>
      <c r="AT429" s="19"/>
      <c r="AU429" s="19"/>
      <c r="AV429" s="19"/>
      <c r="AW429" s="392"/>
      <c r="AX429" s="19"/>
      <c r="AY429" s="19"/>
      <c r="AZ429" s="19"/>
      <c r="BA429" s="19"/>
      <c r="BB429" s="19"/>
      <c r="BC429" s="19"/>
      <c r="BD429" s="19"/>
      <c r="BE429" s="392"/>
      <c r="BF429" s="19"/>
      <c r="BG429" s="19"/>
      <c r="BH429" s="19"/>
      <c r="BI429" s="19"/>
      <c r="BJ429" s="19"/>
      <c r="BK429" s="19"/>
      <c r="BL429" s="19"/>
      <c r="BM429" s="392"/>
      <c r="BN429" s="19"/>
      <c r="BO429" s="19"/>
      <c r="BP429" s="19"/>
      <c r="BQ429" s="19"/>
      <c r="BR429" s="19"/>
      <c r="BS429" s="19"/>
      <c r="BT429" s="19"/>
      <c r="BU429" s="392"/>
      <c r="BV429" s="19"/>
      <c r="BW429" s="19"/>
      <c r="BX429" s="19"/>
      <c r="BY429" s="19"/>
      <c r="BZ429" s="19"/>
      <c r="CA429" s="19"/>
      <c r="CB429" s="19"/>
      <c r="CC429" s="392"/>
      <c r="CD429" s="19"/>
      <c r="CE429" s="19"/>
      <c r="CF429" s="19"/>
      <c r="CG429" s="19"/>
      <c r="CH429" s="19"/>
      <c r="CI429" s="19"/>
      <c r="CJ429" s="19"/>
      <c r="CK429" s="392"/>
      <c r="CL429" s="19"/>
      <c r="CM429" s="19"/>
      <c r="CN429" s="19"/>
      <c r="CO429" s="19"/>
      <c r="CP429" s="19"/>
      <c r="CQ429" s="19"/>
      <c r="CR429" s="19"/>
      <c r="CS429" s="392"/>
      <c r="CT429" s="19"/>
      <c r="CU429" s="19"/>
      <c r="CV429" s="19"/>
      <c r="CW429" s="19"/>
      <c r="CX429" s="19"/>
      <c r="CY429" s="19"/>
      <c r="CZ429" s="19"/>
      <c r="DA429" s="392"/>
      <c r="DB429" s="19"/>
      <c r="DC429" s="19"/>
      <c r="DD429" s="19"/>
      <c r="DE429" s="19"/>
      <c r="DF429" s="19"/>
      <c r="DG429" s="19"/>
      <c r="DH429" s="19"/>
      <c r="DI429" s="392"/>
      <c r="DJ429" s="19"/>
      <c r="DK429" s="19"/>
      <c r="DL429" s="19"/>
      <c r="DM429" s="19"/>
      <c r="DN429" s="19"/>
      <c r="DO429" s="19"/>
      <c r="DP429" s="19"/>
      <c r="DQ429" s="392"/>
      <c r="DR429" s="19"/>
      <c r="DS429" s="19"/>
      <c r="DT429" s="19"/>
      <c r="DU429" s="19"/>
      <c r="DV429" s="19"/>
      <c r="DW429" s="19"/>
      <c r="DX429" s="19"/>
      <c r="DY429" s="392"/>
      <c r="DZ429" s="19"/>
      <c r="EA429" s="19"/>
      <c r="EB429" s="194"/>
      <c r="EC429" s="194"/>
      <c r="ED429" s="194"/>
      <c r="EE429" s="194"/>
      <c r="EF429" s="194"/>
      <c r="EG429" s="391"/>
      <c r="EH429" s="19"/>
      <c r="EI429" s="19"/>
      <c r="EJ429" s="19"/>
      <c r="EK429" s="19"/>
      <c r="EL429" s="19"/>
      <c r="EM429" s="19"/>
      <c r="EN429" s="19"/>
      <c r="EO429" s="392"/>
      <c r="EP429" s="19"/>
      <c r="EQ429" s="19"/>
    </row>
    <row r="430" spans="4:147" ht="15.75" customHeight="1">
      <c r="D430" s="19"/>
      <c r="E430" s="19"/>
      <c r="F430" s="19"/>
      <c r="G430" s="19"/>
      <c r="H430" s="19"/>
      <c r="I430" s="392"/>
      <c r="L430" s="19"/>
      <c r="M430" s="19"/>
      <c r="N430" s="19"/>
      <c r="O430" s="19"/>
      <c r="P430" s="19"/>
      <c r="Q430" s="392"/>
      <c r="R430" s="19"/>
      <c r="S430" s="19"/>
      <c r="T430" s="19"/>
      <c r="U430" s="19"/>
      <c r="V430" s="19"/>
      <c r="W430" s="19"/>
      <c r="X430" s="19"/>
      <c r="Y430" s="392"/>
      <c r="Z430" s="19"/>
      <c r="AA430" s="19"/>
      <c r="AB430" s="19"/>
      <c r="AC430" s="19"/>
      <c r="AD430" s="19"/>
      <c r="AE430" s="19"/>
      <c r="AF430" s="19"/>
      <c r="AG430" s="392"/>
      <c r="AH430" s="19"/>
      <c r="AI430" s="19"/>
      <c r="AJ430" s="19"/>
      <c r="AK430" s="19"/>
      <c r="AL430" s="19"/>
      <c r="AM430" s="19"/>
      <c r="AN430" s="19"/>
      <c r="AO430" s="392"/>
      <c r="AP430" s="19"/>
      <c r="AQ430" s="19"/>
      <c r="AR430" s="19"/>
      <c r="AS430" s="19"/>
      <c r="AT430" s="19"/>
      <c r="AU430" s="19"/>
      <c r="AV430" s="19"/>
      <c r="AW430" s="392"/>
      <c r="AX430" s="19"/>
      <c r="AY430" s="19"/>
      <c r="AZ430" s="19"/>
      <c r="BA430" s="19"/>
      <c r="BB430" s="19"/>
      <c r="BC430" s="19"/>
      <c r="BD430" s="19"/>
      <c r="BE430" s="392"/>
      <c r="BF430" s="19"/>
      <c r="BG430" s="19"/>
      <c r="BH430" s="19"/>
      <c r="BI430" s="19"/>
      <c r="BJ430" s="19"/>
      <c r="BK430" s="19"/>
      <c r="BL430" s="19"/>
      <c r="BM430" s="392"/>
      <c r="BN430" s="19"/>
      <c r="BO430" s="19"/>
      <c r="BP430" s="19"/>
      <c r="BQ430" s="19"/>
      <c r="BR430" s="19"/>
      <c r="BS430" s="19"/>
      <c r="BT430" s="19"/>
      <c r="BU430" s="392"/>
      <c r="BV430" s="19"/>
      <c r="BW430" s="19"/>
      <c r="BX430" s="19"/>
      <c r="BY430" s="19"/>
      <c r="BZ430" s="19"/>
      <c r="CA430" s="19"/>
      <c r="CB430" s="19"/>
      <c r="CC430" s="392"/>
      <c r="CD430" s="19"/>
      <c r="CE430" s="19"/>
      <c r="CF430" s="19"/>
      <c r="CG430" s="19"/>
      <c r="CH430" s="19"/>
      <c r="CI430" s="19"/>
      <c r="CJ430" s="19"/>
      <c r="CK430" s="392"/>
      <c r="CL430" s="19"/>
      <c r="CM430" s="19"/>
      <c r="CN430" s="19"/>
      <c r="CO430" s="19"/>
      <c r="CP430" s="19"/>
      <c r="CQ430" s="19"/>
      <c r="CR430" s="19"/>
      <c r="CS430" s="392"/>
      <c r="CT430" s="19"/>
      <c r="CU430" s="19"/>
      <c r="CV430" s="19"/>
      <c r="CW430" s="19"/>
      <c r="CX430" s="19"/>
      <c r="CY430" s="19"/>
      <c r="CZ430" s="19"/>
      <c r="DA430" s="392"/>
      <c r="DB430" s="19"/>
      <c r="DC430" s="19"/>
      <c r="DD430" s="19"/>
      <c r="DE430" s="19"/>
      <c r="DF430" s="19"/>
      <c r="DG430" s="19"/>
      <c r="DH430" s="19"/>
      <c r="DI430" s="392"/>
      <c r="DJ430" s="19"/>
      <c r="DK430" s="19"/>
      <c r="DL430" s="19"/>
      <c r="DM430" s="19"/>
      <c r="DN430" s="19"/>
      <c r="DO430" s="19"/>
      <c r="DP430" s="19"/>
      <c r="DQ430" s="392"/>
      <c r="DR430" s="19"/>
      <c r="DS430" s="19"/>
      <c r="DT430" s="19"/>
      <c r="DU430" s="19"/>
      <c r="DV430" s="19"/>
      <c r="DW430" s="19"/>
      <c r="DX430" s="19"/>
      <c r="DY430" s="392"/>
      <c r="DZ430" s="19"/>
      <c r="EA430" s="19"/>
      <c r="EB430" s="194"/>
      <c r="EC430" s="194"/>
      <c r="ED430" s="194"/>
      <c r="EE430" s="194"/>
      <c r="EF430" s="194"/>
      <c r="EG430" s="391"/>
      <c r="EH430" s="19"/>
      <c r="EI430" s="19"/>
      <c r="EJ430" s="19"/>
      <c r="EK430" s="19"/>
      <c r="EL430" s="19"/>
      <c r="EM430" s="19"/>
      <c r="EN430" s="19"/>
      <c r="EO430" s="392"/>
      <c r="EP430" s="19"/>
      <c r="EQ430" s="19"/>
    </row>
    <row r="431" spans="4:147" ht="15.75" customHeight="1">
      <c r="D431" s="19"/>
      <c r="E431" s="19"/>
      <c r="F431" s="19"/>
      <c r="G431" s="19"/>
      <c r="H431" s="19"/>
      <c r="I431" s="392"/>
      <c r="L431" s="19"/>
      <c r="M431" s="19"/>
      <c r="N431" s="19"/>
      <c r="O431" s="19"/>
      <c r="P431" s="19"/>
      <c r="Q431" s="392"/>
      <c r="R431" s="19"/>
      <c r="S431" s="19"/>
      <c r="T431" s="19"/>
      <c r="U431" s="19"/>
      <c r="V431" s="19"/>
      <c r="W431" s="19"/>
      <c r="X431" s="19"/>
      <c r="Y431" s="392"/>
      <c r="Z431" s="19"/>
      <c r="AA431" s="19"/>
      <c r="AB431" s="19"/>
      <c r="AC431" s="19"/>
      <c r="AD431" s="19"/>
      <c r="AE431" s="19"/>
      <c r="AF431" s="19"/>
      <c r="AG431" s="392"/>
      <c r="AH431" s="19"/>
      <c r="AI431" s="19"/>
      <c r="AJ431" s="19"/>
      <c r="AK431" s="19"/>
      <c r="AL431" s="19"/>
      <c r="AM431" s="19"/>
      <c r="AN431" s="19"/>
      <c r="AO431" s="392"/>
      <c r="AP431" s="19"/>
      <c r="AQ431" s="19"/>
      <c r="AR431" s="19"/>
      <c r="AS431" s="19"/>
      <c r="AT431" s="19"/>
      <c r="AU431" s="19"/>
      <c r="AV431" s="19"/>
      <c r="AW431" s="392"/>
      <c r="AX431" s="19"/>
      <c r="AY431" s="19"/>
      <c r="AZ431" s="19"/>
      <c r="BA431" s="19"/>
      <c r="BB431" s="19"/>
      <c r="BC431" s="19"/>
      <c r="BD431" s="19"/>
      <c r="BE431" s="392"/>
      <c r="BF431" s="19"/>
      <c r="BG431" s="19"/>
      <c r="BH431" s="19"/>
      <c r="BI431" s="19"/>
      <c r="BJ431" s="19"/>
      <c r="BK431" s="19"/>
      <c r="BL431" s="19"/>
      <c r="BM431" s="392"/>
      <c r="BN431" s="19"/>
      <c r="BO431" s="19"/>
      <c r="BP431" s="19"/>
      <c r="BQ431" s="19"/>
      <c r="BR431" s="19"/>
      <c r="BS431" s="19"/>
      <c r="BT431" s="19"/>
      <c r="BU431" s="392"/>
      <c r="BV431" s="19"/>
      <c r="BW431" s="19"/>
      <c r="BX431" s="19"/>
      <c r="BY431" s="19"/>
      <c r="BZ431" s="19"/>
      <c r="CA431" s="19"/>
      <c r="CB431" s="19"/>
      <c r="CC431" s="392"/>
      <c r="CD431" s="19"/>
      <c r="CE431" s="19"/>
      <c r="CF431" s="19"/>
      <c r="CG431" s="19"/>
      <c r="CH431" s="19"/>
      <c r="CI431" s="19"/>
      <c r="CJ431" s="19"/>
      <c r="CK431" s="392"/>
      <c r="CL431" s="19"/>
      <c r="CM431" s="19"/>
      <c r="CN431" s="19"/>
      <c r="CO431" s="19"/>
      <c r="CP431" s="19"/>
      <c r="CQ431" s="19"/>
      <c r="CR431" s="19"/>
      <c r="CS431" s="392"/>
      <c r="CT431" s="19"/>
      <c r="CU431" s="19"/>
      <c r="CV431" s="19"/>
      <c r="CW431" s="19"/>
      <c r="CX431" s="19"/>
      <c r="CY431" s="19"/>
      <c r="CZ431" s="19"/>
      <c r="DA431" s="392"/>
      <c r="DB431" s="19"/>
      <c r="DC431" s="19"/>
      <c r="DD431" s="19"/>
      <c r="DE431" s="19"/>
      <c r="DF431" s="19"/>
      <c r="DG431" s="19"/>
      <c r="DH431" s="19"/>
      <c r="DI431" s="392"/>
      <c r="DJ431" s="19"/>
      <c r="DK431" s="19"/>
      <c r="DL431" s="19"/>
      <c r="DM431" s="19"/>
      <c r="DN431" s="19"/>
      <c r="DO431" s="19"/>
      <c r="DP431" s="19"/>
      <c r="DQ431" s="392"/>
      <c r="DR431" s="19"/>
      <c r="DS431" s="19"/>
      <c r="DT431" s="19"/>
      <c r="DU431" s="19"/>
      <c r="DV431" s="19"/>
      <c r="DW431" s="19"/>
      <c r="DX431" s="19"/>
      <c r="DY431" s="392"/>
      <c r="DZ431" s="19"/>
      <c r="EA431" s="19"/>
      <c r="EB431" s="194"/>
      <c r="EC431" s="194"/>
      <c r="ED431" s="194"/>
      <c r="EE431" s="194"/>
      <c r="EF431" s="194"/>
      <c r="EG431" s="391"/>
      <c r="EH431" s="19"/>
      <c r="EI431" s="19"/>
      <c r="EJ431" s="19"/>
      <c r="EK431" s="19"/>
      <c r="EL431" s="19"/>
      <c r="EM431" s="19"/>
      <c r="EN431" s="19"/>
      <c r="EO431" s="392"/>
      <c r="EP431" s="19"/>
      <c r="EQ431" s="19"/>
    </row>
    <row r="432" spans="4:147" ht="15.75" customHeight="1">
      <c r="D432" s="19"/>
      <c r="E432" s="19"/>
      <c r="F432" s="19"/>
      <c r="G432" s="19"/>
      <c r="H432" s="19"/>
      <c r="I432" s="392"/>
      <c r="L432" s="19"/>
      <c r="M432" s="19"/>
      <c r="N432" s="19"/>
      <c r="O432" s="19"/>
      <c r="P432" s="19"/>
      <c r="Q432" s="392"/>
      <c r="R432" s="19"/>
      <c r="S432" s="19"/>
      <c r="T432" s="19"/>
      <c r="U432" s="19"/>
      <c r="V432" s="19"/>
      <c r="W432" s="19"/>
      <c r="X432" s="19"/>
      <c r="Y432" s="392"/>
      <c r="Z432" s="19"/>
      <c r="AA432" s="19"/>
      <c r="AB432" s="19"/>
      <c r="AC432" s="19"/>
      <c r="AD432" s="19"/>
      <c r="AE432" s="19"/>
      <c r="AF432" s="19"/>
      <c r="AG432" s="392"/>
      <c r="AH432" s="19"/>
      <c r="AI432" s="19"/>
      <c r="AJ432" s="19"/>
      <c r="AK432" s="19"/>
      <c r="AL432" s="19"/>
      <c r="AM432" s="19"/>
      <c r="AN432" s="19"/>
      <c r="AO432" s="392"/>
      <c r="AP432" s="19"/>
      <c r="AQ432" s="19"/>
      <c r="AR432" s="19"/>
      <c r="AS432" s="19"/>
      <c r="AT432" s="19"/>
      <c r="AU432" s="19"/>
      <c r="AV432" s="19"/>
      <c r="AW432" s="392"/>
      <c r="AX432" s="19"/>
      <c r="AY432" s="19"/>
      <c r="AZ432" s="19"/>
      <c r="BA432" s="19"/>
      <c r="BB432" s="19"/>
      <c r="BC432" s="19"/>
      <c r="BD432" s="19"/>
      <c r="BE432" s="392"/>
      <c r="BF432" s="19"/>
      <c r="BG432" s="19"/>
      <c r="BH432" s="19"/>
      <c r="BI432" s="19"/>
      <c r="BJ432" s="19"/>
      <c r="BK432" s="19"/>
      <c r="BL432" s="19"/>
      <c r="BM432" s="392"/>
      <c r="BN432" s="19"/>
      <c r="BO432" s="19"/>
      <c r="BP432" s="19"/>
      <c r="BQ432" s="19"/>
      <c r="BR432" s="19"/>
      <c r="BS432" s="19"/>
      <c r="BT432" s="19"/>
      <c r="BU432" s="392"/>
      <c r="BV432" s="19"/>
      <c r="BW432" s="19"/>
      <c r="BX432" s="19"/>
      <c r="BY432" s="19"/>
      <c r="BZ432" s="19"/>
      <c r="CA432" s="19"/>
      <c r="CB432" s="19"/>
      <c r="CC432" s="392"/>
      <c r="CD432" s="19"/>
      <c r="CE432" s="19"/>
      <c r="CF432" s="19"/>
      <c r="CG432" s="19"/>
      <c r="CH432" s="19"/>
      <c r="CI432" s="19"/>
      <c r="CJ432" s="19"/>
      <c r="CK432" s="392"/>
      <c r="CL432" s="19"/>
      <c r="CM432" s="19"/>
      <c r="CN432" s="19"/>
      <c r="CO432" s="19"/>
      <c r="CP432" s="19"/>
      <c r="CQ432" s="19"/>
      <c r="CR432" s="19"/>
      <c r="CS432" s="392"/>
      <c r="CT432" s="19"/>
      <c r="CU432" s="19"/>
      <c r="CV432" s="19"/>
      <c r="CW432" s="19"/>
      <c r="CX432" s="19"/>
      <c r="CY432" s="19"/>
      <c r="CZ432" s="19"/>
      <c r="DA432" s="392"/>
      <c r="DB432" s="19"/>
      <c r="DC432" s="19"/>
      <c r="DD432" s="19"/>
      <c r="DE432" s="19"/>
      <c r="DF432" s="19"/>
      <c r="DG432" s="19"/>
      <c r="DH432" s="19"/>
      <c r="DI432" s="392"/>
      <c r="DJ432" s="19"/>
      <c r="DK432" s="19"/>
      <c r="DL432" s="19"/>
      <c r="DM432" s="19"/>
      <c r="DN432" s="19"/>
      <c r="DO432" s="19"/>
      <c r="DP432" s="19"/>
      <c r="DQ432" s="392"/>
      <c r="DR432" s="19"/>
      <c r="DS432" s="19"/>
      <c r="DT432" s="19"/>
      <c r="DU432" s="19"/>
      <c r="DV432" s="19"/>
      <c r="DW432" s="19"/>
      <c r="DX432" s="19"/>
      <c r="DY432" s="392"/>
      <c r="DZ432" s="19"/>
      <c r="EA432" s="19"/>
      <c r="EB432" s="194"/>
      <c r="EC432" s="194"/>
      <c r="ED432" s="194"/>
      <c r="EE432" s="194"/>
      <c r="EF432" s="194"/>
      <c r="EG432" s="391"/>
      <c r="EH432" s="19"/>
      <c r="EI432" s="19"/>
      <c r="EJ432" s="19"/>
      <c r="EK432" s="19"/>
      <c r="EL432" s="19"/>
      <c r="EM432" s="19"/>
      <c r="EN432" s="19"/>
      <c r="EO432" s="392"/>
      <c r="EP432" s="19"/>
      <c r="EQ432" s="19"/>
    </row>
    <row r="433" spans="4:147" ht="15.75" customHeight="1">
      <c r="D433" s="19"/>
      <c r="E433" s="19"/>
      <c r="F433" s="19"/>
      <c r="G433" s="19"/>
      <c r="H433" s="19"/>
      <c r="I433" s="392"/>
      <c r="L433" s="19"/>
      <c r="M433" s="19"/>
      <c r="N433" s="19"/>
      <c r="O433" s="19"/>
      <c r="P433" s="19"/>
      <c r="Q433" s="392"/>
      <c r="R433" s="19"/>
      <c r="S433" s="19"/>
      <c r="T433" s="19"/>
      <c r="U433" s="19"/>
      <c r="V433" s="19"/>
      <c r="W433" s="19"/>
      <c r="X433" s="19"/>
      <c r="Y433" s="392"/>
      <c r="Z433" s="19"/>
      <c r="AA433" s="19"/>
      <c r="AB433" s="19"/>
      <c r="AC433" s="19"/>
      <c r="AD433" s="19"/>
      <c r="AE433" s="19"/>
      <c r="AF433" s="19"/>
      <c r="AG433" s="392"/>
      <c r="AH433" s="19"/>
      <c r="AI433" s="19"/>
      <c r="AJ433" s="19"/>
      <c r="AK433" s="19"/>
      <c r="AL433" s="19"/>
      <c r="AM433" s="19"/>
      <c r="AN433" s="19"/>
      <c r="AO433" s="392"/>
      <c r="AP433" s="19"/>
      <c r="AQ433" s="19"/>
      <c r="AR433" s="19"/>
      <c r="AS433" s="19"/>
      <c r="AT433" s="19"/>
      <c r="AU433" s="19"/>
      <c r="AV433" s="19"/>
      <c r="AW433" s="392"/>
      <c r="AX433" s="19"/>
      <c r="AY433" s="19"/>
      <c r="AZ433" s="19"/>
      <c r="BA433" s="19"/>
      <c r="BB433" s="19"/>
      <c r="BC433" s="19"/>
      <c r="BD433" s="19"/>
      <c r="BE433" s="392"/>
      <c r="BF433" s="19"/>
      <c r="BG433" s="19"/>
      <c r="BH433" s="19"/>
      <c r="BI433" s="19"/>
      <c r="BJ433" s="19"/>
      <c r="BK433" s="19"/>
      <c r="BL433" s="19"/>
      <c r="BM433" s="392"/>
      <c r="BN433" s="19"/>
      <c r="BO433" s="19"/>
      <c r="BP433" s="19"/>
      <c r="BQ433" s="19"/>
      <c r="BR433" s="19"/>
      <c r="BS433" s="19"/>
      <c r="BT433" s="19"/>
      <c r="BU433" s="392"/>
      <c r="BV433" s="19"/>
      <c r="BW433" s="19"/>
      <c r="BX433" s="19"/>
      <c r="BY433" s="19"/>
      <c r="BZ433" s="19"/>
      <c r="CA433" s="19"/>
      <c r="CB433" s="19"/>
      <c r="CC433" s="392"/>
      <c r="CD433" s="19"/>
      <c r="CE433" s="19"/>
      <c r="CF433" s="19"/>
      <c r="CG433" s="19"/>
      <c r="CH433" s="19"/>
      <c r="CI433" s="19"/>
      <c r="CJ433" s="19"/>
      <c r="CK433" s="392"/>
      <c r="CL433" s="19"/>
      <c r="CM433" s="19"/>
      <c r="CN433" s="19"/>
      <c r="CO433" s="19"/>
      <c r="CP433" s="19"/>
      <c r="CQ433" s="19"/>
      <c r="CR433" s="19"/>
      <c r="CS433" s="392"/>
      <c r="CT433" s="19"/>
      <c r="CU433" s="19"/>
      <c r="CV433" s="19"/>
      <c r="CW433" s="19"/>
      <c r="CX433" s="19"/>
      <c r="CY433" s="19"/>
      <c r="CZ433" s="19"/>
      <c r="DA433" s="392"/>
      <c r="DB433" s="19"/>
      <c r="DC433" s="19"/>
      <c r="DD433" s="19"/>
      <c r="DE433" s="19"/>
      <c r="DF433" s="19"/>
      <c r="DG433" s="19"/>
      <c r="DH433" s="19"/>
      <c r="DI433" s="392"/>
      <c r="DJ433" s="19"/>
      <c r="DK433" s="19"/>
      <c r="DL433" s="19"/>
      <c r="DM433" s="19"/>
      <c r="DN433" s="19"/>
      <c r="DO433" s="19"/>
      <c r="DP433" s="19"/>
      <c r="DQ433" s="392"/>
      <c r="DR433" s="19"/>
      <c r="DS433" s="19"/>
      <c r="DT433" s="19"/>
      <c r="DU433" s="19"/>
      <c r="DV433" s="19"/>
      <c r="DW433" s="19"/>
      <c r="DX433" s="19"/>
      <c r="DY433" s="392"/>
      <c r="DZ433" s="19"/>
      <c r="EA433" s="19"/>
      <c r="EB433" s="194"/>
      <c r="EC433" s="194"/>
      <c r="ED433" s="194"/>
      <c r="EE433" s="194"/>
      <c r="EF433" s="194"/>
      <c r="EG433" s="391"/>
      <c r="EH433" s="19"/>
      <c r="EI433" s="19"/>
      <c r="EJ433" s="19"/>
      <c r="EK433" s="19"/>
      <c r="EL433" s="19"/>
      <c r="EM433" s="19"/>
      <c r="EN433" s="19"/>
      <c r="EO433" s="392"/>
      <c r="EP433" s="19"/>
      <c r="EQ433" s="19"/>
    </row>
    <row r="434" spans="4:147" ht="15.75" customHeight="1">
      <c r="D434" s="19"/>
      <c r="E434" s="19"/>
      <c r="F434" s="19"/>
      <c r="G434" s="19"/>
      <c r="H434" s="19"/>
      <c r="I434" s="392"/>
      <c r="L434" s="19"/>
      <c r="M434" s="19"/>
      <c r="N434" s="19"/>
      <c r="O434" s="19"/>
      <c r="P434" s="19"/>
      <c r="Q434" s="392"/>
      <c r="R434" s="19"/>
      <c r="S434" s="19"/>
      <c r="T434" s="19"/>
      <c r="U434" s="19"/>
      <c r="V434" s="19"/>
      <c r="W434" s="19"/>
      <c r="X434" s="19"/>
      <c r="Y434" s="392"/>
      <c r="Z434" s="19"/>
      <c r="AA434" s="19"/>
      <c r="AB434" s="19"/>
      <c r="AC434" s="19"/>
      <c r="AD434" s="19"/>
      <c r="AE434" s="19"/>
      <c r="AF434" s="19"/>
      <c r="AG434" s="392"/>
      <c r="AH434" s="19"/>
      <c r="AI434" s="19"/>
      <c r="AJ434" s="19"/>
      <c r="AK434" s="19"/>
      <c r="AL434" s="19"/>
      <c r="AM434" s="19"/>
      <c r="AN434" s="19"/>
      <c r="AO434" s="392"/>
      <c r="AP434" s="19"/>
      <c r="AQ434" s="19"/>
      <c r="AR434" s="19"/>
      <c r="AS434" s="19"/>
      <c r="AT434" s="19"/>
      <c r="AU434" s="19"/>
      <c r="AV434" s="19"/>
      <c r="AW434" s="392"/>
      <c r="AX434" s="19"/>
      <c r="AY434" s="19"/>
      <c r="AZ434" s="19"/>
      <c r="BA434" s="19"/>
      <c r="BB434" s="19"/>
      <c r="BC434" s="19"/>
      <c r="BD434" s="19"/>
      <c r="BE434" s="392"/>
      <c r="BF434" s="19"/>
      <c r="BG434" s="19"/>
      <c r="BH434" s="19"/>
      <c r="BI434" s="19"/>
      <c r="BJ434" s="19"/>
      <c r="BK434" s="19"/>
      <c r="BL434" s="19"/>
      <c r="BM434" s="392"/>
      <c r="BN434" s="19"/>
      <c r="BO434" s="19"/>
      <c r="BP434" s="19"/>
      <c r="BQ434" s="19"/>
      <c r="BR434" s="19"/>
      <c r="BS434" s="19"/>
      <c r="BT434" s="19"/>
      <c r="BU434" s="392"/>
      <c r="BV434" s="19"/>
      <c r="BW434" s="19"/>
      <c r="BX434" s="19"/>
      <c r="BY434" s="19"/>
      <c r="BZ434" s="19"/>
      <c r="CA434" s="19"/>
      <c r="CB434" s="19"/>
      <c r="CC434" s="392"/>
      <c r="CD434" s="19"/>
      <c r="CE434" s="19"/>
      <c r="CF434" s="19"/>
      <c r="CG434" s="19"/>
      <c r="CH434" s="19"/>
      <c r="CI434" s="19"/>
      <c r="CJ434" s="19"/>
      <c r="CK434" s="392"/>
      <c r="CL434" s="19"/>
      <c r="CM434" s="19"/>
      <c r="CN434" s="19"/>
      <c r="CO434" s="19"/>
      <c r="CP434" s="19"/>
      <c r="CQ434" s="19"/>
      <c r="CR434" s="19"/>
      <c r="CS434" s="392"/>
      <c r="CT434" s="19"/>
      <c r="CU434" s="19"/>
      <c r="CV434" s="19"/>
      <c r="CW434" s="19"/>
      <c r="CX434" s="19"/>
      <c r="CY434" s="19"/>
      <c r="CZ434" s="19"/>
      <c r="DA434" s="392"/>
      <c r="DB434" s="19"/>
      <c r="DC434" s="19"/>
      <c r="DD434" s="19"/>
      <c r="DE434" s="19"/>
      <c r="DF434" s="19"/>
      <c r="DG434" s="19"/>
      <c r="DH434" s="19"/>
      <c r="DI434" s="392"/>
      <c r="DJ434" s="19"/>
      <c r="DK434" s="19"/>
      <c r="DL434" s="19"/>
      <c r="DM434" s="19"/>
      <c r="DN434" s="19"/>
      <c r="DO434" s="19"/>
      <c r="DP434" s="19"/>
      <c r="DQ434" s="392"/>
      <c r="DR434" s="19"/>
      <c r="DS434" s="19"/>
      <c r="DT434" s="19"/>
      <c r="DU434" s="19"/>
      <c r="DV434" s="19"/>
      <c r="DW434" s="19"/>
      <c r="DX434" s="19"/>
      <c r="DY434" s="392"/>
      <c r="DZ434" s="19"/>
      <c r="EA434" s="19"/>
      <c r="EB434" s="194"/>
      <c r="EC434" s="194"/>
      <c r="ED434" s="194"/>
      <c r="EE434" s="194"/>
      <c r="EF434" s="194"/>
      <c r="EG434" s="391"/>
      <c r="EH434" s="19"/>
      <c r="EI434" s="19"/>
      <c r="EJ434" s="19"/>
      <c r="EK434" s="19"/>
      <c r="EL434" s="19"/>
      <c r="EM434" s="19"/>
      <c r="EN434" s="19"/>
      <c r="EO434" s="392"/>
      <c r="EP434" s="19"/>
      <c r="EQ434" s="19"/>
    </row>
    <row r="435" spans="4:147" ht="15.75" customHeight="1">
      <c r="D435" s="19"/>
      <c r="E435" s="19"/>
      <c r="F435" s="19"/>
      <c r="G435" s="19"/>
      <c r="H435" s="19"/>
      <c r="I435" s="392"/>
      <c r="L435" s="19"/>
      <c r="M435" s="19"/>
      <c r="N435" s="19"/>
      <c r="O435" s="19"/>
      <c r="P435" s="19"/>
      <c r="Q435" s="392"/>
      <c r="R435" s="19"/>
      <c r="S435" s="19"/>
      <c r="T435" s="19"/>
      <c r="U435" s="19"/>
      <c r="V435" s="19"/>
      <c r="W435" s="19"/>
      <c r="X435" s="19"/>
      <c r="Y435" s="392"/>
      <c r="Z435" s="19"/>
      <c r="AA435" s="19"/>
      <c r="AB435" s="19"/>
      <c r="AC435" s="19"/>
      <c r="AD435" s="19"/>
      <c r="AE435" s="19"/>
      <c r="AF435" s="19"/>
      <c r="AG435" s="392"/>
      <c r="AH435" s="19"/>
      <c r="AI435" s="19"/>
      <c r="AJ435" s="19"/>
      <c r="AK435" s="19"/>
      <c r="AL435" s="19"/>
      <c r="AM435" s="19"/>
      <c r="AN435" s="19"/>
      <c r="AO435" s="392"/>
      <c r="AP435" s="19"/>
      <c r="AQ435" s="19"/>
      <c r="AR435" s="19"/>
      <c r="AS435" s="19"/>
      <c r="AT435" s="19"/>
      <c r="AU435" s="19"/>
      <c r="AV435" s="19"/>
      <c r="AW435" s="392"/>
      <c r="AX435" s="19"/>
      <c r="AY435" s="19"/>
      <c r="AZ435" s="19"/>
      <c r="BA435" s="19"/>
      <c r="BB435" s="19"/>
      <c r="BC435" s="19"/>
      <c r="BD435" s="19"/>
      <c r="BE435" s="392"/>
      <c r="BF435" s="19"/>
      <c r="BG435" s="19"/>
      <c r="BH435" s="19"/>
      <c r="BI435" s="19"/>
      <c r="BJ435" s="19"/>
      <c r="BK435" s="19"/>
      <c r="BL435" s="19"/>
      <c r="BM435" s="392"/>
      <c r="BN435" s="19"/>
      <c r="BO435" s="19"/>
      <c r="BP435" s="19"/>
      <c r="BQ435" s="19"/>
      <c r="BR435" s="19"/>
      <c r="BS435" s="19"/>
      <c r="BT435" s="19"/>
      <c r="BU435" s="392"/>
      <c r="BV435" s="19"/>
      <c r="BW435" s="19"/>
      <c r="BX435" s="19"/>
      <c r="BY435" s="19"/>
      <c r="BZ435" s="19"/>
      <c r="CA435" s="19"/>
      <c r="CB435" s="19"/>
      <c r="CC435" s="392"/>
      <c r="CD435" s="19"/>
      <c r="CE435" s="19"/>
      <c r="CF435" s="19"/>
      <c r="CG435" s="19"/>
      <c r="CH435" s="19"/>
      <c r="CI435" s="19"/>
      <c r="CJ435" s="19"/>
      <c r="CK435" s="392"/>
      <c r="CL435" s="19"/>
      <c r="CM435" s="19"/>
      <c r="CN435" s="19"/>
      <c r="CO435" s="19"/>
      <c r="CP435" s="19"/>
      <c r="CQ435" s="19"/>
      <c r="CR435" s="19"/>
      <c r="CS435" s="392"/>
      <c r="CT435" s="19"/>
      <c r="CU435" s="19"/>
      <c r="CV435" s="19"/>
      <c r="CW435" s="19"/>
      <c r="CX435" s="19"/>
      <c r="CY435" s="19"/>
      <c r="CZ435" s="19"/>
      <c r="DA435" s="392"/>
      <c r="DB435" s="19"/>
      <c r="DC435" s="19"/>
      <c r="DD435" s="19"/>
      <c r="DE435" s="19"/>
      <c r="DF435" s="19"/>
      <c r="DG435" s="19"/>
      <c r="DH435" s="19"/>
      <c r="DI435" s="392"/>
      <c r="DJ435" s="19"/>
      <c r="DK435" s="19"/>
      <c r="DL435" s="19"/>
      <c r="DM435" s="19"/>
      <c r="DN435" s="19"/>
      <c r="DO435" s="19"/>
      <c r="DP435" s="19"/>
      <c r="DQ435" s="392"/>
      <c r="DR435" s="19"/>
      <c r="DS435" s="19"/>
      <c r="DT435" s="19"/>
      <c r="DU435" s="19"/>
      <c r="DV435" s="19"/>
      <c r="DW435" s="19"/>
      <c r="DX435" s="19"/>
      <c r="DY435" s="392"/>
      <c r="DZ435" s="19"/>
      <c r="EA435" s="19"/>
      <c r="EB435" s="194"/>
      <c r="EC435" s="194"/>
      <c r="ED435" s="194"/>
      <c r="EE435" s="194"/>
      <c r="EF435" s="194"/>
      <c r="EG435" s="391"/>
      <c r="EH435" s="19"/>
      <c r="EI435" s="19"/>
      <c r="EJ435" s="19"/>
      <c r="EK435" s="19"/>
      <c r="EL435" s="19"/>
      <c r="EM435" s="19"/>
      <c r="EN435" s="19"/>
      <c r="EO435" s="392"/>
      <c r="EP435" s="19"/>
      <c r="EQ435" s="19"/>
    </row>
    <row r="436" spans="4:147" ht="15.75" customHeight="1">
      <c r="D436" s="19"/>
      <c r="E436" s="19"/>
      <c r="F436" s="19"/>
      <c r="G436" s="19"/>
      <c r="H436" s="19"/>
      <c r="I436" s="392"/>
      <c r="L436" s="19"/>
      <c r="M436" s="19"/>
      <c r="N436" s="19"/>
      <c r="O436" s="19"/>
      <c r="P436" s="19"/>
      <c r="Q436" s="392"/>
      <c r="R436" s="19"/>
      <c r="S436" s="19"/>
      <c r="T436" s="19"/>
      <c r="U436" s="19"/>
      <c r="V436" s="19"/>
      <c r="W436" s="19"/>
      <c r="X436" s="19"/>
      <c r="Y436" s="392"/>
      <c r="Z436" s="19"/>
      <c r="AA436" s="19"/>
      <c r="AB436" s="19"/>
      <c r="AC436" s="19"/>
      <c r="AD436" s="19"/>
      <c r="AE436" s="19"/>
      <c r="AF436" s="19"/>
      <c r="AG436" s="392"/>
      <c r="AH436" s="19"/>
      <c r="AI436" s="19"/>
      <c r="AJ436" s="19"/>
      <c r="AK436" s="19"/>
      <c r="AL436" s="19"/>
      <c r="AM436" s="19"/>
      <c r="AN436" s="19"/>
      <c r="AO436" s="392"/>
      <c r="AP436" s="19"/>
      <c r="AQ436" s="19"/>
      <c r="AR436" s="19"/>
      <c r="AS436" s="19"/>
      <c r="AT436" s="19"/>
      <c r="AU436" s="19"/>
      <c r="AV436" s="19"/>
      <c r="AW436" s="392"/>
      <c r="AX436" s="19"/>
      <c r="AY436" s="19"/>
      <c r="AZ436" s="19"/>
      <c r="BA436" s="19"/>
      <c r="BB436" s="19"/>
      <c r="BC436" s="19"/>
      <c r="BD436" s="19"/>
      <c r="BE436" s="392"/>
      <c r="BF436" s="19"/>
      <c r="BG436" s="19"/>
      <c r="BH436" s="19"/>
      <c r="BI436" s="19"/>
      <c r="BJ436" s="19"/>
      <c r="BK436" s="19"/>
      <c r="BL436" s="19"/>
      <c r="BM436" s="392"/>
      <c r="BN436" s="19"/>
      <c r="BO436" s="19"/>
      <c r="BP436" s="19"/>
      <c r="BQ436" s="19"/>
      <c r="BR436" s="19"/>
      <c r="BS436" s="19"/>
      <c r="BT436" s="19"/>
      <c r="BU436" s="392"/>
      <c r="BV436" s="19"/>
      <c r="BW436" s="19"/>
      <c r="BX436" s="19"/>
      <c r="BY436" s="19"/>
      <c r="BZ436" s="19"/>
      <c r="CA436" s="19"/>
      <c r="CB436" s="19"/>
      <c r="CC436" s="392"/>
      <c r="CD436" s="19"/>
      <c r="CE436" s="19"/>
      <c r="CF436" s="19"/>
      <c r="CG436" s="19"/>
      <c r="CH436" s="19"/>
      <c r="CI436" s="19"/>
      <c r="CJ436" s="19"/>
      <c r="CK436" s="392"/>
      <c r="CL436" s="19"/>
      <c r="CM436" s="19"/>
      <c r="CN436" s="19"/>
      <c r="CO436" s="19"/>
      <c r="CP436" s="19"/>
      <c r="CQ436" s="19"/>
      <c r="CR436" s="19"/>
      <c r="CS436" s="392"/>
      <c r="CT436" s="19"/>
      <c r="CU436" s="19"/>
      <c r="CV436" s="19"/>
      <c r="CW436" s="19"/>
      <c r="CX436" s="19"/>
      <c r="CY436" s="19"/>
      <c r="CZ436" s="19"/>
      <c r="DA436" s="392"/>
      <c r="DB436" s="19"/>
      <c r="DC436" s="19"/>
      <c r="DD436" s="19"/>
      <c r="DE436" s="19"/>
      <c r="DF436" s="19"/>
      <c r="DG436" s="19"/>
      <c r="DH436" s="19"/>
      <c r="DI436" s="392"/>
      <c r="DJ436" s="19"/>
      <c r="DK436" s="19"/>
      <c r="DL436" s="19"/>
      <c r="DM436" s="19"/>
      <c r="DN436" s="19"/>
      <c r="DO436" s="19"/>
      <c r="DP436" s="19"/>
      <c r="DQ436" s="392"/>
      <c r="DR436" s="19"/>
      <c r="DS436" s="19"/>
      <c r="DT436" s="19"/>
      <c r="DU436" s="19"/>
      <c r="DV436" s="19"/>
      <c r="DW436" s="19"/>
      <c r="DX436" s="19"/>
      <c r="DY436" s="392"/>
      <c r="DZ436" s="19"/>
      <c r="EA436" s="19"/>
      <c r="EB436" s="194"/>
      <c r="EC436" s="194"/>
      <c r="ED436" s="194"/>
      <c r="EE436" s="194"/>
      <c r="EF436" s="194"/>
      <c r="EG436" s="391"/>
      <c r="EH436" s="19"/>
      <c r="EI436" s="19"/>
      <c r="EJ436" s="19"/>
      <c r="EK436" s="19"/>
      <c r="EL436" s="19"/>
      <c r="EM436" s="19"/>
      <c r="EN436" s="19"/>
      <c r="EO436" s="392"/>
      <c r="EP436" s="19"/>
      <c r="EQ436" s="19"/>
    </row>
    <row r="437" spans="4:147" ht="15.75" customHeight="1">
      <c r="D437" s="19"/>
      <c r="E437" s="19"/>
      <c r="F437" s="19"/>
      <c r="G437" s="19"/>
      <c r="H437" s="19"/>
      <c r="I437" s="392"/>
      <c r="L437" s="19"/>
      <c r="M437" s="19"/>
      <c r="N437" s="19"/>
      <c r="O437" s="19"/>
      <c r="P437" s="19"/>
      <c r="Q437" s="392"/>
      <c r="R437" s="19"/>
      <c r="S437" s="19"/>
      <c r="T437" s="19"/>
      <c r="U437" s="19"/>
      <c r="V437" s="19"/>
      <c r="W437" s="19"/>
      <c r="X437" s="19"/>
      <c r="Y437" s="392"/>
      <c r="Z437" s="19"/>
      <c r="AA437" s="19"/>
      <c r="AB437" s="19"/>
      <c r="AC437" s="19"/>
      <c r="AD437" s="19"/>
      <c r="AE437" s="19"/>
      <c r="AF437" s="19"/>
      <c r="AG437" s="392"/>
      <c r="AH437" s="19"/>
      <c r="AI437" s="19"/>
      <c r="AJ437" s="19"/>
      <c r="AK437" s="19"/>
      <c r="AL437" s="19"/>
      <c r="AM437" s="19"/>
      <c r="AN437" s="19"/>
      <c r="AO437" s="392"/>
      <c r="AP437" s="19"/>
      <c r="AQ437" s="19"/>
      <c r="AR437" s="19"/>
      <c r="AS437" s="19"/>
      <c r="AT437" s="19"/>
      <c r="AU437" s="19"/>
      <c r="AV437" s="19"/>
      <c r="AW437" s="392"/>
      <c r="AX437" s="19"/>
      <c r="AY437" s="19"/>
      <c r="AZ437" s="19"/>
      <c r="BA437" s="19"/>
      <c r="BB437" s="19"/>
      <c r="BC437" s="19"/>
      <c r="BD437" s="19"/>
      <c r="BE437" s="392"/>
      <c r="BF437" s="19"/>
      <c r="BG437" s="19"/>
      <c r="BH437" s="19"/>
      <c r="BI437" s="19"/>
      <c r="BJ437" s="19"/>
      <c r="BK437" s="19"/>
      <c r="BL437" s="19"/>
      <c r="BM437" s="392"/>
      <c r="BN437" s="19"/>
      <c r="BO437" s="19"/>
      <c r="BP437" s="19"/>
      <c r="BQ437" s="19"/>
      <c r="BR437" s="19"/>
      <c r="BS437" s="19"/>
      <c r="BT437" s="19"/>
      <c r="BU437" s="392"/>
      <c r="BV437" s="19"/>
      <c r="BW437" s="19"/>
      <c r="BX437" s="19"/>
      <c r="BY437" s="19"/>
      <c r="BZ437" s="19"/>
      <c r="CA437" s="19"/>
      <c r="CB437" s="19"/>
      <c r="CC437" s="392"/>
      <c r="CD437" s="19"/>
      <c r="CE437" s="19"/>
      <c r="CF437" s="19"/>
      <c r="CG437" s="19"/>
      <c r="CH437" s="19"/>
      <c r="CI437" s="19"/>
      <c r="CJ437" s="19"/>
      <c r="CK437" s="392"/>
      <c r="CL437" s="19"/>
      <c r="CM437" s="19"/>
      <c r="CN437" s="19"/>
      <c r="CO437" s="19"/>
      <c r="CP437" s="19"/>
      <c r="CQ437" s="19"/>
      <c r="CR437" s="19"/>
      <c r="CS437" s="392"/>
      <c r="CT437" s="19"/>
      <c r="CU437" s="19"/>
      <c r="CV437" s="19"/>
      <c r="CW437" s="19"/>
      <c r="CX437" s="19"/>
      <c r="CY437" s="19"/>
      <c r="CZ437" s="19"/>
      <c r="DA437" s="392"/>
      <c r="DB437" s="19"/>
      <c r="DC437" s="19"/>
      <c r="DD437" s="19"/>
      <c r="DE437" s="19"/>
      <c r="DF437" s="19"/>
      <c r="DG437" s="19"/>
      <c r="DH437" s="19"/>
      <c r="DI437" s="392"/>
      <c r="DJ437" s="19"/>
      <c r="DK437" s="19"/>
      <c r="DL437" s="19"/>
      <c r="DM437" s="19"/>
      <c r="DN437" s="19"/>
      <c r="DO437" s="19"/>
      <c r="DP437" s="19"/>
      <c r="DQ437" s="392"/>
      <c r="DR437" s="19"/>
      <c r="DS437" s="19"/>
      <c r="DT437" s="19"/>
      <c r="DU437" s="19"/>
      <c r="DV437" s="19"/>
      <c r="DW437" s="19"/>
      <c r="DX437" s="19"/>
      <c r="DY437" s="392"/>
      <c r="DZ437" s="19"/>
      <c r="EA437" s="19"/>
      <c r="EB437" s="194"/>
      <c r="EC437" s="194"/>
      <c r="ED437" s="194"/>
      <c r="EE437" s="194"/>
      <c r="EF437" s="194"/>
      <c r="EG437" s="391"/>
      <c r="EH437" s="19"/>
      <c r="EI437" s="19"/>
      <c r="EJ437" s="19"/>
      <c r="EK437" s="19"/>
      <c r="EL437" s="19"/>
      <c r="EM437" s="19"/>
      <c r="EN437" s="19"/>
      <c r="EO437" s="392"/>
      <c r="EP437" s="19"/>
      <c r="EQ437" s="19"/>
    </row>
    <row r="438" spans="4:147" ht="15.75" customHeight="1">
      <c r="D438" s="19"/>
      <c r="E438" s="19"/>
      <c r="F438" s="19"/>
      <c r="G438" s="19"/>
      <c r="H438" s="19"/>
      <c r="I438" s="392"/>
      <c r="L438" s="19"/>
      <c r="M438" s="19"/>
      <c r="N438" s="19"/>
      <c r="O438" s="19"/>
      <c r="P438" s="19"/>
      <c r="Q438" s="392"/>
      <c r="R438" s="19"/>
      <c r="S438" s="19"/>
      <c r="T438" s="19"/>
      <c r="U438" s="19"/>
      <c r="V438" s="19"/>
      <c r="W438" s="19"/>
      <c r="X438" s="19"/>
      <c r="Y438" s="392"/>
      <c r="Z438" s="19"/>
      <c r="AA438" s="19"/>
      <c r="AB438" s="19"/>
      <c r="AC438" s="19"/>
      <c r="AD438" s="19"/>
      <c r="AE438" s="19"/>
      <c r="AF438" s="19"/>
      <c r="AG438" s="392"/>
      <c r="AH438" s="19"/>
      <c r="AI438" s="19"/>
      <c r="AJ438" s="19"/>
      <c r="AK438" s="19"/>
      <c r="AL438" s="19"/>
      <c r="AM438" s="19"/>
      <c r="AN438" s="19"/>
      <c r="AO438" s="392"/>
      <c r="AP438" s="19"/>
      <c r="AQ438" s="19"/>
      <c r="AR438" s="19"/>
      <c r="AS438" s="19"/>
      <c r="AT438" s="19"/>
      <c r="AU438" s="19"/>
      <c r="AV438" s="19"/>
      <c r="AW438" s="392"/>
      <c r="AX438" s="19"/>
      <c r="AY438" s="19"/>
      <c r="AZ438" s="19"/>
      <c r="BA438" s="19"/>
      <c r="BB438" s="19"/>
      <c r="BC438" s="19"/>
      <c r="BD438" s="19"/>
      <c r="BE438" s="392"/>
      <c r="BF438" s="19"/>
      <c r="BG438" s="19"/>
      <c r="BH438" s="19"/>
      <c r="BI438" s="19"/>
      <c r="BJ438" s="19"/>
      <c r="BK438" s="19"/>
      <c r="BL438" s="19"/>
      <c r="BM438" s="392"/>
      <c r="BN438" s="19"/>
      <c r="BO438" s="19"/>
      <c r="BP438" s="19"/>
      <c r="BQ438" s="19"/>
      <c r="BR438" s="19"/>
      <c r="BS438" s="19"/>
      <c r="BT438" s="19"/>
      <c r="BU438" s="392"/>
      <c r="BV438" s="19"/>
      <c r="BW438" s="19"/>
      <c r="BX438" s="19"/>
      <c r="BY438" s="19"/>
      <c r="BZ438" s="19"/>
      <c r="CA438" s="19"/>
      <c r="CB438" s="19"/>
      <c r="CC438" s="392"/>
      <c r="CD438" s="19"/>
      <c r="CE438" s="19"/>
      <c r="CF438" s="19"/>
      <c r="CG438" s="19"/>
      <c r="CH438" s="19"/>
      <c r="CI438" s="19"/>
      <c r="CJ438" s="19"/>
      <c r="CK438" s="392"/>
      <c r="CL438" s="19"/>
      <c r="CM438" s="19"/>
      <c r="CN438" s="19"/>
      <c r="CO438" s="19"/>
      <c r="CP438" s="19"/>
      <c r="CQ438" s="19"/>
      <c r="CR438" s="19"/>
      <c r="CS438" s="392"/>
      <c r="CT438" s="19"/>
      <c r="CU438" s="19"/>
      <c r="CV438" s="19"/>
      <c r="CW438" s="19"/>
      <c r="CX438" s="19"/>
      <c r="CY438" s="19"/>
      <c r="CZ438" s="19"/>
      <c r="DA438" s="392"/>
      <c r="DB438" s="19"/>
      <c r="DC438" s="19"/>
      <c r="DD438" s="19"/>
      <c r="DE438" s="19"/>
      <c r="DF438" s="19"/>
      <c r="DG438" s="19"/>
      <c r="DH438" s="19"/>
      <c r="DI438" s="392"/>
      <c r="DJ438" s="19"/>
      <c r="DK438" s="19"/>
      <c r="DL438" s="19"/>
      <c r="DM438" s="19"/>
      <c r="DN438" s="19"/>
      <c r="DO438" s="19"/>
      <c r="DP438" s="19"/>
      <c r="DQ438" s="392"/>
      <c r="DR438" s="19"/>
      <c r="DS438" s="19"/>
      <c r="DT438" s="19"/>
      <c r="DU438" s="19"/>
      <c r="DV438" s="19"/>
      <c r="DW438" s="19"/>
      <c r="DX438" s="19"/>
      <c r="DY438" s="392"/>
      <c r="DZ438" s="19"/>
      <c r="EA438" s="19"/>
      <c r="EB438" s="194"/>
      <c r="EC438" s="194"/>
      <c r="ED438" s="194"/>
      <c r="EE438" s="194"/>
      <c r="EF438" s="194"/>
      <c r="EG438" s="391"/>
      <c r="EH438" s="19"/>
      <c r="EI438" s="19"/>
      <c r="EJ438" s="19"/>
      <c r="EK438" s="19"/>
      <c r="EL438" s="19"/>
      <c r="EM438" s="19"/>
      <c r="EN438" s="19"/>
      <c r="EO438" s="392"/>
      <c r="EP438" s="19"/>
      <c r="EQ438" s="19"/>
    </row>
    <row r="439" spans="4:147" ht="15.75" customHeight="1">
      <c r="D439" s="19"/>
      <c r="E439" s="19"/>
      <c r="F439" s="19"/>
      <c r="G439" s="19"/>
      <c r="H439" s="19"/>
      <c r="I439" s="392"/>
      <c r="L439" s="19"/>
      <c r="M439" s="19"/>
      <c r="N439" s="19"/>
      <c r="O439" s="19"/>
      <c r="P439" s="19"/>
      <c r="Q439" s="392"/>
      <c r="R439" s="19"/>
      <c r="S439" s="19"/>
      <c r="T439" s="19"/>
      <c r="U439" s="19"/>
      <c r="V439" s="19"/>
      <c r="W439" s="19"/>
      <c r="X439" s="19"/>
      <c r="Y439" s="392"/>
      <c r="Z439" s="19"/>
      <c r="AA439" s="19"/>
      <c r="AB439" s="19"/>
      <c r="AC439" s="19"/>
      <c r="AD439" s="19"/>
      <c r="AE439" s="19"/>
      <c r="AF439" s="19"/>
      <c r="AG439" s="392"/>
      <c r="AH439" s="19"/>
      <c r="AI439" s="19"/>
      <c r="AJ439" s="19"/>
      <c r="AK439" s="19"/>
      <c r="AL439" s="19"/>
      <c r="AM439" s="19"/>
      <c r="AN439" s="19"/>
      <c r="AO439" s="392"/>
      <c r="AP439" s="19"/>
      <c r="AQ439" s="19"/>
      <c r="AR439" s="19"/>
      <c r="AS439" s="19"/>
      <c r="AT439" s="19"/>
      <c r="AU439" s="19"/>
      <c r="AV439" s="19"/>
      <c r="AW439" s="392"/>
      <c r="AX439" s="19"/>
      <c r="AY439" s="19"/>
      <c r="AZ439" s="19"/>
      <c r="BA439" s="19"/>
      <c r="BB439" s="19"/>
      <c r="BC439" s="19"/>
      <c r="BD439" s="19"/>
      <c r="BE439" s="392"/>
      <c r="BF439" s="19"/>
      <c r="BG439" s="19"/>
      <c r="BH439" s="19"/>
      <c r="BI439" s="19"/>
      <c r="BJ439" s="19"/>
      <c r="BK439" s="19"/>
      <c r="BL439" s="19"/>
      <c r="BM439" s="392"/>
      <c r="BN439" s="19"/>
      <c r="BO439" s="19"/>
      <c r="BP439" s="19"/>
      <c r="BQ439" s="19"/>
      <c r="BR439" s="19"/>
      <c r="BS439" s="19"/>
      <c r="BT439" s="19"/>
      <c r="BU439" s="392"/>
      <c r="BV439" s="19"/>
      <c r="BW439" s="19"/>
      <c r="BX439" s="19"/>
      <c r="BY439" s="19"/>
      <c r="BZ439" s="19"/>
      <c r="CA439" s="19"/>
      <c r="CB439" s="19"/>
      <c r="CC439" s="392"/>
      <c r="CD439" s="19"/>
      <c r="CE439" s="19"/>
      <c r="CF439" s="19"/>
      <c r="CG439" s="19"/>
      <c r="CH439" s="19"/>
      <c r="CI439" s="19"/>
      <c r="CJ439" s="19"/>
      <c r="CK439" s="392"/>
      <c r="CL439" s="19"/>
      <c r="CM439" s="19"/>
      <c r="CN439" s="19"/>
      <c r="CO439" s="19"/>
      <c r="CP439" s="19"/>
      <c r="CQ439" s="19"/>
      <c r="CR439" s="19"/>
      <c r="CS439" s="392"/>
      <c r="CT439" s="19"/>
      <c r="CU439" s="19"/>
      <c r="CV439" s="19"/>
      <c r="CW439" s="19"/>
      <c r="CX439" s="19"/>
      <c r="CY439" s="19"/>
      <c r="CZ439" s="19"/>
      <c r="DA439" s="392"/>
      <c r="DB439" s="19"/>
      <c r="DC439" s="19"/>
      <c r="DD439" s="19"/>
      <c r="DE439" s="19"/>
      <c r="DF439" s="19"/>
      <c r="DG439" s="19"/>
      <c r="DH439" s="19"/>
      <c r="DI439" s="392"/>
      <c r="DJ439" s="19"/>
      <c r="DK439" s="19"/>
      <c r="DL439" s="19"/>
      <c r="DM439" s="19"/>
      <c r="DN439" s="19"/>
      <c r="DO439" s="19"/>
      <c r="DP439" s="19"/>
      <c r="DQ439" s="392"/>
      <c r="DR439" s="19"/>
      <c r="DS439" s="19"/>
      <c r="DT439" s="19"/>
      <c r="DU439" s="19"/>
      <c r="DV439" s="19"/>
      <c r="DW439" s="19"/>
      <c r="DX439" s="19"/>
      <c r="DY439" s="392"/>
      <c r="DZ439" s="19"/>
      <c r="EA439" s="19"/>
      <c r="EB439" s="194"/>
      <c r="EC439" s="194"/>
      <c r="ED439" s="194"/>
      <c r="EE439" s="194"/>
      <c r="EF439" s="194"/>
      <c r="EG439" s="391"/>
      <c r="EH439" s="19"/>
      <c r="EI439" s="19"/>
      <c r="EJ439" s="19"/>
      <c r="EK439" s="19"/>
      <c r="EL439" s="19"/>
      <c r="EM439" s="19"/>
      <c r="EN439" s="19"/>
      <c r="EO439" s="392"/>
      <c r="EP439" s="19"/>
      <c r="EQ439" s="19"/>
    </row>
    <row r="440" spans="4:147" ht="15.75" customHeight="1">
      <c r="D440" s="19"/>
      <c r="E440" s="19"/>
      <c r="F440" s="19"/>
      <c r="G440" s="19"/>
      <c r="H440" s="19"/>
      <c r="I440" s="392"/>
      <c r="L440" s="19"/>
      <c r="M440" s="19"/>
      <c r="N440" s="19"/>
      <c r="O440" s="19"/>
      <c r="P440" s="19"/>
      <c r="Q440" s="392"/>
      <c r="R440" s="19"/>
      <c r="S440" s="19"/>
      <c r="T440" s="19"/>
      <c r="U440" s="19"/>
      <c r="V440" s="19"/>
      <c r="W440" s="19"/>
      <c r="X440" s="19"/>
      <c r="Y440" s="392"/>
      <c r="Z440" s="19"/>
      <c r="AA440" s="19"/>
      <c r="AB440" s="19"/>
      <c r="AC440" s="19"/>
      <c r="AD440" s="19"/>
      <c r="AE440" s="19"/>
      <c r="AF440" s="19"/>
      <c r="AG440" s="392"/>
      <c r="AH440" s="19"/>
      <c r="AI440" s="19"/>
      <c r="AJ440" s="19"/>
      <c r="AK440" s="19"/>
      <c r="AL440" s="19"/>
      <c r="AM440" s="19"/>
      <c r="AN440" s="19"/>
      <c r="AO440" s="392"/>
      <c r="AP440" s="19"/>
      <c r="AQ440" s="19"/>
      <c r="AR440" s="19"/>
      <c r="AS440" s="19"/>
      <c r="AT440" s="19"/>
      <c r="AU440" s="19"/>
      <c r="AV440" s="19"/>
      <c r="AW440" s="392"/>
      <c r="AX440" s="19"/>
      <c r="AY440" s="19"/>
      <c r="AZ440" s="19"/>
      <c r="BA440" s="19"/>
      <c r="BB440" s="19"/>
      <c r="BC440" s="19"/>
      <c r="BD440" s="19"/>
      <c r="BE440" s="392"/>
      <c r="BF440" s="19"/>
      <c r="BG440" s="19"/>
      <c r="BH440" s="19"/>
      <c r="BI440" s="19"/>
      <c r="BJ440" s="19"/>
      <c r="BK440" s="19"/>
      <c r="BL440" s="19"/>
      <c r="BM440" s="392"/>
      <c r="BN440" s="19"/>
      <c r="BO440" s="19"/>
      <c r="BP440" s="19"/>
      <c r="BQ440" s="19"/>
      <c r="BR440" s="19"/>
      <c r="BS440" s="19"/>
      <c r="BT440" s="19"/>
      <c r="BU440" s="392"/>
      <c r="BV440" s="19"/>
      <c r="BW440" s="19"/>
      <c r="BX440" s="19"/>
      <c r="BY440" s="19"/>
      <c r="BZ440" s="19"/>
      <c r="CA440" s="19"/>
      <c r="CB440" s="19"/>
      <c r="CC440" s="392"/>
      <c r="CD440" s="19"/>
      <c r="CE440" s="19"/>
      <c r="CF440" s="19"/>
      <c r="CG440" s="19"/>
      <c r="CH440" s="19"/>
      <c r="CI440" s="19"/>
      <c r="CJ440" s="19"/>
      <c r="CK440" s="392"/>
      <c r="CL440" s="19"/>
      <c r="CM440" s="19"/>
      <c r="CN440" s="19"/>
      <c r="CO440" s="19"/>
      <c r="CP440" s="19"/>
      <c r="CQ440" s="19"/>
      <c r="CR440" s="19"/>
      <c r="CS440" s="392"/>
      <c r="CT440" s="19"/>
      <c r="CU440" s="19"/>
      <c r="CV440" s="19"/>
      <c r="CW440" s="19"/>
      <c r="CX440" s="19"/>
      <c r="CY440" s="19"/>
      <c r="CZ440" s="19"/>
      <c r="DA440" s="392"/>
      <c r="DB440" s="19"/>
      <c r="DC440" s="19"/>
      <c r="DD440" s="19"/>
      <c r="DE440" s="19"/>
      <c r="DF440" s="19"/>
      <c r="DG440" s="19"/>
      <c r="DH440" s="19"/>
      <c r="DI440" s="392"/>
      <c r="DJ440" s="19"/>
      <c r="DK440" s="19"/>
      <c r="DL440" s="19"/>
      <c r="DM440" s="19"/>
      <c r="DN440" s="19"/>
      <c r="DO440" s="19"/>
      <c r="DP440" s="19"/>
      <c r="DQ440" s="392"/>
      <c r="DR440" s="19"/>
      <c r="DS440" s="19"/>
      <c r="DT440" s="19"/>
      <c r="DU440" s="19"/>
      <c r="DV440" s="19"/>
      <c r="DW440" s="19"/>
      <c r="DX440" s="19"/>
      <c r="DY440" s="392"/>
      <c r="DZ440" s="19"/>
      <c r="EA440" s="19"/>
      <c r="EB440" s="194"/>
      <c r="EC440" s="194"/>
      <c r="ED440" s="194"/>
      <c r="EE440" s="194"/>
      <c r="EF440" s="194"/>
      <c r="EG440" s="391"/>
      <c r="EH440" s="19"/>
      <c r="EI440" s="19"/>
      <c r="EJ440" s="19"/>
      <c r="EK440" s="19"/>
      <c r="EL440" s="19"/>
      <c r="EM440" s="19"/>
      <c r="EN440" s="19"/>
      <c r="EO440" s="392"/>
      <c r="EP440" s="19"/>
      <c r="EQ440" s="19"/>
    </row>
    <row r="441" spans="4:147" ht="15.75" customHeight="1">
      <c r="D441" s="19"/>
      <c r="E441" s="19"/>
      <c r="F441" s="19"/>
      <c r="G441" s="19"/>
      <c r="H441" s="19"/>
      <c r="I441" s="392"/>
      <c r="L441" s="19"/>
      <c r="M441" s="19"/>
      <c r="N441" s="19"/>
      <c r="O441" s="19"/>
      <c r="P441" s="19"/>
      <c r="Q441" s="392"/>
      <c r="R441" s="19"/>
      <c r="S441" s="19"/>
      <c r="T441" s="19"/>
      <c r="U441" s="19"/>
      <c r="V441" s="19"/>
      <c r="W441" s="19"/>
      <c r="X441" s="19"/>
      <c r="Y441" s="392"/>
      <c r="Z441" s="19"/>
      <c r="AA441" s="19"/>
      <c r="AB441" s="19"/>
      <c r="AC441" s="19"/>
      <c r="AD441" s="19"/>
      <c r="AE441" s="19"/>
      <c r="AF441" s="19"/>
      <c r="AG441" s="392"/>
      <c r="AH441" s="19"/>
      <c r="AI441" s="19"/>
      <c r="AJ441" s="19"/>
      <c r="AK441" s="19"/>
      <c r="AL441" s="19"/>
      <c r="AM441" s="19"/>
      <c r="AN441" s="19"/>
      <c r="AO441" s="392"/>
      <c r="AP441" s="19"/>
      <c r="AQ441" s="19"/>
      <c r="AR441" s="19"/>
      <c r="AS441" s="19"/>
      <c r="AT441" s="19"/>
      <c r="AU441" s="19"/>
      <c r="AV441" s="19"/>
      <c r="AW441" s="392"/>
      <c r="AX441" s="19"/>
      <c r="AY441" s="19"/>
      <c r="AZ441" s="19"/>
      <c r="BA441" s="19"/>
      <c r="BB441" s="19"/>
      <c r="BC441" s="19"/>
      <c r="BD441" s="19"/>
      <c r="BE441" s="392"/>
      <c r="BF441" s="19"/>
      <c r="BG441" s="19"/>
      <c r="BH441" s="19"/>
      <c r="BI441" s="19"/>
      <c r="BJ441" s="19"/>
      <c r="BK441" s="19"/>
      <c r="BL441" s="19"/>
      <c r="BM441" s="392"/>
      <c r="BN441" s="19"/>
      <c r="BO441" s="19"/>
      <c r="BP441" s="19"/>
      <c r="BQ441" s="19"/>
      <c r="BR441" s="19"/>
      <c r="BS441" s="19"/>
      <c r="BT441" s="19"/>
      <c r="BU441" s="392"/>
      <c r="BV441" s="19"/>
      <c r="BW441" s="19"/>
      <c r="BX441" s="19"/>
      <c r="BY441" s="19"/>
      <c r="BZ441" s="19"/>
      <c r="CA441" s="19"/>
      <c r="CB441" s="19"/>
      <c r="CC441" s="392"/>
      <c r="CD441" s="19"/>
      <c r="CE441" s="19"/>
      <c r="CF441" s="19"/>
      <c r="CG441" s="19"/>
      <c r="CH441" s="19"/>
      <c r="CI441" s="19"/>
      <c r="CJ441" s="19"/>
      <c r="CK441" s="392"/>
      <c r="CL441" s="19"/>
      <c r="CM441" s="19"/>
      <c r="CN441" s="19"/>
      <c r="CO441" s="19"/>
      <c r="CP441" s="19"/>
      <c r="CQ441" s="19"/>
      <c r="CR441" s="19"/>
      <c r="CS441" s="392"/>
      <c r="CT441" s="19"/>
      <c r="CU441" s="19"/>
      <c r="CV441" s="19"/>
      <c r="CW441" s="19"/>
      <c r="CX441" s="19"/>
      <c r="CY441" s="19"/>
      <c r="CZ441" s="19"/>
      <c r="DA441" s="392"/>
      <c r="DB441" s="19"/>
      <c r="DC441" s="19"/>
      <c r="DD441" s="19"/>
      <c r="DE441" s="19"/>
      <c r="DF441" s="19"/>
      <c r="DG441" s="19"/>
      <c r="DH441" s="19"/>
      <c r="DI441" s="392"/>
      <c r="DJ441" s="19"/>
      <c r="DK441" s="19"/>
      <c r="DL441" s="19"/>
      <c r="DM441" s="19"/>
      <c r="DN441" s="19"/>
      <c r="DO441" s="19"/>
      <c r="DP441" s="19"/>
      <c r="DQ441" s="392"/>
      <c r="DR441" s="19"/>
      <c r="DS441" s="19"/>
      <c r="DT441" s="19"/>
      <c r="DU441" s="19"/>
      <c r="DV441" s="19"/>
      <c r="DW441" s="19"/>
      <c r="DX441" s="19"/>
      <c r="DY441" s="392"/>
      <c r="DZ441" s="19"/>
      <c r="EA441" s="19"/>
      <c r="EB441" s="194"/>
      <c r="EC441" s="194"/>
      <c r="ED441" s="194"/>
      <c r="EE441" s="194"/>
      <c r="EF441" s="194"/>
      <c r="EG441" s="391"/>
      <c r="EH441" s="19"/>
      <c r="EI441" s="19"/>
      <c r="EJ441" s="19"/>
      <c r="EK441" s="19"/>
      <c r="EL441" s="19"/>
      <c r="EM441" s="19"/>
      <c r="EN441" s="19"/>
      <c r="EO441" s="392"/>
      <c r="EP441" s="19"/>
      <c r="EQ441" s="19"/>
    </row>
    <row r="442" spans="4:147" ht="15.75" customHeight="1">
      <c r="D442" s="19"/>
      <c r="E442" s="19"/>
      <c r="F442" s="19"/>
      <c r="G442" s="19"/>
      <c r="H442" s="19"/>
      <c r="I442" s="392"/>
      <c r="L442" s="19"/>
      <c r="M442" s="19"/>
      <c r="N442" s="19"/>
      <c r="O442" s="19"/>
      <c r="P442" s="19"/>
      <c r="Q442" s="392"/>
      <c r="R442" s="19"/>
      <c r="S442" s="19"/>
      <c r="T442" s="19"/>
      <c r="U442" s="19"/>
      <c r="V442" s="19"/>
      <c r="W442" s="19"/>
      <c r="X442" s="19"/>
      <c r="Y442" s="392"/>
      <c r="Z442" s="19"/>
      <c r="AA442" s="19"/>
      <c r="AB442" s="19"/>
      <c r="AC442" s="19"/>
      <c r="AD442" s="19"/>
      <c r="AE442" s="19"/>
      <c r="AF442" s="19"/>
      <c r="AG442" s="392"/>
      <c r="AH442" s="19"/>
      <c r="AI442" s="19"/>
      <c r="AJ442" s="19"/>
      <c r="AK442" s="19"/>
      <c r="AL442" s="19"/>
      <c r="AM442" s="19"/>
      <c r="AN442" s="19"/>
      <c r="AO442" s="392"/>
      <c r="AP442" s="19"/>
      <c r="AQ442" s="19"/>
      <c r="AR442" s="19"/>
      <c r="AS442" s="19"/>
      <c r="AT442" s="19"/>
      <c r="AU442" s="19"/>
      <c r="AV442" s="19"/>
      <c r="AW442" s="392"/>
      <c r="AX442" s="19"/>
      <c r="AY442" s="19"/>
      <c r="AZ442" s="19"/>
      <c r="BA442" s="19"/>
      <c r="BB442" s="19"/>
      <c r="BC442" s="19"/>
      <c r="BD442" s="19"/>
      <c r="BE442" s="392"/>
      <c r="BF442" s="19"/>
      <c r="BG442" s="19"/>
      <c r="BH442" s="19"/>
      <c r="BI442" s="19"/>
      <c r="BJ442" s="19"/>
      <c r="BK442" s="19"/>
      <c r="BL442" s="19"/>
      <c r="BM442" s="392"/>
      <c r="BN442" s="19"/>
      <c r="BO442" s="19"/>
      <c r="BP442" s="19"/>
      <c r="BQ442" s="19"/>
      <c r="BR442" s="19"/>
      <c r="BS442" s="19"/>
      <c r="BT442" s="19"/>
      <c r="BU442" s="392"/>
      <c r="BV442" s="19"/>
      <c r="BW442" s="19"/>
      <c r="BX442" s="19"/>
      <c r="BY442" s="19"/>
      <c r="BZ442" s="19"/>
      <c r="CA442" s="19"/>
      <c r="CB442" s="19"/>
      <c r="CC442" s="392"/>
      <c r="CD442" s="19"/>
      <c r="CE442" s="19"/>
      <c r="CF442" s="19"/>
      <c r="CG442" s="19"/>
      <c r="CH442" s="19"/>
      <c r="CI442" s="19"/>
      <c r="CJ442" s="19"/>
      <c r="CK442" s="392"/>
      <c r="CL442" s="19"/>
      <c r="CM442" s="19"/>
      <c r="CN442" s="19"/>
      <c r="CO442" s="19"/>
      <c r="CP442" s="19"/>
      <c r="CQ442" s="19"/>
      <c r="CR442" s="19"/>
      <c r="CS442" s="392"/>
      <c r="CT442" s="19"/>
      <c r="CU442" s="19"/>
      <c r="CV442" s="19"/>
      <c r="CW442" s="19"/>
      <c r="CX442" s="19"/>
      <c r="CY442" s="19"/>
      <c r="CZ442" s="19"/>
      <c r="DA442" s="392"/>
      <c r="DB442" s="19"/>
      <c r="DC442" s="19"/>
      <c r="DD442" s="19"/>
      <c r="DE442" s="19"/>
      <c r="DF442" s="19"/>
      <c r="DG442" s="19"/>
      <c r="DH442" s="19"/>
      <c r="DI442" s="392"/>
      <c r="DJ442" s="19"/>
      <c r="DK442" s="19"/>
      <c r="DL442" s="19"/>
      <c r="DM442" s="19"/>
      <c r="DN442" s="19"/>
      <c r="DO442" s="19"/>
      <c r="DP442" s="19"/>
      <c r="DQ442" s="392"/>
      <c r="DR442" s="19"/>
      <c r="DS442" s="19"/>
      <c r="DT442" s="19"/>
      <c r="DU442" s="19"/>
      <c r="DV442" s="19"/>
      <c r="DW442" s="19"/>
      <c r="DX442" s="19"/>
      <c r="DY442" s="392"/>
      <c r="DZ442" s="19"/>
      <c r="EA442" s="19"/>
      <c r="EB442" s="194"/>
      <c r="EC442" s="194"/>
      <c r="ED442" s="194"/>
      <c r="EE442" s="194"/>
      <c r="EF442" s="194"/>
      <c r="EG442" s="391"/>
      <c r="EH442" s="19"/>
      <c r="EI442" s="19"/>
      <c r="EJ442" s="19"/>
      <c r="EK442" s="19"/>
      <c r="EL442" s="19"/>
      <c r="EM442" s="19"/>
      <c r="EN442" s="19"/>
      <c r="EO442" s="392"/>
      <c r="EP442" s="19"/>
      <c r="EQ442" s="19"/>
    </row>
    <row r="443" spans="4:147" ht="15.75" customHeight="1">
      <c r="D443" s="19"/>
      <c r="E443" s="19"/>
      <c r="F443" s="19"/>
      <c r="G443" s="19"/>
      <c r="H443" s="19"/>
      <c r="I443" s="392"/>
      <c r="L443" s="19"/>
      <c r="M443" s="19"/>
      <c r="N443" s="19"/>
      <c r="O443" s="19"/>
      <c r="P443" s="19"/>
      <c r="Q443" s="392"/>
      <c r="R443" s="19"/>
      <c r="S443" s="19"/>
      <c r="T443" s="19"/>
      <c r="U443" s="19"/>
      <c r="V443" s="19"/>
      <c r="W443" s="19"/>
      <c r="X443" s="19"/>
      <c r="Y443" s="392"/>
      <c r="Z443" s="19"/>
      <c r="AA443" s="19"/>
      <c r="AB443" s="19"/>
      <c r="AC443" s="19"/>
      <c r="AD443" s="19"/>
      <c r="AE443" s="19"/>
      <c r="AF443" s="19"/>
      <c r="AG443" s="392"/>
      <c r="AH443" s="19"/>
      <c r="AI443" s="19"/>
      <c r="AJ443" s="19"/>
      <c r="AK443" s="19"/>
      <c r="AL443" s="19"/>
      <c r="AM443" s="19"/>
      <c r="AN443" s="19"/>
      <c r="AO443" s="392"/>
      <c r="AP443" s="19"/>
      <c r="AQ443" s="19"/>
      <c r="AR443" s="19"/>
      <c r="AS443" s="19"/>
      <c r="AT443" s="19"/>
      <c r="AU443" s="19"/>
      <c r="AV443" s="19"/>
      <c r="AW443" s="392"/>
      <c r="AX443" s="19"/>
      <c r="AY443" s="19"/>
      <c r="AZ443" s="19"/>
      <c r="BA443" s="19"/>
      <c r="BB443" s="19"/>
      <c r="BC443" s="19"/>
      <c r="BD443" s="19"/>
      <c r="BE443" s="392"/>
      <c r="BF443" s="19"/>
      <c r="BG443" s="19"/>
      <c r="BH443" s="19"/>
      <c r="BI443" s="19"/>
      <c r="BJ443" s="19"/>
      <c r="BK443" s="19"/>
      <c r="BL443" s="19"/>
      <c r="BM443" s="392"/>
      <c r="BN443" s="19"/>
      <c r="BO443" s="19"/>
      <c r="BP443" s="19"/>
      <c r="BQ443" s="19"/>
      <c r="BR443" s="19"/>
      <c r="BS443" s="19"/>
      <c r="BT443" s="19"/>
      <c r="BU443" s="392"/>
      <c r="BV443" s="19"/>
      <c r="BW443" s="19"/>
      <c r="BX443" s="19"/>
      <c r="BY443" s="19"/>
      <c r="BZ443" s="19"/>
      <c r="CA443" s="19"/>
      <c r="CB443" s="19"/>
      <c r="CC443" s="392"/>
      <c r="CD443" s="19"/>
      <c r="CE443" s="19"/>
      <c r="CF443" s="19"/>
      <c r="CG443" s="19"/>
      <c r="CH443" s="19"/>
      <c r="CI443" s="19"/>
      <c r="CJ443" s="19"/>
      <c r="CK443" s="392"/>
      <c r="CL443" s="19"/>
      <c r="CM443" s="19"/>
      <c r="CN443" s="19"/>
      <c r="CO443" s="19"/>
      <c r="CP443" s="19"/>
      <c r="CQ443" s="19"/>
      <c r="CR443" s="19"/>
      <c r="CS443" s="392"/>
      <c r="CT443" s="19"/>
      <c r="CU443" s="19"/>
      <c r="CV443" s="19"/>
      <c r="CW443" s="19"/>
      <c r="CX443" s="19"/>
      <c r="CY443" s="19"/>
      <c r="CZ443" s="19"/>
      <c r="DA443" s="392"/>
      <c r="DB443" s="19"/>
      <c r="DC443" s="19"/>
      <c r="DD443" s="19"/>
      <c r="DE443" s="19"/>
      <c r="DF443" s="19"/>
      <c r="DG443" s="19"/>
      <c r="DH443" s="19"/>
      <c r="DI443" s="392"/>
      <c r="DJ443" s="19"/>
      <c r="DK443" s="19"/>
      <c r="DL443" s="19"/>
      <c r="DM443" s="19"/>
      <c r="DN443" s="19"/>
      <c r="DO443" s="19"/>
      <c r="DP443" s="19"/>
      <c r="DQ443" s="392"/>
      <c r="DR443" s="19"/>
      <c r="DS443" s="19"/>
      <c r="DT443" s="19"/>
      <c r="DU443" s="19"/>
      <c r="DV443" s="19"/>
      <c r="DW443" s="19"/>
      <c r="DX443" s="19"/>
      <c r="DY443" s="392"/>
      <c r="DZ443" s="19"/>
      <c r="EA443" s="19"/>
      <c r="EB443" s="194"/>
      <c r="EC443" s="194"/>
      <c r="ED443" s="194"/>
      <c r="EE443" s="194"/>
      <c r="EF443" s="194"/>
      <c r="EG443" s="391"/>
      <c r="EH443" s="19"/>
      <c r="EI443" s="19"/>
      <c r="EJ443" s="19"/>
      <c r="EK443" s="19"/>
      <c r="EL443" s="19"/>
      <c r="EM443" s="19"/>
      <c r="EN443" s="19"/>
      <c r="EO443" s="392"/>
      <c r="EP443" s="19"/>
      <c r="EQ443" s="19"/>
    </row>
    <row r="444" spans="4:147" ht="15.75" customHeight="1">
      <c r="D444" s="19"/>
      <c r="E444" s="19"/>
      <c r="F444" s="19"/>
      <c r="G444" s="19"/>
      <c r="H444" s="19"/>
      <c r="I444" s="392"/>
      <c r="L444" s="19"/>
      <c r="M444" s="19"/>
      <c r="N444" s="19"/>
      <c r="O444" s="19"/>
      <c r="P444" s="19"/>
      <c r="Q444" s="392"/>
      <c r="R444" s="19"/>
      <c r="S444" s="19"/>
      <c r="T444" s="19"/>
      <c r="U444" s="19"/>
      <c r="V444" s="19"/>
      <c r="W444" s="19"/>
      <c r="X444" s="19"/>
      <c r="Y444" s="392"/>
      <c r="Z444" s="19"/>
      <c r="AA444" s="19"/>
      <c r="AB444" s="19"/>
      <c r="AC444" s="19"/>
      <c r="AD444" s="19"/>
      <c r="AE444" s="19"/>
      <c r="AF444" s="19"/>
      <c r="AG444" s="392"/>
      <c r="AH444" s="19"/>
      <c r="AI444" s="19"/>
      <c r="AJ444" s="19"/>
      <c r="AK444" s="19"/>
      <c r="AL444" s="19"/>
      <c r="AM444" s="19"/>
      <c r="AN444" s="19"/>
      <c r="AO444" s="392"/>
      <c r="AP444" s="19"/>
      <c r="AQ444" s="19"/>
      <c r="AR444" s="19"/>
      <c r="AS444" s="19"/>
      <c r="AT444" s="19"/>
      <c r="AU444" s="19"/>
      <c r="AV444" s="19"/>
      <c r="AW444" s="392"/>
      <c r="AX444" s="19"/>
      <c r="AY444" s="19"/>
      <c r="AZ444" s="19"/>
      <c r="BA444" s="19"/>
      <c r="BB444" s="19"/>
      <c r="BC444" s="19"/>
      <c r="BD444" s="19"/>
      <c r="BE444" s="392"/>
      <c r="BF444" s="19"/>
      <c r="BG444" s="19"/>
      <c r="BH444" s="19"/>
      <c r="BI444" s="19"/>
      <c r="BJ444" s="19"/>
      <c r="BK444" s="19"/>
      <c r="BL444" s="19"/>
      <c r="BM444" s="392"/>
      <c r="BN444" s="19"/>
      <c r="BO444" s="19"/>
      <c r="BP444" s="19"/>
      <c r="BQ444" s="19"/>
      <c r="BR444" s="19"/>
      <c r="BS444" s="19"/>
      <c r="BT444" s="19"/>
      <c r="BU444" s="392"/>
      <c r="BV444" s="19"/>
      <c r="BW444" s="19"/>
      <c r="BX444" s="19"/>
      <c r="BY444" s="19"/>
      <c r="BZ444" s="19"/>
      <c r="CA444" s="19"/>
      <c r="CB444" s="19"/>
      <c r="CC444" s="392"/>
      <c r="CD444" s="19"/>
      <c r="CE444" s="19"/>
      <c r="CF444" s="19"/>
      <c r="CG444" s="19"/>
      <c r="CH444" s="19"/>
      <c r="CI444" s="19"/>
      <c r="CJ444" s="19"/>
      <c r="CK444" s="392"/>
      <c r="CL444" s="19"/>
      <c r="CM444" s="19"/>
      <c r="CN444" s="19"/>
      <c r="CO444" s="19"/>
      <c r="CP444" s="19"/>
      <c r="CQ444" s="19"/>
      <c r="CR444" s="19"/>
      <c r="CS444" s="392"/>
      <c r="CT444" s="19"/>
      <c r="CU444" s="19"/>
      <c r="CV444" s="19"/>
      <c r="CW444" s="19"/>
      <c r="CX444" s="19"/>
      <c r="CY444" s="19"/>
      <c r="CZ444" s="19"/>
      <c r="DA444" s="392"/>
      <c r="DB444" s="19"/>
      <c r="DC444" s="19"/>
      <c r="DD444" s="19"/>
      <c r="DE444" s="19"/>
      <c r="DF444" s="19"/>
      <c r="DG444" s="19"/>
      <c r="DH444" s="19"/>
      <c r="DI444" s="392"/>
      <c r="DJ444" s="19"/>
      <c r="DK444" s="19"/>
      <c r="DL444" s="19"/>
      <c r="DM444" s="19"/>
      <c r="DN444" s="19"/>
      <c r="DO444" s="19"/>
      <c r="DP444" s="19"/>
      <c r="DQ444" s="392"/>
      <c r="DR444" s="19"/>
      <c r="DS444" s="19"/>
      <c r="DT444" s="19"/>
      <c r="DU444" s="19"/>
      <c r="DV444" s="19"/>
      <c r="DW444" s="19"/>
      <c r="DX444" s="19"/>
      <c r="DY444" s="392"/>
      <c r="DZ444" s="19"/>
      <c r="EA444" s="19"/>
      <c r="EB444" s="194"/>
      <c r="EC444" s="194"/>
      <c r="ED444" s="194"/>
      <c r="EE444" s="194"/>
      <c r="EF444" s="194"/>
      <c r="EG444" s="391"/>
      <c r="EH444" s="19"/>
      <c r="EI444" s="19"/>
      <c r="EJ444" s="19"/>
      <c r="EK444" s="19"/>
      <c r="EL444" s="19"/>
      <c r="EM444" s="19"/>
      <c r="EN444" s="19"/>
      <c r="EO444" s="392"/>
      <c r="EP444" s="19"/>
      <c r="EQ444" s="19"/>
    </row>
    <row r="445" spans="4:147" ht="15.75" customHeight="1">
      <c r="D445" s="19"/>
      <c r="E445" s="19"/>
      <c r="F445" s="19"/>
      <c r="G445" s="19"/>
      <c r="H445" s="19"/>
      <c r="I445" s="392"/>
      <c r="L445" s="19"/>
      <c r="M445" s="19"/>
      <c r="N445" s="19"/>
      <c r="O445" s="19"/>
      <c r="P445" s="19"/>
      <c r="Q445" s="392"/>
      <c r="R445" s="19"/>
      <c r="S445" s="19"/>
      <c r="T445" s="19"/>
      <c r="U445" s="19"/>
      <c r="V445" s="19"/>
      <c r="W445" s="19"/>
      <c r="X445" s="19"/>
      <c r="Y445" s="392"/>
      <c r="Z445" s="19"/>
      <c r="AA445" s="19"/>
      <c r="AB445" s="19"/>
      <c r="AC445" s="19"/>
      <c r="AD445" s="19"/>
      <c r="AE445" s="19"/>
      <c r="AF445" s="19"/>
      <c r="AG445" s="392"/>
      <c r="AH445" s="19"/>
      <c r="AI445" s="19"/>
      <c r="AJ445" s="19"/>
      <c r="AK445" s="19"/>
      <c r="AL445" s="19"/>
      <c r="AM445" s="19"/>
      <c r="AN445" s="19"/>
      <c r="AO445" s="392"/>
      <c r="AP445" s="19"/>
      <c r="AQ445" s="19"/>
      <c r="AR445" s="19"/>
      <c r="AS445" s="19"/>
      <c r="AT445" s="19"/>
      <c r="AU445" s="19"/>
      <c r="AV445" s="19"/>
      <c r="AW445" s="392"/>
      <c r="AX445" s="19"/>
      <c r="AY445" s="19"/>
      <c r="AZ445" s="19"/>
      <c r="BA445" s="19"/>
      <c r="BB445" s="19"/>
      <c r="BC445" s="19"/>
      <c r="BD445" s="19"/>
      <c r="BE445" s="392"/>
      <c r="BF445" s="19"/>
      <c r="BG445" s="19"/>
      <c r="BH445" s="19"/>
      <c r="BI445" s="19"/>
      <c r="BJ445" s="19"/>
      <c r="BK445" s="19"/>
      <c r="BL445" s="19"/>
      <c r="BM445" s="392"/>
      <c r="BN445" s="19"/>
      <c r="BO445" s="19"/>
      <c r="BP445" s="19"/>
      <c r="BQ445" s="19"/>
      <c r="BR445" s="19"/>
      <c r="BS445" s="19"/>
      <c r="BT445" s="19"/>
      <c r="BU445" s="392"/>
      <c r="BV445" s="19"/>
      <c r="BW445" s="19"/>
      <c r="BX445" s="19"/>
      <c r="BY445" s="19"/>
      <c r="BZ445" s="19"/>
      <c r="CA445" s="19"/>
      <c r="CB445" s="19"/>
      <c r="CC445" s="392"/>
      <c r="CD445" s="19"/>
      <c r="CE445" s="19"/>
      <c r="CF445" s="19"/>
      <c r="CG445" s="19"/>
      <c r="CH445" s="19"/>
      <c r="CI445" s="19"/>
      <c r="CJ445" s="19"/>
      <c r="CK445" s="392"/>
      <c r="CL445" s="19"/>
      <c r="CM445" s="19"/>
      <c r="CN445" s="19"/>
      <c r="CO445" s="19"/>
      <c r="CP445" s="19"/>
      <c r="CQ445" s="19"/>
      <c r="CR445" s="19"/>
      <c r="CS445" s="392"/>
      <c r="CT445" s="19"/>
      <c r="CU445" s="19"/>
      <c r="CV445" s="19"/>
      <c r="CW445" s="19"/>
      <c r="CX445" s="19"/>
      <c r="CY445" s="19"/>
      <c r="CZ445" s="19"/>
      <c r="DA445" s="392"/>
      <c r="DB445" s="19"/>
      <c r="DC445" s="19"/>
      <c r="DD445" s="19"/>
      <c r="DE445" s="19"/>
      <c r="DF445" s="19"/>
      <c r="DG445" s="19"/>
      <c r="DH445" s="19"/>
      <c r="DI445" s="392"/>
      <c r="DJ445" s="19"/>
      <c r="DK445" s="19"/>
      <c r="DL445" s="19"/>
      <c r="DM445" s="19"/>
      <c r="DN445" s="19"/>
      <c r="DO445" s="19"/>
      <c r="DP445" s="19"/>
      <c r="DQ445" s="392"/>
      <c r="DR445" s="19"/>
      <c r="DS445" s="19"/>
      <c r="DT445" s="19"/>
      <c r="DU445" s="19"/>
      <c r="DV445" s="19"/>
      <c r="DW445" s="19"/>
      <c r="DX445" s="19"/>
      <c r="DY445" s="392"/>
      <c r="DZ445" s="19"/>
      <c r="EA445" s="19"/>
      <c r="EB445" s="194"/>
      <c r="EC445" s="194"/>
      <c r="ED445" s="194"/>
      <c r="EE445" s="194"/>
      <c r="EF445" s="194"/>
      <c r="EG445" s="391"/>
      <c r="EH445" s="19"/>
      <c r="EI445" s="19"/>
      <c r="EJ445" s="19"/>
      <c r="EK445" s="19"/>
      <c r="EL445" s="19"/>
      <c r="EM445" s="19"/>
      <c r="EN445" s="19"/>
      <c r="EO445" s="392"/>
      <c r="EP445" s="19"/>
      <c r="EQ445" s="19"/>
    </row>
    <row r="446" spans="4:147" ht="15.75" customHeight="1">
      <c r="D446" s="19"/>
      <c r="E446" s="19"/>
      <c r="F446" s="19"/>
      <c r="G446" s="19"/>
      <c r="H446" s="19"/>
      <c r="I446" s="392"/>
      <c r="L446" s="19"/>
      <c r="M446" s="19"/>
      <c r="N446" s="19"/>
      <c r="O446" s="19"/>
      <c r="P446" s="19"/>
      <c r="Q446" s="392"/>
      <c r="R446" s="19"/>
      <c r="S446" s="19"/>
      <c r="T446" s="19"/>
      <c r="U446" s="19"/>
      <c r="V446" s="19"/>
      <c r="W446" s="19"/>
      <c r="X446" s="19"/>
      <c r="Y446" s="392"/>
      <c r="Z446" s="19"/>
      <c r="AA446" s="19"/>
      <c r="AB446" s="19"/>
      <c r="AC446" s="19"/>
      <c r="AD446" s="19"/>
      <c r="AE446" s="19"/>
      <c r="AF446" s="19"/>
      <c r="AG446" s="392"/>
      <c r="AH446" s="19"/>
      <c r="AI446" s="19"/>
      <c r="AJ446" s="19"/>
      <c r="AK446" s="19"/>
      <c r="AL446" s="19"/>
      <c r="AM446" s="19"/>
      <c r="AN446" s="19"/>
      <c r="AO446" s="392"/>
      <c r="AP446" s="19"/>
      <c r="AQ446" s="19"/>
      <c r="AR446" s="19"/>
      <c r="AS446" s="19"/>
      <c r="AT446" s="19"/>
      <c r="AU446" s="19"/>
      <c r="AV446" s="19"/>
      <c r="AW446" s="392"/>
      <c r="AX446" s="19"/>
      <c r="AY446" s="19"/>
      <c r="AZ446" s="19"/>
      <c r="BA446" s="19"/>
      <c r="BB446" s="19"/>
      <c r="BC446" s="19"/>
      <c r="BD446" s="19"/>
      <c r="BE446" s="392"/>
      <c r="BF446" s="19"/>
      <c r="BG446" s="19"/>
      <c r="BH446" s="19"/>
      <c r="BI446" s="19"/>
      <c r="BJ446" s="19"/>
      <c r="BK446" s="19"/>
      <c r="BL446" s="19"/>
      <c r="BM446" s="392"/>
      <c r="BN446" s="19"/>
      <c r="BO446" s="19"/>
      <c r="BP446" s="19"/>
      <c r="BQ446" s="19"/>
      <c r="BR446" s="19"/>
      <c r="BS446" s="19"/>
      <c r="BT446" s="19"/>
      <c r="BU446" s="392"/>
      <c r="BV446" s="19"/>
      <c r="BW446" s="19"/>
      <c r="BX446" s="19"/>
      <c r="BY446" s="19"/>
      <c r="BZ446" s="19"/>
      <c r="CA446" s="19"/>
      <c r="CB446" s="19"/>
      <c r="CC446" s="392"/>
      <c r="CD446" s="19"/>
      <c r="CE446" s="19"/>
      <c r="CF446" s="19"/>
      <c r="CG446" s="19"/>
      <c r="CH446" s="19"/>
      <c r="CI446" s="19"/>
      <c r="CJ446" s="19"/>
      <c r="CK446" s="392"/>
      <c r="CL446" s="19"/>
      <c r="CM446" s="19"/>
      <c r="CN446" s="19"/>
      <c r="CO446" s="19"/>
      <c r="CP446" s="19"/>
      <c r="CQ446" s="19"/>
      <c r="CR446" s="19"/>
      <c r="CS446" s="392"/>
      <c r="CT446" s="19"/>
      <c r="CU446" s="19"/>
      <c r="CV446" s="19"/>
      <c r="CW446" s="19"/>
      <c r="CX446" s="19"/>
      <c r="CY446" s="19"/>
      <c r="CZ446" s="19"/>
      <c r="DA446" s="392"/>
      <c r="DB446" s="19"/>
      <c r="DC446" s="19"/>
      <c r="DD446" s="19"/>
      <c r="DE446" s="19"/>
      <c r="DF446" s="19"/>
      <c r="DG446" s="19"/>
      <c r="DH446" s="19"/>
      <c r="DI446" s="392"/>
      <c r="DJ446" s="19"/>
      <c r="DK446" s="19"/>
      <c r="DL446" s="19"/>
      <c r="DM446" s="19"/>
      <c r="DN446" s="19"/>
      <c r="DO446" s="19"/>
      <c r="DP446" s="19"/>
      <c r="DQ446" s="392"/>
      <c r="DR446" s="19"/>
      <c r="DS446" s="19"/>
      <c r="DT446" s="19"/>
      <c r="DU446" s="19"/>
      <c r="DV446" s="19"/>
      <c r="DW446" s="19"/>
      <c r="DX446" s="19"/>
      <c r="DY446" s="392"/>
      <c r="DZ446" s="19"/>
      <c r="EA446" s="19"/>
      <c r="EB446" s="194"/>
      <c r="EC446" s="194"/>
      <c r="ED446" s="194"/>
      <c r="EE446" s="194"/>
      <c r="EF446" s="194"/>
      <c r="EG446" s="391"/>
      <c r="EH446" s="19"/>
      <c r="EI446" s="19"/>
      <c r="EJ446" s="19"/>
      <c r="EK446" s="19"/>
      <c r="EL446" s="19"/>
      <c r="EM446" s="19"/>
      <c r="EN446" s="19"/>
      <c r="EO446" s="392"/>
      <c r="EP446" s="19"/>
      <c r="EQ446" s="19"/>
    </row>
    <row r="447" spans="4:147" ht="15.75" customHeight="1">
      <c r="D447" s="19"/>
      <c r="E447" s="19"/>
      <c r="F447" s="19"/>
      <c r="G447" s="19"/>
      <c r="H447" s="19"/>
      <c r="I447" s="392"/>
      <c r="L447" s="19"/>
      <c r="M447" s="19"/>
      <c r="N447" s="19"/>
      <c r="O447" s="19"/>
      <c r="P447" s="19"/>
      <c r="Q447" s="392"/>
      <c r="R447" s="19"/>
      <c r="S447" s="19"/>
      <c r="T447" s="19"/>
      <c r="U447" s="19"/>
      <c r="V447" s="19"/>
      <c r="W447" s="19"/>
      <c r="X447" s="19"/>
      <c r="Y447" s="392"/>
      <c r="Z447" s="19"/>
      <c r="AA447" s="19"/>
      <c r="AB447" s="19"/>
      <c r="AC447" s="19"/>
      <c r="AD447" s="19"/>
      <c r="AE447" s="19"/>
      <c r="AF447" s="19"/>
      <c r="AG447" s="392"/>
      <c r="AH447" s="19"/>
      <c r="AI447" s="19"/>
      <c r="AJ447" s="19"/>
      <c r="AK447" s="19"/>
      <c r="AL447" s="19"/>
      <c r="AM447" s="19"/>
      <c r="AN447" s="19"/>
      <c r="AO447" s="392"/>
      <c r="AP447" s="19"/>
      <c r="AQ447" s="19"/>
      <c r="AR447" s="19"/>
      <c r="AS447" s="19"/>
      <c r="AT447" s="19"/>
      <c r="AU447" s="19"/>
      <c r="AV447" s="19"/>
      <c r="AW447" s="392"/>
      <c r="AX447" s="19"/>
      <c r="AY447" s="19"/>
      <c r="AZ447" s="19"/>
      <c r="BA447" s="19"/>
      <c r="BB447" s="19"/>
      <c r="BC447" s="19"/>
      <c r="BD447" s="19"/>
      <c r="BE447" s="392"/>
      <c r="BF447" s="19"/>
      <c r="BG447" s="19"/>
      <c r="BH447" s="19"/>
      <c r="BI447" s="19"/>
      <c r="BJ447" s="19"/>
      <c r="BK447" s="19"/>
      <c r="BL447" s="19"/>
      <c r="BM447" s="392"/>
      <c r="BN447" s="19"/>
      <c r="BO447" s="19"/>
      <c r="BP447" s="19"/>
      <c r="BQ447" s="19"/>
      <c r="BR447" s="19"/>
      <c r="BS447" s="19"/>
      <c r="BT447" s="19"/>
      <c r="BU447" s="392"/>
      <c r="BV447" s="19"/>
      <c r="BW447" s="19"/>
      <c r="BX447" s="19"/>
      <c r="BY447" s="19"/>
      <c r="BZ447" s="19"/>
      <c r="CA447" s="19"/>
      <c r="CB447" s="19"/>
      <c r="CC447" s="392"/>
      <c r="CD447" s="19"/>
      <c r="CE447" s="19"/>
      <c r="CF447" s="19"/>
      <c r="CG447" s="19"/>
      <c r="CH447" s="19"/>
      <c r="CI447" s="19"/>
      <c r="CJ447" s="19"/>
      <c r="CK447" s="392"/>
      <c r="CL447" s="19"/>
      <c r="CM447" s="19"/>
      <c r="CN447" s="19"/>
      <c r="CO447" s="19"/>
      <c r="CP447" s="19"/>
      <c r="CQ447" s="19"/>
      <c r="CR447" s="19"/>
      <c r="CS447" s="392"/>
      <c r="CT447" s="19"/>
      <c r="CU447" s="19"/>
      <c r="CV447" s="19"/>
      <c r="CW447" s="19"/>
      <c r="CX447" s="19"/>
      <c r="CY447" s="19"/>
      <c r="CZ447" s="19"/>
      <c r="DA447" s="392"/>
      <c r="DB447" s="19"/>
      <c r="DC447" s="19"/>
      <c r="DD447" s="19"/>
      <c r="DE447" s="19"/>
      <c r="DF447" s="19"/>
      <c r="DG447" s="19"/>
      <c r="DH447" s="19"/>
      <c r="DI447" s="392"/>
      <c r="DJ447" s="19"/>
      <c r="DK447" s="19"/>
      <c r="DL447" s="19"/>
      <c r="DM447" s="19"/>
      <c r="DN447" s="19"/>
      <c r="DO447" s="19"/>
      <c r="DP447" s="19"/>
      <c r="DQ447" s="392"/>
      <c r="DR447" s="19"/>
      <c r="DS447" s="19"/>
      <c r="DT447" s="19"/>
      <c r="DU447" s="19"/>
      <c r="DV447" s="19"/>
      <c r="DW447" s="19"/>
      <c r="DX447" s="19"/>
      <c r="DY447" s="392"/>
      <c r="DZ447" s="19"/>
      <c r="EA447" s="19"/>
      <c r="EB447" s="194"/>
      <c r="EC447" s="194"/>
      <c r="ED447" s="194"/>
      <c r="EE447" s="194"/>
      <c r="EF447" s="194"/>
      <c r="EG447" s="391"/>
      <c r="EH447" s="19"/>
      <c r="EI447" s="19"/>
      <c r="EJ447" s="19"/>
      <c r="EK447" s="19"/>
      <c r="EL447" s="19"/>
      <c r="EM447" s="19"/>
      <c r="EN447" s="19"/>
      <c r="EO447" s="392"/>
      <c r="EP447" s="19"/>
      <c r="EQ447" s="19"/>
    </row>
    <row r="448" spans="4:147" ht="15.75" customHeight="1">
      <c r="D448" s="19"/>
      <c r="E448" s="19"/>
      <c r="F448" s="19"/>
      <c r="G448" s="19"/>
      <c r="H448" s="19"/>
      <c r="I448" s="392"/>
      <c r="L448" s="19"/>
      <c r="M448" s="19"/>
      <c r="N448" s="19"/>
      <c r="O448" s="19"/>
      <c r="P448" s="19"/>
      <c r="Q448" s="392"/>
      <c r="R448" s="19"/>
      <c r="S448" s="19"/>
      <c r="T448" s="19"/>
      <c r="U448" s="19"/>
      <c r="V448" s="19"/>
      <c r="W448" s="19"/>
      <c r="X448" s="19"/>
      <c r="Y448" s="392"/>
      <c r="Z448" s="19"/>
      <c r="AA448" s="19"/>
      <c r="AB448" s="19"/>
      <c r="AC448" s="19"/>
      <c r="AD448" s="19"/>
      <c r="AE448" s="19"/>
      <c r="AF448" s="19"/>
      <c r="AG448" s="392"/>
      <c r="AH448" s="19"/>
      <c r="AI448" s="19"/>
      <c r="AJ448" s="19"/>
      <c r="AK448" s="19"/>
      <c r="AL448" s="19"/>
      <c r="AM448" s="19"/>
      <c r="AN448" s="19"/>
      <c r="AO448" s="392"/>
      <c r="AP448" s="19"/>
      <c r="AQ448" s="19"/>
      <c r="AR448" s="19"/>
      <c r="AS448" s="19"/>
      <c r="AT448" s="19"/>
      <c r="AU448" s="19"/>
      <c r="AV448" s="19"/>
      <c r="AW448" s="392"/>
      <c r="AX448" s="19"/>
      <c r="AY448" s="19"/>
      <c r="AZ448" s="19"/>
      <c r="BA448" s="19"/>
      <c r="BB448" s="19"/>
      <c r="BC448" s="19"/>
      <c r="BD448" s="19"/>
      <c r="BE448" s="392"/>
      <c r="BF448" s="19"/>
      <c r="BG448" s="19"/>
      <c r="BH448" s="19"/>
      <c r="BI448" s="19"/>
      <c r="BJ448" s="19"/>
      <c r="BK448" s="19"/>
      <c r="BL448" s="19"/>
      <c r="BM448" s="392"/>
      <c r="BN448" s="19"/>
      <c r="BO448" s="19"/>
      <c r="BP448" s="19"/>
      <c r="BQ448" s="19"/>
      <c r="BR448" s="19"/>
      <c r="BS448" s="19"/>
      <c r="BT448" s="19"/>
      <c r="BU448" s="392"/>
      <c r="BV448" s="19"/>
      <c r="BW448" s="19"/>
      <c r="BX448" s="19"/>
      <c r="BY448" s="19"/>
      <c r="BZ448" s="19"/>
      <c r="CA448" s="19"/>
      <c r="CB448" s="19"/>
      <c r="CC448" s="392"/>
      <c r="CD448" s="19"/>
      <c r="CE448" s="19"/>
      <c r="CF448" s="19"/>
      <c r="CG448" s="19"/>
      <c r="CH448" s="19"/>
      <c r="CI448" s="19"/>
      <c r="CJ448" s="19"/>
      <c r="CK448" s="392"/>
      <c r="CL448" s="19"/>
      <c r="CM448" s="19"/>
      <c r="CN448" s="19"/>
      <c r="CO448" s="19"/>
      <c r="CP448" s="19"/>
      <c r="CQ448" s="19"/>
      <c r="CR448" s="19"/>
      <c r="CS448" s="392"/>
      <c r="CT448" s="19"/>
      <c r="CU448" s="19"/>
      <c r="CV448" s="19"/>
      <c r="CW448" s="19"/>
      <c r="CX448" s="19"/>
      <c r="CY448" s="19"/>
      <c r="CZ448" s="19"/>
      <c r="DA448" s="392"/>
      <c r="DB448" s="19"/>
      <c r="DC448" s="19"/>
      <c r="DD448" s="19"/>
      <c r="DE448" s="19"/>
      <c r="DF448" s="19"/>
      <c r="DG448" s="19"/>
      <c r="DH448" s="19"/>
      <c r="DI448" s="392"/>
      <c r="DJ448" s="19"/>
      <c r="DK448" s="19"/>
      <c r="DL448" s="19"/>
      <c r="DM448" s="19"/>
      <c r="DN448" s="19"/>
      <c r="DO448" s="19"/>
      <c r="DP448" s="19"/>
      <c r="DQ448" s="392"/>
      <c r="DR448" s="19"/>
      <c r="DS448" s="19"/>
      <c r="DT448" s="19"/>
      <c r="DU448" s="19"/>
      <c r="DV448" s="19"/>
      <c r="DW448" s="19"/>
      <c r="DX448" s="19"/>
      <c r="DY448" s="392"/>
      <c r="DZ448" s="19"/>
      <c r="EA448" s="19"/>
      <c r="EB448" s="194"/>
      <c r="EC448" s="194"/>
      <c r="ED448" s="194"/>
      <c r="EE448" s="194"/>
      <c r="EF448" s="194"/>
      <c r="EG448" s="391"/>
      <c r="EH448" s="19"/>
      <c r="EI448" s="19"/>
      <c r="EJ448" s="19"/>
      <c r="EK448" s="19"/>
      <c r="EL448" s="19"/>
      <c r="EM448" s="19"/>
      <c r="EN448" s="19"/>
      <c r="EO448" s="392"/>
      <c r="EP448" s="19"/>
      <c r="EQ448" s="19"/>
    </row>
    <row r="449" spans="4:147" ht="15.75" customHeight="1">
      <c r="D449" s="19"/>
      <c r="E449" s="19"/>
      <c r="F449" s="19"/>
      <c r="G449" s="19"/>
      <c r="H449" s="19"/>
      <c r="I449" s="392"/>
      <c r="L449" s="19"/>
      <c r="M449" s="19"/>
      <c r="N449" s="19"/>
      <c r="O449" s="19"/>
      <c r="P449" s="19"/>
      <c r="Q449" s="392"/>
      <c r="R449" s="19"/>
      <c r="S449" s="19"/>
      <c r="T449" s="19"/>
      <c r="U449" s="19"/>
      <c r="V449" s="19"/>
      <c r="W449" s="19"/>
      <c r="X449" s="19"/>
      <c r="Y449" s="392"/>
      <c r="Z449" s="19"/>
      <c r="AA449" s="19"/>
      <c r="AB449" s="19"/>
      <c r="AC449" s="19"/>
      <c r="AD449" s="19"/>
      <c r="AE449" s="19"/>
      <c r="AF449" s="19"/>
      <c r="AG449" s="392"/>
      <c r="AH449" s="19"/>
      <c r="AI449" s="19"/>
      <c r="AJ449" s="19"/>
      <c r="AK449" s="19"/>
      <c r="AL449" s="19"/>
      <c r="AM449" s="19"/>
      <c r="AN449" s="19"/>
      <c r="AO449" s="392"/>
      <c r="AP449" s="19"/>
      <c r="AQ449" s="19"/>
      <c r="AR449" s="19"/>
      <c r="AS449" s="19"/>
      <c r="AT449" s="19"/>
      <c r="AU449" s="19"/>
      <c r="AV449" s="19"/>
      <c r="AW449" s="392"/>
      <c r="AX449" s="19"/>
      <c r="AY449" s="19"/>
      <c r="AZ449" s="19"/>
      <c r="BA449" s="19"/>
      <c r="BB449" s="19"/>
      <c r="BC449" s="19"/>
      <c r="BD449" s="19"/>
      <c r="BE449" s="392"/>
      <c r="BF449" s="19"/>
      <c r="BG449" s="19"/>
      <c r="BH449" s="19"/>
      <c r="BI449" s="19"/>
      <c r="BJ449" s="19"/>
      <c r="BK449" s="19"/>
      <c r="BL449" s="19"/>
      <c r="BM449" s="392"/>
      <c r="BN449" s="19"/>
      <c r="BO449" s="19"/>
      <c r="BP449" s="19"/>
      <c r="BQ449" s="19"/>
      <c r="BR449" s="19"/>
      <c r="BS449" s="19"/>
      <c r="BT449" s="19"/>
      <c r="BU449" s="392"/>
      <c r="BV449" s="19"/>
      <c r="BW449" s="19"/>
      <c r="BX449" s="19"/>
      <c r="BY449" s="19"/>
      <c r="BZ449" s="19"/>
      <c r="CA449" s="19"/>
      <c r="CB449" s="19"/>
      <c r="CC449" s="392"/>
      <c r="CD449" s="19"/>
      <c r="CE449" s="19"/>
      <c r="CF449" s="19"/>
      <c r="CG449" s="19"/>
      <c r="CH449" s="19"/>
      <c r="CI449" s="19"/>
      <c r="CJ449" s="19"/>
      <c r="CK449" s="392"/>
      <c r="CL449" s="19"/>
      <c r="CM449" s="19"/>
      <c r="CN449" s="19"/>
      <c r="CO449" s="19"/>
      <c r="CP449" s="19"/>
      <c r="CQ449" s="19"/>
      <c r="CR449" s="19"/>
      <c r="CS449" s="392"/>
      <c r="CT449" s="19"/>
      <c r="CU449" s="19"/>
      <c r="CV449" s="19"/>
      <c r="CW449" s="19"/>
      <c r="CX449" s="19"/>
      <c r="CY449" s="19"/>
      <c r="CZ449" s="19"/>
      <c r="DA449" s="392"/>
      <c r="DB449" s="19"/>
      <c r="DC449" s="19"/>
      <c r="DD449" s="19"/>
      <c r="DE449" s="19"/>
      <c r="DF449" s="19"/>
      <c r="DG449" s="19"/>
      <c r="DH449" s="19"/>
      <c r="DI449" s="392"/>
      <c r="DJ449" s="19"/>
      <c r="DK449" s="19"/>
      <c r="DL449" s="19"/>
      <c r="DM449" s="19"/>
      <c r="DN449" s="19"/>
      <c r="DO449" s="19"/>
      <c r="DP449" s="19"/>
      <c r="DQ449" s="392"/>
      <c r="DR449" s="19"/>
      <c r="DS449" s="19"/>
      <c r="DT449" s="19"/>
      <c r="DU449" s="19"/>
      <c r="DV449" s="19"/>
      <c r="DW449" s="19"/>
      <c r="DX449" s="19"/>
      <c r="DY449" s="392"/>
      <c r="DZ449" s="19"/>
      <c r="EA449" s="19"/>
      <c r="EB449" s="194"/>
      <c r="EC449" s="194"/>
      <c r="ED449" s="194"/>
      <c r="EE449" s="194"/>
      <c r="EF449" s="194"/>
      <c r="EG449" s="391"/>
      <c r="EH449" s="19"/>
      <c r="EI449" s="19"/>
      <c r="EJ449" s="19"/>
      <c r="EK449" s="19"/>
      <c r="EL449" s="19"/>
      <c r="EM449" s="19"/>
      <c r="EN449" s="19"/>
      <c r="EO449" s="392"/>
      <c r="EP449" s="19"/>
      <c r="EQ449" s="19"/>
    </row>
    <row r="450" spans="4:147" ht="15.75" customHeight="1">
      <c r="D450" s="19"/>
      <c r="E450" s="19"/>
      <c r="F450" s="19"/>
      <c r="G450" s="19"/>
      <c r="H450" s="19"/>
      <c r="I450" s="392"/>
      <c r="L450" s="19"/>
      <c r="M450" s="19"/>
      <c r="N450" s="19"/>
      <c r="O450" s="19"/>
      <c r="P450" s="19"/>
      <c r="Q450" s="392"/>
      <c r="R450" s="19"/>
      <c r="S450" s="19"/>
      <c r="T450" s="19"/>
      <c r="U450" s="19"/>
      <c r="V450" s="19"/>
      <c r="W450" s="19"/>
      <c r="X450" s="19"/>
      <c r="Y450" s="392"/>
      <c r="Z450" s="19"/>
      <c r="AA450" s="19"/>
      <c r="AB450" s="19"/>
      <c r="AC450" s="19"/>
      <c r="AD450" s="19"/>
      <c r="AE450" s="19"/>
      <c r="AF450" s="19"/>
      <c r="AG450" s="392"/>
      <c r="AH450" s="19"/>
      <c r="AI450" s="19"/>
      <c r="AJ450" s="19"/>
      <c r="AK450" s="19"/>
      <c r="AL450" s="19"/>
      <c r="AM450" s="19"/>
      <c r="AN450" s="19"/>
      <c r="AO450" s="392"/>
      <c r="AP450" s="19"/>
      <c r="AQ450" s="19"/>
      <c r="AR450" s="19"/>
      <c r="AS450" s="19"/>
      <c r="AT450" s="19"/>
      <c r="AU450" s="19"/>
      <c r="AV450" s="19"/>
      <c r="AW450" s="392"/>
      <c r="AX450" s="19"/>
      <c r="AY450" s="19"/>
      <c r="AZ450" s="19"/>
      <c r="BA450" s="19"/>
      <c r="BB450" s="19"/>
      <c r="BC450" s="19"/>
      <c r="BD450" s="19"/>
      <c r="BE450" s="392"/>
      <c r="BF450" s="19"/>
      <c r="BG450" s="19"/>
      <c r="BH450" s="19"/>
      <c r="BI450" s="19"/>
      <c r="BJ450" s="19"/>
      <c r="BK450" s="19"/>
      <c r="BL450" s="19"/>
      <c r="BM450" s="392"/>
      <c r="BN450" s="19"/>
      <c r="BO450" s="19"/>
      <c r="BP450" s="19"/>
      <c r="BQ450" s="19"/>
      <c r="BR450" s="19"/>
      <c r="BS450" s="19"/>
      <c r="BT450" s="19"/>
      <c r="BU450" s="392"/>
      <c r="BV450" s="19"/>
      <c r="BW450" s="19"/>
      <c r="BX450" s="19"/>
      <c r="BY450" s="19"/>
      <c r="BZ450" s="19"/>
      <c r="CA450" s="19"/>
      <c r="CB450" s="19"/>
      <c r="CC450" s="392"/>
      <c r="CD450" s="19"/>
      <c r="CE450" s="19"/>
      <c r="CF450" s="19"/>
      <c r="CG450" s="19"/>
      <c r="CH450" s="19"/>
      <c r="CI450" s="19"/>
      <c r="CJ450" s="19"/>
      <c r="CK450" s="392"/>
      <c r="CL450" s="19"/>
      <c r="CM450" s="19"/>
      <c r="CN450" s="19"/>
      <c r="CO450" s="19"/>
      <c r="CP450" s="19"/>
      <c r="CQ450" s="19"/>
      <c r="CR450" s="19"/>
      <c r="CS450" s="392"/>
      <c r="CT450" s="19"/>
      <c r="CU450" s="19"/>
      <c r="CV450" s="19"/>
      <c r="CW450" s="19"/>
      <c r="CX450" s="19"/>
      <c r="CY450" s="19"/>
      <c r="CZ450" s="19"/>
      <c r="DA450" s="392"/>
      <c r="DB450" s="19"/>
      <c r="DC450" s="19"/>
      <c r="DD450" s="19"/>
      <c r="DE450" s="19"/>
      <c r="DF450" s="19"/>
      <c r="DG450" s="19"/>
      <c r="DH450" s="19"/>
      <c r="DI450" s="392"/>
      <c r="DJ450" s="19"/>
      <c r="DK450" s="19"/>
      <c r="DL450" s="19"/>
      <c r="DM450" s="19"/>
      <c r="DN450" s="19"/>
      <c r="DO450" s="19"/>
      <c r="DP450" s="19"/>
      <c r="DQ450" s="392"/>
      <c r="DR450" s="19"/>
      <c r="DS450" s="19"/>
      <c r="DT450" s="19"/>
      <c r="DU450" s="19"/>
      <c r="DV450" s="19"/>
      <c r="DW450" s="19"/>
      <c r="DX450" s="19"/>
      <c r="DY450" s="392"/>
      <c r="DZ450" s="19"/>
      <c r="EA450" s="19"/>
      <c r="EB450" s="194"/>
      <c r="EC450" s="194"/>
      <c r="ED450" s="194"/>
      <c r="EE450" s="194"/>
      <c r="EF450" s="194"/>
      <c r="EG450" s="391"/>
      <c r="EH450" s="19"/>
      <c r="EI450" s="19"/>
      <c r="EJ450" s="19"/>
      <c r="EK450" s="19"/>
      <c r="EL450" s="19"/>
      <c r="EM450" s="19"/>
      <c r="EN450" s="19"/>
      <c r="EO450" s="392"/>
      <c r="EP450" s="19"/>
      <c r="EQ450" s="19"/>
    </row>
    <row r="451" spans="4:147" ht="15.75" customHeight="1">
      <c r="D451" s="19"/>
      <c r="E451" s="19"/>
      <c r="F451" s="19"/>
      <c r="G451" s="19"/>
      <c r="H451" s="19"/>
      <c r="I451" s="392"/>
      <c r="L451" s="19"/>
      <c r="M451" s="19"/>
      <c r="N451" s="19"/>
      <c r="O451" s="19"/>
      <c r="P451" s="19"/>
      <c r="Q451" s="392"/>
      <c r="R451" s="19"/>
      <c r="S451" s="19"/>
      <c r="T451" s="19"/>
      <c r="U451" s="19"/>
      <c r="V451" s="19"/>
      <c r="W451" s="19"/>
      <c r="X451" s="19"/>
      <c r="Y451" s="392"/>
      <c r="Z451" s="19"/>
      <c r="AA451" s="19"/>
      <c r="AB451" s="19"/>
      <c r="AC451" s="19"/>
      <c r="AD451" s="19"/>
      <c r="AE451" s="19"/>
      <c r="AF451" s="19"/>
      <c r="AG451" s="392"/>
      <c r="AH451" s="19"/>
      <c r="AI451" s="19"/>
      <c r="AJ451" s="19"/>
      <c r="AK451" s="19"/>
      <c r="AL451" s="19"/>
      <c r="AM451" s="19"/>
      <c r="AN451" s="19"/>
      <c r="AO451" s="392"/>
      <c r="AP451" s="19"/>
      <c r="AQ451" s="19"/>
      <c r="AR451" s="19"/>
      <c r="AS451" s="19"/>
      <c r="AT451" s="19"/>
      <c r="AU451" s="19"/>
      <c r="AV451" s="19"/>
      <c r="AW451" s="392"/>
      <c r="AX451" s="19"/>
      <c r="AY451" s="19"/>
      <c r="AZ451" s="19"/>
      <c r="BA451" s="19"/>
      <c r="BB451" s="19"/>
      <c r="BC451" s="19"/>
      <c r="BD451" s="19"/>
      <c r="BE451" s="392"/>
      <c r="BF451" s="19"/>
      <c r="BG451" s="19"/>
      <c r="BH451" s="19"/>
      <c r="BI451" s="19"/>
      <c r="BJ451" s="19"/>
      <c r="BK451" s="19"/>
      <c r="BL451" s="19"/>
      <c r="BM451" s="392"/>
      <c r="BN451" s="19"/>
      <c r="BO451" s="19"/>
      <c r="BP451" s="19"/>
      <c r="BQ451" s="19"/>
      <c r="BR451" s="19"/>
      <c r="BS451" s="19"/>
      <c r="BT451" s="19"/>
      <c r="BU451" s="392"/>
      <c r="BV451" s="19"/>
      <c r="BW451" s="19"/>
      <c r="BX451" s="19"/>
      <c r="BY451" s="19"/>
      <c r="BZ451" s="19"/>
      <c r="CA451" s="19"/>
      <c r="CB451" s="19"/>
      <c r="CC451" s="392"/>
      <c r="CD451" s="19"/>
      <c r="CE451" s="19"/>
      <c r="CF451" s="19"/>
      <c r="CG451" s="19"/>
      <c r="CH451" s="19"/>
      <c r="CI451" s="19"/>
      <c r="CJ451" s="19"/>
      <c r="CK451" s="392"/>
      <c r="CL451" s="19"/>
      <c r="CM451" s="19"/>
      <c r="CN451" s="19"/>
      <c r="CO451" s="19"/>
      <c r="CP451" s="19"/>
      <c r="CQ451" s="19"/>
      <c r="CR451" s="19"/>
      <c r="CS451" s="392"/>
      <c r="CT451" s="19"/>
      <c r="CU451" s="19"/>
      <c r="CV451" s="19"/>
      <c r="CW451" s="19"/>
      <c r="CX451" s="19"/>
      <c r="CY451" s="19"/>
      <c r="CZ451" s="19"/>
      <c r="DA451" s="392"/>
      <c r="DB451" s="19"/>
      <c r="DC451" s="19"/>
      <c r="DD451" s="19"/>
      <c r="DE451" s="19"/>
      <c r="DF451" s="19"/>
      <c r="DG451" s="19"/>
      <c r="DH451" s="19"/>
      <c r="DI451" s="392"/>
      <c r="DJ451" s="19"/>
      <c r="DK451" s="19"/>
      <c r="DL451" s="19"/>
      <c r="DM451" s="19"/>
      <c r="DN451" s="19"/>
      <c r="DO451" s="19"/>
      <c r="DP451" s="19"/>
      <c r="DQ451" s="392"/>
      <c r="DR451" s="19"/>
      <c r="DS451" s="19"/>
      <c r="DT451" s="19"/>
      <c r="DU451" s="19"/>
      <c r="DV451" s="19"/>
      <c r="DW451" s="19"/>
      <c r="DX451" s="19"/>
      <c r="DY451" s="392"/>
      <c r="DZ451" s="19"/>
      <c r="EA451" s="19"/>
      <c r="EB451" s="194"/>
      <c r="EC451" s="194"/>
      <c r="ED451" s="194"/>
      <c r="EE451" s="194"/>
      <c r="EF451" s="194"/>
      <c r="EG451" s="391"/>
      <c r="EH451" s="19"/>
      <c r="EI451" s="19"/>
      <c r="EJ451" s="19"/>
      <c r="EK451" s="19"/>
      <c r="EL451" s="19"/>
      <c r="EM451" s="19"/>
      <c r="EN451" s="19"/>
      <c r="EO451" s="392"/>
      <c r="EP451" s="19"/>
      <c r="EQ451" s="19"/>
    </row>
    <row r="452" spans="4:147" ht="15.75" customHeight="1">
      <c r="D452" s="19"/>
      <c r="E452" s="19"/>
      <c r="F452" s="19"/>
      <c r="G452" s="19"/>
      <c r="H452" s="19"/>
      <c r="I452" s="392"/>
      <c r="L452" s="19"/>
      <c r="M452" s="19"/>
      <c r="N452" s="19"/>
      <c r="O452" s="19"/>
      <c r="P452" s="19"/>
      <c r="Q452" s="392"/>
      <c r="R452" s="19"/>
      <c r="S452" s="19"/>
      <c r="T452" s="19"/>
      <c r="U452" s="19"/>
      <c r="V452" s="19"/>
      <c r="W452" s="19"/>
      <c r="X452" s="19"/>
      <c r="Y452" s="392"/>
      <c r="Z452" s="19"/>
      <c r="AA452" s="19"/>
      <c r="AB452" s="19"/>
      <c r="AC452" s="19"/>
      <c r="AD452" s="19"/>
      <c r="AE452" s="19"/>
      <c r="AF452" s="19"/>
      <c r="AG452" s="392"/>
      <c r="AH452" s="19"/>
      <c r="AI452" s="19"/>
      <c r="AJ452" s="19"/>
      <c r="AK452" s="19"/>
      <c r="AL452" s="19"/>
      <c r="AM452" s="19"/>
      <c r="AN452" s="19"/>
      <c r="AO452" s="392"/>
      <c r="AP452" s="19"/>
      <c r="AQ452" s="19"/>
      <c r="AR452" s="19"/>
      <c r="AS452" s="19"/>
      <c r="AT452" s="19"/>
      <c r="AU452" s="19"/>
      <c r="AV452" s="19"/>
      <c r="AW452" s="392"/>
      <c r="AX452" s="19"/>
      <c r="AY452" s="19"/>
      <c r="AZ452" s="19"/>
      <c r="BA452" s="19"/>
      <c r="BB452" s="19"/>
      <c r="BC452" s="19"/>
      <c r="BD452" s="19"/>
      <c r="BE452" s="392"/>
      <c r="BF452" s="19"/>
      <c r="BG452" s="19"/>
      <c r="BH452" s="19"/>
      <c r="BI452" s="19"/>
      <c r="BJ452" s="19"/>
      <c r="BK452" s="19"/>
      <c r="BL452" s="19"/>
      <c r="BM452" s="392"/>
      <c r="BN452" s="19"/>
      <c r="BO452" s="19"/>
      <c r="BP452" s="19"/>
      <c r="BQ452" s="19"/>
      <c r="BR452" s="19"/>
      <c r="BS452" s="19"/>
      <c r="BT452" s="19"/>
      <c r="BU452" s="392"/>
      <c r="BV452" s="19"/>
      <c r="BW452" s="19"/>
      <c r="BX452" s="19"/>
      <c r="BY452" s="19"/>
      <c r="BZ452" s="19"/>
      <c r="CA452" s="19"/>
      <c r="CB452" s="19"/>
      <c r="CC452" s="392"/>
      <c r="CD452" s="19"/>
      <c r="CE452" s="19"/>
      <c r="CF452" s="19"/>
      <c r="CG452" s="19"/>
      <c r="CH452" s="19"/>
      <c r="CI452" s="19"/>
      <c r="CJ452" s="19"/>
      <c r="CK452" s="392"/>
      <c r="CL452" s="19"/>
      <c r="CM452" s="19"/>
      <c r="CN452" s="19"/>
      <c r="CO452" s="19"/>
      <c r="CP452" s="19"/>
      <c r="CQ452" s="19"/>
      <c r="CR452" s="19"/>
      <c r="CS452" s="392"/>
      <c r="CT452" s="19"/>
      <c r="CU452" s="19"/>
      <c r="CV452" s="19"/>
      <c r="CW452" s="19"/>
      <c r="CX452" s="19"/>
      <c r="CY452" s="19"/>
      <c r="CZ452" s="19"/>
      <c r="DA452" s="392"/>
      <c r="DB452" s="19"/>
      <c r="DC452" s="19"/>
      <c r="DD452" s="19"/>
      <c r="DE452" s="19"/>
      <c r="DF452" s="19"/>
      <c r="DG452" s="19"/>
      <c r="DH452" s="19"/>
      <c r="DI452" s="392"/>
      <c r="DJ452" s="19"/>
      <c r="DK452" s="19"/>
      <c r="DL452" s="19"/>
      <c r="DM452" s="19"/>
      <c r="DN452" s="19"/>
      <c r="DO452" s="19"/>
      <c r="DP452" s="19"/>
      <c r="DQ452" s="392"/>
      <c r="DR452" s="19"/>
      <c r="DS452" s="19"/>
      <c r="DT452" s="19"/>
      <c r="DU452" s="19"/>
      <c r="DV452" s="19"/>
      <c r="DW452" s="19"/>
      <c r="DX452" s="19"/>
      <c r="DY452" s="392"/>
      <c r="DZ452" s="19"/>
      <c r="EA452" s="19"/>
      <c r="EB452" s="194"/>
      <c r="EC452" s="194"/>
      <c r="ED452" s="194"/>
      <c r="EE452" s="194"/>
      <c r="EF452" s="194"/>
      <c r="EG452" s="391"/>
      <c r="EH452" s="19"/>
      <c r="EI452" s="19"/>
      <c r="EJ452" s="19"/>
      <c r="EK452" s="19"/>
      <c r="EL452" s="19"/>
      <c r="EM452" s="19"/>
      <c r="EN452" s="19"/>
      <c r="EO452" s="392"/>
      <c r="EP452" s="19"/>
      <c r="EQ452" s="19"/>
    </row>
    <row r="453" spans="4:147" ht="15.75" customHeight="1">
      <c r="D453" s="19"/>
      <c r="E453" s="19"/>
      <c r="F453" s="19"/>
      <c r="G453" s="19"/>
      <c r="H453" s="19"/>
      <c r="I453" s="392"/>
      <c r="L453" s="19"/>
      <c r="M453" s="19"/>
      <c r="N453" s="19"/>
      <c r="O453" s="19"/>
      <c r="P453" s="19"/>
      <c r="Q453" s="392"/>
      <c r="R453" s="19"/>
      <c r="S453" s="19"/>
      <c r="T453" s="19"/>
      <c r="U453" s="19"/>
      <c r="V453" s="19"/>
      <c r="W453" s="19"/>
      <c r="X453" s="19"/>
      <c r="Y453" s="392"/>
      <c r="Z453" s="19"/>
      <c r="AA453" s="19"/>
      <c r="AB453" s="19"/>
      <c r="AC453" s="19"/>
      <c r="AD453" s="19"/>
      <c r="AE453" s="19"/>
      <c r="AF453" s="19"/>
      <c r="AG453" s="392"/>
      <c r="AH453" s="19"/>
      <c r="AI453" s="19"/>
      <c r="AJ453" s="19"/>
      <c r="AK453" s="19"/>
      <c r="AL453" s="19"/>
      <c r="AM453" s="19"/>
      <c r="AN453" s="19"/>
      <c r="AO453" s="392"/>
      <c r="AP453" s="19"/>
      <c r="AQ453" s="19"/>
      <c r="AR453" s="19"/>
      <c r="AS453" s="19"/>
      <c r="AT453" s="19"/>
      <c r="AU453" s="19"/>
      <c r="AV453" s="19"/>
      <c r="AW453" s="392"/>
      <c r="AX453" s="19"/>
      <c r="AY453" s="19"/>
      <c r="AZ453" s="19"/>
      <c r="BA453" s="19"/>
      <c r="BB453" s="19"/>
      <c r="BC453" s="19"/>
      <c r="BD453" s="19"/>
      <c r="BE453" s="392"/>
      <c r="BF453" s="19"/>
      <c r="BG453" s="19"/>
      <c r="BH453" s="19"/>
      <c r="BI453" s="19"/>
      <c r="BJ453" s="19"/>
      <c r="BK453" s="19"/>
      <c r="BL453" s="19"/>
      <c r="BM453" s="392"/>
      <c r="BN453" s="19"/>
      <c r="BO453" s="19"/>
      <c r="BP453" s="19"/>
      <c r="BQ453" s="19"/>
      <c r="BR453" s="19"/>
      <c r="BS453" s="19"/>
      <c r="BT453" s="19"/>
      <c r="BU453" s="392"/>
      <c r="BV453" s="19"/>
      <c r="BW453" s="19"/>
      <c r="BX453" s="19"/>
      <c r="BY453" s="19"/>
      <c r="BZ453" s="19"/>
      <c r="CA453" s="19"/>
      <c r="CB453" s="19"/>
      <c r="CC453" s="392"/>
      <c r="CD453" s="19"/>
      <c r="CE453" s="19"/>
      <c r="CF453" s="19"/>
      <c r="CG453" s="19"/>
      <c r="CH453" s="19"/>
      <c r="CI453" s="19"/>
      <c r="CJ453" s="19"/>
      <c r="CK453" s="392"/>
      <c r="CL453" s="19"/>
      <c r="CM453" s="19"/>
      <c r="CN453" s="19"/>
      <c r="CO453" s="19"/>
      <c r="CP453" s="19"/>
      <c r="CQ453" s="19"/>
      <c r="CR453" s="19"/>
      <c r="CS453" s="392"/>
      <c r="CT453" s="19"/>
      <c r="CU453" s="19"/>
      <c r="CV453" s="19"/>
      <c r="CW453" s="19"/>
      <c r="CX453" s="19"/>
      <c r="CY453" s="19"/>
      <c r="CZ453" s="19"/>
      <c r="DA453" s="392"/>
      <c r="DB453" s="19"/>
      <c r="DC453" s="19"/>
      <c r="DD453" s="19"/>
      <c r="DE453" s="19"/>
      <c r="DF453" s="19"/>
      <c r="DG453" s="19"/>
      <c r="DH453" s="19"/>
      <c r="DI453" s="392"/>
      <c r="DJ453" s="19"/>
      <c r="DK453" s="19"/>
      <c r="DL453" s="19"/>
      <c r="DM453" s="19"/>
      <c r="DN453" s="19"/>
      <c r="DO453" s="19"/>
      <c r="DP453" s="19"/>
      <c r="DQ453" s="392"/>
      <c r="DR453" s="19"/>
      <c r="DS453" s="19"/>
      <c r="DT453" s="19"/>
      <c r="DU453" s="19"/>
      <c r="DV453" s="19"/>
      <c r="DW453" s="19"/>
      <c r="DX453" s="19"/>
      <c r="DY453" s="392"/>
      <c r="DZ453" s="19"/>
      <c r="EA453" s="19"/>
      <c r="EB453" s="194"/>
      <c r="EC453" s="194"/>
      <c r="ED453" s="194"/>
      <c r="EE453" s="194"/>
      <c r="EF453" s="194"/>
      <c r="EG453" s="391"/>
      <c r="EH453" s="19"/>
      <c r="EI453" s="19"/>
      <c r="EJ453" s="19"/>
      <c r="EK453" s="19"/>
      <c r="EL453" s="19"/>
      <c r="EM453" s="19"/>
      <c r="EN453" s="19"/>
      <c r="EO453" s="392"/>
      <c r="EP453" s="19"/>
      <c r="EQ453" s="19"/>
    </row>
    <row r="454" spans="4:147" ht="15.75" customHeight="1">
      <c r="D454" s="19"/>
      <c r="E454" s="19"/>
      <c r="F454" s="19"/>
      <c r="G454" s="19"/>
      <c r="H454" s="19"/>
      <c r="I454" s="392"/>
      <c r="L454" s="19"/>
      <c r="M454" s="19"/>
      <c r="N454" s="19"/>
      <c r="O454" s="19"/>
      <c r="P454" s="19"/>
      <c r="Q454" s="392"/>
      <c r="R454" s="19"/>
      <c r="S454" s="19"/>
      <c r="T454" s="19"/>
      <c r="U454" s="19"/>
      <c r="V454" s="19"/>
      <c r="W454" s="19"/>
      <c r="X454" s="19"/>
      <c r="Y454" s="392"/>
      <c r="Z454" s="19"/>
      <c r="AA454" s="19"/>
      <c r="AB454" s="19"/>
      <c r="AC454" s="19"/>
      <c r="AD454" s="19"/>
      <c r="AE454" s="19"/>
      <c r="AF454" s="19"/>
      <c r="AG454" s="392"/>
      <c r="AH454" s="19"/>
      <c r="AI454" s="19"/>
      <c r="AJ454" s="19"/>
      <c r="AK454" s="19"/>
      <c r="AL454" s="19"/>
      <c r="AM454" s="19"/>
      <c r="AN454" s="19"/>
      <c r="AO454" s="392"/>
      <c r="AP454" s="19"/>
      <c r="AQ454" s="19"/>
      <c r="AR454" s="19"/>
      <c r="AS454" s="19"/>
      <c r="AT454" s="19"/>
      <c r="AU454" s="19"/>
      <c r="AV454" s="19"/>
      <c r="AW454" s="392"/>
      <c r="AX454" s="19"/>
      <c r="AY454" s="19"/>
      <c r="AZ454" s="19"/>
      <c r="BA454" s="19"/>
      <c r="BB454" s="19"/>
      <c r="BC454" s="19"/>
      <c r="BD454" s="19"/>
      <c r="BE454" s="392"/>
      <c r="BF454" s="19"/>
      <c r="BG454" s="19"/>
      <c r="BH454" s="19"/>
      <c r="BI454" s="19"/>
      <c r="BJ454" s="19"/>
      <c r="BK454" s="19"/>
      <c r="BL454" s="19"/>
      <c r="BM454" s="392"/>
      <c r="BN454" s="19"/>
      <c r="BO454" s="19"/>
      <c r="BP454" s="19"/>
      <c r="BQ454" s="19"/>
      <c r="BR454" s="19"/>
      <c r="BS454" s="19"/>
      <c r="BT454" s="19"/>
      <c r="BU454" s="392"/>
      <c r="BV454" s="19"/>
      <c r="BW454" s="19"/>
      <c r="BX454" s="19"/>
      <c r="BY454" s="19"/>
      <c r="BZ454" s="19"/>
      <c r="CA454" s="19"/>
      <c r="CB454" s="19"/>
      <c r="CC454" s="392"/>
      <c r="CD454" s="19"/>
      <c r="CE454" s="19"/>
      <c r="CF454" s="19"/>
      <c r="CG454" s="19"/>
      <c r="CH454" s="19"/>
      <c r="CI454" s="19"/>
      <c r="CJ454" s="19"/>
      <c r="CK454" s="392"/>
      <c r="CL454" s="19"/>
      <c r="CM454" s="19"/>
      <c r="CN454" s="19"/>
      <c r="CO454" s="19"/>
      <c r="CP454" s="19"/>
      <c r="CQ454" s="19"/>
      <c r="CR454" s="19"/>
      <c r="CS454" s="392"/>
      <c r="CT454" s="19"/>
      <c r="CU454" s="19"/>
      <c r="CV454" s="19"/>
      <c r="CW454" s="19"/>
      <c r="CX454" s="19"/>
      <c r="CY454" s="19"/>
      <c r="CZ454" s="19"/>
      <c r="DA454" s="392"/>
      <c r="DB454" s="19"/>
      <c r="DC454" s="19"/>
      <c r="DD454" s="19"/>
      <c r="DE454" s="19"/>
      <c r="DF454" s="19"/>
      <c r="DG454" s="19"/>
      <c r="DH454" s="19"/>
      <c r="DI454" s="392"/>
      <c r="DJ454" s="19"/>
      <c r="DK454" s="19"/>
      <c r="DL454" s="19"/>
      <c r="DM454" s="19"/>
      <c r="DN454" s="19"/>
      <c r="DO454" s="19"/>
      <c r="DP454" s="19"/>
      <c r="DQ454" s="392"/>
      <c r="DR454" s="19"/>
      <c r="DS454" s="19"/>
      <c r="DT454" s="19"/>
      <c r="DU454" s="19"/>
      <c r="DV454" s="19"/>
      <c r="DW454" s="19"/>
      <c r="DX454" s="19"/>
      <c r="DY454" s="392"/>
      <c r="DZ454" s="19"/>
      <c r="EA454" s="19"/>
      <c r="EB454" s="194"/>
      <c r="EC454" s="194"/>
      <c r="ED454" s="194"/>
      <c r="EE454" s="194"/>
      <c r="EF454" s="194"/>
      <c r="EG454" s="391"/>
      <c r="EH454" s="19"/>
      <c r="EI454" s="19"/>
      <c r="EJ454" s="19"/>
      <c r="EK454" s="19"/>
      <c r="EL454" s="19"/>
      <c r="EM454" s="19"/>
      <c r="EN454" s="19"/>
      <c r="EO454" s="392"/>
      <c r="EP454" s="19"/>
      <c r="EQ454" s="19"/>
    </row>
    <row r="455" spans="4:147" ht="15.75" customHeight="1">
      <c r="D455" s="19"/>
      <c r="E455" s="19"/>
      <c r="F455" s="19"/>
      <c r="G455" s="19"/>
      <c r="H455" s="19"/>
      <c r="I455" s="392"/>
      <c r="L455" s="19"/>
      <c r="M455" s="19"/>
      <c r="N455" s="19"/>
      <c r="O455" s="19"/>
      <c r="P455" s="19"/>
      <c r="Q455" s="392"/>
      <c r="R455" s="19"/>
      <c r="S455" s="19"/>
      <c r="T455" s="19"/>
      <c r="U455" s="19"/>
      <c r="V455" s="19"/>
      <c r="W455" s="19"/>
      <c r="X455" s="19"/>
      <c r="Y455" s="392"/>
      <c r="Z455" s="19"/>
      <c r="AA455" s="19"/>
      <c r="AB455" s="19"/>
      <c r="AC455" s="19"/>
      <c r="AD455" s="19"/>
      <c r="AE455" s="19"/>
      <c r="AF455" s="19"/>
      <c r="AG455" s="392"/>
      <c r="AH455" s="19"/>
      <c r="AI455" s="19"/>
      <c r="AJ455" s="19"/>
      <c r="AK455" s="19"/>
      <c r="AL455" s="19"/>
      <c r="AM455" s="19"/>
      <c r="AN455" s="19"/>
      <c r="AO455" s="392"/>
      <c r="AP455" s="19"/>
      <c r="AQ455" s="19"/>
      <c r="AR455" s="19"/>
      <c r="AS455" s="19"/>
      <c r="AT455" s="19"/>
      <c r="AU455" s="19"/>
      <c r="AV455" s="19"/>
      <c r="AW455" s="392"/>
      <c r="AX455" s="19"/>
      <c r="AY455" s="19"/>
      <c r="AZ455" s="19"/>
      <c r="BA455" s="19"/>
      <c r="BB455" s="19"/>
      <c r="BC455" s="19"/>
      <c r="BD455" s="19"/>
      <c r="BE455" s="392"/>
      <c r="BF455" s="19"/>
      <c r="BG455" s="19"/>
      <c r="BH455" s="19"/>
      <c r="BI455" s="19"/>
      <c r="BJ455" s="19"/>
      <c r="BK455" s="19"/>
      <c r="BL455" s="19"/>
      <c r="BM455" s="392"/>
      <c r="BN455" s="19"/>
      <c r="BO455" s="19"/>
      <c r="BP455" s="19"/>
      <c r="BQ455" s="19"/>
      <c r="BR455" s="19"/>
      <c r="BS455" s="19"/>
      <c r="BT455" s="19"/>
      <c r="BU455" s="392"/>
      <c r="BV455" s="19"/>
      <c r="BW455" s="19"/>
      <c r="BX455" s="19"/>
      <c r="BY455" s="19"/>
      <c r="BZ455" s="19"/>
      <c r="CA455" s="19"/>
      <c r="CB455" s="19"/>
      <c r="CC455" s="392"/>
      <c r="CD455" s="19"/>
      <c r="CE455" s="19"/>
      <c r="CF455" s="19"/>
      <c r="CG455" s="19"/>
      <c r="CH455" s="19"/>
      <c r="CI455" s="19"/>
      <c r="CJ455" s="19"/>
      <c r="CK455" s="392"/>
      <c r="CL455" s="19"/>
      <c r="CM455" s="19"/>
      <c r="CN455" s="19"/>
      <c r="CO455" s="19"/>
      <c r="CP455" s="19"/>
      <c r="CQ455" s="19"/>
      <c r="CR455" s="19"/>
      <c r="CS455" s="392"/>
      <c r="CT455" s="19"/>
      <c r="CU455" s="19"/>
      <c r="CV455" s="19"/>
      <c r="CW455" s="19"/>
      <c r="CX455" s="19"/>
      <c r="CY455" s="19"/>
      <c r="CZ455" s="19"/>
      <c r="DA455" s="392"/>
      <c r="DB455" s="19"/>
      <c r="DC455" s="19"/>
      <c r="DD455" s="19"/>
      <c r="DE455" s="19"/>
      <c r="DF455" s="19"/>
      <c r="DG455" s="19"/>
      <c r="DH455" s="19"/>
      <c r="DI455" s="392"/>
      <c r="DJ455" s="19"/>
      <c r="DK455" s="19"/>
      <c r="DL455" s="19"/>
      <c r="DM455" s="19"/>
      <c r="DN455" s="19"/>
      <c r="DO455" s="19"/>
      <c r="DP455" s="19"/>
      <c r="DQ455" s="392"/>
      <c r="DR455" s="19"/>
      <c r="DS455" s="19"/>
      <c r="DT455" s="19"/>
      <c r="DU455" s="19"/>
      <c r="DV455" s="19"/>
      <c r="DW455" s="19"/>
      <c r="DX455" s="19"/>
      <c r="DY455" s="392"/>
      <c r="DZ455" s="19"/>
      <c r="EA455" s="19"/>
      <c r="EB455" s="194"/>
      <c r="EC455" s="194"/>
      <c r="ED455" s="194"/>
      <c r="EE455" s="194"/>
      <c r="EF455" s="194"/>
      <c r="EG455" s="391"/>
      <c r="EH455" s="19"/>
      <c r="EI455" s="19"/>
      <c r="EJ455" s="19"/>
      <c r="EK455" s="19"/>
      <c r="EL455" s="19"/>
      <c r="EM455" s="19"/>
      <c r="EN455" s="19"/>
      <c r="EO455" s="392"/>
      <c r="EP455" s="19"/>
      <c r="EQ455" s="19"/>
    </row>
    <row r="456" spans="4:147" ht="15.75" customHeight="1">
      <c r="D456" s="19"/>
      <c r="E456" s="19"/>
      <c r="F456" s="19"/>
      <c r="G456" s="19"/>
      <c r="H456" s="19"/>
      <c r="I456" s="392"/>
      <c r="L456" s="19"/>
      <c r="M456" s="19"/>
      <c r="N456" s="19"/>
      <c r="O456" s="19"/>
      <c r="P456" s="19"/>
      <c r="Q456" s="392"/>
      <c r="R456" s="19"/>
      <c r="S456" s="19"/>
      <c r="T456" s="19"/>
      <c r="U456" s="19"/>
      <c r="V456" s="19"/>
      <c r="W456" s="19"/>
      <c r="X456" s="19"/>
      <c r="Y456" s="392"/>
      <c r="Z456" s="19"/>
      <c r="AA456" s="19"/>
      <c r="AB456" s="19"/>
      <c r="AC456" s="19"/>
      <c r="AD456" s="19"/>
      <c r="AE456" s="19"/>
      <c r="AF456" s="19"/>
      <c r="AG456" s="392"/>
      <c r="AH456" s="19"/>
      <c r="AI456" s="19"/>
      <c r="AJ456" s="19"/>
      <c r="AK456" s="19"/>
      <c r="AL456" s="19"/>
      <c r="AM456" s="19"/>
      <c r="AN456" s="19"/>
      <c r="AO456" s="392"/>
      <c r="AP456" s="19"/>
      <c r="AQ456" s="19"/>
      <c r="AR456" s="19"/>
      <c r="AS456" s="19"/>
      <c r="AT456" s="19"/>
      <c r="AU456" s="19"/>
      <c r="AV456" s="19"/>
      <c r="AW456" s="392"/>
      <c r="AX456" s="19"/>
      <c r="AY456" s="19"/>
      <c r="AZ456" s="19"/>
      <c r="BA456" s="19"/>
      <c r="BB456" s="19"/>
      <c r="BC456" s="19"/>
      <c r="BD456" s="19"/>
      <c r="BE456" s="392"/>
      <c r="BF456" s="19"/>
      <c r="BG456" s="19"/>
      <c r="BH456" s="19"/>
      <c r="BI456" s="19"/>
      <c r="BJ456" s="19"/>
      <c r="BK456" s="19"/>
      <c r="BL456" s="19"/>
      <c r="BM456" s="392"/>
      <c r="BN456" s="19"/>
      <c r="BO456" s="19"/>
      <c r="BP456" s="19"/>
      <c r="BQ456" s="19"/>
      <c r="BR456" s="19"/>
      <c r="BS456" s="19"/>
      <c r="BT456" s="19"/>
      <c r="BU456" s="392"/>
      <c r="BV456" s="19"/>
      <c r="BW456" s="19"/>
      <c r="BX456" s="19"/>
      <c r="BY456" s="19"/>
      <c r="BZ456" s="19"/>
      <c r="CA456" s="19"/>
      <c r="CB456" s="19"/>
      <c r="CC456" s="392"/>
      <c r="CD456" s="19"/>
      <c r="CE456" s="19"/>
      <c r="CF456" s="19"/>
      <c r="CG456" s="19"/>
      <c r="CH456" s="19"/>
      <c r="CI456" s="19"/>
      <c r="CJ456" s="19"/>
      <c r="CK456" s="392"/>
      <c r="CL456" s="19"/>
      <c r="CM456" s="19"/>
      <c r="CN456" s="19"/>
      <c r="CO456" s="19"/>
      <c r="CP456" s="19"/>
      <c r="CQ456" s="19"/>
      <c r="CR456" s="19"/>
      <c r="CS456" s="392"/>
      <c r="CT456" s="19"/>
      <c r="CU456" s="19"/>
      <c r="CV456" s="19"/>
      <c r="CW456" s="19"/>
      <c r="CX456" s="19"/>
      <c r="CY456" s="19"/>
      <c r="CZ456" s="19"/>
      <c r="DA456" s="392"/>
      <c r="DB456" s="19"/>
      <c r="DC456" s="19"/>
      <c r="DD456" s="19"/>
      <c r="DE456" s="19"/>
      <c r="DF456" s="19"/>
      <c r="DG456" s="19"/>
      <c r="DH456" s="19"/>
      <c r="DI456" s="392"/>
      <c r="DJ456" s="19"/>
      <c r="DK456" s="19"/>
      <c r="DL456" s="19"/>
      <c r="DM456" s="19"/>
      <c r="DN456" s="19"/>
      <c r="DO456" s="19"/>
      <c r="DP456" s="19"/>
      <c r="DQ456" s="392"/>
      <c r="DR456" s="19"/>
      <c r="DS456" s="19"/>
      <c r="DT456" s="19"/>
      <c r="DU456" s="19"/>
      <c r="DV456" s="19"/>
      <c r="DW456" s="19"/>
      <c r="DX456" s="19"/>
      <c r="DY456" s="392"/>
      <c r="DZ456" s="19"/>
      <c r="EA456" s="19"/>
      <c r="EB456" s="194"/>
      <c r="EC456" s="194"/>
      <c r="ED456" s="194"/>
      <c r="EE456" s="194"/>
      <c r="EF456" s="194"/>
      <c r="EG456" s="391"/>
      <c r="EH456" s="19"/>
      <c r="EI456" s="19"/>
      <c r="EJ456" s="19"/>
      <c r="EK456" s="19"/>
      <c r="EL456" s="19"/>
      <c r="EM456" s="19"/>
      <c r="EN456" s="19"/>
      <c r="EO456" s="392"/>
      <c r="EP456" s="19"/>
      <c r="EQ456" s="19"/>
    </row>
    <row r="457" spans="4:147" ht="15.75" customHeight="1">
      <c r="D457" s="19"/>
      <c r="E457" s="19"/>
      <c r="F457" s="19"/>
      <c r="G457" s="19"/>
      <c r="H457" s="19"/>
      <c r="I457" s="392"/>
      <c r="L457" s="19"/>
      <c r="M457" s="19"/>
      <c r="N457" s="19"/>
      <c r="O457" s="19"/>
      <c r="P457" s="19"/>
      <c r="Q457" s="392"/>
      <c r="R457" s="19"/>
      <c r="S457" s="19"/>
      <c r="T457" s="19"/>
      <c r="U457" s="19"/>
      <c r="V457" s="19"/>
      <c r="W457" s="19"/>
      <c r="X457" s="19"/>
      <c r="Y457" s="392"/>
      <c r="Z457" s="19"/>
      <c r="AA457" s="19"/>
      <c r="AB457" s="19"/>
      <c r="AC457" s="19"/>
      <c r="AD457" s="19"/>
      <c r="AE457" s="19"/>
      <c r="AF457" s="19"/>
      <c r="AG457" s="392"/>
      <c r="AH457" s="19"/>
      <c r="AI457" s="19"/>
      <c r="AJ457" s="19"/>
      <c r="AK457" s="19"/>
      <c r="AL457" s="19"/>
      <c r="AM457" s="19"/>
      <c r="AN457" s="19"/>
      <c r="AO457" s="392"/>
      <c r="AP457" s="19"/>
      <c r="AQ457" s="19"/>
      <c r="AR457" s="19"/>
      <c r="AS457" s="19"/>
      <c r="AT457" s="19"/>
      <c r="AU457" s="19"/>
      <c r="AV457" s="19"/>
      <c r="AW457" s="392"/>
      <c r="AX457" s="19"/>
      <c r="AY457" s="19"/>
      <c r="AZ457" s="19"/>
      <c r="BA457" s="19"/>
      <c r="BB457" s="19"/>
      <c r="BC457" s="19"/>
      <c r="BD457" s="19"/>
      <c r="BE457" s="392"/>
      <c r="BF457" s="19"/>
      <c r="BG457" s="19"/>
      <c r="BH457" s="19"/>
      <c r="BI457" s="19"/>
      <c r="BJ457" s="19"/>
      <c r="BK457" s="19"/>
      <c r="BL457" s="19"/>
      <c r="BM457" s="392"/>
      <c r="BN457" s="19"/>
      <c r="BO457" s="19"/>
      <c r="BP457" s="19"/>
      <c r="BQ457" s="19"/>
      <c r="BR457" s="19"/>
      <c r="BS457" s="19"/>
      <c r="BT457" s="19"/>
      <c r="BU457" s="392"/>
      <c r="BV457" s="19"/>
      <c r="BW457" s="19"/>
      <c r="BX457" s="19"/>
      <c r="BY457" s="19"/>
      <c r="BZ457" s="19"/>
      <c r="CA457" s="19"/>
      <c r="CB457" s="19"/>
      <c r="CC457" s="392"/>
      <c r="CD457" s="19"/>
      <c r="CE457" s="19"/>
      <c r="CF457" s="19"/>
      <c r="CG457" s="19"/>
      <c r="CH457" s="19"/>
      <c r="CI457" s="19"/>
      <c r="CJ457" s="19"/>
      <c r="CK457" s="392"/>
      <c r="CL457" s="19"/>
      <c r="CM457" s="19"/>
      <c r="CN457" s="19"/>
      <c r="CO457" s="19"/>
      <c r="CP457" s="19"/>
      <c r="CQ457" s="19"/>
      <c r="CR457" s="19"/>
      <c r="CS457" s="392"/>
      <c r="CT457" s="19"/>
      <c r="CU457" s="19"/>
      <c r="CV457" s="19"/>
      <c r="CW457" s="19"/>
      <c r="CX457" s="19"/>
      <c r="CY457" s="19"/>
      <c r="CZ457" s="19"/>
      <c r="DA457" s="392"/>
      <c r="DB457" s="19"/>
      <c r="DC457" s="19"/>
      <c r="DD457" s="19"/>
      <c r="DE457" s="19"/>
      <c r="DF457" s="19"/>
      <c r="DG457" s="19"/>
      <c r="DH457" s="19"/>
      <c r="DI457" s="392"/>
      <c r="DJ457" s="19"/>
      <c r="DK457" s="19"/>
      <c r="DL457" s="19"/>
      <c r="DM457" s="19"/>
      <c r="DN457" s="19"/>
      <c r="DO457" s="19"/>
      <c r="DP457" s="19"/>
      <c r="DQ457" s="392"/>
      <c r="DR457" s="19"/>
      <c r="DS457" s="19"/>
      <c r="DT457" s="19"/>
      <c r="DU457" s="19"/>
      <c r="DV457" s="19"/>
      <c r="DW457" s="19"/>
      <c r="DX457" s="19"/>
      <c r="DY457" s="392"/>
      <c r="DZ457" s="19"/>
      <c r="EA457" s="19"/>
      <c r="EB457" s="194"/>
      <c r="EC457" s="194"/>
      <c r="ED457" s="194"/>
      <c r="EE457" s="194"/>
      <c r="EF457" s="194"/>
      <c r="EG457" s="391"/>
      <c r="EH457" s="19"/>
      <c r="EI457" s="19"/>
      <c r="EJ457" s="19"/>
      <c r="EK457" s="19"/>
      <c r="EL457" s="19"/>
      <c r="EM457" s="19"/>
      <c r="EN457" s="19"/>
      <c r="EO457" s="392"/>
      <c r="EP457" s="19"/>
      <c r="EQ457" s="19"/>
    </row>
    <row r="458" spans="4:147" ht="15.75" customHeight="1">
      <c r="D458" s="19"/>
      <c r="E458" s="19"/>
      <c r="F458" s="19"/>
      <c r="G458" s="19"/>
      <c r="H458" s="19"/>
      <c r="I458" s="392"/>
      <c r="L458" s="19"/>
      <c r="M458" s="19"/>
      <c r="N458" s="19"/>
      <c r="O458" s="19"/>
      <c r="P458" s="19"/>
      <c r="Q458" s="392"/>
      <c r="R458" s="19"/>
      <c r="S458" s="19"/>
      <c r="T458" s="19"/>
      <c r="U458" s="19"/>
      <c r="V458" s="19"/>
      <c r="W458" s="19"/>
      <c r="X458" s="19"/>
      <c r="Y458" s="392"/>
      <c r="Z458" s="19"/>
      <c r="AA458" s="19"/>
      <c r="AB458" s="19"/>
      <c r="AC458" s="19"/>
      <c r="AD458" s="19"/>
      <c r="AE458" s="19"/>
      <c r="AF458" s="19"/>
      <c r="AG458" s="392"/>
      <c r="AH458" s="19"/>
      <c r="AI458" s="19"/>
      <c r="AJ458" s="19"/>
      <c r="AK458" s="19"/>
      <c r="AL458" s="19"/>
      <c r="AM458" s="19"/>
      <c r="AN458" s="19"/>
      <c r="AO458" s="392"/>
      <c r="AP458" s="19"/>
      <c r="AQ458" s="19"/>
      <c r="AR458" s="19"/>
      <c r="AS458" s="19"/>
      <c r="AT458" s="19"/>
      <c r="AU458" s="19"/>
      <c r="AV458" s="19"/>
      <c r="AW458" s="392"/>
      <c r="AX458" s="19"/>
      <c r="AY458" s="19"/>
      <c r="AZ458" s="19"/>
      <c r="BA458" s="19"/>
      <c r="BB458" s="19"/>
      <c r="BC458" s="19"/>
      <c r="BD458" s="19"/>
      <c r="BE458" s="392"/>
      <c r="BF458" s="19"/>
      <c r="BG458" s="19"/>
      <c r="BH458" s="19"/>
      <c r="BI458" s="19"/>
      <c r="BJ458" s="19"/>
      <c r="BK458" s="19"/>
      <c r="BL458" s="19"/>
      <c r="BM458" s="392"/>
      <c r="BN458" s="19"/>
      <c r="BO458" s="19"/>
      <c r="BP458" s="19"/>
      <c r="BQ458" s="19"/>
      <c r="BR458" s="19"/>
      <c r="BS458" s="19"/>
      <c r="BT458" s="19"/>
      <c r="BU458" s="392"/>
      <c r="BV458" s="19"/>
      <c r="BW458" s="19"/>
      <c r="BX458" s="19"/>
      <c r="BY458" s="19"/>
      <c r="BZ458" s="19"/>
      <c r="CA458" s="19"/>
      <c r="CB458" s="19"/>
      <c r="CC458" s="392"/>
      <c r="CD458" s="19"/>
      <c r="CE458" s="19"/>
      <c r="CF458" s="19"/>
      <c r="CG458" s="19"/>
      <c r="CH458" s="19"/>
      <c r="CI458" s="19"/>
      <c r="CJ458" s="19"/>
      <c r="CK458" s="392"/>
      <c r="CL458" s="19"/>
      <c r="CM458" s="19"/>
      <c r="CN458" s="19"/>
      <c r="CO458" s="19"/>
      <c r="CP458" s="19"/>
      <c r="CQ458" s="19"/>
      <c r="CR458" s="19"/>
      <c r="CS458" s="392"/>
      <c r="CT458" s="19"/>
      <c r="CU458" s="19"/>
      <c r="CV458" s="19"/>
      <c r="CW458" s="19"/>
      <c r="CX458" s="19"/>
      <c r="CY458" s="19"/>
      <c r="CZ458" s="19"/>
      <c r="DA458" s="392"/>
      <c r="DB458" s="19"/>
      <c r="DC458" s="19"/>
      <c r="DD458" s="19"/>
      <c r="DE458" s="19"/>
      <c r="DF458" s="19"/>
      <c r="DG458" s="19"/>
      <c r="DH458" s="19"/>
      <c r="DI458" s="392"/>
      <c r="DJ458" s="19"/>
      <c r="DK458" s="19"/>
      <c r="DL458" s="19"/>
      <c r="DM458" s="19"/>
      <c r="DN458" s="19"/>
      <c r="DO458" s="19"/>
      <c r="DP458" s="19"/>
      <c r="DQ458" s="392"/>
      <c r="DR458" s="19"/>
      <c r="DS458" s="19"/>
      <c r="DT458" s="19"/>
      <c r="DU458" s="19"/>
      <c r="DV458" s="19"/>
      <c r="DW458" s="19"/>
      <c r="DX458" s="19"/>
      <c r="DY458" s="392"/>
      <c r="DZ458" s="19"/>
      <c r="EA458" s="19"/>
      <c r="EB458" s="194"/>
      <c r="EC458" s="194"/>
      <c r="ED458" s="194"/>
      <c r="EE458" s="194"/>
      <c r="EF458" s="194"/>
      <c r="EG458" s="391"/>
      <c r="EH458" s="19"/>
      <c r="EI458" s="19"/>
      <c r="EJ458" s="19"/>
      <c r="EK458" s="19"/>
      <c r="EL458" s="19"/>
      <c r="EM458" s="19"/>
      <c r="EN458" s="19"/>
      <c r="EO458" s="392"/>
      <c r="EP458" s="19"/>
      <c r="EQ458" s="19"/>
    </row>
    <row r="459" spans="4:147" ht="15.75" customHeight="1">
      <c r="D459" s="19"/>
      <c r="E459" s="19"/>
      <c r="F459" s="19"/>
      <c r="G459" s="19"/>
      <c r="H459" s="19"/>
      <c r="I459" s="392"/>
      <c r="L459" s="19"/>
      <c r="M459" s="19"/>
      <c r="N459" s="19"/>
      <c r="O459" s="19"/>
      <c r="P459" s="19"/>
      <c r="Q459" s="392"/>
      <c r="R459" s="19"/>
      <c r="S459" s="19"/>
      <c r="T459" s="19"/>
      <c r="U459" s="19"/>
      <c r="V459" s="19"/>
      <c r="W459" s="19"/>
      <c r="X459" s="19"/>
      <c r="Y459" s="392"/>
      <c r="Z459" s="19"/>
      <c r="AA459" s="19"/>
      <c r="AB459" s="19"/>
      <c r="AC459" s="19"/>
      <c r="AD459" s="19"/>
      <c r="AE459" s="19"/>
      <c r="AF459" s="19"/>
      <c r="AG459" s="392"/>
      <c r="AH459" s="19"/>
      <c r="AI459" s="19"/>
      <c r="AJ459" s="19"/>
      <c r="AK459" s="19"/>
      <c r="AL459" s="19"/>
      <c r="AM459" s="19"/>
      <c r="AN459" s="19"/>
      <c r="AO459" s="392"/>
      <c r="AP459" s="19"/>
      <c r="AQ459" s="19"/>
      <c r="AR459" s="19"/>
      <c r="AS459" s="19"/>
      <c r="AT459" s="19"/>
      <c r="AU459" s="19"/>
      <c r="AV459" s="19"/>
      <c r="AW459" s="392"/>
      <c r="AX459" s="19"/>
      <c r="AY459" s="19"/>
      <c r="AZ459" s="19"/>
      <c r="BA459" s="19"/>
      <c r="BB459" s="19"/>
      <c r="BC459" s="19"/>
      <c r="BD459" s="19"/>
      <c r="BE459" s="392"/>
      <c r="BF459" s="19"/>
      <c r="BG459" s="19"/>
      <c r="BH459" s="19"/>
      <c r="BI459" s="19"/>
      <c r="BJ459" s="19"/>
      <c r="BK459" s="19"/>
      <c r="BL459" s="19"/>
      <c r="BM459" s="392"/>
      <c r="BN459" s="19"/>
      <c r="BO459" s="19"/>
      <c r="BP459" s="19"/>
      <c r="BQ459" s="19"/>
      <c r="BR459" s="19"/>
      <c r="BS459" s="19"/>
      <c r="BT459" s="19"/>
      <c r="BU459" s="392"/>
      <c r="BV459" s="19"/>
      <c r="BW459" s="19"/>
      <c r="BX459" s="19"/>
      <c r="BY459" s="19"/>
      <c r="BZ459" s="19"/>
      <c r="CA459" s="19"/>
      <c r="CB459" s="19"/>
      <c r="CC459" s="392"/>
      <c r="CD459" s="19"/>
      <c r="CE459" s="19"/>
      <c r="CF459" s="19"/>
      <c r="CG459" s="19"/>
      <c r="CH459" s="19"/>
      <c r="CI459" s="19"/>
      <c r="CJ459" s="19"/>
      <c r="CK459" s="392"/>
      <c r="CL459" s="19"/>
      <c r="CM459" s="19"/>
      <c r="CN459" s="19"/>
      <c r="CO459" s="19"/>
      <c r="CP459" s="19"/>
      <c r="CQ459" s="19"/>
      <c r="CR459" s="19"/>
      <c r="CS459" s="392"/>
      <c r="CT459" s="19"/>
      <c r="CU459" s="19"/>
      <c r="CV459" s="19"/>
      <c r="CW459" s="19"/>
      <c r="CX459" s="19"/>
      <c r="CY459" s="19"/>
      <c r="CZ459" s="19"/>
      <c r="DA459" s="392"/>
      <c r="DB459" s="19"/>
      <c r="DC459" s="19"/>
      <c r="DD459" s="19"/>
      <c r="DE459" s="19"/>
      <c r="DF459" s="19"/>
      <c r="DG459" s="19"/>
      <c r="DH459" s="19"/>
      <c r="DI459" s="392"/>
      <c r="DJ459" s="19"/>
      <c r="DK459" s="19"/>
      <c r="DL459" s="19"/>
      <c r="DM459" s="19"/>
      <c r="DN459" s="19"/>
      <c r="DO459" s="19"/>
      <c r="DP459" s="19"/>
      <c r="DQ459" s="392"/>
      <c r="DR459" s="19"/>
      <c r="DS459" s="19"/>
      <c r="DT459" s="19"/>
      <c r="DU459" s="19"/>
      <c r="DV459" s="19"/>
      <c r="DW459" s="19"/>
      <c r="DX459" s="19"/>
      <c r="DY459" s="392"/>
      <c r="DZ459" s="19"/>
      <c r="EA459" s="19"/>
      <c r="EB459" s="194"/>
      <c r="EC459" s="194"/>
      <c r="ED459" s="194"/>
      <c r="EE459" s="194"/>
      <c r="EF459" s="194"/>
      <c r="EG459" s="391"/>
      <c r="EH459" s="19"/>
      <c r="EI459" s="19"/>
      <c r="EJ459" s="19"/>
      <c r="EK459" s="19"/>
      <c r="EL459" s="19"/>
      <c r="EM459" s="19"/>
      <c r="EN459" s="19"/>
      <c r="EO459" s="392"/>
      <c r="EP459" s="19"/>
      <c r="EQ459" s="19"/>
    </row>
    <row r="460" spans="4:147" ht="15.75" customHeight="1">
      <c r="D460" s="19"/>
      <c r="E460" s="19"/>
      <c r="F460" s="19"/>
      <c r="G460" s="19"/>
      <c r="H460" s="19"/>
      <c r="I460" s="392"/>
      <c r="L460" s="19"/>
      <c r="M460" s="19"/>
      <c r="N460" s="19"/>
      <c r="O460" s="19"/>
      <c r="P460" s="19"/>
      <c r="Q460" s="392"/>
      <c r="R460" s="19"/>
      <c r="S460" s="19"/>
      <c r="T460" s="19"/>
      <c r="U460" s="19"/>
      <c r="V460" s="19"/>
      <c r="W460" s="19"/>
      <c r="X460" s="19"/>
      <c r="Y460" s="392"/>
      <c r="Z460" s="19"/>
      <c r="AA460" s="19"/>
      <c r="AB460" s="19"/>
      <c r="AC460" s="19"/>
      <c r="AD460" s="19"/>
      <c r="AE460" s="19"/>
      <c r="AF460" s="19"/>
      <c r="AG460" s="392"/>
      <c r="AH460" s="19"/>
      <c r="AI460" s="19"/>
      <c r="AJ460" s="19"/>
      <c r="AK460" s="19"/>
      <c r="AL460" s="19"/>
      <c r="AM460" s="19"/>
      <c r="AN460" s="19"/>
      <c r="AO460" s="392"/>
      <c r="AP460" s="19"/>
      <c r="AQ460" s="19"/>
      <c r="AR460" s="19"/>
      <c r="AS460" s="19"/>
      <c r="AT460" s="19"/>
      <c r="AU460" s="19"/>
      <c r="AV460" s="19"/>
      <c r="AW460" s="392"/>
      <c r="AX460" s="19"/>
      <c r="AY460" s="19"/>
      <c r="AZ460" s="19"/>
      <c r="BA460" s="19"/>
      <c r="BB460" s="19"/>
      <c r="BC460" s="19"/>
      <c r="BD460" s="19"/>
      <c r="BE460" s="392"/>
      <c r="BF460" s="19"/>
      <c r="BG460" s="19"/>
      <c r="BH460" s="19"/>
      <c r="BI460" s="19"/>
      <c r="BJ460" s="19"/>
      <c r="BK460" s="19"/>
      <c r="BL460" s="19"/>
      <c r="BM460" s="392"/>
      <c r="BN460" s="19"/>
      <c r="BO460" s="19"/>
      <c r="BP460" s="19"/>
      <c r="BQ460" s="19"/>
      <c r="BR460" s="19"/>
      <c r="BS460" s="19"/>
      <c r="BT460" s="19"/>
      <c r="BU460" s="392"/>
      <c r="BV460" s="19"/>
      <c r="BW460" s="19"/>
      <c r="BX460" s="19"/>
      <c r="BY460" s="19"/>
      <c r="BZ460" s="19"/>
      <c r="CA460" s="19"/>
      <c r="CB460" s="19"/>
      <c r="CC460" s="392"/>
      <c r="CD460" s="19"/>
      <c r="CE460" s="19"/>
      <c r="CF460" s="19"/>
      <c r="CG460" s="19"/>
      <c r="CH460" s="19"/>
      <c r="CI460" s="19"/>
      <c r="CJ460" s="19"/>
      <c r="CK460" s="392"/>
      <c r="CL460" s="19"/>
      <c r="CM460" s="19"/>
      <c r="CN460" s="19"/>
      <c r="CO460" s="19"/>
      <c r="CP460" s="19"/>
      <c r="CQ460" s="19"/>
      <c r="CR460" s="19"/>
      <c r="CS460" s="392"/>
      <c r="CT460" s="19"/>
      <c r="CU460" s="19"/>
      <c r="CV460" s="19"/>
      <c r="CW460" s="19"/>
      <c r="CX460" s="19"/>
      <c r="CY460" s="19"/>
      <c r="CZ460" s="19"/>
      <c r="DA460" s="392"/>
      <c r="DB460" s="19"/>
      <c r="DC460" s="19"/>
      <c r="DD460" s="19"/>
      <c r="DE460" s="19"/>
      <c r="DF460" s="19"/>
      <c r="DG460" s="19"/>
      <c r="DH460" s="19"/>
      <c r="DI460" s="392"/>
      <c r="DJ460" s="19"/>
      <c r="DK460" s="19"/>
      <c r="DL460" s="19"/>
      <c r="DM460" s="19"/>
      <c r="DN460" s="19"/>
      <c r="DO460" s="19"/>
      <c r="DP460" s="19"/>
      <c r="DQ460" s="392"/>
      <c r="DR460" s="19"/>
      <c r="DS460" s="19"/>
      <c r="DT460" s="19"/>
      <c r="DU460" s="19"/>
      <c r="DV460" s="19"/>
      <c r="DW460" s="19"/>
      <c r="DX460" s="19"/>
      <c r="DY460" s="392"/>
      <c r="DZ460" s="19"/>
      <c r="EA460" s="19"/>
      <c r="EB460" s="194"/>
      <c r="EC460" s="194"/>
      <c r="ED460" s="194"/>
      <c r="EE460" s="194"/>
      <c r="EF460" s="194"/>
      <c r="EG460" s="391"/>
      <c r="EH460" s="19"/>
      <c r="EI460" s="19"/>
      <c r="EJ460" s="19"/>
      <c r="EK460" s="19"/>
      <c r="EL460" s="19"/>
      <c r="EM460" s="19"/>
      <c r="EN460" s="19"/>
      <c r="EO460" s="392"/>
      <c r="EP460" s="19"/>
      <c r="EQ460" s="19"/>
    </row>
    <row r="461" spans="4:147" ht="15.75" customHeight="1">
      <c r="D461" s="19"/>
      <c r="E461" s="19"/>
      <c r="F461" s="19"/>
      <c r="G461" s="19"/>
      <c r="H461" s="19"/>
      <c r="I461" s="392"/>
      <c r="L461" s="19"/>
      <c r="M461" s="19"/>
      <c r="N461" s="19"/>
      <c r="O461" s="19"/>
      <c r="P461" s="19"/>
      <c r="Q461" s="392"/>
      <c r="R461" s="19"/>
      <c r="S461" s="19"/>
      <c r="T461" s="19"/>
      <c r="U461" s="19"/>
      <c r="V461" s="19"/>
      <c r="W461" s="19"/>
      <c r="X461" s="19"/>
      <c r="Y461" s="392"/>
      <c r="Z461" s="19"/>
      <c r="AA461" s="19"/>
      <c r="AB461" s="19"/>
      <c r="AC461" s="19"/>
      <c r="AD461" s="19"/>
      <c r="AE461" s="19"/>
      <c r="AF461" s="19"/>
      <c r="AG461" s="392"/>
      <c r="AH461" s="19"/>
      <c r="AI461" s="19"/>
      <c r="AJ461" s="19"/>
      <c r="AK461" s="19"/>
      <c r="AL461" s="19"/>
      <c r="AM461" s="19"/>
      <c r="AN461" s="19"/>
      <c r="AO461" s="392"/>
      <c r="AP461" s="19"/>
      <c r="AQ461" s="19"/>
      <c r="AR461" s="19"/>
      <c r="AS461" s="19"/>
      <c r="AT461" s="19"/>
      <c r="AU461" s="19"/>
      <c r="AV461" s="19"/>
      <c r="AW461" s="392"/>
      <c r="AX461" s="19"/>
      <c r="AY461" s="19"/>
      <c r="AZ461" s="19"/>
      <c r="BA461" s="19"/>
      <c r="BB461" s="19"/>
      <c r="BC461" s="19"/>
      <c r="BD461" s="19"/>
      <c r="BE461" s="392"/>
      <c r="BF461" s="19"/>
      <c r="BG461" s="19"/>
      <c r="BH461" s="19"/>
      <c r="BI461" s="19"/>
      <c r="BJ461" s="19"/>
      <c r="BK461" s="19"/>
      <c r="BL461" s="19"/>
      <c r="BM461" s="392"/>
      <c r="BN461" s="19"/>
      <c r="BO461" s="19"/>
      <c r="BP461" s="19"/>
      <c r="BQ461" s="19"/>
      <c r="BR461" s="19"/>
      <c r="BS461" s="19"/>
      <c r="BT461" s="19"/>
      <c r="BU461" s="392"/>
      <c r="BV461" s="19"/>
      <c r="BW461" s="19"/>
      <c r="BX461" s="19"/>
      <c r="BY461" s="19"/>
      <c r="BZ461" s="19"/>
      <c r="CA461" s="19"/>
      <c r="CB461" s="19"/>
      <c r="CC461" s="392"/>
      <c r="CD461" s="19"/>
      <c r="CE461" s="19"/>
      <c r="CF461" s="19"/>
      <c r="CG461" s="19"/>
      <c r="CH461" s="19"/>
      <c r="CI461" s="19"/>
      <c r="CJ461" s="19"/>
      <c r="CK461" s="392"/>
      <c r="CL461" s="19"/>
      <c r="CM461" s="19"/>
      <c r="CN461" s="19"/>
      <c r="CO461" s="19"/>
      <c r="CP461" s="19"/>
      <c r="CQ461" s="19"/>
      <c r="CR461" s="19"/>
      <c r="CS461" s="392"/>
      <c r="CT461" s="19"/>
      <c r="CU461" s="19"/>
      <c r="CV461" s="19"/>
      <c r="CW461" s="19"/>
      <c r="CX461" s="19"/>
      <c r="CY461" s="19"/>
      <c r="CZ461" s="19"/>
      <c r="DA461" s="392"/>
      <c r="DB461" s="19"/>
      <c r="DC461" s="19"/>
      <c r="DD461" s="19"/>
      <c r="DE461" s="19"/>
      <c r="DF461" s="19"/>
      <c r="DG461" s="19"/>
      <c r="DH461" s="19"/>
      <c r="DI461" s="392"/>
      <c r="DJ461" s="19"/>
      <c r="DK461" s="19"/>
      <c r="DL461" s="19"/>
      <c r="DM461" s="19"/>
      <c r="DN461" s="19"/>
      <c r="DO461" s="19"/>
      <c r="DP461" s="19"/>
      <c r="DQ461" s="392"/>
      <c r="DR461" s="19"/>
      <c r="DS461" s="19"/>
      <c r="DT461" s="19"/>
      <c r="DU461" s="19"/>
      <c r="DV461" s="19"/>
      <c r="DW461" s="19"/>
      <c r="DX461" s="19"/>
      <c r="DY461" s="392"/>
      <c r="DZ461" s="19"/>
      <c r="EA461" s="19"/>
      <c r="EB461" s="194"/>
      <c r="EC461" s="194"/>
      <c r="ED461" s="194"/>
      <c r="EE461" s="194"/>
      <c r="EF461" s="194"/>
      <c r="EG461" s="391"/>
      <c r="EH461" s="19"/>
      <c r="EI461" s="19"/>
      <c r="EJ461" s="19"/>
      <c r="EK461" s="19"/>
      <c r="EL461" s="19"/>
      <c r="EM461" s="19"/>
      <c r="EN461" s="19"/>
      <c r="EO461" s="392"/>
      <c r="EP461" s="19"/>
      <c r="EQ461" s="19"/>
    </row>
    <row r="462" spans="4:147" ht="15.75" customHeight="1">
      <c r="D462" s="19"/>
      <c r="E462" s="19"/>
      <c r="F462" s="19"/>
      <c r="G462" s="19"/>
      <c r="H462" s="19"/>
      <c r="I462" s="392"/>
      <c r="L462" s="19"/>
      <c r="M462" s="19"/>
      <c r="N462" s="19"/>
      <c r="O462" s="19"/>
      <c r="P462" s="19"/>
      <c r="Q462" s="392"/>
      <c r="R462" s="19"/>
      <c r="S462" s="19"/>
      <c r="T462" s="19"/>
      <c r="U462" s="19"/>
      <c r="V462" s="19"/>
      <c r="W462" s="19"/>
      <c r="X462" s="19"/>
      <c r="Y462" s="392"/>
      <c r="Z462" s="19"/>
      <c r="AA462" s="19"/>
      <c r="AB462" s="19"/>
      <c r="AC462" s="19"/>
      <c r="AD462" s="19"/>
      <c r="AE462" s="19"/>
      <c r="AF462" s="19"/>
      <c r="AG462" s="392"/>
      <c r="AH462" s="19"/>
      <c r="AI462" s="19"/>
      <c r="AJ462" s="19"/>
      <c r="AK462" s="19"/>
      <c r="AL462" s="19"/>
      <c r="AM462" s="19"/>
      <c r="AN462" s="19"/>
      <c r="AO462" s="392"/>
      <c r="AP462" s="19"/>
      <c r="AQ462" s="19"/>
      <c r="AR462" s="19"/>
      <c r="AS462" s="19"/>
      <c r="AT462" s="19"/>
      <c r="AU462" s="19"/>
      <c r="AV462" s="19"/>
      <c r="AW462" s="392"/>
      <c r="AX462" s="19"/>
      <c r="AY462" s="19"/>
      <c r="AZ462" s="19"/>
      <c r="BA462" s="19"/>
      <c r="BB462" s="19"/>
      <c r="BC462" s="19"/>
      <c r="BD462" s="19"/>
      <c r="BE462" s="392"/>
      <c r="BF462" s="19"/>
      <c r="BG462" s="19"/>
      <c r="BH462" s="19"/>
      <c r="BI462" s="19"/>
      <c r="BJ462" s="19"/>
      <c r="BK462" s="19"/>
      <c r="BL462" s="19"/>
      <c r="BM462" s="392"/>
      <c r="BN462" s="19"/>
      <c r="BO462" s="19"/>
      <c r="BP462" s="19"/>
      <c r="BQ462" s="19"/>
      <c r="BR462" s="19"/>
      <c r="BS462" s="19"/>
      <c r="BT462" s="19"/>
      <c r="BU462" s="392"/>
      <c r="BV462" s="19"/>
      <c r="BW462" s="19"/>
      <c r="BX462" s="19"/>
      <c r="BY462" s="19"/>
      <c r="BZ462" s="19"/>
      <c r="CA462" s="19"/>
      <c r="CB462" s="19"/>
      <c r="CC462" s="392"/>
      <c r="CD462" s="19"/>
      <c r="CE462" s="19"/>
      <c r="CF462" s="19"/>
      <c r="CG462" s="19"/>
      <c r="CH462" s="19"/>
      <c r="CI462" s="19"/>
      <c r="CJ462" s="19"/>
      <c r="CK462" s="392"/>
      <c r="CL462" s="19"/>
      <c r="CM462" s="19"/>
      <c r="CN462" s="19"/>
      <c r="CO462" s="19"/>
      <c r="CP462" s="19"/>
      <c r="CQ462" s="19"/>
      <c r="CR462" s="19"/>
      <c r="CS462" s="392"/>
      <c r="CT462" s="19"/>
      <c r="CU462" s="19"/>
      <c r="CV462" s="19"/>
      <c r="CW462" s="19"/>
      <c r="CX462" s="19"/>
      <c r="CY462" s="19"/>
      <c r="CZ462" s="19"/>
      <c r="DA462" s="392"/>
      <c r="DB462" s="19"/>
      <c r="DC462" s="19"/>
      <c r="DD462" s="19"/>
      <c r="DE462" s="19"/>
      <c r="DF462" s="19"/>
      <c r="DG462" s="19"/>
      <c r="DH462" s="19"/>
      <c r="DI462" s="392"/>
      <c r="DJ462" s="19"/>
      <c r="DK462" s="19"/>
      <c r="DL462" s="19"/>
      <c r="DM462" s="19"/>
      <c r="DN462" s="19"/>
      <c r="DO462" s="19"/>
      <c r="DP462" s="19"/>
      <c r="DQ462" s="392"/>
      <c r="DR462" s="19"/>
      <c r="DS462" s="19"/>
      <c r="DT462" s="19"/>
      <c r="DU462" s="19"/>
      <c r="DV462" s="19"/>
      <c r="DW462" s="19"/>
      <c r="DX462" s="19"/>
      <c r="DY462" s="392"/>
      <c r="DZ462" s="19"/>
      <c r="EA462" s="19"/>
      <c r="EB462" s="194"/>
      <c r="EC462" s="194"/>
      <c r="ED462" s="194"/>
      <c r="EE462" s="194"/>
      <c r="EF462" s="194"/>
      <c r="EG462" s="391"/>
      <c r="EH462" s="19"/>
      <c r="EI462" s="19"/>
      <c r="EJ462" s="19"/>
      <c r="EK462" s="19"/>
      <c r="EL462" s="19"/>
      <c r="EM462" s="19"/>
      <c r="EN462" s="19"/>
      <c r="EO462" s="392"/>
      <c r="EP462" s="19"/>
      <c r="EQ462" s="19"/>
    </row>
    <row r="463" spans="4:147" ht="15.75" customHeight="1">
      <c r="D463" s="19"/>
      <c r="E463" s="19"/>
      <c r="F463" s="19"/>
      <c r="G463" s="19"/>
      <c r="H463" s="19"/>
      <c r="I463" s="392"/>
      <c r="L463" s="19"/>
      <c r="M463" s="19"/>
      <c r="N463" s="19"/>
      <c r="O463" s="19"/>
      <c r="P463" s="19"/>
      <c r="Q463" s="392"/>
      <c r="R463" s="19"/>
      <c r="S463" s="19"/>
      <c r="T463" s="19"/>
      <c r="U463" s="19"/>
      <c r="V463" s="19"/>
      <c r="W463" s="19"/>
      <c r="X463" s="19"/>
      <c r="Y463" s="392"/>
      <c r="Z463" s="19"/>
      <c r="AA463" s="19"/>
      <c r="AB463" s="19"/>
      <c r="AC463" s="19"/>
      <c r="AD463" s="19"/>
      <c r="AE463" s="19"/>
      <c r="AF463" s="19"/>
      <c r="AG463" s="392"/>
      <c r="AH463" s="19"/>
      <c r="AI463" s="19"/>
      <c r="AJ463" s="19"/>
      <c r="AK463" s="19"/>
      <c r="AL463" s="19"/>
      <c r="AM463" s="19"/>
      <c r="AN463" s="19"/>
      <c r="AO463" s="392"/>
      <c r="AP463" s="19"/>
      <c r="AQ463" s="19"/>
      <c r="AR463" s="19"/>
      <c r="AS463" s="19"/>
      <c r="AT463" s="19"/>
      <c r="AU463" s="19"/>
      <c r="AV463" s="19"/>
      <c r="AW463" s="392"/>
      <c r="AX463" s="19"/>
      <c r="AY463" s="19"/>
      <c r="AZ463" s="19"/>
      <c r="BA463" s="19"/>
      <c r="BB463" s="19"/>
      <c r="BC463" s="19"/>
      <c r="BD463" s="19"/>
      <c r="BE463" s="392"/>
      <c r="BF463" s="19"/>
      <c r="BG463" s="19"/>
      <c r="BH463" s="19"/>
      <c r="BI463" s="19"/>
      <c r="BJ463" s="19"/>
      <c r="BK463" s="19"/>
      <c r="BL463" s="19"/>
      <c r="BM463" s="392"/>
      <c r="BN463" s="19"/>
      <c r="BO463" s="19"/>
      <c r="BP463" s="19"/>
      <c r="BQ463" s="19"/>
      <c r="BR463" s="19"/>
      <c r="BS463" s="19"/>
      <c r="BT463" s="19"/>
      <c r="BU463" s="392"/>
      <c r="BV463" s="19"/>
      <c r="BW463" s="19"/>
      <c r="BX463" s="19"/>
      <c r="BY463" s="19"/>
      <c r="BZ463" s="19"/>
      <c r="CA463" s="19"/>
      <c r="CB463" s="19"/>
      <c r="CC463" s="392"/>
      <c r="CD463" s="19"/>
      <c r="CE463" s="19"/>
      <c r="CF463" s="19"/>
      <c r="CG463" s="19"/>
      <c r="CH463" s="19"/>
      <c r="CI463" s="19"/>
      <c r="CJ463" s="19"/>
      <c r="CK463" s="392"/>
      <c r="CL463" s="19"/>
      <c r="CM463" s="19"/>
      <c r="CN463" s="19"/>
      <c r="CO463" s="19"/>
      <c r="CP463" s="19"/>
      <c r="CQ463" s="19"/>
      <c r="CR463" s="19"/>
      <c r="CS463" s="392"/>
      <c r="CT463" s="19"/>
      <c r="CU463" s="19"/>
      <c r="CV463" s="19"/>
      <c r="CW463" s="19"/>
      <c r="CX463" s="19"/>
      <c r="CY463" s="19"/>
      <c r="CZ463" s="19"/>
      <c r="DA463" s="392"/>
      <c r="DB463" s="19"/>
      <c r="DC463" s="19"/>
      <c r="DD463" s="19"/>
      <c r="DE463" s="19"/>
      <c r="DF463" s="19"/>
      <c r="DG463" s="19"/>
      <c r="DH463" s="19"/>
      <c r="DI463" s="392"/>
      <c r="DJ463" s="19"/>
      <c r="DK463" s="19"/>
      <c r="DL463" s="19"/>
      <c r="DM463" s="19"/>
      <c r="DN463" s="19"/>
      <c r="DO463" s="19"/>
      <c r="DP463" s="19"/>
      <c r="DQ463" s="392"/>
      <c r="DR463" s="19"/>
      <c r="DS463" s="19"/>
      <c r="DT463" s="19"/>
      <c r="DU463" s="19"/>
      <c r="DV463" s="19"/>
      <c r="DW463" s="19"/>
      <c r="DX463" s="19"/>
      <c r="DY463" s="392"/>
      <c r="DZ463" s="19"/>
      <c r="EA463" s="19"/>
      <c r="EB463" s="194"/>
      <c r="EC463" s="194"/>
      <c r="ED463" s="194"/>
      <c r="EE463" s="194"/>
      <c r="EF463" s="194"/>
      <c r="EG463" s="391"/>
      <c r="EH463" s="19"/>
      <c r="EI463" s="19"/>
      <c r="EJ463" s="19"/>
      <c r="EK463" s="19"/>
      <c r="EL463" s="19"/>
      <c r="EM463" s="19"/>
      <c r="EN463" s="19"/>
      <c r="EO463" s="392"/>
      <c r="EP463" s="19"/>
      <c r="EQ463" s="19"/>
    </row>
    <row r="464" spans="4:147" ht="15.75" customHeight="1">
      <c r="D464" s="19"/>
      <c r="E464" s="19"/>
      <c r="F464" s="19"/>
      <c r="G464" s="19"/>
      <c r="H464" s="19"/>
      <c r="I464" s="392"/>
      <c r="L464" s="19"/>
      <c r="M464" s="19"/>
      <c r="N464" s="19"/>
      <c r="O464" s="19"/>
      <c r="P464" s="19"/>
      <c r="Q464" s="392"/>
      <c r="R464" s="19"/>
      <c r="S464" s="19"/>
      <c r="T464" s="19"/>
      <c r="U464" s="19"/>
      <c r="V464" s="19"/>
      <c r="W464" s="19"/>
      <c r="X464" s="19"/>
      <c r="Y464" s="392"/>
      <c r="Z464" s="19"/>
      <c r="AA464" s="19"/>
      <c r="AB464" s="19"/>
      <c r="AC464" s="19"/>
      <c r="AD464" s="19"/>
      <c r="AE464" s="19"/>
      <c r="AF464" s="19"/>
      <c r="AG464" s="392"/>
      <c r="AH464" s="19"/>
      <c r="AI464" s="19"/>
      <c r="AJ464" s="19"/>
      <c r="AK464" s="19"/>
      <c r="AL464" s="19"/>
      <c r="AM464" s="19"/>
      <c r="AN464" s="19"/>
      <c r="AO464" s="392"/>
      <c r="AP464" s="19"/>
      <c r="AQ464" s="19"/>
      <c r="AR464" s="19"/>
      <c r="AS464" s="19"/>
      <c r="AT464" s="19"/>
      <c r="AU464" s="19"/>
      <c r="AV464" s="19"/>
      <c r="AW464" s="392"/>
      <c r="AX464" s="19"/>
      <c r="AY464" s="19"/>
      <c r="AZ464" s="19"/>
      <c r="BA464" s="19"/>
      <c r="BB464" s="19"/>
      <c r="BC464" s="19"/>
      <c r="BD464" s="19"/>
      <c r="BE464" s="392"/>
      <c r="BF464" s="19"/>
      <c r="BG464" s="19"/>
      <c r="BH464" s="19"/>
      <c r="BI464" s="19"/>
      <c r="BJ464" s="19"/>
      <c r="BK464" s="19"/>
      <c r="BL464" s="19"/>
      <c r="BM464" s="392"/>
      <c r="BN464" s="19"/>
      <c r="BO464" s="19"/>
      <c r="BP464" s="19"/>
      <c r="BQ464" s="19"/>
      <c r="BR464" s="19"/>
      <c r="BS464" s="19"/>
      <c r="BT464" s="19"/>
      <c r="BU464" s="392"/>
      <c r="BV464" s="19"/>
      <c r="BW464" s="19"/>
      <c r="BX464" s="19"/>
      <c r="BY464" s="19"/>
      <c r="BZ464" s="19"/>
      <c r="CA464" s="19"/>
      <c r="CB464" s="19"/>
      <c r="CC464" s="392"/>
      <c r="CD464" s="19"/>
      <c r="CE464" s="19"/>
      <c r="CF464" s="19"/>
      <c r="CG464" s="19"/>
      <c r="CH464" s="19"/>
      <c r="CI464" s="19"/>
      <c r="CJ464" s="19"/>
      <c r="CK464" s="392"/>
      <c r="CL464" s="19"/>
      <c r="CM464" s="19"/>
      <c r="CN464" s="19"/>
      <c r="CO464" s="19"/>
      <c r="CP464" s="19"/>
      <c r="CQ464" s="19"/>
      <c r="CR464" s="19"/>
      <c r="CS464" s="392"/>
      <c r="CT464" s="19"/>
      <c r="CU464" s="19"/>
      <c r="CV464" s="19"/>
      <c r="CW464" s="19"/>
      <c r="CX464" s="19"/>
      <c r="CY464" s="19"/>
      <c r="CZ464" s="19"/>
      <c r="DA464" s="392"/>
      <c r="DB464" s="19"/>
      <c r="DC464" s="19"/>
      <c r="DD464" s="19"/>
      <c r="DE464" s="19"/>
      <c r="DF464" s="19"/>
      <c r="DG464" s="19"/>
      <c r="DH464" s="19"/>
      <c r="DI464" s="392"/>
      <c r="DJ464" s="19"/>
      <c r="DK464" s="19"/>
      <c r="DL464" s="19"/>
      <c r="DM464" s="19"/>
      <c r="DN464" s="19"/>
      <c r="DO464" s="19"/>
      <c r="DP464" s="19"/>
      <c r="DQ464" s="392"/>
      <c r="DR464" s="19"/>
      <c r="DS464" s="19"/>
      <c r="DT464" s="19"/>
      <c r="DU464" s="19"/>
      <c r="DV464" s="19"/>
      <c r="DW464" s="19"/>
      <c r="DX464" s="19"/>
      <c r="DY464" s="392"/>
      <c r="DZ464" s="19"/>
      <c r="EA464" s="19"/>
      <c r="EB464" s="194"/>
      <c r="EC464" s="194"/>
      <c r="ED464" s="194"/>
      <c r="EE464" s="194"/>
      <c r="EF464" s="194"/>
      <c r="EG464" s="391"/>
      <c r="EH464" s="19"/>
      <c r="EI464" s="19"/>
      <c r="EJ464" s="19"/>
      <c r="EK464" s="19"/>
      <c r="EL464" s="19"/>
      <c r="EM464" s="19"/>
      <c r="EN464" s="19"/>
      <c r="EO464" s="392"/>
      <c r="EP464" s="19"/>
      <c r="EQ464" s="19"/>
    </row>
    <row r="465" spans="4:147" ht="15.75" customHeight="1">
      <c r="D465" s="19"/>
      <c r="E465" s="19"/>
      <c r="F465" s="19"/>
      <c r="G465" s="19"/>
      <c r="H465" s="19"/>
      <c r="I465" s="392"/>
      <c r="L465" s="19"/>
      <c r="M465" s="19"/>
      <c r="N465" s="19"/>
      <c r="O465" s="19"/>
      <c r="P465" s="19"/>
      <c r="Q465" s="392"/>
      <c r="R465" s="19"/>
      <c r="S465" s="19"/>
      <c r="T465" s="19"/>
      <c r="U465" s="19"/>
      <c r="V465" s="19"/>
      <c r="W465" s="19"/>
      <c r="X465" s="19"/>
      <c r="Y465" s="392"/>
      <c r="Z465" s="19"/>
      <c r="AA465" s="19"/>
      <c r="AB465" s="19"/>
      <c r="AC465" s="19"/>
      <c r="AD465" s="19"/>
      <c r="AE465" s="19"/>
      <c r="AF465" s="19"/>
      <c r="AG465" s="392"/>
      <c r="AH465" s="19"/>
      <c r="AI465" s="19"/>
      <c r="AJ465" s="19"/>
      <c r="AK465" s="19"/>
      <c r="AL465" s="19"/>
      <c r="AM465" s="19"/>
      <c r="AN465" s="19"/>
      <c r="AO465" s="392"/>
      <c r="AP465" s="19"/>
      <c r="AQ465" s="19"/>
      <c r="AR465" s="19"/>
      <c r="AS465" s="19"/>
      <c r="AT465" s="19"/>
      <c r="AU465" s="19"/>
      <c r="AV465" s="19"/>
      <c r="AW465" s="392"/>
      <c r="AX465" s="19"/>
      <c r="AY465" s="19"/>
      <c r="AZ465" s="19"/>
      <c r="BA465" s="19"/>
      <c r="BB465" s="19"/>
      <c r="BC465" s="19"/>
      <c r="BD465" s="19"/>
      <c r="BE465" s="392"/>
      <c r="BF465" s="19"/>
      <c r="BG465" s="19"/>
      <c r="BH465" s="19"/>
      <c r="BI465" s="19"/>
      <c r="BJ465" s="19"/>
      <c r="BK465" s="19"/>
      <c r="BL465" s="19"/>
      <c r="BM465" s="392"/>
      <c r="BN465" s="19"/>
      <c r="BO465" s="19"/>
      <c r="BP465" s="19"/>
      <c r="BQ465" s="19"/>
      <c r="BR465" s="19"/>
      <c r="BS465" s="19"/>
      <c r="BT465" s="19"/>
      <c r="BU465" s="392"/>
      <c r="BV465" s="19"/>
      <c r="BW465" s="19"/>
      <c r="BX465" s="19"/>
      <c r="BY465" s="19"/>
      <c r="BZ465" s="19"/>
      <c r="CA465" s="19"/>
      <c r="CB465" s="19"/>
      <c r="CC465" s="392"/>
      <c r="CD465" s="19"/>
      <c r="CE465" s="19"/>
      <c r="CF465" s="19"/>
      <c r="CG465" s="19"/>
      <c r="CH465" s="19"/>
      <c r="CI465" s="19"/>
      <c r="CJ465" s="19"/>
      <c r="CK465" s="392"/>
      <c r="CL465" s="19"/>
      <c r="CM465" s="19"/>
      <c r="CN465" s="19"/>
      <c r="CO465" s="19"/>
      <c r="CP465" s="19"/>
      <c r="CQ465" s="19"/>
      <c r="CR465" s="19"/>
      <c r="CS465" s="392"/>
      <c r="CT465" s="19"/>
      <c r="CU465" s="19"/>
      <c r="CV465" s="19"/>
      <c r="CW465" s="19"/>
      <c r="CX465" s="19"/>
      <c r="CY465" s="19"/>
      <c r="CZ465" s="19"/>
      <c r="DA465" s="392"/>
      <c r="DB465" s="19"/>
      <c r="DC465" s="19"/>
      <c r="DD465" s="19"/>
      <c r="DE465" s="19"/>
      <c r="DF465" s="19"/>
      <c r="DG465" s="19"/>
      <c r="DH465" s="19"/>
      <c r="DI465" s="392"/>
      <c r="DJ465" s="19"/>
      <c r="DK465" s="19"/>
      <c r="DL465" s="19"/>
      <c r="DM465" s="19"/>
      <c r="DN465" s="19"/>
      <c r="DO465" s="19"/>
      <c r="DP465" s="19"/>
      <c r="DQ465" s="392"/>
      <c r="DR465" s="19"/>
      <c r="DS465" s="19"/>
      <c r="DT465" s="19"/>
      <c r="DU465" s="19"/>
      <c r="DV465" s="19"/>
      <c r="DW465" s="19"/>
      <c r="DX465" s="19"/>
      <c r="DY465" s="392"/>
      <c r="DZ465" s="19"/>
      <c r="EA465" s="19"/>
      <c r="EB465" s="194"/>
      <c r="EC465" s="194"/>
      <c r="ED465" s="194"/>
      <c r="EE465" s="194"/>
      <c r="EF465" s="194"/>
      <c r="EG465" s="391"/>
      <c r="EH465" s="19"/>
      <c r="EI465" s="19"/>
      <c r="EJ465" s="19"/>
      <c r="EK465" s="19"/>
      <c r="EL465" s="19"/>
      <c r="EM465" s="19"/>
      <c r="EN465" s="19"/>
      <c r="EO465" s="392"/>
      <c r="EP465" s="19"/>
      <c r="EQ465" s="19"/>
    </row>
    <row r="466" spans="4:147" ht="15.75" customHeight="1">
      <c r="D466" s="19"/>
      <c r="E466" s="19"/>
      <c r="F466" s="19"/>
      <c r="G466" s="19"/>
      <c r="H466" s="19"/>
      <c r="I466" s="392"/>
      <c r="L466" s="19"/>
      <c r="M466" s="19"/>
      <c r="N466" s="19"/>
      <c r="O466" s="19"/>
      <c r="P466" s="19"/>
      <c r="Q466" s="392"/>
      <c r="R466" s="19"/>
      <c r="S466" s="19"/>
      <c r="T466" s="19"/>
      <c r="U466" s="19"/>
      <c r="V466" s="19"/>
      <c r="W466" s="19"/>
      <c r="X466" s="19"/>
      <c r="Y466" s="392"/>
      <c r="Z466" s="19"/>
      <c r="AA466" s="19"/>
      <c r="AB466" s="19"/>
      <c r="AC466" s="19"/>
      <c r="AD466" s="19"/>
      <c r="AE466" s="19"/>
      <c r="AF466" s="19"/>
      <c r="AG466" s="392"/>
      <c r="AH466" s="19"/>
      <c r="AI466" s="19"/>
      <c r="AJ466" s="19"/>
      <c r="AK466" s="19"/>
      <c r="AL466" s="19"/>
      <c r="AM466" s="19"/>
      <c r="AN466" s="19"/>
      <c r="AO466" s="392"/>
      <c r="AP466" s="19"/>
      <c r="AQ466" s="19"/>
      <c r="AR466" s="19"/>
      <c r="AS466" s="19"/>
      <c r="AT466" s="19"/>
      <c r="AU466" s="19"/>
      <c r="AV466" s="19"/>
      <c r="AW466" s="392"/>
      <c r="AX466" s="19"/>
      <c r="AY466" s="19"/>
      <c r="AZ466" s="19"/>
      <c r="BA466" s="19"/>
      <c r="BB466" s="19"/>
      <c r="BC466" s="19"/>
      <c r="BD466" s="19"/>
      <c r="BE466" s="392"/>
      <c r="BF466" s="19"/>
      <c r="BG466" s="19"/>
      <c r="BH466" s="19"/>
      <c r="BI466" s="19"/>
      <c r="BJ466" s="19"/>
      <c r="BK466" s="19"/>
      <c r="BL466" s="19"/>
      <c r="BM466" s="392"/>
      <c r="BN466" s="19"/>
      <c r="BO466" s="19"/>
      <c r="BP466" s="19"/>
      <c r="BQ466" s="19"/>
      <c r="BR466" s="19"/>
      <c r="BS466" s="19"/>
      <c r="BT466" s="19"/>
      <c r="BU466" s="392"/>
      <c r="BV466" s="19"/>
      <c r="BW466" s="19"/>
      <c r="BX466" s="19"/>
      <c r="BY466" s="19"/>
      <c r="BZ466" s="19"/>
      <c r="CA466" s="19"/>
      <c r="CB466" s="19"/>
      <c r="CC466" s="392"/>
      <c r="CD466" s="19"/>
      <c r="CE466" s="19"/>
      <c r="CF466" s="19"/>
      <c r="CG466" s="19"/>
      <c r="CH466" s="19"/>
      <c r="CI466" s="19"/>
      <c r="CJ466" s="19"/>
      <c r="CK466" s="392"/>
      <c r="CL466" s="19"/>
      <c r="CM466" s="19"/>
      <c r="CN466" s="19"/>
      <c r="CO466" s="19"/>
      <c r="CP466" s="19"/>
      <c r="CQ466" s="19"/>
      <c r="CR466" s="19"/>
      <c r="CS466" s="392"/>
      <c r="CT466" s="19"/>
      <c r="CU466" s="19"/>
      <c r="CV466" s="19"/>
      <c r="CW466" s="19"/>
      <c r="CX466" s="19"/>
      <c r="CY466" s="19"/>
      <c r="CZ466" s="19"/>
      <c r="DA466" s="392"/>
      <c r="DB466" s="19"/>
      <c r="DC466" s="19"/>
      <c r="DD466" s="19"/>
      <c r="DE466" s="19"/>
      <c r="DF466" s="19"/>
      <c r="DG466" s="19"/>
      <c r="DH466" s="19"/>
      <c r="DI466" s="392"/>
      <c r="DJ466" s="19"/>
      <c r="DK466" s="19"/>
      <c r="DL466" s="19"/>
      <c r="DM466" s="19"/>
      <c r="DN466" s="19"/>
      <c r="DO466" s="19"/>
      <c r="DP466" s="19"/>
      <c r="DQ466" s="392"/>
      <c r="DR466" s="19"/>
      <c r="DS466" s="19"/>
      <c r="DT466" s="19"/>
      <c r="DU466" s="19"/>
      <c r="DV466" s="19"/>
      <c r="DW466" s="19"/>
      <c r="DX466" s="19"/>
      <c r="DY466" s="392"/>
      <c r="DZ466" s="19"/>
      <c r="EA466" s="19"/>
      <c r="EB466" s="194"/>
      <c r="EC466" s="194"/>
      <c r="ED466" s="194"/>
      <c r="EE466" s="194"/>
      <c r="EF466" s="194"/>
      <c r="EG466" s="391"/>
      <c r="EH466" s="19"/>
      <c r="EI466" s="19"/>
      <c r="EJ466" s="19"/>
      <c r="EK466" s="19"/>
      <c r="EL466" s="19"/>
      <c r="EM466" s="19"/>
      <c r="EN466" s="19"/>
      <c r="EO466" s="392"/>
      <c r="EP466" s="19"/>
      <c r="EQ466" s="19"/>
    </row>
    <row r="467" spans="4:147" ht="15.75" customHeight="1">
      <c r="D467" s="19"/>
      <c r="E467" s="19"/>
      <c r="F467" s="19"/>
      <c r="G467" s="19"/>
      <c r="H467" s="19"/>
      <c r="I467" s="392"/>
      <c r="L467" s="19"/>
      <c r="M467" s="19"/>
      <c r="N467" s="19"/>
      <c r="O467" s="19"/>
      <c r="P467" s="19"/>
      <c r="Q467" s="392"/>
      <c r="R467" s="19"/>
      <c r="S467" s="19"/>
      <c r="T467" s="19"/>
      <c r="U467" s="19"/>
      <c r="V467" s="19"/>
      <c r="W467" s="19"/>
      <c r="X467" s="19"/>
      <c r="Y467" s="392"/>
      <c r="Z467" s="19"/>
      <c r="AA467" s="19"/>
      <c r="AB467" s="19"/>
      <c r="AC467" s="19"/>
      <c r="AD467" s="19"/>
      <c r="AE467" s="19"/>
      <c r="AF467" s="19"/>
      <c r="AG467" s="392"/>
      <c r="AH467" s="19"/>
      <c r="AI467" s="19"/>
      <c r="AJ467" s="19"/>
      <c r="AK467" s="19"/>
      <c r="AL467" s="19"/>
      <c r="AM467" s="19"/>
      <c r="AN467" s="19"/>
      <c r="AO467" s="392"/>
      <c r="AP467" s="19"/>
      <c r="AQ467" s="19"/>
      <c r="AR467" s="19"/>
      <c r="AS467" s="19"/>
      <c r="AT467" s="19"/>
      <c r="AU467" s="19"/>
      <c r="AV467" s="19"/>
      <c r="AW467" s="392"/>
      <c r="AX467" s="19"/>
      <c r="AY467" s="19"/>
      <c r="AZ467" s="19"/>
      <c r="BA467" s="19"/>
      <c r="BB467" s="19"/>
      <c r="BC467" s="19"/>
      <c r="BD467" s="19"/>
      <c r="BE467" s="392"/>
      <c r="BF467" s="19"/>
      <c r="BG467" s="19"/>
      <c r="BH467" s="19"/>
      <c r="BI467" s="19"/>
      <c r="BJ467" s="19"/>
      <c r="BK467" s="19"/>
      <c r="BL467" s="19"/>
      <c r="BM467" s="392"/>
      <c r="BN467" s="19"/>
      <c r="BO467" s="19"/>
      <c r="BP467" s="19"/>
      <c r="BQ467" s="19"/>
      <c r="BR467" s="19"/>
      <c r="BS467" s="19"/>
      <c r="BT467" s="19"/>
      <c r="BU467" s="392"/>
      <c r="BV467" s="19"/>
      <c r="BW467" s="19"/>
      <c r="BX467" s="19"/>
      <c r="BY467" s="19"/>
      <c r="BZ467" s="19"/>
      <c r="CA467" s="19"/>
      <c r="CB467" s="19"/>
      <c r="CC467" s="392"/>
      <c r="CD467" s="19"/>
      <c r="CE467" s="19"/>
      <c r="CF467" s="19"/>
      <c r="CG467" s="19"/>
      <c r="CH467" s="19"/>
      <c r="CI467" s="19"/>
      <c r="CJ467" s="19"/>
      <c r="CK467" s="392"/>
      <c r="CL467" s="19"/>
      <c r="CM467" s="19"/>
      <c r="CN467" s="19"/>
      <c r="CO467" s="19"/>
      <c r="CP467" s="19"/>
      <c r="CQ467" s="19"/>
      <c r="CR467" s="19"/>
      <c r="CS467" s="392"/>
      <c r="CT467" s="19"/>
      <c r="CU467" s="19"/>
      <c r="CV467" s="19"/>
      <c r="CW467" s="19"/>
      <c r="CX467" s="19"/>
      <c r="CY467" s="19"/>
      <c r="CZ467" s="19"/>
      <c r="DA467" s="392"/>
      <c r="DB467" s="19"/>
      <c r="DC467" s="19"/>
      <c r="DD467" s="19"/>
      <c r="DE467" s="19"/>
      <c r="DF467" s="19"/>
      <c r="DG467" s="19"/>
      <c r="DH467" s="19"/>
      <c r="DI467" s="392"/>
      <c r="DJ467" s="19"/>
      <c r="DK467" s="19"/>
      <c r="DL467" s="19"/>
      <c r="DM467" s="19"/>
      <c r="DN467" s="19"/>
      <c r="DO467" s="19"/>
      <c r="DP467" s="19"/>
      <c r="DQ467" s="392"/>
      <c r="DR467" s="19"/>
      <c r="DS467" s="19"/>
      <c r="DT467" s="19"/>
      <c r="DU467" s="19"/>
      <c r="DV467" s="19"/>
      <c r="DW467" s="19"/>
      <c r="DX467" s="19"/>
      <c r="DY467" s="392"/>
      <c r="DZ467" s="19"/>
      <c r="EA467" s="19"/>
      <c r="EB467" s="194"/>
      <c r="EC467" s="194"/>
      <c r="ED467" s="194"/>
      <c r="EE467" s="194"/>
      <c r="EF467" s="194"/>
      <c r="EG467" s="391"/>
      <c r="EH467" s="19"/>
      <c r="EI467" s="19"/>
      <c r="EJ467" s="19"/>
      <c r="EK467" s="19"/>
      <c r="EL467" s="19"/>
      <c r="EM467" s="19"/>
      <c r="EN467" s="19"/>
      <c r="EO467" s="392"/>
      <c r="EP467" s="19"/>
      <c r="EQ467" s="19"/>
    </row>
    <row r="468" spans="4:147" ht="15.75" customHeight="1">
      <c r="D468" s="19"/>
      <c r="E468" s="19"/>
      <c r="F468" s="19"/>
      <c r="G468" s="19"/>
      <c r="H468" s="19"/>
      <c r="I468" s="392"/>
      <c r="L468" s="19"/>
      <c r="M468" s="19"/>
      <c r="N468" s="19"/>
      <c r="O468" s="19"/>
      <c r="P468" s="19"/>
      <c r="Q468" s="392"/>
      <c r="R468" s="19"/>
      <c r="S468" s="19"/>
      <c r="T468" s="19"/>
      <c r="U468" s="19"/>
      <c r="V468" s="19"/>
      <c r="W468" s="19"/>
      <c r="X468" s="19"/>
      <c r="Y468" s="392"/>
      <c r="Z468" s="19"/>
      <c r="AA468" s="19"/>
      <c r="AB468" s="19"/>
      <c r="AC468" s="19"/>
      <c r="AD468" s="19"/>
      <c r="AE468" s="19"/>
      <c r="AF468" s="19"/>
      <c r="AG468" s="392"/>
      <c r="AH468" s="19"/>
      <c r="AI468" s="19"/>
      <c r="AJ468" s="19"/>
      <c r="AK468" s="19"/>
      <c r="AL468" s="19"/>
      <c r="AM468" s="19"/>
      <c r="AN468" s="19"/>
      <c r="AO468" s="392"/>
      <c r="AP468" s="19"/>
      <c r="AQ468" s="19"/>
      <c r="AR468" s="19"/>
      <c r="AS468" s="19"/>
      <c r="AT468" s="19"/>
      <c r="AU468" s="19"/>
      <c r="AV468" s="19"/>
      <c r="AW468" s="392"/>
      <c r="AX468" s="19"/>
      <c r="AY468" s="19"/>
      <c r="AZ468" s="19"/>
      <c r="BA468" s="19"/>
      <c r="BB468" s="19"/>
      <c r="BC468" s="19"/>
      <c r="BD468" s="19"/>
      <c r="BE468" s="392"/>
      <c r="BF468" s="19"/>
      <c r="BG468" s="19"/>
      <c r="BH468" s="19"/>
      <c r="BI468" s="19"/>
      <c r="BJ468" s="19"/>
      <c r="BK468" s="19"/>
      <c r="BL468" s="19"/>
      <c r="BM468" s="392"/>
      <c r="BN468" s="19"/>
      <c r="BO468" s="19"/>
      <c r="BP468" s="19"/>
      <c r="BQ468" s="19"/>
      <c r="BR468" s="19"/>
      <c r="BS468" s="19"/>
      <c r="BT468" s="19"/>
      <c r="BU468" s="392"/>
      <c r="BV468" s="19"/>
      <c r="BW468" s="19"/>
      <c r="BX468" s="19"/>
      <c r="BY468" s="19"/>
      <c r="BZ468" s="19"/>
      <c r="CA468" s="19"/>
      <c r="CB468" s="19"/>
      <c r="CC468" s="392"/>
      <c r="CD468" s="19"/>
      <c r="CE468" s="19"/>
      <c r="CF468" s="19"/>
      <c r="CG468" s="19"/>
      <c r="CH468" s="19"/>
      <c r="CI468" s="19"/>
      <c r="CJ468" s="19"/>
      <c r="CK468" s="392"/>
      <c r="CL468" s="19"/>
      <c r="CM468" s="19"/>
      <c r="CN468" s="19"/>
      <c r="CO468" s="19"/>
      <c r="CP468" s="19"/>
      <c r="CQ468" s="19"/>
      <c r="CR468" s="19"/>
      <c r="CS468" s="392"/>
      <c r="CT468" s="19"/>
      <c r="CU468" s="19"/>
      <c r="CV468" s="19"/>
      <c r="CW468" s="19"/>
      <c r="CX468" s="19"/>
      <c r="CY468" s="19"/>
      <c r="CZ468" s="19"/>
      <c r="DA468" s="392"/>
      <c r="DB468" s="19"/>
      <c r="DC468" s="19"/>
      <c r="DD468" s="19"/>
      <c r="DE468" s="19"/>
      <c r="DF468" s="19"/>
      <c r="DG468" s="19"/>
      <c r="DH468" s="19"/>
      <c r="DI468" s="392"/>
      <c r="DJ468" s="19"/>
      <c r="DK468" s="19"/>
      <c r="DL468" s="19"/>
      <c r="DM468" s="19"/>
      <c r="DN468" s="19"/>
      <c r="DO468" s="19"/>
      <c r="DP468" s="19"/>
      <c r="DQ468" s="392"/>
      <c r="DR468" s="19"/>
      <c r="DS468" s="19"/>
      <c r="DT468" s="19"/>
      <c r="DU468" s="19"/>
      <c r="DV468" s="19"/>
      <c r="DW468" s="19"/>
      <c r="DX468" s="19"/>
      <c r="DY468" s="392"/>
      <c r="DZ468" s="19"/>
      <c r="EA468" s="19"/>
      <c r="EB468" s="194"/>
      <c r="EC468" s="194"/>
      <c r="ED468" s="194"/>
      <c r="EE468" s="194"/>
      <c r="EF468" s="194"/>
      <c r="EG468" s="391"/>
      <c r="EH468" s="19"/>
      <c r="EI468" s="19"/>
      <c r="EJ468" s="19"/>
      <c r="EK468" s="19"/>
      <c r="EL468" s="19"/>
      <c r="EM468" s="19"/>
      <c r="EN468" s="19"/>
      <c r="EO468" s="392"/>
      <c r="EP468" s="19"/>
      <c r="EQ468" s="19"/>
    </row>
    <row r="469" spans="4:147" ht="15.75" customHeight="1">
      <c r="D469" s="19"/>
      <c r="E469" s="19"/>
      <c r="F469" s="19"/>
      <c r="G469" s="19"/>
      <c r="H469" s="19"/>
      <c r="I469" s="392"/>
      <c r="L469" s="19"/>
      <c r="M469" s="19"/>
      <c r="N469" s="19"/>
      <c r="O469" s="19"/>
      <c r="P469" s="19"/>
      <c r="Q469" s="392"/>
      <c r="R469" s="19"/>
      <c r="S469" s="19"/>
      <c r="T469" s="19"/>
      <c r="U469" s="19"/>
      <c r="V469" s="19"/>
      <c r="W469" s="19"/>
      <c r="X469" s="19"/>
      <c r="Y469" s="392"/>
      <c r="Z469" s="19"/>
      <c r="AA469" s="19"/>
      <c r="AB469" s="19"/>
      <c r="AC469" s="19"/>
      <c r="AD469" s="19"/>
      <c r="AE469" s="19"/>
      <c r="AF469" s="19"/>
      <c r="AG469" s="392"/>
      <c r="AH469" s="19"/>
      <c r="AI469" s="19"/>
      <c r="AJ469" s="19"/>
      <c r="AK469" s="19"/>
      <c r="AL469" s="19"/>
      <c r="AM469" s="19"/>
      <c r="AN469" s="19"/>
      <c r="AO469" s="392"/>
      <c r="AP469" s="19"/>
      <c r="AQ469" s="19"/>
      <c r="AR469" s="19"/>
      <c r="AS469" s="19"/>
      <c r="AT469" s="19"/>
      <c r="AU469" s="19"/>
      <c r="AV469" s="19"/>
      <c r="AW469" s="392"/>
      <c r="AX469" s="19"/>
      <c r="AY469" s="19"/>
      <c r="AZ469" s="19"/>
      <c r="BA469" s="19"/>
      <c r="BB469" s="19"/>
      <c r="BC469" s="19"/>
      <c r="BD469" s="19"/>
      <c r="BE469" s="392"/>
      <c r="BF469" s="19"/>
      <c r="BG469" s="19"/>
      <c r="BH469" s="19"/>
      <c r="BI469" s="19"/>
      <c r="BJ469" s="19"/>
      <c r="BK469" s="19"/>
      <c r="BL469" s="19"/>
      <c r="BM469" s="392"/>
      <c r="BN469" s="19"/>
      <c r="BO469" s="19"/>
      <c r="BP469" s="19"/>
      <c r="BQ469" s="19"/>
      <c r="BR469" s="19"/>
      <c r="BS469" s="19"/>
      <c r="BT469" s="19"/>
      <c r="BU469" s="392"/>
      <c r="BV469" s="19"/>
      <c r="BW469" s="19"/>
      <c r="BX469" s="19"/>
      <c r="BY469" s="19"/>
      <c r="BZ469" s="19"/>
      <c r="CA469" s="19"/>
      <c r="CB469" s="19"/>
      <c r="CC469" s="392"/>
      <c r="CD469" s="19"/>
      <c r="CE469" s="19"/>
      <c r="CF469" s="19"/>
      <c r="CG469" s="19"/>
      <c r="CH469" s="19"/>
      <c r="CI469" s="19"/>
      <c r="CJ469" s="19"/>
      <c r="CK469" s="392"/>
      <c r="CL469" s="19"/>
      <c r="CM469" s="19"/>
      <c r="CN469" s="19"/>
      <c r="CO469" s="19"/>
      <c r="CP469" s="19"/>
      <c r="CQ469" s="19"/>
      <c r="CR469" s="19"/>
      <c r="CS469" s="392"/>
      <c r="CT469" s="19"/>
      <c r="CU469" s="19"/>
      <c r="CV469" s="19"/>
      <c r="CW469" s="19"/>
      <c r="CX469" s="19"/>
      <c r="CY469" s="19"/>
      <c r="CZ469" s="19"/>
      <c r="DA469" s="392"/>
      <c r="DB469" s="19"/>
      <c r="DC469" s="19"/>
      <c r="DD469" s="19"/>
      <c r="DE469" s="19"/>
      <c r="DF469" s="19"/>
      <c r="DG469" s="19"/>
      <c r="DH469" s="19"/>
      <c r="DI469" s="392"/>
      <c r="DJ469" s="19"/>
      <c r="DK469" s="19"/>
      <c r="DL469" s="19"/>
      <c r="DM469" s="19"/>
      <c r="DN469" s="19"/>
      <c r="DO469" s="19"/>
      <c r="DP469" s="19"/>
      <c r="DQ469" s="392"/>
      <c r="DR469" s="19"/>
      <c r="DS469" s="19"/>
      <c r="DT469" s="19"/>
      <c r="DU469" s="19"/>
      <c r="DV469" s="19"/>
      <c r="DW469" s="19"/>
      <c r="DX469" s="19"/>
      <c r="DY469" s="392"/>
      <c r="DZ469" s="19"/>
      <c r="EA469" s="19"/>
      <c r="EB469" s="194"/>
      <c r="EC469" s="194"/>
      <c r="ED469" s="194"/>
      <c r="EE469" s="194"/>
      <c r="EF469" s="194"/>
      <c r="EG469" s="391"/>
      <c r="EH469" s="19"/>
      <c r="EI469" s="19"/>
      <c r="EJ469" s="19"/>
      <c r="EK469" s="19"/>
      <c r="EL469" s="19"/>
      <c r="EM469" s="19"/>
      <c r="EN469" s="19"/>
      <c r="EO469" s="392"/>
      <c r="EP469" s="19"/>
      <c r="EQ469" s="19"/>
    </row>
    <row r="470" spans="4:147" ht="15.75" customHeight="1">
      <c r="D470" s="19"/>
      <c r="E470" s="19"/>
      <c r="F470" s="19"/>
      <c r="G470" s="19"/>
      <c r="H470" s="19"/>
      <c r="I470" s="392"/>
      <c r="L470" s="19"/>
      <c r="M470" s="19"/>
      <c r="N470" s="19"/>
      <c r="O470" s="19"/>
      <c r="P470" s="19"/>
      <c r="Q470" s="392"/>
      <c r="R470" s="19"/>
      <c r="S470" s="19"/>
      <c r="T470" s="19"/>
      <c r="U470" s="19"/>
      <c r="V470" s="19"/>
      <c r="W470" s="19"/>
      <c r="X470" s="19"/>
      <c r="Y470" s="392"/>
      <c r="Z470" s="19"/>
      <c r="AA470" s="19"/>
      <c r="AB470" s="19"/>
      <c r="AC470" s="19"/>
      <c r="AD470" s="19"/>
      <c r="AE470" s="19"/>
      <c r="AF470" s="19"/>
      <c r="AG470" s="392"/>
      <c r="AH470" s="19"/>
      <c r="AI470" s="19"/>
      <c r="AJ470" s="19"/>
      <c r="AK470" s="19"/>
      <c r="AL470" s="19"/>
      <c r="AM470" s="19"/>
      <c r="AN470" s="19"/>
      <c r="AO470" s="392"/>
      <c r="AP470" s="19"/>
      <c r="AQ470" s="19"/>
      <c r="AR470" s="19"/>
      <c r="AS470" s="19"/>
      <c r="AT470" s="19"/>
      <c r="AU470" s="19"/>
      <c r="AV470" s="19"/>
      <c r="AW470" s="392"/>
      <c r="AX470" s="19"/>
      <c r="AY470" s="19"/>
      <c r="AZ470" s="19"/>
      <c r="BA470" s="19"/>
      <c r="BB470" s="19"/>
      <c r="BC470" s="19"/>
      <c r="BD470" s="19"/>
      <c r="BE470" s="392"/>
      <c r="BF470" s="19"/>
      <c r="BG470" s="19"/>
      <c r="BH470" s="19"/>
      <c r="BI470" s="19"/>
      <c r="BJ470" s="19"/>
      <c r="BK470" s="19"/>
      <c r="BL470" s="19"/>
      <c r="BM470" s="392"/>
      <c r="BN470" s="19"/>
      <c r="BO470" s="19"/>
      <c r="BP470" s="19"/>
      <c r="BQ470" s="19"/>
      <c r="BR470" s="19"/>
      <c r="BS470" s="19"/>
      <c r="BT470" s="19"/>
      <c r="BU470" s="392"/>
      <c r="BV470" s="19"/>
      <c r="BW470" s="19"/>
      <c r="BX470" s="19"/>
      <c r="BY470" s="19"/>
      <c r="BZ470" s="19"/>
      <c r="CA470" s="19"/>
      <c r="CB470" s="19"/>
      <c r="CC470" s="392"/>
      <c r="CD470" s="19"/>
      <c r="CE470" s="19"/>
      <c r="CF470" s="19"/>
      <c r="CG470" s="19"/>
      <c r="CH470" s="19"/>
      <c r="CI470" s="19"/>
      <c r="CJ470" s="19"/>
      <c r="CK470" s="392"/>
      <c r="CL470" s="19"/>
      <c r="CM470" s="19"/>
      <c r="CN470" s="19"/>
      <c r="CO470" s="19"/>
      <c r="CP470" s="19"/>
      <c r="CQ470" s="19"/>
      <c r="CR470" s="19"/>
      <c r="CS470" s="392"/>
      <c r="CT470" s="19"/>
      <c r="CU470" s="19"/>
      <c r="CV470" s="19"/>
      <c r="CW470" s="19"/>
      <c r="CX470" s="19"/>
      <c r="CY470" s="19"/>
      <c r="CZ470" s="19"/>
      <c r="DA470" s="392"/>
      <c r="DB470" s="19"/>
      <c r="DC470" s="19"/>
      <c r="DD470" s="19"/>
      <c r="DE470" s="19"/>
      <c r="DF470" s="19"/>
      <c r="DG470" s="19"/>
      <c r="DH470" s="19"/>
      <c r="DI470" s="392"/>
      <c r="DJ470" s="19"/>
      <c r="DK470" s="19"/>
      <c r="DL470" s="19"/>
      <c r="DM470" s="19"/>
      <c r="DN470" s="19"/>
      <c r="DO470" s="19"/>
      <c r="DP470" s="19"/>
      <c r="DQ470" s="392"/>
      <c r="DR470" s="19"/>
      <c r="DS470" s="19"/>
      <c r="DT470" s="19"/>
      <c r="DU470" s="19"/>
      <c r="DV470" s="19"/>
      <c r="DW470" s="19"/>
      <c r="DX470" s="19"/>
      <c r="DY470" s="392"/>
      <c r="DZ470" s="19"/>
      <c r="EA470" s="19"/>
      <c r="EB470" s="194"/>
      <c r="EC470" s="194"/>
      <c r="ED470" s="194"/>
      <c r="EE470" s="194"/>
      <c r="EF470" s="194"/>
      <c r="EG470" s="391"/>
      <c r="EH470" s="19"/>
      <c r="EI470" s="19"/>
      <c r="EJ470" s="19"/>
      <c r="EK470" s="19"/>
      <c r="EL470" s="19"/>
      <c r="EM470" s="19"/>
      <c r="EN470" s="19"/>
      <c r="EO470" s="392"/>
      <c r="EP470" s="19"/>
      <c r="EQ470" s="19"/>
    </row>
    <row r="471" spans="4:147" ht="15.75" customHeight="1">
      <c r="D471" s="19"/>
      <c r="E471" s="19"/>
      <c r="F471" s="19"/>
      <c r="G471" s="19"/>
      <c r="H471" s="19"/>
      <c r="I471" s="392"/>
      <c r="L471" s="19"/>
      <c r="M471" s="19"/>
      <c r="N471" s="19"/>
      <c r="O471" s="19"/>
      <c r="P471" s="19"/>
      <c r="Q471" s="392"/>
      <c r="R471" s="19"/>
      <c r="S471" s="19"/>
      <c r="T471" s="19"/>
      <c r="U471" s="19"/>
      <c r="V471" s="19"/>
      <c r="W471" s="19"/>
      <c r="X471" s="19"/>
      <c r="Y471" s="392"/>
      <c r="Z471" s="19"/>
      <c r="AA471" s="19"/>
      <c r="AB471" s="19"/>
      <c r="AC471" s="19"/>
      <c r="AD471" s="19"/>
      <c r="AE471" s="19"/>
      <c r="AF471" s="19"/>
      <c r="AG471" s="392"/>
      <c r="AH471" s="19"/>
      <c r="AI471" s="19"/>
      <c r="AJ471" s="19"/>
      <c r="AK471" s="19"/>
      <c r="AL471" s="19"/>
      <c r="AM471" s="19"/>
      <c r="AN471" s="19"/>
      <c r="AO471" s="392"/>
      <c r="AP471" s="19"/>
      <c r="AQ471" s="19"/>
      <c r="AR471" s="19"/>
      <c r="AS471" s="19"/>
      <c r="AT471" s="19"/>
      <c r="AU471" s="19"/>
      <c r="AV471" s="19"/>
      <c r="AW471" s="392"/>
      <c r="AX471" s="19"/>
      <c r="AY471" s="19"/>
      <c r="AZ471" s="19"/>
      <c r="BA471" s="19"/>
      <c r="BB471" s="19"/>
      <c r="BC471" s="19"/>
      <c r="BD471" s="19"/>
      <c r="BE471" s="392"/>
      <c r="BF471" s="19"/>
      <c r="BG471" s="19"/>
      <c r="BH471" s="19"/>
      <c r="BI471" s="19"/>
      <c r="BJ471" s="19"/>
      <c r="BK471" s="19"/>
      <c r="BL471" s="19"/>
      <c r="BM471" s="392"/>
      <c r="BN471" s="19"/>
      <c r="BO471" s="19"/>
      <c r="BP471" s="19"/>
      <c r="BQ471" s="19"/>
      <c r="BR471" s="19"/>
      <c r="BS471" s="19"/>
      <c r="BT471" s="19"/>
      <c r="BU471" s="392"/>
      <c r="BV471" s="19"/>
      <c r="BW471" s="19"/>
      <c r="BX471" s="19"/>
      <c r="BY471" s="19"/>
      <c r="BZ471" s="19"/>
      <c r="CA471" s="19"/>
      <c r="CB471" s="19"/>
      <c r="CC471" s="392"/>
      <c r="CD471" s="19"/>
      <c r="CE471" s="19"/>
      <c r="CF471" s="19"/>
      <c r="CG471" s="19"/>
      <c r="CH471" s="19"/>
      <c r="CI471" s="19"/>
      <c r="CJ471" s="19"/>
      <c r="CK471" s="392"/>
      <c r="CL471" s="19"/>
      <c r="CM471" s="19"/>
      <c r="CN471" s="19"/>
      <c r="CO471" s="19"/>
      <c r="CP471" s="19"/>
      <c r="CQ471" s="19"/>
      <c r="CR471" s="19"/>
      <c r="CS471" s="392"/>
      <c r="CT471" s="19"/>
      <c r="CU471" s="19"/>
      <c r="CV471" s="19"/>
      <c r="CW471" s="19"/>
      <c r="CX471" s="19"/>
      <c r="CY471" s="19"/>
      <c r="CZ471" s="19"/>
      <c r="DA471" s="392"/>
      <c r="DB471" s="19"/>
      <c r="DC471" s="19"/>
      <c r="DD471" s="19"/>
      <c r="DE471" s="19"/>
      <c r="DF471" s="19"/>
      <c r="DG471" s="19"/>
      <c r="DH471" s="19"/>
      <c r="DI471" s="392"/>
      <c r="DJ471" s="19"/>
      <c r="DK471" s="19"/>
      <c r="DL471" s="19"/>
      <c r="DM471" s="19"/>
      <c r="DN471" s="19"/>
      <c r="DO471" s="19"/>
      <c r="DP471" s="19"/>
      <c r="DQ471" s="392"/>
      <c r="DR471" s="19"/>
      <c r="DS471" s="19"/>
      <c r="DT471" s="19"/>
      <c r="DU471" s="19"/>
      <c r="DV471" s="19"/>
      <c r="DW471" s="19"/>
      <c r="DX471" s="19"/>
      <c r="DY471" s="392"/>
      <c r="DZ471" s="19"/>
      <c r="EA471" s="19"/>
      <c r="EB471" s="194"/>
      <c r="EC471" s="194"/>
      <c r="ED471" s="194"/>
      <c r="EE471" s="194"/>
      <c r="EF471" s="194"/>
      <c r="EG471" s="391"/>
      <c r="EH471" s="19"/>
      <c r="EI471" s="19"/>
      <c r="EJ471" s="19"/>
      <c r="EK471" s="19"/>
      <c r="EL471" s="19"/>
      <c r="EM471" s="19"/>
      <c r="EN471" s="19"/>
      <c r="EO471" s="392"/>
      <c r="EP471" s="19"/>
      <c r="EQ471" s="19"/>
    </row>
    <row r="472" spans="4:147" ht="15.75" customHeight="1">
      <c r="D472" s="19"/>
      <c r="E472" s="19"/>
      <c r="F472" s="19"/>
      <c r="G472" s="19"/>
      <c r="H472" s="19"/>
      <c r="I472" s="392"/>
      <c r="L472" s="19"/>
      <c r="M472" s="19"/>
      <c r="N472" s="19"/>
      <c r="O472" s="19"/>
      <c r="P472" s="19"/>
      <c r="Q472" s="392"/>
      <c r="R472" s="19"/>
      <c r="S472" s="19"/>
      <c r="T472" s="19"/>
      <c r="U472" s="19"/>
      <c r="V472" s="19"/>
      <c r="W472" s="19"/>
      <c r="X472" s="19"/>
      <c r="Y472" s="392"/>
      <c r="Z472" s="19"/>
      <c r="AA472" s="19"/>
      <c r="AB472" s="19"/>
      <c r="AC472" s="19"/>
      <c r="AD472" s="19"/>
      <c r="AE472" s="19"/>
      <c r="AF472" s="19"/>
      <c r="AG472" s="392"/>
      <c r="AH472" s="19"/>
      <c r="AI472" s="19"/>
      <c r="AJ472" s="19"/>
      <c r="AK472" s="19"/>
      <c r="AL472" s="19"/>
      <c r="AM472" s="19"/>
      <c r="AN472" s="19"/>
      <c r="AO472" s="392"/>
      <c r="AP472" s="19"/>
      <c r="AQ472" s="19"/>
      <c r="AR472" s="19"/>
      <c r="AS472" s="19"/>
      <c r="AT472" s="19"/>
      <c r="AU472" s="19"/>
      <c r="AV472" s="19"/>
      <c r="AW472" s="392"/>
      <c r="AX472" s="19"/>
      <c r="AY472" s="19"/>
      <c r="AZ472" s="19"/>
      <c r="BA472" s="19"/>
      <c r="BB472" s="19"/>
      <c r="BC472" s="19"/>
      <c r="BD472" s="19"/>
      <c r="BE472" s="392"/>
      <c r="BF472" s="19"/>
      <c r="BG472" s="19"/>
      <c r="BH472" s="19"/>
      <c r="BI472" s="19"/>
      <c r="BJ472" s="19"/>
      <c r="BK472" s="19"/>
      <c r="BL472" s="19"/>
      <c r="BM472" s="392"/>
      <c r="BN472" s="19"/>
      <c r="BO472" s="19"/>
      <c r="BP472" s="19"/>
      <c r="BQ472" s="19"/>
      <c r="BR472" s="19"/>
      <c r="BS472" s="19"/>
      <c r="BT472" s="19"/>
      <c r="BU472" s="392"/>
      <c r="BV472" s="19"/>
      <c r="BW472" s="19"/>
      <c r="BX472" s="19"/>
      <c r="BY472" s="19"/>
      <c r="BZ472" s="19"/>
      <c r="CA472" s="19"/>
      <c r="CB472" s="19"/>
      <c r="CC472" s="392"/>
      <c r="CD472" s="19"/>
      <c r="CE472" s="19"/>
      <c r="CF472" s="19"/>
      <c r="CG472" s="19"/>
      <c r="CH472" s="19"/>
      <c r="CI472" s="19"/>
      <c r="CJ472" s="19"/>
      <c r="CK472" s="392"/>
      <c r="CL472" s="19"/>
      <c r="CM472" s="19"/>
      <c r="CN472" s="19"/>
      <c r="CO472" s="19"/>
      <c r="CP472" s="19"/>
      <c r="CQ472" s="19"/>
      <c r="CR472" s="19"/>
      <c r="CS472" s="392"/>
      <c r="CT472" s="19"/>
      <c r="CU472" s="19"/>
      <c r="CV472" s="19"/>
      <c r="CW472" s="19"/>
      <c r="CX472" s="19"/>
      <c r="CY472" s="19"/>
      <c r="CZ472" s="19"/>
      <c r="DA472" s="392"/>
      <c r="DB472" s="19"/>
      <c r="DC472" s="19"/>
      <c r="DD472" s="19"/>
      <c r="DE472" s="19"/>
      <c r="DF472" s="19"/>
      <c r="DG472" s="19"/>
      <c r="DH472" s="19"/>
      <c r="DI472" s="392"/>
      <c r="DJ472" s="19"/>
      <c r="DK472" s="19"/>
      <c r="DL472" s="19"/>
      <c r="DM472" s="19"/>
      <c r="DN472" s="19"/>
      <c r="DO472" s="19"/>
      <c r="DP472" s="19"/>
      <c r="DQ472" s="392"/>
      <c r="DR472" s="19"/>
      <c r="DS472" s="19"/>
      <c r="DT472" s="19"/>
      <c r="DU472" s="19"/>
      <c r="DV472" s="19"/>
      <c r="DW472" s="19"/>
      <c r="DX472" s="19"/>
      <c r="DY472" s="392"/>
      <c r="DZ472" s="19"/>
      <c r="EA472" s="19"/>
      <c r="EB472" s="194"/>
      <c r="EC472" s="194"/>
      <c r="ED472" s="194"/>
      <c r="EE472" s="194"/>
      <c r="EF472" s="194"/>
      <c r="EG472" s="391"/>
      <c r="EH472" s="19"/>
      <c r="EI472" s="19"/>
      <c r="EJ472" s="19"/>
      <c r="EK472" s="19"/>
      <c r="EL472" s="19"/>
      <c r="EM472" s="19"/>
      <c r="EN472" s="19"/>
      <c r="EO472" s="392"/>
      <c r="EP472" s="19"/>
      <c r="EQ472" s="19"/>
    </row>
    <row r="473" spans="4:147" ht="15.75" customHeight="1">
      <c r="D473" s="19"/>
      <c r="E473" s="19"/>
      <c r="F473" s="19"/>
      <c r="G473" s="19"/>
      <c r="H473" s="19"/>
      <c r="I473" s="392"/>
      <c r="L473" s="19"/>
      <c r="M473" s="19"/>
      <c r="N473" s="19"/>
      <c r="O473" s="19"/>
      <c r="P473" s="19"/>
      <c r="Q473" s="392"/>
      <c r="R473" s="19"/>
      <c r="S473" s="19"/>
      <c r="T473" s="19"/>
      <c r="U473" s="19"/>
      <c r="V473" s="19"/>
      <c r="W473" s="19"/>
      <c r="X473" s="19"/>
      <c r="Y473" s="392"/>
      <c r="Z473" s="19"/>
      <c r="AA473" s="19"/>
      <c r="AB473" s="19"/>
      <c r="AC473" s="19"/>
      <c r="AD473" s="19"/>
      <c r="AE473" s="19"/>
      <c r="AF473" s="19"/>
      <c r="AG473" s="392"/>
      <c r="AH473" s="19"/>
      <c r="AI473" s="19"/>
      <c r="AJ473" s="19"/>
      <c r="AK473" s="19"/>
      <c r="AL473" s="19"/>
      <c r="AM473" s="19"/>
      <c r="AN473" s="19"/>
      <c r="AO473" s="392"/>
      <c r="AP473" s="19"/>
      <c r="AQ473" s="19"/>
      <c r="AR473" s="19"/>
      <c r="AS473" s="19"/>
      <c r="AT473" s="19"/>
      <c r="AU473" s="19"/>
      <c r="AV473" s="19"/>
      <c r="AW473" s="392"/>
      <c r="AX473" s="19"/>
      <c r="AY473" s="19"/>
      <c r="AZ473" s="19"/>
      <c r="BA473" s="19"/>
      <c r="BB473" s="19"/>
      <c r="BC473" s="19"/>
      <c r="BD473" s="19"/>
      <c r="BE473" s="392"/>
      <c r="BF473" s="19"/>
      <c r="BG473" s="19"/>
      <c r="BH473" s="19"/>
      <c r="BI473" s="19"/>
      <c r="BJ473" s="19"/>
      <c r="BK473" s="19"/>
      <c r="BL473" s="19"/>
      <c r="BM473" s="392"/>
      <c r="BN473" s="19"/>
      <c r="BO473" s="19"/>
      <c r="BP473" s="19"/>
      <c r="BQ473" s="19"/>
      <c r="BR473" s="19"/>
      <c r="BS473" s="19"/>
      <c r="BT473" s="19"/>
      <c r="BU473" s="392"/>
      <c r="BV473" s="19"/>
      <c r="BW473" s="19"/>
      <c r="BX473" s="19"/>
      <c r="BY473" s="19"/>
      <c r="BZ473" s="19"/>
      <c r="CA473" s="19"/>
      <c r="CB473" s="19"/>
      <c r="CC473" s="392"/>
      <c r="CD473" s="19"/>
      <c r="CE473" s="19"/>
      <c r="CF473" s="19"/>
      <c r="CG473" s="19"/>
      <c r="CH473" s="19"/>
      <c r="CI473" s="19"/>
      <c r="CJ473" s="19"/>
      <c r="CK473" s="392"/>
      <c r="CL473" s="19"/>
      <c r="CM473" s="19"/>
      <c r="CN473" s="19"/>
      <c r="CO473" s="19"/>
      <c r="CP473" s="19"/>
      <c r="CQ473" s="19"/>
      <c r="CR473" s="19"/>
      <c r="CS473" s="392"/>
      <c r="CT473" s="19"/>
      <c r="CU473" s="19"/>
      <c r="CV473" s="19"/>
      <c r="CW473" s="19"/>
      <c r="CX473" s="19"/>
      <c r="CY473" s="19"/>
      <c r="CZ473" s="19"/>
      <c r="DA473" s="392"/>
      <c r="DB473" s="19"/>
      <c r="DC473" s="19"/>
      <c r="DD473" s="19"/>
      <c r="DE473" s="19"/>
      <c r="DF473" s="19"/>
      <c r="DG473" s="19"/>
      <c r="DH473" s="19"/>
      <c r="DI473" s="392"/>
      <c r="DJ473" s="19"/>
      <c r="DK473" s="19"/>
      <c r="DL473" s="19"/>
      <c r="DM473" s="19"/>
      <c r="DN473" s="19"/>
      <c r="DO473" s="19"/>
      <c r="DP473" s="19"/>
      <c r="DQ473" s="392"/>
      <c r="DR473" s="19"/>
      <c r="DS473" s="19"/>
      <c r="DT473" s="19"/>
      <c r="DU473" s="19"/>
      <c r="DV473" s="19"/>
      <c r="DW473" s="19"/>
      <c r="DX473" s="19"/>
      <c r="DY473" s="392"/>
      <c r="DZ473" s="19"/>
      <c r="EA473" s="19"/>
      <c r="EB473" s="194"/>
      <c r="EC473" s="194"/>
      <c r="ED473" s="194"/>
      <c r="EE473" s="194"/>
      <c r="EF473" s="194"/>
      <c r="EG473" s="391"/>
      <c r="EH473" s="19"/>
      <c r="EI473" s="19"/>
      <c r="EJ473" s="19"/>
      <c r="EK473" s="19"/>
      <c r="EL473" s="19"/>
      <c r="EM473" s="19"/>
      <c r="EN473" s="19"/>
      <c r="EO473" s="392"/>
      <c r="EP473" s="19"/>
      <c r="EQ473" s="19"/>
    </row>
    <row r="474" spans="4:147" ht="15.75" customHeight="1">
      <c r="D474" s="19"/>
      <c r="E474" s="19"/>
      <c r="F474" s="19"/>
      <c r="G474" s="19"/>
      <c r="H474" s="19"/>
      <c r="I474" s="392"/>
      <c r="L474" s="19"/>
      <c r="M474" s="19"/>
      <c r="N474" s="19"/>
      <c r="O474" s="19"/>
      <c r="P474" s="19"/>
      <c r="Q474" s="392"/>
      <c r="R474" s="19"/>
      <c r="S474" s="19"/>
      <c r="T474" s="19"/>
      <c r="U474" s="19"/>
      <c r="V474" s="19"/>
      <c r="W474" s="19"/>
      <c r="X474" s="19"/>
      <c r="Y474" s="392"/>
      <c r="Z474" s="19"/>
      <c r="AA474" s="19"/>
      <c r="AB474" s="19"/>
      <c r="AC474" s="19"/>
      <c r="AD474" s="19"/>
      <c r="AE474" s="19"/>
      <c r="AF474" s="19"/>
      <c r="AG474" s="392"/>
      <c r="AH474" s="19"/>
      <c r="AI474" s="19"/>
      <c r="AJ474" s="19"/>
      <c r="AK474" s="19"/>
      <c r="AL474" s="19"/>
      <c r="AM474" s="19"/>
      <c r="AN474" s="19"/>
      <c r="AO474" s="392"/>
      <c r="AP474" s="19"/>
      <c r="AQ474" s="19"/>
      <c r="AR474" s="19"/>
      <c r="AS474" s="19"/>
      <c r="AT474" s="19"/>
      <c r="AU474" s="19"/>
      <c r="AV474" s="19"/>
      <c r="AW474" s="392"/>
      <c r="AX474" s="19"/>
      <c r="AY474" s="19"/>
      <c r="AZ474" s="19"/>
      <c r="BA474" s="19"/>
      <c r="BB474" s="19"/>
      <c r="BC474" s="19"/>
      <c r="BD474" s="19"/>
      <c r="BE474" s="392"/>
      <c r="BF474" s="19"/>
      <c r="BG474" s="19"/>
      <c r="BH474" s="19"/>
      <c r="BI474" s="19"/>
      <c r="BJ474" s="19"/>
      <c r="BK474" s="19"/>
      <c r="BL474" s="19"/>
      <c r="BM474" s="392"/>
      <c r="BN474" s="19"/>
      <c r="BO474" s="19"/>
      <c r="BP474" s="19"/>
      <c r="BQ474" s="19"/>
      <c r="BR474" s="19"/>
      <c r="BS474" s="19"/>
      <c r="BT474" s="19"/>
      <c r="BU474" s="392"/>
      <c r="BV474" s="19"/>
      <c r="BW474" s="19"/>
      <c r="BX474" s="19"/>
      <c r="BY474" s="19"/>
      <c r="BZ474" s="19"/>
      <c r="CA474" s="19"/>
      <c r="CB474" s="19"/>
      <c r="CC474" s="392"/>
      <c r="CD474" s="19"/>
      <c r="CE474" s="19"/>
      <c r="CF474" s="19"/>
      <c r="CG474" s="19"/>
      <c r="CH474" s="19"/>
      <c r="CI474" s="19"/>
      <c r="CJ474" s="19"/>
      <c r="CK474" s="392"/>
      <c r="CL474" s="19"/>
      <c r="CM474" s="19"/>
      <c r="CN474" s="19"/>
      <c r="CO474" s="19"/>
      <c r="CP474" s="19"/>
      <c r="CQ474" s="19"/>
      <c r="CR474" s="19"/>
      <c r="CS474" s="392"/>
      <c r="CT474" s="19"/>
      <c r="CU474" s="19"/>
      <c r="CV474" s="19"/>
      <c r="CW474" s="19"/>
      <c r="CX474" s="19"/>
      <c r="CY474" s="19"/>
      <c r="CZ474" s="19"/>
      <c r="DA474" s="392"/>
      <c r="DB474" s="19"/>
      <c r="DC474" s="19"/>
      <c r="DD474" s="19"/>
      <c r="DE474" s="19"/>
      <c r="DF474" s="19"/>
      <c r="DG474" s="19"/>
      <c r="DH474" s="19"/>
      <c r="DI474" s="392"/>
      <c r="DJ474" s="19"/>
      <c r="DK474" s="19"/>
      <c r="DL474" s="19"/>
      <c r="DM474" s="19"/>
      <c r="DN474" s="19"/>
      <c r="DO474" s="19"/>
      <c r="DP474" s="19"/>
      <c r="DQ474" s="392"/>
      <c r="DR474" s="19"/>
      <c r="DS474" s="19"/>
      <c r="DT474" s="19"/>
      <c r="DU474" s="19"/>
      <c r="DV474" s="19"/>
      <c r="DW474" s="19"/>
      <c r="DX474" s="19"/>
      <c r="DY474" s="392"/>
      <c r="DZ474" s="19"/>
      <c r="EA474" s="19"/>
      <c r="EB474" s="194"/>
      <c r="EC474" s="194"/>
      <c r="ED474" s="194"/>
      <c r="EE474" s="194"/>
      <c r="EF474" s="194"/>
      <c r="EG474" s="391"/>
      <c r="EH474" s="19"/>
      <c r="EI474" s="19"/>
      <c r="EJ474" s="19"/>
      <c r="EK474" s="19"/>
      <c r="EL474" s="19"/>
      <c r="EM474" s="19"/>
      <c r="EN474" s="19"/>
      <c r="EO474" s="392"/>
      <c r="EP474" s="19"/>
      <c r="EQ474" s="19"/>
    </row>
    <row r="475" spans="4:147" ht="15.75" customHeight="1">
      <c r="D475" s="19"/>
      <c r="E475" s="19"/>
      <c r="F475" s="19"/>
      <c r="G475" s="19"/>
      <c r="H475" s="19"/>
      <c r="I475" s="392"/>
      <c r="L475" s="19"/>
      <c r="M475" s="19"/>
      <c r="N475" s="19"/>
      <c r="O475" s="19"/>
      <c r="P475" s="19"/>
      <c r="Q475" s="392"/>
      <c r="R475" s="19"/>
      <c r="S475" s="19"/>
      <c r="T475" s="19"/>
      <c r="U475" s="19"/>
      <c r="V475" s="19"/>
      <c r="W475" s="19"/>
      <c r="X475" s="19"/>
      <c r="Y475" s="392"/>
      <c r="Z475" s="19"/>
      <c r="AA475" s="19"/>
      <c r="AB475" s="19"/>
      <c r="AC475" s="19"/>
      <c r="AD475" s="19"/>
      <c r="AE475" s="19"/>
      <c r="AF475" s="19"/>
      <c r="AG475" s="392"/>
      <c r="AH475" s="19"/>
      <c r="AI475" s="19"/>
      <c r="AJ475" s="19"/>
      <c r="AK475" s="19"/>
      <c r="AL475" s="19"/>
      <c r="AM475" s="19"/>
      <c r="AN475" s="19"/>
      <c r="AO475" s="392"/>
      <c r="AP475" s="19"/>
      <c r="AQ475" s="19"/>
      <c r="AR475" s="19"/>
      <c r="AS475" s="19"/>
      <c r="AT475" s="19"/>
      <c r="AU475" s="19"/>
      <c r="AV475" s="19"/>
      <c r="AW475" s="392"/>
      <c r="AX475" s="19"/>
      <c r="AY475" s="19"/>
      <c r="AZ475" s="19"/>
      <c r="BA475" s="19"/>
      <c r="BB475" s="19"/>
      <c r="BC475" s="19"/>
      <c r="BD475" s="19"/>
      <c r="BE475" s="392"/>
      <c r="BF475" s="19"/>
      <c r="BG475" s="19"/>
      <c r="BH475" s="19"/>
      <c r="BI475" s="19"/>
      <c r="BJ475" s="19"/>
      <c r="BK475" s="19"/>
      <c r="BL475" s="19"/>
      <c r="BM475" s="392"/>
      <c r="BN475" s="19"/>
      <c r="BO475" s="19"/>
      <c r="BP475" s="19"/>
      <c r="BQ475" s="19"/>
      <c r="BR475" s="19"/>
      <c r="BS475" s="19"/>
      <c r="BT475" s="19"/>
      <c r="BU475" s="392"/>
      <c r="BV475" s="19"/>
      <c r="BW475" s="19"/>
      <c r="BX475" s="19"/>
      <c r="BY475" s="19"/>
      <c r="BZ475" s="19"/>
      <c r="CA475" s="19"/>
      <c r="CB475" s="19"/>
      <c r="CC475" s="392"/>
      <c r="CD475" s="19"/>
      <c r="CE475" s="19"/>
      <c r="CF475" s="19"/>
      <c r="CG475" s="19"/>
      <c r="CH475" s="19"/>
      <c r="CI475" s="19"/>
      <c r="CJ475" s="19"/>
      <c r="CK475" s="392"/>
      <c r="CL475" s="19"/>
      <c r="CM475" s="19"/>
      <c r="CN475" s="19"/>
      <c r="CO475" s="19"/>
      <c r="CP475" s="19"/>
      <c r="CQ475" s="19"/>
      <c r="CR475" s="19"/>
      <c r="CS475" s="392"/>
      <c r="CT475" s="19"/>
      <c r="CU475" s="19"/>
      <c r="CV475" s="19"/>
      <c r="CW475" s="19"/>
      <c r="CX475" s="19"/>
      <c r="CY475" s="19"/>
      <c r="CZ475" s="19"/>
      <c r="DA475" s="392"/>
      <c r="DB475" s="19"/>
      <c r="DC475" s="19"/>
      <c r="DD475" s="19"/>
      <c r="DE475" s="19"/>
      <c r="DF475" s="19"/>
      <c r="DG475" s="19"/>
      <c r="DH475" s="19"/>
      <c r="DI475" s="392"/>
      <c r="DJ475" s="19"/>
      <c r="DK475" s="19"/>
      <c r="DL475" s="19"/>
      <c r="DM475" s="19"/>
      <c r="DN475" s="19"/>
      <c r="DO475" s="19"/>
      <c r="DP475" s="19"/>
      <c r="DQ475" s="392"/>
      <c r="DR475" s="19"/>
      <c r="DS475" s="19"/>
      <c r="DT475" s="19"/>
      <c r="DU475" s="19"/>
      <c r="DV475" s="19"/>
      <c r="DW475" s="19"/>
      <c r="DX475" s="19"/>
      <c r="DY475" s="392"/>
      <c r="DZ475" s="19"/>
      <c r="EA475" s="19"/>
      <c r="EB475" s="194"/>
      <c r="EC475" s="194"/>
      <c r="ED475" s="194"/>
      <c r="EE475" s="194"/>
      <c r="EF475" s="194"/>
      <c r="EG475" s="391"/>
      <c r="EH475" s="19"/>
      <c r="EI475" s="19"/>
      <c r="EJ475" s="19"/>
      <c r="EK475" s="19"/>
      <c r="EL475" s="19"/>
      <c r="EM475" s="19"/>
      <c r="EN475" s="19"/>
      <c r="EO475" s="392"/>
      <c r="EP475" s="19"/>
      <c r="EQ475" s="19"/>
    </row>
    <row r="476" spans="4:147" ht="15.75" customHeight="1">
      <c r="D476" s="19"/>
      <c r="E476" s="19"/>
      <c r="F476" s="19"/>
      <c r="G476" s="19"/>
      <c r="H476" s="19"/>
      <c r="I476" s="392"/>
      <c r="L476" s="19"/>
      <c r="M476" s="19"/>
      <c r="N476" s="19"/>
      <c r="O476" s="19"/>
      <c r="P476" s="19"/>
      <c r="Q476" s="392"/>
      <c r="R476" s="19"/>
      <c r="S476" s="19"/>
      <c r="T476" s="19"/>
      <c r="U476" s="19"/>
      <c r="V476" s="19"/>
      <c r="W476" s="19"/>
      <c r="X476" s="19"/>
      <c r="Y476" s="392"/>
      <c r="Z476" s="19"/>
      <c r="AA476" s="19"/>
      <c r="AB476" s="19"/>
      <c r="AC476" s="19"/>
      <c r="AD476" s="19"/>
      <c r="AE476" s="19"/>
      <c r="AF476" s="19"/>
      <c r="AG476" s="392"/>
      <c r="AH476" s="19"/>
      <c r="AI476" s="19"/>
      <c r="AJ476" s="19"/>
      <c r="AK476" s="19"/>
      <c r="AL476" s="19"/>
      <c r="AM476" s="19"/>
      <c r="AN476" s="19"/>
      <c r="AO476" s="392"/>
      <c r="AP476" s="19"/>
      <c r="AQ476" s="19"/>
      <c r="AR476" s="19"/>
      <c r="AS476" s="19"/>
      <c r="AT476" s="19"/>
      <c r="AU476" s="19"/>
      <c r="AV476" s="19"/>
      <c r="AW476" s="392"/>
      <c r="AX476" s="19"/>
      <c r="AY476" s="19"/>
      <c r="AZ476" s="19"/>
      <c r="BA476" s="19"/>
      <c r="BB476" s="19"/>
      <c r="BC476" s="19"/>
      <c r="BD476" s="19"/>
      <c r="BE476" s="392"/>
      <c r="BF476" s="19"/>
      <c r="BG476" s="19"/>
      <c r="BH476" s="19"/>
      <c r="BI476" s="19"/>
      <c r="BJ476" s="19"/>
      <c r="BK476" s="19"/>
      <c r="BL476" s="19"/>
      <c r="BM476" s="392"/>
      <c r="BN476" s="19"/>
      <c r="BO476" s="19"/>
      <c r="BP476" s="19"/>
      <c r="BQ476" s="19"/>
      <c r="BR476" s="19"/>
      <c r="BS476" s="19"/>
      <c r="BT476" s="19"/>
      <c r="BU476" s="392"/>
      <c r="BV476" s="19"/>
      <c r="BW476" s="19"/>
      <c r="BX476" s="19"/>
      <c r="BY476" s="19"/>
      <c r="BZ476" s="19"/>
      <c r="CA476" s="19"/>
      <c r="CB476" s="19"/>
      <c r="CC476" s="392"/>
      <c r="CD476" s="19"/>
      <c r="CE476" s="19"/>
      <c r="CF476" s="19"/>
      <c r="CG476" s="19"/>
      <c r="CH476" s="19"/>
      <c r="CI476" s="19"/>
      <c r="CJ476" s="19"/>
      <c r="CK476" s="392"/>
      <c r="CL476" s="19"/>
      <c r="CM476" s="19"/>
      <c r="CN476" s="19"/>
      <c r="CO476" s="19"/>
      <c r="CP476" s="19"/>
      <c r="CQ476" s="19"/>
      <c r="CR476" s="19"/>
      <c r="CS476" s="392"/>
      <c r="CT476" s="19"/>
      <c r="CU476" s="19"/>
      <c r="CV476" s="19"/>
      <c r="CW476" s="19"/>
      <c r="CX476" s="19"/>
      <c r="CY476" s="19"/>
      <c r="CZ476" s="19"/>
      <c r="DA476" s="392"/>
      <c r="DB476" s="19"/>
      <c r="DC476" s="19"/>
      <c r="DD476" s="19"/>
      <c r="DE476" s="19"/>
      <c r="DF476" s="19"/>
      <c r="DG476" s="19"/>
      <c r="DH476" s="19"/>
      <c r="DI476" s="392"/>
      <c r="DJ476" s="19"/>
      <c r="DK476" s="19"/>
      <c r="DL476" s="19"/>
      <c r="DM476" s="19"/>
      <c r="DN476" s="19"/>
      <c r="DO476" s="19"/>
      <c r="DP476" s="19"/>
      <c r="DQ476" s="392"/>
      <c r="DR476" s="19"/>
      <c r="DS476" s="19"/>
      <c r="DT476" s="19"/>
      <c r="DU476" s="19"/>
      <c r="DV476" s="19"/>
      <c r="DW476" s="19"/>
      <c r="DX476" s="19"/>
      <c r="DY476" s="392"/>
      <c r="DZ476" s="19"/>
      <c r="EA476" s="19"/>
      <c r="EB476" s="194"/>
      <c r="EC476" s="194"/>
      <c r="ED476" s="194"/>
      <c r="EE476" s="194"/>
      <c r="EF476" s="194"/>
      <c r="EG476" s="391"/>
      <c r="EH476" s="19"/>
      <c r="EI476" s="19"/>
      <c r="EJ476" s="19"/>
      <c r="EK476" s="19"/>
      <c r="EL476" s="19"/>
      <c r="EM476" s="19"/>
      <c r="EN476" s="19"/>
      <c r="EO476" s="392"/>
      <c r="EP476" s="19"/>
      <c r="EQ476" s="19"/>
    </row>
    <row r="477" spans="4:147" ht="15.75" customHeight="1">
      <c r="D477" s="19"/>
      <c r="E477" s="19"/>
      <c r="F477" s="19"/>
      <c r="G477" s="19"/>
      <c r="H477" s="19"/>
      <c r="I477" s="392"/>
      <c r="L477" s="19"/>
      <c r="M477" s="19"/>
      <c r="N477" s="19"/>
      <c r="O477" s="19"/>
      <c r="P477" s="19"/>
      <c r="Q477" s="392"/>
      <c r="R477" s="19"/>
      <c r="S477" s="19"/>
      <c r="T477" s="19"/>
      <c r="U477" s="19"/>
      <c r="V477" s="19"/>
      <c r="W477" s="19"/>
      <c r="X477" s="19"/>
      <c r="Y477" s="392"/>
      <c r="Z477" s="19"/>
      <c r="AA477" s="19"/>
      <c r="AB477" s="19"/>
      <c r="AC477" s="19"/>
      <c r="AD477" s="19"/>
      <c r="AE477" s="19"/>
      <c r="AF477" s="19"/>
      <c r="AG477" s="392"/>
      <c r="AH477" s="19"/>
      <c r="AI477" s="19"/>
      <c r="AJ477" s="19"/>
      <c r="AK477" s="19"/>
      <c r="AL477" s="19"/>
      <c r="AM477" s="19"/>
      <c r="AN477" s="19"/>
      <c r="AO477" s="392"/>
      <c r="AP477" s="19"/>
      <c r="AQ477" s="19"/>
      <c r="AR477" s="19"/>
      <c r="AS477" s="19"/>
      <c r="AT477" s="19"/>
      <c r="AU477" s="19"/>
      <c r="AV477" s="19"/>
      <c r="AW477" s="392"/>
      <c r="AX477" s="19"/>
      <c r="AY477" s="19"/>
      <c r="AZ477" s="19"/>
      <c r="BA477" s="19"/>
      <c r="BB477" s="19"/>
      <c r="BC477" s="19"/>
      <c r="BD477" s="19"/>
      <c r="BE477" s="392"/>
      <c r="BF477" s="19"/>
      <c r="BG477" s="19"/>
      <c r="BH477" s="19"/>
      <c r="BI477" s="19"/>
      <c r="BJ477" s="19"/>
      <c r="BK477" s="19"/>
      <c r="BL477" s="19"/>
      <c r="BM477" s="392"/>
      <c r="BN477" s="19"/>
      <c r="BO477" s="19"/>
      <c r="BP477" s="19"/>
      <c r="BQ477" s="19"/>
      <c r="BR477" s="19"/>
      <c r="BS477" s="19"/>
      <c r="BT477" s="19"/>
      <c r="BU477" s="392"/>
      <c r="BV477" s="19"/>
      <c r="BW477" s="19"/>
      <c r="BX477" s="19"/>
      <c r="BY477" s="19"/>
      <c r="BZ477" s="19"/>
      <c r="CA477" s="19"/>
      <c r="CB477" s="19"/>
      <c r="CC477" s="392"/>
      <c r="CD477" s="19"/>
      <c r="CE477" s="19"/>
      <c r="CF477" s="19"/>
      <c r="CG477" s="19"/>
      <c r="CH477" s="19"/>
      <c r="CI477" s="19"/>
      <c r="CJ477" s="19"/>
      <c r="CK477" s="392"/>
      <c r="CL477" s="19"/>
      <c r="CM477" s="19"/>
      <c r="CN477" s="19"/>
      <c r="CO477" s="19"/>
      <c r="CP477" s="19"/>
      <c r="CQ477" s="19"/>
      <c r="CR477" s="19"/>
      <c r="CS477" s="392"/>
      <c r="CT477" s="19"/>
      <c r="CU477" s="19"/>
      <c r="CV477" s="19"/>
      <c r="CW477" s="19"/>
      <c r="CX477" s="19"/>
      <c r="CY477" s="19"/>
      <c r="CZ477" s="19"/>
      <c r="DA477" s="392"/>
      <c r="DB477" s="19"/>
      <c r="DC477" s="19"/>
      <c r="DD477" s="19"/>
      <c r="DE477" s="19"/>
      <c r="DF477" s="19"/>
      <c r="DG477" s="19"/>
      <c r="DH477" s="19"/>
      <c r="DI477" s="392"/>
      <c r="DJ477" s="19"/>
      <c r="DK477" s="19"/>
      <c r="DL477" s="19"/>
      <c r="DM477" s="19"/>
      <c r="DN477" s="19"/>
      <c r="DO477" s="19"/>
      <c r="DP477" s="19"/>
      <c r="DQ477" s="392"/>
      <c r="DR477" s="19"/>
      <c r="DS477" s="19"/>
      <c r="DT477" s="19"/>
      <c r="DU477" s="19"/>
      <c r="DV477" s="19"/>
      <c r="DW477" s="19"/>
      <c r="DX477" s="19"/>
      <c r="DY477" s="392"/>
      <c r="DZ477" s="19"/>
      <c r="EA477" s="19"/>
      <c r="EB477" s="194"/>
      <c r="EC477" s="194"/>
      <c r="ED477" s="194"/>
      <c r="EE477" s="194"/>
      <c r="EF477" s="194"/>
      <c r="EG477" s="391"/>
      <c r="EH477" s="19"/>
      <c r="EI477" s="19"/>
      <c r="EJ477" s="19"/>
      <c r="EK477" s="19"/>
      <c r="EL477" s="19"/>
      <c r="EM477" s="19"/>
      <c r="EN477" s="19"/>
      <c r="EO477" s="392"/>
      <c r="EP477" s="19"/>
      <c r="EQ477" s="19"/>
    </row>
    <row r="478" spans="4:147" ht="15.75" customHeight="1">
      <c r="D478" s="19"/>
      <c r="E478" s="19"/>
      <c r="F478" s="19"/>
      <c r="G478" s="19"/>
      <c r="H478" s="19"/>
      <c r="I478" s="392"/>
      <c r="L478" s="19"/>
      <c r="M478" s="19"/>
      <c r="N478" s="19"/>
      <c r="O478" s="19"/>
      <c r="P478" s="19"/>
      <c r="Q478" s="392"/>
      <c r="R478" s="19"/>
      <c r="S478" s="19"/>
      <c r="T478" s="19"/>
      <c r="U478" s="19"/>
      <c r="V478" s="19"/>
      <c r="W478" s="19"/>
      <c r="X478" s="19"/>
      <c r="Y478" s="392"/>
      <c r="Z478" s="19"/>
      <c r="AA478" s="19"/>
      <c r="AB478" s="19"/>
      <c r="AC478" s="19"/>
      <c r="AD478" s="19"/>
      <c r="AE478" s="19"/>
      <c r="AF478" s="19"/>
      <c r="AG478" s="392"/>
      <c r="AH478" s="19"/>
      <c r="AI478" s="19"/>
      <c r="AJ478" s="19"/>
      <c r="AK478" s="19"/>
      <c r="AL478" s="19"/>
      <c r="AM478" s="19"/>
      <c r="AN478" s="19"/>
      <c r="AO478" s="392"/>
      <c r="AP478" s="19"/>
      <c r="AQ478" s="19"/>
      <c r="AR478" s="19"/>
      <c r="AS478" s="19"/>
      <c r="AT478" s="19"/>
      <c r="AU478" s="19"/>
      <c r="AV478" s="19"/>
      <c r="AW478" s="392"/>
      <c r="AX478" s="19"/>
      <c r="AY478" s="19"/>
      <c r="AZ478" s="19"/>
      <c r="BA478" s="19"/>
      <c r="BB478" s="19"/>
      <c r="BC478" s="19"/>
      <c r="BD478" s="19"/>
      <c r="BE478" s="392"/>
      <c r="BF478" s="19"/>
      <c r="BG478" s="19"/>
      <c r="BH478" s="19"/>
      <c r="BI478" s="19"/>
      <c r="BJ478" s="19"/>
      <c r="BK478" s="19"/>
      <c r="BL478" s="19"/>
      <c r="BM478" s="392"/>
      <c r="BN478" s="19"/>
      <c r="BO478" s="19"/>
      <c r="BP478" s="19"/>
      <c r="BQ478" s="19"/>
      <c r="BR478" s="19"/>
      <c r="BS478" s="19"/>
      <c r="BT478" s="19"/>
      <c r="BU478" s="392"/>
      <c r="BV478" s="19"/>
      <c r="BW478" s="19"/>
      <c r="BX478" s="19"/>
      <c r="BY478" s="19"/>
      <c r="BZ478" s="19"/>
      <c r="CA478" s="19"/>
      <c r="CB478" s="19"/>
      <c r="CC478" s="392"/>
      <c r="CD478" s="19"/>
      <c r="CE478" s="19"/>
      <c r="CF478" s="19"/>
      <c r="CG478" s="19"/>
      <c r="CH478" s="19"/>
      <c r="CI478" s="19"/>
      <c r="CJ478" s="19"/>
      <c r="CK478" s="392"/>
      <c r="CL478" s="19"/>
      <c r="CM478" s="19"/>
      <c r="CN478" s="19"/>
      <c r="CO478" s="19"/>
      <c r="CP478" s="19"/>
      <c r="CQ478" s="19"/>
      <c r="CR478" s="19"/>
      <c r="CS478" s="392"/>
      <c r="CT478" s="19"/>
      <c r="CU478" s="19"/>
      <c r="CV478" s="19"/>
      <c r="CW478" s="19"/>
      <c r="CX478" s="19"/>
      <c r="CY478" s="19"/>
      <c r="CZ478" s="19"/>
      <c r="DA478" s="392"/>
      <c r="DB478" s="19"/>
      <c r="DC478" s="19"/>
      <c r="DD478" s="19"/>
      <c r="DE478" s="19"/>
      <c r="DF478" s="19"/>
      <c r="DG478" s="19"/>
      <c r="DH478" s="19"/>
      <c r="DI478" s="392"/>
      <c r="DJ478" s="19"/>
      <c r="DK478" s="19"/>
      <c r="DL478" s="19"/>
      <c r="DM478" s="19"/>
      <c r="DN478" s="19"/>
      <c r="DO478" s="19"/>
      <c r="DP478" s="19"/>
      <c r="DQ478" s="392"/>
      <c r="DR478" s="19"/>
      <c r="DS478" s="19"/>
      <c r="DT478" s="19"/>
      <c r="DU478" s="19"/>
      <c r="DV478" s="19"/>
      <c r="DW478" s="19"/>
      <c r="DX478" s="19"/>
      <c r="DY478" s="392"/>
      <c r="DZ478" s="19"/>
      <c r="EA478" s="19"/>
      <c r="EB478" s="194"/>
      <c r="EC478" s="194"/>
      <c r="ED478" s="194"/>
      <c r="EE478" s="194"/>
      <c r="EF478" s="194"/>
      <c r="EG478" s="391"/>
      <c r="EH478" s="19"/>
      <c r="EI478" s="19"/>
      <c r="EJ478" s="19"/>
      <c r="EK478" s="19"/>
      <c r="EL478" s="19"/>
      <c r="EM478" s="19"/>
      <c r="EN478" s="19"/>
      <c r="EO478" s="392"/>
      <c r="EP478" s="19"/>
      <c r="EQ478" s="19"/>
    </row>
    <row r="479" spans="4:147" ht="15.75" customHeight="1">
      <c r="D479" s="19"/>
      <c r="E479" s="19"/>
      <c r="F479" s="19"/>
      <c r="G479" s="19"/>
      <c r="H479" s="19"/>
      <c r="I479" s="392"/>
      <c r="L479" s="19"/>
      <c r="M479" s="19"/>
      <c r="N479" s="19"/>
      <c r="O479" s="19"/>
      <c r="P479" s="19"/>
      <c r="Q479" s="392"/>
      <c r="R479" s="19"/>
      <c r="S479" s="19"/>
      <c r="T479" s="19"/>
      <c r="U479" s="19"/>
      <c r="V479" s="19"/>
      <c r="W479" s="19"/>
      <c r="X479" s="19"/>
      <c r="Y479" s="392"/>
      <c r="Z479" s="19"/>
      <c r="AA479" s="19"/>
      <c r="AB479" s="19"/>
      <c r="AC479" s="19"/>
      <c r="AD479" s="19"/>
      <c r="AE479" s="19"/>
      <c r="AF479" s="19"/>
      <c r="AG479" s="392"/>
      <c r="AH479" s="19"/>
      <c r="AI479" s="19"/>
      <c r="AJ479" s="19"/>
      <c r="AK479" s="19"/>
      <c r="AL479" s="19"/>
      <c r="AM479" s="19"/>
      <c r="AN479" s="19"/>
      <c r="AO479" s="392"/>
      <c r="AP479" s="19"/>
      <c r="AQ479" s="19"/>
      <c r="AR479" s="19"/>
      <c r="AS479" s="19"/>
      <c r="AT479" s="19"/>
      <c r="AU479" s="19"/>
      <c r="AV479" s="19"/>
      <c r="AW479" s="392"/>
      <c r="AX479" s="19"/>
      <c r="AY479" s="19"/>
      <c r="AZ479" s="19"/>
      <c r="BA479" s="19"/>
      <c r="BB479" s="19"/>
      <c r="BC479" s="19"/>
      <c r="BD479" s="19"/>
      <c r="BE479" s="392"/>
      <c r="BF479" s="19"/>
      <c r="BG479" s="19"/>
      <c r="BH479" s="19"/>
      <c r="BI479" s="19"/>
      <c r="BJ479" s="19"/>
      <c r="BK479" s="19"/>
      <c r="BL479" s="19"/>
      <c r="BM479" s="392"/>
      <c r="BN479" s="19"/>
      <c r="BO479" s="19"/>
      <c r="BP479" s="19"/>
      <c r="BQ479" s="19"/>
      <c r="BR479" s="19"/>
      <c r="BS479" s="19"/>
      <c r="BT479" s="19"/>
      <c r="BU479" s="392"/>
      <c r="BV479" s="19"/>
      <c r="BW479" s="19"/>
      <c r="BX479" s="19"/>
      <c r="BY479" s="19"/>
      <c r="BZ479" s="19"/>
      <c r="CA479" s="19"/>
      <c r="CB479" s="19"/>
      <c r="CC479" s="392"/>
      <c r="CD479" s="19"/>
      <c r="CE479" s="19"/>
      <c r="CF479" s="19"/>
      <c r="CG479" s="19"/>
      <c r="CH479" s="19"/>
      <c r="CI479" s="19"/>
      <c r="CJ479" s="19"/>
      <c r="CK479" s="392"/>
      <c r="CL479" s="19"/>
      <c r="CM479" s="19"/>
      <c r="CN479" s="19"/>
      <c r="CO479" s="19"/>
      <c r="CP479" s="19"/>
      <c r="CQ479" s="19"/>
      <c r="CR479" s="19"/>
      <c r="CS479" s="392"/>
      <c r="CT479" s="19"/>
      <c r="CU479" s="19"/>
      <c r="CV479" s="19"/>
      <c r="CW479" s="19"/>
      <c r="CX479" s="19"/>
      <c r="CY479" s="19"/>
      <c r="CZ479" s="19"/>
      <c r="DA479" s="392"/>
      <c r="DB479" s="19"/>
      <c r="DC479" s="19"/>
      <c r="DD479" s="19"/>
      <c r="DE479" s="19"/>
      <c r="DF479" s="19"/>
      <c r="DG479" s="19"/>
      <c r="DH479" s="19"/>
      <c r="DI479" s="392"/>
      <c r="DJ479" s="19"/>
      <c r="DK479" s="19"/>
      <c r="DL479" s="19"/>
      <c r="DM479" s="19"/>
      <c r="DN479" s="19"/>
      <c r="DO479" s="19"/>
      <c r="DP479" s="19"/>
      <c r="DQ479" s="392"/>
      <c r="DR479" s="19"/>
      <c r="DS479" s="19"/>
      <c r="DT479" s="19"/>
      <c r="DU479" s="19"/>
      <c r="DV479" s="19"/>
      <c r="DW479" s="19"/>
      <c r="DX479" s="19"/>
      <c r="DY479" s="392"/>
      <c r="DZ479" s="19"/>
      <c r="EA479" s="19"/>
      <c r="EB479" s="194"/>
      <c r="EC479" s="194"/>
      <c r="ED479" s="194"/>
      <c r="EE479" s="194"/>
      <c r="EF479" s="194"/>
      <c r="EG479" s="391"/>
      <c r="EH479" s="19"/>
      <c r="EI479" s="19"/>
      <c r="EJ479" s="19"/>
      <c r="EK479" s="19"/>
      <c r="EL479" s="19"/>
      <c r="EM479" s="19"/>
      <c r="EN479" s="19"/>
      <c r="EO479" s="392"/>
      <c r="EP479" s="19"/>
      <c r="EQ479" s="19"/>
    </row>
    <row r="480" spans="4:147" ht="15.75" customHeight="1">
      <c r="D480" s="19"/>
      <c r="E480" s="19"/>
      <c r="F480" s="19"/>
      <c r="G480" s="19"/>
      <c r="H480" s="19"/>
      <c r="I480" s="392"/>
      <c r="L480" s="19"/>
      <c r="M480" s="19"/>
      <c r="N480" s="19"/>
      <c r="O480" s="19"/>
      <c r="P480" s="19"/>
      <c r="Q480" s="392"/>
      <c r="R480" s="19"/>
      <c r="S480" s="19"/>
      <c r="T480" s="19"/>
      <c r="U480" s="19"/>
      <c r="V480" s="19"/>
      <c r="W480" s="19"/>
      <c r="X480" s="19"/>
      <c r="Y480" s="392"/>
      <c r="Z480" s="19"/>
      <c r="AA480" s="19"/>
      <c r="AB480" s="19"/>
      <c r="AC480" s="19"/>
      <c r="AD480" s="19"/>
      <c r="AE480" s="19"/>
      <c r="AF480" s="19"/>
      <c r="AG480" s="392"/>
      <c r="AH480" s="19"/>
      <c r="AI480" s="19"/>
      <c r="AJ480" s="19"/>
      <c r="AK480" s="19"/>
      <c r="AL480" s="19"/>
      <c r="AM480" s="19"/>
      <c r="AN480" s="19"/>
      <c r="AO480" s="392"/>
      <c r="AP480" s="19"/>
      <c r="AQ480" s="19"/>
      <c r="AR480" s="19"/>
      <c r="AS480" s="19"/>
      <c r="AT480" s="19"/>
      <c r="AU480" s="19"/>
      <c r="AV480" s="19"/>
      <c r="AW480" s="392"/>
      <c r="AX480" s="19"/>
      <c r="AY480" s="19"/>
      <c r="AZ480" s="19"/>
      <c r="BA480" s="19"/>
      <c r="BB480" s="19"/>
      <c r="BC480" s="19"/>
      <c r="BD480" s="19"/>
      <c r="BE480" s="392"/>
      <c r="BF480" s="19"/>
      <c r="BG480" s="19"/>
      <c r="BH480" s="19"/>
      <c r="BI480" s="19"/>
      <c r="BJ480" s="19"/>
      <c r="BK480" s="19"/>
      <c r="BL480" s="19"/>
      <c r="BM480" s="392"/>
      <c r="BN480" s="19"/>
      <c r="BO480" s="19"/>
      <c r="BP480" s="19"/>
      <c r="BQ480" s="19"/>
      <c r="BR480" s="19"/>
      <c r="BS480" s="19"/>
      <c r="BT480" s="19"/>
      <c r="BU480" s="392"/>
      <c r="BV480" s="19"/>
      <c r="BW480" s="19"/>
      <c r="BX480" s="19"/>
      <c r="BY480" s="19"/>
      <c r="BZ480" s="19"/>
      <c r="CA480" s="19"/>
      <c r="CB480" s="19"/>
      <c r="CC480" s="392"/>
      <c r="CD480" s="19"/>
      <c r="CE480" s="19"/>
      <c r="CF480" s="19"/>
      <c r="CG480" s="19"/>
      <c r="CH480" s="19"/>
      <c r="CI480" s="19"/>
      <c r="CJ480" s="19"/>
      <c r="CK480" s="392"/>
      <c r="CL480" s="19"/>
      <c r="CM480" s="19"/>
      <c r="CN480" s="19"/>
      <c r="CO480" s="19"/>
      <c r="CP480" s="19"/>
      <c r="CQ480" s="19"/>
      <c r="CR480" s="19"/>
      <c r="CS480" s="392"/>
      <c r="CT480" s="19"/>
      <c r="CU480" s="19"/>
      <c r="CV480" s="19"/>
      <c r="CW480" s="19"/>
      <c r="CX480" s="19"/>
      <c r="CY480" s="19"/>
      <c r="CZ480" s="19"/>
      <c r="DA480" s="392"/>
      <c r="DB480" s="19"/>
      <c r="DC480" s="19"/>
      <c r="DD480" s="19"/>
      <c r="DE480" s="19"/>
      <c r="DF480" s="19"/>
      <c r="DG480" s="19"/>
      <c r="DH480" s="19"/>
      <c r="DI480" s="392"/>
      <c r="DJ480" s="19"/>
      <c r="DK480" s="19"/>
      <c r="DL480" s="19"/>
      <c r="DM480" s="19"/>
      <c r="DN480" s="19"/>
      <c r="DO480" s="19"/>
      <c r="DP480" s="19"/>
      <c r="DQ480" s="392"/>
      <c r="DR480" s="19"/>
      <c r="DS480" s="19"/>
      <c r="DT480" s="19"/>
      <c r="DU480" s="19"/>
      <c r="DV480" s="19"/>
      <c r="DW480" s="19"/>
      <c r="DX480" s="19"/>
      <c r="DY480" s="392"/>
      <c r="DZ480" s="19"/>
      <c r="EA480" s="19"/>
      <c r="EB480" s="194"/>
      <c r="EC480" s="194"/>
      <c r="ED480" s="194"/>
      <c r="EE480" s="194"/>
      <c r="EF480" s="194"/>
      <c r="EG480" s="391"/>
      <c r="EH480" s="19"/>
      <c r="EI480" s="19"/>
      <c r="EJ480" s="19"/>
      <c r="EK480" s="19"/>
      <c r="EL480" s="19"/>
      <c r="EM480" s="19"/>
      <c r="EN480" s="19"/>
      <c r="EO480" s="392"/>
      <c r="EP480" s="19"/>
      <c r="EQ480" s="19"/>
    </row>
    <row r="481" spans="4:147" ht="15.75" customHeight="1">
      <c r="D481" s="19"/>
      <c r="E481" s="19"/>
      <c r="F481" s="19"/>
      <c r="G481" s="19"/>
      <c r="H481" s="19"/>
      <c r="I481" s="392"/>
      <c r="L481" s="19"/>
      <c r="M481" s="19"/>
      <c r="N481" s="19"/>
      <c r="O481" s="19"/>
      <c r="P481" s="19"/>
      <c r="Q481" s="392"/>
      <c r="R481" s="19"/>
      <c r="S481" s="19"/>
      <c r="T481" s="19"/>
      <c r="U481" s="19"/>
      <c r="V481" s="19"/>
      <c r="W481" s="19"/>
      <c r="X481" s="19"/>
      <c r="Y481" s="392"/>
      <c r="Z481" s="19"/>
      <c r="AA481" s="19"/>
      <c r="AB481" s="19"/>
      <c r="AC481" s="19"/>
      <c r="AD481" s="19"/>
      <c r="AE481" s="19"/>
      <c r="AF481" s="19"/>
      <c r="AG481" s="392"/>
      <c r="AH481" s="19"/>
      <c r="AI481" s="19"/>
      <c r="AJ481" s="19"/>
      <c r="AK481" s="19"/>
      <c r="AL481" s="19"/>
      <c r="AM481" s="19"/>
      <c r="AN481" s="19"/>
      <c r="AO481" s="392"/>
      <c r="AP481" s="19"/>
      <c r="AQ481" s="19"/>
      <c r="AR481" s="19"/>
      <c r="AS481" s="19"/>
      <c r="AT481" s="19"/>
      <c r="AU481" s="19"/>
      <c r="AV481" s="19"/>
      <c r="AW481" s="392"/>
      <c r="AX481" s="19"/>
      <c r="AY481" s="19"/>
      <c r="AZ481" s="19"/>
      <c r="BA481" s="19"/>
      <c r="BB481" s="19"/>
      <c r="BC481" s="19"/>
      <c r="BD481" s="19"/>
      <c r="BE481" s="392"/>
      <c r="BF481" s="19"/>
      <c r="BG481" s="19"/>
      <c r="BH481" s="19"/>
      <c r="BI481" s="19"/>
      <c r="BJ481" s="19"/>
      <c r="BK481" s="19"/>
      <c r="BL481" s="19"/>
      <c r="BM481" s="392"/>
      <c r="BN481" s="19"/>
      <c r="BO481" s="19"/>
      <c r="BP481" s="19"/>
      <c r="BQ481" s="19"/>
      <c r="BR481" s="19"/>
      <c r="BS481" s="19"/>
      <c r="BT481" s="19"/>
      <c r="BU481" s="392"/>
      <c r="BV481" s="19"/>
      <c r="BW481" s="19"/>
      <c r="BX481" s="19"/>
      <c r="BY481" s="19"/>
      <c r="BZ481" s="19"/>
      <c r="CA481" s="19"/>
      <c r="CB481" s="19"/>
      <c r="CC481" s="392"/>
      <c r="CD481" s="19"/>
      <c r="CE481" s="19"/>
      <c r="CF481" s="19"/>
      <c r="CG481" s="19"/>
      <c r="CH481" s="19"/>
      <c r="CI481" s="19"/>
      <c r="CJ481" s="19"/>
      <c r="CK481" s="392"/>
      <c r="CL481" s="19"/>
      <c r="CM481" s="19"/>
      <c r="CN481" s="19"/>
      <c r="CO481" s="19"/>
      <c r="CP481" s="19"/>
      <c r="CQ481" s="19"/>
      <c r="CR481" s="19"/>
      <c r="CS481" s="392"/>
      <c r="CT481" s="19"/>
      <c r="CU481" s="19"/>
      <c r="CV481" s="19"/>
      <c r="CW481" s="19"/>
      <c r="CX481" s="19"/>
      <c r="CY481" s="19"/>
      <c r="CZ481" s="19"/>
      <c r="DA481" s="392"/>
      <c r="DB481" s="19"/>
      <c r="DC481" s="19"/>
      <c r="DD481" s="19"/>
      <c r="DE481" s="19"/>
      <c r="DF481" s="19"/>
      <c r="DG481" s="19"/>
      <c r="DH481" s="19"/>
      <c r="DI481" s="392"/>
      <c r="DJ481" s="19"/>
      <c r="DK481" s="19"/>
      <c r="DL481" s="19"/>
      <c r="DM481" s="19"/>
      <c r="DN481" s="19"/>
      <c r="DO481" s="19"/>
      <c r="DP481" s="19"/>
      <c r="DQ481" s="392"/>
      <c r="DR481" s="19"/>
      <c r="DS481" s="19"/>
      <c r="DT481" s="19"/>
      <c r="DU481" s="19"/>
      <c r="DV481" s="19"/>
      <c r="DW481" s="19"/>
      <c r="DX481" s="19"/>
      <c r="DY481" s="392"/>
      <c r="DZ481" s="19"/>
      <c r="EA481" s="19"/>
      <c r="EB481" s="194"/>
      <c r="EC481" s="194"/>
      <c r="ED481" s="194"/>
      <c r="EE481" s="194"/>
      <c r="EF481" s="194"/>
      <c r="EG481" s="391"/>
      <c r="EH481" s="19"/>
      <c r="EI481" s="19"/>
      <c r="EJ481" s="19"/>
      <c r="EK481" s="19"/>
      <c r="EL481" s="19"/>
      <c r="EM481" s="19"/>
      <c r="EN481" s="19"/>
      <c r="EO481" s="392"/>
      <c r="EP481" s="19"/>
      <c r="EQ481" s="19"/>
    </row>
    <row r="482" spans="4:147" ht="15.75" customHeight="1">
      <c r="D482" s="19"/>
      <c r="E482" s="19"/>
      <c r="F482" s="19"/>
      <c r="G482" s="19"/>
      <c r="H482" s="19"/>
      <c r="I482" s="392"/>
      <c r="L482" s="19"/>
      <c r="M482" s="19"/>
      <c r="N482" s="19"/>
      <c r="O482" s="19"/>
      <c r="P482" s="19"/>
      <c r="Q482" s="392"/>
      <c r="R482" s="19"/>
      <c r="S482" s="19"/>
      <c r="T482" s="19"/>
      <c r="U482" s="19"/>
      <c r="V482" s="19"/>
      <c r="W482" s="19"/>
      <c r="X482" s="19"/>
      <c r="Y482" s="392"/>
      <c r="Z482" s="19"/>
      <c r="AA482" s="19"/>
      <c r="AB482" s="19"/>
      <c r="AC482" s="19"/>
      <c r="AD482" s="19"/>
      <c r="AE482" s="19"/>
      <c r="AF482" s="19"/>
      <c r="AG482" s="392"/>
      <c r="AH482" s="19"/>
      <c r="AI482" s="19"/>
      <c r="AJ482" s="19"/>
      <c r="AK482" s="19"/>
      <c r="AL482" s="19"/>
      <c r="AM482" s="19"/>
      <c r="AN482" s="19"/>
      <c r="AO482" s="392"/>
      <c r="AP482" s="19"/>
      <c r="AQ482" s="19"/>
      <c r="AR482" s="19"/>
      <c r="AS482" s="19"/>
      <c r="AT482" s="19"/>
      <c r="AU482" s="19"/>
      <c r="AV482" s="19"/>
      <c r="AW482" s="392"/>
      <c r="AX482" s="19"/>
      <c r="AY482" s="19"/>
      <c r="AZ482" s="19"/>
      <c r="BA482" s="19"/>
      <c r="BB482" s="19"/>
      <c r="BC482" s="19"/>
      <c r="BD482" s="19"/>
      <c r="BE482" s="392"/>
      <c r="BF482" s="19"/>
      <c r="BG482" s="19"/>
      <c r="BH482" s="19"/>
      <c r="BI482" s="19"/>
      <c r="BJ482" s="19"/>
      <c r="BK482" s="19"/>
      <c r="BL482" s="19"/>
      <c r="BM482" s="392"/>
      <c r="BN482" s="19"/>
      <c r="BO482" s="19"/>
      <c r="BP482" s="19"/>
      <c r="BQ482" s="19"/>
      <c r="BR482" s="19"/>
      <c r="BS482" s="19"/>
      <c r="BT482" s="19"/>
      <c r="BU482" s="392"/>
      <c r="BV482" s="19"/>
      <c r="BW482" s="19"/>
      <c r="BX482" s="19"/>
      <c r="BY482" s="19"/>
      <c r="BZ482" s="19"/>
      <c r="CA482" s="19"/>
      <c r="CB482" s="19"/>
      <c r="CC482" s="392"/>
      <c r="CD482" s="19"/>
      <c r="CE482" s="19"/>
      <c r="CF482" s="19"/>
      <c r="CG482" s="19"/>
      <c r="CH482" s="19"/>
      <c r="CI482" s="19"/>
      <c r="CJ482" s="19"/>
      <c r="CK482" s="392"/>
      <c r="CL482" s="19"/>
      <c r="CM482" s="19"/>
      <c r="CN482" s="19"/>
      <c r="CO482" s="19"/>
      <c r="CP482" s="19"/>
      <c r="CQ482" s="19"/>
      <c r="CR482" s="19"/>
      <c r="CS482" s="392"/>
      <c r="CT482" s="19"/>
      <c r="CU482" s="19"/>
      <c r="CV482" s="19"/>
      <c r="CW482" s="19"/>
      <c r="CX482" s="19"/>
      <c r="CY482" s="19"/>
      <c r="CZ482" s="19"/>
      <c r="DA482" s="392"/>
      <c r="DB482" s="19"/>
      <c r="DC482" s="19"/>
      <c r="DD482" s="19"/>
      <c r="DE482" s="19"/>
      <c r="DF482" s="19"/>
      <c r="DG482" s="19"/>
      <c r="DH482" s="19"/>
      <c r="DI482" s="392"/>
      <c r="DJ482" s="19"/>
      <c r="DK482" s="19"/>
      <c r="DL482" s="19"/>
      <c r="DM482" s="19"/>
      <c r="DN482" s="19"/>
      <c r="DO482" s="19"/>
      <c r="DP482" s="19"/>
      <c r="DQ482" s="392"/>
      <c r="DR482" s="19"/>
      <c r="DS482" s="19"/>
      <c r="DT482" s="19"/>
      <c r="DU482" s="19"/>
      <c r="DV482" s="19"/>
      <c r="DW482" s="19"/>
      <c r="DX482" s="19"/>
      <c r="DY482" s="392"/>
      <c r="DZ482" s="19"/>
      <c r="EA482" s="19"/>
      <c r="EB482" s="194"/>
      <c r="EC482" s="194"/>
      <c r="ED482" s="194"/>
      <c r="EE482" s="194"/>
      <c r="EF482" s="194"/>
      <c r="EG482" s="391"/>
      <c r="EH482" s="19"/>
      <c r="EI482" s="19"/>
      <c r="EJ482" s="19"/>
      <c r="EK482" s="19"/>
      <c r="EL482" s="19"/>
      <c r="EM482" s="19"/>
      <c r="EN482" s="19"/>
      <c r="EO482" s="392"/>
      <c r="EP482" s="19"/>
      <c r="EQ482" s="19"/>
    </row>
    <row r="483" spans="4:147" ht="15.75" customHeight="1">
      <c r="D483" s="19"/>
      <c r="E483" s="19"/>
      <c r="F483" s="19"/>
      <c r="G483" s="19"/>
      <c r="H483" s="19"/>
      <c r="I483" s="392"/>
      <c r="L483" s="19"/>
      <c r="M483" s="19"/>
      <c r="N483" s="19"/>
      <c r="O483" s="19"/>
      <c r="P483" s="19"/>
      <c r="Q483" s="392"/>
      <c r="R483" s="19"/>
      <c r="S483" s="19"/>
      <c r="T483" s="19"/>
      <c r="U483" s="19"/>
      <c r="V483" s="19"/>
      <c r="W483" s="19"/>
      <c r="X483" s="19"/>
      <c r="Y483" s="392"/>
      <c r="Z483" s="19"/>
      <c r="AA483" s="19"/>
      <c r="AB483" s="19"/>
      <c r="AC483" s="19"/>
      <c r="AD483" s="19"/>
      <c r="AE483" s="19"/>
      <c r="AF483" s="19"/>
      <c r="AG483" s="392"/>
      <c r="AH483" s="19"/>
      <c r="AI483" s="19"/>
      <c r="AJ483" s="19"/>
      <c r="AK483" s="19"/>
      <c r="AL483" s="19"/>
      <c r="AM483" s="19"/>
      <c r="AN483" s="19"/>
      <c r="AO483" s="392"/>
      <c r="AP483" s="19"/>
      <c r="AQ483" s="19"/>
      <c r="AR483" s="19"/>
      <c r="AS483" s="19"/>
      <c r="AT483" s="19"/>
      <c r="AU483" s="19"/>
      <c r="AV483" s="19"/>
      <c r="AW483" s="392"/>
      <c r="AX483" s="19"/>
      <c r="AY483" s="19"/>
      <c r="AZ483" s="19"/>
      <c r="BA483" s="19"/>
      <c r="BB483" s="19"/>
      <c r="BC483" s="19"/>
      <c r="BD483" s="19"/>
      <c r="BE483" s="392"/>
      <c r="BF483" s="19"/>
      <c r="BG483" s="19"/>
      <c r="BH483" s="19"/>
      <c r="BI483" s="19"/>
      <c r="BJ483" s="19"/>
      <c r="BK483" s="19"/>
      <c r="BL483" s="19"/>
      <c r="BM483" s="392"/>
      <c r="BN483" s="19"/>
      <c r="BO483" s="19"/>
      <c r="BP483" s="19"/>
      <c r="BQ483" s="19"/>
      <c r="BR483" s="19"/>
      <c r="BS483" s="19"/>
      <c r="BT483" s="19"/>
      <c r="BU483" s="392"/>
      <c r="BV483" s="19"/>
      <c r="BW483" s="19"/>
      <c r="BX483" s="19"/>
      <c r="BY483" s="19"/>
      <c r="BZ483" s="19"/>
      <c r="CA483" s="19"/>
      <c r="CB483" s="19"/>
      <c r="CC483" s="392"/>
      <c r="CD483" s="19"/>
      <c r="CE483" s="19"/>
      <c r="CF483" s="19"/>
      <c r="CG483" s="19"/>
      <c r="CH483" s="19"/>
      <c r="CI483" s="19"/>
      <c r="CJ483" s="19"/>
      <c r="CK483" s="392"/>
      <c r="CL483" s="19"/>
      <c r="CM483" s="19"/>
      <c r="CN483" s="19"/>
      <c r="CO483" s="19"/>
      <c r="CP483" s="19"/>
      <c r="CQ483" s="19"/>
      <c r="CR483" s="19"/>
      <c r="CS483" s="392"/>
      <c r="CT483" s="19"/>
      <c r="CU483" s="19"/>
      <c r="CV483" s="19"/>
      <c r="CW483" s="19"/>
      <c r="CX483" s="19"/>
      <c r="CY483" s="19"/>
      <c r="CZ483" s="19"/>
      <c r="DA483" s="392"/>
      <c r="DB483" s="19"/>
      <c r="DC483" s="19"/>
      <c r="DD483" s="19"/>
      <c r="DE483" s="19"/>
      <c r="DF483" s="19"/>
      <c r="DG483" s="19"/>
      <c r="DH483" s="19"/>
      <c r="DI483" s="392"/>
      <c r="DJ483" s="19"/>
      <c r="DK483" s="19"/>
      <c r="DL483" s="19"/>
      <c r="DM483" s="19"/>
      <c r="DN483" s="19"/>
      <c r="DO483" s="19"/>
      <c r="DP483" s="19"/>
      <c r="DQ483" s="392"/>
      <c r="DR483" s="19"/>
      <c r="DS483" s="19"/>
      <c r="DT483" s="19"/>
      <c r="DU483" s="19"/>
      <c r="DV483" s="19"/>
      <c r="DW483" s="19"/>
      <c r="DX483" s="19"/>
      <c r="DY483" s="392"/>
      <c r="DZ483" s="19"/>
      <c r="EA483" s="19"/>
      <c r="EB483" s="194"/>
      <c r="EC483" s="194"/>
      <c r="ED483" s="194"/>
      <c r="EE483" s="194"/>
      <c r="EF483" s="194"/>
      <c r="EG483" s="391"/>
      <c r="EH483" s="19"/>
      <c r="EI483" s="19"/>
      <c r="EJ483" s="19"/>
      <c r="EK483" s="19"/>
      <c r="EL483" s="19"/>
      <c r="EM483" s="19"/>
      <c r="EN483" s="19"/>
      <c r="EO483" s="392"/>
      <c r="EP483" s="19"/>
      <c r="EQ483" s="19"/>
    </row>
    <row r="484" spans="4:147" ht="15.75" customHeight="1">
      <c r="D484" s="19"/>
      <c r="E484" s="19"/>
      <c r="F484" s="19"/>
      <c r="G484" s="19"/>
      <c r="H484" s="19"/>
      <c r="I484" s="392"/>
      <c r="L484" s="19"/>
      <c r="M484" s="19"/>
      <c r="N484" s="19"/>
      <c r="O484" s="19"/>
      <c r="P484" s="19"/>
      <c r="Q484" s="392"/>
      <c r="R484" s="19"/>
      <c r="S484" s="19"/>
      <c r="T484" s="19"/>
      <c r="U484" s="19"/>
      <c r="V484" s="19"/>
      <c r="W484" s="19"/>
      <c r="X484" s="19"/>
      <c r="Y484" s="392"/>
      <c r="Z484" s="19"/>
      <c r="AA484" s="19"/>
      <c r="AB484" s="19"/>
      <c r="AC484" s="19"/>
      <c r="AD484" s="19"/>
      <c r="AE484" s="19"/>
      <c r="AF484" s="19"/>
      <c r="AG484" s="392"/>
      <c r="AH484" s="19"/>
      <c r="AI484" s="19"/>
      <c r="AJ484" s="19"/>
      <c r="AK484" s="19"/>
      <c r="AL484" s="19"/>
      <c r="AM484" s="19"/>
      <c r="AN484" s="19"/>
      <c r="AO484" s="392"/>
      <c r="AP484" s="19"/>
      <c r="AQ484" s="19"/>
      <c r="AR484" s="19"/>
      <c r="AS484" s="19"/>
      <c r="AT484" s="19"/>
      <c r="AU484" s="19"/>
      <c r="AV484" s="19"/>
      <c r="AW484" s="392"/>
      <c r="AX484" s="19"/>
      <c r="AY484" s="19"/>
      <c r="AZ484" s="19"/>
      <c r="BA484" s="19"/>
      <c r="BB484" s="19"/>
      <c r="BC484" s="19"/>
      <c r="BD484" s="19"/>
      <c r="BE484" s="392"/>
      <c r="BF484" s="19"/>
      <c r="BG484" s="19"/>
      <c r="BH484" s="19"/>
      <c r="BI484" s="19"/>
      <c r="BJ484" s="19"/>
      <c r="BK484" s="19"/>
      <c r="BL484" s="19"/>
      <c r="BM484" s="392"/>
      <c r="BN484" s="19"/>
      <c r="BO484" s="19"/>
      <c r="BP484" s="19"/>
      <c r="BQ484" s="19"/>
      <c r="BR484" s="19"/>
      <c r="BS484" s="19"/>
      <c r="BT484" s="19"/>
      <c r="BU484" s="392"/>
      <c r="BV484" s="19"/>
      <c r="BW484" s="19"/>
      <c r="BX484" s="19"/>
      <c r="BY484" s="19"/>
      <c r="BZ484" s="19"/>
      <c r="CA484" s="19"/>
      <c r="CB484" s="19"/>
      <c r="CC484" s="392"/>
      <c r="CD484" s="19"/>
      <c r="CE484" s="19"/>
      <c r="CF484" s="19"/>
      <c r="CG484" s="19"/>
      <c r="CH484" s="19"/>
      <c r="CI484" s="19"/>
      <c r="CJ484" s="19"/>
      <c r="CK484" s="392"/>
      <c r="CL484" s="19"/>
      <c r="CM484" s="19"/>
      <c r="CN484" s="19"/>
      <c r="CO484" s="19"/>
      <c r="CP484" s="19"/>
      <c r="CQ484" s="19"/>
      <c r="CR484" s="19"/>
      <c r="CS484" s="392"/>
      <c r="CT484" s="19"/>
      <c r="CU484" s="19"/>
      <c r="CV484" s="19"/>
      <c r="CW484" s="19"/>
      <c r="CX484" s="19"/>
      <c r="CY484" s="19"/>
      <c r="CZ484" s="19"/>
      <c r="DA484" s="392"/>
      <c r="DB484" s="19"/>
      <c r="DC484" s="19"/>
      <c r="DD484" s="19"/>
      <c r="DE484" s="19"/>
      <c r="DF484" s="19"/>
      <c r="DG484" s="19"/>
      <c r="DH484" s="19"/>
      <c r="DI484" s="392"/>
      <c r="DJ484" s="19"/>
      <c r="DK484" s="19"/>
      <c r="DL484" s="19"/>
      <c r="DM484" s="19"/>
      <c r="DN484" s="19"/>
      <c r="DO484" s="19"/>
      <c r="DP484" s="19"/>
      <c r="DQ484" s="392"/>
      <c r="DR484" s="19"/>
      <c r="DS484" s="19"/>
      <c r="DT484" s="19"/>
      <c r="DU484" s="19"/>
      <c r="DV484" s="19"/>
      <c r="DW484" s="19"/>
      <c r="DX484" s="19"/>
      <c r="DY484" s="392"/>
      <c r="DZ484" s="19"/>
      <c r="EA484" s="19"/>
      <c r="EB484" s="194"/>
      <c r="EC484" s="194"/>
      <c r="ED484" s="194"/>
      <c r="EE484" s="194"/>
      <c r="EF484" s="194"/>
      <c r="EG484" s="391"/>
      <c r="EH484" s="19"/>
      <c r="EI484" s="19"/>
      <c r="EJ484" s="19"/>
      <c r="EK484" s="19"/>
      <c r="EL484" s="19"/>
      <c r="EM484" s="19"/>
      <c r="EN484" s="19"/>
      <c r="EO484" s="392"/>
      <c r="EP484" s="19"/>
      <c r="EQ484" s="19"/>
    </row>
    <row r="485" spans="4:147" ht="15.75" customHeight="1">
      <c r="D485" s="19"/>
      <c r="E485" s="19"/>
      <c r="F485" s="19"/>
      <c r="G485" s="19"/>
      <c r="H485" s="19"/>
      <c r="I485" s="392"/>
      <c r="L485" s="19"/>
      <c r="M485" s="19"/>
      <c r="N485" s="19"/>
      <c r="O485" s="19"/>
      <c r="P485" s="19"/>
      <c r="Q485" s="392"/>
      <c r="R485" s="19"/>
      <c r="S485" s="19"/>
      <c r="T485" s="19"/>
      <c r="U485" s="19"/>
      <c r="V485" s="19"/>
      <c r="W485" s="19"/>
      <c r="X485" s="19"/>
      <c r="Y485" s="392"/>
      <c r="Z485" s="19"/>
      <c r="AA485" s="19"/>
      <c r="AB485" s="19"/>
      <c r="AC485" s="19"/>
      <c r="AD485" s="19"/>
      <c r="AE485" s="19"/>
      <c r="AF485" s="19"/>
      <c r="AG485" s="392"/>
      <c r="AH485" s="19"/>
      <c r="AI485" s="19"/>
      <c r="AJ485" s="19"/>
      <c r="AK485" s="19"/>
      <c r="AL485" s="19"/>
      <c r="AM485" s="19"/>
      <c r="AN485" s="19"/>
      <c r="AO485" s="392"/>
      <c r="AP485" s="19"/>
      <c r="AQ485" s="19"/>
      <c r="AR485" s="19"/>
      <c r="AS485" s="19"/>
      <c r="AT485" s="19"/>
      <c r="AU485" s="19"/>
      <c r="AV485" s="19"/>
      <c r="AW485" s="392"/>
      <c r="AX485" s="19"/>
      <c r="AY485" s="19"/>
      <c r="AZ485" s="19"/>
      <c r="BA485" s="19"/>
      <c r="BB485" s="19"/>
      <c r="BC485" s="19"/>
      <c r="BD485" s="19"/>
      <c r="BE485" s="392"/>
      <c r="BF485" s="19"/>
      <c r="BG485" s="19"/>
      <c r="BH485" s="19"/>
      <c r="BI485" s="19"/>
      <c r="BJ485" s="19"/>
      <c r="BK485" s="19"/>
      <c r="BL485" s="19"/>
      <c r="BM485" s="392"/>
      <c r="BN485" s="19"/>
      <c r="BO485" s="19"/>
      <c r="BP485" s="19"/>
      <c r="BQ485" s="19"/>
      <c r="BR485" s="19"/>
      <c r="BS485" s="19"/>
      <c r="BT485" s="19"/>
      <c r="BU485" s="392"/>
      <c r="BV485" s="19"/>
      <c r="BW485" s="19"/>
      <c r="BX485" s="19"/>
      <c r="BY485" s="19"/>
      <c r="BZ485" s="19"/>
      <c r="CA485" s="19"/>
      <c r="CB485" s="19"/>
      <c r="CC485" s="392"/>
      <c r="CD485" s="19"/>
      <c r="CE485" s="19"/>
      <c r="CF485" s="19"/>
      <c r="CG485" s="19"/>
      <c r="CH485" s="19"/>
      <c r="CI485" s="19"/>
      <c r="CJ485" s="19"/>
      <c r="CK485" s="392"/>
      <c r="CL485" s="19"/>
      <c r="CM485" s="19"/>
      <c r="CN485" s="19"/>
      <c r="CO485" s="19"/>
      <c r="CP485" s="19"/>
      <c r="CQ485" s="19"/>
      <c r="CR485" s="19"/>
      <c r="CS485" s="392"/>
      <c r="CT485" s="19"/>
      <c r="CU485" s="19"/>
      <c r="CV485" s="19"/>
      <c r="CW485" s="19"/>
      <c r="CX485" s="19"/>
      <c r="CY485" s="19"/>
      <c r="CZ485" s="19"/>
      <c r="DA485" s="392"/>
      <c r="DB485" s="19"/>
      <c r="DC485" s="19"/>
      <c r="DD485" s="19"/>
      <c r="DE485" s="19"/>
      <c r="DF485" s="19"/>
      <c r="DG485" s="19"/>
      <c r="DH485" s="19"/>
      <c r="DI485" s="392"/>
      <c r="DJ485" s="19"/>
      <c r="DK485" s="19"/>
      <c r="DL485" s="19"/>
      <c r="DM485" s="19"/>
      <c r="DN485" s="19"/>
      <c r="DO485" s="19"/>
      <c r="DP485" s="19"/>
      <c r="DQ485" s="392"/>
      <c r="DR485" s="19"/>
      <c r="DS485" s="19"/>
      <c r="DT485" s="19"/>
      <c r="DU485" s="19"/>
      <c r="DV485" s="19"/>
      <c r="DW485" s="19"/>
      <c r="DX485" s="19"/>
      <c r="DY485" s="392"/>
      <c r="DZ485" s="19"/>
      <c r="EA485" s="19"/>
      <c r="EB485" s="194"/>
      <c r="EC485" s="194"/>
      <c r="ED485" s="194"/>
      <c r="EE485" s="194"/>
      <c r="EF485" s="194"/>
      <c r="EG485" s="391"/>
      <c r="EH485" s="19"/>
      <c r="EI485" s="19"/>
      <c r="EJ485" s="19"/>
      <c r="EK485" s="19"/>
      <c r="EL485" s="19"/>
      <c r="EM485" s="19"/>
      <c r="EN485" s="19"/>
      <c r="EO485" s="392"/>
      <c r="EP485" s="19"/>
      <c r="EQ485" s="19"/>
    </row>
    <row r="486" spans="4:147" ht="15.75" customHeight="1">
      <c r="D486" s="19"/>
      <c r="E486" s="19"/>
      <c r="F486" s="19"/>
      <c r="G486" s="19"/>
      <c r="H486" s="19"/>
      <c r="I486" s="392"/>
      <c r="L486" s="19"/>
      <c r="M486" s="19"/>
      <c r="N486" s="19"/>
      <c r="O486" s="19"/>
      <c r="P486" s="19"/>
      <c r="Q486" s="392"/>
      <c r="R486" s="19"/>
      <c r="S486" s="19"/>
      <c r="T486" s="19"/>
      <c r="U486" s="19"/>
      <c r="V486" s="19"/>
      <c r="W486" s="19"/>
      <c r="X486" s="19"/>
      <c r="Y486" s="392"/>
      <c r="Z486" s="19"/>
      <c r="AA486" s="19"/>
      <c r="AB486" s="19"/>
      <c r="AC486" s="19"/>
      <c r="AD486" s="19"/>
      <c r="AE486" s="19"/>
      <c r="AF486" s="19"/>
      <c r="AG486" s="392"/>
      <c r="AH486" s="19"/>
      <c r="AI486" s="19"/>
      <c r="AJ486" s="19"/>
      <c r="AK486" s="19"/>
      <c r="AL486" s="19"/>
      <c r="AM486" s="19"/>
      <c r="AN486" s="19"/>
      <c r="AO486" s="392"/>
      <c r="AP486" s="19"/>
      <c r="AQ486" s="19"/>
      <c r="AR486" s="19"/>
      <c r="AS486" s="19"/>
      <c r="AT486" s="19"/>
      <c r="AU486" s="19"/>
      <c r="AV486" s="19"/>
      <c r="AW486" s="392"/>
      <c r="AX486" s="19"/>
      <c r="AY486" s="19"/>
      <c r="AZ486" s="19"/>
      <c r="BA486" s="19"/>
      <c r="BB486" s="19"/>
      <c r="BC486" s="19"/>
      <c r="BD486" s="19"/>
      <c r="BE486" s="392"/>
      <c r="BF486" s="19"/>
      <c r="BG486" s="19"/>
      <c r="BH486" s="19"/>
      <c r="BI486" s="19"/>
      <c r="BJ486" s="19"/>
      <c r="BK486" s="19"/>
      <c r="BL486" s="19"/>
      <c r="BM486" s="392"/>
      <c r="BN486" s="19"/>
      <c r="BO486" s="19"/>
      <c r="BP486" s="19"/>
      <c r="BQ486" s="19"/>
      <c r="BR486" s="19"/>
      <c r="BS486" s="19"/>
      <c r="BT486" s="19"/>
      <c r="BU486" s="392"/>
      <c r="BV486" s="19"/>
      <c r="BW486" s="19"/>
      <c r="BX486" s="19"/>
      <c r="BY486" s="19"/>
      <c r="BZ486" s="19"/>
      <c r="CA486" s="19"/>
      <c r="CB486" s="19"/>
      <c r="CC486" s="392"/>
      <c r="CD486" s="19"/>
      <c r="CE486" s="19"/>
      <c r="CF486" s="19"/>
      <c r="CG486" s="19"/>
      <c r="CH486" s="19"/>
      <c r="CI486" s="19"/>
      <c r="CJ486" s="19"/>
      <c r="CK486" s="392"/>
      <c r="CL486" s="19"/>
      <c r="CM486" s="19"/>
      <c r="CN486" s="19"/>
      <c r="CO486" s="19"/>
      <c r="CP486" s="19"/>
      <c r="CQ486" s="19"/>
      <c r="CR486" s="19"/>
      <c r="CS486" s="392"/>
      <c r="CT486" s="19"/>
      <c r="CU486" s="19"/>
      <c r="CV486" s="19"/>
      <c r="CW486" s="19"/>
      <c r="CX486" s="19"/>
      <c r="CY486" s="19"/>
      <c r="CZ486" s="19"/>
      <c r="DA486" s="392"/>
      <c r="DB486" s="19"/>
      <c r="DC486" s="19"/>
      <c r="DD486" s="19"/>
      <c r="DE486" s="19"/>
      <c r="DF486" s="19"/>
      <c r="DG486" s="19"/>
      <c r="DH486" s="19"/>
      <c r="DI486" s="392"/>
      <c r="DJ486" s="19"/>
      <c r="DK486" s="19"/>
      <c r="DL486" s="19"/>
      <c r="DM486" s="19"/>
      <c r="DN486" s="19"/>
      <c r="DO486" s="19"/>
      <c r="DP486" s="19"/>
      <c r="DQ486" s="392"/>
      <c r="DR486" s="19"/>
      <c r="DS486" s="19"/>
      <c r="DT486" s="19"/>
      <c r="DU486" s="19"/>
      <c r="DV486" s="19"/>
      <c r="DW486" s="19"/>
      <c r="DX486" s="19"/>
      <c r="DY486" s="392"/>
      <c r="DZ486" s="19"/>
      <c r="EA486" s="19"/>
      <c r="EB486" s="194"/>
      <c r="EC486" s="194"/>
      <c r="ED486" s="194"/>
      <c r="EE486" s="194"/>
      <c r="EF486" s="194"/>
      <c r="EG486" s="391"/>
      <c r="EH486" s="19"/>
      <c r="EI486" s="19"/>
      <c r="EJ486" s="19"/>
      <c r="EK486" s="19"/>
      <c r="EL486" s="19"/>
      <c r="EM486" s="19"/>
      <c r="EN486" s="19"/>
      <c r="EO486" s="392"/>
      <c r="EP486" s="19"/>
      <c r="EQ486" s="19"/>
    </row>
    <row r="487" spans="4:147" ht="15.75" customHeight="1">
      <c r="D487" s="19"/>
      <c r="E487" s="19"/>
      <c r="F487" s="19"/>
      <c r="G487" s="19"/>
      <c r="H487" s="19"/>
      <c r="I487" s="392"/>
      <c r="L487" s="19"/>
      <c r="M487" s="19"/>
      <c r="N487" s="19"/>
      <c r="O487" s="19"/>
      <c r="P487" s="19"/>
      <c r="Q487" s="392"/>
      <c r="R487" s="19"/>
      <c r="S487" s="19"/>
      <c r="T487" s="19"/>
      <c r="U487" s="19"/>
      <c r="V487" s="19"/>
      <c r="W487" s="19"/>
      <c r="X487" s="19"/>
      <c r="Y487" s="392"/>
      <c r="Z487" s="19"/>
      <c r="AA487" s="19"/>
      <c r="AB487" s="19"/>
      <c r="AC487" s="19"/>
      <c r="AD487" s="19"/>
      <c r="AE487" s="19"/>
      <c r="AF487" s="19"/>
      <c r="AG487" s="392"/>
      <c r="AH487" s="19"/>
      <c r="AI487" s="19"/>
      <c r="AJ487" s="19"/>
      <c r="AK487" s="19"/>
      <c r="AL487" s="19"/>
      <c r="AM487" s="19"/>
      <c r="AN487" s="19"/>
      <c r="AO487" s="392"/>
      <c r="AP487" s="19"/>
      <c r="AQ487" s="19"/>
      <c r="AR487" s="19"/>
      <c r="AS487" s="19"/>
      <c r="AT487" s="19"/>
      <c r="AU487" s="19"/>
      <c r="AV487" s="19"/>
      <c r="AW487" s="392"/>
      <c r="AX487" s="19"/>
      <c r="AY487" s="19"/>
      <c r="AZ487" s="19"/>
      <c r="BA487" s="19"/>
      <c r="BB487" s="19"/>
      <c r="BC487" s="19"/>
      <c r="BD487" s="19"/>
      <c r="BE487" s="392"/>
      <c r="BF487" s="19"/>
      <c r="BG487" s="19"/>
      <c r="BH487" s="19"/>
      <c r="BI487" s="19"/>
      <c r="BJ487" s="19"/>
      <c r="BK487" s="19"/>
      <c r="BL487" s="19"/>
      <c r="BM487" s="392"/>
      <c r="BN487" s="19"/>
      <c r="BO487" s="19"/>
      <c r="BP487" s="19"/>
      <c r="BQ487" s="19"/>
      <c r="BR487" s="19"/>
      <c r="BS487" s="19"/>
      <c r="BT487" s="19"/>
      <c r="BU487" s="392"/>
      <c r="BV487" s="19"/>
      <c r="BW487" s="19"/>
      <c r="BX487" s="19"/>
      <c r="BY487" s="19"/>
      <c r="BZ487" s="19"/>
      <c r="CA487" s="19"/>
      <c r="CB487" s="19"/>
      <c r="CC487" s="392"/>
      <c r="CD487" s="19"/>
      <c r="CE487" s="19"/>
      <c r="CF487" s="19"/>
      <c r="CG487" s="19"/>
      <c r="CH487" s="19"/>
      <c r="CI487" s="19"/>
      <c r="CJ487" s="19"/>
      <c r="CK487" s="392"/>
      <c r="CL487" s="19"/>
      <c r="CM487" s="19"/>
      <c r="CN487" s="19"/>
      <c r="CO487" s="19"/>
      <c r="CP487" s="19"/>
      <c r="CQ487" s="19"/>
      <c r="CR487" s="19"/>
      <c r="CS487" s="392"/>
      <c r="CT487" s="19"/>
      <c r="CU487" s="19"/>
      <c r="CV487" s="19"/>
      <c r="CW487" s="19"/>
      <c r="CX487" s="19"/>
      <c r="CY487" s="19"/>
      <c r="CZ487" s="19"/>
      <c r="DA487" s="392"/>
      <c r="DB487" s="19"/>
      <c r="DC487" s="19"/>
      <c r="DD487" s="19"/>
      <c r="DE487" s="19"/>
      <c r="DF487" s="19"/>
      <c r="DG487" s="19"/>
      <c r="DH487" s="19"/>
      <c r="DI487" s="392"/>
      <c r="DJ487" s="19"/>
      <c r="DK487" s="19"/>
      <c r="DL487" s="19"/>
      <c r="DM487" s="19"/>
      <c r="DN487" s="19"/>
      <c r="DO487" s="19"/>
      <c r="DP487" s="19"/>
      <c r="DQ487" s="392"/>
      <c r="DR487" s="19"/>
      <c r="DS487" s="19"/>
      <c r="DT487" s="19"/>
      <c r="DU487" s="19"/>
      <c r="DV487" s="19"/>
      <c r="DW487" s="19"/>
      <c r="DX487" s="19"/>
      <c r="DY487" s="392"/>
      <c r="DZ487" s="19"/>
      <c r="EA487" s="19"/>
      <c r="EB487" s="194"/>
      <c r="EC487" s="194"/>
      <c r="ED487" s="194"/>
      <c r="EE487" s="194"/>
      <c r="EF487" s="194"/>
      <c r="EG487" s="391"/>
      <c r="EH487" s="19"/>
      <c r="EI487" s="19"/>
      <c r="EJ487" s="19"/>
      <c r="EK487" s="19"/>
      <c r="EL487" s="19"/>
      <c r="EM487" s="19"/>
      <c r="EN487" s="19"/>
      <c r="EO487" s="392"/>
      <c r="EP487" s="19"/>
      <c r="EQ487" s="19"/>
    </row>
    <row r="488" spans="4:147" ht="15.75" customHeight="1">
      <c r="D488" s="19"/>
      <c r="E488" s="19"/>
      <c r="F488" s="19"/>
      <c r="G488" s="19"/>
      <c r="H488" s="19"/>
      <c r="I488" s="392"/>
      <c r="L488" s="19"/>
      <c r="M488" s="19"/>
      <c r="N488" s="19"/>
      <c r="O488" s="19"/>
      <c r="P488" s="19"/>
      <c r="Q488" s="392"/>
      <c r="R488" s="19"/>
      <c r="S488" s="19"/>
      <c r="T488" s="19"/>
      <c r="U488" s="19"/>
      <c r="V488" s="19"/>
      <c r="W488" s="19"/>
      <c r="X488" s="19"/>
      <c r="Y488" s="392"/>
      <c r="Z488" s="19"/>
      <c r="AA488" s="19"/>
      <c r="AB488" s="19"/>
      <c r="AC488" s="19"/>
      <c r="AD488" s="19"/>
      <c r="AE488" s="19"/>
      <c r="AF488" s="19"/>
      <c r="AG488" s="392"/>
      <c r="AH488" s="19"/>
      <c r="AI488" s="19"/>
      <c r="AJ488" s="19"/>
      <c r="AK488" s="19"/>
      <c r="AL488" s="19"/>
      <c r="AM488" s="19"/>
      <c r="AN488" s="19"/>
      <c r="AO488" s="392"/>
      <c r="AP488" s="19"/>
      <c r="AQ488" s="19"/>
      <c r="AR488" s="19"/>
      <c r="AS488" s="19"/>
      <c r="AT488" s="19"/>
      <c r="AU488" s="19"/>
      <c r="AV488" s="19"/>
      <c r="AW488" s="392"/>
      <c r="AX488" s="19"/>
      <c r="AY488" s="19"/>
      <c r="AZ488" s="19"/>
      <c r="BA488" s="19"/>
      <c r="BB488" s="19"/>
      <c r="BC488" s="19"/>
      <c r="BD488" s="19"/>
      <c r="BE488" s="392"/>
      <c r="BF488" s="19"/>
      <c r="BG488" s="19"/>
      <c r="BH488" s="19"/>
      <c r="BI488" s="19"/>
      <c r="BJ488" s="19"/>
      <c r="BK488" s="19"/>
      <c r="BL488" s="19"/>
      <c r="BM488" s="392"/>
      <c r="BN488" s="19"/>
      <c r="BO488" s="19"/>
      <c r="BP488" s="19"/>
      <c r="BQ488" s="19"/>
      <c r="BR488" s="19"/>
      <c r="BS488" s="19"/>
      <c r="BT488" s="19"/>
      <c r="BU488" s="392"/>
      <c r="BV488" s="19"/>
      <c r="BW488" s="19"/>
      <c r="BX488" s="19"/>
      <c r="BY488" s="19"/>
      <c r="BZ488" s="19"/>
      <c r="CA488" s="19"/>
      <c r="CB488" s="19"/>
      <c r="CC488" s="392"/>
      <c r="CD488" s="19"/>
      <c r="CE488" s="19"/>
      <c r="CF488" s="19"/>
      <c r="CG488" s="19"/>
      <c r="CH488" s="19"/>
      <c r="CI488" s="19"/>
      <c r="CJ488" s="19"/>
      <c r="CK488" s="392"/>
      <c r="CL488" s="19"/>
      <c r="CM488" s="19"/>
      <c r="CN488" s="19"/>
      <c r="CO488" s="19"/>
      <c r="CP488" s="19"/>
      <c r="CQ488" s="19"/>
      <c r="CR488" s="19"/>
      <c r="CS488" s="392"/>
      <c r="CT488" s="19"/>
      <c r="CU488" s="19"/>
      <c r="CV488" s="19"/>
      <c r="CW488" s="19"/>
      <c r="CX488" s="19"/>
      <c r="CY488" s="19"/>
      <c r="CZ488" s="19"/>
      <c r="DA488" s="392"/>
      <c r="DB488" s="19"/>
      <c r="DC488" s="19"/>
      <c r="DD488" s="19"/>
      <c r="DE488" s="19"/>
      <c r="DF488" s="19"/>
      <c r="DG488" s="19"/>
      <c r="DH488" s="19"/>
      <c r="DI488" s="392"/>
      <c r="DJ488" s="19"/>
      <c r="DK488" s="19"/>
      <c r="DL488" s="19"/>
      <c r="DM488" s="19"/>
      <c r="DN488" s="19"/>
      <c r="DO488" s="19"/>
      <c r="DP488" s="19"/>
      <c r="DQ488" s="392"/>
      <c r="DR488" s="19"/>
      <c r="DS488" s="19"/>
      <c r="DT488" s="19"/>
      <c r="DU488" s="19"/>
      <c r="DV488" s="19"/>
      <c r="DW488" s="19"/>
      <c r="DX488" s="19"/>
      <c r="DY488" s="392"/>
      <c r="DZ488" s="19"/>
      <c r="EA488" s="19"/>
      <c r="EB488" s="194"/>
      <c r="EC488" s="194"/>
      <c r="ED488" s="194"/>
      <c r="EE488" s="194"/>
      <c r="EF488" s="194"/>
      <c r="EG488" s="391"/>
      <c r="EH488" s="19"/>
      <c r="EI488" s="19"/>
      <c r="EJ488" s="19"/>
      <c r="EK488" s="19"/>
      <c r="EL488" s="19"/>
      <c r="EM488" s="19"/>
      <c r="EN488" s="19"/>
      <c r="EO488" s="392"/>
      <c r="EP488" s="19"/>
      <c r="EQ488" s="19"/>
    </row>
    <row r="489" spans="4:147" ht="15.75" customHeight="1">
      <c r="D489" s="19"/>
      <c r="E489" s="19"/>
      <c r="F489" s="19"/>
      <c r="G489" s="19"/>
      <c r="H489" s="19"/>
      <c r="I489" s="392"/>
      <c r="L489" s="19"/>
      <c r="M489" s="19"/>
      <c r="N489" s="19"/>
      <c r="O489" s="19"/>
      <c r="P489" s="19"/>
      <c r="Q489" s="392"/>
      <c r="R489" s="19"/>
      <c r="S489" s="19"/>
      <c r="T489" s="19"/>
      <c r="U489" s="19"/>
      <c r="V489" s="19"/>
      <c r="W489" s="19"/>
      <c r="X489" s="19"/>
      <c r="Y489" s="392"/>
      <c r="Z489" s="19"/>
      <c r="AA489" s="19"/>
      <c r="AB489" s="19"/>
      <c r="AC489" s="19"/>
      <c r="AD489" s="19"/>
      <c r="AE489" s="19"/>
      <c r="AF489" s="19"/>
      <c r="AG489" s="392"/>
      <c r="AH489" s="19"/>
      <c r="AI489" s="19"/>
      <c r="AJ489" s="19"/>
      <c r="AK489" s="19"/>
      <c r="AL489" s="19"/>
      <c r="AM489" s="19"/>
      <c r="AN489" s="19"/>
      <c r="AO489" s="392"/>
      <c r="AP489" s="19"/>
      <c r="AQ489" s="19"/>
      <c r="AR489" s="19"/>
      <c r="AS489" s="19"/>
      <c r="AT489" s="19"/>
      <c r="AU489" s="19"/>
      <c r="AV489" s="19"/>
      <c r="AW489" s="392"/>
      <c r="AX489" s="19"/>
      <c r="AY489" s="19"/>
      <c r="AZ489" s="19"/>
      <c r="BA489" s="19"/>
      <c r="BB489" s="19"/>
      <c r="BC489" s="19"/>
      <c r="BD489" s="19"/>
      <c r="BE489" s="392"/>
      <c r="BF489" s="19"/>
      <c r="BG489" s="19"/>
      <c r="BH489" s="19"/>
      <c r="BI489" s="19"/>
      <c r="BJ489" s="19"/>
      <c r="BK489" s="19"/>
      <c r="BL489" s="19"/>
      <c r="BM489" s="392"/>
      <c r="BN489" s="19"/>
      <c r="BO489" s="19"/>
      <c r="BP489" s="19"/>
      <c r="BQ489" s="19"/>
      <c r="BR489" s="19"/>
      <c r="BS489" s="19"/>
      <c r="BT489" s="19"/>
      <c r="BU489" s="392"/>
      <c r="BV489" s="19"/>
      <c r="BW489" s="19"/>
      <c r="BX489" s="19"/>
      <c r="BY489" s="19"/>
      <c r="BZ489" s="19"/>
      <c r="CA489" s="19"/>
      <c r="CB489" s="19"/>
      <c r="CC489" s="392"/>
      <c r="CD489" s="19"/>
      <c r="CE489" s="19"/>
      <c r="CF489" s="19"/>
      <c r="CG489" s="19"/>
      <c r="CH489" s="19"/>
      <c r="CI489" s="19"/>
      <c r="CJ489" s="19"/>
      <c r="CK489" s="392"/>
      <c r="CL489" s="19"/>
      <c r="CM489" s="19"/>
      <c r="CN489" s="19"/>
      <c r="CO489" s="19"/>
      <c r="CP489" s="19"/>
      <c r="CQ489" s="19"/>
      <c r="CR489" s="19"/>
      <c r="CS489" s="392"/>
      <c r="CT489" s="19"/>
      <c r="CU489" s="19"/>
      <c r="CV489" s="19"/>
      <c r="CW489" s="19"/>
      <c r="CX489" s="19"/>
      <c r="CY489" s="19"/>
      <c r="CZ489" s="19"/>
      <c r="DA489" s="392"/>
      <c r="DB489" s="19"/>
      <c r="DC489" s="19"/>
      <c r="DD489" s="19"/>
      <c r="DE489" s="19"/>
      <c r="DF489" s="19"/>
      <c r="DG489" s="19"/>
      <c r="DH489" s="19"/>
      <c r="DI489" s="392"/>
      <c r="DJ489" s="19"/>
      <c r="DK489" s="19"/>
      <c r="DL489" s="19"/>
      <c r="DM489" s="19"/>
      <c r="DN489" s="19"/>
      <c r="DO489" s="19"/>
      <c r="DP489" s="19"/>
      <c r="DQ489" s="392"/>
      <c r="DR489" s="19"/>
      <c r="DS489" s="19"/>
      <c r="DT489" s="19"/>
      <c r="DU489" s="19"/>
      <c r="DV489" s="19"/>
      <c r="DW489" s="19"/>
      <c r="DX489" s="19"/>
      <c r="DY489" s="392"/>
      <c r="DZ489" s="19"/>
      <c r="EA489" s="19"/>
      <c r="EB489" s="194"/>
      <c r="EC489" s="194"/>
      <c r="ED489" s="194"/>
      <c r="EE489" s="194"/>
      <c r="EF489" s="194"/>
      <c r="EG489" s="391"/>
      <c r="EH489" s="19"/>
      <c r="EI489" s="19"/>
      <c r="EJ489" s="19"/>
      <c r="EK489" s="19"/>
      <c r="EL489" s="19"/>
      <c r="EM489" s="19"/>
      <c r="EN489" s="19"/>
      <c r="EO489" s="392"/>
      <c r="EP489" s="19"/>
      <c r="EQ489" s="19"/>
    </row>
    <row r="490" spans="4:147" ht="15.75" customHeight="1">
      <c r="D490" s="19"/>
      <c r="E490" s="19"/>
      <c r="F490" s="19"/>
      <c r="G490" s="19"/>
      <c r="H490" s="19"/>
      <c r="I490" s="392"/>
      <c r="L490" s="19"/>
      <c r="M490" s="19"/>
      <c r="N490" s="19"/>
      <c r="O490" s="19"/>
      <c r="P490" s="19"/>
      <c r="Q490" s="392"/>
      <c r="R490" s="19"/>
      <c r="S490" s="19"/>
      <c r="T490" s="19"/>
      <c r="U490" s="19"/>
      <c r="V490" s="19"/>
      <c r="W490" s="19"/>
      <c r="X490" s="19"/>
      <c r="Y490" s="392"/>
      <c r="Z490" s="19"/>
      <c r="AA490" s="19"/>
      <c r="AB490" s="19"/>
      <c r="AC490" s="19"/>
      <c r="AD490" s="19"/>
      <c r="AE490" s="19"/>
      <c r="AF490" s="19"/>
      <c r="AG490" s="392"/>
      <c r="AH490" s="19"/>
      <c r="AI490" s="19"/>
      <c r="AJ490" s="19"/>
      <c r="AK490" s="19"/>
      <c r="AL490" s="19"/>
      <c r="AM490" s="19"/>
      <c r="AN490" s="19"/>
      <c r="AO490" s="392"/>
      <c r="AP490" s="19"/>
      <c r="AQ490" s="19"/>
      <c r="AR490" s="19"/>
      <c r="AS490" s="19"/>
      <c r="AT490" s="19"/>
      <c r="AU490" s="19"/>
      <c r="AV490" s="19"/>
      <c r="AW490" s="392"/>
      <c r="AX490" s="19"/>
      <c r="AY490" s="19"/>
      <c r="AZ490" s="19"/>
      <c r="BA490" s="19"/>
      <c r="BB490" s="19"/>
      <c r="BC490" s="19"/>
      <c r="BD490" s="19"/>
      <c r="BE490" s="392"/>
      <c r="BF490" s="19"/>
      <c r="BG490" s="19"/>
      <c r="BH490" s="19"/>
      <c r="BI490" s="19"/>
      <c r="BJ490" s="19"/>
      <c r="BK490" s="19"/>
      <c r="BL490" s="19"/>
      <c r="BM490" s="392"/>
      <c r="BN490" s="19"/>
      <c r="BO490" s="19"/>
      <c r="BP490" s="19"/>
      <c r="BQ490" s="19"/>
      <c r="BR490" s="19"/>
      <c r="BS490" s="19"/>
      <c r="BT490" s="19"/>
      <c r="BU490" s="392"/>
      <c r="BV490" s="19"/>
      <c r="BW490" s="19"/>
      <c r="BX490" s="19"/>
      <c r="BY490" s="19"/>
      <c r="BZ490" s="19"/>
      <c r="CA490" s="19"/>
      <c r="CB490" s="19"/>
      <c r="CC490" s="392"/>
      <c r="CD490" s="19"/>
      <c r="CE490" s="19"/>
      <c r="CF490" s="19"/>
      <c r="CG490" s="19"/>
      <c r="CH490" s="19"/>
      <c r="CI490" s="19"/>
      <c r="CJ490" s="19"/>
      <c r="CK490" s="392"/>
      <c r="CL490" s="19"/>
      <c r="CM490" s="19"/>
      <c r="CN490" s="19"/>
      <c r="CO490" s="19"/>
      <c r="CP490" s="19"/>
      <c r="CQ490" s="19"/>
      <c r="CR490" s="19"/>
      <c r="CS490" s="392"/>
      <c r="CT490" s="19"/>
      <c r="CU490" s="19"/>
      <c r="CV490" s="19"/>
      <c r="CW490" s="19"/>
      <c r="CX490" s="19"/>
      <c r="CY490" s="19"/>
      <c r="CZ490" s="19"/>
      <c r="DA490" s="392"/>
      <c r="DB490" s="19"/>
      <c r="DC490" s="19"/>
      <c r="DD490" s="19"/>
      <c r="DE490" s="19"/>
      <c r="DF490" s="19"/>
      <c r="DG490" s="19"/>
      <c r="DH490" s="19"/>
      <c r="DI490" s="392"/>
      <c r="DJ490" s="19"/>
      <c r="DK490" s="19"/>
      <c r="DL490" s="19"/>
      <c r="DM490" s="19"/>
      <c r="DN490" s="19"/>
      <c r="DO490" s="19"/>
      <c r="DP490" s="19"/>
      <c r="DQ490" s="392"/>
      <c r="DR490" s="19"/>
      <c r="DS490" s="19"/>
      <c r="DT490" s="19"/>
      <c r="DU490" s="19"/>
      <c r="DV490" s="19"/>
      <c r="DW490" s="19"/>
      <c r="DX490" s="19"/>
      <c r="DY490" s="392"/>
      <c r="DZ490" s="19"/>
      <c r="EA490" s="19"/>
      <c r="EB490" s="194"/>
      <c r="EC490" s="194"/>
      <c r="ED490" s="194"/>
      <c r="EE490" s="194"/>
      <c r="EF490" s="194"/>
      <c r="EG490" s="391"/>
      <c r="EH490" s="19"/>
      <c r="EI490" s="19"/>
      <c r="EJ490" s="19"/>
      <c r="EK490" s="19"/>
      <c r="EL490" s="19"/>
      <c r="EM490" s="19"/>
      <c r="EN490" s="19"/>
      <c r="EO490" s="392"/>
      <c r="EP490" s="19"/>
      <c r="EQ490" s="19"/>
    </row>
    <row r="491" spans="4:147" ht="15.75" customHeight="1">
      <c r="D491" s="19"/>
      <c r="E491" s="19"/>
      <c r="F491" s="19"/>
      <c r="G491" s="19"/>
      <c r="H491" s="19"/>
      <c r="I491" s="392"/>
      <c r="L491" s="19"/>
      <c r="M491" s="19"/>
      <c r="N491" s="19"/>
      <c r="O491" s="19"/>
      <c r="P491" s="19"/>
      <c r="Q491" s="392"/>
      <c r="R491" s="19"/>
      <c r="S491" s="19"/>
      <c r="T491" s="19"/>
      <c r="U491" s="19"/>
      <c r="V491" s="19"/>
      <c r="W491" s="19"/>
      <c r="X491" s="19"/>
      <c r="Y491" s="392"/>
      <c r="Z491" s="19"/>
      <c r="AA491" s="19"/>
      <c r="AB491" s="19"/>
      <c r="AC491" s="19"/>
      <c r="AD491" s="19"/>
      <c r="AE491" s="19"/>
      <c r="AF491" s="19"/>
      <c r="AG491" s="392"/>
      <c r="AH491" s="19"/>
      <c r="AI491" s="19"/>
      <c r="AJ491" s="19"/>
      <c r="AK491" s="19"/>
      <c r="AL491" s="19"/>
      <c r="AM491" s="19"/>
      <c r="AN491" s="19"/>
      <c r="AO491" s="392"/>
      <c r="AP491" s="19"/>
      <c r="AQ491" s="19"/>
      <c r="AR491" s="19"/>
      <c r="AS491" s="19"/>
      <c r="AT491" s="19"/>
      <c r="AU491" s="19"/>
      <c r="AV491" s="19"/>
      <c r="AW491" s="392"/>
      <c r="AX491" s="19"/>
      <c r="AY491" s="19"/>
      <c r="AZ491" s="19"/>
      <c r="BA491" s="19"/>
      <c r="BB491" s="19"/>
      <c r="BC491" s="19"/>
      <c r="BD491" s="19"/>
      <c r="BE491" s="392"/>
      <c r="BF491" s="19"/>
      <c r="BG491" s="19"/>
      <c r="BH491" s="19"/>
      <c r="BI491" s="19"/>
      <c r="BJ491" s="19"/>
      <c r="BK491" s="19"/>
      <c r="BL491" s="19"/>
      <c r="BM491" s="392"/>
      <c r="BN491" s="19"/>
      <c r="BO491" s="19"/>
      <c r="BP491" s="19"/>
      <c r="BQ491" s="19"/>
      <c r="BR491" s="19"/>
      <c r="BS491" s="19"/>
      <c r="BT491" s="19"/>
      <c r="BU491" s="392"/>
      <c r="BV491" s="19"/>
      <c r="BW491" s="19"/>
      <c r="BX491" s="19"/>
      <c r="BY491" s="19"/>
      <c r="BZ491" s="19"/>
      <c r="CA491" s="19"/>
      <c r="CB491" s="19"/>
      <c r="CC491" s="392"/>
      <c r="CD491" s="19"/>
      <c r="CE491" s="19"/>
      <c r="CF491" s="19"/>
      <c r="CG491" s="19"/>
      <c r="CH491" s="19"/>
      <c r="CI491" s="19"/>
      <c r="CJ491" s="19"/>
      <c r="CK491" s="392"/>
      <c r="CL491" s="19"/>
      <c r="CM491" s="19"/>
      <c r="CN491" s="19"/>
      <c r="CO491" s="19"/>
      <c r="CP491" s="19"/>
      <c r="CQ491" s="19"/>
      <c r="CR491" s="19"/>
      <c r="CS491" s="392"/>
      <c r="CT491" s="19"/>
      <c r="CU491" s="19"/>
      <c r="CV491" s="19"/>
      <c r="CW491" s="19"/>
      <c r="CX491" s="19"/>
      <c r="CY491" s="19"/>
      <c r="CZ491" s="19"/>
      <c r="DA491" s="392"/>
      <c r="DB491" s="19"/>
      <c r="DC491" s="19"/>
      <c r="DD491" s="19"/>
      <c r="DE491" s="19"/>
      <c r="DF491" s="19"/>
      <c r="DG491" s="19"/>
      <c r="DH491" s="19"/>
      <c r="DI491" s="392"/>
      <c r="DJ491" s="19"/>
      <c r="DK491" s="19"/>
      <c r="DL491" s="19"/>
      <c r="DM491" s="19"/>
      <c r="DN491" s="19"/>
      <c r="DO491" s="19"/>
      <c r="DP491" s="19"/>
      <c r="DQ491" s="392"/>
      <c r="DR491" s="19"/>
      <c r="DS491" s="19"/>
      <c r="DT491" s="19"/>
      <c r="DU491" s="19"/>
      <c r="DV491" s="19"/>
      <c r="DW491" s="19"/>
      <c r="DX491" s="19"/>
      <c r="DY491" s="392"/>
      <c r="DZ491" s="19"/>
      <c r="EA491" s="19"/>
      <c r="EB491" s="194"/>
      <c r="EC491" s="194"/>
      <c r="ED491" s="194"/>
      <c r="EE491" s="194"/>
      <c r="EF491" s="194"/>
      <c r="EG491" s="391"/>
      <c r="EH491" s="19"/>
      <c r="EI491" s="19"/>
      <c r="EJ491" s="19"/>
      <c r="EK491" s="19"/>
      <c r="EL491" s="19"/>
      <c r="EM491" s="19"/>
      <c r="EN491" s="19"/>
      <c r="EO491" s="392"/>
      <c r="EP491" s="19"/>
      <c r="EQ491" s="19"/>
    </row>
    <row r="492" spans="4:147" ht="15.75" customHeight="1">
      <c r="D492" s="19"/>
      <c r="E492" s="19"/>
      <c r="F492" s="19"/>
      <c r="G492" s="19"/>
      <c r="H492" s="19"/>
      <c r="I492" s="392"/>
      <c r="L492" s="19"/>
      <c r="M492" s="19"/>
      <c r="N492" s="19"/>
      <c r="O492" s="19"/>
      <c r="P492" s="19"/>
      <c r="Q492" s="392"/>
      <c r="R492" s="19"/>
      <c r="S492" s="19"/>
      <c r="T492" s="19"/>
      <c r="U492" s="19"/>
      <c r="V492" s="19"/>
      <c r="W492" s="19"/>
      <c r="X492" s="19"/>
      <c r="Y492" s="392"/>
      <c r="Z492" s="19"/>
      <c r="AA492" s="19"/>
      <c r="AB492" s="19"/>
      <c r="AC492" s="19"/>
      <c r="AD492" s="19"/>
      <c r="AE492" s="19"/>
      <c r="AF492" s="19"/>
      <c r="AG492" s="392"/>
      <c r="AH492" s="19"/>
      <c r="AI492" s="19"/>
      <c r="AJ492" s="19"/>
      <c r="AK492" s="19"/>
      <c r="AL492" s="19"/>
      <c r="AM492" s="19"/>
      <c r="AN492" s="19"/>
      <c r="AO492" s="392"/>
      <c r="AP492" s="19"/>
      <c r="AQ492" s="19"/>
      <c r="AR492" s="19"/>
      <c r="AS492" s="19"/>
      <c r="AT492" s="19"/>
      <c r="AU492" s="19"/>
      <c r="AV492" s="19"/>
      <c r="AW492" s="392"/>
      <c r="AX492" s="19"/>
      <c r="AY492" s="19"/>
      <c r="AZ492" s="19"/>
      <c r="BA492" s="19"/>
      <c r="BB492" s="19"/>
      <c r="BC492" s="19"/>
      <c r="BD492" s="19"/>
      <c r="BE492" s="392"/>
      <c r="BF492" s="19"/>
      <c r="BG492" s="19"/>
      <c r="BH492" s="19"/>
      <c r="BI492" s="19"/>
      <c r="BJ492" s="19"/>
      <c r="BK492" s="19"/>
      <c r="BL492" s="19"/>
      <c r="BM492" s="392"/>
      <c r="BN492" s="19"/>
      <c r="BO492" s="19"/>
      <c r="BP492" s="19"/>
      <c r="BQ492" s="19"/>
      <c r="BR492" s="19"/>
      <c r="BS492" s="19"/>
      <c r="BT492" s="19"/>
      <c r="BU492" s="392"/>
      <c r="BV492" s="19"/>
      <c r="BW492" s="19"/>
      <c r="BX492" s="19"/>
      <c r="BY492" s="19"/>
      <c r="BZ492" s="19"/>
      <c r="CA492" s="19"/>
      <c r="CB492" s="19"/>
      <c r="CC492" s="392"/>
      <c r="CD492" s="19"/>
      <c r="CE492" s="19"/>
      <c r="CF492" s="19"/>
      <c r="CG492" s="19"/>
      <c r="CH492" s="19"/>
      <c r="CI492" s="19"/>
      <c r="CJ492" s="19"/>
      <c r="CK492" s="392"/>
      <c r="CL492" s="19"/>
      <c r="CM492" s="19"/>
      <c r="CN492" s="19"/>
      <c r="CO492" s="19"/>
      <c r="CP492" s="19"/>
      <c r="CQ492" s="19"/>
      <c r="CR492" s="19"/>
      <c r="CS492" s="392"/>
      <c r="CT492" s="19"/>
      <c r="CU492" s="19"/>
      <c r="CV492" s="19"/>
      <c r="CW492" s="19"/>
      <c r="CX492" s="19"/>
      <c r="CY492" s="19"/>
      <c r="CZ492" s="19"/>
      <c r="DA492" s="392"/>
      <c r="DB492" s="19"/>
      <c r="DC492" s="19"/>
      <c r="DD492" s="19"/>
      <c r="DE492" s="19"/>
      <c r="DF492" s="19"/>
      <c r="DG492" s="19"/>
      <c r="DH492" s="19"/>
      <c r="DI492" s="392"/>
      <c r="DJ492" s="19"/>
      <c r="DK492" s="19"/>
      <c r="DL492" s="19"/>
      <c r="DM492" s="19"/>
      <c r="DN492" s="19"/>
      <c r="DO492" s="19"/>
      <c r="DP492" s="19"/>
      <c r="DQ492" s="392"/>
      <c r="DR492" s="19"/>
      <c r="DS492" s="19"/>
      <c r="DT492" s="19"/>
      <c r="DU492" s="19"/>
      <c r="DV492" s="19"/>
      <c r="DW492" s="19"/>
      <c r="DX492" s="19"/>
      <c r="DY492" s="392"/>
      <c r="DZ492" s="19"/>
      <c r="EA492" s="19"/>
      <c r="EB492" s="194"/>
      <c r="EC492" s="194"/>
      <c r="ED492" s="194"/>
      <c r="EE492" s="194"/>
      <c r="EF492" s="194"/>
      <c r="EG492" s="391"/>
      <c r="EH492" s="19"/>
      <c r="EI492" s="19"/>
      <c r="EJ492" s="19"/>
      <c r="EK492" s="19"/>
      <c r="EL492" s="19"/>
      <c r="EM492" s="19"/>
      <c r="EN492" s="19"/>
      <c r="EO492" s="392"/>
      <c r="EP492" s="19"/>
      <c r="EQ492" s="19"/>
    </row>
    <row r="493" spans="4:147" ht="15.75" customHeight="1">
      <c r="D493" s="19"/>
      <c r="E493" s="19"/>
      <c r="F493" s="19"/>
      <c r="G493" s="19"/>
      <c r="H493" s="19"/>
      <c r="I493" s="392"/>
      <c r="L493" s="19"/>
      <c r="M493" s="19"/>
      <c r="N493" s="19"/>
      <c r="O493" s="19"/>
      <c r="P493" s="19"/>
      <c r="Q493" s="392"/>
      <c r="R493" s="19"/>
      <c r="S493" s="19"/>
      <c r="T493" s="19"/>
      <c r="U493" s="19"/>
      <c r="V493" s="19"/>
      <c r="W493" s="19"/>
      <c r="X493" s="19"/>
      <c r="Y493" s="392"/>
      <c r="Z493" s="19"/>
      <c r="AA493" s="19"/>
      <c r="AB493" s="19"/>
      <c r="AC493" s="19"/>
      <c r="AD493" s="19"/>
      <c r="AE493" s="19"/>
      <c r="AF493" s="19"/>
      <c r="AG493" s="392"/>
      <c r="AH493" s="19"/>
      <c r="AI493" s="19"/>
      <c r="AJ493" s="19"/>
      <c r="AK493" s="19"/>
      <c r="AL493" s="19"/>
      <c r="AM493" s="19"/>
      <c r="AN493" s="19"/>
      <c r="AO493" s="392"/>
      <c r="AP493" s="19"/>
      <c r="AQ493" s="19"/>
      <c r="AR493" s="19"/>
      <c r="AS493" s="19"/>
      <c r="AT493" s="19"/>
      <c r="AU493" s="19"/>
      <c r="AV493" s="19"/>
      <c r="AW493" s="392"/>
      <c r="AX493" s="19"/>
      <c r="AY493" s="19"/>
      <c r="AZ493" s="19"/>
      <c r="BA493" s="19"/>
      <c r="BB493" s="19"/>
      <c r="BC493" s="19"/>
      <c r="BD493" s="19"/>
      <c r="BE493" s="392"/>
      <c r="BF493" s="19"/>
      <c r="BG493" s="19"/>
      <c r="BH493" s="19"/>
      <c r="BI493" s="19"/>
      <c r="BJ493" s="19"/>
      <c r="BK493" s="19"/>
      <c r="BL493" s="19"/>
      <c r="BM493" s="392"/>
      <c r="BN493" s="19"/>
      <c r="BO493" s="19"/>
      <c r="BP493" s="19"/>
      <c r="BQ493" s="19"/>
      <c r="BR493" s="19"/>
      <c r="BS493" s="19"/>
      <c r="BT493" s="19"/>
      <c r="BU493" s="392"/>
      <c r="BV493" s="19"/>
      <c r="BW493" s="19"/>
      <c r="BX493" s="19"/>
      <c r="BY493" s="19"/>
      <c r="BZ493" s="19"/>
      <c r="CA493" s="19"/>
      <c r="CB493" s="19"/>
      <c r="CC493" s="392"/>
      <c r="CD493" s="19"/>
      <c r="CE493" s="19"/>
      <c r="CF493" s="19"/>
      <c r="CG493" s="19"/>
      <c r="CH493" s="19"/>
      <c r="CI493" s="19"/>
      <c r="CJ493" s="19"/>
      <c r="CK493" s="392"/>
      <c r="CL493" s="19"/>
      <c r="CM493" s="19"/>
      <c r="CN493" s="19"/>
      <c r="CO493" s="19"/>
      <c r="CP493" s="19"/>
      <c r="CQ493" s="19"/>
      <c r="CR493" s="19"/>
      <c r="CS493" s="392"/>
      <c r="CT493" s="19"/>
      <c r="CU493" s="19"/>
      <c r="CV493" s="19"/>
      <c r="CW493" s="19"/>
      <c r="CX493" s="19"/>
      <c r="CY493" s="19"/>
      <c r="CZ493" s="19"/>
      <c r="DA493" s="392"/>
      <c r="DB493" s="19"/>
      <c r="DC493" s="19"/>
      <c r="DD493" s="19"/>
      <c r="DE493" s="19"/>
      <c r="DF493" s="19"/>
      <c r="DG493" s="19"/>
      <c r="DH493" s="19"/>
      <c r="DI493" s="392"/>
      <c r="DJ493" s="19"/>
      <c r="DK493" s="19"/>
      <c r="DL493" s="19"/>
      <c r="DM493" s="19"/>
      <c r="DN493" s="19"/>
      <c r="DO493" s="19"/>
      <c r="DP493" s="19"/>
      <c r="DQ493" s="392"/>
      <c r="DR493" s="19"/>
      <c r="DS493" s="19"/>
      <c r="DT493" s="19"/>
      <c r="DU493" s="19"/>
      <c r="DV493" s="19"/>
      <c r="DW493" s="19"/>
      <c r="DX493" s="19"/>
      <c r="DY493" s="392"/>
      <c r="DZ493" s="19"/>
      <c r="EA493" s="19"/>
      <c r="EB493" s="194"/>
      <c r="EC493" s="194"/>
      <c r="ED493" s="194"/>
      <c r="EE493" s="194"/>
      <c r="EF493" s="194"/>
      <c r="EG493" s="391"/>
      <c r="EH493" s="19"/>
      <c r="EI493" s="19"/>
      <c r="EJ493" s="19"/>
      <c r="EK493" s="19"/>
      <c r="EL493" s="19"/>
      <c r="EM493" s="19"/>
      <c r="EN493" s="19"/>
      <c r="EO493" s="392"/>
      <c r="EP493" s="19"/>
      <c r="EQ493" s="19"/>
    </row>
    <row r="494" spans="4:147" ht="15.75" customHeight="1">
      <c r="D494" s="19"/>
      <c r="E494" s="19"/>
      <c r="F494" s="19"/>
      <c r="G494" s="19"/>
      <c r="H494" s="19"/>
      <c r="I494" s="392"/>
      <c r="L494" s="19"/>
      <c r="M494" s="19"/>
      <c r="N494" s="19"/>
      <c r="O494" s="19"/>
      <c r="P494" s="19"/>
      <c r="Q494" s="392"/>
      <c r="R494" s="19"/>
      <c r="S494" s="19"/>
      <c r="T494" s="19"/>
      <c r="U494" s="19"/>
      <c r="V494" s="19"/>
      <c r="W494" s="19"/>
      <c r="X494" s="19"/>
      <c r="Y494" s="392"/>
      <c r="Z494" s="19"/>
      <c r="AA494" s="19"/>
      <c r="AB494" s="19"/>
      <c r="AC494" s="19"/>
      <c r="AD494" s="19"/>
      <c r="AE494" s="19"/>
      <c r="AF494" s="19"/>
      <c r="AG494" s="392"/>
      <c r="AH494" s="19"/>
      <c r="AI494" s="19"/>
      <c r="AJ494" s="19"/>
      <c r="AK494" s="19"/>
      <c r="AL494" s="19"/>
      <c r="AM494" s="19"/>
      <c r="AN494" s="19"/>
      <c r="AO494" s="392"/>
      <c r="AP494" s="19"/>
      <c r="AQ494" s="19"/>
      <c r="AR494" s="19"/>
      <c r="AS494" s="19"/>
      <c r="AT494" s="19"/>
      <c r="AU494" s="19"/>
      <c r="AV494" s="19"/>
      <c r="AW494" s="392"/>
      <c r="AX494" s="19"/>
      <c r="AY494" s="19"/>
      <c r="AZ494" s="19"/>
      <c r="BA494" s="19"/>
      <c r="BB494" s="19"/>
      <c r="BC494" s="19"/>
      <c r="BD494" s="19"/>
      <c r="BE494" s="392"/>
      <c r="BF494" s="19"/>
      <c r="BG494" s="19"/>
      <c r="BH494" s="19"/>
      <c r="BI494" s="19"/>
      <c r="BJ494" s="19"/>
      <c r="BK494" s="19"/>
      <c r="BL494" s="19"/>
      <c r="BM494" s="392"/>
      <c r="BN494" s="19"/>
      <c r="BO494" s="19"/>
      <c r="BP494" s="19"/>
      <c r="BQ494" s="19"/>
      <c r="BR494" s="19"/>
      <c r="BS494" s="19"/>
      <c r="BT494" s="19"/>
      <c r="BU494" s="392"/>
      <c r="BV494" s="19"/>
      <c r="BW494" s="19"/>
      <c r="BX494" s="19"/>
      <c r="BY494" s="19"/>
      <c r="BZ494" s="19"/>
      <c r="CA494" s="19"/>
      <c r="CB494" s="19"/>
      <c r="CC494" s="392"/>
      <c r="CD494" s="19"/>
      <c r="CE494" s="19"/>
      <c r="CF494" s="19"/>
      <c r="CG494" s="19"/>
      <c r="CH494" s="19"/>
      <c r="CI494" s="19"/>
      <c r="CJ494" s="19"/>
      <c r="CK494" s="392"/>
      <c r="CL494" s="19"/>
      <c r="CM494" s="19"/>
      <c r="CN494" s="19"/>
      <c r="CO494" s="19"/>
      <c r="CP494" s="19"/>
      <c r="CQ494" s="19"/>
      <c r="CR494" s="19"/>
      <c r="CS494" s="392"/>
      <c r="CT494" s="19"/>
      <c r="CU494" s="19"/>
      <c r="CV494" s="19"/>
      <c r="CW494" s="19"/>
      <c r="CX494" s="19"/>
      <c r="CY494" s="19"/>
      <c r="CZ494" s="19"/>
      <c r="DA494" s="392"/>
      <c r="DB494" s="19"/>
      <c r="DC494" s="19"/>
      <c r="DD494" s="19"/>
      <c r="DE494" s="19"/>
      <c r="DF494" s="19"/>
      <c r="DG494" s="19"/>
      <c r="DH494" s="19"/>
      <c r="DI494" s="392"/>
      <c r="DJ494" s="19"/>
      <c r="DK494" s="19"/>
      <c r="DL494" s="19"/>
      <c r="DM494" s="19"/>
      <c r="DN494" s="19"/>
      <c r="DO494" s="19"/>
      <c r="DP494" s="19"/>
      <c r="DQ494" s="392"/>
      <c r="DR494" s="19"/>
      <c r="DS494" s="19"/>
      <c r="DT494" s="19"/>
      <c r="DU494" s="19"/>
      <c r="DV494" s="19"/>
      <c r="DW494" s="19"/>
      <c r="DX494" s="19"/>
      <c r="DY494" s="392"/>
      <c r="DZ494" s="19"/>
      <c r="EA494" s="19"/>
      <c r="EB494" s="194"/>
      <c r="EC494" s="194"/>
      <c r="ED494" s="194"/>
      <c r="EE494" s="194"/>
      <c r="EF494" s="194"/>
      <c r="EG494" s="391"/>
      <c r="EH494" s="19"/>
      <c r="EI494" s="19"/>
      <c r="EJ494" s="19"/>
      <c r="EK494" s="19"/>
      <c r="EL494" s="19"/>
      <c r="EM494" s="19"/>
      <c r="EN494" s="19"/>
      <c r="EO494" s="392"/>
      <c r="EP494" s="19"/>
      <c r="EQ494" s="19"/>
    </row>
    <row r="495" spans="4:147" ht="15.75" customHeight="1">
      <c r="D495" s="19"/>
      <c r="E495" s="19"/>
      <c r="F495" s="19"/>
      <c r="G495" s="19"/>
      <c r="H495" s="19"/>
      <c r="I495" s="392"/>
      <c r="L495" s="19"/>
      <c r="M495" s="19"/>
      <c r="N495" s="19"/>
      <c r="O495" s="19"/>
      <c r="P495" s="19"/>
      <c r="Q495" s="392"/>
      <c r="R495" s="19"/>
      <c r="S495" s="19"/>
      <c r="T495" s="19"/>
      <c r="U495" s="19"/>
      <c r="V495" s="19"/>
      <c r="W495" s="19"/>
      <c r="X495" s="19"/>
      <c r="Y495" s="392"/>
      <c r="Z495" s="19"/>
      <c r="AA495" s="19"/>
      <c r="AB495" s="19"/>
      <c r="AC495" s="19"/>
      <c r="AD495" s="19"/>
      <c r="AE495" s="19"/>
      <c r="AF495" s="19"/>
      <c r="AG495" s="392"/>
      <c r="AH495" s="19"/>
      <c r="AI495" s="19"/>
      <c r="AJ495" s="19"/>
      <c r="AK495" s="19"/>
      <c r="AL495" s="19"/>
      <c r="AM495" s="19"/>
      <c r="AN495" s="19"/>
      <c r="AO495" s="392"/>
      <c r="AP495" s="19"/>
      <c r="AQ495" s="19"/>
      <c r="AR495" s="19"/>
      <c r="AS495" s="19"/>
      <c r="AT495" s="19"/>
      <c r="AU495" s="19"/>
      <c r="AV495" s="19"/>
      <c r="AW495" s="392"/>
      <c r="AX495" s="19"/>
      <c r="AY495" s="19"/>
      <c r="AZ495" s="19"/>
      <c r="BA495" s="19"/>
      <c r="BB495" s="19"/>
      <c r="BC495" s="19"/>
      <c r="BD495" s="19"/>
      <c r="BE495" s="392"/>
      <c r="BF495" s="19"/>
      <c r="BG495" s="19"/>
      <c r="BH495" s="19"/>
      <c r="BI495" s="19"/>
      <c r="BJ495" s="19"/>
      <c r="BK495" s="19"/>
      <c r="BL495" s="19"/>
      <c r="BM495" s="392"/>
      <c r="BN495" s="19"/>
      <c r="BO495" s="19"/>
      <c r="BP495" s="19"/>
      <c r="BQ495" s="19"/>
      <c r="BR495" s="19"/>
      <c r="BS495" s="19"/>
      <c r="BT495" s="19"/>
      <c r="BU495" s="392"/>
      <c r="BV495" s="19"/>
      <c r="BW495" s="19"/>
      <c r="BX495" s="19"/>
      <c r="BY495" s="19"/>
      <c r="BZ495" s="19"/>
      <c r="CA495" s="19"/>
      <c r="CB495" s="19"/>
      <c r="CC495" s="392"/>
      <c r="CD495" s="19"/>
      <c r="CE495" s="19"/>
      <c r="CF495" s="19"/>
      <c r="CG495" s="19"/>
      <c r="CH495" s="19"/>
      <c r="CI495" s="19"/>
      <c r="CJ495" s="19"/>
      <c r="CK495" s="392"/>
      <c r="CL495" s="19"/>
      <c r="CM495" s="19"/>
      <c r="CN495" s="19"/>
      <c r="CO495" s="19"/>
      <c r="CP495" s="19"/>
      <c r="CQ495" s="19"/>
      <c r="CR495" s="19"/>
      <c r="CS495" s="392"/>
      <c r="CT495" s="19"/>
      <c r="CU495" s="19"/>
      <c r="CV495" s="19"/>
      <c r="CW495" s="19"/>
      <c r="CX495" s="19"/>
      <c r="CY495" s="19"/>
      <c r="CZ495" s="19"/>
      <c r="DA495" s="392"/>
      <c r="DB495" s="19"/>
      <c r="DC495" s="19"/>
      <c r="DD495" s="19"/>
      <c r="DE495" s="19"/>
      <c r="DF495" s="19"/>
      <c r="DG495" s="19"/>
      <c r="DH495" s="19"/>
      <c r="DI495" s="392"/>
      <c r="DJ495" s="19"/>
      <c r="DK495" s="19"/>
      <c r="DL495" s="19"/>
      <c r="DM495" s="19"/>
      <c r="DN495" s="19"/>
      <c r="DO495" s="19"/>
      <c r="DP495" s="19"/>
      <c r="DQ495" s="392"/>
      <c r="DR495" s="19"/>
      <c r="DS495" s="19"/>
      <c r="DT495" s="19"/>
      <c r="DU495" s="19"/>
      <c r="DV495" s="19"/>
      <c r="DW495" s="19"/>
      <c r="DX495" s="19"/>
      <c r="DY495" s="392"/>
      <c r="DZ495" s="19"/>
      <c r="EA495" s="19"/>
      <c r="EB495" s="194"/>
      <c r="EC495" s="194"/>
      <c r="ED495" s="194"/>
      <c r="EE495" s="194"/>
      <c r="EF495" s="194"/>
      <c r="EG495" s="391"/>
      <c r="EH495" s="19"/>
      <c r="EI495" s="19"/>
      <c r="EJ495" s="19"/>
      <c r="EK495" s="19"/>
      <c r="EL495" s="19"/>
      <c r="EM495" s="19"/>
      <c r="EN495" s="19"/>
      <c r="EO495" s="392"/>
      <c r="EP495" s="19"/>
      <c r="EQ495" s="19"/>
    </row>
    <row r="496" spans="4:147" ht="15.75" customHeight="1">
      <c r="D496" s="19"/>
      <c r="E496" s="19"/>
      <c r="F496" s="19"/>
      <c r="G496" s="19"/>
      <c r="H496" s="19"/>
      <c r="I496" s="392"/>
      <c r="L496" s="19"/>
      <c r="M496" s="19"/>
      <c r="N496" s="19"/>
      <c r="O496" s="19"/>
      <c r="P496" s="19"/>
      <c r="Q496" s="392"/>
      <c r="R496" s="19"/>
      <c r="S496" s="19"/>
      <c r="T496" s="19"/>
      <c r="U496" s="19"/>
      <c r="V496" s="19"/>
      <c r="W496" s="19"/>
      <c r="X496" s="19"/>
      <c r="Y496" s="392"/>
      <c r="Z496" s="19"/>
      <c r="AA496" s="19"/>
      <c r="AB496" s="19"/>
      <c r="AC496" s="19"/>
      <c r="AD496" s="19"/>
      <c r="AE496" s="19"/>
      <c r="AF496" s="19"/>
      <c r="AG496" s="392"/>
      <c r="AH496" s="19"/>
      <c r="AI496" s="19"/>
      <c r="AJ496" s="19"/>
      <c r="AK496" s="19"/>
      <c r="AL496" s="19"/>
      <c r="AM496" s="19"/>
      <c r="AN496" s="19"/>
      <c r="AO496" s="392"/>
      <c r="AP496" s="19"/>
      <c r="AQ496" s="19"/>
      <c r="AR496" s="19"/>
      <c r="AS496" s="19"/>
      <c r="AT496" s="19"/>
      <c r="AU496" s="19"/>
      <c r="AV496" s="19"/>
      <c r="AW496" s="392"/>
      <c r="AX496" s="19"/>
      <c r="AY496" s="19"/>
      <c r="AZ496" s="19"/>
      <c r="BA496" s="19"/>
      <c r="BB496" s="19"/>
      <c r="BC496" s="19"/>
      <c r="BD496" s="19"/>
      <c r="BE496" s="392"/>
      <c r="BF496" s="19"/>
      <c r="BG496" s="19"/>
      <c r="BH496" s="19"/>
      <c r="BI496" s="19"/>
      <c r="BJ496" s="19"/>
      <c r="BK496" s="19"/>
      <c r="BL496" s="19"/>
      <c r="BM496" s="392"/>
      <c r="BN496" s="19"/>
      <c r="BO496" s="19"/>
      <c r="BP496" s="19"/>
      <c r="BQ496" s="19"/>
      <c r="BR496" s="19"/>
      <c r="BS496" s="19"/>
      <c r="BT496" s="19"/>
      <c r="BU496" s="392"/>
      <c r="BV496" s="19"/>
      <c r="BW496" s="19"/>
      <c r="BX496" s="19"/>
      <c r="BY496" s="19"/>
      <c r="BZ496" s="19"/>
      <c r="CA496" s="19"/>
      <c r="CB496" s="19"/>
      <c r="CC496" s="392"/>
      <c r="CD496" s="19"/>
      <c r="CE496" s="19"/>
      <c r="CF496" s="19"/>
      <c r="CG496" s="19"/>
      <c r="CH496" s="19"/>
      <c r="CI496" s="19"/>
      <c r="CJ496" s="19"/>
      <c r="CK496" s="392"/>
      <c r="CL496" s="19"/>
      <c r="CM496" s="19"/>
      <c r="CN496" s="19"/>
      <c r="CO496" s="19"/>
      <c r="CP496" s="19"/>
      <c r="CQ496" s="19"/>
      <c r="CR496" s="19"/>
      <c r="CS496" s="392"/>
      <c r="CT496" s="19"/>
      <c r="CU496" s="19"/>
      <c r="CV496" s="19"/>
      <c r="CW496" s="19"/>
      <c r="CX496" s="19"/>
      <c r="CY496" s="19"/>
      <c r="CZ496" s="19"/>
      <c r="DA496" s="392"/>
      <c r="DB496" s="19"/>
      <c r="DC496" s="19"/>
      <c r="DD496" s="19"/>
      <c r="DE496" s="19"/>
      <c r="DF496" s="19"/>
      <c r="DG496" s="19"/>
      <c r="DH496" s="19"/>
      <c r="DI496" s="392"/>
      <c r="DJ496" s="19"/>
      <c r="DK496" s="19"/>
      <c r="DL496" s="19"/>
      <c r="DM496" s="19"/>
      <c r="DN496" s="19"/>
      <c r="DO496" s="19"/>
      <c r="DP496" s="19"/>
      <c r="DQ496" s="392"/>
      <c r="DR496" s="19"/>
      <c r="DS496" s="19"/>
      <c r="DT496" s="19"/>
      <c r="DU496" s="19"/>
      <c r="DV496" s="19"/>
      <c r="DW496" s="19"/>
      <c r="DX496" s="19"/>
      <c r="DY496" s="392"/>
      <c r="DZ496" s="19"/>
      <c r="EA496" s="19"/>
      <c r="EB496" s="194"/>
      <c r="EC496" s="194"/>
      <c r="ED496" s="194"/>
      <c r="EE496" s="194"/>
      <c r="EF496" s="194"/>
      <c r="EG496" s="391"/>
      <c r="EH496" s="19"/>
      <c r="EI496" s="19"/>
      <c r="EJ496" s="19"/>
      <c r="EK496" s="19"/>
      <c r="EL496" s="19"/>
      <c r="EM496" s="19"/>
      <c r="EN496" s="19"/>
      <c r="EO496" s="392"/>
      <c r="EP496" s="19"/>
      <c r="EQ496" s="19"/>
    </row>
    <row r="497" spans="4:147" ht="15.75" customHeight="1">
      <c r="D497" s="19"/>
      <c r="E497" s="19"/>
      <c r="F497" s="19"/>
      <c r="G497" s="19"/>
      <c r="H497" s="19"/>
      <c r="I497" s="392"/>
      <c r="L497" s="19"/>
      <c r="M497" s="19"/>
      <c r="N497" s="19"/>
      <c r="O497" s="19"/>
      <c r="P497" s="19"/>
      <c r="Q497" s="392"/>
      <c r="R497" s="19"/>
      <c r="S497" s="19"/>
      <c r="T497" s="19"/>
      <c r="U497" s="19"/>
      <c r="V497" s="19"/>
      <c r="W497" s="19"/>
      <c r="X497" s="19"/>
      <c r="Y497" s="392"/>
      <c r="Z497" s="19"/>
      <c r="AA497" s="19"/>
      <c r="AB497" s="19"/>
      <c r="AC497" s="19"/>
      <c r="AD497" s="19"/>
      <c r="AE497" s="19"/>
      <c r="AF497" s="19"/>
      <c r="AG497" s="392"/>
      <c r="AH497" s="19"/>
      <c r="AI497" s="19"/>
      <c r="AJ497" s="19"/>
      <c r="AK497" s="19"/>
      <c r="AL497" s="19"/>
      <c r="AM497" s="19"/>
      <c r="AN497" s="19"/>
      <c r="AO497" s="392"/>
      <c r="AP497" s="19"/>
      <c r="AQ497" s="19"/>
      <c r="AR497" s="19"/>
      <c r="AS497" s="19"/>
      <c r="AT497" s="19"/>
      <c r="AU497" s="19"/>
      <c r="AV497" s="19"/>
      <c r="AW497" s="392"/>
      <c r="AX497" s="19"/>
      <c r="AY497" s="19"/>
      <c r="AZ497" s="19"/>
      <c r="BA497" s="19"/>
      <c r="BB497" s="19"/>
      <c r="BC497" s="19"/>
      <c r="BD497" s="19"/>
      <c r="BE497" s="392"/>
      <c r="BF497" s="19"/>
      <c r="BG497" s="19"/>
      <c r="BH497" s="19"/>
      <c r="BI497" s="19"/>
      <c r="BJ497" s="19"/>
      <c r="BK497" s="19"/>
      <c r="BL497" s="19"/>
      <c r="BM497" s="392"/>
      <c r="BN497" s="19"/>
      <c r="BO497" s="19"/>
      <c r="BP497" s="19"/>
      <c r="BQ497" s="19"/>
      <c r="BR497" s="19"/>
      <c r="BS497" s="19"/>
      <c r="BT497" s="19"/>
      <c r="BU497" s="392"/>
      <c r="BV497" s="19"/>
      <c r="BW497" s="19"/>
      <c r="BX497" s="19"/>
      <c r="BY497" s="19"/>
      <c r="BZ497" s="19"/>
      <c r="CA497" s="19"/>
      <c r="CB497" s="19"/>
      <c r="CC497" s="392"/>
      <c r="CD497" s="19"/>
      <c r="CE497" s="19"/>
      <c r="CF497" s="19"/>
      <c r="CG497" s="19"/>
      <c r="CH497" s="19"/>
      <c r="CI497" s="19"/>
      <c r="CJ497" s="19"/>
      <c r="CK497" s="392"/>
      <c r="CL497" s="19"/>
      <c r="CM497" s="19"/>
      <c r="CN497" s="19"/>
      <c r="CO497" s="19"/>
      <c r="CP497" s="19"/>
      <c r="CQ497" s="19"/>
      <c r="CR497" s="19"/>
      <c r="CS497" s="392"/>
      <c r="CT497" s="19"/>
      <c r="CU497" s="19"/>
      <c r="CV497" s="19"/>
      <c r="CW497" s="19"/>
      <c r="CX497" s="19"/>
      <c r="CY497" s="19"/>
      <c r="CZ497" s="19"/>
      <c r="DA497" s="392"/>
      <c r="DB497" s="19"/>
      <c r="DC497" s="19"/>
      <c r="DD497" s="19"/>
      <c r="DE497" s="19"/>
      <c r="DF497" s="19"/>
      <c r="DG497" s="19"/>
      <c r="DH497" s="19"/>
      <c r="DI497" s="392"/>
      <c r="DJ497" s="19"/>
      <c r="DK497" s="19"/>
      <c r="DL497" s="19"/>
      <c r="DM497" s="19"/>
      <c r="DN497" s="19"/>
      <c r="DO497" s="19"/>
      <c r="DP497" s="19"/>
      <c r="DQ497" s="392"/>
      <c r="DR497" s="19"/>
      <c r="DS497" s="19"/>
      <c r="DT497" s="19"/>
      <c r="DU497" s="19"/>
      <c r="DV497" s="19"/>
      <c r="DW497" s="19"/>
      <c r="DX497" s="19"/>
      <c r="DY497" s="392"/>
      <c r="DZ497" s="19"/>
      <c r="EA497" s="19"/>
      <c r="EB497" s="194"/>
      <c r="EC497" s="194"/>
      <c r="ED497" s="194"/>
      <c r="EE497" s="194"/>
      <c r="EF497" s="194"/>
      <c r="EG497" s="391"/>
      <c r="EH497" s="19"/>
      <c r="EI497" s="19"/>
      <c r="EJ497" s="19"/>
      <c r="EK497" s="19"/>
      <c r="EL497" s="19"/>
      <c r="EM497" s="19"/>
      <c r="EN497" s="19"/>
      <c r="EO497" s="392"/>
      <c r="EP497" s="19"/>
      <c r="EQ497" s="19"/>
    </row>
    <row r="498" spans="4:147" ht="15.75" customHeight="1">
      <c r="D498" s="19"/>
      <c r="E498" s="19"/>
      <c r="F498" s="19"/>
      <c r="G498" s="19"/>
      <c r="H498" s="19"/>
      <c r="I498" s="392"/>
      <c r="L498" s="19"/>
      <c r="M498" s="19"/>
      <c r="N498" s="19"/>
      <c r="O498" s="19"/>
      <c r="P498" s="19"/>
      <c r="Q498" s="392"/>
      <c r="R498" s="19"/>
      <c r="S498" s="19"/>
      <c r="T498" s="19"/>
      <c r="U498" s="19"/>
      <c r="V498" s="19"/>
      <c r="W498" s="19"/>
      <c r="X498" s="19"/>
      <c r="Y498" s="392"/>
      <c r="Z498" s="19"/>
      <c r="AA498" s="19"/>
      <c r="AB498" s="19"/>
      <c r="AC498" s="19"/>
      <c r="AD498" s="19"/>
      <c r="AE498" s="19"/>
      <c r="AF498" s="19"/>
      <c r="AG498" s="392"/>
      <c r="AH498" s="19"/>
      <c r="AI498" s="19"/>
      <c r="AJ498" s="19"/>
      <c r="AK498" s="19"/>
      <c r="AL498" s="19"/>
      <c r="AM498" s="19"/>
      <c r="AN498" s="19"/>
      <c r="AO498" s="392"/>
      <c r="AP498" s="19"/>
      <c r="AQ498" s="19"/>
      <c r="AR498" s="19"/>
      <c r="AS498" s="19"/>
      <c r="AT498" s="19"/>
      <c r="AU498" s="19"/>
      <c r="AV498" s="19"/>
      <c r="AW498" s="392"/>
      <c r="AX498" s="19"/>
      <c r="AY498" s="19"/>
      <c r="AZ498" s="19"/>
      <c r="BA498" s="19"/>
      <c r="BB498" s="19"/>
      <c r="BC498" s="19"/>
      <c r="BD498" s="19"/>
      <c r="BE498" s="392"/>
      <c r="BF498" s="19"/>
      <c r="BG498" s="19"/>
      <c r="BH498" s="19"/>
      <c r="BI498" s="19"/>
      <c r="BJ498" s="19"/>
      <c r="BK498" s="19"/>
      <c r="BL498" s="19"/>
      <c r="BM498" s="392"/>
      <c r="BN498" s="19"/>
      <c r="BO498" s="19"/>
      <c r="BP498" s="19"/>
      <c r="BQ498" s="19"/>
      <c r="BR498" s="19"/>
      <c r="BS498" s="19"/>
      <c r="BT498" s="19"/>
      <c r="BU498" s="392"/>
      <c r="BV498" s="19"/>
      <c r="BW498" s="19"/>
      <c r="BX498" s="19"/>
      <c r="BY498" s="19"/>
      <c r="BZ498" s="19"/>
      <c r="CA498" s="19"/>
      <c r="CB498" s="19"/>
      <c r="CC498" s="392"/>
      <c r="CD498" s="19"/>
      <c r="CE498" s="19"/>
      <c r="CF498" s="19"/>
      <c r="CG498" s="19"/>
      <c r="CH498" s="19"/>
      <c r="CI498" s="19"/>
      <c r="CJ498" s="19"/>
      <c r="CK498" s="392"/>
      <c r="CL498" s="19"/>
      <c r="CM498" s="19"/>
      <c r="CN498" s="19"/>
      <c r="CO498" s="19"/>
      <c r="CP498" s="19"/>
      <c r="CQ498" s="19"/>
      <c r="CR498" s="19"/>
      <c r="CS498" s="392"/>
      <c r="CT498" s="19"/>
      <c r="CU498" s="19"/>
      <c r="CV498" s="19"/>
      <c r="CW498" s="19"/>
      <c r="CX498" s="19"/>
      <c r="CY498" s="19"/>
      <c r="CZ498" s="19"/>
      <c r="DA498" s="392"/>
      <c r="DB498" s="19"/>
      <c r="DC498" s="19"/>
      <c r="DD498" s="19"/>
      <c r="DE498" s="19"/>
      <c r="DF498" s="19"/>
      <c r="DG498" s="19"/>
      <c r="DH498" s="19"/>
      <c r="DI498" s="392"/>
      <c r="DJ498" s="19"/>
      <c r="DK498" s="19"/>
      <c r="DL498" s="19"/>
      <c r="DM498" s="19"/>
      <c r="DN498" s="19"/>
      <c r="DO498" s="19"/>
      <c r="DP498" s="19"/>
      <c r="DQ498" s="392"/>
      <c r="DR498" s="19"/>
      <c r="DS498" s="19"/>
      <c r="DT498" s="19"/>
      <c r="DU498" s="19"/>
      <c r="DV498" s="19"/>
      <c r="DW498" s="19"/>
      <c r="DX498" s="19"/>
      <c r="DY498" s="392"/>
      <c r="DZ498" s="19"/>
      <c r="EA498" s="19"/>
      <c r="EB498" s="194"/>
      <c r="EC498" s="194"/>
      <c r="ED498" s="194"/>
      <c r="EE498" s="194"/>
      <c r="EF498" s="194"/>
      <c r="EG498" s="391"/>
      <c r="EH498" s="19"/>
      <c r="EI498" s="19"/>
      <c r="EJ498" s="19"/>
      <c r="EK498" s="19"/>
      <c r="EL498" s="19"/>
      <c r="EM498" s="19"/>
      <c r="EN498" s="19"/>
      <c r="EO498" s="392"/>
      <c r="EP498" s="19"/>
      <c r="EQ498" s="19"/>
    </row>
    <row r="499" spans="4:147" ht="15.75" customHeight="1">
      <c r="D499" s="19"/>
      <c r="E499" s="19"/>
      <c r="F499" s="19"/>
      <c r="G499" s="19"/>
      <c r="H499" s="19"/>
      <c r="I499" s="392"/>
      <c r="L499" s="19"/>
      <c r="M499" s="19"/>
      <c r="N499" s="19"/>
      <c r="O499" s="19"/>
      <c r="P499" s="19"/>
      <c r="Q499" s="392"/>
      <c r="R499" s="19"/>
      <c r="S499" s="19"/>
      <c r="T499" s="19"/>
      <c r="U499" s="19"/>
      <c r="V499" s="19"/>
      <c r="W499" s="19"/>
      <c r="X499" s="19"/>
      <c r="Y499" s="392"/>
      <c r="Z499" s="19"/>
      <c r="AA499" s="19"/>
      <c r="AB499" s="19"/>
      <c r="AC499" s="19"/>
      <c r="AD499" s="19"/>
      <c r="AE499" s="19"/>
      <c r="AF499" s="19"/>
      <c r="AG499" s="392"/>
      <c r="AH499" s="19"/>
      <c r="AI499" s="19"/>
      <c r="AJ499" s="19"/>
      <c r="AK499" s="19"/>
      <c r="AL499" s="19"/>
      <c r="AM499" s="19"/>
      <c r="AN499" s="19"/>
      <c r="AO499" s="392"/>
      <c r="AP499" s="19"/>
      <c r="AQ499" s="19"/>
      <c r="AR499" s="19"/>
      <c r="AS499" s="19"/>
      <c r="AT499" s="19"/>
      <c r="AU499" s="19"/>
      <c r="AV499" s="19"/>
      <c r="AW499" s="392"/>
      <c r="AX499" s="19"/>
      <c r="AY499" s="19"/>
      <c r="AZ499" s="19"/>
      <c r="BA499" s="19"/>
      <c r="BB499" s="19"/>
      <c r="BC499" s="19"/>
      <c r="BD499" s="19"/>
      <c r="BE499" s="392"/>
      <c r="BF499" s="19"/>
      <c r="BG499" s="19"/>
      <c r="BH499" s="19"/>
      <c r="BI499" s="19"/>
      <c r="BJ499" s="19"/>
      <c r="BK499" s="19"/>
      <c r="BL499" s="19"/>
      <c r="BM499" s="392"/>
      <c r="BN499" s="19"/>
      <c r="BO499" s="19"/>
      <c r="BP499" s="19"/>
      <c r="BQ499" s="19"/>
      <c r="BR499" s="19"/>
      <c r="BS499" s="19"/>
      <c r="BT499" s="19"/>
      <c r="BU499" s="392"/>
      <c r="BV499" s="19"/>
      <c r="BW499" s="19"/>
      <c r="BX499" s="19"/>
      <c r="BY499" s="19"/>
      <c r="BZ499" s="19"/>
      <c r="CA499" s="19"/>
      <c r="CB499" s="19"/>
      <c r="CC499" s="392"/>
      <c r="CD499" s="19"/>
      <c r="CE499" s="19"/>
      <c r="CF499" s="19"/>
      <c r="CG499" s="19"/>
      <c r="CH499" s="19"/>
      <c r="CI499" s="19"/>
      <c r="CJ499" s="19"/>
      <c r="CK499" s="392"/>
      <c r="CL499" s="19"/>
      <c r="CM499" s="19"/>
      <c r="CN499" s="19"/>
      <c r="CO499" s="19"/>
      <c r="CP499" s="19"/>
      <c r="CQ499" s="19"/>
      <c r="CR499" s="19"/>
      <c r="CS499" s="392"/>
      <c r="CT499" s="19"/>
      <c r="CU499" s="19"/>
      <c r="CV499" s="19"/>
      <c r="CW499" s="19"/>
      <c r="CX499" s="19"/>
      <c r="CY499" s="19"/>
      <c r="CZ499" s="19"/>
      <c r="DA499" s="392"/>
      <c r="DB499" s="19"/>
      <c r="DC499" s="19"/>
      <c r="DD499" s="19"/>
      <c r="DE499" s="19"/>
      <c r="DF499" s="19"/>
      <c r="DG499" s="19"/>
      <c r="DH499" s="19"/>
      <c r="DI499" s="392"/>
      <c r="DJ499" s="19"/>
      <c r="DK499" s="19"/>
      <c r="DL499" s="19"/>
      <c r="DM499" s="19"/>
      <c r="DN499" s="19"/>
      <c r="DO499" s="19"/>
      <c r="DP499" s="19"/>
      <c r="DQ499" s="392"/>
      <c r="DR499" s="19"/>
      <c r="DS499" s="19"/>
      <c r="DT499" s="19"/>
      <c r="DU499" s="19"/>
      <c r="DV499" s="19"/>
      <c r="DW499" s="19"/>
      <c r="DX499" s="19"/>
      <c r="DY499" s="392"/>
      <c r="DZ499" s="19"/>
      <c r="EA499" s="19"/>
      <c r="EB499" s="194"/>
      <c r="EC499" s="194"/>
      <c r="ED499" s="194"/>
      <c r="EE499" s="194"/>
      <c r="EF499" s="194"/>
      <c r="EG499" s="391"/>
      <c r="EH499" s="19"/>
      <c r="EI499" s="19"/>
      <c r="EJ499" s="19"/>
      <c r="EK499" s="19"/>
      <c r="EL499" s="19"/>
      <c r="EM499" s="19"/>
      <c r="EN499" s="19"/>
      <c r="EO499" s="392"/>
      <c r="EP499" s="19"/>
      <c r="EQ499" s="19"/>
    </row>
    <row r="500" spans="4:147" ht="15.75" customHeight="1">
      <c r="D500" s="19"/>
      <c r="E500" s="19"/>
      <c r="F500" s="19"/>
      <c r="G500" s="19"/>
      <c r="H500" s="19"/>
      <c r="I500" s="392"/>
      <c r="L500" s="19"/>
      <c r="M500" s="19"/>
      <c r="N500" s="19"/>
      <c r="O500" s="19"/>
      <c r="P500" s="19"/>
      <c r="Q500" s="392"/>
      <c r="R500" s="19"/>
      <c r="S500" s="19"/>
      <c r="T500" s="19"/>
      <c r="U500" s="19"/>
      <c r="V500" s="19"/>
      <c r="W500" s="19"/>
      <c r="X500" s="19"/>
      <c r="Y500" s="392"/>
      <c r="Z500" s="19"/>
      <c r="AA500" s="19"/>
      <c r="AB500" s="19"/>
      <c r="AC500" s="19"/>
      <c r="AD500" s="19"/>
      <c r="AE500" s="19"/>
      <c r="AF500" s="19"/>
      <c r="AG500" s="392"/>
      <c r="AH500" s="19"/>
      <c r="AI500" s="19"/>
      <c r="AJ500" s="19"/>
      <c r="AK500" s="19"/>
      <c r="AL500" s="19"/>
      <c r="AM500" s="19"/>
      <c r="AN500" s="19"/>
      <c r="AO500" s="392"/>
      <c r="AP500" s="19"/>
      <c r="AQ500" s="19"/>
      <c r="AR500" s="19"/>
      <c r="AS500" s="19"/>
      <c r="AT500" s="19"/>
      <c r="AU500" s="19"/>
      <c r="AV500" s="19"/>
      <c r="AW500" s="392"/>
      <c r="AX500" s="19"/>
      <c r="AY500" s="19"/>
      <c r="AZ500" s="19"/>
      <c r="BA500" s="19"/>
      <c r="BB500" s="19"/>
      <c r="BC500" s="19"/>
      <c r="BD500" s="19"/>
      <c r="BE500" s="392"/>
      <c r="BF500" s="19"/>
      <c r="BG500" s="19"/>
      <c r="BH500" s="19"/>
      <c r="BI500" s="19"/>
      <c r="BJ500" s="19"/>
      <c r="BK500" s="19"/>
      <c r="BL500" s="19"/>
      <c r="BM500" s="392"/>
      <c r="BN500" s="19"/>
      <c r="BO500" s="19"/>
      <c r="BP500" s="19"/>
      <c r="BQ500" s="19"/>
      <c r="BR500" s="19"/>
      <c r="BS500" s="19"/>
      <c r="BT500" s="19"/>
      <c r="BU500" s="392"/>
      <c r="BV500" s="19"/>
      <c r="BW500" s="19"/>
      <c r="BX500" s="19"/>
      <c r="BY500" s="19"/>
      <c r="BZ500" s="19"/>
      <c r="CA500" s="19"/>
      <c r="CB500" s="19"/>
      <c r="CC500" s="392"/>
      <c r="CD500" s="19"/>
      <c r="CE500" s="19"/>
      <c r="CF500" s="19"/>
      <c r="CG500" s="19"/>
      <c r="CH500" s="19"/>
      <c r="CI500" s="19"/>
      <c r="CJ500" s="19"/>
      <c r="CK500" s="392"/>
      <c r="CL500" s="19"/>
      <c r="CM500" s="19"/>
      <c r="CN500" s="19"/>
      <c r="CO500" s="19"/>
      <c r="CP500" s="19"/>
      <c r="CQ500" s="19"/>
      <c r="CR500" s="19"/>
      <c r="CS500" s="392"/>
      <c r="CT500" s="19"/>
      <c r="CU500" s="19"/>
      <c r="CV500" s="19"/>
      <c r="CW500" s="19"/>
      <c r="CX500" s="19"/>
      <c r="CY500" s="19"/>
      <c r="CZ500" s="19"/>
      <c r="DA500" s="392"/>
      <c r="DB500" s="19"/>
      <c r="DC500" s="19"/>
      <c r="DD500" s="19"/>
      <c r="DE500" s="19"/>
      <c r="DF500" s="19"/>
      <c r="DG500" s="19"/>
      <c r="DH500" s="19"/>
      <c r="DI500" s="392"/>
      <c r="DJ500" s="19"/>
      <c r="DK500" s="19"/>
      <c r="DL500" s="19"/>
      <c r="DM500" s="19"/>
      <c r="DN500" s="19"/>
      <c r="DO500" s="19"/>
      <c r="DP500" s="19"/>
      <c r="DQ500" s="392"/>
      <c r="DR500" s="19"/>
      <c r="DS500" s="19"/>
      <c r="DT500" s="19"/>
      <c r="DU500" s="19"/>
      <c r="DV500" s="19"/>
      <c r="DW500" s="19"/>
      <c r="DX500" s="19"/>
      <c r="DY500" s="392"/>
      <c r="DZ500" s="19"/>
      <c r="EA500" s="19"/>
      <c r="EB500" s="194"/>
      <c r="EC500" s="194"/>
      <c r="ED500" s="194"/>
      <c r="EE500" s="194"/>
      <c r="EF500" s="194"/>
      <c r="EG500" s="391"/>
      <c r="EH500" s="19"/>
      <c r="EI500" s="19"/>
      <c r="EJ500" s="19"/>
      <c r="EK500" s="19"/>
      <c r="EL500" s="19"/>
      <c r="EM500" s="19"/>
      <c r="EN500" s="19"/>
      <c r="EO500" s="392"/>
      <c r="EP500" s="19"/>
      <c r="EQ500" s="19"/>
    </row>
    <row r="501" spans="4:147" ht="15.75" customHeight="1">
      <c r="D501" s="19"/>
      <c r="E501" s="19"/>
      <c r="F501" s="19"/>
      <c r="G501" s="19"/>
      <c r="H501" s="19"/>
      <c r="I501" s="392"/>
      <c r="L501" s="19"/>
      <c r="M501" s="19"/>
      <c r="N501" s="19"/>
      <c r="O501" s="19"/>
      <c r="P501" s="19"/>
      <c r="Q501" s="392"/>
      <c r="R501" s="19"/>
      <c r="S501" s="19"/>
      <c r="T501" s="19"/>
      <c r="U501" s="19"/>
      <c r="V501" s="19"/>
      <c r="W501" s="19"/>
      <c r="X501" s="19"/>
      <c r="Y501" s="392"/>
      <c r="Z501" s="19"/>
      <c r="AA501" s="19"/>
      <c r="AB501" s="19"/>
      <c r="AC501" s="19"/>
      <c r="AD501" s="19"/>
      <c r="AE501" s="19"/>
      <c r="AF501" s="19"/>
      <c r="AG501" s="392"/>
      <c r="AH501" s="19"/>
      <c r="AI501" s="19"/>
      <c r="AJ501" s="19"/>
      <c r="AK501" s="19"/>
      <c r="AL501" s="19"/>
      <c r="AM501" s="19"/>
      <c r="AN501" s="19"/>
      <c r="AO501" s="392"/>
      <c r="AP501" s="19"/>
      <c r="AQ501" s="19"/>
      <c r="AR501" s="19"/>
      <c r="AS501" s="19"/>
      <c r="AT501" s="19"/>
      <c r="AU501" s="19"/>
      <c r="AV501" s="19"/>
      <c r="AW501" s="392"/>
      <c r="AX501" s="19"/>
      <c r="AY501" s="19"/>
      <c r="AZ501" s="19"/>
      <c r="BA501" s="19"/>
      <c r="BB501" s="19"/>
      <c r="BC501" s="19"/>
      <c r="BD501" s="19"/>
      <c r="BE501" s="392"/>
      <c r="BF501" s="19"/>
      <c r="BG501" s="19"/>
      <c r="BH501" s="19"/>
      <c r="BI501" s="19"/>
      <c r="BJ501" s="19"/>
      <c r="BK501" s="19"/>
      <c r="BL501" s="19"/>
      <c r="BM501" s="392"/>
      <c r="BN501" s="19"/>
      <c r="BO501" s="19"/>
      <c r="BP501" s="19"/>
      <c r="BQ501" s="19"/>
      <c r="BR501" s="19"/>
      <c r="BS501" s="19"/>
      <c r="BT501" s="19"/>
      <c r="BU501" s="392"/>
      <c r="BV501" s="19"/>
      <c r="BW501" s="19"/>
      <c r="BX501" s="19"/>
      <c r="BY501" s="19"/>
      <c r="BZ501" s="19"/>
      <c r="CA501" s="19"/>
      <c r="CB501" s="19"/>
      <c r="CC501" s="392"/>
      <c r="CD501" s="19"/>
      <c r="CE501" s="19"/>
      <c r="CF501" s="19"/>
      <c r="CG501" s="19"/>
      <c r="CH501" s="19"/>
      <c r="CI501" s="19"/>
      <c r="CJ501" s="19"/>
      <c r="CK501" s="392"/>
      <c r="CL501" s="19"/>
      <c r="CM501" s="19"/>
      <c r="CN501" s="19"/>
      <c r="CO501" s="19"/>
      <c r="CP501" s="19"/>
      <c r="CQ501" s="19"/>
      <c r="CR501" s="19"/>
      <c r="CS501" s="392"/>
      <c r="CT501" s="19"/>
      <c r="CU501" s="19"/>
      <c r="CV501" s="19"/>
      <c r="CW501" s="19"/>
      <c r="CX501" s="19"/>
      <c r="CY501" s="19"/>
      <c r="CZ501" s="19"/>
      <c r="DA501" s="392"/>
      <c r="DB501" s="19"/>
      <c r="DC501" s="19"/>
      <c r="DD501" s="19"/>
      <c r="DE501" s="19"/>
      <c r="DF501" s="19"/>
      <c r="DG501" s="19"/>
      <c r="DH501" s="19"/>
      <c r="DI501" s="392"/>
      <c r="DJ501" s="19"/>
      <c r="DK501" s="19"/>
      <c r="DL501" s="19"/>
      <c r="DM501" s="19"/>
      <c r="DN501" s="19"/>
      <c r="DO501" s="19"/>
      <c r="DP501" s="19"/>
      <c r="DQ501" s="392"/>
      <c r="DR501" s="19"/>
      <c r="DS501" s="19"/>
      <c r="DT501" s="19"/>
      <c r="DU501" s="19"/>
      <c r="DV501" s="19"/>
      <c r="DW501" s="19"/>
      <c r="DX501" s="19"/>
      <c r="DY501" s="392"/>
      <c r="DZ501" s="19"/>
      <c r="EA501" s="19"/>
      <c r="EB501" s="194"/>
      <c r="EC501" s="194"/>
      <c r="ED501" s="194"/>
      <c r="EE501" s="194"/>
      <c r="EF501" s="194"/>
      <c r="EG501" s="391"/>
      <c r="EH501" s="19"/>
      <c r="EI501" s="19"/>
      <c r="EJ501" s="19"/>
      <c r="EK501" s="19"/>
      <c r="EL501" s="19"/>
      <c r="EM501" s="19"/>
      <c r="EN501" s="19"/>
      <c r="EO501" s="392"/>
      <c r="EP501" s="19"/>
      <c r="EQ501" s="19"/>
    </row>
    <row r="502" spans="4:147" ht="15.75" customHeight="1">
      <c r="D502" s="19"/>
      <c r="E502" s="19"/>
      <c r="F502" s="19"/>
      <c r="G502" s="19"/>
      <c r="H502" s="19"/>
      <c r="I502" s="392"/>
      <c r="L502" s="19"/>
      <c r="M502" s="19"/>
      <c r="N502" s="19"/>
      <c r="O502" s="19"/>
      <c r="P502" s="19"/>
      <c r="Q502" s="392"/>
      <c r="R502" s="19"/>
      <c r="S502" s="19"/>
      <c r="T502" s="19"/>
      <c r="U502" s="19"/>
      <c r="V502" s="19"/>
      <c r="W502" s="19"/>
      <c r="X502" s="19"/>
      <c r="Y502" s="392"/>
      <c r="Z502" s="19"/>
      <c r="AA502" s="19"/>
      <c r="AB502" s="19"/>
      <c r="AC502" s="19"/>
      <c r="AD502" s="19"/>
      <c r="AE502" s="19"/>
      <c r="AF502" s="19"/>
      <c r="AG502" s="392"/>
      <c r="AH502" s="19"/>
      <c r="AI502" s="19"/>
      <c r="AJ502" s="19"/>
      <c r="AK502" s="19"/>
      <c r="AL502" s="19"/>
      <c r="AM502" s="19"/>
      <c r="AN502" s="19"/>
      <c r="AO502" s="392"/>
      <c r="AP502" s="19"/>
      <c r="AQ502" s="19"/>
      <c r="AR502" s="19"/>
      <c r="AS502" s="19"/>
      <c r="AT502" s="19"/>
      <c r="AU502" s="19"/>
      <c r="AV502" s="19"/>
      <c r="AW502" s="392"/>
      <c r="AX502" s="19"/>
      <c r="AY502" s="19"/>
      <c r="AZ502" s="19"/>
      <c r="BA502" s="19"/>
      <c r="BB502" s="19"/>
      <c r="BC502" s="19"/>
      <c r="BD502" s="19"/>
      <c r="BE502" s="392"/>
      <c r="BF502" s="19"/>
      <c r="BG502" s="19"/>
      <c r="BH502" s="19"/>
      <c r="BI502" s="19"/>
      <c r="BJ502" s="19"/>
      <c r="BK502" s="19"/>
      <c r="BL502" s="19"/>
      <c r="BM502" s="392"/>
      <c r="BN502" s="19"/>
      <c r="BO502" s="19"/>
      <c r="BP502" s="19"/>
      <c r="BQ502" s="19"/>
      <c r="BR502" s="19"/>
      <c r="BS502" s="19"/>
      <c r="BT502" s="19"/>
      <c r="BU502" s="392"/>
      <c r="BV502" s="19"/>
      <c r="BW502" s="19"/>
      <c r="BX502" s="19"/>
      <c r="BY502" s="19"/>
      <c r="BZ502" s="19"/>
      <c r="CA502" s="19"/>
      <c r="CB502" s="19"/>
      <c r="CC502" s="392"/>
      <c r="CD502" s="19"/>
      <c r="CE502" s="19"/>
      <c r="CF502" s="19"/>
      <c r="CG502" s="19"/>
      <c r="CH502" s="19"/>
      <c r="CI502" s="19"/>
      <c r="CJ502" s="19"/>
      <c r="CK502" s="392"/>
      <c r="CL502" s="19"/>
      <c r="CM502" s="19"/>
      <c r="CN502" s="19"/>
      <c r="CO502" s="19"/>
      <c r="CP502" s="19"/>
      <c r="CQ502" s="19"/>
      <c r="CR502" s="19"/>
      <c r="CS502" s="392"/>
      <c r="CT502" s="19"/>
      <c r="CU502" s="19"/>
      <c r="CV502" s="19"/>
      <c r="CW502" s="19"/>
      <c r="CX502" s="19"/>
      <c r="CY502" s="19"/>
      <c r="CZ502" s="19"/>
      <c r="DA502" s="392"/>
      <c r="DB502" s="19"/>
      <c r="DC502" s="19"/>
      <c r="DD502" s="19"/>
      <c r="DE502" s="19"/>
      <c r="DF502" s="19"/>
      <c r="DG502" s="19"/>
      <c r="DH502" s="19"/>
      <c r="DI502" s="392"/>
      <c r="DJ502" s="19"/>
      <c r="DK502" s="19"/>
      <c r="DL502" s="19"/>
      <c r="DM502" s="19"/>
      <c r="DN502" s="19"/>
      <c r="DO502" s="19"/>
      <c r="DP502" s="19"/>
      <c r="DQ502" s="392"/>
      <c r="DR502" s="19"/>
      <c r="DS502" s="19"/>
      <c r="DT502" s="19"/>
      <c r="DU502" s="19"/>
      <c r="DV502" s="19"/>
      <c r="DW502" s="19"/>
      <c r="DX502" s="19"/>
      <c r="DY502" s="392"/>
      <c r="DZ502" s="19"/>
      <c r="EA502" s="19"/>
      <c r="EB502" s="194"/>
      <c r="EC502" s="194"/>
      <c r="ED502" s="194"/>
      <c r="EE502" s="194"/>
      <c r="EF502" s="194"/>
      <c r="EG502" s="391"/>
      <c r="EH502" s="19"/>
      <c r="EI502" s="19"/>
      <c r="EJ502" s="19"/>
      <c r="EK502" s="19"/>
      <c r="EL502" s="19"/>
      <c r="EM502" s="19"/>
      <c r="EN502" s="19"/>
      <c r="EO502" s="392"/>
      <c r="EP502" s="19"/>
      <c r="EQ502" s="19"/>
    </row>
    <row r="503" spans="4:147" ht="15.75" customHeight="1">
      <c r="D503" s="19"/>
      <c r="E503" s="19"/>
      <c r="F503" s="19"/>
      <c r="G503" s="19"/>
      <c r="H503" s="19"/>
      <c r="I503" s="392"/>
      <c r="L503" s="19"/>
      <c r="M503" s="19"/>
      <c r="N503" s="19"/>
      <c r="O503" s="19"/>
      <c r="P503" s="19"/>
      <c r="Q503" s="392"/>
      <c r="R503" s="19"/>
      <c r="S503" s="19"/>
      <c r="T503" s="19"/>
      <c r="U503" s="19"/>
      <c r="V503" s="19"/>
      <c r="W503" s="19"/>
      <c r="X503" s="19"/>
      <c r="Y503" s="392"/>
      <c r="Z503" s="19"/>
      <c r="AA503" s="19"/>
      <c r="AB503" s="19"/>
      <c r="AC503" s="19"/>
      <c r="AD503" s="19"/>
      <c r="AE503" s="19"/>
      <c r="AF503" s="19"/>
      <c r="AG503" s="392"/>
      <c r="AH503" s="19"/>
      <c r="AI503" s="19"/>
      <c r="AJ503" s="19"/>
      <c r="AK503" s="19"/>
      <c r="AL503" s="19"/>
      <c r="AM503" s="19"/>
      <c r="AN503" s="19"/>
      <c r="AO503" s="392"/>
      <c r="AP503" s="19"/>
      <c r="AQ503" s="19"/>
      <c r="AR503" s="19"/>
      <c r="AS503" s="19"/>
      <c r="AT503" s="19"/>
      <c r="AU503" s="19"/>
      <c r="AV503" s="19"/>
      <c r="AW503" s="392"/>
      <c r="AX503" s="19"/>
      <c r="AY503" s="19"/>
      <c r="AZ503" s="19"/>
      <c r="BA503" s="19"/>
      <c r="BB503" s="19"/>
      <c r="BC503" s="19"/>
      <c r="BD503" s="19"/>
      <c r="BE503" s="392"/>
      <c r="BF503" s="19"/>
      <c r="BG503" s="19"/>
      <c r="BH503" s="19"/>
      <c r="BI503" s="19"/>
      <c r="BJ503" s="19"/>
      <c r="BK503" s="19"/>
      <c r="BL503" s="19"/>
      <c r="BM503" s="392"/>
      <c r="BN503" s="19"/>
      <c r="BO503" s="19"/>
      <c r="BP503" s="19"/>
      <c r="BQ503" s="19"/>
      <c r="BR503" s="19"/>
      <c r="BS503" s="19"/>
      <c r="BT503" s="19"/>
      <c r="BU503" s="392"/>
      <c r="BV503" s="19"/>
      <c r="BW503" s="19"/>
      <c r="BX503" s="19"/>
      <c r="BY503" s="19"/>
      <c r="BZ503" s="19"/>
      <c r="CA503" s="19"/>
      <c r="CB503" s="19"/>
      <c r="CC503" s="392"/>
      <c r="CD503" s="19"/>
      <c r="CE503" s="19"/>
      <c r="CF503" s="19"/>
      <c r="CG503" s="19"/>
      <c r="CH503" s="19"/>
      <c r="CI503" s="19"/>
      <c r="CJ503" s="19"/>
      <c r="CK503" s="392"/>
      <c r="CL503" s="19"/>
      <c r="CM503" s="19"/>
      <c r="CN503" s="19"/>
      <c r="CO503" s="19"/>
      <c r="CP503" s="19"/>
      <c r="CQ503" s="19"/>
      <c r="CR503" s="19"/>
      <c r="CS503" s="392"/>
      <c r="CT503" s="19"/>
      <c r="CU503" s="19"/>
      <c r="CV503" s="19"/>
      <c r="CW503" s="19"/>
      <c r="CX503" s="19"/>
      <c r="CY503" s="19"/>
      <c r="CZ503" s="19"/>
      <c r="DA503" s="392"/>
      <c r="DB503" s="19"/>
      <c r="DC503" s="19"/>
      <c r="DD503" s="19"/>
      <c r="DE503" s="19"/>
      <c r="DF503" s="19"/>
      <c r="DG503" s="19"/>
      <c r="DH503" s="19"/>
      <c r="DI503" s="392"/>
      <c r="DJ503" s="19"/>
      <c r="DK503" s="19"/>
      <c r="DL503" s="19"/>
      <c r="DM503" s="19"/>
      <c r="DN503" s="19"/>
      <c r="DO503" s="19"/>
      <c r="DP503" s="19"/>
      <c r="DQ503" s="392"/>
      <c r="DR503" s="19"/>
      <c r="DS503" s="19"/>
      <c r="DT503" s="19"/>
      <c r="DU503" s="19"/>
      <c r="DV503" s="19"/>
      <c r="DW503" s="19"/>
      <c r="DX503" s="19"/>
      <c r="DY503" s="392"/>
      <c r="DZ503" s="19"/>
      <c r="EA503" s="19"/>
      <c r="EB503" s="194"/>
      <c r="EC503" s="194"/>
      <c r="ED503" s="194"/>
      <c r="EE503" s="194"/>
      <c r="EF503" s="194"/>
      <c r="EG503" s="391"/>
      <c r="EH503" s="19"/>
      <c r="EI503" s="19"/>
      <c r="EJ503" s="19"/>
      <c r="EK503" s="19"/>
      <c r="EL503" s="19"/>
      <c r="EM503" s="19"/>
      <c r="EN503" s="19"/>
      <c r="EO503" s="392"/>
      <c r="EP503" s="19"/>
      <c r="EQ503" s="19"/>
    </row>
    <row r="504" spans="4:147" ht="15.75" customHeight="1">
      <c r="D504" s="19"/>
      <c r="E504" s="19"/>
      <c r="F504" s="19"/>
      <c r="G504" s="19"/>
      <c r="H504" s="19"/>
      <c r="I504" s="392"/>
      <c r="L504" s="19"/>
      <c r="M504" s="19"/>
      <c r="N504" s="19"/>
      <c r="O504" s="19"/>
      <c r="P504" s="19"/>
      <c r="Q504" s="392"/>
      <c r="R504" s="19"/>
      <c r="S504" s="19"/>
      <c r="T504" s="19"/>
      <c r="U504" s="19"/>
      <c r="V504" s="19"/>
      <c r="W504" s="19"/>
      <c r="X504" s="19"/>
      <c r="Y504" s="392"/>
      <c r="Z504" s="19"/>
      <c r="AA504" s="19"/>
      <c r="AB504" s="19"/>
      <c r="AC504" s="19"/>
      <c r="AD504" s="19"/>
      <c r="AE504" s="19"/>
      <c r="AF504" s="19"/>
      <c r="AG504" s="392"/>
      <c r="AH504" s="19"/>
      <c r="AI504" s="19"/>
      <c r="AJ504" s="19"/>
      <c r="AK504" s="19"/>
      <c r="AL504" s="19"/>
      <c r="AM504" s="19"/>
      <c r="AN504" s="19"/>
      <c r="AO504" s="392"/>
      <c r="AP504" s="19"/>
      <c r="AQ504" s="19"/>
      <c r="AR504" s="19"/>
      <c r="AS504" s="19"/>
      <c r="AT504" s="19"/>
      <c r="AU504" s="19"/>
      <c r="AV504" s="19"/>
      <c r="AW504" s="392"/>
      <c r="AX504" s="19"/>
      <c r="AY504" s="19"/>
      <c r="AZ504" s="19"/>
      <c r="BA504" s="19"/>
      <c r="BB504" s="19"/>
      <c r="BC504" s="19"/>
      <c r="BD504" s="19"/>
      <c r="BE504" s="392"/>
      <c r="BF504" s="19"/>
      <c r="BG504" s="19"/>
      <c r="BH504" s="19"/>
      <c r="BI504" s="19"/>
      <c r="BJ504" s="19"/>
      <c r="BK504" s="19"/>
      <c r="BL504" s="19"/>
      <c r="BM504" s="392"/>
      <c r="BN504" s="19"/>
      <c r="BO504" s="19"/>
      <c r="BP504" s="19"/>
      <c r="BQ504" s="19"/>
      <c r="BR504" s="19"/>
      <c r="BS504" s="19"/>
      <c r="BT504" s="19"/>
      <c r="BU504" s="392"/>
      <c r="BV504" s="19"/>
      <c r="BW504" s="19"/>
      <c r="BX504" s="19"/>
      <c r="BY504" s="19"/>
      <c r="BZ504" s="19"/>
      <c r="CA504" s="19"/>
      <c r="CB504" s="19"/>
      <c r="CC504" s="392"/>
      <c r="CD504" s="19"/>
      <c r="CE504" s="19"/>
      <c r="CF504" s="19"/>
      <c r="CG504" s="19"/>
      <c r="CH504" s="19"/>
      <c r="CI504" s="19"/>
      <c r="CJ504" s="19"/>
      <c r="CK504" s="392"/>
      <c r="CL504" s="19"/>
      <c r="CM504" s="19"/>
      <c r="CN504" s="19"/>
      <c r="CO504" s="19"/>
      <c r="CP504" s="19"/>
      <c r="CQ504" s="19"/>
      <c r="CR504" s="19"/>
      <c r="CS504" s="392"/>
      <c r="CT504" s="19"/>
      <c r="CU504" s="19"/>
      <c r="CV504" s="19"/>
      <c r="CW504" s="19"/>
      <c r="CX504" s="19"/>
      <c r="CY504" s="19"/>
      <c r="CZ504" s="19"/>
      <c r="DA504" s="392"/>
      <c r="DB504" s="19"/>
      <c r="DC504" s="19"/>
      <c r="DD504" s="19"/>
      <c r="DE504" s="19"/>
      <c r="DF504" s="19"/>
      <c r="DG504" s="19"/>
      <c r="DH504" s="19"/>
      <c r="DI504" s="392"/>
      <c r="DJ504" s="19"/>
      <c r="DK504" s="19"/>
      <c r="DL504" s="19"/>
      <c r="DM504" s="19"/>
      <c r="DN504" s="19"/>
      <c r="DO504" s="19"/>
      <c r="DP504" s="19"/>
      <c r="DQ504" s="392"/>
      <c r="DR504" s="19"/>
      <c r="DS504" s="19"/>
      <c r="DT504" s="19"/>
      <c r="DU504" s="19"/>
      <c r="DV504" s="19"/>
      <c r="DW504" s="19"/>
      <c r="DX504" s="19"/>
      <c r="DY504" s="392"/>
      <c r="DZ504" s="19"/>
      <c r="EA504" s="19"/>
      <c r="EB504" s="194"/>
      <c r="EC504" s="194"/>
      <c r="ED504" s="194"/>
      <c r="EE504" s="194"/>
      <c r="EF504" s="194"/>
      <c r="EG504" s="391"/>
      <c r="EH504" s="19"/>
      <c r="EI504" s="19"/>
      <c r="EJ504" s="19"/>
      <c r="EK504" s="19"/>
      <c r="EL504" s="19"/>
      <c r="EM504" s="19"/>
      <c r="EN504" s="19"/>
      <c r="EO504" s="392"/>
      <c r="EP504" s="19"/>
      <c r="EQ504" s="19"/>
    </row>
    <row r="505" spans="4:147" ht="15.75" customHeight="1">
      <c r="D505" s="19"/>
      <c r="E505" s="19"/>
      <c r="F505" s="19"/>
      <c r="G505" s="19"/>
      <c r="H505" s="19"/>
      <c r="I505" s="392"/>
      <c r="L505" s="19"/>
      <c r="M505" s="19"/>
      <c r="N505" s="19"/>
      <c r="O505" s="19"/>
      <c r="P505" s="19"/>
      <c r="Q505" s="392"/>
      <c r="R505" s="19"/>
      <c r="S505" s="19"/>
      <c r="T505" s="19"/>
      <c r="U505" s="19"/>
      <c r="V505" s="19"/>
      <c r="W505" s="19"/>
      <c r="X505" s="19"/>
      <c r="Y505" s="392"/>
      <c r="Z505" s="19"/>
      <c r="AA505" s="19"/>
      <c r="AB505" s="19"/>
      <c r="AC505" s="19"/>
      <c r="AD505" s="19"/>
      <c r="AE505" s="19"/>
      <c r="AF505" s="19"/>
      <c r="AG505" s="392"/>
      <c r="AH505" s="19"/>
      <c r="AI505" s="19"/>
      <c r="AJ505" s="19"/>
      <c r="AK505" s="19"/>
      <c r="AL505" s="19"/>
      <c r="AM505" s="19"/>
      <c r="AN505" s="19"/>
      <c r="AO505" s="392"/>
      <c r="AP505" s="19"/>
      <c r="AQ505" s="19"/>
      <c r="AR505" s="19"/>
      <c r="AS505" s="19"/>
      <c r="AT505" s="19"/>
      <c r="AU505" s="19"/>
      <c r="AV505" s="19"/>
      <c r="AW505" s="392"/>
      <c r="AX505" s="19"/>
      <c r="AY505" s="19"/>
      <c r="AZ505" s="19"/>
      <c r="BA505" s="19"/>
      <c r="BB505" s="19"/>
      <c r="BC505" s="19"/>
      <c r="BD505" s="19"/>
      <c r="BE505" s="392"/>
      <c r="BF505" s="19"/>
      <c r="BG505" s="19"/>
      <c r="BH505" s="19"/>
      <c r="BI505" s="19"/>
      <c r="BJ505" s="19"/>
      <c r="BK505" s="19"/>
      <c r="BL505" s="19"/>
      <c r="BM505" s="392"/>
      <c r="BN505" s="19"/>
      <c r="BO505" s="19"/>
      <c r="BP505" s="19"/>
      <c r="BQ505" s="19"/>
      <c r="BR505" s="19"/>
      <c r="BS505" s="19"/>
      <c r="BT505" s="19"/>
      <c r="BU505" s="392"/>
      <c r="BV505" s="19"/>
      <c r="BW505" s="19"/>
      <c r="BX505" s="19"/>
      <c r="BY505" s="19"/>
      <c r="BZ505" s="19"/>
      <c r="CA505" s="19"/>
      <c r="CB505" s="19"/>
      <c r="CC505" s="392"/>
      <c r="CD505" s="19"/>
      <c r="CE505" s="19"/>
      <c r="CF505" s="19"/>
      <c r="CG505" s="19"/>
      <c r="CH505" s="19"/>
      <c r="CI505" s="19"/>
      <c r="CJ505" s="19"/>
      <c r="CK505" s="392"/>
      <c r="CL505" s="19"/>
      <c r="CM505" s="19"/>
      <c r="CN505" s="19"/>
      <c r="CO505" s="19"/>
      <c r="CP505" s="19"/>
      <c r="CQ505" s="19"/>
      <c r="CR505" s="19"/>
      <c r="CS505" s="392"/>
      <c r="CT505" s="19"/>
      <c r="CU505" s="19"/>
      <c r="CV505" s="19"/>
      <c r="CW505" s="19"/>
      <c r="CX505" s="19"/>
      <c r="CY505" s="19"/>
      <c r="CZ505" s="19"/>
      <c r="DA505" s="392"/>
      <c r="DB505" s="19"/>
      <c r="DC505" s="19"/>
      <c r="DD505" s="19"/>
      <c r="DE505" s="19"/>
      <c r="DF505" s="19"/>
      <c r="DG505" s="19"/>
      <c r="DH505" s="19"/>
      <c r="DI505" s="392"/>
      <c r="DJ505" s="19"/>
      <c r="DK505" s="19"/>
      <c r="DL505" s="19"/>
      <c r="DM505" s="19"/>
      <c r="DN505" s="19"/>
      <c r="DO505" s="19"/>
      <c r="DP505" s="19"/>
      <c r="DQ505" s="392"/>
      <c r="DR505" s="19"/>
      <c r="DS505" s="19"/>
      <c r="DT505" s="19"/>
      <c r="DU505" s="19"/>
      <c r="DV505" s="19"/>
      <c r="DW505" s="19"/>
      <c r="DX505" s="19"/>
      <c r="DY505" s="392"/>
      <c r="DZ505" s="19"/>
      <c r="EA505" s="19"/>
      <c r="EB505" s="194"/>
      <c r="EC505" s="194"/>
      <c r="ED505" s="194"/>
      <c r="EE505" s="194"/>
      <c r="EF505" s="194"/>
      <c r="EG505" s="391"/>
      <c r="EH505" s="19"/>
      <c r="EI505" s="19"/>
      <c r="EJ505" s="19"/>
      <c r="EK505" s="19"/>
      <c r="EL505" s="19"/>
      <c r="EM505" s="19"/>
      <c r="EN505" s="19"/>
      <c r="EO505" s="392"/>
      <c r="EP505" s="19"/>
      <c r="EQ505" s="19"/>
    </row>
    <row r="506" spans="4:147" ht="15.75" customHeight="1">
      <c r="D506" s="19"/>
      <c r="E506" s="19"/>
      <c r="F506" s="19"/>
      <c r="G506" s="19"/>
      <c r="H506" s="19"/>
      <c r="I506" s="392"/>
      <c r="L506" s="19"/>
      <c r="M506" s="19"/>
      <c r="N506" s="19"/>
      <c r="O506" s="19"/>
      <c r="P506" s="19"/>
      <c r="Q506" s="392"/>
      <c r="R506" s="19"/>
      <c r="S506" s="19"/>
      <c r="T506" s="19"/>
      <c r="U506" s="19"/>
      <c r="V506" s="19"/>
      <c r="W506" s="19"/>
      <c r="X506" s="19"/>
      <c r="Y506" s="392"/>
      <c r="Z506" s="19"/>
      <c r="AA506" s="19"/>
      <c r="AB506" s="19"/>
      <c r="AC506" s="19"/>
      <c r="AD506" s="19"/>
      <c r="AE506" s="19"/>
      <c r="AF506" s="19"/>
      <c r="AG506" s="392"/>
      <c r="AH506" s="19"/>
      <c r="AI506" s="19"/>
      <c r="AJ506" s="19"/>
      <c r="AK506" s="19"/>
      <c r="AL506" s="19"/>
      <c r="AM506" s="19"/>
      <c r="AN506" s="19"/>
      <c r="AO506" s="392"/>
      <c r="AP506" s="19"/>
      <c r="AQ506" s="19"/>
      <c r="AR506" s="19"/>
      <c r="AS506" s="19"/>
      <c r="AT506" s="19"/>
      <c r="AU506" s="19"/>
      <c r="AV506" s="19"/>
      <c r="AW506" s="392"/>
      <c r="AX506" s="19"/>
      <c r="AY506" s="19"/>
      <c r="AZ506" s="19"/>
      <c r="BA506" s="19"/>
      <c r="BB506" s="19"/>
      <c r="BC506" s="19"/>
      <c r="BD506" s="19"/>
      <c r="BE506" s="392"/>
      <c r="BF506" s="19"/>
      <c r="BG506" s="19"/>
      <c r="BH506" s="19"/>
      <c r="BI506" s="19"/>
      <c r="BJ506" s="19"/>
      <c r="BK506" s="19"/>
      <c r="BL506" s="19"/>
      <c r="BM506" s="392"/>
      <c r="BN506" s="19"/>
      <c r="BO506" s="19"/>
      <c r="BP506" s="19"/>
      <c r="BQ506" s="19"/>
      <c r="BR506" s="19"/>
      <c r="BS506" s="19"/>
      <c r="BT506" s="19"/>
      <c r="BU506" s="392"/>
      <c r="BV506" s="19"/>
      <c r="BW506" s="19"/>
      <c r="BX506" s="19"/>
      <c r="BY506" s="19"/>
      <c r="BZ506" s="19"/>
      <c r="CA506" s="19"/>
      <c r="CB506" s="19"/>
      <c r="CC506" s="392"/>
      <c r="CD506" s="19"/>
      <c r="CE506" s="19"/>
      <c r="CF506" s="19"/>
      <c r="CG506" s="19"/>
      <c r="CH506" s="19"/>
      <c r="CI506" s="19"/>
      <c r="CJ506" s="19"/>
      <c r="CK506" s="392"/>
      <c r="CL506" s="19"/>
      <c r="CM506" s="19"/>
      <c r="CN506" s="19"/>
      <c r="CO506" s="19"/>
      <c r="CP506" s="19"/>
      <c r="CQ506" s="19"/>
      <c r="CR506" s="19"/>
      <c r="CS506" s="392"/>
      <c r="CT506" s="19"/>
      <c r="CU506" s="19"/>
      <c r="CV506" s="19"/>
      <c r="CW506" s="19"/>
      <c r="CX506" s="19"/>
      <c r="CY506" s="19"/>
      <c r="CZ506" s="19"/>
      <c r="DA506" s="392"/>
      <c r="DB506" s="19"/>
      <c r="DC506" s="19"/>
      <c r="DD506" s="19"/>
      <c r="DE506" s="19"/>
      <c r="DF506" s="19"/>
      <c r="DG506" s="19"/>
      <c r="DH506" s="19"/>
      <c r="DI506" s="392"/>
      <c r="DJ506" s="19"/>
      <c r="DK506" s="19"/>
      <c r="DL506" s="19"/>
      <c r="DM506" s="19"/>
      <c r="DN506" s="19"/>
      <c r="DO506" s="19"/>
      <c r="DP506" s="19"/>
      <c r="DQ506" s="392"/>
      <c r="DR506" s="19"/>
      <c r="DS506" s="19"/>
      <c r="DT506" s="19"/>
      <c r="DU506" s="19"/>
      <c r="DV506" s="19"/>
      <c r="DW506" s="19"/>
      <c r="DX506" s="19"/>
      <c r="DY506" s="392"/>
      <c r="DZ506" s="19"/>
      <c r="EA506" s="19"/>
      <c r="EB506" s="194"/>
      <c r="EC506" s="194"/>
      <c r="ED506" s="194"/>
      <c r="EE506" s="194"/>
      <c r="EF506" s="194"/>
      <c r="EG506" s="391"/>
      <c r="EH506" s="19"/>
      <c r="EI506" s="19"/>
      <c r="EJ506" s="19"/>
      <c r="EK506" s="19"/>
      <c r="EL506" s="19"/>
      <c r="EM506" s="19"/>
      <c r="EN506" s="19"/>
      <c r="EO506" s="392"/>
      <c r="EP506" s="19"/>
      <c r="EQ506" s="19"/>
    </row>
    <row r="507" spans="4:147" ht="15.75" customHeight="1">
      <c r="D507" s="19"/>
      <c r="E507" s="19"/>
      <c r="F507" s="19"/>
      <c r="G507" s="19"/>
      <c r="H507" s="19"/>
      <c r="I507" s="392"/>
      <c r="L507" s="19"/>
      <c r="M507" s="19"/>
      <c r="N507" s="19"/>
      <c r="O507" s="19"/>
      <c r="P507" s="19"/>
      <c r="Q507" s="392"/>
      <c r="R507" s="19"/>
      <c r="S507" s="19"/>
      <c r="T507" s="19"/>
      <c r="U507" s="19"/>
      <c r="V507" s="19"/>
      <c r="W507" s="19"/>
      <c r="X507" s="19"/>
      <c r="Y507" s="392"/>
      <c r="Z507" s="19"/>
      <c r="AA507" s="19"/>
      <c r="AB507" s="19"/>
      <c r="AC507" s="19"/>
      <c r="AD507" s="19"/>
      <c r="AE507" s="19"/>
      <c r="AF507" s="19"/>
      <c r="AG507" s="392"/>
      <c r="AH507" s="19"/>
      <c r="AI507" s="19"/>
      <c r="AJ507" s="19"/>
      <c r="AK507" s="19"/>
      <c r="AL507" s="19"/>
      <c r="AM507" s="19"/>
      <c r="AN507" s="19"/>
      <c r="AO507" s="392"/>
      <c r="AP507" s="19"/>
      <c r="AQ507" s="19"/>
      <c r="AR507" s="19"/>
      <c r="AS507" s="19"/>
      <c r="AT507" s="19"/>
      <c r="AU507" s="19"/>
      <c r="AV507" s="19"/>
      <c r="AW507" s="392"/>
      <c r="AX507" s="19"/>
      <c r="AY507" s="19"/>
      <c r="AZ507" s="19"/>
      <c r="BA507" s="19"/>
      <c r="BB507" s="19"/>
      <c r="BC507" s="19"/>
      <c r="BD507" s="19"/>
      <c r="BE507" s="392"/>
      <c r="BF507" s="19"/>
      <c r="BG507" s="19"/>
      <c r="BH507" s="19"/>
      <c r="BI507" s="19"/>
      <c r="BJ507" s="19"/>
      <c r="BK507" s="19"/>
      <c r="BL507" s="19"/>
      <c r="BM507" s="392"/>
      <c r="BN507" s="19"/>
      <c r="BO507" s="19"/>
      <c r="BP507" s="19"/>
      <c r="BQ507" s="19"/>
      <c r="BR507" s="19"/>
      <c r="BS507" s="19"/>
      <c r="BT507" s="19"/>
      <c r="BU507" s="392"/>
      <c r="BV507" s="19"/>
      <c r="BW507" s="19"/>
      <c r="BX507" s="19"/>
      <c r="BY507" s="19"/>
      <c r="BZ507" s="19"/>
      <c r="CA507" s="19"/>
      <c r="CB507" s="19"/>
      <c r="CC507" s="392"/>
      <c r="CD507" s="19"/>
      <c r="CE507" s="19"/>
      <c r="CF507" s="19"/>
      <c r="CG507" s="19"/>
      <c r="CH507" s="19"/>
      <c r="CI507" s="19"/>
      <c r="CJ507" s="19"/>
      <c r="CK507" s="392"/>
      <c r="CL507" s="19"/>
      <c r="CM507" s="19"/>
      <c r="CN507" s="19"/>
      <c r="CO507" s="19"/>
      <c r="CP507" s="19"/>
      <c r="CQ507" s="19"/>
      <c r="CR507" s="19"/>
      <c r="CS507" s="392"/>
      <c r="CT507" s="19"/>
      <c r="CU507" s="19"/>
      <c r="CV507" s="19"/>
      <c r="CW507" s="19"/>
      <c r="CX507" s="19"/>
      <c r="CY507" s="19"/>
      <c r="CZ507" s="19"/>
      <c r="DA507" s="392"/>
      <c r="DB507" s="19"/>
      <c r="DC507" s="19"/>
      <c r="DD507" s="19"/>
      <c r="DE507" s="19"/>
      <c r="DF507" s="19"/>
      <c r="DG507" s="19"/>
      <c r="DH507" s="19"/>
      <c r="DI507" s="392"/>
      <c r="DJ507" s="19"/>
      <c r="DK507" s="19"/>
      <c r="DL507" s="19"/>
      <c r="DM507" s="19"/>
      <c r="DN507" s="19"/>
      <c r="DO507" s="19"/>
      <c r="DP507" s="19"/>
      <c r="DQ507" s="392"/>
      <c r="DR507" s="19"/>
      <c r="DS507" s="19"/>
      <c r="DT507" s="19"/>
      <c r="DU507" s="19"/>
      <c r="DV507" s="19"/>
      <c r="DW507" s="19"/>
      <c r="DX507" s="19"/>
      <c r="DY507" s="392"/>
      <c r="DZ507" s="19"/>
      <c r="EA507" s="19"/>
      <c r="EB507" s="194"/>
      <c r="EC507" s="194"/>
      <c r="ED507" s="194"/>
      <c r="EE507" s="194"/>
      <c r="EF507" s="194"/>
      <c r="EG507" s="391"/>
      <c r="EH507" s="19"/>
      <c r="EI507" s="19"/>
      <c r="EJ507" s="19"/>
      <c r="EK507" s="19"/>
      <c r="EL507" s="19"/>
      <c r="EM507" s="19"/>
      <c r="EN507" s="19"/>
      <c r="EO507" s="392"/>
      <c r="EP507" s="19"/>
      <c r="EQ507" s="19"/>
    </row>
    <row r="508" spans="4:147" ht="15.75" customHeight="1">
      <c r="D508" s="19"/>
      <c r="E508" s="19"/>
      <c r="F508" s="19"/>
      <c r="G508" s="19"/>
      <c r="H508" s="19"/>
      <c r="I508" s="392"/>
      <c r="L508" s="19"/>
      <c r="M508" s="19"/>
      <c r="N508" s="19"/>
      <c r="O508" s="19"/>
      <c r="P508" s="19"/>
      <c r="Q508" s="392"/>
      <c r="R508" s="19"/>
      <c r="S508" s="19"/>
      <c r="T508" s="19"/>
      <c r="U508" s="19"/>
      <c r="V508" s="19"/>
      <c r="W508" s="19"/>
      <c r="X508" s="19"/>
      <c r="Y508" s="392"/>
      <c r="Z508" s="19"/>
      <c r="AA508" s="19"/>
      <c r="AB508" s="19"/>
      <c r="AC508" s="19"/>
      <c r="AD508" s="19"/>
      <c r="AE508" s="19"/>
      <c r="AF508" s="19"/>
      <c r="AG508" s="392"/>
      <c r="AH508" s="19"/>
      <c r="AI508" s="19"/>
      <c r="AJ508" s="19"/>
      <c r="AK508" s="19"/>
      <c r="AL508" s="19"/>
      <c r="AM508" s="19"/>
      <c r="AN508" s="19"/>
      <c r="AO508" s="392"/>
      <c r="AP508" s="19"/>
      <c r="AQ508" s="19"/>
      <c r="AR508" s="19"/>
      <c r="AS508" s="19"/>
      <c r="AT508" s="19"/>
      <c r="AU508" s="19"/>
      <c r="AV508" s="19"/>
      <c r="AW508" s="392"/>
      <c r="AX508" s="19"/>
      <c r="AY508" s="19"/>
      <c r="AZ508" s="19"/>
      <c r="BA508" s="19"/>
      <c r="BB508" s="19"/>
      <c r="BC508" s="19"/>
      <c r="BD508" s="19"/>
      <c r="BE508" s="392"/>
      <c r="BF508" s="19"/>
      <c r="BG508" s="19"/>
      <c r="BH508" s="19"/>
      <c r="BI508" s="19"/>
      <c r="BJ508" s="19"/>
      <c r="BK508" s="19"/>
      <c r="BL508" s="19"/>
      <c r="BM508" s="392"/>
      <c r="BN508" s="19"/>
      <c r="BO508" s="19"/>
      <c r="BP508" s="19"/>
      <c r="BQ508" s="19"/>
      <c r="BR508" s="19"/>
      <c r="BS508" s="19"/>
      <c r="BT508" s="19"/>
      <c r="BU508" s="392"/>
      <c r="BV508" s="19"/>
      <c r="BW508" s="19"/>
      <c r="BX508" s="19"/>
      <c r="BY508" s="19"/>
      <c r="BZ508" s="19"/>
      <c r="CA508" s="19"/>
      <c r="CB508" s="19"/>
      <c r="CC508" s="392"/>
      <c r="CD508" s="19"/>
      <c r="CE508" s="19"/>
      <c r="CF508" s="19"/>
      <c r="CG508" s="19"/>
      <c r="CH508" s="19"/>
      <c r="CI508" s="19"/>
      <c r="CJ508" s="19"/>
      <c r="CK508" s="392"/>
      <c r="CL508" s="19"/>
      <c r="CM508" s="19"/>
      <c r="CN508" s="19"/>
      <c r="CO508" s="19"/>
      <c r="CP508" s="19"/>
      <c r="CQ508" s="19"/>
      <c r="CR508" s="19"/>
      <c r="CS508" s="392"/>
      <c r="CT508" s="19"/>
      <c r="CU508" s="19"/>
      <c r="CV508" s="19"/>
      <c r="CW508" s="19"/>
      <c r="CX508" s="19"/>
      <c r="CY508" s="19"/>
      <c r="CZ508" s="19"/>
      <c r="DA508" s="392"/>
      <c r="DB508" s="19"/>
      <c r="DC508" s="19"/>
      <c r="DD508" s="19"/>
      <c r="DE508" s="19"/>
      <c r="DF508" s="19"/>
      <c r="DG508" s="19"/>
      <c r="DH508" s="19"/>
      <c r="DI508" s="392"/>
      <c r="DJ508" s="19"/>
      <c r="DK508" s="19"/>
      <c r="DL508" s="19"/>
      <c r="DM508" s="19"/>
      <c r="DN508" s="19"/>
      <c r="DO508" s="19"/>
      <c r="DP508" s="19"/>
      <c r="DQ508" s="392"/>
      <c r="DR508" s="19"/>
      <c r="DS508" s="19"/>
      <c r="DT508" s="19"/>
      <c r="DU508" s="19"/>
      <c r="DV508" s="19"/>
      <c r="DW508" s="19"/>
      <c r="DX508" s="19"/>
      <c r="DY508" s="392"/>
      <c r="DZ508" s="19"/>
      <c r="EA508" s="19"/>
      <c r="EB508" s="194"/>
      <c r="EC508" s="194"/>
      <c r="ED508" s="194"/>
      <c r="EE508" s="194"/>
      <c r="EF508" s="194"/>
      <c r="EG508" s="391"/>
      <c r="EH508" s="19"/>
      <c r="EI508" s="19"/>
      <c r="EJ508" s="19"/>
      <c r="EK508" s="19"/>
      <c r="EL508" s="19"/>
      <c r="EM508" s="19"/>
      <c r="EN508" s="19"/>
      <c r="EO508" s="392"/>
      <c r="EP508" s="19"/>
      <c r="EQ508" s="19"/>
    </row>
    <row r="509" spans="4:147" ht="15.75" customHeight="1">
      <c r="D509" s="19"/>
      <c r="E509" s="19"/>
      <c r="F509" s="19"/>
      <c r="G509" s="19"/>
      <c r="H509" s="19"/>
      <c r="I509" s="392"/>
      <c r="L509" s="19"/>
      <c r="M509" s="19"/>
      <c r="N509" s="19"/>
      <c r="O509" s="19"/>
      <c r="P509" s="19"/>
      <c r="Q509" s="392"/>
      <c r="R509" s="19"/>
      <c r="S509" s="19"/>
      <c r="T509" s="19"/>
      <c r="U509" s="19"/>
      <c r="V509" s="19"/>
      <c r="W509" s="19"/>
      <c r="X509" s="19"/>
      <c r="Y509" s="392"/>
      <c r="Z509" s="19"/>
      <c r="AA509" s="19"/>
      <c r="AB509" s="19"/>
      <c r="AC509" s="19"/>
      <c r="AD509" s="19"/>
      <c r="AE509" s="19"/>
      <c r="AF509" s="19"/>
      <c r="AG509" s="392"/>
      <c r="AH509" s="19"/>
      <c r="AI509" s="19"/>
      <c r="AJ509" s="19"/>
      <c r="AK509" s="19"/>
      <c r="AL509" s="19"/>
      <c r="AM509" s="19"/>
      <c r="AN509" s="19"/>
      <c r="AO509" s="392"/>
      <c r="AP509" s="19"/>
      <c r="AQ509" s="19"/>
      <c r="AR509" s="19"/>
      <c r="AS509" s="19"/>
      <c r="AT509" s="19"/>
      <c r="AU509" s="19"/>
      <c r="AV509" s="19"/>
      <c r="AW509" s="392"/>
      <c r="AX509" s="19"/>
      <c r="AY509" s="19"/>
      <c r="AZ509" s="19"/>
      <c r="BA509" s="19"/>
      <c r="BB509" s="19"/>
      <c r="BC509" s="19"/>
      <c r="BD509" s="19"/>
      <c r="BE509" s="392"/>
      <c r="BF509" s="19"/>
      <c r="BG509" s="19"/>
      <c r="BH509" s="19"/>
      <c r="BI509" s="19"/>
      <c r="BJ509" s="19"/>
      <c r="BK509" s="19"/>
      <c r="BL509" s="19"/>
      <c r="BM509" s="392"/>
      <c r="BN509" s="19"/>
      <c r="BO509" s="19"/>
      <c r="BP509" s="19"/>
      <c r="BQ509" s="19"/>
      <c r="BR509" s="19"/>
      <c r="BS509" s="19"/>
      <c r="BT509" s="19"/>
      <c r="BU509" s="392"/>
      <c r="BV509" s="19"/>
      <c r="BW509" s="19"/>
      <c r="BX509" s="19"/>
      <c r="BY509" s="19"/>
      <c r="BZ509" s="19"/>
      <c r="CA509" s="19"/>
      <c r="CB509" s="19"/>
      <c r="CC509" s="392"/>
      <c r="CD509" s="19"/>
      <c r="CE509" s="19"/>
      <c r="CF509" s="19"/>
      <c r="CG509" s="19"/>
      <c r="CH509" s="19"/>
      <c r="CI509" s="19"/>
      <c r="CJ509" s="19"/>
      <c r="CK509" s="392"/>
      <c r="CL509" s="19"/>
      <c r="CM509" s="19"/>
      <c r="CN509" s="19"/>
      <c r="CO509" s="19"/>
      <c r="CP509" s="19"/>
      <c r="CQ509" s="19"/>
      <c r="CR509" s="19"/>
      <c r="CS509" s="392"/>
      <c r="CT509" s="19"/>
      <c r="CU509" s="19"/>
      <c r="CV509" s="19"/>
      <c r="CW509" s="19"/>
      <c r="CX509" s="19"/>
      <c r="CY509" s="19"/>
      <c r="CZ509" s="19"/>
      <c r="DA509" s="392"/>
      <c r="DB509" s="19"/>
      <c r="DC509" s="19"/>
      <c r="DD509" s="19"/>
      <c r="DE509" s="19"/>
      <c r="DF509" s="19"/>
      <c r="DG509" s="19"/>
      <c r="DH509" s="19"/>
      <c r="DI509" s="392"/>
      <c r="DJ509" s="19"/>
      <c r="DK509" s="19"/>
      <c r="DL509" s="19"/>
      <c r="DM509" s="19"/>
      <c r="DN509" s="19"/>
      <c r="DO509" s="19"/>
      <c r="DP509" s="19"/>
      <c r="DQ509" s="392"/>
      <c r="DR509" s="19"/>
      <c r="DS509" s="19"/>
      <c r="DT509" s="19"/>
      <c r="DU509" s="19"/>
      <c r="DV509" s="19"/>
      <c r="DW509" s="19"/>
      <c r="DX509" s="19"/>
      <c r="DY509" s="392"/>
      <c r="DZ509" s="19"/>
      <c r="EA509" s="19"/>
      <c r="EB509" s="194"/>
      <c r="EC509" s="194"/>
      <c r="ED509" s="194"/>
      <c r="EE509" s="194"/>
      <c r="EF509" s="194"/>
      <c r="EG509" s="391"/>
      <c r="EH509" s="19"/>
      <c r="EI509" s="19"/>
      <c r="EJ509" s="19"/>
      <c r="EK509" s="19"/>
      <c r="EL509" s="19"/>
      <c r="EM509" s="19"/>
      <c r="EN509" s="19"/>
      <c r="EO509" s="392"/>
      <c r="EP509" s="19"/>
      <c r="EQ509" s="19"/>
    </row>
    <row r="510" spans="4:147" ht="15.75" customHeight="1">
      <c r="D510" s="19"/>
      <c r="E510" s="19"/>
      <c r="F510" s="19"/>
      <c r="G510" s="19"/>
      <c r="H510" s="19"/>
      <c r="I510" s="392"/>
      <c r="L510" s="19"/>
      <c r="M510" s="19"/>
      <c r="N510" s="19"/>
      <c r="O510" s="19"/>
      <c r="P510" s="19"/>
      <c r="Q510" s="392"/>
      <c r="R510" s="19"/>
      <c r="S510" s="19"/>
      <c r="T510" s="19"/>
      <c r="U510" s="19"/>
      <c r="V510" s="19"/>
      <c r="W510" s="19"/>
      <c r="X510" s="19"/>
      <c r="Y510" s="392"/>
      <c r="Z510" s="19"/>
      <c r="AA510" s="19"/>
      <c r="AB510" s="19"/>
      <c r="AC510" s="19"/>
      <c r="AD510" s="19"/>
      <c r="AE510" s="19"/>
      <c r="AF510" s="19"/>
      <c r="AG510" s="392"/>
      <c r="AH510" s="19"/>
      <c r="AI510" s="19"/>
      <c r="AJ510" s="19"/>
      <c r="AK510" s="19"/>
      <c r="AL510" s="19"/>
      <c r="AM510" s="19"/>
      <c r="AN510" s="19"/>
      <c r="AO510" s="392"/>
      <c r="AP510" s="19"/>
      <c r="AQ510" s="19"/>
      <c r="AR510" s="19"/>
      <c r="AS510" s="19"/>
      <c r="AT510" s="19"/>
      <c r="AU510" s="19"/>
      <c r="AV510" s="19"/>
      <c r="AW510" s="392"/>
      <c r="AX510" s="19"/>
      <c r="AY510" s="19"/>
      <c r="AZ510" s="19"/>
      <c r="BA510" s="19"/>
      <c r="BB510" s="19"/>
      <c r="BC510" s="19"/>
      <c r="BD510" s="19"/>
      <c r="BE510" s="392"/>
      <c r="BF510" s="19"/>
      <c r="BG510" s="19"/>
      <c r="BH510" s="19"/>
      <c r="BI510" s="19"/>
      <c r="BJ510" s="19"/>
      <c r="BK510" s="19"/>
      <c r="BL510" s="19"/>
      <c r="BM510" s="392"/>
      <c r="BN510" s="19"/>
      <c r="BO510" s="19"/>
      <c r="BP510" s="19"/>
      <c r="BQ510" s="19"/>
      <c r="BR510" s="19"/>
      <c r="BS510" s="19"/>
      <c r="BT510" s="19"/>
      <c r="BU510" s="392"/>
      <c r="BV510" s="19"/>
      <c r="BW510" s="19"/>
      <c r="BX510" s="19"/>
      <c r="BY510" s="19"/>
      <c r="BZ510" s="19"/>
      <c r="CA510" s="19"/>
      <c r="CB510" s="19"/>
      <c r="CC510" s="392"/>
      <c r="CD510" s="19"/>
      <c r="CE510" s="19"/>
      <c r="CF510" s="19"/>
      <c r="CG510" s="19"/>
      <c r="CH510" s="19"/>
      <c r="CI510" s="19"/>
      <c r="CJ510" s="19"/>
      <c r="CK510" s="392"/>
      <c r="CL510" s="19"/>
      <c r="CM510" s="19"/>
      <c r="CN510" s="19"/>
      <c r="CO510" s="19"/>
      <c r="CP510" s="19"/>
      <c r="CQ510" s="19"/>
      <c r="CR510" s="19"/>
      <c r="CS510" s="392"/>
      <c r="CT510" s="19"/>
      <c r="CU510" s="19"/>
      <c r="CV510" s="19"/>
      <c r="CW510" s="19"/>
      <c r="CX510" s="19"/>
      <c r="CY510" s="19"/>
      <c r="CZ510" s="19"/>
      <c r="DA510" s="392"/>
      <c r="DB510" s="19"/>
      <c r="DC510" s="19"/>
      <c r="DD510" s="19"/>
      <c r="DE510" s="19"/>
      <c r="DF510" s="19"/>
      <c r="DG510" s="19"/>
      <c r="DH510" s="19"/>
      <c r="DI510" s="392"/>
      <c r="DJ510" s="19"/>
      <c r="DK510" s="19"/>
      <c r="DL510" s="19"/>
      <c r="DM510" s="19"/>
      <c r="DN510" s="19"/>
      <c r="DO510" s="19"/>
      <c r="DP510" s="19"/>
      <c r="DQ510" s="392"/>
      <c r="DR510" s="19"/>
      <c r="DS510" s="19"/>
      <c r="DT510" s="19"/>
      <c r="DU510" s="19"/>
      <c r="DV510" s="19"/>
      <c r="DW510" s="19"/>
      <c r="DX510" s="19"/>
      <c r="DY510" s="392"/>
      <c r="DZ510" s="19"/>
      <c r="EA510" s="19"/>
      <c r="EB510" s="194"/>
      <c r="EC510" s="194"/>
      <c r="ED510" s="194"/>
      <c r="EE510" s="194"/>
      <c r="EF510" s="194"/>
      <c r="EG510" s="391"/>
      <c r="EH510" s="19"/>
      <c r="EI510" s="19"/>
      <c r="EJ510" s="19"/>
      <c r="EK510" s="19"/>
      <c r="EL510" s="19"/>
      <c r="EM510" s="19"/>
      <c r="EN510" s="19"/>
      <c r="EO510" s="392"/>
      <c r="EP510" s="19"/>
      <c r="EQ510" s="19"/>
    </row>
    <row r="511" spans="4:147" ht="15.75" customHeight="1">
      <c r="D511" s="19"/>
      <c r="E511" s="19"/>
      <c r="F511" s="19"/>
      <c r="G511" s="19"/>
      <c r="H511" s="19"/>
      <c r="I511" s="392"/>
      <c r="L511" s="19"/>
      <c r="M511" s="19"/>
      <c r="N511" s="19"/>
      <c r="O511" s="19"/>
      <c r="P511" s="19"/>
      <c r="Q511" s="392"/>
      <c r="R511" s="19"/>
      <c r="S511" s="19"/>
      <c r="T511" s="19"/>
      <c r="U511" s="19"/>
      <c r="V511" s="19"/>
      <c r="W511" s="19"/>
      <c r="X511" s="19"/>
      <c r="Y511" s="392"/>
      <c r="Z511" s="19"/>
      <c r="AA511" s="19"/>
      <c r="AB511" s="19"/>
      <c r="AC511" s="19"/>
      <c r="AD511" s="19"/>
      <c r="AE511" s="19"/>
      <c r="AF511" s="19"/>
      <c r="AG511" s="392"/>
      <c r="AH511" s="19"/>
      <c r="AI511" s="19"/>
      <c r="AJ511" s="19"/>
      <c r="AK511" s="19"/>
      <c r="AL511" s="19"/>
      <c r="AM511" s="19"/>
      <c r="AN511" s="19"/>
      <c r="AO511" s="392"/>
      <c r="AP511" s="19"/>
      <c r="AQ511" s="19"/>
      <c r="AR511" s="19"/>
      <c r="AS511" s="19"/>
      <c r="AT511" s="19"/>
      <c r="AU511" s="19"/>
      <c r="AV511" s="19"/>
      <c r="AW511" s="392"/>
      <c r="AX511" s="19"/>
      <c r="AY511" s="19"/>
      <c r="AZ511" s="19"/>
      <c r="BA511" s="19"/>
      <c r="BB511" s="19"/>
      <c r="BC511" s="19"/>
      <c r="BD511" s="19"/>
      <c r="BE511" s="392"/>
      <c r="BF511" s="19"/>
      <c r="BG511" s="19"/>
      <c r="BH511" s="19"/>
      <c r="BI511" s="19"/>
      <c r="BJ511" s="19"/>
      <c r="BK511" s="19"/>
      <c r="BL511" s="19"/>
      <c r="BM511" s="392"/>
      <c r="BN511" s="19"/>
      <c r="BO511" s="19"/>
      <c r="BP511" s="19"/>
      <c r="BQ511" s="19"/>
      <c r="BR511" s="19"/>
      <c r="BS511" s="19"/>
      <c r="BT511" s="19"/>
      <c r="BU511" s="392"/>
      <c r="BV511" s="19"/>
      <c r="BW511" s="19"/>
      <c r="BX511" s="19"/>
      <c r="BY511" s="19"/>
      <c r="BZ511" s="19"/>
      <c r="CA511" s="19"/>
      <c r="CB511" s="19"/>
      <c r="CC511" s="392"/>
      <c r="CD511" s="19"/>
      <c r="CE511" s="19"/>
      <c r="CF511" s="19"/>
      <c r="CG511" s="19"/>
      <c r="CH511" s="19"/>
      <c r="CI511" s="19"/>
      <c r="CJ511" s="19"/>
      <c r="CK511" s="392"/>
      <c r="CL511" s="19"/>
      <c r="CM511" s="19"/>
      <c r="CN511" s="19"/>
      <c r="CO511" s="19"/>
      <c r="CP511" s="19"/>
      <c r="CQ511" s="19"/>
      <c r="CR511" s="19"/>
      <c r="CS511" s="392"/>
      <c r="CT511" s="19"/>
      <c r="CU511" s="19"/>
      <c r="CV511" s="19"/>
      <c r="CW511" s="19"/>
      <c r="CX511" s="19"/>
      <c r="CY511" s="19"/>
      <c r="CZ511" s="19"/>
      <c r="DA511" s="392"/>
      <c r="DB511" s="19"/>
      <c r="DC511" s="19"/>
      <c r="DD511" s="19"/>
      <c r="DE511" s="19"/>
      <c r="DF511" s="19"/>
      <c r="DG511" s="19"/>
      <c r="DH511" s="19"/>
      <c r="DI511" s="392"/>
      <c r="DJ511" s="19"/>
      <c r="DK511" s="19"/>
      <c r="DL511" s="19"/>
      <c r="DM511" s="19"/>
      <c r="DN511" s="19"/>
      <c r="DO511" s="19"/>
      <c r="DP511" s="19"/>
      <c r="DQ511" s="392"/>
      <c r="DR511" s="19"/>
      <c r="DS511" s="19"/>
      <c r="DT511" s="19"/>
      <c r="DU511" s="19"/>
      <c r="DV511" s="19"/>
      <c r="DW511" s="19"/>
      <c r="DX511" s="19"/>
      <c r="DY511" s="392"/>
      <c r="DZ511" s="19"/>
      <c r="EA511" s="19"/>
      <c r="EB511" s="194"/>
      <c r="EC511" s="194"/>
      <c r="ED511" s="194"/>
      <c r="EE511" s="194"/>
      <c r="EF511" s="194"/>
      <c r="EG511" s="391"/>
      <c r="EH511" s="19"/>
      <c r="EI511" s="19"/>
      <c r="EJ511" s="19"/>
      <c r="EK511" s="19"/>
      <c r="EL511" s="19"/>
      <c r="EM511" s="19"/>
      <c r="EN511" s="19"/>
      <c r="EO511" s="392"/>
      <c r="EP511" s="19"/>
      <c r="EQ511" s="19"/>
    </row>
    <row r="512" spans="4:147" ht="15.75" customHeight="1">
      <c r="D512" s="19"/>
      <c r="E512" s="19"/>
      <c r="F512" s="19"/>
      <c r="G512" s="19"/>
      <c r="H512" s="19"/>
      <c r="I512" s="392"/>
      <c r="L512" s="19"/>
      <c r="M512" s="19"/>
      <c r="N512" s="19"/>
      <c r="O512" s="19"/>
      <c r="P512" s="19"/>
      <c r="Q512" s="392"/>
      <c r="R512" s="19"/>
      <c r="S512" s="19"/>
      <c r="T512" s="19"/>
      <c r="U512" s="19"/>
      <c r="V512" s="19"/>
      <c r="W512" s="19"/>
      <c r="X512" s="19"/>
      <c r="Y512" s="392"/>
      <c r="Z512" s="19"/>
      <c r="AA512" s="19"/>
      <c r="AB512" s="19"/>
      <c r="AC512" s="19"/>
      <c r="AD512" s="19"/>
      <c r="AE512" s="19"/>
      <c r="AF512" s="19"/>
      <c r="AG512" s="392"/>
      <c r="AH512" s="19"/>
      <c r="AI512" s="19"/>
      <c r="AJ512" s="19"/>
      <c r="AK512" s="19"/>
      <c r="AL512" s="19"/>
      <c r="AM512" s="19"/>
      <c r="AN512" s="19"/>
      <c r="AO512" s="392"/>
      <c r="AP512" s="19"/>
      <c r="AQ512" s="19"/>
      <c r="AR512" s="19"/>
      <c r="AS512" s="19"/>
      <c r="AT512" s="19"/>
      <c r="AU512" s="19"/>
      <c r="AV512" s="19"/>
      <c r="AW512" s="392"/>
      <c r="AX512" s="19"/>
      <c r="AY512" s="19"/>
      <c r="AZ512" s="19"/>
      <c r="BA512" s="19"/>
      <c r="BB512" s="19"/>
      <c r="BC512" s="19"/>
      <c r="BD512" s="19"/>
      <c r="BE512" s="392"/>
      <c r="BF512" s="19"/>
      <c r="BG512" s="19"/>
      <c r="BH512" s="19"/>
      <c r="BI512" s="19"/>
      <c r="BJ512" s="19"/>
      <c r="BK512" s="19"/>
      <c r="BL512" s="19"/>
      <c r="BM512" s="392"/>
      <c r="BN512" s="19"/>
      <c r="BO512" s="19"/>
      <c r="BP512" s="19"/>
      <c r="BQ512" s="19"/>
      <c r="BR512" s="19"/>
      <c r="BS512" s="19"/>
      <c r="BT512" s="19"/>
      <c r="BU512" s="392"/>
      <c r="BV512" s="19"/>
      <c r="BW512" s="19"/>
      <c r="BX512" s="19"/>
      <c r="BY512" s="19"/>
      <c r="BZ512" s="19"/>
      <c r="CA512" s="19"/>
      <c r="CB512" s="19"/>
      <c r="CC512" s="392"/>
      <c r="CD512" s="19"/>
      <c r="CE512" s="19"/>
      <c r="CF512" s="19"/>
      <c r="CG512" s="19"/>
      <c r="CH512" s="19"/>
      <c r="CI512" s="19"/>
      <c r="CJ512" s="19"/>
      <c r="CK512" s="392"/>
      <c r="CL512" s="19"/>
      <c r="CM512" s="19"/>
      <c r="CN512" s="19"/>
      <c r="CO512" s="19"/>
      <c r="CP512" s="19"/>
      <c r="CQ512" s="19"/>
      <c r="CR512" s="19"/>
      <c r="CS512" s="392"/>
      <c r="CT512" s="19"/>
      <c r="CU512" s="19"/>
      <c r="CV512" s="19"/>
      <c r="CW512" s="19"/>
      <c r="CX512" s="19"/>
      <c r="CY512" s="19"/>
      <c r="CZ512" s="19"/>
      <c r="DA512" s="392"/>
      <c r="DB512" s="19"/>
      <c r="DC512" s="19"/>
      <c r="DD512" s="19"/>
      <c r="DE512" s="19"/>
      <c r="DF512" s="19"/>
      <c r="DG512" s="19"/>
      <c r="DH512" s="19"/>
      <c r="DI512" s="392"/>
      <c r="DJ512" s="19"/>
      <c r="DK512" s="19"/>
      <c r="DL512" s="19"/>
      <c r="DM512" s="19"/>
      <c r="DN512" s="19"/>
      <c r="DO512" s="19"/>
      <c r="DP512" s="19"/>
      <c r="DQ512" s="392"/>
      <c r="DR512" s="19"/>
      <c r="DS512" s="19"/>
      <c r="DT512" s="19"/>
      <c r="DU512" s="19"/>
      <c r="DV512" s="19"/>
      <c r="DW512" s="19"/>
      <c r="DX512" s="19"/>
      <c r="DY512" s="392"/>
      <c r="DZ512" s="19"/>
      <c r="EA512" s="19"/>
      <c r="EB512" s="194"/>
      <c r="EC512" s="194"/>
      <c r="ED512" s="194"/>
      <c r="EE512" s="194"/>
      <c r="EF512" s="194"/>
      <c r="EG512" s="391"/>
      <c r="EH512" s="19"/>
      <c r="EI512" s="19"/>
      <c r="EJ512" s="19"/>
      <c r="EK512" s="19"/>
      <c r="EL512" s="19"/>
      <c r="EM512" s="19"/>
      <c r="EN512" s="19"/>
      <c r="EO512" s="392"/>
      <c r="EP512" s="19"/>
      <c r="EQ512" s="19"/>
    </row>
    <row r="513" spans="4:147" ht="15.75" customHeight="1">
      <c r="D513" s="19"/>
      <c r="E513" s="19"/>
      <c r="F513" s="19"/>
      <c r="G513" s="19"/>
      <c r="H513" s="19"/>
      <c r="I513" s="392"/>
      <c r="L513" s="19"/>
      <c r="M513" s="19"/>
      <c r="N513" s="19"/>
      <c r="O513" s="19"/>
      <c r="P513" s="19"/>
      <c r="Q513" s="392"/>
      <c r="R513" s="19"/>
      <c r="S513" s="19"/>
      <c r="T513" s="19"/>
      <c r="U513" s="19"/>
      <c r="V513" s="19"/>
      <c r="W513" s="19"/>
      <c r="X513" s="19"/>
      <c r="Y513" s="392"/>
      <c r="Z513" s="19"/>
      <c r="AA513" s="19"/>
      <c r="AB513" s="19"/>
      <c r="AC513" s="19"/>
      <c r="AD513" s="19"/>
      <c r="AE513" s="19"/>
      <c r="AF513" s="19"/>
      <c r="AG513" s="392"/>
      <c r="AH513" s="19"/>
      <c r="AI513" s="19"/>
      <c r="AJ513" s="19"/>
      <c r="AK513" s="19"/>
      <c r="AL513" s="19"/>
      <c r="AM513" s="19"/>
      <c r="AN513" s="19"/>
      <c r="AO513" s="392"/>
      <c r="AP513" s="19"/>
      <c r="AQ513" s="19"/>
      <c r="AR513" s="19"/>
      <c r="AS513" s="19"/>
      <c r="AT513" s="19"/>
      <c r="AU513" s="19"/>
      <c r="AV513" s="19"/>
      <c r="AW513" s="392"/>
      <c r="AX513" s="19"/>
      <c r="AY513" s="19"/>
      <c r="AZ513" s="19"/>
      <c r="BA513" s="19"/>
      <c r="BB513" s="19"/>
      <c r="BC513" s="19"/>
      <c r="BD513" s="19"/>
      <c r="BE513" s="392"/>
      <c r="BF513" s="19"/>
      <c r="BG513" s="19"/>
      <c r="BH513" s="19"/>
      <c r="BI513" s="19"/>
      <c r="BJ513" s="19"/>
      <c r="BK513" s="19"/>
      <c r="BL513" s="19"/>
      <c r="BM513" s="392"/>
      <c r="BN513" s="19"/>
      <c r="BO513" s="19"/>
      <c r="BP513" s="19"/>
      <c r="BQ513" s="19"/>
      <c r="BR513" s="19"/>
      <c r="BS513" s="19"/>
      <c r="BT513" s="19"/>
      <c r="BU513" s="392"/>
      <c r="BV513" s="19"/>
      <c r="BW513" s="19"/>
      <c r="BX513" s="19"/>
      <c r="BY513" s="19"/>
      <c r="BZ513" s="19"/>
      <c r="CA513" s="19"/>
      <c r="CB513" s="19"/>
      <c r="CC513" s="392"/>
      <c r="CD513" s="19"/>
      <c r="CE513" s="19"/>
      <c r="CF513" s="19"/>
      <c r="CG513" s="19"/>
      <c r="CH513" s="19"/>
      <c r="CI513" s="19"/>
      <c r="CJ513" s="19"/>
      <c r="CK513" s="392"/>
      <c r="CL513" s="19"/>
      <c r="CM513" s="19"/>
      <c r="CN513" s="19"/>
      <c r="CO513" s="19"/>
      <c r="CP513" s="19"/>
      <c r="CQ513" s="19"/>
      <c r="CR513" s="19"/>
      <c r="CS513" s="392"/>
      <c r="CT513" s="19"/>
      <c r="CU513" s="19"/>
      <c r="CV513" s="19"/>
      <c r="CW513" s="19"/>
      <c r="CX513" s="19"/>
      <c r="CY513" s="19"/>
      <c r="CZ513" s="19"/>
      <c r="DA513" s="392"/>
      <c r="DB513" s="19"/>
      <c r="DC513" s="19"/>
      <c r="DD513" s="19"/>
      <c r="DE513" s="19"/>
      <c r="DF513" s="19"/>
      <c r="DG513" s="19"/>
      <c r="DH513" s="19"/>
      <c r="DI513" s="392"/>
      <c r="DJ513" s="19"/>
      <c r="DK513" s="19"/>
      <c r="DL513" s="19"/>
      <c r="DM513" s="19"/>
      <c r="DN513" s="19"/>
      <c r="DO513" s="19"/>
      <c r="DP513" s="19"/>
      <c r="DQ513" s="392"/>
      <c r="DR513" s="19"/>
      <c r="DS513" s="19"/>
      <c r="DT513" s="19"/>
      <c r="DU513" s="19"/>
      <c r="DV513" s="19"/>
      <c r="DW513" s="19"/>
      <c r="DX513" s="19"/>
      <c r="DY513" s="392"/>
      <c r="DZ513" s="19"/>
      <c r="EA513" s="19"/>
      <c r="EB513" s="194"/>
      <c r="EC513" s="194"/>
      <c r="ED513" s="194"/>
      <c r="EE513" s="194"/>
      <c r="EF513" s="194"/>
      <c r="EG513" s="391"/>
      <c r="EH513" s="19"/>
      <c r="EI513" s="19"/>
      <c r="EJ513" s="19"/>
      <c r="EK513" s="19"/>
      <c r="EL513" s="19"/>
      <c r="EM513" s="19"/>
      <c r="EN513" s="19"/>
      <c r="EO513" s="392"/>
      <c r="EP513" s="19"/>
      <c r="EQ513" s="19"/>
    </row>
    <row r="514" spans="4:147" ht="15.75" customHeight="1">
      <c r="D514" s="19"/>
      <c r="E514" s="19"/>
      <c r="F514" s="19"/>
      <c r="G514" s="19"/>
      <c r="H514" s="19"/>
      <c r="I514" s="392"/>
      <c r="L514" s="19"/>
      <c r="M514" s="19"/>
      <c r="N514" s="19"/>
      <c r="O514" s="19"/>
      <c r="P514" s="19"/>
      <c r="Q514" s="392"/>
      <c r="R514" s="19"/>
      <c r="S514" s="19"/>
      <c r="T514" s="19"/>
      <c r="U514" s="19"/>
      <c r="V514" s="19"/>
      <c r="W514" s="19"/>
      <c r="X514" s="19"/>
      <c r="Y514" s="392"/>
      <c r="Z514" s="19"/>
      <c r="AA514" s="19"/>
      <c r="AB514" s="19"/>
      <c r="AC514" s="19"/>
      <c r="AD514" s="19"/>
      <c r="AE514" s="19"/>
      <c r="AF514" s="19"/>
      <c r="AG514" s="392"/>
      <c r="AH514" s="19"/>
      <c r="AI514" s="19"/>
      <c r="AJ514" s="19"/>
      <c r="AK514" s="19"/>
      <c r="AL514" s="19"/>
      <c r="AM514" s="19"/>
      <c r="AN514" s="19"/>
      <c r="AO514" s="392"/>
      <c r="AP514" s="19"/>
      <c r="AQ514" s="19"/>
      <c r="AR514" s="19"/>
      <c r="AS514" s="19"/>
      <c r="AT514" s="19"/>
      <c r="AU514" s="19"/>
      <c r="AV514" s="19"/>
      <c r="AW514" s="392"/>
      <c r="AX514" s="19"/>
      <c r="AY514" s="19"/>
      <c r="AZ514" s="19"/>
      <c r="BA514" s="19"/>
      <c r="BB514" s="19"/>
      <c r="BC514" s="19"/>
      <c r="BD514" s="19"/>
      <c r="BE514" s="392"/>
      <c r="BF514" s="19"/>
      <c r="BG514" s="19"/>
      <c r="BH514" s="19"/>
      <c r="BI514" s="19"/>
      <c r="BJ514" s="19"/>
      <c r="BK514" s="19"/>
      <c r="BL514" s="19"/>
      <c r="BM514" s="392"/>
      <c r="BN514" s="19"/>
      <c r="BO514" s="19"/>
      <c r="BP514" s="19"/>
      <c r="BQ514" s="19"/>
      <c r="BR514" s="19"/>
      <c r="BS514" s="19"/>
      <c r="BT514" s="19"/>
      <c r="BU514" s="392"/>
      <c r="BV514" s="19"/>
      <c r="BW514" s="19"/>
      <c r="BX514" s="19"/>
      <c r="BY514" s="19"/>
      <c r="BZ514" s="19"/>
      <c r="CA514" s="19"/>
      <c r="CB514" s="19"/>
      <c r="CC514" s="392"/>
      <c r="CD514" s="19"/>
      <c r="CE514" s="19"/>
      <c r="CF514" s="19"/>
      <c r="CG514" s="19"/>
      <c r="CH514" s="19"/>
      <c r="CI514" s="19"/>
      <c r="CJ514" s="19"/>
      <c r="CK514" s="392"/>
      <c r="CL514" s="19"/>
      <c r="CM514" s="19"/>
      <c r="CN514" s="19"/>
      <c r="CO514" s="19"/>
      <c r="CP514" s="19"/>
      <c r="CQ514" s="19"/>
      <c r="CR514" s="19"/>
      <c r="CS514" s="392"/>
      <c r="CT514" s="19"/>
      <c r="CU514" s="19"/>
      <c r="CV514" s="19"/>
      <c r="CW514" s="19"/>
      <c r="CX514" s="19"/>
      <c r="CY514" s="19"/>
      <c r="CZ514" s="19"/>
      <c r="DA514" s="392"/>
      <c r="DB514" s="19"/>
      <c r="DC514" s="19"/>
      <c r="DD514" s="19"/>
      <c r="DE514" s="19"/>
      <c r="DF514" s="19"/>
      <c r="DG514" s="19"/>
      <c r="DH514" s="19"/>
      <c r="DI514" s="392"/>
      <c r="DJ514" s="19"/>
      <c r="DK514" s="19"/>
      <c r="DL514" s="19"/>
      <c r="DM514" s="19"/>
      <c r="DN514" s="19"/>
      <c r="DO514" s="19"/>
      <c r="DP514" s="19"/>
      <c r="DQ514" s="392"/>
      <c r="DR514" s="19"/>
      <c r="DS514" s="19"/>
      <c r="DT514" s="19"/>
      <c r="DU514" s="19"/>
      <c r="DV514" s="19"/>
      <c r="DW514" s="19"/>
      <c r="DX514" s="19"/>
      <c r="DY514" s="392"/>
      <c r="DZ514" s="19"/>
      <c r="EA514" s="19"/>
      <c r="EB514" s="194"/>
      <c r="EC514" s="194"/>
      <c r="ED514" s="194"/>
      <c r="EE514" s="194"/>
      <c r="EF514" s="194"/>
      <c r="EG514" s="391"/>
      <c r="EH514" s="19"/>
      <c r="EI514" s="19"/>
      <c r="EJ514" s="19"/>
      <c r="EK514" s="19"/>
      <c r="EL514" s="19"/>
      <c r="EM514" s="19"/>
      <c r="EN514" s="19"/>
      <c r="EO514" s="392"/>
      <c r="EP514" s="19"/>
      <c r="EQ514" s="19"/>
    </row>
    <row r="515" spans="4:147" ht="15.75" customHeight="1">
      <c r="D515" s="19"/>
      <c r="E515" s="19"/>
      <c r="F515" s="19"/>
      <c r="G515" s="19"/>
      <c r="H515" s="19"/>
      <c r="I515" s="392"/>
      <c r="L515" s="19"/>
      <c r="M515" s="19"/>
      <c r="N515" s="19"/>
      <c r="O515" s="19"/>
      <c r="P515" s="19"/>
      <c r="Q515" s="392"/>
      <c r="R515" s="19"/>
      <c r="S515" s="19"/>
      <c r="T515" s="19"/>
      <c r="U515" s="19"/>
      <c r="V515" s="19"/>
      <c r="W515" s="19"/>
      <c r="X515" s="19"/>
      <c r="Y515" s="392"/>
      <c r="Z515" s="19"/>
      <c r="AA515" s="19"/>
      <c r="AB515" s="19"/>
      <c r="AC515" s="19"/>
      <c r="AD515" s="19"/>
      <c r="AE515" s="19"/>
      <c r="AF515" s="19"/>
      <c r="AG515" s="392"/>
      <c r="AH515" s="19"/>
      <c r="AI515" s="19"/>
      <c r="AJ515" s="19"/>
      <c r="AK515" s="19"/>
      <c r="AL515" s="19"/>
      <c r="AM515" s="19"/>
      <c r="AN515" s="19"/>
      <c r="AO515" s="392"/>
      <c r="AP515" s="19"/>
      <c r="AQ515" s="19"/>
      <c r="AR515" s="19"/>
      <c r="AS515" s="19"/>
      <c r="AT515" s="19"/>
      <c r="AU515" s="19"/>
      <c r="AV515" s="19"/>
      <c r="AW515" s="392"/>
      <c r="AX515" s="19"/>
      <c r="AY515" s="19"/>
      <c r="AZ515" s="19"/>
      <c r="BA515" s="19"/>
      <c r="BB515" s="19"/>
      <c r="BC515" s="19"/>
      <c r="BD515" s="19"/>
      <c r="BE515" s="392"/>
      <c r="BF515" s="19"/>
      <c r="BG515" s="19"/>
      <c r="BH515" s="19"/>
      <c r="BI515" s="19"/>
      <c r="BJ515" s="19"/>
      <c r="BK515" s="19"/>
      <c r="BL515" s="19"/>
      <c r="BM515" s="392"/>
      <c r="BN515" s="19"/>
      <c r="BO515" s="19"/>
      <c r="BP515" s="19"/>
      <c r="BQ515" s="19"/>
      <c r="BR515" s="19"/>
      <c r="BS515" s="19"/>
      <c r="BT515" s="19"/>
      <c r="BU515" s="392"/>
      <c r="BV515" s="19"/>
      <c r="BW515" s="19"/>
      <c r="BX515" s="19"/>
      <c r="BY515" s="19"/>
      <c r="BZ515" s="19"/>
      <c r="CA515" s="19"/>
      <c r="CB515" s="19"/>
      <c r="CC515" s="392"/>
      <c r="CD515" s="19"/>
      <c r="CE515" s="19"/>
      <c r="CF515" s="19"/>
      <c r="CG515" s="19"/>
      <c r="CH515" s="19"/>
      <c r="CI515" s="19"/>
      <c r="CJ515" s="19"/>
      <c r="CK515" s="392"/>
      <c r="CL515" s="19"/>
      <c r="CM515" s="19"/>
      <c r="CN515" s="19"/>
      <c r="CO515" s="19"/>
      <c r="CP515" s="19"/>
      <c r="CQ515" s="19"/>
      <c r="CR515" s="19"/>
      <c r="CS515" s="392"/>
      <c r="CT515" s="19"/>
      <c r="CU515" s="19"/>
      <c r="CV515" s="19"/>
      <c r="CW515" s="19"/>
      <c r="CX515" s="19"/>
      <c r="CY515" s="19"/>
      <c r="CZ515" s="19"/>
      <c r="DA515" s="392"/>
      <c r="DB515" s="19"/>
      <c r="DC515" s="19"/>
      <c r="DD515" s="19"/>
      <c r="DE515" s="19"/>
      <c r="DF515" s="19"/>
      <c r="DG515" s="19"/>
      <c r="DH515" s="19"/>
      <c r="DI515" s="392"/>
      <c r="DJ515" s="19"/>
      <c r="DK515" s="19"/>
      <c r="DL515" s="19"/>
      <c r="DM515" s="19"/>
      <c r="DN515" s="19"/>
      <c r="DO515" s="19"/>
      <c r="DP515" s="19"/>
      <c r="DQ515" s="392"/>
      <c r="DR515" s="19"/>
      <c r="DS515" s="19"/>
      <c r="DT515" s="19"/>
      <c r="DU515" s="19"/>
      <c r="DV515" s="19"/>
      <c r="DW515" s="19"/>
      <c r="DX515" s="19"/>
      <c r="DY515" s="392"/>
      <c r="DZ515" s="19"/>
      <c r="EA515" s="19"/>
      <c r="EB515" s="194"/>
      <c r="EC515" s="194"/>
      <c r="ED515" s="194"/>
      <c r="EE515" s="194"/>
      <c r="EF515" s="194"/>
      <c r="EG515" s="391"/>
      <c r="EH515" s="19"/>
      <c r="EI515" s="19"/>
      <c r="EJ515" s="19"/>
      <c r="EK515" s="19"/>
      <c r="EL515" s="19"/>
      <c r="EM515" s="19"/>
      <c r="EN515" s="19"/>
      <c r="EO515" s="392"/>
      <c r="EP515" s="19"/>
      <c r="EQ515" s="19"/>
    </row>
    <row r="516" spans="4:147" ht="15.75" customHeight="1">
      <c r="D516" s="19"/>
      <c r="E516" s="19"/>
      <c r="F516" s="19"/>
      <c r="G516" s="19"/>
      <c r="H516" s="19"/>
      <c r="I516" s="392"/>
      <c r="L516" s="19"/>
      <c r="M516" s="19"/>
      <c r="N516" s="19"/>
      <c r="O516" s="19"/>
      <c r="P516" s="19"/>
      <c r="Q516" s="392"/>
      <c r="R516" s="19"/>
      <c r="S516" s="19"/>
      <c r="T516" s="19"/>
      <c r="U516" s="19"/>
      <c r="V516" s="19"/>
      <c r="W516" s="19"/>
      <c r="X516" s="19"/>
      <c r="Y516" s="392"/>
      <c r="Z516" s="19"/>
      <c r="AA516" s="19"/>
      <c r="AB516" s="19"/>
      <c r="AC516" s="19"/>
      <c r="AD516" s="19"/>
      <c r="AE516" s="19"/>
      <c r="AF516" s="19"/>
      <c r="AG516" s="392"/>
      <c r="AH516" s="19"/>
      <c r="AI516" s="19"/>
      <c r="AJ516" s="19"/>
      <c r="AK516" s="19"/>
      <c r="AL516" s="19"/>
      <c r="AM516" s="19"/>
      <c r="AN516" s="19"/>
      <c r="AO516" s="392"/>
      <c r="AP516" s="19"/>
      <c r="AQ516" s="19"/>
      <c r="AR516" s="19"/>
      <c r="AS516" s="19"/>
      <c r="AT516" s="19"/>
      <c r="AU516" s="19"/>
      <c r="AV516" s="19"/>
      <c r="AW516" s="392"/>
      <c r="AX516" s="19"/>
      <c r="AY516" s="19"/>
      <c r="AZ516" s="19"/>
      <c r="BA516" s="19"/>
      <c r="BB516" s="19"/>
      <c r="BC516" s="19"/>
      <c r="BD516" s="19"/>
      <c r="BE516" s="392"/>
      <c r="BF516" s="19"/>
      <c r="BG516" s="19"/>
      <c r="BH516" s="19"/>
      <c r="BI516" s="19"/>
      <c r="BJ516" s="19"/>
      <c r="BK516" s="19"/>
      <c r="BL516" s="19"/>
      <c r="BM516" s="392"/>
      <c r="BN516" s="19"/>
      <c r="BO516" s="19"/>
      <c r="BP516" s="19"/>
      <c r="BQ516" s="19"/>
      <c r="BR516" s="19"/>
      <c r="BS516" s="19"/>
      <c r="BT516" s="19"/>
      <c r="BU516" s="392"/>
      <c r="BV516" s="19"/>
      <c r="BW516" s="19"/>
      <c r="BX516" s="19"/>
      <c r="BY516" s="19"/>
      <c r="BZ516" s="19"/>
      <c r="CA516" s="19"/>
      <c r="CB516" s="19"/>
      <c r="CC516" s="392"/>
      <c r="CD516" s="19"/>
      <c r="CE516" s="19"/>
      <c r="CF516" s="19"/>
      <c r="CG516" s="19"/>
      <c r="CH516" s="19"/>
      <c r="CI516" s="19"/>
      <c r="CJ516" s="19"/>
      <c r="CK516" s="392"/>
      <c r="CL516" s="19"/>
      <c r="CM516" s="19"/>
      <c r="CN516" s="19"/>
      <c r="CO516" s="19"/>
      <c r="CP516" s="19"/>
      <c r="CQ516" s="19"/>
      <c r="CR516" s="19"/>
      <c r="CS516" s="392"/>
      <c r="CT516" s="19"/>
      <c r="CU516" s="19"/>
      <c r="CV516" s="19"/>
      <c r="CW516" s="19"/>
      <c r="CX516" s="19"/>
      <c r="CY516" s="19"/>
      <c r="CZ516" s="19"/>
      <c r="DA516" s="392"/>
      <c r="DB516" s="19"/>
      <c r="DC516" s="19"/>
      <c r="DD516" s="19"/>
      <c r="DE516" s="19"/>
      <c r="DF516" s="19"/>
      <c r="DG516" s="19"/>
      <c r="DH516" s="19"/>
      <c r="DI516" s="392"/>
      <c r="DJ516" s="19"/>
      <c r="DK516" s="19"/>
      <c r="DL516" s="19"/>
      <c r="DM516" s="19"/>
      <c r="DN516" s="19"/>
      <c r="DO516" s="19"/>
      <c r="DP516" s="19"/>
      <c r="DQ516" s="392"/>
      <c r="DR516" s="19"/>
      <c r="DS516" s="19"/>
      <c r="DT516" s="19"/>
      <c r="DU516" s="19"/>
      <c r="DV516" s="19"/>
      <c r="DW516" s="19"/>
      <c r="DX516" s="19"/>
      <c r="DY516" s="392"/>
      <c r="DZ516" s="19"/>
      <c r="EA516" s="19"/>
      <c r="EB516" s="194"/>
      <c r="EC516" s="194"/>
      <c r="ED516" s="194"/>
      <c r="EE516" s="194"/>
      <c r="EF516" s="194"/>
      <c r="EG516" s="391"/>
      <c r="EH516" s="19"/>
      <c r="EI516" s="19"/>
      <c r="EJ516" s="19"/>
      <c r="EK516" s="19"/>
      <c r="EL516" s="19"/>
      <c r="EM516" s="19"/>
      <c r="EN516" s="19"/>
      <c r="EO516" s="392"/>
      <c r="EP516" s="19"/>
      <c r="EQ516" s="19"/>
    </row>
    <row r="517" spans="4:147" ht="15.75" customHeight="1">
      <c r="D517" s="19"/>
      <c r="E517" s="19"/>
      <c r="F517" s="19"/>
      <c r="G517" s="19"/>
      <c r="H517" s="19"/>
      <c r="I517" s="392"/>
      <c r="L517" s="19"/>
      <c r="M517" s="19"/>
      <c r="N517" s="19"/>
      <c r="O517" s="19"/>
      <c r="P517" s="19"/>
      <c r="Q517" s="392"/>
      <c r="R517" s="19"/>
      <c r="S517" s="19"/>
      <c r="T517" s="19"/>
      <c r="U517" s="19"/>
      <c r="V517" s="19"/>
      <c r="W517" s="19"/>
      <c r="X517" s="19"/>
      <c r="Y517" s="392"/>
      <c r="Z517" s="19"/>
      <c r="AA517" s="19"/>
      <c r="AB517" s="19"/>
      <c r="AC517" s="19"/>
      <c r="AD517" s="19"/>
      <c r="AE517" s="19"/>
      <c r="AF517" s="19"/>
      <c r="AG517" s="392"/>
      <c r="AH517" s="19"/>
      <c r="AI517" s="19"/>
      <c r="AJ517" s="19"/>
      <c r="AK517" s="19"/>
      <c r="AL517" s="19"/>
      <c r="AM517" s="19"/>
      <c r="AN517" s="19"/>
      <c r="AO517" s="392"/>
      <c r="AP517" s="19"/>
      <c r="AQ517" s="19"/>
      <c r="AR517" s="19"/>
      <c r="AS517" s="19"/>
      <c r="AT517" s="19"/>
      <c r="AU517" s="19"/>
      <c r="AV517" s="19"/>
      <c r="AW517" s="392"/>
      <c r="AX517" s="19"/>
      <c r="AY517" s="19"/>
      <c r="AZ517" s="19"/>
      <c r="BA517" s="19"/>
      <c r="BB517" s="19"/>
      <c r="BC517" s="19"/>
      <c r="BD517" s="19"/>
      <c r="BE517" s="392"/>
      <c r="BF517" s="19"/>
      <c r="BG517" s="19"/>
      <c r="BH517" s="19"/>
      <c r="BI517" s="19"/>
      <c r="BJ517" s="19"/>
      <c r="BK517" s="19"/>
      <c r="BL517" s="19"/>
      <c r="BM517" s="392"/>
      <c r="BN517" s="19"/>
      <c r="BO517" s="19"/>
      <c r="BP517" s="19"/>
      <c r="BQ517" s="19"/>
      <c r="BR517" s="19"/>
      <c r="BS517" s="19"/>
      <c r="BT517" s="19"/>
      <c r="BU517" s="392"/>
      <c r="BV517" s="19"/>
      <c r="BW517" s="19"/>
      <c r="BX517" s="19"/>
      <c r="BY517" s="19"/>
      <c r="BZ517" s="19"/>
      <c r="CA517" s="19"/>
      <c r="CB517" s="19"/>
      <c r="CC517" s="392"/>
      <c r="CD517" s="19"/>
      <c r="CE517" s="19"/>
      <c r="CF517" s="19"/>
      <c r="CG517" s="19"/>
      <c r="CH517" s="19"/>
      <c r="CI517" s="19"/>
      <c r="CJ517" s="19"/>
      <c r="CK517" s="392"/>
      <c r="CL517" s="19"/>
      <c r="CM517" s="19"/>
      <c r="CN517" s="19"/>
      <c r="CO517" s="19"/>
      <c r="CP517" s="19"/>
      <c r="CQ517" s="19"/>
      <c r="CR517" s="19"/>
      <c r="CS517" s="392"/>
      <c r="CT517" s="19"/>
      <c r="CU517" s="19"/>
      <c r="CV517" s="19"/>
      <c r="CW517" s="19"/>
      <c r="CX517" s="19"/>
      <c r="CY517" s="19"/>
      <c r="CZ517" s="19"/>
      <c r="DA517" s="392"/>
      <c r="DB517" s="19"/>
      <c r="DC517" s="19"/>
      <c r="DD517" s="19"/>
      <c r="DE517" s="19"/>
      <c r="DF517" s="19"/>
      <c r="DG517" s="19"/>
      <c r="DH517" s="19"/>
      <c r="DI517" s="392"/>
      <c r="DJ517" s="19"/>
      <c r="DK517" s="19"/>
      <c r="DL517" s="19"/>
      <c r="DM517" s="19"/>
      <c r="DN517" s="19"/>
      <c r="DO517" s="19"/>
      <c r="DP517" s="19"/>
      <c r="DQ517" s="392"/>
      <c r="DR517" s="19"/>
      <c r="DS517" s="19"/>
      <c r="DT517" s="19"/>
      <c r="DU517" s="19"/>
      <c r="DV517" s="19"/>
      <c r="DW517" s="19"/>
      <c r="DX517" s="19"/>
      <c r="DY517" s="392"/>
      <c r="DZ517" s="19"/>
      <c r="EA517" s="19"/>
      <c r="EB517" s="194"/>
      <c r="EC517" s="194"/>
      <c r="ED517" s="194"/>
      <c r="EE517" s="194"/>
      <c r="EF517" s="194"/>
      <c r="EG517" s="391"/>
      <c r="EH517" s="19"/>
      <c r="EI517" s="19"/>
      <c r="EJ517" s="19"/>
      <c r="EK517" s="19"/>
      <c r="EL517" s="19"/>
      <c r="EM517" s="19"/>
      <c r="EN517" s="19"/>
      <c r="EO517" s="392"/>
      <c r="EP517" s="19"/>
      <c r="EQ517" s="19"/>
    </row>
    <row r="518" spans="4:147" ht="15.75" customHeight="1">
      <c r="D518" s="19"/>
      <c r="E518" s="19"/>
      <c r="F518" s="19"/>
      <c r="G518" s="19"/>
      <c r="H518" s="19"/>
      <c r="I518" s="392"/>
      <c r="L518" s="19"/>
      <c r="M518" s="19"/>
      <c r="N518" s="19"/>
      <c r="O518" s="19"/>
      <c r="P518" s="19"/>
      <c r="Q518" s="392"/>
      <c r="R518" s="19"/>
      <c r="S518" s="19"/>
      <c r="T518" s="19"/>
      <c r="U518" s="19"/>
      <c r="V518" s="19"/>
      <c r="W518" s="19"/>
      <c r="X518" s="19"/>
      <c r="Y518" s="392"/>
      <c r="Z518" s="19"/>
      <c r="AA518" s="19"/>
      <c r="AB518" s="19"/>
      <c r="AC518" s="19"/>
      <c r="AD518" s="19"/>
      <c r="AE518" s="19"/>
      <c r="AF518" s="19"/>
      <c r="AG518" s="392"/>
      <c r="AH518" s="19"/>
      <c r="AI518" s="19"/>
      <c r="AJ518" s="19"/>
      <c r="AK518" s="19"/>
      <c r="AL518" s="19"/>
      <c r="AM518" s="19"/>
      <c r="AN518" s="19"/>
      <c r="AO518" s="392"/>
      <c r="AP518" s="19"/>
      <c r="AQ518" s="19"/>
      <c r="AR518" s="19"/>
      <c r="AS518" s="19"/>
      <c r="AT518" s="19"/>
      <c r="AU518" s="19"/>
      <c r="AV518" s="19"/>
      <c r="AW518" s="392"/>
      <c r="AX518" s="19"/>
      <c r="AY518" s="19"/>
      <c r="AZ518" s="19"/>
      <c r="BA518" s="19"/>
      <c r="BB518" s="19"/>
      <c r="BC518" s="19"/>
      <c r="BD518" s="19"/>
      <c r="BE518" s="392"/>
      <c r="BF518" s="19"/>
      <c r="BG518" s="19"/>
      <c r="BH518" s="19"/>
      <c r="BI518" s="19"/>
      <c r="BJ518" s="19"/>
      <c r="BK518" s="19"/>
      <c r="BL518" s="19"/>
      <c r="BM518" s="392"/>
      <c r="BN518" s="19"/>
      <c r="BO518" s="19"/>
      <c r="BP518" s="19"/>
      <c r="BQ518" s="19"/>
      <c r="BR518" s="19"/>
      <c r="BS518" s="19"/>
      <c r="BT518" s="19"/>
      <c r="BU518" s="392"/>
      <c r="BV518" s="19"/>
      <c r="BW518" s="19"/>
      <c r="BX518" s="19"/>
      <c r="BY518" s="19"/>
      <c r="BZ518" s="19"/>
      <c r="CA518" s="19"/>
      <c r="CB518" s="19"/>
      <c r="CC518" s="392"/>
      <c r="CD518" s="19"/>
      <c r="CE518" s="19"/>
      <c r="CF518" s="19"/>
      <c r="CG518" s="19"/>
      <c r="CH518" s="19"/>
      <c r="CI518" s="19"/>
      <c r="CJ518" s="19"/>
      <c r="CK518" s="392"/>
      <c r="CL518" s="19"/>
      <c r="CM518" s="19"/>
      <c r="CN518" s="19"/>
      <c r="CO518" s="19"/>
      <c r="CP518" s="19"/>
      <c r="CQ518" s="19"/>
      <c r="CR518" s="19"/>
      <c r="CS518" s="392"/>
      <c r="CT518" s="19"/>
      <c r="CU518" s="19"/>
      <c r="CV518" s="19"/>
      <c r="CW518" s="19"/>
      <c r="CX518" s="19"/>
      <c r="CY518" s="19"/>
      <c r="CZ518" s="19"/>
      <c r="DA518" s="392"/>
      <c r="DB518" s="19"/>
      <c r="DC518" s="19"/>
      <c r="DD518" s="19"/>
      <c r="DE518" s="19"/>
      <c r="DF518" s="19"/>
      <c r="DG518" s="19"/>
      <c r="DH518" s="19"/>
      <c r="DI518" s="392"/>
      <c r="DJ518" s="19"/>
      <c r="DK518" s="19"/>
      <c r="DL518" s="19"/>
      <c r="DM518" s="19"/>
      <c r="DN518" s="19"/>
      <c r="DO518" s="19"/>
      <c r="DP518" s="19"/>
      <c r="DQ518" s="392"/>
      <c r="DR518" s="19"/>
      <c r="DS518" s="19"/>
      <c r="DT518" s="19"/>
      <c r="DU518" s="19"/>
      <c r="DV518" s="19"/>
      <c r="DW518" s="19"/>
      <c r="DX518" s="19"/>
      <c r="DY518" s="392"/>
      <c r="DZ518" s="19"/>
      <c r="EA518" s="19"/>
      <c r="EB518" s="194"/>
      <c r="EC518" s="194"/>
      <c r="ED518" s="194"/>
      <c r="EE518" s="194"/>
      <c r="EF518" s="194"/>
      <c r="EG518" s="391"/>
      <c r="EH518" s="19"/>
      <c r="EI518" s="19"/>
      <c r="EJ518" s="19"/>
      <c r="EK518" s="19"/>
      <c r="EL518" s="19"/>
      <c r="EM518" s="19"/>
      <c r="EN518" s="19"/>
      <c r="EO518" s="392"/>
      <c r="EP518" s="19"/>
      <c r="EQ518" s="19"/>
    </row>
    <row r="519" spans="4:147" ht="15.75" customHeight="1">
      <c r="D519" s="19"/>
      <c r="E519" s="19"/>
      <c r="F519" s="19"/>
      <c r="G519" s="19"/>
      <c r="H519" s="19"/>
      <c r="I519" s="392"/>
      <c r="L519" s="19"/>
      <c r="M519" s="19"/>
      <c r="N519" s="19"/>
      <c r="O519" s="19"/>
      <c r="P519" s="19"/>
      <c r="Q519" s="392"/>
      <c r="R519" s="19"/>
      <c r="S519" s="19"/>
      <c r="T519" s="19"/>
      <c r="U519" s="19"/>
      <c r="V519" s="19"/>
      <c r="W519" s="19"/>
      <c r="X519" s="19"/>
      <c r="Y519" s="392"/>
      <c r="Z519" s="19"/>
      <c r="AA519" s="19"/>
      <c r="AB519" s="19"/>
      <c r="AC519" s="19"/>
      <c r="AD519" s="19"/>
      <c r="AE519" s="19"/>
      <c r="AF519" s="19"/>
      <c r="AG519" s="392"/>
      <c r="AH519" s="19"/>
      <c r="AI519" s="19"/>
      <c r="AJ519" s="19"/>
      <c r="AK519" s="19"/>
      <c r="AL519" s="19"/>
      <c r="AM519" s="19"/>
      <c r="AN519" s="19"/>
      <c r="AO519" s="392"/>
      <c r="AP519" s="19"/>
      <c r="AQ519" s="19"/>
      <c r="AR519" s="19"/>
      <c r="AS519" s="19"/>
      <c r="AT519" s="19"/>
      <c r="AU519" s="19"/>
      <c r="AV519" s="19"/>
      <c r="AW519" s="392"/>
      <c r="AX519" s="19"/>
      <c r="AY519" s="19"/>
      <c r="AZ519" s="19"/>
      <c r="BA519" s="19"/>
      <c r="BB519" s="19"/>
      <c r="BC519" s="19"/>
      <c r="BD519" s="19"/>
      <c r="BE519" s="392"/>
      <c r="BF519" s="19"/>
      <c r="BG519" s="19"/>
      <c r="BH519" s="19"/>
      <c r="BI519" s="19"/>
      <c r="BJ519" s="19"/>
      <c r="BK519" s="19"/>
      <c r="BL519" s="19"/>
      <c r="BM519" s="392"/>
      <c r="BN519" s="19"/>
      <c r="BO519" s="19"/>
      <c r="BP519" s="19"/>
      <c r="BQ519" s="19"/>
      <c r="BR519" s="19"/>
      <c r="BS519" s="19"/>
      <c r="BT519" s="19"/>
      <c r="BU519" s="392"/>
      <c r="BV519" s="19"/>
      <c r="BW519" s="19"/>
      <c r="BX519" s="19"/>
      <c r="BY519" s="19"/>
      <c r="BZ519" s="19"/>
      <c r="CA519" s="19"/>
      <c r="CB519" s="19"/>
      <c r="CC519" s="392"/>
      <c r="CD519" s="19"/>
      <c r="CE519" s="19"/>
      <c r="CF519" s="19"/>
      <c r="CG519" s="19"/>
      <c r="CH519" s="19"/>
      <c r="CI519" s="19"/>
      <c r="CJ519" s="19"/>
      <c r="CK519" s="392"/>
      <c r="CL519" s="19"/>
      <c r="CM519" s="19"/>
      <c r="CN519" s="19"/>
      <c r="CO519" s="19"/>
      <c r="CP519" s="19"/>
      <c r="CQ519" s="19"/>
      <c r="CR519" s="19"/>
      <c r="CS519" s="392"/>
      <c r="CT519" s="19"/>
      <c r="CU519" s="19"/>
      <c r="CV519" s="19"/>
      <c r="CW519" s="19"/>
      <c r="CX519" s="19"/>
      <c r="CY519" s="19"/>
      <c r="CZ519" s="19"/>
      <c r="DA519" s="392"/>
      <c r="DB519" s="19"/>
      <c r="DC519" s="19"/>
      <c r="DD519" s="19"/>
      <c r="DE519" s="19"/>
      <c r="DF519" s="19"/>
      <c r="DG519" s="19"/>
      <c r="DH519" s="19"/>
      <c r="DI519" s="392"/>
      <c r="DJ519" s="19"/>
      <c r="DK519" s="19"/>
      <c r="DL519" s="19"/>
      <c r="DM519" s="19"/>
      <c r="DN519" s="19"/>
      <c r="DO519" s="19"/>
      <c r="DP519" s="19"/>
      <c r="DQ519" s="392"/>
      <c r="DR519" s="19"/>
      <c r="DS519" s="19"/>
      <c r="DT519" s="19"/>
      <c r="DU519" s="19"/>
      <c r="DV519" s="19"/>
      <c r="DW519" s="19"/>
      <c r="DX519" s="19"/>
      <c r="DY519" s="392"/>
      <c r="DZ519" s="19"/>
      <c r="EA519" s="19"/>
      <c r="EB519" s="194"/>
      <c r="EC519" s="194"/>
      <c r="ED519" s="194"/>
      <c r="EE519" s="194"/>
      <c r="EF519" s="194"/>
      <c r="EG519" s="391"/>
      <c r="EH519" s="19"/>
      <c r="EI519" s="19"/>
      <c r="EJ519" s="19"/>
      <c r="EK519" s="19"/>
      <c r="EL519" s="19"/>
      <c r="EM519" s="19"/>
      <c r="EN519" s="19"/>
      <c r="EO519" s="392"/>
      <c r="EP519" s="19"/>
      <c r="EQ519" s="19"/>
    </row>
    <row r="520" spans="4:147" ht="15.75" customHeight="1">
      <c r="D520" s="19"/>
      <c r="E520" s="19"/>
      <c r="F520" s="19"/>
      <c r="G520" s="19"/>
      <c r="H520" s="19"/>
      <c r="I520" s="392"/>
      <c r="L520" s="19"/>
      <c r="M520" s="19"/>
      <c r="N520" s="19"/>
      <c r="O520" s="19"/>
      <c r="P520" s="19"/>
      <c r="Q520" s="392"/>
      <c r="R520" s="19"/>
      <c r="S520" s="19"/>
      <c r="T520" s="19"/>
      <c r="U520" s="19"/>
      <c r="V520" s="19"/>
      <c r="W520" s="19"/>
      <c r="X520" s="19"/>
      <c r="Y520" s="392"/>
      <c r="Z520" s="19"/>
      <c r="AA520" s="19"/>
      <c r="AB520" s="19"/>
      <c r="AC520" s="19"/>
      <c r="AD520" s="19"/>
      <c r="AE520" s="19"/>
      <c r="AF520" s="19"/>
      <c r="AG520" s="392"/>
      <c r="AH520" s="19"/>
      <c r="AI520" s="19"/>
      <c r="AJ520" s="19"/>
      <c r="AK520" s="19"/>
      <c r="AL520" s="19"/>
      <c r="AM520" s="19"/>
      <c r="AN520" s="19"/>
      <c r="AO520" s="392"/>
      <c r="AP520" s="19"/>
      <c r="AQ520" s="19"/>
      <c r="AR520" s="19"/>
      <c r="AS520" s="19"/>
      <c r="AT520" s="19"/>
      <c r="AU520" s="19"/>
      <c r="AV520" s="19"/>
      <c r="AW520" s="392"/>
      <c r="AX520" s="19"/>
      <c r="AY520" s="19"/>
      <c r="AZ520" s="19"/>
      <c r="BA520" s="19"/>
      <c r="BB520" s="19"/>
      <c r="BC520" s="19"/>
      <c r="BD520" s="19"/>
      <c r="BE520" s="392"/>
      <c r="BF520" s="19"/>
      <c r="BG520" s="19"/>
      <c r="BH520" s="19"/>
      <c r="BI520" s="19"/>
      <c r="BJ520" s="19"/>
      <c r="BK520" s="19"/>
      <c r="BL520" s="19"/>
      <c r="BM520" s="392"/>
      <c r="BN520" s="19"/>
      <c r="BO520" s="19"/>
      <c r="BP520" s="19"/>
      <c r="BQ520" s="19"/>
      <c r="BR520" s="19"/>
      <c r="BS520" s="19"/>
      <c r="BT520" s="19"/>
      <c r="BU520" s="392"/>
      <c r="BV520" s="19"/>
      <c r="BW520" s="19"/>
      <c r="BX520" s="19"/>
      <c r="BY520" s="19"/>
      <c r="BZ520" s="19"/>
      <c r="CA520" s="19"/>
      <c r="CB520" s="19"/>
      <c r="CC520" s="392"/>
      <c r="CD520" s="19"/>
      <c r="CE520" s="19"/>
      <c r="CF520" s="19"/>
      <c r="CG520" s="19"/>
      <c r="CH520" s="19"/>
      <c r="CI520" s="19"/>
      <c r="CJ520" s="19"/>
      <c r="CK520" s="392"/>
      <c r="CL520" s="19"/>
      <c r="CM520" s="19"/>
      <c r="CN520" s="19"/>
      <c r="CO520" s="19"/>
      <c r="CP520" s="19"/>
      <c r="CQ520" s="19"/>
      <c r="CR520" s="19"/>
      <c r="CS520" s="392"/>
      <c r="CT520" s="19"/>
      <c r="CU520" s="19"/>
      <c r="CV520" s="19"/>
      <c r="CW520" s="19"/>
      <c r="CX520" s="19"/>
      <c r="CY520" s="19"/>
      <c r="CZ520" s="19"/>
      <c r="DA520" s="392"/>
      <c r="DB520" s="19"/>
      <c r="DC520" s="19"/>
      <c r="DD520" s="19"/>
      <c r="DE520" s="19"/>
      <c r="DF520" s="19"/>
      <c r="DG520" s="19"/>
      <c r="DH520" s="19"/>
      <c r="DI520" s="392"/>
      <c r="DJ520" s="19"/>
      <c r="DK520" s="19"/>
      <c r="DL520" s="19"/>
      <c r="DM520" s="19"/>
      <c r="DN520" s="19"/>
      <c r="DO520" s="19"/>
      <c r="DP520" s="19"/>
      <c r="DQ520" s="392"/>
      <c r="DR520" s="19"/>
      <c r="DS520" s="19"/>
      <c r="DT520" s="19"/>
      <c r="DU520" s="19"/>
      <c r="DV520" s="19"/>
      <c r="DW520" s="19"/>
      <c r="DX520" s="19"/>
      <c r="DY520" s="392"/>
      <c r="DZ520" s="19"/>
      <c r="EA520" s="19"/>
      <c r="EB520" s="194"/>
      <c r="EC520" s="194"/>
      <c r="ED520" s="194"/>
      <c r="EE520" s="194"/>
      <c r="EF520" s="194"/>
      <c r="EG520" s="391"/>
      <c r="EH520" s="19"/>
      <c r="EI520" s="19"/>
      <c r="EJ520" s="19"/>
      <c r="EK520" s="19"/>
      <c r="EL520" s="19"/>
      <c r="EM520" s="19"/>
      <c r="EN520" s="19"/>
      <c r="EO520" s="392"/>
      <c r="EP520" s="19"/>
      <c r="EQ520" s="19"/>
    </row>
    <row r="521" spans="4:147" ht="15.75" customHeight="1">
      <c r="D521" s="19"/>
      <c r="E521" s="19"/>
      <c r="F521" s="19"/>
      <c r="G521" s="19"/>
      <c r="H521" s="19"/>
      <c r="I521" s="392"/>
      <c r="L521" s="19"/>
      <c r="M521" s="19"/>
      <c r="N521" s="19"/>
      <c r="O521" s="19"/>
      <c r="P521" s="19"/>
      <c r="Q521" s="392"/>
      <c r="R521" s="19"/>
      <c r="S521" s="19"/>
      <c r="T521" s="19"/>
      <c r="U521" s="19"/>
      <c r="V521" s="19"/>
      <c r="W521" s="19"/>
      <c r="X521" s="19"/>
      <c r="Y521" s="392"/>
      <c r="Z521" s="19"/>
      <c r="AA521" s="19"/>
      <c r="AB521" s="19"/>
      <c r="AC521" s="19"/>
      <c r="AD521" s="19"/>
      <c r="AE521" s="19"/>
      <c r="AF521" s="19"/>
      <c r="AG521" s="392"/>
      <c r="AH521" s="19"/>
      <c r="AI521" s="19"/>
      <c r="AJ521" s="19"/>
      <c r="AK521" s="19"/>
      <c r="AL521" s="19"/>
      <c r="AM521" s="19"/>
      <c r="AN521" s="19"/>
      <c r="AO521" s="392"/>
      <c r="AP521" s="19"/>
      <c r="AQ521" s="19"/>
      <c r="AR521" s="19"/>
      <c r="AS521" s="19"/>
      <c r="AT521" s="19"/>
      <c r="AU521" s="19"/>
      <c r="AV521" s="19"/>
      <c r="AW521" s="392"/>
      <c r="AX521" s="19"/>
      <c r="AY521" s="19"/>
      <c r="AZ521" s="19"/>
      <c r="BA521" s="19"/>
      <c r="BB521" s="19"/>
      <c r="BC521" s="19"/>
      <c r="BD521" s="19"/>
      <c r="BE521" s="392"/>
      <c r="BF521" s="19"/>
      <c r="BG521" s="19"/>
      <c r="BH521" s="19"/>
      <c r="BI521" s="19"/>
      <c r="BJ521" s="19"/>
      <c r="BK521" s="19"/>
      <c r="BL521" s="19"/>
      <c r="BM521" s="392"/>
      <c r="BN521" s="19"/>
      <c r="BO521" s="19"/>
      <c r="BP521" s="19"/>
      <c r="BQ521" s="19"/>
      <c r="BR521" s="19"/>
      <c r="BS521" s="19"/>
      <c r="BT521" s="19"/>
      <c r="BU521" s="392"/>
      <c r="BV521" s="19"/>
      <c r="BW521" s="19"/>
      <c r="BX521" s="19"/>
      <c r="BY521" s="19"/>
      <c r="BZ521" s="19"/>
      <c r="CA521" s="19"/>
      <c r="CB521" s="19"/>
      <c r="CC521" s="392"/>
      <c r="CD521" s="19"/>
      <c r="CE521" s="19"/>
      <c r="CF521" s="19"/>
      <c r="CG521" s="19"/>
      <c r="CH521" s="19"/>
      <c r="CI521" s="19"/>
      <c r="CJ521" s="19"/>
      <c r="CK521" s="392"/>
      <c r="CL521" s="19"/>
      <c r="CM521" s="19"/>
      <c r="CN521" s="19"/>
      <c r="CO521" s="19"/>
      <c r="CP521" s="19"/>
      <c r="CQ521" s="19"/>
      <c r="CR521" s="19"/>
      <c r="CS521" s="392"/>
      <c r="CT521" s="19"/>
      <c r="CU521" s="19"/>
      <c r="CV521" s="19"/>
      <c r="CW521" s="19"/>
      <c r="CX521" s="19"/>
      <c r="CY521" s="19"/>
      <c r="CZ521" s="19"/>
      <c r="DA521" s="392"/>
      <c r="DB521" s="19"/>
      <c r="DC521" s="19"/>
      <c r="DD521" s="19"/>
      <c r="DE521" s="19"/>
      <c r="DF521" s="19"/>
      <c r="DG521" s="19"/>
      <c r="DH521" s="19"/>
      <c r="DI521" s="392"/>
      <c r="DJ521" s="19"/>
      <c r="DK521" s="19"/>
      <c r="DL521" s="19"/>
      <c r="DM521" s="19"/>
      <c r="DN521" s="19"/>
      <c r="DO521" s="19"/>
      <c r="DP521" s="19"/>
      <c r="DQ521" s="392"/>
      <c r="DR521" s="19"/>
      <c r="DS521" s="19"/>
      <c r="DT521" s="19"/>
      <c r="DU521" s="19"/>
      <c r="DV521" s="19"/>
      <c r="DW521" s="19"/>
      <c r="DX521" s="19"/>
      <c r="DY521" s="392"/>
      <c r="DZ521" s="19"/>
      <c r="EA521" s="19"/>
      <c r="EB521" s="194"/>
      <c r="EC521" s="194"/>
      <c r="ED521" s="194"/>
      <c r="EE521" s="194"/>
      <c r="EF521" s="194"/>
      <c r="EG521" s="391"/>
      <c r="EH521" s="19"/>
      <c r="EI521" s="19"/>
      <c r="EJ521" s="19"/>
      <c r="EK521" s="19"/>
      <c r="EL521" s="19"/>
      <c r="EM521" s="19"/>
      <c r="EN521" s="19"/>
      <c r="EO521" s="392"/>
      <c r="EP521" s="19"/>
      <c r="EQ521" s="19"/>
    </row>
    <row r="522" spans="4:147" ht="15.75" customHeight="1">
      <c r="D522" s="19"/>
      <c r="E522" s="19"/>
      <c r="F522" s="19"/>
      <c r="G522" s="19"/>
      <c r="H522" s="19"/>
      <c r="I522" s="392"/>
      <c r="L522" s="19"/>
      <c r="M522" s="19"/>
      <c r="N522" s="19"/>
      <c r="O522" s="19"/>
      <c r="P522" s="19"/>
      <c r="Q522" s="392"/>
      <c r="R522" s="19"/>
      <c r="S522" s="19"/>
      <c r="T522" s="19"/>
      <c r="U522" s="19"/>
      <c r="V522" s="19"/>
      <c r="W522" s="19"/>
      <c r="X522" s="19"/>
      <c r="Y522" s="392"/>
      <c r="Z522" s="19"/>
      <c r="AA522" s="19"/>
      <c r="AB522" s="19"/>
      <c r="AC522" s="19"/>
      <c r="AD522" s="19"/>
      <c r="AE522" s="19"/>
      <c r="AF522" s="19"/>
      <c r="AG522" s="392"/>
      <c r="AH522" s="19"/>
      <c r="AI522" s="19"/>
      <c r="AJ522" s="19"/>
      <c r="AK522" s="19"/>
      <c r="AL522" s="19"/>
      <c r="AM522" s="19"/>
      <c r="AN522" s="19"/>
      <c r="AO522" s="392"/>
      <c r="AP522" s="19"/>
      <c r="AQ522" s="19"/>
      <c r="AR522" s="19"/>
      <c r="AS522" s="19"/>
      <c r="AT522" s="19"/>
      <c r="AU522" s="19"/>
      <c r="AV522" s="19"/>
      <c r="AW522" s="392"/>
      <c r="AX522" s="19"/>
      <c r="AY522" s="19"/>
      <c r="AZ522" s="19"/>
      <c r="BA522" s="19"/>
      <c r="BB522" s="19"/>
      <c r="BC522" s="19"/>
      <c r="BD522" s="19"/>
      <c r="BE522" s="392"/>
      <c r="BF522" s="19"/>
      <c r="BG522" s="19"/>
      <c r="BH522" s="19"/>
      <c r="BI522" s="19"/>
      <c r="BJ522" s="19"/>
      <c r="BK522" s="19"/>
      <c r="BL522" s="19"/>
      <c r="BM522" s="392"/>
      <c r="BN522" s="19"/>
      <c r="BO522" s="19"/>
      <c r="BP522" s="19"/>
      <c r="BQ522" s="19"/>
      <c r="BR522" s="19"/>
      <c r="BS522" s="19"/>
      <c r="BT522" s="19"/>
      <c r="BU522" s="392"/>
      <c r="BV522" s="19"/>
      <c r="BW522" s="19"/>
      <c r="BX522" s="19"/>
      <c r="BY522" s="19"/>
      <c r="BZ522" s="19"/>
      <c r="CA522" s="19"/>
      <c r="CB522" s="19"/>
      <c r="CC522" s="392"/>
      <c r="CD522" s="19"/>
      <c r="CE522" s="19"/>
      <c r="CF522" s="19"/>
      <c r="CG522" s="19"/>
      <c r="CH522" s="19"/>
      <c r="CI522" s="19"/>
      <c r="CJ522" s="19"/>
      <c r="CK522" s="392"/>
      <c r="CL522" s="19"/>
      <c r="CM522" s="19"/>
      <c r="CN522" s="19"/>
      <c r="CO522" s="19"/>
      <c r="CP522" s="19"/>
      <c r="CQ522" s="19"/>
      <c r="CR522" s="19"/>
      <c r="CS522" s="392"/>
      <c r="CT522" s="19"/>
      <c r="CU522" s="19"/>
      <c r="CV522" s="19"/>
      <c r="CW522" s="19"/>
      <c r="CX522" s="19"/>
      <c r="CY522" s="19"/>
      <c r="CZ522" s="19"/>
      <c r="DA522" s="392"/>
      <c r="DB522" s="19"/>
      <c r="DC522" s="19"/>
      <c r="DD522" s="19"/>
      <c r="DE522" s="19"/>
      <c r="DF522" s="19"/>
      <c r="DG522" s="19"/>
      <c r="DH522" s="19"/>
      <c r="DI522" s="392"/>
      <c r="DJ522" s="19"/>
      <c r="DK522" s="19"/>
      <c r="DL522" s="19"/>
      <c r="DM522" s="19"/>
      <c r="DN522" s="19"/>
      <c r="DO522" s="19"/>
      <c r="DP522" s="19"/>
      <c r="DQ522" s="392"/>
      <c r="DR522" s="19"/>
      <c r="DS522" s="19"/>
      <c r="DT522" s="19"/>
      <c r="DU522" s="19"/>
      <c r="DV522" s="19"/>
      <c r="DW522" s="19"/>
      <c r="DX522" s="19"/>
      <c r="DY522" s="392"/>
      <c r="DZ522" s="19"/>
      <c r="EA522" s="19"/>
      <c r="EB522" s="194"/>
      <c r="EC522" s="194"/>
      <c r="ED522" s="194"/>
      <c r="EE522" s="194"/>
      <c r="EF522" s="194"/>
      <c r="EG522" s="391"/>
      <c r="EH522" s="19"/>
      <c r="EI522" s="19"/>
      <c r="EJ522" s="19"/>
      <c r="EK522" s="19"/>
      <c r="EL522" s="19"/>
      <c r="EM522" s="19"/>
      <c r="EN522" s="19"/>
      <c r="EO522" s="392"/>
      <c r="EP522" s="19"/>
      <c r="EQ522" s="19"/>
    </row>
    <row r="523" spans="4:147" ht="15.75" customHeight="1">
      <c r="D523" s="19"/>
      <c r="E523" s="19"/>
      <c r="F523" s="19"/>
      <c r="G523" s="19"/>
      <c r="H523" s="19"/>
      <c r="I523" s="392"/>
      <c r="L523" s="19"/>
      <c r="M523" s="19"/>
      <c r="N523" s="19"/>
      <c r="O523" s="19"/>
      <c r="P523" s="19"/>
      <c r="Q523" s="392"/>
      <c r="R523" s="19"/>
      <c r="S523" s="19"/>
      <c r="T523" s="19"/>
      <c r="U523" s="19"/>
      <c r="V523" s="19"/>
      <c r="W523" s="19"/>
      <c r="X523" s="19"/>
      <c r="Y523" s="392"/>
      <c r="Z523" s="19"/>
      <c r="AA523" s="19"/>
      <c r="AB523" s="19"/>
      <c r="AC523" s="19"/>
      <c r="AD523" s="19"/>
      <c r="AE523" s="19"/>
      <c r="AF523" s="19"/>
      <c r="AG523" s="392"/>
      <c r="AH523" s="19"/>
      <c r="AI523" s="19"/>
      <c r="AJ523" s="19"/>
      <c r="AK523" s="19"/>
      <c r="AL523" s="19"/>
      <c r="AM523" s="19"/>
      <c r="AN523" s="19"/>
      <c r="AO523" s="392"/>
      <c r="AP523" s="19"/>
      <c r="AQ523" s="19"/>
      <c r="AR523" s="19"/>
      <c r="AS523" s="19"/>
      <c r="AT523" s="19"/>
      <c r="AU523" s="19"/>
      <c r="AV523" s="19"/>
      <c r="AW523" s="392"/>
      <c r="AX523" s="19"/>
      <c r="AY523" s="19"/>
      <c r="AZ523" s="19"/>
      <c r="BA523" s="19"/>
      <c r="BB523" s="19"/>
      <c r="BC523" s="19"/>
      <c r="BD523" s="19"/>
      <c r="BE523" s="392"/>
      <c r="BF523" s="19"/>
      <c r="BG523" s="19"/>
      <c r="BH523" s="19"/>
      <c r="BI523" s="19"/>
      <c r="BJ523" s="19"/>
      <c r="BK523" s="19"/>
      <c r="BL523" s="19"/>
      <c r="BM523" s="392"/>
      <c r="BN523" s="19"/>
      <c r="BO523" s="19"/>
      <c r="BP523" s="19"/>
      <c r="BQ523" s="19"/>
      <c r="BR523" s="19"/>
      <c r="BS523" s="19"/>
      <c r="BT523" s="19"/>
      <c r="BU523" s="392"/>
      <c r="BV523" s="19"/>
      <c r="BW523" s="19"/>
      <c r="BX523" s="19"/>
      <c r="BY523" s="19"/>
      <c r="BZ523" s="19"/>
      <c r="CA523" s="19"/>
      <c r="CB523" s="19"/>
      <c r="CC523" s="392"/>
      <c r="CD523" s="19"/>
      <c r="CE523" s="19"/>
      <c r="CF523" s="19"/>
      <c r="CG523" s="19"/>
      <c r="CH523" s="19"/>
      <c r="CI523" s="19"/>
      <c r="CJ523" s="19"/>
      <c r="CK523" s="392"/>
      <c r="CL523" s="19"/>
      <c r="CM523" s="19"/>
      <c r="CN523" s="19"/>
      <c r="CO523" s="19"/>
      <c r="CP523" s="19"/>
      <c r="CQ523" s="19"/>
      <c r="CR523" s="19"/>
      <c r="CS523" s="392"/>
      <c r="CT523" s="19"/>
      <c r="CU523" s="19"/>
      <c r="CV523" s="19"/>
      <c r="CW523" s="19"/>
      <c r="CX523" s="19"/>
      <c r="CY523" s="19"/>
      <c r="CZ523" s="19"/>
      <c r="DA523" s="392"/>
      <c r="DB523" s="19"/>
      <c r="DC523" s="19"/>
      <c r="DD523" s="19"/>
      <c r="DE523" s="19"/>
      <c r="DF523" s="19"/>
      <c r="DG523" s="19"/>
      <c r="DH523" s="19"/>
      <c r="DI523" s="392"/>
      <c r="DJ523" s="19"/>
      <c r="DK523" s="19"/>
      <c r="DL523" s="19"/>
      <c r="DM523" s="19"/>
      <c r="DN523" s="19"/>
      <c r="DO523" s="19"/>
      <c r="DP523" s="19"/>
      <c r="DQ523" s="392"/>
      <c r="DR523" s="19"/>
      <c r="DS523" s="19"/>
      <c r="DT523" s="19"/>
      <c r="DU523" s="19"/>
      <c r="DV523" s="19"/>
      <c r="DW523" s="19"/>
      <c r="DX523" s="19"/>
      <c r="DY523" s="392"/>
      <c r="DZ523" s="19"/>
      <c r="EA523" s="19"/>
      <c r="EB523" s="194"/>
      <c r="EC523" s="194"/>
      <c r="ED523" s="194"/>
      <c r="EE523" s="194"/>
      <c r="EF523" s="194"/>
      <c r="EG523" s="391"/>
      <c r="EH523" s="19"/>
      <c r="EI523" s="19"/>
      <c r="EJ523" s="19"/>
      <c r="EK523" s="19"/>
      <c r="EL523" s="19"/>
      <c r="EM523" s="19"/>
      <c r="EN523" s="19"/>
      <c r="EO523" s="392"/>
      <c r="EP523" s="19"/>
      <c r="EQ523" s="19"/>
    </row>
    <row r="524" spans="4:147" ht="15.75" customHeight="1">
      <c r="D524" s="19"/>
      <c r="E524" s="19"/>
      <c r="F524" s="19"/>
      <c r="G524" s="19"/>
      <c r="H524" s="19"/>
      <c r="I524" s="392"/>
      <c r="L524" s="19"/>
      <c r="M524" s="19"/>
      <c r="N524" s="19"/>
      <c r="O524" s="19"/>
      <c r="P524" s="19"/>
      <c r="Q524" s="392"/>
      <c r="R524" s="19"/>
      <c r="S524" s="19"/>
      <c r="T524" s="19"/>
      <c r="U524" s="19"/>
      <c r="V524" s="19"/>
      <c r="W524" s="19"/>
      <c r="X524" s="19"/>
      <c r="Y524" s="392"/>
      <c r="Z524" s="19"/>
      <c r="AA524" s="19"/>
      <c r="AB524" s="19"/>
      <c r="AC524" s="19"/>
      <c r="AD524" s="19"/>
      <c r="AE524" s="19"/>
      <c r="AF524" s="19"/>
      <c r="AG524" s="392"/>
      <c r="AH524" s="19"/>
      <c r="AI524" s="19"/>
      <c r="AJ524" s="19"/>
      <c r="AK524" s="19"/>
      <c r="AL524" s="19"/>
      <c r="AM524" s="19"/>
      <c r="AN524" s="19"/>
      <c r="AO524" s="392"/>
      <c r="AP524" s="19"/>
      <c r="AQ524" s="19"/>
      <c r="AR524" s="19"/>
      <c r="AS524" s="19"/>
      <c r="AT524" s="19"/>
      <c r="AU524" s="19"/>
      <c r="AV524" s="19"/>
      <c r="AW524" s="392"/>
      <c r="AX524" s="19"/>
      <c r="AY524" s="19"/>
      <c r="AZ524" s="19"/>
      <c r="BA524" s="19"/>
      <c r="BB524" s="19"/>
      <c r="BC524" s="19"/>
      <c r="BD524" s="19"/>
      <c r="BE524" s="392"/>
      <c r="BF524" s="19"/>
      <c r="BG524" s="19"/>
      <c r="BH524" s="19"/>
      <c r="BI524" s="19"/>
      <c r="BJ524" s="19"/>
      <c r="BK524" s="19"/>
      <c r="BL524" s="19"/>
      <c r="BM524" s="392"/>
      <c r="BN524" s="19"/>
      <c r="BO524" s="19"/>
      <c r="BP524" s="19"/>
      <c r="BQ524" s="19"/>
      <c r="BR524" s="19"/>
      <c r="BS524" s="19"/>
      <c r="BT524" s="19"/>
      <c r="BU524" s="392"/>
      <c r="BV524" s="19"/>
      <c r="BW524" s="19"/>
      <c r="BX524" s="19"/>
      <c r="BY524" s="19"/>
      <c r="BZ524" s="19"/>
      <c r="CA524" s="19"/>
      <c r="CB524" s="19"/>
      <c r="CC524" s="392"/>
      <c r="CD524" s="19"/>
      <c r="CE524" s="19"/>
      <c r="CF524" s="19"/>
      <c r="CG524" s="19"/>
      <c r="CH524" s="19"/>
      <c r="CI524" s="19"/>
      <c r="CJ524" s="19"/>
      <c r="CK524" s="392"/>
      <c r="CL524" s="19"/>
      <c r="CM524" s="19"/>
      <c r="CN524" s="19"/>
      <c r="CO524" s="19"/>
      <c r="CP524" s="19"/>
      <c r="CQ524" s="19"/>
      <c r="CR524" s="19"/>
      <c r="CS524" s="392"/>
      <c r="CT524" s="19"/>
      <c r="CU524" s="19"/>
      <c r="CV524" s="19"/>
      <c r="CW524" s="19"/>
      <c r="CX524" s="19"/>
      <c r="CY524" s="19"/>
      <c r="CZ524" s="19"/>
      <c r="DA524" s="392"/>
      <c r="DB524" s="19"/>
      <c r="DC524" s="19"/>
      <c r="DD524" s="19"/>
      <c r="DE524" s="19"/>
      <c r="DF524" s="19"/>
      <c r="DG524" s="19"/>
      <c r="DH524" s="19"/>
      <c r="DI524" s="392"/>
      <c r="DJ524" s="19"/>
      <c r="DK524" s="19"/>
      <c r="DL524" s="19"/>
      <c r="DM524" s="19"/>
      <c r="DN524" s="19"/>
      <c r="DO524" s="19"/>
      <c r="DP524" s="19"/>
      <c r="DQ524" s="392"/>
      <c r="DR524" s="19"/>
      <c r="DS524" s="19"/>
      <c r="DT524" s="19"/>
      <c r="DU524" s="19"/>
      <c r="DV524" s="19"/>
      <c r="DW524" s="19"/>
      <c r="DX524" s="19"/>
      <c r="DY524" s="392"/>
      <c r="DZ524" s="19"/>
      <c r="EA524" s="19"/>
      <c r="EB524" s="194"/>
      <c r="EC524" s="194"/>
      <c r="ED524" s="194"/>
      <c r="EE524" s="194"/>
      <c r="EF524" s="194"/>
      <c r="EG524" s="391"/>
      <c r="EH524" s="19"/>
      <c r="EI524" s="19"/>
      <c r="EJ524" s="19"/>
      <c r="EK524" s="19"/>
      <c r="EL524" s="19"/>
      <c r="EM524" s="19"/>
      <c r="EN524" s="19"/>
      <c r="EO524" s="392"/>
      <c r="EP524" s="19"/>
      <c r="EQ524" s="19"/>
    </row>
    <row r="525" spans="4:147" ht="15.75" customHeight="1">
      <c r="D525" s="19"/>
      <c r="E525" s="19"/>
      <c r="F525" s="19"/>
      <c r="G525" s="19"/>
      <c r="H525" s="19"/>
      <c r="I525" s="392"/>
      <c r="L525" s="19"/>
      <c r="M525" s="19"/>
      <c r="N525" s="19"/>
      <c r="O525" s="19"/>
      <c r="P525" s="19"/>
      <c r="Q525" s="392"/>
      <c r="R525" s="19"/>
      <c r="S525" s="19"/>
      <c r="T525" s="19"/>
      <c r="U525" s="19"/>
      <c r="V525" s="19"/>
      <c r="W525" s="19"/>
      <c r="X525" s="19"/>
      <c r="Y525" s="392"/>
      <c r="Z525" s="19"/>
      <c r="AA525" s="19"/>
      <c r="AB525" s="19"/>
      <c r="AC525" s="19"/>
      <c r="AD525" s="19"/>
      <c r="AE525" s="19"/>
      <c r="AF525" s="19"/>
      <c r="AG525" s="392"/>
      <c r="AH525" s="19"/>
      <c r="AI525" s="19"/>
      <c r="AJ525" s="19"/>
      <c r="AK525" s="19"/>
      <c r="AL525" s="19"/>
      <c r="AM525" s="19"/>
      <c r="AN525" s="19"/>
      <c r="AO525" s="392"/>
      <c r="AP525" s="19"/>
      <c r="AQ525" s="19"/>
      <c r="AR525" s="19"/>
      <c r="AS525" s="19"/>
      <c r="AT525" s="19"/>
      <c r="AU525" s="19"/>
      <c r="AV525" s="19"/>
      <c r="AW525" s="392"/>
      <c r="AX525" s="19"/>
      <c r="AY525" s="19"/>
      <c r="AZ525" s="19"/>
      <c r="BA525" s="19"/>
      <c r="BB525" s="19"/>
      <c r="BC525" s="19"/>
      <c r="BD525" s="19"/>
      <c r="BE525" s="392"/>
      <c r="BF525" s="19"/>
      <c r="BG525" s="19"/>
      <c r="BH525" s="19"/>
      <c r="BI525" s="19"/>
      <c r="BJ525" s="19"/>
      <c r="BK525" s="19"/>
      <c r="BL525" s="19"/>
      <c r="BM525" s="392"/>
      <c r="BN525" s="19"/>
      <c r="BO525" s="19"/>
      <c r="BP525" s="19"/>
      <c r="BQ525" s="19"/>
      <c r="BR525" s="19"/>
      <c r="BS525" s="19"/>
      <c r="BT525" s="19"/>
      <c r="BU525" s="392"/>
      <c r="BV525" s="19"/>
      <c r="BW525" s="19"/>
      <c r="BX525" s="19"/>
      <c r="BY525" s="19"/>
      <c r="BZ525" s="19"/>
      <c r="CA525" s="19"/>
      <c r="CB525" s="19"/>
      <c r="CC525" s="392"/>
      <c r="CD525" s="19"/>
      <c r="CE525" s="19"/>
      <c r="CF525" s="19"/>
      <c r="CG525" s="19"/>
      <c r="CH525" s="19"/>
      <c r="CI525" s="19"/>
      <c r="CJ525" s="19"/>
      <c r="CK525" s="392"/>
      <c r="CL525" s="19"/>
      <c r="CM525" s="19"/>
      <c r="CN525" s="19"/>
      <c r="CO525" s="19"/>
      <c r="CP525" s="19"/>
      <c r="CQ525" s="19"/>
      <c r="CR525" s="19"/>
      <c r="CS525" s="392"/>
      <c r="CT525" s="19"/>
      <c r="CU525" s="19"/>
      <c r="CV525" s="19"/>
      <c r="CW525" s="19"/>
      <c r="CX525" s="19"/>
      <c r="CY525" s="19"/>
      <c r="CZ525" s="19"/>
      <c r="DA525" s="392"/>
      <c r="DB525" s="19"/>
      <c r="DC525" s="19"/>
      <c r="DD525" s="19"/>
      <c r="DE525" s="19"/>
      <c r="DF525" s="19"/>
      <c r="DG525" s="19"/>
      <c r="DH525" s="19"/>
      <c r="DI525" s="392"/>
      <c r="DJ525" s="19"/>
      <c r="DK525" s="19"/>
      <c r="DL525" s="19"/>
      <c r="DM525" s="19"/>
      <c r="DN525" s="19"/>
      <c r="DO525" s="19"/>
      <c r="DP525" s="19"/>
      <c r="DQ525" s="392"/>
      <c r="DR525" s="19"/>
      <c r="DS525" s="19"/>
      <c r="DT525" s="19"/>
      <c r="DU525" s="19"/>
      <c r="DV525" s="19"/>
      <c r="DW525" s="19"/>
      <c r="DX525" s="19"/>
      <c r="DY525" s="392"/>
      <c r="DZ525" s="19"/>
      <c r="EA525" s="19"/>
      <c r="EB525" s="194"/>
      <c r="EC525" s="194"/>
      <c r="ED525" s="194"/>
      <c r="EE525" s="194"/>
      <c r="EF525" s="194"/>
      <c r="EG525" s="391"/>
      <c r="EH525" s="19"/>
      <c r="EI525" s="19"/>
      <c r="EJ525" s="19"/>
      <c r="EK525" s="19"/>
      <c r="EL525" s="19"/>
      <c r="EM525" s="19"/>
      <c r="EN525" s="19"/>
      <c r="EO525" s="392"/>
      <c r="EP525" s="19"/>
      <c r="EQ525" s="19"/>
    </row>
    <row r="526" spans="4:147" ht="15.75" customHeight="1">
      <c r="D526" s="19"/>
      <c r="E526" s="19"/>
      <c r="F526" s="19"/>
      <c r="G526" s="19"/>
      <c r="H526" s="19"/>
      <c r="I526" s="392"/>
      <c r="L526" s="19"/>
      <c r="M526" s="19"/>
      <c r="N526" s="19"/>
      <c r="O526" s="19"/>
      <c r="P526" s="19"/>
      <c r="Q526" s="392"/>
      <c r="R526" s="19"/>
      <c r="S526" s="19"/>
      <c r="T526" s="19"/>
      <c r="U526" s="19"/>
      <c r="V526" s="19"/>
      <c r="W526" s="19"/>
      <c r="X526" s="19"/>
      <c r="Y526" s="392"/>
      <c r="Z526" s="19"/>
      <c r="AA526" s="19"/>
      <c r="AB526" s="19"/>
      <c r="AC526" s="19"/>
      <c r="AD526" s="19"/>
      <c r="AE526" s="19"/>
      <c r="AF526" s="19"/>
      <c r="AG526" s="392"/>
      <c r="AH526" s="19"/>
      <c r="AI526" s="19"/>
      <c r="AJ526" s="19"/>
      <c r="AK526" s="19"/>
      <c r="AL526" s="19"/>
      <c r="AM526" s="19"/>
      <c r="AN526" s="19"/>
      <c r="AO526" s="392"/>
      <c r="AP526" s="19"/>
      <c r="AQ526" s="19"/>
      <c r="AR526" s="19"/>
      <c r="AS526" s="19"/>
      <c r="AT526" s="19"/>
      <c r="AU526" s="19"/>
      <c r="AV526" s="19"/>
      <c r="AW526" s="392"/>
      <c r="AX526" s="19"/>
      <c r="AY526" s="19"/>
      <c r="AZ526" s="19"/>
      <c r="BA526" s="19"/>
      <c r="BB526" s="19"/>
      <c r="BC526" s="19"/>
      <c r="BD526" s="19"/>
      <c r="BE526" s="392"/>
      <c r="BF526" s="19"/>
      <c r="BG526" s="19"/>
      <c r="BH526" s="19"/>
      <c r="BI526" s="19"/>
      <c r="BJ526" s="19"/>
      <c r="BK526" s="19"/>
      <c r="BL526" s="19"/>
      <c r="BM526" s="392"/>
      <c r="BN526" s="19"/>
      <c r="BO526" s="19"/>
      <c r="BP526" s="19"/>
      <c r="BQ526" s="19"/>
      <c r="BR526" s="19"/>
      <c r="BS526" s="19"/>
      <c r="BT526" s="19"/>
      <c r="BU526" s="392"/>
      <c r="BV526" s="19"/>
      <c r="BW526" s="19"/>
      <c r="BX526" s="19"/>
      <c r="BY526" s="19"/>
      <c r="BZ526" s="19"/>
      <c r="CA526" s="19"/>
      <c r="CB526" s="19"/>
      <c r="CC526" s="392"/>
      <c r="CD526" s="19"/>
      <c r="CE526" s="19"/>
      <c r="CF526" s="19"/>
      <c r="CG526" s="19"/>
      <c r="CH526" s="19"/>
      <c r="CI526" s="19"/>
      <c r="CJ526" s="19"/>
      <c r="CK526" s="392"/>
      <c r="CL526" s="19"/>
      <c r="CM526" s="19"/>
      <c r="CN526" s="19"/>
      <c r="CO526" s="19"/>
      <c r="CP526" s="19"/>
      <c r="CQ526" s="19"/>
      <c r="CR526" s="19"/>
      <c r="CS526" s="392"/>
      <c r="CT526" s="19"/>
      <c r="CU526" s="19"/>
      <c r="CV526" s="19"/>
      <c r="CW526" s="19"/>
      <c r="CX526" s="19"/>
      <c r="CY526" s="19"/>
      <c r="CZ526" s="19"/>
      <c r="DA526" s="392"/>
      <c r="DB526" s="19"/>
      <c r="DC526" s="19"/>
      <c r="DD526" s="19"/>
      <c r="DE526" s="19"/>
      <c r="DF526" s="19"/>
      <c r="DG526" s="19"/>
      <c r="DH526" s="19"/>
      <c r="DI526" s="392"/>
      <c r="DJ526" s="19"/>
      <c r="DK526" s="19"/>
      <c r="DL526" s="19"/>
      <c r="DM526" s="19"/>
      <c r="DN526" s="19"/>
      <c r="DO526" s="19"/>
      <c r="DP526" s="19"/>
      <c r="DQ526" s="392"/>
      <c r="DR526" s="19"/>
      <c r="DS526" s="19"/>
      <c r="DT526" s="19"/>
      <c r="DU526" s="19"/>
      <c r="DV526" s="19"/>
      <c r="DW526" s="19"/>
      <c r="DX526" s="19"/>
      <c r="DY526" s="392"/>
      <c r="DZ526" s="19"/>
      <c r="EA526" s="19"/>
      <c r="EB526" s="194"/>
      <c r="EC526" s="194"/>
      <c r="ED526" s="194"/>
      <c r="EE526" s="194"/>
      <c r="EF526" s="194"/>
      <c r="EG526" s="391"/>
      <c r="EH526" s="19"/>
      <c r="EI526" s="19"/>
      <c r="EJ526" s="19"/>
      <c r="EK526" s="19"/>
      <c r="EL526" s="19"/>
      <c r="EM526" s="19"/>
      <c r="EN526" s="19"/>
      <c r="EO526" s="392"/>
      <c r="EP526" s="19"/>
      <c r="EQ526" s="19"/>
    </row>
    <row r="527" spans="4:147" ht="15.75" customHeight="1">
      <c r="D527" s="19"/>
      <c r="E527" s="19"/>
      <c r="F527" s="19"/>
      <c r="G527" s="19"/>
      <c r="H527" s="19"/>
      <c r="I527" s="392"/>
      <c r="L527" s="19"/>
      <c r="M527" s="19"/>
      <c r="N527" s="19"/>
      <c r="O527" s="19"/>
      <c r="P527" s="19"/>
      <c r="Q527" s="392"/>
      <c r="R527" s="19"/>
      <c r="S527" s="19"/>
      <c r="T527" s="19"/>
      <c r="U527" s="19"/>
      <c r="V527" s="19"/>
      <c r="W527" s="19"/>
      <c r="X527" s="19"/>
      <c r="Y527" s="392"/>
      <c r="Z527" s="19"/>
      <c r="AA527" s="19"/>
      <c r="AB527" s="19"/>
      <c r="AC527" s="19"/>
      <c r="AD527" s="19"/>
      <c r="AE527" s="19"/>
      <c r="AF527" s="19"/>
      <c r="AG527" s="392"/>
      <c r="AH527" s="19"/>
      <c r="AI527" s="19"/>
      <c r="AJ527" s="19"/>
      <c r="AK527" s="19"/>
      <c r="AL527" s="19"/>
      <c r="AM527" s="19"/>
      <c r="AN527" s="19"/>
      <c r="AO527" s="392"/>
      <c r="AP527" s="19"/>
      <c r="AQ527" s="19"/>
      <c r="AR527" s="19"/>
      <c r="AS527" s="19"/>
      <c r="AT527" s="19"/>
      <c r="AU527" s="19"/>
      <c r="AV527" s="19"/>
      <c r="AW527" s="392"/>
      <c r="AX527" s="19"/>
      <c r="AY527" s="19"/>
      <c r="AZ527" s="19"/>
      <c r="BA527" s="19"/>
      <c r="BB527" s="19"/>
      <c r="BC527" s="19"/>
      <c r="BD527" s="19"/>
      <c r="BE527" s="392"/>
      <c r="BF527" s="19"/>
      <c r="BG527" s="19"/>
      <c r="BH527" s="19"/>
      <c r="BI527" s="19"/>
      <c r="BJ527" s="19"/>
      <c r="BK527" s="19"/>
      <c r="BL527" s="19"/>
      <c r="BM527" s="392"/>
      <c r="BN527" s="19"/>
      <c r="BO527" s="19"/>
      <c r="BP527" s="19"/>
      <c r="BQ527" s="19"/>
      <c r="BR527" s="19"/>
      <c r="BS527" s="19"/>
      <c r="BT527" s="19"/>
      <c r="BU527" s="392"/>
      <c r="BV527" s="19"/>
      <c r="BW527" s="19"/>
      <c r="BX527" s="19"/>
      <c r="BY527" s="19"/>
      <c r="BZ527" s="19"/>
      <c r="CA527" s="19"/>
      <c r="CB527" s="19"/>
      <c r="CC527" s="392"/>
      <c r="CD527" s="19"/>
      <c r="CE527" s="19"/>
      <c r="CF527" s="19"/>
      <c r="CG527" s="19"/>
      <c r="CH527" s="19"/>
      <c r="CI527" s="19"/>
      <c r="CJ527" s="19"/>
      <c r="CK527" s="392"/>
      <c r="CL527" s="19"/>
      <c r="CM527" s="19"/>
      <c r="CN527" s="19"/>
      <c r="CO527" s="19"/>
      <c r="CP527" s="19"/>
      <c r="CQ527" s="19"/>
      <c r="CR527" s="19"/>
      <c r="CS527" s="392"/>
      <c r="CT527" s="19"/>
      <c r="CU527" s="19"/>
      <c r="CV527" s="19"/>
      <c r="CW527" s="19"/>
      <c r="CX527" s="19"/>
      <c r="CY527" s="19"/>
      <c r="CZ527" s="19"/>
      <c r="DA527" s="392"/>
      <c r="DB527" s="19"/>
      <c r="DC527" s="19"/>
      <c r="DD527" s="19"/>
      <c r="DE527" s="19"/>
      <c r="DF527" s="19"/>
      <c r="DG527" s="19"/>
      <c r="DH527" s="19"/>
      <c r="DI527" s="392"/>
      <c r="DJ527" s="19"/>
      <c r="DK527" s="19"/>
      <c r="DL527" s="19"/>
      <c r="DM527" s="19"/>
      <c r="DN527" s="19"/>
      <c r="DO527" s="19"/>
      <c r="DP527" s="19"/>
      <c r="DQ527" s="392"/>
      <c r="DR527" s="19"/>
      <c r="DS527" s="19"/>
      <c r="DT527" s="19"/>
      <c r="DU527" s="19"/>
      <c r="DV527" s="19"/>
      <c r="DW527" s="19"/>
      <c r="DX527" s="19"/>
      <c r="DY527" s="392"/>
      <c r="DZ527" s="19"/>
      <c r="EA527" s="19"/>
      <c r="EB527" s="194"/>
      <c r="EC527" s="194"/>
      <c r="ED527" s="194"/>
      <c r="EE527" s="194"/>
      <c r="EF527" s="194"/>
      <c r="EG527" s="391"/>
      <c r="EH527" s="19"/>
      <c r="EI527" s="19"/>
      <c r="EJ527" s="19"/>
      <c r="EK527" s="19"/>
      <c r="EL527" s="19"/>
      <c r="EM527" s="19"/>
      <c r="EN527" s="19"/>
      <c r="EO527" s="392"/>
      <c r="EP527" s="19"/>
      <c r="EQ527" s="19"/>
    </row>
    <row r="528" spans="4:147" ht="15.75" customHeight="1">
      <c r="D528" s="19"/>
      <c r="E528" s="19"/>
      <c r="F528" s="19"/>
      <c r="G528" s="19"/>
      <c r="H528" s="19"/>
      <c r="I528" s="392"/>
      <c r="L528" s="19"/>
      <c r="M528" s="19"/>
      <c r="N528" s="19"/>
      <c r="O528" s="19"/>
      <c r="P528" s="19"/>
      <c r="Q528" s="392"/>
      <c r="R528" s="19"/>
      <c r="S528" s="19"/>
      <c r="T528" s="19"/>
      <c r="U528" s="19"/>
      <c r="V528" s="19"/>
      <c r="W528" s="19"/>
      <c r="X528" s="19"/>
      <c r="Y528" s="392"/>
      <c r="Z528" s="19"/>
      <c r="AA528" s="19"/>
      <c r="AB528" s="19"/>
      <c r="AC528" s="19"/>
      <c r="AD528" s="19"/>
      <c r="AE528" s="19"/>
      <c r="AF528" s="19"/>
      <c r="AG528" s="392"/>
      <c r="AH528" s="19"/>
      <c r="AI528" s="19"/>
      <c r="AJ528" s="19"/>
      <c r="AK528" s="19"/>
      <c r="AL528" s="19"/>
      <c r="AM528" s="19"/>
      <c r="AN528" s="19"/>
      <c r="AO528" s="392"/>
      <c r="AP528" s="19"/>
      <c r="AQ528" s="19"/>
      <c r="AR528" s="19"/>
      <c r="AS528" s="19"/>
      <c r="AT528" s="19"/>
      <c r="AU528" s="19"/>
      <c r="AV528" s="19"/>
      <c r="AW528" s="392"/>
      <c r="AX528" s="19"/>
      <c r="AY528" s="19"/>
      <c r="AZ528" s="19"/>
      <c r="BA528" s="19"/>
      <c r="BB528" s="19"/>
      <c r="BC528" s="19"/>
      <c r="BD528" s="19"/>
      <c r="BE528" s="392"/>
      <c r="BF528" s="19"/>
      <c r="BG528" s="19"/>
      <c r="BH528" s="19"/>
      <c r="BI528" s="19"/>
      <c r="BJ528" s="19"/>
      <c r="BK528" s="19"/>
      <c r="BL528" s="19"/>
      <c r="BM528" s="392"/>
      <c r="BN528" s="19"/>
      <c r="BO528" s="19"/>
      <c r="BP528" s="19"/>
      <c r="BQ528" s="19"/>
      <c r="BR528" s="19"/>
      <c r="BS528" s="19"/>
      <c r="BT528" s="19"/>
      <c r="BU528" s="392"/>
      <c r="BV528" s="19"/>
      <c r="BW528" s="19"/>
      <c r="BX528" s="19"/>
      <c r="BY528" s="19"/>
      <c r="BZ528" s="19"/>
      <c r="CA528" s="19"/>
      <c r="CB528" s="19"/>
      <c r="CC528" s="392"/>
      <c r="CD528" s="19"/>
      <c r="CE528" s="19"/>
      <c r="CF528" s="19"/>
      <c r="CG528" s="19"/>
      <c r="CH528" s="19"/>
      <c r="CI528" s="19"/>
      <c r="CJ528" s="19"/>
      <c r="CK528" s="392"/>
      <c r="CL528" s="19"/>
      <c r="CM528" s="19"/>
      <c r="CN528" s="19"/>
      <c r="CO528" s="19"/>
      <c r="CP528" s="19"/>
      <c r="CQ528" s="19"/>
      <c r="CR528" s="19"/>
      <c r="CS528" s="392"/>
      <c r="CT528" s="19"/>
      <c r="CU528" s="19"/>
      <c r="CV528" s="19"/>
      <c r="CW528" s="19"/>
      <c r="CX528" s="19"/>
      <c r="CY528" s="19"/>
      <c r="CZ528" s="19"/>
      <c r="DA528" s="392"/>
      <c r="DB528" s="19"/>
      <c r="DC528" s="19"/>
      <c r="DD528" s="19"/>
      <c r="DE528" s="19"/>
      <c r="DF528" s="19"/>
      <c r="DG528" s="19"/>
      <c r="DH528" s="19"/>
      <c r="DI528" s="392"/>
      <c r="DJ528" s="19"/>
      <c r="DK528" s="19"/>
      <c r="DL528" s="19"/>
      <c r="DM528" s="19"/>
      <c r="DN528" s="19"/>
      <c r="DO528" s="19"/>
      <c r="DP528" s="19"/>
      <c r="DQ528" s="392"/>
      <c r="DR528" s="19"/>
      <c r="DS528" s="19"/>
      <c r="DT528" s="19"/>
      <c r="DU528" s="19"/>
      <c r="DV528" s="19"/>
      <c r="DW528" s="19"/>
      <c r="DX528" s="19"/>
      <c r="DY528" s="392"/>
      <c r="DZ528" s="19"/>
      <c r="EA528" s="19"/>
      <c r="EB528" s="194"/>
      <c r="EC528" s="194"/>
      <c r="ED528" s="194"/>
      <c r="EE528" s="194"/>
      <c r="EF528" s="194"/>
      <c r="EG528" s="391"/>
      <c r="EH528" s="19"/>
      <c r="EI528" s="19"/>
      <c r="EJ528" s="19"/>
      <c r="EK528" s="19"/>
      <c r="EL528" s="19"/>
      <c r="EM528" s="19"/>
      <c r="EN528" s="19"/>
      <c r="EO528" s="392"/>
      <c r="EP528" s="19"/>
      <c r="EQ528" s="19"/>
    </row>
    <row r="529" spans="4:147" ht="15.75" customHeight="1">
      <c r="D529" s="19"/>
      <c r="E529" s="19"/>
      <c r="F529" s="19"/>
      <c r="G529" s="19"/>
      <c r="H529" s="19"/>
      <c r="I529" s="392"/>
      <c r="L529" s="19"/>
      <c r="M529" s="19"/>
      <c r="N529" s="19"/>
      <c r="O529" s="19"/>
      <c r="P529" s="19"/>
      <c r="Q529" s="392"/>
      <c r="R529" s="19"/>
      <c r="S529" s="19"/>
      <c r="T529" s="19"/>
      <c r="U529" s="19"/>
      <c r="V529" s="19"/>
      <c r="W529" s="19"/>
      <c r="X529" s="19"/>
      <c r="Y529" s="392"/>
      <c r="Z529" s="19"/>
      <c r="AA529" s="19"/>
      <c r="AB529" s="19"/>
      <c r="AC529" s="19"/>
      <c r="AD529" s="19"/>
      <c r="AE529" s="19"/>
      <c r="AF529" s="19"/>
      <c r="AG529" s="392"/>
      <c r="AH529" s="19"/>
      <c r="AI529" s="19"/>
      <c r="AJ529" s="19"/>
      <c r="AK529" s="19"/>
      <c r="AL529" s="19"/>
      <c r="AM529" s="19"/>
      <c r="AN529" s="19"/>
      <c r="AO529" s="392"/>
      <c r="AP529" s="19"/>
      <c r="AQ529" s="19"/>
      <c r="AR529" s="19"/>
      <c r="AS529" s="19"/>
      <c r="AT529" s="19"/>
      <c r="AU529" s="19"/>
      <c r="AV529" s="19"/>
      <c r="AW529" s="392"/>
      <c r="AX529" s="19"/>
      <c r="AY529" s="19"/>
      <c r="AZ529" s="19"/>
      <c r="BA529" s="19"/>
      <c r="BB529" s="19"/>
      <c r="BC529" s="19"/>
      <c r="BD529" s="19"/>
      <c r="BE529" s="392"/>
      <c r="BF529" s="19"/>
      <c r="BG529" s="19"/>
      <c r="BH529" s="19"/>
      <c r="BI529" s="19"/>
      <c r="BJ529" s="19"/>
      <c r="BK529" s="19"/>
      <c r="BL529" s="19"/>
      <c r="BM529" s="392"/>
      <c r="BN529" s="19"/>
      <c r="BO529" s="19"/>
      <c r="BP529" s="19"/>
      <c r="BQ529" s="19"/>
      <c r="BR529" s="19"/>
      <c r="BS529" s="19"/>
      <c r="BT529" s="19"/>
      <c r="BU529" s="392"/>
      <c r="BV529" s="19"/>
      <c r="BW529" s="19"/>
      <c r="BX529" s="19"/>
      <c r="BY529" s="19"/>
      <c r="BZ529" s="19"/>
      <c r="CA529" s="19"/>
      <c r="CB529" s="19"/>
      <c r="CC529" s="392"/>
      <c r="CD529" s="19"/>
      <c r="CE529" s="19"/>
      <c r="CF529" s="19"/>
      <c r="CG529" s="19"/>
      <c r="CH529" s="19"/>
      <c r="CI529" s="19"/>
      <c r="CJ529" s="19"/>
      <c r="CK529" s="392"/>
      <c r="CL529" s="19"/>
      <c r="CM529" s="19"/>
      <c r="CN529" s="19"/>
      <c r="CO529" s="19"/>
      <c r="CP529" s="19"/>
      <c r="CQ529" s="19"/>
      <c r="CR529" s="19"/>
      <c r="CS529" s="392"/>
      <c r="CT529" s="19"/>
      <c r="CU529" s="19"/>
      <c r="CV529" s="19"/>
      <c r="CW529" s="19"/>
      <c r="CX529" s="19"/>
      <c r="CY529" s="19"/>
      <c r="CZ529" s="19"/>
      <c r="DA529" s="392"/>
      <c r="DB529" s="19"/>
      <c r="DC529" s="19"/>
      <c r="DD529" s="19"/>
      <c r="DE529" s="19"/>
      <c r="DF529" s="19"/>
      <c r="DG529" s="19"/>
      <c r="DH529" s="19"/>
      <c r="DI529" s="392"/>
      <c r="DJ529" s="19"/>
      <c r="DK529" s="19"/>
      <c r="DL529" s="19"/>
      <c r="DM529" s="19"/>
      <c r="DN529" s="19"/>
      <c r="DO529" s="19"/>
      <c r="DP529" s="19"/>
      <c r="DQ529" s="392"/>
      <c r="DR529" s="19"/>
      <c r="DS529" s="19"/>
      <c r="DT529" s="19"/>
      <c r="DU529" s="19"/>
      <c r="DV529" s="19"/>
      <c r="DW529" s="19"/>
      <c r="DX529" s="19"/>
      <c r="DY529" s="392"/>
      <c r="DZ529" s="19"/>
      <c r="EA529" s="19"/>
      <c r="EB529" s="194"/>
      <c r="EC529" s="194"/>
      <c r="ED529" s="194"/>
      <c r="EE529" s="194"/>
      <c r="EF529" s="194"/>
      <c r="EG529" s="391"/>
      <c r="EH529" s="19"/>
      <c r="EI529" s="19"/>
      <c r="EJ529" s="19"/>
      <c r="EK529" s="19"/>
      <c r="EL529" s="19"/>
      <c r="EM529" s="19"/>
      <c r="EN529" s="19"/>
      <c r="EO529" s="392"/>
      <c r="EP529" s="19"/>
      <c r="EQ529" s="19"/>
    </row>
    <row r="530" spans="4:147" ht="15.75" customHeight="1">
      <c r="D530" s="19"/>
      <c r="E530" s="19"/>
      <c r="F530" s="19"/>
      <c r="G530" s="19"/>
      <c r="H530" s="19"/>
      <c r="I530" s="392"/>
      <c r="L530" s="19"/>
      <c r="M530" s="19"/>
      <c r="N530" s="19"/>
      <c r="O530" s="19"/>
      <c r="P530" s="19"/>
      <c r="Q530" s="392"/>
      <c r="R530" s="19"/>
      <c r="S530" s="19"/>
      <c r="T530" s="19"/>
      <c r="U530" s="19"/>
      <c r="V530" s="19"/>
      <c r="W530" s="19"/>
      <c r="X530" s="19"/>
      <c r="Y530" s="392"/>
      <c r="Z530" s="19"/>
      <c r="AA530" s="19"/>
      <c r="AB530" s="19"/>
      <c r="AC530" s="19"/>
      <c r="AD530" s="19"/>
      <c r="AE530" s="19"/>
      <c r="AF530" s="19"/>
      <c r="AG530" s="392"/>
      <c r="AH530" s="19"/>
      <c r="AI530" s="19"/>
      <c r="AJ530" s="19"/>
      <c r="AK530" s="19"/>
      <c r="AL530" s="19"/>
      <c r="AM530" s="19"/>
      <c r="AN530" s="19"/>
      <c r="AO530" s="392"/>
      <c r="AP530" s="19"/>
      <c r="AQ530" s="19"/>
      <c r="AR530" s="19"/>
      <c r="AS530" s="19"/>
      <c r="AT530" s="19"/>
      <c r="AU530" s="19"/>
      <c r="AV530" s="19"/>
      <c r="AW530" s="392"/>
      <c r="AX530" s="19"/>
      <c r="AY530" s="19"/>
      <c r="AZ530" s="19"/>
      <c r="BA530" s="19"/>
      <c r="BB530" s="19"/>
      <c r="BC530" s="19"/>
      <c r="BD530" s="19"/>
      <c r="BE530" s="392"/>
      <c r="BF530" s="19"/>
      <c r="BG530" s="19"/>
      <c r="BH530" s="19"/>
      <c r="BI530" s="19"/>
      <c r="BJ530" s="19"/>
      <c r="BK530" s="19"/>
      <c r="BL530" s="19"/>
      <c r="BM530" s="392"/>
      <c r="BN530" s="19"/>
      <c r="BO530" s="19"/>
      <c r="BP530" s="19"/>
      <c r="BQ530" s="19"/>
      <c r="BR530" s="19"/>
      <c r="BS530" s="19"/>
      <c r="BT530" s="19"/>
      <c r="BU530" s="392"/>
      <c r="BV530" s="19"/>
      <c r="BW530" s="19"/>
      <c r="BX530" s="19"/>
      <c r="BY530" s="19"/>
      <c r="BZ530" s="19"/>
      <c r="CA530" s="19"/>
      <c r="CB530" s="19"/>
      <c r="CC530" s="392"/>
      <c r="CD530" s="19"/>
      <c r="CE530" s="19"/>
      <c r="CF530" s="19"/>
      <c r="CG530" s="19"/>
      <c r="CH530" s="19"/>
      <c r="CI530" s="19"/>
      <c r="CJ530" s="19"/>
      <c r="CK530" s="392"/>
      <c r="CL530" s="19"/>
      <c r="CM530" s="19"/>
      <c r="CN530" s="19"/>
      <c r="CO530" s="19"/>
      <c r="CP530" s="19"/>
      <c r="CQ530" s="19"/>
      <c r="CR530" s="19"/>
      <c r="CS530" s="392"/>
      <c r="CT530" s="19"/>
      <c r="CU530" s="19"/>
      <c r="CV530" s="19"/>
      <c r="CW530" s="19"/>
      <c r="CX530" s="19"/>
      <c r="CY530" s="19"/>
      <c r="CZ530" s="19"/>
      <c r="DA530" s="392"/>
      <c r="DB530" s="19"/>
      <c r="DC530" s="19"/>
      <c r="DD530" s="19"/>
      <c r="DE530" s="19"/>
      <c r="DF530" s="19"/>
      <c r="DG530" s="19"/>
      <c r="DH530" s="19"/>
      <c r="DI530" s="392"/>
      <c r="DJ530" s="19"/>
      <c r="DK530" s="19"/>
      <c r="DL530" s="19"/>
      <c r="DM530" s="19"/>
      <c r="DN530" s="19"/>
      <c r="DO530" s="19"/>
      <c r="DP530" s="19"/>
      <c r="DQ530" s="392"/>
      <c r="DR530" s="19"/>
      <c r="DS530" s="19"/>
      <c r="DT530" s="19"/>
      <c r="DU530" s="19"/>
      <c r="DV530" s="19"/>
      <c r="DW530" s="19"/>
      <c r="DX530" s="19"/>
      <c r="DY530" s="392"/>
      <c r="DZ530" s="19"/>
      <c r="EA530" s="19"/>
      <c r="EB530" s="194"/>
      <c r="EC530" s="194"/>
      <c r="ED530" s="194"/>
      <c r="EE530" s="194"/>
      <c r="EF530" s="194"/>
      <c r="EG530" s="391"/>
      <c r="EH530" s="19"/>
      <c r="EI530" s="19"/>
      <c r="EJ530" s="19"/>
      <c r="EK530" s="19"/>
      <c r="EL530" s="19"/>
      <c r="EM530" s="19"/>
      <c r="EN530" s="19"/>
      <c r="EO530" s="392"/>
      <c r="EP530" s="19"/>
      <c r="EQ530" s="19"/>
    </row>
    <row r="531" spans="4:147" ht="15.75" customHeight="1">
      <c r="D531" s="19"/>
      <c r="E531" s="19"/>
      <c r="F531" s="19"/>
      <c r="G531" s="19"/>
      <c r="H531" s="19"/>
      <c r="I531" s="392"/>
      <c r="L531" s="19"/>
      <c r="M531" s="19"/>
      <c r="N531" s="19"/>
      <c r="O531" s="19"/>
      <c r="P531" s="19"/>
      <c r="Q531" s="392"/>
      <c r="R531" s="19"/>
      <c r="S531" s="19"/>
      <c r="T531" s="19"/>
      <c r="U531" s="19"/>
      <c r="V531" s="19"/>
      <c r="W531" s="19"/>
      <c r="X531" s="19"/>
      <c r="Y531" s="392"/>
      <c r="Z531" s="19"/>
      <c r="AA531" s="19"/>
      <c r="AB531" s="19"/>
      <c r="AC531" s="19"/>
      <c r="AD531" s="19"/>
      <c r="AE531" s="19"/>
      <c r="AF531" s="19"/>
      <c r="AG531" s="392"/>
      <c r="AH531" s="19"/>
      <c r="AI531" s="19"/>
      <c r="AJ531" s="19"/>
      <c r="AK531" s="19"/>
      <c r="AL531" s="19"/>
      <c r="AM531" s="19"/>
      <c r="AN531" s="19"/>
      <c r="AO531" s="392"/>
      <c r="AP531" s="19"/>
      <c r="AQ531" s="19"/>
      <c r="AR531" s="19"/>
      <c r="AS531" s="19"/>
      <c r="AT531" s="19"/>
      <c r="AU531" s="19"/>
      <c r="AV531" s="19"/>
      <c r="AW531" s="392"/>
      <c r="AX531" s="19"/>
      <c r="AY531" s="19"/>
      <c r="AZ531" s="19"/>
      <c r="BA531" s="19"/>
      <c r="BB531" s="19"/>
      <c r="BC531" s="19"/>
      <c r="BD531" s="19"/>
      <c r="BE531" s="392"/>
      <c r="BF531" s="19"/>
      <c r="BG531" s="19"/>
      <c r="BH531" s="19"/>
      <c r="BI531" s="19"/>
      <c r="BJ531" s="19"/>
      <c r="BK531" s="19"/>
      <c r="BL531" s="19"/>
      <c r="BM531" s="392"/>
      <c r="BN531" s="19"/>
      <c r="BO531" s="19"/>
      <c r="BP531" s="19"/>
      <c r="BQ531" s="19"/>
      <c r="BR531" s="19"/>
      <c r="BS531" s="19"/>
      <c r="BT531" s="19"/>
      <c r="BU531" s="392"/>
      <c r="BV531" s="19"/>
      <c r="BW531" s="19"/>
      <c r="BX531" s="19"/>
      <c r="BY531" s="19"/>
      <c r="BZ531" s="19"/>
      <c r="CA531" s="19"/>
      <c r="CB531" s="19"/>
      <c r="CC531" s="392"/>
      <c r="CD531" s="19"/>
      <c r="CE531" s="19"/>
      <c r="CF531" s="19"/>
      <c r="CG531" s="19"/>
      <c r="CH531" s="19"/>
      <c r="CI531" s="19"/>
      <c r="CJ531" s="19"/>
      <c r="CK531" s="392"/>
      <c r="CL531" s="19"/>
      <c r="CM531" s="19"/>
      <c r="CN531" s="19"/>
      <c r="CO531" s="19"/>
      <c r="CP531" s="19"/>
      <c r="CQ531" s="19"/>
      <c r="CR531" s="19"/>
      <c r="CS531" s="392"/>
      <c r="CT531" s="19"/>
      <c r="CU531" s="19"/>
      <c r="CV531" s="19"/>
      <c r="CW531" s="19"/>
      <c r="CX531" s="19"/>
      <c r="CY531" s="19"/>
      <c r="CZ531" s="19"/>
      <c r="DA531" s="392"/>
      <c r="DB531" s="19"/>
      <c r="DC531" s="19"/>
      <c r="DD531" s="19"/>
      <c r="DE531" s="19"/>
      <c r="DF531" s="19"/>
      <c r="DG531" s="19"/>
      <c r="DH531" s="19"/>
      <c r="DI531" s="392"/>
      <c r="DJ531" s="19"/>
      <c r="DK531" s="19"/>
      <c r="DL531" s="19"/>
      <c r="DM531" s="19"/>
      <c r="DN531" s="19"/>
      <c r="DO531" s="19"/>
      <c r="DP531" s="19"/>
      <c r="DQ531" s="392"/>
      <c r="DR531" s="19"/>
      <c r="DS531" s="19"/>
      <c r="DT531" s="19"/>
      <c r="DU531" s="19"/>
      <c r="DV531" s="19"/>
      <c r="DW531" s="19"/>
      <c r="DX531" s="19"/>
      <c r="DY531" s="392"/>
      <c r="DZ531" s="19"/>
      <c r="EA531" s="19"/>
      <c r="EB531" s="194"/>
      <c r="EC531" s="194"/>
      <c r="ED531" s="194"/>
      <c r="EE531" s="194"/>
      <c r="EF531" s="194"/>
      <c r="EG531" s="391"/>
      <c r="EH531" s="19"/>
      <c r="EI531" s="19"/>
      <c r="EJ531" s="19"/>
      <c r="EK531" s="19"/>
      <c r="EL531" s="19"/>
      <c r="EM531" s="19"/>
      <c r="EN531" s="19"/>
      <c r="EO531" s="392"/>
      <c r="EP531" s="19"/>
      <c r="EQ531" s="19"/>
    </row>
    <row r="532" spans="4:147" ht="15.75" customHeight="1">
      <c r="D532" s="19"/>
      <c r="E532" s="19"/>
      <c r="F532" s="19"/>
      <c r="G532" s="19"/>
      <c r="H532" s="19"/>
      <c r="I532" s="392"/>
      <c r="L532" s="19"/>
      <c r="M532" s="19"/>
      <c r="N532" s="19"/>
      <c r="O532" s="19"/>
      <c r="P532" s="19"/>
      <c r="Q532" s="392"/>
      <c r="R532" s="19"/>
      <c r="S532" s="19"/>
      <c r="T532" s="19"/>
      <c r="U532" s="19"/>
      <c r="V532" s="19"/>
      <c r="W532" s="19"/>
      <c r="X532" s="19"/>
      <c r="Y532" s="392"/>
      <c r="Z532" s="19"/>
      <c r="AA532" s="19"/>
      <c r="AB532" s="19"/>
      <c r="AC532" s="19"/>
      <c r="AD532" s="19"/>
      <c r="AE532" s="19"/>
      <c r="AF532" s="19"/>
      <c r="AG532" s="392"/>
      <c r="AH532" s="19"/>
      <c r="AI532" s="19"/>
      <c r="AJ532" s="19"/>
      <c r="AK532" s="19"/>
      <c r="AL532" s="19"/>
      <c r="AM532" s="19"/>
      <c r="AN532" s="19"/>
      <c r="AO532" s="392"/>
      <c r="AP532" s="19"/>
      <c r="AQ532" s="19"/>
      <c r="AR532" s="19"/>
      <c r="AS532" s="19"/>
      <c r="AT532" s="19"/>
      <c r="AU532" s="19"/>
      <c r="AV532" s="19"/>
      <c r="AW532" s="392"/>
      <c r="AX532" s="19"/>
      <c r="AY532" s="19"/>
      <c r="AZ532" s="19"/>
      <c r="BA532" s="19"/>
      <c r="BB532" s="19"/>
      <c r="BC532" s="19"/>
      <c r="BD532" s="19"/>
      <c r="BE532" s="392"/>
      <c r="BF532" s="19"/>
      <c r="BG532" s="19"/>
      <c r="BH532" s="19"/>
      <c r="BI532" s="19"/>
      <c r="BJ532" s="19"/>
      <c r="BK532" s="19"/>
      <c r="BL532" s="19"/>
      <c r="BM532" s="392"/>
      <c r="BN532" s="19"/>
      <c r="BO532" s="19"/>
      <c r="BP532" s="19"/>
      <c r="BQ532" s="19"/>
      <c r="BR532" s="19"/>
      <c r="BS532" s="19"/>
      <c r="BT532" s="19"/>
      <c r="BU532" s="392"/>
      <c r="BV532" s="19"/>
      <c r="BW532" s="19"/>
      <c r="BX532" s="19"/>
      <c r="BY532" s="19"/>
      <c r="BZ532" s="19"/>
      <c r="CA532" s="19"/>
      <c r="CB532" s="19"/>
      <c r="CC532" s="392"/>
      <c r="CD532" s="19"/>
      <c r="CE532" s="19"/>
      <c r="CF532" s="19"/>
      <c r="CG532" s="19"/>
      <c r="CH532" s="19"/>
      <c r="CI532" s="19"/>
      <c r="CJ532" s="19"/>
      <c r="CK532" s="392"/>
      <c r="CL532" s="19"/>
      <c r="CM532" s="19"/>
      <c r="CN532" s="19"/>
      <c r="CO532" s="19"/>
      <c r="CP532" s="19"/>
      <c r="CQ532" s="19"/>
      <c r="CR532" s="19"/>
      <c r="CS532" s="392"/>
      <c r="CT532" s="19"/>
      <c r="CU532" s="19"/>
      <c r="CV532" s="19"/>
      <c r="CW532" s="19"/>
      <c r="CX532" s="19"/>
      <c r="CY532" s="19"/>
      <c r="CZ532" s="19"/>
      <c r="DA532" s="392"/>
      <c r="DB532" s="19"/>
      <c r="DC532" s="19"/>
      <c r="DD532" s="19"/>
      <c r="DE532" s="19"/>
      <c r="DF532" s="19"/>
      <c r="DG532" s="19"/>
      <c r="DH532" s="19"/>
      <c r="DI532" s="392"/>
      <c r="DJ532" s="19"/>
      <c r="DK532" s="19"/>
      <c r="DL532" s="19"/>
      <c r="DM532" s="19"/>
      <c r="DN532" s="19"/>
      <c r="DO532" s="19"/>
      <c r="DP532" s="19"/>
      <c r="DQ532" s="392"/>
      <c r="DR532" s="19"/>
      <c r="DS532" s="19"/>
      <c r="DT532" s="19"/>
      <c r="DU532" s="19"/>
      <c r="DV532" s="19"/>
      <c r="DW532" s="19"/>
      <c r="DX532" s="19"/>
      <c r="DY532" s="392"/>
      <c r="DZ532" s="19"/>
      <c r="EA532" s="19"/>
      <c r="EB532" s="194"/>
      <c r="EC532" s="194"/>
      <c r="ED532" s="194"/>
      <c r="EE532" s="194"/>
      <c r="EF532" s="194"/>
      <c r="EG532" s="391"/>
      <c r="EH532" s="19"/>
      <c r="EI532" s="19"/>
      <c r="EJ532" s="19"/>
      <c r="EK532" s="19"/>
      <c r="EL532" s="19"/>
      <c r="EM532" s="19"/>
      <c r="EN532" s="19"/>
      <c r="EO532" s="392"/>
      <c r="EP532" s="19"/>
      <c r="EQ532" s="19"/>
    </row>
    <row r="533" spans="4:147" ht="15.75" customHeight="1">
      <c r="D533" s="19"/>
      <c r="E533" s="19"/>
      <c r="F533" s="19"/>
      <c r="G533" s="19"/>
      <c r="H533" s="19"/>
      <c r="I533" s="392"/>
      <c r="L533" s="19"/>
      <c r="M533" s="19"/>
      <c r="N533" s="19"/>
      <c r="O533" s="19"/>
      <c r="P533" s="19"/>
      <c r="Q533" s="392"/>
      <c r="R533" s="19"/>
      <c r="S533" s="19"/>
      <c r="T533" s="19"/>
      <c r="U533" s="19"/>
      <c r="V533" s="19"/>
      <c r="W533" s="19"/>
      <c r="X533" s="19"/>
      <c r="Y533" s="392"/>
      <c r="Z533" s="19"/>
      <c r="AA533" s="19"/>
      <c r="AB533" s="19"/>
      <c r="AC533" s="19"/>
      <c r="AD533" s="19"/>
      <c r="AE533" s="19"/>
      <c r="AF533" s="19"/>
      <c r="AG533" s="392"/>
      <c r="AH533" s="19"/>
      <c r="AI533" s="19"/>
      <c r="AJ533" s="19"/>
      <c r="AK533" s="19"/>
      <c r="AL533" s="19"/>
      <c r="AM533" s="19"/>
      <c r="AN533" s="19"/>
      <c r="AO533" s="392"/>
      <c r="AP533" s="19"/>
      <c r="AQ533" s="19"/>
      <c r="AR533" s="19"/>
      <c r="AS533" s="19"/>
      <c r="AT533" s="19"/>
      <c r="AU533" s="19"/>
      <c r="AV533" s="19"/>
      <c r="AW533" s="392"/>
      <c r="AX533" s="19"/>
      <c r="AY533" s="19"/>
      <c r="AZ533" s="19"/>
      <c r="BA533" s="19"/>
      <c r="BB533" s="19"/>
      <c r="BC533" s="19"/>
      <c r="BD533" s="19"/>
      <c r="BE533" s="392"/>
      <c r="BF533" s="19"/>
      <c r="BG533" s="19"/>
      <c r="BH533" s="19"/>
      <c r="BI533" s="19"/>
      <c r="BJ533" s="19"/>
      <c r="BK533" s="19"/>
      <c r="BL533" s="19"/>
      <c r="BM533" s="392"/>
      <c r="BN533" s="19"/>
      <c r="BO533" s="19"/>
      <c r="BP533" s="19"/>
      <c r="BQ533" s="19"/>
      <c r="BR533" s="19"/>
      <c r="BS533" s="19"/>
      <c r="BT533" s="19"/>
      <c r="BU533" s="392"/>
      <c r="BV533" s="19"/>
      <c r="BW533" s="19"/>
      <c r="BX533" s="19"/>
      <c r="BY533" s="19"/>
      <c r="BZ533" s="19"/>
      <c r="CA533" s="19"/>
      <c r="CB533" s="19"/>
      <c r="CC533" s="392"/>
      <c r="CD533" s="19"/>
      <c r="CE533" s="19"/>
      <c r="CF533" s="19"/>
      <c r="CG533" s="19"/>
      <c r="CH533" s="19"/>
      <c r="CI533" s="19"/>
      <c r="CJ533" s="19"/>
      <c r="CK533" s="392"/>
      <c r="CL533" s="19"/>
      <c r="CM533" s="19"/>
      <c r="CN533" s="19"/>
      <c r="CO533" s="19"/>
      <c r="CP533" s="19"/>
      <c r="CQ533" s="19"/>
      <c r="CR533" s="19"/>
      <c r="CS533" s="392"/>
      <c r="CT533" s="19"/>
      <c r="CU533" s="19"/>
      <c r="CV533" s="19"/>
      <c r="CW533" s="19"/>
      <c r="CX533" s="19"/>
      <c r="CY533" s="19"/>
      <c r="CZ533" s="19"/>
      <c r="DA533" s="392"/>
      <c r="DB533" s="19"/>
      <c r="DC533" s="19"/>
      <c r="DD533" s="19"/>
      <c r="DE533" s="19"/>
      <c r="DF533" s="19"/>
      <c r="DG533" s="19"/>
      <c r="DH533" s="19"/>
      <c r="DI533" s="392"/>
      <c r="DJ533" s="19"/>
      <c r="DK533" s="19"/>
      <c r="DL533" s="19"/>
      <c r="DM533" s="19"/>
      <c r="DN533" s="19"/>
      <c r="DO533" s="19"/>
      <c r="DP533" s="19"/>
      <c r="DQ533" s="392"/>
      <c r="DR533" s="19"/>
      <c r="DS533" s="19"/>
      <c r="DT533" s="19"/>
      <c r="DU533" s="19"/>
      <c r="DV533" s="19"/>
      <c r="DW533" s="19"/>
      <c r="DX533" s="19"/>
      <c r="DY533" s="392"/>
      <c r="DZ533" s="19"/>
      <c r="EA533" s="19"/>
      <c r="EB533" s="194"/>
      <c r="EC533" s="194"/>
      <c r="ED533" s="194"/>
      <c r="EE533" s="194"/>
      <c r="EF533" s="194"/>
      <c r="EG533" s="391"/>
      <c r="EH533" s="19"/>
      <c r="EI533" s="19"/>
      <c r="EJ533" s="19"/>
      <c r="EK533" s="19"/>
      <c r="EL533" s="19"/>
      <c r="EM533" s="19"/>
      <c r="EN533" s="19"/>
      <c r="EO533" s="392"/>
      <c r="EP533" s="19"/>
      <c r="EQ533" s="19"/>
    </row>
    <row r="534" spans="4:147" ht="15.75" customHeight="1">
      <c r="D534" s="19"/>
      <c r="E534" s="19"/>
      <c r="F534" s="19"/>
      <c r="G534" s="19"/>
      <c r="H534" s="19"/>
      <c r="I534" s="392"/>
      <c r="L534" s="19"/>
      <c r="M534" s="19"/>
      <c r="N534" s="19"/>
      <c r="O534" s="19"/>
      <c r="P534" s="19"/>
      <c r="Q534" s="392"/>
      <c r="R534" s="19"/>
      <c r="S534" s="19"/>
      <c r="T534" s="19"/>
      <c r="U534" s="19"/>
      <c r="V534" s="19"/>
      <c r="W534" s="19"/>
      <c r="X534" s="19"/>
      <c r="Y534" s="392"/>
      <c r="Z534" s="19"/>
      <c r="AA534" s="19"/>
      <c r="AB534" s="19"/>
      <c r="AC534" s="19"/>
      <c r="AD534" s="19"/>
      <c r="AE534" s="19"/>
      <c r="AF534" s="19"/>
      <c r="AG534" s="392"/>
      <c r="AH534" s="19"/>
      <c r="AI534" s="19"/>
      <c r="AJ534" s="19"/>
      <c r="AK534" s="19"/>
      <c r="AL534" s="19"/>
      <c r="AM534" s="19"/>
      <c r="AN534" s="19"/>
      <c r="AO534" s="392"/>
      <c r="AP534" s="19"/>
      <c r="AQ534" s="19"/>
      <c r="AR534" s="19"/>
      <c r="AS534" s="19"/>
      <c r="AT534" s="19"/>
      <c r="AU534" s="19"/>
      <c r="AV534" s="19"/>
      <c r="AW534" s="392"/>
      <c r="AX534" s="19"/>
      <c r="AY534" s="19"/>
      <c r="AZ534" s="19"/>
      <c r="BA534" s="19"/>
      <c r="BB534" s="19"/>
      <c r="BC534" s="19"/>
      <c r="BD534" s="19"/>
      <c r="BE534" s="392"/>
      <c r="BF534" s="19"/>
      <c r="BG534" s="19"/>
      <c r="BH534" s="19"/>
      <c r="BI534" s="19"/>
      <c r="BJ534" s="19"/>
      <c r="BK534" s="19"/>
      <c r="BL534" s="19"/>
      <c r="BM534" s="392"/>
      <c r="BN534" s="19"/>
      <c r="BO534" s="19"/>
      <c r="BP534" s="19"/>
      <c r="BQ534" s="19"/>
      <c r="BR534" s="19"/>
      <c r="BS534" s="19"/>
      <c r="BT534" s="19"/>
      <c r="BU534" s="392"/>
      <c r="BV534" s="19"/>
      <c r="BW534" s="19"/>
      <c r="BX534" s="19"/>
      <c r="BY534" s="19"/>
      <c r="BZ534" s="19"/>
      <c r="CA534" s="19"/>
      <c r="CB534" s="19"/>
      <c r="CC534" s="392"/>
      <c r="CD534" s="19"/>
      <c r="CE534" s="19"/>
      <c r="CF534" s="19"/>
      <c r="CG534" s="19"/>
      <c r="CH534" s="19"/>
      <c r="CI534" s="19"/>
      <c r="CJ534" s="19"/>
      <c r="CK534" s="392"/>
      <c r="CL534" s="19"/>
      <c r="CM534" s="19"/>
      <c r="CN534" s="19"/>
      <c r="CO534" s="19"/>
      <c r="CP534" s="19"/>
      <c r="CQ534" s="19"/>
      <c r="CR534" s="19"/>
      <c r="CS534" s="392"/>
      <c r="CT534" s="19"/>
      <c r="CU534" s="19"/>
      <c r="CV534" s="19"/>
      <c r="CW534" s="19"/>
      <c r="CX534" s="19"/>
      <c r="CY534" s="19"/>
      <c r="CZ534" s="19"/>
      <c r="DA534" s="392"/>
      <c r="DB534" s="19"/>
      <c r="DC534" s="19"/>
      <c r="DD534" s="19"/>
      <c r="DE534" s="19"/>
      <c r="DF534" s="19"/>
      <c r="DG534" s="19"/>
      <c r="DH534" s="19"/>
      <c r="DI534" s="392"/>
      <c r="DJ534" s="19"/>
      <c r="DK534" s="19"/>
      <c r="DL534" s="19"/>
      <c r="DM534" s="19"/>
      <c r="DN534" s="19"/>
      <c r="DO534" s="19"/>
      <c r="DP534" s="19"/>
      <c r="DQ534" s="392"/>
      <c r="DR534" s="19"/>
      <c r="DS534" s="19"/>
      <c r="DT534" s="19"/>
      <c r="DU534" s="19"/>
      <c r="DV534" s="19"/>
      <c r="DW534" s="19"/>
      <c r="DX534" s="19"/>
      <c r="DY534" s="392"/>
      <c r="DZ534" s="19"/>
      <c r="EA534" s="19"/>
      <c r="EB534" s="194"/>
      <c r="EC534" s="194"/>
      <c r="ED534" s="194"/>
      <c r="EE534" s="194"/>
      <c r="EF534" s="194"/>
      <c r="EG534" s="391"/>
      <c r="EH534" s="19"/>
      <c r="EI534" s="19"/>
      <c r="EJ534" s="19"/>
      <c r="EK534" s="19"/>
      <c r="EL534" s="19"/>
      <c r="EM534" s="19"/>
      <c r="EN534" s="19"/>
      <c r="EO534" s="392"/>
      <c r="EP534" s="19"/>
      <c r="EQ534" s="19"/>
    </row>
    <row r="535" spans="4:147" ht="15.75" customHeight="1">
      <c r="D535" s="19"/>
      <c r="E535" s="19"/>
      <c r="F535" s="19"/>
      <c r="G535" s="19"/>
      <c r="H535" s="19"/>
      <c r="I535" s="392"/>
      <c r="L535" s="19"/>
      <c r="M535" s="19"/>
      <c r="N535" s="19"/>
      <c r="O535" s="19"/>
      <c r="P535" s="19"/>
      <c r="Q535" s="392"/>
      <c r="R535" s="19"/>
      <c r="S535" s="19"/>
      <c r="T535" s="19"/>
      <c r="U535" s="19"/>
      <c r="V535" s="19"/>
      <c r="W535" s="19"/>
      <c r="X535" s="19"/>
      <c r="Y535" s="392"/>
      <c r="Z535" s="19"/>
      <c r="AA535" s="19"/>
      <c r="AB535" s="19"/>
      <c r="AC535" s="19"/>
      <c r="AD535" s="19"/>
      <c r="AE535" s="19"/>
      <c r="AF535" s="19"/>
      <c r="AG535" s="392"/>
      <c r="AH535" s="19"/>
      <c r="AI535" s="19"/>
      <c r="AJ535" s="19"/>
      <c r="AK535" s="19"/>
      <c r="AL535" s="19"/>
      <c r="AM535" s="19"/>
      <c r="AN535" s="19"/>
      <c r="AO535" s="392"/>
      <c r="AP535" s="19"/>
      <c r="AQ535" s="19"/>
      <c r="AR535" s="19"/>
      <c r="AS535" s="19"/>
      <c r="AT535" s="19"/>
      <c r="AU535" s="19"/>
      <c r="AV535" s="19"/>
      <c r="AW535" s="392"/>
      <c r="AX535" s="19"/>
      <c r="AY535" s="19"/>
      <c r="AZ535" s="19"/>
      <c r="BA535" s="19"/>
      <c r="BB535" s="19"/>
      <c r="BC535" s="19"/>
      <c r="BD535" s="19"/>
      <c r="BE535" s="392"/>
      <c r="BF535" s="19"/>
      <c r="BG535" s="19"/>
      <c r="BH535" s="19"/>
      <c r="BI535" s="19"/>
      <c r="BJ535" s="19"/>
      <c r="BK535" s="19"/>
      <c r="BL535" s="19"/>
      <c r="BM535" s="392"/>
      <c r="BN535" s="19"/>
      <c r="BO535" s="19"/>
      <c r="BP535" s="19"/>
      <c r="BQ535" s="19"/>
      <c r="BR535" s="19"/>
      <c r="BS535" s="19"/>
      <c r="BT535" s="19"/>
      <c r="BU535" s="392"/>
      <c r="BV535" s="19"/>
      <c r="BW535" s="19"/>
      <c r="BX535" s="19"/>
      <c r="BY535" s="19"/>
      <c r="BZ535" s="19"/>
      <c r="CA535" s="19"/>
      <c r="CB535" s="19"/>
      <c r="CC535" s="392"/>
      <c r="CD535" s="19"/>
      <c r="CE535" s="19"/>
      <c r="CF535" s="19"/>
      <c r="CG535" s="19"/>
      <c r="CH535" s="19"/>
      <c r="CI535" s="19"/>
      <c r="CJ535" s="19"/>
      <c r="CK535" s="392"/>
      <c r="CL535" s="19"/>
      <c r="CM535" s="19"/>
      <c r="CN535" s="19"/>
      <c r="CO535" s="19"/>
      <c r="CP535" s="19"/>
      <c r="CQ535" s="19"/>
      <c r="CR535" s="19"/>
      <c r="CS535" s="392"/>
      <c r="CT535" s="19"/>
      <c r="CU535" s="19"/>
      <c r="CV535" s="19"/>
      <c r="CW535" s="19"/>
      <c r="CX535" s="19"/>
      <c r="CY535" s="19"/>
      <c r="CZ535" s="19"/>
      <c r="DA535" s="392"/>
      <c r="DB535" s="19"/>
      <c r="DC535" s="19"/>
      <c r="DD535" s="19"/>
      <c r="DE535" s="19"/>
      <c r="DF535" s="19"/>
      <c r="DG535" s="19"/>
      <c r="DH535" s="19"/>
      <c r="DI535" s="392"/>
      <c r="DJ535" s="19"/>
      <c r="DK535" s="19"/>
      <c r="DL535" s="19"/>
      <c r="DM535" s="19"/>
      <c r="DN535" s="19"/>
      <c r="DO535" s="19"/>
      <c r="DP535" s="19"/>
      <c r="DQ535" s="392"/>
      <c r="DR535" s="19"/>
      <c r="DS535" s="19"/>
      <c r="DT535" s="19"/>
      <c r="DU535" s="19"/>
      <c r="DV535" s="19"/>
      <c r="DW535" s="19"/>
      <c r="DX535" s="19"/>
      <c r="DY535" s="392"/>
      <c r="DZ535" s="19"/>
      <c r="EA535" s="19"/>
      <c r="EB535" s="194"/>
      <c r="EC535" s="194"/>
      <c r="ED535" s="194"/>
      <c r="EE535" s="194"/>
      <c r="EF535" s="194"/>
      <c r="EG535" s="391"/>
      <c r="EH535" s="19"/>
      <c r="EI535" s="19"/>
      <c r="EJ535" s="19"/>
      <c r="EK535" s="19"/>
      <c r="EL535" s="19"/>
      <c r="EM535" s="19"/>
      <c r="EN535" s="19"/>
      <c r="EO535" s="392"/>
      <c r="EP535" s="19"/>
      <c r="EQ535" s="19"/>
    </row>
    <row r="536" spans="4:147" ht="15.75" customHeight="1">
      <c r="D536" s="19"/>
      <c r="E536" s="19"/>
      <c r="F536" s="19"/>
      <c r="G536" s="19"/>
      <c r="H536" s="19"/>
      <c r="I536" s="392"/>
      <c r="L536" s="19"/>
      <c r="M536" s="19"/>
      <c r="N536" s="19"/>
      <c r="O536" s="19"/>
      <c r="P536" s="19"/>
      <c r="Q536" s="392"/>
      <c r="R536" s="19"/>
      <c r="S536" s="19"/>
      <c r="T536" s="19"/>
      <c r="U536" s="19"/>
      <c r="V536" s="19"/>
      <c r="W536" s="19"/>
      <c r="X536" s="19"/>
      <c r="Y536" s="392"/>
      <c r="Z536" s="19"/>
      <c r="AA536" s="19"/>
      <c r="AB536" s="19"/>
      <c r="AC536" s="19"/>
      <c r="AD536" s="19"/>
      <c r="AE536" s="19"/>
      <c r="AF536" s="19"/>
      <c r="AG536" s="392"/>
      <c r="AH536" s="19"/>
      <c r="AI536" s="19"/>
      <c r="AJ536" s="19"/>
      <c r="AK536" s="19"/>
      <c r="AL536" s="19"/>
      <c r="AM536" s="19"/>
      <c r="AN536" s="19"/>
      <c r="AO536" s="392"/>
      <c r="AP536" s="19"/>
      <c r="AQ536" s="19"/>
      <c r="AR536" s="19"/>
      <c r="AS536" s="19"/>
      <c r="AT536" s="19"/>
      <c r="AU536" s="19"/>
      <c r="AV536" s="19"/>
      <c r="AW536" s="392"/>
      <c r="AX536" s="19"/>
      <c r="AY536" s="19"/>
      <c r="AZ536" s="19"/>
      <c r="BA536" s="19"/>
      <c r="BB536" s="19"/>
      <c r="BC536" s="19"/>
      <c r="BD536" s="19"/>
      <c r="BE536" s="392"/>
      <c r="BF536" s="19"/>
      <c r="BG536" s="19"/>
      <c r="BH536" s="19"/>
      <c r="BI536" s="19"/>
      <c r="BJ536" s="19"/>
      <c r="BK536" s="19"/>
      <c r="BL536" s="19"/>
      <c r="BM536" s="392"/>
      <c r="BN536" s="19"/>
      <c r="BO536" s="19"/>
      <c r="BP536" s="19"/>
      <c r="BQ536" s="19"/>
      <c r="BR536" s="19"/>
      <c r="BS536" s="19"/>
      <c r="BT536" s="19"/>
      <c r="BU536" s="392"/>
      <c r="BV536" s="19"/>
      <c r="BW536" s="19"/>
      <c r="BX536" s="19"/>
      <c r="BY536" s="19"/>
      <c r="BZ536" s="19"/>
      <c r="CA536" s="19"/>
      <c r="CB536" s="19"/>
      <c r="CC536" s="392"/>
      <c r="CD536" s="19"/>
      <c r="CE536" s="19"/>
      <c r="CF536" s="19"/>
      <c r="CG536" s="19"/>
      <c r="CH536" s="19"/>
      <c r="CI536" s="19"/>
      <c r="CJ536" s="19"/>
      <c r="CK536" s="392"/>
      <c r="CL536" s="19"/>
      <c r="CM536" s="19"/>
      <c r="CN536" s="19"/>
      <c r="CO536" s="19"/>
      <c r="CP536" s="19"/>
      <c r="CQ536" s="19"/>
      <c r="CR536" s="19"/>
      <c r="CS536" s="392"/>
      <c r="CT536" s="19"/>
      <c r="CU536" s="19"/>
      <c r="CV536" s="19"/>
      <c r="CW536" s="19"/>
      <c r="CX536" s="19"/>
      <c r="CY536" s="19"/>
      <c r="CZ536" s="19"/>
      <c r="DA536" s="392"/>
      <c r="DB536" s="19"/>
      <c r="DC536" s="19"/>
      <c r="DD536" s="19"/>
      <c r="DE536" s="19"/>
      <c r="DF536" s="19"/>
      <c r="DG536" s="19"/>
      <c r="DH536" s="19"/>
      <c r="DI536" s="392"/>
      <c r="DJ536" s="19"/>
      <c r="DK536" s="19"/>
      <c r="DL536" s="19"/>
      <c r="DM536" s="19"/>
      <c r="DN536" s="19"/>
      <c r="DO536" s="19"/>
      <c r="DP536" s="19"/>
      <c r="DQ536" s="392"/>
      <c r="DR536" s="19"/>
      <c r="DS536" s="19"/>
      <c r="DT536" s="19"/>
      <c r="DU536" s="19"/>
      <c r="DV536" s="19"/>
      <c r="DW536" s="19"/>
      <c r="DX536" s="19"/>
      <c r="DY536" s="392"/>
      <c r="DZ536" s="19"/>
      <c r="EA536" s="19"/>
      <c r="EB536" s="194"/>
      <c r="EC536" s="194"/>
      <c r="ED536" s="194"/>
      <c r="EE536" s="194"/>
      <c r="EF536" s="194"/>
      <c r="EG536" s="391"/>
      <c r="EH536" s="19"/>
      <c r="EI536" s="19"/>
      <c r="EJ536" s="19"/>
      <c r="EK536" s="19"/>
      <c r="EL536" s="19"/>
      <c r="EM536" s="19"/>
      <c r="EN536" s="19"/>
      <c r="EO536" s="392"/>
      <c r="EP536" s="19"/>
      <c r="EQ536" s="19"/>
    </row>
    <row r="537" spans="4:147" ht="15.75" customHeight="1">
      <c r="D537" s="19"/>
      <c r="E537" s="19"/>
      <c r="F537" s="19"/>
      <c r="G537" s="19"/>
      <c r="H537" s="19"/>
      <c r="I537" s="392"/>
      <c r="L537" s="19"/>
      <c r="M537" s="19"/>
      <c r="N537" s="19"/>
      <c r="O537" s="19"/>
      <c r="P537" s="19"/>
      <c r="Q537" s="392"/>
      <c r="R537" s="19"/>
      <c r="S537" s="19"/>
      <c r="T537" s="19"/>
      <c r="U537" s="19"/>
      <c r="V537" s="19"/>
      <c r="W537" s="19"/>
      <c r="X537" s="19"/>
      <c r="Y537" s="392"/>
      <c r="Z537" s="19"/>
      <c r="AA537" s="19"/>
      <c r="AB537" s="19"/>
      <c r="AC537" s="19"/>
      <c r="AD537" s="19"/>
      <c r="AE537" s="19"/>
      <c r="AF537" s="19"/>
      <c r="AG537" s="392"/>
      <c r="AH537" s="19"/>
      <c r="AI537" s="19"/>
      <c r="AJ537" s="19"/>
      <c r="AK537" s="19"/>
      <c r="AL537" s="19"/>
      <c r="AM537" s="19"/>
      <c r="AN537" s="19"/>
      <c r="AO537" s="392"/>
      <c r="AP537" s="19"/>
      <c r="AQ537" s="19"/>
      <c r="AR537" s="19"/>
      <c r="AS537" s="19"/>
      <c r="AT537" s="19"/>
      <c r="AU537" s="19"/>
      <c r="AV537" s="19"/>
      <c r="AW537" s="392"/>
      <c r="AX537" s="19"/>
      <c r="AY537" s="19"/>
      <c r="AZ537" s="19"/>
      <c r="BA537" s="19"/>
      <c r="BB537" s="19"/>
      <c r="BC537" s="19"/>
      <c r="BD537" s="19"/>
      <c r="BE537" s="392"/>
      <c r="BF537" s="19"/>
      <c r="BG537" s="19"/>
      <c r="BH537" s="19"/>
      <c r="BI537" s="19"/>
      <c r="BJ537" s="19"/>
      <c r="BK537" s="19"/>
      <c r="BL537" s="19"/>
      <c r="BM537" s="392"/>
      <c r="BN537" s="19"/>
      <c r="BO537" s="19"/>
      <c r="BP537" s="19"/>
      <c r="BQ537" s="19"/>
      <c r="BR537" s="19"/>
      <c r="BS537" s="19"/>
      <c r="BT537" s="19"/>
      <c r="BU537" s="392"/>
      <c r="BV537" s="19"/>
      <c r="BW537" s="19"/>
      <c r="BX537" s="19"/>
      <c r="BY537" s="19"/>
      <c r="BZ537" s="19"/>
      <c r="CA537" s="19"/>
      <c r="CB537" s="19"/>
      <c r="CC537" s="392"/>
      <c r="CD537" s="19"/>
      <c r="CE537" s="19"/>
      <c r="CF537" s="19"/>
      <c r="CG537" s="19"/>
      <c r="CH537" s="19"/>
      <c r="CI537" s="19"/>
      <c r="CJ537" s="19"/>
      <c r="CK537" s="392"/>
      <c r="CL537" s="19"/>
      <c r="CM537" s="19"/>
      <c r="CN537" s="19"/>
      <c r="CO537" s="19"/>
      <c r="CP537" s="19"/>
      <c r="CQ537" s="19"/>
      <c r="CR537" s="19"/>
      <c r="CS537" s="392"/>
      <c r="CT537" s="19"/>
      <c r="CU537" s="19"/>
      <c r="CV537" s="19"/>
      <c r="CW537" s="19"/>
      <c r="CX537" s="19"/>
      <c r="CY537" s="19"/>
      <c r="CZ537" s="19"/>
      <c r="DA537" s="392"/>
      <c r="DB537" s="19"/>
      <c r="DC537" s="19"/>
      <c r="DD537" s="19"/>
      <c r="DE537" s="19"/>
      <c r="DF537" s="19"/>
      <c r="DG537" s="19"/>
      <c r="DH537" s="19"/>
      <c r="DI537" s="392"/>
      <c r="DJ537" s="19"/>
      <c r="DK537" s="19"/>
      <c r="DL537" s="19"/>
      <c r="DM537" s="19"/>
      <c r="DN537" s="19"/>
      <c r="DO537" s="19"/>
      <c r="DP537" s="19"/>
      <c r="DQ537" s="392"/>
      <c r="DR537" s="19"/>
      <c r="DS537" s="19"/>
      <c r="DT537" s="19"/>
      <c r="DU537" s="19"/>
      <c r="DV537" s="19"/>
      <c r="DW537" s="19"/>
      <c r="DX537" s="19"/>
      <c r="DY537" s="392"/>
      <c r="DZ537" s="19"/>
      <c r="EA537" s="19"/>
      <c r="EB537" s="194"/>
      <c r="EC537" s="194"/>
      <c r="ED537" s="194"/>
      <c r="EE537" s="194"/>
      <c r="EF537" s="194"/>
      <c r="EG537" s="391"/>
      <c r="EH537" s="19"/>
      <c r="EI537" s="19"/>
      <c r="EJ537" s="19"/>
      <c r="EK537" s="19"/>
      <c r="EL537" s="19"/>
      <c r="EM537" s="19"/>
      <c r="EN537" s="19"/>
      <c r="EO537" s="392"/>
      <c r="EP537" s="19"/>
      <c r="EQ537" s="19"/>
    </row>
    <row r="538" spans="4:147" ht="15.75" customHeight="1">
      <c r="D538" s="19"/>
      <c r="E538" s="19"/>
      <c r="F538" s="19"/>
      <c r="G538" s="19"/>
      <c r="H538" s="19"/>
      <c r="I538" s="392"/>
      <c r="L538" s="19"/>
      <c r="M538" s="19"/>
      <c r="N538" s="19"/>
      <c r="O538" s="19"/>
      <c r="P538" s="19"/>
      <c r="Q538" s="392"/>
      <c r="R538" s="19"/>
      <c r="S538" s="19"/>
      <c r="T538" s="19"/>
      <c r="U538" s="19"/>
      <c r="V538" s="19"/>
      <c r="W538" s="19"/>
      <c r="X538" s="19"/>
      <c r="Y538" s="392"/>
      <c r="Z538" s="19"/>
      <c r="AA538" s="19"/>
      <c r="AB538" s="19"/>
      <c r="AC538" s="19"/>
      <c r="AD538" s="19"/>
      <c r="AE538" s="19"/>
      <c r="AF538" s="19"/>
      <c r="AG538" s="392"/>
      <c r="AH538" s="19"/>
      <c r="AI538" s="19"/>
      <c r="AJ538" s="19"/>
      <c r="AK538" s="19"/>
      <c r="AL538" s="19"/>
      <c r="AM538" s="19"/>
      <c r="AN538" s="19"/>
      <c r="AO538" s="392"/>
      <c r="AP538" s="19"/>
      <c r="AQ538" s="19"/>
      <c r="AR538" s="19"/>
      <c r="AS538" s="19"/>
      <c r="AT538" s="19"/>
      <c r="AU538" s="19"/>
      <c r="AV538" s="19"/>
      <c r="AW538" s="392"/>
      <c r="AX538" s="19"/>
      <c r="AY538" s="19"/>
      <c r="AZ538" s="19"/>
      <c r="BA538" s="19"/>
      <c r="BB538" s="19"/>
      <c r="BC538" s="19"/>
      <c r="BD538" s="19"/>
      <c r="BE538" s="392"/>
      <c r="BF538" s="19"/>
      <c r="BG538" s="19"/>
      <c r="BH538" s="19"/>
      <c r="BI538" s="19"/>
      <c r="BJ538" s="19"/>
      <c r="BK538" s="19"/>
      <c r="BL538" s="19"/>
      <c r="BM538" s="392"/>
      <c r="BN538" s="19"/>
      <c r="BO538" s="19"/>
      <c r="BP538" s="19"/>
      <c r="BQ538" s="19"/>
      <c r="BR538" s="19"/>
      <c r="BS538" s="19"/>
      <c r="BT538" s="19"/>
      <c r="BU538" s="392"/>
      <c r="BV538" s="19"/>
      <c r="BW538" s="19"/>
      <c r="BX538" s="19"/>
      <c r="BY538" s="19"/>
      <c r="BZ538" s="19"/>
      <c r="CA538" s="19"/>
      <c r="CB538" s="19"/>
      <c r="CC538" s="392"/>
      <c r="CD538" s="19"/>
      <c r="CE538" s="19"/>
      <c r="CF538" s="19"/>
      <c r="CG538" s="19"/>
      <c r="CH538" s="19"/>
      <c r="CI538" s="19"/>
      <c r="CJ538" s="19"/>
      <c r="CK538" s="392"/>
      <c r="CL538" s="19"/>
      <c r="CM538" s="19"/>
      <c r="CN538" s="19"/>
      <c r="CO538" s="19"/>
      <c r="CP538" s="19"/>
      <c r="CQ538" s="19"/>
      <c r="CR538" s="19"/>
      <c r="CS538" s="392"/>
      <c r="CT538" s="19"/>
      <c r="CU538" s="19"/>
      <c r="CV538" s="19"/>
      <c r="CW538" s="19"/>
      <c r="CX538" s="19"/>
      <c r="CY538" s="19"/>
      <c r="CZ538" s="19"/>
      <c r="DA538" s="392"/>
      <c r="DB538" s="19"/>
      <c r="DC538" s="19"/>
      <c r="DD538" s="19"/>
      <c r="DE538" s="19"/>
      <c r="DF538" s="19"/>
      <c r="DG538" s="19"/>
      <c r="DH538" s="19"/>
      <c r="DI538" s="392"/>
      <c r="DJ538" s="19"/>
      <c r="DK538" s="19"/>
      <c r="DL538" s="19"/>
      <c r="DM538" s="19"/>
      <c r="DN538" s="19"/>
      <c r="DO538" s="19"/>
      <c r="DP538" s="19"/>
      <c r="DQ538" s="392"/>
      <c r="DR538" s="19"/>
      <c r="DS538" s="19"/>
      <c r="DT538" s="19"/>
      <c r="DU538" s="19"/>
      <c r="DV538" s="19"/>
      <c r="DW538" s="19"/>
      <c r="DX538" s="19"/>
      <c r="DY538" s="392"/>
      <c r="DZ538" s="19"/>
      <c r="EA538" s="19"/>
      <c r="EB538" s="194"/>
      <c r="EC538" s="194"/>
      <c r="ED538" s="194"/>
      <c r="EE538" s="194"/>
      <c r="EF538" s="194"/>
      <c r="EG538" s="391"/>
      <c r="EH538" s="19"/>
      <c r="EI538" s="19"/>
      <c r="EJ538" s="19"/>
      <c r="EK538" s="19"/>
      <c r="EL538" s="19"/>
      <c r="EM538" s="19"/>
      <c r="EN538" s="19"/>
      <c r="EO538" s="392"/>
      <c r="EP538" s="19"/>
      <c r="EQ538" s="19"/>
    </row>
    <row r="539" spans="4:147" ht="15.75" customHeight="1">
      <c r="D539" s="19"/>
      <c r="E539" s="19"/>
      <c r="F539" s="19"/>
      <c r="G539" s="19"/>
      <c r="H539" s="19"/>
      <c r="I539" s="392"/>
      <c r="L539" s="19"/>
      <c r="M539" s="19"/>
      <c r="N539" s="19"/>
      <c r="O539" s="19"/>
      <c r="P539" s="19"/>
      <c r="Q539" s="392"/>
      <c r="R539" s="19"/>
      <c r="S539" s="19"/>
      <c r="T539" s="19"/>
      <c r="U539" s="19"/>
      <c r="V539" s="19"/>
      <c r="W539" s="19"/>
      <c r="X539" s="19"/>
      <c r="Y539" s="392"/>
      <c r="Z539" s="19"/>
      <c r="AA539" s="19"/>
      <c r="AB539" s="19"/>
      <c r="AC539" s="19"/>
      <c r="AD539" s="19"/>
      <c r="AE539" s="19"/>
      <c r="AF539" s="19"/>
      <c r="AG539" s="392"/>
      <c r="AH539" s="19"/>
      <c r="AI539" s="19"/>
      <c r="AJ539" s="19"/>
      <c r="AK539" s="19"/>
      <c r="AL539" s="19"/>
      <c r="AM539" s="19"/>
      <c r="AN539" s="19"/>
      <c r="AO539" s="392"/>
      <c r="AP539" s="19"/>
      <c r="AQ539" s="19"/>
      <c r="AR539" s="19"/>
      <c r="AS539" s="19"/>
      <c r="AT539" s="19"/>
      <c r="AU539" s="19"/>
      <c r="AV539" s="19"/>
      <c r="AW539" s="392"/>
      <c r="AX539" s="19"/>
      <c r="AY539" s="19"/>
      <c r="AZ539" s="19"/>
      <c r="BA539" s="19"/>
      <c r="BB539" s="19"/>
      <c r="BC539" s="19"/>
      <c r="BD539" s="19"/>
      <c r="BE539" s="392"/>
      <c r="BF539" s="19"/>
      <c r="BG539" s="19"/>
      <c r="BH539" s="19"/>
      <c r="BI539" s="19"/>
      <c r="BJ539" s="19"/>
      <c r="BK539" s="19"/>
      <c r="BL539" s="19"/>
      <c r="BM539" s="392"/>
      <c r="BN539" s="19"/>
      <c r="BO539" s="19"/>
      <c r="BP539" s="19"/>
      <c r="BQ539" s="19"/>
      <c r="BR539" s="19"/>
      <c r="BS539" s="19"/>
      <c r="BT539" s="19"/>
      <c r="BU539" s="392"/>
      <c r="BV539" s="19"/>
      <c r="BW539" s="19"/>
      <c r="BX539" s="19"/>
      <c r="BY539" s="19"/>
      <c r="BZ539" s="19"/>
      <c r="CA539" s="19"/>
      <c r="CB539" s="19"/>
      <c r="CC539" s="392"/>
      <c r="CD539" s="19"/>
      <c r="CE539" s="19"/>
      <c r="CF539" s="19"/>
      <c r="CG539" s="19"/>
      <c r="CH539" s="19"/>
      <c r="CI539" s="19"/>
      <c r="CJ539" s="19"/>
      <c r="CK539" s="392"/>
      <c r="CL539" s="19"/>
      <c r="CM539" s="19"/>
      <c r="CN539" s="19"/>
      <c r="CO539" s="19"/>
      <c r="CP539" s="19"/>
      <c r="CQ539" s="19"/>
      <c r="CR539" s="19"/>
      <c r="CS539" s="392"/>
      <c r="CT539" s="19"/>
      <c r="CU539" s="19"/>
      <c r="CV539" s="19"/>
      <c r="CW539" s="19"/>
      <c r="CX539" s="19"/>
      <c r="CY539" s="19"/>
      <c r="CZ539" s="19"/>
      <c r="DA539" s="392"/>
      <c r="DB539" s="19"/>
      <c r="DC539" s="19"/>
      <c r="DD539" s="19"/>
      <c r="DE539" s="19"/>
      <c r="DF539" s="19"/>
      <c r="DG539" s="19"/>
      <c r="DH539" s="19"/>
      <c r="DI539" s="392"/>
      <c r="DJ539" s="19"/>
      <c r="DK539" s="19"/>
      <c r="DL539" s="19"/>
      <c r="DM539" s="19"/>
      <c r="DN539" s="19"/>
      <c r="DO539" s="19"/>
      <c r="DP539" s="19"/>
      <c r="DQ539" s="392"/>
      <c r="DR539" s="19"/>
      <c r="DS539" s="19"/>
      <c r="DT539" s="19"/>
      <c r="DU539" s="19"/>
      <c r="DV539" s="19"/>
      <c r="DW539" s="19"/>
      <c r="DX539" s="19"/>
      <c r="DY539" s="392"/>
      <c r="DZ539" s="19"/>
      <c r="EA539" s="19"/>
      <c r="EB539" s="194"/>
      <c r="EC539" s="194"/>
      <c r="ED539" s="194"/>
      <c r="EE539" s="194"/>
      <c r="EF539" s="194"/>
      <c r="EG539" s="391"/>
      <c r="EH539" s="19"/>
      <c r="EI539" s="19"/>
      <c r="EJ539" s="19"/>
      <c r="EK539" s="19"/>
      <c r="EL539" s="19"/>
      <c r="EM539" s="19"/>
      <c r="EN539" s="19"/>
      <c r="EO539" s="392"/>
      <c r="EP539" s="19"/>
      <c r="EQ539" s="19"/>
    </row>
    <row r="540" spans="4:147" ht="15.75" customHeight="1">
      <c r="D540" s="19"/>
      <c r="E540" s="19"/>
      <c r="F540" s="19"/>
      <c r="G540" s="19"/>
      <c r="H540" s="19"/>
      <c r="I540" s="392"/>
      <c r="L540" s="19"/>
      <c r="M540" s="19"/>
      <c r="N540" s="19"/>
      <c r="O540" s="19"/>
      <c r="P540" s="19"/>
      <c r="Q540" s="392"/>
      <c r="R540" s="19"/>
      <c r="S540" s="19"/>
      <c r="T540" s="19"/>
      <c r="U540" s="19"/>
      <c r="V540" s="19"/>
      <c r="W540" s="19"/>
      <c r="X540" s="19"/>
      <c r="Y540" s="392"/>
      <c r="Z540" s="19"/>
      <c r="AA540" s="19"/>
      <c r="AB540" s="19"/>
      <c r="AC540" s="19"/>
      <c r="AD540" s="19"/>
      <c r="AE540" s="19"/>
      <c r="AF540" s="19"/>
      <c r="AG540" s="392"/>
      <c r="AH540" s="19"/>
      <c r="AI540" s="19"/>
      <c r="AJ540" s="19"/>
      <c r="AK540" s="19"/>
      <c r="AL540" s="19"/>
      <c r="AM540" s="19"/>
      <c r="AN540" s="19"/>
      <c r="AO540" s="392"/>
      <c r="AP540" s="19"/>
      <c r="AQ540" s="19"/>
      <c r="AR540" s="19"/>
      <c r="AS540" s="19"/>
      <c r="AT540" s="19"/>
      <c r="AU540" s="19"/>
      <c r="AV540" s="19"/>
      <c r="AW540" s="392"/>
      <c r="AX540" s="19"/>
      <c r="AY540" s="19"/>
      <c r="AZ540" s="19"/>
      <c r="BA540" s="19"/>
      <c r="BB540" s="19"/>
      <c r="BC540" s="19"/>
      <c r="BD540" s="19"/>
      <c r="BE540" s="392"/>
      <c r="BF540" s="19"/>
      <c r="BG540" s="19"/>
      <c r="BH540" s="19"/>
      <c r="BI540" s="19"/>
      <c r="BJ540" s="19"/>
      <c r="BK540" s="19"/>
      <c r="BL540" s="19"/>
      <c r="BM540" s="392"/>
      <c r="BN540" s="19"/>
      <c r="BO540" s="19"/>
      <c r="BP540" s="19"/>
      <c r="BQ540" s="19"/>
      <c r="BR540" s="19"/>
      <c r="BS540" s="19"/>
      <c r="BT540" s="19"/>
      <c r="BU540" s="392"/>
      <c r="BV540" s="19"/>
      <c r="BW540" s="19"/>
      <c r="BX540" s="19"/>
      <c r="BY540" s="19"/>
      <c r="BZ540" s="19"/>
      <c r="CA540" s="19"/>
      <c r="CB540" s="19"/>
      <c r="CC540" s="392"/>
      <c r="CD540" s="19"/>
      <c r="CE540" s="19"/>
      <c r="CF540" s="19"/>
      <c r="CG540" s="19"/>
      <c r="CH540" s="19"/>
      <c r="CI540" s="19"/>
      <c r="CJ540" s="19"/>
      <c r="CK540" s="392"/>
      <c r="CL540" s="19"/>
      <c r="CM540" s="19"/>
      <c r="CN540" s="19"/>
      <c r="CO540" s="19"/>
      <c r="CP540" s="19"/>
      <c r="CQ540" s="19"/>
      <c r="CR540" s="19"/>
      <c r="CS540" s="392"/>
      <c r="CT540" s="19"/>
      <c r="CU540" s="19"/>
      <c r="CV540" s="19"/>
      <c r="CW540" s="19"/>
      <c r="CX540" s="19"/>
      <c r="CY540" s="19"/>
      <c r="CZ540" s="19"/>
      <c r="DA540" s="392"/>
      <c r="DB540" s="19"/>
      <c r="DC540" s="19"/>
      <c r="DD540" s="19"/>
      <c r="DE540" s="19"/>
      <c r="DF540" s="19"/>
      <c r="DG540" s="19"/>
      <c r="DH540" s="19"/>
      <c r="DI540" s="392"/>
      <c r="DJ540" s="19"/>
      <c r="DK540" s="19"/>
      <c r="DL540" s="19"/>
      <c r="DM540" s="19"/>
      <c r="DN540" s="19"/>
      <c r="DO540" s="19"/>
      <c r="DP540" s="19"/>
      <c r="DQ540" s="392"/>
      <c r="DR540" s="19"/>
      <c r="DS540" s="19"/>
      <c r="DT540" s="19"/>
      <c r="DU540" s="19"/>
      <c r="DV540" s="19"/>
      <c r="DW540" s="19"/>
      <c r="DX540" s="19"/>
      <c r="DY540" s="392"/>
      <c r="DZ540" s="19"/>
      <c r="EA540" s="19"/>
      <c r="EB540" s="194"/>
      <c r="EC540" s="194"/>
      <c r="ED540" s="194"/>
      <c r="EE540" s="194"/>
      <c r="EF540" s="194"/>
      <c r="EG540" s="391"/>
      <c r="EH540" s="19"/>
      <c r="EI540" s="19"/>
      <c r="EJ540" s="19"/>
      <c r="EK540" s="19"/>
      <c r="EL540" s="19"/>
      <c r="EM540" s="19"/>
      <c r="EN540" s="19"/>
      <c r="EO540" s="392"/>
      <c r="EP540" s="19"/>
      <c r="EQ540" s="19"/>
    </row>
    <row r="541" spans="4:147" ht="15.75" customHeight="1">
      <c r="D541" s="19"/>
      <c r="E541" s="19"/>
      <c r="F541" s="19"/>
      <c r="G541" s="19"/>
      <c r="H541" s="19"/>
      <c r="I541" s="392"/>
      <c r="L541" s="19"/>
      <c r="M541" s="19"/>
      <c r="N541" s="19"/>
      <c r="O541" s="19"/>
      <c r="P541" s="19"/>
      <c r="Q541" s="392"/>
      <c r="R541" s="19"/>
      <c r="S541" s="19"/>
      <c r="T541" s="19"/>
      <c r="U541" s="19"/>
      <c r="V541" s="19"/>
      <c r="W541" s="19"/>
      <c r="X541" s="19"/>
      <c r="Y541" s="392"/>
      <c r="Z541" s="19"/>
      <c r="AA541" s="19"/>
      <c r="AB541" s="19"/>
      <c r="AC541" s="19"/>
      <c r="AD541" s="19"/>
      <c r="AE541" s="19"/>
      <c r="AF541" s="19"/>
      <c r="AG541" s="392"/>
      <c r="AH541" s="19"/>
      <c r="AI541" s="19"/>
      <c r="AJ541" s="19"/>
      <c r="AK541" s="19"/>
      <c r="AL541" s="19"/>
      <c r="AM541" s="19"/>
      <c r="AN541" s="19"/>
      <c r="AO541" s="392"/>
      <c r="AP541" s="19"/>
      <c r="AQ541" s="19"/>
      <c r="AR541" s="19"/>
      <c r="AS541" s="19"/>
      <c r="AT541" s="19"/>
      <c r="AU541" s="19"/>
      <c r="AV541" s="19"/>
      <c r="AW541" s="392"/>
      <c r="AX541" s="19"/>
      <c r="AY541" s="19"/>
      <c r="AZ541" s="19"/>
      <c r="BA541" s="19"/>
      <c r="BB541" s="19"/>
      <c r="BC541" s="19"/>
      <c r="BD541" s="19"/>
      <c r="BE541" s="392"/>
      <c r="BF541" s="19"/>
      <c r="BG541" s="19"/>
      <c r="BH541" s="19"/>
      <c r="BI541" s="19"/>
      <c r="BJ541" s="19"/>
      <c r="BK541" s="19"/>
      <c r="BL541" s="19"/>
      <c r="BM541" s="392"/>
      <c r="BN541" s="19"/>
      <c r="BO541" s="19"/>
      <c r="BP541" s="19"/>
      <c r="BQ541" s="19"/>
      <c r="BR541" s="19"/>
      <c r="BS541" s="19"/>
      <c r="BT541" s="19"/>
      <c r="BU541" s="392"/>
      <c r="BV541" s="19"/>
      <c r="BW541" s="19"/>
      <c r="BX541" s="19"/>
      <c r="BY541" s="19"/>
      <c r="BZ541" s="19"/>
      <c r="CA541" s="19"/>
      <c r="CB541" s="19"/>
      <c r="CC541" s="392"/>
      <c r="CD541" s="19"/>
      <c r="CE541" s="19"/>
      <c r="CF541" s="19"/>
      <c r="CG541" s="19"/>
      <c r="CH541" s="19"/>
      <c r="CI541" s="19"/>
      <c r="CJ541" s="19"/>
      <c r="CK541" s="392"/>
      <c r="CL541" s="19"/>
      <c r="CM541" s="19"/>
      <c r="CN541" s="19"/>
      <c r="CO541" s="19"/>
      <c r="CP541" s="19"/>
      <c r="CQ541" s="19"/>
      <c r="CR541" s="19"/>
      <c r="CS541" s="392"/>
      <c r="CT541" s="19"/>
      <c r="CU541" s="19"/>
      <c r="CV541" s="19"/>
      <c r="CW541" s="19"/>
      <c r="CX541" s="19"/>
      <c r="CY541" s="19"/>
      <c r="CZ541" s="19"/>
      <c r="DA541" s="392"/>
      <c r="DB541" s="19"/>
      <c r="DC541" s="19"/>
      <c r="DD541" s="19"/>
      <c r="DE541" s="19"/>
      <c r="DF541" s="19"/>
      <c r="DG541" s="19"/>
      <c r="DH541" s="19"/>
      <c r="DI541" s="392"/>
      <c r="DJ541" s="19"/>
      <c r="DK541" s="19"/>
      <c r="DL541" s="19"/>
      <c r="DM541" s="19"/>
      <c r="DN541" s="19"/>
      <c r="DO541" s="19"/>
      <c r="DP541" s="19"/>
      <c r="DQ541" s="392"/>
      <c r="DR541" s="19"/>
      <c r="DS541" s="19"/>
      <c r="DT541" s="19"/>
      <c r="DU541" s="19"/>
      <c r="DV541" s="19"/>
      <c r="DW541" s="19"/>
      <c r="DX541" s="19"/>
      <c r="DY541" s="392"/>
      <c r="DZ541" s="19"/>
      <c r="EA541" s="19"/>
      <c r="EB541" s="194"/>
      <c r="EC541" s="194"/>
      <c r="ED541" s="194"/>
      <c r="EE541" s="194"/>
      <c r="EF541" s="194"/>
      <c r="EG541" s="391"/>
      <c r="EH541" s="19"/>
      <c r="EI541" s="19"/>
      <c r="EJ541" s="19"/>
      <c r="EK541" s="19"/>
      <c r="EL541" s="19"/>
      <c r="EM541" s="19"/>
      <c r="EN541" s="19"/>
      <c r="EO541" s="392"/>
      <c r="EP541" s="19"/>
      <c r="EQ541" s="19"/>
    </row>
    <row r="542" spans="4:147" ht="15.75" customHeight="1">
      <c r="D542" s="19"/>
      <c r="E542" s="19"/>
      <c r="F542" s="19"/>
      <c r="G542" s="19"/>
      <c r="H542" s="19"/>
      <c r="I542" s="392"/>
      <c r="L542" s="19"/>
      <c r="M542" s="19"/>
      <c r="N542" s="19"/>
      <c r="O542" s="19"/>
      <c r="P542" s="19"/>
      <c r="Q542" s="392"/>
      <c r="R542" s="19"/>
      <c r="S542" s="19"/>
      <c r="T542" s="19"/>
      <c r="U542" s="19"/>
      <c r="V542" s="19"/>
      <c r="W542" s="19"/>
      <c r="X542" s="19"/>
      <c r="Y542" s="392"/>
      <c r="Z542" s="19"/>
      <c r="AA542" s="19"/>
      <c r="AB542" s="19"/>
      <c r="AC542" s="19"/>
      <c r="AD542" s="19"/>
      <c r="AE542" s="19"/>
      <c r="AF542" s="19"/>
      <c r="AG542" s="392"/>
      <c r="AH542" s="19"/>
      <c r="AI542" s="19"/>
      <c r="AJ542" s="19"/>
      <c r="AK542" s="19"/>
      <c r="AL542" s="19"/>
      <c r="AM542" s="19"/>
      <c r="AN542" s="19"/>
      <c r="AO542" s="392"/>
      <c r="AP542" s="19"/>
      <c r="AQ542" s="19"/>
      <c r="AR542" s="19"/>
      <c r="AS542" s="19"/>
      <c r="AT542" s="19"/>
      <c r="AU542" s="19"/>
      <c r="AV542" s="19"/>
      <c r="AW542" s="392"/>
      <c r="AX542" s="19"/>
      <c r="AY542" s="19"/>
      <c r="AZ542" s="19"/>
      <c r="BA542" s="19"/>
      <c r="BB542" s="19"/>
      <c r="BC542" s="19"/>
      <c r="BD542" s="19"/>
      <c r="BE542" s="392"/>
      <c r="BF542" s="19"/>
      <c r="BG542" s="19"/>
      <c r="BH542" s="19"/>
      <c r="BI542" s="19"/>
      <c r="BJ542" s="19"/>
      <c r="BK542" s="19"/>
      <c r="BL542" s="19"/>
      <c r="BM542" s="392"/>
      <c r="BN542" s="19"/>
      <c r="BO542" s="19"/>
      <c r="BP542" s="19"/>
      <c r="BQ542" s="19"/>
      <c r="BR542" s="19"/>
      <c r="BS542" s="19"/>
      <c r="BT542" s="19"/>
      <c r="BU542" s="392"/>
      <c r="BV542" s="19"/>
      <c r="BW542" s="19"/>
      <c r="BX542" s="19"/>
      <c r="BY542" s="19"/>
      <c r="BZ542" s="19"/>
      <c r="CA542" s="19"/>
      <c r="CB542" s="19"/>
      <c r="CC542" s="392"/>
      <c r="CD542" s="19"/>
      <c r="CE542" s="19"/>
      <c r="CF542" s="19"/>
      <c r="CG542" s="19"/>
      <c r="CH542" s="19"/>
      <c r="CI542" s="19"/>
      <c r="CJ542" s="19"/>
      <c r="CK542" s="392"/>
      <c r="CL542" s="19"/>
      <c r="CM542" s="19"/>
      <c r="CN542" s="19"/>
      <c r="CO542" s="19"/>
      <c r="CP542" s="19"/>
      <c r="CQ542" s="19"/>
      <c r="CR542" s="19"/>
      <c r="CS542" s="392"/>
      <c r="CT542" s="19"/>
      <c r="CU542" s="19"/>
      <c r="CV542" s="19"/>
      <c r="CW542" s="19"/>
      <c r="CX542" s="19"/>
      <c r="CY542" s="19"/>
      <c r="CZ542" s="19"/>
      <c r="DA542" s="392"/>
      <c r="DB542" s="19"/>
      <c r="DC542" s="19"/>
      <c r="DD542" s="19"/>
      <c r="DE542" s="19"/>
      <c r="DF542" s="19"/>
      <c r="DG542" s="19"/>
      <c r="DH542" s="19"/>
      <c r="DI542" s="392"/>
      <c r="DJ542" s="19"/>
      <c r="DK542" s="19"/>
      <c r="DL542" s="19"/>
      <c r="DM542" s="19"/>
      <c r="DN542" s="19"/>
      <c r="DO542" s="19"/>
      <c r="DP542" s="19"/>
      <c r="DQ542" s="392"/>
      <c r="DR542" s="19"/>
      <c r="DS542" s="19"/>
      <c r="DT542" s="19"/>
      <c r="DU542" s="19"/>
      <c r="DV542" s="19"/>
      <c r="DW542" s="19"/>
      <c r="DX542" s="19"/>
      <c r="DY542" s="392"/>
      <c r="DZ542" s="19"/>
      <c r="EA542" s="19"/>
      <c r="EB542" s="194"/>
      <c r="EC542" s="194"/>
      <c r="ED542" s="194"/>
      <c r="EE542" s="194"/>
      <c r="EF542" s="194"/>
      <c r="EG542" s="391"/>
      <c r="EH542" s="19"/>
      <c r="EI542" s="19"/>
      <c r="EJ542" s="19"/>
      <c r="EK542" s="19"/>
      <c r="EL542" s="19"/>
      <c r="EM542" s="19"/>
      <c r="EN542" s="19"/>
      <c r="EO542" s="392"/>
      <c r="EP542" s="19"/>
      <c r="EQ542" s="19"/>
    </row>
    <row r="543" spans="4:147" ht="15.75" customHeight="1">
      <c r="D543" s="19"/>
      <c r="E543" s="19"/>
      <c r="F543" s="19"/>
      <c r="G543" s="19"/>
      <c r="H543" s="19"/>
      <c r="I543" s="392"/>
      <c r="L543" s="19"/>
      <c r="M543" s="19"/>
      <c r="N543" s="19"/>
      <c r="O543" s="19"/>
      <c r="P543" s="19"/>
      <c r="Q543" s="392"/>
      <c r="R543" s="19"/>
      <c r="S543" s="19"/>
      <c r="T543" s="19"/>
      <c r="U543" s="19"/>
      <c r="V543" s="19"/>
      <c r="W543" s="19"/>
      <c r="X543" s="19"/>
      <c r="Y543" s="392"/>
      <c r="Z543" s="19"/>
      <c r="AA543" s="19"/>
      <c r="AB543" s="19"/>
      <c r="AC543" s="19"/>
      <c r="AD543" s="19"/>
      <c r="AE543" s="19"/>
      <c r="AF543" s="19"/>
      <c r="AG543" s="392"/>
      <c r="AH543" s="19"/>
      <c r="AI543" s="19"/>
      <c r="AJ543" s="19"/>
      <c r="AK543" s="19"/>
      <c r="AL543" s="19"/>
      <c r="AM543" s="19"/>
      <c r="AN543" s="19"/>
      <c r="AO543" s="392"/>
      <c r="AP543" s="19"/>
      <c r="AQ543" s="19"/>
      <c r="AR543" s="19"/>
      <c r="AS543" s="19"/>
      <c r="AT543" s="19"/>
      <c r="AU543" s="19"/>
      <c r="AV543" s="19"/>
      <c r="AW543" s="392"/>
      <c r="AX543" s="19"/>
      <c r="AY543" s="19"/>
      <c r="AZ543" s="19"/>
      <c r="BA543" s="19"/>
      <c r="BB543" s="19"/>
      <c r="BC543" s="19"/>
      <c r="BD543" s="19"/>
      <c r="BE543" s="392"/>
      <c r="BF543" s="19"/>
      <c r="BG543" s="19"/>
      <c r="BH543" s="19"/>
      <c r="BI543" s="19"/>
      <c r="BJ543" s="19"/>
      <c r="BK543" s="19"/>
      <c r="BL543" s="19"/>
      <c r="BM543" s="392"/>
      <c r="BN543" s="19"/>
      <c r="BO543" s="19"/>
      <c r="BP543" s="19"/>
      <c r="BQ543" s="19"/>
      <c r="BR543" s="19"/>
      <c r="BS543" s="19"/>
      <c r="BT543" s="19"/>
      <c r="BU543" s="392"/>
      <c r="BV543" s="19"/>
      <c r="BW543" s="19"/>
      <c r="BX543" s="19"/>
      <c r="BY543" s="19"/>
      <c r="BZ543" s="19"/>
      <c r="CA543" s="19"/>
      <c r="CB543" s="19"/>
      <c r="CC543" s="392"/>
      <c r="CD543" s="19"/>
      <c r="CE543" s="19"/>
      <c r="CF543" s="19"/>
      <c r="CG543" s="19"/>
      <c r="CH543" s="19"/>
      <c r="CI543" s="19"/>
      <c r="CJ543" s="19"/>
      <c r="CK543" s="392"/>
      <c r="CL543" s="19"/>
      <c r="CM543" s="19"/>
      <c r="CN543" s="19"/>
      <c r="CO543" s="19"/>
      <c r="CP543" s="19"/>
      <c r="CQ543" s="19"/>
      <c r="CR543" s="19"/>
      <c r="CS543" s="392"/>
      <c r="CT543" s="19"/>
      <c r="CU543" s="19"/>
      <c r="CV543" s="19"/>
      <c r="CW543" s="19"/>
      <c r="CX543" s="19"/>
      <c r="CY543" s="19"/>
      <c r="CZ543" s="19"/>
      <c r="DA543" s="392"/>
      <c r="DB543" s="19"/>
      <c r="DC543" s="19"/>
      <c r="DD543" s="19"/>
      <c r="DE543" s="19"/>
      <c r="DF543" s="19"/>
      <c r="DG543" s="19"/>
      <c r="DH543" s="19"/>
      <c r="DI543" s="392"/>
      <c r="DJ543" s="19"/>
      <c r="DK543" s="19"/>
      <c r="DL543" s="19"/>
      <c r="DM543" s="19"/>
      <c r="DN543" s="19"/>
      <c r="DO543" s="19"/>
      <c r="DP543" s="19"/>
      <c r="DQ543" s="392"/>
      <c r="DR543" s="19"/>
      <c r="DS543" s="19"/>
      <c r="DT543" s="19"/>
      <c r="DU543" s="19"/>
      <c r="DV543" s="19"/>
      <c r="DW543" s="19"/>
      <c r="DX543" s="19"/>
      <c r="DY543" s="392"/>
      <c r="DZ543" s="19"/>
      <c r="EA543" s="19"/>
      <c r="EB543" s="194"/>
      <c r="EC543" s="194"/>
      <c r="ED543" s="194"/>
      <c r="EE543" s="194"/>
      <c r="EF543" s="194"/>
      <c r="EG543" s="391"/>
      <c r="EH543" s="19"/>
      <c r="EI543" s="19"/>
      <c r="EJ543" s="19"/>
      <c r="EK543" s="19"/>
      <c r="EL543" s="19"/>
      <c r="EM543" s="19"/>
      <c r="EN543" s="19"/>
      <c r="EO543" s="392"/>
      <c r="EP543" s="19"/>
      <c r="EQ543" s="19"/>
    </row>
    <row r="544" spans="4:147" ht="15.75" customHeight="1">
      <c r="D544" s="19"/>
      <c r="E544" s="19"/>
      <c r="F544" s="19"/>
      <c r="G544" s="19"/>
      <c r="H544" s="19"/>
      <c r="I544" s="392"/>
      <c r="L544" s="19"/>
      <c r="M544" s="19"/>
      <c r="N544" s="19"/>
      <c r="O544" s="19"/>
      <c r="P544" s="19"/>
      <c r="Q544" s="392"/>
      <c r="R544" s="19"/>
      <c r="S544" s="19"/>
      <c r="T544" s="19"/>
      <c r="U544" s="19"/>
      <c r="V544" s="19"/>
      <c r="W544" s="19"/>
      <c r="X544" s="19"/>
      <c r="Y544" s="392"/>
      <c r="Z544" s="19"/>
      <c r="AA544" s="19"/>
      <c r="AB544" s="19"/>
      <c r="AC544" s="19"/>
      <c r="AD544" s="19"/>
      <c r="AE544" s="19"/>
      <c r="AF544" s="19"/>
      <c r="AG544" s="392"/>
      <c r="AH544" s="19"/>
      <c r="AI544" s="19"/>
      <c r="AJ544" s="19"/>
      <c r="AK544" s="19"/>
      <c r="AL544" s="19"/>
      <c r="AM544" s="19"/>
      <c r="AN544" s="19"/>
      <c r="AO544" s="392"/>
      <c r="AP544" s="19"/>
      <c r="AQ544" s="19"/>
      <c r="AR544" s="19"/>
      <c r="AS544" s="19"/>
      <c r="AT544" s="19"/>
      <c r="AU544" s="19"/>
      <c r="AV544" s="19"/>
      <c r="AW544" s="392"/>
      <c r="AX544" s="19"/>
      <c r="AY544" s="19"/>
      <c r="AZ544" s="19"/>
      <c r="BA544" s="19"/>
      <c r="BB544" s="19"/>
      <c r="BC544" s="19"/>
      <c r="BD544" s="19"/>
      <c r="BE544" s="392"/>
      <c r="BF544" s="19"/>
      <c r="BG544" s="19"/>
      <c r="BH544" s="19"/>
      <c r="BI544" s="19"/>
      <c r="BJ544" s="19"/>
      <c r="BK544" s="19"/>
      <c r="BL544" s="19"/>
      <c r="BM544" s="392"/>
      <c r="BN544" s="19"/>
      <c r="BO544" s="19"/>
      <c r="BP544" s="19"/>
      <c r="BQ544" s="19"/>
      <c r="BR544" s="19"/>
      <c r="BS544" s="19"/>
      <c r="BT544" s="19"/>
      <c r="BU544" s="392"/>
      <c r="BV544" s="19"/>
      <c r="BW544" s="19"/>
      <c r="BX544" s="19"/>
      <c r="BY544" s="19"/>
      <c r="BZ544" s="19"/>
      <c r="CA544" s="19"/>
      <c r="CB544" s="19"/>
      <c r="CC544" s="392"/>
      <c r="CD544" s="19"/>
      <c r="CE544" s="19"/>
      <c r="CF544" s="19"/>
      <c r="CG544" s="19"/>
      <c r="CH544" s="19"/>
      <c r="CI544" s="19"/>
      <c r="CJ544" s="19"/>
      <c r="CK544" s="392"/>
      <c r="CL544" s="19"/>
      <c r="CM544" s="19"/>
      <c r="CN544" s="19"/>
      <c r="CO544" s="19"/>
      <c r="CP544" s="19"/>
      <c r="CQ544" s="19"/>
      <c r="CR544" s="19"/>
      <c r="CS544" s="392"/>
      <c r="CT544" s="19"/>
      <c r="CU544" s="19"/>
      <c r="CV544" s="19"/>
      <c r="CW544" s="19"/>
      <c r="CX544" s="19"/>
      <c r="CY544" s="19"/>
      <c r="CZ544" s="19"/>
      <c r="DA544" s="392"/>
      <c r="DB544" s="19"/>
      <c r="DC544" s="19"/>
      <c r="DD544" s="19"/>
      <c r="DE544" s="19"/>
      <c r="DF544" s="19"/>
      <c r="DG544" s="19"/>
      <c r="DH544" s="19"/>
      <c r="DI544" s="392"/>
      <c r="DJ544" s="19"/>
      <c r="DK544" s="19"/>
      <c r="DL544" s="19"/>
      <c r="DM544" s="19"/>
      <c r="DN544" s="19"/>
      <c r="DO544" s="19"/>
      <c r="DP544" s="19"/>
      <c r="DQ544" s="392"/>
      <c r="DR544" s="19"/>
      <c r="DS544" s="19"/>
      <c r="DT544" s="19"/>
      <c r="DU544" s="19"/>
      <c r="DV544" s="19"/>
      <c r="DW544" s="19"/>
      <c r="DX544" s="19"/>
      <c r="DY544" s="392"/>
      <c r="DZ544" s="19"/>
      <c r="EA544" s="19"/>
      <c r="EB544" s="194"/>
      <c r="EC544" s="194"/>
      <c r="ED544" s="194"/>
      <c r="EE544" s="194"/>
      <c r="EF544" s="194"/>
      <c r="EG544" s="391"/>
      <c r="EH544" s="19"/>
      <c r="EI544" s="19"/>
      <c r="EJ544" s="19"/>
      <c r="EK544" s="19"/>
      <c r="EL544" s="19"/>
      <c r="EM544" s="19"/>
      <c r="EN544" s="19"/>
      <c r="EO544" s="392"/>
      <c r="EP544" s="19"/>
      <c r="EQ544" s="19"/>
    </row>
    <row r="545" spans="4:147" ht="15.75" customHeight="1">
      <c r="D545" s="19"/>
      <c r="E545" s="19"/>
      <c r="F545" s="19"/>
      <c r="G545" s="19"/>
      <c r="H545" s="19"/>
      <c r="I545" s="392"/>
      <c r="L545" s="19"/>
      <c r="M545" s="19"/>
      <c r="N545" s="19"/>
      <c r="O545" s="19"/>
      <c r="P545" s="19"/>
      <c r="Q545" s="392"/>
      <c r="R545" s="19"/>
      <c r="S545" s="19"/>
      <c r="T545" s="19"/>
      <c r="U545" s="19"/>
      <c r="V545" s="19"/>
      <c r="W545" s="19"/>
      <c r="X545" s="19"/>
      <c r="Y545" s="392"/>
      <c r="Z545" s="19"/>
      <c r="AA545" s="19"/>
      <c r="AB545" s="19"/>
      <c r="AC545" s="19"/>
      <c r="AD545" s="19"/>
      <c r="AE545" s="19"/>
      <c r="AF545" s="19"/>
      <c r="AG545" s="392"/>
      <c r="AH545" s="19"/>
      <c r="AI545" s="19"/>
      <c r="AJ545" s="19"/>
      <c r="AK545" s="19"/>
      <c r="AL545" s="19"/>
      <c r="AM545" s="19"/>
      <c r="AN545" s="19"/>
      <c r="AO545" s="392"/>
      <c r="AP545" s="19"/>
      <c r="AQ545" s="19"/>
      <c r="AR545" s="19"/>
      <c r="AS545" s="19"/>
      <c r="AT545" s="19"/>
      <c r="AU545" s="19"/>
      <c r="AV545" s="19"/>
      <c r="AW545" s="392"/>
      <c r="AX545" s="19"/>
      <c r="AY545" s="19"/>
      <c r="AZ545" s="19"/>
      <c r="BA545" s="19"/>
      <c r="BB545" s="19"/>
      <c r="BC545" s="19"/>
      <c r="BD545" s="19"/>
      <c r="BE545" s="392"/>
      <c r="BF545" s="19"/>
      <c r="BG545" s="19"/>
      <c r="BH545" s="19"/>
      <c r="BI545" s="19"/>
      <c r="BJ545" s="19"/>
      <c r="BK545" s="19"/>
      <c r="BL545" s="19"/>
      <c r="BM545" s="392"/>
      <c r="BN545" s="19"/>
      <c r="BO545" s="19"/>
      <c r="BP545" s="19"/>
      <c r="BQ545" s="19"/>
      <c r="BR545" s="19"/>
      <c r="BS545" s="19"/>
      <c r="BT545" s="19"/>
      <c r="BU545" s="392"/>
      <c r="BV545" s="19"/>
      <c r="BW545" s="19"/>
      <c r="BX545" s="19"/>
      <c r="BY545" s="19"/>
      <c r="BZ545" s="19"/>
      <c r="CA545" s="19"/>
      <c r="CB545" s="19"/>
      <c r="CC545" s="392"/>
      <c r="CD545" s="19"/>
      <c r="CE545" s="19"/>
      <c r="CF545" s="19"/>
      <c r="CG545" s="19"/>
      <c r="CH545" s="19"/>
      <c r="CI545" s="19"/>
      <c r="CJ545" s="19"/>
      <c r="CK545" s="392"/>
      <c r="CL545" s="19"/>
      <c r="CM545" s="19"/>
      <c r="CN545" s="19"/>
      <c r="CO545" s="19"/>
      <c r="CP545" s="19"/>
      <c r="CQ545" s="19"/>
      <c r="CR545" s="19"/>
      <c r="CS545" s="392"/>
      <c r="CT545" s="19"/>
      <c r="CU545" s="19"/>
      <c r="CV545" s="19"/>
      <c r="CW545" s="19"/>
      <c r="CX545" s="19"/>
      <c r="CY545" s="19"/>
      <c r="CZ545" s="19"/>
      <c r="DA545" s="392"/>
      <c r="DB545" s="19"/>
      <c r="DC545" s="19"/>
      <c r="DD545" s="19"/>
      <c r="DE545" s="19"/>
      <c r="DF545" s="19"/>
      <c r="DG545" s="19"/>
      <c r="DH545" s="19"/>
      <c r="DI545" s="392"/>
      <c r="DJ545" s="19"/>
      <c r="DK545" s="19"/>
      <c r="DL545" s="19"/>
      <c r="DM545" s="19"/>
      <c r="DN545" s="19"/>
      <c r="DO545" s="19"/>
      <c r="DP545" s="19"/>
      <c r="DQ545" s="392"/>
      <c r="DR545" s="19"/>
      <c r="DS545" s="19"/>
      <c r="DT545" s="19"/>
      <c r="DU545" s="19"/>
      <c r="DV545" s="19"/>
      <c r="DW545" s="19"/>
      <c r="DX545" s="19"/>
      <c r="DY545" s="392"/>
      <c r="DZ545" s="19"/>
      <c r="EA545" s="19"/>
      <c r="EB545" s="194"/>
      <c r="EC545" s="194"/>
      <c r="ED545" s="194"/>
      <c r="EE545" s="194"/>
      <c r="EF545" s="194"/>
      <c r="EG545" s="391"/>
      <c r="EH545" s="19"/>
      <c r="EI545" s="19"/>
      <c r="EJ545" s="19"/>
      <c r="EK545" s="19"/>
      <c r="EL545" s="19"/>
      <c r="EM545" s="19"/>
      <c r="EN545" s="19"/>
      <c r="EO545" s="392"/>
      <c r="EP545" s="19"/>
      <c r="EQ545" s="19"/>
    </row>
    <row r="546" spans="4:147" ht="15.75" customHeight="1">
      <c r="D546" s="19"/>
      <c r="E546" s="19"/>
      <c r="F546" s="19"/>
      <c r="G546" s="19"/>
      <c r="H546" s="19"/>
      <c r="I546" s="392"/>
      <c r="L546" s="19"/>
      <c r="M546" s="19"/>
      <c r="N546" s="19"/>
      <c r="O546" s="19"/>
      <c r="P546" s="19"/>
      <c r="Q546" s="392"/>
      <c r="R546" s="19"/>
      <c r="S546" s="19"/>
      <c r="T546" s="19"/>
      <c r="U546" s="19"/>
      <c r="V546" s="19"/>
      <c r="W546" s="19"/>
      <c r="X546" s="19"/>
      <c r="Y546" s="392"/>
      <c r="Z546" s="19"/>
      <c r="AA546" s="19"/>
      <c r="AB546" s="19"/>
      <c r="AC546" s="19"/>
      <c r="AD546" s="19"/>
      <c r="AE546" s="19"/>
      <c r="AF546" s="19"/>
      <c r="AG546" s="392"/>
      <c r="AH546" s="19"/>
      <c r="AI546" s="19"/>
      <c r="AJ546" s="19"/>
      <c r="AK546" s="19"/>
      <c r="AL546" s="19"/>
      <c r="AM546" s="19"/>
      <c r="AN546" s="19"/>
      <c r="AO546" s="392"/>
      <c r="AP546" s="19"/>
      <c r="AQ546" s="19"/>
      <c r="AR546" s="19"/>
      <c r="AS546" s="19"/>
      <c r="AT546" s="19"/>
      <c r="AU546" s="19"/>
      <c r="AV546" s="19"/>
      <c r="AW546" s="392"/>
      <c r="AX546" s="19"/>
      <c r="AY546" s="19"/>
      <c r="AZ546" s="19"/>
      <c r="BA546" s="19"/>
      <c r="BB546" s="19"/>
      <c r="BC546" s="19"/>
      <c r="BD546" s="19"/>
      <c r="BE546" s="392"/>
      <c r="BF546" s="19"/>
      <c r="BG546" s="19"/>
      <c r="BH546" s="19"/>
      <c r="BI546" s="19"/>
      <c r="BJ546" s="19"/>
      <c r="BK546" s="19"/>
      <c r="BL546" s="19"/>
      <c r="BM546" s="392"/>
      <c r="BN546" s="19"/>
      <c r="BO546" s="19"/>
      <c r="BP546" s="19"/>
      <c r="BQ546" s="19"/>
      <c r="BR546" s="19"/>
      <c r="BS546" s="19"/>
      <c r="BT546" s="19"/>
      <c r="BU546" s="392"/>
      <c r="BV546" s="19"/>
      <c r="BW546" s="19"/>
      <c r="BX546" s="19"/>
      <c r="BY546" s="19"/>
      <c r="BZ546" s="19"/>
      <c r="CA546" s="19"/>
      <c r="CB546" s="19"/>
      <c r="CC546" s="392"/>
      <c r="CD546" s="19"/>
      <c r="CE546" s="19"/>
      <c r="CF546" s="19"/>
      <c r="CG546" s="19"/>
      <c r="CH546" s="19"/>
      <c r="CI546" s="19"/>
      <c r="CJ546" s="19"/>
      <c r="CK546" s="392"/>
      <c r="CL546" s="19"/>
      <c r="CM546" s="19"/>
      <c r="CN546" s="19"/>
      <c r="CO546" s="19"/>
      <c r="CP546" s="19"/>
      <c r="CQ546" s="19"/>
      <c r="CR546" s="19"/>
      <c r="CS546" s="392"/>
      <c r="CT546" s="19"/>
      <c r="CU546" s="19"/>
      <c r="CV546" s="19"/>
      <c r="CW546" s="19"/>
      <c r="CX546" s="19"/>
      <c r="CY546" s="19"/>
      <c r="CZ546" s="19"/>
      <c r="DA546" s="392"/>
      <c r="DB546" s="19"/>
      <c r="DC546" s="19"/>
      <c r="DD546" s="19"/>
      <c r="DE546" s="19"/>
      <c r="DF546" s="19"/>
      <c r="DG546" s="19"/>
      <c r="DH546" s="19"/>
      <c r="DI546" s="392"/>
      <c r="DJ546" s="19"/>
      <c r="DK546" s="19"/>
      <c r="DL546" s="19"/>
      <c r="DM546" s="19"/>
      <c r="DN546" s="19"/>
      <c r="DO546" s="19"/>
      <c r="DP546" s="19"/>
      <c r="DQ546" s="392"/>
      <c r="DR546" s="19"/>
      <c r="DS546" s="19"/>
      <c r="DT546" s="19"/>
      <c r="DU546" s="19"/>
      <c r="DV546" s="19"/>
      <c r="DW546" s="19"/>
      <c r="DX546" s="19"/>
      <c r="DY546" s="392"/>
      <c r="DZ546" s="19"/>
      <c r="EA546" s="19"/>
      <c r="EB546" s="194"/>
      <c r="EC546" s="194"/>
      <c r="ED546" s="194"/>
      <c r="EE546" s="194"/>
      <c r="EF546" s="194"/>
      <c r="EG546" s="391"/>
      <c r="EH546" s="19"/>
      <c r="EI546" s="19"/>
      <c r="EJ546" s="19"/>
      <c r="EK546" s="19"/>
      <c r="EL546" s="19"/>
      <c r="EM546" s="19"/>
      <c r="EN546" s="19"/>
      <c r="EO546" s="392"/>
      <c r="EP546" s="19"/>
      <c r="EQ546" s="19"/>
    </row>
    <row r="547" spans="4:147" ht="15.75" customHeight="1">
      <c r="D547" s="19"/>
      <c r="E547" s="19"/>
      <c r="F547" s="19"/>
      <c r="G547" s="19"/>
      <c r="H547" s="19"/>
      <c r="I547" s="392"/>
      <c r="L547" s="19"/>
      <c r="M547" s="19"/>
      <c r="N547" s="19"/>
      <c r="O547" s="19"/>
      <c r="P547" s="19"/>
      <c r="Q547" s="392"/>
      <c r="R547" s="19"/>
      <c r="S547" s="19"/>
      <c r="T547" s="19"/>
      <c r="U547" s="19"/>
      <c r="V547" s="19"/>
      <c r="W547" s="19"/>
      <c r="X547" s="19"/>
      <c r="Y547" s="392"/>
      <c r="Z547" s="19"/>
      <c r="AA547" s="19"/>
      <c r="AB547" s="19"/>
      <c r="AC547" s="19"/>
      <c r="AD547" s="19"/>
      <c r="AE547" s="19"/>
      <c r="AF547" s="19"/>
      <c r="AG547" s="392"/>
      <c r="AH547" s="19"/>
      <c r="AI547" s="19"/>
      <c r="AJ547" s="19"/>
      <c r="AK547" s="19"/>
      <c r="AL547" s="19"/>
      <c r="AM547" s="19"/>
      <c r="AN547" s="19"/>
      <c r="AO547" s="392"/>
      <c r="AP547" s="19"/>
      <c r="AQ547" s="19"/>
      <c r="AR547" s="19"/>
      <c r="AS547" s="19"/>
      <c r="AT547" s="19"/>
      <c r="AU547" s="19"/>
      <c r="AV547" s="19"/>
      <c r="AW547" s="392"/>
      <c r="AX547" s="19"/>
      <c r="AY547" s="19"/>
      <c r="AZ547" s="19"/>
      <c r="BA547" s="19"/>
      <c r="BB547" s="19"/>
      <c r="BC547" s="19"/>
      <c r="BD547" s="19"/>
      <c r="BE547" s="392"/>
      <c r="BF547" s="19"/>
      <c r="BG547" s="19"/>
      <c r="BH547" s="19"/>
      <c r="BI547" s="19"/>
      <c r="BJ547" s="19"/>
      <c r="BK547" s="19"/>
      <c r="BL547" s="19"/>
      <c r="BM547" s="392"/>
      <c r="BN547" s="19"/>
      <c r="BO547" s="19"/>
      <c r="BP547" s="19"/>
      <c r="BQ547" s="19"/>
      <c r="BR547" s="19"/>
      <c r="BS547" s="19"/>
      <c r="BT547" s="19"/>
      <c r="BU547" s="392"/>
      <c r="BV547" s="19"/>
      <c r="BW547" s="19"/>
      <c r="BX547" s="19"/>
      <c r="BY547" s="19"/>
      <c r="BZ547" s="19"/>
      <c r="CA547" s="19"/>
      <c r="CB547" s="19"/>
      <c r="CC547" s="392"/>
      <c r="CD547" s="19"/>
      <c r="CE547" s="19"/>
      <c r="CF547" s="19"/>
      <c r="CG547" s="19"/>
      <c r="CH547" s="19"/>
      <c r="CI547" s="19"/>
      <c r="CJ547" s="19"/>
      <c r="CK547" s="392"/>
      <c r="CL547" s="19"/>
      <c r="CM547" s="19"/>
      <c r="CN547" s="19"/>
      <c r="CO547" s="19"/>
      <c r="CP547" s="19"/>
      <c r="CQ547" s="19"/>
      <c r="CR547" s="19"/>
      <c r="CS547" s="392"/>
      <c r="CT547" s="19"/>
      <c r="CU547" s="19"/>
      <c r="CV547" s="19"/>
      <c r="CW547" s="19"/>
      <c r="CX547" s="19"/>
      <c r="CY547" s="19"/>
      <c r="CZ547" s="19"/>
      <c r="DA547" s="392"/>
      <c r="DB547" s="19"/>
      <c r="DC547" s="19"/>
      <c r="DD547" s="19"/>
      <c r="DE547" s="19"/>
      <c r="DF547" s="19"/>
      <c r="DG547" s="19"/>
      <c r="DH547" s="19"/>
      <c r="DI547" s="392"/>
      <c r="DJ547" s="19"/>
      <c r="DK547" s="19"/>
      <c r="DL547" s="19"/>
      <c r="DM547" s="19"/>
      <c r="DN547" s="19"/>
      <c r="DO547" s="19"/>
      <c r="DP547" s="19"/>
      <c r="DQ547" s="392"/>
      <c r="DR547" s="19"/>
      <c r="DS547" s="19"/>
      <c r="DT547" s="19"/>
      <c r="DU547" s="19"/>
      <c r="DV547" s="19"/>
      <c r="DW547" s="19"/>
      <c r="DX547" s="19"/>
      <c r="DY547" s="392"/>
      <c r="DZ547" s="19"/>
      <c r="EA547" s="19"/>
      <c r="EB547" s="194"/>
      <c r="EC547" s="194"/>
      <c r="ED547" s="194"/>
      <c r="EE547" s="194"/>
      <c r="EF547" s="194"/>
      <c r="EG547" s="391"/>
      <c r="EH547" s="19"/>
      <c r="EI547" s="19"/>
      <c r="EJ547" s="19"/>
      <c r="EK547" s="19"/>
      <c r="EL547" s="19"/>
      <c r="EM547" s="19"/>
      <c r="EN547" s="19"/>
      <c r="EO547" s="392"/>
      <c r="EP547" s="19"/>
      <c r="EQ547" s="19"/>
    </row>
    <row r="548" spans="4:147" ht="15.75" customHeight="1">
      <c r="D548" s="19"/>
      <c r="E548" s="19"/>
      <c r="F548" s="19"/>
      <c r="G548" s="19"/>
      <c r="H548" s="19"/>
      <c r="I548" s="392"/>
      <c r="L548" s="19"/>
      <c r="M548" s="19"/>
      <c r="N548" s="19"/>
      <c r="O548" s="19"/>
      <c r="P548" s="19"/>
      <c r="Q548" s="392"/>
      <c r="R548" s="19"/>
      <c r="S548" s="19"/>
      <c r="T548" s="19"/>
      <c r="U548" s="19"/>
      <c r="V548" s="19"/>
      <c r="W548" s="19"/>
      <c r="X548" s="19"/>
      <c r="Y548" s="392"/>
      <c r="Z548" s="19"/>
      <c r="AA548" s="19"/>
      <c r="AB548" s="19"/>
      <c r="AC548" s="19"/>
      <c r="AD548" s="19"/>
      <c r="AE548" s="19"/>
      <c r="AF548" s="19"/>
      <c r="AG548" s="392"/>
      <c r="AH548" s="19"/>
      <c r="AI548" s="19"/>
      <c r="AJ548" s="19"/>
      <c r="AK548" s="19"/>
      <c r="AL548" s="19"/>
      <c r="AM548" s="19"/>
      <c r="AN548" s="19"/>
      <c r="AO548" s="392"/>
      <c r="AP548" s="19"/>
      <c r="AQ548" s="19"/>
      <c r="AR548" s="19"/>
      <c r="AS548" s="19"/>
      <c r="AT548" s="19"/>
      <c r="AU548" s="19"/>
      <c r="AV548" s="19"/>
      <c r="AW548" s="392"/>
      <c r="AX548" s="19"/>
      <c r="AY548" s="19"/>
      <c r="AZ548" s="19"/>
      <c r="BA548" s="19"/>
      <c r="BB548" s="19"/>
      <c r="BC548" s="19"/>
      <c r="BD548" s="19"/>
      <c r="BE548" s="392"/>
      <c r="BF548" s="19"/>
      <c r="BG548" s="19"/>
      <c r="BH548" s="19"/>
      <c r="BI548" s="19"/>
      <c r="BJ548" s="19"/>
      <c r="BK548" s="19"/>
      <c r="BL548" s="19"/>
      <c r="BM548" s="392"/>
      <c r="BN548" s="19"/>
      <c r="BO548" s="19"/>
      <c r="BP548" s="19"/>
      <c r="BQ548" s="19"/>
      <c r="BR548" s="19"/>
      <c r="BS548" s="19"/>
      <c r="BT548" s="19"/>
      <c r="BU548" s="392"/>
      <c r="BV548" s="19"/>
      <c r="BW548" s="19"/>
      <c r="BX548" s="19"/>
      <c r="BY548" s="19"/>
      <c r="BZ548" s="19"/>
      <c r="CA548" s="19"/>
      <c r="CB548" s="19"/>
      <c r="CC548" s="392"/>
      <c r="CD548" s="19"/>
      <c r="CE548" s="19"/>
      <c r="CF548" s="19"/>
      <c r="CG548" s="19"/>
      <c r="CH548" s="19"/>
      <c r="CI548" s="19"/>
      <c r="CJ548" s="19"/>
      <c r="CK548" s="392"/>
      <c r="CL548" s="19"/>
      <c r="CM548" s="19"/>
      <c r="CN548" s="19"/>
      <c r="CO548" s="19"/>
      <c r="CP548" s="19"/>
      <c r="CQ548" s="19"/>
      <c r="CR548" s="19"/>
      <c r="CS548" s="392"/>
      <c r="CT548" s="19"/>
      <c r="CU548" s="19"/>
      <c r="CV548" s="19"/>
      <c r="CW548" s="19"/>
      <c r="CX548" s="19"/>
      <c r="CY548" s="19"/>
      <c r="CZ548" s="19"/>
      <c r="DA548" s="392"/>
      <c r="DB548" s="19"/>
      <c r="DC548" s="19"/>
      <c r="DD548" s="19"/>
      <c r="DE548" s="19"/>
      <c r="DF548" s="19"/>
      <c r="DG548" s="19"/>
      <c r="DH548" s="19"/>
      <c r="DI548" s="392"/>
      <c r="DJ548" s="19"/>
      <c r="DK548" s="19"/>
      <c r="DL548" s="19"/>
      <c r="DM548" s="19"/>
      <c r="DN548" s="19"/>
      <c r="DO548" s="19"/>
      <c r="DP548" s="19"/>
      <c r="DQ548" s="392"/>
      <c r="DR548" s="19"/>
      <c r="DS548" s="19"/>
      <c r="DT548" s="19"/>
      <c r="DU548" s="19"/>
      <c r="DV548" s="19"/>
      <c r="DW548" s="19"/>
      <c r="DX548" s="19"/>
      <c r="DY548" s="392"/>
      <c r="DZ548" s="19"/>
      <c r="EA548" s="19"/>
      <c r="EB548" s="194"/>
      <c r="EC548" s="194"/>
      <c r="ED548" s="194"/>
      <c r="EE548" s="194"/>
      <c r="EF548" s="194"/>
      <c r="EG548" s="391"/>
      <c r="EH548" s="19"/>
      <c r="EI548" s="19"/>
      <c r="EJ548" s="19"/>
      <c r="EK548" s="19"/>
      <c r="EL548" s="19"/>
      <c r="EM548" s="19"/>
      <c r="EN548" s="19"/>
      <c r="EO548" s="392"/>
      <c r="EP548" s="19"/>
      <c r="EQ548" s="19"/>
    </row>
    <row r="549" spans="4:147" ht="15.75" customHeight="1">
      <c r="D549" s="19"/>
      <c r="E549" s="19"/>
      <c r="F549" s="19"/>
      <c r="G549" s="19"/>
      <c r="H549" s="19"/>
      <c r="I549" s="392"/>
      <c r="L549" s="19"/>
      <c r="M549" s="19"/>
      <c r="N549" s="19"/>
      <c r="O549" s="19"/>
      <c r="P549" s="19"/>
      <c r="Q549" s="392"/>
      <c r="R549" s="19"/>
      <c r="S549" s="19"/>
      <c r="T549" s="19"/>
      <c r="U549" s="19"/>
      <c r="V549" s="19"/>
      <c r="W549" s="19"/>
      <c r="X549" s="19"/>
      <c r="Y549" s="392"/>
      <c r="Z549" s="19"/>
      <c r="AA549" s="19"/>
      <c r="AB549" s="19"/>
      <c r="AC549" s="19"/>
      <c r="AD549" s="19"/>
      <c r="AE549" s="19"/>
      <c r="AF549" s="19"/>
      <c r="AG549" s="392"/>
      <c r="AH549" s="19"/>
      <c r="AI549" s="19"/>
      <c r="AJ549" s="19"/>
      <c r="AK549" s="19"/>
      <c r="AL549" s="19"/>
      <c r="AM549" s="19"/>
      <c r="AN549" s="19"/>
      <c r="AO549" s="392"/>
      <c r="AP549" s="19"/>
      <c r="AQ549" s="19"/>
      <c r="AR549" s="19"/>
      <c r="AS549" s="19"/>
      <c r="AT549" s="19"/>
      <c r="AU549" s="19"/>
      <c r="AV549" s="19"/>
      <c r="AW549" s="392"/>
      <c r="AX549" s="19"/>
      <c r="AY549" s="19"/>
      <c r="AZ549" s="19"/>
      <c r="BA549" s="19"/>
      <c r="BB549" s="19"/>
      <c r="BC549" s="19"/>
      <c r="BD549" s="19"/>
      <c r="BE549" s="392"/>
      <c r="BF549" s="19"/>
      <c r="BG549" s="19"/>
      <c r="BH549" s="19"/>
      <c r="BI549" s="19"/>
      <c r="BJ549" s="19"/>
      <c r="BK549" s="19"/>
      <c r="BL549" s="19"/>
      <c r="BM549" s="392"/>
      <c r="BN549" s="19"/>
      <c r="BO549" s="19"/>
      <c r="BP549" s="19"/>
      <c r="BQ549" s="19"/>
      <c r="BR549" s="19"/>
      <c r="BS549" s="19"/>
      <c r="BT549" s="19"/>
      <c r="BU549" s="392"/>
      <c r="BV549" s="19"/>
      <c r="BW549" s="19"/>
      <c r="BX549" s="19"/>
      <c r="BY549" s="19"/>
      <c r="BZ549" s="19"/>
      <c r="CA549" s="19"/>
      <c r="CB549" s="19"/>
      <c r="CC549" s="392"/>
      <c r="CD549" s="19"/>
      <c r="CE549" s="19"/>
      <c r="CF549" s="19"/>
      <c r="CG549" s="19"/>
      <c r="CH549" s="19"/>
      <c r="CI549" s="19"/>
      <c r="CJ549" s="19"/>
      <c r="CK549" s="392"/>
      <c r="CL549" s="19"/>
      <c r="CM549" s="19"/>
      <c r="CN549" s="19"/>
      <c r="CO549" s="19"/>
      <c r="CP549" s="19"/>
      <c r="CQ549" s="19"/>
      <c r="CR549" s="19"/>
      <c r="CS549" s="392"/>
      <c r="CT549" s="19"/>
      <c r="CU549" s="19"/>
      <c r="CV549" s="19"/>
      <c r="CW549" s="19"/>
      <c r="CX549" s="19"/>
      <c r="CY549" s="19"/>
      <c r="CZ549" s="19"/>
      <c r="DA549" s="392"/>
      <c r="DB549" s="19"/>
      <c r="DC549" s="19"/>
      <c r="DD549" s="19"/>
      <c r="DE549" s="19"/>
      <c r="DF549" s="19"/>
      <c r="DG549" s="19"/>
      <c r="DH549" s="19"/>
      <c r="DI549" s="392"/>
      <c r="DJ549" s="19"/>
      <c r="DK549" s="19"/>
      <c r="DL549" s="19"/>
      <c r="DM549" s="19"/>
      <c r="DN549" s="19"/>
      <c r="DO549" s="19"/>
      <c r="DP549" s="19"/>
      <c r="DQ549" s="392"/>
      <c r="DR549" s="19"/>
      <c r="DS549" s="19"/>
      <c r="DT549" s="19"/>
      <c r="DU549" s="19"/>
      <c r="DV549" s="19"/>
      <c r="DW549" s="19"/>
      <c r="DX549" s="19"/>
      <c r="DY549" s="392"/>
      <c r="DZ549" s="19"/>
      <c r="EA549" s="19"/>
      <c r="EB549" s="194"/>
      <c r="EC549" s="194"/>
      <c r="ED549" s="194"/>
      <c r="EE549" s="194"/>
      <c r="EF549" s="194"/>
      <c r="EG549" s="391"/>
      <c r="EH549" s="19"/>
      <c r="EI549" s="19"/>
      <c r="EJ549" s="19"/>
      <c r="EK549" s="19"/>
      <c r="EL549" s="19"/>
      <c r="EM549" s="19"/>
      <c r="EN549" s="19"/>
      <c r="EO549" s="392"/>
      <c r="EP549" s="19"/>
      <c r="EQ549" s="19"/>
    </row>
    <row r="550" spans="4:147" ht="15.75" customHeight="1">
      <c r="D550" s="19"/>
      <c r="E550" s="19"/>
      <c r="F550" s="19"/>
      <c r="G550" s="19"/>
      <c r="H550" s="19"/>
      <c r="I550" s="392"/>
      <c r="L550" s="19"/>
      <c r="M550" s="19"/>
      <c r="N550" s="19"/>
      <c r="O550" s="19"/>
      <c r="P550" s="19"/>
      <c r="Q550" s="392"/>
      <c r="R550" s="19"/>
      <c r="S550" s="19"/>
      <c r="T550" s="19"/>
      <c r="U550" s="19"/>
      <c r="V550" s="19"/>
      <c r="W550" s="19"/>
      <c r="X550" s="19"/>
      <c r="Y550" s="392"/>
      <c r="Z550" s="19"/>
      <c r="AA550" s="19"/>
      <c r="AB550" s="19"/>
      <c r="AC550" s="19"/>
      <c r="AD550" s="19"/>
      <c r="AE550" s="19"/>
      <c r="AF550" s="19"/>
      <c r="AG550" s="392"/>
      <c r="AH550" s="19"/>
      <c r="AI550" s="19"/>
      <c r="AJ550" s="19"/>
      <c r="AK550" s="19"/>
      <c r="AL550" s="19"/>
      <c r="AM550" s="19"/>
      <c r="AN550" s="19"/>
      <c r="AO550" s="392"/>
      <c r="AP550" s="19"/>
      <c r="AQ550" s="19"/>
      <c r="AR550" s="19"/>
      <c r="AS550" s="19"/>
      <c r="AT550" s="19"/>
      <c r="AU550" s="19"/>
      <c r="AV550" s="19"/>
      <c r="AW550" s="392"/>
      <c r="AX550" s="19"/>
      <c r="AY550" s="19"/>
      <c r="AZ550" s="19"/>
      <c r="BA550" s="19"/>
      <c r="BB550" s="19"/>
      <c r="BC550" s="19"/>
      <c r="BD550" s="19"/>
      <c r="BE550" s="392"/>
      <c r="BF550" s="19"/>
      <c r="BG550" s="19"/>
      <c r="BH550" s="19"/>
      <c r="BI550" s="19"/>
      <c r="BJ550" s="19"/>
      <c r="BK550" s="19"/>
      <c r="BL550" s="19"/>
      <c r="BM550" s="392"/>
      <c r="BN550" s="19"/>
      <c r="BO550" s="19"/>
      <c r="BP550" s="19"/>
      <c r="BQ550" s="19"/>
      <c r="BR550" s="19"/>
      <c r="BS550" s="19"/>
      <c r="BT550" s="19"/>
      <c r="BU550" s="392"/>
      <c r="BV550" s="19"/>
      <c r="BW550" s="19"/>
      <c r="BX550" s="19"/>
      <c r="BY550" s="19"/>
      <c r="BZ550" s="19"/>
      <c r="CA550" s="19"/>
      <c r="CB550" s="19"/>
      <c r="CC550" s="392"/>
      <c r="CD550" s="19"/>
      <c r="CE550" s="19"/>
      <c r="CF550" s="19"/>
      <c r="CG550" s="19"/>
      <c r="CH550" s="19"/>
      <c r="CI550" s="19"/>
      <c r="CJ550" s="19"/>
      <c r="CK550" s="392"/>
      <c r="CL550" s="19"/>
      <c r="CM550" s="19"/>
      <c r="CN550" s="19"/>
      <c r="CO550" s="19"/>
      <c r="CP550" s="19"/>
      <c r="CQ550" s="19"/>
      <c r="CR550" s="19"/>
      <c r="CS550" s="392"/>
      <c r="CT550" s="19"/>
      <c r="CU550" s="19"/>
      <c r="CV550" s="19"/>
      <c r="CW550" s="19"/>
      <c r="CX550" s="19"/>
      <c r="CY550" s="19"/>
      <c r="CZ550" s="19"/>
      <c r="DA550" s="392"/>
      <c r="DB550" s="19"/>
      <c r="DC550" s="19"/>
      <c r="DD550" s="19"/>
      <c r="DE550" s="19"/>
      <c r="DF550" s="19"/>
      <c r="DG550" s="19"/>
      <c r="DH550" s="19"/>
      <c r="DI550" s="392"/>
      <c r="DJ550" s="19"/>
      <c r="DK550" s="19"/>
      <c r="DL550" s="19"/>
      <c r="DM550" s="19"/>
      <c r="DN550" s="19"/>
      <c r="DO550" s="19"/>
      <c r="DP550" s="19"/>
      <c r="DQ550" s="392"/>
      <c r="DR550" s="19"/>
      <c r="DS550" s="19"/>
      <c r="DT550" s="19"/>
      <c r="DU550" s="19"/>
      <c r="DV550" s="19"/>
      <c r="DW550" s="19"/>
      <c r="DX550" s="19"/>
      <c r="DY550" s="392"/>
      <c r="DZ550" s="19"/>
      <c r="EA550" s="19"/>
      <c r="EB550" s="194"/>
      <c r="EC550" s="194"/>
      <c r="ED550" s="194"/>
      <c r="EE550" s="194"/>
      <c r="EF550" s="194"/>
      <c r="EG550" s="391"/>
      <c r="EH550" s="19"/>
      <c r="EI550" s="19"/>
      <c r="EJ550" s="19"/>
      <c r="EK550" s="19"/>
      <c r="EL550" s="19"/>
      <c r="EM550" s="19"/>
      <c r="EN550" s="19"/>
      <c r="EO550" s="392"/>
      <c r="EP550" s="19"/>
      <c r="EQ550" s="19"/>
    </row>
    <row r="551" spans="4:147" ht="15.75" customHeight="1">
      <c r="D551" s="19"/>
      <c r="E551" s="19"/>
      <c r="F551" s="19"/>
      <c r="G551" s="19"/>
      <c r="H551" s="19"/>
      <c r="I551" s="392"/>
      <c r="L551" s="19"/>
      <c r="M551" s="19"/>
      <c r="N551" s="19"/>
      <c r="O551" s="19"/>
      <c r="P551" s="19"/>
      <c r="Q551" s="392"/>
      <c r="R551" s="19"/>
      <c r="S551" s="19"/>
      <c r="T551" s="19"/>
      <c r="U551" s="19"/>
      <c r="V551" s="19"/>
      <c r="W551" s="19"/>
      <c r="X551" s="19"/>
      <c r="Y551" s="392"/>
      <c r="Z551" s="19"/>
      <c r="AA551" s="19"/>
      <c r="AB551" s="19"/>
      <c r="AC551" s="19"/>
      <c r="AD551" s="19"/>
      <c r="AE551" s="19"/>
      <c r="AF551" s="19"/>
      <c r="AG551" s="392"/>
      <c r="AH551" s="19"/>
      <c r="AI551" s="19"/>
      <c r="AJ551" s="19"/>
      <c r="AK551" s="19"/>
      <c r="AL551" s="19"/>
      <c r="AM551" s="19"/>
      <c r="AN551" s="19"/>
      <c r="AO551" s="392"/>
      <c r="AP551" s="19"/>
      <c r="AQ551" s="19"/>
      <c r="AR551" s="19"/>
      <c r="AS551" s="19"/>
      <c r="AT551" s="19"/>
      <c r="AU551" s="19"/>
      <c r="AV551" s="19"/>
      <c r="AW551" s="392"/>
      <c r="AX551" s="19"/>
      <c r="AY551" s="19"/>
      <c r="AZ551" s="19"/>
      <c r="BA551" s="19"/>
      <c r="BB551" s="19"/>
      <c r="BC551" s="19"/>
      <c r="BD551" s="19"/>
      <c r="BE551" s="392"/>
      <c r="BF551" s="19"/>
      <c r="BG551" s="19"/>
      <c r="BH551" s="19"/>
      <c r="BI551" s="19"/>
      <c r="BJ551" s="19"/>
      <c r="BK551" s="19"/>
      <c r="BL551" s="19"/>
      <c r="BM551" s="392"/>
      <c r="BN551" s="19"/>
      <c r="BO551" s="19"/>
      <c r="BP551" s="19"/>
      <c r="BQ551" s="19"/>
      <c r="BR551" s="19"/>
      <c r="BS551" s="19"/>
      <c r="BT551" s="19"/>
      <c r="BU551" s="392"/>
      <c r="BV551" s="19"/>
      <c r="BW551" s="19"/>
      <c r="BX551" s="19"/>
      <c r="BY551" s="19"/>
      <c r="BZ551" s="19"/>
      <c r="CA551" s="19"/>
      <c r="CB551" s="19"/>
      <c r="CC551" s="392"/>
      <c r="CD551" s="19"/>
      <c r="CE551" s="19"/>
      <c r="CF551" s="19"/>
      <c r="CG551" s="19"/>
      <c r="CH551" s="19"/>
      <c r="CI551" s="19"/>
      <c r="CJ551" s="19"/>
      <c r="CK551" s="392"/>
      <c r="CL551" s="19"/>
      <c r="CM551" s="19"/>
      <c r="CN551" s="19"/>
      <c r="CO551" s="19"/>
      <c r="CP551" s="19"/>
      <c r="CQ551" s="19"/>
      <c r="CR551" s="19"/>
      <c r="CS551" s="392"/>
      <c r="CT551" s="19"/>
      <c r="CU551" s="19"/>
      <c r="CV551" s="19"/>
      <c r="CW551" s="19"/>
      <c r="CX551" s="19"/>
      <c r="CY551" s="19"/>
      <c r="CZ551" s="19"/>
      <c r="DA551" s="392"/>
      <c r="DB551" s="19"/>
      <c r="DC551" s="19"/>
      <c r="DD551" s="19"/>
      <c r="DE551" s="19"/>
      <c r="DF551" s="19"/>
      <c r="DG551" s="19"/>
      <c r="DH551" s="19"/>
      <c r="DI551" s="392"/>
      <c r="DJ551" s="19"/>
      <c r="DK551" s="19"/>
      <c r="DL551" s="19"/>
      <c r="DM551" s="19"/>
      <c r="DN551" s="19"/>
      <c r="DO551" s="19"/>
      <c r="DP551" s="19"/>
      <c r="DQ551" s="392"/>
      <c r="DR551" s="19"/>
      <c r="DS551" s="19"/>
      <c r="DT551" s="19"/>
      <c r="DU551" s="19"/>
      <c r="DV551" s="19"/>
      <c r="DW551" s="19"/>
      <c r="DX551" s="19"/>
      <c r="DY551" s="392"/>
      <c r="DZ551" s="19"/>
      <c r="EA551" s="19"/>
      <c r="EB551" s="194"/>
      <c r="EC551" s="194"/>
      <c r="ED551" s="194"/>
      <c r="EE551" s="194"/>
      <c r="EF551" s="194"/>
      <c r="EG551" s="391"/>
      <c r="EH551" s="19"/>
      <c r="EI551" s="19"/>
      <c r="EJ551" s="19"/>
      <c r="EK551" s="19"/>
      <c r="EL551" s="19"/>
      <c r="EM551" s="19"/>
      <c r="EN551" s="19"/>
      <c r="EO551" s="392"/>
      <c r="EP551" s="19"/>
      <c r="EQ551" s="19"/>
    </row>
    <row r="552" spans="4:147" ht="15.75" customHeight="1">
      <c r="D552" s="19"/>
      <c r="E552" s="19"/>
      <c r="F552" s="19"/>
      <c r="G552" s="19"/>
      <c r="H552" s="19"/>
      <c r="I552" s="392"/>
      <c r="L552" s="19"/>
      <c r="M552" s="19"/>
      <c r="N552" s="19"/>
      <c r="O552" s="19"/>
      <c r="P552" s="19"/>
      <c r="Q552" s="392"/>
      <c r="R552" s="19"/>
      <c r="S552" s="19"/>
      <c r="T552" s="19"/>
      <c r="U552" s="19"/>
      <c r="V552" s="19"/>
      <c r="W552" s="19"/>
      <c r="X552" s="19"/>
      <c r="Y552" s="392"/>
      <c r="Z552" s="19"/>
      <c r="AA552" s="19"/>
      <c r="AB552" s="19"/>
      <c r="AC552" s="19"/>
      <c r="AD552" s="19"/>
      <c r="AE552" s="19"/>
      <c r="AF552" s="19"/>
      <c r="AG552" s="392"/>
      <c r="AH552" s="19"/>
      <c r="AI552" s="19"/>
      <c r="AJ552" s="19"/>
      <c r="AK552" s="19"/>
      <c r="AL552" s="19"/>
      <c r="AM552" s="19"/>
      <c r="AN552" s="19"/>
      <c r="AO552" s="392"/>
      <c r="AP552" s="19"/>
      <c r="AQ552" s="19"/>
      <c r="AR552" s="19"/>
      <c r="AS552" s="19"/>
      <c r="AT552" s="19"/>
      <c r="AU552" s="19"/>
      <c r="AV552" s="19"/>
      <c r="AW552" s="392"/>
      <c r="AX552" s="19"/>
      <c r="AY552" s="19"/>
      <c r="AZ552" s="19"/>
      <c r="BA552" s="19"/>
      <c r="BB552" s="19"/>
      <c r="BC552" s="19"/>
      <c r="BD552" s="19"/>
      <c r="BE552" s="392"/>
      <c r="BF552" s="19"/>
      <c r="BG552" s="19"/>
      <c r="BH552" s="19"/>
      <c r="BI552" s="19"/>
      <c r="BJ552" s="19"/>
      <c r="BK552" s="19"/>
      <c r="BL552" s="19"/>
      <c r="BM552" s="392"/>
      <c r="BN552" s="19"/>
      <c r="BO552" s="19"/>
      <c r="BP552" s="19"/>
      <c r="BQ552" s="19"/>
      <c r="BR552" s="19"/>
      <c r="BS552" s="19"/>
      <c r="BT552" s="19"/>
      <c r="BU552" s="392"/>
      <c r="BV552" s="19"/>
      <c r="BW552" s="19"/>
      <c r="BX552" s="19"/>
      <c r="BY552" s="19"/>
      <c r="BZ552" s="19"/>
      <c r="CA552" s="19"/>
      <c r="CB552" s="19"/>
      <c r="CC552" s="392"/>
      <c r="CD552" s="19"/>
      <c r="CE552" s="19"/>
      <c r="CF552" s="19"/>
      <c r="CG552" s="19"/>
      <c r="CH552" s="19"/>
      <c r="CI552" s="19"/>
      <c r="CJ552" s="19"/>
      <c r="CK552" s="392"/>
      <c r="CL552" s="19"/>
      <c r="CM552" s="19"/>
      <c r="CN552" s="19"/>
      <c r="CO552" s="19"/>
      <c r="CP552" s="19"/>
      <c r="CQ552" s="19"/>
      <c r="CR552" s="19"/>
      <c r="CS552" s="392"/>
      <c r="CT552" s="19"/>
      <c r="CU552" s="19"/>
      <c r="CV552" s="19"/>
      <c r="CW552" s="19"/>
      <c r="CX552" s="19"/>
      <c r="CY552" s="19"/>
      <c r="CZ552" s="19"/>
      <c r="DA552" s="392"/>
      <c r="DB552" s="19"/>
      <c r="DC552" s="19"/>
      <c r="DD552" s="19"/>
      <c r="DE552" s="19"/>
      <c r="DF552" s="19"/>
      <c r="DG552" s="19"/>
      <c r="DH552" s="19"/>
      <c r="DI552" s="392"/>
      <c r="DJ552" s="19"/>
      <c r="DK552" s="19"/>
      <c r="DL552" s="19"/>
      <c r="DM552" s="19"/>
      <c r="DN552" s="19"/>
      <c r="DO552" s="19"/>
      <c r="DP552" s="19"/>
      <c r="DQ552" s="392"/>
      <c r="DR552" s="19"/>
      <c r="DS552" s="19"/>
      <c r="DT552" s="19"/>
      <c r="DU552" s="19"/>
      <c r="DV552" s="19"/>
      <c r="DW552" s="19"/>
      <c r="DX552" s="19"/>
      <c r="DY552" s="392"/>
      <c r="DZ552" s="19"/>
      <c r="EA552" s="19"/>
      <c r="EB552" s="194"/>
      <c r="EC552" s="194"/>
      <c r="ED552" s="194"/>
      <c r="EE552" s="194"/>
      <c r="EF552" s="194"/>
      <c r="EG552" s="391"/>
      <c r="EH552" s="19"/>
      <c r="EI552" s="19"/>
      <c r="EJ552" s="19"/>
      <c r="EK552" s="19"/>
      <c r="EL552" s="19"/>
      <c r="EM552" s="19"/>
      <c r="EN552" s="19"/>
      <c r="EO552" s="392"/>
      <c r="EP552" s="19"/>
      <c r="EQ552" s="19"/>
    </row>
    <row r="553" spans="4:147" ht="15.75" customHeight="1">
      <c r="D553" s="19"/>
      <c r="E553" s="19"/>
      <c r="F553" s="19"/>
      <c r="G553" s="19"/>
      <c r="H553" s="19"/>
      <c r="I553" s="392"/>
      <c r="L553" s="19"/>
      <c r="M553" s="19"/>
      <c r="N553" s="19"/>
      <c r="O553" s="19"/>
      <c r="P553" s="19"/>
      <c r="Q553" s="392"/>
      <c r="R553" s="19"/>
      <c r="S553" s="19"/>
      <c r="T553" s="19"/>
      <c r="U553" s="19"/>
      <c r="V553" s="19"/>
      <c r="W553" s="19"/>
      <c r="X553" s="19"/>
      <c r="Y553" s="392"/>
      <c r="Z553" s="19"/>
      <c r="AA553" s="19"/>
      <c r="AB553" s="19"/>
      <c r="AC553" s="19"/>
      <c r="AD553" s="19"/>
      <c r="AE553" s="19"/>
      <c r="AF553" s="19"/>
      <c r="AG553" s="392"/>
      <c r="AH553" s="19"/>
      <c r="AI553" s="19"/>
      <c r="AJ553" s="19"/>
      <c r="AK553" s="19"/>
      <c r="AL553" s="19"/>
      <c r="AM553" s="19"/>
      <c r="AN553" s="19"/>
      <c r="AO553" s="392"/>
      <c r="AP553" s="19"/>
      <c r="AQ553" s="19"/>
      <c r="AR553" s="19"/>
      <c r="AS553" s="19"/>
      <c r="AT553" s="19"/>
      <c r="AU553" s="19"/>
      <c r="AV553" s="19"/>
      <c r="AW553" s="392"/>
      <c r="AX553" s="19"/>
      <c r="AY553" s="19"/>
      <c r="AZ553" s="19"/>
      <c r="BA553" s="19"/>
      <c r="BB553" s="19"/>
      <c r="BC553" s="19"/>
      <c r="BD553" s="19"/>
      <c r="BE553" s="392"/>
      <c r="BF553" s="19"/>
      <c r="BG553" s="19"/>
      <c r="BH553" s="19"/>
      <c r="BI553" s="19"/>
      <c r="BJ553" s="19"/>
      <c r="BK553" s="19"/>
      <c r="BL553" s="19"/>
      <c r="BM553" s="392"/>
      <c r="BN553" s="19"/>
      <c r="BO553" s="19"/>
      <c r="BP553" s="19"/>
      <c r="BQ553" s="19"/>
      <c r="BR553" s="19"/>
      <c r="BS553" s="19"/>
      <c r="BT553" s="19"/>
      <c r="BU553" s="392"/>
      <c r="BV553" s="19"/>
      <c r="BW553" s="19"/>
      <c r="BX553" s="19"/>
      <c r="BY553" s="19"/>
      <c r="BZ553" s="19"/>
      <c r="CA553" s="19"/>
      <c r="CB553" s="19"/>
      <c r="CC553" s="392"/>
      <c r="CD553" s="19"/>
      <c r="CE553" s="19"/>
      <c r="CF553" s="19"/>
      <c r="CG553" s="19"/>
      <c r="CH553" s="19"/>
      <c r="CI553" s="19"/>
      <c r="CJ553" s="19"/>
      <c r="CK553" s="392"/>
      <c r="CL553" s="19"/>
      <c r="CM553" s="19"/>
      <c r="CN553" s="19"/>
      <c r="CO553" s="19"/>
      <c r="CP553" s="19"/>
      <c r="CQ553" s="19"/>
      <c r="CR553" s="19"/>
      <c r="CS553" s="392"/>
      <c r="CT553" s="19"/>
      <c r="CU553" s="19"/>
      <c r="CV553" s="19"/>
      <c r="CW553" s="19"/>
      <c r="CX553" s="19"/>
      <c r="CY553" s="19"/>
      <c r="CZ553" s="19"/>
      <c r="DA553" s="392"/>
      <c r="DB553" s="19"/>
      <c r="DC553" s="19"/>
      <c r="DD553" s="19"/>
      <c r="DE553" s="19"/>
      <c r="DF553" s="19"/>
      <c r="DG553" s="19"/>
      <c r="DH553" s="19"/>
      <c r="DI553" s="392"/>
      <c r="DJ553" s="19"/>
      <c r="DK553" s="19"/>
      <c r="DL553" s="19"/>
      <c r="DM553" s="19"/>
      <c r="DN553" s="19"/>
      <c r="DO553" s="19"/>
      <c r="DP553" s="19"/>
      <c r="DQ553" s="392"/>
      <c r="DR553" s="19"/>
      <c r="DS553" s="19"/>
      <c r="DT553" s="19"/>
      <c r="DU553" s="19"/>
      <c r="DV553" s="19"/>
      <c r="DW553" s="19"/>
      <c r="DX553" s="19"/>
      <c r="DY553" s="392"/>
      <c r="DZ553" s="19"/>
      <c r="EA553" s="19"/>
      <c r="EB553" s="194"/>
      <c r="EC553" s="194"/>
      <c r="ED553" s="194"/>
      <c r="EE553" s="194"/>
      <c r="EF553" s="194"/>
      <c r="EG553" s="391"/>
      <c r="EH553" s="19"/>
      <c r="EI553" s="19"/>
      <c r="EJ553" s="19"/>
      <c r="EK553" s="19"/>
      <c r="EL553" s="19"/>
      <c r="EM553" s="19"/>
      <c r="EN553" s="19"/>
      <c r="EO553" s="392"/>
      <c r="EP553" s="19"/>
      <c r="EQ553" s="19"/>
    </row>
    <row r="554" spans="4:147" ht="15.75" customHeight="1">
      <c r="D554" s="19"/>
      <c r="E554" s="19"/>
      <c r="F554" s="19"/>
      <c r="G554" s="19"/>
      <c r="H554" s="19"/>
      <c r="I554" s="392"/>
      <c r="L554" s="19"/>
      <c r="M554" s="19"/>
      <c r="N554" s="19"/>
      <c r="O554" s="19"/>
      <c r="P554" s="19"/>
      <c r="Q554" s="392"/>
      <c r="R554" s="19"/>
      <c r="S554" s="19"/>
      <c r="T554" s="19"/>
      <c r="U554" s="19"/>
      <c r="V554" s="19"/>
      <c r="W554" s="19"/>
      <c r="X554" s="19"/>
      <c r="Y554" s="392"/>
      <c r="Z554" s="19"/>
      <c r="AA554" s="19"/>
      <c r="AB554" s="19"/>
      <c r="AC554" s="19"/>
      <c r="AD554" s="19"/>
      <c r="AE554" s="19"/>
      <c r="AF554" s="19"/>
      <c r="AG554" s="392"/>
      <c r="AH554" s="19"/>
      <c r="AI554" s="19"/>
      <c r="AJ554" s="19"/>
      <c r="AK554" s="19"/>
      <c r="AL554" s="19"/>
      <c r="AM554" s="19"/>
      <c r="AN554" s="19"/>
      <c r="AO554" s="392"/>
      <c r="AP554" s="19"/>
      <c r="AQ554" s="19"/>
      <c r="AR554" s="19"/>
      <c r="AS554" s="19"/>
      <c r="AT554" s="19"/>
      <c r="AU554" s="19"/>
      <c r="AV554" s="19"/>
      <c r="AW554" s="392"/>
      <c r="AX554" s="19"/>
      <c r="AY554" s="19"/>
      <c r="AZ554" s="19"/>
      <c r="BA554" s="19"/>
      <c r="BB554" s="19"/>
      <c r="BC554" s="19"/>
      <c r="BD554" s="19"/>
      <c r="BE554" s="392"/>
      <c r="BF554" s="19"/>
      <c r="BG554" s="19"/>
      <c r="BH554" s="19"/>
      <c r="BI554" s="19"/>
      <c r="BJ554" s="19"/>
      <c r="BK554" s="19"/>
      <c r="BL554" s="19"/>
      <c r="BM554" s="392"/>
      <c r="BN554" s="19"/>
      <c r="BO554" s="19"/>
      <c r="BP554" s="19"/>
      <c r="BQ554" s="19"/>
      <c r="BR554" s="19"/>
      <c r="BS554" s="19"/>
      <c r="BT554" s="19"/>
      <c r="BU554" s="392"/>
      <c r="BV554" s="19"/>
      <c r="BW554" s="19"/>
      <c r="BX554" s="19"/>
      <c r="BY554" s="19"/>
      <c r="BZ554" s="19"/>
      <c r="CA554" s="19"/>
      <c r="CB554" s="19"/>
      <c r="CC554" s="392"/>
      <c r="CD554" s="19"/>
      <c r="CE554" s="19"/>
      <c r="CF554" s="19"/>
      <c r="CG554" s="19"/>
      <c r="CH554" s="19"/>
      <c r="CI554" s="19"/>
      <c r="CJ554" s="19"/>
      <c r="CK554" s="392"/>
      <c r="CL554" s="19"/>
      <c r="CM554" s="19"/>
      <c r="CN554" s="19"/>
      <c r="CO554" s="19"/>
      <c r="CP554" s="19"/>
      <c r="CQ554" s="19"/>
      <c r="CR554" s="19"/>
      <c r="CS554" s="392"/>
      <c r="CT554" s="19"/>
      <c r="CU554" s="19"/>
      <c r="CV554" s="19"/>
      <c r="CW554" s="19"/>
      <c r="CX554" s="19"/>
      <c r="CY554" s="19"/>
      <c r="CZ554" s="19"/>
      <c r="DA554" s="392"/>
      <c r="DB554" s="19"/>
      <c r="DC554" s="19"/>
      <c r="DD554" s="19"/>
      <c r="DE554" s="19"/>
      <c r="DF554" s="19"/>
      <c r="DG554" s="19"/>
      <c r="DH554" s="19"/>
      <c r="DI554" s="392"/>
      <c r="DJ554" s="19"/>
      <c r="DK554" s="19"/>
      <c r="DL554" s="19"/>
      <c r="DM554" s="19"/>
      <c r="DN554" s="19"/>
      <c r="DO554" s="19"/>
      <c r="DP554" s="19"/>
      <c r="DQ554" s="392"/>
      <c r="DR554" s="19"/>
      <c r="DS554" s="19"/>
      <c r="DT554" s="19"/>
      <c r="DU554" s="19"/>
      <c r="DV554" s="19"/>
      <c r="DW554" s="19"/>
      <c r="DX554" s="19"/>
      <c r="DY554" s="392"/>
      <c r="DZ554" s="19"/>
      <c r="EA554" s="19"/>
      <c r="EB554" s="194"/>
      <c r="EC554" s="194"/>
      <c r="ED554" s="194"/>
      <c r="EE554" s="194"/>
      <c r="EF554" s="194"/>
      <c r="EG554" s="391"/>
      <c r="EH554" s="19"/>
      <c r="EI554" s="19"/>
      <c r="EJ554" s="19"/>
      <c r="EK554" s="19"/>
      <c r="EL554" s="19"/>
      <c r="EM554" s="19"/>
      <c r="EN554" s="19"/>
      <c r="EO554" s="392"/>
      <c r="EP554" s="19"/>
      <c r="EQ554" s="19"/>
    </row>
    <row r="555" spans="4:147" ht="15.75" customHeight="1">
      <c r="D555" s="19"/>
      <c r="E555" s="19"/>
      <c r="F555" s="19"/>
      <c r="G555" s="19"/>
      <c r="H555" s="19"/>
      <c r="I555" s="392"/>
      <c r="L555" s="19"/>
      <c r="M555" s="19"/>
      <c r="N555" s="19"/>
      <c r="O555" s="19"/>
      <c r="P555" s="19"/>
      <c r="Q555" s="392"/>
      <c r="R555" s="19"/>
      <c r="S555" s="19"/>
      <c r="T555" s="19"/>
      <c r="U555" s="19"/>
      <c r="V555" s="19"/>
      <c r="W555" s="19"/>
      <c r="X555" s="19"/>
      <c r="Y555" s="392"/>
      <c r="Z555" s="19"/>
      <c r="AA555" s="19"/>
      <c r="AB555" s="19"/>
      <c r="AC555" s="19"/>
      <c r="AD555" s="19"/>
      <c r="AE555" s="19"/>
      <c r="AF555" s="19"/>
      <c r="AG555" s="392"/>
      <c r="AH555" s="19"/>
      <c r="AI555" s="19"/>
      <c r="AJ555" s="19"/>
      <c r="AK555" s="19"/>
      <c r="AL555" s="19"/>
      <c r="AM555" s="19"/>
      <c r="AN555" s="19"/>
      <c r="AO555" s="392"/>
      <c r="AP555" s="19"/>
      <c r="AQ555" s="19"/>
      <c r="AR555" s="19"/>
      <c r="AS555" s="19"/>
      <c r="AT555" s="19"/>
      <c r="AU555" s="19"/>
      <c r="AV555" s="19"/>
      <c r="AW555" s="392"/>
      <c r="AX555" s="19"/>
      <c r="AY555" s="19"/>
      <c r="AZ555" s="19"/>
      <c r="BA555" s="19"/>
      <c r="BB555" s="19"/>
      <c r="BC555" s="19"/>
      <c r="BD555" s="19"/>
      <c r="BE555" s="392"/>
      <c r="BF555" s="19"/>
      <c r="BG555" s="19"/>
      <c r="BH555" s="19"/>
      <c r="BI555" s="19"/>
      <c r="BJ555" s="19"/>
      <c r="BK555" s="19"/>
      <c r="BL555" s="19"/>
      <c r="BM555" s="392"/>
      <c r="BN555" s="19"/>
      <c r="BO555" s="19"/>
      <c r="BP555" s="19"/>
      <c r="BQ555" s="19"/>
      <c r="BR555" s="19"/>
      <c r="BS555" s="19"/>
      <c r="BT555" s="19"/>
      <c r="BU555" s="392"/>
      <c r="BV555" s="19"/>
      <c r="BW555" s="19"/>
      <c r="BX555" s="19"/>
      <c r="BY555" s="19"/>
      <c r="BZ555" s="19"/>
      <c r="CA555" s="19"/>
      <c r="CB555" s="19"/>
      <c r="CC555" s="392"/>
      <c r="CD555" s="19"/>
      <c r="CE555" s="19"/>
      <c r="CF555" s="19"/>
      <c r="CG555" s="19"/>
      <c r="CH555" s="19"/>
      <c r="CI555" s="19"/>
      <c r="CJ555" s="19"/>
      <c r="CK555" s="392"/>
      <c r="CL555" s="19"/>
      <c r="CM555" s="19"/>
      <c r="CN555" s="19"/>
      <c r="CO555" s="19"/>
      <c r="CP555" s="19"/>
      <c r="CQ555" s="19"/>
      <c r="CR555" s="19"/>
      <c r="CS555" s="392"/>
      <c r="CT555" s="19"/>
      <c r="CU555" s="19"/>
      <c r="CV555" s="19"/>
      <c r="CW555" s="19"/>
      <c r="CX555" s="19"/>
      <c r="CY555" s="19"/>
      <c r="CZ555" s="19"/>
      <c r="DA555" s="392"/>
      <c r="DB555" s="19"/>
      <c r="DC555" s="19"/>
      <c r="DD555" s="19"/>
      <c r="DE555" s="19"/>
      <c r="DF555" s="19"/>
      <c r="DG555" s="19"/>
      <c r="DH555" s="19"/>
      <c r="DI555" s="392"/>
      <c r="DJ555" s="19"/>
      <c r="DK555" s="19"/>
      <c r="DL555" s="19"/>
      <c r="DM555" s="19"/>
      <c r="DN555" s="19"/>
      <c r="DO555" s="19"/>
      <c r="DP555" s="19"/>
      <c r="DQ555" s="392"/>
      <c r="DR555" s="19"/>
      <c r="DS555" s="19"/>
      <c r="DT555" s="19"/>
      <c r="DU555" s="19"/>
      <c r="DV555" s="19"/>
      <c r="DW555" s="19"/>
      <c r="DX555" s="19"/>
      <c r="DY555" s="392"/>
      <c r="DZ555" s="19"/>
      <c r="EA555" s="19"/>
      <c r="EB555" s="194"/>
      <c r="EC555" s="194"/>
      <c r="ED555" s="194"/>
      <c r="EE555" s="194"/>
      <c r="EF555" s="194"/>
      <c r="EG555" s="391"/>
      <c r="EH555" s="19"/>
      <c r="EI555" s="19"/>
      <c r="EJ555" s="19"/>
      <c r="EK555" s="19"/>
      <c r="EL555" s="19"/>
      <c r="EM555" s="19"/>
      <c r="EN555" s="19"/>
      <c r="EO555" s="392"/>
      <c r="EP555" s="19"/>
      <c r="EQ555" s="19"/>
    </row>
    <row r="556" spans="4:147" ht="15.75" customHeight="1">
      <c r="D556" s="19"/>
      <c r="E556" s="19"/>
      <c r="F556" s="19"/>
      <c r="G556" s="19"/>
      <c r="H556" s="19"/>
      <c r="I556" s="392"/>
      <c r="L556" s="19"/>
      <c r="M556" s="19"/>
      <c r="N556" s="19"/>
      <c r="O556" s="19"/>
      <c r="P556" s="19"/>
      <c r="Q556" s="392"/>
      <c r="R556" s="19"/>
      <c r="S556" s="19"/>
      <c r="T556" s="19"/>
      <c r="U556" s="19"/>
      <c r="V556" s="19"/>
      <c r="W556" s="19"/>
      <c r="X556" s="19"/>
      <c r="Y556" s="392"/>
      <c r="Z556" s="19"/>
      <c r="AA556" s="19"/>
      <c r="AB556" s="19"/>
      <c r="AC556" s="19"/>
      <c r="AD556" s="19"/>
      <c r="AE556" s="19"/>
      <c r="AF556" s="19"/>
      <c r="AG556" s="392"/>
      <c r="AH556" s="19"/>
      <c r="AI556" s="19"/>
      <c r="AJ556" s="19"/>
      <c r="AK556" s="19"/>
      <c r="AL556" s="19"/>
      <c r="AM556" s="19"/>
      <c r="AN556" s="19"/>
      <c r="AO556" s="392"/>
      <c r="AP556" s="19"/>
      <c r="AQ556" s="19"/>
      <c r="AR556" s="19"/>
      <c r="AS556" s="19"/>
      <c r="AT556" s="19"/>
      <c r="AU556" s="19"/>
      <c r="AV556" s="19"/>
      <c r="AW556" s="392"/>
      <c r="AX556" s="19"/>
      <c r="AY556" s="19"/>
      <c r="AZ556" s="19"/>
      <c r="BA556" s="19"/>
      <c r="BB556" s="19"/>
      <c r="BC556" s="19"/>
      <c r="BD556" s="19"/>
      <c r="BE556" s="392"/>
      <c r="BF556" s="19"/>
      <c r="BG556" s="19"/>
      <c r="BH556" s="19"/>
      <c r="BI556" s="19"/>
      <c r="BJ556" s="19"/>
      <c r="BK556" s="19"/>
      <c r="BL556" s="19"/>
      <c r="BM556" s="392"/>
      <c r="BN556" s="19"/>
      <c r="BO556" s="19"/>
      <c r="BP556" s="19"/>
      <c r="BQ556" s="19"/>
      <c r="BR556" s="19"/>
      <c r="BS556" s="19"/>
      <c r="BT556" s="19"/>
      <c r="BU556" s="392"/>
      <c r="BV556" s="19"/>
      <c r="BW556" s="19"/>
      <c r="BX556" s="19"/>
      <c r="BY556" s="19"/>
      <c r="BZ556" s="19"/>
      <c r="CA556" s="19"/>
      <c r="CB556" s="19"/>
      <c r="CC556" s="392"/>
      <c r="CD556" s="19"/>
      <c r="CE556" s="19"/>
      <c r="CF556" s="19"/>
      <c r="CG556" s="19"/>
      <c r="CH556" s="19"/>
      <c r="CI556" s="19"/>
      <c r="CJ556" s="19"/>
      <c r="CK556" s="392"/>
      <c r="CL556" s="19"/>
      <c r="CM556" s="19"/>
      <c r="CN556" s="19"/>
      <c r="CO556" s="19"/>
      <c r="CP556" s="19"/>
      <c r="CQ556" s="19"/>
      <c r="CR556" s="19"/>
      <c r="CS556" s="392"/>
      <c r="CT556" s="19"/>
      <c r="CU556" s="19"/>
      <c r="CV556" s="19"/>
      <c r="CW556" s="19"/>
      <c r="CX556" s="19"/>
      <c r="CY556" s="19"/>
      <c r="CZ556" s="19"/>
      <c r="DA556" s="392"/>
      <c r="DB556" s="19"/>
      <c r="DC556" s="19"/>
      <c r="DD556" s="19"/>
      <c r="DE556" s="19"/>
      <c r="DF556" s="19"/>
      <c r="DG556" s="19"/>
      <c r="DH556" s="19"/>
      <c r="DI556" s="392"/>
      <c r="DJ556" s="19"/>
      <c r="DK556" s="19"/>
      <c r="DL556" s="19"/>
      <c r="DM556" s="19"/>
      <c r="DN556" s="19"/>
      <c r="DO556" s="19"/>
      <c r="DP556" s="19"/>
      <c r="DQ556" s="392"/>
      <c r="DR556" s="19"/>
      <c r="DS556" s="19"/>
      <c r="DT556" s="19"/>
      <c r="DU556" s="19"/>
      <c r="DV556" s="19"/>
      <c r="DW556" s="19"/>
      <c r="DX556" s="19"/>
      <c r="DY556" s="392"/>
      <c r="DZ556" s="19"/>
      <c r="EA556" s="19"/>
      <c r="EB556" s="194"/>
      <c r="EC556" s="194"/>
      <c r="ED556" s="194"/>
      <c r="EE556" s="194"/>
      <c r="EF556" s="194"/>
      <c r="EG556" s="391"/>
      <c r="EH556" s="19"/>
      <c r="EI556" s="19"/>
      <c r="EJ556" s="19"/>
      <c r="EK556" s="19"/>
      <c r="EL556" s="19"/>
      <c r="EM556" s="19"/>
      <c r="EN556" s="19"/>
      <c r="EO556" s="392"/>
      <c r="EP556" s="19"/>
      <c r="EQ556" s="19"/>
    </row>
    <row r="557" spans="4:147" ht="15.75" customHeight="1">
      <c r="D557" s="19"/>
      <c r="E557" s="19"/>
      <c r="F557" s="19"/>
      <c r="G557" s="19"/>
      <c r="H557" s="19"/>
      <c r="I557" s="392"/>
      <c r="L557" s="19"/>
      <c r="M557" s="19"/>
      <c r="N557" s="19"/>
      <c r="O557" s="19"/>
      <c r="P557" s="19"/>
      <c r="Q557" s="392"/>
      <c r="R557" s="19"/>
      <c r="S557" s="19"/>
      <c r="T557" s="19"/>
      <c r="U557" s="19"/>
      <c r="V557" s="19"/>
      <c r="W557" s="19"/>
      <c r="X557" s="19"/>
      <c r="Y557" s="392"/>
      <c r="Z557" s="19"/>
      <c r="AA557" s="19"/>
      <c r="AB557" s="19"/>
      <c r="AC557" s="19"/>
      <c r="AD557" s="19"/>
      <c r="AE557" s="19"/>
      <c r="AF557" s="19"/>
      <c r="AG557" s="392"/>
      <c r="AH557" s="19"/>
      <c r="AI557" s="19"/>
      <c r="AJ557" s="19"/>
      <c r="AK557" s="19"/>
      <c r="AL557" s="19"/>
      <c r="AM557" s="19"/>
      <c r="AN557" s="19"/>
      <c r="AO557" s="392"/>
      <c r="AP557" s="19"/>
      <c r="AQ557" s="19"/>
      <c r="AR557" s="19"/>
      <c r="AS557" s="19"/>
      <c r="AT557" s="19"/>
      <c r="AU557" s="19"/>
      <c r="AV557" s="19"/>
      <c r="AW557" s="392"/>
      <c r="AX557" s="19"/>
      <c r="AY557" s="19"/>
      <c r="AZ557" s="19"/>
      <c r="BA557" s="19"/>
      <c r="BB557" s="19"/>
      <c r="BC557" s="19"/>
      <c r="BD557" s="19"/>
      <c r="BE557" s="392"/>
      <c r="BF557" s="19"/>
      <c r="BG557" s="19"/>
      <c r="BH557" s="19"/>
      <c r="BI557" s="19"/>
      <c r="BJ557" s="19"/>
      <c r="BK557" s="19"/>
      <c r="BL557" s="19"/>
      <c r="BM557" s="392"/>
      <c r="BN557" s="19"/>
      <c r="BO557" s="19"/>
      <c r="BP557" s="19"/>
      <c r="BQ557" s="19"/>
      <c r="BR557" s="19"/>
      <c r="BS557" s="19"/>
      <c r="BT557" s="19"/>
      <c r="BU557" s="392"/>
      <c r="BV557" s="19"/>
      <c r="BW557" s="19"/>
      <c r="BX557" s="19"/>
      <c r="BY557" s="19"/>
      <c r="BZ557" s="19"/>
      <c r="CA557" s="19"/>
      <c r="CB557" s="19"/>
      <c r="CC557" s="392"/>
      <c r="CD557" s="19"/>
      <c r="CE557" s="19"/>
      <c r="CF557" s="19"/>
      <c r="CG557" s="19"/>
      <c r="CH557" s="19"/>
      <c r="CI557" s="19"/>
      <c r="CJ557" s="19"/>
      <c r="CK557" s="392"/>
      <c r="CL557" s="19"/>
      <c r="CM557" s="19"/>
      <c r="CN557" s="19"/>
      <c r="CO557" s="19"/>
      <c r="CP557" s="19"/>
      <c r="CQ557" s="19"/>
      <c r="CR557" s="19"/>
      <c r="CS557" s="392"/>
      <c r="CT557" s="19"/>
      <c r="CU557" s="19"/>
      <c r="CV557" s="19"/>
      <c r="CW557" s="19"/>
      <c r="CX557" s="19"/>
      <c r="CY557" s="19"/>
      <c r="CZ557" s="19"/>
      <c r="DA557" s="392"/>
      <c r="DB557" s="19"/>
      <c r="DC557" s="19"/>
      <c r="DD557" s="19"/>
      <c r="DE557" s="19"/>
      <c r="DF557" s="19"/>
      <c r="DG557" s="19"/>
      <c r="DH557" s="19"/>
      <c r="DI557" s="392"/>
      <c r="DJ557" s="19"/>
      <c r="DK557" s="19"/>
      <c r="DL557" s="19"/>
      <c r="DM557" s="19"/>
      <c r="DN557" s="19"/>
      <c r="DO557" s="19"/>
      <c r="DP557" s="19"/>
      <c r="DQ557" s="392"/>
      <c r="DR557" s="19"/>
      <c r="DS557" s="19"/>
      <c r="DT557" s="19"/>
      <c r="DU557" s="19"/>
      <c r="DV557" s="19"/>
      <c r="DW557" s="19"/>
      <c r="DX557" s="19"/>
      <c r="DY557" s="392"/>
      <c r="DZ557" s="19"/>
      <c r="EA557" s="19"/>
      <c r="EB557" s="194"/>
      <c r="EC557" s="194"/>
      <c r="ED557" s="194"/>
      <c r="EE557" s="194"/>
      <c r="EF557" s="194"/>
      <c r="EG557" s="391"/>
      <c r="EH557" s="19"/>
      <c r="EI557" s="19"/>
      <c r="EJ557" s="19"/>
      <c r="EK557" s="19"/>
      <c r="EL557" s="19"/>
      <c r="EM557" s="19"/>
      <c r="EN557" s="19"/>
      <c r="EO557" s="392"/>
      <c r="EP557" s="19"/>
      <c r="EQ557" s="19"/>
    </row>
    <row r="558" spans="4:147" ht="15.75" customHeight="1">
      <c r="D558" s="19"/>
      <c r="E558" s="19"/>
      <c r="F558" s="19"/>
      <c r="G558" s="19"/>
      <c r="H558" s="19"/>
      <c r="I558" s="392"/>
      <c r="L558" s="19"/>
      <c r="M558" s="19"/>
      <c r="N558" s="19"/>
      <c r="O558" s="19"/>
      <c r="P558" s="19"/>
      <c r="Q558" s="392"/>
      <c r="R558" s="19"/>
      <c r="S558" s="19"/>
      <c r="T558" s="19"/>
      <c r="U558" s="19"/>
      <c r="V558" s="19"/>
      <c r="W558" s="19"/>
      <c r="X558" s="19"/>
      <c r="Y558" s="392"/>
      <c r="Z558" s="19"/>
      <c r="AA558" s="19"/>
      <c r="AB558" s="19"/>
      <c r="AC558" s="19"/>
      <c r="AD558" s="19"/>
      <c r="AE558" s="19"/>
      <c r="AF558" s="19"/>
      <c r="AG558" s="392"/>
      <c r="AH558" s="19"/>
      <c r="AI558" s="19"/>
      <c r="AJ558" s="19"/>
      <c r="AK558" s="19"/>
      <c r="AL558" s="19"/>
      <c r="AM558" s="19"/>
      <c r="AN558" s="19"/>
      <c r="AO558" s="392"/>
      <c r="AP558" s="19"/>
      <c r="AQ558" s="19"/>
      <c r="AR558" s="19"/>
      <c r="AS558" s="19"/>
      <c r="AT558" s="19"/>
      <c r="AU558" s="19"/>
      <c r="AV558" s="19"/>
      <c r="AW558" s="392"/>
      <c r="AX558" s="19"/>
      <c r="AY558" s="19"/>
      <c r="AZ558" s="19"/>
      <c r="BA558" s="19"/>
      <c r="BB558" s="19"/>
      <c r="BC558" s="19"/>
      <c r="BD558" s="19"/>
      <c r="BE558" s="392"/>
      <c r="BF558" s="19"/>
      <c r="BG558" s="19"/>
      <c r="BH558" s="19"/>
      <c r="BI558" s="19"/>
      <c r="BJ558" s="19"/>
      <c r="BK558" s="19"/>
      <c r="BL558" s="19"/>
      <c r="BM558" s="392"/>
      <c r="BN558" s="19"/>
      <c r="BO558" s="19"/>
      <c r="BP558" s="19"/>
      <c r="BQ558" s="19"/>
      <c r="BR558" s="19"/>
      <c r="BS558" s="19"/>
      <c r="BT558" s="19"/>
      <c r="BU558" s="392"/>
      <c r="BV558" s="19"/>
      <c r="BW558" s="19"/>
      <c r="BX558" s="19"/>
      <c r="BY558" s="19"/>
      <c r="BZ558" s="19"/>
      <c r="CA558" s="19"/>
      <c r="CB558" s="19"/>
      <c r="CC558" s="392"/>
      <c r="CD558" s="19"/>
      <c r="CE558" s="19"/>
      <c r="CF558" s="19"/>
      <c r="CG558" s="19"/>
      <c r="CH558" s="19"/>
      <c r="CI558" s="19"/>
      <c r="CJ558" s="19"/>
      <c r="CK558" s="392"/>
      <c r="CL558" s="19"/>
      <c r="CM558" s="19"/>
      <c r="CN558" s="19"/>
      <c r="CO558" s="19"/>
      <c r="CP558" s="19"/>
      <c r="CQ558" s="19"/>
      <c r="CR558" s="19"/>
      <c r="CS558" s="392"/>
      <c r="CT558" s="19"/>
      <c r="CU558" s="19"/>
      <c r="CV558" s="19"/>
      <c r="CW558" s="19"/>
      <c r="CX558" s="19"/>
      <c r="CY558" s="19"/>
      <c r="CZ558" s="19"/>
      <c r="DA558" s="392"/>
      <c r="DB558" s="19"/>
      <c r="DC558" s="19"/>
      <c r="DD558" s="19"/>
      <c r="DE558" s="19"/>
      <c r="DF558" s="19"/>
      <c r="DG558" s="19"/>
      <c r="DH558" s="19"/>
      <c r="DI558" s="392"/>
      <c r="DJ558" s="19"/>
      <c r="DK558" s="19"/>
      <c r="DL558" s="19"/>
      <c r="DM558" s="19"/>
      <c r="DN558" s="19"/>
      <c r="DO558" s="19"/>
      <c r="DP558" s="19"/>
      <c r="DQ558" s="392"/>
      <c r="DR558" s="19"/>
      <c r="DS558" s="19"/>
      <c r="DT558" s="19"/>
      <c r="DU558" s="19"/>
      <c r="DV558" s="19"/>
      <c r="DW558" s="19"/>
      <c r="DX558" s="19"/>
      <c r="DY558" s="392"/>
      <c r="DZ558" s="19"/>
      <c r="EA558" s="19"/>
      <c r="EB558" s="194"/>
      <c r="EC558" s="194"/>
      <c r="ED558" s="194"/>
      <c r="EE558" s="194"/>
      <c r="EF558" s="194"/>
      <c r="EG558" s="391"/>
      <c r="EH558" s="19"/>
      <c r="EI558" s="19"/>
      <c r="EJ558" s="19"/>
      <c r="EK558" s="19"/>
      <c r="EL558" s="19"/>
      <c r="EM558" s="19"/>
      <c r="EN558" s="19"/>
      <c r="EO558" s="392"/>
      <c r="EP558" s="19"/>
      <c r="EQ558" s="19"/>
    </row>
    <row r="559" spans="4:147" ht="15.75" customHeight="1">
      <c r="D559" s="19"/>
      <c r="E559" s="19"/>
      <c r="F559" s="19"/>
      <c r="G559" s="19"/>
      <c r="H559" s="19"/>
      <c r="I559" s="392"/>
      <c r="L559" s="19"/>
      <c r="M559" s="19"/>
      <c r="N559" s="19"/>
      <c r="O559" s="19"/>
      <c r="P559" s="19"/>
      <c r="Q559" s="392"/>
      <c r="R559" s="19"/>
      <c r="S559" s="19"/>
      <c r="T559" s="19"/>
      <c r="U559" s="19"/>
      <c r="V559" s="19"/>
      <c r="W559" s="19"/>
      <c r="X559" s="19"/>
      <c r="Y559" s="392"/>
      <c r="Z559" s="19"/>
      <c r="AA559" s="19"/>
      <c r="AB559" s="19"/>
      <c r="AC559" s="19"/>
      <c r="AD559" s="19"/>
      <c r="AE559" s="19"/>
      <c r="AF559" s="19"/>
      <c r="AG559" s="392"/>
      <c r="AH559" s="19"/>
      <c r="AI559" s="19"/>
      <c r="AJ559" s="19"/>
      <c r="AK559" s="19"/>
      <c r="AL559" s="19"/>
      <c r="AM559" s="19"/>
      <c r="AN559" s="19"/>
      <c r="AO559" s="392"/>
      <c r="AP559" s="19"/>
      <c r="AQ559" s="19"/>
      <c r="AR559" s="19"/>
      <c r="AS559" s="19"/>
      <c r="AT559" s="19"/>
      <c r="AU559" s="19"/>
      <c r="AV559" s="19"/>
      <c r="AW559" s="392"/>
      <c r="AX559" s="19"/>
      <c r="AY559" s="19"/>
      <c r="AZ559" s="19"/>
      <c r="BA559" s="19"/>
      <c r="BB559" s="19"/>
      <c r="BC559" s="19"/>
      <c r="BD559" s="19"/>
      <c r="BE559" s="392"/>
      <c r="BF559" s="19"/>
      <c r="BG559" s="19"/>
      <c r="BH559" s="19"/>
      <c r="BI559" s="19"/>
      <c r="BJ559" s="19"/>
      <c r="BK559" s="19"/>
      <c r="BL559" s="19"/>
      <c r="BM559" s="392"/>
      <c r="BN559" s="19"/>
      <c r="BO559" s="19"/>
      <c r="BP559" s="19"/>
      <c r="BQ559" s="19"/>
      <c r="BR559" s="19"/>
      <c r="BS559" s="19"/>
      <c r="BT559" s="19"/>
      <c r="BU559" s="392"/>
      <c r="BV559" s="19"/>
      <c r="BW559" s="19"/>
      <c r="BX559" s="19"/>
      <c r="BY559" s="19"/>
      <c r="BZ559" s="19"/>
      <c r="CA559" s="19"/>
      <c r="CB559" s="19"/>
      <c r="CC559" s="392"/>
      <c r="CD559" s="19"/>
      <c r="CE559" s="19"/>
      <c r="CF559" s="19"/>
      <c r="CG559" s="19"/>
      <c r="CH559" s="19"/>
      <c r="CI559" s="19"/>
      <c r="CJ559" s="19"/>
      <c r="CK559" s="392"/>
      <c r="CL559" s="19"/>
      <c r="CM559" s="19"/>
      <c r="CN559" s="19"/>
      <c r="CO559" s="19"/>
      <c r="CP559" s="19"/>
      <c r="CQ559" s="19"/>
      <c r="CR559" s="19"/>
      <c r="CS559" s="392"/>
      <c r="CT559" s="19"/>
      <c r="CU559" s="19"/>
      <c r="CV559" s="19"/>
      <c r="CW559" s="19"/>
      <c r="CX559" s="19"/>
      <c r="CY559" s="19"/>
      <c r="CZ559" s="19"/>
      <c r="DA559" s="392"/>
      <c r="DB559" s="19"/>
      <c r="DC559" s="19"/>
      <c r="DD559" s="19"/>
      <c r="DE559" s="19"/>
      <c r="DF559" s="19"/>
      <c r="DG559" s="19"/>
      <c r="DH559" s="19"/>
      <c r="DI559" s="392"/>
      <c r="DJ559" s="19"/>
      <c r="DK559" s="19"/>
      <c r="DL559" s="19"/>
      <c r="DM559" s="19"/>
      <c r="DN559" s="19"/>
      <c r="DO559" s="19"/>
      <c r="DP559" s="19"/>
      <c r="DQ559" s="392"/>
      <c r="DR559" s="19"/>
      <c r="DS559" s="19"/>
      <c r="DT559" s="19"/>
      <c r="DU559" s="19"/>
      <c r="DV559" s="19"/>
      <c r="DW559" s="19"/>
      <c r="DX559" s="19"/>
      <c r="DY559" s="392"/>
      <c r="DZ559" s="19"/>
      <c r="EA559" s="19"/>
      <c r="EB559" s="194"/>
      <c r="EC559" s="194"/>
      <c r="ED559" s="194"/>
      <c r="EE559" s="194"/>
      <c r="EF559" s="194"/>
      <c r="EG559" s="391"/>
      <c r="EH559" s="19"/>
      <c r="EI559" s="19"/>
      <c r="EJ559" s="19"/>
      <c r="EK559" s="19"/>
      <c r="EL559" s="19"/>
      <c r="EM559" s="19"/>
      <c r="EN559" s="19"/>
      <c r="EO559" s="392"/>
      <c r="EP559" s="19"/>
      <c r="EQ559" s="19"/>
    </row>
    <row r="560" spans="4:147" ht="15.75" customHeight="1">
      <c r="D560" s="19"/>
      <c r="E560" s="19"/>
      <c r="F560" s="19"/>
      <c r="G560" s="19"/>
      <c r="H560" s="19"/>
      <c r="I560" s="392"/>
      <c r="L560" s="19"/>
      <c r="M560" s="19"/>
      <c r="N560" s="19"/>
      <c r="O560" s="19"/>
      <c r="P560" s="19"/>
      <c r="Q560" s="392"/>
      <c r="R560" s="19"/>
      <c r="S560" s="19"/>
      <c r="T560" s="19"/>
      <c r="U560" s="19"/>
      <c r="V560" s="19"/>
      <c r="W560" s="19"/>
      <c r="X560" s="19"/>
      <c r="Y560" s="392"/>
      <c r="Z560" s="19"/>
      <c r="AA560" s="19"/>
      <c r="AB560" s="19"/>
      <c r="AC560" s="19"/>
      <c r="AD560" s="19"/>
      <c r="AE560" s="19"/>
      <c r="AF560" s="19"/>
      <c r="AG560" s="392"/>
      <c r="AH560" s="19"/>
      <c r="AI560" s="19"/>
      <c r="AJ560" s="19"/>
      <c r="AK560" s="19"/>
      <c r="AL560" s="19"/>
      <c r="AM560" s="19"/>
      <c r="AN560" s="19"/>
      <c r="AO560" s="392"/>
      <c r="AP560" s="19"/>
      <c r="AQ560" s="19"/>
      <c r="AR560" s="19"/>
      <c r="AS560" s="19"/>
      <c r="AT560" s="19"/>
      <c r="AU560" s="19"/>
      <c r="AV560" s="19"/>
      <c r="AW560" s="392"/>
      <c r="AX560" s="19"/>
      <c r="AY560" s="19"/>
      <c r="AZ560" s="19"/>
      <c r="BA560" s="19"/>
      <c r="BB560" s="19"/>
      <c r="BC560" s="19"/>
      <c r="BD560" s="19"/>
      <c r="BE560" s="392"/>
      <c r="BF560" s="19"/>
      <c r="BG560" s="19"/>
      <c r="BH560" s="19"/>
      <c r="BI560" s="19"/>
      <c r="BJ560" s="19"/>
      <c r="BK560" s="19"/>
      <c r="BL560" s="19"/>
      <c r="BM560" s="392"/>
      <c r="BN560" s="19"/>
      <c r="BO560" s="19"/>
      <c r="BP560" s="19"/>
      <c r="BQ560" s="19"/>
      <c r="BR560" s="19"/>
      <c r="BS560" s="19"/>
      <c r="BT560" s="19"/>
      <c r="BU560" s="392"/>
      <c r="BV560" s="19"/>
      <c r="BW560" s="19"/>
      <c r="BX560" s="19"/>
      <c r="BY560" s="19"/>
      <c r="BZ560" s="19"/>
      <c r="CA560" s="19"/>
      <c r="CB560" s="19"/>
      <c r="CC560" s="392"/>
      <c r="CD560" s="19"/>
      <c r="CE560" s="19"/>
      <c r="CF560" s="19"/>
      <c r="CG560" s="19"/>
      <c r="CH560" s="19"/>
      <c r="CI560" s="19"/>
      <c r="CJ560" s="19"/>
      <c r="CK560" s="392"/>
      <c r="CL560" s="19"/>
      <c r="CM560" s="19"/>
      <c r="CN560" s="19"/>
      <c r="CO560" s="19"/>
      <c r="CP560" s="19"/>
      <c r="CQ560" s="19"/>
      <c r="CR560" s="19"/>
      <c r="CS560" s="392"/>
      <c r="CT560" s="19"/>
      <c r="CU560" s="19"/>
      <c r="CV560" s="19"/>
      <c r="CW560" s="19"/>
      <c r="CX560" s="19"/>
      <c r="CY560" s="19"/>
      <c r="CZ560" s="19"/>
      <c r="DA560" s="392"/>
      <c r="DB560" s="19"/>
      <c r="DC560" s="19"/>
      <c r="DD560" s="19"/>
      <c r="DE560" s="19"/>
      <c r="DF560" s="19"/>
      <c r="DG560" s="19"/>
      <c r="DH560" s="19"/>
      <c r="DI560" s="392"/>
      <c r="DJ560" s="19"/>
      <c r="DK560" s="19"/>
      <c r="DL560" s="19"/>
      <c r="DM560" s="19"/>
      <c r="DN560" s="19"/>
      <c r="DO560" s="19"/>
      <c r="DP560" s="19"/>
      <c r="DQ560" s="392"/>
      <c r="DR560" s="19"/>
      <c r="DS560" s="19"/>
      <c r="DT560" s="19"/>
      <c r="DU560" s="19"/>
      <c r="DV560" s="19"/>
      <c r="DW560" s="19"/>
      <c r="DX560" s="19"/>
      <c r="DY560" s="392"/>
      <c r="DZ560" s="19"/>
      <c r="EA560" s="19"/>
      <c r="EB560" s="194"/>
      <c r="EC560" s="194"/>
      <c r="ED560" s="194"/>
      <c r="EE560" s="194"/>
      <c r="EF560" s="194"/>
      <c r="EG560" s="391"/>
      <c r="EH560" s="19"/>
      <c r="EI560" s="19"/>
      <c r="EJ560" s="19"/>
      <c r="EK560" s="19"/>
      <c r="EL560" s="19"/>
      <c r="EM560" s="19"/>
      <c r="EN560" s="19"/>
      <c r="EO560" s="392"/>
      <c r="EP560" s="19"/>
      <c r="EQ560" s="19"/>
    </row>
    <row r="561" spans="4:147" ht="15.75" customHeight="1">
      <c r="D561" s="19"/>
      <c r="E561" s="19"/>
      <c r="F561" s="19"/>
      <c r="G561" s="19"/>
      <c r="H561" s="19"/>
      <c r="I561" s="392"/>
      <c r="L561" s="19"/>
      <c r="M561" s="19"/>
      <c r="N561" s="19"/>
      <c r="O561" s="19"/>
      <c r="P561" s="19"/>
      <c r="Q561" s="392"/>
      <c r="R561" s="19"/>
      <c r="S561" s="19"/>
      <c r="T561" s="19"/>
      <c r="U561" s="19"/>
      <c r="V561" s="19"/>
      <c r="W561" s="19"/>
      <c r="X561" s="19"/>
      <c r="Y561" s="392"/>
      <c r="Z561" s="19"/>
      <c r="AA561" s="19"/>
      <c r="AB561" s="19"/>
      <c r="AC561" s="19"/>
      <c r="AD561" s="19"/>
      <c r="AE561" s="19"/>
      <c r="AF561" s="19"/>
      <c r="AG561" s="392"/>
      <c r="AH561" s="19"/>
      <c r="AI561" s="19"/>
      <c r="AJ561" s="19"/>
      <c r="AK561" s="19"/>
      <c r="AL561" s="19"/>
      <c r="AM561" s="19"/>
      <c r="AN561" s="19"/>
      <c r="AO561" s="392"/>
      <c r="AP561" s="19"/>
      <c r="AQ561" s="19"/>
      <c r="AR561" s="19"/>
      <c r="AS561" s="19"/>
      <c r="AT561" s="19"/>
      <c r="AU561" s="19"/>
      <c r="AV561" s="19"/>
      <c r="AW561" s="392"/>
      <c r="AX561" s="19"/>
      <c r="AY561" s="19"/>
      <c r="AZ561" s="19"/>
      <c r="BA561" s="19"/>
      <c r="BB561" s="19"/>
      <c r="BC561" s="19"/>
      <c r="BD561" s="19"/>
      <c r="BE561" s="392"/>
      <c r="BF561" s="19"/>
      <c r="BG561" s="19"/>
      <c r="BH561" s="19"/>
      <c r="BI561" s="19"/>
      <c r="BJ561" s="19"/>
      <c r="BK561" s="19"/>
      <c r="BL561" s="19"/>
      <c r="BM561" s="392"/>
      <c r="BN561" s="19"/>
      <c r="BO561" s="19"/>
      <c r="BP561" s="19"/>
      <c r="BQ561" s="19"/>
      <c r="BR561" s="19"/>
      <c r="BS561" s="19"/>
      <c r="BT561" s="19"/>
      <c r="BU561" s="392"/>
      <c r="BV561" s="19"/>
      <c r="BW561" s="19"/>
      <c r="BX561" s="19"/>
      <c r="BY561" s="19"/>
      <c r="BZ561" s="19"/>
      <c r="CA561" s="19"/>
      <c r="CB561" s="19"/>
      <c r="CC561" s="392"/>
      <c r="CD561" s="19"/>
      <c r="CE561" s="19"/>
      <c r="CF561" s="19"/>
      <c r="CG561" s="19"/>
      <c r="CH561" s="19"/>
      <c r="CI561" s="19"/>
      <c r="CJ561" s="19"/>
      <c r="CK561" s="392"/>
      <c r="CL561" s="19"/>
      <c r="CM561" s="19"/>
      <c r="CN561" s="19"/>
      <c r="CO561" s="19"/>
      <c r="CP561" s="19"/>
      <c r="CQ561" s="19"/>
      <c r="CR561" s="19"/>
      <c r="CS561" s="392"/>
      <c r="CT561" s="19"/>
      <c r="CU561" s="19"/>
      <c r="CV561" s="19"/>
      <c r="CW561" s="19"/>
      <c r="CX561" s="19"/>
      <c r="CY561" s="19"/>
      <c r="CZ561" s="19"/>
      <c r="DA561" s="392"/>
      <c r="DB561" s="19"/>
      <c r="DC561" s="19"/>
      <c r="DD561" s="19"/>
      <c r="DE561" s="19"/>
      <c r="DF561" s="19"/>
      <c r="DG561" s="19"/>
      <c r="DH561" s="19"/>
      <c r="DI561" s="392"/>
      <c r="DJ561" s="19"/>
      <c r="DK561" s="19"/>
      <c r="DL561" s="19"/>
      <c r="DM561" s="19"/>
      <c r="DN561" s="19"/>
      <c r="DO561" s="19"/>
      <c r="DP561" s="19"/>
      <c r="DQ561" s="392"/>
      <c r="DR561" s="19"/>
      <c r="DS561" s="19"/>
      <c r="DT561" s="19"/>
      <c r="DU561" s="19"/>
      <c r="DV561" s="19"/>
      <c r="DW561" s="19"/>
      <c r="DX561" s="19"/>
      <c r="DY561" s="392"/>
      <c r="DZ561" s="19"/>
      <c r="EA561" s="19"/>
      <c r="EB561" s="194"/>
      <c r="EC561" s="194"/>
      <c r="ED561" s="194"/>
      <c r="EE561" s="194"/>
      <c r="EF561" s="194"/>
      <c r="EG561" s="391"/>
      <c r="EH561" s="19"/>
      <c r="EI561" s="19"/>
      <c r="EJ561" s="19"/>
      <c r="EK561" s="19"/>
      <c r="EL561" s="19"/>
      <c r="EM561" s="19"/>
      <c r="EN561" s="19"/>
      <c r="EO561" s="392"/>
      <c r="EP561" s="19"/>
      <c r="EQ561" s="19"/>
    </row>
    <row r="562" spans="4:147" ht="15.75" customHeight="1">
      <c r="D562" s="19"/>
      <c r="E562" s="19"/>
      <c r="F562" s="19"/>
      <c r="G562" s="19"/>
      <c r="H562" s="19"/>
      <c r="I562" s="392"/>
      <c r="L562" s="19"/>
      <c r="M562" s="19"/>
      <c r="N562" s="19"/>
      <c r="O562" s="19"/>
      <c r="P562" s="19"/>
      <c r="Q562" s="392"/>
      <c r="R562" s="19"/>
      <c r="S562" s="19"/>
      <c r="T562" s="19"/>
      <c r="U562" s="19"/>
      <c r="V562" s="19"/>
      <c r="W562" s="19"/>
      <c r="X562" s="19"/>
      <c r="Y562" s="392"/>
      <c r="Z562" s="19"/>
      <c r="AA562" s="19"/>
      <c r="AB562" s="19"/>
      <c r="AC562" s="19"/>
      <c r="AD562" s="19"/>
      <c r="AE562" s="19"/>
      <c r="AF562" s="19"/>
      <c r="AG562" s="392"/>
      <c r="AH562" s="19"/>
      <c r="AI562" s="19"/>
      <c r="AJ562" s="19"/>
      <c r="AK562" s="19"/>
      <c r="AL562" s="19"/>
      <c r="AM562" s="19"/>
      <c r="AN562" s="19"/>
      <c r="AO562" s="392"/>
      <c r="AP562" s="19"/>
      <c r="AQ562" s="19"/>
      <c r="AR562" s="19"/>
      <c r="AS562" s="19"/>
      <c r="AT562" s="19"/>
      <c r="AU562" s="19"/>
      <c r="AV562" s="19"/>
      <c r="AW562" s="392"/>
      <c r="AX562" s="19"/>
      <c r="AY562" s="19"/>
      <c r="AZ562" s="19"/>
      <c r="BA562" s="19"/>
      <c r="BB562" s="19"/>
      <c r="BC562" s="19"/>
      <c r="BD562" s="19"/>
      <c r="BE562" s="392"/>
      <c r="BF562" s="19"/>
      <c r="BG562" s="19"/>
      <c r="BH562" s="19"/>
      <c r="BI562" s="19"/>
      <c r="BJ562" s="19"/>
      <c r="BK562" s="19"/>
      <c r="BL562" s="19"/>
      <c r="BM562" s="392"/>
      <c r="BN562" s="19"/>
      <c r="BO562" s="19"/>
      <c r="BP562" s="19"/>
      <c r="BQ562" s="19"/>
      <c r="BR562" s="19"/>
      <c r="BS562" s="19"/>
      <c r="BT562" s="19"/>
      <c r="BU562" s="392"/>
      <c r="BV562" s="19"/>
      <c r="BW562" s="19"/>
      <c r="BX562" s="19"/>
      <c r="BY562" s="19"/>
      <c r="BZ562" s="19"/>
      <c r="CA562" s="19"/>
      <c r="CB562" s="19"/>
      <c r="CC562" s="392"/>
      <c r="CD562" s="19"/>
      <c r="CE562" s="19"/>
      <c r="CF562" s="19"/>
      <c r="CG562" s="19"/>
      <c r="CH562" s="19"/>
      <c r="CI562" s="19"/>
      <c r="CJ562" s="19"/>
      <c r="CK562" s="392"/>
      <c r="CL562" s="19"/>
      <c r="CM562" s="19"/>
      <c r="CN562" s="19"/>
      <c r="CO562" s="19"/>
      <c r="CP562" s="19"/>
      <c r="CQ562" s="19"/>
      <c r="CR562" s="19"/>
      <c r="CS562" s="392"/>
      <c r="CT562" s="19"/>
      <c r="CU562" s="19"/>
      <c r="CV562" s="19"/>
      <c r="CW562" s="19"/>
      <c r="CX562" s="19"/>
      <c r="CY562" s="19"/>
      <c r="CZ562" s="19"/>
      <c r="DA562" s="392"/>
      <c r="DB562" s="19"/>
      <c r="DC562" s="19"/>
      <c r="DD562" s="19"/>
      <c r="DE562" s="19"/>
      <c r="DF562" s="19"/>
      <c r="DG562" s="19"/>
      <c r="DH562" s="19"/>
      <c r="DI562" s="392"/>
      <c r="DJ562" s="19"/>
      <c r="DK562" s="19"/>
      <c r="DL562" s="19"/>
      <c r="DM562" s="19"/>
      <c r="DN562" s="19"/>
      <c r="DO562" s="19"/>
      <c r="DP562" s="19"/>
      <c r="DQ562" s="392"/>
      <c r="DR562" s="19"/>
      <c r="DS562" s="19"/>
      <c r="DT562" s="19"/>
      <c r="DU562" s="19"/>
      <c r="DV562" s="19"/>
      <c r="DW562" s="19"/>
      <c r="DX562" s="19"/>
      <c r="DY562" s="392"/>
      <c r="DZ562" s="19"/>
      <c r="EA562" s="19"/>
      <c r="EB562" s="194"/>
      <c r="EC562" s="194"/>
      <c r="ED562" s="194"/>
      <c r="EE562" s="194"/>
      <c r="EF562" s="194"/>
      <c r="EG562" s="391"/>
      <c r="EH562" s="19"/>
      <c r="EI562" s="19"/>
      <c r="EJ562" s="19"/>
      <c r="EK562" s="19"/>
      <c r="EL562" s="19"/>
      <c r="EM562" s="19"/>
      <c r="EN562" s="19"/>
      <c r="EO562" s="392"/>
      <c r="EP562" s="19"/>
      <c r="EQ562" s="19"/>
    </row>
    <row r="563" spans="4:147" ht="15.75" customHeight="1">
      <c r="D563" s="19"/>
      <c r="E563" s="19"/>
      <c r="F563" s="19"/>
      <c r="G563" s="19"/>
      <c r="H563" s="19"/>
      <c r="I563" s="392"/>
      <c r="L563" s="19"/>
      <c r="M563" s="19"/>
      <c r="N563" s="19"/>
      <c r="O563" s="19"/>
      <c r="P563" s="19"/>
      <c r="Q563" s="392"/>
      <c r="R563" s="19"/>
      <c r="S563" s="19"/>
      <c r="T563" s="19"/>
      <c r="U563" s="19"/>
      <c r="V563" s="19"/>
      <c r="W563" s="19"/>
      <c r="X563" s="19"/>
      <c r="Y563" s="392"/>
      <c r="Z563" s="19"/>
      <c r="AA563" s="19"/>
      <c r="AB563" s="19"/>
      <c r="AC563" s="19"/>
      <c r="AD563" s="19"/>
      <c r="AE563" s="19"/>
      <c r="AF563" s="19"/>
      <c r="AG563" s="392"/>
      <c r="AH563" s="19"/>
      <c r="AI563" s="19"/>
      <c r="AJ563" s="19"/>
      <c r="AK563" s="19"/>
      <c r="AL563" s="19"/>
      <c r="AM563" s="19"/>
      <c r="AN563" s="19"/>
      <c r="AO563" s="392"/>
      <c r="AP563" s="19"/>
      <c r="AQ563" s="19"/>
      <c r="AR563" s="19"/>
      <c r="AS563" s="19"/>
      <c r="AT563" s="19"/>
      <c r="AU563" s="19"/>
      <c r="AV563" s="19"/>
      <c r="AW563" s="392"/>
      <c r="AX563" s="19"/>
      <c r="AY563" s="19"/>
      <c r="AZ563" s="19"/>
      <c r="BA563" s="19"/>
      <c r="BB563" s="19"/>
      <c r="BC563" s="19"/>
      <c r="BD563" s="19"/>
      <c r="BE563" s="392"/>
      <c r="BF563" s="19"/>
      <c r="BG563" s="19"/>
      <c r="BH563" s="19"/>
      <c r="BI563" s="19"/>
      <c r="BJ563" s="19"/>
      <c r="BK563" s="19"/>
      <c r="BL563" s="19"/>
      <c r="BM563" s="392"/>
      <c r="BN563" s="19"/>
      <c r="BO563" s="19"/>
      <c r="BP563" s="19"/>
      <c r="BQ563" s="19"/>
      <c r="BR563" s="19"/>
      <c r="BS563" s="19"/>
      <c r="BT563" s="19"/>
      <c r="BU563" s="392"/>
      <c r="BV563" s="19"/>
      <c r="BW563" s="19"/>
      <c r="BX563" s="19"/>
      <c r="BY563" s="19"/>
      <c r="BZ563" s="19"/>
      <c r="CA563" s="19"/>
      <c r="CB563" s="19"/>
      <c r="CC563" s="392"/>
      <c r="CD563" s="19"/>
      <c r="CE563" s="19"/>
      <c r="CF563" s="19"/>
      <c r="CG563" s="19"/>
      <c r="CH563" s="19"/>
      <c r="CI563" s="19"/>
      <c r="CJ563" s="19"/>
      <c r="CK563" s="392"/>
      <c r="CL563" s="19"/>
      <c r="CM563" s="19"/>
      <c r="CN563" s="19"/>
      <c r="CO563" s="19"/>
      <c r="CP563" s="19"/>
      <c r="CQ563" s="19"/>
      <c r="CR563" s="19"/>
      <c r="CS563" s="392"/>
      <c r="CT563" s="19"/>
      <c r="CU563" s="19"/>
      <c r="CV563" s="19"/>
      <c r="CW563" s="19"/>
      <c r="CX563" s="19"/>
      <c r="CY563" s="19"/>
      <c r="CZ563" s="19"/>
      <c r="DA563" s="392"/>
      <c r="DB563" s="19"/>
      <c r="DC563" s="19"/>
      <c r="DD563" s="19"/>
      <c r="DE563" s="19"/>
      <c r="DF563" s="19"/>
      <c r="DG563" s="19"/>
      <c r="DH563" s="19"/>
      <c r="DI563" s="392"/>
      <c r="DJ563" s="19"/>
      <c r="DK563" s="19"/>
      <c r="DL563" s="19"/>
      <c r="DM563" s="19"/>
      <c r="DN563" s="19"/>
      <c r="DO563" s="19"/>
      <c r="DP563" s="19"/>
      <c r="DQ563" s="392"/>
      <c r="DR563" s="19"/>
      <c r="DS563" s="19"/>
      <c r="DT563" s="19"/>
      <c r="DU563" s="19"/>
      <c r="DV563" s="19"/>
      <c r="DW563" s="19"/>
      <c r="DX563" s="19"/>
      <c r="DY563" s="392"/>
      <c r="DZ563" s="19"/>
      <c r="EA563" s="19"/>
      <c r="EB563" s="194"/>
      <c r="EC563" s="194"/>
      <c r="ED563" s="194"/>
      <c r="EE563" s="194"/>
      <c r="EF563" s="194"/>
      <c r="EG563" s="391"/>
      <c r="EH563" s="19"/>
      <c r="EI563" s="19"/>
      <c r="EJ563" s="19"/>
      <c r="EK563" s="19"/>
      <c r="EL563" s="19"/>
      <c r="EM563" s="19"/>
      <c r="EN563" s="19"/>
      <c r="EO563" s="392"/>
      <c r="EP563" s="19"/>
      <c r="EQ563" s="19"/>
    </row>
    <row r="564" spans="4:147" ht="15.75" customHeight="1">
      <c r="D564" s="19"/>
      <c r="E564" s="19"/>
      <c r="F564" s="19"/>
      <c r="G564" s="19"/>
      <c r="H564" s="19"/>
      <c r="I564" s="392"/>
      <c r="L564" s="19"/>
      <c r="M564" s="19"/>
      <c r="N564" s="19"/>
      <c r="O564" s="19"/>
      <c r="P564" s="19"/>
      <c r="Q564" s="392"/>
      <c r="R564" s="19"/>
      <c r="S564" s="19"/>
      <c r="T564" s="19"/>
      <c r="U564" s="19"/>
      <c r="V564" s="19"/>
      <c r="W564" s="19"/>
      <c r="X564" s="19"/>
      <c r="Y564" s="392"/>
      <c r="Z564" s="19"/>
      <c r="AA564" s="19"/>
      <c r="AB564" s="19"/>
      <c r="AC564" s="19"/>
      <c r="AD564" s="19"/>
      <c r="AE564" s="19"/>
      <c r="AF564" s="19"/>
      <c r="AG564" s="392"/>
      <c r="AH564" s="19"/>
      <c r="AI564" s="19"/>
      <c r="AJ564" s="19"/>
      <c r="AK564" s="19"/>
      <c r="AL564" s="19"/>
      <c r="AM564" s="19"/>
      <c r="AN564" s="19"/>
      <c r="AO564" s="392"/>
      <c r="AP564" s="19"/>
      <c r="AQ564" s="19"/>
      <c r="AR564" s="19"/>
      <c r="AS564" s="19"/>
      <c r="AT564" s="19"/>
      <c r="AU564" s="19"/>
      <c r="AV564" s="19"/>
      <c r="AW564" s="392"/>
      <c r="AX564" s="19"/>
      <c r="AY564" s="19"/>
      <c r="AZ564" s="19"/>
      <c r="BA564" s="19"/>
      <c r="BB564" s="19"/>
      <c r="BC564" s="19"/>
      <c r="BD564" s="19"/>
      <c r="BE564" s="392"/>
      <c r="BF564" s="19"/>
      <c r="BG564" s="19"/>
      <c r="BH564" s="19"/>
      <c r="BI564" s="19"/>
      <c r="BJ564" s="19"/>
      <c r="BK564" s="19"/>
      <c r="BL564" s="19"/>
      <c r="BM564" s="392"/>
      <c r="BN564" s="19"/>
      <c r="BO564" s="19"/>
      <c r="BP564" s="19"/>
      <c r="BQ564" s="19"/>
      <c r="BR564" s="19"/>
      <c r="BS564" s="19"/>
      <c r="BT564" s="19"/>
      <c r="BU564" s="392"/>
      <c r="BV564" s="19"/>
      <c r="BW564" s="19"/>
      <c r="BX564" s="19"/>
      <c r="BY564" s="19"/>
      <c r="BZ564" s="19"/>
      <c r="CA564" s="19"/>
      <c r="CB564" s="19"/>
      <c r="CC564" s="392"/>
      <c r="CD564" s="19"/>
      <c r="CE564" s="19"/>
      <c r="CF564" s="19"/>
      <c r="CG564" s="19"/>
      <c r="CH564" s="19"/>
      <c r="CI564" s="19"/>
      <c r="CJ564" s="19"/>
      <c r="CK564" s="392"/>
      <c r="CL564" s="19"/>
      <c r="CM564" s="19"/>
      <c r="CN564" s="19"/>
      <c r="CO564" s="19"/>
      <c r="CP564" s="19"/>
      <c r="CQ564" s="19"/>
      <c r="CR564" s="19"/>
      <c r="CS564" s="392"/>
      <c r="CT564" s="19"/>
      <c r="CU564" s="19"/>
      <c r="CV564" s="19"/>
      <c r="CW564" s="19"/>
      <c r="CX564" s="19"/>
      <c r="CY564" s="19"/>
      <c r="CZ564" s="19"/>
      <c r="DA564" s="392"/>
      <c r="DB564" s="19"/>
      <c r="DC564" s="19"/>
      <c r="DD564" s="19"/>
      <c r="DE564" s="19"/>
      <c r="DF564" s="19"/>
      <c r="DG564" s="19"/>
      <c r="DH564" s="19"/>
      <c r="DI564" s="392"/>
      <c r="DJ564" s="19"/>
      <c r="DK564" s="19"/>
      <c r="DL564" s="19"/>
      <c r="DM564" s="19"/>
      <c r="DN564" s="19"/>
      <c r="DO564" s="19"/>
      <c r="DP564" s="19"/>
      <c r="DQ564" s="392"/>
      <c r="DR564" s="19"/>
      <c r="DS564" s="19"/>
      <c r="DT564" s="19"/>
      <c r="DU564" s="19"/>
      <c r="DV564" s="19"/>
      <c r="DW564" s="19"/>
      <c r="DX564" s="19"/>
      <c r="DY564" s="392"/>
      <c r="DZ564" s="19"/>
      <c r="EA564" s="19"/>
      <c r="EB564" s="194"/>
      <c r="EC564" s="194"/>
      <c r="ED564" s="194"/>
      <c r="EE564" s="194"/>
      <c r="EF564" s="194"/>
      <c r="EG564" s="391"/>
      <c r="EH564" s="19"/>
      <c r="EI564" s="19"/>
      <c r="EJ564" s="19"/>
      <c r="EK564" s="19"/>
      <c r="EL564" s="19"/>
      <c r="EM564" s="19"/>
      <c r="EN564" s="19"/>
      <c r="EO564" s="392"/>
      <c r="EP564" s="19"/>
      <c r="EQ564" s="19"/>
    </row>
    <row r="565" spans="4:147" ht="15.75" customHeight="1">
      <c r="D565" s="19"/>
      <c r="E565" s="19"/>
      <c r="F565" s="19"/>
      <c r="G565" s="19"/>
      <c r="H565" s="19"/>
      <c r="I565" s="392"/>
      <c r="L565" s="19"/>
      <c r="M565" s="19"/>
      <c r="N565" s="19"/>
      <c r="O565" s="19"/>
      <c r="P565" s="19"/>
      <c r="Q565" s="392"/>
      <c r="R565" s="19"/>
      <c r="S565" s="19"/>
      <c r="T565" s="19"/>
      <c r="U565" s="19"/>
      <c r="V565" s="19"/>
      <c r="W565" s="19"/>
      <c r="X565" s="19"/>
      <c r="Y565" s="392"/>
      <c r="Z565" s="19"/>
      <c r="AA565" s="19"/>
      <c r="AB565" s="19"/>
      <c r="AC565" s="19"/>
      <c r="AD565" s="19"/>
      <c r="AE565" s="19"/>
      <c r="AF565" s="19"/>
      <c r="AG565" s="392"/>
      <c r="AH565" s="19"/>
      <c r="AI565" s="19"/>
      <c r="AJ565" s="19"/>
      <c r="AK565" s="19"/>
      <c r="AL565" s="19"/>
      <c r="AM565" s="19"/>
      <c r="AN565" s="19"/>
      <c r="AO565" s="392"/>
      <c r="AP565" s="19"/>
      <c r="AQ565" s="19"/>
      <c r="AR565" s="19"/>
      <c r="AS565" s="19"/>
      <c r="AT565" s="19"/>
      <c r="AU565" s="19"/>
      <c r="AV565" s="19"/>
      <c r="AW565" s="392"/>
      <c r="AX565" s="19"/>
      <c r="AY565" s="19"/>
      <c r="AZ565" s="19"/>
      <c r="BA565" s="19"/>
      <c r="BB565" s="19"/>
      <c r="BC565" s="19"/>
      <c r="BD565" s="19"/>
      <c r="BE565" s="392"/>
      <c r="BF565" s="19"/>
      <c r="BG565" s="19"/>
      <c r="BH565" s="19"/>
      <c r="BI565" s="19"/>
      <c r="BJ565" s="19"/>
      <c r="BK565" s="19"/>
      <c r="BL565" s="19"/>
      <c r="BM565" s="392"/>
      <c r="BN565" s="19"/>
      <c r="BO565" s="19"/>
      <c r="BP565" s="19"/>
      <c r="BQ565" s="19"/>
      <c r="BR565" s="19"/>
      <c r="BS565" s="19"/>
      <c r="BT565" s="19"/>
      <c r="BU565" s="392"/>
      <c r="BV565" s="19"/>
      <c r="BW565" s="19"/>
      <c r="BX565" s="19"/>
      <c r="BY565" s="19"/>
      <c r="BZ565" s="19"/>
      <c r="CA565" s="19"/>
      <c r="CB565" s="19"/>
      <c r="CC565" s="392"/>
      <c r="CD565" s="19"/>
      <c r="CE565" s="19"/>
      <c r="CF565" s="19"/>
      <c r="CG565" s="19"/>
      <c r="CH565" s="19"/>
      <c r="CI565" s="19"/>
      <c r="CJ565" s="19"/>
      <c r="CK565" s="392"/>
      <c r="CL565" s="19"/>
      <c r="CM565" s="19"/>
      <c r="CN565" s="19"/>
      <c r="CO565" s="19"/>
      <c r="CP565" s="19"/>
      <c r="CQ565" s="19"/>
      <c r="CR565" s="19"/>
      <c r="CS565" s="392"/>
      <c r="CT565" s="19"/>
      <c r="CU565" s="19"/>
      <c r="CV565" s="19"/>
      <c r="CW565" s="19"/>
      <c r="CX565" s="19"/>
      <c r="CY565" s="19"/>
      <c r="CZ565" s="19"/>
      <c r="DA565" s="392"/>
      <c r="DB565" s="19"/>
      <c r="DC565" s="19"/>
      <c r="DD565" s="19"/>
      <c r="DE565" s="19"/>
      <c r="DF565" s="19"/>
      <c r="DG565" s="19"/>
      <c r="DH565" s="19"/>
      <c r="DI565" s="392"/>
      <c r="DJ565" s="19"/>
      <c r="DK565" s="19"/>
      <c r="DL565" s="19"/>
      <c r="DM565" s="19"/>
      <c r="DN565" s="19"/>
      <c r="DO565" s="19"/>
      <c r="DP565" s="19"/>
      <c r="DQ565" s="392"/>
      <c r="DR565" s="19"/>
      <c r="DS565" s="19"/>
      <c r="DT565" s="19"/>
      <c r="DU565" s="19"/>
      <c r="DV565" s="19"/>
      <c r="DW565" s="19"/>
      <c r="DX565" s="19"/>
      <c r="DY565" s="392"/>
      <c r="DZ565" s="19"/>
      <c r="EA565" s="19"/>
      <c r="EB565" s="194"/>
      <c r="EC565" s="194"/>
      <c r="ED565" s="194"/>
      <c r="EE565" s="194"/>
      <c r="EF565" s="194"/>
      <c r="EG565" s="391"/>
      <c r="EH565" s="19"/>
      <c r="EI565" s="19"/>
      <c r="EJ565" s="19"/>
      <c r="EK565" s="19"/>
      <c r="EL565" s="19"/>
      <c r="EM565" s="19"/>
      <c r="EN565" s="19"/>
      <c r="EO565" s="392"/>
      <c r="EP565" s="19"/>
      <c r="EQ565" s="19"/>
    </row>
    <row r="566" spans="4:147" ht="15.75" customHeight="1">
      <c r="D566" s="19"/>
      <c r="E566" s="19"/>
      <c r="F566" s="19"/>
      <c r="G566" s="19"/>
      <c r="H566" s="19"/>
      <c r="I566" s="392"/>
      <c r="L566" s="19"/>
      <c r="M566" s="19"/>
      <c r="N566" s="19"/>
      <c r="O566" s="19"/>
      <c r="P566" s="19"/>
      <c r="Q566" s="392"/>
      <c r="R566" s="19"/>
      <c r="S566" s="19"/>
      <c r="T566" s="19"/>
      <c r="U566" s="19"/>
      <c r="V566" s="19"/>
      <c r="W566" s="19"/>
      <c r="X566" s="19"/>
      <c r="Y566" s="392"/>
      <c r="Z566" s="19"/>
      <c r="AA566" s="19"/>
      <c r="AB566" s="19"/>
      <c r="AC566" s="19"/>
      <c r="AD566" s="19"/>
      <c r="AE566" s="19"/>
      <c r="AF566" s="19"/>
      <c r="AG566" s="392"/>
      <c r="AH566" s="19"/>
      <c r="AI566" s="19"/>
      <c r="AJ566" s="19"/>
      <c r="AK566" s="19"/>
      <c r="AL566" s="19"/>
      <c r="AM566" s="19"/>
      <c r="AN566" s="19"/>
      <c r="AO566" s="392"/>
      <c r="AP566" s="19"/>
      <c r="AQ566" s="19"/>
      <c r="AR566" s="19"/>
      <c r="AS566" s="19"/>
      <c r="AT566" s="19"/>
      <c r="AU566" s="19"/>
      <c r="AV566" s="19"/>
      <c r="AW566" s="392"/>
      <c r="AX566" s="19"/>
      <c r="AY566" s="19"/>
      <c r="AZ566" s="19"/>
      <c r="BA566" s="19"/>
      <c r="BB566" s="19"/>
      <c r="BC566" s="19"/>
      <c r="BD566" s="19"/>
      <c r="BE566" s="392"/>
      <c r="BF566" s="19"/>
      <c r="BG566" s="19"/>
      <c r="BH566" s="19"/>
      <c r="BI566" s="19"/>
      <c r="BJ566" s="19"/>
      <c r="BK566" s="19"/>
      <c r="BL566" s="19"/>
      <c r="BM566" s="392"/>
      <c r="BN566" s="19"/>
      <c r="BO566" s="19"/>
      <c r="BP566" s="19"/>
      <c r="BQ566" s="19"/>
      <c r="BR566" s="19"/>
      <c r="BS566" s="19"/>
      <c r="BT566" s="19"/>
      <c r="BU566" s="392"/>
      <c r="BV566" s="19"/>
      <c r="BW566" s="19"/>
      <c r="BX566" s="19"/>
      <c r="BY566" s="19"/>
      <c r="BZ566" s="19"/>
      <c r="CA566" s="19"/>
      <c r="CB566" s="19"/>
      <c r="CC566" s="392"/>
      <c r="CD566" s="19"/>
      <c r="CE566" s="19"/>
      <c r="CF566" s="19"/>
      <c r="CG566" s="19"/>
      <c r="CH566" s="19"/>
      <c r="CI566" s="19"/>
      <c r="CJ566" s="19"/>
      <c r="CK566" s="392"/>
      <c r="CL566" s="19"/>
      <c r="CM566" s="19"/>
      <c r="CN566" s="19"/>
      <c r="CO566" s="19"/>
      <c r="CP566" s="19"/>
      <c r="CQ566" s="19"/>
      <c r="CR566" s="19"/>
      <c r="CS566" s="392"/>
      <c r="CT566" s="19"/>
      <c r="CU566" s="19"/>
      <c r="CV566" s="19"/>
      <c r="CW566" s="19"/>
      <c r="CX566" s="19"/>
      <c r="CY566" s="19"/>
      <c r="CZ566" s="19"/>
      <c r="DA566" s="392"/>
      <c r="DB566" s="19"/>
      <c r="DC566" s="19"/>
      <c r="DD566" s="19"/>
      <c r="DE566" s="19"/>
      <c r="DF566" s="19"/>
      <c r="DG566" s="19"/>
      <c r="DH566" s="19"/>
      <c r="DI566" s="392"/>
      <c r="DJ566" s="19"/>
      <c r="DK566" s="19"/>
      <c r="DL566" s="19"/>
      <c r="DM566" s="19"/>
      <c r="DN566" s="19"/>
      <c r="DO566" s="19"/>
      <c r="DP566" s="19"/>
      <c r="DQ566" s="392"/>
      <c r="DR566" s="19"/>
      <c r="DS566" s="19"/>
      <c r="DT566" s="19"/>
      <c r="DU566" s="19"/>
      <c r="DV566" s="19"/>
      <c r="DW566" s="19"/>
      <c r="DX566" s="19"/>
      <c r="DY566" s="392"/>
      <c r="DZ566" s="19"/>
      <c r="EA566" s="19"/>
      <c r="EB566" s="194"/>
      <c r="EC566" s="194"/>
      <c r="ED566" s="194"/>
      <c r="EE566" s="194"/>
      <c r="EF566" s="194"/>
      <c r="EG566" s="391"/>
      <c r="EH566" s="19"/>
      <c r="EI566" s="19"/>
      <c r="EJ566" s="19"/>
      <c r="EK566" s="19"/>
      <c r="EL566" s="19"/>
      <c r="EM566" s="19"/>
      <c r="EN566" s="19"/>
      <c r="EO566" s="392"/>
      <c r="EP566" s="19"/>
      <c r="EQ566" s="19"/>
    </row>
    <row r="567" spans="4:147" ht="15.75" customHeight="1">
      <c r="D567" s="19"/>
      <c r="E567" s="19"/>
      <c r="F567" s="19"/>
      <c r="G567" s="19"/>
      <c r="H567" s="19"/>
      <c r="I567" s="392"/>
      <c r="L567" s="19"/>
      <c r="M567" s="19"/>
      <c r="N567" s="19"/>
      <c r="O567" s="19"/>
      <c r="P567" s="19"/>
      <c r="Q567" s="392"/>
      <c r="R567" s="19"/>
      <c r="S567" s="19"/>
      <c r="T567" s="19"/>
      <c r="U567" s="19"/>
      <c r="V567" s="19"/>
      <c r="W567" s="19"/>
      <c r="X567" s="19"/>
      <c r="Y567" s="392"/>
      <c r="Z567" s="19"/>
      <c r="AA567" s="19"/>
      <c r="AB567" s="19"/>
      <c r="AC567" s="19"/>
      <c r="AD567" s="19"/>
      <c r="AE567" s="19"/>
      <c r="AF567" s="19"/>
      <c r="AG567" s="392"/>
      <c r="AH567" s="19"/>
      <c r="AI567" s="19"/>
      <c r="AJ567" s="19"/>
      <c r="AK567" s="19"/>
      <c r="AL567" s="19"/>
      <c r="AM567" s="19"/>
      <c r="AN567" s="19"/>
      <c r="AO567" s="392"/>
      <c r="AP567" s="19"/>
      <c r="AQ567" s="19"/>
      <c r="AR567" s="19"/>
      <c r="AS567" s="19"/>
      <c r="AT567" s="19"/>
      <c r="AU567" s="19"/>
      <c r="AV567" s="19"/>
      <c r="AW567" s="392"/>
      <c r="AX567" s="19"/>
      <c r="AY567" s="19"/>
      <c r="AZ567" s="19"/>
      <c r="BA567" s="19"/>
      <c r="BB567" s="19"/>
      <c r="BC567" s="19"/>
      <c r="BD567" s="19"/>
      <c r="BE567" s="392"/>
      <c r="BF567" s="19"/>
      <c r="BG567" s="19"/>
      <c r="BH567" s="19"/>
      <c r="BI567" s="19"/>
      <c r="BJ567" s="19"/>
      <c r="BK567" s="19"/>
      <c r="BL567" s="19"/>
      <c r="BM567" s="392"/>
      <c r="BN567" s="19"/>
      <c r="BO567" s="19"/>
      <c r="BP567" s="19"/>
      <c r="BQ567" s="19"/>
      <c r="BR567" s="19"/>
      <c r="BS567" s="19"/>
      <c r="BT567" s="19"/>
      <c r="BU567" s="392"/>
      <c r="BV567" s="19"/>
      <c r="BW567" s="19"/>
      <c r="BX567" s="19"/>
      <c r="BY567" s="19"/>
      <c r="BZ567" s="19"/>
      <c r="CA567" s="19"/>
      <c r="CB567" s="19"/>
      <c r="CC567" s="392"/>
      <c r="CD567" s="19"/>
      <c r="CE567" s="19"/>
      <c r="CF567" s="19"/>
      <c r="CG567" s="19"/>
      <c r="CH567" s="19"/>
      <c r="CI567" s="19"/>
      <c r="CJ567" s="19"/>
      <c r="CK567" s="392"/>
      <c r="CL567" s="19"/>
      <c r="CM567" s="19"/>
      <c r="CN567" s="19"/>
      <c r="CO567" s="19"/>
      <c r="CP567" s="19"/>
      <c r="CQ567" s="19"/>
      <c r="CR567" s="19"/>
      <c r="CS567" s="392"/>
      <c r="CT567" s="19"/>
      <c r="CU567" s="19"/>
      <c r="CV567" s="19"/>
      <c r="CW567" s="19"/>
      <c r="CX567" s="19"/>
      <c r="CY567" s="19"/>
      <c r="CZ567" s="19"/>
      <c r="DA567" s="392"/>
      <c r="DB567" s="19"/>
      <c r="DC567" s="19"/>
      <c r="DD567" s="19"/>
      <c r="DE567" s="19"/>
      <c r="DF567" s="19"/>
      <c r="DG567" s="19"/>
      <c r="DH567" s="19"/>
      <c r="DI567" s="392"/>
      <c r="DJ567" s="19"/>
      <c r="DK567" s="19"/>
      <c r="DL567" s="19"/>
      <c r="DM567" s="19"/>
      <c r="DN567" s="19"/>
      <c r="DO567" s="19"/>
      <c r="DP567" s="19"/>
      <c r="DQ567" s="392"/>
      <c r="DR567" s="19"/>
      <c r="DS567" s="19"/>
      <c r="DT567" s="19"/>
      <c r="DU567" s="19"/>
      <c r="DV567" s="19"/>
      <c r="DW567" s="19"/>
      <c r="DX567" s="19"/>
      <c r="DY567" s="392"/>
      <c r="DZ567" s="19"/>
      <c r="EA567" s="19"/>
      <c r="EB567" s="194"/>
      <c r="EC567" s="194"/>
      <c r="ED567" s="194"/>
      <c r="EE567" s="194"/>
      <c r="EF567" s="194"/>
      <c r="EG567" s="391"/>
      <c r="EH567" s="19"/>
      <c r="EI567" s="19"/>
      <c r="EJ567" s="19"/>
      <c r="EK567" s="19"/>
      <c r="EL567" s="19"/>
      <c r="EM567" s="19"/>
      <c r="EN567" s="19"/>
      <c r="EO567" s="392"/>
      <c r="EP567" s="19"/>
      <c r="EQ567" s="19"/>
    </row>
    <row r="568" spans="4:147" ht="15.75" customHeight="1">
      <c r="D568" s="19"/>
      <c r="E568" s="19"/>
      <c r="F568" s="19"/>
      <c r="G568" s="19"/>
      <c r="H568" s="19"/>
      <c r="I568" s="392"/>
      <c r="L568" s="19"/>
      <c r="M568" s="19"/>
      <c r="N568" s="19"/>
      <c r="O568" s="19"/>
      <c r="P568" s="19"/>
      <c r="Q568" s="392"/>
      <c r="R568" s="19"/>
      <c r="S568" s="19"/>
      <c r="T568" s="19"/>
      <c r="U568" s="19"/>
      <c r="V568" s="19"/>
      <c r="W568" s="19"/>
      <c r="X568" s="19"/>
      <c r="Y568" s="392"/>
      <c r="Z568" s="19"/>
      <c r="AA568" s="19"/>
      <c r="AB568" s="19"/>
      <c r="AC568" s="19"/>
      <c r="AD568" s="19"/>
      <c r="AE568" s="19"/>
      <c r="AF568" s="19"/>
      <c r="AG568" s="392"/>
      <c r="AH568" s="19"/>
      <c r="AI568" s="19"/>
      <c r="AJ568" s="19"/>
      <c r="AK568" s="19"/>
      <c r="AL568" s="19"/>
      <c r="AM568" s="19"/>
      <c r="AN568" s="19"/>
      <c r="AO568" s="392"/>
      <c r="AP568" s="19"/>
      <c r="AQ568" s="19"/>
      <c r="AR568" s="19"/>
      <c r="AS568" s="19"/>
      <c r="AT568" s="19"/>
      <c r="AU568" s="19"/>
      <c r="AV568" s="19"/>
      <c r="AW568" s="392"/>
      <c r="AX568" s="19"/>
      <c r="AY568" s="19"/>
      <c r="AZ568" s="19"/>
      <c r="BA568" s="19"/>
      <c r="BB568" s="19"/>
      <c r="BC568" s="19"/>
      <c r="BD568" s="19"/>
      <c r="BE568" s="392"/>
      <c r="BF568" s="19"/>
      <c r="BG568" s="19"/>
      <c r="BH568" s="19"/>
      <c r="BI568" s="19"/>
      <c r="BJ568" s="19"/>
      <c r="BK568" s="19"/>
      <c r="BL568" s="19"/>
      <c r="BM568" s="392"/>
      <c r="BN568" s="19"/>
      <c r="BO568" s="19"/>
      <c r="BP568" s="19"/>
      <c r="BQ568" s="19"/>
      <c r="BR568" s="19"/>
      <c r="BS568" s="19"/>
      <c r="BT568" s="19"/>
      <c r="BU568" s="392"/>
      <c r="BV568" s="19"/>
      <c r="BW568" s="19"/>
      <c r="BX568" s="19"/>
      <c r="BY568" s="19"/>
      <c r="BZ568" s="19"/>
      <c r="CA568" s="19"/>
      <c r="CB568" s="19"/>
      <c r="CC568" s="392"/>
      <c r="CD568" s="19"/>
      <c r="CE568" s="19"/>
      <c r="CF568" s="19"/>
      <c r="CG568" s="19"/>
      <c r="CH568" s="19"/>
      <c r="CI568" s="19"/>
      <c r="CJ568" s="19"/>
      <c r="CK568" s="392"/>
      <c r="CL568" s="19"/>
      <c r="CM568" s="19"/>
      <c r="CN568" s="19"/>
      <c r="CO568" s="19"/>
      <c r="CP568" s="19"/>
      <c r="CQ568" s="19"/>
      <c r="CR568" s="19"/>
      <c r="CS568" s="392"/>
      <c r="CT568" s="19"/>
      <c r="CU568" s="19"/>
      <c r="CV568" s="19"/>
      <c r="CW568" s="19"/>
      <c r="CX568" s="19"/>
      <c r="CY568" s="19"/>
      <c r="CZ568" s="19"/>
      <c r="DA568" s="392"/>
      <c r="DB568" s="19"/>
      <c r="DC568" s="19"/>
      <c r="DD568" s="19"/>
      <c r="DE568" s="19"/>
      <c r="DF568" s="19"/>
      <c r="DG568" s="19"/>
      <c r="DH568" s="19"/>
      <c r="DI568" s="392"/>
      <c r="DJ568" s="19"/>
      <c r="DK568" s="19"/>
      <c r="DL568" s="19"/>
      <c r="DM568" s="19"/>
      <c r="DN568" s="19"/>
      <c r="DO568" s="19"/>
      <c r="DP568" s="19"/>
      <c r="DQ568" s="392"/>
      <c r="DR568" s="19"/>
      <c r="DS568" s="19"/>
      <c r="DT568" s="19"/>
      <c r="DU568" s="19"/>
      <c r="DV568" s="19"/>
      <c r="DW568" s="19"/>
      <c r="DX568" s="19"/>
      <c r="DY568" s="392"/>
      <c r="DZ568" s="19"/>
      <c r="EA568" s="19"/>
      <c r="EB568" s="194"/>
      <c r="EC568" s="194"/>
      <c r="ED568" s="194"/>
      <c r="EE568" s="194"/>
      <c r="EF568" s="194"/>
      <c r="EG568" s="391"/>
      <c r="EH568" s="19"/>
      <c r="EI568" s="19"/>
      <c r="EJ568" s="19"/>
      <c r="EK568" s="19"/>
      <c r="EL568" s="19"/>
      <c r="EM568" s="19"/>
      <c r="EN568" s="19"/>
      <c r="EO568" s="392"/>
      <c r="EP568" s="19"/>
      <c r="EQ568" s="19"/>
    </row>
    <row r="569" spans="4:147" ht="15.75" customHeight="1">
      <c r="D569" s="19"/>
      <c r="E569" s="19"/>
      <c r="F569" s="19"/>
      <c r="G569" s="19"/>
      <c r="H569" s="19"/>
      <c r="I569" s="392"/>
      <c r="L569" s="19"/>
      <c r="M569" s="19"/>
      <c r="N569" s="19"/>
      <c r="O569" s="19"/>
      <c r="P569" s="19"/>
      <c r="Q569" s="392"/>
      <c r="R569" s="19"/>
      <c r="S569" s="19"/>
      <c r="T569" s="19"/>
      <c r="U569" s="19"/>
      <c r="V569" s="19"/>
      <c r="W569" s="19"/>
      <c r="X569" s="19"/>
      <c r="Y569" s="392"/>
      <c r="Z569" s="19"/>
      <c r="AA569" s="19"/>
      <c r="AB569" s="19"/>
      <c r="AC569" s="19"/>
      <c r="AD569" s="19"/>
      <c r="AE569" s="19"/>
      <c r="AF569" s="19"/>
      <c r="AG569" s="392"/>
      <c r="AH569" s="19"/>
      <c r="AI569" s="19"/>
      <c r="AJ569" s="19"/>
      <c r="AK569" s="19"/>
      <c r="AL569" s="19"/>
      <c r="AM569" s="19"/>
      <c r="AN569" s="19"/>
      <c r="AO569" s="392"/>
      <c r="AP569" s="19"/>
      <c r="AQ569" s="19"/>
      <c r="AR569" s="19"/>
      <c r="AS569" s="19"/>
      <c r="AT569" s="19"/>
      <c r="AU569" s="19"/>
      <c r="AV569" s="19"/>
      <c r="AW569" s="392"/>
      <c r="AX569" s="19"/>
      <c r="AY569" s="19"/>
      <c r="AZ569" s="19"/>
      <c r="BA569" s="19"/>
      <c r="BB569" s="19"/>
      <c r="BC569" s="19"/>
      <c r="BD569" s="19"/>
      <c r="BE569" s="392"/>
      <c r="BF569" s="19"/>
      <c r="BG569" s="19"/>
      <c r="BH569" s="19"/>
      <c r="BI569" s="19"/>
      <c r="BJ569" s="19"/>
      <c r="BK569" s="19"/>
      <c r="BL569" s="19"/>
      <c r="BM569" s="392"/>
      <c r="BN569" s="19"/>
      <c r="BO569" s="19"/>
      <c r="BP569" s="19"/>
      <c r="BQ569" s="19"/>
      <c r="BR569" s="19"/>
      <c r="BS569" s="19"/>
      <c r="BT569" s="19"/>
      <c r="BU569" s="392"/>
      <c r="BV569" s="19"/>
      <c r="BW569" s="19"/>
      <c r="BX569" s="19"/>
      <c r="BY569" s="19"/>
      <c r="BZ569" s="19"/>
      <c r="CA569" s="19"/>
      <c r="CB569" s="19"/>
      <c r="CC569" s="392"/>
      <c r="CD569" s="19"/>
      <c r="CE569" s="19"/>
      <c r="CF569" s="19"/>
      <c r="CG569" s="19"/>
      <c r="CH569" s="19"/>
      <c r="CI569" s="19"/>
      <c r="CJ569" s="19"/>
      <c r="CK569" s="392"/>
      <c r="CL569" s="19"/>
      <c r="CM569" s="19"/>
      <c r="CN569" s="19"/>
      <c r="CO569" s="19"/>
      <c r="CP569" s="19"/>
      <c r="CQ569" s="19"/>
      <c r="CR569" s="19"/>
      <c r="CS569" s="392"/>
      <c r="CT569" s="19"/>
      <c r="CU569" s="19"/>
      <c r="CV569" s="19"/>
      <c r="CW569" s="19"/>
      <c r="CX569" s="19"/>
      <c r="CY569" s="19"/>
      <c r="CZ569" s="19"/>
      <c r="DA569" s="392"/>
      <c r="DB569" s="19"/>
      <c r="DC569" s="19"/>
      <c r="DD569" s="19"/>
      <c r="DE569" s="19"/>
      <c r="DF569" s="19"/>
      <c r="DG569" s="19"/>
      <c r="DH569" s="19"/>
      <c r="DI569" s="392"/>
      <c r="DJ569" s="19"/>
      <c r="DK569" s="19"/>
      <c r="DL569" s="19"/>
      <c r="DM569" s="19"/>
      <c r="DN569" s="19"/>
      <c r="DO569" s="19"/>
      <c r="DP569" s="19"/>
      <c r="DQ569" s="392"/>
      <c r="DR569" s="19"/>
      <c r="DS569" s="19"/>
      <c r="DT569" s="19"/>
      <c r="DU569" s="19"/>
      <c r="DV569" s="19"/>
      <c r="DW569" s="19"/>
      <c r="DX569" s="19"/>
      <c r="DY569" s="392"/>
      <c r="DZ569" s="19"/>
      <c r="EA569" s="19"/>
      <c r="EB569" s="194"/>
      <c r="EC569" s="194"/>
      <c r="ED569" s="194"/>
      <c r="EE569" s="194"/>
      <c r="EF569" s="194"/>
      <c r="EG569" s="391"/>
      <c r="EH569" s="19"/>
      <c r="EI569" s="19"/>
      <c r="EJ569" s="19"/>
      <c r="EK569" s="19"/>
      <c r="EL569" s="19"/>
      <c r="EM569" s="19"/>
      <c r="EN569" s="19"/>
      <c r="EO569" s="392"/>
      <c r="EP569" s="19"/>
      <c r="EQ569" s="19"/>
    </row>
    <row r="570" spans="4:147" ht="15.75" customHeight="1">
      <c r="D570" s="19"/>
      <c r="E570" s="19"/>
      <c r="F570" s="19"/>
      <c r="G570" s="19"/>
      <c r="H570" s="19"/>
      <c r="I570" s="392"/>
      <c r="L570" s="19"/>
      <c r="M570" s="19"/>
      <c r="N570" s="19"/>
      <c r="O570" s="19"/>
      <c r="P570" s="19"/>
      <c r="Q570" s="392"/>
      <c r="R570" s="19"/>
      <c r="S570" s="19"/>
      <c r="T570" s="19"/>
      <c r="U570" s="19"/>
      <c r="V570" s="19"/>
      <c r="W570" s="19"/>
      <c r="X570" s="19"/>
      <c r="Y570" s="392"/>
      <c r="Z570" s="19"/>
      <c r="AA570" s="19"/>
      <c r="AB570" s="19"/>
      <c r="AC570" s="19"/>
      <c r="AD570" s="19"/>
      <c r="AE570" s="19"/>
      <c r="AF570" s="19"/>
      <c r="AG570" s="392"/>
      <c r="AH570" s="19"/>
      <c r="AI570" s="19"/>
      <c r="AJ570" s="19"/>
      <c r="AK570" s="19"/>
      <c r="AL570" s="19"/>
      <c r="AM570" s="19"/>
      <c r="AN570" s="19"/>
      <c r="AO570" s="392"/>
      <c r="AP570" s="19"/>
      <c r="AQ570" s="19"/>
      <c r="AR570" s="19"/>
      <c r="AS570" s="19"/>
      <c r="AT570" s="19"/>
      <c r="AU570" s="19"/>
      <c r="AV570" s="19"/>
      <c r="AW570" s="392"/>
      <c r="AX570" s="19"/>
      <c r="AY570" s="19"/>
      <c r="AZ570" s="19"/>
      <c r="BA570" s="19"/>
      <c r="BB570" s="19"/>
      <c r="BC570" s="19"/>
      <c r="BD570" s="19"/>
      <c r="BE570" s="392"/>
      <c r="BF570" s="19"/>
      <c r="BG570" s="19"/>
      <c r="BH570" s="19"/>
      <c r="BI570" s="19"/>
      <c r="BJ570" s="19"/>
      <c r="BK570" s="19"/>
      <c r="BL570" s="19"/>
      <c r="BM570" s="392"/>
      <c r="BN570" s="19"/>
      <c r="BO570" s="19"/>
      <c r="BP570" s="19"/>
      <c r="BQ570" s="19"/>
      <c r="BR570" s="19"/>
      <c r="BS570" s="19"/>
      <c r="BT570" s="19"/>
      <c r="BU570" s="392"/>
      <c r="BV570" s="19"/>
      <c r="BW570" s="19"/>
      <c r="BX570" s="19"/>
      <c r="BY570" s="19"/>
      <c r="BZ570" s="19"/>
      <c r="CA570" s="19"/>
      <c r="CB570" s="19"/>
      <c r="CC570" s="392"/>
      <c r="CD570" s="19"/>
      <c r="CE570" s="19"/>
      <c r="CF570" s="19"/>
      <c r="CG570" s="19"/>
      <c r="CH570" s="19"/>
      <c r="CI570" s="19"/>
      <c r="CJ570" s="19"/>
      <c r="CK570" s="392"/>
      <c r="CL570" s="19"/>
      <c r="CM570" s="19"/>
      <c r="CN570" s="19"/>
      <c r="CO570" s="19"/>
      <c r="CP570" s="19"/>
      <c r="CQ570" s="19"/>
      <c r="CR570" s="19"/>
      <c r="CS570" s="392"/>
      <c r="CT570" s="19"/>
      <c r="CU570" s="19"/>
      <c r="CV570" s="19"/>
      <c r="CW570" s="19"/>
      <c r="CX570" s="19"/>
      <c r="CY570" s="19"/>
      <c r="CZ570" s="19"/>
      <c r="DA570" s="392"/>
      <c r="DB570" s="19"/>
      <c r="DC570" s="19"/>
      <c r="DD570" s="19"/>
      <c r="DE570" s="19"/>
      <c r="DF570" s="19"/>
      <c r="DG570" s="19"/>
      <c r="DH570" s="19"/>
      <c r="DI570" s="392"/>
      <c r="DJ570" s="19"/>
      <c r="DK570" s="19"/>
      <c r="DL570" s="19"/>
      <c r="DM570" s="19"/>
      <c r="DN570" s="19"/>
      <c r="DO570" s="19"/>
      <c r="DP570" s="19"/>
      <c r="DQ570" s="392"/>
      <c r="DR570" s="19"/>
      <c r="DS570" s="19"/>
      <c r="DT570" s="19"/>
      <c r="DU570" s="19"/>
      <c r="DV570" s="19"/>
      <c r="DW570" s="19"/>
      <c r="DX570" s="19"/>
      <c r="DY570" s="392"/>
      <c r="DZ570" s="19"/>
      <c r="EA570" s="19"/>
      <c r="EB570" s="194"/>
      <c r="EC570" s="194"/>
      <c r="ED570" s="194"/>
      <c r="EE570" s="194"/>
      <c r="EF570" s="194"/>
      <c r="EG570" s="391"/>
      <c r="EH570" s="19"/>
      <c r="EI570" s="19"/>
      <c r="EJ570" s="19"/>
      <c r="EK570" s="19"/>
      <c r="EL570" s="19"/>
      <c r="EM570" s="19"/>
      <c r="EN570" s="19"/>
      <c r="EO570" s="392"/>
      <c r="EP570" s="19"/>
      <c r="EQ570" s="19"/>
    </row>
    <row r="571" spans="4:147" ht="15.75" customHeight="1">
      <c r="D571" s="19"/>
      <c r="E571" s="19"/>
      <c r="F571" s="19"/>
      <c r="G571" s="19"/>
      <c r="H571" s="19"/>
      <c r="I571" s="392"/>
      <c r="L571" s="19"/>
      <c r="M571" s="19"/>
      <c r="N571" s="19"/>
      <c r="O571" s="19"/>
      <c r="P571" s="19"/>
      <c r="Q571" s="392"/>
      <c r="R571" s="19"/>
      <c r="S571" s="19"/>
      <c r="T571" s="19"/>
      <c r="U571" s="19"/>
      <c r="V571" s="19"/>
      <c r="W571" s="19"/>
      <c r="X571" s="19"/>
      <c r="Y571" s="392"/>
      <c r="Z571" s="19"/>
      <c r="AA571" s="19"/>
      <c r="AB571" s="19"/>
      <c r="AC571" s="19"/>
      <c r="AD571" s="19"/>
      <c r="AE571" s="19"/>
      <c r="AF571" s="19"/>
      <c r="AG571" s="392"/>
      <c r="AH571" s="19"/>
      <c r="AI571" s="19"/>
      <c r="AJ571" s="19"/>
      <c r="AK571" s="19"/>
      <c r="AL571" s="19"/>
      <c r="AM571" s="19"/>
      <c r="AN571" s="19"/>
      <c r="AO571" s="392"/>
      <c r="AP571" s="19"/>
      <c r="AQ571" s="19"/>
      <c r="AR571" s="19"/>
      <c r="AS571" s="19"/>
      <c r="AT571" s="19"/>
      <c r="AU571" s="19"/>
      <c r="AV571" s="19"/>
      <c r="AW571" s="392"/>
      <c r="AX571" s="19"/>
      <c r="AY571" s="19"/>
      <c r="AZ571" s="19"/>
      <c r="BA571" s="19"/>
      <c r="BB571" s="19"/>
      <c r="BC571" s="19"/>
      <c r="BD571" s="19"/>
      <c r="BE571" s="392"/>
      <c r="BF571" s="19"/>
      <c r="BG571" s="19"/>
      <c r="BH571" s="19"/>
      <c r="BI571" s="19"/>
      <c r="BJ571" s="19"/>
      <c r="BK571" s="19"/>
      <c r="BL571" s="19"/>
      <c r="BM571" s="392"/>
      <c r="BN571" s="19"/>
      <c r="BO571" s="19"/>
      <c r="BP571" s="19"/>
      <c r="BQ571" s="19"/>
      <c r="BR571" s="19"/>
      <c r="BS571" s="19"/>
      <c r="BT571" s="19"/>
      <c r="BU571" s="392"/>
      <c r="BV571" s="19"/>
      <c r="BW571" s="19"/>
      <c r="BX571" s="19"/>
      <c r="BY571" s="19"/>
      <c r="BZ571" s="19"/>
      <c r="CA571" s="19"/>
      <c r="CB571" s="19"/>
      <c r="CC571" s="392"/>
      <c r="CD571" s="19"/>
      <c r="CE571" s="19"/>
      <c r="CF571" s="19"/>
      <c r="CG571" s="19"/>
      <c r="CH571" s="19"/>
      <c r="CI571" s="19"/>
      <c r="CJ571" s="19"/>
      <c r="CK571" s="392"/>
      <c r="CL571" s="19"/>
      <c r="CM571" s="19"/>
      <c r="CN571" s="19"/>
      <c r="CO571" s="19"/>
      <c r="CP571" s="19"/>
      <c r="CQ571" s="19"/>
      <c r="CR571" s="19"/>
      <c r="CS571" s="392"/>
      <c r="CT571" s="19"/>
      <c r="CU571" s="19"/>
      <c r="CV571" s="19"/>
      <c r="CW571" s="19"/>
      <c r="CX571" s="19"/>
      <c r="CY571" s="19"/>
      <c r="CZ571" s="19"/>
      <c r="DA571" s="392"/>
      <c r="DB571" s="19"/>
      <c r="DC571" s="19"/>
      <c r="DD571" s="19"/>
      <c r="DE571" s="19"/>
      <c r="DF571" s="19"/>
      <c r="DG571" s="19"/>
      <c r="DH571" s="19"/>
      <c r="DI571" s="392"/>
      <c r="DJ571" s="19"/>
      <c r="DK571" s="19"/>
      <c r="DL571" s="19"/>
      <c r="DM571" s="19"/>
      <c r="DN571" s="19"/>
      <c r="DO571" s="19"/>
      <c r="DP571" s="19"/>
      <c r="DQ571" s="392"/>
      <c r="DR571" s="19"/>
      <c r="DS571" s="19"/>
      <c r="DT571" s="19"/>
      <c r="DU571" s="19"/>
      <c r="DV571" s="19"/>
      <c r="DW571" s="19"/>
      <c r="DX571" s="19"/>
      <c r="DY571" s="392"/>
      <c r="DZ571" s="19"/>
      <c r="EA571" s="19"/>
      <c r="EB571" s="194"/>
      <c r="EC571" s="194"/>
      <c r="ED571" s="194"/>
      <c r="EE571" s="194"/>
      <c r="EF571" s="194"/>
      <c r="EG571" s="391"/>
      <c r="EH571" s="19"/>
      <c r="EI571" s="19"/>
      <c r="EJ571" s="19"/>
      <c r="EK571" s="19"/>
      <c r="EL571" s="19"/>
      <c r="EM571" s="19"/>
      <c r="EN571" s="19"/>
      <c r="EO571" s="392"/>
      <c r="EP571" s="19"/>
      <c r="EQ571" s="19"/>
    </row>
    <row r="572" spans="4:147" ht="15.75" customHeight="1">
      <c r="D572" s="19"/>
      <c r="E572" s="19"/>
      <c r="F572" s="19"/>
      <c r="G572" s="19"/>
      <c r="H572" s="19"/>
      <c r="I572" s="392"/>
      <c r="L572" s="19"/>
      <c r="M572" s="19"/>
      <c r="N572" s="19"/>
      <c r="O572" s="19"/>
      <c r="P572" s="19"/>
      <c r="Q572" s="392"/>
      <c r="R572" s="19"/>
      <c r="S572" s="19"/>
      <c r="T572" s="19"/>
      <c r="U572" s="19"/>
      <c r="V572" s="19"/>
      <c r="W572" s="19"/>
      <c r="X572" s="19"/>
      <c r="Y572" s="392"/>
      <c r="Z572" s="19"/>
      <c r="AA572" s="19"/>
      <c r="AB572" s="19"/>
      <c r="AC572" s="19"/>
      <c r="AD572" s="19"/>
      <c r="AE572" s="19"/>
      <c r="AF572" s="19"/>
      <c r="AG572" s="392"/>
      <c r="AH572" s="19"/>
      <c r="AI572" s="19"/>
      <c r="AJ572" s="19"/>
      <c r="AK572" s="19"/>
      <c r="AL572" s="19"/>
      <c r="AM572" s="19"/>
      <c r="AN572" s="19"/>
      <c r="AO572" s="392"/>
      <c r="AP572" s="19"/>
      <c r="AQ572" s="19"/>
      <c r="AR572" s="19"/>
      <c r="AS572" s="19"/>
      <c r="AT572" s="19"/>
      <c r="AU572" s="19"/>
      <c r="AV572" s="19"/>
      <c r="AW572" s="392"/>
      <c r="AX572" s="19"/>
      <c r="AY572" s="19"/>
      <c r="AZ572" s="19"/>
      <c r="BA572" s="19"/>
      <c r="BB572" s="19"/>
      <c r="BC572" s="19"/>
      <c r="BD572" s="19"/>
      <c r="BE572" s="392"/>
      <c r="BF572" s="19"/>
      <c r="BG572" s="19"/>
      <c r="BH572" s="19"/>
      <c r="BI572" s="19"/>
      <c r="BJ572" s="19"/>
      <c r="BK572" s="19"/>
      <c r="BL572" s="19"/>
      <c r="BM572" s="392"/>
      <c r="BN572" s="19"/>
      <c r="BO572" s="19"/>
      <c r="BP572" s="19"/>
      <c r="BQ572" s="19"/>
      <c r="BR572" s="19"/>
      <c r="BS572" s="19"/>
      <c r="BT572" s="19"/>
      <c r="BU572" s="392"/>
      <c r="BV572" s="19"/>
      <c r="BW572" s="19"/>
      <c r="BX572" s="19"/>
      <c r="BY572" s="19"/>
      <c r="BZ572" s="19"/>
      <c r="CA572" s="19"/>
      <c r="CB572" s="19"/>
      <c r="CC572" s="392"/>
      <c r="CD572" s="19"/>
      <c r="CE572" s="19"/>
      <c r="CF572" s="19"/>
      <c r="CG572" s="19"/>
      <c r="CH572" s="19"/>
      <c r="CI572" s="19"/>
      <c r="CJ572" s="19"/>
      <c r="CK572" s="392"/>
      <c r="CL572" s="19"/>
      <c r="CM572" s="19"/>
      <c r="CN572" s="19"/>
      <c r="CO572" s="19"/>
      <c r="CP572" s="19"/>
      <c r="CQ572" s="19"/>
      <c r="CR572" s="19"/>
      <c r="CS572" s="392"/>
      <c r="CT572" s="19"/>
      <c r="CU572" s="19"/>
      <c r="CV572" s="19"/>
      <c r="CW572" s="19"/>
      <c r="CX572" s="19"/>
      <c r="CY572" s="19"/>
      <c r="CZ572" s="19"/>
      <c r="DA572" s="392"/>
      <c r="DB572" s="19"/>
      <c r="DC572" s="19"/>
      <c r="DD572" s="19"/>
      <c r="DE572" s="19"/>
      <c r="DF572" s="19"/>
      <c r="DG572" s="19"/>
      <c r="DH572" s="19"/>
      <c r="DI572" s="392"/>
      <c r="DJ572" s="19"/>
      <c r="DK572" s="19"/>
      <c r="DL572" s="19"/>
      <c r="DM572" s="19"/>
      <c r="DN572" s="19"/>
      <c r="DO572" s="19"/>
      <c r="DP572" s="19"/>
      <c r="DQ572" s="392"/>
      <c r="DR572" s="19"/>
      <c r="DS572" s="19"/>
      <c r="DT572" s="19"/>
      <c r="DU572" s="19"/>
      <c r="DV572" s="19"/>
      <c r="DW572" s="19"/>
      <c r="DX572" s="19"/>
      <c r="DY572" s="392"/>
      <c r="DZ572" s="19"/>
      <c r="EA572" s="19"/>
      <c r="EB572" s="194"/>
      <c r="EC572" s="194"/>
      <c r="ED572" s="194"/>
      <c r="EE572" s="194"/>
      <c r="EF572" s="194"/>
      <c r="EG572" s="391"/>
      <c r="EH572" s="19"/>
      <c r="EI572" s="19"/>
      <c r="EJ572" s="19"/>
      <c r="EK572" s="19"/>
      <c r="EL572" s="19"/>
      <c r="EM572" s="19"/>
      <c r="EN572" s="19"/>
      <c r="EO572" s="392"/>
      <c r="EP572" s="19"/>
      <c r="EQ572" s="19"/>
    </row>
    <row r="573" spans="4:147" ht="15.75" customHeight="1">
      <c r="D573" s="19"/>
      <c r="E573" s="19"/>
      <c r="F573" s="19"/>
      <c r="G573" s="19"/>
      <c r="H573" s="19"/>
      <c r="I573" s="392"/>
      <c r="L573" s="19"/>
      <c r="M573" s="19"/>
      <c r="N573" s="19"/>
      <c r="O573" s="19"/>
      <c r="P573" s="19"/>
      <c r="Q573" s="392"/>
      <c r="R573" s="19"/>
      <c r="S573" s="19"/>
      <c r="T573" s="19"/>
      <c r="U573" s="19"/>
      <c r="V573" s="19"/>
      <c r="W573" s="19"/>
      <c r="X573" s="19"/>
      <c r="Y573" s="392"/>
      <c r="Z573" s="19"/>
      <c r="AA573" s="19"/>
      <c r="AB573" s="19"/>
      <c r="AC573" s="19"/>
      <c r="AD573" s="19"/>
      <c r="AE573" s="19"/>
      <c r="AF573" s="19"/>
      <c r="AG573" s="392"/>
      <c r="AH573" s="19"/>
      <c r="AI573" s="19"/>
      <c r="AJ573" s="19"/>
      <c r="AK573" s="19"/>
      <c r="AL573" s="19"/>
      <c r="AM573" s="19"/>
      <c r="AN573" s="19"/>
      <c r="AO573" s="392"/>
      <c r="AP573" s="19"/>
      <c r="AQ573" s="19"/>
      <c r="AR573" s="19"/>
      <c r="AS573" s="19"/>
      <c r="AT573" s="19"/>
      <c r="AU573" s="19"/>
      <c r="AV573" s="19"/>
      <c r="AW573" s="392"/>
      <c r="AX573" s="19"/>
      <c r="AY573" s="19"/>
      <c r="AZ573" s="19"/>
      <c r="BA573" s="19"/>
      <c r="BB573" s="19"/>
      <c r="BC573" s="19"/>
      <c r="BD573" s="19"/>
      <c r="BE573" s="392"/>
      <c r="BF573" s="19"/>
      <c r="BG573" s="19"/>
      <c r="BH573" s="19"/>
      <c r="BI573" s="19"/>
      <c r="BJ573" s="19"/>
      <c r="BK573" s="19"/>
      <c r="BL573" s="19"/>
      <c r="BM573" s="392"/>
      <c r="BN573" s="19"/>
      <c r="BO573" s="19"/>
      <c r="BP573" s="19"/>
      <c r="BQ573" s="19"/>
      <c r="BR573" s="19"/>
      <c r="BS573" s="19"/>
      <c r="BT573" s="19"/>
      <c r="BU573" s="392"/>
      <c r="BV573" s="19"/>
      <c r="BW573" s="19"/>
      <c r="BX573" s="19"/>
      <c r="BY573" s="19"/>
      <c r="BZ573" s="19"/>
      <c r="CA573" s="19"/>
      <c r="CB573" s="19"/>
      <c r="CC573" s="392"/>
      <c r="CD573" s="19"/>
      <c r="CE573" s="19"/>
      <c r="CF573" s="19"/>
      <c r="CG573" s="19"/>
      <c r="CH573" s="19"/>
      <c r="CI573" s="19"/>
      <c r="CJ573" s="19"/>
      <c r="CK573" s="392"/>
      <c r="CL573" s="19"/>
      <c r="CM573" s="19"/>
      <c r="CN573" s="19"/>
      <c r="CO573" s="19"/>
      <c r="CP573" s="19"/>
      <c r="CQ573" s="19"/>
      <c r="CR573" s="19"/>
      <c r="CS573" s="392"/>
      <c r="CT573" s="19"/>
      <c r="CU573" s="19"/>
      <c r="CV573" s="19"/>
      <c r="CW573" s="19"/>
      <c r="CX573" s="19"/>
      <c r="CY573" s="19"/>
      <c r="CZ573" s="19"/>
      <c r="DA573" s="392"/>
      <c r="DB573" s="19"/>
      <c r="DC573" s="19"/>
      <c r="DD573" s="19"/>
      <c r="DE573" s="19"/>
      <c r="DF573" s="19"/>
      <c r="DG573" s="19"/>
      <c r="DH573" s="19"/>
      <c r="DI573" s="392"/>
      <c r="DJ573" s="19"/>
      <c r="DK573" s="19"/>
      <c r="DL573" s="19"/>
      <c r="DM573" s="19"/>
      <c r="DN573" s="19"/>
      <c r="DO573" s="19"/>
      <c r="DP573" s="19"/>
      <c r="DQ573" s="392"/>
      <c r="DR573" s="19"/>
      <c r="DS573" s="19"/>
      <c r="DT573" s="19"/>
      <c r="DU573" s="19"/>
      <c r="DV573" s="19"/>
      <c r="DW573" s="19"/>
      <c r="DX573" s="19"/>
      <c r="DY573" s="392"/>
      <c r="DZ573" s="19"/>
      <c r="EA573" s="19"/>
      <c r="EB573" s="194"/>
      <c r="EC573" s="194"/>
      <c r="ED573" s="194"/>
      <c r="EE573" s="194"/>
      <c r="EF573" s="194"/>
      <c r="EG573" s="391"/>
      <c r="EH573" s="19"/>
      <c r="EI573" s="19"/>
      <c r="EJ573" s="19"/>
      <c r="EK573" s="19"/>
      <c r="EL573" s="19"/>
      <c r="EM573" s="19"/>
      <c r="EN573" s="19"/>
      <c r="EO573" s="392"/>
      <c r="EP573" s="19"/>
      <c r="EQ573" s="19"/>
    </row>
    <row r="574" spans="4:147" ht="15.75" customHeight="1">
      <c r="D574" s="19"/>
      <c r="E574" s="19"/>
      <c r="F574" s="19"/>
      <c r="G574" s="19"/>
      <c r="H574" s="19"/>
      <c r="I574" s="392"/>
      <c r="L574" s="19"/>
      <c r="M574" s="19"/>
      <c r="N574" s="19"/>
      <c r="O574" s="19"/>
      <c r="P574" s="19"/>
      <c r="Q574" s="392"/>
      <c r="R574" s="19"/>
      <c r="S574" s="19"/>
      <c r="T574" s="19"/>
      <c r="U574" s="19"/>
      <c r="V574" s="19"/>
      <c r="W574" s="19"/>
      <c r="X574" s="19"/>
      <c r="Y574" s="392"/>
      <c r="Z574" s="19"/>
      <c r="AA574" s="19"/>
      <c r="AB574" s="19"/>
      <c r="AC574" s="19"/>
      <c r="AD574" s="19"/>
      <c r="AE574" s="19"/>
      <c r="AF574" s="19"/>
      <c r="AG574" s="392"/>
      <c r="AH574" s="19"/>
      <c r="AI574" s="19"/>
      <c r="AJ574" s="19"/>
      <c r="AK574" s="19"/>
      <c r="AL574" s="19"/>
      <c r="AM574" s="19"/>
      <c r="AN574" s="19"/>
      <c r="AO574" s="392"/>
      <c r="AP574" s="19"/>
      <c r="AQ574" s="19"/>
      <c r="AR574" s="19"/>
      <c r="AS574" s="19"/>
      <c r="AT574" s="19"/>
      <c r="AU574" s="19"/>
      <c r="AV574" s="19"/>
      <c r="AW574" s="392"/>
      <c r="AX574" s="19"/>
      <c r="AY574" s="19"/>
      <c r="AZ574" s="19"/>
      <c r="BA574" s="19"/>
      <c r="BB574" s="19"/>
      <c r="BC574" s="19"/>
      <c r="BD574" s="19"/>
      <c r="BE574" s="392"/>
      <c r="BF574" s="19"/>
      <c r="BG574" s="19"/>
      <c r="BH574" s="19"/>
      <c r="BI574" s="19"/>
      <c r="BJ574" s="19"/>
      <c r="BK574" s="19"/>
      <c r="BL574" s="19"/>
      <c r="BM574" s="392"/>
      <c r="BN574" s="19"/>
      <c r="BO574" s="19"/>
      <c r="BP574" s="19"/>
      <c r="BQ574" s="19"/>
      <c r="BR574" s="19"/>
      <c r="BS574" s="19"/>
      <c r="BT574" s="19"/>
      <c r="BU574" s="392"/>
      <c r="BV574" s="19"/>
      <c r="BW574" s="19"/>
      <c r="BX574" s="19"/>
      <c r="BY574" s="19"/>
      <c r="BZ574" s="19"/>
      <c r="CA574" s="19"/>
      <c r="CB574" s="19"/>
      <c r="CC574" s="392"/>
      <c r="CD574" s="19"/>
      <c r="CE574" s="19"/>
      <c r="CF574" s="19"/>
      <c r="CG574" s="19"/>
      <c r="CH574" s="19"/>
      <c r="CI574" s="19"/>
      <c r="CJ574" s="19"/>
      <c r="CK574" s="392"/>
      <c r="CL574" s="19"/>
      <c r="CM574" s="19"/>
      <c r="CN574" s="19"/>
      <c r="CO574" s="19"/>
      <c r="CP574" s="19"/>
      <c r="CQ574" s="19"/>
      <c r="CR574" s="19"/>
      <c r="CS574" s="392"/>
      <c r="CT574" s="19"/>
      <c r="CU574" s="19"/>
      <c r="CV574" s="19"/>
      <c r="CW574" s="19"/>
      <c r="CX574" s="19"/>
      <c r="CY574" s="19"/>
      <c r="CZ574" s="19"/>
      <c r="DA574" s="392"/>
      <c r="DB574" s="19"/>
      <c r="DC574" s="19"/>
      <c r="DD574" s="19"/>
      <c r="DE574" s="19"/>
      <c r="DF574" s="19"/>
      <c r="DG574" s="19"/>
      <c r="DH574" s="19"/>
      <c r="DI574" s="392"/>
      <c r="DJ574" s="19"/>
      <c r="DK574" s="19"/>
      <c r="DL574" s="19"/>
      <c r="DM574" s="19"/>
      <c r="DN574" s="19"/>
      <c r="DO574" s="19"/>
      <c r="DP574" s="19"/>
      <c r="DQ574" s="392"/>
      <c r="DR574" s="19"/>
      <c r="DS574" s="19"/>
      <c r="DT574" s="19"/>
      <c r="DU574" s="19"/>
      <c r="DV574" s="19"/>
      <c r="DW574" s="19"/>
      <c r="DX574" s="19"/>
      <c r="DY574" s="392"/>
      <c r="DZ574" s="19"/>
      <c r="EA574" s="19"/>
      <c r="EB574" s="194"/>
      <c r="EC574" s="194"/>
      <c r="ED574" s="194"/>
      <c r="EE574" s="194"/>
      <c r="EF574" s="194"/>
      <c r="EG574" s="391"/>
      <c r="EH574" s="19"/>
      <c r="EI574" s="19"/>
      <c r="EJ574" s="19"/>
      <c r="EK574" s="19"/>
      <c r="EL574" s="19"/>
      <c r="EM574" s="19"/>
      <c r="EN574" s="19"/>
      <c r="EO574" s="392"/>
      <c r="EP574" s="19"/>
      <c r="EQ574" s="19"/>
    </row>
    <row r="575" spans="4:147" ht="15.75" customHeight="1">
      <c r="D575" s="19"/>
      <c r="E575" s="19"/>
      <c r="F575" s="19"/>
      <c r="G575" s="19"/>
      <c r="H575" s="19"/>
      <c r="I575" s="392"/>
      <c r="L575" s="19"/>
      <c r="M575" s="19"/>
      <c r="N575" s="19"/>
      <c r="O575" s="19"/>
      <c r="P575" s="19"/>
      <c r="Q575" s="392"/>
      <c r="R575" s="19"/>
      <c r="S575" s="19"/>
      <c r="T575" s="19"/>
      <c r="U575" s="19"/>
      <c r="V575" s="19"/>
      <c r="W575" s="19"/>
      <c r="X575" s="19"/>
      <c r="Y575" s="392"/>
      <c r="Z575" s="19"/>
      <c r="AA575" s="19"/>
      <c r="AB575" s="19"/>
      <c r="AC575" s="19"/>
      <c r="AD575" s="19"/>
      <c r="AE575" s="19"/>
      <c r="AF575" s="19"/>
      <c r="AG575" s="392"/>
      <c r="AH575" s="19"/>
      <c r="AI575" s="19"/>
      <c r="AJ575" s="19"/>
      <c r="AK575" s="19"/>
      <c r="AL575" s="19"/>
      <c r="AM575" s="19"/>
      <c r="AN575" s="19"/>
      <c r="AO575" s="392"/>
      <c r="AP575" s="19"/>
      <c r="AQ575" s="19"/>
      <c r="AR575" s="19"/>
      <c r="AS575" s="19"/>
      <c r="AT575" s="19"/>
      <c r="AU575" s="19"/>
      <c r="AV575" s="19"/>
      <c r="AW575" s="392"/>
      <c r="AX575" s="19"/>
      <c r="AY575" s="19"/>
      <c r="AZ575" s="19"/>
      <c r="BA575" s="19"/>
      <c r="BB575" s="19"/>
      <c r="BC575" s="19"/>
      <c r="BD575" s="19"/>
      <c r="BE575" s="392"/>
      <c r="BF575" s="19"/>
      <c r="BG575" s="19"/>
      <c r="BH575" s="19"/>
      <c r="BI575" s="19"/>
      <c r="BJ575" s="19"/>
      <c r="BK575" s="19"/>
      <c r="BL575" s="19"/>
      <c r="BM575" s="392"/>
      <c r="BN575" s="19"/>
      <c r="BO575" s="19"/>
      <c r="BP575" s="19"/>
      <c r="BQ575" s="19"/>
      <c r="BR575" s="19"/>
      <c r="BS575" s="19"/>
      <c r="BT575" s="19"/>
      <c r="BU575" s="392"/>
      <c r="BV575" s="19"/>
      <c r="BW575" s="19"/>
      <c r="BX575" s="19"/>
      <c r="BY575" s="19"/>
      <c r="BZ575" s="19"/>
      <c r="CA575" s="19"/>
      <c r="CB575" s="19"/>
      <c r="CC575" s="392"/>
      <c r="CD575" s="19"/>
      <c r="CE575" s="19"/>
      <c r="CF575" s="19"/>
      <c r="CG575" s="19"/>
      <c r="CH575" s="19"/>
      <c r="CI575" s="19"/>
      <c r="CJ575" s="19"/>
      <c r="CK575" s="392"/>
      <c r="CL575" s="19"/>
      <c r="CM575" s="19"/>
      <c r="CN575" s="19"/>
      <c r="CO575" s="19"/>
      <c r="CP575" s="19"/>
      <c r="CQ575" s="19"/>
      <c r="CR575" s="19"/>
      <c r="CS575" s="392"/>
      <c r="CT575" s="19"/>
      <c r="CU575" s="19"/>
      <c r="CV575" s="19"/>
      <c r="CW575" s="19"/>
      <c r="CX575" s="19"/>
      <c r="CY575" s="19"/>
      <c r="CZ575" s="19"/>
      <c r="DA575" s="392"/>
      <c r="DB575" s="19"/>
      <c r="DC575" s="19"/>
      <c r="DD575" s="19"/>
      <c r="DE575" s="19"/>
      <c r="DF575" s="19"/>
      <c r="DG575" s="19"/>
      <c r="DH575" s="19"/>
      <c r="DI575" s="392"/>
      <c r="DJ575" s="19"/>
      <c r="DK575" s="19"/>
      <c r="DL575" s="19"/>
      <c r="DM575" s="19"/>
      <c r="DN575" s="19"/>
      <c r="DO575" s="19"/>
      <c r="DP575" s="19"/>
      <c r="DQ575" s="392"/>
      <c r="DR575" s="19"/>
      <c r="DS575" s="19"/>
      <c r="DT575" s="19"/>
      <c r="DU575" s="19"/>
      <c r="DV575" s="19"/>
      <c r="DW575" s="19"/>
      <c r="DX575" s="19"/>
      <c r="DY575" s="392"/>
      <c r="DZ575" s="19"/>
      <c r="EA575" s="19"/>
      <c r="EB575" s="194"/>
      <c r="EC575" s="194"/>
      <c r="ED575" s="194"/>
      <c r="EE575" s="194"/>
      <c r="EF575" s="194"/>
      <c r="EG575" s="391"/>
      <c r="EH575" s="19"/>
      <c r="EI575" s="19"/>
      <c r="EJ575" s="19"/>
      <c r="EK575" s="19"/>
      <c r="EL575" s="19"/>
      <c r="EM575" s="19"/>
      <c r="EN575" s="19"/>
      <c r="EO575" s="392"/>
      <c r="EP575" s="19"/>
      <c r="EQ575" s="19"/>
    </row>
    <row r="576" spans="4:147" ht="15.75" customHeight="1">
      <c r="D576" s="19"/>
      <c r="E576" s="19"/>
      <c r="F576" s="19"/>
      <c r="G576" s="19"/>
      <c r="H576" s="19"/>
      <c r="I576" s="392"/>
      <c r="L576" s="19"/>
      <c r="M576" s="19"/>
      <c r="N576" s="19"/>
      <c r="O576" s="19"/>
      <c r="P576" s="19"/>
      <c r="Q576" s="392"/>
      <c r="R576" s="19"/>
      <c r="S576" s="19"/>
      <c r="T576" s="19"/>
      <c r="U576" s="19"/>
      <c r="V576" s="19"/>
      <c r="W576" s="19"/>
      <c r="X576" s="19"/>
      <c r="Y576" s="392"/>
      <c r="Z576" s="19"/>
      <c r="AA576" s="19"/>
      <c r="AB576" s="19"/>
      <c r="AC576" s="19"/>
      <c r="AD576" s="19"/>
      <c r="AE576" s="19"/>
      <c r="AF576" s="19"/>
      <c r="AG576" s="392"/>
      <c r="AH576" s="19"/>
      <c r="AI576" s="19"/>
      <c r="AJ576" s="19"/>
      <c r="AK576" s="19"/>
      <c r="AL576" s="19"/>
      <c r="AM576" s="19"/>
      <c r="AN576" s="19"/>
      <c r="AO576" s="392"/>
      <c r="AP576" s="19"/>
      <c r="AQ576" s="19"/>
      <c r="AR576" s="19"/>
      <c r="AS576" s="19"/>
      <c r="AT576" s="19"/>
      <c r="AU576" s="19"/>
      <c r="AV576" s="19"/>
      <c r="AW576" s="392"/>
      <c r="AX576" s="19"/>
      <c r="AY576" s="19"/>
      <c r="AZ576" s="19"/>
      <c r="BA576" s="19"/>
      <c r="BB576" s="19"/>
      <c r="BC576" s="19"/>
      <c r="BD576" s="19"/>
      <c r="BE576" s="392"/>
      <c r="BF576" s="19"/>
      <c r="BG576" s="19"/>
      <c r="BH576" s="19"/>
      <c r="BI576" s="19"/>
      <c r="BJ576" s="19"/>
      <c r="BK576" s="19"/>
      <c r="BL576" s="19"/>
      <c r="BM576" s="392"/>
      <c r="BN576" s="19"/>
      <c r="BO576" s="19"/>
      <c r="BP576" s="19"/>
      <c r="BQ576" s="19"/>
      <c r="BR576" s="19"/>
      <c r="BS576" s="19"/>
      <c r="BT576" s="19"/>
      <c r="BU576" s="392"/>
      <c r="BV576" s="19"/>
      <c r="BW576" s="19"/>
      <c r="BX576" s="19"/>
      <c r="BY576" s="19"/>
      <c r="BZ576" s="19"/>
      <c r="CA576" s="19"/>
      <c r="CB576" s="19"/>
      <c r="CC576" s="392"/>
      <c r="CD576" s="19"/>
      <c r="CE576" s="19"/>
      <c r="CF576" s="19"/>
      <c r="CG576" s="19"/>
      <c r="CH576" s="19"/>
      <c r="CI576" s="19"/>
      <c r="CJ576" s="19"/>
      <c r="CK576" s="392"/>
      <c r="CL576" s="19"/>
      <c r="CM576" s="19"/>
      <c r="CN576" s="19"/>
      <c r="CO576" s="19"/>
      <c r="CP576" s="19"/>
      <c r="CQ576" s="19"/>
      <c r="CR576" s="19"/>
      <c r="CS576" s="392"/>
      <c r="CT576" s="19"/>
      <c r="CU576" s="19"/>
      <c r="CV576" s="19"/>
      <c r="CW576" s="19"/>
      <c r="CX576" s="19"/>
      <c r="CY576" s="19"/>
      <c r="CZ576" s="19"/>
      <c r="DA576" s="392"/>
      <c r="DB576" s="19"/>
      <c r="DC576" s="19"/>
      <c r="DD576" s="19"/>
      <c r="DE576" s="19"/>
      <c r="DF576" s="19"/>
      <c r="DG576" s="19"/>
      <c r="DH576" s="19"/>
      <c r="DI576" s="392"/>
      <c r="DJ576" s="19"/>
      <c r="DK576" s="19"/>
      <c r="DL576" s="19"/>
      <c r="DM576" s="19"/>
      <c r="DN576" s="19"/>
      <c r="DO576" s="19"/>
      <c r="DP576" s="19"/>
      <c r="DQ576" s="392"/>
      <c r="DR576" s="19"/>
      <c r="DS576" s="19"/>
      <c r="DT576" s="19"/>
      <c r="DU576" s="19"/>
      <c r="DV576" s="19"/>
      <c r="DW576" s="19"/>
      <c r="DX576" s="19"/>
      <c r="DY576" s="392"/>
      <c r="DZ576" s="19"/>
      <c r="EA576" s="19"/>
      <c r="EB576" s="194"/>
      <c r="EC576" s="194"/>
      <c r="ED576" s="194"/>
      <c r="EE576" s="194"/>
      <c r="EF576" s="194"/>
      <c r="EG576" s="391"/>
      <c r="EH576" s="19"/>
      <c r="EI576" s="19"/>
      <c r="EJ576" s="19"/>
      <c r="EK576" s="19"/>
      <c r="EL576" s="19"/>
      <c r="EM576" s="19"/>
      <c r="EN576" s="19"/>
      <c r="EO576" s="392"/>
      <c r="EP576" s="19"/>
      <c r="EQ576" s="19"/>
    </row>
    <row r="577" spans="4:147" ht="15.75" customHeight="1">
      <c r="D577" s="19"/>
      <c r="E577" s="19"/>
      <c r="F577" s="19"/>
      <c r="G577" s="19"/>
      <c r="H577" s="19"/>
      <c r="I577" s="392"/>
      <c r="L577" s="19"/>
      <c r="M577" s="19"/>
      <c r="N577" s="19"/>
      <c r="O577" s="19"/>
      <c r="P577" s="19"/>
      <c r="Q577" s="392"/>
      <c r="R577" s="19"/>
      <c r="S577" s="19"/>
      <c r="T577" s="19"/>
      <c r="U577" s="19"/>
      <c r="V577" s="19"/>
      <c r="W577" s="19"/>
      <c r="X577" s="19"/>
      <c r="Y577" s="392"/>
      <c r="Z577" s="19"/>
      <c r="AA577" s="19"/>
      <c r="AB577" s="19"/>
      <c r="AC577" s="19"/>
      <c r="AD577" s="19"/>
      <c r="AE577" s="19"/>
      <c r="AF577" s="19"/>
      <c r="AG577" s="392"/>
      <c r="AH577" s="19"/>
      <c r="AI577" s="19"/>
      <c r="AJ577" s="19"/>
      <c r="AK577" s="19"/>
      <c r="AL577" s="19"/>
      <c r="AM577" s="19"/>
      <c r="AN577" s="19"/>
      <c r="AO577" s="392"/>
      <c r="AP577" s="19"/>
      <c r="AQ577" s="19"/>
      <c r="AR577" s="19"/>
      <c r="AS577" s="19"/>
      <c r="AT577" s="19"/>
      <c r="AU577" s="19"/>
      <c r="AV577" s="19"/>
      <c r="AW577" s="392"/>
      <c r="AX577" s="19"/>
      <c r="AY577" s="19"/>
      <c r="AZ577" s="19"/>
      <c r="BA577" s="19"/>
      <c r="BB577" s="19"/>
      <c r="BC577" s="19"/>
      <c r="BD577" s="19"/>
      <c r="BE577" s="392"/>
      <c r="BF577" s="19"/>
      <c r="BG577" s="19"/>
      <c r="BH577" s="19"/>
      <c r="BI577" s="19"/>
      <c r="BJ577" s="19"/>
      <c r="BK577" s="19"/>
      <c r="BL577" s="19"/>
      <c r="BM577" s="392"/>
      <c r="BN577" s="19"/>
      <c r="BO577" s="19"/>
      <c r="BP577" s="19"/>
      <c r="BQ577" s="19"/>
      <c r="BR577" s="19"/>
      <c r="BS577" s="19"/>
      <c r="BT577" s="19"/>
      <c r="BU577" s="392"/>
      <c r="BV577" s="19"/>
      <c r="BW577" s="19"/>
      <c r="BX577" s="19"/>
      <c r="BY577" s="19"/>
      <c r="BZ577" s="19"/>
      <c r="CA577" s="19"/>
      <c r="CB577" s="19"/>
      <c r="CC577" s="392"/>
      <c r="CD577" s="19"/>
      <c r="CE577" s="19"/>
      <c r="CF577" s="19"/>
      <c r="CG577" s="19"/>
      <c r="CH577" s="19"/>
      <c r="CI577" s="19"/>
      <c r="CJ577" s="19"/>
      <c r="CK577" s="392"/>
      <c r="CL577" s="19"/>
      <c r="CM577" s="19"/>
      <c r="CN577" s="19"/>
      <c r="CO577" s="19"/>
      <c r="CP577" s="19"/>
      <c r="CQ577" s="19"/>
      <c r="CR577" s="19"/>
      <c r="CS577" s="392"/>
      <c r="CT577" s="19"/>
      <c r="CU577" s="19"/>
      <c r="CV577" s="19"/>
      <c r="CW577" s="19"/>
      <c r="CX577" s="19"/>
      <c r="CY577" s="19"/>
      <c r="CZ577" s="19"/>
      <c r="DA577" s="392"/>
      <c r="DB577" s="19"/>
      <c r="DC577" s="19"/>
      <c r="DD577" s="19"/>
      <c r="DE577" s="19"/>
      <c r="DF577" s="19"/>
      <c r="DG577" s="19"/>
      <c r="DH577" s="19"/>
      <c r="DI577" s="392"/>
      <c r="DJ577" s="19"/>
      <c r="DK577" s="19"/>
      <c r="DL577" s="19"/>
      <c r="DM577" s="19"/>
      <c r="DN577" s="19"/>
      <c r="DO577" s="19"/>
      <c r="DP577" s="19"/>
      <c r="DQ577" s="392"/>
      <c r="DR577" s="19"/>
      <c r="DS577" s="19"/>
      <c r="DT577" s="19"/>
      <c r="DU577" s="19"/>
      <c r="DV577" s="19"/>
      <c r="DW577" s="19"/>
      <c r="DX577" s="19"/>
      <c r="DY577" s="392"/>
      <c r="DZ577" s="19"/>
      <c r="EA577" s="19"/>
      <c r="EB577" s="194"/>
      <c r="EC577" s="194"/>
      <c r="ED577" s="194"/>
      <c r="EE577" s="194"/>
      <c r="EF577" s="194"/>
      <c r="EG577" s="391"/>
      <c r="EH577" s="19"/>
      <c r="EI577" s="19"/>
      <c r="EJ577" s="19"/>
      <c r="EK577" s="19"/>
      <c r="EL577" s="19"/>
      <c r="EM577" s="19"/>
      <c r="EN577" s="19"/>
      <c r="EO577" s="392"/>
      <c r="EP577" s="19"/>
      <c r="EQ577" s="19"/>
    </row>
    <row r="578" spans="4:147" ht="15.75" customHeight="1">
      <c r="D578" s="19"/>
      <c r="E578" s="19"/>
      <c r="F578" s="19"/>
      <c r="G578" s="19"/>
      <c r="H578" s="19"/>
      <c r="I578" s="392"/>
      <c r="L578" s="19"/>
      <c r="M578" s="19"/>
      <c r="N578" s="19"/>
      <c r="O578" s="19"/>
      <c r="P578" s="19"/>
      <c r="Q578" s="392"/>
      <c r="R578" s="19"/>
      <c r="S578" s="19"/>
      <c r="T578" s="19"/>
      <c r="U578" s="19"/>
      <c r="V578" s="19"/>
      <c r="W578" s="19"/>
      <c r="X578" s="19"/>
      <c r="Y578" s="392"/>
      <c r="Z578" s="19"/>
      <c r="AA578" s="19"/>
      <c r="AB578" s="19"/>
      <c r="AC578" s="19"/>
      <c r="AD578" s="19"/>
      <c r="AE578" s="19"/>
      <c r="AF578" s="19"/>
      <c r="AG578" s="392"/>
      <c r="AH578" s="19"/>
      <c r="AI578" s="19"/>
      <c r="AJ578" s="19"/>
      <c r="AK578" s="19"/>
      <c r="AL578" s="19"/>
      <c r="AM578" s="19"/>
      <c r="AN578" s="19"/>
      <c r="AO578" s="392"/>
      <c r="AP578" s="19"/>
      <c r="AQ578" s="19"/>
      <c r="AR578" s="19"/>
      <c r="AS578" s="19"/>
      <c r="AT578" s="19"/>
      <c r="AU578" s="19"/>
      <c r="AV578" s="19"/>
      <c r="AW578" s="392"/>
      <c r="AX578" s="19"/>
      <c r="AY578" s="19"/>
      <c r="AZ578" s="19"/>
      <c r="BA578" s="19"/>
      <c r="BB578" s="19"/>
      <c r="BC578" s="19"/>
      <c r="BD578" s="19"/>
      <c r="BE578" s="392"/>
      <c r="BF578" s="19"/>
      <c r="BG578" s="19"/>
      <c r="BH578" s="19"/>
      <c r="BI578" s="19"/>
      <c r="BJ578" s="19"/>
      <c r="BK578" s="19"/>
      <c r="BL578" s="19"/>
      <c r="BM578" s="392"/>
      <c r="BN578" s="19"/>
      <c r="BO578" s="19"/>
      <c r="BP578" s="19"/>
      <c r="BQ578" s="19"/>
      <c r="BR578" s="19"/>
      <c r="BS578" s="19"/>
      <c r="BT578" s="19"/>
      <c r="BU578" s="392"/>
      <c r="BV578" s="19"/>
      <c r="BW578" s="19"/>
      <c r="BX578" s="19"/>
      <c r="BY578" s="19"/>
      <c r="BZ578" s="19"/>
      <c r="CA578" s="19"/>
      <c r="CB578" s="19"/>
      <c r="CC578" s="392"/>
      <c r="CD578" s="19"/>
      <c r="CE578" s="19"/>
      <c r="CF578" s="19"/>
      <c r="CG578" s="19"/>
      <c r="CH578" s="19"/>
      <c r="CI578" s="19"/>
      <c r="CJ578" s="19"/>
      <c r="CK578" s="392"/>
      <c r="CL578" s="19"/>
      <c r="CM578" s="19"/>
      <c r="CN578" s="19"/>
      <c r="CO578" s="19"/>
      <c r="CP578" s="19"/>
      <c r="CQ578" s="19"/>
      <c r="CR578" s="19"/>
      <c r="CS578" s="392"/>
      <c r="CT578" s="19"/>
      <c r="CU578" s="19"/>
      <c r="CV578" s="19"/>
      <c r="CW578" s="19"/>
      <c r="CX578" s="19"/>
      <c r="CY578" s="19"/>
      <c r="CZ578" s="19"/>
      <c r="DA578" s="392"/>
      <c r="DB578" s="19"/>
      <c r="DC578" s="19"/>
      <c r="DD578" s="19"/>
      <c r="DE578" s="19"/>
      <c r="DF578" s="19"/>
      <c r="DG578" s="19"/>
      <c r="DH578" s="19"/>
      <c r="DI578" s="392"/>
      <c r="DJ578" s="19"/>
      <c r="DK578" s="19"/>
      <c r="DL578" s="19"/>
      <c r="DM578" s="19"/>
      <c r="DN578" s="19"/>
      <c r="DO578" s="19"/>
      <c r="DP578" s="19"/>
      <c r="DQ578" s="392"/>
      <c r="DR578" s="19"/>
      <c r="DS578" s="19"/>
      <c r="DT578" s="19"/>
      <c r="DU578" s="19"/>
      <c r="DV578" s="19"/>
      <c r="DW578" s="19"/>
      <c r="DX578" s="19"/>
      <c r="DY578" s="392"/>
      <c r="DZ578" s="19"/>
      <c r="EA578" s="19"/>
      <c r="EB578" s="194"/>
      <c r="EC578" s="194"/>
      <c r="ED578" s="194"/>
      <c r="EE578" s="194"/>
      <c r="EF578" s="194"/>
      <c r="EG578" s="391"/>
      <c r="EH578" s="19"/>
      <c r="EI578" s="19"/>
      <c r="EJ578" s="19"/>
      <c r="EK578" s="19"/>
      <c r="EL578" s="19"/>
      <c r="EM578" s="19"/>
      <c r="EN578" s="19"/>
      <c r="EO578" s="392"/>
      <c r="EP578" s="19"/>
      <c r="EQ578" s="19"/>
    </row>
    <row r="579" spans="4:147" ht="15.75" customHeight="1">
      <c r="D579" s="19"/>
      <c r="E579" s="19"/>
      <c r="F579" s="19"/>
      <c r="G579" s="19"/>
      <c r="H579" s="19"/>
      <c r="I579" s="392"/>
      <c r="L579" s="19"/>
      <c r="M579" s="19"/>
      <c r="N579" s="19"/>
      <c r="O579" s="19"/>
      <c r="P579" s="19"/>
      <c r="Q579" s="392"/>
      <c r="R579" s="19"/>
      <c r="S579" s="19"/>
      <c r="T579" s="19"/>
      <c r="U579" s="19"/>
      <c r="V579" s="19"/>
      <c r="W579" s="19"/>
      <c r="X579" s="19"/>
      <c r="Y579" s="392"/>
      <c r="Z579" s="19"/>
      <c r="AA579" s="19"/>
      <c r="AB579" s="19"/>
      <c r="AC579" s="19"/>
      <c r="AD579" s="19"/>
      <c r="AE579" s="19"/>
      <c r="AF579" s="19"/>
      <c r="AG579" s="392"/>
      <c r="AH579" s="19"/>
      <c r="AI579" s="19"/>
      <c r="AJ579" s="19"/>
      <c r="AK579" s="19"/>
      <c r="AL579" s="19"/>
      <c r="AM579" s="19"/>
      <c r="AN579" s="19"/>
      <c r="AO579" s="392"/>
      <c r="AP579" s="19"/>
      <c r="AQ579" s="19"/>
      <c r="AR579" s="19"/>
      <c r="AS579" s="19"/>
      <c r="AT579" s="19"/>
      <c r="AU579" s="19"/>
      <c r="AV579" s="19"/>
      <c r="AW579" s="392"/>
      <c r="AX579" s="19"/>
      <c r="AY579" s="19"/>
      <c r="AZ579" s="19"/>
      <c r="BA579" s="19"/>
      <c r="BB579" s="19"/>
      <c r="BC579" s="19"/>
      <c r="BD579" s="19"/>
      <c r="BE579" s="392"/>
      <c r="BF579" s="19"/>
      <c r="BG579" s="19"/>
      <c r="BH579" s="19"/>
      <c r="BI579" s="19"/>
      <c r="BJ579" s="19"/>
      <c r="BK579" s="19"/>
      <c r="BL579" s="19"/>
      <c r="BM579" s="392"/>
      <c r="BN579" s="19"/>
      <c r="BO579" s="19"/>
      <c r="BP579" s="19"/>
      <c r="BQ579" s="19"/>
      <c r="BR579" s="19"/>
      <c r="BS579" s="19"/>
      <c r="BT579" s="19"/>
      <c r="BU579" s="392"/>
      <c r="BV579" s="19"/>
      <c r="BW579" s="19"/>
      <c r="BX579" s="19"/>
      <c r="BY579" s="19"/>
      <c r="BZ579" s="19"/>
      <c r="CA579" s="19"/>
      <c r="CB579" s="19"/>
      <c r="CC579" s="392"/>
      <c r="CD579" s="19"/>
      <c r="CE579" s="19"/>
      <c r="CF579" s="19"/>
      <c r="CG579" s="19"/>
      <c r="CH579" s="19"/>
      <c r="CI579" s="19"/>
      <c r="CJ579" s="19"/>
      <c r="CK579" s="392"/>
      <c r="CL579" s="19"/>
      <c r="CM579" s="19"/>
      <c r="CN579" s="19"/>
      <c r="CO579" s="19"/>
      <c r="CP579" s="19"/>
      <c r="CQ579" s="19"/>
      <c r="CR579" s="19"/>
      <c r="CS579" s="392"/>
      <c r="CT579" s="19"/>
      <c r="CU579" s="19"/>
      <c r="CV579" s="19"/>
      <c r="CW579" s="19"/>
      <c r="CX579" s="19"/>
      <c r="CY579" s="19"/>
      <c r="CZ579" s="19"/>
      <c r="DA579" s="392"/>
      <c r="DB579" s="19"/>
      <c r="DC579" s="19"/>
      <c r="DD579" s="19"/>
      <c r="DE579" s="19"/>
      <c r="DF579" s="19"/>
      <c r="DG579" s="19"/>
      <c r="DH579" s="19"/>
      <c r="DI579" s="392"/>
      <c r="DJ579" s="19"/>
      <c r="DK579" s="19"/>
      <c r="DL579" s="19"/>
      <c r="DM579" s="19"/>
      <c r="DN579" s="19"/>
      <c r="DO579" s="19"/>
      <c r="DP579" s="19"/>
      <c r="DQ579" s="392"/>
      <c r="DR579" s="19"/>
      <c r="DS579" s="19"/>
      <c r="DT579" s="19"/>
      <c r="DU579" s="19"/>
      <c r="DV579" s="19"/>
      <c r="DW579" s="19"/>
      <c r="DX579" s="19"/>
      <c r="DY579" s="392"/>
      <c r="DZ579" s="19"/>
      <c r="EA579" s="19"/>
      <c r="EB579" s="194"/>
      <c r="EC579" s="194"/>
      <c r="ED579" s="194"/>
      <c r="EE579" s="194"/>
      <c r="EF579" s="194"/>
      <c r="EG579" s="391"/>
      <c r="EH579" s="19"/>
      <c r="EI579" s="19"/>
      <c r="EJ579" s="19"/>
      <c r="EK579" s="19"/>
      <c r="EL579" s="19"/>
      <c r="EM579" s="19"/>
      <c r="EN579" s="19"/>
      <c r="EO579" s="392"/>
      <c r="EP579" s="19"/>
      <c r="EQ579" s="19"/>
    </row>
    <row r="580" spans="4:147" ht="15.75" customHeight="1">
      <c r="D580" s="19"/>
      <c r="E580" s="19"/>
      <c r="F580" s="19"/>
      <c r="G580" s="19"/>
      <c r="H580" s="19"/>
      <c r="I580" s="392"/>
      <c r="L580" s="19"/>
      <c r="M580" s="19"/>
      <c r="N580" s="19"/>
      <c r="O580" s="19"/>
      <c r="P580" s="19"/>
      <c r="Q580" s="392"/>
      <c r="R580" s="19"/>
      <c r="S580" s="19"/>
      <c r="T580" s="19"/>
      <c r="U580" s="19"/>
      <c r="V580" s="19"/>
      <c r="W580" s="19"/>
      <c r="X580" s="19"/>
      <c r="Y580" s="392"/>
      <c r="Z580" s="19"/>
      <c r="AA580" s="19"/>
      <c r="AB580" s="19"/>
      <c r="AC580" s="19"/>
      <c r="AD580" s="19"/>
      <c r="AE580" s="19"/>
      <c r="AF580" s="19"/>
      <c r="AG580" s="392"/>
      <c r="AH580" s="19"/>
      <c r="AI580" s="19"/>
      <c r="AJ580" s="19"/>
      <c r="AK580" s="19"/>
      <c r="AL580" s="19"/>
      <c r="AM580" s="19"/>
      <c r="AN580" s="19"/>
      <c r="AO580" s="392"/>
      <c r="AP580" s="19"/>
      <c r="AQ580" s="19"/>
      <c r="AR580" s="19"/>
      <c r="AS580" s="19"/>
      <c r="AT580" s="19"/>
      <c r="AU580" s="19"/>
      <c r="AV580" s="19"/>
      <c r="AW580" s="392"/>
      <c r="AX580" s="19"/>
      <c r="AY580" s="19"/>
      <c r="AZ580" s="19"/>
      <c r="BA580" s="19"/>
      <c r="BB580" s="19"/>
      <c r="BC580" s="19"/>
      <c r="BD580" s="19"/>
      <c r="BE580" s="392"/>
      <c r="BF580" s="19"/>
      <c r="BG580" s="19"/>
      <c r="BH580" s="19"/>
      <c r="BI580" s="19"/>
      <c r="BJ580" s="19"/>
      <c r="BK580" s="19"/>
      <c r="BL580" s="19"/>
      <c r="BM580" s="392"/>
      <c r="BN580" s="19"/>
      <c r="BO580" s="19"/>
      <c r="BP580" s="19"/>
      <c r="BQ580" s="19"/>
      <c r="BR580" s="19"/>
      <c r="BS580" s="19"/>
      <c r="BT580" s="19"/>
      <c r="BU580" s="392"/>
      <c r="BV580" s="19"/>
      <c r="BW580" s="19"/>
      <c r="BX580" s="19"/>
      <c r="BY580" s="19"/>
      <c r="BZ580" s="19"/>
      <c r="CA580" s="19"/>
      <c r="CB580" s="19"/>
      <c r="CC580" s="392"/>
      <c r="CD580" s="19"/>
      <c r="CE580" s="19"/>
      <c r="CF580" s="19"/>
      <c r="CG580" s="19"/>
      <c r="CH580" s="19"/>
      <c r="CI580" s="19"/>
      <c r="CJ580" s="19"/>
      <c r="CK580" s="392"/>
      <c r="CL580" s="19"/>
      <c r="CM580" s="19"/>
      <c r="CN580" s="19"/>
      <c r="CO580" s="19"/>
      <c r="CP580" s="19"/>
      <c r="CQ580" s="19"/>
      <c r="CR580" s="19"/>
      <c r="CS580" s="392"/>
      <c r="CT580" s="19"/>
      <c r="CU580" s="19"/>
      <c r="CV580" s="19"/>
      <c r="CW580" s="19"/>
      <c r="CX580" s="19"/>
      <c r="CY580" s="19"/>
      <c r="CZ580" s="19"/>
      <c r="DA580" s="392"/>
      <c r="DB580" s="19"/>
      <c r="DC580" s="19"/>
      <c r="DD580" s="19"/>
      <c r="DE580" s="19"/>
      <c r="DF580" s="19"/>
      <c r="DG580" s="19"/>
      <c r="DH580" s="19"/>
      <c r="DI580" s="392"/>
      <c r="DJ580" s="19"/>
      <c r="DK580" s="19"/>
      <c r="DL580" s="19"/>
      <c r="DM580" s="19"/>
      <c r="DN580" s="19"/>
      <c r="DO580" s="19"/>
      <c r="DP580" s="19"/>
      <c r="DQ580" s="392"/>
      <c r="DR580" s="19"/>
      <c r="DS580" s="19"/>
      <c r="DT580" s="19"/>
      <c r="DU580" s="19"/>
      <c r="DV580" s="19"/>
      <c r="DW580" s="19"/>
      <c r="DX580" s="19"/>
      <c r="DY580" s="392"/>
      <c r="DZ580" s="19"/>
      <c r="EA580" s="19"/>
      <c r="EB580" s="194"/>
      <c r="EC580" s="194"/>
      <c r="ED580" s="194"/>
      <c r="EE580" s="194"/>
      <c r="EF580" s="194"/>
      <c r="EG580" s="391"/>
      <c r="EH580" s="19"/>
      <c r="EI580" s="19"/>
      <c r="EJ580" s="19"/>
      <c r="EK580" s="19"/>
      <c r="EL580" s="19"/>
      <c r="EM580" s="19"/>
      <c r="EN580" s="19"/>
      <c r="EO580" s="392"/>
      <c r="EP580" s="19"/>
      <c r="EQ580" s="19"/>
    </row>
    <row r="581" spans="4:147" ht="15.75" customHeight="1">
      <c r="D581" s="19"/>
      <c r="E581" s="19"/>
      <c r="F581" s="19"/>
      <c r="G581" s="19"/>
      <c r="H581" s="19"/>
      <c r="I581" s="392"/>
      <c r="L581" s="19"/>
      <c r="M581" s="19"/>
      <c r="N581" s="19"/>
      <c r="O581" s="19"/>
      <c r="P581" s="19"/>
      <c r="Q581" s="392"/>
      <c r="R581" s="19"/>
      <c r="S581" s="19"/>
      <c r="T581" s="19"/>
      <c r="U581" s="19"/>
      <c r="V581" s="19"/>
      <c r="W581" s="19"/>
      <c r="X581" s="19"/>
      <c r="Y581" s="392"/>
      <c r="Z581" s="19"/>
      <c r="AA581" s="19"/>
      <c r="AB581" s="19"/>
      <c r="AC581" s="19"/>
      <c r="AD581" s="19"/>
      <c r="AE581" s="19"/>
      <c r="AF581" s="19"/>
      <c r="AG581" s="392"/>
      <c r="AH581" s="19"/>
      <c r="AI581" s="19"/>
      <c r="AJ581" s="19"/>
      <c r="AK581" s="19"/>
      <c r="AL581" s="19"/>
      <c r="AM581" s="19"/>
      <c r="AN581" s="19"/>
      <c r="AO581" s="392"/>
      <c r="AP581" s="19"/>
      <c r="AQ581" s="19"/>
      <c r="AR581" s="19"/>
      <c r="AS581" s="19"/>
      <c r="AT581" s="19"/>
      <c r="AU581" s="19"/>
      <c r="AV581" s="19"/>
      <c r="AW581" s="392"/>
      <c r="AX581" s="19"/>
      <c r="AY581" s="19"/>
      <c r="AZ581" s="19"/>
      <c r="BA581" s="19"/>
      <c r="BB581" s="19"/>
      <c r="BC581" s="19"/>
      <c r="BD581" s="19"/>
      <c r="BE581" s="392"/>
      <c r="BF581" s="19"/>
      <c r="BG581" s="19"/>
      <c r="BH581" s="19"/>
      <c r="BI581" s="19"/>
      <c r="BJ581" s="19"/>
      <c r="BK581" s="19"/>
      <c r="BL581" s="19"/>
      <c r="BM581" s="392"/>
      <c r="BN581" s="19"/>
      <c r="BO581" s="19"/>
      <c r="BP581" s="19"/>
      <c r="BQ581" s="19"/>
      <c r="BR581" s="19"/>
      <c r="BS581" s="19"/>
      <c r="BT581" s="19"/>
      <c r="BU581" s="392"/>
      <c r="BV581" s="19"/>
      <c r="BW581" s="19"/>
      <c r="BX581" s="19"/>
      <c r="BY581" s="19"/>
      <c r="BZ581" s="19"/>
      <c r="CA581" s="19"/>
      <c r="CB581" s="19"/>
      <c r="CC581" s="392"/>
      <c r="CD581" s="19"/>
      <c r="CE581" s="19"/>
      <c r="CF581" s="19"/>
      <c r="CG581" s="19"/>
      <c r="CH581" s="19"/>
      <c r="CI581" s="19"/>
      <c r="CJ581" s="19"/>
      <c r="CK581" s="392"/>
      <c r="CL581" s="19"/>
      <c r="CM581" s="19"/>
      <c r="CN581" s="19"/>
      <c r="CO581" s="19"/>
      <c r="CP581" s="19"/>
      <c r="CQ581" s="19"/>
      <c r="CR581" s="19"/>
      <c r="CS581" s="392"/>
      <c r="CT581" s="19"/>
      <c r="CU581" s="19"/>
      <c r="CV581" s="19"/>
      <c r="CW581" s="19"/>
      <c r="CX581" s="19"/>
      <c r="CY581" s="19"/>
      <c r="CZ581" s="19"/>
      <c r="DA581" s="392"/>
      <c r="DB581" s="19"/>
      <c r="DC581" s="19"/>
      <c r="DD581" s="19"/>
      <c r="DE581" s="19"/>
      <c r="DF581" s="19"/>
      <c r="DG581" s="19"/>
      <c r="DH581" s="19"/>
      <c r="DI581" s="392"/>
      <c r="DJ581" s="19"/>
      <c r="DK581" s="19"/>
      <c r="DL581" s="19"/>
      <c r="DM581" s="19"/>
      <c r="DN581" s="19"/>
      <c r="DO581" s="19"/>
      <c r="DP581" s="19"/>
      <c r="DQ581" s="392"/>
      <c r="DR581" s="19"/>
      <c r="DS581" s="19"/>
      <c r="DT581" s="19"/>
      <c r="DU581" s="19"/>
      <c r="DV581" s="19"/>
      <c r="DW581" s="19"/>
      <c r="DX581" s="19"/>
      <c r="DY581" s="392"/>
      <c r="DZ581" s="19"/>
      <c r="EA581" s="19"/>
      <c r="EB581" s="194"/>
      <c r="EC581" s="194"/>
      <c r="ED581" s="194"/>
      <c r="EE581" s="194"/>
      <c r="EF581" s="194"/>
      <c r="EG581" s="391"/>
      <c r="EH581" s="19"/>
      <c r="EI581" s="19"/>
      <c r="EJ581" s="19"/>
      <c r="EK581" s="19"/>
      <c r="EL581" s="19"/>
      <c r="EM581" s="19"/>
      <c r="EN581" s="19"/>
      <c r="EO581" s="392"/>
      <c r="EP581" s="19"/>
      <c r="EQ581" s="19"/>
    </row>
    <row r="582" spans="4:147" ht="15.75" customHeight="1">
      <c r="D582" s="19"/>
      <c r="E582" s="19"/>
      <c r="F582" s="19"/>
      <c r="G582" s="19"/>
      <c r="H582" s="19"/>
      <c r="I582" s="392"/>
      <c r="L582" s="19"/>
      <c r="M582" s="19"/>
      <c r="N582" s="19"/>
      <c r="O582" s="19"/>
      <c r="P582" s="19"/>
      <c r="Q582" s="392"/>
      <c r="R582" s="19"/>
      <c r="S582" s="19"/>
      <c r="T582" s="19"/>
      <c r="U582" s="19"/>
      <c r="V582" s="19"/>
      <c r="W582" s="19"/>
      <c r="X582" s="19"/>
      <c r="Y582" s="392"/>
      <c r="Z582" s="19"/>
      <c r="AA582" s="19"/>
      <c r="AB582" s="19"/>
      <c r="AC582" s="19"/>
      <c r="AD582" s="19"/>
      <c r="AE582" s="19"/>
      <c r="AF582" s="19"/>
      <c r="AG582" s="392"/>
      <c r="AH582" s="19"/>
      <c r="AI582" s="19"/>
      <c r="AJ582" s="19"/>
      <c r="AK582" s="19"/>
      <c r="AL582" s="19"/>
      <c r="AM582" s="19"/>
      <c r="AN582" s="19"/>
      <c r="AO582" s="392"/>
      <c r="AP582" s="19"/>
      <c r="AQ582" s="19"/>
      <c r="AR582" s="19"/>
      <c r="AS582" s="19"/>
      <c r="AT582" s="19"/>
      <c r="AU582" s="19"/>
      <c r="AV582" s="19"/>
      <c r="AW582" s="392"/>
      <c r="AX582" s="19"/>
      <c r="AY582" s="19"/>
      <c r="AZ582" s="19"/>
      <c r="BA582" s="19"/>
      <c r="BB582" s="19"/>
      <c r="BC582" s="19"/>
      <c r="BD582" s="19"/>
      <c r="BE582" s="392"/>
      <c r="BF582" s="19"/>
      <c r="BG582" s="19"/>
      <c r="BH582" s="19"/>
      <c r="BI582" s="19"/>
      <c r="BJ582" s="19"/>
      <c r="BK582" s="19"/>
      <c r="BL582" s="19"/>
      <c r="BM582" s="392"/>
      <c r="BN582" s="19"/>
      <c r="BO582" s="19"/>
      <c r="BP582" s="19"/>
      <c r="BQ582" s="19"/>
      <c r="BR582" s="19"/>
      <c r="BS582" s="19"/>
      <c r="BT582" s="19"/>
      <c r="BU582" s="392"/>
      <c r="BV582" s="19"/>
      <c r="BW582" s="19"/>
      <c r="BX582" s="19"/>
      <c r="BY582" s="19"/>
      <c r="BZ582" s="19"/>
      <c r="CA582" s="19"/>
      <c r="CB582" s="19"/>
      <c r="CC582" s="392"/>
      <c r="CD582" s="19"/>
      <c r="CE582" s="19"/>
      <c r="CF582" s="19"/>
      <c r="CG582" s="19"/>
      <c r="CH582" s="19"/>
      <c r="CI582" s="19"/>
      <c r="CJ582" s="19"/>
      <c r="CK582" s="392"/>
      <c r="CL582" s="19"/>
      <c r="CM582" s="19"/>
      <c r="CN582" s="19"/>
      <c r="CO582" s="19"/>
      <c r="CP582" s="19"/>
      <c r="CQ582" s="19"/>
      <c r="CR582" s="19"/>
      <c r="CS582" s="392"/>
      <c r="CT582" s="19"/>
      <c r="CU582" s="19"/>
      <c r="CV582" s="19"/>
      <c r="CW582" s="19"/>
      <c r="CX582" s="19"/>
      <c r="CY582" s="19"/>
      <c r="CZ582" s="19"/>
      <c r="DA582" s="392"/>
      <c r="DB582" s="19"/>
      <c r="DC582" s="19"/>
      <c r="DD582" s="19"/>
      <c r="DE582" s="19"/>
      <c r="DF582" s="19"/>
      <c r="DG582" s="19"/>
      <c r="DH582" s="19"/>
      <c r="DI582" s="392"/>
      <c r="DJ582" s="19"/>
      <c r="DK582" s="19"/>
      <c r="DL582" s="19"/>
      <c r="DM582" s="19"/>
      <c r="DN582" s="19"/>
      <c r="DO582" s="19"/>
      <c r="DP582" s="19"/>
      <c r="DQ582" s="392"/>
      <c r="DR582" s="19"/>
      <c r="DS582" s="19"/>
      <c r="DT582" s="19"/>
      <c r="DU582" s="19"/>
      <c r="DV582" s="19"/>
      <c r="DW582" s="19"/>
      <c r="DX582" s="19"/>
      <c r="DY582" s="392"/>
      <c r="DZ582" s="19"/>
      <c r="EA582" s="19"/>
      <c r="EB582" s="194"/>
      <c r="EC582" s="194"/>
      <c r="ED582" s="194"/>
      <c r="EE582" s="194"/>
      <c r="EF582" s="194"/>
      <c r="EG582" s="391"/>
      <c r="EH582" s="19"/>
      <c r="EI582" s="19"/>
      <c r="EJ582" s="19"/>
      <c r="EK582" s="19"/>
      <c r="EL582" s="19"/>
      <c r="EM582" s="19"/>
      <c r="EN582" s="19"/>
      <c r="EO582" s="392"/>
      <c r="EP582" s="19"/>
      <c r="EQ582" s="19"/>
    </row>
    <row r="583" spans="4:147" ht="15.75" customHeight="1">
      <c r="D583" s="19"/>
      <c r="E583" s="19"/>
      <c r="F583" s="19"/>
      <c r="G583" s="19"/>
      <c r="H583" s="19"/>
      <c r="I583" s="392"/>
      <c r="L583" s="19"/>
      <c r="M583" s="19"/>
      <c r="N583" s="19"/>
      <c r="O583" s="19"/>
      <c r="P583" s="19"/>
      <c r="Q583" s="392"/>
      <c r="R583" s="19"/>
      <c r="S583" s="19"/>
      <c r="T583" s="19"/>
      <c r="U583" s="19"/>
      <c r="V583" s="19"/>
      <c r="W583" s="19"/>
      <c r="X583" s="19"/>
      <c r="Y583" s="392"/>
      <c r="Z583" s="19"/>
      <c r="AA583" s="19"/>
      <c r="AB583" s="19"/>
      <c r="AC583" s="19"/>
      <c r="AD583" s="19"/>
      <c r="AE583" s="19"/>
      <c r="AF583" s="19"/>
      <c r="AG583" s="392"/>
      <c r="AH583" s="19"/>
      <c r="AI583" s="19"/>
      <c r="AJ583" s="19"/>
      <c r="AK583" s="19"/>
      <c r="AL583" s="19"/>
      <c r="AM583" s="19"/>
      <c r="AN583" s="19"/>
      <c r="AO583" s="392"/>
      <c r="AP583" s="19"/>
      <c r="AQ583" s="19"/>
      <c r="AR583" s="19"/>
      <c r="AS583" s="19"/>
      <c r="AT583" s="19"/>
      <c r="AU583" s="19"/>
      <c r="AV583" s="19"/>
      <c r="AW583" s="392"/>
      <c r="AX583" s="19"/>
      <c r="AY583" s="19"/>
      <c r="AZ583" s="19"/>
      <c r="BA583" s="19"/>
      <c r="BB583" s="19"/>
      <c r="BC583" s="19"/>
      <c r="BD583" s="19"/>
      <c r="BE583" s="392"/>
      <c r="BF583" s="19"/>
      <c r="BG583" s="19"/>
      <c r="BH583" s="19"/>
      <c r="BI583" s="19"/>
      <c r="BJ583" s="19"/>
      <c r="BK583" s="19"/>
      <c r="BL583" s="19"/>
      <c r="BM583" s="392"/>
      <c r="BN583" s="19"/>
      <c r="BO583" s="19"/>
      <c r="BP583" s="19"/>
      <c r="BQ583" s="19"/>
      <c r="BR583" s="19"/>
      <c r="BS583" s="19"/>
      <c r="BT583" s="19"/>
      <c r="BU583" s="392"/>
      <c r="BV583" s="19"/>
      <c r="BW583" s="19"/>
      <c r="BX583" s="19"/>
      <c r="BY583" s="19"/>
      <c r="BZ583" s="19"/>
      <c r="CA583" s="19"/>
      <c r="CB583" s="19"/>
      <c r="CC583" s="392"/>
      <c r="CD583" s="19"/>
      <c r="CE583" s="19"/>
      <c r="CF583" s="19"/>
      <c r="CG583" s="19"/>
      <c r="CH583" s="19"/>
      <c r="CI583" s="19"/>
      <c r="CJ583" s="19"/>
      <c r="CK583" s="392"/>
      <c r="CL583" s="19"/>
      <c r="CM583" s="19"/>
      <c r="CN583" s="19"/>
      <c r="CO583" s="19"/>
      <c r="CP583" s="19"/>
      <c r="CQ583" s="19"/>
      <c r="CR583" s="19"/>
      <c r="CS583" s="392"/>
      <c r="CT583" s="19"/>
      <c r="CU583" s="19"/>
      <c r="CV583" s="19"/>
      <c r="CW583" s="19"/>
      <c r="CX583" s="19"/>
      <c r="CY583" s="19"/>
      <c r="CZ583" s="19"/>
      <c r="DA583" s="392"/>
      <c r="DB583" s="19"/>
      <c r="DC583" s="19"/>
      <c r="DD583" s="19"/>
      <c r="DE583" s="19"/>
      <c r="DF583" s="19"/>
      <c r="DG583" s="19"/>
      <c r="DH583" s="19"/>
      <c r="DI583" s="392"/>
      <c r="DJ583" s="19"/>
      <c r="DK583" s="19"/>
      <c r="DL583" s="19"/>
      <c r="DM583" s="19"/>
      <c r="DN583" s="19"/>
      <c r="DO583" s="19"/>
      <c r="DP583" s="19"/>
      <c r="DQ583" s="392"/>
      <c r="DR583" s="19"/>
      <c r="DS583" s="19"/>
      <c r="DT583" s="19"/>
      <c r="DU583" s="19"/>
      <c r="DV583" s="19"/>
      <c r="DW583" s="19"/>
      <c r="DX583" s="19"/>
      <c r="DY583" s="392"/>
      <c r="DZ583" s="19"/>
      <c r="EA583" s="19"/>
      <c r="EB583" s="194"/>
      <c r="EC583" s="194"/>
      <c r="ED583" s="194"/>
      <c r="EE583" s="194"/>
      <c r="EF583" s="194"/>
      <c r="EG583" s="391"/>
      <c r="EH583" s="19"/>
      <c r="EI583" s="19"/>
      <c r="EJ583" s="19"/>
      <c r="EK583" s="19"/>
      <c r="EL583" s="19"/>
      <c r="EM583" s="19"/>
      <c r="EN583" s="19"/>
      <c r="EO583" s="392"/>
      <c r="EP583" s="19"/>
      <c r="EQ583" s="19"/>
    </row>
  </sheetData>
  <autoFilter ref="A1:EQ583" xr:uid="{00000000-0001-0000-0300-000000000000}"/>
  <customSheetViews>
    <customSheetView guid="{90525EB3-61EC-4E83-AE0D-6CAC7ED7A305}" filter="1" showAutoFilter="1">
      <pageMargins left="0.7" right="0.7" top="0.75" bottom="0.75" header="0.3" footer="0.3"/>
      <autoFilter ref="A1:I183" xr:uid="{E79C9588-A161-45B3-A096-3AA1843AA614}"/>
      <extLst>
        <ext uri="GoogleSheetsCustomDataVersion1">
          <go:sheetsCustomData xmlns:go="http://customooxmlschemas.google.com/" filterViewId="1326823857"/>
        </ext>
      </extLst>
    </customSheetView>
  </customSheetViews>
  <mergeCells count="51">
    <mergeCell ref="DL5:DS5"/>
    <mergeCell ref="BX5:CE5"/>
    <mergeCell ref="CF5:CM5"/>
    <mergeCell ref="CN5:CU5"/>
    <mergeCell ref="DO7:DO8"/>
    <mergeCell ref="DP7:DP8"/>
    <mergeCell ref="CQ7:CQ8"/>
    <mergeCell ref="CR7:CR8"/>
    <mergeCell ref="CY7:CY8"/>
    <mergeCell ref="CZ7:CZ8"/>
    <mergeCell ref="DG7:DG8"/>
    <mergeCell ref="DH7:DH8"/>
    <mergeCell ref="DD5:DK5"/>
    <mergeCell ref="AE7:AE8"/>
    <mergeCell ref="AF7:AF8"/>
    <mergeCell ref="AM7:AM8"/>
    <mergeCell ref="AN7:AN8"/>
    <mergeCell ref="AU7:AU8"/>
    <mergeCell ref="B6:C6"/>
    <mergeCell ref="O7:O8"/>
    <mergeCell ref="P7:P8"/>
    <mergeCell ref="W7:W8"/>
    <mergeCell ref="X7:X8"/>
    <mergeCell ref="AV7:AV8"/>
    <mergeCell ref="BC7:BC8"/>
    <mergeCell ref="CV5:DC5"/>
    <mergeCell ref="BD7:BD8"/>
    <mergeCell ref="AR5:AY5"/>
    <mergeCell ref="AZ5:BG5"/>
    <mergeCell ref="BH5:BO5"/>
    <mergeCell ref="BK7:BK8"/>
    <mergeCell ref="BL7:BL8"/>
    <mergeCell ref="BT7:BT8"/>
    <mergeCell ref="CA7:CA8"/>
    <mergeCell ref="BP5:BW5"/>
    <mergeCell ref="CB7:CB8"/>
    <mergeCell ref="CI7:CI8"/>
    <mergeCell ref="CJ7:CJ8"/>
    <mergeCell ref="BS7:BS8"/>
    <mergeCell ref="D5:K5"/>
    <mergeCell ref="L5:S5"/>
    <mergeCell ref="T5:AA5"/>
    <mergeCell ref="AB5:AI5"/>
    <mergeCell ref="AJ5:AQ5"/>
    <mergeCell ref="EB5:EI5"/>
    <mergeCell ref="EJ5:EQ5"/>
    <mergeCell ref="DW7:DW8"/>
    <mergeCell ref="DX7:DX8"/>
    <mergeCell ref="EM7:EM8"/>
    <mergeCell ref="EN7:EN8"/>
    <mergeCell ref="DT5:EA5"/>
  </mergeCells>
  <dataValidations count="1">
    <dataValidation type="list" allowBlank="1" showErrorMessage="1" sqref="J10 R10 Z10 AH10 AP10 AX10 BF10 BN10 BV10 CD10 CL10 CT10 DB10 DJ10 DR10 DZ10 EH10 EP10 J21 R21 Z21 AH21 AP21 AX21 EP167 BN21 BV21 CD21 CL21 CT21 DB21 DJ21 DR21 DZ21 EH21 EP21 J32 R32 Z32 AH32 AP32 AX32 BF121 BN32 BV32 CD32 CL32 CT32 DB32 DJ32 DR32 DZ32 EH32 EP32 J42 R42 Z42 AH42 AP42 AX42 BF42 BN42 BV42 CD42 CL42 CT42 DB42 DJ42 DR42 DZ42 EH42 EP42 J51 R51 Z51 AH51 AP51 AX51 BF51 BN51 BV51 CD51 CL51 CT51 DB51 DJ51 DR51 DZ51 EH51 EP51 J59 R59 Z59 AH59 AP59 AX59 BF59 BN59 BV59 CD59 CL59 CT59 DB59 DJ59 DR59 DZ59 EH59 EP59 J65 R65 Z65 AH65 AP65 AX65 BF65 BN65 BV65 CD65 CL65 CT65 DB65 DJ65 DR65 DZ65 EH65 EP65 J70 R70 Z70 AH70 AP70 AX70 BF32 BN70 BV70 CD70 CL70 CT70 DB70 DJ70 DR70 DZ70 EH70 EP70 J78 R78 Z78 AH78 AP78 AX78 BF21 BN78 BV78 CD78 CL78 CT78 DB78 DJ78 DR78 DZ78 EH78 EP78 J85 R85 Z85 AH85 AP85 AX85 BF85 BN85 BV85 CD85 CL85 CT85 DB85 DJ85 DR85 DZ85 EH85 EP85 J92 R92 Z92 AH92 AP92 AX92 BF92 BN92 BV92 CD92 CL92 CT92 DB92 DJ92 DR92 DZ92 EH92 EP92 J97 R97 Z97 AH97 AP97 AX97 BF97 BN97 BV97 CD97 CL97 CT97 DB97 DJ97 DR97 DZ97 EH97 EP97 J102 R102 Z102 AH102 AP102 AX102 BF102 BN102 BV102 CD102 CL102 CT102 DB102 DJ102 DR102 DZ102 EH102 EP102 J108 R108 Z108 AH108 AP108 AX108 BF108 BN108 BV108 CD108 CL108 CT108 DB108 DJ108 DR108 DZ108 EH108 EP108 J112 R112 Z112 AH112 AP112 AX112 BF112 BN112 BV112 CD112 CL112 CT112 DB112 DJ112 DR112 DZ112 EH112 EP112 J117 R117 Z117 AH117 AP117 AX117 BF117 BN117 BV117 CD117 CL117 CT117 DB117 DJ117 DR117 DZ117 EH117 EP117 J121 R121 Z121 AH121 AP121 AX121 BF70 BN121 BV121 CD121 CL121 CT121 DB121 DJ121 DR121 DZ121 EH121 EP121 J125 R125 Z125 AH125 AP125 AX125 BF125 BN125 BV125 CD125 CL125 CT125 DB125 DJ125 DR125 DZ125 EH125 EP125 J130 R130 Z130 AH130 AP130 AX130 BF130 BN130 BV130 CD130 CL130 CT130 DB130 DJ130 DR130 DZ130 EH130 EP130 J135 R135 Z135 AH135 AP135 AX135 BF135 BN135 BV135 CD135 CL135 CT135 DB135 DJ135 DR135 DZ135 EH135 EP135 J141 R141 Z141 AH141 AP141 AX141 BF141 BN141 BV141 CD141 CL141 CT141 DB141 DJ141 DR141 DZ141 EH141 EP141 J149 R149 Z149 AH149 AP149 AX149 BF149 BN149 BV149 CD149 CL149 CT149 DB149 DJ149 DR149 DZ149 EH149 EP149 J158 R158 Z158 AH158 AP158 AX158 BF158 BN158 BV158 CD158 CL158 CT158 DB158 DJ158 DR158 DZ158 EH158 EP158 J162 R162 Z162 AH162 AP162 AX162 BF162 BN162 BV162 CD162 CL162 CT162 DB162 DJ162 DR162 DZ162 EH162 EP162 J167 R167 Z167 AH167 AP167 AX167 BF167 BN167 BV167 CD167 CL167 CT167 DB167 DJ167 DR167 DZ167 EH167 BF78" xr:uid="{C8F0A56B-44D3-4466-9CEE-F42B82948D74}">
      <formula1>"CUMPLE,NO CUMPLE,NO OFERTADO"</formula1>
    </dataValidation>
  </dataValidations>
  <pageMargins left="0.25" right="0.25" top="0.75" bottom="0.75" header="0" footer="0"/>
  <pageSetup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outlinePr summaryBelow="0" summaryRight="0"/>
  </sheetPr>
  <dimension ref="A1:EQ685"/>
  <sheetViews>
    <sheetView showGridLines="0" zoomScale="60" zoomScaleNormal="60" workbookViewId="0">
      <pane xSplit="3" ySplit="6" topLeftCell="J590" activePane="bottomRight" state="frozen"/>
      <selection activeCell="C4" sqref="C4"/>
      <selection pane="topRight" activeCell="C4" sqref="C4"/>
      <selection pane="bottomLeft" activeCell="C4" sqref="C4"/>
      <selection pane="bottomRight" activeCell="O593" sqref="O593"/>
    </sheetView>
  </sheetViews>
  <sheetFormatPr baseColWidth="10" defaultColWidth="14.42578125" defaultRowHeight="15" customHeight="1"/>
  <cols>
    <col min="1" max="1" width="14.42578125" style="268"/>
    <col min="2" max="2" width="10.7109375" style="268" customWidth="1"/>
    <col min="3" max="3" width="88.7109375" style="268" customWidth="1"/>
    <col min="4" max="4" width="27.7109375" style="268" customWidth="1"/>
    <col min="5" max="5" width="9.85546875" style="268" customWidth="1"/>
    <col min="6" max="6" width="15.5703125" style="268" customWidth="1"/>
    <col min="7" max="9" width="27.7109375" style="268" customWidth="1"/>
    <col min="10" max="10" width="25.85546875" style="268" customWidth="1"/>
    <col min="11" max="11" width="21" style="268" customWidth="1"/>
    <col min="12" max="12" width="27.7109375" style="268" customWidth="1"/>
    <col min="13" max="13" width="9.85546875" style="268" customWidth="1"/>
    <col min="14" max="14" width="15.5703125" style="268" customWidth="1"/>
    <col min="15" max="17" width="27.7109375" style="268" customWidth="1"/>
    <col min="18" max="18" width="25.85546875" style="268" customWidth="1"/>
    <col min="19" max="19" width="21" style="268" customWidth="1"/>
    <col min="20" max="20" width="27.7109375" style="268" customWidth="1"/>
    <col min="21" max="21" width="9.85546875" style="268" customWidth="1"/>
    <col min="22" max="22" width="15.5703125" style="268" customWidth="1"/>
    <col min="23" max="25" width="27.7109375" style="268" customWidth="1"/>
    <col min="26" max="26" width="25.85546875" style="268" customWidth="1"/>
    <col min="27" max="27" width="21" style="268" customWidth="1"/>
    <col min="28" max="28" width="27.7109375" style="268" customWidth="1"/>
    <col min="29" max="29" width="9.85546875" style="268" customWidth="1"/>
    <col min="30" max="30" width="15.5703125" style="268" customWidth="1"/>
    <col min="31" max="33" width="27.7109375" style="268" customWidth="1"/>
    <col min="34" max="34" width="25.85546875" style="268" customWidth="1"/>
    <col min="35" max="35" width="21" style="268" customWidth="1"/>
    <col min="36" max="36" width="27.7109375" style="268" customWidth="1"/>
    <col min="37" max="37" width="9.85546875" style="268" customWidth="1"/>
    <col min="38" max="38" width="15.5703125" style="268" customWidth="1"/>
    <col min="39" max="41" width="27.7109375" style="268" customWidth="1"/>
    <col min="42" max="42" width="25.85546875" style="268" customWidth="1"/>
    <col min="43" max="43" width="21" style="268" customWidth="1"/>
    <col min="44" max="44" width="27.7109375" style="268" customWidth="1"/>
    <col min="45" max="45" width="9.85546875" style="268" customWidth="1"/>
    <col min="46" max="46" width="15.5703125" style="268" customWidth="1"/>
    <col min="47" max="49" width="27.7109375" style="268" customWidth="1"/>
    <col min="50" max="50" width="25.85546875" style="268" customWidth="1"/>
    <col min="51" max="51" width="21" style="268" customWidth="1"/>
    <col min="52" max="52" width="27.7109375" style="268" customWidth="1"/>
    <col min="53" max="53" width="9.85546875" style="268" customWidth="1"/>
    <col min="54" max="54" width="15.5703125" style="268" customWidth="1"/>
    <col min="55" max="57" width="27.7109375" style="268" customWidth="1"/>
    <col min="58" max="58" width="25.85546875" style="268" customWidth="1"/>
    <col min="59" max="59" width="21" style="268" customWidth="1"/>
    <col min="60" max="60" width="27.7109375" style="268" customWidth="1"/>
    <col min="61" max="61" width="9.85546875" style="268" customWidth="1"/>
    <col min="62" max="62" width="15.5703125" style="268" customWidth="1"/>
    <col min="63" max="65" width="27.7109375" style="268" customWidth="1"/>
    <col min="66" max="66" width="25.85546875" style="268" customWidth="1"/>
    <col min="67" max="67" width="21" style="268" customWidth="1"/>
    <col min="68" max="68" width="27.7109375" style="268" customWidth="1"/>
    <col min="69" max="69" width="9.85546875" style="268" customWidth="1"/>
    <col min="70" max="70" width="15.5703125" style="268" customWidth="1"/>
    <col min="71" max="73" width="27.7109375" style="268" customWidth="1"/>
    <col min="74" max="74" width="25.85546875" style="268" customWidth="1"/>
    <col min="75" max="75" width="21" style="268" customWidth="1"/>
    <col min="76" max="76" width="27.7109375" style="268" customWidth="1"/>
    <col min="77" max="77" width="9.85546875" style="268" customWidth="1"/>
    <col min="78" max="78" width="15.5703125" style="268" customWidth="1"/>
    <col min="79" max="81" width="27.7109375" style="268" customWidth="1"/>
    <col min="82" max="82" width="25.85546875" style="268" customWidth="1"/>
    <col min="83" max="83" width="21" style="268" customWidth="1"/>
    <col min="84" max="84" width="27.7109375" style="268" customWidth="1"/>
    <col min="85" max="85" width="9.85546875" style="268" customWidth="1"/>
    <col min="86" max="86" width="15.5703125" style="268" customWidth="1"/>
    <col min="87" max="89" width="27.7109375" style="268" customWidth="1"/>
    <col min="90" max="90" width="25.85546875" style="268" customWidth="1"/>
    <col min="91" max="91" width="21" style="268" customWidth="1"/>
    <col min="92" max="92" width="27.7109375" style="268" customWidth="1"/>
    <col min="93" max="93" width="9.85546875" style="268" customWidth="1"/>
    <col min="94" max="94" width="15.5703125" style="268" customWidth="1"/>
    <col min="95" max="97" width="27.7109375" style="268" customWidth="1"/>
    <col min="98" max="98" width="25.85546875" style="268" customWidth="1"/>
    <col min="99" max="99" width="21" style="268" customWidth="1"/>
    <col min="100" max="100" width="27.7109375" style="268" customWidth="1"/>
    <col min="101" max="101" width="9.85546875" style="268" customWidth="1"/>
    <col min="102" max="102" width="15.5703125" style="268" customWidth="1"/>
    <col min="103" max="105" width="27.7109375" style="268" customWidth="1"/>
    <col min="106" max="106" width="25.85546875" style="268" customWidth="1"/>
    <col min="107" max="107" width="21" style="268" customWidth="1"/>
    <col min="108" max="108" width="27.7109375" style="268" customWidth="1"/>
    <col min="109" max="109" width="9.85546875" style="268" customWidth="1"/>
    <col min="110" max="110" width="15.5703125" style="268" customWidth="1"/>
    <col min="111" max="113" width="27.7109375" style="268" customWidth="1"/>
    <col min="114" max="114" width="25.85546875" style="268" customWidth="1"/>
    <col min="115" max="115" width="21" style="268" customWidth="1"/>
    <col min="116" max="116" width="27.7109375" style="268" customWidth="1"/>
    <col min="117" max="117" width="9.85546875" style="268" customWidth="1"/>
    <col min="118" max="118" width="15.5703125" style="268" customWidth="1"/>
    <col min="119" max="121" width="27.7109375" style="268" customWidth="1"/>
    <col min="122" max="122" width="25.85546875" style="268" customWidth="1"/>
    <col min="123" max="123" width="21" style="268" customWidth="1"/>
    <col min="124" max="124" width="27.7109375" style="268" customWidth="1"/>
    <col min="125" max="125" width="9.85546875" style="268" customWidth="1"/>
    <col min="126" max="126" width="15.5703125" style="268" customWidth="1"/>
    <col min="127" max="129" width="27.7109375" style="268" customWidth="1"/>
    <col min="130" max="130" width="25.85546875" style="268" customWidth="1"/>
    <col min="131" max="131" width="21" style="268" customWidth="1"/>
    <col min="132" max="132" width="27.7109375" style="268" customWidth="1"/>
    <col min="133" max="133" width="9.85546875" style="268" customWidth="1"/>
    <col min="134" max="134" width="15.5703125" style="268" customWidth="1"/>
    <col min="135" max="137" width="27.7109375" style="268" customWidth="1"/>
    <col min="138" max="138" width="25.85546875" style="268" customWidth="1"/>
    <col min="139" max="139" width="21" style="268" customWidth="1"/>
    <col min="140" max="140" width="27.7109375" style="268" customWidth="1"/>
    <col min="141" max="141" width="9.85546875" style="268" customWidth="1"/>
    <col min="142" max="142" width="15.5703125" style="268" customWidth="1"/>
    <col min="143" max="145" width="27.7109375" style="268" customWidth="1"/>
    <col min="146" max="146" width="25.85546875" style="268" customWidth="1"/>
    <col min="147" max="147" width="21" style="268" customWidth="1"/>
    <col min="148" max="16384" width="14.42578125" style="268"/>
  </cols>
  <sheetData>
    <row r="1" spans="1:147" ht="15.75">
      <c r="A1" s="24"/>
      <c r="B1" s="24"/>
      <c r="C1" s="24"/>
      <c r="D1" s="72"/>
      <c r="E1" s="73"/>
      <c r="F1" s="72"/>
      <c r="G1" s="21"/>
      <c r="H1" s="74"/>
      <c r="I1" s="75"/>
      <c r="J1" s="19"/>
      <c r="K1" s="19"/>
      <c r="L1" s="72"/>
      <c r="M1" s="73"/>
      <c r="N1" s="72"/>
      <c r="O1" s="21"/>
      <c r="P1" s="74"/>
      <c r="Q1" s="75"/>
      <c r="R1" s="19"/>
      <c r="S1" s="19"/>
      <c r="T1" s="72"/>
      <c r="U1" s="73"/>
      <c r="V1" s="72"/>
      <c r="W1" s="21"/>
      <c r="X1" s="74"/>
      <c r="Y1" s="75"/>
      <c r="Z1" s="19"/>
      <c r="AA1" s="19"/>
      <c r="AB1" s="72"/>
      <c r="AC1" s="73"/>
      <c r="AD1" s="72"/>
      <c r="AE1" s="21"/>
      <c r="AF1" s="74"/>
      <c r="AG1" s="75"/>
      <c r="AH1" s="19"/>
      <c r="AI1" s="19"/>
      <c r="AJ1" s="72"/>
      <c r="AK1" s="73"/>
      <c r="AL1" s="72"/>
      <c r="AM1" s="21"/>
      <c r="AN1" s="74"/>
      <c r="AO1" s="75"/>
      <c r="AP1" s="19"/>
      <c r="AQ1" s="19"/>
      <c r="AR1" s="72"/>
      <c r="AS1" s="73"/>
      <c r="AT1" s="72"/>
      <c r="AU1" s="21"/>
      <c r="AV1" s="74"/>
      <c r="AW1" s="75"/>
      <c r="AX1" s="19"/>
      <c r="AY1" s="19"/>
      <c r="AZ1" s="72"/>
      <c r="BA1" s="73"/>
      <c r="BB1" s="72"/>
      <c r="BC1" s="21"/>
      <c r="BD1" s="74"/>
      <c r="BE1" s="75"/>
      <c r="BF1" s="19"/>
      <c r="BG1" s="19"/>
      <c r="BH1" s="72"/>
      <c r="BI1" s="73"/>
      <c r="BJ1" s="72"/>
      <c r="BK1" s="21"/>
      <c r="BL1" s="74"/>
      <c r="BM1" s="75"/>
      <c r="BN1" s="19"/>
      <c r="BO1" s="19"/>
      <c r="BP1" s="72"/>
      <c r="BQ1" s="73"/>
      <c r="BR1" s="72"/>
      <c r="BS1" s="21"/>
      <c r="BT1" s="74"/>
      <c r="BU1" s="75"/>
      <c r="BV1" s="19"/>
      <c r="BW1" s="19"/>
      <c r="BX1" s="72"/>
      <c r="BY1" s="73"/>
      <c r="BZ1" s="72"/>
      <c r="CA1" s="21"/>
      <c r="CB1" s="74"/>
      <c r="CC1" s="75"/>
      <c r="CD1" s="19"/>
      <c r="CE1" s="19"/>
      <c r="CF1" s="72"/>
      <c r="CG1" s="73"/>
      <c r="CH1" s="72"/>
      <c r="CI1" s="21"/>
      <c r="CJ1" s="74"/>
      <c r="CK1" s="75"/>
      <c r="CL1" s="19"/>
      <c r="CM1" s="19"/>
      <c r="CN1" s="72"/>
      <c r="CO1" s="73"/>
      <c r="CP1" s="72"/>
      <c r="CQ1" s="21"/>
      <c r="CR1" s="74"/>
      <c r="CS1" s="75"/>
      <c r="CT1" s="19"/>
      <c r="CU1" s="19"/>
      <c r="CV1" s="72"/>
      <c r="CW1" s="73"/>
      <c r="CX1" s="72"/>
      <c r="CY1" s="21"/>
      <c r="CZ1" s="74"/>
      <c r="DA1" s="75"/>
      <c r="DB1" s="19"/>
      <c r="DC1" s="19"/>
      <c r="DD1" s="72"/>
      <c r="DE1" s="73"/>
      <c r="DF1" s="72"/>
      <c r="DG1" s="21"/>
      <c r="DH1" s="74"/>
      <c r="DI1" s="75"/>
      <c r="DJ1" s="19"/>
      <c r="DK1" s="19"/>
      <c r="DL1" s="72"/>
      <c r="DM1" s="73"/>
      <c r="DN1" s="72"/>
      <c r="DO1" s="21"/>
      <c r="DP1" s="74"/>
      <c r="DQ1" s="75"/>
      <c r="DR1" s="19"/>
      <c r="DS1" s="19"/>
      <c r="DT1" s="72"/>
      <c r="DU1" s="73"/>
      <c r="DV1" s="72"/>
      <c r="DW1" s="21"/>
      <c r="DX1" s="74"/>
      <c r="DY1" s="75"/>
      <c r="DZ1" s="19"/>
      <c r="EA1" s="19"/>
      <c r="EB1" s="24"/>
      <c r="EC1" s="341"/>
      <c r="ED1" s="24"/>
      <c r="EE1" s="194"/>
      <c r="EF1" s="271"/>
      <c r="EG1" s="391"/>
      <c r="EH1" s="19"/>
      <c r="EI1" s="19"/>
      <c r="EJ1" s="72"/>
      <c r="EK1" s="73"/>
      <c r="EL1" s="72"/>
      <c r="EM1" s="21"/>
      <c r="EN1" s="74"/>
      <c r="EO1" s="75"/>
      <c r="EP1" s="19"/>
      <c r="EQ1" s="19"/>
    </row>
    <row r="2" spans="1:147" ht="20.25">
      <c r="A2" s="76"/>
      <c r="B2" s="1150" t="s">
        <v>100</v>
      </c>
      <c r="C2" s="1151"/>
      <c r="D2" s="77"/>
      <c r="E2" s="77"/>
      <c r="F2" s="78"/>
      <c r="G2" s="72"/>
      <c r="H2" s="74"/>
      <c r="I2" s="79"/>
      <c r="J2" s="19"/>
      <c r="K2" s="19"/>
      <c r="L2" s="77"/>
      <c r="M2" s="77"/>
      <c r="N2" s="78"/>
      <c r="O2" s="72"/>
      <c r="P2" s="74"/>
      <c r="Q2" s="79"/>
      <c r="R2" s="19"/>
      <c r="S2" s="19"/>
      <c r="T2" s="77"/>
      <c r="U2" s="77"/>
      <c r="V2" s="78"/>
      <c r="W2" s="72"/>
      <c r="X2" s="74"/>
      <c r="Y2" s="79"/>
      <c r="Z2" s="19"/>
      <c r="AA2" s="19"/>
      <c r="AB2" s="77"/>
      <c r="AC2" s="77"/>
      <c r="AD2" s="78"/>
      <c r="AE2" s="72"/>
      <c r="AF2" s="74"/>
      <c r="AG2" s="79"/>
      <c r="AH2" s="19"/>
      <c r="AI2" s="19"/>
      <c r="AJ2" s="77"/>
      <c r="AK2" s="77"/>
      <c r="AL2" s="78"/>
      <c r="AM2" s="72"/>
      <c r="AN2" s="74"/>
      <c r="AO2" s="79"/>
      <c r="AP2" s="19"/>
      <c r="AQ2" s="19"/>
      <c r="AR2" s="77"/>
      <c r="AS2" s="77"/>
      <c r="AT2" s="78"/>
      <c r="AU2" s="72"/>
      <c r="AV2" s="74"/>
      <c r="AW2" s="79"/>
      <c r="AX2" s="19"/>
      <c r="AY2" s="19"/>
      <c r="AZ2" s="77"/>
      <c r="BA2" s="77"/>
      <c r="BB2" s="78"/>
      <c r="BC2" s="72"/>
      <c r="BD2" s="74"/>
      <c r="BE2" s="79"/>
      <c r="BF2" s="19"/>
      <c r="BG2" s="19"/>
      <c r="BH2" s="77"/>
      <c r="BI2" s="77"/>
      <c r="BJ2" s="78"/>
      <c r="BK2" s="72"/>
      <c r="BL2" s="74"/>
      <c r="BM2" s="79"/>
      <c r="BN2" s="19"/>
      <c r="BO2" s="19"/>
      <c r="BP2" s="77"/>
      <c r="BQ2" s="77"/>
      <c r="BR2" s="78"/>
      <c r="BS2" s="72"/>
      <c r="BT2" s="74"/>
      <c r="BU2" s="79"/>
      <c r="BV2" s="19"/>
      <c r="BW2" s="19"/>
      <c r="BX2" s="77"/>
      <c r="BY2" s="77"/>
      <c r="BZ2" s="78"/>
      <c r="CA2" s="72"/>
      <c r="CB2" s="74"/>
      <c r="CC2" s="79"/>
      <c r="CD2" s="19"/>
      <c r="CE2" s="19"/>
      <c r="CF2" s="77"/>
      <c r="CG2" s="77"/>
      <c r="CH2" s="78"/>
      <c r="CI2" s="72"/>
      <c r="CJ2" s="74"/>
      <c r="CK2" s="79"/>
      <c r="CL2" s="19"/>
      <c r="CM2" s="19"/>
      <c r="CN2" s="77"/>
      <c r="CO2" s="77"/>
      <c r="CP2" s="78"/>
      <c r="CQ2" s="72"/>
      <c r="CR2" s="74"/>
      <c r="CS2" s="79"/>
      <c r="CT2" s="19"/>
      <c r="CU2" s="19"/>
      <c r="CV2" s="77"/>
      <c r="CW2" s="77"/>
      <c r="CX2" s="78"/>
      <c r="CY2" s="72"/>
      <c r="CZ2" s="74"/>
      <c r="DA2" s="79"/>
      <c r="DB2" s="19"/>
      <c r="DC2" s="19"/>
      <c r="DD2" s="77"/>
      <c r="DE2" s="77"/>
      <c r="DF2" s="78"/>
      <c r="DG2" s="72"/>
      <c r="DH2" s="74"/>
      <c r="DI2" s="79"/>
      <c r="DJ2" s="19"/>
      <c r="DK2" s="19"/>
      <c r="DL2" s="77"/>
      <c r="DM2" s="77"/>
      <c r="DN2" s="78"/>
      <c r="DO2" s="72"/>
      <c r="DP2" s="74"/>
      <c r="DQ2" s="79"/>
      <c r="DR2" s="19"/>
      <c r="DS2" s="19"/>
      <c r="DT2" s="77"/>
      <c r="DU2" s="77"/>
      <c r="DV2" s="78"/>
      <c r="DW2" s="72"/>
      <c r="DX2" s="74"/>
      <c r="DY2" s="79"/>
      <c r="DZ2" s="19"/>
      <c r="EA2" s="19"/>
      <c r="EB2" s="76"/>
      <c r="EC2" s="76"/>
      <c r="ED2" s="80"/>
      <c r="EE2" s="24"/>
      <c r="EF2" s="271"/>
      <c r="EG2" s="272"/>
      <c r="EH2" s="19"/>
      <c r="EI2" s="19"/>
      <c r="EJ2" s="77"/>
      <c r="EK2" s="77"/>
      <c r="EL2" s="78"/>
      <c r="EM2" s="72"/>
      <c r="EN2" s="74"/>
      <c r="EO2" s="79"/>
      <c r="EP2" s="19"/>
      <c r="EQ2" s="19"/>
    </row>
    <row r="3" spans="1:147" ht="15.75">
      <c r="A3" s="76"/>
      <c r="B3" s="76"/>
      <c r="C3" s="76"/>
      <c r="D3" s="77"/>
      <c r="E3" s="77"/>
      <c r="F3" s="78"/>
      <c r="G3" s="72"/>
      <c r="H3" s="74"/>
      <c r="I3" s="79"/>
      <c r="J3" s="19"/>
      <c r="K3" s="19"/>
      <c r="L3" s="77"/>
      <c r="M3" s="77"/>
      <c r="N3" s="78"/>
      <c r="O3" s="72"/>
      <c r="P3" s="74"/>
      <c r="Q3" s="79"/>
      <c r="R3" s="19"/>
      <c r="S3" s="19"/>
      <c r="T3" s="77"/>
      <c r="U3" s="77"/>
      <c r="V3" s="78"/>
      <c r="W3" s="72"/>
      <c r="X3" s="74"/>
      <c r="Y3" s="79"/>
      <c r="Z3" s="19"/>
      <c r="AA3" s="19"/>
      <c r="AB3" s="77"/>
      <c r="AC3" s="77"/>
      <c r="AD3" s="78"/>
      <c r="AE3" s="72"/>
      <c r="AF3" s="74"/>
      <c r="AG3" s="79"/>
      <c r="AH3" s="19"/>
      <c r="AI3" s="19"/>
      <c r="AJ3" s="77"/>
      <c r="AK3" s="77"/>
      <c r="AL3" s="78"/>
      <c r="AM3" s="72"/>
      <c r="AN3" s="74"/>
      <c r="AO3" s="79"/>
      <c r="AP3" s="19"/>
      <c r="AQ3" s="19"/>
      <c r="AR3" s="77"/>
      <c r="AS3" s="77"/>
      <c r="AT3" s="78"/>
      <c r="AU3" s="72"/>
      <c r="AV3" s="74"/>
      <c r="AW3" s="79"/>
      <c r="AX3" s="19"/>
      <c r="AY3" s="19"/>
      <c r="AZ3" s="77"/>
      <c r="BA3" s="77"/>
      <c r="BB3" s="78"/>
      <c r="BC3" s="72"/>
      <c r="BD3" s="74"/>
      <c r="BE3" s="79"/>
      <c r="BF3" s="19"/>
      <c r="BG3" s="19"/>
      <c r="BH3" s="77"/>
      <c r="BI3" s="77"/>
      <c r="BJ3" s="78"/>
      <c r="BK3" s="72"/>
      <c r="BL3" s="74"/>
      <c r="BM3" s="79"/>
      <c r="BN3" s="19"/>
      <c r="BO3" s="19"/>
      <c r="BP3" s="77"/>
      <c r="BQ3" s="77"/>
      <c r="BR3" s="78"/>
      <c r="BS3" s="72"/>
      <c r="BT3" s="74"/>
      <c r="BU3" s="79"/>
      <c r="BV3" s="19"/>
      <c r="BW3" s="19"/>
      <c r="BX3" s="77"/>
      <c r="BY3" s="77"/>
      <c r="BZ3" s="78"/>
      <c r="CA3" s="72"/>
      <c r="CB3" s="74"/>
      <c r="CC3" s="79"/>
      <c r="CD3" s="19"/>
      <c r="CE3" s="19"/>
      <c r="CF3" s="77"/>
      <c r="CG3" s="77"/>
      <c r="CH3" s="78"/>
      <c r="CI3" s="72"/>
      <c r="CJ3" s="74"/>
      <c r="CK3" s="79"/>
      <c r="CL3" s="19"/>
      <c r="CM3" s="19"/>
      <c r="CN3" s="77"/>
      <c r="CO3" s="77"/>
      <c r="CP3" s="78"/>
      <c r="CQ3" s="72"/>
      <c r="CR3" s="74"/>
      <c r="CS3" s="79"/>
      <c r="CT3" s="19"/>
      <c r="CU3" s="19"/>
      <c r="CV3" s="77"/>
      <c r="CW3" s="77"/>
      <c r="CX3" s="78"/>
      <c r="CY3" s="72"/>
      <c r="CZ3" s="74"/>
      <c r="DA3" s="79"/>
      <c r="DB3" s="19"/>
      <c r="DC3" s="19"/>
      <c r="DD3" s="77"/>
      <c r="DE3" s="77"/>
      <c r="DF3" s="78"/>
      <c r="DG3" s="72"/>
      <c r="DH3" s="74"/>
      <c r="DI3" s="79"/>
      <c r="DJ3" s="19"/>
      <c r="DK3" s="19"/>
      <c r="DL3" s="77"/>
      <c r="DM3" s="77"/>
      <c r="DN3" s="78"/>
      <c r="DO3" s="72"/>
      <c r="DP3" s="74"/>
      <c r="DQ3" s="79"/>
      <c r="DR3" s="19"/>
      <c r="DS3" s="19"/>
      <c r="DT3" s="77"/>
      <c r="DU3" s="77"/>
      <c r="DV3" s="78"/>
      <c r="DW3" s="72"/>
      <c r="DX3" s="74"/>
      <c r="DY3" s="79"/>
      <c r="DZ3" s="19"/>
      <c r="EA3" s="19"/>
      <c r="EB3" s="76"/>
      <c r="EC3" s="76"/>
      <c r="ED3" s="80"/>
      <c r="EE3" s="24"/>
      <c r="EF3" s="271"/>
      <c r="EG3" s="272"/>
      <c r="EH3" s="19"/>
      <c r="EI3" s="19"/>
      <c r="EJ3" s="77"/>
      <c r="EK3" s="77"/>
      <c r="EL3" s="78"/>
      <c r="EM3" s="72"/>
      <c r="EN3" s="74"/>
      <c r="EO3" s="79"/>
      <c r="EP3" s="19"/>
      <c r="EQ3" s="19"/>
    </row>
    <row r="4" spans="1:147" ht="15.75">
      <c r="A4" s="80"/>
      <c r="B4" s="80"/>
      <c r="C4" s="80"/>
      <c r="D4" s="78"/>
      <c r="E4" s="78"/>
      <c r="F4" s="78"/>
      <c r="G4" s="72"/>
      <c r="H4" s="74"/>
      <c r="I4" s="79"/>
      <c r="J4" s="19"/>
      <c r="K4" s="19"/>
      <c r="L4" s="78"/>
      <c r="M4" s="78"/>
      <c r="N4" s="78"/>
      <c r="O4" s="72"/>
      <c r="P4" s="74"/>
      <c r="Q4" s="79"/>
      <c r="R4" s="19"/>
      <c r="S4" s="19"/>
      <c r="T4" s="78"/>
      <c r="U4" s="78"/>
      <c r="V4" s="78"/>
      <c r="W4" s="72"/>
      <c r="X4" s="74"/>
      <c r="Y4" s="79"/>
      <c r="Z4" s="19"/>
      <c r="AA4" s="19"/>
      <c r="AB4" s="78"/>
      <c r="AC4" s="78"/>
      <c r="AD4" s="78"/>
      <c r="AE4" s="72"/>
      <c r="AF4" s="74"/>
      <c r="AG4" s="79"/>
      <c r="AH4" s="19"/>
      <c r="AI4" s="19"/>
      <c r="AJ4" s="78"/>
      <c r="AK4" s="78"/>
      <c r="AL4" s="78"/>
      <c r="AM4" s="72"/>
      <c r="AN4" s="74"/>
      <c r="AO4" s="79"/>
      <c r="AP4" s="19"/>
      <c r="AQ4" s="19"/>
      <c r="AR4" s="78"/>
      <c r="AS4" s="78"/>
      <c r="AT4" s="78"/>
      <c r="AU4" s="72"/>
      <c r="AV4" s="74"/>
      <c r="AW4" s="79"/>
      <c r="AX4" s="19"/>
      <c r="AY4" s="19"/>
      <c r="AZ4" s="78"/>
      <c r="BA4" s="78"/>
      <c r="BB4" s="78"/>
      <c r="BC4" s="72"/>
      <c r="BD4" s="74"/>
      <c r="BE4" s="79"/>
      <c r="BF4" s="19"/>
      <c r="BG4" s="19"/>
      <c r="BH4" s="78"/>
      <c r="BI4" s="78"/>
      <c r="BJ4" s="78"/>
      <c r="BK4" s="72"/>
      <c r="BL4" s="74"/>
      <c r="BM4" s="79"/>
      <c r="BN4" s="19"/>
      <c r="BO4" s="19"/>
      <c r="BP4" s="78"/>
      <c r="BQ4" s="78"/>
      <c r="BR4" s="78"/>
      <c r="BS4" s="72"/>
      <c r="BT4" s="74"/>
      <c r="BU4" s="79"/>
      <c r="BV4" s="19"/>
      <c r="BW4" s="19"/>
      <c r="BX4" s="78"/>
      <c r="BY4" s="78"/>
      <c r="BZ4" s="78"/>
      <c r="CA4" s="72"/>
      <c r="CB4" s="74"/>
      <c r="CC4" s="79"/>
      <c r="CD4" s="19"/>
      <c r="CE4" s="19"/>
      <c r="CF4" s="78"/>
      <c r="CG4" s="78"/>
      <c r="CH4" s="78"/>
      <c r="CI4" s="72"/>
      <c r="CJ4" s="74"/>
      <c r="CK4" s="79"/>
      <c r="CL4" s="19"/>
      <c r="CM4" s="19"/>
      <c r="CN4" s="78"/>
      <c r="CO4" s="78"/>
      <c r="CP4" s="78"/>
      <c r="CQ4" s="72"/>
      <c r="CR4" s="74"/>
      <c r="CS4" s="79"/>
      <c r="CT4" s="19"/>
      <c r="CU4" s="19"/>
      <c r="CV4" s="78"/>
      <c r="CW4" s="78"/>
      <c r="CX4" s="78"/>
      <c r="CY4" s="72"/>
      <c r="CZ4" s="74"/>
      <c r="DA4" s="79"/>
      <c r="DB4" s="19"/>
      <c r="DC4" s="19"/>
      <c r="DD4" s="78"/>
      <c r="DE4" s="78"/>
      <c r="DF4" s="78"/>
      <c r="DG4" s="72"/>
      <c r="DH4" s="74"/>
      <c r="DI4" s="79"/>
      <c r="DJ4" s="19"/>
      <c r="DK4" s="19"/>
      <c r="DL4" s="78"/>
      <c r="DM4" s="78"/>
      <c r="DN4" s="78"/>
      <c r="DO4" s="72"/>
      <c r="DP4" s="74"/>
      <c r="DQ4" s="79"/>
      <c r="DR4" s="19"/>
      <c r="DS4" s="19"/>
      <c r="DT4" s="78"/>
      <c r="DU4" s="78"/>
      <c r="DV4" s="78"/>
      <c r="DW4" s="72"/>
      <c r="DX4" s="74"/>
      <c r="DY4" s="79"/>
      <c r="DZ4" s="19"/>
      <c r="EA4" s="19"/>
      <c r="EB4" s="80"/>
      <c r="EC4" s="80"/>
      <c r="ED4" s="80"/>
      <c r="EE4" s="24"/>
      <c r="EF4" s="271"/>
      <c r="EG4" s="272"/>
      <c r="EH4" s="19"/>
      <c r="EI4" s="19"/>
      <c r="EJ4" s="78"/>
      <c r="EK4" s="78"/>
      <c r="EL4" s="78"/>
      <c r="EM4" s="72"/>
      <c r="EN4" s="74"/>
      <c r="EO4" s="79"/>
      <c r="EP4" s="19"/>
      <c r="EQ4" s="19"/>
    </row>
    <row r="5" spans="1:147" ht="37.5" customHeight="1" thickBot="1">
      <c r="A5" s="80"/>
      <c r="B5" s="80"/>
      <c r="C5" s="80"/>
      <c r="D5" s="78"/>
      <c r="E5" s="78"/>
      <c r="F5" s="78"/>
      <c r="G5" s="72"/>
      <c r="H5" s="74"/>
      <c r="I5" s="79"/>
      <c r="J5" s="19"/>
      <c r="K5" s="19"/>
      <c r="L5" s="78"/>
      <c r="M5" s="78"/>
      <c r="N5" s="78"/>
      <c r="O5" s="72"/>
      <c r="P5" s="74"/>
      <c r="Q5" s="79"/>
      <c r="R5" s="19"/>
      <c r="S5" s="19"/>
      <c r="T5" s="78"/>
      <c r="U5" s="78"/>
      <c r="V5" s="78"/>
      <c r="W5" s="72"/>
      <c r="X5" s="74"/>
      <c r="Y5" s="79"/>
      <c r="Z5" s="19"/>
      <c r="AA5" s="19"/>
      <c r="AB5" s="78"/>
      <c r="AC5" s="78"/>
      <c r="AD5" s="78"/>
      <c r="AE5" s="72"/>
      <c r="AF5" s="74"/>
      <c r="AG5" s="79"/>
      <c r="AH5" s="19"/>
      <c r="AI5" s="19"/>
      <c r="AJ5" s="78"/>
      <c r="AK5" s="78"/>
      <c r="AL5" s="78"/>
      <c r="AM5" s="72"/>
      <c r="AN5" s="74"/>
      <c r="AO5" s="79"/>
      <c r="AP5" s="19"/>
      <c r="AQ5" s="19"/>
      <c r="AR5" s="78"/>
      <c r="AS5" s="78"/>
      <c r="AT5" s="78"/>
      <c r="AU5" s="72"/>
      <c r="AV5" s="74"/>
      <c r="AW5" s="79"/>
      <c r="AX5" s="19"/>
      <c r="AY5" s="19"/>
      <c r="AZ5" s="78"/>
      <c r="BA5" s="78"/>
      <c r="BB5" s="78"/>
      <c r="BC5" s="72"/>
      <c r="BD5" s="74"/>
      <c r="BE5" s="79"/>
      <c r="BF5" s="19"/>
      <c r="BG5" s="19"/>
      <c r="BH5" s="78"/>
      <c r="BI5" s="78"/>
      <c r="BJ5" s="78"/>
      <c r="BK5" s="72"/>
      <c r="BL5" s="74"/>
      <c r="BM5" s="79"/>
      <c r="BN5" s="19"/>
      <c r="BO5" s="19"/>
      <c r="BP5" s="78"/>
      <c r="BQ5" s="78"/>
      <c r="BR5" s="78"/>
      <c r="BS5" s="72"/>
      <c r="BT5" s="74"/>
      <c r="BU5" s="79"/>
      <c r="BV5" s="19"/>
      <c r="BW5" s="19"/>
      <c r="BX5" s="78"/>
      <c r="BY5" s="78"/>
      <c r="BZ5" s="78"/>
      <c r="CA5" s="72"/>
      <c r="CB5" s="74"/>
      <c r="CC5" s="79"/>
      <c r="CD5" s="19"/>
      <c r="CE5" s="19"/>
      <c r="CF5" s="78"/>
      <c r="CG5" s="78"/>
      <c r="CH5" s="78"/>
      <c r="CI5" s="72"/>
      <c r="CJ5" s="74"/>
      <c r="CK5" s="79"/>
      <c r="CL5" s="19"/>
      <c r="CM5" s="19"/>
      <c r="CN5" s="78"/>
      <c r="CO5" s="78"/>
      <c r="CP5" s="78"/>
      <c r="CQ5" s="72"/>
      <c r="CR5" s="74"/>
      <c r="CS5" s="79"/>
      <c r="CT5" s="19"/>
      <c r="CU5" s="19"/>
      <c r="CV5" s="78"/>
      <c r="CW5" s="78"/>
      <c r="CX5" s="78"/>
      <c r="CY5" s="72"/>
      <c r="CZ5" s="74"/>
      <c r="DA5" s="79"/>
      <c r="DB5" s="19"/>
      <c r="DC5" s="19"/>
      <c r="DD5" s="78"/>
      <c r="DE5" s="78"/>
      <c r="DF5" s="78"/>
      <c r="DG5" s="72"/>
      <c r="DH5" s="74"/>
      <c r="DI5" s="79"/>
      <c r="DJ5" s="19"/>
      <c r="DK5" s="19"/>
      <c r="DL5" s="78"/>
      <c r="DM5" s="78"/>
      <c r="DN5" s="78"/>
      <c r="DO5" s="72"/>
      <c r="DP5" s="74"/>
      <c r="DQ5" s="79"/>
      <c r="DR5" s="19"/>
      <c r="DS5" s="19"/>
      <c r="DT5" s="78"/>
      <c r="DU5" s="78"/>
      <c r="DV5" s="78"/>
      <c r="DW5" s="72"/>
      <c r="DX5" s="74"/>
      <c r="DY5" s="79"/>
      <c r="DZ5" s="19"/>
      <c r="EA5" s="19"/>
      <c r="EB5" s="80"/>
      <c r="EC5" s="80"/>
      <c r="ED5" s="80"/>
      <c r="EE5" s="24"/>
      <c r="EF5" s="271"/>
      <c r="EG5" s="272"/>
      <c r="EH5" s="19"/>
      <c r="EI5" s="19"/>
      <c r="EJ5" s="78"/>
      <c r="EK5" s="78"/>
      <c r="EL5" s="78"/>
      <c r="EM5" s="72"/>
      <c r="EN5" s="74"/>
      <c r="EO5" s="79"/>
      <c r="EP5" s="19"/>
      <c r="EQ5" s="19"/>
    </row>
    <row r="6" spans="1:147" ht="37.5" customHeight="1">
      <c r="A6" s="81"/>
      <c r="B6" s="81"/>
      <c r="C6" s="81"/>
      <c r="D6" s="1146" t="s">
        <v>1171</v>
      </c>
      <c r="E6" s="1147"/>
      <c r="F6" s="1147"/>
      <c r="G6" s="1147"/>
      <c r="H6" s="1147"/>
      <c r="I6" s="1147"/>
      <c r="J6" s="1147"/>
      <c r="K6" s="1148"/>
      <c r="L6" s="1139" t="s">
        <v>1172</v>
      </c>
      <c r="M6" s="1140"/>
      <c r="N6" s="1140"/>
      <c r="O6" s="1140"/>
      <c r="P6" s="1140"/>
      <c r="Q6" s="1140"/>
      <c r="R6" s="1140"/>
      <c r="S6" s="1141"/>
      <c r="T6" s="1146" t="s">
        <v>1173</v>
      </c>
      <c r="U6" s="1147"/>
      <c r="V6" s="1147"/>
      <c r="W6" s="1147"/>
      <c r="X6" s="1147"/>
      <c r="Y6" s="1147"/>
      <c r="Z6" s="1147"/>
      <c r="AA6" s="1148"/>
      <c r="AB6" s="1139" t="s">
        <v>1174</v>
      </c>
      <c r="AC6" s="1140"/>
      <c r="AD6" s="1140"/>
      <c r="AE6" s="1140"/>
      <c r="AF6" s="1140"/>
      <c r="AG6" s="1140"/>
      <c r="AH6" s="1140"/>
      <c r="AI6" s="1141"/>
      <c r="AJ6" s="1146" t="s">
        <v>1175</v>
      </c>
      <c r="AK6" s="1147"/>
      <c r="AL6" s="1147"/>
      <c r="AM6" s="1147"/>
      <c r="AN6" s="1147"/>
      <c r="AO6" s="1147"/>
      <c r="AP6" s="1147"/>
      <c r="AQ6" s="1148"/>
      <c r="AR6" s="1139" t="s">
        <v>1176</v>
      </c>
      <c r="AS6" s="1140"/>
      <c r="AT6" s="1140"/>
      <c r="AU6" s="1140"/>
      <c r="AV6" s="1140"/>
      <c r="AW6" s="1140"/>
      <c r="AX6" s="1140"/>
      <c r="AY6" s="1141"/>
      <c r="AZ6" s="1139" t="s">
        <v>1177</v>
      </c>
      <c r="BA6" s="1140"/>
      <c r="BB6" s="1140"/>
      <c r="BC6" s="1140"/>
      <c r="BD6" s="1140"/>
      <c r="BE6" s="1140"/>
      <c r="BF6" s="1140"/>
      <c r="BG6" s="1141"/>
      <c r="BH6" s="1139" t="s">
        <v>1178</v>
      </c>
      <c r="BI6" s="1140"/>
      <c r="BJ6" s="1140"/>
      <c r="BK6" s="1140"/>
      <c r="BL6" s="1140"/>
      <c r="BM6" s="1140"/>
      <c r="BN6" s="1140"/>
      <c r="BO6" s="1141"/>
      <c r="BP6" s="1146" t="s">
        <v>1179</v>
      </c>
      <c r="BQ6" s="1147"/>
      <c r="BR6" s="1147"/>
      <c r="BS6" s="1147"/>
      <c r="BT6" s="1147"/>
      <c r="BU6" s="1147"/>
      <c r="BV6" s="1147"/>
      <c r="BW6" s="1148"/>
      <c r="BX6" s="1146" t="s">
        <v>1180</v>
      </c>
      <c r="BY6" s="1147"/>
      <c r="BZ6" s="1147"/>
      <c r="CA6" s="1147"/>
      <c r="CB6" s="1147"/>
      <c r="CC6" s="1147"/>
      <c r="CD6" s="1147"/>
      <c r="CE6" s="1148"/>
      <c r="CF6" s="1139" t="s">
        <v>1181</v>
      </c>
      <c r="CG6" s="1140"/>
      <c r="CH6" s="1140"/>
      <c r="CI6" s="1140"/>
      <c r="CJ6" s="1140"/>
      <c r="CK6" s="1140"/>
      <c r="CL6" s="1140"/>
      <c r="CM6" s="1141"/>
      <c r="CN6" s="1146" t="s">
        <v>1182</v>
      </c>
      <c r="CO6" s="1147"/>
      <c r="CP6" s="1147"/>
      <c r="CQ6" s="1147"/>
      <c r="CR6" s="1147"/>
      <c r="CS6" s="1147"/>
      <c r="CT6" s="1147"/>
      <c r="CU6" s="1148"/>
      <c r="CV6" s="1139" t="s">
        <v>1183</v>
      </c>
      <c r="CW6" s="1140"/>
      <c r="CX6" s="1140"/>
      <c r="CY6" s="1140"/>
      <c r="CZ6" s="1140"/>
      <c r="DA6" s="1140"/>
      <c r="DB6" s="1140"/>
      <c r="DC6" s="1141"/>
      <c r="DD6" s="1146" t="s">
        <v>1184</v>
      </c>
      <c r="DE6" s="1147"/>
      <c r="DF6" s="1147"/>
      <c r="DG6" s="1147"/>
      <c r="DH6" s="1147"/>
      <c r="DI6" s="1147"/>
      <c r="DJ6" s="1147"/>
      <c r="DK6" s="1148"/>
      <c r="DL6" s="1146" t="s">
        <v>1185</v>
      </c>
      <c r="DM6" s="1147"/>
      <c r="DN6" s="1147"/>
      <c r="DO6" s="1147"/>
      <c r="DP6" s="1147"/>
      <c r="DQ6" s="1147"/>
      <c r="DR6" s="1147"/>
      <c r="DS6" s="1148"/>
      <c r="DT6" s="1139" t="s">
        <v>1186</v>
      </c>
      <c r="DU6" s="1140"/>
      <c r="DV6" s="1140"/>
      <c r="DW6" s="1140"/>
      <c r="DX6" s="1140"/>
      <c r="DY6" s="1140"/>
      <c r="DZ6" s="1140"/>
      <c r="EA6" s="1145"/>
      <c r="EB6" s="1136" t="s">
        <v>1187</v>
      </c>
      <c r="EC6" s="1137"/>
      <c r="ED6" s="1137"/>
      <c r="EE6" s="1137"/>
      <c r="EF6" s="1137"/>
      <c r="EG6" s="1137"/>
      <c r="EH6" s="1137"/>
      <c r="EI6" s="1138"/>
      <c r="EJ6" s="1139" t="s">
        <v>1188</v>
      </c>
      <c r="EK6" s="1140"/>
      <c r="EL6" s="1140"/>
      <c r="EM6" s="1140"/>
      <c r="EN6" s="1140"/>
      <c r="EO6" s="1140"/>
      <c r="EP6" s="1140"/>
      <c r="EQ6" s="1141"/>
    </row>
    <row r="7" spans="1:147" ht="37.5" customHeight="1">
      <c r="A7" s="81"/>
      <c r="B7" s="81"/>
      <c r="C7" s="81"/>
      <c r="D7" s="284"/>
      <c r="E7" s="36"/>
      <c r="F7" s="274"/>
      <c r="G7" s="393" t="s">
        <v>317</v>
      </c>
      <c r="H7" s="394" t="s">
        <v>318</v>
      </c>
      <c r="I7" s="37"/>
      <c r="J7" s="19"/>
      <c r="K7" s="277"/>
      <c r="L7" s="284"/>
      <c r="M7" s="36"/>
      <c r="N7" s="274"/>
      <c r="O7" s="393" t="s">
        <v>317</v>
      </c>
      <c r="P7" s="394" t="s">
        <v>318</v>
      </c>
      <c r="Q7" s="37"/>
      <c r="R7" s="19"/>
      <c r="S7" s="277"/>
      <c r="T7" s="284"/>
      <c r="U7" s="36"/>
      <c r="V7" s="274"/>
      <c r="W7" s="393" t="s">
        <v>317</v>
      </c>
      <c r="X7" s="394" t="s">
        <v>318</v>
      </c>
      <c r="Y7" s="37"/>
      <c r="Z7" s="19"/>
      <c r="AA7" s="277"/>
      <c r="AB7" s="284"/>
      <c r="AC7" s="36"/>
      <c r="AD7" s="274"/>
      <c r="AE7" s="393" t="s">
        <v>317</v>
      </c>
      <c r="AF7" s="394" t="s">
        <v>318</v>
      </c>
      <c r="AG7" s="37"/>
      <c r="AH7" s="19"/>
      <c r="AI7" s="277"/>
      <c r="AJ7" s="284"/>
      <c r="AK7" s="36"/>
      <c r="AL7" s="274"/>
      <c r="AM7" s="393" t="s">
        <v>317</v>
      </c>
      <c r="AN7" s="394" t="s">
        <v>318</v>
      </c>
      <c r="AO7" s="37"/>
      <c r="AP7" s="19"/>
      <c r="AQ7" s="277"/>
      <c r="AR7" s="284"/>
      <c r="AS7" s="36"/>
      <c r="AT7" s="274"/>
      <c r="AU7" s="393" t="s">
        <v>317</v>
      </c>
      <c r="AV7" s="394" t="s">
        <v>318</v>
      </c>
      <c r="AW7" s="37"/>
      <c r="AX7" s="19"/>
      <c r="AY7" s="277"/>
      <c r="AZ7" s="284"/>
      <c r="BA7" s="36"/>
      <c r="BB7" s="274"/>
      <c r="BC7" s="393" t="s">
        <v>317</v>
      </c>
      <c r="BD7" s="394" t="s">
        <v>318</v>
      </c>
      <c r="BE7" s="37"/>
      <c r="BF7" s="19"/>
      <c r="BG7" s="277"/>
      <c r="BH7" s="284"/>
      <c r="BI7" s="36"/>
      <c r="BJ7" s="274"/>
      <c r="BK7" s="393" t="s">
        <v>317</v>
      </c>
      <c r="BL7" s="394" t="s">
        <v>318</v>
      </c>
      <c r="BM7" s="37"/>
      <c r="BN7" s="19"/>
      <c r="BO7" s="277"/>
      <c r="BP7" s="284"/>
      <c r="BQ7" s="36"/>
      <c r="BR7" s="274"/>
      <c r="BS7" s="393" t="s">
        <v>317</v>
      </c>
      <c r="BT7" s="394" t="s">
        <v>318</v>
      </c>
      <c r="BU7" s="37"/>
      <c r="BV7" s="19"/>
      <c r="BW7" s="277"/>
      <c r="BX7" s="284"/>
      <c r="BY7" s="36"/>
      <c r="BZ7" s="274"/>
      <c r="CA7" s="393" t="s">
        <v>317</v>
      </c>
      <c r="CB7" s="394" t="s">
        <v>318</v>
      </c>
      <c r="CC7" s="37"/>
      <c r="CD7" s="19"/>
      <c r="CE7" s="277"/>
      <c r="CF7" s="284"/>
      <c r="CG7" s="36"/>
      <c r="CH7" s="274"/>
      <c r="CI7" s="393" t="s">
        <v>317</v>
      </c>
      <c r="CJ7" s="394" t="s">
        <v>318</v>
      </c>
      <c r="CK7" s="37"/>
      <c r="CL7" s="19"/>
      <c r="CM7" s="277"/>
      <c r="CN7" s="284"/>
      <c r="CO7" s="36"/>
      <c r="CP7" s="274"/>
      <c r="CQ7" s="393" t="s">
        <v>317</v>
      </c>
      <c r="CR7" s="394" t="s">
        <v>318</v>
      </c>
      <c r="CS7" s="37"/>
      <c r="CT7" s="19"/>
      <c r="CU7" s="277"/>
      <c r="CV7" s="284"/>
      <c r="CW7" s="36"/>
      <c r="CX7" s="274"/>
      <c r="CY7" s="393" t="s">
        <v>317</v>
      </c>
      <c r="CZ7" s="394" t="s">
        <v>318</v>
      </c>
      <c r="DA7" s="37"/>
      <c r="DB7" s="19"/>
      <c r="DC7" s="277"/>
      <c r="DD7" s="284"/>
      <c r="DE7" s="36"/>
      <c r="DF7" s="274"/>
      <c r="DG7" s="393" t="s">
        <v>317</v>
      </c>
      <c r="DH7" s="394" t="s">
        <v>318</v>
      </c>
      <c r="DI7" s="37"/>
      <c r="DJ7" s="19"/>
      <c r="DK7" s="277"/>
      <c r="DL7" s="284"/>
      <c r="DM7" s="36"/>
      <c r="DN7" s="274"/>
      <c r="DO7" s="393" t="s">
        <v>317</v>
      </c>
      <c r="DP7" s="394" t="s">
        <v>318</v>
      </c>
      <c r="DQ7" s="37"/>
      <c r="DR7" s="19"/>
      <c r="DS7" s="277"/>
      <c r="DT7" s="284"/>
      <c r="DU7" s="36"/>
      <c r="DV7" s="274"/>
      <c r="DW7" s="393" t="s">
        <v>317</v>
      </c>
      <c r="DX7" s="394" t="s">
        <v>318</v>
      </c>
      <c r="DY7" s="37"/>
      <c r="DZ7" s="19"/>
      <c r="EA7" s="277"/>
      <c r="EB7" s="287"/>
      <c r="EC7" s="80"/>
      <c r="ED7" s="279"/>
      <c r="EE7" s="280" t="s">
        <v>317</v>
      </c>
      <c r="EF7" s="191" t="s">
        <v>318</v>
      </c>
      <c r="EG7" s="395"/>
      <c r="EH7" s="19"/>
      <c r="EI7" s="277"/>
      <c r="EJ7" s="284"/>
      <c r="EK7" s="36"/>
      <c r="EL7" s="274"/>
      <c r="EM7" s="393" t="s">
        <v>317</v>
      </c>
      <c r="EN7" s="394" t="s">
        <v>318</v>
      </c>
      <c r="EO7" s="37"/>
      <c r="EP7" s="19"/>
      <c r="EQ7" s="277"/>
    </row>
    <row r="8" spans="1:147" ht="37.5" customHeight="1">
      <c r="A8" s="24"/>
      <c r="B8" s="82" t="s">
        <v>101</v>
      </c>
      <c r="C8" s="82"/>
      <c r="D8" s="396"/>
      <c r="E8" s="83"/>
      <c r="F8" s="83"/>
      <c r="G8" s="397" t="s">
        <v>321</v>
      </c>
      <c r="H8" s="398"/>
      <c r="I8" s="84"/>
      <c r="J8" s="19"/>
      <c r="K8" s="277"/>
      <c r="L8" s="396"/>
      <c r="M8" s="83"/>
      <c r="N8" s="83"/>
      <c r="O8" s="397" t="s">
        <v>321</v>
      </c>
      <c r="P8" s="398" t="s">
        <v>1255</v>
      </c>
      <c r="Q8" s="84"/>
      <c r="R8" s="19"/>
      <c r="S8" s="277"/>
      <c r="T8" s="396"/>
      <c r="U8" s="83"/>
      <c r="V8" s="83"/>
      <c r="W8" s="397" t="s">
        <v>321</v>
      </c>
      <c r="X8" s="398" t="s">
        <v>291</v>
      </c>
      <c r="Y8" s="84"/>
      <c r="Z8" s="19"/>
      <c r="AA8" s="277"/>
      <c r="AB8" s="396"/>
      <c r="AC8" s="83"/>
      <c r="AD8" s="83"/>
      <c r="AE8" s="397" t="s">
        <v>321</v>
      </c>
      <c r="AF8" s="398" t="s">
        <v>1190</v>
      </c>
      <c r="AG8" s="84"/>
      <c r="AH8" s="19"/>
      <c r="AI8" s="277"/>
      <c r="AJ8" s="396"/>
      <c r="AK8" s="83"/>
      <c r="AL8" s="83"/>
      <c r="AM8" s="397" t="s">
        <v>321</v>
      </c>
      <c r="AN8" s="398"/>
      <c r="AO8" s="84"/>
      <c r="AP8" s="19"/>
      <c r="AQ8" s="277"/>
      <c r="AR8" s="396"/>
      <c r="AS8" s="83"/>
      <c r="AT8" s="83"/>
      <c r="AU8" s="397" t="s">
        <v>321</v>
      </c>
      <c r="AV8" s="398"/>
      <c r="AW8" s="84"/>
      <c r="AX8" s="19"/>
      <c r="AY8" s="277"/>
      <c r="AZ8" s="396"/>
      <c r="BA8" s="83"/>
      <c r="BB8" s="83"/>
      <c r="BC8" s="397" t="s">
        <v>321</v>
      </c>
      <c r="BD8" s="398"/>
      <c r="BE8" s="84"/>
      <c r="BF8" s="19"/>
      <c r="BG8" s="277"/>
      <c r="BH8" s="396"/>
      <c r="BI8" s="83"/>
      <c r="BJ8" s="83"/>
      <c r="BK8" s="397" t="s">
        <v>321</v>
      </c>
      <c r="BL8" s="398"/>
      <c r="BM8" s="84"/>
      <c r="BN8" s="19"/>
      <c r="BO8" s="277"/>
      <c r="BP8" s="396"/>
      <c r="BQ8" s="83"/>
      <c r="BR8" s="83"/>
      <c r="BS8" s="397" t="s">
        <v>321</v>
      </c>
      <c r="BT8" s="398"/>
      <c r="BU8" s="84"/>
      <c r="BV8" s="19"/>
      <c r="BW8" s="277"/>
      <c r="BX8" s="396"/>
      <c r="BY8" s="83"/>
      <c r="BZ8" s="83"/>
      <c r="CA8" s="397" t="s">
        <v>321</v>
      </c>
      <c r="CB8" s="398"/>
      <c r="CC8" s="84"/>
      <c r="CD8" s="19"/>
      <c r="CE8" s="277"/>
      <c r="CF8" s="396"/>
      <c r="CG8" s="83"/>
      <c r="CH8" s="83"/>
      <c r="CI8" s="397" t="s">
        <v>321</v>
      </c>
      <c r="CJ8" s="398"/>
      <c r="CK8" s="84"/>
      <c r="CL8" s="19"/>
      <c r="CM8" s="277"/>
      <c r="CN8" s="396"/>
      <c r="CO8" s="83"/>
      <c r="CP8" s="83"/>
      <c r="CQ8" s="397" t="s">
        <v>321</v>
      </c>
      <c r="CR8" s="398"/>
      <c r="CS8" s="84"/>
      <c r="CT8" s="19"/>
      <c r="CU8" s="277"/>
      <c r="CV8" s="396"/>
      <c r="CW8" s="83"/>
      <c r="CX8" s="83"/>
      <c r="CY8" s="397" t="s">
        <v>321</v>
      </c>
      <c r="CZ8" s="398"/>
      <c r="DA8" s="84"/>
      <c r="DB8" s="19"/>
      <c r="DC8" s="277"/>
      <c r="DD8" s="396"/>
      <c r="DE8" s="83"/>
      <c r="DF8" s="83"/>
      <c r="DG8" s="397" t="s">
        <v>321</v>
      </c>
      <c r="DH8" s="398" t="s">
        <v>291</v>
      </c>
      <c r="DI8" s="84"/>
      <c r="DJ8" s="19"/>
      <c r="DK8" s="277"/>
      <c r="DL8" s="396"/>
      <c r="DM8" s="83"/>
      <c r="DN8" s="83"/>
      <c r="DO8" s="397" t="s">
        <v>321</v>
      </c>
      <c r="DP8" s="398"/>
      <c r="DQ8" s="84"/>
      <c r="DR8" s="19"/>
      <c r="DS8" s="277"/>
      <c r="DT8" s="396"/>
      <c r="DU8" s="83"/>
      <c r="DV8" s="83"/>
      <c r="DW8" s="397" t="s">
        <v>321</v>
      </c>
      <c r="DX8" s="398"/>
      <c r="DY8" s="84"/>
      <c r="DZ8" s="19"/>
      <c r="EA8" s="277"/>
      <c r="EB8" s="399"/>
      <c r="EC8" s="400"/>
      <c r="ED8" s="400"/>
      <c r="EE8" s="401" t="s">
        <v>321</v>
      </c>
      <c r="EF8" s="1009" t="s">
        <v>1254</v>
      </c>
      <c r="EG8" s="402"/>
      <c r="EH8" s="19"/>
      <c r="EI8" s="277"/>
      <c r="EJ8" s="396"/>
      <c r="EK8" s="83"/>
      <c r="EL8" s="83"/>
      <c r="EM8" s="397" t="s">
        <v>321</v>
      </c>
      <c r="EN8" s="398"/>
      <c r="EO8" s="84"/>
      <c r="EP8" s="19"/>
      <c r="EQ8" s="277"/>
    </row>
    <row r="9" spans="1:147" ht="37.5" customHeight="1" thickBot="1">
      <c r="A9" s="24"/>
      <c r="B9" s="403"/>
      <c r="C9" s="56" t="s">
        <v>424</v>
      </c>
      <c r="D9" s="83"/>
      <c r="E9" s="83"/>
      <c r="F9" s="83"/>
      <c r="G9" s="404"/>
      <c r="H9" s="405"/>
      <c r="I9" s="406"/>
      <c r="J9" s="19"/>
      <c r="K9" s="277"/>
      <c r="L9" s="83"/>
      <c r="M9" s="83"/>
      <c r="N9" s="83"/>
      <c r="O9" s="404"/>
      <c r="P9" s="405"/>
      <c r="Q9" s="406"/>
      <c r="R9" s="19"/>
      <c r="S9" s="277"/>
      <c r="T9" s="83"/>
      <c r="U9" s="83"/>
      <c r="V9" s="83"/>
      <c r="W9" s="404"/>
      <c r="X9" s="405"/>
      <c r="Y9" s="406"/>
      <c r="Z9" s="19"/>
      <c r="AA9" s="277"/>
      <c r="AB9" s="83"/>
      <c r="AC9" s="83"/>
      <c r="AD9" s="83"/>
      <c r="AE9" s="404"/>
      <c r="AF9" s="405"/>
      <c r="AG9" s="406"/>
      <c r="AH9" s="19"/>
      <c r="AI9" s="277"/>
      <c r="AJ9" s="83"/>
      <c r="AK9" s="83"/>
      <c r="AL9" s="83"/>
      <c r="AM9" s="404"/>
      <c r="AN9" s="405" t="s">
        <v>359</v>
      </c>
      <c r="AO9" s="406"/>
      <c r="AP9" s="19"/>
      <c r="AQ9" s="277"/>
      <c r="AR9" s="83"/>
      <c r="AS9" s="83"/>
      <c r="AT9" s="83"/>
      <c r="AU9" s="404"/>
      <c r="AV9" s="405"/>
      <c r="AW9" s="406"/>
      <c r="AX9" s="19"/>
      <c r="AY9" s="277"/>
      <c r="AZ9" s="83"/>
      <c r="BA9" s="83"/>
      <c r="BB9" s="83"/>
      <c r="BC9" s="404"/>
      <c r="BD9" s="405"/>
      <c r="BE9" s="406"/>
      <c r="BF9" s="19"/>
      <c r="BG9" s="277"/>
      <c r="BH9" s="83"/>
      <c r="BI9" s="83"/>
      <c r="BJ9" s="83"/>
      <c r="BK9" s="404"/>
      <c r="BL9" s="405"/>
      <c r="BM9" s="406"/>
      <c r="BN9" s="19"/>
      <c r="BO9" s="277"/>
      <c r="BP9" s="83"/>
      <c r="BQ9" s="83"/>
      <c r="BR9" s="83"/>
      <c r="BS9" s="404"/>
      <c r="BT9" s="405"/>
      <c r="BU9" s="406"/>
      <c r="BV9" s="19"/>
      <c r="BW9" s="277"/>
      <c r="BX9" s="83"/>
      <c r="BY9" s="83"/>
      <c r="BZ9" s="83"/>
      <c r="CA9" s="404"/>
      <c r="CB9" s="405"/>
      <c r="CC9" s="406"/>
      <c r="CD9" s="19"/>
      <c r="CE9" s="277"/>
      <c r="CF9" s="83"/>
      <c r="CG9" s="83"/>
      <c r="CH9" s="83"/>
      <c r="CI9" s="404"/>
      <c r="CJ9" s="405"/>
      <c r="CK9" s="406"/>
      <c r="CL9" s="19"/>
      <c r="CM9" s="277"/>
      <c r="CN9" s="83"/>
      <c r="CO9" s="83"/>
      <c r="CP9" s="83"/>
      <c r="CQ9" s="404"/>
      <c r="CR9" s="405"/>
      <c r="CS9" s="406"/>
      <c r="CT9" s="19"/>
      <c r="CU9" s="277"/>
      <c r="CV9" s="83"/>
      <c r="CW9" s="83"/>
      <c r="CX9" s="83"/>
      <c r="CY9" s="404"/>
      <c r="CZ9" s="405"/>
      <c r="DA9" s="406"/>
      <c r="DB9" s="19"/>
      <c r="DC9" s="277"/>
      <c r="DD9" s="83"/>
      <c r="DE9" s="83"/>
      <c r="DF9" s="83"/>
      <c r="DG9" s="404"/>
      <c r="DH9" s="405"/>
      <c r="DI9" s="406"/>
      <c r="DJ9" s="19"/>
      <c r="DK9" s="277"/>
      <c r="DL9" s="83"/>
      <c r="DM9" s="83"/>
      <c r="DN9" s="83"/>
      <c r="DO9" s="404"/>
      <c r="DP9" s="405"/>
      <c r="DQ9" s="406"/>
      <c r="DR9" s="19"/>
      <c r="DS9" s="277"/>
      <c r="DT9" s="83"/>
      <c r="DU9" s="83"/>
      <c r="DV9" s="83"/>
      <c r="DW9" s="404"/>
      <c r="DX9" s="405"/>
      <c r="DY9" s="406"/>
      <c r="DZ9" s="19"/>
      <c r="EA9" s="277"/>
      <c r="EB9" s="400"/>
      <c r="EC9" s="400"/>
      <c r="ED9" s="400"/>
      <c r="EE9" s="314"/>
      <c r="EF9" s="1010" t="s">
        <v>1257</v>
      </c>
      <c r="EG9" s="402"/>
      <c r="EH9" s="19"/>
      <c r="EI9" s="277"/>
      <c r="EJ9" s="407"/>
      <c r="EK9" s="83"/>
      <c r="EL9" s="83"/>
      <c r="EM9" s="404"/>
      <c r="EN9" s="405"/>
      <c r="EO9" s="406"/>
      <c r="EP9" s="19"/>
      <c r="EQ9" s="277"/>
    </row>
    <row r="10" spans="1:147" ht="37.5" customHeight="1" thickBot="1">
      <c r="A10" s="85"/>
      <c r="B10" s="409" t="s">
        <v>322</v>
      </c>
      <c r="C10" s="86" t="s">
        <v>323</v>
      </c>
      <c r="D10" s="410" t="s">
        <v>312</v>
      </c>
      <c r="E10" s="87" t="s">
        <v>325</v>
      </c>
      <c r="F10" s="87" t="s">
        <v>425</v>
      </c>
      <c r="G10" s="87" t="s">
        <v>327</v>
      </c>
      <c r="H10" s="411" t="s">
        <v>328</v>
      </c>
      <c r="I10" s="412" t="s">
        <v>329</v>
      </c>
      <c r="J10" s="297" t="s">
        <v>1167</v>
      </c>
      <c r="K10" s="298" t="s">
        <v>1168</v>
      </c>
      <c r="L10" s="410" t="s">
        <v>312</v>
      </c>
      <c r="M10" s="87" t="s">
        <v>325</v>
      </c>
      <c r="N10" s="87" t="s">
        <v>425</v>
      </c>
      <c r="O10" s="87" t="s">
        <v>327</v>
      </c>
      <c r="P10" s="411" t="s">
        <v>328</v>
      </c>
      <c r="Q10" s="412" t="s">
        <v>329</v>
      </c>
      <c r="R10" s="297" t="s">
        <v>1167</v>
      </c>
      <c r="S10" s="298" t="s">
        <v>1168</v>
      </c>
      <c r="T10" s="410" t="s">
        <v>312</v>
      </c>
      <c r="U10" s="87" t="s">
        <v>325</v>
      </c>
      <c r="V10" s="87" t="s">
        <v>425</v>
      </c>
      <c r="W10" s="87" t="s">
        <v>327</v>
      </c>
      <c r="X10" s="411" t="s">
        <v>328</v>
      </c>
      <c r="Y10" s="412" t="s">
        <v>329</v>
      </c>
      <c r="Z10" s="297" t="s">
        <v>1167</v>
      </c>
      <c r="AA10" s="298" t="s">
        <v>1168</v>
      </c>
      <c r="AB10" s="410" t="s">
        <v>312</v>
      </c>
      <c r="AC10" s="87" t="s">
        <v>325</v>
      </c>
      <c r="AD10" s="87" t="s">
        <v>425</v>
      </c>
      <c r="AE10" s="87" t="s">
        <v>327</v>
      </c>
      <c r="AF10" s="411" t="s">
        <v>328</v>
      </c>
      <c r="AG10" s="412" t="s">
        <v>329</v>
      </c>
      <c r="AH10" s="297" t="s">
        <v>1167</v>
      </c>
      <c r="AI10" s="298" t="s">
        <v>1168</v>
      </c>
      <c r="AJ10" s="410" t="s">
        <v>312</v>
      </c>
      <c r="AK10" s="87" t="s">
        <v>325</v>
      </c>
      <c r="AL10" s="87" t="s">
        <v>425</v>
      </c>
      <c r="AM10" s="87" t="s">
        <v>327</v>
      </c>
      <c r="AN10" s="411" t="s">
        <v>328</v>
      </c>
      <c r="AO10" s="412" t="s">
        <v>329</v>
      </c>
      <c r="AP10" s="297" t="s">
        <v>1167</v>
      </c>
      <c r="AQ10" s="298" t="s">
        <v>1168</v>
      </c>
      <c r="AR10" s="410" t="s">
        <v>312</v>
      </c>
      <c r="AS10" s="87" t="s">
        <v>325</v>
      </c>
      <c r="AT10" s="87" t="s">
        <v>425</v>
      </c>
      <c r="AU10" s="87" t="s">
        <v>327</v>
      </c>
      <c r="AV10" s="411" t="s">
        <v>328</v>
      </c>
      <c r="AW10" s="412" t="s">
        <v>329</v>
      </c>
      <c r="AX10" s="297" t="s">
        <v>1167</v>
      </c>
      <c r="AY10" s="298" t="s">
        <v>1168</v>
      </c>
      <c r="AZ10" s="410" t="s">
        <v>312</v>
      </c>
      <c r="BA10" s="87" t="s">
        <v>325</v>
      </c>
      <c r="BB10" s="87" t="s">
        <v>425</v>
      </c>
      <c r="BC10" s="87" t="s">
        <v>327</v>
      </c>
      <c r="BD10" s="411" t="s">
        <v>328</v>
      </c>
      <c r="BE10" s="412" t="s">
        <v>329</v>
      </c>
      <c r="BF10" s="297" t="s">
        <v>1167</v>
      </c>
      <c r="BG10" s="298" t="s">
        <v>1168</v>
      </c>
      <c r="BH10" s="410" t="s">
        <v>312</v>
      </c>
      <c r="BI10" s="87" t="s">
        <v>325</v>
      </c>
      <c r="BJ10" s="87" t="s">
        <v>425</v>
      </c>
      <c r="BK10" s="87" t="s">
        <v>327</v>
      </c>
      <c r="BL10" s="411" t="s">
        <v>328</v>
      </c>
      <c r="BM10" s="412" t="s">
        <v>329</v>
      </c>
      <c r="BN10" s="297" t="s">
        <v>1167</v>
      </c>
      <c r="BO10" s="298" t="s">
        <v>1168</v>
      </c>
      <c r="BP10" s="410" t="s">
        <v>312</v>
      </c>
      <c r="BQ10" s="87" t="s">
        <v>325</v>
      </c>
      <c r="BR10" s="87" t="s">
        <v>425</v>
      </c>
      <c r="BS10" s="87" t="s">
        <v>327</v>
      </c>
      <c r="BT10" s="411" t="s">
        <v>328</v>
      </c>
      <c r="BU10" s="412" t="s">
        <v>329</v>
      </c>
      <c r="BV10" s="297" t="s">
        <v>1167</v>
      </c>
      <c r="BW10" s="298" t="s">
        <v>1168</v>
      </c>
      <c r="BX10" s="410" t="s">
        <v>312</v>
      </c>
      <c r="BY10" s="87" t="s">
        <v>325</v>
      </c>
      <c r="BZ10" s="87" t="s">
        <v>425</v>
      </c>
      <c r="CA10" s="87" t="s">
        <v>327</v>
      </c>
      <c r="CB10" s="411" t="s">
        <v>328</v>
      </c>
      <c r="CC10" s="412" t="s">
        <v>329</v>
      </c>
      <c r="CD10" s="297" t="s">
        <v>1167</v>
      </c>
      <c r="CE10" s="298" t="s">
        <v>1168</v>
      </c>
      <c r="CF10" s="410" t="s">
        <v>312</v>
      </c>
      <c r="CG10" s="87" t="s">
        <v>325</v>
      </c>
      <c r="CH10" s="87" t="s">
        <v>425</v>
      </c>
      <c r="CI10" s="87" t="s">
        <v>327</v>
      </c>
      <c r="CJ10" s="411" t="s">
        <v>328</v>
      </c>
      <c r="CK10" s="412" t="s">
        <v>329</v>
      </c>
      <c r="CL10" s="297" t="s">
        <v>1167</v>
      </c>
      <c r="CM10" s="298" t="s">
        <v>1168</v>
      </c>
      <c r="CN10" s="410" t="s">
        <v>312</v>
      </c>
      <c r="CO10" s="87" t="s">
        <v>325</v>
      </c>
      <c r="CP10" s="87" t="s">
        <v>425</v>
      </c>
      <c r="CQ10" s="87" t="s">
        <v>327</v>
      </c>
      <c r="CR10" s="411" t="s">
        <v>328</v>
      </c>
      <c r="CS10" s="412" t="s">
        <v>329</v>
      </c>
      <c r="CT10" s="297" t="s">
        <v>1167</v>
      </c>
      <c r="CU10" s="298" t="s">
        <v>1168</v>
      </c>
      <c r="CV10" s="410" t="s">
        <v>312</v>
      </c>
      <c r="CW10" s="87" t="s">
        <v>325</v>
      </c>
      <c r="CX10" s="87" t="s">
        <v>425</v>
      </c>
      <c r="CY10" s="87" t="s">
        <v>327</v>
      </c>
      <c r="CZ10" s="411" t="s">
        <v>328</v>
      </c>
      <c r="DA10" s="412" t="s">
        <v>329</v>
      </c>
      <c r="DB10" s="297" t="s">
        <v>1167</v>
      </c>
      <c r="DC10" s="298" t="s">
        <v>1168</v>
      </c>
      <c r="DD10" s="410" t="s">
        <v>312</v>
      </c>
      <c r="DE10" s="87" t="s">
        <v>325</v>
      </c>
      <c r="DF10" s="87" t="s">
        <v>425</v>
      </c>
      <c r="DG10" s="87" t="s">
        <v>327</v>
      </c>
      <c r="DH10" s="411" t="s">
        <v>328</v>
      </c>
      <c r="DI10" s="412" t="s">
        <v>329</v>
      </c>
      <c r="DJ10" s="297" t="s">
        <v>1167</v>
      </c>
      <c r="DK10" s="298" t="s">
        <v>1168</v>
      </c>
      <c r="DL10" s="410" t="s">
        <v>312</v>
      </c>
      <c r="DM10" s="87" t="s">
        <v>325</v>
      </c>
      <c r="DN10" s="87" t="s">
        <v>425</v>
      </c>
      <c r="DO10" s="87" t="s">
        <v>327</v>
      </c>
      <c r="DP10" s="411" t="s">
        <v>328</v>
      </c>
      <c r="DQ10" s="412" t="s">
        <v>329</v>
      </c>
      <c r="DR10" s="297" t="s">
        <v>1167</v>
      </c>
      <c r="DS10" s="298" t="s">
        <v>1168</v>
      </c>
      <c r="DT10" s="410" t="s">
        <v>312</v>
      </c>
      <c r="DU10" s="87" t="s">
        <v>325</v>
      </c>
      <c r="DV10" s="87" t="s">
        <v>425</v>
      </c>
      <c r="DW10" s="87" t="s">
        <v>327</v>
      </c>
      <c r="DX10" s="411" t="s">
        <v>328</v>
      </c>
      <c r="DY10" s="412" t="s">
        <v>329</v>
      </c>
      <c r="DZ10" s="297" t="s">
        <v>1167</v>
      </c>
      <c r="EA10" s="298" t="s">
        <v>1168</v>
      </c>
      <c r="EB10" s="92" t="s">
        <v>312</v>
      </c>
      <c r="EC10" s="413" t="s">
        <v>325</v>
      </c>
      <c r="ED10" s="413" t="s">
        <v>425</v>
      </c>
      <c r="EE10" s="414" t="s">
        <v>327</v>
      </c>
      <c r="EF10" s="414" t="s">
        <v>328</v>
      </c>
      <c r="EG10" s="415" t="s">
        <v>329</v>
      </c>
      <c r="EH10" s="297" t="s">
        <v>1167</v>
      </c>
      <c r="EI10" s="298" t="s">
        <v>1168</v>
      </c>
      <c r="EJ10" s="410" t="s">
        <v>312</v>
      </c>
      <c r="EK10" s="87" t="s">
        <v>325</v>
      </c>
      <c r="EL10" s="87" t="s">
        <v>425</v>
      </c>
      <c r="EM10" s="87" t="s">
        <v>327</v>
      </c>
      <c r="EN10" s="411" t="s">
        <v>328</v>
      </c>
      <c r="EO10" s="412" t="s">
        <v>329</v>
      </c>
      <c r="EP10" s="297" t="s">
        <v>1167</v>
      </c>
      <c r="EQ10" s="298" t="s">
        <v>1168</v>
      </c>
    </row>
    <row r="11" spans="1:147" ht="37.5" customHeight="1" thickBot="1">
      <c r="A11" s="88"/>
      <c r="B11" s="60">
        <v>1</v>
      </c>
      <c r="C11" s="416" t="s">
        <v>426</v>
      </c>
      <c r="D11" s="417"/>
      <c r="E11" s="307">
        <v>1</v>
      </c>
      <c r="F11" s="418" t="s">
        <v>331</v>
      </c>
      <c r="G11" s="342"/>
      <c r="H11" s="309"/>
      <c r="I11" s="310">
        <f t="shared" ref="I11:I22" si="0">+(G11+(G11*H11))*E11</f>
        <v>0</v>
      </c>
      <c r="J11" s="311" t="s">
        <v>1169</v>
      </c>
      <c r="K11" s="312"/>
      <c r="L11" s="417" t="s">
        <v>1259</v>
      </c>
      <c r="M11" s="307">
        <v>1</v>
      </c>
      <c r="N11" s="418" t="s">
        <v>331</v>
      </c>
      <c r="O11" s="342">
        <v>743056.58700000006</v>
      </c>
      <c r="P11" s="309">
        <v>0</v>
      </c>
      <c r="Q11" s="310">
        <f t="shared" ref="Q11:Q22" si="1">+(O11+(O11*P11))*M11</f>
        <v>743056.58700000006</v>
      </c>
      <c r="R11" s="311" t="s">
        <v>1170</v>
      </c>
      <c r="S11" s="312"/>
      <c r="T11" s="417" t="s">
        <v>1260</v>
      </c>
      <c r="U11" s="307">
        <v>1</v>
      </c>
      <c r="V11" s="418" t="s">
        <v>331</v>
      </c>
      <c r="W11" s="342">
        <v>30000</v>
      </c>
      <c r="X11" s="309">
        <v>0</v>
      </c>
      <c r="Y11" s="310">
        <f t="shared" ref="Y11:Y22" si="2">+(W11+(W11*X11))*U11</f>
        <v>30000</v>
      </c>
      <c r="Z11" s="311" t="s">
        <v>1170</v>
      </c>
      <c r="AA11" s="312"/>
      <c r="AB11" s="417" t="s">
        <v>1261</v>
      </c>
      <c r="AC11" s="307">
        <v>1</v>
      </c>
      <c r="AD11" s="418" t="s">
        <v>331</v>
      </c>
      <c r="AE11" s="342">
        <v>800000</v>
      </c>
      <c r="AF11" s="309">
        <v>0</v>
      </c>
      <c r="AG11" s="310">
        <f t="shared" ref="AG11:AG22" si="3">+(AE11+(AE11*AF11))*AC11</f>
        <v>800000</v>
      </c>
      <c r="AH11" s="311" t="s">
        <v>1170</v>
      </c>
      <c r="AI11" s="312"/>
      <c r="AJ11" s="417" t="s">
        <v>1262</v>
      </c>
      <c r="AK11" s="307">
        <v>1</v>
      </c>
      <c r="AL11" s="418" t="s">
        <v>331</v>
      </c>
      <c r="AM11" s="342">
        <v>1119945.146276596</v>
      </c>
      <c r="AN11" s="309">
        <v>0</v>
      </c>
      <c r="AO11" s="310">
        <f t="shared" ref="AO11:AO22" si="4">+(AM11+(AM11*AN11))*AK11</f>
        <v>1119945.146276596</v>
      </c>
      <c r="AP11" s="311" t="s">
        <v>1170</v>
      </c>
      <c r="AQ11" s="312"/>
      <c r="AR11" s="417"/>
      <c r="AS11" s="307">
        <v>1</v>
      </c>
      <c r="AT11" s="418" t="s">
        <v>331</v>
      </c>
      <c r="AU11" s="342"/>
      <c r="AV11" s="309"/>
      <c r="AW11" s="310">
        <f t="shared" ref="AW11:AW22" si="5">+(AU11+(AU11*AV11))*AS11</f>
        <v>0</v>
      </c>
      <c r="AX11" s="311" t="s">
        <v>1169</v>
      </c>
      <c r="AY11" s="312"/>
      <c r="AZ11" s="417"/>
      <c r="BA11" s="307">
        <v>1</v>
      </c>
      <c r="BB11" s="418" t="s">
        <v>331</v>
      </c>
      <c r="BC11" s="342"/>
      <c r="BD11" s="309"/>
      <c r="BE11" s="310">
        <f t="shared" ref="BE11:BE22" si="6">+(BC11+(BC11*BD11))*BA11</f>
        <v>0</v>
      </c>
      <c r="BF11" s="311" t="s">
        <v>1169</v>
      </c>
      <c r="BG11" s="312"/>
      <c r="BH11" s="417"/>
      <c r="BI11" s="307">
        <v>1</v>
      </c>
      <c r="BJ11" s="418" t="s">
        <v>331</v>
      </c>
      <c r="BK11" s="342"/>
      <c r="BL11" s="309"/>
      <c r="BM11" s="310">
        <f t="shared" ref="BM11:BM22" si="7">+(BK11+(BK11*BL11))*BI11</f>
        <v>0</v>
      </c>
      <c r="BN11" s="311" t="s">
        <v>1169</v>
      </c>
      <c r="BO11" s="312"/>
      <c r="BP11" s="417"/>
      <c r="BQ11" s="307">
        <v>1</v>
      </c>
      <c r="BR11" s="418" t="s">
        <v>331</v>
      </c>
      <c r="BS11" s="342"/>
      <c r="BT11" s="309"/>
      <c r="BU11" s="310">
        <f t="shared" ref="BU11:BU22" si="8">+(BS11+(BS11*BT11))*BQ11</f>
        <v>0</v>
      </c>
      <c r="BV11" s="311" t="s">
        <v>1169</v>
      </c>
      <c r="BW11" s="312"/>
      <c r="BX11" s="417"/>
      <c r="BY11" s="307">
        <v>1</v>
      </c>
      <c r="BZ11" s="418" t="s">
        <v>331</v>
      </c>
      <c r="CA11" s="342"/>
      <c r="CB11" s="309"/>
      <c r="CC11" s="310">
        <f t="shared" ref="CC11:CC22" si="9">+(CA11+(CA11*CB11))*BY11</f>
        <v>0</v>
      </c>
      <c r="CD11" s="311" t="s">
        <v>1169</v>
      </c>
      <c r="CE11" s="312"/>
      <c r="CF11" s="417"/>
      <c r="CG11" s="307">
        <v>1</v>
      </c>
      <c r="CH11" s="418" t="s">
        <v>331</v>
      </c>
      <c r="CI11" s="342"/>
      <c r="CJ11" s="309"/>
      <c r="CK11" s="310">
        <f t="shared" ref="CK11:CK22" si="10">+(CI11+(CI11*CJ11))*CG11</f>
        <v>0</v>
      </c>
      <c r="CL11" s="311" t="s">
        <v>1169</v>
      </c>
      <c r="CM11" s="312"/>
      <c r="CN11" s="417"/>
      <c r="CO11" s="307">
        <v>1</v>
      </c>
      <c r="CP11" s="418" t="s">
        <v>331</v>
      </c>
      <c r="CQ11" s="342"/>
      <c r="CR11" s="309"/>
      <c r="CS11" s="310">
        <f t="shared" ref="CS11:CS22" si="11">+(CQ11+(CQ11*CR11))*CO11</f>
        <v>0</v>
      </c>
      <c r="CT11" s="311" t="s">
        <v>1169</v>
      </c>
      <c r="CU11" s="312"/>
      <c r="CV11" s="417"/>
      <c r="CW11" s="307">
        <v>1</v>
      </c>
      <c r="CX11" s="418" t="s">
        <v>331</v>
      </c>
      <c r="CY11" s="342"/>
      <c r="CZ11" s="309"/>
      <c r="DA11" s="310">
        <f t="shared" ref="DA11:DA22" si="12">+(CY11+(CY11*CZ11))*CW11</f>
        <v>0</v>
      </c>
      <c r="DB11" s="311" t="s">
        <v>1169</v>
      </c>
      <c r="DC11" s="312"/>
      <c r="DD11" s="306" t="s">
        <v>1263</v>
      </c>
      <c r="DE11" s="307">
        <v>1</v>
      </c>
      <c r="DF11" s="418" t="s">
        <v>331</v>
      </c>
      <c r="DG11" s="342">
        <v>935890</v>
      </c>
      <c r="DH11" s="309">
        <v>0</v>
      </c>
      <c r="DI11" s="310">
        <f t="shared" ref="DI11:DI22" si="13">+(DG11+(DG11*DH11))*DE11</f>
        <v>935890</v>
      </c>
      <c r="DJ11" s="311" t="s">
        <v>1196</v>
      </c>
      <c r="DK11" s="312" t="s">
        <v>1516</v>
      </c>
      <c r="DL11" s="417"/>
      <c r="DM11" s="307">
        <v>1</v>
      </c>
      <c r="DN11" s="418" t="s">
        <v>331</v>
      </c>
      <c r="DO11" s="342"/>
      <c r="DP11" s="309"/>
      <c r="DQ11" s="310">
        <f t="shared" ref="DQ11:DQ22" si="14">+(DO11+(DO11*DP11))*DM11</f>
        <v>0</v>
      </c>
      <c r="DR11" s="311" t="s">
        <v>1169</v>
      </c>
      <c r="DS11" s="312"/>
      <c r="DT11" s="417"/>
      <c r="DU11" s="307">
        <v>1</v>
      </c>
      <c r="DV11" s="418" t="s">
        <v>331</v>
      </c>
      <c r="DW11" s="342"/>
      <c r="DX11" s="309"/>
      <c r="DY11" s="310">
        <f t="shared" ref="DY11:DY22" si="15">+(DW11+(DW11*DX11))*DU11</f>
        <v>0</v>
      </c>
      <c r="DZ11" s="311" t="s">
        <v>1169</v>
      </c>
      <c r="EA11" s="312"/>
      <c r="EB11" s="421" t="s">
        <v>1264</v>
      </c>
      <c r="EC11" s="315">
        <v>1</v>
      </c>
      <c r="ED11" s="293" t="s">
        <v>331</v>
      </c>
      <c r="EE11" s="324">
        <v>850000</v>
      </c>
      <c r="EF11" s="422">
        <v>0</v>
      </c>
      <c r="EG11" s="318">
        <v>850000</v>
      </c>
      <c r="EH11" s="311" t="s">
        <v>1170</v>
      </c>
      <c r="EI11" s="312"/>
      <c r="EJ11" s="417"/>
      <c r="EK11" s="307">
        <v>1</v>
      </c>
      <c r="EL11" s="418" t="s">
        <v>331</v>
      </c>
      <c r="EM11" s="342"/>
      <c r="EN11" s="309"/>
      <c r="EO11" s="310">
        <f t="shared" ref="EO11:EO22" si="16">+(EM11+(EM11*EN11))*EK11</f>
        <v>0</v>
      </c>
      <c r="EP11" s="311" t="s">
        <v>1169</v>
      </c>
      <c r="EQ11" s="312"/>
    </row>
    <row r="12" spans="1:147" ht="37.5" customHeight="1">
      <c r="A12" s="88"/>
      <c r="B12" s="60">
        <v>2</v>
      </c>
      <c r="C12" s="416" t="s">
        <v>427</v>
      </c>
      <c r="D12" s="417"/>
      <c r="E12" s="307">
        <v>1</v>
      </c>
      <c r="F12" s="418" t="s">
        <v>331</v>
      </c>
      <c r="G12" s="342"/>
      <c r="H12" s="309"/>
      <c r="I12" s="310">
        <f t="shared" si="0"/>
        <v>0</v>
      </c>
      <c r="J12" s="19"/>
      <c r="K12" s="277"/>
      <c r="L12" s="417" t="s">
        <v>1259</v>
      </c>
      <c r="M12" s="307">
        <v>1</v>
      </c>
      <c r="N12" s="418" t="s">
        <v>331</v>
      </c>
      <c r="O12" s="342">
        <v>2080172.3124000002</v>
      </c>
      <c r="P12" s="309">
        <v>0</v>
      </c>
      <c r="Q12" s="310">
        <f t="shared" si="1"/>
        <v>2080172.3124000002</v>
      </c>
      <c r="R12" s="19"/>
      <c r="S12" s="277"/>
      <c r="T12" s="417" t="s">
        <v>1260</v>
      </c>
      <c r="U12" s="307">
        <v>1</v>
      </c>
      <c r="V12" s="418" t="s">
        <v>331</v>
      </c>
      <c r="W12" s="342">
        <v>940000</v>
      </c>
      <c r="X12" s="309">
        <v>0</v>
      </c>
      <c r="Y12" s="310">
        <f t="shared" si="2"/>
        <v>940000</v>
      </c>
      <c r="Z12" s="19"/>
      <c r="AA12" s="277"/>
      <c r="AB12" s="417" t="s">
        <v>1265</v>
      </c>
      <c r="AC12" s="307">
        <v>1</v>
      </c>
      <c r="AD12" s="418" t="s">
        <v>331</v>
      </c>
      <c r="AE12" s="342">
        <v>2119900</v>
      </c>
      <c r="AF12" s="309">
        <v>0</v>
      </c>
      <c r="AG12" s="310">
        <f t="shared" si="3"/>
        <v>2119900</v>
      </c>
      <c r="AH12" s="19"/>
      <c r="AI12" s="277"/>
      <c r="AJ12" s="417" t="s">
        <v>1262</v>
      </c>
      <c r="AK12" s="307">
        <v>1</v>
      </c>
      <c r="AL12" s="418" t="s">
        <v>331</v>
      </c>
      <c r="AM12" s="342">
        <v>2404148.0718085109</v>
      </c>
      <c r="AN12" s="309">
        <v>0</v>
      </c>
      <c r="AO12" s="310">
        <f t="shared" si="4"/>
        <v>2404148.0718085109</v>
      </c>
      <c r="AP12" s="19"/>
      <c r="AQ12" s="277"/>
      <c r="AR12" s="417"/>
      <c r="AS12" s="307">
        <v>1</v>
      </c>
      <c r="AT12" s="418" t="s">
        <v>331</v>
      </c>
      <c r="AU12" s="342"/>
      <c r="AV12" s="309"/>
      <c r="AW12" s="310">
        <f t="shared" si="5"/>
        <v>0</v>
      </c>
      <c r="AX12" s="19"/>
      <c r="AY12" s="277"/>
      <c r="AZ12" s="417"/>
      <c r="BA12" s="307">
        <v>1</v>
      </c>
      <c r="BB12" s="418" t="s">
        <v>331</v>
      </c>
      <c r="BC12" s="342"/>
      <c r="BD12" s="309"/>
      <c r="BE12" s="310">
        <f t="shared" si="6"/>
        <v>0</v>
      </c>
      <c r="BF12" s="19"/>
      <c r="BG12" s="277"/>
      <c r="BH12" s="417"/>
      <c r="BI12" s="307">
        <v>1</v>
      </c>
      <c r="BJ12" s="418" t="s">
        <v>331</v>
      </c>
      <c r="BK12" s="342"/>
      <c r="BL12" s="309"/>
      <c r="BM12" s="310">
        <f t="shared" si="7"/>
        <v>0</v>
      </c>
      <c r="BN12" s="19"/>
      <c r="BO12" s="277"/>
      <c r="BP12" s="417"/>
      <c r="BQ12" s="307">
        <v>1</v>
      </c>
      <c r="BR12" s="418" t="s">
        <v>331</v>
      </c>
      <c r="BS12" s="342"/>
      <c r="BT12" s="309"/>
      <c r="BU12" s="310">
        <f t="shared" si="8"/>
        <v>0</v>
      </c>
      <c r="BV12" s="19"/>
      <c r="BW12" s="277"/>
      <c r="BX12" s="417"/>
      <c r="BY12" s="307">
        <v>1</v>
      </c>
      <c r="BZ12" s="418" t="s">
        <v>331</v>
      </c>
      <c r="CA12" s="342"/>
      <c r="CB12" s="309"/>
      <c r="CC12" s="310">
        <f t="shared" si="9"/>
        <v>0</v>
      </c>
      <c r="CD12" s="19"/>
      <c r="CE12" s="277"/>
      <c r="CF12" s="417"/>
      <c r="CG12" s="307">
        <v>1</v>
      </c>
      <c r="CH12" s="418" t="s">
        <v>331</v>
      </c>
      <c r="CI12" s="342"/>
      <c r="CJ12" s="309"/>
      <c r="CK12" s="310">
        <f t="shared" si="10"/>
        <v>0</v>
      </c>
      <c r="CL12" s="19"/>
      <c r="CM12" s="277"/>
      <c r="CN12" s="417"/>
      <c r="CO12" s="307">
        <v>1</v>
      </c>
      <c r="CP12" s="418" t="s">
        <v>331</v>
      </c>
      <c r="CQ12" s="342"/>
      <c r="CR12" s="309"/>
      <c r="CS12" s="310">
        <f t="shared" si="11"/>
        <v>0</v>
      </c>
      <c r="CT12" s="19"/>
      <c r="CU12" s="277"/>
      <c r="CV12" s="417"/>
      <c r="CW12" s="307">
        <v>1</v>
      </c>
      <c r="CX12" s="418" t="s">
        <v>331</v>
      </c>
      <c r="CY12" s="342"/>
      <c r="CZ12" s="309"/>
      <c r="DA12" s="310">
        <f t="shared" si="12"/>
        <v>0</v>
      </c>
      <c r="DB12" s="19"/>
      <c r="DC12" s="277"/>
      <c r="DD12" s="306" t="s">
        <v>1266</v>
      </c>
      <c r="DE12" s="307">
        <v>1</v>
      </c>
      <c r="DF12" s="418" t="s">
        <v>331</v>
      </c>
      <c r="DG12" s="342">
        <v>935890</v>
      </c>
      <c r="DH12" s="309">
        <v>0</v>
      </c>
      <c r="DI12" s="310">
        <f t="shared" si="13"/>
        <v>935890</v>
      </c>
      <c r="DJ12" s="19"/>
      <c r="DK12" s="277"/>
      <c r="DL12" s="417"/>
      <c r="DM12" s="307">
        <v>1</v>
      </c>
      <c r="DN12" s="418" t="s">
        <v>331</v>
      </c>
      <c r="DO12" s="342"/>
      <c r="DP12" s="309"/>
      <c r="DQ12" s="310">
        <f t="shared" si="14"/>
        <v>0</v>
      </c>
      <c r="DR12" s="19"/>
      <c r="DS12" s="277"/>
      <c r="DT12" s="417"/>
      <c r="DU12" s="307">
        <v>1</v>
      </c>
      <c r="DV12" s="418" t="s">
        <v>331</v>
      </c>
      <c r="DW12" s="342"/>
      <c r="DX12" s="309"/>
      <c r="DY12" s="310">
        <f t="shared" si="15"/>
        <v>0</v>
      </c>
      <c r="DZ12" s="19"/>
      <c r="EA12" s="277"/>
      <c r="EB12" s="421" t="s">
        <v>1264</v>
      </c>
      <c r="EC12" s="315">
        <v>1</v>
      </c>
      <c r="ED12" s="293" t="s">
        <v>331</v>
      </c>
      <c r="EE12" s="324">
        <v>1702000</v>
      </c>
      <c r="EF12" s="422">
        <v>0</v>
      </c>
      <c r="EG12" s="318">
        <v>1702000</v>
      </c>
      <c r="EH12" s="19"/>
      <c r="EI12" s="277"/>
      <c r="EJ12" s="417"/>
      <c r="EK12" s="307">
        <v>1</v>
      </c>
      <c r="EL12" s="418" t="s">
        <v>331</v>
      </c>
      <c r="EM12" s="342"/>
      <c r="EN12" s="309"/>
      <c r="EO12" s="310">
        <f t="shared" si="16"/>
        <v>0</v>
      </c>
      <c r="EP12" s="19"/>
      <c r="EQ12" s="277"/>
    </row>
    <row r="13" spans="1:147" ht="37.5" customHeight="1">
      <c r="A13" s="88"/>
      <c r="B13" s="60">
        <v>3</v>
      </c>
      <c r="C13" s="416" t="s">
        <v>428</v>
      </c>
      <c r="D13" s="417"/>
      <c r="E13" s="307">
        <v>1</v>
      </c>
      <c r="F13" s="418" t="s">
        <v>331</v>
      </c>
      <c r="G13" s="342"/>
      <c r="H13" s="309"/>
      <c r="I13" s="310">
        <f t="shared" si="0"/>
        <v>0</v>
      </c>
      <c r="J13" s="19"/>
      <c r="K13" s="277"/>
      <c r="L13" s="417" t="s">
        <v>1259</v>
      </c>
      <c r="M13" s="307">
        <v>1</v>
      </c>
      <c r="N13" s="418" t="s">
        <v>331</v>
      </c>
      <c r="O13" s="342">
        <v>580512.98760000011</v>
      </c>
      <c r="P13" s="309">
        <v>0</v>
      </c>
      <c r="Q13" s="310">
        <f t="shared" si="1"/>
        <v>580512.98760000011</v>
      </c>
      <c r="R13" s="19"/>
      <c r="S13" s="277"/>
      <c r="T13" s="417" t="s">
        <v>1260</v>
      </c>
      <c r="U13" s="307">
        <v>1</v>
      </c>
      <c r="V13" s="418" t="s">
        <v>331</v>
      </c>
      <c r="W13" s="342">
        <v>1611750</v>
      </c>
      <c r="X13" s="309">
        <v>0</v>
      </c>
      <c r="Y13" s="310">
        <f t="shared" si="2"/>
        <v>1611750</v>
      </c>
      <c r="Z13" s="19"/>
      <c r="AA13" s="277"/>
      <c r="AB13" s="417" t="s">
        <v>1265</v>
      </c>
      <c r="AC13" s="307">
        <v>1</v>
      </c>
      <c r="AD13" s="418" t="s">
        <v>331</v>
      </c>
      <c r="AE13" s="342">
        <v>680000</v>
      </c>
      <c r="AF13" s="309">
        <v>0</v>
      </c>
      <c r="AG13" s="310">
        <f t="shared" si="3"/>
        <v>680000</v>
      </c>
      <c r="AH13" s="19"/>
      <c r="AI13" s="277"/>
      <c r="AJ13" s="417" t="s">
        <v>1262</v>
      </c>
      <c r="AK13" s="307">
        <v>1</v>
      </c>
      <c r="AL13" s="418" t="s">
        <v>331</v>
      </c>
      <c r="AM13" s="342">
        <v>731697.07446808519</v>
      </c>
      <c r="AN13" s="309">
        <v>0</v>
      </c>
      <c r="AO13" s="310">
        <f t="shared" si="4"/>
        <v>731697.07446808519</v>
      </c>
      <c r="AP13" s="19"/>
      <c r="AQ13" s="277"/>
      <c r="AR13" s="417"/>
      <c r="AS13" s="307">
        <v>1</v>
      </c>
      <c r="AT13" s="418" t="s">
        <v>331</v>
      </c>
      <c r="AU13" s="342"/>
      <c r="AV13" s="309"/>
      <c r="AW13" s="310">
        <f t="shared" si="5"/>
        <v>0</v>
      </c>
      <c r="AX13" s="19"/>
      <c r="AY13" s="277"/>
      <c r="AZ13" s="417"/>
      <c r="BA13" s="307">
        <v>1</v>
      </c>
      <c r="BB13" s="418" t="s">
        <v>331</v>
      </c>
      <c r="BC13" s="342"/>
      <c r="BD13" s="309"/>
      <c r="BE13" s="310">
        <f t="shared" si="6"/>
        <v>0</v>
      </c>
      <c r="BF13" s="19"/>
      <c r="BG13" s="277"/>
      <c r="BH13" s="417"/>
      <c r="BI13" s="307">
        <v>1</v>
      </c>
      <c r="BJ13" s="418" t="s">
        <v>331</v>
      </c>
      <c r="BK13" s="342"/>
      <c r="BL13" s="309"/>
      <c r="BM13" s="310">
        <f t="shared" si="7"/>
        <v>0</v>
      </c>
      <c r="BN13" s="19"/>
      <c r="BO13" s="277"/>
      <c r="BP13" s="417"/>
      <c r="BQ13" s="307">
        <v>1</v>
      </c>
      <c r="BR13" s="418" t="s">
        <v>331</v>
      </c>
      <c r="BS13" s="342"/>
      <c r="BT13" s="309"/>
      <c r="BU13" s="310">
        <f t="shared" si="8"/>
        <v>0</v>
      </c>
      <c r="BV13" s="19"/>
      <c r="BW13" s="277"/>
      <c r="BX13" s="417"/>
      <c r="BY13" s="307">
        <v>1</v>
      </c>
      <c r="BZ13" s="418" t="s">
        <v>331</v>
      </c>
      <c r="CA13" s="342"/>
      <c r="CB13" s="309"/>
      <c r="CC13" s="310">
        <f t="shared" si="9"/>
        <v>0</v>
      </c>
      <c r="CD13" s="19"/>
      <c r="CE13" s="277"/>
      <c r="CF13" s="417"/>
      <c r="CG13" s="307">
        <v>1</v>
      </c>
      <c r="CH13" s="418" t="s">
        <v>331</v>
      </c>
      <c r="CI13" s="342"/>
      <c r="CJ13" s="309"/>
      <c r="CK13" s="310">
        <f t="shared" si="10"/>
        <v>0</v>
      </c>
      <c r="CL13" s="19"/>
      <c r="CM13" s="277"/>
      <c r="CN13" s="417"/>
      <c r="CO13" s="307">
        <v>1</v>
      </c>
      <c r="CP13" s="418" t="s">
        <v>331</v>
      </c>
      <c r="CQ13" s="342"/>
      <c r="CR13" s="309"/>
      <c r="CS13" s="310">
        <f t="shared" si="11"/>
        <v>0</v>
      </c>
      <c r="CT13" s="19"/>
      <c r="CU13" s="277"/>
      <c r="CV13" s="417"/>
      <c r="CW13" s="307">
        <v>1</v>
      </c>
      <c r="CX13" s="418" t="s">
        <v>331</v>
      </c>
      <c r="CY13" s="342"/>
      <c r="CZ13" s="309"/>
      <c r="DA13" s="310">
        <f t="shared" si="12"/>
        <v>0</v>
      </c>
      <c r="DB13" s="19"/>
      <c r="DC13" s="277"/>
      <c r="DD13" s="306" t="s">
        <v>1263</v>
      </c>
      <c r="DE13" s="307">
        <v>1</v>
      </c>
      <c r="DF13" s="418" t="s">
        <v>331</v>
      </c>
      <c r="DG13" s="342">
        <v>1534780</v>
      </c>
      <c r="DH13" s="309">
        <v>0</v>
      </c>
      <c r="DI13" s="310">
        <f t="shared" si="13"/>
        <v>1534780</v>
      </c>
      <c r="DJ13" s="19"/>
      <c r="DK13" s="277"/>
      <c r="DL13" s="417"/>
      <c r="DM13" s="307">
        <v>1</v>
      </c>
      <c r="DN13" s="418" t="s">
        <v>331</v>
      </c>
      <c r="DO13" s="342"/>
      <c r="DP13" s="309"/>
      <c r="DQ13" s="310">
        <f t="shared" si="14"/>
        <v>0</v>
      </c>
      <c r="DR13" s="19"/>
      <c r="DS13" s="277"/>
      <c r="DT13" s="417"/>
      <c r="DU13" s="307">
        <v>1</v>
      </c>
      <c r="DV13" s="418" t="s">
        <v>331</v>
      </c>
      <c r="DW13" s="342"/>
      <c r="DX13" s="309"/>
      <c r="DY13" s="310">
        <f t="shared" si="15"/>
        <v>0</v>
      </c>
      <c r="DZ13" s="19"/>
      <c r="EA13" s="277"/>
      <c r="EB13" s="421" t="s">
        <v>1264</v>
      </c>
      <c r="EC13" s="315">
        <v>1</v>
      </c>
      <c r="ED13" s="293" t="s">
        <v>331</v>
      </c>
      <c r="EE13" s="324">
        <v>1830000</v>
      </c>
      <c r="EF13" s="422">
        <v>0</v>
      </c>
      <c r="EG13" s="318">
        <v>1830000</v>
      </c>
      <c r="EH13" s="19"/>
      <c r="EI13" s="277"/>
      <c r="EJ13" s="417"/>
      <c r="EK13" s="307">
        <v>1</v>
      </c>
      <c r="EL13" s="418" t="s">
        <v>331</v>
      </c>
      <c r="EM13" s="342"/>
      <c r="EN13" s="309"/>
      <c r="EO13" s="310">
        <f t="shared" si="16"/>
        <v>0</v>
      </c>
      <c r="EP13" s="19"/>
      <c r="EQ13" s="277"/>
    </row>
    <row r="14" spans="1:147" ht="37.5" customHeight="1">
      <c r="A14" s="88"/>
      <c r="B14" s="60">
        <v>4</v>
      </c>
      <c r="C14" s="416" t="s">
        <v>429</v>
      </c>
      <c r="D14" s="417"/>
      <c r="E14" s="307">
        <v>1</v>
      </c>
      <c r="F14" s="418" t="s">
        <v>331</v>
      </c>
      <c r="G14" s="342"/>
      <c r="H14" s="309"/>
      <c r="I14" s="310">
        <f t="shared" si="0"/>
        <v>0</v>
      </c>
      <c r="J14" s="19"/>
      <c r="K14" s="277"/>
      <c r="L14" s="417" t="s">
        <v>1259</v>
      </c>
      <c r="M14" s="307">
        <v>1</v>
      </c>
      <c r="N14" s="418" t="s">
        <v>331</v>
      </c>
      <c r="O14" s="342">
        <v>1700540</v>
      </c>
      <c r="P14" s="309">
        <v>0</v>
      </c>
      <c r="Q14" s="310">
        <f t="shared" si="1"/>
        <v>1700540</v>
      </c>
      <c r="R14" s="19"/>
      <c r="S14" s="277"/>
      <c r="T14" s="417" t="s">
        <v>1260</v>
      </c>
      <c r="U14" s="307">
        <v>1</v>
      </c>
      <c r="V14" s="418" t="s">
        <v>331</v>
      </c>
      <c r="W14" s="342">
        <v>1312500</v>
      </c>
      <c r="X14" s="309">
        <v>0</v>
      </c>
      <c r="Y14" s="310">
        <f t="shared" si="2"/>
        <v>1312500</v>
      </c>
      <c r="Z14" s="19"/>
      <c r="AA14" s="277"/>
      <c r="AB14" s="417" t="s">
        <v>1267</v>
      </c>
      <c r="AC14" s="307">
        <v>1</v>
      </c>
      <c r="AD14" s="418" t="s">
        <v>331</v>
      </c>
      <c r="AE14" s="342">
        <v>1800000</v>
      </c>
      <c r="AF14" s="309">
        <v>0</v>
      </c>
      <c r="AG14" s="310">
        <f t="shared" si="3"/>
        <v>1800000</v>
      </c>
      <c r="AH14" s="19"/>
      <c r="AI14" s="277"/>
      <c r="AJ14" s="417" t="s">
        <v>1262</v>
      </c>
      <c r="AK14" s="307">
        <v>1</v>
      </c>
      <c r="AL14" s="418" t="s">
        <v>331</v>
      </c>
      <c r="AM14" s="342">
        <v>2905585.1063829791</v>
      </c>
      <c r="AN14" s="309">
        <v>0</v>
      </c>
      <c r="AO14" s="310">
        <f t="shared" si="4"/>
        <v>2905585.1063829791</v>
      </c>
      <c r="AP14" s="19"/>
      <c r="AQ14" s="277"/>
      <c r="AR14" s="417"/>
      <c r="AS14" s="307">
        <v>1</v>
      </c>
      <c r="AT14" s="418" t="s">
        <v>331</v>
      </c>
      <c r="AU14" s="342"/>
      <c r="AV14" s="309"/>
      <c r="AW14" s="310">
        <f t="shared" si="5"/>
        <v>0</v>
      </c>
      <c r="AX14" s="19"/>
      <c r="AY14" s="277"/>
      <c r="AZ14" s="417"/>
      <c r="BA14" s="307">
        <v>1</v>
      </c>
      <c r="BB14" s="418" t="s">
        <v>331</v>
      </c>
      <c r="BC14" s="342"/>
      <c r="BD14" s="309"/>
      <c r="BE14" s="310">
        <f t="shared" si="6"/>
        <v>0</v>
      </c>
      <c r="BF14" s="19"/>
      <c r="BG14" s="277"/>
      <c r="BH14" s="417"/>
      <c r="BI14" s="307">
        <v>1</v>
      </c>
      <c r="BJ14" s="418" t="s">
        <v>331</v>
      </c>
      <c r="BK14" s="342"/>
      <c r="BL14" s="309"/>
      <c r="BM14" s="310">
        <f t="shared" si="7"/>
        <v>0</v>
      </c>
      <c r="BN14" s="19"/>
      <c r="BO14" s="277"/>
      <c r="BP14" s="417"/>
      <c r="BQ14" s="307">
        <v>1</v>
      </c>
      <c r="BR14" s="418" t="s">
        <v>331</v>
      </c>
      <c r="BS14" s="342"/>
      <c r="BT14" s="309"/>
      <c r="BU14" s="310">
        <f t="shared" si="8"/>
        <v>0</v>
      </c>
      <c r="BV14" s="19"/>
      <c r="BW14" s="277"/>
      <c r="BX14" s="417"/>
      <c r="BY14" s="307">
        <v>1</v>
      </c>
      <c r="BZ14" s="418" t="s">
        <v>331</v>
      </c>
      <c r="CA14" s="342"/>
      <c r="CB14" s="309"/>
      <c r="CC14" s="310">
        <f t="shared" si="9"/>
        <v>0</v>
      </c>
      <c r="CD14" s="19"/>
      <c r="CE14" s="277"/>
      <c r="CF14" s="417"/>
      <c r="CG14" s="307">
        <v>1</v>
      </c>
      <c r="CH14" s="418" t="s">
        <v>331</v>
      </c>
      <c r="CI14" s="342"/>
      <c r="CJ14" s="309"/>
      <c r="CK14" s="310">
        <f t="shared" si="10"/>
        <v>0</v>
      </c>
      <c r="CL14" s="19"/>
      <c r="CM14" s="277"/>
      <c r="CN14" s="417"/>
      <c r="CO14" s="307">
        <v>1</v>
      </c>
      <c r="CP14" s="418" t="s">
        <v>331</v>
      </c>
      <c r="CQ14" s="342"/>
      <c r="CR14" s="309"/>
      <c r="CS14" s="310">
        <f t="shared" si="11"/>
        <v>0</v>
      </c>
      <c r="CT14" s="19"/>
      <c r="CU14" s="277"/>
      <c r="CV14" s="417"/>
      <c r="CW14" s="307">
        <v>1</v>
      </c>
      <c r="CX14" s="418" t="s">
        <v>331</v>
      </c>
      <c r="CY14" s="342"/>
      <c r="CZ14" s="309"/>
      <c r="DA14" s="310">
        <f t="shared" si="12"/>
        <v>0</v>
      </c>
      <c r="DB14" s="19"/>
      <c r="DC14" s="277"/>
      <c r="DD14" s="306" t="s">
        <v>1263</v>
      </c>
      <c r="DE14" s="307">
        <v>1</v>
      </c>
      <c r="DF14" s="418" t="s">
        <v>331</v>
      </c>
      <c r="DG14" s="342">
        <v>948950</v>
      </c>
      <c r="DH14" s="309">
        <v>0</v>
      </c>
      <c r="DI14" s="310">
        <f t="shared" si="13"/>
        <v>948950</v>
      </c>
      <c r="DJ14" s="19"/>
      <c r="DK14" s="277"/>
      <c r="DL14" s="417"/>
      <c r="DM14" s="307">
        <v>1</v>
      </c>
      <c r="DN14" s="418" t="s">
        <v>331</v>
      </c>
      <c r="DO14" s="342"/>
      <c r="DP14" s="309"/>
      <c r="DQ14" s="310">
        <f t="shared" si="14"/>
        <v>0</v>
      </c>
      <c r="DR14" s="19"/>
      <c r="DS14" s="277"/>
      <c r="DT14" s="417"/>
      <c r="DU14" s="307">
        <v>1</v>
      </c>
      <c r="DV14" s="418" t="s">
        <v>331</v>
      </c>
      <c r="DW14" s="342"/>
      <c r="DX14" s="309"/>
      <c r="DY14" s="310">
        <f t="shared" si="15"/>
        <v>0</v>
      </c>
      <c r="DZ14" s="19"/>
      <c r="EA14" s="277"/>
      <c r="EB14" s="421" t="s">
        <v>1268</v>
      </c>
      <c r="EC14" s="315">
        <v>1</v>
      </c>
      <c r="ED14" s="293" t="s">
        <v>331</v>
      </c>
      <c r="EE14" s="324">
        <v>2678000</v>
      </c>
      <c r="EF14" s="422">
        <v>0</v>
      </c>
      <c r="EG14" s="318">
        <v>2678000</v>
      </c>
      <c r="EH14" s="19"/>
      <c r="EI14" s="277"/>
      <c r="EJ14" s="417"/>
      <c r="EK14" s="307">
        <v>1</v>
      </c>
      <c r="EL14" s="418" t="s">
        <v>331</v>
      </c>
      <c r="EM14" s="342"/>
      <c r="EN14" s="309"/>
      <c r="EO14" s="310">
        <f t="shared" si="16"/>
        <v>0</v>
      </c>
      <c r="EP14" s="19"/>
      <c r="EQ14" s="277"/>
    </row>
    <row r="15" spans="1:147" ht="37.5" customHeight="1">
      <c r="A15" s="88"/>
      <c r="B15" s="60">
        <v>5</v>
      </c>
      <c r="C15" s="416" t="s">
        <v>430</v>
      </c>
      <c r="D15" s="417"/>
      <c r="E15" s="307">
        <v>1</v>
      </c>
      <c r="F15" s="418" t="s">
        <v>331</v>
      </c>
      <c r="G15" s="342"/>
      <c r="H15" s="309"/>
      <c r="I15" s="310">
        <f t="shared" si="0"/>
        <v>0</v>
      </c>
      <c r="J15" s="19"/>
      <c r="K15" s="277"/>
      <c r="L15" s="417" t="s">
        <v>1259</v>
      </c>
      <c r="M15" s="307">
        <v>1</v>
      </c>
      <c r="N15" s="418" t="s">
        <v>331</v>
      </c>
      <c r="O15" s="342">
        <v>2558351.25</v>
      </c>
      <c r="P15" s="309">
        <v>0</v>
      </c>
      <c r="Q15" s="310">
        <f t="shared" si="1"/>
        <v>2558351.25</v>
      </c>
      <c r="R15" s="19"/>
      <c r="S15" s="277"/>
      <c r="T15" s="417" t="s">
        <v>1260</v>
      </c>
      <c r="U15" s="307">
        <v>1</v>
      </c>
      <c r="V15" s="418" t="s">
        <v>331</v>
      </c>
      <c r="W15" s="342">
        <v>1690500</v>
      </c>
      <c r="X15" s="309">
        <v>0</v>
      </c>
      <c r="Y15" s="310">
        <f t="shared" si="2"/>
        <v>1690500</v>
      </c>
      <c r="Z15" s="19"/>
      <c r="AA15" s="277"/>
      <c r="AB15" s="417" t="s">
        <v>1269</v>
      </c>
      <c r="AC15" s="307">
        <v>1</v>
      </c>
      <c r="AD15" s="418" t="s">
        <v>331</v>
      </c>
      <c r="AE15" s="342">
        <v>2100000</v>
      </c>
      <c r="AF15" s="309">
        <v>0</v>
      </c>
      <c r="AG15" s="310">
        <f t="shared" si="3"/>
        <v>2100000</v>
      </c>
      <c r="AH15" s="19"/>
      <c r="AI15" s="277"/>
      <c r="AJ15" s="417">
        <v>0</v>
      </c>
      <c r="AK15" s="307">
        <v>1</v>
      </c>
      <c r="AL15" s="418" t="s">
        <v>331</v>
      </c>
      <c r="AM15" s="342">
        <v>0</v>
      </c>
      <c r="AN15" s="309">
        <v>0</v>
      </c>
      <c r="AO15" s="310">
        <f t="shared" si="4"/>
        <v>0</v>
      </c>
      <c r="AP15" s="19"/>
      <c r="AQ15" s="277"/>
      <c r="AR15" s="417"/>
      <c r="AS15" s="307">
        <v>1</v>
      </c>
      <c r="AT15" s="418" t="s">
        <v>331</v>
      </c>
      <c r="AU15" s="342"/>
      <c r="AV15" s="309"/>
      <c r="AW15" s="310">
        <f t="shared" si="5"/>
        <v>0</v>
      </c>
      <c r="AX15" s="19"/>
      <c r="AY15" s="277"/>
      <c r="AZ15" s="417"/>
      <c r="BA15" s="307">
        <v>1</v>
      </c>
      <c r="BB15" s="418" t="s">
        <v>331</v>
      </c>
      <c r="BC15" s="342"/>
      <c r="BD15" s="309"/>
      <c r="BE15" s="310">
        <f t="shared" si="6"/>
        <v>0</v>
      </c>
      <c r="BF15" s="19"/>
      <c r="BG15" s="277"/>
      <c r="BH15" s="417"/>
      <c r="BI15" s="307">
        <v>1</v>
      </c>
      <c r="BJ15" s="418" t="s">
        <v>331</v>
      </c>
      <c r="BK15" s="342"/>
      <c r="BL15" s="309"/>
      <c r="BM15" s="310">
        <f t="shared" si="7"/>
        <v>0</v>
      </c>
      <c r="BN15" s="19"/>
      <c r="BO15" s="277"/>
      <c r="BP15" s="417"/>
      <c r="BQ15" s="307">
        <v>1</v>
      </c>
      <c r="BR15" s="418" t="s">
        <v>331</v>
      </c>
      <c r="BS15" s="342"/>
      <c r="BT15" s="309"/>
      <c r="BU15" s="310">
        <f t="shared" si="8"/>
        <v>0</v>
      </c>
      <c r="BV15" s="19"/>
      <c r="BW15" s="277"/>
      <c r="BX15" s="417"/>
      <c r="BY15" s="307">
        <v>1</v>
      </c>
      <c r="BZ15" s="418" t="s">
        <v>331</v>
      </c>
      <c r="CA15" s="342"/>
      <c r="CB15" s="309"/>
      <c r="CC15" s="310">
        <f t="shared" si="9"/>
        <v>0</v>
      </c>
      <c r="CD15" s="19"/>
      <c r="CE15" s="277"/>
      <c r="CF15" s="417"/>
      <c r="CG15" s="307">
        <v>1</v>
      </c>
      <c r="CH15" s="418" t="s">
        <v>331</v>
      </c>
      <c r="CI15" s="342"/>
      <c r="CJ15" s="309"/>
      <c r="CK15" s="310">
        <f t="shared" si="10"/>
        <v>0</v>
      </c>
      <c r="CL15" s="19"/>
      <c r="CM15" s="277"/>
      <c r="CN15" s="417"/>
      <c r="CO15" s="307">
        <v>1</v>
      </c>
      <c r="CP15" s="418" t="s">
        <v>331</v>
      </c>
      <c r="CQ15" s="342"/>
      <c r="CR15" s="309"/>
      <c r="CS15" s="310">
        <f t="shared" si="11"/>
        <v>0</v>
      </c>
      <c r="CT15" s="19"/>
      <c r="CU15" s="277"/>
      <c r="CV15" s="417"/>
      <c r="CW15" s="307">
        <v>1</v>
      </c>
      <c r="CX15" s="418" t="s">
        <v>331</v>
      </c>
      <c r="CY15" s="342"/>
      <c r="CZ15" s="309"/>
      <c r="DA15" s="310">
        <f t="shared" si="12"/>
        <v>0</v>
      </c>
      <c r="DB15" s="19"/>
      <c r="DC15" s="277"/>
      <c r="DD15" s="306" t="s">
        <v>1263</v>
      </c>
      <c r="DE15" s="307">
        <v>1</v>
      </c>
      <c r="DF15" s="418" t="s">
        <v>331</v>
      </c>
      <c r="DG15" s="342">
        <v>1291468</v>
      </c>
      <c r="DH15" s="309">
        <v>0</v>
      </c>
      <c r="DI15" s="310">
        <f t="shared" si="13"/>
        <v>1291468</v>
      </c>
      <c r="DJ15" s="19"/>
      <c r="DK15" s="277"/>
      <c r="DL15" s="417"/>
      <c r="DM15" s="307">
        <v>1</v>
      </c>
      <c r="DN15" s="418" t="s">
        <v>331</v>
      </c>
      <c r="DO15" s="342"/>
      <c r="DP15" s="309"/>
      <c r="DQ15" s="310">
        <f t="shared" si="14"/>
        <v>0</v>
      </c>
      <c r="DR15" s="19"/>
      <c r="DS15" s="277"/>
      <c r="DT15" s="417"/>
      <c r="DU15" s="307">
        <v>1</v>
      </c>
      <c r="DV15" s="418" t="s">
        <v>331</v>
      </c>
      <c r="DW15" s="342"/>
      <c r="DX15" s="309"/>
      <c r="DY15" s="310">
        <f t="shared" si="15"/>
        <v>0</v>
      </c>
      <c r="DZ15" s="19"/>
      <c r="EA15" s="277"/>
      <c r="EB15" s="421" t="s">
        <v>1268</v>
      </c>
      <c r="EC15" s="315">
        <v>1</v>
      </c>
      <c r="ED15" s="293" t="s">
        <v>331</v>
      </c>
      <c r="EE15" s="324">
        <v>2678000</v>
      </c>
      <c r="EF15" s="422">
        <v>0</v>
      </c>
      <c r="EG15" s="318">
        <v>2678000</v>
      </c>
      <c r="EH15" s="19"/>
      <c r="EI15" s="277"/>
      <c r="EJ15" s="417"/>
      <c r="EK15" s="307">
        <v>1</v>
      </c>
      <c r="EL15" s="418" t="s">
        <v>331</v>
      </c>
      <c r="EM15" s="342"/>
      <c r="EN15" s="309"/>
      <c r="EO15" s="310">
        <f t="shared" si="16"/>
        <v>0</v>
      </c>
      <c r="EP15" s="19"/>
      <c r="EQ15" s="277"/>
    </row>
    <row r="16" spans="1:147" ht="37.5" customHeight="1">
      <c r="A16" s="88"/>
      <c r="B16" s="60">
        <v>6</v>
      </c>
      <c r="C16" s="416" t="s">
        <v>431</v>
      </c>
      <c r="D16" s="417"/>
      <c r="E16" s="307">
        <v>1</v>
      </c>
      <c r="F16" s="418" t="s">
        <v>331</v>
      </c>
      <c r="G16" s="342"/>
      <c r="H16" s="309"/>
      <c r="I16" s="310">
        <f t="shared" si="0"/>
        <v>0</v>
      </c>
      <c r="J16" s="19"/>
      <c r="K16" s="277"/>
      <c r="L16" s="417"/>
      <c r="M16" s="307">
        <v>1</v>
      </c>
      <c r="N16" s="418" t="s">
        <v>331</v>
      </c>
      <c r="O16" s="342">
        <v>0</v>
      </c>
      <c r="P16" s="309">
        <v>0</v>
      </c>
      <c r="Q16" s="310">
        <f t="shared" si="1"/>
        <v>0</v>
      </c>
      <c r="R16" s="19"/>
      <c r="S16" s="277"/>
      <c r="T16" s="417" t="s">
        <v>1260</v>
      </c>
      <c r="U16" s="307">
        <v>1</v>
      </c>
      <c r="V16" s="418" t="s">
        <v>331</v>
      </c>
      <c r="W16" s="342">
        <v>1000000</v>
      </c>
      <c r="X16" s="309">
        <v>0</v>
      </c>
      <c r="Y16" s="310">
        <f t="shared" si="2"/>
        <v>1000000</v>
      </c>
      <c r="Z16" s="19"/>
      <c r="AA16" s="277"/>
      <c r="AB16" s="417" t="s">
        <v>1269</v>
      </c>
      <c r="AC16" s="307">
        <v>1</v>
      </c>
      <c r="AD16" s="418" t="s">
        <v>331</v>
      </c>
      <c r="AE16" s="342">
        <v>2100000</v>
      </c>
      <c r="AF16" s="309">
        <v>0</v>
      </c>
      <c r="AG16" s="310">
        <f t="shared" si="3"/>
        <v>2100000</v>
      </c>
      <c r="AH16" s="19"/>
      <c r="AI16" s="277"/>
      <c r="AJ16" s="417">
        <v>0</v>
      </c>
      <c r="AK16" s="307">
        <v>1</v>
      </c>
      <c r="AL16" s="418" t="s">
        <v>331</v>
      </c>
      <c r="AM16" s="342">
        <v>0</v>
      </c>
      <c r="AN16" s="309">
        <v>0</v>
      </c>
      <c r="AO16" s="310">
        <f t="shared" si="4"/>
        <v>0</v>
      </c>
      <c r="AP16" s="19"/>
      <c r="AQ16" s="277"/>
      <c r="AR16" s="417"/>
      <c r="AS16" s="307">
        <v>1</v>
      </c>
      <c r="AT16" s="418" t="s">
        <v>331</v>
      </c>
      <c r="AU16" s="342"/>
      <c r="AV16" s="309"/>
      <c r="AW16" s="310">
        <f t="shared" si="5"/>
        <v>0</v>
      </c>
      <c r="AX16" s="19"/>
      <c r="AY16" s="277"/>
      <c r="AZ16" s="417"/>
      <c r="BA16" s="307">
        <v>1</v>
      </c>
      <c r="BB16" s="418" t="s">
        <v>331</v>
      </c>
      <c r="BC16" s="342"/>
      <c r="BD16" s="309"/>
      <c r="BE16" s="310">
        <f t="shared" si="6"/>
        <v>0</v>
      </c>
      <c r="BF16" s="19"/>
      <c r="BG16" s="277"/>
      <c r="BH16" s="417"/>
      <c r="BI16" s="307">
        <v>1</v>
      </c>
      <c r="BJ16" s="418" t="s">
        <v>331</v>
      </c>
      <c r="BK16" s="342"/>
      <c r="BL16" s="309"/>
      <c r="BM16" s="310">
        <f t="shared" si="7"/>
        <v>0</v>
      </c>
      <c r="BN16" s="19"/>
      <c r="BO16" s="277"/>
      <c r="BP16" s="417"/>
      <c r="BQ16" s="307">
        <v>1</v>
      </c>
      <c r="BR16" s="418" t="s">
        <v>331</v>
      </c>
      <c r="BS16" s="342"/>
      <c r="BT16" s="309"/>
      <c r="BU16" s="310">
        <f t="shared" si="8"/>
        <v>0</v>
      </c>
      <c r="BV16" s="19"/>
      <c r="BW16" s="277"/>
      <c r="BX16" s="417"/>
      <c r="BY16" s="307">
        <v>1</v>
      </c>
      <c r="BZ16" s="418" t="s">
        <v>331</v>
      </c>
      <c r="CA16" s="342"/>
      <c r="CB16" s="309"/>
      <c r="CC16" s="310">
        <f t="shared" si="9"/>
        <v>0</v>
      </c>
      <c r="CD16" s="19"/>
      <c r="CE16" s="277"/>
      <c r="CF16" s="417"/>
      <c r="CG16" s="307">
        <v>1</v>
      </c>
      <c r="CH16" s="418" t="s">
        <v>331</v>
      </c>
      <c r="CI16" s="342"/>
      <c r="CJ16" s="309"/>
      <c r="CK16" s="310">
        <f t="shared" si="10"/>
        <v>0</v>
      </c>
      <c r="CL16" s="19"/>
      <c r="CM16" s="277"/>
      <c r="CN16" s="417"/>
      <c r="CO16" s="307">
        <v>1</v>
      </c>
      <c r="CP16" s="418" t="s">
        <v>331</v>
      </c>
      <c r="CQ16" s="342"/>
      <c r="CR16" s="309"/>
      <c r="CS16" s="310">
        <f t="shared" si="11"/>
        <v>0</v>
      </c>
      <c r="CT16" s="19"/>
      <c r="CU16" s="277"/>
      <c r="CV16" s="417"/>
      <c r="CW16" s="307">
        <v>1</v>
      </c>
      <c r="CX16" s="418" t="s">
        <v>331</v>
      </c>
      <c r="CY16" s="342"/>
      <c r="CZ16" s="309"/>
      <c r="DA16" s="310">
        <f t="shared" si="12"/>
        <v>0</v>
      </c>
      <c r="DB16" s="19"/>
      <c r="DC16" s="277"/>
      <c r="DD16" s="417" t="s">
        <v>1263</v>
      </c>
      <c r="DE16" s="307">
        <v>1</v>
      </c>
      <c r="DF16" s="418" t="s">
        <v>331</v>
      </c>
      <c r="DG16" s="342">
        <v>1121450</v>
      </c>
      <c r="DH16" s="309">
        <v>0</v>
      </c>
      <c r="DI16" s="310">
        <f t="shared" si="13"/>
        <v>1121450</v>
      </c>
      <c r="DJ16" s="19"/>
      <c r="DK16" s="277"/>
      <c r="DL16" s="417"/>
      <c r="DM16" s="307">
        <v>1</v>
      </c>
      <c r="DN16" s="418" t="s">
        <v>331</v>
      </c>
      <c r="DO16" s="342"/>
      <c r="DP16" s="309"/>
      <c r="DQ16" s="310">
        <f t="shared" si="14"/>
        <v>0</v>
      </c>
      <c r="DR16" s="19"/>
      <c r="DS16" s="277"/>
      <c r="DT16" s="417"/>
      <c r="DU16" s="307">
        <v>1</v>
      </c>
      <c r="DV16" s="418" t="s">
        <v>331</v>
      </c>
      <c r="DW16" s="342"/>
      <c r="DX16" s="309"/>
      <c r="DY16" s="310">
        <f t="shared" si="15"/>
        <v>0</v>
      </c>
      <c r="DZ16" s="19"/>
      <c r="EA16" s="277"/>
      <c r="EB16" s="421" t="s">
        <v>1268</v>
      </c>
      <c r="EC16" s="315">
        <v>1</v>
      </c>
      <c r="ED16" s="293" t="s">
        <v>331</v>
      </c>
      <c r="EE16" s="324">
        <v>2678000</v>
      </c>
      <c r="EF16" s="422">
        <v>0</v>
      </c>
      <c r="EG16" s="318">
        <v>2678000</v>
      </c>
      <c r="EH16" s="19"/>
      <c r="EI16" s="277"/>
      <c r="EJ16" s="417"/>
      <c r="EK16" s="307">
        <v>1</v>
      </c>
      <c r="EL16" s="418" t="s">
        <v>331</v>
      </c>
      <c r="EM16" s="342"/>
      <c r="EN16" s="309"/>
      <c r="EO16" s="310">
        <f t="shared" si="16"/>
        <v>0</v>
      </c>
      <c r="EP16" s="19"/>
      <c r="EQ16" s="277"/>
    </row>
    <row r="17" spans="1:147" ht="37.5" customHeight="1">
      <c r="A17" s="88"/>
      <c r="B17" s="60">
        <v>7</v>
      </c>
      <c r="C17" s="416" t="s">
        <v>432</v>
      </c>
      <c r="D17" s="417"/>
      <c r="E17" s="307">
        <v>1</v>
      </c>
      <c r="F17" s="418" t="s">
        <v>331</v>
      </c>
      <c r="G17" s="342"/>
      <c r="H17" s="309"/>
      <c r="I17" s="310">
        <f t="shared" si="0"/>
        <v>0</v>
      </c>
      <c r="J17" s="19"/>
      <c r="K17" s="277"/>
      <c r="L17" s="417" t="s">
        <v>1259</v>
      </c>
      <c r="M17" s="307">
        <v>1</v>
      </c>
      <c r="N17" s="418" t="s">
        <v>331</v>
      </c>
      <c r="O17" s="342">
        <v>1476680.8056000001</v>
      </c>
      <c r="P17" s="309">
        <v>0</v>
      </c>
      <c r="Q17" s="310">
        <f t="shared" si="1"/>
        <v>1476680.8056000001</v>
      </c>
      <c r="R17" s="19"/>
      <c r="S17" s="277"/>
      <c r="T17" s="417" t="s">
        <v>1260</v>
      </c>
      <c r="U17" s="307">
        <v>1</v>
      </c>
      <c r="V17" s="418" t="s">
        <v>331</v>
      </c>
      <c r="W17" s="342">
        <v>500000</v>
      </c>
      <c r="X17" s="309">
        <v>0</v>
      </c>
      <c r="Y17" s="310">
        <f t="shared" si="2"/>
        <v>500000</v>
      </c>
      <c r="Z17" s="19"/>
      <c r="AA17" s="277"/>
      <c r="AB17" s="417" t="s">
        <v>1265</v>
      </c>
      <c r="AC17" s="307">
        <v>1</v>
      </c>
      <c r="AD17" s="418" t="s">
        <v>331</v>
      </c>
      <c r="AE17" s="342">
        <v>900000</v>
      </c>
      <c r="AF17" s="309">
        <v>0</v>
      </c>
      <c r="AG17" s="310">
        <f t="shared" si="3"/>
        <v>900000</v>
      </c>
      <c r="AH17" s="19"/>
      <c r="AI17" s="277"/>
      <c r="AJ17" s="417" t="s">
        <v>1262</v>
      </c>
      <c r="AK17" s="307">
        <v>1</v>
      </c>
      <c r="AL17" s="418" t="s">
        <v>331</v>
      </c>
      <c r="AM17" s="342">
        <v>1097545.6117021276</v>
      </c>
      <c r="AN17" s="309">
        <v>0</v>
      </c>
      <c r="AO17" s="310">
        <f t="shared" si="4"/>
        <v>1097545.6117021276</v>
      </c>
      <c r="AP17" s="19"/>
      <c r="AQ17" s="277"/>
      <c r="AR17" s="417"/>
      <c r="AS17" s="307">
        <v>1</v>
      </c>
      <c r="AT17" s="418" t="s">
        <v>331</v>
      </c>
      <c r="AU17" s="342"/>
      <c r="AV17" s="309"/>
      <c r="AW17" s="310">
        <f t="shared" si="5"/>
        <v>0</v>
      </c>
      <c r="AX17" s="19"/>
      <c r="AY17" s="277"/>
      <c r="AZ17" s="417"/>
      <c r="BA17" s="307">
        <v>1</v>
      </c>
      <c r="BB17" s="418" t="s">
        <v>331</v>
      </c>
      <c r="BC17" s="342"/>
      <c r="BD17" s="309"/>
      <c r="BE17" s="310">
        <f t="shared" si="6"/>
        <v>0</v>
      </c>
      <c r="BF17" s="19"/>
      <c r="BG17" s="277"/>
      <c r="BH17" s="417"/>
      <c r="BI17" s="307">
        <v>1</v>
      </c>
      <c r="BJ17" s="418" t="s">
        <v>331</v>
      </c>
      <c r="BK17" s="342"/>
      <c r="BL17" s="309"/>
      <c r="BM17" s="310">
        <f t="shared" si="7"/>
        <v>0</v>
      </c>
      <c r="BN17" s="19"/>
      <c r="BO17" s="277"/>
      <c r="BP17" s="417"/>
      <c r="BQ17" s="307">
        <v>1</v>
      </c>
      <c r="BR17" s="418" t="s">
        <v>331</v>
      </c>
      <c r="BS17" s="342"/>
      <c r="BT17" s="309"/>
      <c r="BU17" s="310">
        <f t="shared" si="8"/>
        <v>0</v>
      </c>
      <c r="BV17" s="19"/>
      <c r="BW17" s="277"/>
      <c r="BX17" s="417"/>
      <c r="BY17" s="307">
        <v>1</v>
      </c>
      <c r="BZ17" s="418" t="s">
        <v>331</v>
      </c>
      <c r="CA17" s="342"/>
      <c r="CB17" s="309"/>
      <c r="CC17" s="310">
        <f t="shared" si="9"/>
        <v>0</v>
      </c>
      <c r="CD17" s="19"/>
      <c r="CE17" s="277"/>
      <c r="CF17" s="417"/>
      <c r="CG17" s="307">
        <v>1</v>
      </c>
      <c r="CH17" s="418" t="s">
        <v>331</v>
      </c>
      <c r="CI17" s="342"/>
      <c r="CJ17" s="309"/>
      <c r="CK17" s="310">
        <f t="shared" si="10"/>
        <v>0</v>
      </c>
      <c r="CL17" s="19"/>
      <c r="CM17" s="277"/>
      <c r="CN17" s="417"/>
      <c r="CO17" s="307">
        <v>1</v>
      </c>
      <c r="CP17" s="418" t="s">
        <v>331</v>
      </c>
      <c r="CQ17" s="342"/>
      <c r="CR17" s="309"/>
      <c r="CS17" s="310">
        <f t="shared" si="11"/>
        <v>0</v>
      </c>
      <c r="CT17" s="19"/>
      <c r="CU17" s="277"/>
      <c r="CV17" s="417"/>
      <c r="CW17" s="307">
        <v>1</v>
      </c>
      <c r="CX17" s="418" t="s">
        <v>331</v>
      </c>
      <c r="CY17" s="342"/>
      <c r="CZ17" s="309"/>
      <c r="DA17" s="310">
        <f t="shared" si="12"/>
        <v>0</v>
      </c>
      <c r="DB17" s="19"/>
      <c r="DC17" s="277"/>
      <c r="DD17" s="306" t="s">
        <v>1263</v>
      </c>
      <c r="DE17" s="307">
        <v>1</v>
      </c>
      <c r="DF17" s="418" t="s">
        <v>331</v>
      </c>
      <c r="DG17" s="342">
        <v>529460</v>
      </c>
      <c r="DH17" s="309">
        <v>0</v>
      </c>
      <c r="DI17" s="310">
        <f t="shared" si="13"/>
        <v>529460</v>
      </c>
      <c r="DJ17" s="19"/>
      <c r="DK17" s="277"/>
      <c r="DL17" s="417"/>
      <c r="DM17" s="307">
        <v>1</v>
      </c>
      <c r="DN17" s="418" t="s">
        <v>331</v>
      </c>
      <c r="DO17" s="342"/>
      <c r="DP17" s="309"/>
      <c r="DQ17" s="310">
        <f t="shared" si="14"/>
        <v>0</v>
      </c>
      <c r="DR17" s="19"/>
      <c r="DS17" s="277"/>
      <c r="DT17" s="417"/>
      <c r="DU17" s="307">
        <v>1</v>
      </c>
      <c r="DV17" s="418" t="s">
        <v>331</v>
      </c>
      <c r="DW17" s="342"/>
      <c r="DX17" s="309"/>
      <c r="DY17" s="310">
        <f t="shared" si="15"/>
        <v>0</v>
      </c>
      <c r="DZ17" s="19"/>
      <c r="EA17" s="277"/>
      <c r="EB17" s="421" t="s">
        <v>1264</v>
      </c>
      <c r="EC17" s="315">
        <v>1</v>
      </c>
      <c r="ED17" s="293" t="s">
        <v>331</v>
      </c>
      <c r="EE17" s="324">
        <v>800000</v>
      </c>
      <c r="EF17" s="422">
        <v>0</v>
      </c>
      <c r="EG17" s="318">
        <v>800000</v>
      </c>
      <c r="EH17" s="19"/>
      <c r="EI17" s="277"/>
      <c r="EJ17" s="417"/>
      <c r="EK17" s="307">
        <v>1</v>
      </c>
      <c r="EL17" s="418" t="s">
        <v>331</v>
      </c>
      <c r="EM17" s="342"/>
      <c r="EN17" s="309"/>
      <c r="EO17" s="310">
        <f t="shared" si="16"/>
        <v>0</v>
      </c>
      <c r="EP17" s="19"/>
      <c r="EQ17" s="277"/>
    </row>
    <row r="18" spans="1:147" ht="37.5" customHeight="1">
      <c r="A18" s="88"/>
      <c r="B18" s="60">
        <v>9</v>
      </c>
      <c r="C18" s="416" t="s">
        <v>433</v>
      </c>
      <c r="D18" s="417"/>
      <c r="E18" s="307">
        <v>1</v>
      </c>
      <c r="F18" s="418" t="s">
        <v>331</v>
      </c>
      <c r="G18" s="342"/>
      <c r="H18" s="309"/>
      <c r="I18" s="310">
        <f t="shared" si="0"/>
        <v>0</v>
      </c>
      <c r="J18" s="19"/>
      <c r="K18" s="277"/>
      <c r="L18" s="417" t="s">
        <v>1270</v>
      </c>
      <c r="M18" s="307">
        <v>1</v>
      </c>
      <c r="N18" s="418" t="s">
        <v>331</v>
      </c>
      <c r="O18" s="342">
        <v>301327.13520000002</v>
      </c>
      <c r="P18" s="309">
        <v>0</v>
      </c>
      <c r="Q18" s="310">
        <f t="shared" si="1"/>
        <v>301327.13520000002</v>
      </c>
      <c r="R18" s="19"/>
      <c r="S18" s="277"/>
      <c r="T18" s="417" t="s">
        <v>1260</v>
      </c>
      <c r="U18" s="307">
        <v>1</v>
      </c>
      <c r="V18" s="418" t="s">
        <v>331</v>
      </c>
      <c r="W18" s="342">
        <v>80000</v>
      </c>
      <c r="X18" s="309">
        <v>0</v>
      </c>
      <c r="Y18" s="310">
        <f t="shared" si="2"/>
        <v>80000</v>
      </c>
      <c r="Z18" s="19"/>
      <c r="AA18" s="277"/>
      <c r="AB18" s="417" t="s">
        <v>1271</v>
      </c>
      <c r="AC18" s="307">
        <v>1</v>
      </c>
      <c r="AD18" s="418" t="s">
        <v>331</v>
      </c>
      <c r="AE18" s="342">
        <v>195000</v>
      </c>
      <c r="AF18" s="309">
        <v>0</v>
      </c>
      <c r="AG18" s="310">
        <f t="shared" si="3"/>
        <v>195000</v>
      </c>
      <c r="AH18" s="19"/>
      <c r="AI18" s="277"/>
      <c r="AJ18" s="417" t="s">
        <v>1262</v>
      </c>
      <c r="AK18" s="307">
        <v>1</v>
      </c>
      <c r="AL18" s="418" t="s">
        <v>331</v>
      </c>
      <c r="AM18" s="342">
        <v>353723.40425531915</v>
      </c>
      <c r="AN18" s="309">
        <v>0</v>
      </c>
      <c r="AO18" s="310">
        <f t="shared" si="4"/>
        <v>353723.40425531915</v>
      </c>
      <c r="AP18" s="19"/>
      <c r="AQ18" s="277"/>
      <c r="AR18" s="417"/>
      <c r="AS18" s="307">
        <v>1</v>
      </c>
      <c r="AT18" s="418" t="s">
        <v>331</v>
      </c>
      <c r="AU18" s="342"/>
      <c r="AV18" s="309"/>
      <c r="AW18" s="310">
        <f t="shared" si="5"/>
        <v>0</v>
      </c>
      <c r="AX18" s="19"/>
      <c r="AY18" s="277"/>
      <c r="AZ18" s="417"/>
      <c r="BA18" s="307">
        <v>1</v>
      </c>
      <c r="BB18" s="418" t="s">
        <v>331</v>
      </c>
      <c r="BC18" s="342"/>
      <c r="BD18" s="309"/>
      <c r="BE18" s="310">
        <f t="shared" si="6"/>
        <v>0</v>
      </c>
      <c r="BF18" s="19"/>
      <c r="BG18" s="277"/>
      <c r="BH18" s="417"/>
      <c r="BI18" s="307">
        <v>1</v>
      </c>
      <c r="BJ18" s="418" t="s">
        <v>331</v>
      </c>
      <c r="BK18" s="342"/>
      <c r="BL18" s="309"/>
      <c r="BM18" s="310">
        <f t="shared" si="7"/>
        <v>0</v>
      </c>
      <c r="BN18" s="19"/>
      <c r="BO18" s="277"/>
      <c r="BP18" s="417"/>
      <c r="BQ18" s="307">
        <v>1</v>
      </c>
      <c r="BR18" s="418" t="s">
        <v>331</v>
      </c>
      <c r="BS18" s="342"/>
      <c r="BT18" s="309"/>
      <c r="BU18" s="310">
        <f t="shared" si="8"/>
        <v>0</v>
      </c>
      <c r="BV18" s="19"/>
      <c r="BW18" s="277"/>
      <c r="BX18" s="417"/>
      <c r="BY18" s="307">
        <v>1</v>
      </c>
      <c r="BZ18" s="418" t="s">
        <v>331</v>
      </c>
      <c r="CA18" s="342"/>
      <c r="CB18" s="309"/>
      <c r="CC18" s="310">
        <f t="shared" si="9"/>
        <v>0</v>
      </c>
      <c r="CD18" s="19"/>
      <c r="CE18" s="277"/>
      <c r="CF18" s="417"/>
      <c r="CG18" s="307">
        <v>1</v>
      </c>
      <c r="CH18" s="418" t="s">
        <v>331</v>
      </c>
      <c r="CI18" s="342"/>
      <c r="CJ18" s="309"/>
      <c r="CK18" s="310">
        <f t="shared" si="10"/>
        <v>0</v>
      </c>
      <c r="CL18" s="19"/>
      <c r="CM18" s="277"/>
      <c r="CN18" s="417"/>
      <c r="CO18" s="307">
        <v>1</v>
      </c>
      <c r="CP18" s="418" t="s">
        <v>331</v>
      </c>
      <c r="CQ18" s="342"/>
      <c r="CR18" s="309"/>
      <c r="CS18" s="310">
        <f t="shared" si="11"/>
        <v>0</v>
      </c>
      <c r="CT18" s="19"/>
      <c r="CU18" s="277"/>
      <c r="CV18" s="417"/>
      <c r="CW18" s="307">
        <v>1</v>
      </c>
      <c r="CX18" s="418" t="s">
        <v>331</v>
      </c>
      <c r="CY18" s="342"/>
      <c r="CZ18" s="309"/>
      <c r="DA18" s="310">
        <f t="shared" si="12"/>
        <v>0</v>
      </c>
      <c r="DB18" s="19"/>
      <c r="DC18" s="277"/>
      <c r="DD18" s="306" t="s">
        <v>1263</v>
      </c>
      <c r="DE18" s="307">
        <v>1</v>
      </c>
      <c r="DF18" s="418" t="s">
        <v>331</v>
      </c>
      <c r="DG18" s="342">
        <v>29985</v>
      </c>
      <c r="DH18" s="309">
        <v>0</v>
      </c>
      <c r="DI18" s="310">
        <f t="shared" si="13"/>
        <v>29985</v>
      </c>
      <c r="DJ18" s="19"/>
      <c r="DK18" s="277"/>
      <c r="DL18" s="417"/>
      <c r="DM18" s="307">
        <v>1</v>
      </c>
      <c r="DN18" s="418" t="s">
        <v>331</v>
      </c>
      <c r="DO18" s="342"/>
      <c r="DP18" s="309"/>
      <c r="DQ18" s="310">
        <f t="shared" si="14"/>
        <v>0</v>
      </c>
      <c r="DR18" s="19"/>
      <c r="DS18" s="277"/>
      <c r="DT18" s="417"/>
      <c r="DU18" s="307">
        <v>1</v>
      </c>
      <c r="DV18" s="418" t="s">
        <v>331</v>
      </c>
      <c r="DW18" s="342"/>
      <c r="DX18" s="309"/>
      <c r="DY18" s="310">
        <f t="shared" si="15"/>
        <v>0</v>
      </c>
      <c r="DZ18" s="19"/>
      <c r="EA18" s="277"/>
      <c r="EB18" s="421" t="s">
        <v>1264</v>
      </c>
      <c r="EC18" s="315">
        <v>1</v>
      </c>
      <c r="ED18" s="293" t="s">
        <v>331</v>
      </c>
      <c r="EE18" s="324">
        <v>194000</v>
      </c>
      <c r="EF18" s="422">
        <v>0</v>
      </c>
      <c r="EG18" s="318">
        <v>194000</v>
      </c>
      <c r="EH18" s="19"/>
      <c r="EI18" s="277"/>
      <c r="EJ18" s="417"/>
      <c r="EK18" s="307">
        <v>1</v>
      </c>
      <c r="EL18" s="418" t="s">
        <v>331</v>
      </c>
      <c r="EM18" s="342"/>
      <c r="EN18" s="309"/>
      <c r="EO18" s="310">
        <f t="shared" si="16"/>
        <v>0</v>
      </c>
      <c r="EP18" s="19"/>
      <c r="EQ18" s="277"/>
    </row>
    <row r="19" spans="1:147" ht="37.5" customHeight="1">
      <c r="A19" s="88"/>
      <c r="B19" s="60">
        <v>10</v>
      </c>
      <c r="C19" s="423" t="s">
        <v>434</v>
      </c>
      <c r="D19" s="417"/>
      <c r="E19" s="307">
        <v>1</v>
      </c>
      <c r="F19" s="418" t="s">
        <v>331</v>
      </c>
      <c r="G19" s="342"/>
      <c r="H19" s="309"/>
      <c r="I19" s="310">
        <f t="shared" si="0"/>
        <v>0</v>
      </c>
      <c r="J19" s="19"/>
      <c r="K19" s="277"/>
      <c r="L19" s="417" t="s">
        <v>1272</v>
      </c>
      <c r="M19" s="307">
        <v>1</v>
      </c>
      <c r="N19" s="418" t="s">
        <v>331</v>
      </c>
      <c r="O19" s="342">
        <v>266068.53000000003</v>
      </c>
      <c r="P19" s="309">
        <v>0</v>
      </c>
      <c r="Q19" s="310">
        <f t="shared" si="1"/>
        <v>266068.53000000003</v>
      </c>
      <c r="R19" s="19"/>
      <c r="S19" s="277"/>
      <c r="T19" s="417" t="s">
        <v>1273</v>
      </c>
      <c r="U19" s="307">
        <v>1</v>
      </c>
      <c r="V19" s="418" t="s">
        <v>331</v>
      </c>
      <c r="W19" s="342">
        <v>90000</v>
      </c>
      <c r="X19" s="309">
        <v>0</v>
      </c>
      <c r="Y19" s="310">
        <f t="shared" si="2"/>
        <v>90000</v>
      </c>
      <c r="Z19" s="19"/>
      <c r="AA19" s="277"/>
      <c r="AB19" s="417" t="s">
        <v>1274</v>
      </c>
      <c r="AC19" s="307">
        <v>1</v>
      </c>
      <c r="AD19" s="418" t="s">
        <v>331</v>
      </c>
      <c r="AE19" s="342">
        <v>195000</v>
      </c>
      <c r="AF19" s="309">
        <v>0</v>
      </c>
      <c r="AG19" s="310">
        <f t="shared" si="3"/>
        <v>195000</v>
      </c>
      <c r="AH19" s="19"/>
      <c r="AI19" s="277"/>
      <c r="AJ19" s="417" t="s">
        <v>1275</v>
      </c>
      <c r="AK19" s="307">
        <v>1</v>
      </c>
      <c r="AL19" s="418" t="s">
        <v>331</v>
      </c>
      <c r="AM19" s="342">
        <v>314480.31914893619</v>
      </c>
      <c r="AN19" s="309">
        <v>0</v>
      </c>
      <c r="AO19" s="310">
        <f t="shared" si="4"/>
        <v>314480.31914893619</v>
      </c>
      <c r="AP19" s="19"/>
      <c r="AQ19" s="277"/>
      <c r="AR19" s="417"/>
      <c r="AS19" s="307">
        <v>1</v>
      </c>
      <c r="AT19" s="418" t="s">
        <v>331</v>
      </c>
      <c r="AU19" s="342"/>
      <c r="AV19" s="309"/>
      <c r="AW19" s="310">
        <f t="shared" si="5"/>
        <v>0</v>
      </c>
      <c r="AX19" s="19"/>
      <c r="AY19" s="277"/>
      <c r="AZ19" s="417"/>
      <c r="BA19" s="307">
        <v>1</v>
      </c>
      <c r="BB19" s="418" t="s">
        <v>331</v>
      </c>
      <c r="BC19" s="342"/>
      <c r="BD19" s="309"/>
      <c r="BE19" s="310">
        <f t="shared" si="6"/>
        <v>0</v>
      </c>
      <c r="BF19" s="19"/>
      <c r="BG19" s="277"/>
      <c r="BH19" s="417"/>
      <c r="BI19" s="307">
        <v>1</v>
      </c>
      <c r="BJ19" s="418" t="s">
        <v>331</v>
      </c>
      <c r="BK19" s="342"/>
      <c r="BL19" s="309"/>
      <c r="BM19" s="310">
        <f t="shared" si="7"/>
        <v>0</v>
      </c>
      <c r="BN19" s="19"/>
      <c r="BO19" s="277"/>
      <c r="BP19" s="417"/>
      <c r="BQ19" s="307">
        <v>1</v>
      </c>
      <c r="BR19" s="418" t="s">
        <v>331</v>
      </c>
      <c r="BS19" s="342"/>
      <c r="BT19" s="309"/>
      <c r="BU19" s="310">
        <f t="shared" si="8"/>
        <v>0</v>
      </c>
      <c r="BV19" s="19"/>
      <c r="BW19" s="277"/>
      <c r="BX19" s="417"/>
      <c r="BY19" s="307">
        <v>1</v>
      </c>
      <c r="BZ19" s="418" t="s">
        <v>331</v>
      </c>
      <c r="CA19" s="342"/>
      <c r="CB19" s="309"/>
      <c r="CC19" s="310">
        <f t="shared" si="9"/>
        <v>0</v>
      </c>
      <c r="CD19" s="19"/>
      <c r="CE19" s="277"/>
      <c r="CF19" s="417"/>
      <c r="CG19" s="307">
        <v>1</v>
      </c>
      <c r="CH19" s="418" t="s">
        <v>331</v>
      </c>
      <c r="CI19" s="342"/>
      <c r="CJ19" s="309"/>
      <c r="CK19" s="310">
        <f t="shared" si="10"/>
        <v>0</v>
      </c>
      <c r="CL19" s="19"/>
      <c r="CM19" s="277"/>
      <c r="CN19" s="417"/>
      <c r="CO19" s="307">
        <v>1</v>
      </c>
      <c r="CP19" s="418" t="s">
        <v>331</v>
      </c>
      <c r="CQ19" s="342"/>
      <c r="CR19" s="309"/>
      <c r="CS19" s="310">
        <f t="shared" si="11"/>
        <v>0</v>
      </c>
      <c r="CT19" s="19"/>
      <c r="CU19" s="277"/>
      <c r="CV19" s="417"/>
      <c r="CW19" s="307">
        <v>1</v>
      </c>
      <c r="CX19" s="418" t="s">
        <v>331</v>
      </c>
      <c r="CY19" s="342"/>
      <c r="CZ19" s="309"/>
      <c r="DA19" s="310">
        <f t="shared" si="12"/>
        <v>0</v>
      </c>
      <c r="DB19" s="19"/>
      <c r="DC19" s="277"/>
      <c r="DD19" s="306" t="s">
        <v>1276</v>
      </c>
      <c r="DE19" s="307">
        <v>1</v>
      </c>
      <c r="DF19" s="418" t="s">
        <v>331</v>
      </c>
      <c r="DG19" s="342">
        <v>180350</v>
      </c>
      <c r="DH19" s="309">
        <v>0</v>
      </c>
      <c r="DI19" s="310">
        <f t="shared" si="13"/>
        <v>180350</v>
      </c>
      <c r="DJ19" s="19"/>
      <c r="DK19" s="277"/>
      <c r="DL19" s="417"/>
      <c r="DM19" s="307">
        <v>1</v>
      </c>
      <c r="DN19" s="418" t="s">
        <v>331</v>
      </c>
      <c r="DO19" s="342"/>
      <c r="DP19" s="309"/>
      <c r="DQ19" s="310">
        <f t="shared" si="14"/>
        <v>0</v>
      </c>
      <c r="DR19" s="19"/>
      <c r="DS19" s="277"/>
      <c r="DT19" s="417"/>
      <c r="DU19" s="307">
        <v>1</v>
      </c>
      <c r="DV19" s="418" t="s">
        <v>331</v>
      </c>
      <c r="DW19" s="342"/>
      <c r="DX19" s="309"/>
      <c r="DY19" s="310">
        <f t="shared" si="15"/>
        <v>0</v>
      </c>
      <c r="DZ19" s="19"/>
      <c r="EA19" s="277"/>
      <c r="EB19" s="421" t="s">
        <v>1277</v>
      </c>
      <c r="EC19" s="315">
        <v>1</v>
      </c>
      <c r="ED19" s="293" t="s">
        <v>331</v>
      </c>
      <c r="EE19" s="324">
        <v>349000</v>
      </c>
      <c r="EF19" s="422">
        <v>0</v>
      </c>
      <c r="EG19" s="318">
        <v>349000</v>
      </c>
      <c r="EH19" s="19"/>
      <c r="EI19" s="277"/>
      <c r="EJ19" s="417"/>
      <c r="EK19" s="307">
        <v>1</v>
      </c>
      <c r="EL19" s="418" t="s">
        <v>331</v>
      </c>
      <c r="EM19" s="342"/>
      <c r="EN19" s="309"/>
      <c r="EO19" s="310">
        <f t="shared" si="16"/>
        <v>0</v>
      </c>
      <c r="EP19" s="19"/>
      <c r="EQ19" s="277"/>
    </row>
    <row r="20" spans="1:147" ht="37.5" customHeight="1">
      <c r="A20" s="88"/>
      <c r="B20" s="60">
        <v>11</v>
      </c>
      <c r="C20" s="416" t="s">
        <v>435</v>
      </c>
      <c r="D20" s="417"/>
      <c r="E20" s="307">
        <v>1</v>
      </c>
      <c r="F20" s="418" t="s">
        <v>331</v>
      </c>
      <c r="G20" s="342"/>
      <c r="H20" s="309"/>
      <c r="I20" s="310">
        <f t="shared" si="0"/>
        <v>0</v>
      </c>
      <c r="J20" s="19"/>
      <c r="K20" s="277"/>
      <c r="L20" s="417" t="s">
        <v>1278</v>
      </c>
      <c r="M20" s="307">
        <v>1</v>
      </c>
      <c r="N20" s="418" t="s">
        <v>331</v>
      </c>
      <c r="O20" s="342">
        <v>167455.63380000001</v>
      </c>
      <c r="P20" s="309">
        <v>0.19</v>
      </c>
      <c r="Q20" s="310">
        <f t="shared" si="1"/>
        <v>199272.204222</v>
      </c>
      <c r="R20" s="19"/>
      <c r="S20" s="277"/>
      <c r="T20" s="417" t="s">
        <v>1279</v>
      </c>
      <c r="U20" s="307">
        <v>1</v>
      </c>
      <c r="V20" s="418" t="s">
        <v>331</v>
      </c>
      <c r="W20" s="424">
        <v>140000</v>
      </c>
      <c r="X20" s="425">
        <v>0.19</v>
      </c>
      <c r="Y20" s="310">
        <f t="shared" si="2"/>
        <v>166600</v>
      </c>
      <c r="Z20" s="19"/>
      <c r="AA20" s="277"/>
      <c r="AB20" s="417" t="s">
        <v>1279</v>
      </c>
      <c r="AC20" s="307">
        <v>1</v>
      </c>
      <c r="AD20" s="418" t="s">
        <v>331</v>
      </c>
      <c r="AE20" s="342">
        <v>195000</v>
      </c>
      <c r="AF20" s="309">
        <v>0.19</v>
      </c>
      <c r="AG20" s="310">
        <f t="shared" si="3"/>
        <v>232050</v>
      </c>
      <c r="AH20" s="19"/>
      <c r="AI20" s="277"/>
      <c r="AJ20" s="417" t="s">
        <v>1280</v>
      </c>
      <c r="AK20" s="307">
        <v>1</v>
      </c>
      <c r="AL20" s="418" t="s">
        <v>331</v>
      </c>
      <c r="AM20" s="342">
        <v>230484.90691489363</v>
      </c>
      <c r="AN20" s="309">
        <v>0.19</v>
      </c>
      <c r="AO20" s="310">
        <f t="shared" si="4"/>
        <v>274277.03922872338</v>
      </c>
      <c r="AP20" s="19"/>
      <c r="AQ20" s="277"/>
      <c r="AR20" s="417"/>
      <c r="AS20" s="307">
        <v>1</v>
      </c>
      <c r="AT20" s="418" t="s">
        <v>331</v>
      </c>
      <c r="AU20" s="342"/>
      <c r="AV20" s="309"/>
      <c r="AW20" s="310">
        <f t="shared" si="5"/>
        <v>0</v>
      </c>
      <c r="AX20" s="19"/>
      <c r="AY20" s="277"/>
      <c r="AZ20" s="417"/>
      <c r="BA20" s="307">
        <v>1</v>
      </c>
      <c r="BB20" s="418" t="s">
        <v>331</v>
      </c>
      <c r="BC20" s="342"/>
      <c r="BD20" s="309"/>
      <c r="BE20" s="310">
        <f t="shared" si="6"/>
        <v>0</v>
      </c>
      <c r="BF20" s="19"/>
      <c r="BG20" s="277"/>
      <c r="BH20" s="417"/>
      <c r="BI20" s="307">
        <v>1</v>
      </c>
      <c r="BJ20" s="418" t="s">
        <v>331</v>
      </c>
      <c r="BK20" s="342"/>
      <c r="BL20" s="309"/>
      <c r="BM20" s="310">
        <f t="shared" si="7"/>
        <v>0</v>
      </c>
      <c r="BN20" s="19"/>
      <c r="BO20" s="277"/>
      <c r="BP20" s="417"/>
      <c r="BQ20" s="307">
        <v>1</v>
      </c>
      <c r="BR20" s="418" t="s">
        <v>331</v>
      </c>
      <c r="BS20" s="342"/>
      <c r="BT20" s="309"/>
      <c r="BU20" s="310">
        <f t="shared" si="8"/>
        <v>0</v>
      </c>
      <c r="BV20" s="19"/>
      <c r="BW20" s="277"/>
      <c r="BX20" s="417"/>
      <c r="BY20" s="307">
        <v>1</v>
      </c>
      <c r="BZ20" s="418" t="s">
        <v>331</v>
      </c>
      <c r="CA20" s="342"/>
      <c r="CB20" s="309"/>
      <c r="CC20" s="310">
        <f t="shared" si="9"/>
        <v>0</v>
      </c>
      <c r="CD20" s="19"/>
      <c r="CE20" s="277"/>
      <c r="CF20" s="417"/>
      <c r="CG20" s="307">
        <v>1</v>
      </c>
      <c r="CH20" s="418" t="s">
        <v>331</v>
      </c>
      <c r="CI20" s="342"/>
      <c r="CJ20" s="309"/>
      <c r="CK20" s="310">
        <f t="shared" si="10"/>
        <v>0</v>
      </c>
      <c r="CL20" s="19"/>
      <c r="CM20" s="277"/>
      <c r="CN20" s="417"/>
      <c r="CO20" s="307">
        <v>1</v>
      </c>
      <c r="CP20" s="418" t="s">
        <v>331</v>
      </c>
      <c r="CQ20" s="342"/>
      <c r="CR20" s="309"/>
      <c r="CS20" s="310">
        <f t="shared" si="11"/>
        <v>0</v>
      </c>
      <c r="CT20" s="19"/>
      <c r="CU20" s="277"/>
      <c r="CV20" s="417"/>
      <c r="CW20" s="307">
        <v>1</v>
      </c>
      <c r="CX20" s="418" t="s">
        <v>331</v>
      </c>
      <c r="CY20" s="342"/>
      <c r="CZ20" s="309"/>
      <c r="DA20" s="310">
        <f t="shared" si="12"/>
        <v>0</v>
      </c>
      <c r="DB20" s="19"/>
      <c r="DC20" s="277"/>
      <c r="DD20" s="306" t="s">
        <v>1276</v>
      </c>
      <c r="DE20" s="307">
        <v>1</v>
      </c>
      <c r="DF20" s="418" t="s">
        <v>331</v>
      </c>
      <c r="DG20" s="342">
        <v>166599</v>
      </c>
      <c r="DH20" s="309">
        <v>0.19</v>
      </c>
      <c r="DI20" s="310">
        <f t="shared" si="13"/>
        <v>198252.81</v>
      </c>
      <c r="DJ20" s="19"/>
      <c r="DK20" s="277"/>
      <c r="DL20" s="417"/>
      <c r="DM20" s="307">
        <v>1</v>
      </c>
      <c r="DN20" s="418" t="s">
        <v>331</v>
      </c>
      <c r="DO20" s="342"/>
      <c r="DP20" s="309"/>
      <c r="DQ20" s="310">
        <f t="shared" si="14"/>
        <v>0</v>
      </c>
      <c r="DR20" s="19"/>
      <c r="DS20" s="277"/>
      <c r="DT20" s="417"/>
      <c r="DU20" s="307">
        <v>1</v>
      </c>
      <c r="DV20" s="418" t="s">
        <v>331</v>
      </c>
      <c r="DW20" s="342"/>
      <c r="DX20" s="309"/>
      <c r="DY20" s="310">
        <f t="shared" si="15"/>
        <v>0</v>
      </c>
      <c r="DZ20" s="19"/>
      <c r="EA20" s="277"/>
      <c r="EB20" s="421" t="s">
        <v>1264</v>
      </c>
      <c r="EC20" s="315">
        <v>1</v>
      </c>
      <c r="ED20" s="293" t="s">
        <v>331</v>
      </c>
      <c r="EE20" s="324">
        <v>473000</v>
      </c>
      <c r="EF20" s="422">
        <v>0.19</v>
      </c>
      <c r="EG20" s="318">
        <v>562870</v>
      </c>
      <c r="EH20" s="19"/>
      <c r="EI20" s="277"/>
      <c r="EJ20" s="417"/>
      <c r="EK20" s="307">
        <v>1</v>
      </c>
      <c r="EL20" s="418" t="s">
        <v>331</v>
      </c>
      <c r="EM20" s="342"/>
      <c r="EN20" s="309"/>
      <c r="EO20" s="310">
        <f t="shared" si="16"/>
        <v>0</v>
      </c>
      <c r="EP20" s="19"/>
      <c r="EQ20" s="277"/>
    </row>
    <row r="21" spans="1:147" ht="37.5" customHeight="1">
      <c r="A21" s="24"/>
      <c r="B21" s="60">
        <v>12</v>
      </c>
      <c r="C21" s="423" t="s">
        <v>436</v>
      </c>
      <c r="D21" s="417"/>
      <c r="E21" s="307">
        <v>1</v>
      </c>
      <c r="F21" s="418" t="s">
        <v>331</v>
      </c>
      <c r="G21" s="342"/>
      <c r="H21" s="309"/>
      <c r="I21" s="310">
        <f t="shared" si="0"/>
        <v>0</v>
      </c>
      <c r="J21" s="19"/>
      <c r="K21" s="277"/>
      <c r="L21" s="417" t="s">
        <v>1281</v>
      </c>
      <c r="M21" s="307">
        <v>1</v>
      </c>
      <c r="N21" s="418" t="s">
        <v>331</v>
      </c>
      <c r="O21" s="342">
        <v>63261.471000000005</v>
      </c>
      <c r="P21" s="309">
        <v>0</v>
      </c>
      <c r="Q21" s="310">
        <f t="shared" si="1"/>
        <v>63261.471000000005</v>
      </c>
      <c r="R21" s="19"/>
      <c r="S21" s="277"/>
      <c r="T21" s="417" t="s">
        <v>1282</v>
      </c>
      <c r="U21" s="307">
        <v>1</v>
      </c>
      <c r="V21" s="418" t="s">
        <v>331</v>
      </c>
      <c r="W21" s="342">
        <v>50000</v>
      </c>
      <c r="X21" s="309">
        <v>0</v>
      </c>
      <c r="Y21" s="310">
        <f t="shared" si="2"/>
        <v>50000</v>
      </c>
      <c r="Z21" s="19"/>
      <c r="AA21" s="277"/>
      <c r="AB21" s="417" t="s">
        <v>1282</v>
      </c>
      <c r="AC21" s="307">
        <v>1</v>
      </c>
      <c r="AD21" s="418" t="s">
        <v>331</v>
      </c>
      <c r="AE21" s="342">
        <v>75000</v>
      </c>
      <c r="AF21" s="309">
        <v>0</v>
      </c>
      <c r="AG21" s="310">
        <f t="shared" si="3"/>
        <v>75000</v>
      </c>
      <c r="AH21" s="19"/>
      <c r="AI21" s="277"/>
      <c r="AJ21" s="417" t="s">
        <v>1281</v>
      </c>
      <c r="AK21" s="307">
        <v>1</v>
      </c>
      <c r="AL21" s="418" t="s">
        <v>331</v>
      </c>
      <c r="AM21" s="342">
        <v>201590</v>
      </c>
      <c r="AN21" s="309">
        <v>0</v>
      </c>
      <c r="AO21" s="310">
        <f t="shared" si="4"/>
        <v>201590</v>
      </c>
      <c r="AP21" s="19"/>
      <c r="AQ21" s="277"/>
      <c r="AR21" s="417"/>
      <c r="AS21" s="307">
        <v>1</v>
      </c>
      <c r="AT21" s="418" t="s">
        <v>331</v>
      </c>
      <c r="AU21" s="342"/>
      <c r="AV21" s="309"/>
      <c r="AW21" s="310">
        <f t="shared" si="5"/>
        <v>0</v>
      </c>
      <c r="AX21" s="19"/>
      <c r="AY21" s="277"/>
      <c r="AZ21" s="417"/>
      <c r="BA21" s="307">
        <v>1</v>
      </c>
      <c r="BB21" s="418" t="s">
        <v>331</v>
      </c>
      <c r="BC21" s="342"/>
      <c r="BD21" s="309"/>
      <c r="BE21" s="310">
        <f t="shared" si="6"/>
        <v>0</v>
      </c>
      <c r="BF21" s="19"/>
      <c r="BG21" s="277"/>
      <c r="BH21" s="417"/>
      <c r="BI21" s="307">
        <v>1</v>
      </c>
      <c r="BJ21" s="418" t="s">
        <v>331</v>
      </c>
      <c r="BK21" s="342"/>
      <c r="BL21" s="309"/>
      <c r="BM21" s="310">
        <f t="shared" si="7"/>
        <v>0</v>
      </c>
      <c r="BN21" s="19"/>
      <c r="BO21" s="277"/>
      <c r="BP21" s="417"/>
      <c r="BQ21" s="307">
        <v>1</v>
      </c>
      <c r="BR21" s="418" t="s">
        <v>331</v>
      </c>
      <c r="BS21" s="342"/>
      <c r="BT21" s="309"/>
      <c r="BU21" s="310">
        <f t="shared" si="8"/>
        <v>0</v>
      </c>
      <c r="BV21" s="19"/>
      <c r="BW21" s="277"/>
      <c r="BX21" s="417"/>
      <c r="BY21" s="307">
        <v>1</v>
      </c>
      <c r="BZ21" s="418" t="s">
        <v>331</v>
      </c>
      <c r="CA21" s="342"/>
      <c r="CB21" s="309"/>
      <c r="CC21" s="310">
        <f t="shared" si="9"/>
        <v>0</v>
      </c>
      <c r="CD21" s="19"/>
      <c r="CE21" s="277"/>
      <c r="CF21" s="417"/>
      <c r="CG21" s="307">
        <v>1</v>
      </c>
      <c r="CH21" s="418" t="s">
        <v>331</v>
      </c>
      <c r="CI21" s="342"/>
      <c r="CJ21" s="309"/>
      <c r="CK21" s="310">
        <f t="shared" si="10"/>
        <v>0</v>
      </c>
      <c r="CL21" s="19"/>
      <c r="CM21" s="277"/>
      <c r="CN21" s="417"/>
      <c r="CO21" s="307">
        <v>1</v>
      </c>
      <c r="CP21" s="418" t="s">
        <v>331</v>
      </c>
      <c r="CQ21" s="342"/>
      <c r="CR21" s="309"/>
      <c r="CS21" s="310">
        <f t="shared" si="11"/>
        <v>0</v>
      </c>
      <c r="CT21" s="19"/>
      <c r="CU21" s="277"/>
      <c r="CV21" s="417"/>
      <c r="CW21" s="307">
        <v>1</v>
      </c>
      <c r="CX21" s="418" t="s">
        <v>331</v>
      </c>
      <c r="CY21" s="342"/>
      <c r="CZ21" s="309"/>
      <c r="DA21" s="310">
        <f t="shared" si="12"/>
        <v>0</v>
      </c>
      <c r="DB21" s="19"/>
      <c r="DC21" s="277"/>
      <c r="DD21" s="417" t="s">
        <v>1282</v>
      </c>
      <c r="DE21" s="307">
        <v>1</v>
      </c>
      <c r="DF21" s="418" t="s">
        <v>331</v>
      </c>
      <c r="DG21" s="342">
        <v>50150</v>
      </c>
      <c r="DH21" s="309">
        <v>0.19</v>
      </c>
      <c r="DI21" s="310">
        <f t="shared" si="13"/>
        <v>59678.5</v>
      </c>
      <c r="DJ21" s="19"/>
      <c r="DK21" s="277"/>
      <c r="DL21" s="417"/>
      <c r="DM21" s="307">
        <v>1</v>
      </c>
      <c r="DN21" s="418" t="s">
        <v>331</v>
      </c>
      <c r="DO21" s="342"/>
      <c r="DP21" s="309"/>
      <c r="DQ21" s="310">
        <f t="shared" si="14"/>
        <v>0</v>
      </c>
      <c r="DR21" s="19"/>
      <c r="DS21" s="277"/>
      <c r="DT21" s="417"/>
      <c r="DU21" s="307">
        <v>1</v>
      </c>
      <c r="DV21" s="418" t="s">
        <v>331</v>
      </c>
      <c r="DW21" s="342"/>
      <c r="DX21" s="309"/>
      <c r="DY21" s="310">
        <f t="shared" si="15"/>
        <v>0</v>
      </c>
      <c r="DZ21" s="19"/>
      <c r="EA21" s="277"/>
      <c r="EB21" s="421" t="s">
        <v>1283</v>
      </c>
      <c r="EC21" s="315">
        <v>1</v>
      </c>
      <c r="ED21" s="293" t="s">
        <v>331</v>
      </c>
      <c r="EE21" s="324">
        <v>336000</v>
      </c>
      <c r="EF21" s="422">
        <v>0.19</v>
      </c>
      <c r="EG21" s="318">
        <v>399840</v>
      </c>
      <c r="EH21" s="19"/>
      <c r="EI21" s="277"/>
      <c r="EJ21" s="417"/>
      <c r="EK21" s="307">
        <v>1</v>
      </c>
      <c r="EL21" s="418" t="s">
        <v>331</v>
      </c>
      <c r="EM21" s="342"/>
      <c r="EN21" s="309"/>
      <c r="EO21" s="310">
        <f t="shared" si="16"/>
        <v>0</v>
      </c>
      <c r="EP21" s="19"/>
      <c r="EQ21" s="277"/>
    </row>
    <row r="22" spans="1:147" ht="37.5" customHeight="1">
      <c r="A22" s="24"/>
      <c r="B22" s="60">
        <v>13</v>
      </c>
      <c r="C22" s="423" t="s">
        <v>437</v>
      </c>
      <c r="D22" s="417"/>
      <c r="E22" s="307">
        <v>1</v>
      </c>
      <c r="F22" s="418" t="s">
        <v>331</v>
      </c>
      <c r="G22" s="342"/>
      <c r="H22" s="309"/>
      <c r="I22" s="310">
        <f t="shared" si="0"/>
        <v>0</v>
      </c>
      <c r="J22" s="19"/>
      <c r="K22" s="277"/>
      <c r="L22" s="417" t="s">
        <v>1284</v>
      </c>
      <c r="M22" s="307">
        <v>1</v>
      </c>
      <c r="N22" s="418" t="s">
        <v>331</v>
      </c>
      <c r="O22" s="342">
        <v>21445.132800000003</v>
      </c>
      <c r="P22" s="309">
        <v>0.19</v>
      </c>
      <c r="Q22" s="310">
        <f t="shared" si="1"/>
        <v>25519.708032000002</v>
      </c>
      <c r="R22" s="19"/>
      <c r="S22" s="277"/>
      <c r="T22" s="417" t="s">
        <v>1285</v>
      </c>
      <c r="U22" s="307">
        <v>1</v>
      </c>
      <c r="V22" s="418" t="s">
        <v>331</v>
      </c>
      <c r="W22" s="342">
        <v>50000</v>
      </c>
      <c r="X22" s="309">
        <v>0</v>
      </c>
      <c r="Y22" s="310">
        <f t="shared" si="2"/>
        <v>50000</v>
      </c>
      <c r="Z22" s="19"/>
      <c r="AA22" s="277"/>
      <c r="AB22" s="417" t="s">
        <v>1285</v>
      </c>
      <c r="AC22" s="307">
        <v>1</v>
      </c>
      <c r="AD22" s="418" t="s">
        <v>331</v>
      </c>
      <c r="AE22" s="342">
        <v>45000</v>
      </c>
      <c r="AF22" s="309">
        <v>0</v>
      </c>
      <c r="AG22" s="310">
        <f t="shared" si="3"/>
        <v>45000</v>
      </c>
      <c r="AH22" s="19"/>
      <c r="AI22" s="277"/>
      <c r="AJ22" s="417" t="s">
        <v>1286</v>
      </c>
      <c r="AK22" s="307">
        <v>1</v>
      </c>
      <c r="AL22" s="418" t="s">
        <v>331</v>
      </c>
      <c r="AM22" s="342">
        <v>153208.97606382979</v>
      </c>
      <c r="AN22" s="309">
        <v>0.19</v>
      </c>
      <c r="AO22" s="310">
        <f t="shared" si="4"/>
        <v>182318.68151595746</v>
      </c>
      <c r="AP22" s="19"/>
      <c r="AQ22" s="277"/>
      <c r="AR22" s="417"/>
      <c r="AS22" s="307">
        <v>1</v>
      </c>
      <c r="AT22" s="418" t="s">
        <v>331</v>
      </c>
      <c r="AU22" s="342"/>
      <c r="AV22" s="309"/>
      <c r="AW22" s="310">
        <f t="shared" si="5"/>
        <v>0</v>
      </c>
      <c r="AX22" s="19"/>
      <c r="AY22" s="277"/>
      <c r="AZ22" s="417"/>
      <c r="BA22" s="307">
        <v>1</v>
      </c>
      <c r="BB22" s="418" t="s">
        <v>331</v>
      </c>
      <c r="BC22" s="342"/>
      <c r="BD22" s="309"/>
      <c r="BE22" s="310">
        <f t="shared" si="6"/>
        <v>0</v>
      </c>
      <c r="BF22" s="19"/>
      <c r="BG22" s="277"/>
      <c r="BH22" s="417"/>
      <c r="BI22" s="307">
        <v>1</v>
      </c>
      <c r="BJ22" s="418" t="s">
        <v>331</v>
      </c>
      <c r="BK22" s="342"/>
      <c r="BL22" s="309"/>
      <c r="BM22" s="310">
        <f t="shared" si="7"/>
        <v>0</v>
      </c>
      <c r="BN22" s="19"/>
      <c r="BO22" s="277"/>
      <c r="BP22" s="417"/>
      <c r="BQ22" s="307">
        <v>1</v>
      </c>
      <c r="BR22" s="418" t="s">
        <v>331</v>
      </c>
      <c r="BS22" s="342"/>
      <c r="BT22" s="309"/>
      <c r="BU22" s="310">
        <f t="shared" si="8"/>
        <v>0</v>
      </c>
      <c r="BV22" s="19"/>
      <c r="BW22" s="277"/>
      <c r="BX22" s="417"/>
      <c r="BY22" s="307">
        <v>1</v>
      </c>
      <c r="BZ22" s="418" t="s">
        <v>331</v>
      </c>
      <c r="CA22" s="342"/>
      <c r="CB22" s="309"/>
      <c r="CC22" s="310">
        <f t="shared" si="9"/>
        <v>0</v>
      </c>
      <c r="CD22" s="19"/>
      <c r="CE22" s="277"/>
      <c r="CF22" s="417"/>
      <c r="CG22" s="307">
        <v>1</v>
      </c>
      <c r="CH22" s="418" t="s">
        <v>331</v>
      </c>
      <c r="CI22" s="342"/>
      <c r="CJ22" s="309"/>
      <c r="CK22" s="310">
        <f t="shared" si="10"/>
        <v>0</v>
      </c>
      <c r="CL22" s="19"/>
      <c r="CM22" s="277"/>
      <c r="CN22" s="417"/>
      <c r="CO22" s="307">
        <v>1</v>
      </c>
      <c r="CP22" s="418" t="s">
        <v>331</v>
      </c>
      <c r="CQ22" s="342"/>
      <c r="CR22" s="309"/>
      <c r="CS22" s="310">
        <f t="shared" si="11"/>
        <v>0</v>
      </c>
      <c r="CT22" s="19"/>
      <c r="CU22" s="277"/>
      <c r="CV22" s="417"/>
      <c r="CW22" s="307">
        <v>1</v>
      </c>
      <c r="CX22" s="418" t="s">
        <v>331</v>
      </c>
      <c r="CY22" s="342"/>
      <c r="CZ22" s="309"/>
      <c r="DA22" s="310">
        <f t="shared" si="12"/>
        <v>0</v>
      </c>
      <c r="DB22" s="19"/>
      <c r="DC22" s="277"/>
      <c r="DD22" s="417" t="s">
        <v>1285</v>
      </c>
      <c r="DE22" s="307">
        <v>1</v>
      </c>
      <c r="DF22" s="418" t="s">
        <v>331</v>
      </c>
      <c r="DG22" s="342">
        <v>50150</v>
      </c>
      <c r="DH22" s="309">
        <v>0.19</v>
      </c>
      <c r="DI22" s="310">
        <f t="shared" si="13"/>
        <v>59678.5</v>
      </c>
      <c r="DJ22" s="19"/>
      <c r="DK22" s="277"/>
      <c r="DL22" s="417"/>
      <c r="DM22" s="307">
        <v>1</v>
      </c>
      <c r="DN22" s="418" t="s">
        <v>331</v>
      </c>
      <c r="DO22" s="342"/>
      <c r="DP22" s="309"/>
      <c r="DQ22" s="310">
        <f t="shared" si="14"/>
        <v>0</v>
      </c>
      <c r="DR22" s="19"/>
      <c r="DS22" s="277"/>
      <c r="DT22" s="417"/>
      <c r="DU22" s="307">
        <v>1</v>
      </c>
      <c r="DV22" s="418" t="s">
        <v>331</v>
      </c>
      <c r="DW22" s="342"/>
      <c r="DX22" s="309"/>
      <c r="DY22" s="310">
        <f t="shared" si="15"/>
        <v>0</v>
      </c>
      <c r="DZ22" s="19"/>
      <c r="EA22" s="277"/>
      <c r="EB22" s="421" t="s">
        <v>1287</v>
      </c>
      <c r="EC22" s="315">
        <v>1</v>
      </c>
      <c r="ED22" s="293" t="s">
        <v>331</v>
      </c>
      <c r="EE22" s="324">
        <v>155000</v>
      </c>
      <c r="EF22" s="422">
        <v>0.19</v>
      </c>
      <c r="EG22" s="318">
        <v>184450</v>
      </c>
      <c r="EH22" s="19"/>
      <c r="EI22" s="277"/>
      <c r="EJ22" s="417"/>
      <c r="EK22" s="307">
        <v>1</v>
      </c>
      <c r="EL22" s="418" t="s">
        <v>331</v>
      </c>
      <c r="EM22" s="342"/>
      <c r="EN22" s="309"/>
      <c r="EO22" s="310">
        <f t="shared" si="16"/>
        <v>0</v>
      </c>
      <c r="EP22" s="19"/>
      <c r="EQ22" s="277"/>
    </row>
    <row r="23" spans="1:147" ht="37.5" customHeight="1">
      <c r="A23" s="88"/>
      <c r="B23" s="426"/>
      <c r="C23" s="96" t="s">
        <v>338</v>
      </c>
      <c r="D23" s="427"/>
      <c r="E23" s="428"/>
      <c r="F23" s="428"/>
      <c r="G23" s="428"/>
      <c r="H23" s="429"/>
      <c r="I23" s="114">
        <f>SUM(I11:I22)</f>
        <v>0</v>
      </c>
      <c r="J23" s="19"/>
      <c r="K23" s="277"/>
      <c r="L23" s="427"/>
      <c r="M23" s="428"/>
      <c r="N23" s="428"/>
      <c r="O23" s="428"/>
      <c r="P23" s="429"/>
      <c r="Q23" s="114">
        <f>SUM(Q11:Q22)</f>
        <v>9994762.9910540003</v>
      </c>
      <c r="R23" s="19"/>
      <c r="S23" s="277"/>
      <c r="T23" s="427"/>
      <c r="U23" s="428"/>
      <c r="V23" s="428"/>
      <c r="W23" s="428"/>
      <c r="X23" s="429"/>
      <c r="Y23" s="114">
        <f>SUM(Y11:Y22)</f>
        <v>7521350</v>
      </c>
      <c r="Z23" s="19"/>
      <c r="AA23" s="277"/>
      <c r="AB23" s="427"/>
      <c r="AC23" s="428"/>
      <c r="AD23" s="428"/>
      <c r="AE23" s="428"/>
      <c r="AF23" s="429"/>
      <c r="AG23" s="114">
        <f>SUM(AG11:AG22)</f>
        <v>11241950</v>
      </c>
      <c r="AH23" s="19"/>
      <c r="AI23" s="277"/>
      <c r="AJ23" s="427"/>
      <c r="AK23" s="428"/>
      <c r="AL23" s="428"/>
      <c r="AM23" s="428"/>
      <c r="AN23" s="429"/>
      <c r="AO23" s="114">
        <f>SUM(AO11:AO22)</f>
        <v>9585310.4547872357</v>
      </c>
      <c r="AP23" s="19"/>
      <c r="AQ23" s="277"/>
      <c r="AR23" s="427"/>
      <c r="AS23" s="428"/>
      <c r="AT23" s="428"/>
      <c r="AU23" s="428"/>
      <c r="AV23" s="429"/>
      <c r="AW23" s="114">
        <f>SUM(AW11:AW22)</f>
        <v>0</v>
      </c>
      <c r="AX23" s="19"/>
      <c r="AY23" s="277"/>
      <c r="AZ23" s="427"/>
      <c r="BA23" s="428"/>
      <c r="BB23" s="428"/>
      <c r="BC23" s="428"/>
      <c r="BD23" s="429"/>
      <c r="BE23" s="114">
        <f>SUM(BE11:BE22)</f>
        <v>0</v>
      </c>
      <c r="BF23" s="19"/>
      <c r="BG23" s="277"/>
      <c r="BH23" s="427"/>
      <c r="BI23" s="428"/>
      <c r="BJ23" s="428"/>
      <c r="BK23" s="428"/>
      <c r="BL23" s="429"/>
      <c r="BM23" s="114">
        <f>SUM(BM11:BM22)</f>
        <v>0</v>
      </c>
      <c r="BN23" s="19"/>
      <c r="BO23" s="277"/>
      <c r="BP23" s="427"/>
      <c r="BQ23" s="428"/>
      <c r="BR23" s="428"/>
      <c r="BS23" s="428"/>
      <c r="BT23" s="429"/>
      <c r="BU23" s="114">
        <f>SUM(BU11:BU22)</f>
        <v>0</v>
      </c>
      <c r="BV23" s="19"/>
      <c r="BW23" s="277"/>
      <c r="BX23" s="427"/>
      <c r="BY23" s="428"/>
      <c r="BZ23" s="428"/>
      <c r="CA23" s="428"/>
      <c r="CB23" s="429"/>
      <c r="CC23" s="114">
        <f>SUM(CC11:CC22)</f>
        <v>0</v>
      </c>
      <c r="CD23" s="19"/>
      <c r="CE23" s="277"/>
      <c r="CF23" s="427"/>
      <c r="CG23" s="428"/>
      <c r="CH23" s="428"/>
      <c r="CI23" s="428"/>
      <c r="CJ23" s="429"/>
      <c r="CK23" s="114">
        <f>SUM(CK11:CK22)</f>
        <v>0</v>
      </c>
      <c r="CL23" s="19"/>
      <c r="CM23" s="277"/>
      <c r="CN23" s="427"/>
      <c r="CO23" s="428"/>
      <c r="CP23" s="428"/>
      <c r="CQ23" s="428"/>
      <c r="CR23" s="429"/>
      <c r="CS23" s="114">
        <f>SUM(CS11:CS22)</f>
        <v>0</v>
      </c>
      <c r="CT23" s="19"/>
      <c r="CU23" s="277"/>
      <c r="CV23" s="427"/>
      <c r="CW23" s="428"/>
      <c r="CX23" s="428"/>
      <c r="CY23" s="428"/>
      <c r="CZ23" s="429"/>
      <c r="DA23" s="114">
        <f>SUM(DA11:DA22)</f>
        <v>0</v>
      </c>
      <c r="DB23" s="19"/>
      <c r="DC23" s="277"/>
      <c r="DD23" s="427"/>
      <c r="DE23" s="428"/>
      <c r="DF23" s="428"/>
      <c r="DG23" s="428"/>
      <c r="DH23" s="429"/>
      <c r="DI23" s="114">
        <f>SUM(DI11:DI22)</f>
        <v>7825832.8099999996</v>
      </c>
      <c r="DJ23" s="19"/>
      <c r="DK23" s="277"/>
      <c r="DL23" s="427"/>
      <c r="DM23" s="428"/>
      <c r="DN23" s="428"/>
      <c r="DO23" s="428"/>
      <c r="DP23" s="429"/>
      <c r="DQ23" s="114">
        <f>SUM(DQ11:DQ22)</f>
        <v>0</v>
      </c>
      <c r="DR23" s="19"/>
      <c r="DS23" s="277"/>
      <c r="DT23" s="427"/>
      <c r="DU23" s="428"/>
      <c r="DV23" s="428"/>
      <c r="DW23" s="428"/>
      <c r="DX23" s="429"/>
      <c r="DY23" s="114">
        <f>SUM(DY11:DY22)</f>
        <v>0</v>
      </c>
      <c r="DZ23" s="19"/>
      <c r="EA23" s="277"/>
      <c r="EB23" s="426"/>
      <c r="EC23" s="430"/>
      <c r="ED23" s="430"/>
      <c r="EE23" s="430"/>
      <c r="EF23" s="431"/>
      <c r="EG23" s="415">
        <v>14906160</v>
      </c>
      <c r="EH23" s="19"/>
      <c r="EI23" s="277"/>
      <c r="EJ23" s="427"/>
      <c r="EK23" s="428"/>
      <c r="EL23" s="428"/>
      <c r="EM23" s="428"/>
      <c r="EN23" s="429"/>
      <c r="EO23" s="114">
        <f>SUM(EO11:EO22)</f>
        <v>0</v>
      </c>
      <c r="EP23" s="19"/>
      <c r="EQ23" s="277"/>
    </row>
    <row r="24" spans="1:147" ht="37.5" customHeight="1" thickBot="1">
      <c r="A24" s="24"/>
      <c r="B24" s="89"/>
      <c r="C24" s="432" t="s">
        <v>103</v>
      </c>
      <c r="D24" s="433"/>
      <c r="E24" s="85"/>
      <c r="F24" s="85"/>
      <c r="G24" s="85"/>
      <c r="H24" s="90"/>
      <c r="I24" s="91"/>
      <c r="J24" s="19"/>
      <c r="K24" s="277"/>
      <c r="L24" s="433"/>
      <c r="M24" s="85"/>
      <c r="N24" s="85"/>
      <c r="O24" s="85"/>
      <c r="P24" s="90"/>
      <c r="Q24" s="91"/>
      <c r="R24" s="19"/>
      <c r="S24" s="277"/>
      <c r="T24" s="433"/>
      <c r="U24" s="85"/>
      <c r="V24" s="85"/>
      <c r="W24" s="85"/>
      <c r="X24" s="90"/>
      <c r="Y24" s="91"/>
      <c r="Z24" s="19"/>
      <c r="AA24" s="277"/>
      <c r="AB24" s="433"/>
      <c r="AC24" s="85"/>
      <c r="AD24" s="85"/>
      <c r="AE24" s="85"/>
      <c r="AF24" s="90"/>
      <c r="AG24" s="91"/>
      <c r="AH24" s="19"/>
      <c r="AI24" s="277"/>
      <c r="AJ24" s="433"/>
      <c r="AK24" s="85"/>
      <c r="AL24" s="85"/>
      <c r="AM24" s="85"/>
      <c r="AN24" s="90"/>
      <c r="AO24" s="91"/>
      <c r="AP24" s="19"/>
      <c r="AQ24" s="277"/>
      <c r="AR24" s="433"/>
      <c r="AS24" s="85"/>
      <c r="AT24" s="85"/>
      <c r="AU24" s="85"/>
      <c r="AV24" s="90"/>
      <c r="AW24" s="91"/>
      <c r="AX24" s="19"/>
      <c r="AY24" s="277"/>
      <c r="AZ24" s="433"/>
      <c r="BA24" s="85"/>
      <c r="BB24" s="85"/>
      <c r="BC24" s="85"/>
      <c r="BD24" s="90"/>
      <c r="BE24" s="91"/>
      <c r="BF24" s="19"/>
      <c r="BG24" s="277"/>
      <c r="BH24" s="433"/>
      <c r="BI24" s="85"/>
      <c r="BJ24" s="85"/>
      <c r="BK24" s="85"/>
      <c r="BL24" s="90"/>
      <c r="BM24" s="91"/>
      <c r="BN24" s="19"/>
      <c r="BO24" s="277"/>
      <c r="BP24" s="433"/>
      <c r="BQ24" s="85"/>
      <c r="BR24" s="85"/>
      <c r="BS24" s="85"/>
      <c r="BT24" s="90"/>
      <c r="BU24" s="91"/>
      <c r="BV24" s="19"/>
      <c r="BW24" s="277"/>
      <c r="BX24" s="433"/>
      <c r="BY24" s="85"/>
      <c r="BZ24" s="85"/>
      <c r="CA24" s="85"/>
      <c r="CB24" s="90"/>
      <c r="CC24" s="91"/>
      <c r="CD24" s="19"/>
      <c r="CE24" s="277"/>
      <c r="CF24" s="433"/>
      <c r="CG24" s="85"/>
      <c r="CH24" s="85"/>
      <c r="CI24" s="85"/>
      <c r="CJ24" s="90"/>
      <c r="CK24" s="91"/>
      <c r="CL24" s="19"/>
      <c r="CM24" s="277"/>
      <c r="CN24" s="433"/>
      <c r="CO24" s="85"/>
      <c r="CP24" s="85"/>
      <c r="CQ24" s="85"/>
      <c r="CR24" s="90"/>
      <c r="CS24" s="91"/>
      <c r="CT24" s="19"/>
      <c r="CU24" s="277"/>
      <c r="CV24" s="433"/>
      <c r="CW24" s="85"/>
      <c r="CX24" s="85"/>
      <c r="CY24" s="85"/>
      <c r="CZ24" s="90"/>
      <c r="DA24" s="91"/>
      <c r="DB24" s="19"/>
      <c r="DC24" s="277"/>
      <c r="DD24" s="433"/>
      <c r="DE24" s="85"/>
      <c r="DF24" s="85"/>
      <c r="DG24" s="85"/>
      <c r="DH24" s="90"/>
      <c r="DI24" s="91"/>
      <c r="DJ24" s="19"/>
      <c r="DK24" s="277"/>
      <c r="DL24" s="433"/>
      <c r="DM24" s="85"/>
      <c r="DN24" s="85"/>
      <c r="DO24" s="85"/>
      <c r="DP24" s="90"/>
      <c r="DQ24" s="91"/>
      <c r="DR24" s="19"/>
      <c r="DS24" s="277"/>
      <c r="DT24" s="433"/>
      <c r="DU24" s="85"/>
      <c r="DV24" s="85"/>
      <c r="DW24" s="85"/>
      <c r="DX24" s="90"/>
      <c r="DY24" s="91"/>
      <c r="DZ24" s="19"/>
      <c r="EA24" s="277"/>
      <c r="EB24" s="399"/>
      <c r="EC24" s="24"/>
      <c r="ED24" s="24"/>
      <c r="EE24" s="24"/>
      <c r="EF24" s="334"/>
      <c r="EG24" s="282"/>
      <c r="EH24" s="19"/>
      <c r="EI24" s="277"/>
      <c r="EJ24" s="433"/>
      <c r="EK24" s="85"/>
      <c r="EL24" s="85"/>
      <c r="EM24" s="85"/>
      <c r="EN24" s="90"/>
      <c r="EO24" s="91"/>
      <c r="EP24" s="19"/>
      <c r="EQ24" s="277"/>
    </row>
    <row r="25" spans="1:147" ht="37.5" customHeight="1" thickBot="1">
      <c r="A25" s="88"/>
      <c r="B25" s="92" t="s">
        <v>322</v>
      </c>
      <c r="C25" s="434" t="s">
        <v>323</v>
      </c>
      <c r="D25" s="410" t="s">
        <v>312</v>
      </c>
      <c r="E25" s="87" t="s">
        <v>325</v>
      </c>
      <c r="F25" s="87" t="s">
        <v>425</v>
      </c>
      <c r="G25" s="87" t="s">
        <v>327</v>
      </c>
      <c r="H25" s="411" t="s">
        <v>328</v>
      </c>
      <c r="I25" s="412" t="s">
        <v>329</v>
      </c>
      <c r="J25" s="297" t="s">
        <v>1167</v>
      </c>
      <c r="K25" s="298" t="s">
        <v>1168</v>
      </c>
      <c r="L25" s="410" t="s">
        <v>312</v>
      </c>
      <c r="M25" s="87" t="s">
        <v>325</v>
      </c>
      <c r="N25" s="87" t="s">
        <v>425</v>
      </c>
      <c r="O25" s="87" t="s">
        <v>327</v>
      </c>
      <c r="P25" s="411" t="s">
        <v>328</v>
      </c>
      <c r="Q25" s="412" t="s">
        <v>329</v>
      </c>
      <c r="R25" s="297" t="s">
        <v>1167</v>
      </c>
      <c r="S25" s="298" t="s">
        <v>1168</v>
      </c>
      <c r="T25" s="410" t="s">
        <v>312</v>
      </c>
      <c r="U25" s="87" t="s">
        <v>325</v>
      </c>
      <c r="V25" s="87" t="s">
        <v>425</v>
      </c>
      <c r="W25" s="87" t="s">
        <v>327</v>
      </c>
      <c r="X25" s="411" t="s">
        <v>328</v>
      </c>
      <c r="Y25" s="412" t="s">
        <v>329</v>
      </c>
      <c r="Z25" s="297" t="s">
        <v>1167</v>
      </c>
      <c r="AA25" s="298" t="s">
        <v>1168</v>
      </c>
      <c r="AB25" s="410" t="s">
        <v>312</v>
      </c>
      <c r="AC25" s="87" t="s">
        <v>325</v>
      </c>
      <c r="AD25" s="87" t="s">
        <v>425</v>
      </c>
      <c r="AE25" s="87" t="s">
        <v>327</v>
      </c>
      <c r="AF25" s="411" t="s">
        <v>328</v>
      </c>
      <c r="AG25" s="412" t="s">
        <v>329</v>
      </c>
      <c r="AH25" s="297" t="s">
        <v>1167</v>
      </c>
      <c r="AI25" s="298" t="s">
        <v>1168</v>
      </c>
      <c r="AJ25" s="410" t="s">
        <v>312</v>
      </c>
      <c r="AK25" s="87" t="s">
        <v>325</v>
      </c>
      <c r="AL25" s="87" t="s">
        <v>425</v>
      </c>
      <c r="AM25" s="87" t="s">
        <v>327</v>
      </c>
      <c r="AN25" s="411" t="s">
        <v>328</v>
      </c>
      <c r="AO25" s="412" t="s">
        <v>329</v>
      </c>
      <c r="AP25" s="297" t="s">
        <v>1167</v>
      </c>
      <c r="AQ25" s="298" t="s">
        <v>1168</v>
      </c>
      <c r="AR25" s="410" t="s">
        <v>312</v>
      </c>
      <c r="AS25" s="87" t="s">
        <v>325</v>
      </c>
      <c r="AT25" s="87" t="s">
        <v>425</v>
      </c>
      <c r="AU25" s="87" t="s">
        <v>327</v>
      </c>
      <c r="AV25" s="411" t="s">
        <v>328</v>
      </c>
      <c r="AW25" s="412" t="s">
        <v>329</v>
      </c>
      <c r="AX25" s="297" t="s">
        <v>1167</v>
      </c>
      <c r="AY25" s="298" t="s">
        <v>1168</v>
      </c>
      <c r="AZ25" s="410" t="s">
        <v>312</v>
      </c>
      <c r="BA25" s="87" t="s">
        <v>325</v>
      </c>
      <c r="BB25" s="87" t="s">
        <v>425</v>
      </c>
      <c r="BC25" s="87" t="s">
        <v>327</v>
      </c>
      <c r="BD25" s="411" t="s">
        <v>328</v>
      </c>
      <c r="BE25" s="412" t="s">
        <v>329</v>
      </c>
      <c r="BF25" s="297" t="s">
        <v>1167</v>
      </c>
      <c r="BG25" s="298" t="s">
        <v>1168</v>
      </c>
      <c r="BH25" s="410" t="s">
        <v>312</v>
      </c>
      <c r="BI25" s="87" t="s">
        <v>325</v>
      </c>
      <c r="BJ25" s="87" t="s">
        <v>425</v>
      </c>
      <c r="BK25" s="87" t="s">
        <v>327</v>
      </c>
      <c r="BL25" s="411" t="s">
        <v>328</v>
      </c>
      <c r="BM25" s="412" t="s">
        <v>329</v>
      </c>
      <c r="BN25" s="297" t="s">
        <v>1167</v>
      </c>
      <c r="BO25" s="298" t="s">
        <v>1168</v>
      </c>
      <c r="BP25" s="410" t="s">
        <v>312</v>
      </c>
      <c r="BQ25" s="87" t="s">
        <v>325</v>
      </c>
      <c r="BR25" s="87" t="s">
        <v>425</v>
      </c>
      <c r="BS25" s="87" t="s">
        <v>327</v>
      </c>
      <c r="BT25" s="411" t="s">
        <v>328</v>
      </c>
      <c r="BU25" s="412" t="s">
        <v>329</v>
      </c>
      <c r="BV25" s="297" t="s">
        <v>1167</v>
      </c>
      <c r="BW25" s="298" t="s">
        <v>1168</v>
      </c>
      <c r="BX25" s="410" t="s">
        <v>312</v>
      </c>
      <c r="BY25" s="87" t="s">
        <v>325</v>
      </c>
      <c r="BZ25" s="87" t="s">
        <v>425</v>
      </c>
      <c r="CA25" s="87" t="s">
        <v>327</v>
      </c>
      <c r="CB25" s="411" t="s">
        <v>328</v>
      </c>
      <c r="CC25" s="412" t="s">
        <v>329</v>
      </c>
      <c r="CD25" s="297" t="s">
        <v>1167</v>
      </c>
      <c r="CE25" s="298" t="s">
        <v>1168</v>
      </c>
      <c r="CF25" s="410" t="s">
        <v>312</v>
      </c>
      <c r="CG25" s="87" t="s">
        <v>325</v>
      </c>
      <c r="CH25" s="87" t="s">
        <v>425</v>
      </c>
      <c r="CI25" s="87" t="s">
        <v>327</v>
      </c>
      <c r="CJ25" s="411" t="s">
        <v>328</v>
      </c>
      <c r="CK25" s="412" t="s">
        <v>329</v>
      </c>
      <c r="CL25" s="297" t="s">
        <v>1167</v>
      </c>
      <c r="CM25" s="298" t="s">
        <v>1168</v>
      </c>
      <c r="CN25" s="410" t="s">
        <v>312</v>
      </c>
      <c r="CO25" s="87" t="s">
        <v>325</v>
      </c>
      <c r="CP25" s="87" t="s">
        <v>425</v>
      </c>
      <c r="CQ25" s="87" t="s">
        <v>327</v>
      </c>
      <c r="CR25" s="411" t="s">
        <v>328</v>
      </c>
      <c r="CS25" s="412" t="s">
        <v>329</v>
      </c>
      <c r="CT25" s="297" t="s">
        <v>1167</v>
      </c>
      <c r="CU25" s="298" t="s">
        <v>1168</v>
      </c>
      <c r="CV25" s="410" t="s">
        <v>312</v>
      </c>
      <c r="CW25" s="87" t="s">
        <v>325</v>
      </c>
      <c r="CX25" s="87" t="s">
        <v>425</v>
      </c>
      <c r="CY25" s="87" t="s">
        <v>327</v>
      </c>
      <c r="CZ25" s="411" t="s">
        <v>328</v>
      </c>
      <c r="DA25" s="412" t="s">
        <v>329</v>
      </c>
      <c r="DB25" s="297" t="s">
        <v>1167</v>
      </c>
      <c r="DC25" s="298" t="s">
        <v>1168</v>
      </c>
      <c r="DD25" s="410" t="s">
        <v>312</v>
      </c>
      <c r="DE25" s="87" t="s">
        <v>325</v>
      </c>
      <c r="DF25" s="87" t="s">
        <v>425</v>
      </c>
      <c r="DG25" s="87" t="s">
        <v>327</v>
      </c>
      <c r="DH25" s="411" t="s">
        <v>328</v>
      </c>
      <c r="DI25" s="412" t="s">
        <v>329</v>
      </c>
      <c r="DJ25" s="297" t="s">
        <v>1167</v>
      </c>
      <c r="DK25" s="298" t="s">
        <v>1168</v>
      </c>
      <c r="DL25" s="410" t="s">
        <v>312</v>
      </c>
      <c r="DM25" s="87" t="s">
        <v>325</v>
      </c>
      <c r="DN25" s="87" t="s">
        <v>425</v>
      </c>
      <c r="DO25" s="87" t="s">
        <v>327</v>
      </c>
      <c r="DP25" s="411" t="s">
        <v>328</v>
      </c>
      <c r="DQ25" s="412" t="s">
        <v>329</v>
      </c>
      <c r="DR25" s="297" t="s">
        <v>1167</v>
      </c>
      <c r="DS25" s="298" t="s">
        <v>1168</v>
      </c>
      <c r="DT25" s="410" t="s">
        <v>312</v>
      </c>
      <c r="DU25" s="87" t="s">
        <v>325</v>
      </c>
      <c r="DV25" s="87" t="s">
        <v>425</v>
      </c>
      <c r="DW25" s="87" t="s">
        <v>327</v>
      </c>
      <c r="DX25" s="411" t="s">
        <v>328</v>
      </c>
      <c r="DY25" s="412" t="s">
        <v>329</v>
      </c>
      <c r="DZ25" s="297" t="s">
        <v>1167</v>
      </c>
      <c r="EA25" s="298" t="s">
        <v>1168</v>
      </c>
      <c r="EB25" s="92" t="s">
        <v>312</v>
      </c>
      <c r="EC25" s="413" t="s">
        <v>325</v>
      </c>
      <c r="ED25" s="413" t="s">
        <v>425</v>
      </c>
      <c r="EE25" s="413" t="s">
        <v>327</v>
      </c>
      <c r="EF25" s="413" t="s">
        <v>328</v>
      </c>
      <c r="EG25" s="435" t="s">
        <v>329</v>
      </c>
      <c r="EH25" s="297" t="s">
        <v>1167</v>
      </c>
      <c r="EI25" s="298" t="s">
        <v>1168</v>
      </c>
      <c r="EJ25" s="410" t="s">
        <v>312</v>
      </c>
      <c r="EK25" s="87" t="s">
        <v>325</v>
      </c>
      <c r="EL25" s="87" t="s">
        <v>425</v>
      </c>
      <c r="EM25" s="87" t="s">
        <v>327</v>
      </c>
      <c r="EN25" s="411" t="s">
        <v>328</v>
      </c>
      <c r="EO25" s="412" t="s">
        <v>329</v>
      </c>
      <c r="EP25" s="297" t="s">
        <v>1167</v>
      </c>
      <c r="EQ25" s="298" t="s">
        <v>1168</v>
      </c>
    </row>
    <row r="26" spans="1:147" ht="37.5" customHeight="1" thickBot="1">
      <c r="A26" s="88"/>
      <c r="B26" s="60">
        <v>1</v>
      </c>
      <c r="C26" s="416" t="s">
        <v>426</v>
      </c>
      <c r="D26" s="417"/>
      <c r="E26" s="307">
        <v>1</v>
      </c>
      <c r="F26" s="418" t="s">
        <v>331</v>
      </c>
      <c r="G26" s="342"/>
      <c r="H26" s="309"/>
      <c r="I26" s="310">
        <f t="shared" ref="I26:I37" si="17">+(G26+(G26*H26))*E26</f>
        <v>0</v>
      </c>
      <c r="J26" s="311" t="s">
        <v>1169</v>
      </c>
      <c r="K26" s="312"/>
      <c r="L26" s="417"/>
      <c r="M26" s="307">
        <v>1</v>
      </c>
      <c r="N26" s="418" t="s">
        <v>331</v>
      </c>
      <c r="O26" s="342"/>
      <c r="P26" s="309"/>
      <c r="Q26" s="310">
        <f t="shared" ref="Q26:Q37" si="18">+(O26+(O26*P26))*M26</f>
        <v>0</v>
      </c>
      <c r="R26" s="311" t="s">
        <v>1169</v>
      </c>
      <c r="S26" s="312"/>
      <c r="T26" s="417" t="s">
        <v>1260</v>
      </c>
      <c r="U26" s="307">
        <v>1</v>
      </c>
      <c r="V26" s="418" t="s">
        <v>331</v>
      </c>
      <c r="W26" s="342">
        <v>30000</v>
      </c>
      <c r="X26" s="309">
        <v>0</v>
      </c>
      <c r="Y26" s="310">
        <f t="shared" ref="Y26:Y37" si="19">+(W26+(W26*X26))*U26</f>
        <v>30000</v>
      </c>
      <c r="Z26" s="311" t="s">
        <v>1170</v>
      </c>
      <c r="AA26" s="312"/>
      <c r="AB26" s="417" t="s">
        <v>1261</v>
      </c>
      <c r="AC26" s="307">
        <v>1</v>
      </c>
      <c r="AD26" s="418" t="s">
        <v>331</v>
      </c>
      <c r="AE26" s="342">
        <v>800000</v>
      </c>
      <c r="AF26" s="309">
        <v>0</v>
      </c>
      <c r="AG26" s="310">
        <f t="shared" ref="AG26:AG37" si="20">+(AE26+(AE26*AF26))*AC26</f>
        <v>800000</v>
      </c>
      <c r="AH26" s="311" t="s">
        <v>1170</v>
      </c>
      <c r="AI26" s="312"/>
      <c r="AJ26" s="417"/>
      <c r="AK26" s="307">
        <v>1</v>
      </c>
      <c r="AL26" s="418" t="s">
        <v>331</v>
      </c>
      <c r="AM26" s="342">
        <v>0</v>
      </c>
      <c r="AN26" s="309">
        <v>0</v>
      </c>
      <c r="AO26" s="310">
        <f t="shared" ref="AO26:AO37" si="21">+(AM26+(AM26*AN26))*AK26</f>
        <v>0</v>
      </c>
      <c r="AP26" s="311" t="s">
        <v>1169</v>
      </c>
      <c r="AQ26" s="312"/>
      <c r="AR26" s="417"/>
      <c r="AS26" s="307">
        <v>1</v>
      </c>
      <c r="AT26" s="418" t="s">
        <v>331</v>
      </c>
      <c r="AU26" s="342"/>
      <c r="AV26" s="309"/>
      <c r="AW26" s="310">
        <f t="shared" ref="AW26:AW37" si="22">+(AU26+(AU26*AV26))*AS26</f>
        <v>0</v>
      </c>
      <c r="AX26" s="311" t="s">
        <v>1169</v>
      </c>
      <c r="AY26" s="312"/>
      <c r="AZ26" s="417"/>
      <c r="BA26" s="307">
        <v>1</v>
      </c>
      <c r="BB26" s="418" t="s">
        <v>331</v>
      </c>
      <c r="BC26" s="342"/>
      <c r="BD26" s="309"/>
      <c r="BE26" s="310">
        <f t="shared" ref="BE26:BE37" si="23">+(BC26+(BC26*BD26))*BA26</f>
        <v>0</v>
      </c>
      <c r="BF26" s="311" t="s">
        <v>1169</v>
      </c>
      <c r="BG26" s="312"/>
      <c r="BH26" s="417"/>
      <c r="BI26" s="307">
        <v>1</v>
      </c>
      <c r="BJ26" s="418" t="s">
        <v>331</v>
      </c>
      <c r="BK26" s="342"/>
      <c r="BL26" s="309"/>
      <c r="BM26" s="310">
        <f t="shared" ref="BM26:BM37" si="24">+(BK26+(BK26*BL26))*BI26</f>
        <v>0</v>
      </c>
      <c r="BN26" s="311" t="s">
        <v>1169</v>
      </c>
      <c r="BO26" s="312"/>
      <c r="BP26" s="417"/>
      <c r="BQ26" s="307">
        <v>1</v>
      </c>
      <c r="BR26" s="418" t="s">
        <v>331</v>
      </c>
      <c r="BS26" s="342"/>
      <c r="BT26" s="309"/>
      <c r="BU26" s="310">
        <f t="shared" ref="BU26:BU37" si="25">+(BS26+(BS26*BT26))*BQ26</f>
        <v>0</v>
      </c>
      <c r="BV26" s="311" t="s">
        <v>1169</v>
      </c>
      <c r="BW26" s="312"/>
      <c r="BX26" s="417"/>
      <c r="BY26" s="307">
        <v>1</v>
      </c>
      <c r="BZ26" s="418" t="s">
        <v>331</v>
      </c>
      <c r="CA26" s="342"/>
      <c r="CB26" s="309"/>
      <c r="CC26" s="310">
        <f t="shared" ref="CC26:CC37" si="26">+(CA26+(CA26*CB26))*BY26</f>
        <v>0</v>
      </c>
      <c r="CD26" s="311" t="s">
        <v>1169</v>
      </c>
      <c r="CE26" s="312"/>
      <c r="CF26" s="417"/>
      <c r="CG26" s="307">
        <v>1</v>
      </c>
      <c r="CH26" s="418" t="s">
        <v>331</v>
      </c>
      <c r="CI26" s="342"/>
      <c r="CJ26" s="309"/>
      <c r="CK26" s="310">
        <f t="shared" ref="CK26:CK37" si="27">+(CI26+(CI26*CJ26))*CG26</f>
        <v>0</v>
      </c>
      <c r="CL26" s="311" t="s">
        <v>1169</v>
      </c>
      <c r="CM26" s="312"/>
      <c r="CN26" s="417"/>
      <c r="CO26" s="307">
        <v>1</v>
      </c>
      <c r="CP26" s="418" t="s">
        <v>331</v>
      </c>
      <c r="CQ26" s="342"/>
      <c r="CR26" s="309"/>
      <c r="CS26" s="310">
        <f t="shared" ref="CS26:CS37" si="28">+(CQ26+(CQ26*CR26))*CO26</f>
        <v>0</v>
      </c>
      <c r="CT26" s="311" t="s">
        <v>1169</v>
      </c>
      <c r="CU26" s="312"/>
      <c r="CV26" s="417"/>
      <c r="CW26" s="307">
        <v>1</v>
      </c>
      <c r="CX26" s="418" t="s">
        <v>331</v>
      </c>
      <c r="CY26" s="342"/>
      <c r="CZ26" s="309"/>
      <c r="DA26" s="310">
        <f t="shared" ref="DA26:DA37" si="29">+(CY26+(CY26*CZ26))*CW26</f>
        <v>0</v>
      </c>
      <c r="DB26" s="311" t="s">
        <v>1169</v>
      </c>
      <c r="DC26" s="312"/>
      <c r="DD26" s="417"/>
      <c r="DE26" s="307">
        <v>1</v>
      </c>
      <c r="DF26" s="418" t="s">
        <v>331</v>
      </c>
      <c r="DG26" s="342"/>
      <c r="DH26" s="309"/>
      <c r="DI26" s="310">
        <f t="shared" ref="DI26:DI37" si="30">+(DG26+(DG26*DH26))*DE26</f>
        <v>0</v>
      </c>
      <c r="DJ26" s="311" t="s">
        <v>1169</v>
      </c>
      <c r="DK26" s="312"/>
      <c r="DL26" s="417"/>
      <c r="DM26" s="307">
        <v>1</v>
      </c>
      <c r="DN26" s="418" t="s">
        <v>331</v>
      </c>
      <c r="DO26" s="342"/>
      <c r="DP26" s="309"/>
      <c r="DQ26" s="310">
        <f t="shared" ref="DQ26:DQ37" si="31">+(DO26+(DO26*DP26))*DM26</f>
        <v>0</v>
      </c>
      <c r="DR26" s="311" t="s">
        <v>1169</v>
      </c>
      <c r="DS26" s="312"/>
      <c r="DT26" s="417"/>
      <c r="DU26" s="307">
        <v>1</v>
      </c>
      <c r="DV26" s="418" t="s">
        <v>331</v>
      </c>
      <c r="DW26" s="342"/>
      <c r="DX26" s="309"/>
      <c r="DY26" s="310">
        <f t="shared" ref="DY26:DY37" si="32">+(DW26+(DW26*DX26))*DU26</f>
        <v>0</v>
      </c>
      <c r="DZ26" s="311" t="s">
        <v>1169</v>
      </c>
      <c r="EA26" s="312"/>
      <c r="EB26" s="421"/>
      <c r="EC26" s="315">
        <v>1</v>
      </c>
      <c r="ED26" s="293" t="s">
        <v>331</v>
      </c>
      <c r="EE26" s="324"/>
      <c r="EF26" s="317"/>
      <c r="EG26" s="318" t="s">
        <v>1199</v>
      </c>
      <c r="EH26" s="311" t="s">
        <v>1169</v>
      </c>
      <c r="EI26" s="312"/>
      <c r="EJ26" s="417"/>
      <c r="EK26" s="307">
        <v>1</v>
      </c>
      <c r="EL26" s="418" t="s">
        <v>331</v>
      </c>
      <c r="EM26" s="342"/>
      <c r="EN26" s="309"/>
      <c r="EO26" s="310">
        <f t="shared" ref="EO26:EO37" si="33">+(EM26+(EM26*EN26))*EK26</f>
        <v>0</v>
      </c>
      <c r="EP26" s="311" t="s">
        <v>1169</v>
      </c>
      <c r="EQ26" s="312"/>
    </row>
    <row r="27" spans="1:147" ht="37.5" customHeight="1">
      <c r="A27" s="88"/>
      <c r="B27" s="60">
        <v>2</v>
      </c>
      <c r="C27" s="416" t="s">
        <v>438</v>
      </c>
      <c r="D27" s="417"/>
      <c r="E27" s="307">
        <v>1</v>
      </c>
      <c r="F27" s="418" t="s">
        <v>331</v>
      </c>
      <c r="G27" s="342"/>
      <c r="H27" s="309"/>
      <c r="I27" s="310">
        <f t="shared" si="17"/>
        <v>0</v>
      </c>
      <c r="J27" s="19"/>
      <c r="K27" s="277"/>
      <c r="L27" s="417"/>
      <c r="M27" s="307">
        <v>1</v>
      </c>
      <c r="N27" s="418" t="s">
        <v>331</v>
      </c>
      <c r="O27" s="342"/>
      <c r="P27" s="309"/>
      <c r="Q27" s="310">
        <f t="shared" si="18"/>
        <v>0</v>
      </c>
      <c r="R27" s="19"/>
      <c r="S27" s="277"/>
      <c r="T27" s="417" t="s">
        <v>1260</v>
      </c>
      <c r="U27" s="307">
        <v>1</v>
      </c>
      <c r="V27" s="418" t="s">
        <v>331</v>
      </c>
      <c r="W27" s="342">
        <v>1999000</v>
      </c>
      <c r="X27" s="309">
        <v>0</v>
      </c>
      <c r="Y27" s="310">
        <f t="shared" si="19"/>
        <v>1999000</v>
      </c>
      <c r="Z27" s="19"/>
      <c r="AA27" s="277"/>
      <c r="AB27" s="417" t="s">
        <v>1265</v>
      </c>
      <c r="AC27" s="307">
        <v>1</v>
      </c>
      <c r="AD27" s="418" t="s">
        <v>331</v>
      </c>
      <c r="AE27" s="342">
        <v>2119900</v>
      </c>
      <c r="AF27" s="309">
        <v>0</v>
      </c>
      <c r="AG27" s="310">
        <f t="shared" si="20"/>
        <v>2119900</v>
      </c>
      <c r="AH27" s="19"/>
      <c r="AI27" s="277"/>
      <c r="AJ27" s="417"/>
      <c r="AK27" s="307">
        <v>1</v>
      </c>
      <c r="AL27" s="418" t="s">
        <v>331</v>
      </c>
      <c r="AM27" s="342">
        <v>0</v>
      </c>
      <c r="AN27" s="309">
        <v>0</v>
      </c>
      <c r="AO27" s="310">
        <f t="shared" si="21"/>
        <v>0</v>
      </c>
      <c r="AP27" s="19"/>
      <c r="AQ27" s="277"/>
      <c r="AR27" s="417"/>
      <c r="AS27" s="307">
        <v>1</v>
      </c>
      <c r="AT27" s="418" t="s">
        <v>331</v>
      </c>
      <c r="AU27" s="342"/>
      <c r="AV27" s="309"/>
      <c r="AW27" s="310">
        <f t="shared" si="22"/>
        <v>0</v>
      </c>
      <c r="AX27" s="19"/>
      <c r="AY27" s="277"/>
      <c r="AZ27" s="417"/>
      <c r="BA27" s="307">
        <v>1</v>
      </c>
      <c r="BB27" s="418" t="s">
        <v>331</v>
      </c>
      <c r="BC27" s="342"/>
      <c r="BD27" s="309"/>
      <c r="BE27" s="310">
        <f t="shared" si="23"/>
        <v>0</v>
      </c>
      <c r="BF27" s="19"/>
      <c r="BG27" s="277"/>
      <c r="BH27" s="417"/>
      <c r="BI27" s="307">
        <v>1</v>
      </c>
      <c r="BJ27" s="418" t="s">
        <v>331</v>
      </c>
      <c r="BK27" s="342"/>
      <c r="BL27" s="309"/>
      <c r="BM27" s="310">
        <f t="shared" si="24"/>
        <v>0</v>
      </c>
      <c r="BN27" s="19"/>
      <c r="BO27" s="277"/>
      <c r="BP27" s="417"/>
      <c r="BQ27" s="307">
        <v>1</v>
      </c>
      <c r="BR27" s="418" t="s">
        <v>331</v>
      </c>
      <c r="BS27" s="342"/>
      <c r="BT27" s="309"/>
      <c r="BU27" s="310">
        <f t="shared" si="25"/>
        <v>0</v>
      </c>
      <c r="BV27" s="19"/>
      <c r="BW27" s="277"/>
      <c r="BX27" s="417"/>
      <c r="BY27" s="307">
        <v>1</v>
      </c>
      <c r="BZ27" s="418" t="s">
        <v>331</v>
      </c>
      <c r="CA27" s="342"/>
      <c r="CB27" s="309"/>
      <c r="CC27" s="310">
        <f t="shared" si="26"/>
        <v>0</v>
      </c>
      <c r="CD27" s="19"/>
      <c r="CE27" s="277"/>
      <c r="CF27" s="417"/>
      <c r="CG27" s="307">
        <v>1</v>
      </c>
      <c r="CH27" s="418" t="s">
        <v>331</v>
      </c>
      <c r="CI27" s="342"/>
      <c r="CJ27" s="309"/>
      <c r="CK27" s="310">
        <f t="shared" si="27"/>
        <v>0</v>
      </c>
      <c r="CL27" s="19"/>
      <c r="CM27" s="277"/>
      <c r="CN27" s="417"/>
      <c r="CO27" s="307">
        <v>1</v>
      </c>
      <c r="CP27" s="418" t="s">
        <v>331</v>
      </c>
      <c r="CQ27" s="342"/>
      <c r="CR27" s="309"/>
      <c r="CS27" s="310">
        <f t="shared" si="28"/>
        <v>0</v>
      </c>
      <c r="CT27" s="19"/>
      <c r="CU27" s="277"/>
      <c r="CV27" s="417"/>
      <c r="CW27" s="307">
        <v>1</v>
      </c>
      <c r="CX27" s="418" t="s">
        <v>331</v>
      </c>
      <c r="CY27" s="342"/>
      <c r="CZ27" s="309"/>
      <c r="DA27" s="310">
        <f t="shared" si="29"/>
        <v>0</v>
      </c>
      <c r="DB27" s="19"/>
      <c r="DC27" s="277"/>
      <c r="DD27" s="417"/>
      <c r="DE27" s="307">
        <v>1</v>
      </c>
      <c r="DF27" s="418" t="s">
        <v>331</v>
      </c>
      <c r="DG27" s="342"/>
      <c r="DH27" s="309"/>
      <c r="DI27" s="310">
        <f t="shared" si="30"/>
        <v>0</v>
      </c>
      <c r="DJ27" s="19"/>
      <c r="DK27" s="277"/>
      <c r="DL27" s="417"/>
      <c r="DM27" s="307">
        <v>1</v>
      </c>
      <c r="DN27" s="418" t="s">
        <v>331</v>
      </c>
      <c r="DO27" s="342"/>
      <c r="DP27" s="309"/>
      <c r="DQ27" s="310">
        <f t="shared" si="31"/>
        <v>0</v>
      </c>
      <c r="DR27" s="19"/>
      <c r="DS27" s="277"/>
      <c r="DT27" s="417"/>
      <c r="DU27" s="307">
        <v>1</v>
      </c>
      <c r="DV27" s="418" t="s">
        <v>331</v>
      </c>
      <c r="DW27" s="342"/>
      <c r="DX27" s="309"/>
      <c r="DY27" s="310">
        <f t="shared" si="32"/>
        <v>0</v>
      </c>
      <c r="DZ27" s="19"/>
      <c r="EA27" s="277"/>
      <c r="EB27" s="421"/>
      <c r="EC27" s="315">
        <v>1</v>
      </c>
      <c r="ED27" s="293" t="s">
        <v>331</v>
      </c>
      <c r="EE27" s="324"/>
      <c r="EF27" s="317"/>
      <c r="EG27" s="318" t="s">
        <v>1199</v>
      </c>
      <c r="EH27" s="19"/>
      <c r="EI27" s="277"/>
      <c r="EJ27" s="417"/>
      <c r="EK27" s="307">
        <v>1</v>
      </c>
      <c r="EL27" s="418" t="s">
        <v>331</v>
      </c>
      <c r="EM27" s="342"/>
      <c r="EN27" s="309"/>
      <c r="EO27" s="310">
        <f t="shared" si="33"/>
        <v>0</v>
      </c>
      <c r="EP27" s="19"/>
      <c r="EQ27" s="277"/>
    </row>
    <row r="28" spans="1:147" ht="37.5" customHeight="1">
      <c r="A28" s="88"/>
      <c r="B28" s="60">
        <v>3</v>
      </c>
      <c r="C28" s="416" t="s">
        <v>439</v>
      </c>
      <c r="D28" s="417"/>
      <c r="E28" s="307">
        <v>1</v>
      </c>
      <c r="F28" s="418" t="s">
        <v>331</v>
      </c>
      <c r="G28" s="342"/>
      <c r="H28" s="309"/>
      <c r="I28" s="310">
        <f t="shared" si="17"/>
        <v>0</v>
      </c>
      <c r="J28" s="19"/>
      <c r="K28" s="277"/>
      <c r="L28" s="417"/>
      <c r="M28" s="307">
        <v>1</v>
      </c>
      <c r="N28" s="418" t="s">
        <v>331</v>
      </c>
      <c r="O28" s="342"/>
      <c r="P28" s="309"/>
      <c r="Q28" s="310">
        <f t="shared" si="18"/>
        <v>0</v>
      </c>
      <c r="R28" s="19"/>
      <c r="S28" s="277"/>
      <c r="T28" s="417" t="s">
        <v>1260</v>
      </c>
      <c r="U28" s="307">
        <v>1</v>
      </c>
      <c r="V28" s="418" t="s">
        <v>331</v>
      </c>
      <c r="W28" s="342">
        <v>1611750</v>
      </c>
      <c r="X28" s="309">
        <v>0</v>
      </c>
      <c r="Y28" s="310">
        <f t="shared" si="19"/>
        <v>1611750</v>
      </c>
      <c r="Z28" s="19"/>
      <c r="AA28" s="277"/>
      <c r="AB28" s="417" t="s">
        <v>1265</v>
      </c>
      <c r="AC28" s="307">
        <v>1</v>
      </c>
      <c r="AD28" s="418" t="s">
        <v>331</v>
      </c>
      <c r="AE28" s="342">
        <v>680000</v>
      </c>
      <c r="AF28" s="309">
        <v>0</v>
      </c>
      <c r="AG28" s="310">
        <f t="shared" si="20"/>
        <v>680000</v>
      </c>
      <c r="AH28" s="19"/>
      <c r="AI28" s="277"/>
      <c r="AJ28" s="417"/>
      <c r="AK28" s="307">
        <v>1</v>
      </c>
      <c r="AL28" s="418" t="s">
        <v>331</v>
      </c>
      <c r="AM28" s="342">
        <v>0</v>
      </c>
      <c r="AN28" s="309">
        <v>0</v>
      </c>
      <c r="AO28" s="310">
        <f t="shared" si="21"/>
        <v>0</v>
      </c>
      <c r="AP28" s="19"/>
      <c r="AQ28" s="277"/>
      <c r="AR28" s="417"/>
      <c r="AS28" s="307">
        <v>1</v>
      </c>
      <c r="AT28" s="418" t="s">
        <v>331</v>
      </c>
      <c r="AU28" s="342"/>
      <c r="AV28" s="309"/>
      <c r="AW28" s="310">
        <f t="shared" si="22"/>
        <v>0</v>
      </c>
      <c r="AX28" s="19"/>
      <c r="AY28" s="277"/>
      <c r="AZ28" s="417"/>
      <c r="BA28" s="307">
        <v>1</v>
      </c>
      <c r="BB28" s="418" t="s">
        <v>331</v>
      </c>
      <c r="BC28" s="342"/>
      <c r="BD28" s="309"/>
      <c r="BE28" s="310">
        <f t="shared" si="23"/>
        <v>0</v>
      </c>
      <c r="BF28" s="19"/>
      <c r="BG28" s="277"/>
      <c r="BH28" s="417"/>
      <c r="BI28" s="307">
        <v>1</v>
      </c>
      <c r="BJ28" s="418" t="s">
        <v>331</v>
      </c>
      <c r="BK28" s="342"/>
      <c r="BL28" s="309"/>
      <c r="BM28" s="310">
        <f t="shared" si="24"/>
        <v>0</v>
      </c>
      <c r="BN28" s="19"/>
      <c r="BO28" s="277"/>
      <c r="BP28" s="417"/>
      <c r="BQ28" s="307">
        <v>1</v>
      </c>
      <c r="BR28" s="418" t="s">
        <v>331</v>
      </c>
      <c r="BS28" s="342"/>
      <c r="BT28" s="309"/>
      <c r="BU28" s="310">
        <f t="shared" si="25"/>
        <v>0</v>
      </c>
      <c r="BV28" s="19"/>
      <c r="BW28" s="277"/>
      <c r="BX28" s="417"/>
      <c r="BY28" s="307">
        <v>1</v>
      </c>
      <c r="BZ28" s="418" t="s">
        <v>331</v>
      </c>
      <c r="CA28" s="342"/>
      <c r="CB28" s="309"/>
      <c r="CC28" s="310">
        <f t="shared" si="26"/>
        <v>0</v>
      </c>
      <c r="CD28" s="19"/>
      <c r="CE28" s="277"/>
      <c r="CF28" s="417"/>
      <c r="CG28" s="307">
        <v>1</v>
      </c>
      <c r="CH28" s="418" t="s">
        <v>331</v>
      </c>
      <c r="CI28" s="342"/>
      <c r="CJ28" s="309"/>
      <c r="CK28" s="310">
        <f t="shared" si="27"/>
        <v>0</v>
      </c>
      <c r="CL28" s="19"/>
      <c r="CM28" s="277"/>
      <c r="CN28" s="417"/>
      <c r="CO28" s="307">
        <v>1</v>
      </c>
      <c r="CP28" s="418" t="s">
        <v>331</v>
      </c>
      <c r="CQ28" s="342"/>
      <c r="CR28" s="309"/>
      <c r="CS28" s="310">
        <f t="shared" si="28"/>
        <v>0</v>
      </c>
      <c r="CT28" s="19"/>
      <c r="CU28" s="277"/>
      <c r="CV28" s="417"/>
      <c r="CW28" s="307">
        <v>1</v>
      </c>
      <c r="CX28" s="418" t="s">
        <v>331</v>
      </c>
      <c r="CY28" s="342"/>
      <c r="CZ28" s="309"/>
      <c r="DA28" s="310">
        <f t="shared" si="29"/>
        <v>0</v>
      </c>
      <c r="DB28" s="19"/>
      <c r="DC28" s="277"/>
      <c r="DD28" s="417"/>
      <c r="DE28" s="307">
        <v>1</v>
      </c>
      <c r="DF28" s="418" t="s">
        <v>331</v>
      </c>
      <c r="DG28" s="342"/>
      <c r="DH28" s="309"/>
      <c r="DI28" s="310">
        <f t="shared" si="30"/>
        <v>0</v>
      </c>
      <c r="DJ28" s="19"/>
      <c r="DK28" s="277"/>
      <c r="DL28" s="417"/>
      <c r="DM28" s="307">
        <v>1</v>
      </c>
      <c r="DN28" s="418" t="s">
        <v>331</v>
      </c>
      <c r="DO28" s="342"/>
      <c r="DP28" s="309"/>
      <c r="DQ28" s="310">
        <f t="shared" si="31"/>
        <v>0</v>
      </c>
      <c r="DR28" s="19"/>
      <c r="DS28" s="277"/>
      <c r="DT28" s="417"/>
      <c r="DU28" s="307">
        <v>1</v>
      </c>
      <c r="DV28" s="418" t="s">
        <v>331</v>
      </c>
      <c r="DW28" s="342"/>
      <c r="DX28" s="309"/>
      <c r="DY28" s="310">
        <f t="shared" si="32"/>
        <v>0</v>
      </c>
      <c r="DZ28" s="19"/>
      <c r="EA28" s="277"/>
      <c r="EB28" s="421"/>
      <c r="EC28" s="315">
        <v>1</v>
      </c>
      <c r="ED28" s="293" t="s">
        <v>331</v>
      </c>
      <c r="EE28" s="324"/>
      <c r="EF28" s="317"/>
      <c r="EG28" s="318" t="s">
        <v>1199</v>
      </c>
      <c r="EH28" s="19"/>
      <c r="EI28" s="277"/>
      <c r="EJ28" s="417"/>
      <c r="EK28" s="307">
        <v>1</v>
      </c>
      <c r="EL28" s="418" t="s">
        <v>331</v>
      </c>
      <c r="EM28" s="342"/>
      <c r="EN28" s="309"/>
      <c r="EO28" s="310">
        <f t="shared" si="33"/>
        <v>0</v>
      </c>
      <c r="EP28" s="19"/>
      <c r="EQ28" s="277"/>
    </row>
    <row r="29" spans="1:147" ht="37.5" customHeight="1">
      <c r="A29" s="88"/>
      <c r="B29" s="60">
        <v>4</v>
      </c>
      <c r="C29" s="416" t="s">
        <v>429</v>
      </c>
      <c r="D29" s="417"/>
      <c r="E29" s="307">
        <v>1</v>
      </c>
      <c r="F29" s="418" t="s">
        <v>331</v>
      </c>
      <c r="G29" s="342"/>
      <c r="H29" s="309"/>
      <c r="I29" s="310">
        <f t="shared" si="17"/>
        <v>0</v>
      </c>
      <c r="J29" s="19"/>
      <c r="K29" s="277"/>
      <c r="L29" s="417"/>
      <c r="M29" s="307">
        <v>1</v>
      </c>
      <c r="N29" s="418" t="s">
        <v>331</v>
      </c>
      <c r="O29" s="342"/>
      <c r="P29" s="309"/>
      <c r="Q29" s="310">
        <f t="shared" si="18"/>
        <v>0</v>
      </c>
      <c r="R29" s="19"/>
      <c r="S29" s="277"/>
      <c r="T29" s="417" t="s">
        <v>1260</v>
      </c>
      <c r="U29" s="307">
        <v>1</v>
      </c>
      <c r="V29" s="418" t="s">
        <v>331</v>
      </c>
      <c r="W29" s="342">
        <v>1312500</v>
      </c>
      <c r="X29" s="309">
        <v>0</v>
      </c>
      <c r="Y29" s="310">
        <f t="shared" si="19"/>
        <v>1312500</v>
      </c>
      <c r="Z29" s="19"/>
      <c r="AA29" s="277"/>
      <c r="AB29" s="417" t="s">
        <v>1267</v>
      </c>
      <c r="AC29" s="307">
        <v>1</v>
      </c>
      <c r="AD29" s="418" t="s">
        <v>331</v>
      </c>
      <c r="AE29" s="342">
        <v>1800000</v>
      </c>
      <c r="AF29" s="309">
        <v>0</v>
      </c>
      <c r="AG29" s="310">
        <f t="shared" si="20"/>
        <v>1800000</v>
      </c>
      <c r="AH29" s="19"/>
      <c r="AI29" s="277"/>
      <c r="AJ29" s="417"/>
      <c r="AK29" s="307">
        <v>1</v>
      </c>
      <c r="AL29" s="418" t="s">
        <v>331</v>
      </c>
      <c r="AM29" s="342">
        <v>0</v>
      </c>
      <c r="AN29" s="309">
        <v>0</v>
      </c>
      <c r="AO29" s="310">
        <f t="shared" si="21"/>
        <v>0</v>
      </c>
      <c r="AP29" s="19"/>
      <c r="AQ29" s="277"/>
      <c r="AR29" s="417"/>
      <c r="AS29" s="307">
        <v>1</v>
      </c>
      <c r="AT29" s="418" t="s">
        <v>331</v>
      </c>
      <c r="AU29" s="342"/>
      <c r="AV29" s="309"/>
      <c r="AW29" s="310">
        <f t="shared" si="22"/>
        <v>0</v>
      </c>
      <c r="AX29" s="19"/>
      <c r="AY29" s="277"/>
      <c r="AZ29" s="417"/>
      <c r="BA29" s="307">
        <v>1</v>
      </c>
      <c r="BB29" s="418" t="s">
        <v>331</v>
      </c>
      <c r="BC29" s="342"/>
      <c r="BD29" s="309"/>
      <c r="BE29" s="310">
        <f t="shared" si="23"/>
        <v>0</v>
      </c>
      <c r="BF29" s="19"/>
      <c r="BG29" s="277"/>
      <c r="BH29" s="417"/>
      <c r="BI29" s="307">
        <v>1</v>
      </c>
      <c r="BJ29" s="418" t="s">
        <v>331</v>
      </c>
      <c r="BK29" s="342"/>
      <c r="BL29" s="309"/>
      <c r="BM29" s="310">
        <f t="shared" si="24"/>
        <v>0</v>
      </c>
      <c r="BN29" s="19"/>
      <c r="BO29" s="277"/>
      <c r="BP29" s="417"/>
      <c r="BQ29" s="307">
        <v>1</v>
      </c>
      <c r="BR29" s="418" t="s">
        <v>331</v>
      </c>
      <c r="BS29" s="342"/>
      <c r="BT29" s="309"/>
      <c r="BU29" s="310">
        <f t="shared" si="25"/>
        <v>0</v>
      </c>
      <c r="BV29" s="19"/>
      <c r="BW29" s="277"/>
      <c r="BX29" s="417"/>
      <c r="BY29" s="307">
        <v>1</v>
      </c>
      <c r="BZ29" s="418" t="s">
        <v>331</v>
      </c>
      <c r="CA29" s="342"/>
      <c r="CB29" s="309"/>
      <c r="CC29" s="310">
        <f t="shared" si="26"/>
        <v>0</v>
      </c>
      <c r="CD29" s="19"/>
      <c r="CE29" s="277"/>
      <c r="CF29" s="417"/>
      <c r="CG29" s="307">
        <v>1</v>
      </c>
      <c r="CH29" s="418" t="s">
        <v>331</v>
      </c>
      <c r="CI29" s="342"/>
      <c r="CJ29" s="309"/>
      <c r="CK29" s="310">
        <f t="shared" si="27"/>
        <v>0</v>
      </c>
      <c r="CL29" s="19"/>
      <c r="CM29" s="277"/>
      <c r="CN29" s="417"/>
      <c r="CO29" s="307">
        <v>1</v>
      </c>
      <c r="CP29" s="418" t="s">
        <v>331</v>
      </c>
      <c r="CQ29" s="342"/>
      <c r="CR29" s="309"/>
      <c r="CS29" s="310">
        <f t="shared" si="28"/>
        <v>0</v>
      </c>
      <c r="CT29" s="19"/>
      <c r="CU29" s="277"/>
      <c r="CV29" s="417"/>
      <c r="CW29" s="307">
        <v>1</v>
      </c>
      <c r="CX29" s="418" t="s">
        <v>331</v>
      </c>
      <c r="CY29" s="342"/>
      <c r="CZ29" s="309"/>
      <c r="DA29" s="310">
        <f t="shared" si="29"/>
        <v>0</v>
      </c>
      <c r="DB29" s="19"/>
      <c r="DC29" s="277"/>
      <c r="DD29" s="417"/>
      <c r="DE29" s="307">
        <v>1</v>
      </c>
      <c r="DF29" s="418" t="s">
        <v>331</v>
      </c>
      <c r="DG29" s="342"/>
      <c r="DH29" s="309"/>
      <c r="DI29" s="310">
        <f t="shared" si="30"/>
        <v>0</v>
      </c>
      <c r="DJ29" s="19"/>
      <c r="DK29" s="277"/>
      <c r="DL29" s="417"/>
      <c r="DM29" s="307">
        <v>1</v>
      </c>
      <c r="DN29" s="418" t="s">
        <v>331</v>
      </c>
      <c r="DO29" s="342"/>
      <c r="DP29" s="309"/>
      <c r="DQ29" s="310">
        <f t="shared" si="31"/>
        <v>0</v>
      </c>
      <c r="DR29" s="19"/>
      <c r="DS29" s="277"/>
      <c r="DT29" s="417"/>
      <c r="DU29" s="307">
        <v>1</v>
      </c>
      <c r="DV29" s="418" t="s">
        <v>331</v>
      </c>
      <c r="DW29" s="342"/>
      <c r="DX29" s="309"/>
      <c r="DY29" s="310">
        <f t="shared" si="32"/>
        <v>0</v>
      </c>
      <c r="DZ29" s="19"/>
      <c r="EA29" s="277"/>
      <c r="EB29" s="421"/>
      <c r="EC29" s="315">
        <v>1</v>
      </c>
      <c r="ED29" s="293" t="s">
        <v>331</v>
      </c>
      <c r="EE29" s="324"/>
      <c r="EF29" s="317"/>
      <c r="EG29" s="318" t="s">
        <v>1199</v>
      </c>
      <c r="EH29" s="19"/>
      <c r="EI29" s="277"/>
      <c r="EJ29" s="417"/>
      <c r="EK29" s="307">
        <v>1</v>
      </c>
      <c r="EL29" s="418" t="s">
        <v>331</v>
      </c>
      <c r="EM29" s="342"/>
      <c r="EN29" s="309"/>
      <c r="EO29" s="310">
        <f t="shared" si="33"/>
        <v>0</v>
      </c>
      <c r="EP29" s="19"/>
      <c r="EQ29" s="277"/>
    </row>
    <row r="30" spans="1:147" ht="37.5" customHeight="1">
      <c r="A30" s="88"/>
      <c r="B30" s="60">
        <v>5</v>
      </c>
      <c r="C30" s="416" t="s">
        <v>430</v>
      </c>
      <c r="D30" s="417"/>
      <c r="E30" s="307">
        <v>1</v>
      </c>
      <c r="F30" s="418" t="s">
        <v>331</v>
      </c>
      <c r="G30" s="342"/>
      <c r="H30" s="309"/>
      <c r="I30" s="310">
        <f t="shared" si="17"/>
        <v>0</v>
      </c>
      <c r="J30" s="19"/>
      <c r="K30" s="277"/>
      <c r="L30" s="417"/>
      <c r="M30" s="307">
        <v>1</v>
      </c>
      <c r="N30" s="418" t="s">
        <v>331</v>
      </c>
      <c r="O30" s="342"/>
      <c r="P30" s="309"/>
      <c r="Q30" s="310">
        <f t="shared" si="18"/>
        <v>0</v>
      </c>
      <c r="R30" s="19"/>
      <c r="S30" s="277"/>
      <c r="T30" s="417" t="s">
        <v>1260</v>
      </c>
      <c r="U30" s="307">
        <v>1</v>
      </c>
      <c r="V30" s="418" t="s">
        <v>331</v>
      </c>
      <c r="W30" s="342">
        <v>1690500</v>
      </c>
      <c r="X30" s="309">
        <v>0</v>
      </c>
      <c r="Y30" s="310">
        <f t="shared" si="19"/>
        <v>1690500</v>
      </c>
      <c r="Z30" s="19"/>
      <c r="AA30" s="277"/>
      <c r="AB30" s="417" t="s">
        <v>1269</v>
      </c>
      <c r="AC30" s="307">
        <v>1</v>
      </c>
      <c r="AD30" s="418" t="s">
        <v>331</v>
      </c>
      <c r="AE30" s="342">
        <v>2100000</v>
      </c>
      <c r="AF30" s="309">
        <v>0</v>
      </c>
      <c r="AG30" s="310">
        <f t="shared" si="20"/>
        <v>2100000</v>
      </c>
      <c r="AH30" s="19"/>
      <c r="AI30" s="277"/>
      <c r="AJ30" s="417"/>
      <c r="AK30" s="307">
        <v>1</v>
      </c>
      <c r="AL30" s="418" t="s">
        <v>331</v>
      </c>
      <c r="AM30" s="342">
        <v>0</v>
      </c>
      <c r="AN30" s="309">
        <v>0</v>
      </c>
      <c r="AO30" s="310">
        <f t="shared" si="21"/>
        <v>0</v>
      </c>
      <c r="AP30" s="19"/>
      <c r="AQ30" s="277"/>
      <c r="AR30" s="417"/>
      <c r="AS30" s="307">
        <v>1</v>
      </c>
      <c r="AT30" s="418" t="s">
        <v>331</v>
      </c>
      <c r="AU30" s="342"/>
      <c r="AV30" s="309"/>
      <c r="AW30" s="310">
        <f t="shared" si="22"/>
        <v>0</v>
      </c>
      <c r="AX30" s="19"/>
      <c r="AY30" s="277"/>
      <c r="AZ30" s="417"/>
      <c r="BA30" s="307">
        <v>1</v>
      </c>
      <c r="BB30" s="418" t="s">
        <v>331</v>
      </c>
      <c r="BC30" s="342"/>
      <c r="BD30" s="309"/>
      <c r="BE30" s="310">
        <f t="shared" si="23"/>
        <v>0</v>
      </c>
      <c r="BF30" s="19"/>
      <c r="BG30" s="277"/>
      <c r="BH30" s="417"/>
      <c r="BI30" s="307">
        <v>1</v>
      </c>
      <c r="BJ30" s="418" t="s">
        <v>331</v>
      </c>
      <c r="BK30" s="342"/>
      <c r="BL30" s="309"/>
      <c r="BM30" s="310">
        <f t="shared" si="24"/>
        <v>0</v>
      </c>
      <c r="BN30" s="19"/>
      <c r="BO30" s="277"/>
      <c r="BP30" s="417"/>
      <c r="BQ30" s="307">
        <v>1</v>
      </c>
      <c r="BR30" s="418" t="s">
        <v>331</v>
      </c>
      <c r="BS30" s="342"/>
      <c r="BT30" s="309"/>
      <c r="BU30" s="310">
        <f t="shared" si="25"/>
        <v>0</v>
      </c>
      <c r="BV30" s="19"/>
      <c r="BW30" s="277"/>
      <c r="BX30" s="417"/>
      <c r="BY30" s="307">
        <v>1</v>
      </c>
      <c r="BZ30" s="418" t="s">
        <v>331</v>
      </c>
      <c r="CA30" s="342"/>
      <c r="CB30" s="309"/>
      <c r="CC30" s="310">
        <f t="shared" si="26"/>
        <v>0</v>
      </c>
      <c r="CD30" s="19"/>
      <c r="CE30" s="277"/>
      <c r="CF30" s="417"/>
      <c r="CG30" s="307">
        <v>1</v>
      </c>
      <c r="CH30" s="418" t="s">
        <v>331</v>
      </c>
      <c r="CI30" s="342"/>
      <c r="CJ30" s="309"/>
      <c r="CK30" s="310">
        <f t="shared" si="27"/>
        <v>0</v>
      </c>
      <c r="CL30" s="19"/>
      <c r="CM30" s="277"/>
      <c r="CN30" s="417"/>
      <c r="CO30" s="307">
        <v>1</v>
      </c>
      <c r="CP30" s="418" t="s">
        <v>331</v>
      </c>
      <c r="CQ30" s="342"/>
      <c r="CR30" s="309"/>
      <c r="CS30" s="310">
        <f t="shared" si="28"/>
        <v>0</v>
      </c>
      <c r="CT30" s="19"/>
      <c r="CU30" s="277"/>
      <c r="CV30" s="417"/>
      <c r="CW30" s="307">
        <v>1</v>
      </c>
      <c r="CX30" s="418" t="s">
        <v>331</v>
      </c>
      <c r="CY30" s="342"/>
      <c r="CZ30" s="309"/>
      <c r="DA30" s="310">
        <f t="shared" si="29"/>
        <v>0</v>
      </c>
      <c r="DB30" s="19"/>
      <c r="DC30" s="277"/>
      <c r="DD30" s="417"/>
      <c r="DE30" s="307">
        <v>1</v>
      </c>
      <c r="DF30" s="418" t="s">
        <v>331</v>
      </c>
      <c r="DG30" s="342"/>
      <c r="DH30" s="309"/>
      <c r="DI30" s="310">
        <f t="shared" si="30"/>
        <v>0</v>
      </c>
      <c r="DJ30" s="19"/>
      <c r="DK30" s="277"/>
      <c r="DL30" s="417"/>
      <c r="DM30" s="307">
        <v>1</v>
      </c>
      <c r="DN30" s="418" t="s">
        <v>331</v>
      </c>
      <c r="DO30" s="342"/>
      <c r="DP30" s="309"/>
      <c r="DQ30" s="310">
        <f t="shared" si="31"/>
        <v>0</v>
      </c>
      <c r="DR30" s="19"/>
      <c r="DS30" s="277"/>
      <c r="DT30" s="417"/>
      <c r="DU30" s="307">
        <v>1</v>
      </c>
      <c r="DV30" s="418" t="s">
        <v>331</v>
      </c>
      <c r="DW30" s="342"/>
      <c r="DX30" s="309"/>
      <c r="DY30" s="310">
        <f t="shared" si="32"/>
        <v>0</v>
      </c>
      <c r="DZ30" s="19"/>
      <c r="EA30" s="277"/>
      <c r="EB30" s="421"/>
      <c r="EC30" s="315">
        <v>1</v>
      </c>
      <c r="ED30" s="293" t="s">
        <v>331</v>
      </c>
      <c r="EE30" s="324"/>
      <c r="EF30" s="317"/>
      <c r="EG30" s="318" t="s">
        <v>1199</v>
      </c>
      <c r="EH30" s="19"/>
      <c r="EI30" s="277"/>
      <c r="EJ30" s="417"/>
      <c r="EK30" s="307">
        <v>1</v>
      </c>
      <c r="EL30" s="418" t="s">
        <v>331</v>
      </c>
      <c r="EM30" s="342"/>
      <c r="EN30" s="309"/>
      <c r="EO30" s="310">
        <f t="shared" si="33"/>
        <v>0</v>
      </c>
      <c r="EP30" s="19"/>
      <c r="EQ30" s="277"/>
    </row>
    <row r="31" spans="1:147" ht="37.5" customHeight="1">
      <c r="A31" s="88"/>
      <c r="B31" s="60">
        <v>6</v>
      </c>
      <c r="C31" s="416" t="s">
        <v>431</v>
      </c>
      <c r="D31" s="417"/>
      <c r="E31" s="307">
        <v>1</v>
      </c>
      <c r="F31" s="418" t="s">
        <v>331</v>
      </c>
      <c r="G31" s="342"/>
      <c r="H31" s="309"/>
      <c r="I31" s="310">
        <f t="shared" si="17"/>
        <v>0</v>
      </c>
      <c r="J31" s="19"/>
      <c r="K31" s="277"/>
      <c r="L31" s="417"/>
      <c r="M31" s="307">
        <v>1</v>
      </c>
      <c r="N31" s="418" t="s">
        <v>331</v>
      </c>
      <c r="O31" s="342"/>
      <c r="P31" s="309"/>
      <c r="Q31" s="310">
        <f t="shared" si="18"/>
        <v>0</v>
      </c>
      <c r="R31" s="19"/>
      <c r="S31" s="277"/>
      <c r="T31" s="417" t="s">
        <v>1260</v>
      </c>
      <c r="U31" s="307">
        <v>1</v>
      </c>
      <c r="V31" s="418" t="s">
        <v>331</v>
      </c>
      <c r="W31" s="342">
        <v>1000000</v>
      </c>
      <c r="X31" s="309">
        <v>0</v>
      </c>
      <c r="Y31" s="310">
        <f t="shared" si="19"/>
        <v>1000000</v>
      </c>
      <c r="Z31" s="19"/>
      <c r="AA31" s="277"/>
      <c r="AB31" s="417" t="s">
        <v>1269</v>
      </c>
      <c r="AC31" s="307">
        <v>1</v>
      </c>
      <c r="AD31" s="418" t="s">
        <v>331</v>
      </c>
      <c r="AE31" s="342">
        <v>2100000</v>
      </c>
      <c r="AF31" s="309">
        <v>0</v>
      </c>
      <c r="AG31" s="310">
        <f t="shared" si="20"/>
        <v>2100000</v>
      </c>
      <c r="AH31" s="19"/>
      <c r="AI31" s="277"/>
      <c r="AJ31" s="417"/>
      <c r="AK31" s="307">
        <v>1</v>
      </c>
      <c r="AL31" s="418" t="s">
        <v>331</v>
      </c>
      <c r="AM31" s="342">
        <v>0</v>
      </c>
      <c r="AN31" s="309">
        <v>0</v>
      </c>
      <c r="AO31" s="310">
        <f t="shared" si="21"/>
        <v>0</v>
      </c>
      <c r="AP31" s="19"/>
      <c r="AQ31" s="277"/>
      <c r="AR31" s="417"/>
      <c r="AS31" s="307">
        <v>1</v>
      </c>
      <c r="AT31" s="418" t="s">
        <v>331</v>
      </c>
      <c r="AU31" s="342"/>
      <c r="AV31" s="309"/>
      <c r="AW31" s="310">
        <f t="shared" si="22"/>
        <v>0</v>
      </c>
      <c r="AX31" s="19"/>
      <c r="AY31" s="277"/>
      <c r="AZ31" s="417"/>
      <c r="BA31" s="307">
        <v>1</v>
      </c>
      <c r="BB31" s="418" t="s">
        <v>331</v>
      </c>
      <c r="BC31" s="342"/>
      <c r="BD31" s="309"/>
      <c r="BE31" s="310">
        <f t="shared" si="23"/>
        <v>0</v>
      </c>
      <c r="BF31" s="19"/>
      <c r="BG31" s="277"/>
      <c r="BH31" s="417"/>
      <c r="BI31" s="307">
        <v>1</v>
      </c>
      <c r="BJ31" s="418" t="s">
        <v>331</v>
      </c>
      <c r="BK31" s="342"/>
      <c r="BL31" s="309"/>
      <c r="BM31" s="310">
        <f t="shared" si="24"/>
        <v>0</v>
      </c>
      <c r="BN31" s="19"/>
      <c r="BO31" s="277"/>
      <c r="BP31" s="417"/>
      <c r="BQ31" s="307">
        <v>1</v>
      </c>
      <c r="BR31" s="418" t="s">
        <v>331</v>
      </c>
      <c r="BS31" s="342"/>
      <c r="BT31" s="309"/>
      <c r="BU31" s="310">
        <f t="shared" si="25"/>
        <v>0</v>
      </c>
      <c r="BV31" s="19"/>
      <c r="BW31" s="277"/>
      <c r="BX31" s="417"/>
      <c r="BY31" s="307">
        <v>1</v>
      </c>
      <c r="BZ31" s="418" t="s">
        <v>331</v>
      </c>
      <c r="CA31" s="342"/>
      <c r="CB31" s="309"/>
      <c r="CC31" s="310">
        <f t="shared" si="26"/>
        <v>0</v>
      </c>
      <c r="CD31" s="19"/>
      <c r="CE31" s="277"/>
      <c r="CF31" s="417"/>
      <c r="CG31" s="307">
        <v>1</v>
      </c>
      <c r="CH31" s="418" t="s">
        <v>331</v>
      </c>
      <c r="CI31" s="342"/>
      <c r="CJ31" s="309"/>
      <c r="CK31" s="310">
        <f t="shared" si="27"/>
        <v>0</v>
      </c>
      <c r="CL31" s="19"/>
      <c r="CM31" s="277"/>
      <c r="CN31" s="417"/>
      <c r="CO31" s="307">
        <v>1</v>
      </c>
      <c r="CP31" s="418" t="s">
        <v>331</v>
      </c>
      <c r="CQ31" s="342"/>
      <c r="CR31" s="309"/>
      <c r="CS31" s="310">
        <f t="shared" si="28"/>
        <v>0</v>
      </c>
      <c r="CT31" s="19"/>
      <c r="CU31" s="277"/>
      <c r="CV31" s="417"/>
      <c r="CW31" s="307">
        <v>1</v>
      </c>
      <c r="CX31" s="418" t="s">
        <v>331</v>
      </c>
      <c r="CY31" s="342"/>
      <c r="CZ31" s="309"/>
      <c r="DA31" s="310">
        <f t="shared" si="29"/>
        <v>0</v>
      </c>
      <c r="DB31" s="19"/>
      <c r="DC31" s="277"/>
      <c r="DD31" s="417"/>
      <c r="DE31" s="307">
        <v>1</v>
      </c>
      <c r="DF31" s="418" t="s">
        <v>331</v>
      </c>
      <c r="DG31" s="342"/>
      <c r="DH31" s="309"/>
      <c r="DI31" s="310">
        <f t="shared" si="30"/>
        <v>0</v>
      </c>
      <c r="DJ31" s="19"/>
      <c r="DK31" s="277"/>
      <c r="DL31" s="417"/>
      <c r="DM31" s="307">
        <v>1</v>
      </c>
      <c r="DN31" s="418" t="s">
        <v>331</v>
      </c>
      <c r="DO31" s="342"/>
      <c r="DP31" s="309"/>
      <c r="DQ31" s="310">
        <f t="shared" si="31"/>
        <v>0</v>
      </c>
      <c r="DR31" s="19"/>
      <c r="DS31" s="277"/>
      <c r="DT31" s="417"/>
      <c r="DU31" s="307">
        <v>1</v>
      </c>
      <c r="DV31" s="418" t="s">
        <v>331</v>
      </c>
      <c r="DW31" s="342"/>
      <c r="DX31" s="309"/>
      <c r="DY31" s="310">
        <f t="shared" si="32"/>
        <v>0</v>
      </c>
      <c r="DZ31" s="19"/>
      <c r="EA31" s="277"/>
      <c r="EB31" s="421"/>
      <c r="EC31" s="315">
        <v>1</v>
      </c>
      <c r="ED31" s="293" t="s">
        <v>331</v>
      </c>
      <c r="EE31" s="324"/>
      <c r="EF31" s="317"/>
      <c r="EG31" s="318" t="s">
        <v>1199</v>
      </c>
      <c r="EH31" s="19"/>
      <c r="EI31" s="277"/>
      <c r="EJ31" s="417"/>
      <c r="EK31" s="307">
        <v>1</v>
      </c>
      <c r="EL31" s="418" t="s">
        <v>331</v>
      </c>
      <c r="EM31" s="342"/>
      <c r="EN31" s="309"/>
      <c r="EO31" s="310">
        <f t="shared" si="33"/>
        <v>0</v>
      </c>
      <c r="EP31" s="19"/>
      <c r="EQ31" s="277"/>
    </row>
    <row r="32" spans="1:147" ht="37.5" customHeight="1">
      <c r="A32" s="88"/>
      <c r="B32" s="60">
        <v>7</v>
      </c>
      <c r="C32" s="416" t="s">
        <v>440</v>
      </c>
      <c r="D32" s="417"/>
      <c r="E32" s="307">
        <v>1</v>
      </c>
      <c r="F32" s="418" t="s">
        <v>331</v>
      </c>
      <c r="G32" s="342"/>
      <c r="H32" s="309"/>
      <c r="I32" s="310">
        <f t="shared" si="17"/>
        <v>0</v>
      </c>
      <c r="J32" s="19"/>
      <c r="K32" s="277"/>
      <c r="L32" s="417"/>
      <c r="M32" s="307">
        <v>1</v>
      </c>
      <c r="N32" s="418" t="s">
        <v>331</v>
      </c>
      <c r="O32" s="342"/>
      <c r="P32" s="309"/>
      <c r="Q32" s="310">
        <f t="shared" si="18"/>
        <v>0</v>
      </c>
      <c r="R32" s="19"/>
      <c r="S32" s="277"/>
      <c r="T32" s="417" t="s">
        <v>1260</v>
      </c>
      <c r="U32" s="307">
        <v>1</v>
      </c>
      <c r="V32" s="418" t="s">
        <v>331</v>
      </c>
      <c r="W32" s="342">
        <v>556500</v>
      </c>
      <c r="X32" s="309">
        <v>0</v>
      </c>
      <c r="Y32" s="310">
        <f t="shared" si="19"/>
        <v>556500</v>
      </c>
      <c r="Z32" s="19"/>
      <c r="AA32" s="277"/>
      <c r="AB32" s="417" t="s">
        <v>1265</v>
      </c>
      <c r="AC32" s="307">
        <v>1</v>
      </c>
      <c r="AD32" s="418" t="s">
        <v>331</v>
      </c>
      <c r="AE32" s="342">
        <v>1600000</v>
      </c>
      <c r="AF32" s="309">
        <v>0</v>
      </c>
      <c r="AG32" s="310">
        <f t="shared" si="20"/>
        <v>1600000</v>
      </c>
      <c r="AH32" s="19"/>
      <c r="AI32" s="277"/>
      <c r="AJ32" s="417"/>
      <c r="AK32" s="307">
        <v>1</v>
      </c>
      <c r="AL32" s="418" t="s">
        <v>331</v>
      </c>
      <c r="AM32" s="342">
        <v>0</v>
      </c>
      <c r="AN32" s="309">
        <v>0</v>
      </c>
      <c r="AO32" s="310">
        <f t="shared" si="21"/>
        <v>0</v>
      </c>
      <c r="AP32" s="19"/>
      <c r="AQ32" s="277"/>
      <c r="AR32" s="417"/>
      <c r="AS32" s="307">
        <v>1</v>
      </c>
      <c r="AT32" s="418" t="s">
        <v>331</v>
      </c>
      <c r="AU32" s="342"/>
      <c r="AV32" s="309"/>
      <c r="AW32" s="310">
        <f t="shared" si="22"/>
        <v>0</v>
      </c>
      <c r="AX32" s="19"/>
      <c r="AY32" s="277"/>
      <c r="AZ32" s="417"/>
      <c r="BA32" s="307">
        <v>1</v>
      </c>
      <c r="BB32" s="418" t="s">
        <v>331</v>
      </c>
      <c r="BC32" s="342"/>
      <c r="BD32" s="309"/>
      <c r="BE32" s="310">
        <f t="shared" si="23"/>
        <v>0</v>
      </c>
      <c r="BF32" s="19"/>
      <c r="BG32" s="277"/>
      <c r="BH32" s="417"/>
      <c r="BI32" s="307">
        <v>1</v>
      </c>
      <c r="BJ32" s="418" t="s">
        <v>331</v>
      </c>
      <c r="BK32" s="342"/>
      <c r="BL32" s="309"/>
      <c r="BM32" s="310">
        <f t="shared" si="24"/>
        <v>0</v>
      </c>
      <c r="BN32" s="19"/>
      <c r="BO32" s="277"/>
      <c r="BP32" s="417"/>
      <c r="BQ32" s="307">
        <v>1</v>
      </c>
      <c r="BR32" s="418" t="s">
        <v>331</v>
      </c>
      <c r="BS32" s="342"/>
      <c r="BT32" s="309"/>
      <c r="BU32" s="310">
        <f t="shared" si="25"/>
        <v>0</v>
      </c>
      <c r="BV32" s="19"/>
      <c r="BW32" s="277"/>
      <c r="BX32" s="417"/>
      <c r="BY32" s="307">
        <v>1</v>
      </c>
      <c r="BZ32" s="418" t="s">
        <v>331</v>
      </c>
      <c r="CA32" s="342"/>
      <c r="CB32" s="309"/>
      <c r="CC32" s="310">
        <f t="shared" si="26"/>
        <v>0</v>
      </c>
      <c r="CD32" s="19"/>
      <c r="CE32" s="277"/>
      <c r="CF32" s="417"/>
      <c r="CG32" s="307">
        <v>1</v>
      </c>
      <c r="CH32" s="418" t="s">
        <v>331</v>
      </c>
      <c r="CI32" s="342"/>
      <c r="CJ32" s="309"/>
      <c r="CK32" s="310">
        <f t="shared" si="27"/>
        <v>0</v>
      </c>
      <c r="CL32" s="19"/>
      <c r="CM32" s="277"/>
      <c r="CN32" s="417"/>
      <c r="CO32" s="307">
        <v>1</v>
      </c>
      <c r="CP32" s="418" t="s">
        <v>331</v>
      </c>
      <c r="CQ32" s="342"/>
      <c r="CR32" s="309"/>
      <c r="CS32" s="310">
        <f t="shared" si="28"/>
        <v>0</v>
      </c>
      <c r="CT32" s="19"/>
      <c r="CU32" s="277"/>
      <c r="CV32" s="417"/>
      <c r="CW32" s="307">
        <v>1</v>
      </c>
      <c r="CX32" s="418" t="s">
        <v>331</v>
      </c>
      <c r="CY32" s="342"/>
      <c r="CZ32" s="309"/>
      <c r="DA32" s="310">
        <f t="shared" si="29"/>
        <v>0</v>
      </c>
      <c r="DB32" s="19"/>
      <c r="DC32" s="277"/>
      <c r="DD32" s="417"/>
      <c r="DE32" s="307">
        <v>1</v>
      </c>
      <c r="DF32" s="418" t="s">
        <v>331</v>
      </c>
      <c r="DG32" s="342"/>
      <c r="DH32" s="309"/>
      <c r="DI32" s="310">
        <f t="shared" si="30"/>
        <v>0</v>
      </c>
      <c r="DJ32" s="19"/>
      <c r="DK32" s="277"/>
      <c r="DL32" s="417"/>
      <c r="DM32" s="307">
        <v>1</v>
      </c>
      <c r="DN32" s="418" t="s">
        <v>331</v>
      </c>
      <c r="DO32" s="342"/>
      <c r="DP32" s="309"/>
      <c r="DQ32" s="310">
        <f t="shared" si="31"/>
        <v>0</v>
      </c>
      <c r="DR32" s="19"/>
      <c r="DS32" s="277"/>
      <c r="DT32" s="417"/>
      <c r="DU32" s="307">
        <v>1</v>
      </c>
      <c r="DV32" s="418" t="s">
        <v>331</v>
      </c>
      <c r="DW32" s="342"/>
      <c r="DX32" s="309"/>
      <c r="DY32" s="310">
        <f t="shared" si="32"/>
        <v>0</v>
      </c>
      <c r="DZ32" s="19"/>
      <c r="EA32" s="277"/>
      <c r="EB32" s="421"/>
      <c r="EC32" s="315">
        <v>1</v>
      </c>
      <c r="ED32" s="293" t="s">
        <v>331</v>
      </c>
      <c r="EE32" s="324"/>
      <c r="EF32" s="317"/>
      <c r="EG32" s="318" t="s">
        <v>1199</v>
      </c>
      <c r="EH32" s="19"/>
      <c r="EI32" s="277"/>
      <c r="EJ32" s="417"/>
      <c r="EK32" s="307">
        <v>1</v>
      </c>
      <c r="EL32" s="418" t="s">
        <v>331</v>
      </c>
      <c r="EM32" s="342"/>
      <c r="EN32" s="309"/>
      <c r="EO32" s="310">
        <f t="shared" si="33"/>
        <v>0</v>
      </c>
      <c r="EP32" s="19"/>
      <c r="EQ32" s="277"/>
    </row>
    <row r="33" spans="1:147" ht="37.5" customHeight="1">
      <c r="A33" s="88"/>
      <c r="B33" s="60">
        <v>8</v>
      </c>
      <c r="C33" s="416" t="s">
        <v>433</v>
      </c>
      <c r="D33" s="417"/>
      <c r="E33" s="307">
        <v>1</v>
      </c>
      <c r="F33" s="418" t="s">
        <v>331</v>
      </c>
      <c r="G33" s="342"/>
      <c r="H33" s="309"/>
      <c r="I33" s="310">
        <f t="shared" si="17"/>
        <v>0</v>
      </c>
      <c r="J33" s="19"/>
      <c r="K33" s="277"/>
      <c r="L33" s="417"/>
      <c r="M33" s="307">
        <v>1</v>
      </c>
      <c r="N33" s="418" t="s">
        <v>331</v>
      </c>
      <c r="O33" s="342"/>
      <c r="P33" s="309"/>
      <c r="Q33" s="310">
        <f t="shared" si="18"/>
        <v>0</v>
      </c>
      <c r="R33" s="19"/>
      <c r="S33" s="277"/>
      <c r="T33" s="417" t="s">
        <v>1260</v>
      </c>
      <c r="U33" s="307">
        <v>1</v>
      </c>
      <c r="V33" s="418" t="s">
        <v>331</v>
      </c>
      <c r="W33" s="342">
        <v>80000</v>
      </c>
      <c r="X33" s="309">
        <v>0</v>
      </c>
      <c r="Y33" s="310">
        <f t="shared" si="19"/>
        <v>80000</v>
      </c>
      <c r="Z33" s="19"/>
      <c r="AA33" s="277"/>
      <c r="AB33" s="417" t="s">
        <v>1271</v>
      </c>
      <c r="AC33" s="307">
        <v>1</v>
      </c>
      <c r="AD33" s="418" t="s">
        <v>331</v>
      </c>
      <c r="AE33" s="342">
        <v>195000</v>
      </c>
      <c r="AF33" s="309">
        <v>0</v>
      </c>
      <c r="AG33" s="310">
        <f t="shared" si="20"/>
        <v>195000</v>
      </c>
      <c r="AH33" s="19"/>
      <c r="AI33" s="277"/>
      <c r="AJ33" s="417"/>
      <c r="AK33" s="307">
        <v>1</v>
      </c>
      <c r="AL33" s="418" t="s">
        <v>331</v>
      </c>
      <c r="AM33" s="342">
        <v>0</v>
      </c>
      <c r="AN33" s="309">
        <v>0</v>
      </c>
      <c r="AO33" s="310">
        <f t="shared" si="21"/>
        <v>0</v>
      </c>
      <c r="AP33" s="19"/>
      <c r="AQ33" s="277"/>
      <c r="AR33" s="417"/>
      <c r="AS33" s="307">
        <v>1</v>
      </c>
      <c r="AT33" s="418" t="s">
        <v>331</v>
      </c>
      <c r="AU33" s="342"/>
      <c r="AV33" s="309"/>
      <c r="AW33" s="310">
        <f t="shared" si="22"/>
        <v>0</v>
      </c>
      <c r="AX33" s="19"/>
      <c r="AY33" s="277"/>
      <c r="AZ33" s="417"/>
      <c r="BA33" s="307">
        <v>1</v>
      </c>
      <c r="BB33" s="418" t="s">
        <v>331</v>
      </c>
      <c r="BC33" s="342"/>
      <c r="BD33" s="309"/>
      <c r="BE33" s="310">
        <f t="shared" si="23"/>
        <v>0</v>
      </c>
      <c r="BF33" s="19"/>
      <c r="BG33" s="277"/>
      <c r="BH33" s="417"/>
      <c r="BI33" s="307">
        <v>1</v>
      </c>
      <c r="BJ33" s="418" t="s">
        <v>331</v>
      </c>
      <c r="BK33" s="342"/>
      <c r="BL33" s="309"/>
      <c r="BM33" s="310">
        <f t="shared" si="24"/>
        <v>0</v>
      </c>
      <c r="BN33" s="19"/>
      <c r="BO33" s="277"/>
      <c r="BP33" s="417"/>
      <c r="BQ33" s="307">
        <v>1</v>
      </c>
      <c r="BR33" s="418" t="s">
        <v>331</v>
      </c>
      <c r="BS33" s="342"/>
      <c r="BT33" s="309"/>
      <c r="BU33" s="310">
        <f t="shared" si="25"/>
        <v>0</v>
      </c>
      <c r="BV33" s="19"/>
      <c r="BW33" s="277"/>
      <c r="BX33" s="417"/>
      <c r="BY33" s="307">
        <v>1</v>
      </c>
      <c r="BZ33" s="418" t="s">
        <v>331</v>
      </c>
      <c r="CA33" s="342"/>
      <c r="CB33" s="309"/>
      <c r="CC33" s="310">
        <f t="shared" si="26"/>
        <v>0</v>
      </c>
      <c r="CD33" s="19"/>
      <c r="CE33" s="277"/>
      <c r="CF33" s="417"/>
      <c r="CG33" s="307">
        <v>1</v>
      </c>
      <c r="CH33" s="418" t="s">
        <v>331</v>
      </c>
      <c r="CI33" s="342"/>
      <c r="CJ33" s="309"/>
      <c r="CK33" s="310">
        <f t="shared" si="27"/>
        <v>0</v>
      </c>
      <c r="CL33" s="19"/>
      <c r="CM33" s="277"/>
      <c r="CN33" s="417"/>
      <c r="CO33" s="307">
        <v>1</v>
      </c>
      <c r="CP33" s="418" t="s">
        <v>331</v>
      </c>
      <c r="CQ33" s="342"/>
      <c r="CR33" s="309"/>
      <c r="CS33" s="310">
        <f t="shared" si="28"/>
        <v>0</v>
      </c>
      <c r="CT33" s="19"/>
      <c r="CU33" s="277"/>
      <c r="CV33" s="417"/>
      <c r="CW33" s="307">
        <v>1</v>
      </c>
      <c r="CX33" s="418" t="s">
        <v>331</v>
      </c>
      <c r="CY33" s="342"/>
      <c r="CZ33" s="309"/>
      <c r="DA33" s="310">
        <f t="shared" si="29"/>
        <v>0</v>
      </c>
      <c r="DB33" s="19"/>
      <c r="DC33" s="277"/>
      <c r="DD33" s="417"/>
      <c r="DE33" s="307">
        <v>1</v>
      </c>
      <c r="DF33" s="418" t="s">
        <v>331</v>
      </c>
      <c r="DG33" s="342"/>
      <c r="DH33" s="309"/>
      <c r="DI33" s="310">
        <f t="shared" si="30"/>
        <v>0</v>
      </c>
      <c r="DJ33" s="19"/>
      <c r="DK33" s="277"/>
      <c r="DL33" s="417"/>
      <c r="DM33" s="307">
        <v>1</v>
      </c>
      <c r="DN33" s="418" t="s">
        <v>331</v>
      </c>
      <c r="DO33" s="342"/>
      <c r="DP33" s="309"/>
      <c r="DQ33" s="310">
        <f t="shared" si="31"/>
        <v>0</v>
      </c>
      <c r="DR33" s="19"/>
      <c r="DS33" s="277"/>
      <c r="DT33" s="417"/>
      <c r="DU33" s="307">
        <v>1</v>
      </c>
      <c r="DV33" s="418" t="s">
        <v>331</v>
      </c>
      <c r="DW33" s="342"/>
      <c r="DX33" s="309"/>
      <c r="DY33" s="310">
        <f t="shared" si="32"/>
        <v>0</v>
      </c>
      <c r="DZ33" s="19"/>
      <c r="EA33" s="277"/>
      <c r="EB33" s="421"/>
      <c r="EC33" s="315">
        <v>1</v>
      </c>
      <c r="ED33" s="293" t="s">
        <v>331</v>
      </c>
      <c r="EE33" s="324"/>
      <c r="EF33" s="317"/>
      <c r="EG33" s="318" t="s">
        <v>1199</v>
      </c>
      <c r="EH33" s="19"/>
      <c r="EI33" s="277"/>
      <c r="EJ33" s="417"/>
      <c r="EK33" s="307">
        <v>1</v>
      </c>
      <c r="EL33" s="418" t="s">
        <v>331</v>
      </c>
      <c r="EM33" s="342"/>
      <c r="EN33" s="309"/>
      <c r="EO33" s="310">
        <f t="shared" si="33"/>
        <v>0</v>
      </c>
      <c r="EP33" s="19"/>
      <c r="EQ33" s="277"/>
    </row>
    <row r="34" spans="1:147" ht="37.5" customHeight="1">
      <c r="A34" s="88"/>
      <c r="B34" s="60">
        <v>9</v>
      </c>
      <c r="C34" s="423" t="s">
        <v>434</v>
      </c>
      <c r="D34" s="417"/>
      <c r="E34" s="307">
        <v>1</v>
      </c>
      <c r="F34" s="418" t="s">
        <v>331</v>
      </c>
      <c r="G34" s="342"/>
      <c r="H34" s="309"/>
      <c r="I34" s="310">
        <f t="shared" si="17"/>
        <v>0</v>
      </c>
      <c r="J34" s="19"/>
      <c r="K34" s="277"/>
      <c r="L34" s="417"/>
      <c r="M34" s="307">
        <v>1</v>
      </c>
      <c r="N34" s="418" t="s">
        <v>331</v>
      </c>
      <c r="O34" s="342"/>
      <c r="P34" s="309"/>
      <c r="Q34" s="310">
        <f t="shared" si="18"/>
        <v>0</v>
      </c>
      <c r="R34" s="19"/>
      <c r="S34" s="277"/>
      <c r="T34" s="417" t="s">
        <v>1273</v>
      </c>
      <c r="U34" s="307">
        <v>1</v>
      </c>
      <c r="V34" s="418" t="s">
        <v>331</v>
      </c>
      <c r="W34" s="342">
        <v>90000</v>
      </c>
      <c r="X34" s="309">
        <v>0</v>
      </c>
      <c r="Y34" s="310">
        <f t="shared" si="19"/>
        <v>90000</v>
      </c>
      <c r="Z34" s="19"/>
      <c r="AA34" s="277"/>
      <c r="AB34" s="417" t="s">
        <v>1274</v>
      </c>
      <c r="AC34" s="307">
        <v>1</v>
      </c>
      <c r="AD34" s="418" t="s">
        <v>331</v>
      </c>
      <c r="AE34" s="342">
        <v>195000</v>
      </c>
      <c r="AF34" s="309">
        <v>0</v>
      </c>
      <c r="AG34" s="310">
        <f t="shared" si="20"/>
        <v>195000</v>
      </c>
      <c r="AH34" s="19"/>
      <c r="AI34" s="277"/>
      <c r="AJ34" s="417"/>
      <c r="AK34" s="307">
        <v>1</v>
      </c>
      <c r="AL34" s="418" t="s">
        <v>331</v>
      </c>
      <c r="AM34" s="342">
        <v>0</v>
      </c>
      <c r="AN34" s="309">
        <v>0</v>
      </c>
      <c r="AO34" s="310">
        <f t="shared" si="21"/>
        <v>0</v>
      </c>
      <c r="AP34" s="19"/>
      <c r="AQ34" s="277"/>
      <c r="AR34" s="417"/>
      <c r="AS34" s="307">
        <v>1</v>
      </c>
      <c r="AT34" s="418" t="s">
        <v>331</v>
      </c>
      <c r="AU34" s="342"/>
      <c r="AV34" s="309"/>
      <c r="AW34" s="310">
        <f t="shared" si="22"/>
        <v>0</v>
      </c>
      <c r="AX34" s="19"/>
      <c r="AY34" s="277"/>
      <c r="AZ34" s="417"/>
      <c r="BA34" s="307">
        <v>1</v>
      </c>
      <c r="BB34" s="418" t="s">
        <v>331</v>
      </c>
      <c r="BC34" s="342"/>
      <c r="BD34" s="309"/>
      <c r="BE34" s="310">
        <f t="shared" si="23"/>
        <v>0</v>
      </c>
      <c r="BF34" s="19"/>
      <c r="BG34" s="277"/>
      <c r="BH34" s="417"/>
      <c r="BI34" s="307">
        <v>1</v>
      </c>
      <c r="BJ34" s="418" t="s">
        <v>331</v>
      </c>
      <c r="BK34" s="342"/>
      <c r="BL34" s="309"/>
      <c r="BM34" s="310">
        <f t="shared" si="24"/>
        <v>0</v>
      </c>
      <c r="BN34" s="19"/>
      <c r="BO34" s="277"/>
      <c r="BP34" s="417"/>
      <c r="BQ34" s="307">
        <v>1</v>
      </c>
      <c r="BR34" s="418" t="s">
        <v>331</v>
      </c>
      <c r="BS34" s="342"/>
      <c r="BT34" s="309"/>
      <c r="BU34" s="310">
        <f t="shared" si="25"/>
        <v>0</v>
      </c>
      <c r="BV34" s="19"/>
      <c r="BW34" s="277"/>
      <c r="BX34" s="417"/>
      <c r="BY34" s="307">
        <v>1</v>
      </c>
      <c r="BZ34" s="418" t="s">
        <v>331</v>
      </c>
      <c r="CA34" s="342"/>
      <c r="CB34" s="309"/>
      <c r="CC34" s="310">
        <f t="shared" si="26"/>
        <v>0</v>
      </c>
      <c r="CD34" s="19"/>
      <c r="CE34" s="277"/>
      <c r="CF34" s="417"/>
      <c r="CG34" s="307">
        <v>1</v>
      </c>
      <c r="CH34" s="418" t="s">
        <v>331</v>
      </c>
      <c r="CI34" s="342"/>
      <c r="CJ34" s="309"/>
      <c r="CK34" s="310">
        <f t="shared" si="27"/>
        <v>0</v>
      </c>
      <c r="CL34" s="19"/>
      <c r="CM34" s="277"/>
      <c r="CN34" s="417"/>
      <c r="CO34" s="307">
        <v>1</v>
      </c>
      <c r="CP34" s="418" t="s">
        <v>331</v>
      </c>
      <c r="CQ34" s="342"/>
      <c r="CR34" s="309"/>
      <c r="CS34" s="310">
        <f t="shared" si="28"/>
        <v>0</v>
      </c>
      <c r="CT34" s="19"/>
      <c r="CU34" s="277"/>
      <c r="CV34" s="417"/>
      <c r="CW34" s="307">
        <v>1</v>
      </c>
      <c r="CX34" s="418" t="s">
        <v>331</v>
      </c>
      <c r="CY34" s="342"/>
      <c r="CZ34" s="309"/>
      <c r="DA34" s="310">
        <f t="shared" si="29"/>
        <v>0</v>
      </c>
      <c r="DB34" s="19"/>
      <c r="DC34" s="277"/>
      <c r="DD34" s="417"/>
      <c r="DE34" s="307">
        <v>1</v>
      </c>
      <c r="DF34" s="418" t="s">
        <v>331</v>
      </c>
      <c r="DG34" s="342"/>
      <c r="DH34" s="309"/>
      <c r="DI34" s="310">
        <f t="shared" si="30"/>
        <v>0</v>
      </c>
      <c r="DJ34" s="19"/>
      <c r="DK34" s="277"/>
      <c r="DL34" s="417"/>
      <c r="DM34" s="307">
        <v>1</v>
      </c>
      <c r="DN34" s="418" t="s">
        <v>331</v>
      </c>
      <c r="DO34" s="342"/>
      <c r="DP34" s="309"/>
      <c r="DQ34" s="310">
        <f t="shared" si="31"/>
        <v>0</v>
      </c>
      <c r="DR34" s="19"/>
      <c r="DS34" s="277"/>
      <c r="DT34" s="417"/>
      <c r="DU34" s="307">
        <v>1</v>
      </c>
      <c r="DV34" s="418" t="s">
        <v>331</v>
      </c>
      <c r="DW34" s="342"/>
      <c r="DX34" s="309"/>
      <c r="DY34" s="310">
        <f t="shared" si="32"/>
        <v>0</v>
      </c>
      <c r="DZ34" s="19"/>
      <c r="EA34" s="277"/>
      <c r="EB34" s="421"/>
      <c r="EC34" s="315">
        <v>1</v>
      </c>
      <c r="ED34" s="293" t="s">
        <v>331</v>
      </c>
      <c r="EE34" s="324"/>
      <c r="EF34" s="317"/>
      <c r="EG34" s="318" t="s">
        <v>1199</v>
      </c>
      <c r="EH34" s="19"/>
      <c r="EI34" s="277"/>
      <c r="EJ34" s="417"/>
      <c r="EK34" s="307">
        <v>1</v>
      </c>
      <c r="EL34" s="418" t="s">
        <v>331</v>
      </c>
      <c r="EM34" s="342"/>
      <c r="EN34" s="309"/>
      <c r="EO34" s="310">
        <f t="shared" si="33"/>
        <v>0</v>
      </c>
      <c r="EP34" s="19"/>
      <c r="EQ34" s="277"/>
    </row>
    <row r="35" spans="1:147" ht="37.5" customHeight="1">
      <c r="A35" s="88"/>
      <c r="B35" s="60">
        <v>10</v>
      </c>
      <c r="C35" s="416" t="s">
        <v>435</v>
      </c>
      <c r="D35" s="417"/>
      <c r="E35" s="307">
        <v>1</v>
      </c>
      <c r="F35" s="418" t="s">
        <v>331</v>
      </c>
      <c r="G35" s="342"/>
      <c r="H35" s="309"/>
      <c r="I35" s="310">
        <f t="shared" si="17"/>
        <v>0</v>
      </c>
      <c r="J35" s="19"/>
      <c r="K35" s="277"/>
      <c r="L35" s="417"/>
      <c r="M35" s="307">
        <v>1</v>
      </c>
      <c r="N35" s="418" t="s">
        <v>331</v>
      </c>
      <c r="O35" s="342"/>
      <c r="P35" s="309"/>
      <c r="Q35" s="310">
        <f t="shared" si="18"/>
        <v>0</v>
      </c>
      <c r="R35" s="19"/>
      <c r="S35" s="277"/>
      <c r="T35" s="417" t="s">
        <v>1279</v>
      </c>
      <c r="U35" s="307">
        <v>1</v>
      </c>
      <c r="V35" s="418" t="s">
        <v>331</v>
      </c>
      <c r="W35" s="424">
        <v>140000</v>
      </c>
      <c r="X35" s="425">
        <v>0.19</v>
      </c>
      <c r="Y35" s="310">
        <f t="shared" si="19"/>
        <v>166600</v>
      </c>
      <c r="Z35" s="19"/>
      <c r="AA35" s="277"/>
      <c r="AB35" s="417" t="s">
        <v>1279</v>
      </c>
      <c r="AC35" s="307">
        <v>1</v>
      </c>
      <c r="AD35" s="418" t="s">
        <v>331</v>
      </c>
      <c r="AE35" s="342">
        <v>195000</v>
      </c>
      <c r="AF35" s="309">
        <v>0.19</v>
      </c>
      <c r="AG35" s="310">
        <f t="shared" si="20"/>
        <v>232050</v>
      </c>
      <c r="AH35" s="19"/>
      <c r="AI35" s="277"/>
      <c r="AJ35" s="417"/>
      <c r="AK35" s="307">
        <v>1</v>
      </c>
      <c r="AL35" s="418" t="s">
        <v>331</v>
      </c>
      <c r="AM35" s="342">
        <v>0</v>
      </c>
      <c r="AN35" s="309">
        <v>0</v>
      </c>
      <c r="AO35" s="310">
        <f t="shared" si="21"/>
        <v>0</v>
      </c>
      <c r="AP35" s="19"/>
      <c r="AQ35" s="277"/>
      <c r="AR35" s="417"/>
      <c r="AS35" s="307">
        <v>1</v>
      </c>
      <c r="AT35" s="418" t="s">
        <v>331</v>
      </c>
      <c r="AU35" s="342"/>
      <c r="AV35" s="309"/>
      <c r="AW35" s="310">
        <f t="shared" si="22"/>
        <v>0</v>
      </c>
      <c r="AX35" s="19"/>
      <c r="AY35" s="277"/>
      <c r="AZ35" s="417"/>
      <c r="BA35" s="307">
        <v>1</v>
      </c>
      <c r="BB35" s="418" t="s">
        <v>331</v>
      </c>
      <c r="BC35" s="342"/>
      <c r="BD35" s="309"/>
      <c r="BE35" s="310">
        <f t="shared" si="23"/>
        <v>0</v>
      </c>
      <c r="BF35" s="19"/>
      <c r="BG35" s="277"/>
      <c r="BH35" s="417"/>
      <c r="BI35" s="307">
        <v>1</v>
      </c>
      <c r="BJ35" s="418" t="s">
        <v>331</v>
      </c>
      <c r="BK35" s="342"/>
      <c r="BL35" s="309"/>
      <c r="BM35" s="310">
        <f t="shared" si="24"/>
        <v>0</v>
      </c>
      <c r="BN35" s="19"/>
      <c r="BO35" s="277"/>
      <c r="BP35" s="417"/>
      <c r="BQ35" s="307">
        <v>1</v>
      </c>
      <c r="BR35" s="418" t="s">
        <v>331</v>
      </c>
      <c r="BS35" s="342"/>
      <c r="BT35" s="309"/>
      <c r="BU35" s="310">
        <f t="shared" si="25"/>
        <v>0</v>
      </c>
      <c r="BV35" s="19"/>
      <c r="BW35" s="277"/>
      <c r="BX35" s="417"/>
      <c r="BY35" s="307">
        <v>1</v>
      </c>
      <c r="BZ35" s="418" t="s">
        <v>331</v>
      </c>
      <c r="CA35" s="342"/>
      <c r="CB35" s="309"/>
      <c r="CC35" s="310">
        <f t="shared" si="26"/>
        <v>0</v>
      </c>
      <c r="CD35" s="19"/>
      <c r="CE35" s="277"/>
      <c r="CF35" s="417"/>
      <c r="CG35" s="307">
        <v>1</v>
      </c>
      <c r="CH35" s="418" t="s">
        <v>331</v>
      </c>
      <c r="CI35" s="342"/>
      <c r="CJ35" s="309"/>
      <c r="CK35" s="310">
        <f t="shared" si="27"/>
        <v>0</v>
      </c>
      <c r="CL35" s="19"/>
      <c r="CM35" s="277"/>
      <c r="CN35" s="417"/>
      <c r="CO35" s="307">
        <v>1</v>
      </c>
      <c r="CP35" s="418" t="s">
        <v>331</v>
      </c>
      <c r="CQ35" s="342"/>
      <c r="CR35" s="309"/>
      <c r="CS35" s="310">
        <f t="shared" si="28"/>
        <v>0</v>
      </c>
      <c r="CT35" s="19"/>
      <c r="CU35" s="277"/>
      <c r="CV35" s="417"/>
      <c r="CW35" s="307">
        <v>1</v>
      </c>
      <c r="CX35" s="418" t="s">
        <v>331</v>
      </c>
      <c r="CY35" s="342"/>
      <c r="CZ35" s="309"/>
      <c r="DA35" s="310">
        <f t="shared" si="29"/>
        <v>0</v>
      </c>
      <c r="DB35" s="19"/>
      <c r="DC35" s="277"/>
      <c r="DD35" s="417"/>
      <c r="DE35" s="307">
        <v>1</v>
      </c>
      <c r="DF35" s="418" t="s">
        <v>331</v>
      </c>
      <c r="DG35" s="342"/>
      <c r="DH35" s="309"/>
      <c r="DI35" s="310">
        <f t="shared" si="30"/>
        <v>0</v>
      </c>
      <c r="DJ35" s="19"/>
      <c r="DK35" s="277"/>
      <c r="DL35" s="417"/>
      <c r="DM35" s="307">
        <v>1</v>
      </c>
      <c r="DN35" s="418" t="s">
        <v>331</v>
      </c>
      <c r="DO35" s="342"/>
      <c r="DP35" s="309"/>
      <c r="DQ35" s="310">
        <f t="shared" si="31"/>
        <v>0</v>
      </c>
      <c r="DR35" s="19"/>
      <c r="DS35" s="277"/>
      <c r="DT35" s="417"/>
      <c r="DU35" s="307">
        <v>1</v>
      </c>
      <c r="DV35" s="418" t="s">
        <v>331</v>
      </c>
      <c r="DW35" s="342"/>
      <c r="DX35" s="309"/>
      <c r="DY35" s="310">
        <f t="shared" si="32"/>
        <v>0</v>
      </c>
      <c r="DZ35" s="19"/>
      <c r="EA35" s="277"/>
      <c r="EB35" s="421"/>
      <c r="EC35" s="315">
        <v>1</v>
      </c>
      <c r="ED35" s="293" t="s">
        <v>331</v>
      </c>
      <c r="EE35" s="324"/>
      <c r="EF35" s="317"/>
      <c r="EG35" s="318" t="s">
        <v>1199</v>
      </c>
      <c r="EH35" s="19"/>
      <c r="EI35" s="277"/>
      <c r="EJ35" s="417"/>
      <c r="EK35" s="307">
        <v>1</v>
      </c>
      <c r="EL35" s="418" t="s">
        <v>331</v>
      </c>
      <c r="EM35" s="342"/>
      <c r="EN35" s="309"/>
      <c r="EO35" s="310">
        <f t="shared" si="33"/>
        <v>0</v>
      </c>
      <c r="EP35" s="19"/>
      <c r="EQ35" s="277"/>
    </row>
    <row r="36" spans="1:147" ht="37.5" customHeight="1">
      <c r="A36" s="304"/>
      <c r="B36" s="60">
        <v>11</v>
      </c>
      <c r="C36" s="423" t="s">
        <v>441</v>
      </c>
      <c r="D36" s="436"/>
      <c r="E36" s="437">
        <v>1</v>
      </c>
      <c r="F36" s="438" t="s">
        <v>331</v>
      </c>
      <c r="G36" s="342"/>
      <c r="H36" s="309"/>
      <c r="I36" s="310">
        <f t="shared" si="17"/>
        <v>0</v>
      </c>
      <c r="J36" s="19"/>
      <c r="K36" s="277"/>
      <c r="L36" s="436"/>
      <c r="M36" s="437">
        <v>1</v>
      </c>
      <c r="N36" s="438" t="s">
        <v>331</v>
      </c>
      <c r="O36" s="342"/>
      <c r="P36" s="309"/>
      <c r="Q36" s="310">
        <f t="shared" si="18"/>
        <v>0</v>
      </c>
      <c r="R36" s="19"/>
      <c r="S36" s="277"/>
      <c r="T36" s="417" t="s">
        <v>1282</v>
      </c>
      <c r="U36" s="437">
        <v>1</v>
      </c>
      <c r="V36" s="438" t="s">
        <v>331</v>
      </c>
      <c r="W36" s="342">
        <v>50000</v>
      </c>
      <c r="X36" s="309">
        <v>0</v>
      </c>
      <c r="Y36" s="310">
        <f t="shared" si="19"/>
        <v>50000</v>
      </c>
      <c r="Z36" s="19"/>
      <c r="AA36" s="277"/>
      <c r="AB36" s="436" t="s">
        <v>1282</v>
      </c>
      <c r="AC36" s="437">
        <v>1</v>
      </c>
      <c r="AD36" s="438" t="s">
        <v>331</v>
      </c>
      <c r="AE36" s="342">
        <v>75000</v>
      </c>
      <c r="AF36" s="309">
        <v>0</v>
      </c>
      <c r="AG36" s="310">
        <f t="shared" si="20"/>
        <v>75000</v>
      </c>
      <c r="AH36" s="19"/>
      <c r="AI36" s="277"/>
      <c r="AJ36" s="436"/>
      <c r="AK36" s="437">
        <v>1</v>
      </c>
      <c r="AL36" s="438" t="s">
        <v>331</v>
      </c>
      <c r="AM36" s="342">
        <v>0</v>
      </c>
      <c r="AN36" s="309">
        <v>0</v>
      </c>
      <c r="AO36" s="310">
        <f t="shared" si="21"/>
        <v>0</v>
      </c>
      <c r="AP36" s="19"/>
      <c r="AQ36" s="277"/>
      <c r="AR36" s="436"/>
      <c r="AS36" s="437">
        <v>1</v>
      </c>
      <c r="AT36" s="438" t="s">
        <v>331</v>
      </c>
      <c r="AU36" s="342"/>
      <c r="AV36" s="309"/>
      <c r="AW36" s="310">
        <f t="shared" si="22"/>
        <v>0</v>
      </c>
      <c r="AX36" s="19"/>
      <c r="AY36" s="277"/>
      <c r="AZ36" s="436"/>
      <c r="BA36" s="437">
        <v>1</v>
      </c>
      <c r="BB36" s="438" t="s">
        <v>331</v>
      </c>
      <c r="BC36" s="342"/>
      <c r="BD36" s="309"/>
      <c r="BE36" s="310">
        <f t="shared" si="23"/>
        <v>0</v>
      </c>
      <c r="BF36" s="19"/>
      <c r="BG36" s="277"/>
      <c r="BH36" s="436"/>
      <c r="BI36" s="437">
        <v>1</v>
      </c>
      <c r="BJ36" s="438" t="s">
        <v>331</v>
      </c>
      <c r="BK36" s="342"/>
      <c r="BL36" s="309"/>
      <c r="BM36" s="310">
        <f t="shared" si="24"/>
        <v>0</v>
      </c>
      <c r="BN36" s="19"/>
      <c r="BO36" s="277"/>
      <c r="BP36" s="436"/>
      <c r="BQ36" s="437">
        <v>1</v>
      </c>
      <c r="BR36" s="438" t="s">
        <v>331</v>
      </c>
      <c r="BS36" s="342"/>
      <c r="BT36" s="309"/>
      <c r="BU36" s="310">
        <f t="shared" si="25"/>
        <v>0</v>
      </c>
      <c r="BV36" s="19"/>
      <c r="BW36" s="277"/>
      <c r="BX36" s="436"/>
      <c r="BY36" s="437">
        <v>1</v>
      </c>
      <c r="BZ36" s="438" t="s">
        <v>331</v>
      </c>
      <c r="CA36" s="342"/>
      <c r="CB36" s="309"/>
      <c r="CC36" s="310">
        <f t="shared" si="26"/>
        <v>0</v>
      </c>
      <c r="CD36" s="19"/>
      <c r="CE36" s="277"/>
      <c r="CF36" s="436"/>
      <c r="CG36" s="437">
        <v>1</v>
      </c>
      <c r="CH36" s="438" t="s">
        <v>331</v>
      </c>
      <c r="CI36" s="342"/>
      <c r="CJ36" s="309"/>
      <c r="CK36" s="310">
        <f t="shared" si="27"/>
        <v>0</v>
      </c>
      <c r="CL36" s="19"/>
      <c r="CM36" s="277"/>
      <c r="CN36" s="436"/>
      <c r="CO36" s="437">
        <v>1</v>
      </c>
      <c r="CP36" s="438" t="s">
        <v>331</v>
      </c>
      <c r="CQ36" s="342"/>
      <c r="CR36" s="309"/>
      <c r="CS36" s="310">
        <f t="shared" si="28"/>
        <v>0</v>
      </c>
      <c r="CT36" s="19"/>
      <c r="CU36" s="277"/>
      <c r="CV36" s="436"/>
      <c r="CW36" s="437">
        <v>1</v>
      </c>
      <c r="CX36" s="438" t="s">
        <v>331</v>
      </c>
      <c r="CY36" s="342"/>
      <c r="CZ36" s="309"/>
      <c r="DA36" s="310">
        <f t="shared" si="29"/>
        <v>0</v>
      </c>
      <c r="DB36" s="19"/>
      <c r="DC36" s="277"/>
      <c r="DD36" s="436"/>
      <c r="DE36" s="437">
        <v>1</v>
      </c>
      <c r="DF36" s="438" t="s">
        <v>331</v>
      </c>
      <c r="DG36" s="342"/>
      <c r="DH36" s="309"/>
      <c r="DI36" s="310">
        <f t="shared" si="30"/>
        <v>0</v>
      </c>
      <c r="DJ36" s="19"/>
      <c r="DK36" s="277"/>
      <c r="DL36" s="436"/>
      <c r="DM36" s="437">
        <v>1</v>
      </c>
      <c r="DN36" s="438" t="s">
        <v>331</v>
      </c>
      <c r="DO36" s="342"/>
      <c r="DP36" s="309"/>
      <c r="DQ36" s="310">
        <f t="shared" si="31"/>
        <v>0</v>
      </c>
      <c r="DR36" s="19"/>
      <c r="DS36" s="277"/>
      <c r="DT36" s="436"/>
      <c r="DU36" s="437">
        <v>1</v>
      </c>
      <c r="DV36" s="438" t="s">
        <v>331</v>
      </c>
      <c r="DW36" s="342"/>
      <c r="DX36" s="309"/>
      <c r="DY36" s="310">
        <f t="shared" si="32"/>
        <v>0</v>
      </c>
      <c r="DZ36" s="19"/>
      <c r="EA36" s="277"/>
      <c r="EB36" s="314"/>
      <c r="EC36" s="315">
        <v>1</v>
      </c>
      <c r="ED36" s="293" t="s">
        <v>331</v>
      </c>
      <c r="EE36" s="324"/>
      <c r="EF36" s="317"/>
      <c r="EG36" s="318" t="s">
        <v>1199</v>
      </c>
      <c r="EH36" s="19"/>
      <c r="EI36" s="277"/>
      <c r="EJ36" s="436"/>
      <c r="EK36" s="437">
        <v>1</v>
      </c>
      <c r="EL36" s="438" t="s">
        <v>331</v>
      </c>
      <c r="EM36" s="342"/>
      <c r="EN36" s="309"/>
      <c r="EO36" s="310">
        <f t="shared" si="33"/>
        <v>0</v>
      </c>
      <c r="EP36" s="19"/>
      <c r="EQ36" s="277"/>
    </row>
    <row r="37" spans="1:147" ht="37.5" customHeight="1">
      <c r="A37" s="304"/>
      <c r="B37" s="60">
        <v>12</v>
      </c>
      <c r="C37" s="423" t="s">
        <v>437</v>
      </c>
      <c r="D37" s="306"/>
      <c r="E37" s="307">
        <v>1</v>
      </c>
      <c r="F37" s="418" t="s">
        <v>331</v>
      </c>
      <c r="G37" s="342"/>
      <c r="H37" s="309"/>
      <c r="I37" s="310">
        <f t="shared" si="17"/>
        <v>0</v>
      </c>
      <c r="J37" s="19"/>
      <c r="K37" s="277"/>
      <c r="L37" s="306"/>
      <c r="M37" s="307">
        <v>1</v>
      </c>
      <c r="N37" s="418" t="s">
        <v>331</v>
      </c>
      <c r="O37" s="342"/>
      <c r="P37" s="309"/>
      <c r="Q37" s="310">
        <f t="shared" si="18"/>
        <v>0</v>
      </c>
      <c r="R37" s="19"/>
      <c r="S37" s="277"/>
      <c r="T37" s="417" t="s">
        <v>1285</v>
      </c>
      <c r="U37" s="307">
        <v>1</v>
      </c>
      <c r="V37" s="418" t="s">
        <v>331</v>
      </c>
      <c r="W37" s="342">
        <v>50000</v>
      </c>
      <c r="X37" s="309">
        <v>0</v>
      </c>
      <c r="Y37" s="310">
        <f t="shared" si="19"/>
        <v>50000</v>
      </c>
      <c r="Z37" s="19"/>
      <c r="AA37" s="277"/>
      <c r="AB37" s="306" t="s">
        <v>1285</v>
      </c>
      <c r="AC37" s="307">
        <v>1</v>
      </c>
      <c r="AD37" s="418" t="s">
        <v>331</v>
      </c>
      <c r="AE37" s="342">
        <v>45000</v>
      </c>
      <c r="AF37" s="309">
        <v>0</v>
      </c>
      <c r="AG37" s="310">
        <f t="shared" si="20"/>
        <v>45000</v>
      </c>
      <c r="AH37" s="19"/>
      <c r="AI37" s="277"/>
      <c r="AJ37" s="306"/>
      <c r="AK37" s="307">
        <v>1</v>
      </c>
      <c r="AL37" s="418" t="s">
        <v>331</v>
      </c>
      <c r="AM37" s="342">
        <v>0</v>
      </c>
      <c r="AN37" s="309">
        <v>0</v>
      </c>
      <c r="AO37" s="310">
        <f t="shared" si="21"/>
        <v>0</v>
      </c>
      <c r="AP37" s="19"/>
      <c r="AQ37" s="277"/>
      <c r="AR37" s="306"/>
      <c r="AS37" s="307">
        <v>1</v>
      </c>
      <c r="AT37" s="418" t="s">
        <v>331</v>
      </c>
      <c r="AU37" s="342"/>
      <c r="AV37" s="309"/>
      <c r="AW37" s="310">
        <f t="shared" si="22"/>
        <v>0</v>
      </c>
      <c r="AX37" s="19"/>
      <c r="AY37" s="277"/>
      <c r="AZ37" s="306"/>
      <c r="BA37" s="307">
        <v>1</v>
      </c>
      <c r="BB37" s="418" t="s">
        <v>331</v>
      </c>
      <c r="BC37" s="342"/>
      <c r="BD37" s="309"/>
      <c r="BE37" s="310">
        <f t="shared" si="23"/>
        <v>0</v>
      </c>
      <c r="BF37" s="19"/>
      <c r="BG37" s="277"/>
      <c r="BH37" s="306"/>
      <c r="BI37" s="307">
        <v>1</v>
      </c>
      <c r="BJ37" s="418" t="s">
        <v>331</v>
      </c>
      <c r="BK37" s="342"/>
      <c r="BL37" s="309"/>
      <c r="BM37" s="310">
        <f t="shared" si="24"/>
        <v>0</v>
      </c>
      <c r="BN37" s="19"/>
      <c r="BO37" s="277"/>
      <c r="BP37" s="306"/>
      <c r="BQ37" s="307">
        <v>1</v>
      </c>
      <c r="BR37" s="418" t="s">
        <v>331</v>
      </c>
      <c r="BS37" s="342"/>
      <c r="BT37" s="309"/>
      <c r="BU37" s="310">
        <f t="shared" si="25"/>
        <v>0</v>
      </c>
      <c r="BV37" s="19"/>
      <c r="BW37" s="277"/>
      <c r="BX37" s="306"/>
      <c r="BY37" s="307">
        <v>1</v>
      </c>
      <c r="BZ37" s="418" t="s">
        <v>331</v>
      </c>
      <c r="CA37" s="342"/>
      <c r="CB37" s="309"/>
      <c r="CC37" s="310">
        <f t="shared" si="26"/>
        <v>0</v>
      </c>
      <c r="CD37" s="19"/>
      <c r="CE37" s="277"/>
      <c r="CF37" s="306"/>
      <c r="CG37" s="307">
        <v>1</v>
      </c>
      <c r="CH37" s="418" t="s">
        <v>331</v>
      </c>
      <c r="CI37" s="342"/>
      <c r="CJ37" s="309"/>
      <c r="CK37" s="310">
        <f t="shared" si="27"/>
        <v>0</v>
      </c>
      <c r="CL37" s="19"/>
      <c r="CM37" s="277"/>
      <c r="CN37" s="306"/>
      <c r="CO37" s="307">
        <v>1</v>
      </c>
      <c r="CP37" s="418" t="s">
        <v>331</v>
      </c>
      <c r="CQ37" s="342"/>
      <c r="CR37" s="309"/>
      <c r="CS37" s="310">
        <f t="shared" si="28"/>
        <v>0</v>
      </c>
      <c r="CT37" s="19"/>
      <c r="CU37" s="277"/>
      <c r="CV37" s="306"/>
      <c r="CW37" s="307">
        <v>1</v>
      </c>
      <c r="CX37" s="418" t="s">
        <v>331</v>
      </c>
      <c r="CY37" s="342"/>
      <c r="CZ37" s="309"/>
      <c r="DA37" s="310">
        <f t="shared" si="29"/>
        <v>0</v>
      </c>
      <c r="DB37" s="19"/>
      <c r="DC37" s="277"/>
      <c r="DD37" s="306"/>
      <c r="DE37" s="307">
        <v>1</v>
      </c>
      <c r="DF37" s="418" t="s">
        <v>331</v>
      </c>
      <c r="DG37" s="342"/>
      <c r="DH37" s="309"/>
      <c r="DI37" s="310">
        <f t="shared" si="30"/>
        <v>0</v>
      </c>
      <c r="DJ37" s="19"/>
      <c r="DK37" s="277"/>
      <c r="DL37" s="306"/>
      <c r="DM37" s="307">
        <v>1</v>
      </c>
      <c r="DN37" s="418" t="s">
        <v>331</v>
      </c>
      <c r="DO37" s="342"/>
      <c r="DP37" s="309"/>
      <c r="DQ37" s="310">
        <f t="shared" si="31"/>
        <v>0</v>
      </c>
      <c r="DR37" s="19"/>
      <c r="DS37" s="277"/>
      <c r="DT37" s="306"/>
      <c r="DU37" s="307">
        <v>1</v>
      </c>
      <c r="DV37" s="418" t="s">
        <v>331</v>
      </c>
      <c r="DW37" s="342"/>
      <c r="DX37" s="309"/>
      <c r="DY37" s="310">
        <f t="shared" si="32"/>
        <v>0</v>
      </c>
      <c r="DZ37" s="19"/>
      <c r="EA37" s="277"/>
      <c r="EB37" s="314"/>
      <c r="EC37" s="315">
        <v>1</v>
      </c>
      <c r="ED37" s="293" t="s">
        <v>331</v>
      </c>
      <c r="EE37" s="324"/>
      <c r="EF37" s="317"/>
      <c r="EG37" s="318" t="s">
        <v>1199</v>
      </c>
      <c r="EH37" s="19"/>
      <c r="EI37" s="277"/>
      <c r="EJ37" s="306"/>
      <c r="EK37" s="307">
        <v>1</v>
      </c>
      <c r="EL37" s="418" t="s">
        <v>331</v>
      </c>
      <c r="EM37" s="342"/>
      <c r="EN37" s="309"/>
      <c r="EO37" s="310">
        <f t="shared" si="33"/>
        <v>0</v>
      </c>
      <c r="EP37" s="19"/>
      <c r="EQ37" s="277"/>
    </row>
    <row r="38" spans="1:147" ht="37.5" customHeight="1">
      <c r="A38" s="88"/>
      <c r="B38" s="426"/>
      <c r="C38" s="441" t="s">
        <v>338</v>
      </c>
      <c r="D38" s="427"/>
      <c r="E38" s="428"/>
      <c r="F38" s="428"/>
      <c r="G38" s="428"/>
      <c r="H38" s="429"/>
      <c r="I38" s="114">
        <f>SUM(I26:I37)</f>
        <v>0</v>
      </c>
      <c r="J38" s="19"/>
      <c r="K38" s="277"/>
      <c r="L38" s="427"/>
      <c r="M38" s="428"/>
      <c r="N38" s="428"/>
      <c r="O38" s="428"/>
      <c r="P38" s="429"/>
      <c r="Q38" s="114">
        <f>SUM(Q26:Q37)</f>
        <v>0</v>
      </c>
      <c r="R38" s="19"/>
      <c r="S38" s="277"/>
      <c r="T38" s="427"/>
      <c r="U38" s="428"/>
      <c r="V38" s="428"/>
      <c r="W38" s="428"/>
      <c r="X38" s="429"/>
      <c r="Y38" s="114">
        <f>SUM(Y26:Y37)</f>
        <v>8636850</v>
      </c>
      <c r="Z38" s="19"/>
      <c r="AA38" s="277"/>
      <c r="AB38" s="427"/>
      <c r="AC38" s="428"/>
      <c r="AD38" s="428"/>
      <c r="AE38" s="428"/>
      <c r="AF38" s="429"/>
      <c r="AG38" s="114">
        <f>SUM(AG26:AG37)</f>
        <v>11941950</v>
      </c>
      <c r="AH38" s="19"/>
      <c r="AI38" s="277"/>
      <c r="AJ38" s="427"/>
      <c r="AK38" s="428"/>
      <c r="AL38" s="428"/>
      <c r="AM38" s="428"/>
      <c r="AN38" s="429"/>
      <c r="AO38" s="114">
        <f>SUM(AO26:AO37)</f>
        <v>0</v>
      </c>
      <c r="AP38" s="19"/>
      <c r="AQ38" s="277"/>
      <c r="AR38" s="427"/>
      <c r="AS38" s="428"/>
      <c r="AT38" s="428"/>
      <c r="AU38" s="428"/>
      <c r="AV38" s="429"/>
      <c r="AW38" s="114">
        <f>SUM(AW26:AW37)</f>
        <v>0</v>
      </c>
      <c r="AX38" s="19"/>
      <c r="AY38" s="277"/>
      <c r="AZ38" s="427"/>
      <c r="BA38" s="428"/>
      <c r="BB38" s="428"/>
      <c r="BC38" s="428"/>
      <c r="BD38" s="429"/>
      <c r="BE38" s="114">
        <f>SUM(BE26:BE37)</f>
        <v>0</v>
      </c>
      <c r="BF38" s="19"/>
      <c r="BG38" s="277"/>
      <c r="BH38" s="427"/>
      <c r="BI38" s="428"/>
      <c r="BJ38" s="428"/>
      <c r="BK38" s="428"/>
      <c r="BL38" s="429"/>
      <c r="BM38" s="114">
        <f>SUM(BM26:BM37)</f>
        <v>0</v>
      </c>
      <c r="BN38" s="19"/>
      <c r="BO38" s="277"/>
      <c r="BP38" s="427"/>
      <c r="BQ38" s="428"/>
      <c r="BR38" s="428"/>
      <c r="BS38" s="428"/>
      <c r="BT38" s="429"/>
      <c r="BU38" s="114">
        <f>SUM(BU26:BU37)</f>
        <v>0</v>
      </c>
      <c r="BV38" s="19"/>
      <c r="BW38" s="277"/>
      <c r="BX38" s="427"/>
      <c r="BY38" s="428"/>
      <c r="BZ38" s="428"/>
      <c r="CA38" s="428"/>
      <c r="CB38" s="429"/>
      <c r="CC38" s="114">
        <f>SUM(CC26:CC37)</f>
        <v>0</v>
      </c>
      <c r="CD38" s="19"/>
      <c r="CE38" s="277"/>
      <c r="CF38" s="427"/>
      <c r="CG38" s="428"/>
      <c r="CH38" s="428"/>
      <c r="CI38" s="428"/>
      <c r="CJ38" s="429"/>
      <c r="CK38" s="114">
        <f>SUM(CK26:CK37)</f>
        <v>0</v>
      </c>
      <c r="CL38" s="19"/>
      <c r="CM38" s="277"/>
      <c r="CN38" s="427"/>
      <c r="CO38" s="428"/>
      <c r="CP38" s="428"/>
      <c r="CQ38" s="428"/>
      <c r="CR38" s="429"/>
      <c r="CS38" s="114">
        <f>SUM(CS26:CS37)</f>
        <v>0</v>
      </c>
      <c r="CT38" s="19"/>
      <c r="CU38" s="277"/>
      <c r="CV38" s="427"/>
      <c r="CW38" s="428"/>
      <c r="CX38" s="428"/>
      <c r="CY38" s="428"/>
      <c r="CZ38" s="429"/>
      <c r="DA38" s="114">
        <f>SUM(DA26:DA37)</f>
        <v>0</v>
      </c>
      <c r="DB38" s="19"/>
      <c r="DC38" s="277"/>
      <c r="DD38" s="427"/>
      <c r="DE38" s="428"/>
      <c r="DF38" s="428"/>
      <c r="DG38" s="428"/>
      <c r="DH38" s="429"/>
      <c r="DI38" s="114">
        <f>SUM(DI26:DI37)</f>
        <v>0</v>
      </c>
      <c r="DJ38" s="19"/>
      <c r="DK38" s="277"/>
      <c r="DL38" s="427"/>
      <c r="DM38" s="428"/>
      <c r="DN38" s="428"/>
      <c r="DO38" s="428"/>
      <c r="DP38" s="429"/>
      <c r="DQ38" s="114">
        <f>SUM(DQ26:DQ37)</f>
        <v>0</v>
      </c>
      <c r="DR38" s="19"/>
      <c r="DS38" s="277"/>
      <c r="DT38" s="427"/>
      <c r="DU38" s="428"/>
      <c r="DV38" s="428"/>
      <c r="DW38" s="428"/>
      <c r="DX38" s="429"/>
      <c r="DY38" s="114">
        <f>SUM(DY26:DY37)</f>
        <v>0</v>
      </c>
      <c r="DZ38" s="19"/>
      <c r="EA38" s="277"/>
      <c r="EB38" s="426"/>
      <c r="EC38" s="430"/>
      <c r="ED38" s="430"/>
      <c r="EE38" s="430"/>
      <c r="EF38" s="431"/>
      <c r="EG38" s="415" t="s">
        <v>1199</v>
      </c>
      <c r="EH38" s="19"/>
      <c r="EI38" s="277"/>
      <c r="EJ38" s="427"/>
      <c r="EK38" s="428"/>
      <c r="EL38" s="428"/>
      <c r="EM38" s="428"/>
      <c r="EN38" s="429"/>
      <c r="EO38" s="114">
        <f>SUM(EO26:EO37)</f>
        <v>0</v>
      </c>
      <c r="EP38" s="19"/>
      <c r="EQ38" s="277"/>
    </row>
    <row r="39" spans="1:147" ht="37.5" customHeight="1" thickBot="1">
      <c r="A39" s="24"/>
      <c r="B39" s="89"/>
      <c r="C39" s="442" t="s">
        <v>104</v>
      </c>
      <c r="D39" s="433"/>
      <c r="E39" s="85"/>
      <c r="F39" s="85"/>
      <c r="G39" s="85"/>
      <c r="H39" s="90"/>
      <c r="I39" s="91"/>
      <c r="J39" s="19"/>
      <c r="K39" s="277"/>
      <c r="L39" s="433"/>
      <c r="M39" s="85"/>
      <c r="N39" s="85"/>
      <c r="O39" s="85"/>
      <c r="P39" s="90"/>
      <c r="Q39" s="91"/>
      <c r="R39" s="19"/>
      <c r="S39" s="277"/>
      <c r="T39" s="433"/>
      <c r="U39" s="85"/>
      <c r="V39" s="85"/>
      <c r="W39" s="85"/>
      <c r="X39" s="90"/>
      <c r="Y39" s="91"/>
      <c r="Z39" s="19"/>
      <c r="AA39" s="277"/>
      <c r="AB39" s="433"/>
      <c r="AC39" s="85"/>
      <c r="AD39" s="85"/>
      <c r="AE39" s="85"/>
      <c r="AF39" s="90"/>
      <c r="AG39" s="91"/>
      <c r="AH39" s="19"/>
      <c r="AI39" s="277"/>
      <c r="AJ39" s="433"/>
      <c r="AK39" s="85"/>
      <c r="AL39" s="85"/>
      <c r="AM39" s="85"/>
      <c r="AN39" s="90"/>
      <c r="AO39" s="91"/>
      <c r="AP39" s="19"/>
      <c r="AQ39" s="277"/>
      <c r="AR39" s="433"/>
      <c r="AS39" s="85"/>
      <c r="AT39" s="85"/>
      <c r="AU39" s="85"/>
      <c r="AV39" s="90"/>
      <c r="AW39" s="91"/>
      <c r="AX39" s="19"/>
      <c r="AY39" s="277"/>
      <c r="AZ39" s="433"/>
      <c r="BA39" s="85"/>
      <c r="BB39" s="85"/>
      <c r="BC39" s="85"/>
      <c r="BD39" s="90"/>
      <c r="BE39" s="91"/>
      <c r="BF39" s="19"/>
      <c r="BG39" s="277"/>
      <c r="BH39" s="433"/>
      <c r="BI39" s="85"/>
      <c r="BJ39" s="85"/>
      <c r="BK39" s="85"/>
      <c r="BL39" s="90"/>
      <c r="BM39" s="91"/>
      <c r="BN39" s="19"/>
      <c r="BO39" s="277"/>
      <c r="BP39" s="433"/>
      <c r="BQ39" s="85"/>
      <c r="BR39" s="85"/>
      <c r="BS39" s="85"/>
      <c r="BT39" s="90"/>
      <c r="BU39" s="91"/>
      <c r="BV39" s="19"/>
      <c r="BW39" s="277"/>
      <c r="BX39" s="433"/>
      <c r="BY39" s="85"/>
      <c r="BZ39" s="85"/>
      <c r="CA39" s="85"/>
      <c r="CB39" s="90"/>
      <c r="CC39" s="91"/>
      <c r="CD39" s="19"/>
      <c r="CE39" s="277"/>
      <c r="CF39" s="433"/>
      <c r="CG39" s="85"/>
      <c r="CH39" s="85"/>
      <c r="CI39" s="85"/>
      <c r="CJ39" s="90"/>
      <c r="CK39" s="91"/>
      <c r="CL39" s="19"/>
      <c r="CM39" s="277"/>
      <c r="CN39" s="433"/>
      <c r="CO39" s="85"/>
      <c r="CP39" s="85"/>
      <c r="CQ39" s="85"/>
      <c r="CR39" s="90"/>
      <c r="CS39" s="91"/>
      <c r="CT39" s="19"/>
      <c r="CU39" s="277"/>
      <c r="CV39" s="433"/>
      <c r="CW39" s="85"/>
      <c r="CX39" s="85"/>
      <c r="CY39" s="85"/>
      <c r="CZ39" s="90"/>
      <c r="DA39" s="91"/>
      <c r="DB39" s="19"/>
      <c r="DC39" s="277"/>
      <c r="DD39" s="433"/>
      <c r="DE39" s="85"/>
      <c r="DF39" s="85"/>
      <c r="DG39" s="85"/>
      <c r="DH39" s="90"/>
      <c r="DI39" s="91"/>
      <c r="DJ39" s="19"/>
      <c r="DK39" s="277"/>
      <c r="DL39" s="433"/>
      <c r="DM39" s="85"/>
      <c r="DN39" s="85"/>
      <c r="DO39" s="85"/>
      <c r="DP39" s="90"/>
      <c r="DQ39" s="91"/>
      <c r="DR39" s="19"/>
      <c r="DS39" s="277"/>
      <c r="DT39" s="433"/>
      <c r="DU39" s="85"/>
      <c r="DV39" s="85"/>
      <c r="DW39" s="85"/>
      <c r="DX39" s="90"/>
      <c r="DY39" s="91"/>
      <c r="DZ39" s="19"/>
      <c r="EA39" s="277"/>
      <c r="EB39" s="399"/>
      <c r="EC39" s="24"/>
      <c r="ED39" s="24"/>
      <c r="EE39" s="24"/>
      <c r="EF39" s="334"/>
      <c r="EG39" s="282"/>
      <c r="EH39" s="19"/>
      <c r="EI39" s="277"/>
      <c r="EJ39" s="433"/>
      <c r="EK39" s="85"/>
      <c r="EL39" s="85"/>
      <c r="EM39" s="85"/>
      <c r="EN39" s="90"/>
      <c r="EO39" s="91"/>
      <c r="EP39" s="19"/>
      <c r="EQ39" s="277"/>
    </row>
    <row r="40" spans="1:147" ht="37.5" customHeight="1" thickBot="1">
      <c r="A40" s="88"/>
      <c r="B40" s="92" t="s">
        <v>322</v>
      </c>
      <c r="C40" s="434" t="s">
        <v>323</v>
      </c>
      <c r="D40" s="410" t="s">
        <v>312</v>
      </c>
      <c r="E40" s="87" t="s">
        <v>325</v>
      </c>
      <c r="F40" s="87" t="s">
        <v>425</v>
      </c>
      <c r="G40" s="87" t="s">
        <v>327</v>
      </c>
      <c r="H40" s="411" t="s">
        <v>328</v>
      </c>
      <c r="I40" s="412" t="s">
        <v>329</v>
      </c>
      <c r="J40" s="297" t="s">
        <v>1167</v>
      </c>
      <c r="K40" s="298" t="s">
        <v>1168</v>
      </c>
      <c r="L40" s="410" t="s">
        <v>312</v>
      </c>
      <c r="M40" s="87" t="s">
        <v>325</v>
      </c>
      <c r="N40" s="87" t="s">
        <v>425</v>
      </c>
      <c r="O40" s="87" t="s">
        <v>327</v>
      </c>
      <c r="P40" s="411" t="s">
        <v>328</v>
      </c>
      <c r="Q40" s="412" t="s">
        <v>329</v>
      </c>
      <c r="R40" s="297" t="s">
        <v>1167</v>
      </c>
      <c r="S40" s="298" t="s">
        <v>1168</v>
      </c>
      <c r="T40" s="410" t="s">
        <v>312</v>
      </c>
      <c r="U40" s="87" t="s">
        <v>325</v>
      </c>
      <c r="V40" s="87" t="s">
        <v>425</v>
      </c>
      <c r="W40" s="87" t="s">
        <v>327</v>
      </c>
      <c r="X40" s="411" t="s">
        <v>328</v>
      </c>
      <c r="Y40" s="412" t="s">
        <v>329</v>
      </c>
      <c r="Z40" s="297" t="s">
        <v>1167</v>
      </c>
      <c r="AA40" s="298" t="s">
        <v>1168</v>
      </c>
      <c r="AB40" s="410" t="s">
        <v>312</v>
      </c>
      <c r="AC40" s="87" t="s">
        <v>325</v>
      </c>
      <c r="AD40" s="87" t="s">
        <v>425</v>
      </c>
      <c r="AE40" s="87" t="s">
        <v>327</v>
      </c>
      <c r="AF40" s="411" t="s">
        <v>328</v>
      </c>
      <c r="AG40" s="412" t="s">
        <v>329</v>
      </c>
      <c r="AH40" s="297" t="s">
        <v>1167</v>
      </c>
      <c r="AI40" s="298" t="s">
        <v>1168</v>
      </c>
      <c r="AJ40" s="410" t="s">
        <v>312</v>
      </c>
      <c r="AK40" s="87" t="s">
        <v>325</v>
      </c>
      <c r="AL40" s="87" t="s">
        <v>425</v>
      </c>
      <c r="AM40" s="87" t="s">
        <v>327</v>
      </c>
      <c r="AN40" s="411" t="s">
        <v>328</v>
      </c>
      <c r="AO40" s="412" t="s">
        <v>329</v>
      </c>
      <c r="AP40" s="297" t="s">
        <v>1167</v>
      </c>
      <c r="AQ40" s="298" t="s">
        <v>1168</v>
      </c>
      <c r="AR40" s="410" t="s">
        <v>312</v>
      </c>
      <c r="AS40" s="87" t="s">
        <v>325</v>
      </c>
      <c r="AT40" s="87" t="s">
        <v>425</v>
      </c>
      <c r="AU40" s="87" t="s">
        <v>327</v>
      </c>
      <c r="AV40" s="411" t="s">
        <v>328</v>
      </c>
      <c r="AW40" s="412" t="s">
        <v>329</v>
      </c>
      <c r="AX40" s="297" t="s">
        <v>1167</v>
      </c>
      <c r="AY40" s="298" t="s">
        <v>1168</v>
      </c>
      <c r="AZ40" s="410" t="s">
        <v>312</v>
      </c>
      <c r="BA40" s="87" t="s">
        <v>325</v>
      </c>
      <c r="BB40" s="87" t="s">
        <v>425</v>
      </c>
      <c r="BC40" s="87" t="s">
        <v>327</v>
      </c>
      <c r="BD40" s="411" t="s">
        <v>328</v>
      </c>
      <c r="BE40" s="412" t="s">
        <v>329</v>
      </c>
      <c r="BF40" s="297" t="s">
        <v>1167</v>
      </c>
      <c r="BG40" s="298" t="s">
        <v>1168</v>
      </c>
      <c r="BH40" s="410" t="s">
        <v>312</v>
      </c>
      <c r="BI40" s="87" t="s">
        <v>325</v>
      </c>
      <c r="BJ40" s="87" t="s">
        <v>425</v>
      </c>
      <c r="BK40" s="87" t="s">
        <v>327</v>
      </c>
      <c r="BL40" s="411" t="s">
        <v>328</v>
      </c>
      <c r="BM40" s="412" t="s">
        <v>329</v>
      </c>
      <c r="BN40" s="297" t="s">
        <v>1167</v>
      </c>
      <c r="BO40" s="298" t="s">
        <v>1168</v>
      </c>
      <c r="BP40" s="410" t="s">
        <v>312</v>
      </c>
      <c r="BQ40" s="87" t="s">
        <v>325</v>
      </c>
      <c r="BR40" s="87" t="s">
        <v>425</v>
      </c>
      <c r="BS40" s="87" t="s">
        <v>327</v>
      </c>
      <c r="BT40" s="411" t="s">
        <v>328</v>
      </c>
      <c r="BU40" s="412" t="s">
        <v>329</v>
      </c>
      <c r="BV40" s="297" t="s">
        <v>1167</v>
      </c>
      <c r="BW40" s="298" t="s">
        <v>1168</v>
      </c>
      <c r="BX40" s="410" t="s">
        <v>312</v>
      </c>
      <c r="BY40" s="87" t="s">
        <v>325</v>
      </c>
      <c r="BZ40" s="87" t="s">
        <v>425</v>
      </c>
      <c r="CA40" s="87" t="s">
        <v>327</v>
      </c>
      <c r="CB40" s="411" t="s">
        <v>328</v>
      </c>
      <c r="CC40" s="412" t="s">
        <v>329</v>
      </c>
      <c r="CD40" s="297" t="s">
        <v>1167</v>
      </c>
      <c r="CE40" s="298" t="s">
        <v>1168</v>
      </c>
      <c r="CF40" s="410" t="s">
        <v>312</v>
      </c>
      <c r="CG40" s="87" t="s">
        <v>325</v>
      </c>
      <c r="CH40" s="87" t="s">
        <v>425</v>
      </c>
      <c r="CI40" s="87" t="s">
        <v>327</v>
      </c>
      <c r="CJ40" s="411" t="s">
        <v>328</v>
      </c>
      <c r="CK40" s="412" t="s">
        <v>329</v>
      </c>
      <c r="CL40" s="297" t="s">
        <v>1167</v>
      </c>
      <c r="CM40" s="298" t="s">
        <v>1168</v>
      </c>
      <c r="CN40" s="410" t="s">
        <v>312</v>
      </c>
      <c r="CO40" s="87" t="s">
        <v>325</v>
      </c>
      <c r="CP40" s="87" t="s">
        <v>425</v>
      </c>
      <c r="CQ40" s="87" t="s">
        <v>327</v>
      </c>
      <c r="CR40" s="411" t="s">
        <v>328</v>
      </c>
      <c r="CS40" s="412" t="s">
        <v>329</v>
      </c>
      <c r="CT40" s="297" t="s">
        <v>1167</v>
      </c>
      <c r="CU40" s="298" t="s">
        <v>1168</v>
      </c>
      <c r="CV40" s="410" t="s">
        <v>312</v>
      </c>
      <c r="CW40" s="87" t="s">
        <v>325</v>
      </c>
      <c r="CX40" s="87" t="s">
        <v>425</v>
      </c>
      <c r="CY40" s="87" t="s">
        <v>327</v>
      </c>
      <c r="CZ40" s="411" t="s">
        <v>328</v>
      </c>
      <c r="DA40" s="412" t="s">
        <v>329</v>
      </c>
      <c r="DB40" s="297" t="s">
        <v>1167</v>
      </c>
      <c r="DC40" s="298" t="s">
        <v>1168</v>
      </c>
      <c r="DD40" s="410" t="s">
        <v>312</v>
      </c>
      <c r="DE40" s="87" t="s">
        <v>325</v>
      </c>
      <c r="DF40" s="87" t="s">
        <v>425</v>
      </c>
      <c r="DG40" s="87" t="s">
        <v>327</v>
      </c>
      <c r="DH40" s="411" t="s">
        <v>328</v>
      </c>
      <c r="DI40" s="412" t="s">
        <v>329</v>
      </c>
      <c r="DJ40" s="297" t="s">
        <v>1167</v>
      </c>
      <c r="DK40" s="298" t="s">
        <v>1168</v>
      </c>
      <c r="DL40" s="410" t="s">
        <v>312</v>
      </c>
      <c r="DM40" s="87" t="s">
        <v>325</v>
      </c>
      <c r="DN40" s="87" t="s">
        <v>425</v>
      </c>
      <c r="DO40" s="87" t="s">
        <v>327</v>
      </c>
      <c r="DP40" s="411" t="s">
        <v>328</v>
      </c>
      <c r="DQ40" s="412" t="s">
        <v>329</v>
      </c>
      <c r="DR40" s="297" t="s">
        <v>1167</v>
      </c>
      <c r="DS40" s="298" t="s">
        <v>1168</v>
      </c>
      <c r="DT40" s="410" t="s">
        <v>312</v>
      </c>
      <c r="DU40" s="87" t="s">
        <v>325</v>
      </c>
      <c r="DV40" s="87" t="s">
        <v>425</v>
      </c>
      <c r="DW40" s="87" t="s">
        <v>327</v>
      </c>
      <c r="DX40" s="411" t="s">
        <v>328</v>
      </c>
      <c r="DY40" s="412" t="s">
        <v>329</v>
      </c>
      <c r="DZ40" s="297" t="s">
        <v>1167</v>
      </c>
      <c r="EA40" s="298" t="s">
        <v>1168</v>
      </c>
      <c r="EB40" s="92" t="s">
        <v>312</v>
      </c>
      <c r="EC40" s="413" t="s">
        <v>325</v>
      </c>
      <c r="ED40" s="413" t="s">
        <v>425</v>
      </c>
      <c r="EE40" s="413" t="s">
        <v>327</v>
      </c>
      <c r="EF40" s="413" t="s">
        <v>328</v>
      </c>
      <c r="EG40" s="435" t="s">
        <v>329</v>
      </c>
      <c r="EH40" s="297" t="s">
        <v>1167</v>
      </c>
      <c r="EI40" s="298" t="s">
        <v>1168</v>
      </c>
      <c r="EJ40" s="410" t="s">
        <v>312</v>
      </c>
      <c r="EK40" s="87" t="s">
        <v>325</v>
      </c>
      <c r="EL40" s="87" t="s">
        <v>425</v>
      </c>
      <c r="EM40" s="87" t="s">
        <v>327</v>
      </c>
      <c r="EN40" s="411" t="s">
        <v>328</v>
      </c>
      <c r="EO40" s="412" t="s">
        <v>329</v>
      </c>
      <c r="EP40" s="297" t="s">
        <v>1167</v>
      </c>
      <c r="EQ40" s="298" t="s">
        <v>1168</v>
      </c>
    </row>
    <row r="41" spans="1:147" ht="37.5" customHeight="1" thickBot="1">
      <c r="A41" s="88"/>
      <c r="B41" s="60">
        <v>1</v>
      </c>
      <c r="C41" s="416" t="s">
        <v>426</v>
      </c>
      <c r="D41" s="417"/>
      <c r="E41" s="307">
        <v>1</v>
      </c>
      <c r="F41" s="418" t="s">
        <v>331</v>
      </c>
      <c r="G41" s="342"/>
      <c r="H41" s="309"/>
      <c r="I41" s="310">
        <f t="shared" ref="I41:I53" si="34">+(G41+(G41*H41))*E41</f>
        <v>0</v>
      </c>
      <c r="J41" s="311" t="s">
        <v>1169</v>
      </c>
      <c r="K41" s="312"/>
      <c r="L41" s="417"/>
      <c r="M41" s="307">
        <v>1</v>
      </c>
      <c r="N41" s="418" t="s">
        <v>331</v>
      </c>
      <c r="O41" s="342"/>
      <c r="P41" s="309"/>
      <c r="Q41" s="310">
        <f t="shared" ref="Q41:Q53" si="35">+(O41+(O41*P41))*M41</f>
        <v>0</v>
      </c>
      <c r="R41" s="311" t="s">
        <v>1169</v>
      </c>
      <c r="S41" s="312"/>
      <c r="T41" s="417" t="s">
        <v>1260</v>
      </c>
      <c r="U41" s="307">
        <v>1</v>
      </c>
      <c r="V41" s="418" t="s">
        <v>331</v>
      </c>
      <c r="W41" s="342">
        <v>30000</v>
      </c>
      <c r="X41" s="309">
        <v>0</v>
      </c>
      <c r="Y41" s="310">
        <f t="shared" ref="Y41:Y53" si="36">+(W41+(W41*X41))*U41</f>
        <v>30000</v>
      </c>
      <c r="Z41" s="311" t="s">
        <v>1170</v>
      </c>
      <c r="AA41" s="312"/>
      <c r="AB41" s="417" t="s">
        <v>1261</v>
      </c>
      <c r="AC41" s="307">
        <v>1</v>
      </c>
      <c r="AD41" s="418" t="s">
        <v>331</v>
      </c>
      <c r="AE41" s="342">
        <v>800000</v>
      </c>
      <c r="AF41" s="309">
        <v>0</v>
      </c>
      <c r="AG41" s="310">
        <f t="shared" ref="AG41:AG53" si="37">+(AE41+(AE41*AF41))*AC41</f>
        <v>800000</v>
      </c>
      <c r="AH41" s="311" t="s">
        <v>1170</v>
      </c>
      <c r="AI41" s="312"/>
      <c r="AJ41" s="417"/>
      <c r="AK41" s="307">
        <v>1</v>
      </c>
      <c r="AL41" s="418" t="s">
        <v>331</v>
      </c>
      <c r="AM41" s="342">
        <v>0</v>
      </c>
      <c r="AN41" s="309">
        <v>0</v>
      </c>
      <c r="AO41" s="310">
        <f t="shared" ref="AO41:AO53" si="38">+(AM41+(AM41*AN41))*AK41</f>
        <v>0</v>
      </c>
      <c r="AP41" s="311" t="s">
        <v>1170</v>
      </c>
      <c r="AQ41" s="312"/>
      <c r="AR41" s="417"/>
      <c r="AS41" s="307">
        <v>1</v>
      </c>
      <c r="AT41" s="418" t="s">
        <v>331</v>
      </c>
      <c r="AU41" s="342"/>
      <c r="AV41" s="309"/>
      <c r="AW41" s="310">
        <f t="shared" ref="AW41:AW53" si="39">+(AU41+(AU41*AV41))*AS41</f>
        <v>0</v>
      </c>
      <c r="AX41" s="311" t="s">
        <v>1169</v>
      </c>
      <c r="AY41" s="312"/>
      <c r="AZ41" s="417"/>
      <c r="BA41" s="307">
        <v>1</v>
      </c>
      <c r="BB41" s="418" t="s">
        <v>331</v>
      </c>
      <c r="BC41" s="342"/>
      <c r="BD41" s="309"/>
      <c r="BE41" s="310">
        <f t="shared" ref="BE41:BE53" si="40">+(BC41+(BC41*BD41))*BA41</f>
        <v>0</v>
      </c>
      <c r="BF41" s="311" t="s">
        <v>1169</v>
      </c>
      <c r="BG41" s="312"/>
      <c r="BH41" s="417"/>
      <c r="BI41" s="307">
        <v>1</v>
      </c>
      <c r="BJ41" s="418" t="s">
        <v>331</v>
      </c>
      <c r="BK41" s="342"/>
      <c r="BL41" s="309"/>
      <c r="BM41" s="310">
        <f t="shared" ref="BM41:BM53" si="41">+(BK41+(BK41*BL41))*BI41</f>
        <v>0</v>
      </c>
      <c r="BN41" s="311" t="s">
        <v>1169</v>
      </c>
      <c r="BO41" s="312"/>
      <c r="BP41" s="417"/>
      <c r="BQ41" s="307">
        <v>1</v>
      </c>
      <c r="BR41" s="418" t="s">
        <v>331</v>
      </c>
      <c r="BS41" s="342"/>
      <c r="BT41" s="309"/>
      <c r="BU41" s="310">
        <f t="shared" ref="BU41:BU53" si="42">+(BS41+(BS41*BT41))*BQ41</f>
        <v>0</v>
      </c>
      <c r="BV41" s="311" t="s">
        <v>1169</v>
      </c>
      <c r="BW41" s="312"/>
      <c r="BX41" s="417"/>
      <c r="BY41" s="307">
        <v>1</v>
      </c>
      <c r="BZ41" s="418" t="s">
        <v>331</v>
      </c>
      <c r="CA41" s="342"/>
      <c r="CB41" s="309"/>
      <c r="CC41" s="310">
        <f t="shared" ref="CC41:CC53" si="43">+(CA41+(CA41*CB41))*BY41</f>
        <v>0</v>
      </c>
      <c r="CD41" s="311" t="s">
        <v>1169</v>
      </c>
      <c r="CE41" s="312"/>
      <c r="CF41" s="417"/>
      <c r="CG41" s="307">
        <v>1</v>
      </c>
      <c r="CH41" s="418" t="s">
        <v>331</v>
      </c>
      <c r="CI41" s="342"/>
      <c r="CJ41" s="309"/>
      <c r="CK41" s="310">
        <f t="shared" ref="CK41:CK53" si="44">+(CI41+(CI41*CJ41))*CG41</f>
        <v>0</v>
      </c>
      <c r="CL41" s="311" t="s">
        <v>1169</v>
      </c>
      <c r="CM41" s="312"/>
      <c r="CN41" s="417"/>
      <c r="CO41" s="307">
        <v>1</v>
      </c>
      <c r="CP41" s="418" t="s">
        <v>331</v>
      </c>
      <c r="CQ41" s="342"/>
      <c r="CR41" s="309"/>
      <c r="CS41" s="310">
        <f t="shared" ref="CS41:CS53" si="45">+(CQ41+(CQ41*CR41))*CO41</f>
        <v>0</v>
      </c>
      <c r="CT41" s="311" t="s">
        <v>1169</v>
      </c>
      <c r="CU41" s="312"/>
      <c r="CV41" s="417"/>
      <c r="CW41" s="307">
        <v>1</v>
      </c>
      <c r="CX41" s="418" t="s">
        <v>331</v>
      </c>
      <c r="CY41" s="342"/>
      <c r="CZ41" s="309"/>
      <c r="DA41" s="310">
        <f t="shared" ref="DA41:DA53" si="46">+(CY41+(CY41*CZ41))*CW41</f>
        <v>0</v>
      </c>
      <c r="DB41" s="311" t="s">
        <v>1169</v>
      </c>
      <c r="DC41" s="312"/>
      <c r="DD41" s="306"/>
      <c r="DE41" s="307">
        <v>1</v>
      </c>
      <c r="DF41" s="418" t="s">
        <v>331</v>
      </c>
      <c r="DG41" s="342"/>
      <c r="DH41" s="309"/>
      <c r="DI41" s="310">
        <f t="shared" ref="DI41:DI53" si="47">+(DG41+(DG41*DH41))*DE41</f>
        <v>0</v>
      </c>
      <c r="DJ41" s="311" t="s">
        <v>1169</v>
      </c>
      <c r="DK41" s="312"/>
      <c r="DL41" s="417"/>
      <c r="DM41" s="307">
        <v>1</v>
      </c>
      <c r="DN41" s="418" t="s">
        <v>331</v>
      </c>
      <c r="DO41" s="342"/>
      <c r="DP41" s="309"/>
      <c r="DQ41" s="310">
        <f t="shared" ref="DQ41:DQ53" si="48">+(DO41+(DO41*DP41))*DM41</f>
        <v>0</v>
      </c>
      <c r="DR41" s="311" t="s">
        <v>1169</v>
      </c>
      <c r="DS41" s="312"/>
      <c r="DT41" s="417"/>
      <c r="DU41" s="307">
        <v>1</v>
      </c>
      <c r="DV41" s="418" t="s">
        <v>331</v>
      </c>
      <c r="DW41" s="342"/>
      <c r="DX41" s="309"/>
      <c r="DY41" s="310">
        <f t="shared" ref="DY41:DY53" si="49">+(DW41+(DW41*DX41))*DU41</f>
        <v>0</v>
      </c>
      <c r="DZ41" s="311" t="s">
        <v>1169</v>
      </c>
      <c r="EA41" s="312"/>
      <c r="EB41" s="421"/>
      <c r="EC41" s="315">
        <v>1</v>
      </c>
      <c r="ED41" s="293" t="s">
        <v>331</v>
      </c>
      <c r="EE41" s="324"/>
      <c r="EF41" s="317"/>
      <c r="EG41" s="318" t="s">
        <v>1199</v>
      </c>
      <c r="EH41" s="311" t="s">
        <v>1169</v>
      </c>
      <c r="EI41" s="312"/>
      <c r="EJ41" s="417"/>
      <c r="EK41" s="307">
        <v>1</v>
      </c>
      <c r="EL41" s="418" t="s">
        <v>331</v>
      </c>
      <c r="EM41" s="342"/>
      <c r="EN41" s="309"/>
      <c r="EO41" s="310">
        <f t="shared" ref="EO41:EO53" si="50">+(EM41+(EM41*EN41))*EK41</f>
        <v>0</v>
      </c>
      <c r="EP41" s="311" t="s">
        <v>1169</v>
      </c>
      <c r="EQ41" s="312"/>
    </row>
    <row r="42" spans="1:147" ht="37.5" customHeight="1">
      <c r="A42" s="88"/>
      <c r="B42" s="60">
        <v>2</v>
      </c>
      <c r="C42" s="416" t="s">
        <v>442</v>
      </c>
      <c r="D42" s="417"/>
      <c r="E42" s="307">
        <v>1</v>
      </c>
      <c r="F42" s="418" t="s">
        <v>331</v>
      </c>
      <c r="G42" s="342"/>
      <c r="H42" s="309"/>
      <c r="I42" s="310">
        <f t="shared" si="34"/>
        <v>0</v>
      </c>
      <c r="J42" s="19"/>
      <c r="K42" s="277"/>
      <c r="L42" s="417"/>
      <c r="M42" s="307">
        <v>1</v>
      </c>
      <c r="N42" s="418" t="s">
        <v>331</v>
      </c>
      <c r="O42" s="342"/>
      <c r="P42" s="309"/>
      <c r="Q42" s="310">
        <f t="shared" si="35"/>
        <v>0</v>
      </c>
      <c r="R42" s="19"/>
      <c r="S42" s="277"/>
      <c r="T42" s="417" t="s">
        <v>1260</v>
      </c>
      <c r="U42" s="307">
        <v>1</v>
      </c>
      <c r="V42" s="418" t="s">
        <v>331</v>
      </c>
      <c r="W42" s="342">
        <v>940000</v>
      </c>
      <c r="X42" s="309">
        <v>0</v>
      </c>
      <c r="Y42" s="310">
        <f t="shared" si="36"/>
        <v>940000</v>
      </c>
      <c r="Z42" s="19"/>
      <c r="AA42" s="277"/>
      <c r="AB42" s="417" t="s">
        <v>1265</v>
      </c>
      <c r="AC42" s="307">
        <v>1</v>
      </c>
      <c r="AD42" s="418" t="s">
        <v>331</v>
      </c>
      <c r="AE42" s="342">
        <v>2119900</v>
      </c>
      <c r="AF42" s="309">
        <v>0</v>
      </c>
      <c r="AG42" s="310">
        <f t="shared" si="37"/>
        <v>2119900</v>
      </c>
      <c r="AH42" s="19"/>
      <c r="AI42" s="277"/>
      <c r="AJ42" s="417"/>
      <c r="AK42" s="307">
        <v>1</v>
      </c>
      <c r="AL42" s="418" t="s">
        <v>331</v>
      </c>
      <c r="AM42" s="342">
        <v>0</v>
      </c>
      <c r="AN42" s="309">
        <v>0</v>
      </c>
      <c r="AO42" s="310">
        <f t="shared" si="38"/>
        <v>0</v>
      </c>
      <c r="AP42" s="19"/>
      <c r="AQ42" s="277"/>
      <c r="AR42" s="417"/>
      <c r="AS42" s="307">
        <v>1</v>
      </c>
      <c r="AT42" s="418" t="s">
        <v>331</v>
      </c>
      <c r="AU42" s="342"/>
      <c r="AV42" s="309"/>
      <c r="AW42" s="310">
        <f t="shared" si="39"/>
        <v>0</v>
      </c>
      <c r="AX42" s="19"/>
      <c r="AY42" s="277"/>
      <c r="AZ42" s="417"/>
      <c r="BA42" s="307">
        <v>1</v>
      </c>
      <c r="BB42" s="418" t="s">
        <v>331</v>
      </c>
      <c r="BC42" s="342"/>
      <c r="BD42" s="309"/>
      <c r="BE42" s="310">
        <f t="shared" si="40"/>
        <v>0</v>
      </c>
      <c r="BF42" s="19"/>
      <c r="BG42" s="277"/>
      <c r="BH42" s="417"/>
      <c r="BI42" s="307">
        <v>1</v>
      </c>
      <c r="BJ42" s="418" t="s">
        <v>331</v>
      </c>
      <c r="BK42" s="342"/>
      <c r="BL42" s="309"/>
      <c r="BM42" s="310">
        <f t="shared" si="41"/>
        <v>0</v>
      </c>
      <c r="BN42" s="19"/>
      <c r="BO42" s="277"/>
      <c r="BP42" s="417"/>
      <c r="BQ42" s="307">
        <v>1</v>
      </c>
      <c r="BR42" s="418" t="s">
        <v>331</v>
      </c>
      <c r="BS42" s="342"/>
      <c r="BT42" s="309"/>
      <c r="BU42" s="310">
        <f t="shared" si="42"/>
        <v>0</v>
      </c>
      <c r="BV42" s="19"/>
      <c r="BW42" s="277"/>
      <c r="BX42" s="417"/>
      <c r="BY42" s="307">
        <v>1</v>
      </c>
      <c r="BZ42" s="418" t="s">
        <v>331</v>
      </c>
      <c r="CA42" s="342"/>
      <c r="CB42" s="309"/>
      <c r="CC42" s="310">
        <f t="shared" si="43"/>
        <v>0</v>
      </c>
      <c r="CD42" s="19"/>
      <c r="CE42" s="277"/>
      <c r="CF42" s="417"/>
      <c r="CG42" s="307">
        <v>1</v>
      </c>
      <c r="CH42" s="418" t="s">
        <v>331</v>
      </c>
      <c r="CI42" s="342"/>
      <c r="CJ42" s="309"/>
      <c r="CK42" s="310">
        <f t="shared" si="44"/>
        <v>0</v>
      </c>
      <c r="CL42" s="19"/>
      <c r="CM42" s="277"/>
      <c r="CN42" s="417"/>
      <c r="CO42" s="307">
        <v>1</v>
      </c>
      <c r="CP42" s="418" t="s">
        <v>331</v>
      </c>
      <c r="CQ42" s="342"/>
      <c r="CR42" s="309"/>
      <c r="CS42" s="310">
        <f t="shared" si="45"/>
        <v>0</v>
      </c>
      <c r="CT42" s="19"/>
      <c r="CU42" s="277"/>
      <c r="CV42" s="417"/>
      <c r="CW42" s="307">
        <v>1</v>
      </c>
      <c r="CX42" s="418" t="s">
        <v>331</v>
      </c>
      <c r="CY42" s="342"/>
      <c r="CZ42" s="309"/>
      <c r="DA42" s="310">
        <f t="shared" si="46"/>
        <v>0</v>
      </c>
      <c r="DB42" s="19"/>
      <c r="DC42" s="277"/>
      <c r="DD42" s="306"/>
      <c r="DE42" s="307">
        <v>1</v>
      </c>
      <c r="DF42" s="418" t="s">
        <v>331</v>
      </c>
      <c r="DG42" s="342"/>
      <c r="DH42" s="309"/>
      <c r="DI42" s="310">
        <f t="shared" si="47"/>
        <v>0</v>
      </c>
      <c r="DJ42" s="19"/>
      <c r="DK42" s="277"/>
      <c r="DL42" s="417"/>
      <c r="DM42" s="307">
        <v>1</v>
      </c>
      <c r="DN42" s="418" t="s">
        <v>331</v>
      </c>
      <c r="DO42" s="342"/>
      <c r="DP42" s="309"/>
      <c r="DQ42" s="310">
        <f t="shared" si="48"/>
        <v>0</v>
      </c>
      <c r="DR42" s="19"/>
      <c r="DS42" s="277"/>
      <c r="DT42" s="417"/>
      <c r="DU42" s="307">
        <v>1</v>
      </c>
      <c r="DV42" s="418" t="s">
        <v>331</v>
      </c>
      <c r="DW42" s="342"/>
      <c r="DX42" s="309"/>
      <c r="DY42" s="310">
        <f t="shared" si="49"/>
        <v>0</v>
      </c>
      <c r="DZ42" s="19"/>
      <c r="EA42" s="277"/>
      <c r="EB42" s="421"/>
      <c r="EC42" s="315">
        <v>1</v>
      </c>
      <c r="ED42" s="293" t="s">
        <v>331</v>
      </c>
      <c r="EE42" s="324"/>
      <c r="EF42" s="317"/>
      <c r="EG42" s="318" t="s">
        <v>1199</v>
      </c>
      <c r="EH42" s="19"/>
      <c r="EI42" s="277"/>
      <c r="EJ42" s="417"/>
      <c r="EK42" s="307">
        <v>1</v>
      </c>
      <c r="EL42" s="418" t="s">
        <v>331</v>
      </c>
      <c r="EM42" s="342"/>
      <c r="EN42" s="309"/>
      <c r="EO42" s="310">
        <f t="shared" si="50"/>
        <v>0</v>
      </c>
      <c r="EP42" s="19"/>
      <c r="EQ42" s="277"/>
    </row>
    <row r="43" spans="1:147" ht="37.5" customHeight="1">
      <c r="A43" s="88"/>
      <c r="B43" s="60">
        <v>3</v>
      </c>
      <c r="C43" s="416" t="s">
        <v>439</v>
      </c>
      <c r="D43" s="417"/>
      <c r="E43" s="307">
        <v>1</v>
      </c>
      <c r="F43" s="418" t="s">
        <v>331</v>
      </c>
      <c r="G43" s="342"/>
      <c r="H43" s="309"/>
      <c r="I43" s="310">
        <f t="shared" si="34"/>
        <v>0</v>
      </c>
      <c r="J43" s="19"/>
      <c r="K43" s="277"/>
      <c r="L43" s="417"/>
      <c r="M43" s="307">
        <v>1</v>
      </c>
      <c r="N43" s="418" t="s">
        <v>331</v>
      </c>
      <c r="O43" s="342"/>
      <c r="P43" s="309"/>
      <c r="Q43" s="310">
        <f t="shared" si="35"/>
        <v>0</v>
      </c>
      <c r="R43" s="19"/>
      <c r="S43" s="277"/>
      <c r="T43" s="417" t="s">
        <v>1260</v>
      </c>
      <c r="U43" s="307">
        <v>1</v>
      </c>
      <c r="V43" s="418" t="s">
        <v>331</v>
      </c>
      <c r="W43" s="342">
        <v>1611750</v>
      </c>
      <c r="X43" s="309">
        <v>0</v>
      </c>
      <c r="Y43" s="310">
        <f t="shared" si="36"/>
        <v>1611750</v>
      </c>
      <c r="Z43" s="19"/>
      <c r="AA43" s="277"/>
      <c r="AB43" s="417" t="s">
        <v>1265</v>
      </c>
      <c r="AC43" s="307">
        <v>1</v>
      </c>
      <c r="AD43" s="418" t="s">
        <v>331</v>
      </c>
      <c r="AE43" s="342">
        <v>680000</v>
      </c>
      <c r="AF43" s="309">
        <v>0</v>
      </c>
      <c r="AG43" s="310">
        <f t="shared" si="37"/>
        <v>680000</v>
      </c>
      <c r="AH43" s="19"/>
      <c r="AI43" s="277"/>
      <c r="AJ43" s="417" t="s">
        <v>1262</v>
      </c>
      <c r="AK43" s="307">
        <v>1</v>
      </c>
      <c r="AL43" s="418" t="s">
        <v>331</v>
      </c>
      <c r="AM43" s="342">
        <v>731697.07446808519</v>
      </c>
      <c r="AN43" s="309">
        <v>0</v>
      </c>
      <c r="AO43" s="310">
        <f t="shared" si="38"/>
        <v>731697.07446808519</v>
      </c>
      <c r="AP43" s="19"/>
      <c r="AQ43" s="277"/>
      <c r="AR43" s="417"/>
      <c r="AS43" s="307">
        <v>1</v>
      </c>
      <c r="AT43" s="418" t="s">
        <v>331</v>
      </c>
      <c r="AU43" s="342"/>
      <c r="AV43" s="309"/>
      <c r="AW43" s="310">
        <f t="shared" si="39"/>
        <v>0</v>
      </c>
      <c r="AX43" s="19"/>
      <c r="AY43" s="277"/>
      <c r="AZ43" s="417"/>
      <c r="BA43" s="307">
        <v>1</v>
      </c>
      <c r="BB43" s="418" t="s">
        <v>331</v>
      </c>
      <c r="BC43" s="342"/>
      <c r="BD43" s="309"/>
      <c r="BE43" s="310">
        <f t="shared" si="40"/>
        <v>0</v>
      </c>
      <c r="BF43" s="19"/>
      <c r="BG43" s="277"/>
      <c r="BH43" s="417"/>
      <c r="BI43" s="307">
        <v>1</v>
      </c>
      <c r="BJ43" s="418" t="s">
        <v>331</v>
      </c>
      <c r="BK43" s="342"/>
      <c r="BL43" s="309"/>
      <c r="BM43" s="310">
        <f t="shared" si="41"/>
        <v>0</v>
      </c>
      <c r="BN43" s="19"/>
      <c r="BO43" s="277"/>
      <c r="BP43" s="417"/>
      <c r="BQ43" s="307">
        <v>1</v>
      </c>
      <c r="BR43" s="418" t="s">
        <v>331</v>
      </c>
      <c r="BS43" s="342"/>
      <c r="BT43" s="309"/>
      <c r="BU43" s="310">
        <f t="shared" si="42"/>
        <v>0</v>
      </c>
      <c r="BV43" s="19"/>
      <c r="BW43" s="277"/>
      <c r="BX43" s="417"/>
      <c r="BY43" s="307">
        <v>1</v>
      </c>
      <c r="BZ43" s="418" t="s">
        <v>331</v>
      </c>
      <c r="CA43" s="342"/>
      <c r="CB43" s="309"/>
      <c r="CC43" s="310">
        <f t="shared" si="43"/>
        <v>0</v>
      </c>
      <c r="CD43" s="19"/>
      <c r="CE43" s="277"/>
      <c r="CF43" s="417"/>
      <c r="CG43" s="307">
        <v>1</v>
      </c>
      <c r="CH43" s="418" t="s">
        <v>331</v>
      </c>
      <c r="CI43" s="342"/>
      <c r="CJ43" s="309"/>
      <c r="CK43" s="310">
        <f t="shared" si="44"/>
        <v>0</v>
      </c>
      <c r="CL43" s="19"/>
      <c r="CM43" s="277"/>
      <c r="CN43" s="417"/>
      <c r="CO43" s="307">
        <v>1</v>
      </c>
      <c r="CP43" s="418" t="s">
        <v>331</v>
      </c>
      <c r="CQ43" s="342"/>
      <c r="CR43" s="309"/>
      <c r="CS43" s="310">
        <f t="shared" si="45"/>
        <v>0</v>
      </c>
      <c r="CT43" s="19"/>
      <c r="CU43" s="277"/>
      <c r="CV43" s="417"/>
      <c r="CW43" s="307">
        <v>1</v>
      </c>
      <c r="CX43" s="418" t="s">
        <v>331</v>
      </c>
      <c r="CY43" s="342"/>
      <c r="CZ43" s="309"/>
      <c r="DA43" s="310">
        <f t="shared" si="46"/>
        <v>0</v>
      </c>
      <c r="DB43" s="19"/>
      <c r="DC43" s="277"/>
      <c r="DD43" s="306"/>
      <c r="DE43" s="307">
        <v>1</v>
      </c>
      <c r="DF43" s="418" t="s">
        <v>331</v>
      </c>
      <c r="DG43" s="342"/>
      <c r="DH43" s="309"/>
      <c r="DI43" s="310">
        <f t="shared" si="47"/>
        <v>0</v>
      </c>
      <c r="DJ43" s="19"/>
      <c r="DK43" s="277"/>
      <c r="DL43" s="417"/>
      <c r="DM43" s="307">
        <v>1</v>
      </c>
      <c r="DN43" s="418" t="s">
        <v>331</v>
      </c>
      <c r="DO43" s="342"/>
      <c r="DP43" s="309"/>
      <c r="DQ43" s="310">
        <f t="shared" si="48"/>
        <v>0</v>
      </c>
      <c r="DR43" s="19"/>
      <c r="DS43" s="277"/>
      <c r="DT43" s="417"/>
      <c r="DU43" s="307">
        <v>1</v>
      </c>
      <c r="DV43" s="418" t="s">
        <v>331</v>
      </c>
      <c r="DW43" s="342"/>
      <c r="DX43" s="309"/>
      <c r="DY43" s="310">
        <f t="shared" si="49"/>
        <v>0</v>
      </c>
      <c r="DZ43" s="19"/>
      <c r="EA43" s="277"/>
      <c r="EB43" s="421"/>
      <c r="EC43" s="315">
        <v>1</v>
      </c>
      <c r="ED43" s="293" t="s">
        <v>331</v>
      </c>
      <c r="EE43" s="324"/>
      <c r="EF43" s="317"/>
      <c r="EG43" s="318" t="s">
        <v>1199</v>
      </c>
      <c r="EH43" s="19"/>
      <c r="EI43" s="277"/>
      <c r="EJ43" s="417"/>
      <c r="EK43" s="307">
        <v>1</v>
      </c>
      <c r="EL43" s="418" t="s">
        <v>331</v>
      </c>
      <c r="EM43" s="342"/>
      <c r="EN43" s="309"/>
      <c r="EO43" s="310">
        <f t="shared" si="50"/>
        <v>0</v>
      </c>
      <c r="EP43" s="19"/>
      <c r="EQ43" s="277"/>
    </row>
    <row r="44" spans="1:147" ht="37.5" customHeight="1">
      <c r="A44" s="88"/>
      <c r="B44" s="60">
        <v>4</v>
      </c>
      <c r="C44" s="416" t="s">
        <v>429</v>
      </c>
      <c r="D44" s="417"/>
      <c r="E44" s="307">
        <v>1</v>
      </c>
      <c r="F44" s="418" t="s">
        <v>331</v>
      </c>
      <c r="G44" s="342"/>
      <c r="H44" s="309"/>
      <c r="I44" s="310">
        <f t="shared" si="34"/>
        <v>0</v>
      </c>
      <c r="J44" s="19"/>
      <c r="K44" s="277"/>
      <c r="L44" s="417"/>
      <c r="M44" s="307">
        <v>1</v>
      </c>
      <c r="N44" s="418" t="s">
        <v>331</v>
      </c>
      <c r="O44" s="342"/>
      <c r="P44" s="309"/>
      <c r="Q44" s="310">
        <f t="shared" si="35"/>
        <v>0</v>
      </c>
      <c r="R44" s="19"/>
      <c r="S44" s="277"/>
      <c r="T44" s="417" t="s">
        <v>1260</v>
      </c>
      <c r="U44" s="307">
        <v>1</v>
      </c>
      <c r="V44" s="418" t="s">
        <v>331</v>
      </c>
      <c r="W44" s="342">
        <v>1312500</v>
      </c>
      <c r="X44" s="309">
        <v>0</v>
      </c>
      <c r="Y44" s="310">
        <f t="shared" si="36"/>
        <v>1312500</v>
      </c>
      <c r="Z44" s="19"/>
      <c r="AA44" s="277"/>
      <c r="AB44" s="417" t="s">
        <v>1267</v>
      </c>
      <c r="AC44" s="307">
        <v>1</v>
      </c>
      <c r="AD44" s="418" t="s">
        <v>331</v>
      </c>
      <c r="AE44" s="342">
        <v>1800000</v>
      </c>
      <c r="AF44" s="309">
        <v>0</v>
      </c>
      <c r="AG44" s="310">
        <f t="shared" si="37"/>
        <v>1800000</v>
      </c>
      <c r="AH44" s="19"/>
      <c r="AI44" s="277"/>
      <c r="AJ44" s="417" t="s">
        <v>1262</v>
      </c>
      <c r="AK44" s="307">
        <v>1</v>
      </c>
      <c r="AL44" s="418" t="s">
        <v>331</v>
      </c>
      <c r="AM44" s="342">
        <v>2905585.1063829791</v>
      </c>
      <c r="AN44" s="309">
        <v>0</v>
      </c>
      <c r="AO44" s="310">
        <f t="shared" si="38"/>
        <v>2905585.1063829791</v>
      </c>
      <c r="AP44" s="19"/>
      <c r="AQ44" s="277"/>
      <c r="AR44" s="417"/>
      <c r="AS44" s="307">
        <v>1</v>
      </c>
      <c r="AT44" s="418" t="s">
        <v>331</v>
      </c>
      <c r="AU44" s="342"/>
      <c r="AV44" s="309"/>
      <c r="AW44" s="310">
        <f t="shared" si="39"/>
        <v>0</v>
      </c>
      <c r="AX44" s="19"/>
      <c r="AY44" s="277"/>
      <c r="AZ44" s="417"/>
      <c r="BA44" s="307">
        <v>1</v>
      </c>
      <c r="BB44" s="418" t="s">
        <v>331</v>
      </c>
      <c r="BC44" s="342"/>
      <c r="BD44" s="309"/>
      <c r="BE44" s="310">
        <f t="shared" si="40"/>
        <v>0</v>
      </c>
      <c r="BF44" s="19"/>
      <c r="BG44" s="277"/>
      <c r="BH44" s="417"/>
      <c r="BI44" s="307">
        <v>1</v>
      </c>
      <c r="BJ44" s="418" t="s">
        <v>331</v>
      </c>
      <c r="BK44" s="342"/>
      <c r="BL44" s="309"/>
      <c r="BM44" s="310">
        <f t="shared" si="41"/>
        <v>0</v>
      </c>
      <c r="BN44" s="19"/>
      <c r="BO44" s="277"/>
      <c r="BP44" s="417"/>
      <c r="BQ44" s="307">
        <v>1</v>
      </c>
      <c r="BR44" s="418" t="s">
        <v>331</v>
      </c>
      <c r="BS44" s="342"/>
      <c r="BT44" s="309"/>
      <c r="BU44" s="310">
        <f t="shared" si="42"/>
        <v>0</v>
      </c>
      <c r="BV44" s="19"/>
      <c r="BW44" s="277"/>
      <c r="BX44" s="417"/>
      <c r="BY44" s="307">
        <v>1</v>
      </c>
      <c r="BZ44" s="418" t="s">
        <v>331</v>
      </c>
      <c r="CA44" s="342"/>
      <c r="CB44" s="309"/>
      <c r="CC44" s="310">
        <f t="shared" si="43"/>
        <v>0</v>
      </c>
      <c r="CD44" s="19"/>
      <c r="CE44" s="277"/>
      <c r="CF44" s="417"/>
      <c r="CG44" s="307">
        <v>1</v>
      </c>
      <c r="CH44" s="418" t="s">
        <v>331</v>
      </c>
      <c r="CI44" s="342"/>
      <c r="CJ44" s="309"/>
      <c r="CK44" s="310">
        <f t="shared" si="44"/>
        <v>0</v>
      </c>
      <c r="CL44" s="19"/>
      <c r="CM44" s="277"/>
      <c r="CN44" s="417"/>
      <c r="CO44" s="307">
        <v>1</v>
      </c>
      <c r="CP44" s="418" t="s">
        <v>331</v>
      </c>
      <c r="CQ44" s="342"/>
      <c r="CR44" s="309"/>
      <c r="CS44" s="310">
        <f t="shared" si="45"/>
        <v>0</v>
      </c>
      <c r="CT44" s="19"/>
      <c r="CU44" s="277"/>
      <c r="CV44" s="417"/>
      <c r="CW44" s="307">
        <v>1</v>
      </c>
      <c r="CX44" s="418" t="s">
        <v>331</v>
      </c>
      <c r="CY44" s="342"/>
      <c r="CZ44" s="309"/>
      <c r="DA44" s="310">
        <f t="shared" si="46"/>
        <v>0</v>
      </c>
      <c r="DB44" s="19"/>
      <c r="DC44" s="277"/>
      <c r="DD44" s="306"/>
      <c r="DE44" s="307">
        <v>1</v>
      </c>
      <c r="DF44" s="418" t="s">
        <v>331</v>
      </c>
      <c r="DG44" s="342"/>
      <c r="DH44" s="309"/>
      <c r="DI44" s="310">
        <f t="shared" si="47"/>
        <v>0</v>
      </c>
      <c r="DJ44" s="19"/>
      <c r="DK44" s="277"/>
      <c r="DL44" s="417"/>
      <c r="DM44" s="307">
        <v>1</v>
      </c>
      <c r="DN44" s="418" t="s">
        <v>331</v>
      </c>
      <c r="DO44" s="342"/>
      <c r="DP44" s="309"/>
      <c r="DQ44" s="310">
        <f t="shared" si="48"/>
        <v>0</v>
      </c>
      <c r="DR44" s="19"/>
      <c r="DS44" s="277"/>
      <c r="DT44" s="417"/>
      <c r="DU44" s="307">
        <v>1</v>
      </c>
      <c r="DV44" s="418" t="s">
        <v>331</v>
      </c>
      <c r="DW44" s="342"/>
      <c r="DX44" s="309"/>
      <c r="DY44" s="310">
        <f t="shared" si="49"/>
        <v>0</v>
      </c>
      <c r="DZ44" s="19"/>
      <c r="EA44" s="277"/>
      <c r="EB44" s="421"/>
      <c r="EC44" s="315">
        <v>1</v>
      </c>
      <c r="ED44" s="293" t="s">
        <v>331</v>
      </c>
      <c r="EE44" s="324"/>
      <c r="EF44" s="317"/>
      <c r="EG44" s="318" t="s">
        <v>1199</v>
      </c>
      <c r="EH44" s="19"/>
      <c r="EI44" s="277"/>
      <c r="EJ44" s="417"/>
      <c r="EK44" s="307">
        <v>1</v>
      </c>
      <c r="EL44" s="418" t="s">
        <v>331</v>
      </c>
      <c r="EM44" s="342"/>
      <c r="EN44" s="309"/>
      <c r="EO44" s="310">
        <f t="shared" si="50"/>
        <v>0</v>
      </c>
      <c r="EP44" s="19"/>
      <c r="EQ44" s="277"/>
    </row>
    <row r="45" spans="1:147" ht="37.5" customHeight="1">
      <c r="A45" s="88"/>
      <c r="B45" s="60">
        <v>5</v>
      </c>
      <c r="C45" s="416" t="s">
        <v>430</v>
      </c>
      <c r="D45" s="417"/>
      <c r="E45" s="307">
        <v>1</v>
      </c>
      <c r="F45" s="418" t="s">
        <v>331</v>
      </c>
      <c r="G45" s="342"/>
      <c r="H45" s="309"/>
      <c r="I45" s="310">
        <f t="shared" si="34"/>
        <v>0</v>
      </c>
      <c r="J45" s="19"/>
      <c r="K45" s="277"/>
      <c r="L45" s="417"/>
      <c r="M45" s="307">
        <v>1</v>
      </c>
      <c r="N45" s="418" t="s">
        <v>331</v>
      </c>
      <c r="O45" s="342"/>
      <c r="P45" s="309"/>
      <c r="Q45" s="310">
        <f t="shared" si="35"/>
        <v>0</v>
      </c>
      <c r="R45" s="19"/>
      <c r="S45" s="277"/>
      <c r="T45" s="417" t="s">
        <v>1260</v>
      </c>
      <c r="U45" s="307">
        <v>1</v>
      </c>
      <c r="V45" s="418" t="s">
        <v>331</v>
      </c>
      <c r="W45" s="342">
        <v>1690500</v>
      </c>
      <c r="X45" s="309">
        <v>0</v>
      </c>
      <c r="Y45" s="310">
        <f t="shared" si="36"/>
        <v>1690500</v>
      </c>
      <c r="Z45" s="19"/>
      <c r="AA45" s="277"/>
      <c r="AB45" s="417" t="s">
        <v>1269</v>
      </c>
      <c r="AC45" s="307">
        <v>1</v>
      </c>
      <c r="AD45" s="418" t="s">
        <v>331</v>
      </c>
      <c r="AE45" s="342">
        <v>2100000</v>
      </c>
      <c r="AF45" s="309">
        <v>0</v>
      </c>
      <c r="AG45" s="310">
        <f t="shared" si="37"/>
        <v>2100000</v>
      </c>
      <c r="AH45" s="19"/>
      <c r="AI45" s="277"/>
      <c r="AJ45" s="417"/>
      <c r="AK45" s="307">
        <v>1</v>
      </c>
      <c r="AL45" s="418" t="s">
        <v>331</v>
      </c>
      <c r="AM45" s="342">
        <v>0</v>
      </c>
      <c r="AN45" s="309">
        <v>0</v>
      </c>
      <c r="AO45" s="310">
        <f t="shared" si="38"/>
        <v>0</v>
      </c>
      <c r="AP45" s="19"/>
      <c r="AQ45" s="277"/>
      <c r="AR45" s="417"/>
      <c r="AS45" s="307">
        <v>1</v>
      </c>
      <c r="AT45" s="418" t="s">
        <v>331</v>
      </c>
      <c r="AU45" s="342"/>
      <c r="AV45" s="309"/>
      <c r="AW45" s="310">
        <f t="shared" si="39"/>
        <v>0</v>
      </c>
      <c r="AX45" s="19"/>
      <c r="AY45" s="277"/>
      <c r="AZ45" s="417"/>
      <c r="BA45" s="307">
        <v>1</v>
      </c>
      <c r="BB45" s="418" t="s">
        <v>331</v>
      </c>
      <c r="BC45" s="342"/>
      <c r="BD45" s="309"/>
      <c r="BE45" s="310">
        <f t="shared" si="40"/>
        <v>0</v>
      </c>
      <c r="BF45" s="19"/>
      <c r="BG45" s="277"/>
      <c r="BH45" s="417"/>
      <c r="BI45" s="307">
        <v>1</v>
      </c>
      <c r="BJ45" s="418" t="s">
        <v>331</v>
      </c>
      <c r="BK45" s="342"/>
      <c r="BL45" s="309"/>
      <c r="BM45" s="310">
        <f t="shared" si="41"/>
        <v>0</v>
      </c>
      <c r="BN45" s="19"/>
      <c r="BO45" s="277"/>
      <c r="BP45" s="417"/>
      <c r="BQ45" s="307">
        <v>1</v>
      </c>
      <c r="BR45" s="418" t="s">
        <v>331</v>
      </c>
      <c r="BS45" s="342"/>
      <c r="BT45" s="309"/>
      <c r="BU45" s="310">
        <f t="shared" si="42"/>
        <v>0</v>
      </c>
      <c r="BV45" s="19"/>
      <c r="BW45" s="277"/>
      <c r="BX45" s="417"/>
      <c r="BY45" s="307">
        <v>1</v>
      </c>
      <c r="BZ45" s="418" t="s">
        <v>331</v>
      </c>
      <c r="CA45" s="342"/>
      <c r="CB45" s="309"/>
      <c r="CC45" s="310">
        <f t="shared" si="43"/>
        <v>0</v>
      </c>
      <c r="CD45" s="19"/>
      <c r="CE45" s="277"/>
      <c r="CF45" s="417"/>
      <c r="CG45" s="307">
        <v>1</v>
      </c>
      <c r="CH45" s="418" t="s">
        <v>331</v>
      </c>
      <c r="CI45" s="342"/>
      <c r="CJ45" s="309"/>
      <c r="CK45" s="310">
        <f t="shared" si="44"/>
        <v>0</v>
      </c>
      <c r="CL45" s="19"/>
      <c r="CM45" s="277"/>
      <c r="CN45" s="417"/>
      <c r="CO45" s="307">
        <v>1</v>
      </c>
      <c r="CP45" s="418" t="s">
        <v>331</v>
      </c>
      <c r="CQ45" s="342"/>
      <c r="CR45" s="309"/>
      <c r="CS45" s="310">
        <f t="shared" si="45"/>
        <v>0</v>
      </c>
      <c r="CT45" s="19"/>
      <c r="CU45" s="277"/>
      <c r="CV45" s="417"/>
      <c r="CW45" s="307">
        <v>1</v>
      </c>
      <c r="CX45" s="418" t="s">
        <v>331</v>
      </c>
      <c r="CY45" s="342"/>
      <c r="CZ45" s="309"/>
      <c r="DA45" s="310">
        <f t="shared" si="46"/>
        <v>0</v>
      </c>
      <c r="DB45" s="19"/>
      <c r="DC45" s="277"/>
      <c r="DD45" s="417"/>
      <c r="DE45" s="307">
        <v>1</v>
      </c>
      <c r="DF45" s="418" t="s">
        <v>331</v>
      </c>
      <c r="DG45" s="342"/>
      <c r="DH45" s="309"/>
      <c r="DI45" s="310">
        <f t="shared" si="47"/>
        <v>0</v>
      </c>
      <c r="DJ45" s="19"/>
      <c r="DK45" s="277"/>
      <c r="DL45" s="417"/>
      <c r="DM45" s="307">
        <v>1</v>
      </c>
      <c r="DN45" s="418" t="s">
        <v>331</v>
      </c>
      <c r="DO45" s="342"/>
      <c r="DP45" s="309"/>
      <c r="DQ45" s="310">
        <f t="shared" si="48"/>
        <v>0</v>
      </c>
      <c r="DR45" s="19"/>
      <c r="DS45" s="277"/>
      <c r="DT45" s="417"/>
      <c r="DU45" s="307">
        <v>1</v>
      </c>
      <c r="DV45" s="418" t="s">
        <v>331</v>
      </c>
      <c r="DW45" s="342"/>
      <c r="DX45" s="309"/>
      <c r="DY45" s="310">
        <f t="shared" si="49"/>
        <v>0</v>
      </c>
      <c r="DZ45" s="19"/>
      <c r="EA45" s="277"/>
      <c r="EB45" s="421"/>
      <c r="EC45" s="315">
        <v>1</v>
      </c>
      <c r="ED45" s="293" t="s">
        <v>331</v>
      </c>
      <c r="EE45" s="324"/>
      <c r="EF45" s="317"/>
      <c r="EG45" s="318" t="s">
        <v>1199</v>
      </c>
      <c r="EH45" s="19"/>
      <c r="EI45" s="277"/>
      <c r="EJ45" s="417"/>
      <c r="EK45" s="307">
        <v>1</v>
      </c>
      <c r="EL45" s="418" t="s">
        <v>331</v>
      </c>
      <c r="EM45" s="342"/>
      <c r="EN45" s="309"/>
      <c r="EO45" s="310">
        <f t="shared" si="50"/>
        <v>0</v>
      </c>
      <c r="EP45" s="19"/>
      <c r="EQ45" s="277"/>
    </row>
    <row r="46" spans="1:147" ht="37.5" customHeight="1">
      <c r="A46" s="88"/>
      <c r="B46" s="60">
        <v>6</v>
      </c>
      <c r="C46" s="416" t="s">
        <v>431</v>
      </c>
      <c r="D46" s="417"/>
      <c r="E46" s="307">
        <v>1</v>
      </c>
      <c r="F46" s="418" t="s">
        <v>331</v>
      </c>
      <c r="G46" s="342"/>
      <c r="H46" s="309"/>
      <c r="I46" s="310">
        <f t="shared" si="34"/>
        <v>0</v>
      </c>
      <c r="J46" s="19"/>
      <c r="K46" s="277"/>
      <c r="L46" s="417"/>
      <c r="M46" s="307">
        <v>1</v>
      </c>
      <c r="N46" s="418" t="s">
        <v>331</v>
      </c>
      <c r="O46" s="342"/>
      <c r="P46" s="309"/>
      <c r="Q46" s="310">
        <f t="shared" si="35"/>
        <v>0</v>
      </c>
      <c r="R46" s="19"/>
      <c r="S46" s="277"/>
      <c r="T46" s="417" t="s">
        <v>1260</v>
      </c>
      <c r="U46" s="307">
        <v>1</v>
      </c>
      <c r="V46" s="418" t="s">
        <v>331</v>
      </c>
      <c r="W46" s="342">
        <v>1000000</v>
      </c>
      <c r="X46" s="309">
        <v>0</v>
      </c>
      <c r="Y46" s="310">
        <f t="shared" si="36"/>
        <v>1000000</v>
      </c>
      <c r="Z46" s="19"/>
      <c r="AA46" s="277"/>
      <c r="AB46" s="417" t="s">
        <v>1269</v>
      </c>
      <c r="AC46" s="307">
        <v>1</v>
      </c>
      <c r="AD46" s="418" t="s">
        <v>331</v>
      </c>
      <c r="AE46" s="342">
        <v>2100000</v>
      </c>
      <c r="AF46" s="309">
        <v>0</v>
      </c>
      <c r="AG46" s="310">
        <f t="shared" si="37"/>
        <v>2100000</v>
      </c>
      <c r="AH46" s="19"/>
      <c r="AI46" s="277"/>
      <c r="AJ46" s="417"/>
      <c r="AK46" s="307">
        <v>1</v>
      </c>
      <c r="AL46" s="418" t="s">
        <v>331</v>
      </c>
      <c r="AM46" s="342">
        <v>0</v>
      </c>
      <c r="AN46" s="309">
        <v>0</v>
      </c>
      <c r="AO46" s="310">
        <f t="shared" si="38"/>
        <v>0</v>
      </c>
      <c r="AP46" s="19"/>
      <c r="AQ46" s="277"/>
      <c r="AR46" s="417"/>
      <c r="AS46" s="307">
        <v>1</v>
      </c>
      <c r="AT46" s="418" t="s">
        <v>331</v>
      </c>
      <c r="AU46" s="342"/>
      <c r="AV46" s="309"/>
      <c r="AW46" s="310">
        <f t="shared" si="39"/>
        <v>0</v>
      </c>
      <c r="AX46" s="19"/>
      <c r="AY46" s="277"/>
      <c r="AZ46" s="417"/>
      <c r="BA46" s="307">
        <v>1</v>
      </c>
      <c r="BB46" s="418" t="s">
        <v>331</v>
      </c>
      <c r="BC46" s="342"/>
      <c r="BD46" s="309"/>
      <c r="BE46" s="310">
        <f t="shared" si="40"/>
        <v>0</v>
      </c>
      <c r="BF46" s="19"/>
      <c r="BG46" s="277"/>
      <c r="BH46" s="417"/>
      <c r="BI46" s="307">
        <v>1</v>
      </c>
      <c r="BJ46" s="418" t="s">
        <v>331</v>
      </c>
      <c r="BK46" s="342"/>
      <c r="BL46" s="309"/>
      <c r="BM46" s="310">
        <f t="shared" si="41"/>
        <v>0</v>
      </c>
      <c r="BN46" s="19"/>
      <c r="BO46" s="277"/>
      <c r="BP46" s="417"/>
      <c r="BQ46" s="307">
        <v>1</v>
      </c>
      <c r="BR46" s="418" t="s">
        <v>331</v>
      </c>
      <c r="BS46" s="342"/>
      <c r="BT46" s="309"/>
      <c r="BU46" s="310">
        <f t="shared" si="42"/>
        <v>0</v>
      </c>
      <c r="BV46" s="19"/>
      <c r="BW46" s="277"/>
      <c r="BX46" s="417"/>
      <c r="BY46" s="307">
        <v>1</v>
      </c>
      <c r="BZ46" s="418" t="s">
        <v>331</v>
      </c>
      <c r="CA46" s="342"/>
      <c r="CB46" s="309"/>
      <c r="CC46" s="310">
        <f t="shared" si="43"/>
        <v>0</v>
      </c>
      <c r="CD46" s="19"/>
      <c r="CE46" s="277"/>
      <c r="CF46" s="417"/>
      <c r="CG46" s="307">
        <v>1</v>
      </c>
      <c r="CH46" s="418" t="s">
        <v>331</v>
      </c>
      <c r="CI46" s="342"/>
      <c r="CJ46" s="309"/>
      <c r="CK46" s="310">
        <f t="shared" si="44"/>
        <v>0</v>
      </c>
      <c r="CL46" s="19"/>
      <c r="CM46" s="277"/>
      <c r="CN46" s="417"/>
      <c r="CO46" s="307">
        <v>1</v>
      </c>
      <c r="CP46" s="418" t="s">
        <v>331</v>
      </c>
      <c r="CQ46" s="342"/>
      <c r="CR46" s="309"/>
      <c r="CS46" s="310">
        <f t="shared" si="45"/>
        <v>0</v>
      </c>
      <c r="CT46" s="19"/>
      <c r="CU46" s="277"/>
      <c r="CV46" s="417"/>
      <c r="CW46" s="307">
        <v>1</v>
      </c>
      <c r="CX46" s="418" t="s">
        <v>331</v>
      </c>
      <c r="CY46" s="342"/>
      <c r="CZ46" s="309"/>
      <c r="DA46" s="310">
        <f t="shared" si="46"/>
        <v>0</v>
      </c>
      <c r="DB46" s="19"/>
      <c r="DC46" s="277"/>
      <c r="DD46" s="417"/>
      <c r="DE46" s="307">
        <v>1</v>
      </c>
      <c r="DF46" s="418" t="s">
        <v>331</v>
      </c>
      <c r="DG46" s="342"/>
      <c r="DH46" s="309"/>
      <c r="DI46" s="310">
        <f t="shared" si="47"/>
        <v>0</v>
      </c>
      <c r="DJ46" s="19"/>
      <c r="DK46" s="277"/>
      <c r="DL46" s="417"/>
      <c r="DM46" s="307">
        <v>1</v>
      </c>
      <c r="DN46" s="418" t="s">
        <v>331</v>
      </c>
      <c r="DO46" s="342"/>
      <c r="DP46" s="309"/>
      <c r="DQ46" s="310">
        <f t="shared" si="48"/>
        <v>0</v>
      </c>
      <c r="DR46" s="19"/>
      <c r="DS46" s="277"/>
      <c r="DT46" s="417"/>
      <c r="DU46" s="307">
        <v>1</v>
      </c>
      <c r="DV46" s="418" t="s">
        <v>331</v>
      </c>
      <c r="DW46" s="342"/>
      <c r="DX46" s="309"/>
      <c r="DY46" s="310">
        <f t="shared" si="49"/>
        <v>0</v>
      </c>
      <c r="DZ46" s="19"/>
      <c r="EA46" s="277"/>
      <c r="EB46" s="421"/>
      <c r="EC46" s="315">
        <v>1</v>
      </c>
      <c r="ED46" s="293" t="s">
        <v>331</v>
      </c>
      <c r="EE46" s="324"/>
      <c r="EF46" s="317"/>
      <c r="EG46" s="318" t="s">
        <v>1199</v>
      </c>
      <c r="EH46" s="19"/>
      <c r="EI46" s="277"/>
      <c r="EJ46" s="417"/>
      <c r="EK46" s="307">
        <v>1</v>
      </c>
      <c r="EL46" s="418" t="s">
        <v>331</v>
      </c>
      <c r="EM46" s="342"/>
      <c r="EN46" s="309"/>
      <c r="EO46" s="310">
        <f t="shared" si="50"/>
        <v>0</v>
      </c>
      <c r="EP46" s="19"/>
      <c r="EQ46" s="277"/>
    </row>
    <row r="47" spans="1:147" ht="37.5" customHeight="1">
      <c r="A47" s="88"/>
      <c r="B47" s="60">
        <v>7</v>
      </c>
      <c r="C47" s="416" t="s">
        <v>443</v>
      </c>
      <c r="D47" s="417"/>
      <c r="E47" s="307">
        <v>1</v>
      </c>
      <c r="F47" s="418" t="s">
        <v>331</v>
      </c>
      <c r="G47" s="322"/>
      <c r="H47" s="309"/>
      <c r="I47" s="310">
        <f t="shared" si="34"/>
        <v>0</v>
      </c>
      <c r="J47" s="19"/>
      <c r="K47" s="277"/>
      <c r="L47" s="417"/>
      <c r="M47" s="307">
        <v>1</v>
      </c>
      <c r="N47" s="418" t="s">
        <v>331</v>
      </c>
      <c r="O47" s="322"/>
      <c r="P47" s="309"/>
      <c r="Q47" s="310">
        <f t="shared" si="35"/>
        <v>0</v>
      </c>
      <c r="R47" s="19"/>
      <c r="S47" s="277"/>
      <c r="T47" s="417" t="s">
        <v>1260</v>
      </c>
      <c r="U47" s="307">
        <v>1</v>
      </c>
      <c r="V47" s="418" t="s">
        <v>331</v>
      </c>
      <c r="W47" s="322">
        <v>609000</v>
      </c>
      <c r="X47" s="309">
        <v>0</v>
      </c>
      <c r="Y47" s="310">
        <f t="shared" si="36"/>
        <v>609000</v>
      </c>
      <c r="Z47" s="19"/>
      <c r="AA47" s="277"/>
      <c r="AB47" s="417" t="s">
        <v>1288</v>
      </c>
      <c r="AC47" s="307">
        <v>1</v>
      </c>
      <c r="AD47" s="418" t="s">
        <v>331</v>
      </c>
      <c r="AE47" s="322">
        <v>650000</v>
      </c>
      <c r="AF47" s="309">
        <v>0</v>
      </c>
      <c r="AG47" s="310">
        <f t="shared" si="37"/>
        <v>650000</v>
      </c>
      <c r="AH47" s="19"/>
      <c r="AI47" s="277"/>
      <c r="AJ47" s="417" t="s">
        <v>1262</v>
      </c>
      <c r="AK47" s="307">
        <v>1</v>
      </c>
      <c r="AL47" s="418" t="s">
        <v>331</v>
      </c>
      <c r="AM47" s="322">
        <v>595810.43882978719</v>
      </c>
      <c r="AN47" s="309">
        <v>0</v>
      </c>
      <c r="AO47" s="310">
        <f t="shared" si="38"/>
        <v>595810.43882978719</v>
      </c>
      <c r="AP47" s="19"/>
      <c r="AQ47" s="277"/>
      <c r="AR47" s="417"/>
      <c r="AS47" s="307">
        <v>1</v>
      </c>
      <c r="AT47" s="418" t="s">
        <v>331</v>
      </c>
      <c r="AU47" s="322"/>
      <c r="AV47" s="309"/>
      <c r="AW47" s="310">
        <f t="shared" si="39"/>
        <v>0</v>
      </c>
      <c r="AX47" s="19"/>
      <c r="AY47" s="277"/>
      <c r="AZ47" s="417"/>
      <c r="BA47" s="307">
        <v>1</v>
      </c>
      <c r="BB47" s="418" t="s">
        <v>331</v>
      </c>
      <c r="BC47" s="322"/>
      <c r="BD47" s="309"/>
      <c r="BE47" s="310">
        <f t="shared" si="40"/>
        <v>0</v>
      </c>
      <c r="BF47" s="19"/>
      <c r="BG47" s="277"/>
      <c r="BH47" s="417"/>
      <c r="BI47" s="307">
        <v>1</v>
      </c>
      <c r="BJ47" s="418" t="s">
        <v>331</v>
      </c>
      <c r="BK47" s="322"/>
      <c r="BL47" s="309"/>
      <c r="BM47" s="310">
        <f t="shared" si="41"/>
        <v>0</v>
      </c>
      <c r="BN47" s="19"/>
      <c r="BO47" s="277"/>
      <c r="BP47" s="417"/>
      <c r="BQ47" s="307">
        <v>1</v>
      </c>
      <c r="BR47" s="418" t="s">
        <v>331</v>
      </c>
      <c r="BS47" s="322"/>
      <c r="BT47" s="309"/>
      <c r="BU47" s="310">
        <f t="shared" si="42"/>
        <v>0</v>
      </c>
      <c r="BV47" s="19"/>
      <c r="BW47" s="277"/>
      <c r="BX47" s="417"/>
      <c r="BY47" s="307">
        <v>1</v>
      </c>
      <c r="BZ47" s="418" t="s">
        <v>331</v>
      </c>
      <c r="CA47" s="322"/>
      <c r="CB47" s="309"/>
      <c r="CC47" s="310">
        <f t="shared" si="43"/>
        <v>0</v>
      </c>
      <c r="CD47" s="19"/>
      <c r="CE47" s="277"/>
      <c r="CF47" s="417"/>
      <c r="CG47" s="307">
        <v>1</v>
      </c>
      <c r="CH47" s="418" t="s">
        <v>331</v>
      </c>
      <c r="CI47" s="322"/>
      <c r="CJ47" s="309"/>
      <c r="CK47" s="310">
        <f t="shared" si="44"/>
        <v>0</v>
      </c>
      <c r="CL47" s="19"/>
      <c r="CM47" s="277"/>
      <c r="CN47" s="417"/>
      <c r="CO47" s="307">
        <v>1</v>
      </c>
      <c r="CP47" s="418" t="s">
        <v>331</v>
      </c>
      <c r="CQ47" s="322"/>
      <c r="CR47" s="309"/>
      <c r="CS47" s="310">
        <f t="shared" si="45"/>
        <v>0</v>
      </c>
      <c r="CT47" s="19"/>
      <c r="CU47" s="277"/>
      <c r="CV47" s="417"/>
      <c r="CW47" s="307">
        <v>1</v>
      </c>
      <c r="CX47" s="418" t="s">
        <v>331</v>
      </c>
      <c r="CY47" s="322"/>
      <c r="CZ47" s="309"/>
      <c r="DA47" s="310">
        <f t="shared" si="46"/>
        <v>0</v>
      </c>
      <c r="DB47" s="19"/>
      <c r="DC47" s="277"/>
      <c r="DD47" s="417"/>
      <c r="DE47" s="307">
        <v>1</v>
      </c>
      <c r="DF47" s="418" t="s">
        <v>331</v>
      </c>
      <c r="DG47" s="322"/>
      <c r="DH47" s="309"/>
      <c r="DI47" s="310">
        <f t="shared" si="47"/>
        <v>0</v>
      </c>
      <c r="DJ47" s="19"/>
      <c r="DK47" s="277"/>
      <c r="DL47" s="417"/>
      <c r="DM47" s="307">
        <v>1</v>
      </c>
      <c r="DN47" s="418" t="s">
        <v>331</v>
      </c>
      <c r="DO47" s="322"/>
      <c r="DP47" s="309"/>
      <c r="DQ47" s="310">
        <f t="shared" si="48"/>
        <v>0</v>
      </c>
      <c r="DR47" s="19"/>
      <c r="DS47" s="277"/>
      <c r="DT47" s="417"/>
      <c r="DU47" s="307">
        <v>1</v>
      </c>
      <c r="DV47" s="418" t="s">
        <v>331</v>
      </c>
      <c r="DW47" s="322"/>
      <c r="DX47" s="309"/>
      <c r="DY47" s="310">
        <f t="shared" si="49"/>
        <v>0</v>
      </c>
      <c r="DZ47" s="19"/>
      <c r="EA47" s="277"/>
      <c r="EB47" s="421"/>
      <c r="EC47" s="315">
        <v>1</v>
      </c>
      <c r="ED47" s="293" t="s">
        <v>331</v>
      </c>
      <c r="EE47" s="324"/>
      <c r="EF47" s="317"/>
      <c r="EG47" s="318" t="s">
        <v>1199</v>
      </c>
      <c r="EH47" s="19"/>
      <c r="EI47" s="277"/>
      <c r="EJ47" s="417"/>
      <c r="EK47" s="307">
        <v>1</v>
      </c>
      <c r="EL47" s="418" t="s">
        <v>331</v>
      </c>
      <c r="EM47" s="322"/>
      <c r="EN47" s="309"/>
      <c r="EO47" s="310">
        <f t="shared" si="50"/>
        <v>0</v>
      </c>
      <c r="EP47" s="19"/>
      <c r="EQ47" s="277"/>
    </row>
    <row r="48" spans="1:147" ht="37.5" customHeight="1">
      <c r="A48" s="88"/>
      <c r="B48" s="60">
        <v>8</v>
      </c>
      <c r="C48" s="416" t="s">
        <v>433</v>
      </c>
      <c r="D48" s="417"/>
      <c r="E48" s="307">
        <v>1</v>
      </c>
      <c r="F48" s="418" t="s">
        <v>331</v>
      </c>
      <c r="G48" s="342"/>
      <c r="H48" s="309"/>
      <c r="I48" s="310">
        <f t="shared" si="34"/>
        <v>0</v>
      </c>
      <c r="J48" s="19"/>
      <c r="K48" s="277"/>
      <c r="L48" s="417"/>
      <c r="M48" s="307">
        <v>1</v>
      </c>
      <c r="N48" s="418" t="s">
        <v>331</v>
      </c>
      <c r="O48" s="342"/>
      <c r="P48" s="309"/>
      <c r="Q48" s="310">
        <f t="shared" si="35"/>
        <v>0</v>
      </c>
      <c r="R48" s="19"/>
      <c r="S48" s="277"/>
      <c r="T48" s="417" t="s">
        <v>1260</v>
      </c>
      <c r="U48" s="307">
        <v>1</v>
      </c>
      <c r="V48" s="418" t="s">
        <v>331</v>
      </c>
      <c r="W48" s="342">
        <v>80000</v>
      </c>
      <c r="X48" s="309">
        <v>0</v>
      </c>
      <c r="Y48" s="310">
        <f t="shared" si="36"/>
        <v>80000</v>
      </c>
      <c r="Z48" s="19"/>
      <c r="AA48" s="277"/>
      <c r="AB48" s="417" t="s">
        <v>1271</v>
      </c>
      <c r="AC48" s="307">
        <v>1</v>
      </c>
      <c r="AD48" s="418" t="s">
        <v>331</v>
      </c>
      <c r="AE48" s="342">
        <v>195000</v>
      </c>
      <c r="AF48" s="309">
        <v>0</v>
      </c>
      <c r="AG48" s="310">
        <f t="shared" si="37"/>
        <v>195000</v>
      </c>
      <c r="AH48" s="19"/>
      <c r="AI48" s="277"/>
      <c r="AJ48" s="417" t="s">
        <v>1262</v>
      </c>
      <c r="AK48" s="307">
        <v>1</v>
      </c>
      <c r="AL48" s="418" t="s">
        <v>331</v>
      </c>
      <c r="AM48" s="342">
        <v>353723.40425531915</v>
      </c>
      <c r="AN48" s="309">
        <v>0</v>
      </c>
      <c r="AO48" s="310">
        <f t="shared" si="38"/>
        <v>353723.40425531915</v>
      </c>
      <c r="AP48" s="19"/>
      <c r="AQ48" s="277"/>
      <c r="AR48" s="417"/>
      <c r="AS48" s="307">
        <v>1</v>
      </c>
      <c r="AT48" s="418" t="s">
        <v>331</v>
      </c>
      <c r="AU48" s="342"/>
      <c r="AV48" s="309"/>
      <c r="AW48" s="310">
        <f t="shared" si="39"/>
        <v>0</v>
      </c>
      <c r="AX48" s="19"/>
      <c r="AY48" s="277"/>
      <c r="AZ48" s="417"/>
      <c r="BA48" s="307">
        <v>1</v>
      </c>
      <c r="BB48" s="418" t="s">
        <v>331</v>
      </c>
      <c r="BC48" s="342"/>
      <c r="BD48" s="309"/>
      <c r="BE48" s="310">
        <f t="shared" si="40"/>
        <v>0</v>
      </c>
      <c r="BF48" s="19"/>
      <c r="BG48" s="277"/>
      <c r="BH48" s="417"/>
      <c r="BI48" s="307">
        <v>1</v>
      </c>
      <c r="BJ48" s="418" t="s">
        <v>331</v>
      </c>
      <c r="BK48" s="342"/>
      <c r="BL48" s="309"/>
      <c r="BM48" s="310">
        <f t="shared" si="41"/>
        <v>0</v>
      </c>
      <c r="BN48" s="19"/>
      <c r="BO48" s="277"/>
      <c r="BP48" s="417"/>
      <c r="BQ48" s="307">
        <v>1</v>
      </c>
      <c r="BR48" s="418" t="s">
        <v>331</v>
      </c>
      <c r="BS48" s="342"/>
      <c r="BT48" s="309"/>
      <c r="BU48" s="310">
        <f t="shared" si="42"/>
        <v>0</v>
      </c>
      <c r="BV48" s="19"/>
      <c r="BW48" s="277"/>
      <c r="BX48" s="417"/>
      <c r="BY48" s="307">
        <v>1</v>
      </c>
      <c r="BZ48" s="418" t="s">
        <v>331</v>
      </c>
      <c r="CA48" s="342"/>
      <c r="CB48" s="309"/>
      <c r="CC48" s="310">
        <f t="shared" si="43"/>
        <v>0</v>
      </c>
      <c r="CD48" s="19"/>
      <c r="CE48" s="277"/>
      <c r="CF48" s="417"/>
      <c r="CG48" s="307">
        <v>1</v>
      </c>
      <c r="CH48" s="418" t="s">
        <v>331</v>
      </c>
      <c r="CI48" s="342"/>
      <c r="CJ48" s="309"/>
      <c r="CK48" s="310">
        <f t="shared" si="44"/>
        <v>0</v>
      </c>
      <c r="CL48" s="19"/>
      <c r="CM48" s="277"/>
      <c r="CN48" s="417"/>
      <c r="CO48" s="307">
        <v>1</v>
      </c>
      <c r="CP48" s="418" t="s">
        <v>331</v>
      </c>
      <c r="CQ48" s="342"/>
      <c r="CR48" s="309"/>
      <c r="CS48" s="310">
        <f t="shared" si="45"/>
        <v>0</v>
      </c>
      <c r="CT48" s="19"/>
      <c r="CU48" s="277"/>
      <c r="CV48" s="417"/>
      <c r="CW48" s="307">
        <v>1</v>
      </c>
      <c r="CX48" s="418" t="s">
        <v>331</v>
      </c>
      <c r="CY48" s="342"/>
      <c r="CZ48" s="309"/>
      <c r="DA48" s="310">
        <f t="shared" si="46"/>
        <v>0</v>
      </c>
      <c r="DB48" s="19"/>
      <c r="DC48" s="277"/>
      <c r="DD48" s="306"/>
      <c r="DE48" s="307">
        <v>1</v>
      </c>
      <c r="DF48" s="418" t="s">
        <v>331</v>
      </c>
      <c r="DG48" s="342"/>
      <c r="DH48" s="309"/>
      <c r="DI48" s="310">
        <f t="shared" si="47"/>
        <v>0</v>
      </c>
      <c r="DJ48" s="19"/>
      <c r="DK48" s="277"/>
      <c r="DL48" s="417"/>
      <c r="DM48" s="307">
        <v>1</v>
      </c>
      <c r="DN48" s="418" t="s">
        <v>331</v>
      </c>
      <c r="DO48" s="342"/>
      <c r="DP48" s="309"/>
      <c r="DQ48" s="310">
        <f t="shared" si="48"/>
        <v>0</v>
      </c>
      <c r="DR48" s="19"/>
      <c r="DS48" s="277"/>
      <c r="DT48" s="417"/>
      <c r="DU48" s="307">
        <v>1</v>
      </c>
      <c r="DV48" s="418" t="s">
        <v>331</v>
      </c>
      <c r="DW48" s="342"/>
      <c r="DX48" s="309"/>
      <c r="DY48" s="310">
        <f t="shared" si="49"/>
        <v>0</v>
      </c>
      <c r="DZ48" s="19"/>
      <c r="EA48" s="277"/>
      <c r="EB48" s="421"/>
      <c r="EC48" s="315">
        <v>1</v>
      </c>
      <c r="ED48" s="293" t="s">
        <v>331</v>
      </c>
      <c r="EE48" s="324"/>
      <c r="EF48" s="317"/>
      <c r="EG48" s="318" t="s">
        <v>1199</v>
      </c>
      <c r="EH48" s="19"/>
      <c r="EI48" s="277"/>
      <c r="EJ48" s="417"/>
      <c r="EK48" s="307">
        <v>1</v>
      </c>
      <c r="EL48" s="418" t="s">
        <v>331</v>
      </c>
      <c r="EM48" s="342"/>
      <c r="EN48" s="309"/>
      <c r="EO48" s="310">
        <f t="shared" si="50"/>
        <v>0</v>
      </c>
      <c r="EP48" s="19"/>
      <c r="EQ48" s="277"/>
    </row>
    <row r="49" spans="1:147" ht="37.5" customHeight="1">
      <c r="A49" s="88"/>
      <c r="B49" s="60">
        <v>9</v>
      </c>
      <c r="C49" s="423" t="s">
        <v>434</v>
      </c>
      <c r="D49" s="417"/>
      <c r="E49" s="307">
        <v>1</v>
      </c>
      <c r="F49" s="418" t="s">
        <v>331</v>
      </c>
      <c r="G49" s="342"/>
      <c r="H49" s="309"/>
      <c r="I49" s="310">
        <f t="shared" si="34"/>
        <v>0</v>
      </c>
      <c r="J49" s="19"/>
      <c r="K49" s="277"/>
      <c r="L49" s="417"/>
      <c r="M49" s="307">
        <v>1</v>
      </c>
      <c r="N49" s="418" t="s">
        <v>331</v>
      </c>
      <c r="O49" s="342"/>
      <c r="P49" s="309"/>
      <c r="Q49" s="310">
        <f t="shared" si="35"/>
        <v>0</v>
      </c>
      <c r="R49" s="19"/>
      <c r="S49" s="277"/>
      <c r="T49" s="417" t="s">
        <v>1273</v>
      </c>
      <c r="U49" s="307">
        <v>1</v>
      </c>
      <c r="V49" s="418" t="s">
        <v>331</v>
      </c>
      <c r="W49" s="342">
        <v>90000</v>
      </c>
      <c r="X49" s="309">
        <v>0</v>
      </c>
      <c r="Y49" s="310">
        <f t="shared" si="36"/>
        <v>90000</v>
      </c>
      <c r="Z49" s="19"/>
      <c r="AA49" s="277"/>
      <c r="AB49" s="417" t="s">
        <v>1274</v>
      </c>
      <c r="AC49" s="307">
        <v>1</v>
      </c>
      <c r="AD49" s="418" t="s">
        <v>331</v>
      </c>
      <c r="AE49" s="342">
        <v>195000</v>
      </c>
      <c r="AF49" s="309">
        <v>0</v>
      </c>
      <c r="AG49" s="310">
        <f t="shared" si="37"/>
        <v>195000</v>
      </c>
      <c r="AH49" s="19"/>
      <c r="AI49" s="277"/>
      <c r="AJ49" s="417" t="s">
        <v>1275</v>
      </c>
      <c r="AK49" s="307">
        <v>1</v>
      </c>
      <c r="AL49" s="418" t="s">
        <v>331</v>
      </c>
      <c r="AM49" s="342">
        <v>314480.31914893619</v>
      </c>
      <c r="AN49" s="309">
        <v>0</v>
      </c>
      <c r="AO49" s="310">
        <f t="shared" si="38"/>
        <v>314480.31914893619</v>
      </c>
      <c r="AP49" s="19"/>
      <c r="AQ49" s="277"/>
      <c r="AR49" s="417"/>
      <c r="AS49" s="307">
        <v>1</v>
      </c>
      <c r="AT49" s="418" t="s">
        <v>331</v>
      </c>
      <c r="AU49" s="342"/>
      <c r="AV49" s="309"/>
      <c r="AW49" s="310">
        <f t="shared" si="39"/>
        <v>0</v>
      </c>
      <c r="AX49" s="19"/>
      <c r="AY49" s="277"/>
      <c r="AZ49" s="417"/>
      <c r="BA49" s="307">
        <v>1</v>
      </c>
      <c r="BB49" s="418" t="s">
        <v>331</v>
      </c>
      <c r="BC49" s="342"/>
      <c r="BD49" s="309"/>
      <c r="BE49" s="310">
        <f t="shared" si="40"/>
        <v>0</v>
      </c>
      <c r="BF49" s="19"/>
      <c r="BG49" s="277"/>
      <c r="BH49" s="417"/>
      <c r="BI49" s="307">
        <v>1</v>
      </c>
      <c r="BJ49" s="418" t="s">
        <v>331</v>
      </c>
      <c r="BK49" s="342"/>
      <c r="BL49" s="309"/>
      <c r="BM49" s="310">
        <f t="shared" si="41"/>
        <v>0</v>
      </c>
      <c r="BN49" s="19"/>
      <c r="BO49" s="277"/>
      <c r="BP49" s="417"/>
      <c r="BQ49" s="307">
        <v>1</v>
      </c>
      <c r="BR49" s="418" t="s">
        <v>331</v>
      </c>
      <c r="BS49" s="342"/>
      <c r="BT49" s="309"/>
      <c r="BU49" s="310">
        <f t="shared" si="42"/>
        <v>0</v>
      </c>
      <c r="BV49" s="19"/>
      <c r="BW49" s="277"/>
      <c r="BX49" s="417"/>
      <c r="BY49" s="307">
        <v>1</v>
      </c>
      <c r="BZ49" s="418" t="s">
        <v>331</v>
      </c>
      <c r="CA49" s="342"/>
      <c r="CB49" s="309"/>
      <c r="CC49" s="310">
        <f t="shared" si="43"/>
        <v>0</v>
      </c>
      <c r="CD49" s="19"/>
      <c r="CE49" s="277"/>
      <c r="CF49" s="417"/>
      <c r="CG49" s="307">
        <v>1</v>
      </c>
      <c r="CH49" s="418" t="s">
        <v>331</v>
      </c>
      <c r="CI49" s="342"/>
      <c r="CJ49" s="309"/>
      <c r="CK49" s="310">
        <f t="shared" si="44"/>
        <v>0</v>
      </c>
      <c r="CL49" s="19"/>
      <c r="CM49" s="277"/>
      <c r="CN49" s="417"/>
      <c r="CO49" s="307">
        <v>1</v>
      </c>
      <c r="CP49" s="418" t="s">
        <v>331</v>
      </c>
      <c r="CQ49" s="342"/>
      <c r="CR49" s="309"/>
      <c r="CS49" s="310">
        <f t="shared" si="45"/>
        <v>0</v>
      </c>
      <c r="CT49" s="19"/>
      <c r="CU49" s="277"/>
      <c r="CV49" s="417"/>
      <c r="CW49" s="307">
        <v>1</v>
      </c>
      <c r="CX49" s="418" t="s">
        <v>331</v>
      </c>
      <c r="CY49" s="342"/>
      <c r="CZ49" s="309"/>
      <c r="DA49" s="310">
        <f t="shared" si="46"/>
        <v>0</v>
      </c>
      <c r="DB49" s="19"/>
      <c r="DC49" s="277"/>
      <c r="DD49" s="417"/>
      <c r="DE49" s="307">
        <v>1</v>
      </c>
      <c r="DF49" s="418" t="s">
        <v>331</v>
      </c>
      <c r="DG49" s="342"/>
      <c r="DH49" s="309"/>
      <c r="DI49" s="310">
        <f t="shared" si="47"/>
        <v>0</v>
      </c>
      <c r="DJ49" s="19"/>
      <c r="DK49" s="277"/>
      <c r="DL49" s="417"/>
      <c r="DM49" s="307">
        <v>1</v>
      </c>
      <c r="DN49" s="418" t="s">
        <v>331</v>
      </c>
      <c r="DO49" s="342"/>
      <c r="DP49" s="309"/>
      <c r="DQ49" s="310">
        <f t="shared" si="48"/>
        <v>0</v>
      </c>
      <c r="DR49" s="19"/>
      <c r="DS49" s="277"/>
      <c r="DT49" s="417"/>
      <c r="DU49" s="307">
        <v>1</v>
      </c>
      <c r="DV49" s="418" t="s">
        <v>331</v>
      </c>
      <c r="DW49" s="342"/>
      <c r="DX49" s="309"/>
      <c r="DY49" s="310">
        <f t="shared" si="49"/>
        <v>0</v>
      </c>
      <c r="DZ49" s="19"/>
      <c r="EA49" s="277"/>
      <c r="EB49" s="421"/>
      <c r="EC49" s="315">
        <v>1</v>
      </c>
      <c r="ED49" s="293" t="s">
        <v>331</v>
      </c>
      <c r="EE49" s="324"/>
      <c r="EF49" s="317"/>
      <c r="EG49" s="318" t="s">
        <v>1199</v>
      </c>
      <c r="EH49" s="19"/>
      <c r="EI49" s="277"/>
      <c r="EJ49" s="417"/>
      <c r="EK49" s="307">
        <v>1</v>
      </c>
      <c r="EL49" s="418" t="s">
        <v>331</v>
      </c>
      <c r="EM49" s="342"/>
      <c r="EN49" s="309"/>
      <c r="EO49" s="310">
        <f t="shared" si="50"/>
        <v>0</v>
      </c>
      <c r="EP49" s="19"/>
      <c r="EQ49" s="277"/>
    </row>
    <row r="50" spans="1:147" ht="37.5" customHeight="1">
      <c r="A50" s="88"/>
      <c r="B50" s="60">
        <v>10</v>
      </c>
      <c r="C50" s="416" t="s">
        <v>435</v>
      </c>
      <c r="D50" s="417"/>
      <c r="E50" s="307">
        <v>1</v>
      </c>
      <c r="F50" s="418" t="s">
        <v>331</v>
      </c>
      <c r="G50" s="342"/>
      <c r="H50" s="309"/>
      <c r="I50" s="310">
        <f t="shared" si="34"/>
        <v>0</v>
      </c>
      <c r="J50" s="19"/>
      <c r="K50" s="277"/>
      <c r="L50" s="417"/>
      <c r="M50" s="307">
        <v>1</v>
      </c>
      <c r="N50" s="418" t="s">
        <v>331</v>
      </c>
      <c r="O50" s="342"/>
      <c r="P50" s="309"/>
      <c r="Q50" s="310">
        <f t="shared" si="35"/>
        <v>0</v>
      </c>
      <c r="R50" s="19"/>
      <c r="S50" s="277"/>
      <c r="T50" s="417" t="s">
        <v>1279</v>
      </c>
      <c r="U50" s="307">
        <v>1</v>
      </c>
      <c r="V50" s="418" t="s">
        <v>331</v>
      </c>
      <c r="W50" s="424">
        <v>140000</v>
      </c>
      <c r="X50" s="425">
        <v>0.19</v>
      </c>
      <c r="Y50" s="310">
        <f t="shared" si="36"/>
        <v>166600</v>
      </c>
      <c r="Z50" s="19"/>
      <c r="AA50" s="277"/>
      <c r="AB50" s="417" t="s">
        <v>1279</v>
      </c>
      <c r="AC50" s="307">
        <v>1</v>
      </c>
      <c r="AD50" s="418" t="s">
        <v>331</v>
      </c>
      <c r="AE50" s="342">
        <v>195000</v>
      </c>
      <c r="AF50" s="309">
        <v>0.19</v>
      </c>
      <c r="AG50" s="310">
        <f t="shared" si="37"/>
        <v>232050</v>
      </c>
      <c r="AH50" s="19"/>
      <c r="AI50" s="277"/>
      <c r="AJ50" s="417" t="s">
        <v>1280</v>
      </c>
      <c r="AK50" s="307">
        <v>1</v>
      </c>
      <c r="AL50" s="418" t="s">
        <v>331</v>
      </c>
      <c r="AM50" s="342">
        <v>230484.90691489363</v>
      </c>
      <c r="AN50" s="309">
        <v>0.19</v>
      </c>
      <c r="AO50" s="310">
        <f t="shared" si="38"/>
        <v>274277.03922872338</v>
      </c>
      <c r="AP50" s="19"/>
      <c r="AQ50" s="277"/>
      <c r="AR50" s="417"/>
      <c r="AS50" s="307">
        <v>1</v>
      </c>
      <c r="AT50" s="418" t="s">
        <v>331</v>
      </c>
      <c r="AU50" s="342"/>
      <c r="AV50" s="309"/>
      <c r="AW50" s="310">
        <f t="shared" si="39"/>
        <v>0</v>
      </c>
      <c r="AX50" s="19"/>
      <c r="AY50" s="277"/>
      <c r="AZ50" s="417"/>
      <c r="BA50" s="307">
        <v>1</v>
      </c>
      <c r="BB50" s="418" t="s">
        <v>331</v>
      </c>
      <c r="BC50" s="342"/>
      <c r="BD50" s="309"/>
      <c r="BE50" s="310">
        <f t="shared" si="40"/>
        <v>0</v>
      </c>
      <c r="BF50" s="19"/>
      <c r="BG50" s="277"/>
      <c r="BH50" s="417"/>
      <c r="BI50" s="307">
        <v>1</v>
      </c>
      <c r="BJ50" s="418" t="s">
        <v>331</v>
      </c>
      <c r="BK50" s="342"/>
      <c r="BL50" s="309"/>
      <c r="BM50" s="310">
        <f t="shared" si="41"/>
        <v>0</v>
      </c>
      <c r="BN50" s="19"/>
      <c r="BO50" s="277"/>
      <c r="BP50" s="417"/>
      <c r="BQ50" s="307">
        <v>1</v>
      </c>
      <c r="BR50" s="418" t="s">
        <v>331</v>
      </c>
      <c r="BS50" s="342"/>
      <c r="BT50" s="309"/>
      <c r="BU50" s="310">
        <f t="shared" si="42"/>
        <v>0</v>
      </c>
      <c r="BV50" s="19"/>
      <c r="BW50" s="277"/>
      <c r="BX50" s="417"/>
      <c r="BY50" s="307">
        <v>1</v>
      </c>
      <c r="BZ50" s="418" t="s">
        <v>331</v>
      </c>
      <c r="CA50" s="342"/>
      <c r="CB50" s="309"/>
      <c r="CC50" s="310">
        <f t="shared" si="43"/>
        <v>0</v>
      </c>
      <c r="CD50" s="19"/>
      <c r="CE50" s="277"/>
      <c r="CF50" s="417"/>
      <c r="CG50" s="307">
        <v>1</v>
      </c>
      <c r="CH50" s="418" t="s">
        <v>331</v>
      </c>
      <c r="CI50" s="342"/>
      <c r="CJ50" s="309"/>
      <c r="CK50" s="310">
        <f t="shared" si="44"/>
        <v>0</v>
      </c>
      <c r="CL50" s="19"/>
      <c r="CM50" s="277"/>
      <c r="CN50" s="417"/>
      <c r="CO50" s="307">
        <v>1</v>
      </c>
      <c r="CP50" s="418" t="s">
        <v>331</v>
      </c>
      <c r="CQ50" s="342"/>
      <c r="CR50" s="309"/>
      <c r="CS50" s="310">
        <f t="shared" si="45"/>
        <v>0</v>
      </c>
      <c r="CT50" s="19"/>
      <c r="CU50" s="277"/>
      <c r="CV50" s="417"/>
      <c r="CW50" s="307">
        <v>1</v>
      </c>
      <c r="CX50" s="418" t="s">
        <v>331</v>
      </c>
      <c r="CY50" s="342"/>
      <c r="CZ50" s="309"/>
      <c r="DA50" s="310">
        <f t="shared" si="46"/>
        <v>0</v>
      </c>
      <c r="DB50" s="19"/>
      <c r="DC50" s="277"/>
      <c r="DD50" s="417"/>
      <c r="DE50" s="307">
        <v>1</v>
      </c>
      <c r="DF50" s="418" t="s">
        <v>331</v>
      </c>
      <c r="DG50" s="342"/>
      <c r="DH50" s="309"/>
      <c r="DI50" s="310">
        <f t="shared" si="47"/>
        <v>0</v>
      </c>
      <c r="DJ50" s="19"/>
      <c r="DK50" s="277"/>
      <c r="DL50" s="417"/>
      <c r="DM50" s="307">
        <v>1</v>
      </c>
      <c r="DN50" s="418" t="s">
        <v>331</v>
      </c>
      <c r="DO50" s="342"/>
      <c r="DP50" s="309"/>
      <c r="DQ50" s="310">
        <f t="shared" si="48"/>
        <v>0</v>
      </c>
      <c r="DR50" s="19"/>
      <c r="DS50" s="277"/>
      <c r="DT50" s="417"/>
      <c r="DU50" s="307">
        <v>1</v>
      </c>
      <c r="DV50" s="418" t="s">
        <v>331</v>
      </c>
      <c r="DW50" s="342"/>
      <c r="DX50" s="309"/>
      <c r="DY50" s="310">
        <f t="shared" si="49"/>
        <v>0</v>
      </c>
      <c r="DZ50" s="19"/>
      <c r="EA50" s="277"/>
      <c r="EB50" s="421"/>
      <c r="EC50" s="315">
        <v>1</v>
      </c>
      <c r="ED50" s="293" t="s">
        <v>331</v>
      </c>
      <c r="EE50" s="324"/>
      <c r="EF50" s="317"/>
      <c r="EG50" s="318" t="s">
        <v>1199</v>
      </c>
      <c r="EH50" s="19"/>
      <c r="EI50" s="277"/>
      <c r="EJ50" s="417"/>
      <c r="EK50" s="307">
        <v>1</v>
      </c>
      <c r="EL50" s="418" t="s">
        <v>331</v>
      </c>
      <c r="EM50" s="342"/>
      <c r="EN50" s="309"/>
      <c r="EO50" s="310">
        <f t="shared" si="50"/>
        <v>0</v>
      </c>
      <c r="EP50" s="19"/>
      <c r="EQ50" s="277"/>
    </row>
    <row r="51" spans="1:147" ht="37.5" customHeight="1">
      <c r="A51" s="88"/>
      <c r="B51" s="60">
        <v>11</v>
      </c>
      <c r="C51" s="416" t="s">
        <v>444</v>
      </c>
      <c r="D51" s="417"/>
      <c r="E51" s="307">
        <v>1</v>
      </c>
      <c r="F51" s="418" t="s">
        <v>331</v>
      </c>
      <c r="G51" s="342"/>
      <c r="H51" s="309"/>
      <c r="I51" s="310">
        <f t="shared" si="34"/>
        <v>0</v>
      </c>
      <c r="J51" s="19"/>
      <c r="K51" s="277"/>
      <c r="L51" s="417"/>
      <c r="M51" s="307">
        <v>1</v>
      </c>
      <c r="N51" s="418" t="s">
        <v>331</v>
      </c>
      <c r="O51" s="342"/>
      <c r="P51" s="309"/>
      <c r="Q51" s="310">
        <f t="shared" si="35"/>
        <v>0</v>
      </c>
      <c r="R51" s="19"/>
      <c r="S51" s="277"/>
      <c r="T51" s="417" t="s">
        <v>1260</v>
      </c>
      <c r="U51" s="307">
        <v>1</v>
      </c>
      <c r="V51" s="418" t="s">
        <v>331</v>
      </c>
      <c r="W51" s="342">
        <v>2310000</v>
      </c>
      <c r="X51" s="309">
        <v>0</v>
      </c>
      <c r="Y51" s="310">
        <f t="shared" si="36"/>
        <v>2310000</v>
      </c>
      <c r="Z51" s="19"/>
      <c r="AA51" s="277"/>
      <c r="AB51" s="417" t="s">
        <v>1288</v>
      </c>
      <c r="AC51" s="307">
        <v>1</v>
      </c>
      <c r="AD51" s="418" t="s">
        <v>331</v>
      </c>
      <c r="AE51" s="342">
        <v>3600000</v>
      </c>
      <c r="AF51" s="309">
        <v>0</v>
      </c>
      <c r="AG51" s="310">
        <f t="shared" si="37"/>
        <v>3600000</v>
      </c>
      <c r="AH51" s="19"/>
      <c r="AI51" s="277"/>
      <c r="AJ51" s="417" t="s">
        <v>1262</v>
      </c>
      <c r="AK51" s="307">
        <v>1</v>
      </c>
      <c r="AL51" s="418" t="s">
        <v>331</v>
      </c>
      <c r="AM51" s="342">
        <v>4178180.8510638303</v>
      </c>
      <c r="AN51" s="309">
        <v>0</v>
      </c>
      <c r="AO51" s="310">
        <f t="shared" si="38"/>
        <v>4178180.8510638303</v>
      </c>
      <c r="AP51" s="19"/>
      <c r="AQ51" s="277"/>
      <c r="AR51" s="417"/>
      <c r="AS51" s="307">
        <v>1</v>
      </c>
      <c r="AT51" s="418" t="s">
        <v>331</v>
      </c>
      <c r="AU51" s="342"/>
      <c r="AV51" s="309"/>
      <c r="AW51" s="310">
        <f t="shared" si="39"/>
        <v>0</v>
      </c>
      <c r="AX51" s="19"/>
      <c r="AY51" s="277"/>
      <c r="AZ51" s="417"/>
      <c r="BA51" s="307">
        <v>1</v>
      </c>
      <c r="BB51" s="418" t="s">
        <v>331</v>
      </c>
      <c r="BC51" s="342"/>
      <c r="BD51" s="309"/>
      <c r="BE51" s="310">
        <f t="shared" si="40"/>
        <v>0</v>
      </c>
      <c r="BF51" s="19"/>
      <c r="BG51" s="277"/>
      <c r="BH51" s="417"/>
      <c r="BI51" s="307">
        <v>1</v>
      </c>
      <c r="BJ51" s="418" t="s">
        <v>331</v>
      </c>
      <c r="BK51" s="342"/>
      <c r="BL51" s="309"/>
      <c r="BM51" s="310">
        <f t="shared" si="41"/>
        <v>0</v>
      </c>
      <c r="BN51" s="19"/>
      <c r="BO51" s="277"/>
      <c r="BP51" s="417"/>
      <c r="BQ51" s="307">
        <v>1</v>
      </c>
      <c r="BR51" s="418" t="s">
        <v>331</v>
      </c>
      <c r="BS51" s="342"/>
      <c r="BT51" s="309"/>
      <c r="BU51" s="310">
        <f t="shared" si="42"/>
        <v>0</v>
      </c>
      <c r="BV51" s="19"/>
      <c r="BW51" s="277"/>
      <c r="BX51" s="417"/>
      <c r="BY51" s="307">
        <v>1</v>
      </c>
      <c r="BZ51" s="418" t="s">
        <v>331</v>
      </c>
      <c r="CA51" s="342"/>
      <c r="CB51" s="309"/>
      <c r="CC51" s="310">
        <f t="shared" si="43"/>
        <v>0</v>
      </c>
      <c r="CD51" s="19"/>
      <c r="CE51" s="277"/>
      <c r="CF51" s="417"/>
      <c r="CG51" s="307">
        <v>1</v>
      </c>
      <c r="CH51" s="418" t="s">
        <v>331</v>
      </c>
      <c r="CI51" s="342"/>
      <c r="CJ51" s="309"/>
      <c r="CK51" s="310">
        <f t="shared" si="44"/>
        <v>0</v>
      </c>
      <c r="CL51" s="19"/>
      <c r="CM51" s="277"/>
      <c r="CN51" s="417"/>
      <c r="CO51" s="307">
        <v>1</v>
      </c>
      <c r="CP51" s="418" t="s">
        <v>331</v>
      </c>
      <c r="CQ51" s="342"/>
      <c r="CR51" s="309"/>
      <c r="CS51" s="310">
        <f t="shared" si="45"/>
        <v>0</v>
      </c>
      <c r="CT51" s="19"/>
      <c r="CU51" s="277"/>
      <c r="CV51" s="417"/>
      <c r="CW51" s="307">
        <v>1</v>
      </c>
      <c r="CX51" s="418" t="s">
        <v>331</v>
      </c>
      <c r="CY51" s="342"/>
      <c r="CZ51" s="309"/>
      <c r="DA51" s="310">
        <f t="shared" si="46"/>
        <v>0</v>
      </c>
      <c r="DB51" s="19"/>
      <c r="DC51" s="277"/>
      <c r="DD51" s="417"/>
      <c r="DE51" s="307">
        <v>1</v>
      </c>
      <c r="DF51" s="418" t="s">
        <v>331</v>
      </c>
      <c r="DG51" s="342"/>
      <c r="DH51" s="309"/>
      <c r="DI51" s="310">
        <f t="shared" si="47"/>
        <v>0</v>
      </c>
      <c r="DJ51" s="19"/>
      <c r="DK51" s="277"/>
      <c r="DL51" s="417"/>
      <c r="DM51" s="307">
        <v>1</v>
      </c>
      <c r="DN51" s="418" t="s">
        <v>331</v>
      </c>
      <c r="DO51" s="342"/>
      <c r="DP51" s="309"/>
      <c r="DQ51" s="310">
        <f t="shared" si="48"/>
        <v>0</v>
      </c>
      <c r="DR51" s="19"/>
      <c r="DS51" s="277"/>
      <c r="DT51" s="417"/>
      <c r="DU51" s="307">
        <v>1</v>
      </c>
      <c r="DV51" s="418" t="s">
        <v>331</v>
      </c>
      <c r="DW51" s="342"/>
      <c r="DX51" s="309"/>
      <c r="DY51" s="310">
        <f t="shared" si="49"/>
        <v>0</v>
      </c>
      <c r="DZ51" s="19"/>
      <c r="EA51" s="277"/>
      <c r="EB51" s="421"/>
      <c r="EC51" s="315">
        <v>1</v>
      </c>
      <c r="ED51" s="293" t="s">
        <v>331</v>
      </c>
      <c r="EE51" s="324"/>
      <c r="EF51" s="317"/>
      <c r="EG51" s="318" t="s">
        <v>1199</v>
      </c>
      <c r="EH51" s="19"/>
      <c r="EI51" s="277"/>
      <c r="EJ51" s="417"/>
      <c r="EK51" s="307">
        <v>1</v>
      </c>
      <c r="EL51" s="418" t="s">
        <v>331</v>
      </c>
      <c r="EM51" s="342"/>
      <c r="EN51" s="309"/>
      <c r="EO51" s="310">
        <f t="shared" si="50"/>
        <v>0</v>
      </c>
      <c r="EP51" s="19"/>
      <c r="EQ51" s="277"/>
    </row>
    <row r="52" spans="1:147" ht="37.5" customHeight="1">
      <c r="A52" s="304"/>
      <c r="B52" s="60">
        <v>12</v>
      </c>
      <c r="C52" s="423" t="s">
        <v>436</v>
      </c>
      <c r="D52" s="436"/>
      <c r="E52" s="437">
        <v>1</v>
      </c>
      <c r="F52" s="438" t="s">
        <v>331</v>
      </c>
      <c r="G52" s="342"/>
      <c r="H52" s="309"/>
      <c r="I52" s="310">
        <f t="shared" si="34"/>
        <v>0</v>
      </c>
      <c r="J52" s="19"/>
      <c r="K52" s="277"/>
      <c r="L52" s="436"/>
      <c r="M52" s="437">
        <v>1</v>
      </c>
      <c r="N52" s="438" t="s">
        <v>331</v>
      </c>
      <c r="O52" s="342"/>
      <c r="P52" s="309"/>
      <c r="Q52" s="310">
        <f t="shared" si="35"/>
        <v>0</v>
      </c>
      <c r="R52" s="19"/>
      <c r="S52" s="277"/>
      <c r="T52" s="417" t="s">
        <v>1282</v>
      </c>
      <c r="U52" s="437">
        <v>1</v>
      </c>
      <c r="V52" s="438" t="s">
        <v>331</v>
      </c>
      <c r="W52" s="342">
        <v>50000</v>
      </c>
      <c r="X52" s="309">
        <v>0</v>
      </c>
      <c r="Y52" s="310">
        <f t="shared" si="36"/>
        <v>50000</v>
      </c>
      <c r="Z52" s="19"/>
      <c r="AA52" s="277"/>
      <c r="AB52" s="436" t="s">
        <v>1282</v>
      </c>
      <c r="AC52" s="437">
        <v>1</v>
      </c>
      <c r="AD52" s="438" t="s">
        <v>331</v>
      </c>
      <c r="AE52" s="342">
        <v>75000</v>
      </c>
      <c r="AF52" s="309">
        <v>0</v>
      </c>
      <c r="AG52" s="310">
        <f t="shared" si="37"/>
        <v>75000</v>
      </c>
      <c r="AH52" s="19"/>
      <c r="AI52" s="277"/>
      <c r="AJ52" s="436" t="s">
        <v>1281</v>
      </c>
      <c r="AK52" s="437">
        <v>1</v>
      </c>
      <c r="AL52" s="438" t="s">
        <v>331</v>
      </c>
      <c r="AM52" s="342">
        <v>201590</v>
      </c>
      <c r="AN52" s="309">
        <v>0</v>
      </c>
      <c r="AO52" s="310">
        <f t="shared" si="38"/>
        <v>201590</v>
      </c>
      <c r="AP52" s="19"/>
      <c r="AQ52" s="277"/>
      <c r="AR52" s="436"/>
      <c r="AS52" s="437">
        <v>1</v>
      </c>
      <c r="AT52" s="438" t="s">
        <v>331</v>
      </c>
      <c r="AU52" s="342"/>
      <c r="AV52" s="309"/>
      <c r="AW52" s="310">
        <f t="shared" si="39"/>
        <v>0</v>
      </c>
      <c r="AX52" s="19"/>
      <c r="AY52" s="277"/>
      <c r="AZ52" s="436"/>
      <c r="BA52" s="437">
        <v>1</v>
      </c>
      <c r="BB52" s="438" t="s">
        <v>331</v>
      </c>
      <c r="BC52" s="342"/>
      <c r="BD52" s="309"/>
      <c r="BE52" s="310">
        <f t="shared" si="40"/>
        <v>0</v>
      </c>
      <c r="BF52" s="19"/>
      <c r="BG52" s="277"/>
      <c r="BH52" s="436"/>
      <c r="BI52" s="437">
        <v>1</v>
      </c>
      <c r="BJ52" s="438" t="s">
        <v>331</v>
      </c>
      <c r="BK52" s="342"/>
      <c r="BL52" s="309"/>
      <c r="BM52" s="310">
        <f t="shared" si="41"/>
        <v>0</v>
      </c>
      <c r="BN52" s="19"/>
      <c r="BO52" s="277"/>
      <c r="BP52" s="436"/>
      <c r="BQ52" s="437">
        <v>1</v>
      </c>
      <c r="BR52" s="438" t="s">
        <v>331</v>
      </c>
      <c r="BS52" s="342"/>
      <c r="BT52" s="309"/>
      <c r="BU52" s="310">
        <f t="shared" si="42"/>
        <v>0</v>
      </c>
      <c r="BV52" s="19"/>
      <c r="BW52" s="277"/>
      <c r="BX52" s="436"/>
      <c r="BY52" s="437">
        <v>1</v>
      </c>
      <c r="BZ52" s="438" t="s">
        <v>331</v>
      </c>
      <c r="CA52" s="342"/>
      <c r="CB52" s="309"/>
      <c r="CC52" s="310">
        <f t="shared" si="43"/>
        <v>0</v>
      </c>
      <c r="CD52" s="19"/>
      <c r="CE52" s="277"/>
      <c r="CF52" s="436"/>
      <c r="CG52" s="437">
        <v>1</v>
      </c>
      <c r="CH52" s="438" t="s">
        <v>331</v>
      </c>
      <c r="CI52" s="342"/>
      <c r="CJ52" s="309"/>
      <c r="CK52" s="310">
        <f t="shared" si="44"/>
        <v>0</v>
      </c>
      <c r="CL52" s="19"/>
      <c r="CM52" s="277"/>
      <c r="CN52" s="436"/>
      <c r="CO52" s="437">
        <v>1</v>
      </c>
      <c r="CP52" s="438" t="s">
        <v>331</v>
      </c>
      <c r="CQ52" s="342"/>
      <c r="CR52" s="309"/>
      <c r="CS52" s="310">
        <f t="shared" si="45"/>
        <v>0</v>
      </c>
      <c r="CT52" s="19"/>
      <c r="CU52" s="277"/>
      <c r="CV52" s="436"/>
      <c r="CW52" s="437">
        <v>1</v>
      </c>
      <c r="CX52" s="438" t="s">
        <v>331</v>
      </c>
      <c r="CY52" s="342"/>
      <c r="CZ52" s="309"/>
      <c r="DA52" s="310">
        <f t="shared" si="46"/>
        <v>0</v>
      </c>
      <c r="DB52" s="19"/>
      <c r="DC52" s="277"/>
      <c r="DD52" s="436"/>
      <c r="DE52" s="437">
        <v>1</v>
      </c>
      <c r="DF52" s="438" t="s">
        <v>331</v>
      </c>
      <c r="DG52" s="342"/>
      <c r="DH52" s="309"/>
      <c r="DI52" s="310">
        <f t="shared" si="47"/>
        <v>0</v>
      </c>
      <c r="DJ52" s="19"/>
      <c r="DK52" s="277"/>
      <c r="DL52" s="436"/>
      <c r="DM52" s="437">
        <v>1</v>
      </c>
      <c r="DN52" s="438" t="s">
        <v>331</v>
      </c>
      <c r="DO52" s="342"/>
      <c r="DP52" s="309"/>
      <c r="DQ52" s="310">
        <f t="shared" si="48"/>
        <v>0</v>
      </c>
      <c r="DR52" s="19"/>
      <c r="DS52" s="277"/>
      <c r="DT52" s="436"/>
      <c r="DU52" s="437">
        <v>1</v>
      </c>
      <c r="DV52" s="438" t="s">
        <v>331</v>
      </c>
      <c r="DW52" s="342"/>
      <c r="DX52" s="309"/>
      <c r="DY52" s="310">
        <f t="shared" si="49"/>
        <v>0</v>
      </c>
      <c r="DZ52" s="19"/>
      <c r="EA52" s="277"/>
      <c r="EB52" s="421"/>
      <c r="EC52" s="315">
        <v>1</v>
      </c>
      <c r="ED52" s="293" t="s">
        <v>331</v>
      </c>
      <c r="EE52" s="324"/>
      <c r="EF52" s="317"/>
      <c r="EG52" s="318" t="s">
        <v>1199</v>
      </c>
      <c r="EH52" s="19"/>
      <c r="EI52" s="277"/>
      <c r="EJ52" s="436"/>
      <c r="EK52" s="437">
        <v>1</v>
      </c>
      <c r="EL52" s="438" t="s">
        <v>331</v>
      </c>
      <c r="EM52" s="342"/>
      <c r="EN52" s="309"/>
      <c r="EO52" s="310">
        <f t="shared" si="50"/>
        <v>0</v>
      </c>
      <c r="EP52" s="19"/>
      <c r="EQ52" s="277"/>
    </row>
    <row r="53" spans="1:147" ht="37.5" customHeight="1">
      <c r="A53" s="304"/>
      <c r="B53" s="60">
        <v>13</v>
      </c>
      <c r="C53" s="423" t="s">
        <v>437</v>
      </c>
      <c r="D53" s="306"/>
      <c r="E53" s="307">
        <v>1</v>
      </c>
      <c r="F53" s="418" t="s">
        <v>331</v>
      </c>
      <c r="G53" s="342"/>
      <c r="H53" s="309"/>
      <c r="I53" s="310">
        <f t="shared" si="34"/>
        <v>0</v>
      </c>
      <c r="J53" s="19"/>
      <c r="K53" s="277"/>
      <c r="L53" s="306"/>
      <c r="M53" s="307">
        <v>1</v>
      </c>
      <c r="N53" s="418" t="s">
        <v>331</v>
      </c>
      <c r="O53" s="342"/>
      <c r="P53" s="309"/>
      <c r="Q53" s="310">
        <f t="shared" si="35"/>
        <v>0</v>
      </c>
      <c r="R53" s="19"/>
      <c r="S53" s="277"/>
      <c r="T53" s="417" t="s">
        <v>1285</v>
      </c>
      <c r="U53" s="307">
        <v>1</v>
      </c>
      <c r="V53" s="418" t="s">
        <v>331</v>
      </c>
      <c r="W53" s="342">
        <v>50000</v>
      </c>
      <c r="X53" s="309">
        <v>0</v>
      </c>
      <c r="Y53" s="310">
        <f t="shared" si="36"/>
        <v>50000</v>
      </c>
      <c r="Z53" s="19"/>
      <c r="AA53" s="277"/>
      <c r="AB53" s="306" t="s">
        <v>1285</v>
      </c>
      <c r="AC53" s="307">
        <v>1</v>
      </c>
      <c r="AD53" s="418" t="s">
        <v>331</v>
      </c>
      <c r="AE53" s="342">
        <v>45000</v>
      </c>
      <c r="AF53" s="309">
        <v>0</v>
      </c>
      <c r="AG53" s="310">
        <f t="shared" si="37"/>
        <v>45000</v>
      </c>
      <c r="AH53" s="19"/>
      <c r="AI53" s="277"/>
      <c r="AJ53" s="306" t="s">
        <v>1286</v>
      </c>
      <c r="AK53" s="307">
        <v>1</v>
      </c>
      <c r="AL53" s="418" t="s">
        <v>331</v>
      </c>
      <c r="AM53" s="342">
        <v>153208.97606382979</v>
      </c>
      <c r="AN53" s="309">
        <v>0.19</v>
      </c>
      <c r="AO53" s="310">
        <f t="shared" si="38"/>
        <v>182318.68151595746</v>
      </c>
      <c r="AP53" s="19"/>
      <c r="AQ53" s="277"/>
      <c r="AR53" s="306"/>
      <c r="AS53" s="307">
        <v>1</v>
      </c>
      <c r="AT53" s="418" t="s">
        <v>331</v>
      </c>
      <c r="AU53" s="342"/>
      <c r="AV53" s="309"/>
      <c r="AW53" s="310">
        <f t="shared" si="39"/>
        <v>0</v>
      </c>
      <c r="AX53" s="19"/>
      <c r="AY53" s="277"/>
      <c r="AZ53" s="306"/>
      <c r="BA53" s="307">
        <v>1</v>
      </c>
      <c r="BB53" s="418" t="s">
        <v>331</v>
      </c>
      <c r="BC53" s="342"/>
      <c r="BD53" s="309"/>
      <c r="BE53" s="310">
        <f t="shared" si="40"/>
        <v>0</v>
      </c>
      <c r="BF53" s="19"/>
      <c r="BG53" s="277"/>
      <c r="BH53" s="306"/>
      <c r="BI53" s="307">
        <v>1</v>
      </c>
      <c r="BJ53" s="418" t="s">
        <v>331</v>
      </c>
      <c r="BK53" s="342"/>
      <c r="BL53" s="309"/>
      <c r="BM53" s="310">
        <f t="shared" si="41"/>
        <v>0</v>
      </c>
      <c r="BN53" s="19"/>
      <c r="BO53" s="277"/>
      <c r="BP53" s="306"/>
      <c r="BQ53" s="307">
        <v>1</v>
      </c>
      <c r="BR53" s="418" t="s">
        <v>331</v>
      </c>
      <c r="BS53" s="342"/>
      <c r="BT53" s="309"/>
      <c r="BU53" s="310">
        <f t="shared" si="42"/>
        <v>0</v>
      </c>
      <c r="BV53" s="19"/>
      <c r="BW53" s="277"/>
      <c r="BX53" s="306"/>
      <c r="BY53" s="307">
        <v>1</v>
      </c>
      <c r="BZ53" s="418" t="s">
        <v>331</v>
      </c>
      <c r="CA53" s="342"/>
      <c r="CB53" s="309"/>
      <c r="CC53" s="310">
        <f t="shared" si="43"/>
        <v>0</v>
      </c>
      <c r="CD53" s="19"/>
      <c r="CE53" s="277"/>
      <c r="CF53" s="306"/>
      <c r="CG53" s="307">
        <v>1</v>
      </c>
      <c r="CH53" s="418" t="s">
        <v>331</v>
      </c>
      <c r="CI53" s="342"/>
      <c r="CJ53" s="309"/>
      <c r="CK53" s="310">
        <f t="shared" si="44"/>
        <v>0</v>
      </c>
      <c r="CL53" s="19"/>
      <c r="CM53" s="277"/>
      <c r="CN53" s="306"/>
      <c r="CO53" s="307">
        <v>1</v>
      </c>
      <c r="CP53" s="418" t="s">
        <v>331</v>
      </c>
      <c r="CQ53" s="342"/>
      <c r="CR53" s="309"/>
      <c r="CS53" s="310">
        <f t="shared" si="45"/>
        <v>0</v>
      </c>
      <c r="CT53" s="19"/>
      <c r="CU53" s="277"/>
      <c r="CV53" s="306"/>
      <c r="CW53" s="307">
        <v>1</v>
      </c>
      <c r="CX53" s="418" t="s">
        <v>331</v>
      </c>
      <c r="CY53" s="342"/>
      <c r="CZ53" s="309"/>
      <c r="DA53" s="310">
        <f t="shared" si="46"/>
        <v>0</v>
      </c>
      <c r="DB53" s="19"/>
      <c r="DC53" s="277"/>
      <c r="DD53" s="306"/>
      <c r="DE53" s="307">
        <v>1</v>
      </c>
      <c r="DF53" s="418" t="s">
        <v>331</v>
      </c>
      <c r="DG53" s="342"/>
      <c r="DH53" s="309"/>
      <c r="DI53" s="310">
        <f t="shared" si="47"/>
        <v>0</v>
      </c>
      <c r="DJ53" s="19"/>
      <c r="DK53" s="277"/>
      <c r="DL53" s="306"/>
      <c r="DM53" s="307">
        <v>1</v>
      </c>
      <c r="DN53" s="418" t="s">
        <v>331</v>
      </c>
      <c r="DO53" s="342"/>
      <c r="DP53" s="309"/>
      <c r="DQ53" s="310">
        <f t="shared" si="48"/>
        <v>0</v>
      </c>
      <c r="DR53" s="19"/>
      <c r="DS53" s="277"/>
      <c r="DT53" s="306"/>
      <c r="DU53" s="307">
        <v>1</v>
      </c>
      <c r="DV53" s="418" t="s">
        <v>331</v>
      </c>
      <c r="DW53" s="342"/>
      <c r="DX53" s="309"/>
      <c r="DY53" s="310">
        <f t="shared" si="49"/>
        <v>0</v>
      </c>
      <c r="DZ53" s="19"/>
      <c r="EA53" s="277"/>
      <c r="EB53" s="421"/>
      <c r="EC53" s="315">
        <v>1</v>
      </c>
      <c r="ED53" s="293" t="s">
        <v>331</v>
      </c>
      <c r="EE53" s="324"/>
      <c r="EF53" s="317"/>
      <c r="EG53" s="318" t="s">
        <v>1199</v>
      </c>
      <c r="EH53" s="19"/>
      <c r="EI53" s="277"/>
      <c r="EJ53" s="306"/>
      <c r="EK53" s="307">
        <v>1</v>
      </c>
      <c r="EL53" s="418" t="s">
        <v>331</v>
      </c>
      <c r="EM53" s="342"/>
      <c r="EN53" s="309"/>
      <c r="EO53" s="310">
        <f t="shared" si="50"/>
        <v>0</v>
      </c>
      <c r="EP53" s="19"/>
      <c r="EQ53" s="277"/>
    </row>
    <row r="54" spans="1:147" ht="37.5" customHeight="1">
      <c r="A54" s="88"/>
      <c r="B54" s="426"/>
      <c r="C54" s="441" t="s">
        <v>338</v>
      </c>
      <c r="D54" s="427"/>
      <c r="E54" s="428"/>
      <c r="F54" s="428"/>
      <c r="G54" s="428"/>
      <c r="H54" s="429"/>
      <c r="I54" s="443">
        <f>SUM(I41:I53)</f>
        <v>0</v>
      </c>
      <c r="J54" s="19"/>
      <c r="K54" s="277"/>
      <c r="L54" s="427"/>
      <c r="M54" s="428"/>
      <c r="N54" s="428"/>
      <c r="O54" s="428"/>
      <c r="P54" s="429"/>
      <c r="Q54" s="443">
        <f>SUM(Q41:Q53)</f>
        <v>0</v>
      </c>
      <c r="R54" s="19"/>
      <c r="S54" s="277"/>
      <c r="T54" s="427"/>
      <c r="U54" s="428"/>
      <c r="V54" s="428"/>
      <c r="W54" s="428"/>
      <c r="X54" s="429"/>
      <c r="Y54" s="443">
        <f>SUM(Y41:Y53)</f>
        <v>9940350</v>
      </c>
      <c r="Z54" s="19"/>
      <c r="AA54" s="277"/>
      <c r="AB54" s="427"/>
      <c r="AC54" s="428"/>
      <c r="AD54" s="428"/>
      <c r="AE54" s="428"/>
      <c r="AF54" s="429"/>
      <c r="AG54" s="443">
        <f>SUM(AG41:AG53)</f>
        <v>14591950</v>
      </c>
      <c r="AH54" s="19"/>
      <c r="AI54" s="277"/>
      <c r="AJ54" s="427"/>
      <c r="AK54" s="428"/>
      <c r="AL54" s="428"/>
      <c r="AM54" s="428"/>
      <c r="AN54" s="429"/>
      <c r="AO54" s="443">
        <f>SUM(AO41:AO53)</f>
        <v>9737662.9148936197</v>
      </c>
      <c r="AP54" s="19"/>
      <c r="AQ54" s="277"/>
      <c r="AR54" s="427"/>
      <c r="AS54" s="428"/>
      <c r="AT54" s="428"/>
      <c r="AU54" s="428"/>
      <c r="AV54" s="429"/>
      <c r="AW54" s="443">
        <f>SUM(AW41:AW53)</f>
        <v>0</v>
      </c>
      <c r="AX54" s="19"/>
      <c r="AY54" s="277"/>
      <c r="AZ54" s="427"/>
      <c r="BA54" s="428"/>
      <c r="BB54" s="428"/>
      <c r="BC54" s="428"/>
      <c r="BD54" s="429"/>
      <c r="BE54" s="443">
        <f>SUM(BE41:BE53)</f>
        <v>0</v>
      </c>
      <c r="BF54" s="19"/>
      <c r="BG54" s="277"/>
      <c r="BH54" s="427"/>
      <c r="BI54" s="428"/>
      <c r="BJ54" s="428"/>
      <c r="BK54" s="428"/>
      <c r="BL54" s="429"/>
      <c r="BM54" s="443">
        <f>SUM(BM41:BM53)</f>
        <v>0</v>
      </c>
      <c r="BN54" s="19"/>
      <c r="BO54" s="277"/>
      <c r="BP54" s="427"/>
      <c r="BQ54" s="428"/>
      <c r="BR54" s="428"/>
      <c r="BS54" s="428"/>
      <c r="BT54" s="429"/>
      <c r="BU54" s="443">
        <f>SUM(BU41:BU53)</f>
        <v>0</v>
      </c>
      <c r="BV54" s="19"/>
      <c r="BW54" s="277"/>
      <c r="BX54" s="427"/>
      <c r="BY54" s="428"/>
      <c r="BZ54" s="428"/>
      <c r="CA54" s="428"/>
      <c r="CB54" s="429"/>
      <c r="CC54" s="443">
        <f>SUM(CC41:CC53)</f>
        <v>0</v>
      </c>
      <c r="CD54" s="19"/>
      <c r="CE54" s="277"/>
      <c r="CF54" s="427"/>
      <c r="CG54" s="428"/>
      <c r="CH54" s="428"/>
      <c r="CI54" s="428"/>
      <c r="CJ54" s="429"/>
      <c r="CK54" s="443">
        <f>SUM(CK41:CK53)</f>
        <v>0</v>
      </c>
      <c r="CL54" s="19"/>
      <c r="CM54" s="277"/>
      <c r="CN54" s="427"/>
      <c r="CO54" s="428"/>
      <c r="CP54" s="428"/>
      <c r="CQ54" s="428"/>
      <c r="CR54" s="429"/>
      <c r="CS54" s="443">
        <f>SUM(CS41:CS53)</f>
        <v>0</v>
      </c>
      <c r="CT54" s="19"/>
      <c r="CU54" s="277"/>
      <c r="CV54" s="427"/>
      <c r="CW54" s="428"/>
      <c r="CX54" s="428"/>
      <c r="CY54" s="428"/>
      <c r="CZ54" s="429"/>
      <c r="DA54" s="443">
        <f>SUM(DA41:DA53)</f>
        <v>0</v>
      </c>
      <c r="DB54" s="19"/>
      <c r="DC54" s="277"/>
      <c r="DD54" s="427"/>
      <c r="DE54" s="428"/>
      <c r="DF54" s="428"/>
      <c r="DG54" s="428"/>
      <c r="DH54" s="429"/>
      <c r="DI54" s="443">
        <f>SUM(DI41:DI53)</f>
        <v>0</v>
      </c>
      <c r="DJ54" s="19"/>
      <c r="DK54" s="277"/>
      <c r="DL54" s="427"/>
      <c r="DM54" s="428"/>
      <c r="DN54" s="428"/>
      <c r="DO54" s="428"/>
      <c r="DP54" s="429"/>
      <c r="DQ54" s="443">
        <f>SUM(DQ41:DQ53)</f>
        <v>0</v>
      </c>
      <c r="DR54" s="19"/>
      <c r="DS54" s="277"/>
      <c r="DT54" s="427"/>
      <c r="DU54" s="428"/>
      <c r="DV54" s="428"/>
      <c r="DW54" s="428"/>
      <c r="DX54" s="429"/>
      <c r="DY54" s="443">
        <f>SUM(DY41:DY53)</f>
        <v>0</v>
      </c>
      <c r="DZ54" s="19"/>
      <c r="EA54" s="277"/>
      <c r="EB54" s="426"/>
      <c r="EC54" s="430"/>
      <c r="ED54" s="430"/>
      <c r="EE54" s="430"/>
      <c r="EF54" s="431"/>
      <c r="EG54" s="444" t="s">
        <v>1199</v>
      </c>
      <c r="EH54" s="19"/>
      <c r="EI54" s="277"/>
      <c r="EJ54" s="427"/>
      <c r="EK54" s="428"/>
      <c r="EL54" s="428"/>
      <c r="EM54" s="428"/>
      <c r="EN54" s="429"/>
      <c r="EO54" s="443">
        <f>SUM(EO41:EO53)</f>
        <v>0</v>
      </c>
      <c r="EP54" s="19"/>
      <c r="EQ54" s="277"/>
    </row>
    <row r="55" spans="1:147" ht="37.5" customHeight="1" thickBot="1">
      <c r="A55" s="24"/>
      <c r="B55" s="89"/>
      <c r="C55" s="445" t="s">
        <v>445</v>
      </c>
      <c r="D55" s="433"/>
      <c r="E55" s="85"/>
      <c r="F55" s="85"/>
      <c r="G55" s="85"/>
      <c r="H55" s="90"/>
      <c r="I55" s="91"/>
      <c r="J55" s="19"/>
      <c r="K55" s="277"/>
      <c r="L55" s="433"/>
      <c r="M55" s="85"/>
      <c r="N55" s="85"/>
      <c r="O55" s="85"/>
      <c r="P55" s="90"/>
      <c r="Q55" s="91"/>
      <c r="R55" s="19"/>
      <c r="S55" s="277"/>
      <c r="T55" s="433"/>
      <c r="U55" s="85"/>
      <c r="V55" s="85"/>
      <c r="W55" s="85"/>
      <c r="X55" s="90"/>
      <c r="Y55" s="91"/>
      <c r="Z55" s="19"/>
      <c r="AA55" s="277"/>
      <c r="AB55" s="433"/>
      <c r="AC55" s="85"/>
      <c r="AD55" s="85"/>
      <c r="AE55" s="85"/>
      <c r="AF55" s="90"/>
      <c r="AG55" s="91"/>
      <c r="AH55" s="19"/>
      <c r="AI55" s="277"/>
      <c r="AJ55" s="433"/>
      <c r="AK55" s="85"/>
      <c r="AL55" s="85"/>
      <c r="AM55" s="85"/>
      <c r="AN55" s="90"/>
      <c r="AO55" s="91"/>
      <c r="AP55" s="19"/>
      <c r="AQ55" s="277"/>
      <c r="AR55" s="433"/>
      <c r="AS55" s="85"/>
      <c r="AT55" s="85"/>
      <c r="AU55" s="85"/>
      <c r="AV55" s="90"/>
      <c r="AW55" s="91"/>
      <c r="AX55" s="19"/>
      <c r="AY55" s="277"/>
      <c r="AZ55" s="433"/>
      <c r="BA55" s="85"/>
      <c r="BB55" s="85"/>
      <c r="BC55" s="85"/>
      <c r="BD55" s="90"/>
      <c r="BE55" s="91"/>
      <c r="BF55" s="19"/>
      <c r="BG55" s="277"/>
      <c r="BH55" s="433"/>
      <c r="BI55" s="85"/>
      <c r="BJ55" s="85"/>
      <c r="BK55" s="85"/>
      <c r="BL55" s="90"/>
      <c r="BM55" s="91"/>
      <c r="BN55" s="19"/>
      <c r="BO55" s="277"/>
      <c r="BP55" s="433"/>
      <c r="BQ55" s="85"/>
      <c r="BR55" s="85"/>
      <c r="BS55" s="85"/>
      <c r="BT55" s="90"/>
      <c r="BU55" s="91"/>
      <c r="BV55" s="19"/>
      <c r="BW55" s="277"/>
      <c r="BX55" s="433"/>
      <c r="BY55" s="85"/>
      <c r="BZ55" s="85"/>
      <c r="CA55" s="85"/>
      <c r="CB55" s="90"/>
      <c r="CC55" s="91"/>
      <c r="CD55" s="19"/>
      <c r="CE55" s="277"/>
      <c r="CF55" s="433"/>
      <c r="CG55" s="85"/>
      <c r="CH55" s="85"/>
      <c r="CI55" s="85"/>
      <c r="CJ55" s="90"/>
      <c r="CK55" s="91"/>
      <c r="CL55" s="19"/>
      <c r="CM55" s="277"/>
      <c r="CN55" s="433"/>
      <c r="CO55" s="85"/>
      <c r="CP55" s="85"/>
      <c r="CQ55" s="85"/>
      <c r="CR55" s="90"/>
      <c r="CS55" s="91"/>
      <c r="CT55" s="19"/>
      <c r="CU55" s="277"/>
      <c r="CV55" s="433"/>
      <c r="CW55" s="85"/>
      <c r="CX55" s="85"/>
      <c r="CY55" s="85"/>
      <c r="CZ55" s="90"/>
      <c r="DA55" s="91"/>
      <c r="DB55" s="19"/>
      <c r="DC55" s="277"/>
      <c r="DD55" s="433"/>
      <c r="DE55" s="85"/>
      <c r="DF55" s="85"/>
      <c r="DG55" s="85"/>
      <c r="DH55" s="90"/>
      <c r="DI55" s="91"/>
      <c r="DJ55" s="19"/>
      <c r="DK55" s="277"/>
      <c r="DL55" s="433"/>
      <c r="DM55" s="85"/>
      <c r="DN55" s="85"/>
      <c r="DO55" s="85"/>
      <c r="DP55" s="90"/>
      <c r="DQ55" s="91"/>
      <c r="DR55" s="19"/>
      <c r="DS55" s="277"/>
      <c r="DT55" s="433"/>
      <c r="DU55" s="85"/>
      <c r="DV55" s="85"/>
      <c r="DW55" s="85"/>
      <c r="DX55" s="90"/>
      <c r="DY55" s="91"/>
      <c r="DZ55" s="19"/>
      <c r="EA55" s="277"/>
      <c r="EB55" s="399"/>
      <c r="EC55" s="24"/>
      <c r="ED55" s="24"/>
      <c r="EE55" s="24"/>
      <c r="EF55" s="334"/>
      <c r="EG55" s="282"/>
      <c r="EH55" s="19"/>
      <c r="EI55" s="277"/>
      <c r="EJ55" s="433"/>
      <c r="EK55" s="85"/>
      <c r="EL55" s="85"/>
      <c r="EM55" s="85"/>
      <c r="EN55" s="90"/>
      <c r="EO55" s="91"/>
      <c r="EP55" s="19"/>
      <c r="EQ55" s="277"/>
    </row>
    <row r="56" spans="1:147" ht="37.5" customHeight="1" thickBot="1">
      <c r="A56" s="88"/>
      <c r="B56" s="92" t="s">
        <v>322</v>
      </c>
      <c r="C56" s="434" t="s">
        <v>323</v>
      </c>
      <c r="D56" s="410" t="s">
        <v>312</v>
      </c>
      <c r="E56" s="87" t="s">
        <v>325</v>
      </c>
      <c r="F56" s="87" t="s">
        <v>425</v>
      </c>
      <c r="G56" s="87" t="s">
        <v>327</v>
      </c>
      <c r="H56" s="411" t="s">
        <v>328</v>
      </c>
      <c r="I56" s="412" t="s">
        <v>329</v>
      </c>
      <c r="J56" s="297" t="s">
        <v>1167</v>
      </c>
      <c r="K56" s="298" t="s">
        <v>1168</v>
      </c>
      <c r="L56" s="410" t="s">
        <v>312</v>
      </c>
      <c r="M56" s="87" t="s">
        <v>325</v>
      </c>
      <c r="N56" s="87" t="s">
        <v>425</v>
      </c>
      <c r="O56" s="87" t="s">
        <v>327</v>
      </c>
      <c r="P56" s="411" t="s">
        <v>328</v>
      </c>
      <c r="Q56" s="412" t="s">
        <v>329</v>
      </c>
      <c r="R56" s="297" t="s">
        <v>1167</v>
      </c>
      <c r="S56" s="298" t="s">
        <v>1168</v>
      </c>
      <c r="T56" s="410" t="s">
        <v>312</v>
      </c>
      <c r="U56" s="87" t="s">
        <v>325</v>
      </c>
      <c r="V56" s="87" t="s">
        <v>425</v>
      </c>
      <c r="W56" s="87" t="s">
        <v>327</v>
      </c>
      <c r="X56" s="411" t="s">
        <v>328</v>
      </c>
      <c r="Y56" s="412" t="s">
        <v>329</v>
      </c>
      <c r="Z56" s="297" t="s">
        <v>1167</v>
      </c>
      <c r="AA56" s="298" t="s">
        <v>1168</v>
      </c>
      <c r="AB56" s="410" t="s">
        <v>312</v>
      </c>
      <c r="AC56" s="87" t="s">
        <v>325</v>
      </c>
      <c r="AD56" s="87" t="s">
        <v>425</v>
      </c>
      <c r="AE56" s="87" t="s">
        <v>327</v>
      </c>
      <c r="AF56" s="411" t="s">
        <v>328</v>
      </c>
      <c r="AG56" s="412" t="s">
        <v>329</v>
      </c>
      <c r="AH56" s="297" t="s">
        <v>1167</v>
      </c>
      <c r="AI56" s="298" t="s">
        <v>1168</v>
      </c>
      <c r="AJ56" s="410" t="s">
        <v>312</v>
      </c>
      <c r="AK56" s="87" t="s">
        <v>325</v>
      </c>
      <c r="AL56" s="87" t="s">
        <v>425</v>
      </c>
      <c r="AM56" s="87" t="s">
        <v>327</v>
      </c>
      <c r="AN56" s="411" t="s">
        <v>328</v>
      </c>
      <c r="AO56" s="412" t="s">
        <v>329</v>
      </c>
      <c r="AP56" s="297" t="s">
        <v>1167</v>
      </c>
      <c r="AQ56" s="298" t="s">
        <v>1168</v>
      </c>
      <c r="AR56" s="410" t="s">
        <v>312</v>
      </c>
      <c r="AS56" s="87" t="s">
        <v>325</v>
      </c>
      <c r="AT56" s="87" t="s">
        <v>425</v>
      </c>
      <c r="AU56" s="87" t="s">
        <v>327</v>
      </c>
      <c r="AV56" s="411" t="s">
        <v>328</v>
      </c>
      <c r="AW56" s="412" t="s">
        <v>329</v>
      </c>
      <c r="AX56" s="297" t="s">
        <v>1167</v>
      </c>
      <c r="AY56" s="298" t="s">
        <v>1168</v>
      </c>
      <c r="AZ56" s="410" t="s">
        <v>312</v>
      </c>
      <c r="BA56" s="87" t="s">
        <v>325</v>
      </c>
      <c r="BB56" s="87" t="s">
        <v>425</v>
      </c>
      <c r="BC56" s="87" t="s">
        <v>327</v>
      </c>
      <c r="BD56" s="411" t="s">
        <v>328</v>
      </c>
      <c r="BE56" s="412" t="s">
        <v>329</v>
      </c>
      <c r="BF56" s="297" t="s">
        <v>1167</v>
      </c>
      <c r="BG56" s="298" t="s">
        <v>1168</v>
      </c>
      <c r="BH56" s="410" t="s">
        <v>312</v>
      </c>
      <c r="BI56" s="87" t="s">
        <v>325</v>
      </c>
      <c r="BJ56" s="87" t="s">
        <v>425</v>
      </c>
      <c r="BK56" s="87" t="s">
        <v>327</v>
      </c>
      <c r="BL56" s="411" t="s">
        <v>328</v>
      </c>
      <c r="BM56" s="412" t="s">
        <v>329</v>
      </c>
      <c r="BN56" s="297" t="s">
        <v>1167</v>
      </c>
      <c r="BO56" s="298" t="s">
        <v>1168</v>
      </c>
      <c r="BP56" s="410" t="s">
        <v>312</v>
      </c>
      <c r="BQ56" s="87" t="s">
        <v>325</v>
      </c>
      <c r="BR56" s="87" t="s">
        <v>425</v>
      </c>
      <c r="BS56" s="87" t="s">
        <v>327</v>
      </c>
      <c r="BT56" s="411" t="s">
        <v>328</v>
      </c>
      <c r="BU56" s="412" t="s">
        <v>329</v>
      </c>
      <c r="BV56" s="297" t="s">
        <v>1167</v>
      </c>
      <c r="BW56" s="298" t="s">
        <v>1168</v>
      </c>
      <c r="BX56" s="410" t="s">
        <v>312</v>
      </c>
      <c r="BY56" s="87" t="s">
        <v>325</v>
      </c>
      <c r="BZ56" s="87" t="s">
        <v>425</v>
      </c>
      <c r="CA56" s="87" t="s">
        <v>327</v>
      </c>
      <c r="CB56" s="411" t="s">
        <v>328</v>
      </c>
      <c r="CC56" s="412" t="s">
        <v>329</v>
      </c>
      <c r="CD56" s="297" t="s">
        <v>1167</v>
      </c>
      <c r="CE56" s="298" t="s">
        <v>1168</v>
      </c>
      <c r="CF56" s="410" t="s">
        <v>312</v>
      </c>
      <c r="CG56" s="87" t="s">
        <v>325</v>
      </c>
      <c r="CH56" s="87" t="s">
        <v>425</v>
      </c>
      <c r="CI56" s="87" t="s">
        <v>327</v>
      </c>
      <c r="CJ56" s="411" t="s">
        <v>328</v>
      </c>
      <c r="CK56" s="412" t="s">
        <v>329</v>
      </c>
      <c r="CL56" s="297" t="s">
        <v>1167</v>
      </c>
      <c r="CM56" s="298" t="s">
        <v>1168</v>
      </c>
      <c r="CN56" s="410" t="s">
        <v>312</v>
      </c>
      <c r="CO56" s="87" t="s">
        <v>325</v>
      </c>
      <c r="CP56" s="87" t="s">
        <v>425</v>
      </c>
      <c r="CQ56" s="87" t="s">
        <v>327</v>
      </c>
      <c r="CR56" s="411" t="s">
        <v>328</v>
      </c>
      <c r="CS56" s="412" t="s">
        <v>329</v>
      </c>
      <c r="CT56" s="297" t="s">
        <v>1167</v>
      </c>
      <c r="CU56" s="298" t="s">
        <v>1168</v>
      </c>
      <c r="CV56" s="410" t="s">
        <v>312</v>
      </c>
      <c r="CW56" s="87" t="s">
        <v>325</v>
      </c>
      <c r="CX56" s="87" t="s">
        <v>425</v>
      </c>
      <c r="CY56" s="87" t="s">
        <v>327</v>
      </c>
      <c r="CZ56" s="411" t="s">
        <v>328</v>
      </c>
      <c r="DA56" s="412" t="s">
        <v>329</v>
      </c>
      <c r="DB56" s="297" t="s">
        <v>1167</v>
      </c>
      <c r="DC56" s="298" t="s">
        <v>1168</v>
      </c>
      <c r="DD56" s="410" t="s">
        <v>312</v>
      </c>
      <c r="DE56" s="87" t="s">
        <v>325</v>
      </c>
      <c r="DF56" s="87" t="s">
        <v>425</v>
      </c>
      <c r="DG56" s="87" t="s">
        <v>327</v>
      </c>
      <c r="DH56" s="411" t="s">
        <v>328</v>
      </c>
      <c r="DI56" s="412" t="s">
        <v>329</v>
      </c>
      <c r="DJ56" s="297" t="s">
        <v>1167</v>
      </c>
      <c r="DK56" s="298" t="s">
        <v>1168</v>
      </c>
      <c r="DL56" s="410" t="s">
        <v>312</v>
      </c>
      <c r="DM56" s="87" t="s">
        <v>325</v>
      </c>
      <c r="DN56" s="87" t="s">
        <v>425</v>
      </c>
      <c r="DO56" s="87" t="s">
        <v>327</v>
      </c>
      <c r="DP56" s="411" t="s">
        <v>328</v>
      </c>
      <c r="DQ56" s="412" t="s">
        <v>329</v>
      </c>
      <c r="DR56" s="297" t="s">
        <v>1167</v>
      </c>
      <c r="DS56" s="298" t="s">
        <v>1168</v>
      </c>
      <c r="DT56" s="410" t="s">
        <v>312</v>
      </c>
      <c r="DU56" s="87" t="s">
        <v>325</v>
      </c>
      <c r="DV56" s="87" t="s">
        <v>425</v>
      </c>
      <c r="DW56" s="87" t="s">
        <v>327</v>
      </c>
      <c r="DX56" s="411" t="s">
        <v>328</v>
      </c>
      <c r="DY56" s="412" t="s">
        <v>329</v>
      </c>
      <c r="DZ56" s="297" t="s">
        <v>1167</v>
      </c>
      <c r="EA56" s="298" t="s">
        <v>1168</v>
      </c>
      <c r="EB56" s="92" t="s">
        <v>312</v>
      </c>
      <c r="EC56" s="413" t="s">
        <v>325</v>
      </c>
      <c r="ED56" s="413" t="s">
        <v>425</v>
      </c>
      <c r="EE56" s="413" t="s">
        <v>327</v>
      </c>
      <c r="EF56" s="413" t="s">
        <v>328</v>
      </c>
      <c r="EG56" s="435" t="s">
        <v>329</v>
      </c>
      <c r="EH56" s="297" t="s">
        <v>1167</v>
      </c>
      <c r="EI56" s="298" t="s">
        <v>1168</v>
      </c>
      <c r="EJ56" s="410" t="s">
        <v>312</v>
      </c>
      <c r="EK56" s="87" t="s">
        <v>325</v>
      </c>
      <c r="EL56" s="87" t="s">
        <v>425</v>
      </c>
      <c r="EM56" s="87" t="s">
        <v>327</v>
      </c>
      <c r="EN56" s="411" t="s">
        <v>328</v>
      </c>
      <c r="EO56" s="412" t="s">
        <v>329</v>
      </c>
      <c r="EP56" s="297" t="s">
        <v>1167</v>
      </c>
      <c r="EQ56" s="298" t="s">
        <v>1168</v>
      </c>
    </row>
    <row r="57" spans="1:147" ht="37.5" customHeight="1" thickBot="1">
      <c r="A57" s="88"/>
      <c r="B57" s="60">
        <v>1</v>
      </c>
      <c r="C57" s="416" t="s">
        <v>426</v>
      </c>
      <c r="D57" s="417"/>
      <c r="E57" s="307">
        <v>1</v>
      </c>
      <c r="F57" s="418" t="s">
        <v>331</v>
      </c>
      <c r="G57" s="446"/>
      <c r="H57" s="309"/>
      <c r="I57" s="310">
        <f t="shared" ref="I57:I69" si="51">+(G57+(G57*H57))*E57</f>
        <v>0</v>
      </c>
      <c r="J57" s="311" t="s">
        <v>1169</v>
      </c>
      <c r="K57" s="312"/>
      <c r="L57" s="417"/>
      <c r="M57" s="307">
        <v>1</v>
      </c>
      <c r="N57" s="418" t="s">
        <v>331</v>
      </c>
      <c r="O57" s="446"/>
      <c r="P57" s="309"/>
      <c r="Q57" s="310">
        <f t="shared" ref="Q57:Q69" si="52">+(O57+(O57*P57))*M57</f>
        <v>0</v>
      </c>
      <c r="R57" s="311" t="s">
        <v>1169</v>
      </c>
      <c r="S57" s="312"/>
      <c r="T57" s="417" t="s">
        <v>1260</v>
      </c>
      <c r="U57" s="307">
        <v>1</v>
      </c>
      <c r="V57" s="418" t="s">
        <v>331</v>
      </c>
      <c r="W57" s="446">
        <v>30000</v>
      </c>
      <c r="X57" s="309">
        <v>0</v>
      </c>
      <c r="Y57" s="310">
        <f t="shared" ref="Y57:Y69" si="53">+(W57+(W57*X57))*U57</f>
        <v>30000</v>
      </c>
      <c r="Z57" s="311" t="s">
        <v>1170</v>
      </c>
      <c r="AA57" s="312"/>
      <c r="AB57" s="417"/>
      <c r="AC57" s="307">
        <v>1</v>
      </c>
      <c r="AD57" s="418" t="s">
        <v>331</v>
      </c>
      <c r="AE57" s="446"/>
      <c r="AF57" s="309"/>
      <c r="AG57" s="310">
        <f t="shared" ref="AG57:AG69" si="54">+(AE57+(AE57*AF57))*AC57</f>
        <v>0</v>
      </c>
      <c r="AH57" s="311" t="s">
        <v>1169</v>
      </c>
      <c r="AI57" s="312"/>
      <c r="AJ57" s="417"/>
      <c r="AK57" s="307">
        <v>1</v>
      </c>
      <c r="AL57" s="418" t="s">
        <v>331</v>
      </c>
      <c r="AM57" s="446">
        <v>0</v>
      </c>
      <c r="AN57" s="309">
        <v>0</v>
      </c>
      <c r="AO57" s="310">
        <f t="shared" ref="AO57:AO69" si="55">+(AM57+(AM57*AN57))*AK57</f>
        <v>0</v>
      </c>
      <c r="AP57" s="311" t="s">
        <v>1169</v>
      </c>
      <c r="AQ57" s="312"/>
      <c r="AR57" s="417"/>
      <c r="AS57" s="307">
        <v>1</v>
      </c>
      <c r="AT57" s="418" t="s">
        <v>331</v>
      </c>
      <c r="AU57" s="446"/>
      <c r="AV57" s="309"/>
      <c r="AW57" s="310">
        <f t="shared" ref="AW57:AW69" si="56">+(AU57+(AU57*AV57))*AS57</f>
        <v>0</v>
      </c>
      <c r="AX57" s="311" t="s">
        <v>1169</v>
      </c>
      <c r="AY57" s="312"/>
      <c r="AZ57" s="417"/>
      <c r="BA57" s="307">
        <v>1</v>
      </c>
      <c r="BB57" s="418" t="s">
        <v>331</v>
      </c>
      <c r="BC57" s="446"/>
      <c r="BD57" s="309"/>
      <c r="BE57" s="310">
        <f t="shared" ref="BE57:BE69" si="57">+(BC57+(BC57*BD57))*BA57</f>
        <v>0</v>
      </c>
      <c r="BF57" s="311" t="s">
        <v>1169</v>
      </c>
      <c r="BG57" s="312"/>
      <c r="BH57" s="417"/>
      <c r="BI57" s="307">
        <v>1</v>
      </c>
      <c r="BJ57" s="418" t="s">
        <v>331</v>
      </c>
      <c r="BK57" s="446"/>
      <c r="BL57" s="309"/>
      <c r="BM57" s="310">
        <f t="shared" ref="BM57:BM69" si="58">+(BK57+(BK57*BL57))*BI57</f>
        <v>0</v>
      </c>
      <c r="BN57" s="311" t="s">
        <v>1169</v>
      </c>
      <c r="BO57" s="312"/>
      <c r="BP57" s="417"/>
      <c r="BQ57" s="307">
        <v>1</v>
      </c>
      <c r="BR57" s="418" t="s">
        <v>331</v>
      </c>
      <c r="BS57" s="446"/>
      <c r="BT57" s="309"/>
      <c r="BU57" s="310">
        <f t="shared" ref="BU57:BU69" si="59">+(BS57+(BS57*BT57))*BQ57</f>
        <v>0</v>
      </c>
      <c r="BV57" s="311" t="s">
        <v>1169</v>
      </c>
      <c r="BW57" s="312"/>
      <c r="BX57" s="417"/>
      <c r="BY57" s="307">
        <v>1</v>
      </c>
      <c r="BZ57" s="418" t="s">
        <v>331</v>
      </c>
      <c r="CA57" s="446"/>
      <c r="CB57" s="309"/>
      <c r="CC57" s="310">
        <f t="shared" ref="CC57:CC69" si="60">+(CA57+(CA57*CB57))*BY57</f>
        <v>0</v>
      </c>
      <c r="CD57" s="311" t="s">
        <v>1169</v>
      </c>
      <c r="CE57" s="312"/>
      <c r="CF57" s="417"/>
      <c r="CG57" s="307">
        <v>1</v>
      </c>
      <c r="CH57" s="418" t="s">
        <v>331</v>
      </c>
      <c r="CI57" s="446"/>
      <c r="CJ57" s="309"/>
      <c r="CK57" s="310">
        <f t="shared" ref="CK57:CK69" si="61">+(CI57+(CI57*CJ57))*CG57</f>
        <v>0</v>
      </c>
      <c r="CL57" s="311" t="s">
        <v>1169</v>
      </c>
      <c r="CM57" s="312"/>
      <c r="CN57" s="417"/>
      <c r="CO57" s="307">
        <v>1</v>
      </c>
      <c r="CP57" s="418" t="s">
        <v>331</v>
      </c>
      <c r="CQ57" s="446"/>
      <c r="CR57" s="309"/>
      <c r="CS57" s="310">
        <f t="shared" ref="CS57:CS69" si="62">+(CQ57+(CQ57*CR57))*CO57</f>
        <v>0</v>
      </c>
      <c r="CT57" s="311" t="s">
        <v>1169</v>
      </c>
      <c r="CU57" s="312"/>
      <c r="CV57" s="417"/>
      <c r="CW57" s="307">
        <v>1</v>
      </c>
      <c r="CX57" s="418" t="s">
        <v>331</v>
      </c>
      <c r="CY57" s="446"/>
      <c r="CZ57" s="309"/>
      <c r="DA57" s="310">
        <f t="shared" ref="DA57:DA69" si="63">+(CY57+(CY57*CZ57))*CW57</f>
        <v>0</v>
      </c>
      <c r="DB57" s="311" t="s">
        <v>1169</v>
      </c>
      <c r="DC57" s="312"/>
      <c r="DD57" s="417"/>
      <c r="DE57" s="307">
        <v>1</v>
      </c>
      <c r="DF57" s="418" t="s">
        <v>331</v>
      </c>
      <c r="DG57" s="446"/>
      <c r="DH57" s="309"/>
      <c r="DI57" s="310">
        <f t="shared" ref="DI57:DI69" si="64">+(DG57+(DG57*DH57))*DE57</f>
        <v>0</v>
      </c>
      <c r="DJ57" s="311" t="s">
        <v>1169</v>
      </c>
      <c r="DK57" s="312"/>
      <c r="DL57" s="417"/>
      <c r="DM57" s="307">
        <v>1</v>
      </c>
      <c r="DN57" s="418" t="s">
        <v>331</v>
      </c>
      <c r="DO57" s="446"/>
      <c r="DP57" s="309"/>
      <c r="DQ57" s="310">
        <f t="shared" ref="DQ57:DQ69" si="65">+(DO57+(DO57*DP57))*DM57</f>
        <v>0</v>
      </c>
      <c r="DR57" s="311" t="s">
        <v>1169</v>
      </c>
      <c r="DS57" s="312"/>
      <c r="DT57" s="417"/>
      <c r="DU57" s="307">
        <v>1</v>
      </c>
      <c r="DV57" s="418" t="s">
        <v>331</v>
      </c>
      <c r="DW57" s="446"/>
      <c r="DX57" s="309"/>
      <c r="DY57" s="310">
        <f t="shared" ref="DY57:DY69" si="66">+(DW57+(DW57*DX57))*DU57</f>
        <v>0</v>
      </c>
      <c r="DZ57" s="311" t="s">
        <v>1169</v>
      </c>
      <c r="EA57" s="312"/>
      <c r="EB57" s="421"/>
      <c r="EC57" s="315">
        <v>1</v>
      </c>
      <c r="ED57" s="293" t="s">
        <v>331</v>
      </c>
      <c r="EE57" s="324"/>
      <c r="EF57" s="317"/>
      <c r="EG57" s="318" t="s">
        <v>1199</v>
      </c>
      <c r="EH57" s="311" t="s">
        <v>1169</v>
      </c>
      <c r="EI57" s="312"/>
      <c r="EJ57" s="417"/>
      <c r="EK57" s="307">
        <v>1</v>
      </c>
      <c r="EL57" s="418" t="s">
        <v>331</v>
      </c>
      <c r="EM57" s="446"/>
      <c r="EN57" s="309"/>
      <c r="EO57" s="310">
        <f t="shared" ref="EO57:EO69" si="67">+(EM57+(EM57*EN57))*EK57</f>
        <v>0</v>
      </c>
      <c r="EP57" s="311" t="s">
        <v>1169</v>
      </c>
      <c r="EQ57" s="312"/>
    </row>
    <row r="58" spans="1:147" ht="37.5" customHeight="1">
      <c r="A58" s="88"/>
      <c r="B58" s="60">
        <v>2</v>
      </c>
      <c r="C58" s="416" t="s">
        <v>427</v>
      </c>
      <c r="D58" s="417"/>
      <c r="E58" s="307">
        <v>1</v>
      </c>
      <c r="F58" s="418" t="s">
        <v>331</v>
      </c>
      <c r="G58" s="446"/>
      <c r="H58" s="309"/>
      <c r="I58" s="310">
        <f t="shared" si="51"/>
        <v>0</v>
      </c>
      <c r="J58" s="19"/>
      <c r="K58" s="277"/>
      <c r="L58" s="417"/>
      <c r="M58" s="307">
        <v>1</v>
      </c>
      <c r="N58" s="418" t="s">
        <v>331</v>
      </c>
      <c r="O58" s="446"/>
      <c r="P58" s="309"/>
      <c r="Q58" s="310">
        <f t="shared" si="52"/>
        <v>0</v>
      </c>
      <c r="R58" s="19"/>
      <c r="S58" s="277"/>
      <c r="T58" s="417" t="s">
        <v>1260</v>
      </c>
      <c r="U58" s="307">
        <v>1</v>
      </c>
      <c r="V58" s="418" t="s">
        <v>331</v>
      </c>
      <c r="W58" s="446">
        <v>940000</v>
      </c>
      <c r="X58" s="309">
        <v>0</v>
      </c>
      <c r="Y58" s="310">
        <f t="shared" si="53"/>
        <v>940000</v>
      </c>
      <c r="Z58" s="19"/>
      <c r="AA58" s="277"/>
      <c r="AB58" s="417"/>
      <c r="AC58" s="307">
        <v>1</v>
      </c>
      <c r="AD58" s="418" t="s">
        <v>331</v>
      </c>
      <c r="AE58" s="446"/>
      <c r="AF58" s="309"/>
      <c r="AG58" s="310">
        <f t="shared" si="54"/>
        <v>0</v>
      </c>
      <c r="AH58" s="19"/>
      <c r="AI58" s="277"/>
      <c r="AJ58" s="417"/>
      <c r="AK58" s="307">
        <v>1</v>
      </c>
      <c r="AL58" s="418" t="s">
        <v>331</v>
      </c>
      <c r="AM58" s="446">
        <v>0</v>
      </c>
      <c r="AN58" s="309">
        <v>0</v>
      </c>
      <c r="AO58" s="310">
        <f t="shared" si="55"/>
        <v>0</v>
      </c>
      <c r="AP58" s="19"/>
      <c r="AQ58" s="277"/>
      <c r="AR58" s="417"/>
      <c r="AS58" s="307">
        <v>1</v>
      </c>
      <c r="AT58" s="418" t="s">
        <v>331</v>
      </c>
      <c r="AU58" s="446"/>
      <c r="AV58" s="309"/>
      <c r="AW58" s="310">
        <f t="shared" si="56"/>
        <v>0</v>
      </c>
      <c r="AX58" s="19"/>
      <c r="AY58" s="277"/>
      <c r="AZ58" s="417"/>
      <c r="BA58" s="307">
        <v>1</v>
      </c>
      <c r="BB58" s="418" t="s">
        <v>331</v>
      </c>
      <c r="BC58" s="446"/>
      <c r="BD58" s="309"/>
      <c r="BE58" s="310">
        <f t="shared" si="57"/>
        <v>0</v>
      </c>
      <c r="BF58" s="19"/>
      <c r="BG58" s="277"/>
      <c r="BH58" s="417"/>
      <c r="BI58" s="307">
        <v>1</v>
      </c>
      <c r="BJ58" s="418" t="s">
        <v>331</v>
      </c>
      <c r="BK58" s="446"/>
      <c r="BL58" s="309"/>
      <c r="BM58" s="310">
        <f t="shared" si="58"/>
        <v>0</v>
      </c>
      <c r="BN58" s="19"/>
      <c r="BO58" s="277"/>
      <c r="BP58" s="417"/>
      <c r="BQ58" s="307">
        <v>1</v>
      </c>
      <c r="BR58" s="418" t="s">
        <v>331</v>
      </c>
      <c r="BS58" s="446"/>
      <c r="BT58" s="309"/>
      <c r="BU58" s="310">
        <f t="shared" si="59"/>
        <v>0</v>
      </c>
      <c r="BV58" s="19"/>
      <c r="BW58" s="277"/>
      <c r="BX58" s="417"/>
      <c r="BY58" s="307">
        <v>1</v>
      </c>
      <c r="BZ58" s="418" t="s">
        <v>331</v>
      </c>
      <c r="CA58" s="446"/>
      <c r="CB58" s="309"/>
      <c r="CC58" s="310">
        <f t="shared" si="60"/>
        <v>0</v>
      </c>
      <c r="CD58" s="19"/>
      <c r="CE58" s="277"/>
      <c r="CF58" s="417"/>
      <c r="CG58" s="307">
        <v>1</v>
      </c>
      <c r="CH58" s="418" t="s">
        <v>331</v>
      </c>
      <c r="CI58" s="446"/>
      <c r="CJ58" s="309"/>
      <c r="CK58" s="310">
        <f t="shared" si="61"/>
        <v>0</v>
      </c>
      <c r="CL58" s="19"/>
      <c r="CM58" s="277"/>
      <c r="CN58" s="417"/>
      <c r="CO58" s="307">
        <v>1</v>
      </c>
      <c r="CP58" s="418" t="s">
        <v>331</v>
      </c>
      <c r="CQ58" s="446"/>
      <c r="CR58" s="309"/>
      <c r="CS58" s="310">
        <f t="shared" si="62"/>
        <v>0</v>
      </c>
      <c r="CT58" s="19"/>
      <c r="CU58" s="277"/>
      <c r="CV58" s="417"/>
      <c r="CW58" s="307">
        <v>1</v>
      </c>
      <c r="CX58" s="418" t="s">
        <v>331</v>
      </c>
      <c r="CY58" s="446"/>
      <c r="CZ58" s="309"/>
      <c r="DA58" s="310">
        <f t="shared" si="63"/>
        <v>0</v>
      </c>
      <c r="DB58" s="19"/>
      <c r="DC58" s="277"/>
      <c r="DD58" s="417"/>
      <c r="DE58" s="307">
        <v>1</v>
      </c>
      <c r="DF58" s="418" t="s">
        <v>331</v>
      </c>
      <c r="DG58" s="446"/>
      <c r="DH58" s="309"/>
      <c r="DI58" s="310">
        <f t="shared" si="64"/>
        <v>0</v>
      </c>
      <c r="DJ58" s="19"/>
      <c r="DK58" s="277"/>
      <c r="DL58" s="417"/>
      <c r="DM58" s="307">
        <v>1</v>
      </c>
      <c r="DN58" s="418" t="s">
        <v>331</v>
      </c>
      <c r="DO58" s="446"/>
      <c r="DP58" s="309"/>
      <c r="DQ58" s="310">
        <f t="shared" si="65"/>
        <v>0</v>
      </c>
      <c r="DR58" s="19"/>
      <c r="DS58" s="277"/>
      <c r="DT58" s="417"/>
      <c r="DU58" s="307">
        <v>1</v>
      </c>
      <c r="DV58" s="418" t="s">
        <v>331</v>
      </c>
      <c r="DW58" s="446"/>
      <c r="DX58" s="309"/>
      <c r="DY58" s="310">
        <f t="shared" si="66"/>
        <v>0</v>
      </c>
      <c r="DZ58" s="19"/>
      <c r="EA58" s="277"/>
      <c r="EB58" s="421"/>
      <c r="EC58" s="315">
        <v>1</v>
      </c>
      <c r="ED58" s="293" t="s">
        <v>331</v>
      </c>
      <c r="EE58" s="324"/>
      <c r="EF58" s="317"/>
      <c r="EG58" s="318" t="s">
        <v>1199</v>
      </c>
      <c r="EH58" s="19"/>
      <c r="EI58" s="277"/>
      <c r="EJ58" s="417"/>
      <c r="EK58" s="307">
        <v>1</v>
      </c>
      <c r="EL58" s="418" t="s">
        <v>331</v>
      </c>
      <c r="EM58" s="446"/>
      <c r="EN58" s="309"/>
      <c r="EO58" s="310">
        <f t="shared" si="67"/>
        <v>0</v>
      </c>
      <c r="EP58" s="19"/>
      <c r="EQ58" s="277"/>
    </row>
    <row r="59" spans="1:147" ht="37.5" customHeight="1">
      <c r="A59" s="88"/>
      <c r="B59" s="60">
        <v>3</v>
      </c>
      <c r="C59" s="416" t="s">
        <v>439</v>
      </c>
      <c r="D59" s="417"/>
      <c r="E59" s="307">
        <v>1</v>
      </c>
      <c r="F59" s="418" t="s">
        <v>331</v>
      </c>
      <c r="G59" s="322"/>
      <c r="H59" s="309"/>
      <c r="I59" s="310">
        <f t="shared" si="51"/>
        <v>0</v>
      </c>
      <c r="J59" s="19"/>
      <c r="K59" s="277"/>
      <c r="L59" s="417"/>
      <c r="M59" s="307">
        <v>1</v>
      </c>
      <c r="N59" s="418" t="s">
        <v>331</v>
      </c>
      <c r="O59" s="322"/>
      <c r="P59" s="309"/>
      <c r="Q59" s="310">
        <f t="shared" si="52"/>
        <v>0</v>
      </c>
      <c r="R59" s="19"/>
      <c r="S59" s="277"/>
      <c r="T59" s="417" t="s">
        <v>1260</v>
      </c>
      <c r="U59" s="307">
        <v>1</v>
      </c>
      <c r="V59" s="418" t="s">
        <v>331</v>
      </c>
      <c r="W59" s="322">
        <v>1611750</v>
      </c>
      <c r="X59" s="309">
        <v>0</v>
      </c>
      <c r="Y59" s="310">
        <f t="shared" si="53"/>
        <v>1611750</v>
      </c>
      <c r="Z59" s="19"/>
      <c r="AA59" s="277"/>
      <c r="AB59" s="417"/>
      <c r="AC59" s="307">
        <v>1</v>
      </c>
      <c r="AD59" s="418" t="s">
        <v>331</v>
      </c>
      <c r="AE59" s="322"/>
      <c r="AF59" s="309"/>
      <c r="AG59" s="310">
        <f t="shared" si="54"/>
        <v>0</v>
      </c>
      <c r="AH59" s="19"/>
      <c r="AI59" s="277"/>
      <c r="AJ59" s="417"/>
      <c r="AK59" s="307">
        <v>1</v>
      </c>
      <c r="AL59" s="418" t="s">
        <v>331</v>
      </c>
      <c r="AM59" s="322">
        <v>0</v>
      </c>
      <c r="AN59" s="309">
        <v>0</v>
      </c>
      <c r="AO59" s="310">
        <f t="shared" si="55"/>
        <v>0</v>
      </c>
      <c r="AP59" s="19"/>
      <c r="AQ59" s="277"/>
      <c r="AR59" s="417"/>
      <c r="AS59" s="307">
        <v>1</v>
      </c>
      <c r="AT59" s="418" t="s">
        <v>331</v>
      </c>
      <c r="AU59" s="322"/>
      <c r="AV59" s="309"/>
      <c r="AW59" s="310">
        <f t="shared" si="56"/>
        <v>0</v>
      </c>
      <c r="AX59" s="19"/>
      <c r="AY59" s="277"/>
      <c r="AZ59" s="417"/>
      <c r="BA59" s="307">
        <v>1</v>
      </c>
      <c r="BB59" s="418" t="s">
        <v>331</v>
      </c>
      <c r="BC59" s="322"/>
      <c r="BD59" s="309"/>
      <c r="BE59" s="310">
        <f t="shared" si="57"/>
        <v>0</v>
      </c>
      <c r="BF59" s="19"/>
      <c r="BG59" s="277"/>
      <c r="BH59" s="417"/>
      <c r="BI59" s="307">
        <v>1</v>
      </c>
      <c r="BJ59" s="418" t="s">
        <v>331</v>
      </c>
      <c r="BK59" s="322"/>
      <c r="BL59" s="309"/>
      <c r="BM59" s="310">
        <f t="shared" si="58"/>
        <v>0</v>
      </c>
      <c r="BN59" s="19"/>
      <c r="BO59" s="277"/>
      <c r="BP59" s="417"/>
      <c r="BQ59" s="307">
        <v>1</v>
      </c>
      <c r="BR59" s="418" t="s">
        <v>331</v>
      </c>
      <c r="BS59" s="322"/>
      <c r="BT59" s="309"/>
      <c r="BU59" s="310">
        <f t="shared" si="59"/>
        <v>0</v>
      </c>
      <c r="BV59" s="19"/>
      <c r="BW59" s="277"/>
      <c r="BX59" s="417"/>
      <c r="BY59" s="307">
        <v>1</v>
      </c>
      <c r="BZ59" s="418" t="s">
        <v>331</v>
      </c>
      <c r="CA59" s="322"/>
      <c r="CB59" s="309"/>
      <c r="CC59" s="310">
        <f t="shared" si="60"/>
        <v>0</v>
      </c>
      <c r="CD59" s="19"/>
      <c r="CE59" s="277"/>
      <c r="CF59" s="417"/>
      <c r="CG59" s="307">
        <v>1</v>
      </c>
      <c r="CH59" s="418" t="s">
        <v>331</v>
      </c>
      <c r="CI59" s="322"/>
      <c r="CJ59" s="309"/>
      <c r="CK59" s="310">
        <f t="shared" si="61"/>
        <v>0</v>
      </c>
      <c r="CL59" s="19"/>
      <c r="CM59" s="277"/>
      <c r="CN59" s="417"/>
      <c r="CO59" s="307">
        <v>1</v>
      </c>
      <c r="CP59" s="418" t="s">
        <v>331</v>
      </c>
      <c r="CQ59" s="322"/>
      <c r="CR59" s="309"/>
      <c r="CS59" s="310">
        <f t="shared" si="62"/>
        <v>0</v>
      </c>
      <c r="CT59" s="19"/>
      <c r="CU59" s="277"/>
      <c r="CV59" s="417"/>
      <c r="CW59" s="307">
        <v>1</v>
      </c>
      <c r="CX59" s="418" t="s">
        <v>331</v>
      </c>
      <c r="CY59" s="322"/>
      <c r="CZ59" s="309"/>
      <c r="DA59" s="310">
        <f t="shared" si="63"/>
        <v>0</v>
      </c>
      <c r="DB59" s="19"/>
      <c r="DC59" s="277"/>
      <c r="DD59" s="417"/>
      <c r="DE59" s="307">
        <v>1</v>
      </c>
      <c r="DF59" s="418" t="s">
        <v>331</v>
      </c>
      <c r="DG59" s="322"/>
      <c r="DH59" s="309"/>
      <c r="DI59" s="310">
        <f t="shared" si="64"/>
        <v>0</v>
      </c>
      <c r="DJ59" s="19"/>
      <c r="DK59" s="277"/>
      <c r="DL59" s="417"/>
      <c r="DM59" s="307">
        <v>1</v>
      </c>
      <c r="DN59" s="418" t="s">
        <v>331</v>
      </c>
      <c r="DO59" s="322"/>
      <c r="DP59" s="309"/>
      <c r="DQ59" s="310">
        <f t="shared" si="65"/>
        <v>0</v>
      </c>
      <c r="DR59" s="19"/>
      <c r="DS59" s="277"/>
      <c r="DT59" s="417"/>
      <c r="DU59" s="307">
        <v>1</v>
      </c>
      <c r="DV59" s="418" t="s">
        <v>331</v>
      </c>
      <c r="DW59" s="322"/>
      <c r="DX59" s="309"/>
      <c r="DY59" s="310">
        <f t="shared" si="66"/>
        <v>0</v>
      </c>
      <c r="DZ59" s="19"/>
      <c r="EA59" s="277"/>
      <c r="EB59" s="421"/>
      <c r="EC59" s="315">
        <v>1</v>
      </c>
      <c r="ED59" s="293" t="s">
        <v>331</v>
      </c>
      <c r="EE59" s="324"/>
      <c r="EF59" s="317"/>
      <c r="EG59" s="318" t="s">
        <v>1199</v>
      </c>
      <c r="EH59" s="19"/>
      <c r="EI59" s="277"/>
      <c r="EJ59" s="417"/>
      <c r="EK59" s="307">
        <v>1</v>
      </c>
      <c r="EL59" s="418" t="s">
        <v>331</v>
      </c>
      <c r="EM59" s="322"/>
      <c r="EN59" s="309"/>
      <c r="EO59" s="310">
        <f t="shared" si="67"/>
        <v>0</v>
      </c>
      <c r="EP59" s="19"/>
      <c r="EQ59" s="277"/>
    </row>
    <row r="60" spans="1:147" ht="37.5" customHeight="1">
      <c r="A60" s="88"/>
      <c r="B60" s="60">
        <v>4</v>
      </c>
      <c r="C60" s="416" t="s">
        <v>429</v>
      </c>
      <c r="D60" s="417"/>
      <c r="E60" s="307">
        <v>1</v>
      </c>
      <c r="F60" s="418" t="s">
        <v>331</v>
      </c>
      <c r="G60" s="342"/>
      <c r="H60" s="309"/>
      <c r="I60" s="310">
        <f t="shared" si="51"/>
        <v>0</v>
      </c>
      <c r="J60" s="19"/>
      <c r="K60" s="277"/>
      <c r="L60" s="417"/>
      <c r="M60" s="307">
        <v>1</v>
      </c>
      <c r="N60" s="418" t="s">
        <v>331</v>
      </c>
      <c r="O60" s="342"/>
      <c r="P60" s="309"/>
      <c r="Q60" s="310">
        <f t="shared" si="52"/>
        <v>0</v>
      </c>
      <c r="R60" s="19"/>
      <c r="S60" s="277"/>
      <c r="T60" s="417" t="s">
        <v>1260</v>
      </c>
      <c r="U60" s="307">
        <v>1</v>
      </c>
      <c r="V60" s="418" t="s">
        <v>331</v>
      </c>
      <c r="W60" s="342">
        <v>1312500</v>
      </c>
      <c r="X60" s="309">
        <v>0</v>
      </c>
      <c r="Y60" s="310">
        <f t="shared" si="53"/>
        <v>1312500</v>
      </c>
      <c r="Z60" s="19"/>
      <c r="AA60" s="277"/>
      <c r="AB60" s="417"/>
      <c r="AC60" s="307">
        <v>1</v>
      </c>
      <c r="AD60" s="418" t="s">
        <v>331</v>
      </c>
      <c r="AE60" s="342"/>
      <c r="AF60" s="309"/>
      <c r="AG60" s="310">
        <f t="shared" si="54"/>
        <v>0</v>
      </c>
      <c r="AH60" s="19"/>
      <c r="AI60" s="277"/>
      <c r="AJ60" s="417"/>
      <c r="AK60" s="307">
        <v>1</v>
      </c>
      <c r="AL60" s="418" t="s">
        <v>331</v>
      </c>
      <c r="AM60" s="342">
        <v>0</v>
      </c>
      <c r="AN60" s="309">
        <v>0</v>
      </c>
      <c r="AO60" s="310">
        <f t="shared" si="55"/>
        <v>0</v>
      </c>
      <c r="AP60" s="19"/>
      <c r="AQ60" s="277"/>
      <c r="AR60" s="417"/>
      <c r="AS60" s="307">
        <v>1</v>
      </c>
      <c r="AT60" s="418" t="s">
        <v>331</v>
      </c>
      <c r="AU60" s="342"/>
      <c r="AV60" s="309"/>
      <c r="AW60" s="310">
        <f t="shared" si="56"/>
        <v>0</v>
      </c>
      <c r="AX60" s="19"/>
      <c r="AY60" s="277"/>
      <c r="AZ60" s="417"/>
      <c r="BA60" s="307">
        <v>1</v>
      </c>
      <c r="BB60" s="418" t="s">
        <v>331</v>
      </c>
      <c r="BC60" s="342"/>
      <c r="BD60" s="309"/>
      <c r="BE60" s="310">
        <f t="shared" si="57"/>
        <v>0</v>
      </c>
      <c r="BF60" s="19"/>
      <c r="BG60" s="277"/>
      <c r="BH60" s="417"/>
      <c r="BI60" s="307">
        <v>1</v>
      </c>
      <c r="BJ60" s="418" t="s">
        <v>331</v>
      </c>
      <c r="BK60" s="342"/>
      <c r="BL60" s="309"/>
      <c r="BM60" s="310">
        <f t="shared" si="58"/>
        <v>0</v>
      </c>
      <c r="BN60" s="19"/>
      <c r="BO60" s="277"/>
      <c r="BP60" s="417"/>
      <c r="BQ60" s="307">
        <v>1</v>
      </c>
      <c r="BR60" s="418" t="s">
        <v>331</v>
      </c>
      <c r="BS60" s="342"/>
      <c r="BT60" s="309"/>
      <c r="BU60" s="310">
        <f t="shared" si="59"/>
        <v>0</v>
      </c>
      <c r="BV60" s="19"/>
      <c r="BW60" s="277"/>
      <c r="BX60" s="417"/>
      <c r="BY60" s="307">
        <v>1</v>
      </c>
      <c r="BZ60" s="418" t="s">
        <v>331</v>
      </c>
      <c r="CA60" s="342"/>
      <c r="CB60" s="309"/>
      <c r="CC60" s="310">
        <f t="shared" si="60"/>
        <v>0</v>
      </c>
      <c r="CD60" s="19"/>
      <c r="CE60" s="277"/>
      <c r="CF60" s="417"/>
      <c r="CG60" s="307">
        <v>1</v>
      </c>
      <c r="CH60" s="418" t="s">
        <v>331</v>
      </c>
      <c r="CI60" s="342"/>
      <c r="CJ60" s="309"/>
      <c r="CK60" s="310">
        <f t="shared" si="61"/>
        <v>0</v>
      </c>
      <c r="CL60" s="19"/>
      <c r="CM60" s="277"/>
      <c r="CN60" s="417"/>
      <c r="CO60" s="307">
        <v>1</v>
      </c>
      <c r="CP60" s="418" t="s">
        <v>331</v>
      </c>
      <c r="CQ60" s="342"/>
      <c r="CR60" s="309"/>
      <c r="CS60" s="310">
        <f t="shared" si="62"/>
        <v>0</v>
      </c>
      <c r="CT60" s="19"/>
      <c r="CU60" s="277"/>
      <c r="CV60" s="417"/>
      <c r="CW60" s="307">
        <v>1</v>
      </c>
      <c r="CX60" s="418" t="s">
        <v>331</v>
      </c>
      <c r="CY60" s="342"/>
      <c r="CZ60" s="309"/>
      <c r="DA60" s="310">
        <f t="shared" si="63"/>
        <v>0</v>
      </c>
      <c r="DB60" s="19"/>
      <c r="DC60" s="277"/>
      <c r="DD60" s="417"/>
      <c r="DE60" s="307">
        <v>1</v>
      </c>
      <c r="DF60" s="418" t="s">
        <v>331</v>
      </c>
      <c r="DG60" s="342"/>
      <c r="DH60" s="309"/>
      <c r="DI60" s="310">
        <f t="shared" si="64"/>
        <v>0</v>
      </c>
      <c r="DJ60" s="19"/>
      <c r="DK60" s="277"/>
      <c r="DL60" s="417"/>
      <c r="DM60" s="307">
        <v>1</v>
      </c>
      <c r="DN60" s="418" t="s">
        <v>331</v>
      </c>
      <c r="DO60" s="342"/>
      <c r="DP60" s="309"/>
      <c r="DQ60" s="310">
        <f t="shared" si="65"/>
        <v>0</v>
      </c>
      <c r="DR60" s="19"/>
      <c r="DS60" s="277"/>
      <c r="DT60" s="417"/>
      <c r="DU60" s="307">
        <v>1</v>
      </c>
      <c r="DV60" s="418" t="s">
        <v>331</v>
      </c>
      <c r="DW60" s="342"/>
      <c r="DX60" s="309"/>
      <c r="DY60" s="310">
        <f t="shared" si="66"/>
        <v>0</v>
      </c>
      <c r="DZ60" s="19"/>
      <c r="EA60" s="277"/>
      <c r="EB60" s="421"/>
      <c r="EC60" s="315">
        <v>1</v>
      </c>
      <c r="ED60" s="293" t="s">
        <v>331</v>
      </c>
      <c r="EE60" s="324"/>
      <c r="EF60" s="317"/>
      <c r="EG60" s="318" t="s">
        <v>1199</v>
      </c>
      <c r="EH60" s="19"/>
      <c r="EI60" s="277"/>
      <c r="EJ60" s="417"/>
      <c r="EK60" s="307">
        <v>1</v>
      </c>
      <c r="EL60" s="418" t="s">
        <v>331</v>
      </c>
      <c r="EM60" s="342"/>
      <c r="EN60" s="309"/>
      <c r="EO60" s="310">
        <f t="shared" si="67"/>
        <v>0</v>
      </c>
      <c r="EP60" s="19"/>
      <c r="EQ60" s="277"/>
    </row>
    <row r="61" spans="1:147" ht="37.5" customHeight="1">
      <c r="A61" s="88"/>
      <c r="B61" s="60">
        <v>5</v>
      </c>
      <c r="C61" s="416" t="s">
        <v>430</v>
      </c>
      <c r="D61" s="417"/>
      <c r="E61" s="307">
        <v>1</v>
      </c>
      <c r="F61" s="418" t="s">
        <v>331</v>
      </c>
      <c r="G61" s="342"/>
      <c r="H61" s="309"/>
      <c r="I61" s="310">
        <f t="shared" si="51"/>
        <v>0</v>
      </c>
      <c r="J61" s="19"/>
      <c r="K61" s="277"/>
      <c r="L61" s="417"/>
      <c r="M61" s="307">
        <v>1</v>
      </c>
      <c r="N61" s="418" t="s">
        <v>331</v>
      </c>
      <c r="O61" s="342"/>
      <c r="P61" s="309"/>
      <c r="Q61" s="310">
        <f t="shared" si="52"/>
        <v>0</v>
      </c>
      <c r="R61" s="19"/>
      <c r="S61" s="277"/>
      <c r="T61" s="417" t="s">
        <v>1260</v>
      </c>
      <c r="U61" s="307">
        <v>1</v>
      </c>
      <c r="V61" s="418" t="s">
        <v>331</v>
      </c>
      <c r="W61" s="342">
        <v>1690500</v>
      </c>
      <c r="X61" s="309">
        <v>0</v>
      </c>
      <c r="Y61" s="310">
        <f t="shared" si="53"/>
        <v>1690500</v>
      </c>
      <c r="Z61" s="19"/>
      <c r="AA61" s="277"/>
      <c r="AB61" s="417"/>
      <c r="AC61" s="307">
        <v>1</v>
      </c>
      <c r="AD61" s="418" t="s">
        <v>331</v>
      </c>
      <c r="AE61" s="342"/>
      <c r="AF61" s="309"/>
      <c r="AG61" s="310">
        <f t="shared" si="54"/>
        <v>0</v>
      </c>
      <c r="AH61" s="19"/>
      <c r="AI61" s="277"/>
      <c r="AJ61" s="417"/>
      <c r="AK61" s="307">
        <v>1</v>
      </c>
      <c r="AL61" s="418" t="s">
        <v>331</v>
      </c>
      <c r="AM61" s="342">
        <v>0</v>
      </c>
      <c r="AN61" s="309">
        <v>0</v>
      </c>
      <c r="AO61" s="310">
        <f t="shared" si="55"/>
        <v>0</v>
      </c>
      <c r="AP61" s="19"/>
      <c r="AQ61" s="277"/>
      <c r="AR61" s="417"/>
      <c r="AS61" s="307">
        <v>1</v>
      </c>
      <c r="AT61" s="418" t="s">
        <v>331</v>
      </c>
      <c r="AU61" s="342"/>
      <c r="AV61" s="309"/>
      <c r="AW61" s="310">
        <f t="shared" si="56"/>
        <v>0</v>
      </c>
      <c r="AX61" s="19"/>
      <c r="AY61" s="277"/>
      <c r="AZ61" s="417"/>
      <c r="BA61" s="307">
        <v>1</v>
      </c>
      <c r="BB61" s="418" t="s">
        <v>331</v>
      </c>
      <c r="BC61" s="342"/>
      <c r="BD61" s="309"/>
      <c r="BE61" s="310">
        <f t="shared" si="57"/>
        <v>0</v>
      </c>
      <c r="BF61" s="19"/>
      <c r="BG61" s="277"/>
      <c r="BH61" s="417"/>
      <c r="BI61" s="307">
        <v>1</v>
      </c>
      <c r="BJ61" s="418" t="s">
        <v>331</v>
      </c>
      <c r="BK61" s="342"/>
      <c r="BL61" s="309"/>
      <c r="BM61" s="310">
        <f t="shared" si="58"/>
        <v>0</v>
      </c>
      <c r="BN61" s="19"/>
      <c r="BO61" s="277"/>
      <c r="BP61" s="417"/>
      <c r="BQ61" s="307">
        <v>1</v>
      </c>
      <c r="BR61" s="418" t="s">
        <v>331</v>
      </c>
      <c r="BS61" s="342"/>
      <c r="BT61" s="309"/>
      <c r="BU61" s="310">
        <f t="shared" si="59"/>
        <v>0</v>
      </c>
      <c r="BV61" s="19"/>
      <c r="BW61" s="277"/>
      <c r="BX61" s="417"/>
      <c r="BY61" s="307">
        <v>1</v>
      </c>
      <c r="BZ61" s="418" t="s">
        <v>331</v>
      </c>
      <c r="CA61" s="342"/>
      <c r="CB61" s="309"/>
      <c r="CC61" s="310">
        <f t="shared" si="60"/>
        <v>0</v>
      </c>
      <c r="CD61" s="19"/>
      <c r="CE61" s="277"/>
      <c r="CF61" s="417"/>
      <c r="CG61" s="307">
        <v>1</v>
      </c>
      <c r="CH61" s="418" t="s">
        <v>331</v>
      </c>
      <c r="CI61" s="342"/>
      <c r="CJ61" s="309"/>
      <c r="CK61" s="310">
        <f t="shared" si="61"/>
        <v>0</v>
      </c>
      <c r="CL61" s="19"/>
      <c r="CM61" s="277"/>
      <c r="CN61" s="417"/>
      <c r="CO61" s="307">
        <v>1</v>
      </c>
      <c r="CP61" s="418" t="s">
        <v>331</v>
      </c>
      <c r="CQ61" s="342"/>
      <c r="CR61" s="309"/>
      <c r="CS61" s="310">
        <f t="shared" si="62"/>
        <v>0</v>
      </c>
      <c r="CT61" s="19"/>
      <c r="CU61" s="277"/>
      <c r="CV61" s="417"/>
      <c r="CW61" s="307">
        <v>1</v>
      </c>
      <c r="CX61" s="418" t="s">
        <v>331</v>
      </c>
      <c r="CY61" s="342"/>
      <c r="CZ61" s="309"/>
      <c r="DA61" s="310">
        <f t="shared" si="63"/>
        <v>0</v>
      </c>
      <c r="DB61" s="19"/>
      <c r="DC61" s="277"/>
      <c r="DD61" s="417"/>
      <c r="DE61" s="307">
        <v>1</v>
      </c>
      <c r="DF61" s="418" t="s">
        <v>331</v>
      </c>
      <c r="DG61" s="342"/>
      <c r="DH61" s="309"/>
      <c r="DI61" s="310">
        <f t="shared" si="64"/>
        <v>0</v>
      </c>
      <c r="DJ61" s="19"/>
      <c r="DK61" s="277"/>
      <c r="DL61" s="417"/>
      <c r="DM61" s="307">
        <v>1</v>
      </c>
      <c r="DN61" s="418" t="s">
        <v>331</v>
      </c>
      <c r="DO61" s="342"/>
      <c r="DP61" s="309"/>
      <c r="DQ61" s="310">
        <f t="shared" si="65"/>
        <v>0</v>
      </c>
      <c r="DR61" s="19"/>
      <c r="DS61" s="277"/>
      <c r="DT61" s="417"/>
      <c r="DU61" s="307">
        <v>1</v>
      </c>
      <c r="DV61" s="418" t="s">
        <v>331</v>
      </c>
      <c r="DW61" s="342"/>
      <c r="DX61" s="309"/>
      <c r="DY61" s="310">
        <f t="shared" si="66"/>
        <v>0</v>
      </c>
      <c r="DZ61" s="19"/>
      <c r="EA61" s="277"/>
      <c r="EB61" s="421"/>
      <c r="EC61" s="315">
        <v>1</v>
      </c>
      <c r="ED61" s="293" t="s">
        <v>331</v>
      </c>
      <c r="EE61" s="324"/>
      <c r="EF61" s="317"/>
      <c r="EG61" s="318" t="s">
        <v>1199</v>
      </c>
      <c r="EH61" s="19"/>
      <c r="EI61" s="277"/>
      <c r="EJ61" s="417"/>
      <c r="EK61" s="307">
        <v>1</v>
      </c>
      <c r="EL61" s="418" t="s">
        <v>331</v>
      </c>
      <c r="EM61" s="342"/>
      <c r="EN61" s="309"/>
      <c r="EO61" s="310">
        <f t="shared" si="67"/>
        <v>0</v>
      </c>
      <c r="EP61" s="19"/>
      <c r="EQ61" s="277"/>
    </row>
    <row r="62" spans="1:147" ht="37.5" customHeight="1">
      <c r="A62" s="88"/>
      <c r="B62" s="60">
        <v>6</v>
      </c>
      <c r="C62" s="416" t="s">
        <v>431</v>
      </c>
      <c r="D62" s="417"/>
      <c r="E62" s="307">
        <v>1</v>
      </c>
      <c r="F62" s="418" t="s">
        <v>331</v>
      </c>
      <c r="G62" s="342"/>
      <c r="H62" s="309"/>
      <c r="I62" s="310">
        <f t="shared" si="51"/>
        <v>0</v>
      </c>
      <c r="J62" s="19"/>
      <c r="K62" s="277"/>
      <c r="L62" s="417"/>
      <c r="M62" s="307">
        <v>1</v>
      </c>
      <c r="N62" s="418" t="s">
        <v>331</v>
      </c>
      <c r="O62" s="342"/>
      <c r="P62" s="309"/>
      <c r="Q62" s="310">
        <f t="shared" si="52"/>
        <v>0</v>
      </c>
      <c r="R62" s="19"/>
      <c r="S62" s="277"/>
      <c r="T62" s="417" t="s">
        <v>1260</v>
      </c>
      <c r="U62" s="307">
        <v>1</v>
      </c>
      <c r="V62" s="418" t="s">
        <v>331</v>
      </c>
      <c r="W62" s="342">
        <v>1000000</v>
      </c>
      <c r="X62" s="309">
        <v>0</v>
      </c>
      <c r="Y62" s="310">
        <f t="shared" si="53"/>
        <v>1000000</v>
      </c>
      <c r="Z62" s="19"/>
      <c r="AA62" s="277"/>
      <c r="AB62" s="417"/>
      <c r="AC62" s="307">
        <v>1</v>
      </c>
      <c r="AD62" s="418" t="s">
        <v>331</v>
      </c>
      <c r="AE62" s="342"/>
      <c r="AF62" s="309"/>
      <c r="AG62" s="310">
        <f t="shared" si="54"/>
        <v>0</v>
      </c>
      <c r="AH62" s="19"/>
      <c r="AI62" s="277"/>
      <c r="AJ62" s="417"/>
      <c r="AK62" s="307">
        <v>1</v>
      </c>
      <c r="AL62" s="418" t="s">
        <v>331</v>
      </c>
      <c r="AM62" s="342">
        <v>0</v>
      </c>
      <c r="AN62" s="309">
        <v>0</v>
      </c>
      <c r="AO62" s="310">
        <f t="shared" si="55"/>
        <v>0</v>
      </c>
      <c r="AP62" s="19"/>
      <c r="AQ62" s="277"/>
      <c r="AR62" s="417"/>
      <c r="AS62" s="307">
        <v>1</v>
      </c>
      <c r="AT62" s="418" t="s">
        <v>331</v>
      </c>
      <c r="AU62" s="342"/>
      <c r="AV62" s="309"/>
      <c r="AW62" s="310">
        <f t="shared" si="56"/>
        <v>0</v>
      </c>
      <c r="AX62" s="19"/>
      <c r="AY62" s="277"/>
      <c r="AZ62" s="417"/>
      <c r="BA62" s="307">
        <v>1</v>
      </c>
      <c r="BB62" s="418" t="s">
        <v>331</v>
      </c>
      <c r="BC62" s="342"/>
      <c r="BD62" s="309"/>
      <c r="BE62" s="310">
        <f t="shared" si="57"/>
        <v>0</v>
      </c>
      <c r="BF62" s="19"/>
      <c r="BG62" s="277"/>
      <c r="BH62" s="417"/>
      <c r="BI62" s="307">
        <v>1</v>
      </c>
      <c r="BJ62" s="418" t="s">
        <v>331</v>
      </c>
      <c r="BK62" s="342"/>
      <c r="BL62" s="309"/>
      <c r="BM62" s="310">
        <f t="shared" si="58"/>
        <v>0</v>
      </c>
      <c r="BN62" s="19"/>
      <c r="BO62" s="277"/>
      <c r="BP62" s="417"/>
      <c r="BQ62" s="307">
        <v>1</v>
      </c>
      <c r="BR62" s="418" t="s">
        <v>331</v>
      </c>
      <c r="BS62" s="342"/>
      <c r="BT62" s="309"/>
      <c r="BU62" s="310">
        <f t="shared" si="59"/>
        <v>0</v>
      </c>
      <c r="BV62" s="19"/>
      <c r="BW62" s="277"/>
      <c r="BX62" s="417"/>
      <c r="BY62" s="307">
        <v>1</v>
      </c>
      <c r="BZ62" s="418" t="s">
        <v>331</v>
      </c>
      <c r="CA62" s="342"/>
      <c r="CB62" s="309"/>
      <c r="CC62" s="310">
        <f t="shared" si="60"/>
        <v>0</v>
      </c>
      <c r="CD62" s="19"/>
      <c r="CE62" s="277"/>
      <c r="CF62" s="417"/>
      <c r="CG62" s="307">
        <v>1</v>
      </c>
      <c r="CH62" s="418" t="s">
        <v>331</v>
      </c>
      <c r="CI62" s="342"/>
      <c r="CJ62" s="309"/>
      <c r="CK62" s="310">
        <f t="shared" si="61"/>
        <v>0</v>
      </c>
      <c r="CL62" s="19"/>
      <c r="CM62" s="277"/>
      <c r="CN62" s="417"/>
      <c r="CO62" s="307">
        <v>1</v>
      </c>
      <c r="CP62" s="418" t="s">
        <v>331</v>
      </c>
      <c r="CQ62" s="342"/>
      <c r="CR62" s="309"/>
      <c r="CS62" s="310">
        <f t="shared" si="62"/>
        <v>0</v>
      </c>
      <c r="CT62" s="19"/>
      <c r="CU62" s="277"/>
      <c r="CV62" s="417"/>
      <c r="CW62" s="307">
        <v>1</v>
      </c>
      <c r="CX62" s="418" t="s">
        <v>331</v>
      </c>
      <c r="CY62" s="342"/>
      <c r="CZ62" s="309"/>
      <c r="DA62" s="310">
        <f t="shared" si="63"/>
        <v>0</v>
      </c>
      <c r="DB62" s="19"/>
      <c r="DC62" s="277"/>
      <c r="DD62" s="417"/>
      <c r="DE62" s="307">
        <v>1</v>
      </c>
      <c r="DF62" s="418" t="s">
        <v>331</v>
      </c>
      <c r="DG62" s="342"/>
      <c r="DH62" s="309"/>
      <c r="DI62" s="310">
        <f t="shared" si="64"/>
        <v>0</v>
      </c>
      <c r="DJ62" s="19"/>
      <c r="DK62" s="277"/>
      <c r="DL62" s="417"/>
      <c r="DM62" s="307">
        <v>1</v>
      </c>
      <c r="DN62" s="418" t="s">
        <v>331</v>
      </c>
      <c r="DO62" s="342"/>
      <c r="DP62" s="309"/>
      <c r="DQ62" s="310">
        <f t="shared" si="65"/>
        <v>0</v>
      </c>
      <c r="DR62" s="19"/>
      <c r="DS62" s="277"/>
      <c r="DT62" s="417"/>
      <c r="DU62" s="307">
        <v>1</v>
      </c>
      <c r="DV62" s="418" t="s">
        <v>331</v>
      </c>
      <c r="DW62" s="342"/>
      <c r="DX62" s="309"/>
      <c r="DY62" s="310">
        <f t="shared" si="66"/>
        <v>0</v>
      </c>
      <c r="DZ62" s="19"/>
      <c r="EA62" s="277"/>
      <c r="EB62" s="421"/>
      <c r="EC62" s="315">
        <v>1</v>
      </c>
      <c r="ED62" s="293" t="s">
        <v>331</v>
      </c>
      <c r="EE62" s="324"/>
      <c r="EF62" s="317"/>
      <c r="EG62" s="318" t="s">
        <v>1199</v>
      </c>
      <c r="EH62" s="19"/>
      <c r="EI62" s="277"/>
      <c r="EJ62" s="417"/>
      <c r="EK62" s="307">
        <v>1</v>
      </c>
      <c r="EL62" s="418" t="s">
        <v>331</v>
      </c>
      <c r="EM62" s="342"/>
      <c r="EN62" s="309"/>
      <c r="EO62" s="310">
        <f t="shared" si="67"/>
        <v>0</v>
      </c>
      <c r="EP62" s="19"/>
      <c r="EQ62" s="277"/>
    </row>
    <row r="63" spans="1:147" ht="37.5" customHeight="1">
      <c r="A63" s="88"/>
      <c r="B63" s="60">
        <v>7</v>
      </c>
      <c r="C63" s="416" t="s">
        <v>432</v>
      </c>
      <c r="D63" s="417"/>
      <c r="E63" s="307">
        <v>1</v>
      </c>
      <c r="F63" s="418" t="s">
        <v>331</v>
      </c>
      <c r="G63" s="322"/>
      <c r="H63" s="309"/>
      <c r="I63" s="310">
        <f t="shared" si="51"/>
        <v>0</v>
      </c>
      <c r="J63" s="19"/>
      <c r="K63" s="277"/>
      <c r="L63" s="417"/>
      <c r="M63" s="307">
        <v>1</v>
      </c>
      <c r="N63" s="418" t="s">
        <v>331</v>
      </c>
      <c r="O63" s="322"/>
      <c r="P63" s="309"/>
      <c r="Q63" s="310">
        <f t="shared" si="52"/>
        <v>0</v>
      </c>
      <c r="R63" s="19"/>
      <c r="S63" s="277"/>
      <c r="T63" s="417" t="s">
        <v>1260</v>
      </c>
      <c r="U63" s="307">
        <v>1</v>
      </c>
      <c r="V63" s="418" t="s">
        <v>331</v>
      </c>
      <c r="W63" s="322">
        <v>556500</v>
      </c>
      <c r="X63" s="309">
        <v>0</v>
      </c>
      <c r="Y63" s="310">
        <f t="shared" si="53"/>
        <v>556500</v>
      </c>
      <c r="Z63" s="19"/>
      <c r="AA63" s="277"/>
      <c r="AB63" s="417"/>
      <c r="AC63" s="307">
        <v>1</v>
      </c>
      <c r="AD63" s="418" t="s">
        <v>331</v>
      </c>
      <c r="AE63" s="322"/>
      <c r="AF63" s="309"/>
      <c r="AG63" s="310">
        <f t="shared" si="54"/>
        <v>0</v>
      </c>
      <c r="AH63" s="19"/>
      <c r="AI63" s="277"/>
      <c r="AJ63" s="417"/>
      <c r="AK63" s="307">
        <v>1</v>
      </c>
      <c r="AL63" s="418" t="s">
        <v>331</v>
      </c>
      <c r="AM63" s="322">
        <v>0</v>
      </c>
      <c r="AN63" s="309">
        <v>0</v>
      </c>
      <c r="AO63" s="310">
        <f t="shared" si="55"/>
        <v>0</v>
      </c>
      <c r="AP63" s="19"/>
      <c r="AQ63" s="277"/>
      <c r="AR63" s="417"/>
      <c r="AS63" s="307">
        <v>1</v>
      </c>
      <c r="AT63" s="418" t="s">
        <v>331</v>
      </c>
      <c r="AU63" s="322"/>
      <c r="AV63" s="309"/>
      <c r="AW63" s="310">
        <f t="shared" si="56"/>
        <v>0</v>
      </c>
      <c r="AX63" s="19"/>
      <c r="AY63" s="277"/>
      <c r="AZ63" s="417"/>
      <c r="BA63" s="307">
        <v>1</v>
      </c>
      <c r="BB63" s="418" t="s">
        <v>331</v>
      </c>
      <c r="BC63" s="322"/>
      <c r="BD63" s="309"/>
      <c r="BE63" s="310">
        <f t="shared" si="57"/>
        <v>0</v>
      </c>
      <c r="BF63" s="19"/>
      <c r="BG63" s="277"/>
      <c r="BH63" s="417"/>
      <c r="BI63" s="307">
        <v>1</v>
      </c>
      <c r="BJ63" s="418" t="s">
        <v>331</v>
      </c>
      <c r="BK63" s="322"/>
      <c r="BL63" s="309"/>
      <c r="BM63" s="310">
        <f t="shared" si="58"/>
        <v>0</v>
      </c>
      <c r="BN63" s="19"/>
      <c r="BO63" s="277"/>
      <c r="BP63" s="417"/>
      <c r="BQ63" s="307">
        <v>1</v>
      </c>
      <c r="BR63" s="418" t="s">
        <v>331</v>
      </c>
      <c r="BS63" s="322"/>
      <c r="BT63" s="309"/>
      <c r="BU63" s="310">
        <f t="shared" si="59"/>
        <v>0</v>
      </c>
      <c r="BV63" s="19"/>
      <c r="BW63" s="277"/>
      <c r="BX63" s="417"/>
      <c r="BY63" s="307">
        <v>1</v>
      </c>
      <c r="BZ63" s="418" t="s">
        <v>331</v>
      </c>
      <c r="CA63" s="322"/>
      <c r="CB63" s="309"/>
      <c r="CC63" s="310">
        <f t="shared" si="60"/>
        <v>0</v>
      </c>
      <c r="CD63" s="19"/>
      <c r="CE63" s="277"/>
      <c r="CF63" s="417"/>
      <c r="CG63" s="307">
        <v>1</v>
      </c>
      <c r="CH63" s="418" t="s">
        <v>331</v>
      </c>
      <c r="CI63" s="322"/>
      <c r="CJ63" s="309"/>
      <c r="CK63" s="310">
        <f t="shared" si="61"/>
        <v>0</v>
      </c>
      <c r="CL63" s="19"/>
      <c r="CM63" s="277"/>
      <c r="CN63" s="417"/>
      <c r="CO63" s="307">
        <v>1</v>
      </c>
      <c r="CP63" s="418" t="s">
        <v>331</v>
      </c>
      <c r="CQ63" s="322"/>
      <c r="CR63" s="309"/>
      <c r="CS63" s="310">
        <f t="shared" si="62"/>
        <v>0</v>
      </c>
      <c r="CT63" s="19"/>
      <c r="CU63" s="277"/>
      <c r="CV63" s="417"/>
      <c r="CW63" s="307">
        <v>1</v>
      </c>
      <c r="CX63" s="418" t="s">
        <v>331</v>
      </c>
      <c r="CY63" s="322"/>
      <c r="CZ63" s="309"/>
      <c r="DA63" s="310">
        <f t="shared" si="63"/>
        <v>0</v>
      </c>
      <c r="DB63" s="19"/>
      <c r="DC63" s="277"/>
      <c r="DD63" s="417"/>
      <c r="DE63" s="307">
        <v>1</v>
      </c>
      <c r="DF63" s="418" t="s">
        <v>331</v>
      </c>
      <c r="DG63" s="322"/>
      <c r="DH63" s="309"/>
      <c r="DI63" s="310">
        <f t="shared" si="64"/>
        <v>0</v>
      </c>
      <c r="DJ63" s="19"/>
      <c r="DK63" s="277"/>
      <c r="DL63" s="417"/>
      <c r="DM63" s="307">
        <v>1</v>
      </c>
      <c r="DN63" s="418" t="s">
        <v>331</v>
      </c>
      <c r="DO63" s="322"/>
      <c r="DP63" s="309"/>
      <c r="DQ63" s="310">
        <f t="shared" si="65"/>
        <v>0</v>
      </c>
      <c r="DR63" s="19"/>
      <c r="DS63" s="277"/>
      <c r="DT63" s="417"/>
      <c r="DU63" s="307">
        <v>1</v>
      </c>
      <c r="DV63" s="418" t="s">
        <v>331</v>
      </c>
      <c r="DW63" s="322"/>
      <c r="DX63" s="309"/>
      <c r="DY63" s="310">
        <f t="shared" si="66"/>
        <v>0</v>
      </c>
      <c r="DZ63" s="19"/>
      <c r="EA63" s="277"/>
      <c r="EB63" s="421"/>
      <c r="EC63" s="315">
        <v>1</v>
      </c>
      <c r="ED63" s="293" t="s">
        <v>331</v>
      </c>
      <c r="EE63" s="324"/>
      <c r="EF63" s="317"/>
      <c r="EG63" s="318" t="s">
        <v>1199</v>
      </c>
      <c r="EH63" s="19"/>
      <c r="EI63" s="277"/>
      <c r="EJ63" s="417"/>
      <c r="EK63" s="307">
        <v>1</v>
      </c>
      <c r="EL63" s="418" t="s">
        <v>331</v>
      </c>
      <c r="EM63" s="322"/>
      <c r="EN63" s="309"/>
      <c r="EO63" s="310">
        <f t="shared" si="67"/>
        <v>0</v>
      </c>
      <c r="EP63" s="19"/>
      <c r="EQ63" s="277"/>
    </row>
    <row r="64" spans="1:147" ht="37.5" customHeight="1">
      <c r="A64" s="88"/>
      <c r="B64" s="60">
        <v>8</v>
      </c>
      <c r="C64" s="416" t="s">
        <v>433</v>
      </c>
      <c r="D64" s="417"/>
      <c r="E64" s="307">
        <v>1</v>
      </c>
      <c r="F64" s="418" t="s">
        <v>331</v>
      </c>
      <c r="G64" s="446"/>
      <c r="H64" s="309"/>
      <c r="I64" s="310">
        <f t="shared" si="51"/>
        <v>0</v>
      </c>
      <c r="J64" s="19"/>
      <c r="K64" s="277"/>
      <c r="L64" s="417"/>
      <c r="M64" s="307">
        <v>1</v>
      </c>
      <c r="N64" s="418" t="s">
        <v>331</v>
      </c>
      <c r="O64" s="446"/>
      <c r="P64" s="309"/>
      <c r="Q64" s="310">
        <f t="shared" si="52"/>
        <v>0</v>
      </c>
      <c r="R64" s="19"/>
      <c r="S64" s="277"/>
      <c r="T64" s="417" t="s">
        <v>1260</v>
      </c>
      <c r="U64" s="307">
        <v>1</v>
      </c>
      <c r="V64" s="418" t="s">
        <v>331</v>
      </c>
      <c r="W64" s="446">
        <v>80000</v>
      </c>
      <c r="X64" s="309">
        <v>0</v>
      </c>
      <c r="Y64" s="310">
        <f t="shared" si="53"/>
        <v>80000</v>
      </c>
      <c r="Z64" s="19"/>
      <c r="AA64" s="277"/>
      <c r="AB64" s="417"/>
      <c r="AC64" s="307">
        <v>1</v>
      </c>
      <c r="AD64" s="418" t="s">
        <v>331</v>
      </c>
      <c r="AE64" s="446"/>
      <c r="AF64" s="309"/>
      <c r="AG64" s="310">
        <f t="shared" si="54"/>
        <v>0</v>
      </c>
      <c r="AH64" s="19"/>
      <c r="AI64" s="277"/>
      <c r="AJ64" s="417"/>
      <c r="AK64" s="307">
        <v>1</v>
      </c>
      <c r="AL64" s="418" t="s">
        <v>331</v>
      </c>
      <c r="AM64" s="446">
        <v>0</v>
      </c>
      <c r="AN64" s="309">
        <v>0</v>
      </c>
      <c r="AO64" s="310">
        <f t="shared" si="55"/>
        <v>0</v>
      </c>
      <c r="AP64" s="19"/>
      <c r="AQ64" s="277"/>
      <c r="AR64" s="417"/>
      <c r="AS64" s="307">
        <v>1</v>
      </c>
      <c r="AT64" s="418" t="s">
        <v>331</v>
      </c>
      <c r="AU64" s="446"/>
      <c r="AV64" s="309"/>
      <c r="AW64" s="310">
        <f t="shared" si="56"/>
        <v>0</v>
      </c>
      <c r="AX64" s="19"/>
      <c r="AY64" s="277"/>
      <c r="AZ64" s="417"/>
      <c r="BA64" s="307">
        <v>1</v>
      </c>
      <c r="BB64" s="418" t="s">
        <v>331</v>
      </c>
      <c r="BC64" s="446"/>
      <c r="BD64" s="309"/>
      <c r="BE64" s="310">
        <f t="shared" si="57"/>
        <v>0</v>
      </c>
      <c r="BF64" s="19"/>
      <c r="BG64" s="277"/>
      <c r="BH64" s="417"/>
      <c r="BI64" s="307">
        <v>1</v>
      </c>
      <c r="BJ64" s="418" t="s">
        <v>331</v>
      </c>
      <c r="BK64" s="446"/>
      <c r="BL64" s="309"/>
      <c r="BM64" s="310">
        <f t="shared" si="58"/>
        <v>0</v>
      </c>
      <c r="BN64" s="19"/>
      <c r="BO64" s="277"/>
      <c r="BP64" s="417"/>
      <c r="BQ64" s="307">
        <v>1</v>
      </c>
      <c r="BR64" s="418" t="s">
        <v>331</v>
      </c>
      <c r="BS64" s="446"/>
      <c r="BT64" s="309"/>
      <c r="BU64" s="310">
        <f t="shared" si="59"/>
        <v>0</v>
      </c>
      <c r="BV64" s="19"/>
      <c r="BW64" s="277"/>
      <c r="BX64" s="417"/>
      <c r="BY64" s="307">
        <v>1</v>
      </c>
      <c r="BZ64" s="418" t="s">
        <v>331</v>
      </c>
      <c r="CA64" s="446"/>
      <c r="CB64" s="309"/>
      <c r="CC64" s="310">
        <f t="shared" si="60"/>
        <v>0</v>
      </c>
      <c r="CD64" s="19"/>
      <c r="CE64" s="277"/>
      <c r="CF64" s="417"/>
      <c r="CG64" s="307">
        <v>1</v>
      </c>
      <c r="CH64" s="418" t="s">
        <v>331</v>
      </c>
      <c r="CI64" s="446"/>
      <c r="CJ64" s="309"/>
      <c r="CK64" s="310">
        <f t="shared" si="61"/>
        <v>0</v>
      </c>
      <c r="CL64" s="19"/>
      <c r="CM64" s="277"/>
      <c r="CN64" s="417"/>
      <c r="CO64" s="307">
        <v>1</v>
      </c>
      <c r="CP64" s="418" t="s">
        <v>331</v>
      </c>
      <c r="CQ64" s="446"/>
      <c r="CR64" s="309"/>
      <c r="CS64" s="310">
        <f t="shared" si="62"/>
        <v>0</v>
      </c>
      <c r="CT64" s="19"/>
      <c r="CU64" s="277"/>
      <c r="CV64" s="417"/>
      <c r="CW64" s="307">
        <v>1</v>
      </c>
      <c r="CX64" s="418" t="s">
        <v>331</v>
      </c>
      <c r="CY64" s="446"/>
      <c r="CZ64" s="309"/>
      <c r="DA64" s="310">
        <f t="shared" si="63"/>
        <v>0</v>
      </c>
      <c r="DB64" s="19"/>
      <c r="DC64" s="277"/>
      <c r="DD64" s="417"/>
      <c r="DE64" s="307">
        <v>1</v>
      </c>
      <c r="DF64" s="418" t="s">
        <v>331</v>
      </c>
      <c r="DG64" s="446"/>
      <c r="DH64" s="309"/>
      <c r="DI64" s="310">
        <f t="shared" si="64"/>
        <v>0</v>
      </c>
      <c r="DJ64" s="19"/>
      <c r="DK64" s="277"/>
      <c r="DL64" s="417"/>
      <c r="DM64" s="307">
        <v>1</v>
      </c>
      <c r="DN64" s="418" t="s">
        <v>331</v>
      </c>
      <c r="DO64" s="446"/>
      <c r="DP64" s="309"/>
      <c r="DQ64" s="310">
        <f t="shared" si="65"/>
        <v>0</v>
      </c>
      <c r="DR64" s="19"/>
      <c r="DS64" s="277"/>
      <c r="DT64" s="417"/>
      <c r="DU64" s="307">
        <v>1</v>
      </c>
      <c r="DV64" s="418" t="s">
        <v>331</v>
      </c>
      <c r="DW64" s="446"/>
      <c r="DX64" s="309"/>
      <c r="DY64" s="310">
        <f t="shared" si="66"/>
        <v>0</v>
      </c>
      <c r="DZ64" s="19"/>
      <c r="EA64" s="277"/>
      <c r="EB64" s="421"/>
      <c r="EC64" s="315">
        <v>1</v>
      </c>
      <c r="ED64" s="293" t="s">
        <v>331</v>
      </c>
      <c r="EE64" s="324"/>
      <c r="EF64" s="317"/>
      <c r="EG64" s="318" t="s">
        <v>1199</v>
      </c>
      <c r="EH64" s="19"/>
      <c r="EI64" s="277"/>
      <c r="EJ64" s="417"/>
      <c r="EK64" s="307">
        <v>1</v>
      </c>
      <c r="EL64" s="418" t="s">
        <v>331</v>
      </c>
      <c r="EM64" s="446"/>
      <c r="EN64" s="309"/>
      <c r="EO64" s="310">
        <f t="shared" si="67"/>
        <v>0</v>
      </c>
      <c r="EP64" s="19"/>
      <c r="EQ64" s="277"/>
    </row>
    <row r="65" spans="1:147" ht="37.5" customHeight="1">
      <c r="A65" s="88"/>
      <c r="B65" s="60">
        <v>9</v>
      </c>
      <c r="C65" s="423" t="s">
        <v>434</v>
      </c>
      <c r="D65" s="417"/>
      <c r="E65" s="307">
        <v>1</v>
      </c>
      <c r="F65" s="418" t="s">
        <v>331</v>
      </c>
      <c r="G65" s="342"/>
      <c r="H65" s="309"/>
      <c r="I65" s="310">
        <f t="shared" si="51"/>
        <v>0</v>
      </c>
      <c r="J65" s="19"/>
      <c r="K65" s="277"/>
      <c r="L65" s="417"/>
      <c r="M65" s="307">
        <v>1</v>
      </c>
      <c r="N65" s="418" t="s">
        <v>331</v>
      </c>
      <c r="O65" s="342"/>
      <c r="P65" s="309"/>
      <c r="Q65" s="310">
        <f t="shared" si="52"/>
        <v>0</v>
      </c>
      <c r="R65" s="19"/>
      <c r="S65" s="277"/>
      <c r="T65" s="417" t="s">
        <v>1273</v>
      </c>
      <c r="U65" s="307">
        <v>1</v>
      </c>
      <c r="V65" s="418" t="s">
        <v>331</v>
      </c>
      <c r="W65" s="342">
        <v>90000</v>
      </c>
      <c r="X65" s="309">
        <v>0</v>
      </c>
      <c r="Y65" s="310">
        <f t="shared" si="53"/>
        <v>90000</v>
      </c>
      <c r="Z65" s="19"/>
      <c r="AA65" s="277"/>
      <c r="AB65" s="417"/>
      <c r="AC65" s="307">
        <v>1</v>
      </c>
      <c r="AD65" s="418" t="s">
        <v>331</v>
      </c>
      <c r="AE65" s="342"/>
      <c r="AF65" s="309"/>
      <c r="AG65" s="310">
        <f t="shared" si="54"/>
        <v>0</v>
      </c>
      <c r="AH65" s="19"/>
      <c r="AI65" s="277"/>
      <c r="AJ65" s="417"/>
      <c r="AK65" s="307">
        <v>1</v>
      </c>
      <c r="AL65" s="418" t="s">
        <v>331</v>
      </c>
      <c r="AM65" s="342">
        <v>0</v>
      </c>
      <c r="AN65" s="309">
        <v>0</v>
      </c>
      <c r="AO65" s="310">
        <f t="shared" si="55"/>
        <v>0</v>
      </c>
      <c r="AP65" s="19"/>
      <c r="AQ65" s="277"/>
      <c r="AR65" s="417"/>
      <c r="AS65" s="307">
        <v>1</v>
      </c>
      <c r="AT65" s="418" t="s">
        <v>331</v>
      </c>
      <c r="AU65" s="342"/>
      <c r="AV65" s="309"/>
      <c r="AW65" s="310">
        <f t="shared" si="56"/>
        <v>0</v>
      </c>
      <c r="AX65" s="19"/>
      <c r="AY65" s="277"/>
      <c r="AZ65" s="417"/>
      <c r="BA65" s="307">
        <v>1</v>
      </c>
      <c r="BB65" s="418" t="s">
        <v>331</v>
      </c>
      <c r="BC65" s="342"/>
      <c r="BD65" s="309"/>
      <c r="BE65" s="310">
        <f t="shared" si="57"/>
        <v>0</v>
      </c>
      <c r="BF65" s="19"/>
      <c r="BG65" s="277"/>
      <c r="BH65" s="417"/>
      <c r="BI65" s="307">
        <v>1</v>
      </c>
      <c r="BJ65" s="418" t="s">
        <v>331</v>
      </c>
      <c r="BK65" s="342"/>
      <c r="BL65" s="309"/>
      <c r="BM65" s="310">
        <f t="shared" si="58"/>
        <v>0</v>
      </c>
      <c r="BN65" s="19"/>
      <c r="BO65" s="277"/>
      <c r="BP65" s="417"/>
      <c r="BQ65" s="307">
        <v>1</v>
      </c>
      <c r="BR65" s="418" t="s">
        <v>331</v>
      </c>
      <c r="BS65" s="342"/>
      <c r="BT65" s="309"/>
      <c r="BU65" s="310">
        <f t="shared" si="59"/>
        <v>0</v>
      </c>
      <c r="BV65" s="19"/>
      <c r="BW65" s="277"/>
      <c r="BX65" s="417"/>
      <c r="BY65" s="307">
        <v>1</v>
      </c>
      <c r="BZ65" s="418" t="s">
        <v>331</v>
      </c>
      <c r="CA65" s="342"/>
      <c r="CB65" s="309"/>
      <c r="CC65" s="310">
        <f t="shared" si="60"/>
        <v>0</v>
      </c>
      <c r="CD65" s="19"/>
      <c r="CE65" s="277"/>
      <c r="CF65" s="417"/>
      <c r="CG65" s="307">
        <v>1</v>
      </c>
      <c r="CH65" s="418" t="s">
        <v>331</v>
      </c>
      <c r="CI65" s="342"/>
      <c r="CJ65" s="309"/>
      <c r="CK65" s="310">
        <f t="shared" si="61"/>
        <v>0</v>
      </c>
      <c r="CL65" s="19"/>
      <c r="CM65" s="277"/>
      <c r="CN65" s="417"/>
      <c r="CO65" s="307">
        <v>1</v>
      </c>
      <c r="CP65" s="418" t="s">
        <v>331</v>
      </c>
      <c r="CQ65" s="342"/>
      <c r="CR65" s="309"/>
      <c r="CS65" s="310">
        <f t="shared" si="62"/>
        <v>0</v>
      </c>
      <c r="CT65" s="19"/>
      <c r="CU65" s="277"/>
      <c r="CV65" s="417"/>
      <c r="CW65" s="307">
        <v>1</v>
      </c>
      <c r="CX65" s="418" t="s">
        <v>331</v>
      </c>
      <c r="CY65" s="342"/>
      <c r="CZ65" s="309"/>
      <c r="DA65" s="310">
        <f t="shared" si="63"/>
        <v>0</v>
      </c>
      <c r="DB65" s="19"/>
      <c r="DC65" s="277"/>
      <c r="DD65" s="417"/>
      <c r="DE65" s="307">
        <v>1</v>
      </c>
      <c r="DF65" s="418" t="s">
        <v>331</v>
      </c>
      <c r="DG65" s="342"/>
      <c r="DH65" s="309"/>
      <c r="DI65" s="310">
        <f t="shared" si="64"/>
        <v>0</v>
      </c>
      <c r="DJ65" s="19"/>
      <c r="DK65" s="277"/>
      <c r="DL65" s="417"/>
      <c r="DM65" s="307">
        <v>1</v>
      </c>
      <c r="DN65" s="418" t="s">
        <v>331</v>
      </c>
      <c r="DO65" s="342"/>
      <c r="DP65" s="309"/>
      <c r="DQ65" s="310">
        <f t="shared" si="65"/>
        <v>0</v>
      </c>
      <c r="DR65" s="19"/>
      <c r="DS65" s="277"/>
      <c r="DT65" s="417"/>
      <c r="DU65" s="307">
        <v>1</v>
      </c>
      <c r="DV65" s="418" t="s">
        <v>331</v>
      </c>
      <c r="DW65" s="342"/>
      <c r="DX65" s="309"/>
      <c r="DY65" s="310">
        <f t="shared" si="66"/>
        <v>0</v>
      </c>
      <c r="DZ65" s="19"/>
      <c r="EA65" s="277"/>
      <c r="EB65" s="421"/>
      <c r="EC65" s="315">
        <v>1</v>
      </c>
      <c r="ED65" s="293" t="s">
        <v>331</v>
      </c>
      <c r="EE65" s="324"/>
      <c r="EF65" s="317"/>
      <c r="EG65" s="318" t="s">
        <v>1199</v>
      </c>
      <c r="EH65" s="19"/>
      <c r="EI65" s="277"/>
      <c r="EJ65" s="417"/>
      <c r="EK65" s="307">
        <v>1</v>
      </c>
      <c r="EL65" s="418" t="s">
        <v>331</v>
      </c>
      <c r="EM65" s="342"/>
      <c r="EN65" s="309"/>
      <c r="EO65" s="310">
        <f t="shared" si="67"/>
        <v>0</v>
      </c>
      <c r="EP65" s="19"/>
      <c r="EQ65" s="277"/>
    </row>
    <row r="66" spans="1:147" ht="37.5" customHeight="1">
      <c r="A66" s="88"/>
      <c r="B66" s="60">
        <v>10</v>
      </c>
      <c r="C66" s="416" t="s">
        <v>435</v>
      </c>
      <c r="D66" s="417"/>
      <c r="E66" s="307">
        <v>1</v>
      </c>
      <c r="F66" s="418" t="s">
        <v>331</v>
      </c>
      <c r="G66" s="446"/>
      <c r="H66" s="309"/>
      <c r="I66" s="310">
        <f t="shared" si="51"/>
        <v>0</v>
      </c>
      <c r="J66" s="19"/>
      <c r="K66" s="277"/>
      <c r="L66" s="417"/>
      <c r="M66" s="307">
        <v>1</v>
      </c>
      <c r="N66" s="418" t="s">
        <v>331</v>
      </c>
      <c r="O66" s="446"/>
      <c r="P66" s="309"/>
      <c r="Q66" s="310">
        <f t="shared" si="52"/>
        <v>0</v>
      </c>
      <c r="R66" s="19"/>
      <c r="S66" s="277"/>
      <c r="T66" s="417" t="s">
        <v>1279</v>
      </c>
      <c r="U66" s="307">
        <v>1</v>
      </c>
      <c r="V66" s="418" t="s">
        <v>331</v>
      </c>
      <c r="W66" s="424">
        <v>140000</v>
      </c>
      <c r="X66" s="425">
        <v>0.19</v>
      </c>
      <c r="Y66" s="310">
        <f t="shared" si="53"/>
        <v>166600</v>
      </c>
      <c r="Z66" s="19"/>
      <c r="AA66" s="277"/>
      <c r="AB66" s="417"/>
      <c r="AC66" s="307">
        <v>1</v>
      </c>
      <c r="AD66" s="418" t="s">
        <v>331</v>
      </c>
      <c r="AE66" s="446"/>
      <c r="AF66" s="309"/>
      <c r="AG66" s="310">
        <f t="shared" si="54"/>
        <v>0</v>
      </c>
      <c r="AH66" s="19"/>
      <c r="AI66" s="277"/>
      <c r="AJ66" s="417"/>
      <c r="AK66" s="307">
        <v>1</v>
      </c>
      <c r="AL66" s="418" t="s">
        <v>331</v>
      </c>
      <c r="AM66" s="446">
        <v>0</v>
      </c>
      <c r="AN66" s="309">
        <v>0</v>
      </c>
      <c r="AO66" s="310">
        <f t="shared" si="55"/>
        <v>0</v>
      </c>
      <c r="AP66" s="19"/>
      <c r="AQ66" s="277"/>
      <c r="AR66" s="417"/>
      <c r="AS66" s="307">
        <v>1</v>
      </c>
      <c r="AT66" s="418" t="s">
        <v>331</v>
      </c>
      <c r="AU66" s="446"/>
      <c r="AV66" s="309"/>
      <c r="AW66" s="310">
        <f t="shared" si="56"/>
        <v>0</v>
      </c>
      <c r="AX66" s="19"/>
      <c r="AY66" s="277"/>
      <c r="AZ66" s="417"/>
      <c r="BA66" s="307">
        <v>1</v>
      </c>
      <c r="BB66" s="418" t="s">
        <v>331</v>
      </c>
      <c r="BC66" s="446"/>
      <c r="BD66" s="309"/>
      <c r="BE66" s="310">
        <f t="shared" si="57"/>
        <v>0</v>
      </c>
      <c r="BF66" s="19"/>
      <c r="BG66" s="277"/>
      <c r="BH66" s="417"/>
      <c r="BI66" s="307">
        <v>1</v>
      </c>
      <c r="BJ66" s="418" t="s">
        <v>331</v>
      </c>
      <c r="BK66" s="446"/>
      <c r="BL66" s="309"/>
      <c r="BM66" s="310">
        <f t="shared" si="58"/>
        <v>0</v>
      </c>
      <c r="BN66" s="19"/>
      <c r="BO66" s="277"/>
      <c r="BP66" s="417"/>
      <c r="BQ66" s="307">
        <v>1</v>
      </c>
      <c r="BR66" s="418" t="s">
        <v>331</v>
      </c>
      <c r="BS66" s="446"/>
      <c r="BT66" s="309"/>
      <c r="BU66" s="310">
        <f t="shared" si="59"/>
        <v>0</v>
      </c>
      <c r="BV66" s="19"/>
      <c r="BW66" s="277"/>
      <c r="BX66" s="417"/>
      <c r="BY66" s="307">
        <v>1</v>
      </c>
      <c r="BZ66" s="418" t="s">
        <v>331</v>
      </c>
      <c r="CA66" s="446"/>
      <c r="CB66" s="309"/>
      <c r="CC66" s="310">
        <f t="shared" si="60"/>
        <v>0</v>
      </c>
      <c r="CD66" s="19"/>
      <c r="CE66" s="277"/>
      <c r="CF66" s="417"/>
      <c r="CG66" s="307">
        <v>1</v>
      </c>
      <c r="CH66" s="418" t="s">
        <v>331</v>
      </c>
      <c r="CI66" s="446"/>
      <c r="CJ66" s="309"/>
      <c r="CK66" s="310">
        <f t="shared" si="61"/>
        <v>0</v>
      </c>
      <c r="CL66" s="19"/>
      <c r="CM66" s="277"/>
      <c r="CN66" s="417"/>
      <c r="CO66" s="307">
        <v>1</v>
      </c>
      <c r="CP66" s="418" t="s">
        <v>331</v>
      </c>
      <c r="CQ66" s="446"/>
      <c r="CR66" s="309"/>
      <c r="CS66" s="310">
        <f t="shared" si="62"/>
        <v>0</v>
      </c>
      <c r="CT66" s="19"/>
      <c r="CU66" s="277"/>
      <c r="CV66" s="417"/>
      <c r="CW66" s="307">
        <v>1</v>
      </c>
      <c r="CX66" s="418" t="s">
        <v>331</v>
      </c>
      <c r="CY66" s="446"/>
      <c r="CZ66" s="309"/>
      <c r="DA66" s="310">
        <f t="shared" si="63"/>
        <v>0</v>
      </c>
      <c r="DB66" s="19"/>
      <c r="DC66" s="277"/>
      <c r="DD66" s="417"/>
      <c r="DE66" s="307">
        <v>1</v>
      </c>
      <c r="DF66" s="418" t="s">
        <v>331</v>
      </c>
      <c r="DG66" s="446"/>
      <c r="DH66" s="309"/>
      <c r="DI66" s="310">
        <f t="shared" si="64"/>
        <v>0</v>
      </c>
      <c r="DJ66" s="19"/>
      <c r="DK66" s="277"/>
      <c r="DL66" s="417"/>
      <c r="DM66" s="307">
        <v>1</v>
      </c>
      <c r="DN66" s="418" t="s">
        <v>331</v>
      </c>
      <c r="DO66" s="446"/>
      <c r="DP66" s="309"/>
      <c r="DQ66" s="310">
        <f t="shared" si="65"/>
        <v>0</v>
      </c>
      <c r="DR66" s="19"/>
      <c r="DS66" s="277"/>
      <c r="DT66" s="417"/>
      <c r="DU66" s="307">
        <v>1</v>
      </c>
      <c r="DV66" s="418" t="s">
        <v>331</v>
      </c>
      <c r="DW66" s="446"/>
      <c r="DX66" s="309"/>
      <c r="DY66" s="310">
        <f t="shared" si="66"/>
        <v>0</v>
      </c>
      <c r="DZ66" s="19"/>
      <c r="EA66" s="277"/>
      <c r="EB66" s="421"/>
      <c r="EC66" s="315">
        <v>1</v>
      </c>
      <c r="ED66" s="293" t="s">
        <v>331</v>
      </c>
      <c r="EE66" s="324"/>
      <c r="EF66" s="317"/>
      <c r="EG66" s="318" t="s">
        <v>1199</v>
      </c>
      <c r="EH66" s="19"/>
      <c r="EI66" s="277"/>
      <c r="EJ66" s="417"/>
      <c r="EK66" s="307">
        <v>1</v>
      </c>
      <c r="EL66" s="418" t="s">
        <v>331</v>
      </c>
      <c r="EM66" s="446"/>
      <c r="EN66" s="309"/>
      <c r="EO66" s="310">
        <f t="shared" si="67"/>
        <v>0</v>
      </c>
      <c r="EP66" s="19"/>
      <c r="EQ66" s="277"/>
    </row>
    <row r="67" spans="1:147" ht="37.5" customHeight="1">
      <c r="A67" s="88"/>
      <c r="B67" s="60">
        <v>11</v>
      </c>
      <c r="C67" s="416" t="s">
        <v>446</v>
      </c>
      <c r="D67" s="417"/>
      <c r="E67" s="307">
        <v>1</v>
      </c>
      <c r="F67" s="418" t="s">
        <v>331</v>
      </c>
      <c r="G67" s="322"/>
      <c r="H67" s="309"/>
      <c r="I67" s="310">
        <f t="shared" si="51"/>
        <v>0</v>
      </c>
      <c r="J67" s="19"/>
      <c r="K67" s="277"/>
      <c r="L67" s="417"/>
      <c r="M67" s="307">
        <v>1</v>
      </c>
      <c r="N67" s="418" t="s">
        <v>331</v>
      </c>
      <c r="O67" s="322"/>
      <c r="P67" s="309"/>
      <c r="Q67" s="310">
        <f t="shared" si="52"/>
        <v>0</v>
      </c>
      <c r="R67" s="19"/>
      <c r="S67" s="277"/>
      <c r="T67" s="417" t="s">
        <v>1260</v>
      </c>
      <c r="U67" s="307">
        <v>1</v>
      </c>
      <c r="V67" s="418" t="s">
        <v>331</v>
      </c>
      <c r="W67" s="322">
        <v>1974000</v>
      </c>
      <c r="X67" s="309">
        <v>0</v>
      </c>
      <c r="Y67" s="310">
        <f t="shared" si="53"/>
        <v>1974000</v>
      </c>
      <c r="Z67" s="19"/>
      <c r="AA67" s="277"/>
      <c r="AB67" s="417"/>
      <c r="AC67" s="307">
        <v>1</v>
      </c>
      <c r="AD67" s="418" t="s">
        <v>331</v>
      </c>
      <c r="AE67" s="322"/>
      <c r="AF67" s="309"/>
      <c r="AG67" s="310">
        <f t="shared" si="54"/>
        <v>0</v>
      </c>
      <c r="AH67" s="19"/>
      <c r="AI67" s="277"/>
      <c r="AJ67" s="417"/>
      <c r="AK67" s="307">
        <v>1</v>
      </c>
      <c r="AL67" s="418" t="s">
        <v>331</v>
      </c>
      <c r="AM67" s="322">
        <v>0</v>
      </c>
      <c r="AN67" s="309">
        <v>0</v>
      </c>
      <c r="AO67" s="310">
        <f t="shared" si="55"/>
        <v>0</v>
      </c>
      <c r="AP67" s="19"/>
      <c r="AQ67" s="277"/>
      <c r="AR67" s="417"/>
      <c r="AS67" s="307">
        <v>1</v>
      </c>
      <c r="AT67" s="418" t="s">
        <v>331</v>
      </c>
      <c r="AU67" s="322"/>
      <c r="AV67" s="309"/>
      <c r="AW67" s="310">
        <f t="shared" si="56"/>
        <v>0</v>
      </c>
      <c r="AX67" s="19"/>
      <c r="AY67" s="277"/>
      <c r="AZ67" s="417"/>
      <c r="BA67" s="307">
        <v>1</v>
      </c>
      <c r="BB67" s="418" t="s">
        <v>331</v>
      </c>
      <c r="BC67" s="322"/>
      <c r="BD67" s="309"/>
      <c r="BE67" s="310">
        <f t="shared" si="57"/>
        <v>0</v>
      </c>
      <c r="BF67" s="19"/>
      <c r="BG67" s="277"/>
      <c r="BH67" s="417"/>
      <c r="BI67" s="307">
        <v>1</v>
      </c>
      <c r="BJ67" s="418" t="s">
        <v>331</v>
      </c>
      <c r="BK67" s="322"/>
      <c r="BL67" s="309"/>
      <c r="BM67" s="310">
        <f t="shared" si="58"/>
        <v>0</v>
      </c>
      <c r="BN67" s="19"/>
      <c r="BO67" s="277"/>
      <c r="BP67" s="417"/>
      <c r="BQ67" s="307">
        <v>1</v>
      </c>
      <c r="BR67" s="418" t="s">
        <v>331</v>
      </c>
      <c r="BS67" s="322"/>
      <c r="BT67" s="309"/>
      <c r="BU67" s="310">
        <f t="shared" si="59"/>
        <v>0</v>
      </c>
      <c r="BV67" s="19"/>
      <c r="BW67" s="277"/>
      <c r="BX67" s="417"/>
      <c r="BY67" s="307">
        <v>1</v>
      </c>
      <c r="BZ67" s="418" t="s">
        <v>331</v>
      </c>
      <c r="CA67" s="322"/>
      <c r="CB67" s="309"/>
      <c r="CC67" s="310">
        <f t="shared" si="60"/>
        <v>0</v>
      </c>
      <c r="CD67" s="19"/>
      <c r="CE67" s="277"/>
      <c r="CF67" s="417"/>
      <c r="CG67" s="307">
        <v>1</v>
      </c>
      <c r="CH67" s="418" t="s">
        <v>331</v>
      </c>
      <c r="CI67" s="322"/>
      <c r="CJ67" s="309"/>
      <c r="CK67" s="310">
        <f t="shared" si="61"/>
        <v>0</v>
      </c>
      <c r="CL67" s="19"/>
      <c r="CM67" s="277"/>
      <c r="CN67" s="417"/>
      <c r="CO67" s="307">
        <v>1</v>
      </c>
      <c r="CP67" s="418" t="s">
        <v>331</v>
      </c>
      <c r="CQ67" s="322"/>
      <c r="CR67" s="309"/>
      <c r="CS67" s="310">
        <f t="shared" si="62"/>
        <v>0</v>
      </c>
      <c r="CT67" s="19"/>
      <c r="CU67" s="277"/>
      <c r="CV67" s="417"/>
      <c r="CW67" s="307">
        <v>1</v>
      </c>
      <c r="CX67" s="418" t="s">
        <v>331</v>
      </c>
      <c r="CY67" s="322"/>
      <c r="CZ67" s="309"/>
      <c r="DA67" s="310">
        <f t="shared" si="63"/>
        <v>0</v>
      </c>
      <c r="DB67" s="19"/>
      <c r="DC67" s="277"/>
      <c r="DD67" s="417"/>
      <c r="DE67" s="307">
        <v>1</v>
      </c>
      <c r="DF67" s="418" t="s">
        <v>331</v>
      </c>
      <c r="DG67" s="322"/>
      <c r="DH67" s="309"/>
      <c r="DI67" s="310">
        <f t="shared" si="64"/>
        <v>0</v>
      </c>
      <c r="DJ67" s="19"/>
      <c r="DK67" s="277"/>
      <c r="DL67" s="417"/>
      <c r="DM67" s="307">
        <v>1</v>
      </c>
      <c r="DN67" s="418" t="s">
        <v>331</v>
      </c>
      <c r="DO67" s="322"/>
      <c r="DP67" s="309"/>
      <c r="DQ67" s="310">
        <f t="shared" si="65"/>
        <v>0</v>
      </c>
      <c r="DR67" s="19"/>
      <c r="DS67" s="277"/>
      <c r="DT67" s="417"/>
      <c r="DU67" s="307">
        <v>1</v>
      </c>
      <c r="DV67" s="418" t="s">
        <v>331</v>
      </c>
      <c r="DW67" s="322"/>
      <c r="DX67" s="309"/>
      <c r="DY67" s="310">
        <f t="shared" si="66"/>
        <v>0</v>
      </c>
      <c r="DZ67" s="19"/>
      <c r="EA67" s="277"/>
      <c r="EB67" s="421"/>
      <c r="EC67" s="315">
        <v>1</v>
      </c>
      <c r="ED67" s="293" t="s">
        <v>331</v>
      </c>
      <c r="EE67" s="324"/>
      <c r="EF67" s="317"/>
      <c r="EG67" s="318" t="s">
        <v>1199</v>
      </c>
      <c r="EH67" s="19"/>
      <c r="EI67" s="277"/>
      <c r="EJ67" s="417"/>
      <c r="EK67" s="307">
        <v>1</v>
      </c>
      <c r="EL67" s="418" t="s">
        <v>331</v>
      </c>
      <c r="EM67" s="322"/>
      <c r="EN67" s="309"/>
      <c r="EO67" s="310">
        <f t="shared" si="67"/>
        <v>0</v>
      </c>
      <c r="EP67" s="19"/>
      <c r="EQ67" s="277"/>
    </row>
    <row r="68" spans="1:147" ht="37.5" customHeight="1">
      <c r="A68" s="304"/>
      <c r="B68" s="60">
        <v>12</v>
      </c>
      <c r="C68" s="423" t="s">
        <v>436</v>
      </c>
      <c r="D68" s="436"/>
      <c r="E68" s="437">
        <v>1</v>
      </c>
      <c r="F68" s="438" t="s">
        <v>331</v>
      </c>
      <c r="G68" s="342"/>
      <c r="H68" s="309"/>
      <c r="I68" s="310">
        <f t="shared" si="51"/>
        <v>0</v>
      </c>
      <c r="J68" s="19"/>
      <c r="K68" s="277"/>
      <c r="L68" s="436"/>
      <c r="M68" s="437">
        <v>1</v>
      </c>
      <c r="N68" s="438" t="s">
        <v>331</v>
      </c>
      <c r="O68" s="342"/>
      <c r="P68" s="309"/>
      <c r="Q68" s="310">
        <f t="shared" si="52"/>
        <v>0</v>
      </c>
      <c r="R68" s="19"/>
      <c r="S68" s="277"/>
      <c r="T68" s="417" t="s">
        <v>1282</v>
      </c>
      <c r="U68" s="437">
        <v>1</v>
      </c>
      <c r="V68" s="438" t="s">
        <v>331</v>
      </c>
      <c r="W68" s="342">
        <v>50000</v>
      </c>
      <c r="X68" s="309">
        <v>0</v>
      </c>
      <c r="Y68" s="310">
        <f t="shared" si="53"/>
        <v>50000</v>
      </c>
      <c r="Z68" s="19"/>
      <c r="AA68" s="277"/>
      <c r="AB68" s="436"/>
      <c r="AC68" s="437">
        <v>1</v>
      </c>
      <c r="AD68" s="438" t="s">
        <v>331</v>
      </c>
      <c r="AE68" s="342"/>
      <c r="AF68" s="309"/>
      <c r="AG68" s="310">
        <f t="shared" si="54"/>
        <v>0</v>
      </c>
      <c r="AH68" s="19"/>
      <c r="AI68" s="277"/>
      <c r="AJ68" s="436"/>
      <c r="AK68" s="437">
        <v>1</v>
      </c>
      <c r="AL68" s="438" t="s">
        <v>331</v>
      </c>
      <c r="AM68" s="342">
        <v>0</v>
      </c>
      <c r="AN68" s="309">
        <v>0</v>
      </c>
      <c r="AO68" s="310">
        <f t="shared" si="55"/>
        <v>0</v>
      </c>
      <c r="AP68" s="19"/>
      <c r="AQ68" s="277"/>
      <c r="AR68" s="436"/>
      <c r="AS68" s="437">
        <v>1</v>
      </c>
      <c r="AT68" s="438" t="s">
        <v>331</v>
      </c>
      <c r="AU68" s="342"/>
      <c r="AV68" s="309"/>
      <c r="AW68" s="310">
        <f t="shared" si="56"/>
        <v>0</v>
      </c>
      <c r="AX68" s="19"/>
      <c r="AY68" s="277"/>
      <c r="AZ68" s="436"/>
      <c r="BA68" s="437">
        <v>1</v>
      </c>
      <c r="BB68" s="438" t="s">
        <v>331</v>
      </c>
      <c r="BC68" s="342"/>
      <c r="BD68" s="309"/>
      <c r="BE68" s="310">
        <f t="shared" si="57"/>
        <v>0</v>
      </c>
      <c r="BF68" s="19"/>
      <c r="BG68" s="277"/>
      <c r="BH68" s="436"/>
      <c r="BI68" s="437">
        <v>1</v>
      </c>
      <c r="BJ68" s="438" t="s">
        <v>331</v>
      </c>
      <c r="BK68" s="342"/>
      <c r="BL68" s="309"/>
      <c r="BM68" s="310">
        <f t="shared" si="58"/>
        <v>0</v>
      </c>
      <c r="BN68" s="19"/>
      <c r="BO68" s="277"/>
      <c r="BP68" s="436"/>
      <c r="BQ68" s="437">
        <v>1</v>
      </c>
      <c r="BR68" s="438" t="s">
        <v>331</v>
      </c>
      <c r="BS68" s="342"/>
      <c r="BT68" s="309"/>
      <c r="BU68" s="310">
        <f t="shared" si="59"/>
        <v>0</v>
      </c>
      <c r="BV68" s="19"/>
      <c r="BW68" s="277"/>
      <c r="BX68" s="436"/>
      <c r="BY68" s="437">
        <v>1</v>
      </c>
      <c r="BZ68" s="438" t="s">
        <v>331</v>
      </c>
      <c r="CA68" s="342"/>
      <c r="CB68" s="309"/>
      <c r="CC68" s="310">
        <f t="shared" si="60"/>
        <v>0</v>
      </c>
      <c r="CD68" s="19"/>
      <c r="CE68" s="277"/>
      <c r="CF68" s="436"/>
      <c r="CG68" s="437">
        <v>1</v>
      </c>
      <c r="CH68" s="438" t="s">
        <v>331</v>
      </c>
      <c r="CI68" s="342"/>
      <c r="CJ68" s="309"/>
      <c r="CK68" s="310">
        <f t="shared" si="61"/>
        <v>0</v>
      </c>
      <c r="CL68" s="19"/>
      <c r="CM68" s="277"/>
      <c r="CN68" s="436"/>
      <c r="CO68" s="437">
        <v>1</v>
      </c>
      <c r="CP68" s="438" t="s">
        <v>331</v>
      </c>
      <c r="CQ68" s="342"/>
      <c r="CR68" s="309"/>
      <c r="CS68" s="310">
        <f t="shared" si="62"/>
        <v>0</v>
      </c>
      <c r="CT68" s="19"/>
      <c r="CU68" s="277"/>
      <c r="CV68" s="436"/>
      <c r="CW68" s="437">
        <v>1</v>
      </c>
      <c r="CX68" s="438" t="s">
        <v>331</v>
      </c>
      <c r="CY68" s="342"/>
      <c r="CZ68" s="309"/>
      <c r="DA68" s="310">
        <f t="shared" si="63"/>
        <v>0</v>
      </c>
      <c r="DB68" s="19"/>
      <c r="DC68" s="277"/>
      <c r="DD68" s="436"/>
      <c r="DE68" s="437">
        <v>1</v>
      </c>
      <c r="DF68" s="438" t="s">
        <v>331</v>
      </c>
      <c r="DG68" s="342"/>
      <c r="DH68" s="309"/>
      <c r="DI68" s="310">
        <f t="shared" si="64"/>
        <v>0</v>
      </c>
      <c r="DJ68" s="19"/>
      <c r="DK68" s="277"/>
      <c r="DL68" s="436"/>
      <c r="DM68" s="437">
        <v>1</v>
      </c>
      <c r="DN68" s="438" t="s">
        <v>331</v>
      </c>
      <c r="DO68" s="342"/>
      <c r="DP68" s="309"/>
      <c r="DQ68" s="310">
        <f t="shared" si="65"/>
        <v>0</v>
      </c>
      <c r="DR68" s="19"/>
      <c r="DS68" s="277"/>
      <c r="DT68" s="436"/>
      <c r="DU68" s="437">
        <v>1</v>
      </c>
      <c r="DV68" s="438" t="s">
        <v>331</v>
      </c>
      <c r="DW68" s="342"/>
      <c r="DX68" s="309"/>
      <c r="DY68" s="310">
        <f t="shared" si="66"/>
        <v>0</v>
      </c>
      <c r="DZ68" s="19"/>
      <c r="EA68" s="277"/>
      <c r="EB68" s="314"/>
      <c r="EC68" s="315">
        <v>1</v>
      </c>
      <c r="ED68" s="293" t="s">
        <v>331</v>
      </c>
      <c r="EE68" s="324"/>
      <c r="EF68" s="317"/>
      <c r="EG68" s="318" t="s">
        <v>1199</v>
      </c>
      <c r="EH68" s="19"/>
      <c r="EI68" s="277"/>
      <c r="EJ68" s="436"/>
      <c r="EK68" s="437">
        <v>1</v>
      </c>
      <c r="EL68" s="438" t="s">
        <v>331</v>
      </c>
      <c r="EM68" s="342"/>
      <c r="EN68" s="309"/>
      <c r="EO68" s="310">
        <f t="shared" si="67"/>
        <v>0</v>
      </c>
      <c r="EP68" s="19"/>
      <c r="EQ68" s="277"/>
    </row>
    <row r="69" spans="1:147" ht="37.5" customHeight="1">
      <c r="A69" s="304"/>
      <c r="B69" s="60">
        <v>13</v>
      </c>
      <c r="C69" s="423" t="s">
        <v>447</v>
      </c>
      <c r="D69" s="306"/>
      <c r="E69" s="307">
        <v>1</v>
      </c>
      <c r="F69" s="418" t="s">
        <v>331</v>
      </c>
      <c r="G69" s="342"/>
      <c r="H69" s="309"/>
      <c r="I69" s="310">
        <f t="shared" si="51"/>
        <v>0</v>
      </c>
      <c r="J69" s="19"/>
      <c r="K69" s="277"/>
      <c r="L69" s="306"/>
      <c r="M69" s="307">
        <v>1</v>
      </c>
      <c r="N69" s="418" t="s">
        <v>331</v>
      </c>
      <c r="O69" s="342"/>
      <c r="P69" s="309"/>
      <c r="Q69" s="310">
        <f t="shared" si="52"/>
        <v>0</v>
      </c>
      <c r="R69" s="19"/>
      <c r="S69" s="277"/>
      <c r="T69" s="417" t="s">
        <v>1285</v>
      </c>
      <c r="U69" s="307">
        <v>1</v>
      </c>
      <c r="V69" s="418" t="s">
        <v>331</v>
      </c>
      <c r="W69" s="342">
        <v>50000</v>
      </c>
      <c r="X69" s="309">
        <v>0</v>
      </c>
      <c r="Y69" s="310">
        <f t="shared" si="53"/>
        <v>50000</v>
      </c>
      <c r="Z69" s="19"/>
      <c r="AA69" s="277"/>
      <c r="AB69" s="306"/>
      <c r="AC69" s="307">
        <v>1</v>
      </c>
      <c r="AD69" s="418" t="s">
        <v>331</v>
      </c>
      <c r="AE69" s="342"/>
      <c r="AF69" s="309"/>
      <c r="AG69" s="310">
        <f t="shared" si="54"/>
        <v>0</v>
      </c>
      <c r="AH69" s="19"/>
      <c r="AI69" s="277"/>
      <c r="AJ69" s="306"/>
      <c r="AK69" s="307">
        <v>1</v>
      </c>
      <c r="AL69" s="418" t="s">
        <v>331</v>
      </c>
      <c r="AM69" s="342">
        <v>0</v>
      </c>
      <c r="AN69" s="309">
        <v>0</v>
      </c>
      <c r="AO69" s="310">
        <f t="shared" si="55"/>
        <v>0</v>
      </c>
      <c r="AP69" s="19"/>
      <c r="AQ69" s="277"/>
      <c r="AR69" s="306"/>
      <c r="AS69" s="307">
        <v>1</v>
      </c>
      <c r="AT69" s="418" t="s">
        <v>331</v>
      </c>
      <c r="AU69" s="342"/>
      <c r="AV69" s="309"/>
      <c r="AW69" s="310">
        <f t="shared" si="56"/>
        <v>0</v>
      </c>
      <c r="AX69" s="19"/>
      <c r="AY69" s="277"/>
      <c r="AZ69" s="306"/>
      <c r="BA69" s="307">
        <v>1</v>
      </c>
      <c r="BB69" s="418" t="s">
        <v>331</v>
      </c>
      <c r="BC69" s="342"/>
      <c r="BD69" s="309"/>
      <c r="BE69" s="310">
        <f t="shared" si="57"/>
        <v>0</v>
      </c>
      <c r="BF69" s="19"/>
      <c r="BG69" s="277"/>
      <c r="BH69" s="306"/>
      <c r="BI69" s="307">
        <v>1</v>
      </c>
      <c r="BJ69" s="418" t="s">
        <v>331</v>
      </c>
      <c r="BK69" s="342"/>
      <c r="BL69" s="309"/>
      <c r="BM69" s="310">
        <f t="shared" si="58"/>
        <v>0</v>
      </c>
      <c r="BN69" s="19"/>
      <c r="BO69" s="277"/>
      <c r="BP69" s="306"/>
      <c r="BQ69" s="307">
        <v>1</v>
      </c>
      <c r="BR69" s="418" t="s">
        <v>331</v>
      </c>
      <c r="BS69" s="342"/>
      <c r="BT69" s="309"/>
      <c r="BU69" s="310">
        <f t="shared" si="59"/>
        <v>0</v>
      </c>
      <c r="BV69" s="19"/>
      <c r="BW69" s="277"/>
      <c r="BX69" s="306"/>
      <c r="BY69" s="307">
        <v>1</v>
      </c>
      <c r="BZ69" s="418" t="s">
        <v>331</v>
      </c>
      <c r="CA69" s="342"/>
      <c r="CB69" s="309"/>
      <c r="CC69" s="310">
        <f t="shared" si="60"/>
        <v>0</v>
      </c>
      <c r="CD69" s="19"/>
      <c r="CE69" s="277"/>
      <c r="CF69" s="306"/>
      <c r="CG69" s="307">
        <v>1</v>
      </c>
      <c r="CH69" s="418" t="s">
        <v>331</v>
      </c>
      <c r="CI69" s="342"/>
      <c r="CJ69" s="309"/>
      <c r="CK69" s="310">
        <f t="shared" si="61"/>
        <v>0</v>
      </c>
      <c r="CL69" s="19"/>
      <c r="CM69" s="277"/>
      <c r="CN69" s="306"/>
      <c r="CO69" s="307">
        <v>1</v>
      </c>
      <c r="CP69" s="418" t="s">
        <v>331</v>
      </c>
      <c r="CQ69" s="342"/>
      <c r="CR69" s="309"/>
      <c r="CS69" s="310">
        <f t="shared" si="62"/>
        <v>0</v>
      </c>
      <c r="CT69" s="19"/>
      <c r="CU69" s="277"/>
      <c r="CV69" s="306"/>
      <c r="CW69" s="307">
        <v>1</v>
      </c>
      <c r="CX69" s="418" t="s">
        <v>331</v>
      </c>
      <c r="CY69" s="342"/>
      <c r="CZ69" s="309"/>
      <c r="DA69" s="310">
        <f t="shared" si="63"/>
        <v>0</v>
      </c>
      <c r="DB69" s="19"/>
      <c r="DC69" s="277"/>
      <c r="DD69" s="306"/>
      <c r="DE69" s="307">
        <v>1</v>
      </c>
      <c r="DF69" s="418" t="s">
        <v>331</v>
      </c>
      <c r="DG69" s="342"/>
      <c r="DH69" s="309"/>
      <c r="DI69" s="310">
        <f t="shared" si="64"/>
        <v>0</v>
      </c>
      <c r="DJ69" s="19"/>
      <c r="DK69" s="277"/>
      <c r="DL69" s="306"/>
      <c r="DM69" s="307">
        <v>1</v>
      </c>
      <c r="DN69" s="418" t="s">
        <v>331</v>
      </c>
      <c r="DO69" s="342"/>
      <c r="DP69" s="309"/>
      <c r="DQ69" s="310">
        <f t="shared" si="65"/>
        <v>0</v>
      </c>
      <c r="DR69" s="19"/>
      <c r="DS69" s="277"/>
      <c r="DT69" s="306"/>
      <c r="DU69" s="307">
        <v>1</v>
      </c>
      <c r="DV69" s="418" t="s">
        <v>331</v>
      </c>
      <c r="DW69" s="342"/>
      <c r="DX69" s="309"/>
      <c r="DY69" s="310">
        <f t="shared" si="66"/>
        <v>0</v>
      </c>
      <c r="DZ69" s="19"/>
      <c r="EA69" s="277"/>
      <c r="EB69" s="314"/>
      <c r="EC69" s="315">
        <v>1</v>
      </c>
      <c r="ED69" s="293" t="s">
        <v>331</v>
      </c>
      <c r="EE69" s="324"/>
      <c r="EF69" s="317"/>
      <c r="EG69" s="318" t="s">
        <v>1199</v>
      </c>
      <c r="EH69" s="19"/>
      <c r="EI69" s="277"/>
      <c r="EJ69" s="306"/>
      <c r="EK69" s="307">
        <v>1</v>
      </c>
      <c r="EL69" s="418" t="s">
        <v>331</v>
      </c>
      <c r="EM69" s="342"/>
      <c r="EN69" s="309"/>
      <c r="EO69" s="310">
        <f t="shared" si="67"/>
        <v>0</v>
      </c>
      <c r="EP69" s="19"/>
      <c r="EQ69" s="277"/>
    </row>
    <row r="70" spans="1:147" ht="37.5" customHeight="1">
      <c r="A70" s="88"/>
      <c r="B70" s="426"/>
      <c r="C70" s="441" t="s">
        <v>338</v>
      </c>
      <c r="D70" s="427"/>
      <c r="E70" s="428"/>
      <c r="F70" s="428"/>
      <c r="G70" s="428"/>
      <c r="H70" s="429"/>
      <c r="I70" s="114">
        <f>SUM(I57:I69)</f>
        <v>0</v>
      </c>
      <c r="J70" s="19"/>
      <c r="K70" s="277"/>
      <c r="L70" s="427"/>
      <c r="M70" s="428"/>
      <c r="N70" s="428"/>
      <c r="O70" s="428"/>
      <c r="P70" s="429"/>
      <c r="Q70" s="114">
        <f>SUM(Q57:Q69)</f>
        <v>0</v>
      </c>
      <c r="R70" s="19"/>
      <c r="S70" s="277"/>
      <c r="T70" s="427"/>
      <c r="U70" s="428"/>
      <c r="V70" s="428"/>
      <c r="W70" s="428"/>
      <c r="X70" s="429"/>
      <c r="Y70" s="114">
        <f>SUM(Y57:Y69)</f>
        <v>9551850</v>
      </c>
      <c r="Z70" s="19"/>
      <c r="AA70" s="277"/>
      <c r="AB70" s="427"/>
      <c r="AC70" s="428"/>
      <c r="AD70" s="428"/>
      <c r="AE70" s="428"/>
      <c r="AF70" s="429"/>
      <c r="AG70" s="114">
        <f>SUM(AG57:AG69)</f>
        <v>0</v>
      </c>
      <c r="AH70" s="19"/>
      <c r="AI70" s="277"/>
      <c r="AJ70" s="427"/>
      <c r="AK70" s="428"/>
      <c r="AL70" s="428"/>
      <c r="AM70" s="428"/>
      <c r="AN70" s="429"/>
      <c r="AO70" s="114">
        <f>SUM(AO57:AO69)</f>
        <v>0</v>
      </c>
      <c r="AP70" s="19"/>
      <c r="AQ70" s="277"/>
      <c r="AR70" s="427"/>
      <c r="AS70" s="428"/>
      <c r="AT70" s="428"/>
      <c r="AU70" s="428"/>
      <c r="AV70" s="429"/>
      <c r="AW70" s="114">
        <f>SUM(AW57:AW69)</f>
        <v>0</v>
      </c>
      <c r="AX70" s="19"/>
      <c r="AY70" s="277"/>
      <c r="AZ70" s="427"/>
      <c r="BA70" s="428"/>
      <c r="BB70" s="428"/>
      <c r="BC70" s="428"/>
      <c r="BD70" s="429"/>
      <c r="BE70" s="114">
        <f>SUM(BE57:BE69)</f>
        <v>0</v>
      </c>
      <c r="BF70" s="19"/>
      <c r="BG70" s="277"/>
      <c r="BH70" s="427"/>
      <c r="BI70" s="428"/>
      <c r="BJ70" s="428"/>
      <c r="BK70" s="428"/>
      <c r="BL70" s="429"/>
      <c r="BM70" s="114">
        <f>SUM(BM57:BM69)</f>
        <v>0</v>
      </c>
      <c r="BN70" s="19"/>
      <c r="BO70" s="277"/>
      <c r="BP70" s="427"/>
      <c r="BQ70" s="428"/>
      <c r="BR70" s="428"/>
      <c r="BS70" s="428"/>
      <c r="BT70" s="429"/>
      <c r="BU70" s="114">
        <f>SUM(BU57:BU69)</f>
        <v>0</v>
      </c>
      <c r="BV70" s="19"/>
      <c r="BW70" s="277"/>
      <c r="BX70" s="427"/>
      <c r="BY70" s="428"/>
      <c r="BZ70" s="428"/>
      <c r="CA70" s="428"/>
      <c r="CB70" s="429"/>
      <c r="CC70" s="114">
        <f>SUM(CC57:CC69)</f>
        <v>0</v>
      </c>
      <c r="CD70" s="19"/>
      <c r="CE70" s="277"/>
      <c r="CF70" s="427"/>
      <c r="CG70" s="428"/>
      <c r="CH70" s="428"/>
      <c r="CI70" s="428"/>
      <c r="CJ70" s="429"/>
      <c r="CK70" s="114">
        <f>SUM(CK57:CK69)</f>
        <v>0</v>
      </c>
      <c r="CL70" s="19"/>
      <c r="CM70" s="277"/>
      <c r="CN70" s="427"/>
      <c r="CO70" s="428"/>
      <c r="CP70" s="428"/>
      <c r="CQ70" s="428"/>
      <c r="CR70" s="429"/>
      <c r="CS70" s="114">
        <f>SUM(CS57:CS69)</f>
        <v>0</v>
      </c>
      <c r="CT70" s="19"/>
      <c r="CU70" s="277"/>
      <c r="CV70" s="427"/>
      <c r="CW70" s="428"/>
      <c r="CX70" s="428"/>
      <c r="CY70" s="428"/>
      <c r="CZ70" s="429"/>
      <c r="DA70" s="114">
        <f>SUM(DA57:DA69)</f>
        <v>0</v>
      </c>
      <c r="DB70" s="19"/>
      <c r="DC70" s="277"/>
      <c r="DD70" s="427"/>
      <c r="DE70" s="428"/>
      <c r="DF70" s="428"/>
      <c r="DG70" s="428"/>
      <c r="DH70" s="429"/>
      <c r="DI70" s="114">
        <f>SUM(DI57:DI69)</f>
        <v>0</v>
      </c>
      <c r="DJ70" s="19"/>
      <c r="DK70" s="277"/>
      <c r="DL70" s="427"/>
      <c r="DM70" s="428"/>
      <c r="DN70" s="428"/>
      <c r="DO70" s="428"/>
      <c r="DP70" s="429"/>
      <c r="DQ70" s="114">
        <f>SUM(DQ57:DQ69)</f>
        <v>0</v>
      </c>
      <c r="DR70" s="19"/>
      <c r="DS70" s="277"/>
      <c r="DT70" s="427"/>
      <c r="DU70" s="428"/>
      <c r="DV70" s="428"/>
      <c r="DW70" s="428"/>
      <c r="DX70" s="429"/>
      <c r="DY70" s="114">
        <f>SUM(DY57:DY69)</f>
        <v>0</v>
      </c>
      <c r="DZ70" s="19"/>
      <c r="EA70" s="277"/>
      <c r="EB70" s="426"/>
      <c r="EC70" s="430"/>
      <c r="ED70" s="430"/>
      <c r="EE70" s="430"/>
      <c r="EF70" s="431"/>
      <c r="EG70" s="415" t="s">
        <v>1199</v>
      </c>
      <c r="EH70" s="19"/>
      <c r="EI70" s="277"/>
      <c r="EJ70" s="427"/>
      <c r="EK70" s="428"/>
      <c r="EL70" s="428"/>
      <c r="EM70" s="428"/>
      <c r="EN70" s="429"/>
      <c r="EO70" s="114">
        <f>SUM(EO57:EO69)</f>
        <v>0</v>
      </c>
      <c r="EP70" s="19"/>
      <c r="EQ70" s="277"/>
    </row>
    <row r="71" spans="1:147" ht="37.5" customHeight="1" thickBot="1">
      <c r="A71" s="24"/>
      <c r="B71" s="89"/>
      <c r="C71" s="442" t="s">
        <v>106</v>
      </c>
      <c r="D71" s="433"/>
      <c r="E71" s="85"/>
      <c r="F71" s="85"/>
      <c r="G71" s="85"/>
      <c r="H71" s="90"/>
      <c r="I71" s="91"/>
      <c r="J71" s="19"/>
      <c r="K71" s="277"/>
      <c r="L71" s="433"/>
      <c r="M71" s="85"/>
      <c r="N71" s="85"/>
      <c r="O71" s="85"/>
      <c r="P71" s="90"/>
      <c r="Q71" s="91"/>
      <c r="R71" s="19"/>
      <c r="S71" s="277"/>
      <c r="T71" s="433"/>
      <c r="U71" s="85"/>
      <c r="V71" s="85"/>
      <c r="W71" s="85"/>
      <c r="X71" s="90"/>
      <c r="Y71" s="91"/>
      <c r="Z71" s="19"/>
      <c r="AA71" s="277"/>
      <c r="AB71" s="433"/>
      <c r="AC71" s="85"/>
      <c r="AD71" s="85"/>
      <c r="AE71" s="85"/>
      <c r="AF71" s="90"/>
      <c r="AG71" s="91"/>
      <c r="AH71" s="19"/>
      <c r="AI71" s="277"/>
      <c r="AJ71" s="433"/>
      <c r="AK71" s="85"/>
      <c r="AL71" s="85"/>
      <c r="AM71" s="85"/>
      <c r="AN71" s="90"/>
      <c r="AO71" s="91"/>
      <c r="AP71" s="19"/>
      <c r="AQ71" s="277"/>
      <c r="AR71" s="433"/>
      <c r="AS71" s="85"/>
      <c r="AT71" s="85"/>
      <c r="AU71" s="85"/>
      <c r="AV71" s="90"/>
      <c r="AW71" s="91"/>
      <c r="AX71" s="19"/>
      <c r="AY71" s="277"/>
      <c r="AZ71" s="433"/>
      <c r="BA71" s="85"/>
      <c r="BB71" s="85"/>
      <c r="BC71" s="85"/>
      <c r="BD71" s="90"/>
      <c r="BE71" s="91"/>
      <c r="BF71" s="19"/>
      <c r="BG71" s="277"/>
      <c r="BH71" s="433"/>
      <c r="BI71" s="85"/>
      <c r="BJ71" s="85"/>
      <c r="BK71" s="85"/>
      <c r="BL71" s="90"/>
      <c r="BM71" s="91"/>
      <c r="BN71" s="19"/>
      <c r="BO71" s="277"/>
      <c r="BP71" s="433"/>
      <c r="BQ71" s="85"/>
      <c r="BR71" s="85"/>
      <c r="BS71" s="85"/>
      <c r="BT71" s="90"/>
      <c r="BU71" s="91"/>
      <c r="BV71" s="19"/>
      <c r="BW71" s="277"/>
      <c r="BX71" s="433"/>
      <c r="BY71" s="85"/>
      <c r="BZ71" s="85"/>
      <c r="CA71" s="85"/>
      <c r="CB71" s="90"/>
      <c r="CC71" s="91"/>
      <c r="CD71" s="19"/>
      <c r="CE71" s="277"/>
      <c r="CF71" s="433"/>
      <c r="CG71" s="85"/>
      <c r="CH71" s="85"/>
      <c r="CI71" s="85"/>
      <c r="CJ71" s="90"/>
      <c r="CK71" s="91"/>
      <c r="CL71" s="19"/>
      <c r="CM71" s="277"/>
      <c r="CN71" s="433"/>
      <c r="CO71" s="85"/>
      <c r="CP71" s="85"/>
      <c r="CQ71" s="85"/>
      <c r="CR71" s="90"/>
      <c r="CS71" s="91"/>
      <c r="CT71" s="19"/>
      <c r="CU71" s="277"/>
      <c r="CV71" s="433"/>
      <c r="CW71" s="85"/>
      <c r="CX71" s="85"/>
      <c r="CY71" s="85"/>
      <c r="CZ71" s="90"/>
      <c r="DA71" s="91"/>
      <c r="DB71" s="19"/>
      <c r="DC71" s="277"/>
      <c r="DD71" s="433"/>
      <c r="DE71" s="85"/>
      <c r="DF71" s="85"/>
      <c r="DG71" s="85"/>
      <c r="DH71" s="90"/>
      <c r="DI71" s="91"/>
      <c r="DJ71" s="19"/>
      <c r="DK71" s="277"/>
      <c r="DL71" s="433"/>
      <c r="DM71" s="85"/>
      <c r="DN71" s="85"/>
      <c r="DO71" s="85"/>
      <c r="DP71" s="90"/>
      <c r="DQ71" s="91"/>
      <c r="DR71" s="19"/>
      <c r="DS71" s="277"/>
      <c r="DT71" s="433"/>
      <c r="DU71" s="85"/>
      <c r="DV71" s="85"/>
      <c r="DW71" s="85"/>
      <c r="DX71" s="90"/>
      <c r="DY71" s="91"/>
      <c r="DZ71" s="19"/>
      <c r="EA71" s="277"/>
      <c r="EB71" s="399"/>
      <c r="EC71" s="24"/>
      <c r="ED71" s="24"/>
      <c r="EE71" s="24"/>
      <c r="EF71" s="334"/>
      <c r="EG71" s="282"/>
      <c r="EH71" s="19"/>
      <c r="EI71" s="277"/>
      <c r="EJ71" s="433"/>
      <c r="EK71" s="85"/>
      <c r="EL71" s="85"/>
      <c r="EM71" s="85"/>
      <c r="EN71" s="90"/>
      <c r="EO71" s="91"/>
      <c r="EP71" s="19"/>
      <c r="EQ71" s="277"/>
    </row>
    <row r="72" spans="1:147" ht="37.5" customHeight="1" thickBot="1">
      <c r="A72" s="88"/>
      <c r="B72" s="92" t="s">
        <v>322</v>
      </c>
      <c r="C72" s="434" t="s">
        <v>323</v>
      </c>
      <c r="D72" s="410" t="s">
        <v>312</v>
      </c>
      <c r="E72" s="87" t="s">
        <v>325</v>
      </c>
      <c r="F72" s="87" t="s">
        <v>425</v>
      </c>
      <c r="G72" s="87" t="s">
        <v>327</v>
      </c>
      <c r="H72" s="411" t="s">
        <v>328</v>
      </c>
      <c r="I72" s="412" t="s">
        <v>329</v>
      </c>
      <c r="J72" s="297" t="s">
        <v>1167</v>
      </c>
      <c r="K72" s="298" t="s">
        <v>1168</v>
      </c>
      <c r="L72" s="410" t="s">
        <v>312</v>
      </c>
      <c r="M72" s="87" t="s">
        <v>325</v>
      </c>
      <c r="N72" s="87" t="s">
        <v>425</v>
      </c>
      <c r="O72" s="87" t="s">
        <v>327</v>
      </c>
      <c r="P72" s="411" t="s">
        <v>328</v>
      </c>
      <c r="Q72" s="412" t="s">
        <v>329</v>
      </c>
      <c r="R72" s="297" t="s">
        <v>1167</v>
      </c>
      <c r="S72" s="298" t="s">
        <v>1168</v>
      </c>
      <c r="T72" s="410" t="s">
        <v>312</v>
      </c>
      <c r="U72" s="87" t="s">
        <v>325</v>
      </c>
      <c r="V72" s="87" t="s">
        <v>425</v>
      </c>
      <c r="W72" s="87" t="s">
        <v>327</v>
      </c>
      <c r="X72" s="411" t="s">
        <v>328</v>
      </c>
      <c r="Y72" s="412" t="s">
        <v>329</v>
      </c>
      <c r="Z72" s="297" t="s">
        <v>1167</v>
      </c>
      <c r="AA72" s="298" t="s">
        <v>1168</v>
      </c>
      <c r="AB72" s="410" t="s">
        <v>312</v>
      </c>
      <c r="AC72" s="87" t="s">
        <v>325</v>
      </c>
      <c r="AD72" s="87" t="s">
        <v>425</v>
      </c>
      <c r="AE72" s="87" t="s">
        <v>327</v>
      </c>
      <c r="AF72" s="411" t="s">
        <v>328</v>
      </c>
      <c r="AG72" s="412" t="s">
        <v>329</v>
      </c>
      <c r="AH72" s="297" t="s">
        <v>1167</v>
      </c>
      <c r="AI72" s="298" t="s">
        <v>1168</v>
      </c>
      <c r="AJ72" s="410" t="s">
        <v>312</v>
      </c>
      <c r="AK72" s="87" t="s">
        <v>325</v>
      </c>
      <c r="AL72" s="87" t="s">
        <v>425</v>
      </c>
      <c r="AM72" s="87" t="s">
        <v>327</v>
      </c>
      <c r="AN72" s="411" t="s">
        <v>328</v>
      </c>
      <c r="AO72" s="412" t="s">
        <v>329</v>
      </c>
      <c r="AP72" s="297" t="s">
        <v>1167</v>
      </c>
      <c r="AQ72" s="298" t="s">
        <v>1168</v>
      </c>
      <c r="AR72" s="410" t="s">
        <v>312</v>
      </c>
      <c r="AS72" s="87" t="s">
        <v>325</v>
      </c>
      <c r="AT72" s="87" t="s">
        <v>425</v>
      </c>
      <c r="AU72" s="87" t="s">
        <v>327</v>
      </c>
      <c r="AV72" s="411" t="s">
        <v>328</v>
      </c>
      <c r="AW72" s="412" t="s">
        <v>329</v>
      </c>
      <c r="AX72" s="297" t="s">
        <v>1167</v>
      </c>
      <c r="AY72" s="298" t="s">
        <v>1168</v>
      </c>
      <c r="AZ72" s="410" t="s">
        <v>312</v>
      </c>
      <c r="BA72" s="87" t="s">
        <v>325</v>
      </c>
      <c r="BB72" s="87" t="s">
        <v>425</v>
      </c>
      <c r="BC72" s="87" t="s">
        <v>327</v>
      </c>
      <c r="BD72" s="411" t="s">
        <v>328</v>
      </c>
      <c r="BE72" s="412" t="s">
        <v>329</v>
      </c>
      <c r="BF72" s="297" t="s">
        <v>1167</v>
      </c>
      <c r="BG72" s="298" t="s">
        <v>1168</v>
      </c>
      <c r="BH72" s="410" t="s">
        <v>312</v>
      </c>
      <c r="BI72" s="87" t="s">
        <v>325</v>
      </c>
      <c r="BJ72" s="87" t="s">
        <v>425</v>
      </c>
      <c r="BK72" s="87" t="s">
        <v>327</v>
      </c>
      <c r="BL72" s="411" t="s">
        <v>328</v>
      </c>
      <c r="BM72" s="412" t="s">
        <v>329</v>
      </c>
      <c r="BN72" s="297" t="s">
        <v>1167</v>
      </c>
      <c r="BO72" s="298" t="s">
        <v>1168</v>
      </c>
      <c r="BP72" s="410" t="s">
        <v>312</v>
      </c>
      <c r="BQ72" s="87" t="s">
        <v>325</v>
      </c>
      <c r="BR72" s="87" t="s">
        <v>425</v>
      </c>
      <c r="BS72" s="87" t="s">
        <v>327</v>
      </c>
      <c r="BT72" s="411" t="s">
        <v>328</v>
      </c>
      <c r="BU72" s="412" t="s">
        <v>329</v>
      </c>
      <c r="BV72" s="297" t="s">
        <v>1167</v>
      </c>
      <c r="BW72" s="298" t="s">
        <v>1168</v>
      </c>
      <c r="BX72" s="410" t="s">
        <v>312</v>
      </c>
      <c r="BY72" s="87" t="s">
        <v>325</v>
      </c>
      <c r="BZ72" s="87" t="s">
        <v>425</v>
      </c>
      <c r="CA72" s="87" t="s">
        <v>327</v>
      </c>
      <c r="CB72" s="411" t="s">
        <v>328</v>
      </c>
      <c r="CC72" s="412" t="s">
        <v>329</v>
      </c>
      <c r="CD72" s="297" t="s">
        <v>1167</v>
      </c>
      <c r="CE72" s="298" t="s">
        <v>1168</v>
      </c>
      <c r="CF72" s="410" t="s">
        <v>312</v>
      </c>
      <c r="CG72" s="87" t="s">
        <v>325</v>
      </c>
      <c r="CH72" s="87" t="s">
        <v>425</v>
      </c>
      <c r="CI72" s="87" t="s">
        <v>327</v>
      </c>
      <c r="CJ72" s="411" t="s">
        <v>328</v>
      </c>
      <c r="CK72" s="412" t="s">
        <v>329</v>
      </c>
      <c r="CL72" s="297" t="s">
        <v>1167</v>
      </c>
      <c r="CM72" s="298" t="s">
        <v>1168</v>
      </c>
      <c r="CN72" s="410" t="s">
        <v>312</v>
      </c>
      <c r="CO72" s="87" t="s">
        <v>325</v>
      </c>
      <c r="CP72" s="87" t="s">
        <v>425</v>
      </c>
      <c r="CQ72" s="87" t="s">
        <v>327</v>
      </c>
      <c r="CR72" s="411" t="s">
        <v>328</v>
      </c>
      <c r="CS72" s="412" t="s">
        <v>329</v>
      </c>
      <c r="CT72" s="297" t="s">
        <v>1167</v>
      </c>
      <c r="CU72" s="298" t="s">
        <v>1168</v>
      </c>
      <c r="CV72" s="410" t="s">
        <v>312</v>
      </c>
      <c r="CW72" s="87" t="s">
        <v>325</v>
      </c>
      <c r="CX72" s="87" t="s">
        <v>425</v>
      </c>
      <c r="CY72" s="87" t="s">
        <v>327</v>
      </c>
      <c r="CZ72" s="411" t="s">
        <v>328</v>
      </c>
      <c r="DA72" s="412" t="s">
        <v>329</v>
      </c>
      <c r="DB72" s="297" t="s">
        <v>1167</v>
      </c>
      <c r="DC72" s="298" t="s">
        <v>1168</v>
      </c>
      <c r="DD72" s="410" t="s">
        <v>312</v>
      </c>
      <c r="DE72" s="87" t="s">
        <v>325</v>
      </c>
      <c r="DF72" s="87" t="s">
        <v>425</v>
      </c>
      <c r="DG72" s="87" t="s">
        <v>327</v>
      </c>
      <c r="DH72" s="411" t="s">
        <v>328</v>
      </c>
      <c r="DI72" s="412" t="s">
        <v>329</v>
      </c>
      <c r="DJ72" s="297" t="s">
        <v>1167</v>
      </c>
      <c r="DK72" s="298" t="s">
        <v>1168</v>
      </c>
      <c r="DL72" s="410" t="s">
        <v>312</v>
      </c>
      <c r="DM72" s="87" t="s">
        <v>325</v>
      </c>
      <c r="DN72" s="87" t="s">
        <v>425</v>
      </c>
      <c r="DO72" s="87" t="s">
        <v>327</v>
      </c>
      <c r="DP72" s="411" t="s">
        <v>328</v>
      </c>
      <c r="DQ72" s="412" t="s">
        <v>329</v>
      </c>
      <c r="DR72" s="297" t="s">
        <v>1167</v>
      </c>
      <c r="DS72" s="298" t="s">
        <v>1168</v>
      </c>
      <c r="DT72" s="410" t="s">
        <v>312</v>
      </c>
      <c r="DU72" s="87" t="s">
        <v>325</v>
      </c>
      <c r="DV72" s="87" t="s">
        <v>425</v>
      </c>
      <c r="DW72" s="87" t="s">
        <v>327</v>
      </c>
      <c r="DX72" s="411" t="s">
        <v>328</v>
      </c>
      <c r="DY72" s="412" t="s">
        <v>329</v>
      </c>
      <c r="DZ72" s="297" t="s">
        <v>1167</v>
      </c>
      <c r="EA72" s="298" t="s">
        <v>1168</v>
      </c>
      <c r="EB72" s="92" t="s">
        <v>312</v>
      </c>
      <c r="EC72" s="413" t="s">
        <v>325</v>
      </c>
      <c r="ED72" s="413" t="s">
        <v>425</v>
      </c>
      <c r="EE72" s="413" t="s">
        <v>327</v>
      </c>
      <c r="EF72" s="413" t="s">
        <v>328</v>
      </c>
      <c r="EG72" s="435" t="s">
        <v>329</v>
      </c>
      <c r="EH72" s="297" t="s">
        <v>1167</v>
      </c>
      <c r="EI72" s="298" t="s">
        <v>1168</v>
      </c>
      <c r="EJ72" s="410" t="s">
        <v>312</v>
      </c>
      <c r="EK72" s="87" t="s">
        <v>325</v>
      </c>
      <c r="EL72" s="87" t="s">
        <v>425</v>
      </c>
      <c r="EM72" s="87" t="s">
        <v>327</v>
      </c>
      <c r="EN72" s="411" t="s">
        <v>328</v>
      </c>
      <c r="EO72" s="412" t="s">
        <v>329</v>
      </c>
      <c r="EP72" s="297" t="s">
        <v>1167</v>
      </c>
      <c r="EQ72" s="298" t="s">
        <v>1168</v>
      </c>
    </row>
    <row r="73" spans="1:147" ht="37.5" customHeight="1" thickBot="1">
      <c r="A73" s="88"/>
      <c r="B73" s="60">
        <v>1</v>
      </c>
      <c r="C73" s="416" t="s">
        <v>426</v>
      </c>
      <c r="D73" s="417"/>
      <c r="E73" s="307">
        <v>1</v>
      </c>
      <c r="F73" s="418" t="s">
        <v>331</v>
      </c>
      <c r="G73" s="322"/>
      <c r="H73" s="309"/>
      <c r="I73" s="310">
        <f t="shared" ref="I73:I85" si="68">+(G73+(G73*H73))*E73</f>
        <v>0</v>
      </c>
      <c r="J73" s="311" t="s">
        <v>1169</v>
      </c>
      <c r="K73" s="312"/>
      <c r="L73" s="417" t="s">
        <v>1259</v>
      </c>
      <c r="M73" s="307">
        <v>1</v>
      </c>
      <c r="N73" s="418" t="s">
        <v>331</v>
      </c>
      <c r="O73" s="322">
        <v>743056.58700000006</v>
      </c>
      <c r="P73" s="309">
        <v>0</v>
      </c>
      <c r="Q73" s="310">
        <f t="shared" ref="Q73:Q85" si="69">+(O73+(O73*P73))*M73</f>
        <v>743056.58700000006</v>
      </c>
      <c r="R73" s="311" t="s">
        <v>1170</v>
      </c>
      <c r="S73" s="312"/>
      <c r="T73" s="417" t="s">
        <v>1260</v>
      </c>
      <c r="U73" s="307">
        <v>1</v>
      </c>
      <c r="V73" s="418" t="s">
        <v>331</v>
      </c>
      <c r="W73" s="322">
        <v>30000</v>
      </c>
      <c r="X73" s="309">
        <v>0</v>
      </c>
      <c r="Y73" s="310">
        <f t="shared" ref="Y73:Y85" si="70">+(W73+(W73*X73))*U73</f>
        <v>30000</v>
      </c>
      <c r="Z73" s="311" t="s">
        <v>1170</v>
      </c>
      <c r="AA73" s="312"/>
      <c r="AB73" s="417"/>
      <c r="AC73" s="307">
        <v>1</v>
      </c>
      <c r="AD73" s="418" t="s">
        <v>331</v>
      </c>
      <c r="AE73" s="322"/>
      <c r="AF73" s="309"/>
      <c r="AG73" s="310">
        <f t="shared" ref="AG73:AG85" si="71">+(AE73+(AE73*AF73))*AC73</f>
        <v>0</v>
      </c>
      <c r="AH73" s="311" t="s">
        <v>1169</v>
      </c>
      <c r="AI73" s="312"/>
      <c r="AJ73" s="417"/>
      <c r="AK73" s="307">
        <v>1</v>
      </c>
      <c r="AL73" s="418" t="s">
        <v>331</v>
      </c>
      <c r="AM73" s="322">
        <v>0</v>
      </c>
      <c r="AN73" s="309">
        <v>0</v>
      </c>
      <c r="AO73" s="310">
        <f t="shared" ref="AO73:AO85" si="72">+(AM73+(AM73*AN73))*AK73</f>
        <v>0</v>
      </c>
      <c r="AP73" s="311" t="s">
        <v>1169</v>
      </c>
      <c r="AQ73" s="312"/>
      <c r="AR73" s="417"/>
      <c r="AS73" s="307">
        <v>1</v>
      </c>
      <c r="AT73" s="418" t="s">
        <v>331</v>
      </c>
      <c r="AU73" s="322"/>
      <c r="AV73" s="309"/>
      <c r="AW73" s="310">
        <f t="shared" ref="AW73:AW85" si="73">+(AU73+(AU73*AV73))*AS73</f>
        <v>0</v>
      </c>
      <c r="AX73" s="311" t="s">
        <v>1169</v>
      </c>
      <c r="AY73" s="312"/>
      <c r="AZ73" s="417"/>
      <c r="BA73" s="307">
        <v>1</v>
      </c>
      <c r="BB73" s="418" t="s">
        <v>331</v>
      </c>
      <c r="BC73" s="322"/>
      <c r="BD73" s="309"/>
      <c r="BE73" s="310">
        <f t="shared" ref="BE73:BE85" si="74">+(BC73+(BC73*BD73))*BA73</f>
        <v>0</v>
      </c>
      <c r="BF73" s="311" t="s">
        <v>1169</v>
      </c>
      <c r="BG73" s="312"/>
      <c r="BH73" s="417"/>
      <c r="BI73" s="307">
        <v>1</v>
      </c>
      <c r="BJ73" s="418" t="s">
        <v>331</v>
      </c>
      <c r="BK73" s="322"/>
      <c r="BL73" s="309"/>
      <c r="BM73" s="310">
        <f t="shared" ref="BM73:BM85" si="75">+(BK73+(BK73*BL73))*BI73</f>
        <v>0</v>
      </c>
      <c r="BN73" s="311" t="s">
        <v>1169</v>
      </c>
      <c r="BO73" s="312"/>
      <c r="BP73" s="417"/>
      <c r="BQ73" s="307">
        <v>1</v>
      </c>
      <c r="BR73" s="418" t="s">
        <v>331</v>
      </c>
      <c r="BS73" s="322"/>
      <c r="BT73" s="309"/>
      <c r="BU73" s="310">
        <f t="shared" ref="BU73:BU85" si="76">+(BS73+(BS73*BT73))*BQ73</f>
        <v>0</v>
      </c>
      <c r="BV73" s="311" t="s">
        <v>1169</v>
      </c>
      <c r="BW73" s="312"/>
      <c r="BX73" s="417"/>
      <c r="BY73" s="307">
        <v>1</v>
      </c>
      <c r="BZ73" s="418" t="s">
        <v>331</v>
      </c>
      <c r="CA73" s="322"/>
      <c r="CB73" s="309"/>
      <c r="CC73" s="310">
        <f t="shared" ref="CC73:CC85" si="77">+(CA73+(CA73*CB73))*BY73</f>
        <v>0</v>
      </c>
      <c r="CD73" s="311" t="s">
        <v>1169</v>
      </c>
      <c r="CE73" s="312"/>
      <c r="CF73" s="417"/>
      <c r="CG73" s="307">
        <v>1</v>
      </c>
      <c r="CH73" s="418" t="s">
        <v>331</v>
      </c>
      <c r="CI73" s="322"/>
      <c r="CJ73" s="309"/>
      <c r="CK73" s="310">
        <f t="shared" ref="CK73:CK85" si="78">+(CI73+(CI73*CJ73))*CG73</f>
        <v>0</v>
      </c>
      <c r="CL73" s="311" t="s">
        <v>1169</v>
      </c>
      <c r="CM73" s="312"/>
      <c r="CN73" s="417"/>
      <c r="CO73" s="307">
        <v>1</v>
      </c>
      <c r="CP73" s="418" t="s">
        <v>331</v>
      </c>
      <c r="CQ73" s="322"/>
      <c r="CR73" s="309"/>
      <c r="CS73" s="310">
        <f t="shared" ref="CS73:CS85" si="79">+(CQ73+(CQ73*CR73))*CO73</f>
        <v>0</v>
      </c>
      <c r="CT73" s="311" t="s">
        <v>1169</v>
      </c>
      <c r="CU73" s="312"/>
      <c r="CV73" s="417"/>
      <c r="CW73" s="307">
        <v>1</v>
      </c>
      <c r="CX73" s="418" t="s">
        <v>331</v>
      </c>
      <c r="CY73" s="322"/>
      <c r="CZ73" s="309"/>
      <c r="DA73" s="310">
        <f t="shared" ref="DA73:DA85" si="80">+(CY73+(CY73*CZ73))*CW73</f>
        <v>0</v>
      </c>
      <c r="DB73" s="311" t="s">
        <v>1169</v>
      </c>
      <c r="DC73" s="312"/>
      <c r="DD73" s="417"/>
      <c r="DE73" s="307">
        <v>1</v>
      </c>
      <c r="DF73" s="418" t="s">
        <v>331</v>
      </c>
      <c r="DG73" s="322"/>
      <c r="DH73" s="309"/>
      <c r="DI73" s="310">
        <f t="shared" ref="DI73:DI85" si="81">+(DG73+(DG73*DH73))*DE73</f>
        <v>0</v>
      </c>
      <c r="DJ73" s="311" t="s">
        <v>1169</v>
      </c>
      <c r="DK73" s="312"/>
      <c r="DL73" s="417"/>
      <c r="DM73" s="307">
        <v>1</v>
      </c>
      <c r="DN73" s="418" t="s">
        <v>331</v>
      </c>
      <c r="DO73" s="322"/>
      <c r="DP73" s="309"/>
      <c r="DQ73" s="310">
        <f t="shared" ref="DQ73:DQ85" si="82">+(DO73+(DO73*DP73))*DM73</f>
        <v>0</v>
      </c>
      <c r="DR73" s="311" t="s">
        <v>1169</v>
      </c>
      <c r="DS73" s="312"/>
      <c r="DT73" s="417"/>
      <c r="DU73" s="307">
        <v>1</v>
      </c>
      <c r="DV73" s="418" t="s">
        <v>331</v>
      </c>
      <c r="DW73" s="322"/>
      <c r="DX73" s="309"/>
      <c r="DY73" s="310">
        <f t="shared" ref="DY73:DY85" si="83">+(DW73+(DW73*DX73))*DU73</f>
        <v>0</v>
      </c>
      <c r="DZ73" s="311" t="s">
        <v>1169</v>
      </c>
      <c r="EA73" s="312"/>
      <c r="EB73" s="421"/>
      <c r="EC73" s="315">
        <v>1</v>
      </c>
      <c r="ED73" s="293" t="s">
        <v>331</v>
      </c>
      <c r="EE73" s="324"/>
      <c r="EF73" s="317"/>
      <c r="EG73" s="318" t="s">
        <v>1199</v>
      </c>
      <c r="EH73" s="311" t="s">
        <v>1169</v>
      </c>
      <c r="EI73" s="312"/>
      <c r="EJ73" s="417"/>
      <c r="EK73" s="307">
        <v>1</v>
      </c>
      <c r="EL73" s="418" t="s">
        <v>331</v>
      </c>
      <c r="EM73" s="322"/>
      <c r="EN73" s="309"/>
      <c r="EO73" s="310">
        <f t="shared" ref="EO73:EO85" si="84">+(EM73+(EM73*EN73))*EK73</f>
        <v>0</v>
      </c>
      <c r="EP73" s="311" t="s">
        <v>1169</v>
      </c>
      <c r="EQ73" s="312"/>
    </row>
    <row r="74" spans="1:147" ht="37.5" customHeight="1">
      <c r="A74" s="88"/>
      <c r="B74" s="60">
        <v>2</v>
      </c>
      <c r="C74" s="416" t="s">
        <v>448</v>
      </c>
      <c r="D74" s="417"/>
      <c r="E74" s="307">
        <v>1</v>
      </c>
      <c r="F74" s="418" t="s">
        <v>331</v>
      </c>
      <c r="G74" s="342"/>
      <c r="H74" s="309"/>
      <c r="I74" s="310">
        <f t="shared" si="68"/>
        <v>0</v>
      </c>
      <c r="J74" s="19"/>
      <c r="K74" s="277"/>
      <c r="L74" s="417" t="s">
        <v>1259</v>
      </c>
      <c r="M74" s="307">
        <v>1</v>
      </c>
      <c r="N74" s="418" t="s">
        <v>331</v>
      </c>
      <c r="O74" s="342">
        <v>2080172.3124000002</v>
      </c>
      <c r="P74" s="309">
        <v>0</v>
      </c>
      <c r="Q74" s="310">
        <f t="shared" si="69"/>
        <v>2080172.3124000002</v>
      </c>
      <c r="R74" s="19"/>
      <c r="S74" s="277"/>
      <c r="T74" s="417" t="s">
        <v>1260</v>
      </c>
      <c r="U74" s="307">
        <v>1</v>
      </c>
      <c r="V74" s="418" t="s">
        <v>331</v>
      </c>
      <c r="W74" s="342">
        <v>1999000</v>
      </c>
      <c r="X74" s="309">
        <v>0</v>
      </c>
      <c r="Y74" s="310">
        <f t="shared" si="70"/>
        <v>1999000</v>
      </c>
      <c r="Z74" s="19"/>
      <c r="AA74" s="277"/>
      <c r="AB74" s="417"/>
      <c r="AC74" s="307">
        <v>1</v>
      </c>
      <c r="AD74" s="418" t="s">
        <v>331</v>
      </c>
      <c r="AE74" s="342"/>
      <c r="AF74" s="309"/>
      <c r="AG74" s="310">
        <f t="shared" si="71"/>
        <v>0</v>
      </c>
      <c r="AH74" s="19"/>
      <c r="AI74" s="277"/>
      <c r="AJ74" s="417"/>
      <c r="AK74" s="307">
        <v>1</v>
      </c>
      <c r="AL74" s="418" t="s">
        <v>331</v>
      </c>
      <c r="AM74" s="342">
        <v>0</v>
      </c>
      <c r="AN74" s="309">
        <v>0</v>
      </c>
      <c r="AO74" s="310">
        <f t="shared" si="72"/>
        <v>0</v>
      </c>
      <c r="AP74" s="19"/>
      <c r="AQ74" s="277"/>
      <c r="AR74" s="417"/>
      <c r="AS74" s="307">
        <v>1</v>
      </c>
      <c r="AT74" s="418" t="s">
        <v>331</v>
      </c>
      <c r="AU74" s="342"/>
      <c r="AV74" s="309"/>
      <c r="AW74" s="310">
        <f t="shared" si="73"/>
        <v>0</v>
      </c>
      <c r="AX74" s="19"/>
      <c r="AY74" s="277"/>
      <c r="AZ74" s="417"/>
      <c r="BA74" s="307">
        <v>1</v>
      </c>
      <c r="BB74" s="418" t="s">
        <v>331</v>
      </c>
      <c r="BC74" s="342"/>
      <c r="BD74" s="309"/>
      <c r="BE74" s="310">
        <f t="shared" si="74"/>
        <v>0</v>
      </c>
      <c r="BF74" s="19"/>
      <c r="BG74" s="277"/>
      <c r="BH74" s="417"/>
      <c r="BI74" s="307">
        <v>1</v>
      </c>
      <c r="BJ74" s="418" t="s">
        <v>331</v>
      </c>
      <c r="BK74" s="342"/>
      <c r="BL74" s="309"/>
      <c r="BM74" s="310">
        <f t="shared" si="75"/>
        <v>0</v>
      </c>
      <c r="BN74" s="19"/>
      <c r="BO74" s="277"/>
      <c r="BP74" s="417"/>
      <c r="BQ74" s="307">
        <v>1</v>
      </c>
      <c r="BR74" s="418" t="s">
        <v>331</v>
      </c>
      <c r="BS74" s="342"/>
      <c r="BT74" s="309"/>
      <c r="BU74" s="310">
        <f t="shared" si="76"/>
        <v>0</v>
      </c>
      <c r="BV74" s="19"/>
      <c r="BW74" s="277"/>
      <c r="BX74" s="417"/>
      <c r="BY74" s="307">
        <v>1</v>
      </c>
      <c r="BZ74" s="418" t="s">
        <v>331</v>
      </c>
      <c r="CA74" s="342"/>
      <c r="CB74" s="309"/>
      <c r="CC74" s="310">
        <f t="shared" si="77"/>
        <v>0</v>
      </c>
      <c r="CD74" s="19"/>
      <c r="CE74" s="277"/>
      <c r="CF74" s="417"/>
      <c r="CG74" s="307">
        <v>1</v>
      </c>
      <c r="CH74" s="418" t="s">
        <v>331</v>
      </c>
      <c r="CI74" s="342"/>
      <c r="CJ74" s="309"/>
      <c r="CK74" s="310">
        <f t="shared" si="78"/>
        <v>0</v>
      </c>
      <c r="CL74" s="19"/>
      <c r="CM74" s="277"/>
      <c r="CN74" s="417"/>
      <c r="CO74" s="307">
        <v>1</v>
      </c>
      <c r="CP74" s="418" t="s">
        <v>331</v>
      </c>
      <c r="CQ74" s="342"/>
      <c r="CR74" s="309"/>
      <c r="CS74" s="310">
        <f t="shared" si="79"/>
        <v>0</v>
      </c>
      <c r="CT74" s="19"/>
      <c r="CU74" s="277"/>
      <c r="CV74" s="417"/>
      <c r="CW74" s="307">
        <v>1</v>
      </c>
      <c r="CX74" s="418" t="s">
        <v>331</v>
      </c>
      <c r="CY74" s="342"/>
      <c r="CZ74" s="309"/>
      <c r="DA74" s="310">
        <f t="shared" si="80"/>
        <v>0</v>
      </c>
      <c r="DB74" s="19"/>
      <c r="DC74" s="277"/>
      <c r="DD74" s="417"/>
      <c r="DE74" s="307">
        <v>1</v>
      </c>
      <c r="DF74" s="418" t="s">
        <v>331</v>
      </c>
      <c r="DG74" s="342"/>
      <c r="DH74" s="309"/>
      <c r="DI74" s="310">
        <f t="shared" si="81"/>
        <v>0</v>
      </c>
      <c r="DJ74" s="19"/>
      <c r="DK74" s="277"/>
      <c r="DL74" s="417"/>
      <c r="DM74" s="307">
        <v>1</v>
      </c>
      <c r="DN74" s="418" t="s">
        <v>331</v>
      </c>
      <c r="DO74" s="342"/>
      <c r="DP74" s="309"/>
      <c r="DQ74" s="310">
        <f t="shared" si="82"/>
        <v>0</v>
      </c>
      <c r="DR74" s="19"/>
      <c r="DS74" s="277"/>
      <c r="DT74" s="417"/>
      <c r="DU74" s="307">
        <v>1</v>
      </c>
      <c r="DV74" s="418" t="s">
        <v>331</v>
      </c>
      <c r="DW74" s="342"/>
      <c r="DX74" s="309"/>
      <c r="DY74" s="310">
        <f t="shared" si="83"/>
        <v>0</v>
      </c>
      <c r="DZ74" s="19"/>
      <c r="EA74" s="277"/>
      <c r="EB74" s="421"/>
      <c r="EC74" s="315">
        <v>1</v>
      </c>
      <c r="ED74" s="293" t="s">
        <v>331</v>
      </c>
      <c r="EE74" s="324"/>
      <c r="EF74" s="317"/>
      <c r="EG74" s="318" t="s">
        <v>1199</v>
      </c>
      <c r="EH74" s="19"/>
      <c r="EI74" s="277"/>
      <c r="EJ74" s="417"/>
      <c r="EK74" s="307">
        <v>1</v>
      </c>
      <c r="EL74" s="418" t="s">
        <v>331</v>
      </c>
      <c r="EM74" s="342"/>
      <c r="EN74" s="309"/>
      <c r="EO74" s="310">
        <f t="shared" si="84"/>
        <v>0</v>
      </c>
      <c r="EP74" s="19"/>
      <c r="EQ74" s="277"/>
    </row>
    <row r="75" spans="1:147" ht="37.5" customHeight="1">
      <c r="A75" s="88"/>
      <c r="B75" s="60">
        <v>3</v>
      </c>
      <c r="C75" s="416" t="s">
        <v>449</v>
      </c>
      <c r="D75" s="417"/>
      <c r="E75" s="307">
        <v>1</v>
      </c>
      <c r="F75" s="418" t="s">
        <v>331</v>
      </c>
      <c r="G75" s="447"/>
      <c r="H75" s="309"/>
      <c r="I75" s="310">
        <f t="shared" si="68"/>
        <v>0</v>
      </c>
      <c r="J75" s="19"/>
      <c r="K75" s="277"/>
      <c r="L75" s="417" t="s">
        <v>1259</v>
      </c>
      <c r="M75" s="307">
        <v>1</v>
      </c>
      <c r="N75" s="418" t="s">
        <v>331</v>
      </c>
      <c r="O75" s="447">
        <v>377008</v>
      </c>
      <c r="P75" s="309">
        <v>0</v>
      </c>
      <c r="Q75" s="310">
        <f t="shared" si="69"/>
        <v>377008</v>
      </c>
      <c r="R75" s="19"/>
      <c r="S75" s="277"/>
      <c r="T75" s="417" t="s">
        <v>1260</v>
      </c>
      <c r="U75" s="307">
        <v>1</v>
      </c>
      <c r="V75" s="418" t="s">
        <v>331</v>
      </c>
      <c r="W75" s="447">
        <v>1400000</v>
      </c>
      <c r="X75" s="309">
        <v>0</v>
      </c>
      <c r="Y75" s="310">
        <f t="shared" si="70"/>
        <v>1400000</v>
      </c>
      <c r="Z75" s="19"/>
      <c r="AA75" s="277"/>
      <c r="AB75" s="417"/>
      <c r="AC75" s="307">
        <v>1</v>
      </c>
      <c r="AD75" s="418" t="s">
        <v>331</v>
      </c>
      <c r="AE75" s="447"/>
      <c r="AF75" s="309"/>
      <c r="AG75" s="310">
        <f t="shared" si="71"/>
        <v>0</v>
      </c>
      <c r="AH75" s="19"/>
      <c r="AI75" s="277"/>
      <c r="AJ75" s="417"/>
      <c r="AK75" s="307">
        <v>1</v>
      </c>
      <c r="AL75" s="418" t="s">
        <v>331</v>
      </c>
      <c r="AM75" s="447">
        <v>0</v>
      </c>
      <c r="AN75" s="309">
        <v>0</v>
      </c>
      <c r="AO75" s="310">
        <f t="shared" si="72"/>
        <v>0</v>
      </c>
      <c r="AP75" s="19"/>
      <c r="AQ75" s="277"/>
      <c r="AR75" s="417"/>
      <c r="AS75" s="307">
        <v>1</v>
      </c>
      <c r="AT75" s="418" t="s">
        <v>331</v>
      </c>
      <c r="AU75" s="447"/>
      <c r="AV75" s="309"/>
      <c r="AW75" s="310">
        <f t="shared" si="73"/>
        <v>0</v>
      </c>
      <c r="AX75" s="19"/>
      <c r="AY75" s="277"/>
      <c r="AZ75" s="417"/>
      <c r="BA75" s="307">
        <v>1</v>
      </c>
      <c r="BB75" s="418" t="s">
        <v>331</v>
      </c>
      <c r="BC75" s="447"/>
      <c r="BD75" s="309"/>
      <c r="BE75" s="310">
        <f t="shared" si="74"/>
        <v>0</v>
      </c>
      <c r="BF75" s="19"/>
      <c r="BG75" s="277"/>
      <c r="BH75" s="417"/>
      <c r="BI75" s="307">
        <v>1</v>
      </c>
      <c r="BJ75" s="418" t="s">
        <v>331</v>
      </c>
      <c r="BK75" s="447"/>
      <c r="BL75" s="309"/>
      <c r="BM75" s="310">
        <f t="shared" si="75"/>
        <v>0</v>
      </c>
      <c r="BN75" s="19"/>
      <c r="BO75" s="277"/>
      <c r="BP75" s="417"/>
      <c r="BQ75" s="307">
        <v>1</v>
      </c>
      <c r="BR75" s="418" t="s">
        <v>331</v>
      </c>
      <c r="BS75" s="447"/>
      <c r="BT75" s="309"/>
      <c r="BU75" s="310">
        <f t="shared" si="76"/>
        <v>0</v>
      </c>
      <c r="BV75" s="19"/>
      <c r="BW75" s="277"/>
      <c r="BX75" s="417"/>
      <c r="BY75" s="307">
        <v>1</v>
      </c>
      <c r="BZ75" s="418" t="s">
        <v>331</v>
      </c>
      <c r="CA75" s="447"/>
      <c r="CB75" s="309"/>
      <c r="CC75" s="310">
        <f t="shared" si="77"/>
        <v>0</v>
      </c>
      <c r="CD75" s="19"/>
      <c r="CE75" s="277"/>
      <c r="CF75" s="417"/>
      <c r="CG75" s="307">
        <v>1</v>
      </c>
      <c r="CH75" s="418" t="s">
        <v>331</v>
      </c>
      <c r="CI75" s="447"/>
      <c r="CJ75" s="309"/>
      <c r="CK75" s="310">
        <f t="shared" si="78"/>
        <v>0</v>
      </c>
      <c r="CL75" s="19"/>
      <c r="CM75" s="277"/>
      <c r="CN75" s="417"/>
      <c r="CO75" s="307">
        <v>1</v>
      </c>
      <c r="CP75" s="418" t="s">
        <v>331</v>
      </c>
      <c r="CQ75" s="447"/>
      <c r="CR75" s="309"/>
      <c r="CS75" s="310">
        <f t="shared" si="79"/>
        <v>0</v>
      </c>
      <c r="CT75" s="19"/>
      <c r="CU75" s="277"/>
      <c r="CV75" s="417"/>
      <c r="CW75" s="307">
        <v>1</v>
      </c>
      <c r="CX75" s="418" t="s">
        <v>331</v>
      </c>
      <c r="CY75" s="447"/>
      <c r="CZ75" s="309"/>
      <c r="DA75" s="310">
        <f t="shared" si="80"/>
        <v>0</v>
      </c>
      <c r="DB75" s="19"/>
      <c r="DC75" s="277"/>
      <c r="DD75" s="417"/>
      <c r="DE75" s="307">
        <v>1</v>
      </c>
      <c r="DF75" s="418" t="s">
        <v>331</v>
      </c>
      <c r="DG75" s="447"/>
      <c r="DH75" s="309"/>
      <c r="DI75" s="310">
        <f t="shared" si="81"/>
        <v>0</v>
      </c>
      <c r="DJ75" s="19"/>
      <c r="DK75" s="277"/>
      <c r="DL75" s="417"/>
      <c r="DM75" s="307">
        <v>1</v>
      </c>
      <c r="DN75" s="418" t="s">
        <v>331</v>
      </c>
      <c r="DO75" s="447"/>
      <c r="DP75" s="309"/>
      <c r="DQ75" s="310">
        <f t="shared" si="82"/>
        <v>0</v>
      </c>
      <c r="DR75" s="19"/>
      <c r="DS75" s="277"/>
      <c r="DT75" s="417"/>
      <c r="DU75" s="307">
        <v>1</v>
      </c>
      <c r="DV75" s="418" t="s">
        <v>331</v>
      </c>
      <c r="DW75" s="447"/>
      <c r="DX75" s="309"/>
      <c r="DY75" s="310">
        <f t="shared" si="83"/>
        <v>0</v>
      </c>
      <c r="DZ75" s="19"/>
      <c r="EA75" s="277"/>
      <c r="EB75" s="421"/>
      <c r="EC75" s="315">
        <v>1</v>
      </c>
      <c r="ED75" s="293" t="s">
        <v>331</v>
      </c>
      <c r="EE75" s="316"/>
      <c r="EF75" s="317"/>
      <c r="EG75" s="318" t="s">
        <v>1199</v>
      </c>
      <c r="EH75" s="19"/>
      <c r="EI75" s="277"/>
      <c r="EJ75" s="417"/>
      <c r="EK75" s="307">
        <v>1</v>
      </c>
      <c r="EL75" s="418" t="s">
        <v>331</v>
      </c>
      <c r="EM75" s="447"/>
      <c r="EN75" s="309"/>
      <c r="EO75" s="310">
        <f t="shared" si="84"/>
        <v>0</v>
      </c>
      <c r="EP75" s="19"/>
      <c r="EQ75" s="277"/>
    </row>
    <row r="76" spans="1:147" ht="37.5" customHeight="1">
      <c r="A76" s="88"/>
      <c r="B76" s="60">
        <v>4</v>
      </c>
      <c r="C76" s="416" t="s">
        <v>429</v>
      </c>
      <c r="D76" s="417"/>
      <c r="E76" s="307">
        <v>1</v>
      </c>
      <c r="F76" s="418" t="s">
        <v>331</v>
      </c>
      <c r="G76" s="342"/>
      <c r="H76" s="309"/>
      <c r="I76" s="310">
        <f t="shared" si="68"/>
        <v>0</v>
      </c>
      <c r="J76" s="19"/>
      <c r="K76" s="277"/>
      <c r="L76" s="417" t="s">
        <v>1259</v>
      </c>
      <c r="M76" s="307">
        <v>1</v>
      </c>
      <c r="N76" s="418" t="s">
        <v>331</v>
      </c>
      <c r="O76" s="342">
        <v>1700540</v>
      </c>
      <c r="P76" s="309">
        <v>0</v>
      </c>
      <c r="Q76" s="310">
        <f t="shared" si="69"/>
        <v>1700540</v>
      </c>
      <c r="R76" s="19"/>
      <c r="S76" s="277"/>
      <c r="T76" s="417" t="s">
        <v>1260</v>
      </c>
      <c r="U76" s="307">
        <v>1</v>
      </c>
      <c r="V76" s="418" t="s">
        <v>331</v>
      </c>
      <c r="W76" s="342">
        <v>1312500</v>
      </c>
      <c r="X76" s="309">
        <v>0</v>
      </c>
      <c r="Y76" s="310">
        <f t="shared" si="70"/>
        <v>1312500</v>
      </c>
      <c r="Z76" s="19"/>
      <c r="AA76" s="277"/>
      <c r="AB76" s="417"/>
      <c r="AC76" s="307">
        <v>1</v>
      </c>
      <c r="AD76" s="418" t="s">
        <v>331</v>
      </c>
      <c r="AE76" s="342"/>
      <c r="AF76" s="309"/>
      <c r="AG76" s="310">
        <f t="shared" si="71"/>
        <v>0</v>
      </c>
      <c r="AH76" s="19"/>
      <c r="AI76" s="277"/>
      <c r="AJ76" s="417"/>
      <c r="AK76" s="307">
        <v>1</v>
      </c>
      <c r="AL76" s="418" t="s">
        <v>331</v>
      </c>
      <c r="AM76" s="342">
        <v>0</v>
      </c>
      <c r="AN76" s="309">
        <v>0</v>
      </c>
      <c r="AO76" s="310">
        <f t="shared" si="72"/>
        <v>0</v>
      </c>
      <c r="AP76" s="19"/>
      <c r="AQ76" s="277"/>
      <c r="AR76" s="417"/>
      <c r="AS76" s="307">
        <v>1</v>
      </c>
      <c r="AT76" s="418" t="s">
        <v>331</v>
      </c>
      <c r="AU76" s="342"/>
      <c r="AV76" s="309"/>
      <c r="AW76" s="310">
        <f t="shared" si="73"/>
        <v>0</v>
      </c>
      <c r="AX76" s="19"/>
      <c r="AY76" s="277"/>
      <c r="AZ76" s="417"/>
      <c r="BA76" s="307">
        <v>1</v>
      </c>
      <c r="BB76" s="418" t="s">
        <v>331</v>
      </c>
      <c r="BC76" s="342"/>
      <c r="BD76" s="309"/>
      <c r="BE76" s="310">
        <f t="shared" si="74"/>
        <v>0</v>
      </c>
      <c r="BF76" s="19"/>
      <c r="BG76" s="277"/>
      <c r="BH76" s="417"/>
      <c r="BI76" s="307">
        <v>1</v>
      </c>
      <c r="BJ76" s="418" t="s">
        <v>331</v>
      </c>
      <c r="BK76" s="342"/>
      <c r="BL76" s="309"/>
      <c r="BM76" s="310">
        <f t="shared" si="75"/>
        <v>0</v>
      </c>
      <c r="BN76" s="19"/>
      <c r="BO76" s="277"/>
      <c r="BP76" s="417"/>
      <c r="BQ76" s="307">
        <v>1</v>
      </c>
      <c r="BR76" s="418" t="s">
        <v>331</v>
      </c>
      <c r="BS76" s="342"/>
      <c r="BT76" s="309"/>
      <c r="BU76" s="310">
        <f t="shared" si="76"/>
        <v>0</v>
      </c>
      <c r="BV76" s="19"/>
      <c r="BW76" s="277"/>
      <c r="BX76" s="417"/>
      <c r="BY76" s="307">
        <v>1</v>
      </c>
      <c r="BZ76" s="418" t="s">
        <v>331</v>
      </c>
      <c r="CA76" s="342"/>
      <c r="CB76" s="309"/>
      <c r="CC76" s="310">
        <f t="shared" si="77"/>
        <v>0</v>
      </c>
      <c r="CD76" s="19"/>
      <c r="CE76" s="277"/>
      <c r="CF76" s="417"/>
      <c r="CG76" s="307">
        <v>1</v>
      </c>
      <c r="CH76" s="418" t="s">
        <v>331</v>
      </c>
      <c r="CI76" s="342"/>
      <c r="CJ76" s="309"/>
      <c r="CK76" s="310">
        <f t="shared" si="78"/>
        <v>0</v>
      </c>
      <c r="CL76" s="19"/>
      <c r="CM76" s="277"/>
      <c r="CN76" s="417"/>
      <c r="CO76" s="307">
        <v>1</v>
      </c>
      <c r="CP76" s="418" t="s">
        <v>331</v>
      </c>
      <c r="CQ76" s="342"/>
      <c r="CR76" s="309"/>
      <c r="CS76" s="310">
        <f t="shared" si="79"/>
        <v>0</v>
      </c>
      <c r="CT76" s="19"/>
      <c r="CU76" s="277"/>
      <c r="CV76" s="417"/>
      <c r="CW76" s="307">
        <v>1</v>
      </c>
      <c r="CX76" s="418" t="s">
        <v>331</v>
      </c>
      <c r="CY76" s="342"/>
      <c r="CZ76" s="309"/>
      <c r="DA76" s="310">
        <f t="shared" si="80"/>
        <v>0</v>
      </c>
      <c r="DB76" s="19"/>
      <c r="DC76" s="277"/>
      <c r="DD76" s="417"/>
      <c r="DE76" s="307">
        <v>1</v>
      </c>
      <c r="DF76" s="418" t="s">
        <v>331</v>
      </c>
      <c r="DG76" s="342"/>
      <c r="DH76" s="309"/>
      <c r="DI76" s="310">
        <f t="shared" si="81"/>
        <v>0</v>
      </c>
      <c r="DJ76" s="19"/>
      <c r="DK76" s="277"/>
      <c r="DL76" s="417"/>
      <c r="DM76" s="307">
        <v>1</v>
      </c>
      <c r="DN76" s="418" t="s">
        <v>331</v>
      </c>
      <c r="DO76" s="342"/>
      <c r="DP76" s="309"/>
      <c r="DQ76" s="310">
        <f t="shared" si="82"/>
        <v>0</v>
      </c>
      <c r="DR76" s="19"/>
      <c r="DS76" s="277"/>
      <c r="DT76" s="417"/>
      <c r="DU76" s="307">
        <v>1</v>
      </c>
      <c r="DV76" s="418" t="s">
        <v>331</v>
      </c>
      <c r="DW76" s="342"/>
      <c r="DX76" s="309"/>
      <c r="DY76" s="310">
        <f t="shared" si="83"/>
        <v>0</v>
      </c>
      <c r="DZ76" s="19"/>
      <c r="EA76" s="277"/>
      <c r="EB76" s="421"/>
      <c r="EC76" s="315">
        <v>1</v>
      </c>
      <c r="ED76" s="293" t="s">
        <v>331</v>
      </c>
      <c r="EE76" s="324"/>
      <c r="EF76" s="317"/>
      <c r="EG76" s="318" t="s">
        <v>1199</v>
      </c>
      <c r="EH76" s="19"/>
      <c r="EI76" s="277"/>
      <c r="EJ76" s="417"/>
      <c r="EK76" s="307">
        <v>1</v>
      </c>
      <c r="EL76" s="418" t="s">
        <v>331</v>
      </c>
      <c r="EM76" s="342"/>
      <c r="EN76" s="309"/>
      <c r="EO76" s="310">
        <f t="shared" si="84"/>
        <v>0</v>
      </c>
      <c r="EP76" s="19"/>
      <c r="EQ76" s="277"/>
    </row>
    <row r="77" spans="1:147" ht="37.5" customHeight="1">
      <c r="A77" s="88"/>
      <c r="B77" s="60">
        <v>5</v>
      </c>
      <c r="C77" s="416" t="s">
        <v>430</v>
      </c>
      <c r="D77" s="417"/>
      <c r="E77" s="307">
        <v>1</v>
      </c>
      <c r="F77" s="418" t="s">
        <v>331</v>
      </c>
      <c r="G77" s="342"/>
      <c r="H77" s="309"/>
      <c r="I77" s="310">
        <f t="shared" si="68"/>
        <v>0</v>
      </c>
      <c r="J77" s="19"/>
      <c r="K77" s="277"/>
      <c r="L77" s="417" t="s">
        <v>1259</v>
      </c>
      <c r="M77" s="307">
        <v>1</v>
      </c>
      <c r="N77" s="418" t="s">
        <v>331</v>
      </c>
      <c r="O77" s="342">
        <v>2558351.25</v>
      </c>
      <c r="P77" s="309">
        <v>0</v>
      </c>
      <c r="Q77" s="310">
        <f t="shared" si="69"/>
        <v>2558351.25</v>
      </c>
      <c r="R77" s="19"/>
      <c r="S77" s="277"/>
      <c r="T77" s="417" t="s">
        <v>1260</v>
      </c>
      <c r="U77" s="307">
        <v>1</v>
      </c>
      <c r="V77" s="418" t="s">
        <v>331</v>
      </c>
      <c r="W77" s="342">
        <v>1690500</v>
      </c>
      <c r="X77" s="309">
        <v>0</v>
      </c>
      <c r="Y77" s="310">
        <f t="shared" si="70"/>
        <v>1690500</v>
      </c>
      <c r="Z77" s="19"/>
      <c r="AA77" s="277"/>
      <c r="AB77" s="417"/>
      <c r="AC77" s="307">
        <v>1</v>
      </c>
      <c r="AD77" s="418" t="s">
        <v>331</v>
      </c>
      <c r="AE77" s="342"/>
      <c r="AF77" s="309"/>
      <c r="AG77" s="310">
        <f t="shared" si="71"/>
        <v>0</v>
      </c>
      <c r="AH77" s="19"/>
      <c r="AI77" s="277"/>
      <c r="AJ77" s="417"/>
      <c r="AK77" s="307">
        <v>1</v>
      </c>
      <c r="AL77" s="418" t="s">
        <v>331</v>
      </c>
      <c r="AM77" s="342">
        <v>0</v>
      </c>
      <c r="AN77" s="309">
        <v>0</v>
      </c>
      <c r="AO77" s="310">
        <f t="shared" si="72"/>
        <v>0</v>
      </c>
      <c r="AP77" s="19"/>
      <c r="AQ77" s="277"/>
      <c r="AR77" s="417"/>
      <c r="AS77" s="307">
        <v>1</v>
      </c>
      <c r="AT77" s="418" t="s">
        <v>331</v>
      </c>
      <c r="AU77" s="342"/>
      <c r="AV77" s="309"/>
      <c r="AW77" s="310">
        <f t="shared" si="73"/>
        <v>0</v>
      </c>
      <c r="AX77" s="19"/>
      <c r="AY77" s="277"/>
      <c r="AZ77" s="417"/>
      <c r="BA77" s="307">
        <v>1</v>
      </c>
      <c r="BB77" s="418" t="s">
        <v>331</v>
      </c>
      <c r="BC77" s="342"/>
      <c r="BD77" s="309"/>
      <c r="BE77" s="310">
        <f t="shared" si="74"/>
        <v>0</v>
      </c>
      <c r="BF77" s="19"/>
      <c r="BG77" s="277"/>
      <c r="BH77" s="417"/>
      <c r="BI77" s="307">
        <v>1</v>
      </c>
      <c r="BJ77" s="418" t="s">
        <v>331</v>
      </c>
      <c r="BK77" s="342"/>
      <c r="BL77" s="309"/>
      <c r="BM77" s="310">
        <f t="shared" si="75"/>
        <v>0</v>
      </c>
      <c r="BN77" s="19"/>
      <c r="BO77" s="277"/>
      <c r="BP77" s="417"/>
      <c r="BQ77" s="307">
        <v>1</v>
      </c>
      <c r="BR77" s="418" t="s">
        <v>331</v>
      </c>
      <c r="BS77" s="342"/>
      <c r="BT77" s="309"/>
      <c r="BU77" s="310">
        <f t="shared" si="76"/>
        <v>0</v>
      </c>
      <c r="BV77" s="19"/>
      <c r="BW77" s="277"/>
      <c r="BX77" s="417"/>
      <c r="BY77" s="307">
        <v>1</v>
      </c>
      <c r="BZ77" s="418" t="s">
        <v>331</v>
      </c>
      <c r="CA77" s="342"/>
      <c r="CB77" s="309"/>
      <c r="CC77" s="310">
        <f t="shared" si="77"/>
        <v>0</v>
      </c>
      <c r="CD77" s="19"/>
      <c r="CE77" s="277"/>
      <c r="CF77" s="417"/>
      <c r="CG77" s="307">
        <v>1</v>
      </c>
      <c r="CH77" s="418" t="s">
        <v>331</v>
      </c>
      <c r="CI77" s="342"/>
      <c r="CJ77" s="309"/>
      <c r="CK77" s="310">
        <f t="shared" si="78"/>
        <v>0</v>
      </c>
      <c r="CL77" s="19"/>
      <c r="CM77" s="277"/>
      <c r="CN77" s="417"/>
      <c r="CO77" s="307">
        <v>1</v>
      </c>
      <c r="CP77" s="418" t="s">
        <v>331</v>
      </c>
      <c r="CQ77" s="342"/>
      <c r="CR77" s="309"/>
      <c r="CS77" s="310">
        <f t="shared" si="79"/>
        <v>0</v>
      </c>
      <c r="CT77" s="19"/>
      <c r="CU77" s="277"/>
      <c r="CV77" s="417"/>
      <c r="CW77" s="307">
        <v>1</v>
      </c>
      <c r="CX77" s="418" t="s">
        <v>331</v>
      </c>
      <c r="CY77" s="342"/>
      <c r="CZ77" s="309"/>
      <c r="DA77" s="310">
        <f t="shared" si="80"/>
        <v>0</v>
      </c>
      <c r="DB77" s="19"/>
      <c r="DC77" s="277"/>
      <c r="DD77" s="417"/>
      <c r="DE77" s="307">
        <v>1</v>
      </c>
      <c r="DF77" s="418" t="s">
        <v>331</v>
      </c>
      <c r="DG77" s="342"/>
      <c r="DH77" s="309"/>
      <c r="DI77" s="310">
        <f t="shared" si="81"/>
        <v>0</v>
      </c>
      <c r="DJ77" s="19"/>
      <c r="DK77" s="277"/>
      <c r="DL77" s="417"/>
      <c r="DM77" s="307">
        <v>1</v>
      </c>
      <c r="DN77" s="418" t="s">
        <v>331</v>
      </c>
      <c r="DO77" s="342"/>
      <c r="DP77" s="309"/>
      <c r="DQ77" s="310">
        <f t="shared" si="82"/>
        <v>0</v>
      </c>
      <c r="DR77" s="19"/>
      <c r="DS77" s="277"/>
      <c r="DT77" s="417"/>
      <c r="DU77" s="307">
        <v>1</v>
      </c>
      <c r="DV77" s="418" t="s">
        <v>331</v>
      </c>
      <c r="DW77" s="342"/>
      <c r="DX77" s="309"/>
      <c r="DY77" s="310">
        <f t="shared" si="83"/>
        <v>0</v>
      </c>
      <c r="DZ77" s="19"/>
      <c r="EA77" s="277"/>
      <c r="EB77" s="421"/>
      <c r="EC77" s="315">
        <v>1</v>
      </c>
      <c r="ED77" s="293" t="s">
        <v>331</v>
      </c>
      <c r="EE77" s="324"/>
      <c r="EF77" s="317"/>
      <c r="EG77" s="318" t="s">
        <v>1199</v>
      </c>
      <c r="EH77" s="19"/>
      <c r="EI77" s="277"/>
      <c r="EJ77" s="417"/>
      <c r="EK77" s="307">
        <v>1</v>
      </c>
      <c r="EL77" s="418" t="s">
        <v>331</v>
      </c>
      <c r="EM77" s="342"/>
      <c r="EN77" s="309"/>
      <c r="EO77" s="310">
        <f t="shared" si="84"/>
        <v>0</v>
      </c>
      <c r="EP77" s="19"/>
      <c r="EQ77" s="277"/>
    </row>
    <row r="78" spans="1:147" ht="37.5" customHeight="1">
      <c r="A78" s="88"/>
      <c r="B78" s="60">
        <v>6</v>
      </c>
      <c r="C78" s="416" t="s">
        <v>431</v>
      </c>
      <c r="D78" s="417"/>
      <c r="E78" s="307">
        <v>1</v>
      </c>
      <c r="F78" s="418" t="s">
        <v>331</v>
      </c>
      <c r="G78" s="342"/>
      <c r="H78" s="309"/>
      <c r="I78" s="310">
        <f t="shared" si="68"/>
        <v>0</v>
      </c>
      <c r="J78" s="19"/>
      <c r="K78" s="277"/>
      <c r="L78" s="417"/>
      <c r="M78" s="307">
        <v>1</v>
      </c>
      <c r="N78" s="418" t="s">
        <v>331</v>
      </c>
      <c r="O78" s="342">
        <v>0</v>
      </c>
      <c r="P78" s="309">
        <v>0</v>
      </c>
      <c r="Q78" s="310">
        <f t="shared" si="69"/>
        <v>0</v>
      </c>
      <c r="R78" s="19"/>
      <c r="S78" s="277"/>
      <c r="T78" s="417" t="s">
        <v>1260</v>
      </c>
      <c r="U78" s="307">
        <v>1</v>
      </c>
      <c r="V78" s="418" t="s">
        <v>331</v>
      </c>
      <c r="W78" s="342">
        <v>1000000</v>
      </c>
      <c r="X78" s="309">
        <v>0</v>
      </c>
      <c r="Y78" s="310">
        <f t="shared" si="70"/>
        <v>1000000</v>
      </c>
      <c r="Z78" s="19"/>
      <c r="AA78" s="277"/>
      <c r="AB78" s="417"/>
      <c r="AC78" s="307">
        <v>1</v>
      </c>
      <c r="AD78" s="418" t="s">
        <v>331</v>
      </c>
      <c r="AE78" s="342"/>
      <c r="AF78" s="309"/>
      <c r="AG78" s="310">
        <f t="shared" si="71"/>
        <v>0</v>
      </c>
      <c r="AH78" s="19"/>
      <c r="AI78" s="277"/>
      <c r="AJ78" s="417"/>
      <c r="AK78" s="307">
        <v>1</v>
      </c>
      <c r="AL78" s="418" t="s">
        <v>331</v>
      </c>
      <c r="AM78" s="342">
        <v>0</v>
      </c>
      <c r="AN78" s="309">
        <v>0</v>
      </c>
      <c r="AO78" s="310">
        <f t="shared" si="72"/>
        <v>0</v>
      </c>
      <c r="AP78" s="19"/>
      <c r="AQ78" s="277"/>
      <c r="AR78" s="417"/>
      <c r="AS78" s="307">
        <v>1</v>
      </c>
      <c r="AT78" s="418" t="s">
        <v>331</v>
      </c>
      <c r="AU78" s="342"/>
      <c r="AV78" s="309"/>
      <c r="AW78" s="310">
        <f t="shared" si="73"/>
        <v>0</v>
      </c>
      <c r="AX78" s="19"/>
      <c r="AY78" s="277"/>
      <c r="AZ78" s="417"/>
      <c r="BA78" s="307">
        <v>1</v>
      </c>
      <c r="BB78" s="418" t="s">
        <v>331</v>
      </c>
      <c r="BC78" s="342"/>
      <c r="BD78" s="309"/>
      <c r="BE78" s="310">
        <f t="shared" si="74"/>
        <v>0</v>
      </c>
      <c r="BF78" s="19"/>
      <c r="BG78" s="277"/>
      <c r="BH78" s="417"/>
      <c r="BI78" s="307">
        <v>1</v>
      </c>
      <c r="BJ78" s="418" t="s">
        <v>331</v>
      </c>
      <c r="BK78" s="342"/>
      <c r="BL78" s="309"/>
      <c r="BM78" s="310">
        <f t="shared" si="75"/>
        <v>0</v>
      </c>
      <c r="BN78" s="19"/>
      <c r="BO78" s="277"/>
      <c r="BP78" s="417"/>
      <c r="BQ78" s="307">
        <v>1</v>
      </c>
      <c r="BR78" s="418" t="s">
        <v>331</v>
      </c>
      <c r="BS78" s="342"/>
      <c r="BT78" s="309"/>
      <c r="BU78" s="310">
        <f t="shared" si="76"/>
        <v>0</v>
      </c>
      <c r="BV78" s="19"/>
      <c r="BW78" s="277"/>
      <c r="BX78" s="417"/>
      <c r="BY78" s="307">
        <v>1</v>
      </c>
      <c r="BZ78" s="418" t="s">
        <v>331</v>
      </c>
      <c r="CA78" s="342"/>
      <c r="CB78" s="309"/>
      <c r="CC78" s="310">
        <f t="shared" si="77"/>
        <v>0</v>
      </c>
      <c r="CD78" s="19"/>
      <c r="CE78" s="277"/>
      <c r="CF78" s="417"/>
      <c r="CG78" s="307">
        <v>1</v>
      </c>
      <c r="CH78" s="418" t="s">
        <v>331</v>
      </c>
      <c r="CI78" s="342"/>
      <c r="CJ78" s="309"/>
      <c r="CK78" s="310">
        <f t="shared" si="78"/>
        <v>0</v>
      </c>
      <c r="CL78" s="19"/>
      <c r="CM78" s="277"/>
      <c r="CN78" s="417"/>
      <c r="CO78" s="307">
        <v>1</v>
      </c>
      <c r="CP78" s="418" t="s">
        <v>331</v>
      </c>
      <c r="CQ78" s="342"/>
      <c r="CR78" s="309"/>
      <c r="CS78" s="310">
        <f t="shared" si="79"/>
        <v>0</v>
      </c>
      <c r="CT78" s="19"/>
      <c r="CU78" s="277"/>
      <c r="CV78" s="417"/>
      <c r="CW78" s="307">
        <v>1</v>
      </c>
      <c r="CX78" s="418" t="s">
        <v>331</v>
      </c>
      <c r="CY78" s="342"/>
      <c r="CZ78" s="309"/>
      <c r="DA78" s="310">
        <f t="shared" si="80"/>
        <v>0</v>
      </c>
      <c r="DB78" s="19"/>
      <c r="DC78" s="277"/>
      <c r="DD78" s="417"/>
      <c r="DE78" s="307">
        <v>1</v>
      </c>
      <c r="DF78" s="418" t="s">
        <v>331</v>
      </c>
      <c r="DG78" s="342"/>
      <c r="DH78" s="309"/>
      <c r="DI78" s="310">
        <f t="shared" si="81"/>
        <v>0</v>
      </c>
      <c r="DJ78" s="19"/>
      <c r="DK78" s="277"/>
      <c r="DL78" s="417"/>
      <c r="DM78" s="307">
        <v>1</v>
      </c>
      <c r="DN78" s="418" t="s">
        <v>331</v>
      </c>
      <c r="DO78" s="342"/>
      <c r="DP78" s="309"/>
      <c r="DQ78" s="310">
        <f t="shared" si="82"/>
        <v>0</v>
      </c>
      <c r="DR78" s="19"/>
      <c r="DS78" s="277"/>
      <c r="DT78" s="417"/>
      <c r="DU78" s="307">
        <v>1</v>
      </c>
      <c r="DV78" s="418" t="s">
        <v>331</v>
      </c>
      <c r="DW78" s="342"/>
      <c r="DX78" s="309"/>
      <c r="DY78" s="310">
        <f t="shared" si="83"/>
        <v>0</v>
      </c>
      <c r="DZ78" s="19"/>
      <c r="EA78" s="277"/>
      <c r="EB78" s="421"/>
      <c r="EC78" s="315">
        <v>1</v>
      </c>
      <c r="ED78" s="293" t="s">
        <v>331</v>
      </c>
      <c r="EE78" s="324"/>
      <c r="EF78" s="317"/>
      <c r="EG78" s="318" t="s">
        <v>1199</v>
      </c>
      <c r="EH78" s="19"/>
      <c r="EI78" s="277"/>
      <c r="EJ78" s="417"/>
      <c r="EK78" s="307">
        <v>1</v>
      </c>
      <c r="EL78" s="418" t="s">
        <v>331</v>
      </c>
      <c r="EM78" s="342"/>
      <c r="EN78" s="309"/>
      <c r="EO78" s="310">
        <f t="shared" si="84"/>
        <v>0</v>
      </c>
      <c r="EP78" s="19"/>
      <c r="EQ78" s="277"/>
    </row>
    <row r="79" spans="1:147" ht="37.5" customHeight="1">
      <c r="A79" s="88"/>
      <c r="B79" s="60">
        <v>7</v>
      </c>
      <c r="C79" s="416" t="s">
        <v>432</v>
      </c>
      <c r="D79" s="417"/>
      <c r="E79" s="307">
        <v>1</v>
      </c>
      <c r="F79" s="418" t="s">
        <v>331</v>
      </c>
      <c r="G79" s="322"/>
      <c r="H79" s="309"/>
      <c r="I79" s="310">
        <f t="shared" si="68"/>
        <v>0</v>
      </c>
      <c r="J79" s="19"/>
      <c r="K79" s="277"/>
      <c r="L79" s="417" t="s">
        <v>1259</v>
      </c>
      <c r="M79" s="307">
        <v>1</v>
      </c>
      <c r="N79" s="418" t="s">
        <v>331</v>
      </c>
      <c r="O79" s="322">
        <v>1476680.8056000001</v>
      </c>
      <c r="P79" s="309">
        <v>0</v>
      </c>
      <c r="Q79" s="310">
        <f t="shared" si="69"/>
        <v>1476680.8056000001</v>
      </c>
      <c r="R79" s="19"/>
      <c r="S79" s="277"/>
      <c r="T79" s="417" t="s">
        <v>1260</v>
      </c>
      <c r="U79" s="307">
        <v>1</v>
      </c>
      <c r="V79" s="418" t="s">
        <v>331</v>
      </c>
      <c r="W79" s="322">
        <v>556500</v>
      </c>
      <c r="X79" s="309">
        <v>0</v>
      </c>
      <c r="Y79" s="310">
        <f t="shared" si="70"/>
        <v>556500</v>
      </c>
      <c r="Z79" s="19"/>
      <c r="AA79" s="277"/>
      <c r="AB79" s="417"/>
      <c r="AC79" s="307">
        <v>1</v>
      </c>
      <c r="AD79" s="418" t="s">
        <v>331</v>
      </c>
      <c r="AE79" s="322"/>
      <c r="AF79" s="309"/>
      <c r="AG79" s="310">
        <f t="shared" si="71"/>
        <v>0</v>
      </c>
      <c r="AH79" s="19"/>
      <c r="AI79" s="277"/>
      <c r="AJ79" s="417"/>
      <c r="AK79" s="307">
        <v>1</v>
      </c>
      <c r="AL79" s="418" t="s">
        <v>331</v>
      </c>
      <c r="AM79" s="322">
        <v>0</v>
      </c>
      <c r="AN79" s="309">
        <v>0</v>
      </c>
      <c r="AO79" s="310">
        <f t="shared" si="72"/>
        <v>0</v>
      </c>
      <c r="AP79" s="19"/>
      <c r="AQ79" s="277"/>
      <c r="AR79" s="417"/>
      <c r="AS79" s="307">
        <v>1</v>
      </c>
      <c r="AT79" s="418" t="s">
        <v>331</v>
      </c>
      <c r="AU79" s="322"/>
      <c r="AV79" s="309"/>
      <c r="AW79" s="310">
        <f t="shared" si="73"/>
        <v>0</v>
      </c>
      <c r="AX79" s="19"/>
      <c r="AY79" s="277"/>
      <c r="AZ79" s="417"/>
      <c r="BA79" s="307">
        <v>1</v>
      </c>
      <c r="BB79" s="418" t="s">
        <v>331</v>
      </c>
      <c r="BC79" s="322"/>
      <c r="BD79" s="309"/>
      <c r="BE79" s="310">
        <f t="shared" si="74"/>
        <v>0</v>
      </c>
      <c r="BF79" s="19"/>
      <c r="BG79" s="277"/>
      <c r="BH79" s="417"/>
      <c r="BI79" s="307">
        <v>1</v>
      </c>
      <c r="BJ79" s="418" t="s">
        <v>331</v>
      </c>
      <c r="BK79" s="322"/>
      <c r="BL79" s="309"/>
      <c r="BM79" s="310">
        <f t="shared" si="75"/>
        <v>0</v>
      </c>
      <c r="BN79" s="19"/>
      <c r="BO79" s="277"/>
      <c r="BP79" s="417"/>
      <c r="BQ79" s="307">
        <v>1</v>
      </c>
      <c r="BR79" s="418" t="s">
        <v>331</v>
      </c>
      <c r="BS79" s="322"/>
      <c r="BT79" s="309"/>
      <c r="BU79" s="310">
        <f t="shared" si="76"/>
        <v>0</v>
      </c>
      <c r="BV79" s="19"/>
      <c r="BW79" s="277"/>
      <c r="BX79" s="417"/>
      <c r="BY79" s="307">
        <v>1</v>
      </c>
      <c r="BZ79" s="418" t="s">
        <v>331</v>
      </c>
      <c r="CA79" s="322"/>
      <c r="CB79" s="309"/>
      <c r="CC79" s="310">
        <f t="shared" si="77"/>
        <v>0</v>
      </c>
      <c r="CD79" s="19"/>
      <c r="CE79" s="277"/>
      <c r="CF79" s="417"/>
      <c r="CG79" s="307">
        <v>1</v>
      </c>
      <c r="CH79" s="418" t="s">
        <v>331</v>
      </c>
      <c r="CI79" s="322"/>
      <c r="CJ79" s="309"/>
      <c r="CK79" s="310">
        <f t="shared" si="78"/>
        <v>0</v>
      </c>
      <c r="CL79" s="19"/>
      <c r="CM79" s="277"/>
      <c r="CN79" s="417"/>
      <c r="CO79" s="307">
        <v>1</v>
      </c>
      <c r="CP79" s="418" t="s">
        <v>331</v>
      </c>
      <c r="CQ79" s="322"/>
      <c r="CR79" s="309"/>
      <c r="CS79" s="310">
        <f t="shared" si="79"/>
        <v>0</v>
      </c>
      <c r="CT79" s="19"/>
      <c r="CU79" s="277"/>
      <c r="CV79" s="417"/>
      <c r="CW79" s="307">
        <v>1</v>
      </c>
      <c r="CX79" s="418" t="s">
        <v>331</v>
      </c>
      <c r="CY79" s="322"/>
      <c r="CZ79" s="309"/>
      <c r="DA79" s="310">
        <f t="shared" si="80"/>
        <v>0</v>
      </c>
      <c r="DB79" s="19"/>
      <c r="DC79" s="277"/>
      <c r="DD79" s="417"/>
      <c r="DE79" s="307">
        <v>1</v>
      </c>
      <c r="DF79" s="418" t="s">
        <v>331</v>
      </c>
      <c r="DG79" s="322"/>
      <c r="DH79" s="309"/>
      <c r="DI79" s="310">
        <f t="shared" si="81"/>
        <v>0</v>
      </c>
      <c r="DJ79" s="19"/>
      <c r="DK79" s="277"/>
      <c r="DL79" s="417"/>
      <c r="DM79" s="307">
        <v>1</v>
      </c>
      <c r="DN79" s="418" t="s">
        <v>331</v>
      </c>
      <c r="DO79" s="322"/>
      <c r="DP79" s="309"/>
      <c r="DQ79" s="310">
        <f t="shared" si="82"/>
        <v>0</v>
      </c>
      <c r="DR79" s="19"/>
      <c r="DS79" s="277"/>
      <c r="DT79" s="417"/>
      <c r="DU79" s="307">
        <v>1</v>
      </c>
      <c r="DV79" s="418" t="s">
        <v>331</v>
      </c>
      <c r="DW79" s="322"/>
      <c r="DX79" s="309"/>
      <c r="DY79" s="310">
        <f t="shared" si="83"/>
        <v>0</v>
      </c>
      <c r="DZ79" s="19"/>
      <c r="EA79" s="277"/>
      <c r="EB79" s="421"/>
      <c r="EC79" s="315">
        <v>1</v>
      </c>
      <c r="ED79" s="293" t="s">
        <v>331</v>
      </c>
      <c r="EE79" s="324"/>
      <c r="EF79" s="317"/>
      <c r="EG79" s="318" t="s">
        <v>1199</v>
      </c>
      <c r="EH79" s="19"/>
      <c r="EI79" s="277"/>
      <c r="EJ79" s="417"/>
      <c r="EK79" s="307">
        <v>1</v>
      </c>
      <c r="EL79" s="418" t="s">
        <v>331</v>
      </c>
      <c r="EM79" s="322"/>
      <c r="EN79" s="309"/>
      <c r="EO79" s="310">
        <f t="shared" si="84"/>
        <v>0</v>
      </c>
      <c r="EP79" s="19"/>
      <c r="EQ79" s="277"/>
    </row>
    <row r="80" spans="1:147" ht="37.5" customHeight="1">
      <c r="A80" s="88"/>
      <c r="B80" s="60">
        <v>8</v>
      </c>
      <c r="C80" s="416" t="s">
        <v>450</v>
      </c>
      <c r="D80" s="417"/>
      <c r="E80" s="307">
        <v>1</v>
      </c>
      <c r="F80" s="418" t="s">
        <v>331</v>
      </c>
      <c r="G80" s="322"/>
      <c r="H80" s="309"/>
      <c r="I80" s="310">
        <f t="shared" si="68"/>
        <v>0</v>
      </c>
      <c r="J80" s="19"/>
      <c r="K80" s="277"/>
      <c r="L80" s="417"/>
      <c r="M80" s="307">
        <v>1</v>
      </c>
      <c r="N80" s="418" t="s">
        <v>331</v>
      </c>
      <c r="O80" s="322">
        <v>0</v>
      </c>
      <c r="P80" s="309">
        <v>0</v>
      </c>
      <c r="Q80" s="310">
        <f t="shared" si="69"/>
        <v>0</v>
      </c>
      <c r="R80" s="19"/>
      <c r="S80" s="277"/>
      <c r="T80" s="417"/>
      <c r="U80" s="307">
        <v>1</v>
      </c>
      <c r="V80" s="418" t="s">
        <v>331</v>
      </c>
      <c r="W80" s="322">
        <v>0</v>
      </c>
      <c r="X80" s="309">
        <v>0</v>
      </c>
      <c r="Y80" s="310">
        <f t="shared" si="70"/>
        <v>0</v>
      </c>
      <c r="Z80" s="19"/>
      <c r="AA80" s="277"/>
      <c r="AB80" s="417"/>
      <c r="AC80" s="307">
        <v>1</v>
      </c>
      <c r="AD80" s="418" t="s">
        <v>331</v>
      </c>
      <c r="AE80" s="322"/>
      <c r="AF80" s="309"/>
      <c r="AG80" s="310">
        <f t="shared" si="71"/>
        <v>0</v>
      </c>
      <c r="AH80" s="19"/>
      <c r="AI80" s="277"/>
      <c r="AJ80" s="417"/>
      <c r="AK80" s="307">
        <v>1</v>
      </c>
      <c r="AL80" s="418" t="s">
        <v>331</v>
      </c>
      <c r="AM80" s="322">
        <v>0</v>
      </c>
      <c r="AN80" s="309">
        <v>0</v>
      </c>
      <c r="AO80" s="310">
        <f t="shared" si="72"/>
        <v>0</v>
      </c>
      <c r="AP80" s="19"/>
      <c r="AQ80" s="277"/>
      <c r="AR80" s="417"/>
      <c r="AS80" s="307">
        <v>1</v>
      </c>
      <c r="AT80" s="418" t="s">
        <v>331</v>
      </c>
      <c r="AU80" s="322"/>
      <c r="AV80" s="309"/>
      <c r="AW80" s="310">
        <f t="shared" si="73"/>
        <v>0</v>
      </c>
      <c r="AX80" s="19"/>
      <c r="AY80" s="277"/>
      <c r="AZ80" s="417"/>
      <c r="BA80" s="307">
        <v>1</v>
      </c>
      <c r="BB80" s="418" t="s">
        <v>331</v>
      </c>
      <c r="BC80" s="322"/>
      <c r="BD80" s="309"/>
      <c r="BE80" s="310">
        <f t="shared" si="74"/>
        <v>0</v>
      </c>
      <c r="BF80" s="19"/>
      <c r="BG80" s="277"/>
      <c r="BH80" s="417"/>
      <c r="BI80" s="307">
        <v>1</v>
      </c>
      <c r="BJ80" s="418" t="s">
        <v>331</v>
      </c>
      <c r="BK80" s="322"/>
      <c r="BL80" s="309"/>
      <c r="BM80" s="310">
        <f t="shared" si="75"/>
        <v>0</v>
      </c>
      <c r="BN80" s="19"/>
      <c r="BO80" s="277"/>
      <c r="BP80" s="417"/>
      <c r="BQ80" s="307">
        <v>1</v>
      </c>
      <c r="BR80" s="418" t="s">
        <v>331</v>
      </c>
      <c r="BS80" s="322"/>
      <c r="BT80" s="309"/>
      <c r="BU80" s="310">
        <f t="shared" si="76"/>
        <v>0</v>
      </c>
      <c r="BV80" s="19"/>
      <c r="BW80" s="277"/>
      <c r="BX80" s="417"/>
      <c r="BY80" s="307">
        <v>1</v>
      </c>
      <c r="BZ80" s="418" t="s">
        <v>331</v>
      </c>
      <c r="CA80" s="322"/>
      <c r="CB80" s="309"/>
      <c r="CC80" s="310">
        <f t="shared" si="77"/>
        <v>0</v>
      </c>
      <c r="CD80" s="19"/>
      <c r="CE80" s="277"/>
      <c r="CF80" s="417"/>
      <c r="CG80" s="307">
        <v>1</v>
      </c>
      <c r="CH80" s="418" t="s">
        <v>331</v>
      </c>
      <c r="CI80" s="322"/>
      <c r="CJ80" s="309"/>
      <c r="CK80" s="310">
        <f t="shared" si="78"/>
        <v>0</v>
      </c>
      <c r="CL80" s="19"/>
      <c r="CM80" s="277"/>
      <c r="CN80" s="417"/>
      <c r="CO80" s="307">
        <v>1</v>
      </c>
      <c r="CP80" s="418" t="s">
        <v>331</v>
      </c>
      <c r="CQ80" s="322"/>
      <c r="CR80" s="309"/>
      <c r="CS80" s="310">
        <f t="shared" si="79"/>
        <v>0</v>
      </c>
      <c r="CT80" s="19"/>
      <c r="CU80" s="277"/>
      <c r="CV80" s="417"/>
      <c r="CW80" s="307">
        <v>1</v>
      </c>
      <c r="CX80" s="418" t="s">
        <v>331</v>
      </c>
      <c r="CY80" s="322"/>
      <c r="CZ80" s="309"/>
      <c r="DA80" s="310">
        <f t="shared" si="80"/>
        <v>0</v>
      </c>
      <c r="DB80" s="19"/>
      <c r="DC80" s="277"/>
      <c r="DD80" s="417"/>
      <c r="DE80" s="307">
        <v>1</v>
      </c>
      <c r="DF80" s="418" t="s">
        <v>331</v>
      </c>
      <c r="DG80" s="322"/>
      <c r="DH80" s="309"/>
      <c r="DI80" s="310">
        <f t="shared" si="81"/>
        <v>0</v>
      </c>
      <c r="DJ80" s="19"/>
      <c r="DK80" s="277"/>
      <c r="DL80" s="417"/>
      <c r="DM80" s="307">
        <v>1</v>
      </c>
      <c r="DN80" s="418" t="s">
        <v>331</v>
      </c>
      <c r="DO80" s="322"/>
      <c r="DP80" s="309"/>
      <c r="DQ80" s="310">
        <f t="shared" si="82"/>
        <v>0</v>
      </c>
      <c r="DR80" s="19"/>
      <c r="DS80" s="277"/>
      <c r="DT80" s="417"/>
      <c r="DU80" s="307">
        <v>1</v>
      </c>
      <c r="DV80" s="418" t="s">
        <v>331</v>
      </c>
      <c r="DW80" s="322"/>
      <c r="DX80" s="309"/>
      <c r="DY80" s="310">
        <f t="shared" si="83"/>
        <v>0</v>
      </c>
      <c r="DZ80" s="19"/>
      <c r="EA80" s="277"/>
      <c r="EB80" s="421"/>
      <c r="EC80" s="315">
        <v>1</v>
      </c>
      <c r="ED80" s="293" t="s">
        <v>331</v>
      </c>
      <c r="EE80" s="324"/>
      <c r="EF80" s="317"/>
      <c r="EG80" s="318" t="s">
        <v>1199</v>
      </c>
      <c r="EH80" s="19"/>
      <c r="EI80" s="277"/>
      <c r="EJ80" s="417"/>
      <c r="EK80" s="307">
        <v>1</v>
      </c>
      <c r="EL80" s="418" t="s">
        <v>331</v>
      </c>
      <c r="EM80" s="322"/>
      <c r="EN80" s="309"/>
      <c r="EO80" s="310">
        <f t="shared" si="84"/>
        <v>0</v>
      </c>
      <c r="EP80" s="19"/>
      <c r="EQ80" s="277"/>
    </row>
    <row r="81" spans="1:147" ht="37.5" customHeight="1">
      <c r="A81" s="88"/>
      <c r="B81" s="60">
        <v>9</v>
      </c>
      <c r="C81" s="416" t="s">
        <v>433</v>
      </c>
      <c r="D81" s="417"/>
      <c r="E81" s="307">
        <v>1</v>
      </c>
      <c r="F81" s="418" t="s">
        <v>331</v>
      </c>
      <c r="G81" s="446"/>
      <c r="H81" s="309"/>
      <c r="I81" s="310">
        <f t="shared" si="68"/>
        <v>0</v>
      </c>
      <c r="J81" s="19"/>
      <c r="K81" s="277"/>
      <c r="L81" s="417" t="s">
        <v>1270</v>
      </c>
      <c r="M81" s="307">
        <v>1</v>
      </c>
      <c r="N81" s="418" t="s">
        <v>331</v>
      </c>
      <c r="O81" s="446">
        <v>301327.13520000002</v>
      </c>
      <c r="P81" s="309">
        <v>0</v>
      </c>
      <c r="Q81" s="310">
        <f t="shared" si="69"/>
        <v>301327.13520000002</v>
      </c>
      <c r="R81" s="19"/>
      <c r="S81" s="277"/>
      <c r="T81" s="417" t="s">
        <v>1260</v>
      </c>
      <c r="U81" s="307">
        <v>1</v>
      </c>
      <c r="V81" s="418" t="s">
        <v>331</v>
      </c>
      <c r="W81" s="446">
        <v>80000</v>
      </c>
      <c r="X81" s="309">
        <v>0</v>
      </c>
      <c r="Y81" s="310">
        <f t="shared" si="70"/>
        <v>80000</v>
      </c>
      <c r="Z81" s="19"/>
      <c r="AA81" s="277"/>
      <c r="AB81" s="417"/>
      <c r="AC81" s="307">
        <v>1</v>
      </c>
      <c r="AD81" s="418" t="s">
        <v>331</v>
      </c>
      <c r="AE81" s="446"/>
      <c r="AF81" s="309"/>
      <c r="AG81" s="310">
        <f t="shared" si="71"/>
        <v>0</v>
      </c>
      <c r="AH81" s="19"/>
      <c r="AI81" s="277"/>
      <c r="AJ81" s="417"/>
      <c r="AK81" s="307">
        <v>1</v>
      </c>
      <c r="AL81" s="418" t="s">
        <v>331</v>
      </c>
      <c r="AM81" s="446">
        <v>0</v>
      </c>
      <c r="AN81" s="309">
        <v>0</v>
      </c>
      <c r="AO81" s="310">
        <f t="shared" si="72"/>
        <v>0</v>
      </c>
      <c r="AP81" s="19"/>
      <c r="AQ81" s="277"/>
      <c r="AR81" s="417"/>
      <c r="AS81" s="307">
        <v>1</v>
      </c>
      <c r="AT81" s="418" t="s">
        <v>331</v>
      </c>
      <c r="AU81" s="446"/>
      <c r="AV81" s="309"/>
      <c r="AW81" s="310">
        <f t="shared" si="73"/>
        <v>0</v>
      </c>
      <c r="AX81" s="19"/>
      <c r="AY81" s="277"/>
      <c r="AZ81" s="417"/>
      <c r="BA81" s="307">
        <v>1</v>
      </c>
      <c r="BB81" s="418" t="s">
        <v>331</v>
      </c>
      <c r="BC81" s="446"/>
      <c r="BD81" s="309"/>
      <c r="BE81" s="310">
        <f t="shared" si="74"/>
        <v>0</v>
      </c>
      <c r="BF81" s="19"/>
      <c r="BG81" s="277"/>
      <c r="BH81" s="417"/>
      <c r="BI81" s="307">
        <v>1</v>
      </c>
      <c r="BJ81" s="418" t="s">
        <v>331</v>
      </c>
      <c r="BK81" s="446"/>
      <c r="BL81" s="309"/>
      <c r="BM81" s="310">
        <f t="shared" si="75"/>
        <v>0</v>
      </c>
      <c r="BN81" s="19"/>
      <c r="BO81" s="277"/>
      <c r="BP81" s="417"/>
      <c r="BQ81" s="307">
        <v>1</v>
      </c>
      <c r="BR81" s="418" t="s">
        <v>331</v>
      </c>
      <c r="BS81" s="446"/>
      <c r="BT81" s="309"/>
      <c r="BU81" s="310">
        <f t="shared" si="76"/>
        <v>0</v>
      </c>
      <c r="BV81" s="19"/>
      <c r="BW81" s="277"/>
      <c r="BX81" s="417"/>
      <c r="BY81" s="307">
        <v>1</v>
      </c>
      <c r="BZ81" s="418" t="s">
        <v>331</v>
      </c>
      <c r="CA81" s="446"/>
      <c r="CB81" s="309"/>
      <c r="CC81" s="310">
        <f t="shared" si="77"/>
        <v>0</v>
      </c>
      <c r="CD81" s="19"/>
      <c r="CE81" s="277"/>
      <c r="CF81" s="417"/>
      <c r="CG81" s="307">
        <v>1</v>
      </c>
      <c r="CH81" s="418" t="s">
        <v>331</v>
      </c>
      <c r="CI81" s="446"/>
      <c r="CJ81" s="309"/>
      <c r="CK81" s="310">
        <f t="shared" si="78"/>
        <v>0</v>
      </c>
      <c r="CL81" s="19"/>
      <c r="CM81" s="277"/>
      <c r="CN81" s="417"/>
      <c r="CO81" s="307">
        <v>1</v>
      </c>
      <c r="CP81" s="418" t="s">
        <v>331</v>
      </c>
      <c r="CQ81" s="446"/>
      <c r="CR81" s="309"/>
      <c r="CS81" s="310">
        <f t="shared" si="79"/>
        <v>0</v>
      </c>
      <c r="CT81" s="19"/>
      <c r="CU81" s="277"/>
      <c r="CV81" s="417"/>
      <c r="CW81" s="307">
        <v>1</v>
      </c>
      <c r="CX81" s="418" t="s">
        <v>331</v>
      </c>
      <c r="CY81" s="446"/>
      <c r="CZ81" s="309"/>
      <c r="DA81" s="310">
        <f t="shared" si="80"/>
        <v>0</v>
      </c>
      <c r="DB81" s="19"/>
      <c r="DC81" s="277"/>
      <c r="DD81" s="417"/>
      <c r="DE81" s="307">
        <v>1</v>
      </c>
      <c r="DF81" s="418" t="s">
        <v>331</v>
      </c>
      <c r="DG81" s="446"/>
      <c r="DH81" s="309"/>
      <c r="DI81" s="310">
        <f t="shared" si="81"/>
        <v>0</v>
      </c>
      <c r="DJ81" s="19"/>
      <c r="DK81" s="277"/>
      <c r="DL81" s="417"/>
      <c r="DM81" s="307">
        <v>1</v>
      </c>
      <c r="DN81" s="418" t="s">
        <v>331</v>
      </c>
      <c r="DO81" s="446"/>
      <c r="DP81" s="309"/>
      <c r="DQ81" s="310">
        <f t="shared" si="82"/>
        <v>0</v>
      </c>
      <c r="DR81" s="19"/>
      <c r="DS81" s="277"/>
      <c r="DT81" s="417"/>
      <c r="DU81" s="307">
        <v>1</v>
      </c>
      <c r="DV81" s="418" t="s">
        <v>331</v>
      </c>
      <c r="DW81" s="446"/>
      <c r="DX81" s="309"/>
      <c r="DY81" s="310">
        <f t="shared" si="83"/>
        <v>0</v>
      </c>
      <c r="DZ81" s="19"/>
      <c r="EA81" s="277"/>
      <c r="EB81" s="421"/>
      <c r="EC81" s="315">
        <v>1</v>
      </c>
      <c r="ED81" s="293" t="s">
        <v>331</v>
      </c>
      <c r="EE81" s="324"/>
      <c r="EF81" s="317"/>
      <c r="EG81" s="318" t="s">
        <v>1199</v>
      </c>
      <c r="EH81" s="19"/>
      <c r="EI81" s="277"/>
      <c r="EJ81" s="417"/>
      <c r="EK81" s="307">
        <v>1</v>
      </c>
      <c r="EL81" s="418" t="s">
        <v>331</v>
      </c>
      <c r="EM81" s="446"/>
      <c r="EN81" s="309"/>
      <c r="EO81" s="310">
        <f t="shared" si="84"/>
        <v>0</v>
      </c>
      <c r="EP81" s="19"/>
      <c r="EQ81" s="277"/>
    </row>
    <row r="82" spans="1:147" ht="37.5" customHeight="1">
      <c r="A82" s="88"/>
      <c r="B82" s="60">
        <v>10</v>
      </c>
      <c r="C82" s="423" t="s">
        <v>434</v>
      </c>
      <c r="D82" s="417"/>
      <c r="E82" s="307">
        <v>1</v>
      </c>
      <c r="F82" s="418" t="s">
        <v>331</v>
      </c>
      <c r="G82" s="342"/>
      <c r="H82" s="309"/>
      <c r="I82" s="310">
        <f t="shared" si="68"/>
        <v>0</v>
      </c>
      <c r="J82" s="19"/>
      <c r="K82" s="277"/>
      <c r="L82" s="417" t="s">
        <v>1272</v>
      </c>
      <c r="M82" s="307">
        <v>1</v>
      </c>
      <c r="N82" s="418" t="s">
        <v>331</v>
      </c>
      <c r="O82" s="342">
        <v>266068.53000000003</v>
      </c>
      <c r="P82" s="309">
        <v>0</v>
      </c>
      <c r="Q82" s="310">
        <f t="shared" si="69"/>
        <v>266068.53000000003</v>
      </c>
      <c r="R82" s="19"/>
      <c r="S82" s="277"/>
      <c r="T82" s="417" t="s">
        <v>1273</v>
      </c>
      <c r="U82" s="307">
        <v>1</v>
      </c>
      <c r="V82" s="418" t="s">
        <v>331</v>
      </c>
      <c r="W82" s="342">
        <v>90000</v>
      </c>
      <c r="X82" s="309">
        <v>0</v>
      </c>
      <c r="Y82" s="310">
        <f t="shared" si="70"/>
        <v>90000</v>
      </c>
      <c r="Z82" s="19"/>
      <c r="AA82" s="277"/>
      <c r="AB82" s="417"/>
      <c r="AC82" s="307">
        <v>1</v>
      </c>
      <c r="AD82" s="418" t="s">
        <v>331</v>
      </c>
      <c r="AE82" s="342"/>
      <c r="AF82" s="309"/>
      <c r="AG82" s="310">
        <f t="shared" si="71"/>
        <v>0</v>
      </c>
      <c r="AH82" s="19"/>
      <c r="AI82" s="277"/>
      <c r="AJ82" s="417"/>
      <c r="AK82" s="307">
        <v>1</v>
      </c>
      <c r="AL82" s="418" t="s">
        <v>331</v>
      </c>
      <c r="AM82" s="342">
        <v>0</v>
      </c>
      <c r="AN82" s="309">
        <v>0</v>
      </c>
      <c r="AO82" s="310">
        <f t="shared" si="72"/>
        <v>0</v>
      </c>
      <c r="AP82" s="19"/>
      <c r="AQ82" s="277"/>
      <c r="AR82" s="417"/>
      <c r="AS82" s="307">
        <v>1</v>
      </c>
      <c r="AT82" s="418" t="s">
        <v>331</v>
      </c>
      <c r="AU82" s="342"/>
      <c r="AV82" s="309"/>
      <c r="AW82" s="310">
        <f t="shared" si="73"/>
        <v>0</v>
      </c>
      <c r="AX82" s="19"/>
      <c r="AY82" s="277"/>
      <c r="AZ82" s="417"/>
      <c r="BA82" s="307">
        <v>1</v>
      </c>
      <c r="BB82" s="418" t="s">
        <v>331</v>
      </c>
      <c r="BC82" s="342"/>
      <c r="BD82" s="309"/>
      <c r="BE82" s="310">
        <f t="shared" si="74"/>
        <v>0</v>
      </c>
      <c r="BF82" s="19"/>
      <c r="BG82" s="277"/>
      <c r="BH82" s="417"/>
      <c r="BI82" s="307">
        <v>1</v>
      </c>
      <c r="BJ82" s="418" t="s">
        <v>331</v>
      </c>
      <c r="BK82" s="342"/>
      <c r="BL82" s="309"/>
      <c r="BM82" s="310">
        <f t="shared" si="75"/>
        <v>0</v>
      </c>
      <c r="BN82" s="19"/>
      <c r="BO82" s="277"/>
      <c r="BP82" s="417"/>
      <c r="BQ82" s="307">
        <v>1</v>
      </c>
      <c r="BR82" s="418" t="s">
        <v>331</v>
      </c>
      <c r="BS82" s="342"/>
      <c r="BT82" s="309"/>
      <c r="BU82" s="310">
        <f t="shared" si="76"/>
        <v>0</v>
      </c>
      <c r="BV82" s="19"/>
      <c r="BW82" s="277"/>
      <c r="BX82" s="417"/>
      <c r="BY82" s="307">
        <v>1</v>
      </c>
      <c r="BZ82" s="418" t="s">
        <v>331</v>
      </c>
      <c r="CA82" s="342"/>
      <c r="CB82" s="309"/>
      <c r="CC82" s="310">
        <f t="shared" si="77"/>
        <v>0</v>
      </c>
      <c r="CD82" s="19"/>
      <c r="CE82" s="277"/>
      <c r="CF82" s="417"/>
      <c r="CG82" s="307">
        <v>1</v>
      </c>
      <c r="CH82" s="418" t="s">
        <v>331</v>
      </c>
      <c r="CI82" s="342"/>
      <c r="CJ82" s="309"/>
      <c r="CK82" s="310">
        <f t="shared" si="78"/>
        <v>0</v>
      </c>
      <c r="CL82" s="19"/>
      <c r="CM82" s="277"/>
      <c r="CN82" s="417"/>
      <c r="CO82" s="307">
        <v>1</v>
      </c>
      <c r="CP82" s="418" t="s">
        <v>331</v>
      </c>
      <c r="CQ82" s="342"/>
      <c r="CR82" s="309"/>
      <c r="CS82" s="310">
        <f t="shared" si="79"/>
        <v>0</v>
      </c>
      <c r="CT82" s="19"/>
      <c r="CU82" s="277"/>
      <c r="CV82" s="417"/>
      <c r="CW82" s="307">
        <v>1</v>
      </c>
      <c r="CX82" s="418" t="s">
        <v>331</v>
      </c>
      <c r="CY82" s="342"/>
      <c r="CZ82" s="309"/>
      <c r="DA82" s="310">
        <f t="shared" si="80"/>
        <v>0</v>
      </c>
      <c r="DB82" s="19"/>
      <c r="DC82" s="277"/>
      <c r="DD82" s="417"/>
      <c r="DE82" s="307">
        <v>1</v>
      </c>
      <c r="DF82" s="418" t="s">
        <v>331</v>
      </c>
      <c r="DG82" s="342"/>
      <c r="DH82" s="309"/>
      <c r="DI82" s="310">
        <f t="shared" si="81"/>
        <v>0</v>
      </c>
      <c r="DJ82" s="19"/>
      <c r="DK82" s="277"/>
      <c r="DL82" s="417"/>
      <c r="DM82" s="307">
        <v>1</v>
      </c>
      <c r="DN82" s="418" t="s">
        <v>331</v>
      </c>
      <c r="DO82" s="342"/>
      <c r="DP82" s="309"/>
      <c r="DQ82" s="310">
        <f t="shared" si="82"/>
        <v>0</v>
      </c>
      <c r="DR82" s="19"/>
      <c r="DS82" s="277"/>
      <c r="DT82" s="417"/>
      <c r="DU82" s="307">
        <v>1</v>
      </c>
      <c r="DV82" s="418" t="s">
        <v>331</v>
      </c>
      <c r="DW82" s="342"/>
      <c r="DX82" s="309"/>
      <c r="DY82" s="310">
        <f t="shared" si="83"/>
        <v>0</v>
      </c>
      <c r="DZ82" s="19"/>
      <c r="EA82" s="277"/>
      <c r="EB82" s="421"/>
      <c r="EC82" s="315">
        <v>1</v>
      </c>
      <c r="ED82" s="293" t="s">
        <v>331</v>
      </c>
      <c r="EE82" s="324"/>
      <c r="EF82" s="317"/>
      <c r="EG82" s="318" t="s">
        <v>1199</v>
      </c>
      <c r="EH82" s="19"/>
      <c r="EI82" s="277"/>
      <c r="EJ82" s="417"/>
      <c r="EK82" s="307">
        <v>1</v>
      </c>
      <c r="EL82" s="418" t="s">
        <v>331</v>
      </c>
      <c r="EM82" s="342"/>
      <c r="EN82" s="309"/>
      <c r="EO82" s="310">
        <f t="shared" si="84"/>
        <v>0</v>
      </c>
      <c r="EP82" s="19"/>
      <c r="EQ82" s="277"/>
    </row>
    <row r="83" spans="1:147" ht="37.5" customHeight="1">
      <c r="A83" s="88"/>
      <c r="B83" s="60">
        <v>11</v>
      </c>
      <c r="C83" s="416" t="s">
        <v>435</v>
      </c>
      <c r="D83" s="417"/>
      <c r="E83" s="307">
        <v>1</v>
      </c>
      <c r="F83" s="418" t="s">
        <v>331</v>
      </c>
      <c r="G83" s="446"/>
      <c r="H83" s="309"/>
      <c r="I83" s="310">
        <f t="shared" si="68"/>
        <v>0</v>
      </c>
      <c r="J83" s="19"/>
      <c r="K83" s="277"/>
      <c r="L83" s="417" t="s">
        <v>1278</v>
      </c>
      <c r="M83" s="307">
        <v>1</v>
      </c>
      <c r="N83" s="418" t="s">
        <v>331</v>
      </c>
      <c r="O83" s="446">
        <v>167455.63380000001</v>
      </c>
      <c r="P83" s="309">
        <v>0.19</v>
      </c>
      <c r="Q83" s="310">
        <f t="shared" si="69"/>
        <v>199272.204222</v>
      </c>
      <c r="R83" s="19"/>
      <c r="S83" s="277"/>
      <c r="T83" s="417" t="s">
        <v>1279</v>
      </c>
      <c r="U83" s="307">
        <v>1</v>
      </c>
      <c r="V83" s="418" t="s">
        <v>331</v>
      </c>
      <c r="W83" s="424">
        <v>140000</v>
      </c>
      <c r="X83" s="425">
        <v>0.19</v>
      </c>
      <c r="Y83" s="310">
        <f t="shared" si="70"/>
        <v>166600</v>
      </c>
      <c r="Z83" s="19"/>
      <c r="AA83" s="277"/>
      <c r="AB83" s="417"/>
      <c r="AC83" s="307">
        <v>1</v>
      </c>
      <c r="AD83" s="418" t="s">
        <v>331</v>
      </c>
      <c r="AE83" s="446"/>
      <c r="AF83" s="309"/>
      <c r="AG83" s="310">
        <f t="shared" si="71"/>
        <v>0</v>
      </c>
      <c r="AH83" s="19"/>
      <c r="AI83" s="277"/>
      <c r="AJ83" s="417"/>
      <c r="AK83" s="307">
        <v>1</v>
      </c>
      <c r="AL83" s="418" t="s">
        <v>331</v>
      </c>
      <c r="AM83" s="446">
        <v>0</v>
      </c>
      <c r="AN83" s="309">
        <v>0</v>
      </c>
      <c r="AO83" s="310">
        <f t="shared" si="72"/>
        <v>0</v>
      </c>
      <c r="AP83" s="19"/>
      <c r="AQ83" s="277"/>
      <c r="AR83" s="417"/>
      <c r="AS83" s="307">
        <v>1</v>
      </c>
      <c r="AT83" s="418" t="s">
        <v>331</v>
      </c>
      <c r="AU83" s="446"/>
      <c r="AV83" s="309"/>
      <c r="AW83" s="310">
        <f t="shared" si="73"/>
        <v>0</v>
      </c>
      <c r="AX83" s="19"/>
      <c r="AY83" s="277"/>
      <c r="AZ83" s="417"/>
      <c r="BA83" s="307">
        <v>1</v>
      </c>
      <c r="BB83" s="418" t="s">
        <v>331</v>
      </c>
      <c r="BC83" s="446"/>
      <c r="BD83" s="309"/>
      <c r="BE83" s="310">
        <f t="shared" si="74"/>
        <v>0</v>
      </c>
      <c r="BF83" s="19"/>
      <c r="BG83" s="277"/>
      <c r="BH83" s="417"/>
      <c r="BI83" s="307">
        <v>1</v>
      </c>
      <c r="BJ83" s="418" t="s">
        <v>331</v>
      </c>
      <c r="BK83" s="446"/>
      <c r="BL83" s="309"/>
      <c r="BM83" s="310">
        <f t="shared" si="75"/>
        <v>0</v>
      </c>
      <c r="BN83" s="19"/>
      <c r="BO83" s="277"/>
      <c r="BP83" s="417"/>
      <c r="BQ83" s="307">
        <v>1</v>
      </c>
      <c r="BR83" s="418" t="s">
        <v>331</v>
      </c>
      <c r="BS83" s="446"/>
      <c r="BT83" s="309"/>
      <c r="BU83" s="310">
        <f t="shared" si="76"/>
        <v>0</v>
      </c>
      <c r="BV83" s="19"/>
      <c r="BW83" s="277"/>
      <c r="BX83" s="417"/>
      <c r="BY83" s="307">
        <v>1</v>
      </c>
      <c r="BZ83" s="418" t="s">
        <v>331</v>
      </c>
      <c r="CA83" s="446"/>
      <c r="CB83" s="309"/>
      <c r="CC83" s="310">
        <f t="shared" si="77"/>
        <v>0</v>
      </c>
      <c r="CD83" s="19"/>
      <c r="CE83" s="277"/>
      <c r="CF83" s="417"/>
      <c r="CG83" s="307">
        <v>1</v>
      </c>
      <c r="CH83" s="418" t="s">
        <v>331</v>
      </c>
      <c r="CI83" s="446"/>
      <c r="CJ83" s="309"/>
      <c r="CK83" s="310">
        <f t="shared" si="78"/>
        <v>0</v>
      </c>
      <c r="CL83" s="19"/>
      <c r="CM83" s="277"/>
      <c r="CN83" s="417"/>
      <c r="CO83" s="307">
        <v>1</v>
      </c>
      <c r="CP83" s="418" t="s">
        <v>331</v>
      </c>
      <c r="CQ83" s="446"/>
      <c r="CR83" s="309"/>
      <c r="CS83" s="310">
        <f t="shared" si="79"/>
        <v>0</v>
      </c>
      <c r="CT83" s="19"/>
      <c r="CU83" s="277"/>
      <c r="CV83" s="417"/>
      <c r="CW83" s="307">
        <v>1</v>
      </c>
      <c r="CX83" s="418" t="s">
        <v>331</v>
      </c>
      <c r="CY83" s="446"/>
      <c r="CZ83" s="309"/>
      <c r="DA83" s="310">
        <f t="shared" si="80"/>
        <v>0</v>
      </c>
      <c r="DB83" s="19"/>
      <c r="DC83" s="277"/>
      <c r="DD83" s="417"/>
      <c r="DE83" s="307">
        <v>1</v>
      </c>
      <c r="DF83" s="418" t="s">
        <v>331</v>
      </c>
      <c r="DG83" s="446"/>
      <c r="DH83" s="309"/>
      <c r="DI83" s="310">
        <f t="shared" si="81"/>
        <v>0</v>
      </c>
      <c r="DJ83" s="19"/>
      <c r="DK83" s="277"/>
      <c r="DL83" s="417"/>
      <c r="DM83" s="307">
        <v>1</v>
      </c>
      <c r="DN83" s="418" t="s">
        <v>331</v>
      </c>
      <c r="DO83" s="446"/>
      <c r="DP83" s="309"/>
      <c r="DQ83" s="310">
        <f t="shared" si="82"/>
        <v>0</v>
      </c>
      <c r="DR83" s="19"/>
      <c r="DS83" s="277"/>
      <c r="DT83" s="417"/>
      <c r="DU83" s="307">
        <v>1</v>
      </c>
      <c r="DV83" s="418" t="s">
        <v>331</v>
      </c>
      <c r="DW83" s="446"/>
      <c r="DX83" s="309"/>
      <c r="DY83" s="310">
        <f t="shared" si="83"/>
        <v>0</v>
      </c>
      <c r="DZ83" s="19"/>
      <c r="EA83" s="277"/>
      <c r="EB83" s="421"/>
      <c r="EC83" s="315">
        <v>1</v>
      </c>
      <c r="ED83" s="293" t="s">
        <v>331</v>
      </c>
      <c r="EE83" s="324"/>
      <c r="EF83" s="317"/>
      <c r="EG83" s="318" t="s">
        <v>1199</v>
      </c>
      <c r="EH83" s="19"/>
      <c r="EI83" s="277"/>
      <c r="EJ83" s="417"/>
      <c r="EK83" s="307">
        <v>1</v>
      </c>
      <c r="EL83" s="418" t="s">
        <v>331</v>
      </c>
      <c r="EM83" s="446"/>
      <c r="EN83" s="309"/>
      <c r="EO83" s="310">
        <f t="shared" si="84"/>
        <v>0</v>
      </c>
      <c r="EP83" s="19"/>
      <c r="EQ83" s="277"/>
    </row>
    <row r="84" spans="1:147" ht="37.5" customHeight="1">
      <c r="A84" s="304"/>
      <c r="B84" s="60">
        <v>12</v>
      </c>
      <c r="C84" s="423" t="s">
        <v>436</v>
      </c>
      <c r="D84" s="436"/>
      <c r="E84" s="437">
        <v>1</v>
      </c>
      <c r="F84" s="438" t="s">
        <v>331</v>
      </c>
      <c r="G84" s="342"/>
      <c r="H84" s="309"/>
      <c r="I84" s="310">
        <f t="shared" si="68"/>
        <v>0</v>
      </c>
      <c r="J84" s="19"/>
      <c r="K84" s="277"/>
      <c r="L84" s="436" t="s">
        <v>1281</v>
      </c>
      <c r="M84" s="437">
        <v>1</v>
      </c>
      <c r="N84" s="438" t="s">
        <v>331</v>
      </c>
      <c r="O84" s="342">
        <v>63261.471000000005</v>
      </c>
      <c r="P84" s="309">
        <v>0</v>
      </c>
      <c r="Q84" s="310">
        <f t="shared" si="69"/>
        <v>63261.471000000005</v>
      </c>
      <c r="R84" s="19"/>
      <c r="S84" s="277"/>
      <c r="T84" s="417" t="s">
        <v>1282</v>
      </c>
      <c r="U84" s="437">
        <v>1</v>
      </c>
      <c r="V84" s="438" t="s">
        <v>331</v>
      </c>
      <c r="W84" s="342">
        <v>50000</v>
      </c>
      <c r="X84" s="309">
        <v>0</v>
      </c>
      <c r="Y84" s="310">
        <f t="shared" si="70"/>
        <v>50000</v>
      </c>
      <c r="Z84" s="19"/>
      <c r="AA84" s="277"/>
      <c r="AB84" s="436"/>
      <c r="AC84" s="437">
        <v>1</v>
      </c>
      <c r="AD84" s="438" t="s">
        <v>331</v>
      </c>
      <c r="AE84" s="342"/>
      <c r="AF84" s="309"/>
      <c r="AG84" s="310">
        <f t="shared" si="71"/>
        <v>0</v>
      </c>
      <c r="AH84" s="19"/>
      <c r="AI84" s="277"/>
      <c r="AJ84" s="436"/>
      <c r="AK84" s="437">
        <v>1</v>
      </c>
      <c r="AL84" s="438" t="s">
        <v>331</v>
      </c>
      <c r="AM84" s="342">
        <v>0</v>
      </c>
      <c r="AN84" s="309">
        <v>0</v>
      </c>
      <c r="AO84" s="310">
        <f t="shared" si="72"/>
        <v>0</v>
      </c>
      <c r="AP84" s="19"/>
      <c r="AQ84" s="277"/>
      <c r="AR84" s="436"/>
      <c r="AS84" s="437">
        <v>1</v>
      </c>
      <c r="AT84" s="438" t="s">
        <v>331</v>
      </c>
      <c r="AU84" s="342"/>
      <c r="AV84" s="309"/>
      <c r="AW84" s="310">
        <f t="shared" si="73"/>
        <v>0</v>
      </c>
      <c r="AX84" s="19"/>
      <c r="AY84" s="277"/>
      <c r="AZ84" s="436"/>
      <c r="BA84" s="437">
        <v>1</v>
      </c>
      <c r="BB84" s="438" t="s">
        <v>331</v>
      </c>
      <c r="BC84" s="342"/>
      <c r="BD84" s="309"/>
      <c r="BE84" s="310">
        <f t="shared" si="74"/>
        <v>0</v>
      </c>
      <c r="BF84" s="19"/>
      <c r="BG84" s="277"/>
      <c r="BH84" s="436"/>
      <c r="BI84" s="437">
        <v>1</v>
      </c>
      <c r="BJ84" s="438" t="s">
        <v>331</v>
      </c>
      <c r="BK84" s="342"/>
      <c r="BL84" s="309"/>
      <c r="BM84" s="310">
        <f t="shared" si="75"/>
        <v>0</v>
      </c>
      <c r="BN84" s="19"/>
      <c r="BO84" s="277"/>
      <c r="BP84" s="436"/>
      <c r="BQ84" s="437">
        <v>1</v>
      </c>
      <c r="BR84" s="438" t="s">
        <v>331</v>
      </c>
      <c r="BS84" s="342"/>
      <c r="BT84" s="309"/>
      <c r="BU84" s="310">
        <f t="shared" si="76"/>
        <v>0</v>
      </c>
      <c r="BV84" s="19"/>
      <c r="BW84" s="277"/>
      <c r="BX84" s="436"/>
      <c r="BY84" s="437">
        <v>1</v>
      </c>
      <c r="BZ84" s="438" t="s">
        <v>331</v>
      </c>
      <c r="CA84" s="342"/>
      <c r="CB84" s="309"/>
      <c r="CC84" s="310">
        <f t="shared" si="77"/>
        <v>0</v>
      </c>
      <c r="CD84" s="19"/>
      <c r="CE84" s="277"/>
      <c r="CF84" s="436"/>
      <c r="CG84" s="437">
        <v>1</v>
      </c>
      <c r="CH84" s="438" t="s">
        <v>331</v>
      </c>
      <c r="CI84" s="342"/>
      <c r="CJ84" s="309"/>
      <c r="CK84" s="310">
        <f t="shared" si="78"/>
        <v>0</v>
      </c>
      <c r="CL84" s="19"/>
      <c r="CM84" s="277"/>
      <c r="CN84" s="436"/>
      <c r="CO84" s="437">
        <v>1</v>
      </c>
      <c r="CP84" s="438" t="s">
        <v>331</v>
      </c>
      <c r="CQ84" s="342"/>
      <c r="CR84" s="309"/>
      <c r="CS84" s="310">
        <f t="shared" si="79"/>
        <v>0</v>
      </c>
      <c r="CT84" s="19"/>
      <c r="CU84" s="277"/>
      <c r="CV84" s="436"/>
      <c r="CW84" s="437">
        <v>1</v>
      </c>
      <c r="CX84" s="438" t="s">
        <v>331</v>
      </c>
      <c r="CY84" s="342"/>
      <c r="CZ84" s="309"/>
      <c r="DA84" s="310">
        <f t="shared" si="80"/>
        <v>0</v>
      </c>
      <c r="DB84" s="19"/>
      <c r="DC84" s="277"/>
      <c r="DD84" s="436"/>
      <c r="DE84" s="437">
        <v>1</v>
      </c>
      <c r="DF84" s="438" t="s">
        <v>331</v>
      </c>
      <c r="DG84" s="342"/>
      <c r="DH84" s="309"/>
      <c r="DI84" s="310">
        <f t="shared" si="81"/>
        <v>0</v>
      </c>
      <c r="DJ84" s="19"/>
      <c r="DK84" s="277"/>
      <c r="DL84" s="436"/>
      <c r="DM84" s="437">
        <v>1</v>
      </c>
      <c r="DN84" s="438" t="s">
        <v>331</v>
      </c>
      <c r="DO84" s="342"/>
      <c r="DP84" s="309"/>
      <c r="DQ84" s="310">
        <f t="shared" si="82"/>
        <v>0</v>
      </c>
      <c r="DR84" s="19"/>
      <c r="DS84" s="277"/>
      <c r="DT84" s="436"/>
      <c r="DU84" s="437">
        <v>1</v>
      </c>
      <c r="DV84" s="438" t="s">
        <v>331</v>
      </c>
      <c r="DW84" s="342"/>
      <c r="DX84" s="309"/>
      <c r="DY84" s="310">
        <f t="shared" si="83"/>
        <v>0</v>
      </c>
      <c r="DZ84" s="19"/>
      <c r="EA84" s="277"/>
      <c r="EB84" s="314"/>
      <c r="EC84" s="315">
        <v>1</v>
      </c>
      <c r="ED84" s="293" t="s">
        <v>331</v>
      </c>
      <c r="EE84" s="324"/>
      <c r="EF84" s="317"/>
      <c r="EG84" s="318" t="s">
        <v>1199</v>
      </c>
      <c r="EH84" s="19"/>
      <c r="EI84" s="277"/>
      <c r="EJ84" s="436"/>
      <c r="EK84" s="437">
        <v>1</v>
      </c>
      <c r="EL84" s="438" t="s">
        <v>331</v>
      </c>
      <c r="EM84" s="342"/>
      <c r="EN84" s="309"/>
      <c r="EO84" s="310">
        <f t="shared" si="84"/>
        <v>0</v>
      </c>
      <c r="EP84" s="19"/>
      <c r="EQ84" s="277"/>
    </row>
    <row r="85" spans="1:147" ht="37.5" customHeight="1">
      <c r="A85" s="304"/>
      <c r="B85" s="60">
        <v>13</v>
      </c>
      <c r="C85" s="423" t="s">
        <v>437</v>
      </c>
      <c r="D85" s="306"/>
      <c r="E85" s="307">
        <v>1</v>
      </c>
      <c r="F85" s="418" t="s">
        <v>331</v>
      </c>
      <c r="G85" s="342"/>
      <c r="H85" s="309"/>
      <c r="I85" s="310">
        <f t="shared" si="68"/>
        <v>0</v>
      </c>
      <c r="J85" s="19"/>
      <c r="K85" s="277"/>
      <c r="L85" s="306" t="s">
        <v>1284</v>
      </c>
      <c r="M85" s="307">
        <v>1</v>
      </c>
      <c r="N85" s="418" t="s">
        <v>331</v>
      </c>
      <c r="O85" s="342">
        <v>21445.132800000003</v>
      </c>
      <c r="P85" s="309">
        <v>0.19</v>
      </c>
      <c r="Q85" s="310">
        <f t="shared" si="69"/>
        <v>25519.708032000002</v>
      </c>
      <c r="R85" s="19"/>
      <c r="S85" s="277"/>
      <c r="T85" s="417" t="s">
        <v>1285</v>
      </c>
      <c r="U85" s="307">
        <v>1</v>
      </c>
      <c r="V85" s="418" t="s">
        <v>331</v>
      </c>
      <c r="W85" s="342">
        <v>50000</v>
      </c>
      <c r="X85" s="309">
        <v>0</v>
      </c>
      <c r="Y85" s="310">
        <f t="shared" si="70"/>
        <v>50000</v>
      </c>
      <c r="Z85" s="19"/>
      <c r="AA85" s="277"/>
      <c r="AB85" s="306"/>
      <c r="AC85" s="307">
        <v>1</v>
      </c>
      <c r="AD85" s="418" t="s">
        <v>331</v>
      </c>
      <c r="AE85" s="342"/>
      <c r="AF85" s="309"/>
      <c r="AG85" s="310">
        <f t="shared" si="71"/>
        <v>0</v>
      </c>
      <c r="AH85" s="19"/>
      <c r="AI85" s="277"/>
      <c r="AJ85" s="306"/>
      <c r="AK85" s="307">
        <v>1</v>
      </c>
      <c r="AL85" s="418" t="s">
        <v>331</v>
      </c>
      <c r="AM85" s="342">
        <v>0</v>
      </c>
      <c r="AN85" s="309">
        <v>0</v>
      </c>
      <c r="AO85" s="310">
        <f t="shared" si="72"/>
        <v>0</v>
      </c>
      <c r="AP85" s="19"/>
      <c r="AQ85" s="277"/>
      <c r="AR85" s="306"/>
      <c r="AS85" s="307">
        <v>1</v>
      </c>
      <c r="AT85" s="418" t="s">
        <v>331</v>
      </c>
      <c r="AU85" s="342"/>
      <c r="AV85" s="309"/>
      <c r="AW85" s="310">
        <f t="shared" si="73"/>
        <v>0</v>
      </c>
      <c r="AX85" s="19"/>
      <c r="AY85" s="277"/>
      <c r="AZ85" s="306"/>
      <c r="BA85" s="307">
        <v>1</v>
      </c>
      <c r="BB85" s="418" t="s">
        <v>331</v>
      </c>
      <c r="BC85" s="342"/>
      <c r="BD85" s="309"/>
      <c r="BE85" s="310">
        <f t="shared" si="74"/>
        <v>0</v>
      </c>
      <c r="BF85" s="19"/>
      <c r="BG85" s="277"/>
      <c r="BH85" s="306"/>
      <c r="BI85" s="307">
        <v>1</v>
      </c>
      <c r="BJ85" s="418" t="s">
        <v>331</v>
      </c>
      <c r="BK85" s="342"/>
      <c r="BL85" s="309"/>
      <c r="BM85" s="310">
        <f t="shared" si="75"/>
        <v>0</v>
      </c>
      <c r="BN85" s="19"/>
      <c r="BO85" s="277"/>
      <c r="BP85" s="306"/>
      <c r="BQ85" s="307">
        <v>1</v>
      </c>
      <c r="BR85" s="418" t="s">
        <v>331</v>
      </c>
      <c r="BS85" s="342"/>
      <c r="BT85" s="309"/>
      <c r="BU85" s="310">
        <f t="shared" si="76"/>
        <v>0</v>
      </c>
      <c r="BV85" s="19"/>
      <c r="BW85" s="277"/>
      <c r="BX85" s="306"/>
      <c r="BY85" s="307">
        <v>1</v>
      </c>
      <c r="BZ85" s="418" t="s">
        <v>331</v>
      </c>
      <c r="CA85" s="342"/>
      <c r="CB85" s="309"/>
      <c r="CC85" s="310">
        <f t="shared" si="77"/>
        <v>0</v>
      </c>
      <c r="CD85" s="19"/>
      <c r="CE85" s="277"/>
      <c r="CF85" s="306"/>
      <c r="CG85" s="307">
        <v>1</v>
      </c>
      <c r="CH85" s="418" t="s">
        <v>331</v>
      </c>
      <c r="CI85" s="342"/>
      <c r="CJ85" s="309"/>
      <c r="CK85" s="310">
        <f t="shared" si="78"/>
        <v>0</v>
      </c>
      <c r="CL85" s="19"/>
      <c r="CM85" s="277"/>
      <c r="CN85" s="306"/>
      <c r="CO85" s="307">
        <v>1</v>
      </c>
      <c r="CP85" s="418" t="s">
        <v>331</v>
      </c>
      <c r="CQ85" s="342"/>
      <c r="CR85" s="309"/>
      <c r="CS85" s="310">
        <f t="shared" si="79"/>
        <v>0</v>
      </c>
      <c r="CT85" s="19"/>
      <c r="CU85" s="277"/>
      <c r="CV85" s="306"/>
      <c r="CW85" s="307">
        <v>1</v>
      </c>
      <c r="CX85" s="418" t="s">
        <v>331</v>
      </c>
      <c r="CY85" s="342"/>
      <c r="CZ85" s="309"/>
      <c r="DA85" s="310">
        <f t="shared" si="80"/>
        <v>0</v>
      </c>
      <c r="DB85" s="19"/>
      <c r="DC85" s="277"/>
      <c r="DD85" s="306"/>
      <c r="DE85" s="307">
        <v>1</v>
      </c>
      <c r="DF85" s="418" t="s">
        <v>331</v>
      </c>
      <c r="DG85" s="342"/>
      <c r="DH85" s="309"/>
      <c r="DI85" s="310">
        <f t="shared" si="81"/>
        <v>0</v>
      </c>
      <c r="DJ85" s="19"/>
      <c r="DK85" s="277"/>
      <c r="DL85" s="306"/>
      <c r="DM85" s="307">
        <v>1</v>
      </c>
      <c r="DN85" s="418" t="s">
        <v>331</v>
      </c>
      <c r="DO85" s="342"/>
      <c r="DP85" s="309"/>
      <c r="DQ85" s="310">
        <f t="shared" si="82"/>
        <v>0</v>
      </c>
      <c r="DR85" s="19"/>
      <c r="DS85" s="277"/>
      <c r="DT85" s="306"/>
      <c r="DU85" s="307">
        <v>1</v>
      </c>
      <c r="DV85" s="418" t="s">
        <v>331</v>
      </c>
      <c r="DW85" s="342"/>
      <c r="DX85" s="309"/>
      <c r="DY85" s="310">
        <f t="shared" si="83"/>
        <v>0</v>
      </c>
      <c r="DZ85" s="19"/>
      <c r="EA85" s="277"/>
      <c r="EB85" s="314"/>
      <c r="EC85" s="315">
        <v>1</v>
      </c>
      <c r="ED85" s="293" t="s">
        <v>331</v>
      </c>
      <c r="EE85" s="324"/>
      <c r="EF85" s="317"/>
      <c r="EG85" s="318" t="s">
        <v>1199</v>
      </c>
      <c r="EH85" s="19"/>
      <c r="EI85" s="277"/>
      <c r="EJ85" s="306"/>
      <c r="EK85" s="307">
        <v>1</v>
      </c>
      <c r="EL85" s="418" t="s">
        <v>331</v>
      </c>
      <c r="EM85" s="342"/>
      <c r="EN85" s="309"/>
      <c r="EO85" s="310">
        <f t="shared" si="84"/>
        <v>0</v>
      </c>
      <c r="EP85" s="19"/>
      <c r="EQ85" s="277"/>
    </row>
    <row r="86" spans="1:147" ht="37.5" customHeight="1">
      <c r="A86" s="88"/>
      <c r="B86" s="426"/>
      <c r="C86" s="441" t="s">
        <v>338</v>
      </c>
      <c r="D86" s="427"/>
      <c r="E86" s="428"/>
      <c r="F86" s="428"/>
      <c r="G86" s="428"/>
      <c r="H86" s="429"/>
      <c r="I86" s="114">
        <f>SUM(I73:I85)</f>
        <v>0</v>
      </c>
      <c r="J86" s="19"/>
      <c r="K86" s="277"/>
      <c r="L86" s="427"/>
      <c r="M86" s="428"/>
      <c r="N86" s="428"/>
      <c r="O86" s="428"/>
      <c r="P86" s="429"/>
      <c r="Q86" s="114">
        <f>SUM(Q73:Q85)</f>
        <v>9791258.0034539998</v>
      </c>
      <c r="R86" s="19"/>
      <c r="S86" s="277"/>
      <c r="T86" s="427"/>
      <c r="U86" s="428"/>
      <c r="V86" s="428"/>
      <c r="W86" s="428"/>
      <c r="X86" s="429"/>
      <c r="Y86" s="114">
        <f>SUM(Y73:Y85)</f>
        <v>8425100</v>
      </c>
      <c r="Z86" s="19"/>
      <c r="AA86" s="277"/>
      <c r="AB86" s="427"/>
      <c r="AC86" s="428"/>
      <c r="AD86" s="428"/>
      <c r="AE86" s="428"/>
      <c r="AF86" s="429"/>
      <c r="AG86" s="114">
        <f>SUM(AG73:AG85)</f>
        <v>0</v>
      </c>
      <c r="AH86" s="19"/>
      <c r="AI86" s="277"/>
      <c r="AJ86" s="427"/>
      <c r="AK86" s="428"/>
      <c r="AL86" s="428"/>
      <c r="AM86" s="428"/>
      <c r="AN86" s="429"/>
      <c r="AO86" s="114">
        <f>SUM(AO73:AO85)</f>
        <v>0</v>
      </c>
      <c r="AP86" s="19"/>
      <c r="AQ86" s="277"/>
      <c r="AR86" s="427"/>
      <c r="AS86" s="428"/>
      <c r="AT86" s="428"/>
      <c r="AU86" s="428"/>
      <c r="AV86" s="429"/>
      <c r="AW86" s="114">
        <f>SUM(AW73:AW85)</f>
        <v>0</v>
      </c>
      <c r="AX86" s="19"/>
      <c r="AY86" s="277"/>
      <c r="AZ86" s="427"/>
      <c r="BA86" s="428"/>
      <c r="BB86" s="428"/>
      <c r="BC86" s="428"/>
      <c r="BD86" s="429"/>
      <c r="BE86" s="114">
        <f>SUM(BE73:BE85)</f>
        <v>0</v>
      </c>
      <c r="BF86" s="19"/>
      <c r="BG86" s="277"/>
      <c r="BH86" s="427"/>
      <c r="BI86" s="428"/>
      <c r="BJ86" s="428"/>
      <c r="BK86" s="428"/>
      <c r="BL86" s="429"/>
      <c r="BM86" s="114">
        <f>SUM(BM73:BM85)</f>
        <v>0</v>
      </c>
      <c r="BN86" s="19"/>
      <c r="BO86" s="277"/>
      <c r="BP86" s="427"/>
      <c r="BQ86" s="428"/>
      <c r="BR86" s="428"/>
      <c r="BS86" s="428"/>
      <c r="BT86" s="429"/>
      <c r="BU86" s="114">
        <f>SUM(BU73:BU85)</f>
        <v>0</v>
      </c>
      <c r="BV86" s="19"/>
      <c r="BW86" s="277"/>
      <c r="BX86" s="427"/>
      <c r="BY86" s="428"/>
      <c r="BZ86" s="428"/>
      <c r="CA86" s="428"/>
      <c r="CB86" s="429"/>
      <c r="CC86" s="114">
        <f>SUM(CC73:CC85)</f>
        <v>0</v>
      </c>
      <c r="CD86" s="19"/>
      <c r="CE86" s="277"/>
      <c r="CF86" s="427"/>
      <c r="CG86" s="428"/>
      <c r="CH86" s="428"/>
      <c r="CI86" s="428"/>
      <c r="CJ86" s="429"/>
      <c r="CK86" s="114">
        <f>SUM(CK73:CK85)</f>
        <v>0</v>
      </c>
      <c r="CL86" s="19"/>
      <c r="CM86" s="277"/>
      <c r="CN86" s="427"/>
      <c r="CO86" s="428"/>
      <c r="CP86" s="428"/>
      <c r="CQ86" s="428"/>
      <c r="CR86" s="429"/>
      <c r="CS86" s="114">
        <f>SUM(CS73:CS85)</f>
        <v>0</v>
      </c>
      <c r="CT86" s="19"/>
      <c r="CU86" s="277"/>
      <c r="CV86" s="427"/>
      <c r="CW86" s="428"/>
      <c r="CX86" s="428"/>
      <c r="CY86" s="428"/>
      <c r="CZ86" s="429"/>
      <c r="DA86" s="114">
        <f>SUM(DA73:DA85)</f>
        <v>0</v>
      </c>
      <c r="DB86" s="19"/>
      <c r="DC86" s="277"/>
      <c r="DD86" s="427"/>
      <c r="DE86" s="428"/>
      <c r="DF86" s="428"/>
      <c r="DG86" s="428"/>
      <c r="DH86" s="429"/>
      <c r="DI86" s="114">
        <f>SUM(DI73:DI85)</f>
        <v>0</v>
      </c>
      <c r="DJ86" s="19"/>
      <c r="DK86" s="277"/>
      <c r="DL86" s="427"/>
      <c r="DM86" s="428"/>
      <c r="DN86" s="428"/>
      <c r="DO86" s="428"/>
      <c r="DP86" s="429"/>
      <c r="DQ86" s="114">
        <f>SUM(DQ73:DQ85)</f>
        <v>0</v>
      </c>
      <c r="DR86" s="19"/>
      <c r="DS86" s="277"/>
      <c r="DT86" s="427"/>
      <c r="DU86" s="428"/>
      <c r="DV86" s="428"/>
      <c r="DW86" s="428"/>
      <c r="DX86" s="429"/>
      <c r="DY86" s="114">
        <f>SUM(DY73:DY85)</f>
        <v>0</v>
      </c>
      <c r="DZ86" s="19"/>
      <c r="EA86" s="277"/>
      <c r="EB86" s="426"/>
      <c r="EC86" s="430"/>
      <c r="ED86" s="430"/>
      <c r="EE86" s="430"/>
      <c r="EF86" s="431"/>
      <c r="EG86" s="415" t="s">
        <v>1199</v>
      </c>
      <c r="EH86" s="19"/>
      <c r="EI86" s="277"/>
      <c r="EJ86" s="427"/>
      <c r="EK86" s="428"/>
      <c r="EL86" s="428"/>
      <c r="EM86" s="428"/>
      <c r="EN86" s="429"/>
      <c r="EO86" s="114">
        <f>SUM(EO73:EO85)</f>
        <v>0</v>
      </c>
      <c r="EP86" s="19"/>
      <c r="EQ86" s="277"/>
    </row>
    <row r="87" spans="1:147" ht="37.5" customHeight="1" thickBot="1">
      <c r="A87" s="24"/>
      <c r="B87" s="89"/>
      <c r="C87" s="442" t="s">
        <v>107</v>
      </c>
      <c r="D87" s="433"/>
      <c r="E87" s="85"/>
      <c r="F87" s="85"/>
      <c r="G87" s="85"/>
      <c r="H87" s="90"/>
      <c r="I87" s="91"/>
      <c r="J87" s="19"/>
      <c r="K87" s="277"/>
      <c r="L87" s="433"/>
      <c r="M87" s="85"/>
      <c r="N87" s="85"/>
      <c r="O87" s="85"/>
      <c r="P87" s="90"/>
      <c r="Q87" s="91"/>
      <c r="R87" s="19"/>
      <c r="S87" s="277"/>
      <c r="T87" s="433"/>
      <c r="U87" s="85"/>
      <c r="V87" s="85"/>
      <c r="W87" s="85"/>
      <c r="X87" s="90"/>
      <c r="Y87" s="91"/>
      <c r="Z87" s="19"/>
      <c r="AA87" s="277"/>
      <c r="AB87" s="433"/>
      <c r="AC87" s="85"/>
      <c r="AD87" s="85"/>
      <c r="AE87" s="85"/>
      <c r="AF87" s="90"/>
      <c r="AG87" s="91"/>
      <c r="AH87" s="19"/>
      <c r="AI87" s="277"/>
      <c r="AJ87" s="433"/>
      <c r="AK87" s="85"/>
      <c r="AL87" s="85"/>
      <c r="AM87" s="85"/>
      <c r="AN87" s="90"/>
      <c r="AO87" s="91"/>
      <c r="AP87" s="19"/>
      <c r="AQ87" s="277"/>
      <c r="AR87" s="433"/>
      <c r="AS87" s="85"/>
      <c r="AT87" s="85"/>
      <c r="AU87" s="85"/>
      <c r="AV87" s="90"/>
      <c r="AW87" s="91"/>
      <c r="AX87" s="19"/>
      <c r="AY87" s="277"/>
      <c r="AZ87" s="433"/>
      <c r="BA87" s="85"/>
      <c r="BB87" s="85"/>
      <c r="BC87" s="85"/>
      <c r="BD87" s="90"/>
      <c r="BE87" s="91"/>
      <c r="BF87" s="19"/>
      <c r="BG87" s="277"/>
      <c r="BH87" s="433"/>
      <c r="BI87" s="85"/>
      <c r="BJ87" s="85"/>
      <c r="BK87" s="85"/>
      <c r="BL87" s="90"/>
      <c r="BM87" s="91"/>
      <c r="BN87" s="19"/>
      <c r="BO87" s="277"/>
      <c r="BP87" s="433"/>
      <c r="BQ87" s="85"/>
      <c r="BR87" s="85"/>
      <c r="BS87" s="85"/>
      <c r="BT87" s="90"/>
      <c r="BU87" s="91"/>
      <c r="BV87" s="19"/>
      <c r="BW87" s="277"/>
      <c r="BX87" s="433"/>
      <c r="BY87" s="85"/>
      <c r="BZ87" s="85"/>
      <c r="CA87" s="85"/>
      <c r="CB87" s="90"/>
      <c r="CC87" s="91"/>
      <c r="CD87" s="19"/>
      <c r="CE87" s="277"/>
      <c r="CF87" s="433"/>
      <c r="CG87" s="85"/>
      <c r="CH87" s="85"/>
      <c r="CI87" s="85"/>
      <c r="CJ87" s="90"/>
      <c r="CK87" s="91"/>
      <c r="CL87" s="19"/>
      <c r="CM87" s="277"/>
      <c r="CN87" s="433"/>
      <c r="CO87" s="85"/>
      <c r="CP87" s="85"/>
      <c r="CQ87" s="85"/>
      <c r="CR87" s="90"/>
      <c r="CS87" s="91"/>
      <c r="CT87" s="19"/>
      <c r="CU87" s="277"/>
      <c r="CV87" s="433"/>
      <c r="CW87" s="85"/>
      <c r="CX87" s="85"/>
      <c r="CY87" s="85"/>
      <c r="CZ87" s="90"/>
      <c r="DA87" s="91"/>
      <c r="DB87" s="19"/>
      <c r="DC87" s="277"/>
      <c r="DD87" s="433"/>
      <c r="DE87" s="85"/>
      <c r="DF87" s="85"/>
      <c r="DG87" s="85"/>
      <c r="DH87" s="90"/>
      <c r="DI87" s="91"/>
      <c r="DJ87" s="19"/>
      <c r="DK87" s="277"/>
      <c r="DL87" s="433"/>
      <c r="DM87" s="85"/>
      <c r="DN87" s="85"/>
      <c r="DO87" s="85"/>
      <c r="DP87" s="90"/>
      <c r="DQ87" s="91"/>
      <c r="DR87" s="19"/>
      <c r="DS87" s="277"/>
      <c r="DT87" s="433"/>
      <c r="DU87" s="85"/>
      <c r="DV87" s="85"/>
      <c r="DW87" s="85"/>
      <c r="DX87" s="90"/>
      <c r="DY87" s="91"/>
      <c r="DZ87" s="19"/>
      <c r="EA87" s="277"/>
      <c r="EB87" s="399"/>
      <c r="EC87" s="24"/>
      <c r="ED87" s="24"/>
      <c r="EE87" s="24"/>
      <c r="EF87" s="334"/>
      <c r="EG87" s="282"/>
      <c r="EH87" s="19"/>
      <c r="EI87" s="277"/>
      <c r="EJ87" s="433"/>
      <c r="EK87" s="85"/>
      <c r="EL87" s="85"/>
      <c r="EM87" s="85"/>
      <c r="EN87" s="90"/>
      <c r="EO87" s="91"/>
      <c r="EP87" s="19"/>
      <c r="EQ87" s="277"/>
    </row>
    <row r="88" spans="1:147" ht="37.5" customHeight="1" thickBot="1">
      <c r="A88" s="88"/>
      <c r="B88" s="92" t="s">
        <v>322</v>
      </c>
      <c r="C88" s="434" t="s">
        <v>323</v>
      </c>
      <c r="D88" s="410" t="s">
        <v>312</v>
      </c>
      <c r="E88" s="87" t="s">
        <v>325</v>
      </c>
      <c r="F88" s="87" t="s">
        <v>425</v>
      </c>
      <c r="G88" s="87" t="s">
        <v>327</v>
      </c>
      <c r="H88" s="411" t="s">
        <v>328</v>
      </c>
      <c r="I88" s="412" t="s">
        <v>329</v>
      </c>
      <c r="J88" s="297" t="s">
        <v>1167</v>
      </c>
      <c r="K88" s="298" t="s">
        <v>1168</v>
      </c>
      <c r="L88" s="410" t="s">
        <v>312</v>
      </c>
      <c r="M88" s="87" t="s">
        <v>325</v>
      </c>
      <c r="N88" s="87" t="s">
        <v>425</v>
      </c>
      <c r="O88" s="87" t="s">
        <v>327</v>
      </c>
      <c r="P88" s="411" t="s">
        <v>328</v>
      </c>
      <c r="Q88" s="412" t="s">
        <v>329</v>
      </c>
      <c r="R88" s="297" t="s">
        <v>1167</v>
      </c>
      <c r="S88" s="298" t="s">
        <v>1168</v>
      </c>
      <c r="T88" s="410" t="s">
        <v>312</v>
      </c>
      <c r="U88" s="87" t="s">
        <v>325</v>
      </c>
      <c r="V88" s="87" t="s">
        <v>425</v>
      </c>
      <c r="W88" s="87" t="s">
        <v>327</v>
      </c>
      <c r="X88" s="411" t="s">
        <v>328</v>
      </c>
      <c r="Y88" s="412" t="s">
        <v>329</v>
      </c>
      <c r="Z88" s="297" t="s">
        <v>1167</v>
      </c>
      <c r="AA88" s="298" t="s">
        <v>1168</v>
      </c>
      <c r="AB88" s="410" t="s">
        <v>312</v>
      </c>
      <c r="AC88" s="87" t="s">
        <v>325</v>
      </c>
      <c r="AD88" s="87" t="s">
        <v>425</v>
      </c>
      <c r="AE88" s="87" t="s">
        <v>327</v>
      </c>
      <c r="AF88" s="411" t="s">
        <v>328</v>
      </c>
      <c r="AG88" s="412" t="s">
        <v>329</v>
      </c>
      <c r="AH88" s="297" t="s">
        <v>1167</v>
      </c>
      <c r="AI88" s="298" t="s">
        <v>1168</v>
      </c>
      <c r="AJ88" s="410" t="s">
        <v>312</v>
      </c>
      <c r="AK88" s="87" t="s">
        <v>325</v>
      </c>
      <c r="AL88" s="87" t="s">
        <v>425</v>
      </c>
      <c r="AM88" s="87" t="s">
        <v>327</v>
      </c>
      <c r="AN88" s="411" t="s">
        <v>328</v>
      </c>
      <c r="AO88" s="412" t="s">
        <v>329</v>
      </c>
      <c r="AP88" s="297" t="s">
        <v>1167</v>
      </c>
      <c r="AQ88" s="298" t="s">
        <v>1168</v>
      </c>
      <c r="AR88" s="410" t="s">
        <v>312</v>
      </c>
      <c r="AS88" s="87" t="s">
        <v>325</v>
      </c>
      <c r="AT88" s="87" t="s">
        <v>425</v>
      </c>
      <c r="AU88" s="87" t="s">
        <v>327</v>
      </c>
      <c r="AV88" s="411" t="s">
        <v>328</v>
      </c>
      <c r="AW88" s="412" t="s">
        <v>329</v>
      </c>
      <c r="AX88" s="297" t="s">
        <v>1167</v>
      </c>
      <c r="AY88" s="298" t="s">
        <v>1168</v>
      </c>
      <c r="AZ88" s="410" t="s">
        <v>312</v>
      </c>
      <c r="BA88" s="87" t="s">
        <v>325</v>
      </c>
      <c r="BB88" s="87" t="s">
        <v>425</v>
      </c>
      <c r="BC88" s="87" t="s">
        <v>327</v>
      </c>
      <c r="BD88" s="411" t="s">
        <v>328</v>
      </c>
      <c r="BE88" s="412" t="s">
        <v>329</v>
      </c>
      <c r="BF88" s="297" t="s">
        <v>1167</v>
      </c>
      <c r="BG88" s="298" t="s">
        <v>1168</v>
      </c>
      <c r="BH88" s="410" t="s">
        <v>312</v>
      </c>
      <c r="BI88" s="87" t="s">
        <v>325</v>
      </c>
      <c r="BJ88" s="87" t="s">
        <v>425</v>
      </c>
      <c r="BK88" s="87" t="s">
        <v>327</v>
      </c>
      <c r="BL88" s="411" t="s">
        <v>328</v>
      </c>
      <c r="BM88" s="412" t="s">
        <v>329</v>
      </c>
      <c r="BN88" s="297" t="s">
        <v>1167</v>
      </c>
      <c r="BO88" s="298" t="s">
        <v>1168</v>
      </c>
      <c r="BP88" s="410" t="s">
        <v>312</v>
      </c>
      <c r="BQ88" s="87" t="s">
        <v>325</v>
      </c>
      <c r="BR88" s="87" t="s">
        <v>425</v>
      </c>
      <c r="BS88" s="87" t="s">
        <v>327</v>
      </c>
      <c r="BT88" s="411" t="s">
        <v>328</v>
      </c>
      <c r="BU88" s="412" t="s">
        <v>329</v>
      </c>
      <c r="BV88" s="297" t="s">
        <v>1167</v>
      </c>
      <c r="BW88" s="298" t="s">
        <v>1168</v>
      </c>
      <c r="BX88" s="410" t="s">
        <v>312</v>
      </c>
      <c r="BY88" s="87" t="s">
        <v>325</v>
      </c>
      <c r="BZ88" s="87" t="s">
        <v>425</v>
      </c>
      <c r="CA88" s="87" t="s">
        <v>327</v>
      </c>
      <c r="CB88" s="411" t="s">
        <v>328</v>
      </c>
      <c r="CC88" s="412" t="s">
        <v>329</v>
      </c>
      <c r="CD88" s="297" t="s">
        <v>1167</v>
      </c>
      <c r="CE88" s="298" t="s">
        <v>1168</v>
      </c>
      <c r="CF88" s="410" t="s">
        <v>312</v>
      </c>
      <c r="CG88" s="87" t="s">
        <v>325</v>
      </c>
      <c r="CH88" s="87" t="s">
        <v>425</v>
      </c>
      <c r="CI88" s="87" t="s">
        <v>327</v>
      </c>
      <c r="CJ88" s="411" t="s">
        <v>328</v>
      </c>
      <c r="CK88" s="412" t="s">
        <v>329</v>
      </c>
      <c r="CL88" s="297" t="s">
        <v>1167</v>
      </c>
      <c r="CM88" s="298" t="s">
        <v>1168</v>
      </c>
      <c r="CN88" s="410" t="s">
        <v>312</v>
      </c>
      <c r="CO88" s="87" t="s">
        <v>325</v>
      </c>
      <c r="CP88" s="87" t="s">
        <v>425</v>
      </c>
      <c r="CQ88" s="87" t="s">
        <v>327</v>
      </c>
      <c r="CR88" s="411" t="s">
        <v>328</v>
      </c>
      <c r="CS88" s="412" t="s">
        <v>329</v>
      </c>
      <c r="CT88" s="297" t="s">
        <v>1167</v>
      </c>
      <c r="CU88" s="298" t="s">
        <v>1168</v>
      </c>
      <c r="CV88" s="410" t="s">
        <v>312</v>
      </c>
      <c r="CW88" s="87" t="s">
        <v>325</v>
      </c>
      <c r="CX88" s="87" t="s">
        <v>425</v>
      </c>
      <c r="CY88" s="87" t="s">
        <v>327</v>
      </c>
      <c r="CZ88" s="411" t="s">
        <v>328</v>
      </c>
      <c r="DA88" s="412" t="s">
        <v>329</v>
      </c>
      <c r="DB88" s="297" t="s">
        <v>1167</v>
      </c>
      <c r="DC88" s="298" t="s">
        <v>1168</v>
      </c>
      <c r="DD88" s="410" t="s">
        <v>312</v>
      </c>
      <c r="DE88" s="87" t="s">
        <v>325</v>
      </c>
      <c r="DF88" s="87" t="s">
        <v>425</v>
      </c>
      <c r="DG88" s="87" t="s">
        <v>327</v>
      </c>
      <c r="DH88" s="411" t="s">
        <v>328</v>
      </c>
      <c r="DI88" s="412" t="s">
        <v>329</v>
      </c>
      <c r="DJ88" s="297" t="s">
        <v>1167</v>
      </c>
      <c r="DK88" s="298" t="s">
        <v>1168</v>
      </c>
      <c r="DL88" s="410" t="s">
        <v>312</v>
      </c>
      <c r="DM88" s="87" t="s">
        <v>325</v>
      </c>
      <c r="DN88" s="87" t="s">
        <v>425</v>
      </c>
      <c r="DO88" s="87" t="s">
        <v>327</v>
      </c>
      <c r="DP88" s="411" t="s">
        <v>328</v>
      </c>
      <c r="DQ88" s="412" t="s">
        <v>329</v>
      </c>
      <c r="DR88" s="297" t="s">
        <v>1167</v>
      </c>
      <c r="DS88" s="298" t="s">
        <v>1168</v>
      </c>
      <c r="DT88" s="410" t="s">
        <v>312</v>
      </c>
      <c r="DU88" s="87" t="s">
        <v>325</v>
      </c>
      <c r="DV88" s="87" t="s">
        <v>425</v>
      </c>
      <c r="DW88" s="87" t="s">
        <v>327</v>
      </c>
      <c r="DX88" s="411" t="s">
        <v>328</v>
      </c>
      <c r="DY88" s="412" t="s">
        <v>329</v>
      </c>
      <c r="DZ88" s="297" t="s">
        <v>1167</v>
      </c>
      <c r="EA88" s="298" t="s">
        <v>1168</v>
      </c>
      <c r="EB88" s="92" t="s">
        <v>312</v>
      </c>
      <c r="EC88" s="413" t="s">
        <v>325</v>
      </c>
      <c r="ED88" s="413" t="s">
        <v>425</v>
      </c>
      <c r="EE88" s="413" t="s">
        <v>327</v>
      </c>
      <c r="EF88" s="413" t="s">
        <v>328</v>
      </c>
      <c r="EG88" s="435" t="s">
        <v>329</v>
      </c>
      <c r="EH88" s="297" t="s">
        <v>1167</v>
      </c>
      <c r="EI88" s="298" t="s">
        <v>1168</v>
      </c>
      <c r="EJ88" s="410" t="s">
        <v>312</v>
      </c>
      <c r="EK88" s="87" t="s">
        <v>325</v>
      </c>
      <c r="EL88" s="87" t="s">
        <v>425</v>
      </c>
      <c r="EM88" s="87" t="s">
        <v>327</v>
      </c>
      <c r="EN88" s="411" t="s">
        <v>328</v>
      </c>
      <c r="EO88" s="412" t="s">
        <v>329</v>
      </c>
      <c r="EP88" s="297" t="s">
        <v>1167</v>
      </c>
      <c r="EQ88" s="298" t="s">
        <v>1168</v>
      </c>
    </row>
    <row r="89" spans="1:147" ht="37.5" customHeight="1" thickBot="1">
      <c r="A89" s="88"/>
      <c r="B89" s="60">
        <v>1</v>
      </c>
      <c r="C89" s="416" t="s">
        <v>426</v>
      </c>
      <c r="D89" s="417"/>
      <c r="E89" s="307">
        <v>1</v>
      </c>
      <c r="F89" s="418" t="s">
        <v>331</v>
      </c>
      <c r="G89" s="446"/>
      <c r="H89" s="309"/>
      <c r="I89" s="310">
        <f t="shared" ref="I89:I102" si="85">+(G89+(G89*H89))*E89</f>
        <v>0</v>
      </c>
      <c r="J89" s="311" t="s">
        <v>1169</v>
      </c>
      <c r="K89" s="312"/>
      <c r="L89" s="417"/>
      <c r="M89" s="307">
        <v>1</v>
      </c>
      <c r="N89" s="418" t="s">
        <v>331</v>
      </c>
      <c r="O89" s="446"/>
      <c r="P89" s="309"/>
      <c r="Q89" s="310">
        <f t="shared" ref="Q89:Q102" si="86">+(O89+(O89*P89))*M89</f>
        <v>0</v>
      </c>
      <c r="R89" s="311" t="s">
        <v>1169</v>
      </c>
      <c r="S89" s="312"/>
      <c r="T89" s="417" t="s">
        <v>1260</v>
      </c>
      <c r="U89" s="307">
        <v>1</v>
      </c>
      <c r="V89" s="418" t="s">
        <v>331</v>
      </c>
      <c r="W89" s="446">
        <v>30000</v>
      </c>
      <c r="X89" s="309">
        <v>0</v>
      </c>
      <c r="Y89" s="310">
        <f t="shared" ref="Y89:Y102" si="87">+(W89+(W89*X89))*U89</f>
        <v>30000</v>
      </c>
      <c r="Z89" s="311" t="s">
        <v>1170</v>
      </c>
      <c r="AA89" s="312"/>
      <c r="AB89" s="417"/>
      <c r="AC89" s="307">
        <v>1</v>
      </c>
      <c r="AD89" s="418" t="s">
        <v>331</v>
      </c>
      <c r="AE89" s="446"/>
      <c r="AF89" s="309"/>
      <c r="AG89" s="310">
        <f t="shared" ref="AG89:AG102" si="88">+(AE89+(AE89*AF89))*AC89</f>
        <v>0</v>
      </c>
      <c r="AH89" s="311" t="s">
        <v>1169</v>
      </c>
      <c r="AI89" s="312"/>
      <c r="AJ89" s="417"/>
      <c r="AK89" s="307">
        <v>1</v>
      </c>
      <c r="AL89" s="418" t="s">
        <v>331</v>
      </c>
      <c r="AM89" s="446">
        <v>0</v>
      </c>
      <c r="AN89" s="309">
        <v>0</v>
      </c>
      <c r="AO89" s="310">
        <f t="shared" ref="AO89:AO102" si="89">+(AM89+(AM89*AN89))*AK89</f>
        <v>0</v>
      </c>
      <c r="AP89" s="311" t="s">
        <v>1169</v>
      </c>
      <c r="AQ89" s="312"/>
      <c r="AR89" s="417"/>
      <c r="AS89" s="307">
        <v>1</v>
      </c>
      <c r="AT89" s="418" t="s">
        <v>331</v>
      </c>
      <c r="AU89" s="446"/>
      <c r="AV89" s="309"/>
      <c r="AW89" s="310">
        <f t="shared" ref="AW89:AW102" si="90">+(AU89+(AU89*AV89))*AS89</f>
        <v>0</v>
      </c>
      <c r="AX89" s="311" t="s">
        <v>1169</v>
      </c>
      <c r="AY89" s="312"/>
      <c r="AZ89" s="417"/>
      <c r="BA89" s="307">
        <v>1</v>
      </c>
      <c r="BB89" s="418" t="s">
        <v>331</v>
      </c>
      <c r="BC89" s="446"/>
      <c r="BD89" s="309"/>
      <c r="BE89" s="310">
        <f t="shared" ref="BE89:BE102" si="91">+(BC89+(BC89*BD89))*BA89</f>
        <v>0</v>
      </c>
      <c r="BF89" s="311" t="s">
        <v>1169</v>
      </c>
      <c r="BG89" s="312"/>
      <c r="BH89" s="417"/>
      <c r="BI89" s="307">
        <v>1</v>
      </c>
      <c r="BJ89" s="418" t="s">
        <v>331</v>
      </c>
      <c r="BK89" s="446"/>
      <c r="BL89" s="309"/>
      <c r="BM89" s="310">
        <f t="shared" ref="BM89:BM102" si="92">+(BK89+(BK89*BL89))*BI89</f>
        <v>0</v>
      </c>
      <c r="BN89" s="311" t="s">
        <v>1169</v>
      </c>
      <c r="BO89" s="312"/>
      <c r="BP89" s="417"/>
      <c r="BQ89" s="307">
        <v>1</v>
      </c>
      <c r="BR89" s="418" t="s">
        <v>331</v>
      </c>
      <c r="BS89" s="446"/>
      <c r="BT89" s="309"/>
      <c r="BU89" s="310">
        <f t="shared" ref="BU89:BU102" si="93">+(BS89+(BS89*BT89))*BQ89</f>
        <v>0</v>
      </c>
      <c r="BV89" s="311" t="s">
        <v>1169</v>
      </c>
      <c r="BW89" s="312"/>
      <c r="BX89" s="417"/>
      <c r="BY89" s="307">
        <v>1</v>
      </c>
      <c r="BZ89" s="418" t="s">
        <v>331</v>
      </c>
      <c r="CA89" s="446"/>
      <c r="CB89" s="309"/>
      <c r="CC89" s="310">
        <f t="shared" ref="CC89:CC102" si="94">+(CA89+(CA89*CB89))*BY89</f>
        <v>0</v>
      </c>
      <c r="CD89" s="311" t="s">
        <v>1169</v>
      </c>
      <c r="CE89" s="312"/>
      <c r="CF89" s="417"/>
      <c r="CG89" s="307">
        <v>1</v>
      </c>
      <c r="CH89" s="418" t="s">
        <v>331</v>
      </c>
      <c r="CI89" s="446"/>
      <c r="CJ89" s="309"/>
      <c r="CK89" s="310">
        <f t="shared" ref="CK89:CK102" si="95">+(CI89+(CI89*CJ89))*CG89</f>
        <v>0</v>
      </c>
      <c r="CL89" s="311" t="s">
        <v>1169</v>
      </c>
      <c r="CM89" s="312"/>
      <c r="CN89" s="417"/>
      <c r="CO89" s="307">
        <v>1</v>
      </c>
      <c r="CP89" s="418" t="s">
        <v>331</v>
      </c>
      <c r="CQ89" s="446"/>
      <c r="CR89" s="309"/>
      <c r="CS89" s="310">
        <f t="shared" ref="CS89:CS102" si="96">+(CQ89+(CQ89*CR89))*CO89</f>
        <v>0</v>
      </c>
      <c r="CT89" s="311" t="s">
        <v>1169</v>
      </c>
      <c r="CU89" s="312"/>
      <c r="CV89" s="417"/>
      <c r="CW89" s="307">
        <v>1</v>
      </c>
      <c r="CX89" s="418" t="s">
        <v>331</v>
      </c>
      <c r="CY89" s="446"/>
      <c r="CZ89" s="309"/>
      <c r="DA89" s="310">
        <f t="shared" ref="DA89:DA102" si="97">+(CY89+(CY89*CZ89))*CW89</f>
        <v>0</v>
      </c>
      <c r="DB89" s="311" t="s">
        <v>1169</v>
      </c>
      <c r="DC89" s="312"/>
      <c r="DD89" s="417"/>
      <c r="DE89" s="307">
        <v>1</v>
      </c>
      <c r="DF89" s="418" t="s">
        <v>331</v>
      </c>
      <c r="DG89" s="446"/>
      <c r="DH89" s="309"/>
      <c r="DI89" s="310">
        <f t="shared" ref="DI89:DI102" si="98">+(DG89+(DG89*DH89))*DE89</f>
        <v>0</v>
      </c>
      <c r="DJ89" s="311" t="s">
        <v>1169</v>
      </c>
      <c r="DK89" s="312"/>
      <c r="DL89" s="417"/>
      <c r="DM89" s="307">
        <v>1</v>
      </c>
      <c r="DN89" s="418" t="s">
        <v>331</v>
      </c>
      <c r="DO89" s="446"/>
      <c r="DP89" s="309"/>
      <c r="DQ89" s="310">
        <f t="shared" ref="DQ89:DQ102" si="99">+(DO89+(DO89*DP89))*DM89</f>
        <v>0</v>
      </c>
      <c r="DR89" s="311" t="s">
        <v>1169</v>
      </c>
      <c r="DS89" s="312"/>
      <c r="DT89" s="417"/>
      <c r="DU89" s="307">
        <v>1</v>
      </c>
      <c r="DV89" s="418" t="s">
        <v>331</v>
      </c>
      <c r="DW89" s="446"/>
      <c r="DX89" s="309"/>
      <c r="DY89" s="310">
        <f t="shared" ref="DY89:DY102" si="100">+(DW89+(DW89*DX89))*DU89</f>
        <v>0</v>
      </c>
      <c r="DZ89" s="311" t="s">
        <v>1169</v>
      </c>
      <c r="EA89" s="312"/>
      <c r="EB89" s="421"/>
      <c r="EC89" s="315">
        <v>1</v>
      </c>
      <c r="ED89" s="293" t="s">
        <v>331</v>
      </c>
      <c r="EE89" s="324"/>
      <c r="EF89" s="317"/>
      <c r="EG89" s="318" t="s">
        <v>1199</v>
      </c>
      <c r="EH89" s="311" t="s">
        <v>1169</v>
      </c>
      <c r="EI89" s="312"/>
      <c r="EJ89" s="417"/>
      <c r="EK89" s="307">
        <v>1</v>
      </c>
      <c r="EL89" s="418" t="s">
        <v>331</v>
      </c>
      <c r="EM89" s="446"/>
      <c r="EN89" s="309"/>
      <c r="EO89" s="310">
        <f t="shared" ref="EO89:EO102" si="101">+(EM89+(EM89*EN89))*EK89</f>
        <v>0</v>
      </c>
      <c r="EP89" s="311" t="s">
        <v>1169</v>
      </c>
      <c r="EQ89" s="312"/>
    </row>
    <row r="90" spans="1:147" ht="37.5" customHeight="1">
      <c r="A90" s="88"/>
      <c r="B90" s="60">
        <v>2</v>
      </c>
      <c r="C90" s="416" t="s">
        <v>451</v>
      </c>
      <c r="D90" s="417"/>
      <c r="E90" s="307">
        <v>1</v>
      </c>
      <c r="F90" s="418" t="s">
        <v>331</v>
      </c>
      <c r="G90" s="322"/>
      <c r="H90" s="309"/>
      <c r="I90" s="310">
        <f t="shared" si="85"/>
        <v>0</v>
      </c>
      <c r="J90" s="19"/>
      <c r="K90" s="277"/>
      <c r="L90" s="417"/>
      <c r="M90" s="307">
        <v>1</v>
      </c>
      <c r="N90" s="418" t="s">
        <v>331</v>
      </c>
      <c r="O90" s="322"/>
      <c r="P90" s="309"/>
      <c r="Q90" s="310">
        <f t="shared" si="86"/>
        <v>0</v>
      </c>
      <c r="R90" s="19"/>
      <c r="S90" s="277"/>
      <c r="T90" s="417" t="s">
        <v>1260</v>
      </c>
      <c r="U90" s="307">
        <v>1</v>
      </c>
      <c r="V90" s="418" t="s">
        <v>331</v>
      </c>
      <c r="W90" s="322">
        <v>1999000</v>
      </c>
      <c r="X90" s="309">
        <v>0</v>
      </c>
      <c r="Y90" s="310">
        <f t="shared" si="87"/>
        <v>1999000</v>
      </c>
      <c r="Z90" s="19"/>
      <c r="AA90" s="277"/>
      <c r="AB90" s="417"/>
      <c r="AC90" s="307">
        <v>1</v>
      </c>
      <c r="AD90" s="418" t="s">
        <v>331</v>
      </c>
      <c r="AE90" s="322"/>
      <c r="AF90" s="309"/>
      <c r="AG90" s="310">
        <f t="shared" si="88"/>
        <v>0</v>
      </c>
      <c r="AH90" s="19"/>
      <c r="AI90" s="277"/>
      <c r="AJ90" s="417"/>
      <c r="AK90" s="307">
        <v>1</v>
      </c>
      <c r="AL90" s="418" t="s">
        <v>331</v>
      </c>
      <c r="AM90" s="322">
        <v>0</v>
      </c>
      <c r="AN90" s="309">
        <v>0</v>
      </c>
      <c r="AO90" s="310">
        <f t="shared" si="89"/>
        <v>0</v>
      </c>
      <c r="AP90" s="19"/>
      <c r="AQ90" s="277"/>
      <c r="AR90" s="417"/>
      <c r="AS90" s="307">
        <v>1</v>
      </c>
      <c r="AT90" s="418" t="s">
        <v>331</v>
      </c>
      <c r="AU90" s="322"/>
      <c r="AV90" s="309"/>
      <c r="AW90" s="310">
        <f t="shared" si="90"/>
        <v>0</v>
      </c>
      <c r="AX90" s="19"/>
      <c r="AY90" s="277"/>
      <c r="AZ90" s="417"/>
      <c r="BA90" s="307">
        <v>1</v>
      </c>
      <c r="BB90" s="418" t="s">
        <v>331</v>
      </c>
      <c r="BC90" s="322"/>
      <c r="BD90" s="309"/>
      <c r="BE90" s="310">
        <f t="shared" si="91"/>
        <v>0</v>
      </c>
      <c r="BF90" s="19"/>
      <c r="BG90" s="277"/>
      <c r="BH90" s="417"/>
      <c r="BI90" s="307">
        <v>1</v>
      </c>
      <c r="BJ90" s="418" t="s">
        <v>331</v>
      </c>
      <c r="BK90" s="322"/>
      <c r="BL90" s="309"/>
      <c r="BM90" s="310">
        <f t="shared" si="92"/>
        <v>0</v>
      </c>
      <c r="BN90" s="19"/>
      <c r="BO90" s="277"/>
      <c r="BP90" s="417"/>
      <c r="BQ90" s="307">
        <v>1</v>
      </c>
      <c r="BR90" s="418" t="s">
        <v>331</v>
      </c>
      <c r="BS90" s="322"/>
      <c r="BT90" s="309"/>
      <c r="BU90" s="310">
        <f t="shared" si="93"/>
        <v>0</v>
      </c>
      <c r="BV90" s="19"/>
      <c r="BW90" s="277"/>
      <c r="BX90" s="417"/>
      <c r="BY90" s="307">
        <v>1</v>
      </c>
      <c r="BZ90" s="418" t="s">
        <v>331</v>
      </c>
      <c r="CA90" s="322"/>
      <c r="CB90" s="309"/>
      <c r="CC90" s="310">
        <f t="shared" si="94"/>
        <v>0</v>
      </c>
      <c r="CD90" s="19"/>
      <c r="CE90" s="277"/>
      <c r="CF90" s="417"/>
      <c r="CG90" s="307">
        <v>1</v>
      </c>
      <c r="CH90" s="418" t="s">
        <v>331</v>
      </c>
      <c r="CI90" s="322"/>
      <c r="CJ90" s="309"/>
      <c r="CK90" s="310">
        <f t="shared" si="95"/>
        <v>0</v>
      </c>
      <c r="CL90" s="19"/>
      <c r="CM90" s="277"/>
      <c r="CN90" s="417"/>
      <c r="CO90" s="307">
        <v>1</v>
      </c>
      <c r="CP90" s="418" t="s">
        <v>331</v>
      </c>
      <c r="CQ90" s="322"/>
      <c r="CR90" s="309"/>
      <c r="CS90" s="310">
        <f t="shared" si="96"/>
        <v>0</v>
      </c>
      <c r="CT90" s="19"/>
      <c r="CU90" s="277"/>
      <c r="CV90" s="417"/>
      <c r="CW90" s="307">
        <v>1</v>
      </c>
      <c r="CX90" s="418" t="s">
        <v>331</v>
      </c>
      <c r="CY90" s="322"/>
      <c r="CZ90" s="309"/>
      <c r="DA90" s="310">
        <f t="shared" si="97"/>
        <v>0</v>
      </c>
      <c r="DB90" s="19"/>
      <c r="DC90" s="277"/>
      <c r="DD90" s="417"/>
      <c r="DE90" s="307">
        <v>1</v>
      </c>
      <c r="DF90" s="418" t="s">
        <v>331</v>
      </c>
      <c r="DG90" s="322"/>
      <c r="DH90" s="309"/>
      <c r="DI90" s="310">
        <f t="shared" si="98"/>
        <v>0</v>
      </c>
      <c r="DJ90" s="19"/>
      <c r="DK90" s="277"/>
      <c r="DL90" s="417"/>
      <c r="DM90" s="307">
        <v>1</v>
      </c>
      <c r="DN90" s="418" t="s">
        <v>331</v>
      </c>
      <c r="DO90" s="322"/>
      <c r="DP90" s="309"/>
      <c r="DQ90" s="310">
        <f t="shared" si="99"/>
        <v>0</v>
      </c>
      <c r="DR90" s="19"/>
      <c r="DS90" s="277"/>
      <c r="DT90" s="417"/>
      <c r="DU90" s="307">
        <v>1</v>
      </c>
      <c r="DV90" s="418" t="s">
        <v>331</v>
      </c>
      <c r="DW90" s="322"/>
      <c r="DX90" s="309"/>
      <c r="DY90" s="310">
        <f t="shared" si="100"/>
        <v>0</v>
      </c>
      <c r="DZ90" s="19"/>
      <c r="EA90" s="277"/>
      <c r="EB90" s="421"/>
      <c r="EC90" s="315">
        <v>1</v>
      </c>
      <c r="ED90" s="293" t="s">
        <v>331</v>
      </c>
      <c r="EE90" s="324"/>
      <c r="EF90" s="317"/>
      <c r="EG90" s="318" t="s">
        <v>1199</v>
      </c>
      <c r="EH90" s="19"/>
      <c r="EI90" s="277"/>
      <c r="EJ90" s="417"/>
      <c r="EK90" s="307">
        <v>1</v>
      </c>
      <c r="EL90" s="418" t="s">
        <v>331</v>
      </c>
      <c r="EM90" s="322"/>
      <c r="EN90" s="309"/>
      <c r="EO90" s="310">
        <f t="shared" si="101"/>
        <v>0</v>
      </c>
      <c r="EP90" s="19"/>
      <c r="EQ90" s="277"/>
    </row>
    <row r="91" spans="1:147" ht="37.5" customHeight="1">
      <c r="A91" s="88"/>
      <c r="B91" s="60">
        <v>3</v>
      </c>
      <c r="C91" s="416" t="s">
        <v>449</v>
      </c>
      <c r="D91" s="417"/>
      <c r="E91" s="307">
        <v>1</v>
      </c>
      <c r="F91" s="418" t="s">
        <v>331</v>
      </c>
      <c r="G91" s="447"/>
      <c r="H91" s="309"/>
      <c r="I91" s="310">
        <f t="shared" si="85"/>
        <v>0</v>
      </c>
      <c r="J91" s="19"/>
      <c r="K91" s="277"/>
      <c r="L91" s="417"/>
      <c r="M91" s="307">
        <v>1</v>
      </c>
      <c r="N91" s="418" t="s">
        <v>331</v>
      </c>
      <c r="O91" s="447"/>
      <c r="P91" s="309"/>
      <c r="Q91" s="310">
        <f t="shared" si="86"/>
        <v>0</v>
      </c>
      <c r="R91" s="19"/>
      <c r="S91" s="277"/>
      <c r="T91" s="417" t="s">
        <v>1260</v>
      </c>
      <c r="U91" s="307">
        <v>1</v>
      </c>
      <c r="V91" s="418" t="s">
        <v>331</v>
      </c>
      <c r="W91" s="447">
        <v>1400000</v>
      </c>
      <c r="X91" s="309">
        <v>0</v>
      </c>
      <c r="Y91" s="310">
        <f t="shared" si="87"/>
        <v>1400000</v>
      </c>
      <c r="Z91" s="19"/>
      <c r="AA91" s="277"/>
      <c r="AB91" s="417"/>
      <c r="AC91" s="307">
        <v>1</v>
      </c>
      <c r="AD91" s="418" t="s">
        <v>331</v>
      </c>
      <c r="AE91" s="447"/>
      <c r="AF91" s="309"/>
      <c r="AG91" s="310">
        <f t="shared" si="88"/>
        <v>0</v>
      </c>
      <c r="AH91" s="19"/>
      <c r="AI91" s="277"/>
      <c r="AJ91" s="417"/>
      <c r="AK91" s="307">
        <v>1</v>
      </c>
      <c r="AL91" s="418" t="s">
        <v>331</v>
      </c>
      <c r="AM91" s="447">
        <v>0</v>
      </c>
      <c r="AN91" s="309">
        <v>0</v>
      </c>
      <c r="AO91" s="310">
        <f t="shared" si="89"/>
        <v>0</v>
      </c>
      <c r="AP91" s="19"/>
      <c r="AQ91" s="277"/>
      <c r="AR91" s="417"/>
      <c r="AS91" s="307">
        <v>1</v>
      </c>
      <c r="AT91" s="418" t="s">
        <v>331</v>
      </c>
      <c r="AU91" s="447"/>
      <c r="AV91" s="309"/>
      <c r="AW91" s="310">
        <f t="shared" si="90"/>
        <v>0</v>
      </c>
      <c r="AX91" s="19"/>
      <c r="AY91" s="277"/>
      <c r="AZ91" s="417"/>
      <c r="BA91" s="307">
        <v>1</v>
      </c>
      <c r="BB91" s="418" t="s">
        <v>331</v>
      </c>
      <c r="BC91" s="447"/>
      <c r="BD91" s="309"/>
      <c r="BE91" s="310">
        <f t="shared" si="91"/>
        <v>0</v>
      </c>
      <c r="BF91" s="19"/>
      <c r="BG91" s="277"/>
      <c r="BH91" s="417"/>
      <c r="BI91" s="307">
        <v>1</v>
      </c>
      <c r="BJ91" s="418" t="s">
        <v>331</v>
      </c>
      <c r="BK91" s="447"/>
      <c r="BL91" s="309"/>
      <c r="BM91" s="310">
        <f t="shared" si="92"/>
        <v>0</v>
      </c>
      <c r="BN91" s="19"/>
      <c r="BO91" s="277"/>
      <c r="BP91" s="417"/>
      <c r="BQ91" s="307">
        <v>1</v>
      </c>
      <c r="BR91" s="418" t="s">
        <v>331</v>
      </c>
      <c r="BS91" s="447"/>
      <c r="BT91" s="309"/>
      <c r="BU91" s="310">
        <f t="shared" si="93"/>
        <v>0</v>
      </c>
      <c r="BV91" s="19"/>
      <c r="BW91" s="277"/>
      <c r="BX91" s="417"/>
      <c r="BY91" s="307">
        <v>1</v>
      </c>
      <c r="BZ91" s="418" t="s">
        <v>331</v>
      </c>
      <c r="CA91" s="447"/>
      <c r="CB91" s="309"/>
      <c r="CC91" s="310">
        <f t="shared" si="94"/>
        <v>0</v>
      </c>
      <c r="CD91" s="19"/>
      <c r="CE91" s="277"/>
      <c r="CF91" s="417"/>
      <c r="CG91" s="307">
        <v>1</v>
      </c>
      <c r="CH91" s="418" t="s">
        <v>331</v>
      </c>
      <c r="CI91" s="447"/>
      <c r="CJ91" s="309"/>
      <c r="CK91" s="310">
        <f t="shared" si="95"/>
        <v>0</v>
      </c>
      <c r="CL91" s="19"/>
      <c r="CM91" s="277"/>
      <c r="CN91" s="417"/>
      <c r="CO91" s="307">
        <v>1</v>
      </c>
      <c r="CP91" s="418" t="s">
        <v>331</v>
      </c>
      <c r="CQ91" s="447"/>
      <c r="CR91" s="309"/>
      <c r="CS91" s="310">
        <f t="shared" si="96"/>
        <v>0</v>
      </c>
      <c r="CT91" s="19"/>
      <c r="CU91" s="277"/>
      <c r="CV91" s="417"/>
      <c r="CW91" s="307">
        <v>1</v>
      </c>
      <c r="CX91" s="418" t="s">
        <v>331</v>
      </c>
      <c r="CY91" s="447"/>
      <c r="CZ91" s="309"/>
      <c r="DA91" s="310">
        <f t="shared" si="97"/>
        <v>0</v>
      </c>
      <c r="DB91" s="19"/>
      <c r="DC91" s="277"/>
      <c r="DD91" s="417"/>
      <c r="DE91" s="307">
        <v>1</v>
      </c>
      <c r="DF91" s="418" t="s">
        <v>331</v>
      </c>
      <c r="DG91" s="447"/>
      <c r="DH91" s="309"/>
      <c r="DI91" s="310">
        <f t="shared" si="98"/>
        <v>0</v>
      </c>
      <c r="DJ91" s="19"/>
      <c r="DK91" s="277"/>
      <c r="DL91" s="417"/>
      <c r="DM91" s="307">
        <v>1</v>
      </c>
      <c r="DN91" s="418" t="s">
        <v>331</v>
      </c>
      <c r="DO91" s="447"/>
      <c r="DP91" s="309"/>
      <c r="DQ91" s="310">
        <f t="shared" si="99"/>
        <v>0</v>
      </c>
      <c r="DR91" s="19"/>
      <c r="DS91" s="277"/>
      <c r="DT91" s="417"/>
      <c r="DU91" s="307">
        <v>1</v>
      </c>
      <c r="DV91" s="418" t="s">
        <v>331</v>
      </c>
      <c r="DW91" s="447"/>
      <c r="DX91" s="309"/>
      <c r="DY91" s="310">
        <f t="shared" si="100"/>
        <v>0</v>
      </c>
      <c r="DZ91" s="19"/>
      <c r="EA91" s="277"/>
      <c r="EB91" s="421"/>
      <c r="EC91" s="315">
        <v>1</v>
      </c>
      <c r="ED91" s="293" t="s">
        <v>331</v>
      </c>
      <c r="EE91" s="316"/>
      <c r="EF91" s="317"/>
      <c r="EG91" s="318" t="s">
        <v>1199</v>
      </c>
      <c r="EH91" s="19"/>
      <c r="EI91" s="277"/>
      <c r="EJ91" s="417"/>
      <c r="EK91" s="307">
        <v>1</v>
      </c>
      <c r="EL91" s="418" t="s">
        <v>331</v>
      </c>
      <c r="EM91" s="447"/>
      <c r="EN91" s="309"/>
      <c r="EO91" s="310">
        <f t="shared" si="101"/>
        <v>0</v>
      </c>
      <c r="EP91" s="19"/>
      <c r="EQ91" s="277"/>
    </row>
    <row r="92" spans="1:147" ht="37.5" customHeight="1">
      <c r="A92" s="88"/>
      <c r="B92" s="60">
        <v>4</v>
      </c>
      <c r="C92" s="416" t="s">
        <v>429</v>
      </c>
      <c r="D92" s="417"/>
      <c r="E92" s="307">
        <v>1</v>
      </c>
      <c r="F92" s="418" t="s">
        <v>331</v>
      </c>
      <c r="G92" s="342"/>
      <c r="H92" s="309"/>
      <c r="I92" s="310">
        <f t="shared" si="85"/>
        <v>0</v>
      </c>
      <c r="J92" s="19"/>
      <c r="K92" s="277"/>
      <c r="L92" s="417"/>
      <c r="M92" s="307">
        <v>1</v>
      </c>
      <c r="N92" s="418" t="s">
        <v>331</v>
      </c>
      <c r="O92" s="342"/>
      <c r="P92" s="309"/>
      <c r="Q92" s="310">
        <f t="shared" si="86"/>
        <v>0</v>
      </c>
      <c r="R92" s="19"/>
      <c r="S92" s="277"/>
      <c r="T92" s="417" t="s">
        <v>1260</v>
      </c>
      <c r="U92" s="307">
        <v>1</v>
      </c>
      <c r="V92" s="418" t="s">
        <v>331</v>
      </c>
      <c r="W92" s="342">
        <v>1312500</v>
      </c>
      <c r="X92" s="309">
        <v>0</v>
      </c>
      <c r="Y92" s="310">
        <f t="shared" si="87"/>
        <v>1312500</v>
      </c>
      <c r="Z92" s="19"/>
      <c r="AA92" s="277"/>
      <c r="AB92" s="417"/>
      <c r="AC92" s="307">
        <v>1</v>
      </c>
      <c r="AD92" s="418" t="s">
        <v>331</v>
      </c>
      <c r="AE92" s="342"/>
      <c r="AF92" s="309"/>
      <c r="AG92" s="310">
        <f t="shared" si="88"/>
        <v>0</v>
      </c>
      <c r="AH92" s="19"/>
      <c r="AI92" s="277"/>
      <c r="AJ92" s="417"/>
      <c r="AK92" s="307">
        <v>1</v>
      </c>
      <c r="AL92" s="418" t="s">
        <v>331</v>
      </c>
      <c r="AM92" s="342">
        <v>0</v>
      </c>
      <c r="AN92" s="309">
        <v>0</v>
      </c>
      <c r="AO92" s="310">
        <f t="shared" si="89"/>
        <v>0</v>
      </c>
      <c r="AP92" s="19"/>
      <c r="AQ92" s="277"/>
      <c r="AR92" s="417"/>
      <c r="AS92" s="307">
        <v>1</v>
      </c>
      <c r="AT92" s="418" t="s">
        <v>331</v>
      </c>
      <c r="AU92" s="342"/>
      <c r="AV92" s="309"/>
      <c r="AW92" s="310">
        <f t="shared" si="90"/>
        <v>0</v>
      </c>
      <c r="AX92" s="19"/>
      <c r="AY92" s="277"/>
      <c r="AZ92" s="417"/>
      <c r="BA92" s="307">
        <v>1</v>
      </c>
      <c r="BB92" s="418" t="s">
        <v>331</v>
      </c>
      <c r="BC92" s="342"/>
      <c r="BD92" s="309"/>
      <c r="BE92" s="310">
        <f t="shared" si="91"/>
        <v>0</v>
      </c>
      <c r="BF92" s="19"/>
      <c r="BG92" s="277"/>
      <c r="BH92" s="417"/>
      <c r="BI92" s="307">
        <v>1</v>
      </c>
      <c r="BJ92" s="418" t="s">
        <v>331</v>
      </c>
      <c r="BK92" s="342"/>
      <c r="BL92" s="309"/>
      <c r="BM92" s="310">
        <f t="shared" si="92"/>
        <v>0</v>
      </c>
      <c r="BN92" s="19"/>
      <c r="BO92" s="277"/>
      <c r="BP92" s="417"/>
      <c r="BQ92" s="307">
        <v>1</v>
      </c>
      <c r="BR92" s="418" t="s">
        <v>331</v>
      </c>
      <c r="BS92" s="342"/>
      <c r="BT92" s="309"/>
      <c r="BU92" s="310">
        <f t="shared" si="93"/>
        <v>0</v>
      </c>
      <c r="BV92" s="19"/>
      <c r="BW92" s="277"/>
      <c r="BX92" s="417"/>
      <c r="BY92" s="307">
        <v>1</v>
      </c>
      <c r="BZ92" s="418" t="s">
        <v>331</v>
      </c>
      <c r="CA92" s="342"/>
      <c r="CB92" s="309"/>
      <c r="CC92" s="310">
        <f t="shared" si="94"/>
        <v>0</v>
      </c>
      <c r="CD92" s="19"/>
      <c r="CE92" s="277"/>
      <c r="CF92" s="417"/>
      <c r="CG92" s="307">
        <v>1</v>
      </c>
      <c r="CH92" s="418" t="s">
        <v>331</v>
      </c>
      <c r="CI92" s="342"/>
      <c r="CJ92" s="309"/>
      <c r="CK92" s="310">
        <f t="shared" si="95"/>
        <v>0</v>
      </c>
      <c r="CL92" s="19"/>
      <c r="CM92" s="277"/>
      <c r="CN92" s="417"/>
      <c r="CO92" s="307">
        <v>1</v>
      </c>
      <c r="CP92" s="418" t="s">
        <v>331</v>
      </c>
      <c r="CQ92" s="342"/>
      <c r="CR92" s="309"/>
      <c r="CS92" s="310">
        <f t="shared" si="96"/>
        <v>0</v>
      </c>
      <c r="CT92" s="19"/>
      <c r="CU92" s="277"/>
      <c r="CV92" s="417"/>
      <c r="CW92" s="307">
        <v>1</v>
      </c>
      <c r="CX92" s="418" t="s">
        <v>331</v>
      </c>
      <c r="CY92" s="342"/>
      <c r="CZ92" s="309"/>
      <c r="DA92" s="310">
        <f t="shared" si="97"/>
        <v>0</v>
      </c>
      <c r="DB92" s="19"/>
      <c r="DC92" s="277"/>
      <c r="DD92" s="417"/>
      <c r="DE92" s="307">
        <v>1</v>
      </c>
      <c r="DF92" s="418" t="s">
        <v>331</v>
      </c>
      <c r="DG92" s="342"/>
      <c r="DH92" s="309"/>
      <c r="DI92" s="310">
        <f t="shared" si="98"/>
        <v>0</v>
      </c>
      <c r="DJ92" s="19"/>
      <c r="DK92" s="277"/>
      <c r="DL92" s="417"/>
      <c r="DM92" s="307">
        <v>1</v>
      </c>
      <c r="DN92" s="418" t="s">
        <v>331</v>
      </c>
      <c r="DO92" s="342"/>
      <c r="DP92" s="309"/>
      <c r="DQ92" s="310">
        <f t="shared" si="99"/>
        <v>0</v>
      </c>
      <c r="DR92" s="19"/>
      <c r="DS92" s="277"/>
      <c r="DT92" s="417"/>
      <c r="DU92" s="307">
        <v>1</v>
      </c>
      <c r="DV92" s="418" t="s">
        <v>331</v>
      </c>
      <c r="DW92" s="342"/>
      <c r="DX92" s="309"/>
      <c r="DY92" s="310">
        <f t="shared" si="100"/>
        <v>0</v>
      </c>
      <c r="DZ92" s="19"/>
      <c r="EA92" s="277"/>
      <c r="EB92" s="421"/>
      <c r="EC92" s="315">
        <v>1</v>
      </c>
      <c r="ED92" s="293" t="s">
        <v>331</v>
      </c>
      <c r="EE92" s="324"/>
      <c r="EF92" s="317"/>
      <c r="EG92" s="318" t="s">
        <v>1199</v>
      </c>
      <c r="EH92" s="19"/>
      <c r="EI92" s="277"/>
      <c r="EJ92" s="417"/>
      <c r="EK92" s="307">
        <v>1</v>
      </c>
      <c r="EL92" s="418" t="s">
        <v>331</v>
      </c>
      <c r="EM92" s="342"/>
      <c r="EN92" s="309"/>
      <c r="EO92" s="310">
        <f t="shared" si="101"/>
        <v>0</v>
      </c>
      <c r="EP92" s="19"/>
      <c r="EQ92" s="277"/>
    </row>
    <row r="93" spans="1:147" ht="37.5" customHeight="1">
      <c r="A93" s="88"/>
      <c r="B93" s="60">
        <v>5</v>
      </c>
      <c r="C93" s="416" t="s">
        <v>430</v>
      </c>
      <c r="D93" s="417"/>
      <c r="E93" s="307">
        <v>1</v>
      </c>
      <c r="F93" s="418" t="s">
        <v>331</v>
      </c>
      <c r="G93" s="342"/>
      <c r="H93" s="309"/>
      <c r="I93" s="310">
        <f t="shared" si="85"/>
        <v>0</v>
      </c>
      <c r="J93" s="19"/>
      <c r="K93" s="277"/>
      <c r="L93" s="417"/>
      <c r="M93" s="307">
        <v>1</v>
      </c>
      <c r="N93" s="418" t="s">
        <v>331</v>
      </c>
      <c r="O93" s="342"/>
      <c r="P93" s="309"/>
      <c r="Q93" s="310">
        <f t="shared" si="86"/>
        <v>0</v>
      </c>
      <c r="R93" s="19"/>
      <c r="S93" s="277"/>
      <c r="T93" s="417" t="s">
        <v>1260</v>
      </c>
      <c r="U93" s="307">
        <v>1</v>
      </c>
      <c r="V93" s="418" t="s">
        <v>331</v>
      </c>
      <c r="W93" s="342">
        <v>1690500</v>
      </c>
      <c r="X93" s="309">
        <v>0</v>
      </c>
      <c r="Y93" s="310">
        <f t="shared" si="87"/>
        <v>1690500</v>
      </c>
      <c r="Z93" s="19"/>
      <c r="AA93" s="277"/>
      <c r="AB93" s="417"/>
      <c r="AC93" s="307">
        <v>1</v>
      </c>
      <c r="AD93" s="418" t="s">
        <v>331</v>
      </c>
      <c r="AE93" s="342"/>
      <c r="AF93" s="309"/>
      <c r="AG93" s="310">
        <f t="shared" si="88"/>
        <v>0</v>
      </c>
      <c r="AH93" s="19"/>
      <c r="AI93" s="277"/>
      <c r="AJ93" s="417"/>
      <c r="AK93" s="307">
        <v>1</v>
      </c>
      <c r="AL93" s="418" t="s">
        <v>331</v>
      </c>
      <c r="AM93" s="342">
        <v>0</v>
      </c>
      <c r="AN93" s="309">
        <v>0</v>
      </c>
      <c r="AO93" s="310">
        <f t="shared" si="89"/>
        <v>0</v>
      </c>
      <c r="AP93" s="19"/>
      <c r="AQ93" s="277"/>
      <c r="AR93" s="417"/>
      <c r="AS93" s="307">
        <v>1</v>
      </c>
      <c r="AT93" s="418" t="s">
        <v>331</v>
      </c>
      <c r="AU93" s="342"/>
      <c r="AV93" s="309"/>
      <c r="AW93" s="310">
        <f t="shared" si="90"/>
        <v>0</v>
      </c>
      <c r="AX93" s="19"/>
      <c r="AY93" s="277"/>
      <c r="AZ93" s="417"/>
      <c r="BA93" s="307">
        <v>1</v>
      </c>
      <c r="BB93" s="418" t="s">
        <v>331</v>
      </c>
      <c r="BC93" s="342"/>
      <c r="BD93" s="309"/>
      <c r="BE93" s="310">
        <f t="shared" si="91"/>
        <v>0</v>
      </c>
      <c r="BF93" s="19"/>
      <c r="BG93" s="277"/>
      <c r="BH93" s="417"/>
      <c r="BI93" s="307">
        <v>1</v>
      </c>
      <c r="BJ93" s="418" t="s">
        <v>331</v>
      </c>
      <c r="BK93" s="342"/>
      <c r="BL93" s="309"/>
      <c r="BM93" s="310">
        <f t="shared" si="92"/>
        <v>0</v>
      </c>
      <c r="BN93" s="19"/>
      <c r="BO93" s="277"/>
      <c r="BP93" s="417"/>
      <c r="BQ93" s="307">
        <v>1</v>
      </c>
      <c r="BR93" s="418" t="s">
        <v>331</v>
      </c>
      <c r="BS93" s="342"/>
      <c r="BT93" s="309"/>
      <c r="BU93" s="310">
        <f t="shared" si="93"/>
        <v>0</v>
      </c>
      <c r="BV93" s="19"/>
      <c r="BW93" s="277"/>
      <c r="BX93" s="417"/>
      <c r="BY93" s="307">
        <v>1</v>
      </c>
      <c r="BZ93" s="418" t="s">
        <v>331</v>
      </c>
      <c r="CA93" s="342"/>
      <c r="CB93" s="309"/>
      <c r="CC93" s="310">
        <f t="shared" si="94"/>
        <v>0</v>
      </c>
      <c r="CD93" s="19"/>
      <c r="CE93" s="277"/>
      <c r="CF93" s="417"/>
      <c r="CG93" s="307">
        <v>1</v>
      </c>
      <c r="CH93" s="418" t="s">
        <v>331</v>
      </c>
      <c r="CI93" s="342"/>
      <c r="CJ93" s="309"/>
      <c r="CK93" s="310">
        <f t="shared" si="95"/>
        <v>0</v>
      </c>
      <c r="CL93" s="19"/>
      <c r="CM93" s="277"/>
      <c r="CN93" s="417"/>
      <c r="CO93" s="307">
        <v>1</v>
      </c>
      <c r="CP93" s="418" t="s">
        <v>331</v>
      </c>
      <c r="CQ93" s="342"/>
      <c r="CR93" s="309"/>
      <c r="CS93" s="310">
        <f t="shared" si="96"/>
        <v>0</v>
      </c>
      <c r="CT93" s="19"/>
      <c r="CU93" s="277"/>
      <c r="CV93" s="417"/>
      <c r="CW93" s="307">
        <v>1</v>
      </c>
      <c r="CX93" s="418" t="s">
        <v>331</v>
      </c>
      <c r="CY93" s="342"/>
      <c r="CZ93" s="309"/>
      <c r="DA93" s="310">
        <f t="shared" si="97"/>
        <v>0</v>
      </c>
      <c r="DB93" s="19"/>
      <c r="DC93" s="277"/>
      <c r="DD93" s="417"/>
      <c r="DE93" s="307">
        <v>1</v>
      </c>
      <c r="DF93" s="418" t="s">
        <v>331</v>
      </c>
      <c r="DG93" s="342"/>
      <c r="DH93" s="309"/>
      <c r="DI93" s="310">
        <f t="shared" si="98"/>
        <v>0</v>
      </c>
      <c r="DJ93" s="19"/>
      <c r="DK93" s="277"/>
      <c r="DL93" s="417"/>
      <c r="DM93" s="307">
        <v>1</v>
      </c>
      <c r="DN93" s="418" t="s">
        <v>331</v>
      </c>
      <c r="DO93" s="342"/>
      <c r="DP93" s="309"/>
      <c r="DQ93" s="310">
        <f t="shared" si="99"/>
        <v>0</v>
      </c>
      <c r="DR93" s="19"/>
      <c r="DS93" s="277"/>
      <c r="DT93" s="417"/>
      <c r="DU93" s="307">
        <v>1</v>
      </c>
      <c r="DV93" s="418" t="s">
        <v>331</v>
      </c>
      <c r="DW93" s="342"/>
      <c r="DX93" s="309"/>
      <c r="DY93" s="310">
        <f t="shared" si="100"/>
        <v>0</v>
      </c>
      <c r="DZ93" s="19"/>
      <c r="EA93" s="277"/>
      <c r="EB93" s="421"/>
      <c r="EC93" s="315">
        <v>1</v>
      </c>
      <c r="ED93" s="293" t="s">
        <v>331</v>
      </c>
      <c r="EE93" s="324"/>
      <c r="EF93" s="317"/>
      <c r="EG93" s="318" t="s">
        <v>1199</v>
      </c>
      <c r="EH93" s="19"/>
      <c r="EI93" s="277"/>
      <c r="EJ93" s="417"/>
      <c r="EK93" s="307">
        <v>1</v>
      </c>
      <c r="EL93" s="418" t="s">
        <v>331</v>
      </c>
      <c r="EM93" s="342"/>
      <c r="EN93" s="309"/>
      <c r="EO93" s="310">
        <f t="shared" si="101"/>
        <v>0</v>
      </c>
      <c r="EP93" s="19"/>
      <c r="EQ93" s="277"/>
    </row>
    <row r="94" spans="1:147" ht="37.5" customHeight="1">
      <c r="A94" s="88"/>
      <c r="B94" s="60">
        <v>6</v>
      </c>
      <c r="C94" s="416" t="s">
        <v>431</v>
      </c>
      <c r="D94" s="417"/>
      <c r="E94" s="307">
        <v>1</v>
      </c>
      <c r="F94" s="418" t="s">
        <v>331</v>
      </c>
      <c r="G94" s="342"/>
      <c r="H94" s="309"/>
      <c r="I94" s="310">
        <f t="shared" si="85"/>
        <v>0</v>
      </c>
      <c r="J94" s="19"/>
      <c r="K94" s="277"/>
      <c r="L94" s="417"/>
      <c r="M94" s="307">
        <v>1</v>
      </c>
      <c r="N94" s="418" t="s">
        <v>331</v>
      </c>
      <c r="O94" s="342"/>
      <c r="P94" s="309"/>
      <c r="Q94" s="310">
        <f t="shared" si="86"/>
        <v>0</v>
      </c>
      <c r="R94" s="19"/>
      <c r="S94" s="277"/>
      <c r="T94" s="417" t="s">
        <v>1260</v>
      </c>
      <c r="U94" s="307">
        <v>1</v>
      </c>
      <c r="V94" s="418" t="s">
        <v>331</v>
      </c>
      <c r="W94" s="342">
        <v>1000000</v>
      </c>
      <c r="X94" s="309">
        <v>0</v>
      </c>
      <c r="Y94" s="310">
        <f t="shared" si="87"/>
        <v>1000000</v>
      </c>
      <c r="Z94" s="19"/>
      <c r="AA94" s="277"/>
      <c r="AB94" s="417"/>
      <c r="AC94" s="307">
        <v>1</v>
      </c>
      <c r="AD94" s="418" t="s">
        <v>331</v>
      </c>
      <c r="AE94" s="342"/>
      <c r="AF94" s="309"/>
      <c r="AG94" s="310">
        <f t="shared" si="88"/>
        <v>0</v>
      </c>
      <c r="AH94" s="19"/>
      <c r="AI94" s="277"/>
      <c r="AJ94" s="417"/>
      <c r="AK94" s="307">
        <v>1</v>
      </c>
      <c r="AL94" s="418" t="s">
        <v>331</v>
      </c>
      <c r="AM94" s="342">
        <v>0</v>
      </c>
      <c r="AN94" s="309">
        <v>0</v>
      </c>
      <c r="AO94" s="310">
        <f t="shared" si="89"/>
        <v>0</v>
      </c>
      <c r="AP94" s="19"/>
      <c r="AQ94" s="277"/>
      <c r="AR94" s="417"/>
      <c r="AS94" s="307">
        <v>1</v>
      </c>
      <c r="AT94" s="418" t="s">
        <v>331</v>
      </c>
      <c r="AU94" s="342"/>
      <c r="AV94" s="309"/>
      <c r="AW94" s="310">
        <f t="shared" si="90"/>
        <v>0</v>
      </c>
      <c r="AX94" s="19"/>
      <c r="AY94" s="277"/>
      <c r="AZ94" s="417"/>
      <c r="BA94" s="307">
        <v>1</v>
      </c>
      <c r="BB94" s="418" t="s">
        <v>331</v>
      </c>
      <c r="BC94" s="342"/>
      <c r="BD94" s="309"/>
      <c r="BE94" s="310">
        <f t="shared" si="91"/>
        <v>0</v>
      </c>
      <c r="BF94" s="19"/>
      <c r="BG94" s="277"/>
      <c r="BH94" s="417"/>
      <c r="BI94" s="307">
        <v>1</v>
      </c>
      <c r="BJ94" s="418" t="s">
        <v>331</v>
      </c>
      <c r="BK94" s="342"/>
      <c r="BL94" s="309"/>
      <c r="BM94" s="310">
        <f t="shared" si="92"/>
        <v>0</v>
      </c>
      <c r="BN94" s="19"/>
      <c r="BO94" s="277"/>
      <c r="BP94" s="417"/>
      <c r="BQ94" s="307">
        <v>1</v>
      </c>
      <c r="BR94" s="418" t="s">
        <v>331</v>
      </c>
      <c r="BS94" s="342"/>
      <c r="BT94" s="309"/>
      <c r="BU94" s="310">
        <f t="shared" si="93"/>
        <v>0</v>
      </c>
      <c r="BV94" s="19"/>
      <c r="BW94" s="277"/>
      <c r="BX94" s="417"/>
      <c r="BY94" s="307">
        <v>1</v>
      </c>
      <c r="BZ94" s="418" t="s">
        <v>331</v>
      </c>
      <c r="CA94" s="342"/>
      <c r="CB94" s="309"/>
      <c r="CC94" s="310">
        <f t="shared" si="94"/>
        <v>0</v>
      </c>
      <c r="CD94" s="19"/>
      <c r="CE94" s="277"/>
      <c r="CF94" s="417"/>
      <c r="CG94" s="307">
        <v>1</v>
      </c>
      <c r="CH94" s="418" t="s">
        <v>331</v>
      </c>
      <c r="CI94" s="342"/>
      <c r="CJ94" s="309"/>
      <c r="CK94" s="310">
        <f t="shared" si="95"/>
        <v>0</v>
      </c>
      <c r="CL94" s="19"/>
      <c r="CM94" s="277"/>
      <c r="CN94" s="417"/>
      <c r="CO94" s="307">
        <v>1</v>
      </c>
      <c r="CP94" s="418" t="s">
        <v>331</v>
      </c>
      <c r="CQ94" s="342"/>
      <c r="CR94" s="309"/>
      <c r="CS94" s="310">
        <f t="shared" si="96"/>
        <v>0</v>
      </c>
      <c r="CT94" s="19"/>
      <c r="CU94" s="277"/>
      <c r="CV94" s="417"/>
      <c r="CW94" s="307">
        <v>1</v>
      </c>
      <c r="CX94" s="418" t="s">
        <v>331</v>
      </c>
      <c r="CY94" s="342"/>
      <c r="CZ94" s="309"/>
      <c r="DA94" s="310">
        <f t="shared" si="97"/>
        <v>0</v>
      </c>
      <c r="DB94" s="19"/>
      <c r="DC94" s="277"/>
      <c r="DD94" s="417"/>
      <c r="DE94" s="307">
        <v>1</v>
      </c>
      <c r="DF94" s="418" t="s">
        <v>331</v>
      </c>
      <c r="DG94" s="342"/>
      <c r="DH94" s="309"/>
      <c r="DI94" s="310">
        <f t="shared" si="98"/>
        <v>0</v>
      </c>
      <c r="DJ94" s="19"/>
      <c r="DK94" s="277"/>
      <c r="DL94" s="417"/>
      <c r="DM94" s="307">
        <v>1</v>
      </c>
      <c r="DN94" s="418" t="s">
        <v>331</v>
      </c>
      <c r="DO94" s="342"/>
      <c r="DP94" s="309"/>
      <c r="DQ94" s="310">
        <f t="shared" si="99"/>
        <v>0</v>
      </c>
      <c r="DR94" s="19"/>
      <c r="DS94" s="277"/>
      <c r="DT94" s="417"/>
      <c r="DU94" s="307">
        <v>1</v>
      </c>
      <c r="DV94" s="418" t="s">
        <v>331</v>
      </c>
      <c r="DW94" s="342"/>
      <c r="DX94" s="309"/>
      <c r="DY94" s="310">
        <f t="shared" si="100"/>
        <v>0</v>
      </c>
      <c r="DZ94" s="19"/>
      <c r="EA94" s="277"/>
      <c r="EB94" s="421"/>
      <c r="EC94" s="315">
        <v>1</v>
      </c>
      <c r="ED94" s="293" t="s">
        <v>331</v>
      </c>
      <c r="EE94" s="324"/>
      <c r="EF94" s="317"/>
      <c r="EG94" s="318" t="s">
        <v>1199</v>
      </c>
      <c r="EH94" s="19"/>
      <c r="EI94" s="277"/>
      <c r="EJ94" s="417"/>
      <c r="EK94" s="307">
        <v>1</v>
      </c>
      <c r="EL94" s="418" t="s">
        <v>331</v>
      </c>
      <c r="EM94" s="342"/>
      <c r="EN94" s="309"/>
      <c r="EO94" s="310">
        <f t="shared" si="101"/>
        <v>0</v>
      </c>
      <c r="EP94" s="19"/>
      <c r="EQ94" s="277"/>
    </row>
    <row r="95" spans="1:147" ht="37.5" customHeight="1">
      <c r="A95" s="88"/>
      <c r="B95" s="60">
        <v>7</v>
      </c>
      <c r="C95" s="416" t="s">
        <v>432</v>
      </c>
      <c r="D95" s="417"/>
      <c r="E95" s="307">
        <v>1</v>
      </c>
      <c r="F95" s="418" t="s">
        <v>331</v>
      </c>
      <c r="G95" s="322"/>
      <c r="H95" s="309"/>
      <c r="I95" s="310">
        <f t="shared" si="85"/>
        <v>0</v>
      </c>
      <c r="J95" s="19"/>
      <c r="K95" s="277"/>
      <c r="L95" s="417"/>
      <c r="M95" s="307">
        <v>1</v>
      </c>
      <c r="N95" s="418" t="s">
        <v>331</v>
      </c>
      <c r="O95" s="322"/>
      <c r="P95" s="309"/>
      <c r="Q95" s="310">
        <f t="shared" si="86"/>
        <v>0</v>
      </c>
      <c r="R95" s="19"/>
      <c r="S95" s="277"/>
      <c r="T95" s="417" t="s">
        <v>1260</v>
      </c>
      <c r="U95" s="307">
        <v>1</v>
      </c>
      <c r="V95" s="418" t="s">
        <v>331</v>
      </c>
      <c r="W95" s="322">
        <v>556500</v>
      </c>
      <c r="X95" s="309">
        <v>0</v>
      </c>
      <c r="Y95" s="310">
        <f t="shared" si="87"/>
        <v>556500</v>
      </c>
      <c r="Z95" s="19"/>
      <c r="AA95" s="277"/>
      <c r="AB95" s="417"/>
      <c r="AC95" s="307">
        <v>1</v>
      </c>
      <c r="AD95" s="418" t="s">
        <v>331</v>
      </c>
      <c r="AE95" s="322"/>
      <c r="AF95" s="309"/>
      <c r="AG95" s="310">
        <f t="shared" si="88"/>
        <v>0</v>
      </c>
      <c r="AH95" s="19"/>
      <c r="AI95" s="277"/>
      <c r="AJ95" s="417"/>
      <c r="AK95" s="307">
        <v>1</v>
      </c>
      <c r="AL95" s="418" t="s">
        <v>331</v>
      </c>
      <c r="AM95" s="322">
        <v>0</v>
      </c>
      <c r="AN95" s="309">
        <v>0</v>
      </c>
      <c r="AO95" s="310">
        <f t="shared" si="89"/>
        <v>0</v>
      </c>
      <c r="AP95" s="19"/>
      <c r="AQ95" s="277"/>
      <c r="AR95" s="417"/>
      <c r="AS95" s="307">
        <v>1</v>
      </c>
      <c r="AT95" s="418" t="s">
        <v>331</v>
      </c>
      <c r="AU95" s="322"/>
      <c r="AV95" s="309"/>
      <c r="AW95" s="310">
        <f t="shared" si="90"/>
        <v>0</v>
      </c>
      <c r="AX95" s="19"/>
      <c r="AY95" s="277"/>
      <c r="AZ95" s="417"/>
      <c r="BA95" s="307">
        <v>1</v>
      </c>
      <c r="BB95" s="418" t="s">
        <v>331</v>
      </c>
      <c r="BC95" s="322"/>
      <c r="BD95" s="309"/>
      <c r="BE95" s="310">
        <f t="shared" si="91"/>
        <v>0</v>
      </c>
      <c r="BF95" s="19"/>
      <c r="BG95" s="277"/>
      <c r="BH95" s="417"/>
      <c r="BI95" s="307">
        <v>1</v>
      </c>
      <c r="BJ95" s="418" t="s">
        <v>331</v>
      </c>
      <c r="BK95" s="322"/>
      <c r="BL95" s="309"/>
      <c r="BM95" s="310">
        <f t="shared" si="92"/>
        <v>0</v>
      </c>
      <c r="BN95" s="19"/>
      <c r="BO95" s="277"/>
      <c r="BP95" s="417"/>
      <c r="BQ95" s="307">
        <v>1</v>
      </c>
      <c r="BR95" s="418" t="s">
        <v>331</v>
      </c>
      <c r="BS95" s="322"/>
      <c r="BT95" s="309"/>
      <c r="BU95" s="310">
        <f t="shared" si="93"/>
        <v>0</v>
      </c>
      <c r="BV95" s="19"/>
      <c r="BW95" s="277"/>
      <c r="BX95" s="417"/>
      <c r="BY95" s="307">
        <v>1</v>
      </c>
      <c r="BZ95" s="418" t="s">
        <v>331</v>
      </c>
      <c r="CA95" s="322"/>
      <c r="CB95" s="309"/>
      <c r="CC95" s="310">
        <f t="shared" si="94"/>
        <v>0</v>
      </c>
      <c r="CD95" s="19"/>
      <c r="CE95" s="277"/>
      <c r="CF95" s="417"/>
      <c r="CG95" s="307">
        <v>1</v>
      </c>
      <c r="CH95" s="418" t="s">
        <v>331</v>
      </c>
      <c r="CI95" s="322"/>
      <c r="CJ95" s="309"/>
      <c r="CK95" s="310">
        <f t="shared" si="95"/>
        <v>0</v>
      </c>
      <c r="CL95" s="19"/>
      <c r="CM95" s="277"/>
      <c r="CN95" s="417"/>
      <c r="CO95" s="307">
        <v>1</v>
      </c>
      <c r="CP95" s="418" t="s">
        <v>331</v>
      </c>
      <c r="CQ95" s="322"/>
      <c r="CR95" s="309"/>
      <c r="CS95" s="310">
        <f t="shared" si="96"/>
        <v>0</v>
      </c>
      <c r="CT95" s="19"/>
      <c r="CU95" s="277"/>
      <c r="CV95" s="417"/>
      <c r="CW95" s="307">
        <v>1</v>
      </c>
      <c r="CX95" s="418" t="s">
        <v>331</v>
      </c>
      <c r="CY95" s="322"/>
      <c r="CZ95" s="309"/>
      <c r="DA95" s="310">
        <f t="shared" si="97"/>
        <v>0</v>
      </c>
      <c r="DB95" s="19"/>
      <c r="DC95" s="277"/>
      <c r="DD95" s="417"/>
      <c r="DE95" s="307">
        <v>1</v>
      </c>
      <c r="DF95" s="418" t="s">
        <v>331</v>
      </c>
      <c r="DG95" s="322"/>
      <c r="DH95" s="309"/>
      <c r="DI95" s="310">
        <f t="shared" si="98"/>
        <v>0</v>
      </c>
      <c r="DJ95" s="19"/>
      <c r="DK95" s="277"/>
      <c r="DL95" s="417"/>
      <c r="DM95" s="307">
        <v>1</v>
      </c>
      <c r="DN95" s="418" t="s">
        <v>331</v>
      </c>
      <c r="DO95" s="322"/>
      <c r="DP95" s="309"/>
      <c r="DQ95" s="310">
        <f t="shared" si="99"/>
        <v>0</v>
      </c>
      <c r="DR95" s="19"/>
      <c r="DS95" s="277"/>
      <c r="DT95" s="417"/>
      <c r="DU95" s="307">
        <v>1</v>
      </c>
      <c r="DV95" s="418" t="s">
        <v>331</v>
      </c>
      <c r="DW95" s="322"/>
      <c r="DX95" s="309"/>
      <c r="DY95" s="310">
        <f t="shared" si="100"/>
        <v>0</v>
      </c>
      <c r="DZ95" s="19"/>
      <c r="EA95" s="277"/>
      <c r="EB95" s="421"/>
      <c r="EC95" s="315">
        <v>1</v>
      </c>
      <c r="ED95" s="293" t="s">
        <v>331</v>
      </c>
      <c r="EE95" s="324"/>
      <c r="EF95" s="317"/>
      <c r="EG95" s="318" t="s">
        <v>1199</v>
      </c>
      <c r="EH95" s="19"/>
      <c r="EI95" s="277"/>
      <c r="EJ95" s="417"/>
      <c r="EK95" s="307">
        <v>1</v>
      </c>
      <c r="EL95" s="418" t="s">
        <v>331</v>
      </c>
      <c r="EM95" s="322"/>
      <c r="EN95" s="309"/>
      <c r="EO95" s="310">
        <f t="shared" si="101"/>
        <v>0</v>
      </c>
      <c r="EP95" s="19"/>
      <c r="EQ95" s="277"/>
    </row>
    <row r="96" spans="1:147" ht="37.5" customHeight="1">
      <c r="A96" s="88"/>
      <c r="B96" s="60">
        <v>8</v>
      </c>
      <c r="C96" s="416" t="s">
        <v>450</v>
      </c>
      <c r="D96" s="417"/>
      <c r="E96" s="307">
        <v>1</v>
      </c>
      <c r="F96" s="418" t="s">
        <v>331</v>
      </c>
      <c r="G96" s="322"/>
      <c r="H96" s="309"/>
      <c r="I96" s="310">
        <f t="shared" si="85"/>
        <v>0</v>
      </c>
      <c r="J96" s="19"/>
      <c r="K96" s="277"/>
      <c r="L96" s="417"/>
      <c r="M96" s="307">
        <v>1</v>
      </c>
      <c r="N96" s="418" t="s">
        <v>331</v>
      </c>
      <c r="O96" s="322"/>
      <c r="P96" s="309"/>
      <c r="Q96" s="310">
        <f t="shared" si="86"/>
        <v>0</v>
      </c>
      <c r="R96" s="19"/>
      <c r="S96" s="277"/>
      <c r="T96" s="417"/>
      <c r="U96" s="307">
        <v>1</v>
      </c>
      <c r="V96" s="418" t="s">
        <v>331</v>
      </c>
      <c r="W96" s="322">
        <v>0</v>
      </c>
      <c r="X96" s="309">
        <v>0</v>
      </c>
      <c r="Y96" s="310">
        <f t="shared" si="87"/>
        <v>0</v>
      </c>
      <c r="Z96" s="19"/>
      <c r="AA96" s="277"/>
      <c r="AB96" s="417"/>
      <c r="AC96" s="307">
        <v>1</v>
      </c>
      <c r="AD96" s="418" t="s">
        <v>331</v>
      </c>
      <c r="AE96" s="322"/>
      <c r="AF96" s="309"/>
      <c r="AG96" s="310">
        <f t="shared" si="88"/>
        <v>0</v>
      </c>
      <c r="AH96" s="19"/>
      <c r="AI96" s="277"/>
      <c r="AJ96" s="417"/>
      <c r="AK96" s="307">
        <v>1</v>
      </c>
      <c r="AL96" s="418" t="s">
        <v>331</v>
      </c>
      <c r="AM96" s="322">
        <v>0</v>
      </c>
      <c r="AN96" s="309">
        <v>0</v>
      </c>
      <c r="AO96" s="310">
        <f t="shared" si="89"/>
        <v>0</v>
      </c>
      <c r="AP96" s="19"/>
      <c r="AQ96" s="277"/>
      <c r="AR96" s="417"/>
      <c r="AS96" s="307">
        <v>1</v>
      </c>
      <c r="AT96" s="418" t="s">
        <v>331</v>
      </c>
      <c r="AU96" s="322"/>
      <c r="AV96" s="309"/>
      <c r="AW96" s="310">
        <f t="shared" si="90"/>
        <v>0</v>
      </c>
      <c r="AX96" s="19"/>
      <c r="AY96" s="277"/>
      <c r="AZ96" s="417"/>
      <c r="BA96" s="307">
        <v>1</v>
      </c>
      <c r="BB96" s="418" t="s">
        <v>331</v>
      </c>
      <c r="BC96" s="322"/>
      <c r="BD96" s="309"/>
      <c r="BE96" s="310">
        <f t="shared" si="91"/>
        <v>0</v>
      </c>
      <c r="BF96" s="19"/>
      <c r="BG96" s="277"/>
      <c r="BH96" s="417"/>
      <c r="BI96" s="307">
        <v>1</v>
      </c>
      <c r="BJ96" s="418" t="s">
        <v>331</v>
      </c>
      <c r="BK96" s="322"/>
      <c r="BL96" s="309"/>
      <c r="BM96" s="310">
        <f t="shared" si="92"/>
        <v>0</v>
      </c>
      <c r="BN96" s="19"/>
      <c r="BO96" s="277"/>
      <c r="BP96" s="417"/>
      <c r="BQ96" s="307">
        <v>1</v>
      </c>
      <c r="BR96" s="418" t="s">
        <v>331</v>
      </c>
      <c r="BS96" s="322"/>
      <c r="BT96" s="309"/>
      <c r="BU96" s="310">
        <f t="shared" si="93"/>
        <v>0</v>
      </c>
      <c r="BV96" s="19"/>
      <c r="BW96" s="277"/>
      <c r="BX96" s="417"/>
      <c r="BY96" s="307">
        <v>1</v>
      </c>
      <c r="BZ96" s="418" t="s">
        <v>331</v>
      </c>
      <c r="CA96" s="322"/>
      <c r="CB96" s="309"/>
      <c r="CC96" s="310">
        <f t="shared" si="94"/>
        <v>0</v>
      </c>
      <c r="CD96" s="19"/>
      <c r="CE96" s="277"/>
      <c r="CF96" s="417"/>
      <c r="CG96" s="307">
        <v>1</v>
      </c>
      <c r="CH96" s="418" t="s">
        <v>331</v>
      </c>
      <c r="CI96" s="322"/>
      <c r="CJ96" s="309"/>
      <c r="CK96" s="310">
        <f t="shared" si="95"/>
        <v>0</v>
      </c>
      <c r="CL96" s="19"/>
      <c r="CM96" s="277"/>
      <c r="CN96" s="417"/>
      <c r="CO96" s="307">
        <v>1</v>
      </c>
      <c r="CP96" s="418" t="s">
        <v>331</v>
      </c>
      <c r="CQ96" s="322"/>
      <c r="CR96" s="309"/>
      <c r="CS96" s="310">
        <f t="shared" si="96"/>
        <v>0</v>
      </c>
      <c r="CT96" s="19"/>
      <c r="CU96" s="277"/>
      <c r="CV96" s="417"/>
      <c r="CW96" s="307">
        <v>1</v>
      </c>
      <c r="CX96" s="418" t="s">
        <v>331</v>
      </c>
      <c r="CY96" s="322"/>
      <c r="CZ96" s="309"/>
      <c r="DA96" s="310">
        <f t="shared" si="97"/>
        <v>0</v>
      </c>
      <c r="DB96" s="19"/>
      <c r="DC96" s="277"/>
      <c r="DD96" s="417"/>
      <c r="DE96" s="307">
        <v>1</v>
      </c>
      <c r="DF96" s="418" t="s">
        <v>331</v>
      </c>
      <c r="DG96" s="322"/>
      <c r="DH96" s="309"/>
      <c r="DI96" s="310">
        <f t="shared" si="98"/>
        <v>0</v>
      </c>
      <c r="DJ96" s="19"/>
      <c r="DK96" s="277"/>
      <c r="DL96" s="417"/>
      <c r="DM96" s="307">
        <v>1</v>
      </c>
      <c r="DN96" s="418" t="s">
        <v>331</v>
      </c>
      <c r="DO96" s="322"/>
      <c r="DP96" s="309"/>
      <c r="DQ96" s="310">
        <f t="shared" si="99"/>
        <v>0</v>
      </c>
      <c r="DR96" s="19"/>
      <c r="DS96" s="277"/>
      <c r="DT96" s="417"/>
      <c r="DU96" s="307">
        <v>1</v>
      </c>
      <c r="DV96" s="418" t="s">
        <v>331</v>
      </c>
      <c r="DW96" s="322"/>
      <c r="DX96" s="309"/>
      <c r="DY96" s="310">
        <f t="shared" si="100"/>
        <v>0</v>
      </c>
      <c r="DZ96" s="19"/>
      <c r="EA96" s="277"/>
      <c r="EB96" s="421"/>
      <c r="EC96" s="315">
        <v>1</v>
      </c>
      <c r="ED96" s="293" t="s">
        <v>331</v>
      </c>
      <c r="EE96" s="324"/>
      <c r="EF96" s="317"/>
      <c r="EG96" s="318" t="s">
        <v>1199</v>
      </c>
      <c r="EH96" s="19"/>
      <c r="EI96" s="277"/>
      <c r="EJ96" s="417"/>
      <c r="EK96" s="307">
        <v>1</v>
      </c>
      <c r="EL96" s="418" t="s">
        <v>331</v>
      </c>
      <c r="EM96" s="322"/>
      <c r="EN96" s="309"/>
      <c r="EO96" s="310">
        <f t="shared" si="101"/>
        <v>0</v>
      </c>
      <c r="EP96" s="19"/>
      <c r="EQ96" s="277"/>
    </row>
    <row r="97" spans="1:147" ht="37.5" customHeight="1">
      <c r="A97" s="88"/>
      <c r="B97" s="60">
        <v>9</v>
      </c>
      <c r="C97" s="416" t="s">
        <v>433</v>
      </c>
      <c r="D97" s="417"/>
      <c r="E97" s="307">
        <v>1</v>
      </c>
      <c r="F97" s="418" t="s">
        <v>331</v>
      </c>
      <c r="G97" s="446"/>
      <c r="H97" s="309"/>
      <c r="I97" s="310">
        <f t="shared" si="85"/>
        <v>0</v>
      </c>
      <c r="J97" s="19"/>
      <c r="K97" s="277"/>
      <c r="L97" s="417"/>
      <c r="M97" s="307">
        <v>1</v>
      </c>
      <c r="N97" s="418" t="s">
        <v>331</v>
      </c>
      <c r="O97" s="446"/>
      <c r="P97" s="309"/>
      <c r="Q97" s="310">
        <f t="shared" si="86"/>
        <v>0</v>
      </c>
      <c r="R97" s="19"/>
      <c r="S97" s="277"/>
      <c r="T97" s="417" t="s">
        <v>1260</v>
      </c>
      <c r="U97" s="307">
        <v>1</v>
      </c>
      <c r="V97" s="418" t="s">
        <v>331</v>
      </c>
      <c r="W97" s="446">
        <v>80000</v>
      </c>
      <c r="X97" s="309">
        <v>0</v>
      </c>
      <c r="Y97" s="310">
        <f t="shared" si="87"/>
        <v>80000</v>
      </c>
      <c r="Z97" s="19"/>
      <c r="AA97" s="277"/>
      <c r="AB97" s="417"/>
      <c r="AC97" s="307">
        <v>1</v>
      </c>
      <c r="AD97" s="418" t="s">
        <v>331</v>
      </c>
      <c r="AE97" s="446"/>
      <c r="AF97" s="309"/>
      <c r="AG97" s="310">
        <f t="shared" si="88"/>
        <v>0</v>
      </c>
      <c r="AH97" s="19"/>
      <c r="AI97" s="277"/>
      <c r="AJ97" s="417"/>
      <c r="AK97" s="307">
        <v>1</v>
      </c>
      <c r="AL97" s="418" t="s">
        <v>331</v>
      </c>
      <c r="AM97" s="446">
        <v>0</v>
      </c>
      <c r="AN97" s="309">
        <v>0</v>
      </c>
      <c r="AO97" s="310">
        <f t="shared" si="89"/>
        <v>0</v>
      </c>
      <c r="AP97" s="19"/>
      <c r="AQ97" s="277"/>
      <c r="AR97" s="417"/>
      <c r="AS97" s="307">
        <v>1</v>
      </c>
      <c r="AT97" s="418" t="s">
        <v>331</v>
      </c>
      <c r="AU97" s="446"/>
      <c r="AV97" s="309"/>
      <c r="AW97" s="310">
        <f t="shared" si="90"/>
        <v>0</v>
      </c>
      <c r="AX97" s="19"/>
      <c r="AY97" s="277"/>
      <c r="AZ97" s="417"/>
      <c r="BA97" s="307">
        <v>1</v>
      </c>
      <c r="BB97" s="418" t="s">
        <v>331</v>
      </c>
      <c r="BC97" s="446"/>
      <c r="BD97" s="309"/>
      <c r="BE97" s="310">
        <f t="shared" si="91"/>
        <v>0</v>
      </c>
      <c r="BF97" s="19"/>
      <c r="BG97" s="277"/>
      <c r="BH97" s="417"/>
      <c r="BI97" s="307">
        <v>1</v>
      </c>
      <c r="BJ97" s="418" t="s">
        <v>331</v>
      </c>
      <c r="BK97" s="446"/>
      <c r="BL97" s="309"/>
      <c r="BM97" s="310">
        <f t="shared" si="92"/>
        <v>0</v>
      </c>
      <c r="BN97" s="19"/>
      <c r="BO97" s="277"/>
      <c r="BP97" s="417"/>
      <c r="BQ97" s="307">
        <v>1</v>
      </c>
      <c r="BR97" s="418" t="s">
        <v>331</v>
      </c>
      <c r="BS97" s="446"/>
      <c r="BT97" s="309"/>
      <c r="BU97" s="310">
        <f t="shared" si="93"/>
        <v>0</v>
      </c>
      <c r="BV97" s="19"/>
      <c r="BW97" s="277"/>
      <c r="BX97" s="417"/>
      <c r="BY97" s="307">
        <v>1</v>
      </c>
      <c r="BZ97" s="418" t="s">
        <v>331</v>
      </c>
      <c r="CA97" s="446"/>
      <c r="CB97" s="309"/>
      <c r="CC97" s="310">
        <f t="shared" si="94"/>
        <v>0</v>
      </c>
      <c r="CD97" s="19"/>
      <c r="CE97" s="277"/>
      <c r="CF97" s="417"/>
      <c r="CG97" s="307">
        <v>1</v>
      </c>
      <c r="CH97" s="418" t="s">
        <v>331</v>
      </c>
      <c r="CI97" s="446"/>
      <c r="CJ97" s="309"/>
      <c r="CK97" s="310">
        <f t="shared" si="95"/>
        <v>0</v>
      </c>
      <c r="CL97" s="19"/>
      <c r="CM97" s="277"/>
      <c r="CN97" s="417"/>
      <c r="CO97" s="307">
        <v>1</v>
      </c>
      <c r="CP97" s="418" t="s">
        <v>331</v>
      </c>
      <c r="CQ97" s="446"/>
      <c r="CR97" s="309"/>
      <c r="CS97" s="310">
        <f t="shared" si="96"/>
        <v>0</v>
      </c>
      <c r="CT97" s="19"/>
      <c r="CU97" s="277"/>
      <c r="CV97" s="417"/>
      <c r="CW97" s="307">
        <v>1</v>
      </c>
      <c r="CX97" s="418" t="s">
        <v>331</v>
      </c>
      <c r="CY97" s="446"/>
      <c r="CZ97" s="309"/>
      <c r="DA97" s="310">
        <f t="shared" si="97"/>
        <v>0</v>
      </c>
      <c r="DB97" s="19"/>
      <c r="DC97" s="277"/>
      <c r="DD97" s="417"/>
      <c r="DE97" s="307">
        <v>1</v>
      </c>
      <c r="DF97" s="418" t="s">
        <v>331</v>
      </c>
      <c r="DG97" s="446"/>
      <c r="DH97" s="309"/>
      <c r="DI97" s="310">
        <f t="shared" si="98"/>
        <v>0</v>
      </c>
      <c r="DJ97" s="19"/>
      <c r="DK97" s="277"/>
      <c r="DL97" s="417"/>
      <c r="DM97" s="307">
        <v>1</v>
      </c>
      <c r="DN97" s="418" t="s">
        <v>331</v>
      </c>
      <c r="DO97" s="446"/>
      <c r="DP97" s="309"/>
      <c r="DQ97" s="310">
        <f t="shared" si="99"/>
        <v>0</v>
      </c>
      <c r="DR97" s="19"/>
      <c r="DS97" s="277"/>
      <c r="DT97" s="417"/>
      <c r="DU97" s="307">
        <v>1</v>
      </c>
      <c r="DV97" s="418" t="s">
        <v>331</v>
      </c>
      <c r="DW97" s="446"/>
      <c r="DX97" s="309"/>
      <c r="DY97" s="310">
        <f t="shared" si="100"/>
        <v>0</v>
      </c>
      <c r="DZ97" s="19"/>
      <c r="EA97" s="277"/>
      <c r="EB97" s="421"/>
      <c r="EC97" s="315">
        <v>1</v>
      </c>
      <c r="ED97" s="293" t="s">
        <v>331</v>
      </c>
      <c r="EE97" s="324"/>
      <c r="EF97" s="317"/>
      <c r="EG97" s="318" t="s">
        <v>1199</v>
      </c>
      <c r="EH97" s="19"/>
      <c r="EI97" s="277"/>
      <c r="EJ97" s="417"/>
      <c r="EK97" s="307">
        <v>1</v>
      </c>
      <c r="EL97" s="418" t="s">
        <v>331</v>
      </c>
      <c r="EM97" s="446"/>
      <c r="EN97" s="309"/>
      <c r="EO97" s="310">
        <f t="shared" si="101"/>
        <v>0</v>
      </c>
      <c r="EP97" s="19"/>
      <c r="EQ97" s="277"/>
    </row>
    <row r="98" spans="1:147" ht="37.5" customHeight="1">
      <c r="A98" s="88"/>
      <c r="B98" s="60">
        <v>10</v>
      </c>
      <c r="C98" s="423" t="s">
        <v>434</v>
      </c>
      <c r="D98" s="417"/>
      <c r="E98" s="307">
        <v>1</v>
      </c>
      <c r="F98" s="418" t="s">
        <v>331</v>
      </c>
      <c r="G98" s="342"/>
      <c r="H98" s="309"/>
      <c r="I98" s="310">
        <f t="shared" si="85"/>
        <v>0</v>
      </c>
      <c r="J98" s="19"/>
      <c r="K98" s="277"/>
      <c r="L98" s="417"/>
      <c r="M98" s="307">
        <v>1</v>
      </c>
      <c r="N98" s="418" t="s">
        <v>331</v>
      </c>
      <c r="O98" s="342"/>
      <c r="P98" s="309"/>
      <c r="Q98" s="310">
        <f t="shared" si="86"/>
        <v>0</v>
      </c>
      <c r="R98" s="19"/>
      <c r="S98" s="277"/>
      <c r="T98" s="417" t="s">
        <v>1273</v>
      </c>
      <c r="U98" s="307">
        <v>1</v>
      </c>
      <c r="V98" s="418" t="s">
        <v>331</v>
      </c>
      <c r="W98" s="342">
        <v>90000</v>
      </c>
      <c r="X98" s="309">
        <v>0</v>
      </c>
      <c r="Y98" s="310">
        <f t="shared" si="87"/>
        <v>90000</v>
      </c>
      <c r="Z98" s="19"/>
      <c r="AA98" s="277"/>
      <c r="AB98" s="417"/>
      <c r="AC98" s="307">
        <v>1</v>
      </c>
      <c r="AD98" s="418" t="s">
        <v>331</v>
      </c>
      <c r="AE98" s="342"/>
      <c r="AF98" s="309"/>
      <c r="AG98" s="310">
        <f t="shared" si="88"/>
        <v>0</v>
      </c>
      <c r="AH98" s="19"/>
      <c r="AI98" s="277"/>
      <c r="AJ98" s="417"/>
      <c r="AK98" s="307">
        <v>1</v>
      </c>
      <c r="AL98" s="418" t="s">
        <v>331</v>
      </c>
      <c r="AM98" s="342">
        <v>0</v>
      </c>
      <c r="AN98" s="309">
        <v>0</v>
      </c>
      <c r="AO98" s="310">
        <f t="shared" si="89"/>
        <v>0</v>
      </c>
      <c r="AP98" s="19"/>
      <c r="AQ98" s="277"/>
      <c r="AR98" s="417"/>
      <c r="AS98" s="307">
        <v>1</v>
      </c>
      <c r="AT98" s="418" t="s">
        <v>331</v>
      </c>
      <c r="AU98" s="342"/>
      <c r="AV98" s="309"/>
      <c r="AW98" s="310">
        <f t="shared" si="90"/>
        <v>0</v>
      </c>
      <c r="AX98" s="19"/>
      <c r="AY98" s="277"/>
      <c r="AZ98" s="417"/>
      <c r="BA98" s="307">
        <v>1</v>
      </c>
      <c r="BB98" s="418" t="s">
        <v>331</v>
      </c>
      <c r="BC98" s="342"/>
      <c r="BD98" s="309"/>
      <c r="BE98" s="310">
        <f t="shared" si="91"/>
        <v>0</v>
      </c>
      <c r="BF98" s="19"/>
      <c r="BG98" s="277"/>
      <c r="BH98" s="417"/>
      <c r="BI98" s="307">
        <v>1</v>
      </c>
      <c r="BJ98" s="418" t="s">
        <v>331</v>
      </c>
      <c r="BK98" s="342"/>
      <c r="BL98" s="309"/>
      <c r="BM98" s="310">
        <f t="shared" si="92"/>
        <v>0</v>
      </c>
      <c r="BN98" s="19"/>
      <c r="BO98" s="277"/>
      <c r="BP98" s="417"/>
      <c r="BQ98" s="307">
        <v>1</v>
      </c>
      <c r="BR98" s="418" t="s">
        <v>331</v>
      </c>
      <c r="BS98" s="342"/>
      <c r="BT98" s="309"/>
      <c r="BU98" s="310">
        <f t="shared" si="93"/>
        <v>0</v>
      </c>
      <c r="BV98" s="19"/>
      <c r="BW98" s="277"/>
      <c r="BX98" s="417"/>
      <c r="BY98" s="307">
        <v>1</v>
      </c>
      <c r="BZ98" s="418" t="s">
        <v>331</v>
      </c>
      <c r="CA98" s="342"/>
      <c r="CB98" s="309"/>
      <c r="CC98" s="310">
        <f t="shared" si="94"/>
        <v>0</v>
      </c>
      <c r="CD98" s="19"/>
      <c r="CE98" s="277"/>
      <c r="CF98" s="417"/>
      <c r="CG98" s="307">
        <v>1</v>
      </c>
      <c r="CH98" s="418" t="s">
        <v>331</v>
      </c>
      <c r="CI98" s="342"/>
      <c r="CJ98" s="309"/>
      <c r="CK98" s="310">
        <f t="shared" si="95"/>
        <v>0</v>
      </c>
      <c r="CL98" s="19"/>
      <c r="CM98" s="277"/>
      <c r="CN98" s="417"/>
      <c r="CO98" s="307">
        <v>1</v>
      </c>
      <c r="CP98" s="418" t="s">
        <v>331</v>
      </c>
      <c r="CQ98" s="342"/>
      <c r="CR98" s="309"/>
      <c r="CS98" s="310">
        <f t="shared" si="96"/>
        <v>0</v>
      </c>
      <c r="CT98" s="19"/>
      <c r="CU98" s="277"/>
      <c r="CV98" s="417"/>
      <c r="CW98" s="307">
        <v>1</v>
      </c>
      <c r="CX98" s="418" t="s">
        <v>331</v>
      </c>
      <c r="CY98" s="342"/>
      <c r="CZ98" s="309"/>
      <c r="DA98" s="310">
        <f t="shared" si="97"/>
        <v>0</v>
      </c>
      <c r="DB98" s="19"/>
      <c r="DC98" s="277"/>
      <c r="DD98" s="417"/>
      <c r="DE98" s="307">
        <v>1</v>
      </c>
      <c r="DF98" s="418" t="s">
        <v>331</v>
      </c>
      <c r="DG98" s="342"/>
      <c r="DH98" s="309"/>
      <c r="DI98" s="310">
        <f t="shared" si="98"/>
        <v>0</v>
      </c>
      <c r="DJ98" s="19"/>
      <c r="DK98" s="277"/>
      <c r="DL98" s="417"/>
      <c r="DM98" s="307">
        <v>1</v>
      </c>
      <c r="DN98" s="418" t="s">
        <v>331</v>
      </c>
      <c r="DO98" s="342"/>
      <c r="DP98" s="309"/>
      <c r="DQ98" s="310">
        <f t="shared" si="99"/>
        <v>0</v>
      </c>
      <c r="DR98" s="19"/>
      <c r="DS98" s="277"/>
      <c r="DT98" s="417"/>
      <c r="DU98" s="307">
        <v>1</v>
      </c>
      <c r="DV98" s="418" t="s">
        <v>331</v>
      </c>
      <c r="DW98" s="342"/>
      <c r="DX98" s="309"/>
      <c r="DY98" s="310">
        <f t="shared" si="100"/>
        <v>0</v>
      </c>
      <c r="DZ98" s="19"/>
      <c r="EA98" s="277"/>
      <c r="EB98" s="421"/>
      <c r="EC98" s="315">
        <v>1</v>
      </c>
      <c r="ED98" s="293" t="s">
        <v>331</v>
      </c>
      <c r="EE98" s="324"/>
      <c r="EF98" s="317"/>
      <c r="EG98" s="318" t="s">
        <v>1199</v>
      </c>
      <c r="EH98" s="19"/>
      <c r="EI98" s="277"/>
      <c r="EJ98" s="417"/>
      <c r="EK98" s="307">
        <v>1</v>
      </c>
      <c r="EL98" s="418" t="s">
        <v>331</v>
      </c>
      <c r="EM98" s="342"/>
      <c r="EN98" s="309"/>
      <c r="EO98" s="310">
        <f t="shared" si="101"/>
        <v>0</v>
      </c>
      <c r="EP98" s="19"/>
      <c r="EQ98" s="277"/>
    </row>
    <row r="99" spans="1:147" ht="37.5" customHeight="1">
      <c r="A99" s="88"/>
      <c r="B99" s="60">
        <v>11</v>
      </c>
      <c r="C99" s="416" t="s">
        <v>452</v>
      </c>
      <c r="D99" s="417"/>
      <c r="E99" s="307">
        <v>1</v>
      </c>
      <c r="F99" s="418" t="s">
        <v>331</v>
      </c>
      <c r="G99" s="447"/>
      <c r="H99" s="309"/>
      <c r="I99" s="310">
        <f t="shared" si="85"/>
        <v>0</v>
      </c>
      <c r="J99" s="19"/>
      <c r="K99" s="277"/>
      <c r="L99" s="417"/>
      <c r="M99" s="307">
        <v>1</v>
      </c>
      <c r="N99" s="418" t="s">
        <v>331</v>
      </c>
      <c r="O99" s="447"/>
      <c r="P99" s="309"/>
      <c r="Q99" s="310">
        <f t="shared" si="86"/>
        <v>0</v>
      </c>
      <c r="R99" s="19"/>
      <c r="S99" s="277"/>
      <c r="T99" s="417" t="s">
        <v>1260</v>
      </c>
      <c r="U99" s="307">
        <v>1</v>
      </c>
      <c r="V99" s="418" t="s">
        <v>331</v>
      </c>
      <c r="W99" s="447">
        <v>1554000</v>
      </c>
      <c r="X99" s="309">
        <v>0</v>
      </c>
      <c r="Y99" s="310">
        <f t="shared" si="87"/>
        <v>1554000</v>
      </c>
      <c r="Z99" s="19"/>
      <c r="AA99" s="277"/>
      <c r="AB99" s="417"/>
      <c r="AC99" s="307">
        <v>1</v>
      </c>
      <c r="AD99" s="418" t="s">
        <v>331</v>
      </c>
      <c r="AE99" s="447"/>
      <c r="AF99" s="309"/>
      <c r="AG99" s="310">
        <f t="shared" si="88"/>
        <v>0</v>
      </c>
      <c r="AH99" s="19"/>
      <c r="AI99" s="277"/>
      <c r="AJ99" s="417"/>
      <c r="AK99" s="307">
        <v>1</v>
      </c>
      <c r="AL99" s="418" t="s">
        <v>331</v>
      </c>
      <c r="AM99" s="447">
        <v>0</v>
      </c>
      <c r="AN99" s="309">
        <v>0</v>
      </c>
      <c r="AO99" s="310">
        <f t="shared" si="89"/>
        <v>0</v>
      </c>
      <c r="AP99" s="19"/>
      <c r="AQ99" s="277"/>
      <c r="AR99" s="417"/>
      <c r="AS99" s="307">
        <v>1</v>
      </c>
      <c r="AT99" s="418" t="s">
        <v>331</v>
      </c>
      <c r="AU99" s="447"/>
      <c r="AV99" s="309"/>
      <c r="AW99" s="310">
        <f t="shared" si="90"/>
        <v>0</v>
      </c>
      <c r="AX99" s="19"/>
      <c r="AY99" s="277"/>
      <c r="AZ99" s="417"/>
      <c r="BA99" s="307">
        <v>1</v>
      </c>
      <c r="BB99" s="418" t="s">
        <v>331</v>
      </c>
      <c r="BC99" s="447"/>
      <c r="BD99" s="309"/>
      <c r="BE99" s="310">
        <f t="shared" si="91"/>
        <v>0</v>
      </c>
      <c r="BF99" s="19"/>
      <c r="BG99" s="277"/>
      <c r="BH99" s="417"/>
      <c r="BI99" s="307">
        <v>1</v>
      </c>
      <c r="BJ99" s="418" t="s">
        <v>331</v>
      </c>
      <c r="BK99" s="447"/>
      <c r="BL99" s="309"/>
      <c r="BM99" s="310">
        <f t="shared" si="92"/>
        <v>0</v>
      </c>
      <c r="BN99" s="19"/>
      <c r="BO99" s="277"/>
      <c r="BP99" s="417"/>
      <c r="BQ99" s="307">
        <v>1</v>
      </c>
      <c r="BR99" s="418" t="s">
        <v>331</v>
      </c>
      <c r="BS99" s="447"/>
      <c r="BT99" s="309"/>
      <c r="BU99" s="310">
        <f t="shared" si="93"/>
        <v>0</v>
      </c>
      <c r="BV99" s="19"/>
      <c r="BW99" s="277"/>
      <c r="BX99" s="417"/>
      <c r="BY99" s="307">
        <v>1</v>
      </c>
      <c r="BZ99" s="418" t="s">
        <v>331</v>
      </c>
      <c r="CA99" s="447"/>
      <c r="CB99" s="309"/>
      <c r="CC99" s="310">
        <f t="shared" si="94"/>
        <v>0</v>
      </c>
      <c r="CD99" s="19"/>
      <c r="CE99" s="277"/>
      <c r="CF99" s="417"/>
      <c r="CG99" s="307">
        <v>1</v>
      </c>
      <c r="CH99" s="418" t="s">
        <v>331</v>
      </c>
      <c r="CI99" s="447"/>
      <c r="CJ99" s="309"/>
      <c r="CK99" s="310">
        <f t="shared" si="95"/>
        <v>0</v>
      </c>
      <c r="CL99" s="19"/>
      <c r="CM99" s="277"/>
      <c r="CN99" s="417"/>
      <c r="CO99" s="307">
        <v>1</v>
      </c>
      <c r="CP99" s="418" t="s">
        <v>331</v>
      </c>
      <c r="CQ99" s="447"/>
      <c r="CR99" s="309"/>
      <c r="CS99" s="310">
        <f t="shared" si="96"/>
        <v>0</v>
      </c>
      <c r="CT99" s="19"/>
      <c r="CU99" s="277"/>
      <c r="CV99" s="417"/>
      <c r="CW99" s="307">
        <v>1</v>
      </c>
      <c r="CX99" s="418" t="s">
        <v>331</v>
      </c>
      <c r="CY99" s="447"/>
      <c r="CZ99" s="309"/>
      <c r="DA99" s="310">
        <f t="shared" si="97"/>
        <v>0</v>
      </c>
      <c r="DB99" s="19"/>
      <c r="DC99" s="277"/>
      <c r="DD99" s="417"/>
      <c r="DE99" s="307">
        <v>1</v>
      </c>
      <c r="DF99" s="418" t="s">
        <v>331</v>
      </c>
      <c r="DG99" s="447"/>
      <c r="DH99" s="309"/>
      <c r="DI99" s="310">
        <f t="shared" si="98"/>
        <v>0</v>
      </c>
      <c r="DJ99" s="19"/>
      <c r="DK99" s="277"/>
      <c r="DL99" s="417"/>
      <c r="DM99" s="307">
        <v>1</v>
      </c>
      <c r="DN99" s="418" t="s">
        <v>331</v>
      </c>
      <c r="DO99" s="447"/>
      <c r="DP99" s="309"/>
      <c r="DQ99" s="310">
        <f t="shared" si="99"/>
        <v>0</v>
      </c>
      <c r="DR99" s="19"/>
      <c r="DS99" s="277"/>
      <c r="DT99" s="417"/>
      <c r="DU99" s="307">
        <v>1</v>
      </c>
      <c r="DV99" s="418" t="s">
        <v>331</v>
      </c>
      <c r="DW99" s="447"/>
      <c r="DX99" s="309"/>
      <c r="DY99" s="310">
        <f t="shared" si="100"/>
        <v>0</v>
      </c>
      <c r="DZ99" s="19"/>
      <c r="EA99" s="277"/>
      <c r="EB99" s="421"/>
      <c r="EC99" s="315">
        <v>1</v>
      </c>
      <c r="ED99" s="293" t="s">
        <v>331</v>
      </c>
      <c r="EE99" s="316"/>
      <c r="EF99" s="317"/>
      <c r="EG99" s="318" t="s">
        <v>1199</v>
      </c>
      <c r="EH99" s="19"/>
      <c r="EI99" s="277"/>
      <c r="EJ99" s="417"/>
      <c r="EK99" s="307">
        <v>1</v>
      </c>
      <c r="EL99" s="418" t="s">
        <v>331</v>
      </c>
      <c r="EM99" s="447"/>
      <c r="EN99" s="309"/>
      <c r="EO99" s="310">
        <f t="shared" si="101"/>
        <v>0</v>
      </c>
      <c r="EP99" s="19"/>
      <c r="EQ99" s="277"/>
    </row>
    <row r="100" spans="1:147" ht="37.5" customHeight="1">
      <c r="A100" s="304"/>
      <c r="B100" s="60">
        <v>12</v>
      </c>
      <c r="C100" s="423" t="s">
        <v>441</v>
      </c>
      <c r="D100" s="436"/>
      <c r="E100" s="437">
        <v>1</v>
      </c>
      <c r="F100" s="438" t="s">
        <v>331</v>
      </c>
      <c r="G100" s="342"/>
      <c r="H100" s="309"/>
      <c r="I100" s="310">
        <f t="shared" si="85"/>
        <v>0</v>
      </c>
      <c r="J100" s="19"/>
      <c r="K100" s="277"/>
      <c r="L100" s="436"/>
      <c r="M100" s="437">
        <v>1</v>
      </c>
      <c r="N100" s="438" t="s">
        <v>331</v>
      </c>
      <c r="O100" s="342"/>
      <c r="P100" s="309"/>
      <c r="Q100" s="310">
        <f t="shared" si="86"/>
        <v>0</v>
      </c>
      <c r="R100" s="19"/>
      <c r="S100" s="277"/>
      <c r="T100" s="417" t="s">
        <v>1282</v>
      </c>
      <c r="U100" s="437">
        <v>1</v>
      </c>
      <c r="V100" s="438" t="s">
        <v>331</v>
      </c>
      <c r="W100" s="342">
        <v>50000</v>
      </c>
      <c r="X100" s="309">
        <v>0</v>
      </c>
      <c r="Y100" s="310">
        <f t="shared" si="87"/>
        <v>50000</v>
      </c>
      <c r="Z100" s="19"/>
      <c r="AA100" s="277"/>
      <c r="AB100" s="436"/>
      <c r="AC100" s="437">
        <v>1</v>
      </c>
      <c r="AD100" s="438" t="s">
        <v>331</v>
      </c>
      <c r="AE100" s="342"/>
      <c r="AF100" s="309"/>
      <c r="AG100" s="310">
        <f t="shared" si="88"/>
        <v>0</v>
      </c>
      <c r="AH100" s="19"/>
      <c r="AI100" s="277"/>
      <c r="AJ100" s="436"/>
      <c r="AK100" s="437">
        <v>1</v>
      </c>
      <c r="AL100" s="438" t="s">
        <v>331</v>
      </c>
      <c r="AM100" s="342">
        <v>0</v>
      </c>
      <c r="AN100" s="309">
        <v>0</v>
      </c>
      <c r="AO100" s="310">
        <f t="shared" si="89"/>
        <v>0</v>
      </c>
      <c r="AP100" s="19"/>
      <c r="AQ100" s="277"/>
      <c r="AR100" s="436"/>
      <c r="AS100" s="437">
        <v>1</v>
      </c>
      <c r="AT100" s="438" t="s">
        <v>331</v>
      </c>
      <c r="AU100" s="342"/>
      <c r="AV100" s="309"/>
      <c r="AW100" s="310">
        <f t="shared" si="90"/>
        <v>0</v>
      </c>
      <c r="AX100" s="19"/>
      <c r="AY100" s="277"/>
      <c r="AZ100" s="436"/>
      <c r="BA100" s="437">
        <v>1</v>
      </c>
      <c r="BB100" s="438" t="s">
        <v>331</v>
      </c>
      <c r="BC100" s="342"/>
      <c r="BD100" s="309"/>
      <c r="BE100" s="310">
        <f t="shared" si="91"/>
        <v>0</v>
      </c>
      <c r="BF100" s="19"/>
      <c r="BG100" s="277"/>
      <c r="BH100" s="436"/>
      <c r="BI100" s="437">
        <v>1</v>
      </c>
      <c r="BJ100" s="438" t="s">
        <v>331</v>
      </c>
      <c r="BK100" s="342"/>
      <c r="BL100" s="309"/>
      <c r="BM100" s="310">
        <f t="shared" si="92"/>
        <v>0</v>
      </c>
      <c r="BN100" s="19"/>
      <c r="BO100" s="277"/>
      <c r="BP100" s="436"/>
      <c r="BQ100" s="437">
        <v>1</v>
      </c>
      <c r="BR100" s="438" t="s">
        <v>331</v>
      </c>
      <c r="BS100" s="342"/>
      <c r="BT100" s="309"/>
      <c r="BU100" s="310">
        <f t="shared" si="93"/>
        <v>0</v>
      </c>
      <c r="BV100" s="19"/>
      <c r="BW100" s="277"/>
      <c r="BX100" s="436"/>
      <c r="BY100" s="437">
        <v>1</v>
      </c>
      <c r="BZ100" s="438" t="s">
        <v>331</v>
      </c>
      <c r="CA100" s="342"/>
      <c r="CB100" s="309"/>
      <c r="CC100" s="310">
        <f t="shared" si="94"/>
        <v>0</v>
      </c>
      <c r="CD100" s="19"/>
      <c r="CE100" s="277"/>
      <c r="CF100" s="436"/>
      <c r="CG100" s="437">
        <v>1</v>
      </c>
      <c r="CH100" s="438" t="s">
        <v>331</v>
      </c>
      <c r="CI100" s="342"/>
      <c r="CJ100" s="309"/>
      <c r="CK100" s="310">
        <f t="shared" si="95"/>
        <v>0</v>
      </c>
      <c r="CL100" s="19"/>
      <c r="CM100" s="277"/>
      <c r="CN100" s="436"/>
      <c r="CO100" s="437">
        <v>1</v>
      </c>
      <c r="CP100" s="438" t="s">
        <v>331</v>
      </c>
      <c r="CQ100" s="342"/>
      <c r="CR100" s="309"/>
      <c r="CS100" s="310">
        <f t="shared" si="96"/>
        <v>0</v>
      </c>
      <c r="CT100" s="19"/>
      <c r="CU100" s="277"/>
      <c r="CV100" s="436"/>
      <c r="CW100" s="437">
        <v>1</v>
      </c>
      <c r="CX100" s="438" t="s">
        <v>331</v>
      </c>
      <c r="CY100" s="342"/>
      <c r="CZ100" s="309"/>
      <c r="DA100" s="310">
        <f t="shared" si="97"/>
        <v>0</v>
      </c>
      <c r="DB100" s="19"/>
      <c r="DC100" s="277"/>
      <c r="DD100" s="436"/>
      <c r="DE100" s="437">
        <v>1</v>
      </c>
      <c r="DF100" s="438" t="s">
        <v>331</v>
      </c>
      <c r="DG100" s="342"/>
      <c r="DH100" s="309"/>
      <c r="DI100" s="310">
        <f t="shared" si="98"/>
        <v>0</v>
      </c>
      <c r="DJ100" s="19"/>
      <c r="DK100" s="277"/>
      <c r="DL100" s="436"/>
      <c r="DM100" s="437">
        <v>1</v>
      </c>
      <c r="DN100" s="438" t="s">
        <v>331</v>
      </c>
      <c r="DO100" s="342"/>
      <c r="DP100" s="309"/>
      <c r="DQ100" s="310">
        <f t="shared" si="99"/>
        <v>0</v>
      </c>
      <c r="DR100" s="19"/>
      <c r="DS100" s="277"/>
      <c r="DT100" s="436"/>
      <c r="DU100" s="437">
        <v>1</v>
      </c>
      <c r="DV100" s="438" t="s">
        <v>331</v>
      </c>
      <c r="DW100" s="342"/>
      <c r="DX100" s="309"/>
      <c r="DY100" s="310">
        <f t="shared" si="100"/>
        <v>0</v>
      </c>
      <c r="DZ100" s="19"/>
      <c r="EA100" s="277"/>
      <c r="EB100" s="314"/>
      <c r="EC100" s="315">
        <v>1</v>
      </c>
      <c r="ED100" s="293" t="s">
        <v>331</v>
      </c>
      <c r="EE100" s="324"/>
      <c r="EF100" s="317"/>
      <c r="EG100" s="318" t="s">
        <v>1199</v>
      </c>
      <c r="EH100" s="19"/>
      <c r="EI100" s="277"/>
      <c r="EJ100" s="436"/>
      <c r="EK100" s="437">
        <v>1</v>
      </c>
      <c r="EL100" s="438" t="s">
        <v>331</v>
      </c>
      <c r="EM100" s="342"/>
      <c r="EN100" s="309"/>
      <c r="EO100" s="310">
        <f t="shared" si="101"/>
        <v>0</v>
      </c>
      <c r="EP100" s="19"/>
      <c r="EQ100" s="277"/>
    </row>
    <row r="101" spans="1:147" ht="37.5" customHeight="1">
      <c r="A101" s="304"/>
      <c r="B101" s="60">
        <v>13</v>
      </c>
      <c r="C101" s="423" t="s">
        <v>437</v>
      </c>
      <c r="D101" s="306"/>
      <c r="E101" s="307">
        <v>1</v>
      </c>
      <c r="F101" s="418" t="s">
        <v>331</v>
      </c>
      <c r="G101" s="342"/>
      <c r="H101" s="309"/>
      <c r="I101" s="310">
        <f t="shared" si="85"/>
        <v>0</v>
      </c>
      <c r="J101" s="19"/>
      <c r="K101" s="277"/>
      <c r="L101" s="306"/>
      <c r="M101" s="307">
        <v>1</v>
      </c>
      <c r="N101" s="418" t="s">
        <v>331</v>
      </c>
      <c r="O101" s="342"/>
      <c r="P101" s="309"/>
      <c r="Q101" s="310">
        <f t="shared" si="86"/>
        <v>0</v>
      </c>
      <c r="R101" s="19"/>
      <c r="S101" s="277"/>
      <c r="T101" s="417" t="s">
        <v>1285</v>
      </c>
      <c r="U101" s="307">
        <v>1</v>
      </c>
      <c r="V101" s="418" t="s">
        <v>331</v>
      </c>
      <c r="W101" s="342">
        <v>50000</v>
      </c>
      <c r="X101" s="309">
        <v>0</v>
      </c>
      <c r="Y101" s="310">
        <f t="shared" si="87"/>
        <v>50000</v>
      </c>
      <c r="Z101" s="19"/>
      <c r="AA101" s="277"/>
      <c r="AB101" s="306"/>
      <c r="AC101" s="307">
        <v>1</v>
      </c>
      <c r="AD101" s="418" t="s">
        <v>331</v>
      </c>
      <c r="AE101" s="342"/>
      <c r="AF101" s="309"/>
      <c r="AG101" s="310">
        <f t="shared" si="88"/>
        <v>0</v>
      </c>
      <c r="AH101" s="19"/>
      <c r="AI101" s="277"/>
      <c r="AJ101" s="306"/>
      <c r="AK101" s="307">
        <v>1</v>
      </c>
      <c r="AL101" s="418" t="s">
        <v>331</v>
      </c>
      <c r="AM101" s="342">
        <v>0</v>
      </c>
      <c r="AN101" s="309">
        <v>0</v>
      </c>
      <c r="AO101" s="310">
        <f t="shared" si="89"/>
        <v>0</v>
      </c>
      <c r="AP101" s="19"/>
      <c r="AQ101" s="277"/>
      <c r="AR101" s="306"/>
      <c r="AS101" s="307">
        <v>1</v>
      </c>
      <c r="AT101" s="418" t="s">
        <v>331</v>
      </c>
      <c r="AU101" s="342"/>
      <c r="AV101" s="309"/>
      <c r="AW101" s="310">
        <f t="shared" si="90"/>
        <v>0</v>
      </c>
      <c r="AX101" s="19"/>
      <c r="AY101" s="277"/>
      <c r="AZ101" s="306"/>
      <c r="BA101" s="307">
        <v>1</v>
      </c>
      <c r="BB101" s="418" t="s">
        <v>331</v>
      </c>
      <c r="BC101" s="342"/>
      <c r="BD101" s="309"/>
      <c r="BE101" s="310">
        <f t="shared" si="91"/>
        <v>0</v>
      </c>
      <c r="BF101" s="19"/>
      <c r="BG101" s="277"/>
      <c r="BH101" s="306"/>
      <c r="BI101" s="307">
        <v>1</v>
      </c>
      <c r="BJ101" s="418" t="s">
        <v>331</v>
      </c>
      <c r="BK101" s="342"/>
      <c r="BL101" s="309"/>
      <c r="BM101" s="310">
        <f t="shared" si="92"/>
        <v>0</v>
      </c>
      <c r="BN101" s="19"/>
      <c r="BO101" s="277"/>
      <c r="BP101" s="306"/>
      <c r="BQ101" s="307">
        <v>1</v>
      </c>
      <c r="BR101" s="418" t="s">
        <v>331</v>
      </c>
      <c r="BS101" s="342"/>
      <c r="BT101" s="309"/>
      <c r="BU101" s="310">
        <f t="shared" si="93"/>
        <v>0</v>
      </c>
      <c r="BV101" s="19"/>
      <c r="BW101" s="277"/>
      <c r="BX101" s="306"/>
      <c r="BY101" s="307">
        <v>1</v>
      </c>
      <c r="BZ101" s="418" t="s">
        <v>331</v>
      </c>
      <c r="CA101" s="342"/>
      <c r="CB101" s="309"/>
      <c r="CC101" s="310">
        <f t="shared" si="94"/>
        <v>0</v>
      </c>
      <c r="CD101" s="19"/>
      <c r="CE101" s="277"/>
      <c r="CF101" s="306"/>
      <c r="CG101" s="307">
        <v>1</v>
      </c>
      <c r="CH101" s="418" t="s">
        <v>331</v>
      </c>
      <c r="CI101" s="342"/>
      <c r="CJ101" s="309"/>
      <c r="CK101" s="310">
        <f t="shared" si="95"/>
        <v>0</v>
      </c>
      <c r="CL101" s="19"/>
      <c r="CM101" s="277"/>
      <c r="CN101" s="306"/>
      <c r="CO101" s="307">
        <v>1</v>
      </c>
      <c r="CP101" s="418" t="s">
        <v>331</v>
      </c>
      <c r="CQ101" s="342"/>
      <c r="CR101" s="309"/>
      <c r="CS101" s="310">
        <f t="shared" si="96"/>
        <v>0</v>
      </c>
      <c r="CT101" s="19"/>
      <c r="CU101" s="277"/>
      <c r="CV101" s="306"/>
      <c r="CW101" s="307">
        <v>1</v>
      </c>
      <c r="CX101" s="418" t="s">
        <v>331</v>
      </c>
      <c r="CY101" s="342"/>
      <c r="CZ101" s="309"/>
      <c r="DA101" s="310">
        <f t="shared" si="97"/>
        <v>0</v>
      </c>
      <c r="DB101" s="19"/>
      <c r="DC101" s="277"/>
      <c r="DD101" s="306"/>
      <c r="DE101" s="307">
        <v>1</v>
      </c>
      <c r="DF101" s="418" t="s">
        <v>331</v>
      </c>
      <c r="DG101" s="342"/>
      <c r="DH101" s="309"/>
      <c r="DI101" s="310">
        <f t="shared" si="98"/>
        <v>0</v>
      </c>
      <c r="DJ101" s="19"/>
      <c r="DK101" s="277"/>
      <c r="DL101" s="306"/>
      <c r="DM101" s="307">
        <v>1</v>
      </c>
      <c r="DN101" s="418" t="s">
        <v>331</v>
      </c>
      <c r="DO101" s="342"/>
      <c r="DP101" s="309"/>
      <c r="DQ101" s="310">
        <f t="shared" si="99"/>
        <v>0</v>
      </c>
      <c r="DR101" s="19"/>
      <c r="DS101" s="277"/>
      <c r="DT101" s="306"/>
      <c r="DU101" s="307">
        <v>1</v>
      </c>
      <c r="DV101" s="418" t="s">
        <v>331</v>
      </c>
      <c r="DW101" s="342"/>
      <c r="DX101" s="309"/>
      <c r="DY101" s="310">
        <f t="shared" si="100"/>
        <v>0</v>
      </c>
      <c r="DZ101" s="19"/>
      <c r="EA101" s="277"/>
      <c r="EB101" s="314"/>
      <c r="EC101" s="315">
        <v>1</v>
      </c>
      <c r="ED101" s="293" t="s">
        <v>331</v>
      </c>
      <c r="EE101" s="324"/>
      <c r="EF101" s="317"/>
      <c r="EG101" s="318" t="s">
        <v>1199</v>
      </c>
      <c r="EH101" s="19"/>
      <c r="EI101" s="277"/>
      <c r="EJ101" s="306"/>
      <c r="EK101" s="307">
        <v>1</v>
      </c>
      <c r="EL101" s="418" t="s">
        <v>331</v>
      </c>
      <c r="EM101" s="342"/>
      <c r="EN101" s="309"/>
      <c r="EO101" s="310">
        <f t="shared" si="101"/>
        <v>0</v>
      </c>
      <c r="EP101" s="19"/>
      <c r="EQ101" s="277"/>
    </row>
    <row r="102" spans="1:147" ht="37.5" customHeight="1">
      <c r="A102" s="19"/>
      <c r="B102" s="94">
        <v>14</v>
      </c>
      <c r="C102" s="448" t="s">
        <v>453</v>
      </c>
      <c r="D102" s="306"/>
      <c r="E102" s="307">
        <v>1</v>
      </c>
      <c r="F102" s="418" t="s">
        <v>331</v>
      </c>
      <c r="G102" s="446"/>
      <c r="H102" s="309"/>
      <c r="I102" s="310">
        <f t="shared" si="85"/>
        <v>0</v>
      </c>
      <c r="J102" s="19"/>
      <c r="K102" s="277"/>
      <c r="L102" s="306"/>
      <c r="M102" s="307">
        <v>1</v>
      </c>
      <c r="N102" s="418" t="s">
        <v>331</v>
      </c>
      <c r="O102" s="446"/>
      <c r="P102" s="309"/>
      <c r="Q102" s="310">
        <f t="shared" si="86"/>
        <v>0</v>
      </c>
      <c r="R102" s="19"/>
      <c r="S102" s="277"/>
      <c r="T102" s="417" t="s">
        <v>1279</v>
      </c>
      <c r="U102" s="307">
        <v>1</v>
      </c>
      <c r="V102" s="418" t="s">
        <v>331</v>
      </c>
      <c r="W102" s="424">
        <v>140000</v>
      </c>
      <c r="X102" s="425">
        <v>0.19</v>
      </c>
      <c r="Y102" s="310">
        <f t="shared" si="87"/>
        <v>166600</v>
      </c>
      <c r="Z102" s="19"/>
      <c r="AA102" s="277"/>
      <c r="AB102" s="306"/>
      <c r="AC102" s="307">
        <v>1</v>
      </c>
      <c r="AD102" s="418" t="s">
        <v>331</v>
      </c>
      <c r="AE102" s="446"/>
      <c r="AF102" s="309"/>
      <c r="AG102" s="310">
        <f t="shared" si="88"/>
        <v>0</v>
      </c>
      <c r="AH102" s="19"/>
      <c r="AI102" s="277"/>
      <c r="AJ102" s="306"/>
      <c r="AK102" s="307">
        <v>1</v>
      </c>
      <c r="AL102" s="418" t="s">
        <v>331</v>
      </c>
      <c r="AM102" s="446">
        <v>0</v>
      </c>
      <c r="AN102" s="309">
        <v>0</v>
      </c>
      <c r="AO102" s="310">
        <f t="shared" si="89"/>
        <v>0</v>
      </c>
      <c r="AP102" s="19"/>
      <c r="AQ102" s="277"/>
      <c r="AR102" s="306"/>
      <c r="AS102" s="307">
        <v>1</v>
      </c>
      <c r="AT102" s="418" t="s">
        <v>331</v>
      </c>
      <c r="AU102" s="446"/>
      <c r="AV102" s="309"/>
      <c r="AW102" s="310">
        <f t="shared" si="90"/>
        <v>0</v>
      </c>
      <c r="AX102" s="19"/>
      <c r="AY102" s="277"/>
      <c r="AZ102" s="306"/>
      <c r="BA102" s="307">
        <v>1</v>
      </c>
      <c r="BB102" s="418" t="s">
        <v>331</v>
      </c>
      <c r="BC102" s="446"/>
      <c r="BD102" s="309"/>
      <c r="BE102" s="310">
        <f t="shared" si="91"/>
        <v>0</v>
      </c>
      <c r="BF102" s="19"/>
      <c r="BG102" s="277"/>
      <c r="BH102" s="306"/>
      <c r="BI102" s="307">
        <v>1</v>
      </c>
      <c r="BJ102" s="418" t="s">
        <v>331</v>
      </c>
      <c r="BK102" s="446"/>
      <c r="BL102" s="309"/>
      <c r="BM102" s="310">
        <f t="shared" si="92"/>
        <v>0</v>
      </c>
      <c r="BN102" s="19"/>
      <c r="BO102" s="277"/>
      <c r="BP102" s="306"/>
      <c r="BQ102" s="307">
        <v>1</v>
      </c>
      <c r="BR102" s="418" t="s">
        <v>331</v>
      </c>
      <c r="BS102" s="446"/>
      <c r="BT102" s="309"/>
      <c r="BU102" s="310">
        <f t="shared" si="93"/>
        <v>0</v>
      </c>
      <c r="BV102" s="19"/>
      <c r="BW102" s="277"/>
      <c r="BX102" s="306"/>
      <c r="BY102" s="307">
        <v>1</v>
      </c>
      <c r="BZ102" s="418" t="s">
        <v>331</v>
      </c>
      <c r="CA102" s="446"/>
      <c r="CB102" s="309"/>
      <c r="CC102" s="310">
        <f t="shared" si="94"/>
        <v>0</v>
      </c>
      <c r="CD102" s="19"/>
      <c r="CE102" s="277"/>
      <c r="CF102" s="306"/>
      <c r="CG102" s="307">
        <v>1</v>
      </c>
      <c r="CH102" s="418" t="s">
        <v>331</v>
      </c>
      <c r="CI102" s="446"/>
      <c r="CJ102" s="309"/>
      <c r="CK102" s="310">
        <f t="shared" si="95"/>
        <v>0</v>
      </c>
      <c r="CL102" s="19"/>
      <c r="CM102" s="277"/>
      <c r="CN102" s="306"/>
      <c r="CO102" s="307">
        <v>1</v>
      </c>
      <c r="CP102" s="418" t="s">
        <v>331</v>
      </c>
      <c r="CQ102" s="446"/>
      <c r="CR102" s="309"/>
      <c r="CS102" s="310">
        <f t="shared" si="96"/>
        <v>0</v>
      </c>
      <c r="CT102" s="19"/>
      <c r="CU102" s="277"/>
      <c r="CV102" s="306"/>
      <c r="CW102" s="307">
        <v>1</v>
      </c>
      <c r="CX102" s="418" t="s">
        <v>331</v>
      </c>
      <c r="CY102" s="446"/>
      <c r="CZ102" s="309"/>
      <c r="DA102" s="310">
        <f t="shared" si="97"/>
        <v>0</v>
      </c>
      <c r="DB102" s="19"/>
      <c r="DC102" s="277"/>
      <c r="DD102" s="306"/>
      <c r="DE102" s="307">
        <v>1</v>
      </c>
      <c r="DF102" s="418" t="s">
        <v>331</v>
      </c>
      <c r="DG102" s="446"/>
      <c r="DH102" s="309"/>
      <c r="DI102" s="310">
        <f t="shared" si="98"/>
        <v>0</v>
      </c>
      <c r="DJ102" s="19"/>
      <c r="DK102" s="277"/>
      <c r="DL102" s="306"/>
      <c r="DM102" s="307">
        <v>1</v>
      </c>
      <c r="DN102" s="418" t="s">
        <v>331</v>
      </c>
      <c r="DO102" s="446"/>
      <c r="DP102" s="309"/>
      <c r="DQ102" s="310">
        <f t="shared" si="99"/>
        <v>0</v>
      </c>
      <c r="DR102" s="19"/>
      <c r="DS102" s="277"/>
      <c r="DT102" s="306"/>
      <c r="DU102" s="307">
        <v>1</v>
      </c>
      <c r="DV102" s="418" t="s">
        <v>331</v>
      </c>
      <c r="DW102" s="446"/>
      <c r="DX102" s="309"/>
      <c r="DY102" s="310">
        <f t="shared" si="100"/>
        <v>0</v>
      </c>
      <c r="DZ102" s="19"/>
      <c r="EA102" s="277"/>
      <c r="EB102" s="314"/>
      <c r="EC102" s="315">
        <v>1</v>
      </c>
      <c r="ED102" s="293" t="s">
        <v>331</v>
      </c>
      <c r="EE102" s="324"/>
      <c r="EF102" s="317"/>
      <c r="EG102" s="318" t="s">
        <v>1199</v>
      </c>
      <c r="EH102" s="19"/>
      <c r="EI102" s="277"/>
      <c r="EJ102" s="306"/>
      <c r="EK102" s="307">
        <v>1</v>
      </c>
      <c r="EL102" s="418" t="s">
        <v>331</v>
      </c>
      <c r="EM102" s="446"/>
      <c r="EN102" s="309"/>
      <c r="EO102" s="310">
        <f t="shared" si="101"/>
        <v>0</v>
      </c>
      <c r="EP102" s="19"/>
      <c r="EQ102" s="277"/>
    </row>
    <row r="103" spans="1:147" ht="37.5" customHeight="1">
      <c r="A103" s="88"/>
      <c r="B103" s="426"/>
      <c r="C103" s="441" t="s">
        <v>338</v>
      </c>
      <c r="D103" s="427"/>
      <c r="E103" s="428"/>
      <c r="F103" s="428"/>
      <c r="G103" s="428"/>
      <c r="H103" s="429"/>
      <c r="I103" s="443">
        <f>SUM(I89:I102)</f>
        <v>0</v>
      </c>
      <c r="J103" s="19"/>
      <c r="K103" s="277"/>
      <c r="L103" s="427"/>
      <c r="M103" s="428"/>
      <c r="N103" s="428"/>
      <c r="O103" s="428"/>
      <c r="P103" s="429"/>
      <c r="Q103" s="443">
        <f>SUM(Q89:Q102)</f>
        <v>0</v>
      </c>
      <c r="R103" s="19"/>
      <c r="S103" s="277"/>
      <c r="T103" s="427"/>
      <c r="U103" s="428"/>
      <c r="V103" s="428"/>
      <c r="W103" s="428"/>
      <c r="X103" s="429"/>
      <c r="Y103" s="443">
        <f>SUM(Y89:Y102)</f>
        <v>9979100</v>
      </c>
      <c r="Z103" s="19"/>
      <c r="AA103" s="277"/>
      <c r="AB103" s="427"/>
      <c r="AC103" s="428"/>
      <c r="AD103" s="428"/>
      <c r="AE103" s="428"/>
      <c r="AF103" s="429"/>
      <c r="AG103" s="443">
        <f>SUM(AG89:AG102)</f>
        <v>0</v>
      </c>
      <c r="AH103" s="19"/>
      <c r="AI103" s="277"/>
      <c r="AJ103" s="427"/>
      <c r="AK103" s="428"/>
      <c r="AL103" s="428"/>
      <c r="AM103" s="428"/>
      <c r="AN103" s="429"/>
      <c r="AO103" s="443">
        <f>SUM(AO89:AO102)</f>
        <v>0</v>
      </c>
      <c r="AP103" s="19"/>
      <c r="AQ103" s="277"/>
      <c r="AR103" s="427"/>
      <c r="AS103" s="428"/>
      <c r="AT103" s="428"/>
      <c r="AU103" s="428"/>
      <c r="AV103" s="429"/>
      <c r="AW103" s="443">
        <f>SUM(AW89:AW102)</f>
        <v>0</v>
      </c>
      <c r="AX103" s="19"/>
      <c r="AY103" s="277"/>
      <c r="AZ103" s="427"/>
      <c r="BA103" s="428"/>
      <c r="BB103" s="428"/>
      <c r="BC103" s="428"/>
      <c r="BD103" s="429"/>
      <c r="BE103" s="443">
        <f>SUM(BE89:BE102)</f>
        <v>0</v>
      </c>
      <c r="BF103" s="19"/>
      <c r="BG103" s="277"/>
      <c r="BH103" s="427"/>
      <c r="BI103" s="428"/>
      <c r="BJ103" s="428"/>
      <c r="BK103" s="428"/>
      <c r="BL103" s="429"/>
      <c r="BM103" s="443">
        <f>SUM(BM89:BM102)</f>
        <v>0</v>
      </c>
      <c r="BN103" s="19"/>
      <c r="BO103" s="277"/>
      <c r="BP103" s="427"/>
      <c r="BQ103" s="428"/>
      <c r="BR103" s="428"/>
      <c r="BS103" s="428"/>
      <c r="BT103" s="429"/>
      <c r="BU103" s="443">
        <f>SUM(BU89:BU102)</f>
        <v>0</v>
      </c>
      <c r="BV103" s="19"/>
      <c r="BW103" s="277"/>
      <c r="BX103" s="427"/>
      <c r="BY103" s="428"/>
      <c r="BZ103" s="428"/>
      <c r="CA103" s="428"/>
      <c r="CB103" s="429"/>
      <c r="CC103" s="443">
        <f>SUM(CC89:CC102)</f>
        <v>0</v>
      </c>
      <c r="CD103" s="19"/>
      <c r="CE103" s="277"/>
      <c r="CF103" s="427"/>
      <c r="CG103" s="428"/>
      <c r="CH103" s="428"/>
      <c r="CI103" s="428"/>
      <c r="CJ103" s="429"/>
      <c r="CK103" s="443">
        <f>SUM(CK89:CK102)</f>
        <v>0</v>
      </c>
      <c r="CL103" s="19"/>
      <c r="CM103" s="277"/>
      <c r="CN103" s="427"/>
      <c r="CO103" s="428"/>
      <c r="CP103" s="428"/>
      <c r="CQ103" s="428"/>
      <c r="CR103" s="429"/>
      <c r="CS103" s="443">
        <f>SUM(CS89:CS102)</f>
        <v>0</v>
      </c>
      <c r="CT103" s="19"/>
      <c r="CU103" s="277"/>
      <c r="CV103" s="427"/>
      <c r="CW103" s="428"/>
      <c r="CX103" s="428"/>
      <c r="CY103" s="428"/>
      <c r="CZ103" s="429"/>
      <c r="DA103" s="443">
        <f>SUM(DA89:DA102)</f>
        <v>0</v>
      </c>
      <c r="DB103" s="19"/>
      <c r="DC103" s="277"/>
      <c r="DD103" s="427"/>
      <c r="DE103" s="428"/>
      <c r="DF103" s="428"/>
      <c r="DG103" s="428"/>
      <c r="DH103" s="429"/>
      <c r="DI103" s="443">
        <f>SUM(DI89:DI102)</f>
        <v>0</v>
      </c>
      <c r="DJ103" s="19"/>
      <c r="DK103" s="277"/>
      <c r="DL103" s="427"/>
      <c r="DM103" s="428"/>
      <c r="DN103" s="428"/>
      <c r="DO103" s="428"/>
      <c r="DP103" s="429"/>
      <c r="DQ103" s="443">
        <f>SUM(DQ89:DQ102)</f>
        <v>0</v>
      </c>
      <c r="DR103" s="19"/>
      <c r="DS103" s="277"/>
      <c r="DT103" s="427"/>
      <c r="DU103" s="428"/>
      <c r="DV103" s="428"/>
      <c r="DW103" s="428"/>
      <c r="DX103" s="429"/>
      <c r="DY103" s="443">
        <f>SUM(DY89:DY102)</f>
        <v>0</v>
      </c>
      <c r="DZ103" s="19"/>
      <c r="EA103" s="277"/>
      <c r="EB103" s="426"/>
      <c r="EC103" s="430"/>
      <c r="ED103" s="430"/>
      <c r="EE103" s="430"/>
      <c r="EF103" s="431"/>
      <c r="EG103" s="444" t="s">
        <v>1199</v>
      </c>
      <c r="EH103" s="19"/>
      <c r="EI103" s="277"/>
      <c r="EJ103" s="427"/>
      <c r="EK103" s="428"/>
      <c r="EL103" s="428"/>
      <c r="EM103" s="428"/>
      <c r="EN103" s="429"/>
      <c r="EO103" s="443">
        <f>SUM(EO89:EO102)</f>
        <v>0</v>
      </c>
      <c r="EP103" s="19"/>
      <c r="EQ103" s="277"/>
    </row>
    <row r="104" spans="1:147" ht="37.5" customHeight="1" thickBot="1">
      <c r="A104" s="24"/>
      <c r="B104" s="89"/>
      <c r="C104" s="442" t="s">
        <v>108</v>
      </c>
      <c r="D104" s="433"/>
      <c r="E104" s="85"/>
      <c r="F104" s="85"/>
      <c r="G104" s="85"/>
      <c r="H104" s="90"/>
      <c r="I104" s="91"/>
      <c r="J104" s="19"/>
      <c r="K104" s="277"/>
      <c r="L104" s="433"/>
      <c r="M104" s="85"/>
      <c r="N104" s="85"/>
      <c r="O104" s="85"/>
      <c r="P104" s="90"/>
      <c r="Q104" s="91"/>
      <c r="R104" s="19"/>
      <c r="S104" s="277"/>
      <c r="T104" s="433"/>
      <c r="U104" s="85"/>
      <c r="V104" s="85"/>
      <c r="W104" s="85"/>
      <c r="X104" s="90"/>
      <c r="Y104" s="91"/>
      <c r="Z104" s="19"/>
      <c r="AA104" s="277"/>
      <c r="AB104" s="433"/>
      <c r="AC104" s="85"/>
      <c r="AD104" s="85"/>
      <c r="AE104" s="85"/>
      <c r="AF104" s="90"/>
      <c r="AG104" s="91"/>
      <c r="AH104" s="19"/>
      <c r="AI104" s="277"/>
      <c r="AJ104" s="433"/>
      <c r="AK104" s="85"/>
      <c r="AL104" s="85"/>
      <c r="AM104" s="85"/>
      <c r="AN104" s="90"/>
      <c r="AO104" s="91"/>
      <c r="AP104" s="19"/>
      <c r="AQ104" s="277"/>
      <c r="AR104" s="433"/>
      <c r="AS104" s="85"/>
      <c r="AT104" s="85"/>
      <c r="AU104" s="85"/>
      <c r="AV104" s="90"/>
      <c r="AW104" s="91"/>
      <c r="AX104" s="19"/>
      <c r="AY104" s="277"/>
      <c r="AZ104" s="433"/>
      <c r="BA104" s="85"/>
      <c r="BB104" s="85"/>
      <c r="BC104" s="85"/>
      <c r="BD104" s="90"/>
      <c r="BE104" s="91"/>
      <c r="BF104" s="19"/>
      <c r="BG104" s="277"/>
      <c r="BH104" s="433"/>
      <c r="BI104" s="85"/>
      <c r="BJ104" s="85"/>
      <c r="BK104" s="85"/>
      <c r="BL104" s="90"/>
      <c r="BM104" s="91"/>
      <c r="BN104" s="19"/>
      <c r="BO104" s="277"/>
      <c r="BP104" s="433"/>
      <c r="BQ104" s="85"/>
      <c r="BR104" s="85"/>
      <c r="BS104" s="85"/>
      <c r="BT104" s="90"/>
      <c r="BU104" s="91"/>
      <c r="BV104" s="19"/>
      <c r="BW104" s="277"/>
      <c r="BX104" s="433"/>
      <c r="BY104" s="85"/>
      <c r="BZ104" s="85"/>
      <c r="CA104" s="85"/>
      <c r="CB104" s="90"/>
      <c r="CC104" s="91"/>
      <c r="CD104" s="19"/>
      <c r="CE104" s="277"/>
      <c r="CF104" s="433"/>
      <c r="CG104" s="85"/>
      <c r="CH104" s="85"/>
      <c r="CI104" s="85"/>
      <c r="CJ104" s="90"/>
      <c r="CK104" s="91"/>
      <c r="CL104" s="19"/>
      <c r="CM104" s="277"/>
      <c r="CN104" s="433"/>
      <c r="CO104" s="85"/>
      <c r="CP104" s="85"/>
      <c r="CQ104" s="85"/>
      <c r="CR104" s="90"/>
      <c r="CS104" s="91"/>
      <c r="CT104" s="19"/>
      <c r="CU104" s="277"/>
      <c r="CV104" s="433"/>
      <c r="CW104" s="85"/>
      <c r="CX104" s="85"/>
      <c r="CY104" s="85"/>
      <c r="CZ104" s="90"/>
      <c r="DA104" s="91"/>
      <c r="DB104" s="19"/>
      <c r="DC104" s="277"/>
      <c r="DD104" s="433"/>
      <c r="DE104" s="85"/>
      <c r="DF104" s="85"/>
      <c r="DG104" s="85"/>
      <c r="DH104" s="90"/>
      <c r="DI104" s="91"/>
      <c r="DJ104" s="19"/>
      <c r="DK104" s="277"/>
      <c r="DL104" s="433"/>
      <c r="DM104" s="85"/>
      <c r="DN104" s="85"/>
      <c r="DO104" s="85"/>
      <c r="DP104" s="90"/>
      <c r="DQ104" s="91"/>
      <c r="DR104" s="19"/>
      <c r="DS104" s="277"/>
      <c r="DT104" s="433"/>
      <c r="DU104" s="85"/>
      <c r="DV104" s="85"/>
      <c r="DW104" s="85"/>
      <c r="DX104" s="90"/>
      <c r="DY104" s="91"/>
      <c r="DZ104" s="19"/>
      <c r="EA104" s="277"/>
      <c r="EB104" s="399"/>
      <c r="EC104" s="24"/>
      <c r="ED104" s="24"/>
      <c r="EE104" s="24"/>
      <c r="EF104" s="334"/>
      <c r="EG104" s="282"/>
      <c r="EH104" s="19"/>
      <c r="EI104" s="277"/>
      <c r="EJ104" s="433"/>
      <c r="EK104" s="85"/>
      <c r="EL104" s="85"/>
      <c r="EM104" s="85"/>
      <c r="EN104" s="90"/>
      <c r="EO104" s="91"/>
      <c r="EP104" s="19"/>
      <c r="EQ104" s="277"/>
    </row>
    <row r="105" spans="1:147" ht="37.5" customHeight="1" thickBot="1">
      <c r="A105" s="88"/>
      <c r="B105" s="92" t="s">
        <v>322</v>
      </c>
      <c r="C105" s="434" t="s">
        <v>323</v>
      </c>
      <c r="D105" s="410" t="s">
        <v>312</v>
      </c>
      <c r="E105" s="87" t="s">
        <v>325</v>
      </c>
      <c r="F105" s="87" t="s">
        <v>425</v>
      </c>
      <c r="G105" s="87" t="s">
        <v>327</v>
      </c>
      <c r="H105" s="411" t="s">
        <v>328</v>
      </c>
      <c r="I105" s="412" t="s">
        <v>329</v>
      </c>
      <c r="J105" s="297" t="s">
        <v>1167</v>
      </c>
      <c r="K105" s="298" t="s">
        <v>1168</v>
      </c>
      <c r="L105" s="410" t="s">
        <v>312</v>
      </c>
      <c r="M105" s="87" t="s">
        <v>325</v>
      </c>
      <c r="N105" s="87" t="s">
        <v>425</v>
      </c>
      <c r="O105" s="87" t="s">
        <v>327</v>
      </c>
      <c r="P105" s="411" t="s">
        <v>328</v>
      </c>
      <c r="Q105" s="412" t="s">
        <v>329</v>
      </c>
      <c r="R105" s="297" t="s">
        <v>1167</v>
      </c>
      <c r="S105" s="298" t="s">
        <v>1168</v>
      </c>
      <c r="T105" s="410" t="s">
        <v>312</v>
      </c>
      <c r="U105" s="87" t="s">
        <v>325</v>
      </c>
      <c r="V105" s="87" t="s">
        <v>425</v>
      </c>
      <c r="W105" s="87" t="s">
        <v>327</v>
      </c>
      <c r="X105" s="411" t="s">
        <v>328</v>
      </c>
      <c r="Y105" s="412" t="s">
        <v>329</v>
      </c>
      <c r="Z105" s="297" t="s">
        <v>1167</v>
      </c>
      <c r="AA105" s="298" t="s">
        <v>1168</v>
      </c>
      <c r="AB105" s="410" t="s">
        <v>312</v>
      </c>
      <c r="AC105" s="87" t="s">
        <v>325</v>
      </c>
      <c r="AD105" s="87" t="s">
        <v>425</v>
      </c>
      <c r="AE105" s="87" t="s">
        <v>327</v>
      </c>
      <c r="AF105" s="411" t="s">
        <v>328</v>
      </c>
      <c r="AG105" s="412" t="s">
        <v>329</v>
      </c>
      <c r="AH105" s="297" t="s">
        <v>1167</v>
      </c>
      <c r="AI105" s="298" t="s">
        <v>1168</v>
      </c>
      <c r="AJ105" s="410" t="s">
        <v>312</v>
      </c>
      <c r="AK105" s="87" t="s">
        <v>325</v>
      </c>
      <c r="AL105" s="87" t="s">
        <v>425</v>
      </c>
      <c r="AM105" s="87" t="s">
        <v>327</v>
      </c>
      <c r="AN105" s="411" t="s">
        <v>328</v>
      </c>
      <c r="AO105" s="412" t="s">
        <v>329</v>
      </c>
      <c r="AP105" s="297" t="s">
        <v>1167</v>
      </c>
      <c r="AQ105" s="298" t="s">
        <v>1168</v>
      </c>
      <c r="AR105" s="410" t="s">
        <v>312</v>
      </c>
      <c r="AS105" s="87" t="s">
        <v>325</v>
      </c>
      <c r="AT105" s="87" t="s">
        <v>425</v>
      </c>
      <c r="AU105" s="87" t="s">
        <v>327</v>
      </c>
      <c r="AV105" s="411" t="s">
        <v>328</v>
      </c>
      <c r="AW105" s="412" t="s">
        <v>329</v>
      </c>
      <c r="AX105" s="297" t="s">
        <v>1167</v>
      </c>
      <c r="AY105" s="298" t="s">
        <v>1168</v>
      </c>
      <c r="AZ105" s="410" t="s">
        <v>312</v>
      </c>
      <c r="BA105" s="87" t="s">
        <v>325</v>
      </c>
      <c r="BB105" s="87" t="s">
        <v>425</v>
      </c>
      <c r="BC105" s="87" t="s">
        <v>327</v>
      </c>
      <c r="BD105" s="411" t="s">
        <v>328</v>
      </c>
      <c r="BE105" s="412" t="s">
        <v>329</v>
      </c>
      <c r="BF105" s="297" t="s">
        <v>1167</v>
      </c>
      <c r="BG105" s="298" t="s">
        <v>1168</v>
      </c>
      <c r="BH105" s="410" t="s">
        <v>312</v>
      </c>
      <c r="BI105" s="87" t="s">
        <v>325</v>
      </c>
      <c r="BJ105" s="87" t="s">
        <v>425</v>
      </c>
      <c r="BK105" s="87" t="s">
        <v>327</v>
      </c>
      <c r="BL105" s="411" t="s">
        <v>328</v>
      </c>
      <c r="BM105" s="412" t="s">
        <v>329</v>
      </c>
      <c r="BN105" s="297" t="s">
        <v>1167</v>
      </c>
      <c r="BO105" s="298" t="s">
        <v>1168</v>
      </c>
      <c r="BP105" s="410" t="s">
        <v>312</v>
      </c>
      <c r="BQ105" s="87" t="s">
        <v>325</v>
      </c>
      <c r="BR105" s="87" t="s">
        <v>425</v>
      </c>
      <c r="BS105" s="87" t="s">
        <v>327</v>
      </c>
      <c r="BT105" s="411" t="s">
        <v>328</v>
      </c>
      <c r="BU105" s="412" t="s">
        <v>329</v>
      </c>
      <c r="BV105" s="297" t="s">
        <v>1167</v>
      </c>
      <c r="BW105" s="298" t="s">
        <v>1168</v>
      </c>
      <c r="BX105" s="410" t="s">
        <v>312</v>
      </c>
      <c r="BY105" s="87" t="s">
        <v>325</v>
      </c>
      <c r="BZ105" s="87" t="s">
        <v>425</v>
      </c>
      <c r="CA105" s="87" t="s">
        <v>327</v>
      </c>
      <c r="CB105" s="411" t="s">
        <v>328</v>
      </c>
      <c r="CC105" s="412" t="s">
        <v>329</v>
      </c>
      <c r="CD105" s="297" t="s">
        <v>1167</v>
      </c>
      <c r="CE105" s="298" t="s">
        <v>1168</v>
      </c>
      <c r="CF105" s="410" t="s">
        <v>312</v>
      </c>
      <c r="CG105" s="87" t="s">
        <v>325</v>
      </c>
      <c r="CH105" s="87" t="s">
        <v>425</v>
      </c>
      <c r="CI105" s="87" t="s">
        <v>327</v>
      </c>
      <c r="CJ105" s="411" t="s">
        <v>328</v>
      </c>
      <c r="CK105" s="412" t="s">
        <v>329</v>
      </c>
      <c r="CL105" s="297" t="s">
        <v>1167</v>
      </c>
      <c r="CM105" s="298" t="s">
        <v>1168</v>
      </c>
      <c r="CN105" s="410" t="s">
        <v>312</v>
      </c>
      <c r="CO105" s="87" t="s">
        <v>325</v>
      </c>
      <c r="CP105" s="87" t="s">
        <v>425</v>
      </c>
      <c r="CQ105" s="87" t="s">
        <v>327</v>
      </c>
      <c r="CR105" s="411" t="s">
        <v>328</v>
      </c>
      <c r="CS105" s="412" t="s">
        <v>329</v>
      </c>
      <c r="CT105" s="297" t="s">
        <v>1167</v>
      </c>
      <c r="CU105" s="298" t="s">
        <v>1168</v>
      </c>
      <c r="CV105" s="410" t="s">
        <v>312</v>
      </c>
      <c r="CW105" s="87" t="s">
        <v>325</v>
      </c>
      <c r="CX105" s="87" t="s">
        <v>425</v>
      </c>
      <c r="CY105" s="87" t="s">
        <v>327</v>
      </c>
      <c r="CZ105" s="411" t="s">
        <v>328</v>
      </c>
      <c r="DA105" s="412" t="s">
        <v>329</v>
      </c>
      <c r="DB105" s="297" t="s">
        <v>1167</v>
      </c>
      <c r="DC105" s="298" t="s">
        <v>1168</v>
      </c>
      <c r="DD105" s="410" t="s">
        <v>312</v>
      </c>
      <c r="DE105" s="87" t="s">
        <v>325</v>
      </c>
      <c r="DF105" s="87" t="s">
        <v>425</v>
      </c>
      <c r="DG105" s="87" t="s">
        <v>327</v>
      </c>
      <c r="DH105" s="411" t="s">
        <v>328</v>
      </c>
      <c r="DI105" s="412" t="s">
        <v>329</v>
      </c>
      <c r="DJ105" s="297" t="s">
        <v>1167</v>
      </c>
      <c r="DK105" s="298" t="s">
        <v>1168</v>
      </c>
      <c r="DL105" s="410" t="s">
        <v>312</v>
      </c>
      <c r="DM105" s="87" t="s">
        <v>325</v>
      </c>
      <c r="DN105" s="87" t="s">
        <v>425</v>
      </c>
      <c r="DO105" s="87" t="s">
        <v>327</v>
      </c>
      <c r="DP105" s="411" t="s">
        <v>328</v>
      </c>
      <c r="DQ105" s="412" t="s">
        <v>329</v>
      </c>
      <c r="DR105" s="297" t="s">
        <v>1167</v>
      </c>
      <c r="DS105" s="298" t="s">
        <v>1168</v>
      </c>
      <c r="DT105" s="410" t="s">
        <v>312</v>
      </c>
      <c r="DU105" s="87" t="s">
        <v>325</v>
      </c>
      <c r="DV105" s="87" t="s">
        <v>425</v>
      </c>
      <c r="DW105" s="87" t="s">
        <v>327</v>
      </c>
      <c r="DX105" s="411" t="s">
        <v>328</v>
      </c>
      <c r="DY105" s="412" t="s">
        <v>329</v>
      </c>
      <c r="DZ105" s="297" t="s">
        <v>1167</v>
      </c>
      <c r="EA105" s="298" t="s">
        <v>1168</v>
      </c>
      <c r="EB105" s="92" t="s">
        <v>312</v>
      </c>
      <c r="EC105" s="413" t="s">
        <v>325</v>
      </c>
      <c r="ED105" s="413" t="s">
        <v>425</v>
      </c>
      <c r="EE105" s="413" t="s">
        <v>327</v>
      </c>
      <c r="EF105" s="413" t="s">
        <v>328</v>
      </c>
      <c r="EG105" s="435" t="s">
        <v>329</v>
      </c>
      <c r="EH105" s="297" t="s">
        <v>1167</v>
      </c>
      <c r="EI105" s="298" t="s">
        <v>1168</v>
      </c>
      <c r="EJ105" s="410" t="s">
        <v>312</v>
      </c>
      <c r="EK105" s="87" t="s">
        <v>325</v>
      </c>
      <c r="EL105" s="87" t="s">
        <v>425</v>
      </c>
      <c r="EM105" s="87" t="s">
        <v>327</v>
      </c>
      <c r="EN105" s="411" t="s">
        <v>328</v>
      </c>
      <c r="EO105" s="412" t="s">
        <v>329</v>
      </c>
      <c r="EP105" s="297" t="s">
        <v>1167</v>
      </c>
      <c r="EQ105" s="298" t="s">
        <v>1168</v>
      </c>
    </row>
    <row r="106" spans="1:147" ht="37.5" customHeight="1" thickBot="1">
      <c r="A106" s="88"/>
      <c r="B106" s="60">
        <v>1</v>
      </c>
      <c r="C106" s="416" t="s">
        <v>426</v>
      </c>
      <c r="D106" s="417"/>
      <c r="E106" s="307">
        <v>1</v>
      </c>
      <c r="F106" s="418" t="s">
        <v>331</v>
      </c>
      <c r="G106" s="446"/>
      <c r="H106" s="309"/>
      <c r="I106" s="310">
        <f t="shared" ref="I106:I117" si="102">+(G106+(G106*H106))*E106</f>
        <v>0</v>
      </c>
      <c r="J106" s="311" t="s">
        <v>1169</v>
      </c>
      <c r="K106" s="312"/>
      <c r="L106" s="417"/>
      <c r="M106" s="307">
        <v>1</v>
      </c>
      <c r="N106" s="418" t="s">
        <v>331</v>
      </c>
      <c r="O106" s="446"/>
      <c r="P106" s="309"/>
      <c r="Q106" s="310">
        <f t="shared" ref="Q106:Q117" si="103">+(O106+(O106*P106))*M106</f>
        <v>0</v>
      </c>
      <c r="R106" s="311" t="s">
        <v>1169</v>
      </c>
      <c r="S106" s="312"/>
      <c r="T106" s="417" t="s">
        <v>1260</v>
      </c>
      <c r="U106" s="307">
        <v>1</v>
      </c>
      <c r="V106" s="418" t="s">
        <v>331</v>
      </c>
      <c r="W106" s="446">
        <v>30000</v>
      </c>
      <c r="X106" s="309">
        <v>0</v>
      </c>
      <c r="Y106" s="310">
        <f t="shared" ref="Y106:Y117" si="104">+(W106+(W106*X106))*U106</f>
        <v>30000</v>
      </c>
      <c r="Z106" s="311" t="s">
        <v>1170</v>
      </c>
      <c r="AA106" s="312"/>
      <c r="AB106" s="417"/>
      <c r="AC106" s="307">
        <v>1</v>
      </c>
      <c r="AD106" s="418" t="s">
        <v>331</v>
      </c>
      <c r="AE106" s="446"/>
      <c r="AF106" s="309"/>
      <c r="AG106" s="310">
        <f t="shared" ref="AG106:AG117" si="105">+(AE106+(AE106*AF106))*AC106</f>
        <v>0</v>
      </c>
      <c r="AH106" s="311" t="s">
        <v>1169</v>
      </c>
      <c r="AI106" s="312"/>
      <c r="AJ106" s="417"/>
      <c r="AK106" s="307">
        <v>1</v>
      </c>
      <c r="AL106" s="418" t="s">
        <v>331</v>
      </c>
      <c r="AM106" s="446">
        <v>0</v>
      </c>
      <c r="AN106" s="309">
        <v>0</v>
      </c>
      <c r="AO106" s="310">
        <f t="shared" ref="AO106:AO117" si="106">+(AM106+(AM106*AN106))*AK106</f>
        <v>0</v>
      </c>
      <c r="AP106" s="311" t="s">
        <v>1169</v>
      </c>
      <c r="AQ106" s="312"/>
      <c r="AR106" s="417"/>
      <c r="AS106" s="307">
        <v>1</v>
      </c>
      <c r="AT106" s="418" t="s">
        <v>331</v>
      </c>
      <c r="AU106" s="446"/>
      <c r="AV106" s="309"/>
      <c r="AW106" s="310">
        <f t="shared" ref="AW106:AW117" si="107">+(AU106+(AU106*AV106))*AS106</f>
        <v>0</v>
      </c>
      <c r="AX106" s="311" t="s">
        <v>1169</v>
      </c>
      <c r="AY106" s="312"/>
      <c r="AZ106" s="417"/>
      <c r="BA106" s="307">
        <v>1</v>
      </c>
      <c r="BB106" s="418" t="s">
        <v>331</v>
      </c>
      <c r="BC106" s="446"/>
      <c r="BD106" s="309"/>
      <c r="BE106" s="310">
        <f t="shared" ref="BE106:BE117" si="108">+(BC106+(BC106*BD106))*BA106</f>
        <v>0</v>
      </c>
      <c r="BF106" s="311" t="s">
        <v>1169</v>
      </c>
      <c r="BG106" s="312"/>
      <c r="BH106" s="417"/>
      <c r="BI106" s="307">
        <v>1</v>
      </c>
      <c r="BJ106" s="418" t="s">
        <v>331</v>
      </c>
      <c r="BK106" s="446"/>
      <c r="BL106" s="309"/>
      <c r="BM106" s="310">
        <f t="shared" ref="BM106:BM117" si="109">+(BK106+(BK106*BL106))*BI106</f>
        <v>0</v>
      </c>
      <c r="BN106" s="311" t="s">
        <v>1169</v>
      </c>
      <c r="BO106" s="312"/>
      <c r="BP106" s="417"/>
      <c r="BQ106" s="307">
        <v>1</v>
      </c>
      <c r="BR106" s="418" t="s">
        <v>331</v>
      </c>
      <c r="BS106" s="446"/>
      <c r="BT106" s="309"/>
      <c r="BU106" s="310">
        <f t="shared" ref="BU106:BU117" si="110">+(BS106+(BS106*BT106))*BQ106</f>
        <v>0</v>
      </c>
      <c r="BV106" s="311" t="s">
        <v>1169</v>
      </c>
      <c r="BW106" s="312"/>
      <c r="BX106" s="417"/>
      <c r="BY106" s="307">
        <v>1</v>
      </c>
      <c r="BZ106" s="418" t="s">
        <v>331</v>
      </c>
      <c r="CA106" s="446"/>
      <c r="CB106" s="309"/>
      <c r="CC106" s="310">
        <f t="shared" ref="CC106:CC117" si="111">+(CA106+(CA106*CB106))*BY106</f>
        <v>0</v>
      </c>
      <c r="CD106" s="311" t="s">
        <v>1169</v>
      </c>
      <c r="CE106" s="312"/>
      <c r="CF106" s="417"/>
      <c r="CG106" s="307">
        <v>1</v>
      </c>
      <c r="CH106" s="418" t="s">
        <v>331</v>
      </c>
      <c r="CI106" s="446"/>
      <c r="CJ106" s="309"/>
      <c r="CK106" s="310">
        <f t="shared" ref="CK106:CK117" si="112">+(CI106+(CI106*CJ106))*CG106</f>
        <v>0</v>
      </c>
      <c r="CL106" s="311" t="s">
        <v>1169</v>
      </c>
      <c r="CM106" s="312"/>
      <c r="CN106" s="417"/>
      <c r="CO106" s="307">
        <v>1</v>
      </c>
      <c r="CP106" s="418" t="s">
        <v>331</v>
      </c>
      <c r="CQ106" s="446"/>
      <c r="CR106" s="309"/>
      <c r="CS106" s="310">
        <f t="shared" ref="CS106:CS117" si="113">+(CQ106+(CQ106*CR106))*CO106</f>
        <v>0</v>
      </c>
      <c r="CT106" s="311" t="s">
        <v>1169</v>
      </c>
      <c r="CU106" s="312"/>
      <c r="CV106" s="417"/>
      <c r="CW106" s="307">
        <v>1</v>
      </c>
      <c r="CX106" s="418" t="s">
        <v>331</v>
      </c>
      <c r="CY106" s="446"/>
      <c r="CZ106" s="309"/>
      <c r="DA106" s="310">
        <f t="shared" ref="DA106:DA117" si="114">+(CY106+(CY106*CZ106))*CW106</f>
        <v>0</v>
      </c>
      <c r="DB106" s="311" t="s">
        <v>1169</v>
      </c>
      <c r="DC106" s="312"/>
      <c r="DD106" s="417"/>
      <c r="DE106" s="307">
        <v>1</v>
      </c>
      <c r="DF106" s="418" t="s">
        <v>331</v>
      </c>
      <c r="DG106" s="446"/>
      <c r="DH106" s="309"/>
      <c r="DI106" s="310">
        <f t="shared" ref="DI106:DI117" si="115">+(DG106+(DG106*DH106))*DE106</f>
        <v>0</v>
      </c>
      <c r="DJ106" s="311" t="s">
        <v>1169</v>
      </c>
      <c r="DK106" s="312"/>
      <c r="DL106" s="417"/>
      <c r="DM106" s="307">
        <v>1</v>
      </c>
      <c r="DN106" s="418" t="s">
        <v>331</v>
      </c>
      <c r="DO106" s="446"/>
      <c r="DP106" s="309"/>
      <c r="DQ106" s="310">
        <f t="shared" ref="DQ106:DQ117" si="116">+(DO106+(DO106*DP106))*DM106</f>
        <v>0</v>
      </c>
      <c r="DR106" s="311" t="s">
        <v>1169</v>
      </c>
      <c r="DS106" s="312"/>
      <c r="DT106" s="417"/>
      <c r="DU106" s="307">
        <v>1</v>
      </c>
      <c r="DV106" s="418" t="s">
        <v>331</v>
      </c>
      <c r="DW106" s="446"/>
      <c r="DX106" s="309"/>
      <c r="DY106" s="310">
        <f t="shared" ref="DY106:DY117" si="117">+(DW106+(DW106*DX106))*DU106</f>
        <v>0</v>
      </c>
      <c r="DZ106" s="311" t="s">
        <v>1169</v>
      </c>
      <c r="EA106" s="312"/>
      <c r="EB106" s="421"/>
      <c r="EC106" s="315">
        <v>1</v>
      </c>
      <c r="ED106" s="293" t="s">
        <v>331</v>
      </c>
      <c r="EE106" s="324"/>
      <c r="EF106" s="317"/>
      <c r="EG106" s="318" t="s">
        <v>1199</v>
      </c>
      <c r="EH106" s="311" t="s">
        <v>1169</v>
      </c>
      <c r="EI106" s="312"/>
      <c r="EJ106" s="417"/>
      <c r="EK106" s="307">
        <v>1</v>
      </c>
      <c r="EL106" s="418" t="s">
        <v>331</v>
      </c>
      <c r="EM106" s="446"/>
      <c r="EN106" s="309"/>
      <c r="EO106" s="310">
        <f t="shared" ref="EO106:EO117" si="118">+(EM106+(EM106*EN106))*EK106</f>
        <v>0</v>
      </c>
      <c r="EP106" s="311" t="s">
        <v>1169</v>
      </c>
      <c r="EQ106" s="312"/>
    </row>
    <row r="107" spans="1:147" ht="37.5" customHeight="1">
      <c r="A107" s="88"/>
      <c r="B107" s="60">
        <v>2</v>
      </c>
      <c r="C107" s="416" t="s">
        <v>442</v>
      </c>
      <c r="D107" s="417"/>
      <c r="E107" s="307">
        <v>1</v>
      </c>
      <c r="F107" s="418" t="s">
        <v>331</v>
      </c>
      <c r="G107" s="322"/>
      <c r="H107" s="309"/>
      <c r="I107" s="310">
        <f t="shared" si="102"/>
        <v>0</v>
      </c>
      <c r="J107" s="19"/>
      <c r="K107" s="277"/>
      <c r="L107" s="417"/>
      <c r="M107" s="307">
        <v>1</v>
      </c>
      <c r="N107" s="418" t="s">
        <v>331</v>
      </c>
      <c r="O107" s="322"/>
      <c r="P107" s="309"/>
      <c r="Q107" s="310">
        <f t="shared" si="103"/>
        <v>0</v>
      </c>
      <c r="R107" s="19"/>
      <c r="S107" s="277"/>
      <c r="T107" s="417" t="s">
        <v>1260</v>
      </c>
      <c r="U107" s="307">
        <v>1</v>
      </c>
      <c r="V107" s="418" t="s">
        <v>331</v>
      </c>
      <c r="W107" s="322">
        <v>940000</v>
      </c>
      <c r="X107" s="309">
        <v>0</v>
      </c>
      <c r="Y107" s="310">
        <f t="shared" si="104"/>
        <v>940000</v>
      </c>
      <c r="Z107" s="19"/>
      <c r="AA107" s="277"/>
      <c r="AB107" s="417"/>
      <c r="AC107" s="307">
        <v>1</v>
      </c>
      <c r="AD107" s="418" t="s">
        <v>331</v>
      </c>
      <c r="AE107" s="322"/>
      <c r="AF107" s="309"/>
      <c r="AG107" s="310">
        <f t="shared" si="105"/>
        <v>0</v>
      </c>
      <c r="AH107" s="19"/>
      <c r="AI107" s="277"/>
      <c r="AJ107" s="417"/>
      <c r="AK107" s="307">
        <v>1</v>
      </c>
      <c r="AL107" s="418" t="s">
        <v>331</v>
      </c>
      <c r="AM107" s="322">
        <v>0</v>
      </c>
      <c r="AN107" s="309">
        <v>0</v>
      </c>
      <c r="AO107" s="310">
        <f t="shared" si="106"/>
        <v>0</v>
      </c>
      <c r="AP107" s="19"/>
      <c r="AQ107" s="277"/>
      <c r="AR107" s="417"/>
      <c r="AS107" s="307">
        <v>1</v>
      </c>
      <c r="AT107" s="418" t="s">
        <v>331</v>
      </c>
      <c r="AU107" s="322"/>
      <c r="AV107" s="309"/>
      <c r="AW107" s="310">
        <f t="shared" si="107"/>
        <v>0</v>
      </c>
      <c r="AX107" s="19"/>
      <c r="AY107" s="277"/>
      <c r="AZ107" s="417"/>
      <c r="BA107" s="307">
        <v>1</v>
      </c>
      <c r="BB107" s="418" t="s">
        <v>331</v>
      </c>
      <c r="BC107" s="322"/>
      <c r="BD107" s="309"/>
      <c r="BE107" s="310">
        <f t="shared" si="108"/>
        <v>0</v>
      </c>
      <c r="BF107" s="19"/>
      <c r="BG107" s="277"/>
      <c r="BH107" s="417"/>
      <c r="BI107" s="307">
        <v>1</v>
      </c>
      <c r="BJ107" s="418" t="s">
        <v>331</v>
      </c>
      <c r="BK107" s="322"/>
      <c r="BL107" s="309"/>
      <c r="BM107" s="310">
        <f t="shared" si="109"/>
        <v>0</v>
      </c>
      <c r="BN107" s="19"/>
      <c r="BO107" s="277"/>
      <c r="BP107" s="417"/>
      <c r="BQ107" s="307">
        <v>1</v>
      </c>
      <c r="BR107" s="418" t="s">
        <v>331</v>
      </c>
      <c r="BS107" s="322"/>
      <c r="BT107" s="309"/>
      <c r="BU107" s="310">
        <f t="shared" si="110"/>
        <v>0</v>
      </c>
      <c r="BV107" s="19"/>
      <c r="BW107" s="277"/>
      <c r="BX107" s="417"/>
      <c r="BY107" s="307">
        <v>1</v>
      </c>
      <c r="BZ107" s="418" t="s">
        <v>331</v>
      </c>
      <c r="CA107" s="322"/>
      <c r="CB107" s="309"/>
      <c r="CC107" s="310">
        <f t="shared" si="111"/>
        <v>0</v>
      </c>
      <c r="CD107" s="19"/>
      <c r="CE107" s="277"/>
      <c r="CF107" s="417"/>
      <c r="CG107" s="307">
        <v>1</v>
      </c>
      <c r="CH107" s="418" t="s">
        <v>331</v>
      </c>
      <c r="CI107" s="322"/>
      <c r="CJ107" s="309"/>
      <c r="CK107" s="310">
        <f t="shared" si="112"/>
        <v>0</v>
      </c>
      <c r="CL107" s="19"/>
      <c r="CM107" s="277"/>
      <c r="CN107" s="417"/>
      <c r="CO107" s="307">
        <v>1</v>
      </c>
      <c r="CP107" s="418" t="s">
        <v>331</v>
      </c>
      <c r="CQ107" s="322"/>
      <c r="CR107" s="309"/>
      <c r="CS107" s="310">
        <f t="shared" si="113"/>
        <v>0</v>
      </c>
      <c r="CT107" s="19"/>
      <c r="CU107" s="277"/>
      <c r="CV107" s="417"/>
      <c r="CW107" s="307">
        <v>1</v>
      </c>
      <c r="CX107" s="418" t="s">
        <v>331</v>
      </c>
      <c r="CY107" s="322"/>
      <c r="CZ107" s="309"/>
      <c r="DA107" s="310">
        <f t="shared" si="114"/>
        <v>0</v>
      </c>
      <c r="DB107" s="19"/>
      <c r="DC107" s="277"/>
      <c r="DD107" s="417"/>
      <c r="DE107" s="307">
        <v>1</v>
      </c>
      <c r="DF107" s="418" t="s">
        <v>331</v>
      </c>
      <c r="DG107" s="322"/>
      <c r="DH107" s="309"/>
      <c r="DI107" s="310">
        <f t="shared" si="115"/>
        <v>0</v>
      </c>
      <c r="DJ107" s="19"/>
      <c r="DK107" s="277"/>
      <c r="DL107" s="417"/>
      <c r="DM107" s="307">
        <v>1</v>
      </c>
      <c r="DN107" s="418" t="s">
        <v>331</v>
      </c>
      <c r="DO107" s="322"/>
      <c r="DP107" s="309"/>
      <c r="DQ107" s="310">
        <f t="shared" si="116"/>
        <v>0</v>
      </c>
      <c r="DR107" s="19"/>
      <c r="DS107" s="277"/>
      <c r="DT107" s="417"/>
      <c r="DU107" s="307">
        <v>1</v>
      </c>
      <c r="DV107" s="418" t="s">
        <v>331</v>
      </c>
      <c r="DW107" s="322"/>
      <c r="DX107" s="309"/>
      <c r="DY107" s="310">
        <f t="shared" si="117"/>
        <v>0</v>
      </c>
      <c r="DZ107" s="19"/>
      <c r="EA107" s="277"/>
      <c r="EB107" s="421"/>
      <c r="EC107" s="315">
        <v>1</v>
      </c>
      <c r="ED107" s="293" t="s">
        <v>331</v>
      </c>
      <c r="EE107" s="324"/>
      <c r="EF107" s="317"/>
      <c r="EG107" s="318" t="s">
        <v>1199</v>
      </c>
      <c r="EH107" s="19"/>
      <c r="EI107" s="277"/>
      <c r="EJ107" s="417"/>
      <c r="EK107" s="307">
        <v>1</v>
      </c>
      <c r="EL107" s="418" t="s">
        <v>331</v>
      </c>
      <c r="EM107" s="322"/>
      <c r="EN107" s="309"/>
      <c r="EO107" s="310">
        <f t="shared" si="118"/>
        <v>0</v>
      </c>
      <c r="EP107" s="19"/>
      <c r="EQ107" s="277"/>
    </row>
    <row r="108" spans="1:147" ht="37.5" customHeight="1">
      <c r="A108" s="88"/>
      <c r="B108" s="60">
        <v>3</v>
      </c>
      <c r="C108" s="416" t="s">
        <v>439</v>
      </c>
      <c r="D108" s="417"/>
      <c r="E108" s="307">
        <v>1</v>
      </c>
      <c r="F108" s="418" t="s">
        <v>331</v>
      </c>
      <c r="G108" s="447"/>
      <c r="H108" s="309"/>
      <c r="I108" s="310">
        <f t="shared" si="102"/>
        <v>0</v>
      </c>
      <c r="J108" s="19"/>
      <c r="K108" s="277"/>
      <c r="L108" s="417"/>
      <c r="M108" s="307">
        <v>1</v>
      </c>
      <c r="N108" s="418" t="s">
        <v>331</v>
      </c>
      <c r="O108" s="447"/>
      <c r="P108" s="309"/>
      <c r="Q108" s="310">
        <f t="shared" si="103"/>
        <v>0</v>
      </c>
      <c r="R108" s="19"/>
      <c r="S108" s="277"/>
      <c r="T108" s="417" t="s">
        <v>1260</v>
      </c>
      <c r="U108" s="307">
        <v>1</v>
      </c>
      <c r="V108" s="418" t="s">
        <v>331</v>
      </c>
      <c r="W108" s="447">
        <v>1611750</v>
      </c>
      <c r="X108" s="309">
        <v>0</v>
      </c>
      <c r="Y108" s="310">
        <f t="shared" si="104"/>
        <v>1611750</v>
      </c>
      <c r="Z108" s="19"/>
      <c r="AA108" s="277"/>
      <c r="AB108" s="417"/>
      <c r="AC108" s="307">
        <v>1</v>
      </c>
      <c r="AD108" s="418" t="s">
        <v>331</v>
      </c>
      <c r="AE108" s="447"/>
      <c r="AF108" s="309"/>
      <c r="AG108" s="310">
        <f t="shared" si="105"/>
        <v>0</v>
      </c>
      <c r="AH108" s="19"/>
      <c r="AI108" s="277"/>
      <c r="AJ108" s="417"/>
      <c r="AK108" s="307">
        <v>1</v>
      </c>
      <c r="AL108" s="418" t="s">
        <v>331</v>
      </c>
      <c r="AM108" s="447">
        <v>0</v>
      </c>
      <c r="AN108" s="309">
        <v>0</v>
      </c>
      <c r="AO108" s="310">
        <f t="shared" si="106"/>
        <v>0</v>
      </c>
      <c r="AP108" s="19"/>
      <c r="AQ108" s="277"/>
      <c r="AR108" s="417"/>
      <c r="AS108" s="307">
        <v>1</v>
      </c>
      <c r="AT108" s="418" t="s">
        <v>331</v>
      </c>
      <c r="AU108" s="447"/>
      <c r="AV108" s="309"/>
      <c r="AW108" s="310">
        <f t="shared" si="107"/>
        <v>0</v>
      </c>
      <c r="AX108" s="19"/>
      <c r="AY108" s="277"/>
      <c r="AZ108" s="417"/>
      <c r="BA108" s="307">
        <v>1</v>
      </c>
      <c r="BB108" s="418" t="s">
        <v>331</v>
      </c>
      <c r="BC108" s="447"/>
      <c r="BD108" s="309"/>
      <c r="BE108" s="310">
        <f t="shared" si="108"/>
        <v>0</v>
      </c>
      <c r="BF108" s="19"/>
      <c r="BG108" s="277"/>
      <c r="BH108" s="417"/>
      <c r="BI108" s="307">
        <v>1</v>
      </c>
      <c r="BJ108" s="418" t="s">
        <v>331</v>
      </c>
      <c r="BK108" s="447"/>
      <c r="BL108" s="309"/>
      <c r="BM108" s="310">
        <f t="shared" si="109"/>
        <v>0</v>
      </c>
      <c r="BN108" s="19"/>
      <c r="BO108" s="277"/>
      <c r="BP108" s="417"/>
      <c r="BQ108" s="307">
        <v>1</v>
      </c>
      <c r="BR108" s="418" t="s">
        <v>331</v>
      </c>
      <c r="BS108" s="447"/>
      <c r="BT108" s="309"/>
      <c r="BU108" s="310">
        <f t="shared" si="110"/>
        <v>0</v>
      </c>
      <c r="BV108" s="19"/>
      <c r="BW108" s="277"/>
      <c r="BX108" s="417"/>
      <c r="BY108" s="307">
        <v>1</v>
      </c>
      <c r="BZ108" s="418" t="s">
        <v>331</v>
      </c>
      <c r="CA108" s="447"/>
      <c r="CB108" s="309"/>
      <c r="CC108" s="310">
        <f t="shared" si="111"/>
        <v>0</v>
      </c>
      <c r="CD108" s="19"/>
      <c r="CE108" s="277"/>
      <c r="CF108" s="417"/>
      <c r="CG108" s="307">
        <v>1</v>
      </c>
      <c r="CH108" s="418" t="s">
        <v>331</v>
      </c>
      <c r="CI108" s="447"/>
      <c r="CJ108" s="309"/>
      <c r="CK108" s="310">
        <f t="shared" si="112"/>
        <v>0</v>
      </c>
      <c r="CL108" s="19"/>
      <c r="CM108" s="277"/>
      <c r="CN108" s="417"/>
      <c r="CO108" s="307">
        <v>1</v>
      </c>
      <c r="CP108" s="418" t="s">
        <v>331</v>
      </c>
      <c r="CQ108" s="447"/>
      <c r="CR108" s="309"/>
      <c r="CS108" s="310">
        <f t="shared" si="113"/>
        <v>0</v>
      </c>
      <c r="CT108" s="19"/>
      <c r="CU108" s="277"/>
      <c r="CV108" s="417"/>
      <c r="CW108" s="307">
        <v>1</v>
      </c>
      <c r="CX108" s="418" t="s">
        <v>331</v>
      </c>
      <c r="CY108" s="447"/>
      <c r="CZ108" s="309"/>
      <c r="DA108" s="310">
        <f t="shared" si="114"/>
        <v>0</v>
      </c>
      <c r="DB108" s="19"/>
      <c r="DC108" s="277"/>
      <c r="DD108" s="417"/>
      <c r="DE108" s="307">
        <v>1</v>
      </c>
      <c r="DF108" s="418" t="s">
        <v>331</v>
      </c>
      <c r="DG108" s="447"/>
      <c r="DH108" s="309"/>
      <c r="DI108" s="310">
        <f t="shared" si="115"/>
        <v>0</v>
      </c>
      <c r="DJ108" s="19"/>
      <c r="DK108" s="277"/>
      <c r="DL108" s="417"/>
      <c r="DM108" s="307">
        <v>1</v>
      </c>
      <c r="DN108" s="418" t="s">
        <v>331</v>
      </c>
      <c r="DO108" s="447"/>
      <c r="DP108" s="309"/>
      <c r="DQ108" s="310">
        <f t="shared" si="116"/>
        <v>0</v>
      </c>
      <c r="DR108" s="19"/>
      <c r="DS108" s="277"/>
      <c r="DT108" s="417"/>
      <c r="DU108" s="307">
        <v>1</v>
      </c>
      <c r="DV108" s="418" t="s">
        <v>331</v>
      </c>
      <c r="DW108" s="447"/>
      <c r="DX108" s="309"/>
      <c r="DY108" s="310">
        <f t="shared" si="117"/>
        <v>0</v>
      </c>
      <c r="DZ108" s="19"/>
      <c r="EA108" s="277"/>
      <c r="EB108" s="421"/>
      <c r="EC108" s="315">
        <v>1</v>
      </c>
      <c r="ED108" s="293" t="s">
        <v>331</v>
      </c>
      <c r="EE108" s="316"/>
      <c r="EF108" s="317"/>
      <c r="EG108" s="318" t="s">
        <v>1199</v>
      </c>
      <c r="EH108" s="19"/>
      <c r="EI108" s="277"/>
      <c r="EJ108" s="417"/>
      <c r="EK108" s="307">
        <v>1</v>
      </c>
      <c r="EL108" s="418" t="s">
        <v>331</v>
      </c>
      <c r="EM108" s="447"/>
      <c r="EN108" s="309"/>
      <c r="EO108" s="310">
        <f t="shared" si="118"/>
        <v>0</v>
      </c>
      <c r="EP108" s="19"/>
      <c r="EQ108" s="277"/>
    </row>
    <row r="109" spans="1:147" ht="37.5" customHeight="1">
      <c r="A109" s="88"/>
      <c r="B109" s="60">
        <v>4</v>
      </c>
      <c r="C109" s="416" t="s">
        <v>429</v>
      </c>
      <c r="D109" s="417"/>
      <c r="E109" s="307">
        <v>1</v>
      </c>
      <c r="F109" s="418" t="s">
        <v>331</v>
      </c>
      <c r="G109" s="342"/>
      <c r="H109" s="309"/>
      <c r="I109" s="310">
        <f t="shared" si="102"/>
        <v>0</v>
      </c>
      <c r="J109" s="19"/>
      <c r="K109" s="277"/>
      <c r="L109" s="417"/>
      <c r="M109" s="307">
        <v>1</v>
      </c>
      <c r="N109" s="418" t="s">
        <v>331</v>
      </c>
      <c r="O109" s="342"/>
      <c r="P109" s="309"/>
      <c r="Q109" s="310">
        <f t="shared" si="103"/>
        <v>0</v>
      </c>
      <c r="R109" s="19"/>
      <c r="S109" s="277"/>
      <c r="T109" s="417" t="s">
        <v>1260</v>
      </c>
      <c r="U109" s="307">
        <v>1</v>
      </c>
      <c r="V109" s="418" t="s">
        <v>331</v>
      </c>
      <c r="W109" s="342">
        <v>1312500</v>
      </c>
      <c r="X109" s="309">
        <v>0</v>
      </c>
      <c r="Y109" s="310">
        <f t="shared" si="104"/>
        <v>1312500</v>
      </c>
      <c r="Z109" s="19"/>
      <c r="AA109" s="277"/>
      <c r="AB109" s="417"/>
      <c r="AC109" s="307">
        <v>1</v>
      </c>
      <c r="AD109" s="418" t="s">
        <v>331</v>
      </c>
      <c r="AE109" s="342"/>
      <c r="AF109" s="309"/>
      <c r="AG109" s="310">
        <f t="shared" si="105"/>
        <v>0</v>
      </c>
      <c r="AH109" s="19"/>
      <c r="AI109" s="277"/>
      <c r="AJ109" s="417"/>
      <c r="AK109" s="307">
        <v>1</v>
      </c>
      <c r="AL109" s="418" t="s">
        <v>331</v>
      </c>
      <c r="AM109" s="342">
        <v>0</v>
      </c>
      <c r="AN109" s="309">
        <v>0</v>
      </c>
      <c r="AO109" s="310">
        <f t="shared" si="106"/>
        <v>0</v>
      </c>
      <c r="AP109" s="19"/>
      <c r="AQ109" s="277"/>
      <c r="AR109" s="417"/>
      <c r="AS109" s="307">
        <v>1</v>
      </c>
      <c r="AT109" s="418" t="s">
        <v>331</v>
      </c>
      <c r="AU109" s="342"/>
      <c r="AV109" s="309"/>
      <c r="AW109" s="310">
        <f t="shared" si="107"/>
        <v>0</v>
      </c>
      <c r="AX109" s="19"/>
      <c r="AY109" s="277"/>
      <c r="AZ109" s="417"/>
      <c r="BA109" s="307">
        <v>1</v>
      </c>
      <c r="BB109" s="418" t="s">
        <v>331</v>
      </c>
      <c r="BC109" s="342"/>
      <c r="BD109" s="309"/>
      <c r="BE109" s="310">
        <f t="shared" si="108"/>
        <v>0</v>
      </c>
      <c r="BF109" s="19"/>
      <c r="BG109" s="277"/>
      <c r="BH109" s="417"/>
      <c r="BI109" s="307">
        <v>1</v>
      </c>
      <c r="BJ109" s="418" t="s">
        <v>331</v>
      </c>
      <c r="BK109" s="342"/>
      <c r="BL109" s="309"/>
      <c r="BM109" s="310">
        <f t="shared" si="109"/>
        <v>0</v>
      </c>
      <c r="BN109" s="19"/>
      <c r="BO109" s="277"/>
      <c r="BP109" s="417"/>
      <c r="BQ109" s="307">
        <v>1</v>
      </c>
      <c r="BR109" s="418" t="s">
        <v>331</v>
      </c>
      <c r="BS109" s="342"/>
      <c r="BT109" s="309"/>
      <c r="BU109" s="310">
        <f t="shared" si="110"/>
        <v>0</v>
      </c>
      <c r="BV109" s="19"/>
      <c r="BW109" s="277"/>
      <c r="BX109" s="417"/>
      <c r="BY109" s="307">
        <v>1</v>
      </c>
      <c r="BZ109" s="418" t="s">
        <v>331</v>
      </c>
      <c r="CA109" s="342"/>
      <c r="CB109" s="309"/>
      <c r="CC109" s="310">
        <f t="shared" si="111"/>
        <v>0</v>
      </c>
      <c r="CD109" s="19"/>
      <c r="CE109" s="277"/>
      <c r="CF109" s="417"/>
      <c r="CG109" s="307">
        <v>1</v>
      </c>
      <c r="CH109" s="418" t="s">
        <v>331</v>
      </c>
      <c r="CI109" s="342"/>
      <c r="CJ109" s="309"/>
      <c r="CK109" s="310">
        <f t="shared" si="112"/>
        <v>0</v>
      </c>
      <c r="CL109" s="19"/>
      <c r="CM109" s="277"/>
      <c r="CN109" s="417"/>
      <c r="CO109" s="307">
        <v>1</v>
      </c>
      <c r="CP109" s="418" t="s">
        <v>331</v>
      </c>
      <c r="CQ109" s="342"/>
      <c r="CR109" s="309"/>
      <c r="CS109" s="310">
        <f t="shared" si="113"/>
        <v>0</v>
      </c>
      <c r="CT109" s="19"/>
      <c r="CU109" s="277"/>
      <c r="CV109" s="417"/>
      <c r="CW109" s="307">
        <v>1</v>
      </c>
      <c r="CX109" s="418" t="s">
        <v>331</v>
      </c>
      <c r="CY109" s="342"/>
      <c r="CZ109" s="309"/>
      <c r="DA109" s="310">
        <f t="shared" si="114"/>
        <v>0</v>
      </c>
      <c r="DB109" s="19"/>
      <c r="DC109" s="277"/>
      <c r="DD109" s="417"/>
      <c r="DE109" s="307">
        <v>1</v>
      </c>
      <c r="DF109" s="418" t="s">
        <v>331</v>
      </c>
      <c r="DG109" s="342"/>
      <c r="DH109" s="309"/>
      <c r="DI109" s="310">
        <f t="shared" si="115"/>
        <v>0</v>
      </c>
      <c r="DJ109" s="19"/>
      <c r="DK109" s="277"/>
      <c r="DL109" s="417"/>
      <c r="DM109" s="307">
        <v>1</v>
      </c>
      <c r="DN109" s="418" t="s">
        <v>331</v>
      </c>
      <c r="DO109" s="342"/>
      <c r="DP109" s="309"/>
      <c r="DQ109" s="310">
        <f t="shared" si="116"/>
        <v>0</v>
      </c>
      <c r="DR109" s="19"/>
      <c r="DS109" s="277"/>
      <c r="DT109" s="417"/>
      <c r="DU109" s="307">
        <v>1</v>
      </c>
      <c r="DV109" s="418" t="s">
        <v>331</v>
      </c>
      <c r="DW109" s="342"/>
      <c r="DX109" s="309"/>
      <c r="DY109" s="310">
        <f t="shared" si="117"/>
        <v>0</v>
      </c>
      <c r="DZ109" s="19"/>
      <c r="EA109" s="277"/>
      <c r="EB109" s="421"/>
      <c r="EC109" s="315">
        <v>1</v>
      </c>
      <c r="ED109" s="293" t="s">
        <v>331</v>
      </c>
      <c r="EE109" s="324"/>
      <c r="EF109" s="317"/>
      <c r="EG109" s="318" t="s">
        <v>1199</v>
      </c>
      <c r="EH109" s="19"/>
      <c r="EI109" s="277"/>
      <c r="EJ109" s="417"/>
      <c r="EK109" s="307">
        <v>1</v>
      </c>
      <c r="EL109" s="418" t="s">
        <v>331</v>
      </c>
      <c r="EM109" s="342"/>
      <c r="EN109" s="309"/>
      <c r="EO109" s="310">
        <f t="shared" si="118"/>
        <v>0</v>
      </c>
      <c r="EP109" s="19"/>
      <c r="EQ109" s="277"/>
    </row>
    <row r="110" spans="1:147" ht="37.5" customHeight="1">
      <c r="A110" s="88"/>
      <c r="B110" s="60">
        <v>5</v>
      </c>
      <c r="C110" s="416" t="s">
        <v>430</v>
      </c>
      <c r="D110" s="417"/>
      <c r="E110" s="307">
        <v>1</v>
      </c>
      <c r="F110" s="418" t="s">
        <v>331</v>
      </c>
      <c r="G110" s="342"/>
      <c r="H110" s="309"/>
      <c r="I110" s="310">
        <f t="shared" si="102"/>
        <v>0</v>
      </c>
      <c r="J110" s="19"/>
      <c r="K110" s="277"/>
      <c r="L110" s="417"/>
      <c r="M110" s="307">
        <v>1</v>
      </c>
      <c r="N110" s="418" t="s">
        <v>331</v>
      </c>
      <c r="O110" s="342"/>
      <c r="P110" s="309"/>
      <c r="Q110" s="310">
        <f t="shared" si="103"/>
        <v>0</v>
      </c>
      <c r="R110" s="19"/>
      <c r="S110" s="277"/>
      <c r="T110" s="417" t="s">
        <v>1260</v>
      </c>
      <c r="U110" s="307">
        <v>1</v>
      </c>
      <c r="V110" s="418" t="s">
        <v>331</v>
      </c>
      <c r="W110" s="342">
        <v>2084250</v>
      </c>
      <c r="X110" s="309">
        <v>0</v>
      </c>
      <c r="Y110" s="310">
        <f t="shared" si="104"/>
        <v>2084250</v>
      </c>
      <c r="Z110" s="19"/>
      <c r="AA110" s="277"/>
      <c r="AB110" s="417"/>
      <c r="AC110" s="307">
        <v>1</v>
      </c>
      <c r="AD110" s="418" t="s">
        <v>331</v>
      </c>
      <c r="AE110" s="342"/>
      <c r="AF110" s="309"/>
      <c r="AG110" s="310">
        <f t="shared" si="105"/>
        <v>0</v>
      </c>
      <c r="AH110" s="19"/>
      <c r="AI110" s="277"/>
      <c r="AJ110" s="417"/>
      <c r="AK110" s="307">
        <v>1</v>
      </c>
      <c r="AL110" s="418" t="s">
        <v>331</v>
      </c>
      <c r="AM110" s="342">
        <v>0</v>
      </c>
      <c r="AN110" s="309">
        <v>0</v>
      </c>
      <c r="AO110" s="310">
        <f t="shared" si="106"/>
        <v>0</v>
      </c>
      <c r="AP110" s="19"/>
      <c r="AQ110" s="277"/>
      <c r="AR110" s="417"/>
      <c r="AS110" s="307">
        <v>1</v>
      </c>
      <c r="AT110" s="418" t="s">
        <v>331</v>
      </c>
      <c r="AU110" s="342"/>
      <c r="AV110" s="309"/>
      <c r="AW110" s="310">
        <f t="shared" si="107"/>
        <v>0</v>
      </c>
      <c r="AX110" s="19"/>
      <c r="AY110" s="277"/>
      <c r="AZ110" s="417"/>
      <c r="BA110" s="307">
        <v>1</v>
      </c>
      <c r="BB110" s="418" t="s">
        <v>331</v>
      </c>
      <c r="BC110" s="342"/>
      <c r="BD110" s="309"/>
      <c r="BE110" s="310">
        <f t="shared" si="108"/>
        <v>0</v>
      </c>
      <c r="BF110" s="19"/>
      <c r="BG110" s="277"/>
      <c r="BH110" s="417"/>
      <c r="BI110" s="307">
        <v>1</v>
      </c>
      <c r="BJ110" s="418" t="s">
        <v>331</v>
      </c>
      <c r="BK110" s="342"/>
      <c r="BL110" s="309"/>
      <c r="BM110" s="310">
        <f t="shared" si="109"/>
        <v>0</v>
      </c>
      <c r="BN110" s="19"/>
      <c r="BO110" s="277"/>
      <c r="BP110" s="417"/>
      <c r="BQ110" s="307">
        <v>1</v>
      </c>
      <c r="BR110" s="418" t="s">
        <v>331</v>
      </c>
      <c r="BS110" s="342"/>
      <c r="BT110" s="309"/>
      <c r="BU110" s="310">
        <f t="shared" si="110"/>
        <v>0</v>
      </c>
      <c r="BV110" s="19"/>
      <c r="BW110" s="277"/>
      <c r="BX110" s="417"/>
      <c r="BY110" s="307">
        <v>1</v>
      </c>
      <c r="BZ110" s="418" t="s">
        <v>331</v>
      </c>
      <c r="CA110" s="342"/>
      <c r="CB110" s="309"/>
      <c r="CC110" s="310">
        <f t="shared" si="111"/>
        <v>0</v>
      </c>
      <c r="CD110" s="19"/>
      <c r="CE110" s="277"/>
      <c r="CF110" s="417"/>
      <c r="CG110" s="307">
        <v>1</v>
      </c>
      <c r="CH110" s="418" t="s">
        <v>331</v>
      </c>
      <c r="CI110" s="342"/>
      <c r="CJ110" s="309"/>
      <c r="CK110" s="310">
        <f t="shared" si="112"/>
        <v>0</v>
      </c>
      <c r="CL110" s="19"/>
      <c r="CM110" s="277"/>
      <c r="CN110" s="417"/>
      <c r="CO110" s="307">
        <v>1</v>
      </c>
      <c r="CP110" s="418" t="s">
        <v>331</v>
      </c>
      <c r="CQ110" s="342"/>
      <c r="CR110" s="309"/>
      <c r="CS110" s="310">
        <f t="shared" si="113"/>
        <v>0</v>
      </c>
      <c r="CT110" s="19"/>
      <c r="CU110" s="277"/>
      <c r="CV110" s="417"/>
      <c r="CW110" s="307">
        <v>1</v>
      </c>
      <c r="CX110" s="418" t="s">
        <v>331</v>
      </c>
      <c r="CY110" s="342"/>
      <c r="CZ110" s="309"/>
      <c r="DA110" s="310">
        <f t="shared" si="114"/>
        <v>0</v>
      </c>
      <c r="DB110" s="19"/>
      <c r="DC110" s="277"/>
      <c r="DD110" s="417"/>
      <c r="DE110" s="307">
        <v>1</v>
      </c>
      <c r="DF110" s="418" t="s">
        <v>331</v>
      </c>
      <c r="DG110" s="342"/>
      <c r="DH110" s="309"/>
      <c r="DI110" s="310">
        <f t="shared" si="115"/>
        <v>0</v>
      </c>
      <c r="DJ110" s="19"/>
      <c r="DK110" s="277"/>
      <c r="DL110" s="417"/>
      <c r="DM110" s="307">
        <v>1</v>
      </c>
      <c r="DN110" s="418" t="s">
        <v>331</v>
      </c>
      <c r="DO110" s="342"/>
      <c r="DP110" s="309"/>
      <c r="DQ110" s="310">
        <f t="shared" si="116"/>
        <v>0</v>
      </c>
      <c r="DR110" s="19"/>
      <c r="DS110" s="277"/>
      <c r="DT110" s="417"/>
      <c r="DU110" s="307">
        <v>1</v>
      </c>
      <c r="DV110" s="418" t="s">
        <v>331</v>
      </c>
      <c r="DW110" s="342"/>
      <c r="DX110" s="309"/>
      <c r="DY110" s="310">
        <f t="shared" si="117"/>
        <v>0</v>
      </c>
      <c r="DZ110" s="19"/>
      <c r="EA110" s="277"/>
      <c r="EB110" s="421"/>
      <c r="EC110" s="315">
        <v>1</v>
      </c>
      <c r="ED110" s="293" t="s">
        <v>331</v>
      </c>
      <c r="EE110" s="324"/>
      <c r="EF110" s="317"/>
      <c r="EG110" s="318" t="s">
        <v>1199</v>
      </c>
      <c r="EH110" s="19"/>
      <c r="EI110" s="277"/>
      <c r="EJ110" s="417"/>
      <c r="EK110" s="307">
        <v>1</v>
      </c>
      <c r="EL110" s="418" t="s">
        <v>331</v>
      </c>
      <c r="EM110" s="342"/>
      <c r="EN110" s="309"/>
      <c r="EO110" s="310">
        <f t="shared" si="118"/>
        <v>0</v>
      </c>
      <c r="EP110" s="19"/>
      <c r="EQ110" s="277"/>
    </row>
    <row r="111" spans="1:147" ht="37.5" customHeight="1">
      <c r="A111" s="88"/>
      <c r="B111" s="60">
        <v>6</v>
      </c>
      <c r="C111" s="416" t="s">
        <v>432</v>
      </c>
      <c r="D111" s="417"/>
      <c r="E111" s="307">
        <v>1</v>
      </c>
      <c r="F111" s="418" t="s">
        <v>331</v>
      </c>
      <c r="G111" s="342"/>
      <c r="H111" s="309"/>
      <c r="I111" s="310">
        <f t="shared" si="102"/>
        <v>0</v>
      </c>
      <c r="J111" s="19"/>
      <c r="K111" s="277"/>
      <c r="L111" s="417"/>
      <c r="M111" s="307">
        <v>1</v>
      </c>
      <c r="N111" s="418" t="s">
        <v>331</v>
      </c>
      <c r="O111" s="342"/>
      <c r="P111" s="309"/>
      <c r="Q111" s="310">
        <f t="shared" si="103"/>
        <v>0</v>
      </c>
      <c r="R111" s="19"/>
      <c r="S111" s="277"/>
      <c r="T111" s="417" t="s">
        <v>1260</v>
      </c>
      <c r="U111" s="307">
        <v>1</v>
      </c>
      <c r="V111" s="418" t="s">
        <v>331</v>
      </c>
      <c r="W111" s="342">
        <v>556500</v>
      </c>
      <c r="X111" s="309">
        <v>0</v>
      </c>
      <c r="Y111" s="310">
        <f t="shared" si="104"/>
        <v>556500</v>
      </c>
      <c r="Z111" s="19"/>
      <c r="AA111" s="277"/>
      <c r="AB111" s="417"/>
      <c r="AC111" s="307">
        <v>1</v>
      </c>
      <c r="AD111" s="418" t="s">
        <v>331</v>
      </c>
      <c r="AE111" s="342"/>
      <c r="AF111" s="309"/>
      <c r="AG111" s="310">
        <f t="shared" si="105"/>
        <v>0</v>
      </c>
      <c r="AH111" s="19"/>
      <c r="AI111" s="277"/>
      <c r="AJ111" s="417"/>
      <c r="AK111" s="307">
        <v>1</v>
      </c>
      <c r="AL111" s="418" t="s">
        <v>331</v>
      </c>
      <c r="AM111" s="342">
        <v>0</v>
      </c>
      <c r="AN111" s="309">
        <v>0</v>
      </c>
      <c r="AO111" s="310">
        <f t="shared" si="106"/>
        <v>0</v>
      </c>
      <c r="AP111" s="19"/>
      <c r="AQ111" s="277"/>
      <c r="AR111" s="417"/>
      <c r="AS111" s="307">
        <v>1</v>
      </c>
      <c r="AT111" s="418" t="s">
        <v>331</v>
      </c>
      <c r="AU111" s="342"/>
      <c r="AV111" s="309"/>
      <c r="AW111" s="310">
        <f t="shared" si="107"/>
        <v>0</v>
      </c>
      <c r="AX111" s="19"/>
      <c r="AY111" s="277"/>
      <c r="AZ111" s="417"/>
      <c r="BA111" s="307">
        <v>1</v>
      </c>
      <c r="BB111" s="418" t="s">
        <v>331</v>
      </c>
      <c r="BC111" s="342"/>
      <c r="BD111" s="309"/>
      <c r="BE111" s="310">
        <f t="shared" si="108"/>
        <v>0</v>
      </c>
      <c r="BF111" s="19"/>
      <c r="BG111" s="277"/>
      <c r="BH111" s="417"/>
      <c r="BI111" s="307">
        <v>1</v>
      </c>
      <c r="BJ111" s="418" t="s">
        <v>331</v>
      </c>
      <c r="BK111" s="342"/>
      <c r="BL111" s="309"/>
      <c r="BM111" s="310">
        <f t="shared" si="109"/>
        <v>0</v>
      </c>
      <c r="BN111" s="19"/>
      <c r="BO111" s="277"/>
      <c r="BP111" s="417"/>
      <c r="BQ111" s="307">
        <v>1</v>
      </c>
      <c r="BR111" s="418" t="s">
        <v>331</v>
      </c>
      <c r="BS111" s="342"/>
      <c r="BT111" s="309"/>
      <c r="BU111" s="310">
        <f t="shared" si="110"/>
        <v>0</v>
      </c>
      <c r="BV111" s="19"/>
      <c r="BW111" s="277"/>
      <c r="BX111" s="417"/>
      <c r="BY111" s="307">
        <v>1</v>
      </c>
      <c r="BZ111" s="418" t="s">
        <v>331</v>
      </c>
      <c r="CA111" s="342"/>
      <c r="CB111" s="309"/>
      <c r="CC111" s="310">
        <f t="shared" si="111"/>
        <v>0</v>
      </c>
      <c r="CD111" s="19"/>
      <c r="CE111" s="277"/>
      <c r="CF111" s="417"/>
      <c r="CG111" s="307">
        <v>1</v>
      </c>
      <c r="CH111" s="418" t="s">
        <v>331</v>
      </c>
      <c r="CI111" s="342"/>
      <c r="CJ111" s="309"/>
      <c r="CK111" s="310">
        <f t="shared" si="112"/>
        <v>0</v>
      </c>
      <c r="CL111" s="19"/>
      <c r="CM111" s="277"/>
      <c r="CN111" s="417"/>
      <c r="CO111" s="307">
        <v>1</v>
      </c>
      <c r="CP111" s="418" t="s">
        <v>331</v>
      </c>
      <c r="CQ111" s="342"/>
      <c r="CR111" s="309"/>
      <c r="CS111" s="310">
        <f t="shared" si="113"/>
        <v>0</v>
      </c>
      <c r="CT111" s="19"/>
      <c r="CU111" s="277"/>
      <c r="CV111" s="417"/>
      <c r="CW111" s="307">
        <v>1</v>
      </c>
      <c r="CX111" s="418" t="s">
        <v>331</v>
      </c>
      <c r="CY111" s="342"/>
      <c r="CZ111" s="309"/>
      <c r="DA111" s="310">
        <f t="shared" si="114"/>
        <v>0</v>
      </c>
      <c r="DB111" s="19"/>
      <c r="DC111" s="277"/>
      <c r="DD111" s="417"/>
      <c r="DE111" s="307">
        <v>1</v>
      </c>
      <c r="DF111" s="418" t="s">
        <v>331</v>
      </c>
      <c r="DG111" s="342"/>
      <c r="DH111" s="309"/>
      <c r="DI111" s="310">
        <f t="shared" si="115"/>
        <v>0</v>
      </c>
      <c r="DJ111" s="19"/>
      <c r="DK111" s="277"/>
      <c r="DL111" s="417"/>
      <c r="DM111" s="307">
        <v>1</v>
      </c>
      <c r="DN111" s="418" t="s">
        <v>331</v>
      </c>
      <c r="DO111" s="342"/>
      <c r="DP111" s="309"/>
      <c r="DQ111" s="310">
        <f t="shared" si="116"/>
        <v>0</v>
      </c>
      <c r="DR111" s="19"/>
      <c r="DS111" s="277"/>
      <c r="DT111" s="417"/>
      <c r="DU111" s="307">
        <v>1</v>
      </c>
      <c r="DV111" s="418" t="s">
        <v>331</v>
      </c>
      <c r="DW111" s="342"/>
      <c r="DX111" s="309"/>
      <c r="DY111" s="310">
        <f t="shared" si="117"/>
        <v>0</v>
      </c>
      <c r="DZ111" s="19"/>
      <c r="EA111" s="277"/>
      <c r="EB111" s="421"/>
      <c r="EC111" s="315">
        <v>1</v>
      </c>
      <c r="ED111" s="293" t="s">
        <v>331</v>
      </c>
      <c r="EE111" s="324"/>
      <c r="EF111" s="317"/>
      <c r="EG111" s="318" t="s">
        <v>1199</v>
      </c>
      <c r="EH111" s="19"/>
      <c r="EI111" s="277"/>
      <c r="EJ111" s="417"/>
      <c r="EK111" s="307">
        <v>1</v>
      </c>
      <c r="EL111" s="418" t="s">
        <v>331</v>
      </c>
      <c r="EM111" s="342"/>
      <c r="EN111" s="309"/>
      <c r="EO111" s="310">
        <f t="shared" si="118"/>
        <v>0</v>
      </c>
      <c r="EP111" s="19"/>
      <c r="EQ111" s="277"/>
    </row>
    <row r="112" spans="1:147" ht="37.5" customHeight="1">
      <c r="A112" s="88"/>
      <c r="B112" s="60">
        <v>7</v>
      </c>
      <c r="C112" s="416" t="s">
        <v>454</v>
      </c>
      <c r="D112" s="417"/>
      <c r="E112" s="307">
        <v>1</v>
      </c>
      <c r="F112" s="418" t="s">
        <v>331</v>
      </c>
      <c r="G112" s="322"/>
      <c r="H112" s="309"/>
      <c r="I112" s="310">
        <f t="shared" si="102"/>
        <v>0</v>
      </c>
      <c r="J112" s="19"/>
      <c r="K112" s="277"/>
      <c r="L112" s="417"/>
      <c r="M112" s="307">
        <v>1</v>
      </c>
      <c r="N112" s="418" t="s">
        <v>331</v>
      </c>
      <c r="O112" s="322"/>
      <c r="P112" s="309"/>
      <c r="Q112" s="310">
        <f t="shared" si="103"/>
        <v>0</v>
      </c>
      <c r="R112" s="19"/>
      <c r="S112" s="277"/>
      <c r="T112" s="417" t="s">
        <v>1260</v>
      </c>
      <c r="U112" s="307">
        <v>1</v>
      </c>
      <c r="V112" s="418" t="s">
        <v>331</v>
      </c>
      <c r="W112" s="322">
        <v>2084250</v>
      </c>
      <c r="X112" s="309">
        <v>0</v>
      </c>
      <c r="Y112" s="310">
        <f t="shared" si="104"/>
        <v>2084250</v>
      </c>
      <c r="Z112" s="19"/>
      <c r="AA112" s="277"/>
      <c r="AB112" s="417"/>
      <c r="AC112" s="307">
        <v>1</v>
      </c>
      <c r="AD112" s="418" t="s">
        <v>331</v>
      </c>
      <c r="AE112" s="322"/>
      <c r="AF112" s="309"/>
      <c r="AG112" s="310">
        <f t="shared" si="105"/>
        <v>0</v>
      </c>
      <c r="AH112" s="19"/>
      <c r="AI112" s="277"/>
      <c r="AJ112" s="417"/>
      <c r="AK112" s="307">
        <v>1</v>
      </c>
      <c r="AL112" s="418" t="s">
        <v>331</v>
      </c>
      <c r="AM112" s="322">
        <v>0</v>
      </c>
      <c r="AN112" s="309">
        <v>0</v>
      </c>
      <c r="AO112" s="310">
        <f t="shared" si="106"/>
        <v>0</v>
      </c>
      <c r="AP112" s="19"/>
      <c r="AQ112" s="277"/>
      <c r="AR112" s="417"/>
      <c r="AS112" s="307">
        <v>1</v>
      </c>
      <c r="AT112" s="418" t="s">
        <v>331</v>
      </c>
      <c r="AU112" s="322"/>
      <c r="AV112" s="309"/>
      <c r="AW112" s="310">
        <f t="shared" si="107"/>
        <v>0</v>
      </c>
      <c r="AX112" s="19"/>
      <c r="AY112" s="277"/>
      <c r="AZ112" s="417"/>
      <c r="BA112" s="307">
        <v>1</v>
      </c>
      <c r="BB112" s="418" t="s">
        <v>331</v>
      </c>
      <c r="BC112" s="322"/>
      <c r="BD112" s="309"/>
      <c r="BE112" s="310">
        <f t="shared" si="108"/>
        <v>0</v>
      </c>
      <c r="BF112" s="19"/>
      <c r="BG112" s="277"/>
      <c r="BH112" s="417"/>
      <c r="BI112" s="307">
        <v>1</v>
      </c>
      <c r="BJ112" s="418" t="s">
        <v>331</v>
      </c>
      <c r="BK112" s="322"/>
      <c r="BL112" s="309"/>
      <c r="BM112" s="310">
        <f t="shared" si="109"/>
        <v>0</v>
      </c>
      <c r="BN112" s="19"/>
      <c r="BO112" s="277"/>
      <c r="BP112" s="417"/>
      <c r="BQ112" s="307">
        <v>1</v>
      </c>
      <c r="BR112" s="418" t="s">
        <v>331</v>
      </c>
      <c r="BS112" s="322"/>
      <c r="BT112" s="309"/>
      <c r="BU112" s="310">
        <f t="shared" si="110"/>
        <v>0</v>
      </c>
      <c r="BV112" s="19"/>
      <c r="BW112" s="277"/>
      <c r="BX112" s="417"/>
      <c r="BY112" s="307">
        <v>1</v>
      </c>
      <c r="BZ112" s="418" t="s">
        <v>331</v>
      </c>
      <c r="CA112" s="322"/>
      <c r="CB112" s="309"/>
      <c r="CC112" s="310">
        <f t="shared" si="111"/>
        <v>0</v>
      </c>
      <c r="CD112" s="19"/>
      <c r="CE112" s="277"/>
      <c r="CF112" s="417"/>
      <c r="CG112" s="307">
        <v>1</v>
      </c>
      <c r="CH112" s="418" t="s">
        <v>331</v>
      </c>
      <c r="CI112" s="322"/>
      <c r="CJ112" s="309"/>
      <c r="CK112" s="310">
        <f t="shared" si="112"/>
        <v>0</v>
      </c>
      <c r="CL112" s="19"/>
      <c r="CM112" s="277"/>
      <c r="CN112" s="417"/>
      <c r="CO112" s="307">
        <v>1</v>
      </c>
      <c r="CP112" s="418" t="s">
        <v>331</v>
      </c>
      <c r="CQ112" s="322"/>
      <c r="CR112" s="309"/>
      <c r="CS112" s="310">
        <f t="shared" si="113"/>
        <v>0</v>
      </c>
      <c r="CT112" s="19"/>
      <c r="CU112" s="277"/>
      <c r="CV112" s="417"/>
      <c r="CW112" s="307">
        <v>1</v>
      </c>
      <c r="CX112" s="418" t="s">
        <v>331</v>
      </c>
      <c r="CY112" s="322"/>
      <c r="CZ112" s="309"/>
      <c r="DA112" s="310">
        <f t="shared" si="114"/>
        <v>0</v>
      </c>
      <c r="DB112" s="19"/>
      <c r="DC112" s="277"/>
      <c r="DD112" s="417"/>
      <c r="DE112" s="307">
        <v>1</v>
      </c>
      <c r="DF112" s="418" t="s">
        <v>331</v>
      </c>
      <c r="DG112" s="322"/>
      <c r="DH112" s="309"/>
      <c r="DI112" s="310">
        <f t="shared" si="115"/>
        <v>0</v>
      </c>
      <c r="DJ112" s="19"/>
      <c r="DK112" s="277"/>
      <c r="DL112" s="417"/>
      <c r="DM112" s="307">
        <v>1</v>
      </c>
      <c r="DN112" s="418" t="s">
        <v>331</v>
      </c>
      <c r="DO112" s="322"/>
      <c r="DP112" s="309"/>
      <c r="DQ112" s="310">
        <f t="shared" si="116"/>
        <v>0</v>
      </c>
      <c r="DR112" s="19"/>
      <c r="DS112" s="277"/>
      <c r="DT112" s="417"/>
      <c r="DU112" s="307">
        <v>1</v>
      </c>
      <c r="DV112" s="418" t="s">
        <v>331</v>
      </c>
      <c r="DW112" s="322"/>
      <c r="DX112" s="309"/>
      <c r="DY112" s="310">
        <f t="shared" si="117"/>
        <v>0</v>
      </c>
      <c r="DZ112" s="19"/>
      <c r="EA112" s="277"/>
      <c r="EB112" s="421"/>
      <c r="EC112" s="315">
        <v>1</v>
      </c>
      <c r="ED112" s="293" t="s">
        <v>331</v>
      </c>
      <c r="EE112" s="324"/>
      <c r="EF112" s="317"/>
      <c r="EG112" s="318" t="s">
        <v>1199</v>
      </c>
      <c r="EH112" s="19"/>
      <c r="EI112" s="277"/>
      <c r="EJ112" s="417"/>
      <c r="EK112" s="307">
        <v>1</v>
      </c>
      <c r="EL112" s="418" t="s">
        <v>331</v>
      </c>
      <c r="EM112" s="322"/>
      <c r="EN112" s="309"/>
      <c r="EO112" s="310">
        <f t="shared" si="118"/>
        <v>0</v>
      </c>
      <c r="EP112" s="19"/>
      <c r="EQ112" s="277"/>
    </row>
    <row r="113" spans="1:147" ht="37.5" customHeight="1">
      <c r="A113" s="88"/>
      <c r="B113" s="60">
        <v>8</v>
      </c>
      <c r="C113" s="416" t="s">
        <v>433</v>
      </c>
      <c r="D113" s="417"/>
      <c r="E113" s="307">
        <v>1</v>
      </c>
      <c r="F113" s="418" t="s">
        <v>331</v>
      </c>
      <c r="G113" s="322"/>
      <c r="H113" s="309"/>
      <c r="I113" s="310">
        <f t="shared" si="102"/>
        <v>0</v>
      </c>
      <c r="J113" s="19"/>
      <c r="K113" s="277"/>
      <c r="L113" s="417"/>
      <c r="M113" s="307">
        <v>1</v>
      </c>
      <c r="N113" s="418" t="s">
        <v>331</v>
      </c>
      <c r="O113" s="322"/>
      <c r="P113" s="309"/>
      <c r="Q113" s="310">
        <f t="shared" si="103"/>
        <v>0</v>
      </c>
      <c r="R113" s="19"/>
      <c r="S113" s="277"/>
      <c r="T113" s="417" t="s">
        <v>1260</v>
      </c>
      <c r="U113" s="307">
        <v>1</v>
      </c>
      <c r="V113" s="418" t="s">
        <v>331</v>
      </c>
      <c r="W113" s="322">
        <v>80000</v>
      </c>
      <c r="X113" s="309">
        <v>0</v>
      </c>
      <c r="Y113" s="310">
        <f t="shared" si="104"/>
        <v>80000</v>
      </c>
      <c r="Z113" s="19"/>
      <c r="AA113" s="277"/>
      <c r="AB113" s="417"/>
      <c r="AC113" s="307">
        <v>1</v>
      </c>
      <c r="AD113" s="418" t="s">
        <v>331</v>
      </c>
      <c r="AE113" s="322"/>
      <c r="AF113" s="309"/>
      <c r="AG113" s="310">
        <f t="shared" si="105"/>
        <v>0</v>
      </c>
      <c r="AH113" s="19"/>
      <c r="AI113" s="277"/>
      <c r="AJ113" s="417"/>
      <c r="AK113" s="307">
        <v>1</v>
      </c>
      <c r="AL113" s="418" t="s">
        <v>331</v>
      </c>
      <c r="AM113" s="322">
        <v>0</v>
      </c>
      <c r="AN113" s="309">
        <v>0</v>
      </c>
      <c r="AO113" s="310">
        <f t="shared" si="106"/>
        <v>0</v>
      </c>
      <c r="AP113" s="19"/>
      <c r="AQ113" s="277"/>
      <c r="AR113" s="417"/>
      <c r="AS113" s="307">
        <v>1</v>
      </c>
      <c r="AT113" s="418" t="s">
        <v>331</v>
      </c>
      <c r="AU113" s="322"/>
      <c r="AV113" s="309"/>
      <c r="AW113" s="310">
        <f t="shared" si="107"/>
        <v>0</v>
      </c>
      <c r="AX113" s="19"/>
      <c r="AY113" s="277"/>
      <c r="AZ113" s="417"/>
      <c r="BA113" s="307">
        <v>1</v>
      </c>
      <c r="BB113" s="418" t="s">
        <v>331</v>
      </c>
      <c r="BC113" s="322"/>
      <c r="BD113" s="309"/>
      <c r="BE113" s="310">
        <f t="shared" si="108"/>
        <v>0</v>
      </c>
      <c r="BF113" s="19"/>
      <c r="BG113" s="277"/>
      <c r="BH113" s="417"/>
      <c r="BI113" s="307">
        <v>1</v>
      </c>
      <c r="BJ113" s="418" t="s">
        <v>331</v>
      </c>
      <c r="BK113" s="322"/>
      <c r="BL113" s="309"/>
      <c r="BM113" s="310">
        <f t="shared" si="109"/>
        <v>0</v>
      </c>
      <c r="BN113" s="19"/>
      <c r="BO113" s="277"/>
      <c r="BP113" s="417"/>
      <c r="BQ113" s="307">
        <v>1</v>
      </c>
      <c r="BR113" s="418" t="s">
        <v>331</v>
      </c>
      <c r="BS113" s="322"/>
      <c r="BT113" s="309"/>
      <c r="BU113" s="310">
        <f t="shared" si="110"/>
        <v>0</v>
      </c>
      <c r="BV113" s="19"/>
      <c r="BW113" s="277"/>
      <c r="BX113" s="417"/>
      <c r="BY113" s="307">
        <v>1</v>
      </c>
      <c r="BZ113" s="418" t="s">
        <v>331</v>
      </c>
      <c r="CA113" s="322"/>
      <c r="CB113" s="309"/>
      <c r="CC113" s="310">
        <f t="shared" si="111"/>
        <v>0</v>
      </c>
      <c r="CD113" s="19"/>
      <c r="CE113" s="277"/>
      <c r="CF113" s="417"/>
      <c r="CG113" s="307">
        <v>1</v>
      </c>
      <c r="CH113" s="418" t="s">
        <v>331</v>
      </c>
      <c r="CI113" s="322"/>
      <c r="CJ113" s="309"/>
      <c r="CK113" s="310">
        <f t="shared" si="112"/>
        <v>0</v>
      </c>
      <c r="CL113" s="19"/>
      <c r="CM113" s="277"/>
      <c r="CN113" s="417"/>
      <c r="CO113" s="307">
        <v>1</v>
      </c>
      <c r="CP113" s="418" t="s">
        <v>331</v>
      </c>
      <c r="CQ113" s="322"/>
      <c r="CR113" s="309"/>
      <c r="CS113" s="310">
        <f t="shared" si="113"/>
        <v>0</v>
      </c>
      <c r="CT113" s="19"/>
      <c r="CU113" s="277"/>
      <c r="CV113" s="417"/>
      <c r="CW113" s="307">
        <v>1</v>
      </c>
      <c r="CX113" s="418" t="s">
        <v>331</v>
      </c>
      <c r="CY113" s="322"/>
      <c r="CZ113" s="309"/>
      <c r="DA113" s="310">
        <f t="shared" si="114"/>
        <v>0</v>
      </c>
      <c r="DB113" s="19"/>
      <c r="DC113" s="277"/>
      <c r="DD113" s="417"/>
      <c r="DE113" s="307">
        <v>1</v>
      </c>
      <c r="DF113" s="418" t="s">
        <v>331</v>
      </c>
      <c r="DG113" s="322"/>
      <c r="DH113" s="309"/>
      <c r="DI113" s="310">
        <f t="shared" si="115"/>
        <v>0</v>
      </c>
      <c r="DJ113" s="19"/>
      <c r="DK113" s="277"/>
      <c r="DL113" s="417"/>
      <c r="DM113" s="307">
        <v>1</v>
      </c>
      <c r="DN113" s="418" t="s">
        <v>331</v>
      </c>
      <c r="DO113" s="322"/>
      <c r="DP113" s="309"/>
      <c r="DQ113" s="310">
        <f t="shared" si="116"/>
        <v>0</v>
      </c>
      <c r="DR113" s="19"/>
      <c r="DS113" s="277"/>
      <c r="DT113" s="417"/>
      <c r="DU113" s="307">
        <v>1</v>
      </c>
      <c r="DV113" s="418" t="s">
        <v>331</v>
      </c>
      <c r="DW113" s="322"/>
      <c r="DX113" s="309"/>
      <c r="DY113" s="310">
        <f t="shared" si="117"/>
        <v>0</v>
      </c>
      <c r="DZ113" s="19"/>
      <c r="EA113" s="277"/>
      <c r="EB113" s="421"/>
      <c r="EC113" s="315">
        <v>1</v>
      </c>
      <c r="ED113" s="293" t="s">
        <v>331</v>
      </c>
      <c r="EE113" s="324"/>
      <c r="EF113" s="317"/>
      <c r="EG113" s="318" t="s">
        <v>1199</v>
      </c>
      <c r="EH113" s="19"/>
      <c r="EI113" s="277"/>
      <c r="EJ113" s="417"/>
      <c r="EK113" s="307">
        <v>1</v>
      </c>
      <c r="EL113" s="418" t="s">
        <v>331</v>
      </c>
      <c r="EM113" s="322"/>
      <c r="EN113" s="309"/>
      <c r="EO113" s="310">
        <f t="shared" si="118"/>
        <v>0</v>
      </c>
      <c r="EP113" s="19"/>
      <c r="EQ113" s="277"/>
    </row>
    <row r="114" spans="1:147" ht="37.5" customHeight="1">
      <c r="A114" s="88"/>
      <c r="B114" s="60">
        <v>9</v>
      </c>
      <c r="C114" s="423" t="s">
        <v>434</v>
      </c>
      <c r="D114" s="417"/>
      <c r="E114" s="307">
        <v>1</v>
      </c>
      <c r="F114" s="418" t="s">
        <v>331</v>
      </c>
      <c r="G114" s="342"/>
      <c r="H114" s="309"/>
      <c r="I114" s="310">
        <f t="shared" si="102"/>
        <v>0</v>
      </c>
      <c r="J114" s="19"/>
      <c r="K114" s="277"/>
      <c r="L114" s="417"/>
      <c r="M114" s="307">
        <v>1</v>
      </c>
      <c r="N114" s="418" t="s">
        <v>331</v>
      </c>
      <c r="O114" s="342"/>
      <c r="P114" s="309"/>
      <c r="Q114" s="310">
        <f t="shared" si="103"/>
        <v>0</v>
      </c>
      <c r="R114" s="19"/>
      <c r="S114" s="277"/>
      <c r="T114" s="417" t="s">
        <v>1273</v>
      </c>
      <c r="U114" s="307">
        <v>1</v>
      </c>
      <c r="V114" s="418" t="s">
        <v>331</v>
      </c>
      <c r="W114" s="342">
        <v>90000</v>
      </c>
      <c r="X114" s="309">
        <v>0</v>
      </c>
      <c r="Y114" s="310">
        <f t="shared" si="104"/>
        <v>90000</v>
      </c>
      <c r="Z114" s="19"/>
      <c r="AA114" s="277"/>
      <c r="AB114" s="417"/>
      <c r="AC114" s="307">
        <v>1</v>
      </c>
      <c r="AD114" s="418" t="s">
        <v>331</v>
      </c>
      <c r="AE114" s="342"/>
      <c r="AF114" s="309"/>
      <c r="AG114" s="310">
        <f t="shared" si="105"/>
        <v>0</v>
      </c>
      <c r="AH114" s="19"/>
      <c r="AI114" s="277"/>
      <c r="AJ114" s="417"/>
      <c r="AK114" s="307">
        <v>1</v>
      </c>
      <c r="AL114" s="418" t="s">
        <v>331</v>
      </c>
      <c r="AM114" s="342">
        <v>0</v>
      </c>
      <c r="AN114" s="309">
        <v>0</v>
      </c>
      <c r="AO114" s="310">
        <f t="shared" si="106"/>
        <v>0</v>
      </c>
      <c r="AP114" s="19"/>
      <c r="AQ114" s="277"/>
      <c r="AR114" s="417"/>
      <c r="AS114" s="307">
        <v>1</v>
      </c>
      <c r="AT114" s="418" t="s">
        <v>331</v>
      </c>
      <c r="AU114" s="342"/>
      <c r="AV114" s="309"/>
      <c r="AW114" s="310">
        <f t="shared" si="107"/>
        <v>0</v>
      </c>
      <c r="AX114" s="19"/>
      <c r="AY114" s="277"/>
      <c r="AZ114" s="417"/>
      <c r="BA114" s="307">
        <v>1</v>
      </c>
      <c r="BB114" s="418" t="s">
        <v>331</v>
      </c>
      <c r="BC114" s="342"/>
      <c r="BD114" s="309"/>
      <c r="BE114" s="310">
        <f t="shared" si="108"/>
        <v>0</v>
      </c>
      <c r="BF114" s="19"/>
      <c r="BG114" s="277"/>
      <c r="BH114" s="417"/>
      <c r="BI114" s="307">
        <v>1</v>
      </c>
      <c r="BJ114" s="418" t="s">
        <v>331</v>
      </c>
      <c r="BK114" s="342"/>
      <c r="BL114" s="309"/>
      <c r="BM114" s="310">
        <f t="shared" si="109"/>
        <v>0</v>
      </c>
      <c r="BN114" s="19"/>
      <c r="BO114" s="277"/>
      <c r="BP114" s="417"/>
      <c r="BQ114" s="307">
        <v>1</v>
      </c>
      <c r="BR114" s="418" t="s">
        <v>331</v>
      </c>
      <c r="BS114" s="342"/>
      <c r="BT114" s="309"/>
      <c r="BU114" s="310">
        <f t="shared" si="110"/>
        <v>0</v>
      </c>
      <c r="BV114" s="19"/>
      <c r="BW114" s="277"/>
      <c r="BX114" s="417"/>
      <c r="BY114" s="307">
        <v>1</v>
      </c>
      <c r="BZ114" s="418" t="s">
        <v>331</v>
      </c>
      <c r="CA114" s="342"/>
      <c r="CB114" s="309"/>
      <c r="CC114" s="310">
        <f t="shared" si="111"/>
        <v>0</v>
      </c>
      <c r="CD114" s="19"/>
      <c r="CE114" s="277"/>
      <c r="CF114" s="417"/>
      <c r="CG114" s="307">
        <v>1</v>
      </c>
      <c r="CH114" s="418" t="s">
        <v>331</v>
      </c>
      <c r="CI114" s="342"/>
      <c r="CJ114" s="309"/>
      <c r="CK114" s="310">
        <f t="shared" si="112"/>
        <v>0</v>
      </c>
      <c r="CL114" s="19"/>
      <c r="CM114" s="277"/>
      <c r="CN114" s="417"/>
      <c r="CO114" s="307">
        <v>1</v>
      </c>
      <c r="CP114" s="418" t="s">
        <v>331</v>
      </c>
      <c r="CQ114" s="342"/>
      <c r="CR114" s="309"/>
      <c r="CS114" s="310">
        <f t="shared" si="113"/>
        <v>0</v>
      </c>
      <c r="CT114" s="19"/>
      <c r="CU114" s="277"/>
      <c r="CV114" s="417"/>
      <c r="CW114" s="307">
        <v>1</v>
      </c>
      <c r="CX114" s="418" t="s">
        <v>331</v>
      </c>
      <c r="CY114" s="342"/>
      <c r="CZ114" s="309"/>
      <c r="DA114" s="310">
        <f t="shared" si="114"/>
        <v>0</v>
      </c>
      <c r="DB114" s="19"/>
      <c r="DC114" s="277"/>
      <c r="DD114" s="417"/>
      <c r="DE114" s="307">
        <v>1</v>
      </c>
      <c r="DF114" s="418" t="s">
        <v>331</v>
      </c>
      <c r="DG114" s="342"/>
      <c r="DH114" s="309"/>
      <c r="DI114" s="310">
        <f t="shared" si="115"/>
        <v>0</v>
      </c>
      <c r="DJ114" s="19"/>
      <c r="DK114" s="277"/>
      <c r="DL114" s="417"/>
      <c r="DM114" s="307">
        <v>1</v>
      </c>
      <c r="DN114" s="418" t="s">
        <v>331</v>
      </c>
      <c r="DO114" s="342"/>
      <c r="DP114" s="309"/>
      <c r="DQ114" s="310">
        <f t="shared" si="116"/>
        <v>0</v>
      </c>
      <c r="DR114" s="19"/>
      <c r="DS114" s="277"/>
      <c r="DT114" s="417"/>
      <c r="DU114" s="307">
        <v>1</v>
      </c>
      <c r="DV114" s="418" t="s">
        <v>331</v>
      </c>
      <c r="DW114" s="342"/>
      <c r="DX114" s="309"/>
      <c r="DY114" s="310">
        <f t="shared" si="117"/>
        <v>0</v>
      </c>
      <c r="DZ114" s="19"/>
      <c r="EA114" s="277"/>
      <c r="EB114" s="421"/>
      <c r="EC114" s="315">
        <v>1</v>
      </c>
      <c r="ED114" s="293" t="s">
        <v>331</v>
      </c>
      <c r="EE114" s="324"/>
      <c r="EF114" s="317"/>
      <c r="EG114" s="318" t="s">
        <v>1199</v>
      </c>
      <c r="EH114" s="19"/>
      <c r="EI114" s="277"/>
      <c r="EJ114" s="417"/>
      <c r="EK114" s="307">
        <v>1</v>
      </c>
      <c r="EL114" s="418" t="s">
        <v>331</v>
      </c>
      <c r="EM114" s="342"/>
      <c r="EN114" s="309"/>
      <c r="EO114" s="310">
        <f t="shared" si="118"/>
        <v>0</v>
      </c>
      <c r="EP114" s="19"/>
      <c r="EQ114" s="277"/>
    </row>
    <row r="115" spans="1:147" ht="37.5" customHeight="1">
      <c r="A115" s="88"/>
      <c r="B115" s="60">
        <v>10</v>
      </c>
      <c r="C115" s="416" t="s">
        <v>435</v>
      </c>
      <c r="D115" s="417"/>
      <c r="E115" s="307">
        <v>1</v>
      </c>
      <c r="F115" s="418" t="s">
        <v>331</v>
      </c>
      <c r="G115" s="446"/>
      <c r="H115" s="309"/>
      <c r="I115" s="310">
        <f t="shared" si="102"/>
        <v>0</v>
      </c>
      <c r="J115" s="19"/>
      <c r="K115" s="277"/>
      <c r="L115" s="417"/>
      <c r="M115" s="307">
        <v>1</v>
      </c>
      <c r="N115" s="418" t="s">
        <v>331</v>
      </c>
      <c r="O115" s="446"/>
      <c r="P115" s="309"/>
      <c r="Q115" s="310">
        <f t="shared" si="103"/>
        <v>0</v>
      </c>
      <c r="R115" s="19"/>
      <c r="S115" s="277"/>
      <c r="T115" s="417" t="s">
        <v>1279</v>
      </c>
      <c r="U115" s="307">
        <v>1</v>
      </c>
      <c r="V115" s="418" t="s">
        <v>331</v>
      </c>
      <c r="W115" s="424">
        <v>140000</v>
      </c>
      <c r="X115" s="425">
        <v>0.19</v>
      </c>
      <c r="Y115" s="310">
        <f t="shared" si="104"/>
        <v>166600</v>
      </c>
      <c r="Z115" s="19"/>
      <c r="AA115" s="277"/>
      <c r="AB115" s="417"/>
      <c r="AC115" s="307">
        <v>1</v>
      </c>
      <c r="AD115" s="418" t="s">
        <v>331</v>
      </c>
      <c r="AE115" s="446"/>
      <c r="AF115" s="309"/>
      <c r="AG115" s="310">
        <f t="shared" si="105"/>
        <v>0</v>
      </c>
      <c r="AH115" s="19"/>
      <c r="AI115" s="277"/>
      <c r="AJ115" s="417"/>
      <c r="AK115" s="307">
        <v>1</v>
      </c>
      <c r="AL115" s="418" t="s">
        <v>331</v>
      </c>
      <c r="AM115" s="446">
        <v>0</v>
      </c>
      <c r="AN115" s="309">
        <v>0</v>
      </c>
      <c r="AO115" s="310">
        <f t="shared" si="106"/>
        <v>0</v>
      </c>
      <c r="AP115" s="19"/>
      <c r="AQ115" s="277"/>
      <c r="AR115" s="417"/>
      <c r="AS115" s="307">
        <v>1</v>
      </c>
      <c r="AT115" s="418" t="s">
        <v>331</v>
      </c>
      <c r="AU115" s="446"/>
      <c r="AV115" s="309"/>
      <c r="AW115" s="310">
        <f t="shared" si="107"/>
        <v>0</v>
      </c>
      <c r="AX115" s="19"/>
      <c r="AY115" s="277"/>
      <c r="AZ115" s="417"/>
      <c r="BA115" s="307">
        <v>1</v>
      </c>
      <c r="BB115" s="418" t="s">
        <v>331</v>
      </c>
      <c r="BC115" s="446"/>
      <c r="BD115" s="309"/>
      <c r="BE115" s="310">
        <f t="shared" si="108"/>
        <v>0</v>
      </c>
      <c r="BF115" s="19"/>
      <c r="BG115" s="277"/>
      <c r="BH115" s="417"/>
      <c r="BI115" s="307">
        <v>1</v>
      </c>
      <c r="BJ115" s="418" t="s">
        <v>331</v>
      </c>
      <c r="BK115" s="446"/>
      <c r="BL115" s="309"/>
      <c r="BM115" s="310">
        <f t="shared" si="109"/>
        <v>0</v>
      </c>
      <c r="BN115" s="19"/>
      <c r="BO115" s="277"/>
      <c r="BP115" s="417"/>
      <c r="BQ115" s="307">
        <v>1</v>
      </c>
      <c r="BR115" s="418" t="s">
        <v>331</v>
      </c>
      <c r="BS115" s="446"/>
      <c r="BT115" s="309"/>
      <c r="BU115" s="310">
        <f t="shared" si="110"/>
        <v>0</v>
      </c>
      <c r="BV115" s="19"/>
      <c r="BW115" s="277"/>
      <c r="BX115" s="417"/>
      <c r="BY115" s="307">
        <v>1</v>
      </c>
      <c r="BZ115" s="418" t="s">
        <v>331</v>
      </c>
      <c r="CA115" s="446"/>
      <c r="CB115" s="309"/>
      <c r="CC115" s="310">
        <f t="shared" si="111"/>
        <v>0</v>
      </c>
      <c r="CD115" s="19"/>
      <c r="CE115" s="277"/>
      <c r="CF115" s="417"/>
      <c r="CG115" s="307">
        <v>1</v>
      </c>
      <c r="CH115" s="418" t="s">
        <v>331</v>
      </c>
      <c r="CI115" s="446"/>
      <c r="CJ115" s="309"/>
      <c r="CK115" s="310">
        <f t="shared" si="112"/>
        <v>0</v>
      </c>
      <c r="CL115" s="19"/>
      <c r="CM115" s="277"/>
      <c r="CN115" s="417"/>
      <c r="CO115" s="307">
        <v>1</v>
      </c>
      <c r="CP115" s="418" t="s">
        <v>331</v>
      </c>
      <c r="CQ115" s="446"/>
      <c r="CR115" s="309"/>
      <c r="CS115" s="310">
        <f t="shared" si="113"/>
        <v>0</v>
      </c>
      <c r="CT115" s="19"/>
      <c r="CU115" s="277"/>
      <c r="CV115" s="417"/>
      <c r="CW115" s="307">
        <v>1</v>
      </c>
      <c r="CX115" s="418" t="s">
        <v>331</v>
      </c>
      <c r="CY115" s="446"/>
      <c r="CZ115" s="309"/>
      <c r="DA115" s="310">
        <f t="shared" si="114"/>
        <v>0</v>
      </c>
      <c r="DB115" s="19"/>
      <c r="DC115" s="277"/>
      <c r="DD115" s="417"/>
      <c r="DE115" s="307">
        <v>1</v>
      </c>
      <c r="DF115" s="418" t="s">
        <v>331</v>
      </c>
      <c r="DG115" s="446"/>
      <c r="DH115" s="309"/>
      <c r="DI115" s="310">
        <f t="shared" si="115"/>
        <v>0</v>
      </c>
      <c r="DJ115" s="19"/>
      <c r="DK115" s="277"/>
      <c r="DL115" s="417"/>
      <c r="DM115" s="307">
        <v>1</v>
      </c>
      <c r="DN115" s="418" t="s">
        <v>331</v>
      </c>
      <c r="DO115" s="446"/>
      <c r="DP115" s="309"/>
      <c r="DQ115" s="310">
        <f t="shared" si="116"/>
        <v>0</v>
      </c>
      <c r="DR115" s="19"/>
      <c r="DS115" s="277"/>
      <c r="DT115" s="417"/>
      <c r="DU115" s="307">
        <v>1</v>
      </c>
      <c r="DV115" s="418" t="s">
        <v>331</v>
      </c>
      <c r="DW115" s="446"/>
      <c r="DX115" s="309"/>
      <c r="DY115" s="310">
        <f t="shared" si="117"/>
        <v>0</v>
      </c>
      <c r="DZ115" s="19"/>
      <c r="EA115" s="277"/>
      <c r="EB115" s="421"/>
      <c r="EC115" s="315">
        <v>1</v>
      </c>
      <c r="ED115" s="293" t="s">
        <v>331</v>
      </c>
      <c r="EE115" s="324"/>
      <c r="EF115" s="317"/>
      <c r="EG115" s="318" t="s">
        <v>1199</v>
      </c>
      <c r="EH115" s="19"/>
      <c r="EI115" s="277"/>
      <c r="EJ115" s="417"/>
      <c r="EK115" s="307">
        <v>1</v>
      </c>
      <c r="EL115" s="418" t="s">
        <v>331</v>
      </c>
      <c r="EM115" s="446"/>
      <c r="EN115" s="309"/>
      <c r="EO115" s="310">
        <f t="shared" si="118"/>
        <v>0</v>
      </c>
      <c r="EP115" s="19"/>
      <c r="EQ115" s="277"/>
    </row>
    <row r="116" spans="1:147" ht="37.5" customHeight="1">
      <c r="A116" s="304"/>
      <c r="B116" s="60">
        <v>11</v>
      </c>
      <c r="C116" s="423" t="s">
        <v>441</v>
      </c>
      <c r="D116" s="436"/>
      <c r="E116" s="437">
        <v>1</v>
      </c>
      <c r="F116" s="438" t="s">
        <v>331</v>
      </c>
      <c r="G116" s="342"/>
      <c r="H116" s="309"/>
      <c r="I116" s="310">
        <f t="shared" si="102"/>
        <v>0</v>
      </c>
      <c r="J116" s="19"/>
      <c r="K116" s="277"/>
      <c r="L116" s="436"/>
      <c r="M116" s="437">
        <v>1</v>
      </c>
      <c r="N116" s="438" t="s">
        <v>331</v>
      </c>
      <c r="O116" s="342"/>
      <c r="P116" s="309"/>
      <c r="Q116" s="310">
        <f t="shared" si="103"/>
        <v>0</v>
      </c>
      <c r="R116" s="19"/>
      <c r="S116" s="277"/>
      <c r="T116" s="417" t="s">
        <v>1282</v>
      </c>
      <c r="U116" s="437">
        <v>1</v>
      </c>
      <c r="V116" s="438" t="s">
        <v>331</v>
      </c>
      <c r="W116" s="342">
        <v>50000</v>
      </c>
      <c r="X116" s="309">
        <v>0</v>
      </c>
      <c r="Y116" s="310">
        <f t="shared" si="104"/>
        <v>50000</v>
      </c>
      <c r="Z116" s="19"/>
      <c r="AA116" s="277"/>
      <c r="AB116" s="436"/>
      <c r="AC116" s="437">
        <v>1</v>
      </c>
      <c r="AD116" s="438" t="s">
        <v>331</v>
      </c>
      <c r="AE116" s="342"/>
      <c r="AF116" s="309"/>
      <c r="AG116" s="310">
        <f t="shared" si="105"/>
        <v>0</v>
      </c>
      <c r="AH116" s="19"/>
      <c r="AI116" s="277"/>
      <c r="AJ116" s="436"/>
      <c r="AK116" s="437">
        <v>1</v>
      </c>
      <c r="AL116" s="438" t="s">
        <v>331</v>
      </c>
      <c r="AM116" s="342">
        <v>0</v>
      </c>
      <c r="AN116" s="309">
        <v>0</v>
      </c>
      <c r="AO116" s="310">
        <f t="shared" si="106"/>
        <v>0</v>
      </c>
      <c r="AP116" s="19"/>
      <c r="AQ116" s="277"/>
      <c r="AR116" s="436"/>
      <c r="AS116" s="437">
        <v>1</v>
      </c>
      <c r="AT116" s="438" t="s">
        <v>331</v>
      </c>
      <c r="AU116" s="342"/>
      <c r="AV116" s="309"/>
      <c r="AW116" s="310">
        <f t="shared" si="107"/>
        <v>0</v>
      </c>
      <c r="AX116" s="19"/>
      <c r="AY116" s="277"/>
      <c r="AZ116" s="436"/>
      <c r="BA116" s="437">
        <v>1</v>
      </c>
      <c r="BB116" s="438" t="s">
        <v>331</v>
      </c>
      <c r="BC116" s="342"/>
      <c r="BD116" s="309"/>
      <c r="BE116" s="310">
        <f t="shared" si="108"/>
        <v>0</v>
      </c>
      <c r="BF116" s="19"/>
      <c r="BG116" s="277"/>
      <c r="BH116" s="436"/>
      <c r="BI116" s="437">
        <v>1</v>
      </c>
      <c r="BJ116" s="438" t="s">
        <v>331</v>
      </c>
      <c r="BK116" s="342"/>
      <c r="BL116" s="309"/>
      <c r="BM116" s="310">
        <f t="shared" si="109"/>
        <v>0</v>
      </c>
      <c r="BN116" s="19"/>
      <c r="BO116" s="277"/>
      <c r="BP116" s="436"/>
      <c r="BQ116" s="437">
        <v>1</v>
      </c>
      <c r="BR116" s="438" t="s">
        <v>331</v>
      </c>
      <c r="BS116" s="342"/>
      <c r="BT116" s="309"/>
      <c r="BU116" s="310">
        <f t="shared" si="110"/>
        <v>0</v>
      </c>
      <c r="BV116" s="19"/>
      <c r="BW116" s="277"/>
      <c r="BX116" s="436"/>
      <c r="BY116" s="437">
        <v>1</v>
      </c>
      <c r="BZ116" s="438" t="s">
        <v>331</v>
      </c>
      <c r="CA116" s="342"/>
      <c r="CB116" s="309"/>
      <c r="CC116" s="310">
        <f t="shared" si="111"/>
        <v>0</v>
      </c>
      <c r="CD116" s="19"/>
      <c r="CE116" s="277"/>
      <c r="CF116" s="436"/>
      <c r="CG116" s="437">
        <v>1</v>
      </c>
      <c r="CH116" s="438" t="s">
        <v>331</v>
      </c>
      <c r="CI116" s="342"/>
      <c r="CJ116" s="309"/>
      <c r="CK116" s="310">
        <f t="shared" si="112"/>
        <v>0</v>
      </c>
      <c r="CL116" s="19"/>
      <c r="CM116" s="277"/>
      <c r="CN116" s="436"/>
      <c r="CO116" s="437">
        <v>1</v>
      </c>
      <c r="CP116" s="438" t="s">
        <v>331</v>
      </c>
      <c r="CQ116" s="342"/>
      <c r="CR116" s="309"/>
      <c r="CS116" s="310">
        <f t="shared" si="113"/>
        <v>0</v>
      </c>
      <c r="CT116" s="19"/>
      <c r="CU116" s="277"/>
      <c r="CV116" s="436"/>
      <c r="CW116" s="437">
        <v>1</v>
      </c>
      <c r="CX116" s="438" t="s">
        <v>331</v>
      </c>
      <c r="CY116" s="342"/>
      <c r="CZ116" s="309"/>
      <c r="DA116" s="310">
        <f t="shared" si="114"/>
        <v>0</v>
      </c>
      <c r="DB116" s="19"/>
      <c r="DC116" s="277"/>
      <c r="DD116" s="436"/>
      <c r="DE116" s="437">
        <v>1</v>
      </c>
      <c r="DF116" s="438" t="s">
        <v>331</v>
      </c>
      <c r="DG116" s="342"/>
      <c r="DH116" s="309"/>
      <c r="DI116" s="310">
        <f t="shared" si="115"/>
        <v>0</v>
      </c>
      <c r="DJ116" s="19"/>
      <c r="DK116" s="277"/>
      <c r="DL116" s="436"/>
      <c r="DM116" s="437">
        <v>1</v>
      </c>
      <c r="DN116" s="438" t="s">
        <v>331</v>
      </c>
      <c r="DO116" s="342"/>
      <c r="DP116" s="309"/>
      <c r="DQ116" s="310">
        <f t="shared" si="116"/>
        <v>0</v>
      </c>
      <c r="DR116" s="19"/>
      <c r="DS116" s="277"/>
      <c r="DT116" s="436"/>
      <c r="DU116" s="437">
        <v>1</v>
      </c>
      <c r="DV116" s="438" t="s">
        <v>331</v>
      </c>
      <c r="DW116" s="342"/>
      <c r="DX116" s="309"/>
      <c r="DY116" s="310">
        <f t="shared" si="117"/>
        <v>0</v>
      </c>
      <c r="DZ116" s="19"/>
      <c r="EA116" s="277"/>
      <c r="EB116" s="314"/>
      <c r="EC116" s="315">
        <v>1</v>
      </c>
      <c r="ED116" s="293" t="s">
        <v>331</v>
      </c>
      <c r="EE116" s="324"/>
      <c r="EF116" s="317"/>
      <c r="EG116" s="318" t="s">
        <v>1199</v>
      </c>
      <c r="EH116" s="19"/>
      <c r="EI116" s="277"/>
      <c r="EJ116" s="436"/>
      <c r="EK116" s="437">
        <v>1</v>
      </c>
      <c r="EL116" s="438" t="s">
        <v>331</v>
      </c>
      <c r="EM116" s="342"/>
      <c r="EN116" s="309"/>
      <c r="EO116" s="310">
        <f t="shared" si="118"/>
        <v>0</v>
      </c>
      <c r="EP116" s="19"/>
      <c r="EQ116" s="277"/>
    </row>
    <row r="117" spans="1:147" ht="37.5" customHeight="1">
      <c r="A117" s="304"/>
      <c r="B117" s="60">
        <v>12</v>
      </c>
      <c r="C117" s="423" t="s">
        <v>437</v>
      </c>
      <c r="D117" s="306"/>
      <c r="E117" s="307">
        <v>1</v>
      </c>
      <c r="F117" s="418" t="s">
        <v>331</v>
      </c>
      <c r="G117" s="342"/>
      <c r="H117" s="309"/>
      <c r="I117" s="310">
        <f t="shared" si="102"/>
        <v>0</v>
      </c>
      <c r="J117" s="19"/>
      <c r="K117" s="277"/>
      <c r="L117" s="306"/>
      <c r="M117" s="307">
        <v>1</v>
      </c>
      <c r="N117" s="418" t="s">
        <v>331</v>
      </c>
      <c r="O117" s="342"/>
      <c r="P117" s="309"/>
      <c r="Q117" s="310">
        <f t="shared" si="103"/>
        <v>0</v>
      </c>
      <c r="R117" s="19"/>
      <c r="S117" s="277"/>
      <c r="T117" s="417" t="s">
        <v>1285</v>
      </c>
      <c r="U117" s="307">
        <v>1</v>
      </c>
      <c r="V117" s="418" t="s">
        <v>331</v>
      </c>
      <c r="W117" s="342">
        <v>50000</v>
      </c>
      <c r="X117" s="309">
        <v>0</v>
      </c>
      <c r="Y117" s="310">
        <f t="shared" si="104"/>
        <v>50000</v>
      </c>
      <c r="Z117" s="19"/>
      <c r="AA117" s="277"/>
      <c r="AB117" s="306"/>
      <c r="AC117" s="307">
        <v>1</v>
      </c>
      <c r="AD117" s="418" t="s">
        <v>331</v>
      </c>
      <c r="AE117" s="342"/>
      <c r="AF117" s="309"/>
      <c r="AG117" s="310">
        <f t="shared" si="105"/>
        <v>0</v>
      </c>
      <c r="AH117" s="19"/>
      <c r="AI117" s="277"/>
      <c r="AJ117" s="306"/>
      <c r="AK117" s="307">
        <v>1</v>
      </c>
      <c r="AL117" s="418" t="s">
        <v>331</v>
      </c>
      <c r="AM117" s="342">
        <v>0</v>
      </c>
      <c r="AN117" s="309">
        <v>0</v>
      </c>
      <c r="AO117" s="310">
        <f t="shared" si="106"/>
        <v>0</v>
      </c>
      <c r="AP117" s="19"/>
      <c r="AQ117" s="277"/>
      <c r="AR117" s="306"/>
      <c r="AS117" s="307">
        <v>1</v>
      </c>
      <c r="AT117" s="418" t="s">
        <v>331</v>
      </c>
      <c r="AU117" s="342"/>
      <c r="AV117" s="309"/>
      <c r="AW117" s="310">
        <f t="shared" si="107"/>
        <v>0</v>
      </c>
      <c r="AX117" s="19"/>
      <c r="AY117" s="277"/>
      <c r="AZ117" s="306"/>
      <c r="BA117" s="307">
        <v>1</v>
      </c>
      <c r="BB117" s="418" t="s">
        <v>331</v>
      </c>
      <c r="BC117" s="342"/>
      <c r="BD117" s="309"/>
      <c r="BE117" s="310">
        <f t="shared" si="108"/>
        <v>0</v>
      </c>
      <c r="BF117" s="19"/>
      <c r="BG117" s="277"/>
      <c r="BH117" s="306"/>
      <c r="BI117" s="307">
        <v>1</v>
      </c>
      <c r="BJ117" s="418" t="s">
        <v>331</v>
      </c>
      <c r="BK117" s="342"/>
      <c r="BL117" s="309"/>
      <c r="BM117" s="310">
        <f t="shared" si="109"/>
        <v>0</v>
      </c>
      <c r="BN117" s="19"/>
      <c r="BO117" s="277"/>
      <c r="BP117" s="306"/>
      <c r="BQ117" s="307">
        <v>1</v>
      </c>
      <c r="BR117" s="418" t="s">
        <v>331</v>
      </c>
      <c r="BS117" s="342"/>
      <c r="BT117" s="309"/>
      <c r="BU117" s="310">
        <f t="shared" si="110"/>
        <v>0</v>
      </c>
      <c r="BV117" s="19"/>
      <c r="BW117" s="277"/>
      <c r="BX117" s="306"/>
      <c r="BY117" s="307">
        <v>1</v>
      </c>
      <c r="BZ117" s="418" t="s">
        <v>331</v>
      </c>
      <c r="CA117" s="342"/>
      <c r="CB117" s="309"/>
      <c r="CC117" s="310">
        <f t="shared" si="111"/>
        <v>0</v>
      </c>
      <c r="CD117" s="19"/>
      <c r="CE117" s="277"/>
      <c r="CF117" s="306"/>
      <c r="CG117" s="307">
        <v>1</v>
      </c>
      <c r="CH117" s="418" t="s">
        <v>331</v>
      </c>
      <c r="CI117" s="342"/>
      <c r="CJ117" s="309"/>
      <c r="CK117" s="310">
        <f t="shared" si="112"/>
        <v>0</v>
      </c>
      <c r="CL117" s="19"/>
      <c r="CM117" s="277"/>
      <c r="CN117" s="306"/>
      <c r="CO117" s="307">
        <v>1</v>
      </c>
      <c r="CP117" s="418" t="s">
        <v>331</v>
      </c>
      <c r="CQ117" s="342"/>
      <c r="CR117" s="309"/>
      <c r="CS117" s="310">
        <f t="shared" si="113"/>
        <v>0</v>
      </c>
      <c r="CT117" s="19"/>
      <c r="CU117" s="277"/>
      <c r="CV117" s="306"/>
      <c r="CW117" s="307">
        <v>1</v>
      </c>
      <c r="CX117" s="418" t="s">
        <v>331</v>
      </c>
      <c r="CY117" s="342"/>
      <c r="CZ117" s="309"/>
      <c r="DA117" s="310">
        <f t="shared" si="114"/>
        <v>0</v>
      </c>
      <c r="DB117" s="19"/>
      <c r="DC117" s="277"/>
      <c r="DD117" s="306"/>
      <c r="DE117" s="307">
        <v>1</v>
      </c>
      <c r="DF117" s="418" t="s">
        <v>331</v>
      </c>
      <c r="DG117" s="342"/>
      <c r="DH117" s="309"/>
      <c r="DI117" s="310">
        <f t="shared" si="115"/>
        <v>0</v>
      </c>
      <c r="DJ117" s="19"/>
      <c r="DK117" s="277"/>
      <c r="DL117" s="306"/>
      <c r="DM117" s="307">
        <v>1</v>
      </c>
      <c r="DN117" s="418" t="s">
        <v>331</v>
      </c>
      <c r="DO117" s="342"/>
      <c r="DP117" s="309"/>
      <c r="DQ117" s="310">
        <f t="shared" si="116"/>
        <v>0</v>
      </c>
      <c r="DR117" s="19"/>
      <c r="DS117" s="277"/>
      <c r="DT117" s="306"/>
      <c r="DU117" s="307">
        <v>1</v>
      </c>
      <c r="DV117" s="418" t="s">
        <v>331</v>
      </c>
      <c r="DW117" s="342"/>
      <c r="DX117" s="309"/>
      <c r="DY117" s="310">
        <f t="shared" si="117"/>
        <v>0</v>
      </c>
      <c r="DZ117" s="19"/>
      <c r="EA117" s="277"/>
      <c r="EB117" s="314"/>
      <c r="EC117" s="315">
        <v>1</v>
      </c>
      <c r="ED117" s="293" t="s">
        <v>331</v>
      </c>
      <c r="EE117" s="324"/>
      <c r="EF117" s="317"/>
      <c r="EG117" s="318" t="s">
        <v>1199</v>
      </c>
      <c r="EH117" s="19"/>
      <c r="EI117" s="277"/>
      <c r="EJ117" s="306"/>
      <c r="EK117" s="307">
        <v>1</v>
      </c>
      <c r="EL117" s="418" t="s">
        <v>331</v>
      </c>
      <c r="EM117" s="342"/>
      <c r="EN117" s="309"/>
      <c r="EO117" s="310">
        <f t="shared" si="118"/>
        <v>0</v>
      </c>
      <c r="EP117" s="19"/>
      <c r="EQ117" s="277"/>
    </row>
    <row r="118" spans="1:147" ht="37.5" customHeight="1">
      <c r="A118" s="88"/>
      <c r="B118" s="426"/>
      <c r="C118" s="441" t="s">
        <v>338</v>
      </c>
      <c r="D118" s="427"/>
      <c r="E118" s="428"/>
      <c r="F118" s="428"/>
      <c r="G118" s="428"/>
      <c r="H118" s="429"/>
      <c r="I118" s="114">
        <f>SUM(I106:I117)</f>
        <v>0</v>
      </c>
      <c r="J118" s="19"/>
      <c r="K118" s="277"/>
      <c r="L118" s="427"/>
      <c r="M118" s="428"/>
      <c r="N118" s="428"/>
      <c r="O118" s="428"/>
      <c r="P118" s="429"/>
      <c r="Q118" s="114">
        <f>SUM(Q106:Q117)</f>
        <v>0</v>
      </c>
      <c r="R118" s="19"/>
      <c r="S118" s="277"/>
      <c r="T118" s="427"/>
      <c r="U118" s="428"/>
      <c r="V118" s="428"/>
      <c r="W118" s="428"/>
      <c r="X118" s="429"/>
      <c r="Y118" s="114">
        <f>SUM(Y106:Y117)</f>
        <v>9055850</v>
      </c>
      <c r="Z118" s="19"/>
      <c r="AA118" s="277"/>
      <c r="AB118" s="427"/>
      <c r="AC118" s="428"/>
      <c r="AD118" s="428"/>
      <c r="AE118" s="428"/>
      <c r="AF118" s="429"/>
      <c r="AG118" s="114">
        <f>SUM(AG106:AG117)</f>
        <v>0</v>
      </c>
      <c r="AH118" s="19"/>
      <c r="AI118" s="277"/>
      <c r="AJ118" s="427"/>
      <c r="AK118" s="428"/>
      <c r="AL118" s="428"/>
      <c r="AM118" s="428"/>
      <c r="AN118" s="429"/>
      <c r="AO118" s="114">
        <f>SUM(AO106:AO117)</f>
        <v>0</v>
      </c>
      <c r="AP118" s="19"/>
      <c r="AQ118" s="277"/>
      <c r="AR118" s="427"/>
      <c r="AS118" s="428"/>
      <c r="AT118" s="428"/>
      <c r="AU118" s="428"/>
      <c r="AV118" s="429"/>
      <c r="AW118" s="114">
        <f>SUM(AW106:AW117)</f>
        <v>0</v>
      </c>
      <c r="AX118" s="19"/>
      <c r="AY118" s="277"/>
      <c r="AZ118" s="427"/>
      <c r="BA118" s="428"/>
      <c r="BB118" s="428"/>
      <c r="BC118" s="428"/>
      <c r="BD118" s="429"/>
      <c r="BE118" s="114">
        <f>SUM(BE106:BE117)</f>
        <v>0</v>
      </c>
      <c r="BF118" s="19"/>
      <c r="BG118" s="277"/>
      <c r="BH118" s="427"/>
      <c r="BI118" s="428"/>
      <c r="BJ118" s="428"/>
      <c r="BK118" s="428"/>
      <c r="BL118" s="429"/>
      <c r="BM118" s="114">
        <f>SUM(BM106:BM117)</f>
        <v>0</v>
      </c>
      <c r="BN118" s="19"/>
      <c r="BO118" s="277"/>
      <c r="BP118" s="427"/>
      <c r="BQ118" s="428"/>
      <c r="BR118" s="428"/>
      <c r="BS118" s="428"/>
      <c r="BT118" s="429"/>
      <c r="BU118" s="114">
        <f>SUM(BU106:BU117)</f>
        <v>0</v>
      </c>
      <c r="BV118" s="19"/>
      <c r="BW118" s="277"/>
      <c r="BX118" s="427"/>
      <c r="BY118" s="428"/>
      <c r="BZ118" s="428"/>
      <c r="CA118" s="428"/>
      <c r="CB118" s="429"/>
      <c r="CC118" s="114">
        <f>SUM(CC106:CC117)</f>
        <v>0</v>
      </c>
      <c r="CD118" s="19"/>
      <c r="CE118" s="277"/>
      <c r="CF118" s="427"/>
      <c r="CG118" s="428"/>
      <c r="CH118" s="428"/>
      <c r="CI118" s="428"/>
      <c r="CJ118" s="429"/>
      <c r="CK118" s="114">
        <f>SUM(CK106:CK117)</f>
        <v>0</v>
      </c>
      <c r="CL118" s="19"/>
      <c r="CM118" s="277"/>
      <c r="CN118" s="427"/>
      <c r="CO118" s="428"/>
      <c r="CP118" s="428"/>
      <c r="CQ118" s="428"/>
      <c r="CR118" s="429"/>
      <c r="CS118" s="114">
        <f>SUM(CS106:CS117)</f>
        <v>0</v>
      </c>
      <c r="CT118" s="19"/>
      <c r="CU118" s="277"/>
      <c r="CV118" s="427"/>
      <c r="CW118" s="428"/>
      <c r="CX118" s="428"/>
      <c r="CY118" s="428"/>
      <c r="CZ118" s="429"/>
      <c r="DA118" s="114">
        <f>SUM(DA106:DA117)</f>
        <v>0</v>
      </c>
      <c r="DB118" s="19"/>
      <c r="DC118" s="277"/>
      <c r="DD118" s="427"/>
      <c r="DE118" s="428"/>
      <c r="DF118" s="428"/>
      <c r="DG118" s="428"/>
      <c r="DH118" s="429"/>
      <c r="DI118" s="114">
        <f>SUM(DI106:DI117)</f>
        <v>0</v>
      </c>
      <c r="DJ118" s="19"/>
      <c r="DK118" s="277"/>
      <c r="DL118" s="427"/>
      <c r="DM118" s="428"/>
      <c r="DN118" s="428"/>
      <c r="DO118" s="428"/>
      <c r="DP118" s="429"/>
      <c r="DQ118" s="114">
        <f>SUM(DQ106:DQ117)</f>
        <v>0</v>
      </c>
      <c r="DR118" s="19"/>
      <c r="DS118" s="277"/>
      <c r="DT118" s="427"/>
      <c r="DU118" s="428"/>
      <c r="DV118" s="428"/>
      <c r="DW118" s="428"/>
      <c r="DX118" s="429"/>
      <c r="DY118" s="114">
        <f>SUM(DY106:DY117)</f>
        <v>0</v>
      </c>
      <c r="DZ118" s="19"/>
      <c r="EA118" s="277"/>
      <c r="EB118" s="426"/>
      <c r="EC118" s="430"/>
      <c r="ED118" s="430"/>
      <c r="EE118" s="430"/>
      <c r="EF118" s="431"/>
      <c r="EG118" s="415" t="s">
        <v>1199</v>
      </c>
      <c r="EH118" s="19"/>
      <c r="EI118" s="277"/>
      <c r="EJ118" s="427"/>
      <c r="EK118" s="428"/>
      <c r="EL118" s="428"/>
      <c r="EM118" s="428"/>
      <c r="EN118" s="429"/>
      <c r="EO118" s="114">
        <f>SUM(EO106:EO117)</f>
        <v>0</v>
      </c>
      <c r="EP118" s="19"/>
      <c r="EQ118" s="277"/>
    </row>
    <row r="119" spans="1:147" ht="37.5" customHeight="1" thickBot="1">
      <c r="A119" s="24"/>
      <c r="B119" s="89"/>
      <c r="C119" s="442" t="s">
        <v>109</v>
      </c>
      <c r="D119" s="433"/>
      <c r="E119" s="85"/>
      <c r="F119" s="85"/>
      <c r="G119" s="85"/>
      <c r="H119" s="90"/>
      <c r="I119" s="91"/>
      <c r="J119" s="19"/>
      <c r="K119" s="277"/>
      <c r="L119" s="433"/>
      <c r="M119" s="85"/>
      <c r="N119" s="85"/>
      <c r="O119" s="85"/>
      <c r="P119" s="90"/>
      <c r="Q119" s="91"/>
      <c r="R119" s="19"/>
      <c r="S119" s="277"/>
      <c r="T119" s="433"/>
      <c r="U119" s="85"/>
      <c r="V119" s="85"/>
      <c r="W119" s="85"/>
      <c r="X119" s="90"/>
      <c r="Y119" s="91"/>
      <c r="Z119" s="19"/>
      <c r="AA119" s="277"/>
      <c r="AB119" s="433"/>
      <c r="AC119" s="85"/>
      <c r="AD119" s="85"/>
      <c r="AE119" s="85"/>
      <c r="AF119" s="90"/>
      <c r="AG119" s="91"/>
      <c r="AH119" s="19"/>
      <c r="AI119" s="277"/>
      <c r="AJ119" s="433"/>
      <c r="AK119" s="85"/>
      <c r="AL119" s="85"/>
      <c r="AM119" s="85"/>
      <c r="AN119" s="90"/>
      <c r="AO119" s="91"/>
      <c r="AP119" s="19"/>
      <c r="AQ119" s="277"/>
      <c r="AR119" s="433"/>
      <c r="AS119" s="85"/>
      <c r="AT119" s="85"/>
      <c r="AU119" s="85"/>
      <c r="AV119" s="90"/>
      <c r="AW119" s="91"/>
      <c r="AX119" s="19"/>
      <c r="AY119" s="277"/>
      <c r="AZ119" s="433"/>
      <c r="BA119" s="85"/>
      <c r="BB119" s="85"/>
      <c r="BC119" s="85"/>
      <c r="BD119" s="90"/>
      <c r="BE119" s="91"/>
      <c r="BF119" s="19"/>
      <c r="BG119" s="277"/>
      <c r="BH119" s="433"/>
      <c r="BI119" s="85"/>
      <c r="BJ119" s="85"/>
      <c r="BK119" s="85"/>
      <c r="BL119" s="90"/>
      <c r="BM119" s="91"/>
      <c r="BN119" s="19"/>
      <c r="BO119" s="277"/>
      <c r="BP119" s="433"/>
      <c r="BQ119" s="85"/>
      <c r="BR119" s="85"/>
      <c r="BS119" s="85"/>
      <c r="BT119" s="90"/>
      <c r="BU119" s="91"/>
      <c r="BV119" s="19"/>
      <c r="BW119" s="277"/>
      <c r="BX119" s="433"/>
      <c r="BY119" s="85"/>
      <c r="BZ119" s="85"/>
      <c r="CA119" s="85"/>
      <c r="CB119" s="90"/>
      <c r="CC119" s="91"/>
      <c r="CD119" s="19"/>
      <c r="CE119" s="277"/>
      <c r="CF119" s="433"/>
      <c r="CG119" s="85"/>
      <c r="CH119" s="85"/>
      <c r="CI119" s="85"/>
      <c r="CJ119" s="90"/>
      <c r="CK119" s="91"/>
      <c r="CL119" s="19"/>
      <c r="CM119" s="277"/>
      <c r="CN119" s="433"/>
      <c r="CO119" s="85"/>
      <c r="CP119" s="85"/>
      <c r="CQ119" s="85"/>
      <c r="CR119" s="90"/>
      <c r="CS119" s="91"/>
      <c r="CT119" s="19"/>
      <c r="CU119" s="277"/>
      <c r="CV119" s="433"/>
      <c r="CW119" s="85"/>
      <c r="CX119" s="85"/>
      <c r="CY119" s="85"/>
      <c r="CZ119" s="90"/>
      <c r="DA119" s="91"/>
      <c r="DB119" s="19"/>
      <c r="DC119" s="277"/>
      <c r="DD119" s="433"/>
      <c r="DE119" s="85"/>
      <c r="DF119" s="85"/>
      <c r="DG119" s="85"/>
      <c r="DH119" s="90"/>
      <c r="DI119" s="91"/>
      <c r="DJ119" s="19"/>
      <c r="DK119" s="277"/>
      <c r="DL119" s="433"/>
      <c r="DM119" s="85"/>
      <c r="DN119" s="85"/>
      <c r="DO119" s="85"/>
      <c r="DP119" s="90"/>
      <c r="DQ119" s="91"/>
      <c r="DR119" s="19"/>
      <c r="DS119" s="277"/>
      <c r="DT119" s="433"/>
      <c r="DU119" s="85"/>
      <c r="DV119" s="85"/>
      <c r="DW119" s="85"/>
      <c r="DX119" s="90"/>
      <c r="DY119" s="91"/>
      <c r="DZ119" s="19"/>
      <c r="EA119" s="277"/>
      <c r="EB119" s="399"/>
      <c r="EC119" s="24"/>
      <c r="ED119" s="24"/>
      <c r="EE119" s="24"/>
      <c r="EF119" s="334"/>
      <c r="EG119" s="282"/>
      <c r="EH119" s="19"/>
      <c r="EI119" s="277"/>
      <c r="EJ119" s="433"/>
      <c r="EK119" s="85"/>
      <c r="EL119" s="85"/>
      <c r="EM119" s="85"/>
      <c r="EN119" s="90"/>
      <c r="EO119" s="91"/>
      <c r="EP119" s="19"/>
      <c r="EQ119" s="277"/>
    </row>
    <row r="120" spans="1:147" ht="37.5" customHeight="1" thickBot="1">
      <c r="A120" s="88"/>
      <c r="B120" s="92" t="s">
        <v>322</v>
      </c>
      <c r="C120" s="434" t="s">
        <v>323</v>
      </c>
      <c r="D120" s="410" t="s">
        <v>312</v>
      </c>
      <c r="E120" s="87" t="s">
        <v>325</v>
      </c>
      <c r="F120" s="87" t="s">
        <v>425</v>
      </c>
      <c r="G120" s="87" t="s">
        <v>327</v>
      </c>
      <c r="H120" s="411" t="s">
        <v>328</v>
      </c>
      <c r="I120" s="412" t="s">
        <v>329</v>
      </c>
      <c r="J120" s="297" t="s">
        <v>1167</v>
      </c>
      <c r="K120" s="298" t="s">
        <v>1168</v>
      </c>
      <c r="L120" s="410" t="s">
        <v>312</v>
      </c>
      <c r="M120" s="87" t="s">
        <v>325</v>
      </c>
      <c r="N120" s="87" t="s">
        <v>425</v>
      </c>
      <c r="O120" s="87" t="s">
        <v>327</v>
      </c>
      <c r="P120" s="411" t="s">
        <v>328</v>
      </c>
      <c r="Q120" s="412" t="s">
        <v>329</v>
      </c>
      <c r="R120" s="297" t="s">
        <v>1167</v>
      </c>
      <c r="S120" s="298" t="s">
        <v>1168</v>
      </c>
      <c r="T120" s="410" t="s">
        <v>312</v>
      </c>
      <c r="U120" s="87" t="s">
        <v>325</v>
      </c>
      <c r="V120" s="87" t="s">
        <v>425</v>
      </c>
      <c r="W120" s="87" t="s">
        <v>327</v>
      </c>
      <c r="X120" s="411" t="s">
        <v>328</v>
      </c>
      <c r="Y120" s="412" t="s">
        <v>329</v>
      </c>
      <c r="Z120" s="297" t="s">
        <v>1167</v>
      </c>
      <c r="AA120" s="298" t="s">
        <v>1168</v>
      </c>
      <c r="AB120" s="410" t="s">
        <v>312</v>
      </c>
      <c r="AC120" s="87" t="s">
        <v>325</v>
      </c>
      <c r="AD120" s="87" t="s">
        <v>425</v>
      </c>
      <c r="AE120" s="87" t="s">
        <v>327</v>
      </c>
      <c r="AF120" s="411" t="s">
        <v>328</v>
      </c>
      <c r="AG120" s="412" t="s">
        <v>329</v>
      </c>
      <c r="AH120" s="297" t="s">
        <v>1167</v>
      </c>
      <c r="AI120" s="298" t="s">
        <v>1168</v>
      </c>
      <c r="AJ120" s="410" t="s">
        <v>312</v>
      </c>
      <c r="AK120" s="87" t="s">
        <v>325</v>
      </c>
      <c r="AL120" s="87" t="s">
        <v>425</v>
      </c>
      <c r="AM120" s="87" t="s">
        <v>327</v>
      </c>
      <c r="AN120" s="411" t="s">
        <v>328</v>
      </c>
      <c r="AO120" s="412" t="s">
        <v>329</v>
      </c>
      <c r="AP120" s="297" t="s">
        <v>1167</v>
      </c>
      <c r="AQ120" s="298" t="s">
        <v>1168</v>
      </c>
      <c r="AR120" s="410" t="s">
        <v>312</v>
      </c>
      <c r="AS120" s="87" t="s">
        <v>325</v>
      </c>
      <c r="AT120" s="87" t="s">
        <v>425</v>
      </c>
      <c r="AU120" s="87" t="s">
        <v>327</v>
      </c>
      <c r="AV120" s="411" t="s">
        <v>328</v>
      </c>
      <c r="AW120" s="412" t="s">
        <v>329</v>
      </c>
      <c r="AX120" s="297" t="s">
        <v>1167</v>
      </c>
      <c r="AY120" s="298" t="s">
        <v>1168</v>
      </c>
      <c r="AZ120" s="410" t="s">
        <v>312</v>
      </c>
      <c r="BA120" s="87" t="s">
        <v>325</v>
      </c>
      <c r="BB120" s="87" t="s">
        <v>425</v>
      </c>
      <c r="BC120" s="87" t="s">
        <v>327</v>
      </c>
      <c r="BD120" s="411" t="s">
        <v>328</v>
      </c>
      <c r="BE120" s="412" t="s">
        <v>329</v>
      </c>
      <c r="BF120" s="297" t="s">
        <v>1167</v>
      </c>
      <c r="BG120" s="298" t="s">
        <v>1168</v>
      </c>
      <c r="BH120" s="410" t="s">
        <v>312</v>
      </c>
      <c r="BI120" s="87" t="s">
        <v>325</v>
      </c>
      <c r="BJ120" s="87" t="s">
        <v>425</v>
      </c>
      <c r="BK120" s="87" t="s">
        <v>327</v>
      </c>
      <c r="BL120" s="411" t="s">
        <v>328</v>
      </c>
      <c r="BM120" s="412" t="s">
        <v>329</v>
      </c>
      <c r="BN120" s="297" t="s">
        <v>1167</v>
      </c>
      <c r="BO120" s="298" t="s">
        <v>1168</v>
      </c>
      <c r="BP120" s="410" t="s">
        <v>312</v>
      </c>
      <c r="BQ120" s="87" t="s">
        <v>325</v>
      </c>
      <c r="BR120" s="87" t="s">
        <v>425</v>
      </c>
      <c r="BS120" s="87" t="s">
        <v>327</v>
      </c>
      <c r="BT120" s="411" t="s">
        <v>328</v>
      </c>
      <c r="BU120" s="412" t="s">
        <v>329</v>
      </c>
      <c r="BV120" s="297" t="s">
        <v>1167</v>
      </c>
      <c r="BW120" s="298" t="s">
        <v>1168</v>
      </c>
      <c r="BX120" s="410" t="s">
        <v>312</v>
      </c>
      <c r="BY120" s="87" t="s">
        <v>325</v>
      </c>
      <c r="BZ120" s="87" t="s">
        <v>425</v>
      </c>
      <c r="CA120" s="87" t="s">
        <v>327</v>
      </c>
      <c r="CB120" s="411" t="s">
        <v>328</v>
      </c>
      <c r="CC120" s="412" t="s">
        <v>329</v>
      </c>
      <c r="CD120" s="297" t="s">
        <v>1167</v>
      </c>
      <c r="CE120" s="298" t="s">
        <v>1168</v>
      </c>
      <c r="CF120" s="410" t="s">
        <v>312</v>
      </c>
      <c r="CG120" s="87" t="s">
        <v>325</v>
      </c>
      <c r="CH120" s="87" t="s">
        <v>425</v>
      </c>
      <c r="CI120" s="87" t="s">
        <v>327</v>
      </c>
      <c r="CJ120" s="411" t="s">
        <v>328</v>
      </c>
      <c r="CK120" s="412" t="s">
        <v>329</v>
      </c>
      <c r="CL120" s="297" t="s">
        <v>1167</v>
      </c>
      <c r="CM120" s="298" t="s">
        <v>1168</v>
      </c>
      <c r="CN120" s="410" t="s">
        <v>312</v>
      </c>
      <c r="CO120" s="87" t="s">
        <v>325</v>
      </c>
      <c r="CP120" s="87" t="s">
        <v>425</v>
      </c>
      <c r="CQ120" s="87" t="s">
        <v>327</v>
      </c>
      <c r="CR120" s="411" t="s">
        <v>328</v>
      </c>
      <c r="CS120" s="412" t="s">
        <v>329</v>
      </c>
      <c r="CT120" s="297" t="s">
        <v>1167</v>
      </c>
      <c r="CU120" s="298" t="s">
        <v>1168</v>
      </c>
      <c r="CV120" s="410" t="s">
        <v>312</v>
      </c>
      <c r="CW120" s="87" t="s">
        <v>325</v>
      </c>
      <c r="CX120" s="87" t="s">
        <v>425</v>
      </c>
      <c r="CY120" s="87" t="s">
        <v>327</v>
      </c>
      <c r="CZ120" s="411" t="s">
        <v>328</v>
      </c>
      <c r="DA120" s="412" t="s">
        <v>329</v>
      </c>
      <c r="DB120" s="297" t="s">
        <v>1167</v>
      </c>
      <c r="DC120" s="298" t="s">
        <v>1168</v>
      </c>
      <c r="DD120" s="410" t="s">
        <v>312</v>
      </c>
      <c r="DE120" s="87" t="s">
        <v>325</v>
      </c>
      <c r="DF120" s="87" t="s">
        <v>425</v>
      </c>
      <c r="DG120" s="87" t="s">
        <v>327</v>
      </c>
      <c r="DH120" s="411" t="s">
        <v>328</v>
      </c>
      <c r="DI120" s="412" t="s">
        <v>329</v>
      </c>
      <c r="DJ120" s="297" t="s">
        <v>1167</v>
      </c>
      <c r="DK120" s="298" t="s">
        <v>1168</v>
      </c>
      <c r="DL120" s="410" t="s">
        <v>312</v>
      </c>
      <c r="DM120" s="87" t="s">
        <v>325</v>
      </c>
      <c r="DN120" s="87" t="s">
        <v>425</v>
      </c>
      <c r="DO120" s="87" t="s">
        <v>327</v>
      </c>
      <c r="DP120" s="411" t="s">
        <v>328</v>
      </c>
      <c r="DQ120" s="412" t="s">
        <v>329</v>
      </c>
      <c r="DR120" s="297" t="s">
        <v>1167</v>
      </c>
      <c r="DS120" s="298" t="s">
        <v>1168</v>
      </c>
      <c r="DT120" s="410" t="s">
        <v>312</v>
      </c>
      <c r="DU120" s="87" t="s">
        <v>325</v>
      </c>
      <c r="DV120" s="87" t="s">
        <v>425</v>
      </c>
      <c r="DW120" s="87" t="s">
        <v>327</v>
      </c>
      <c r="DX120" s="411" t="s">
        <v>328</v>
      </c>
      <c r="DY120" s="412" t="s">
        <v>329</v>
      </c>
      <c r="DZ120" s="297" t="s">
        <v>1167</v>
      </c>
      <c r="EA120" s="298" t="s">
        <v>1168</v>
      </c>
      <c r="EB120" s="92" t="s">
        <v>312</v>
      </c>
      <c r="EC120" s="413" t="s">
        <v>325</v>
      </c>
      <c r="ED120" s="413" t="s">
        <v>425</v>
      </c>
      <c r="EE120" s="413" t="s">
        <v>327</v>
      </c>
      <c r="EF120" s="413" t="s">
        <v>328</v>
      </c>
      <c r="EG120" s="435" t="s">
        <v>329</v>
      </c>
      <c r="EH120" s="297" t="s">
        <v>1167</v>
      </c>
      <c r="EI120" s="298" t="s">
        <v>1168</v>
      </c>
      <c r="EJ120" s="410" t="s">
        <v>312</v>
      </c>
      <c r="EK120" s="87" t="s">
        <v>325</v>
      </c>
      <c r="EL120" s="87" t="s">
        <v>425</v>
      </c>
      <c r="EM120" s="87" t="s">
        <v>327</v>
      </c>
      <c r="EN120" s="411" t="s">
        <v>328</v>
      </c>
      <c r="EO120" s="412" t="s">
        <v>329</v>
      </c>
      <c r="EP120" s="297" t="s">
        <v>1167</v>
      </c>
      <c r="EQ120" s="298" t="s">
        <v>1168</v>
      </c>
    </row>
    <row r="121" spans="1:147" ht="37.5" customHeight="1" thickBot="1">
      <c r="A121" s="88"/>
      <c r="B121" s="60">
        <v>1</v>
      </c>
      <c r="C121" s="416" t="s">
        <v>426</v>
      </c>
      <c r="D121" s="417"/>
      <c r="E121" s="307">
        <v>1</v>
      </c>
      <c r="F121" s="418" t="s">
        <v>331</v>
      </c>
      <c r="G121" s="446"/>
      <c r="H121" s="309"/>
      <c r="I121" s="310">
        <f t="shared" ref="I121:I132" si="119">+(G121+(G121*H121))*E121</f>
        <v>0</v>
      </c>
      <c r="J121" s="311" t="s">
        <v>1169</v>
      </c>
      <c r="K121" s="312"/>
      <c r="L121" s="417"/>
      <c r="M121" s="307">
        <v>1</v>
      </c>
      <c r="N121" s="418" t="s">
        <v>331</v>
      </c>
      <c r="O121" s="446"/>
      <c r="P121" s="309"/>
      <c r="Q121" s="310">
        <f t="shared" ref="Q121:Q132" si="120">+(O121+(O121*P121))*M121</f>
        <v>0</v>
      </c>
      <c r="R121" s="311" t="s">
        <v>1169</v>
      </c>
      <c r="S121" s="312"/>
      <c r="T121" s="417" t="s">
        <v>1260</v>
      </c>
      <c r="U121" s="307">
        <v>1</v>
      </c>
      <c r="V121" s="418" t="s">
        <v>331</v>
      </c>
      <c r="W121" s="446">
        <v>30000</v>
      </c>
      <c r="X121" s="309">
        <v>0</v>
      </c>
      <c r="Y121" s="310">
        <f t="shared" ref="Y121:Y132" si="121">+(W121+(W121*X121))*U121</f>
        <v>30000</v>
      </c>
      <c r="Z121" s="311" t="s">
        <v>1170</v>
      </c>
      <c r="AA121" s="312"/>
      <c r="AB121" s="417"/>
      <c r="AC121" s="307">
        <v>1</v>
      </c>
      <c r="AD121" s="418" t="s">
        <v>331</v>
      </c>
      <c r="AE121" s="446"/>
      <c r="AF121" s="309"/>
      <c r="AG121" s="310">
        <f t="shared" ref="AG121:AG132" si="122">+(AE121+(AE121*AF121))*AC121</f>
        <v>0</v>
      </c>
      <c r="AH121" s="311" t="s">
        <v>1169</v>
      </c>
      <c r="AI121" s="312"/>
      <c r="AJ121" s="417"/>
      <c r="AK121" s="307">
        <v>1</v>
      </c>
      <c r="AL121" s="418" t="s">
        <v>331</v>
      </c>
      <c r="AM121" s="446">
        <v>0</v>
      </c>
      <c r="AN121" s="309">
        <v>0</v>
      </c>
      <c r="AO121" s="310">
        <f t="shared" ref="AO121:AO132" si="123">+(AM121+(AM121*AN121))*AK121</f>
        <v>0</v>
      </c>
      <c r="AP121" s="311" t="s">
        <v>1169</v>
      </c>
      <c r="AQ121" s="312"/>
      <c r="AR121" s="417"/>
      <c r="AS121" s="307">
        <v>1</v>
      </c>
      <c r="AT121" s="418" t="s">
        <v>331</v>
      </c>
      <c r="AU121" s="446"/>
      <c r="AV121" s="309"/>
      <c r="AW121" s="310">
        <f t="shared" ref="AW121:AW132" si="124">+(AU121+(AU121*AV121))*AS121</f>
        <v>0</v>
      </c>
      <c r="AX121" s="311" t="s">
        <v>1169</v>
      </c>
      <c r="AY121" s="312"/>
      <c r="AZ121" s="417"/>
      <c r="BA121" s="307">
        <v>1</v>
      </c>
      <c r="BB121" s="418" t="s">
        <v>331</v>
      </c>
      <c r="BC121" s="446"/>
      <c r="BD121" s="309"/>
      <c r="BE121" s="310">
        <f t="shared" ref="BE121:BE132" si="125">+(BC121+(BC121*BD121))*BA121</f>
        <v>0</v>
      </c>
      <c r="BF121" s="311" t="s">
        <v>1169</v>
      </c>
      <c r="BG121" s="312"/>
      <c r="BH121" s="417"/>
      <c r="BI121" s="307">
        <v>1</v>
      </c>
      <c r="BJ121" s="418" t="s">
        <v>331</v>
      </c>
      <c r="BK121" s="446"/>
      <c r="BL121" s="309"/>
      <c r="BM121" s="310">
        <f t="shared" ref="BM121:BM132" si="126">+(BK121+(BK121*BL121))*BI121</f>
        <v>0</v>
      </c>
      <c r="BN121" s="311" t="s">
        <v>1169</v>
      </c>
      <c r="BO121" s="312"/>
      <c r="BP121" s="417"/>
      <c r="BQ121" s="307">
        <v>1</v>
      </c>
      <c r="BR121" s="418" t="s">
        <v>331</v>
      </c>
      <c r="BS121" s="446"/>
      <c r="BT121" s="309"/>
      <c r="BU121" s="310">
        <f t="shared" ref="BU121:BU132" si="127">+(BS121+(BS121*BT121))*BQ121</f>
        <v>0</v>
      </c>
      <c r="BV121" s="311" t="s">
        <v>1169</v>
      </c>
      <c r="BW121" s="312"/>
      <c r="BX121" s="417"/>
      <c r="BY121" s="307">
        <v>1</v>
      </c>
      <c r="BZ121" s="418" t="s">
        <v>331</v>
      </c>
      <c r="CA121" s="446"/>
      <c r="CB121" s="309"/>
      <c r="CC121" s="310">
        <f t="shared" ref="CC121:CC132" si="128">+(CA121+(CA121*CB121))*BY121</f>
        <v>0</v>
      </c>
      <c r="CD121" s="311" t="s">
        <v>1169</v>
      </c>
      <c r="CE121" s="312"/>
      <c r="CF121" s="417"/>
      <c r="CG121" s="307">
        <v>1</v>
      </c>
      <c r="CH121" s="418" t="s">
        <v>331</v>
      </c>
      <c r="CI121" s="446"/>
      <c r="CJ121" s="309"/>
      <c r="CK121" s="310">
        <f t="shared" ref="CK121:CK132" si="129">+(CI121+(CI121*CJ121))*CG121</f>
        <v>0</v>
      </c>
      <c r="CL121" s="311" t="s">
        <v>1169</v>
      </c>
      <c r="CM121" s="312"/>
      <c r="CN121" s="417"/>
      <c r="CO121" s="307">
        <v>1</v>
      </c>
      <c r="CP121" s="418" t="s">
        <v>331</v>
      </c>
      <c r="CQ121" s="446"/>
      <c r="CR121" s="309"/>
      <c r="CS121" s="310">
        <f t="shared" ref="CS121:CS132" si="130">+(CQ121+(CQ121*CR121))*CO121</f>
        <v>0</v>
      </c>
      <c r="CT121" s="311" t="s">
        <v>1169</v>
      </c>
      <c r="CU121" s="312"/>
      <c r="CV121" s="417"/>
      <c r="CW121" s="307">
        <v>1</v>
      </c>
      <c r="CX121" s="418" t="s">
        <v>331</v>
      </c>
      <c r="CY121" s="446"/>
      <c r="CZ121" s="309"/>
      <c r="DA121" s="310">
        <f t="shared" ref="DA121:DA132" si="131">+(CY121+(CY121*CZ121))*CW121</f>
        <v>0</v>
      </c>
      <c r="DB121" s="311" t="s">
        <v>1169</v>
      </c>
      <c r="DC121" s="312"/>
      <c r="DD121" s="417"/>
      <c r="DE121" s="307">
        <v>1</v>
      </c>
      <c r="DF121" s="418" t="s">
        <v>331</v>
      </c>
      <c r="DG121" s="446"/>
      <c r="DH121" s="309"/>
      <c r="DI121" s="310">
        <f t="shared" ref="DI121:DI132" si="132">+(DG121+(DG121*DH121))*DE121</f>
        <v>0</v>
      </c>
      <c r="DJ121" s="311" t="s">
        <v>1169</v>
      </c>
      <c r="DK121" s="312"/>
      <c r="DL121" s="417"/>
      <c r="DM121" s="307">
        <v>1</v>
      </c>
      <c r="DN121" s="418" t="s">
        <v>331</v>
      </c>
      <c r="DO121" s="446"/>
      <c r="DP121" s="309"/>
      <c r="DQ121" s="310">
        <f t="shared" ref="DQ121:DQ132" si="133">+(DO121+(DO121*DP121))*DM121</f>
        <v>0</v>
      </c>
      <c r="DR121" s="311" t="s">
        <v>1169</v>
      </c>
      <c r="DS121" s="312"/>
      <c r="DT121" s="417"/>
      <c r="DU121" s="307">
        <v>1</v>
      </c>
      <c r="DV121" s="418" t="s">
        <v>331</v>
      </c>
      <c r="DW121" s="446"/>
      <c r="DX121" s="309"/>
      <c r="DY121" s="310">
        <f t="shared" ref="DY121:DY132" si="134">+(DW121+(DW121*DX121))*DU121</f>
        <v>0</v>
      </c>
      <c r="DZ121" s="311" t="s">
        <v>1169</v>
      </c>
      <c r="EA121" s="312"/>
      <c r="EB121" s="421"/>
      <c r="EC121" s="315">
        <v>1</v>
      </c>
      <c r="ED121" s="293" t="s">
        <v>331</v>
      </c>
      <c r="EE121" s="324"/>
      <c r="EF121" s="317"/>
      <c r="EG121" s="318" t="s">
        <v>1199</v>
      </c>
      <c r="EH121" s="311" t="s">
        <v>1169</v>
      </c>
      <c r="EI121" s="312"/>
      <c r="EJ121" s="417"/>
      <c r="EK121" s="307">
        <v>1</v>
      </c>
      <c r="EL121" s="418" t="s">
        <v>331</v>
      </c>
      <c r="EM121" s="446"/>
      <c r="EN121" s="309"/>
      <c r="EO121" s="310">
        <f t="shared" ref="EO121:EO132" si="135">+(EM121+(EM121*EN121))*EK121</f>
        <v>0</v>
      </c>
      <c r="EP121" s="311" t="s">
        <v>1169</v>
      </c>
      <c r="EQ121" s="312"/>
    </row>
    <row r="122" spans="1:147" ht="37.5" customHeight="1">
      <c r="A122" s="88"/>
      <c r="B122" s="60">
        <v>2</v>
      </c>
      <c r="C122" s="416" t="s">
        <v>442</v>
      </c>
      <c r="D122" s="417"/>
      <c r="E122" s="307">
        <v>1</v>
      </c>
      <c r="F122" s="418" t="s">
        <v>331</v>
      </c>
      <c r="G122" s="322"/>
      <c r="H122" s="309"/>
      <c r="I122" s="310">
        <f t="shared" si="119"/>
        <v>0</v>
      </c>
      <c r="J122" s="19"/>
      <c r="K122" s="277"/>
      <c r="L122" s="417"/>
      <c r="M122" s="307">
        <v>1</v>
      </c>
      <c r="N122" s="418" t="s">
        <v>331</v>
      </c>
      <c r="O122" s="322"/>
      <c r="P122" s="309"/>
      <c r="Q122" s="310">
        <f t="shared" si="120"/>
        <v>0</v>
      </c>
      <c r="R122" s="19"/>
      <c r="S122" s="277"/>
      <c r="T122" s="417" t="s">
        <v>1260</v>
      </c>
      <c r="U122" s="307">
        <v>1</v>
      </c>
      <c r="V122" s="418" t="s">
        <v>331</v>
      </c>
      <c r="W122" s="322">
        <v>1999000</v>
      </c>
      <c r="X122" s="309">
        <v>0</v>
      </c>
      <c r="Y122" s="310">
        <f t="shared" si="121"/>
        <v>1999000</v>
      </c>
      <c r="Z122" s="19"/>
      <c r="AA122" s="277"/>
      <c r="AB122" s="417"/>
      <c r="AC122" s="307">
        <v>1</v>
      </c>
      <c r="AD122" s="418" t="s">
        <v>331</v>
      </c>
      <c r="AE122" s="322"/>
      <c r="AF122" s="309"/>
      <c r="AG122" s="310">
        <f t="shared" si="122"/>
        <v>0</v>
      </c>
      <c r="AH122" s="19"/>
      <c r="AI122" s="277"/>
      <c r="AJ122" s="417"/>
      <c r="AK122" s="307">
        <v>1</v>
      </c>
      <c r="AL122" s="418" t="s">
        <v>331</v>
      </c>
      <c r="AM122" s="322">
        <v>0</v>
      </c>
      <c r="AN122" s="309">
        <v>0</v>
      </c>
      <c r="AO122" s="310">
        <f t="shared" si="123"/>
        <v>0</v>
      </c>
      <c r="AP122" s="19"/>
      <c r="AQ122" s="277"/>
      <c r="AR122" s="417"/>
      <c r="AS122" s="307">
        <v>1</v>
      </c>
      <c r="AT122" s="418" t="s">
        <v>331</v>
      </c>
      <c r="AU122" s="322"/>
      <c r="AV122" s="309"/>
      <c r="AW122" s="310">
        <f t="shared" si="124"/>
        <v>0</v>
      </c>
      <c r="AX122" s="19"/>
      <c r="AY122" s="277"/>
      <c r="AZ122" s="417"/>
      <c r="BA122" s="307">
        <v>1</v>
      </c>
      <c r="BB122" s="418" t="s">
        <v>331</v>
      </c>
      <c r="BC122" s="322"/>
      <c r="BD122" s="309"/>
      <c r="BE122" s="310">
        <f t="shared" si="125"/>
        <v>0</v>
      </c>
      <c r="BF122" s="19"/>
      <c r="BG122" s="277"/>
      <c r="BH122" s="417"/>
      <c r="BI122" s="307">
        <v>1</v>
      </c>
      <c r="BJ122" s="418" t="s">
        <v>331</v>
      </c>
      <c r="BK122" s="322"/>
      <c r="BL122" s="309"/>
      <c r="BM122" s="310">
        <f t="shared" si="126"/>
        <v>0</v>
      </c>
      <c r="BN122" s="19"/>
      <c r="BO122" s="277"/>
      <c r="BP122" s="417"/>
      <c r="BQ122" s="307">
        <v>1</v>
      </c>
      <c r="BR122" s="418" t="s">
        <v>331</v>
      </c>
      <c r="BS122" s="322"/>
      <c r="BT122" s="309"/>
      <c r="BU122" s="310">
        <f t="shared" si="127"/>
        <v>0</v>
      </c>
      <c r="BV122" s="19"/>
      <c r="BW122" s="277"/>
      <c r="BX122" s="417"/>
      <c r="BY122" s="307">
        <v>1</v>
      </c>
      <c r="BZ122" s="418" t="s">
        <v>331</v>
      </c>
      <c r="CA122" s="322"/>
      <c r="CB122" s="309"/>
      <c r="CC122" s="310">
        <f t="shared" si="128"/>
        <v>0</v>
      </c>
      <c r="CD122" s="19"/>
      <c r="CE122" s="277"/>
      <c r="CF122" s="417"/>
      <c r="CG122" s="307">
        <v>1</v>
      </c>
      <c r="CH122" s="418" t="s">
        <v>331</v>
      </c>
      <c r="CI122" s="322"/>
      <c r="CJ122" s="309"/>
      <c r="CK122" s="310">
        <f t="shared" si="129"/>
        <v>0</v>
      </c>
      <c r="CL122" s="19"/>
      <c r="CM122" s="277"/>
      <c r="CN122" s="417"/>
      <c r="CO122" s="307">
        <v>1</v>
      </c>
      <c r="CP122" s="418" t="s">
        <v>331</v>
      </c>
      <c r="CQ122" s="322"/>
      <c r="CR122" s="309"/>
      <c r="CS122" s="310">
        <f t="shared" si="130"/>
        <v>0</v>
      </c>
      <c r="CT122" s="19"/>
      <c r="CU122" s="277"/>
      <c r="CV122" s="417"/>
      <c r="CW122" s="307">
        <v>1</v>
      </c>
      <c r="CX122" s="418" t="s">
        <v>331</v>
      </c>
      <c r="CY122" s="322"/>
      <c r="CZ122" s="309"/>
      <c r="DA122" s="310">
        <f t="shared" si="131"/>
        <v>0</v>
      </c>
      <c r="DB122" s="19"/>
      <c r="DC122" s="277"/>
      <c r="DD122" s="417"/>
      <c r="DE122" s="307">
        <v>1</v>
      </c>
      <c r="DF122" s="418" t="s">
        <v>331</v>
      </c>
      <c r="DG122" s="322"/>
      <c r="DH122" s="309"/>
      <c r="DI122" s="310">
        <f t="shared" si="132"/>
        <v>0</v>
      </c>
      <c r="DJ122" s="19"/>
      <c r="DK122" s="277"/>
      <c r="DL122" s="417"/>
      <c r="DM122" s="307">
        <v>1</v>
      </c>
      <c r="DN122" s="418" t="s">
        <v>331</v>
      </c>
      <c r="DO122" s="322"/>
      <c r="DP122" s="309"/>
      <c r="DQ122" s="310">
        <f t="shared" si="133"/>
        <v>0</v>
      </c>
      <c r="DR122" s="19"/>
      <c r="DS122" s="277"/>
      <c r="DT122" s="417"/>
      <c r="DU122" s="307">
        <v>1</v>
      </c>
      <c r="DV122" s="418" t="s">
        <v>331</v>
      </c>
      <c r="DW122" s="322"/>
      <c r="DX122" s="309"/>
      <c r="DY122" s="310">
        <f t="shared" si="134"/>
        <v>0</v>
      </c>
      <c r="DZ122" s="19"/>
      <c r="EA122" s="277"/>
      <c r="EB122" s="421"/>
      <c r="EC122" s="315">
        <v>1</v>
      </c>
      <c r="ED122" s="293" t="s">
        <v>331</v>
      </c>
      <c r="EE122" s="324"/>
      <c r="EF122" s="317"/>
      <c r="EG122" s="318" t="s">
        <v>1199</v>
      </c>
      <c r="EH122" s="19"/>
      <c r="EI122" s="277"/>
      <c r="EJ122" s="417"/>
      <c r="EK122" s="307">
        <v>1</v>
      </c>
      <c r="EL122" s="418" t="s">
        <v>331</v>
      </c>
      <c r="EM122" s="322"/>
      <c r="EN122" s="309"/>
      <c r="EO122" s="310">
        <f t="shared" si="135"/>
        <v>0</v>
      </c>
      <c r="EP122" s="19"/>
      <c r="EQ122" s="277"/>
    </row>
    <row r="123" spans="1:147" ht="37.5" customHeight="1">
      <c r="A123" s="88"/>
      <c r="B123" s="60">
        <v>3</v>
      </c>
      <c r="C123" s="416" t="s">
        <v>439</v>
      </c>
      <c r="D123" s="417"/>
      <c r="E123" s="307">
        <v>1</v>
      </c>
      <c r="F123" s="418" t="s">
        <v>331</v>
      </c>
      <c r="G123" s="447"/>
      <c r="H123" s="309"/>
      <c r="I123" s="310">
        <f t="shared" si="119"/>
        <v>0</v>
      </c>
      <c r="J123" s="19"/>
      <c r="K123" s="277"/>
      <c r="L123" s="417"/>
      <c r="M123" s="307">
        <v>1</v>
      </c>
      <c r="N123" s="418" t="s">
        <v>331</v>
      </c>
      <c r="O123" s="447"/>
      <c r="P123" s="309"/>
      <c r="Q123" s="310">
        <f t="shared" si="120"/>
        <v>0</v>
      </c>
      <c r="R123" s="19"/>
      <c r="S123" s="277"/>
      <c r="T123" s="417" t="s">
        <v>1260</v>
      </c>
      <c r="U123" s="307">
        <v>1</v>
      </c>
      <c r="V123" s="418" t="s">
        <v>331</v>
      </c>
      <c r="W123" s="447">
        <v>1611750</v>
      </c>
      <c r="X123" s="309">
        <v>0</v>
      </c>
      <c r="Y123" s="310">
        <f t="shared" si="121"/>
        <v>1611750</v>
      </c>
      <c r="Z123" s="19"/>
      <c r="AA123" s="277"/>
      <c r="AB123" s="417"/>
      <c r="AC123" s="307">
        <v>1</v>
      </c>
      <c r="AD123" s="418" t="s">
        <v>331</v>
      </c>
      <c r="AE123" s="447"/>
      <c r="AF123" s="309"/>
      <c r="AG123" s="310">
        <f t="shared" si="122"/>
        <v>0</v>
      </c>
      <c r="AH123" s="19"/>
      <c r="AI123" s="277"/>
      <c r="AJ123" s="417"/>
      <c r="AK123" s="307">
        <v>1</v>
      </c>
      <c r="AL123" s="418" t="s">
        <v>331</v>
      </c>
      <c r="AM123" s="447">
        <v>0</v>
      </c>
      <c r="AN123" s="309">
        <v>0</v>
      </c>
      <c r="AO123" s="310">
        <f t="shared" si="123"/>
        <v>0</v>
      </c>
      <c r="AP123" s="19"/>
      <c r="AQ123" s="277"/>
      <c r="AR123" s="417"/>
      <c r="AS123" s="307">
        <v>1</v>
      </c>
      <c r="AT123" s="418" t="s">
        <v>331</v>
      </c>
      <c r="AU123" s="447"/>
      <c r="AV123" s="309"/>
      <c r="AW123" s="310">
        <f t="shared" si="124"/>
        <v>0</v>
      </c>
      <c r="AX123" s="19"/>
      <c r="AY123" s="277"/>
      <c r="AZ123" s="417"/>
      <c r="BA123" s="307">
        <v>1</v>
      </c>
      <c r="BB123" s="418" t="s">
        <v>331</v>
      </c>
      <c r="BC123" s="447"/>
      <c r="BD123" s="309"/>
      <c r="BE123" s="310">
        <f t="shared" si="125"/>
        <v>0</v>
      </c>
      <c r="BF123" s="19"/>
      <c r="BG123" s="277"/>
      <c r="BH123" s="417"/>
      <c r="BI123" s="307">
        <v>1</v>
      </c>
      <c r="BJ123" s="418" t="s">
        <v>331</v>
      </c>
      <c r="BK123" s="447"/>
      <c r="BL123" s="309"/>
      <c r="BM123" s="310">
        <f t="shared" si="126"/>
        <v>0</v>
      </c>
      <c r="BN123" s="19"/>
      <c r="BO123" s="277"/>
      <c r="BP123" s="417"/>
      <c r="BQ123" s="307">
        <v>1</v>
      </c>
      <c r="BR123" s="418" t="s">
        <v>331</v>
      </c>
      <c r="BS123" s="447"/>
      <c r="BT123" s="309"/>
      <c r="BU123" s="310">
        <f t="shared" si="127"/>
        <v>0</v>
      </c>
      <c r="BV123" s="19"/>
      <c r="BW123" s="277"/>
      <c r="BX123" s="417"/>
      <c r="BY123" s="307">
        <v>1</v>
      </c>
      <c r="BZ123" s="418" t="s">
        <v>331</v>
      </c>
      <c r="CA123" s="447"/>
      <c r="CB123" s="309"/>
      <c r="CC123" s="310">
        <f t="shared" si="128"/>
        <v>0</v>
      </c>
      <c r="CD123" s="19"/>
      <c r="CE123" s="277"/>
      <c r="CF123" s="417"/>
      <c r="CG123" s="307">
        <v>1</v>
      </c>
      <c r="CH123" s="418" t="s">
        <v>331</v>
      </c>
      <c r="CI123" s="447"/>
      <c r="CJ123" s="309"/>
      <c r="CK123" s="310">
        <f t="shared" si="129"/>
        <v>0</v>
      </c>
      <c r="CL123" s="19"/>
      <c r="CM123" s="277"/>
      <c r="CN123" s="417"/>
      <c r="CO123" s="307">
        <v>1</v>
      </c>
      <c r="CP123" s="418" t="s">
        <v>331</v>
      </c>
      <c r="CQ123" s="447"/>
      <c r="CR123" s="309"/>
      <c r="CS123" s="310">
        <f t="shared" si="130"/>
        <v>0</v>
      </c>
      <c r="CT123" s="19"/>
      <c r="CU123" s="277"/>
      <c r="CV123" s="417"/>
      <c r="CW123" s="307">
        <v>1</v>
      </c>
      <c r="CX123" s="418" t="s">
        <v>331</v>
      </c>
      <c r="CY123" s="447"/>
      <c r="CZ123" s="309"/>
      <c r="DA123" s="310">
        <f t="shared" si="131"/>
        <v>0</v>
      </c>
      <c r="DB123" s="19"/>
      <c r="DC123" s="277"/>
      <c r="DD123" s="417"/>
      <c r="DE123" s="307">
        <v>1</v>
      </c>
      <c r="DF123" s="418" t="s">
        <v>331</v>
      </c>
      <c r="DG123" s="447"/>
      <c r="DH123" s="309"/>
      <c r="DI123" s="310">
        <f t="shared" si="132"/>
        <v>0</v>
      </c>
      <c r="DJ123" s="19"/>
      <c r="DK123" s="277"/>
      <c r="DL123" s="417"/>
      <c r="DM123" s="307">
        <v>1</v>
      </c>
      <c r="DN123" s="418" t="s">
        <v>331</v>
      </c>
      <c r="DO123" s="447"/>
      <c r="DP123" s="309"/>
      <c r="DQ123" s="310">
        <f t="shared" si="133"/>
        <v>0</v>
      </c>
      <c r="DR123" s="19"/>
      <c r="DS123" s="277"/>
      <c r="DT123" s="417"/>
      <c r="DU123" s="307">
        <v>1</v>
      </c>
      <c r="DV123" s="418" t="s">
        <v>331</v>
      </c>
      <c r="DW123" s="447"/>
      <c r="DX123" s="309"/>
      <c r="DY123" s="310">
        <f t="shared" si="134"/>
        <v>0</v>
      </c>
      <c r="DZ123" s="19"/>
      <c r="EA123" s="277"/>
      <c r="EB123" s="421"/>
      <c r="EC123" s="315">
        <v>1</v>
      </c>
      <c r="ED123" s="293" t="s">
        <v>331</v>
      </c>
      <c r="EE123" s="316"/>
      <c r="EF123" s="317"/>
      <c r="EG123" s="318" t="s">
        <v>1199</v>
      </c>
      <c r="EH123" s="19"/>
      <c r="EI123" s="277"/>
      <c r="EJ123" s="417"/>
      <c r="EK123" s="307">
        <v>1</v>
      </c>
      <c r="EL123" s="418" t="s">
        <v>331</v>
      </c>
      <c r="EM123" s="447"/>
      <c r="EN123" s="309"/>
      <c r="EO123" s="310">
        <f t="shared" si="135"/>
        <v>0</v>
      </c>
      <c r="EP123" s="19"/>
      <c r="EQ123" s="277"/>
    </row>
    <row r="124" spans="1:147" ht="37.5" customHeight="1">
      <c r="A124" s="88"/>
      <c r="B124" s="60">
        <v>4</v>
      </c>
      <c r="C124" s="416" t="s">
        <v>429</v>
      </c>
      <c r="D124" s="417"/>
      <c r="E124" s="307">
        <v>1</v>
      </c>
      <c r="F124" s="418" t="s">
        <v>331</v>
      </c>
      <c r="G124" s="342"/>
      <c r="H124" s="309"/>
      <c r="I124" s="310">
        <f t="shared" si="119"/>
        <v>0</v>
      </c>
      <c r="J124" s="19"/>
      <c r="K124" s="277"/>
      <c r="L124" s="417"/>
      <c r="M124" s="307">
        <v>1</v>
      </c>
      <c r="N124" s="418" t="s">
        <v>331</v>
      </c>
      <c r="O124" s="342"/>
      <c r="P124" s="309"/>
      <c r="Q124" s="310">
        <f t="shared" si="120"/>
        <v>0</v>
      </c>
      <c r="R124" s="19"/>
      <c r="S124" s="277"/>
      <c r="T124" s="417" t="s">
        <v>1260</v>
      </c>
      <c r="U124" s="307">
        <v>1</v>
      </c>
      <c r="V124" s="418" t="s">
        <v>331</v>
      </c>
      <c r="W124" s="342">
        <v>1312500</v>
      </c>
      <c r="X124" s="309">
        <v>0</v>
      </c>
      <c r="Y124" s="310">
        <f t="shared" si="121"/>
        <v>1312500</v>
      </c>
      <c r="Z124" s="19"/>
      <c r="AA124" s="277"/>
      <c r="AB124" s="417"/>
      <c r="AC124" s="307">
        <v>1</v>
      </c>
      <c r="AD124" s="418" t="s">
        <v>331</v>
      </c>
      <c r="AE124" s="342"/>
      <c r="AF124" s="309"/>
      <c r="AG124" s="310">
        <f t="shared" si="122"/>
        <v>0</v>
      </c>
      <c r="AH124" s="19"/>
      <c r="AI124" s="277"/>
      <c r="AJ124" s="417"/>
      <c r="AK124" s="307">
        <v>1</v>
      </c>
      <c r="AL124" s="418" t="s">
        <v>331</v>
      </c>
      <c r="AM124" s="342">
        <v>0</v>
      </c>
      <c r="AN124" s="309">
        <v>0</v>
      </c>
      <c r="AO124" s="310">
        <f t="shared" si="123"/>
        <v>0</v>
      </c>
      <c r="AP124" s="19"/>
      <c r="AQ124" s="277"/>
      <c r="AR124" s="417"/>
      <c r="AS124" s="307">
        <v>1</v>
      </c>
      <c r="AT124" s="418" t="s">
        <v>331</v>
      </c>
      <c r="AU124" s="342"/>
      <c r="AV124" s="309"/>
      <c r="AW124" s="310">
        <f t="shared" si="124"/>
        <v>0</v>
      </c>
      <c r="AX124" s="19"/>
      <c r="AY124" s="277"/>
      <c r="AZ124" s="417"/>
      <c r="BA124" s="307">
        <v>1</v>
      </c>
      <c r="BB124" s="418" t="s">
        <v>331</v>
      </c>
      <c r="BC124" s="342"/>
      <c r="BD124" s="309"/>
      <c r="BE124" s="310">
        <f t="shared" si="125"/>
        <v>0</v>
      </c>
      <c r="BF124" s="19"/>
      <c r="BG124" s="277"/>
      <c r="BH124" s="417"/>
      <c r="BI124" s="307">
        <v>1</v>
      </c>
      <c r="BJ124" s="418" t="s">
        <v>331</v>
      </c>
      <c r="BK124" s="342"/>
      <c r="BL124" s="309"/>
      <c r="BM124" s="310">
        <f t="shared" si="126"/>
        <v>0</v>
      </c>
      <c r="BN124" s="19"/>
      <c r="BO124" s="277"/>
      <c r="BP124" s="417"/>
      <c r="BQ124" s="307">
        <v>1</v>
      </c>
      <c r="BR124" s="418" t="s">
        <v>331</v>
      </c>
      <c r="BS124" s="342"/>
      <c r="BT124" s="309"/>
      <c r="BU124" s="310">
        <f t="shared" si="127"/>
        <v>0</v>
      </c>
      <c r="BV124" s="19"/>
      <c r="BW124" s="277"/>
      <c r="BX124" s="417"/>
      <c r="BY124" s="307">
        <v>1</v>
      </c>
      <c r="BZ124" s="418" t="s">
        <v>331</v>
      </c>
      <c r="CA124" s="342"/>
      <c r="CB124" s="309"/>
      <c r="CC124" s="310">
        <f t="shared" si="128"/>
        <v>0</v>
      </c>
      <c r="CD124" s="19"/>
      <c r="CE124" s="277"/>
      <c r="CF124" s="417"/>
      <c r="CG124" s="307">
        <v>1</v>
      </c>
      <c r="CH124" s="418" t="s">
        <v>331</v>
      </c>
      <c r="CI124" s="342"/>
      <c r="CJ124" s="309"/>
      <c r="CK124" s="310">
        <f t="shared" si="129"/>
        <v>0</v>
      </c>
      <c r="CL124" s="19"/>
      <c r="CM124" s="277"/>
      <c r="CN124" s="417"/>
      <c r="CO124" s="307">
        <v>1</v>
      </c>
      <c r="CP124" s="418" t="s">
        <v>331</v>
      </c>
      <c r="CQ124" s="342"/>
      <c r="CR124" s="309"/>
      <c r="CS124" s="310">
        <f t="shared" si="130"/>
        <v>0</v>
      </c>
      <c r="CT124" s="19"/>
      <c r="CU124" s="277"/>
      <c r="CV124" s="417"/>
      <c r="CW124" s="307">
        <v>1</v>
      </c>
      <c r="CX124" s="418" t="s">
        <v>331</v>
      </c>
      <c r="CY124" s="342"/>
      <c r="CZ124" s="309"/>
      <c r="DA124" s="310">
        <f t="shared" si="131"/>
        <v>0</v>
      </c>
      <c r="DB124" s="19"/>
      <c r="DC124" s="277"/>
      <c r="DD124" s="417"/>
      <c r="DE124" s="307">
        <v>1</v>
      </c>
      <c r="DF124" s="418" t="s">
        <v>331</v>
      </c>
      <c r="DG124" s="342"/>
      <c r="DH124" s="309"/>
      <c r="DI124" s="310">
        <f t="shared" si="132"/>
        <v>0</v>
      </c>
      <c r="DJ124" s="19"/>
      <c r="DK124" s="277"/>
      <c r="DL124" s="417"/>
      <c r="DM124" s="307">
        <v>1</v>
      </c>
      <c r="DN124" s="418" t="s">
        <v>331</v>
      </c>
      <c r="DO124" s="342"/>
      <c r="DP124" s="309"/>
      <c r="DQ124" s="310">
        <f t="shared" si="133"/>
        <v>0</v>
      </c>
      <c r="DR124" s="19"/>
      <c r="DS124" s="277"/>
      <c r="DT124" s="417"/>
      <c r="DU124" s="307">
        <v>1</v>
      </c>
      <c r="DV124" s="418" t="s">
        <v>331</v>
      </c>
      <c r="DW124" s="342"/>
      <c r="DX124" s="309"/>
      <c r="DY124" s="310">
        <f t="shared" si="134"/>
        <v>0</v>
      </c>
      <c r="DZ124" s="19"/>
      <c r="EA124" s="277"/>
      <c r="EB124" s="421"/>
      <c r="EC124" s="315">
        <v>1</v>
      </c>
      <c r="ED124" s="293" t="s">
        <v>331</v>
      </c>
      <c r="EE124" s="324"/>
      <c r="EF124" s="317"/>
      <c r="EG124" s="318" t="s">
        <v>1199</v>
      </c>
      <c r="EH124" s="19"/>
      <c r="EI124" s="277"/>
      <c r="EJ124" s="417"/>
      <c r="EK124" s="307">
        <v>1</v>
      </c>
      <c r="EL124" s="418" t="s">
        <v>331</v>
      </c>
      <c r="EM124" s="342"/>
      <c r="EN124" s="309"/>
      <c r="EO124" s="310">
        <f t="shared" si="135"/>
        <v>0</v>
      </c>
      <c r="EP124" s="19"/>
      <c r="EQ124" s="277"/>
    </row>
    <row r="125" spans="1:147" ht="37.5" customHeight="1">
      <c r="A125" s="88"/>
      <c r="B125" s="60">
        <v>5</v>
      </c>
      <c r="C125" s="416" t="s">
        <v>455</v>
      </c>
      <c r="D125" s="417"/>
      <c r="E125" s="307">
        <v>1</v>
      </c>
      <c r="F125" s="418" t="s">
        <v>331</v>
      </c>
      <c r="G125" s="322"/>
      <c r="H125" s="309"/>
      <c r="I125" s="310">
        <f t="shared" si="119"/>
        <v>0</v>
      </c>
      <c r="J125" s="19"/>
      <c r="K125" s="277"/>
      <c r="L125" s="417"/>
      <c r="M125" s="307">
        <v>1</v>
      </c>
      <c r="N125" s="418" t="s">
        <v>331</v>
      </c>
      <c r="O125" s="322"/>
      <c r="P125" s="309"/>
      <c r="Q125" s="310">
        <f t="shared" si="120"/>
        <v>0</v>
      </c>
      <c r="R125" s="19"/>
      <c r="S125" s="277"/>
      <c r="T125" s="417" t="s">
        <v>1260</v>
      </c>
      <c r="U125" s="307">
        <v>1</v>
      </c>
      <c r="V125" s="418" t="s">
        <v>331</v>
      </c>
      <c r="W125" s="322">
        <v>1690500</v>
      </c>
      <c r="X125" s="309">
        <v>0</v>
      </c>
      <c r="Y125" s="310">
        <f t="shared" si="121"/>
        <v>1690500</v>
      </c>
      <c r="Z125" s="19"/>
      <c r="AA125" s="277"/>
      <c r="AB125" s="417"/>
      <c r="AC125" s="307">
        <v>1</v>
      </c>
      <c r="AD125" s="418" t="s">
        <v>331</v>
      </c>
      <c r="AE125" s="322"/>
      <c r="AF125" s="309"/>
      <c r="AG125" s="310">
        <f t="shared" si="122"/>
        <v>0</v>
      </c>
      <c r="AH125" s="19"/>
      <c r="AI125" s="277"/>
      <c r="AJ125" s="417"/>
      <c r="AK125" s="307">
        <v>1</v>
      </c>
      <c r="AL125" s="418" t="s">
        <v>331</v>
      </c>
      <c r="AM125" s="322">
        <v>0</v>
      </c>
      <c r="AN125" s="309">
        <v>0</v>
      </c>
      <c r="AO125" s="310">
        <f t="shared" si="123"/>
        <v>0</v>
      </c>
      <c r="AP125" s="19"/>
      <c r="AQ125" s="277"/>
      <c r="AR125" s="417"/>
      <c r="AS125" s="307">
        <v>1</v>
      </c>
      <c r="AT125" s="418" t="s">
        <v>331</v>
      </c>
      <c r="AU125" s="322"/>
      <c r="AV125" s="309"/>
      <c r="AW125" s="310">
        <f t="shared" si="124"/>
        <v>0</v>
      </c>
      <c r="AX125" s="19"/>
      <c r="AY125" s="277"/>
      <c r="AZ125" s="417"/>
      <c r="BA125" s="307">
        <v>1</v>
      </c>
      <c r="BB125" s="418" t="s">
        <v>331</v>
      </c>
      <c r="BC125" s="322"/>
      <c r="BD125" s="309"/>
      <c r="BE125" s="310">
        <f t="shared" si="125"/>
        <v>0</v>
      </c>
      <c r="BF125" s="19"/>
      <c r="BG125" s="277"/>
      <c r="BH125" s="417"/>
      <c r="BI125" s="307">
        <v>1</v>
      </c>
      <c r="BJ125" s="418" t="s">
        <v>331</v>
      </c>
      <c r="BK125" s="322"/>
      <c r="BL125" s="309"/>
      <c r="BM125" s="310">
        <f t="shared" si="126"/>
        <v>0</v>
      </c>
      <c r="BN125" s="19"/>
      <c r="BO125" s="277"/>
      <c r="BP125" s="417"/>
      <c r="BQ125" s="307">
        <v>1</v>
      </c>
      <c r="BR125" s="418" t="s">
        <v>331</v>
      </c>
      <c r="BS125" s="322"/>
      <c r="BT125" s="309"/>
      <c r="BU125" s="310">
        <f t="shared" si="127"/>
        <v>0</v>
      </c>
      <c r="BV125" s="19"/>
      <c r="BW125" s="277"/>
      <c r="BX125" s="417"/>
      <c r="BY125" s="307">
        <v>1</v>
      </c>
      <c r="BZ125" s="418" t="s">
        <v>331</v>
      </c>
      <c r="CA125" s="322"/>
      <c r="CB125" s="309"/>
      <c r="CC125" s="310">
        <f t="shared" si="128"/>
        <v>0</v>
      </c>
      <c r="CD125" s="19"/>
      <c r="CE125" s="277"/>
      <c r="CF125" s="417"/>
      <c r="CG125" s="307">
        <v>1</v>
      </c>
      <c r="CH125" s="418" t="s">
        <v>331</v>
      </c>
      <c r="CI125" s="322"/>
      <c r="CJ125" s="309"/>
      <c r="CK125" s="310">
        <f t="shared" si="129"/>
        <v>0</v>
      </c>
      <c r="CL125" s="19"/>
      <c r="CM125" s="277"/>
      <c r="CN125" s="417"/>
      <c r="CO125" s="307">
        <v>1</v>
      </c>
      <c r="CP125" s="418" t="s">
        <v>331</v>
      </c>
      <c r="CQ125" s="322"/>
      <c r="CR125" s="309"/>
      <c r="CS125" s="310">
        <f t="shared" si="130"/>
        <v>0</v>
      </c>
      <c r="CT125" s="19"/>
      <c r="CU125" s="277"/>
      <c r="CV125" s="417"/>
      <c r="CW125" s="307">
        <v>1</v>
      </c>
      <c r="CX125" s="418" t="s">
        <v>331</v>
      </c>
      <c r="CY125" s="322"/>
      <c r="CZ125" s="309"/>
      <c r="DA125" s="310">
        <f t="shared" si="131"/>
        <v>0</v>
      </c>
      <c r="DB125" s="19"/>
      <c r="DC125" s="277"/>
      <c r="DD125" s="417"/>
      <c r="DE125" s="307">
        <v>1</v>
      </c>
      <c r="DF125" s="418" t="s">
        <v>331</v>
      </c>
      <c r="DG125" s="322"/>
      <c r="DH125" s="309"/>
      <c r="DI125" s="310">
        <f t="shared" si="132"/>
        <v>0</v>
      </c>
      <c r="DJ125" s="19"/>
      <c r="DK125" s="277"/>
      <c r="DL125" s="417"/>
      <c r="DM125" s="307">
        <v>1</v>
      </c>
      <c r="DN125" s="418" t="s">
        <v>331</v>
      </c>
      <c r="DO125" s="322"/>
      <c r="DP125" s="309"/>
      <c r="DQ125" s="310">
        <f t="shared" si="133"/>
        <v>0</v>
      </c>
      <c r="DR125" s="19"/>
      <c r="DS125" s="277"/>
      <c r="DT125" s="417"/>
      <c r="DU125" s="307">
        <v>1</v>
      </c>
      <c r="DV125" s="418" t="s">
        <v>331</v>
      </c>
      <c r="DW125" s="322"/>
      <c r="DX125" s="309"/>
      <c r="DY125" s="310">
        <f t="shared" si="134"/>
        <v>0</v>
      </c>
      <c r="DZ125" s="19"/>
      <c r="EA125" s="277"/>
      <c r="EB125" s="421"/>
      <c r="EC125" s="315">
        <v>1</v>
      </c>
      <c r="ED125" s="293" t="s">
        <v>331</v>
      </c>
      <c r="EE125" s="324"/>
      <c r="EF125" s="317"/>
      <c r="EG125" s="318" t="s">
        <v>1199</v>
      </c>
      <c r="EH125" s="19"/>
      <c r="EI125" s="277"/>
      <c r="EJ125" s="417"/>
      <c r="EK125" s="307">
        <v>1</v>
      </c>
      <c r="EL125" s="418" t="s">
        <v>331</v>
      </c>
      <c r="EM125" s="322"/>
      <c r="EN125" s="309"/>
      <c r="EO125" s="310">
        <f t="shared" si="135"/>
        <v>0</v>
      </c>
      <c r="EP125" s="19"/>
      <c r="EQ125" s="277"/>
    </row>
    <row r="126" spans="1:147" ht="37.5" customHeight="1">
      <c r="A126" s="88"/>
      <c r="B126" s="60">
        <v>6</v>
      </c>
      <c r="C126" s="416" t="s">
        <v>432</v>
      </c>
      <c r="D126" s="417"/>
      <c r="E126" s="307">
        <v>1</v>
      </c>
      <c r="F126" s="418" t="s">
        <v>331</v>
      </c>
      <c r="G126" s="322"/>
      <c r="H126" s="309"/>
      <c r="I126" s="310">
        <f t="shared" si="119"/>
        <v>0</v>
      </c>
      <c r="J126" s="19"/>
      <c r="K126" s="277"/>
      <c r="L126" s="417"/>
      <c r="M126" s="307">
        <v>1</v>
      </c>
      <c r="N126" s="418" t="s">
        <v>331</v>
      </c>
      <c r="O126" s="322"/>
      <c r="P126" s="309"/>
      <c r="Q126" s="310">
        <f t="shared" si="120"/>
        <v>0</v>
      </c>
      <c r="R126" s="19"/>
      <c r="S126" s="277"/>
      <c r="T126" s="417" t="s">
        <v>1260</v>
      </c>
      <c r="U126" s="307">
        <v>1</v>
      </c>
      <c r="V126" s="418" t="s">
        <v>331</v>
      </c>
      <c r="W126" s="322">
        <v>556500</v>
      </c>
      <c r="X126" s="309">
        <v>0</v>
      </c>
      <c r="Y126" s="310">
        <f t="shared" si="121"/>
        <v>556500</v>
      </c>
      <c r="Z126" s="19"/>
      <c r="AA126" s="277"/>
      <c r="AB126" s="417"/>
      <c r="AC126" s="307">
        <v>1</v>
      </c>
      <c r="AD126" s="418" t="s">
        <v>331</v>
      </c>
      <c r="AE126" s="322"/>
      <c r="AF126" s="309"/>
      <c r="AG126" s="310">
        <f t="shared" si="122"/>
        <v>0</v>
      </c>
      <c r="AH126" s="19"/>
      <c r="AI126" s="277"/>
      <c r="AJ126" s="417"/>
      <c r="AK126" s="307">
        <v>1</v>
      </c>
      <c r="AL126" s="418" t="s">
        <v>331</v>
      </c>
      <c r="AM126" s="322">
        <v>0</v>
      </c>
      <c r="AN126" s="309">
        <v>0</v>
      </c>
      <c r="AO126" s="310">
        <f t="shared" si="123"/>
        <v>0</v>
      </c>
      <c r="AP126" s="19"/>
      <c r="AQ126" s="277"/>
      <c r="AR126" s="417"/>
      <c r="AS126" s="307">
        <v>1</v>
      </c>
      <c r="AT126" s="418" t="s">
        <v>331</v>
      </c>
      <c r="AU126" s="322"/>
      <c r="AV126" s="309"/>
      <c r="AW126" s="310">
        <f t="shared" si="124"/>
        <v>0</v>
      </c>
      <c r="AX126" s="19"/>
      <c r="AY126" s="277"/>
      <c r="AZ126" s="417"/>
      <c r="BA126" s="307">
        <v>1</v>
      </c>
      <c r="BB126" s="418" t="s">
        <v>331</v>
      </c>
      <c r="BC126" s="322"/>
      <c r="BD126" s="309"/>
      <c r="BE126" s="310">
        <f t="shared" si="125"/>
        <v>0</v>
      </c>
      <c r="BF126" s="19"/>
      <c r="BG126" s="277"/>
      <c r="BH126" s="417"/>
      <c r="BI126" s="307">
        <v>1</v>
      </c>
      <c r="BJ126" s="418" t="s">
        <v>331</v>
      </c>
      <c r="BK126" s="322"/>
      <c r="BL126" s="309"/>
      <c r="BM126" s="310">
        <f t="shared" si="126"/>
        <v>0</v>
      </c>
      <c r="BN126" s="19"/>
      <c r="BO126" s="277"/>
      <c r="BP126" s="417"/>
      <c r="BQ126" s="307">
        <v>1</v>
      </c>
      <c r="BR126" s="418" t="s">
        <v>331</v>
      </c>
      <c r="BS126" s="322"/>
      <c r="BT126" s="309"/>
      <c r="BU126" s="310">
        <f t="shared" si="127"/>
        <v>0</v>
      </c>
      <c r="BV126" s="19"/>
      <c r="BW126" s="277"/>
      <c r="BX126" s="417"/>
      <c r="BY126" s="307">
        <v>1</v>
      </c>
      <c r="BZ126" s="418" t="s">
        <v>331</v>
      </c>
      <c r="CA126" s="322"/>
      <c r="CB126" s="309"/>
      <c r="CC126" s="310">
        <f t="shared" si="128"/>
        <v>0</v>
      </c>
      <c r="CD126" s="19"/>
      <c r="CE126" s="277"/>
      <c r="CF126" s="417"/>
      <c r="CG126" s="307">
        <v>1</v>
      </c>
      <c r="CH126" s="418" t="s">
        <v>331</v>
      </c>
      <c r="CI126" s="322"/>
      <c r="CJ126" s="309"/>
      <c r="CK126" s="310">
        <f t="shared" si="129"/>
        <v>0</v>
      </c>
      <c r="CL126" s="19"/>
      <c r="CM126" s="277"/>
      <c r="CN126" s="417"/>
      <c r="CO126" s="307">
        <v>1</v>
      </c>
      <c r="CP126" s="418" t="s">
        <v>331</v>
      </c>
      <c r="CQ126" s="322"/>
      <c r="CR126" s="309"/>
      <c r="CS126" s="310">
        <f t="shared" si="130"/>
        <v>0</v>
      </c>
      <c r="CT126" s="19"/>
      <c r="CU126" s="277"/>
      <c r="CV126" s="417"/>
      <c r="CW126" s="307">
        <v>1</v>
      </c>
      <c r="CX126" s="418" t="s">
        <v>331</v>
      </c>
      <c r="CY126" s="322"/>
      <c r="CZ126" s="309"/>
      <c r="DA126" s="310">
        <f t="shared" si="131"/>
        <v>0</v>
      </c>
      <c r="DB126" s="19"/>
      <c r="DC126" s="277"/>
      <c r="DD126" s="417"/>
      <c r="DE126" s="307">
        <v>1</v>
      </c>
      <c r="DF126" s="418" t="s">
        <v>331</v>
      </c>
      <c r="DG126" s="322"/>
      <c r="DH126" s="309"/>
      <c r="DI126" s="310">
        <f t="shared" si="132"/>
        <v>0</v>
      </c>
      <c r="DJ126" s="19"/>
      <c r="DK126" s="277"/>
      <c r="DL126" s="417"/>
      <c r="DM126" s="307">
        <v>1</v>
      </c>
      <c r="DN126" s="418" t="s">
        <v>331</v>
      </c>
      <c r="DO126" s="322"/>
      <c r="DP126" s="309"/>
      <c r="DQ126" s="310">
        <f t="shared" si="133"/>
        <v>0</v>
      </c>
      <c r="DR126" s="19"/>
      <c r="DS126" s="277"/>
      <c r="DT126" s="417"/>
      <c r="DU126" s="307">
        <v>1</v>
      </c>
      <c r="DV126" s="418" t="s">
        <v>331</v>
      </c>
      <c r="DW126" s="322"/>
      <c r="DX126" s="309"/>
      <c r="DY126" s="310">
        <f t="shared" si="134"/>
        <v>0</v>
      </c>
      <c r="DZ126" s="19"/>
      <c r="EA126" s="277"/>
      <c r="EB126" s="421"/>
      <c r="EC126" s="315">
        <v>1</v>
      </c>
      <c r="ED126" s="293" t="s">
        <v>331</v>
      </c>
      <c r="EE126" s="324"/>
      <c r="EF126" s="317"/>
      <c r="EG126" s="318" t="s">
        <v>1199</v>
      </c>
      <c r="EH126" s="19"/>
      <c r="EI126" s="277"/>
      <c r="EJ126" s="417"/>
      <c r="EK126" s="307">
        <v>1</v>
      </c>
      <c r="EL126" s="418" t="s">
        <v>331</v>
      </c>
      <c r="EM126" s="322"/>
      <c r="EN126" s="309"/>
      <c r="EO126" s="310">
        <f t="shared" si="135"/>
        <v>0</v>
      </c>
      <c r="EP126" s="19"/>
      <c r="EQ126" s="277"/>
    </row>
    <row r="127" spans="1:147" ht="37.5" customHeight="1">
      <c r="A127" s="88"/>
      <c r="B127" s="60">
        <v>7</v>
      </c>
      <c r="C127" s="416" t="s">
        <v>450</v>
      </c>
      <c r="D127" s="417"/>
      <c r="E127" s="307">
        <v>1</v>
      </c>
      <c r="F127" s="418" t="s">
        <v>331</v>
      </c>
      <c r="G127" s="322"/>
      <c r="H127" s="309"/>
      <c r="I127" s="310">
        <f t="shared" si="119"/>
        <v>0</v>
      </c>
      <c r="J127" s="19"/>
      <c r="K127" s="277"/>
      <c r="L127" s="417"/>
      <c r="M127" s="307">
        <v>1</v>
      </c>
      <c r="N127" s="418" t="s">
        <v>331</v>
      </c>
      <c r="O127" s="322"/>
      <c r="P127" s="309"/>
      <c r="Q127" s="310">
        <f t="shared" si="120"/>
        <v>0</v>
      </c>
      <c r="R127" s="19"/>
      <c r="S127" s="277"/>
      <c r="T127" s="417"/>
      <c r="U127" s="307">
        <v>1</v>
      </c>
      <c r="V127" s="418" t="s">
        <v>331</v>
      </c>
      <c r="W127" s="322">
        <v>0</v>
      </c>
      <c r="X127" s="309">
        <v>0</v>
      </c>
      <c r="Y127" s="310">
        <f t="shared" si="121"/>
        <v>0</v>
      </c>
      <c r="Z127" s="19"/>
      <c r="AA127" s="277"/>
      <c r="AB127" s="417"/>
      <c r="AC127" s="307">
        <v>1</v>
      </c>
      <c r="AD127" s="418" t="s">
        <v>331</v>
      </c>
      <c r="AE127" s="322"/>
      <c r="AF127" s="309"/>
      <c r="AG127" s="310">
        <f t="shared" si="122"/>
        <v>0</v>
      </c>
      <c r="AH127" s="19"/>
      <c r="AI127" s="277"/>
      <c r="AJ127" s="417"/>
      <c r="AK127" s="307">
        <v>1</v>
      </c>
      <c r="AL127" s="418" t="s">
        <v>331</v>
      </c>
      <c r="AM127" s="322">
        <v>0</v>
      </c>
      <c r="AN127" s="309">
        <v>0</v>
      </c>
      <c r="AO127" s="310">
        <f t="shared" si="123"/>
        <v>0</v>
      </c>
      <c r="AP127" s="19"/>
      <c r="AQ127" s="277"/>
      <c r="AR127" s="417"/>
      <c r="AS127" s="307">
        <v>1</v>
      </c>
      <c r="AT127" s="418" t="s">
        <v>331</v>
      </c>
      <c r="AU127" s="322"/>
      <c r="AV127" s="309"/>
      <c r="AW127" s="310">
        <f t="shared" si="124"/>
        <v>0</v>
      </c>
      <c r="AX127" s="19"/>
      <c r="AY127" s="277"/>
      <c r="AZ127" s="417"/>
      <c r="BA127" s="307">
        <v>1</v>
      </c>
      <c r="BB127" s="418" t="s">
        <v>331</v>
      </c>
      <c r="BC127" s="322"/>
      <c r="BD127" s="309"/>
      <c r="BE127" s="310">
        <f t="shared" si="125"/>
        <v>0</v>
      </c>
      <c r="BF127" s="19"/>
      <c r="BG127" s="277"/>
      <c r="BH127" s="417"/>
      <c r="BI127" s="307">
        <v>1</v>
      </c>
      <c r="BJ127" s="418" t="s">
        <v>331</v>
      </c>
      <c r="BK127" s="322"/>
      <c r="BL127" s="309"/>
      <c r="BM127" s="310">
        <f t="shared" si="126"/>
        <v>0</v>
      </c>
      <c r="BN127" s="19"/>
      <c r="BO127" s="277"/>
      <c r="BP127" s="417"/>
      <c r="BQ127" s="307">
        <v>1</v>
      </c>
      <c r="BR127" s="418" t="s">
        <v>331</v>
      </c>
      <c r="BS127" s="322"/>
      <c r="BT127" s="309"/>
      <c r="BU127" s="310">
        <f t="shared" si="127"/>
        <v>0</v>
      </c>
      <c r="BV127" s="19"/>
      <c r="BW127" s="277"/>
      <c r="BX127" s="417"/>
      <c r="BY127" s="307">
        <v>1</v>
      </c>
      <c r="BZ127" s="418" t="s">
        <v>331</v>
      </c>
      <c r="CA127" s="322"/>
      <c r="CB127" s="309"/>
      <c r="CC127" s="310">
        <f t="shared" si="128"/>
        <v>0</v>
      </c>
      <c r="CD127" s="19"/>
      <c r="CE127" s="277"/>
      <c r="CF127" s="417"/>
      <c r="CG127" s="307">
        <v>1</v>
      </c>
      <c r="CH127" s="418" t="s">
        <v>331</v>
      </c>
      <c r="CI127" s="322"/>
      <c r="CJ127" s="309"/>
      <c r="CK127" s="310">
        <f t="shared" si="129"/>
        <v>0</v>
      </c>
      <c r="CL127" s="19"/>
      <c r="CM127" s="277"/>
      <c r="CN127" s="417"/>
      <c r="CO127" s="307">
        <v>1</v>
      </c>
      <c r="CP127" s="418" t="s">
        <v>331</v>
      </c>
      <c r="CQ127" s="322"/>
      <c r="CR127" s="309"/>
      <c r="CS127" s="310">
        <f t="shared" si="130"/>
        <v>0</v>
      </c>
      <c r="CT127" s="19"/>
      <c r="CU127" s="277"/>
      <c r="CV127" s="417"/>
      <c r="CW127" s="307">
        <v>1</v>
      </c>
      <c r="CX127" s="418" t="s">
        <v>331</v>
      </c>
      <c r="CY127" s="322"/>
      <c r="CZ127" s="309"/>
      <c r="DA127" s="310">
        <f t="shared" si="131"/>
        <v>0</v>
      </c>
      <c r="DB127" s="19"/>
      <c r="DC127" s="277"/>
      <c r="DD127" s="417"/>
      <c r="DE127" s="307">
        <v>1</v>
      </c>
      <c r="DF127" s="418" t="s">
        <v>331</v>
      </c>
      <c r="DG127" s="322"/>
      <c r="DH127" s="309"/>
      <c r="DI127" s="310">
        <f t="shared" si="132"/>
        <v>0</v>
      </c>
      <c r="DJ127" s="19"/>
      <c r="DK127" s="277"/>
      <c r="DL127" s="417"/>
      <c r="DM127" s="307">
        <v>1</v>
      </c>
      <c r="DN127" s="418" t="s">
        <v>331</v>
      </c>
      <c r="DO127" s="322"/>
      <c r="DP127" s="309"/>
      <c r="DQ127" s="310">
        <f t="shared" si="133"/>
        <v>0</v>
      </c>
      <c r="DR127" s="19"/>
      <c r="DS127" s="277"/>
      <c r="DT127" s="417"/>
      <c r="DU127" s="307">
        <v>1</v>
      </c>
      <c r="DV127" s="418" t="s">
        <v>331</v>
      </c>
      <c r="DW127" s="322"/>
      <c r="DX127" s="309"/>
      <c r="DY127" s="310">
        <f t="shared" si="134"/>
        <v>0</v>
      </c>
      <c r="DZ127" s="19"/>
      <c r="EA127" s="277"/>
      <c r="EB127" s="421"/>
      <c r="EC127" s="315">
        <v>1</v>
      </c>
      <c r="ED127" s="293" t="s">
        <v>331</v>
      </c>
      <c r="EE127" s="324"/>
      <c r="EF127" s="317"/>
      <c r="EG127" s="318" t="s">
        <v>1199</v>
      </c>
      <c r="EH127" s="19"/>
      <c r="EI127" s="277"/>
      <c r="EJ127" s="417"/>
      <c r="EK127" s="307">
        <v>1</v>
      </c>
      <c r="EL127" s="418" t="s">
        <v>331</v>
      </c>
      <c r="EM127" s="322"/>
      <c r="EN127" s="309"/>
      <c r="EO127" s="310">
        <f t="shared" si="135"/>
        <v>0</v>
      </c>
      <c r="EP127" s="19"/>
      <c r="EQ127" s="277"/>
    </row>
    <row r="128" spans="1:147" ht="37.5" customHeight="1">
      <c r="A128" s="88"/>
      <c r="B128" s="60">
        <v>8</v>
      </c>
      <c r="C128" s="416" t="s">
        <v>433</v>
      </c>
      <c r="D128" s="417"/>
      <c r="E128" s="307">
        <v>1</v>
      </c>
      <c r="F128" s="418" t="s">
        <v>331</v>
      </c>
      <c r="G128" s="322"/>
      <c r="H128" s="309"/>
      <c r="I128" s="310">
        <f t="shared" si="119"/>
        <v>0</v>
      </c>
      <c r="J128" s="19"/>
      <c r="K128" s="277"/>
      <c r="L128" s="417"/>
      <c r="M128" s="307">
        <v>1</v>
      </c>
      <c r="N128" s="418" t="s">
        <v>331</v>
      </c>
      <c r="O128" s="322"/>
      <c r="P128" s="309"/>
      <c r="Q128" s="310">
        <f t="shared" si="120"/>
        <v>0</v>
      </c>
      <c r="R128" s="19"/>
      <c r="S128" s="277"/>
      <c r="T128" s="417" t="s">
        <v>1260</v>
      </c>
      <c r="U128" s="307">
        <v>1</v>
      </c>
      <c r="V128" s="418" t="s">
        <v>331</v>
      </c>
      <c r="W128" s="322">
        <v>80000</v>
      </c>
      <c r="X128" s="309">
        <v>0</v>
      </c>
      <c r="Y128" s="310">
        <f t="shared" si="121"/>
        <v>80000</v>
      </c>
      <c r="Z128" s="19"/>
      <c r="AA128" s="277"/>
      <c r="AB128" s="417"/>
      <c r="AC128" s="307">
        <v>1</v>
      </c>
      <c r="AD128" s="418" t="s">
        <v>331</v>
      </c>
      <c r="AE128" s="322"/>
      <c r="AF128" s="309"/>
      <c r="AG128" s="310">
        <f t="shared" si="122"/>
        <v>0</v>
      </c>
      <c r="AH128" s="19"/>
      <c r="AI128" s="277"/>
      <c r="AJ128" s="417"/>
      <c r="AK128" s="307">
        <v>1</v>
      </c>
      <c r="AL128" s="418" t="s">
        <v>331</v>
      </c>
      <c r="AM128" s="322">
        <v>0</v>
      </c>
      <c r="AN128" s="309">
        <v>0</v>
      </c>
      <c r="AO128" s="310">
        <f t="shared" si="123"/>
        <v>0</v>
      </c>
      <c r="AP128" s="19"/>
      <c r="AQ128" s="277"/>
      <c r="AR128" s="417"/>
      <c r="AS128" s="307">
        <v>1</v>
      </c>
      <c r="AT128" s="418" t="s">
        <v>331</v>
      </c>
      <c r="AU128" s="322"/>
      <c r="AV128" s="309"/>
      <c r="AW128" s="310">
        <f t="shared" si="124"/>
        <v>0</v>
      </c>
      <c r="AX128" s="19"/>
      <c r="AY128" s="277"/>
      <c r="AZ128" s="417"/>
      <c r="BA128" s="307">
        <v>1</v>
      </c>
      <c r="BB128" s="418" t="s">
        <v>331</v>
      </c>
      <c r="BC128" s="322"/>
      <c r="BD128" s="309"/>
      <c r="BE128" s="310">
        <f t="shared" si="125"/>
        <v>0</v>
      </c>
      <c r="BF128" s="19"/>
      <c r="BG128" s="277"/>
      <c r="BH128" s="417"/>
      <c r="BI128" s="307">
        <v>1</v>
      </c>
      <c r="BJ128" s="418" t="s">
        <v>331</v>
      </c>
      <c r="BK128" s="322"/>
      <c r="BL128" s="309"/>
      <c r="BM128" s="310">
        <f t="shared" si="126"/>
        <v>0</v>
      </c>
      <c r="BN128" s="19"/>
      <c r="BO128" s="277"/>
      <c r="BP128" s="417"/>
      <c r="BQ128" s="307">
        <v>1</v>
      </c>
      <c r="BR128" s="418" t="s">
        <v>331</v>
      </c>
      <c r="BS128" s="322"/>
      <c r="BT128" s="309"/>
      <c r="BU128" s="310">
        <f t="shared" si="127"/>
        <v>0</v>
      </c>
      <c r="BV128" s="19"/>
      <c r="BW128" s="277"/>
      <c r="BX128" s="417"/>
      <c r="BY128" s="307">
        <v>1</v>
      </c>
      <c r="BZ128" s="418" t="s">
        <v>331</v>
      </c>
      <c r="CA128" s="322"/>
      <c r="CB128" s="309"/>
      <c r="CC128" s="310">
        <f t="shared" si="128"/>
        <v>0</v>
      </c>
      <c r="CD128" s="19"/>
      <c r="CE128" s="277"/>
      <c r="CF128" s="417"/>
      <c r="CG128" s="307">
        <v>1</v>
      </c>
      <c r="CH128" s="418" t="s">
        <v>331</v>
      </c>
      <c r="CI128" s="322"/>
      <c r="CJ128" s="309"/>
      <c r="CK128" s="310">
        <f t="shared" si="129"/>
        <v>0</v>
      </c>
      <c r="CL128" s="19"/>
      <c r="CM128" s="277"/>
      <c r="CN128" s="417"/>
      <c r="CO128" s="307">
        <v>1</v>
      </c>
      <c r="CP128" s="418" t="s">
        <v>331</v>
      </c>
      <c r="CQ128" s="322"/>
      <c r="CR128" s="309"/>
      <c r="CS128" s="310">
        <f t="shared" si="130"/>
        <v>0</v>
      </c>
      <c r="CT128" s="19"/>
      <c r="CU128" s="277"/>
      <c r="CV128" s="417"/>
      <c r="CW128" s="307">
        <v>1</v>
      </c>
      <c r="CX128" s="418" t="s">
        <v>331</v>
      </c>
      <c r="CY128" s="322"/>
      <c r="CZ128" s="309"/>
      <c r="DA128" s="310">
        <f t="shared" si="131"/>
        <v>0</v>
      </c>
      <c r="DB128" s="19"/>
      <c r="DC128" s="277"/>
      <c r="DD128" s="417"/>
      <c r="DE128" s="307">
        <v>1</v>
      </c>
      <c r="DF128" s="418" t="s">
        <v>331</v>
      </c>
      <c r="DG128" s="322"/>
      <c r="DH128" s="309"/>
      <c r="DI128" s="310">
        <f t="shared" si="132"/>
        <v>0</v>
      </c>
      <c r="DJ128" s="19"/>
      <c r="DK128" s="277"/>
      <c r="DL128" s="417"/>
      <c r="DM128" s="307">
        <v>1</v>
      </c>
      <c r="DN128" s="418" t="s">
        <v>331</v>
      </c>
      <c r="DO128" s="322"/>
      <c r="DP128" s="309"/>
      <c r="DQ128" s="310">
        <f t="shared" si="133"/>
        <v>0</v>
      </c>
      <c r="DR128" s="19"/>
      <c r="DS128" s="277"/>
      <c r="DT128" s="417"/>
      <c r="DU128" s="307">
        <v>1</v>
      </c>
      <c r="DV128" s="418" t="s">
        <v>331</v>
      </c>
      <c r="DW128" s="322"/>
      <c r="DX128" s="309"/>
      <c r="DY128" s="310">
        <f t="shared" si="134"/>
        <v>0</v>
      </c>
      <c r="DZ128" s="19"/>
      <c r="EA128" s="277"/>
      <c r="EB128" s="421"/>
      <c r="EC128" s="315">
        <v>1</v>
      </c>
      <c r="ED128" s="293" t="s">
        <v>331</v>
      </c>
      <c r="EE128" s="324"/>
      <c r="EF128" s="317"/>
      <c r="EG128" s="318" t="s">
        <v>1199</v>
      </c>
      <c r="EH128" s="19"/>
      <c r="EI128" s="277"/>
      <c r="EJ128" s="417"/>
      <c r="EK128" s="307">
        <v>1</v>
      </c>
      <c r="EL128" s="418" t="s">
        <v>331</v>
      </c>
      <c r="EM128" s="322"/>
      <c r="EN128" s="309"/>
      <c r="EO128" s="310">
        <f t="shared" si="135"/>
        <v>0</v>
      </c>
      <c r="EP128" s="19"/>
      <c r="EQ128" s="277"/>
    </row>
    <row r="129" spans="1:147" ht="37.5" customHeight="1">
      <c r="A129" s="88"/>
      <c r="B129" s="60">
        <v>9</v>
      </c>
      <c r="C129" s="423" t="s">
        <v>434</v>
      </c>
      <c r="D129" s="417"/>
      <c r="E129" s="307">
        <v>1</v>
      </c>
      <c r="F129" s="418" t="s">
        <v>331</v>
      </c>
      <c r="G129" s="342"/>
      <c r="H129" s="309"/>
      <c r="I129" s="310">
        <f t="shared" si="119"/>
        <v>0</v>
      </c>
      <c r="J129" s="19"/>
      <c r="K129" s="277"/>
      <c r="L129" s="417"/>
      <c r="M129" s="307">
        <v>1</v>
      </c>
      <c r="N129" s="418" t="s">
        <v>331</v>
      </c>
      <c r="O129" s="342"/>
      <c r="P129" s="309"/>
      <c r="Q129" s="310">
        <f t="shared" si="120"/>
        <v>0</v>
      </c>
      <c r="R129" s="19"/>
      <c r="S129" s="277"/>
      <c r="T129" s="417" t="s">
        <v>1273</v>
      </c>
      <c r="U129" s="307">
        <v>1</v>
      </c>
      <c r="V129" s="418" t="s">
        <v>331</v>
      </c>
      <c r="W129" s="342">
        <v>90000</v>
      </c>
      <c r="X129" s="309">
        <v>0</v>
      </c>
      <c r="Y129" s="310">
        <f t="shared" si="121"/>
        <v>90000</v>
      </c>
      <c r="Z129" s="19"/>
      <c r="AA129" s="277"/>
      <c r="AB129" s="417"/>
      <c r="AC129" s="307">
        <v>1</v>
      </c>
      <c r="AD129" s="418" t="s">
        <v>331</v>
      </c>
      <c r="AE129" s="342"/>
      <c r="AF129" s="309"/>
      <c r="AG129" s="310">
        <f t="shared" si="122"/>
        <v>0</v>
      </c>
      <c r="AH129" s="19"/>
      <c r="AI129" s="277"/>
      <c r="AJ129" s="417"/>
      <c r="AK129" s="307">
        <v>1</v>
      </c>
      <c r="AL129" s="418" t="s">
        <v>331</v>
      </c>
      <c r="AM129" s="342">
        <v>0</v>
      </c>
      <c r="AN129" s="309">
        <v>0</v>
      </c>
      <c r="AO129" s="310">
        <f t="shared" si="123"/>
        <v>0</v>
      </c>
      <c r="AP129" s="19"/>
      <c r="AQ129" s="277"/>
      <c r="AR129" s="417"/>
      <c r="AS129" s="307">
        <v>1</v>
      </c>
      <c r="AT129" s="418" t="s">
        <v>331</v>
      </c>
      <c r="AU129" s="342"/>
      <c r="AV129" s="309"/>
      <c r="AW129" s="310">
        <f t="shared" si="124"/>
        <v>0</v>
      </c>
      <c r="AX129" s="19"/>
      <c r="AY129" s="277"/>
      <c r="AZ129" s="417"/>
      <c r="BA129" s="307">
        <v>1</v>
      </c>
      <c r="BB129" s="418" t="s">
        <v>331</v>
      </c>
      <c r="BC129" s="342"/>
      <c r="BD129" s="309"/>
      <c r="BE129" s="310">
        <f t="shared" si="125"/>
        <v>0</v>
      </c>
      <c r="BF129" s="19"/>
      <c r="BG129" s="277"/>
      <c r="BH129" s="417"/>
      <c r="BI129" s="307">
        <v>1</v>
      </c>
      <c r="BJ129" s="418" t="s">
        <v>331</v>
      </c>
      <c r="BK129" s="342"/>
      <c r="BL129" s="309"/>
      <c r="BM129" s="310">
        <f t="shared" si="126"/>
        <v>0</v>
      </c>
      <c r="BN129" s="19"/>
      <c r="BO129" s="277"/>
      <c r="BP129" s="417"/>
      <c r="BQ129" s="307">
        <v>1</v>
      </c>
      <c r="BR129" s="418" t="s">
        <v>331</v>
      </c>
      <c r="BS129" s="342"/>
      <c r="BT129" s="309"/>
      <c r="BU129" s="310">
        <f t="shared" si="127"/>
        <v>0</v>
      </c>
      <c r="BV129" s="19"/>
      <c r="BW129" s="277"/>
      <c r="BX129" s="417"/>
      <c r="BY129" s="307">
        <v>1</v>
      </c>
      <c r="BZ129" s="418" t="s">
        <v>331</v>
      </c>
      <c r="CA129" s="342"/>
      <c r="CB129" s="309"/>
      <c r="CC129" s="310">
        <f t="shared" si="128"/>
        <v>0</v>
      </c>
      <c r="CD129" s="19"/>
      <c r="CE129" s="277"/>
      <c r="CF129" s="417"/>
      <c r="CG129" s="307">
        <v>1</v>
      </c>
      <c r="CH129" s="418" t="s">
        <v>331</v>
      </c>
      <c r="CI129" s="342"/>
      <c r="CJ129" s="309"/>
      <c r="CK129" s="310">
        <f t="shared" si="129"/>
        <v>0</v>
      </c>
      <c r="CL129" s="19"/>
      <c r="CM129" s="277"/>
      <c r="CN129" s="417"/>
      <c r="CO129" s="307">
        <v>1</v>
      </c>
      <c r="CP129" s="418" t="s">
        <v>331</v>
      </c>
      <c r="CQ129" s="342"/>
      <c r="CR129" s="309"/>
      <c r="CS129" s="310">
        <f t="shared" si="130"/>
        <v>0</v>
      </c>
      <c r="CT129" s="19"/>
      <c r="CU129" s="277"/>
      <c r="CV129" s="417"/>
      <c r="CW129" s="307">
        <v>1</v>
      </c>
      <c r="CX129" s="418" t="s">
        <v>331</v>
      </c>
      <c r="CY129" s="342"/>
      <c r="CZ129" s="309"/>
      <c r="DA129" s="310">
        <f t="shared" si="131"/>
        <v>0</v>
      </c>
      <c r="DB129" s="19"/>
      <c r="DC129" s="277"/>
      <c r="DD129" s="417"/>
      <c r="DE129" s="307">
        <v>1</v>
      </c>
      <c r="DF129" s="418" t="s">
        <v>331</v>
      </c>
      <c r="DG129" s="342"/>
      <c r="DH129" s="309"/>
      <c r="DI129" s="310">
        <f t="shared" si="132"/>
        <v>0</v>
      </c>
      <c r="DJ129" s="19"/>
      <c r="DK129" s="277"/>
      <c r="DL129" s="417"/>
      <c r="DM129" s="307">
        <v>1</v>
      </c>
      <c r="DN129" s="418" t="s">
        <v>331</v>
      </c>
      <c r="DO129" s="342"/>
      <c r="DP129" s="309"/>
      <c r="DQ129" s="310">
        <f t="shared" si="133"/>
        <v>0</v>
      </c>
      <c r="DR129" s="19"/>
      <c r="DS129" s="277"/>
      <c r="DT129" s="417"/>
      <c r="DU129" s="307">
        <v>1</v>
      </c>
      <c r="DV129" s="418" t="s">
        <v>331</v>
      </c>
      <c r="DW129" s="342"/>
      <c r="DX129" s="309"/>
      <c r="DY129" s="310">
        <f t="shared" si="134"/>
        <v>0</v>
      </c>
      <c r="DZ129" s="19"/>
      <c r="EA129" s="277"/>
      <c r="EB129" s="421"/>
      <c r="EC129" s="315">
        <v>1</v>
      </c>
      <c r="ED129" s="293" t="s">
        <v>331</v>
      </c>
      <c r="EE129" s="324"/>
      <c r="EF129" s="317"/>
      <c r="EG129" s="318" t="s">
        <v>1199</v>
      </c>
      <c r="EH129" s="19"/>
      <c r="EI129" s="277"/>
      <c r="EJ129" s="417"/>
      <c r="EK129" s="307">
        <v>1</v>
      </c>
      <c r="EL129" s="418" t="s">
        <v>331</v>
      </c>
      <c r="EM129" s="342"/>
      <c r="EN129" s="309"/>
      <c r="EO129" s="310">
        <f t="shared" si="135"/>
        <v>0</v>
      </c>
      <c r="EP129" s="19"/>
      <c r="EQ129" s="277"/>
    </row>
    <row r="130" spans="1:147" ht="37.5" customHeight="1">
      <c r="A130" s="88"/>
      <c r="B130" s="60">
        <v>10</v>
      </c>
      <c r="C130" s="416" t="s">
        <v>435</v>
      </c>
      <c r="D130" s="417"/>
      <c r="E130" s="307">
        <v>1</v>
      </c>
      <c r="F130" s="418" t="s">
        <v>331</v>
      </c>
      <c r="G130" s="446"/>
      <c r="H130" s="309"/>
      <c r="I130" s="310">
        <f t="shared" si="119"/>
        <v>0</v>
      </c>
      <c r="J130" s="19"/>
      <c r="K130" s="277"/>
      <c r="L130" s="417"/>
      <c r="M130" s="307">
        <v>1</v>
      </c>
      <c r="N130" s="418" t="s">
        <v>331</v>
      </c>
      <c r="O130" s="446"/>
      <c r="P130" s="309"/>
      <c r="Q130" s="310">
        <f t="shared" si="120"/>
        <v>0</v>
      </c>
      <c r="R130" s="19"/>
      <c r="S130" s="277"/>
      <c r="T130" s="417" t="s">
        <v>1279</v>
      </c>
      <c r="U130" s="307">
        <v>1</v>
      </c>
      <c r="V130" s="418" t="s">
        <v>331</v>
      </c>
      <c r="W130" s="424">
        <v>140000</v>
      </c>
      <c r="X130" s="425">
        <v>0.19</v>
      </c>
      <c r="Y130" s="310">
        <f t="shared" si="121"/>
        <v>166600</v>
      </c>
      <c r="Z130" s="19"/>
      <c r="AA130" s="277"/>
      <c r="AB130" s="417"/>
      <c r="AC130" s="307">
        <v>1</v>
      </c>
      <c r="AD130" s="418" t="s">
        <v>331</v>
      </c>
      <c r="AE130" s="446"/>
      <c r="AF130" s="309"/>
      <c r="AG130" s="310">
        <f t="shared" si="122"/>
        <v>0</v>
      </c>
      <c r="AH130" s="19"/>
      <c r="AI130" s="277"/>
      <c r="AJ130" s="417"/>
      <c r="AK130" s="307">
        <v>1</v>
      </c>
      <c r="AL130" s="418" t="s">
        <v>331</v>
      </c>
      <c r="AM130" s="446">
        <v>0</v>
      </c>
      <c r="AN130" s="309">
        <v>0</v>
      </c>
      <c r="AO130" s="310">
        <f t="shared" si="123"/>
        <v>0</v>
      </c>
      <c r="AP130" s="19"/>
      <c r="AQ130" s="277"/>
      <c r="AR130" s="417"/>
      <c r="AS130" s="307">
        <v>1</v>
      </c>
      <c r="AT130" s="418" t="s">
        <v>331</v>
      </c>
      <c r="AU130" s="446"/>
      <c r="AV130" s="309"/>
      <c r="AW130" s="310">
        <f t="shared" si="124"/>
        <v>0</v>
      </c>
      <c r="AX130" s="19"/>
      <c r="AY130" s="277"/>
      <c r="AZ130" s="417"/>
      <c r="BA130" s="307">
        <v>1</v>
      </c>
      <c r="BB130" s="418" t="s">
        <v>331</v>
      </c>
      <c r="BC130" s="446"/>
      <c r="BD130" s="309"/>
      <c r="BE130" s="310">
        <f t="shared" si="125"/>
        <v>0</v>
      </c>
      <c r="BF130" s="19"/>
      <c r="BG130" s="277"/>
      <c r="BH130" s="417"/>
      <c r="BI130" s="307">
        <v>1</v>
      </c>
      <c r="BJ130" s="418" t="s">
        <v>331</v>
      </c>
      <c r="BK130" s="446"/>
      <c r="BL130" s="309"/>
      <c r="BM130" s="310">
        <f t="shared" si="126"/>
        <v>0</v>
      </c>
      <c r="BN130" s="19"/>
      <c r="BO130" s="277"/>
      <c r="BP130" s="417"/>
      <c r="BQ130" s="307">
        <v>1</v>
      </c>
      <c r="BR130" s="418" t="s">
        <v>331</v>
      </c>
      <c r="BS130" s="446"/>
      <c r="BT130" s="309"/>
      <c r="BU130" s="310">
        <f t="shared" si="127"/>
        <v>0</v>
      </c>
      <c r="BV130" s="19"/>
      <c r="BW130" s="277"/>
      <c r="BX130" s="417"/>
      <c r="BY130" s="307">
        <v>1</v>
      </c>
      <c r="BZ130" s="418" t="s">
        <v>331</v>
      </c>
      <c r="CA130" s="446"/>
      <c r="CB130" s="309"/>
      <c r="CC130" s="310">
        <f t="shared" si="128"/>
        <v>0</v>
      </c>
      <c r="CD130" s="19"/>
      <c r="CE130" s="277"/>
      <c r="CF130" s="417"/>
      <c r="CG130" s="307">
        <v>1</v>
      </c>
      <c r="CH130" s="418" t="s">
        <v>331</v>
      </c>
      <c r="CI130" s="446"/>
      <c r="CJ130" s="309"/>
      <c r="CK130" s="310">
        <f t="shared" si="129"/>
        <v>0</v>
      </c>
      <c r="CL130" s="19"/>
      <c r="CM130" s="277"/>
      <c r="CN130" s="417"/>
      <c r="CO130" s="307">
        <v>1</v>
      </c>
      <c r="CP130" s="418" t="s">
        <v>331</v>
      </c>
      <c r="CQ130" s="446"/>
      <c r="CR130" s="309"/>
      <c r="CS130" s="310">
        <f t="shared" si="130"/>
        <v>0</v>
      </c>
      <c r="CT130" s="19"/>
      <c r="CU130" s="277"/>
      <c r="CV130" s="417"/>
      <c r="CW130" s="307">
        <v>1</v>
      </c>
      <c r="CX130" s="418" t="s">
        <v>331</v>
      </c>
      <c r="CY130" s="446"/>
      <c r="CZ130" s="309"/>
      <c r="DA130" s="310">
        <f t="shared" si="131"/>
        <v>0</v>
      </c>
      <c r="DB130" s="19"/>
      <c r="DC130" s="277"/>
      <c r="DD130" s="417"/>
      <c r="DE130" s="307">
        <v>1</v>
      </c>
      <c r="DF130" s="418" t="s">
        <v>331</v>
      </c>
      <c r="DG130" s="446"/>
      <c r="DH130" s="309"/>
      <c r="DI130" s="310">
        <f t="shared" si="132"/>
        <v>0</v>
      </c>
      <c r="DJ130" s="19"/>
      <c r="DK130" s="277"/>
      <c r="DL130" s="417"/>
      <c r="DM130" s="307">
        <v>1</v>
      </c>
      <c r="DN130" s="418" t="s">
        <v>331</v>
      </c>
      <c r="DO130" s="446"/>
      <c r="DP130" s="309"/>
      <c r="DQ130" s="310">
        <f t="shared" si="133"/>
        <v>0</v>
      </c>
      <c r="DR130" s="19"/>
      <c r="DS130" s="277"/>
      <c r="DT130" s="417"/>
      <c r="DU130" s="307">
        <v>1</v>
      </c>
      <c r="DV130" s="418" t="s">
        <v>331</v>
      </c>
      <c r="DW130" s="446"/>
      <c r="DX130" s="309"/>
      <c r="DY130" s="310">
        <f t="shared" si="134"/>
        <v>0</v>
      </c>
      <c r="DZ130" s="19"/>
      <c r="EA130" s="277"/>
      <c r="EB130" s="421"/>
      <c r="EC130" s="315">
        <v>1</v>
      </c>
      <c r="ED130" s="293" t="s">
        <v>331</v>
      </c>
      <c r="EE130" s="324"/>
      <c r="EF130" s="317"/>
      <c r="EG130" s="318" t="s">
        <v>1199</v>
      </c>
      <c r="EH130" s="19"/>
      <c r="EI130" s="277"/>
      <c r="EJ130" s="417"/>
      <c r="EK130" s="307">
        <v>1</v>
      </c>
      <c r="EL130" s="418" t="s">
        <v>331</v>
      </c>
      <c r="EM130" s="446"/>
      <c r="EN130" s="309"/>
      <c r="EO130" s="310">
        <f t="shared" si="135"/>
        <v>0</v>
      </c>
      <c r="EP130" s="19"/>
      <c r="EQ130" s="277"/>
    </row>
    <row r="131" spans="1:147" ht="37.5" customHeight="1">
      <c r="A131" s="304"/>
      <c r="B131" s="60">
        <v>11</v>
      </c>
      <c r="C131" s="423" t="s">
        <v>441</v>
      </c>
      <c r="D131" s="436"/>
      <c r="E131" s="437">
        <v>1</v>
      </c>
      <c r="F131" s="438" t="s">
        <v>331</v>
      </c>
      <c r="G131" s="342"/>
      <c r="H131" s="309"/>
      <c r="I131" s="310">
        <f t="shared" si="119"/>
        <v>0</v>
      </c>
      <c r="J131" s="19"/>
      <c r="K131" s="277"/>
      <c r="L131" s="436"/>
      <c r="M131" s="437">
        <v>1</v>
      </c>
      <c r="N131" s="438" t="s">
        <v>331</v>
      </c>
      <c r="O131" s="342"/>
      <c r="P131" s="309"/>
      <c r="Q131" s="310">
        <f t="shared" si="120"/>
        <v>0</v>
      </c>
      <c r="R131" s="19"/>
      <c r="S131" s="277"/>
      <c r="T131" s="417" t="s">
        <v>1282</v>
      </c>
      <c r="U131" s="437">
        <v>1</v>
      </c>
      <c r="V131" s="438" t="s">
        <v>331</v>
      </c>
      <c r="W131" s="342">
        <v>50000</v>
      </c>
      <c r="X131" s="309">
        <v>0</v>
      </c>
      <c r="Y131" s="310">
        <f t="shared" si="121"/>
        <v>50000</v>
      </c>
      <c r="Z131" s="19"/>
      <c r="AA131" s="277"/>
      <c r="AB131" s="436"/>
      <c r="AC131" s="437">
        <v>1</v>
      </c>
      <c r="AD131" s="438" t="s">
        <v>331</v>
      </c>
      <c r="AE131" s="342"/>
      <c r="AF131" s="309"/>
      <c r="AG131" s="310">
        <f t="shared" si="122"/>
        <v>0</v>
      </c>
      <c r="AH131" s="19"/>
      <c r="AI131" s="277"/>
      <c r="AJ131" s="436"/>
      <c r="AK131" s="437">
        <v>1</v>
      </c>
      <c r="AL131" s="438" t="s">
        <v>331</v>
      </c>
      <c r="AM131" s="342">
        <v>0</v>
      </c>
      <c r="AN131" s="309">
        <v>0</v>
      </c>
      <c r="AO131" s="310">
        <f t="shared" si="123"/>
        <v>0</v>
      </c>
      <c r="AP131" s="19"/>
      <c r="AQ131" s="277"/>
      <c r="AR131" s="436"/>
      <c r="AS131" s="437">
        <v>1</v>
      </c>
      <c r="AT131" s="438" t="s">
        <v>331</v>
      </c>
      <c r="AU131" s="342"/>
      <c r="AV131" s="309"/>
      <c r="AW131" s="310">
        <f t="shared" si="124"/>
        <v>0</v>
      </c>
      <c r="AX131" s="19"/>
      <c r="AY131" s="277"/>
      <c r="AZ131" s="436"/>
      <c r="BA131" s="437">
        <v>1</v>
      </c>
      <c r="BB131" s="438" t="s">
        <v>331</v>
      </c>
      <c r="BC131" s="342"/>
      <c r="BD131" s="309"/>
      <c r="BE131" s="310">
        <f t="shared" si="125"/>
        <v>0</v>
      </c>
      <c r="BF131" s="19"/>
      <c r="BG131" s="277"/>
      <c r="BH131" s="436"/>
      <c r="BI131" s="437">
        <v>1</v>
      </c>
      <c r="BJ131" s="438" t="s">
        <v>331</v>
      </c>
      <c r="BK131" s="342"/>
      <c r="BL131" s="309"/>
      <c r="BM131" s="310">
        <f t="shared" si="126"/>
        <v>0</v>
      </c>
      <c r="BN131" s="19"/>
      <c r="BO131" s="277"/>
      <c r="BP131" s="436"/>
      <c r="BQ131" s="437">
        <v>1</v>
      </c>
      <c r="BR131" s="438" t="s">
        <v>331</v>
      </c>
      <c r="BS131" s="342"/>
      <c r="BT131" s="309"/>
      <c r="BU131" s="310">
        <f t="shared" si="127"/>
        <v>0</v>
      </c>
      <c r="BV131" s="19"/>
      <c r="BW131" s="277"/>
      <c r="BX131" s="436"/>
      <c r="BY131" s="437">
        <v>1</v>
      </c>
      <c r="BZ131" s="438" t="s">
        <v>331</v>
      </c>
      <c r="CA131" s="342"/>
      <c r="CB131" s="309"/>
      <c r="CC131" s="310">
        <f t="shared" si="128"/>
        <v>0</v>
      </c>
      <c r="CD131" s="19"/>
      <c r="CE131" s="277"/>
      <c r="CF131" s="436"/>
      <c r="CG131" s="437">
        <v>1</v>
      </c>
      <c r="CH131" s="438" t="s">
        <v>331</v>
      </c>
      <c r="CI131" s="342"/>
      <c r="CJ131" s="309"/>
      <c r="CK131" s="310">
        <f t="shared" si="129"/>
        <v>0</v>
      </c>
      <c r="CL131" s="19"/>
      <c r="CM131" s="277"/>
      <c r="CN131" s="436"/>
      <c r="CO131" s="437">
        <v>1</v>
      </c>
      <c r="CP131" s="438" t="s">
        <v>331</v>
      </c>
      <c r="CQ131" s="342"/>
      <c r="CR131" s="309"/>
      <c r="CS131" s="310">
        <f t="shared" si="130"/>
        <v>0</v>
      </c>
      <c r="CT131" s="19"/>
      <c r="CU131" s="277"/>
      <c r="CV131" s="436"/>
      <c r="CW131" s="437">
        <v>1</v>
      </c>
      <c r="CX131" s="438" t="s">
        <v>331</v>
      </c>
      <c r="CY131" s="342"/>
      <c r="CZ131" s="309"/>
      <c r="DA131" s="310">
        <f t="shared" si="131"/>
        <v>0</v>
      </c>
      <c r="DB131" s="19"/>
      <c r="DC131" s="277"/>
      <c r="DD131" s="436"/>
      <c r="DE131" s="437">
        <v>1</v>
      </c>
      <c r="DF131" s="438" t="s">
        <v>331</v>
      </c>
      <c r="DG131" s="342"/>
      <c r="DH131" s="309"/>
      <c r="DI131" s="310">
        <f t="shared" si="132"/>
        <v>0</v>
      </c>
      <c r="DJ131" s="19"/>
      <c r="DK131" s="277"/>
      <c r="DL131" s="436"/>
      <c r="DM131" s="437">
        <v>1</v>
      </c>
      <c r="DN131" s="438" t="s">
        <v>331</v>
      </c>
      <c r="DO131" s="342"/>
      <c r="DP131" s="309"/>
      <c r="DQ131" s="310">
        <f t="shared" si="133"/>
        <v>0</v>
      </c>
      <c r="DR131" s="19"/>
      <c r="DS131" s="277"/>
      <c r="DT131" s="436"/>
      <c r="DU131" s="437">
        <v>1</v>
      </c>
      <c r="DV131" s="438" t="s">
        <v>331</v>
      </c>
      <c r="DW131" s="342"/>
      <c r="DX131" s="309"/>
      <c r="DY131" s="310">
        <f t="shared" si="134"/>
        <v>0</v>
      </c>
      <c r="DZ131" s="19"/>
      <c r="EA131" s="277"/>
      <c r="EB131" s="421"/>
      <c r="EC131" s="315">
        <v>1</v>
      </c>
      <c r="ED131" s="293" t="s">
        <v>331</v>
      </c>
      <c r="EE131" s="324"/>
      <c r="EF131" s="317"/>
      <c r="EG131" s="318" t="s">
        <v>1199</v>
      </c>
      <c r="EH131" s="19"/>
      <c r="EI131" s="277"/>
      <c r="EJ131" s="436"/>
      <c r="EK131" s="437">
        <v>1</v>
      </c>
      <c r="EL131" s="438" t="s">
        <v>331</v>
      </c>
      <c r="EM131" s="342"/>
      <c r="EN131" s="309"/>
      <c r="EO131" s="310">
        <f t="shared" si="135"/>
        <v>0</v>
      </c>
      <c r="EP131" s="19"/>
      <c r="EQ131" s="277"/>
    </row>
    <row r="132" spans="1:147" ht="37.5" customHeight="1">
      <c r="A132" s="304"/>
      <c r="B132" s="60">
        <v>12</v>
      </c>
      <c r="C132" s="423" t="s">
        <v>437</v>
      </c>
      <c r="D132" s="306"/>
      <c r="E132" s="307">
        <v>1</v>
      </c>
      <c r="F132" s="418" t="s">
        <v>331</v>
      </c>
      <c r="G132" s="342"/>
      <c r="H132" s="309"/>
      <c r="I132" s="310">
        <f t="shared" si="119"/>
        <v>0</v>
      </c>
      <c r="J132" s="19"/>
      <c r="K132" s="277"/>
      <c r="L132" s="306"/>
      <c r="M132" s="307">
        <v>1</v>
      </c>
      <c r="N132" s="418" t="s">
        <v>331</v>
      </c>
      <c r="O132" s="342"/>
      <c r="P132" s="309"/>
      <c r="Q132" s="310">
        <f t="shared" si="120"/>
        <v>0</v>
      </c>
      <c r="R132" s="19"/>
      <c r="S132" s="277"/>
      <c r="T132" s="417" t="s">
        <v>1285</v>
      </c>
      <c r="U132" s="307">
        <v>1</v>
      </c>
      <c r="V132" s="418" t="s">
        <v>331</v>
      </c>
      <c r="W132" s="342">
        <v>50000</v>
      </c>
      <c r="X132" s="309">
        <v>0</v>
      </c>
      <c r="Y132" s="310">
        <f t="shared" si="121"/>
        <v>50000</v>
      </c>
      <c r="Z132" s="19"/>
      <c r="AA132" s="277"/>
      <c r="AB132" s="306"/>
      <c r="AC132" s="307">
        <v>1</v>
      </c>
      <c r="AD132" s="418" t="s">
        <v>331</v>
      </c>
      <c r="AE132" s="342"/>
      <c r="AF132" s="309"/>
      <c r="AG132" s="310">
        <f t="shared" si="122"/>
        <v>0</v>
      </c>
      <c r="AH132" s="19"/>
      <c r="AI132" s="277"/>
      <c r="AJ132" s="306"/>
      <c r="AK132" s="307">
        <v>1</v>
      </c>
      <c r="AL132" s="418" t="s">
        <v>331</v>
      </c>
      <c r="AM132" s="342">
        <v>0</v>
      </c>
      <c r="AN132" s="309">
        <v>0</v>
      </c>
      <c r="AO132" s="310">
        <f t="shared" si="123"/>
        <v>0</v>
      </c>
      <c r="AP132" s="19"/>
      <c r="AQ132" s="277"/>
      <c r="AR132" s="306"/>
      <c r="AS132" s="307">
        <v>1</v>
      </c>
      <c r="AT132" s="418" t="s">
        <v>331</v>
      </c>
      <c r="AU132" s="342"/>
      <c r="AV132" s="309"/>
      <c r="AW132" s="310">
        <f t="shared" si="124"/>
        <v>0</v>
      </c>
      <c r="AX132" s="19"/>
      <c r="AY132" s="277"/>
      <c r="AZ132" s="306"/>
      <c r="BA132" s="307">
        <v>1</v>
      </c>
      <c r="BB132" s="418" t="s">
        <v>331</v>
      </c>
      <c r="BC132" s="342"/>
      <c r="BD132" s="309"/>
      <c r="BE132" s="310">
        <f t="shared" si="125"/>
        <v>0</v>
      </c>
      <c r="BF132" s="19"/>
      <c r="BG132" s="277"/>
      <c r="BH132" s="306"/>
      <c r="BI132" s="307">
        <v>1</v>
      </c>
      <c r="BJ132" s="418" t="s">
        <v>331</v>
      </c>
      <c r="BK132" s="342"/>
      <c r="BL132" s="309"/>
      <c r="BM132" s="310">
        <f t="shared" si="126"/>
        <v>0</v>
      </c>
      <c r="BN132" s="19"/>
      <c r="BO132" s="277"/>
      <c r="BP132" s="306"/>
      <c r="BQ132" s="307">
        <v>1</v>
      </c>
      <c r="BR132" s="418" t="s">
        <v>331</v>
      </c>
      <c r="BS132" s="342"/>
      <c r="BT132" s="309"/>
      <c r="BU132" s="310">
        <f t="shared" si="127"/>
        <v>0</v>
      </c>
      <c r="BV132" s="19"/>
      <c r="BW132" s="277"/>
      <c r="BX132" s="306"/>
      <c r="BY132" s="307">
        <v>1</v>
      </c>
      <c r="BZ132" s="418" t="s">
        <v>331</v>
      </c>
      <c r="CA132" s="342"/>
      <c r="CB132" s="309"/>
      <c r="CC132" s="310">
        <f t="shared" si="128"/>
        <v>0</v>
      </c>
      <c r="CD132" s="19"/>
      <c r="CE132" s="277"/>
      <c r="CF132" s="306"/>
      <c r="CG132" s="307">
        <v>1</v>
      </c>
      <c r="CH132" s="418" t="s">
        <v>331</v>
      </c>
      <c r="CI132" s="342"/>
      <c r="CJ132" s="309"/>
      <c r="CK132" s="310">
        <f t="shared" si="129"/>
        <v>0</v>
      </c>
      <c r="CL132" s="19"/>
      <c r="CM132" s="277"/>
      <c r="CN132" s="306"/>
      <c r="CO132" s="307">
        <v>1</v>
      </c>
      <c r="CP132" s="418" t="s">
        <v>331</v>
      </c>
      <c r="CQ132" s="342"/>
      <c r="CR132" s="309"/>
      <c r="CS132" s="310">
        <f t="shared" si="130"/>
        <v>0</v>
      </c>
      <c r="CT132" s="19"/>
      <c r="CU132" s="277"/>
      <c r="CV132" s="306"/>
      <c r="CW132" s="307">
        <v>1</v>
      </c>
      <c r="CX132" s="418" t="s">
        <v>331</v>
      </c>
      <c r="CY132" s="342"/>
      <c r="CZ132" s="309"/>
      <c r="DA132" s="310">
        <f t="shared" si="131"/>
        <v>0</v>
      </c>
      <c r="DB132" s="19"/>
      <c r="DC132" s="277"/>
      <c r="DD132" s="306"/>
      <c r="DE132" s="307">
        <v>1</v>
      </c>
      <c r="DF132" s="418" t="s">
        <v>331</v>
      </c>
      <c r="DG132" s="342"/>
      <c r="DH132" s="309"/>
      <c r="DI132" s="310">
        <f t="shared" si="132"/>
        <v>0</v>
      </c>
      <c r="DJ132" s="19"/>
      <c r="DK132" s="277"/>
      <c r="DL132" s="306"/>
      <c r="DM132" s="307">
        <v>1</v>
      </c>
      <c r="DN132" s="418" t="s">
        <v>331</v>
      </c>
      <c r="DO132" s="342"/>
      <c r="DP132" s="309"/>
      <c r="DQ132" s="310">
        <f t="shared" si="133"/>
        <v>0</v>
      </c>
      <c r="DR132" s="19"/>
      <c r="DS132" s="277"/>
      <c r="DT132" s="306"/>
      <c r="DU132" s="307">
        <v>1</v>
      </c>
      <c r="DV132" s="418" t="s">
        <v>331</v>
      </c>
      <c r="DW132" s="342"/>
      <c r="DX132" s="309"/>
      <c r="DY132" s="310">
        <f t="shared" si="134"/>
        <v>0</v>
      </c>
      <c r="DZ132" s="19"/>
      <c r="EA132" s="277"/>
      <c r="EB132" s="421"/>
      <c r="EC132" s="315">
        <v>1</v>
      </c>
      <c r="ED132" s="293" t="s">
        <v>331</v>
      </c>
      <c r="EE132" s="324"/>
      <c r="EF132" s="317"/>
      <c r="EG132" s="318" t="s">
        <v>1199</v>
      </c>
      <c r="EH132" s="19"/>
      <c r="EI132" s="277"/>
      <c r="EJ132" s="306"/>
      <c r="EK132" s="307">
        <v>1</v>
      </c>
      <c r="EL132" s="418" t="s">
        <v>331</v>
      </c>
      <c r="EM132" s="342"/>
      <c r="EN132" s="309"/>
      <c r="EO132" s="310">
        <f t="shared" si="135"/>
        <v>0</v>
      </c>
      <c r="EP132" s="19"/>
      <c r="EQ132" s="277"/>
    </row>
    <row r="133" spans="1:147" ht="37.5" customHeight="1">
      <c r="A133" s="88"/>
      <c r="B133" s="426"/>
      <c r="C133" s="441" t="s">
        <v>338</v>
      </c>
      <c r="D133" s="427"/>
      <c r="E133" s="428"/>
      <c r="F133" s="428"/>
      <c r="G133" s="428"/>
      <c r="H133" s="429"/>
      <c r="I133" s="114">
        <f>SUM(I121:I132)</f>
        <v>0</v>
      </c>
      <c r="J133" s="19"/>
      <c r="K133" s="277"/>
      <c r="L133" s="427"/>
      <c r="M133" s="428"/>
      <c r="N133" s="428"/>
      <c r="O133" s="428"/>
      <c r="P133" s="429"/>
      <c r="Q133" s="114">
        <f>SUM(Q121:Q132)</f>
        <v>0</v>
      </c>
      <c r="R133" s="19"/>
      <c r="S133" s="277"/>
      <c r="T133" s="427"/>
      <c r="U133" s="428"/>
      <c r="V133" s="428"/>
      <c r="W133" s="428"/>
      <c r="X133" s="429"/>
      <c r="Y133" s="114">
        <f>SUM(Y121:Y132)</f>
        <v>7636850</v>
      </c>
      <c r="Z133" s="19"/>
      <c r="AA133" s="277"/>
      <c r="AB133" s="427"/>
      <c r="AC133" s="428"/>
      <c r="AD133" s="428"/>
      <c r="AE133" s="428"/>
      <c r="AF133" s="429"/>
      <c r="AG133" s="114">
        <f>SUM(AG121:AG132)</f>
        <v>0</v>
      </c>
      <c r="AH133" s="19"/>
      <c r="AI133" s="277"/>
      <c r="AJ133" s="427"/>
      <c r="AK133" s="428"/>
      <c r="AL133" s="428"/>
      <c r="AM133" s="428"/>
      <c r="AN133" s="429"/>
      <c r="AO133" s="114">
        <f>SUM(AO121:AO132)</f>
        <v>0</v>
      </c>
      <c r="AP133" s="19"/>
      <c r="AQ133" s="277"/>
      <c r="AR133" s="427"/>
      <c r="AS133" s="428"/>
      <c r="AT133" s="428"/>
      <c r="AU133" s="428"/>
      <c r="AV133" s="429"/>
      <c r="AW133" s="114">
        <f>SUM(AW121:AW132)</f>
        <v>0</v>
      </c>
      <c r="AX133" s="19"/>
      <c r="AY133" s="277"/>
      <c r="AZ133" s="427"/>
      <c r="BA133" s="428"/>
      <c r="BB133" s="428"/>
      <c r="BC133" s="428"/>
      <c r="BD133" s="429"/>
      <c r="BE133" s="114">
        <f>SUM(BE121:BE132)</f>
        <v>0</v>
      </c>
      <c r="BF133" s="19"/>
      <c r="BG133" s="277"/>
      <c r="BH133" s="427"/>
      <c r="BI133" s="428"/>
      <c r="BJ133" s="428"/>
      <c r="BK133" s="428"/>
      <c r="BL133" s="429"/>
      <c r="BM133" s="114">
        <f>SUM(BM121:BM132)</f>
        <v>0</v>
      </c>
      <c r="BN133" s="19"/>
      <c r="BO133" s="277"/>
      <c r="BP133" s="427"/>
      <c r="BQ133" s="428"/>
      <c r="BR133" s="428"/>
      <c r="BS133" s="428"/>
      <c r="BT133" s="429"/>
      <c r="BU133" s="114">
        <f>SUM(BU121:BU132)</f>
        <v>0</v>
      </c>
      <c r="BV133" s="19"/>
      <c r="BW133" s="277"/>
      <c r="BX133" s="427"/>
      <c r="BY133" s="428"/>
      <c r="BZ133" s="428"/>
      <c r="CA133" s="428"/>
      <c r="CB133" s="429"/>
      <c r="CC133" s="114">
        <f>SUM(CC121:CC132)</f>
        <v>0</v>
      </c>
      <c r="CD133" s="19"/>
      <c r="CE133" s="277"/>
      <c r="CF133" s="427"/>
      <c r="CG133" s="428"/>
      <c r="CH133" s="428"/>
      <c r="CI133" s="428"/>
      <c r="CJ133" s="429"/>
      <c r="CK133" s="114">
        <f>SUM(CK121:CK132)</f>
        <v>0</v>
      </c>
      <c r="CL133" s="19"/>
      <c r="CM133" s="277"/>
      <c r="CN133" s="427"/>
      <c r="CO133" s="428"/>
      <c r="CP133" s="428"/>
      <c r="CQ133" s="428"/>
      <c r="CR133" s="429"/>
      <c r="CS133" s="114">
        <f>SUM(CS121:CS132)</f>
        <v>0</v>
      </c>
      <c r="CT133" s="19"/>
      <c r="CU133" s="277"/>
      <c r="CV133" s="427"/>
      <c r="CW133" s="428"/>
      <c r="CX133" s="428"/>
      <c r="CY133" s="428"/>
      <c r="CZ133" s="429"/>
      <c r="DA133" s="114">
        <f>SUM(DA121:DA132)</f>
        <v>0</v>
      </c>
      <c r="DB133" s="19"/>
      <c r="DC133" s="277"/>
      <c r="DD133" s="427"/>
      <c r="DE133" s="428"/>
      <c r="DF133" s="428"/>
      <c r="DG133" s="428"/>
      <c r="DH133" s="429"/>
      <c r="DI133" s="114">
        <f>SUM(DI121:DI132)</f>
        <v>0</v>
      </c>
      <c r="DJ133" s="19"/>
      <c r="DK133" s="277"/>
      <c r="DL133" s="427"/>
      <c r="DM133" s="428"/>
      <c r="DN133" s="428"/>
      <c r="DO133" s="428"/>
      <c r="DP133" s="429"/>
      <c r="DQ133" s="114">
        <f>SUM(DQ121:DQ132)</f>
        <v>0</v>
      </c>
      <c r="DR133" s="19"/>
      <c r="DS133" s="277"/>
      <c r="DT133" s="427"/>
      <c r="DU133" s="428"/>
      <c r="DV133" s="428"/>
      <c r="DW133" s="428"/>
      <c r="DX133" s="429"/>
      <c r="DY133" s="114">
        <f>SUM(DY121:DY132)</f>
        <v>0</v>
      </c>
      <c r="DZ133" s="19"/>
      <c r="EA133" s="277"/>
      <c r="EB133" s="426"/>
      <c r="EC133" s="430"/>
      <c r="ED133" s="430"/>
      <c r="EE133" s="430"/>
      <c r="EF133" s="431"/>
      <c r="EG133" s="415" t="s">
        <v>1199</v>
      </c>
      <c r="EH133" s="19"/>
      <c r="EI133" s="277"/>
      <c r="EJ133" s="427"/>
      <c r="EK133" s="428"/>
      <c r="EL133" s="428"/>
      <c r="EM133" s="428"/>
      <c r="EN133" s="429"/>
      <c r="EO133" s="114">
        <f>SUM(EO121:EO132)</f>
        <v>0</v>
      </c>
      <c r="EP133" s="19"/>
      <c r="EQ133" s="277"/>
    </row>
    <row r="134" spans="1:147" ht="37.5" customHeight="1">
      <c r="A134" s="24"/>
      <c r="B134" s="95" t="s">
        <v>110</v>
      </c>
      <c r="C134" s="95"/>
      <c r="D134" s="433"/>
      <c r="E134" s="85"/>
      <c r="F134" s="85"/>
      <c r="G134" s="85"/>
      <c r="H134" s="90"/>
      <c r="I134" s="91"/>
      <c r="J134" s="19"/>
      <c r="K134" s="277"/>
      <c r="L134" s="433"/>
      <c r="M134" s="85"/>
      <c r="N134" s="85"/>
      <c r="O134" s="85"/>
      <c r="P134" s="90"/>
      <c r="Q134" s="91"/>
      <c r="R134" s="19"/>
      <c r="S134" s="277"/>
      <c r="T134" s="433"/>
      <c r="U134" s="85"/>
      <c r="V134" s="85"/>
      <c r="W134" s="85"/>
      <c r="X134" s="90"/>
      <c r="Y134" s="91"/>
      <c r="Z134" s="19"/>
      <c r="AA134" s="277"/>
      <c r="AB134" s="433"/>
      <c r="AC134" s="85"/>
      <c r="AD134" s="85"/>
      <c r="AE134" s="85"/>
      <c r="AF134" s="90"/>
      <c r="AG134" s="91"/>
      <c r="AH134" s="19"/>
      <c r="AI134" s="277"/>
      <c r="AJ134" s="433"/>
      <c r="AK134" s="85"/>
      <c r="AL134" s="85"/>
      <c r="AM134" s="85"/>
      <c r="AN134" s="90"/>
      <c r="AO134" s="91"/>
      <c r="AP134" s="19"/>
      <c r="AQ134" s="277"/>
      <c r="AR134" s="433"/>
      <c r="AS134" s="85"/>
      <c r="AT134" s="85"/>
      <c r="AU134" s="85"/>
      <c r="AV134" s="90"/>
      <c r="AW134" s="91"/>
      <c r="AX134" s="19"/>
      <c r="AY134" s="277"/>
      <c r="AZ134" s="433"/>
      <c r="BA134" s="85"/>
      <c r="BB134" s="85"/>
      <c r="BC134" s="85"/>
      <c r="BD134" s="90"/>
      <c r="BE134" s="91"/>
      <c r="BF134" s="19"/>
      <c r="BG134" s="277"/>
      <c r="BH134" s="433"/>
      <c r="BI134" s="85"/>
      <c r="BJ134" s="85"/>
      <c r="BK134" s="85"/>
      <c r="BL134" s="90"/>
      <c r="BM134" s="91"/>
      <c r="BN134" s="19"/>
      <c r="BO134" s="277"/>
      <c r="BP134" s="433"/>
      <c r="BQ134" s="85"/>
      <c r="BR134" s="85"/>
      <c r="BS134" s="85"/>
      <c r="BT134" s="90"/>
      <c r="BU134" s="91"/>
      <c r="BV134" s="19"/>
      <c r="BW134" s="277"/>
      <c r="BX134" s="433"/>
      <c r="BY134" s="85"/>
      <c r="BZ134" s="85"/>
      <c r="CA134" s="85"/>
      <c r="CB134" s="90"/>
      <c r="CC134" s="91"/>
      <c r="CD134" s="19"/>
      <c r="CE134" s="277"/>
      <c r="CF134" s="433"/>
      <c r="CG134" s="85"/>
      <c r="CH134" s="85"/>
      <c r="CI134" s="85"/>
      <c r="CJ134" s="90"/>
      <c r="CK134" s="91"/>
      <c r="CL134" s="19"/>
      <c r="CM134" s="277"/>
      <c r="CN134" s="433"/>
      <c r="CO134" s="85"/>
      <c r="CP134" s="85"/>
      <c r="CQ134" s="85"/>
      <c r="CR134" s="90"/>
      <c r="CS134" s="91"/>
      <c r="CT134" s="19"/>
      <c r="CU134" s="277"/>
      <c r="CV134" s="433"/>
      <c r="CW134" s="85"/>
      <c r="CX134" s="85"/>
      <c r="CY134" s="85"/>
      <c r="CZ134" s="90"/>
      <c r="DA134" s="91"/>
      <c r="DB134" s="19"/>
      <c r="DC134" s="277"/>
      <c r="DD134" s="433"/>
      <c r="DE134" s="85"/>
      <c r="DF134" s="85"/>
      <c r="DG134" s="85"/>
      <c r="DH134" s="90"/>
      <c r="DI134" s="91"/>
      <c r="DJ134" s="19"/>
      <c r="DK134" s="277"/>
      <c r="DL134" s="433"/>
      <c r="DM134" s="85"/>
      <c r="DN134" s="85"/>
      <c r="DO134" s="85"/>
      <c r="DP134" s="90"/>
      <c r="DQ134" s="91"/>
      <c r="DR134" s="19"/>
      <c r="DS134" s="277"/>
      <c r="DT134" s="433"/>
      <c r="DU134" s="85"/>
      <c r="DV134" s="85"/>
      <c r="DW134" s="85"/>
      <c r="DX134" s="90"/>
      <c r="DY134" s="91"/>
      <c r="DZ134" s="19"/>
      <c r="EA134" s="277"/>
      <c r="EB134" s="399"/>
      <c r="EC134" s="24"/>
      <c r="ED134" s="24"/>
      <c r="EE134" s="24"/>
      <c r="EF134" s="334"/>
      <c r="EG134" s="282"/>
      <c r="EH134" s="19"/>
      <c r="EI134" s="277"/>
      <c r="EJ134" s="433"/>
      <c r="EK134" s="85"/>
      <c r="EL134" s="85"/>
      <c r="EM134" s="85"/>
      <c r="EN134" s="90"/>
      <c r="EO134" s="91"/>
      <c r="EP134" s="19"/>
      <c r="EQ134" s="277"/>
    </row>
    <row r="135" spans="1:147" ht="37.5" customHeight="1" thickBot="1">
      <c r="A135" s="24"/>
      <c r="B135" s="93"/>
      <c r="C135" s="442" t="s">
        <v>1151</v>
      </c>
      <c r="D135" s="433"/>
      <c r="E135" s="85"/>
      <c r="F135" s="85"/>
      <c r="G135" s="85"/>
      <c r="H135" s="90"/>
      <c r="I135" s="91"/>
      <c r="J135" s="19"/>
      <c r="K135" s="277"/>
      <c r="L135" s="433"/>
      <c r="M135" s="85"/>
      <c r="N135" s="85"/>
      <c r="O135" s="85"/>
      <c r="P135" s="90"/>
      <c r="Q135" s="91"/>
      <c r="R135" s="19"/>
      <c r="S135" s="277"/>
      <c r="T135" s="433"/>
      <c r="U135" s="85"/>
      <c r="V135" s="85"/>
      <c r="W135" s="85"/>
      <c r="X135" s="90"/>
      <c r="Y135" s="91"/>
      <c r="Z135" s="19"/>
      <c r="AA135" s="277"/>
      <c r="AB135" s="433"/>
      <c r="AC135" s="85"/>
      <c r="AD135" s="85"/>
      <c r="AE135" s="85"/>
      <c r="AF135" s="90"/>
      <c r="AG135" s="91"/>
      <c r="AH135" s="19"/>
      <c r="AI135" s="277"/>
      <c r="AJ135" s="433"/>
      <c r="AK135" s="85"/>
      <c r="AL135" s="85"/>
      <c r="AM135" s="85"/>
      <c r="AN135" s="90"/>
      <c r="AO135" s="91"/>
      <c r="AP135" s="19"/>
      <c r="AQ135" s="277"/>
      <c r="AR135" s="433"/>
      <c r="AS135" s="85"/>
      <c r="AT135" s="85"/>
      <c r="AU135" s="85"/>
      <c r="AV135" s="90"/>
      <c r="AW135" s="91"/>
      <c r="AX135" s="19"/>
      <c r="AY135" s="277"/>
      <c r="AZ135" s="433"/>
      <c r="BA135" s="85"/>
      <c r="BB135" s="85"/>
      <c r="BC135" s="85"/>
      <c r="BD135" s="90"/>
      <c r="BE135" s="91"/>
      <c r="BF135" s="19"/>
      <c r="BG135" s="277"/>
      <c r="BH135" s="433"/>
      <c r="BI135" s="85"/>
      <c r="BJ135" s="85"/>
      <c r="BK135" s="85"/>
      <c r="BL135" s="90"/>
      <c r="BM135" s="91"/>
      <c r="BN135" s="19"/>
      <c r="BO135" s="277"/>
      <c r="BP135" s="433"/>
      <c r="BQ135" s="85"/>
      <c r="BR135" s="85"/>
      <c r="BS135" s="85"/>
      <c r="BT135" s="90"/>
      <c r="BU135" s="91"/>
      <c r="BV135" s="19"/>
      <c r="BW135" s="277"/>
      <c r="BX135" s="433"/>
      <c r="BY135" s="85"/>
      <c r="BZ135" s="85"/>
      <c r="CA135" s="85"/>
      <c r="CB135" s="90"/>
      <c r="CC135" s="91"/>
      <c r="CD135" s="19"/>
      <c r="CE135" s="277"/>
      <c r="CF135" s="433"/>
      <c r="CG135" s="85"/>
      <c r="CH135" s="85"/>
      <c r="CI135" s="85"/>
      <c r="CJ135" s="90"/>
      <c r="CK135" s="91"/>
      <c r="CL135" s="19"/>
      <c r="CM135" s="277"/>
      <c r="CN135" s="433"/>
      <c r="CO135" s="85"/>
      <c r="CP135" s="85"/>
      <c r="CQ135" s="85"/>
      <c r="CR135" s="90"/>
      <c r="CS135" s="91"/>
      <c r="CT135" s="19"/>
      <c r="CU135" s="277"/>
      <c r="CV135" s="433"/>
      <c r="CW135" s="85"/>
      <c r="CX135" s="85"/>
      <c r="CY135" s="85"/>
      <c r="CZ135" s="90"/>
      <c r="DA135" s="91"/>
      <c r="DB135" s="19"/>
      <c r="DC135" s="277"/>
      <c r="DD135" s="433"/>
      <c r="DE135" s="85"/>
      <c r="DF135" s="85"/>
      <c r="DG135" s="85"/>
      <c r="DH135" s="90"/>
      <c r="DI135" s="91"/>
      <c r="DJ135" s="19"/>
      <c r="DK135" s="277"/>
      <c r="DL135" s="433"/>
      <c r="DM135" s="85"/>
      <c r="DN135" s="85"/>
      <c r="DO135" s="85"/>
      <c r="DP135" s="90"/>
      <c r="DQ135" s="91"/>
      <c r="DR135" s="19"/>
      <c r="DS135" s="277"/>
      <c r="DT135" s="433"/>
      <c r="DU135" s="85"/>
      <c r="DV135" s="85"/>
      <c r="DW135" s="85"/>
      <c r="DX135" s="90"/>
      <c r="DY135" s="91"/>
      <c r="DZ135" s="19"/>
      <c r="EA135" s="277"/>
      <c r="EB135" s="399"/>
      <c r="EC135" s="24"/>
      <c r="ED135" s="24"/>
      <c r="EE135" s="24"/>
      <c r="EF135" s="334"/>
      <c r="EG135" s="282"/>
      <c r="EH135" s="19"/>
      <c r="EI135" s="277"/>
      <c r="EJ135" s="433"/>
      <c r="EK135" s="85"/>
      <c r="EL135" s="85"/>
      <c r="EM135" s="85"/>
      <c r="EN135" s="90"/>
      <c r="EO135" s="91"/>
      <c r="EP135" s="19"/>
      <c r="EQ135" s="277"/>
    </row>
    <row r="136" spans="1:147" ht="37.5" customHeight="1" thickBot="1">
      <c r="A136" s="88"/>
      <c r="B136" s="92" t="s">
        <v>322</v>
      </c>
      <c r="C136" s="434" t="s">
        <v>323</v>
      </c>
      <c r="D136" s="410" t="s">
        <v>312</v>
      </c>
      <c r="E136" s="87" t="s">
        <v>325</v>
      </c>
      <c r="F136" s="87" t="s">
        <v>425</v>
      </c>
      <c r="G136" s="87" t="s">
        <v>327</v>
      </c>
      <c r="H136" s="411" t="s">
        <v>328</v>
      </c>
      <c r="I136" s="412" t="s">
        <v>329</v>
      </c>
      <c r="J136" s="297" t="s">
        <v>1167</v>
      </c>
      <c r="K136" s="298" t="s">
        <v>1168</v>
      </c>
      <c r="L136" s="410" t="s">
        <v>312</v>
      </c>
      <c r="M136" s="87" t="s">
        <v>325</v>
      </c>
      <c r="N136" s="87" t="s">
        <v>425</v>
      </c>
      <c r="O136" s="87" t="s">
        <v>327</v>
      </c>
      <c r="P136" s="411" t="s">
        <v>328</v>
      </c>
      <c r="Q136" s="412" t="s">
        <v>329</v>
      </c>
      <c r="R136" s="297" t="s">
        <v>1167</v>
      </c>
      <c r="S136" s="298" t="s">
        <v>1168</v>
      </c>
      <c r="T136" s="410" t="s">
        <v>312</v>
      </c>
      <c r="U136" s="87" t="s">
        <v>325</v>
      </c>
      <c r="V136" s="87" t="s">
        <v>425</v>
      </c>
      <c r="W136" s="87" t="s">
        <v>327</v>
      </c>
      <c r="X136" s="411" t="s">
        <v>328</v>
      </c>
      <c r="Y136" s="412" t="s">
        <v>329</v>
      </c>
      <c r="Z136" s="297" t="s">
        <v>1167</v>
      </c>
      <c r="AA136" s="298" t="s">
        <v>1168</v>
      </c>
      <c r="AB136" s="410" t="s">
        <v>312</v>
      </c>
      <c r="AC136" s="87" t="s">
        <v>325</v>
      </c>
      <c r="AD136" s="87" t="s">
        <v>425</v>
      </c>
      <c r="AE136" s="87" t="s">
        <v>327</v>
      </c>
      <c r="AF136" s="411" t="s">
        <v>328</v>
      </c>
      <c r="AG136" s="412" t="s">
        <v>329</v>
      </c>
      <c r="AH136" s="297" t="s">
        <v>1167</v>
      </c>
      <c r="AI136" s="298" t="s">
        <v>1168</v>
      </c>
      <c r="AJ136" s="410" t="s">
        <v>312</v>
      </c>
      <c r="AK136" s="87" t="s">
        <v>325</v>
      </c>
      <c r="AL136" s="87" t="s">
        <v>425</v>
      </c>
      <c r="AM136" s="87" t="s">
        <v>327</v>
      </c>
      <c r="AN136" s="411" t="s">
        <v>328</v>
      </c>
      <c r="AO136" s="412" t="s">
        <v>329</v>
      </c>
      <c r="AP136" s="297" t="s">
        <v>1167</v>
      </c>
      <c r="AQ136" s="298" t="s">
        <v>1168</v>
      </c>
      <c r="AR136" s="410" t="s">
        <v>312</v>
      </c>
      <c r="AS136" s="87" t="s">
        <v>325</v>
      </c>
      <c r="AT136" s="87" t="s">
        <v>425</v>
      </c>
      <c r="AU136" s="87" t="s">
        <v>327</v>
      </c>
      <c r="AV136" s="411" t="s">
        <v>328</v>
      </c>
      <c r="AW136" s="412" t="s">
        <v>329</v>
      </c>
      <c r="AX136" s="297" t="s">
        <v>1167</v>
      </c>
      <c r="AY136" s="298" t="s">
        <v>1168</v>
      </c>
      <c r="AZ136" s="410" t="s">
        <v>312</v>
      </c>
      <c r="BA136" s="87" t="s">
        <v>325</v>
      </c>
      <c r="BB136" s="87" t="s">
        <v>425</v>
      </c>
      <c r="BC136" s="87" t="s">
        <v>327</v>
      </c>
      <c r="BD136" s="411" t="s">
        <v>328</v>
      </c>
      <c r="BE136" s="412" t="s">
        <v>329</v>
      </c>
      <c r="BF136" s="297" t="s">
        <v>1167</v>
      </c>
      <c r="BG136" s="298" t="s">
        <v>1168</v>
      </c>
      <c r="BH136" s="410" t="s">
        <v>312</v>
      </c>
      <c r="BI136" s="87" t="s">
        <v>325</v>
      </c>
      <c r="BJ136" s="87" t="s">
        <v>425</v>
      </c>
      <c r="BK136" s="87" t="s">
        <v>327</v>
      </c>
      <c r="BL136" s="411" t="s">
        <v>328</v>
      </c>
      <c r="BM136" s="412" t="s">
        <v>329</v>
      </c>
      <c r="BN136" s="297" t="s">
        <v>1167</v>
      </c>
      <c r="BO136" s="298" t="s">
        <v>1168</v>
      </c>
      <c r="BP136" s="410" t="s">
        <v>312</v>
      </c>
      <c r="BQ136" s="87" t="s">
        <v>325</v>
      </c>
      <c r="BR136" s="87" t="s">
        <v>425</v>
      </c>
      <c r="BS136" s="87" t="s">
        <v>327</v>
      </c>
      <c r="BT136" s="411" t="s">
        <v>328</v>
      </c>
      <c r="BU136" s="412" t="s">
        <v>329</v>
      </c>
      <c r="BV136" s="297" t="s">
        <v>1167</v>
      </c>
      <c r="BW136" s="298" t="s">
        <v>1168</v>
      </c>
      <c r="BX136" s="410" t="s">
        <v>312</v>
      </c>
      <c r="BY136" s="87" t="s">
        <v>325</v>
      </c>
      <c r="BZ136" s="87" t="s">
        <v>425</v>
      </c>
      <c r="CA136" s="87" t="s">
        <v>327</v>
      </c>
      <c r="CB136" s="411" t="s">
        <v>328</v>
      </c>
      <c r="CC136" s="412" t="s">
        <v>329</v>
      </c>
      <c r="CD136" s="297" t="s">
        <v>1167</v>
      </c>
      <c r="CE136" s="298" t="s">
        <v>1168</v>
      </c>
      <c r="CF136" s="410" t="s">
        <v>312</v>
      </c>
      <c r="CG136" s="87" t="s">
        <v>325</v>
      </c>
      <c r="CH136" s="87" t="s">
        <v>425</v>
      </c>
      <c r="CI136" s="87" t="s">
        <v>327</v>
      </c>
      <c r="CJ136" s="411" t="s">
        <v>328</v>
      </c>
      <c r="CK136" s="412" t="s">
        <v>329</v>
      </c>
      <c r="CL136" s="297" t="s">
        <v>1167</v>
      </c>
      <c r="CM136" s="298" t="s">
        <v>1168</v>
      </c>
      <c r="CN136" s="410" t="s">
        <v>312</v>
      </c>
      <c r="CO136" s="87" t="s">
        <v>325</v>
      </c>
      <c r="CP136" s="87" t="s">
        <v>425</v>
      </c>
      <c r="CQ136" s="87" t="s">
        <v>327</v>
      </c>
      <c r="CR136" s="411" t="s">
        <v>328</v>
      </c>
      <c r="CS136" s="412" t="s">
        <v>329</v>
      </c>
      <c r="CT136" s="297" t="s">
        <v>1167</v>
      </c>
      <c r="CU136" s="298" t="s">
        <v>1168</v>
      </c>
      <c r="CV136" s="410" t="s">
        <v>312</v>
      </c>
      <c r="CW136" s="87" t="s">
        <v>325</v>
      </c>
      <c r="CX136" s="87" t="s">
        <v>425</v>
      </c>
      <c r="CY136" s="87" t="s">
        <v>327</v>
      </c>
      <c r="CZ136" s="411" t="s">
        <v>328</v>
      </c>
      <c r="DA136" s="412" t="s">
        <v>329</v>
      </c>
      <c r="DB136" s="297" t="s">
        <v>1167</v>
      </c>
      <c r="DC136" s="298" t="s">
        <v>1168</v>
      </c>
      <c r="DD136" s="410" t="s">
        <v>312</v>
      </c>
      <c r="DE136" s="87" t="s">
        <v>325</v>
      </c>
      <c r="DF136" s="87" t="s">
        <v>425</v>
      </c>
      <c r="DG136" s="87" t="s">
        <v>327</v>
      </c>
      <c r="DH136" s="411" t="s">
        <v>328</v>
      </c>
      <c r="DI136" s="412" t="s">
        <v>329</v>
      </c>
      <c r="DJ136" s="297" t="s">
        <v>1167</v>
      </c>
      <c r="DK136" s="298" t="s">
        <v>1168</v>
      </c>
      <c r="DL136" s="410" t="s">
        <v>312</v>
      </c>
      <c r="DM136" s="87" t="s">
        <v>325</v>
      </c>
      <c r="DN136" s="87" t="s">
        <v>425</v>
      </c>
      <c r="DO136" s="87" t="s">
        <v>327</v>
      </c>
      <c r="DP136" s="411" t="s">
        <v>328</v>
      </c>
      <c r="DQ136" s="412" t="s">
        <v>329</v>
      </c>
      <c r="DR136" s="297" t="s">
        <v>1167</v>
      </c>
      <c r="DS136" s="298" t="s">
        <v>1168</v>
      </c>
      <c r="DT136" s="410" t="s">
        <v>312</v>
      </c>
      <c r="DU136" s="87" t="s">
        <v>325</v>
      </c>
      <c r="DV136" s="87" t="s">
        <v>425</v>
      </c>
      <c r="DW136" s="87" t="s">
        <v>327</v>
      </c>
      <c r="DX136" s="411" t="s">
        <v>328</v>
      </c>
      <c r="DY136" s="412" t="s">
        <v>329</v>
      </c>
      <c r="DZ136" s="297" t="s">
        <v>1167</v>
      </c>
      <c r="EA136" s="298" t="s">
        <v>1168</v>
      </c>
      <c r="EB136" s="92" t="s">
        <v>312</v>
      </c>
      <c r="EC136" s="413" t="s">
        <v>325</v>
      </c>
      <c r="ED136" s="413" t="s">
        <v>425</v>
      </c>
      <c r="EE136" s="413" t="s">
        <v>327</v>
      </c>
      <c r="EF136" s="413" t="s">
        <v>328</v>
      </c>
      <c r="EG136" s="435" t="s">
        <v>329</v>
      </c>
      <c r="EH136" s="297" t="s">
        <v>1167</v>
      </c>
      <c r="EI136" s="298" t="s">
        <v>1168</v>
      </c>
      <c r="EJ136" s="410" t="s">
        <v>312</v>
      </c>
      <c r="EK136" s="87" t="s">
        <v>325</v>
      </c>
      <c r="EL136" s="87" t="s">
        <v>425</v>
      </c>
      <c r="EM136" s="87" t="s">
        <v>327</v>
      </c>
      <c r="EN136" s="411" t="s">
        <v>328</v>
      </c>
      <c r="EO136" s="412" t="s">
        <v>329</v>
      </c>
      <c r="EP136" s="297" t="s">
        <v>1167</v>
      </c>
      <c r="EQ136" s="298" t="s">
        <v>1168</v>
      </c>
    </row>
    <row r="137" spans="1:147" ht="37.5" customHeight="1" thickBot="1">
      <c r="A137" s="88"/>
      <c r="B137" s="60">
        <v>1</v>
      </c>
      <c r="C137" s="416" t="s">
        <v>426</v>
      </c>
      <c r="D137" s="417"/>
      <c r="E137" s="307">
        <v>1</v>
      </c>
      <c r="F137" s="418" t="s">
        <v>331</v>
      </c>
      <c r="G137" s="446"/>
      <c r="H137" s="309"/>
      <c r="I137" s="310">
        <f t="shared" ref="I137:I149" si="136">+(G137+(G137*H137))*E137</f>
        <v>0</v>
      </c>
      <c r="J137" s="311" t="s">
        <v>1169</v>
      </c>
      <c r="K137" s="312"/>
      <c r="L137" s="417"/>
      <c r="M137" s="307">
        <v>1</v>
      </c>
      <c r="N137" s="418" t="s">
        <v>331</v>
      </c>
      <c r="O137" s="446"/>
      <c r="P137" s="309"/>
      <c r="Q137" s="310">
        <f t="shared" ref="Q137:Q149" si="137">+(O137+(O137*P137))*M137</f>
        <v>0</v>
      </c>
      <c r="R137" s="311" t="s">
        <v>1169</v>
      </c>
      <c r="S137" s="312"/>
      <c r="T137" s="417" t="s">
        <v>1260</v>
      </c>
      <c r="U137" s="307">
        <v>1</v>
      </c>
      <c r="V137" s="418" t="s">
        <v>331</v>
      </c>
      <c r="W137" s="446">
        <v>30000</v>
      </c>
      <c r="X137" s="309">
        <v>0</v>
      </c>
      <c r="Y137" s="310">
        <f t="shared" ref="Y137:Y149" si="138">+(W137+(W137*X137))*U137</f>
        <v>30000</v>
      </c>
      <c r="Z137" s="311" t="s">
        <v>1170</v>
      </c>
      <c r="AA137" s="312"/>
      <c r="AB137" s="417" t="s">
        <v>1261</v>
      </c>
      <c r="AC137" s="307">
        <v>1</v>
      </c>
      <c r="AD137" s="418" t="s">
        <v>331</v>
      </c>
      <c r="AE137" s="446">
        <v>800000</v>
      </c>
      <c r="AF137" s="309">
        <v>0</v>
      </c>
      <c r="AG137" s="310">
        <f t="shared" ref="AG137:AG149" si="139">+(AE137+(AE137*AF137))*AC137</f>
        <v>800000</v>
      </c>
      <c r="AH137" s="311" t="s">
        <v>1170</v>
      </c>
      <c r="AI137" s="312"/>
      <c r="AJ137" s="417"/>
      <c r="AK137" s="307">
        <v>1</v>
      </c>
      <c r="AL137" s="418" t="s">
        <v>331</v>
      </c>
      <c r="AM137" s="446">
        <v>0</v>
      </c>
      <c r="AN137" s="309">
        <v>0</v>
      </c>
      <c r="AO137" s="310">
        <f t="shared" ref="AO137:AO149" si="140">+(AM137+(AM137*AN137))*AK137</f>
        <v>0</v>
      </c>
      <c r="AP137" s="311" t="s">
        <v>1169</v>
      </c>
      <c r="AQ137" s="312"/>
      <c r="AR137" s="417"/>
      <c r="AS137" s="307">
        <v>1</v>
      </c>
      <c r="AT137" s="418" t="s">
        <v>331</v>
      </c>
      <c r="AU137" s="446"/>
      <c r="AV137" s="309"/>
      <c r="AW137" s="310">
        <f t="shared" ref="AW137:AW149" si="141">+(AU137+(AU137*AV137))*AS137</f>
        <v>0</v>
      </c>
      <c r="AX137" s="311" t="s">
        <v>1169</v>
      </c>
      <c r="AY137" s="312"/>
      <c r="AZ137" s="417"/>
      <c r="BA137" s="307">
        <v>1</v>
      </c>
      <c r="BB137" s="418" t="s">
        <v>331</v>
      </c>
      <c r="BC137" s="446"/>
      <c r="BD137" s="309"/>
      <c r="BE137" s="310">
        <f t="shared" ref="BE137:BE149" si="142">+(BC137+(BC137*BD137))*BA137</f>
        <v>0</v>
      </c>
      <c r="BF137" s="311" t="s">
        <v>1169</v>
      </c>
      <c r="BG137" s="312"/>
      <c r="BH137" s="417"/>
      <c r="BI137" s="307">
        <v>1</v>
      </c>
      <c r="BJ137" s="418" t="s">
        <v>331</v>
      </c>
      <c r="BK137" s="446"/>
      <c r="BL137" s="309"/>
      <c r="BM137" s="310">
        <f t="shared" ref="BM137:BM149" si="143">+(BK137+(BK137*BL137))*BI137</f>
        <v>0</v>
      </c>
      <c r="BN137" s="311" t="s">
        <v>1169</v>
      </c>
      <c r="BO137" s="312"/>
      <c r="BP137" s="417"/>
      <c r="BQ137" s="307">
        <v>1</v>
      </c>
      <c r="BR137" s="418" t="s">
        <v>331</v>
      </c>
      <c r="BS137" s="446"/>
      <c r="BT137" s="309"/>
      <c r="BU137" s="310">
        <f t="shared" ref="BU137:BU149" si="144">+(BS137+(BS137*BT137))*BQ137</f>
        <v>0</v>
      </c>
      <c r="BV137" s="311" t="s">
        <v>1169</v>
      </c>
      <c r="BW137" s="312"/>
      <c r="BX137" s="417"/>
      <c r="BY137" s="307">
        <v>1</v>
      </c>
      <c r="BZ137" s="418" t="s">
        <v>331</v>
      </c>
      <c r="CA137" s="446"/>
      <c r="CB137" s="309"/>
      <c r="CC137" s="310">
        <f t="shared" ref="CC137:CC149" si="145">+(CA137+(CA137*CB137))*BY137</f>
        <v>0</v>
      </c>
      <c r="CD137" s="311" t="s">
        <v>1169</v>
      </c>
      <c r="CE137" s="312"/>
      <c r="CF137" s="417"/>
      <c r="CG137" s="307">
        <v>1</v>
      </c>
      <c r="CH137" s="418" t="s">
        <v>331</v>
      </c>
      <c r="CI137" s="446"/>
      <c r="CJ137" s="309"/>
      <c r="CK137" s="310">
        <f t="shared" ref="CK137:CK149" si="146">+(CI137+(CI137*CJ137))*CG137</f>
        <v>0</v>
      </c>
      <c r="CL137" s="311" t="s">
        <v>1169</v>
      </c>
      <c r="CM137" s="312"/>
      <c r="CN137" s="417"/>
      <c r="CO137" s="307">
        <v>1</v>
      </c>
      <c r="CP137" s="418" t="s">
        <v>331</v>
      </c>
      <c r="CQ137" s="446"/>
      <c r="CR137" s="309"/>
      <c r="CS137" s="310">
        <f t="shared" ref="CS137:CS149" si="147">+(CQ137+(CQ137*CR137))*CO137</f>
        <v>0</v>
      </c>
      <c r="CT137" s="311" t="s">
        <v>1169</v>
      </c>
      <c r="CU137" s="312"/>
      <c r="CV137" s="417"/>
      <c r="CW137" s="307">
        <v>1</v>
      </c>
      <c r="CX137" s="418" t="s">
        <v>331</v>
      </c>
      <c r="CY137" s="446"/>
      <c r="CZ137" s="309"/>
      <c r="DA137" s="310">
        <f t="shared" ref="DA137:DA149" si="148">+(CY137+(CY137*CZ137))*CW137</f>
        <v>0</v>
      </c>
      <c r="DB137" s="311" t="s">
        <v>1169</v>
      </c>
      <c r="DC137" s="312"/>
      <c r="DD137" s="417" t="s">
        <v>1263</v>
      </c>
      <c r="DE137" s="307">
        <v>1</v>
      </c>
      <c r="DF137" s="418" t="s">
        <v>331</v>
      </c>
      <c r="DG137" s="446">
        <v>935890</v>
      </c>
      <c r="DH137" s="309">
        <v>0</v>
      </c>
      <c r="DI137" s="310">
        <f t="shared" ref="DI137:DI149" si="149">+(DG137+(DG137*DH137))*DE137</f>
        <v>935890</v>
      </c>
      <c r="DJ137" s="311" t="s">
        <v>1196</v>
      </c>
      <c r="DK137" s="312" t="s">
        <v>1516</v>
      </c>
      <c r="DL137" s="417"/>
      <c r="DM137" s="307">
        <v>1</v>
      </c>
      <c r="DN137" s="418" t="s">
        <v>331</v>
      </c>
      <c r="DO137" s="446"/>
      <c r="DP137" s="309"/>
      <c r="DQ137" s="310">
        <f t="shared" ref="DQ137:DQ149" si="150">+(DO137+(DO137*DP137))*DM137</f>
        <v>0</v>
      </c>
      <c r="DR137" s="311" t="s">
        <v>1169</v>
      </c>
      <c r="DS137" s="312"/>
      <c r="DT137" s="417"/>
      <c r="DU137" s="307">
        <v>1</v>
      </c>
      <c r="DV137" s="418" t="s">
        <v>331</v>
      </c>
      <c r="DW137" s="446"/>
      <c r="DX137" s="309"/>
      <c r="DY137" s="310">
        <f t="shared" ref="DY137:DY149" si="151">+(DW137+(DW137*DX137))*DU137</f>
        <v>0</v>
      </c>
      <c r="DZ137" s="311" t="s">
        <v>1169</v>
      </c>
      <c r="EA137" s="312"/>
      <c r="EB137" s="421"/>
      <c r="EC137" s="315">
        <v>1</v>
      </c>
      <c r="ED137" s="293" t="s">
        <v>331</v>
      </c>
      <c r="EE137" s="324"/>
      <c r="EF137" s="317"/>
      <c r="EG137" s="318" t="s">
        <v>1199</v>
      </c>
      <c r="EH137" s="311" t="s">
        <v>1169</v>
      </c>
      <c r="EI137" s="312"/>
      <c r="EJ137" s="417"/>
      <c r="EK137" s="307">
        <v>1</v>
      </c>
      <c r="EL137" s="418" t="s">
        <v>331</v>
      </c>
      <c r="EM137" s="446"/>
      <c r="EN137" s="309"/>
      <c r="EO137" s="310">
        <f t="shared" ref="EO137:EO149" si="152">+(EM137+(EM137*EN137))*EK137</f>
        <v>0</v>
      </c>
      <c r="EP137" s="311" t="s">
        <v>1169</v>
      </c>
      <c r="EQ137" s="312"/>
    </row>
    <row r="138" spans="1:147" ht="37.5" customHeight="1">
      <c r="A138" s="88"/>
      <c r="B138" s="60">
        <v>2</v>
      </c>
      <c r="C138" s="416" t="s">
        <v>442</v>
      </c>
      <c r="D138" s="417"/>
      <c r="E138" s="307">
        <v>1</v>
      </c>
      <c r="F138" s="418" t="s">
        <v>331</v>
      </c>
      <c r="G138" s="322"/>
      <c r="H138" s="309"/>
      <c r="I138" s="310">
        <f t="shared" si="136"/>
        <v>0</v>
      </c>
      <c r="J138" s="19"/>
      <c r="K138" s="277"/>
      <c r="L138" s="417"/>
      <c r="M138" s="307">
        <v>1</v>
      </c>
      <c r="N138" s="418" t="s">
        <v>331</v>
      </c>
      <c r="O138" s="322"/>
      <c r="P138" s="309"/>
      <c r="Q138" s="310">
        <f t="shared" si="137"/>
        <v>0</v>
      </c>
      <c r="R138" s="19"/>
      <c r="S138" s="277"/>
      <c r="T138" s="417" t="s">
        <v>1260</v>
      </c>
      <c r="U138" s="307">
        <v>1</v>
      </c>
      <c r="V138" s="418" t="s">
        <v>331</v>
      </c>
      <c r="W138" s="322">
        <v>1999000</v>
      </c>
      <c r="X138" s="309">
        <v>0</v>
      </c>
      <c r="Y138" s="310">
        <f t="shared" si="138"/>
        <v>1999000</v>
      </c>
      <c r="Z138" s="19"/>
      <c r="AA138" s="277"/>
      <c r="AB138" s="417" t="s">
        <v>1265</v>
      </c>
      <c r="AC138" s="307">
        <v>1</v>
      </c>
      <c r="AD138" s="418" t="s">
        <v>331</v>
      </c>
      <c r="AE138" s="322">
        <v>2119900</v>
      </c>
      <c r="AF138" s="309">
        <v>0</v>
      </c>
      <c r="AG138" s="310">
        <f t="shared" si="139"/>
        <v>2119900</v>
      </c>
      <c r="AH138" s="19"/>
      <c r="AI138" s="277"/>
      <c r="AJ138" s="417"/>
      <c r="AK138" s="307">
        <v>1</v>
      </c>
      <c r="AL138" s="418" t="s">
        <v>331</v>
      </c>
      <c r="AM138" s="322">
        <v>0</v>
      </c>
      <c r="AN138" s="309">
        <v>0</v>
      </c>
      <c r="AO138" s="310">
        <f t="shared" si="140"/>
        <v>0</v>
      </c>
      <c r="AP138" s="19"/>
      <c r="AQ138" s="277"/>
      <c r="AR138" s="417"/>
      <c r="AS138" s="307">
        <v>1</v>
      </c>
      <c r="AT138" s="418" t="s">
        <v>331</v>
      </c>
      <c r="AU138" s="322"/>
      <c r="AV138" s="309"/>
      <c r="AW138" s="310">
        <f t="shared" si="141"/>
        <v>0</v>
      </c>
      <c r="AX138" s="19"/>
      <c r="AY138" s="277"/>
      <c r="AZ138" s="417"/>
      <c r="BA138" s="307">
        <v>1</v>
      </c>
      <c r="BB138" s="418" t="s">
        <v>331</v>
      </c>
      <c r="BC138" s="322"/>
      <c r="BD138" s="309"/>
      <c r="BE138" s="310">
        <f t="shared" si="142"/>
        <v>0</v>
      </c>
      <c r="BF138" s="19"/>
      <c r="BG138" s="277"/>
      <c r="BH138" s="417"/>
      <c r="BI138" s="307">
        <v>1</v>
      </c>
      <c r="BJ138" s="418" t="s">
        <v>331</v>
      </c>
      <c r="BK138" s="322"/>
      <c r="BL138" s="309"/>
      <c r="BM138" s="310">
        <f t="shared" si="143"/>
        <v>0</v>
      </c>
      <c r="BN138" s="19"/>
      <c r="BO138" s="277"/>
      <c r="BP138" s="417"/>
      <c r="BQ138" s="307">
        <v>1</v>
      </c>
      <c r="BR138" s="418" t="s">
        <v>331</v>
      </c>
      <c r="BS138" s="322"/>
      <c r="BT138" s="309"/>
      <c r="BU138" s="310">
        <f t="shared" si="144"/>
        <v>0</v>
      </c>
      <c r="BV138" s="19"/>
      <c r="BW138" s="277"/>
      <c r="BX138" s="417"/>
      <c r="BY138" s="307">
        <v>1</v>
      </c>
      <c r="BZ138" s="418" t="s">
        <v>331</v>
      </c>
      <c r="CA138" s="322"/>
      <c r="CB138" s="309"/>
      <c r="CC138" s="310">
        <f t="shared" si="145"/>
        <v>0</v>
      </c>
      <c r="CD138" s="19"/>
      <c r="CE138" s="277"/>
      <c r="CF138" s="417"/>
      <c r="CG138" s="307">
        <v>1</v>
      </c>
      <c r="CH138" s="418" t="s">
        <v>331</v>
      </c>
      <c r="CI138" s="322"/>
      <c r="CJ138" s="309"/>
      <c r="CK138" s="310">
        <f t="shared" si="146"/>
        <v>0</v>
      </c>
      <c r="CL138" s="19"/>
      <c r="CM138" s="277"/>
      <c r="CN138" s="417"/>
      <c r="CO138" s="307">
        <v>1</v>
      </c>
      <c r="CP138" s="418" t="s">
        <v>331</v>
      </c>
      <c r="CQ138" s="322"/>
      <c r="CR138" s="309"/>
      <c r="CS138" s="310">
        <f t="shared" si="147"/>
        <v>0</v>
      </c>
      <c r="CT138" s="19"/>
      <c r="CU138" s="277"/>
      <c r="CV138" s="417"/>
      <c r="CW138" s="307">
        <v>1</v>
      </c>
      <c r="CX138" s="418" t="s">
        <v>331</v>
      </c>
      <c r="CY138" s="322"/>
      <c r="CZ138" s="309"/>
      <c r="DA138" s="310">
        <f t="shared" si="148"/>
        <v>0</v>
      </c>
      <c r="DB138" s="19"/>
      <c r="DC138" s="277"/>
      <c r="DD138" s="417" t="s">
        <v>1263</v>
      </c>
      <c r="DE138" s="307">
        <v>1</v>
      </c>
      <c r="DF138" s="418" t="s">
        <v>331</v>
      </c>
      <c r="DG138" s="322">
        <v>935890</v>
      </c>
      <c r="DH138" s="309">
        <v>0</v>
      </c>
      <c r="DI138" s="310">
        <f t="shared" si="149"/>
        <v>935890</v>
      </c>
      <c r="DJ138" s="19"/>
      <c r="DK138" s="277"/>
      <c r="DL138" s="417"/>
      <c r="DM138" s="307">
        <v>1</v>
      </c>
      <c r="DN138" s="418" t="s">
        <v>331</v>
      </c>
      <c r="DO138" s="322"/>
      <c r="DP138" s="309"/>
      <c r="DQ138" s="310">
        <f t="shared" si="150"/>
        <v>0</v>
      </c>
      <c r="DR138" s="19"/>
      <c r="DS138" s="277"/>
      <c r="DT138" s="417"/>
      <c r="DU138" s="307">
        <v>1</v>
      </c>
      <c r="DV138" s="418" t="s">
        <v>331</v>
      </c>
      <c r="DW138" s="322"/>
      <c r="DX138" s="309"/>
      <c r="DY138" s="310">
        <f t="shared" si="151"/>
        <v>0</v>
      </c>
      <c r="DZ138" s="19"/>
      <c r="EA138" s="277"/>
      <c r="EB138" s="421"/>
      <c r="EC138" s="315">
        <v>1</v>
      </c>
      <c r="ED138" s="293" t="s">
        <v>331</v>
      </c>
      <c r="EE138" s="324"/>
      <c r="EF138" s="317"/>
      <c r="EG138" s="318" t="s">
        <v>1199</v>
      </c>
      <c r="EH138" s="19"/>
      <c r="EI138" s="277"/>
      <c r="EJ138" s="417"/>
      <c r="EK138" s="307">
        <v>1</v>
      </c>
      <c r="EL138" s="418" t="s">
        <v>331</v>
      </c>
      <c r="EM138" s="322"/>
      <c r="EN138" s="309"/>
      <c r="EO138" s="310">
        <f t="shared" si="152"/>
        <v>0</v>
      </c>
      <c r="EP138" s="19"/>
      <c r="EQ138" s="277"/>
    </row>
    <row r="139" spans="1:147" ht="37.5" customHeight="1">
      <c r="A139" s="88"/>
      <c r="B139" s="60">
        <v>3</v>
      </c>
      <c r="C139" s="416" t="s">
        <v>456</v>
      </c>
      <c r="D139" s="417"/>
      <c r="E139" s="307">
        <v>1</v>
      </c>
      <c r="F139" s="418" t="s">
        <v>331</v>
      </c>
      <c r="G139" s="322"/>
      <c r="H139" s="309"/>
      <c r="I139" s="310">
        <f t="shared" si="136"/>
        <v>0</v>
      </c>
      <c r="J139" s="19"/>
      <c r="K139" s="277"/>
      <c r="L139" s="417"/>
      <c r="M139" s="307">
        <v>1</v>
      </c>
      <c r="N139" s="418" t="s">
        <v>331</v>
      </c>
      <c r="O139" s="322"/>
      <c r="P139" s="309"/>
      <c r="Q139" s="310">
        <f t="shared" si="137"/>
        <v>0</v>
      </c>
      <c r="R139" s="19"/>
      <c r="S139" s="277"/>
      <c r="T139" s="417" t="s">
        <v>1260</v>
      </c>
      <c r="U139" s="307">
        <v>1</v>
      </c>
      <c r="V139" s="418" t="s">
        <v>331</v>
      </c>
      <c r="W139" s="322">
        <v>2650000</v>
      </c>
      <c r="X139" s="309">
        <v>0</v>
      </c>
      <c r="Y139" s="310">
        <f t="shared" si="138"/>
        <v>2650000</v>
      </c>
      <c r="Z139" s="19"/>
      <c r="AA139" s="277"/>
      <c r="AB139" s="417" t="s">
        <v>1265</v>
      </c>
      <c r="AC139" s="307">
        <v>1</v>
      </c>
      <c r="AD139" s="418" t="s">
        <v>331</v>
      </c>
      <c r="AE139" s="322">
        <v>2400000</v>
      </c>
      <c r="AF139" s="309">
        <v>0</v>
      </c>
      <c r="AG139" s="310">
        <f t="shared" si="139"/>
        <v>2400000</v>
      </c>
      <c r="AH139" s="19"/>
      <c r="AI139" s="277"/>
      <c r="AJ139" s="417"/>
      <c r="AK139" s="307">
        <v>1</v>
      </c>
      <c r="AL139" s="418" t="s">
        <v>331</v>
      </c>
      <c r="AM139" s="322">
        <v>0</v>
      </c>
      <c r="AN139" s="309">
        <v>0</v>
      </c>
      <c r="AO139" s="310">
        <f t="shared" si="140"/>
        <v>0</v>
      </c>
      <c r="AP139" s="19"/>
      <c r="AQ139" s="277"/>
      <c r="AR139" s="417"/>
      <c r="AS139" s="307">
        <v>1</v>
      </c>
      <c r="AT139" s="418" t="s">
        <v>331</v>
      </c>
      <c r="AU139" s="322"/>
      <c r="AV139" s="309"/>
      <c r="AW139" s="310">
        <f t="shared" si="141"/>
        <v>0</v>
      </c>
      <c r="AX139" s="19"/>
      <c r="AY139" s="277"/>
      <c r="AZ139" s="417"/>
      <c r="BA139" s="307">
        <v>1</v>
      </c>
      <c r="BB139" s="418" t="s">
        <v>331</v>
      </c>
      <c r="BC139" s="322"/>
      <c r="BD139" s="309"/>
      <c r="BE139" s="310">
        <f t="shared" si="142"/>
        <v>0</v>
      </c>
      <c r="BF139" s="19"/>
      <c r="BG139" s="277"/>
      <c r="BH139" s="417"/>
      <c r="BI139" s="307">
        <v>1</v>
      </c>
      <c r="BJ139" s="418" t="s">
        <v>331</v>
      </c>
      <c r="BK139" s="322"/>
      <c r="BL139" s="309"/>
      <c r="BM139" s="310">
        <f t="shared" si="143"/>
        <v>0</v>
      </c>
      <c r="BN139" s="19"/>
      <c r="BO139" s="277"/>
      <c r="BP139" s="417"/>
      <c r="BQ139" s="307">
        <v>1</v>
      </c>
      <c r="BR139" s="418" t="s">
        <v>331</v>
      </c>
      <c r="BS139" s="322"/>
      <c r="BT139" s="309"/>
      <c r="BU139" s="310">
        <f t="shared" si="144"/>
        <v>0</v>
      </c>
      <c r="BV139" s="19"/>
      <c r="BW139" s="277"/>
      <c r="BX139" s="417"/>
      <c r="BY139" s="307">
        <v>1</v>
      </c>
      <c r="BZ139" s="418" t="s">
        <v>331</v>
      </c>
      <c r="CA139" s="322"/>
      <c r="CB139" s="309"/>
      <c r="CC139" s="310">
        <f t="shared" si="145"/>
        <v>0</v>
      </c>
      <c r="CD139" s="19"/>
      <c r="CE139" s="277"/>
      <c r="CF139" s="417"/>
      <c r="CG139" s="307">
        <v>1</v>
      </c>
      <c r="CH139" s="418" t="s">
        <v>331</v>
      </c>
      <c r="CI139" s="322"/>
      <c r="CJ139" s="309"/>
      <c r="CK139" s="310">
        <f t="shared" si="146"/>
        <v>0</v>
      </c>
      <c r="CL139" s="19"/>
      <c r="CM139" s="277"/>
      <c r="CN139" s="417"/>
      <c r="CO139" s="307">
        <v>1</v>
      </c>
      <c r="CP139" s="418" t="s">
        <v>331</v>
      </c>
      <c r="CQ139" s="322"/>
      <c r="CR139" s="309"/>
      <c r="CS139" s="310">
        <f t="shared" si="147"/>
        <v>0</v>
      </c>
      <c r="CT139" s="19"/>
      <c r="CU139" s="277"/>
      <c r="CV139" s="417"/>
      <c r="CW139" s="307">
        <v>1</v>
      </c>
      <c r="CX139" s="418" t="s">
        <v>331</v>
      </c>
      <c r="CY139" s="322"/>
      <c r="CZ139" s="309"/>
      <c r="DA139" s="310">
        <f t="shared" si="148"/>
        <v>0</v>
      </c>
      <c r="DB139" s="19"/>
      <c r="DC139" s="277"/>
      <c r="DD139" s="417" t="s">
        <v>1263</v>
      </c>
      <c r="DE139" s="307">
        <v>1</v>
      </c>
      <c r="DF139" s="418" t="s">
        <v>331</v>
      </c>
      <c r="DG139" s="322">
        <v>1394281</v>
      </c>
      <c r="DH139" s="309">
        <v>0</v>
      </c>
      <c r="DI139" s="310">
        <f t="shared" si="149"/>
        <v>1394281</v>
      </c>
      <c r="DJ139" s="19"/>
      <c r="DK139" s="277"/>
      <c r="DL139" s="417"/>
      <c r="DM139" s="307">
        <v>1</v>
      </c>
      <c r="DN139" s="418" t="s">
        <v>331</v>
      </c>
      <c r="DO139" s="322"/>
      <c r="DP139" s="309"/>
      <c r="DQ139" s="310">
        <f t="shared" si="150"/>
        <v>0</v>
      </c>
      <c r="DR139" s="19"/>
      <c r="DS139" s="277"/>
      <c r="DT139" s="417"/>
      <c r="DU139" s="307">
        <v>1</v>
      </c>
      <c r="DV139" s="418" t="s">
        <v>331</v>
      </c>
      <c r="DW139" s="322"/>
      <c r="DX139" s="309"/>
      <c r="DY139" s="310">
        <f t="shared" si="151"/>
        <v>0</v>
      </c>
      <c r="DZ139" s="19"/>
      <c r="EA139" s="277"/>
      <c r="EB139" s="421"/>
      <c r="EC139" s="315">
        <v>1</v>
      </c>
      <c r="ED139" s="293" t="s">
        <v>331</v>
      </c>
      <c r="EE139" s="324"/>
      <c r="EF139" s="317"/>
      <c r="EG139" s="318" t="s">
        <v>1199</v>
      </c>
      <c r="EH139" s="19"/>
      <c r="EI139" s="277"/>
      <c r="EJ139" s="417"/>
      <c r="EK139" s="307">
        <v>1</v>
      </c>
      <c r="EL139" s="418" t="s">
        <v>331</v>
      </c>
      <c r="EM139" s="322"/>
      <c r="EN139" s="309"/>
      <c r="EO139" s="310">
        <f t="shared" si="152"/>
        <v>0</v>
      </c>
      <c r="EP139" s="19"/>
      <c r="EQ139" s="277"/>
    </row>
    <row r="140" spans="1:147" ht="37.5" customHeight="1">
      <c r="A140" s="88"/>
      <c r="B140" s="60">
        <v>4</v>
      </c>
      <c r="C140" s="416" t="s">
        <v>429</v>
      </c>
      <c r="D140" s="417"/>
      <c r="E140" s="307">
        <v>1</v>
      </c>
      <c r="F140" s="418" t="s">
        <v>331</v>
      </c>
      <c r="G140" s="342"/>
      <c r="H140" s="309"/>
      <c r="I140" s="310">
        <f t="shared" si="136"/>
        <v>0</v>
      </c>
      <c r="J140" s="19"/>
      <c r="K140" s="277"/>
      <c r="L140" s="417"/>
      <c r="M140" s="307">
        <v>1</v>
      </c>
      <c r="N140" s="418" t="s">
        <v>331</v>
      </c>
      <c r="O140" s="342"/>
      <c r="P140" s="309"/>
      <c r="Q140" s="310">
        <f t="shared" si="137"/>
        <v>0</v>
      </c>
      <c r="R140" s="19"/>
      <c r="S140" s="277"/>
      <c r="T140" s="417" t="s">
        <v>1260</v>
      </c>
      <c r="U140" s="307">
        <v>1</v>
      </c>
      <c r="V140" s="418" t="s">
        <v>331</v>
      </c>
      <c r="W140" s="342">
        <v>1312500</v>
      </c>
      <c r="X140" s="309">
        <v>0</v>
      </c>
      <c r="Y140" s="310">
        <f t="shared" si="138"/>
        <v>1312500</v>
      </c>
      <c r="Z140" s="19"/>
      <c r="AA140" s="277"/>
      <c r="AB140" s="417" t="s">
        <v>1267</v>
      </c>
      <c r="AC140" s="307">
        <v>1</v>
      </c>
      <c r="AD140" s="418" t="s">
        <v>331</v>
      </c>
      <c r="AE140" s="342">
        <v>1800000</v>
      </c>
      <c r="AF140" s="309">
        <v>0</v>
      </c>
      <c r="AG140" s="310">
        <f t="shared" si="139"/>
        <v>1800000</v>
      </c>
      <c r="AH140" s="19"/>
      <c r="AI140" s="277"/>
      <c r="AJ140" s="417"/>
      <c r="AK140" s="307">
        <v>1</v>
      </c>
      <c r="AL140" s="418" t="s">
        <v>331</v>
      </c>
      <c r="AM140" s="342">
        <v>0</v>
      </c>
      <c r="AN140" s="309">
        <v>0</v>
      </c>
      <c r="AO140" s="310">
        <f t="shared" si="140"/>
        <v>0</v>
      </c>
      <c r="AP140" s="19"/>
      <c r="AQ140" s="277"/>
      <c r="AR140" s="417"/>
      <c r="AS140" s="307">
        <v>1</v>
      </c>
      <c r="AT140" s="418" t="s">
        <v>331</v>
      </c>
      <c r="AU140" s="342"/>
      <c r="AV140" s="309"/>
      <c r="AW140" s="310">
        <f t="shared" si="141"/>
        <v>0</v>
      </c>
      <c r="AX140" s="19"/>
      <c r="AY140" s="277"/>
      <c r="AZ140" s="417"/>
      <c r="BA140" s="307">
        <v>1</v>
      </c>
      <c r="BB140" s="418" t="s">
        <v>331</v>
      </c>
      <c r="BC140" s="342"/>
      <c r="BD140" s="309"/>
      <c r="BE140" s="310">
        <f t="shared" si="142"/>
        <v>0</v>
      </c>
      <c r="BF140" s="19"/>
      <c r="BG140" s="277"/>
      <c r="BH140" s="417"/>
      <c r="BI140" s="307">
        <v>1</v>
      </c>
      <c r="BJ140" s="418" t="s">
        <v>331</v>
      </c>
      <c r="BK140" s="342"/>
      <c r="BL140" s="309"/>
      <c r="BM140" s="310">
        <f t="shared" si="143"/>
        <v>0</v>
      </c>
      <c r="BN140" s="19"/>
      <c r="BO140" s="277"/>
      <c r="BP140" s="417"/>
      <c r="BQ140" s="307">
        <v>1</v>
      </c>
      <c r="BR140" s="418" t="s">
        <v>331</v>
      </c>
      <c r="BS140" s="342"/>
      <c r="BT140" s="309"/>
      <c r="BU140" s="310">
        <f t="shared" si="144"/>
        <v>0</v>
      </c>
      <c r="BV140" s="19"/>
      <c r="BW140" s="277"/>
      <c r="BX140" s="417"/>
      <c r="BY140" s="307">
        <v>1</v>
      </c>
      <c r="BZ140" s="418" t="s">
        <v>331</v>
      </c>
      <c r="CA140" s="342"/>
      <c r="CB140" s="309"/>
      <c r="CC140" s="310">
        <f t="shared" si="145"/>
        <v>0</v>
      </c>
      <c r="CD140" s="19"/>
      <c r="CE140" s="277"/>
      <c r="CF140" s="417"/>
      <c r="CG140" s="307">
        <v>1</v>
      </c>
      <c r="CH140" s="418" t="s">
        <v>331</v>
      </c>
      <c r="CI140" s="342"/>
      <c r="CJ140" s="309"/>
      <c r="CK140" s="310">
        <f t="shared" si="146"/>
        <v>0</v>
      </c>
      <c r="CL140" s="19"/>
      <c r="CM140" s="277"/>
      <c r="CN140" s="417"/>
      <c r="CO140" s="307">
        <v>1</v>
      </c>
      <c r="CP140" s="418" t="s">
        <v>331</v>
      </c>
      <c r="CQ140" s="342"/>
      <c r="CR140" s="309"/>
      <c r="CS140" s="310">
        <f t="shared" si="147"/>
        <v>0</v>
      </c>
      <c r="CT140" s="19"/>
      <c r="CU140" s="277"/>
      <c r="CV140" s="417"/>
      <c r="CW140" s="307">
        <v>1</v>
      </c>
      <c r="CX140" s="418" t="s">
        <v>331</v>
      </c>
      <c r="CY140" s="342"/>
      <c r="CZ140" s="309"/>
      <c r="DA140" s="310">
        <f t="shared" si="148"/>
        <v>0</v>
      </c>
      <c r="DB140" s="19"/>
      <c r="DC140" s="277"/>
      <c r="DD140" s="417" t="s">
        <v>1263</v>
      </c>
      <c r="DE140" s="307">
        <v>1</v>
      </c>
      <c r="DF140" s="418" t="s">
        <v>331</v>
      </c>
      <c r="DG140" s="342">
        <v>948950</v>
      </c>
      <c r="DH140" s="309">
        <v>0</v>
      </c>
      <c r="DI140" s="310">
        <f t="shared" si="149"/>
        <v>948950</v>
      </c>
      <c r="DJ140" s="19"/>
      <c r="DK140" s="277"/>
      <c r="DL140" s="417"/>
      <c r="DM140" s="307">
        <v>1</v>
      </c>
      <c r="DN140" s="418" t="s">
        <v>331</v>
      </c>
      <c r="DO140" s="342"/>
      <c r="DP140" s="309"/>
      <c r="DQ140" s="310">
        <f t="shared" si="150"/>
        <v>0</v>
      </c>
      <c r="DR140" s="19"/>
      <c r="DS140" s="277"/>
      <c r="DT140" s="417"/>
      <c r="DU140" s="307">
        <v>1</v>
      </c>
      <c r="DV140" s="418" t="s">
        <v>331</v>
      </c>
      <c r="DW140" s="342"/>
      <c r="DX140" s="309"/>
      <c r="DY140" s="310">
        <f t="shared" si="151"/>
        <v>0</v>
      </c>
      <c r="DZ140" s="19"/>
      <c r="EA140" s="277"/>
      <c r="EB140" s="421"/>
      <c r="EC140" s="315">
        <v>1</v>
      </c>
      <c r="ED140" s="293" t="s">
        <v>331</v>
      </c>
      <c r="EE140" s="324"/>
      <c r="EF140" s="317"/>
      <c r="EG140" s="318" t="s">
        <v>1199</v>
      </c>
      <c r="EH140" s="19"/>
      <c r="EI140" s="277"/>
      <c r="EJ140" s="417"/>
      <c r="EK140" s="307">
        <v>1</v>
      </c>
      <c r="EL140" s="418" t="s">
        <v>331</v>
      </c>
      <c r="EM140" s="342"/>
      <c r="EN140" s="309"/>
      <c r="EO140" s="310">
        <f t="shared" si="152"/>
        <v>0</v>
      </c>
      <c r="EP140" s="19"/>
      <c r="EQ140" s="277"/>
    </row>
    <row r="141" spans="1:147" ht="37.5" customHeight="1">
      <c r="A141" s="88"/>
      <c r="B141" s="60">
        <v>5</v>
      </c>
      <c r="C141" s="416" t="s">
        <v>430</v>
      </c>
      <c r="D141" s="417"/>
      <c r="E141" s="307">
        <v>1</v>
      </c>
      <c r="F141" s="418" t="s">
        <v>331</v>
      </c>
      <c r="G141" s="342"/>
      <c r="H141" s="309"/>
      <c r="I141" s="310">
        <f t="shared" si="136"/>
        <v>0</v>
      </c>
      <c r="J141" s="19"/>
      <c r="K141" s="277"/>
      <c r="L141" s="417"/>
      <c r="M141" s="307">
        <v>1</v>
      </c>
      <c r="N141" s="418" t="s">
        <v>331</v>
      </c>
      <c r="O141" s="342"/>
      <c r="P141" s="309"/>
      <c r="Q141" s="310">
        <f t="shared" si="137"/>
        <v>0</v>
      </c>
      <c r="R141" s="19"/>
      <c r="S141" s="277"/>
      <c r="T141" s="417" t="s">
        <v>1260</v>
      </c>
      <c r="U141" s="307">
        <v>1</v>
      </c>
      <c r="V141" s="418" t="s">
        <v>331</v>
      </c>
      <c r="W141" s="342">
        <v>1690500</v>
      </c>
      <c r="X141" s="309">
        <v>0</v>
      </c>
      <c r="Y141" s="310">
        <f t="shared" si="138"/>
        <v>1690500</v>
      </c>
      <c r="Z141" s="19"/>
      <c r="AA141" s="277"/>
      <c r="AB141" s="417" t="s">
        <v>1269</v>
      </c>
      <c r="AC141" s="307">
        <v>1</v>
      </c>
      <c r="AD141" s="418" t="s">
        <v>331</v>
      </c>
      <c r="AE141" s="342">
        <v>2100000</v>
      </c>
      <c r="AF141" s="309">
        <v>0</v>
      </c>
      <c r="AG141" s="310">
        <f t="shared" si="139"/>
        <v>2100000</v>
      </c>
      <c r="AH141" s="19"/>
      <c r="AI141" s="277"/>
      <c r="AJ141" s="417"/>
      <c r="AK141" s="307">
        <v>1</v>
      </c>
      <c r="AL141" s="418" t="s">
        <v>331</v>
      </c>
      <c r="AM141" s="342">
        <v>0</v>
      </c>
      <c r="AN141" s="309">
        <v>0</v>
      </c>
      <c r="AO141" s="310">
        <f t="shared" si="140"/>
        <v>0</v>
      </c>
      <c r="AP141" s="19"/>
      <c r="AQ141" s="277"/>
      <c r="AR141" s="417"/>
      <c r="AS141" s="307">
        <v>1</v>
      </c>
      <c r="AT141" s="418" t="s">
        <v>331</v>
      </c>
      <c r="AU141" s="342"/>
      <c r="AV141" s="309"/>
      <c r="AW141" s="310">
        <f t="shared" si="141"/>
        <v>0</v>
      </c>
      <c r="AX141" s="19"/>
      <c r="AY141" s="277"/>
      <c r="AZ141" s="417"/>
      <c r="BA141" s="307">
        <v>1</v>
      </c>
      <c r="BB141" s="418" t="s">
        <v>331</v>
      </c>
      <c r="BC141" s="342"/>
      <c r="BD141" s="309"/>
      <c r="BE141" s="310">
        <f t="shared" si="142"/>
        <v>0</v>
      </c>
      <c r="BF141" s="19"/>
      <c r="BG141" s="277"/>
      <c r="BH141" s="417"/>
      <c r="BI141" s="307">
        <v>1</v>
      </c>
      <c r="BJ141" s="418" t="s">
        <v>331</v>
      </c>
      <c r="BK141" s="342"/>
      <c r="BL141" s="309"/>
      <c r="BM141" s="310">
        <f t="shared" si="143"/>
        <v>0</v>
      </c>
      <c r="BN141" s="19"/>
      <c r="BO141" s="277"/>
      <c r="BP141" s="417"/>
      <c r="BQ141" s="307">
        <v>1</v>
      </c>
      <c r="BR141" s="418" t="s">
        <v>331</v>
      </c>
      <c r="BS141" s="342"/>
      <c r="BT141" s="309"/>
      <c r="BU141" s="310">
        <f t="shared" si="144"/>
        <v>0</v>
      </c>
      <c r="BV141" s="19"/>
      <c r="BW141" s="277"/>
      <c r="BX141" s="417"/>
      <c r="BY141" s="307">
        <v>1</v>
      </c>
      <c r="BZ141" s="418" t="s">
        <v>331</v>
      </c>
      <c r="CA141" s="342"/>
      <c r="CB141" s="309"/>
      <c r="CC141" s="310">
        <f t="shared" si="145"/>
        <v>0</v>
      </c>
      <c r="CD141" s="19"/>
      <c r="CE141" s="277"/>
      <c r="CF141" s="417"/>
      <c r="CG141" s="307">
        <v>1</v>
      </c>
      <c r="CH141" s="418" t="s">
        <v>331</v>
      </c>
      <c r="CI141" s="342"/>
      <c r="CJ141" s="309"/>
      <c r="CK141" s="310">
        <f t="shared" si="146"/>
        <v>0</v>
      </c>
      <c r="CL141" s="19"/>
      <c r="CM141" s="277"/>
      <c r="CN141" s="417"/>
      <c r="CO141" s="307">
        <v>1</v>
      </c>
      <c r="CP141" s="418" t="s">
        <v>331</v>
      </c>
      <c r="CQ141" s="342"/>
      <c r="CR141" s="309"/>
      <c r="CS141" s="310">
        <f t="shared" si="147"/>
        <v>0</v>
      </c>
      <c r="CT141" s="19"/>
      <c r="CU141" s="277"/>
      <c r="CV141" s="417"/>
      <c r="CW141" s="307">
        <v>1</v>
      </c>
      <c r="CX141" s="418" t="s">
        <v>331</v>
      </c>
      <c r="CY141" s="342"/>
      <c r="CZ141" s="309"/>
      <c r="DA141" s="310">
        <f t="shared" si="148"/>
        <v>0</v>
      </c>
      <c r="DB141" s="19"/>
      <c r="DC141" s="277"/>
      <c r="DD141" s="417" t="s">
        <v>1263</v>
      </c>
      <c r="DE141" s="307">
        <v>1</v>
      </c>
      <c r="DF141" s="418" t="s">
        <v>331</v>
      </c>
      <c r="DG141" s="342">
        <v>1291468</v>
      </c>
      <c r="DH141" s="309">
        <v>0</v>
      </c>
      <c r="DI141" s="310">
        <f t="shared" si="149"/>
        <v>1291468</v>
      </c>
      <c r="DJ141" s="19"/>
      <c r="DK141" s="277"/>
      <c r="DL141" s="417"/>
      <c r="DM141" s="307">
        <v>1</v>
      </c>
      <c r="DN141" s="418" t="s">
        <v>331</v>
      </c>
      <c r="DO141" s="342"/>
      <c r="DP141" s="309"/>
      <c r="DQ141" s="310">
        <f t="shared" si="150"/>
        <v>0</v>
      </c>
      <c r="DR141" s="19"/>
      <c r="DS141" s="277"/>
      <c r="DT141" s="417"/>
      <c r="DU141" s="307">
        <v>1</v>
      </c>
      <c r="DV141" s="418" t="s">
        <v>331</v>
      </c>
      <c r="DW141" s="342"/>
      <c r="DX141" s="309"/>
      <c r="DY141" s="310">
        <f t="shared" si="151"/>
        <v>0</v>
      </c>
      <c r="DZ141" s="19"/>
      <c r="EA141" s="277"/>
      <c r="EB141" s="421"/>
      <c r="EC141" s="315">
        <v>1</v>
      </c>
      <c r="ED141" s="293" t="s">
        <v>331</v>
      </c>
      <c r="EE141" s="324"/>
      <c r="EF141" s="317"/>
      <c r="EG141" s="318" t="s">
        <v>1199</v>
      </c>
      <c r="EH141" s="19"/>
      <c r="EI141" s="277"/>
      <c r="EJ141" s="417"/>
      <c r="EK141" s="307">
        <v>1</v>
      </c>
      <c r="EL141" s="418" t="s">
        <v>331</v>
      </c>
      <c r="EM141" s="342"/>
      <c r="EN141" s="309"/>
      <c r="EO141" s="310">
        <f t="shared" si="152"/>
        <v>0</v>
      </c>
      <c r="EP141" s="19"/>
      <c r="EQ141" s="277"/>
    </row>
    <row r="142" spans="1:147" ht="37.5" customHeight="1">
      <c r="A142" s="88"/>
      <c r="B142" s="60">
        <v>6</v>
      </c>
      <c r="C142" s="416" t="s">
        <v>431</v>
      </c>
      <c r="D142" s="417"/>
      <c r="E142" s="307">
        <v>1</v>
      </c>
      <c r="F142" s="418" t="s">
        <v>331</v>
      </c>
      <c r="G142" s="342"/>
      <c r="H142" s="309"/>
      <c r="I142" s="310">
        <f t="shared" si="136"/>
        <v>0</v>
      </c>
      <c r="J142" s="19"/>
      <c r="K142" s="277"/>
      <c r="L142" s="417"/>
      <c r="M142" s="307">
        <v>1</v>
      </c>
      <c r="N142" s="418" t="s">
        <v>331</v>
      </c>
      <c r="O142" s="342"/>
      <c r="P142" s="309"/>
      <c r="Q142" s="310">
        <f t="shared" si="137"/>
        <v>0</v>
      </c>
      <c r="R142" s="19"/>
      <c r="S142" s="277"/>
      <c r="T142" s="417" t="s">
        <v>1260</v>
      </c>
      <c r="U142" s="307">
        <v>1</v>
      </c>
      <c r="V142" s="418" t="s">
        <v>331</v>
      </c>
      <c r="W142" s="342">
        <v>1000000</v>
      </c>
      <c r="X142" s="309">
        <v>0</v>
      </c>
      <c r="Y142" s="310">
        <f t="shared" si="138"/>
        <v>1000000</v>
      </c>
      <c r="Z142" s="19"/>
      <c r="AA142" s="277"/>
      <c r="AB142" s="417" t="s">
        <v>1269</v>
      </c>
      <c r="AC142" s="307">
        <v>1</v>
      </c>
      <c r="AD142" s="418" t="s">
        <v>331</v>
      </c>
      <c r="AE142" s="342">
        <v>2100000</v>
      </c>
      <c r="AF142" s="309">
        <v>0</v>
      </c>
      <c r="AG142" s="310">
        <f t="shared" si="139"/>
        <v>2100000</v>
      </c>
      <c r="AH142" s="19"/>
      <c r="AI142" s="277"/>
      <c r="AJ142" s="417"/>
      <c r="AK142" s="307">
        <v>1</v>
      </c>
      <c r="AL142" s="418" t="s">
        <v>331</v>
      </c>
      <c r="AM142" s="342">
        <v>0</v>
      </c>
      <c r="AN142" s="309">
        <v>0</v>
      </c>
      <c r="AO142" s="310">
        <f t="shared" si="140"/>
        <v>0</v>
      </c>
      <c r="AP142" s="19"/>
      <c r="AQ142" s="277"/>
      <c r="AR142" s="417"/>
      <c r="AS142" s="307">
        <v>1</v>
      </c>
      <c r="AT142" s="418" t="s">
        <v>331</v>
      </c>
      <c r="AU142" s="342"/>
      <c r="AV142" s="309"/>
      <c r="AW142" s="310">
        <f t="shared" si="141"/>
        <v>0</v>
      </c>
      <c r="AX142" s="19"/>
      <c r="AY142" s="277"/>
      <c r="AZ142" s="417"/>
      <c r="BA142" s="307">
        <v>1</v>
      </c>
      <c r="BB142" s="418" t="s">
        <v>331</v>
      </c>
      <c r="BC142" s="342"/>
      <c r="BD142" s="309"/>
      <c r="BE142" s="310">
        <f t="shared" si="142"/>
        <v>0</v>
      </c>
      <c r="BF142" s="19"/>
      <c r="BG142" s="277"/>
      <c r="BH142" s="417"/>
      <c r="BI142" s="307">
        <v>1</v>
      </c>
      <c r="BJ142" s="418" t="s">
        <v>331</v>
      </c>
      <c r="BK142" s="342"/>
      <c r="BL142" s="309"/>
      <c r="BM142" s="310">
        <f t="shared" si="143"/>
        <v>0</v>
      </c>
      <c r="BN142" s="19"/>
      <c r="BO142" s="277"/>
      <c r="BP142" s="417"/>
      <c r="BQ142" s="307">
        <v>1</v>
      </c>
      <c r="BR142" s="418" t="s">
        <v>331</v>
      </c>
      <c r="BS142" s="342"/>
      <c r="BT142" s="309"/>
      <c r="BU142" s="310">
        <f t="shared" si="144"/>
        <v>0</v>
      </c>
      <c r="BV142" s="19"/>
      <c r="BW142" s="277"/>
      <c r="BX142" s="417"/>
      <c r="BY142" s="307">
        <v>1</v>
      </c>
      <c r="BZ142" s="418" t="s">
        <v>331</v>
      </c>
      <c r="CA142" s="342"/>
      <c r="CB142" s="309"/>
      <c r="CC142" s="310">
        <f t="shared" si="145"/>
        <v>0</v>
      </c>
      <c r="CD142" s="19"/>
      <c r="CE142" s="277"/>
      <c r="CF142" s="417"/>
      <c r="CG142" s="307">
        <v>1</v>
      </c>
      <c r="CH142" s="418" t="s">
        <v>331</v>
      </c>
      <c r="CI142" s="342"/>
      <c r="CJ142" s="309"/>
      <c r="CK142" s="310">
        <f t="shared" si="146"/>
        <v>0</v>
      </c>
      <c r="CL142" s="19"/>
      <c r="CM142" s="277"/>
      <c r="CN142" s="417"/>
      <c r="CO142" s="307">
        <v>1</v>
      </c>
      <c r="CP142" s="418" t="s">
        <v>331</v>
      </c>
      <c r="CQ142" s="342"/>
      <c r="CR142" s="309"/>
      <c r="CS142" s="310">
        <f t="shared" si="147"/>
        <v>0</v>
      </c>
      <c r="CT142" s="19"/>
      <c r="CU142" s="277"/>
      <c r="CV142" s="417"/>
      <c r="CW142" s="307">
        <v>1</v>
      </c>
      <c r="CX142" s="418" t="s">
        <v>331</v>
      </c>
      <c r="CY142" s="342"/>
      <c r="CZ142" s="309"/>
      <c r="DA142" s="310">
        <f t="shared" si="148"/>
        <v>0</v>
      </c>
      <c r="DB142" s="19"/>
      <c r="DC142" s="277"/>
      <c r="DD142" s="417" t="s">
        <v>1263</v>
      </c>
      <c r="DE142" s="307">
        <v>1</v>
      </c>
      <c r="DF142" s="418" t="s">
        <v>331</v>
      </c>
      <c r="DG142" s="342">
        <v>1121450</v>
      </c>
      <c r="DH142" s="309">
        <v>0</v>
      </c>
      <c r="DI142" s="310">
        <f t="shared" si="149"/>
        <v>1121450</v>
      </c>
      <c r="DJ142" s="19"/>
      <c r="DK142" s="277"/>
      <c r="DL142" s="417"/>
      <c r="DM142" s="307">
        <v>1</v>
      </c>
      <c r="DN142" s="418" t="s">
        <v>331</v>
      </c>
      <c r="DO142" s="342"/>
      <c r="DP142" s="309"/>
      <c r="DQ142" s="310">
        <f t="shared" si="150"/>
        <v>0</v>
      </c>
      <c r="DR142" s="19"/>
      <c r="DS142" s="277"/>
      <c r="DT142" s="417"/>
      <c r="DU142" s="307">
        <v>1</v>
      </c>
      <c r="DV142" s="418" t="s">
        <v>331</v>
      </c>
      <c r="DW142" s="342"/>
      <c r="DX142" s="309"/>
      <c r="DY142" s="310">
        <f t="shared" si="151"/>
        <v>0</v>
      </c>
      <c r="DZ142" s="19"/>
      <c r="EA142" s="277"/>
      <c r="EB142" s="421"/>
      <c r="EC142" s="315">
        <v>1</v>
      </c>
      <c r="ED142" s="293" t="s">
        <v>331</v>
      </c>
      <c r="EE142" s="324"/>
      <c r="EF142" s="317"/>
      <c r="EG142" s="318" t="s">
        <v>1199</v>
      </c>
      <c r="EH142" s="19"/>
      <c r="EI142" s="277"/>
      <c r="EJ142" s="417"/>
      <c r="EK142" s="307">
        <v>1</v>
      </c>
      <c r="EL142" s="418" t="s">
        <v>331</v>
      </c>
      <c r="EM142" s="342"/>
      <c r="EN142" s="309"/>
      <c r="EO142" s="310">
        <f t="shared" si="152"/>
        <v>0</v>
      </c>
      <c r="EP142" s="19"/>
      <c r="EQ142" s="277"/>
    </row>
    <row r="143" spans="1:147" ht="37.5" customHeight="1">
      <c r="A143" s="88"/>
      <c r="B143" s="60">
        <v>7</v>
      </c>
      <c r="C143" s="416" t="s">
        <v>432</v>
      </c>
      <c r="D143" s="417"/>
      <c r="E143" s="307">
        <v>1</v>
      </c>
      <c r="F143" s="418" t="s">
        <v>331</v>
      </c>
      <c r="G143" s="322"/>
      <c r="H143" s="309"/>
      <c r="I143" s="310">
        <f t="shared" si="136"/>
        <v>0</v>
      </c>
      <c r="J143" s="19"/>
      <c r="K143" s="277"/>
      <c r="L143" s="417"/>
      <c r="M143" s="307">
        <v>1</v>
      </c>
      <c r="N143" s="418" t="s">
        <v>331</v>
      </c>
      <c r="O143" s="322"/>
      <c r="P143" s="309"/>
      <c r="Q143" s="310">
        <f t="shared" si="137"/>
        <v>0</v>
      </c>
      <c r="R143" s="19"/>
      <c r="S143" s="277"/>
      <c r="T143" s="417" t="s">
        <v>1260</v>
      </c>
      <c r="U143" s="307">
        <v>1</v>
      </c>
      <c r="V143" s="418" t="s">
        <v>331</v>
      </c>
      <c r="W143" s="322">
        <v>556500</v>
      </c>
      <c r="X143" s="309">
        <v>0</v>
      </c>
      <c r="Y143" s="310">
        <f t="shared" si="138"/>
        <v>556500</v>
      </c>
      <c r="Z143" s="19"/>
      <c r="AA143" s="277"/>
      <c r="AB143" s="417" t="s">
        <v>1265</v>
      </c>
      <c r="AC143" s="307">
        <v>1</v>
      </c>
      <c r="AD143" s="418" t="s">
        <v>331</v>
      </c>
      <c r="AE143" s="322">
        <v>900000</v>
      </c>
      <c r="AF143" s="309">
        <v>0</v>
      </c>
      <c r="AG143" s="310">
        <f t="shared" si="139"/>
        <v>900000</v>
      </c>
      <c r="AH143" s="19"/>
      <c r="AI143" s="277"/>
      <c r="AJ143" s="417"/>
      <c r="AK143" s="307">
        <v>1</v>
      </c>
      <c r="AL143" s="418" t="s">
        <v>331</v>
      </c>
      <c r="AM143" s="322">
        <v>0</v>
      </c>
      <c r="AN143" s="309">
        <v>0</v>
      </c>
      <c r="AO143" s="310">
        <f t="shared" si="140"/>
        <v>0</v>
      </c>
      <c r="AP143" s="19"/>
      <c r="AQ143" s="277"/>
      <c r="AR143" s="417"/>
      <c r="AS143" s="307">
        <v>1</v>
      </c>
      <c r="AT143" s="418" t="s">
        <v>331</v>
      </c>
      <c r="AU143" s="322"/>
      <c r="AV143" s="309"/>
      <c r="AW143" s="310">
        <f t="shared" si="141"/>
        <v>0</v>
      </c>
      <c r="AX143" s="19"/>
      <c r="AY143" s="277"/>
      <c r="AZ143" s="417"/>
      <c r="BA143" s="307">
        <v>1</v>
      </c>
      <c r="BB143" s="418" t="s">
        <v>331</v>
      </c>
      <c r="BC143" s="322"/>
      <c r="BD143" s="309"/>
      <c r="BE143" s="310">
        <f t="shared" si="142"/>
        <v>0</v>
      </c>
      <c r="BF143" s="19"/>
      <c r="BG143" s="277"/>
      <c r="BH143" s="417"/>
      <c r="BI143" s="307">
        <v>1</v>
      </c>
      <c r="BJ143" s="418" t="s">
        <v>331</v>
      </c>
      <c r="BK143" s="322"/>
      <c r="BL143" s="309"/>
      <c r="BM143" s="310">
        <f t="shared" si="143"/>
        <v>0</v>
      </c>
      <c r="BN143" s="19"/>
      <c r="BO143" s="277"/>
      <c r="BP143" s="417"/>
      <c r="BQ143" s="307">
        <v>1</v>
      </c>
      <c r="BR143" s="418" t="s">
        <v>331</v>
      </c>
      <c r="BS143" s="322"/>
      <c r="BT143" s="309"/>
      <c r="BU143" s="310">
        <f t="shared" si="144"/>
        <v>0</v>
      </c>
      <c r="BV143" s="19"/>
      <c r="BW143" s="277"/>
      <c r="BX143" s="417"/>
      <c r="BY143" s="307">
        <v>1</v>
      </c>
      <c r="BZ143" s="418" t="s">
        <v>331</v>
      </c>
      <c r="CA143" s="322"/>
      <c r="CB143" s="309"/>
      <c r="CC143" s="310">
        <f t="shared" si="145"/>
        <v>0</v>
      </c>
      <c r="CD143" s="19"/>
      <c r="CE143" s="277"/>
      <c r="CF143" s="417"/>
      <c r="CG143" s="307">
        <v>1</v>
      </c>
      <c r="CH143" s="418" t="s">
        <v>331</v>
      </c>
      <c r="CI143" s="322"/>
      <c r="CJ143" s="309"/>
      <c r="CK143" s="310">
        <f t="shared" si="146"/>
        <v>0</v>
      </c>
      <c r="CL143" s="19"/>
      <c r="CM143" s="277"/>
      <c r="CN143" s="417"/>
      <c r="CO143" s="307">
        <v>1</v>
      </c>
      <c r="CP143" s="418" t="s">
        <v>331</v>
      </c>
      <c r="CQ143" s="322"/>
      <c r="CR143" s="309"/>
      <c r="CS143" s="310">
        <f t="shared" si="147"/>
        <v>0</v>
      </c>
      <c r="CT143" s="19"/>
      <c r="CU143" s="277"/>
      <c r="CV143" s="417"/>
      <c r="CW143" s="307">
        <v>1</v>
      </c>
      <c r="CX143" s="418" t="s">
        <v>331</v>
      </c>
      <c r="CY143" s="322"/>
      <c r="CZ143" s="309"/>
      <c r="DA143" s="310">
        <f t="shared" si="148"/>
        <v>0</v>
      </c>
      <c r="DB143" s="19"/>
      <c r="DC143" s="277"/>
      <c r="DD143" s="417" t="s">
        <v>1263</v>
      </c>
      <c r="DE143" s="307">
        <v>1</v>
      </c>
      <c r="DF143" s="418" t="s">
        <v>331</v>
      </c>
      <c r="DG143" s="322">
        <v>529460</v>
      </c>
      <c r="DH143" s="309">
        <v>0</v>
      </c>
      <c r="DI143" s="310">
        <f t="shared" si="149"/>
        <v>529460</v>
      </c>
      <c r="DJ143" s="19"/>
      <c r="DK143" s="277"/>
      <c r="DL143" s="417"/>
      <c r="DM143" s="307">
        <v>1</v>
      </c>
      <c r="DN143" s="418" t="s">
        <v>331</v>
      </c>
      <c r="DO143" s="322"/>
      <c r="DP143" s="309"/>
      <c r="DQ143" s="310">
        <f t="shared" si="150"/>
        <v>0</v>
      </c>
      <c r="DR143" s="19"/>
      <c r="DS143" s="277"/>
      <c r="DT143" s="417"/>
      <c r="DU143" s="307">
        <v>1</v>
      </c>
      <c r="DV143" s="418" t="s">
        <v>331</v>
      </c>
      <c r="DW143" s="322"/>
      <c r="DX143" s="309"/>
      <c r="DY143" s="310">
        <f t="shared" si="151"/>
        <v>0</v>
      </c>
      <c r="DZ143" s="19"/>
      <c r="EA143" s="277"/>
      <c r="EB143" s="421"/>
      <c r="EC143" s="315">
        <v>1</v>
      </c>
      <c r="ED143" s="293" t="s">
        <v>331</v>
      </c>
      <c r="EE143" s="324"/>
      <c r="EF143" s="317"/>
      <c r="EG143" s="318" t="s">
        <v>1199</v>
      </c>
      <c r="EH143" s="19"/>
      <c r="EI143" s="277"/>
      <c r="EJ143" s="417"/>
      <c r="EK143" s="307">
        <v>1</v>
      </c>
      <c r="EL143" s="418" t="s">
        <v>331</v>
      </c>
      <c r="EM143" s="322"/>
      <c r="EN143" s="309"/>
      <c r="EO143" s="310">
        <f t="shared" si="152"/>
        <v>0</v>
      </c>
      <c r="EP143" s="19"/>
      <c r="EQ143" s="277"/>
    </row>
    <row r="144" spans="1:147" ht="37.5" customHeight="1">
      <c r="A144" s="88"/>
      <c r="B144" s="60">
        <v>8</v>
      </c>
      <c r="C144" s="416" t="s">
        <v>457</v>
      </c>
      <c r="D144" s="417"/>
      <c r="E144" s="307">
        <v>1</v>
      </c>
      <c r="F144" s="418" t="s">
        <v>331</v>
      </c>
      <c r="G144" s="322"/>
      <c r="H144" s="309"/>
      <c r="I144" s="310">
        <f t="shared" si="136"/>
        <v>0</v>
      </c>
      <c r="J144" s="19"/>
      <c r="K144" s="277"/>
      <c r="L144" s="417"/>
      <c r="M144" s="307">
        <v>1</v>
      </c>
      <c r="N144" s="418" t="s">
        <v>331</v>
      </c>
      <c r="O144" s="322"/>
      <c r="P144" s="309"/>
      <c r="Q144" s="310">
        <f t="shared" si="137"/>
        <v>0</v>
      </c>
      <c r="R144" s="19"/>
      <c r="S144" s="277"/>
      <c r="T144" s="417"/>
      <c r="U144" s="307">
        <v>1</v>
      </c>
      <c r="V144" s="418" t="s">
        <v>331</v>
      </c>
      <c r="W144" s="322">
        <v>100000</v>
      </c>
      <c r="X144" s="309">
        <v>0</v>
      </c>
      <c r="Y144" s="310">
        <f t="shared" si="138"/>
        <v>100000</v>
      </c>
      <c r="Z144" s="19"/>
      <c r="AA144" s="277"/>
      <c r="AB144" s="417" t="s">
        <v>1265</v>
      </c>
      <c r="AC144" s="307">
        <v>1</v>
      </c>
      <c r="AD144" s="418" t="s">
        <v>331</v>
      </c>
      <c r="AE144" s="322">
        <v>5200000</v>
      </c>
      <c r="AF144" s="309">
        <v>0</v>
      </c>
      <c r="AG144" s="310">
        <f t="shared" si="139"/>
        <v>5200000</v>
      </c>
      <c r="AH144" s="19"/>
      <c r="AI144" s="277"/>
      <c r="AJ144" s="417"/>
      <c r="AK144" s="307">
        <v>1</v>
      </c>
      <c r="AL144" s="418" t="s">
        <v>331</v>
      </c>
      <c r="AM144" s="322">
        <v>0</v>
      </c>
      <c r="AN144" s="309">
        <v>0</v>
      </c>
      <c r="AO144" s="310">
        <f t="shared" si="140"/>
        <v>0</v>
      </c>
      <c r="AP144" s="19"/>
      <c r="AQ144" s="277"/>
      <c r="AR144" s="417"/>
      <c r="AS144" s="307">
        <v>1</v>
      </c>
      <c r="AT144" s="418" t="s">
        <v>331</v>
      </c>
      <c r="AU144" s="322"/>
      <c r="AV144" s="309"/>
      <c r="AW144" s="310">
        <f t="shared" si="141"/>
        <v>0</v>
      </c>
      <c r="AX144" s="19"/>
      <c r="AY144" s="277"/>
      <c r="AZ144" s="417"/>
      <c r="BA144" s="307">
        <v>1</v>
      </c>
      <c r="BB144" s="418" t="s">
        <v>331</v>
      </c>
      <c r="BC144" s="322"/>
      <c r="BD144" s="309"/>
      <c r="BE144" s="310">
        <f t="shared" si="142"/>
        <v>0</v>
      </c>
      <c r="BF144" s="19"/>
      <c r="BG144" s="277"/>
      <c r="BH144" s="417"/>
      <c r="BI144" s="307">
        <v>1</v>
      </c>
      <c r="BJ144" s="418" t="s">
        <v>331</v>
      </c>
      <c r="BK144" s="322"/>
      <c r="BL144" s="309"/>
      <c r="BM144" s="310">
        <f t="shared" si="143"/>
        <v>0</v>
      </c>
      <c r="BN144" s="19"/>
      <c r="BO144" s="277"/>
      <c r="BP144" s="417"/>
      <c r="BQ144" s="307">
        <v>1</v>
      </c>
      <c r="BR144" s="418" t="s">
        <v>331</v>
      </c>
      <c r="BS144" s="322"/>
      <c r="BT144" s="309"/>
      <c r="BU144" s="310">
        <f t="shared" si="144"/>
        <v>0</v>
      </c>
      <c r="BV144" s="19"/>
      <c r="BW144" s="277"/>
      <c r="BX144" s="417"/>
      <c r="BY144" s="307">
        <v>1</v>
      </c>
      <c r="BZ144" s="418" t="s">
        <v>331</v>
      </c>
      <c r="CA144" s="322"/>
      <c r="CB144" s="309"/>
      <c r="CC144" s="310">
        <f t="shared" si="145"/>
        <v>0</v>
      </c>
      <c r="CD144" s="19"/>
      <c r="CE144" s="277"/>
      <c r="CF144" s="417"/>
      <c r="CG144" s="307">
        <v>1</v>
      </c>
      <c r="CH144" s="418" t="s">
        <v>331</v>
      </c>
      <c r="CI144" s="322"/>
      <c r="CJ144" s="309"/>
      <c r="CK144" s="310">
        <f t="shared" si="146"/>
        <v>0</v>
      </c>
      <c r="CL144" s="19"/>
      <c r="CM144" s="277"/>
      <c r="CN144" s="417"/>
      <c r="CO144" s="307">
        <v>1</v>
      </c>
      <c r="CP144" s="418" t="s">
        <v>331</v>
      </c>
      <c r="CQ144" s="322"/>
      <c r="CR144" s="309"/>
      <c r="CS144" s="310">
        <f t="shared" si="147"/>
        <v>0</v>
      </c>
      <c r="CT144" s="19"/>
      <c r="CU144" s="277"/>
      <c r="CV144" s="417"/>
      <c r="CW144" s="307">
        <v>1</v>
      </c>
      <c r="CX144" s="418" t="s">
        <v>331</v>
      </c>
      <c r="CY144" s="322"/>
      <c r="CZ144" s="309"/>
      <c r="DA144" s="310">
        <f t="shared" si="148"/>
        <v>0</v>
      </c>
      <c r="DB144" s="19"/>
      <c r="DC144" s="277"/>
      <c r="DD144" s="417" t="s">
        <v>1263</v>
      </c>
      <c r="DE144" s="307">
        <v>1</v>
      </c>
      <c r="DF144" s="418" t="s">
        <v>331</v>
      </c>
      <c r="DG144" s="322">
        <v>2224125</v>
      </c>
      <c r="DH144" s="309">
        <v>0</v>
      </c>
      <c r="DI144" s="310">
        <f t="shared" si="149"/>
        <v>2224125</v>
      </c>
      <c r="DJ144" s="19"/>
      <c r="DK144" s="277"/>
      <c r="DL144" s="417"/>
      <c r="DM144" s="307">
        <v>1</v>
      </c>
      <c r="DN144" s="418" t="s">
        <v>331</v>
      </c>
      <c r="DO144" s="322"/>
      <c r="DP144" s="309"/>
      <c r="DQ144" s="310">
        <f t="shared" si="150"/>
        <v>0</v>
      </c>
      <c r="DR144" s="19"/>
      <c r="DS144" s="277"/>
      <c r="DT144" s="417"/>
      <c r="DU144" s="307">
        <v>1</v>
      </c>
      <c r="DV144" s="418" t="s">
        <v>331</v>
      </c>
      <c r="DW144" s="322"/>
      <c r="DX144" s="309"/>
      <c r="DY144" s="310">
        <f t="shared" si="151"/>
        <v>0</v>
      </c>
      <c r="DZ144" s="19"/>
      <c r="EA144" s="277"/>
      <c r="EB144" s="421"/>
      <c r="EC144" s="315">
        <v>1</v>
      </c>
      <c r="ED144" s="293" t="s">
        <v>331</v>
      </c>
      <c r="EE144" s="324"/>
      <c r="EF144" s="317"/>
      <c r="EG144" s="318" t="s">
        <v>1199</v>
      </c>
      <c r="EH144" s="19"/>
      <c r="EI144" s="277"/>
      <c r="EJ144" s="417"/>
      <c r="EK144" s="307">
        <v>1</v>
      </c>
      <c r="EL144" s="418" t="s">
        <v>331</v>
      </c>
      <c r="EM144" s="322"/>
      <c r="EN144" s="309"/>
      <c r="EO144" s="310">
        <f t="shared" si="152"/>
        <v>0</v>
      </c>
      <c r="EP144" s="19"/>
      <c r="EQ144" s="277"/>
    </row>
    <row r="145" spans="1:147" ht="37.5" customHeight="1">
      <c r="A145" s="88"/>
      <c r="B145" s="60">
        <v>9</v>
      </c>
      <c r="C145" s="416" t="s">
        <v>433</v>
      </c>
      <c r="D145" s="417"/>
      <c r="E145" s="307">
        <v>1</v>
      </c>
      <c r="F145" s="418" t="s">
        <v>331</v>
      </c>
      <c r="G145" s="322"/>
      <c r="H145" s="309"/>
      <c r="I145" s="310">
        <f t="shared" si="136"/>
        <v>0</v>
      </c>
      <c r="J145" s="19"/>
      <c r="K145" s="277"/>
      <c r="L145" s="417"/>
      <c r="M145" s="307">
        <v>1</v>
      </c>
      <c r="N145" s="418" t="s">
        <v>331</v>
      </c>
      <c r="O145" s="322"/>
      <c r="P145" s="309"/>
      <c r="Q145" s="310">
        <f t="shared" si="137"/>
        <v>0</v>
      </c>
      <c r="R145" s="19"/>
      <c r="S145" s="277"/>
      <c r="T145" s="417" t="s">
        <v>1260</v>
      </c>
      <c r="U145" s="307">
        <v>1</v>
      </c>
      <c r="V145" s="418" t="s">
        <v>331</v>
      </c>
      <c r="W145" s="322">
        <v>80000</v>
      </c>
      <c r="X145" s="309">
        <v>0</v>
      </c>
      <c r="Y145" s="310">
        <f t="shared" si="138"/>
        <v>80000</v>
      </c>
      <c r="Z145" s="19"/>
      <c r="AA145" s="277"/>
      <c r="AB145" s="417" t="s">
        <v>1271</v>
      </c>
      <c r="AC145" s="307">
        <v>1</v>
      </c>
      <c r="AD145" s="418" t="s">
        <v>331</v>
      </c>
      <c r="AE145" s="322">
        <v>195000</v>
      </c>
      <c r="AF145" s="309">
        <v>0</v>
      </c>
      <c r="AG145" s="310">
        <f t="shared" si="139"/>
        <v>195000</v>
      </c>
      <c r="AH145" s="19"/>
      <c r="AI145" s="277"/>
      <c r="AJ145" s="417"/>
      <c r="AK145" s="307">
        <v>1</v>
      </c>
      <c r="AL145" s="418" t="s">
        <v>331</v>
      </c>
      <c r="AM145" s="322">
        <v>0</v>
      </c>
      <c r="AN145" s="309">
        <v>0</v>
      </c>
      <c r="AO145" s="310">
        <f t="shared" si="140"/>
        <v>0</v>
      </c>
      <c r="AP145" s="19"/>
      <c r="AQ145" s="277"/>
      <c r="AR145" s="417"/>
      <c r="AS145" s="307">
        <v>1</v>
      </c>
      <c r="AT145" s="418" t="s">
        <v>331</v>
      </c>
      <c r="AU145" s="322"/>
      <c r="AV145" s="309"/>
      <c r="AW145" s="310">
        <f t="shared" si="141"/>
        <v>0</v>
      </c>
      <c r="AX145" s="19"/>
      <c r="AY145" s="277"/>
      <c r="AZ145" s="417"/>
      <c r="BA145" s="307">
        <v>1</v>
      </c>
      <c r="BB145" s="418" t="s">
        <v>331</v>
      </c>
      <c r="BC145" s="322"/>
      <c r="BD145" s="309"/>
      <c r="BE145" s="310">
        <f t="shared" si="142"/>
        <v>0</v>
      </c>
      <c r="BF145" s="19"/>
      <c r="BG145" s="277"/>
      <c r="BH145" s="417"/>
      <c r="BI145" s="307">
        <v>1</v>
      </c>
      <c r="BJ145" s="418" t="s">
        <v>331</v>
      </c>
      <c r="BK145" s="322"/>
      <c r="BL145" s="309"/>
      <c r="BM145" s="310">
        <f t="shared" si="143"/>
        <v>0</v>
      </c>
      <c r="BN145" s="19"/>
      <c r="BO145" s="277"/>
      <c r="BP145" s="417"/>
      <c r="BQ145" s="307">
        <v>1</v>
      </c>
      <c r="BR145" s="418" t="s">
        <v>331</v>
      </c>
      <c r="BS145" s="322"/>
      <c r="BT145" s="309"/>
      <c r="BU145" s="310">
        <f t="shared" si="144"/>
        <v>0</v>
      </c>
      <c r="BV145" s="19"/>
      <c r="BW145" s="277"/>
      <c r="BX145" s="417"/>
      <c r="BY145" s="307">
        <v>1</v>
      </c>
      <c r="BZ145" s="418" t="s">
        <v>331</v>
      </c>
      <c r="CA145" s="322"/>
      <c r="CB145" s="309"/>
      <c r="CC145" s="310">
        <f t="shared" si="145"/>
        <v>0</v>
      </c>
      <c r="CD145" s="19"/>
      <c r="CE145" s="277"/>
      <c r="CF145" s="417"/>
      <c r="CG145" s="307">
        <v>1</v>
      </c>
      <c r="CH145" s="418" t="s">
        <v>331</v>
      </c>
      <c r="CI145" s="322"/>
      <c r="CJ145" s="309"/>
      <c r="CK145" s="310">
        <f t="shared" si="146"/>
        <v>0</v>
      </c>
      <c r="CL145" s="19"/>
      <c r="CM145" s="277"/>
      <c r="CN145" s="417"/>
      <c r="CO145" s="307">
        <v>1</v>
      </c>
      <c r="CP145" s="418" t="s">
        <v>331</v>
      </c>
      <c r="CQ145" s="322"/>
      <c r="CR145" s="309"/>
      <c r="CS145" s="310">
        <f t="shared" si="147"/>
        <v>0</v>
      </c>
      <c r="CT145" s="19"/>
      <c r="CU145" s="277"/>
      <c r="CV145" s="417"/>
      <c r="CW145" s="307">
        <v>1</v>
      </c>
      <c r="CX145" s="418" t="s">
        <v>331</v>
      </c>
      <c r="CY145" s="322"/>
      <c r="CZ145" s="309"/>
      <c r="DA145" s="310">
        <f t="shared" si="148"/>
        <v>0</v>
      </c>
      <c r="DB145" s="19"/>
      <c r="DC145" s="277"/>
      <c r="DD145" s="417" t="s">
        <v>1263</v>
      </c>
      <c r="DE145" s="307">
        <v>1</v>
      </c>
      <c r="DF145" s="418" t="s">
        <v>331</v>
      </c>
      <c r="DG145" s="322">
        <v>29985</v>
      </c>
      <c r="DH145" s="309">
        <v>0</v>
      </c>
      <c r="DI145" s="310">
        <f t="shared" si="149"/>
        <v>29985</v>
      </c>
      <c r="DJ145" s="19"/>
      <c r="DK145" s="277"/>
      <c r="DL145" s="417"/>
      <c r="DM145" s="307">
        <v>1</v>
      </c>
      <c r="DN145" s="418" t="s">
        <v>331</v>
      </c>
      <c r="DO145" s="322"/>
      <c r="DP145" s="309"/>
      <c r="DQ145" s="310">
        <f t="shared" si="150"/>
        <v>0</v>
      </c>
      <c r="DR145" s="19"/>
      <c r="DS145" s="277"/>
      <c r="DT145" s="417"/>
      <c r="DU145" s="307">
        <v>1</v>
      </c>
      <c r="DV145" s="418" t="s">
        <v>331</v>
      </c>
      <c r="DW145" s="322"/>
      <c r="DX145" s="309"/>
      <c r="DY145" s="310">
        <f t="shared" si="151"/>
        <v>0</v>
      </c>
      <c r="DZ145" s="19"/>
      <c r="EA145" s="277"/>
      <c r="EB145" s="421"/>
      <c r="EC145" s="315">
        <v>1</v>
      </c>
      <c r="ED145" s="293" t="s">
        <v>331</v>
      </c>
      <c r="EE145" s="324"/>
      <c r="EF145" s="317"/>
      <c r="EG145" s="318" t="s">
        <v>1199</v>
      </c>
      <c r="EH145" s="19"/>
      <c r="EI145" s="277"/>
      <c r="EJ145" s="417"/>
      <c r="EK145" s="307">
        <v>1</v>
      </c>
      <c r="EL145" s="418" t="s">
        <v>331</v>
      </c>
      <c r="EM145" s="322"/>
      <c r="EN145" s="309"/>
      <c r="EO145" s="310">
        <f t="shared" si="152"/>
        <v>0</v>
      </c>
      <c r="EP145" s="19"/>
      <c r="EQ145" s="277"/>
    </row>
    <row r="146" spans="1:147" ht="37.5" customHeight="1">
      <c r="A146" s="88"/>
      <c r="B146" s="60">
        <v>10</v>
      </c>
      <c r="C146" s="423" t="s">
        <v>434</v>
      </c>
      <c r="D146" s="417"/>
      <c r="E146" s="307">
        <v>1</v>
      </c>
      <c r="F146" s="418" t="s">
        <v>331</v>
      </c>
      <c r="G146" s="342"/>
      <c r="H146" s="309"/>
      <c r="I146" s="310">
        <f t="shared" si="136"/>
        <v>0</v>
      </c>
      <c r="J146" s="19"/>
      <c r="K146" s="277"/>
      <c r="L146" s="417"/>
      <c r="M146" s="307">
        <v>1</v>
      </c>
      <c r="N146" s="418" t="s">
        <v>331</v>
      </c>
      <c r="O146" s="342"/>
      <c r="P146" s="309"/>
      <c r="Q146" s="310">
        <f t="shared" si="137"/>
        <v>0</v>
      </c>
      <c r="R146" s="19"/>
      <c r="S146" s="277"/>
      <c r="T146" s="417" t="s">
        <v>1273</v>
      </c>
      <c r="U146" s="307">
        <v>1</v>
      </c>
      <c r="V146" s="418" t="s">
        <v>331</v>
      </c>
      <c r="W146" s="342">
        <v>90000</v>
      </c>
      <c r="X146" s="309">
        <v>0</v>
      </c>
      <c r="Y146" s="310">
        <f t="shared" si="138"/>
        <v>90000</v>
      </c>
      <c r="Z146" s="19"/>
      <c r="AA146" s="277"/>
      <c r="AB146" s="417" t="s">
        <v>1274</v>
      </c>
      <c r="AC146" s="307">
        <v>1</v>
      </c>
      <c r="AD146" s="418" t="s">
        <v>331</v>
      </c>
      <c r="AE146" s="342">
        <v>195000</v>
      </c>
      <c r="AF146" s="309">
        <v>0</v>
      </c>
      <c r="AG146" s="310">
        <f t="shared" si="139"/>
        <v>195000</v>
      </c>
      <c r="AH146" s="19"/>
      <c r="AI146" s="277"/>
      <c r="AJ146" s="417"/>
      <c r="AK146" s="307">
        <v>1</v>
      </c>
      <c r="AL146" s="418" t="s">
        <v>331</v>
      </c>
      <c r="AM146" s="342">
        <v>0</v>
      </c>
      <c r="AN146" s="309">
        <v>0</v>
      </c>
      <c r="AO146" s="310">
        <f t="shared" si="140"/>
        <v>0</v>
      </c>
      <c r="AP146" s="19"/>
      <c r="AQ146" s="277"/>
      <c r="AR146" s="417"/>
      <c r="AS146" s="307">
        <v>1</v>
      </c>
      <c r="AT146" s="418" t="s">
        <v>331</v>
      </c>
      <c r="AU146" s="342"/>
      <c r="AV146" s="309"/>
      <c r="AW146" s="310">
        <f t="shared" si="141"/>
        <v>0</v>
      </c>
      <c r="AX146" s="19"/>
      <c r="AY146" s="277"/>
      <c r="AZ146" s="417"/>
      <c r="BA146" s="307">
        <v>1</v>
      </c>
      <c r="BB146" s="418" t="s">
        <v>331</v>
      </c>
      <c r="BC146" s="342"/>
      <c r="BD146" s="309"/>
      <c r="BE146" s="310">
        <f t="shared" si="142"/>
        <v>0</v>
      </c>
      <c r="BF146" s="19"/>
      <c r="BG146" s="277"/>
      <c r="BH146" s="417"/>
      <c r="BI146" s="307">
        <v>1</v>
      </c>
      <c r="BJ146" s="418" t="s">
        <v>331</v>
      </c>
      <c r="BK146" s="342"/>
      <c r="BL146" s="309"/>
      <c r="BM146" s="310">
        <f t="shared" si="143"/>
        <v>0</v>
      </c>
      <c r="BN146" s="19"/>
      <c r="BO146" s="277"/>
      <c r="BP146" s="417"/>
      <c r="BQ146" s="307">
        <v>1</v>
      </c>
      <c r="BR146" s="418" t="s">
        <v>331</v>
      </c>
      <c r="BS146" s="342"/>
      <c r="BT146" s="309"/>
      <c r="BU146" s="310">
        <f t="shared" si="144"/>
        <v>0</v>
      </c>
      <c r="BV146" s="19"/>
      <c r="BW146" s="277"/>
      <c r="BX146" s="417"/>
      <c r="BY146" s="307">
        <v>1</v>
      </c>
      <c r="BZ146" s="418" t="s">
        <v>331</v>
      </c>
      <c r="CA146" s="342"/>
      <c r="CB146" s="309"/>
      <c r="CC146" s="310">
        <f t="shared" si="145"/>
        <v>0</v>
      </c>
      <c r="CD146" s="19"/>
      <c r="CE146" s="277"/>
      <c r="CF146" s="417"/>
      <c r="CG146" s="307">
        <v>1</v>
      </c>
      <c r="CH146" s="418" t="s">
        <v>331</v>
      </c>
      <c r="CI146" s="342"/>
      <c r="CJ146" s="309"/>
      <c r="CK146" s="310">
        <f t="shared" si="146"/>
        <v>0</v>
      </c>
      <c r="CL146" s="19"/>
      <c r="CM146" s="277"/>
      <c r="CN146" s="417"/>
      <c r="CO146" s="307">
        <v>1</v>
      </c>
      <c r="CP146" s="418" t="s">
        <v>331</v>
      </c>
      <c r="CQ146" s="342"/>
      <c r="CR146" s="309"/>
      <c r="CS146" s="310">
        <f t="shared" si="147"/>
        <v>0</v>
      </c>
      <c r="CT146" s="19"/>
      <c r="CU146" s="277"/>
      <c r="CV146" s="417"/>
      <c r="CW146" s="307">
        <v>1</v>
      </c>
      <c r="CX146" s="418" t="s">
        <v>331</v>
      </c>
      <c r="CY146" s="342"/>
      <c r="CZ146" s="309"/>
      <c r="DA146" s="310">
        <f t="shared" si="148"/>
        <v>0</v>
      </c>
      <c r="DB146" s="19"/>
      <c r="DC146" s="277"/>
      <c r="DD146" s="306" t="s">
        <v>1276</v>
      </c>
      <c r="DE146" s="307">
        <v>1</v>
      </c>
      <c r="DF146" s="418" t="s">
        <v>331</v>
      </c>
      <c r="DG146" s="342">
        <v>180350</v>
      </c>
      <c r="DH146" s="309">
        <v>0</v>
      </c>
      <c r="DI146" s="310">
        <f t="shared" si="149"/>
        <v>180350</v>
      </c>
      <c r="DJ146" s="19"/>
      <c r="DK146" s="277"/>
      <c r="DL146" s="417"/>
      <c r="DM146" s="307">
        <v>1</v>
      </c>
      <c r="DN146" s="418" t="s">
        <v>331</v>
      </c>
      <c r="DO146" s="342"/>
      <c r="DP146" s="309"/>
      <c r="DQ146" s="310">
        <f t="shared" si="150"/>
        <v>0</v>
      </c>
      <c r="DR146" s="19"/>
      <c r="DS146" s="277"/>
      <c r="DT146" s="417"/>
      <c r="DU146" s="307">
        <v>1</v>
      </c>
      <c r="DV146" s="418" t="s">
        <v>331</v>
      </c>
      <c r="DW146" s="342"/>
      <c r="DX146" s="309"/>
      <c r="DY146" s="310">
        <f t="shared" si="151"/>
        <v>0</v>
      </c>
      <c r="DZ146" s="19"/>
      <c r="EA146" s="277"/>
      <c r="EB146" s="421"/>
      <c r="EC146" s="315">
        <v>1</v>
      </c>
      <c r="ED146" s="293" t="s">
        <v>331</v>
      </c>
      <c r="EE146" s="324"/>
      <c r="EF146" s="317"/>
      <c r="EG146" s="318" t="s">
        <v>1199</v>
      </c>
      <c r="EH146" s="19"/>
      <c r="EI146" s="277"/>
      <c r="EJ146" s="417"/>
      <c r="EK146" s="307">
        <v>1</v>
      </c>
      <c r="EL146" s="418" t="s">
        <v>331</v>
      </c>
      <c r="EM146" s="342"/>
      <c r="EN146" s="309"/>
      <c r="EO146" s="310">
        <f t="shared" si="152"/>
        <v>0</v>
      </c>
      <c r="EP146" s="19"/>
      <c r="EQ146" s="277"/>
    </row>
    <row r="147" spans="1:147" ht="37.5" customHeight="1">
      <c r="A147" s="88"/>
      <c r="B147" s="60">
        <v>11</v>
      </c>
      <c r="C147" s="416" t="s">
        <v>435</v>
      </c>
      <c r="D147" s="417"/>
      <c r="E147" s="307">
        <v>1</v>
      </c>
      <c r="F147" s="418" t="s">
        <v>331</v>
      </c>
      <c r="G147" s="446"/>
      <c r="H147" s="309"/>
      <c r="I147" s="310">
        <f t="shared" si="136"/>
        <v>0</v>
      </c>
      <c r="J147" s="19"/>
      <c r="K147" s="277"/>
      <c r="L147" s="417"/>
      <c r="M147" s="307">
        <v>1</v>
      </c>
      <c r="N147" s="418" t="s">
        <v>331</v>
      </c>
      <c r="O147" s="446"/>
      <c r="P147" s="309"/>
      <c r="Q147" s="310">
        <f t="shared" si="137"/>
        <v>0</v>
      </c>
      <c r="R147" s="19"/>
      <c r="S147" s="277"/>
      <c r="T147" s="417" t="s">
        <v>1279</v>
      </c>
      <c r="U147" s="307">
        <v>1</v>
      </c>
      <c r="V147" s="418" t="s">
        <v>331</v>
      </c>
      <c r="W147" s="424">
        <v>140000</v>
      </c>
      <c r="X147" s="425">
        <v>0.19</v>
      </c>
      <c r="Y147" s="310">
        <f t="shared" si="138"/>
        <v>166600</v>
      </c>
      <c r="Z147" s="19"/>
      <c r="AA147" s="277"/>
      <c r="AB147" s="417" t="s">
        <v>1279</v>
      </c>
      <c r="AC147" s="307">
        <v>1</v>
      </c>
      <c r="AD147" s="418" t="s">
        <v>331</v>
      </c>
      <c r="AE147" s="446">
        <v>195000</v>
      </c>
      <c r="AF147" s="309">
        <v>0.19</v>
      </c>
      <c r="AG147" s="310">
        <f t="shared" si="139"/>
        <v>232050</v>
      </c>
      <c r="AH147" s="19"/>
      <c r="AI147" s="277"/>
      <c r="AJ147" s="417"/>
      <c r="AK147" s="307">
        <v>1</v>
      </c>
      <c r="AL147" s="418" t="s">
        <v>331</v>
      </c>
      <c r="AM147" s="446">
        <v>0</v>
      </c>
      <c r="AN147" s="309">
        <v>0</v>
      </c>
      <c r="AO147" s="310">
        <f t="shared" si="140"/>
        <v>0</v>
      </c>
      <c r="AP147" s="19"/>
      <c r="AQ147" s="277"/>
      <c r="AR147" s="417"/>
      <c r="AS147" s="307">
        <v>1</v>
      </c>
      <c r="AT147" s="418" t="s">
        <v>331</v>
      </c>
      <c r="AU147" s="446"/>
      <c r="AV147" s="309"/>
      <c r="AW147" s="310">
        <f t="shared" si="141"/>
        <v>0</v>
      </c>
      <c r="AX147" s="19"/>
      <c r="AY147" s="277"/>
      <c r="AZ147" s="417"/>
      <c r="BA147" s="307">
        <v>1</v>
      </c>
      <c r="BB147" s="418" t="s">
        <v>331</v>
      </c>
      <c r="BC147" s="446"/>
      <c r="BD147" s="309"/>
      <c r="BE147" s="310">
        <f t="shared" si="142"/>
        <v>0</v>
      </c>
      <c r="BF147" s="19"/>
      <c r="BG147" s="277"/>
      <c r="BH147" s="417"/>
      <c r="BI147" s="307">
        <v>1</v>
      </c>
      <c r="BJ147" s="418" t="s">
        <v>331</v>
      </c>
      <c r="BK147" s="446"/>
      <c r="BL147" s="309"/>
      <c r="BM147" s="310">
        <f t="shared" si="143"/>
        <v>0</v>
      </c>
      <c r="BN147" s="19"/>
      <c r="BO147" s="277"/>
      <c r="BP147" s="417"/>
      <c r="BQ147" s="307">
        <v>1</v>
      </c>
      <c r="BR147" s="418" t="s">
        <v>331</v>
      </c>
      <c r="BS147" s="446"/>
      <c r="BT147" s="309"/>
      <c r="BU147" s="310">
        <f t="shared" si="144"/>
        <v>0</v>
      </c>
      <c r="BV147" s="19"/>
      <c r="BW147" s="277"/>
      <c r="BX147" s="417"/>
      <c r="BY147" s="307">
        <v>1</v>
      </c>
      <c r="BZ147" s="418" t="s">
        <v>331</v>
      </c>
      <c r="CA147" s="446"/>
      <c r="CB147" s="309"/>
      <c r="CC147" s="310">
        <f t="shared" si="145"/>
        <v>0</v>
      </c>
      <c r="CD147" s="19"/>
      <c r="CE147" s="277"/>
      <c r="CF147" s="417"/>
      <c r="CG147" s="307">
        <v>1</v>
      </c>
      <c r="CH147" s="418" t="s">
        <v>331</v>
      </c>
      <c r="CI147" s="446"/>
      <c r="CJ147" s="309"/>
      <c r="CK147" s="310">
        <f t="shared" si="146"/>
        <v>0</v>
      </c>
      <c r="CL147" s="19"/>
      <c r="CM147" s="277"/>
      <c r="CN147" s="417"/>
      <c r="CO147" s="307">
        <v>1</v>
      </c>
      <c r="CP147" s="418" t="s">
        <v>331</v>
      </c>
      <c r="CQ147" s="446"/>
      <c r="CR147" s="309"/>
      <c r="CS147" s="310">
        <f t="shared" si="147"/>
        <v>0</v>
      </c>
      <c r="CT147" s="19"/>
      <c r="CU147" s="277"/>
      <c r="CV147" s="417"/>
      <c r="CW147" s="307">
        <v>1</v>
      </c>
      <c r="CX147" s="418" t="s">
        <v>331</v>
      </c>
      <c r="CY147" s="446"/>
      <c r="CZ147" s="309"/>
      <c r="DA147" s="310">
        <f t="shared" si="148"/>
        <v>0</v>
      </c>
      <c r="DB147" s="19"/>
      <c r="DC147" s="277"/>
      <c r="DD147" s="306" t="s">
        <v>1276</v>
      </c>
      <c r="DE147" s="307">
        <v>1</v>
      </c>
      <c r="DF147" s="418" t="s">
        <v>331</v>
      </c>
      <c r="DG147" s="446">
        <v>166599</v>
      </c>
      <c r="DH147" s="309">
        <v>0.19</v>
      </c>
      <c r="DI147" s="310">
        <f t="shared" si="149"/>
        <v>198252.81</v>
      </c>
      <c r="DJ147" s="19"/>
      <c r="DK147" s="277"/>
      <c r="DL147" s="417"/>
      <c r="DM147" s="307">
        <v>1</v>
      </c>
      <c r="DN147" s="418" t="s">
        <v>331</v>
      </c>
      <c r="DO147" s="446"/>
      <c r="DP147" s="309"/>
      <c r="DQ147" s="310">
        <f t="shared" si="150"/>
        <v>0</v>
      </c>
      <c r="DR147" s="19"/>
      <c r="DS147" s="277"/>
      <c r="DT147" s="417"/>
      <c r="DU147" s="307">
        <v>1</v>
      </c>
      <c r="DV147" s="418" t="s">
        <v>331</v>
      </c>
      <c r="DW147" s="446"/>
      <c r="DX147" s="309"/>
      <c r="DY147" s="310">
        <f t="shared" si="151"/>
        <v>0</v>
      </c>
      <c r="DZ147" s="19"/>
      <c r="EA147" s="277"/>
      <c r="EB147" s="421"/>
      <c r="EC147" s="315">
        <v>1</v>
      </c>
      <c r="ED147" s="293" t="s">
        <v>331</v>
      </c>
      <c r="EE147" s="324"/>
      <c r="EF147" s="317"/>
      <c r="EG147" s="318" t="s">
        <v>1199</v>
      </c>
      <c r="EH147" s="19"/>
      <c r="EI147" s="277"/>
      <c r="EJ147" s="417"/>
      <c r="EK147" s="307">
        <v>1</v>
      </c>
      <c r="EL147" s="418" t="s">
        <v>331</v>
      </c>
      <c r="EM147" s="446"/>
      <c r="EN147" s="309"/>
      <c r="EO147" s="310">
        <f t="shared" si="152"/>
        <v>0</v>
      </c>
      <c r="EP147" s="19"/>
      <c r="EQ147" s="277"/>
    </row>
    <row r="148" spans="1:147" ht="37.5" customHeight="1">
      <c r="A148" s="304"/>
      <c r="B148" s="60">
        <v>12</v>
      </c>
      <c r="C148" s="423" t="s">
        <v>441</v>
      </c>
      <c r="D148" s="436"/>
      <c r="E148" s="437">
        <v>1</v>
      </c>
      <c r="F148" s="438" t="s">
        <v>331</v>
      </c>
      <c r="G148" s="342"/>
      <c r="H148" s="309"/>
      <c r="I148" s="310">
        <f t="shared" si="136"/>
        <v>0</v>
      </c>
      <c r="J148" s="19"/>
      <c r="K148" s="277"/>
      <c r="L148" s="436"/>
      <c r="M148" s="437">
        <v>1</v>
      </c>
      <c r="N148" s="438" t="s">
        <v>331</v>
      </c>
      <c r="O148" s="342"/>
      <c r="P148" s="309"/>
      <c r="Q148" s="310">
        <f t="shared" si="137"/>
        <v>0</v>
      </c>
      <c r="R148" s="19"/>
      <c r="S148" s="277"/>
      <c r="T148" s="417" t="s">
        <v>1282</v>
      </c>
      <c r="U148" s="437">
        <v>1</v>
      </c>
      <c r="V148" s="438" t="s">
        <v>331</v>
      </c>
      <c r="W148" s="342">
        <v>50000</v>
      </c>
      <c r="X148" s="309">
        <v>0</v>
      </c>
      <c r="Y148" s="310">
        <f t="shared" si="138"/>
        <v>50000</v>
      </c>
      <c r="Z148" s="19"/>
      <c r="AA148" s="277"/>
      <c r="AB148" s="436" t="s">
        <v>1282</v>
      </c>
      <c r="AC148" s="437">
        <v>1</v>
      </c>
      <c r="AD148" s="438" t="s">
        <v>331</v>
      </c>
      <c r="AE148" s="342">
        <v>75000</v>
      </c>
      <c r="AF148" s="309">
        <v>0</v>
      </c>
      <c r="AG148" s="310">
        <f t="shared" si="139"/>
        <v>75000</v>
      </c>
      <c r="AH148" s="19"/>
      <c r="AI148" s="277"/>
      <c r="AJ148" s="436"/>
      <c r="AK148" s="437">
        <v>1</v>
      </c>
      <c r="AL148" s="438" t="s">
        <v>331</v>
      </c>
      <c r="AM148" s="342">
        <v>0</v>
      </c>
      <c r="AN148" s="309">
        <v>0</v>
      </c>
      <c r="AO148" s="310">
        <f t="shared" si="140"/>
        <v>0</v>
      </c>
      <c r="AP148" s="19"/>
      <c r="AQ148" s="277"/>
      <c r="AR148" s="436"/>
      <c r="AS148" s="437">
        <v>1</v>
      </c>
      <c r="AT148" s="438" t="s">
        <v>331</v>
      </c>
      <c r="AU148" s="342"/>
      <c r="AV148" s="309"/>
      <c r="AW148" s="310">
        <f t="shared" si="141"/>
        <v>0</v>
      </c>
      <c r="AX148" s="19"/>
      <c r="AY148" s="277"/>
      <c r="AZ148" s="436"/>
      <c r="BA148" s="437">
        <v>1</v>
      </c>
      <c r="BB148" s="438" t="s">
        <v>331</v>
      </c>
      <c r="BC148" s="342"/>
      <c r="BD148" s="309"/>
      <c r="BE148" s="310">
        <f t="shared" si="142"/>
        <v>0</v>
      </c>
      <c r="BF148" s="19"/>
      <c r="BG148" s="277"/>
      <c r="BH148" s="436"/>
      <c r="BI148" s="437">
        <v>1</v>
      </c>
      <c r="BJ148" s="438" t="s">
        <v>331</v>
      </c>
      <c r="BK148" s="342"/>
      <c r="BL148" s="309"/>
      <c r="BM148" s="310">
        <f t="shared" si="143"/>
        <v>0</v>
      </c>
      <c r="BN148" s="19"/>
      <c r="BO148" s="277"/>
      <c r="BP148" s="436"/>
      <c r="BQ148" s="437">
        <v>1</v>
      </c>
      <c r="BR148" s="438" t="s">
        <v>331</v>
      </c>
      <c r="BS148" s="342"/>
      <c r="BT148" s="309"/>
      <c r="BU148" s="310">
        <f t="shared" si="144"/>
        <v>0</v>
      </c>
      <c r="BV148" s="19"/>
      <c r="BW148" s="277"/>
      <c r="BX148" s="436"/>
      <c r="BY148" s="437">
        <v>1</v>
      </c>
      <c r="BZ148" s="438" t="s">
        <v>331</v>
      </c>
      <c r="CA148" s="342"/>
      <c r="CB148" s="309"/>
      <c r="CC148" s="310">
        <f t="shared" si="145"/>
        <v>0</v>
      </c>
      <c r="CD148" s="19"/>
      <c r="CE148" s="277"/>
      <c r="CF148" s="436"/>
      <c r="CG148" s="437">
        <v>1</v>
      </c>
      <c r="CH148" s="438" t="s">
        <v>331</v>
      </c>
      <c r="CI148" s="342"/>
      <c r="CJ148" s="309"/>
      <c r="CK148" s="310">
        <f t="shared" si="146"/>
        <v>0</v>
      </c>
      <c r="CL148" s="19"/>
      <c r="CM148" s="277"/>
      <c r="CN148" s="436"/>
      <c r="CO148" s="437">
        <v>1</v>
      </c>
      <c r="CP148" s="438" t="s">
        <v>331</v>
      </c>
      <c r="CQ148" s="342"/>
      <c r="CR148" s="309"/>
      <c r="CS148" s="310">
        <f t="shared" si="147"/>
        <v>0</v>
      </c>
      <c r="CT148" s="19"/>
      <c r="CU148" s="277"/>
      <c r="CV148" s="436"/>
      <c r="CW148" s="437">
        <v>1</v>
      </c>
      <c r="CX148" s="438" t="s">
        <v>331</v>
      </c>
      <c r="CY148" s="342"/>
      <c r="CZ148" s="309"/>
      <c r="DA148" s="310">
        <f t="shared" si="148"/>
        <v>0</v>
      </c>
      <c r="DB148" s="19"/>
      <c r="DC148" s="277"/>
      <c r="DD148" s="436" t="s">
        <v>1282</v>
      </c>
      <c r="DE148" s="437">
        <v>1</v>
      </c>
      <c r="DF148" s="438" t="s">
        <v>331</v>
      </c>
      <c r="DG148" s="342">
        <v>50150</v>
      </c>
      <c r="DH148" s="309">
        <v>0.19</v>
      </c>
      <c r="DI148" s="310">
        <f t="shared" si="149"/>
        <v>59678.5</v>
      </c>
      <c r="DJ148" s="19"/>
      <c r="DK148" s="277"/>
      <c r="DL148" s="436"/>
      <c r="DM148" s="437">
        <v>1</v>
      </c>
      <c r="DN148" s="438" t="s">
        <v>331</v>
      </c>
      <c r="DO148" s="342"/>
      <c r="DP148" s="309"/>
      <c r="DQ148" s="310">
        <f t="shared" si="150"/>
        <v>0</v>
      </c>
      <c r="DR148" s="19"/>
      <c r="DS148" s="277"/>
      <c r="DT148" s="436"/>
      <c r="DU148" s="437">
        <v>1</v>
      </c>
      <c r="DV148" s="438" t="s">
        <v>331</v>
      </c>
      <c r="DW148" s="342"/>
      <c r="DX148" s="309"/>
      <c r="DY148" s="310">
        <f t="shared" si="151"/>
        <v>0</v>
      </c>
      <c r="DZ148" s="19"/>
      <c r="EA148" s="277"/>
      <c r="EB148" s="314"/>
      <c r="EC148" s="315">
        <v>1</v>
      </c>
      <c r="ED148" s="293" t="s">
        <v>331</v>
      </c>
      <c r="EE148" s="324"/>
      <c r="EF148" s="317"/>
      <c r="EG148" s="318" t="s">
        <v>1199</v>
      </c>
      <c r="EH148" s="19"/>
      <c r="EI148" s="277"/>
      <c r="EJ148" s="436"/>
      <c r="EK148" s="437">
        <v>1</v>
      </c>
      <c r="EL148" s="438" t="s">
        <v>331</v>
      </c>
      <c r="EM148" s="342"/>
      <c r="EN148" s="309"/>
      <c r="EO148" s="310">
        <f t="shared" si="152"/>
        <v>0</v>
      </c>
      <c r="EP148" s="19"/>
      <c r="EQ148" s="277"/>
    </row>
    <row r="149" spans="1:147" ht="37.5" customHeight="1">
      <c r="A149" s="304"/>
      <c r="B149" s="60">
        <v>13</v>
      </c>
      <c r="C149" s="423" t="s">
        <v>437</v>
      </c>
      <c r="D149" s="306"/>
      <c r="E149" s="307">
        <v>1</v>
      </c>
      <c r="F149" s="418" t="s">
        <v>331</v>
      </c>
      <c r="G149" s="342"/>
      <c r="H149" s="309"/>
      <c r="I149" s="310">
        <f t="shared" si="136"/>
        <v>0</v>
      </c>
      <c r="J149" s="19"/>
      <c r="K149" s="277"/>
      <c r="L149" s="306"/>
      <c r="M149" s="307">
        <v>1</v>
      </c>
      <c r="N149" s="418" t="s">
        <v>331</v>
      </c>
      <c r="O149" s="342"/>
      <c r="P149" s="309"/>
      <c r="Q149" s="310">
        <f t="shared" si="137"/>
        <v>0</v>
      </c>
      <c r="R149" s="19"/>
      <c r="S149" s="277"/>
      <c r="T149" s="417" t="s">
        <v>1285</v>
      </c>
      <c r="U149" s="307">
        <v>1</v>
      </c>
      <c r="V149" s="418" t="s">
        <v>331</v>
      </c>
      <c r="W149" s="342">
        <v>50000</v>
      </c>
      <c r="X149" s="309">
        <v>0</v>
      </c>
      <c r="Y149" s="310">
        <f t="shared" si="138"/>
        <v>50000</v>
      </c>
      <c r="Z149" s="19"/>
      <c r="AA149" s="277"/>
      <c r="AB149" s="306" t="s">
        <v>1285</v>
      </c>
      <c r="AC149" s="307">
        <v>1</v>
      </c>
      <c r="AD149" s="418" t="s">
        <v>331</v>
      </c>
      <c r="AE149" s="342">
        <v>45000</v>
      </c>
      <c r="AF149" s="309">
        <v>0</v>
      </c>
      <c r="AG149" s="310">
        <f t="shared" si="139"/>
        <v>45000</v>
      </c>
      <c r="AH149" s="19"/>
      <c r="AI149" s="277"/>
      <c r="AJ149" s="306"/>
      <c r="AK149" s="307">
        <v>1</v>
      </c>
      <c r="AL149" s="418" t="s">
        <v>331</v>
      </c>
      <c r="AM149" s="342">
        <v>0</v>
      </c>
      <c r="AN149" s="309">
        <v>0</v>
      </c>
      <c r="AO149" s="310">
        <f t="shared" si="140"/>
        <v>0</v>
      </c>
      <c r="AP149" s="19"/>
      <c r="AQ149" s="277"/>
      <c r="AR149" s="306"/>
      <c r="AS149" s="307">
        <v>1</v>
      </c>
      <c r="AT149" s="418" t="s">
        <v>331</v>
      </c>
      <c r="AU149" s="342"/>
      <c r="AV149" s="309"/>
      <c r="AW149" s="310">
        <f t="shared" si="141"/>
        <v>0</v>
      </c>
      <c r="AX149" s="19"/>
      <c r="AY149" s="277"/>
      <c r="AZ149" s="306"/>
      <c r="BA149" s="307">
        <v>1</v>
      </c>
      <c r="BB149" s="418" t="s">
        <v>331</v>
      </c>
      <c r="BC149" s="342"/>
      <c r="BD149" s="309"/>
      <c r="BE149" s="310">
        <f t="shared" si="142"/>
        <v>0</v>
      </c>
      <c r="BF149" s="19"/>
      <c r="BG149" s="277"/>
      <c r="BH149" s="306"/>
      <c r="BI149" s="307">
        <v>1</v>
      </c>
      <c r="BJ149" s="418" t="s">
        <v>331</v>
      </c>
      <c r="BK149" s="342"/>
      <c r="BL149" s="309"/>
      <c r="BM149" s="310">
        <f t="shared" si="143"/>
        <v>0</v>
      </c>
      <c r="BN149" s="19"/>
      <c r="BO149" s="277"/>
      <c r="BP149" s="306"/>
      <c r="BQ149" s="307">
        <v>1</v>
      </c>
      <c r="BR149" s="418" t="s">
        <v>331</v>
      </c>
      <c r="BS149" s="342"/>
      <c r="BT149" s="309"/>
      <c r="BU149" s="310">
        <f t="shared" si="144"/>
        <v>0</v>
      </c>
      <c r="BV149" s="19"/>
      <c r="BW149" s="277"/>
      <c r="BX149" s="306"/>
      <c r="BY149" s="307">
        <v>1</v>
      </c>
      <c r="BZ149" s="418" t="s">
        <v>331</v>
      </c>
      <c r="CA149" s="342"/>
      <c r="CB149" s="309"/>
      <c r="CC149" s="310">
        <f t="shared" si="145"/>
        <v>0</v>
      </c>
      <c r="CD149" s="19"/>
      <c r="CE149" s="277"/>
      <c r="CF149" s="306"/>
      <c r="CG149" s="307">
        <v>1</v>
      </c>
      <c r="CH149" s="418" t="s">
        <v>331</v>
      </c>
      <c r="CI149" s="342"/>
      <c r="CJ149" s="309"/>
      <c r="CK149" s="310">
        <f t="shared" si="146"/>
        <v>0</v>
      </c>
      <c r="CL149" s="19"/>
      <c r="CM149" s="277"/>
      <c r="CN149" s="306"/>
      <c r="CO149" s="307">
        <v>1</v>
      </c>
      <c r="CP149" s="418" t="s">
        <v>331</v>
      </c>
      <c r="CQ149" s="342"/>
      <c r="CR149" s="309"/>
      <c r="CS149" s="310">
        <f t="shared" si="147"/>
        <v>0</v>
      </c>
      <c r="CT149" s="19"/>
      <c r="CU149" s="277"/>
      <c r="CV149" s="306"/>
      <c r="CW149" s="307">
        <v>1</v>
      </c>
      <c r="CX149" s="418" t="s">
        <v>331</v>
      </c>
      <c r="CY149" s="342"/>
      <c r="CZ149" s="309"/>
      <c r="DA149" s="310">
        <f t="shared" si="148"/>
        <v>0</v>
      </c>
      <c r="DB149" s="19"/>
      <c r="DC149" s="277"/>
      <c r="DD149" s="306" t="s">
        <v>1285</v>
      </c>
      <c r="DE149" s="307">
        <v>1</v>
      </c>
      <c r="DF149" s="418" t="s">
        <v>331</v>
      </c>
      <c r="DG149" s="342">
        <v>50150</v>
      </c>
      <c r="DH149" s="309">
        <v>0.19</v>
      </c>
      <c r="DI149" s="310">
        <f t="shared" si="149"/>
        <v>59678.5</v>
      </c>
      <c r="DJ149" s="19"/>
      <c r="DK149" s="277"/>
      <c r="DL149" s="306"/>
      <c r="DM149" s="307">
        <v>1</v>
      </c>
      <c r="DN149" s="418" t="s">
        <v>331</v>
      </c>
      <c r="DO149" s="342"/>
      <c r="DP149" s="309"/>
      <c r="DQ149" s="310">
        <f t="shared" si="150"/>
        <v>0</v>
      </c>
      <c r="DR149" s="19"/>
      <c r="DS149" s="277"/>
      <c r="DT149" s="306"/>
      <c r="DU149" s="307">
        <v>1</v>
      </c>
      <c r="DV149" s="418" t="s">
        <v>331</v>
      </c>
      <c r="DW149" s="342"/>
      <c r="DX149" s="309"/>
      <c r="DY149" s="310">
        <f t="shared" si="151"/>
        <v>0</v>
      </c>
      <c r="DZ149" s="19"/>
      <c r="EA149" s="277"/>
      <c r="EB149" s="314"/>
      <c r="EC149" s="315">
        <v>1</v>
      </c>
      <c r="ED149" s="293" t="s">
        <v>331</v>
      </c>
      <c r="EE149" s="324"/>
      <c r="EF149" s="317"/>
      <c r="EG149" s="318" t="s">
        <v>1199</v>
      </c>
      <c r="EH149" s="19"/>
      <c r="EI149" s="277"/>
      <c r="EJ149" s="306"/>
      <c r="EK149" s="307">
        <v>1</v>
      </c>
      <c r="EL149" s="418" t="s">
        <v>331</v>
      </c>
      <c r="EM149" s="342"/>
      <c r="EN149" s="309"/>
      <c r="EO149" s="310">
        <f t="shared" si="152"/>
        <v>0</v>
      </c>
      <c r="EP149" s="19"/>
      <c r="EQ149" s="277"/>
    </row>
    <row r="150" spans="1:147" ht="37.5" customHeight="1">
      <c r="A150" s="88"/>
      <c r="B150" s="426"/>
      <c r="C150" s="441" t="s">
        <v>338</v>
      </c>
      <c r="D150" s="427"/>
      <c r="E150" s="428"/>
      <c r="F150" s="428"/>
      <c r="G150" s="428"/>
      <c r="H150" s="429"/>
      <c r="I150" s="114">
        <f>SUM(I137:I149)</f>
        <v>0</v>
      </c>
      <c r="J150" s="19"/>
      <c r="K150" s="277"/>
      <c r="L150" s="427"/>
      <c r="M150" s="428"/>
      <c r="N150" s="428"/>
      <c r="O150" s="428"/>
      <c r="P150" s="429"/>
      <c r="Q150" s="114">
        <f>SUM(Q137:Q149)</f>
        <v>0</v>
      </c>
      <c r="R150" s="19"/>
      <c r="S150" s="277"/>
      <c r="T150" s="427"/>
      <c r="U150" s="428"/>
      <c r="V150" s="428"/>
      <c r="W150" s="428"/>
      <c r="X150" s="429"/>
      <c r="Y150" s="114">
        <f>SUM(Y137:Y149)</f>
        <v>9775100</v>
      </c>
      <c r="Z150" s="19"/>
      <c r="AA150" s="277"/>
      <c r="AB150" s="427"/>
      <c r="AC150" s="428"/>
      <c r="AD150" s="428"/>
      <c r="AE150" s="428"/>
      <c r="AF150" s="429"/>
      <c r="AG150" s="114">
        <f>SUM(AG137:AG149)</f>
        <v>18161950</v>
      </c>
      <c r="AH150" s="19"/>
      <c r="AI150" s="277"/>
      <c r="AJ150" s="427"/>
      <c r="AK150" s="428"/>
      <c r="AL150" s="428"/>
      <c r="AM150" s="428"/>
      <c r="AN150" s="429"/>
      <c r="AO150" s="114">
        <f>SUM(AO137:AO149)</f>
        <v>0</v>
      </c>
      <c r="AP150" s="19"/>
      <c r="AQ150" s="277"/>
      <c r="AR150" s="427"/>
      <c r="AS150" s="428"/>
      <c r="AT150" s="428"/>
      <c r="AU150" s="428"/>
      <c r="AV150" s="429"/>
      <c r="AW150" s="114">
        <f>SUM(AW137:AW149)</f>
        <v>0</v>
      </c>
      <c r="AX150" s="19"/>
      <c r="AY150" s="277"/>
      <c r="AZ150" s="427"/>
      <c r="BA150" s="428"/>
      <c r="BB150" s="428"/>
      <c r="BC150" s="428"/>
      <c r="BD150" s="429"/>
      <c r="BE150" s="114">
        <f>SUM(BE137:BE149)</f>
        <v>0</v>
      </c>
      <c r="BF150" s="19"/>
      <c r="BG150" s="277"/>
      <c r="BH150" s="427"/>
      <c r="BI150" s="428"/>
      <c r="BJ150" s="428"/>
      <c r="BK150" s="428"/>
      <c r="BL150" s="429"/>
      <c r="BM150" s="114">
        <f>SUM(BM137:BM149)</f>
        <v>0</v>
      </c>
      <c r="BN150" s="19"/>
      <c r="BO150" s="277"/>
      <c r="BP150" s="427"/>
      <c r="BQ150" s="428"/>
      <c r="BR150" s="428"/>
      <c r="BS150" s="428"/>
      <c r="BT150" s="429"/>
      <c r="BU150" s="114">
        <f>SUM(BU137:BU149)</f>
        <v>0</v>
      </c>
      <c r="BV150" s="19"/>
      <c r="BW150" s="277"/>
      <c r="BX150" s="427"/>
      <c r="BY150" s="428"/>
      <c r="BZ150" s="428"/>
      <c r="CA150" s="428"/>
      <c r="CB150" s="429"/>
      <c r="CC150" s="114">
        <f>SUM(CC137:CC149)</f>
        <v>0</v>
      </c>
      <c r="CD150" s="19"/>
      <c r="CE150" s="277"/>
      <c r="CF150" s="427"/>
      <c r="CG150" s="428"/>
      <c r="CH150" s="428"/>
      <c r="CI150" s="428"/>
      <c r="CJ150" s="429"/>
      <c r="CK150" s="114">
        <f>SUM(CK137:CK149)</f>
        <v>0</v>
      </c>
      <c r="CL150" s="19"/>
      <c r="CM150" s="277"/>
      <c r="CN150" s="427"/>
      <c r="CO150" s="428"/>
      <c r="CP150" s="428"/>
      <c r="CQ150" s="428"/>
      <c r="CR150" s="429"/>
      <c r="CS150" s="114">
        <f>SUM(CS137:CS149)</f>
        <v>0</v>
      </c>
      <c r="CT150" s="19"/>
      <c r="CU150" s="277"/>
      <c r="CV150" s="427"/>
      <c r="CW150" s="428"/>
      <c r="CX150" s="428"/>
      <c r="CY150" s="428"/>
      <c r="CZ150" s="429"/>
      <c r="DA150" s="114">
        <f>SUM(DA137:DA149)</f>
        <v>0</v>
      </c>
      <c r="DB150" s="19"/>
      <c r="DC150" s="277"/>
      <c r="DD150" s="427"/>
      <c r="DE150" s="428"/>
      <c r="DF150" s="428"/>
      <c r="DG150" s="428"/>
      <c r="DH150" s="429"/>
      <c r="DI150" s="114">
        <f>SUM(DI137:DI149)</f>
        <v>9909458.8100000005</v>
      </c>
      <c r="DJ150" s="19"/>
      <c r="DK150" s="277"/>
      <c r="DL150" s="427"/>
      <c r="DM150" s="428"/>
      <c r="DN150" s="428"/>
      <c r="DO150" s="428"/>
      <c r="DP150" s="429"/>
      <c r="DQ150" s="114">
        <f>SUM(DQ137:DQ149)</f>
        <v>0</v>
      </c>
      <c r="DR150" s="19"/>
      <c r="DS150" s="277"/>
      <c r="DT150" s="427"/>
      <c r="DU150" s="428"/>
      <c r="DV150" s="428"/>
      <c r="DW150" s="428"/>
      <c r="DX150" s="429"/>
      <c r="DY150" s="114">
        <f>SUM(DY137:DY149)</f>
        <v>0</v>
      </c>
      <c r="DZ150" s="19"/>
      <c r="EA150" s="277"/>
      <c r="EB150" s="426"/>
      <c r="EC150" s="430"/>
      <c r="ED150" s="430"/>
      <c r="EE150" s="430"/>
      <c r="EF150" s="431"/>
      <c r="EG150" s="415" t="s">
        <v>1199</v>
      </c>
      <c r="EH150" s="19"/>
      <c r="EI150" s="277"/>
      <c r="EJ150" s="427"/>
      <c r="EK150" s="428"/>
      <c r="EL150" s="428"/>
      <c r="EM150" s="428"/>
      <c r="EN150" s="429"/>
      <c r="EO150" s="114">
        <f>SUM(EO137:EO149)</f>
        <v>0</v>
      </c>
      <c r="EP150" s="19"/>
      <c r="EQ150" s="277"/>
    </row>
    <row r="151" spans="1:147" ht="37.5" customHeight="1">
      <c r="A151" s="24"/>
      <c r="B151" s="82" t="s">
        <v>458</v>
      </c>
      <c r="C151" s="82"/>
      <c r="D151" s="433"/>
      <c r="E151" s="85"/>
      <c r="F151" s="85"/>
      <c r="G151" s="85"/>
      <c r="H151" s="90"/>
      <c r="I151" s="91"/>
      <c r="J151" s="19"/>
      <c r="K151" s="277"/>
      <c r="L151" s="433"/>
      <c r="M151" s="85"/>
      <c r="N151" s="85"/>
      <c r="O151" s="85"/>
      <c r="P151" s="90"/>
      <c r="Q151" s="91"/>
      <c r="R151" s="19"/>
      <c r="S151" s="277"/>
      <c r="T151" s="433"/>
      <c r="U151" s="85"/>
      <c r="V151" s="85"/>
      <c r="W151" s="85"/>
      <c r="X151" s="90"/>
      <c r="Y151" s="91"/>
      <c r="Z151" s="19"/>
      <c r="AA151" s="277"/>
      <c r="AB151" s="433"/>
      <c r="AC151" s="85"/>
      <c r="AD151" s="85"/>
      <c r="AE151" s="85"/>
      <c r="AF151" s="90"/>
      <c r="AG151" s="91"/>
      <c r="AH151" s="19"/>
      <c r="AI151" s="277"/>
      <c r="AJ151" s="433"/>
      <c r="AK151" s="85"/>
      <c r="AL151" s="85"/>
      <c r="AM151" s="85"/>
      <c r="AN151" s="90"/>
      <c r="AO151" s="91"/>
      <c r="AP151" s="19"/>
      <c r="AQ151" s="277"/>
      <c r="AR151" s="433"/>
      <c r="AS151" s="85"/>
      <c r="AT151" s="85"/>
      <c r="AU151" s="85"/>
      <c r="AV151" s="90"/>
      <c r="AW151" s="91"/>
      <c r="AX151" s="19"/>
      <c r="AY151" s="277"/>
      <c r="AZ151" s="433"/>
      <c r="BA151" s="85"/>
      <c r="BB151" s="85"/>
      <c r="BC151" s="85"/>
      <c r="BD151" s="90"/>
      <c r="BE151" s="91"/>
      <c r="BF151" s="19"/>
      <c r="BG151" s="277"/>
      <c r="BH151" s="433"/>
      <c r="BI151" s="85"/>
      <c r="BJ151" s="85"/>
      <c r="BK151" s="85"/>
      <c r="BL151" s="90"/>
      <c r="BM151" s="91"/>
      <c r="BN151" s="19"/>
      <c r="BO151" s="277"/>
      <c r="BP151" s="433"/>
      <c r="BQ151" s="85"/>
      <c r="BR151" s="85"/>
      <c r="BS151" s="85"/>
      <c r="BT151" s="90"/>
      <c r="BU151" s="91"/>
      <c r="BV151" s="19"/>
      <c r="BW151" s="277"/>
      <c r="BX151" s="433"/>
      <c r="BY151" s="85"/>
      <c r="BZ151" s="85"/>
      <c r="CA151" s="85"/>
      <c r="CB151" s="90"/>
      <c r="CC151" s="91"/>
      <c r="CD151" s="19"/>
      <c r="CE151" s="277"/>
      <c r="CF151" s="433"/>
      <c r="CG151" s="85"/>
      <c r="CH151" s="85"/>
      <c r="CI151" s="85"/>
      <c r="CJ151" s="90"/>
      <c r="CK151" s="91"/>
      <c r="CL151" s="19"/>
      <c r="CM151" s="277"/>
      <c r="CN151" s="433"/>
      <c r="CO151" s="85"/>
      <c r="CP151" s="85"/>
      <c r="CQ151" s="85"/>
      <c r="CR151" s="90"/>
      <c r="CS151" s="91"/>
      <c r="CT151" s="19"/>
      <c r="CU151" s="277"/>
      <c r="CV151" s="433"/>
      <c r="CW151" s="85"/>
      <c r="CX151" s="85"/>
      <c r="CY151" s="85"/>
      <c r="CZ151" s="90"/>
      <c r="DA151" s="91"/>
      <c r="DB151" s="19"/>
      <c r="DC151" s="277"/>
      <c r="DD151" s="433"/>
      <c r="DE151" s="85"/>
      <c r="DF151" s="85"/>
      <c r="DG151" s="85"/>
      <c r="DH151" s="90"/>
      <c r="DI151" s="91"/>
      <c r="DJ151" s="19"/>
      <c r="DK151" s="277"/>
      <c r="DL151" s="433"/>
      <c r="DM151" s="85"/>
      <c r="DN151" s="85"/>
      <c r="DO151" s="85"/>
      <c r="DP151" s="90"/>
      <c r="DQ151" s="91"/>
      <c r="DR151" s="19"/>
      <c r="DS151" s="277"/>
      <c r="DT151" s="433"/>
      <c r="DU151" s="85"/>
      <c r="DV151" s="85"/>
      <c r="DW151" s="85"/>
      <c r="DX151" s="90"/>
      <c r="DY151" s="91"/>
      <c r="DZ151" s="19"/>
      <c r="EA151" s="277"/>
      <c r="EB151" s="399"/>
      <c r="EC151" s="24"/>
      <c r="ED151" s="24"/>
      <c r="EE151" s="24"/>
      <c r="EF151" s="334"/>
      <c r="EG151" s="282"/>
      <c r="EH151" s="19"/>
      <c r="EI151" s="277"/>
      <c r="EJ151" s="433"/>
      <c r="EK151" s="85"/>
      <c r="EL151" s="85"/>
      <c r="EM151" s="85"/>
      <c r="EN151" s="90"/>
      <c r="EO151" s="91"/>
      <c r="EP151" s="19"/>
      <c r="EQ151" s="277"/>
    </row>
    <row r="152" spans="1:147" ht="37.5" customHeight="1" thickBot="1">
      <c r="A152" s="24"/>
      <c r="B152" s="89"/>
      <c r="C152" s="442" t="s">
        <v>459</v>
      </c>
      <c r="D152" s="433"/>
      <c r="E152" s="85"/>
      <c r="F152" s="85"/>
      <c r="G152" s="85"/>
      <c r="H152" s="90"/>
      <c r="I152" s="91"/>
      <c r="J152" s="19"/>
      <c r="K152" s="277"/>
      <c r="L152" s="433"/>
      <c r="M152" s="85"/>
      <c r="N152" s="85"/>
      <c r="O152" s="85"/>
      <c r="P152" s="90"/>
      <c r="Q152" s="91"/>
      <c r="R152" s="19"/>
      <c r="S152" s="277"/>
      <c r="T152" s="433"/>
      <c r="U152" s="85"/>
      <c r="V152" s="85"/>
      <c r="W152" s="85"/>
      <c r="X152" s="90"/>
      <c r="Y152" s="91"/>
      <c r="Z152" s="19"/>
      <c r="AA152" s="277"/>
      <c r="AB152" s="433"/>
      <c r="AC152" s="85"/>
      <c r="AD152" s="85"/>
      <c r="AE152" s="85"/>
      <c r="AF152" s="90"/>
      <c r="AG152" s="91"/>
      <c r="AH152" s="19"/>
      <c r="AI152" s="277"/>
      <c r="AJ152" s="433"/>
      <c r="AK152" s="85"/>
      <c r="AL152" s="85"/>
      <c r="AM152" s="85"/>
      <c r="AN152" s="90"/>
      <c r="AO152" s="91"/>
      <c r="AP152" s="19"/>
      <c r="AQ152" s="277"/>
      <c r="AR152" s="433"/>
      <c r="AS152" s="85"/>
      <c r="AT152" s="85"/>
      <c r="AU152" s="85"/>
      <c r="AV152" s="90"/>
      <c r="AW152" s="91"/>
      <c r="AX152" s="19"/>
      <c r="AY152" s="277"/>
      <c r="AZ152" s="433"/>
      <c r="BA152" s="85"/>
      <c r="BB152" s="85"/>
      <c r="BC152" s="85"/>
      <c r="BD152" s="90"/>
      <c r="BE152" s="91"/>
      <c r="BF152" s="19"/>
      <c r="BG152" s="277"/>
      <c r="BH152" s="433"/>
      <c r="BI152" s="85"/>
      <c r="BJ152" s="85"/>
      <c r="BK152" s="85"/>
      <c r="BL152" s="90"/>
      <c r="BM152" s="91"/>
      <c r="BN152" s="19"/>
      <c r="BO152" s="277"/>
      <c r="BP152" s="433"/>
      <c r="BQ152" s="85"/>
      <c r="BR152" s="85"/>
      <c r="BS152" s="85"/>
      <c r="BT152" s="90"/>
      <c r="BU152" s="91"/>
      <c r="BV152" s="19"/>
      <c r="BW152" s="277"/>
      <c r="BX152" s="433"/>
      <c r="BY152" s="85"/>
      <c r="BZ152" s="85"/>
      <c r="CA152" s="85"/>
      <c r="CB152" s="90"/>
      <c r="CC152" s="91"/>
      <c r="CD152" s="19"/>
      <c r="CE152" s="277"/>
      <c r="CF152" s="433"/>
      <c r="CG152" s="85"/>
      <c r="CH152" s="85"/>
      <c r="CI152" s="85"/>
      <c r="CJ152" s="90"/>
      <c r="CK152" s="91"/>
      <c r="CL152" s="19"/>
      <c r="CM152" s="277"/>
      <c r="CN152" s="433"/>
      <c r="CO152" s="85"/>
      <c r="CP152" s="85"/>
      <c r="CQ152" s="85"/>
      <c r="CR152" s="90"/>
      <c r="CS152" s="91"/>
      <c r="CT152" s="19"/>
      <c r="CU152" s="277"/>
      <c r="CV152" s="433"/>
      <c r="CW152" s="85"/>
      <c r="CX152" s="85"/>
      <c r="CY152" s="85"/>
      <c r="CZ152" s="90"/>
      <c r="DA152" s="91"/>
      <c r="DB152" s="19"/>
      <c r="DC152" s="277"/>
      <c r="DD152" s="433"/>
      <c r="DE152" s="85"/>
      <c r="DF152" s="85"/>
      <c r="DG152" s="85"/>
      <c r="DH152" s="90"/>
      <c r="DI152" s="91"/>
      <c r="DJ152" s="19"/>
      <c r="DK152" s="277"/>
      <c r="DL152" s="433"/>
      <c r="DM152" s="85"/>
      <c r="DN152" s="85"/>
      <c r="DO152" s="85"/>
      <c r="DP152" s="90"/>
      <c r="DQ152" s="91"/>
      <c r="DR152" s="19"/>
      <c r="DS152" s="277"/>
      <c r="DT152" s="433"/>
      <c r="DU152" s="85"/>
      <c r="DV152" s="85"/>
      <c r="DW152" s="85"/>
      <c r="DX152" s="90"/>
      <c r="DY152" s="91"/>
      <c r="DZ152" s="19"/>
      <c r="EA152" s="277"/>
      <c r="EB152" s="399"/>
      <c r="EC152" s="24"/>
      <c r="ED152" s="24"/>
      <c r="EE152" s="24"/>
      <c r="EF152" s="334"/>
      <c r="EG152" s="282"/>
      <c r="EH152" s="19"/>
      <c r="EI152" s="277"/>
      <c r="EJ152" s="433"/>
      <c r="EK152" s="85"/>
      <c r="EL152" s="85"/>
      <c r="EM152" s="85"/>
      <c r="EN152" s="90"/>
      <c r="EO152" s="91"/>
      <c r="EP152" s="19"/>
      <c r="EQ152" s="277"/>
    </row>
    <row r="153" spans="1:147" ht="37.5" customHeight="1" thickBot="1">
      <c r="A153" s="88"/>
      <c r="B153" s="92" t="s">
        <v>322</v>
      </c>
      <c r="C153" s="434" t="s">
        <v>323</v>
      </c>
      <c r="D153" s="410" t="s">
        <v>312</v>
      </c>
      <c r="E153" s="87" t="s">
        <v>325</v>
      </c>
      <c r="F153" s="87" t="s">
        <v>425</v>
      </c>
      <c r="G153" s="87" t="s">
        <v>327</v>
      </c>
      <c r="H153" s="411" t="s">
        <v>328</v>
      </c>
      <c r="I153" s="412" t="s">
        <v>329</v>
      </c>
      <c r="J153" s="297" t="s">
        <v>1167</v>
      </c>
      <c r="K153" s="298" t="s">
        <v>1168</v>
      </c>
      <c r="L153" s="410" t="s">
        <v>312</v>
      </c>
      <c r="M153" s="87" t="s">
        <v>325</v>
      </c>
      <c r="N153" s="87" t="s">
        <v>425</v>
      </c>
      <c r="O153" s="87" t="s">
        <v>327</v>
      </c>
      <c r="P153" s="411" t="s">
        <v>328</v>
      </c>
      <c r="Q153" s="412" t="s">
        <v>329</v>
      </c>
      <c r="R153" s="297" t="s">
        <v>1167</v>
      </c>
      <c r="S153" s="298" t="s">
        <v>1168</v>
      </c>
      <c r="T153" s="410" t="s">
        <v>312</v>
      </c>
      <c r="U153" s="87" t="s">
        <v>325</v>
      </c>
      <c r="V153" s="87" t="s">
        <v>425</v>
      </c>
      <c r="W153" s="87" t="s">
        <v>327</v>
      </c>
      <c r="X153" s="411" t="s">
        <v>328</v>
      </c>
      <c r="Y153" s="412" t="s">
        <v>329</v>
      </c>
      <c r="Z153" s="297" t="s">
        <v>1167</v>
      </c>
      <c r="AA153" s="298" t="s">
        <v>1168</v>
      </c>
      <c r="AB153" s="410" t="s">
        <v>312</v>
      </c>
      <c r="AC153" s="87" t="s">
        <v>325</v>
      </c>
      <c r="AD153" s="87" t="s">
        <v>425</v>
      </c>
      <c r="AE153" s="87" t="s">
        <v>327</v>
      </c>
      <c r="AF153" s="411" t="s">
        <v>328</v>
      </c>
      <c r="AG153" s="412" t="s">
        <v>329</v>
      </c>
      <c r="AH153" s="297" t="s">
        <v>1167</v>
      </c>
      <c r="AI153" s="298" t="s">
        <v>1168</v>
      </c>
      <c r="AJ153" s="410" t="s">
        <v>312</v>
      </c>
      <c r="AK153" s="87" t="s">
        <v>325</v>
      </c>
      <c r="AL153" s="87" t="s">
        <v>425</v>
      </c>
      <c r="AM153" s="87" t="s">
        <v>327</v>
      </c>
      <c r="AN153" s="411" t="s">
        <v>328</v>
      </c>
      <c r="AO153" s="412" t="s">
        <v>329</v>
      </c>
      <c r="AP153" s="297" t="s">
        <v>1167</v>
      </c>
      <c r="AQ153" s="298" t="s">
        <v>1168</v>
      </c>
      <c r="AR153" s="410" t="s">
        <v>312</v>
      </c>
      <c r="AS153" s="87" t="s">
        <v>325</v>
      </c>
      <c r="AT153" s="87" t="s">
        <v>425</v>
      </c>
      <c r="AU153" s="87" t="s">
        <v>327</v>
      </c>
      <c r="AV153" s="411" t="s">
        <v>328</v>
      </c>
      <c r="AW153" s="412" t="s">
        <v>329</v>
      </c>
      <c r="AX153" s="297" t="s">
        <v>1167</v>
      </c>
      <c r="AY153" s="298" t="s">
        <v>1168</v>
      </c>
      <c r="AZ153" s="410" t="s">
        <v>312</v>
      </c>
      <c r="BA153" s="87" t="s">
        <v>325</v>
      </c>
      <c r="BB153" s="87" t="s">
        <v>425</v>
      </c>
      <c r="BC153" s="87" t="s">
        <v>327</v>
      </c>
      <c r="BD153" s="411" t="s">
        <v>328</v>
      </c>
      <c r="BE153" s="412" t="s">
        <v>329</v>
      </c>
      <c r="BF153" s="297" t="s">
        <v>1167</v>
      </c>
      <c r="BG153" s="298" t="s">
        <v>1168</v>
      </c>
      <c r="BH153" s="410" t="s">
        <v>312</v>
      </c>
      <c r="BI153" s="87" t="s">
        <v>325</v>
      </c>
      <c r="BJ153" s="87" t="s">
        <v>425</v>
      </c>
      <c r="BK153" s="87" t="s">
        <v>327</v>
      </c>
      <c r="BL153" s="411" t="s">
        <v>328</v>
      </c>
      <c r="BM153" s="412" t="s">
        <v>329</v>
      </c>
      <c r="BN153" s="297" t="s">
        <v>1167</v>
      </c>
      <c r="BO153" s="298" t="s">
        <v>1168</v>
      </c>
      <c r="BP153" s="410" t="s">
        <v>312</v>
      </c>
      <c r="BQ153" s="87" t="s">
        <v>325</v>
      </c>
      <c r="BR153" s="87" t="s">
        <v>425</v>
      </c>
      <c r="BS153" s="87" t="s">
        <v>327</v>
      </c>
      <c r="BT153" s="411" t="s">
        <v>328</v>
      </c>
      <c r="BU153" s="412" t="s">
        <v>329</v>
      </c>
      <c r="BV153" s="297" t="s">
        <v>1167</v>
      </c>
      <c r="BW153" s="298" t="s">
        <v>1168</v>
      </c>
      <c r="BX153" s="410" t="s">
        <v>312</v>
      </c>
      <c r="BY153" s="87" t="s">
        <v>325</v>
      </c>
      <c r="BZ153" s="87" t="s">
        <v>425</v>
      </c>
      <c r="CA153" s="87" t="s">
        <v>327</v>
      </c>
      <c r="CB153" s="411" t="s">
        <v>328</v>
      </c>
      <c r="CC153" s="412" t="s">
        <v>329</v>
      </c>
      <c r="CD153" s="297" t="s">
        <v>1167</v>
      </c>
      <c r="CE153" s="298" t="s">
        <v>1168</v>
      </c>
      <c r="CF153" s="410" t="s">
        <v>312</v>
      </c>
      <c r="CG153" s="87" t="s">
        <v>325</v>
      </c>
      <c r="CH153" s="87" t="s">
        <v>425</v>
      </c>
      <c r="CI153" s="87" t="s">
        <v>327</v>
      </c>
      <c r="CJ153" s="411" t="s">
        <v>328</v>
      </c>
      <c r="CK153" s="412" t="s">
        <v>329</v>
      </c>
      <c r="CL153" s="297" t="s">
        <v>1167</v>
      </c>
      <c r="CM153" s="298" t="s">
        <v>1168</v>
      </c>
      <c r="CN153" s="410" t="s">
        <v>312</v>
      </c>
      <c r="CO153" s="87" t="s">
        <v>325</v>
      </c>
      <c r="CP153" s="87" t="s">
        <v>425</v>
      </c>
      <c r="CQ153" s="87" t="s">
        <v>327</v>
      </c>
      <c r="CR153" s="411" t="s">
        <v>328</v>
      </c>
      <c r="CS153" s="412" t="s">
        <v>329</v>
      </c>
      <c r="CT153" s="297" t="s">
        <v>1167</v>
      </c>
      <c r="CU153" s="298" t="s">
        <v>1168</v>
      </c>
      <c r="CV153" s="410" t="s">
        <v>312</v>
      </c>
      <c r="CW153" s="87" t="s">
        <v>325</v>
      </c>
      <c r="CX153" s="87" t="s">
        <v>425</v>
      </c>
      <c r="CY153" s="87" t="s">
        <v>327</v>
      </c>
      <c r="CZ153" s="411" t="s">
        <v>328</v>
      </c>
      <c r="DA153" s="412" t="s">
        <v>329</v>
      </c>
      <c r="DB153" s="297" t="s">
        <v>1167</v>
      </c>
      <c r="DC153" s="298" t="s">
        <v>1168</v>
      </c>
      <c r="DD153" s="410" t="s">
        <v>312</v>
      </c>
      <c r="DE153" s="87" t="s">
        <v>325</v>
      </c>
      <c r="DF153" s="87" t="s">
        <v>425</v>
      </c>
      <c r="DG153" s="87">
        <v>166599</v>
      </c>
      <c r="DH153" s="411" t="s">
        <v>328</v>
      </c>
      <c r="DI153" s="412" t="s">
        <v>329</v>
      </c>
      <c r="DJ153" s="297" t="s">
        <v>1167</v>
      </c>
      <c r="DK153" s="298" t="s">
        <v>1168</v>
      </c>
      <c r="DL153" s="410" t="s">
        <v>312</v>
      </c>
      <c r="DM153" s="87" t="s">
        <v>325</v>
      </c>
      <c r="DN153" s="87" t="s">
        <v>425</v>
      </c>
      <c r="DO153" s="87" t="s">
        <v>327</v>
      </c>
      <c r="DP153" s="411" t="s">
        <v>328</v>
      </c>
      <c r="DQ153" s="412" t="s">
        <v>329</v>
      </c>
      <c r="DR153" s="297" t="s">
        <v>1167</v>
      </c>
      <c r="DS153" s="298" t="s">
        <v>1168</v>
      </c>
      <c r="DT153" s="410" t="s">
        <v>312</v>
      </c>
      <c r="DU153" s="87" t="s">
        <v>325</v>
      </c>
      <c r="DV153" s="87" t="s">
        <v>425</v>
      </c>
      <c r="DW153" s="87" t="s">
        <v>327</v>
      </c>
      <c r="DX153" s="411" t="s">
        <v>328</v>
      </c>
      <c r="DY153" s="412" t="s">
        <v>329</v>
      </c>
      <c r="DZ153" s="297" t="s">
        <v>1167</v>
      </c>
      <c r="EA153" s="298" t="s">
        <v>1168</v>
      </c>
      <c r="EB153" s="92" t="s">
        <v>312</v>
      </c>
      <c r="EC153" s="413" t="s">
        <v>325</v>
      </c>
      <c r="ED153" s="413" t="s">
        <v>425</v>
      </c>
      <c r="EE153" s="413" t="s">
        <v>327</v>
      </c>
      <c r="EF153" s="413" t="s">
        <v>328</v>
      </c>
      <c r="EG153" s="435" t="s">
        <v>329</v>
      </c>
      <c r="EH153" s="297" t="s">
        <v>1167</v>
      </c>
      <c r="EI153" s="298" t="s">
        <v>1168</v>
      </c>
      <c r="EJ153" s="410" t="s">
        <v>312</v>
      </c>
      <c r="EK153" s="87" t="s">
        <v>325</v>
      </c>
      <c r="EL153" s="87" t="s">
        <v>425</v>
      </c>
      <c r="EM153" s="87" t="s">
        <v>327</v>
      </c>
      <c r="EN153" s="411" t="s">
        <v>328</v>
      </c>
      <c r="EO153" s="412" t="s">
        <v>329</v>
      </c>
      <c r="EP153" s="297" t="s">
        <v>1167</v>
      </c>
      <c r="EQ153" s="298" t="s">
        <v>1168</v>
      </c>
    </row>
    <row r="154" spans="1:147" ht="37.5" customHeight="1" thickBot="1">
      <c r="A154" s="88"/>
      <c r="B154" s="60">
        <v>1</v>
      </c>
      <c r="C154" s="416" t="s">
        <v>460</v>
      </c>
      <c r="D154" s="417"/>
      <c r="E154" s="307">
        <v>1</v>
      </c>
      <c r="F154" s="418" t="s">
        <v>331</v>
      </c>
      <c r="G154" s="447"/>
      <c r="H154" s="309"/>
      <c r="I154" s="310">
        <f t="shared" ref="I154:I162" si="153">+(G154+(G154*H154))*E154</f>
        <v>0</v>
      </c>
      <c r="J154" s="311" t="s">
        <v>1169</v>
      </c>
      <c r="K154" s="312"/>
      <c r="L154" s="417"/>
      <c r="M154" s="307">
        <v>1</v>
      </c>
      <c r="N154" s="418" t="s">
        <v>331</v>
      </c>
      <c r="O154" s="447"/>
      <c r="P154" s="309"/>
      <c r="Q154" s="310">
        <f t="shared" ref="Q154:Q162" si="154">+(O154+(O154*P154))*M154</f>
        <v>0</v>
      </c>
      <c r="R154" s="311" t="s">
        <v>1169</v>
      </c>
      <c r="S154" s="312"/>
      <c r="T154" s="417"/>
      <c r="U154" s="307">
        <v>1</v>
      </c>
      <c r="V154" s="418" t="s">
        <v>331</v>
      </c>
      <c r="W154" s="447"/>
      <c r="X154" s="309"/>
      <c r="Y154" s="310">
        <f t="shared" ref="Y154:Y162" si="155">+(W154+(W154*X154))*U154</f>
        <v>0</v>
      </c>
      <c r="Z154" s="311" t="s">
        <v>1169</v>
      </c>
      <c r="AA154" s="312"/>
      <c r="AB154" s="417" t="s">
        <v>1261</v>
      </c>
      <c r="AC154" s="307">
        <v>1</v>
      </c>
      <c r="AD154" s="418" t="s">
        <v>331</v>
      </c>
      <c r="AE154" s="447">
        <v>800000</v>
      </c>
      <c r="AF154" s="309">
        <v>0</v>
      </c>
      <c r="AG154" s="310">
        <f t="shared" ref="AG154:AG162" si="156">+(AE154+(AE154*AF154))*AC154</f>
        <v>800000</v>
      </c>
      <c r="AH154" s="311" t="s">
        <v>1170</v>
      </c>
      <c r="AI154" s="312"/>
      <c r="AJ154" s="417" t="s">
        <v>1262</v>
      </c>
      <c r="AK154" s="307">
        <v>1</v>
      </c>
      <c r="AL154" s="418" t="s">
        <v>331</v>
      </c>
      <c r="AM154" s="447">
        <v>1119945.146276596</v>
      </c>
      <c r="AN154" s="309">
        <v>0</v>
      </c>
      <c r="AO154" s="310">
        <f t="shared" ref="AO154:AO162" si="157">+(AM154+(AM154*AN154))*AK154</f>
        <v>1119945.146276596</v>
      </c>
      <c r="AP154" s="311" t="s">
        <v>1170</v>
      </c>
      <c r="AQ154" s="312"/>
      <c r="AR154" s="417"/>
      <c r="AS154" s="307">
        <v>1</v>
      </c>
      <c r="AT154" s="418" t="s">
        <v>331</v>
      </c>
      <c r="AU154" s="447"/>
      <c r="AV154" s="309"/>
      <c r="AW154" s="310">
        <f t="shared" ref="AW154:AW162" si="158">+(AU154+(AU154*AV154))*AS154</f>
        <v>0</v>
      </c>
      <c r="AX154" s="311" t="s">
        <v>1169</v>
      </c>
      <c r="AY154" s="312"/>
      <c r="AZ154" s="417"/>
      <c r="BA154" s="307">
        <v>1</v>
      </c>
      <c r="BB154" s="418" t="s">
        <v>331</v>
      </c>
      <c r="BC154" s="447"/>
      <c r="BD154" s="309"/>
      <c r="BE154" s="310">
        <f t="shared" ref="BE154:BE162" si="159">+(BC154+(BC154*BD154))*BA154</f>
        <v>0</v>
      </c>
      <c r="BF154" s="311" t="s">
        <v>1169</v>
      </c>
      <c r="BG154" s="312"/>
      <c r="BH154" s="417"/>
      <c r="BI154" s="307">
        <v>1</v>
      </c>
      <c r="BJ154" s="418" t="s">
        <v>331</v>
      </c>
      <c r="BK154" s="447"/>
      <c r="BL154" s="309"/>
      <c r="BM154" s="310">
        <f t="shared" ref="BM154:BM162" si="160">+(BK154+(BK154*BL154))*BI154</f>
        <v>0</v>
      </c>
      <c r="BN154" s="311" t="s">
        <v>1169</v>
      </c>
      <c r="BO154" s="312"/>
      <c r="BP154" s="417"/>
      <c r="BQ154" s="307">
        <v>1</v>
      </c>
      <c r="BR154" s="418" t="s">
        <v>331</v>
      </c>
      <c r="BS154" s="447"/>
      <c r="BT154" s="309"/>
      <c r="BU154" s="310">
        <f t="shared" ref="BU154:BU162" si="161">+(BS154+(BS154*BT154))*BQ154</f>
        <v>0</v>
      </c>
      <c r="BV154" s="311" t="s">
        <v>1169</v>
      </c>
      <c r="BW154" s="312"/>
      <c r="BX154" s="417"/>
      <c r="BY154" s="307">
        <v>1</v>
      </c>
      <c r="BZ154" s="418" t="s">
        <v>331</v>
      </c>
      <c r="CA154" s="447"/>
      <c r="CB154" s="309"/>
      <c r="CC154" s="310">
        <f t="shared" ref="CC154:CC162" si="162">+(CA154+(CA154*CB154))*BY154</f>
        <v>0</v>
      </c>
      <c r="CD154" s="311" t="s">
        <v>1169</v>
      </c>
      <c r="CE154" s="312"/>
      <c r="CF154" s="417"/>
      <c r="CG154" s="307">
        <v>1</v>
      </c>
      <c r="CH154" s="418" t="s">
        <v>331</v>
      </c>
      <c r="CI154" s="447"/>
      <c r="CJ154" s="309"/>
      <c r="CK154" s="310">
        <f t="shared" ref="CK154:CK162" si="163">+(CI154+(CI154*CJ154))*CG154</f>
        <v>0</v>
      </c>
      <c r="CL154" s="311" t="s">
        <v>1169</v>
      </c>
      <c r="CM154" s="312"/>
      <c r="CN154" s="417"/>
      <c r="CO154" s="307">
        <v>1</v>
      </c>
      <c r="CP154" s="418" t="s">
        <v>331</v>
      </c>
      <c r="CQ154" s="447"/>
      <c r="CR154" s="309"/>
      <c r="CS154" s="310">
        <f t="shared" ref="CS154:CS162" si="164">+(CQ154+(CQ154*CR154))*CO154</f>
        <v>0</v>
      </c>
      <c r="CT154" s="311" t="s">
        <v>1169</v>
      </c>
      <c r="CU154" s="312"/>
      <c r="CV154" s="417"/>
      <c r="CW154" s="307">
        <v>1</v>
      </c>
      <c r="CX154" s="418" t="s">
        <v>331</v>
      </c>
      <c r="CY154" s="447"/>
      <c r="CZ154" s="309"/>
      <c r="DA154" s="310">
        <f t="shared" ref="DA154:DA162" si="165">+(CY154+(CY154*CZ154))*CW154</f>
        <v>0</v>
      </c>
      <c r="DB154" s="311" t="s">
        <v>1169</v>
      </c>
      <c r="DC154" s="312"/>
      <c r="DD154" s="417"/>
      <c r="DE154" s="307">
        <v>1</v>
      </c>
      <c r="DF154" s="418" t="s">
        <v>331</v>
      </c>
      <c r="DG154" s="447"/>
      <c r="DH154" s="309"/>
      <c r="DI154" s="310">
        <f t="shared" ref="DI154:DI162" si="166">+(DG154+(DG154*DH154))*DE154</f>
        <v>0</v>
      </c>
      <c r="DJ154" s="311" t="s">
        <v>1169</v>
      </c>
      <c r="DK154" s="312"/>
      <c r="DL154" s="417"/>
      <c r="DM154" s="307">
        <v>1</v>
      </c>
      <c r="DN154" s="418" t="s">
        <v>331</v>
      </c>
      <c r="DO154" s="447"/>
      <c r="DP154" s="309"/>
      <c r="DQ154" s="310">
        <f t="shared" ref="DQ154:DQ162" si="167">+(DO154+(DO154*DP154))*DM154</f>
        <v>0</v>
      </c>
      <c r="DR154" s="311" t="s">
        <v>1169</v>
      </c>
      <c r="DS154" s="312"/>
      <c r="DT154" s="417"/>
      <c r="DU154" s="307">
        <v>1</v>
      </c>
      <c r="DV154" s="418" t="s">
        <v>331</v>
      </c>
      <c r="DW154" s="447"/>
      <c r="DX154" s="309"/>
      <c r="DY154" s="310">
        <f t="shared" ref="DY154:DY162" si="168">+(DW154+(DW154*DX154))*DU154</f>
        <v>0</v>
      </c>
      <c r="DZ154" s="311" t="s">
        <v>1169</v>
      </c>
      <c r="EA154" s="312"/>
      <c r="EB154" s="421"/>
      <c r="EC154" s="315">
        <v>1</v>
      </c>
      <c r="ED154" s="293" t="s">
        <v>331</v>
      </c>
      <c r="EE154" s="316"/>
      <c r="EF154" s="317"/>
      <c r="EG154" s="318" t="s">
        <v>1199</v>
      </c>
      <c r="EH154" s="311" t="s">
        <v>1169</v>
      </c>
      <c r="EI154" s="312"/>
      <c r="EJ154" s="417"/>
      <c r="EK154" s="307">
        <v>1</v>
      </c>
      <c r="EL154" s="418" t="s">
        <v>331</v>
      </c>
      <c r="EM154" s="447"/>
      <c r="EN154" s="309"/>
      <c r="EO154" s="310">
        <f t="shared" ref="EO154:EO162" si="169">+(EM154+(EM154*EN154))*EK154</f>
        <v>0</v>
      </c>
      <c r="EP154" s="311" t="s">
        <v>1169</v>
      </c>
      <c r="EQ154" s="312"/>
    </row>
    <row r="155" spans="1:147" ht="37.5" customHeight="1">
      <c r="A155" s="88"/>
      <c r="B155" s="60">
        <v>2</v>
      </c>
      <c r="C155" s="416" t="s">
        <v>461</v>
      </c>
      <c r="D155" s="417"/>
      <c r="E155" s="307">
        <v>1</v>
      </c>
      <c r="F155" s="418" t="s">
        <v>331</v>
      </c>
      <c r="G155" s="446"/>
      <c r="H155" s="309"/>
      <c r="I155" s="310">
        <f t="shared" si="153"/>
        <v>0</v>
      </c>
      <c r="J155" s="19"/>
      <c r="K155" s="277"/>
      <c r="L155" s="417"/>
      <c r="M155" s="307">
        <v>1</v>
      </c>
      <c r="N155" s="418" t="s">
        <v>331</v>
      </c>
      <c r="O155" s="446"/>
      <c r="P155" s="309"/>
      <c r="Q155" s="310">
        <f t="shared" si="154"/>
        <v>0</v>
      </c>
      <c r="R155" s="19"/>
      <c r="S155" s="277"/>
      <c r="T155" s="417"/>
      <c r="U155" s="307">
        <v>1</v>
      </c>
      <c r="V155" s="418" t="s">
        <v>331</v>
      </c>
      <c r="W155" s="446"/>
      <c r="X155" s="309"/>
      <c r="Y155" s="310">
        <f t="shared" si="155"/>
        <v>0</v>
      </c>
      <c r="Z155" s="19"/>
      <c r="AA155" s="277"/>
      <c r="AB155" s="417" t="s">
        <v>1265</v>
      </c>
      <c r="AC155" s="307">
        <v>1</v>
      </c>
      <c r="AD155" s="418" t="s">
        <v>331</v>
      </c>
      <c r="AE155" s="446">
        <v>680000</v>
      </c>
      <c r="AF155" s="309">
        <v>0</v>
      </c>
      <c r="AG155" s="310">
        <f t="shared" si="156"/>
        <v>680000</v>
      </c>
      <c r="AH155" s="19"/>
      <c r="AI155" s="277"/>
      <c r="AJ155" s="417" t="s">
        <v>1262</v>
      </c>
      <c r="AK155" s="307">
        <v>1</v>
      </c>
      <c r="AL155" s="418" t="s">
        <v>331</v>
      </c>
      <c r="AM155" s="446">
        <v>731697.07446808519</v>
      </c>
      <c r="AN155" s="309">
        <v>0</v>
      </c>
      <c r="AO155" s="310">
        <f t="shared" si="157"/>
        <v>731697.07446808519</v>
      </c>
      <c r="AP155" s="19"/>
      <c r="AQ155" s="277"/>
      <c r="AR155" s="417"/>
      <c r="AS155" s="307">
        <v>1</v>
      </c>
      <c r="AT155" s="418" t="s">
        <v>331</v>
      </c>
      <c r="AU155" s="446"/>
      <c r="AV155" s="309"/>
      <c r="AW155" s="310">
        <f t="shared" si="158"/>
        <v>0</v>
      </c>
      <c r="AX155" s="19"/>
      <c r="AY155" s="277"/>
      <c r="AZ155" s="417"/>
      <c r="BA155" s="307">
        <v>1</v>
      </c>
      <c r="BB155" s="418" t="s">
        <v>331</v>
      </c>
      <c r="BC155" s="446"/>
      <c r="BD155" s="309"/>
      <c r="BE155" s="310">
        <f t="shared" si="159"/>
        <v>0</v>
      </c>
      <c r="BF155" s="19"/>
      <c r="BG155" s="277"/>
      <c r="BH155" s="417"/>
      <c r="BI155" s="307">
        <v>1</v>
      </c>
      <c r="BJ155" s="418" t="s">
        <v>331</v>
      </c>
      <c r="BK155" s="446"/>
      <c r="BL155" s="309"/>
      <c r="BM155" s="310">
        <f t="shared" si="160"/>
        <v>0</v>
      </c>
      <c r="BN155" s="19"/>
      <c r="BO155" s="277"/>
      <c r="BP155" s="417"/>
      <c r="BQ155" s="307">
        <v>1</v>
      </c>
      <c r="BR155" s="418" t="s">
        <v>331</v>
      </c>
      <c r="BS155" s="446"/>
      <c r="BT155" s="309"/>
      <c r="BU155" s="310">
        <f t="shared" si="161"/>
        <v>0</v>
      </c>
      <c r="BV155" s="19"/>
      <c r="BW155" s="277"/>
      <c r="BX155" s="417"/>
      <c r="BY155" s="307">
        <v>1</v>
      </c>
      <c r="BZ155" s="418" t="s">
        <v>331</v>
      </c>
      <c r="CA155" s="446"/>
      <c r="CB155" s="309"/>
      <c r="CC155" s="310">
        <f t="shared" si="162"/>
        <v>0</v>
      </c>
      <c r="CD155" s="19"/>
      <c r="CE155" s="277"/>
      <c r="CF155" s="417"/>
      <c r="CG155" s="307">
        <v>1</v>
      </c>
      <c r="CH155" s="418" t="s">
        <v>331</v>
      </c>
      <c r="CI155" s="446"/>
      <c r="CJ155" s="309"/>
      <c r="CK155" s="310">
        <f t="shared" si="163"/>
        <v>0</v>
      </c>
      <c r="CL155" s="19"/>
      <c r="CM155" s="277"/>
      <c r="CN155" s="417"/>
      <c r="CO155" s="307">
        <v>1</v>
      </c>
      <c r="CP155" s="418" t="s">
        <v>331</v>
      </c>
      <c r="CQ155" s="446"/>
      <c r="CR155" s="309"/>
      <c r="CS155" s="310">
        <f t="shared" si="164"/>
        <v>0</v>
      </c>
      <c r="CT155" s="19"/>
      <c r="CU155" s="277"/>
      <c r="CV155" s="417"/>
      <c r="CW155" s="307">
        <v>1</v>
      </c>
      <c r="CX155" s="418" t="s">
        <v>331</v>
      </c>
      <c r="CY155" s="446"/>
      <c r="CZ155" s="309"/>
      <c r="DA155" s="310">
        <f t="shared" si="165"/>
        <v>0</v>
      </c>
      <c r="DB155" s="19"/>
      <c r="DC155" s="277"/>
      <c r="DD155" s="417"/>
      <c r="DE155" s="307">
        <v>1</v>
      </c>
      <c r="DF155" s="418" t="s">
        <v>331</v>
      </c>
      <c r="DG155" s="446"/>
      <c r="DH155" s="309"/>
      <c r="DI155" s="310">
        <f t="shared" si="166"/>
        <v>0</v>
      </c>
      <c r="DJ155" s="19"/>
      <c r="DK155" s="277"/>
      <c r="DL155" s="417"/>
      <c r="DM155" s="307">
        <v>1</v>
      </c>
      <c r="DN155" s="418" t="s">
        <v>331</v>
      </c>
      <c r="DO155" s="446"/>
      <c r="DP155" s="309"/>
      <c r="DQ155" s="310">
        <f t="shared" si="167"/>
        <v>0</v>
      </c>
      <c r="DR155" s="19"/>
      <c r="DS155" s="277"/>
      <c r="DT155" s="417"/>
      <c r="DU155" s="307">
        <v>1</v>
      </c>
      <c r="DV155" s="418" t="s">
        <v>331</v>
      </c>
      <c r="DW155" s="446"/>
      <c r="DX155" s="309"/>
      <c r="DY155" s="310">
        <f t="shared" si="168"/>
        <v>0</v>
      </c>
      <c r="DZ155" s="19"/>
      <c r="EA155" s="277"/>
      <c r="EB155" s="421"/>
      <c r="EC155" s="315">
        <v>1</v>
      </c>
      <c r="ED155" s="293" t="s">
        <v>331</v>
      </c>
      <c r="EE155" s="324"/>
      <c r="EF155" s="317"/>
      <c r="EG155" s="318" t="s">
        <v>1199</v>
      </c>
      <c r="EH155" s="19"/>
      <c r="EI155" s="277"/>
      <c r="EJ155" s="417"/>
      <c r="EK155" s="307">
        <v>1</v>
      </c>
      <c r="EL155" s="418" t="s">
        <v>331</v>
      </c>
      <c r="EM155" s="446"/>
      <c r="EN155" s="309"/>
      <c r="EO155" s="310">
        <f t="shared" si="169"/>
        <v>0</v>
      </c>
      <c r="EP155" s="19"/>
      <c r="EQ155" s="277"/>
    </row>
    <row r="156" spans="1:147" ht="37.5" customHeight="1">
      <c r="A156" s="88"/>
      <c r="B156" s="60">
        <v>3</v>
      </c>
      <c r="C156" s="416" t="s">
        <v>462</v>
      </c>
      <c r="D156" s="417"/>
      <c r="E156" s="307">
        <v>1</v>
      </c>
      <c r="F156" s="418" t="s">
        <v>331</v>
      </c>
      <c r="G156" s="322"/>
      <c r="H156" s="309"/>
      <c r="I156" s="310">
        <f t="shared" si="153"/>
        <v>0</v>
      </c>
      <c r="J156" s="19"/>
      <c r="K156" s="277"/>
      <c r="L156" s="417"/>
      <c r="M156" s="307">
        <v>1</v>
      </c>
      <c r="N156" s="418" t="s">
        <v>331</v>
      </c>
      <c r="O156" s="322"/>
      <c r="P156" s="309"/>
      <c r="Q156" s="310">
        <f t="shared" si="154"/>
        <v>0</v>
      </c>
      <c r="R156" s="19"/>
      <c r="S156" s="277"/>
      <c r="T156" s="417"/>
      <c r="U156" s="307">
        <v>1</v>
      </c>
      <c r="V156" s="418" t="s">
        <v>331</v>
      </c>
      <c r="W156" s="322"/>
      <c r="X156" s="309"/>
      <c r="Y156" s="310">
        <f t="shared" si="155"/>
        <v>0</v>
      </c>
      <c r="Z156" s="19"/>
      <c r="AA156" s="277"/>
      <c r="AB156" s="417" t="s">
        <v>1267</v>
      </c>
      <c r="AC156" s="307">
        <v>1</v>
      </c>
      <c r="AD156" s="418" t="s">
        <v>331</v>
      </c>
      <c r="AE156" s="322">
        <v>3100000</v>
      </c>
      <c r="AF156" s="309">
        <v>0</v>
      </c>
      <c r="AG156" s="310">
        <f t="shared" si="156"/>
        <v>3100000</v>
      </c>
      <c r="AH156" s="19"/>
      <c r="AI156" s="277"/>
      <c r="AJ156" s="417" t="s">
        <v>1262</v>
      </c>
      <c r="AK156" s="307">
        <v>1</v>
      </c>
      <c r="AL156" s="418" t="s">
        <v>331</v>
      </c>
      <c r="AM156" s="322">
        <v>8623575.7313829791</v>
      </c>
      <c r="AN156" s="309">
        <v>0</v>
      </c>
      <c r="AO156" s="310">
        <f t="shared" si="157"/>
        <v>8623575.7313829791</v>
      </c>
      <c r="AP156" s="19"/>
      <c r="AQ156" s="277"/>
      <c r="AR156" s="417"/>
      <c r="AS156" s="307">
        <v>1</v>
      </c>
      <c r="AT156" s="418" t="s">
        <v>331</v>
      </c>
      <c r="AU156" s="322"/>
      <c r="AV156" s="309"/>
      <c r="AW156" s="310">
        <f t="shared" si="158"/>
        <v>0</v>
      </c>
      <c r="AX156" s="19"/>
      <c r="AY156" s="277"/>
      <c r="AZ156" s="417"/>
      <c r="BA156" s="307">
        <v>1</v>
      </c>
      <c r="BB156" s="418" t="s">
        <v>331</v>
      </c>
      <c r="BC156" s="322"/>
      <c r="BD156" s="309"/>
      <c r="BE156" s="310">
        <f t="shared" si="159"/>
        <v>0</v>
      </c>
      <c r="BF156" s="19"/>
      <c r="BG156" s="277"/>
      <c r="BH156" s="417"/>
      <c r="BI156" s="307">
        <v>1</v>
      </c>
      <c r="BJ156" s="418" t="s">
        <v>331</v>
      </c>
      <c r="BK156" s="322"/>
      <c r="BL156" s="309"/>
      <c r="BM156" s="310">
        <f t="shared" si="160"/>
        <v>0</v>
      </c>
      <c r="BN156" s="19"/>
      <c r="BO156" s="277"/>
      <c r="BP156" s="417"/>
      <c r="BQ156" s="307">
        <v>1</v>
      </c>
      <c r="BR156" s="418" t="s">
        <v>331</v>
      </c>
      <c r="BS156" s="322"/>
      <c r="BT156" s="309"/>
      <c r="BU156" s="310">
        <f t="shared" si="161"/>
        <v>0</v>
      </c>
      <c r="BV156" s="19"/>
      <c r="BW156" s="277"/>
      <c r="BX156" s="417"/>
      <c r="BY156" s="307">
        <v>1</v>
      </c>
      <c r="BZ156" s="418" t="s">
        <v>331</v>
      </c>
      <c r="CA156" s="322"/>
      <c r="CB156" s="309"/>
      <c r="CC156" s="310">
        <f t="shared" si="162"/>
        <v>0</v>
      </c>
      <c r="CD156" s="19"/>
      <c r="CE156" s="277"/>
      <c r="CF156" s="417"/>
      <c r="CG156" s="307">
        <v>1</v>
      </c>
      <c r="CH156" s="418" t="s">
        <v>331</v>
      </c>
      <c r="CI156" s="322"/>
      <c r="CJ156" s="309"/>
      <c r="CK156" s="310">
        <f t="shared" si="163"/>
        <v>0</v>
      </c>
      <c r="CL156" s="19"/>
      <c r="CM156" s="277"/>
      <c r="CN156" s="417"/>
      <c r="CO156" s="307">
        <v>1</v>
      </c>
      <c r="CP156" s="418" t="s">
        <v>331</v>
      </c>
      <c r="CQ156" s="322"/>
      <c r="CR156" s="309"/>
      <c r="CS156" s="310">
        <f t="shared" si="164"/>
        <v>0</v>
      </c>
      <c r="CT156" s="19"/>
      <c r="CU156" s="277"/>
      <c r="CV156" s="417"/>
      <c r="CW156" s="307">
        <v>1</v>
      </c>
      <c r="CX156" s="418" t="s">
        <v>331</v>
      </c>
      <c r="CY156" s="322"/>
      <c r="CZ156" s="309"/>
      <c r="DA156" s="310">
        <f t="shared" si="165"/>
        <v>0</v>
      </c>
      <c r="DB156" s="19"/>
      <c r="DC156" s="277"/>
      <c r="DD156" s="417"/>
      <c r="DE156" s="307">
        <v>1</v>
      </c>
      <c r="DF156" s="418" t="s">
        <v>331</v>
      </c>
      <c r="DG156" s="322"/>
      <c r="DH156" s="309"/>
      <c r="DI156" s="310">
        <f t="shared" si="166"/>
        <v>0</v>
      </c>
      <c r="DJ156" s="19"/>
      <c r="DK156" s="277"/>
      <c r="DL156" s="417"/>
      <c r="DM156" s="307">
        <v>1</v>
      </c>
      <c r="DN156" s="418" t="s">
        <v>331</v>
      </c>
      <c r="DO156" s="322"/>
      <c r="DP156" s="309"/>
      <c r="DQ156" s="310">
        <f t="shared" si="167"/>
        <v>0</v>
      </c>
      <c r="DR156" s="19"/>
      <c r="DS156" s="277"/>
      <c r="DT156" s="417"/>
      <c r="DU156" s="307">
        <v>1</v>
      </c>
      <c r="DV156" s="418" t="s">
        <v>331</v>
      </c>
      <c r="DW156" s="322"/>
      <c r="DX156" s="309"/>
      <c r="DY156" s="310">
        <f t="shared" si="168"/>
        <v>0</v>
      </c>
      <c r="DZ156" s="19"/>
      <c r="EA156" s="277"/>
      <c r="EB156" s="421"/>
      <c r="EC156" s="315">
        <v>1</v>
      </c>
      <c r="ED156" s="293" t="s">
        <v>331</v>
      </c>
      <c r="EE156" s="324"/>
      <c r="EF156" s="317"/>
      <c r="EG156" s="318" t="s">
        <v>1199</v>
      </c>
      <c r="EH156" s="19"/>
      <c r="EI156" s="277"/>
      <c r="EJ156" s="417"/>
      <c r="EK156" s="307">
        <v>1</v>
      </c>
      <c r="EL156" s="418" t="s">
        <v>331</v>
      </c>
      <c r="EM156" s="322"/>
      <c r="EN156" s="309"/>
      <c r="EO156" s="310">
        <f t="shared" si="169"/>
        <v>0</v>
      </c>
      <c r="EP156" s="19"/>
      <c r="EQ156" s="277"/>
    </row>
    <row r="157" spans="1:147" ht="37.5" customHeight="1">
      <c r="A157" s="88"/>
      <c r="B157" s="60">
        <v>4</v>
      </c>
      <c r="C157" s="416" t="s">
        <v>450</v>
      </c>
      <c r="D157" s="417"/>
      <c r="E157" s="307">
        <v>1</v>
      </c>
      <c r="F157" s="418" t="s">
        <v>331</v>
      </c>
      <c r="G157" s="322"/>
      <c r="H157" s="309"/>
      <c r="I157" s="310">
        <f t="shared" si="153"/>
        <v>0</v>
      </c>
      <c r="J157" s="19"/>
      <c r="K157" s="277"/>
      <c r="L157" s="417"/>
      <c r="M157" s="307">
        <v>1</v>
      </c>
      <c r="N157" s="418" t="s">
        <v>331</v>
      </c>
      <c r="O157" s="322"/>
      <c r="P157" s="309"/>
      <c r="Q157" s="310">
        <f t="shared" si="154"/>
        <v>0</v>
      </c>
      <c r="R157" s="19"/>
      <c r="S157" s="277"/>
      <c r="T157" s="417"/>
      <c r="U157" s="307">
        <v>1</v>
      </c>
      <c r="V157" s="418" t="s">
        <v>331</v>
      </c>
      <c r="W157" s="322"/>
      <c r="X157" s="309"/>
      <c r="Y157" s="310">
        <f t="shared" si="155"/>
        <v>0</v>
      </c>
      <c r="Z157" s="19"/>
      <c r="AA157" s="277"/>
      <c r="AB157" s="417">
        <v>0</v>
      </c>
      <c r="AC157" s="307">
        <v>1</v>
      </c>
      <c r="AD157" s="418" t="s">
        <v>331</v>
      </c>
      <c r="AE157" s="322">
        <v>0</v>
      </c>
      <c r="AF157" s="309">
        <v>0</v>
      </c>
      <c r="AG157" s="310">
        <f t="shared" si="156"/>
        <v>0</v>
      </c>
      <c r="AH157" s="19"/>
      <c r="AI157" s="277"/>
      <c r="AJ157" s="417"/>
      <c r="AK157" s="307">
        <v>1</v>
      </c>
      <c r="AL157" s="418" t="s">
        <v>331</v>
      </c>
      <c r="AM157" s="322">
        <v>0</v>
      </c>
      <c r="AN157" s="309">
        <v>0</v>
      </c>
      <c r="AO157" s="310">
        <f t="shared" si="157"/>
        <v>0</v>
      </c>
      <c r="AP157" s="19"/>
      <c r="AQ157" s="277"/>
      <c r="AR157" s="417"/>
      <c r="AS157" s="307">
        <v>1</v>
      </c>
      <c r="AT157" s="418" t="s">
        <v>331</v>
      </c>
      <c r="AU157" s="322"/>
      <c r="AV157" s="309"/>
      <c r="AW157" s="310">
        <f t="shared" si="158"/>
        <v>0</v>
      </c>
      <c r="AX157" s="19"/>
      <c r="AY157" s="277"/>
      <c r="AZ157" s="417"/>
      <c r="BA157" s="307">
        <v>1</v>
      </c>
      <c r="BB157" s="418" t="s">
        <v>331</v>
      </c>
      <c r="BC157" s="322"/>
      <c r="BD157" s="309"/>
      <c r="BE157" s="310">
        <f t="shared" si="159"/>
        <v>0</v>
      </c>
      <c r="BF157" s="19"/>
      <c r="BG157" s="277"/>
      <c r="BH157" s="417"/>
      <c r="BI157" s="307">
        <v>1</v>
      </c>
      <c r="BJ157" s="418" t="s">
        <v>331</v>
      </c>
      <c r="BK157" s="322"/>
      <c r="BL157" s="309"/>
      <c r="BM157" s="310">
        <f t="shared" si="160"/>
        <v>0</v>
      </c>
      <c r="BN157" s="19"/>
      <c r="BO157" s="277"/>
      <c r="BP157" s="417"/>
      <c r="BQ157" s="307">
        <v>1</v>
      </c>
      <c r="BR157" s="418" t="s">
        <v>331</v>
      </c>
      <c r="BS157" s="322"/>
      <c r="BT157" s="309"/>
      <c r="BU157" s="310">
        <f t="shared" si="161"/>
        <v>0</v>
      </c>
      <c r="BV157" s="19"/>
      <c r="BW157" s="277"/>
      <c r="BX157" s="417"/>
      <c r="BY157" s="307">
        <v>1</v>
      </c>
      <c r="BZ157" s="418" t="s">
        <v>331</v>
      </c>
      <c r="CA157" s="322"/>
      <c r="CB157" s="309"/>
      <c r="CC157" s="310">
        <f t="shared" si="162"/>
        <v>0</v>
      </c>
      <c r="CD157" s="19"/>
      <c r="CE157" s="277"/>
      <c r="CF157" s="417"/>
      <c r="CG157" s="307">
        <v>1</v>
      </c>
      <c r="CH157" s="418" t="s">
        <v>331</v>
      </c>
      <c r="CI157" s="322"/>
      <c r="CJ157" s="309"/>
      <c r="CK157" s="310">
        <f t="shared" si="163"/>
        <v>0</v>
      </c>
      <c r="CL157" s="19"/>
      <c r="CM157" s="277"/>
      <c r="CN157" s="417"/>
      <c r="CO157" s="307">
        <v>1</v>
      </c>
      <c r="CP157" s="418" t="s">
        <v>331</v>
      </c>
      <c r="CQ157" s="322"/>
      <c r="CR157" s="309"/>
      <c r="CS157" s="310">
        <f t="shared" si="164"/>
        <v>0</v>
      </c>
      <c r="CT157" s="19"/>
      <c r="CU157" s="277"/>
      <c r="CV157" s="417"/>
      <c r="CW157" s="307">
        <v>1</v>
      </c>
      <c r="CX157" s="418" t="s">
        <v>331</v>
      </c>
      <c r="CY157" s="322"/>
      <c r="CZ157" s="309"/>
      <c r="DA157" s="310">
        <f t="shared" si="165"/>
        <v>0</v>
      </c>
      <c r="DB157" s="19"/>
      <c r="DC157" s="277"/>
      <c r="DD157" s="417"/>
      <c r="DE157" s="307">
        <v>1</v>
      </c>
      <c r="DF157" s="418" t="s">
        <v>331</v>
      </c>
      <c r="DG157" s="322"/>
      <c r="DH157" s="309"/>
      <c r="DI157" s="310">
        <f t="shared" si="166"/>
        <v>0</v>
      </c>
      <c r="DJ157" s="19"/>
      <c r="DK157" s="277"/>
      <c r="DL157" s="417"/>
      <c r="DM157" s="307">
        <v>1</v>
      </c>
      <c r="DN157" s="418" t="s">
        <v>331</v>
      </c>
      <c r="DO157" s="322"/>
      <c r="DP157" s="309"/>
      <c r="DQ157" s="310">
        <f t="shared" si="167"/>
        <v>0</v>
      </c>
      <c r="DR157" s="19"/>
      <c r="DS157" s="277"/>
      <c r="DT157" s="417"/>
      <c r="DU157" s="307">
        <v>1</v>
      </c>
      <c r="DV157" s="418" t="s">
        <v>331</v>
      </c>
      <c r="DW157" s="322"/>
      <c r="DX157" s="309"/>
      <c r="DY157" s="310">
        <f t="shared" si="168"/>
        <v>0</v>
      </c>
      <c r="DZ157" s="19"/>
      <c r="EA157" s="277"/>
      <c r="EB157" s="421"/>
      <c r="EC157" s="315">
        <v>1</v>
      </c>
      <c r="ED157" s="293" t="s">
        <v>331</v>
      </c>
      <c r="EE157" s="324"/>
      <c r="EF157" s="317"/>
      <c r="EG157" s="318" t="s">
        <v>1199</v>
      </c>
      <c r="EH157" s="19"/>
      <c r="EI157" s="277"/>
      <c r="EJ157" s="417"/>
      <c r="EK157" s="307">
        <v>1</v>
      </c>
      <c r="EL157" s="418" t="s">
        <v>331</v>
      </c>
      <c r="EM157" s="322"/>
      <c r="EN157" s="309"/>
      <c r="EO157" s="310">
        <f t="shared" si="169"/>
        <v>0</v>
      </c>
      <c r="EP157" s="19"/>
      <c r="EQ157" s="277"/>
    </row>
    <row r="158" spans="1:147" ht="37.5" customHeight="1">
      <c r="A158" s="88"/>
      <c r="B158" s="60">
        <v>5</v>
      </c>
      <c r="C158" s="416" t="s">
        <v>433</v>
      </c>
      <c r="D158" s="417"/>
      <c r="E158" s="307">
        <v>1</v>
      </c>
      <c r="F158" s="418" t="s">
        <v>331</v>
      </c>
      <c r="G158" s="322"/>
      <c r="H158" s="309"/>
      <c r="I158" s="310">
        <f t="shared" si="153"/>
        <v>0</v>
      </c>
      <c r="J158" s="19"/>
      <c r="K158" s="277"/>
      <c r="L158" s="417"/>
      <c r="M158" s="307">
        <v>1</v>
      </c>
      <c r="N158" s="418" t="s">
        <v>331</v>
      </c>
      <c r="O158" s="322"/>
      <c r="P158" s="309"/>
      <c r="Q158" s="310">
        <f t="shared" si="154"/>
        <v>0</v>
      </c>
      <c r="R158" s="19"/>
      <c r="S158" s="277"/>
      <c r="T158" s="417"/>
      <c r="U158" s="307">
        <v>1</v>
      </c>
      <c r="V158" s="418" t="s">
        <v>331</v>
      </c>
      <c r="W158" s="322"/>
      <c r="X158" s="309"/>
      <c r="Y158" s="310">
        <f t="shared" si="155"/>
        <v>0</v>
      </c>
      <c r="Z158" s="19"/>
      <c r="AA158" s="277"/>
      <c r="AB158" s="417" t="s">
        <v>1271</v>
      </c>
      <c r="AC158" s="307">
        <v>1</v>
      </c>
      <c r="AD158" s="418" t="s">
        <v>331</v>
      </c>
      <c r="AE158" s="322">
        <v>195000</v>
      </c>
      <c r="AF158" s="309">
        <v>0</v>
      </c>
      <c r="AG158" s="310">
        <f t="shared" si="156"/>
        <v>195000</v>
      </c>
      <c r="AH158" s="19"/>
      <c r="AI158" s="277"/>
      <c r="AJ158" s="417" t="s">
        <v>1262</v>
      </c>
      <c r="AK158" s="307">
        <v>1</v>
      </c>
      <c r="AL158" s="418" t="s">
        <v>331</v>
      </c>
      <c r="AM158" s="322">
        <v>353723.40425531915</v>
      </c>
      <c r="AN158" s="309">
        <v>0</v>
      </c>
      <c r="AO158" s="310">
        <f t="shared" si="157"/>
        <v>353723.40425531915</v>
      </c>
      <c r="AP158" s="19"/>
      <c r="AQ158" s="277"/>
      <c r="AR158" s="417"/>
      <c r="AS158" s="307">
        <v>1</v>
      </c>
      <c r="AT158" s="418" t="s">
        <v>331</v>
      </c>
      <c r="AU158" s="322"/>
      <c r="AV158" s="309"/>
      <c r="AW158" s="310">
        <f t="shared" si="158"/>
        <v>0</v>
      </c>
      <c r="AX158" s="19"/>
      <c r="AY158" s="277"/>
      <c r="AZ158" s="417"/>
      <c r="BA158" s="307">
        <v>1</v>
      </c>
      <c r="BB158" s="418" t="s">
        <v>331</v>
      </c>
      <c r="BC158" s="322"/>
      <c r="BD158" s="309"/>
      <c r="BE158" s="310">
        <f t="shared" si="159"/>
        <v>0</v>
      </c>
      <c r="BF158" s="19"/>
      <c r="BG158" s="277"/>
      <c r="BH158" s="417"/>
      <c r="BI158" s="307">
        <v>1</v>
      </c>
      <c r="BJ158" s="418" t="s">
        <v>331</v>
      </c>
      <c r="BK158" s="322"/>
      <c r="BL158" s="309"/>
      <c r="BM158" s="310">
        <f t="shared" si="160"/>
        <v>0</v>
      </c>
      <c r="BN158" s="19"/>
      <c r="BO158" s="277"/>
      <c r="BP158" s="417"/>
      <c r="BQ158" s="307">
        <v>1</v>
      </c>
      <c r="BR158" s="418" t="s">
        <v>331</v>
      </c>
      <c r="BS158" s="322"/>
      <c r="BT158" s="309"/>
      <c r="BU158" s="310">
        <f t="shared" si="161"/>
        <v>0</v>
      </c>
      <c r="BV158" s="19"/>
      <c r="BW158" s="277"/>
      <c r="BX158" s="417"/>
      <c r="BY158" s="307">
        <v>1</v>
      </c>
      <c r="BZ158" s="418" t="s">
        <v>331</v>
      </c>
      <c r="CA158" s="322"/>
      <c r="CB158" s="309"/>
      <c r="CC158" s="310">
        <f t="shared" si="162"/>
        <v>0</v>
      </c>
      <c r="CD158" s="19"/>
      <c r="CE158" s="277"/>
      <c r="CF158" s="417"/>
      <c r="CG158" s="307">
        <v>1</v>
      </c>
      <c r="CH158" s="418" t="s">
        <v>331</v>
      </c>
      <c r="CI158" s="322"/>
      <c r="CJ158" s="309"/>
      <c r="CK158" s="310">
        <f t="shared" si="163"/>
        <v>0</v>
      </c>
      <c r="CL158" s="19"/>
      <c r="CM158" s="277"/>
      <c r="CN158" s="417"/>
      <c r="CO158" s="307">
        <v>1</v>
      </c>
      <c r="CP158" s="418" t="s">
        <v>331</v>
      </c>
      <c r="CQ158" s="322"/>
      <c r="CR158" s="309"/>
      <c r="CS158" s="310">
        <f t="shared" si="164"/>
        <v>0</v>
      </c>
      <c r="CT158" s="19"/>
      <c r="CU158" s="277"/>
      <c r="CV158" s="417"/>
      <c r="CW158" s="307">
        <v>1</v>
      </c>
      <c r="CX158" s="418" t="s">
        <v>331</v>
      </c>
      <c r="CY158" s="322"/>
      <c r="CZ158" s="309"/>
      <c r="DA158" s="310">
        <f t="shared" si="165"/>
        <v>0</v>
      </c>
      <c r="DB158" s="19"/>
      <c r="DC158" s="277"/>
      <c r="DD158" s="417"/>
      <c r="DE158" s="307">
        <v>1</v>
      </c>
      <c r="DF158" s="418" t="s">
        <v>331</v>
      </c>
      <c r="DG158" s="322"/>
      <c r="DH158" s="309"/>
      <c r="DI158" s="310">
        <f t="shared" si="166"/>
        <v>0</v>
      </c>
      <c r="DJ158" s="19"/>
      <c r="DK158" s="277"/>
      <c r="DL158" s="417"/>
      <c r="DM158" s="307">
        <v>1</v>
      </c>
      <c r="DN158" s="418" t="s">
        <v>331</v>
      </c>
      <c r="DO158" s="322"/>
      <c r="DP158" s="309"/>
      <c r="DQ158" s="310">
        <f t="shared" si="167"/>
        <v>0</v>
      </c>
      <c r="DR158" s="19"/>
      <c r="DS158" s="277"/>
      <c r="DT158" s="417"/>
      <c r="DU158" s="307">
        <v>1</v>
      </c>
      <c r="DV158" s="418" t="s">
        <v>331</v>
      </c>
      <c r="DW158" s="322"/>
      <c r="DX158" s="309"/>
      <c r="DY158" s="310">
        <f t="shared" si="168"/>
        <v>0</v>
      </c>
      <c r="DZ158" s="19"/>
      <c r="EA158" s="277"/>
      <c r="EB158" s="421"/>
      <c r="EC158" s="315">
        <v>1</v>
      </c>
      <c r="ED158" s="293" t="s">
        <v>331</v>
      </c>
      <c r="EE158" s="324"/>
      <c r="EF158" s="317"/>
      <c r="EG158" s="318" t="s">
        <v>1199</v>
      </c>
      <c r="EH158" s="19"/>
      <c r="EI158" s="277"/>
      <c r="EJ158" s="417"/>
      <c r="EK158" s="307">
        <v>1</v>
      </c>
      <c r="EL158" s="418" t="s">
        <v>331</v>
      </c>
      <c r="EM158" s="322"/>
      <c r="EN158" s="309"/>
      <c r="EO158" s="310">
        <f t="shared" si="169"/>
        <v>0</v>
      </c>
      <c r="EP158" s="19"/>
      <c r="EQ158" s="277"/>
    </row>
    <row r="159" spans="1:147" ht="37.5" customHeight="1">
      <c r="A159" s="88"/>
      <c r="B159" s="60">
        <v>6</v>
      </c>
      <c r="C159" s="423" t="s">
        <v>463</v>
      </c>
      <c r="D159" s="417"/>
      <c r="E159" s="307">
        <v>1</v>
      </c>
      <c r="F159" s="418" t="s">
        <v>331</v>
      </c>
      <c r="G159" s="342"/>
      <c r="H159" s="309"/>
      <c r="I159" s="310">
        <f t="shared" si="153"/>
        <v>0</v>
      </c>
      <c r="J159" s="19"/>
      <c r="K159" s="277"/>
      <c r="L159" s="417"/>
      <c r="M159" s="307">
        <v>1</v>
      </c>
      <c r="N159" s="418" t="s">
        <v>331</v>
      </c>
      <c r="O159" s="342"/>
      <c r="P159" s="309"/>
      <c r="Q159" s="310">
        <f t="shared" si="154"/>
        <v>0</v>
      </c>
      <c r="R159" s="19"/>
      <c r="S159" s="277"/>
      <c r="T159" s="417"/>
      <c r="U159" s="307">
        <v>1</v>
      </c>
      <c r="V159" s="418" t="s">
        <v>331</v>
      </c>
      <c r="W159" s="342"/>
      <c r="X159" s="309"/>
      <c r="Y159" s="310">
        <f t="shared" si="155"/>
        <v>0</v>
      </c>
      <c r="Z159" s="19"/>
      <c r="AA159" s="277"/>
      <c r="AB159" s="417" t="s">
        <v>1274</v>
      </c>
      <c r="AC159" s="307">
        <v>1</v>
      </c>
      <c r="AD159" s="418" t="s">
        <v>331</v>
      </c>
      <c r="AE159" s="342">
        <v>195000</v>
      </c>
      <c r="AF159" s="309">
        <v>0</v>
      </c>
      <c r="AG159" s="310">
        <f t="shared" si="156"/>
        <v>195000</v>
      </c>
      <c r="AH159" s="19"/>
      <c r="AI159" s="277"/>
      <c r="AJ159" s="417" t="s">
        <v>1275</v>
      </c>
      <c r="AK159" s="307">
        <v>1</v>
      </c>
      <c r="AL159" s="418" t="s">
        <v>331</v>
      </c>
      <c r="AM159" s="342">
        <v>314480.31914893619</v>
      </c>
      <c r="AN159" s="309">
        <v>0</v>
      </c>
      <c r="AO159" s="310">
        <f t="shared" si="157"/>
        <v>314480.31914893619</v>
      </c>
      <c r="AP159" s="19"/>
      <c r="AQ159" s="277"/>
      <c r="AR159" s="417"/>
      <c r="AS159" s="307">
        <v>1</v>
      </c>
      <c r="AT159" s="418" t="s">
        <v>331</v>
      </c>
      <c r="AU159" s="342"/>
      <c r="AV159" s="309"/>
      <c r="AW159" s="310">
        <f t="shared" si="158"/>
        <v>0</v>
      </c>
      <c r="AX159" s="19"/>
      <c r="AY159" s="277"/>
      <c r="AZ159" s="417"/>
      <c r="BA159" s="307">
        <v>1</v>
      </c>
      <c r="BB159" s="418" t="s">
        <v>331</v>
      </c>
      <c r="BC159" s="342"/>
      <c r="BD159" s="309"/>
      <c r="BE159" s="310">
        <f t="shared" si="159"/>
        <v>0</v>
      </c>
      <c r="BF159" s="19"/>
      <c r="BG159" s="277"/>
      <c r="BH159" s="417"/>
      <c r="BI159" s="307">
        <v>1</v>
      </c>
      <c r="BJ159" s="418" t="s">
        <v>331</v>
      </c>
      <c r="BK159" s="342"/>
      <c r="BL159" s="309"/>
      <c r="BM159" s="310">
        <f t="shared" si="160"/>
        <v>0</v>
      </c>
      <c r="BN159" s="19"/>
      <c r="BO159" s="277"/>
      <c r="BP159" s="417"/>
      <c r="BQ159" s="307">
        <v>1</v>
      </c>
      <c r="BR159" s="418" t="s">
        <v>331</v>
      </c>
      <c r="BS159" s="342"/>
      <c r="BT159" s="309"/>
      <c r="BU159" s="310">
        <f t="shared" si="161"/>
        <v>0</v>
      </c>
      <c r="BV159" s="19"/>
      <c r="BW159" s="277"/>
      <c r="BX159" s="417"/>
      <c r="BY159" s="307">
        <v>1</v>
      </c>
      <c r="BZ159" s="418" t="s">
        <v>331</v>
      </c>
      <c r="CA159" s="342"/>
      <c r="CB159" s="309"/>
      <c r="CC159" s="310">
        <f t="shared" si="162"/>
        <v>0</v>
      </c>
      <c r="CD159" s="19"/>
      <c r="CE159" s="277"/>
      <c r="CF159" s="417"/>
      <c r="CG159" s="307">
        <v>1</v>
      </c>
      <c r="CH159" s="418" t="s">
        <v>331</v>
      </c>
      <c r="CI159" s="342"/>
      <c r="CJ159" s="309"/>
      <c r="CK159" s="310">
        <f t="shared" si="163"/>
        <v>0</v>
      </c>
      <c r="CL159" s="19"/>
      <c r="CM159" s="277"/>
      <c r="CN159" s="417"/>
      <c r="CO159" s="307">
        <v>1</v>
      </c>
      <c r="CP159" s="418" t="s">
        <v>331</v>
      </c>
      <c r="CQ159" s="342"/>
      <c r="CR159" s="309"/>
      <c r="CS159" s="310">
        <f t="shared" si="164"/>
        <v>0</v>
      </c>
      <c r="CT159" s="19"/>
      <c r="CU159" s="277"/>
      <c r="CV159" s="417"/>
      <c r="CW159" s="307">
        <v>1</v>
      </c>
      <c r="CX159" s="418" t="s">
        <v>331</v>
      </c>
      <c r="CY159" s="342"/>
      <c r="CZ159" s="309"/>
      <c r="DA159" s="310">
        <f t="shared" si="165"/>
        <v>0</v>
      </c>
      <c r="DB159" s="19"/>
      <c r="DC159" s="277"/>
      <c r="DD159" s="417"/>
      <c r="DE159" s="307">
        <v>1</v>
      </c>
      <c r="DF159" s="418" t="s">
        <v>331</v>
      </c>
      <c r="DG159" s="342"/>
      <c r="DH159" s="309"/>
      <c r="DI159" s="310">
        <f t="shared" si="166"/>
        <v>0</v>
      </c>
      <c r="DJ159" s="19"/>
      <c r="DK159" s="277"/>
      <c r="DL159" s="417"/>
      <c r="DM159" s="307">
        <v>1</v>
      </c>
      <c r="DN159" s="418" t="s">
        <v>331</v>
      </c>
      <c r="DO159" s="342"/>
      <c r="DP159" s="309"/>
      <c r="DQ159" s="310">
        <f t="shared" si="167"/>
        <v>0</v>
      </c>
      <c r="DR159" s="19"/>
      <c r="DS159" s="277"/>
      <c r="DT159" s="417"/>
      <c r="DU159" s="307">
        <v>1</v>
      </c>
      <c r="DV159" s="418" t="s">
        <v>331</v>
      </c>
      <c r="DW159" s="342"/>
      <c r="DX159" s="309"/>
      <c r="DY159" s="310">
        <f t="shared" si="168"/>
        <v>0</v>
      </c>
      <c r="DZ159" s="19"/>
      <c r="EA159" s="277"/>
      <c r="EB159" s="421"/>
      <c r="EC159" s="315">
        <v>1</v>
      </c>
      <c r="ED159" s="293" t="s">
        <v>331</v>
      </c>
      <c r="EE159" s="324"/>
      <c r="EF159" s="317"/>
      <c r="EG159" s="318" t="s">
        <v>1199</v>
      </c>
      <c r="EH159" s="19"/>
      <c r="EI159" s="277"/>
      <c r="EJ159" s="417"/>
      <c r="EK159" s="307">
        <v>1</v>
      </c>
      <c r="EL159" s="418" t="s">
        <v>331</v>
      </c>
      <c r="EM159" s="342"/>
      <c r="EN159" s="309"/>
      <c r="EO159" s="310">
        <f t="shared" si="169"/>
        <v>0</v>
      </c>
      <c r="EP159" s="19"/>
      <c r="EQ159" s="277"/>
    </row>
    <row r="160" spans="1:147" ht="37.5" customHeight="1">
      <c r="A160" s="88"/>
      <c r="B160" s="60">
        <v>7</v>
      </c>
      <c r="C160" s="416" t="s">
        <v>435</v>
      </c>
      <c r="D160" s="417"/>
      <c r="E160" s="307">
        <v>1</v>
      </c>
      <c r="F160" s="418" t="s">
        <v>331</v>
      </c>
      <c r="G160" s="446"/>
      <c r="H160" s="309"/>
      <c r="I160" s="310">
        <f t="shared" si="153"/>
        <v>0</v>
      </c>
      <c r="J160" s="19"/>
      <c r="K160" s="277"/>
      <c r="L160" s="417"/>
      <c r="M160" s="307">
        <v>1</v>
      </c>
      <c r="N160" s="418" t="s">
        <v>331</v>
      </c>
      <c r="O160" s="446"/>
      <c r="P160" s="309"/>
      <c r="Q160" s="310">
        <f t="shared" si="154"/>
        <v>0</v>
      </c>
      <c r="R160" s="19"/>
      <c r="S160" s="277"/>
      <c r="T160" s="417"/>
      <c r="U160" s="307">
        <v>1</v>
      </c>
      <c r="V160" s="418" t="s">
        <v>331</v>
      </c>
      <c r="W160" s="446"/>
      <c r="X160" s="309"/>
      <c r="Y160" s="310">
        <f t="shared" si="155"/>
        <v>0</v>
      </c>
      <c r="Z160" s="19"/>
      <c r="AA160" s="277"/>
      <c r="AB160" s="417" t="s">
        <v>1279</v>
      </c>
      <c r="AC160" s="307">
        <v>1</v>
      </c>
      <c r="AD160" s="418" t="s">
        <v>331</v>
      </c>
      <c r="AE160" s="446">
        <v>195000</v>
      </c>
      <c r="AF160" s="309">
        <v>0.19</v>
      </c>
      <c r="AG160" s="310">
        <f t="shared" si="156"/>
        <v>232050</v>
      </c>
      <c r="AH160" s="19"/>
      <c r="AI160" s="277"/>
      <c r="AJ160" s="417" t="s">
        <v>1280</v>
      </c>
      <c r="AK160" s="307">
        <v>1</v>
      </c>
      <c r="AL160" s="418" t="s">
        <v>331</v>
      </c>
      <c r="AM160" s="446">
        <v>230484.90691489363</v>
      </c>
      <c r="AN160" s="309">
        <v>0.19</v>
      </c>
      <c r="AO160" s="310">
        <f t="shared" si="157"/>
        <v>274277.03922872338</v>
      </c>
      <c r="AP160" s="19"/>
      <c r="AQ160" s="277"/>
      <c r="AR160" s="417"/>
      <c r="AS160" s="307">
        <v>1</v>
      </c>
      <c r="AT160" s="418" t="s">
        <v>331</v>
      </c>
      <c r="AU160" s="446"/>
      <c r="AV160" s="309"/>
      <c r="AW160" s="310">
        <f t="shared" si="158"/>
        <v>0</v>
      </c>
      <c r="AX160" s="19"/>
      <c r="AY160" s="277"/>
      <c r="AZ160" s="417"/>
      <c r="BA160" s="307">
        <v>1</v>
      </c>
      <c r="BB160" s="418" t="s">
        <v>331</v>
      </c>
      <c r="BC160" s="446"/>
      <c r="BD160" s="309"/>
      <c r="BE160" s="310">
        <f t="shared" si="159"/>
        <v>0</v>
      </c>
      <c r="BF160" s="19"/>
      <c r="BG160" s="277"/>
      <c r="BH160" s="417"/>
      <c r="BI160" s="307">
        <v>1</v>
      </c>
      <c r="BJ160" s="418" t="s">
        <v>331</v>
      </c>
      <c r="BK160" s="446"/>
      <c r="BL160" s="309"/>
      <c r="BM160" s="310">
        <f t="shared" si="160"/>
        <v>0</v>
      </c>
      <c r="BN160" s="19"/>
      <c r="BO160" s="277"/>
      <c r="BP160" s="417"/>
      <c r="BQ160" s="307">
        <v>1</v>
      </c>
      <c r="BR160" s="418" t="s">
        <v>331</v>
      </c>
      <c r="BS160" s="446"/>
      <c r="BT160" s="309"/>
      <c r="BU160" s="310">
        <f t="shared" si="161"/>
        <v>0</v>
      </c>
      <c r="BV160" s="19"/>
      <c r="BW160" s="277"/>
      <c r="BX160" s="417"/>
      <c r="BY160" s="307">
        <v>1</v>
      </c>
      <c r="BZ160" s="418" t="s">
        <v>331</v>
      </c>
      <c r="CA160" s="446"/>
      <c r="CB160" s="309"/>
      <c r="CC160" s="310">
        <f t="shared" si="162"/>
        <v>0</v>
      </c>
      <c r="CD160" s="19"/>
      <c r="CE160" s="277"/>
      <c r="CF160" s="417"/>
      <c r="CG160" s="307">
        <v>1</v>
      </c>
      <c r="CH160" s="418" t="s">
        <v>331</v>
      </c>
      <c r="CI160" s="446"/>
      <c r="CJ160" s="309"/>
      <c r="CK160" s="310">
        <f t="shared" si="163"/>
        <v>0</v>
      </c>
      <c r="CL160" s="19"/>
      <c r="CM160" s="277"/>
      <c r="CN160" s="417"/>
      <c r="CO160" s="307">
        <v>1</v>
      </c>
      <c r="CP160" s="418" t="s">
        <v>331</v>
      </c>
      <c r="CQ160" s="446"/>
      <c r="CR160" s="309"/>
      <c r="CS160" s="310">
        <f t="shared" si="164"/>
        <v>0</v>
      </c>
      <c r="CT160" s="19"/>
      <c r="CU160" s="277"/>
      <c r="CV160" s="417"/>
      <c r="CW160" s="307">
        <v>1</v>
      </c>
      <c r="CX160" s="418" t="s">
        <v>331</v>
      </c>
      <c r="CY160" s="446"/>
      <c r="CZ160" s="309"/>
      <c r="DA160" s="310">
        <f t="shared" si="165"/>
        <v>0</v>
      </c>
      <c r="DB160" s="19"/>
      <c r="DC160" s="277"/>
      <c r="DD160" s="417"/>
      <c r="DE160" s="307">
        <v>1</v>
      </c>
      <c r="DF160" s="418" t="s">
        <v>331</v>
      </c>
      <c r="DG160" s="446"/>
      <c r="DH160" s="309"/>
      <c r="DI160" s="310">
        <f t="shared" si="166"/>
        <v>0</v>
      </c>
      <c r="DJ160" s="19"/>
      <c r="DK160" s="277"/>
      <c r="DL160" s="417"/>
      <c r="DM160" s="307">
        <v>1</v>
      </c>
      <c r="DN160" s="418" t="s">
        <v>331</v>
      </c>
      <c r="DO160" s="446"/>
      <c r="DP160" s="309"/>
      <c r="DQ160" s="310">
        <f t="shared" si="167"/>
        <v>0</v>
      </c>
      <c r="DR160" s="19"/>
      <c r="DS160" s="277"/>
      <c r="DT160" s="417"/>
      <c r="DU160" s="307">
        <v>1</v>
      </c>
      <c r="DV160" s="418" t="s">
        <v>331</v>
      </c>
      <c r="DW160" s="446"/>
      <c r="DX160" s="309"/>
      <c r="DY160" s="310">
        <f t="shared" si="168"/>
        <v>0</v>
      </c>
      <c r="DZ160" s="19"/>
      <c r="EA160" s="277"/>
      <c r="EB160" s="421"/>
      <c r="EC160" s="315">
        <v>1</v>
      </c>
      <c r="ED160" s="293" t="s">
        <v>331</v>
      </c>
      <c r="EE160" s="324"/>
      <c r="EF160" s="317"/>
      <c r="EG160" s="318" t="s">
        <v>1199</v>
      </c>
      <c r="EH160" s="19"/>
      <c r="EI160" s="277"/>
      <c r="EJ160" s="417"/>
      <c r="EK160" s="307">
        <v>1</v>
      </c>
      <c r="EL160" s="418" t="s">
        <v>331</v>
      </c>
      <c r="EM160" s="446"/>
      <c r="EN160" s="309"/>
      <c r="EO160" s="310">
        <f t="shared" si="169"/>
        <v>0</v>
      </c>
      <c r="EP160" s="19"/>
      <c r="EQ160" s="277"/>
    </row>
    <row r="161" spans="1:147" ht="37.5" customHeight="1">
      <c r="A161" s="304"/>
      <c r="B161" s="60">
        <v>8</v>
      </c>
      <c r="C161" s="423" t="s">
        <v>441</v>
      </c>
      <c r="D161" s="436"/>
      <c r="E161" s="437">
        <v>1</v>
      </c>
      <c r="F161" s="438" t="s">
        <v>331</v>
      </c>
      <c r="G161" s="342"/>
      <c r="H161" s="309"/>
      <c r="I161" s="310">
        <f t="shared" si="153"/>
        <v>0</v>
      </c>
      <c r="J161" s="19"/>
      <c r="K161" s="277"/>
      <c r="L161" s="436"/>
      <c r="M161" s="437">
        <v>1</v>
      </c>
      <c r="N161" s="438" t="s">
        <v>331</v>
      </c>
      <c r="O161" s="342"/>
      <c r="P161" s="309"/>
      <c r="Q161" s="310">
        <f t="shared" si="154"/>
        <v>0</v>
      </c>
      <c r="R161" s="19"/>
      <c r="S161" s="277"/>
      <c r="T161" s="436"/>
      <c r="U161" s="437">
        <v>1</v>
      </c>
      <c r="V161" s="438" t="s">
        <v>331</v>
      </c>
      <c r="W161" s="342"/>
      <c r="X161" s="309"/>
      <c r="Y161" s="310">
        <f t="shared" si="155"/>
        <v>0</v>
      </c>
      <c r="Z161" s="19"/>
      <c r="AA161" s="277"/>
      <c r="AB161" s="436" t="s">
        <v>1282</v>
      </c>
      <c r="AC161" s="437">
        <v>1</v>
      </c>
      <c r="AD161" s="438" t="s">
        <v>331</v>
      </c>
      <c r="AE161" s="342">
        <v>75000</v>
      </c>
      <c r="AF161" s="309">
        <v>0</v>
      </c>
      <c r="AG161" s="310">
        <f t="shared" si="156"/>
        <v>75000</v>
      </c>
      <c r="AH161" s="19"/>
      <c r="AI161" s="277"/>
      <c r="AJ161" s="436" t="s">
        <v>1281</v>
      </c>
      <c r="AK161" s="437">
        <v>1</v>
      </c>
      <c r="AL161" s="438" t="s">
        <v>331</v>
      </c>
      <c r="AM161" s="342">
        <v>201590</v>
      </c>
      <c r="AN161" s="309">
        <v>0</v>
      </c>
      <c r="AO161" s="310">
        <f t="shared" si="157"/>
        <v>201590</v>
      </c>
      <c r="AP161" s="19"/>
      <c r="AQ161" s="277"/>
      <c r="AR161" s="436"/>
      <c r="AS161" s="437">
        <v>1</v>
      </c>
      <c r="AT161" s="438" t="s">
        <v>331</v>
      </c>
      <c r="AU161" s="342"/>
      <c r="AV161" s="309"/>
      <c r="AW161" s="310">
        <f t="shared" si="158"/>
        <v>0</v>
      </c>
      <c r="AX161" s="19"/>
      <c r="AY161" s="277"/>
      <c r="AZ161" s="436"/>
      <c r="BA161" s="437">
        <v>1</v>
      </c>
      <c r="BB161" s="438" t="s">
        <v>331</v>
      </c>
      <c r="BC161" s="342"/>
      <c r="BD161" s="309"/>
      <c r="BE161" s="310">
        <f t="shared" si="159"/>
        <v>0</v>
      </c>
      <c r="BF161" s="19"/>
      <c r="BG161" s="277"/>
      <c r="BH161" s="436"/>
      <c r="BI161" s="437">
        <v>1</v>
      </c>
      <c r="BJ161" s="438" t="s">
        <v>331</v>
      </c>
      <c r="BK161" s="342"/>
      <c r="BL161" s="309"/>
      <c r="BM161" s="310">
        <f t="shared" si="160"/>
        <v>0</v>
      </c>
      <c r="BN161" s="19"/>
      <c r="BO161" s="277"/>
      <c r="BP161" s="436"/>
      <c r="BQ161" s="437">
        <v>1</v>
      </c>
      <c r="BR161" s="438" t="s">
        <v>331</v>
      </c>
      <c r="BS161" s="342"/>
      <c r="BT161" s="309"/>
      <c r="BU161" s="310">
        <f t="shared" si="161"/>
        <v>0</v>
      </c>
      <c r="BV161" s="19"/>
      <c r="BW161" s="277"/>
      <c r="BX161" s="436"/>
      <c r="BY161" s="437">
        <v>1</v>
      </c>
      <c r="BZ161" s="438" t="s">
        <v>331</v>
      </c>
      <c r="CA161" s="342"/>
      <c r="CB161" s="309"/>
      <c r="CC161" s="310">
        <f t="shared" si="162"/>
        <v>0</v>
      </c>
      <c r="CD161" s="19"/>
      <c r="CE161" s="277"/>
      <c r="CF161" s="436"/>
      <c r="CG161" s="437">
        <v>1</v>
      </c>
      <c r="CH161" s="438" t="s">
        <v>331</v>
      </c>
      <c r="CI161" s="342"/>
      <c r="CJ161" s="309"/>
      <c r="CK161" s="310">
        <f t="shared" si="163"/>
        <v>0</v>
      </c>
      <c r="CL161" s="19"/>
      <c r="CM161" s="277"/>
      <c r="CN161" s="436"/>
      <c r="CO161" s="437">
        <v>1</v>
      </c>
      <c r="CP161" s="438" t="s">
        <v>331</v>
      </c>
      <c r="CQ161" s="342"/>
      <c r="CR161" s="309"/>
      <c r="CS161" s="310">
        <f t="shared" si="164"/>
        <v>0</v>
      </c>
      <c r="CT161" s="19"/>
      <c r="CU161" s="277"/>
      <c r="CV161" s="436"/>
      <c r="CW161" s="437">
        <v>1</v>
      </c>
      <c r="CX161" s="438" t="s">
        <v>331</v>
      </c>
      <c r="CY161" s="342"/>
      <c r="CZ161" s="309"/>
      <c r="DA161" s="310">
        <f t="shared" si="165"/>
        <v>0</v>
      </c>
      <c r="DB161" s="19"/>
      <c r="DC161" s="277"/>
      <c r="DD161" s="436"/>
      <c r="DE161" s="437">
        <v>1</v>
      </c>
      <c r="DF161" s="438" t="s">
        <v>331</v>
      </c>
      <c r="DG161" s="342"/>
      <c r="DH161" s="309"/>
      <c r="DI161" s="310">
        <f t="shared" si="166"/>
        <v>0</v>
      </c>
      <c r="DJ161" s="19"/>
      <c r="DK161" s="277"/>
      <c r="DL161" s="436"/>
      <c r="DM161" s="437">
        <v>1</v>
      </c>
      <c r="DN161" s="438" t="s">
        <v>331</v>
      </c>
      <c r="DO161" s="342"/>
      <c r="DP161" s="309"/>
      <c r="DQ161" s="310">
        <f t="shared" si="167"/>
        <v>0</v>
      </c>
      <c r="DR161" s="19"/>
      <c r="DS161" s="277"/>
      <c r="DT161" s="436"/>
      <c r="DU161" s="437">
        <v>1</v>
      </c>
      <c r="DV161" s="438" t="s">
        <v>331</v>
      </c>
      <c r="DW161" s="342"/>
      <c r="DX161" s="309"/>
      <c r="DY161" s="310">
        <f t="shared" si="168"/>
        <v>0</v>
      </c>
      <c r="DZ161" s="19"/>
      <c r="EA161" s="277"/>
      <c r="EB161" s="314"/>
      <c r="EC161" s="315">
        <v>1</v>
      </c>
      <c r="ED161" s="293" t="s">
        <v>331</v>
      </c>
      <c r="EE161" s="324"/>
      <c r="EF161" s="317"/>
      <c r="EG161" s="318" t="s">
        <v>1199</v>
      </c>
      <c r="EH161" s="19"/>
      <c r="EI161" s="277"/>
      <c r="EJ161" s="436"/>
      <c r="EK161" s="437">
        <v>1</v>
      </c>
      <c r="EL161" s="438" t="s">
        <v>331</v>
      </c>
      <c r="EM161" s="342"/>
      <c r="EN161" s="309"/>
      <c r="EO161" s="310">
        <f t="shared" si="169"/>
        <v>0</v>
      </c>
      <c r="EP161" s="19"/>
      <c r="EQ161" s="277"/>
    </row>
    <row r="162" spans="1:147" ht="37.5" customHeight="1">
      <c r="A162" s="304"/>
      <c r="B162" s="60">
        <v>9</v>
      </c>
      <c r="C162" s="423" t="s">
        <v>437</v>
      </c>
      <c r="D162" s="306"/>
      <c r="E162" s="307">
        <v>1</v>
      </c>
      <c r="F162" s="418" t="s">
        <v>331</v>
      </c>
      <c r="G162" s="342"/>
      <c r="H162" s="309"/>
      <c r="I162" s="310">
        <f t="shared" si="153"/>
        <v>0</v>
      </c>
      <c r="J162" s="19"/>
      <c r="K162" s="277"/>
      <c r="L162" s="306"/>
      <c r="M162" s="307">
        <v>1</v>
      </c>
      <c r="N162" s="418" t="s">
        <v>331</v>
      </c>
      <c r="O162" s="342"/>
      <c r="P162" s="309"/>
      <c r="Q162" s="310">
        <f t="shared" si="154"/>
        <v>0</v>
      </c>
      <c r="R162" s="19"/>
      <c r="S162" s="277"/>
      <c r="T162" s="306"/>
      <c r="U162" s="307">
        <v>1</v>
      </c>
      <c r="V162" s="418" t="s">
        <v>331</v>
      </c>
      <c r="W162" s="342"/>
      <c r="X162" s="309"/>
      <c r="Y162" s="310">
        <f t="shared" si="155"/>
        <v>0</v>
      </c>
      <c r="Z162" s="19"/>
      <c r="AA162" s="277"/>
      <c r="AB162" s="306" t="s">
        <v>1285</v>
      </c>
      <c r="AC162" s="307">
        <v>1</v>
      </c>
      <c r="AD162" s="418" t="s">
        <v>331</v>
      </c>
      <c r="AE162" s="342">
        <v>450000</v>
      </c>
      <c r="AF162" s="309">
        <v>0</v>
      </c>
      <c r="AG162" s="310">
        <f t="shared" si="156"/>
        <v>450000</v>
      </c>
      <c r="AH162" s="19"/>
      <c r="AI162" s="277"/>
      <c r="AJ162" s="306" t="s">
        <v>1286</v>
      </c>
      <c r="AK162" s="307">
        <v>1</v>
      </c>
      <c r="AL162" s="418" t="s">
        <v>331</v>
      </c>
      <c r="AM162" s="342">
        <v>153208.97606382979</v>
      </c>
      <c r="AN162" s="309">
        <v>0.19</v>
      </c>
      <c r="AO162" s="310">
        <f t="shared" si="157"/>
        <v>182318.68151595746</v>
      </c>
      <c r="AP162" s="19"/>
      <c r="AQ162" s="277"/>
      <c r="AR162" s="306"/>
      <c r="AS162" s="307">
        <v>1</v>
      </c>
      <c r="AT162" s="418" t="s">
        <v>331</v>
      </c>
      <c r="AU162" s="342"/>
      <c r="AV162" s="309"/>
      <c r="AW162" s="310">
        <f t="shared" si="158"/>
        <v>0</v>
      </c>
      <c r="AX162" s="19"/>
      <c r="AY162" s="277"/>
      <c r="AZ162" s="306"/>
      <c r="BA162" s="307">
        <v>1</v>
      </c>
      <c r="BB162" s="418" t="s">
        <v>331</v>
      </c>
      <c r="BC162" s="342"/>
      <c r="BD162" s="309"/>
      <c r="BE162" s="310">
        <f t="shared" si="159"/>
        <v>0</v>
      </c>
      <c r="BF162" s="19"/>
      <c r="BG162" s="277"/>
      <c r="BH162" s="306"/>
      <c r="BI162" s="307">
        <v>1</v>
      </c>
      <c r="BJ162" s="418" t="s">
        <v>331</v>
      </c>
      <c r="BK162" s="342"/>
      <c r="BL162" s="309"/>
      <c r="BM162" s="310">
        <f t="shared" si="160"/>
        <v>0</v>
      </c>
      <c r="BN162" s="19"/>
      <c r="BO162" s="277"/>
      <c r="BP162" s="306"/>
      <c r="BQ162" s="307">
        <v>1</v>
      </c>
      <c r="BR162" s="418" t="s">
        <v>331</v>
      </c>
      <c r="BS162" s="342"/>
      <c r="BT162" s="309"/>
      <c r="BU162" s="310">
        <f t="shared" si="161"/>
        <v>0</v>
      </c>
      <c r="BV162" s="19"/>
      <c r="BW162" s="277"/>
      <c r="BX162" s="306"/>
      <c r="BY162" s="307">
        <v>1</v>
      </c>
      <c r="BZ162" s="418" t="s">
        <v>331</v>
      </c>
      <c r="CA162" s="342"/>
      <c r="CB162" s="309"/>
      <c r="CC162" s="310">
        <f t="shared" si="162"/>
        <v>0</v>
      </c>
      <c r="CD162" s="19"/>
      <c r="CE162" s="277"/>
      <c r="CF162" s="306"/>
      <c r="CG162" s="307">
        <v>1</v>
      </c>
      <c r="CH162" s="418" t="s">
        <v>331</v>
      </c>
      <c r="CI162" s="342"/>
      <c r="CJ162" s="309"/>
      <c r="CK162" s="310">
        <f t="shared" si="163"/>
        <v>0</v>
      </c>
      <c r="CL162" s="19"/>
      <c r="CM162" s="277"/>
      <c r="CN162" s="306"/>
      <c r="CO162" s="307">
        <v>1</v>
      </c>
      <c r="CP162" s="418" t="s">
        <v>331</v>
      </c>
      <c r="CQ162" s="342"/>
      <c r="CR162" s="309"/>
      <c r="CS162" s="310">
        <f t="shared" si="164"/>
        <v>0</v>
      </c>
      <c r="CT162" s="19"/>
      <c r="CU162" s="277"/>
      <c r="CV162" s="306"/>
      <c r="CW162" s="307">
        <v>1</v>
      </c>
      <c r="CX162" s="418" t="s">
        <v>331</v>
      </c>
      <c r="CY162" s="342"/>
      <c r="CZ162" s="309"/>
      <c r="DA162" s="310">
        <f t="shared" si="165"/>
        <v>0</v>
      </c>
      <c r="DB162" s="19"/>
      <c r="DC162" s="277"/>
      <c r="DD162" s="306"/>
      <c r="DE162" s="307">
        <v>1</v>
      </c>
      <c r="DF162" s="418" t="s">
        <v>331</v>
      </c>
      <c r="DG162" s="342"/>
      <c r="DH162" s="309"/>
      <c r="DI162" s="310">
        <f t="shared" si="166"/>
        <v>0</v>
      </c>
      <c r="DJ162" s="19"/>
      <c r="DK162" s="277"/>
      <c r="DL162" s="306"/>
      <c r="DM162" s="307">
        <v>1</v>
      </c>
      <c r="DN162" s="418" t="s">
        <v>331</v>
      </c>
      <c r="DO162" s="342"/>
      <c r="DP162" s="309"/>
      <c r="DQ162" s="310">
        <f t="shared" si="167"/>
        <v>0</v>
      </c>
      <c r="DR162" s="19"/>
      <c r="DS162" s="277"/>
      <c r="DT162" s="306"/>
      <c r="DU162" s="307">
        <v>1</v>
      </c>
      <c r="DV162" s="418" t="s">
        <v>331</v>
      </c>
      <c r="DW162" s="342"/>
      <c r="DX162" s="309"/>
      <c r="DY162" s="310">
        <f t="shared" si="168"/>
        <v>0</v>
      </c>
      <c r="DZ162" s="19"/>
      <c r="EA162" s="277"/>
      <c r="EB162" s="314"/>
      <c r="EC162" s="315">
        <v>1</v>
      </c>
      <c r="ED162" s="293" t="s">
        <v>331</v>
      </c>
      <c r="EE162" s="324"/>
      <c r="EF162" s="317"/>
      <c r="EG162" s="318" t="s">
        <v>1199</v>
      </c>
      <c r="EH162" s="19"/>
      <c r="EI162" s="277"/>
      <c r="EJ162" s="306"/>
      <c r="EK162" s="307">
        <v>1</v>
      </c>
      <c r="EL162" s="418" t="s">
        <v>331</v>
      </c>
      <c r="EM162" s="342"/>
      <c r="EN162" s="309"/>
      <c r="EO162" s="310">
        <f t="shared" si="169"/>
        <v>0</v>
      </c>
      <c r="EP162" s="19"/>
      <c r="EQ162" s="277"/>
    </row>
    <row r="163" spans="1:147" ht="37.5" customHeight="1">
      <c r="A163" s="88"/>
      <c r="B163" s="426"/>
      <c r="C163" s="441" t="s">
        <v>338</v>
      </c>
      <c r="D163" s="427"/>
      <c r="E163" s="428"/>
      <c r="F163" s="428"/>
      <c r="G163" s="428"/>
      <c r="H163" s="429"/>
      <c r="I163" s="443">
        <f>SUM(I154:I162)</f>
        <v>0</v>
      </c>
      <c r="J163" s="19"/>
      <c r="K163" s="277"/>
      <c r="L163" s="427"/>
      <c r="M163" s="428"/>
      <c r="N163" s="428"/>
      <c r="O163" s="428"/>
      <c r="P163" s="429"/>
      <c r="Q163" s="443">
        <f>SUM(Q154:Q162)</f>
        <v>0</v>
      </c>
      <c r="R163" s="19"/>
      <c r="S163" s="277"/>
      <c r="T163" s="427"/>
      <c r="U163" s="428"/>
      <c r="V163" s="428"/>
      <c r="W163" s="428"/>
      <c r="X163" s="429"/>
      <c r="Y163" s="443">
        <f>SUM(Y154:Y162)</f>
        <v>0</v>
      </c>
      <c r="Z163" s="19"/>
      <c r="AA163" s="277"/>
      <c r="AB163" s="427"/>
      <c r="AC163" s="428"/>
      <c r="AD163" s="428"/>
      <c r="AE163" s="428"/>
      <c r="AF163" s="429"/>
      <c r="AG163" s="443">
        <f>SUM(AG154:AG162)</f>
        <v>5727050</v>
      </c>
      <c r="AH163" s="19"/>
      <c r="AI163" s="277"/>
      <c r="AJ163" s="427"/>
      <c r="AK163" s="428"/>
      <c r="AL163" s="428"/>
      <c r="AM163" s="428"/>
      <c r="AN163" s="429"/>
      <c r="AO163" s="443">
        <f>SUM(AO154:AO162)</f>
        <v>11801607.396276597</v>
      </c>
      <c r="AP163" s="19"/>
      <c r="AQ163" s="277"/>
      <c r="AR163" s="427"/>
      <c r="AS163" s="428"/>
      <c r="AT163" s="428"/>
      <c r="AU163" s="428"/>
      <c r="AV163" s="429"/>
      <c r="AW163" s="443">
        <f>SUM(AW154:AW162)</f>
        <v>0</v>
      </c>
      <c r="AX163" s="19"/>
      <c r="AY163" s="277"/>
      <c r="AZ163" s="427"/>
      <c r="BA163" s="428"/>
      <c r="BB163" s="428"/>
      <c r="BC163" s="428"/>
      <c r="BD163" s="429"/>
      <c r="BE163" s="443">
        <f>SUM(BE154:BE162)</f>
        <v>0</v>
      </c>
      <c r="BF163" s="19"/>
      <c r="BG163" s="277"/>
      <c r="BH163" s="427"/>
      <c r="BI163" s="428"/>
      <c r="BJ163" s="428"/>
      <c r="BK163" s="428"/>
      <c r="BL163" s="429"/>
      <c r="BM163" s="443">
        <f>SUM(BM154:BM162)</f>
        <v>0</v>
      </c>
      <c r="BN163" s="19"/>
      <c r="BO163" s="277"/>
      <c r="BP163" s="427"/>
      <c r="BQ163" s="428"/>
      <c r="BR163" s="428"/>
      <c r="BS163" s="428"/>
      <c r="BT163" s="429"/>
      <c r="BU163" s="443">
        <f>SUM(BU154:BU162)</f>
        <v>0</v>
      </c>
      <c r="BV163" s="19"/>
      <c r="BW163" s="277"/>
      <c r="BX163" s="427"/>
      <c r="BY163" s="428"/>
      <c r="BZ163" s="428"/>
      <c r="CA163" s="428"/>
      <c r="CB163" s="429"/>
      <c r="CC163" s="443">
        <f>SUM(CC154:CC162)</f>
        <v>0</v>
      </c>
      <c r="CD163" s="19"/>
      <c r="CE163" s="277"/>
      <c r="CF163" s="427"/>
      <c r="CG163" s="428"/>
      <c r="CH163" s="428"/>
      <c r="CI163" s="428"/>
      <c r="CJ163" s="429"/>
      <c r="CK163" s="443">
        <f>SUM(CK154:CK162)</f>
        <v>0</v>
      </c>
      <c r="CL163" s="19"/>
      <c r="CM163" s="277"/>
      <c r="CN163" s="427"/>
      <c r="CO163" s="428"/>
      <c r="CP163" s="428"/>
      <c r="CQ163" s="428"/>
      <c r="CR163" s="429"/>
      <c r="CS163" s="443">
        <f>SUM(CS154:CS162)</f>
        <v>0</v>
      </c>
      <c r="CT163" s="19"/>
      <c r="CU163" s="277"/>
      <c r="CV163" s="427"/>
      <c r="CW163" s="428"/>
      <c r="CX163" s="428"/>
      <c r="CY163" s="428"/>
      <c r="CZ163" s="429"/>
      <c r="DA163" s="443">
        <f>SUM(DA154:DA162)</f>
        <v>0</v>
      </c>
      <c r="DB163" s="19"/>
      <c r="DC163" s="277"/>
      <c r="DD163" s="427"/>
      <c r="DE163" s="428"/>
      <c r="DF163" s="428"/>
      <c r="DG163" s="428"/>
      <c r="DH163" s="429"/>
      <c r="DI163" s="443">
        <f>SUM(DI154:DI162)</f>
        <v>0</v>
      </c>
      <c r="DJ163" s="19"/>
      <c r="DK163" s="277"/>
      <c r="DL163" s="427"/>
      <c r="DM163" s="428"/>
      <c r="DN163" s="428"/>
      <c r="DO163" s="428"/>
      <c r="DP163" s="429"/>
      <c r="DQ163" s="443">
        <f>SUM(DQ154:DQ162)</f>
        <v>0</v>
      </c>
      <c r="DR163" s="19"/>
      <c r="DS163" s="277"/>
      <c r="DT163" s="427"/>
      <c r="DU163" s="428"/>
      <c r="DV163" s="428"/>
      <c r="DW163" s="428"/>
      <c r="DX163" s="429"/>
      <c r="DY163" s="443">
        <f>SUM(DY154:DY162)</f>
        <v>0</v>
      </c>
      <c r="DZ163" s="19"/>
      <c r="EA163" s="277"/>
      <c r="EB163" s="426"/>
      <c r="EC163" s="430"/>
      <c r="ED163" s="430"/>
      <c r="EE163" s="430"/>
      <c r="EF163" s="431"/>
      <c r="EG163" s="444" t="s">
        <v>1199</v>
      </c>
      <c r="EH163" s="19"/>
      <c r="EI163" s="277"/>
      <c r="EJ163" s="427"/>
      <c r="EK163" s="428"/>
      <c r="EL163" s="428"/>
      <c r="EM163" s="428"/>
      <c r="EN163" s="429"/>
      <c r="EO163" s="443">
        <f>SUM(EO154:EO162)</f>
        <v>0</v>
      </c>
      <c r="EP163" s="19"/>
      <c r="EQ163" s="277"/>
    </row>
    <row r="164" spans="1:147" ht="37.5" customHeight="1" thickBot="1">
      <c r="A164" s="24"/>
      <c r="B164" s="89"/>
      <c r="C164" s="442" t="s">
        <v>113</v>
      </c>
      <c r="D164" s="433"/>
      <c r="E164" s="85"/>
      <c r="F164" s="85"/>
      <c r="G164" s="85"/>
      <c r="H164" s="90"/>
      <c r="I164" s="91"/>
      <c r="J164" s="19"/>
      <c r="K164" s="277"/>
      <c r="L164" s="433"/>
      <c r="M164" s="85"/>
      <c r="N164" s="85"/>
      <c r="O164" s="85"/>
      <c r="P164" s="90"/>
      <c r="Q164" s="91"/>
      <c r="R164" s="19"/>
      <c r="S164" s="277"/>
      <c r="T164" s="433"/>
      <c r="U164" s="85"/>
      <c r="V164" s="85"/>
      <c r="W164" s="85"/>
      <c r="X164" s="90"/>
      <c r="Y164" s="91"/>
      <c r="Z164" s="19"/>
      <c r="AA164" s="277"/>
      <c r="AB164" s="433"/>
      <c r="AC164" s="85"/>
      <c r="AD164" s="85"/>
      <c r="AE164" s="85"/>
      <c r="AF164" s="90"/>
      <c r="AG164" s="91"/>
      <c r="AH164" s="19"/>
      <c r="AI164" s="277"/>
      <c r="AJ164" s="433"/>
      <c r="AK164" s="85"/>
      <c r="AL164" s="85"/>
      <c r="AM164" s="85"/>
      <c r="AN164" s="90"/>
      <c r="AO164" s="91"/>
      <c r="AP164" s="19"/>
      <c r="AQ164" s="277"/>
      <c r="AR164" s="433"/>
      <c r="AS164" s="85"/>
      <c r="AT164" s="85"/>
      <c r="AU164" s="85"/>
      <c r="AV164" s="90"/>
      <c r="AW164" s="91"/>
      <c r="AX164" s="19"/>
      <c r="AY164" s="277"/>
      <c r="AZ164" s="433"/>
      <c r="BA164" s="85"/>
      <c r="BB164" s="85"/>
      <c r="BC164" s="85"/>
      <c r="BD164" s="90"/>
      <c r="BE164" s="91"/>
      <c r="BF164" s="19"/>
      <c r="BG164" s="277"/>
      <c r="BH164" s="433"/>
      <c r="BI164" s="85"/>
      <c r="BJ164" s="85"/>
      <c r="BK164" s="85"/>
      <c r="BL164" s="90"/>
      <c r="BM164" s="91"/>
      <c r="BN164" s="19"/>
      <c r="BO164" s="277"/>
      <c r="BP164" s="433"/>
      <c r="BQ164" s="85"/>
      <c r="BR164" s="85"/>
      <c r="BS164" s="85"/>
      <c r="BT164" s="90"/>
      <c r="BU164" s="91"/>
      <c r="BV164" s="19"/>
      <c r="BW164" s="277"/>
      <c r="BX164" s="433"/>
      <c r="BY164" s="85"/>
      <c r="BZ164" s="85"/>
      <c r="CA164" s="85"/>
      <c r="CB164" s="90"/>
      <c r="CC164" s="91"/>
      <c r="CD164" s="19"/>
      <c r="CE164" s="277"/>
      <c r="CF164" s="433"/>
      <c r="CG164" s="85"/>
      <c r="CH164" s="85"/>
      <c r="CI164" s="85"/>
      <c r="CJ164" s="90"/>
      <c r="CK164" s="91"/>
      <c r="CL164" s="19"/>
      <c r="CM164" s="277"/>
      <c r="CN164" s="433"/>
      <c r="CO164" s="85"/>
      <c r="CP164" s="85"/>
      <c r="CQ164" s="85"/>
      <c r="CR164" s="90"/>
      <c r="CS164" s="91"/>
      <c r="CT164" s="19"/>
      <c r="CU164" s="277"/>
      <c r="CV164" s="433"/>
      <c r="CW164" s="85"/>
      <c r="CX164" s="85"/>
      <c r="CY164" s="85"/>
      <c r="CZ164" s="90"/>
      <c r="DA164" s="91"/>
      <c r="DB164" s="19"/>
      <c r="DC164" s="277"/>
      <c r="DD164" s="433"/>
      <c r="DE164" s="85"/>
      <c r="DF164" s="85"/>
      <c r="DG164" s="85"/>
      <c r="DH164" s="90"/>
      <c r="DI164" s="91"/>
      <c r="DJ164" s="19"/>
      <c r="DK164" s="277"/>
      <c r="DL164" s="433"/>
      <c r="DM164" s="85"/>
      <c r="DN164" s="85"/>
      <c r="DO164" s="85"/>
      <c r="DP164" s="90"/>
      <c r="DQ164" s="91"/>
      <c r="DR164" s="19"/>
      <c r="DS164" s="277"/>
      <c r="DT164" s="433"/>
      <c r="DU164" s="85"/>
      <c r="DV164" s="85"/>
      <c r="DW164" s="85"/>
      <c r="DX164" s="90"/>
      <c r="DY164" s="91"/>
      <c r="DZ164" s="19"/>
      <c r="EA164" s="277"/>
      <c r="EB164" s="399"/>
      <c r="EC164" s="24"/>
      <c r="ED164" s="24"/>
      <c r="EE164" s="24"/>
      <c r="EF164" s="334"/>
      <c r="EG164" s="282"/>
      <c r="EH164" s="19"/>
      <c r="EI164" s="277"/>
      <c r="EJ164" s="433"/>
      <c r="EK164" s="85"/>
      <c r="EL164" s="85"/>
      <c r="EM164" s="85"/>
      <c r="EN164" s="90"/>
      <c r="EO164" s="91"/>
      <c r="EP164" s="19"/>
      <c r="EQ164" s="277"/>
    </row>
    <row r="165" spans="1:147" ht="37.5" customHeight="1" thickBot="1">
      <c r="A165" s="88"/>
      <c r="B165" s="92" t="s">
        <v>322</v>
      </c>
      <c r="C165" s="434" t="s">
        <v>323</v>
      </c>
      <c r="D165" s="410" t="s">
        <v>312</v>
      </c>
      <c r="E165" s="87" t="s">
        <v>325</v>
      </c>
      <c r="F165" s="87" t="s">
        <v>425</v>
      </c>
      <c r="G165" s="87" t="s">
        <v>327</v>
      </c>
      <c r="H165" s="411" t="s">
        <v>328</v>
      </c>
      <c r="I165" s="412" t="s">
        <v>329</v>
      </c>
      <c r="J165" s="297" t="s">
        <v>1167</v>
      </c>
      <c r="K165" s="298" t="s">
        <v>1168</v>
      </c>
      <c r="L165" s="410" t="s">
        <v>312</v>
      </c>
      <c r="M165" s="87" t="s">
        <v>325</v>
      </c>
      <c r="N165" s="87" t="s">
        <v>425</v>
      </c>
      <c r="O165" s="87" t="s">
        <v>327</v>
      </c>
      <c r="P165" s="411" t="s">
        <v>328</v>
      </c>
      <c r="Q165" s="412" t="s">
        <v>329</v>
      </c>
      <c r="R165" s="297" t="s">
        <v>1167</v>
      </c>
      <c r="S165" s="298" t="s">
        <v>1168</v>
      </c>
      <c r="T165" s="410" t="s">
        <v>312</v>
      </c>
      <c r="U165" s="87" t="s">
        <v>325</v>
      </c>
      <c r="V165" s="87" t="s">
        <v>425</v>
      </c>
      <c r="W165" s="87" t="s">
        <v>327</v>
      </c>
      <c r="X165" s="411" t="s">
        <v>328</v>
      </c>
      <c r="Y165" s="412" t="s">
        <v>329</v>
      </c>
      <c r="Z165" s="297" t="s">
        <v>1167</v>
      </c>
      <c r="AA165" s="298" t="s">
        <v>1168</v>
      </c>
      <c r="AB165" s="410" t="s">
        <v>312</v>
      </c>
      <c r="AC165" s="87" t="s">
        <v>325</v>
      </c>
      <c r="AD165" s="87" t="s">
        <v>425</v>
      </c>
      <c r="AE165" s="87" t="s">
        <v>327</v>
      </c>
      <c r="AF165" s="411" t="s">
        <v>328</v>
      </c>
      <c r="AG165" s="412" t="s">
        <v>329</v>
      </c>
      <c r="AH165" s="297" t="s">
        <v>1167</v>
      </c>
      <c r="AI165" s="298" t="s">
        <v>1168</v>
      </c>
      <c r="AJ165" s="410" t="s">
        <v>312</v>
      </c>
      <c r="AK165" s="87" t="s">
        <v>325</v>
      </c>
      <c r="AL165" s="87" t="s">
        <v>425</v>
      </c>
      <c r="AM165" s="87" t="s">
        <v>327</v>
      </c>
      <c r="AN165" s="411" t="s">
        <v>328</v>
      </c>
      <c r="AO165" s="412" t="s">
        <v>329</v>
      </c>
      <c r="AP165" s="297" t="s">
        <v>1167</v>
      </c>
      <c r="AQ165" s="298" t="s">
        <v>1168</v>
      </c>
      <c r="AR165" s="410" t="s">
        <v>312</v>
      </c>
      <c r="AS165" s="87" t="s">
        <v>325</v>
      </c>
      <c r="AT165" s="87" t="s">
        <v>425</v>
      </c>
      <c r="AU165" s="87" t="s">
        <v>327</v>
      </c>
      <c r="AV165" s="411" t="s">
        <v>328</v>
      </c>
      <c r="AW165" s="412" t="s">
        <v>329</v>
      </c>
      <c r="AX165" s="297" t="s">
        <v>1167</v>
      </c>
      <c r="AY165" s="298" t="s">
        <v>1168</v>
      </c>
      <c r="AZ165" s="410" t="s">
        <v>312</v>
      </c>
      <c r="BA165" s="87" t="s">
        <v>325</v>
      </c>
      <c r="BB165" s="87" t="s">
        <v>425</v>
      </c>
      <c r="BC165" s="87" t="s">
        <v>327</v>
      </c>
      <c r="BD165" s="411" t="s">
        <v>328</v>
      </c>
      <c r="BE165" s="412" t="s">
        <v>329</v>
      </c>
      <c r="BF165" s="297" t="s">
        <v>1167</v>
      </c>
      <c r="BG165" s="298" t="s">
        <v>1168</v>
      </c>
      <c r="BH165" s="410" t="s">
        <v>312</v>
      </c>
      <c r="BI165" s="87" t="s">
        <v>325</v>
      </c>
      <c r="BJ165" s="87" t="s">
        <v>425</v>
      </c>
      <c r="BK165" s="87" t="s">
        <v>327</v>
      </c>
      <c r="BL165" s="411" t="s">
        <v>328</v>
      </c>
      <c r="BM165" s="412" t="s">
        <v>329</v>
      </c>
      <c r="BN165" s="297" t="s">
        <v>1167</v>
      </c>
      <c r="BO165" s="298" t="s">
        <v>1168</v>
      </c>
      <c r="BP165" s="410" t="s">
        <v>312</v>
      </c>
      <c r="BQ165" s="87" t="s">
        <v>325</v>
      </c>
      <c r="BR165" s="87" t="s">
        <v>425</v>
      </c>
      <c r="BS165" s="87" t="s">
        <v>327</v>
      </c>
      <c r="BT165" s="411" t="s">
        <v>328</v>
      </c>
      <c r="BU165" s="412" t="s">
        <v>329</v>
      </c>
      <c r="BV165" s="297" t="s">
        <v>1167</v>
      </c>
      <c r="BW165" s="298" t="s">
        <v>1168</v>
      </c>
      <c r="BX165" s="410" t="s">
        <v>312</v>
      </c>
      <c r="BY165" s="87" t="s">
        <v>325</v>
      </c>
      <c r="BZ165" s="87" t="s">
        <v>425</v>
      </c>
      <c r="CA165" s="87" t="s">
        <v>327</v>
      </c>
      <c r="CB165" s="411" t="s">
        <v>328</v>
      </c>
      <c r="CC165" s="412" t="s">
        <v>329</v>
      </c>
      <c r="CD165" s="297" t="s">
        <v>1167</v>
      </c>
      <c r="CE165" s="298" t="s">
        <v>1168</v>
      </c>
      <c r="CF165" s="410" t="s">
        <v>312</v>
      </c>
      <c r="CG165" s="87" t="s">
        <v>325</v>
      </c>
      <c r="CH165" s="87" t="s">
        <v>425</v>
      </c>
      <c r="CI165" s="87" t="s">
        <v>327</v>
      </c>
      <c r="CJ165" s="411" t="s">
        <v>328</v>
      </c>
      <c r="CK165" s="412" t="s">
        <v>329</v>
      </c>
      <c r="CL165" s="297" t="s">
        <v>1167</v>
      </c>
      <c r="CM165" s="298" t="s">
        <v>1168</v>
      </c>
      <c r="CN165" s="410" t="s">
        <v>312</v>
      </c>
      <c r="CO165" s="87" t="s">
        <v>325</v>
      </c>
      <c r="CP165" s="87" t="s">
        <v>425</v>
      </c>
      <c r="CQ165" s="87" t="s">
        <v>327</v>
      </c>
      <c r="CR165" s="411" t="s">
        <v>328</v>
      </c>
      <c r="CS165" s="412" t="s">
        <v>329</v>
      </c>
      <c r="CT165" s="297" t="s">
        <v>1167</v>
      </c>
      <c r="CU165" s="298" t="s">
        <v>1168</v>
      </c>
      <c r="CV165" s="410" t="s">
        <v>312</v>
      </c>
      <c r="CW165" s="87" t="s">
        <v>325</v>
      </c>
      <c r="CX165" s="87" t="s">
        <v>425</v>
      </c>
      <c r="CY165" s="87" t="s">
        <v>327</v>
      </c>
      <c r="CZ165" s="411" t="s">
        <v>328</v>
      </c>
      <c r="DA165" s="412" t="s">
        <v>329</v>
      </c>
      <c r="DB165" s="297" t="s">
        <v>1167</v>
      </c>
      <c r="DC165" s="298" t="s">
        <v>1168</v>
      </c>
      <c r="DD165" s="410" t="s">
        <v>312</v>
      </c>
      <c r="DE165" s="87" t="s">
        <v>325</v>
      </c>
      <c r="DF165" s="87" t="s">
        <v>425</v>
      </c>
      <c r="DG165" s="87" t="s">
        <v>327</v>
      </c>
      <c r="DH165" s="411" t="s">
        <v>328</v>
      </c>
      <c r="DI165" s="412" t="s">
        <v>329</v>
      </c>
      <c r="DJ165" s="297" t="s">
        <v>1167</v>
      </c>
      <c r="DK165" s="298" t="s">
        <v>1168</v>
      </c>
      <c r="DL165" s="410" t="s">
        <v>312</v>
      </c>
      <c r="DM165" s="87" t="s">
        <v>325</v>
      </c>
      <c r="DN165" s="87" t="s">
        <v>425</v>
      </c>
      <c r="DO165" s="87" t="s">
        <v>327</v>
      </c>
      <c r="DP165" s="411" t="s">
        <v>328</v>
      </c>
      <c r="DQ165" s="412" t="s">
        <v>329</v>
      </c>
      <c r="DR165" s="297" t="s">
        <v>1167</v>
      </c>
      <c r="DS165" s="298" t="s">
        <v>1168</v>
      </c>
      <c r="DT165" s="410" t="s">
        <v>312</v>
      </c>
      <c r="DU165" s="87" t="s">
        <v>325</v>
      </c>
      <c r="DV165" s="87" t="s">
        <v>425</v>
      </c>
      <c r="DW165" s="87" t="s">
        <v>327</v>
      </c>
      <c r="DX165" s="411" t="s">
        <v>328</v>
      </c>
      <c r="DY165" s="412" t="s">
        <v>329</v>
      </c>
      <c r="DZ165" s="297" t="s">
        <v>1167</v>
      </c>
      <c r="EA165" s="298" t="s">
        <v>1168</v>
      </c>
      <c r="EB165" s="92" t="s">
        <v>312</v>
      </c>
      <c r="EC165" s="413" t="s">
        <v>325</v>
      </c>
      <c r="ED165" s="413" t="s">
        <v>425</v>
      </c>
      <c r="EE165" s="413" t="s">
        <v>327</v>
      </c>
      <c r="EF165" s="413" t="s">
        <v>328</v>
      </c>
      <c r="EG165" s="435" t="s">
        <v>329</v>
      </c>
      <c r="EH165" s="297" t="s">
        <v>1167</v>
      </c>
      <c r="EI165" s="298" t="s">
        <v>1168</v>
      </c>
      <c r="EJ165" s="410" t="s">
        <v>312</v>
      </c>
      <c r="EK165" s="87" t="s">
        <v>325</v>
      </c>
      <c r="EL165" s="87" t="s">
        <v>425</v>
      </c>
      <c r="EM165" s="87" t="s">
        <v>327</v>
      </c>
      <c r="EN165" s="411" t="s">
        <v>328</v>
      </c>
      <c r="EO165" s="412" t="s">
        <v>329</v>
      </c>
      <c r="EP165" s="297" t="s">
        <v>1167</v>
      </c>
      <c r="EQ165" s="298" t="s">
        <v>1168</v>
      </c>
    </row>
    <row r="166" spans="1:147" ht="37.5" customHeight="1" thickBot="1">
      <c r="A166" s="88"/>
      <c r="B166" s="60">
        <v>1</v>
      </c>
      <c r="C166" s="416" t="s">
        <v>464</v>
      </c>
      <c r="D166" s="417"/>
      <c r="E166" s="307">
        <v>1</v>
      </c>
      <c r="F166" s="418" t="s">
        <v>331</v>
      </c>
      <c r="G166" s="446"/>
      <c r="H166" s="309"/>
      <c r="I166" s="310">
        <f t="shared" ref="I166:I175" si="170">+(G166+(G166*H166))*E166</f>
        <v>0</v>
      </c>
      <c r="J166" s="311" t="s">
        <v>1169</v>
      </c>
      <c r="K166" s="312"/>
      <c r="L166" s="417"/>
      <c r="M166" s="307">
        <v>1</v>
      </c>
      <c r="N166" s="418" t="s">
        <v>331</v>
      </c>
      <c r="O166" s="446"/>
      <c r="P166" s="309"/>
      <c r="Q166" s="310">
        <f t="shared" ref="Q166:Q175" si="171">+(O166+(O166*P166))*M166</f>
        <v>0</v>
      </c>
      <c r="R166" s="311" t="s">
        <v>1169</v>
      </c>
      <c r="S166" s="312"/>
      <c r="T166" s="417"/>
      <c r="U166" s="307">
        <v>1</v>
      </c>
      <c r="V166" s="418" t="s">
        <v>331</v>
      </c>
      <c r="W166" s="446"/>
      <c r="X166" s="309"/>
      <c r="Y166" s="310">
        <f t="shared" ref="Y166:Y175" si="172">+(W166+(W166*X166))*U166</f>
        <v>0</v>
      </c>
      <c r="Z166" s="311" t="s">
        <v>1169</v>
      </c>
      <c r="AA166" s="312"/>
      <c r="AB166" s="417" t="s">
        <v>1265</v>
      </c>
      <c r="AC166" s="307">
        <v>1</v>
      </c>
      <c r="AD166" s="418" t="s">
        <v>331</v>
      </c>
      <c r="AE166" s="446">
        <v>2119900</v>
      </c>
      <c r="AF166" s="309">
        <v>0</v>
      </c>
      <c r="AG166" s="310">
        <f t="shared" ref="AG166:AG175" si="173">+(AE166+(AE166*AF166))*AC166</f>
        <v>2119900</v>
      </c>
      <c r="AH166" s="311" t="s">
        <v>1170</v>
      </c>
      <c r="AI166" s="312"/>
      <c r="AJ166" s="417" t="s">
        <v>1262</v>
      </c>
      <c r="AK166" s="307">
        <v>1</v>
      </c>
      <c r="AL166" s="418" t="s">
        <v>331</v>
      </c>
      <c r="AM166" s="446">
        <v>2404148.0718085109</v>
      </c>
      <c r="AN166" s="309">
        <v>0</v>
      </c>
      <c r="AO166" s="310">
        <f t="shared" ref="AO166:AO175" si="174">+(AM166+(AM166*AN166))*AK166</f>
        <v>2404148.0718085109</v>
      </c>
      <c r="AP166" s="311" t="s">
        <v>1170</v>
      </c>
      <c r="AQ166" s="312"/>
      <c r="AR166" s="417"/>
      <c r="AS166" s="307">
        <v>1</v>
      </c>
      <c r="AT166" s="418" t="s">
        <v>331</v>
      </c>
      <c r="AU166" s="446"/>
      <c r="AV166" s="309"/>
      <c r="AW166" s="310">
        <f t="shared" ref="AW166:AW175" si="175">+(AU166+(AU166*AV166))*AS166</f>
        <v>0</v>
      </c>
      <c r="AX166" s="311" t="s">
        <v>1169</v>
      </c>
      <c r="AY166" s="312"/>
      <c r="AZ166" s="417"/>
      <c r="BA166" s="307">
        <v>1</v>
      </c>
      <c r="BB166" s="418" t="s">
        <v>331</v>
      </c>
      <c r="BC166" s="446"/>
      <c r="BD166" s="309"/>
      <c r="BE166" s="310">
        <f t="shared" ref="BE166:BE175" si="176">+(BC166+(BC166*BD166))*BA166</f>
        <v>0</v>
      </c>
      <c r="BF166" s="311" t="s">
        <v>1169</v>
      </c>
      <c r="BG166" s="312"/>
      <c r="BH166" s="417"/>
      <c r="BI166" s="307">
        <v>1</v>
      </c>
      <c r="BJ166" s="418" t="s">
        <v>331</v>
      </c>
      <c r="BK166" s="446"/>
      <c r="BL166" s="309"/>
      <c r="BM166" s="310">
        <f t="shared" ref="BM166:BM175" si="177">+(BK166+(BK166*BL166))*BI166</f>
        <v>0</v>
      </c>
      <c r="BN166" s="311" t="s">
        <v>1169</v>
      </c>
      <c r="BO166" s="312"/>
      <c r="BP166" s="417"/>
      <c r="BQ166" s="307">
        <v>1</v>
      </c>
      <c r="BR166" s="418" t="s">
        <v>331</v>
      </c>
      <c r="BS166" s="446"/>
      <c r="BT166" s="309"/>
      <c r="BU166" s="310">
        <f t="shared" ref="BU166:BU175" si="178">+(BS166+(BS166*BT166))*BQ166</f>
        <v>0</v>
      </c>
      <c r="BV166" s="311" t="s">
        <v>1169</v>
      </c>
      <c r="BW166" s="312"/>
      <c r="BX166" s="417"/>
      <c r="BY166" s="307">
        <v>1</v>
      </c>
      <c r="BZ166" s="418" t="s">
        <v>331</v>
      </c>
      <c r="CA166" s="446"/>
      <c r="CB166" s="309"/>
      <c r="CC166" s="310">
        <f t="shared" ref="CC166:CC175" si="179">+(CA166+(CA166*CB166))*BY166</f>
        <v>0</v>
      </c>
      <c r="CD166" s="311" t="s">
        <v>1169</v>
      </c>
      <c r="CE166" s="312"/>
      <c r="CF166" s="417"/>
      <c r="CG166" s="307">
        <v>1</v>
      </c>
      <c r="CH166" s="418" t="s">
        <v>331</v>
      </c>
      <c r="CI166" s="446"/>
      <c r="CJ166" s="309"/>
      <c r="CK166" s="310">
        <f t="shared" ref="CK166:CK175" si="180">+(CI166+(CI166*CJ166))*CG166</f>
        <v>0</v>
      </c>
      <c r="CL166" s="311" t="s">
        <v>1169</v>
      </c>
      <c r="CM166" s="312"/>
      <c r="CN166" s="417"/>
      <c r="CO166" s="307">
        <v>1</v>
      </c>
      <c r="CP166" s="418" t="s">
        <v>331</v>
      </c>
      <c r="CQ166" s="446"/>
      <c r="CR166" s="309"/>
      <c r="CS166" s="310">
        <f t="shared" ref="CS166:CS175" si="181">+(CQ166+(CQ166*CR166))*CO166</f>
        <v>0</v>
      </c>
      <c r="CT166" s="311" t="s">
        <v>1169</v>
      </c>
      <c r="CU166" s="312"/>
      <c r="CV166" s="417"/>
      <c r="CW166" s="307">
        <v>1</v>
      </c>
      <c r="CX166" s="418" t="s">
        <v>331</v>
      </c>
      <c r="CY166" s="446"/>
      <c r="CZ166" s="309"/>
      <c r="DA166" s="310">
        <f t="shared" ref="DA166:DA175" si="182">+(CY166+(CY166*CZ166))*CW166</f>
        <v>0</v>
      </c>
      <c r="DB166" s="311" t="s">
        <v>1169</v>
      </c>
      <c r="DC166" s="312"/>
      <c r="DD166" s="417"/>
      <c r="DE166" s="307">
        <v>1</v>
      </c>
      <c r="DF166" s="418" t="s">
        <v>331</v>
      </c>
      <c r="DG166" s="446"/>
      <c r="DH166" s="309"/>
      <c r="DI166" s="310">
        <f t="shared" ref="DI166:DI175" si="183">+(DG166+(DG166*DH166))*DE166</f>
        <v>0</v>
      </c>
      <c r="DJ166" s="311" t="s">
        <v>1169</v>
      </c>
      <c r="DK166" s="312"/>
      <c r="DL166" s="417"/>
      <c r="DM166" s="307">
        <v>1</v>
      </c>
      <c r="DN166" s="418" t="s">
        <v>331</v>
      </c>
      <c r="DO166" s="446"/>
      <c r="DP166" s="309"/>
      <c r="DQ166" s="310">
        <f t="shared" ref="DQ166:DQ175" si="184">+(DO166+(DO166*DP166))*DM166</f>
        <v>0</v>
      </c>
      <c r="DR166" s="311" t="s">
        <v>1169</v>
      </c>
      <c r="DS166" s="312"/>
      <c r="DT166" s="417"/>
      <c r="DU166" s="307">
        <v>1</v>
      </c>
      <c r="DV166" s="418" t="s">
        <v>331</v>
      </c>
      <c r="DW166" s="446"/>
      <c r="DX166" s="309"/>
      <c r="DY166" s="310">
        <f t="shared" ref="DY166:DY175" si="185">+(DW166+(DW166*DX166))*DU166</f>
        <v>0</v>
      </c>
      <c r="DZ166" s="311" t="s">
        <v>1169</v>
      </c>
      <c r="EA166" s="312"/>
      <c r="EB166" s="421"/>
      <c r="EC166" s="315">
        <v>1</v>
      </c>
      <c r="ED166" s="293" t="s">
        <v>331</v>
      </c>
      <c r="EE166" s="324"/>
      <c r="EF166" s="317"/>
      <c r="EG166" s="318" t="s">
        <v>1199</v>
      </c>
      <c r="EH166" s="311" t="s">
        <v>1169</v>
      </c>
      <c r="EI166" s="312"/>
      <c r="EJ166" s="417"/>
      <c r="EK166" s="307">
        <v>1</v>
      </c>
      <c r="EL166" s="418" t="s">
        <v>331</v>
      </c>
      <c r="EM166" s="446"/>
      <c r="EN166" s="309"/>
      <c r="EO166" s="310">
        <f t="shared" ref="EO166:EO175" si="186">+(EM166+(EM166*EN166))*EK166</f>
        <v>0</v>
      </c>
      <c r="EP166" s="311" t="s">
        <v>1169</v>
      </c>
      <c r="EQ166" s="312"/>
    </row>
    <row r="167" spans="1:147" ht="37.5" customHeight="1">
      <c r="A167" s="88"/>
      <c r="B167" s="60">
        <v>2</v>
      </c>
      <c r="C167" s="416" t="s">
        <v>465</v>
      </c>
      <c r="D167" s="417"/>
      <c r="E167" s="307">
        <v>1</v>
      </c>
      <c r="F167" s="418" t="s">
        <v>331</v>
      </c>
      <c r="G167" s="446"/>
      <c r="H167" s="309"/>
      <c r="I167" s="310">
        <f t="shared" si="170"/>
        <v>0</v>
      </c>
      <c r="J167" s="19"/>
      <c r="K167" s="277"/>
      <c r="L167" s="417"/>
      <c r="M167" s="307">
        <v>1</v>
      </c>
      <c r="N167" s="418" t="s">
        <v>331</v>
      </c>
      <c r="O167" s="446"/>
      <c r="P167" s="309"/>
      <c r="Q167" s="310">
        <f t="shared" si="171"/>
        <v>0</v>
      </c>
      <c r="R167" s="19"/>
      <c r="S167" s="277"/>
      <c r="T167" s="417"/>
      <c r="U167" s="307">
        <v>1</v>
      </c>
      <c r="V167" s="418" t="s">
        <v>331</v>
      </c>
      <c r="W167" s="446"/>
      <c r="X167" s="309"/>
      <c r="Y167" s="310">
        <f t="shared" si="172"/>
        <v>0</v>
      </c>
      <c r="Z167" s="19"/>
      <c r="AA167" s="277"/>
      <c r="AB167" s="417" t="s">
        <v>1265</v>
      </c>
      <c r="AC167" s="307">
        <v>1</v>
      </c>
      <c r="AD167" s="418" t="s">
        <v>331</v>
      </c>
      <c r="AE167" s="446">
        <v>900000</v>
      </c>
      <c r="AF167" s="309">
        <v>0</v>
      </c>
      <c r="AG167" s="310">
        <f t="shared" si="173"/>
        <v>900000</v>
      </c>
      <c r="AH167" s="19"/>
      <c r="AI167" s="277"/>
      <c r="AJ167" s="417" t="s">
        <v>1262</v>
      </c>
      <c r="AK167" s="307">
        <v>1</v>
      </c>
      <c r="AL167" s="418" t="s">
        <v>331</v>
      </c>
      <c r="AM167" s="446">
        <v>1097545.6117021276</v>
      </c>
      <c r="AN167" s="309">
        <v>0</v>
      </c>
      <c r="AO167" s="310">
        <f t="shared" si="174"/>
        <v>1097545.6117021276</v>
      </c>
      <c r="AP167" s="19"/>
      <c r="AQ167" s="277"/>
      <c r="AR167" s="417"/>
      <c r="AS167" s="307">
        <v>1</v>
      </c>
      <c r="AT167" s="418" t="s">
        <v>331</v>
      </c>
      <c r="AU167" s="446"/>
      <c r="AV167" s="309"/>
      <c r="AW167" s="310">
        <f t="shared" si="175"/>
        <v>0</v>
      </c>
      <c r="AX167" s="19"/>
      <c r="AY167" s="277"/>
      <c r="AZ167" s="417"/>
      <c r="BA167" s="307">
        <v>1</v>
      </c>
      <c r="BB167" s="418" t="s">
        <v>331</v>
      </c>
      <c r="BC167" s="446"/>
      <c r="BD167" s="309"/>
      <c r="BE167" s="310">
        <f t="shared" si="176"/>
        <v>0</v>
      </c>
      <c r="BF167" s="19"/>
      <c r="BG167" s="277"/>
      <c r="BH167" s="417"/>
      <c r="BI167" s="307">
        <v>1</v>
      </c>
      <c r="BJ167" s="418" t="s">
        <v>331</v>
      </c>
      <c r="BK167" s="446"/>
      <c r="BL167" s="309"/>
      <c r="BM167" s="310">
        <f t="shared" si="177"/>
        <v>0</v>
      </c>
      <c r="BN167" s="19"/>
      <c r="BO167" s="277"/>
      <c r="BP167" s="417"/>
      <c r="BQ167" s="307">
        <v>1</v>
      </c>
      <c r="BR167" s="418" t="s">
        <v>331</v>
      </c>
      <c r="BS167" s="446"/>
      <c r="BT167" s="309"/>
      <c r="BU167" s="310">
        <f t="shared" si="178"/>
        <v>0</v>
      </c>
      <c r="BV167" s="19"/>
      <c r="BW167" s="277"/>
      <c r="BX167" s="417"/>
      <c r="BY167" s="307">
        <v>1</v>
      </c>
      <c r="BZ167" s="418" t="s">
        <v>331</v>
      </c>
      <c r="CA167" s="446"/>
      <c r="CB167" s="309"/>
      <c r="CC167" s="310">
        <f t="shared" si="179"/>
        <v>0</v>
      </c>
      <c r="CD167" s="19"/>
      <c r="CE167" s="277"/>
      <c r="CF167" s="417"/>
      <c r="CG167" s="307">
        <v>1</v>
      </c>
      <c r="CH167" s="418" t="s">
        <v>331</v>
      </c>
      <c r="CI167" s="446"/>
      <c r="CJ167" s="309"/>
      <c r="CK167" s="310">
        <f t="shared" si="180"/>
        <v>0</v>
      </c>
      <c r="CL167" s="19"/>
      <c r="CM167" s="277"/>
      <c r="CN167" s="417"/>
      <c r="CO167" s="307">
        <v>1</v>
      </c>
      <c r="CP167" s="418" t="s">
        <v>331</v>
      </c>
      <c r="CQ167" s="446"/>
      <c r="CR167" s="309"/>
      <c r="CS167" s="310">
        <f t="shared" si="181"/>
        <v>0</v>
      </c>
      <c r="CT167" s="19"/>
      <c r="CU167" s="277"/>
      <c r="CV167" s="417"/>
      <c r="CW167" s="307">
        <v>1</v>
      </c>
      <c r="CX167" s="418" t="s">
        <v>331</v>
      </c>
      <c r="CY167" s="446"/>
      <c r="CZ167" s="309"/>
      <c r="DA167" s="310">
        <f t="shared" si="182"/>
        <v>0</v>
      </c>
      <c r="DB167" s="19"/>
      <c r="DC167" s="277"/>
      <c r="DD167" s="417"/>
      <c r="DE167" s="307">
        <v>1</v>
      </c>
      <c r="DF167" s="418" t="s">
        <v>331</v>
      </c>
      <c r="DG167" s="446"/>
      <c r="DH167" s="309"/>
      <c r="DI167" s="310">
        <f t="shared" si="183"/>
        <v>0</v>
      </c>
      <c r="DJ167" s="19"/>
      <c r="DK167" s="277"/>
      <c r="DL167" s="417"/>
      <c r="DM167" s="307">
        <v>1</v>
      </c>
      <c r="DN167" s="418" t="s">
        <v>331</v>
      </c>
      <c r="DO167" s="446"/>
      <c r="DP167" s="309"/>
      <c r="DQ167" s="310">
        <f t="shared" si="184"/>
        <v>0</v>
      </c>
      <c r="DR167" s="19"/>
      <c r="DS167" s="277"/>
      <c r="DT167" s="417"/>
      <c r="DU167" s="307">
        <v>1</v>
      </c>
      <c r="DV167" s="418" t="s">
        <v>331</v>
      </c>
      <c r="DW167" s="446"/>
      <c r="DX167" s="309"/>
      <c r="DY167" s="310">
        <f t="shared" si="185"/>
        <v>0</v>
      </c>
      <c r="DZ167" s="19"/>
      <c r="EA167" s="277"/>
      <c r="EB167" s="421"/>
      <c r="EC167" s="315">
        <v>1</v>
      </c>
      <c r="ED167" s="293" t="s">
        <v>331</v>
      </c>
      <c r="EE167" s="324"/>
      <c r="EF167" s="317"/>
      <c r="EG167" s="318" t="s">
        <v>1199</v>
      </c>
      <c r="EH167" s="19"/>
      <c r="EI167" s="277"/>
      <c r="EJ167" s="417"/>
      <c r="EK167" s="307">
        <v>1</v>
      </c>
      <c r="EL167" s="418" t="s">
        <v>331</v>
      </c>
      <c r="EM167" s="446"/>
      <c r="EN167" s="309"/>
      <c r="EO167" s="310">
        <f t="shared" si="186"/>
        <v>0</v>
      </c>
      <c r="EP167" s="19"/>
      <c r="EQ167" s="277"/>
    </row>
    <row r="168" spans="1:147" ht="37.5" customHeight="1">
      <c r="A168" s="88"/>
      <c r="B168" s="60">
        <v>3</v>
      </c>
      <c r="C168" s="416" t="s">
        <v>466</v>
      </c>
      <c r="D168" s="417"/>
      <c r="E168" s="307">
        <v>1</v>
      </c>
      <c r="F168" s="418" t="s">
        <v>331</v>
      </c>
      <c r="G168" s="446"/>
      <c r="H168" s="309"/>
      <c r="I168" s="310">
        <f t="shared" si="170"/>
        <v>0</v>
      </c>
      <c r="J168" s="19"/>
      <c r="K168" s="277"/>
      <c r="L168" s="417"/>
      <c r="M168" s="307">
        <v>1</v>
      </c>
      <c r="N168" s="418" t="s">
        <v>331</v>
      </c>
      <c r="O168" s="446"/>
      <c r="P168" s="309"/>
      <c r="Q168" s="310">
        <f t="shared" si="171"/>
        <v>0</v>
      </c>
      <c r="R168" s="19"/>
      <c r="S168" s="277"/>
      <c r="T168" s="417"/>
      <c r="U168" s="307">
        <v>1</v>
      </c>
      <c r="V168" s="418" t="s">
        <v>331</v>
      </c>
      <c r="W168" s="446"/>
      <c r="X168" s="309"/>
      <c r="Y168" s="310">
        <f t="shared" si="172"/>
        <v>0</v>
      </c>
      <c r="Z168" s="19"/>
      <c r="AA168" s="277"/>
      <c r="AB168" s="417" t="s">
        <v>1265</v>
      </c>
      <c r="AC168" s="307">
        <v>1</v>
      </c>
      <c r="AD168" s="418" t="s">
        <v>331</v>
      </c>
      <c r="AE168" s="446">
        <v>208000</v>
      </c>
      <c r="AF168" s="309">
        <v>0</v>
      </c>
      <c r="AG168" s="310">
        <f t="shared" si="173"/>
        <v>208000</v>
      </c>
      <c r="AH168" s="19"/>
      <c r="AI168" s="277"/>
      <c r="AJ168" s="417" t="s">
        <v>1262</v>
      </c>
      <c r="AK168" s="307">
        <v>1</v>
      </c>
      <c r="AL168" s="418" t="s">
        <v>331</v>
      </c>
      <c r="AM168" s="446">
        <v>130660.37234042554</v>
      </c>
      <c r="AN168" s="309">
        <v>0</v>
      </c>
      <c r="AO168" s="310">
        <f t="shared" si="174"/>
        <v>130660.37234042554</v>
      </c>
      <c r="AP168" s="19"/>
      <c r="AQ168" s="277"/>
      <c r="AR168" s="417"/>
      <c r="AS168" s="307">
        <v>1</v>
      </c>
      <c r="AT168" s="418" t="s">
        <v>331</v>
      </c>
      <c r="AU168" s="446"/>
      <c r="AV168" s="309"/>
      <c r="AW168" s="310">
        <f t="shared" si="175"/>
        <v>0</v>
      </c>
      <c r="AX168" s="19"/>
      <c r="AY168" s="277"/>
      <c r="AZ168" s="417"/>
      <c r="BA168" s="307">
        <v>1</v>
      </c>
      <c r="BB168" s="418" t="s">
        <v>331</v>
      </c>
      <c r="BC168" s="446"/>
      <c r="BD168" s="309"/>
      <c r="BE168" s="310">
        <f t="shared" si="176"/>
        <v>0</v>
      </c>
      <c r="BF168" s="19"/>
      <c r="BG168" s="277"/>
      <c r="BH168" s="417"/>
      <c r="BI168" s="307">
        <v>1</v>
      </c>
      <c r="BJ168" s="418" t="s">
        <v>331</v>
      </c>
      <c r="BK168" s="446"/>
      <c r="BL168" s="309"/>
      <c r="BM168" s="310">
        <f t="shared" si="177"/>
        <v>0</v>
      </c>
      <c r="BN168" s="19"/>
      <c r="BO168" s="277"/>
      <c r="BP168" s="417"/>
      <c r="BQ168" s="307">
        <v>1</v>
      </c>
      <c r="BR168" s="418" t="s">
        <v>331</v>
      </c>
      <c r="BS168" s="446"/>
      <c r="BT168" s="309"/>
      <c r="BU168" s="310">
        <f t="shared" si="178"/>
        <v>0</v>
      </c>
      <c r="BV168" s="19"/>
      <c r="BW168" s="277"/>
      <c r="BX168" s="417"/>
      <c r="BY168" s="307">
        <v>1</v>
      </c>
      <c r="BZ168" s="418" t="s">
        <v>331</v>
      </c>
      <c r="CA168" s="446"/>
      <c r="CB168" s="309"/>
      <c r="CC168" s="310">
        <f t="shared" si="179"/>
        <v>0</v>
      </c>
      <c r="CD168" s="19"/>
      <c r="CE168" s="277"/>
      <c r="CF168" s="417"/>
      <c r="CG168" s="307">
        <v>1</v>
      </c>
      <c r="CH168" s="418" t="s">
        <v>331</v>
      </c>
      <c r="CI168" s="446"/>
      <c r="CJ168" s="309"/>
      <c r="CK168" s="310">
        <f t="shared" si="180"/>
        <v>0</v>
      </c>
      <c r="CL168" s="19"/>
      <c r="CM168" s="277"/>
      <c r="CN168" s="417"/>
      <c r="CO168" s="307">
        <v>1</v>
      </c>
      <c r="CP168" s="418" t="s">
        <v>331</v>
      </c>
      <c r="CQ168" s="446"/>
      <c r="CR168" s="309"/>
      <c r="CS168" s="310">
        <f t="shared" si="181"/>
        <v>0</v>
      </c>
      <c r="CT168" s="19"/>
      <c r="CU168" s="277"/>
      <c r="CV168" s="417"/>
      <c r="CW168" s="307">
        <v>1</v>
      </c>
      <c r="CX168" s="418" t="s">
        <v>331</v>
      </c>
      <c r="CY168" s="446"/>
      <c r="CZ168" s="309"/>
      <c r="DA168" s="310">
        <f t="shared" si="182"/>
        <v>0</v>
      </c>
      <c r="DB168" s="19"/>
      <c r="DC168" s="277"/>
      <c r="DD168" s="417"/>
      <c r="DE168" s="307">
        <v>1</v>
      </c>
      <c r="DF168" s="418" t="s">
        <v>331</v>
      </c>
      <c r="DG168" s="446"/>
      <c r="DH168" s="309"/>
      <c r="DI168" s="310">
        <f t="shared" si="183"/>
        <v>0</v>
      </c>
      <c r="DJ168" s="19"/>
      <c r="DK168" s="277"/>
      <c r="DL168" s="417"/>
      <c r="DM168" s="307">
        <v>1</v>
      </c>
      <c r="DN168" s="418" t="s">
        <v>331</v>
      </c>
      <c r="DO168" s="446"/>
      <c r="DP168" s="309"/>
      <c r="DQ168" s="310">
        <f t="shared" si="184"/>
        <v>0</v>
      </c>
      <c r="DR168" s="19"/>
      <c r="DS168" s="277"/>
      <c r="DT168" s="417"/>
      <c r="DU168" s="307">
        <v>1</v>
      </c>
      <c r="DV168" s="418" t="s">
        <v>331</v>
      </c>
      <c r="DW168" s="446"/>
      <c r="DX168" s="309"/>
      <c r="DY168" s="310">
        <f t="shared" si="185"/>
        <v>0</v>
      </c>
      <c r="DZ168" s="19"/>
      <c r="EA168" s="277"/>
      <c r="EB168" s="421"/>
      <c r="EC168" s="315">
        <v>1</v>
      </c>
      <c r="ED168" s="293" t="s">
        <v>331</v>
      </c>
      <c r="EE168" s="324"/>
      <c r="EF168" s="317"/>
      <c r="EG168" s="318" t="s">
        <v>1199</v>
      </c>
      <c r="EH168" s="19"/>
      <c r="EI168" s="277"/>
      <c r="EJ168" s="417"/>
      <c r="EK168" s="307">
        <v>1</v>
      </c>
      <c r="EL168" s="418" t="s">
        <v>331</v>
      </c>
      <c r="EM168" s="446"/>
      <c r="EN168" s="309"/>
      <c r="EO168" s="310">
        <f t="shared" si="186"/>
        <v>0</v>
      </c>
      <c r="EP168" s="19"/>
      <c r="EQ168" s="277"/>
    </row>
    <row r="169" spans="1:147" ht="37.5" customHeight="1">
      <c r="A169" s="88"/>
      <c r="B169" s="60">
        <v>4</v>
      </c>
      <c r="C169" s="416" t="s">
        <v>467</v>
      </c>
      <c r="D169" s="417"/>
      <c r="E169" s="307">
        <v>1</v>
      </c>
      <c r="F169" s="418" t="s">
        <v>331</v>
      </c>
      <c r="G169" s="446"/>
      <c r="H169" s="309"/>
      <c r="I169" s="310">
        <f t="shared" si="170"/>
        <v>0</v>
      </c>
      <c r="J169" s="19"/>
      <c r="K169" s="277"/>
      <c r="L169" s="417"/>
      <c r="M169" s="307">
        <v>1</v>
      </c>
      <c r="N169" s="418" t="s">
        <v>331</v>
      </c>
      <c r="O169" s="446"/>
      <c r="P169" s="309"/>
      <c r="Q169" s="310">
        <f t="shared" si="171"/>
        <v>0</v>
      </c>
      <c r="R169" s="19"/>
      <c r="S169" s="277"/>
      <c r="T169" s="417"/>
      <c r="U169" s="307">
        <v>1</v>
      </c>
      <c r="V169" s="418" t="s">
        <v>331</v>
      </c>
      <c r="W169" s="446"/>
      <c r="X169" s="309"/>
      <c r="Y169" s="310">
        <f t="shared" si="172"/>
        <v>0</v>
      </c>
      <c r="Z169" s="19"/>
      <c r="AA169" s="277"/>
      <c r="AB169" s="417" t="s">
        <v>1265</v>
      </c>
      <c r="AC169" s="307">
        <v>1</v>
      </c>
      <c r="AD169" s="418" t="s">
        <v>331</v>
      </c>
      <c r="AE169" s="446">
        <v>680000</v>
      </c>
      <c r="AF169" s="309">
        <v>0</v>
      </c>
      <c r="AG169" s="310">
        <f t="shared" si="173"/>
        <v>680000</v>
      </c>
      <c r="AH169" s="19"/>
      <c r="AI169" s="277"/>
      <c r="AJ169" s="417" t="s">
        <v>1262</v>
      </c>
      <c r="AK169" s="307">
        <v>1</v>
      </c>
      <c r="AL169" s="418" t="s">
        <v>331</v>
      </c>
      <c r="AM169" s="446">
        <v>731697.07446808519</v>
      </c>
      <c r="AN169" s="309">
        <v>0</v>
      </c>
      <c r="AO169" s="310">
        <f t="shared" si="174"/>
        <v>731697.07446808519</v>
      </c>
      <c r="AP169" s="19"/>
      <c r="AQ169" s="277"/>
      <c r="AR169" s="417"/>
      <c r="AS169" s="307">
        <v>1</v>
      </c>
      <c r="AT169" s="418" t="s">
        <v>331</v>
      </c>
      <c r="AU169" s="446"/>
      <c r="AV169" s="309"/>
      <c r="AW169" s="310">
        <f t="shared" si="175"/>
        <v>0</v>
      </c>
      <c r="AX169" s="19"/>
      <c r="AY169" s="277"/>
      <c r="AZ169" s="417"/>
      <c r="BA169" s="307">
        <v>1</v>
      </c>
      <c r="BB169" s="418" t="s">
        <v>331</v>
      </c>
      <c r="BC169" s="446"/>
      <c r="BD169" s="309"/>
      <c r="BE169" s="310">
        <f t="shared" si="176"/>
        <v>0</v>
      </c>
      <c r="BF169" s="19"/>
      <c r="BG169" s="277"/>
      <c r="BH169" s="417"/>
      <c r="BI169" s="307">
        <v>1</v>
      </c>
      <c r="BJ169" s="418" t="s">
        <v>331</v>
      </c>
      <c r="BK169" s="446"/>
      <c r="BL169" s="309"/>
      <c r="BM169" s="310">
        <f t="shared" si="177"/>
        <v>0</v>
      </c>
      <c r="BN169" s="19"/>
      <c r="BO169" s="277"/>
      <c r="BP169" s="417"/>
      <c r="BQ169" s="307">
        <v>1</v>
      </c>
      <c r="BR169" s="418" t="s">
        <v>331</v>
      </c>
      <c r="BS169" s="446"/>
      <c r="BT169" s="309"/>
      <c r="BU169" s="310">
        <f t="shared" si="178"/>
        <v>0</v>
      </c>
      <c r="BV169" s="19"/>
      <c r="BW169" s="277"/>
      <c r="BX169" s="417"/>
      <c r="BY169" s="307">
        <v>1</v>
      </c>
      <c r="BZ169" s="418" t="s">
        <v>331</v>
      </c>
      <c r="CA169" s="446"/>
      <c r="CB169" s="309"/>
      <c r="CC169" s="310">
        <f t="shared" si="179"/>
        <v>0</v>
      </c>
      <c r="CD169" s="19"/>
      <c r="CE169" s="277"/>
      <c r="CF169" s="417"/>
      <c r="CG169" s="307">
        <v>1</v>
      </c>
      <c r="CH169" s="418" t="s">
        <v>331</v>
      </c>
      <c r="CI169" s="446"/>
      <c r="CJ169" s="309"/>
      <c r="CK169" s="310">
        <f t="shared" si="180"/>
        <v>0</v>
      </c>
      <c r="CL169" s="19"/>
      <c r="CM169" s="277"/>
      <c r="CN169" s="417"/>
      <c r="CO169" s="307">
        <v>1</v>
      </c>
      <c r="CP169" s="418" t="s">
        <v>331</v>
      </c>
      <c r="CQ169" s="446"/>
      <c r="CR169" s="309"/>
      <c r="CS169" s="310">
        <f t="shared" si="181"/>
        <v>0</v>
      </c>
      <c r="CT169" s="19"/>
      <c r="CU169" s="277"/>
      <c r="CV169" s="417"/>
      <c r="CW169" s="307">
        <v>1</v>
      </c>
      <c r="CX169" s="418" t="s">
        <v>331</v>
      </c>
      <c r="CY169" s="446"/>
      <c r="CZ169" s="309"/>
      <c r="DA169" s="310">
        <f t="shared" si="182"/>
        <v>0</v>
      </c>
      <c r="DB169" s="19"/>
      <c r="DC169" s="277"/>
      <c r="DD169" s="417"/>
      <c r="DE169" s="307">
        <v>1</v>
      </c>
      <c r="DF169" s="418" t="s">
        <v>331</v>
      </c>
      <c r="DG169" s="446"/>
      <c r="DH169" s="309"/>
      <c r="DI169" s="310">
        <f t="shared" si="183"/>
        <v>0</v>
      </c>
      <c r="DJ169" s="19"/>
      <c r="DK169" s="277"/>
      <c r="DL169" s="417"/>
      <c r="DM169" s="307">
        <v>1</v>
      </c>
      <c r="DN169" s="418" t="s">
        <v>331</v>
      </c>
      <c r="DO169" s="446"/>
      <c r="DP169" s="309"/>
      <c r="DQ169" s="310">
        <f t="shared" si="184"/>
        <v>0</v>
      </c>
      <c r="DR169" s="19"/>
      <c r="DS169" s="277"/>
      <c r="DT169" s="417"/>
      <c r="DU169" s="307">
        <v>1</v>
      </c>
      <c r="DV169" s="418" t="s">
        <v>331</v>
      </c>
      <c r="DW169" s="446"/>
      <c r="DX169" s="309"/>
      <c r="DY169" s="310">
        <f t="shared" si="185"/>
        <v>0</v>
      </c>
      <c r="DZ169" s="19"/>
      <c r="EA169" s="277"/>
      <c r="EB169" s="421"/>
      <c r="EC169" s="315">
        <v>1</v>
      </c>
      <c r="ED169" s="293" t="s">
        <v>331</v>
      </c>
      <c r="EE169" s="324"/>
      <c r="EF169" s="317"/>
      <c r="EG169" s="318" t="s">
        <v>1199</v>
      </c>
      <c r="EH169" s="19"/>
      <c r="EI169" s="277"/>
      <c r="EJ169" s="417"/>
      <c r="EK169" s="307">
        <v>1</v>
      </c>
      <c r="EL169" s="418" t="s">
        <v>331</v>
      </c>
      <c r="EM169" s="446"/>
      <c r="EN169" s="309"/>
      <c r="EO169" s="310">
        <f t="shared" si="186"/>
        <v>0</v>
      </c>
      <c r="EP169" s="19"/>
      <c r="EQ169" s="277"/>
    </row>
    <row r="170" spans="1:147" ht="37.5" customHeight="1">
      <c r="A170" s="88"/>
      <c r="B170" s="60">
        <v>5</v>
      </c>
      <c r="C170" s="416" t="s">
        <v>462</v>
      </c>
      <c r="D170" s="417"/>
      <c r="E170" s="307">
        <v>1</v>
      </c>
      <c r="F170" s="418" t="s">
        <v>331</v>
      </c>
      <c r="G170" s="446"/>
      <c r="H170" s="309"/>
      <c r="I170" s="310">
        <f t="shared" si="170"/>
        <v>0</v>
      </c>
      <c r="J170" s="19"/>
      <c r="K170" s="277"/>
      <c r="L170" s="417"/>
      <c r="M170" s="307">
        <v>1</v>
      </c>
      <c r="N170" s="418" t="s">
        <v>331</v>
      </c>
      <c r="O170" s="446"/>
      <c r="P170" s="309"/>
      <c r="Q170" s="310">
        <f t="shared" si="171"/>
        <v>0</v>
      </c>
      <c r="R170" s="19"/>
      <c r="S170" s="277"/>
      <c r="T170" s="417"/>
      <c r="U170" s="307">
        <v>1</v>
      </c>
      <c r="V170" s="418" t="s">
        <v>331</v>
      </c>
      <c r="W170" s="446"/>
      <c r="X170" s="309"/>
      <c r="Y170" s="310">
        <f t="shared" si="172"/>
        <v>0</v>
      </c>
      <c r="Z170" s="19"/>
      <c r="AA170" s="277"/>
      <c r="AB170" s="417" t="s">
        <v>1267</v>
      </c>
      <c r="AC170" s="307">
        <v>1</v>
      </c>
      <c r="AD170" s="418" t="s">
        <v>331</v>
      </c>
      <c r="AE170" s="446">
        <v>3100000</v>
      </c>
      <c r="AF170" s="309">
        <v>0</v>
      </c>
      <c r="AG170" s="310">
        <f t="shared" si="173"/>
        <v>3100000</v>
      </c>
      <c r="AH170" s="19"/>
      <c r="AI170" s="277"/>
      <c r="AJ170" s="417" t="s">
        <v>1262</v>
      </c>
      <c r="AK170" s="307">
        <v>1</v>
      </c>
      <c r="AL170" s="418" t="s">
        <v>331</v>
      </c>
      <c r="AM170" s="446">
        <v>8623575.7313829791</v>
      </c>
      <c r="AN170" s="309">
        <v>0</v>
      </c>
      <c r="AO170" s="310">
        <f t="shared" si="174"/>
        <v>8623575.7313829791</v>
      </c>
      <c r="AP170" s="19"/>
      <c r="AQ170" s="277"/>
      <c r="AR170" s="417"/>
      <c r="AS170" s="307">
        <v>1</v>
      </c>
      <c r="AT170" s="418" t="s">
        <v>331</v>
      </c>
      <c r="AU170" s="446"/>
      <c r="AV170" s="309"/>
      <c r="AW170" s="310">
        <f t="shared" si="175"/>
        <v>0</v>
      </c>
      <c r="AX170" s="19"/>
      <c r="AY170" s="277"/>
      <c r="AZ170" s="417"/>
      <c r="BA170" s="307">
        <v>1</v>
      </c>
      <c r="BB170" s="418" t="s">
        <v>331</v>
      </c>
      <c r="BC170" s="446"/>
      <c r="BD170" s="309"/>
      <c r="BE170" s="310">
        <f t="shared" si="176"/>
        <v>0</v>
      </c>
      <c r="BF170" s="19"/>
      <c r="BG170" s="277"/>
      <c r="BH170" s="417"/>
      <c r="BI170" s="307">
        <v>1</v>
      </c>
      <c r="BJ170" s="418" t="s">
        <v>331</v>
      </c>
      <c r="BK170" s="446"/>
      <c r="BL170" s="309"/>
      <c r="BM170" s="310">
        <f t="shared" si="177"/>
        <v>0</v>
      </c>
      <c r="BN170" s="19"/>
      <c r="BO170" s="277"/>
      <c r="BP170" s="417"/>
      <c r="BQ170" s="307">
        <v>1</v>
      </c>
      <c r="BR170" s="418" t="s">
        <v>331</v>
      </c>
      <c r="BS170" s="446"/>
      <c r="BT170" s="309"/>
      <c r="BU170" s="310">
        <f t="shared" si="178"/>
        <v>0</v>
      </c>
      <c r="BV170" s="19"/>
      <c r="BW170" s="277"/>
      <c r="BX170" s="417"/>
      <c r="BY170" s="307">
        <v>1</v>
      </c>
      <c r="BZ170" s="418" t="s">
        <v>331</v>
      </c>
      <c r="CA170" s="446"/>
      <c r="CB170" s="309"/>
      <c r="CC170" s="310">
        <f t="shared" si="179"/>
        <v>0</v>
      </c>
      <c r="CD170" s="19"/>
      <c r="CE170" s="277"/>
      <c r="CF170" s="417"/>
      <c r="CG170" s="307">
        <v>1</v>
      </c>
      <c r="CH170" s="418" t="s">
        <v>331</v>
      </c>
      <c r="CI170" s="446"/>
      <c r="CJ170" s="309"/>
      <c r="CK170" s="310">
        <f t="shared" si="180"/>
        <v>0</v>
      </c>
      <c r="CL170" s="19"/>
      <c r="CM170" s="277"/>
      <c r="CN170" s="417"/>
      <c r="CO170" s="307">
        <v>1</v>
      </c>
      <c r="CP170" s="418" t="s">
        <v>331</v>
      </c>
      <c r="CQ170" s="446"/>
      <c r="CR170" s="309"/>
      <c r="CS170" s="310">
        <f t="shared" si="181"/>
        <v>0</v>
      </c>
      <c r="CT170" s="19"/>
      <c r="CU170" s="277"/>
      <c r="CV170" s="417"/>
      <c r="CW170" s="307">
        <v>1</v>
      </c>
      <c r="CX170" s="418" t="s">
        <v>331</v>
      </c>
      <c r="CY170" s="446"/>
      <c r="CZ170" s="309"/>
      <c r="DA170" s="310">
        <f t="shared" si="182"/>
        <v>0</v>
      </c>
      <c r="DB170" s="19"/>
      <c r="DC170" s="277"/>
      <c r="DD170" s="417"/>
      <c r="DE170" s="307">
        <v>1</v>
      </c>
      <c r="DF170" s="418" t="s">
        <v>331</v>
      </c>
      <c r="DG170" s="446"/>
      <c r="DH170" s="309"/>
      <c r="DI170" s="310">
        <f t="shared" si="183"/>
        <v>0</v>
      </c>
      <c r="DJ170" s="19"/>
      <c r="DK170" s="277"/>
      <c r="DL170" s="417"/>
      <c r="DM170" s="307">
        <v>1</v>
      </c>
      <c r="DN170" s="418" t="s">
        <v>331</v>
      </c>
      <c r="DO170" s="446"/>
      <c r="DP170" s="309"/>
      <c r="DQ170" s="310">
        <f t="shared" si="184"/>
        <v>0</v>
      </c>
      <c r="DR170" s="19"/>
      <c r="DS170" s="277"/>
      <c r="DT170" s="417"/>
      <c r="DU170" s="307">
        <v>1</v>
      </c>
      <c r="DV170" s="418" t="s">
        <v>331</v>
      </c>
      <c r="DW170" s="446"/>
      <c r="DX170" s="309"/>
      <c r="DY170" s="310">
        <f t="shared" si="185"/>
        <v>0</v>
      </c>
      <c r="DZ170" s="19"/>
      <c r="EA170" s="277"/>
      <c r="EB170" s="421"/>
      <c r="EC170" s="315">
        <v>1</v>
      </c>
      <c r="ED170" s="293" t="s">
        <v>331</v>
      </c>
      <c r="EE170" s="324"/>
      <c r="EF170" s="317"/>
      <c r="EG170" s="318" t="s">
        <v>1199</v>
      </c>
      <c r="EH170" s="19"/>
      <c r="EI170" s="277"/>
      <c r="EJ170" s="417"/>
      <c r="EK170" s="307">
        <v>1</v>
      </c>
      <c r="EL170" s="418" t="s">
        <v>331</v>
      </c>
      <c r="EM170" s="446"/>
      <c r="EN170" s="309"/>
      <c r="EO170" s="310">
        <f t="shared" si="186"/>
        <v>0</v>
      </c>
      <c r="EP170" s="19"/>
      <c r="EQ170" s="277"/>
    </row>
    <row r="171" spans="1:147" ht="37.5" customHeight="1">
      <c r="A171" s="88"/>
      <c r="B171" s="60">
        <v>6</v>
      </c>
      <c r="C171" s="416" t="s">
        <v>433</v>
      </c>
      <c r="D171" s="417"/>
      <c r="E171" s="307">
        <v>1</v>
      </c>
      <c r="F171" s="418" t="s">
        <v>331</v>
      </c>
      <c r="G171" s="446"/>
      <c r="H171" s="309"/>
      <c r="I171" s="310">
        <f t="shared" si="170"/>
        <v>0</v>
      </c>
      <c r="J171" s="19"/>
      <c r="K171" s="277"/>
      <c r="L171" s="417"/>
      <c r="M171" s="307">
        <v>1</v>
      </c>
      <c r="N171" s="418" t="s">
        <v>331</v>
      </c>
      <c r="O171" s="446"/>
      <c r="P171" s="309"/>
      <c r="Q171" s="310">
        <f t="shared" si="171"/>
        <v>0</v>
      </c>
      <c r="R171" s="19"/>
      <c r="S171" s="277"/>
      <c r="T171" s="417"/>
      <c r="U171" s="307">
        <v>1</v>
      </c>
      <c r="V171" s="418" t="s">
        <v>331</v>
      </c>
      <c r="W171" s="446"/>
      <c r="X171" s="309"/>
      <c r="Y171" s="310">
        <f t="shared" si="172"/>
        <v>0</v>
      </c>
      <c r="Z171" s="19"/>
      <c r="AA171" s="277"/>
      <c r="AB171" s="417" t="s">
        <v>1271</v>
      </c>
      <c r="AC171" s="307">
        <v>1</v>
      </c>
      <c r="AD171" s="418" t="s">
        <v>331</v>
      </c>
      <c r="AE171" s="446">
        <v>195000</v>
      </c>
      <c r="AF171" s="309">
        <v>0</v>
      </c>
      <c r="AG171" s="310">
        <f t="shared" si="173"/>
        <v>195000</v>
      </c>
      <c r="AH171" s="19"/>
      <c r="AI171" s="277"/>
      <c r="AJ171" s="417" t="s">
        <v>1262</v>
      </c>
      <c r="AK171" s="307">
        <v>1</v>
      </c>
      <c r="AL171" s="418" t="s">
        <v>331</v>
      </c>
      <c r="AM171" s="446">
        <v>353723.40425531915</v>
      </c>
      <c r="AN171" s="309">
        <v>0</v>
      </c>
      <c r="AO171" s="310">
        <f t="shared" si="174"/>
        <v>353723.40425531915</v>
      </c>
      <c r="AP171" s="19"/>
      <c r="AQ171" s="277"/>
      <c r="AR171" s="417"/>
      <c r="AS171" s="307">
        <v>1</v>
      </c>
      <c r="AT171" s="418" t="s">
        <v>331</v>
      </c>
      <c r="AU171" s="446"/>
      <c r="AV171" s="309"/>
      <c r="AW171" s="310">
        <f t="shared" si="175"/>
        <v>0</v>
      </c>
      <c r="AX171" s="19"/>
      <c r="AY171" s="277"/>
      <c r="AZ171" s="417"/>
      <c r="BA171" s="307">
        <v>1</v>
      </c>
      <c r="BB171" s="418" t="s">
        <v>331</v>
      </c>
      <c r="BC171" s="446"/>
      <c r="BD171" s="309"/>
      <c r="BE171" s="310">
        <f t="shared" si="176"/>
        <v>0</v>
      </c>
      <c r="BF171" s="19"/>
      <c r="BG171" s="277"/>
      <c r="BH171" s="417"/>
      <c r="BI171" s="307">
        <v>1</v>
      </c>
      <c r="BJ171" s="418" t="s">
        <v>331</v>
      </c>
      <c r="BK171" s="446"/>
      <c r="BL171" s="309"/>
      <c r="BM171" s="310">
        <f t="shared" si="177"/>
        <v>0</v>
      </c>
      <c r="BN171" s="19"/>
      <c r="BO171" s="277"/>
      <c r="BP171" s="417"/>
      <c r="BQ171" s="307">
        <v>1</v>
      </c>
      <c r="BR171" s="418" t="s">
        <v>331</v>
      </c>
      <c r="BS171" s="446"/>
      <c r="BT171" s="309"/>
      <c r="BU171" s="310">
        <f t="shared" si="178"/>
        <v>0</v>
      </c>
      <c r="BV171" s="19"/>
      <c r="BW171" s="277"/>
      <c r="BX171" s="417"/>
      <c r="BY171" s="307">
        <v>1</v>
      </c>
      <c r="BZ171" s="418" t="s">
        <v>331</v>
      </c>
      <c r="CA171" s="446"/>
      <c r="CB171" s="309"/>
      <c r="CC171" s="310">
        <f t="shared" si="179"/>
        <v>0</v>
      </c>
      <c r="CD171" s="19"/>
      <c r="CE171" s="277"/>
      <c r="CF171" s="417"/>
      <c r="CG171" s="307">
        <v>1</v>
      </c>
      <c r="CH171" s="418" t="s">
        <v>331</v>
      </c>
      <c r="CI171" s="446"/>
      <c r="CJ171" s="309"/>
      <c r="CK171" s="310">
        <f t="shared" si="180"/>
        <v>0</v>
      </c>
      <c r="CL171" s="19"/>
      <c r="CM171" s="277"/>
      <c r="CN171" s="417"/>
      <c r="CO171" s="307">
        <v>1</v>
      </c>
      <c r="CP171" s="418" t="s">
        <v>331</v>
      </c>
      <c r="CQ171" s="446"/>
      <c r="CR171" s="309"/>
      <c r="CS171" s="310">
        <f t="shared" si="181"/>
        <v>0</v>
      </c>
      <c r="CT171" s="19"/>
      <c r="CU171" s="277"/>
      <c r="CV171" s="417"/>
      <c r="CW171" s="307">
        <v>1</v>
      </c>
      <c r="CX171" s="418" t="s">
        <v>331</v>
      </c>
      <c r="CY171" s="446"/>
      <c r="CZ171" s="309"/>
      <c r="DA171" s="310">
        <f t="shared" si="182"/>
        <v>0</v>
      </c>
      <c r="DB171" s="19"/>
      <c r="DC171" s="277"/>
      <c r="DD171" s="417"/>
      <c r="DE171" s="307">
        <v>1</v>
      </c>
      <c r="DF171" s="418" t="s">
        <v>331</v>
      </c>
      <c r="DG171" s="446"/>
      <c r="DH171" s="309"/>
      <c r="DI171" s="310">
        <f t="shared" si="183"/>
        <v>0</v>
      </c>
      <c r="DJ171" s="19"/>
      <c r="DK171" s="277"/>
      <c r="DL171" s="417"/>
      <c r="DM171" s="307">
        <v>1</v>
      </c>
      <c r="DN171" s="418" t="s">
        <v>331</v>
      </c>
      <c r="DO171" s="446"/>
      <c r="DP171" s="309"/>
      <c r="DQ171" s="310">
        <f t="shared" si="184"/>
        <v>0</v>
      </c>
      <c r="DR171" s="19"/>
      <c r="DS171" s="277"/>
      <c r="DT171" s="417"/>
      <c r="DU171" s="307">
        <v>1</v>
      </c>
      <c r="DV171" s="418" t="s">
        <v>331</v>
      </c>
      <c r="DW171" s="446"/>
      <c r="DX171" s="309"/>
      <c r="DY171" s="310">
        <f t="shared" si="185"/>
        <v>0</v>
      </c>
      <c r="DZ171" s="19"/>
      <c r="EA171" s="277"/>
      <c r="EB171" s="421"/>
      <c r="EC171" s="315">
        <v>1</v>
      </c>
      <c r="ED171" s="293" t="s">
        <v>331</v>
      </c>
      <c r="EE171" s="324"/>
      <c r="EF171" s="317"/>
      <c r="EG171" s="318" t="s">
        <v>1199</v>
      </c>
      <c r="EH171" s="19"/>
      <c r="EI171" s="277"/>
      <c r="EJ171" s="417"/>
      <c r="EK171" s="307">
        <v>1</v>
      </c>
      <c r="EL171" s="418" t="s">
        <v>331</v>
      </c>
      <c r="EM171" s="446"/>
      <c r="EN171" s="309"/>
      <c r="EO171" s="310">
        <f t="shared" si="186"/>
        <v>0</v>
      </c>
      <c r="EP171" s="19"/>
      <c r="EQ171" s="277"/>
    </row>
    <row r="172" spans="1:147" ht="37.5" customHeight="1">
      <c r="A172" s="88"/>
      <c r="B172" s="60">
        <v>7</v>
      </c>
      <c r="C172" s="416" t="s">
        <v>468</v>
      </c>
      <c r="D172" s="417"/>
      <c r="E172" s="307">
        <v>1</v>
      </c>
      <c r="F172" s="418" t="s">
        <v>331</v>
      </c>
      <c r="G172" s="342"/>
      <c r="H172" s="309"/>
      <c r="I172" s="310">
        <f t="shared" si="170"/>
        <v>0</v>
      </c>
      <c r="J172" s="19"/>
      <c r="K172" s="277"/>
      <c r="L172" s="417"/>
      <c r="M172" s="307">
        <v>1</v>
      </c>
      <c r="N172" s="418" t="s">
        <v>331</v>
      </c>
      <c r="O172" s="342"/>
      <c r="P172" s="309"/>
      <c r="Q172" s="310">
        <f t="shared" si="171"/>
        <v>0</v>
      </c>
      <c r="R172" s="19"/>
      <c r="S172" s="277"/>
      <c r="T172" s="417"/>
      <c r="U172" s="307">
        <v>1</v>
      </c>
      <c r="V172" s="418" t="s">
        <v>331</v>
      </c>
      <c r="W172" s="342"/>
      <c r="X172" s="309"/>
      <c r="Y172" s="310">
        <f t="shared" si="172"/>
        <v>0</v>
      </c>
      <c r="Z172" s="19"/>
      <c r="AA172" s="277"/>
      <c r="AB172" s="417" t="s">
        <v>1274</v>
      </c>
      <c r="AC172" s="307">
        <v>1</v>
      </c>
      <c r="AD172" s="418" t="s">
        <v>331</v>
      </c>
      <c r="AE172" s="342">
        <v>195000</v>
      </c>
      <c r="AF172" s="309">
        <v>0</v>
      </c>
      <c r="AG172" s="310">
        <f t="shared" si="173"/>
        <v>195000</v>
      </c>
      <c r="AH172" s="19"/>
      <c r="AI172" s="277"/>
      <c r="AJ172" s="417" t="s">
        <v>1275</v>
      </c>
      <c r="AK172" s="307">
        <v>1</v>
      </c>
      <c r="AL172" s="418" t="s">
        <v>331</v>
      </c>
      <c r="AM172" s="342">
        <v>314480.31914893619</v>
      </c>
      <c r="AN172" s="309">
        <v>0</v>
      </c>
      <c r="AO172" s="310">
        <f t="shared" si="174"/>
        <v>314480.31914893619</v>
      </c>
      <c r="AP172" s="19"/>
      <c r="AQ172" s="277"/>
      <c r="AR172" s="417"/>
      <c r="AS172" s="307">
        <v>1</v>
      </c>
      <c r="AT172" s="418" t="s">
        <v>331</v>
      </c>
      <c r="AU172" s="342"/>
      <c r="AV172" s="309"/>
      <c r="AW172" s="310">
        <f t="shared" si="175"/>
        <v>0</v>
      </c>
      <c r="AX172" s="19"/>
      <c r="AY172" s="277"/>
      <c r="AZ172" s="417"/>
      <c r="BA172" s="307">
        <v>1</v>
      </c>
      <c r="BB172" s="418" t="s">
        <v>331</v>
      </c>
      <c r="BC172" s="342"/>
      <c r="BD172" s="309"/>
      <c r="BE172" s="310">
        <f t="shared" si="176"/>
        <v>0</v>
      </c>
      <c r="BF172" s="19"/>
      <c r="BG172" s="277"/>
      <c r="BH172" s="417"/>
      <c r="BI172" s="307">
        <v>1</v>
      </c>
      <c r="BJ172" s="418" t="s">
        <v>331</v>
      </c>
      <c r="BK172" s="342"/>
      <c r="BL172" s="309"/>
      <c r="BM172" s="310">
        <f t="shared" si="177"/>
        <v>0</v>
      </c>
      <c r="BN172" s="19"/>
      <c r="BO172" s="277"/>
      <c r="BP172" s="417"/>
      <c r="BQ172" s="307">
        <v>1</v>
      </c>
      <c r="BR172" s="418" t="s">
        <v>331</v>
      </c>
      <c r="BS172" s="342"/>
      <c r="BT172" s="309"/>
      <c r="BU172" s="310">
        <f t="shared" si="178"/>
        <v>0</v>
      </c>
      <c r="BV172" s="19"/>
      <c r="BW172" s="277"/>
      <c r="BX172" s="417"/>
      <c r="BY172" s="307">
        <v>1</v>
      </c>
      <c r="BZ172" s="418" t="s">
        <v>331</v>
      </c>
      <c r="CA172" s="342"/>
      <c r="CB172" s="309"/>
      <c r="CC172" s="310">
        <f t="shared" si="179"/>
        <v>0</v>
      </c>
      <c r="CD172" s="19"/>
      <c r="CE172" s="277"/>
      <c r="CF172" s="417"/>
      <c r="CG172" s="307">
        <v>1</v>
      </c>
      <c r="CH172" s="418" t="s">
        <v>331</v>
      </c>
      <c r="CI172" s="342"/>
      <c r="CJ172" s="309"/>
      <c r="CK172" s="310">
        <f t="shared" si="180"/>
        <v>0</v>
      </c>
      <c r="CL172" s="19"/>
      <c r="CM172" s="277"/>
      <c r="CN172" s="417"/>
      <c r="CO172" s="307">
        <v>1</v>
      </c>
      <c r="CP172" s="418" t="s">
        <v>331</v>
      </c>
      <c r="CQ172" s="342"/>
      <c r="CR172" s="309"/>
      <c r="CS172" s="310">
        <f t="shared" si="181"/>
        <v>0</v>
      </c>
      <c r="CT172" s="19"/>
      <c r="CU172" s="277"/>
      <c r="CV172" s="417"/>
      <c r="CW172" s="307">
        <v>1</v>
      </c>
      <c r="CX172" s="418" t="s">
        <v>331</v>
      </c>
      <c r="CY172" s="342"/>
      <c r="CZ172" s="309"/>
      <c r="DA172" s="310">
        <f t="shared" si="182"/>
        <v>0</v>
      </c>
      <c r="DB172" s="19"/>
      <c r="DC172" s="277"/>
      <c r="DD172" s="417"/>
      <c r="DE172" s="307">
        <v>1</v>
      </c>
      <c r="DF172" s="418" t="s">
        <v>331</v>
      </c>
      <c r="DG172" s="342"/>
      <c r="DH172" s="309"/>
      <c r="DI172" s="310">
        <f t="shared" si="183"/>
        <v>0</v>
      </c>
      <c r="DJ172" s="19"/>
      <c r="DK172" s="277"/>
      <c r="DL172" s="417"/>
      <c r="DM172" s="307">
        <v>1</v>
      </c>
      <c r="DN172" s="418" t="s">
        <v>331</v>
      </c>
      <c r="DO172" s="342"/>
      <c r="DP172" s="309"/>
      <c r="DQ172" s="310">
        <f t="shared" si="184"/>
        <v>0</v>
      </c>
      <c r="DR172" s="19"/>
      <c r="DS172" s="277"/>
      <c r="DT172" s="417"/>
      <c r="DU172" s="307">
        <v>1</v>
      </c>
      <c r="DV172" s="418" t="s">
        <v>331</v>
      </c>
      <c r="DW172" s="342"/>
      <c r="DX172" s="309"/>
      <c r="DY172" s="310">
        <f t="shared" si="185"/>
        <v>0</v>
      </c>
      <c r="DZ172" s="19"/>
      <c r="EA172" s="277"/>
      <c r="EB172" s="421"/>
      <c r="EC172" s="315">
        <v>1</v>
      </c>
      <c r="ED172" s="293" t="s">
        <v>331</v>
      </c>
      <c r="EE172" s="324"/>
      <c r="EF172" s="317"/>
      <c r="EG172" s="318" t="s">
        <v>1199</v>
      </c>
      <c r="EH172" s="19"/>
      <c r="EI172" s="277"/>
      <c r="EJ172" s="417"/>
      <c r="EK172" s="307">
        <v>1</v>
      </c>
      <c r="EL172" s="418" t="s">
        <v>331</v>
      </c>
      <c r="EM172" s="342"/>
      <c r="EN172" s="309"/>
      <c r="EO172" s="310">
        <f t="shared" si="186"/>
        <v>0</v>
      </c>
      <c r="EP172" s="19"/>
      <c r="EQ172" s="277"/>
    </row>
    <row r="173" spans="1:147" ht="37.5" customHeight="1">
      <c r="A173" s="88"/>
      <c r="B173" s="60">
        <v>8</v>
      </c>
      <c r="C173" s="416" t="s">
        <v>435</v>
      </c>
      <c r="D173" s="417"/>
      <c r="E173" s="307">
        <v>1</v>
      </c>
      <c r="F173" s="418" t="s">
        <v>331</v>
      </c>
      <c r="G173" s="446"/>
      <c r="H173" s="309"/>
      <c r="I173" s="310">
        <f t="shared" si="170"/>
        <v>0</v>
      </c>
      <c r="J173" s="19"/>
      <c r="K173" s="277"/>
      <c r="L173" s="417"/>
      <c r="M173" s="307">
        <v>1</v>
      </c>
      <c r="N173" s="418" t="s">
        <v>331</v>
      </c>
      <c r="O173" s="446"/>
      <c r="P173" s="309"/>
      <c r="Q173" s="310">
        <f t="shared" si="171"/>
        <v>0</v>
      </c>
      <c r="R173" s="19"/>
      <c r="S173" s="277"/>
      <c r="T173" s="417"/>
      <c r="U173" s="307">
        <v>1</v>
      </c>
      <c r="V173" s="418" t="s">
        <v>331</v>
      </c>
      <c r="W173" s="446"/>
      <c r="X173" s="309"/>
      <c r="Y173" s="310">
        <f t="shared" si="172"/>
        <v>0</v>
      </c>
      <c r="Z173" s="19"/>
      <c r="AA173" s="277"/>
      <c r="AB173" s="417" t="s">
        <v>1279</v>
      </c>
      <c r="AC173" s="307">
        <v>1</v>
      </c>
      <c r="AD173" s="418" t="s">
        <v>331</v>
      </c>
      <c r="AE173" s="446">
        <v>195000</v>
      </c>
      <c r="AF173" s="309">
        <v>0.19</v>
      </c>
      <c r="AG173" s="310">
        <f t="shared" si="173"/>
        <v>232050</v>
      </c>
      <c r="AH173" s="19"/>
      <c r="AI173" s="277"/>
      <c r="AJ173" s="417" t="s">
        <v>1280</v>
      </c>
      <c r="AK173" s="307">
        <v>1</v>
      </c>
      <c r="AL173" s="418" t="s">
        <v>331</v>
      </c>
      <c r="AM173" s="446">
        <v>230484.90691489363</v>
      </c>
      <c r="AN173" s="309">
        <v>0.19</v>
      </c>
      <c r="AO173" s="310">
        <f t="shared" si="174"/>
        <v>274277.03922872338</v>
      </c>
      <c r="AP173" s="19"/>
      <c r="AQ173" s="277"/>
      <c r="AR173" s="417"/>
      <c r="AS173" s="307">
        <v>1</v>
      </c>
      <c r="AT173" s="418" t="s">
        <v>331</v>
      </c>
      <c r="AU173" s="446"/>
      <c r="AV173" s="309"/>
      <c r="AW173" s="310">
        <f t="shared" si="175"/>
        <v>0</v>
      </c>
      <c r="AX173" s="19"/>
      <c r="AY173" s="277"/>
      <c r="AZ173" s="417"/>
      <c r="BA173" s="307">
        <v>1</v>
      </c>
      <c r="BB173" s="418" t="s">
        <v>331</v>
      </c>
      <c r="BC173" s="446"/>
      <c r="BD173" s="309"/>
      <c r="BE173" s="310">
        <f t="shared" si="176"/>
        <v>0</v>
      </c>
      <c r="BF173" s="19"/>
      <c r="BG173" s="277"/>
      <c r="BH173" s="417"/>
      <c r="BI173" s="307">
        <v>1</v>
      </c>
      <c r="BJ173" s="418" t="s">
        <v>331</v>
      </c>
      <c r="BK173" s="446"/>
      <c r="BL173" s="309"/>
      <c r="BM173" s="310">
        <f t="shared" si="177"/>
        <v>0</v>
      </c>
      <c r="BN173" s="19"/>
      <c r="BO173" s="277"/>
      <c r="BP173" s="417"/>
      <c r="BQ173" s="307">
        <v>1</v>
      </c>
      <c r="BR173" s="418" t="s">
        <v>331</v>
      </c>
      <c r="BS173" s="446"/>
      <c r="BT173" s="309"/>
      <c r="BU173" s="310">
        <f t="shared" si="178"/>
        <v>0</v>
      </c>
      <c r="BV173" s="19"/>
      <c r="BW173" s="277"/>
      <c r="BX173" s="417"/>
      <c r="BY173" s="307">
        <v>1</v>
      </c>
      <c r="BZ173" s="418" t="s">
        <v>331</v>
      </c>
      <c r="CA173" s="446"/>
      <c r="CB173" s="309"/>
      <c r="CC173" s="310">
        <f t="shared" si="179"/>
        <v>0</v>
      </c>
      <c r="CD173" s="19"/>
      <c r="CE173" s="277"/>
      <c r="CF173" s="417"/>
      <c r="CG173" s="307">
        <v>1</v>
      </c>
      <c r="CH173" s="418" t="s">
        <v>331</v>
      </c>
      <c r="CI173" s="446"/>
      <c r="CJ173" s="309"/>
      <c r="CK173" s="310">
        <f t="shared" si="180"/>
        <v>0</v>
      </c>
      <c r="CL173" s="19"/>
      <c r="CM173" s="277"/>
      <c r="CN173" s="417"/>
      <c r="CO173" s="307">
        <v>1</v>
      </c>
      <c r="CP173" s="418" t="s">
        <v>331</v>
      </c>
      <c r="CQ173" s="446"/>
      <c r="CR173" s="309"/>
      <c r="CS173" s="310">
        <f t="shared" si="181"/>
        <v>0</v>
      </c>
      <c r="CT173" s="19"/>
      <c r="CU173" s="277"/>
      <c r="CV173" s="417"/>
      <c r="CW173" s="307">
        <v>1</v>
      </c>
      <c r="CX173" s="418" t="s">
        <v>331</v>
      </c>
      <c r="CY173" s="446"/>
      <c r="CZ173" s="309"/>
      <c r="DA173" s="310">
        <f t="shared" si="182"/>
        <v>0</v>
      </c>
      <c r="DB173" s="19"/>
      <c r="DC173" s="277"/>
      <c r="DD173" s="417"/>
      <c r="DE173" s="307">
        <v>1</v>
      </c>
      <c r="DF173" s="418" t="s">
        <v>331</v>
      </c>
      <c r="DG173" s="446"/>
      <c r="DH173" s="309"/>
      <c r="DI173" s="310">
        <f t="shared" si="183"/>
        <v>0</v>
      </c>
      <c r="DJ173" s="19"/>
      <c r="DK173" s="277"/>
      <c r="DL173" s="417"/>
      <c r="DM173" s="307">
        <v>1</v>
      </c>
      <c r="DN173" s="418" t="s">
        <v>331</v>
      </c>
      <c r="DO173" s="446"/>
      <c r="DP173" s="309"/>
      <c r="DQ173" s="310">
        <f t="shared" si="184"/>
        <v>0</v>
      </c>
      <c r="DR173" s="19"/>
      <c r="DS173" s="277"/>
      <c r="DT173" s="417"/>
      <c r="DU173" s="307">
        <v>1</v>
      </c>
      <c r="DV173" s="418" t="s">
        <v>331</v>
      </c>
      <c r="DW173" s="446"/>
      <c r="DX173" s="309"/>
      <c r="DY173" s="310">
        <f t="shared" si="185"/>
        <v>0</v>
      </c>
      <c r="DZ173" s="19"/>
      <c r="EA173" s="277"/>
      <c r="EB173" s="421"/>
      <c r="EC173" s="315">
        <v>1</v>
      </c>
      <c r="ED173" s="293" t="s">
        <v>331</v>
      </c>
      <c r="EE173" s="324"/>
      <c r="EF173" s="317"/>
      <c r="EG173" s="318" t="s">
        <v>1199</v>
      </c>
      <c r="EH173" s="19"/>
      <c r="EI173" s="277"/>
      <c r="EJ173" s="417"/>
      <c r="EK173" s="307">
        <v>1</v>
      </c>
      <c r="EL173" s="418" t="s">
        <v>331</v>
      </c>
      <c r="EM173" s="446"/>
      <c r="EN173" s="309"/>
      <c r="EO173" s="310">
        <f t="shared" si="186"/>
        <v>0</v>
      </c>
      <c r="EP173" s="19"/>
      <c r="EQ173" s="277"/>
    </row>
    <row r="174" spans="1:147" ht="37.5" customHeight="1">
      <c r="A174" s="304"/>
      <c r="B174" s="60">
        <v>9</v>
      </c>
      <c r="C174" s="423" t="s">
        <v>441</v>
      </c>
      <c r="D174" s="436"/>
      <c r="E174" s="437">
        <v>1</v>
      </c>
      <c r="F174" s="438" t="s">
        <v>331</v>
      </c>
      <c r="G174" s="342"/>
      <c r="H174" s="309"/>
      <c r="I174" s="310">
        <f t="shared" si="170"/>
        <v>0</v>
      </c>
      <c r="J174" s="19"/>
      <c r="K174" s="277"/>
      <c r="L174" s="436"/>
      <c r="M174" s="437">
        <v>1</v>
      </c>
      <c r="N174" s="438" t="s">
        <v>331</v>
      </c>
      <c r="O174" s="342"/>
      <c r="P174" s="309"/>
      <c r="Q174" s="310">
        <f t="shared" si="171"/>
        <v>0</v>
      </c>
      <c r="R174" s="19"/>
      <c r="S174" s="277"/>
      <c r="T174" s="436"/>
      <c r="U174" s="437">
        <v>1</v>
      </c>
      <c r="V174" s="438" t="s">
        <v>331</v>
      </c>
      <c r="W174" s="342"/>
      <c r="X174" s="309"/>
      <c r="Y174" s="310">
        <f t="shared" si="172"/>
        <v>0</v>
      </c>
      <c r="Z174" s="19"/>
      <c r="AA174" s="277"/>
      <c r="AB174" s="436" t="s">
        <v>1282</v>
      </c>
      <c r="AC174" s="437">
        <v>1</v>
      </c>
      <c r="AD174" s="438" t="s">
        <v>331</v>
      </c>
      <c r="AE174" s="342">
        <v>75000</v>
      </c>
      <c r="AF174" s="309">
        <v>0</v>
      </c>
      <c r="AG174" s="310">
        <f t="shared" si="173"/>
        <v>75000</v>
      </c>
      <c r="AH174" s="19"/>
      <c r="AI174" s="277"/>
      <c r="AJ174" s="436" t="s">
        <v>1281</v>
      </c>
      <c r="AK174" s="437">
        <v>1</v>
      </c>
      <c r="AL174" s="438" t="s">
        <v>331</v>
      </c>
      <c r="AM174" s="342">
        <v>201590</v>
      </c>
      <c r="AN174" s="309">
        <v>0</v>
      </c>
      <c r="AO174" s="310">
        <f t="shared" si="174"/>
        <v>201590</v>
      </c>
      <c r="AP174" s="19"/>
      <c r="AQ174" s="277"/>
      <c r="AR174" s="436"/>
      <c r="AS174" s="437">
        <v>1</v>
      </c>
      <c r="AT174" s="438" t="s">
        <v>331</v>
      </c>
      <c r="AU174" s="342"/>
      <c r="AV174" s="309"/>
      <c r="AW174" s="310">
        <f t="shared" si="175"/>
        <v>0</v>
      </c>
      <c r="AX174" s="19"/>
      <c r="AY174" s="277"/>
      <c r="AZ174" s="436"/>
      <c r="BA174" s="437">
        <v>1</v>
      </c>
      <c r="BB174" s="438" t="s">
        <v>331</v>
      </c>
      <c r="BC174" s="342"/>
      <c r="BD174" s="309"/>
      <c r="BE174" s="310">
        <f t="shared" si="176"/>
        <v>0</v>
      </c>
      <c r="BF174" s="19"/>
      <c r="BG174" s="277"/>
      <c r="BH174" s="436"/>
      <c r="BI174" s="437">
        <v>1</v>
      </c>
      <c r="BJ174" s="438" t="s">
        <v>331</v>
      </c>
      <c r="BK174" s="342"/>
      <c r="BL174" s="309"/>
      <c r="BM174" s="310">
        <f t="shared" si="177"/>
        <v>0</v>
      </c>
      <c r="BN174" s="19"/>
      <c r="BO174" s="277"/>
      <c r="BP174" s="436"/>
      <c r="BQ174" s="437">
        <v>1</v>
      </c>
      <c r="BR174" s="438" t="s">
        <v>331</v>
      </c>
      <c r="BS174" s="342"/>
      <c r="BT174" s="309"/>
      <c r="BU174" s="310">
        <f t="shared" si="178"/>
        <v>0</v>
      </c>
      <c r="BV174" s="19"/>
      <c r="BW174" s="277"/>
      <c r="BX174" s="436"/>
      <c r="BY174" s="437">
        <v>1</v>
      </c>
      <c r="BZ174" s="438" t="s">
        <v>331</v>
      </c>
      <c r="CA174" s="342"/>
      <c r="CB174" s="309"/>
      <c r="CC174" s="310">
        <f t="shared" si="179"/>
        <v>0</v>
      </c>
      <c r="CD174" s="19"/>
      <c r="CE174" s="277"/>
      <c r="CF174" s="436"/>
      <c r="CG174" s="437">
        <v>1</v>
      </c>
      <c r="CH174" s="438" t="s">
        <v>331</v>
      </c>
      <c r="CI174" s="342"/>
      <c r="CJ174" s="309"/>
      <c r="CK174" s="310">
        <f t="shared" si="180"/>
        <v>0</v>
      </c>
      <c r="CL174" s="19"/>
      <c r="CM174" s="277"/>
      <c r="CN174" s="436"/>
      <c r="CO174" s="437">
        <v>1</v>
      </c>
      <c r="CP174" s="438" t="s">
        <v>331</v>
      </c>
      <c r="CQ174" s="342"/>
      <c r="CR174" s="309"/>
      <c r="CS174" s="310">
        <f t="shared" si="181"/>
        <v>0</v>
      </c>
      <c r="CT174" s="19"/>
      <c r="CU174" s="277"/>
      <c r="CV174" s="436"/>
      <c r="CW174" s="437">
        <v>1</v>
      </c>
      <c r="CX174" s="438" t="s">
        <v>331</v>
      </c>
      <c r="CY174" s="342"/>
      <c r="CZ174" s="309"/>
      <c r="DA174" s="310">
        <f t="shared" si="182"/>
        <v>0</v>
      </c>
      <c r="DB174" s="19"/>
      <c r="DC174" s="277"/>
      <c r="DD174" s="436"/>
      <c r="DE174" s="437">
        <v>1</v>
      </c>
      <c r="DF174" s="438" t="s">
        <v>331</v>
      </c>
      <c r="DG174" s="342"/>
      <c r="DH174" s="309"/>
      <c r="DI174" s="310">
        <f t="shared" si="183"/>
        <v>0</v>
      </c>
      <c r="DJ174" s="19"/>
      <c r="DK174" s="277"/>
      <c r="DL174" s="436"/>
      <c r="DM174" s="437">
        <v>1</v>
      </c>
      <c r="DN174" s="438" t="s">
        <v>331</v>
      </c>
      <c r="DO174" s="342"/>
      <c r="DP174" s="309"/>
      <c r="DQ174" s="310">
        <f t="shared" si="184"/>
        <v>0</v>
      </c>
      <c r="DR174" s="19"/>
      <c r="DS174" s="277"/>
      <c r="DT174" s="436"/>
      <c r="DU174" s="437">
        <v>1</v>
      </c>
      <c r="DV174" s="438" t="s">
        <v>331</v>
      </c>
      <c r="DW174" s="342"/>
      <c r="DX174" s="309"/>
      <c r="DY174" s="310">
        <f t="shared" si="185"/>
        <v>0</v>
      </c>
      <c r="DZ174" s="19"/>
      <c r="EA174" s="277"/>
      <c r="EB174" s="314"/>
      <c r="EC174" s="315">
        <v>1</v>
      </c>
      <c r="ED174" s="293" t="s">
        <v>331</v>
      </c>
      <c r="EE174" s="324"/>
      <c r="EF174" s="317"/>
      <c r="EG174" s="318" t="s">
        <v>1199</v>
      </c>
      <c r="EH174" s="19"/>
      <c r="EI174" s="277"/>
      <c r="EJ174" s="436"/>
      <c r="EK174" s="437">
        <v>1</v>
      </c>
      <c r="EL174" s="438" t="s">
        <v>331</v>
      </c>
      <c r="EM174" s="342"/>
      <c r="EN174" s="309"/>
      <c r="EO174" s="310">
        <f t="shared" si="186"/>
        <v>0</v>
      </c>
      <c r="EP174" s="19"/>
      <c r="EQ174" s="277"/>
    </row>
    <row r="175" spans="1:147" ht="37.5" customHeight="1">
      <c r="A175" s="304"/>
      <c r="B175" s="60">
        <v>10</v>
      </c>
      <c r="C175" s="423" t="s">
        <v>437</v>
      </c>
      <c r="D175" s="306"/>
      <c r="E175" s="307">
        <v>1</v>
      </c>
      <c r="F175" s="418" t="s">
        <v>331</v>
      </c>
      <c r="G175" s="342"/>
      <c r="H175" s="309"/>
      <c r="I175" s="310">
        <f t="shared" si="170"/>
        <v>0</v>
      </c>
      <c r="J175" s="19"/>
      <c r="K175" s="277"/>
      <c r="L175" s="306"/>
      <c r="M175" s="307">
        <v>1</v>
      </c>
      <c r="N175" s="418" t="s">
        <v>331</v>
      </c>
      <c r="O175" s="342"/>
      <c r="P175" s="309"/>
      <c r="Q175" s="310">
        <f t="shared" si="171"/>
        <v>0</v>
      </c>
      <c r="R175" s="19"/>
      <c r="S175" s="277"/>
      <c r="T175" s="306"/>
      <c r="U175" s="307">
        <v>1</v>
      </c>
      <c r="V175" s="418" t="s">
        <v>331</v>
      </c>
      <c r="W175" s="342"/>
      <c r="X175" s="309"/>
      <c r="Y175" s="310">
        <f t="shared" si="172"/>
        <v>0</v>
      </c>
      <c r="Z175" s="19"/>
      <c r="AA175" s="277"/>
      <c r="AB175" s="306" t="s">
        <v>1285</v>
      </c>
      <c r="AC175" s="307">
        <v>1</v>
      </c>
      <c r="AD175" s="418" t="s">
        <v>331</v>
      </c>
      <c r="AE175" s="342">
        <v>45000</v>
      </c>
      <c r="AF175" s="309">
        <v>0</v>
      </c>
      <c r="AG175" s="310">
        <f t="shared" si="173"/>
        <v>45000</v>
      </c>
      <c r="AH175" s="19"/>
      <c r="AI175" s="277"/>
      <c r="AJ175" s="306" t="s">
        <v>1286</v>
      </c>
      <c r="AK175" s="307">
        <v>1</v>
      </c>
      <c r="AL175" s="418" t="s">
        <v>331</v>
      </c>
      <c r="AM175" s="342">
        <v>153208.97606382979</v>
      </c>
      <c r="AN175" s="309">
        <v>0.19</v>
      </c>
      <c r="AO175" s="310">
        <f t="shared" si="174"/>
        <v>182318.68151595746</v>
      </c>
      <c r="AP175" s="19"/>
      <c r="AQ175" s="277"/>
      <c r="AR175" s="306"/>
      <c r="AS175" s="307">
        <v>1</v>
      </c>
      <c r="AT175" s="418" t="s">
        <v>331</v>
      </c>
      <c r="AU175" s="342"/>
      <c r="AV175" s="309"/>
      <c r="AW175" s="310">
        <f t="shared" si="175"/>
        <v>0</v>
      </c>
      <c r="AX175" s="19"/>
      <c r="AY175" s="277"/>
      <c r="AZ175" s="306"/>
      <c r="BA175" s="307">
        <v>1</v>
      </c>
      <c r="BB175" s="418" t="s">
        <v>331</v>
      </c>
      <c r="BC175" s="342"/>
      <c r="BD175" s="309"/>
      <c r="BE175" s="310">
        <f t="shared" si="176"/>
        <v>0</v>
      </c>
      <c r="BF175" s="19"/>
      <c r="BG175" s="277"/>
      <c r="BH175" s="306"/>
      <c r="BI175" s="307">
        <v>1</v>
      </c>
      <c r="BJ175" s="418" t="s">
        <v>331</v>
      </c>
      <c r="BK175" s="342"/>
      <c r="BL175" s="309"/>
      <c r="BM175" s="310">
        <f t="shared" si="177"/>
        <v>0</v>
      </c>
      <c r="BN175" s="19"/>
      <c r="BO175" s="277"/>
      <c r="BP175" s="306"/>
      <c r="BQ175" s="307">
        <v>1</v>
      </c>
      <c r="BR175" s="418" t="s">
        <v>331</v>
      </c>
      <c r="BS175" s="342"/>
      <c r="BT175" s="309"/>
      <c r="BU175" s="310">
        <f t="shared" si="178"/>
        <v>0</v>
      </c>
      <c r="BV175" s="19"/>
      <c r="BW175" s="277"/>
      <c r="BX175" s="306"/>
      <c r="BY175" s="307">
        <v>1</v>
      </c>
      <c r="BZ175" s="418" t="s">
        <v>331</v>
      </c>
      <c r="CA175" s="342"/>
      <c r="CB175" s="309"/>
      <c r="CC175" s="310">
        <f t="shared" si="179"/>
        <v>0</v>
      </c>
      <c r="CD175" s="19"/>
      <c r="CE175" s="277"/>
      <c r="CF175" s="306"/>
      <c r="CG175" s="307">
        <v>1</v>
      </c>
      <c r="CH175" s="418" t="s">
        <v>331</v>
      </c>
      <c r="CI175" s="342"/>
      <c r="CJ175" s="309"/>
      <c r="CK175" s="310">
        <f t="shared" si="180"/>
        <v>0</v>
      </c>
      <c r="CL175" s="19"/>
      <c r="CM175" s="277"/>
      <c r="CN175" s="306"/>
      <c r="CO175" s="307">
        <v>1</v>
      </c>
      <c r="CP175" s="418" t="s">
        <v>331</v>
      </c>
      <c r="CQ175" s="342"/>
      <c r="CR175" s="309"/>
      <c r="CS175" s="310">
        <f t="shared" si="181"/>
        <v>0</v>
      </c>
      <c r="CT175" s="19"/>
      <c r="CU175" s="277"/>
      <c r="CV175" s="306"/>
      <c r="CW175" s="307">
        <v>1</v>
      </c>
      <c r="CX175" s="418" t="s">
        <v>331</v>
      </c>
      <c r="CY175" s="342"/>
      <c r="CZ175" s="309"/>
      <c r="DA175" s="310">
        <f t="shared" si="182"/>
        <v>0</v>
      </c>
      <c r="DB175" s="19"/>
      <c r="DC175" s="277"/>
      <c r="DD175" s="306"/>
      <c r="DE175" s="307">
        <v>1</v>
      </c>
      <c r="DF175" s="418" t="s">
        <v>331</v>
      </c>
      <c r="DG175" s="342"/>
      <c r="DH175" s="309"/>
      <c r="DI175" s="310">
        <f t="shared" si="183"/>
        <v>0</v>
      </c>
      <c r="DJ175" s="19"/>
      <c r="DK175" s="277"/>
      <c r="DL175" s="306"/>
      <c r="DM175" s="307">
        <v>1</v>
      </c>
      <c r="DN175" s="418" t="s">
        <v>331</v>
      </c>
      <c r="DO175" s="342"/>
      <c r="DP175" s="309"/>
      <c r="DQ175" s="310">
        <f t="shared" si="184"/>
        <v>0</v>
      </c>
      <c r="DR175" s="19"/>
      <c r="DS175" s="277"/>
      <c r="DT175" s="306"/>
      <c r="DU175" s="307">
        <v>1</v>
      </c>
      <c r="DV175" s="418" t="s">
        <v>331</v>
      </c>
      <c r="DW175" s="342"/>
      <c r="DX175" s="309"/>
      <c r="DY175" s="310">
        <f t="shared" si="185"/>
        <v>0</v>
      </c>
      <c r="DZ175" s="19"/>
      <c r="EA175" s="277"/>
      <c r="EB175" s="314"/>
      <c r="EC175" s="315">
        <v>1</v>
      </c>
      <c r="ED175" s="293" t="s">
        <v>331</v>
      </c>
      <c r="EE175" s="324"/>
      <c r="EF175" s="317"/>
      <c r="EG175" s="318" t="s">
        <v>1199</v>
      </c>
      <c r="EH175" s="19"/>
      <c r="EI175" s="277"/>
      <c r="EJ175" s="306"/>
      <c r="EK175" s="307">
        <v>1</v>
      </c>
      <c r="EL175" s="418" t="s">
        <v>331</v>
      </c>
      <c r="EM175" s="342"/>
      <c r="EN175" s="309"/>
      <c r="EO175" s="310">
        <f t="shared" si="186"/>
        <v>0</v>
      </c>
      <c r="EP175" s="19"/>
      <c r="EQ175" s="277"/>
    </row>
    <row r="176" spans="1:147" ht="37.5" customHeight="1">
      <c r="A176" s="88"/>
      <c r="B176" s="426"/>
      <c r="C176" s="441" t="s">
        <v>338</v>
      </c>
      <c r="D176" s="427"/>
      <c r="E176" s="428"/>
      <c r="F176" s="428"/>
      <c r="G176" s="428"/>
      <c r="H176" s="429"/>
      <c r="I176" s="443">
        <f>SUM(I166:I175)</f>
        <v>0</v>
      </c>
      <c r="J176" s="19"/>
      <c r="K176" s="277"/>
      <c r="L176" s="427"/>
      <c r="M176" s="428"/>
      <c r="N176" s="428"/>
      <c r="O176" s="428"/>
      <c r="P176" s="429"/>
      <c r="Q176" s="443">
        <f>SUM(Q166:Q175)</f>
        <v>0</v>
      </c>
      <c r="R176" s="19"/>
      <c r="S176" s="277"/>
      <c r="T176" s="427"/>
      <c r="U176" s="428"/>
      <c r="V176" s="428"/>
      <c r="W176" s="428"/>
      <c r="X176" s="429"/>
      <c r="Y176" s="443">
        <f>SUM(Y166:Y175)</f>
        <v>0</v>
      </c>
      <c r="Z176" s="19"/>
      <c r="AA176" s="277"/>
      <c r="AB176" s="427"/>
      <c r="AC176" s="428"/>
      <c r="AD176" s="428"/>
      <c r="AE176" s="428"/>
      <c r="AF176" s="429"/>
      <c r="AG176" s="443">
        <f>SUM(AG166:AG175)</f>
        <v>7749950</v>
      </c>
      <c r="AH176" s="19"/>
      <c r="AI176" s="277"/>
      <c r="AJ176" s="427"/>
      <c r="AK176" s="428"/>
      <c r="AL176" s="428"/>
      <c r="AM176" s="428"/>
      <c r="AN176" s="429"/>
      <c r="AO176" s="443">
        <f>SUM(AO166:AO175)</f>
        <v>14314016.305851065</v>
      </c>
      <c r="AP176" s="19"/>
      <c r="AQ176" s="277"/>
      <c r="AR176" s="427"/>
      <c r="AS176" s="428"/>
      <c r="AT176" s="428"/>
      <c r="AU176" s="428"/>
      <c r="AV176" s="429"/>
      <c r="AW176" s="443">
        <f>SUM(AW166:AW175)</f>
        <v>0</v>
      </c>
      <c r="AX176" s="19"/>
      <c r="AY176" s="277"/>
      <c r="AZ176" s="427"/>
      <c r="BA176" s="428"/>
      <c r="BB176" s="428"/>
      <c r="BC176" s="428"/>
      <c r="BD176" s="429"/>
      <c r="BE176" s="443">
        <f>SUM(BE166:BE175)</f>
        <v>0</v>
      </c>
      <c r="BF176" s="19"/>
      <c r="BG176" s="277"/>
      <c r="BH176" s="427"/>
      <c r="BI176" s="428"/>
      <c r="BJ176" s="428"/>
      <c r="BK176" s="428"/>
      <c r="BL176" s="429"/>
      <c r="BM176" s="443">
        <f>SUM(BM166:BM175)</f>
        <v>0</v>
      </c>
      <c r="BN176" s="19"/>
      <c r="BO176" s="277"/>
      <c r="BP176" s="427"/>
      <c r="BQ176" s="428"/>
      <c r="BR176" s="428"/>
      <c r="BS176" s="428"/>
      <c r="BT176" s="429"/>
      <c r="BU176" s="443">
        <f>SUM(BU166:BU175)</f>
        <v>0</v>
      </c>
      <c r="BV176" s="19"/>
      <c r="BW176" s="277"/>
      <c r="BX176" s="427"/>
      <c r="BY176" s="428"/>
      <c r="BZ176" s="428"/>
      <c r="CA176" s="428"/>
      <c r="CB176" s="429"/>
      <c r="CC176" s="443">
        <f>SUM(CC166:CC175)</f>
        <v>0</v>
      </c>
      <c r="CD176" s="19"/>
      <c r="CE176" s="277"/>
      <c r="CF176" s="427"/>
      <c r="CG176" s="428"/>
      <c r="CH176" s="428"/>
      <c r="CI176" s="428"/>
      <c r="CJ176" s="429"/>
      <c r="CK176" s="443">
        <f>SUM(CK166:CK175)</f>
        <v>0</v>
      </c>
      <c r="CL176" s="19"/>
      <c r="CM176" s="277"/>
      <c r="CN176" s="427"/>
      <c r="CO176" s="428"/>
      <c r="CP176" s="428"/>
      <c r="CQ176" s="428"/>
      <c r="CR176" s="429"/>
      <c r="CS176" s="443">
        <f>SUM(CS166:CS175)</f>
        <v>0</v>
      </c>
      <c r="CT176" s="19"/>
      <c r="CU176" s="277"/>
      <c r="CV176" s="427"/>
      <c r="CW176" s="428"/>
      <c r="CX176" s="428"/>
      <c r="CY176" s="428"/>
      <c r="CZ176" s="429"/>
      <c r="DA176" s="443">
        <f>SUM(DA166:DA175)</f>
        <v>0</v>
      </c>
      <c r="DB176" s="19"/>
      <c r="DC176" s="277"/>
      <c r="DD176" s="427"/>
      <c r="DE176" s="428"/>
      <c r="DF176" s="428"/>
      <c r="DG176" s="428"/>
      <c r="DH176" s="429"/>
      <c r="DI176" s="443">
        <f>SUM(DI166:DI175)</f>
        <v>0</v>
      </c>
      <c r="DJ176" s="19"/>
      <c r="DK176" s="277"/>
      <c r="DL176" s="427"/>
      <c r="DM176" s="428"/>
      <c r="DN176" s="428"/>
      <c r="DO176" s="428"/>
      <c r="DP176" s="429"/>
      <c r="DQ176" s="443">
        <f>SUM(DQ166:DQ175)</f>
        <v>0</v>
      </c>
      <c r="DR176" s="19"/>
      <c r="DS176" s="277"/>
      <c r="DT176" s="427"/>
      <c r="DU176" s="428"/>
      <c r="DV176" s="428"/>
      <c r="DW176" s="428"/>
      <c r="DX176" s="429"/>
      <c r="DY176" s="443">
        <f>SUM(DY166:DY175)</f>
        <v>0</v>
      </c>
      <c r="DZ176" s="19"/>
      <c r="EA176" s="277"/>
      <c r="EB176" s="426"/>
      <c r="EC176" s="430"/>
      <c r="ED176" s="430"/>
      <c r="EE176" s="430"/>
      <c r="EF176" s="431"/>
      <c r="EG176" s="444" t="s">
        <v>1199</v>
      </c>
      <c r="EH176" s="19"/>
      <c r="EI176" s="277"/>
      <c r="EJ176" s="427"/>
      <c r="EK176" s="428"/>
      <c r="EL176" s="428"/>
      <c r="EM176" s="428"/>
      <c r="EN176" s="429"/>
      <c r="EO176" s="443">
        <f>SUM(EO166:EO175)</f>
        <v>0</v>
      </c>
      <c r="EP176" s="19"/>
      <c r="EQ176" s="277"/>
    </row>
    <row r="177" spans="1:147" ht="37.5" customHeight="1" thickBot="1">
      <c r="A177" s="24"/>
      <c r="B177" s="89"/>
      <c r="C177" s="442" t="s">
        <v>114</v>
      </c>
      <c r="D177" s="433"/>
      <c r="E177" s="85"/>
      <c r="F177" s="85"/>
      <c r="G177" s="85"/>
      <c r="H177" s="90"/>
      <c r="I177" s="91"/>
      <c r="J177" s="19"/>
      <c r="K177" s="277"/>
      <c r="L177" s="433"/>
      <c r="M177" s="85"/>
      <c r="N177" s="85"/>
      <c r="O177" s="85"/>
      <c r="P177" s="90"/>
      <c r="Q177" s="91"/>
      <c r="R177" s="19"/>
      <c r="S177" s="277"/>
      <c r="T177" s="433"/>
      <c r="U177" s="85"/>
      <c r="V177" s="85"/>
      <c r="W177" s="85"/>
      <c r="X177" s="90"/>
      <c r="Y177" s="91"/>
      <c r="Z177" s="19"/>
      <c r="AA177" s="277"/>
      <c r="AB177" s="433"/>
      <c r="AC177" s="85"/>
      <c r="AD177" s="85"/>
      <c r="AE177" s="85"/>
      <c r="AF177" s="90"/>
      <c r="AG177" s="91"/>
      <c r="AH177" s="19"/>
      <c r="AI177" s="277"/>
      <c r="AJ177" s="433"/>
      <c r="AK177" s="85"/>
      <c r="AL177" s="85"/>
      <c r="AM177" s="85"/>
      <c r="AN177" s="90"/>
      <c r="AO177" s="91"/>
      <c r="AP177" s="19"/>
      <c r="AQ177" s="277"/>
      <c r="AR177" s="433"/>
      <c r="AS177" s="85"/>
      <c r="AT177" s="85"/>
      <c r="AU177" s="85"/>
      <c r="AV177" s="90"/>
      <c r="AW177" s="91"/>
      <c r="AX177" s="19"/>
      <c r="AY177" s="277"/>
      <c r="AZ177" s="433"/>
      <c r="BA177" s="85"/>
      <c r="BB177" s="85"/>
      <c r="BC177" s="85"/>
      <c r="BD177" s="90"/>
      <c r="BE177" s="91"/>
      <c r="BF177" s="19"/>
      <c r="BG177" s="277"/>
      <c r="BH177" s="433"/>
      <c r="BI177" s="85"/>
      <c r="BJ177" s="85"/>
      <c r="BK177" s="85"/>
      <c r="BL177" s="90"/>
      <c r="BM177" s="91"/>
      <c r="BN177" s="19"/>
      <c r="BO177" s="277"/>
      <c r="BP177" s="433"/>
      <c r="BQ177" s="85"/>
      <c r="BR177" s="85"/>
      <c r="BS177" s="85"/>
      <c r="BT177" s="90"/>
      <c r="BU177" s="91"/>
      <c r="BV177" s="19"/>
      <c r="BW177" s="277"/>
      <c r="BX177" s="433"/>
      <c r="BY177" s="85"/>
      <c r="BZ177" s="85"/>
      <c r="CA177" s="85"/>
      <c r="CB177" s="90"/>
      <c r="CC177" s="91"/>
      <c r="CD177" s="19"/>
      <c r="CE177" s="277"/>
      <c r="CF177" s="433"/>
      <c r="CG177" s="85"/>
      <c r="CH177" s="85"/>
      <c r="CI177" s="85"/>
      <c r="CJ177" s="90"/>
      <c r="CK177" s="91"/>
      <c r="CL177" s="19"/>
      <c r="CM177" s="277"/>
      <c r="CN177" s="433"/>
      <c r="CO177" s="85"/>
      <c r="CP177" s="85"/>
      <c r="CQ177" s="85"/>
      <c r="CR177" s="90"/>
      <c r="CS177" s="91"/>
      <c r="CT177" s="19"/>
      <c r="CU177" s="277"/>
      <c r="CV177" s="433"/>
      <c r="CW177" s="85"/>
      <c r="CX177" s="85"/>
      <c r="CY177" s="85"/>
      <c r="CZ177" s="90"/>
      <c r="DA177" s="91"/>
      <c r="DB177" s="19"/>
      <c r="DC177" s="277"/>
      <c r="DD177" s="433"/>
      <c r="DE177" s="85"/>
      <c r="DF177" s="85"/>
      <c r="DG177" s="85"/>
      <c r="DH177" s="90"/>
      <c r="DI177" s="91"/>
      <c r="DJ177" s="19"/>
      <c r="DK177" s="277"/>
      <c r="DL177" s="433"/>
      <c r="DM177" s="85"/>
      <c r="DN177" s="85"/>
      <c r="DO177" s="85"/>
      <c r="DP177" s="90"/>
      <c r="DQ177" s="91"/>
      <c r="DR177" s="19"/>
      <c r="DS177" s="277"/>
      <c r="DT177" s="433"/>
      <c r="DU177" s="85"/>
      <c r="DV177" s="85"/>
      <c r="DW177" s="85"/>
      <c r="DX177" s="90"/>
      <c r="DY177" s="91"/>
      <c r="DZ177" s="19"/>
      <c r="EA177" s="277"/>
      <c r="EB177" s="399"/>
      <c r="EC177" s="24"/>
      <c r="ED177" s="24"/>
      <c r="EE177" s="24"/>
      <c r="EF177" s="334"/>
      <c r="EG177" s="282"/>
      <c r="EH177" s="19"/>
      <c r="EI177" s="277"/>
      <c r="EJ177" s="433"/>
      <c r="EK177" s="85"/>
      <c r="EL177" s="85"/>
      <c r="EM177" s="85"/>
      <c r="EN177" s="90"/>
      <c r="EO177" s="91"/>
      <c r="EP177" s="19"/>
      <c r="EQ177" s="277"/>
    </row>
    <row r="178" spans="1:147" ht="37.5" customHeight="1" thickBot="1">
      <c r="A178" s="88"/>
      <c r="B178" s="92" t="s">
        <v>322</v>
      </c>
      <c r="C178" s="434" t="s">
        <v>323</v>
      </c>
      <c r="D178" s="410" t="s">
        <v>312</v>
      </c>
      <c r="E178" s="87" t="s">
        <v>325</v>
      </c>
      <c r="F178" s="87" t="s">
        <v>425</v>
      </c>
      <c r="G178" s="87" t="s">
        <v>327</v>
      </c>
      <c r="H178" s="411" t="s">
        <v>328</v>
      </c>
      <c r="I178" s="412" t="s">
        <v>329</v>
      </c>
      <c r="J178" s="297" t="s">
        <v>1167</v>
      </c>
      <c r="K178" s="298" t="s">
        <v>1168</v>
      </c>
      <c r="L178" s="410" t="s">
        <v>312</v>
      </c>
      <c r="M178" s="87" t="s">
        <v>325</v>
      </c>
      <c r="N178" s="87" t="s">
        <v>425</v>
      </c>
      <c r="O178" s="87" t="s">
        <v>327</v>
      </c>
      <c r="P178" s="411" t="s">
        <v>328</v>
      </c>
      <c r="Q178" s="412" t="s">
        <v>329</v>
      </c>
      <c r="R178" s="297" t="s">
        <v>1167</v>
      </c>
      <c r="S178" s="298" t="s">
        <v>1168</v>
      </c>
      <c r="T178" s="410" t="s">
        <v>312</v>
      </c>
      <c r="U178" s="87" t="s">
        <v>325</v>
      </c>
      <c r="V178" s="87" t="s">
        <v>425</v>
      </c>
      <c r="W178" s="87" t="s">
        <v>327</v>
      </c>
      <c r="X178" s="411" t="s">
        <v>328</v>
      </c>
      <c r="Y178" s="412" t="s">
        <v>329</v>
      </c>
      <c r="Z178" s="297" t="s">
        <v>1167</v>
      </c>
      <c r="AA178" s="298" t="s">
        <v>1168</v>
      </c>
      <c r="AB178" s="410" t="s">
        <v>312</v>
      </c>
      <c r="AC178" s="87" t="s">
        <v>325</v>
      </c>
      <c r="AD178" s="87" t="s">
        <v>425</v>
      </c>
      <c r="AE178" s="87" t="s">
        <v>327</v>
      </c>
      <c r="AF178" s="411" t="s">
        <v>328</v>
      </c>
      <c r="AG178" s="412" t="s">
        <v>329</v>
      </c>
      <c r="AH178" s="297" t="s">
        <v>1167</v>
      </c>
      <c r="AI178" s="298" t="s">
        <v>1168</v>
      </c>
      <c r="AJ178" s="410" t="s">
        <v>312</v>
      </c>
      <c r="AK178" s="87" t="s">
        <v>325</v>
      </c>
      <c r="AL178" s="87" t="s">
        <v>425</v>
      </c>
      <c r="AM178" s="87" t="s">
        <v>327</v>
      </c>
      <c r="AN178" s="411" t="s">
        <v>328</v>
      </c>
      <c r="AO178" s="412" t="s">
        <v>329</v>
      </c>
      <c r="AP178" s="297" t="s">
        <v>1167</v>
      </c>
      <c r="AQ178" s="298" t="s">
        <v>1168</v>
      </c>
      <c r="AR178" s="410" t="s">
        <v>312</v>
      </c>
      <c r="AS178" s="87" t="s">
        <v>325</v>
      </c>
      <c r="AT178" s="87" t="s">
        <v>425</v>
      </c>
      <c r="AU178" s="87" t="s">
        <v>327</v>
      </c>
      <c r="AV178" s="411" t="s">
        <v>328</v>
      </c>
      <c r="AW178" s="412" t="s">
        <v>329</v>
      </c>
      <c r="AX178" s="297" t="s">
        <v>1167</v>
      </c>
      <c r="AY178" s="298" t="s">
        <v>1168</v>
      </c>
      <c r="AZ178" s="410" t="s">
        <v>312</v>
      </c>
      <c r="BA178" s="87" t="s">
        <v>325</v>
      </c>
      <c r="BB178" s="87" t="s">
        <v>425</v>
      </c>
      <c r="BC178" s="87" t="s">
        <v>327</v>
      </c>
      <c r="BD178" s="411" t="s">
        <v>328</v>
      </c>
      <c r="BE178" s="412" t="s">
        <v>329</v>
      </c>
      <c r="BF178" s="297" t="s">
        <v>1167</v>
      </c>
      <c r="BG178" s="298" t="s">
        <v>1168</v>
      </c>
      <c r="BH178" s="410" t="s">
        <v>312</v>
      </c>
      <c r="BI178" s="87" t="s">
        <v>325</v>
      </c>
      <c r="BJ178" s="87" t="s">
        <v>425</v>
      </c>
      <c r="BK178" s="87" t="s">
        <v>327</v>
      </c>
      <c r="BL178" s="411" t="s">
        <v>328</v>
      </c>
      <c r="BM178" s="412" t="s">
        <v>329</v>
      </c>
      <c r="BN178" s="297" t="s">
        <v>1167</v>
      </c>
      <c r="BO178" s="298" t="s">
        <v>1168</v>
      </c>
      <c r="BP178" s="410" t="s">
        <v>312</v>
      </c>
      <c r="BQ178" s="87" t="s">
        <v>325</v>
      </c>
      <c r="BR178" s="87" t="s">
        <v>425</v>
      </c>
      <c r="BS178" s="87" t="s">
        <v>327</v>
      </c>
      <c r="BT178" s="411" t="s">
        <v>328</v>
      </c>
      <c r="BU178" s="412" t="s">
        <v>329</v>
      </c>
      <c r="BV178" s="297" t="s">
        <v>1167</v>
      </c>
      <c r="BW178" s="298" t="s">
        <v>1168</v>
      </c>
      <c r="BX178" s="410" t="s">
        <v>312</v>
      </c>
      <c r="BY178" s="87" t="s">
        <v>325</v>
      </c>
      <c r="BZ178" s="87" t="s">
        <v>425</v>
      </c>
      <c r="CA178" s="87" t="s">
        <v>327</v>
      </c>
      <c r="CB178" s="411" t="s">
        <v>328</v>
      </c>
      <c r="CC178" s="412" t="s">
        <v>329</v>
      </c>
      <c r="CD178" s="297" t="s">
        <v>1167</v>
      </c>
      <c r="CE178" s="298" t="s">
        <v>1168</v>
      </c>
      <c r="CF178" s="410" t="s">
        <v>312</v>
      </c>
      <c r="CG178" s="87" t="s">
        <v>325</v>
      </c>
      <c r="CH178" s="87" t="s">
        <v>425</v>
      </c>
      <c r="CI178" s="87" t="s">
        <v>327</v>
      </c>
      <c r="CJ178" s="411" t="s">
        <v>328</v>
      </c>
      <c r="CK178" s="412" t="s">
        <v>329</v>
      </c>
      <c r="CL178" s="297" t="s">
        <v>1167</v>
      </c>
      <c r="CM178" s="298" t="s">
        <v>1168</v>
      </c>
      <c r="CN178" s="410" t="s">
        <v>312</v>
      </c>
      <c r="CO178" s="87" t="s">
        <v>325</v>
      </c>
      <c r="CP178" s="87" t="s">
        <v>425</v>
      </c>
      <c r="CQ178" s="87" t="s">
        <v>327</v>
      </c>
      <c r="CR178" s="411" t="s">
        <v>328</v>
      </c>
      <c r="CS178" s="412" t="s">
        <v>329</v>
      </c>
      <c r="CT178" s="297" t="s">
        <v>1167</v>
      </c>
      <c r="CU178" s="298" t="s">
        <v>1168</v>
      </c>
      <c r="CV178" s="410" t="s">
        <v>312</v>
      </c>
      <c r="CW178" s="87" t="s">
        <v>325</v>
      </c>
      <c r="CX178" s="87" t="s">
        <v>425</v>
      </c>
      <c r="CY178" s="87" t="s">
        <v>327</v>
      </c>
      <c r="CZ178" s="411" t="s">
        <v>328</v>
      </c>
      <c r="DA178" s="412" t="s">
        <v>329</v>
      </c>
      <c r="DB178" s="297" t="s">
        <v>1167</v>
      </c>
      <c r="DC178" s="298" t="s">
        <v>1168</v>
      </c>
      <c r="DD178" s="410" t="s">
        <v>312</v>
      </c>
      <c r="DE178" s="87" t="s">
        <v>325</v>
      </c>
      <c r="DF178" s="87" t="s">
        <v>425</v>
      </c>
      <c r="DG178" s="87" t="s">
        <v>327</v>
      </c>
      <c r="DH178" s="411" t="s">
        <v>328</v>
      </c>
      <c r="DI178" s="412" t="s">
        <v>329</v>
      </c>
      <c r="DJ178" s="297" t="s">
        <v>1167</v>
      </c>
      <c r="DK178" s="298" t="s">
        <v>1168</v>
      </c>
      <c r="DL178" s="410" t="s">
        <v>312</v>
      </c>
      <c r="DM178" s="87" t="s">
        <v>325</v>
      </c>
      <c r="DN178" s="87" t="s">
        <v>425</v>
      </c>
      <c r="DO178" s="87" t="s">
        <v>327</v>
      </c>
      <c r="DP178" s="411" t="s">
        <v>328</v>
      </c>
      <c r="DQ178" s="412" t="s">
        <v>329</v>
      </c>
      <c r="DR178" s="297" t="s">
        <v>1167</v>
      </c>
      <c r="DS178" s="298" t="s">
        <v>1168</v>
      </c>
      <c r="DT178" s="410" t="s">
        <v>312</v>
      </c>
      <c r="DU178" s="87" t="s">
        <v>325</v>
      </c>
      <c r="DV178" s="87" t="s">
        <v>425</v>
      </c>
      <c r="DW178" s="87" t="s">
        <v>327</v>
      </c>
      <c r="DX178" s="411" t="s">
        <v>328</v>
      </c>
      <c r="DY178" s="412" t="s">
        <v>329</v>
      </c>
      <c r="DZ178" s="297" t="s">
        <v>1167</v>
      </c>
      <c r="EA178" s="298" t="s">
        <v>1168</v>
      </c>
      <c r="EB178" s="92" t="s">
        <v>312</v>
      </c>
      <c r="EC178" s="413" t="s">
        <v>325</v>
      </c>
      <c r="ED178" s="413" t="s">
        <v>425</v>
      </c>
      <c r="EE178" s="413" t="s">
        <v>327</v>
      </c>
      <c r="EF178" s="413" t="s">
        <v>328</v>
      </c>
      <c r="EG178" s="435" t="s">
        <v>329</v>
      </c>
      <c r="EH178" s="297" t="s">
        <v>1167</v>
      </c>
      <c r="EI178" s="298" t="s">
        <v>1168</v>
      </c>
      <c r="EJ178" s="410" t="s">
        <v>312</v>
      </c>
      <c r="EK178" s="87" t="s">
        <v>325</v>
      </c>
      <c r="EL178" s="87" t="s">
        <v>425</v>
      </c>
      <c r="EM178" s="87" t="s">
        <v>327</v>
      </c>
      <c r="EN178" s="411" t="s">
        <v>328</v>
      </c>
      <c r="EO178" s="412" t="s">
        <v>329</v>
      </c>
      <c r="EP178" s="297" t="s">
        <v>1167</v>
      </c>
      <c r="EQ178" s="298" t="s">
        <v>1168</v>
      </c>
    </row>
    <row r="179" spans="1:147" ht="37.5" customHeight="1" thickBot="1">
      <c r="A179" s="88"/>
      <c r="B179" s="60">
        <v>1</v>
      </c>
      <c r="C179" s="416" t="s">
        <v>464</v>
      </c>
      <c r="D179" s="417"/>
      <c r="E179" s="307">
        <v>1</v>
      </c>
      <c r="F179" s="418" t="s">
        <v>331</v>
      </c>
      <c r="G179" s="446"/>
      <c r="H179" s="309"/>
      <c r="I179" s="310">
        <f t="shared" ref="I179:I185" si="187">+(G179+(G179*H179))*E179</f>
        <v>0</v>
      </c>
      <c r="J179" s="311" t="s">
        <v>1169</v>
      </c>
      <c r="K179" s="312"/>
      <c r="L179" s="417"/>
      <c r="M179" s="307">
        <v>1</v>
      </c>
      <c r="N179" s="418" t="s">
        <v>331</v>
      </c>
      <c r="O179" s="446"/>
      <c r="P179" s="309"/>
      <c r="Q179" s="310">
        <f t="shared" ref="Q179:Q185" si="188">+(O179+(O179*P179))*M179</f>
        <v>0</v>
      </c>
      <c r="R179" s="311" t="s">
        <v>1169</v>
      </c>
      <c r="S179" s="312"/>
      <c r="T179" s="417"/>
      <c r="U179" s="307">
        <v>1</v>
      </c>
      <c r="V179" s="418" t="s">
        <v>331</v>
      </c>
      <c r="W179" s="446"/>
      <c r="X179" s="309"/>
      <c r="Y179" s="310">
        <f t="shared" ref="Y179:Y185" si="189">+(W179+(W179*X179))*U179</f>
        <v>0</v>
      </c>
      <c r="Z179" s="311" t="s">
        <v>1169</v>
      </c>
      <c r="AA179" s="312"/>
      <c r="AB179" s="417" t="s">
        <v>1265</v>
      </c>
      <c r="AC179" s="307">
        <v>1</v>
      </c>
      <c r="AD179" s="418" t="s">
        <v>331</v>
      </c>
      <c r="AE179" s="446">
        <v>2119900</v>
      </c>
      <c r="AF179" s="309">
        <v>0</v>
      </c>
      <c r="AG179" s="310">
        <f t="shared" ref="AG179:AG185" si="190">+(AE179+(AE179*AF179))*AC179</f>
        <v>2119900</v>
      </c>
      <c r="AH179" s="311" t="s">
        <v>1170</v>
      </c>
      <c r="AI179" s="312"/>
      <c r="AJ179" s="417" t="s">
        <v>1262</v>
      </c>
      <c r="AK179" s="307">
        <v>1</v>
      </c>
      <c r="AL179" s="418" t="s">
        <v>331</v>
      </c>
      <c r="AM179" s="446">
        <v>2404148.0718085109</v>
      </c>
      <c r="AN179" s="309">
        <v>0</v>
      </c>
      <c r="AO179" s="310">
        <f t="shared" ref="AO179:AO185" si="191">+(AM179+(AM179*AN179))*AK179</f>
        <v>2404148.0718085109</v>
      </c>
      <c r="AP179" s="311" t="s">
        <v>1170</v>
      </c>
      <c r="AQ179" s="312"/>
      <c r="AR179" s="417"/>
      <c r="AS179" s="307">
        <v>1</v>
      </c>
      <c r="AT179" s="418" t="s">
        <v>331</v>
      </c>
      <c r="AU179" s="446"/>
      <c r="AV179" s="309"/>
      <c r="AW179" s="310">
        <f t="shared" ref="AW179:AW185" si="192">+(AU179+(AU179*AV179))*AS179</f>
        <v>0</v>
      </c>
      <c r="AX179" s="311" t="s">
        <v>1169</v>
      </c>
      <c r="AY179" s="312"/>
      <c r="AZ179" s="417"/>
      <c r="BA179" s="307">
        <v>1</v>
      </c>
      <c r="BB179" s="418" t="s">
        <v>331</v>
      </c>
      <c r="BC179" s="446"/>
      <c r="BD179" s="309"/>
      <c r="BE179" s="310">
        <f t="shared" ref="BE179:BE185" si="193">+(BC179+(BC179*BD179))*BA179</f>
        <v>0</v>
      </c>
      <c r="BF179" s="311" t="s">
        <v>1169</v>
      </c>
      <c r="BG179" s="312"/>
      <c r="BH179" s="417"/>
      <c r="BI179" s="307">
        <v>1</v>
      </c>
      <c r="BJ179" s="418" t="s">
        <v>331</v>
      </c>
      <c r="BK179" s="446"/>
      <c r="BL179" s="309"/>
      <c r="BM179" s="310">
        <f t="shared" ref="BM179:BM185" si="194">+(BK179+(BK179*BL179))*BI179</f>
        <v>0</v>
      </c>
      <c r="BN179" s="311" t="s">
        <v>1169</v>
      </c>
      <c r="BO179" s="312"/>
      <c r="BP179" s="417"/>
      <c r="BQ179" s="307">
        <v>1</v>
      </c>
      <c r="BR179" s="418" t="s">
        <v>331</v>
      </c>
      <c r="BS179" s="446"/>
      <c r="BT179" s="309"/>
      <c r="BU179" s="310">
        <f t="shared" ref="BU179:BU185" si="195">+(BS179+(BS179*BT179))*BQ179</f>
        <v>0</v>
      </c>
      <c r="BV179" s="311" t="s">
        <v>1169</v>
      </c>
      <c r="BW179" s="312"/>
      <c r="BX179" s="417"/>
      <c r="BY179" s="307">
        <v>1</v>
      </c>
      <c r="BZ179" s="418" t="s">
        <v>331</v>
      </c>
      <c r="CA179" s="446"/>
      <c r="CB179" s="309"/>
      <c r="CC179" s="310">
        <f t="shared" ref="CC179:CC185" si="196">+(CA179+(CA179*CB179))*BY179</f>
        <v>0</v>
      </c>
      <c r="CD179" s="311" t="s">
        <v>1169</v>
      </c>
      <c r="CE179" s="312"/>
      <c r="CF179" s="417"/>
      <c r="CG179" s="307">
        <v>1</v>
      </c>
      <c r="CH179" s="418" t="s">
        <v>331</v>
      </c>
      <c r="CI179" s="446"/>
      <c r="CJ179" s="309"/>
      <c r="CK179" s="310">
        <f t="shared" ref="CK179:CK185" si="197">+(CI179+(CI179*CJ179))*CG179</f>
        <v>0</v>
      </c>
      <c r="CL179" s="311" t="s">
        <v>1169</v>
      </c>
      <c r="CM179" s="312"/>
      <c r="CN179" s="417"/>
      <c r="CO179" s="307">
        <v>1</v>
      </c>
      <c r="CP179" s="418" t="s">
        <v>331</v>
      </c>
      <c r="CQ179" s="446"/>
      <c r="CR179" s="309"/>
      <c r="CS179" s="310">
        <f t="shared" ref="CS179:CS185" si="198">+(CQ179+(CQ179*CR179))*CO179</f>
        <v>0</v>
      </c>
      <c r="CT179" s="311" t="s">
        <v>1169</v>
      </c>
      <c r="CU179" s="312"/>
      <c r="CV179" s="417"/>
      <c r="CW179" s="307">
        <v>1</v>
      </c>
      <c r="CX179" s="418" t="s">
        <v>331</v>
      </c>
      <c r="CY179" s="446"/>
      <c r="CZ179" s="309"/>
      <c r="DA179" s="310">
        <f t="shared" ref="DA179:DA185" si="199">+(CY179+(CY179*CZ179))*CW179</f>
        <v>0</v>
      </c>
      <c r="DB179" s="311" t="s">
        <v>1169</v>
      </c>
      <c r="DC179" s="312"/>
      <c r="DD179" s="417"/>
      <c r="DE179" s="307">
        <v>1</v>
      </c>
      <c r="DF179" s="418" t="s">
        <v>331</v>
      </c>
      <c r="DG179" s="446"/>
      <c r="DH179" s="309"/>
      <c r="DI179" s="310">
        <f t="shared" ref="DI179:DI185" si="200">+(DG179+(DG179*DH179))*DE179</f>
        <v>0</v>
      </c>
      <c r="DJ179" s="311" t="s">
        <v>1169</v>
      </c>
      <c r="DK179" s="312"/>
      <c r="DL179" s="417" t="s">
        <v>1289</v>
      </c>
      <c r="DM179" s="307">
        <v>1</v>
      </c>
      <c r="DN179" s="418" t="s">
        <v>331</v>
      </c>
      <c r="DO179" s="446">
        <v>2627138</v>
      </c>
      <c r="DP179" s="309">
        <v>0</v>
      </c>
      <c r="DQ179" s="310">
        <f t="shared" ref="DQ179:DQ185" si="201">+(DO179+(DO179*DP179))*DM179</f>
        <v>2627138</v>
      </c>
      <c r="DR179" s="311" t="s">
        <v>1170</v>
      </c>
      <c r="DS179" s="312"/>
      <c r="DT179" s="417"/>
      <c r="DU179" s="307">
        <v>1</v>
      </c>
      <c r="DV179" s="418" t="s">
        <v>331</v>
      </c>
      <c r="DW179" s="446"/>
      <c r="DX179" s="309"/>
      <c r="DY179" s="310">
        <f t="shared" ref="DY179:DY185" si="202">+(DW179+(DW179*DX179))*DU179</f>
        <v>0</v>
      </c>
      <c r="DZ179" s="311" t="s">
        <v>1169</v>
      </c>
      <c r="EA179" s="312"/>
      <c r="EB179" s="421" t="s">
        <v>1264</v>
      </c>
      <c r="EC179" s="315">
        <v>1</v>
      </c>
      <c r="ED179" s="293" t="s">
        <v>331</v>
      </c>
      <c r="EE179" s="324">
        <v>2500000</v>
      </c>
      <c r="EF179" s="422">
        <v>0</v>
      </c>
      <c r="EG179" s="318">
        <v>2500000</v>
      </c>
      <c r="EH179" s="311" t="s">
        <v>1170</v>
      </c>
      <c r="EI179" s="312"/>
      <c r="EJ179" s="417"/>
      <c r="EK179" s="307">
        <v>1</v>
      </c>
      <c r="EL179" s="418" t="s">
        <v>331</v>
      </c>
      <c r="EM179" s="446"/>
      <c r="EN179" s="309"/>
      <c r="EO179" s="310">
        <f t="shared" ref="EO179:EO185" si="203">+(EM179+(EM179*EN179))*EK179</f>
        <v>0</v>
      </c>
      <c r="EP179" s="311" t="s">
        <v>1169</v>
      </c>
      <c r="EQ179" s="312"/>
    </row>
    <row r="180" spans="1:147" ht="37.5" customHeight="1">
      <c r="A180" s="88"/>
      <c r="B180" s="60">
        <v>2</v>
      </c>
      <c r="C180" s="416" t="s">
        <v>465</v>
      </c>
      <c r="D180" s="417"/>
      <c r="E180" s="307">
        <v>1</v>
      </c>
      <c r="F180" s="418" t="s">
        <v>331</v>
      </c>
      <c r="G180" s="446"/>
      <c r="H180" s="309"/>
      <c r="I180" s="310">
        <f t="shared" si="187"/>
        <v>0</v>
      </c>
      <c r="J180" s="19"/>
      <c r="K180" s="277"/>
      <c r="L180" s="417"/>
      <c r="M180" s="307">
        <v>1</v>
      </c>
      <c r="N180" s="418" t="s">
        <v>331</v>
      </c>
      <c r="O180" s="446"/>
      <c r="P180" s="309"/>
      <c r="Q180" s="310">
        <f t="shared" si="188"/>
        <v>0</v>
      </c>
      <c r="R180" s="19"/>
      <c r="S180" s="277"/>
      <c r="T180" s="417"/>
      <c r="U180" s="307">
        <v>1</v>
      </c>
      <c r="V180" s="418" t="s">
        <v>331</v>
      </c>
      <c r="W180" s="446"/>
      <c r="X180" s="309"/>
      <c r="Y180" s="310">
        <f t="shared" si="189"/>
        <v>0</v>
      </c>
      <c r="Z180" s="19"/>
      <c r="AA180" s="277"/>
      <c r="AB180" s="417" t="s">
        <v>1265</v>
      </c>
      <c r="AC180" s="307">
        <v>1</v>
      </c>
      <c r="AD180" s="418" t="s">
        <v>331</v>
      </c>
      <c r="AE180" s="446">
        <v>900000</v>
      </c>
      <c r="AF180" s="309">
        <v>0</v>
      </c>
      <c r="AG180" s="310">
        <f t="shared" si="190"/>
        <v>900000</v>
      </c>
      <c r="AH180" s="19"/>
      <c r="AI180" s="277"/>
      <c r="AJ180" s="417" t="s">
        <v>1262</v>
      </c>
      <c r="AK180" s="307">
        <v>1</v>
      </c>
      <c r="AL180" s="418" t="s">
        <v>331</v>
      </c>
      <c r="AM180" s="446">
        <v>1097545.6117021276</v>
      </c>
      <c r="AN180" s="309">
        <v>0</v>
      </c>
      <c r="AO180" s="310">
        <f t="shared" si="191"/>
        <v>1097545.6117021276</v>
      </c>
      <c r="AP180" s="19"/>
      <c r="AQ180" s="277"/>
      <c r="AR180" s="417"/>
      <c r="AS180" s="307">
        <v>1</v>
      </c>
      <c r="AT180" s="418" t="s">
        <v>331</v>
      </c>
      <c r="AU180" s="446"/>
      <c r="AV180" s="309"/>
      <c r="AW180" s="310">
        <f t="shared" si="192"/>
        <v>0</v>
      </c>
      <c r="AX180" s="19"/>
      <c r="AY180" s="277"/>
      <c r="AZ180" s="417"/>
      <c r="BA180" s="307">
        <v>1</v>
      </c>
      <c r="BB180" s="418" t="s">
        <v>331</v>
      </c>
      <c r="BC180" s="446"/>
      <c r="BD180" s="309"/>
      <c r="BE180" s="310">
        <f t="shared" si="193"/>
        <v>0</v>
      </c>
      <c r="BF180" s="19"/>
      <c r="BG180" s="277"/>
      <c r="BH180" s="417"/>
      <c r="BI180" s="307">
        <v>1</v>
      </c>
      <c r="BJ180" s="418" t="s">
        <v>331</v>
      </c>
      <c r="BK180" s="446"/>
      <c r="BL180" s="309"/>
      <c r="BM180" s="310">
        <f t="shared" si="194"/>
        <v>0</v>
      </c>
      <c r="BN180" s="19"/>
      <c r="BO180" s="277"/>
      <c r="BP180" s="417"/>
      <c r="BQ180" s="307">
        <v>1</v>
      </c>
      <c r="BR180" s="418" t="s">
        <v>331</v>
      </c>
      <c r="BS180" s="446"/>
      <c r="BT180" s="309"/>
      <c r="BU180" s="310">
        <f t="shared" si="195"/>
        <v>0</v>
      </c>
      <c r="BV180" s="19"/>
      <c r="BW180" s="277"/>
      <c r="BX180" s="417"/>
      <c r="BY180" s="307">
        <v>1</v>
      </c>
      <c r="BZ180" s="418" t="s">
        <v>331</v>
      </c>
      <c r="CA180" s="446"/>
      <c r="CB180" s="309"/>
      <c r="CC180" s="310">
        <f t="shared" si="196"/>
        <v>0</v>
      </c>
      <c r="CD180" s="19"/>
      <c r="CE180" s="277"/>
      <c r="CF180" s="417"/>
      <c r="CG180" s="307">
        <v>1</v>
      </c>
      <c r="CH180" s="418" t="s">
        <v>331</v>
      </c>
      <c r="CI180" s="446"/>
      <c r="CJ180" s="309"/>
      <c r="CK180" s="310">
        <f t="shared" si="197"/>
        <v>0</v>
      </c>
      <c r="CL180" s="19"/>
      <c r="CM180" s="277"/>
      <c r="CN180" s="417"/>
      <c r="CO180" s="307">
        <v>1</v>
      </c>
      <c r="CP180" s="418" t="s">
        <v>331</v>
      </c>
      <c r="CQ180" s="446"/>
      <c r="CR180" s="309"/>
      <c r="CS180" s="310">
        <f t="shared" si="198"/>
        <v>0</v>
      </c>
      <c r="CT180" s="19"/>
      <c r="CU180" s="277"/>
      <c r="CV180" s="417"/>
      <c r="CW180" s="307">
        <v>1</v>
      </c>
      <c r="CX180" s="418" t="s">
        <v>331</v>
      </c>
      <c r="CY180" s="446"/>
      <c r="CZ180" s="309"/>
      <c r="DA180" s="310">
        <f t="shared" si="199"/>
        <v>0</v>
      </c>
      <c r="DB180" s="19"/>
      <c r="DC180" s="277"/>
      <c r="DD180" s="417"/>
      <c r="DE180" s="307">
        <v>1</v>
      </c>
      <c r="DF180" s="418" t="s">
        <v>331</v>
      </c>
      <c r="DG180" s="446"/>
      <c r="DH180" s="309"/>
      <c r="DI180" s="310">
        <f t="shared" si="200"/>
        <v>0</v>
      </c>
      <c r="DJ180" s="19"/>
      <c r="DK180" s="277"/>
      <c r="DL180" s="417" t="s">
        <v>1289</v>
      </c>
      <c r="DM180" s="307">
        <v>1</v>
      </c>
      <c r="DN180" s="418" t="s">
        <v>331</v>
      </c>
      <c r="DO180" s="446">
        <v>1170017</v>
      </c>
      <c r="DP180" s="309">
        <v>0</v>
      </c>
      <c r="DQ180" s="310">
        <f t="shared" si="201"/>
        <v>1170017</v>
      </c>
      <c r="DR180" s="19"/>
      <c r="DS180" s="277"/>
      <c r="DT180" s="417"/>
      <c r="DU180" s="307">
        <v>1</v>
      </c>
      <c r="DV180" s="418" t="s">
        <v>331</v>
      </c>
      <c r="DW180" s="446"/>
      <c r="DX180" s="309"/>
      <c r="DY180" s="310">
        <f t="shared" si="202"/>
        <v>0</v>
      </c>
      <c r="DZ180" s="19"/>
      <c r="EA180" s="277"/>
      <c r="EB180" s="421" t="s">
        <v>1264</v>
      </c>
      <c r="EC180" s="315">
        <v>1</v>
      </c>
      <c r="ED180" s="293" t="s">
        <v>331</v>
      </c>
      <c r="EE180" s="324">
        <v>800000</v>
      </c>
      <c r="EF180" s="422">
        <v>0</v>
      </c>
      <c r="EG180" s="318">
        <v>800000</v>
      </c>
      <c r="EH180" s="19"/>
      <c r="EI180" s="277"/>
      <c r="EJ180" s="417"/>
      <c r="EK180" s="307">
        <v>1</v>
      </c>
      <c r="EL180" s="418" t="s">
        <v>331</v>
      </c>
      <c r="EM180" s="446"/>
      <c r="EN180" s="309"/>
      <c r="EO180" s="310">
        <f t="shared" si="203"/>
        <v>0</v>
      </c>
      <c r="EP180" s="19"/>
      <c r="EQ180" s="277"/>
    </row>
    <row r="181" spans="1:147" ht="37.5" customHeight="1">
      <c r="A181" s="88"/>
      <c r="B181" s="60">
        <v>3</v>
      </c>
      <c r="C181" s="416" t="s">
        <v>466</v>
      </c>
      <c r="D181" s="417"/>
      <c r="E181" s="307">
        <v>1</v>
      </c>
      <c r="F181" s="418" t="s">
        <v>331</v>
      </c>
      <c r="G181" s="446"/>
      <c r="H181" s="309"/>
      <c r="I181" s="310">
        <f t="shared" si="187"/>
        <v>0</v>
      </c>
      <c r="J181" s="19"/>
      <c r="K181" s="277"/>
      <c r="L181" s="417"/>
      <c r="M181" s="307">
        <v>1</v>
      </c>
      <c r="N181" s="418" t="s">
        <v>331</v>
      </c>
      <c r="O181" s="446"/>
      <c r="P181" s="309"/>
      <c r="Q181" s="310">
        <f t="shared" si="188"/>
        <v>0</v>
      </c>
      <c r="R181" s="19"/>
      <c r="S181" s="277"/>
      <c r="T181" s="417"/>
      <c r="U181" s="307">
        <v>1</v>
      </c>
      <c r="V181" s="418" t="s">
        <v>331</v>
      </c>
      <c r="W181" s="446"/>
      <c r="X181" s="309"/>
      <c r="Y181" s="310">
        <f t="shared" si="189"/>
        <v>0</v>
      </c>
      <c r="Z181" s="19"/>
      <c r="AA181" s="277"/>
      <c r="AB181" s="417" t="s">
        <v>1265</v>
      </c>
      <c r="AC181" s="307">
        <v>1</v>
      </c>
      <c r="AD181" s="418" t="s">
        <v>331</v>
      </c>
      <c r="AE181" s="446">
        <v>208000</v>
      </c>
      <c r="AF181" s="309">
        <v>0</v>
      </c>
      <c r="AG181" s="310">
        <f t="shared" si="190"/>
        <v>208000</v>
      </c>
      <c r="AH181" s="19"/>
      <c r="AI181" s="277"/>
      <c r="AJ181" s="417" t="s">
        <v>1262</v>
      </c>
      <c r="AK181" s="307">
        <v>1</v>
      </c>
      <c r="AL181" s="418" t="s">
        <v>331</v>
      </c>
      <c r="AM181" s="446">
        <v>130660.37234042554</v>
      </c>
      <c r="AN181" s="309">
        <v>0</v>
      </c>
      <c r="AO181" s="310">
        <f t="shared" si="191"/>
        <v>130660.37234042554</v>
      </c>
      <c r="AP181" s="19"/>
      <c r="AQ181" s="277"/>
      <c r="AR181" s="417"/>
      <c r="AS181" s="307">
        <v>1</v>
      </c>
      <c r="AT181" s="418" t="s">
        <v>331</v>
      </c>
      <c r="AU181" s="446"/>
      <c r="AV181" s="309"/>
      <c r="AW181" s="310">
        <f t="shared" si="192"/>
        <v>0</v>
      </c>
      <c r="AX181" s="19"/>
      <c r="AY181" s="277"/>
      <c r="AZ181" s="417"/>
      <c r="BA181" s="307">
        <v>1</v>
      </c>
      <c r="BB181" s="418" t="s">
        <v>331</v>
      </c>
      <c r="BC181" s="446"/>
      <c r="BD181" s="309"/>
      <c r="BE181" s="310">
        <f t="shared" si="193"/>
        <v>0</v>
      </c>
      <c r="BF181" s="19"/>
      <c r="BG181" s="277"/>
      <c r="BH181" s="417"/>
      <c r="BI181" s="307">
        <v>1</v>
      </c>
      <c r="BJ181" s="418" t="s">
        <v>331</v>
      </c>
      <c r="BK181" s="446"/>
      <c r="BL181" s="309"/>
      <c r="BM181" s="310">
        <f t="shared" si="194"/>
        <v>0</v>
      </c>
      <c r="BN181" s="19"/>
      <c r="BO181" s="277"/>
      <c r="BP181" s="417"/>
      <c r="BQ181" s="307">
        <v>1</v>
      </c>
      <c r="BR181" s="418" t="s">
        <v>331</v>
      </c>
      <c r="BS181" s="446"/>
      <c r="BT181" s="309"/>
      <c r="BU181" s="310">
        <f t="shared" si="195"/>
        <v>0</v>
      </c>
      <c r="BV181" s="19"/>
      <c r="BW181" s="277"/>
      <c r="BX181" s="417"/>
      <c r="BY181" s="307">
        <v>1</v>
      </c>
      <c r="BZ181" s="418" t="s">
        <v>331</v>
      </c>
      <c r="CA181" s="446"/>
      <c r="CB181" s="309"/>
      <c r="CC181" s="310">
        <f t="shared" si="196"/>
        <v>0</v>
      </c>
      <c r="CD181" s="19"/>
      <c r="CE181" s="277"/>
      <c r="CF181" s="417"/>
      <c r="CG181" s="307">
        <v>1</v>
      </c>
      <c r="CH181" s="418" t="s">
        <v>331</v>
      </c>
      <c r="CI181" s="446"/>
      <c r="CJ181" s="309"/>
      <c r="CK181" s="310">
        <f t="shared" si="197"/>
        <v>0</v>
      </c>
      <c r="CL181" s="19"/>
      <c r="CM181" s="277"/>
      <c r="CN181" s="417"/>
      <c r="CO181" s="307">
        <v>1</v>
      </c>
      <c r="CP181" s="418" t="s">
        <v>331</v>
      </c>
      <c r="CQ181" s="446"/>
      <c r="CR181" s="309"/>
      <c r="CS181" s="310">
        <f t="shared" si="198"/>
        <v>0</v>
      </c>
      <c r="CT181" s="19"/>
      <c r="CU181" s="277"/>
      <c r="CV181" s="417"/>
      <c r="CW181" s="307">
        <v>1</v>
      </c>
      <c r="CX181" s="418" t="s">
        <v>331</v>
      </c>
      <c r="CY181" s="446"/>
      <c r="CZ181" s="309"/>
      <c r="DA181" s="310">
        <f t="shared" si="199"/>
        <v>0</v>
      </c>
      <c r="DB181" s="19"/>
      <c r="DC181" s="277"/>
      <c r="DD181" s="417"/>
      <c r="DE181" s="307">
        <v>1</v>
      </c>
      <c r="DF181" s="418" t="s">
        <v>331</v>
      </c>
      <c r="DG181" s="446"/>
      <c r="DH181" s="309"/>
      <c r="DI181" s="310">
        <f t="shared" si="200"/>
        <v>0</v>
      </c>
      <c r="DJ181" s="19"/>
      <c r="DK181" s="277"/>
      <c r="DL181" s="417" t="s">
        <v>1289</v>
      </c>
      <c r="DM181" s="307">
        <v>1</v>
      </c>
      <c r="DN181" s="418" t="s">
        <v>331</v>
      </c>
      <c r="DO181" s="446">
        <v>377425</v>
      </c>
      <c r="DP181" s="309">
        <v>0</v>
      </c>
      <c r="DQ181" s="310">
        <f t="shared" si="201"/>
        <v>377425</v>
      </c>
      <c r="DR181" s="19"/>
      <c r="DS181" s="277"/>
      <c r="DT181" s="417"/>
      <c r="DU181" s="307">
        <v>1</v>
      </c>
      <c r="DV181" s="418" t="s">
        <v>331</v>
      </c>
      <c r="DW181" s="446"/>
      <c r="DX181" s="309"/>
      <c r="DY181" s="310">
        <f t="shared" si="202"/>
        <v>0</v>
      </c>
      <c r="DZ181" s="19"/>
      <c r="EA181" s="277"/>
      <c r="EB181" s="421" t="s">
        <v>1264</v>
      </c>
      <c r="EC181" s="315">
        <v>1</v>
      </c>
      <c r="ED181" s="293" t="s">
        <v>331</v>
      </c>
      <c r="EE181" s="324">
        <v>161000</v>
      </c>
      <c r="EF181" s="422">
        <v>0</v>
      </c>
      <c r="EG181" s="318">
        <v>161000</v>
      </c>
      <c r="EH181" s="19"/>
      <c r="EI181" s="277"/>
      <c r="EJ181" s="417"/>
      <c r="EK181" s="307">
        <v>1</v>
      </c>
      <c r="EL181" s="418" t="s">
        <v>331</v>
      </c>
      <c r="EM181" s="446"/>
      <c r="EN181" s="309"/>
      <c r="EO181" s="310">
        <f t="shared" si="203"/>
        <v>0</v>
      </c>
      <c r="EP181" s="19"/>
      <c r="EQ181" s="277"/>
    </row>
    <row r="182" spans="1:147" ht="37.5" customHeight="1">
      <c r="A182" s="88"/>
      <c r="B182" s="60">
        <v>4</v>
      </c>
      <c r="C182" s="416" t="s">
        <v>467</v>
      </c>
      <c r="D182" s="417"/>
      <c r="E182" s="307">
        <v>1</v>
      </c>
      <c r="F182" s="418" t="s">
        <v>331</v>
      </c>
      <c r="G182" s="446"/>
      <c r="H182" s="309"/>
      <c r="I182" s="310">
        <f t="shared" si="187"/>
        <v>0</v>
      </c>
      <c r="J182" s="19"/>
      <c r="K182" s="277"/>
      <c r="L182" s="417"/>
      <c r="M182" s="307">
        <v>1</v>
      </c>
      <c r="N182" s="418" t="s">
        <v>331</v>
      </c>
      <c r="O182" s="446"/>
      <c r="P182" s="309"/>
      <c r="Q182" s="310">
        <f t="shared" si="188"/>
        <v>0</v>
      </c>
      <c r="R182" s="19"/>
      <c r="S182" s="277"/>
      <c r="T182" s="417"/>
      <c r="U182" s="307">
        <v>1</v>
      </c>
      <c r="V182" s="418" t="s">
        <v>331</v>
      </c>
      <c r="W182" s="446"/>
      <c r="X182" s="309"/>
      <c r="Y182" s="310">
        <f t="shared" si="189"/>
        <v>0</v>
      </c>
      <c r="Z182" s="19"/>
      <c r="AA182" s="277"/>
      <c r="AB182" s="417" t="s">
        <v>1265</v>
      </c>
      <c r="AC182" s="307">
        <v>1</v>
      </c>
      <c r="AD182" s="418" t="s">
        <v>331</v>
      </c>
      <c r="AE182" s="446">
        <v>680000</v>
      </c>
      <c r="AF182" s="309">
        <v>0</v>
      </c>
      <c r="AG182" s="310">
        <f t="shared" si="190"/>
        <v>680000</v>
      </c>
      <c r="AH182" s="19"/>
      <c r="AI182" s="277"/>
      <c r="AJ182" s="417" t="s">
        <v>1262</v>
      </c>
      <c r="AK182" s="307">
        <v>1</v>
      </c>
      <c r="AL182" s="418" t="s">
        <v>331</v>
      </c>
      <c r="AM182" s="446">
        <v>731697.07446808519</v>
      </c>
      <c r="AN182" s="309">
        <v>0</v>
      </c>
      <c r="AO182" s="310">
        <f t="shared" si="191"/>
        <v>731697.07446808519</v>
      </c>
      <c r="AP182" s="19"/>
      <c r="AQ182" s="277"/>
      <c r="AR182" s="417"/>
      <c r="AS182" s="307">
        <v>1</v>
      </c>
      <c r="AT182" s="418" t="s">
        <v>331</v>
      </c>
      <c r="AU182" s="446"/>
      <c r="AV182" s="309"/>
      <c r="AW182" s="310">
        <f t="shared" si="192"/>
        <v>0</v>
      </c>
      <c r="AX182" s="19"/>
      <c r="AY182" s="277"/>
      <c r="AZ182" s="417"/>
      <c r="BA182" s="307">
        <v>1</v>
      </c>
      <c r="BB182" s="418" t="s">
        <v>331</v>
      </c>
      <c r="BC182" s="446"/>
      <c r="BD182" s="309"/>
      <c r="BE182" s="310">
        <f t="shared" si="193"/>
        <v>0</v>
      </c>
      <c r="BF182" s="19"/>
      <c r="BG182" s="277"/>
      <c r="BH182" s="417"/>
      <c r="BI182" s="307">
        <v>1</v>
      </c>
      <c r="BJ182" s="418" t="s">
        <v>331</v>
      </c>
      <c r="BK182" s="446"/>
      <c r="BL182" s="309"/>
      <c r="BM182" s="310">
        <f t="shared" si="194"/>
        <v>0</v>
      </c>
      <c r="BN182" s="19"/>
      <c r="BO182" s="277"/>
      <c r="BP182" s="417"/>
      <c r="BQ182" s="307">
        <v>1</v>
      </c>
      <c r="BR182" s="418" t="s">
        <v>331</v>
      </c>
      <c r="BS182" s="446"/>
      <c r="BT182" s="309"/>
      <c r="BU182" s="310">
        <f t="shared" si="195"/>
        <v>0</v>
      </c>
      <c r="BV182" s="19"/>
      <c r="BW182" s="277"/>
      <c r="BX182" s="417"/>
      <c r="BY182" s="307">
        <v>1</v>
      </c>
      <c r="BZ182" s="418" t="s">
        <v>331</v>
      </c>
      <c r="CA182" s="446"/>
      <c r="CB182" s="309"/>
      <c r="CC182" s="310">
        <f t="shared" si="196"/>
        <v>0</v>
      </c>
      <c r="CD182" s="19"/>
      <c r="CE182" s="277"/>
      <c r="CF182" s="417"/>
      <c r="CG182" s="307">
        <v>1</v>
      </c>
      <c r="CH182" s="418" t="s">
        <v>331</v>
      </c>
      <c r="CI182" s="446"/>
      <c r="CJ182" s="309"/>
      <c r="CK182" s="310">
        <f t="shared" si="197"/>
        <v>0</v>
      </c>
      <c r="CL182" s="19"/>
      <c r="CM182" s="277"/>
      <c r="CN182" s="417"/>
      <c r="CO182" s="307">
        <v>1</v>
      </c>
      <c r="CP182" s="418" t="s">
        <v>331</v>
      </c>
      <c r="CQ182" s="446"/>
      <c r="CR182" s="309"/>
      <c r="CS182" s="310">
        <f t="shared" si="198"/>
        <v>0</v>
      </c>
      <c r="CT182" s="19"/>
      <c r="CU182" s="277"/>
      <c r="CV182" s="417"/>
      <c r="CW182" s="307">
        <v>1</v>
      </c>
      <c r="CX182" s="418" t="s">
        <v>331</v>
      </c>
      <c r="CY182" s="446"/>
      <c r="CZ182" s="309"/>
      <c r="DA182" s="310">
        <f t="shared" si="199"/>
        <v>0</v>
      </c>
      <c r="DB182" s="19"/>
      <c r="DC182" s="277"/>
      <c r="DD182" s="417"/>
      <c r="DE182" s="307">
        <v>1</v>
      </c>
      <c r="DF182" s="418" t="s">
        <v>331</v>
      </c>
      <c r="DG182" s="446"/>
      <c r="DH182" s="309"/>
      <c r="DI182" s="310">
        <f t="shared" si="200"/>
        <v>0</v>
      </c>
      <c r="DJ182" s="19"/>
      <c r="DK182" s="277"/>
      <c r="DL182" s="417" t="s">
        <v>1289</v>
      </c>
      <c r="DM182" s="307">
        <v>1</v>
      </c>
      <c r="DN182" s="418" t="s">
        <v>331</v>
      </c>
      <c r="DO182" s="446">
        <v>1170017</v>
      </c>
      <c r="DP182" s="309">
        <v>0</v>
      </c>
      <c r="DQ182" s="310">
        <f t="shared" si="201"/>
        <v>1170017</v>
      </c>
      <c r="DR182" s="19"/>
      <c r="DS182" s="277"/>
      <c r="DT182" s="417"/>
      <c r="DU182" s="307">
        <v>1</v>
      </c>
      <c r="DV182" s="418" t="s">
        <v>331</v>
      </c>
      <c r="DW182" s="446"/>
      <c r="DX182" s="309"/>
      <c r="DY182" s="310">
        <f t="shared" si="202"/>
        <v>0</v>
      </c>
      <c r="DZ182" s="19"/>
      <c r="EA182" s="277"/>
      <c r="EB182" s="421" t="s">
        <v>1264</v>
      </c>
      <c r="EC182" s="315">
        <v>1</v>
      </c>
      <c r="ED182" s="293" t="s">
        <v>331</v>
      </c>
      <c r="EE182" s="324">
        <v>1830000</v>
      </c>
      <c r="EF182" s="422">
        <v>0</v>
      </c>
      <c r="EG182" s="318">
        <v>1830000</v>
      </c>
      <c r="EH182" s="19"/>
      <c r="EI182" s="277"/>
      <c r="EJ182" s="417"/>
      <c r="EK182" s="307">
        <v>1</v>
      </c>
      <c r="EL182" s="418" t="s">
        <v>331</v>
      </c>
      <c r="EM182" s="446"/>
      <c r="EN182" s="309"/>
      <c r="EO182" s="310">
        <f t="shared" si="203"/>
        <v>0</v>
      </c>
      <c r="EP182" s="19"/>
      <c r="EQ182" s="277"/>
    </row>
    <row r="183" spans="1:147" ht="37.5" customHeight="1">
      <c r="A183" s="88"/>
      <c r="B183" s="60">
        <v>5</v>
      </c>
      <c r="C183" s="416" t="s">
        <v>469</v>
      </c>
      <c r="D183" s="417"/>
      <c r="E183" s="307">
        <v>1</v>
      </c>
      <c r="F183" s="418" t="s">
        <v>331</v>
      </c>
      <c r="G183" s="446"/>
      <c r="H183" s="309"/>
      <c r="I183" s="310">
        <f t="shared" si="187"/>
        <v>0</v>
      </c>
      <c r="J183" s="19"/>
      <c r="K183" s="277"/>
      <c r="L183" s="417"/>
      <c r="M183" s="307">
        <v>1</v>
      </c>
      <c r="N183" s="418" t="s">
        <v>331</v>
      </c>
      <c r="O183" s="446"/>
      <c r="P183" s="309"/>
      <c r="Q183" s="310">
        <f t="shared" si="188"/>
        <v>0</v>
      </c>
      <c r="R183" s="19"/>
      <c r="S183" s="277"/>
      <c r="T183" s="417"/>
      <c r="U183" s="307">
        <v>1</v>
      </c>
      <c r="V183" s="418" t="s">
        <v>331</v>
      </c>
      <c r="W183" s="446"/>
      <c r="X183" s="309"/>
      <c r="Y183" s="310">
        <f t="shared" si="189"/>
        <v>0</v>
      </c>
      <c r="Z183" s="19"/>
      <c r="AA183" s="277"/>
      <c r="AB183" s="417" t="s">
        <v>1290</v>
      </c>
      <c r="AC183" s="307">
        <v>1</v>
      </c>
      <c r="AD183" s="418" t="s">
        <v>331</v>
      </c>
      <c r="AE183" s="446">
        <v>9200000</v>
      </c>
      <c r="AF183" s="309">
        <v>0</v>
      </c>
      <c r="AG183" s="310">
        <f t="shared" si="190"/>
        <v>9200000</v>
      </c>
      <c r="AH183" s="19"/>
      <c r="AI183" s="277"/>
      <c r="AJ183" s="417" t="s">
        <v>1262</v>
      </c>
      <c r="AK183" s="307">
        <v>1</v>
      </c>
      <c r="AL183" s="418" t="s">
        <v>331</v>
      </c>
      <c r="AM183" s="446">
        <v>9877914.2952127662</v>
      </c>
      <c r="AN183" s="309">
        <v>0</v>
      </c>
      <c r="AO183" s="310">
        <f t="shared" si="191"/>
        <v>9877914.2952127662</v>
      </c>
      <c r="AP183" s="19"/>
      <c r="AQ183" s="277"/>
      <c r="AR183" s="417"/>
      <c r="AS183" s="307">
        <v>1</v>
      </c>
      <c r="AT183" s="418" t="s">
        <v>331</v>
      </c>
      <c r="AU183" s="446"/>
      <c r="AV183" s="309"/>
      <c r="AW183" s="310">
        <f t="shared" si="192"/>
        <v>0</v>
      </c>
      <c r="AX183" s="19"/>
      <c r="AY183" s="277"/>
      <c r="AZ183" s="417"/>
      <c r="BA183" s="307">
        <v>1</v>
      </c>
      <c r="BB183" s="418" t="s">
        <v>331</v>
      </c>
      <c r="BC183" s="446"/>
      <c r="BD183" s="309"/>
      <c r="BE183" s="310">
        <f t="shared" si="193"/>
        <v>0</v>
      </c>
      <c r="BF183" s="19"/>
      <c r="BG183" s="277"/>
      <c r="BH183" s="417"/>
      <c r="BI183" s="307">
        <v>1</v>
      </c>
      <c r="BJ183" s="418" t="s">
        <v>331</v>
      </c>
      <c r="BK183" s="446"/>
      <c r="BL183" s="309"/>
      <c r="BM183" s="310">
        <f t="shared" si="194"/>
        <v>0</v>
      </c>
      <c r="BN183" s="19"/>
      <c r="BO183" s="277"/>
      <c r="BP183" s="417"/>
      <c r="BQ183" s="307">
        <v>1</v>
      </c>
      <c r="BR183" s="418" t="s">
        <v>331</v>
      </c>
      <c r="BS183" s="446"/>
      <c r="BT183" s="309"/>
      <c r="BU183" s="310">
        <f t="shared" si="195"/>
        <v>0</v>
      </c>
      <c r="BV183" s="19"/>
      <c r="BW183" s="277"/>
      <c r="BX183" s="417"/>
      <c r="BY183" s="307">
        <v>1</v>
      </c>
      <c r="BZ183" s="418" t="s">
        <v>331</v>
      </c>
      <c r="CA183" s="446"/>
      <c r="CB183" s="309"/>
      <c r="CC183" s="310">
        <f t="shared" si="196"/>
        <v>0</v>
      </c>
      <c r="CD183" s="19"/>
      <c r="CE183" s="277"/>
      <c r="CF183" s="417"/>
      <c r="CG183" s="307">
        <v>1</v>
      </c>
      <c r="CH183" s="418" t="s">
        <v>331</v>
      </c>
      <c r="CI183" s="446"/>
      <c r="CJ183" s="309"/>
      <c r="CK183" s="310">
        <f t="shared" si="197"/>
        <v>0</v>
      </c>
      <c r="CL183" s="19"/>
      <c r="CM183" s="277"/>
      <c r="CN183" s="417"/>
      <c r="CO183" s="307">
        <v>1</v>
      </c>
      <c r="CP183" s="418" t="s">
        <v>331</v>
      </c>
      <c r="CQ183" s="446"/>
      <c r="CR183" s="309"/>
      <c r="CS183" s="310">
        <f t="shared" si="198"/>
        <v>0</v>
      </c>
      <c r="CT183" s="19"/>
      <c r="CU183" s="277"/>
      <c r="CV183" s="417"/>
      <c r="CW183" s="307">
        <v>1</v>
      </c>
      <c r="CX183" s="418" t="s">
        <v>331</v>
      </c>
      <c r="CY183" s="446"/>
      <c r="CZ183" s="309"/>
      <c r="DA183" s="310">
        <f t="shared" si="199"/>
        <v>0</v>
      </c>
      <c r="DB183" s="19"/>
      <c r="DC183" s="277"/>
      <c r="DD183" s="417"/>
      <c r="DE183" s="307">
        <v>1</v>
      </c>
      <c r="DF183" s="418" t="s">
        <v>331</v>
      </c>
      <c r="DG183" s="446"/>
      <c r="DH183" s="309"/>
      <c r="DI183" s="310">
        <f t="shared" si="200"/>
        <v>0</v>
      </c>
      <c r="DJ183" s="19"/>
      <c r="DK183" s="277"/>
      <c r="DL183" s="417" t="s">
        <v>1289</v>
      </c>
      <c r="DM183" s="307">
        <v>1</v>
      </c>
      <c r="DN183" s="418" t="s">
        <v>331</v>
      </c>
      <c r="DO183" s="446">
        <v>7803999</v>
      </c>
      <c r="DP183" s="309">
        <v>0</v>
      </c>
      <c r="DQ183" s="310">
        <f t="shared" si="201"/>
        <v>7803999</v>
      </c>
      <c r="DR183" s="19"/>
      <c r="DS183" s="277"/>
      <c r="DT183" s="417"/>
      <c r="DU183" s="307">
        <v>1</v>
      </c>
      <c r="DV183" s="418" t="s">
        <v>331</v>
      </c>
      <c r="DW183" s="446"/>
      <c r="DX183" s="309"/>
      <c r="DY183" s="310">
        <f t="shared" si="202"/>
        <v>0</v>
      </c>
      <c r="DZ183" s="19"/>
      <c r="EA183" s="277"/>
      <c r="EB183" s="421" t="s">
        <v>1291</v>
      </c>
      <c r="EC183" s="315">
        <v>1</v>
      </c>
      <c r="ED183" s="293" t="s">
        <v>331</v>
      </c>
      <c r="EE183" s="324">
        <v>7440000</v>
      </c>
      <c r="EF183" s="422">
        <v>0</v>
      </c>
      <c r="EG183" s="318">
        <v>7440000</v>
      </c>
      <c r="EH183" s="19"/>
      <c r="EI183" s="277"/>
      <c r="EJ183" s="417"/>
      <c r="EK183" s="307">
        <v>1</v>
      </c>
      <c r="EL183" s="418" t="s">
        <v>331</v>
      </c>
      <c r="EM183" s="446"/>
      <c r="EN183" s="309"/>
      <c r="EO183" s="310">
        <f t="shared" si="203"/>
        <v>0</v>
      </c>
      <c r="EP183" s="19"/>
      <c r="EQ183" s="277"/>
    </row>
    <row r="184" spans="1:147" ht="37.5" customHeight="1">
      <c r="A184" s="304"/>
      <c r="B184" s="60">
        <v>6</v>
      </c>
      <c r="C184" s="423" t="s">
        <v>441</v>
      </c>
      <c r="D184" s="436"/>
      <c r="E184" s="437">
        <v>1</v>
      </c>
      <c r="F184" s="438" t="s">
        <v>331</v>
      </c>
      <c r="G184" s="342"/>
      <c r="H184" s="309"/>
      <c r="I184" s="310">
        <f t="shared" si="187"/>
        <v>0</v>
      </c>
      <c r="J184" s="19"/>
      <c r="K184" s="277"/>
      <c r="L184" s="436"/>
      <c r="M184" s="437">
        <v>1</v>
      </c>
      <c r="N184" s="438" t="s">
        <v>331</v>
      </c>
      <c r="O184" s="342"/>
      <c r="P184" s="309"/>
      <c r="Q184" s="310">
        <f t="shared" si="188"/>
        <v>0</v>
      </c>
      <c r="R184" s="19"/>
      <c r="S184" s="277"/>
      <c r="T184" s="436"/>
      <c r="U184" s="437">
        <v>1</v>
      </c>
      <c r="V184" s="438" t="s">
        <v>331</v>
      </c>
      <c r="W184" s="342"/>
      <c r="X184" s="309"/>
      <c r="Y184" s="310">
        <f t="shared" si="189"/>
        <v>0</v>
      </c>
      <c r="Z184" s="19"/>
      <c r="AA184" s="277"/>
      <c r="AB184" s="436" t="s">
        <v>1282</v>
      </c>
      <c r="AC184" s="437">
        <v>1</v>
      </c>
      <c r="AD184" s="438" t="s">
        <v>331</v>
      </c>
      <c r="AE184" s="342">
        <v>75000</v>
      </c>
      <c r="AF184" s="309">
        <v>0</v>
      </c>
      <c r="AG184" s="310">
        <f t="shared" si="190"/>
        <v>75000</v>
      </c>
      <c r="AH184" s="19"/>
      <c r="AI184" s="277"/>
      <c r="AJ184" s="436" t="s">
        <v>1281</v>
      </c>
      <c r="AK184" s="437">
        <v>1</v>
      </c>
      <c r="AL184" s="438" t="s">
        <v>331</v>
      </c>
      <c r="AM184" s="342">
        <v>201590</v>
      </c>
      <c r="AN184" s="309">
        <v>0</v>
      </c>
      <c r="AO184" s="310">
        <f t="shared" si="191"/>
        <v>201590</v>
      </c>
      <c r="AP184" s="19"/>
      <c r="AQ184" s="277"/>
      <c r="AR184" s="436"/>
      <c r="AS184" s="437">
        <v>1</v>
      </c>
      <c r="AT184" s="438" t="s">
        <v>331</v>
      </c>
      <c r="AU184" s="342"/>
      <c r="AV184" s="309"/>
      <c r="AW184" s="310">
        <f t="shared" si="192"/>
        <v>0</v>
      </c>
      <c r="AX184" s="19"/>
      <c r="AY184" s="277"/>
      <c r="AZ184" s="436"/>
      <c r="BA184" s="437">
        <v>1</v>
      </c>
      <c r="BB184" s="438" t="s">
        <v>331</v>
      </c>
      <c r="BC184" s="342"/>
      <c r="BD184" s="309"/>
      <c r="BE184" s="310">
        <f t="shared" si="193"/>
        <v>0</v>
      </c>
      <c r="BF184" s="19"/>
      <c r="BG184" s="277"/>
      <c r="BH184" s="436"/>
      <c r="BI184" s="437">
        <v>1</v>
      </c>
      <c r="BJ184" s="438" t="s">
        <v>331</v>
      </c>
      <c r="BK184" s="342"/>
      <c r="BL184" s="309"/>
      <c r="BM184" s="310">
        <f t="shared" si="194"/>
        <v>0</v>
      </c>
      <c r="BN184" s="19"/>
      <c r="BO184" s="277"/>
      <c r="BP184" s="436"/>
      <c r="BQ184" s="437">
        <v>1</v>
      </c>
      <c r="BR184" s="438" t="s">
        <v>331</v>
      </c>
      <c r="BS184" s="342"/>
      <c r="BT184" s="309"/>
      <c r="BU184" s="310">
        <f t="shared" si="195"/>
        <v>0</v>
      </c>
      <c r="BV184" s="19"/>
      <c r="BW184" s="277"/>
      <c r="BX184" s="436"/>
      <c r="BY184" s="437">
        <v>1</v>
      </c>
      <c r="BZ184" s="438" t="s">
        <v>331</v>
      </c>
      <c r="CA184" s="342"/>
      <c r="CB184" s="309"/>
      <c r="CC184" s="310">
        <f t="shared" si="196"/>
        <v>0</v>
      </c>
      <c r="CD184" s="19"/>
      <c r="CE184" s="277"/>
      <c r="CF184" s="436"/>
      <c r="CG184" s="437">
        <v>1</v>
      </c>
      <c r="CH184" s="438" t="s">
        <v>331</v>
      </c>
      <c r="CI184" s="342"/>
      <c r="CJ184" s="309"/>
      <c r="CK184" s="310">
        <f t="shared" si="197"/>
        <v>0</v>
      </c>
      <c r="CL184" s="19"/>
      <c r="CM184" s="277"/>
      <c r="CN184" s="436"/>
      <c r="CO184" s="437">
        <v>1</v>
      </c>
      <c r="CP184" s="438" t="s">
        <v>331</v>
      </c>
      <c r="CQ184" s="342"/>
      <c r="CR184" s="309"/>
      <c r="CS184" s="310">
        <f t="shared" si="198"/>
        <v>0</v>
      </c>
      <c r="CT184" s="19"/>
      <c r="CU184" s="277"/>
      <c r="CV184" s="436"/>
      <c r="CW184" s="437">
        <v>1</v>
      </c>
      <c r="CX184" s="438" t="s">
        <v>331</v>
      </c>
      <c r="CY184" s="342"/>
      <c r="CZ184" s="309"/>
      <c r="DA184" s="310">
        <f t="shared" si="199"/>
        <v>0</v>
      </c>
      <c r="DB184" s="19"/>
      <c r="DC184" s="277"/>
      <c r="DD184" s="436"/>
      <c r="DE184" s="437">
        <v>1</v>
      </c>
      <c r="DF184" s="438" t="s">
        <v>331</v>
      </c>
      <c r="DG184" s="342"/>
      <c r="DH184" s="309"/>
      <c r="DI184" s="310">
        <f t="shared" si="200"/>
        <v>0</v>
      </c>
      <c r="DJ184" s="19"/>
      <c r="DK184" s="277"/>
      <c r="DL184" s="436" t="s">
        <v>1292</v>
      </c>
      <c r="DM184" s="437">
        <v>1</v>
      </c>
      <c r="DN184" s="438" t="s">
        <v>331</v>
      </c>
      <c r="DO184" s="342">
        <v>94357</v>
      </c>
      <c r="DP184" s="309">
        <v>0</v>
      </c>
      <c r="DQ184" s="310">
        <f t="shared" si="201"/>
        <v>94357</v>
      </c>
      <c r="DR184" s="19"/>
      <c r="DS184" s="277"/>
      <c r="DT184" s="436"/>
      <c r="DU184" s="437">
        <v>1</v>
      </c>
      <c r="DV184" s="438" t="s">
        <v>331</v>
      </c>
      <c r="DW184" s="342"/>
      <c r="DX184" s="309"/>
      <c r="DY184" s="310">
        <f t="shared" si="202"/>
        <v>0</v>
      </c>
      <c r="DZ184" s="19"/>
      <c r="EA184" s="277"/>
      <c r="EB184" s="421" t="s">
        <v>1283</v>
      </c>
      <c r="EC184" s="315">
        <v>1</v>
      </c>
      <c r="ED184" s="293" t="s">
        <v>331</v>
      </c>
      <c r="EE184" s="324">
        <v>336000</v>
      </c>
      <c r="EF184" s="422">
        <v>0.19</v>
      </c>
      <c r="EG184" s="318">
        <v>399840</v>
      </c>
      <c r="EH184" s="19"/>
      <c r="EI184" s="277"/>
      <c r="EJ184" s="436"/>
      <c r="EK184" s="437">
        <v>1</v>
      </c>
      <c r="EL184" s="438" t="s">
        <v>331</v>
      </c>
      <c r="EM184" s="342"/>
      <c r="EN184" s="309"/>
      <c r="EO184" s="310">
        <f t="shared" si="203"/>
        <v>0</v>
      </c>
      <c r="EP184" s="19"/>
      <c r="EQ184" s="277"/>
    </row>
    <row r="185" spans="1:147" ht="37.5" customHeight="1">
      <c r="A185" s="304"/>
      <c r="B185" s="60">
        <v>7</v>
      </c>
      <c r="C185" s="423" t="s">
        <v>437</v>
      </c>
      <c r="D185" s="306"/>
      <c r="E185" s="307">
        <v>1</v>
      </c>
      <c r="F185" s="418" t="s">
        <v>331</v>
      </c>
      <c r="G185" s="342"/>
      <c r="H185" s="309"/>
      <c r="I185" s="310">
        <f t="shared" si="187"/>
        <v>0</v>
      </c>
      <c r="J185" s="19"/>
      <c r="K185" s="277"/>
      <c r="L185" s="306"/>
      <c r="M185" s="307">
        <v>1</v>
      </c>
      <c r="N185" s="418" t="s">
        <v>331</v>
      </c>
      <c r="O185" s="342"/>
      <c r="P185" s="309"/>
      <c r="Q185" s="310">
        <f t="shared" si="188"/>
        <v>0</v>
      </c>
      <c r="R185" s="19"/>
      <c r="S185" s="277"/>
      <c r="T185" s="306"/>
      <c r="U185" s="307">
        <v>1</v>
      </c>
      <c r="V185" s="418" t="s">
        <v>331</v>
      </c>
      <c r="W185" s="342"/>
      <c r="X185" s="309"/>
      <c r="Y185" s="310">
        <f t="shared" si="189"/>
        <v>0</v>
      </c>
      <c r="Z185" s="19"/>
      <c r="AA185" s="277"/>
      <c r="AB185" s="306" t="s">
        <v>1285</v>
      </c>
      <c r="AC185" s="307">
        <v>1</v>
      </c>
      <c r="AD185" s="418" t="s">
        <v>331</v>
      </c>
      <c r="AE185" s="342">
        <v>45000</v>
      </c>
      <c r="AF185" s="309">
        <v>0</v>
      </c>
      <c r="AG185" s="310">
        <f t="shared" si="190"/>
        <v>45000</v>
      </c>
      <c r="AH185" s="19"/>
      <c r="AI185" s="277"/>
      <c r="AJ185" s="306" t="s">
        <v>1286</v>
      </c>
      <c r="AK185" s="307">
        <v>1</v>
      </c>
      <c r="AL185" s="418" t="s">
        <v>331</v>
      </c>
      <c r="AM185" s="342">
        <v>153208.97606382979</v>
      </c>
      <c r="AN185" s="309">
        <v>0.19</v>
      </c>
      <c r="AO185" s="310">
        <f t="shared" si="191"/>
        <v>182318.68151595746</v>
      </c>
      <c r="AP185" s="19"/>
      <c r="AQ185" s="277"/>
      <c r="AR185" s="306"/>
      <c r="AS185" s="307">
        <v>1</v>
      </c>
      <c r="AT185" s="418" t="s">
        <v>331</v>
      </c>
      <c r="AU185" s="342"/>
      <c r="AV185" s="309"/>
      <c r="AW185" s="310">
        <f t="shared" si="192"/>
        <v>0</v>
      </c>
      <c r="AX185" s="19"/>
      <c r="AY185" s="277"/>
      <c r="AZ185" s="306"/>
      <c r="BA185" s="307">
        <v>1</v>
      </c>
      <c r="BB185" s="418" t="s">
        <v>331</v>
      </c>
      <c r="BC185" s="342"/>
      <c r="BD185" s="309"/>
      <c r="BE185" s="310">
        <f t="shared" si="193"/>
        <v>0</v>
      </c>
      <c r="BF185" s="19"/>
      <c r="BG185" s="277"/>
      <c r="BH185" s="306"/>
      <c r="BI185" s="307">
        <v>1</v>
      </c>
      <c r="BJ185" s="418" t="s">
        <v>331</v>
      </c>
      <c r="BK185" s="342"/>
      <c r="BL185" s="309"/>
      <c r="BM185" s="310">
        <f t="shared" si="194"/>
        <v>0</v>
      </c>
      <c r="BN185" s="19"/>
      <c r="BO185" s="277"/>
      <c r="BP185" s="306"/>
      <c r="BQ185" s="307">
        <v>1</v>
      </c>
      <c r="BR185" s="418" t="s">
        <v>331</v>
      </c>
      <c r="BS185" s="342"/>
      <c r="BT185" s="309"/>
      <c r="BU185" s="310">
        <f t="shared" si="195"/>
        <v>0</v>
      </c>
      <c r="BV185" s="19"/>
      <c r="BW185" s="277"/>
      <c r="BX185" s="306"/>
      <c r="BY185" s="307">
        <v>1</v>
      </c>
      <c r="BZ185" s="418" t="s">
        <v>331</v>
      </c>
      <c r="CA185" s="342"/>
      <c r="CB185" s="309"/>
      <c r="CC185" s="310">
        <f t="shared" si="196"/>
        <v>0</v>
      </c>
      <c r="CD185" s="19"/>
      <c r="CE185" s="277"/>
      <c r="CF185" s="306"/>
      <c r="CG185" s="307">
        <v>1</v>
      </c>
      <c r="CH185" s="418" t="s">
        <v>331</v>
      </c>
      <c r="CI185" s="342"/>
      <c r="CJ185" s="309"/>
      <c r="CK185" s="310">
        <f t="shared" si="197"/>
        <v>0</v>
      </c>
      <c r="CL185" s="19"/>
      <c r="CM185" s="277"/>
      <c r="CN185" s="306"/>
      <c r="CO185" s="307">
        <v>1</v>
      </c>
      <c r="CP185" s="418" t="s">
        <v>331</v>
      </c>
      <c r="CQ185" s="342"/>
      <c r="CR185" s="309"/>
      <c r="CS185" s="310">
        <f t="shared" si="198"/>
        <v>0</v>
      </c>
      <c r="CT185" s="19"/>
      <c r="CU185" s="277"/>
      <c r="CV185" s="306"/>
      <c r="CW185" s="307">
        <v>1</v>
      </c>
      <c r="CX185" s="418" t="s">
        <v>331</v>
      </c>
      <c r="CY185" s="342"/>
      <c r="CZ185" s="309"/>
      <c r="DA185" s="310">
        <f t="shared" si="199"/>
        <v>0</v>
      </c>
      <c r="DB185" s="19"/>
      <c r="DC185" s="277"/>
      <c r="DD185" s="306"/>
      <c r="DE185" s="307">
        <v>1</v>
      </c>
      <c r="DF185" s="418" t="s">
        <v>331</v>
      </c>
      <c r="DG185" s="342"/>
      <c r="DH185" s="309"/>
      <c r="DI185" s="310">
        <f t="shared" si="200"/>
        <v>0</v>
      </c>
      <c r="DJ185" s="19"/>
      <c r="DK185" s="277"/>
      <c r="DL185" s="306" t="s">
        <v>1293</v>
      </c>
      <c r="DM185" s="307">
        <v>1</v>
      </c>
      <c r="DN185" s="418" t="s">
        <v>331</v>
      </c>
      <c r="DO185" s="342">
        <v>75484</v>
      </c>
      <c r="DP185" s="309">
        <v>0</v>
      </c>
      <c r="DQ185" s="310">
        <f t="shared" si="201"/>
        <v>75484</v>
      </c>
      <c r="DR185" s="19"/>
      <c r="DS185" s="277"/>
      <c r="DT185" s="306"/>
      <c r="DU185" s="307">
        <v>1</v>
      </c>
      <c r="DV185" s="418" t="s">
        <v>331</v>
      </c>
      <c r="DW185" s="342"/>
      <c r="DX185" s="309"/>
      <c r="DY185" s="310">
        <f t="shared" si="202"/>
        <v>0</v>
      </c>
      <c r="DZ185" s="19"/>
      <c r="EA185" s="277"/>
      <c r="EB185" s="421" t="s">
        <v>1287</v>
      </c>
      <c r="EC185" s="315">
        <v>1</v>
      </c>
      <c r="ED185" s="293" t="s">
        <v>331</v>
      </c>
      <c r="EE185" s="324">
        <v>155000</v>
      </c>
      <c r="EF185" s="422">
        <v>0.19</v>
      </c>
      <c r="EG185" s="318">
        <v>184450</v>
      </c>
      <c r="EH185" s="19"/>
      <c r="EI185" s="277"/>
      <c r="EJ185" s="306"/>
      <c r="EK185" s="307">
        <v>1</v>
      </c>
      <c r="EL185" s="418" t="s">
        <v>331</v>
      </c>
      <c r="EM185" s="342"/>
      <c r="EN185" s="309"/>
      <c r="EO185" s="310">
        <f t="shared" si="203"/>
        <v>0</v>
      </c>
      <c r="EP185" s="19"/>
      <c r="EQ185" s="277"/>
    </row>
    <row r="186" spans="1:147" ht="37.5" customHeight="1">
      <c r="A186" s="88"/>
      <c r="B186" s="426"/>
      <c r="C186" s="441" t="s">
        <v>338</v>
      </c>
      <c r="D186" s="427"/>
      <c r="E186" s="428"/>
      <c r="F186" s="428"/>
      <c r="G186" s="428"/>
      <c r="H186" s="429"/>
      <c r="I186" s="443">
        <f>SUM(I179:I185)</f>
        <v>0</v>
      </c>
      <c r="J186" s="19"/>
      <c r="K186" s="277"/>
      <c r="L186" s="427"/>
      <c r="M186" s="428"/>
      <c r="N186" s="428"/>
      <c r="O186" s="428"/>
      <c r="P186" s="429"/>
      <c r="Q186" s="443">
        <f>SUM(Q179:Q185)</f>
        <v>0</v>
      </c>
      <c r="R186" s="19"/>
      <c r="S186" s="277"/>
      <c r="T186" s="427"/>
      <c r="U186" s="428"/>
      <c r="V186" s="428"/>
      <c r="W186" s="428"/>
      <c r="X186" s="429"/>
      <c r="Y186" s="443">
        <f>SUM(Y179:Y185)</f>
        <v>0</v>
      </c>
      <c r="Z186" s="19"/>
      <c r="AA186" s="277"/>
      <c r="AB186" s="427"/>
      <c r="AC186" s="428"/>
      <c r="AD186" s="428"/>
      <c r="AE186" s="428"/>
      <c r="AF186" s="429"/>
      <c r="AG186" s="443">
        <f>SUM(AG179:AG185)</f>
        <v>13227900</v>
      </c>
      <c r="AH186" s="19"/>
      <c r="AI186" s="277"/>
      <c r="AJ186" s="427"/>
      <c r="AK186" s="428"/>
      <c r="AL186" s="428"/>
      <c r="AM186" s="428"/>
      <c r="AN186" s="429"/>
      <c r="AO186" s="443">
        <f>SUM(AO179:AO185)</f>
        <v>14625874.107047874</v>
      </c>
      <c r="AP186" s="19"/>
      <c r="AQ186" s="277"/>
      <c r="AR186" s="427"/>
      <c r="AS186" s="428"/>
      <c r="AT186" s="428"/>
      <c r="AU186" s="428"/>
      <c r="AV186" s="429"/>
      <c r="AW186" s="443">
        <f>SUM(AW179:AW185)</f>
        <v>0</v>
      </c>
      <c r="AX186" s="19"/>
      <c r="AY186" s="277"/>
      <c r="AZ186" s="427"/>
      <c r="BA186" s="428"/>
      <c r="BB186" s="428"/>
      <c r="BC186" s="428"/>
      <c r="BD186" s="429"/>
      <c r="BE186" s="443">
        <f>SUM(BE179:BE185)</f>
        <v>0</v>
      </c>
      <c r="BF186" s="19"/>
      <c r="BG186" s="277"/>
      <c r="BH186" s="427"/>
      <c r="BI186" s="428"/>
      <c r="BJ186" s="428"/>
      <c r="BK186" s="428"/>
      <c r="BL186" s="429"/>
      <c r="BM186" s="443">
        <f>SUM(BM179:BM185)</f>
        <v>0</v>
      </c>
      <c r="BN186" s="19"/>
      <c r="BO186" s="277"/>
      <c r="BP186" s="427"/>
      <c r="BQ186" s="428"/>
      <c r="BR186" s="428"/>
      <c r="BS186" s="428"/>
      <c r="BT186" s="429"/>
      <c r="BU186" s="443">
        <f>SUM(BU179:BU185)</f>
        <v>0</v>
      </c>
      <c r="BV186" s="19"/>
      <c r="BW186" s="277"/>
      <c r="BX186" s="427"/>
      <c r="BY186" s="428"/>
      <c r="BZ186" s="428"/>
      <c r="CA186" s="428"/>
      <c r="CB186" s="429"/>
      <c r="CC186" s="443">
        <f>SUM(CC179:CC185)</f>
        <v>0</v>
      </c>
      <c r="CD186" s="19"/>
      <c r="CE186" s="277"/>
      <c r="CF186" s="427"/>
      <c r="CG186" s="428"/>
      <c r="CH186" s="428"/>
      <c r="CI186" s="428"/>
      <c r="CJ186" s="429"/>
      <c r="CK186" s="443">
        <f>SUM(CK179:CK185)</f>
        <v>0</v>
      </c>
      <c r="CL186" s="19"/>
      <c r="CM186" s="277"/>
      <c r="CN186" s="427"/>
      <c r="CO186" s="428"/>
      <c r="CP186" s="428"/>
      <c r="CQ186" s="428"/>
      <c r="CR186" s="429"/>
      <c r="CS186" s="443">
        <f>SUM(CS179:CS185)</f>
        <v>0</v>
      </c>
      <c r="CT186" s="19"/>
      <c r="CU186" s="277"/>
      <c r="CV186" s="427"/>
      <c r="CW186" s="428"/>
      <c r="CX186" s="428"/>
      <c r="CY186" s="428"/>
      <c r="CZ186" s="429"/>
      <c r="DA186" s="443">
        <f>SUM(DA179:DA185)</f>
        <v>0</v>
      </c>
      <c r="DB186" s="19"/>
      <c r="DC186" s="277"/>
      <c r="DD186" s="427"/>
      <c r="DE186" s="428"/>
      <c r="DF186" s="428"/>
      <c r="DG186" s="428"/>
      <c r="DH186" s="429"/>
      <c r="DI186" s="443">
        <f>SUM(DI179:DI185)</f>
        <v>0</v>
      </c>
      <c r="DJ186" s="19"/>
      <c r="DK186" s="277"/>
      <c r="DL186" s="427"/>
      <c r="DM186" s="428"/>
      <c r="DN186" s="428"/>
      <c r="DO186" s="428"/>
      <c r="DP186" s="429"/>
      <c r="DQ186" s="443">
        <f>SUM(DQ179:DQ185)</f>
        <v>13318437</v>
      </c>
      <c r="DR186" s="19"/>
      <c r="DS186" s="277"/>
      <c r="DT186" s="427"/>
      <c r="DU186" s="428"/>
      <c r="DV186" s="428"/>
      <c r="DW186" s="428"/>
      <c r="DX186" s="429"/>
      <c r="DY186" s="443">
        <f>SUM(DY179:DY185)</f>
        <v>0</v>
      </c>
      <c r="DZ186" s="19"/>
      <c r="EA186" s="277"/>
      <c r="EB186" s="426"/>
      <c r="EC186" s="430"/>
      <c r="ED186" s="430"/>
      <c r="EE186" s="430"/>
      <c r="EF186" s="431"/>
      <c r="EG186" s="444">
        <v>13315290</v>
      </c>
      <c r="EH186" s="19"/>
      <c r="EI186" s="277"/>
      <c r="EJ186" s="427"/>
      <c r="EK186" s="428"/>
      <c r="EL186" s="428"/>
      <c r="EM186" s="428"/>
      <c r="EN186" s="429"/>
      <c r="EO186" s="443">
        <f>SUM(EO179:EO185)</f>
        <v>0</v>
      </c>
      <c r="EP186" s="19"/>
      <c r="EQ186" s="277"/>
    </row>
    <row r="187" spans="1:147" ht="37.5" customHeight="1">
      <c r="A187" s="24"/>
      <c r="B187" s="82" t="s">
        <v>470</v>
      </c>
      <c r="C187" s="82"/>
      <c r="D187" s="433"/>
      <c r="E187" s="85"/>
      <c r="F187" s="85"/>
      <c r="G187" s="85"/>
      <c r="H187" s="90"/>
      <c r="I187" s="91"/>
      <c r="J187" s="19"/>
      <c r="K187" s="277"/>
      <c r="L187" s="433"/>
      <c r="M187" s="85"/>
      <c r="N187" s="85"/>
      <c r="O187" s="85"/>
      <c r="P187" s="90"/>
      <c r="Q187" s="91"/>
      <c r="R187" s="19"/>
      <c r="S187" s="277"/>
      <c r="T187" s="433"/>
      <c r="U187" s="85"/>
      <c r="V187" s="85"/>
      <c r="W187" s="85"/>
      <c r="X187" s="90"/>
      <c r="Y187" s="91"/>
      <c r="Z187" s="19"/>
      <c r="AA187" s="277"/>
      <c r="AB187" s="433"/>
      <c r="AC187" s="85"/>
      <c r="AD187" s="85"/>
      <c r="AE187" s="85"/>
      <c r="AF187" s="90"/>
      <c r="AG187" s="91"/>
      <c r="AH187" s="19"/>
      <c r="AI187" s="277"/>
      <c r="AJ187" s="433"/>
      <c r="AK187" s="85"/>
      <c r="AL187" s="85"/>
      <c r="AM187" s="85"/>
      <c r="AN187" s="90"/>
      <c r="AO187" s="91"/>
      <c r="AP187" s="19"/>
      <c r="AQ187" s="277"/>
      <c r="AR187" s="433"/>
      <c r="AS187" s="85"/>
      <c r="AT187" s="85"/>
      <c r="AU187" s="85"/>
      <c r="AV187" s="90"/>
      <c r="AW187" s="91"/>
      <c r="AX187" s="19"/>
      <c r="AY187" s="277"/>
      <c r="AZ187" s="433"/>
      <c r="BA187" s="85"/>
      <c r="BB187" s="85"/>
      <c r="BC187" s="85"/>
      <c r="BD187" s="90"/>
      <c r="BE187" s="91"/>
      <c r="BF187" s="19"/>
      <c r="BG187" s="277"/>
      <c r="BH187" s="433"/>
      <c r="BI187" s="85"/>
      <c r="BJ187" s="85"/>
      <c r="BK187" s="85"/>
      <c r="BL187" s="90"/>
      <c r="BM187" s="91"/>
      <c r="BN187" s="19"/>
      <c r="BO187" s="277"/>
      <c r="BP187" s="433"/>
      <c r="BQ187" s="85"/>
      <c r="BR187" s="85"/>
      <c r="BS187" s="85"/>
      <c r="BT187" s="90"/>
      <c r="BU187" s="91"/>
      <c r="BV187" s="19"/>
      <c r="BW187" s="277"/>
      <c r="BX187" s="433"/>
      <c r="BY187" s="85"/>
      <c r="BZ187" s="85"/>
      <c r="CA187" s="85"/>
      <c r="CB187" s="90"/>
      <c r="CC187" s="91"/>
      <c r="CD187" s="19"/>
      <c r="CE187" s="277"/>
      <c r="CF187" s="433"/>
      <c r="CG187" s="85"/>
      <c r="CH187" s="85"/>
      <c r="CI187" s="85"/>
      <c r="CJ187" s="90"/>
      <c r="CK187" s="91"/>
      <c r="CL187" s="19"/>
      <c r="CM187" s="277"/>
      <c r="CN187" s="433"/>
      <c r="CO187" s="85"/>
      <c r="CP187" s="85"/>
      <c r="CQ187" s="85"/>
      <c r="CR187" s="90"/>
      <c r="CS187" s="91"/>
      <c r="CT187" s="19"/>
      <c r="CU187" s="277"/>
      <c r="CV187" s="433"/>
      <c r="CW187" s="85"/>
      <c r="CX187" s="85"/>
      <c r="CY187" s="85"/>
      <c r="CZ187" s="90"/>
      <c r="DA187" s="91"/>
      <c r="DB187" s="19"/>
      <c r="DC187" s="277"/>
      <c r="DD187" s="433"/>
      <c r="DE187" s="85"/>
      <c r="DF187" s="85"/>
      <c r="DG187" s="85"/>
      <c r="DH187" s="90"/>
      <c r="DI187" s="91"/>
      <c r="DJ187" s="19"/>
      <c r="DK187" s="277"/>
      <c r="DL187" s="433"/>
      <c r="DM187" s="85"/>
      <c r="DN187" s="85"/>
      <c r="DO187" s="85"/>
      <c r="DP187" s="90"/>
      <c r="DQ187" s="91"/>
      <c r="DR187" s="19"/>
      <c r="DS187" s="277"/>
      <c r="DT187" s="433"/>
      <c r="DU187" s="85"/>
      <c r="DV187" s="85"/>
      <c r="DW187" s="85"/>
      <c r="DX187" s="90"/>
      <c r="DY187" s="91"/>
      <c r="DZ187" s="19"/>
      <c r="EA187" s="277"/>
      <c r="EB187" s="399"/>
      <c r="EC187" s="24"/>
      <c r="ED187" s="24"/>
      <c r="EE187" s="24"/>
      <c r="EF187" s="334"/>
      <c r="EG187" s="282"/>
      <c r="EH187" s="19"/>
      <c r="EI187" s="277"/>
      <c r="EJ187" s="433"/>
      <c r="EK187" s="85"/>
      <c r="EL187" s="85"/>
      <c r="EM187" s="85"/>
      <c r="EN187" s="90"/>
      <c r="EO187" s="91"/>
      <c r="EP187" s="19"/>
      <c r="EQ187" s="277"/>
    </row>
    <row r="188" spans="1:147" ht="37.5" customHeight="1" thickBot="1">
      <c r="A188" s="24"/>
      <c r="B188" s="89"/>
      <c r="C188" s="56" t="s">
        <v>116</v>
      </c>
      <c r="D188" s="85"/>
      <c r="E188" s="85"/>
      <c r="F188" s="85"/>
      <c r="G188" s="85"/>
      <c r="H188" s="90"/>
      <c r="I188" s="91"/>
      <c r="J188" s="19"/>
      <c r="K188" s="277"/>
      <c r="L188" s="85"/>
      <c r="M188" s="85"/>
      <c r="N188" s="85"/>
      <c r="O188" s="85"/>
      <c r="P188" s="90"/>
      <c r="Q188" s="91"/>
      <c r="R188" s="19"/>
      <c r="S188" s="277"/>
      <c r="T188" s="85"/>
      <c r="U188" s="85"/>
      <c r="V188" s="85"/>
      <c r="W188" s="85"/>
      <c r="X188" s="90"/>
      <c r="Y188" s="91"/>
      <c r="Z188" s="19"/>
      <c r="AA188" s="277"/>
      <c r="AB188" s="85"/>
      <c r="AC188" s="85"/>
      <c r="AD188" s="85"/>
      <c r="AE188" s="85"/>
      <c r="AF188" s="90"/>
      <c r="AG188" s="91"/>
      <c r="AH188" s="19"/>
      <c r="AI188" s="277"/>
      <c r="AJ188" s="85"/>
      <c r="AK188" s="85"/>
      <c r="AL188" s="85"/>
      <c r="AM188" s="85"/>
      <c r="AN188" s="90"/>
      <c r="AO188" s="91"/>
      <c r="AP188" s="19"/>
      <c r="AQ188" s="277"/>
      <c r="AR188" s="85"/>
      <c r="AS188" s="85"/>
      <c r="AT188" s="85"/>
      <c r="AU188" s="85"/>
      <c r="AV188" s="90"/>
      <c r="AW188" s="91"/>
      <c r="AX188" s="19"/>
      <c r="AY188" s="277"/>
      <c r="AZ188" s="85"/>
      <c r="BA188" s="85"/>
      <c r="BB188" s="85"/>
      <c r="BC188" s="85"/>
      <c r="BD188" s="90"/>
      <c r="BE188" s="91"/>
      <c r="BF188" s="19"/>
      <c r="BG188" s="277"/>
      <c r="BH188" s="85"/>
      <c r="BI188" s="85"/>
      <c r="BJ188" s="85"/>
      <c r="BK188" s="85"/>
      <c r="BL188" s="90"/>
      <c r="BM188" s="91"/>
      <c r="BN188" s="19"/>
      <c r="BO188" s="277"/>
      <c r="BP188" s="85"/>
      <c r="BQ188" s="85"/>
      <c r="BR188" s="85"/>
      <c r="BS188" s="85"/>
      <c r="BT188" s="90"/>
      <c r="BU188" s="91"/>
      <c r="BV188" s="19"/>
      <c r="BW188" s="277"/>
      <c r="BX188" s="85"/>
      <c r="BY188" s="85"/>
      <c r="BZ188" s="85"/>
      <c r="CA188" s="85"/>
      <c r="CB188" s="90"/>
      <c r="CC188" s="91"/>
      <c r="CD188" s="19"/>
      <c r="CE188" s="277"/>
      <c r="CF188" s="85"/>
      <c r="CG188" s="85"/>
      <c r="CH188" s="85"/>
      <c r="CI188" s="85"/>
      <c r="CJ188" s="90"/>
      <c r="CK188" s="91"/>
      <c r="CL188" s="19"/>
      <c r="CM188" s="277"/>
      <c r="CN188" s="85"/>
      <c r="CO188" s="85"/>
      <c r="CP188" s="85"/>
      <c r="CQ188" s="85"/>
      <c r="CR188" s="90"/>
      <c r="CS188" s="91"/>
      <c r="CT188" s="19"/>
      <c r="CU188" s="277"/>
      <c r="CV188" s="85"/>
      <c r="CW188" s="85"/>
      <c r="CX188" s="85"/>
      <c r="CY188" s="85"/>
      <c r="CZ188" s="90"/>
      <c r="DA188" s="91"/>
      <c r="DB188" s="19"/>
      <c r="DC188" s="277"/>
      <c r="DD188" s="85"/>
      <c r="DE188" s="85"/>
      <c r="DF188" s="85"/>
      <c r="DG188" s="85"/>
      <c r="DH188" s="90"/>
      <c r="DI188" s="91"/>
      <c r="DJ188" s="19"/>
      <c r="DK188" s="277"/>
      <c r="DL188" s="85"/>
      <c r="DM188" s="85"/>
      <c r="DN188" s="85"/>
      <c r="DO188" s="85"/>
      <c r="DP188" s="90"/>
      <c r="DQ188" s="91"/>
      <c r="DR188" s="19"/>
      <c r="DS188" s="277"/>
      <c r="DT188" s="85"/>
      <c r="DU188" s="85"/>
      <c r="DV188" s="85"/>
      <c r="DW188" s="85"/>
      <c r="DX188" s="90"/>
      <c r="DY188" s="91"/>
      <c r="DZ188" s="19"/>
      <c r="EA188" s="277"/>
      <c r="EB188" s="24"/>
      <c r="EC188" s="24"/>
      <c r="ED188" s="24"/>
      <c r="EE188" s="24"/>
      <c r="EF188" s="334"/>
      <c r="EG188" s="282"/>
      <c r="EH188" s="19"/>
      <c r="EI188" s="277"/>
      <c r="EJ188" s="433"/>
      <c r="EK188" s="85"/>
      <c r="EL188" s="85"/>
      <c r="EM188" s="85"/>
      <c r="EN188" s="90"/>
      <c r="EO188" s="91"/>
      <c r="EP188" s="19"/>
      <c r="EQ188" s="277"/>
    </row>
    <row r="189" spans="1:147" ht="37.5" customHeight="1" thickBot="1">
      <c r="A189" s="88"/>
      <c r="B189" s="92" t="s">
        <v>322</v>
      </c>
      <c r="C189" s="96" t="s">
        <v>323</v>
      </c>
      <c r="D189" s="410" t="s">
        <v>312</v>
      </c>
      <c r="E189" s="87" t="s">
        <v>325</v>
      </c>
      <c r="F189" s="87" t="s">
        <v>425</v>
      </c>
      <c r="G189" s="87" t="s">
        <v>327</v>
      </c>
      <c r="H189" s="411" t="s">
        <v>328</v>
      </c>
      <c r="I189" s="412" t="s">
        <v>329</v>
      </c>
      <c r="J189" s="297" t="s">
        <v>1167</v>
      </c>
      <c r="K189" s="298" t="s">
        <v>1168</v>
      </c>
      <c r="L189" s="410" t="s">
        <v>312</v>
      </c>
      <c r="M189" s="87" t="s">
        <v>325</v>
      </c>
      <c r="N189" s="87" t="s">
        <v>425</v>
      </c>
      <c r="O189" s="87" t="s">
        <v>327</v>
      </c>
      <c r="P189" s="411" t="s">
        <v>328</v>
      </c>
      <c r="Q189" s="412" t="s">
        <v>329</v>
      </c>
      <c r="R189" s="297" t="s">
        <v>1167</v>
      </c>
      <c r="S189" s="298" t="s">
        <v>1168</v>
      </c>
      <c r="T189" s="410" t="s">
        <v>312</v>
      </c>
      <c r="U189" s="87" t="s">
        <v>325</v>
      </c>
      <c r="V189" s="87" t="s">
        <v>425</v>
      </c>
      <c r="W189" s="87" t="s">
        <v>327</v>
      </c>
      <c r="X189" s="411" t="s">
        <v>328</v>
      </c>
      <c r="Y189" s="412" t="s">
        <v>329</v>
      </c>
      <c r="Z189" s="297" t="s">
        <v>1167</v>
      </c>
      <c r="AA189" s="298" t="s">
        <v>1168</v>
      </c>
      <c r="AB189" s="410" t="s">
        <v>312</v>
      </c>
      <c r="AC189" s="87" t="s">
        <v>325</v>
      </c>
      <c r="AD189" s="87" t="s">
        <v>425</v>
      </c>
      <c r="AE189" s="87" t="s">
        <v>327</v>
      </c>
      <c r="AF189" s="411" t="s">
        <v>328</v>
      </c>
      <c r="AG189" s="412" t="s">
        <v>329</v>
      </c>
      <c r="AH189" s="297" t="s">
        <v>1167</v>
      </c>
      <c r="AI189" s="298" t="s">
        <v>1168</v>
      </c>
      <c r="AJ189" s="410" t="s">
        <v>312</v>
      </c>
      <c r="AK189" s="87" t="s">
        <v>325</v>
      </c>
      <c r="AL189" s="87" t="s">
        <v>425</v>
      </c>
      <c r="AM189" s="87" t="s">
        <v>327</v>
      </c>
      <c r="AN189" s="411" t="s">
        <v>328</v>
      </c>
      <c r="AO189" s="412" t="s">
        <v>329</v>
      </c>
      <c r="AP189" s="297" t="s">
        <v>1167</v>
      </c>
      <c r="AQ189" s="298" t="s">
        <v>1168</v>
      </c>
      <c r="AR189" s="410" t="s">
        <v>312</v>
      </c>
      <c r="AS189" s="87" t="s">
        <v>325</v>
      </c>
      <c r="AT189" s="87" t="s">
        <v>425</v>
      </c>
      <c r="AU189" s="87" t="s">
        <v>327</v>
      </c>
      <c r="AV189" s="411" t="s">
        <v>328</v>
      </c>
      <c r="AW189" s="412" t="s">
        <v>329</v>
      </c>
      <c r="AX189" s="297" t="s">
        <v>1167</v>
      </c>
      <c r="AY189" s="298" t="s">
        <v>1168</v>
      </c>
      <c r="AZ189" s="410" t="s">
        <v>312</v>
      </c>
      <c r="BA189" s="87" t="s">
        <v>325</v>
      </c>
      <c r="BB189" s="87" t="s">
        <v>425</v>
      </c>
      <c r="BC189" s="87" t="s">
        <v>327</v>
      </c>
      <c r="BD189" s="411" t="s">
        <v>328</v>
      </c>
      <c r="BE189" s="412" t="s">
        <v>329</v>
      </c>
      <c r="BF189" s="297" t="s">
        <v>1167</v>
      </c>
      <c r="BG189" s="298" t="s">
        <v>1168</v>
      </c>
      <c r="BH189" s="410" t="s">
        <v>312</v>
      </c>
      <c r="BI189" s="87" t="s">
        <v>325</v>
      </c>
      <c r="BJ189" s="87" t="s">
        <v>425</v>
      </c>
      <c r="BK189" s="87" t="s">
        <v>327</v>
      </c>
      <c r="BL189" s="411" t="s">
        <v>328</v>
      </c>
      <c r="BM189" s="412" t="s">
        <v>329</v>
      </c>
      <c r="BN189" s="297" t="s">
        <v>1167</v>
      </c>
      <c r="BO189" s="298" t="s">
        <v>1168</v>
      </c>
      <c r="BP189" s="410" t="s">
        <v>312</v>
      </c>
      <c r="BQ189" s="87" t="s">
        <v>325</v>
      </c>
      <c r="BR189" s="87" t="s">
        <v>425</v>
      </c>
      <c r="BS189" s="87" t="s">
        <v>327</v>
      </c>
      <c r="BT189" s="411" t="s">
        <v>328</v>
      </c>
      <c r="BU189" s="412" t="s">
        <v>329</v>
      </c>
      <c r="BV189" s="297" t="s">
        <v>1167</v>
      </c>
      <c r="BW189" s="298" t="s">
        <v>1168</v>
      </c>
      <c r="BX189" s="410" t="s">
        <v>312</v>
      </c>
      <c r="BY189" s="87" t="s">
        <v>325</v>
      </c>
      <c r="BZ189" s="87" t="s">
        <v>425</v>
      </c>
      <c r="CA189" s="87" t="s">
        <v>327</v>
      </c>
      <c r="CB189" s="411" t="s">
        <v>328</v>
      </c>
      <c r="CC189" s="412" t="s">
        <v>329</v>
      </c>
      <c r="CD189" s="297" t="s">
        <v>1167</v>
      </c>
      <c r="CE189" s="298" t="s">
        <v>1168</v>
      </c>
      <c r="CF189" s="410" t="s">
        <v>312</v>
      </c>
      <c r="CG189" s="87" t="s">
        <v>325</v>
      </c>
      <c r="CH189" s="87" t="s">
        <v>425</v>
      </c>
      <c r="CI189" s="87" t="s">
        <v>327</v>
      </c>
      <c r="CJ189" s="411" t="s">
        <v>328</v>
      </c>
      <c r="CK189" s="412" t="s">
        <v>329</v>
      </c>
      <c r="CL189" s="297" t="s">
        <v>1167</v>
      </c>
      <c r="CM189" s="298" t="s">
        <v>1168</v>
      </c>
      <c r="CN189" s="410" t="s">
        <v>312</v>
      </c>
      <c r="CO189" s="87" t="s">
        <v>325</v>
      </c>
      <c r="CP189" s="87" t="s">
        <v>425</v>
      </c>
      <c r="CQ189" s="87" t="s">
        <v>327</v>
      </c>
      <c r="CR189" s="411" t="s">
        <v>328</v>
      </c>
      <c r="CS189" s="412" t="s">
        <v>329</v>
      </c>
      <c r="CT189" s="297" t="s">
        <v>1167</v>
      </c>
      <c r="CU189" s="298" t="s">
        <v>1168</v>
      </c>
      <c r="CV189" s="410" t="s">
        <v>312</v>
      </c>
      <c r="CW189" s="87" t="s">
        <v>325</v>
      </c>
      <c r="CX189" s="87" t="s">
        <v>425</v>
      </c>
      <c r="CY189" s="87" t="s">
        <v>327</v>
      </c>
      <c r="CZ189" s="411" t="s">
        <v>328</v>
      </c>
      <c r="DA189" s="412" t="s">
        <v>329</v>
      </c>
      <c r="DB189" s="297" t="s">
        <v>1167</v>
      </c>
      <c r="DC189" s="298" t="s">
        <v>1168</v>
      </c>
      <c r="DD189" s="410" t="s">
        <v>312</v>
      </c>
      <c r="DE189" s="87" t="s">
        <v>325</v>
      </c>
      <c r="DF189" s="87" t="s">
        <v>425</v>
      </c>
      <c r="DG189" s="87" t="s">
        <v>327</v>
      </c>
      <c r="DH189" s="411" t="s">
        <v>328</v>
      </c>
      <c r="DI189" s="412" t="s">
        <v>329</v>
      </c>
      <c r="DJ189" s="297" t="s">
        <v>1167</v>
      </c>
      <c r="DK189" s="298" t="s">
        <v>1168</v>
      </c>
      <c r="DL189" s="410" t="s">
        <v>312</v>
      </c>
      <c r="DM189" s="87" t="s">
        <v>325</v>
      </c>
      <c r="DN189" s="87" t="s">
        <v>425</v>
      </c>
      <c r="DO189" s="87" t="s">
        <v>327</v>
      </c>
      <c r="DP189" s="411" t="s">
        <v>328</v>
      </c>
      <c r="DQ189" s="412" t="s">
        <v>329</v>
      </c>
      <c r="DR189" s="297" t="s">
        <v>1167</v>
      </c>
      <c r="DS189" s="298" t="s">
        <v>1168</v>
      </c>
      <c r="DT189" s="410" t="s">
        <v>312</v>
      </c>
      <c r="DU189" s="87" t="s">
        <v>325</v>
      </c>
      <c r="DV189" s="87" t="s">
        <v>425</v>
      </c>
      <c r="DW189" s="87" t="s">
        <v>327</v>
      </c>
      <c r="DX189" s="411" t="s">
        <v>328</v>
      </c>
      <c r="DY189" s="412" t="s">
        <v>329</v>
      </c>
      <c r="DZ189" s="297" t="s">
        <v>1167</v>
      </c>
      <c r="EA189" s="298" t="s">
        <v>1168</v>
      </c>
      <c r="EB189" s="92" t="s">
        <v>312</v>
      </c>
      <c r="EC189" s="413" t="s">
        <v>325</v>
      </c>
      <c r="ED189" s="413" t="s">
        <v>425</v>
      </c>
      <c r="EE189" s="413" t="s">
        <v>327</v>
      </c>
      <c r="EF189" s="413" t="s">
        <v>328</v>
      </c>
      <c r="EG189" s="435" t="s">
        <v>329</v>
      </c>
      <c r="EH189" s="297" t="s">
        <v>1167</v>
      </c>
      <c r="EI189" s="298" t="s">
        <v>1168</v>
      </c>
      <c r="EJ189" s="410" t="s">
        <v>312</v>
      </c>
      <c r="EK189" s="87" t="s">
        <v>325</v>
      </c>
      <c r="EL189" s="87" t="s">
        <v>425</v>
      </c>
      <c r="EM189" s="87" t="s">
        <v>327</v>
      </c>
      <c r="EN189" s="411" t="s">
        <v>328</v>
      </c>
      <c r="EO189" s="412" t="s">
        <v>329</v>
      </c>
      <c r="EP189" s="297" t="s">
        <v>1167</v>
      </c>
      <c r="EQ189" s="298" t="s">
        <v>1168</v>
      </c>
    </row>
    <row r="190" spans="1:147" ht="37.5" customHeight="1" thickBot="1">
      <c r="A190" s="88"/>
      <c r="B190" s="60">
        <v>1</v>
      </c>
      <c r="C190" s="416" t="s">
        <v>464</v>
      </c>
      <c r="D190" s="417"/>
      <c r="E190" s="307">
        <v>1</v>
      </c>
      <c r="F190" s="418" t="s">
        <v>331</v>
      </c>
      <c r="G190" s="322"/>
      <c r="H190" s="309"/>
      <c r="I190" s="310">
        <f t="shared" ref="I190:I196" si="204">+(G190+(G190*H190))*E190</f>
        <v>0</v>
      </c>
      <c r="J190" s="311" t="s">
        <v>1169</v>
      </c>
      <c r="K190" s="312"/>
      <c r="L190" s="417"/>
      <c r="M190" s="307">
        <v>1</v>
      </c>
      <c r="N190" s="418" t="s">
        <v>331</v>
      </c>
      <c r="O190" s="322"/>
      <c r="P190" s="309"/>
      <c r="Q190" s="310">
        <f t="shared" ref="Q190:Q196" si="205">+(O190+(O190*P190))*M190</f>
        <v>0</v>
      </c>
      <c r="R190" s="311" t="s">
        <v>1169</v>
      </c>
      <c r="S190" s="312"/>
      <c r="T190" s="417"/>
      <c r="U190" s="307">
        <v>1</v>
      </c>
      <c r="V190" s="418" t="s">
        <v>331</v>
      </c>
      <c r="W190" s="322"/>
      <c r="X190" s="309"/>
      <c r="Y190" s="310">
        <f t="shared" ref="Y190:Y196" si="206">+(W190+(W190*X190))*U190</f>
        <v>0</v>
      </c>
      <c r="Z190" s="311" t="s">
        <v>1169</v>
      </c>
      <c r="AA190" s="312"/>
      <c r="AB190" s="417"/>
      <c r="AC190" s="307">
        <v>1</v>
      </c>
      <c r="AD190" s="418" t="s">
        <v>331</v>
      </c>
      <c r="AE190" s="322"/>
      <c r="AF190" s="309"/>
      <c r="AG190" s="310">
        <f t="shared" ref="AG190:AG196" si="207">+(AE190+(AE190*AF190))*AC190</f>
        <v>0</v>
      </c>
      <c r="AH190" s="311" t="s">
        <v>1169</v>
      </c>
      <c r="AI190" s="312"/>
      <c r="AJ190" s="417" t="s">
        <v>1262</v>
      </c>
      <c r="AK190" s="307">
        <v>1</v>
      </c>
      <c r="AL190" s="418" t="s">
        <v>331</v>
      </c>
      <c r="AM190" s="322">
        <v>2404148.0718085109</v>
      </c>
      <c r="AN190" s="309">
        <v>0</v>
      </c>
      <c r="AO190" s="310">
        <f t="shared" ref="AO190:AO196" si="208">+(AM190+(AM190*AN190))*AK190</f>
        <v>2404148.0718085109</v>
      </c>
      <c r="AP190" s="311" t="s">
        <v>1170</v>
      </c>
      <c r="AQ190" s="312"/>
      <c r="AR190" s="417"/>
      <c r="AS190" s="307">
        <v>1</v>
      </c>
      <c r="AT190" s="418" t="s">
        <v>331</v>
      </c>
      <c r="AU190" s="322"/>
      <c r="AV190" s="309"/>
      <c r="AW190" s="310">
        <f t="shared" ref="AW190:AW196" si="209">+(AU190+(AU190*AV190))*AS190</f>
        <v>0</v>
      </c>
      <c r="AX190" s="311" t="s">
        <v>1169</v>
      </c>
      <c r="AY190" s="312"/>
      <c r="AZ190" s="417"/>
      <c r="BA190" s="307">
        <v>1</v>
      </c>
      <c r="BB190" s="418" t="s">
        <v>331</v>
      </c>
      <c r="BC190" s="322"/>
      <c r="BD190" s="309"/>
      <c r="BE190" s="310">
        <f t="shared" ref="BE190:BE196" si="210">+(BC190+(BC190*BD190))*BA190</f>
        <v>0</v>
      </c>
      <c r="BF190" s="311" t="s">
        <v>1169</v>
      </c>
      <c r="BG190" s="312"/>
      <c r="BH190" s="417"/>
      <c r="BI190" s="307">
        <v>1</v>
      </c>
      <c r="BJ190" s="418" t="s">
        <v>331</v>
      </c>
      <c r="BK190" s="322"/>
      <c r="BL190" s="309"/>
      <c r="BM190" s="310">
        <f t="shared" ref="BM190:BM196" si="211">+(BK190+(BK190*BL190))*BI190</f>
        <v>0</v>
      </c>
      <c r="BN190" s="311" t="s">
        <v>1169</v>
      </c>
      <c r="BO190" s="312"/>
      <c r="BP190" s="417"/>
      <c r="BQ190" s="307">
        <v>1</v>
      </c>
      <c r="BR190" s="418" t="s">
        <v>331</v>
      </c>
      <c r="BS190" s="322"/>
      <c r="BT190" s="309"/>
      <c r="BU190" s="310">
        <f t="shared" ref="BU190:BU196" si="212">+(BS190+(BS190*BT190))*BQ190</f>
        <v>0</v>
      </c>
      <c r="BV190" s="311" t="s">
        <v>1169</v>
      </c>
      <c r="BW190" s="312"/>
      <c r="BX190" s="417"/>
      <c r="BY190" s="307">
        <v>1</v>
      </c>
      <c r="BZ190" s="418" t="s">
        <v>331</v>
      </c>
      <c r="CA190" s="322"/>
      <c r="CB190" s="309"/>
      <c r="CC190" s="310">
        <f t="shared" ref="CC190:CC196" si="213">+(CA190+(CA190*CB190))*BY190</f>
        <v>0</v>
      </c>
      <c r="CD190" s="311" t="s">
        <v>1169</v>
      </c>
      <c r="CE190" s="312"/>
      <c r="CF190" s="417"/>
      <c r="CG190" s="307">
        <v>1</v>
      </c>
      <c r="CH190" s="418" t="s">
        <v>331</v>
      </c>
      <c r="CI190" s="322"/>
      <c r="CJ190" s="309"/>
      <c r="CK190" s="310">
        <f t="shared" ref="CK190:CK196" si="214">+(CI190+(CI190*CJ190))*CG190</f>
        <v>0</v>
      </c>
      <c r="CL190" s="311" t="s">
        <v>1169</v>
      </c>
      <c r="CM190" s="312"/>
      <c r="CN190" s="417"/>
      <c r="CO190" s="307">
        <v>1</v>
      </c>
      <c r="CP190" s="418" t="s">
        <v>331</v>
      </c>
      <c r="CQ190" s="322"/>
      <c r="CR190" s="309"/>
      <c r="CS190" s="310">
        <f t="shared" ref="CS190:CS196" si="215">+(CQ190+(CQ190*CR190))*CO190</f>
        <v>0</v>
      </c>
      <c r="CT190" s="311" t="s">
        <v>1169</v>
      </c>
      <c r="CU190" s="312"/>
      <c r="CV190" s="417"/>
      <c r="CW190" s="307">
        <v>1</v>
      </c>
      <c r="CX190" s="418" t="s">
        <v>331</v>
      </c>
      <c r="CY190" s="322"/>
      <c r="CZ190" s="309"/>
      <c r="DA190" s="310">
        <f t="shared" ref="DA190:DA196" si="216">+(CY190+(CY190*CZ190))*CW190</f>
        <v>0</v>
      </c>
      <c r="DB190" s="311" t="s">
        <v>1169</v>
      </c>
      <c r="DC190" s="312"/>
      <c r="DD190" s="417"/>
      <c r="DE190" s="307">
        <v>1</v>
      </c>
      <c r="DF190" s="418" t="s">
        <v>331</v>
      </c>
      <c r="DG190" s="322"/>
      <c r="DH190" s="309"/>
      <c r="DI190" s="310">
        <f t="shared" ref="DI190:DI196" si="217">+(DG190+(DG190*DH190))*DE190</f>
        <v>0</v>
      </c>
      <c r="DJ190" s="311" t="s">
        <v>1169</v>
      </c>
      <c r="DK190" s="312"/>
      <c r="DL190" s="417" t="s">
        <v>1289</v>
      </c>
      <c r="DM190" s="307">
        <v>1</v>
      </c>
      <c r="DN190" s="418" t="s">
        <v>331</v>
      </c>
      <c r="DO190" s="322">
        <v>2627138</v>
      </c>
      <c r="DP190" s="309">
        <v>0</v>
      </c>
      <c r="DQ190" s="310">
        <f t="shared" ref="DQ190:DQ196" si="218">+(DO190+(DO190*DP190))*DM190</f>
        <v>2627138</v>
      </c>
      <c r="DR190" s="311" t="s">
        <v>1170</v>
      </c>
      <c r="DS190" s="312"/>
      <c r="DT190" s="417"/>
      <c r="DU190" s="307">
        <v>1</v>
      </c>
      <c r="DV190" s="418" t="s">
        <v>331</v>
      </c>
      <c r="DW190" s="322"/>
      <c r="DX190" s="309"/>
      <c r="DY190" s="310">
        <f t="shared" ref="DY190:DY196" si="219">+(DW190+(DW190*DX190))*DU190</f>
        <v>0</v>
      </c>
      <c r="DZ190" s="311" t="s">
        <v>1169</v>
      </c>
      <c r="EA190" s="312"/>
      <c r="EB190" s="421"/>
      <c r="EC190" s="315">
        <v>1</v>
      </c>
      <c r="ED190" s="293" t="s">
        <v>331</v>
      </c>
      <c r="EE190" s="324"/>
      <c r="EF190" s="317"/>
      <c r="EG190" s="318" t="s">
        <v>1199</v>
      </c>
      <c r="EH190" s="311" t="s">
        <v>1169</v>
      </c>
      <c r="EI190" s="312"/>
      <c r="EJ190" s="417"/>
      <c r="EK190" s="307">
        <v>1</v>
      </c>
      <c r="EL190" s="418" t="s">
        <v>331</v>
      </c>
      <c r="EM190" s="322"/>
      <c r="EN190" s="309"/>
      <c r="EO190" s="310">
        <f t="shared" ref="EO190:EO196" si="220">+(EM190+(EM190*EN190))*EK190</f>
        <v>0</v>
      </c>
      <c r="EP190" s="311" t="s">
        <v>1169</v>
      </c>
      <c r="EQ190" s="312"/>
    </row>
    <row r="191" spans="1:147" ht="37.5" customHeight="1">
      <c r="A191" s="88"/>
      <c r="B191" s="60">
        <v>2</v>
      </c>
      <c r="C191" s="416" t="s">
        <v>465</v>
      </c>
      <c r="D191" s="417"/>
      <c r="E191" s="307">
        <v>1</v>
      </c>
      <c r="F191" s="418" t="s">
        <v>331</v>
      </c>
      <c r="G191" s="322"/>
      <c r="H191" s="309"/>
      <c r="I191" s="310">
        <f t="shared" si="204"/>
        <v>0</v>
      </c>
      <c r="J191" s="19"/>
      <c r="K191" s="277"/>
      <c r="L191" s="417"/>
      <c r="M191" s="307">
        <v>1</v>
      </c>
      <c r="N191" s="418" t="s">
        <v>331</v>
      </c>
      <c r="O191" s="322"/>
      <c r="P191" s="309"/>
      <c r="Q191" s="310">
        <f t="shared" si="205"/>
        <v>0</v>
      </c>
      <c r="R191" s="19"/>
      <c r="S191" s="277"/>
      <c r="T191" s="417"/>
      <c r="U191" s="307">
        <v>1</v>
      </c>
      <c r="V191" s="418" t="s">
        <v>331</v>
      </c>
      <c r="W191" s="322"/>
      <c r="X191" s="309"/>
      <c r="Y191" s="310">
        <f t="shared" si="206"/>
        <v>0</v>
      </c>
      <c r="Z191" s="19"/>
      <c r="AA191" s="277"/>
      <c r="AB191" s="417"/>
      <c r="AC191" s="307">
        <v>1</v>
      </c>
      <c r="AD191" s="418" t="s">
        <v>331</v>
      </c>
      <c r="AE191" s="322"/>
      <c r="AF191" s="309"/>
      <c r="AG191" s="310">
        <f t="shared" si="207"/>
        <v>0</v>
      </c>
      <c r="AH191" s="19"/>
      <c r="AI191" s="277"/>
      <c r="AJ191" s="417" t="s">
        <v>1262</v>
      </c>
      <c r="AK191" s="307">
        <v>1</v>
      </c>
      <c r="AL191" s="418" t="s">
        <v>331</v>
      </c>
      <c r="AM191" s="322">
        <v>1097545.6117021276</v>
      </c>
      <c r="AN191" s="309">
        <v>0</v>
      </c>
      <c r="AO191" s="310">
        <f t="shared" si="208"/>
        <v>1097545.6117021276</v>
      </c>
      <c r="AP191" s="19"/>
      <c r="AQ191" s="277"/>
      <c r="AR191" s="417"/>
      <c r="AS191" s="307">
        <v>1</v>
      </c>
      <c r="AT191" s="418" t="s">
        <v>331</v>
      </c>
      <c r="AU191" s="322"/>
      <c r="AV191" s="309"/>
      <c r="AW191" s="310">
        <f t="shared" si="209"/>
        <v>0</v>
      </c>
      <c r="AX191" s="19"/>
      <c r="AY191" s="277"/>
      <c r="AZ191" s="417"/>
      <c r="BA191" s="307">
        <v>1</v>
      </c>
      <c r="BB191" s="418" t="s">
        <v>331</v>
      </c>
      <c r="BC191" s="322"/>
      <c r="BD191" s="309"/>
      <c r="BE191" s="310">
        <f t="shared" si="210"/>
        <v>0</v>
      </c>
      <c r="BF191" s="19"/>
      <c r="BG191" s="277"/>
      <c r="BH191" s="417"/>
      <c r="BI191" s="307">
        <v>1</v>
      </c>
      <c r="BJ191" s="418" t="s">
        <v>331</v>
      </c>
      <c r="BK191" s="322"/>
      <c r="BL191" s="309"/>
      <c r="BM191" s="310">
        <f t="shared" si="211"/>
        <v>0</v>
      </c>
      <c r="BN191" s="19"/>
      <c r="BO191" s="277"/>
      <c r="BP191" s="417"/>
      <c r="BQ191" s="307">
        <v>1</v>
      </c>
      <c r="BR191" s="418" t="s">
        <v>331</v>
      </c>
      <c r="BS191" s="322"/>
      <c r="BT191" s="309"/>
      <c r="BU191" s="310">
        <f t="shared" si="212"/>
        <v>0</v>
      </c>
      <c r="BV191" s="19"/>
      <c r="BW191" s="277"/>
      <c r="BX191" s="417"/>
      <c r="BY191" s="307">
        <v>1</v>
      </c>
      <c r="BZ191" s="418" t="s">
        <v>331</v>
      </c>
      <c r="CA191" s="322"/>
      <c r="CB191" s="309"/>
      <c r="CC191" s="310">
        <f t="shared" si="213"/>
        <v>0</v>
      </c>
      <c r="CD191" s="19"/>
      <c r="CE191" s="277"/>
      <c r="CF191" s="417"/>
      <c r="CG191" s="307">
        <v>1</v>
      </c>
      <c r="CH191" s="418" t="s">
        <v>331</v>
      </c>
      <c r="CI191" s="322"/>
      <c r="CJ191" s="309"/>
      <c r="CK191" s="310">
        <f t="shared" si="214"/>
        <v>0</v>
      </c>
      <c r="CL191" s="19"/>
      <c r="CM191" s="277"/>
      <c r="CN191" s="417"/>
      <c r="CO191" s="307">
        <v>1</v>
      </c>
      <c r="CP191" s="418" t="s">
        <v>331</v>
      </c>
      <c r="CQ191" s="322"/>
      <c r="CR191" s="309"/>
      <c r="CS191" s="310">
        <f t="shared" si="215"/>
        <v>0</v>
      </c>
      <c r="CT191" s="19"/>
      <c r="CU191" s="277"/>
      <c r="CV191" s="417"/>
      <c r="CW191" s="307">
        <v>1</v>
      </c>
      <c r="CX191" s="418" t="s">
        <v>331</v>
      </c>
      <c r="CY191" s="322"/>
      <c r="CZ191" s="309"/>
      <c r="DA191" s="310">
        <f t="shared" si="216"/>
        <v>0</v>
      </c>
      <c r="DB191" s="19"/>
      <c r="DC191" s="277"/>
      <c r="DD191" s="417"/>
      <c r="DE191" s="307">
        <v>1</v>
      </c>
      <c r="DF191" s="418" t="s">
        <v>331</v>
      </c>
      <c r="DG191" s="322"/>
      <c r="DH191" s="309"/>
      <c r="DI191" s="310">
        <f t="shared" si="217"/>
        <v>0</v>
      </c>
      <c r="DJ191" s="19"/>
      <c r="DK191" s="277"/>
      <c r="DL191" s="417" t="s">
        <v>1289</v>
      </c>
      <c r="DM191" s="307">
        <v>1</v>
      </c>
      <c r="DN191" s="418" t="s">
        <v>331</v>
      </c>
      <c r="DO191" s="322">
        <v>1170017</v>
      </c>
      <c r="DP191" s="309">
        <v>0</v>
      </c>
      <c r="DQ191" s="310">
        <f t="shared" si="218"/>
        <v>1170017</v>
      </c>
      <c r="DR191" s="19"/>
      <c r="DS191" s="277"/>
      <c r="DT191" s="417"/>
      <c r="DU191" s="307">
        <v>1</v>
      </c>
      <c r="DV191" s="418" t="s">
        <v>331</v>
      </c>
      <c r="DW191" s="322"/>
      <c r="DX191" s="309"/>
      <c r="DY191" s="310">
        <f t="shared" si="219"/>
        <v>0</v>
      </c>
      <c r="DZ191" s="19"/>
      <c r="EA191" s="277"/>
      <c r="EB191" s="421"/>
      <c r="EC191" s="315">
        <v>1</v>
      </c>
      <c r="ED191" s="293" t="s">
        <v>331</v>
      </c>
      <c r="EE191" s="324"/>
      <c r="EF191" s="317"/>
      <c r="EG191" s="318" t="s">
        <v>1199</v>
      </c>
      <c r="EH191" s="19"/>
      <c r="EI191" s="277"/>
      <c r="EJ191" s="417"/>
      <c r="EK191" s="307">
        <v>1</v>
      </c>
      <c r="EL191" s="418" t="s">
        <v>331</v>
      </c>
      <c r="EM191" s="322"/>
      <c r="EN191" s="309"/>
      <c r="EO191" s="310">
        <f t="shared" si="220"/>
        <v>0</v>
      </c>
      <c r="EP191" s="19"/>
      <c r="EQ191" s="277"/>
    </row>
    <row r="192" spans="1:147" ht="37.5" customHeight="1">
      <c r="A192" s="88"/>
      <c r="B192" s="60">
        <v>3</v>
      </c>
      <c r="C192" s="416" t="s">
        <v>466</v>
      </c>
      <c r="D192" s="417"/>
      <c r="E192" s="307">
        <v>1</v>
      </c>
      <c r="F192" s="418" t="s">
        <v>331</v>
      </c>
      <c r="G192" s="322"/>
      <c r="H192" s="309"/>
      <c r="I192" s="310">
        <f t="shared" si="204"/>
        <v>0</v>
      </c>
      <c r="J192" s="19"/>
      <c r="K192" s="277"/>
      <c r="L192" s="417"/>
      <c r="M192" s="307">
        <v>1</v>
      </c>
      <c r="N192" s="418" t="s">
        <v>331</v>
      </c>
      <c r="O192" s="322"/>
      <c r="P192" s="309"/>
      <c r="Q192" s="310">
        <f t="shared" si="205"/>
        <v>0</v>
      </c>
      <c r="R192" s="19"/>
      <c r="S192" s="277"/>
      <c r="T192" s="417"/>
      <c r="U192" s="307">
        <v>1</v>
      </c>
      <c r="V192" s="418" t="s">
        <v>331</v>
      </c>
      <c r="W192" s="322"/>
      <c r="X192" s="309"/>
      <c r="Y192" s="310">
        <f t="shared" si="206"/>
        <v>0</v>
      </c>
      <c r="Z192" s="19"/>
      <c r="AA192" s="277"/>
      <c r="AB192" s="417"/>
      <c r="AC192" s="307">
        <v>1</v>
      </c>
      <c r="AD192" s="418" t="s">
        <v>331</v>
      </c>
      <c r="AE192" s="322"/>
      <c r="AF192" s="309"/>
      <c r="AG192" s="310">
        <f t="shared" si="207"/>
        <v>0</v>
      </c>
      <c r="AH192" s="19"/>
      <c r="AI192" s="277"/>
      <c r="AJ192" s="417" t="s">
        <v>1262</v>
      </c>
      <c r="AK192" s="307">
        <v>1</v>
      </c>
      <c r="AL192" s="418" t="s">
        <v>331</v>
      </c>
      <c r="AM192" s="322">
        <v>130660.37234042554</v>
      </c>
      <c r="AN192" s="309">
        <v>0</v>
      </c>
      <c r="AO192" s="310">
        <f t="shared" si="208"/>
        <v>130660.37234042554</v>
      </c>
      <c r="AP192" s="19"/>
      <c r="AQ192" s="277"/>
      <c r="AR192" s="417"/>
      <c r="AS192" s="307">
        <v>1</v>
      </c>
      <c r="AT192" s="418" t="s">
        <v>331</v>
      </c>
      <c r="AU192" s="322"/>
      <c r="AV192" s="309"/>
      <c r="AW192" s="310">
        <f t="shared" si="209"/>
        <v>0</v>
      </c>
      <c r="AX192" s="19"/>
      <c r="AY192" s="277"/>
      <c r="AZ192" s="417"/>
      <c r="BA192" s="307">
        <v>1</v>
      </c>
      <c r="BB192" s="418" t="s">
        <v>331</v>
      </c>
      <c r="BC192" s="322"/>
      <c r="BD192" s="309"/>
      <c r="BE192" s="310">
        <f t="shared" si="210"/>
        <v>0</v>
      </c>
      <c r="BF192" s="19"/>
      <c r="BG192" s="277"/>
      <c r="BH192" s="417"/>
      <c r="BI192" s="307">
        <v>1</v>
      </c>
      <c r="BJ192" s="418" t="s">
        <v>331</v>
      </c>
      <c r="BK192" s="322"/>
      <c r="BL192" s="309"/>
      <c r="BM192" s="310">
        <f t="shared" si="211"/>
        <v>0</v>
      </c>
      <c r="BN192" s="19"/>
      <c r="BO192" s="277"/>
      <c r="BP192" s="417"/>
      <c r="BQ192" s="307">
        <v>1</v>
      </c>
      <c r="BR192" s="418" t="s">
        <v>331</v>
      </c>
      <c r="BS192" s="322"/>
      <c r="BT192" s="309"/>
      <c r="BU192" s="310">
        <f t="shared" si="212"/>
        <v>0</v>
      </c>
      <c r="BV192" s="19"/>
      <c r="BW192" s="277"/>
      <c r="BX192" s="417"/>
      <c r="BY192" s="307">
        <v>1</v>
      </c>
      <c r="BZ192" s="418" t="s">
        <v>331</v>
      </c>
      <c r="CA192" s="322"/>
      <c r="CB192" s="309"/>
      <c r="CC192" s="310">
        <f t="shared" si="213"/>
        <v>0</v>
      </c>
      <c r="CD192" s="19"/>
      <c r="CE192" s="277"/>
      <c r="CF192" s="417"/>
      <c r="CG192" s="307">
        <v>1</v>
      </c>
      <c r="CH192" s="418" t="s">
        <v>331</v>
      </c>
      <c r="CI192" s="322"/>
      <c r="CJ192" s="309"/>
      <c r="CK192" s="310">
        <f t="shared" si="214"/>
        <v>0</v>
      </c>
      <c r="CL192" s="19"/>
      <c r="CM192" s="277"/>
      <c r="CN192" s="417"/>
      <c r="CO192" s="307">
        <v>1</v>
      </c>
      <c r="CP192" s="418" t="s">
        <v>331</v>
      </c>
      <c r="CQ192" s="322"/>
      <c r="CR192" s="309"/>
      <c r="CS192" s="310">
        <f t="shared" si="215"/>
        <v>0</v>
      </c>
      <c r="CT192" s="19"/>
      <c r="CU192" s="277"/>
      <c r="CV192" s="417"/>
      <c r="CW192" s="307">
        <v>1</v>
      </c>
      <c r="CX192" s="418" t="s">
        <v>331</v>
      </c>
      <c r="CY192" s="322"/>
      <c r="CZ192" s="309"/>
      <c r="DA192" s="310">
        <f t="shared" si="216"/>
        <v>0</v>
      </c>
      <c r="DB192" s="19"/>
      <c r="DC192" s="277"/>
      <c r="DD192" s="417"/>
      <c r="DE192" s="307">
        <v>1</v>
      </c>
      <c r="DF192" s="418" t="s">
        <v>331</v>
      </c>
      <c r="DG192" s="322"/>
      <c r="DH192" s="309"/>
      <c r="DI192" s="310">
        <f t="shared" si="217"/>
        <v>0</v>
      </c>
      <c r="DJ192" s="19"/>
      <c r="DK192" s="277"/>
      <c r="DL192" s="417" t="s">
        <v>1289</v>
      </c>
      <c r="DM192" s="307">
        <v>1</v>
      </c>
      <c r="DN192" s="418" t="s">
        <v>331</v>
      </c>
      <c r="DO192" s="322">
        <v>377425</v>
      </c>
      <c r="DP192" s="309">
        <v>0</v>
      </c>
      <c r="DQ192" s="310">
        <f t="shared" si="218"/>
        <v>377425</v>
      </c>
      <c r="DR192" s="19"/>
      <c r="DS192" s="277"/>
      <c r="DT192" s="417"/>
      <c r="DU192" s="307">
        <v>1</v>
      </c>
      <c r="DV192" s="418" t="s">
        <v>331</v>
      </c>
      <c r="DW192" s="322"/>
      <c r="DX192" s="309"/>
      <c r="DY192" s="310">
        <f t="shared" si="219"/>
        <v>0</v>
      </c>
      <c r="DZ192" s="19"/>
      <c r="EA192" s="277"/>
      <c r="EB192" s="421"/>
      <c r="EC192" s="315">
        <v>1</v>
      </c>
      <c r="ED192" s="293" t="s">
        <v>331</v>
      </c>
      <c r="EE192" s="324"/>
      <c r="EF192" s="317"/>
      <c r="EG192" s="318" t="s">
        <v>1199</v>
      </c>
      <c r="EH192" s="19"/>
      <c r="EI192" s="277"/>
      <c r="EJ192" s="417"/>
      <c r="EK192" s="307">
        <v>1</v>
      </c>
      <c r="EL192" s="418" t="s">
        <v>331</v>
      </c>
      <c r="EM192" s="322"/>
      <c r="EN192" s="309"/>
      <c r="EO192" s="310">
        <f t="shared" si="220"/>
        <v>0</v>
      </c>
      <c r="EP192" s="19"/>
      <c r="EQ192" s="277"/>
    </row>
    <row r="193" spans="1:147" ht="37.5" customHeight="1">
      <c r="A193" s="88"/>
      <c r="B193" s="60">
        <v>4</v>
      </c>
      <c r="C193" s="416" t="s">
        <v>467</v>
      </c>
      <c r="D193" s="417"/>
      <c r="E193" s="307">
        <v>1</v>
      </c>
      <c r="F193" s="418" t="s">
        <v>331</v>
      </c>
      <c r="G193" s="446"/>
      <c r="H193" s="309"/>
      <c r="I193" s="310">
        <f t="shared" si="204"/>
        <v>0</v>
      </c>
      <c r="J193" s="19"/>
      <c r="K193" s="277"/>
      <c r="L193" s="417"/>
      <c r="M193" s="307">
        <v>1</v>
      </c>
      <c r="N193" s="418" t="s">
        <v>331</v>
      </c>
      <c r="O193" s="446"/>
      <c r="P193" s="309"/>
      <c r="Q193" s="310">
        <f t="shared" si="205"/>
        <v>0</v>
      </c>
      <c r="R193" s="19"/>
      <c r="S193" s="277"/>
      <c r="T193" s="417"/>
      <c r="U193" s="307">
        <v>1</v>
      </c>
      <c r="V193" s="418" t="s">
        <v>331</v>
      </c>
      <c r="W193" s="446"/>
      <c r="X193" s="309"/>
      <c r="Y193" s="310">
        <f t="shared" si="206"/>
        <v>0</v>
      </c>
      <c r="Z193" s="19"/>
      <c r="AA193" s="277"/>
      <c r="AB193" s="417"/>
      <c r="AC193" s="307">
        <v>1</v>
      </c>
      <c r="AD193" s="418" t="s">
        <v>331</v>
      </c>
      <c r="AE193" s="446"/>
      <c r="AF193" s="309"/>
      <c r="AG193" s="310">
        <f t="shared" si="207"/>
        <v>0</v>
      </c>
      <c r="AH193" s="19"/>
      <c r="AI193" s="277"/>
      <c r="AJ193" s="417" t="s">
        <v>1262</v>
      </c>
      <c r="AK193" s="307">
        <v>1</v>
      </c>
      <c r="AL193" s="418" t="s">
        <v>331</v>
      </c>
      <c r="AM193" s="446">
        <v>731697.07446808519</v>
      </c>
      <c r="AN193" s="309">
        <v>0</v>
      </c>
      <c r="AO193" s="310">
        <f t="shared" si="208"/>
        <v>731697.07446808519</v>
      </c>
      <c r="AP193" s="19"/>
      <c r="AQ193" s="277"/>
      <c r="AR193" s="417"/>
      <c r="AS193" s="307">
        <v>1</v>
      </c>
      <c r="AT193" s="418" t="s">
        <v>331</v>
      </c>
      <c r="AU193" s="446"/>
      <c r="AV193" s="309"/>
      <c r="AW193" s="310">
        <f t="shared" si="209"/>
        <v>0</v>
      </c>
      <c r="AX193" s="19"/>
      <c r="AY193" s="277"/>
      <c r="AZ193" s="417"/>
      <c r="BA193" s="307">
        <v>1</v>
      </c>
      <c r="BB193" s="418" t="s">
        <v>331</v>
      </c>
      <c r="BC193" s="446"/>
      <c r="BD193" s="309"/>
      <c r="BE193" s="310">
        <f t="shared" si="210"/>
        <v>0</v>
      </c>
      <c r="BF193" s="19"/>
      <c r="BG193" s="277"/>
      <c r="BH193" s="417"/>
      <c r="BI193" s="307">
        <v>1</v>
      </c>
      <c r="BJ193" s="418" t="s">
        <v>331</v>
      </c>
      <c r="BK193" s="446"/>
      <c r="BL193" s="309"/>
      <c r="BM193" s="310">
        <f t="shared" si="211"/>
        <v>0</v>
      </c>
      <c r="BN193" s="19"/>
      <c r="BO193" s="277"/>
      <c r="BP193" s="417"/>
      <c r="BQ193" s="307">
        <v>1</v>
      </c>
      <c r="BR193" s="418" t="s">
        <v>331</v>
      </c>
      <c r="BS193" s="446"/>
      <c r="BT193" s="309"/>
      <c r="BU193" s="310">
        <f t="shared" si="212"/>
        <v>0</v>
      </c>
      <c r="BV193" s="19"/>
      <c r="BW193" s="277"/>
      <c r="BX193" s="417"/>
      <c r="BY193" s="307">
        <v>1</v>
      </c>
      <c r="BZ193" s="418" t="s">
        <v>331</v>
      </c>
      <c r="CA193" s="446"/>
      <c r="CB193" s="309"/>
      <c r="CC193" s="310">
        <f t="shared" si="213"/>
        <v>0</v>
      </c>
      <c r="CD193" s="19"/>
      <c r="CE193" s="277"/>
      <c r="CF193" s="417"/>
      <c r="CG193" s="307">
        <v>1</v>
      </c>
      <c r="CH193" s="418" t="s">
        <v>331</v>
      </c>
      <c r="CI193" s="446"/>
      <c r="CJ193" s="309"/>
      <c r="CK193" s="310">
        <f t="shared" si="214"/>
        <v>0</v>
      </c>
      <c r="CL193" s="19"/>
      <c r="CM193" s="277"/>
      <c r="CN193" s="417"/>
      <c r="CO193" s="307">
        <v>1</v>
      </c>
      <c r="CP193" s="418" t="s">
        <v>331</v>
      </c>
      <c r="CQ193" s="446"/>
      <c r="CR193" s="309"/>
      <c r="CS193" s="310">
        <f t="shared" si="215"/>
        <v>0</v>
      </c>
      <c r="CT193" s="19"/>
      <c r="CU193" s="277"/>
      <c r="CV193" s="417"/>
      <c r="CW193" s="307">
        <v>1</v>
      </c>
      <c r="CX193" s="418" t="s">
        <v>331</v>
      </c>
      <c r="CY193" s="446"/>
      <c r="CZ193" s="309"/>
      <c r="DA193" s="310">
        <f t="shared" si="216"/>
        <v>0</v>
      </c>
      <c r="DB193" s="19"/>
      <c r="DC193" s="277"/>
      <c r="DD193" s="417"/>
      <c r="DE193" s="307">
        <v>1</v>
      </c>
      <c r="DF193" s="418" t="s">
        <v>331</v>
      </c>
      <c r="DG193" s="446"/>
      <c r="DH193" s="309"/>
      <c r="DI193" s="310">
        <f t="shared" si="217"/>
        <v>0</v>
      </c>
      <c r="DJ193" s="19"/>
      <c r="DK193" s="277"/>
      <c r="DL193" s="417" t="s">
        <v>1289</v>
      </c>
      <c r="DM193" s="307">
        <v>1</v>
      </c>
      <c r="DN193" s="418" t="s">
        <v>331</v>
      </c>
      <c r="DO193" s="446">
        <v>1170017</v>
      </c>
      <c r="DP193" s="309">
        <v>0</v>
      </c>
      <c r="DQ193" s="310">
        <f t="shared" si="218"/>
        <v>1170017</v>
      </c>
      <c r="DR193" s="19"/>
      <c r="DS193" s="277"/>
      <c r="DT193" s="417"/>
      <c r="DU193" s="307">
        <v>1</v>
      </c>
      <c r="DV193" s="418" t="s">
        <v>331</v>
      </c>
      <c r="DW193" s="446"/>
      <c r="DX193" s="309"/>
      <c r="DY193" s="310">
        <f t="shared" si="219"/>
        <v>0</v>
      </c>
      <c r="DZ193" s="19"/>
      <c r="EA193" s="277"/>
      <c r="EB193" s="421"/>
      <c r="EC193" s="315">
        <v>1</v>
      </c>
      <c r="ED193" s="293" t="s">
        <v>331</v>
      </c>
      <c r="EE193" s="324"/>
      <c r="EF193" s="317"/>
      <c r="EG193" s="318" t="s">
        <v>1199</v>
      </c>
      <c r="EH193" s="19"/>
      <c r="EI193" s="277"/>
      <c r="EJ193" s="417"/>
      <c r="EK193" s="307">
        <v>1</v>
      </c>
      <c r="EL193" s="418" t="s">
        <v>331</v>
      </c>
      <c r="EM193" s="446"/>
      <c r="EN193" s="309"/>
      <c r="EO193" s="310">
        <f t="shared" si="220"/>
        <v>0</v>
      </c>
      <c r="EP193" s="19"/>
      <c r="EQ193" s="277"/>
    </row>
    <row r="194" spans="1:147" ht="37.5" customHeight="1">
      <c r="A194" s="88"/>
      <c r="B194" s="60">
        <v>5</v>
      </c>
      <c r="C194" s="416" t="s">
        <v>471</v>
      </c>
      <c r="D194" s="417"/>
      <c r="E194" s="307">
        <v>1</v>
      </c>
      <c r="F194" s="418" t="s">
        <v>331</v>
      </c>
      <c r="G194" s="322"/>
      <c r="H194" s="309"/>
      <c r="I194" s="310">
        <f t="shared" si="204"/>
        <v>0</v>
      </c>
      <c r="J194" s="19"/>
      <c r="K194" s="277"/>
      <c r="L194" s="417"/>
      <c r="M194" s="307">
        <v>1</v>
      </c>
      <c r="N194" s="418" t="s">
        <v>331</v>
      </c>
      <c r="O194" s="322"/>
      <c r="P194" s="309"/>
      <c r="Q194" s="310">
        <f t="shared" si="205"/>
        <v>0</v>
      </c>
      <c r="R194" s="19"/>
      <c r="S194" s="277"/>
      <c r="T194" s="417"/>
      <c r="U194" s="307">
        <v>1</v>
      </c>
      <c r="V194" s="418" t="s">
        <v>331</v>
      </c>
      <c r="W194" s="322"/>
      <c r="X194" s="309"/>
      <c r="Y194" s="310">
        <f t="shared" si="206"/>
        <v>0</v>
      </c>
      <c r="Z194" s="19"/>
      <c r="AA194" s="277"/>
      <c r="AB194" s="417"/>
      <c r="AC194" s="307">
        <v>1</v>
      </c>
      <c r="AD194" s="418" t="s">
        <v>331</v>
      </c>
      <c r="AE194" s="322"/>
      <c r="AF194" s="309"/>
      <c r="AG194" s="310">
        <f t="shared" si="207"/>
        <v>0</v>
      </c>
      <c r="AH194" s="19"/>
      <c r="AI194" s="277"/>
      <c r="AJ194" s="417" t="s">
        <v>1262</v>
      </c>
      <c r="AK194" s="307">
        <v>1</v>
      </c>
      <c r="AL194" s="418" t="s">
        <v>331</v>
      </c>
      <c r="AM194" s="322">
        <v>9512065</v>
      </c>
      <c r="AN194" s="309">
        <v>0</v>
      </c>
      <c r="AO194" s="310">
        <f t="shared" si="208"/>
        <v>9512065</v>
      </c>
      <c r="AP194" s="19"/>
      <c r="AQ194" s="277"/>
      <c r="AR194" s="417"/>
      <c r="AS194" s="307">
        <v>1</v>
      </c>
      <c r="AT194" s="418" t="s">
        <v>331</v>
      </c>
      <c r="AU194" s="322"/>
      <c r="AV194" s="309"/>
      <c r="AW194" s="310">
        <f t="shared" si="209"/>
        <v>0</v>
      </c>
      <c r="AX194" s="19"/>
      <c r="AY194" s="277"/>
      <c r="AZ194" s="417"/>
      <c r="BA194" s="307">
        <v>1</v>
      </c>
      <c r="BB194" s="418" t="s">
        <v>331</v>
      </c>
      <c r="BC194" s="322"/>
      <c r="BD194" s="309"/>
      <c r="BE194" s="310">
        <f t="shared" si="210"/>
        <v>0</v>
      </c>
      <c r="BF194" s="19"/>
      <c r="BG194" s="277"/>
      <c r="BH194" s="417"/>
      <c r="BI194" s="307">
        <v>1</v>
      </c>
      <c r="BJ194" s="418" t="s">
        <v>331</v>
      </c>
      <c r="BK194" s="322"/>
      <c r="BL194" s="309"/>
      <c r="BM194" s="310">
        <f t="shared" si="211"/>
        <v>0</v>
      </c>
      <c r="BN194" s="19"/>
      <c r="BO194" s="277"/>
      <c r="BP194" s="417"/>
      <c r="BQ194" s="307">
        <v>1</v>
      </c>
      <c r="BR194" s="418" t="s">
        <v>331</v>
      </c>
      <c r="BS194" s="322"/>
      <c r="BT194" s="309"/>
      <c r="BU194" s="310">
        <f t="shared" si="212"/>
        <v>0</v>
      </c>
      <c r="BV194" s="19"/>
      <c r="BW194" s="277"/>
      <c r="BX194" s="417"/>
      <c r="BY194" s="307">
        <v>1</v>
      </c>
      <c r="BZ194" s="418" t="s">
        <v>331</v>
      </c>
      <c r="CA194" s="322"/>
      <c r="CB194" s="309"/>
      <c r="CC194" s="310">
        <f t="shared" si="213"/>
        <v>0</v>
      </c>
      <c r="CD194" s="19"/>
      <c r="CE194" s="277"/>
      <c r="CF194" s="417"/>
      <c r="CG194" s="307">
        <v>1</v>
      </c>
      <c r="CH194" s="418" t="s">
        <v>331</v>
      </c>
      <c r="CI194" s="322"/>
      <c r="CJ194" s="309"/>
      <c r="CK194" s="310">
        <f t="shared" si="214"/>
        <v>0</v>
      </c>
      <c r="CL194" s="19"/>
      <c r="CM194" s="277"/>
      <c r="CN194" s="417"/>
      <c r="CO194" s="307">
        <v>1</v>
      </c>
      <c r="CP194" s="418" t="s">
        <v>331</v>
      </c>
      <c r="CQ194" s="322"/>
      <c r="CR194" s="309"/>
      <c r="CS194" s="310">
        <f t="shared" si="215"/>
        <v>0</v>
      </c>
      <c r="CT194" s="19"/>
      <c r="CU194" s="277"/>
      <c r="CV194" s="417"/>
      <c r="CW194" s="307">
        <v>1</v>
      </c>
      <c r="CX194" s="418" t="s">
        <v>331</v>
      </c>
      <c r="CY194" s="322"/>
      <c r="CZ194" s="309"/>
      <c r="DA194" s="310">
        <f t="shared" si="216"/>
        <v>0</v>
      </c>
      <c r="DB194" s="19"/>
      <c r="DC194" s="277"/>
      <c r="DD194" s="417"/>
      <c r="DE194" s="307">
        <v>1</v>
      </c>
      <c r="DF194" s="418" t="s">
        <v>331</v>
      </c>
      <c r="DG194" s="322"/>
      <c r="DH194" s="309"/>
      <c r="DI194" s="310">
        <f t="shared" si="217"/>
        <v>0</v>
      </c>
      <c r="DJ194" s="19"/>
      <c r="DK194" s="277"/>
      <c r="DL194" s="417" t="s">
        <v>1289</v>
      </c>
      <c r="DM194" s="307">
        <v>1</v>
      </c>
      <c r="DN194" s="418" t="s">
        <v>331</v>
      </c>
      <c r="DO194" s="322">
        <v>7803999</v>
      </c>
      <c r="DP194" s="309">
        <v>0</v>
      </c>
      <c r="DQ194" s="310">
        <f t="shared" si="218"/>
        <v>7803999</v>
      </c>
      <c r="DR194" s="19"/>
      <c r="DS194" s="277"/>
      <c r="DT194" s="417"/>
      <c r="DU194" s="307">
        <v>1</v>
      </c>
      <c r="DV194" s="418" t="s">
        <v>331</v>
      </c>
      <c r="DW194" s="322"/>
      <c r="DX194" s="309"/>
      <c r="DY194" s="310">
        <f t="shared" si="219"/>
        <v>0</v>
      </c>
      <c r="DZ194" s="19"/>
      <c r="EA194" s="277"/>
      <c r="EB194" s="421"/>
      <c r="EC194" s="315">
        <v>1</v>
      </c>
      <c r="ED194" s="293" t="s">
        <v>331</v>
      </c>
      <c r="EE194" s="324"/>
      <c r="EF194" s="317"/>
      <c r="EG194" s="318" t="s">
        <v>1199</v>
      </c>
      <c r="EH194" s="19"/>
      <c r="EI194" s="277"/>
      <c r="EJ194" s="417"/>
      <c r="EK194" s="307">
        <v>1</v>
      </c>
      <c r="EL194" s="418" t="s">
        <v>331</v>
      </c>
      <c r="EM194" s="322"/>
      <c r="EN194" s="309"/>
      <c r="EO194" s="310">
        <f t="shared" si="220"/>
        <v>0</v>
      </c>
      <c r="EP194" s="19"/>
      <c r="EQ194" s="277"/>
    </row>
    <row r="195" spans="1:147" ht="37.5" customHeight="1">
      <c r="A195" s="304"/>
      <c r="B195" s="60">
        <v>6</v>
      </c>
      <c r="C195" s="423" t="s">
        <v>441</v>
      </c>
      <c r="D195" s="436"/>
      <c r="E195" s="437">
        <v>1</v>
      </c>
      <c r="F195" s="438" t="s">
        <v>331</v>
      </c>
      <c r="G195" s="342"/>
      <c r="H195" s="309"/>
      <c r="I195" s="310">
        <f t="shared" si="204"/>
        <v>0</v>
      </c>
      <c r="J195" s="19"/>
      <c r="K195" s="277"/>
      <c r="L195" s="436"/>
      <c r="M195" s="437">
        <v>1</v>
      </c>
      <c r="N195" s="438" t="s">
        <v>331</v>
      </c>
      <c r="O195" s="342"/>
      <c r="P195" s="309"/>
      <c r="Q195" s="310">
        <f t="shared" si="205"/>
        <v>0</v>
      </c>
      <c r="R195" s="19"/>
      <c r="S195" s="277"/>
      <c r="T195" s="436"/>
      <c r="U195" s="437">
        <v>1</v>
      </c>
      <c r="V195" s="438" t="s">
        <v>331</v>
      </c>
      <c r="W195" s="342"/>
      <c r="X195" s="309"/>
      <c r="Y195" s="310">
        <f t="shared" si="206"/>
        <v>0</v>
      </c>
      <c r="Z195" s="19"/>
      <c r="AA195" s="277"/>
      <c r="AB195" s="436"/>
      <c r="AC195" s="437">
        <v>1</v>
      </c>
      <c r="AD195" s="438" t="s">
        <v>331</v>
      </c>
      <c r="AE195" s="342"/>
      <c r="AF195" s="309"/>
      <c r="AG195" s="310">
        <f t="shared" si="207"/>
        <v>0</v>
      </c>
      <c r="AH195" s="19"/>
      <c r="AI195" s="277"/>
      <c r="AJ195" s="436" t="s">
        <v>1281</v>
      </c>
      <c r="AK195" s="437">
        <v>1</v>
      </c>
      <c r="AL195" s="438" t="s">
        <v>331</v>
      </c>
      <c r="AM195" s="342">
        <v>201590</v>
      </c>
      <c r="AN195" s="309">
        <v>0</v>
      </c>
      <c r="AO195" s="310">
        <f t="shared" si="208"/>
        <v>201590</v>
      </c>
      <c r="AP195" s="19"/>
      <c r="AQ195" s="277"/>
      <c r="AR195" s="436"/>
      <c r="AS195" s="437">
        <v>1</v>
      </c>
      <c r="AT195" s="438" t="s">
        <v>331</v>
      </c>
      <c r="AU195" s="342"/>
      <c r="AV195" s="309"/>
      <c r="AW195" s="310">
        <f t="shared" si="209"/>
        <v>0</v>
      </c>
      <c r="AX195" s="19"/>
      <c r="AY195" s="277"/>
      <c r="AZ195" s="436"/>
      <c r="BA195" s="437">
        <v>1</v>
      </c>
      <c r="BB195" s="438" t="s">
        <v>331</v>
      </c>
      <c r="BC195" s="342"/>
      <c r="BD195" s="309"/>
      <c r="BE195" s="310">
        <f t="shared" si="210"/>
        <v>0</v>
      </c>
      <c r="BF195" s="19"/>
      <c r="BG195" s="277"/>
      <c r="BH195" s="436"/>
      <c r="BI195" s="437">
        <v>1</v>
      </c>
      <c r="BJ195" s="438" t="s">
        <v>331</v>
      </c>
      <c r="BK195" s="342"/>
      <c r="BL195" s="309"/>
      <c r="BM195" s="310">
        <f t="shared" si="211"/>
        <v>0</v>
      </c>
      <c r="BN195" s="19"/>
      <c r="BO195" s="277"/>
      <c r="BP195" s="436"/>
      <c r="BQ195" s="437">
        <v>1</v>
      </c>
      <c r="BR195" s="438" t="s">
        <v>331</v>
      </c>
      <c r="BS195" s="342"/>
      <c r="BT195" s="309"/>
      <c r="BU195" s="310">
        <f t="shared" si="212"/>
        <v>0</v>
      </c>
      <c r="BV195" s="19"/>
      <c r="BW195" s="277"/>
      <c r="BX195" s="436"/>
      <c r="BY195" s="437">
        <v>1</v>
      </c>
      <c r="BZ195" s="438" t="s">
        <v>331</v>
      </c>
      <c r="CA195" s="342"/>
      <c r="CB195" s="309"/>
      <c r="CC195" s="310">
        <f t="shared" si="213"/>
        <v>0</v>
      </c>
      <c r="CD195" s="19"/>
      <c r="CE195" s="277"/>
      <c r="CF195" s="436"/>
      <c r="CG195" s="437">
        <v>1</v>
      </c>
      <c r="CH195" s="438" t="s">
        <v>331</v>
      </c>
      <c r="CI195" s="342"/>
      <c r="CJ195" s="309"/>
      <c r="CK195" s="310">
        <f t="shared" si="214"/>
        <v>0</v>
      </c>
      <c r="CL195" s="19"/>
      <c r="CM195" s="277"/>
      <c r="CN195" s="436"/>
      <c r="CO195" s="437">
        <v>1</v>
      </c>
      <c r="CP195" s="438" t="s">
        <v>331</v>
      </c>
      <c r="CQ195" s="342"/>
      <c r="CR195" s="309"/>
      <c r="CS195" s="310">
        <f t="shared" si="215"/>
        <v>0</v>
      </c>
      <c r="CT195" s="19"/>
      <c r="CU195" s="277"/>
      <c r="CV195" s="436"/>
      <c r="CW195" s="437">
        <v>1</v>
      </c>
      <c r="CX195" s="438" t="s">
        <v>331</v>
      </c>
      <c r="CY195" s="342"/>
      <c r="CZ195" s="309"/>
      <c r="DA195" s="310">
        <f t="shared" si="216"/>
        <v>0</v>
      </c>
      <c r="DB195" s="19"/>
      <c r="DC195" s="277"/>
      <c r="DD195" s="436"/>
      <c r="DE195" s="437">
        <v>1</v>
      </c>
      <c r="DF195" s="438" t="s">
        <v>331</v>
      </c>
      <c r="DG195" s="342"/>
      <c r="DH195" s="309"/>
      <c r="DI195" s="310">
        <f t="shared" si="217"/>
        <v>0</v>
      </c>
      <c r="DJ195" s="19"/>
      <c r="DK195" s="277"/>
      <c r="DL195" s="436" t="s">
        <v>1292</v>
      </c>
      <c r="DM195" s="437">
        <v>1</v>
      </c>
      <c r="DN195" s="438" t="s">
        <v>331</v>
      </c>
      <c r="DO195" s="342">
        <v>94357</v>
      </c>
      <c r="DP195" s="309">
        <v>0</v>
      </c>
      <c r="DQ195" s="310">
        <f t="shared" si="218"/>
        <v>94357</v>
      </c>
      <c r="DR195" s="19"/>
      <c r="DS195" s="277"/>
      <c r="DT195" s="436"/>
      <c r="DU195" s="437">
        <v>1</v>
      </c>
      <c r="DV195" s="438" t="s">
        <v>331</v>
      </c>
      <c r="DW195" s="342"/>
      <c r="DX195" s="309"/>
      <c r="DY195" s="310">
        <f t="shared" si="219"/>
        <v>0</v>
      </c>
      <c r="DZ195" s="19"/>
      <c r="EA195" s="277"/>
      <c r="EB195" s="314"/>
      <c r="EC195" s="315">
        <v>1</v>
      </c>
      <c r="ED195" s="293" t="s">
        <v>331</v>
      </c>
      <c r="EE195" s="324"/>
      <c r="EF195" s="317"/>
      <c r="EG195" s="318" t="s">
        <v>1199</v>
      </c>
      <c r="EH195" s="19"/>
      <c r="EI195" s="277"/>
      <c r="EJ195" s="436"/>
      <c r="EK195" s="437">
        <v>1</v>
      </c>
      <c r="EL195" s="438" t="s">
        <v>331</v>
      </c>
      <c r="EM195" s="342"/>
      <c r="EN195" s="309"/>
      <c r="EO195" s="310">
        <f t="shared" si="220"/>
        <v>0</v>
      </c>
      <c r="EP195" s="19"/>
      <c r="EQ195" s="277"/>
    </row>
    <row r="196" spans="1:147" ht="37.5" customHeight="1">
      <c r="A196" s="304"/>
      <c r="B196" s="60">
        <v>7</v>
      </c>
      <c r="C196" s="423" t="s">
        <v>437</v>
      </c>
      <c r="D196" s="306"/>
      <c r="E196" s="307">
        <v>1</v>
      </c>
      <c r="F196" s="418" t="s">
        <v>331</v>
      </c>
      <c r="G196" s="342"/>
      <c r="H196" s="309"/>
      <c r="I196" s="310">
        <f t="shared" si="204"/>
        <v>0</v>
      </c>
      <c r="J196" s="19"/>
      <c r="K196" s="277"/>
      <c r="L196" s="306"/>
      <c r="M196" s="307">
        <v>1</v>
      </c>
      <c r="N196" s="418" t="s">
        <v>331</v>
      </c>
      <c r="O196" s="342"/>
      <c r="P196" s="309"/>
      <c r="Q196" s="310">
        <f t="shared" si="205"/>
        <v>0</v>
      </c>
      <c r="R196" s="19"/>
      <c r="S196" s="277"/>
      <c r="T196" s="306"/>
      <c r="U196" s="307">
        <v>1</v>
      </c>
      <c r="V196" s="418" t="s">
        <v>331</v>
      </c>
      <c r="W196" s="342"/>
      <c r="X196" s="309"/>
      <c r="Y196" s="310">
        <f t="shared" si="206"/>
        <v>0</v>
      </c>
      <c r="Z196" s="19"/>
      <c r="AA196" s="277"/>
      <c r="AB196" s="306"/>
      <c r="AC196" s="307">
        <v>1</v>
      </c>
      <c r="AD196" s="418" t="s">
        <v>331</v>
      </c>
      <c r="AE196" s="342"/>
      <c r="AF196" s="309"/>
      <c r="AG196" s="310">
        <f t="shared" si="207"/>
        <v>0</v>
      </c>
      <c r="AH196" s="19"/>
      <c r="AI196" s="277"/>
      <c r="AJ196" s="306" t="s">
        <v>1286</v>
      </c>
      <c r="AK196" s="307">
        <v>1</v>
      </c>
      <c r="AL196" s="418" t="s">
        <v>331</v>
      </c>
      <c r="AM196" s="342">
        <v>153208.97606382979</v>
      </c>
      <c r="AN196" s="309">
        <v>0.19</v>
      </c>
      <c r="AO196" s="310">
        <f t="shared" si="208"/>
        <v>182318.68151595746</v>
      </c>
      <c r="AP196" s="19"/>
      <c r="AQ196" s="277"/>
      <c r="AR196" s="306"/>
      <c r="AS196" s="307">
        <v>1</v>
      </c>
      <c r="AT196" s="418" t="s">
        <v>331</v>
      </c>
      <c r="AU196" s="342"/>
      <c r="AV196" s="309"/>
      <c r="AW196" s="310">
        <f t="shared" si="209"/>
        <v>0</v>
      </c>
      <c r="AX196" s="19"/>
      <c r="AY196" s="277"/>
      <c r="AZ196" s="306"/>
      <c r="BA196" s="307">
        <v>1</v>
      </c>
      <c r="BB196" s="418" t="s">
        <v>331</v>
      </c>
      <c r="BC196" s="342"/>
      <c r="BD196" s="309"/>
      <c r="BE196" s="310">
        <f t="shared" si="210"/>
        <v>0</v>
      </c>
      <c r="BF196" s="19"/>
      <c r="BG196" s="277"/>
      <c r="BH196" s="306"/>
      <c r="BI196" s="307">
        <v>1</v>
      </c>
      <c r="BJ196" s="418" t="s">
        <v>331</v>
      </c>
      <c r="BK196" s="342"/>
      <c r="BL196" s="309"/>
      <c r="BM196" s="310">
        <f t="shared" si="211"/>
        <v>0</v>
      </c>
      <c r="BN196" s="19"/>
      <c r="BO196" s="277"/>
      <c r="BP196" s="306"/>
      <c r="BQ196" s="307">
        <v>1</v>
      </c>
      <c r="BR196" s="418" t="s">
        <v>331</v>
      </c>
      <c r="BS196" s="342"/>
      <c r="BT196" s="309"/>
      <c r="BU196" s="310">
        <f t="shared" si="212"/>
        <v>0</v>
      </c>
      <c r="BV196" s="19"/>
      <c r="BW196" s="277"/>
      <c r="BX196" s="306"/>
      <c r="BY196" s="307">
        <v>1</v>
      </c>
      <c r="BZ196" s="418" t="s">
        <v>331</v>
      </c>
      <c r="CA196" s="342"/>
      <c r="CB196" s="309"/>
      <c r="CC196" s="310">
        <f t="shared" si="213"/>
        <v>0</v>
      </c>
      <c r="CD196" s="19"/>
      <c r="CE196" s="277"/>
      <c r="CF196" s="306"/>
      <c r="CG196" s="307">
        <v>1</v>
      </c>
      <c r="CH196" s="418" t="s">
        <v>331</v>
      </c>
      <c r="CI196" s="342"/>
      <c r="CJ196" s="309"/>
      <c r="CK196" s="310">
        <f t="shared" si="214"/>
        <v>0</v>
      </c>
      <c r="CL196" s="19"/>
      <c r="CM196" s="277"/>
      <c r="CN196" s="306"/>
      <c r="CO196" s="307">
        <v>1</v>
      </c>
      <c r="CP196" s="418" t="s">
        <v>331</v>
      </c>
      <c r="CQ196" s="342"/>
      <c r="CR196" s="309"/>
      <c r="CS196" s="310">
        <f t="shared" si="215"/>
        <v>0</v>
      </c>
      <c r="CT196" s="19"/>
      <c r="CU196" s="277"/>
      <c r="CV196" s="306"/>
      <c r="CW196" s="307">
        <v>1</v>
      </c>
      <c r="CX196" s="418" t="s">
        <v>331</v>
      </c>
      <c r="CY196" s="342"/>
      <c r="CZ196" s="309"/>
      <c r="DA196" s="310">
        <f t="shared" si="216"/>
        <v>0</v>
      </c>
      <c r="DB196" s="19"/>
      <c r="DC196" s="277"/>
      <c r="DD196" s="306"/>
      <c r="DE196" s="307">
        <v>1</v>
      </c>
      <c r="DF196" s="418" t="s">
        <v>331</v>
      </c>
      <c r="DG196" s="342"/>
      <c r="DH196" s="309"/>
      <c r="DI196" s="310">
        <f t="shared" si="217"/>
        <v>0</v>
      </c>
      <c r="DJ196" s="19"/>
      <c r="DK196" s="277"/>
      <c r="DL196" s="306" t="s">
        <v>1293</v>
      </c>
      <c r="DM196" s="307">
        <v>1</v>
      </c>
      <c r="DN196" s="418" t="s">
        <v>331</v>
      </c>
      <c r="DO196" s="342">
        <v>75484</v>
      </c>
      <c r="DP196" s="309">
        <v>0</v>
      </c>
      <c r="DQ196" s="310">
        <f t="shared" si="218"/>
        <v>75484</v>
      </c>
      <c r="DR196" s="19"/>
      <c r="DS196" s="277"/>
      <c r="DT196" s="306"/>
      <c r="DU196" s="307">
        <v>1</v>
      </c>
      <c r="DV196" s="418" t="s">
        <v>331</v>
      </c>
      <c r="DW196" s="342"/>
      <c r="DX196" s="309"/>
      <c r="DY196" s="310">
        <f t="shared" si="219"/>
        <v>0</v>
      </c>
      <c r="DZ196" s="19"/>
      <c r="EA196" s="277"/>
      <c r="EB196" s="314"/>
      <c r="EC196" s="315">
        <v>1</v>
      </c>
      <c r="ED196" s="293" t="s">
        <v>331</v>
      </c>
      <c r="EE196" s="324"/>
      <c r="EF196" s="317"/>
      <c r="EG196" s="318" t="s">
        <v>1199</v>
      </c>
      <c r="EH196" s="19"/>
      <c r="EI196" s="277"/>
      <c r="EJ196" s="306"/>
      <c r="EK196" s="307">
        <v>1</v>
      </c>
      <c r="EL196" s="418" t="s">
        <v>331</v>
      </c>
      <c r="EM196" s="342"/>
      <c r="EN196" s="309"/>
      <c r="EO196" s="310">
        <f t="shared" si="220"/>
        <v>0</v>
      </c>
      <c r="EP196" s="19"/>
      <c r="EQ196" s="277"/>
    </row>
    <row r="197" spans="1:147" ht="37.5" customHeight="1">
      <c r="A197" s="88"/>
      <c r="B197" s="426"/>
      <c r="C197" s="441" t="s">
        <v>338</v>
      </c>
      <c r="D197" s="427"/>
      <c r="E197" s="428"/>
      <c r="F197" s="428"/>
      <c r="G197" s="428"/>
      <c r="H197" s="429"/>
      <c r="I197" s="443">
        <f>SUM(I190:I196)</f>
        <v>0</v>
      </c>
      <c r="J197" s="19"/>
      <c r="K197" s="277"/>
      <c r="L197" s="427"/>
      <c r="M197" s="428"/>
      <c r="N197" s="428"/>
      <c r="O197" s="428"/>
      <c r="P197" s="429"/>
      <c r="Q197" s="443">
        <f>SUM(Q190:Q196)</f>
        <v>0</v>
      </c>
      <c r="R197" s="19"/>
      <c r="S197" s="277"/>
      <c r="T197" s="427"/>
      <c r="U197" s="428"/>
      <c r="V197" s="428"/>
      <c r="W197" s="428"/>
      <c r="X197" s="429"/>
      <c r="Y197" s="443">
        <f>SUM(Y190:Y196)</f>
        <v>0</v>
      </c>
      <c r="Z197" s="19"/>
      <c r="AA197" s="277"/>
      <c r="AB197" s="427"/>
      <c r="AC197" s="428"/>
      <c r="AD197" s="428"/>
      <c r="AE197" s="428"/>
      <c r="AF197" s="429"/>
      <c r="AG197" s="443">
        <f>SUM(AG190:AG196)</f>
        <v>0</v>
      </c>
      <c r="AH197" s="19"/>
      <c r="AI197" s="277"/>
      <c r="AJ197" s="427"/>
      <c r="AK197" s="428"/>
      <c r="AL197" s="428"/>
      <c r="AM197" s="428"/>
      <c r="AN197" s="429"/>
      <c r="AO197" s="443">
        <f>SUM(AO190:AO196)</f>
        <v>14260024.811835106</v>
      </c>
      <c r="AP197" s="19"/>
      <c r="AQ197" s="277"/>
      <c r="AR197" s="427"/>
      <c r="AS197" s="428"/>
      <c r="AT197" s="428"/>
      <c r="AU197" s="428"/>
      <c r="AV197" s="429"/>
      <c r="AW197" s="443">
        <f>SUM(AW190:AW196)</f>
        <v>0</v>
      </c>
      <c r="AX197" s="19"/>
      <c r="AY197" s="277"/>
      <c r="AZ197" s="427"/>
      <c r="BA197" s="428"/>
      <c r="BB197" s="428"/>
      <c r="BC197" s="428"/>
      <c r="BD197" s="429"/>
      <c r="BE197" s="443">
        <f>SUM(BE190:BE196)</f>
        <v>0</v>
      </c>
      <c r="BF197" s="19"/>
      <c r="BG197" s="277"/>
      <c r="BH197" s="427"/>
      <c r="BI197" s="428"/>
      <c r="BJ197" s="428"/>
      <c r="BK197" s="428"/>
      <c r="BL197" s="429"/>
      <c r="BM197" s="443">
        <f>SUM(BM190:BM196)</f>
        <v>0</v>
      </c>
      <c r="BN197" s="19"/>
      <c r="BO197" s="277"/>
      <c r="BP197" s="427"/>
      <c r="BQ197" s="428"/>
      <c r="BR197" s="428"/>
      <c r="BS197" s="428"/>
      <c r="BT197" s="429"/>
      <c r="BU197" s="443">
        <f>SUM(BU190:BU196)</f>
        <v>0</v>
      </c>
      <c r="BV197" s="19"/>
      <c r="BW197" s="277"/>
      <c r="BX197" s="427"/>
      <c r="BY197" s="428"/>
      <c r="BZ197" s="428"/>
      <c r="CA197" s="428"/>
      <c r="CB197" s="429"/>
      <c r="CC197" s="443">
        <f>SUM(CC190:CC196)</f>
        <v>0</v>
      </c>
      <c r="CD197" s="19"/>
      <c r="CE197" s="277"/>
      <c r="CF197" s="427"/>
      <c r="CG197" s="428"/>
      <c r="CH197" s="428"/>
      <c r="CI197" s="428"/>
      <c r="CJ197" s="429"/>
      <c r="CK197" s="443">
        <f>SUM(CK190:CK196)</f>
        <v>0</v>
      </c>
      <c r="CL197" s="19"/>
      <c r="CM197" s="277"/>
      <c r="CN197" s="427"/>
      <c r="CO197" s="428"/>
      <c r="CP197" s="428"/>
      <c r="CQ197" s="428"/>
      <c r="CR197" s="429"/>
      <c r="CS197" s="443">
        <f>SUM(CS190:CS196)</f>
        <v>0</v>
      </c>
      <c r="CT197" s="19"/>
      <c r="CU197" s="277"/>
      <c r="CV197" s="427"/>
      <c r="CW197" s="428"/>
      <c r="CX197" s="428"/>
      <c r="CY197" s="428"/>
      <c r="CZ197" s="429"/>
      <c r="DA197" s="443">
        <f>SUM(DA190:DA196)</f>
        <v>0</v>
      </c>
      <c r="DB197" s="19"/>
      <c r="DC197" s="277"/>
      <c r="DD197" s="427"/>
      <c r="DE197" s="428"/>
      <c r="DF197" s="428"/>
      <c r="DG197" s="428"/>
      <c r="DH197" s="429"/>
      <c r="DI197" s="443">
        <f>SUM(DI190:DI196)</f>
        <v>0</v>
      </c>
      <c r="DJ197" s="19"/>
      <c r="DK197" s="277"/>
      <c r="DL197" s="427"/>
      <c r="DM197" s="428"/>
      <c r="DN197" s="428"/>
      <c r="DO197" s="428"/>
      <c r="DP197" s="429"/>
      <c r="DQ197" s="443">
        <f>SUM(DQ190:DQ196)</f>
        <v>13318437</v>
      </c>
      <c r="DR197" s="19"/>
      <c r="DS197" s="277"/>
      <c r="DT197" s="427"/>
      <c r="DU197" s="428"/>
      <c r="DV197" s="428"/>
      <c r="DW197" s="428"/>
      <c r="DX197" s="429"/>
      <c r="DY197" s="443">
        <f>SUM(DY190:DY196)</f>
        <v>0</v>
      </c>
      <c r="DZ197" s="19"/>
      <c r="EA197" s="277"/>
      <c r="EB197" s="426"/>
      <c r="EC197" s="430"/>
      <c r="ED197" s="430"/>
      <c r="EE197" s="430"/>
      <c r="EF197" s="431"/>
      <c r="EG197" s="444" t="s">
        <v>1199</v>
      </c>
      <c r="EH197" s="19"/>
      <c r="EI197" s="277"/>
      <c r="EJ197" s="427"/>
      <c r="EK197" s="428"/>
      <c r="EL197" s="428"/>
      <c r="EM197" s="428"/>
      <c r="EN197" s="429"/>
      <c r="EO197" s="443">
        <f>SUM(EO190:EO196)</f>
        <v>0</v>
      </c>
      <c r="EP197" s="19"/>
      <c r="EQ197" s="277"/>
    </row>
    <row r="198" spans="1:147" ht="37.5" customHeight="1" thickBot="1">
      <c r="A198" s="24"/>
      <c r="B198" s="89"/>
      <c r="C198" s="442" t="s">
        <v>472</v>
      </c>
      <c r="D198" s="433"/>
      <c r="E198" s="85"/>
      <c r="F198" s="85"/>
      <c r="G198" s="85"/>
      <c r="H198" s="90"/>
      <c r="I198" s="91"/>
      <c r="J198" s="19"/>
      <c r="K198" s="277"/>
      <c r="L198" s="433"/>
      <c r="M198" s="85"/>
      <c r="N198" s="85"/>
      <c r="O198" s="85"/>
      <c r="P198" s="90"/>
      <c r="Q198" s="91"/>
      <c r="R198" s="19"/>
      <c r="S198" s="277"/>
      <c r="T198" s="433"/>
      <c r="U198" s="85"/>
      <c r="V198" s="85"/>
      <c r="W198" s="85"/>
      <c r="X198" s="90"/>
      <c r="Y198" s="91"/>
      <c r="Z198" s="19"/>
      <c r="AA198" s="277"/>
      <c r="AB198" s="433"/>
      <c r="AC198" s="85"/>
      <c r="AD198" s="85"/>
      <c r="AE198" s="85"/>
      <c r="AF198" s="90"/>
      <c r="AG198" s="91"/>
      <c r="AH198" s="19"/>
      <c r="AI198" s="277"/>
      <c r="AJ198" s="433"/>
      <c r="AK198" s="85"/>
      <c r="AL198" s="85"/>
      <c r="AM198" s="85"/>
      <c r="AN198" s="90"/>
      <c r="AO198" s="91"/>
      <c r="AP198" s="19"/>
      <c r="AQ198" s="277"/>
      <c r="AR198" s="433"/>
      <c r="AS198" s="85"/>
      <c r="AT198" s="85"/>
      <c r="AU198" s="85"/>
      <c r="AV198" s="90"/>
      <c r="AW198" s="91"/>
      <c r="AX198" s="19"/>
      <c r="AY198" s="277"/>
      <c r="AZ198" s="433"/>
      <c r="BA198" s="85"/>
      <c r="BB198" s="85"/>
      <c r="BC198" s="85"/>
      <c r="BD198" s="90"/>
      <c r="BE198" s="91"/>
      <c r="BF198" s="19"/>
      <c r="BG198" s="277"/>
      <c r="BH198" s="433"/>
      <c r="BI198" s="85"/>
      <c r="BJ198" s="85"/>
      <c r="BK198" s="85"/>
      <c r="BL198" s="90"/>
      <c r="BM198" s="91"/>
      <c r="BN198" s="19"/>
      <c r="BO198" s="277"/>
      <c r="BP198" s="433"/>
      <c r="BQ198" s="85"/>
      <c r="BR198" s="85"/>
      <c r="BS198" s="85"/>
      <c r="BT198" s="90"/>
      <c r="BU198" s="91"/>
      <c r="BV198" s="19"/>
      <c r="BW198" s="277"/>
      <c r="BX198" s="433"/>
      <c r="BY198" s="85"/>
      <c r="BZ198" s="85"/>
      <c r="CA198" s="85"/>
      <c r="CB198" s="90"/>
      <c r="CC198" s="91"/>
      <c r="CD198" s="19"/>
      <c r="CE198" s="277"/>
      <c r="CF198" s="433"/>
      <c r="CG198" s="85"/>
      <c r="CH198" s="85"/>
      <c r="CI198" s="85"/>
      <c r="CJ198" s="90"/>
      <c r="CK198" s="91"/>
      <c r="CL198" s="19"/>
      <c r="CM198" s="277"/>
      <c r="CN198" s="433"/>
      <c r="CO198" s="85"/>
      <c r="CP198" s="85"/>
      <c r="CQ198" s="85"/>
      <c r="CR198" s="90"/>
      <c r="CS198" s="91"/>
      <c r="CT198" s="19"/>
      <c r="CU198" s="277"/>
      <c r="CV198" s="433"/>
      <c r="CW198" s="85"/>
      <c r="CX198" s="85"/>
      <c r="CY198" s="85"/>
      <c r="CZ198" s="90"/>
      <c r="DA198" s="91"/>
      <c r="DB198" s="19"/>
      <c r="DC198" s="277"/>
      <c r="DD198" s="433"/>
      <c r="DE198" s="85"/>
      <c r="DF198" s="85"/>
      <c r="DG198" s="85"/>
      <c r="DH198" s="90"/>
      <c r="DI198" s="91"/>
      <c r="DJ198" s="19"/>
      <c r="DK198" s="277"/>
      <c r="DL198" s="433"/>
      <c r="DM198" s="85"/>
      <c r="DN198" s="85"/>
      <c r="DO198" s="85"/>
      <c r="DP198" s="90"/>
      <c r="DQ198" s="91"/>
      <c r="DR198" s="19"/>
      <c r="DS198" s="277"/>
      <c r="DT198" s="433"/>
      <c r="DU198" s="85"/>
      <c r="DV198" s="85"/>
      <c r="DW198" s="85"/>
      <c r="DX198" s="90"/>
      <c r="DY198" s="91"/>
      <c r="DZ198" s="19"/>
      <c r="EA198" s="277"/>
      <c r="EB198" s="399"/>
      <c r="EC198" s="24"/>
      <c r="ED198" s="24"/>
      <c r="EE198" s="24"/>
      <c r="EF198" s="334"/>
      <c r="EG198" s="282"/>
      <c r="EH198" s="19"/>
      <c r="EI198" s="277"/>
      <c r="EJ198" s="433"/>
      <c r="EK198" s="85"/>
      <c r="EL198" s="85"/>
      <c r="EM198" s="85"/>
      <c r="EN198" s="90"/>
      <c r="EO198" s="91"/>
      <c r="EP198" s="19"/>
      <c r="EQ198" s="277"/>
    </row>
    <row r="199" spans="1:147" ht="37.5" customHeight="1" thickBot="1">
      <c r="A199" s="88"/>
      <c r="B199" s="92" t="s">
        <v>322</v>
      </c>
      <c r="C199" s="434" t="s">
        <v>323</v>
      </c>
      <c r="D199" s="410" t="s">
        <v>312</v>
      </c>
      <c r="E199" s="87" t="s">
        <v>325</v>
      </c>
      <c r="F199" s="87" t="s">
        <v>425</v>
      </c>
      <c r="G199" s="87" t="s">
        <v>327</v>
      </c>
      <c r="H199" s="411" t="s">
        <v>328</v>
      </c>
      <c r="I199" s="412" t="s">
        <v>329</v>
      </c>
      <c r="J199" s="297" t="s">
        <v>1167</v>
      </c>
      <c r="K199" s="298" t="s">
        <v>1168</v>
      </c>
      <c r="L199" s="410" t="s">
        <v>312</v>
      </c>
      <c r="M199" s="87" t="s">
        <v>325</v>
      </c>
      <c r="N199" s="87" t="s">
        <v>425</v>
      </c>
      <c r="O199" s="87" t="s">
        <v>327</v>
      </c>
      <c r="P199" s="411" t="s">
        <v>328</v>
      </c>
      <c r="Q199" s="412" t="s">
        <v>329</v>
      </c>
      <c r="R199" s="297" t="s">
        <v>1167</v>
      </c>
      <c r="S199" s="298" t="s">
        <v>1168</v>
      </c>
      <c r="T199" s="410" t="s">
        <v>312</v>
      </c>
      <c r="U199" s="87" t="s">
        <v>325</v>
      </c>
      <c r="V199" s="87" t="s">
        <v>425</v>
      </c>
      <c r="W199" s="87" t="s">
        <v>327</v>
      </c>
      <c r="X199" s="411" t="s">
        <v>328</v>
      </c>
      <c r="Y199" s="412" t="s">
        <v>329</v>
      </c>
      <c r="Z199" s="297" t="s">
        <v>1167</v>
      </c>
      <c r="AA199" s="298" t="s">
        <v>1168</v>
      </c>
      <c r="AB199" s="410" t="s">
        <v>312</v>
      </c>
      <c r="AC199" s="87" t="s">
        <v>325</v>
      </c>
      <c r="AD199" s="87" t="s">
        <v>425</v>
      </c>
      <c r="AE199" s="87" t="s">
        <v>327</v>
      </c>
      <c r="AF199" s="411" t="s">
        <v>328</v>
      </c>
      <c r="AG199" s="412" t="s">
        <v>329</v>
      </c>
      <c r="AH199" s="297" t="s">
        <v>1167</v>
      </c>
      <c r="AI199" s="298" t="s">
        <v>1168</v>
      </c>
      <c r="AJ199" s="410" t="s">
        <v>312</v>
      </c>
      <c r="AK199" s="87" t="s">
        <v>325</v>
      </c>
      <c r="AL199" s="87" t="s">
        <v>425</v>
      </c>
      <c r="AM199" s="87" t="s">
        <v>327</v>
      </c>
      <c r="AN199" s="411" t="s">
        <v>328</v>
      </c>
      <c r="AO199" s="412" t="s">
        <v>329</v>
      </c>
      <c r="AP199" s="297" t="s">
        <v>1167</v>
      </c>
      <c r="AQ199" s="298" t="s">
        <v>1168</v>
      </c>
      <c r="AR199" s="410" t="s">
        <v>312</v>
      </c>
      <c r="AS199" s="87" t="s">
        <v>325</v>
      </c>
      <c r="AT199" s="87" t="s">
        <v>425</v>
      </c>
      <c r="AU199" s="87" t="s">
        <v>327</v>
      </c>
      <c r="AV199" s="411" t="s">
        <v>328</v>
      </c>
      <c r="AW199" s="412" t="s">
        <v>329</v>
      </c>
      <c r="AX199" s="297" t="s">
        <v>1167</v>
      </c>
      <c r="AY199" s="298" t="s">
        <v>1168</v>
      </c>
      <c r="AZ199" s="410" t="s">
        <v>312</v>
      </c>
      <c r="BA199" s="87" t="s">
        <v>325</v>
      </c>
      <c r="BB199" s="87" t="s">
        <v>425</v>
      </c>
      <c r="BC199" s="87" t="s">
        <v>327</v>
      </c>
      <c r="BD199" s="411" t="s">
        <v>328</v>
      </c>
      <c r="BE199" s="412" t="s">
        <v>329</v>
      </c>
      <c r="BF199" s="297" t="s">
        <v>1167</v>
      </c>
      <c r="BG199" s="298" t="s">
        <v>1168</v>
      </c>
      <c r="BH199" s="410" t="s">
        <v>312</v>
      </c>
      <c r="BI199" s="87" t="s">
        <v>325</v>
      </c>
      <c r="BJ199" s="87" t="s">
        <v>425</v>
      </c>
      <c r="BK199" s="87" t="s">
        <v>327</v>
      </c>
      <c r="BL199" s="411" t="s">
        <v>328</v>
      </c>
      <c r="BM199" s="412" t="s">
        <v>329</v>
      </c>
      <c r="BN199" s="297" t="s">
        <v>1167</v>
      </c>
      <c r="BO199" s="298" t="s">
        <v>1168</v>
      </c>
      <c r="BP199" s="410" t="s">
        <v>312</v>
      </c>
      <c r="BQ199" s="87" t="s">
        <v>325</v>
      </c>
      <c r="BR199" s="87" t="s">
        <v>425</v>
      </c>
      <c r="BS199" s="87" t="s">
        <v>327</v>
      </c>
      <c r="BT199" s="411" t="s">
        <v>328</v>
      </c>
      <c r="BU199" s="412" t="s">
        <v>329</v>
      </c>
      <c r="BV199" s="297" t="s">
        <v>1167</v>
      </c>
      <c r="BW199" s="298" t="s">
        <v>1168</v>
      </c>
      <c r="BX199" s="410" t="s">
        <v>312</v>
      </c>
      <c r="BY199" s="87" t="s">
        <v>325</v>
      </c>
      <c r="BZ199" s="87" t="s">
        <v>425</v>
      </c>
      <c r="CA199" s="87" t="s">
        <v>327</v>
      </c>
      <c r="CB199" s="411" t="s">
        <v>328</v>
      </c>
      <c r="CC199" s="412" t="s">
        <v>329</v>
      </c>
      <c r="CD199" s="297" t="s">
        <v>1167</v>
      </c>
      <c r="CE199" s="298" t="s">
        <v>1168</v>
      </c>
      <c r="CF199" s="410" t="s">
        <v>312</v>
      </c>
      <c r="CG199" s="87" t="s">
        <v>325</v>
      </c>
      <c r="CH199" s="87" t="s">
        <v>425</v>
      </c>
      <c r="CI199" s="87" t="s">
        <v>327</v>
      </c>
      <c r="CJ199" s="411" t="s">
        <v>328</v>
      </c>
      <c r="CK199" s="412" t="s">
        <v>329</v>
      </c>
      <c r="CL199" s="297" t="s">
        <v>1167</v>
      </c>
      <c r="CM199" s="298" t="s">
        <v>1168</v>
      </c>
      <c r="CN199" s="410" t="s">
        <v>312</v>
      </c>
      <c r="CO199" s="87" t="s">
        <v>325</v>
      </c>
      <c r="CP199" s="87" t="s">
        <v>425</v>
      </c>
      <c r="CQ199" s="87" t="s">
        <v>327</v>
      </c>
      <c r="CR199" s="411" t="s">
        <v>328</v>
      </c>
      <c r="CS199" s="412" t="s">
        <v>329</v>
      </c>
      <c r="CT199" s="297" t="s">
        <v>1167</v>
      </c>
      <c r="CU199" s="298" t="s">
        <v>1168</v>
      </c>
      <c r="CV199" s="410" t="s">
        <v>312</v>
      </c>
      <c r="CW199" s="87" t="s">
        <v>325</v>
      </c>
      <c r="CX199" s="87" t="s">
        <v>425</v>
      </c>
      <c r="CY199" s="87" t="s">
        <v>327</v>
      </c>
      <c r="CZ199" s="411" t="s">
        <v>328</v>
      </c>
      <c r="DA199" s="412" t="s">
        <v>329</v>
      </c>
      <c r="DB199" s="297" t="s">
        <v>1167</v>
      </c>
      <c r="DC199" s="298" t="s">
        <v>1168</v>
      </c>
      <c r="DD199" s="410" t="s">
        <v>312</v>
      </c>
      <c r="DE199" s="87" t="s">
        <v>325</v>
      </c>
      <c r="DF199" s="87" t="s">
        <v>425</v>
      </c>
      <c r="DG199" s="87" t="s">
        <v>327</v>
      </c>
      <c r="DH199" s="411" t="s">
        <v>328</v>
      </c>
      <c r="DI199" s="412" t="s">
        <v>329</v>
      </c>
      <c r="DJ199" s="297" t="s">
        <v>1167</v>
      </c>
      <c r="DK199" s="298" t="s">
        <v>1168</v>
      </c>
      <c r="DL199" s="410" t="s">
        <v>312</v>
      </c>
      <c r="DM199" s="87" t="s">
        <v>325</v>
      </c>
      <c r="DN199" s="87" t="s">
        <v>425</v>
      </c>
      <c r="DO199" s="87" t="s">
        <v>327</v>
      </c>
      <c r="DP199" s="411" t="s">
        <v>328</v>
      </c>
      <c r="DQ199" s="412" t="s">
        <v>329</v>
      </c>
      <c r="DR199" s="297" t="s">
        <v>1167</v>
      </c>
      <c r="DS199" s="298" t="s">
        <v>1168</v>
      </c>
      <c r="DT199" s="410" t="s">
        <v>312</v>
      </c>
      <c r="DU199" s="87" t="s">
        <v>325</v>
      </c>
      <c r="DV199" s="87" t="s">
        <v>425</v>
      </c>
      <c r="DW199" s="87" t="s">
        <v>327</v>
      </c>
      <c r="DX199" s="411" t="s">
        <v>328</v>
      </c>
      <c r="DY199" s="412" t="s">
        <v>329</v>
      </c>
      <c r="DZ199" s="297" t="s">
        <v>1167</v>
      </c>
      <c r="EA199" s="298" t="s">
        <v>1168</v>
      </c>
      <c r="EB199" s="92" t="s">
        <v>312</v>
      </c>
      <c r="EC199" s="413" t="s">
        <v>325</v>
      </c>
      <c r="ED199" s="413" t="s">
        <v>425</v>
      </c>
      <c r="EE199" s="413" t="s">
        <v>327</v>
      </c>
      <c r="EF199" s="413" t="s">
        <v>328</v>
      </c>
      <c r="EG199" s="435" t="s">
        <v>329</v>
      </c>
      <c r="EH199" s="297" t="s">
        <v>1167</v>
      </c>
      <c r="EI199" s="298" t="s">
        <v>1168</v>
      </c>
      <c r="EJ199" s="410" t="s">
        <v>312</v>
      </c>
      <c r="EK199" s="87" t="s">
        <v>325</v>
      </c>
      <c r="EL199" s="87" t="s">
        <v>425</v>
      </c>
      <c r="EM199" s="87" t="s">
        <v>327</v>
      </c>
      <c r="EN199" s="411" t="s">
        <v>328</v>
      </c>
      <c r="EO199" s="412" t="s">
        <v>329</v>
      </c>
      <c r="EP199" s="297" t="s">
        <v>1167</v>
      </c>
      <c r="EQ199" s="298" t="s">
        <v>1168</v>
      </c>
    </row>
    <row r="200" spans="1:147" ht="37.5" customHeight="1" thickBot="1">
      <c r="A200" s="88"/>
      <c r="B200" s="60">
        <v>1</v>
      </c>
      <c r="C200" s="416" t="s">
        <v>473</v>
      </c>
      <c r="D200" s="417"/>
      <c r="E200" s="307">
        <v>1</v>
      </c>
      <c r="F200" s="418" t="s">
        <v>331</v>
      </c>
      <c r="G200" s="322"/>
      <c r="H200" s="309"/>
      <c r="I200" s="310">
        <f t="shared" ref="I200:I206" si="221">+(G200+(G200*H200))*E200</f>
        <v>0</v>
      </c>
      <c r="J200" s="311" t="s">
        <v>1169</v>
      </c>
      <c r="K200" s="312"/>
      <c r="L200" s="417"/>
      <c r="M200" s="307">
        <v>1</v>
      </c>
      <c r="N200" s="418" t="s">
        <v>331</v>
      </c>
      <c r="O200" s="322"/>
      <c r="P200" s="309"/>
      <c r="Q200" s="310">
        <f t="shared" ref="Q200:Q206" si="222">+(O200+(O200*P200))*M200</f>
        <v>0</v>
      </c>
      <c r="R200" s="311" t="s">
        <v>1169</v>
      </c>
      <c r="S200" s="312"/>
      <c r="T200" s="417"/>
      <c r="U200" s="307">
        <v>1</v>
      </c>
      <c r="V200" s="418" t="s">
        <v>331</v>
      </c>
      <c r="W200" s="322"/>
      <c r="X200" s="309"/>
      <c r="Y200" s="310">
        <f t="shared" ref="Y200:Y206" si="223">+(W200+(W200*X200))*U200</f>
        <v>0</v>
      </c>
      <c r="Z200" s="311" t="s">
        <v>1169</v>
      </c>
      <c r="AA200" s="312"/>
      <c r="AB200" s="417" t="s">
        <v>1288</v>
      </c>
      <c r="AC200" s="307">
        <v>1</v>
      </c>
      <c r="AD200" s="418" t="s">
        <v>331</v>
      </c>
      <c r="AE200" s="322">
        <v>2990000</v>
      </c>
      <c r="AF200" s="309">
        <v>0</v>
      </c>
      <c r="AG200" s="310">
        <f t="shared" ref="AG200:AG206" si="224">+(AE200+(AE200*AF200))*AC200</f>
        <v>2990000</v>
      </c>
      <c r="AH200" s="311" t="s">
        <v>1170</v>
      </c>
      <c r="AI200" s="312"/>
      <c r="AJ200" s="417" t="s">
        <v>1262</v>
      </c>
      <c r="AK200" s="307">
        <v>1</v>
      </c>
      <c r="AL200" s="418" t="s">
        <v>331</v>
      </c>
      <c r="AM200" s="322">
        <v>4178180.8510638303</v>
      </c>
      <c r="AN200" s="309">
        <v>0</v>
      </c>
      <c r="AO200" s="310">
        <f t="shared" ref="AO200:AO206" si="225">+(AM200+(AM200*AN200))*AK200</f>
        <v>4178180.8510638303</v>
      </c>
      <c r="AP200" s="311" t="s">
        <v>1170</v>
      </c>
      <c r="AQ200" s="312"/>
      <c r="AR200" s="417"/>
      <c r="AS200" s="307">
        <v>1</v>
      </c>
      <c r="AT200" s="418" t="s">
        <v>331</v>
      </c>
      <c r="AU200" s="322"/>
      <c r="AV200" s="309"/>
      <c r="AW200" s="310">
        <f t="shared" ref="AW200:AW206" si="226">+(AU200+(AU200*AV200))*AS200</f>
        <v>0</v>
      </c>
      <c r="AX200" s="311" t="s">
        <v>1169</v>
      </c>
      <c r="AY200" s="312"/>
      <c r="AZ200" s="417"/>
      <c r="BA200" s="307">
        <v>1</v>
      </c>
      <c r="BB200" s="418" t="s">
        <v>331</v>
      </c>
      <c r="BC200" s="322"/>
      <c r="BD200" s="309"/>
      <c r="BE200" s="310">
        <f t="shared" ref="BE200:BE206" si="227">+(BC200+(BC200*BD200))*BA200</f>
        <v>0</v>
      </c>
      <c r="BF200" s="311" t="s">
        <v>1169</v>
      </c>
      <c r="BG200" s="312"/>
      <c r="BH200" s="417"/>
      <c r="BI200" s="307">
        <v>1</v>
      </c>
      <c r="BJ200" s="418" t="s">
        <v>331</v>
      </c>
      <c r="BK200" s="322"/>
      <c r="BL200" s="309"/>
      <c r="BM200" s="310">
        <f t="shared" ref="BM200:BM206" si="228">+(BK200+(BK200*BL200))*BI200</f>
        <v>0</v>
      </c>
      <c r="BN200" s="311" t="s">
        <v>1169</v>
      </c>
      <c r="BO200" s="312"/>
      <c r="BP200" s="417"/>
      <c r="BQ200" s="307">
        <v>1</v>
      </c>
      <c r="BR200" s="418" t="s">
        <v>331</v>
      </c>
      <c r="BS200" s="322"/>
      <c r="BT200" s="309"/>
      <c r="BU200" s="310">
        <f t="shared" ref="BU200:BU206" si="229">+(BS200+(BS200*BT200))*BQ200</f>
        <v>0</v>
      </c>
      <c r="BV200" s="311" t="s">
        <v>1169</v>
      </c>
      <c r="BW200" s="312"/>
      <c r="BX200" s="417"/>
      <c r="BY200" s="307">
        <v>1</v>
      </c>
      <c r="BZ200" s="418" t="s">
        <v>331</v>
      </c>
      <c r="CA200" s="322"/>
      <c r="CB200" s="309"/>
      <c r="CC200" s="310">
        <f t="shared" ref="CC200:CC206" si="230">+(CA200+(CA200*CB200))*BY200</f>
        <v>0</v>
      </c>
      <c r="CD200" s="311" t="s">
        <v>1169</v>
      </c>
      <c r="CE200" s="312"/>
      <c r="CF200" s="417"/>
      <c r="CG200" s="307">
        <v>1</v>
      </c>
      <c r="CH200" s="418" t="s">
        <v>331</v>
      </c>
      <c r="CI200" s="322"/>
      <c r="CJ200" s="309"/>
      <c r="CK200" s="310">
        <f t="shared" ref="CK200:CK206" si="231">+(CI200+(CI200*CJ200))*CG200</f>
        <v>0</v>
      </c>
      <c r="CL200" s="311" t="s">
        <v>1169</v>
      </c>
      <c r="CM200" s="312"/>
      <c r="CN200" s="417"/>
      <c r="CO200" s="307">
        <v>1</v>
      </c>
      <c r="CP200" s="418" t="s">
        <v>331</v>
      </c>
      <c r="CQ200" s="322"/>
      <c r="CR200" s="309"/>
      <c r="CS200" s="310">
        <f t="shared" ref="CS200:CS206" si="232">+(CQ200+(CQ200*CR200))*CO200</f>
        <v>0</v>
      </c>
      <c r="CT200" s="311" t="s">
        <v>1169</v>
      </c>
      <c r="CU200" s="312"/>
      <c r="CV200" s="417"/>
      <c r="CW200" s="307">
        <v>1</v>
      </c>
      <c r="CX200" s="418" t="s">
        <v>331</v>
      </c>
      <c r="CY200" s="322"/>
      <c r="CZ200" s="309"/>
      <c r="DA200" s="310">
        <f t="shared" ref="DA200:DA206" si="233">+(CY200+(CY200*CZ200))*CW200</f>
        <v>0</v>
      </c>
      <c r="DB200" s="311" t="s">
        <v>1169</v>
      </c>
      <c r="DC200" s="312"/>
      <c r="DD200" s="417"/>
      <c r="DE200" s="307">
        <v>1</v>
      </c>
      <c r="DF200" s="418" t="s">
        <v>331</v>
      </c>
      <c r="DG200" s="322"/>
      <c r="DH200" s="309"/>
      <c r="DI200" s="310">
        <f t="shared" ref="DI200:DI206" si="234">+(DG200+(DG200*DH200))*DE200</f>
        <v>0</v>
      </c>
      <c r="DJ200" s="311" t="s">
        <v>1169</v>
      </c>
      <c r="DK200" s="312"/>
      <c r="DL200" s="417" t="s">
        <v>1289</v>
      </c>
      <c r="DM200" s="307">
        <v>1</v>
      </c>
      <c r="DN200" s="418" t="s">
        <v>331</v>
      </c>
      <c r="DO200" s="322">
        <v>2627138</v>
      </c>
      <c r="DP200" s="309">
        <v>0</v>
      </c>
      <c r="DQ200" s="310">
        <f t="shared" ref="DQ200:DQ206" si="235">+(DO200+(DO200*DP200))*DM200</f>
        <v>2627138</v>
      </c>
      <c r="DR200" s="311" t="s">
        <v>1170</v>
      </c>
      <c r="DS200" s="312"/>
      <c r="DT200" s="417"/>
      <c r="DU200" s="307">
        <v>1</v>
      </c>
      <c r="DV200" s="418" t="s">
        <v>331</v>
      </c>
      <c r="DW200" s="322"/>
      <c r="DX200" s="309"/>
      <c r="DY200" s="310">
        <f t="shared" ref="DY200:DY206" si="236">+(DW200+(DW200*DX200))*DU200</f>
        <v>0</v>
      </c>
      <c r="DZ200" s="311" t="s">
        <v>1169</v>
      </c>
      <c r="EA200" s="312"/>
      <c r="EB200" s="421"/>
      <c r="EC200" s="315">
        <v>1</v>
      </c>
      <c r="ED200" s="293" t="s">
        <v>331</v>
      </c>
      <c r="EE200" s="324"/>
      <c r="EF200" s="317"/>
      <c r="EG200" s="318" t="s">
        <v>1199</v>
      </c>
      <c r="EH200" s="311" t="s">
        <v>1169</v>
      </c>
      <c r="EI200" s="312"/>
      <c r="EJ200" s="417"/>
      <c r="EK200" s="307">
        <v>1</v>
      </c>
      <c r="EL200" s="418" t="s">
        <v>331</v>
      </c>
      <c r="EM200" s="322"/>
      <c r="EN200" s="309"/>
      <c r="EO200" s="310">
        <f t="shared" ref="EO200:EO206" si="237">+(EM200+(EM200*EN200))*EK200</f>
        <v>0</v>
      </c>
      <c r="EP200" s="311" t="s">
        <v>1169</v>
      </c>
      <c r="EQ200" s="312"/>
    </row>
    <row r="201" spans="1:147" ht="37.5" customHeight="1">
      <c r="A201" s="88"/>
      <c r="B201" s="60">
        <v>2</v>
      </c>
      <c r="C201" s="416" t="s">
        <v>465</v>
      </c>
      <c r="D201" s="417"/>
      <c r="E201" s="307">
        <v>1</v>
      </c>
      <c r="F201" s="418" t="s">
        <v>331</v>
      </c>
      <c r="G201" s="322"/>
      <c r="H201" s="309"/>
      <c r="I201" s="310">
        <f t="shared" si="221"/>
        <v>0</v>
      </c>
      <c r="J201" s="19"/>
      <c r="K201" s="277"/>
      <c r="L201" s="417"/>
      <c r="M201" s="307">
        <v>1</v>
      </c>
      <c r="N201" s="418" t="s">
        <v>331</v>
      </c>
      <c r="O201" s="322"/>
      <c r="P201" s="309"/>
      <c r="Q201" s="310">
        <f t="shared" si="222"/>
        <v>0</v>
      </c>
      <c r="R201" s="19"/>
      <c r="S201" s="277"/>
      <c r="T201" s="417"/>
      <c r="U201" s="307">
        <v>1</v>
      </c>
      <c r="V201" s="418" t="s">
        <v>331</v>
      </c>
      <c r="W201" s="322"/>
      <c r="X201" s="309"/>
      <c r="Y201" s="310">
        <f t="shared" si="223"/>
        <v>0</v>
      </c>
      <c r="Z201" s="19"/>
      <c r="AA201" s="277"/>
      <c r="AB201" s="417" t="s">
        <v>1288</v>
      </c>
      <c r="AC201" s="307">
        <v>1</v>
      </c>
      <c r="AD201" s="418" t="s">
        <v>331</v>
      </c>
      <c r="AE201" s="322">
        <v>650000</v>
      </c>
      <c r="AF201" s="309">
        <v>0</v>
      </c>
      <c r="AG201" s="310">
        <f t="shared" si="224"/>
        <v>650000</v>
      </c>
      <c r="AH201" s="19"/>
      <c r="AI201" s="277"/>
      <c r="AJ201" s="417" t="s">
        <v>1262</v>
      </c>
      <c r="AK201" s="307">
        <v>1</v>
      </c>
      <c r="AL201" s="418" t="s">
        <v>331</v>
      </c>
      <c r="AM201" s="322">
        <v>595810.43882978719</v>
      </c>
      <c r="AN201" s="309">
        <v>0</v>
      </c>
      <c r="AO201" s="310">
        <f t="shared" si="225"/>
        <v>595810.43882978719</v>
      </c>
      <c r="AP201" s="19"/>
      <c r="AQ201" s="277"/>
      <c r="AR201" s="417"/>
      <c r="AS201" s="307">
        <v>1</v>
      </c>
      <c r="AT201" s="418" t="s">
        <v>331</v>
      </c>
      <c r="AU201" s="322"/>
      <c r="AV201" s="309"/>
      <c r="AW201" s="310">
        <f t="shared" si="226"/>
        <v>0</v>
      </c>
      <c r="AX201" s="19"/>
      <c r="AY201" s="277"/>
      <c r="AZ201" s="417"/>
      <c r="BA201" s="307">
        <v>1</v>
      </c>
      <c r="BB201" s="418" t="s">
        <v>331</v>
      </c>
      <c r="BC201" s="322"/>
      <c r="BD201" s="309"/>
      <c r="BE201" s="310">
        <f t="shared" si="227"/>
        <v>0</v>
      </c>
      <c r="BF201" s="19"/>
      <c r="BG201" s="277"/>
      <c r="BH201" s="417"/>
      <c r="BI201" s="307">
        <v>1</v>
      </c>
      <c r="BJ201" s="418" t="s">
        <v>331</v>
      </c>
      <c r="BK201" s="322"/>
      <c r="BL201" s="309"/>
      <c r="BM201" s="310">
        <f t="shared" si="228"/>
        <v>0</v>
      </c>
      <c r="BN201" s="19"/>
      <c r="BO201" s="277"/>
      <c r="BP201" s="417"/>
      <c r="BQ201" s="307">
        <v>1</v>
      </c>
      <c r="BR201" s="418" t="s">
        <v>331</v>
      </c>
      <c r="BS201" s="322"/>
      <c r="BT201" s="309"/>
      <c r="BU201" s="310">
        <f t="shared" si="229"/>
        <v>0</v>
      </c>
      <c r="BV201" s="19"/>
      <c r="BW201" s="277"/>
      <c r="BX201" s="417"/>
      <c r="BY201" s="307">
        <v>1</v>
      </c>
      <c r="BZ201" s="418" t="s">
        <v>331</v>
      </c>
      <c r="CA201" s="322"/>
      <c r="CB201" s="309"/>
      <c r="CC201" s="310">
        <f t="shared" si="230"/>
        <v>0</v>
      </c>
      <c r="CD201" s="19"/>
      <c r="CE201" s="277"/>
      <c r="CF201" s="417"/>
      <c r="CG201" s="307">
        <v>1</v>
      </c>
      <c r="CH201" s="418" t="s">
        <v>331</v>
      </c>
      <c r="CI201" s="322"/>
      <c r="CJ201" s="309"/>
      <c r="CK201" s="310">
        <f t="shared" si="231"/>
        <v>0</v>
      </c>
      <c r="CL201" s="19"/>
      <c r="CM201" s="277"/>
      <c r="CN201" s="417"/>
      <c r="CO201" s="307">
        <v>1</v>
      </c>
      <c r="CP201" s="418" t="s">
        <v>331</v>
      </c>
      <c r="CQ201" s="322"/>
      <c r="CR201" s="309"/>
      <c r="CS201" s="310">
        <f t="shared" si="232"/>
        <v>0</v>
      </c>
      <c r="CT201" s="19"/>
      <c r="CU201" s="277"/>
      <c r="CV201" s="417"/>
      <c r="CW201" s="307">
        <v>1</v>
      </c>
      <c r="CX201" s="418" t="s">
        <v>331</v>
      </c>
      <c r="CY201" s="322"/>
      <c r="CZ201" s="309"/>
      <c r="DA201" s="310">
        <f t="shared" si="233"/>
        <v>0</v>
      </c>
      <c r="DB201" s="19"/>
      <c r="DC201" s="277"/>
      <c r="DD201" s="417"/>
      <c r="DE201" s="307">
        <v>1</v>
      </c>
      <c r="DF201" s="418" t="s">
        <v>331</v>
      </c>
      <c r="DG201" s="322"/>
      <c r="DH201" s="309"/>
      <c r="DI201" s="310">
        <f t="shared" si="234"/>
        <v>0</v>
      </c>
      <c r="DJ201" s="19"/>
      <c r="DK201" s="277"/>
      <c r="DL201" s="417" t="s">
        <v>1289</v>
      </c>
      <c r="DM201" s="307">
        <v>1</v>
      </c>
      <c r="DN201" s="418" t="s">
        <v>331</v>
      </c>
      <c r="DO201" s="322">
        <v>1170017</v>
      </c>
      <c r="DP201" s="309">
        <v>0</v>
      </c>
      <c r="DQ201" s="310">
        <f t="shared" si="235"/>
        <v>1170017</v>
      </c>
      <c r="DR201" s="19"/>
      <c r="DS201" s="277"/>
      <c r="DT201" s="417"/>
      <c r="DU201" s="307">
        <v>1</v>
      </c>
      <c r="DV201" s="418" t="s">
        <v>331</v>
      </c>
      <c r="DW201" s="322"/>
      <c r="DX201" s="309"/>
      <c r="DY201" s="310">
        <f t="shared" si="236"/>
        <v>0</v>
      </c>
      <c r="DZ201" s="19"/>
      <c r="EA201" s="277"/>
      <c r="EB201" s="421"/>
      <c r="EC201" s="315">
        <v>1</v>
      </c>
      <c r="ED201" s="293" t="s">
        <v>331</v>
      </c>
      <c r="EE201" s="324"/>
      <c r="EF201" s="317"/>
      <c r="EG201" s="318" t="s">
        <v>1199</v>
      </c>
      <c r="EH201" s="19"/>
      <c r="EI201" s="277"/>
      <c r="EJ201" s="417"/>
      <c r="EK201" s="307">
        <v>1</v>
      </c>
      <c r="EL201" s="418" t="s">
        <v>331</v>
      </c>
      <c r="EM201" s="322"/>
      <c r="EN201" s="309"/>
      <c r="EO201" s="310">
        <f t="shared" si="237"/>
        <v>0</v>
      </c>
      <c r="EP201" s="19"/>
      <c r="EQ201" s="277"/>
    </row>
    <row r="202" spans="1:147" ht="37.5" customHeight="1">
      <c r="A202" s="88"/>
      <c r="B202" s="60">
        <v>3</v>
      </c>
      <c r="C202" s="416" t="s">
        <v>466</v>
      </c>
      <c r="D202" s="417"/>
      <c r="E202" s="307">
        <v>1</v>
      </c>
      <c r="F202" s="418" t="s">
        <v>331</v>
      </c>
      <c r="G202" s="322"/>
      <c r="H202" s="309"/>
      <c r="I202" s="310">
        <f t="shared" si="221"/>
        <v>0</v>
      </c>
      <c r="J202" s="19"/>
      <c r="K202" s="277"/>
      <c r="L202" s="417"/>
      <c r="M202" s="307">
        <v>1</v>
      </c>
      <c r="N202" s="418" t="s">
        <v>331</v>
      </c>
      <c r="O202" s="322"/>
      <c r="P202" s="309"/>
      <c r="Q202" s="310">
        <f t="shared" si="222"/>
        <v>0</v>
      </c>
      <c r="R202" s="19"/>
      <c r="S202" s="277"/>
      <c r="T202" s="417"/>
      <c r="U202" s="307">
        <v>1</v>
      </c>
      <c r="V202" s="418" t="s">
        <v>331</v>
      </c>
      <c r="W202" s="322"/>
      <c r="X202" s="309"/>
      <c r="Y202" s="310">
        <f t="shared" si="223"/>
        <v>0</v>
      </c>
      <c r="Z202" s="19"/>
      <c r="AA202" s="277"/>
      <c r="AB202" s="417" t="s">
        <v>1265</v>
      </c>
      <c r="AC202" s="307">
        <v>1</v>
      </c>
      <c r="AD202" s="418" t="s">
        <v>331</v>
      </c>
      <c r="AE202" s="322">
        <v>208000</v>
      </c>
      <c r="AF202" s="309">
        <v>0</v>
      </c>
      <c r="AG202" s="310">
        <f t="shared" si="224"/>
        <v>208000</v>
      </c>
      <c r="AH202" s="19"/>
      <c r="AI202" s="277"/>
      <c r="AJ202" s="417"/>
      <c r="AK202" s="307">
        <v>1</v>
      </c>
      <c r="AL202" s="418" t="s">
        <v>331</v>
      </c>
      <c r="AM202" s="322">
        <v>0</v>
      </c>
      <c r="AN202" s="309">
        <v>0</v>
      </c>
      <c r="AO202" s="310">
        <f t="shared" si="225"/>
        <v>0</v>
      </c>
      <c r="AP202" s="19"/>
      <c r="AQ202" s="277"/>
      <c r="AR202" s="417"/>
      <c r="AS202" s="307">
        <v>1</v>
      </c>
      <c r="AT202" s="418" t="s">
        <v>331</v>
      </c>
      <c r="AU202" s="322"/>
      <c r="AV202" s="309"/>
      <c r="AW202" s="310">
        <f t="shared" si="226"/>
        <v>0</v>
      </c>
      <c r="AX202" s="19"/>
      <c r="AY202" s="277"/>
      <c r="AZ202" s="417"/>
      <c r="BA202" s="307">
        <v>1</v>
      </c>
      <c r="BB202" s="418" t="s">
        <v>331</v>
      </c>
      <c r="BC202" s="322"/>
      <c r="BD202" s="309"/>
      <c r="BE202" s="310">
        <f t="shared" si="227"/>
        <v>0</v>
      </c>
      <c r="BF202" s="19"/>
      <c r="BG202" s="277"/>
      <c r="BH202" s="417"/>
      <c r="BI202" s="307">
        <v>1</v>
      </c>
      <c r="BJ202" s="418" t="s">
        <v>331</v>
      </c>
      <c r="BK202" s="322"/>
      <c r="BL202" s="309"/>
      <c r="BM202" s="310">
        <f t="shared" si="228"/>
        <v>0</v>
      </c>
      <c r="BN202" s="19"/>
      <c r="BO202" s="277"/>
      <c r="BP202" s="417"/>
      <c r="BQ202" s="307">
        <v>1</v>
      </c>
      <c r="BR202" s="418" t="s">
        <v>331</v>
      </c>
      <c r="BS202" s="322"/>
      <c r="BT202" s="309"/>
      <c r="BU202" s="310">
        <f t="shared" si="229"/>
        <v>0</v>
      </c>
      <c r="BV202" s="19"/>
      <c r="BW202" s="277"/>
      <c r="BX202" s="417"/>
      <c r="BY202" s="307">
        <v>1</v>
      </c>
      <c r="BZ202" s="418" t="s">
        <v>331</v>
      </c>
      <c r="CA202" s="322"/>
      <c r="CB202" s="309"/>
      <c r="CC202" s="310">
        <f t="shared" si="230"/>
        <v>0</v>
      </c>
      <c r="CD202" s="19"/>
      <c r="CE202" s="277"/>
      <c r="CF202" s="417"/>
      <c r="CG202" s="307">
        <v>1</v>
      </c>
      <c r="CH202" s="418" t="s">
        <v>331</v>
      </c>
      <c r="CI202" s="322"/>
      <c r="CJ202" s="309"/>
      <c r="CK202" s="310">
        <f t="shared" si="231"/>
        <v>0</v>
      </c>
      <c r="CL202" s="19"/>
      <c r="CM202" s="277"/>
      <c r="CN202" s="417"/>
      <c r="CO202" s="307">
        <v>1</v>
      </c>
      <c r="CP202" s="418" t="s">
        <v>331</v>
      </c>
      <c r="CQ202" s="322"/>
      <c r="CR202" s="309"/>
      <c r="CS202" s="310">
        <f t="shared" si="232"/>
        <v>0</v>
      </c>
      <c r="CT202" s="19"/>
      <c r="CU202" s="277"/>
      <c r="CV202" s="417"/>
      <c r="CW202" s="307">
        <v>1</v>
      </c>
      <c r="CX202" s="418" t="s">
        <v>331</v>
      </c>
      <c r="CY202" s="322"/>
      <c r="CZ202" s="309"/>
      <c r="DA202" s="310">
        <f t="shared" si="233"/>
        <v>0</v>
      </c>
      <c r="DB202" s="19"/>
      <c r="DC202" s="277"/>
      <c r="DD202" s="417"/>
      <c r="DE202" s="307">
        <v>1</v>
      </c>
      <c r="DF202" s="418" t="s">
        <v>331</v>
      </c>
      <c r="DG202" s="322"/>
      <c r="DH202" s="309"/>
      <c r="DI202" s="310">
        <f t="shared" si="234"/>
        <v>0</v>
      </c>
      <c r="DJ202" s="19"/>
      <c r="DK202" s="277"/>
      <c r="DL202" s="417" t="s">
        <v>1289</v>
      </c>
      <c r="DM202" s="307">
        <v>1</v>
      </c>
      <c r="DN202" s="418" t="s">
        <v>331</v>
      </c>
      <c r="DO202" s="322">
        <v>377425</v>
      </c>
      <c r="DP202" s="309">
        <v>0</v>
      </c>
      <c r="DQ202" s="310">
        <f t="shared" si="235"/>
        <v>377425</v>
      </c>
      <c r="DR202" s="19"/>
      <c r="DS202" s="277"/>
      <c r="DT202" s="417"/>
      <c r="DU202" s="307">
        <v>1</v>
      </c>
      <c r="DV202" s="418" t="s">
        <v>331</v>
      </c>
      <c r="DW202" s="322"/>
      <c r="DX202" s="309"/>
      <c r="DY202" s="310">
        <f t="shared" si="236"/>
        <v>0</v>
      </c>
      <c r="DZ202" s="19"/>
      <c r="EA202" s="277"/>
      <c r="EB202" s="421"/>
      <c r="EC202" s="315">
        <v>1</v>
      </c>
      <c r="ED202" s="293" t="s">
        <v>331</v>
      </c>
      <c r="EE202" s="324"/>
      <c r="EF202" s="317"/>
      <c r="EG202" s="318" t="s">
        <v>1199</v>
      </c>
      <c r="EH202" s="19"/>
      <c r="EI202" s="277"/>
      <c r="EJ202" s="417"/>
      <c r="EK202" s="307">
        <v>1</v>
      </c>
      <c r="EL202" s="418" t="s">
        <v>331</v>
      </c>
      <c r="EM202" s="322"/>
      <c r="EN202" s="309"/>
      <c r="EO202" s="310">
        <f t="shared" si="237"/>
        <v>0</v>
      </c>
      <c r="EP202" s="19"/>
      <c r="EQ202" s="277"/>
    </row>
    <row r="203" spans="1:147" ht="37.5" customHeight="1">
      <c r="A203" s="88"/>
      <c r="B203" s="60">
        <v>4</v>
      </c>
      <c r="C203" s="416" t="s">
        <v>467</v>
      </c>
      <c r="D203" s="417"/>
      <c r="E203" s="307">
        <v>1</v>
      </c>
      <c r="F203" s="418" t="s">
        <v>331</v>
      </c>
      <c r="G203" s="446"/>
      <c r="H203" s="309"/>
      <c r="I203" s="310">
        <f t="shared" si="221"/>
        <v>0</v>
      </c>
      <c r="J203" s="19"/>
      <c r="K203" s="277"/>
      <c r="L203" s="417"/>
      <c r="M203" s="307">
        <v>1</v>
      </c>
      <c r="N203" s="418" t="s">
        <v>331</v>
      </c>
      <c r="O203" s="446"/>
      <c r="P203" s="309"/>
      <c r="Q203" s="310">
        <f t="shared" si="222"/>
        <v>0</v>
      </c>
      <c r="R203" s="19"/>
      <c r="S203" s="277"/>
      <c r="T203" s="417"/>
      <c r="U203" s="307">
        <v>1</v>
      </c>
      <c r="V203" s="418" t="s">
        <v>331</v>
      </c>
      <c r="W203" s="446"/>
      <c r="X203" s="309"/>
      <c r="Y203" s="310">
        <f t="shared" si="223"/>
        <v>0</v>
      </c>
      <c r="Z203" s="19"/>
      <c r="AA203" s="277"/>
      <c r="AB203" s="417" t="s">
        <v>1265</v>
      </c>
      <c r="AC203" s="307">
        <v>1</v>
      </c>
      <c r="AD203" s="418" t="s">
        <v>331</v>
      </c>
      <c r="AE203" s="446">
        <v>680000</v>
      </c>
      <c r="AF203" s="309">
        <v>0</v>
      </c>
      <c r="AG203" s="310">
        <f t="shared" si="224"/>
        <v>680000</v>
      </c>
      <c r="AH203" s="19"/>
      <c r="AI203" s="277"/>
      <c r="AJ203" s="417" t="s">
        <v>1262</v>
      </c>
      <c r="AK203" s="307">
        <v>1</v>
      </c>
      <c r="AL203" s="418" t="s">
        <v>331</v>
      </c>
      <c r="AM203" s="446">
        <v>731697.07446808519</v>
      </c>
      <c r="AN203" s="309">
        <v>0</v>
      </c>
      <c r="AO203" s="310">
        <f t="shared" si="225"/>
        <v>731697.07446808519</v>
      </c>
      <c r="AP203" s="19"/>
      <c r="AQ203" s="277"/>
      <c r="AR203" s="417"/>
      <c r="AS203" s="307">
        <v>1</v>
      </c>
      <c r="AT203" s="418" t="s">
        <v>331</v>
      </c>
      <c r="AU203" s="446"/>
      <c r="AV203" s="309"/>
      <c r="AW203" s="310">
        <f t="shared" si="226"/>
        <v>0</v>
      </c>
      <c r="AX203" s="19"/>
      <c r="AY203" s="277"/>
      <c r="AZ203" s="417"/>
      <c r="BA203" s="307">
        <v>1</v>
      </c>
      <c r="BB203" s="418" t="s">
        <v>331</v>
      </c>
      <c r="BC203" s="446"/>
      <c r="BD203" s="309"/>
      <c r="BE203" s="310">
        <f t="shared" si="227"/>
        <v>0</v>
      </c>
      <c r="BF203" s="19"/>
      <c r="BG203" s="277"/>
      <c r="BH203" s="417"/>
      <c r="BI203" s="307">
        <v>1</v>
      </c>
      <c r="BJ203" s="418" t="s">
        <v>331</v>
      </c>
      <c r="BK203" s="446"/>
      <c r="BL203" s="309"/>
      <c r="BM203" s="310">
        <f t="shared" si="228"/>
        <v>0</v>
      </c>
      <c r="BN203" s="19"/>
      <c r="BO203" s="277"/>
      <c r="BP203" s="417"/>
      <c r="BQ203" s="307">
        <v>1</v>
      </c>
      <c r="BR203" s="418" t="s">
        <v>331</v>
      </c>
      <c r="BS203" s="446"/>
      <c r="BT203" s="309"/>
      <c r="BU203" s="310">
        <f t="shared" si="229"/>
        <v>0</v>
      </c>
      <c r="BV203" s="19"/>
      <c r="BW203" s="277"/>
      <c r="BX203" s="417"/>
      <c r="BY203" s="307">
        <v>1</v>
      </c>
      <c r="BZ203" s="418" t="s">
        <v>331</v>
      </c>
      <c r="CA203" s="446"/>
      <c r="CB203" s="309"/>
      <c r="CC203" s="310">
        <f t="shared" si="230"/>
        <v>0</v>
      </c>
      <c r="CD203" s="19"/>
      <c r="CE203" s="277"/>
      <c r="CF203" s="417"/>
      <c r="CG203" s="307">
        <v>1</v>
      </c>
      <c r="CH203" s="418" t="s">
        <v>331</v>
      </c>
      <c r="CI203" s="446"/>
      <c r="CJ203" s="309"/>
      <c r="CK203" s="310">
        <f t="shared" si="231"/>
        <v>0</v>
      </c>
      <c r="CL203" s="19"/>
      <c r="CM203" s="277"/>
      <c r="CN203" s="417"/>
      <c r="CO203" s="307">
        <v>1</v>
      </c>
      <c r="CP203" s="418" t="s">
        <v>331</v>
      </c>
      <c r="CQ203" s="446"/>
      <c r="CR203" s="309"/>
      <c r="CS203" s="310">
        <f t="shared" si="232"/>
        <v>0</v>
      </c>
      <c r="CT203" s="19"/>
      <c r="CU203" s="277"/>
      <c r="CV203" s="417"/>
      <c r="CW203" s="307">
        <v>1</v>
      </c>
      <c r="CX203" s="418" t="s">
        <v>331</v>
      </c>
      <c r="CY203" s="446"/>
      <c r="CZ203" s="309"/>
      <c r="DA203" s="310">
        <f t="shared" si="233"/>
        <v>0</v>
      </c>
      <c r="DB203" s="19"/>
      <c r="DC203" s="277"/>
      <c r="DD203" s="417"/>
      <c r="DE203" s="307">
        <v>1</v>
      </c>
      <c r="DF203" s="418" t="s">
        <v>331</v>
      </c>
      <c r="DG203" s="446"/>
      <c r="DH203" s="309"/>
      <c r="DI203" s="310">
        <f t="shared" si="234"/>
        <v>0</v>
      </c>
      <c r="DJ203" s="19"/>
      <c r="DK203" s="277"/>
      <c r="DL203" s="417" t="s">
        <v>1289</v>
      </c>
      <c r="DM203" s="307">
        <v>1</v>
      </c>
      <c r="DN203" s="418" t="s">
        <v>331</v>
      </c>
      <c r="DO203" s="446">
        <v>1170017</v>
      </c>
      <c r="DP203" s="309">
        <v>0</v>
      </c>
      <c r="DQ203" s="310">
        <f t="shared" si="235"/>
        <v>1170017</v>
      </c>
      <c r="DR203" s="19"/>
      <c r="DS203" s="277"/>
      <c r="DT203" s="417"/>
      <c r="DU203" s="307">
        <v>1</v>
      </c>
      <c r="DV203" s="418" t="s">
        <v>331</v>
      </c>
      <c r="DW203" s="446"/>
      <c r="DX203" s="309"/>
      <c r="DY203" s="310">
        <f t="shared" si="236"/>
        <v>0</v>
      </c>
      <c r="DZ203" s="19"/>
      <c r="EA203" s="277"/>
      <c r="EB203" s="421"/>
      <c r="EC203" s="315">
        <v>1</v>
      </c>
      <c r="ED203" s="293" t="s">
        <v>331</v>
      </c>
      <c r="EE203" s="324"/>
      <c r="EF203" s="317"/>
      <c r="EG203" s="318" t="s">
        <v>1199</v>
      </c>
      <c r="EH203" s="19"/>
      <c r="EI203" s="277"/>
      <c r="EJ203" s="417"/>
      <c r="EK203" s="307">
        <v>1</v>
      </c>
      <c r="EL203" s="418" t="s">
        <v>331</v>
      </c>
      <c r="EM203" s="446"/>
      <c r="EN203" s="309"/>
      <c r="EO203" s="310">
        <f t="shared" si="237"/>
        <v>0</v>
      </c>
      <c r="EP203" s="19"/>
      <c r="EQ203" s="277"/>
    </row>
    <row r="204" spans="1:147" ht="37.5" customHeight="1">
      <c r="A204" s="88"/>
      <c r="B204" s="60">
        <v>5</v>
      </c>
      <c r="C204" s="416" t="s">
        <v>471</v>
      </c>
      <c r="D204" s="417"/>
      <c r="E204" s="307">
        <v>1</v>
      </c>
      <c r="F204" s="418" t="s">
        <v>331</v>
      </c>
      <c r="G204" s="322"/>
      <c r="H204" s="309"/>
      <c r="I204" s="310">
        <f t="shared" si="221"/>
        <v>0</v>
      </c>
      <c r="J204" s="19"/>
      <c r="K204" s="277"/>
      <c r="L204" s="417"/>
      <c r="M204" s="307">
        <v>1</v>
      </c>
      <c r="N204" s="418" t="s">
        <v>331</v>
      </c>
      <c r="O204" s="322"/>
      <c r="P204" s="309"/>
      <c r="Q204" s="310">
        <f t="shared" si="222"/>
        <v>0</v>
      </c>
      <c r="R204" s="19"/>
      <c r="S204" s="277"/>
      <c r="T204" s="417"/>
      <c r="U204" s="307">
        <v>1</v>
      </c>
      <c r="V204" s="418" t="s">
        <v>331</v>
      </c>
      <c r="W204" s="322"/>
      <c r="X204" s="309"/>
      <c r="Y204" s="310">
        <f t="shared" si="223"/>
        <v>0</v>
      </c>
      <c r="Z204" s="19"/>
      <c r="AA204" s="277"/>
      <c r="AB204" s="417" t="s">
        <v>1290</v>
      </c>
      <c r="AC204" s="307">
        <v>1</v>
      </c>
      <c r="AD204" s="418" t="s">
        <v>331</v>
      </c>
      <c r="AE204" s="322">
        <v>8500000</v>
      </c>
      <c r="AF204" s="309">
        <v>0</v>
      </c>
      <c r="AG204" s="310">
        <f t="shared" si="224"/>
        <v>8500000</v>
      </c>
      <c r="AH204" s="19"/>
      <c r="AI204" s="277"/>
      <c r="AJ204" s="417" t="s">
        <v>1262</v>
      </c>
      <c r="AK204" s="307">
        <v>1</v>
      </c>
      <c r="AL204" s="418" t="s">
        <v>331</v>
      </c>
      <c r="AM204" s="322">
        <v>9877914.2952127662</v>
      </c>
      <c r="AN204" s="309">
        <v>0</v>
      </c>
      <c r="AO204" s="310">
        <f t="shared" si="225"/>
        <v>9877914.2952127662</v>
      </c>
      <c r="AP204" s="19"/>
      <c r="AQ204" s="277"/>
      <c r="AR204" s="417"/>
      <c r="AS204" s="307">
        <v>1</v>
      </c>
      <c r="AT204" s="418" t="s">
        <v>331</v>
      </c>
      <c r="AU204" s="322"/>
      <c r="AV204" s="309"/>
      <c r="AW204" s="310">
        <f t="shared" si="226"/>
        <v>0</v>
      </c>
      <c r="AX204" s="19"/>
      <c r="AY204" s="277"/>
      <c r="AZ204" s="417"/>
      <c r="BA204" s="307">
        <v>1</v>
      </c>
      <c r="BB204" s="418" t="s">
        <v>331</v>
      </c>
      <c r="BC204" s="322"/>
      <c r="BD204" s="309"/>
      <c r="BE204" s="310">
        <f t="shared" si="227"/>
        <v>0</v>
      </c>
      <c r="BF204" s="19"/>
      <c r="BG204" s="277"/>
      <c r="BH204" s="417"/>
      <c r="BI204" s="307">
        <v>1</v>
      </c>
      <c r="BJ204" s="418" t="s">
        <v>331</v>
      </c>
      <c r="BK204" s="322"/>
      <c r="BL204" s="309"/>
      <c r="BM204" s="310">
        <f t="shared" si="228"/>
        <v>0</v>
      </c>
      <c r="BN204" s="19"/>
      <c r="BO204" s="277"/>
      <c r="BP204" s="417"/>
      <c r="BQ204" s="307">
        <v>1</v>
      </c>
      <c r="BR204" s="418" t="s">
        <v>331</v>
      </c>
      <c r="BS204" s="322"/>
      <c r="BT204" s="309"/>
      <c r="BU204" s="310">
        <f t="shared" si="229"/>
        <v>0</v>
      </c>
      <c r="BV204" s="19"/>
      <c r="BW204" s="277"/>
      <c r="BX204" s="417"/>
      <c r="BY204" s="307">
        <v>1</v>
      </c>
      <c r="BZ204" s="418" t="s">
        <v>331</v>
      </c>
      <c r="CA204" s="322"/>
      <c r="CB204" s="309"/>
      <c r="CC204" s="310">
        <f t="shared" si="230"/>
        <v>0</v>
      </c>
      <c r="CD204" s="19"/>
      <c r="CE204" s="277"/>
      <c r="CF204" s="417"/>
      <c r="CG204" s="307">
        <v>1</v>
      </c>
      <c r="CH204" s="418" t="s">
        <v>331</v>
      </c>
      <c r="CI204" s="322"/>
      <c r="CJ204" s="309"/>
      <c r="CK204" s="310">
        <f t="shared" si="231"/>
        <v>0</v>
      </c>
      <c r="CL204" s="19"/>
      <c r="CM204" s="277"/>
      <c r="CN204" s="417"/>
      <c r="CO204" s="307">
        <v>1</v>
      </c>
      <c r="CP204" s="418" t="s">
        <v>331</v>
      </c>
      <c r="CQ204" s="322"/>
      <c r="CR204" s="309"/>
      <c r="CS204" s="310">
        <f t="shared" si="232"/>
        <v>0</v>
      </c>
      <c r="CT204" s="19"/>
      <c r="CU204" s="277"/>
      <c r="CV204" s="417"/>
      <c r="CW204" s="307">
        <v>1</v>
      </c>
      <c r="CX204" s="418" t="s">
        <v>331</v>
      </c>
      <c r="CY204" s="322"/>
      <c r="CZ204" s="309"/>
      <c r="DA204" s="310">
        <f t="shared" si="233"/>
        <v>0</v>
      </c>
      <c r="DB204" s="19"/>
      <c r="DC204" s="277"/>
      <c r="DD204" s="417"/>
      <c r="DE204" s="307">
        <v>1</v>
      </c>
      <c r="DF204" s="418" t="s">
        <v>331</v>
      </c>
      <c r="DG204" s="322"/>
      <c r="DH204" s="309"/>
      <c r="DI204" s="310">
        <f t="shared" si="234"/>
        <v>0</v>
      </c>
      <c r="DJ204" s="19"/>
      <c r="DK204" s="277"/>
      <c r="DL204" s="417" t="s">
        <v>1289</v>
      </c>
      <c r="DM204" s="307">
        <v>1</v>
      </c>
      <c r="DN204" s="418" t="s">
        <v>331</v>
      </c>
      <c r="DO204" s="322">
        <v>7803999</v>
      </c>
      <c r="DP204" s="309">
        <v>0</v>
      </c>
      <c r="DQ204" s="310">
        <f t="shared" si="235"/>
        <v>7803999</v>
      </c>
      <c r="DR204" s="19"/>
      <c r="DS204" s="277"/>
      <c r="DT204" s="417"/>
      <c r="DU204" s="307">
        <v>1</v>
      </c>
      <c r="DV204" s="418" t="s">
        <v>331</v>
      </c>
      <c r="DW204" s="322"/>
      <c r="DX204" s="309"/>
      <c r="DY204" s="310">
        <f t="shared" si="236"/>
        <v>0</v>
      </c>
      <c r="DZ204" s="19"/>
      <c r="EA204" s="277"/>
      <c r="EB204" s="421"/>
      <c r="EC204" s="315">
        <v>1</v>
      </c>
      <c r="ED204" s="293" t="s">
        <v>331</v>
      </c>
      <c r="EE204" s="324"/>
      <c r="EF204" s="317"/>
      <c r="EG204" s="318" t="s">
        <v>1199</v>
      </c>
      <c r="EH204" s="19"/>
      <c r="EI204" s="277"/>
      <c r="EJ204" s="417"/>
      <c r="EK204" s="307">
        <v>1</v>
      </c>
      <c r="EL204" s="418" t="s">
        <v>331</v>
      </c>
      <c r="EM204" s="322"/>
      <c r="EN204" s="309"/>
      <c r="EO204" s="310">
        <f t="shared" si="237"/>
        <v>0</v>
      </c>
      <c r="EP204" s="19"/>
      <c r="EQ204" s="277"/>
    </row>
    <row r="205" spans="1:147" ht="37.5" customHeight="1">
      <c r="A205" s="304"/>
      <c r="B205" s="60">
        <v>6</v>
      </c>
      <c r="C205" s="423" t="s">
        <v>441</v>
      </c>
      <c r="D205" s="436"/>
      <c r="E205" s="437">
        <v>1</v>
      </c>
      <c r="F205" s="438" t="s">
        <v>331</v>
      </c>
      <c r="G205" s="322"/>
      <c r="H205" s="309"/>
      <c r="I205" s="310">
        <f t="shared" si="221"/>
        <v>0</v>
      </c>
      <c r="J205" s="19"/>
      <c r="K205" s="277"/>
      <c r="L205" s="436"/>
      <c r="M205" s="437">
        <v>1</v>
      </c>
      <c r="N205" s="438" t="s">
        <v>331</v>
      </c>
      <c r="O205" s="322"/>
      <c r="P205" s="309"/>
      <c r="Q205" s="310">
        <f t="shared" si="222"/>
        <v>0</v>
      </c>
      <c r="R205" s="19"/>
      <c r="S205" s="277"/>
      <c r="T205" s="436"/>
      <c r="U205" s="437">
        <v>1</v>
      </c>
      <c r="V205" s="438" t="s">
        <v>331</v>
      </c>
      <c r="W205" s="322"/>
      <c r="X205" s="309"/>
      <c r="Y205" s="310">
        <f t="shared" si="223"/>
        <v>0</v>
      </c>
      <c r="Z205" s="19"/>
      <c r="AA205" s="277"/>
      <c r="AB205" s="436" t="s">
        <v>1282</v>
      </c>
      <c r="AC205" s="437">
        <v>1</v>
      </c>
      <c r="AD205" s="438" t="s">
        <v>331</v>
      </c>
      <c r="AE205" s="322">
        <v>75000</v>
      </c>
      <c r="AF205" s="309">
        <v>0</v>
      </c>
      <c r="AG205" s="310">
        <f t="shared" si="224"/>
        <v>75000</v>
      </c>
      <c r="AH205" s="19"/>
      <c r="AI205" s="277"/>
      <c r="AJ205" s="436" t="s">
        <v>1281</v>
      </c>
      <c r="AK205" s="437">
        <v>1</v>
      </c>
      <c r="AL205" s="438" t="s">
        <v>331</v>
      </c>
      <c r="AM205" s="322">
        <v>201590</v>
      </c>
      <c r="AN205" s="309">
        <v>0</v>
      </c>
      <c r="AO205" s="310">
        <f t="shared" si="225"/>
        <v>201590</v>
      </c>
      <c r="AP205" s="19"/>
      <c r="AQ205" s="277"/>
      <c r="AR205" s="436"/>
      <c r="AS205" s="437">
        <v>1</v>
      </c>
      <c r="AT205" s="438" t="s">
        <v>331</v>
      </c>
      <c r="AU205" s="322"/>
      <c r="AV205" s="309"/>
      <c r="AW205" s="310">
        <f t="shared" si="226"/>
        <v>0</v>
      </c>
      <c r="AX205" s="19"/>
      <c r="AY205" s="277"/>
      <c r="AZ205" s="436"/>
      <c r="BA205" s="437">
        <v>1</v>
      </c>
      <c r="BB205" s="438" t="s">
        <v>331</v>
      </c>
      <c r="BC205" s="322"/>
      <c r="BD205" s="309"/>
      <c r="BE205" s="310">
        <f t="shared" si="227"/>
        <v>0</v>
      </c>
      <c r="BF205" s="19"/>
      <c r="BG205" s="277"/>
      <c r="BH205" s="436"/>
      <c r="BI205" s="437">
        <v>1</v>
      </c>
      <c r="BJ205" s="438" t="s">
        <v>331</v>
      </c>
      <c r="BK205" s="322"/>
      <c r="BL205" s="309"/>
      <c r="BM205" s="310">
        <f t="shared" si="228"/>
        <v>0</v>
      </c>
      <c r="BN205" s="19"/>
      <c r="BO205" s="277"/>
      <c r="BP205" s="436"/>
      <c r="BQ205" s="437">
        <v>1</v>
      </c>
      <c r="BR205" s="438" t="s">
        <v>331</v>
      </c>
      <c r="BS205" s="322"/>
      <c r="BT205" s="309"/>
      <c r="BU205" s="310">
        <f t="shared" si="229"/>
        <v>0</v>
      </c>
      <c r="BV205" s="19"/>
      <c r="BW205" s="277"/>
      <c r="BX205" s="436"/>
      <c r="BY205" s="437">
        <v>1</v>
      </c>
      <c r="BZ205" s="438" t="s">
        <v>331</v>
      </c>
      <c r="CA205" s="322"/>
      <c r="CB205" s="309"/>
      <c r="CC205" s="310">
        <f t="shared" si="230"/>
        <v>0</v>
      </c>
      <c r="CD205" s="19"/>
      <c r="CE205" s="277"/>
      <c r="CF205" s="436"/>
      <c r="CG205" s="437">
        <v>1</v>
      </c>
      <c r="CH205" s="438" t="s">
        <v>331</v>
      </c>
      <c r="CI205" s="322"/>
      <c r="CJ205" s="309"/>
      <c r="CK205" s="310">
        <f t="shared" si="231"/>
        <v>0</v>
      </c>
      <c r="CL205" s="19"/>
      <c r="CM205" s="277"/>
      <c r="CN205" s="436"/>
      <c r="CO205" s="437">
        <v>1</v>
      </c>
      <c r="CP205" s="438" t="s">
        <v>331</v>
      </c>
      <c r="CQ205" s="322"/>
      <c r="CR205" s="309"/>
      <c r="CS205" s="310">
        <f t="shared" si="232"/>
        <v>0</v>
      </c>
      <c r="CT205" s="19"/>
      <c r="CU205" s="277"/>
      <c r="CV205" s="436"/>
      <c r="CW205" s="437">
        <v>1</v>
      </c>
      <c r="CX205" s="438" t="s">
        <v>331</v>
      </c>
      <c r="CY205" s="322"/>
      <c r="CZ205" s="309"/>
      <c r="DA205" s="310">
        <f t="shared" si="233"/>
        <v>0</v>
      </c>
      <c r="DB205" s="19"/>
      <c r="DC205" s="277"/>
      <c r="DD205" s="436"/>
      <c r="DE205" s="437">
        <v>1</v>
      </c>
      <c r="DF205" s="438" t="s">
        <v>331</v>
      </c>
      <c r="DG205" s="322"/>
      <c r="DH205" s="309"/>
      <c r="DI205" s="310">
        <f t="shared" si="234"/>
        <v>0</v>
      </c>
      <c r="DJ205" s="19"/>
      <c r="DK205" s="277"/>
      <c r="DL205" s="436" t="s">
        <v>1292</v>
      </c>
      <c r="DM205" s="437">
        <v>1</v>
      </c>
      <c r="DN205" s="438" t="s">
        <v>331</v>
      </c>
      <c r="DO205" s="322">
        <v>94357</v>
      </c>
      <c r="DP205" s="309">
        <v>0</v>
      </c>
      <c r="DQ205" s="310">
        <f t="shared" si="235"/>
        <v>94357</v>
      </c>
      <c r="DR205" s="19"/>
      <c r="DS205" s="277"/>
      <c r="DT205" s="436"/>
      <c r="DU205" s="437">
        <v>1</v>
      </c>
      <c r="DV205" s="438" t="s">
        <v>331</v>
      </c>
      <c r="DW205" s="322"/>
      <c r="DX205" s="309"/>
      <c r="DY205" s="310">
        <f t="shared" si="236"/>
        <v>0</v>
      </c>
      <c r="DZ205" s="19"/>
      <c r="EA205" s="277"/>
      <c r="EB205" s="314"/>
      <c r="EC205" s="315">
        <v>1</v>
      </c>
      <c r="ED205" s="293" t="s">
        <v>331</v>
      </c>
      <c r="EE205" s="324"/>
      <c r="EF205" s="317"/>
      <c r="EG205" s="318" t="s">
        <v>1199</v>
      </c>
      <c r="EH205" s="19"/>
      <c r="EI205" s="277"/>
      <c r="EJ205" s="436"/>
      <c r="EK205" s="437">
        <v>1</v>
      </c>
      <c r="EL205" s="438" t="s">
        <v>331</v>
      </c>
      <c r="EM205" s="322"/>
      <c r="EN205" s="309"/>
      <c r="EO205" s="310">
        <f t="shared" si="237"/>
        <v>0</v>
      </c>
      <c r="EP205" s="19"/>
      <c r="EQ205" s="277"/>
    </row>
    <row r="206" spans="1:147" ht="37.5" customHeight="1">
      <c r="A206" s="304"/>
      <c r="B206" s="60">
        <v>7</v>
      </c>
      <c r="C206" s="423" t="s">
        <v>437</v>
      </c>
      <c r="D206" s="306"/>
      <c r="E206" s="307">
        <v>1</v>
      </c>
      <c r="F206" s="418" t="s">
        <v>331</v>
      </c>
      <c r="G206" s="322"/>
      <c r="H206" s="309"/>
      <c r="I206" s="310">
        <f t="shared" si="221"/>
        <v>0</v>
      </c>
      <c r="J206" s="19"/>
      <c r="K206" s="277"/>
      <c r="L206" s="306"/>
      <c r="M206" s="307">
        <v>1</v>
      </c>
      <c r="N206" s="418" t="s">
        <v>331</v>
      </c>
      <c r="O206" s="322"/>
      <c r="P206" s="309"/>
      <c r="Q206" s="310">
        <f t="shared" si="222"/>
        <v>0</v>
      </c>
      <c r="R206" s="19"/>
      <c r="S206" s="277"/>
      <c r="T206" s="306"/>
      <c r="U206" s="307">
        <v>1</v>
      </c>
      <c r="V206" s="418" t="s">
        <v>331</v>
      </c>
      <c r="W206" s="322"/>
      <c r="X206" s="309"/>
      <c r="Y206" s="310">
        <f t="shared" si="223"/>
        <v>0</v>
      </c>
      <c r="Z206" s="19"/>
      <c r="AA206" s="277"/>
      <c r="AB206" s="306" t="s">
        <v>1285</v>
      </c>
      <c r="AC206" s="307">
        <v>1</v>
      </c>
      <c r="AD206" s="418" t="s">
        <v>331</v>
      </c>
      <c r="AE206" s="322">
        <v>45000</v>
      </c>
      <c r="AF206" s="309">
        <v>0</v>
      </c>
      <c r="AG206" s="310">
        <f t="shared" si="224"/>
        <v>45000</v>
      </c>
      <c r="AH206" s="19"/>
      <c r="AI206" s="277"/>
      <c r="AJ206" s="306" t="s">
        <v>1286</v>
      </c>
      <c r="AK206" s="307">
        <v>1</v>
      </c>
      <c r="AL206" s="418" t="s">
        <v>331</v>
      </c>
      <c r="AM206" s="322">
        <v>153208.97606382979</v>
      </c>
      <c r="AN206" s="309">
        <v>0.19</v>
      </c>
      <c r="AO206" s="310">
        <f t="shared" si="225"/>
        <v>182318.68151595746</v>
      </c>
      <c r="AP206" s="19"/>
      <c r="AQ206" s="277"/>
      <c r="AR206" s="306"/>
      <c r="AS206" s="307">
        <v>1</v>
      </c>
      <c r="AT206" s="418" t="s">
        <v>331</v>
      </c>
      <c r="AU206" s="322"/>
      <c r="AV206" s="309"/>
      <c r="AW206" s="310">
        <f t="shared" si="226"/>
        <v>0</v>
      </c>
      <c r="AX206" s="19"/>
      <c r="AY206" s="277"/>
      <c r="AZ206" s="306"/>
      <c r="BA206" s="307">
        <v>1</v>
      </c>
      <c r="BB206" s="418" t="s">
        <v>331</v>
      </c>
      <c r="BC206" s="322"/>
      <c r="BD206" s="309"/>
      <c r="BE206" s="310">
        <f t="shared" si="227"/>
        <v>0</v>
      </c>
      <c r="BF206" s="19"/>
      <c r="BG206" s="277"/>
      <c r="BH206" s="306"/>
      <c r="BI206" s="307">
        <v>1</v>
      </c>
      <c r="BJ206" s="418" t="s">
        <v>331</v>
      </c>
      <c r="BK206" s="322"/>
      <c r="BL206" s="309"/>
      <c r="BM206" s="310">
        <f t="shared" si="228"/>
        <v>0</v>
      </c>
      <c r="BN206" s="19"/>
      <c r="BO206" s="277"/>
      <c r="BP206" s="306"/>
      <c r="BQ206" s="307">
        <v>1</v>
      </c>
      <c r="BR206" s="418" t="s">
        <v>331</v>
      </c>
      <c r="BS206" s="322"/>
      <c r="BT206" s="309"/>
      <c r="BU206" s="310">
        <f t="shared" si="229"/>
        <v>0</v>
      </c>
      <c r="BV206" s="19"/>
      <c r="BW206" s="277"/>
      <c r="BX206" s="306"/>
      <c r="BY206" s="307">
        <v>1</v>
      </c>
      <c r="BZ206" s="418" t="s">
        <v>331</v>
      </c>
      <c r="CA206" s="322"/>
      <c r="CB206" s="309"/>
      <c r="CC206" s="310">
        <f t="shared" si="230"/>
        <v>0</v>
      </c>
      <c r="CD206" s="19"/>
      <c r="CE206" s="277"/>
      <c r="CF206" s="306"/>
      <c r="CG206" s="307">
        <v>1</v>
      </c>
      <c r="CH206" s="418" t="s">
        <v>331</v>
      </c>
      <c r="CI206" s="322"/>
      <c r="CJ206" s="309"/>
      <c r="CK206" s="310">
        <f t="shared" si="231"/>
        <v>0</v>
      </c>
      <c r="CL206" s="19"/>
      <c r="CM206" s="277"/>
      <c r="CN206" s="306"/>
      <c r="CO206" s="307">
        <v>1</v>
      </c>
      <c r="CP206" s="418" t="s">
        <v>331</v>
      </c>
      <c r="CQ206" s="322"/>
      <c r="CR206" s="309"/>
      <c r="CS206" s="310">
        <f t="shared" si="232"/>
        <v>0</v>
      </c>
      <c r="CT206" s="19"/>
      <c r="CU206" s="277"/>
      <c r="CV206" s="306"/>
      <c r="CW206" s="307">
        <v>1</v>
      </c>
      <c r="CX206" s="418" t="s">
        <v>331</v>
      </c>
      <c r="CY206" s="322"/>
      <c r="CZ206" s="309"/>
      <c r="DA206" s="310">
        <f t="shared" si="233"/>
        <v>0</v>
      </c>
      <c r="DB206" s="19"/>
      <c r="DC206" s="277"/>
      <c r="DD206" s="306"/>
      <c r="DE206" s="307">
        <v>1</v>
      </c>
      <c r="DF206" s="418" t="s">
        <v>331</v>
      </c>
      <c r="DG206" s="322"/>
      <c r="DH206" s="309"/>
      <c r="DI206" s="310">
        <f t="shared" si="234"/>
        <v>0</v>
      </c>
      <c r="DJ206" s="19"/>
      <c r="DK206" s="277"/>
      <c r="DL206" s="306" t="s">
        <v>1293</v>
      </c>
      <c r="DM206" s="307">
        <v>1</v>
      </c>
      <c r="DN206" s="418" t="s">
        <v>331</v>
      </c>
      <c r="DO206" s="322">
        <v>75484</v>
      </c>
      <c r="DP206" s="309">
        <v>0</v>
      </c>
      <c r="DQ206" s="310">
        <f t="shared" si="235"/>
        <v>75484</v>
      </c>
      <c r="DR206" s="19"/>
      <c r="DS206" s="277"/>
      <c r="DT206" s="306"/>
      <c r="DU206" s="307">
        <v>1</v>
      </c>
      <c r="DV206" s="418" t="s">
        <v>331</v>
      </c>
      <c r="DW206" s="322"/>
      <c r="DX206" s="309"/>
      <c r="DY206" s="310">
        <f t="shared" si="236"/>
        <v>0</v>
      </c>
      <c r="DZ206" s="19"/>
      <c r="EA206" s="277"/>
      <c r="EB206" s="314"/>
      <c r="EC206" s="315">
        <v>1</v>
      </c>
      <c r="ED206" s="293" t="s">
        <v>331</v>
      </c>
      <c r="EE206" s="324"/>
      <c r="EF206" s="317"/>
      <c r="EG206" s="318" t="s">
        <v>1199</v>
      </c>
      <c r="EH206" s="19"/>
      <c r="EI206" s="277"/>
      <c r="EJ206" s="306"/>
      <c r="EK206" s="307">
        <v>1</v>
      </c>
      <c r="EL206" s="418" t="s">
        <v>331</v>
      </c>
      <c r="EM206" s="322"/>
      <c r="EN206" s="309"/>
      <c r="EO206" s="310">
        <f t="shared" si="237"/>
        <v>0</v>
      </c>
      <c r="EP206" s="19"/>
      <c r="EQ206" s="277"/>
    </row>
    <row r="207" spans="1:147" ht="37.5" customHeight="1">
      <c r="A207" s="88"/>
      <c r="B207" s="426"/>
      <c r="C207" s="441" t="s">
        <v>338</v>
      </c>
      <c r="D207" s="427"/>
      <c r="E207" s="428"/>
      <c r="F207" s="428"/>
      <c r="G207" s="428"/>
      <c r="H207" s="429"/>
      <c r="I207" s="443">
        <f>SUM(I200:I206)</f>
        <v>0</v>
      </c>
      <c r="J207" s="19"/>
      <c r="K207" s="277"/>
      <c r="L207" s="427"/>
      <c r="M207" s="428"/>
      <c r="N207" s="428"/>
      <c r="O207" s="428"/>
      <c r="P207" s="429"/>
      <c r="Q207" s="443">
        <f>SUM(Q200:Q206)</f>
        <v>0</v>
      </c>
      <c r="R207" s="19"/>
      <c r="S207" s="277"/>
      <c r="T207" s="427"/>
      <c r="U207" s="428"/>
      <c r="V207" s="428"/>
      <c r="W207" s="428"/>
      <c r="X207" s="429"/>
      <c r="Y207" s="443">
        <f>SUM(Y200:Y206)</f>
        <v>0</v>
      </c>
      <c r="Z207" s="19"/>
      <c r="AA207" s="277"/>
      <c r="AB207" s="427"/>
      <c r="AC207" s="428"/>
      <c r="AD207" s="428"/>
      <c r="AE207" s="428"/>
      <c r="AF207" s="429"/>
      <c r="AG207" s="443">
        <f>SUM(AG200:AG206)</f>
        <v>13148000</v>
      </c>
      <c r="AH207" s="19"/>
      <c r="AI207" s="277"/>
      <c r="AJ207" s="427"/>
      <c r="AK207" s="428"/>
      <c r="AL207" s="428"/>
      <c r="AM207" s="428"/>
      <c r="AN207" s="429"/>
      <c r="AO207" s="443">
        <f>SUM(AO200:AO206)</f>
        <v>15767511.341090428</v>
      </c>
      <c r="AP207" s="19"/>
      <c r="AQ207" s="277"/>
      <c r="AR207" s="427"/>
      <c r="AS207" s="428"/>
      <c r="AT207" s="428"/>
      <c r="AU207" s="428"/>
      <c r="AV207" s="429"/>
      <c r="AW207" s="443">
        <f>SUM(AW200:AW206)</f>
        <v>0</v>
      </c>
      <c r="AX207" s="19"/>
      <c r="AY207" s="277"/>
      <c r="AZ207" s="427"/>
      <c r="BA207" s="428"/>
      <c r="BB207" s="428"/>
      <c r="BC207" s="428"/>
      <c r="BD207" s="429"/>
      <c r="BE207" s="443">
        <f>SUM(BE200:BE206)</f>
        <v>0</v>
      </c>
      <c r="BF207" s="19"/>
      <c r="BG207" s="277"/>
      <c r="BH207" s="427"/>
      <c r="BI207" s="428"/>
      <c r="BJ207" s="428"/>
      <c r="BK207" s="428"/>
      <c r="BL207" s="429"/>
      <c r="BM207" s="443">
        <f>SUM(BM200:BM206)</f>
        <v>0</v>
      </c>
      <c r="BN207" s="19"/>
      <c r="BO207" s="277"/>
      <c r="BP207" s="427"/>
      <c r="BQ207" s="428"/>
      <c r="BR207" s="428"/>
      <c r="BS207" s="428"/>
      <c r="BT207" s="429"/>
      <c r="BU207" s="443">
        <f>SUM(BU200:BU206)</f>
        <v>0</v>
      </c>
      <c r="BV207" s="19"/>
      <c r="BW207" s="277"/>
      <c r="BX207" s="427"/>
      <c r="BY207" s="428"/>
      <c r="BZ207" s="428"/>
      <c r="CA207" s="428"/>
      <c r="CB207" s="429"/>
      <c r="CC207" s="443">
        <f>SUM(CC200:CC206)</f>
        <v>0</v>
      </c>
      <c r="CD207" s="19"/>
      <c r="CE207" s="277"/>
      <c r="CF207" s="427"/>
      <c r="CG207" s="428"/>
      <c r="CH207" s="428"/>
      <c r="CI207" s="428"/>
      <c r="CJ207" s="429"/>
      <c r="CK207" s="443">
        <f>SUM(CK200:CK206)</f>
        <v>0</v>
      </c>
      <c r="CL207" s="19"/>
      <c r="CM207" s="277"/>
      <c r="CN207" s="427"/>
      <c r="CO207" s="428"/>
      <c r="CP207" s="428"/>
      <c r="CQ207" s="428"/>
      <c r="CR207" s="429"/>
      <c r="CS207" s="443">
        <f>SUM(CS200:CS206)</f>
        <v>0</v>
      </c>
      <c r="CT207" s="19"/>
      <c r="CU207" s="277"/>
      <c r="CV207" s="427"/>
      <c r="CW207" s="428"/>
      <c r="CX207" s="428"/>
      <c r="CY207" s="428"/>
      <c r="CZ207" s="429"/>
      <c r="DA207" s="443">
        <f>SUM(DA200:DA206)</f>
        <v>0</v>
      </c>
      <c r="DB207" s="19"/>
      <c r="DC207" s="277"/>
      <c r="DD207" s="427"/>
      <c r="DE207" s="428"/>
      <c r="DF207" s="428"/>
      <c r="DG207" s="428"/>
      <c r="DH207" s="429"/>
      <c r="DI207" s="443">
        <f>SUM(DI200:DI206)</f>
        <v>0</v>
      </c>
      <c r="DJ207" s="19"/>
      <c r="DK207" s="277"/>
      <c r="DL207" s="427"/>
      <c r="DM207" s="428"/>
      <c r="DN207" s="428"/>
      <c r="DO207" s="428"/>
      <c r="DP207" s="429"/>
      <c r="DQ207" s="443">
        <f>SUM(DQ200:DQ206)</f>
        <v>13318437</v>
      </c>
      <c r="DR207" s="19"/>
      <c r="DS207" s="277"/>
      <c r="DT207" s="427"/>
      <c r="DU207" s="428"/>
      <c r="DV207" s="428"/>
      <c r="DW207" s="428"/>
      <c r="DX207" s="429"/>
      <c r="DY207" s="443">
        <f>SUM(DY200:DY206)</f>
        <v>0</v>
      </c>
      <c r="DZ207" s="19"/>
      <c r="EA207" s="277"/>
      <c r="EB207" s="426"/>
      <c r="EC207" s="430"/>
      <c r="ED207" s="430"/>
      <c r="EE207" s="430"/>
      <c r="EF207" s="431"/>
      <c r="EG207" s="444" t="s">
        <v>1199</v>
      </c>
      <c r="EH207" s="19"/>
      <c r="EI207" s="277"/>
      <c r="EJ207" s="427"/>
      <c r="EK207" s="428"/>
      <c r="EL207" s="428"/>
      <c r="EM207" s="428"/>
      <c r="EN207" s="429"/>
      <c r="EO207" s="443">
        <f>SUM(EO200:EO206)</f>
        <v>0</v>
      </c>
      <c r="EP207" s="19"/>
      <c r="EQ207" s="277"/>
    </row>
    <row r="208" spans="1:147" ht="37.5" customHeight="1" thickBot="1">
      <c r="A208" s="24"/>
      <c r="B208" s="89"/>
      <c r="C208" s="442" t="s">
        <v>474</v>
      </c>
      <c r="D208" s="433"/>
      <c r="E208" s="85"/>
      <c r="F208" s="85"/>
      <c r="G208" s="85"/>
      <c r="H208" s="90"/>
      <c r="I208" s="91"/>
      <c r="J208" s="19"/>
      <c r="K208" s="277"/>
      <c r="L208" s="433"/>
      <c r="M208" s="85"/>
      <c r="N208" s="85"/>
      <c r="O208" s="85"/>
      <c r="P208" s="90"/>
      <c r="Q208" s="91"/>
      <c r="R208" s="19"/>
      <c r="S208" s="277"/>
      <c r="T208" s="433"/>
      <c r="U208" s="85"/>
      <c r="V208" s="85"/>
      <c r="W208" s="85"/>
      <c r="X208" s="90"/>
      <c r="Y208" s="91"/>
      <c r="Z208" s="19"/>
      <c r="AA208" s="277"/>
      <c r="AB208" s="433"/>
      <c r="AC208" s="85"/>
      <c r="AD208" s="85"/>
      <c r="AE208" s="85"/>
      <c r="AF208" s="90"/>
      <c r="AG208" s="91"/>
      <c r="AH208" s="19"/>
      <c r="AI208" s="277"/>
      <c r="AJ208" s="433"/>
      <c r="AK208" s="85"/>
      <c r="AL208" s="85"/>
      <c r="AM208" s="85"/>
      <c r="AN208" s="90"/>
      <c r="AO208" s="91"/>
      <c r="AP208" s="19"/>
      <c r="AQ208" s="277"/>
      <c r="AR208" s="433"/>
      <c r="AS208" s="85"/>
      <c r="AT208" s="85"/>
      <c r="AU208" s="85"/>
      <c r="AV208" s="90"/>
      <c r="AW208" s="91"/>
      <c r="AX208" s="19"/>
      <c r="AY208" s="277"/>
      <c r="AZ208" s="433"/>
      <c r="BA208" s="85"/>
      <c r="BB208" s="85"/>
      <c r="BC208" s="85"/>
      <c r="BD208" s="90"/>
      <c r="BE208" s="91"/>
      <c r="BF208" s="19"/>
      <c r="BG208" s="277"/>
      <c r="BH208" s="433"/>
      <c r="BI208" s="85"/>
      <c r="BJ208" s="85"/>
      <c r="BK208" s="85"/>
      <c r="BL208" s="90"/>
      <c r="BM208" s="91"/>
      <c r="BN208" s="19"/>
      <c r="BO208" s="277"/>
      <c r="BP208" s="433"/>
      <c r="BQ208" s="85"/>
      <c r="BR208" s="85"/>
      <c r="BS208" s="85"/>
      <c r="BT208" s="90"/>
      <c r="BU208" s="91"/>
      <c r="BV208" s="19"/>
      <c r="BW208" s="277"/>
      <c r="BX208" s="433"/>
      <c r="BY208" s="85"/>
      <c r="BZ208" s="85"/>
      <c r="CA208" s="85"/>
      <c r="CB208" s="90"/>
      <c r="CC208" s="91"/>
      <c r="CD208" s="19"/>
      <c r="CE208" s="277"/>
      <c r="CF208" s="433"/>
      <c r="CG208" s="85"/>
      <c r="CH208" s="85"/>
      <c r="CI208" s="85"/>
      <c r="CJ208" s="90"/>
      <c r="CK208" s="91"/>
      <c r="CL208" s="19"/>
      <c r="CM208" s="277"/>
      <c r="CN208" s="433"/>
      <c r="CO208" s="85"/>
      <c r="CP208" s="85"/>
      <c r="CQ208" s="85"/>
      <c r="CR208" s="90"/>
      <c r="CS208" s="91"/>
      <c r="CT208" s="19"/>
      <c r="CU208" s="277"/>
      <c r="CV208" s="433"/>
      <c r="CW208" s="85"/>
      <c r="CX208" s="85"/>
      <c r="CY208" s="85"/>
      <c r="CZ208" s="90"/>
      <c r="DA208" s="91"/>
      <c r="DB208" s="19"/>
      <c r="DC208" s="277"/>
      <c r="DD208" s="433"/>
      <c r="DE208" s="85"/>
      <c r="DF208" s="85"/>
      <c r="DG208" s="85"/>
      <c r="DH208" s="90"/>
      <c r="DI208" s="91"/>
      <c r="DJ208" s="19"/>
      <c r="DK208" s="277"/>
      <c r="DL208" s="433"/>
      <c r="DM208" s="85"/>
      <c r="DN208" s="85"/>
      <c r="DO208" s="85"/>
      <c r="DP208" s="90"/>
      <c r="DQ208" s="91"/>
      <c r="DR208" s="19"/>
      <c r="DS208" s="277"/>
      <c r="DT208" s="433"/>
      <c r="DU208" s="85"/>
      <c r="DV208" s="85"/>
      <c r="DW208" s="85"/>
      <c r="DX208" s="90"/>
      <c r="DY208" s="91"/>
      <c r="DZ208" s="19"/>
      <c r="EA208" s="277"/>
      <c r="EB208" s="399"/>
      <c r="EC208" s="24"/>
      <c r="ED208" s="24"/>
      <c r="EE208" s="24"/>
      <c r="EF208" s="334"/>
      <c r="EG208" s="282"/>
      <c r="EH208" s="19"/>
      <c r="EI208" s="277"/>
      <c r="EJ208" s="433"/>
      <c r="EK208" s="85"/>
      <c r="EL208" s="85"/>
      <c r="EM208" s="85"/>
      <c r="EN208" s="90"/>
      <c r="EO208" s="91"/>
      <c r="EP208" s="19"/>
      <c r="EQ208" s="277"/>
    </row>
    <row r="209" spans="1:147" ht="37.5" customHeight="1" thickBot="1">
      <c r="A209" s="88"/>
      <c r="B209" s="92" t="s">
        <v>322</v>
      </c>
      <c r="C209" s="434" t="s">
        <v>323</v>
      </c>
      <c r="D209" s="410" t="s">
        <v>312</v>
      </c>
      <c r="E209" s="87" t="s">
        <v>325</v>
      </c>
      <c r="F209" s="87" t="s">
        <v>425</v>
      </c>
      <c r="G209" s="87" t="s">
        <v>327</v>
      </c>
      <c r="H209" s="411" t="s">
        <v>328</v>
      </c>
      <c r="I209" s="412" t="s">
        <v>329</v>
      </c>
      <c r="J209" s="297" t="s">
        <v>1167</v>
      </c>
      <c r="K209" s="298" t="s">
        <v>1168</v>
      </c>
      <c r="L209" s="410" t="s">
        <v>312</v>
      </c>
      <c r="M209" s="87" t="s">
        <v>325</v>
      </c>
      <c r="N209" s="87" t="s">
        <v>425</v>
      </c>
      <c r="O209" s="87" t="s">
        <v>327</v>
      </c>
      <c r="P209" s="411" t="s">
        <v>328</v>
      </c>
      <c r="Q209" s="412" t="s">
        <v>329</v>
      </c>
      <c r="R209" s="297" t="s">
        <v>1167</v>
      </c>
      <c r="S209" s="298" t="s">
        <v>1168</v>
      </c>
      <c r="T209" s="410" t="s">
        <v>312</v>
      </c>
      <c r="U209" s="87" t="s">
        <v>325</v>
      </c>
      <c r="V209" s="87" t="s">
        <v>425</v>
      </c>
      <c r="W209" s="87" t="s">
        <v>327</v>
      </c>
      <c r="X209" s="411" t="s">
        <v>328</v>
      </c>
      <c r="Y209" s="412" t="s">
        <v>329</v>
      </c>
      <c r="Z209" s="297" t="s">
        <v>1167</v>
      </c>
      <c r="AA209" s="298" t="s">
        <v>1168</v>
      </c>
      <c r="AB209" s="410" t="s">
        <v>312</v>
      </c>
      <c r="AC209" s="87" t="s">
        <v>325</v>
      </c>
      <c r="AD209" s="87" t="s">
        <v>425</v>
      </c>
      <c r="AE209" s="87" t="s">
        <v>327</v>
      </c>
      <c r="AF209" s="411" t="s">
        <v>328</v>
      </c>
      <c r="AG209" s="412" t="s">
        <v>329</v>
      </c>
      <c r="AH209" s="297" t="s">
        <v>1167</v>
      </c>
      <c r="AI209" s="298" t="s">
        <v>1168</v>
      </c>
      <c r="AJ209" s="410" t="s">
        <v>312</v>
      </c>
      <c r="AK209" s="87" t="s">
        <v>325</v>
      </c>
      <c r="AL209" s="87" t="s">
        <v>425</v>
      </c>
      <c r="AM209" s="87" t="s">
        <v>327</v>
      </c>
      <c r="AN209" s="411" t="s">
        <v>328</v>
      </c>
      <c r="AO209" s="412" t="s">
        <v>329</v>
      </c>
      <c r="AP209" s="297" t="s">
        <v>1167</v>
      </c>
      <c r="AQ209" s="298" t="s">
        <v>1168</v>
      </c>
      <c r="AR209" s="410" t="s">
        <v>312</v>
      </c>
      <c r="AS209" s="87" t="s">
        <v>325</v>
      </c>
      <c r="AT209" s="87" t="s">
        <v>425</v>
      </c>
      <c r="AU209" s="87" t="s">
        <v>327</v>
      </c>
      <c r="AV209" s="411" t="s">
        <v>328</v>
      </c>
      <c r="AW209" s="412" t="s">
        <v>329</v>
      </c>
      <c r="AX209" s="297" t="s">
        <v>1167</v>
      </c>
      <c r="AY209" s="298" t="s">
        <v>1168</v>
      </c>
      <c r="AZ209" s="410" t="s">
        <v>312</v>
      </c>
      <c r="BA209" s="87" t="s">
        <v>325</v>
      </c>
      <c r="BB209" s="87" t="s">
        <v>425</v>
      </c>
      <c r="BC209" s="87" t="s">
        <v>327</v>
      </c>
      <c r="BD209" s="411" t="s">
        <v>328</v>
      </c>
      <c r="BE209" s="412" t="s">
        <v>329</v>
      </c>
      <c r="BF209" s="297" t="s">
        <v>1167</v>
      </c>
      <c r="BG209" s="298" t="s">
        <v>1168</v>
      </c>
      <c r="BH209" s="410" t="s">
        <v>312</v>
      </c>
      <c r="BI209" s="87" t="s">
        <v>325</v>
      </c>
      <c r="BJ209" s="87" t="s">
        <v>425</v>
      </c>
      <c r="BK209" s="87" t="s">
        <v>327</v>
      </c>
      <c r="BL209" s="411" t="s">
        <v>328</v>
      </c>
      <c r="BM209" s="412" t="s">
        <v>329</v>
      </c>
      <c r="BN209" s="297" t="s">
        <v>1167</v>
      </c>
      <c r="BO209" s="298" t="s">
        <v>1168</v>
      </c>
      <c r="BP209" s="410" t="s">
        <v>312</v>
      </c>
      <c r="BQ209" s="87" t="s">
        <v>325</v>
      </c>
      <c r="BR209" s="87" t="s">
        <v>425</v>
      </c>
      <c r="BS209" s="87" t="s">
        <v>327</v>
      </c>
      <c r="BT209" s="411" t="s">
        <v>328</v>
      </c>
      <c r="BU209" s="412" t="s">
        <v>329</v>
      </c>
      <c r="BV209" s="297" t="s">
        <v>1167</v>
      </c>
      <c r="BW209" s="298" t="s">
        <v>1168</v>
      </c>
      <c r="BX209" s="410" t="s">
        <v>312</v>
      </c>
      <c r="BY209" s="87" t="s">
        <v>325</v>
      </c>
      <c r="BZ209" s="87" t="s">
        <v>425</v>
      </c>
      <c r="CA209" s="87" t="s">
        <v>327</v>
      </c>
      <c r="CB209" s="411" t="s">
        <v>328</v>
      </c>
      <c r="CC209" s="412" t="s">
        <v>329</v>
      </c>
      <c r="CD209" s="297" t="s">
        <v>1167</v>
      </c>
      <c r="CE209" s="298" t="s">
        <v>1168</v>
      </c>
      <c r="CF209" s="410" t="s">
        <v>312</v>
      </c>
      <c r="CG209" s="87" t="s">
        <v>325</v>
      </c>
      <c r="CH209" s="87" t="s">
        <v>425</v>
      </c>
      <c r="CI209" s="87" t="s">
        <v>327</v>
      </c>
      <c r="CJ209" s="411" t="s">
        <v>328</v>
      </c>
      <c r="CK209" s="412" t="s">
        <v>329</v>
      </c>
      <c r="CL209" s="297" t="s">
        <v>1167</v>
      </c>
      <c r="CM209" s="298" t="s">
        <v>1168</v>
      </c>
      <c r="CN209" s="410" t="s">
        <v>312</v>
      </c>
      <c r="CO209" s="87" t="s">
        <v>325</v>
      </c>
      <c r="CP209" s="87" t="s">
        <v>425</v>
      </c>
      <c r="CQ209" s="87" t="s">
        <v>327</v>
      </c>
      <c r="CR209" s="411" t="s">
        <v>328</v>
      </c>
      <c r="CS209" s="412" t="s">
        <v>329</v>
      </c>
      <c r="CT209" s="297" t="s">
        <v>1167</v>
      </c>
      <c r="CU209" s="298" t="s">
        <v>1168</v>
      </c>
      <c r="CV209" s="410" t="s">
        <v>312</v>
      </c>
      <c r="CW209" s="87" t="s">
        <v>325</v>
      </c>
      <c r="CX209" s="87" t="s">
        <v>425</v>
      </c>
      <c r="CY209" s="87" t="s">
        <v>327</v>
      </c>
      <c r="CZ209" s="411" t="s">
        <v>328</v>
      </c>
      <c r="DA209" s="412" t="s">
        <v>329</v>
      </c>
      <c r="DB209" s="297" t="s">
        <v>1167</v>
      </c>
      <c r="DC209" s="298" t="s">
        <v>1168</v>
      </c>
      <c r="DD209" s="410" t="s">
        <v>312</v>
      </c>
      <c r="DE209" s="87" t="s">
        <v>325</v>
      </c>
      <c r="DF209" s="87" t="s">
        <v>425</v>
      </c>
      <c r="DG209" s="87" t="s">
        <v>327</v>
      </c>
      <c r="DH209" s="411" t="s">
        <v>328</v>
      </c>
      <c r="DI209" s="412" t="s">
        <v>329</v>
      </c>
      <c r="DJ209" s="297" t="s">
        <v>1167</v>
      </c>
      <c r="DK209" s="298" t="s">
        <v>1168</v>
      </c>
      <c r="DL209" s="410" t="s">
        <v>312</v>
      </c>
      <c r="DM209" s="87" t="s">
        <v>325</v>
      </c>
      <c r="DN209" s="87" t="s">
        <v>425</v>
      </c>
      <c r="DO209" s="87" t="s">
        <v>327</v>
      </c>
      <c r="DP209" s="411" t="s">
        <v>328</v>
      </c>
      <c r="DQ209" s="412" t="s">
        <v>329</v>
      </c>
      <c r="DR209" s="297" t="s">
        <v>1167</v>
      </c>
      <c r="DS209" s="298" t="s">
        <v>1168</v>
      </c>
      <c r="DT209" s="410" t="s">
        <v>312</v>
      </c>
      <c r="DU209" s="87" t="s">
        <v>325</v>
      </c>
      <c r="DV209" s="87" t="s">
        <v>425</v>
      </c>
      <c r="DW209" s="87" t="s">
        <v>327</v>
      </c>
      <c r="DX209" s="411" t="s">
        <v>328</v>
      </c>
      <c r="DY209" s="412" t="s">
        <v>329</v>
      </c>
      <c r="DZ209" s="297" t="s">
        <v>1167</v>
      </c>
      <c r="EA209" s="298" t="s">
        <v>1168</v>
      </c>
      <c r="EB209" s="92" t="s">
        <v>312</v>
      </c>
      <c r="EC209" s="413" t="s">
        <v>325</v>
      </c>
      <c r="ED209" s="413" t="s">
        <v>425</v>
      </c>
      <c r="EE209" s="413" t="s">
        <v>327</v>
      </c>
      <c r="EF209" s="413" t="s">
        <v>328</v>
      </c>
      <c r="EG209" s="435" t="s">
        <v>329</v>
      </c>
      <c r="EH209" s="297" t="s">
        <v>1167</v>
      </c>
      <c r="EI209" s="298" t="s">
        <v>1168</v>
      </c>
      <c r="EJ209" s="410" t="s">
        <v>312</v>
      </c>
      <c r="EK209" s="87" t="s">
        <v>325</v>
      </c>
      <c r="EL209" s="87" t="s">
        <v>425</v>
      </c>
      <c r="EM209" s="87" t="s">
        <v>327</v>
      </c>
      <c r="EN209" s="411" t="s">
        <v>328</v>
      </c>
      <c r="EO209" s="412" t="s">
        <v>329</v>
      </c>
      <c r="EP209" s="297" t="s">
        <v>1167</v>
      </c>
      <c r="EQ209" s="298" t="s">
        <v>1168</v>
      </c>
    </row>
    <row r="210" spans="1:147" ht="37.5" customHeight="1" thickBot="1">
      <c r="A210" s="88"/>
      <c r="B210" s="60">
        <v>1</v>
      </c>
      <c r="C210" s="416" t="s">
        <v>464</v>
      </c>
      <c r="D210" s="417"/>
      <c r="E210" s="307">
        <v>1</v>
      </c>
      <c r="F210" s="418" t="s">
        <v>331</v>
      </c>
      <c r="G210" s="322"/>
      <c r="H210" s="309"/>
      <c r="I210" s="310">
        <f t="shared" ref="I210:I216" si="238">+(G210+(G210*H210))*E210</f>
        <v>0</v>
      </c>
      <c r="J210" s="311" t="s">
        <v>1169</v>
      </c>
      <c r="K210" s="312"/>
      <c r="L210" s="417"/>
      <c r="M210" s="307">
        <v>1</v>
      </c>
      <c r="N210" s="418" t="s">
        <v>331</v>
      </c>
      <c r="O210" s="322"/>
      <c r="P210" s="309"/>
      <c r="Q210" s="310">
        <f t="shared" ref="Q210:Q216" si="239">+(O210+(O210*P210))*M210</f>
        <v>0</v>
      </c>
      <c r="R210" s="311" t="s">
        <v>1169</v>
      </c>
      <c r="S210" s="312"/>
      <c r="T210" s="417"/>
      <c r="U210" s="307">
        <v>1</v>
      </c>
      <c r="V210" s="418" t="s">
        <v>331</v>
      </c>
      <c r="W210" s="322"/>
      <c r="X210" s="309"/>
      <c r="Y210" s="310">
        <f t="shared" ref="Y210:Y216" si="240">+(W210+(W210*X210))*U210</f>
        <v>0</v>
      </c>
      <c r="Z210" s="311" t="s">
        <v>1169</v>
      </c>
      <c r="AA210" s="312"/>
      <c r="AB210" s="417" t="s">
        <v>1265</v>
      </c>
      <c r="AC210" s="307">
        <v>1</v>
      </c>
      <c r="AD210" s="418" t="s">
        <v>331</v>
      </c>
      <c r="AE210" s="322">
        <v>3850000</v>
      </c>
      <c r="AF210" s="309">
        <v>0</v>
      </c>
      <c r="AG210" s="310">
        <f t="shared" ref="AG210:AG216" si="241">+(AE210+(AE210*AF210))*AC210</f>
        <v>3850000</v>
      </c>
      <c r="AH210" s="311" t="s">
        <v>1170</v>
      </c>
      <c r="AI210" s="312"/>
      <c r="AJ210" s="417" t="s">
        <v>1262</v>
      </c>
      <c r="AK210" s="307">
        <v>1</v>
      </c>
      <c r="AL210" s="418" t="s">
        <v>331</v>
      </c>
      <c r="AM210" s="322">
        <v>2404148.0718085109</v>
      </c>
      <c r="AN210" s="309">
        <v>0</v>
      </c>
      <c r="AO210" s="310">
        <f t="shared" ref="AO210:AO216" si="242">+(AM210+(AM210*AN210))*AK210</f>
        <v>2404148.0718085109</v>
      </c>
      <c r="AP210" s="311" t="s">
        <v>1170</v>
      </c>
      <c r="AQ210" s="312"/>
      <c r="AR210" s="417"/>
      <c r="AS210" s="307">
        <v>1</v>
      </c>
      <c r="AT210" s="418" t="s">
        <v>331</v>
      </c>
      <c r="AU210" s="322"/>
      <c r="AV210" s="309"/>
      <c r="AW210" s="310">
        <f t="shared" ref="AW210:AW216" si="243">+(AU210+(AU210*AV210))*AS210</f>
        <v>0</v>
      </c>
      <c r="AX210" s="311" t="s">
        <v>1169</v>
      </c>
      <c r="AY210" s="312"/>
      <c r="AZ210" s="417"/>
      <c r="BA210" s="307">
        <v>1</v>
      </c>
      <c r="BB210" s="418" t="s">
        <v>331</v>
      </c>
      <c r="BC210" s="322"/>
      <c r="BD210" s="309"/>
      <c r="BE210" s="310">
        <f t="shared" ref="BE210:BE216" si="244">+(BC210+(BC210*BD210))*BA210</f>
        <v>0</v>
      </c>
      <c r="BF210" s="311" t="s">
        <v>1169</v>
      </c>
      <c r="BG210" s="312"/>
      <c r="BH210" s="417"/>
      <c r="BI210" s="307">
        <v>1</v>
      </c>
      <c r="BJ210" s="418" t="s">
        <v>331</v>
      </c>
      <c r="BK210" s="322"/>
      <c r="BL210" s="309"/>
      <c r="BM210" s="310">
        <f t="shared" ref="BM210:BM216" si="245">+(BK210+(BK210*BL210))*BI210</f>
        <v>0</v>
      </c>
      <c r="BN210" s="311" t="s">
        <v>1169</v>
      </c>
      <c r="BO210" s="312"/>
      <c r="BP210" s="417"/>
      <c r="BQ210" s="307">
        <v>1</v>
      </c>
      <c r="BR210" s="418" t="s">
        <v>331</v>
      </c>
      <c r="BS210" s="322"/>
      <c r="BT210" s="309"/>
      <c r="BU210" s="310">
        <f t="shared" ref="BU210:BU216" si="246">+(BS210+(BS210*BT210))*BQ210</f>
        <v>0</v>
      </c>
      <c r="BV210" s="311" t="s">
        <v>1169</v>
      </c>
      <c r="BW210" s="312"/>
      <c r="BX210" s="417"/>
      <c r="BY210" s="307">
        <v>1</v>
      </c>
      <c r="BZ210" s="418" t="s">
        <v>331</v>
      </c>
      <c r="CA210" s="322"/>
      <c r="CB210" s="309"/>
      <c r="CC210" s="310">
        <f t="shared" ref="CC210:CC216" si="247">+(CA210+(CA210*CB210))*BY210</f>
        <v>0</v>
      </c>
      <c r="CD210" s="311" t="s">
        <v>1169</v>
      </c>
      <c r="CE210" s="312"/>
      <c r="CF210" s="417"/>
      <c r="CG210" s="307">
        <v>1</v>
      </c>
      <c r="CH210" s="418" t="s">
        <v>331</v>
      </c>
      <c r="CI210" s="322"/>
      <c r="CJ210" s="309"/>
      <c r="CK210" s="310">
        <f t="shared" ref="CK210:CK216" si="248">+(CI210+(CI210*CJ210))*CG210</f>
        <v>0</v>
      </c>
      <c r="CL210" s="311" t="s">
        <v>1169</v>
      </c>
      <c r="CM210" s="312"/>
      <c r="CN210" s="417"/>
      <c r="CO210" s="307">
        <v>1</v>
      </c>
      <c r="CP210" s="418" t="s">
        <v>331</v>
      </c>
      <c r="CQ210" s="322"/>
      <c r="CR210" s="309"/>
      <c r="CS210" s="310">
        <f t="shared" ref="CS210:CS216" si="249">+(CQ210+(CQ210*CR210))*CO210</f>
        <v>0</v>
      </c>
      <c r="CT210" s="311" t="s">
        <v>1169</v>
      </c>
      <c r="CU210" s="312"/>
      <c r="CV210" s="417"/>
      <c r="CW210" s="307">
        <v>1</v>
      </c>
      <c r="CX210" s="418" t="s">
        <v>331</v>
      </c>
      <c r="CY210" s="322"/>
      <c r="CZ210" s="309"/>
      <c r="DA210" s="310">
        <f t="shared" ref="DA210:DA216" si="250">+(CY210+(CY210*CZ210))*CW210</f>
        <v>0</v>
      </c>
      <c r="DB210" s="311" t="s">
        <v>1169</v>
      </c>
      <c r="DC210" s="312"/>
      <c r="DD210" s="417"/>
      <c r="DE210" s="307">
        <v>1</v>
      </c>
      <c r="DF210" s="418" t="s">
        <v>331</v>
      </c>
      <c r="DG210" s="322"/>
      <c r="DH210" s="309"/>
      <c r="DI210" s="310">
        <f t="shared" ref="DI210:DI216" si="251">+(DG210+(DG210*DH210))*DE210</f>
        <v>0</v>
      </c>
      <c r="DJ210" s="311" t="s">
        <v>1169</v>
      </c>
      <c r="DK210" s="312"/>
      <c r="DL210" s="417" t="s">
        <v>1289</v>
      </c>
      <c r="DM210" s="307">
        <v>1</v>
      </c>
      <c r="DN210" s="418" t="s">
        <v>331</v>
      </c>
      <c r="DO210" s="322">
        <v>2627138</v>
      </c>
      <c r="DP210" s="309">
        <v>0</v>
      </c>
      <c r="DQ210" s="310">
        <f t="shared" ref="DQ210:DQ216" si="252">+(DO210+(DO210*DP210))*DM210</f>
        <v>2627138</v>
      </c>
      <c r="DR210" s="311" t="s">
        <v>1170</v>
      </c>
      <c r="DS210" s="312"/>
      <c r="DT210" s="417"/>
      <c r="DU210" s="307">
        <v>1</v>
      </c>
      <c r="DV210" s="418" t="s">
        <v>331</v>
      </c>
      <c r="DW210" s="322"/>
      <c r="DX210" s="309"/>
      <c r="DY210" s="310">
        <f t="shared" ref="DY210:DY216" si="253">+(DW210+(DW210*DX210))*DU210</f>
        <v>0</v>
      </c>
      <c r="DZ210" s="311" t="s">
        <v>1169</v>
      </c>
      <c r="EA210" s="312"/>
      <c r="EB210" s="421"/>
      <c r="EC210" s="315">
        <v>1</v>
      </c>
      <c r="ED210" s="293" t="s">
        <v>331</v>
      </c>
      <c r="EE210" s="324"/>
      <c r="EF210" s="317"/>
      <c r="EG210" s="318" t="s">
        <v>1199</v>
      </c>
      <c r="EH210" s="311" t="s">
        <v>1169</v>
      </c>
      <c r="EI210" s="312"/>
      <c r="EJ210" s="417"/>
      <c r="EK210" s="307">
        <v>1</v>
      </c>
      <c r="EL210" s="418" t="s">
        <v>331</v>
      </c>
      <c r="EM210" s="322"/>
      <c r="EN210" s="309"/>
      <c r="EO210" s="310">
        <f t="shared" ref="EO210:EO216" si="254">+(EM210+(EM210*EN210))*EK210</f>
        <v>0</v>
      </c>
      <c r="EP210" s="311" t="s">
        <v>1169</v>
      </c>
      <c r="EQ210" s="312"/>
    </row>
    <row r="211" spans="1:147" ht="37.5" customHeight="1">
      <c r="A211" s="88"/>
      <c r="B211" s="60">
        <v>2</v>
      </c>
      <c r="C211" s="416" t="s">
        <v>465</v>
      </c>
      <c r="D211" s="417"/>
      <c r="E211" s="307">
        <v>1</v>
      </c>
      <c r="F211" s="418" t="s">
        <v>331</v>
      </c>
      <c r="G211" s="322"/>
      <c r="H211" s="309"/>
      <c r="I211" s="310">
        <f t="shared" si="238"/>
        <v>0</v>
      </c>
      <c r="J211" s="19"/>
      <c r="K211" s="277"/>
      <c r="L211" s="417"/>
      <c r="M211" s="307">
        <v>1</v>
      </c>
      <c r="N211" s="418" t="s">
        <v>331</v>
      </c>
      <c r="O211" s="322"/>
      <c r="P211" s="309"/>
      <c r="Q211" s="310">
        <f t="shared" si="239"/>
        <v>0</v>
      </c>
      <c r="R211" s="19"/>
      <c r="S211" s="277"/>
      <c r="T211" s="417"/>
      <c r="U211" s="307">
        <v>1</v>
      </c>
      <c r="V211" s="418" t="s">
        <v>331</v>
      </c>
      <c r="W211" s="322"/>
      <c r="X211" s="309"/>
      <c r="Y211" s="310">
        <f t="shared" si="240"/>
        <v>0</v>
      </c>
      <c r="Z211" s="19"/>
      <c r="AA211" s="277"/>
      <c r="AB211" s="417" t="s">
        <v>1265</v>
      </c>
      <c r="AC211" s="307">
        <v>1</v>
      </c>
      <c r="AD211" s="418" t="s">
        <v>331</v>
      </c>
      <c r="AE211" s="322">
        <v>900000</v>
      </c>
      <c r="AF211" s="309">
        <v>0</v>
      </c>
      <c r="AG211" s="310">
        <f t="shared" si="241"/>
        <v>900000</v>
      </c>
      <c r="AH211" s="19"/>
      <c r="AI211" s="277"/>
      <c r="AJ211" s="417" t="s">
        <v>1262</v>
      </c>
      <c r="AK211" s="307">
        <v>1</v>
      </c>
      <c r="AL211" s="418" t="s">
        <v>331</v>
      </c>
      <c r="AM211" s="322">
        <v>1097545.6117021276</v>
      </c>
      <c r="AN211" s="309">
        <v>0</v>
      </c>
      <c r="AO211" s="310">
        <f t="shared" si="242"/>
        <v>1097545.6117021276</v>
      </c>
      <c r="AP211" s="19"/>
      <c r="AQ211" s="277"/>
      <c r="AR211" s="417"/>
      <c r="AS211" s="307">
        <v>1</v>
      </c>
      <c r="AT211" s="418" t="s">
        <v>331</v>
      </c>
      <c r="AU211" s="322"/>
      <c r="AV211" s="309"/>
      <c r="AW211" s="310">
        <f t="shared" si="243"/>
        <v>0</v>
      </c>
      <c r="AX211" s="19"/>
      <c r="AY211" s="277"/>
      <c r="AZ211" s="417"/>
      <c r="BA211" s="307">
        <v>1</v>
      </c>
      <c r="BB211" s="418" t="s">
        <v>331</v>
      </c>
      <c r="BC211" s="322"/>
      <c r="BD211" s="309"/>
      <c r="BE211" s="310">
        <f t="shared" si="244"/>
        <v>0</v>
      </c>
      <c r="BF211" s="19"/>
      <c r="BG211" s="277"/>
      <c r="BH211" s="417"/>
      <c r="BI211" s="307">
        <v>1</v>
      </c>
      <c r="BJ211" s="418" t="s">
        <v>331</v>
      </c>
      <c r="BK211" s="322"/>
      <c r="BL211" s="309"/>
      <c r="BM211" s="310">
        <f t="shared" si="245"/>
        <v>0</v>
      </c>
      <c r="BN211" s="19"/>
      <c r="BO211" s="277"/>
      <c r="BP211" s="417"/>
      <c r="BQ211" s="307">
        <v>1</v>
      </c>
      <c r="BR211" s="418" t="s">
        <v>331</v>
      </c>
      <c r="BS211" s="322"/>
      <c r="BT211" s="309"/>
      <c r="BU211" s="310">
        <f t="shared" si="246"/>
        <v>0</v>
      </c>
      <c r="BV211" s="19"/>
      <c r="BW211" s="277"/>
      <c r="BX211" s="417"/>
      <c r="BY211" s="307">
        <v>1</v>
      </c>
      <c r="BZ211" s="418" t="s">
        <v>331</v>
      </c>
      <c r="CA211" s="322"/>
      <c r="CB211" s="309"/>
      <c r="CC211" s="310">
        <f t="shared" si="247"/>
        <v>0</v>
      </c>
      <c r="CD211" s="19"/>
      <c r="CE211" s="277"/>
      <c r="CF211" s="417"/>
      <c r="CG211" s="307">
        <v>1</v>
      </c>
      <c r="CH211" s="418" t="s">
        <v>331</v>
      </c>
      <c r="CI211" s="322"/>
      <c r="CJ211" s="309"/>
      <c r="CK211" s="310">
        <f t="shared" si="248"/>
        <v>0</v>
      </c>
      <c r="CL211" s="19"/>
      <c r="CM211" s="277"/>
      <c r="CN211" s="417"/>
      <c r="CO211" s="307">
        <v>1</v>
      </c>
      <c r="CP211" s="418" t="s">
        <v>331</v>
      </c>
      <c r="CQ211" s="322"/>
      <c r="CR211" s="309"/>
      <c r="CS211" s="310">
        <f t="shared" si="249"/>
        <v>0</v>
      </c>
      <c r="CT211" s="19"/>
      <c r="CU211" s="277"/>
      <c r="CV211" s="417"/>
      <c r="CW211" s="307">
        <v>1</v>
      </c>
      <c r="CX211" s="418" t="s">
        <v>331</v>
      </c>
      <c r="CY211" s="322"/>
      <c r="CZ211" s="309"/>
      <c r="DA211" s="310">
        <f t="shared" si="250"/>
        <v>0</v>
      </c>
      <c r="DB211" s="19"/>
      <c r="DC211" s="277"/>
      <c r="DD211" s="417"/>
      <c r="DE211" s="307">
        <v>1</v>
      </c>
      <c r="DF211" s="418" t="s">
        <v>331</v>
      </c>
      <c r="DG211" s="322"/>
      <c r="DH211" s="309"/>
      <c r="DI211" s="310">
        <f t="shared" si="251"/>
        <v>0</v>
      </c>
      <c r="DJ211" s="19"/>
      <c r="DK211" s="277"/>
      <c r="DL211" s="417" t="s">
        <v>1289</v>
      </c>
      <c r="DM211" s="307">
        <v>1</v>
      </c>
      <c r="DN211" s="418" t="s">
        <v>331</v>
      </c>
      <c r="DO211" s="322">
        <v>1170017</v>
      </c>
      <c r="DP211" s="309">
        <v>0</v>
      </c>
      <c r="DQ211" s="310">
        <f t="shared" si="252"/>
        <v>1170017</v>
      </c>
      <c r="DR211" s="19"/>
      <c r="DS211" s="277"/>
      <c r="DT211" s="417"/>
      <c r="DU211" s="307">
        <v>1</v>
      </c>
      <c r="DV211" s="418" t="s">
        <v>331</v>
      </c>
      <c r="DW211" s="322"/>
      <c r="DX211" s="309"/>
      <c r="DY211" s="310">
        <f t="shared" si="253"/>
        <v>0</v>
      </c>
      <c r="DZ211" s="19"/>
      <c r="EA211" s="277"/>
      <c r="EB211" s="421"/>
      <c r="EC211" s="315">
        <v>1</v>
      </c>
      <c r="ED211" s="293" t="s">
        <v>331</v>
      </c>
      <c r="EE211" s="324"/>
      <c r="EF211" s="317"/>
      <c r="EG211" s="318" t="s">
        <v>1199</v>
      </c>
      <c r="EH211" s="19"/>
      <c r="EI211" s="277"/>
      <c r="EJ211" s="417"/>
      <c r="EK211" s="307">
        <v>1</v>
      </c>
      <c r="EL211" s="418" t="s">
        <v>331</v>
      </c>
      <c r="EM211" s="322"/>
      <c r="EN211" s="309"/>
      <c r="EO211" s="310">
        <f t="shared" si="254"/>
        <v>0</v>
      </c>
      <c r="EP211" s="19"/>
      <c r="EQ211" s="277"/>
    </row>
    <row r="212" spans="1:147" ht="37.5" customHeight="1">
      <c r="A212" s="88"/>
      <c r="B212" s="60">
        <v>3</v>
      </c>
      <c r="C212" s="416" t="s">
        <v>466</v>
      </c>
      <c r="D212" s="417"/>
      <c r="E212" s="307">
        <v>1</v>
      </c>
      <c r="F212" s="418" t="s">
        <v>331</v>
      </c>
      <c r="G212" s="322"/>
      <c r="H212" s="309"/>
      <c r="I212" s="310">
        <f t="shared" si="238"/>
        <v>0</v>
      </c>
      <c r="J212" s="19"/>
      <c r="K212" s="277"/>
      <c r="L212" s="417"/>
      <c r="M212" s="307">
        <v>1</v>
      </c>
      <c r="N212" s="418" t="s">
        <v>331</v>
      </c>
      <c r="O212" s="322"/>
      <c r="P212" s="309"/>
      <c r="Q212" s="310">
        <f t="shared" si="239"/>
        <v>0</v>
      </c>
      <c r="R212" s="19"/>
      <c r="S212" s="277"/>
      <c r="T212" s="417"/>
      <c r="U212" s="307">
        <v>1</v>
      </c>
      <c r="V212" s="418" t="s">
        <v>331</v>
      </c>
      <c r="W212" s="322"/>
      <c r="X212" s="309"/>
      <c r="Y212" s="310">
        <f t="shared" si="240"/>
        <v>0</v>
      </c>
      <c r="Z212" s="19"/>
      <c r="AA212" s="277"/>
      <c r="AB212" s="417" t="s">
        <v>1265</v>
      </c>
      <c r="AC212" s="307">
        <v>1</v>
      </c>
      <c r="AD212" s="418" t="s">
        <v>331</v>
      </c>
      <c r="AE212" s="322">
        <v>208000</v>
      </c>
      <c r="AF212" s="309">
        <v>0</v>
      </c>
      <c r="AG212" s="310">
        <f t="shared" si="241"/>
        <v>208000</v>
      </c>
      <c r="AH212" s="19"/>
      <c r="AI212" s="277"/>
      <c r="AJ212" s="417" t="s">
        <v>1262</v>
      </c>
      <c r="AK212" s="307">
        <v>1</v>
      </c>
      <c r="AL212" s="418" t="s">
        <v>331</v>
      </c>
      <c r="AM212" s="322">
        <v>130660.37234042554</v>
      </c>
      <c r="AN212" s="309">
        <v>0</v>
      </c>
      <c r="AO212" s="310">
        <f t="shared" si="242"/>
        <v>130660.37234042554</v>
      </c>
      <c r="AP212" s="19"/>
      <c r="AQ212" s="277"/>
      <c r="AR212" s="417"/>
      <c r="AS212" s="307">
        <v>1</v>
      </c>
      <c r="AT212" s="418" t="s">
        <v>331</v>
      </c>
      <c r="AU212" s="322"/>
      <c r="AV212" s="309"/>
      <c r="AW212" s="310">
        <f t="shared" si="243"/>
        <v>0</v>
      </c>
      <c r="AX212" s="19"/>
      <c r="AY212" s="277"/>
      <c r="AZ212" s="417"/>
      <c r="BA212" s="307">
        <v>1</v>
      </c>
      <c r="BB212" s="418" t="s">
        <v>331</v>
      </c>
      <c r="BC212" s="322"/>
      <c r="BD212" s="309"/>
      <c r="BE212" s="310">
        <f t="shared" si="244"/>
        <v>0</v>
      </c>
      <c r="BF212" s="19"/>
      <c r="BG212" s="277"/>
      <c r="BH212" s="417"/>
      <c r="BI212" s="307">
        <v>1</v>
      </c>
      <c r="BJ212" s="418" t="s">
        <v>331</v>
      </c>
      <c r="BK212" s="322"/>
      <c r="BL212" s="309"/>
      <c r="BM212" s="310">
        <f t="shared" si="245"/>
        <v>0</v>
      </c>
      <c r="BN212" s="19"/>
      <c r="BO212" s="277"/>
      <c r="BP212" s="417"/>
      <c r="BQ212" s="307">
        <v>1</v>
      </c>
      <c r="BR212" s="418" t="s">
        <v>331</v>
      </c>
      <c r="BS212" s="322"/>
      <c r="BT212" s="309"/>
      <c r="BU212" s="310">
        <f t="shared" si="246"/>
        <v>0</v>
      </c>
      <c r="BV212" s="19"/>
      <c r="BW212" s="277"/>
      <c r="BX212" s="417"/>
      <c r="BY212" s="307">
        <v>1</v>
      </c>
      <c r="BZ212" s="418" t="s">
        <v>331</v>
      </c>
      <c r="CA212" s="322"/>
      <c r="CB212" s="309"/>
      <c r="CC212" s="310">
        <f t="shared" si="247"/>
        <v>0</v>
      </c>
      <c r="CD212" s="19"/>
      <c r="CE212" s="277"/>
      <c r="CF212" s="417"/>
      <c r="CG212" s="307">
        <v>1</v>
      </c>
      <c r="CH212" s="418" t="s">
        <v>331</v>
      </c>
      <c r="CI212" s="322"/>
      <c r="CJ212" s="309"/>
      <c r="CK212" s="310">
        <f t="shared" si="248"/>
        <v>0</v>
      </c>
      <c r="CL212" s="19"/>
      <c r="CM212" s="277"/>
      <c r="CN212" s="417"/>
      <c r="CO212" s="307">
        <v>1</v>
      </c>
      <c r="CP212" s="418" t="s">
        <v>331</v>
      </c>
      <c r="CQ212" s="322"/>
      <c r="CR212" s="309"/>
      <c r="CS212" s="310">
        <f t="shared" si="249"/>
        <v>0</v>
      </c>
      <c r="CT212" s="19"/>
      <c r="CU212" s="277"/>
      <c r="CV212" s="417"/>
      <c r="CW212" s="307">
        <v>1</v>
      </c>
      <c r="CX212" s="418" t="s">
        <v>331</v>
      </c>
      <c r="CY212" s="322"/>
      <c r="CZ212" s="309"/>
      <c r="DA212" s="310">
        <f t="shared" si="250"/>
        <v>0</v>
      </c>
      <c r="DB212" s="19"/>
      <c r="DC212" s="277"/>
      <c r="DD212" s="417"/>
      <c r="DE212" s="307">
        <v>1</v>
      </c>
      <c r="DF212" s="418" t="s">
        <v>331</v>
      </c>
      <c r="DG212" s="322"/>
      <c r="DH212" s="309"/>
      <c r="DI212" s="310">
        <f t="shared" si="251"/>
        <v>0</v>
      </c>
      <c r="DJ212" s="19"/>
      <c r="DK212" s="277"/>
      <c r="DL212" s="417" t="s">
        <v>1289</v>
      </c>
      <c r="DM212" s="307">
        <v>1</v>
      </c>
      <c r="DN212" s="418" t="s">
        <v>331</v>
      </c>
      <c r="DO212" s="322">
        <v>377425</v>
      </c>
      <c r="DP212" s="309">
        <v>0</v>
      </c>
      <c r="DQ212" s="310">
        <f t="shared" si="252"/>
        <v>377425</v>
      </c>
      <c r="DR212" s="19"/>
      <c r="DS212" s="277"/>
      <c r="DT212" s="417"/>
      <c r="DU212" s="307">
        <v>1</v>
      </c>
      <c r="DV212" s="418" t="s">
        <v>331</v>
      </c>
      <c r="DW212" s="322"/>
      <c r="DX212" s="309"/>
      <c r="DY212" s="310">
        <f t="shared" si="253"/>
        <v>0</v>
      </c>
      <c r="DZ212" s="19"/>
      <c r="EA212" s="277"/>
      <c r="EB212" s="421"/>
      <c r="EC212" s="315">
        <v>1</v>
      </c>
      <c r="ED212" s="293" t="s">
        <v>331</v>
      </c>
      <c r="EE212" s="324"/>
      <c r="EF212" s="317"/>
      <c r="EG212" s="318" t="s">
        <v>1199</v>
      </c>
      <c r="EH212" s="19"/>
      <c r="EI212" s="277"/>
      <c r="EJ212" s="417"/>
      <c r="EK212" s="307">
        <v>1</v>
      </c>
      <c r="EL212" s="418" t="s">
        <v>331</v>
      </c>
      <c r="EM212" s="322"/>
      <c r="EN212" s="309"/>
      <c r="EO212" s="310">
        <f t="shared" si="254"/>
        <v>0</v>
      </c>
      <c r="EP212" s="19"/>
      <c r="EQ212" s="277"/>
    </row>
    <row r="213" spans="1:147" ht="37.5" customHeight="1">
      <c r="A213" s="88"/>
      <c r="B213" s="60">
        <v>4</v>
      </c>
      <c r="C213" s="416" t="s">
        <v>467</v>
      </c>
      <c r="D213" s="417"/>
      <c r="E213" s="307">
        <v>1</v>
      </c>
      <c r="F213" s="418" t="s">
        <v>331</v>
      </c>
      <c r="G213" s="446"/>
      <c r="H213" s="309"/>
      <c r="I213" s="310">
        <f t="shared" si="238"/>
        <v>0</v>
      </c>
      <c r="J213" s="19"/>
      <c r="K213" s="277"/>
      <c r="L213" s="417"/>
      <c r="M213" s="307">
        <v>1</v>
      </c>
      <c r="N213" s="418" t="s">
        <v>331</v>
      </c>
      <c r="O213" s="446"/>
      <c r="P213" s="309"/>
      <c r="Q213" s="310">
        <f t="shared" si="239"/>
        <v>0</v>
      </c>
      <c r="R213" s="19"/>
      <c r="S213" s="277"/>
      <c r="T213" s="417"/>
      <c r="U213" s="307">
        <v>1</v>
      </c>
      <c r="V213" s="418" t="s">
        <v>331</v>
      </c>
      <c r="W213" s="446"/>
      <c r="X213" s="309"/>
      <c r="Y213" s="310">
        <f t="shared" si="240"/>
        <v>0</v>
      </c>
      <c r="Z213" s="19"/>
      <c r="AA213" s="277"/>
      <c r="AB213" s="417" t="s">
        <v>1265</v>
      </c>
      <c r="AC213" s="307">
        <v>1</v>
      </c>
      <c r="AD213" s="418" t="s">
        <v>331</v>
      </c>
      <c r="AE213" s="446">
        <v>680000</v>
      </c>
      <c r="AF213" s="309">
        <v>0</v>
      </c>
      <c r="AG213" s="310">
        <f t="shared" si="241"/>
        <v>680000</v>
      </c>
      <c r="AH213" s="19"/>
      <c r="AI213" s="277"/>
      <c r="AJ213" s="417" t="s">
        <v>1262</v>
      </c>
      <c r="AK213" s="307">
        <v>1</v>
      </c>
      <c r="AL213" s="418" t="s">
        <v>331</v>
      </c>
      <c r="AM213" s="446">
        <v>731697.07446808519</v>
      </c>
      <c r="AN213" s="309">
        <v>0</v>
      </c>
      <c r="AO213" s="310">
        <f t="shared" si="242"/>
        <v>731697.07446808519</v>
      </c>
      <c r="AP213" s="19"/>
      <c r="AQ213" s="277"/>
      <c r="AR213" s="417"/>
      <c r="AS213" s="307">
        <v>1</v>
      </c>
      <c r="AT213" s="418" t="s">
        <v>331</v>
      </c>
      <c r="AU213" s="446"/>
      <c r="AV213" s="309"/>
      <c r="AW213" s="310">
        <f t="shared" si="243"/>
        <v>0</v>
      </c>
      <c r="AX213" s="19"/>
      <c r="AY213" s="277"/>
      <c r="AZ213" s="417"/>
      <c r="BA213" s="307">
        <v>1</v>
      </c>
      <c r="BB213" s="418" t="s">
        <v>331</v>
      </c>
      <c r="BC213" s="446"/>
      <c r="BD213" s="309"/>
      <c r="BE213" s="310">
        <f t="shared" si="244"/>
        <v>0</v>
      </c>
      <c r="BF213" s="19"/>
      <c r="BG213" s="277"/>
      <c r="BH213" s="417"/>
      <c r="BI213" s="307">
        <v>1</v>
      </c>
      <c r="BJ213" s="418" t="s">
        <v>331</v>
      </c>
      <c r="BK213" s="446"/>
      <c r="BL213" s="309"/>
      <c r="BM213" s="310">
        <f t="shared" si="245"/>
        <v>0</v>
      </c>
      <c r="BN213" s="19"/>
      <c r="BO213" s="277"/>
      <c r="BP213" s="417"/>
      <c r="BQ213" s="307">
        <v>1</v>
      </c>
      <c r="BR213" s="418" t="s">
        <v>331</v>
      </c>
      <c r="BS213" s="446"/>
      <c r="BT213" s="309"/>
      <c r="BU213" s="310">
        <f t="shared" si="246"/>
        <v>0</v>
      </c>
      <c r="BV213" s="19"/>
      <c r="BW213" s="277"/>
      <c r="BX213" s="417"/>
      <c r="BY213" s="307">
        <v>1</v>
      </c>
      <c r="BZ213" s="418" t="s">
        <v>331</v>
      </c>
      <c r="CA213" s="446"/>
      <c r="CB213" s="309"/>
      <c r="CC213" s="310">
        <f t="shared" si="247"/>
        <v>0</v>
      </c>
      <c r="CD213" s="19"/>
      <c r="CE213" s="277"/>
      <c r="CF213" s="417"/>
      <c r="CG213" s="307">
        <v>1</v>
      </c>
      <c r="CH213" s="418" t="s">
        <v>331</v>
      </c>
      <c r="CI213" s="446"/>
      <c r="CJ213" s="309"/>
      <c r="CK213" s="310">
        <f t="shared" si="248"/>
        <v>0</v>
      </c>
      <c r="CL213" s="19"/>
      <c r="CM213" s="277"/>
      <c r="CN213" s="417"/>
      <c r="CO213" s="307">
        <v>1</v>
      </c>
      <c r="CP213" s="418" t="s">
        <v>331</v>
      </c>
      <c r="CQ213" s="446"/>
      <c r="CR213" s="309"/>
      <c r="CS213" s="310">
        <f t="shared" si="249"/>
        <v>0</v>
      </c>
      <c r="CT213" s="19"/>
      <c r="CU213" s="277"/>
      <c r="CV213" s="417"/>
      <c r="CW213" s="307">
        <v>1</v>
      </c>
      <c r="CX213" s="418" t="s">
        <v>331</v>
      </c>
      <c r="CY213" s="446"/>
      <c r="CZ213" s="309"/>
      <c r="DA213" s="310">
        <f t="shared" si="250"/>
        <v>0</v>
      </c>
      <c r="DB213" s="19"/>
      <c r="DC213" s="277"/>
      <c r="DD213" s="417"/>
      <c r="DE213" s="307">
        <v>1</v>
      </c>
      <c r="DF213" s="418" t="s">
        <v>331</v>
      </c>
      <c r="DG213" s="446"/>
      <c r="DH213" s="309"/>
      <c r="DI213" s="310">
        <f t="shared" si="251"/>
        <v>0</v>
      </c>
      <c r="DJ213" s="19"/>
      <c r="DK213" s="277"/>
      <c r="DL213" s="417" t="s">
        <v>1289</v>
      </c>
      <c r="DM213" s="307">
        <v>1</v>
      </c>
      <c r="DN213" s="418" t="s">
        <v>331</v>
      </c>
      <c r="DO213" s="446">
        <v>1170017</v>
      </c>
      <c r="DP213" s="309">
        <v>0</v>
      </c>
      <c r="DQ213" s="310">
        <f t="shared" si="252"/>
        <v>1170017</v>
      </c>
      <c r="DR213" s="19"/>
      <c r="DS213" s="277"/>
      <c r="DT213" s="417"/>
      <c r="DU213" s="307">
        <v>1</v>
      </c>
      <c r="DV213" s="418" t="s">
        <v>331</v>
      </c>
      <c r="DW213" s="446"/>
      <c r="DX213" s="309"/>
      <c r="DY213" s="310">
        <f t="shared" si="253"/>
        <v>0</v>
      </c>
      <c r="DZ213" s="19"/>
      <c r="EA213" s="277"/>
      <c r="EB213" s="421"/>
      <c r="EC213" s="315">
        <v>1</v>
      </c>
      <c r="ED213" s="293" t="s">
        <v>331</v>
      </c>
      <c r="EE213" s="324"/>
      <c r="EF213" s="317"/>
      <c r="EG213" s="318" t="s">
        <v>1199</v>
      </c>
      <c r="EH213" s="19"/>
      <c r="EI213" s="277"/>
      <c r="EJ213" s="417"/>
      <c r="EK213" s="307">
        <v>1</v>
      </c>
      <c r="EL213" s="418" t="s">
        <v>331</v>
      </c>
      <c r="EM213" s="446"/>
      <c r="EN213" s="309"/>
      <c r="EO213" s="310">
        <f t="shared" si="254"/>
        <v>0</v>
      </c>
      <c r="EP213" s="19"/>
      <c r="EQ213" s="277"/>
    </row>
    <row r="214" spans="1:147" ht="37.5" customHeight="1">
      <c r="A214" s="88"/>
      <c r="B214" s="60">
        <v>5</v>
      </c>
      <c r="C214" s="416" t="s">
        <v>471</v>
      </c>
      <c r="D214" s="417"/>
      <c r="E214" s="307">
        <v>1</v>
      </c>
      <c r="F214" s="418" t="s">
        <v>331</v>
      </c>
      <c r="G214" s="322"/>
      <c r="H214" s="309"/>
      <c r="I214" s="310">
        <f t="shared" si="238"/>
        <v>0</v>
      </c>
      <c r="J214" s="19"/>
      <c r="K214" s="277"/>
      <c r="L214" s="417"/>
      <c r="M214" s="307">
        <v>1</v>
      </c>
      <c r="N214" s="418" t="s">
        <v>331</v>
      </c>
      <c r="O214" s="322"/>
      <c r="P214" s="309"/>
      <c r="Q214" s="310">
        <f t="shared" si="239"/>
        <v>0</v>
      </c>
      <c r="R214" s="19"/>
      <c r="S214" s="277"/>
      <c r="T214" s="417"/>
      <c r="U214" s="307">
        <v>1</v>
      </c>
      <c r="V214" s="418" t="s">
        <v>331</v>
      </c>
      <c r="W214" s="322"/>
      <c r="X214" s="309"/>
      <c r="Y214" s="310">
        <f t="shared" si="240"/>
        <v>0</v>
      </c>
      <c r="Z214" s="19"/>
      <c r="AA214" s="277"/>
      <c r="AB214" s="417" t="s">
        <v>1290</v>
      </c>
      <c r="AC214" s="307">
        <v>1</v>
      </c>
      <c r="AD214" s="418" t="s">
        <v>331</v>
      </c>
      <c r="AE214" s="322">
        <v>8500000</v>
      </c>
      <c r="AF214" s="309">
        <v>0</v>
      </c>
      <c r="AG214" s="310">
        <f t="shared" si="241"/>
        <v>8500000</v>
      </c>
      <c r="AH214" s="19"/>
      <c r="AI214" s="277"/>
      <c r="AJ214" s="417" t="s">
        <v>1262</v>
      </c>
      <c r="AK214" s="307">
        <v>1</v>
      </c>
      <c r="AL214" s="418" t="s">
        <v>331</v>
      </c>
      <c r="AM214" s="322">
        <v>9512065</v>
      </c>
      <c r="AN214" s="309">
        <v>0</v>
      </c>
      <c r="AO214" s="310">
        <f t="shared" si="242"/>
        <v>9512065</v>
      </c>
      <c r="AP214" s="19"/>
      <c r="AQ214" s="277"/>
      <c r="AR214" s="417"/>
      <c r="AS214" s="307">
        <v>1</v>
      </c>
      <c r="AT214" s="418" t="s">
        <v>331</v>
      </c>
      <c r="AU214" s="322"/>
      <c r="AV214" s="309"/>
      <c r="AW214" s="310">
        <f t="shared" si="243"/>
        <v>0</v>
      </c>
      <c r="AX214" s="19"/>
      <c r="AY214" s="277"/>
      <c r="AZ214" s="417"/>
      <c r="BA214" s="307">
        <v>1</v>
      </c>
      <c r="BB214" s="418" t="s">
        <v>331</v>
      </c>
      <c r="BC214" s="322"/>
      <c r="BD214" s="309"/>
      <c r="BE214" s="310">
        <f t="shared" si="244"/>
        <v>0</v>
      </c>
      <c r="BF214" s="19"/>
      <c r="BG214" s="277"/>
      <c r="BH214" s="417"/>
      <c r="BI214" s="307">
        <v>1</v>
      </c>
      <c r="BJ214" s="418" t="s">
        <v>331</v>
      </c>
      <c r="BK214" s="322"/>
      <c r="BL214" s="309"/>
      <c r="BM214" s="310">
        <f t="shared" si="245"/>
        <v>0</v>
      </c>
      <c r="BN214" s="19"/>
      <c r="BO214" s="277"/>
      <c r="BP214" s="417"/>
      <c r="BQ214" s="307">
        <v>1</v>
      </c>
      <c r="BR214" s="418" t="s">
        <v>331</v>
      </c>
      <c r="BS214" s="322"/>
      <c r="BT214" s="309"/>
      <c r="BU214" s="310">
        <f t="shared" si="246"/>
        <v>0</v>
      </c>
      <c r="BV214" s="19"/>
      <c r="BW214" s="277"/>
      <c r="BX214" s="417"/>
      <c r="BY214" s="307">
        <v>1</v>
      </c>
      <c r="BZ214" s="418" t="s">
        <v>331</v>
      </c>
      <c r="CA214" s="322"/>
      <c r="CB214" s="309"/>
      <c r="CC214" s="310">
        <f t="shared" si="247"/>
        <v>0</v>
      </c>
      <c r="CD214" s="19"/>
      <c r="CE214" s="277"/>
      <c r="CF214" s="417"/>
      <c r="CG214" s="307">
        <v>1</v>
      </c>
      <c r="CH214" s="418" t="s">
        <v>331</v>
      </c>
      <c r="CI214" s="322"/>
      <c r="CJ214" s="309"/>
      <c r="CK214" s="310">
        <f t="shared" si="248"/>
        <v>0</v>
      </c>
      <c r="CL214" s="19"/>
      <c r="CM214" s="277"/>
      <c r="CN214" s="417"/>
      <c r="CO214" s="307">
        <v>1</v>
      </c>
      <c r="CP214" s="418" t="s">
        <v>331</v>
      </c>
      <c r="CQ214" s="322"/>
      <c r="CR214" s="309"/>
      <c r="CS214" s="310">
        <f t="shared" si="249"/>
        <v>0</v>
      </c>
      <c r="CT214" s="19"/>
      <c r="CU214" s="277"/>
      <c r="CV214" s="417"/>
      <c r="CW214" s="307">
        <v>1</v>
      </c>
      <c r="CX214" s="418" t="s">
        <v>331</v>
      </c>
      <c r="CY214" s="322"/>
      <c r="CZ214" s="309"/>
      <c r="DA214" s="310">
        <f t="shared" si="250"/>
        <v>0</v>
      </c>
      <c r="DB214" s="19"/>
      <c r="DC214" s="277"/>
      <c r="DD214" s="417"/>
      <c r="DE214" s="307">
        <v>1</v>
      </c>
      <c r="DF214" s="418" t="s">
        <v>331</v>
      </c>
      <c r="DG214" s="322"/>
      <c r="DH214" s="309"/>
      <c r="DI214" s="310">
        <f t="shared" si="251"/>
        <v>0</v>
      </c>
      <c r="DJ214" s="19"/>
      <c r="DK214" s="277"/>
      <c r="DL214" s="417" t="s">
        <v>1289</v>
      </c>
      <c r="DM214" s="307">
        <v>1</v>
      </c>
      <c r="DN214" s="418" t="s">
        <v>331</v>
      </c>
      <c r="DO214" s="322">
        <v>7803999</v>
      </c>
      <c r="DP214" s="309">
        <v>0</v>
      </c>
      <c r="DQ214" s="310">
        <f t="shared" si="252"/>
        <v>7803999</v>
      </c>
      <c r="DR214" s="19"/>
      <c r="DS214" s="277"/>
      <c r="DT214" s="417"/>
      <c r="DU214" s="307">
        <v>1</v>
      </c>
      <c r="DV214" s="418" t="s">
        <v>331</v>
      </c>
      <c r="DW214" s="322"/>
      <c r="DX214" s="309"/>
      <c r="DY214" s="310">
        <f t="shared" si="253"/>
        <v>0</v>
      </c>
      <c r="DZ214" s="19"/>
      <c r="EA214" s="277"/>
      <c r="EB214" s="421"/>
      <c r="EC214" s="315">
        <v>1</v>
      </c>
      <c r="ED214" s="293" t="s">
        <v>331</v>
      </c>
      <c r="EE214" s="324"/>
      <c r="EF214" s="317"/>
      <c r="EG214" s="318" t="s">
        <v>1199</v>
      </c>
      <c r="EH214" s="19"/>
      <c r="EI214" s="277"/>
      <c r="EJ214" s="417"/>
      <c r="EK214" s="307">
        <v>1</v>
      </c>
      <c r="EL214" s="418" t="s">
        <v>331</v>
      </c>
      <c r="EM214" s="322"/>
      <c r="EN214" s="309"/>
      <c r="EO214" s="310">
        <f t="shared" si="254"/>
        <v>0</v>
      </c>
      <c r="EP214" s="19"/>
      <c r="EQ214" s="277"/>
    </row>
    <row r="215" spans="1:147" ht="37.5" customHeight="1">
      <c r="A215" s="304"/>
      <c r="B215" s="60">
        <v>6</v>
      </c>
      <c r="C215" s="423" t="s">
        <v>441</v>
      </c>
      <c r="D215" s="436"/>
      <c r="E215" s="437">
        <v>1</v>
      </c>
      <c r="F215" s="438" t="s">
        <v>331</v>
      </c>
      <c r="G215" s="322"/>
      <c r="H215" s="309"/>
      <c r="I215" s="310">
        <f t="shared" si="238"/>
        <v>0</v>
      </c>
      <c r="J215" s="19"/>
      <c r="K215" s="277"/>
      <c r="L215" s="436"/>
      <c r="M215" s="437">
        <v>1</v>
      </c>
      <c r="N215" s="438" t="s">
        <v>331</v>
      </c>
      <c r="O215" s="322"/>
      <c r="P215" s="309"/>
      <c r="Q215" s="310">
        <f t="shared" si="239"/>
        <v>0</v>
      </c>
      <c r="R215" s="19"/>
      <c r="S215" s="277"/>
      <c r="T215" s="436"/>
      <c r="U215" s="437">
        <v>1</v>
      </c>
      <c r="V215" s="438" t="s">
        <v>331</v>
      </c>
      <c r="W215" s="322"/>
      <c r="X215" s="309"/>
      <c r="Y215" s="310">
        <f t="shared" si="240"/>
        <v>0</v>
      </c>
      <c r="Z215" s="19"/>
      <c r="AA215" s="277"/>
      <c r="AB215" s="436" t="s">
        <v>1282</v>
      </c>
      <c r="AC215" s="437">
        <v>1</v>
      </c>
      <c r="AD215" s="438" t="s">
        <v>331</v>
      </c>
      <c r="AE215" s="322">
        <v>75000</v>
      </c>
      <c r="AF215" s="309">
        <v>0</v>
      </c>
      <c r="AG215" s="310">
        <f t="shared" si="241"/>
        <v>75000</v>
      </c>
      <c r="AH215" s="19"/>
      <c r="AI215" s="277"/>
      <c r="AJ215" s="436" t="s">
        <v>1281</v>
      </c>
      <c r="AK215" s="437">
        <v>1</v>
      </c>
      <c r="AL215" s="438" t="s">
        <v>331</v>
      </c>
      <c r="AM215" s="322">
        <v>201590</v>
      </c>
      <c r="AN215" s="309">
        <v>0</v>
      </c>
      <c r="AO215" s="310">
        <f t="shared" si="242"/>
        <v>201590</v>
      </c>
      <c r="AP215" s="19"/>
      <c r="AQ215" s="277"/>
      <c r="AR215" s="436"/>
      <c r="AS215" s="437">
        <v>1</v>
      </c>
      <c r="AT215" s="438" t="s">
        <v>331</v>
      </c>
      <c r="AU215" s="322"/>
      <c r="AV215" s="309"/>
      <c r="AW215" s="310">
        <f t="shared" si="243"/>
        <v>0</v>
      </c>
      <c r="AX215" s="19"/>
      <c r="AY215" s="277"/>
      <c r="AZ215" s="436"/>
      <c r="BA215" s="437">
        <v>1</v>
      </c>
      <c r="BB215" s="438" t="s">
        <v>331</v>
      </c>
      <c r="BC215" s="322"/>
      <c r="BD215" s="309"/>
      <c r="BE215" s="310">
        <f t="shared" si="244"/>
        <v>0</v>
      </c>
      <c r="BF215" s="19"/>
      <c r="BG215" s="277"/>
      <c r="BH215" s="436"/>
      <c r="BI215" s="437">
        <v>1</v>
      </c>
      <c r="BJ215" s="438" t="s">
        <v>331</v>
      </c>
      <c r="BK215" s="322"/>
      <c r="BL215" s="309"/>
      <c r="BM215" s="310">
        <f t="shared" si="245"/>
        <v>0</v>
      </c>
      <c r="BN215" s="19"/>
      <c r="BO215" s="277"/>
      <c r="BP215" s="436"/>
      <c r="BQ215" s="437">
        <v>1</v>
      </c>
      <c r="BR215" s="438" t="s">
        <v>331</v>
      </c>
      <c r="BS215" s="322"/>
      <c r="BT215" s="309"/>
      <c r="BU215" s="310">
        <f t="shared" si="246"/>
        <v>0</v>
      </c>
      <c r="BV215" s="19"/>
      <c r="BW215" s="277"/>
      <c r="BX215" s="436"/>
      <c r="BY215" s="437">
        <v>1</v>
      </c>
      <c r="BZ215" s="438" t="s">
        <v>331</v>
      </c>
      <c r="CA215" s="322"/>
      <c r="CB215" s="309"/>
      <c r="CC215" s="310">
        <f t="shared" si="247"/>
        <v>0</v>
      </c>
      <c r="CD215" s="19"/>
      <c r="CE215" s="277"/>
      <c r="CF215" s="436"/>
      <c r="CG215" s="437">
        <v>1</v>
      </c>
      <c r="CH215" s="438" t="s">
        <v>331</v>
      </c>
      <c r="CI215" s="322"/>
      <c r="CJ215" s="309"/>
      <c r="CK215" s="310">
        <f t="shared" si="248"/>
        <v>0</v>
      </c>
      <c r="CL215" s="19"/>
      <c r="CM215" s="277"/>
      <c r="CN215" s="436"/>
      <c r="CO215" s="437">
        <v>1</v>
      </c>
      <c r="CP215" s="438" t="s">
        <v>331</v>
      </c>
      <c r="CQ215" s="322"/>
      <c r="CR215" s="309"/>
      <c r="CS215" s="310">
        <f t="shared" si="249"/>
        <v>0</v>
      </c>
      <c r="CT215" s="19"/>
      <c r="CU215" s="277"/>
      <c r="CV215" s="436"/>
      <c r="CW215" s="437">
        <v>1</v>
      </c>
      <c r="CX215" s="438" t="s">
        <v>331</v>
      </c>
      <c r="CY215" s="322"/>
      <c r="CZ215" s="309"/>
      <c r="DA215" s="310">
        <f t="shared" si="250"/>
        <v>0</v>
      </c>
      <c r="DB215" s="19"/>
      <c r="DC215" s="277"/>
      <c r="DD215" s="436"/>
      <c r="DE215" s="437">
        <v>1</v>
      </c>
      <c r="DF215" s="438" t="s">
        <v>331</v>
      </c>
      <c r="DG215" s="322"/>
      <c r="DH215" s="309"/>
      <c r="DI215" s="310">
        <f t="shared" si="251"/>
        <v>0</v>
      </c>
      <c r="DJ215" s="19"/>
      <c r="DK215" s="277"/>
      <c r="DL215" s="436" t="s">
        <v>1292</v>
      </c>
      <c r="DM215" s="437">
        <v>1</v>
      </c>
      <c r="DN215" s="438" t="s">
        <v>331</v>
      </c>
      <c r="DO215" s="322">
        <v>94357</v>
      </c>
      <c r="DP215" s="309">
        <v>0</v>
      </c>
      <c r="DQ215" s="310">
        <f t="shared" si="252"/>
        <v>94357</v>
      </c>
      <c r="DR215" s="19"/>
      <c r="DS215" s="277"/>
      <c r="DT215" s="436"/>
      <c r="DU215" s="437">
        <v>1</v>
      </c>
      <c r="DV215" s="438" t="s">
        <v>331</v>
      </c>
      <c r="DW215" s="322"/>
      <c r="DX215" s="309"/>
      <c r="DY215" s="310">
        <f t="shared" si="253"/>
        <v>0</v>
      </c>
      <c r="DZ215" s="19"/>
      <c r="EA215" s="277"/>
      <c r="EB215" s="314"/>
      <c r="EC215" s="315">
        <v>1</v>
      </c>
      <c r="ED215" s="293" t="s">
        <v>331</v>
      </c>
      <c r="EE215" s="324"/>
      <c r="EF215" s="317"/>
      <c r="EG215" s="318" t="s">
        <v>1199</v>
      </c>
      <c r="EH215" s="19"/>
      <c r="EI215" s="277"/>
      <c r="EJ215" s="436"/>
      <c r="EK215" s="437">
        <v>1</v>
      </c>
      <c r="EL215" s="438" t="s">
        <v>331</v>
      </c>
      <c r="EM215" s="322"/>
      <c r="EN215" s="309"/>
      <c r="EO215" s="310">
        <f t="shared" si="254"/>
        <v>0</v>
      </c>
      <c r="EP215" s="19"/>
      <c r="EQ215" s="277"/>
    </row>
    <row r="216" spans="1:147" ht="37.5" customHeight="1">
      <c r="A216" s="304"/>
      <c r="B216" s="60">
        <v>7</v>
      </c>
      <c r="C216" s="423" t="s">
        <v>437</v>
      </c>
      <c r="D216" s="306"/>
      <c r="E216" s="307">
        <v>1</v>
      </c>
      <c r="F216" s="418" t="s">
        <v>331</v>
      </c>
      <c r="G216" s="322"/>
      <c r="H216" s="309"/>
      <c r="I216" s="310">
        <f t="shared" si="238"/>
        <v>0</v>
      </c>
      <c r="J216" s="19"/>
      <c r="K216" s="277"/>
      <c r="L216" s="306"/>
      <c r="M216" s="307">
        <v>1</v>
      </c>
      <c r="N216" s="418" t="s">
        <v>331</v>
      </c>
      <c r="O216" s="322"/>
      <c r="P216" s="309"/>
      <c r="Q216" s="310">
        <f t="shared" si="239"/>
        <v>0</v>
      </c>
      <c r="R216" s="19"/>
      <c r="S216" s="277"/>
      <c r="T216" s="306"/>
      <c r="U216" s="307">
        <v>1</v>
      </c>
      <c r="V216" s="418" t="s">
        <v>331</v>
      </c>
      <c r="W216" s="322"/>
      <c r="X216" s="309"/>
      <c r="Y216" s="310">
        <f t="shared" si="240"/>
        <v>0</v>
      </c>
      <c r="Z216" s="19"/>
      <c r="AA216" s="277"/>
      <c r="AB216" s="306" t="s">
        <v>1285</v>
      </c>
      <c r="AC216" s="307">
        <v>1</v>
      </c>
      <c r="AD216" s="418" t="s">
        <v>331</v>
      </c>
      <c r="AE216" s="322">
        <v>45000</v>
      </c>
      <c r="AF216" s="309">
        <v>0</v>
      </c>
      <c r="AG216" s="310">
        <f t="shared" si="241"/>
        <v>45000</v>
      </c>
      <c r="AH216" s="19"/>
      <c r="AI216" s="277"/>
      <c r="AJ216" s="306" t="s">
        <v>1286</v>
      </c>
      <c r="AK216" s="307">
        <v>1</v>
      </c>
      <c r="AL216" s="418" t="s">
        <v>331</v>
      </c>
      <c r="AM216" s="322">
        <v>153208.97606382979</v>
      </c>
      <c r="AN216" s="309">
        <v>0.19</v>
      </c>
      <c r="AO216" s="310">
        <f t="shared" si="242"/>
        <v>182318.68151595746</v>
      </c>
      <c r="AP216" s="19"/>
      <c r="AQ216" s="277"/>
      <c r="AR216" s="306"/>
      <c r="AS216" s="307">
        <v>1</v>
      </c>
      <c r="AT216" s="418" t="s">
        <v>331</v>
      </c>
      <c r="AU216" s="322"/>
      <c r="AV216" s="309"/>
      <c r="AW216" s="310">
        <f t="shared" si="243"/>
        <v>0</v>
      </c>
      <c r="AX216" s="19"/>
      <c r="AY216" s="277"/>
      <c r="AZ216" s="306"/>
      <c r="BA216" s="307">
        <v>1</v>
      </c>
      <c r="BB216" s="418" t="s">
        <v>331</v>
      </c>
      <c r="BC216" s="322"/>
      <c r="BD216" s="309"/>
      <c r="BE216" s="310">
        <f t="shared" si="244"/>
        <v>0</v>
      </c>
      <c r="BF216" s="19"/>
      <c r="BG216" s="277"/>
      <c r="BH216" s="306"/>
      <c r="BI216" s="307">
        <v>1</v>
      </c>
      <c r="BJ216" s="418" t="s">
        <v>331</v>
      </c>
      <c r="BK216" s="322"/>
      <c r="BL216" s="309"/>
      <c r="BM216" s="310">
        <f t="shared" si="245"/>
        <v>0</v>
      </c>
      <c r="BN216" s="19"/>
      <c r="BO216" s="277"/>
      <c r="BP216" s="306"/>
      <c r="BQ216" s="307">
        <v>1</v>
      </c>
      <c r="BR216" s="418" t="s">
        <v>331</v>
      </c>
      <c r="BS216" s="322"/>
      <c r="BT216" s="309"/>
      <c r="BU216" s="310">
        <f t="shared" si="246"/>
        <v>0</v>
      </c>
      <c r="BV216" s="19"/>
      <c r="BW216" s="277"/>
      <c r="BX216" s="306"/>
      <c r="BY216" s="307">
        <v>1</v>
      </c>
      <c r="BZ216" s="418" t="s">
        <v>331</v>
      </c>
      <c r="CA216" s="322"/>
      <c r="CB216" s="309"/>
      <c r="CC216" s="310">
        <f t="shared" si="247"/>
        <v>0</v>
      </c>
      <c r="CD216" s="19"/>
      <c r="CE216" s="277"/>
      <c r="CF216" s="306"/>
      <c r="CG216" s="307">
        <v>1</v>
      </c>
      <c r="CH216" s="418" t="s">
        <v>331</v>
      </c>
      <c r="CI216" s="322"/>
      <c r="CJ216" s="309"/>
      <c r="CK216" s="310">
        <f t="shared" si="248"/>
        <v>0</v>
      </c>
      <c r="CL216" s="19"/>
      <c r="CM216" s="277"/>
      <c r="CN216" s="306"/>
      <c r="CO216" s="307">
        <v>1</v>
      </c>
      <c r="CP216" s="418" t="s">
        <v>331</v>
      </c>
      <c r="CQ216" s="322"/>
      <c r="CR216" s="309"/>
      <c r="CS216" s="310">
        <f t="shared" si="249"/>
        <v>0</v>
      </c>
      <c r="CT216" s="19"/>
      <c r="CU216" s="277"/>
      <c r="CV216" s="306"/>
      <c r="CW216" s="307">
        <v>1</v>
      </c>
      <c r="CX216" s="418" t="s">
        <v>331</v>
      </c>
      <c r="CY216" s="322"/>
      <c r="CZ216" s="309"/>
      <c r="DA216" s="310">
        <f t="shared" si="250"/>
        <v>0</v>
      </c>
      <c r="DB216" s="19"/>
      <c r="DC216" s="277"/>
      <c r="DD216" s="306"/>
      <c r="DE216" s="307">
        <v>1</v>
      </c>
      <c r="DF216" s="418" t="s">
        <v>331</v>
      </c>
      <c r="DG216" s="322"/>
      <c r="DH216" s="309"/>
      <c r="DI216" s="310">
        <f t="shared" si="251"/>
        <v>0</v>
      </c>
      <c r="DJ216" s="19"/>
      <c r="DK216" s="277"/>
      <c r="DL216" s="306" t="s">
        <v>1293</v>
      </c>
      <c r="DM216" s="307">
        <v>1</v>
      </c>
      <c r="DN216" s="418" t="s">
        <v>331</v>
      </c>
      <c r="DO216" s="322">
        <v>75484</v>
      </c>
      <c r="DP216" s="309">
        <v>0</v>
      </c>
      <c r="DQ216" s="310">
        <f t="shared" si="252"/>
        <v>75484</v>
      </c>
      <c r="DR216" s="19"/>
      <c r="DS216" s="277"/>
      <c r="DT216" s="306"/>
      <c r="DU216" s="307">
        <v>1</v>
      </c>
      <c r="DV216" s="418" t="s">
        <v>331</v>
      </c>
      <c r="DW216" s="322"/>
      <c r="DX216" s="309"/>
      <c r="DY216" s="310">
        <f t="shared" si="253"/>
        <v>0</v>
      </c>
      <c r="DZ216" s="19"/>
      <c r="EA216" s="277"/>
      <c r="EB216" s="314"/>
      <c r="EC216" s="315">
        <v>1</v>
      </c>
      <c r="ED216" s="293" t="s">
        <v>331</v>
      </c>
      <c r="EE216" s="324"/>
      <c r="EF216" s="317"/>
      <c r="EG216" s="318" t="s">
        <v>1199</v>
      </c>
      <c r="EH216" s="19"/>
      <c r="EI216" s="277"/>
      <c r="EJ216" s="306"/>
      <c r="EK216" s="307">
        <v>1</v>
      </c>
      <c r="EL216" s="418" t="s">
        <v>331</v>
      </c>
      <c r="EM216" s="322"/>
      <c r="EN216" s="309"/>
      <c r="EO216" s="310">
        <f t="shared" si="254"/>
        <v>0</v>
      </c>
      <c r="EP216" s="19"/>
      <c r="EQ216" s="277"/>
    </row>
    <row r="217" spans="1:147" ht="37.5" customHeight="1">
      <c r="A217" s="88"/>
      <c r="B217" s="426"/>
      <c r="C217" s="441" t="s">
        <v>338</v>
      </c>
      <c r="D217" s="427"/>
      <c r="E217" s="428"/>
      <c r="F217" s="428"/>
      <c r="G217" s="428"/>
      <c r="H217" s="429"/>
      <c r="I217" s="443">
        <f>SUM(I210:I216)</f>
        <v>0</v>
      </c>
      <c r="J217" s="19"/>
      <c r="K217" s="277"/>
      <c r="L217" s="427"/>
      <c r="M217" s="428"/>
      <c r="N217" s="428"/>
      <c r="O217" s="428"/>
      <c r="P217" s="429"/>
      <c r="Q217" s="443">
        <f>SUM(Q210:Q216)</f>
        <v>0</v>
      </c>
      <c r="R217" s="19"/>
      <c r="S217" s="277"/>
      <c r="T217" s="427"/>
      <c r="U217" s="428"/>
      <c r="V217" s="428"/>
      <c r="W217" s="428"/>
      <c r="X217" s="429"/>
      <c r="Y217" s="443">
        <f>SUM(Y210:Y216)</f>
        <v>0</v>
      </c>
      <c r="Z217" s="19"/>
      <c r="AA217" s="277"/>
      <c r="AB217" s="427"/>
      <c r="AC217" s="428"/>
      <c r="AD217" s="428"/>
      <c r="AE217" s="428"/>
      <c r="AF217" s="429"/>
      <c r="AG217" s="443">
        <f>SUM(AG210:AG216)</f>
        <v>14258000</v>
      </c>
      <c r="AH217" s="19"/>
      <c r="AI217" s="277"/>
      <c r="AJ217" s="427"/>
      <c r="AK217" s="428"/>
      <c r="AL217" s="428"/>
      <c r="AM217" s="428"/>
      <c r="AN217" s="429"/>
      <c r="AO217" s="443">
        <f>SUM(AO210:AO216)</f>
        <v>14260024.811835106</v>
      </c>
      <c r="AP217" s="19"/>
      <c r="AQ217" s="277"/>
      <c r="AR217" s="427"/>
      <c r="AS217" s="428"/>
      <c r="AT217" s="428"/>
      <c r="AU217" s="428"/>
      <c r="AV217" s="429"/>
      <c r="AW217" s="443">
        <f>SUM(AW210:AW216)</f>
        <v>0</v>
      </c>
      <c r="AX217" s="19"/>
      <c r="AY217" s="277"/>
      <c r="AZ217" s="427"/>
      <c r="BA217" s="428"/>
      <c r="BB217" s="428"/>
      <c r="BC217" s="428"/>
      <c r="BD217" s="429"/>
      <c r="BE217" s="443">
        <f>SUM(BE210:BE216)</f>
        <v>0</v>
      </c>
      <c r="BF217" s="19"/>
      <c r="BG217" s="277"/>
      <c r="BH217" s="427"/>
      <c r="BI217" s="428"/>
      <c r="BJ217" s="428"/>
      <c r="BK217" s="428"/>
      <c r="BL217" s="429"/>
      <c r="BM217" s="443">
        <f>SUM(BM210:BM216)</f>
        <v>0</v>
      </c>
      <c r="BN217" s="19"/>
      <c r="BO217" s="277"/>
      <c r="BP217" s="427"/>
      <c r="BQ217" s="428"/>
      <c r="BR217" s="428"/>
      <c r="BS217" s="428"/>
      <c r="BT217" s="429"/>
      <c r="BU217" s="443">
        <f>SUM(BU210:BU216)</f>
        <v>0</v>
      </c>
      <c r="BV217" s="19"/>
      <c r="BW217" s="277"/>
      <c r="BX217" s="427"/>
      <c r="BY217" s="428"/>
      <c r="BZ217" s="428"/>
      <c r="CA217" s="428"/>
      <c r="CB217" s="429"/>
      <c r="CC217" s="443">
        <f>SUM(CC210:CC216)</f>
        <v>0</v>
      </c>
      <c r="CD217" s="19"/>
      <c r="CE217" s="277"/>
      <c r="CF217" s="427"/>
      <c r="CG217" s="428"/>
      <c r="CH217" s="428"/>
      <c r="CI217" s="428"/>
      <c r="CJ217" s="429"/>
      <c r="CK217" s="443">
        <f>SUM(CK210:CK216)</f>
        <v>0</v>
      </c>
      <c r="CL217" s="19"/>
      <c r="CM217" s="277"/>
      <c r="CN217" s="427"/>
      <c r="CO217" s="428"/>
      <c r="CP217" s="428"/>
      <c r="CQ217" s="428"/>
      <c r="CR217" s="429"/>
      <c r="CS217" s="443">
        <f>SUM(CS210:CS216)</f>
        <v>0</v>
      </c>
      <c r="CT217" s="19"/>
      <c r="CU217" s="277"/>
      <c r="CV217" s="427"/>
      <c r="CW217" s="428"/>
      <c r="CX217" s="428"/>
      <c r="CY217" s="428"/>
      <c r="CZ217" s="429"/>
      <c r="DA217" s="443">
        <f>SUM(DA210:DA216)</f>
        <v>0</v>
      </c>
      <c r="DB217" s="19"/>
      <c r="DC217" s="277"/>
      <c r="DD217" s="427"/>
      <c r="DE217" s="428"/>
      <c r="DF217" s="428"/>
      <c r="DG217" s="428"/>
      <c r="DH217" s="429"/>
      <c r="DI217" s="443">
        <f>SUM(DI210:DI216)</f>
        <v>0</v>
      </c>
      <c r="DJ217" s="19"/>
      <c r="DK217" s="277"/>
      <c r="DL217" s="427"/>
      <c r="DM217" s="428"/>
      <c r="DN217" s="428"/>
      <c r="DO217" s="428"/>
      <c r="DP217" s="429"/>
      <c r="DQ217" s="443">
        <f>SUM(DQ210:DQ216)</f>
        <v>13318437</v>
      </c>
      <c r="DR217" s="19"/>
      <c r="DS217" s="277"/>
      <c r="DT217" s="427"/>
      <c r="DU217" s="428"/>
      <c r="DV217" s="428"/>
      <c r="DW217" s="428"/>
      <c r="DX217" s="429"/>
      <c r="DY217" s="443">
        <f>SUM(DY210:DY216)</f>
        <v>0</v>
      </c>
      <c r="DZ217" s="19"/>
      <c r="EA217" s="277"/>
      <c r="EB217" s="426"/>
      <c r="EC217" s="430"/>
      <c r="ED217" s="430"/>
      <c r="EE217" s="430"/>
      <c r="EF217" s="431"/>
      <c r="EG217" s="444" t="s">
        <v>1199</v>
      </c>
      <c r="EH217" s="19"/>
      <c r="EI217" s="277"/>
      <c r="EJ217" s="427"/>
      <c r="EK217" s="428"/>
      <c r="EL217" s="428"/>
      <c r="EM217" s="428"/>
      <c r="EN217" s="429"/>
      <c r="EO217" s="443">
        <f>SUM(EO210:EO216)</f>
        <v>0</v>
      </c>
      <c r="EP217" s="19"/>
      <c r="EQ217" s="277"/>
    </row>
    <row r="218" spans="1:147" ht="37.5" customHeight="1" thickBot="1">
      <c r="A218" s="24"/>
      <c r="B218" s="89"/>
      <c r="C218" s="442" t="s">
        <v>119</v>
      </c>
      <c r="D218" s="433"/>
      <c r="E218" s="85"/>
      <c r="F218" s="85"/>
      <c r="G218" s="85"/>
      <c r="H218" s="90"/>
      <c r="I218" s="91"/>
      <c r="J218" s="19"/>
      <c r="K218" s="277"/>
      <c r="L218" s="433"/>
      <c r="M218" s="85"/>
      <c r="N218" s="85"/>
      <c r="O218" s="85"/>
      <c r="P218" s="90"/>
      <c r="Q218" s="91"/>
      <c r="R218" s="19"/>
      <c r="S218" s="277"/>
      <c r="T218" s="433"/>
      <c r="U218" s="85"/>
      <c r="V218" s="85"/>
      <c r="W218" s="85"/>
      <c r="X218" s="90"/>
      <c r="Y218" s="91"/>
      <c r="Z218" s="19"/>
      <c r="AA218" s="277"/>
      <c r="AB218" s="433"/>
      <c r="AC218" s="85"/>
      <c r="AD218" s="85"/>
      <c r="AE218" s="85"/>
      <c r="AF218" s="90"/>
      <c r="AG218" s="91"/>
      <c r="AH218" s="19"/>
      <c r="AI218" s="277"/>
      <c r="AJ218" s="433"/>
      <c r="AK218" s="85"/>
      <c r="AL218" s="85"/>
      <c r="AM218" s="85"/>
      <c r="AN218" s="90"/>
      <c r="AO218" s="91"/>
      <c r="AP218" s="19"/>
      <c r="AQ218" s="277"/>
      <c r="AR218" s="433"/>
      <c r="AS218" s="85"/>
      <c r="AT218" s="85"/>
      <c r="AU218" s="85"/>
      <c r="AV218" s="90"/>
      <c r="AW218" s="91"/>
      <c r="AX218" s="19"/>
      <c r="AY218" s="277"/>
      <c r="AZ218" s="433"/>
      <c r="BA218" s="85"/>
      <c r="BB218" s="85"/>
      <c r="BC218" s="85"/>
      <c r="BD218" s="90"/>
      <c r="BE218" s="91"/>
      <c r="BF218" s="19"/>
      <c r="BG218" s="277"/>
      <c r="BH218" s="433"/>
      <c r="BI218" s="85"/>
      <c r="BJ218" s="85"/>
      <c r="BK218" s="85"/>
      <c r="BL218" s="90"/>
      <c r="BM218" s="91"/>
      <c r="BN218" s="19"/>
      <c r="BO218" s="277"/>
      <c r="BP218" s="433"/>
      <c r="BQ218" s="85"/>
      <c r="BR218" s="85"/>
      <c r="BS218" s="85"/>
      <c r="BT218" s="90"/>
      <c r="BU218" s="91"/>
      <c r="BV218" s="19"/>
      <c r="BW218" s="277"/>
      <c r="BX218" s="433"/>
      <c r="BY218" s="85"/>
      <c r="BZ218" s="85"/>
      <c r="CA218" s="85"/>
      <c r="CB218" s="90"/>
      <c r="CC218" s="91"/>
      <c r="CD218" s="19"/>
      <c r="CE218" s="277"/>
      <c r="CF218" s="433"/>
      <c r="CG218" s="85"/>
      <c r="CH218" s="85"/>
      <c r="CI218" s="85"/>
      <c r="CJ218" s="90"/>
      <c r="CK218" s="91"/>
      <c r="CL218" s="19"/>
      <c r="CM218" s="277"/>
      <c r="CN218" s="433"/>
      <c r="CO218" s="85"/>
      <c r="CP218" s="85"/>
      <c r="CQ218" s="85"/>
      <c r="CR218" s="90"/>
      <c r="CS218" s="91"/>
      <c r="CT218" s="19"/>
      <c r="CU218" s="277"/>
      <c r="CV218" s="433"/>
      <c r="CW218" s="85"/>
      <c r="CX218" s="85"/>
      <c r="CY218" s="85"/>
      <c r="CZ218" s="90"/>
      <c r="DA218" s="91"/>
      <c r="DB218" s="19"/>
      <c r="DC218" s="277"/>
      <c r="DD218" s="433"/>
      <c r="DE218" s="85"/>
      <c r="DF218" s="85"/>
      <c r="DG218" s="85"/>
      <c r="DH218" s="90"/>
      <c r="DI218" s="91"/>
      <c r="DJ218" s="19"/>
      <c r="DK218" s="277"/>
      <c r="DL218" s="433"/>
      <c r="DM218" s="85"/>
      <c r="DN218" s="85"/>
      <c r="DO218" s="85"/>
      <c r="DP218" s="90"/>
      <c r="DQ218" s="91"/>
      <c r="DR218" s="19"/>
      <c r="DS218" s="277"/>
      <c r="DT218" s="433"/>
      <c r="DU218" s="85"/>
      <c r="DV218" s="85"/>
      <c r="DW218" s="85"/>
      <c r="DX218" s="90"/>
      <c r="DY218" s="91"/>
      <c r="DZ218" s="19"/>
      <c r="EA218" s="277"/>
      <c r="EB218" s="399"/>
      <c r="EC218" s="24"/>
      <c r="ED218" s="24"/>
      <c r="EE218" s="24"/>
      <c r="EF218" s="334"/>
      <c r="EG218" s="282"/>
      <c r="EH218" s="19"/>
      <c r="EI218" s="277"/>
      <c r="EJ218" s="433"/>
      <c r="EK218" s="85"/>
      <c r="EL218" s="85"/>
      <c r="EM218" s="85"/>
      <c r="EN218" s="90"/>
      <c r="EO218" s="91"/>
      <c r="EP218" s="19"/>
      <c r="EQ218" s="277"/>
    </row>
    <row r="219" spans="1:147" ht="37.5" customHeight="1" thickBot="1">
      <c r="A219" s="88"/>
      <c r="B219" s="92" t="s">
        <v>322</v>
      </c>
      <c r="C219" s="434" t="s">
        <v>323</v>
      </c>
      <c r="D219" s="410" t="s">
        <v>312</v>
      </c>
      <c r="E219" s="87" t="s">
        <v>325</v>
      </c>
      <c r="F219" s="87" t="s">
        <v>425</v>
      </c>
      <c r="G219" s="87" t="s">
        <v>327</v>
      </c>
      <c r="H219" s="411" t="s">
        <v>328</v>
      </c>
      <c r="I219" s="412" t="s">
        <v>329</v>
      </c>
      <c r="J219" s="297" t="s">
        <v>1167</v>
      </c>
      <c r="K219" s="298" t="s">
        <v>1168</v>
      </c>
      <c r="L219" s="410" t="s">
        <v>312</v>
      </c>
      <c r="M219" s="87" t="s">
        <v>325</v>
      </c>
      <c r="N219" s="87" t="s">
        <v>425</v>
      </c>
      <c r="O219" s="87" t="s">
        <v>327</v>
      </c>
      <c r="P219" s="411" t="s">
        <v>328</v>
      </c>
      <c r="Q219" s="412" t="s">
        <v>329</v>
      </c>
      <c r="R219" s="297" t="s">
        <v>1167</v>
      </c>
      <c r="S219" s="298" t="s">
        <v>1168</v>
      </c>
      <c r="T219" s="410" t="s">
        <v>312</v>
      </c>
      <c r="U219" s="87" t="s">
        <v>325</v>
      </c>
      <c r="V219" s="87" t="s">
        <v>425</v>
      </c>
      <c r="W219" s="87" t="s">
        <v>327</v>
      </c>
      <c r="X219" s="411" t="s">
        <v>328</v>
      </c>
      <c r="Y219" s="412" t="s">
        <v>329</v>
      </c>
      <c r="Z219" s="297" t="s">
        <v>1167</v>
      </c>
      <c r="AA219" s="298" t="s">
        <v>1168</v>
      </c>
      <c r="AB219" s="410" t="s">
        <v>312</v>
      </c>
      <c r="AC219" s="87" t="s">
        <v>325</v>
      </c>
      <c r="AD219" s="87" t="s">
        <v>425</v>
      </c>
      <c r="AE219" s="87" t="s">
        <v>327</v>
      </c>
      <c r="AF219" s="411" t="s">
        <v>328</v>
      </c>
      <c r="AG219" s="412" t="s">
        <v>329</v>
      </c>
      <c r="AH219" s="297" t="s">
        <v>1167</v>
      </c>
      <c r="AI219" s="298" t="s">
        <v>1168</v>
      </c>
      <c r="AJ219" s="410" t="s">
        <v>312</v>
      </c>
      <c r="AK219" s="87" t="s">
        <v>325</v>
      </c>
      <c r="AL219" s="87" t="s">
        <v>425</v>
      </c>
      <c r="AM219" s="87" t="s">
        <v>327</v>
      </c>
      <c r="AN219" s="411" t="s">
        <v>328</v>
      </c>
      <c r="AO219" s="412" t="s">
        <v>329</v>
      </c>
      <c r="AP219" s="297" t="s">
        <v>1167</v>
      </c>
      <c r="AQ219" s="298" t="s">
        <v>1168</v>
      </c>
      <c r="AR219" s="410" t="s">
        <v>312</v>
      </c>
      <c r="AS219" s="87" t="s">
        <v>325</v>
      </c>
      <c r="AT219" s="87" t="s">
        <v>425</v>
      </c>
      <c r="AU219" s="87" t="s">
        <v>327</v>
      </c>
      <c r="AV219" s="411" t="s">
        <v>328</v>
      </c>
      <c r="AW219" s="412" t="s">
        <v>329</v>
      </c>
      <c r="AX219" s="297" t="s">
        <v>1167</v>
      </c>
      <c r="AY219" s="298" t="s">
        <v>1168</v>
      </c>
      <c r="AZ219" s="410" t="s">
        <v>312</v>
      </c>
      <c r="BA219" s="87" t="s">
        <v>325</v>
      </c>
      <c r="BB219" s="87" t="s">
        <v>425</v>
      </c>
      <c r="BC219" s="87" t="s">
        <v>327</v>
      </c>
      <c r="BD219" s="411" t="s">
        <v>328</v>
      </c>
      <c r="BE219" s="412" t="s">
        <v>329</v>
      </c>
      <c r="BF219" s="297" t="s">
        <v>1167</v>
      </c>
      <c r="BG219" s="298" t="s">
        <v>1168</v>
      </c>
      <c r="BH219" s="410" t="s">
        <v>312</v>
      </c>
      <c r="BI219" s="87" t="s">
        <v>325</v>
      </c>
      <c r="BJ219" s="87" t="s">
        <v>425</v>
      </c>
      <c r="BK219" s="87" t="s">
        <v>327</v>
      </c>
      <c r="BL219" s="411" t="s">
        <v>328</v>
      </c>
      <c r="BM219" s="412" t="s">
        <v>329</v>
      </c>
      <c r="BN219" s="297" t="s">
        <v>1167</v>
      </c>
      <c r="BO219" s="298" t="s">
        <v>1168</v>
      </c>
      <c r="BP219" s="410" t="s">
        <v>312</v>
      </c>
      <c r="BQ219" s="87" t="s">
        <v>325</v>
      </c>
      <c r="BR219" s="87" t="s">
        <v>425</v>
      </c>
      <c r="BS219" s="87" t="s">
        <v>327</v>
      </c>
      <c r="BT219" s="411" t="s">
        <v>328</v>
      </c>
      <c r="BU219" s="412" t="s">
        <v>329</v>
      </c>
      <c r="BV219" s="297" t="s">
        <v>1167</v>
      </c>
      <c r="BW219" s="298" t="s">
        <v>1168</v>
      </c>
      <c r="BX219" s="410" t="s">
        <v>312</v>
      </c>
      <c r="BY219" s="87" t="s">
        <v>325</v>
      </c>
      <c r="BZ219" s="87" t="s">
        <v>425</v>
      </c>
      <c r="CA219" s="87" t="s">
        <v>327</v>
      </c>
      <c r="CB219" s="411" t="s">
        <v>328</v>
      </c>
      <c r="CC219" s="412" t="s">
        <v>329</v>
      </c>
      <c r="CD219" s="297" t="s">
        <v>1167</v>
      </c>
      <c r="CE219" s="298" t="s">
        <v>1168</v>
      </c>
      <c r="CF219" s="410" t="s">
        <v>312</v>
      </c>
      <c r="CG219" s="87" t="s">
        <v>325</v>
      </c>
      <c r="CH219" s="87" t="s">
        <v>425</v>
      </c>
      <c r="CI219" s="87" t="s">
        <v>327</v>
      </c>
      <c r="CJ219" s="411" t="s">
        <v>328</v>
      </c>
      <c r="CK219" s="412" t="s">
        <v>329</v>
      </c>
      <c r="CL219" s="297" t="s">
        <v>1167</v>
      </c>
      <c r="CM219" s="298" t="s">
        <v>1168</v>
      </c>
      <c r="CN219" s="410" t="s">
        <v>312</v>
      </c>
      <c r="CO219" s="87" t="s">
        <v>325</v>
      </c>
      <c r="CP219" s="87" t="s">
        <v>425</v>
      </c>
      <c r="CQ219" s="87" t="s">
        <v>327</v>
      </c>
      <c r="CR219" s="411" t="s">
        <v>328</v>
      </c>
      <c r="CS219" s="412" t="s">
        <v>329</v>
      </c>
      <c r="CT219" s="297" t="s">
        <v>1167</v>
      </c>
      <c r="CU219" s="298" t="s">
        <v>1168</v>
      </c>
      <c r="CV219" s="410" t="s">
        <v>312</v>
      </c>
      <c r="CW219" s="87" t="s">
        <v>325</v>
      </c>
      <c r="CX219" s="87" t="s">
        <v>425</v>
      </c>
      <c r="CY219" s="87" t="s">
        <v>327</v>
      </c>
      <c r="CZ219" s="411" t="s">
        <v>328</v>
      </c>
      <c r="DA219" s="412" t="s">
        <v>329</v>
      </c>
      <c r="DB219" s="297" t="s">
        <v>1167</v>
      </c>
      <c r="DC219" s="298" t="s">
        <v>1168</v>
      </c>
      <c r="DD219" s="410" t="s">
        <v>312</v>
      </c>
      <c r="DE219" s="87" t="s">
        <v>325</v>
      </c>
      <c r="DF219" s="87" t="s">
        <v>425</v>
      </c>
      <c r="DG219" s="87" t="s">
        <v>327</v>
      </c>
      <c r="DH219" s="411" t="s">
        <v>328</v>
      </c>
      <c r="DI219" s="412" t="s">
        <v>329</v>
      </c>
      <c r="DJ219" s="297" t="s">
        <v>1167</v>
      </c>
      <c r="DK219" s="298" t="s">
        <v>1168</v>
      </c>
      <c r="DL219" s="410" t="s">
        <v>312</v>
      </c>
      <c r="DM219" s="87" t="s">
        <v>325</v>
      </c>
      <c r="DN219" s="87" t="s">
        <v>425</v>
      </c>
      <c r="DO219" s="87" t="s">
        <v>327</v>
      </c>
      <c r="DP219" s="411" t="s">
        <v>328</v>
      </c>
      <c r="DQ219" s="412" t="s">
        <v>329</v>
      </c>
      <c r="DR219" s="297" t="s">
        <v>1167</v>
      </c>
      <c r="DS219" s="298" t="s">
        <v>1168</v>
      </c>
      <c r="DT219" s="410" t="s">
        <v>312</v>
      </c>
      <c r="DU219" s="87" t="s">
        <v>325</v>
      </c>
      <c r="DV219" s="87" t="s">
        <v>425</v>
      </c>
      <c r="DW219" s="87" t="s">
        <v>327</v>
      </c>
      <c r="DX219" s="411" t="s">
        <v>328</v>
      </c>
      <c r="DY219" s="412" t="s">
        <v>329</v>
      </c>
      <c r="DZ219" s="297" t="s">
        <v>1167</v>
      </c>
      <c r="EA219" s="298" t="s">
        <v>1168</v>
      </c>
      <c r="EB219" s="92" t="s">
        <v>312</v>
      </c>
      <c r="EC219" s="413" t="s">
        <v>325</v>
      </c>
      <c r="ED219" s="413" t="s">
        <v>425</v>
      </c>
      <c r="EE219" s="413" t="s">
        <v>327</v>
      </c>
      <c r="EF219" s="413" t="s">
        <v>328</v>
      </c>
      <c r="EG219" s="435" t="s">
        <v>329</v>
      </c>
      <c r="EH219" s="297" t="s">
        <v>1167</v>
      </c>
      <c r="EI219" s="298" t="s">
        <v>1168</v>
      </c>
      <c r="EJ219" s="410" t="s">
        <v>312</v>
      </c>
      <c r="EK219" s="87" t="s">
        <v>325</v>
      </c>
      <c r="EL219" s="87" t="s">
        <v>425</v>
      </c>
      <c r="EM219" s="87" t="s">
        <v>327</v>
      </c>
      <c r="EN219" s="411" t="s">
        <v>328</v>
      </c>
      <c r="EO219" s="412" t="s">
        <v>329</v>
      </c>
      <c r="EP219" s="297" t="s">
        <v>1167</v>
      </c>
      <c r="EQ219" s="298" t="s">
        <v>1168</v>
      </c>
    </row>
    <row r="220" spans="1:147" ht="37.5" customHeight="1" thickBot="1">
      <c r="A220" s="88"/>
      <c r="B220" s="60">
        <v>1</v>
      </c>
      <c r="C220" s="416" t="s">
        <v>475</v>
      </c>
      <c r="D220" s="417"/>
      <c r="E220" s="307">
        <v>1</v>
      </c>
      <c r="F220" s="418" t="s">
        <v>331</v>
      </c>
      <c r="G220" s="322"/>
      <c r="H220" s="309"/>
      <c r="I220" s="310">
        <f t="shared" ref="I220:I221" si="255">+(G220+(G220*H220))*E220</f>
        <v>0</v>
      </c>
      <c r="J220" s="311" t="s">
        <v>1169</v>
      </c>
      <c r="K220" s="312"/>
      <c r="L220" s="417"/>
      <c r="M220" s="307">
        <v>1</v>
      </c>
      <c r="N220" s="418" t="s">
        <v>331</v>
      </c>
      <c r="O220" s="322"/>
      <c r="P220" s="309"/>
      <c r="Q220" s="310">
        <f t="shared" ref="Q220:Q221" si="256">+(O220+(O220*P220))*M220</f>
        <v>0</v>
      </c>
      <c r="R220" s="311" t="s">
        <v>1169</v>
      </c>
      <c r="S220" s="312"/>
      <c r="T220" s="417"/>
      <c r="U220" s="307">
        <v>1</v>
      </c>
      <c r="V220" s="418" t="s">
        <v>331</v>
      </c>
      <c r="W220" s="322"/>
      <c r="X220" s="309"/>
      <c r="Y220" s="310">
        <f t="shared" ref="Y220:Y221" si="257">+(W220+(W220*X220))*U220</f>
        <v>0</v>
      </c>
      <c r="Z220" s="311" t="s">
        <v>1169</v>
      </c>
      <c r="AA220" s="312"/>
      <c r="AB220" s="417"/>
      <c r="AC220" s="307">
        <v>1</v>
      </c>
      <c r="AD220" s="418" t="s">
        <v>331</v>
      </c>
      <c r="AE220" s="322"/>
      <c r="AF220" s="309"/>
      <c r="AG220" s="310">
        <f t="shared" ref="AG220:AG221" si="258">+(AE220+(AE220*AF220))*AC220</f>
        <v>0</v>
      </c>
      <c r="AH220" s="311" t="s">
        <v>1169</v>
      </c>
      <c r="AI220" s="312"/>
      <c r="AJ220" s="417"/>
      <c r="AK220" s="307">
        <v>1</v>
      </c>
      <c r="AL220" s="418" t="s">
        <v>331</v>
      </c>
      <c r="AM220" s="322">
        <v>0</v>
      </c>
      <c r="AN220" s="309">
        <v>0</v>
      </c>
      <c r="AO220" s="310">
        <f t="shared" ref="AO220:AO221" si="259">+(AM220+(AM220*AN220))*AK220</f>
        <v>0</v>
      </c>
      <c r="AP220" s="311" t="s">
        <v>1169</v>
      </c>
      <c r="AQ220" s="312"/>
      <c r="AR220" s="417"/>
      <c r="AS220" s="307">
        <v>1</v>
      </c>
      <c r="AT220" s="418" t="s">
        <v>331</v>
      </c>
      <c r="AU220" s="322"/>
      <c r="AV220" s="309"/>
      <c r="AW220" s="310">
        <f t="shared" ref="AW220:AW221" si="260">+(AU220+(AU220*AV220))*AS220</f>
        <v>0</v>
      </c>
      <c r="AX220" s="311" t="s">
        <v>1169</v>
      </c>
      <c r="AY220" s="312"/>
      <c r="AZ220" s="417"/>
      <c r="BA220" s="307">
        <v>1</v>
      </c>
      <c r="BB220" s="418" t="s">
        <v>331</v>
      </c>
      <c r="BC220" s="322"/>
      <c r="BD220" s="309"/>
      <c r="BE220" s="310">
        <f t="shared" ref="BE220:BE221" si="261">+(BC220+(BC220*BD220))*BA220</f>
        <v>0</v>
      </c>
      <c r="BF220" s="311" t="s">
        <v>1169</v>
      </c>
      <c r="BG220" s="312"/>
      <c r="BH220" s="417"/>
      <c r="BI220" s="307">
        <v>1</v>
      </c>
      <c r="BJ220" s="418" t="s">
        <v>331</v>
      </c>
      <c r="BK220" s="322"/>
      <c r="BL220" s="309"/>
      <c r="BM220" s="310">
        <f t="shared" ref="BM220:BM221" si="262">+(BK220+(BK220*BL220))*BI220</f>
        <v>0</v>
      </c>
      <c r="BN220" s="311" t="s">
        <v>1169</v>
      </c>
      <c r="BO220" s="312"/>
      <c r="BP220" s="417"/>
      <c r="BQ220" s="307">
        <v>1</v>
      </c>
      <c r="BR220" s="418" t="s">
        <v>331</v>
      </c>
      <c r="BS220" s="322"/>
      <c r="BT220" s="309"/>
      <c r="BU220" s="310">
        <f t="shared" ref="BU220:BU221" si="263">+(BS220+(BS220*BT220))*BQ220</f>
        <v>0</v>
      </c>
      <c r="BV220" s="311" t="s">
        <v>1169</v>
      </c>
      <c r="BW220" s="312"/>
      <c r="BX220" s="417"/>
      <c r="BY220" s="307">
        <v>1</v>
      </c>
      <c r="BZ220" s="418" t="s">
        <v>331</v>
      </c>
      <c r="CA220" s="322"/>
      <c r="CB220" s="309"/>
      <c r="CC220" s="310">
        <f t="shared" ref="CC220:CC221" si="264">+(CA220+(CA220*CB220))*BY220</f>
        <v>0</v>
      </c>
      <c r="CD220" s="311" t="s">
        <v>1169</v>
      </c>
      <c r="CE220" s="312"/>
      <c r="CF220" s="417"/>
      <c r="CG220" s="307">
        <v>1</v>
      </c>
      <c r="CH220" s="418" t="s">
        <v>331</v>
      </c>
      <c r="CI220" s="322"/>
      <c r="CJ220" s="309"/>
      <c r="CK220" s="310">
        <f t="shared" ref="CK220:CK221" si="265">+(CI220+(CI220*CJ220))*CG220</f>
        <v>0</v>
      </c>
      <c r="CL220" s="311" t="s">
        <v>1169</v>
      </c>
      <c r="CM220" s="312"/>
      <c r="CN220" s="417"/>
      <c r="CO220" s="307">
        <v>1</v>
      </c>
      <c r="CP220" s="418" t="s">
        <v>331</v>
      </c>
      <c r="CQ220" s="322"/>
      <c r="CR220" s="309"/>
      <c r="CS220" s="310">
        <f t="shared" ref="CS220:CS221" si="266">+(CQ220+(CQ220*CR220))*CO220</f>
        <v>0</v>
      </c>
      <c r="CT220" s="311" t="s">
        <v>1169</v>
      </c>
      <c r="CU220" s="312"/>
      <c r="CV220" s="417"/>
      <c r="CW220" s="307">
        <v>1</v>
      </c>
      <c r="CX220" s="418" t="s">
        <v>331</v>
      </c>
      <c r="CY220" s="322"/>
      <c r="CZ220" s="309"/>
      <c r="DA220" s="310">
        <f t="shared" ref="DA220:DA221" si="267">+(CY220+(CY220*CZ220))*CW220</f>
        <v>0</v>
      </c>
      <c r="DB220" s="311" t="s">
        <v>1169</v>
      </c>
      <c r="DC220" s="312"/>
      <c r="DD220" s="417"/>
      <c r="DE220" s="307">
        <v>1</v>
      </c>
      <c r="DF220" s="418" t="s">
        <v>331</v>
      </c>
      <c r="DG220" s="322"/>
      <c r="DH220" s="309"/>
      <c r="DI220" s="310">
        <f t="shared" ref="DI220:DI221" si="268">+(DG220+(DG220*DH220))*DE220</f>
        <v>0</v>
      </c>
      <c r="DJ220" s="311" t="s">
        <v>1169</v>
      </c>
      <c r="DK220" s="312"/>
      <c r="DL220" s="417"/>
      <c r="DM220" s="307">
        <v>1</v>
      </c>
      <c r="DN220" s="418" t="s">
        <v>331</v>
      </c>
      <c r="DO220" s="322"/>
      <c r="DP220" s="309"/>
      <c r="DQ220" s="310">
        <f t="shared" ref="DQ220:DQ221" si="269">+(DO220+(DO220*DP220))*DM220</f>
        <v>0</v>
      </c>
      <c r="DR220" s="311" t="s">
        <v>1169</v>
      </c>
      <c r="DS220" s="312"/>
      <c r="DT220" s="417"/>
      <c r="DU220" s="307">
        <v>1</v>
      </c>
      <c r="DV220" s="418" t="s">
        <v>331</v>
      </c>
      <c r="DW220" s="322"/>
      <c r="DX220" s="309"/>
      <c r="DY220" s="310">
        <f t="shared" ref="DY220:DY221" si="270">+(DW220+(DW220*DX220))*DU220</f>
        <v>0</v>
      </c>
      <c r="DZ220" s="311" t="s">
        <v>1169</v>
      </c>
      <c r="EA220" s="312"/>
      <c r="EB220" s="421"/>
      <c r="EC220" s="315">
        <v>1</v>
      </c>
      <c r="ED220" s="293" t="s">
        <v>331</v>
      </c>
      <c r="EE220" s="324"/>
      <c r="EF220" s="317"/>
      <c r="EG220" s="318" t="s">
        <v>1199</v>
      </c>
      <c r="EH220" s="311" t="s">
        <v>1169</v>
      </c>
      <c r="EI220" s="312"/>
      <c r="EJ220" s="417"/>
      <c r="EK220" s="307">
        <v>1</v>
      </c>
      <c r="EL220" s="418" t="s">
        <v>331</v>
      </c>
      <c r="EM220" s="322"/>
      <c r="EN220" s="309"/>
      <c r="EO220" s="310">
        <f t="shared" ref="EO220:EO221" si="271">+(EM220+(EM220*EN220))*EK220</f>
        <v>0</v>
      </c>
      <c r="EP220" s="311" t="s">
        <v>1169</v>
      </c>
      <c r="EQ220" s="312"/>
    </row>
    <row r="221" spans="1:147" ht="37.5" customHeight="1">
      <c r="A221" s="88"/>
      <c r="B221" s="60">
        <v>2</v>
      </c>
      <c r="C221" s="416" t="s">
        <v>476</v>
      </c>
      <c r="D221" s="417"/>
      <c r="E221" s="307">
        <v>1</v>
      </c>
      <c r="F221" s="418" t="s">
        <v>331</v>
      </c>
      <c r="G221" s="322"/>
      <c r="H221" s="309"/>
      <c r="I221" s="310">
        <f t="shared" si="255"/>
        <v>0</v>
      </c>
      <c r="J221" s="19"/>
      <c r="K221" s="277"/>
      <c r="L221" s="417"/>
      <c r="M221" s="307">
        <v>1</v>
      </c>
      <c r="N221" s="418" t="s">
        <v>331</v>
      </c>
      <c r="O221" s="322"/>
      <c r="P221" s="309"/>
      <c r="Q221" s="310">
        <f t="shared" si="256"/>
        <v>0</v>
      </c>
      <c r="R221" s="19"/>
      <c r="S221" s="277"/>
      <c r="T221" s="417"/>
      <c r="U221" s="307">
        <v>1</v>
      </c>
      <c r="V221" s="418" t="s">
        <v>331</v>
      </c>
      <c r="W221" s="322"/>
      <c r="X221" s="309"/>
      <c r="Y221" s="310">
        <f t="shared" si="257"/>
        <v>0</v>
      </c>
      <c r="Z221" s="19"/>
      <c r="AA221" s="277"/>
      <c r="AB221" s="417"/>
      <c r="AC221" s="307">
        <v>1</v>
      </c>
      <c r="AD221" s="418" t="s">
        <v>331</v>
      </c>
      <c r="AE221" s="322"/>
      <c r="AF221" s="309"/>
      <c r="AG221" s="310">
        <f t="shared" si="258"/>
        <v>0</v>
      </c>
      <c r="AH221" s="19"/>
      <c r="AI221" s="277"/>
      <c r="AJ221" s="417"/>
      <c r="AK221" s="307">
        <v>1</v>
      </c>
      <c r="AL221" s="418" t="s">
        <v>331</v>
      </c>
      <c r="AM221" s="322">
        <v>0</v>
      </c>
      <c r="AN221" s="309">
        <v>0</v>
      </c>
      <c r="AO221" s="310">
        <f t="shared" si="259"/>
        <v>0</v>
      </c>
      <c r="AP221" s="19"/>
      <c r="AQ221" s="277"/>
      <c r="AR221" s="417"/>
      <c r="AS221" s="307">
        <v>1</v>
      </c>
      <c r="AT221" s="418" t="s">
        <v>331</v>
      </c>
      <c r="AU221" s="322"/>
      <c r="AV221" s="309"/>
      <c r="AW221" s="310">
        <f t="shared" si="260"/>
        <v>0</v>
      </c>
      <c r="AX221" s="19"/>
      <c r="AY221" s="277"/>
      <c r="AZ221" s="417"/>
      <c r="BA221" s="307">
        <v>1</v>
      </c>
      <c r="BB221" s="418" t="s">
        <v>331</v>
      </c>
      <c r="BC221" s="322"/>
      <c r="BD221" s="309"/>
      <c r="BE221" s="310">
        <f t="shared" si="261"/>
        <v>0</v>
      </c>
      <c r="BF221" s="19"/>
      <c r="BG221" s="277"/>
      <c r="BH221" s="417"/>
      <c r="BI221" s="307">
        <v>1</v>
      </c>
      <c r="BJ221" s="418" t="s">
        <v>331</v>
      </c>
      <c r="BK221" s="322"/>
      <c r="BL221" s="309"/>
      <c r="BM221" s="310">
        <f t="shared" si="262"/>
        <v>0</v>
      </c>
      <c r="BN221" s="19"/>
      <c r="BO221" s="277"/>
      <c r="BP221" s="417"/>
      <c r="BQ221" s="307">
        <v>1</v>
      </c>
      <c r="BR221" s="418" t="s">
        <v>331</v>
      </c>
      <c r="BS221" s="322"/>
      <c r="BT221" s="309"/>
      <c r="BU221" s="310">
        <f t="shared" si="263"/>
        <v>0</v>
      </c>
      <c r="BV221" s="19"/>
      <c r="BW221" s="277"/>
      <c r="BX221" s="417"/>
      <c r="BY221" s="307">
        <v>1</v>
      </c>
      <c r="BZ221" s="418" t="s">
        <v>331</v>
      </c>
      <c r="CA221" s="322"/>
      <c r="CB221" s="309"/>
      <c r="CC221" s="310">
        <f t="shared" si="264"/>
        <v>0</v>
      </c>
      <c r="CD221" s="19"/>
      <c r="CE221" s="277"/>
      <c r="CF221" s="417"/>
      <c r="CG221" s="307">
        <v>1</v>
      </c>
      <c r="CH221" s="418" t="s">
        <v>331</v>
      </c>
      <c r="CI221" s="322"/>
      <c r="CJ221" s="309"/>
      <c r="CK221" s="310">
        <f t="shared" si="265"/>
        <v>0</v>
      </c>
      <c r="CL221" s="19"/>
      <c r="CM221" s="277"/>
      <c r="CN221" s="417"/>
      <c r="CO221" s="307">
        <v>1</v>
      </c>
      <c r="CP221" s="418" t="s">
        <v>331</v>
      </c>
      <c r="CQ221" s="322"/>
      <c r="CR221" s="309"/>
      <c r="CS221" s="310">
        <f t="shared" si="266"/>
        <v>0</v>
      </c>
      <c r="CT221" s="19"/>
      <c r="CU221" s="277"/>
      <c r="CV221" s="417"/>
      <c r="CW221" s="307">
        <v>1</v>
      </c>
      <c r="CX221" s="418" t="s">
        <v>331</v>
      </c>
      <c r="CY221" s="322"/>
      <c r="CZ221" s="309"/>
      <c r="DA221" s="310">
        <f t="shared" si="267"/>
        <v>0</v>
      </c>
      <c r="DB221" s="19"/>
      <c r="DC221" s="277"/>
      <c r="DD221" s="417"/>
      <c r="DE221" s="307">
        <v>1</v>
      </c>
      <c r="DF221" s="418" t="s">
        <v>331</v>
      </c>
      <c r="DG221" s="322"/>
      <c r="DH221" s="309"/>
      <c r="DI221" s="310">
        <f t="shared" si="268"/>
        <v>0</v>
      </c>
      <c r="DJ221" s="19"/>
      <c r="DK221" s="277"/>
      <c r="DL221" s="417"/>
      <c r="DM221" s="307">
        <v>1</v>
      </c>
      <c r="DN221" s="418" t="s">
        <v>331</v>
      </c>
      <c r="DO221" s="322"/>
      <c r="DP221" s="309"/>
      <c r="DQ221" s="310">
        <f t="shared" si="269"/>
        <v>0</v>
      </c>
      <c r="DR221" s="19"/>
      <c r="DS221" s="277"/>
      <c r="DT221" s="417"/>
      <c r="DU221" s="307">
        <v>1</v>
      </c>
      <c r="DV221" s="418" t="s">
        <v>331</v>
      </c>
      <c r="DW221" s="322"/>
      <c r="DX221" s="309"/>
      <c r="DY221" s="310">
        <f t="shared" si="270"/>
        <v>0</v>
      </c>
      <c r="DZ221" s="19"/>
      <c r="EA221" s="277"/>
      <c r="EB221" s="421"/>
      <c r="EC221" s="315">
        <v>1</v>
      </c>
      <c r="ED221" s="293" t="s">
        <v>331</v>
      </c>
      <c r="EE221" s="324"/>
      <c r="EF221" s="317"/>
      <c r="EG221" s="318" t="s">
        <v>1199</v>
      </c>
      <c r="EH221" s="19"/>
      <c r="EI221" s="277"/>
      <c r="EJ221" s="417"/>
      <c r="EK221" s="307">
        <v>1</v>
      </c>
      <c r="EL221" s="418" t="s">
        <v>331</v>
      </c>
      <c r="EM221" s="322"/>
      <c r="EN221" s="309"/>
      <c r="EO221" s="310">
        <f t="shared" si="271"/>
        <v>0</v>
      </c>
      <c r="EP221" s="19"/>
      <c r="EQ221" s="277"/>
    </row>
    <row r="222" spans="1:147" ht="37.5" customHeight="1">
      <c r="A222" s="88"/>
      <c r="B222" s="426"/>
      <c r="C222" s="441" t="s">
        <v>338</v>
      </c>
      <c r="D222" s="427"/>
      <c r="E222" s="428"/>
      <c r="F222" s="428"/>
      <c r="G222" s="428"/>
      <c r="H222" s="429"/>
      <c r="I222" s="443">
        <f>SUM(I220:I221)</f>
        <v>0</v>
      </c>
      <c r="J222" s="19"/>
      <c r="K222" s="277"/>
      <c r="L222" s="427"/>
      <c r="M222" s="428"/>
      <c r="N222" s="428"/>
      <c r="O222" s="428"/>
      <c r="P222" s="429"/>
      <c r="Q222" s="443">
        <f>SUM(Q220:Q221)</f>
        <v>0</v>
      </c>
      <c r="R222" s="19"/>
      <c r="S222" s="277"/>
      <c r="T222" s="427"/>
      <c r="U222" s="428"/>
      <c r="V222" s="428"/>
      <c r="W222" s="428"/>
      <c r="X222" s="429"/>
      <c r="Y222" s="443">
        <f>SUM(Y220:Y221)</f>
        <v>0</v>
      </c>
      <c r="Z222" s="19"/>
      <c r="AA222" s="277"/>
      <c r="AB222" s="427"/>
      <c r="AC222" s="428"/>
      <c r="AD222" s="428"/>
      <c r="AE222" s="428"/>
      <c r="AF222" s="429"/>
      <c r="AG222" s="443">
        <f>SUM(AG220:AG221)</f>
        <v>0</v>
      </c>
      <c r="AH222" s="19"/>
      <c r="AI222" s="277"/>
      <c r="AJ222" s="427"/>
      <c r="AK222" s="428"/>
      <c r="AL222" s="428"/>
      <c r="AM222" s="428"/>
      <c r="AN222" s="429"/>
      <c r="AO222" s="443">
        <f>SUM(AO220:AO221)</f>
        <v>0</v>
      </c>
      <c r="AP222" s="19"/>
      <c r="AQ222" s="277"/>
      <c r="AR222" s="427"/>
      <c r="AS222" s="428"/>
      <c r="AT222" s="428"/>
      <c r="AU222" s="428"/>
      <c r="AV222" s="429"/>
      <c r="AW222" s="443">
        <f>SUM(AW220:AW221)</f>
        <v>0</v>
      </c>
      <c r="AX222" s="19"/>
      <c r="AY222" s="277"/>
      <c r="AZ222" s="427"/>
      <c r="BA222" s="428"/>
      <c r="BB222" s="428"/>
      <c r="BC222" s="428"/>
      <c r="BD222" s="429"/>
      <c r="BE222" s="443">
        <f>SUM(BE220:BE221)</f>
        <v>0</v>
      </c>
      <c r="BF222" s="19"/>
      <c r="BG222" s="277"/>
      <c r="BH222" s="427"/>
      <c r="BI222" s="428"/>
      <c r="BJ222" s="428"/>
      <c r="BK222" s="428"/>
      <c r="BL222" s="429"/>
      <c r="BM222" s="443">
        <f>SUM(BM220:BM221)</f>
        <v>0</v>
      </c>
      <c r="BN222" s="19"/>
      <c r="BO222" s="277"/>
      <c r="BP222" s="427"/>
      <c r="BQ222" s="428"/>
      <c r="BR222" s="428"/>
      <c r="BS222" s="428"/>
      <c r="BT222" s="429"/>
      <c r="BU222" s="443">
        <f>SUM(BU220:BU221)</f>
        <v>0</v>
      </c>
      <c r="BV222" s="19"/>
      <c r="BW222" s="277"/>
      <c r="BX222" s="427"/>
      <c r="BY222" s="428"/>
      <c r="BZ222" s="428"/>
      <c r="CA222" s="428"/>
      <c r="CB222" s="429"/>
      <c r="CC222" s="443">
        <f>SUM(CC220:CC221)</f>
        <v>0</v>
      </c>
      <c r="CD222" s="19"/>
      <c r="CE222" s="277"/>
      <c r="CF222" s="427"/>
      <c r="CG222" s="428"/>
      <c r="CH222" s="428"/>
      <c r="CI222" s="428"/>
      <c r="CJ222" s="429"/>
      <c r="CK222" s="443">
        <f>SUM(CK220:CK221)</f>
        <v>0</v>
      </c>
      <c r="CL222" s="19"/>
      <c r="CM222" s="277"/>
      <c r="CN222" s="427"/>
      <c r="CO222" s="428"/>
      <c r="CP222" s="428"/>
      <c r="CQ222" s="428"/>
      <c r="CR222" s="429"/>
      <c r="CS222" s="443">
        <f>SUM(CS220:CS221)</f>
        <v>0</v>
      </c>
      <c r="CT222" s="19"/>
      <c r="CU222" s="277"/>
      <c r="CV222" s="427"/>
      <c r="CW222" s="428"/>
      <c r="CX222" s="428"/>
      <c r="CY222" s="428"/>
      <c r="CZ222" s="429"/>
      <c r="DA222" s="443">
        <f>SUM(DA220:DA221)</f>
        <v>0</v>
      </c>
      <c r="DB222" s="19"/>
      <c r="DC222" s="277"/>
      <c r="DD222" s="427"/>
      <c r="DE222" s="428"/>
      <c r="DF222" s="428"/>
      <c r="DG222" s="428"/>
      <c r="DH222" s="429"/>
      <c r="DI222" s="443">
        <f>SUM(DI220:DI221)</f>
        <v>0</v>
      </c>
      <c r="DJ222" s="19"/>
      <c r="DK222" s="277"/>
      <c r="DL222" s="427"/>
      <c r="DM222" s="428"/>
      <c r="DN222" s="428"/>
      <c r="DO222" s="428"/>
      <c r="DP222" s="429"/>
      <c r="DQ222" s="443">
        <f>SUM(DQ220:DQ221)</f>
        <v>0</v>
      </c>
      <c r="DR222" s="19"/>
      <c r="DS222" s="277"/>
      <c r="DT222" s="427"/>
      <c r="DU222" s="428"/>
      <c r="DV222" s="428"/>
      <c r="DW222" s="428"/>
      <c r="DX222" s="429"/>
      <c r="DY222" s="443">
        <f>SUM(DY220:DY221)</f>
        <v>0</v>
      </c>
      <c r="DZ222" s="19"/>
      <c r="EA222" s="277"/>
      <c r="EB222" s="426"/>
      <c r="EC222" s="430"/>
      <c r="ED222" s="430"/>
      <c r="EE222" s="430"/>
      <c r="EF222" s="431"/>
      <c r="EG222" s="444" t="s">
        <v>1199</v>
      </c>
      <c r="EH222" s="19"/>
      <c r="EI222" s="277"/>
      <c r="EJ222" s="427"/>
      <c r="EK222" s="428"/>
      <c r="EL222" s="428"/>
      <c r="EM222" s="428"/>
      <c r="EN222" s="429"/>
      <c r="EO222" s="443">
        <f>SUM(EO220:EO221)</f>
        <v>0</v>
      </c>
      <c r="EP222" s="19"/>
      <c r="EQ222" s="277"/>
    </row>
    <row r="223" spans="1:147" ht="37.5" customHeight="1" thickBot="1">
      <c r="A223" s="24"/>
      <c r="B223" s="89"/>
      <c r="C223" s="442" t="s">
        <v>120</v>
      </c>
      <c r="D223" s="433"/>
      <c r="E223" s="85"/>
      <c r="F223" s="85"/>
      <c r="G223" s="85"/>
      <c r="H223" s="90"/>
      <c r="I223" s="91"/>
      <c r="J223" s="19"/>
      <c r="K223" s="277"/>
      <c r="L223" s="433"/>
      <c r="M223" s="85"/>
      <c r="N223" s="85"/>
      <c r="O223" s="85"/>
      <c r="P223" s="90"/>
      <c r="Q223" s="91"/>
      <c r="R223" s="19"/>
      <c r="S223" s="277"/>
      <c r="T223" s="433"/>
      <c r="U223" s="85"/>
      <c r="V223" s="85"/>
      <c r="W223" s="85"/>
      <c r="X223" s="90"/>
      <c r="Y223" s="91"/>
      <c r="Z223" s="19"/>
      <c r="AA223" s="277"/>
      <c r="AB223" s="433"/>
      <c r="AC223" s="85"/>
      <c r="AD223" s="85"/>
      <c r="AE223" s="85"/>
      <c r="AF223" s="90"/>
      <c r="AG223" s="91"/>
      <c r="AH223" s="19"/>
      <c r="AI223" s="277"/>
      <c r="AJ223" s="433"/>
      <c r="AK223" s="85"/>
      <c r="AL223" s="85"/>
      <c r="AM223" s="85"/>
      <c r="AN223" s="90"/>
      <c r="AO223" s="91"/>
      <c r="AP223" s="19"/>
      <c r="AQ223" s="277"/>
      <c r="AR223" s="433"/>
      <c r="AS223" s="85"/>
      <c r="AT223" s="85"/>
      <c r="AU223" s="85"/>
      <c r="AV223" s="90"/>
      <c r="AW223" s="91"/>
      <c r="AX223" s="19"/>
      <c r="AY223" s="277"/>
      <c r="AZ223" s="433"/>
      <c r="BA223" s="85"/>
      <c r="BB223" s="85"/>
      <c r="BC223" s="85"/>
      <c r="BD223" s="90"/>
      <c r="BE223" s="91"/>
      <c r="BF223" s="19"/>
      <c r="BG223" s="277"/>
      <c r="BH223" s="433"/>
      <c r="BI223" s="85"/>
      <c r="BJ223" s="85"/>
      <c r="BK223" s="85"/>
      <c r="BL223" s="90"/>
      <c r="BM223" s="91"/>
      <c r="BN223" s="19"/>
      <c r="BO223" s="277"/>
      <c r="BP223" s="433"/>
      <c r="BQ223" s="85"/>
      <c r="BR223" s="85"/>
      <c r="BS223" s="85"/>
      <c r="BT223" s="90"/>
      <c r="BU223" s="91"/>
      <c r="BV223" s="19"/>
      <c r="BW223" s="277"/>
      <c r="BX223" s="433"/>
      <c r="BY223" s="85"/>
      <c r="BZ223" s="85"/>
      <c r="CA223" s="85"/>
      <c r="CB223" s="90"/>
      <c r="CC223" s="91"/>
      <c r="CD223" s="19"/>
      <c r="CE223" s="277"/>
      <c r="CF223" s="433"/>
      <c r="CG223" s="85"/>
      <c r="CH223" s="85"/>
      <c r="CI223" s="85"/>
      <c r="CJ223" s="90"/>
      <c r="CK223" s="91"/>
      <c r="CL223" s="19"/>
      <c r="CM223" s="277"/>
      <c r="CN223" s="433"/>
      <c r="CO223" s="85"/>
      <c r="CP223" s="85"/>
      <c r="CQ223" s="85"/>
      <c r="CR223" s="90"/>
      <c r="CS223" s="91"/>
      <c r="CT223" s="19"/>
      <c r="CU223" s="277"/>
      <c r="CV223" s="433"/>
      <c r="CW223" s="85"/>
      <c r="CX223" s="85"/>
      <c r="CY223" s="85"/>
      <c r="CZ223" s="90"/>
      <c r="DA223" s="91"/>
      <c r="DB223" s="19"/>
      <c r="DC223" s="277"/>
      <c r="DD223" s="433"/>
      <c r="DE223" s="85"/>
      <c r="DF223" s="85"/>
      <c r="DG223" s="85"/>
      <c r="DH223" s="90"/>
      <c r="DI223" s="91"/>
      <c r="DJ223" s="19"/>
      <c r="DK223" s="277"/>
      <c r="DL223" s="433"/>
      <c r="DM223" s="85"/>
      <c r="DN223" s="85"/>
      <c r="DO223" s="85"/>
      <c r="DP223" s="90"/>
      <c r="DQ223" s="91"/>
      <c r="DR223" s="19"/>
      <c r="DS223" s="277"/>
      <c r="DT223" s="433"/>
      <c r="DU223" s="85"/>
      <c r="DV223" s="85"/>
      <c r="DW223" s="85"/>
      <c r="DX223" s="90"/>
      <c r="DY223" s="91"/>
      <c r="DZ223" s="19"/>
      <c r="EA223" s="277"/>
      <c r="EB223" s="399"/>
      <c r="EC223" s="24"/>
      <c r="ED223" s="24"/>
      <c r="EE223" s="24"/>
      <c r="EF223" s="334"/>
      <c r="EG223" s="282"/>
      <c r="EH223" s="19"/>
      <c r="EI223" s="277"/>
      <c r="EJ223" s="433"/>
      <c r="EK223" s="85"/>
      <c r="EL223" s="85"/>
      <c r="EM223" s="85"/>
      <c r="EN223" s="90"/>
      <c r="EO223" s="91"/>
      <c r="EP223" s="19"/>
      <c r="EQ223" s="277"/>
    </row>
    <row r="224" spans="1:147" ht="37.5" customHeight="1" thickBot="1">
      <c r="A224" s="88"/>
      <c r="B224" s="92" t="s">
        <v>322</v>
      </c>
      <c r="C224" s="434" t="s">
        <v>323</v>
      </c>
      <c r="D224" s="410" t="s">
        <v>312</v>
      </c>
      <c r="E224" s="87" t="s">
        <v>325</v>
      </c>
      <c r="F224" s="87" t="s">
        <v>425</v>
      </c>
      <c r="G224" s="87" t="s">
        <v>327</v>
      </c>
      <c r="H224" s="411" t="s">
        <v>328</v>
      </c>
      <c r="I224" s="412" t="s">
        <v>329</v>
      </c>
      <c r="J224" s="297" t="s">
        <v>1167</v>
      </c>
      <c r="K224" s="298" t="s">
        <v>1168</v>
      </c>
      <c r="L224" s="410" t="s">
        <v>312</v>
      </c>
      <c r="M224" s="87" t="s">
        <v>325</v>
      </c>
      <c r="N224" s="87" t="s">
        <v>425</v>
      </c>
      <c r="O224" s="87" t="s">
        <v>327</v>
      </c>
      <c r="P224" s="411" t="s">
        <v>328</v>
      </c>
      <c r="Q224" s="412" t="s">
        <v>329</v>
      </c>
      <c r="R224" s="297" t="s">
        <v>1167</v>
      </c>
      <c r="S224" s="298" t="s">
        <v>1168</v>
      </c>
      <c r="T224" s="410" t="s">
        <v>312</v>
      </c>
      <c r="U224" s="87" t="s">
        <v>325</v>
      </c>
      <c r="V224" s="87" t="s">
        <v>425</v>
      </c>
      <c r="W224" s="87" t="s">
        <v>327</v>
      </c>
      <c r="X224" s="411" t="s">
        <v>328</v>
      </c>
      <c r="Y224" s="412" t="s">
        <v>329</v>
      </c>
      <c r="Z224" s="297" t="s">
        <v>1167</v>
      </c>
      <c r="AA224" s="298" t="s">
        <v>1168</v>
      </c>
      <c r="AB224" s="410" t="s">
        <v>312</v>
      </c>
      <c r="AC224" s="87" t="s">
        <v>325</v>
      </c>
      <c r="AD224" s="87" t="s">
        <v>425</v>
      </c>
      <c r="AE224" s="87" t="s">
        <v>327</v>
      </c>
      <c r="AF224" s="411" t="s">
        <v>328</v>
      </c>
      <c r="AG224" s="412" t="s">
        <v>329</v>
      </c>
      <c r="AH224" s="297" t="s">
        <v>1167</v>
      </c>
      <c r="AI224" s="298" t="s">
        <v>1168</v>
      </c>
      <c r="AJ224" s="410" t="s">
        <v>312</v>
      </c>
      <c r="AK224" s="87" t="s">
        <v>325</v>
      </c>
      <c r="AL224" s="87" t="s">
        <v>425</v>
      </c>
      <c r="AM224" s="87" t="s">
        <v>327</v>
      </c>
      <c r="AN224" s="411" t="s">
        <v>328</v>
      </c>
      <c r="AO224" s="412" t="s">
        <v>329</v>
      </c>
      <c r="AP224" s="297" t="s">
        <v>1167</v>
      </c>
      <c r="AQ224" s="298" t="s">
        <v>1168</v>
      </c>
      <c r="AR224" s="410" t="s">
        <v>312</v>
      </c>
      <c r="AS224" s="87" t="s">
        <v>325</v>
      </c>
      <c r="AT224" s="87" t="s">
        <v>425</v>
      </c>
      <c r="AU224" s="87" t="s">
        <v>327</v>
      </c>
      <c r="AV224" s="411" t="s">
        <v>328</v>
      </c>
      <c r="AW224" s="412" t="s">
        <v>329</v>
      </c>
      <c r="AX224" s="297" t="s">
        <v>1167</v>
      </c>
      <c r="AY224" s="298" t="s">
        <v>1168</v>
      </c>
      <c r="AZ224" s="410" t="s">
        <v>312</v>
      </c>
      <c r="BA224" s="87" t="s">
        <v>325</v>
      </c>
      <c r="BB224" s="87" t="s">
        <v>425</v>
      </c>
      <c r="BC224" s="87" t="s">
        <v>327</v>
      </c>
      <c r="BD224" s="411" t="s">
        <v>328</v>
      </c>
      <c r="BE224" s="412" t="s">
        <v>329</v>
      </c>
      <c r="BF224" s="297" t="s">
        <v>1167</v>
      </c>
      <c r="BG224" s="298" t="s">
        <v>1168</v>
      </c>
      <c r="BH224" s="410" t="s">
        <v>312</v>
      </c>
      <c r="BI224" s="87" t="s">
        <v>325</v>
      </c>
      <c r="BJ224" s="87" t="s">
        <v>425</v>
      </c>
      <c r="BK224" s="87" t="s">
        <v>327</v>
      </c>
      <c r="BL224" s="411" t="s">
        <v>328</v>
      </c>
      <c r="BM224" s="412" t="s">
        <v>329</v>
      </c>
      <c r="BN224" s="297" t="s">
        <v>1167</v>
      </c>
      <c r="BO224" s="298" t="s">
        <v>1168</v>
      </c>
      <c r="BP224" s="410" t="s">
        <v>312</v>
      </c>
      <c r="BQ224" s="87" t="s">
        <v>325</v>
      </c>
      <c r="BR224" s="87" t="s">
        <v>425</v>
      </c>
      <c r="BS224" s="87" t="s">
        <v>327</v>
      </c>
      <c r="BT224" s="411" t="s">
        <v>328</v>
      </c>
      <c r="BU224" s="412" t="s">
        <v>329</v>
      </c>
      <c r="BV224" s="297" t="s">
        <v>1167</v>
      </c>
      <c r="BW224" s="298" t="s">
        <v>1168</v>
      </c>
      <c r="BX224" s="410" t="s">
        <v>312</v>
      </c>
      <c r="BY224" s="87" t="s">
        <v>325</v>
      </c>
      <c r="BZ224" s="87" t="s">
        <v>425</v>
      </c>
      <c r="CA224" s="87" t="s">
        <v>327</v>
      </c>
      <c r="CB224" s="411" t="s">
        <v>328</v>
      </c>
      <c r="CC224" s="412" t="s">
        <v>329</v>
      </c>
      <c r="CD224" s="297" t="s">
        <v>1167</v>
      </c>
      <c r="CE224" s="298" t="s">
        <v>1168</v>
      </c>
      <c r="CF224" s="410" t="s">
        <v>312</v>
      </c>
      <c r="CG224" s="87" t="s">
        <v>325</v>
      </c>
      <c r="CH224" s="87" t="s">
        <v>425</v>
      </c>
      <c r="CI224" s="87" t="s">
        <v>327</v>
      </c>
      <c r="CJ224" s="411" t="s">
        <v>328</v>
      </c>
      <c r="CK224" s="412" t="s">
        <v>329</v>
      </c>
      <c r="CL224" s="297" t="s">
        <v>1167</v>
      </c>
      <c r="CM224" s="298" t="s">
        <v>1168</v>
      </c>
      <c r="CN224" s="410" t="s">
        <v>312</v>
      </c>
      <c r="CO224" s="87" t="s">
        <v>325</v>
      </c>
      <c r="CP224" s="87" t="s">
        <v>425</v>
      </c>
      <c r="CQ224" s="87" t="s">
        <v>327</v>
      </c>
      <c r="CR224" s="411" t="s">
        <v>328</v>
      </c>
      <c r="CS224" s="412" t="s">
        <v>329</v>
      </c>
      <c r="CT224" s="297" t="s">
        <v>1167</v>
      </c>
      <c r="CU224" s="298" t="s">
        <v>1168</v>
      </c>
      <c r="CV224" s="410" t="s">
        <v>312</v>
      </c>
      <c r="CW224" s="87" t="s">
        <v>325</v>
      </c>
      <c r="CX224" s="87" t="s">
        <v>425</v>
      </c>
      <c r="CY224" s="87" t="s">
        <v>327</v>
      </c>
      <c r="CZ224" s="411" t="s">
        <v>328</v>
      </c>
      <c r="DA224" s="412" t="s">
        <v>329</v>
      </c>
      <c r="DB224" s="297" t="s">
        <v>1167</v>
      </c>
      <c r="DC224" s="298" t="s">
        <v>1168</v>
      </c>
      <c r="DD224" s="410" t="s">
        <v>312</v>
      </c>
      <c r="DE224" s="87" t="s">
        <v>325</v>
      </c>
      <c r="DF224" s="87" t="s">
        <v>425</v>
      </c>
      <c r="DG224" s="87" t="s">
        <v>327</v>
      </c>
      <c r="DH224" s="411" t="s">
        <v>328</v>
      </c>
      <c r="DI224" s="412" t="s">
        <v>329</v>
      </c>
      <c r="DJ224" s="297" t="s">
        <v>1167</v>
      </c>
      <c r="DK224" s="298" t="s">
        <v>1168</v>
      </c>
      <c r="DL224" s="410" t="s">
        <v>312</v>
      </c>
      <c r="DM224" s="87" t="s">
        <v>325</v>
      </c>
      <c r="DN224" s="87" t="s">
        <v>425</v>
      </c>
      <c r="DO224" s="87" t="s">
        <v>327</v>
      </c>
      <c r="DP224" s="411" t="s">
        <v>328</v>
      </c>
      <c r="DQ224" s="412" t="s">
        <v>329</v>
      </c>
      <c r="DR224" s="297" t="s">
        <v>1167</v>
      </c>
      <c r="DS224" s="298" t="s">
        <v>1168</v>
      </c>
      <c r="DT224" s="410" t="s">
        <v>312</v>
      </c>
      <c r="DU224" s="87" t="s">
        <v>325</v>
      </c>
      <c r="DV224" s="87" t="s">
        <v>425</v>
      </c>
      <c r="DW224" s="87" t="s">
        <v>327</v>
      </c>
      <c r="DX224" s="411" t="s">
        <v>328</v>
      </c>
      <c r="DY224" s="412" t="s">
        <v>329</v>
      </c>
      <c r="DZ224" s="297" t="s">
        <v>1167</v>
      </c>
      <c r="EA224" s="298" t="s">
        <v>1168</v>
      </c>
      <c r="EB224" s="92" t="s">
        <v>312</v>
      </c>
      <c r="EC224" s="413" t="s">
        <v>325</v>
      </c>
      <c r="ED224" s="413" t="s">
        <v>425</v>
      </c>
      <c r="EE224" s="413" t="s">
        <v>327</v>
      </c>
      <c r="EF224" s="413" t="s">
        <v>328</v>
      </c>
      <c r="EG224" s="435" t="s">
        <v>329</v>
      </c>
      <c r="EH224" s="297" t="s">
        <v>1167</v>
      </c>
      <c r="EI224" s="298" t="s">
        <v>1168</v>
      </c>
      <c r="EJ224" s="410" t="s">
        <v>312</v>
      </c>
      <c r="EK224" s="87" t="s">
        <v>325</v>
      </c>
      <c r="EL224" s="87" t="s">
        <v>425</v>
      </c>
      <c r="EM224" s="87" t="s">
        <v>327</v>
      </c>
      <c r="EN224" s="411" t="s">
        <v>328</v>
      </c>
      <c r="EO224" s="412" t="s">
        <v>329</v>
      </c>
      <c r="EP224" s="297" t="s">
        <v>1167</v>
      </c>
      <c r="EQ224" s="298" t="s">
        <v>1168</v>
      </c>
    </row>
    <row r="225" spans="1:147" ht="37.5" customHeight="1" thickBot="1">
      <c r="A225" s="88"/>
      <c r="B225" s="60">
        <v>1</v>
      </c>
      <c r="C225" s="416" t="s">
        <v>477</v>
      </c>
      <c r="D225" s="417"/>
      <c r="E225" s="307">
        <v>1</v>
      </c>
      <c r="F225" s="418" t="s">
        <v>331</v>
      </c>
      <c r="G225" s="322"/>
      <c r="H225" s="309"/>
      <c r="I225" s="310">
        <f t="shared" ref="I225:I226" si="272">+(G225+(G225*H225))*E225</f>
        <v>0</v>
      </c>
      <c r="J225" s="311" t="s">
        <v>1169</v>
      </c>
      <c r="K225" s="312"/>
      <c r="L225" s="417"/>
      <c r="M225" s="307">
        <v>1</v>
      </c>
      <c r="N225" s="418" t="s">
        <v>331</v>
      </c>
      <c r="O225" s="322"/>
      <c r="P225" s="309"/>
      <c r="Q225" s="310">
        <f t="shared" ref="Q225:Q226" si="273">+(O225+(O225*P225))*M225</f>
        <v>0</v>
      </c>
      <c r="R225" s="311" t="s">
        <v>1169</v>
      </c>
      <c r="S225" s="312"/>
      <c r="T225" s="417"/>
      <c r="U225" s="307">
        <v>1</v>
      </c>
      <c r="V225" s="418" t="s">
        <v>331</v>
      </c>
      <c r="W225" s="322"/>
      <c r="X225" s="309"/>
      <c r="Y225" s="310">
        <f t="shared" ref="Y225:Y226" si="274">+(W225+(W225*X225))*U225</f>
        <v>0</v>
      </c>
      <c r="Z225" s="311" t="s">
        <v>1169</v>
      </c>
      <c r="AA225" s="312"/>
      <c r="AB225" s="417" t="s">
        <v>1294</v>
      </c>
      <c r="AC225" s="307">
        <v>1</v>
      </c>
      <c r="AD225" s="418" t="s">
        <v>331</v>
      </c>
      <c r="AE225" s="322">
        <v>2120000</v>
      </c>
      <c r="AF225" s="309">
        <v>0</v>
      </c>
      <c r="AG225" s="310">
        <f t="shared" ref="AG225:AG226" si="275">+(AE225+(AE225*AF225))*AC225</f>
        <v>2120000</v>
      </c>
      <c r="AH225" s="311" t="s">
        <v>1170</v>
      </c>
      <c r="AI225" s="312"/>
      <c r="AJ225" s="417"/>
      <c r="AK225" s="307">
        <v>1</v>
      </c>
      <c r="AL225" s="418" t="s">
        <v>331</v>
      </c>
      <c r="AM225" s="322">
        <v>0</v>
      </c>
      <c r="AN225" s="309">
        <v>0</v>
      </c>
      <c r="AO225" s="310">
        <f t="shared" ref="AO225:AO226" si="276">+(AM225+(AM225*AN225))*AK225</f>
        <v>0</v>
      </c>
      <c r="AP225" s="311" t="s">
        <v>1169</v>
      </c>
      <c r="AQ225" s="312"/>
      <c r="AR225" s="417"/>
      <c r="AS225" s="307">
        <v>1</v>
      </c>
      <c r="AT225" s="418" t="s">
        <v>331</v>
      </c>
      <c r="AU225" s="322"/>
      <c r="AV225" s="309"/>
      <c r="AW225" s="310">
        <f t="shared" ref="AW225:AW226" si="277">+(AU225+(AU225*AV225))*AS225</f>
        <v>0</v>
      </c>
      <c r="AX225" s="311" t="s">
        <v>1169</v>
      </c>
      <c r="AY225" s="312"/>
      <c r="AZ225" s="417"/>
      <c r="BA225" s="307">
        <v>1</v>
      </c>
      <c r="BB225" s="418" t="s">
        <v>331</v>
      </c>
      <c r="BC225" s="322"/>
      <c r="BD225" s="309"/>
      <c r="BE225" s="310">
        <f t="shared" ref="BE225:BE226" si="278">+(BC225+(BC225*BD225))*BA225</f>
        <v>0</v>
      </c>
      <c r="BF225" s="311" t="s">
        <v>1169</v>
      </c>
      <c r="BG225" s="312"/>
      <c r="BH225" s="417"/>
      <c r="BI225" s="307">
        <v>1</v>
      </c>
      <c r="BJ225" s="418" t="s">
        <v>331</v>
      </c>
      <c r="BK225" s="322"/>
      <c r="BL225" s="309"/>
      <c r="BM225" s="310">
        <f t="shared" ref="BM225:BM226" si="279">+(BK225+(BK225*BL225))*BI225</f>
        <v>0</v>
      </c>
      <c r="BN225" s="311" t="s">
        <v>1169</v>
      </c>
      <c r="BO225" s="312"/>
      <c r="BP225" s="417"/>
      <c r="BQ225" s="307">
        <v>1</v>
      </c>
      <c r="BR225" s="418" t="s">
        <v>331</v>
      </c>
      <c r="BS225" s="322"/>
      <c r="BT225" s="309"/>
      <c r="BU225" s="310">
        <f t="shared" ref="BU225:BU226" si="280">+(BS225+(BS225*BT225))*BQ225</f>
        <v>0</v>
      </c>
      <c r="BV225" s="311" t="s">
        <v>1169</v>
      </c>
      <c r="BW225" s="312"/>
      <c r="BX225" s="417"/>
      <c r="BY225" s="307">
        <v>1</v>
      </c>
      <c r="BZ225" s="418" t="s">
        <v>331</v>
      </c>
      <c r="CA225" s="322"/>
      <c r="CB225" s="309"/>
      <c r="CC225" s="310">
        <f t="shared" ref="CC225:CC226" si="281">+(CA225+(CA225*CB225))*BY225</f>
        <v>0</v>
      </c>
      <c r="CD225" s="311" t="s">
        <v>1169</v>
      </c>
      <c r="CE225" s="312"/>
      <c r="CF225" s="417"/>
      <c r="CG225" s="307">
        <v>1</v>
      </c>
      <c r="CH225" s="418" t="s">
        <v>331</v>
      </c>
      <c r="CI225" s="322"/>
      <c r="CJ225" s="309"/>
      <c r="CK225" s="310">
        <f t="shared" ref="CK225:CK226" si="282">+(CI225+(CI225*CJ225))*CG225</f>
        <v>0</v>
      </c>
      <c r="CL225" s="311" t="s">
        <v>1169</v>
      </c>
      <c r="CM225" s="312"/>
      <c r="CN225" s="417"/>
      <c r="CO225" s="307">
        <v>1</v>
      </c>
      <c r="CP225" s="418" t="s">
        <v>331</v>
      </c>
      <c r="CQ225" s="322"/>
      <c r="CR225" s="309"/>
      <c r="CS225" s="310">
        <f t="shared" ref="CS225:CS226" si="283">+(CQ225+(CQ225*CR225))*CO225</f>
        <v>0</v>
      </c>
      <c r="CT225" s="311" t="s">
        <v>1169</v>
      </c>
      <c r="CU225" s="312"/>
      <c r="CV225" s="417"/>
      <c r="CW225" s="307">
        <v>1</v>
      </c>
      <c r="CX225" s="418" t="s">
        <v>331</v>
      </c>
      <c r="CY225" s="322"/>
      <c r="CZ225" s="309"/>
      <c r="DA225" s="310">
        <f t="shared" ref="DA225:DA226" si="284">+(CY225+(CY225*CZ225))*CW225</f>
        <v>0</v>
      </c>
      <c r="DB225" s="311" t="s">
        <v>1169</v>
      </c>
      <c r="DC225" s="312"/>
      <c r="DD225" s="417"/>
      <c r="DE225" s="307">
        <v>1</v>
      </c>
      <c r="DF225" s="418" t="s">
        <v>331</v>
      </c>
      <c r="DG225" s="322"/>
      <c r="DH225" s="309"/>
      <c r="DI225" s="310">
        <f t="shared" ref="DI225:DI226" si="285">+(DG225+(DG225*DH225))*DE225</f>
        <v>0</v>
      </c>
      <c r="DJ225" s="311" t="s">
        <v>1169</v>
      </c>
      <c r="DK225" s="312"/>
      <c r="DL225" s="417"/>
      <c r="DM225" s="307">
        <v>1</v>
      </c>
      <c r="DN225" s="418" t="s">
        <v>331</v>
      </c>
      <c r="DO225" s="322"/>
      <c r="DP225" s="309"/>
      <c r="DQ225" s="310">
        <f t="shared" ref="DQ225:DQ226" si="286">+(DO225+(DO225*DP225))*DM225</f>
        <v>0</v>
      </c>
      <c r="DR225" s="311" t="s">
        <v>1169</v>
      </c>
      <c r="DS225" s="312"/>
      <c r="DT225" s="417"/>
      <c r="DU225" s="307">
        <v>1</v>
      </c>
      <c r="DV225" s="418" t="s">
        <v>331</v>
      </c>
      <c r="DW225" s="322"/>
      <c r="DX225" s="309"/>
      <c r="DY225" s="310">
        <f t="shared" ref="DY225:DY226" si="287">+(DW225+(DW225*DX225))*DU225</f>
        <v>0</v>
      </c>
      <c r="DZ225" s="311" t="s">
        <v>1169</v>
      </c>
      <c r="EA225" s="312"/>
      <c r="EB225" s="421"/>
      <c r="EC225" s="315">
        <v>1</v>
      </c>
      <c r="ED225" s="293" t="s">
        <v>331</v>
      </c>
      <c r="EE225" s="324"/>
      <c r="EF225" s="317"/>
      <c r="EG225" s="318" t="s">
        <v>1199</v>
      </c>
      <c r="EH225" s="311" t="s">
        <v>1169</v>
      </c>
      <c r="EI225" s="312"/>
      <c r="EJ225" s="417"/>
      <c r="EK225" s="307">
        <v>1</v>
      </c>
      <c r="EL225" s="418" t="s">
        <v>331</v>
      </c>
      <c r="EM225" s="322"/>
      <c r="EN225" s="309"/>
      <c r="EO225" s="310">
        <f t="shared" ref="EO225:EO226" si="288">+(EM225+(EM225*EN225))*EK225</f>
        <v>0</v>
      </c>
      <c r="EP225" s="311" t="s">
        <v>1169</v>
      </c>
      <c r="EQ225" s="312"/>
    </row>
    <row r="226" spans="1:147" ht="37.5" customHeight="1">
      <c r="A226" s="88"/>
      <c r="B226" s="60">
        <v>2</v>
      </c>
      <c r="C226" s="416" t="s">
        <v>478</v>
      </c>
      <c r="D226" s="417"/>
      <c r="E226" s="307">
        <v>1</v>
      </c>
      <c r="F226" s="418" t="s">
        <v>331</v>
      </c>
      <c r="G226" s="322"/>
      <c r="H226" s="309"/>
      <c r="I226" s="310">
        <f t="shared" si="272"/>
        <v>0</v>
      </c>
      <c r="J226" s="19"/>
      <c r="K226" s="277"/>
      <c r="L226" s="417"/>
      <c r="M226" s="307">
        <v>1</v>
      </c>
      <c r="N226" s="418" t="s">
        <v>331</v>
      </c>
      <c r="O226" s="322"/>
      <c r="P226" s="309"/>
      <c r="Q226" s="310">
        <f t="shared" si="273"/>
        <v>0</v>
      </c>
      <c r="R226" s="19"/>
      <c r="S226" s="277"/>
      <c r="T226" s="417"/>
      <c r="U226" s="307">
        <v>1</v>
      </c>
      <c r="V226" s="418" t="s">
        <v>331</v>
      </c>
      <c r="W226" s="322"/>
      <c r="X226" s="309"/>
      <c r="Y226" s="310">
        <f t="shared" si="274"/>
        <v>0</v>
      </c>
      <c r="Z226" s="19"/>
      <c r="AA226" s="277"/>
      <c r="AB226" s="417"/>
      <c r="AC226" s="307">
        <v>1</v>
      </c>
      <c r="AD226" s="418" t="s">
        <v>331</v>
      </c>
      <c r="AE226" s="322">
        <v>0</v>
      </c>
      <c r="AF226" s="309">
        <v>0</v>
      </c>
      <c r="AG226" s="310">
        <f t="shared" si="275"/>
        <v>0</v>
      </c>
      <c r="AH226" s="19"/>
      <c r="AI226" s="277"/>
      <c r="AJ226" s="417"/>
      <c r="AK226" s="307">
        <v>1</v>
      </c>
      <c r="AL226" s="418" t="s">
        <v>331</v>
      </c>
      <c r="AM226" s="322">
        <v>0</v>
      </c>
      <c r="AN226" s="309">
        <v>0</v>
      </c>
      <c r="AO226" s="310">
        <f t="shared" si="276"/>
        <v>0</v>
      </c>
      <c r="AP226" s="19"/>
      <c r="AQ226" s="277"/>
      <c r="AR226" s="417"/>
      <c r="AS226" s="307">
        <v>1</v>
      </c>
      <c r="AT226" s="418" t="s">
        <v>331</v>
      </c>
      <c r="AU226" s="322"/>
      <c r="AV226" s="309"/>
      <c r="AW226" s="310">
        <f t="shared" si="277"/>
        <v>0</v>
      </c>
      <c r="AX226" s="19"/>
      <c r="AY226" s="277"/>
      <c r="AZ226" s="417"/>
      <c r="BA226" s="307">
        <v>1</v>
      </c>
      <c r="BB226" s="418" t="s">
        <v>331</v>
      </c>
      <c r="BC226" s="322"/>
      <c r="BD226" s="309"/>
      <c r="BE226" s="310">
        <f t="shared" si="278"/>
        <v>0</v>
      </c>
      <c r="BF226" s="19"/>
      <c r="BG226" s="277"/>
      <c r="BH226" s="417"/>
      <c r="BI226" s="307">
        <v>1</v>
      </c>
      <c r="BJ226" s="418" t="s">
        <v>331</v>
      </c>
      <c r="BK226" s="322"/>
      <c r="BL226" s="309"/>
      <c r="BM226" s="310">
        <f t="shared" si="279"/>
        <v>0</v>
      </c>
      <c r="BN226" s="19"/>
      <c r="BO226" s="277"/>
      <c r="BP226" s="417"/>
      <c r="BQ226" s="307">
        <v>1</v>
      </c>
      <c r="BR226" s="418" t="s">
        <v>331</v>
      </c>
      <c r="BS226" s="322"/>
      <c r="BT226" s="309"/>
      <c r="BU226" s="310">
        <f t="shared" si="280"/>
        <v>0</v>
      </c>
      <c r="BV226" s="19"/>
      <c r="BW226" s="277"/>
      <c r="BX226" s="417"/>
      <c r="BY226" s="307">
        <v>1</v>
      </c>
      <c r="BZ226" s="418" t="s">
        <v>331</v>
      </c>
      <c r="CA226" s="322"/>
      <c r="CB226" s="309"/>
      <c r="CC226" s="310">
        <f t="shared" si="281"/>
        <v>0</v>
      </c>
      <c r="CD226" s="19"/>
      <c r="CE226" s="277"/>
      <c r="CF226" s="417"/>
      <c r="CG226" s="307">
        <v>1</v>
      </c>
      <c r="CH226" s="418" t="s">
        <v>331</v>
      </c>
      <c r="CI226" s="322"/>
      <c r="CJ226" s="309"/>
      <c r="CK226" s="310">
        <f t="shared" si="282"/>
        <v>0</v>
      </c>
      <c r="CL226" s="19"/>
      <c r="CM226" s="277"/>
      <c r="CN226" s="417"/>
      <c r="CO226" s="307">
        <v>1</v>
      </c>
      <c r="CP226" s="418" t="s">
        <v>331</v>
      </c>
      <c r="CQ226" s="322"/>
      <c r="CR226" s="309"/>
      <c r="CS226" s="310">
        <f t="shared" si="283"/>
        <v>0</v>
      </c>
      <c r="CT226" s="19"/>
      <c r="CU226" s="277"/>
      <c r="CV226" s="417"/>
      <c r="CW226" s="307">
        <v>1</v>
      </c>
      <c r="CX226" s="418" t="s">
        <v>331</v>
      </c>
      <c r="CY226" s="322"/>
      <c r="CZ226" s="309"/>
      <c r="DA226" s="310">
        <f t="shared" si="284"/>
        <v>0</v>
      </c>
      <c r="DB226" s="19"/>
      <c r="DC226" s="277"/>
      <c r="DD226" s="417"/>
      <c r="DE226" s="307">
        <v>1</v>
      </c>
      <c r="DF226" s="418" t="s">
        <v>331</v>
      </c>
      <c r="DG226" s="322"/>
      <c r="DH226" s="309"/>
      <c r="DI226" s="310">
        <f t="shared" si="285"/>
        <v>0</v>
      </c>
      <c r="DJ226" s="19"/>
      <c r="DK226" s="277"/>
      <c r="DL226" s="417"/>
      <c r="DM226" s="307">
        <v>1</v>
      </c>
      <c r="DN226" s="418" t="s">
        <v>331</v>
      </c>
      <c r="DO226" s="322"/>
      <c r="DP226" s="309"/>
      <c r="DQ226" s="310">
        <f t="shared" si="286"/>
        <v>0</v>
      </c>
      <c r="DR226" s="19"/>
      <c r="DS226" s="277"/>
      <c r="DT226" s="417"/>
      <c r="DU226" s="307">
        <v>1</v>
      </c>
      <c r="DV226" s="418" t="s">
        <v>331</v>
      </c>
      <c r="DW226" s="322"/>
      <c r="DX226" s="309"/>
      <c r="DY226" s="310">
        <f t="shared" si="287"/>
        <v>0</v>
      </c>
      <c r="DZ226" s="19"/>
      <c r="EA226" s="277"/>
      <c r="EB226" s="421"/>
      <c r="EC226" s="315">
        <v>1</v>
      </c>
      <c r="ED226" s="293" t="s">
        <v>331</v>
      </c>
      <c r="EE226" s="324"/>
      <c r="EF226" s="317"/>
      <c r="EG226" s="318" t="s">
        <v>1199</v>
      </c>
      <c r="EH226" s="19"/>
      <c r="EI226" s="277"/>
      <c r="EJ226" s="417"/>
      <c r="EK226" s="307">
        <v>1</v>
      </c>
      <c r="EL226" s="418" t="s">
        <v>331</v>
      </c>
      <c r="EM226" s="322"/>
      <c r="EN226" s="309"/>
      <c r="EO226" s="310">
        <f t="shared" si="288"/>
        <v>0</v>
      </c>
      <c r="EP226" s="19"/>
      <c r="EQ226" s="277"/>
    </row>
    <row r="227" spans="1:147" ht="37.5" customHeight="1">
      <c r="A227" s="88"/>
      <c r="B227" s="426"/>
      <c r="C227" s="441" t="s">
        <v>338</v>
      </c>
      <c r="D227" s="427"/>
      <c r="E227" s="428"/>
      <c r="F227" s="428"/>
      <c r="G227" s="428"/>
      <c r="H227" s="429"/>
      <c r="I227" s="443">
        <f>SUM(I225:I226)</f>
        <v>0</v>
      </c>
      <c r="J227" s="19"/>
      <c r="K227" s="277"/>
      <c r="L227" s="427"/>
      <c r="M227" s="428"/>
      <c r="N227" s="428"/>
      <c r="O227" s="428"/>
      <c r="P227" s="429"/>
      <c r="Q227" s="443">
        <f>SUM(Q225:Q226)</f>
        <v>0</v>
      </c>
      <c r="R227" s="19"/>
      <c r="S227" s="277"/>
      <c r="T227" s="427"/>
      <c r="U227" s="428"/>
      <c r="V227" s="428"/>
      <c r="W227" s="428"/>
      <c r="X227" s="429"/>
      <c r="Y227" s="443">
        <f>SUM(Y225:Y226)</f>
        <v>0</v>
      </c>
      <c r="Z227" s="19"/>
      <c r="AA227" s="277"/>
      <c r="AB227" s="427"/>
      <c r="AC227" s="428"/>
      <c r="AD227" s="428"/>
      <c r="AE227" s="428"/>
      <c r="AF227" s="429"/>
      <c r="AG227" s="443">
        <f>SUM(AG225:AG226)</f>
        <v>2120000</v>
      </c>
      <c r="AH227" s="19"/>
      <c r="AI227" s="277"/>
      <c r="AJ227" s="427"/>
      <c r="AK227" s="428"/>
      <c r="AL227" s="428"/>
      <c r="AM227" s="428"/>
      <c r="AN227" s="429"/>
      <c r="AO227" s="443">
        <f>SUM(AO225:AO226)</f>
        <v>0</v>
      </c>
      <c r="AP227" s="19"/>
      <c r="AQ227" s="277"/>
      <c r="AR227" s="427"/>
      <c r="AS227" s="428"/>
      <c r="AT227" s="428"/>
      <c r="AU227" s="428"/>
      <c r="AV227" s="429"/>
      <c r="AW227" s="443">
        <f>SUM(AW225:AW226)</f>
        <v>0</v>
      </c>
      <c r="AX227" s="19"/>
      <c r="AY227" s="277"/>
      <c r="AZ227" s="427"/>
      <c r="BA227" s="428"/>
      <c r="BB227" s="428"/>
      <c r="BC227" s="428"/>
      <c r="BD227" s="429"/>
      <c r="BE227" s="443">
        <f>SUM(BE225:BE226)</f>
        <v>0</v>
      </c>
      <c r="BF227" s="19"/>
      <c r="BG227" s="277"/>
      <c r="BH227" s="427"/>
      <c r="BI227" s="428"/>
      <c r="BJ227" s="428"/>
      <c r="BK227" s="428"/>
      <c r="BL227" s="429"/>
      <c r="BM227" s="443">
        <f>SUM(BM225:BM226)</f>
        <v>0</v>
      </c>
      <c r="BN227" s="19"/>
      <c r="BO227" s="277"/>
      <c r="BP227" s="427"/>
      <c r="BQ227" s="428"/>
      <c r="BR227" s="428"/>
      <c r="BS227" s="428"/>
      <c r="BT227" s="429"/>
      <c r="BU227" s="443">
        <f>SUM(BU225:BU226)</f>
        <v>0</v>
      </c>
      <c r="BV227" s="19"/>
      <c r="BW227" s="277"/>
      <c r="BX227" s="427"/>
      <c r="BY227" s="428"/>
      <c r="BZ227" s="428"/>
      <c r="CA227" s="428"/>
      <c r="CB227" s="429"/>
      <c r="CC227" s="443">
        <f>SUM(CC225:CC226)</f>
        <v>0</v>
      </c>
      <c r="CD227" s="19"/>
      <c r="CE227" s="277"/>
      <c r="CF227" s="427"/>
      <c r="CG227" s="428"/>
      <c r="CH227" s="428"/>
      <c r="CI227" s="428"/>
      <c r="CJ227" s="429"/>
      <c r="CK227" s="443">
        <f>SUM(CK225:CK226)</f>
        <v>0</v>
      </c>
      <c r="CL227" s="19"/>
      <c r="CM227" s="277"/>
      <c r="CN227" s="427"/>
      <c r="CO227" s="428"/>
      <c r="CP227" s="428"/>
      <c r="CQ227" s="428"/>
      <c r="CR227" s="429"/>
      <c r="CS227" s="443">
        <f>SUM(CS225:CS226)</f>
        <v>0</v>
      </c>
      <c r="CT227" s="19"/>
      <c r="CU227" s="277"/>
      <c r="CV227" s="427"/>
      <c r="CW227" s="428"/>
      <c r="CX227" s="428"/>
      <c r="CY227" s="428"/>
      <c r="CZ227" s="429"/>
      <c r="DA227" s="443">
        <f>SUM(DA225:DA226)</f>
        <v>0</v>
      </c>
      <c r="DB227" s="19"/>
      <c r="DC227" s="277"/>
      <c r="DD227" s="427"/>
      <c r="DE227" s="428"/>
      <c r="DF227" s="428"/>
      <c r="DG227" s="428"/>
      <c r="DH227" s="429"/>
      <c r="DI227" s="443">
        <f>SUM(DI225:DI226)</f>
        <v>0</v>
      </c>
      <c r="DJ227" s="19"/>
      <c r="DK227" s="277"/>
      <c r="DL227" s="427"/>
      <c r="DM227" s="428"/>
      <c r="DN227" s="428"/>
      <c r="DO227" s="428"/>
      <c r="DP227" s="429"/>
      <c r="DQ227" s="443">
        <f>SUM(DQ225:DQ226)</f>
        <v>0</v>
      </c>
      <c r="DR227" s="19"/>
      <c r="DS227" s="277"/>
      <c r="DT227" s="427"/>
      <c r="DU227" s="428"/>
      <c r="DV227" s="428"/>
      <c r="DW227" s="428"/>
      <c r="DX227" s="429"/>
      <c r="DY227" s="443">
        <f>SUM(DY225:DY226)</f>
        <v>0</v>
      </c>
      <c r="DZ227" s="19"/>
      <c r="EA227" s="277"/>
      <c r="EB227" s="426"/>
      <c r="EC227" s="430"/>
      <c r="ED227" s="430"/>
      <c r="EE227" s="430"/>
      <c r="EF227" s="431"/>
      <c r="EG227" s="444" t="s">
        <v>1199</v>
      </c>
      <c r="EH227" s="19"/>
      <c r="EI227" s="277"/>
      <c r="EJ227" s="427"/>
      <c r="EK227" s="428"/>
      <c r="EL227" s="428"/>
      <c r="EM227" s="428"/>
      <c r="EN227" s="429"/>
      <c r="EO227" s="443">
        <f>SUM(EO225:EO226)</f>
        <v>0</v>
      </c>
      <c r="EP227" s="19"/>
      <c r="EQ227" s="277"/>
    </row>
    <row r="228" spans="1:147" ht="37.5" customHeight="1">
      <c r="A228" s="24"/>
      <c r="B228" s="82" t="s">
        <v>121</v>
      </c>
      <c r="C228" s="82"/>
      <c r="D228" s="449"/>
      <c r="E228" s="97"/>
      <c r="F228" s="97"/>
      <c r="G228" s="97"/>
      <c r="H228" s="450"/>
      <c r="I228" s="98"/>
      <c r="J228" s="19"/>
      <c r="K228" s="277"/>
      <c r="L228" s="449"/>
      <c r="M228" s="97"/>
      <c r="N228" s="97"/>
      <c r="O228" s="97"/>
      <c r="P228" s="450"/>
      <c r="Q228" s="98"/>
      <c r="R228" s="19"/>
      <c r="S228" s="277"/>
      <c r="T228" s="449"/>
      <c r="U228" s="97"/>
      <c r="V228" s="97"/>
      <c r="W228" s="97"/>
      <c r="X228" s="450"/>
      <c r="Y228" s="98"/>
      <c r="Z228" s="19"/>
      <c r="AA228" s="277"/>
      <c r="AB228" s="449"/>
      <c r="AC228" s="97"/>
      <c r="AD228" s="97"/>
      <c r="AE228" s="97"/>
      <c r="AF228" s="450"/>
      <c r="AG228" s="98"/>
      <c r="AH228" s="19"/>
      <c r="AI228" s="277"/>
      <c r="AJ228" s="449"/>
      <c r="AK228" s="97"/>
      <c r="AL228" s="97"/>
      <c r="AM228" s="97"/>
      <c r="AN228" s="450"/>
      <c r="AO228" s="98"/>
      <c r="AP228" s="19"/>
      <c r="AQ228" s="277"/>
      <c r="AR228" s="449"/>
      <c r="AS228" s="97"/>
      <c r="AT228" s="97"/>
      <c r="AU228" s="97"/>
      <c r="AV228" s="450"/>
      <c r="AW228" s="98"/>
      <c r="AX228" s="19"/>
      <c r="AY228" s="277"/>
      <c r="AZ228" s="449"/>
      <c r="BA228" s="97"/>
      <c r="BB228" s="97"/>
      <c r="BC228" s="97"/>
      <c r="BD228" s="450"/>
      <c r="BE228" s="98"/>
      <c r="BF228" s="19"/>
      <c r="BG228" s="277"/>
      <c r="BH228" s="449"/>
      <c r="BI228" s="97"/>
      <c r="BJ228" s="97"/>
      <c r="BK228" s="97"/>
      <c r="BL228" s="450"/>
      <c r="BM228" s="98"/>
      <c r="BN228" s="19"/>
      <c r="BO228" s="277"/>
      <c r="BP228" s="449"/>
      <c r="BQ228" s="97"/>
      <c r="BR228" s="97"/>
      <c r="BS228" s="97"/>
      <c r="BT228" s="450"/>
      <c r="BU228" s="98"/>
      <c r="BV228" s="19"/>
      <c r="BW228" s="277"/>
      <c r="BX228" s="449"/>
      <c r="BY228" s="97"/>
      <c r="BZ228" s="97"/>
      <c r="CA228" s="97"/>
      <c r="CB228" s="450"/>
      <c r="CC228" s="98"/>
      <c r="CD228" s="19"/>
      <c r="CE228" s="277"/>
      <c r="CF228" s="449"/>
      <c r="CG228" s="97"/>
      <c r="CH228" s="97"/>
      <c r="CI228" s="97"/>
      <c r="CJ228" s="450"/>
      <c r="CK228" s="98"/>
      <c r="CL228" s="19"/>
      <c r="CM228" s="277"/>
      <c r="CN228" s="449"/>
      <c r="CO228" s="97"/>
      <c r="CP228" s="97"/>
      <c r="CQ228" s="97"/>
      <c r="CR228" s="450"/>
      <c r="CS228" s="98"/>
      <c r="CT228" s="19"/>
      <c r="CU228" s="277"/>
      <c r="CV228" s="449"/>
      <c r="CW228" s="97"/>
      <c r="CX228" s="97"/>
      <c r="CY228" s="97"/>
      <c r="CZ228" s="450"/>
      <c r="DA228" s="98"/>
      <c r="DB228" s="19"/>
      <c r="DC228" s="277"/>
      <c r="DD228" s="449"/>
      <c r="DE228" s="97"/>
      <c r="DF228" s="97"/>
      <c r="DG228" s="97"/>
      <c r="DH228" s="450"/>
      <c r="DI228" s="98"/>
      <c r="DJ228" s="19"/>
      <c r="DK228" s="277"/>
      <c r="DL228" s="449"/>
      <c r="DM228" s="97"/>
      <c r="DN228" s="97"/>
      <c r="DO228" s="97"/>
      <c r="DP228" s="450"/>
      <c r="DQ228" s="98"/>
      <c r="DR228" s="19"/>
      <c r="DS228" s="277"/>
      <c r="DT228" s="449"/>
      <c r="DU228" s="97"/>
      <c r="DV228" s="97"/>
      <c r="DW228" s="97"/>
      <c r="DX228" s="450"/>
      <c r="DY228" s="98"/>
      <c r="DZ228" s="19"/>
      <c r="EA228" s="277"/>
      <c r="EB228" s="344"/>
      <c r="EC228" s="76"/>
      <c r="ED228" s="76"/>
      <c r="EE228" s="76"/>
      <c r="EF228" s="451"/>
      <c r="EG228" s="452"/>
      <c r="EH228" s="19"/>
      <c r="EI228" s="277"/>
      <c r="EJ228" s="449"/>
      <c r="EK228" s="97"/>
      <c r="EL228" s="97"/>
      <c r="EM228" s="97"/>
      <c r="EN228" s="450"/>
      <c r="EO228" s="98"/>
      <c r="EP228" s="19"/>
      <c r="EQ228" s="277"/>
    </row>
    <row r="229" spans="1:147" ht="37.5" customHeight="1" thickBot="1">
      <c r="A229" s="88"/>
      <c r="B229" s="89"/>
      <c r="C229" s="442" t="s">
        <v>122</v>
      </c>
      <c r="D229" s="433"/>
      <c r="E229" s="85"/>
      <c r="F229" s="85"/>
      <c r="G229" s="85"/>
      <c r="H229" s="90"/>
      <c r="I229" s="91"/>
      <c r="J229" s="19"/>
      <c r="K229" s="277"/>
      <c r="L229" s="433"/>
      <c r="M229" s="85"/>
      <c r="N229" s="85"/>
      <c r="O229" s="85"/>
      <c r="P229" s="90"/>
      <c r="Q229" s="91"/>
      <c r="R229" s="19"/>
      <c r="S229" s="277"/>
      <c r="T229" s="433"/>
      <c r="U229" s="85"/>
      <c r="V229" s="85"/>
      <c r="W229" s="85"/>
      <c r="X229" s="90"/>
      <c r="Y229" s="91"/>
      <c r="Z229" s="19"/>
      <c r="AA229" s="277"/>
      <c r="AB229" s="433"/>
      <c r="AC229" s="85"/>
      <c r="AD229" s="85"/>
      <c r="AE229" s="85"/>
      <c r="AF229" s="90"/>
      <c r="AG229" s="91"/>
      <c r="AH229" s="19"/>
      <c r="AI229" s="277"/>
      <c r="AJ229" s="433"/>
      <c r="AK229" s="85"/>
      <c r="AL229" s="85"/>
      <c r="AM229" s="85"/>
      <c r="AN229" s="90"/>
      <c r="AO229" s="91"/>
      <c r="AP229" s="19"/>
      <c r="AQ229" s="277"/>
      <c r="AR229" s="433"/>
      <c r="AS229" s="85"/>
      <c r="AT229" s="85"/>
      <c r="AU229" s="85"/>
      <c r="AV229" s="90"/>
      <c r="AW229" s="91"/>
      <c r="AX229" s="19"/>
      <c r="AY229" s="277"/>
      <c r="AZ229" s="433"/>
      <c r="BA229" s="85"/>
      <c r="BB229" s="85"/>
      <c r="BC229" s="85"/>
      <c r="BD229" s="90"/>
      <c r="BE229" s="91"/>
      <c r="BF229" s="19"/>
      <c r="BG229" s="277"/>
      <c r="BH229" s="433"/>
      <c r="BI229" s="85"/>
      <c r="BJ229" s="85"/>
      <c r="BK229" s="85"/>
      <c r="BL229" s="90"/>
      <c r="BM229" s="91"/>
      <c r="BN229" s="19"/>
      <c r="BO229" s="277"/>
      <c r="BP229" s="433"/>
      <c r="BQ229" s="85"/>
      <c r="BR229" s="85"/>
      <c r="BS229" s="85"/>
      <c r="BT229" s="90"/>
      <c r="BU229" s="91"/>
      <c r="BV229" s="19"/>
      <c r="BW229" s="277"/>
      <c r="BX229" s="433"/>
      <c r="BY229" s="85"/>
      <c r="BZ229" s="85"/>
      <c r="CA229" s="85"/>
      <c r="CB229" s="90"/>
      <c r="CC229" s="91"/>
      <c r="CD229" s="19"/>
      <c r="CE229" s="277"/>
      <c r="CF229" s="433"/>
      <c r="CG229" s="85"/>
      <c r="CH229" s="85"/>
      <c r="CI229" s="85"/>
      <c r="CJ229" s="90"/>
      <c r="CK229" s="91"/>
      <c r="CL229" s="19"/>
      <c r="CM229" s="277"/>
      <c r="CN229" s="433"/>
      <c r="CO229" s="85"/>
      <c r="CP229" s="85"/>
      <c r="CQ229" s="85"/>
      <c r="CR229" s="90"/>
      <c r="CS229" s="91"/>
      <c r="CT229" s="19"/>
      <c r="CU229" s="277"/>
      <c r="CV229" s="433"/>
      <c r="CW229" s="85"/>
      <c r="CX229" s="85"/>
      <c r="CY229" s="85"/>
      <c r="CZ229" s="90"/>
      <c r="DA229" s="91"/>
      <c r="DB229" s="19"/>
      <c r="DC229" s="277"/>
      <c r="DD229" s="433"/>
      <c r="DE229" s="85"/>
      <c r="DF229" s="85"/>
      <c r="DG229" s="85"/>
      <c r="DH229" s="90"/>
      <c r="DI229" s="91"/>
      <c r="DJ229" s="19"/>
      <c r="DK229" s="277"/>
      <c r="DL229" s="433"/>
      <c r="DM229" s="85"/>
      <c r="DN229" s="85"/>
      <c r="DO229" s="85"/>
      <c r="DP229" s="90"/>
      <c r="DQ229" s="91"/>
      <c r="DR229" s="19"/>
      <c r="DS229" s="277"/>
      <c r="DT229" s="433"/>
      <c r="DU229" s="85"/>
      <c r="DV229" s="85"/>
      <c r="DW229" s="85"/>
      <c r="DX229" s="90"/>
      <c r="DY229" s="91"/>
      <c r="DZ229" s="19"/>
      <c r="EA229" s="277"/>
      <c r="EB229" s="399"/>
      <c r="EC229" s="24"/>
      <c r="ED229" s="24"/>
      <c r="EE229" s="24"/>
      <c r="EF229" s="334"/>
      <c r="EG229" s="282"/>
      <c r="EH229" s="19"/>
      <c r="EI229" s="277"/>
      <c r="EJ229" s="433"/>
      <c r="EK229" s="85"/>
      <c r="EL229" s="85"/>
      <c r="EM229" s="85"/>
      <c r="EN229" s="90"/>
      <c r="EO229" s="91"/>
      <c r="EP229" s="19"/>
      <c r="EQ229" s="277"/>
    </row>
    <row r="230" spans="1:147" ht="37.5" customHeight="1" thickBot="1">
      <c r="A230" s="88"/>
      <c r="B230" s="92" t="s">
        <v>322</v>
      </c>
      <c r="C230" s="434" t="s">
        <v>323</v>
      </c>
      <c r="D230" s="410" t="s">
        <v>312</v>
      </c>
      <c r="E230" s="87" t="s">
        <v>325</v>
      </c>
      <c r="F230" s="87" t="s">
        <v>425</v>
      </c>
      <c r="G230" s="87" t="s">
        <v>327</v>
      </c>
      <c r="H230" s="411" t="s">
        <v>328</v>
      </c>
      <c r="I230" s="412" t="s">
        <v>329</v>
      </c>
      <c r="J230" s="297" t="s">
        <v>1167</v>
      </c>
      <c r="K230" s="298" t="s">
        <v>1168</v>
      </c>
      <c r="L230" s="410" t="s">
        <v>312</v>
      </c>
      <c r="M230" s="87" t="s">
        <v>325</v>
      </c>
      <c r="N230" s="87" t="s">
        <v>425</v>
      </c>
      <c r="O230" s="87" t="s">
        <v>327</v>
      </c>
      <c r="P230" s="411" t="s">
        <v>328</v>
      </c>
      <c r="Q230" s="412" t="s">
        <v>329</v>
      </c>
      <c r="R230" s="297" t="s">
        <v>1167</v>
      </c>
      <c r="S230" s="298" t="s">
        <v>1168</v>
      </c>
      <c r="T230" s="410" t="s">
        <v>312</v>
      </c>
      <c r="U230" s="87" t="s">
        <v>325</v>
      </c>
      <c r="V230" s="87" t="s">
        <v>425</v>
      </c>
      <c r="W230" s="87" t="s">
        <v>327</v>
      </c>
      <c r="X230" s="411" t="s">
        <v>328</v>
      </c>
      <c r="Y230" s="412" t="s">
        <v>329</v>
      </c>
      <c r="Z230" s="297" t="s">
        <v>1167</v>
      </c>
      <c r="AA230" s="298" t="s">
        <v>1168</v>
      </c>
      <c r="AB230" s="410" t="s">
        <v>312</v>
      </c>
      <c r="AC230" s="87" t="s">
        <v>325</v>
      </c>
      <c r="AD230" s="87" t="s">
        <v>425</v>
      </c>
      <c r="AE230" s="87" t="s">
        <v>327</v>
      </c>
      <c r="AF230" s="411" t="s">
        <v>328</v>
      </c>
      <c r="AG230" s="412" t="s">
        <v>329</v>
      </c>
      <c r="AH230" s="297" t="s">
        <v>1167</v>
      </c>
      <c r="AI230" s="298" t="s">
        <v>1168</v>
      </c>
      <c r="AJ230" s="410" t="s">
        <v>312</v>
      </c>
      <c r="AK230" s="87" t="s">
        <v>325</v>
      </c>
      <c r="AL230" s="87" t="s">
        <v>425</v>
      </c>
      <c r="AM230" s="87" t="s">
        <v>327</v>
      </c>
      <c r="AN230" s="411" t="s">
        <v>328</v>
      </c>
      <c r="AO230" s="412" t="s">
        <v>329</v>
      </c>
      <c r="AP230" s="297" t="s">
        <v>1167</v>
      </c>
      <c r="AQ230" s="298" t="s">
        <v>1168</v>
      </c>
      <c r="AR230" s="410" t="s">
        <v>312</v>
      </c>
      <c r="AS230" s="87" t="s">
        <v>325</v>
      </c>
      <c r="AT230" s="87" t="s">
        <v>425</v>
      </c>
      <c r="AU230" s="87" t="s">
        <v>327</v>
      </c>
      <c r="AV230" s="411" t="s">
        <v>328</v>
      </c>
      <c r="AW230" s="412" t="s">
        <v>329</v>
      </c>
      <c r="AX230" s="297" t="s">
        <v>1167</v>
      </c>
      <c r="AY230" s="298" t="s">
        <v>1168</v>
      </c>
      <c r="AZ230" s="410" t="s">
        <v>312</v>
      </c>
      <c r="BA230" s="87" t="s">
        <v>325</v>
      </c>
      <c r="BB230" s="87" t="s">
        <v>425</v>
      </c>
      <c r="BC230" s="87" t="s">
        <v>327</v>
      </c>
      <c r="BD230" s="411" t="s">
        <v>328</v>
      </c>
      <c r="BE230" s="412" t="s">
        <v>329</v>
      </c>
      <c r="BF230" s="297" t="s">
        <v>1167</v>
      </c>
      <c r="BG230" s="298" t="s">
        <v>1168</v>
      </c>
      <c r="BH230" s="410" t="s">
        <v>312</v>
      </c>
      <c r="BI230" s="87" t="s">
        <v>325</v>
      </c>
      <c r="BJ230" s="87" t="s">
        <v>425</v>
      </c>
      <c r="BK230" s="87" t="s">
        <v>327</v>
      </c>
      <c r="BL230" s="411" t="s">
        <v>328</v>
      </c>
      <c r="BM230" s="412" t="s">
        <v>329</v>
      </c>
      <c r="BN230" s="297" t="s">
        <v>1167</v>
      </c>
      <c r="BO230" s="298" t="s">
        <v>1168</v>
      </c>
      <c r="BP230" s="410" t="s">
        <v>312</v>
      </c>
      <c r="BQ230" s="87" t="s">
        <v>325</v>
      </c>
      <c r="BR230" s="87" t="s">
        <v>425</v>
      </c>
      <c r="BS230" s="87" t="s">
        <v>327</v>
      </c>
      <c r="BT230" s="411" t="s">
        <v>328</v>
      </c>
      <c r="BU230" s="412" t="s">
        <v>329</v>
      </c>
      <c r="BV230" s="297" t="s">
        <v>1167</v>
      </c>
      <c r="BW230" s="298" t="s">
        <v>1168</v>
      </c>
      <c r="BX230" s="410" t="s">
        <v>312</v>
      </c>
      <c r="BY230" s="87" t="s">
        <v>325</v>
      </c>
      <c r="BZ230" s="87" t="s">
        <v>425</v>
      </c>
      <c r="CA230" s="87" t="s">
        <v>327</v>
      </c>
      <c r="CB230" s="411" t="s">
        <v>328</v>
      </c>
      <c r="CC230" s="412" t="s">
        <v>329</v>
      </c>
      <c r="CD230" s="297" t="s">
        <v>1167</v>
      </c>
      <c r="CE230" s="298" t="s">
        <v>1168</v>
      </c>
      <c r="CF230" s="410" t="s">
        <v>312</v>
      </c>
      <c r="CG230" s="87" t="s">
        <v>325</v>
      </c>
      <c r="CH230" s="87" t="s">
        <v>425</v>
      </c>
      <c r="CI230" s="87" t="s">
        <v>327</v>
      </c>
      <c r="CJ230" s="411" t="s">
        <v>328</v>
      </c>
      <c r="CK230" s="412" t="s">
        <v>329</v>
      </c>
      <c r="CL230" s="297" t="s">
        <v>1167</v>
      </c>
      <c r="CM230" s="298" t="s">
        <v>1168</v>
      </c>
      <c r="CN230" s="410" t="s">
        <v>312</v>
      </c>
      <c r="CO230" s="87" t="s">
        <v>325</v>
      </c>
      <c r="CP230" s="87" t="s">
        <v>425</v>
      </c>
      <c r="CQ230" s="87" t="s">
        <v>327</v>
      </c>
      <c r="CR230" s="411" t="s">
        <v>328</v>
      </c>
      <c r="CS230" s="412" t="s">
        <v>329</v>
      </c>
      <c r="CT230" s="297" t="s">
        <v>1167</v>
      </c>
      <c r="CU230" s="298" t="s">
        <v>1168</v>
      </c>
      <c r="CV230" s="410" t="s">
        <v>312</v>
      </c>
      <c r="CW230" s="87" t="s">
        <v>325</v>
      </c>
      <c r="CX230" s="87" t="s">
        <v>425</v>
      </c>
      <c r="CY230" s="87" t="s">
        <v>327</v>
      </c>
      <c r="CZ230" s="411" t="s">
        <v>328</v>
      </c>
      <c r="DA230" s="412" t="s">
        <v>329</v>
      </c>
      <c r="DB230" s="297" t="s">
        <v>1167</v>
      </c>
      <c r="DC230" s="298" t="s">
        <v>1168</v>
      </c>
      <c r="DD230" s="410" t="s">
        <v>312</v>
      </c>
      <c r="DE230" s="87" t="s">
        <v>325</v>
      </c>
      <c r="DF230" s="87" t="s">
        <v>425</v>
      </c>
      <c r="DG230" s="87" t="s">
        <v>327</v>
      </c>
      <c r="DH230" s="411" t="s">
        <v>328</v>
      </c>
      <c r="DI230" s="412" t="s">
        <v>329</v>
      </c>
      <c r="DJ230" s="297" t="s">
        <v>1167</v>
      </c>
      <c r="DK230" s="298" t="s">
        <v>1168</v>
      </c>
      <c r="DL230" s="410" t="s">
        <v>312</v>
      </c>
      <c r="DM230" s="87" t="s">
        <v>325</v>
      </c>
      <c r="DN230" s="87" t="s">
        <v>425</v>
      </c>
      <c r="DO230" s="87" t="s">
        <v>327</v>
      </c>
      <c r="DP230" s="411" t="s">
        <v>328</v>
      </c>
      <c r="DQ230" s="412" t="s">
        <v>329</v>
      </c>
      <c r="DR230" s="297" t="s">
        <v>1167</v>
      </c>
      <c r="DS230" s="298" t="s">
        <v>1168</v>
      </c>
      <c r="DT230" s="410" t="s">
        <v>312</v>
      </c>
      <c r="DU230" s="87" t="s">
        <v>325</v>
      </c>
      <c r="DV230" s="87" t="s">
        <v>425</v>
      </c>
      <c r="DW230" s="87" t="s">
        <v>327</v>
      </c>
      <c r="DX230" s="411" t="s">
        <v>328</v>
      </c>
      <c r="DY230" s="412" t="s">
        <v>329</v>
      </c>
      <c r="DZ230" s="297" t="s">
        <v>1167</v>
      </c>
      <c r="EA230" s="298" t="s">
        <v>1168</v>
      </c>
      <c r="EB230" s="92" t="s">
        <v>312</v>
      </c>
      <c r="EC230" s="413" t="s">
        <v>325</v>
      </c>
      <c r="ED230" s="413" t="s">
        <v>425</v>
      </c>
      <c r="EE230" s="413" t="s">
        <v>327</v>
      </c>
      <c r="EF230" s="413" t="s">
        <v>328</v>
      </c>
      <c r="EG230" s="435" t="s">
        <v>329</v>
      </c>
      <c r="EH230" s="297" t="s">
        <v>1167</v>
      </c>
      <c r="EI230" s="298" t="s">
        <v>1168</v>
      </c>
      <c r="EJ230" s="410" t="s">
        <v>312</v>
      </c>
      <c r="EK230" s="87" t="s">
        <v>325</v>
      </c>
      <c r="EL230" s="87" t="s">
        <v>425</v>
      </c>
      <c r="EM230" s="87" t="s">
        <v>327</v>
      </c>
      <c r="EN230" s="411" t="s">
        <v>328</v>
      </c>
      <c r="EO230" s="412" t="s">
        <v>329</v>
      </c>
      <c r="EP230" s="297" t="s">
        <v>1167</v>
      </c>
      <c r="EQ230" s="298" t="s">
        <v>1168</v>
      </c>
    </row>
    <row r="231" spans="1:147" ht="37.5" customHeight="1" thickBot="1">
      <c r="A231" s="88"/>
      <c r="B231" s="60">
        <v>1</v>
      </c>
      <c r="C231" s="416" t="s">
        <v>479</v>
      </c>
      <c r="D231" s="417"/>
      <c r="E231" s="307">
        <v>1</v>
      </c>
      <c r="F231" s="418" t="s">
        <v>331</v>
      </c>
      <c r="G231" s="446"/>
      <c r="H231" s="309"/>
      <c r="I231" s="310">
        <f t="shared" ref="I231:I238" si="289">+(G231+(G231*H231))*E231</f>
        <v>0</v>
      </c>
      <c r="J231" s="311" t="s">
        <v>1169</v>
      </c>
      <c r="K231" s="312"/>
      <c r="L231" s="417" t="s">
        <v>1259</v>
      </c>
      <c r="M231" s="307">
        <v>1</v>
      </c>
      <c r="N231" s="418" t="s">
        <v>331</v>
      </c>
      <c r="O231" s="446">
        <v>2230605</v>
      </c>
      <c r="P231" s="309">
        <v>0</v>
      </c>
      <c r="Q231" s="310">
        <f t="shared" ref="Q231:Q238" si="290">+(O231+(O231*P231))*M231</f>
        <v>2230605</v>
      </c>
      <c r="R231" s="311" t="s">
        <v>1170</v>
      </c>
      <c r="S231" s="312"/>
      <c r="T231" s="417" t="s">
        <v>1260</v>
      </c>
      <c r="U231" s="307">
        <v>1</v>
      </c>
      <c r="V231" s="418" t="s">
        <v>331</v>
      </c>
      <c r="W231" s="446">
        <v>1942500</v>
      </c>
      <c r="X231" s="309">
        <v>0</v>
      </c>
      <c r="Y231" s="310">
        <f t="shared" ref="Y231:Y238" si="291">+(W231+(W231*X231))*U231</f>
        <v>1942500</v>
      </c>
      <c r="Z231" s="311" t="s">
        <v>1170</v>
      </c>
      <c r="AA231" s="312"/>
      <c r="AB231" s="417" t="s">
        <v>1261</v>
      </c>
      <c r="AC231" s="307">
        <v>1</v>
      </c>
      <c r="AD231" s="418" t="s">
        <v>331</v>
      </c>
      <c r="AE231" s="446">
        <v>2042000</v>
      </c>
      <c r="AF231" s="309">
        <v>0</v>
      </c>
      <c r="AG231" s="310">
        <f t="shared" ref="AG231:AG238" si="292">+(AE231+(AE231*AF231))*AC231</f>
        <v>2042000</v>
      </c>
      <c r="AH231" s="311" t="s">
        <v>1170</v>
      </c>
      <c r="AI231" s="312"/>
      <c r="AJ231" s="417" t="s">
        <v>1262</v>
      </c>
      <c r="AK231" s="307">
        <v>1</v>
      </c>
      <c r="AL231" s="418" t="s">
        <v>331</v>
      </c>
      <c r="AM231" s="446">
        <v>1463394.1489361704</v>
      </c>
      <c r="AN231" s="309">
        <v>0</v>
      </c>
      <c r="AO231" s="310">
        <f t="shared" ref="AO231:AO238" si="293">+(AM231+(AM231*AN231))*AK231</f>
        <v>1463394.1489361704</v>
      </c>
      <c r="AP231" s="311" t="s">
        <v>1170</v>
      </c>
      <c r="AQ231" s="312"/>
      <c r="AR231" s="417"/>
      <c r="AS231" s="307">
        <v>1</v>
      </c>
      <c r="AT231" s="418" t="s">
        <v>331</v>
      </c>
      <c r="AU231" s="446"/>
      <c r="AV231" s="309"/>
      <c r="AW231" s="310">
        <f t="shared" ref="AW231:AW238" si="294">+(AU231+(AU231*AV231))*AS231</f>
        <v>0</v>
      </c>
      <c r="AX231" s="311" t="s">
        <v>1169</v>
      </c>
      <c r="AY231" s="312"/>
      <c r="AZ231" s="417"/>
      <c r="BA231" s="307">
        <v>1</v>
      </c>
      <c r="BB231" s="418" t="s">
        <v>331</v>
      </c>
      <c r="BC231" s="446"/>
      <c r="BD231" s="309"/>
      <c r="BE231" s="310">
        <f t="shared" ref="BE231:BE238" si="295">+(BC231+(BC231*BD231))*BA231</f>
        <v>0</v>
      </c>
      <c r="BF231" s="311" t="s">
        <v>1169</v>
      </c>
      <c r="BG231" s="312"/>
      <c r="BH231" s="417"/>
      <c r="BI231" s="307">
        <v>1</v>
      </c>
      <c r="BJ231" s="418" t="s">
        <v>331</v>
      </c>
      <c r="BK231" s="446"/>
      <c r="BL231" s="309"/>
      <c r="BM231" s="310">
        <f t="shared" ref="BM231:BM238" si="296">+(BK231+(BK231*BL231))*BI231</f>
        <v>0</v>
      </c>
      <c r="BN231" s="311" t="s">
        <v>1169</v>
      </c>
      <c r="BO231" s="312"/>
      <c r="BP231" s="417"/>
      <c r="BQ231" s="307">
        <v>1</v>
      </c>
      <c r="BR231" s="418" t="s">
        <v>331</v>
      </c>
      <c r="BS231" s="446"/>
      <c r="BT231" s="309"/>
      <c r="BU231" s="310">
        <f t="shared" ref="BU231:BU238" si="297">+(BS231+(BS231*BT231))*BQ231</f>
        <v>0</v>
      </c>
      <c r="BV231" s="311" t="s">
        <v>1169</v>
      </c>
      <c r="BW231" s="312"/>
      <c r="BX231" s="417"/>
      <c r="BY231" s="307">
        <v>1</v>
      </c>
      <c r="BZ231" s="418" t="s">
        <v>331</v>
      </c>
      <c r="CA231" s="446"/>
      <c r="CB231" s="309"/>
      <c r="CC231" s="310">
        <f t="shared" ref="CC231:CC238" si="298">+(CA231+(CA231*CB231))*BY231</f>
        <v>0</v>
      </c>
      <c r="CD231" s="311" t="s">
        <v>1169</v>
      </c>
      <c r="CE231" s="312"/>
      <c r="CF231" s="417"/>
      <c r="CG231" s="307">
        <v>1</v>
      </c>
      <c r="CH231" s="418" t="s">
        <v>331</v>
      </c>
      <c r="CI231" s="446"/>
      <c r="CJ231" s="309"/>
      <c r="CK231" s="310">
        <f t="shared" ref="CK231:CK238" si="299">+(CI231+(CI231*CJ231))*CG231</f>
        <v>0</v>
      </c>
      <c r="CL231" s="311" t="s">
        <v>1169</v>
      </c>
      <c r="CM231" s="312"/>
      <c r="CN231" s="417"/>
      <c r="CO231" s="307">
        <v>1</v>
      </c>
      <c r="CP231" s="418" t="s">
        <v>331</v>
      </c>
      <c r="CQ231" s="446"/>
      <c r="CR231" s="309"/>
      <c r="CS231" s="310">
        <f t="shared" ref="CS231:CS238" si="300">+(CQ231+(CQ231*CR231))*CO231</f>
        <v>0</v>
      </c>
      <c r="CT231" s="311" t="s">
        <v>1169</v>
      </c>
      <c r="CU231" s="312"/>
      <c r="CV231" s="417"/>
      <c r="CW231" s="307">
        <v>1</v>
      </c>
      <c r="CX231" s="418" t="s">
        <v>331</v>
      </c>
      <c r="CY231" s="446"/>
      <c r="CZ231" s="309"/>
      <c r="DA231" s="310">
        <f t="shared" ref="DA231:DA238" si="301">+(CY231+(CY231*CZ231))*CW231</f>
        <v>0</v>
      </c>
      <c r="DB231" s="311" t="s">
        <v>1169</v>
      </c>
      <c r="DC231" s="312"/>
      <c r="DD231" s="306" t="s">
        <v>1295</v>
      </c>
      <c r="DE231" s="307">
        <v>1</v>
      </c>
      <c r="DF231" s="418" t="s">
        <v>331</v>
      </c>
      <c r="DG231" s="446">
        <v>2249988</v>
      </c>
      <c r="DH231" s="309">
        <v>0</v>
      </c>
      <c r="DI231" s="310">
        <f t="shared" ref="DI231:DI238" si="302">+(DG231+(DG231*DH231))*DE231</f>
        <v>2249988</v>
      </c>
      <c r="DJ231" s="311" t="s">
        <v>1196</v>
      </c>
      <c r="DK231" s="312" t="s">
        <v>1516</v>
      </c>
      <c r="DL231" s="417"/>
      <c r="DM231" s="307">
        <v>1</v>
      </c>
      <c r="DN231" s="418" t="s">
        <v>331</v>
      </c>
      <c r="DO231" s="446"/>
      <c r="DP231" s="309"/>
      <c r="DQ231" s="310">
        <f t="shared" ref="DQ231:DQ238" si="303">+(DO231+(DO231*DP231))*DM231</f>
        <v>0</v>
      </c>
      <c r="DR231" s="311" t="s">
        <v>1169</v>
      </c>
      <c r="DS231" s="312"/>
      <c r="DT231" s="417"/>
      <c r="DU231" s="307">
        <v>1</v>
      </c>
      <c r="DV231" s="418" t="s">
        <v>331</v>
      </c>
      <c r="DW231" s="446"/>
      <c r="DX231" s="309"/>
      <c r="DY231" s="310">
        <f t="shared" ref="DY231:DY238" si="304">+(DW231+(DW231*DX231))*DU231</f>
        <v>0</v>
      </c>
      <c r="DZ231" s="311" t="s">
        <v>1169</v>
      </c>
      <c r="EA231" s="312"/>
      <c r="EB231" s="421"/>
      <c r="EC231" s="315">
        <v>1</v>
      </c>
      <c r="ED231" s="293" t="s">
        <v>331</v>
      </c>
      <c r="EE231" s="324"/>
      <c r="EF231" s="317"/>
      <c r="EG231" s="318" t="s">
        <v>1199</v>
      </c>
      <c r="EH231" s="311" t="s">
        <v>1169</v>
      </c>
      <c r="EI231" s="312"/>
      <c r="EJ231" s="417"/>
      <c r="EK231" s="307">
        <v>1</v>
      </c>
      <c r="EL231" s="418" t="s">
        <v>331</v>
      </c>
      <c r="EM231" s="446"/>
      <c r="EN231" s="309"/>
      <c r="EO231" s="310">
        <f t="shared" ref="EO231:EO238" si="305">+(EM231+(EM231*EN231))*EK231</f>
        <v>0</v>
      </c>
      <c r="EP231" s="311" t="s">
        <v>1169</v>
      </c>
      <c r="EQ231" s="312"/>
    </row>
    <row r="232" spans="1:147" ht="37.5" customHeight="1">
      <c r="A232" s="88"/>
      <c r="B232" s="60">
        <v>2</v>
      </c>
      <c r="C232" s="416" t="s">
        <v>480</v>
      </c>
      <c r="D232" s="417"/>
      <c r="E232" s="307">
        <v>1</v>
      </c>
      <c r="F232" s="418" t="s">
        <v>331</v>
      </c>
      <c r="G232" s="446"/>
      <c r="H232" s="309"/>
      <c r="I232" s="310">
        <f t="shared" si="289"/>
        <v>0</v>
      </c>
      <c r="J232" s="19"/>
      <c r="K232" s="277"/>
      <c r="L232" s="417" t="s">
        <v>1259</v>
      </c>
      <c r="M232" s="307">
        <v>1</v>
      </c>
      <c r="N232" s="418" t="s">
        <v>331</v>
      </c>
      <c r="O232" s="446">
        <v>377008</v>
      </c>
      <c r="P232" s="309">
        <v>0</v>
      </c>
      <c r="Q232" s="310">
        <f t="shared" si="290"/>
        <v>377008</v>
      </c>
      <c r="R232" s="19"/>
      <c r="S232" s="277"/>
      <c r="T232" s="417" t="s">
        <v>1260</v>
      </c>
      <c r="U232" s="307">
        <v>1</v>
      </c>
      <c r="V232" s="418" t="s">
        <v>331</v>
      </c>
      <c r="W232" s="446">
        <v>1400000</v>
      </c>
      <c r="X232" s="309">
        <v>0</v>
      </c>
      <c r="Y232" s="310">
        <f t="shared" si="291"/>
        <v>1400000</v>
      </c>
      <c r="Z232" s="19"/>
      <c r="AA232" s="277"/>
      <c r="AB232" s="417" t="s">
        <v>1265</v>
      </c>
      <c r="AC232" s="307">
        <v>1</v>
      </c>
      <c r="AD232" s="418" t="s">
        <v>331</v>
      </c>
      <c r="AE232" s="446">
        <v>680000</v>
      </c>
      <c r="AF232" s="309">
        <v>0</v>
      </c>
      <c r="AG232" s="310">
        <f t="shared" si="292"/>
        <v>680000</v>
      </c>
      <c r="AH232" s="19"/>
      <c r="AI232" s="277"/>
      <c r="AJ232" s="417" t="s">
        <v>1262</v>
      </c>
      <c r="AK232" s="307">
        <v>1</v>
      </c>
      <c r="AL232" s="418" t="s">
        <v>331</v>
      </c>
      <c r="AM232" s="446">
        <v>731697.07446808519</v>
      </c>
      <c r="AN232" s="309">
        <v>0</v>
      </c>
      <c r="AO232" s="310">
        <f t="shared" si="293"/>
        <v>731697.07446808519</v>
      </c>
      <c r="AP232" s="19"/>
      <c r="AQ232" s="277"/>
      <c r="AR232" s="417"/>
      <c r="AS232" s="307">
        <v>1</v>
      </c>
      <c r="AT232" s="418" t="s">
        <v>331</v>
      </c>
      <c r="AU232" s="446"/>
      <c r="AV232" s="309"/>
      <c r="AW232" s="310">
        <f t="shared" si="294"/>
        <v>0</v>
      </c>
      <c r="AX232" s="19"/>
      <c r="AY232" s="277"/>
      <c r="AZ232" s="417"/>
      <c r="BA232" s="307">
        <v>1</v>
      </c>
      <c r="BB232" s="418" t="s">
        <v>331</v>
      </c>
      <c r="BC232" s="446"/>
      <c r="BD232" s="309"/>
      <c r="BE232" s="310">
        <f t="shared" si="295"/>
        <v>0</v>
      </c>
      <c r="BF232" s="19"/>
      <c r="BG232" s="277"/>
      <c r="BH232" s="417"/>
      <c r="BI232" s="307">
        <v>1</v>
      </c>
      <c r="BJ232" s="418" t="s">
        <v>331</v>
      </c>
      <c r="BK232" s="446"/>
      <c r="BL232" s="309"/>
      <c r="BM232" s="310">
        <f t="shared" si="296"/>
        <v>0</v>
      </c>
      <c r="BN232" s="19"/>
      <c r="BO232" s="277"/>
      <c r="BP232" s="417"/>
      <c r="BQ232" s="307">
        <v>1</v>
      </c>
      <c r="BR232" s="418" t="s">
        <v>331</v>
      </c>
      <c r="BS232" s="446"/>
      <c r="BT232" s="309"/>
      <c r="BU232" s="310">
        <f t="shared" si="297"/>
        <v>0</v>
      </c>
      <c r="BV232" s="19"/>
      <c r="BW232" s="277"/>
      <c r="BX232" s="417"/>
      <c r="BY232" s="307">
        <v>1</v>
      </c>
      <c r="BZ232" s="418" t="s">
        <v>331</v>
      </c>
      <c r="CA232" s="446"/>
      <c r="CB232" s="309"/>
      <c r="CC232" s="310">
        <f t="shared" si="298"/>
        <v>0</v>
      </c>
      <c r="CD232" s="19"/>
      <c r="CE232" s="277"/>
      <c r="CF232" s="417"/>
      <c r="CG232" s="307">
        <v>1</v>
      </c>
      <c r="CH232" s="418" t="s">
        <v>331</v>
      </c>
      <c r="CI232" s="446"/>
      <c r="CJ232" s="309"/>
      <c r="CK232" s="310">
        <f t="shared" si="299"/>
        <v>0</v>
      </c>
      <c r="CL232" s="19"/>
      <c r="CM232" s="277"/>
      <c r="CN232" s="417"/>
      <c r="CO232" s="307">
        <v>1</v>
      </c>
      <c r="CP232" s="418" t="s">
        <v>331</v>
      </c>
      <c r="CQ232" s="446"/>
      <c r="CR232" s="309"/>
      <c r="CS232" s="310">
        <f t="shared" si="300"/>
        <v>0</v>
      </c>
      <c r="CT232" s="19"/>
      <c r="CU232" s="277"/>
      <c r="CV232" s="417"/>
      <c r="CW232" s="307">
        <v>1</v>
      </c>
      <c r="CX232" s="418" t="s">
        <v>331</v>
      </c>
      <c r="CY232" s="446"/>
      <c r="CZ232" s="309"/>
      <c r="DA232" s="310">
        <f t="shared" si="301"/>
        <v>0</v>
      </c>
      <c r="DB232" s="19"/>
      <c r="DC232" s="277"/>
      <c r="DD232" s="306" t="s">
        <v>1295</v>
      </c>
      <c r="DE232" s="307">
        <v>1</v>
      </c>
      <c r="DF232" s="418" t="s">
        <v>331</v>
      </c>
      <c r="DG232" s="446">
        <v>1534780</v>
      </c>
      <c r="DH232" s="309">
        <v>0</v>
      </c>
      <c r="DI232" s="310">
        <f t="shared" si="302"/>
        <v>1534780</v>
      </c>
      <c r="DJ232" s="19"/>
      <c r="DK232" s="277"/>
      <c r="DL232" s="417"/>
      <c r="DM232" s="307">
        <v>1</v>
      </c>
      <c r="DN232" s="418" t="s">
        <v>331</v>
      </c>
      <c r="DO232" s="446"/>
      <c r="DP232" s="309"/>
      <c r="DQ232" s="310">
        <f t="shared" si="303"/>
        <v>0</v>
      </c>
      <c r="DR232" s="19"/>
      <c r="DS232" s="277"/>
      <c r="DT232" s="417"/>
      <c r="DU232" s="307">
        <v>1</v>
      </c>
      <c r="DV232" s="418" t="s">
        <v>331</v>
      </c>
      <c r="DW232" s="446"/>
      <c r="DX232" s="309"/>
      <c r="DY232" s="310">
        <f t="shared" si="304"/>
        <v>0</v>
      </c>
      <c r="DZ232" s="19"/>
      <c r="EA232" s="277"/>
      <c r="EB232" s="421"/>
      <c r="EC232" s="315">
        <v>1</v>
      </c>
      <c r="ED232" s="293" t="s">
        <v>331</v>
      </c>
      <c r="EE232" s="324"/>
      <c r="EF232" s="317"/>
      <c r="EG232" s="318" t="s">
        <v>1199</v>
      </c>
      <c r="EH232" s="19"/>
      <c r="EI232" s="277"/>
      <c r="EJ232" s="417"/>
      <c r="EK232" s="307">
        <v>1</v>
      </c>
      <c r="EL232" s="418" t="s">
        <v>331</v>
      </c>
      <c r="EM232" s="446"/>
      <c r="EN232" s="309"/>
      <c r="EO232" s="310">
        <f t="shared" si="305"/>
        <v>0</v>
      </c>
      <c r="EP232" s="19"/>
      <c r="EQ232" s="277"/>
    </row>
    <row r="233" spans="1:147" ht="37.5" customHeight="1">
      <c r="A233" s="88"/>
      <c r="B233" s="60">
        <v>3</v>
      </c>
      <c r="C233" s="416" t="s">
        <v>429</v>
      </c>
      <c r="D233" s="417"/>
      <c r="E233" s="307">
        <v>1</v>
      </c>
      <c r="F233" s="418" t="s">
        <v>331</v>
      </c>
      <c r="G233" s="446"/>
      <c r="H233" s="309"/>
      <c r="I233" s="310">
        <f t="shared" si="289"/>
        <v>0</v>
      </c>
      <c r="J233" s="19"/>
      <c r="K233" s="277"/>
      <c r="L233" s="417" t="s">
        <v>1259</v>
      </c>
      <c r="M233" s="307">
        <v>1</v>
      </c>
      <c r="N233" s="418" t="s">
        <v>331</v>
      </c>
      <c r="O233" s="446">
        <v>1700540</v>
      </c>
      <c r="P233" s="309">
        <v>0</v>
      </c>
      <c r="Q233" s="310">
        <f t="shared" si="290"/>
        <v>1700540</v>
      </c>
      <c r="R233" s="19"/>
      <c r="S233" s="277"/>
      <c r="T233" s="417" t="s">
        <v>1260</v>
      </c>
      <c r="U233" s="307">
        <v>1</v>
      </c>
      <c r="V233" s="418" t="s">
        <v>331</v>
      </c>
      <c r="W233" s="446">
        <v>1312500</v>
      </c>
      <c r="X233" s="309">
        <v>0</v>
      </c>
      <c r="Y233" s="310">
        <f t="shared" si="291"/>
        <v>1312500</v>
      </c>
      <c r="Z233" s="19"/>
      <c r="AA233" s="277"/>
      <c r="AB233" s="417" t="s">
        <v>1267</v>
      </c>
      <c r="AC233" s="307">
        <v>1</v>
      </c>
      <c r="AD233" s="418" t="s">
        <v>331</v>
      </c>
      <c r="AE233" s="446">
        <v>1800000</v>
      </c>
      <c r="AF233" s="309">
        <v>0</v>
      </c>
      <c r="AG233" s="310">
        <f t="shared" si="292"/>
        <v>1800000</v>
      </c>
      <c r="AH233" s="19"/>
      <c r="AI233" s="277"/>
      <c r="AJ233" s="417" t="s">
        <v>1262</v>
      </c>
      <c r="AK233" s="307">
        <v>1</v>
      </c>
      <c r="AL233" s="418" t="s">
        <v>331</v>
      </c>
      <c r="AM233" s="446">
        <v>2905585.1063829791</v>
      </c>
      <c r="AN233" s="309">
        <v>0</v>
      </c>
      <c r="AO233" s="310">
        <f t="shared" si="293"/>
        <v>2905585.1063829791</v>
      </c>
      <c r="AP233" s="19"/>
      <c r="AQ233" s="277"/>
      <c r="AR233" s="417"/>
      <c r="AS233" s="307">
        <v>1</v>
      </c>
      <c r="AT233" s="418" t="s">
        <v>331</v>
      </c>
      <c r="AU233" s="446"/>
      <c r="AV233" s="309"/>
      <c r="AW233" s="310">
        <f t="shared" si="294"/>
        <v>0</v>
      </c>
      <c r="AX233" s="19"/>
      <c r="AY233" s="277"/>
      <c r="AZ233" s="417"/>
      <c r="BA233" s="307">
        <v>1</v>
      </c>
      <c r="BB233" s="418" t="s">
        <v>331</v>
      </c>
      <c r="BC233" s="446"/>
      <c r="BD233" s="309"/>
      <c r="BE233" s="310">
        <f t="shared" si="295"/>
        <v>0</v>
      </c>
      <c r="BF233" s="19"/>
      <c r="BG233" s="277"/>
      <c r="BH233" s="417"/>
      <c r="BI233" s="307">
        <v>1</v>
      </c>
      <c r="BJ233" s="418" t="s">
        <v>331</v>
      </c>
      <c r="BK233" s="446"/>
      <c r="BL233" s="309"/>
      <c r="BM233" s="310">
        <f t="shared" si="296"/>
        <v>0</v>
      </c>
      <c r="BN233" s="19"/>
      <c r="BO233" s="277"/>
      <c r="BP233" s="417"/>
      <c r="BQ233" s="307">
        <v>1</v>
      </c>
      <c r="BR233" s="418" t="s">
        <v>331</v>
      </c>
      <c r="BS233" s="446"/>
      <c r="BT233" s="309"/>
      <c r="BU233" s="310">
        <f t="shared" si="297"/>
        <v>0</v>
      </c>
      <c r="BV233" s="19"/>
      <c r="BW233" s="277"/>
      <c r="BX233" s="417"/>
      <c r="BY233" s="307">
        <v>1</v>
      </c>
      <c r="BZ233" s="418" t="s">
        <v>331</v>
      </c>
      <c r="CA233" s="446"/>
      <c r="CB233" s="309"/>
      <c r="CC233" s="310">
        <f t="shared" si="298"/>
        <v>0</v>
      </c>
      <c r="CD233" s="19"/>
      <c r="CE233" s="277"/>
      <c r="CF233" s="417"/>
      <c r="CG233" s="307">
        <v>1</v>
      </c>
      <c r="CH233" s="418" t="s">
        <v>331</v>
      </c>
      <c r="CI233" s="446"/>
      <c r="CJ233" s="309"/>
      <c r="CK233" s="310">
        <f t="shared" si="299"/>
        <v>0</v>
      </c>
      <c r="CL233" s="19"/>
      <c r="CM233" s="277"/>
      <c r="CN233" s="417"/>
      <c r="CO233" s="307">
        <v>1</v>
      </c>
      <c r="CP233" s="418" t="s">
        <v>331</v>
      </c>
      <c r="CQ233" s="446"/>
      <c r="CR233" s="309"/>
      <c r="CS233" s="310">
        <f t="shared" si="300"/>
        <v>0</v>
      </c>
      <c r="CT233" s="19"/>
      <c r="CU233" s="277"/>
      <c r="CV233" s="417"/>
      <c r="CW233" s="307">
        <v>1</v>
      </c>
      <c r="CX233" s="418" t="s">
        <v>331</v>
      </c>
      <c r="CY233" s="446"/>
      <c r="CZ233" s="309"/>
      <c r="DA233" s="310">
        <f t="shared" si="301"/>
        <v>0</v>
      </c>
      <c r="DB233" s="19"/>
      <c r="DC233" s="277"/>
      <c r="DD233" s="306" t="s">
        <v>1295</v>
      </c>
      <c r="DE233" s="307">
        <v>1</v>
      </c>
      <c r="DF233" s="418" t="s">
        <v>331</v>
      </c>
      <c r="DG233" s="446">
        <v>948950</v>
      </c>
      <c r="DH233" s="309">
        <v>0</v>
      </c>
      <c r="DI233" s="310">
        <f t="shared" si="302"/>
        <v>948950</v>
      </c>
      <c r="DJ233" s="19"/>
      <c r="DK233" s="277"/>
      <c r="DL233" s="417"/>
      <c r="DM233" s="307">
        <v>1</v>
      </c>
      <c r="DN233" s="418" t="s">
        <v>331</v>
      </c>
      <c r="DO233" s="446"/>
      <c r="DP233" s="309"/>
      <c r="DQ233" s="310">
        <f t="shared" si="303"/>
        <v>0</v>
      </c>
      <c r="DR233" s="19"/>
      <c r="DS233" s="277"/>
      <c r="DT233" s="417"/>
      <c r="DU233" s="307">
        <v>1</v>
      </c>
      <c r="DV233" s="418" t="s">
        <v>331</v>
      </c>
      <c r="DW233" s="446"/>
      <c r="DX233" s="309"/>
      <c r="DY233" s="310">
        <f t="shared" si="304"/>
        <v>0</v>
      </c>
      <c r="DZ233" s="19"/>
      <c r="EA233" s="277"/>
      <c r="EB233" s="421"/>
      <c r="EC233" s="315">
        <v>1</v>
      </c>
      <c r="ED233" s="293" t="s">
        <v>331</v>
      </c>
      <c r="EE233" s="324"/>
      <c r="EF233" s="317"/>
      <c r="EG233" s="318" t="s">
        <v>1199</v>
      </c>
      <c r="EH233" s="19"/>
      <c r="EI233" s="277"/>
      <c r="EJ233" s="417"/>
      <c r="EK233" s="307">
        <v>1</v>
      </c>
      <c r="EL233" s="418" t="s">
        <v>331</v>
      </c>
      <c r="EM233" s="446"/>
      <c r="EN233" s="309"/>
      <c r="EO233" s="310">
        <f t="shared" si="305"/>
        <v>0</v>
      </c>
      <c r="EP233" s="19"/>
      <c r="EQ233" s="277"/>
    </row>
    <row r="234" spans="1:147" ht="37.5" customHeight="1">
      <c r="A234" s="88"/>
      <c r="B234" s="60">
        <v>4</v>
      </c>
      <c r="C234" s="416" t="s">
        <v>433</v>
      </c>
      <c r="D234" s="417"/>
      <c r="E234" s="307">
        <v>1</v>
      </c>
      <c r="F234" s="418" t="s">
        <v>331</v>
      </c>
      <c r="G234" s="446"/>
      <c r="H234" s="309"/>
      <c r="I234" s="310">
        <f t="shared" si="289"/>
        <v>0</v>
      </c>
      <c r="J234" s="19"/>
      <c r="K234" s="277"/>
      <c r="L234" s="417" t="s">
        <v>1270</v>
      </c>
      <c r="M234" s="307">
        <v>1</v>
      </c>
      <c r="N234" s="418" t="s">
        <v>331</v>
      </c>
      <c r="O234" s="446">
        <v>301327.13520000002</v>
      </c>
      <c r="P234" s="309">
        <v>0</v>
      </c>
      <c r="Q234" s="310">
        <f t="shared" si="290"/>
        <v>301327.13520000002</v>
      </c>
      <c r="R234" s="19"/>
      <c r="S234" s="277"/>
      <c r="T234" s="417" t="s">
        <v>1260</v>
      </c>
      <c r="U234" s="307">
        <v>1</v>
      </c>
      <c r="V234" s="418" t="s">
        <v>331</v>
      </c>
      <c r="W234" s="446">
        <v>80000</v>
      </c>
      <c r="X234" s="309">
        <v>0</v>
      </c>
      <c r="Y234" s="310">
        <f t="shared" si="291"/>
        <v>80000</v>
      </c>
      <c r="Z234" s="19"/>
      <c r="AA234" s="277"/>
      <c r="AB234" s="417" t="s">
        <v>1271</v>
      </c>
      <c r="AC234" s="307">
        <v>1</v>
      </c>
      <c r="AD234" s="418" t="s">
        <v>331</v>
      </c>
      <c r="AE234" s="446">
        <v>195000</v>
      </c>
      <c r="AF234" s="309">
        <v>0</v>
      </c>
      <c r="AG234" s="310">
        <f t="shared" si="292"/>
        <v>195000</v>
      </c>
      <c r="AH234" s="19"/>
      <c r="AI234" s="277"/>
      <c r="AJ234" s="417" t="s">
        <v>1262</v>
      </c>
      <c r="AK234" s="307">
        <v>1</v>
      </c>
      <c r="AL234" s="418" t="s">
        <v>331</v>
      </c>
      <c r="AM234" s="446">
        <v>353723.40425531915</v>
      </c>
      <c r="AN234" s="309">
        <v>0</v>
      </c>
      <c r="AO234" s="310">
        <f t="shared" si="293"/>
        <v>353723.40425531915</v>
      </c>
      <c r="AP234" s="19"/>
      <c r="AQ234" s="277"/>
      <c r="AR234" s="417"/>
      <c r="AS234" s="307">
        <v>1</v>
      </c>
      <c r="AT234" s="418" t="s">
        <v>331</v>
      </c>
      <c r="AU234" s="446"/>
      <c r="AV234" s="309"/>
      <c r="AW234" s="310">
        <f t="shared" si="294"/>
        <v>0</v>
      </c>
      <c r="AX234" s="19"/>
      <c r="AY234" s="277"/>
      <c r="AZ234" s="417"/>
      <c r="BA234" s="307">
        <v>1</v>
      </c>
      <c r="BB234" s="418" t="s">
        <v>331</v>
      </c>
      <c r="BC234" s="446"/>
      <c r="BD234" s="309"/>
      <c r="BE234" s="310">
        <f t="shared" si="295"/>
        <v>0</v>
      </c>
      <c r="BF234" s="19"/>
      <c r="BG234" s="277"/>
      <c r="BH234" s="417"/>
      <c r="BI234" s="307">
        <v>1</v>
      </c>
      <c r="BJ234" s="418" t="s">
        <v>331</v>
      </c>
      <c r="BK234" s="446"/>
      <c r="BL234" s="309"/>
      <c r="BM234" s="310">
        <f t="shared" si="296"/>
        <v>0</v>
      </c>
      <c r="BN234" s="19"/>
      <c r="BO234" s="277"/>
      <c r="BP234" s="417"/>
      <c r="BQ234" s="307">
        <v>1</v>
      </c>
      <c r="BR234" s="418" t="s">
        <v>331</v>
      </c>
      <c r="BS234" s="446"/>
      <c r="BT234" s="309"/>
      <c r="BU234" s="310">
        <f t="shared" si="297"/>
        <v>0</v>
      </c>
      <c r="BV234" s="19"/>
      <c r="BW234" s="277"/>
      <c r="BX234" s="417"/>
      <c r="BY234" s="307">
        <v>1</v>
      </c>
      <c r="BZ234" s="418" t="s">
        <v>331</v>
      </c>
      <c r="CA234" s="446"/>
      <c r="CB234" s="309"/>
      <c r="CC234" s="310">
        <f t="shared" si="298"/>
        <v>0</v>
      </c>
      <c r="CD234" s="19"/>
      <c r="CE234" s="277"/>
      <c r="CF234" s="417"/>
      <c r="CG234" s="307">
        <v>1</v>
      </c>
      <c r="CH234" s="418" t="s">
        <v>331</v>
      </c>
      <c r="CI234" s="446"/>
      <c r="CJ234" s="309"/>
      <c r="CK234" s="310">
        <f t="shared" si="299"/>
        <v>0</v>
      </c>
      <c r="CL234" s="19"/>
      <c r="CM234" s="277"/>
      <c r="CN234" s="417"/>
      <c r="CO234" s="307">
        <v>1</v>
      </c>
      <c r="CP234" s="418" t="s">
        <v>331</v>
      </c>
      <c r="CQ234" s="446"/>
      <c r="CR234" s="309"/>
      <c r="CS234" s="310">
        <f t="shared" si="300"/>
        <v>0</v>
      </c>
      <c r="CT234" s="19"/>
      <c r="CU234" s="277"/>
      <c r="CV234" s="417"/>
      <c r="CW234" s="307">
        <v>1</v>
      </c>
      <c r="CX234" s="418" t="s">
        <v>331</v>
      </c>
      <c r="CY234" s="446"/>
      <c r="CZ234" s="309"/>
      <c r="DA234" s="310">
        <f t="shared" si="301"/>
        <v>0</v>
      </c>
      <c r="DB234" s="19"/>
      <c r="DC234" s="277"/>
      <c r="DD234" s="306" t="s">
        <v>1295</v>
      </c>
      <c r="DE234" s="307">
        <v>1</v>
      </c>
      <c r="DF234" s="418" t="s">
        <v>331</v>
      </c>
      <c r="DG234" s="446">
        <v>29985</v>
      </c>
      <c r="DH234" s="309">
        <v>0</v>
      </c>
      <c r="DI234" s="310">
        <f t="shared" si="302"/>
        <v>29985</v>
      </c>
      <c r="DJ234" s="19"/>
      <c r="DK234" s="277"/>
      <c r="DL234" s="417"/>
      <c r="DM234" s="307">
        <v>1</v>
      </c>
      <c r="DN234" s="418" t="s">
        <v>331</v>
      </c>
      <c r="DO234" s="446"/>
      <c r="DP234" s="309"/>
      <c r="DQ234" s="310">
        <f t="shared" si="303"/>
        <v>0</v>
      </c>
      <c r="DR234" s="19"/>
      <c r="DS234" s="277"/>
      <c r="DT234" s="417"/>
      <c r="DU234" s="307">
        <v>1</v>
      </c>
      <c r="DV234" s="418" t="s">
        <v>331</v>
      </c>
      <c r="DW234" s="446"/>
      <c r="DX234" s="309"/>
      <c r="DY234" s="310">
        <f t="shared" si="304"/>
        <v>0</v>
      </c>
      <c r="DZ234" s="19"/>
      <c r="EA234" s="277"/>
      <c r="EB234" s="421"/>
      <c r="EC234" s="315">
        <v>1</v>
      </c>
      <c r="ED234" s="293" t="s">
        <v>331</v>
      </c>
      <c r="EE234" s="324"/>
      <c r="EF234" s="317"/>
      <c r="EG234" s="318" t="s">
        <v>1199</v>
      </c>
      <c r="EH234" s="19"/>
      <c r="EI234" s="277"/>
      <c r="EJ234" s="417"/>
      <c r="EK234" s="307">
        <v>1</v>
      </c>
      <c r="EL234" s="418" t="s">
        <v>331</v>
      </c>
      <c r="EM234" s="446"/>
      <c r="EN234" s="309"/>
      <c r="EO234" s="310">
        <f t="shared" si="305"/>
        <v>0</v>
      </c>
      <c r="EP234" s="19"/>
      <c r="EQ234" s="277"/>
    </row>
    <row r="235" spans="1:147" ht="37.5" customHeight="1">
      <c r="A235" s="88"/>
      <c r="B235" s="60">
        <v>5</v>
      </c>
      <c r="C235" s="423" t="s">
        <v>434</v>
      </c>
      <c r="D235" s="417"/>
      <c r="E235" s="307">
        <v>1</v>
      </c>
      <c r="F235" s="418" t="s">
        <v>331</v>
      </c>
      <c r="G235" s="446"/>
      <c r="H235" s="309"/>
      <c r="I235" s="310">
        <f t="shared" si="289"/>
        <v>0</v>
      </c>
      <c r="J235" s="19"/>
      <c r="K235" s="277"/>
      <c r="L235" s="417" t="s">
        <v>1272</v>
      </c>
      <c r="M235" s="307">
        <v>1</v>
      </c>
      <c r="N235" s="418" t="s">
        <v>331</v>
      </c>
      <c r="O235" s="446">
        <v>266068.53000000003</v>
      </c>
      <c r="P235" s="309">
        <v>0</v>
      </c>
      <c r="Q235" s="310">
        <f t="shared" si="290"/>
        <v>266068.53000000003</v>
      </c>
      <c r="R235" s="19"/>
      <c r="S235" s="277"/>
      <c r="T235" s="417" t="s">
        <v>1273</v>
      </c>
      <c r="U235" s="307">
        <v>1</v>
      </c>
      <c r="V235" s="418" t="s">
        <v>331</v>
      </c>
      <c r="W235" s="446">
        <v>90000</v>
      </c>
      <c r="X235" s="309">
        <v>0</v>
      </c>
      <c r="Y235" s="310">
        <f t="shared" si="291"/>
        <v>90000</v>
      </c>
      <c r="Z235" s="19"/>
      <c r="AA235" s="277"/>
      <c r="AB235" s="417" t="s">
        <v>1274</v>
      </c>
      <c r="AC235" s="307">
        <v>1</v>
      </c>
      <c r="AD235" s="418" t="s">
        <v>331</v>
      </c>
      <c r="AE235" s="446">
        <v>195000</v>
      </c>
      <c r="AF235" s="309">
        <v>0</v>
      </c>
      <c r="AG235" s="310">
        <f t="shared" si="292"/>
        <v>195000</v>
      </c>
      <c r="AH235" s="19"/>
      <c r="AI235" s="277"/>
      <c r="AJ235" s="417" t="s">
        <v>1275</v>
      </c>
      <c r="AK235" s="307">
        <v>1</v>
      </c>
      <c r="AL235" s="418" t="s">
        <v>331</v>
      </c>
      <c r="AM235" s="446">
        <v>314480.31914893619</v>
      </c>
      <c r="AN235" s="309">
        <v>0</v>
      </c>
      <c r="AO235" s="310">
        <f t="shared" si="293"/>
        <v>314480.31914893619</v>
      </c>
      <c r="AP235" s="19"/>
      <c r="AQ235" s="277"/>
      <c r="AR235" s="417"/>
      <c r="AS235" s="307">
        <v>1</v>
      </c>
      <c r="AT235" s="418" t="s">
        <v>331</v>
      </c>
      <c r="AU235" s="446"/>
      <c r="AV235" s="309"/>
      <c r="AW235" s="310">
        <f t="shared" si="294"/>
        <v>0</v>
      </c>
      <c r="AX235" s="19"/>
      <c r="AY235" s="277"/>
      <c r="AZ235" s="417"/>
      <c r="BA235" s="307">
        <v>1</v>
      </c>
      <c r="BB235" s="418" t="s">
        <v>331</v>
      </c>
      <c r="BC235" s="446"/>
      <c r="BD235" s="309"/>
      <c r="BE235" s="310">
        <f t="shared" si="295"/>
        <v>0</v>
      </c>
      <c r="BF235" s="19"/>
      <c r="BG235" s="277"/>
      <c r="BH235" s="417"/>
      <c r="BI235" s="307">
        <v>1</v>
      </c>
      <c r="BJ235" s="418" t="s">
        <v>331</v>
      </c>
      <c r="BK235" s="446"/>
      <c r="BL235" s="309"/>
      <c r="BM235" s="310">
        <f t="shared" si="296"/>
        <v>0</v>
      </c>
      <c r="BN235" s="19"/>
      <c r="BO235" s="277"/>
      <c r="BP235" s="417"/>
      <c r="BQ235" s="307">
        <v>1</v>
      </c>
      <c r="BR235" s="418" t="s">
        <v>331</v>
      </c>
      <c r="BS235" s="446"/>
      <c r="BT235" s="309"/>
      <c r="BU235" s="310">
        <f t="shared" si="297"/>
        <v>0</v>
      </c>
      <c r="BV235" s="19"/>
      <c r="BW235" s="277"/>
      <c r="BX235" s="417"/>
      <c r="BY235" s="307">
        <v>1</v>
      </c>
      <c r="BZ235" s="418" t="s">
        <v>331</v>
      </c>
      <c r="CA235" s="446"/>
      <c r="CB235" s="309"/>
      <c r="CC235" s="310">
        <f t="shared" si="298"/>
        <v>0</v>
      </c>
      <c r="CD235" s="19"/>
      <c r="CE235" s="277"/>
      <c r="CF235" s="417"/>
      <c r="CG235" s="307">
        <v>1</v>
      </c>
      <c r="CH235" s="418" t="s">
        <v>331</v>
      </c>
      <c r="CI235" s="446"/>
      <c r="CJ235" s="309"/>
      <c r="CK235" s="310">
        <f t="shared" si="299"/>
        <v>0</v>
      </c>
      <c r="CL235" s="19"/>
      <c r="CM235" s="277"/>
      <c r="CN235" s="417"/>
      <c r="CO235" s="307">
        <v>1</v>
      </c>
      <c r="CP235" s="418" t="s">
        <v>331</v>
      </c>
      <c r="CQ235" s="446"/>
      <c r="CR235" s="309"/>
      <c r="CS235" s="310">
        <f t="shared" si="300"/>
        <v>0</v>
      </c>
      <c r="CT235" s="19"/>
      <c r="CU235" s="277"/>
      <c r="CV235" s="417"/>
      <c r="CW235" s="307">
        <v>1</v>
      </c>
      <c r="CX235" s="418" t="s">
        <v>331</v>
      </c>
      <c r="CY235" s="446"/>
      <c r="CZ235" s="309"/>
      <c r="DA235" s="310">
        <f t="shared" si="301"/>
        <v>0</v>
      </c>
      <c r="DB235" s="19"/>
      <c r="DC235" s="277"/>
      <c r="DD235" s="306" t="s">
        <v>1276</v>
      </c>
      <c r="DE235" s="307">
        <v>1</v>
      </c>
      <c r="DF235" s="418" t="s">
        <v>331</v>
      </c>
      <c r="DG235" s="446">
        <v>180350</v>
      </c>
      <c r="DH235" s="309">
        <v>0</v>
      </c>
      <c r="DI235" s="310">
        <f t="shared" si="302"/>
        <v>180350</v>
      </c>
      <c r="DJ235" s="19"/>
      <c r="DK235" s="277"/>
      <c r="DL235" s="417"/>
      <c r="DM235" s="307">
        <v>1</v>
      </c>
      <c r="DN235" s="418" t="s">
        <v>331</v>
      </c>
      <c r="DO235" s="446"/>
      <c r="DP235" s="309"/>
      <c r="DQ235" s="310">
        <f t="shared" si="303"/>
        <v>0</v>
      </c>
      <c r="DR235" s="19"/>
      <c r="DS235" s="277"/>
      <c r="DT235" s="417"/>
      <c r="DU235" s="307">
        <v>1</v>
      </c>
      <c r="DV235" s="418" t="s">
        <v>331</v>
      </c>
      <c r="DW235" s="446"/>
      <c r="DX235" s="309"/>
      <c r="DY235" s="310">
        <f t="shared" si="304"/>
        <v>0</v>
      </c>
      <c r="DZ235" s="19"/>
      <c r="EA235" s="277"/>
      <c r="EB235" s="421"/>
      <c r="EC235" s="315">
        <v>1</v>
      </c>
      <c r="ED235" s="293" t="s">
        <v>331</v>
      </c>
      <c r="EE235" s="324"/>
      <c r="EF235" s="317"/>
      <c r="EG235" s="318" t="s">
        <v>1199</v>
      </c>
      <c r="EH235" s="19"/>
      <c r="EI235" s="277"/>
      <c r="EJ235" s="417"/>
      <c r="EK235" s="307">
        <v>1</v>
      </c>
      <c r="EL235" s="418" t="s">
        <v>331</v>
      </c>
      <c r="EM235" s="446"/>
      <c r="EN235" s="309"/>
      <c r="EO235" s="310">
        <f t="shared" si="305"/>
        <v>0</v>
      </c>
      <c r="EP235" s="19"/>
      <c r="EQ235" s="277"/>
    </row>
    <row r="236" spans="1:147" ht="37.5" customHeight="1">
      <c r="A236" s="88"/>
      <c r="B236" s="60">
        <v>6</v>
      </c>
      <c r="C236" s="416" t="s">
        <v>435</v>
      </c>
      <c r="D236" s="417"/>
      <c r="E236" s="307">
        <v>1</v>
      </c>
      <c r="F236" s="418" t="s">
        <v>331</v>
      </c>
      <c r="G236" s="342"/>
      <c r="H236" s="309"/>
      <c r="I236" s="310">
        <f t="shared" si="289"/>
        <v>0</v>
      </c>
      <c r="J236" s="19"/>
      <c r="K236" s="277"/>
      <c r="L236" s="417" t="s">
        <v>1278</v>
      </c>
      <c r="M236" s="307">
        <v>1</v>
      </c>
      <c r="N236" s="418" t="s">
        <v>331</v>
      </c>
      <c r="O236" s="342">
        <v>167455.63380000001</v>
      </c>
      <c r="P236" s="309">
        <v>0.19</v>
      </c>
      <c r="Q236" s="310">
        <f t="shared" si="290"/>
        <v>199272.204222</v>
      </c>
      <c r="R236" s="19"/>
      <c r="S236" s="277"/>
      <c r="T236" s="417" t="s">
        <v>1279</v>
      </c>
      <c r="U236" s="307">
        <v>1</v>
      </c>
      <c r="V236" s="418" t="s">
        <v>331</v>
      </c>
      <c r="W236" s="424">
        <v>140000</v>
      </c>
      <c r="X236" s="425">
        <v>0.19</v>
      </c>
      <c r="Y236" s="310">
        <f t="shared" si="291"/>
        <v>166600</v>
      </c>
      <c r="Z236" s="19"/>
      <c r="AA236" s="277"/>
      <c r="AB236" s="417" t="s">
        <v>1279</v>
      </c>
      <c r="AC236" s="307">
        <v>1</v>
      </c>
      <c r="AD236" s="418" t="s">
        <v>331</v>
      </c>
      <c r="AE236" s="342">
        <v>195000</v>
      </c>
      <c r="AF236" s="309">
        <v>0.19</v>
      </c>
      <c r="AG236" s="310">
        <f t="shared" si="292"/>
        <v>232050</v>
      </c>
      <c r="AH236" s="19"/>
      <c r="AI236" s="277"/>
      <c r="AJ236" s="417" t="s">
        <v>1280</v>
      </c>
      <c r="AK236" s="307">
        <v>1</v>
      </c>
      <c r="AL236" s="418" t="s">
        <v>331</v>
      </c>
      <c r="AM236" s="342">
        <v>230484.90691489363</v>
      </c>
      <c r="AN236" s="309">
        <v>0.19</v>
      </c>
      <c r="AO236" s="310">
        <f t="shared" si="293"/>
        <v>274277.03922872338</v>
      </c>
      <c r="AP236" s="19"/>
      <c r="AQ236" s="277"/>
      <c r="AR236" s="417"/>
      <c r="AS236" s="307">
        <v>1</v>
      </c>
      <c r="AT236" s="418" t="s">
        <v>331</v>
      </c>
      <c r="AU236" s="342"/>
      <c r="AV236" s="309"/>
      <c r="AW236" s="310">
        <f t="shared" si="294"/>
        <v>0</v>
      </c>
      <c r="AX236" s="19"/>
      <c r="AY236" s="277"/>
      <c r="AZ236" s="417"/>
      <c r="BA236" s="307">
        <v>1</v>
      </c>
      <c r="BB236" s="418" t="s">
        <v>331</v>
      </c>
      <c r="BC236" s="342"/>
      <c r="BD236" s="309"/>
      <c r="BE236" s="310">
        <f t="shared" si="295"/>
        <v>0</v>
      </c>
      <c r="BF236" s="19"/>
      <c r="BG236" s="277"/>
      <c r="BH236" s="417"/>
      <c r="BI236" s="307">
        <v>1</v>
      </c>
      <c r="BJ236" s="418" t="s">
        <v>331</v>
      </c>
      <c r="BK236" s="342"/>
      <c r="BL236" s="309"/>
      <c r="BM236" s="310">
        <f t="shared" si="296"/>
        <v>0</v>
      </c>
      <c r="BN236" s="19"/>
      <c r="BO236" s="277"/>
      <c r="BP236" s="417"/>
      <c r="BQ236" s="307">
        <v>1</v>
      </c>
      <c r="BR236" s="418" t="s">
        <v>331</v>
      </c>
      <c r="BS236" s="342"/>
      <c r="BT236" s="309"/>
      <c r="BU236" s="310">
        <f t="shared" si="297"/>
        <v>0</v>
      </c>
      <c r="BV236" s="19"/>
      <c r="BW236" s="277"/>
      <c r="BX236" s="417"/>
      <c r="BY236" s="307">
        <v>1</v>
      </c>
      <c r="BZ236" s="418" t="s">
        <v>331</v>
      </c>
      <c r="CA236" s="342"/>
      <c r="CB236" s="309"/>
      <c r="CC236" s="310">
        <f t="shared" si="298"/>
        <v>0</v>
      </c>
      <c r="CD236" s="19"/>
      <c r="CE236" s="277"/>
      <c r="CF236" s="417"/>
      <c r="CG236" s="307">
        <v>1</v>
      </c>
      <c r="CH236" s="418" t="s">
        <v>331</v>
      </c>
      <c r="CI236" s="342"/>
      <c r="CJ236" s="309"/>
      <c r="CK236" s="310">
        <f t="shared" si="299"/>
        <v>0</v>
      </c>
      <c r="CL236" s="19"/>
      <c r="CM236" s="277"/>
      <c r="CN236" s="417"/>
      <c r="CO236" s="307">
        <v>1</v>
      </c>
      <c r="CP236" s="418" t="s">
        <v>331</v>
      </c>
      <c r="CQ236" s="342"/>
      <c r="CR236" s="309"/>
      <c r="CS236" s="310">
        <f t="shared" si="300"/>
        <v>0</v>
      </c>
      <c r="CT236" s="19"/>
      <c r="CU236" s="277"/>
      <c r="CV236" s="417"/>
      <c r="CW236" s="307">
        <v>1</v>
      </c>
      <c r="CX236" s="418" t="s">
        <v>331</v>
      </c>
      <c r="CY236" s="342"/>
      <c r="CZ236" s="309"/>
      <c r="DA236" s="310">
        <f t="shared" si="301"/>
        <v>0</v>
      </c>
      <c r="DB236" s="19"/>
      <c r="DC236" s="277"/>
      <c r="DD236" s="306" t="s">
        <v>1276</v>
      </c>
      <c r="DE236" s="307">
        <v>1</v>
      </c>
      <c r="DF236" s="418" t="s">
        <v>331</v>
      </c>
      <c r="DG236" s="342">
        <v>166599</v>
      </c>
      <c r="DH236" s="309">
        <v>0.19</v>
      </c>
      <c r="DI236" s="310">
        <f t="shared" si="302"/>
        <v>198252.81</v>
      </c>
      <c r="DJ236" s="19"/>
      <c r="DK236" s="277"/>
      <c r="DL236" s="417"/>
      <c r="DM236" s="307">
        <v>1</v>
      </c>
      <c r="DN236" s="418" t="s">
        <v>331</v>
      </c>
      <c r="DO236" s="342"/>
      <c r="DP236" s="309"/>
      <c r="DQ236" s="310">
        <f t="shared" si="303"/>
        <v>0</v>
      </c>
      <c r="DR236" s="19"/>
      <c r="DS236" s="277"/>
      <c r="DT236" s="417"/>
      <c r="DU236" s="307">
        <v>1</v>
      </c>
      <c r="DV236" s="418" t="s">
        <v>331</v>
      </c>
      <c r="DW236" s="342"/>
      <c r="DX236" s="309"/>
      <c r="DY236" s="310">
        <f t="shared" si="304"/>
        <v>0</v>
      </c>
      <c r="DZ236" s="19"/>
      <c r="EA236" s="277"/>
      <c r="EB236" s="421"/>
      <c r="EC236" s="315">
        <v>1</v>
      </c>
      <c r="ED236" s="293" t="s">
        <v>331</v>
      </c>
      <c r="EE236" s="324"/>
      <c r="EF236" s="317"/>
      <c r="EG236" s="318" t="s">
        <v>1199</v>
      </c>
      <c r="EH236" s="19"/>
      <c r="EI236" s="277"/>
      <c r="EJ236" s="417"/>
      <c r="EK236" s="307">
        <v>1</v>
      </c>
      <c r="EL236" s="418" t="s">
        <v>331</v>
      </c>
      <c r="EM236" s="342"/>
      <c r="EN236" s="309"/>
      <c r="EO236" s="310">
        <f t="shared" si="305"/>
        <v>0</v>
      </c>
      <c r="EP236" s="19"/>
      <c r="EQ236" s="277"/>
    </row>
    <row r="237" spans="1:147" ht="37.5" customHeight="1">
      <c r="A237" s="304"/>
      <c r="B237" s="60">
        <v>7</v>
      </c>
      <c r="C237" s="423" t="s">
        <v>441</v>
      </c>
      <c r="D237" s="436"/>
      <c r="E237" s="437">
        <v>1</v>
      </c>
      <c r="F237" s="438" t="s">
        <v>331</v>
      </c>
      <c r="G237" s="322"/>
      <c r="H237" s="309"/>
      <c r="I237" s="310">
        <f t="shared" si="289"/>
        <v>0</v>
      </c>
      <c r="J237" s="19"/>
      <c r="K237" s="277"/>
      <c r="L237" s="436" t="s">
        <v>1281</v>
      </c>
      <c r="M237" s="437">
        <v>1</v>
      </c>
      <c r="N237" s="438" t="s">
        <v>331</v>
      </c>
      <c r="O237" s="322">
        <v>63261.471000000005</v>
      </c>
      <c r="P237" s="309">
        <v>0</v>
      </c>
      <c r="Q237" s="310">
        <f t="shared" si="290"/>
        <v>63261.471000000005</v>
      </c>
      <c r="R237" s="19"/>
      <c r="S237" s="277"/>
      <c r="T237" s="417" t="s">
        <v>1282</v>
      </c>
      <c r="U237" s="437">
        <v>1</v>
      </c>
      <c r="V237" s="438" t="s">
        <v>331</v>
      </c>
      <c r="W237" s="322">
        <v>50000</v>
      </c>
      <c r="X237" s="309">
        <v>0</v>
      </c>
      <c r="Y237" s="310">
        <f t="shared" si="291"/>
        <v>50000</v>
      </c>
      <c r="Z237" s="19"/>
      <c r="AA237" s="277"/>
      <c r="AB237" s="436" t="s">
        <v>1282</v>
      </c>
      <c r="AC237" s="437">
        <v>1</v>
      </c>
      <c r="AD237" s="438" t="s">
        <v>331</v>
      </c>
      <c r="AE237" s="322">
        <v>75000</v>
      </c>
      <c r="AF237" s="309">
        <v>0</v>
      </c>
      <c r="AG237" s="310">
        <f t="shared" si="292"/>
        <v>75000</v>
      </c>
      <c r="AH237" s="19"/>
      <c r="AI237" s="277"/>
      <c r="AJ237" s="436" t="s">
        <v>1281</v>
      </c>
      <c r="AK237" s="437">
        <v>1</v>
      </c>
      <c r="AL237" s="438" t="s">
        <v>331</v>
      </c>
      <c r="AM237" s="322">
        <v>201590</v>
      </c>
      <c r="AN237" s="309">
        <v>0</v>
      </c>
      <c r="AO237" s="310">
        <f t="shared" si="293"/>
        <v>201590</v>
      </c>
      <c r="AP237" s="19"/>
      <c r="AQ237" s="277"/>
      <c r="AR237" s="436"/>
      <c r="AS237" s="437">
        <v>1</v>
      </c>
      <c r="AT237" s="438" t="s">
        <v>331</v>
      </c>
      <c r="AU237" s="322"/>
      <c r="AV237" s="309"/>
      <c r="AW237" s="310">
        <f t="shared" si="294"/>
        <v>0</v>
      </c>
      <c r="AX237" s="19"/>
      <c r="AY237" s="277"/>
      <c r="AZ237" s="436"/>
      <c r="BA237" s="437">
        <v>1</v>
      </c>
      <c r="BB237" s="438" t="s">
        <v>331</v>
      </c>
      <c r="BC237" s="322"/>
      <c r="BD237" s="309"/>
      <c r="BE237" s="310">
        <f t="shared" si="295"/>
        <v>0</v>
      </c>
      <c r="BF237" s="19"/>
      <c r="BG237" s="277"/>
      <c r="BH237" s="436"/>
      <c r="BI237" s="437">
        <v>1</v>
      </c>
      <c r="BJ237" s="438" t="s">
        <v>331</v>
      </c>
      <c r="BK237" s="322"/>
      <c r="BL237" s="309"/>
      <c r="BM237" s="310">
        <f t="shared" si="296"/>
        <v>0</v>
      </c>
      <c r="BN237" s="19"/>
      <c r="BO237" s="277"/>
      <c r="BP237" s="436"/>
      <c r="BQ237" s="437">
        <v>1</v>
      </c>
      <c r="BR237" s="438" t="s">
        <v>331</v>
      </c>
      <c r="BS237" s="322"/>
      <c r="BT237" s="309"/>
      <c r="BU237" s="310">
        <f t="shared" si="297"/>
        <v>0</v>
      </c>
      <c r="BV237" s="19"/>
      <c r="BW237" s="277"/>
      <c r="BX237" s="436"/>
      <c r="BY237" s="437">
        <v>1</v>
      </c>
      <c r="BZ237" s="438" t="s">
        <v>331</v>
      </c>
      <c r="CA237" s="322"/>
      <c r="CB237" s="309"/>
      <c r="CC237" s="310">
        <f t="shared" si="298"/>
        <v>0</v>
      </c>
      <c r="CD237" s="19"/>
      <c r="CE237" s="277"/>
      <c r="CF237" s="436"/>
      <c r="CG237" s="437">
        <v>1</v>
      </c>
      <c r="CH237" s="438" t="s">
        <v>331</v>
      </c>
      <c r="CI237" s="322"/>
      <c r="CJ237" s="309"/>
      <c r="CK237" s="310">
        <f t="shared" si="299"/>
        <v>0</v>
      </c>
      <c r="CL237" s="19"/>
      <c r="CM237" s="277"/>
      <c r="CN237" s="436"/>
      <c r="CO237" s="437">
        <v>1</v>
      </c>
      <c r="CP237" s="438" t="s">
        <v>331</v>
      </c>
      <c r="CQ237" s="322"/>
      <c r="CR237" s="309"/>
      <c r="CS237" s="310">
        <f t="shared" si="300"/>
        <v>0</v>
      </c>
      <c r="CT237" s="19"/>
      <c r="CU237" s="277"/>
      <c r="CV237" s="436"/>
      <c r="CW237" s="437">
        <v>1</v>
      </c>
      <c r="CX237" s="438" t="s">
        <v>331</v>
      </c>
      <c r="CY237" s="322"/>
      <c r="CZ237" s="309"/>
      <c r="DA237" s="310">
        <f t="shared" si="301"/>
        <v>0</v>
      </c>
      <c r="DB237" s="19"/>
      <c r="DC237" s="277"/>
      <c r="DD237" s="436" t="s">
        <v>1282</v>
      </c>
      <c r="DE237" s="437">
        <v>1</v>
      </c>
      <c r="DF237" s="438" t="s">
        <v>331</v>
      </c>
      <c r="DG237" s="322">
        <v>50150</v>
      </c>
      <c r="DH237" s="309">
        <v>0.19</v>
      </c>
      <c r="DI237" s="310">
        <f t="shared" si="302"/>
        <v>59678.5</v>
      </c>
      <c r="DJ237" s="19"/>
      <c r="DK237" s="277"/>
      <c r="DL237" s="436"/>
      <c r="DM237" s="437">
        <v>1</v>
      </c>
      <c r="DN237" s="438" t="s">
        <v>331</v>
      </c>
      <c r="DO237" s="322"/>
      <c r="DP237" s="309"/>
      <c r="DQ237" s="310">
        <f t="shared" si="303"/>
        <v>0</v>
      </c>
      <c r="DR237" s="19"/>
      <c r="DS237" s="277"/>
      <c r="DT237" s="436"/>
      <c r="DU237" s="437">
        <v>1</v>
      </c>
      <c r="DV237" s="438" t="s">
        <v>331</v>
      </c>
      <c r="DW237" s="322"/>
      <c r="DX237" s="309"/>
      <c r="DY237" s="310">
        <f t="shared" si="304"/>
        <v>0</v>
      </c>
      <c r="DZ237" s="19"/>
      <c r="EA237" s="277"/>
      <c r="EB237" s="421"/>
      <c r="EC237" s="315">
        <v>1</v>
      </c>
      <c r="ED237" s="293" t="s">
        <v>331</v>
      </c>
      <c r="EE237" s="324"/>
      <c r="EF237" s="317"/>
      <c r="EG237" s="318" t="s">
        <v>1199</v>
      </c>
      <c r="EH237" s="19"/>
      <c r="EI237" s="277"/>
      <c r="EJ237" s="436"/>
      <c r="EK237" s="437">
        <v>1</v>
      </c>
      <c r="EL237" s="438" t="s">
        <v>331</v>
      </c>
      <c r="EM237" s="322"/>
      <c r="EN237" s="309"/>
      <c r="EO237" s="310">
        <f t="shared" si="305"/>
        <v>0</v>
      </c>
      <c r="EP237" s="19"/>
      <c r="EQ237" s="277"/>
    </row>
    <row r="238" spans="1:147" ht="37.5" customHeight="1">
      <c r="A238" s="304"/>
      <c r="B238" s="60">
        <v>8</v>
      </c>
      <c r="C238" s="423" t="s">
        <v>437</v>
      </c>
      <c r="D238" s="306"/>
      <c r="E238" s="307">
        <v>1</v>
      </c>
      <c r="F238" s="418" t="s">
        <v>331</v>
      </c>
      <c r="G238" s="322"/>
      <c r="H238" s="309"/>
      <c r="I238" s="310">
        <f t="shared" si="289"/>
        <v>0</v>
      </c>
      <c r="J238" s="19"/>
      <c r="K238" s="277"/>
      <c r="L238" s="306" t="s">
        <v>1284</v>
      </c>
      <c r="M238" s="307">
        <v>1</v>
      </c>
      <c r="N238" s="418" t="s">
        <v>331</v>
      </c>
      <c r="O238" s="322">
        <v>21445.132800000003</v>
      </c>
      <c r="P238" s="309">
        <v>0.19</v>
      </c>
      <c r="Q238" s="310">
        <f t="shared" si="290"/>
        <v>25519.708032000002</v>
      </c>
      <c r="R238" s="19"/>
      <c r="S238" s="277"/>
      <c r="T238" s="417" t="s">
        <v>1285</v>
      </c>
      <c r="U238" s="307">
        <v>1</v>
      </c>
      <c r="V238" s="418" t="s">
        <v>331</v>
      </c>
      <c r="W238" s="322">
        <v>50000</v>
      </c>
      <c r="X238" s="309">
        <v>0</v>
      </c>
      <c r="Y238" s="310">
        <f t="shared" si="291"/>
        <v>50000</v>
      </c>
      <c r="Z238" s="19"/>
      <c r="AA238" s="277"/>
      <c r="AB238" s="306" t="s">
        <v>1285</v>
      </c>
      <c r="AC238" s="307">
        <v>1</v>
      </c>
      <c r="AD238" s="418" t="s">
        <v>331</v>
      </c>
      <c r="AE238" s="322">
        <v>45000</v>
      </c>
      <c r="AF238" s="309">
        <v>0</v>
      </c>
      <c r="AG238" s="310">
        <f t="shared" si="292"/>
        <v>45000</v>
      </c>
      <c r="AH238" s="19"/>
      <c r="AI238" s="277"/>
      <c r="AJ238" s="306" t="s">
        <v>1286</v>
      </c>
      <c r="AK238" s="307">
        <v>1</v>
      </c>
      <c r="AL238" s="418" t="s">
        <v>331</v>
      </c>
      <c r="AM238" s="322">
        <v>153208.97606382979</v>
      </c>
      <c r="AN238" s="309">
        <v>0.19</v>
      </c>
      <c r="AO238" s="310">
        <f t="shared" si="293"/>
        <v>182318.68151595746</v>
      </c>
      <c r="AP238" s="19"/>
      <c r="AQ238" s="277"/>
      <c r="AR238" s="306"/>
      <c r="AS238" s="307">
        <v>1</v>
      </c>
      <c r="AT238" s="418" t="s">
        <v>331</v>
      </c>
      <c r="AU238" s="322"/>
      <c r="AV238" s="309"/>
      <c r="AW238" s="310">
        <f t="shared" si="294"/>
        <v>0</v>
      </c>
      <c r="AX238" s="19"/>
      <c r="AY238" s="277"/>
      <c r="AZ238" s="306"/>
      <c r="BA238" s="307">
        <v>1</v>
      </c>
      <c r="BB238" s="418" t="s">
        <v>331</v>
      </c>
      <c r="BC238" s="322"/>
      <c r="BD238" s="309"/>
      <c r="BE238" s="310">
        <f t="shared" si="295"/>
        <v>0</v>
      </c>
      <c r="BF238" s="19"/>
      <c r="BG238" s="277"/>
      <c r="BH238" s="306"/>
      <c r="BI238" s="307">
        <v>1</v>
      </c>
      <c r="BJ238" s="418" t="s">
        <v>331</v>
      </c>
      <c r="BK238" s="322"/>
      <c r="BL238" s="309"/>
      <c r="BM238" s="310">
        <f t="shared" si="296"/>
        <v>0</v>
      </c>
      <c r="BN238" s="19"/>
      <c r="BO238" s="277"/>
      <c r="BP238" s="306"/>
      <c r="BQ238" s="307">
        <v>1</v>
      </c>
      <c r="BR238" s="418" t="s">
        <v>331</v>
      </c>
      <c r="BS238" s="322"/>
      <c r="BT238" s="309"/>
      <c r="BU238" s="310">
        <f t="shared" si="297"/>
        <v>0</v>
      </c>
      <c r="BV238" s="19"/>
      <c r="BW238" s="277"/>
      <c r="BX238" s="306"/>
      <c r="BY238" s="307">
        <v>1</v>
      </c>
      <c r="BZ238" s="418" t="s">
        <v>331</v>
      </c>
      <c r="CA238" s="322"/>
      <c r="CB238" s="309"/>
      <c r="CC238" s="310">
        <f t="shared" si="298"/>
        <v>0</v>
      </c>
      <c r="CD238" s="19"/>
      <c r="CE238" s="277"/>
      <c r="CF238" s="306"/>
      <c r="CG238" s="307">
        <v>1</v>
      </c>
      <c r="CH238" s="418" t="s">
        <v>331</v>
      </c>
      <c r="CI238" s="322"/>
      <c r="CJ238" s="309"/>
      <c r="CK238" s="310">
        <f t="shared" si="299"/>
        <v>0</v>
      </c>
      <c r="CL238" s="19"/>
      <c r="CM238" s="277"/>
      <c r="CN238" s="306"/>
      <c r="CO238" s="307">
        <v>1</v>
      </c>
      <c r="CP238" s="418" t="s">
        <v>331</v>
      </c>
      <c r="CQ238" s="322"/>
      <c r="CR238" s="309"/>
      <c r="CS238" s="310">
        <f t="shared" si="300"/>
        <v>0</v>
      </c>
      <c r="CT238" s="19"/>
      <c r="CU238" s="277"/>
      <c r="CV238" s="306"/>
      <c r="CW238" s="307">
        <v>1</v>
      </c>
      <c r="CX238" s="418" t="s">
        <v>331</v>
      </c>
      <c r="CY238" s="322"/>
      <c r="CZ238" s="309"/>
      <c r="DA238" s="310">
        <f t="shared" si="301"/>
        <v>0</v>
      </c>
      <c r="DB238" s="19"/>
      <c r="DC238" s="277"/>
      <c r="DD238" s="306" t="s">
        <v>1285</v>
      </c>
      <c r="DE238" s="307">
        <v>1</v>
      </c>
      <c r="DF238" s="418" t="s">
        <v>331</v>
      </c>
      <c r="DG238" s="322">
        <v>50150</v>
      </c>
      <c r="DH238" s="309">
        <v>0.19</v>
      </c>
      <c r="DI238" s="310">
        <f t="shared" si="302"/>
        <v>59678.5</v>
      </c>
      <c r="DJ238" s="19"/>
      <c r="DK238" s="277"/>
      <c r="DL238" s="306"/>
      <c r="DM238" s="307">
        <v>1</v>
      </c>
      <c r="DN238" s="418" t="s">
        <v>331</v>
      </c>
      <c r="DO238" s="322"/>
      <c r="DP238" s="309"/>
      <c r="DQ238" s="310">
        <f t="shared" si="303"/>
        <v>0</v>
      </c>
      <c r="DR238" s="19"/>
      <c r="DS238" s="277"/>
      <c r="DT238" s="306"/>
      <c r="DU238" s="307">
        <v>1</v>
      </c>
      <c r="DV238" s="418" t="s">
        <v>331</v>
      </c>
      <c r="DW238" s="322"/>
      <c r="DX238" s="309"/>
      <c r="DY238" s="310">
        <f t="shared" si="304"/>
        <v>0</v>
      </c>
      <c r="DZ238" s="19"/>
      <c r="EA238" s="277"/>
      <c r="EB238" s="421"/>
      <c r="EC238" s="315">
        <v>1</v>
      </c>
      <c r="ED238" s="293" t="s">
        <v>331</v>
      </c>
      <c r="EE238" s="324"/>
      <c r="EF238" s="317"/>
      <c r="EG238" s="318" t="s">
        <v>1199</v>
      </c>
      <c r="EH238" s="19"/>
      <c r="EI238" s="277"/>
      <c r="EJ238" s="306"/>
      <c r="EK238" s="307">
        <v>1</v>
      </c>
      <c r="EL238" s="418" t="s">
        <v>331</v>
      </c>
      <c r="EM238" s="322"/>
      <c r="EN238" s="309"/>
      <c r="EO238" s="310">
        <f t="shared" si="305"/>
        <v>0</v>
      </c>
      <c r="EP238" s="19"/>
      <c r="EQ238" s="277"/>
    </row>
    <row r="239" spans="1:147" ht="37.5" customHeight="1">
      <c r="A239" s="24"/>
      <c r="B239" s="426"/>
      <c r="C239" s="441" t="s">
        <v>338</v>
      </c>
      <c r="D239" s="427"/>
      <c r="E239" s="428"/>
      <c r="F239" s="428"/>
      <c r="G239" s="428"/>
      <c r="H239" s="429"/>
      <c r="I239" s="443">
        <f>SUM(I231:I238)</f>
        <v>0</v>
      </c>
      <c r="J239" s="19"/>
      <c r="K239" s="277"/>
      <c r="L239" s="427"/>
      <c r="M239" s="428"/>
      <c r="N239" s="428"/>
      <c r="O239" s="428"/>
      <c r="P239" s="429"/>
      <c r="Q239" s="443">
        <f>SUM(Q231:Q238)</f>
        <v>5163602.0484540006</v>
      </c>
      <c r="R239" s="19"/>
      <c r="S239" s="277"/>
      <c r="T239" s="427"/>
      <c r="U239" s="428"/>
      <c r="V239" s="428"/>
      <c r="W239" s="428"/>
      <c r="X239" s="429"/>
      <c r="Y239" s="443">
        <f>SUM(Y231:Y238)</f>
        <v>5091600</v>
      </c>
      <c r="Z239" s="19"/>
      <c r="AA239" s="277"/>
      <c r="AB239" s="427"/>
      <c r="AC239" s="428"/>
      <c r="AD239" s="428"/>
      <c r="AE239" s="428"/>
      <c r="AF239" s="429"/>
      <c r="AG239" s="443">
        <f>SUM(AG231:AG238)</f>
        <v>5264050</v>
      </c>
      <c r="AH239" s="19"/>
      <c r="AI239" s="277"/>
      <c r="AJ239" s="427"/>
      <c r="AK239" s="428"/>
      <c r="AL239" s="428"/>
      <c r="AM239" s="428"/>
      <c r="AN239" s="429"/>
      <c r="AO239" s="443">
        <f>SUM(AO231:AO238)</f>
        <v>6427065.7739361711</v>
      </c>
      <c r="AP239" s="19"/>
      <c r="AQ239" s="277"/>
      <c r="AR239" s="427"/>
      <c r="AS239" s="428"/>
      <c r="AT239" s="428"/>
      <c r="AU239" s="428"/>
      <c r="AV239" s="429"/>
      <c r="AW239" s="443">
        <f>SUM(AW231:AW238)</f>
        <v>0</v>
      </c>
      <c r="AX239" s="19"/>
      <c r="AY239" s="277"/>
      <c r="AZ239" s="427"/>
      <c r="BA239" s="428"/>
      <c r="BB239" s="428"/>
      <c r="BC239" s="428"/>
      <c r="BD239" s="429"/>
      <c r="BE239" s="443">
        <f>SUM(BE231:BE238)</f>
        <v>0</v>
      </c>
      <c r="BF239" s="19"/>
      <c r="BG239" s="277"/>
      <c r="BH239" s="427"/>
      <c r="BI239" s="428"/>
      <c r="BJ239" s="428"/>
      <c r="BK239" s="428"/>
      <c r="BL239" s="429"/>
      <c r="BM239" s="443">
        <f>SUM(BM231:BM238)</f>
        <v>0</v>
      </c>
      <c r="BN239" s="19"/>
      <c r="BO239" s="277"/>
      <c r="BP239" s="427"/>
      <c r="BQ239" s="428"/>
      <c r="BR239" s="428"/>
      <c r="BS239" s="428"/>
      <c r="BT239" s="429"/>
      <c r="BU239" s="443">
        <f>SUM(BU231:BU238)</f>
        <v>0</v>
      </c>
      <c r="BV239" s="19"/>
      <c r="BW239" s="277"/>
      <c r="BX239" s="427"/>
      <c r="BY239" s="428"/>
      <c r="BZ239" s="428"/>
      <c r="CA239" s="428"/>
      <c r="CB239" s="429"/>
      <c r="CC239" s="443">
        <f>SUM(CC231:CC238)</f>
        <v>0</v>
      </c>
      <c r="CD239" s="19"/>
      <c r="CE239" s="277"/>
      <c r="CF239" s="427"/>
      <c r="CG239" s="428"/>
      <c r="CH239" s="428"/>
      <c r="CI239" s="428"/>
      <c r="CJ239" s="429"/>
      <c r="CK239" s="443">
        <f>SUM(CK231:CK238)</f>
        <v>0</v>
      </c>
      <c r="CL239" s="19"/>
      <c r="CM239" s="277"/>
      <c r="CN239" s="427"/>
      <c r="CO239" s="428"/>
      <c r="CP239" s="428"/>
      <c r="CQ239" s="428"/>
      <c r="CR239" s="429"/>
      <c r="CS239" s="443">
        <f>SUM(CS231:CS238)</f>
        <v>0</v>
      </c>
      <c r="CT239" s="19"/>
      <c r="CU239" s="277"/>
      <c r="CV239" s="427"/>
      <c r="CW239" s="428"/>
      <c r="CX239" s="428"/>
      <c r="CY239" s="428"/>
      <c r="CZ239" s="429"/>
      <c r="DA239" s="443">
        <f>SUM(DA231:DA238)</f>
        <v>0</v>
      </c>
      <c r="DB239" s="19"/>
      <c r="DC239" s="277"/>
      <c r="DD239" s="427"/>
      <c r="DE239" s="428"/>
      <c r="DF239" s="428"/>
      <c r="DG239" s="428"/>
      <c r="DH239" s="429"/>
      <c r="DI239" s="443">
        <f>SUM(DI231:DI238)</f>
        <v>5261662.8099999996</v>
      </c>
      <c r="DJ239" s="19"/>
      <c r="DK239" s="277"/>
      <c r="DL239" s="427"/>
      <c r="DM239" s="428"/>
      <c r="DN239" s="428"/>
      <c r="DO239" s="428"/>
      <c r="DP239" s="429"/>
      <c r="DQ239" s="443">
        <f>SUM(DQ231:DQ238)</f>
        <v>0</v>
      </c>
      <c r="DR239" s="19"/>
      <c r="DS239" s="277"/>
      <c r="DT239" s="427"/>
      <c r="DU239" s="428"/>
      <c r="DV239" s="428"/>
      <c r="DW239" s="428"/>
      <c r="DX239" s="429"/>
      <c r="DY239" s="443">
        <f>SUM(DY231:DY238)</f>
        <v>0</v>
      </c>
      <c r="DZ239" s="19"/>
      <c r="EA239" s="277"/>
      <c r="EB239" s="426"/>
      <c r="EC239" s="430"/>
      <c r="ED239" s="430"/>
      <c r="EE239" s="430"/>
      <c r="EF239" s="431"/>
      <c r="EG239" s="444" t="s">
        <v>1199</v>
      </c>
      <c r="EH239" s="19"/>
      <c r="EI239" s="277"/>
      <c r="EJ239" s="427"/>
      <c r="EK239" s="428"/>
      <c r="EL239" s="428"/>
      <c r="EM239" s="428"/>
      <c r="EN239" s="429"/>
      <c r="EO239" s="443">
        <f>SUM(EO231:EO238)</f>
        <v>0</v>
      </c>
      <c r="EP239" s="19"/>
      <c r="EQ239" s="277"/>
    </row>
    <row r="240" spans="1:147" ht="37.5" customHeight="1" thickBot="1">
      <c r="A240" s="99"/>
      <c r="B240" s="89"/>
      <c r="C240" s="442" t="s">
        <v>123</v>
      </c>
      <c r="D240" s="433"/>
      <c r="E240" s="85"/>
      <c r="F240" s="85"/>
      <c r="G240" s="85"/>
      <c r="H240" s="90"/>
      <c r="I240" s="91"/>
      <c r="J240" s="19"/>
      <c r="K240" s="277"/>
      <c r="L240" s="433"/>
      <c r="M240" s="85"/>
      <c r="N240" s="85"/>
      <c r="O240" s="85"/>
      <c r="P240" s="90"/>
      <c r="Q240" s="91"/>
      <c r="R240" s="19"/>
      <c r="S240" s="277"/>
      <c r="T240" s="433"/>
      <c r="U240" s="85"/>
      <c r="V240" s="85"/>
      <c r="W240" s="85"/>
      <c r="X240" s="90"/>
      <c r="Y240" s="91"/>
      <c r="Z240" s="19"/>
      <c r="AA240" s="277"/>
      <c r="AB240" s="433"/>
      <c r="AC240" s="85"/>
      <c r="AD240" s="85"/>
      <c r="AE240" s="85"/>
      <c r="AF240" s="90"/>
      <c r="AG240" s="91"/>
      <c r="AH240" s="19"/>
      <c r="AI240" s="277"/>
      <c r="AJ240" s="433"/>
      <c r="AK240" s="85"/>
      <c r="AL240" s="85"/>
      <c r="AM240" s="85"/>
      <c r="AN240" s="90"/>
      <c r="AO240" s="91"/>
      <c r="AP240" s="19"/>
      <c r="AQ240" s="277"/>
      <c r="AR240" s="433"/>
      <c r="AS240" s="85"/>
      <c r="AT240" s="85"/>
      <c r="AU240" s="85"/>
      <c r="AV240" s="90"/>
      <c r="AW240" s="91"/>
      <c r="AX240" s="19"/>
      <c r="AY240" s="277"/>
      <c r="AZ240" s="433"/>
      <c r="BA240" s="85"/>
      <c r="BB240" s="85"/>
      <c r="BC240" s="85"/>
      <c r="BD240" s="90"/>
      <c r="BE240" s="91"/>
      <c r="BF240" s="19"/>
      <c r="BG240" s="277"/>
      <c r="BH240" s="433"/>
      <c r="BI240" s="85"/>
      <c r="BJ240" s="85"/>
      <c r="BK240" s="85"/>
      <c r="BL240" s="90"/>
      <c r="BM240" s="91"/>
      <c r="BN240" s="19"/>
      <c r="BO240" s="277"/>
      <c r="BP240" s="433"/>
      <c r="BQ240" s="85"/>
      <c r="BR240" s="85"/>
      <c r="BS240" s="85"/>
      <c r="BT240" s="90"/>
      <c r="BU240" s="91"/>
      <c r="BV240" s="19"/>
      <c r="BW240" s="277"/>
      <c r="BX240" s="433"/>
      <c r="BY240" s="85"/>
      <c r="BZ240" s="85"/>
      <c r="CA240" s="85"/>
      <c r="CB240" s="90"/>
      <c r="CC240" s="91"/>
      <c r="CD240" s="19"/>
      <c r="CE240" s="277"/>
      <c r="CF240" s="433"/>
      <c r="CG240" s="85"/>
      <c r="CH240" s="85"/>
      <c r="CI240" s="85"/>
      <c r="CJ240" s="90"/>
      <c r="CK240" s="91"/>
      <c r="CL240" s="19"/>
      <c r="CM240" s="277"/>
      <c r="CN240" s="433"/>
      <c r="CO240" s="85"/>
      <c r="CP240" s="85"/>
      <c r="CQ240" s="85"/>
      <c r="CR240" s="90"/>
      <c r="CS240" s="91"/>
      <c r="CT240" s="19"/>
      <c r="CU240" s="277"/>
      <c r="CV240" s="433"/>
      <c r="CW240" s="85"/>
      <c r="CX240" s="85"/>
      <c r="CY240" s="85"/>
      <c r="CZ240" s="90"/>
      <c r="DA240" s="91"/>
      <c r="DB240" s="19"/>
      <c r="DC240" s="277"/>
      <c r="DD240" s="433"/>
      <c r="DE240" s="85"/>
      <c r="DF240" s="85"/>
      <c r="DG240" s="85"/>
      <c r="DH240" s="90"/>
      <c r="DI240" s="91"/>
      <c r="DJ240" s="19"/>
      <c r="DK240" s="277"/>
      <c r="DL240" s="433"/>
      <c r="DM240" s="85"/>
      <c r="DN240" s="85"/>
      <c r="DO240" s="85"/>
      <c r="DP240" s="90"/>
      <c r="DQ240" s="91"/>
      <c r="DR240" s="19"/>
      <c r="DS240" s="277"/>
      <c r="DT240" s="433"/>
      <c r="DU240" s="85"/>
      <c r="DV240" s="85"/>
      <c r="DW240" s="85"/>
      <c r="DX240" s="90"/>
      <c r="DY240" s="91"/>
      <c r="DZ240" s="19"/>
      <c r="EA240" s="277"/>
      <c r="EB240" s="399"/>
      <c r="EC240" s="24"/>
      <c r="ED240" s="24"/>
      <c r="EE240" s="24"/>
      <c r="EF240" s="334"/>
      <c r="EG240" s="282"/>
      <c r="EH240" s="19"/>
      <c r="EI240" s="277"/>
      <c r="EJ240" s="433"/>
      <c r="EK240" s="85"/>
      <c r="EL240" s="85"/>
      <c r="EM240" s="85"/>
      <c r="EN240" s="90"/>
      <c r="EO240" s="91"/>
      <c r="EP240" s="19"/>
      <c r="EQ240" s="277"/>
    </row>
    <row r="241" spans="1:147" ht="37.5" customHeight="1" thickBot="1">
      <c r="A241" s="88"/>
      <c r="B241" s="92" t="s">
        <v>322</v>
      </c>
      <c r="C241" s="434" t="s">
        <v>323</v>
      </c>
      <c r="D241" s="410" t="s">
        <v>312</v>
      </c>
      <c r="E241" s="87" t="s">
        <v>325</v>
      </c>
      <c r="F241" s="87" t="s">
        <v>425</v>
      </c>
      <c r="G241" s="87" t="s">
        <v>327</v>
      </c>
      <c r="H241" s="411" t="s">
        <v>328</v>
      </c>
      <c r="I241" s="412" t="s">
        <v>329</v>
      </c>
      <c r="J241" s="297" t="s">
        <v>1167</v>
      </c>
      <c r="K241" s="298" t="s">
        <v>1168</v>
      </c>
      <c r="L241" s="410" t="s">
        <v>312</v>
      </c>
      <c r="M241" s="87" t="s">
        <v>325</v>
      </c>
      <c r="N241" s="87" t="s">
        <v>425</v>
      </c>
      <c r="O241" s="87" t="s">
        <v>327</v>
      </c>
      <c r="P241" s="411" t="s">
        <v>328</v>
      </c>
      <c r="Q241" s="412" t="s">
        <v>329</v>
      </c>
      <c r="R241" s="297" t="s">
        <v>1167</v>
      </c>
      <c r="S241" s="298" t="s">
        <v>1168</v>
      </c>
      <c r="T241" s="410" t="s">
        <v>312</v>
      </c>
      <c r="U241" s="87" t="s">
        <v>325</v>
      </c>
      <c r="V241" s="87" t="s">
        <v>425</v>
      </c>
      <c r="W241" s="87" t="s">
        <v>327</v>
      </c>
      <c r="X241" s="411" t="s">
        <v>328</v>
      </c>
      <c r="Y241" s="412" t="s">
        <v>329</v>
      </c>
      <c r="Z241" s="297" t="s">
        <v>1167</v>
      </c>
      <c r="AA241" s="298" t="s">
        <v>1168</v>
      </c>
      <c r="AB241" s="410" t="s">
        <v>312</v>
      </c>
      <c r="AC241" s="87" t="s">
        <v>325</v>
      </c>
      <c r="AD241" s="87" t="s">
        <v>425</v>
      </c>
      <c r="AE241" s="87" t="s">
        <v>327</v>
      </c>
      <c r="AF241" s="411" t="s">
        <v>328</v>
      </c>
      <c r="AG241" s="412" t="s">
        <v>329</v>
      </c>
      <c r="AH241" s="297" t="s">
        <v>1167</v>
      </c>
      <c r="AI241" s="298" t="s">
        <v>1168</v>
      </c>
      <c r="AJ241" s="410" t="s">
        <v>312</v>
      </c>
      <c r="AK241" s="87" t="s">
        <v>325</v>
      </c>
      <c r="AL241" s="87" t="s">
        <v>425</v>
      </c>
      <c r="AM241" s="87" t="s">
        <v>327</v>
      </c>
      <c r="AN241" s="411" t="s">
        <v>328</v>
      </c>
      <c r="AO241" s="412" t="s">
        <v>329</v>
      </c>
      <c r="AP241" s="297" t="s">
        <v>1167</v>
      </c>
      <c r="AQ241" s="298" t="s">
        <v>1168</v>
      </c>
      <c r="AR241" s="410" t="s">
        <v>312</v>
      </c>
      <c r="AS241" s="87" t="s">
        <v>325</v>
      </c>
      <c r="AT241" s="87" t="s">
        <v>425</v>
      </c>
      <c r="AU241" s="87" t="s">
        <v>327</v>
      </c>
      <c r="AV241" s="411" t="s">
        <v>328</v>
      </c>
      <c r="AW241" s="412" t="s">
        <v>329</v>
      </c>
      <c r="AX241" s="297" t="s">
        <v>1167</v>
      </c>
      <c r="AY241" s="298" t="s">
        <v>1168</v>
      </c>
      <c r="AZ241" s="410" t="s">
        <v>312</v>
      </c>
      <c r="BA241" s="87" t="s">
        <v>325</v>
      </c>
      <c r="BB241" s="87" t="s">
        <v>425</v>
      </c>
      <c r="BC241" s="87" t="s">
        <v>327</v>
      </c>
      <c r="BD241" s="411" t="s">
        <v>328</v>
      </c>
      <c r="BE241" s="412" t="s">
        <v>329</v>
      </c>
      <c r="BF241" s="297" t="s">
        <v>1167</v>
      </c>
      <c r="BG241" s="298" t="s">
        <v>1168</v>
      </c>
      <c r="BH241" s="410" t="s">
        <v>312</v>
      </c>
      <c r="BI241" s="87" t="s">
        <v>325</v>
      </c>
      <c r="BJ241" s="87" t="s">
        <v>425</v>
      </c>
      <c r="BK241" s="87" t="s">
        <v>327</v>
      </c>
      <c r="BL241" s="411" t="s">
        <v>328</v>
      </c>
      <c r="BM241" s="412" t="s">
        <v>329</v>
      </c>
      <c r="BN241" s="297" t="s">
        <v>1167</v>
      </c>
      <c r="BO241" s="298" t="s">
        <v>1168</v>
      </c>
      <c r="BP241" s="410" t="s">
        <v>312</v>
      </c>
      <c r="BQ241" s="87" t="s">
        <v>325</v>
      </c>
      <c r="BR241" s="87" t="s">
        <v>425</v>
      </c>
      <c r="BS241" s="87" t="s">
        <v>327</v>
      </c>
      <c r="BT241" s="411" t="s">
        <v>328</v>
      </c>
      <c r="BU241" s="412" t="s">
        <v>329</v>
      </c>
      <c r="BV241" s="297" t="s">
        <v>1167</v>
      </c>
      <c r="BW241" s="298" t="s">
        <v>1168</v>
      </c>
      <c r="BX241" s="410" t="s">
        <v>312</v>
      </c>
      <c r="BY241" s="87" t="s">
        <v>325</v>
      </c>
      <c r="BZ241" s="87" t="s">
        <v>425</v>
      </c>
      <c r="CA241" s="87" t="s">
        <v>327</v>
      </c>
      <c r="CB241" s="411" t="s">
        <v>328</v>
      </c>
      <c r="CC241" s="412" t="s">
        <v>329</v>
      </c>
      <c r="CD241" s="297" t="s">
        <v>1167</v>
      </c>
      <c r="CE241" s="298" t="s">
        <v>1168</v>
      </c>
      <c r="CF241" s="410" t="s">
        <v>312</v>
      </c>
      <c r="CG241" s="87" t="s">
        <v>325</v>
      </c>
      <c r="CH241" s="87" t="s">
        <v>425</v>
      </c>
      <c r="CI241" s="87" t="s">
        <v>327</v>
      </c>
      <c r="CJ241" s="411" t="s">
        <v>328</v>
      </c>
      <c r="CK241" s="412" t="s">
        <v>329</v>
      </c>
      <c r="CL241" s="297" t="s">
        <v>1167</v>
      </c>
      <c r="CM241" s="298" t="s">
        <v>1168</v>
      </c>
      <c r="CN241" s="410" t="s">
        <v>312</v>
      </c>
      <c r="CO241" s="87" t="s">
        <v>325</v>
      </c>
      <c r="CP241" s="87" t="s">
        <v>425</v>
      </c>
      <c r="CQ241" s="87" t="s">
        <v>327</v>
      </c>
      <c r="CR241" s="411" t="s">
        <v>328</v>
      </c>
      <c r="CS241" s="412" t="s">
        <v>329</v>
      </c>
      <c r="CT241" s="297" t="s">
        <v>1167</v>
      </c>
      <c r="CU241" s="298" t="s">
        <v>1168</v>
      </c>
      <c r="CV241" s="410" t="s">
        <v>312</v>
      </c>
      <c r="CW241" s="87" t="s">
        <v>325</v>
      </c>
      <c r="CX241" s="87" t="s">
        <v>425</v>
      </c>
      <c r="CY241" s="87" t="s">
        <v>327</v>
      </c>
      <c r="CZ241" s="411" t="s">
        <v>328</v>
      </c>
      <c r="DA241" s="412" t="s">
        <v>329</v>
      </c>
      <c r="DB241" s="297" t="s">
        <v>1167</v>
      </c>
      <c r="DC241" s="298" t="s">
        <v>1168</v>
      </c>
      <c r="DD241" s="410" t="s">
        <v>312</v>
      </c>
      <c r="DE241" s="87" t="s">
        <v>325</v>
      </c>
      <c r="DF241" s="87" t="s">
        <v>425</v>
      </c>
      <c r="DG241" s="87" t="s">
        <v>327</v>
      </c>
      <c r="DH241" s="411" t="s">
        <v>328</v>
      </c>
      <c r="DI241" s="412" t="s">
        <v>329</v>
      </c>
      <c r="DJ241" s="297" t="s">
        <v>1167</v>
      </c>
      <c r="DK241" s="298" t="s">
        <v>1168</v>
      </c>
      <c r="DL241" s="410" t="s">
        <v>312</v>
      </c>
      <c r="DM241" s="87" t="s">
        <v>325</v>
      </c>
      <c r="DN241" s="87" t="s">
        <v>425</v>
      </c>
      <c r="DO241" s="87" t="s">
        <v>327</v>
      </c>
      <c r="DP241" s="411" t="s">
        <v>328</v>
      </c>
      <c r="DQ241" s="412" t="s">
        <v>329</v>
      </c>
      <c r="DR241" s="297" t="s">
        <v>1167</v>
      </c>
      <c r="DS241" s="298" t="s">
        <v>1168</v>
      </c>
      <c r="DT241" s="410" t="s">
        <v>312</v>
      </c>
      <c r="DU241" s="87" t="s">
        <v>325</v>
      </c>
      <c r="DV241" s="87" t="s">
        <v>425</v>
      </c>
      <c r="DW241" s="87" t="s">
        <v>327</v>
      </c>
      <c r="DX241" s="411" t="s">
        <v>328</v>
      </c>
      <c r="DY241" s="412" t="s">
        <v>329</v>
      </c>
      <c r="DZ241" s="297" t="s">
        <v>1167</v>
      </c>
      <c r="EA241" s="298" t="s">
        <v>1168</v>
      </c>
      <c r="EB241" s="92" t="s">
        <v>312</v>
      </c>
      <c r="EC241" s="413" t="s">
        <v>325</v>
      </c>
      <c r="ED241" s="413" t="s">
        <v>425</v>
      </c>
      <c r="EE241" s="413" t="s">
        <v>327</v>
      </c>
      <c r="EF241" s="413" t="s">
        <v>328</v>
      </c>
      <c r="EG241" s="435" t="s">
        <v>329</v>
      </c>
      <c r="EH241" s="297" t="s">
        <v>1167</v>
      </c>
      <c r="EI241" s="298" t="s">
        <v>1168</v>
      </c>
      <c r="EJ241" s="410" t="s">
        <v>312</v>
      </c>
      <c r="EK241" s="87" t="s">
        <v>325</v>
      </c>
      <c r="EL241" s="87" t="s">
        <v>425</v>
      </c>
      <c r="EM241" s="87" t="s">
        <v>327</v>
      </c>
      <c r="EN241" s="411" t="s">
        <v>328</v>
      </c>
      <c r="EO241" s="412" t="s">
        <v>329</v>
      </c>
      <c r="EP241" s="297" t="s">
        <v>1167</v>
      </c>
      <c r="EQ241" s="298" t="s">
        <v>1168</v>
      </c>
    </row>
    <row r="242" spans="1:147" ht="37.5" customHeight="1" thickBot="1">
      <c r="A242" s="88"/>
      <c r="B242" s="60">
        <v>1</v>
      </c>
      <c r="C242" s="416" t="s">
        <v>481</v>
      </c>
      <c r="D242" s="417"/>
      <c r="E242" s="307">
        <v>1</v>
      </c>
      <c r="F242" s="418" t="s">
        <v>331</v>
      </c>
      <c r="G242" s="322"/>
      <c r="H242" s="309"/>
      <c r="I242" s="310">
        <f t="shared" ref="I242:I246" si="306">+(G242+(G242*H242))*E242</f>
        <v>0</v>
      </c>
      <c r="J242" s="311" t="s">
        <v>1169</v>
      </c>
      <c r="K242" s="312"/>
      <c r="L242" s="417"/>
      <c r="M242" s="307">
        <v>1</v>
      </c>
      <c r="N242" s="418" t="s">
        <v>331</v>
      </c>
      <c r="O242" s="322"/>
      <c r="P242" s="309"/>
      <c r="Q242" s="310">
        <f t="shared" ref="Q242:Q246" si="307">+(O242+(O242*P242))*M242</f>
        <v>0</v>
      </c>
      <c r="R242" s="311" t="s">
        <v>1169</v>
      </c>
      <c r="S242" s="312"/>
      <c r="T242" s="417"/>
      <c r="U242" s="307">
        <v>1</v>
      </c>
      <c r="V242" s="418" t="s">
        <v>331</v>
      </c>
      <c r="W242" s="322"/>
      <c r="X242" s="309"/>
      <c r="Y242" s="310">
        <f t="shared" ref="Y242:Y246" si="308">+(W242+(W242*X242))*U242</f>
        <v>0</v>
      </c>
      <c r="Z242" s="311" t="s">
        <v>1169</v>
      </c>
      <c r="AA242" s="312"/>
      <c r="AB242" s="417"/>
      <c r="AC242" s="307">
        <v>1</v>
      </c>
      <c r="AD242" s="418" t="s">
        <v>331</v>
      </c>
      <c r="AE242" s="322"/>
      <c r="AF242" s="309"/>
      <c r="AG242" s="310">
        <f t="shared" ref="AG242:AG246" si="309">+(AE242+(AE242*AF242))*AC242</f>
        <v>0</v>
      </c>
      <c r="AH242" s="311" t="s">
        <v>1169</v>
      </c>
      <c r="AI242" s="312"/>
      <c r="AJ242" s="417"/>
      <c r="AK242" s="307">
        <v>1</v>
      </c>
      <c r="AL242" s="418" t="s">
        <v>331</v>
      </c>
      <c r="AM242" s="322">
        <v>0</v>
      </c>
      <c r="AN242" s="309">
        <v>0</v>
      </c>
      <c r="AO242" s="310">
        <f t="shared" ref="AO242:AO246" si="310">+(AM242+(AM242*AN242))*AK242</f>
        <v>0</v>
      </c>
      <c r="AP242" s="311" t="s">
        <v>1169</v>
      </c>
      <c r="AQ242" s="312"/>
      <c r="AR242" s="417"/>
      <c r="AS242" s="307">
        <v>1</v>
      </c>
      <c r="AT242" s="418" t="s">
        <v>331</v>
      </c>
      <c r="AU242" s="322"/>
      <c r="AV242" s="309"/>
      <c r="AW242" s="310">
        <f t="shared" ref="AW242:AW246" si="311">+(AU242+(AU242*AV242))*AS242</f>
        <v>0</v>
      </c>
      <c r="AX242" s="311" t="s">
        <v>1169</v>
      </c>
      <c r="AY242" s="312"/>
      <c r="AZ242" s="417"/>
      <c r="BA242" s="307">
        <v>1</v>
      </c>
      <c r="BB242" s="418" t="s">
        <v>331</v>
      </c>
      <c r="BC242" s="322"/>
      <c r="BD242" s="309"/>
      <c r="BE242" s="310">
        <f t="shared" ref="BE242:BE246" si="312">+(BC242+(BC242*BD242))*BA242</f>
        <v>0</v>
      </c>
      <c r="BF242" s="311" t="s">
        <v>1169</v>
      </c>
      <c r="BG242" s="312"/>
      <c r="BH242" s="417"/>
      <c r="BI242" s="307">
        <v>1</v>
      </c>
      <c r="BJ242" s="418" t="s">
        <v>331</v>
      </c>
      <c r="BK242" s="322"/>
      <c r="BL242" s="309"/>
      <c r="BM242" s="310">
        <f t="shared" ref="BM242:BM246" si="313">+(BK242+(BK242*BL242))*BI242</f>
        <v>0</v>
      </c>
      <c r="BN242" s="311" t="s">
        <v>1169</v>
      </c>
      <c r="BO242" s="312"/>
      <c r="BP242" s="417"/>
      <c r="BQ242" s="307">
        <v>1</v>
      </c>
      <c r="BR242" s="418" t="s">
        <v>331</v>
      </c>
      <c r="BS242" s="322"/>
      <c r="BT242" s="309"/>
      <c r="BU242" s="310">
        <f t="shared" ref="BU242:BU246" si="314">+(BS242+(BS242*BT242))*BQ242</f>
        <v>0</v>
      </c>
      <c r="BV242" s="311" t="s">
        <v>1169</v>
      </c>
      <c r="BW242" s="312"/>
      <c r="BX242" s="417"/>
      <c r="BY242" s="307">
        <v>1</v>
      </c>
      <c r="BZ242" s="418" t="s">
        <v>331</v>
      </c>
      <c r="CA242" s="322"/>
      <c r="CB242" s="309"/>
      <c r="CC242" s="310">
        <f t="shared" ref="CC242:CC246" si="315">+(CA242+(CA242*CB242))*BY242</f>
        <v>0</v>
      </c>
      <c r="CD242" s="311" t="s">
        <v>1169</v>
      </c>
      <c r="CE242" s="312"/>
      <c r="CF242" s="417"/>
      <c r="CG242" s="307">
        <v>1</v>
      </c>
      <c r="CH242" s="418" t="s">
        <v>331</v>
      </c>
      <c r="CI242" s="322"/>
      <c r="CJ242" s="309"/>
      <c r="CK242" s="310">
        <f t="shared" ref="CK242:CK246" si="316">+(CI242+(CI242*CJ242))*CG242</f>
        <v>0</v>
      </c>
      <c r="CL242" s="311" t="s">
        <v>1169</v>
      </c>
      <c r="CM242" s="312"/>
      <c r="CN242" s="417"/>
      <c r="CO242" s="307">
        <v>1</v>
      </c>
      <c r="CP242" s="418" t="s">
        <v>331</v>
      </c>
      <c r="CQ242" s="322"/>
      <c r="CR242" s="309"/>
      <c r="CS242" s="310">
        <f t="shared" ref="CS242:CS246" si="317">+(CQ242+(CQ242*CR242))*CO242</f>
        <v>0</v>
      </c>
      <c r="CT242" s="311" t="s">
        <v>1169</v>
      </c>
      <c r="CU242" s="312"/>
      <c r="CV242" s="417"/>
      <c r="CW242" s="307">
        <v>1</v>
      </c>
      <c r="CX242" s="418" t="s">
        <v>331</v>
      </c>
      <c r="CY242" s="322"/>
      <c r="CZ242" s="309"/>
      <c r="DA242" s="310">
        <f t="shared" ref="DA242:DA246" si="318">+(CY242+(CY242*CZ242))*CW242</f>
        <v>0</v>
      </c>
      <c r="DB242" s="311" t="s">
        <v>1169</v>
      </c>
      <c r="DC242" s="312"/>
      <c r="DD242" s="417"/>
      <c r="DE242" s="307">
        <v>1</v>
      </c>
      <c r="DF242" s="418" t="s">
        <v>331</v>
      </c>
      <c r="DG242" s="322"/>
      <c r="DH242" s="309"/>
      <c r="DI242" s="310">
        <f t="shared" ref="DI242:DI246" si="319">+(DG242+(DG242*DH242))*DE242</f>
        <v>0</v>
      </c>
      <c r="DJ242" s="311" t="s">
        <v>1169</v>
      </c>
      <c r="DK242" s="312"/>
      <c r="DL242" s="417"/>
      <c r="DM242" s="307">
        <v>1</v>
      </c>
      <c r="DN242" s="418" t="s">
        <v>331</v>
      </c>
      <c r="DO242" s="322"/>
      <c r="DP242" s="309"/>
      <c r="DQ242" s="310">
        <f t="shared" ref="DQ242:DQ246" si="320">+(DO242+(DO242*DP242))*DM242</f>
        <v>0</v>
      </c>
      <c r="DR242" s="311" t="s">
        <v>1169</v>
      </c>
      <c r="DS242" s="312"/>
      <c r="DT242" s="417"/>
      <c r="DU242" s="307">
        <v>1</v>
      </c>
      <c r="DV242" s="418" t="s">
        <v>331</v>
      </c>
      <c r="DW242" s="322"/>
      <c r="DX242" s="309"/>
      <c r="DY242" s="310">
        <f t="shared" ref="DY242:DY246" si="321">+(DW242+(DW242*DX242))*DU242</f>
        <v>0</v>
      </c>
      <c r="DZ242" s="311" t="s">
        <v>1169</v>
      </c>
      <c r="EA242" s="312"/>
      <c r="EB242" s="421"/>
      <c r="EC242" s="315">
        <v>1</v>
      </c>
      <c r="ED242" s="293" t="s">
        <v>331</v>
      </c>
      <c r="EE242" s="324"/>
      <c r="EF242" s="317"/>
      <c r="EG242" s="318" t="s">
        <v>1199</v>
      </c>
      <c r="EH242" s="311" t="s">
        <v>1169</v>
      </c>
      <c r="EI242" s="312"/>
      <c r="EJ242" s="417"/>
      <c r="EK242" s="307">
        <v>1</v>
      </c>
      <c r="EL242" s="418" t="s">
        <v>331</v>
      </c>
      <c r="EM242" s="322"/>
      <c r="EN242" s="309"/>
      <c r="EO242" s="310">
        <f t="shared" ref="EO242:EO246" si="322">+(EM242+(EM242*EN242))*EK242</f>
        <v>0</v>
      </c>
      <c r="EP242" s="311" t="s">
        <v>1169</v>
      </c>
      <c r="EQ242" s="312"/>
    </row>
    <row r="243" spans="1:147" ht="37.5" customHeight="1">
      <c r="A243" s="88"/>
      <c r="B243" s="60">
        <v>2</v>
      </c>
      <c r="C243" s="416" t="s">
        <v>482</v>
      </c>
      <c r="D243" s="417"/>
      <c r="E243" s="307">
        <v>1</v>
      </c>
      <c r="F243" s="418" t="s">
        <v>331</v>
      </c>
      <c r="G243" s="342"/>
      <c r="H243" s="309"/>
      <c r="I243" s="310">
        <f t="shared" si="306"/>
        <v>0</v>
      </c>
      <c r="J243" s="19"/>
      <c r="K243" s="277"/>
      <c r="L243" s="417"/>
      <c r="M243" s="307">
        <v>1</v>
      </c>
      <c r="N243" s="418" t="s">
        <v>331</v>
      </c>
      <c r="O243" s="342"/>
      <c r="P243" s="309"/>
      <c r="Q243" s="310">
        <f t="shared" si="307"/>
        <v>0</v>
      </c>
      <c r="R243" s="19"/>
      <c r="S243" s="277"/>
      <c r="T243" s="417"/>
      <c r="U243" s="307">
        <v>1</v>
      </c>
      <c r="V243" s="418" t="s">
        <v>331</v>
      </c>
      <c r="W243" s="342"/>
      <c r="X243" s="309"/>
      <c r="Y243" s="310">
        <f t="shared" si="308"/>
        <v>0</v>
      </c>
      <c r="Z243" s="19"/>
      <c r="AA243" s="277"/>
      <c r="AB243" s="417"/>
      <c r="AC243" s="307">
        <v>1</v>
      </c>
      <c r="AD243" s="418" t="s">
        <v>331</v>
      </c>
      <c r="AE243" s="342"/>
      <c r="AF243" s="309"/>
      <c r="AG243" s="310">
        <f t="shared" si="309"/>
        <v>0</v>
      </c>
      <c r="AH243" s="19"/>
      <c r="AI243" s="277"/>
      <c r="AJ243" s="417"/>
      <c r="AK243" s="307">
        <v>1</v>
      </c>
      <c r="AL243" s="418" t="s">
        <v>331</v>
      </c>
      <c r="AM243" s="342">
        <v>0</v>
      </c>
      <c r="AN243" s="309">
        <v>0</v>
      </c>
      <c r="AO243" s="310">
        <f t="shared" si="310"/>
        <v>0</v>
      </c>
      <c r="AP243" s="19"/>
      <c r="AQ243" s="277"/>
      <c r="AR243" s="417"/>
      <c r="AS243" s="307">
        <v>1</v>
      </c>
      <c r="AT243" s="418" t="s">
        <v>331</v>
      </c>
      <c r="AU243" s="342"/>
      <c r="AV243" s="309"/>
      <c r="AW243" s="310">
        <f t="shared" si="311"/>
        <v>0</v>
      </c>
      <c r="AX243" s="19"/>
      <c r="AY243" s="277"/>
      <c r="AZ243" s="417"/>
      <c r="BA243" s="307">
        <v>1</v>
      </c>
      <c r="BB243" s="418" t="s">
        <v>331</v>
      </c>
      <c r="BC243" s="342"/>
      <c r="BD243" s="309"/>
      <c r="BE243" s="310">
        <f t="shared" si="312"/>
        <v>0</v>
      </c>
      <c r="BF243" s="19"/>
      <c r="BG243" s="277"/>
      <c r="BH243" s="417"/>
      <c r="BI243" s="307">
        <v>1</v>
      </c>
      <c r="BJ243" s="418" t="s">
        <v>331</v>
      </c>
      <c r="BK243" s="342"/>
      <c r="BL243" s="309"/>
      <c r="BM243" s="310">
        <f t="shared" si="313"/>
        <v>0</v>
      </c>
      <c r="BN243" s="19"/>
      <c r="BO243" s="277"/>
      <c r="BP243" s="417"/>
      <c r="BQ243" s="307">
        <v>1</v>
      </c>
      <c r="BR243" s="418" t="s">
        <v>331</v>
      </c>
      <c r="BS243" s="342"/>
      <c r="BT243" s="309"/>
      <c r="BU243" s="310">
        <f t="shared" si="314"/>
        <v>0</v>
      </c>
      <c r="BV243" s="19"/>
      <c r="BW243" s="277"/>
      <c r="BX243" s="417"/>
      <c r="BY243" s="307">
        <v>1</v>
      </c>
      <c r="BZ243" s="418" t="s">
        <v>331</v>
      </c>
      <c r="CA243" s="342"/>
      <c r="CB243" s="309"/>
      <c r="CC243" s="310">
        <f t="shared" si="315"/>
        <v>0</v>
      </c>
      <c r="CD243" s="19"/>
      <c r="CE243" s="277"/>
      <c r="CF243" s="417"/>
      <c r="CG243" s="307">
        <v>1</v>
      </c>
      <c r="CH243" s="418" t="s">
        <v>331</v>
      </c>
      <c r="CI243" s="342"/>
      <c r="CJ243" s="309"/>
      <c r="CK243" s="310">
        <f t="shared" si="316"/>
        <v>0</v>
      </c>
      <c r="CL243" s="19"/>
      <c r="CM243" s="277"/>
      <c r="CN243" s="417"/>
      <c r="CO243" s="307">
        <v>1</v>
      </c>
      <c r="CP243" s="418" t="s">
        <v>331</v>
      </c>
      <c r="CQ243" s="342"/>
      <c r="CR243" s="309"/>
      <c r="CS243" s="310">
        <f t="shared" si="317"/>
        <v>0</v>
      </c>
      <c r="CT243" s="19"/>
      <c r="CU243" s="277"/>
      <c r="CV243" s="417"/>
      <c r="CW243" s="307">
        <v>1</v>
      </c>
      <c r="CX243" s="418" t="s">
        <v>331</v>
      </c>
      <c r="CY243" s="342"/>
      <c r="CZ243" s="309"/>
      <c r="DA243" s="310">
        <f t="shared" si="318"/>
        <v>0</v>
      </c>
      <c r="DB243" s="19"/>
      <c r="DC243" s="277"/>
      <c r="DD243" s="417"/>
      <c r="DE243" s="307">
        <v>1</v>
      </c>
      <c r="DF243" s="418" t="s">
        <v>331</v>
      </c>
      <c r="DG243" s="342"/>
      <c r="DH243" s="309"/>
      <c r="DI243" s="310">
        <f t="shared" si="319"/>
        <v>0</v>
      </c>
      <c r="DJ243" s="19"/>
      <c r="DK243" s="277"/>
      <c r="DL243" s="417"/>
      <c r="DM243" s="307">
        <v>1</v>
      </c>
      <c r="DN243" s="418" t="s">
        <v>331</v>
      </c>
      <c r="DO243" s="342"/>
      <c r="DP243" s="309"/>
      <c r="DQ243" s="310">
        <f t="shared" si="320"/>
        <v>0</v>
      </c>
      <c r="DR243" s="19"/>
      <c r="DS243" s="277"/>
      <c r="DT243" s="417"/>
      <c r="DU243" s="307">
        <v>1</v>
      </c>
      <c r="DV243" s="418" t="s">
        <v>331</v>
      </c>
      <c r="DW243" s="342"/>
      <c r="DX243" s="309"/>
      <c r="DY243" s="310">
        <f t="shared" si="321"/>
        <v>0</v>
      </c>
      <c r="DZ243" s="19"/>
      <c r="EA243" s="277"/>
      <c r="EB243" s="421"/>
      <c r="EC243" s="315">
        <v>1</v>
      </c>
      <c r="ED243" s="293" t="s">
        <v>331</v>
      </c>
      <c r="EE243" s="324"/>
      <c r="EF243" s="317"/>
      <c r="EG243" s="318" t="s">
        <v>1199</v>
      </c>
      <c r="EH243" s="19"/>
      <c r="EI243" s="277"/>
      <c r="EJ243" s="417"/>
      <c r="EK243" s="307">
        <v>1</v>
      </c>
      <c r="EL243" s="418" t="s">
        <v>331</v>
      </c>
      <c r="EM243" s="342"/>
      <c r="EN243" s="309"/>
      <c r="EO243" s="310">
        <f t="shared" si="322"/>
        <v>0</v>
      </c>
      <c r="EP243" s="19"/>
      <c r="EQ243" s="277"/>
    </row>
    <row r="244" spans="1:147" ht="37.5" customHeight="1">
      <c r="A244" s="88"/>
      <c r="B244" s="60">
        <v>3</v>
      </c>
      <c r="C244" s="416" t="s">
        <v>483</v>
      </c>
      <c r="D244" s="417"/>
      <c r="E244" s="307">
        <v>1</v>
      </c>
      <c r="F244" s="418" t="s">
        <v>331</v>
      </c>
      <c r="G244" s="342"/>
      <c r="H244" s="309"/>
      <c r="I244" s="310">
        <f t="shared" si="306"/>
        <v>0</v>
      </c>
      <c r="J244" s="19"/>
      <c r="K244" s="277"/>
      <c r="L244" s="417"/>
      <c r="M244" s="307">
        <v>1</v>
      </c>
      <c r="N244" s="418" t="s">
        <v>331</v>
      </c>
      <c r="O244" s="342"/>
      <c r="P244" s="309"/>
      <c r="Q244" s="310">
        <f t="shared" si="307"/>
        <v>0</v>
      </c>
      <c r="R244" s="19"/>
      <c r="S244" s="277"/>
      <c r="T244" s="417"/>
      <c r="U244" s="307">
        <v>1</v>
      </c>
      <c r="V244" s="418" t="s">
        <v>331</v>
      </c>
      <c r="W244" s="342"/>
      <c r="X244" s="309"/>
      <c r="Y244" s="310">
        <f t="shared" si="308"/>
        <v>0</v>
      </c>
      <c r="Z244" s="19"/>
      <c r="AA244" s="277"/>
      <c r="AB244" s="417"/>
      <c r="AC244" s="307">
        <v>1</v>
      </c>
      <c r="AD244" s="418" t="s">
        <v>331</v>
      </c>
      <c r="AE244" s="342"/>
      <c r="AF244" s="309"/>
      <c r="AG244" s="310">
        <f t="shared" si="309"/>
        <v>0</v>
      </c>
      <c r="AH244" s="19"/>
      <c r="AI244" s="277"/>
      <c r="AJ244" s="417"/>
      <c r="AK244" s="307">
        <v>1</v>
      </c>
      <c r="AL244" s="418" t="s">
        <v>331</v>
      </c>
      <c r="AM244" s="342">
        <v>0</v>
      </c>
      <c r="AN244" s="309">
        <v>0</v>
      </c>
      <c r="AO244" s="310">
        <f t="shared" si="310"/>
        <v>0</v>
      </c>
      <c r="AP244" s="19"/>
      <c r="AQ244" s="277"/>
      <c r="AR244" s="417"/>
      <c r="AS244" s="307">
        <v>1</v>
      </c>
      <c r="AT244" s="418" t="s">
        <v>331</v>
      </c>
      <c r="AU244" s="342"/>
      <c r="AV244" s="309"/>
      <c r="AW244" s="310">
        <f t="shared" si="311"/>
        <v>0</v>
      </c>
      <c r="AX244" s="19"/>
      <c r="AY244" s="277"/>
      <c r="AZ244" s="417"/>
      <c r="BA244" s="307">
        <v>1</v>
      </c>
      <c r="BB244" s="418" t="s">
        <v>331</v>
      </c>
      <c r="BC244" s="342"/>
      <c r="BD244" s="309"/>
      <c r="BE244" s="310">
        <f t="shared" si="312"/>
        <v>0</v>
      </c>
      <c r="BF244" s="19"/>
      <c r="BG244" s="277"/>
      <c r="BH244" s="417"/>
      <c r="BI244" s="307">
        <v>1</v>
      </c>
      <c r="BJ244" s="418" t="s">
        <v>331</v>
      </c>
      <c r="BK244" s="342"/>
      <c r="BL244" s="309"/>
      <c r="BM244" s="310">
        <f t="shared" si="313"/>
        <v>0</v>
      </c>
      <c r="BN244" s="19"/>
      <c r="BO244" s="277"/>
      <c r="BP244" s="417"/>
      <c r="BQ244" s="307">
        <v>1</v>
      </c>
      <c r="BR244" s="418" t="s">
        <v>331</v>
      </c>
      <c r="BS244" s="342"/>
      <c r="BT244" s="309"/>
      <c r="BU244" s="310">
        <f t="shared" si="314"/>
        <v>0</v>
      </c>
      <c r="BV244" s="19"/>
      <c r="BW244" s="277"/>
      <c r="BX244" s="417"/>
      <c r="BY244" s="307">
        <v>1</v>
      </c>
      <c r="BZ244" s="418" t="s">
        <v>331</v>
      </c>
      <c r="CA244" s="342"/>
      <c r="CB244" s="309"/>
      <c r="CC244" s="310">
        <f t="shared" si="315"/>
        <v>0</v>
      </c>
      <c r="CD244" s="19"/>
      <c r="CE244" s="277"/>
      <c r="CF244" s="417"/>
      <c r="CG244" s="307">
        <v>1</v>
      </c>
      <c r="CH244" s="418" t="s">
        <v>331</v>
      </c>
      <c r="CI244" s="342"/>
      <c r="CJ244" s="309"/>
      <c r="CK244" s="310">
        <f t="shared" si="316"/>
        <v>0</v>
      </c>
      <c r="CL244" s="19"/>
      <c r="CM244" s="277"/>
      <c r="CN244" s="417"/>
      <c r="CO244" s="307">
        <v>1</v>
      </c>
      <c r="CP244" s="418" t="s">
        <v>331</v>
      </c>
      <c r="CQ244" s="342"/>
      <c r="CR244" s="309"/>
      <c r="CS244" s="310">
        <f t="shared" si="317"/>
        <v>0</v>
      </c>
      <c r="CT244" s="19"/>
      <c r="CU244" s="277"/>
      <c r="CV244" s="417"/>
      <c r="CW244" s="307">
        <v>1</v>
      </c>
      <c r="CX244" s="418" t="s">
        <v>331</v>
      </c>
      <c r="CY244" s="342"/>
      <c r="CZ244" s="309"/>
      <c r="DA244" s="310">
        <f t="shared" si="318"/>
        <v>0</v>
      </c>
      <c r="DB244" s="19"/>
      <c r="DC244" s="277"/>
      <c r="DD244" s="417"/>
      <c r="DE244" s="307">
        <v>1</v>
      </c>
      <c r="DF244" s="418" t="s">
        <v>331</v>
      </c>
      <c r="DG244" s="342"/>
      <c r="DH244" s="309"/>
      <c r="DI244" s="310">
        <f t="shared" si="319"/>
        <v>0</v>
      </c>
      <c r="DJ244" s="19"/>
      <c r="DK244" s="277"/>
      <c r="DL244" s="417"/>
      <c r="DM244" s="307">
        <v>1</v>
      </c>
      <c r="DN244" s="418" t="s">
        <v>331</v>
      </c>
      <c r="DO244" s="342"/>
      <c r="DP244" s="309"/>
      <c r="DQ244" s="310">
        <f t="shared" si="320"/>
        <v>0</v>
      </c>
      <c r="DR244" s="19"/>
      <c r="DS244" s="277"/>
      <c r="DT244" s="417"/>
      <c r="DU244" s="307">
        <v>1</v>
      </c>
      <c r="DV244" s="418" t="s">
        <v>331</v>
      </c>
      <c r="DW244" s="342"/>
      <c r="DX244" s="309"/>
      <c r="DY244" s="310">
        <f t="shared" si="321"/>
        <v>0</v>
      </c>
      <c r="DZ244" s="19"/>
      <c r="EA244" s="277"/>
      <c r="EB244" s="421"/>
      <c r="EC244" s="315">
        <v>1</v>
      </c>
      <c r="ED244" s="293" t="s">
        <v>331</v>
      </c>
      <c r="EE244" s="324"/>
      <c r="EF244" s="317"/>
      <c r="EG244" s="318" t="s">
        <v>1199</v>
      </c>
      <c r="EH244" s="19"/>
      <c r="EI244" s="277"/>
      <c r="EJ244" s="417"/>
      <c r="EK244" s="307">
        <v>1</v>
      </c>
      <c r="EL244" s="418" t="s">
        <v>331</v>
      </c>
      <c r="EM244" s="342"/>
      <c r="EN244" s="309"/>
      <c r="EO244" s="310">
        <f t="shared" si="322"/>
        <v>0</v>
      </c>
      <c r="EP244" s="19"/>
      <c r="EQ244" s="277"/>
    </row>
    <row r="245" spans="1:147" ht="37.5" customHeight="1">
      <c r="A245" s="304"/>
      <c r="B245" s="60">
        <v>4</v>
      </c>
      <c r="C245" s="423" t="s">
        <v>441</v>
      </c>
      <c r="D245" s="436"/>
      <c r="E245" s="437">
        <v>1</v>
      </c>
      <c r="F245" s="438" t="s">
        <v>331</v>
      </c>
      <c r="G245" s="322"/>
      <c r="H245" s="309"/>
      <c r="I245" s="310">
        <f t="shared" si="306"/>
        <v>0</v>
      </c>
      <c r="J245" s="19"/>
      <c r="K245" s="277"/>
      <c r="L245" s="436"/>
      <c r="M245" s="437">
        <v>1</v>
      </c>
      <c r="N245" s="438" t="s">
        <v>331</v>
      </c>
      <c r="O245" s="322"/>
      <c r="P245" s="309"/>
      <c r="Q245" s="310">
        <f t="shared" si="307"/>
        <v>0</v>
      </c>
      <c r="R245" s="19"/>
      <c r="S245" s="277"/>
      <c r="T245" s="436"/>
      <c r="U245" s="437">
        <v>1</v>
      </c>
      <c r="V245" s="438" t="s">
        <v>331</v>
      </c>
      <c r="W245" s="322"/>
      <c r="X245" s="309"/>
      <c r="Y245" s="310">
        <f t="shared" si="308"/>
        <v>0</v>
      </c>
      <c r="Z245" s="19"/>
      <c r="AA245" s="277"/>
      <c r="AB245" s="436"/>
      <c r="AC245" s="437">
        <v>1</v>
      </c>
      <c r="AD245" s="438" t="s">
        <v>331</v>
      </c>
      <c r="AE245" s="322"/>
      <c r="AF245" s="309"/>
      <c r="AG245" s="310">
        <f t="shared" si="309"/>
        <v>0</v>
      </c>
      <c r="AH245" s="19"/>
      <c r="AI245" s="277"/>
      <c r="AJ245" s="436"/>
      <c r="AK245" s="437">
        <v>1</v>
      </c>
      <c r="AL245" s="438" t="s">
        <v>331</v>
      </c>
      <c r="AM245" s="322">
        <v>0</v>
      </c>
      <c r="AN245" s="309">
        <v>0</v>
      </c>
      <c r="AO245" s="310">
        <f t="shared" si="310"/>
        <v>0</v>
      </c>
      <c r="AP245" s="19"/>
      <c r="AQ245" s="277"/>
      <c r="AR245" s="436"/>
      <c r="AS245" s="437">
        <v>1</v>
      </c>
      <c r="AT245" s="438" t="s">
        <v>331</v>
      </c>
      <c r="AU245" s="322"/>
      <c r="AV245" s="309"/>
      <c r="AW245" s="310">
        <f t="shared" si="311"/>
        <v>0</v>
      </c>
      <c r="AX245" s="19"/>
      <c r="AY245" s="277"/>
      <c r="AZ245" s="436"/>
      <c r="BA245" s="437">
        <v>1</v>
      </c>
      <c r="BB245" s="438" t="s">
        <v>331</v>
      </c>
      <c r="BC245" s="322"/>
      <c r="BD245" s="309"/>
      <c r="BE245" s="310">
        <f t="shared" si="312"/>
        <v>0</v>
      </c>
      <c r="BF245" s="19"/>
      <c r="BG245" s="277"/>
      <c r="BH245" s="436"/>
      <c r="BI245" s="437">
        <v>1</v>
      </c>
      <c r="BJ245" s="438" t="s">
        <v>331</v>
      </c>
      <c r="BK245" s="322"/>
      <c r="BL245" s="309"/>
      <c r="BM245" s="310">
        <f t="shared" si="313"/>
        <v>0</v>
      </c>
      <c r="BN245" s="19"/>
      <c r="BO245" s="277"/>
      <c r="BP245" s="436"/>
      <c r="BQ245" s="437">
        <v>1</v>
      </c>
      <c r="BR245" s="438" t="s">
        <v>331</v>
      </c>
      <c r="BS245" s="322"/>
      <c r="BT245" s="309"/>
      <c r="BU245" s="310">
        <f t="shared" si="314"/>
        <v>0</v>
      </c>
      <c r="BV245" s="19"/>
      <c r="BW245" s="277"/>
      <c r="BX245" s="436"/>
      <c r="BY245" s="437">
        <v>1</v>
      </c>
      <c r="BZ245" s="438" t="s">
        <v>331</v>
      </c>
      <c r="CA245" s="322"/>
      <c r="CB245" s="309"/>
      <c r="CC245" s="310">
        <f t="shared" si="315"/>
        <v>0</v>
      </c>
      <c r="CD245" s="19"/>
      <c r="CE245" s="277"/>
      <c r="CF245" s="436"/>
      <c r="CG245" s="437">
        <v>1</v>
      </c>
      <c r="CH245" s="438" t="s">
        <v>331</v>
      </c>
      <c r="CI245" s="322"/>
      <c r="CJ245" s="309"/>
      <c r="CK245" s="310">
        <f t="shared" si="316"/>
        <v>0</v>
      </c>
      <c r="CL245" s="19"/>
      <c r="CM245" s="277"/>
      <c r="CN245" s="436"/>
      <c r="CO245" s="437">
        <v>1</v>
      </c>
      <c r="CP245" s="438" t="s">
        <v>331</v>
      </c>
      <c r="CQ245" s="322"/>
      <c r="CR245" s="309"/>
      <c r="CS245" s="310">
        <f t="shared" si="317"/>
        <v>0</v>
      </c>
      <c r="CT245" s="19"/>
      <c r="CU245" s="277"/>
      <c r="CV245" s="436"/>
      <c r="CW245" s="437">
        <v>1</v>
      </c>
      <c r="CX245" s="438" t="s">
        <v>331</v>
      </c>
      <c r="CY245" s="322"/>
      <c r="CZ245" s="309"/>
      <c r="DA245" s="310">
        <f t="shared" si="318"/>
        <v>0</v>
      </c>
      <c r="DB245" s="19"/>
      <c r="DC245" s="277"/>
      <c r="DD245" s="436"/>
      <c r="DE245" s="437">
        <v>1</v>
      </c>
      <c r="DF245" s="438" t="s">
        <v>331</v>
      </c>
      <c r="DG245" s="322"/>
      <c r="DH245" s="309"/>
      <c r="DI245" s="310">
        <f t="shared" si="319"/>
        <v>0</v>
      </c>
      <c r="DJ245" s="19"/>
      <c r="DK245" s="277"/>
      <c r="DL245" s="436"/>
      <c r="DM245" s="437">
        <v>1</v>
      </c>
      <c r="DN245" s="438" t="s">
        <v>331</v>
      </c>
      <c r="DO245" s="322"/>
      <c r="DP245" s="309"/>
      <c r="DQ245" s="310">
        <f t="shared" si="320"/>
        <v>0</v>
      </c>
      <c r="DR245" s="19"/>
      <c r="DS245" s="277"/>
      <c r="DT245" s="436"/>
      <c r="DU245" s="437">
        <v>1</v>
      </c>
      <c r="DV245" s="438" t="s">
        <v>331</v>
      </c>
      <c r="DW245" s="322"/>
      <c r="DX245" s="309"/>
      <c r="DY245" s="310">
        <f t="shared" si="321"/>
        <v>0</v>
      </c>
      <c r="DZ245" s="19"/>
      <c r="EA245" s="277"/>
      <c r="EB245" s="314"/>
      <c r="EC245" s="315">
        <v>1</v>
      </c>
      <c r="ED245" s="293" t="s">
        <v>331</v>
      </c>
      <c r="EE245" s="324"/>
      <c r="EF245" s="317"/>
      <c r="EG245" s="318" t="s">
        <v>1199</v>
      </c>
      <c r="EH245" s="19"/>
      <c r="EI245" s="277"/>
      <c r="EJ245" s="436"/>
      <c r="EK245" s="437">
        <v>1</v>
      </c>
      <c r="EL245" s="438" t="s">
        <v>331</v>
      </c>
      <c r="EM245" s="322"/>
      <c r="EN245" s="309"/>
      <c r="EO245" s="310">
        <f t="shared" si="322"/>
        <v>0</v>
      </c>
      <c r="EP245" s="19"/>
      <c r="EQ245" s="277"/>
    </row>
    <row r="246" spans="1:147" ht="37.5" customHeight="1">
      <c r="A246" s="304"/>
      <c r="B246" s="60">
        <v>5</v>
      </c>
      <c r="C246" s="423" t="s">
        <v>437</v>
      </c>
      <c r="D246" s="306"/>
      <c r="E246" s="307">
        <v>1</v>
      </c>
      <c r="F246" s="418" t="s">
        <v>331</v>
      </c>
      <c r="G246" s="322"/>
      <c r="H246" s="309"/>
      <c r="I246" s="310">
        <f t="shared" si="306"/>
        <v>0</v>
      </c>
      <c r="J246" s="19"/>
      <c r="K246" s="277"/>
      <c r="L246" s="306"/>
      <c r="M246" s="307">
        <v>1</v>
      </c>
      <c r="N246" s="418" t="s">
        <v>331</v>
      </c>
      <c r="O246" s="322"/>
      <c r="P246" s="309"/>
      <c r="Q246" s="310">
        <f t="shared" si="307"/>
        <v>0</v>
      </c>
      <c r="R246" s="19"/>
      <c r="S246" s="277"/>
      <c r="T246" s="306"/>
      <c r="U246" s="307">
        <v>1</v>
      </c>
      <c r="V246" s="418" t="s">
        <v>331</v>
      </c>
      <c r="W246" s="322"/>
      <c r="X246" s="309"/>
      <c r="Y246" s="310">
        <f t="shared" si="308"/>
        <v>0</v>
      </c>
      <c r="Z246" s="19"/>
      <c r="AA246" s="277"/>
      <c r="AB246" s="306"/>
      <c r="AC246" s="307">
        <v>1</v>
      </c>
      <c r="AD246" s="418" t="s">
        <v>331</v>
      </c>
      <c r="AE246" s="322"/>
      <c r="AF246" s="309"/>
      <c r="AG246" s="310">
        <f t="shared" si="309"/>
        <v>0</v>
      </c>
      <c r="AH246" s="19"/>
      <c r="AI246" s="277"/>
      <c r="AJ246" s="306"/>
      <c r="AK246" s="307">
        <v>1</v>
      </c>
      <c r="AL246" s="418" t="s">
        <v>331</v>
      </c>
      <c r="AM246" s="322">
        <v>0</v>
      </c>
      <c r="AN246" s="309">
        <v>0</v>
      </c>
      <c r="AO246" s="310">
        <f t="shared" si="310"/>
        <v>0</v>
      </c>
      <c r="AP246" s="19"/>
      <c r="AQ246" s="277"/>
      <c r="AR246" s="306"/>
      <c r="AS246" s="307">
        <v>1</v>
      </c>
      <c r="AT246" s="418" t="s">
        <v>331</v>
      </c>
      <c r="AU246" s="322"/>
      <c r="AV246" s="309"/>
      <c r="AW246" s="310">
        <f t="shared" si="311"/>
        <v>0</v>
      </c>
      <c r="AX246" s="19"/>
      <c r="AY246" s="277"/>
      <c r="AZ246" s="306"/>
      <c r="BA246" s="307">
        <v>1</v>
      </c>
      <c r="BB246" s="418" t="s">
        <v>331</v>
      </c>
      <c r="BC246" s="322"/>
      <c r="BD246" s="309"/>
      <c r="BE246" s="310">
        <f t="shared" si="312"/>
        <v>0</v>
      </c>
      <c r="BF246" s="19"/>
      <c r="BG246" s="277"/>
      <c r="BH246" s="306"/>
      <c r="BI246" s="307">
        <v>1</v>
      </c>
      <c r="BJ246" s="418" t="s">
        <v>331</v>
      </c>
      <c r="BK246" s="322"/>
      <c r="BL246" s="309"/>
      <c r="BM246" s="310">
        <f t="shared" si="313"/>
        <v>0</v>
      </c>
      <c r="BN246" s="19"/>
      <c r="BO246" s="277"/>
      <c r="BP246" s="306"/>
      <c r="BQ246" s="307">
        <v>1</v>
      </c>
      <c r="BR246" s="418" t="s">
        <v>331</v>
      </c>
      <c r="BS246" s="322"/>
      <c r="BT246" s="309"/>
      <c r="BU246" s="310">
        <f t="shared" si="314"/>
        <v>0</v>
      </c>
      <c r="BV246" s="19"/>
      <c r="BW246" s="277"/>
      <c r="BX246" s="306"/>
      <c r="BY246" s="307">
        <v>1</v>
      </c>
      <c r="BZ246" s="418" t="s">
        <v>331</v>
      </c>
      <c r="CA246" s="322"/>
      <c r="CB246" s="309"/>
      <c r="CC246" s="310">
        <f t="shared" si="315"/>
        <v>0</v>
      </c>
      <c r="CD246" s="19"/>
      <c r="CE246" s="277"/>
      <c r="CF246" s="306"/>
      <c r="CG246" s="307">
        <v>1</v>
      </c>
      <c r="CH246" s="418" t="s">
        <v>331</v>
      </c>
      <c r="CI246" s="322"/>
      <c r="CJ246" s="309"/>
      <c r="CK246" s="310">
        <f t="shared" si="316"/>
        <v>0</v>
      </c>
      <c r="CL246" s="19"/>
      <c r="CM246" s="277"/>
      <c r="CN246" s="306"/>
      <c r="CO246" s="307">
        <v>1</v>
      </c>
      <c r="CP246" s="418" t="s">
        <v>331</v>
      </c>
      <c r="CQ246" s="322"/>
      <c r="CR246" s="309"/>
      <c r="CS246" s="310">
        <f t="shared" si="317"/>
        <v>0</v>
      </c>
      <c r="CT246" s="19"/>
      <c r="CU246" s="277"/>
      <c r="CV246" s="306"/>
      <c r="CW246" s="307">
        <v>1</v>
      </c>
      <c r="CX246" s="418" t="s">
        <v>331</v>
      </c>
      <c r="CY246" s="322"/>
      <c r="CZ246" s="309"/>
      <c r="DA246" s="310">
        <f t="shared" si="318"/>
        <v>0</v>
      </c>
      <c r="DB246" s="19"/>
      <c r="DC246" s="277"/>
      <c r="DD246" s="306"/>
      <c r="DE246" s="307">
        <v>1</v>
      </c>
      <c r="DF246" s="418" t="s">
        <v>331</v>
      </c>
      <c r="DG246" s="322"/>
      <c r="DH246" s="309"/>
      <c r="DI246" s="310">
        <f t="shared" si="319"/>
        <v>0</v>
      </c>
      <c r="DJ246" s="19"/>
      <c r="DK246" s="277"/>
      <c r="DL246" s="306"/>
      <c r="DM246" s="307">
        <v>1</v>
      </c>
      <c r="DN246" s="418" t="s">
        <v>331</v>
      </c>
      <c r="DO246" s="322"/>
      <c r="DP246" s="309"/>
      <c r="DQ246" s="310">
        <f t="shared" si="320"/>
        <v>0</v>
      </c>
      <c r="DR246" s="19"/>
      <c r="DS246" s="277"/>
      <c r="DT246" s="306"/>
      <c r="DU246" s="307">
        <v>1</v>
      </c>
      <c r="DV246" s="418" t="s">
        <v>331</v>
      </c>
      <c r="DW246" s="322"/>
      <c r="DX246" s="309"/>
      <c r="DY246" s="310">
        <f t="shared" si="321"/>
        <v>0</v>
      </c>
      <c r="DZ246" s="19"/>
      <c r="EA246" s="277"/>
      <c r="EB246" s="314"/>
      <c r="EC246" s="315">
        <v>1</v>
      </c>
      <c r="ED246" s="293" t="s">
        <v>331</v>
      </c>
      <c r="EE246" s="324"/>
      <c r="EF246" s="317"/>
      <c r="EG246" s="318" t="s">
        <v>1199</v>
      </c>
      <c r="EH246" s="19"/>
      <c r="EI246" s="277"/>
      <c r="EJ246" s="306"/>
      <c r="EK246" s="307">
        <v>1</v>
      </c>
      <c r="EL246" s="418" t="s">
        <v>331</v>
      </c>
      <c r="EM246" s="322"/>
      <c r="EN246" s="309"/>
      <c r="EO246" s="310">
        <f t="shared" si="322"/>
        <v>0</v>
      </c>
      <c r="EP246" s="19"/>
      <c r="EQ246" s="277"/>
    </row>
    <row r="247" spans="1:147" ht="37.5" customHeight="1">
      <c r="A247" s="24"/>
      <c r="B247" s="426"/>
      <c r="C247" s="441" t="s">
        <v>338</v>
      </c>
      <c r="D247" s="427"/>
      <c r="E247" s="428"/>
      <c r="F247" s="428"/>
      <c r="G247" s="428"/>
      <c r="H247" s="429"/>
      <c r="I247" s="443">
        <f>SUM(I242:I246)</f>
        <v>0</v>
      </c>
      <c r="J247" s="19"/>
      <c r="K247" s="277"/>
      <c r="L247" s="427"/>
      <c r="M247" s="428"/>
      <c r="N247" s="428"/>
      <c r="O247" s="428"/>
      <c r="P247" s="429"/>
      <c r="Q247" s="443">
        <f>SUM(Q242:Q246)</f>
        <v>0</v>
      </c>
      <c r="R247" s="19"/>
      <c r="S247" s="277"/>
      <c r="T247" s="427"/>
      <c r="U247" s="428"/>
      <c r="V247" s="428"/>
      <c r="W247" s="428"/>
      <c r="X247" s="429"/>
      <c r="Y247" s="443">
        <f>SUM(Y242:Y246)</f>
        <v>0</v>
      </c>
      <c r="Z247" s="19"/>
      <c r="AA247" s="277"/>
      <c r="AB247" s="427"/>
      <c r="AC247" s="428"/>
      <c r="AD247" s="428"/>
      <c r="AE247" s="428"/>
      <c r="AF247" s="429"/>
      <c r="AG247" s="443">
        <f>SUM(AG242:AG246)</f>
        <v>0</v>
      </c>
      <c r="AH247" s="19"/>
      <c r="AI247" s="277"/>
      <c r="AJ247" s="427"/>
      <c r="AK247" s="428"/>
      <c r="AL247" s="428"/>
      <c r="AM247" s="428"/>
      <c r="AN247" s="429"/>
      <c r="AO247" s="443">
        <f>SUM(AO242:AO246)</f>
        <v>0</v>
      </c>
      <c r="AP247" s="19"/>
      <c r="AQ247" s="277"/>
      <c r="AR247" s="427"/>
      <c r="AS247" s="428"/>
      <c r="AT247" s="428"/>
      <c r="AU247" s="428"/>
      <c r="AV247" s="429"/>
      <c r="AW247" s="443">
        <f>SUM(AW242:AW246)</f>
        <v>0</v>
      </c>
      <c r="AX247" s="19"/>
      <c r="AY247" s="277"/>
      <c r="AZ247" s="427"/>
      <c r="BA247" s="428"/>
      <c r="BB247" s="428"/>
      <c r="BC247" s="428"/>
      <c r="BD247" s="429"/>
      <c r="BE247" s="443">
        <f>SUM(BE242:BE246)</f>
        <v>0</v>
      </c>
      <c r="BF247" s="19"/>
      <c r="BG247" s="277"/>
      <c r="BH247" s="427"/>
      <c r="BI247" s="428"/>
      <c r="BJ247" s="428"/>
      <c r="BK247" s="428"/>
      <c r="BL247" s="429"/>
      <c r="BM247" s="443">
        <f>SUM(BM242:BM246)</f>
        <v>0</v>
      </c>
      <c r="BN247" s="19"/>
      <c r="BO247" s="277"/>
      <c r="BP247" s="427"/>
      <c r="BQ247" s="428"/>
      <c r="BR247" s="428"/>
      <c r="BS247" s="428"/>
      <c r="BT247" s="429"/>
      <c r="BU247" s="443">
        <f>SUM(BU242:BU246)</f>
        <v>0</v>
      </c>
      <c r="BV247" s="19"/>
      <c r="BW247" s="277"/>
      <c r="BX247" s="427"/>
      <c r="BY247" s="428"/>
      <c r="BZ247" s="428"/>
      <c r="CA247" s="428"/>
      <c r="CB247" s="429"/>
      <c r="CC247" s="443">
        <f>SUM(CC242:CC246)</f>
        <v>0</v>
      </c>
      <c r="CD247" s="19"/>
      <c r="CE247" s="277"/>
      <c r="CF247" s="427"/>
      <c r="CG247" s="428"/>
      <c r="CH247" s="428"/>
      <c r="CI247" s="428"/>
      <c r="CJ247" s="429"/>
      <c r="CK247" s="443">
        <f>SUM(CK242:CK246)</f>
        <v>0</v>
      </c>
      <c r="CL247" s="19"/>
      <c r="CM247" s="277"/>
      <c r="CN247" s="427"/>
      <c r="CO247" s="428"/>
      <c r="CP247" s="428"/>
      <c r="CQ247" s="428"/>
      <c r="CR247" s="429"/>
      <c r="CS247" s="443">
        <f>SUM(CS242:CS246)</f>
        <v>0</v>
      </c>
      <c r="CT247" s="19"/>
      <c r="CU247" s="277"/>
      <c r="CV247" s="427"/>
      <c r="CW247" s="428"/>
      <c r="CX247" s="428"/>
      <c r="CY247" s="428"/>
      <c r="CZ247" s="429"/>
      <c r="DA247" s="443">
        <f>SUM(DA242:DA246)</f>
        <v>0</v>
      </c>
      <c r="DB247" s="19"/>
      <c r="DC247" s="277"/>
      <c r="DD247" s="427">
        <v>2</v>
      </c>
      <c r="DE247" s="428"/>
      <c r="DF247" s="428"/>
      <c r="DG247" s="428"/>
      <c r="DH247" s="429"/>
      <c r="DI247" s="443">
        <f>SUM(DI242:DI246)</f>
        <v>0</v>
      </c>
      <c r="DJ247" s="19"/>
      <c r="DK247" s="277"/>
      <c r="DL247" s="427"/>
      <c r="DM247" s="428"/>
      <c r="DN247" s="428"/>
      <c r="DO247" s="428"/>
      <c r="DP247" s="429"/>
      <c r="DQ247" s="443">
        <f>SUM(DQ242:DQ246)</f>
        <v>0</v>
      </c>
      <c r="DR247" s="19"/>
      <c r="DS247" s="277"/>
      <c r="DT247" s="427"/>
      <c r="DU247" s="428"/>
      <c r="DV247" s="428"/>
      <c r="DW247" s="428"/>
      <c r="DX247" s="429"/>
      <c r="DY247" s="443">
        <f>SUM(DY242:DY246)</f>
        <v>0</v>
      </c>
      <c r="DZ247" s="19"/>
      <c r="EA247" s="277"/>
      <c r="EB247" s="426"/>
      <c r="EC247" s="430"/>
      <c r="ED247" s="430"/>
      <c r="EE247" s="430"/>
      <c r="EF247" s="431"/>
      <c r="EG247" s="444" t="s">
        <v>1199</v>
      </c>
      <c r="EH247" s="19"/>
      <c r="EI247" s="277"/>
      <c r="EJ247" s="427"/>
      <c r="EK247" s="428"/>
      <c r="EL247" s="428"/>
      <c r="EM247" s="428"/>
      <c r="EN247" s="429"/>
      <c r="EO247" s="443">
        <f>SUM(EO242:EO246)</f>
        <v>0</v>
      </c>
      <c r="EP247" s="19"/>
      <c r="EQ247" s="277"/>
    </row>
    <row r="248" spans="1:147" ht="37.5" customHeight="1">
      <c r="A248" s="88"/>
      <c r="B248" s="82" t="s">
        <v>484</v>
      </c>
      <c r="C248" s="82"/>
      <c r="D248" s="433"/>
      <c r="E248" s="85"/>
      <c r="F248" s="85"/>
      <c r="G248" s="85"/>
      <c r="H248" s="90"/>
      <c r="I248" s="91"/>
      <c r="J248" s="19"/>
      <c r="K248" s="277"/>
      <c r="L248" s="433"/>
      <c r="M248" s="85"/>
      <c r="N248" s="85"/>
      <c r="O248" s="85"/>
      <c r="P248" s="90"/>
      <c r="Q248" s="91"/>
      <c r="R248" s="19"/>
      <c r="S248" s="277"/>
      <c r="T248" s="433"/>
      <c r="U248" s="85"/>
      <c r="V248" s="85"/>
      <c r="W248" s="85"/>
      <c r="X248" s="90"/>
      <c r="Y248" s="91"/>
      <c r="Z248" s="19"/>
      <c r="AA248" s="277"/>
      <c r="AB248" s="433"/>
      <c r="AC248" s="85"/>
      <c r="AD248" s="85"/>
      <c r="AE248" s="85"/>
      <c r="AF248" s="90"/>
      <c r="AG248" s="91"/>
      <c r="AH248" s="19"/>
      <c r="AI248" s="277"/>
      <c r="AJ248" s="433"/>
      <c r="AK248" s="85"/>
      <c r="AL248" s="85"/>
      <c r="AM248" s="85"/>
      <c r="AN248" s="90"/>
      <c r="AO248" s="91"/>
      <c r="AP248" s="19"/>
      <c r="AQ248" s="277"/>
      <c r="AR248" s="433"/>
      <c r="AS248" s="85"/>
      <c r="AT248" s="85"/>
      <c r="AU248" s="85"/>
      <c r="AV248" s="90"/>
      <c r="AW248" s="91"/>
      <c r="AX248" s="19"/>
      <c r="AY248" s="277"/>
      <c r="AZ248" s="433"/>
      <c r="BA248" s="85"/>
      <c r="BB248" s="85"/>
      <c r="BC248" s="85"/>
      <c r="BD248" s="90"/>
      <c r="BE248" s="91"/>
      <c r="BF248" s="19"/>
      <c r="BG248" s="277"/>
      <c r="BH248" s="433"/>
      <c r="BI248" s="85"/>
      <c r="BJ248" s="85"/>
      <c r="BK248" s="85"/>
      <c r="BL248" s="90"/>
      <c r="BM248" s="91"/>
      <c r="BN248" s="19"/>
      <c r="BO248" s="277"/>
      <c r="BP248" s="433"/>
      <c r="BQ248" s="85"/>
      <c r="BR248" s="85"/>
      <c r="BS248" s="85"/>
      <c r="BT248" s="90"/>
      <c r="BU248" s="91"/>
      <c r="BV248" s="19"/>
      <c r="BW248" s="277"/>
      <c r="BX248" s="433"/>
      <c r="BY248" s="85"/>
      <c r="BZ248" s="85"/>
      <c r="CA248" s="85"/>
      <c r="CB248" s="90"/>
      <c r="CC248" s="91"/>
      <c r="CD248" s="19"/>
      <c r="CE248" s="277"/>
      <c r="CF248" s="433"/>
      <c r="CG248" s="85"/>
      <c r="CH248" s="85"/>
      <c r="CI248" s="85"/>
      <c r="CJ248" s="90"/>
      <c r="CK248" s="91"/>
      <c r="CL248" s="19"/>
      <c r="CM248" s="277"/>
      <c r="CN248" s="433"/>
      <c r="CO248" s="85"/>
      <c r="CP248" s="85"/>
      <c r="CQ248" s="85"/>
      <c r="CR248" s="90"/>
      <c r="CS248" s="91"/>
      <c r="CT248" s="19"/>
      <c r="CU248" s="277"/>
      <c r="CV248" s="433"/>
      <c r="CW248" s="85"/>
      <c r="CX248" s="85"/>
      <c r="CY248" s="85"/>
      <c r="CZ248" s="90"/>
      <c r="DA248" s="91"/>
      <c r="DB248" s="19"/>
      <c r="DC248" s="277"/>
      <c r="DD248" s="433"/>
      <c r="DE248" s="85"/>
      <c r="DF248" s="85"/>
      <c r="DG248" s="85"/>
      <c r="DH248" s="90"/>
      <c r="DI248" s="91"/>
      <c r="DJ248" s="19"/>
      <c r="DK248" s="277"/>
      <c r="DL248" s="433"/>
      <c r="DM248" s="85"/>
      <c r="DN248" s="85"/>
      <c r="DO248" s="85"/>
      <c r="DP248" s="90"/>
      <c r="DQ248" s="91"/>
      <c r="DR248" s="19"/>
      <c r="DS248" s="277"/>
      <c r="DT248" s="433"/>
      <c r="DU248" s="85"/>
      <c r="DV248" s="85"/>
      <c r="DW248" s="85"/>
      <c r="DX248" s="90"/>
      <c r="DY248" s="91"/>
      <c r="DZ248" s="19"/>
      <c r="EA248" s="277"/>
      <c r="EB248" s="399"/>
      <c r="EC248" s="24"/>
      <c r="ED248" s="24"/>
      <c r="EE248" s="24"/>
      <c r="EF248" s="334"/>
      <c r="EG248" s="282"/>
      <c r="EH248" s="19"/>
      <c r="EI248" s="277"/>
      <c r="EJ248" s="433"/>
      <c r="EK248" s="85"/>
      <c r="EL248" s="85"/>
      <c r="EM248" s="85"/>
      <c r="EN248" s="90"/>
      <c r="EO248" s="91"/>
      <c r="EP248" s="19"/>
      <c r="EQ248" s="277"/>
    </row>
    <row r="249" spans="1:147" ht="37.5" customHeight="1" thickBot="1">
      <c r="A249" s="88"/>
      <c r="B249" s="89"/>
      <c r="C249" s="442" t="s">
        <v>485</v>
      </c>
      <c r="D249" s="433"/>
      <c r="E249" s="85"/>
      <c r="F249" s="85"/>
      <c r="G249" s="85"/>
      <c r="H249" s="90"/>
      <c r="I249" s="91"/>
      <c r="J249" s="19"/>
      <c r="K249" s="277"/>
      <c r="L249" s="433"/>
      <c r="M249" s="85"/>
      <c r="N249" s="85"/>
      <c r="O249" s="85"/>
      <c r="P249" s="90"/>
      <c r="Q249" s="91"/>
      <c r="R249" s="19"/>
      <c r="S249" s="277"/>
      <c r="T249" s="433"/>
      <c r="U249" s="85"/>
      <c r="V249" s="85"/>
      <c r="W249" s="85"/>
      <c r="X249" s="90"/>
      <c r="Y249" s="91"/>
      <c r="Z249" s="19"/>
      <c r="AA249" s="277"/>
      <c r="AB249" s="433"/>
      <c r="AC249" s="85"/>
      <c r="AD249" s="85"/>
      <c r="AE249" s="85"/>
      <c r="AF249" s="90"/>
      <c r="AG249" s="91"/>
      <c r="AH249" s="19"/>
      <c r="AI249" s="277"/>
      <c r="AJ249" s="433"/>
      <c r="AK249" s="85"/>
      <c r="AL249" s="85"/>
      <c r="AM249" s="85"/>
      <c r="AN249" s="90"/>
      <c r="AO249" s="91"/>
      <c r="AP249" s="19"/>
      <c r="AQ249" s="277"/>
      <c r="AR249" s="433"/>
      <c r="AS249" s="85"/>
      <c r="AT249" s="85"/>
      <c r="AU249" s="85"/>
      <c r="AV249" s="90"/>
      <c r="AW249" s="91"/>
      <c r="AX249" s="19"/>
      <c r="AY249" s="277"/>
      <c r="AZ249" s="433"/>
      <c r="BA249" s="85"/>
      <c r="BB249" s="85"/>
      <c r="BC249" s="85"/>
      <c r="BD249" s="90"/>
      <c r="BE249" s="91"/>
      <c r="BF249" s="19"/>
      <c r="BG249" s="277"/>
      <c r="BH249" s="433"/>
      <c r="BI249" s="85"/>
      <c r="BJ249" s="85"/>
      <c r="BK249" s="85"/>
      <c r="BL249" s="90"/>
      <c r="BM249" s="91"/>
      <c r="BN249" s="19"/>
      <c r="BO249" s="277"/>
      <c r="BP249" s="433"/>
      <c r="BQ249" s="85"/>
      <c r="BR249" s="85"/>
      <c r="BS249" s="85"/>
      <c r="BT249" s="90"/>
      <c r="BU249" s="91"/>
      <c r="BV249" s="19"/>
      <c r="BW249" s="277"/>
      <c r="BX249" s="433"/>
      <c r="BY249" s="85"/>
      <c r="BZ249" s="85"/>
      <c r="CA249" s="85"/>
      <c r="CB249" s="90"/>
      <c r="CC249" s="91"/>
      <c r="CD249" s="19"/>
      <c r="CE249" s="277"/>
      <c r="CF249" s="433"/>
      <c r="CG249" s="85"/>
      <c r="CH249" s="85"/>
      <c r="CI249" s="85"/>
      <c r="CJ249" s="90"/>
      <c r="CK249" s="91"/>
      <c r="CL249" s="19"/>
      <c r="CM249" s="277"/>
      <c r="CN249" s="433"/>
      <c r="CO249" s="85"/>
      <c r="CP249" s="85"/>
      <c r="CQ249" s="85"/>
      <c r="CR249" s="90"/>
      <c r="CS249" s="91"/>
      <c r="CT249" s="19"/>
      <c r="CU249" s="277"/>
      <c r="CV249" s="433"/>
      <c r="CW249" s="85"/>
      <c r="CX249" s="85"/>
      <c r="CY249" s="85"/>
      <c r="CZ249" s="90"/>
      <c r="DA249" s="91"/>
      <c r="DB249" s="19"/>
      <c r="DC249" s="277"/>
      <c r="DD249" s="433"/>
      <c r="DE249" s="85"/>
      <c r="DF249" s="85"/>
      <c r="DG249" s="85"/>
      <c r="DH249" s="90"/>
      <c r="DI249" s="91"/>
      <c r="DJ249" s="19"/>
      <c r="DK249" s="277"/>
      <c r="DL249" s="433"/>
      <c r="DM249" s="85"/>
      <c r="DN249" s="85"/>
      <c r="DO249" s="85"/>
      <c r="DP249" s="90"/>
      <c r="DQ249" s="91"/>
      <c r="DR249" s="19"/>
      <c r="DS249" s="277"/>
      <c r="DT249" s="433"/>
      <c r="DU249" s="85"/>
      <c r="DV249" s="85"/>
      <c r="DW249" s="85"/>
      <c r="DX249" s="90"/>
      <c r="DY249" s="91"/>
      <c r="DZ249" s="19"/>
      <c r="EA249" s="277"/>
      <c r="EB249" s="399"/>
      <c r="EC249" s="24"/>
      <c r="ED249" s="24"/>
      <c r="EE249" s="24"/>
      <c r="EF249" s="334"/>
      <c r="EG249" s="282"/>
      <c r="EH249" s="19"/>
      <c r="EI249" s="277"/>
      <c r="EJ249" s="433"/>
      <c r="EK249" s="85"/>
      <c r="EL249" s="85"/>
      <c r="EM249" s="85"/>
      <c r="EN249" s="90"/>
      <c r="EO249" s="91"/>
      <c r="EP249" s="19"/>
      <c r="EQ249" s="277"/>
    </row>
    <row r="250" spans="1:147" ht="37.5" customHeight="1" thickBot="1">
      <c r="A250" s="88"/>
      <c r="B250" s="92" t="s">
        <v>322</v>
      </c>
      <c r="C250" s="434" t="s">
        <v>323</v>
      </c>
      <c r="D250" s="410" t="s">
        <v>312</v>
      </c>
      <c r="E250" s="87" t="s">
        <v>325</v>
      </c>
      <c r="F250" s="87" t="s">
        <v>425</v>
      </c>
      <c r="G250" s="87" t="s">
        <v>327</v>
      </c>
      <c r="H250" s="411" t="s">
        <v>328</v>
      </c>
      <c r="I250" s="412" t="s">
        <v>329</v>
      </c>
      <c r="J250" s="297" t="s">
        <v>1167</v>
      </c>
      <c r="K250" s="298" t="s">
        <v>1168</v>
      </c>
      <c r="L250" s="410" t="s">
        <v>312</v>
      </c>
      <c r="M250" s="87" t="s">
        <v>325</v>
      </c>
      <c r="N250" s="87" t="s">
        <v>425</v>
      </c>
      <c r="O250" s="87" t="s">
        <v>327</v>
      </c>
      <c r="P250" s="411" t="s">
        <v>328</v>
      </c>
      <c r="Q250" s="412" t="s">
        <v>329</v>
      </c>
      <c r="R250" s="297" t="s">
        <v>1167</v>
      </c>
      <c r="S250" s="298" t="s">
        <v>1168</v>
      </c>
      <c r="T250" s="410" t="s">
        <v>312</v>
      </c>
      <c r="U250" s="87" t="s">
        <v>325</v>
      </c>
      <c r="V250" s="87" t="s">
        <v>425</v>
      </c>
      <c r="W250" s="87" t="s">
        <v>327</v>
      </c>
      <c r="X250" s="411" t="s">
        <v>328</v>
      </c>
      <c r="Y250" s="412" t="s">
        <v>329</v>
      </c>
      <c r="Z250" s="297" t="s">
        <v>1167</v>
      </c>
      <c r="AA250" s="298" t="s">
        <v>1168</v>
      </c>
      <c r="AB250" s="410" t="s">
        <v>312</v>
      </c>
      <c r="AC250" s="87" t="s">
        <v>325</v>
      </c>
      <c r="AD250" s="87" t="s">
        <v>425</v>
      </c>
      <c r="AE250" s="87" t="s">
        <v>327</v>
      </c>
      <c r="AF250" s="411" t="s">
        <v>328</v>
      </c>
      <c r="AG250" s="412" t="s">
        <v>329</v>
      </c>
      <c r="AH250" s="297" t="s">
        <v>1167</v>
      </c>
      <c r="AI250" s="298" t="s">
        <v>1168</v>
      </c>
      <c r="AJ250" s="410" t="s">
        <v>312</v>
      </c>
      <c r="AK250" s="87" t="s">
        <v>325</v>
      </c>
      <c r="AL250" s="87" t="s">
        <v>425</v>
      </c>
      <c r="AM250" s="87" t="s">
        <v>327</v>
      </c>
      <c r="AN250" s="411" t="s">
        <v>328</v>
      </c>
      <c r="AO250" s="412" t="s">
        <v>329</v>
      </c>
      <c r="AP250" s="297" t="s">
        <v>1167</v>
      </c>
      <c r="AQ250" s="298" t="s">
        <v>1168</v>
      </c>
      <c r="AR250" s="410" t="s">
        <v>312</v>
      </c>
      <c r="AS250" s="87" t="s">
        <v>325</v>
      </c>
      <c r="AT250" s="87" t="s">
        <v>425</v>
      </c>
      <c r="AU250" s="87" t="s">
        <v>327</v>
      </c>
      <c r="AV250" s="411" t="s">
        <v>328</v>
      </c>
      <c r="AW250" s="412" t="s">
        <v>329</v>
      </c>
      <c r="AX250" s="297" t="s">
        <v>1167</v>
      </c>
      <c r="AY250" s="298" t="s">
        <v>1168</v>
      </c>
      <c r="AZ250" s="410" t="s">
        <v>312</v>
      </c>
      <c r="BA250" s="87" t="s">
        <v>325</v>
      </c>
      <c r="BB250" s="87" t="s">
        <v>425</v>
      </c>
      <c r="BC250" s="87" t="s">
        <v>327</v>
      </c>
      <c r="BD250" s="411" t="s">
        <v>328</v>
      </c>
      <c r="BE250" s="412" t="s">
        <v>329</v>
      </c>
      <c r="BF250" s="297" t="s">
        <v>1167</v>
      </c>
      <c r="BG250" s="298" t="s">
        <v>1168</v>
      </c>
      <c r="BH250" s="410" t="s">
        <v>312</v>
      </c>
      <c r="BI250" s="87" t="s">
        <v>325</v>
      </c>
      <c r="BJ250" s="87" t="s">
        <v>425</v>
      </c>
      <c r="BK250" s="87" t="s">
        <v>327</v>
      </c>
      <c r="BL250" s="411" t="s">
        <v>328</v>
      </c>
      <c r="BM250" s="412" t="s">
        <v>329</v>
      </c>
      <c r="BN250" s="297" t="s">
        <v>1167</v>
      </c>
      <c r="BO250" s="298" t="s">
        <v>1168</v>
      </c>
      <c r="BP250" s="410" t="s">
        <v>312</v>
      </c>
      <c r="BQ250" s="87" t="s">
        <v>325</v>
      </c>
      <c r="BR250" s="87" t="s">
        <v>425</v>
      </c>
      <c r="BS250" s="87" t="s">
        <v>327</v>
      </c>
      <c r="BT250" s="411" t="s">
        <v>328</v>
      </c>
      <c r="BU250" s="412" t="s">
        <v>329</v>
      </c>
      <c r="BV250" s="297" t="s">
        <v>1167</v>
      </c>
      <c r="BW250" s="298" t="s">
        <v>1168</v>
      </c>
      <c r="BX250" s="410" t="s">
        <v>312</v>
      </c>
      <c r="BY250" s="87" t="s">
        <v>325</v>
      </c>
      <c r="BZ250" s="87" t="s">
        <v>425</v>
      </c>
      <c r="CA250" s="87" t="s">
        <v>327</v>
      </c>
      <c r="CB250" s="411" t="s">
        <v>328</v>
      </c>
      <c r="CC250" s="412" t="s">
        <v>329</v>
      </c>
      <c r="CD250" s="297" t="s">
        <v>1167</v>
      </c>
      <c r="CE250" s="298" t="s">
        <v>1168</v>
      </c>
      <c r="CF250" s="410" t="s">
        <v>312</v>
      </c>
      <c r="CG250" s="87" t="s">
        <v>325</v>
      </c>
      <c r="CH250" s="87" t="s">
        <v>425</v>
      </c>
      <c r="CI250" s="87" t="s">
        <v>327</v>
      </c>
      <c r="CJ250" s="411" t="s">
        <v>328</v>
      </c>
      <c r="CK250" s="412" t="s">
        <v>329</v>
      </c>
      <c r="CL250" s="297" t="s">
        <v>1167</v>
      </c>
      <c r="CM250" s="298" t="s">
        <v>1168</v>
      </c>
      <c r="CN250" s="410" t="s">
        <v>312</v>
      </c>
      <c r="CO250" s="87" t="s">
        <v>325</v>
      </c>
      <c r="CP250" s="87" t="s">
        <v>425</v>
      </c>
      <c r="CQ250" s="87" t="s">
        <v>327</v>
      </c>
      <c r="CR250" s="411" t="s">
        <v>328</v>
      </c>
      <c r="CS250" s="412" t="s">
        <v>329</v>
      </c>
      <c r="CT250" s="297" t="s">
        <v>1167</v>
      </c>
      <c r="CU250" s="298" t="s">
        <v>1168</v>
      </c>
      <c r="CV250" s="410" t="s">
        <v>312</v>
      </c>
      <c r="CW250" s="87" t="s">
        <v>325</v>
      </c>
      <c r="CX250" s="87" t="s">
        <v>425</v>
      </c>
      <c r="CY250" s="87" t="s">
        <v>327</v>
      </c>
      <c r="CZ250" s="411" t="s">
        <v>328</v>
      </c>
      <c r="DA250" s="412" t="s">
        <v>329</v>
      </c>
      <c r="DB250" s="297" t="s">
        <v>1167</v>
      </c>
      <c r="DC250" s="298" t="s">
        <v>1168</v>
      </c>
      <c r="DD250" s="410" t="s">
        <v>312</v>
      </c>
      <c r="DE250" s="87" t="s">
        <v>325</v>
      </c>
      <c r="DF250" s="87" t="s">
        <v>425</v>
      </c>
      <c r="DG250" s="87" t="s">
        <v>327</v>
      </c>
      <c r="DH250" s="411" t="s">
        <v>328</v>
      </c>
      <c r="DI250" s="412" t="s">
        <v>329</v>
      </c>
      <c r="DJ250" s="297" t="s">
        <v>1167</v>
      </c>
      <c r="DK250" s="298" t="s">
        <v>1168</v>
      </c>
      <c r="DL250" s="410" t="s">
        <v>312</v>
      </c>
      <c r="DM250" s="87" t="s">
        <v>325</v>
      </c>
      <c r="DN250" s="87" t="s">
        <v>425</v>
      </c>
      <c r="DO250" s="87" t="s">
        <v>327</v>
      </c>
      <c r="DP250" s="411" t="s">
        <v>328</v>
      </c>
      <c r="DQ250" s="412" t="s">
        <v>329</v>
      </c>
      <c r="DR250" s="297" t="s">
        <v>1167</v>
      </c>
      <c r="DS250" s="298" t="s">
        <v>1168</v>
      </c>
      <c r="DT250" s="410" t="s">
        <v>312</v>
      </c>
      <c r="DU250" s="87" t="s">
        <v>325</v>
      </c>
      <c r="DV250" s="87" t="s">
        <v>425</v>
      </c>
      <c r="DW250" s="87" t="s">
        <v>327</v>
      </c>
      <c r="DX250" s="411" t="s">
        <v>328</v>
      </c>
      <c r="DY250" s="412" t="s">
        <v>329</v>
      </c>
      <c r="DZ250" s="297" t="s">
        <v>1167</v>
      </c>
      <c r="EA250" s="298" t="s">
        <v>1168</v>
      </c>
      <c r="EB250" s="92" t="s">
        <v>312</v>
      </c>
      <c r="EC250" s="413" t="s">
        <v>325</v>
      </c>
      <c r="ED250" s="413" t="s">
        <v>425</v>
      </c>
      <c r="EE250" s="413" t="s">
        <v>327</v>
      </c>
      <c r="EF250" s="413" t="s">
        <v>328</v>
      </c>
      <c r="EG250" s="435" t="s">
        <v>329</v>
      </c>
      <c r="EH250" s="297" t="s">
        <v>1167</v>
      </c>
      <c r="EI250" s="298" t="s">
        <v>1168</v>
      </c>
      <c r="EJ250" s="410" t="s">
        <v>312</v>
      </c>
      <c r="EK250" s="87" t="s">
        <v>325</v>
      </c>
      <c r="EL250" s="87" t="s">
        <v>425</v>
      </c>
      <c r="EM250" s="87" t="s">
        <v>327</v>
      </c>
      <c r="EN250" s="411" t="s">
        <v>328</v>
      </c>
      <c r="EO250" s="412" t="s">
        <v>329</v>
      </c>
      <c r="EP250" s="297" t="s">
        <v>1167</v>
      </c>
      <c r="EQ250" s="298" t="s">
        <v>1168</v>
      </c>
    </row>
    <row r="251" spans="1:147" ht="37.5" customHeight="1" thickBot="1">
      <c r="A251" s="88"/>
      <c r="B251" s="60">
        <v>1</v>
      </c>
      <c r="C251" s="416" t="s">
        <v>464</v>
      </c>
      <c r="D251" s="417"/>
      <c r="E251" s="307">
        <v>1</v>
      </c>
      <c r="F251" s="418" t="s">
        <v>331</v>
      </c>
      <c r="G251" s="322"/>
      <c r="H251" s="309"/>
      <c r="I251" s="310">
        <f t="shared" ref="I251:I258" si="323">+(G251+(G251*H251))*E251</f>
        <v>0</v>
      </c>
      <c r="J251" s="311" t="s">
        <v>1169</v>
      </c>
      <c r="K251" s="312"/>
      <c r="L251" s="417"/>
      <c r="M251" s="307">
        <v>1</v>
      </c>
      <c r="N251" s="418" t="s">
        <v>331</v>
      </c>
      <c r="O251" s="322"/>
      <c r="P251" s="309"/>
      <c r="Q251" s="310">
        <f t="shared" ref="Q251:Q258" si="324">+(O251+(O251*P251))*M251</f>
        <v>0</v>
      </c>
      <c r="R251" s="311" t="s">
        <v>1169</v>
      </c>
      <c r="S251" s="312"/>
      <c r="T251" s="417"/>
      <c r="U251" s="307">
        <v>1</v>
      </c>
      <c r="V251" s="418" t="s">
        <v>331</v>
      </c>
      <c r="W251" s="322"/>
      <c r="X251" s="309"/>
      <c r="Y251" s="310">
        <f t="shared" ref="Y251:Y258" si="325">+(W251+(W251*X251))*U251</f>
        <v>0</v>
      </c>
      <c r="Z251" s="311" t="s">
        <v>1169</v>
      </c>
      <c r="AA251" s="312"/>
      <c r="AB251" s="417" t="s">
        <v>1265</v>
      </c>
      <c r="AC251" s="307">
        <v>1</v>
      </c>
      <c r="AD251" s="418" t="s">
        <v>331</v>
      </c>
      <c r="AE251" s="322">
        <v>2119900</v>
      </c>
      <c r="AF251" s="309">
        <v>0</v>
      </c>
      <c r="AG251" s="310">
        <f t="shared" ref="AG251:AG258" si="326">+(AE251+(AE251*AF251))*AC251</f>
        <v>2119900</v>
      </c>
      <c r="AH251" s="311" t="s">
        <v>1170</v>
      </c>
      <c r="AI251" s="312"/>
      <c r="AJ251" s="417"/>
      <c r="AK251" s="307">
        <v>1</v>
      </c>
      <c r="AL251" s="418" t="s">
        <v>331</v>
      </c>
      <c r="AM251" s="322">
        <v>0</v>
      </c>
      <c r="AN251" s="309">
        <v>0</v>
      </c>
      <c r="AO251" s="310">
        <f t="shared" ref="AO251:AO258" si="327">+(AM251+(AM251*AN251))*AK251</f>
        <v>0</v>
      </c>
      <c r="AP251" s="311" t="s">
        <v>1169</v>
      </c>
      <c r="AQ251" s="312"/>
      <c r="AR251" s="417"/>
      <c r="AS251" s="307">
        <v>1</v>
      </c>
      <c r="AT251" s="418" t="s">
        <v>331</v>
      </c>
      <c r="AU251" s="322"/>
      <c r="AV251" s="309"/>
      <c r="AW251" s="310">
        <f t="shared" ref="AW251:AW258" si="328">+(AU251+(AU251*AV251))*AS251</f>
        <v>0</v>
      </c>
      <c r="AX251" s="311" t="s">
        <v>1169</v>
      </c>
      <c r="AY251" s="312"/>
      <c r="AZ251" s="417"/>
      <c r="BA251" s="307">
        <v>1</v>
      </c>
      <c r="BB251" s="418" t="s">
        <v>331</v>
      </c>
      <c r="BC251" s="322"/>
      <c r="BD251" s="309"/>
      <c r="BE251" s="310">
        <f t="shared" ref="BE251:BE258" si="329">+(BC251+(BC251*BD251))*BA251</f>
        <v>0</v>
      </c>
      <c r="BF251" s="311" t="s">
        <v>1169</v>
      </c>
      <c r="BG251" s="312"/>
      <c r="BH251" s="417"/>
      <c r="BI251" s="307">
        <v>1</v>
      </c>
      <c r="BJ251" s="418" t="s">
        <v>331</v>
      </c>
      <c r="BK251" s="322"/>
      <c r="BL251" s="309"/>
      <c r="BM251" s="310">
        <f t="shared" ref="BM251:BM258" si="330">+(BK251+(BK251*BL251))*BI251</f>
        <v>0</v>
      </c>
      <c r="BN251" s="311" t="s">
        <v>1169</v>
      </c>
      <c r="BO251" s="312"/>
      <c r="BP251" s="417"/>
      <c r="BQ251" s="307">
        <v>1</v>
      </c>
      <c r="BR251" s="418" t="s">
        <v>331</v>
      </c>
      <c r="BS251" s="322"/>
      <c r="BT251" s="309"/>
      <c r="BU251" s="310">
        <f t="shared" ref="BU251:BU258" si="331">+(BS251+(BS251*BT251))*BQ251</f>
        <v>0</v>
      </c>
      <c r="BV251" s="311" t="s">
        <v>1169</v>
      </c>
      <c r="BW251" s="312"/>
      <c r="BX251" s="417"/>
      <c r="BY251" s="307">
        <v>1</v>
      </c>
      <c r="BZ251" s="418" t="s">
        <v>331</v>
      </c>
      <c r="CA251" s="322"/>
      <c r="CB251" s="309"/>
      <c r="CC251" s="310">
        <f t="shared" ref="CC251:CC258" si="332">+(CA251+(CA251*CB251))*BY251</f>
        <v>0</v>
      </c>
      <c r="CD251" s="311" t="s">
        <v>1169</v>
      </c>
      <c r="CE251" s="312"/>
      <c r="CF251" s="417"/>
      <c r="CG251" s="307">
        <v>1</v>
      </c>
      <c r="CH251" s="418" t="s">
        <v>331</v>
      </c>
      <c r="CI251" s="322"/>
      <c r="CJ251" s="309"/>
      <c r="CK251" s="310">
        <f t="shared" ref="CK251:CK258" si="333">+(CI251+(CI251*CJ251))*CG251</f>
        <v>0</v>
      </c>
      <c r="CL251" s="311" t="s">
        <v>1169</v>
      </c>
      <c r="CM251" s="312"/>
      <c r="CN251" s="417"/>
      <c r="CO251" s="307">
        <v>1</v>
      </c>
      <c r="CP251" s="418" t="s">
        <v>331</v>
      </c>
      <c r="CQ251" s="322"/>
      <c r="CR251" s="309"/>
      <c r="CS251" s="310">
        <f t="shared" ref="CS251:CS258" si="334">+(CQ251+(CQ251*CR251))*CO251</f>
        <v>0</v>
      </c>
      <c r="CT251" s="311" t="s">
        <v>1169</v>
      </c>
      <c r="CU251" s="312"/>
      <c r="CV251" s="417"/>
      <c r="CW251" s="307">
        <v>1</v>
      </c>
      <c r="CX251" s="418" t="s">
        <v>331</v>
      </c>
      <c r="CY251" s="322"/>
      <c r="CZ251" s="309"/>
      <c r="DA251" s="310">
        <f t="shared" ref="DA251:DA258" si="335">+(CY251+(CY251*CZ251))*CW251</f>
        <v>0</v>
      </c>
      <c r="DB251" s="311" t="s">
        <v>1169</v>
      </c>
      <c r="DC251" s="312"/>
      <c r="DD251" s="417"/>
      <c r="DE251" s="307">
        <v>1</v>
      </c>
      <c r="DF251" s="418" t="s">
        <v>331</v>
      </c>
      <c r="DG251" s="322"/>
      <c r="DH251" s="309"/>
      <c r="DI251" s="310">
        <f t="shared" ref="DI251:DI258" si="336">+(DG251+(DG251*DH251))*DE251</f>
        <v>0</v>
      </c>
      <c r="DJ251" s="311" t="s">
        <v>1169</v>
      </c>
      <c r="DK251" s="312"/>
      <c r="DL251" s="417"/>
      <c r="DM251" s="307">
        <v>1</v>
      </c>
      <c r="DN251" s="418" t="s">
        <v>331</v>
      </c>
      <c r="DO251" s="322"/>
      <c r="DP251" s="309"/>
      <c r="DQ251" s="310">
        <f t="shared" ref="DQ251:DQ258" si="337">+(DO251+(DO251*DP251))*DM251</f>
        <v>0</v>
      </c>
      <c r="DR251" s="311" t="s">
        <v>1169</v>
      </c>
      <c r="DS251" s="312"/>
      <c r="DT251" s="417"/>
      <c r="DU251" s="307">
        <v>1</v>
      </c>
      <c r="DV251" s="418" t="s">
        <v>331</v>
      </c>
      <c r="DW251" s="322"/>
      <c r="DX251" s="309"/>
      <c r="DY251" s="310">
        <f t="shared" ref="DY251:DY258" si="338">+(DW251+(DW251*DX251))*DU251</f>
        <v>0</v>
      </c>
      <c r="DZ251" s="311" t="s">
        <v>1169</v>
      </c>
      <c r="EA251" s="312"/>
      <c r="EB251" s="421"/>
      <c r="EC251" s="315">
        <v>1</v>
      </c>
      <c r="ED251" s="293" t="s">
        <v>331</v>
      </c>
      <c r="EE251" s="324"/>
      <c r="EF251" s="317"/>
      <c r="EG251" s="318" t="s">
        <v>1199</v>
      </c>
      <c r="EH251" s="311" t="s">
        <v>1169</v>
      </c>
      <c r="EI251" s="312"/>
      <c r="EJ251" s="417"/>
      <c r="EK251" s="307">
        <v>1</v>
      </c>
      <c r="EL251" s="418" t="s">
        <v>331</v>
      </c>
      <c r="EM251" s="322"/>
      <c r="EN251" s="309"/>
      <c r="EO251" s="310">
        <f t="shared" ref="EO251:EO258" si="339">+(EM251+(EM251*EN251))*EK251</f>
        <v>0</v>
      </c>
      <c r="EP251" s="311" t="s">
        <v>1169</v>
      </c>
      <c r="EQ251" s="312"/>
    </row>
    <row r="252" spans="1:147" ht="37.5" customHeight="1">
      <c r="A252" s="88"/>
      <c r="B252" s="60">
        <v>2</v>
      </c>
      <c r="C252" s="416" t="s">
        <v>465</v>
      </c>
      <c r="D252" s="417"/>
      <c r="E252" s="307">
        <v>1</v>
      </c>
      <c r="F252" s="418" t="s">
        <v>331</v>
      </c>
      <c r="G252" s="322"/>
      <c r="H252" s="309"/>
      <c r="I252" s="310">
        <f t="shared" si="323"/>
        <v>0</v>
      </c>
      <c r="J252" s="19"/>
      <c r="K252" s="277"/>
      <c r="L252" s="417"/>
      <c r="M252" s="307">
        <v>1</v>
      </c>
      <c r="N252" s="418" t="s">
        <v>331</v>
      </c>
      <c r="O252" s="322"/>
      <c r="P252" s="309"/>
      <c r="Q252" s="310">
        <f t="shared" si="324"/>
        <v>0</v>
      </c>
      <c r="R252" s="19"/>
      <c r="S252" s="277"/>
      <c r="T252" s="417"/>
      <c r="U252" s="307">
        <v>1</v>
      </c>
      <c r="V252" s="418" t="s">
        <v>331</v>
      </c>
      <c r="W252" s="322"/>
      <c r="X252" s="309"/>
      <c r="Y252" s="310">
        <f t="shared" si="325"/>
        <v>0</v>
      </c>
      <c r="Z252" s="19"/>
      <c r="AA252" s="277"/>
      <c r="AB252" s="417" t="s">
        <v>1265</v>
      </c>
      <c r="AC252" s="307">
        <v>1</v>
      </c>
      <c r="AD252" s="418" t="s">
        <v>331</v>
      </c>
      <c r="AE252" s="322">
        <v>900000</v>
      </c>
      <c r="AF252" s="309">
        <v>0</v>
      </c>
      <c r="AG252" s="310">
        <f t="shared" si="326"/>
        <v>900000</v>
      </c>
      <c r="AH252" s="19"/>
      <c r="AI252" s="277"/>
      <c r="AJ252" s="417"/>
      <c r="AK252" s="307">
        <v>1</v>
      </c>
      <c r="AL252" s="418" t="s">
        <v>331</v>
      </c>
      <c r="AM252" s="322">
        <v>0</v>
      </c>
      <c r="AN252" s="309">
        <v>0</v>
      </c>
      <c r="AO252" s="310">
        <f t="shared" si="327"/>
        <v>0</v>
      </c>
      <c r="AP252" s="19"/>
      <c r="AQ252" s="277"/>
      <c r="AR252" s="417"/>
      <c r="AS252" s="307">
        <v>1</v>
      </c>
      <c r="AT252" s="418" t="s">
        <v>331</v>
      </c>
      <c r="AU252" s="322"/>
      <c r="AV252" s="309"/>
      <c r="AW252" s="310">
        <f t="shared" si="328"/>
        <v>0</v>
      </c>
      <c r="AX252" s="19"/>
      <c r="AY252" s="277"/>
      <c r="AZ252" s="417"/>
      <c r="BA252" s="307">
        <v>1</v>
      </c>
      <c r="BB252" s="418" t="s">
        <v>331</v>
      </c>
      <c r="BC252" s="322"/>
      <c r="BD252" s="309"/>
      <c r="BE252" s="310">
        <f t="shared" si="329"/>
        <v>0</v>
      </c>
      <c r="BF252" s="19"/>
      <c r="BG252" s="277"/>
      <c r="BH252" s="417"/>
      <c r="BI252" s="307">
        <v>1</v>
      </c>
      <c r="BJ252" s="418" t="s">
        <v>331</v>
      </c>
      <c r="BK252" s="322"/>
      <c r="BL252" s="309"/>
      <c r="BM252" s="310">
        <f t="shared" si="330"/>
        <v>0</v>
      </c>
      <c r="BN252" s="19"/>
      <c r="BO252" s="277"/>
      <c r="BP252" s="417"/>
      <c r="BQ252" s="307">
        <v>1</v>
      </c>
      <c r="BR252" s="418" t="s">
        <v>331</v>
      </c>
      <c r="BS252" s="322"/>
      <c r="BT252" s="309"/>
      <c r="BU252" s="310">
        <f t="shared" si="331"/>
        <v>0</v>
      </c>
      <c r="BV252" s="19"/>
      <c r="BW252" s="277"/>
      <c r="BX252" s="417"/>
      <c r="BY252" s="307">
        <v>1</v>
      </c>
      <c r="BZ252" s="418" t="s">
        <v>331</v>
      </c>
      <c r="CA252" s="322"/>
      <c r="CB252" s="309"/>
      <c r="CC252" s="310">
        <f t="shared" si="332"/>
        <v>0</v>
      </c>
      <c r="CD252" s="19"/>
      <c r="CE252" s="277"/>
      <c r="CF252" s="417"/>
      <c r="CG252" s="307">
        <v>1</v>
      </c>
      <c r="CH252" s="418" t="s">
        <v>331</v>
      </c>
      <c r="CI252" s="322"/>
      <c r="CJ252" s="309"/>
      <c r="CK252" s="310">
        <f t="shared" si="333"/>
        <v>0</v>
      </c>
      <c r="CL252" s="19"/>
      <c r="CM252" s="277"/>
      <c r="CN252" s="417"/>
      <c r="CO252" s="307">
        <v>1</v>
      </c>
      <c r="CP252" s="418" t="s">
        <v>331</v>
      </c>
      <c r="CQ252" s="322"/>
      <c r="CR252" s="309"/>
      <c r="CS252" s="310">
        <f t="shared" si="334"/>
        <v>0</v>
      </c>
      <c r="CT252" s="19"/>
      <c r="CU252" s="277"/>
      <c r="CV252" s="417"/>
      <c r="CW252" s="307">
        <v>1</v>
      </c>
      <c r="CX252" s="418" t="s">
        <v>331</v>
      </c>
      <c r="CY252" s="322"/>
      <c r="CZ252" s="309"/>
      <c r="DA252" s="310">
        <f t="shared" si="335"/>
        <v>0</v>
      </c>
      <c r="DB252" s="19"/>
      <c r="DC252" s="277"/>
      <c r="DD252" s="417"/>
      <c r="DE252" s="307">
        <v>1</v>
      </c>
      <c r="DF252" s="418" t="s">
        <v>331</v>
      </c>
      <c r="DG252" s="322"/>
      <c r="DH252" s="309"/>
      <c r="DI252" s="310">
        <f t="shared" si="336"/>
        <v>0</v>
      </c>
      <c r="DJ252" s="19"/>
      <c r="DK252" s="277"/>
      <c r="DL252" s="417"/>
      <c r="DM252" s="307">
        <v>1</v>
      </c>
      <c r="DN252" s="418" t="s">
        <v>331</v>
      </c>
      <c r="DO252" s="322"/>
      <c r="DP252" s="309"/>
      <c r="DQ252" s="310">
        <f t="shared" si="337"/>
        <v>0</v>
      </c>
      <c r="DR252" s="19"/>
      <c r="DS252" s="277"/>
      <c r="DT252" s="417"/>
      <c r="DU252" s="307">
        <v>1</v>
      </c>
      <c r="DV252" s="418" t="s">
        <v>331</v>
      </c>
      <c r="DW252" s="322"/>
      <c r="DX252" s="309"/>
      <c r="DY252" s="310">
        <f t="shared" si="338"/>
        <v>0</v>
      </c>
      <c r="DZ252" s="19"/>
      <c r="EA252" s="277"/>
      <c r="EB252" s="421"/>
      <c r="EC252" s="315">
        <v>1</v>
      </c>
      <c r="ED252" s="293" t="s">
        <v>331</v>
      </c>
      <c r="EE252" s="324"/>
      <c r="EF252" s="317"/>
      <c r="EG252" s="318" t="s">
        <v>1199</v>
      </c>
      <c r="EH252" s="19"/>
      <c r="EI252" s="277"/>
      <c r="EJ252" s="417"/>
      <c r="EK252" s="307">
        <v>1</v>
      </c>
      <c r="EL252" s="418" t="s">
        <v>331</v>
      </c>
      <c r="EM252" s="322"/>
      <c r="EN252" s="309"/>
      <c r="EO252" s="310">
        <f t="shared" si="339"/>
        <v>0</v>
      </c>
      <c r="EP252" s="19"/>
      <c r="EQ252" s="277"/>
    </row>
    <row r="253" spans="1:147" ht="37.5" customHeight="1">
      <c r="A253" s="88"/>
      <c r="B253" s="60">
        <v>3</v>
      </c>
      <c r="C253" s="416" t="s">
        <v>466</v>
      </c>
      <c r="D253" s="417"/>
      <c r="E253" s="307">
        <v>1</v>
      </c>
      <c r="F253" s="418" t="s">
        <v>331</v>
      </c>
      <c r="G253" s="322"/>
      <c r="H253" s="309"/>
      <c r="I253" s="310">
        <f t="shared" si="323"/>
        <v>0</v>
      </c>
      <c r="J253" s="19"/>
      <c r="K253" s="277"/>
      <c r="L253" s="417"/>
      <c r="M253" s="307">
        <v>1</v>
      </c>
      <c r="N253" s="418" t="s">
        <v>331</v>
      </c>
      <c r="O253" s="322"/>
      <c r="P253" s="309"/>
      <c r="Q253" s="310">
        <f t="shared" si="324"/>
        <v>0</v>
      </c>
      <c r="R253" s="19"/>
      <c r="S253" s="277"/>
      <c r="T253" s="417"/>
      <c r="U253" s="307">
        <v>1</v>
      </c>
      <c r="V253" s="418" t="s">
        <v>331</v>
      </c>
      <c r="W253" s="322"/>
      <c r="X253" s="309"/>
      <c r="Y253" s="310">
        <f t="shared" si="325"/>
        <v>0</v>
      </c>
      <c r="Z253" s="19"/>
      <c r="AA253" s="277"/>
      <c r="AB253" s="417" t="s">
        <v>1265</v>
      </c>
      <c r="AC253" s="307">
        <v>1</v>
      </c>
      <c r="AD253" s="418" t="s">
        <v>331</v>
      </c>
      <c r="AE253" s="322">
        <v>208000</v>
      </c>
      <c r="AF253" s="309">
        <v>0</v>
      </c>
      <c r="AG253" s="310">
        <f t="shared" si="326"/>
        <v>208000</v>
      </c>
      <c r="AH253" s="19"/>
      <c r="AI253" s="277"/>
      <c r="AJ253" s="417"/>
      <c r="AK253" s="307">
        <v>1</v>
      </c>
      <c r="AL253" s="418" t="s">
        <v>331</v>
      </c>
      <c r="AM253" s="322">
        <v>0</v>
      </c>
      <c r="AN253" s="309">
        <v>0</v>
      </c>
      <c r="AO253" s="310">
        <f t="shared" si="327"/>
        <v>0</v>
      </c>
      <c r="AP253" s="19"/>
      <c r="AQ253" s="277"/>
      <c r="AR253" s="417"/>
      <c r="AS253" s="307">
        <v>1</v>
      </c>
      <c r="AT253" s="418" t="s">
        <v>331</v>
      </c>
      <c r="AU253" s="322"/>
      <c r="AV253" s="309"/>
      <c r="AW253" s="310">
        <f t="shared" si="328"/>
        <v>0</v>
      </c>
      <c r="AX253" s="19"/>
      <c r="AY253" s="277"/>
      <c r="AZ253" s="417"/>
      <c r="BA253" s="307">
        <v>1</v>
      </c>
      <c r="BB253" s="418" t="s">
        <v>331</v>
      </c>
      <c r="BC253" s="322"/>
      <c r="BD253" s="309"/>
      <c r="BE253" s="310">
        <f t="shared" si="329"/>
        <v>0</v>
      </c>
      <c r="BF253" s="19"/>
      <c r="BG253" s="277"/>
      <c r="BH253" s="417"/>
      <c r="BI253" s="307">
        <v>1</v>
      </c>
      <c r="BJ253" s="418" t="s">
        <v>331</v>
      </c>
      <c r="BK253" s="322"/>
      <c r="BL253" s="309"/>
      <c r="BM253" s="310">
        <f t="shared" si="330"/>
        <v>0</v>
      </c>
      <c r="BN253" s="19"/>
      <c r="BO253" s="277"/>
      <c r="BP253" s="417"/>
      <c r="BQ253" s="307">
        <v>1</v>
      </c>
      <c r="BR253" s="418" t="s">
        <v>331</v>
      </c>
      <c r="BS253" s="322"/>
      <c r="BT253" s="309"/>
      <c r="BU253" s="310">
        <f t="shared" si="331"/>
        <v>0</v>
      </c>
      <c r="BV253" s="19"/>
      <c r="BW253" s="277"/>
      <c r="BX253" s="417"/>
      <c r="BY253" s="307">
        <v>1</v>
      </c>
      <c r="BZ253" s="418" t="s">
        <v>331</v>
      </c>
      <c r="CA253" s="322"/>
      <c r="CB253" s="309"/>
      <c r="CC253" s="310">
        <f t="shared" si="332"/>
        <v>0</v>
      </c>
      <c r="CD253" s="19"/>
      <c r="CE253" s="277"/>
      <c r="CF253" s="417"/>
      <c r="CG253" s="307">
        <v>1</v>
      </c>
      <c r="CH253" s="418" t="s">
        <v>331</v>
      </c>
      <c r="CI253" s="322"/>
      <c r="CJ253" s="309"/>
      <c r="CK253" s="310">
        <f t="shared" si="333"/>
        <v>0</v>
      </c>
      <c r="CL253" s="19"/>
      <c r="CM253" s="277"/>
      <c r="CN253" s="417"/>
      <c r="CO253" s="307">
        <v>1</v>
      </c>
      <c r="CP253" s="418" t="s">
        <v>331</v>
      </c>
      <c r="CQ253" s="322"/>
      <c r="CR253" s="309"/>
      <c r="CS253" s="310">
        <f t="shared" si="334"/>
        <v>0</v>
      </c>
      <c r="CT253" s="19"/>
      <c r="CU253" s="277"/>
      <c r="CV253" s="417"/>
      <c r="CW253" s="307">
        <v>1</v>
      </c>
      <c r="CX253" s="418" t="s">
        <v>331</v>
      </c>
      <c r="CY253" s="322"/>
      <c r="CZ253" s="309"/>
      <c r="DA253" s="310">
        <f t="shared" si="335"/>
        <v>0</v>
      </c>
      <c r="DB253" s="19"/>
      <c r="DC253" s="277"/>
      <c r="DD253" s="417"/>
      <c r="DE253" s="307">
        <v>1</v>
      </c>
      <c r="DF253" s="418" t="s">
        <v>331</v>
      </c>
      <c r="DG253" s="322"/>
      <c r="DH253" s="309"/>
      <c r="DI253" s="310">
        <f t="shared" si="336"/>
        <v>0</v>
      </c>
      <c r="DJ253" s="19"/>
      <c r="DK253" s="277"/>
      <c r="DL253" s="417"/>
      <c r="DM253" s="307">
        <v>1</v>
      </c>
      <c r="DN253" s="418" t="s">
        <v>331</v>
      </c>
      <c r="DO253" s="322"/>
      <c r="DP253" s="309"/>
      <c r="DQ253" s="310">
        <f t="shared" si="337"/>
        <v>0</v>
      </c>
      <c r="DR253" s="19"/>
      <c r="DS253" s="277"/>
      <c r="DT253" s="417"/>
      <c r="DU253" s="307">
        <v>1</v>
      </c>
      <c r="DV253" s="418" t="s">
        <v>331</v>
      </c>
      <c r="DW253" s="322"/>
      <c r="DX253" s="309"/>
      <c r="DY253" s="310">
        <f t="shared" si="338"/>
        <v>0</v>
      </c>
      <c r="DZ253" s="19"/>
      <c r="EA253" s="277"/>
      <c r="EB253" s="421"/>
      <c r="EC253" s="315">
        <v>1</v>
      </c>
      <c r="ED253" s="293" t="s">
        <v>331</v>
      </c>
      <c r="EE253" s="324"/>
      <c r="EF253" s="317"/>
      <c r="EG253" s="318" t="s">
        <v>1199</v>
      </c>
      <c r="EH253" s="19"/>
      <c r="EI253" s="277"/>
      <c r="EJ253" s="417"/>
      <c r="EK253" s="307">
        <v>1</v>
      </c>
      <c r="EL253" s="418" t="s">
        <v>331</v>
      </c>
      <c r="EM253" s="322"/>
      <c r="EN253" s="309"/>
      <c r="EO253" s="310">
        <f t="shared" si="339"/>
        <v>0</v>
      </c>
      <c r="EP253" s="19"/>
      <c r="EQ253" s="277"/>
    </row>
    <row r="254" spans="1:147" ht="37.5" customHeight="1">
      <c r="A254" s="88"/>
      <c r="B254" s="60">
        <v>4</v>
      </c>
      <c r="C254" s="416" t="s">
        <v>467</v>
      </c>
      <c r="D254" s="417"/>
      <c r="E254" s="307">
        <v>1</v>
      </c>
      <c r="F254" s="418" t="s">
        <v>331</v>
      </c>
      <c r="G254" s="446"/>
      <c r="H254" s="309"/>
      <c r="I254" s="310">
        <f t="shared" si="323"/>
        <v>0</v>
      </c>
      <c r="J254" s="19"/>
      <c r="K254" s="277"/>
      <c r="L254" s="417"/>
      <c r="M254" s="307">
        <v>1</v>
      </c>
      <c r="N254" s="418" t="s">
        <v>331</v>
      </c>
      <c r="O254" s="446"/>
      <c r="P254" s="309"/>
      <c r="Q254" s="310">
        <f t="shared" si="324"/>
        <v>0</v>
      </c>
      <c r="R254" s="19"/>
      <c r="S254" s="277"/>
      <c r="T254" s="417"/>
      <c r="U254" s="307">
        <v>1</v>
      </c>
      <c r="V254" s="418" t="s">
        <v>331</v>
      </c>
      <c r="W254" s="446"/>
      <c r="X254" s="309"/>
      <c r="Y254" s="310">
        <f t="shared" si="325"/>
        <v>0</v>
      </c>
      <c r="Z254" s="19"/>
      <c r="AA254" s="277"/>
      <c r="AB254" s="417" t="s">
        <v>1265</v>
      </c>
      <c r="AC254" s="307">
        <v>1</v>
      </c>
      <c r="AD254" s="418" t="s">
        <v>331</v>
      </c>
      <c r="AE254" s="446">
        <v>680000</v>
      </c>
      <c r="AF254" s="309">
        <v>0</v>
      </c>
      <c r="AG254" s="310">
        <f t="shared" si="326"/>
        <v>680000</v>
      </c>
      <c r="AH254" s="19"/>
      <c r="AI254" s="277"/>
      <c r="AJ254" s="417"/>
      <c r="AK254" s="307">
        <v>1</v>
      </c>
      <c r="AL254" s="418" t="s">
        <v>331</v>
      </c>
      <c r="AM254" s="446">
        <v>0</v>
      </c>
      <c r="AN254" s="309">
        <v>0</v>
      </c>
      <c r="AO254" s="310">
        <f t="shared" si="327"/>
        <v>0</v>
      </c>
      <c r="AP254" s="19"/>
      <c r="AQ254" s="277"/>
      <c r="AR254" s="417"/>
      <c r="AS254" s="307">
        <v>1</v>
      </c>
      <c r="AT254" s="418" t="s">
        <v>331</v>
      </c>
      <c r="AU254" s="446"/>
      <c r="AV254" s="309"/>
      <c r="AW254" s="310">
        <f t="shared" si="328"/>
        <v>0</v>
      </c>
      <c r="AX254" s="19"/>
      <c r="AY254" s="277"/>
      <c r="AZ254" s="417"/>
      <c r="BA254" s="307">
        <v>1</v>
      </c>
      <c r="BB254" s="418" t="s">
        <v>331</v>
      </c>
      <c r="BC254" s="446"/>
      <c r="BD254" s="309"/>
      <c r="BE254" s="310">
        <f t="shared" si="329"/>
        <v>0</v>
      </c>
      <c r="BF254" s="19"/>
      <c r="BG254" s="277"/>
      <c r="BH254" s="417"/>
      <c r="BI254" s="307">
        <v>1</v>
      </c>
      <c r="BJ254" s="418" t="s">
        <v>331</v>
      </c>
      <c r="BK254" s="446"/>
      <c r="BL254" s="309"/>
      <c r="BM254" s="310">
        <f t="shared" si="330"/>
        <v>0</v>
      </c>
      <c r="BN254" s="19"/>
      <c r="BO254" s="277"/>
      <c r="BP254" s="417"/>
      <c r="BQ254" s="307">
        <v>1</v>
      </c>
      <c r="BR254" s="418" t="s">
        <v>331</v>
      </c>
      <c r="BS254" s="446"/>
      <c r="BT254" s="309"/>
      <c r="BU254" s="310">
        <f t="shared" si="331"/>
        <v>0</v>
      </c>
      <c r="BV254" s="19"/>
      <c r="BW254" s="277"/>
      <c r="BX254" s="417"/>
      <c r="BY254" s="307">
        <v>1</v>
      </c>
      <c r="BZ254" s="418" t="s">
        <v>331</v>
      </c>
      <c r="CA254" s="446"/>
      <c r="CB254" s="309"/>
      <c r="CC254" s="310">
        <f t="shared" si="332"/>
        <v>0</v>
      </c>
      <c r="CD254" s="19"/>
      <c r="CE254" s="277"/>
      <c r="CF254" s="417"/>
      <c r="CG254" s="307">
        <v>1</v>
      </c>
      <c r="CH254" s="418" t="s">
        <v>331</v>
      </c>
      <c r="CI254" s="446"/>
      <c r="CJ254" s="309"/>
      <c r="CK254" s="310">
        <f t="shared" si="333"/>
        <v>0</v>
      </c>
      <c r="CL254" s="19"/>
      <c r="CM254" s="277"/>
      <c r="CN254" s="417"/>
      <c r="CO254" s="307">
        <v>1</v>
      </c>
      <c r="CP254" s="418" t="s">
        <v>331</v>
      </c>
      <c r="CQ254" s="446"/>
      <c r="CR254" s="309"/>
      <c r="CS254" s="310">
        <f t="shared" si="334"/>
        <v>0</v>
      </c>
      <c r="CT254" s="19"/>
      <c r="CU254" s="277"/>
      <c r="CV254" s="417"/>
      <c r="CW254" s="307">
        <v>1</v>
      </c>
      <c r="CX254" s="418" t="s">
        <v>331</v>
      </c>
      <c r="CY254" s="446"/>
      <c r="CZ254" s="309"/>
      <c r="DA254" s="310">
        <f t="shared" si="335"/>
        <v>0</v>
      </c>
      <c r="DB254" s="19"/>
      <c r="DC254" s="277"/>
      <c r="DD254" s="417"/>
      <c r="DE254" s="307">
        <v>1</v>
      </c>
      <c r="DF254" s="418" t="s">
        <v>331</v>
      </c>
      <c r="DG254" s="446"/>
      <c r="DH254" s="309"/>
      <c r="DI254" s="310">
        <f t="shared" si="336"/>
        <v>0</v>
      </c>
      <c r="DJ254" s="19"/>
      <c r="DK254" s="277"/>
      <c r="DL254" s="417"/>
      <c r="DM254" s="307">
        <v>1</v>
      </c>
      <c r="DN254" s="418" t="s">
        <v>331</v>
      </c>
      <c r="DO254" s="446"/>
      <c r="DP254" s="309"/>
      <c r="DQ254" s="310">
        <f t="shared" si="337"/>
        <v>0</v>
      </c>
      <c r="DR254" s="19"/>
      <c r="DS254" s="277"/>
      <c r="DT254" s="417"/>
      <c r="DU254" s="307">
        <v>1</v>
      </c>
      <c r="DV254" s="418" t="s">
        <v>331</v>
      </c>
      <c r="DW254" s="446"/>
      <c r="DX254" s="309"/>
      <c r="DY254" s="310">
        <f t="shared" si="338"/>
        <v>0</v>
      </c>
      <c r="DZ254" s="19"/>
      <c r="EA254" s="277"/>
      <c r="EB254" s="421"/>
      <c r="EC254" s="315">
        <v>1</v>
      </c>
      <c r="ED254" s="293" t="s">
        <v>331</v>
      </c>
      <c r="EE254" s="324"/>
      <c r="EF254" s="317"/>
      <c r="EG254" s="318" t="s">
        <v>1199</v>
      </c>
      <c r="EH254" s="19"/>
      <c r="EI254" s="277"/>
      <c r="EJ254" s="417"/>
      <c r="EK254" s="307">
        <v>1</v>
      </c>
      <c r="EL254" s="418" t="s">
        <v>331</v>
      </c>
      <c r="EM254" s="446"/>
      <c r="EN254" s="309"/>
      <c r="EO254" s="310">
        <f t="shared" si="339"/>
        <v>0</v>
      </c>
      <c r="EP254" s="19"/>
      <c r="EQ254" s="277"/>
    </row>
    <row r="255" spans="1:147" ht="37.5" customHeight="1">
      <c r="A255" s="88"/>
      <c r="B255" s="60">
        <v>5</v>
      </c>
      <c r="C255" s="416" t="s">
        <v>486</v>
      </c>
      <c r="D255" s="417"/>
      <c r="E255" s="307">
        <v>1</v>
      </c>
      <c r="F255" s="418" t="s">
        <v>331</v>
      </c>
      <c r="G255" s="447"/>
      <c r="H255" s="309"/>
      <c r="I255" s="310">
        <f t="shared" si="323"/>
        <v>0</v>
      </c>
      <c r="J255" s="19"/>
      <c r="K255" s="277"/>
      <c r="L255" s="417"/>
      <c r="M255" s="307">
        <v>1</v>
      </c>
      <c r="N255" s="418" t="s">
        <v>331</v>
      </c>
      <c r="O255" s="447"/>
      <c r="P255" s="309"/>
      <c r="Q255" s="310">
        <f t="shared" si="324"/>
        <v>0</v>
      </c>
      <c r="R255" s="19"/>
      <c r="S255" s="277"/>
      <c r="T255" s="417"/>
      <c r="U255" s="307">
        <v>1</v>
      </c>
      <c r="V255" s="418" t="s">
        <v>331</v>
      </c>
      <c r="W255" s="447"/>
      <c r="X255" s="309"/>
      <c r="Y255" s="310">
        <f t="shared" si="325"/>
        <v>0</v>
      </c>
      <c r="Z255" s="19"/>
      <c r="AA255" s="277"/>
      <c r="AB255" s="417" t="s">
        <v>1296</v>
      </c>
      <c r="AC255" s="307">
        <v>1</v>
      </c>
      <c r="AD255" s="418" t="s">
        <v>331</v>
      </c>
      <c r="AE255" s="447">
        <v>5500000</v>
      </c>
      <c r="AF255" s="309">
        <v>0</v>
      </c>
      <c r="AG255" s="310">
        <f t="shared" si="326"/>
        <v>5500000</v>
      </c>
      <c r="AH255" s="19"/>
      <c r="AI255" s="277"/>
      <c r="AJ255" s="417"/>
      <c r="AK255" s="307">
        <v>1</v>
      </c>
      <c r="AL255" s="418" t="s">
        <v>331</v>
      </c>
      <c r="AM255" s="447">
        <v>0</v>
      </c>
      <c r="AN255" s="309">
        <v>0</v>
      </c>
      <c r="AO255" s="310">
        <f t="shared" si="327"/>
        <v>0</v>
      </c>
      <c r="AP255" s="19"/>
      <c r="AQ255" s="277"/>
      <c r="AR255" s="417"/>
      <c r="AS255" s="307">
        <v>1</v>
      </c>
      <c r="AT255" s="418" t="s">
        <v>331</v>
      </c>
      <c r="AU255" s="447"/>
      <c r="AV255" s="309"/>
      <c r="AW255" s="310">
        <f t="shared" si="328"/>
        <v>0</v>
      </c>
      <c r="AX255" s="19"/>
      <c r="AY255" s="277"/>
      <c r="AZ255" s="417"/>
      <c r="BA255" s="307">
        <v>1</v>
      </c>
      <c r="BB255" s="418" t="s">
        <v>331</v>
      </c>
      <c r="BC255" s="447"/>
      <c r="BD255" s="309"/>
      <c r="BE255" s="310">
        <f t="shared" si="329"/>
        <v>0</v>
      </c>
      <c r="BF255" s="19"/>
      <c r="BG255" s="277"/>
      <c r="BH255" s="417"/>
      <c r="BI255" s="307">
        <v>1</v>
      </c>
      <c r="BJ255" s="418" t="s">
        <v>331</v>
      </c>
      <c r="BK255" s="447"/>
      <c r="BL255" s="309"/>
      <c r="BM255" s="310">
        <f t="shared" si="330"/>
        <v>0</v>
      </c>
      <c r="BN255" s="19"/>
      <c r="BO255" s="277"/>
      <c r="BP255" s="417"/>
      <c r="BQ255" s="307">
        <v>1</v>
      </c>
      <c r="BR255" s="418" t="s">
        <v>331</v>
      </c>
      <c r="BS255" s="447"/>
      <c r="BT255" s="309"/>
      <c r="BU255" s="310">
        <f t="shared" si="331"/>
        <v>0</v>
      </c>
      <c r="BV255" s="19"/>
      <c r="BW255" s="277"/>
      <c r="BX255" s="417"/>
      <c r="BY255" s="307">
        <v>1</v>
      </c>
      <c r="BZ255" s="418" t="s">
        <v>331</v>
      </c>
      <c r="CA255" s="447"/>
      <c r="CB255" s="309"/>
      <c r="CC255" s="310">
        <f t="shared" si="332"/>
        <v>0</v>
      </c>
      <c r="CD255" s="19"/>
      <c r="CE255" s="277"/>
      <c r="CF255" s="417"/>
      <c r="CG255" s="307">
        <v>1</v>
      </c>
      <c r="CH255" s="418" t="s">
        <v>331</v>
      </c>
      <c r="CI255" s="447"/>
      <c r="CJ255" s="309"/>
      <c r="CK255" s="310">
        <f t="shared" si="333"/>
        <v>0</v>
      </c>
      <c r="CL255" s="19"/>
      <c r="CM255" s="277"/>
      <c r="CN255" s="417"/>
      <c r="CO255" s="307">
        <v>1</v>
      </c>
      <c r="CP255" s="418" t="s">
        <v>331</v>
      </c>
      <c r="CQ255" s="447"/>
      <c r="CR255" s="309"/>
      <c r="CS255" s="310">
        <f t="shared" si="334"/>
        <v>0</v>
      </c>
      <c r="CT255" s="19"/>
      <c r="CU255" s="277"/>
      <c r="CV255" s="417"/>
      <c r="CW255" s="307">
        <v>1</v>
      </c>
      <c r="CX255" s="418" t="s">
        <v>331</v>
      </c>
      <c r="CY255" s="447"/>
      <c r="CZ255" s="309"/>
      <c r="DA255" s="310">
        <f t="shared" si="335"/>
        <v>0</v>
      </c>
      <c r="DB255" s="19"/>
      <c r="DC255" s="277"/>
      <c r="DD255" s="417"/>
      <c r="DE255" s="307">
        <v>1</v>
      </c>
      <c r="DF255" s="418" t="s">
        <v>331</v>
      </c>
      <c r="DG255" s="447"/>
      <c r="DH255" s="309"/>
      <c r="DI255" s="310">
        <f t="shared" si="336"/>
        <v>0</v>
      </c>
      <c r="DJ255" s="19"/>
      <c r="DK255" s="277"/>
      <c r="DL255" s="417"/>
      <c r="DM255" s="307">
        <v>1</v>
      </c>
      <c r="DN255" s="418" t="s">
        <v>331</v>
      </c>
      <c r="DO255" s="447"/>
      <c r="DP255" s="309"/>
      <c r="DQ255" s="310">
        <f t="shared" si="337"/>
        <v>0</v>
      </c>
      <c r="DR255" s="19"/>
      <c r="DS255" s="277"/>
      <c r="DT255" s="417"/>
      <c r="DU255" s="307">
        <v>1</v>
      </c>
      <c r="DV255" s="418" t="s">
        <v>331</v>
      </c>
      <c r="DW255" s="447"/>
      <c r="DX255" s="309"/>
      <c r="DY255" s="310">
        <f t="shared" si="338"/>
        <v>0</v>
      </c>
      <c r="DZ255" s="19"/>
      <c r="EA255" s="277"/>
      <c r="EB255" s="421"/>
      <c r="EC255" s="315">
        <v>1</v>
      </c>
      <c r="ED255" s="293" t="s">
        <v>331</v>
      </c>
      <c r="EE255" s="316"/>
      <c r="EF255" s="317"/>
      <c r="EG255" s="318" t="s">
        <v>1199</v>
      </c>
      <c r="EH255" s="19"/>
      <c r="EI255" s="277"/>
      <c r="EJ255" s="417"/>
      <c r="EK255" s="307">
        <v>1</v>
      </c>
      <c r="EL255" s="418" t="s">
        <v>331</v>
      </c>
      <c r="EM255" s="447"/>
      <c r="EN255" s="309"/>
      <c r="EO255" s="310">
        <f t="shared" si="339"/>
        <v>0</v>
      </c>
      <c r="EP255" s="19"/>
      <c r="EQ255" s="277"/>
    </row>
    <row r="256" spans="1:147" ht="37.5" customHeight="1">
      <c r="A256" s="24"/>
      <c r="B256" s="60">
        <v>6</v>
      </c>
      <c r="C256" s="416" t="s">
        <v>487</v>
      </c>
      <c r="D256" s="417"/>
      <c r="E256" s="307">
        <v>1</v>
      </c>
      <c r="F256" s="418" t="s">
        <v>331</v>
      </c>
      <c r="G256" s="322"/>
      <c r="H256" s="309"/>
      <c r="I256" s="310">
        <f t="shared" si="323"/>
        <v>0</v>
      </c>
      <c r="J256" s="19"/>
      <c r="K256" s="277"/>
      <c r="L256" s="417"/>
      <c r="M256" s="307">
        <v>1</v>
      </c>
      <c r="N256" s="418" t="s">
        <v>331</v>
      </c>
      <c r="O256" s="322"/>
      <c r="P256" s="309"/>
      <c r="Q256" s="310">
        <f t="shared" si="324"/>
        <v>0</v>
      </c>
      <c r="R256" s="19"/>
      <c r="S256" s="277"/>
      <c r="T256" s="417"/>
      <c r="U256" s="307">
        <v>1</v>
      </c>
      <c r="V256" s="418" t="s">
        <v>331</v>
      </c>
      <c r="W256" s="322"/>
      <c r="X256" s="309"/>
      <c r="Y256" s="310">
        <f t="shared" si="325"/>
        <v>0</v>
      </c>
      <c r="Z256" s="19"/>
      <c r="AA256" s="277"/>
      <c r="AB256" s="417"/>
      <c r="AC256" s="307">
        <v>1</v>
      </c>
      <c r="AD256" s="418" t="s">
        <v>331</v>
      </c>
      <c r="AE256" s="322">
        <v>0</v>
      </c>
      <c r="AF256" s="309">
        <v>0</v>
      </c>
      <c r="AG256" s="310">
        <f t="shared" si="326"/>
        <v>0</v>
      </c>
      <c r="AH256" s="19"/>
      <c r="AI256" s="277"/>
      <c r="AJ256" s="417"/>
      <c r="AK256" s="307">
        <v>1</v>
      </c>
      <c r="AL256" s="418" t="s">
        <v>331</v>
      </c>
      <c r="AM256" s="322">
        <v>0</v>
      </c>
      <c r="AN256" s="309">
        <v>0</v>
      </c>
      <c r="AO256" s="310">
        <f t="shared" si="327"/>
        <v>0</v>
      </c>
      <c r="AP256" s="19"/>
      <c r="AQ256" s="277"/>
      <c r="AR256" s="417"/>
      <c r="AS256" s="307">
        <v>1</v>
      </c>
      <c r="AT256" s="418" t="s">
        <v>331</v>
      </c>
      <c r="AU256" s="322"/>
      <c r="AV256" s="309"/>
      <c r="AW256" s="310">
        <f t="shared" si="328"/>
        <v>0</v>
      </c>
      <c r="AX256" s="19"/>
      <c r="AY256" s="277"/>
      <c r="AZ256" s="417"/>
      <c r="BA256" s="307">
        <v>1</v>
      </c>
      <c r="BB256" s="418" t="s">
        <v>331</v>
      </c>
      <c r="BC256" s="322"/>
      <c r="BD256" s="309"/>
      <c r="BE256" s="310">
        <f t="shared" si="329"/>
        <v>0</v>
      </c>
      <c r="BF256" s="19"/>
      <c r="BG256" s="277"/>
      <c r="BH256" s="417"/>
      <c r="BI256" s="307">
        <v>1</v>
      </c>
      <c r="BJ256" s="418" t="s">
        <v>331</v>
      </c>
      <c r="BK256" s="322"/>
      <c r="BL256" s="309"/>
      <c r="BM256" s="310">
        <f t="shared" si="330"/>
        <v>0</v>
      </c>
      <c r="BN256" s="19"/>
      <c r="BO256" s="277"/>
      <c r="BP256" s="417"/>
      <c r="BQ256" s="307">
        <v>1</v>
      </c>
      <c r="BR256" s="418" t="s">
        <v>331</v>
      </c>
      <c r="BS256" s="322"/>
      <c r="BT256" s="309"/>
      <c r="BU256" s="310">
        <f t="shared" si="331"/>
        <v>0</v>
      </c>
      <c r="BV256" s="19"/>
      <c r="BW256" s="277"/>
      <c r="BX256" s="417"/>
      <c r="BY256" s="307">
        <v>1</v>
      </c>
      <c r="BZ256" s="418" t="s">
        <v>331</v>
      </c>
      <c r="CA256" s="322"/>
      <c r="CB256" s="309"/>
      <c r="CC256" s="310">
        <f t="shared" si="332"/>
        <v>0</v>
      </c>
      <c r="CD256" s="19"/>
      <c r="CE256" s="277"/>
      <c r="CF256" s="417"/>
      <c r="CG256" s="307">
        <v>1</v>
      </c>
      <c r="CH256" s="418" t="s">
        <v>331</v>
      </c>
      <c r="CI256" s="322"/>
      <c r="CJ256" s="309"/>
      <c r="CK256" s="310">
        <f t="shared" si="333"/>
        <v>0</v>
      </c>
      <c r="CL256" s="19"/>
      <c r="CM256" s="277"/>
      <c r="CN256" s="417"/>
      <c r="CO256" s="307">
        <v>1</v>
      </c>
      <c r="CP256" s="418" t="s">
        <v>331</v>
      </c>
      <c r="CQ256" s="322"/>
      <c r="CR256" s="309"/>
      <c r="CS256" s="310">
        <f t="shared" si="334"/>
        <v>0</v>
      </c>
      <c r="CT256" s="19"/>
      <c r="CU256" s="277"/>
      <c r="CV256" s="417"/>
      <c r="CW256" s="307">
        <v>1</v>
      </c>
      <c r="CX256" s="418" t="s">
        <v>331</v>
      </c>
      <c r="CY256" s="322"/>
      <c r="CZ256" s="309"/>
      <c r="DA256" s="310">
        <f t="shared" si="335"/>
        <v>0</v>
      </c>
      <c r="DB256" s="19"/>
      <c r="DC256" s="277"/>
      <c r="DD256" s="417"/>
      <c r="DE256" s="307">
        <v>1</v>
      </c>
      <c r="DF256" s="418" t="s">
        <v>331</v>
      </c>
      <c r="DG256" s="322"/>
      <c r="DH256" s="309"/>
      <c r="DI256" s="310">
        <f t="shared" si="336"/>
        <v>0</v>
      </c>
      <c r="DJ256" s="19"/>
      <c r="DK256" s="277"/>
      <c r="DL256" s="417"/>
      <c r="DM256" s="307">
        <v>1</v>
      </c>
      <c r="DN256" s="418" t="s">
        <v>331</v>
      </c>
      <c r="DO256" s="322"/>
      <c r="DP256" s="309"/>
      <c r="DQ256" s="310">
        <f t="shared" si="337"/>
        <v>0</v>
      </c>
      <c r="DR256" s="19"/>
      <c r="DS256" s="277"/>
      <c r="DT256" s="417"/>
      <c r="DU256" s="307">
        <v>1</v>
      </c>
      <c r="DV256" s="418" t="s">
        <v>331</v>
      </c>
      <c r="DW256" s="322"/>
      <c r="DX256" s="309"/>
      <c r="DY256" s="310">
        <f t="shared" si="338"/>
        <v>0</v>
      </c>
      <c r="DZ256" s="19"/>
      <c r="EA256" s="277"/>
      <c r="EB256" s="421"/>
      <c r="EC256" s="315">
        <v>1</v>
      </c>
      <c r="ED256" s="293" t="s">
        <v>331</v>
      </c>
      <c r="EE256" s="324"/>
      <c r="EF256" s="317"/>
      <c r="EG256" s="318" t="s">
        <v>1199</v>
      </c>
      <c r="EH256" s="19"/>
      <c r="EI256" s="277"/>
      <c r="EJ256" s="417"/>
      <c r="EK256" s="307">
        <v>1</v>
      </c>
      <c r="EL256" s="418" t="s">
        <v>331</v>
      </c>
      <c r="EM256" s="322"/>
      <c r="EN256" s="309"/>
      <c r="EO256" s="310">
        <f t="shared" si="339"/>
        <v>0</v>
      </c>
      <c r="EP256" s="19"/>
      <c r="EQ256" s="277"/>
    </row>
    <row r="257" spans="1:147" ht="37.5" customHeight="1">
      <c r="A257" s="304"/>
      <c r="B257" s="60">
        <v>7</v>
      </c>
      <c r="C257" s="423" t="s">
        <v>441</v>
      </c>
      <c r="D257" s="436"/>
      <c r="E257" s="437">
        <v>1</v>
      </c>
      <c r="F257" s="438" t="s">
        <v>331</v>
      </c>
      <c r="G257" s="322"/>
      <c r="H257" s="309"/>
      <c r="I257" s="310">
        <f t="shared" si="323"/>
        <v>0</v>
      </c>
      <c r="J257" s="19"/>
      <c r="K257" s="277"/>
      <c r="L257" s="436"/>
      <c r="M257" s="437">
        <v>1</v>
      </c>
      <c r="N257" s="438" t="s">
        <v>331</v>
      </c>
      <c r="O257" s="322"/>
      <c r="P257" s="309"/>
      <c r="Q257" s="310">
        <f t="shared" si="324"/>
        <v>0</v>
      </c>
      <c r="R257" s="19"/>
      <c r="S257" s="277"/>
      <c r="T257" s="436"/>
      <c r="U257" s="437">
        <v>1</v>
      </c>
      <c r="V257" s="438" t="s">
        <v>331</v>
      </c>
      <c r="W257" s="322"/>
      <c r="X257" s="309"/>
      <c r="Y257" s="310">
        <f t="shared" si="325"/>
        <v>0</v>
      </c>
      <c r="Z257" s="19"/>
      <c r="AA257" s="277"/>
      <c r="AB257" s="436" t="s">
        <v>1282</v>
      </c>
      <c r="AC257" s="437">
        <v>1</v>
      </c>
      <c r="AD257" s="438" t="s">
        <v>331</v>
      </c>
      <c r="AE257" s="322">
        <v>75000</v>
      </c>
      <c r="AF257" s="309">
        <v>0</v>
      </c>
      <c r="AG257" s="310">
        <f t="shared" si="326"/>
        <v>75000</v>
      </c>
      <c r="AH257" s="19"/>
      <c r="AI257" s="277"/>
      <c r="AJ257" s="436"/>
      <c r="AK257" s="437">
        <v>1</v>
      </c>
      <c r="AL257" s="438" t="s">
        <v>331</v>
      </c>
      <c r="AM257" s="322">
        <v>0</v>
      </c>
      <c r="AN257" s="309">
        <v>0</v>
      </c>
      <c r="AO257" s="310">
        <f t="shared" si="327"/>
        <v>0</v>
      </c>
      <c r="AP257" s="19"/>
      <c r="AQ257" s="277"/>
      <c r="AR257" s="436"/>
      <c r="AS257" s="437">
        <v>1</v>
      </c>
      <c r="AT257" s="438" t="s">
        <v>331</v>
      </c>
      <c r="AU257" s="322"/>
      <c r="AV257" s="309"/>
      <c r="AW257" s="310">
        <f t="shared" si="328"/>
        <v>0</v>
      </c>
      <c r="AX257" s="19"/>
      <c r="AY257" s="277"/>
      <c r="AZ257" s="436"/>
      <c r="BA257" s="437">
        <v>1</v>
      </c>
      <c r="BB257" s="438" t="s">
        <v>331</v>
      </c>
      <c r="BC257" s="322"/>
      <c r="BD257" s="309"/>
      <c r="BE257" s="310">
        <f t="shared" si="329"/>
        <v>0</v>
      </c>
      <c r="BF257" s="19"/>
      <c r="BG257" s="277"/>
      <c r="BH257" s="436"/>
      <c r="BI257" s="437">
        <v>1</v>
      </c>
      <c r="BJ257" s="438" t="s">
        <v>331</v>
      </c>
      <c r="BK257" s="322"/>
      <c r="BL257" s="309"/>
      <c r="BM257" s="310">
        <f t="shared" si="330"/>
        <v>0</v>
      </c>
      <c r="BN257" s="19"/>
      <c r="BO257" s="277"/>
      <c r="BP257" s="436"/>
      <c r="BQ257" s="437">
        <v>1</v>
      </c>
      <c r="BR257" s="438" t="s">
        <v>331</v>
      </c>
      <c r="BS257" s="322"/>
      <c r="BT257" s="309"/>
      <c r="BU257" s="310">
        <f t="shared" si="331"/>
        <v>0</v>
      </c>
      <c r="BV257" s="19"/>
      <c r="BW257" s="277"/>
      <c r="BX257" s="436"/>
      <c r="BY257" s="437">
        <v>1</v>
      </c>
      <c r="BZ257" s="438" t="s">
        <v>331</v>
      </c>
      <c r="CA257" s="322"/>
      <c r="CB257" s="309"/>
      <c r="CC257" s="310">
        <f t="shared" si="332"/>
        <v>0</v>
      </c>
      <c r="CD257" s="19"/>
      <c r="CE257" s="277"/>
      <c r="CF257" s="436"/>
      <c r="CG257" s="437">
        <v>1</v>
      </c>
      <c r="CH257" s="438" t="s">
        <v>331</v>
      </c>
      <c r="CI257" s="322"/>
      <c r="CJ257" s="309"/>
      <c r="CK257" s="310">
        <f t="shared" si="333"/>
        <v>0</v>
      </c>
      <c r="CL257" s="19"/>
      <c r="CM257" s="277"/>
      <c r="CN257" s="436"/>
      <c r="CO257" s="437">
        <v>1</v>
      </c>
      <c r="CP257" s="438" t="s">
        <v>331</v>
      </c>
      <c r="CQ257" s="322"/>
      <c r="CR257" s="309"/>
      <c r="CS257" s="310">
        <f t="shared" si="334"/>
        <v>0</v>
      </c>
      <c r="CT257" s="19"/>
      <c r="CU257" s="277"/>
      <c r="CV257" s="436"/>
      <c r="CW257" s="437">
        <v>1</v>
      </c>
      <c r="CX257" s="438" t="s">
        <v>331</v>
      </c>
      <c r="CY257" s="322"/>
      <c r="CZ257" s="309"/>
      <c r="DA257" s="310">
        <f t="shared" si="335"/>
        <v>0</v>
      </c>
      <c r="DB257" s="19"/>
      <c r="DC257" s="277"/>
      <c r="DD257" s="436"/>
      <c r="DE257" s="437">
        <v>1</v>
      </c>
      <c r="DF257" s="438" t="s">
        <v>331</v>
      </c>
      <c r="DG257" s="322"/>
      <c r="DH257" s="309"/>
      <c r="DI257" s="310">
        <f t="shared" si="336"/>
        <v>0</v>
      </c>
      <c r="DJ257" s="19"/>
      <c r="DK257" s="277"/>
      <c r="DL257" s="436"/>
      <c r="DM257" s="437">
        <v>1</v>
      </c>
      <c r="DN257" s="438" t="s">
        <v>331</v>
      </c>
      <c r="DO257" s="322"/>
      <c r="DP257" s="309"/>
      <c r="DQ257" s="310">
        <f t="shared" si="337"/>
        <v>0</v>
      </c>
      <c r="DR257" s="19"/>
      <c r="DS257" s="277"/>
      <c r="DT257" s="436"/>
      <c r="DU257" s="437">
        <v>1</v>
      </c>
      <c r="DV257" s="438" t="s">
        <v>331</v>
      </c>
      <c r="DW257" s="322"/>
      <c r="DX257" s="309"/>
      <c r="DY257" s="310">
        <f t="shared" si="338"/>
        <v>0</v>
      </c>
      <c r="DZ257" s="19"/>
      <c r="EA257" s="277"/>
      <c r="EB257" s="314"/>
      <c r="EC257" s="315">
        <v>1</v>
      </c>
      <c r="ED257" s="293" t="s">
        <v>331</v>
      </c>
      <c r="EE257" s="324"/>
      <c r="EF257" s="317"/>
      <c r="EG257" s="318" t="s">
        <v>1199</v>
      </c>
      <c r="EH257" s="19"/>
      <c r="EI257" s="277"/>
      <c r="EJ257" s="436"/>
      <c r="EK257" s="437">
        <v>1</v>
      </c>
      <c r="EL257" s="438" t="s">
        <v>331</v>
      </c>
      <c r="EM257" s="322"/>
      <c r="EN257" s="309"/>
      <c r="EO257" s="310">
        <f t="shared" si="339"/>
        <v>0</v>
      </c>
      <c r="EP257" s="19"/>
      <c r="EQ257" s="277"/>
    </row>
    <row r="258" spans="1:147" ht="37.5" customHeight="1">
      <c r="A258" s="304"/>
      <c r="B258" s="60">
        <v>8</v>
      </c>
      <c r="C258" s="423" t="s">
        <v>437</v>
      </c>
      <c r="D258" s="306"/>
      <c r="E258" s="307">
        <v>1</v>
      </c>
      <c r="F258" s="418" t="s">
        <v>331</v>
      </c>
      <c r="G258" s="322"/>
      <c r="H258" s="309"/>
      <c r="I258" s="310">
        <f t="shared" si="323"/>
        <v>0</v>
      </c>
      <c r="J258" s="19"/>
      <c r="K258" s="277"/>
      <c r="L258" s="306"/>
      <c r="M258" s="307">
        <v>1</v>
      </c>
      <c r="N258" s="418" t="s">
        <v>331</v>
      </c>
      <c r="O258" s="322"/>
      <c r="P258" s="309"/>
      <c r="Q258" s="310">
        <f t="shared" si="324"/>
        <v>0</v>
      </c>
      <c r="R258" s="19"/>
      <c r="S258" s="277"/>
      <c r="T258" s="306"/>
      <c r="U258" s="307">
        <v>1</v>
      </c>
      <c r="V258" s="418" t="s">
        <v>331</v>
      </c>
      <c r="W258" s="322"/>
      <c r="X258" s="309"/>
      <c r="Y258" s="310">
        <f t="shared" si="325"/>
        <v>0</v>
      </c>
      <c r="Z258" s="19"/>
      <c r="AA258" s="277"/>
      <c r="AB258" s="306" t="s">
        <v>1285</v>
      </c>
      <c r="AC258" s="307">
        <v>1</v>
      </c>
      <c r="AD258" s="418" t="s">
        <v>331</v>
      </c>
      <c r="AE258" s="322">
        <v>45000</v>
      </c>
      <c r="AF258" s="309">
        <v>0</v>
      </c>
      <c r="AG258" s="310">
        <f t="shared" si="326"/>
        <v>45000</v>
      </c>
      <c r="AH258" s="19"/>
      <c r="AI258" s="277"/>
      <c r="AJ258" s="306"/>
      <c r="AK258" s="307">
        <v>1</v>
      </c>
      <c r="AL258" s="418" t="s">
        <v>331</v>
      </c>
      <c r="AM258" s="322">
        <v>0</v>
      </c>
      <c r="AN258" s="309">
        <v>0</v>
      </c>
      <c r="AO258" s="310">
        <f t="shared" si="327"/>
        <v>0</v>
      </c>
      <c r="AP258" s="19"/>
      <c r="AQ258" s="277"/>
      <c r="AR258" s="306"/>
      <c r="AS258" s="307">
        <v>1</v>
      </c>
      <c r="AT258" s="418" t="s">
        <v>331</v>
      </c>
      <c r="AU258" s="322"/>
      <c r="AV258" s="309"/>
      <c r="AW258" s="310">
        <f t="shared" si="328"/>
        <v>0</v>
      </c>
      <c r="AX258" s="19"/>
      <c r="AY258" s="277"/>
      <c r="AZ258" s="306"/>
      <c r="BA258" s="307">
        <v>1</v>
      </c>
      <c r="BB258" s="418" t="s">
        <v>331</v>
      </c>
      <c r="BC258" s="322"/>
      <c r="BD258" s="309"/>
      <c r="BE258" s="310">
        <f t="shared" si="329"/>
        <v>0</v>
      </c>
      <c r="BF258" s="19"/>
      <c r="BG258" s="277"/>
      <c r="BH258" s="306"/>
      <c r="BI258" s="307">
        <v>1</v>
      </c>
      <c r="BJ258" s="418" t="s">
        <v>331</v>
      </c>
      <c r="BK258" s="322"/>
      <c r="BL258" s="309"/>
      <c r="BM258" s="310">
        <f t="shared" si="330"/>
        <v>0</v>
      </c>
      <c r="BN258" s="19"/>
      <c r="BO258" s="277"/>
      <c r="BP258" s="306"/>
      <c r="BQ258" s="307">
        <v>1</v>
      </c>
      <c r="BR258" s="418" t="s">
        <v>331</v>
      </c>
      <c r="BS258" s="322"/>
      <c r="BT258" s="309"/>
      <c r="BU258" s="310">
        <f t="shared" si="331"/>
        <v>0</v>
      </c>
      <c r="BV258" s="19"/>
      <c r="BW258" s="277"/>
      <c r="BX258" s="306"/>
      <c r="BY258" s="307">
        <v>1</v>
      </c>
      <c r="BZ258" s="418" t="s">
        <v>331</v>
      </c>
      <c r="CA258" s="322"/>
      <c r="CB258" s="309"/>
      <c r="CC258" s="310">
        <f t="shared" si="332"/>
        <v>0</v>
      </c>
      <c r="CD258" s="19"/>
      <c r="CE258" s="277"/>
      <c r="CF258" s="306"/>
      <c r="CG258" s="307">
        <v>1</v>
      </c>
      <c r="CH258" s="418" t="s">
        <v>331</v>
      </c>
      <c r="CI258" s="322"/>
      <c r="CJ258" s="309"/>
      <c r="CK258" s="310">
        <f t="shared" si="333"/>
        <v>0</v>
      </c>
      <c r="CL258" s="19"/>
      <c r="CM258" s="277"/>
      <c r="CN258" s="306"/>
      <c r="CO258" s="307">
        <v>1</v>
      </c>
      <c r="CP258" s="418" t="s">
        <v>331</v>
      </c>
      <c r="CQ258" s="322"/>
      <c r="CR258" s="309"/>
      <c r="CS258" s="310">
        <f t="shared" si="334"/>
        <v>0</v>
      </c>
      <c r="CT258" s="19"/>
      <c r="CU258" s="277"/>
      <c r="CV258" s="306"/>
      <c r="CW258" s="307">
        <v>1</v>
      </c>
      <c r="CX258" s="418" t="s">
        <v>331</v>
      </c>
      <c r="CY258" s="322"/>
      <c r="CZ258" s="309"/>
      <c r="DA258" s="310">
        <f t="shared" si="335"/>
        <v>0</v>
      </c>
      <c r="DB258" s="19"/>
      <c r="DC258" s="277"/>
      <c r="DD258" s="306"/>
      <c r="DE258" s="307">
        <v>1</v>
      </c>
      <c r="DF258" s="418" t="s">
        <v>331</v>
      </c>
      <c r="DG258" s="322"/>
      <c r="DH258" s="309"/>
      <c r="DI258" s="310">
        <f t="shared" si="336"/>
        <v>0</v>
      </c>
      <c r="DJ258" s="19"/>
      <c r="DK258" s="277"/>
      <c r="DL258" s="306"/>
      <c r="DM258" s="307">
        <v>1</v>
      </c>
      <c r="DN258" s="418" t="s">
        <v>331</v>
      </c>
      <c r="DO258" s="322"/>
      <c r="DP258" s="309"/>
      <c r="DQ258" s="310">
        <f t="shared" si="337"/>
        <v>0</v>
      </c>
      <c r="DR258" s="19"/>
      <c r="DS258" s="277"/>
      <c r="DT258" s="306"/>
      <c r="DU258" s="307">
        <v>1</v>
      </c>
      <c r="DV258" s="418" t="s">
        <v>331</v>
      </c>
      <c r="DW258" s="322"/>
      <c r="DX258" s="309"/>
      <c r="DY258" s="310">
        <f t="shared" si="338"/>
        <v>0</v>
      </c>
      <c r="DZ258" s="19"/>
      <c r="EA258" s="277"/>
      <c r="EB258" s="314"/>
      <c r="EC258" s="315">
        <v>1</v>
      </c>
      <c r="ED258" s="293" t="s">
        <v>331</v>
      </c>
      <c r="EE258" s="324"/>
      <c r="EF258" s="317"/>
      <c r="EG258" s="318" t="s">
        <v>1199</v>
      </c>
      <c r="EH258" s="19"/>
      <c r="EI258" s="277"/>
      <c r="EJ258" s="306"/>
      <c r="EK258" s="307">
        <v>1</v>
      </c>
      <c r="EL258" s="418" t="s">
        <v>331</v>
      </c>
      <c r="EM258" s="322"/>
      <c r="EN258" s="309"/>
      <c r="EO258" s="310">
        <f t="shared" si="339"/>
        <v>0</v>
      </c>
      <c r="EP258" s="19"/>
      <c r="EQ258" s="277"/>
    </row>
    <row r="259" spans="1:147" ht="37.5" customHeight="1">
      <c r="A259" s="88"/>
      <c r="B259" s="426"/>
      <c r="C259" s="441" t="s">
        <v>338</v>
      </c>
      <c r="D259" s="427"/>
      <c r="E259" s="428"/>
      <c r="F259" s="428"/>
      <c r="G259" s="428"/>
      <c r="H259" s="429"/>
      <c r="I259" s="443">
        <f>SUM(I251:I258)</f>
        <v>0</v>
      </c>
      <c r="J259" s="19"/>
      <c r="K259" s="277"/>
      <c r="L259" s="427"/>
      <c r="M259" s="428"/>
      <c r="N259" s="428"/>
      <c r="O259" s="428"/>
      <c r="P259" s="429"/>
      <c r="Q259" s="443">
        <f>SUM(Q251:Q258)</f>
        <v>0</v>
      </c>
      <c r="R259" s="19"/>
      <c r="S259" s="277"/>
      <c r="T259" s="427"/>
      <c r="U259" s="428"/>
      <c r="V259" s="428"/>
      <c r="W259" s="428"/>
      <c r="X259" s="429"/>
      <c r="Y259" s="443">
        <f>SUM(Y251:Y258)</f>
        <v>0</v>
      </c>
      <c r="Z259" s="19"/>
      <c r="AA259" s="277"/>
      <c r="AB259" s="427"/>
      <c r="AC259" s="428"/>
      <c r="AD259" s="428"/>
      <c r="AE259" s="428"/>
      <c r="AF259" s="429"/>
      <c r="AG259" s="443">
        <f>SUM(AG251:AG258)</f>
        <v>9527900</v>
      </c>
      <c r="AH259" s="19"/>
      <c r="AI259" s="277"/>
      <c r="AJ259" s="427"/>
      <c r="AK259" s="428"/>
      <c r="AL259" s="428"/>
      <c r="AM259" s="428"/>
      <c r="AN259" s="429"/>
      <c r="AO259" s="443">
        <f>SUM(AO251:AO258)</f>
        <v>0</v>
      </c>
      <c r="AP259" s="19"/>
      <c r="AQ259" s="277"/>
      <c r="AR259" s="427"/>
      <c r="AS259" s="428"/>
      <c r="AT259" s="428"/>
      <c r="AU259" s="428"/>
      <c r="AV259" s="429"/>
      <c r="AW259" s="443">
        <f>SUM(AW251:AW258)</f>
        <v>0</v>
      </c>
      <c r="AX259" s="19"/>
      <c r="AY259" s="277"/>
      <c r="AZ259" s="427"/>
      <c r="BA259" s="428"/>
      <c r="BB259" s="428"/>
      <c r="BC259" s="428"/>
      <c r="BD259" s="429"/>
      <c r="BE259" s="443">
        <f>SUM(BE251:BE258)</f>
        <v>0</v>
      </c>
      <c r="BF259" s="19"/>
      <c r="BG259" s="277"/>
      <c r="BH259" s="427"/>
      <c r="BI259" s="428"/>
      <c r="BJ259" s="428"/>
      <c r="BK259" s="428"/>
      <c r="BL259" s="429"/>
      <c r="BM259" s="443">
        <f>SUM(BM251:BM258)</f>
        <v>0</v>
      </c>
      <c r="BN259" s="19"/>
      <c r="BO259" s="277"/>
      <c r="BP259" s="427"/>
      <c r="BQ259" s="428"/>
      <c r="BR259" s="428"/>
      <c r="BS259" s="428"/>
      <c r="BT259" s="429"/>
      <c r="BU259" s="443">
        <f>SUM(BU251:BU258)</f>
        <v>0</v>
      </c>
      <c r="BV259" s="19"/>
      <c r="BW259" s="277"/>
      <c r="BX259" s="427"/>
      <c r="BY259" s="428"/>
      <c r="BZ259" s="428"/>
      <c r="CA259" s="428"/>
      <c r="CB259" s="429"/>
      <c r="CC259" s="443">
        <f>SUM(CC251:CC258)</f>
        <v>0</v>
      </c>
      <c r="CD259" s="19"/>
      <c r="CE259" s="277"/>
      <c r="CF259" s="427"/>
      <c r="CG259" s="428"/>
      <c r="CH259" s="428"/>
      <c r="CI259" s="428"/>
      <c r="CJ259" s="429"/>
      <c r="CK259" s="443">
        <f>SUM(CK251:CK258)</f>
        <v>0</v>
      </c>
      <c r="CL259" s="19"/>
      <c r="CM259" s="277"/>
      <c r="CN259" s="427"/>
      <c r="CO259" s="428"/>
      <c r="CP259" s="428"/>
      <c r="CQ259" s="428"/>
      <c r="CR259" s="429"/>
      <c r="CS259" s="443">
        <f>SUM(CS251:CS258)</f>
        <v>0</v>
      </c>
      <c r="CT259" s="19"/>
      <c r="CU259" s="277"/>
      <c r="CV259" s="427"/>
      <c r="CW259" s="428"/>
      <c r="CX259" s="428"/>
      <c r="CY259" s="428"/>
      <c r="CZ259" s="429"/>
      <c r="DA259" s="443">
        <f>SUM(DA251:DA258)</f>
        <v>0</v>
      </c>
      <c r="DB259" s="19"/>
      <c r="DC259" s="277"/>
      <c r="DD259" s="427"/>
      <c r="DE259" s="428"/>
      <c r="DF259" s="428"/>
      <c r="DG259" s="428"/>
      <c r="DH259" s="429"/>
      <c r="DI259" s="443">
        <f>SUM(DI251:DI258)</f>
        <v>0</v>
      </c>
      <c r="DJ259" s="19"/>
      <c r="DK259" s="277"/>
      <c r="DL259" s="427"/>
      <c r="DM259" s="428"/>
      <c r="DN259" s="428"/>
      <c r="DO259" s="428"/>
      <c r="DP259" s="429"/>
      <c r="DQ259" s="443">
        <f>SUM(DQ251:DQ258)</f>
        <v>0</v>
      </c>
      <c r="DR259" s="19"/>
      <c r="DS259" s="277"/>
      <c r="DT259" s="427"/>
      <c r="DU259" s="428"/>
      <c r="DV259" s="428"/>
      <c r="DW259" s="428"/>
      <c r="DX259" s="429"/>
      <c r="DY259" s="443">
        <f>SUM(DY251:DY258)</f>
        <v>0</v>
      </c>
      <c r="DZ259" s="19"/>
      <c r="EA259" s="277"/>
      <c r="EB259" s="426"/>
      <c r="EC259" s="430"/>
      <c r="ED259" s="430"/>
      <c r="EE259" s="430"/>
      <c r="EF259" s="431"/>
      <c r="EG259" s="444" t="s">
        <v>1199</v>
      </c>
      <c r="EH259" s="19"/>
      <c r="EI259" s="277"/>
      <c r="EJ259" s="427"/>
      <c r="EK259" s="428"/>
      <c r="EL259" s="428"/>
      <c r="EM259" s="428"/>
      <c r="EN259" s="429"/>
      <c r="EO259" s="443">
        <f>SUM(EO251:EO258)</f>
        <v>0</v>
      </c>
      <c r="EP259" s="19"/>
      <c r="EQ259" s="277"/>
    </row>
    <row r="260" spans="1:147" ht="37.5" customHeight="1" thickBot="1">
      <c r="A260" s="88"/>
      <c r="B260" s="89"/>
      <c r="C260" s="442" t="s">
        <v>488</v>
      </c>
      <c r="D260" s="433"/>
      <c r="E260" s="85"/>
      <c r="F260" s="85"/>
      <c r="G260" s="85"/>
      <c r="H260" s="90"/>
      <c r="I260" s="91"/>
      <c r="J260" s="19"/>
      <c r="K260" s="277"/>
      <c r="L260" s="433"/>
      <c r="M260" s="85"/>
      <c r="N260" s="85"/>
      <c r="O260" s="85"/>
      <c r="P260" s="90"/>
      <c r="Q260" s="91"/>
      <c r="R260" s="19"/>
      <c r="S260" s="277"/>
      <c r="T260" s="433"/>
      <c r="U260" s="85"/>
      <c r="V260" s="85"/>
      <c r="W260" s="85"/>
      <c r="X260" s="90"/>
      <c r="Y260" s="91"/>
      <c r="Z260" s="19"/>
      <c r="AA260" s="277"/>
      <c r="AB260" s="433"/>
      <c r="AC260" s="85"/>
      <c r="AD260" s="85"/>
      <c r="AE260" s="85"/>
      <c r="AF260" s="90"/>
      <c r="AG260" s="91"/>
      <c r="AH260" s="19"/>
      <c r="AI260" s="277"/>
      <c r="AJ260" s="433"/>
      <c r="AK260" s="85"/>
      <c r="AL260" s="85"/>
      <c r="AM260" s="85"/>
      <c r="AN260" s="90"/>
      <c r="AO260" s="91"/>
      <c r="AP260" s="19"/>
      <c r="AQ260" s="277"/>
      <c r="AR260" s="433"/>
      <c r="AS260" s="85"/>
      <c r="AT260" s="85"/>
      <c r="AU260" s="85"/>
      <c r="AV260" s="90"/>
      <c r="AW260" s="91"/>
      <c r="AX260" s="19"/>
      <c r="AY260" s="277"/>
      <c r="AZ260" s="433"/>
      <c r="BA260" s="85"/>
      <c r="BB260" s="85"/>
      <c r="BC260" s="85"/>
      <c r="BD260" s="90"/>
      <c r="BE260" s="91"/>
      <c r="BF260" s="19"/>
      <c r="BG260" s="277"/>
      <c r="BH260" s="433"/>
      <c r="BI260" s="85"/>
      <c r="BJ260" s="85"/>
      <c r="BK260" s="85"/>
      <c r="BL260" s="90"/>
      <c r="BM260" s="91"/>
      <c r="BN260" s="19"/>
      <c r="BO260" s="277"/>
      <c r="BP260" s="433"/>
      <c r="BQ260" s="85"/>
      <c r="BR260" s="85"/>
      <c r="BS260" s="85"/>
      <c r="BT260" s="90"/>
      <c r="BU260" s="91"/>
      <c r="BV260" s="19"/>
      <c r="BW260" s="277"/>
      <c r="BX260" s="433"/>
      <c r="BY260" s="85"/>
      <c r="BZ260" s="85"/>
      <c r="CA260" s="85"/>
      <c r="CB260" s="90"/>
      <c r="CC260" s="91"/>
      <c r="CD260" s="19"/>
      <c r="CE260" s="277"/>
      <c r="CF260" s="433"/>
      <c r="CG260" s="85"/>
      <c r="CH260" s="85"/>
      <c r="CI260" s="85"/>
      <c r="CJ260" s="90"/>
      <c r="CK260" s="91"/>
      <c r="CL260" s="19"/>
      <c r="CM260" s="277"/>
      <c r="CN260" s="433"/>
      <c r="CO260" s="85"/>
      <c r="CP260" s="85"/>
      <c r="CQ260" s="85"/>
      <c r="CR260" s="90"/>
      <c r="CS260" s="91"/>
      <c r="CT260" s="19"/>
      <c r="CU260" s="277"/>
      <c r="CV260" s="433"/>
      <c r="CW260" s="85"/>
      <c r="CX260" s="85"/>
      <c r="CY260" s="85"/>
      <c r="CZ260" s="90"/>
      <c r="DA260" s="91"/>
      <c r="DB260" s="19"/>
      <c r="DC260" s="277"/>
      <c r="DD260" s="433"/>
      <c r="DE260" s="85"/>
      <c r="DF260" s="85"/>
      <c r="DG260" s="85"/>
      <c r="DH260" s="90"/>
      <c r="DI260" s="91"/>
      <c r="DJ260" s="19"/>
      <c r="DK260" s="277"/>
      <c r="DL260" s="433"/>
      <c r="DM260" s="85"/>
      <c r="DN260" s="85"/>
      <c r="DO260" s="85"/>
      <c r="DP260" s="90"/>
      <c r="DQ260" s="91"/>
      <c r="DR260" s="19"/>
      <c r="DS260" s="277"/>
      <c r="DT260" s="433"/>
      <c r="DU260" s="85"/>
      <c r="DV260" s="85"/>
      <c r="DW260" s="85"/>
      <c r="DX260" s="90"/>
      <c r="DY260" s="91"/>
      <c r="DZ260" s="19"/>
      <c r="EA260" s="277"/>
      <c r="EB260" s="399"/>
      <c r="EC260" s="24"/>
      <c r="ED260" s="24"/>
      <c r="EE260" s="24"/>
      <c r="EF260" s="334"/>
      <c r="EG260" s="282"/>
      <c r="EH260" s="19"/>
      <c r="EI260" s="277"/>
      <c r="EJ260" s="433"/>
      <c r="EK260" s="85"/>
      <c r="EL260" s="85"/>
      <c r="EM260" s="85"/>
      <c r="EN260" s="90"/>
      <c r="EO260" s="91"/>
      <c r="EP260" s="19"/>
      <c r="EQ260" s="277"/>
    </row>
    <row r="261" spans="1:147" ht="37.5" customHeight="1" thickBot="1">
      <c r="A261" s="88"/>
      <c r="B261" s="92" t="s">
        <v>322</v>
      </c>
      <c r="C261" s="434" t="s">
        <v>323</v>
      </c>
      <c r="D261" s="410" t="s">
        <v>312</v>
      </c>
      <c r="E261" s="87" t="s">
        <v>325</v>
      </c>
      <c r="F261" s="87" t="s">
        <v>425</v>
      </c>
      <c r="G261" s="87" t="s">
        <v>327</v>
      </c>
      <c r="H261" s="411" t="s">
        <v>328</v>
      </c>
      <c r="I261" s="412" t="s">
        <v>329</v>
      </c>
      <c r="J261" s="297" t="s">
        <v>1167</v>
      </c>
      <c r="K261" s="298" t="s">
        <v>1168</v>
      </c>
      <c r="L261" s="410" t="s">
        <v>312</v>
      </c>
      <c r="M261" s="87" t="s">
        <v>325</v>
      </c>
      <c r="N261" s="87" t="s">
        <v>425</v>
      </c>
      <c r="O261" s="87" t="s">
        <v>327</v>
      </c>
      <c r="P261" s="411" t="s">
        <v>328</v>
      </c>
      <c r="Q261" s="412" t="s">
        <v>329</v>
      </c>
      <c r="R261" s="297" t="s">
        <v>1167</v>
      </c>
      <c r="S261" s="298" t="s">
        <v>1168</v>
      </c>
      <c r="T261" s="410" t="s">
        <v>312</v>
      </c>
      <c r="U261" s="87" t="s">
        <v>325</v>
      </c>
      <c r="V261" s="87" t="s">
        <v>425</v>
      </c>
      <c r="W261" s="87" t="s">
        <v>327</v>
      </c>
      <c r="X261" s="411" t="s">
        <v>328</v>
      </c>
      <c r="Y261" s="412" t="s">
        <v>329</v>
      </c>
      <c r="Z261" s="297" t="s">
        <v>1167</v>
      </c>
      <c r="AA261" s="298" t="s">
        <v>1168</v>
      </c>
      <c r="AB261" s="410" t="s">
        <v>312</v>
      </c>
      <c r="AC261" s="87" t="s">
        <v>325</v>
      </c>
      <c r="AD261" s="87" t="s">
        <v>425</v>
      </c>
      <c r="AE261" s="87" t="s">
        <v>327</v>
      </c>
      <c r="AF261" s="411" t="s">
        <v>328</v>
      </c>
      <c r="AG261" s="412" t="s">
        <v>329</v>
      </c>
      <c r="AH261" s="297" t="s">
        <v>1167</v>
      </c>
      <c r="AI261" s="298" t="s">
        <v>1168</v>
      </c>
      <c r="AJ261" s="410" t="s">
        <v>312</v>
      </c>
      <c r="AK261" s="87" t="s">
        <v>325</v>
      </c>
      <c r="AL261" s="87" t="s">
        <v>425</v>
      </c>
      <c r="AM261" s="87" t="s">
        <v>327</v>
      </c>
      <c r="AN261" s="411" t="s">
        <v>328</v>
      </c>
      <c r="AO261" s="412" t="s">
        <v>329</v>
      </c>
      <c r="AP261" s="297" t="s">
        <v>1167</v>
      </c>
      <c r="AQ261" s="298" t="s">
        <v>1168</v>
      </c>
      <c r="AR261" s="410" t="s">
        <v>312</v>
      </c>
      <c r="AS261" s="87" t="s">
        <v>325</v>
      </c>
      <c r="AT261" s="87" t="s">
        <v>425</v>
      </c>
      <c r="AU261" s="87" t="s">
        <v>327</v>
      </c>
      <c r="AV261" s="411" t="s">
        <v>328</v>
      </c>
      <c r="AW261" s="412" t="s">
        <v>329</v>
      </c>
      <c r="AX261" s="297" t="s">
        <v>1167</v>
      </c>
      <c r="AY261" s="298" t="s">
        <v>1168</v>
      </c>
      <c r="AZ261" s="410" t="s">
        <v>312</v>
      </c>
      <c r="BA261" s="87" t="s">
        <v>325</v>
      </c>
      <c r="BB261" s="87" t="s">
        <v>425</v>
      </c>
      <c r="BC261" s="87" t="s">
        <v>327</v>
      </c>
      <c r="BD261" s="411" t="s">
        <v>328</v>
      </c>
      <c r="BE261" s="412" t="s">
        <v>329</v>
      </c>
      <c r="BF261" s="297" t="s">
        <v>1167</v>
      </c>
      <c r="BG261" s="298" t="s">
        <v>1168</v>
      </c>
      <c r="BH261" s="410" t="s">
        <v>312</v>
      </c>
      <c r="BI261" s="87" t="s">
        <v>325</v>
      </c>
      <c r="BJ261" s="87" t="s">
        <v>425</v>
      </c>
      <c r="BK261" s="87" t="s">
        <v>327</v>
      </c>
      <c r="BL261" s="411" t="s">
        <v>328</v>
      </c>
      <c r="BM261" s="412" t="s">
        <v>329</v>
      </c>
      <c r="BN261" s="297" t="s">
        <v>1167</v>
      </c>
      <c r="BO261" s="298" t="s">
        <v>1168</v>
      </c>
      <c r="BP261" s="410" t="s">
        <v>312</v>
      </c>
      <c r="BQ261" s="87" t="s">
        <v>325</v>
      </c>
      <c r="BR261" s="87" t="s">
        <v>425</v>
      </c>
      <c r="BS261" s="87" t="s">
        <v>327</v>
      </c>
      <c r="BT261" s="411" t="s">
        <v>328</v>
      </c>
      <c r="BU261" s="412" t="s">
        <v>329</v>
      </c>
      <c r="BV261" s="297" t="s">
        <v>1167</v>
      </c>
      <c r="BW261" s="298" t="s">
        <v>1168</v>
      </c>
      <c r="BX261" s="410" t="s">
        <v>312</v>
      </c>
      <c r="BY261" s="87" t="s">
        <v>325</v>
      </c>
      <c r="BZ261" s="87" t="s">
        <v>425</v>
      </c>
      <c r="CA261" s="87" t="s">
        <v>327</v>
      </c>
      <c r="CB261" s="411" t="s">
        <v>328</v>
      </c>
      <c r="CC261" s="412" t="s">
        <v>329</v>
      </c>
      <c r="CD261" s="297" t="s">
        <v>1167</v>
      </c>
      <c r="CE261" s="298" t="s">
        <v>1168</v>
      </c>
      <c r="CF261" s="410" t="s">
        <v>312</v>
      </c>
      <c r="CG261" s="87" t="s">
        <v>325</v>
      </c>
      <c r="CH261" s="87" t="s">
        <v>425</v>
      </c>
      <c r="CI261" s="87" t="s">
        <v>327</v>
      </c>
      <c r="CJ261" s="411" t="s">
        <v>328</v>
      </c>
      <c r="CK261" s="412" t="s">
        <v>329</v>
      </c>
      <c r="CL261" s="297" t="s">
        <v>1167</v>
      </c>
      <c r="CM261" s="298" t="s">
        <v>1168</v>
      </c>
      <c r="CN261" s="410" t="s">
        <v>312</v>
      </c>
      <c r="CO261" s="87" t="s">
        <v>325</v>
      </c>
      <c r="CP261" s="87" t="s">
        <v>425</v>
      </c>
      <c r="CQ261" s="87" t="s">
        <v>327</v>
      </c>
      <c r="CR261" s="411" t="s">
        <v>328</v>
      </c>
      <c r="CS261" s="412" t="s">
        <v>329</v>
      </c>
      <c r="CT261" s="297" t="s">
        <v>1167</v>
      </c>
      <c r="CU261" s="298" t="s">
        <v>1168</v>
      </c>
      <c r="CV261" s="410" t="s">
        <v>312</v>
      </c>
      <c r="CW261" s="87" t="s">
        <v>325</v>
      </c>
      <c r="CX261" s="87" t="s">
        <v>425</v>
      </c>
      <c r="CY261" s="87" t="s">
        <v>327</v>
      </c>
      <c r="CZ261" s="411" t="s">
        <v>328</v>
      </c>
      <c r="DA261" s="412" t="s">
        <v>329</v>
      </c>
      <c r="DB261" s="297" t="s">
        <v>1167</v>
      </c>
      <c r="DC261" s="298" t="s">
        <v>1168</v>
      </c>
      <c r="DD261" s="410" t="s">
        <v>312</v>
      </c>
      <c r="DE261" s="87" t="s">
        <v>325</v>
      </c>
      <c r="DF261" s="87" t="s">
        <v>425</v>
      </c>
      <c r="DG261" s="87" t="s">
        <v>327</v>
      </c>
      <c r="DH261" s="411" t="s">
        <v>328</v>
      </c>
      <c r="DI261" s="412" t="s">
        <v>329</v>
      </c>
      <c r="DJ261" s="297" t="s">
        <v>1167</v>
      </c>
      <c r="DK261" s="298" t="s">
        <v>1168</v>
      </c>
      <c r="DL261" s="410" t="s">
        <v>312</v>
      </c>
      <c r="DM261" s="87" t="s">
        <v>325</v>
      </c>
      <c r="DN261" s="87" t="s">
        <v>425</v>
      </c>
      <c r="DO261" s="87" t="s">
        <v>327</v>
      </c>
      <c r="DP261" s="411" t="s">
        <v>328</v>
      </c>
      <c r="DQ261" s="412" t="s">
        <v>329</v>
      </c>
      <c r="DR261" s="297" t="s">
        <v>1167</v>
      </c>
      <c r="DS261" s="298" t="s">
        <v>1168</v>
      </c>
      <c r="DT261" s="410" t="s">
        <v>312</v>
      </c>
      <c r="DU261" s="87" t="s">
        <v>325</v>
      </c>
      <c r="DV261" s="87" t="s">
        <v>425</v>
      </c>
      <c r="DW261" s="87" t="s">
        <v>327</v>
      </c>
      <c r="DX261" s="411" t="s">
        <v>328</v>
      </c>
      <c r="DY261" s="412" t="s">
        <v>329</v>
      </c>
      <c r="DZ261" s="297" t="s">
        <v>1167</v>
      </c>
      <c r="EA261" s="298" t="s">
        <v>1168</v>
      </c>
      <c r="EB261" s="92" t="s">
        <v>312</v>
      </c>
      <c r="EC261" s="413" t="s">
        <v>325</v>
      </c>
      <c r="ED261" s="413" t="s">
        <v>425</v>
      </c>
      <c r="EE261" s="413" t="s">
        <v>327</v>
      </c>
      <c r="EF261" s="413" t="s">
        <v>328</v>
      </c>
      <c r="EG261" s="435" t="s">
        <v>329</v>
      </c>
      <c r="EH261" s="297" t="s">
        <v>1167</v>
      </c>
      <c r="EI261" s="298" t="s">
        <v>1168</v>
      </c>
      <c r="EJ261" s="410" t="s">
        <v>312</v>
      </c>
      <c r="EK261" s="87" t="s">
        <v>325</v>
      </c>
      <c r="EL261" s="87" t="s">
        <v>425</v>
      </c>
      <c r="EM261" s="87" t="s">
        <v>327</v>
      </c>
      <c r="EN261" s="411" t="s">
        <v>328</v>
      </c>
      <c r="EO261" s="412" t="s">
        <v>329</v>
      </c>
      <c r="EP261" s="297" t="s">
        <v>1167</v>
      </c>
      <c r="EQ261" s="298" t="s">
        <v>1168</v>
      </c>
    </row>
    <row r="262" spans="1:147" ht="37.5" customHeight="1" thickBot="1">
      <c r="A262" s="88"/>
      <c r="B262" s="60">
        <v>1</v>
      </c>
      <c r="C262" s="416" t="s">
        <v>464</v>
      </c>
      <c r="D262" s="417"/>
      <c r="E262" s="307">
        <v>1</v>
      </c>
      <c r="F262" s="418" t="s">
        <v>331</v>
      </c>
      <c r="G262" s="322"/>
      <c r="H262" s="309"/>
      <c r="I262" s="310">
        <f t="shared" ref="I262:I268" si="340">+(G262+(G262*H262))*E262</f>
        <v>0</v>
      </c>
      <c r="J262" s="311" t="s">
        <v>1169</v>
      </c>
      <c r="K262" s="312"/>
      <c r="L262" s="417"/>
      <c r="M262" s="307">
        <v>1</v>
      </c>
      <c r="N262" s="418" t="s">
        <v>331</v>
      </c>
      <c r="O262" s="322"/>
      <c r="P262" s="309"/>
      <c r="Q262" s="310">
        <f t="shared" ref="Q262:Q268" si="341">+(O262+(O262*P262))*M262</f>
        <v>0</v>
      </c>
      <c r="R262" s="311" t="s">
        <v>1169</v>
      </c>
      <c r="S262" s="312"/>
      <c r="T262" s="417"/>
      <c r="U262" s="307">
        <v>1</v>
      </c>
      <c r="V262" s="418" t="s">
        <v>331</v>
      </c>
      <c r="W262" s="322"/>
      <c r="X262" s="309"/>
      <c r="Y262" s="310">
        <f t="shared" ref="Y262:Y268" si="342">+(W262+(W262*X262))*U262</f>
        <v>0</v>
      </c>
      <c r="Z262" s="311" t="s">
        <v>1169</v>
      </c>
      <c r="AA262" s="312"/>
      <c r="AB262" s="417"/>
      <c r="AC262" s="307">
        <v>1</v>
      </c>
      <c r="AD262" s="418" t="s">
        <v>331</v>
      </c>
      <c r="AE262" s="322"/>
      <c r="AF262" s="309"/>
      <c r="AG262" s="310">
        <f t="shared" ref="AG262:AG268" si="343">+(AE262+(AE262*AF262))*AC262</f>
        <v>0</v>
      </c>
      <c r="AH262" s="311" t="s">
        <v>1169</v>
      </c>
      <c r="AI262" s="312"/>
      <c r="AJ262" s="417"/>
      <c r="AK262" s="307">
        <v>1</v>
      </c>
      <c r="AL262" s="418" t="s">
        <v>331</v>
      </c>
      <c r="AM262" s="322">
        <v>0</v>
      </c>
      <c r="AN262" s="309">
        <v>0</v>
      </c>
      <c r="AO262" s="310">
        <f t="shared" ref="AO262:AO268" si="344">+(AM262+(AM262*AN262))*AK262</f>
        <v>0</v>
      </c>
      <c r="AP262" s="311" t="s">
        <v>1169</v>
      </c>
      <c r="AQ262" s="312"/>
      <c r="AR262" s="417"/>
      <c r="AS262" s="307">
        <v>1</v>
      </c>
      <c r="AT262" s="418" t="s">
        <v>331</v>
      </c>
      <c r="AU262" s="322"/>
      <c r="AV262" s="309"/>
      <c r="AW262" s="310">
        <f t="shared" ref="AW262:AW268" si="345">+(AU262+(AU262*AV262))*AS262</f>
        <v>0</v>
      </c>
      <c r="AX262" s="311" t="s">
        <v>1169</v>
      </c>
      <c r="AY262" s="312"/>
      <c r="AZ262" s="417"/>
      <c r="BA262" s="307">
        <v>1</v>
      </c>
      <c r="BB262" s="418" t="s">
        <v>331</v>
      </c>
      <c r="BC262" s="322"/>
      <c r="BD262" s="309"/>
      <c r="BE262" s="310">
        <f t="shared" ref="BE262:BE268" si="346">+(BC262+(BC262*BD262))*BA262</f>
        <v>0</v>
      </c>
      <c r="BF262" s="311" t="s">
        <v>1169</v>
      </c>
      <c r="BG262" s="312"/>
      <c r="BH262" s="417"/>
      <c r="BI262" s="307">
        <v>1</v>
      </c>
      <c r="BJ262" s="418" t="s">
        <v>331</v>
      </c>
      <c r="BK262" s="322"/>
      <c r="BL262" s="309"/>
      <c r="BM262" s="310">
        <f t="shared" ref="BM262:BM268" si="347">+(BK262+(BK262*BL262))*BI262</f>
        <v>0</v>
      </c>
      <c r="BN262" s="311" t="s">
        <v>1169</v>
      </c>
      <c r="BO262" s="312"/>
      <c r="BP262" s="417"/>
      <c r="BQ262" s="307">
        <v>1</v>
      </c>
      <c r="BR262" s="418" t="s">
        <v>331</v>
      </c>
      <c r="BS262" s="322"/>
      <c r="BT262" s="309"/>
      <c r="BU262" s="310">
        <f t="shared" ref="BU262:BU268" si="348">+(BS262+(BS262*BT262))*BQ262</f>
        <v>0</v>
      </c>
      <c r="BV262" s="311" t="s">
        <v>1169</v>
      </c>
      <c r="BW262" s="312"/>
      <c r="BX262" s="417"/>
      <c r="BY262" s="307">
        <v>1</v>
      </c>
      <c r="BZ262" s="418" t="s">
        <v>331</v>
      </c>
      <c r="CA262" s="322"/>
      <c r="CB262" s="309"/>
      <c r="CC262" s="310">
        <f t="shared" ref="CC262:CC268" si="349">+(CA262+(CA262*CB262))*BY262</f>
        <v>0</v>
      </c>
      <c r="CD262" s="311" t="s">
        <v>1169</v>
      </c>
      <c r="CE262" s="312"/>
      <c r="CF262" s="417"/>
      <c r="CG262" s="307">
        <v>1</v>
      </c>
      <c r="CH262" s="418" t="s">
        <v>331</v>
      </c>
      <c r="CI262" s="322"/>
      <c r="CJ262" s="309"/>
      <c r="CK262" s="310">
        <f t="shared" ref="CK262:CK268" si="350">+(CI262+(CI262*CJ262))*CG262</f>
        <v>0</v>
      </c>
      <c r="CL262" s="311" t="s">
        <v>1169</v>
      </c>
      <c r="CM262" s="312"/>
      <c r="CN262" s="417"/>
      <c r="CO262" s="307">
        <v>1</v>
      </c>
      <c r="CP262" s="418" t="s">
        <v>331</v>
      </c>
      <c r="CQ262" s="322"/>
      <c r="CR262" s="309"/>
      <c r="CS262" s="310">
        <f t="shared" ref="CS262:CS268" si="351">+(CQ262+(CQ262*CR262))*CO262</f>
        <v>0</v>
      </c>
      <c r="CT262" s="311" t="s">
        <v>1169</v>
      </c>
      <c r="CU262" s="312"/>
      <c r="CV262" s="417"/>
      <c r="CW262" s="307">
        <v>1</v>
      </c>
      <c r="CX262" s="418" t="s">
        <v>331</v>
      </c>
      <c r="CY262" s="322"/>
      <c r="CZ262" s="309"/>
      <c r="DA262" s="310">
        <f t="shared" ref="DA262:DA268" si="352">+(CY262+(CY262*CZ262))*CW262</f>
        <v>0</v>
      </c>
      <c r="DB262" s="311" t="s">
        <v>1169</v>
      </c>
      <c r="DC262" s="312"/>
      <c r="DD262" s="417"/>
      <c r="DE262" s="307">
        <v>1</v>
      </c>
      <c r="DF262" s="418" t="s">
        <v>331</v>
      </c>
      <c r="DG262" s="322"/>
      <c r="DH262" s="309"/>
      <c r="DI262" s="310">
        <f t="shared" ref="DI262:DI268" si="353">+(DG262+(DG262*DH262))*DE262</f>
        <v>0</v>
      </c>
      <c r="DJ262" s="311" t="s">
        <v>1169</v>
      </c>
      <c r="DK262" s="312"/>
      <c r="DL262" s="417"/>
      <c r="DM262" s="307">
        <v>1</v>
      </c>
      <c r="DN262" s="418" t="s">
        <v>331</v>
      </c>
      <c r="DO262" s="322"/>
      <c r="DP262" s="309"/>
      <c r="DQ262" s="310">
        <f t="shared" ref="DQ262:DQ268" si="354">+(DO262+(DO262*DP262))*DM262</f>
        <v>0</v>
      </c>
      <c r="DR262" s="311" t="s">
        <v>1169</v>
      </c>
      <c r="DS262" s="312"/>
      <c r="DT262" s="417"/>
      <c r="DU262" s="307">
        <v>1</v>
      </c>
      <c r="DV262" s="418" t="s">
        <v>331</v>
      </c>
      <c r="DW262" s="322"/>
      <c r="DX262" s="309"/>
      <c r="DY262" s="310">
        <f t="shared" ref="DY262:DY268" si="355">+(DW262+(DW262*DX262))*DU262</f>
        <v>0</v>
      </c>
      <c r="DZ262" s="311" t="s">
        <v>1169</v>
      </c>
      <c r="EA262" s="312"/>
      <c r="EB262" s="421"/>
      <c r="EC262" s="315">
        <v>1</v>
      </c>
      <c r="ED262" s="293" t="s">
        <v>331</v>
      </c>
      <c r="EE262" s="324"/>
      <c r="EF262" s="317"/>
      <c r="EG262" s="318" t="s">
        <v>1199</v>
      </c>
      <c r="EH262" s="311" t="s">
        <v>1169</v>
      </c>
      <c r="EI262" s="312"/>
      <c r="EJ262" s="417"/>
      <c r="EK262" s="307">
        <v>1</v>
      </c>
      <c r="EL262" s="418" t="s">
        <v>331</v>
      </c>
      <c r="EM262" s="322"/>
      <c r="EN262" s="309"/>
      <c r="EO262" s="310">
        <f t="shared" ref="EO262:EO268" si="356">+(EM262+(EM262*EN262))*EK262</f>
        <v>0</v>
      </c>
      <c r="EP262" s="311" t="s">
        <v>1169</v>
      </c>
      <c r="EQ262" s="312"/>
    </row>
    <row r="263" spans="1:147" ht="37.5" customHeight="1">
      <c r="A263" s="88"/>
      <c r="B263" s="60">
        <v>2</v>
      </c>
      <c r="C263" s="416" t="s">
        <v>489</v>
      </c>
      <c r="D263" s="417"/>
      <c r="E263" s="307">
        <v>1</v>
      </c>
      <c r="F263" s="418" t="s">
        <v>331</v>
      </c>
      <c r="G263" s="322"/>
      <c r="H263" s="309"/>
      <c r="I263" s="310">
        <f t="shared" si="340"/>
        <v>0</v>
      </c>
      <c r="J263" s="19"/>
      <c r="K263" s="277"/>
      <c r="L263" s="417"/>
      <c r="M263" s="307">
        <v>1</v>
      </c>
      <c r="N263" s="418" t="s">
        <v>331</v>
      </c>
      <c r="O263" s="322"/>
      <c r="P263" s="309"/>
      <c r="Q263" s="310">
        <f t="shared" si="341"/>
        <v>0</v>
      </c>
      <c r="R263" s="19"/>
      <c r="S263" s="277"/>
      <c r="T263" s="417"/>
      <c r="U263" s="307">
        <v>1</v>
      </c>
      <c r="V263" s="418" t="s">
        <v>331</v>
      </c>
      <c r="W263" s="322"/>
      <c r="X263" s="309"/>
      <c r="Y263" s="310">
        <f t="shared" si="342"/>
        <v>0</v>
      </c>
      <c r="Z263" s="19"/>
      <c r="AA263" s="277"/>
      <c r="AB263" s="417"/>
      <c r="AC263" s="307">
        <v>1</v>
      </c>
      <c r="AD263" s="418" t="s">
        <v>331</v>
      </c>
      <c r="AE263" s="322"/>
      <c r="AF263" s="309"/>
      <c r="AG263" s="310">
        <f t="shared" si="343"/>
        <v>0</v>
      </c>
      <c r="AH263" s="19"/>
      <c r="AI263" s="277"/>
      <c r="AJ263" s="417"/>
      <c r="AK263" s="307">
        <v>1</v>
      </c>
      <c r="AL263" s="418" t="s">
        <v>331</v>
      </c>
      <c r="AM263" s="322">
        <v>0</v>
      </c>
      <c r="AN263" s="309">
        <v>0</v>
      </c>
      <c r="AO263" s="310">
        <f t="shared" si="344"/>
        <v>0</v>
      </c>
      <c r="AP263" s="19"/>
      <c r="AQ263" s="277"/>
      <c r="AR263" s="417"/>
      <c r="AS263" s="307">
        <v>1</v>
      </c>
      <c r="AT263" s="418" t="s">
        <v>331</v>
      </c>
      <c r="AU263" s="322"/>
      <c r="AV263" s="309"/>
      <c r="AW263" s="310">
        <f t="shared" si="345"/>
        <v>0</v>
      </c>
      <c r="AX263" s="19"/>
      <c r="AY263" s="277"/>
      <c r="AZ263" s="417"/>
      <c r="BA263" s="307">
        <v>1</v>
      </c>
      <c r="BB263" s="418" t="s">
        <v>331</v>
      </c>
      <c r="BC263" s="322"/>
      <c r="BD263" s="309"/>
      <c r="BE263" s="310">
        <f t="shared" si="346"/>
        <v>0</v>
      </c>
      <c r="BF263" s="19"/>
      <c r="BG263" s="277"/>
      <c r="BH263" s="417"/>
      <c r="BI263" s="307">
        <v>1</v>
      </c>
      <c r="BJ263" s="418" t="s">
        <v>331</v>
      </c>
      <c r="BK263" s="322"/>
      <c r="BL263" s="309"/>
      <c r="BM263" s="310">
        <f t="shared" si="347"/>
        <v>0</v>
      </c>
      <c r="BN263" s="19"/>
      <c r="BO263" s="277"/>
      <c r="BP263" s="417"/>
      <c r="BQ263" s="307">
        <v>1</v>
      </c>
      <c r="BR263" s="418" t="s">
        <v>331</v>
      </c>
      <c r="BS263" s="322"/>
      <c r="BT263" s="309"/>
      <c r="BU263" s="310">
        <f t="shared" si="348"/>
        <v>0</v>
      </c>
      <c r="BV263" s="19"/>
      <c r="BW263" s="277"/>
      <c r="BX263" s="417"/>
      <c r="BY263" s="307">
        <v>1</v>
      </c>
      <c r="BZ263" s="418" t="s">
        <v>331</v>
      </c>
      <c r="CA263" s="322"/>
      <c r="CB263" s="309"/>
      <c r="CC263" s="310">
        <f t="shared" si="349"/>
        <v>0</v>
      </c>
      <c r="CD263" s="19"/>
      <c r="CE263" s="277"/>
      <c r="CF263" s="417"/>
      <c r="CG263" s="307">
        <v>1</v>
      </c>
      <c r="CH263" s="418" t="s">
        <v>331</v>
      </c>
      <c r="CI263" s="322"/>
      <c r="CJ263" s="309"/>
      <c r="CK263" s="310">
        <f t="shared" si="350"/>
        <v>0</v>
      </c>
      <c r="CL263" s="19"/>
      <c r="CM263" s="277"/>
      <c r="CN263" s="417"/>
      <c r="CO263" s="307">
        <v>1</v>
      </c>
      <c r="CP263" s="418" t="s">
        <v>331</v>
      </c>
      <c r="CQ263" s="322"/>
      <c r="CR263" s="309"/>
      <c r="CS263" s="310">
        <f t="shared" si="351"/>
        <v>0</v>
      </c>
      <c r="CT263" s="19"/>
      <c r="CU263" s="277"/>
      <c r="CV263" s="417"/>
      <c r="CW263" s="307">
        <v>1</v>
      </c>
      <c r="CX263" s="418" t="s">
        <v>331</v>
      </c>
      <c r="CY263" s="322"/>
      <c r="CZ263" s="309"/>
      <c r="DA263" s="310">
        <f t="shared" si="352"/>
        <v>0</v>
      </c>
      <c r="DB263" s="19"/>
      <c r="DC263" s="277"/>
      <c r="DD263" s="417"/>
      <c r="DE263" s="307">
        <v>1</v>
      </c>
      <c r="DF263" s="418" t="s">
        <v>331</v>
      </c>
      <c r="DG263" s="322"/>
      <c r="DH263" s="309"/>
      <c r="DI263" s="310">
        <f t="shared" si="353"/>
        <v>0</v>
      </c>
      <c r="DJ263" s="19"/>
      <c r="DK263" s="277"/>
      <c r="DL263" s="417"/>
      <c r="DM263" s="307">
        <v>1</v>
      </c>
      <c r="DN263" s="418" t="s">
        <v>331</v>
      </c>
      <c r="DO263" s="322"/>
      <c r="DP263" s="309"/>
      <c r="DQ263" s="310">
        <f t="shared" si="354"/>
        <v>0</v>
      </c>
      <c r="DR263" s="19"/>
      <c r="DS263" s="277"/>
      <c r="DT263" s="417"/>
      <c r="DU263" s="307">
        <v>1</v>
      </c>
      <c r="DV263" s="418" t="s">
        <v>331</v>
      </c>
      <c r="DW263" s="322"/>
      <c r="DX263" s="309"/>
      <c r="DY263" s="310">
        <f t="shared" si="355"/>
        <v>0</v>
      </c>
      <c r="DZ263" s="19"/>
      <c r="EA263" s="277"/>
      <c r="EB263" s="421"/>
      <c r="EC263" s="315">
        <v>1</v>
      </c>
      <c r="ED263" s="293" t="s">
        <v>331</v>
      </c>
      <c r="EE263" s="324"/>
      <c r="EF263" s="317"/>
      <c r="EG263" s="318" t="s">
        <v>1199</v>
      </c>
      <c r="EH263" s="19"/>
      <c r="EI263" s="277"/>
      <c r="EJ263" s="417"/>
      <c r="EK263" s="307">
        <v>1</v>
      </c>
      <c r="EL263" s="418" t="s">
        <v>331</v>
      </c>
      <c r="EM263" s="322"/>
      <c r="EN263" s="309"/>
      <c r="EO263" s="310">
        <f t="shared" si="356"/>
        <v>0</v>
      </c>
      <c r="EP263" s="19"/>
      <c r="EQ263" s="277"/>
    </row>
    <row r="264" spans="1:147" ht="37.5" customHeight="1">
      <c r="A264" s="88"/>
      <c r="B264" s="60">
        <v>3</v>
      </c>
      <c r="C264" s="416" t="s">
        <v>466</v>
      </c>
      <c r="D264" s="417"/>
      <c r="E264" s="307">
        <v>1</v>
      </c>
      <c r="F264" s="418" t="s">
        <v>331</v>
      </c>
      <c r="G264" s="322"/>
      <c r="H264" s="309"/>
      <c r="I264" s="310">
        <f t="shared" si="340"/>
        <v>0</v>
      </c>
      <c r="J264" s="19"/>
      <c r="K264" s="277"/>
      <c r="L264" s="417"/>
      <c r="M264" s="307">
        <v>1</v>
      </c>
      <c r="N264" s="418" t="s">
        <v>331</v>
      </c>
      <c r="O264" s="322"/>
      <c r="P264" s="309"/>
      <c r="Q264" s="310">
        <f t="shared" si="341"/>
        <v>0</v>
      </c>
      <c r="R264" s="19"/>
      <c r="S264" s="277"/>
      <c r="T264" s="417"/>
      <c r="U264" s="307">
        <v>1</v>
      </c>
      <c r="V264" s="418" t="s">
        <v>331</v>
      </c>
      <c r="W264" s="322"/>
      <c r="X264" s="309"/>
      <c r="Y264" s="310">
        <f t="shared" si="342"/>
        <v>0</v>
      </c>
      <c r="Z264" s="19"/>
      <c r="AA264" s="277"/>
      <c r="AB264" s="417"/>
      <c r="AC264" s="307">
        <v>1</v>
      </c>
      <c r="AD264" s="418" t="s">
        <v>331</v>
      </c>
      <c r="AE264" s="322"/>
      <c r="AF264" s="309"/>
      <c r="AG264" s="310">
        <f t="shared" si="343"/>
        <v>0</v>
      </c>
      <c r="AH264" s="19"/>
      <c r="AI264" s="277"/>
      <c r="AJ264" s="417"/>
      <c r="AK264" s="307">
        <v>1</v>
      </c>
      <c r="AL264" s="418" t="s">
        <v>331</v>
      </c>
      <c r="AM264" s="322">
        <v>0</v>
      </c>
      <c r="AN264" s="309">
        <v>0</v>
      </c>
      <c r="AO264" s="310">
        <f t="shared" si="344"/>
        <v>0</v>
      </c>
      <c r="AP264" s="19"/>
      <c r="AQ264" s="277"/>
      <c r="AR264" s="417"/>
      <c r="AS264" s="307">
        <v>1</v>
      </c>
      <c r="AT264" s="418" t="s">
        <v>331</v>
      </c>
      <c r="AU264" s="322"/>
      <c r="AV264" s="309"/>
      <c r="AW264" s="310">
        <f t="shared" si="345"/>
        <v>0</v>
      </c>
      <c r="AX264" s="19"/>
      <c r="AY264" s="277"/>
      <c r="AZ264" s="417"/>
      <c r="BA264" s="307">
        <v>1</v>
      </c>
      <c r="BB264" s="418" t="s">
        <v>331</v>
      </c>
      <c r="BC264" s="322"/>
      <c r="BD264" s="309"/>
      <c r="BE264" s="310">
        <f t="shared" si="346"/>
        <v>0</v>
      </c>
      <c r="BF264" s="19"/>
      <c r="BG264" s="277"/>
      <c r="BH264" s="417"/>
      <c r="BI264" s="307">
        <v>1</v>
      </c>
      <c r="BJ264" s="418" t="s">
        <v>331</v>
      </c>
      <c r="BK264" s="322"/>
      <c r="BL264" s="309"/>
      <c r="BM264" s="310">
        <f t="shared" si="347"/>
        <v>0</v>
      </c>
      <c r="BN264" s="19"/>
      <c r="BO264" s="277"/>
      <c r="BP264" s="417"/>
      <c r="BQ264" s="307">
        <v>1</v>
      </c>
      <c r="BR264" s="418" t="s">
        <v>331</v>
      </c>
      <c r="BS264" s="322"/>
      <c r="BT264" s="309"/>
      <c r="BU264" s="310">
        <f t="shared" si="348"/>
        <v>0</v>
      </c>
      <c r="BV264" s="19"/>
      <c r="BW264" s="277"/>
      <c r="BX264" s="417"/>
      <c r="BY264" s="307">
        <v>1</v>
      </c>
      <c r="BZ264" s="418" t="s">
        <v>331</v>
      </c>
      <c r="CA264" s="322"/>
      <c r="CB264" s="309"/>
      <c r="CC264" s="310">
        <f t="shared" si="349"/>
        <v>0</v>
      </c>
      <c r="CD264" s="19"/>
      <c r="CE264" s="277"/>
      <c r="CF264" s="417"/>
      <c r="CG264" s="307">
        <v>1</v>
      </c>
      <c r="CH264" s="418" t="s">
        <v>331</v>
      </c>
      <c r="CI264" s="322"/>
      <c r="CJ264" s="309"/>
      <c r="CK264" s="310">
        <f t="shared" si="350"/>
        <v>0</v>
      </c>
      <c r="CL264" s="19"/>
      <c r="CM264" s="277"/>
      <c r="CN264" s="417"/>
      <c r="CO264" s="307">
        <v>1</v>
      </c>
      <c r="CP264" s="418" t="s">
        <v>331</v>
      </c>
      <c r="CQ264" s="322"/>
      <c r="CR264" s="309"/>
      <c r="CS264" s="310">
        <f t="shared" si="351"/>
        <v>0</v>
      </c>
      <c r="CT264" s="19"/>
      <c r="CU264" s="277"/>
      <c r="CV264" s="417"/>
      <c r="CW264" s="307">
        <v>1</v>
      </c>
      <c r="CX264" s="418" t="s">
        <v>331</v>
      </c>
      <c r="CY264" s="322"/>
      <c r="CZ264" s="309"/>
      <c r="DA264" s="310">
        <f t="shared" si="352"/>
        <v>0</v>
      </c>
      <c r="DB264" s="19"/>
      <c r="DC264" s="277"/>
      <c r="DD264" s="417"/>
      <c r="DE264" s="307">
        <v>1</v>
      </c>
      <c r="DF264" s="418" t="s">
        <v>331</v>
      </c>
      <c r="DG264" s="322"/>
      <c r="DH264" s="309"/>
      <c r="DI264" s="310">
        <f t="shared" si="353"/>
        <v>0</v>
      </c>
      <c r="DJ264" s="19"/>
      <c r="DK264" s="277"/>
      <c r="DL264" s="417"/>
      <c r="DM264" s="307">
        <v>1</v>
      </c>
      <c r="DN264" s="418" t="s">
        <v>331</v>
      </c>
      <c r="DO264" s="322"/>
      <c r="DP264" s="309"/>
      <c r="DQ264" s="310">
        <f t="shared" si="354"/>
        <v>0</v>
      </c>
      <c r="DR264" s="19"/>
      <c r="DS264" s="277"/>
      <c r="DT264" s="417"/>
      <c r="DU264" s="307">
        <v>1</v>
      </c>
      <c r="DV264" s="418" t="s">
        <v>331</v>
      </c>
      <c r="DW264" s="322"/>
      <c r="DX264" s="309"/>
      <c r="DY264" s="310">
        <f t="shared" si="355"/>
        <v>0</v>
      </c>
      <c r="DZ264" s="19"/>
      <c r="EA264" s="277"/>
      <c r="EB264" s="421"/>
      <c r="EC264" s="315">
        <v>1</v>
      </c>
      <c r="ED264" s="293" t="s">
        <v>331</v>
      </c>
      <c r="EE264" s="324"/>
      <c r="EF264" s="317"/>
      <c r="EG264" s="318" t="s">
        <v>1199</v>
      </c>
      <c r="EH264" s="19"/>
      <c r="EI264" s="277"/>
      <c r="EJ264" s="417"/>
      <c r="EK264" s="307">
        <v>1</v>
      </c>
      <c r="EL264" s="418" t="s">
        <v>331</v>
      </c>
      <c r="EM264" s="322"/>
      <c r="EN264" s="309"/>
      <c r="EO264" s="310">
        <f t="shared" si="356"/>
        <v>0</v>
      </c>
      <c r="EP264" s="19"/>
      <c r="EQ264" s="277"/>
    </row>
    <row r="265" spans="1:147" ht="37.5" customHeight="1">
      <c r="A265" s="88"/>
      <c r="B265" s="60">
        <v>4</v>
      </c>
      <c r="C265" s="416" t="s">
        <v>490</v>
      </c>
      <c r="D265" s="417"/>
      <c r="E265" s="307">
        <v>1</v>
      </c>
      <c r="F265" s="418" t="s">
        <v>331</v>
      </c>
      <c r="G265" s="322"/>
      <c r="H265" s="309"/>
      <c r="I265" s="310">
        <f t="shared" si="340"/>
        <v>0</v>
      </c>
      <c r="J265" s="19"/>
      <c r="K265" s="277"/>
      <c r="L265" s="417"/>
      <c r="M265" s="307">
        <v>1</v>
      </c>
      <c r="N265" s="418" t="s">
        <v>331</v>
      </c>
      <c r="O265" s="322"/>
      <c r="P265" s="309"/>
      <c r="Q265" s="310">
        <f t="shared" si="341"/>
        <v>0</v>
      </c>
      <c r="R265" s="19"/>
      <c r="S265" s="277"/>
      <c r="T265" s="417"/>
      <c r="U265" s="307">
        <v>1</v>
      </c>
      <c r="V265" s="418" t="s">
        <v>331</v>
      </c>
      <c r="W265" s="322"/>
      <c r="X265" s="309"/>
      <c r="Y265" s="310">
        <f t="shared" si="342"/>
        <v>0</v>
      </c>
      <c r="Z265" s="19"/>
      <c r="AA265" s="277"/>
      <c r="AB265" s="417"/>
      <c r="AC265" s="307">
        <v>1</v>
      </c>
      <c r="AD265" s="418" t="s">
        <v>331</v>
      </c>
      <c r="AE265" s="322"/>
      <c r="AF265" s="309"/>
      <c r="AG265" s="310">
        <f t="shared" si="343"/>
        <v>0</v>
      </c>
      <c r="AH265" s="19"/>
      <c r="AI265" s="277"/>
      <c r="AJ265" s="417"/>
      <c r="AK265" s="307">
        <v>1</v>
      </c>
      <c r="AL265" s="418" t="s">
        <v>331</v>
      </c>
      <c r="AM265" s="322">
        <v>0</v>
      </c>
      <c r="AN265" s="309">
        <v>0</v>
      </c>
      <c r="AO265" s="310">
        <f t="shared" si="344"/>
        <v>0</v>
      </c>
      <c r="AP265" s="19"/>
      <c r="AQ265" s="277"/>
      <c r="AR265" s="417"/>
      <c r="AS265" s="307">
        <v>1</v>
      </c>
      <c r="AT265" s="418" t="s">
        <v>331</v>
      </c>
      <c r="AU265" s="322"/>
      <c r="AV265" s="309"/>
      <c r="AW265" s="310">
        <f t="shared" si="345"/>
        <v>0</v>
      </c>
      <c r="AX265" s="19"/>
      <c r="AY265" s="277"/>
      <c r="AZ265" s="417"/>
      <c r="BA265" s="307">
        <v>1</v>
      </c>
      <c r="BB265" s="418" t="s">
        <v>331</v>
      </c>
      <c r="BC265" s="322"/>
      <c r="BD265" s="309"/>
      <c r="BE265" s="310">
        <f t="shared" si="346"/>
        <v>0</v>
      </c>
      <c r="BF265" s="19"/>
      <c r="BG265" s="277"/>
      <c r="BH265" s="417"/>
      <c r="BI265" s="307">
        <v>1</v>
      </c>
      <c r="BJ265" s="418" t="s">
        <v>331</v>
      </c>
      <c r="BK265" s="322"/>
      <c r="BL265" s="309"/>
      <c r="BM265" s="310">
        <f t="shared" si="347"/>
        <v>0</v>
      </c>
      <c r="BN265" s="19"/>
      <c r="BO265" s="277"/>
      <c r="BP265" s="417"/>
      <c r="BQ265" s="307">
        <v>1</v>
      </c>
      <c r="BR265" s="418" t="s">
        <v>331</v>
      </c>
      <c r="BS265" s="322"/>
      <c r="BT265" s="309"/>
      <c r="BU265" s="310">
        <f t="shared" si="348"/>
        <v>0</v>
      </c>
      <c r="BV265" s="19"/>
      <c r="BW265" s="277"/>
      <c r="BX265" s="417"/>
      <c r="BY265" s="307">
        <v>1</v>
      </c>
      <c r="BZ265" s="418" t="s">
        <v>331</v>
      </c>
      <c r="CA265" s="322"/>
      <c r="CB265" s="309"/>
      <c r="CC265" s="310">
        <f t="shared" si="349"/>
        <v>0</v>
      </c>
      <c r="CD265" s="19"/>
      <c r="CE265" s="277"/>
      <c r="CF265" s="417"/>
      <c r="CG265" s="307">
        <v>1</v>
      </c>
      <c r="CH265" s="418" t="s">
        <v>331</v>
      </c>
      <c r="CI265" s="322"/>
      <c r="CJ265" s="309"/>
      <c r="CK265" s="310">
        <f t="shared" si="350"/>
        <v>0</v>
      </c>
      <c r="CL265" s="19"/>
      <c r="CM265" s="277"/>
      <c r="CN265" s="417"/>
      <c r="CO265" s="307">
        <v>1</v>
      </c>
      <c r="CP265" s="418" t="s">
        <v>331</v>
      </c>
      <c r="CQ265" s="322"/>
      <c r="CR265" s="309"/>
      <c r="CS265" s="310">
        <f t="shared" si="351"/>
        <v>0</v>
      </c>
      <c r="CT265" s="19"/>
      <c r="CU265" s="277"/>
      <c r="CV265" s="417"/>
      <c r="CW265" s="307">
        <v>1</v>
      </c>
      <c r="CX265" s="418" t="s">
        <v>331</v>
      </c>
      <c r="CY265" s="322"/>
      <c r="CZ265" s="309"/>
      <c r="DA265" s="310">
        <f t="shared" si="352"/>
        <v>0</v>
      </c>
      <c r="DB265" s="19"/>
      <c r="DC265" s="277"/>
      <c r="DD265" s="417"/>
      <c r="DE265" s="307">
        <v>1</v>
      </c>
      <c r="DF265" s="418" t="s">
        <v>331</v>
      </c>
      <c r="DG265" s="322"/>
      <c r="DH265" s="309"/>
      <c r="DI265" s="310">
        <f t="shared" si="353"/>
        <v>0</v>
      </c>
      <c r="DJ265" s="19"/>
      <c r="DK265" s="277"/>
      <c r="DL265" s="417"/>
      <c r="DM265" s="307">
        <v>1</v>
      </c>
      <c r="DN265" s="418" t="s">
        <v>331</v>
      </c>
      <c r="DO265" s="322"/>
      <c r="DP265" s="309"/>
      <c r="DQ265" s="310">
        <f t="shared" si="354"/>
        <v>0</v>
      </c>
      <c r="DR265" s="19"/>
      <c r="DS265" s="277"/>
      <c r="DT265" s="417"/>
      <c r="DU265" s="307">
        <v>1</v>
      </c>
      <c r="DV265" s="418" t="s">
        <v>331</v>
      </c>
      <c r="DW265" s="322"/>
      <c r="DX265" s="309"/>
      <c r="DY265" s="310">
        <f t="shared" si="355"/>
        <v>0</v>
      </c>
      <c r="DZ265" s="19"/>
      <c r="EA265" s="277"/>
      <c r="EB265" s="421"/>
      <c r="EC265" s="315">
        <v>1</v>
      </c>
      <c r="ED265" s="293" t="s">
        <v>331</v>
      </c>
      <c r="EE265" s="324"/>
      <c r="EF265" s="317"/>
      <c r="EG265" s="318" t="s">
        <v>1199</v>
      </c>
      <c r="EH265" s="19"/>
      <c r="EI265" s="277"/>
      <c r="EJ265" s="417"/>
      <c r="EK265" s="307">
        <v>1</v>
      </c>
      <c r="EL265" s="418" t="s">
        <v>331</v>
      </c>
      <c r="EM265" s="322"/>
      <c r="EN265" s="309"/>
      <c r="EO265" s="310">
        <f t="shared" si="356"/>
        <v>0</v>
      </c>
      <c r="EP265" s="19"/>
      <c r="EQ265" s="277"/>
    </row>
    <row r="266" spans="1:147" ht="37.5" customHeight="1">
      <c r="A266" s="24"/>
      <c r="B266" s="60">
        <v>5</v>
      </c>
      <c r="C266" s="416" t="s">
        <v>491</v>
      </c>
      <c r="D266" s="417"/>
      <c r="E266" s="307">
        <v>1</v>
      </c>
      <c r="F266" s="418" t="s">
        <v>331</v>
      </c>
      <c r="G266" s="447"/>
      <c r="H266" s="309"/>
      <c r="I266" s="310">
        <f t="shared" si="340"/>
        <v>0</v>
      </c>
      <c r="J266" s="19"/>
      <c r="K266" s="277"/>
      <c r="L266" s="417"/>
      <c r="M266" s="307">
        <v>1</v>
      </c>
      <c r="N266" s="418" t="s">
        <v>331</v>
      </c>
      <c r="O266" s="447"/>
      <c r="P266" s="309"/>
      <c r="Q266" s="310">
        <f t="shared" si="341"/>
        <v>0</v>
      </c>
      <c r="R266" s="19"/>
      <c r="S266" s="277"/>
      <c r="T266" s="417"/>
      <c r="U266" s="307">
        <v>1</v>
      </c>
      <c r="V266" s="418" t="s">
        <v>331</v>
      </c>
      <c r="W266" s="447"/>
      <c r="X266" s="309"/>
      <c r="Y266" s="310">
        <f t="shared" si="342"/>
        <v>0</v>
      </c>
      <c r="Z266" s="19"/>
      <c r="AA266" s="277"/>
      <c r="AB266" s="417"/>
      <c r="AC266" s="307">
        <v>1</v>
      </c>
      <c r="AD266" s="418" t="s">
        <v>331</v>
      </c>
      <c r="AE266" s="447"/>
      <c r="AF266" s="309"/>
      <c r="AG266" s="310">
        <f t="shared" si="343"/>
        <v>0</v>
      </c>
      <c r="AH266" s="19"/>
      <c r="AI266" s="277"/>
      <c r="AJ266" s="417"/>
      <c r="AK266" s="307">
        <v>1</v>
      </c>
      <c r="AL266" s="418" t="s">
        <v>331</v>
      </c>
      <c r="AM266" s="447">
        <v>0</v>
      </c>
      <c r="AN266" s="309">
        <v>0</v>
      </c>
      <c r="AO266" s="310">
        <f t="shared" si="344"/>
        <v>0</v>
      </c>
      <c r="AP266" s="19"/>
      <c r="AQ266" s="277"/>
      <c r="AR266" s="417"/>
      <c r="AS266" s="307">
        <v>1</v>
      </c>
      <c r="AT266" s="418" t="s">
        <v>331</v>
      </c>
      <c r="AU266" s="447"/>
      <c r="AV266" s="309"/>
      <c r="AW266" s="310">
        <f t="shared" si="345"/>
        <v>0</v>
      </c>
      <c r="AX266" s="19"/>
      <c r="AY266" s="277"/>
      <c r="AZ266" s="417"/>
      <c r="BA266" s="307">
        <v>1</v>
      </c>
      <c r="BB266" s="418" t="s">
        <v>331</v>
      </c>
      <c r="BC266" s="447"/>
      <c r="BD266" s="309"/>
      <c r="BE266" s="310">
        <f t="shared" si="346"/>
        <v>0</v>
      </c>
      <c r="BF266" s="19"/>
      <c r="BG266" s="277"/>
      <c r="BH266" s="417"/>
      <c r="BI266" s="307">
        <v>1</v>
      </c>
      <c r="BJ266" s="418" t="s">
        <v>331</v>
      </c>
      <c r="BK266" s="447"/>
      <c r="BL266" s="309"/>
      <c r="BM266" s="310">
        <f t="shared" si="347"/>
        <v>0</v>
      </c>
      <c r="BN266" s="19"/>
      <c r="BO266" s="277"/>
      <c r="BP266" s="417"/>
      <c r="BQ266" s="307">
        <v>1</v>
      </c>
      <c r="BR266" s="418" t="s">
        <v>331</v>
      </c>
      <c r="BS266" s="447"/>
      <c r="BT266" s="309"/>
      <c r="BU266" s="310">
        <f t="shared" si="348"/>
        <v>0</v>
      </c>
      <c r="BV266" s="19"/>
      <c r="BW266" s="277"/>
      <c r="BX266" s="417"/>
      <c r="BY266" s="307">
        <v>1</v>
      </c>
      <c r="BZ266" s="418" t="s">
        <v>331</v>
      </c>
      <c r="CA266" s="447"/>
      <c r="CB266" s="309"/>
      <c r="CC266" s="310">
        <f t="shared" si="349"/>
        <v>0</v>
      </c>
      <c r="CD266" s="19"/>
      <c r="CE266" s="277"/>
      <c r="CF266" s="417"/>
      <c r="CG266" s="307">
        <v>1</v>
      </c>
      <c r="CH266" s="418" t="s">
        <v>331</v>
      </c>
      <c r="CI266" s="447"/>
      <c r="CJ266" s="309"/>
      <c r="CK266" s="310">
        <f t="shared" si="350"/>
        <v>0</v>
      </c>
      <c r="CL266" s="19"/>
      <c r="CM266" s="277"/>
      <c r="CN266" s="417"/>
      <c r="CO266" s="307">
        <v>1</v>
      </c>
      <c r="CP266" s="418" t="s">
        <v>331</v>
      </c>
      <c r="CQ266" s="447"/>
      <c r="CR266" s="309"/>
      <c r="CS266" s="310">
        <f t="shared" si="351"/>
        <v>0</v>
      </c>
      <c r="CT266" s="19"/>
      <c r="CU266" s="277"/>
      <c r="CV266" s="417"/>
      <c r="CW266" s="307">
        <v>1</v>
      </c>
      <c r="CX266" s="418" t="s">
        <v>331</v>
      </c>
      <c r="CY266" s="447"/>
      <c r="CZ266" s="309"/>
      <c r="DA266" s="310">
        <f t="shared" si="352"/>
        <v>0</v>
      </c>
      <c r="DB266" s="19"/>
      <c r="DC266" s="277"/>
      <c r="DD266" s="417"/>
      <c r="DE266" s="307">
        <v>1</v>
      </c>
      <c r="DF266" s="418" t="s">
        <v>331</v>
      </c>
      <c r="DG266" s="447"/>
      <c r="DH266" s="309"/>
      <c r="DI266" s="310">
        <f t="shared" si="353"/>
        <v>0</v>
      </c>
      <c r="DJ266" s="19"/>
      <c r="DK266" s="277"/>
      <c r="DL266" s="417"/>
      <c r="DM266" s="307">
        <v>1</v>
      </c>
      <c r="DN266" s="418" t="s">
        <v>331</v>
      </c>
      <c r="DO266" s="447"/>
      <c r="DP266" s="309"/>
      <c r="DQ266" s="310">
        <f t="shared" si="354"/>
        <v>0</v>
      </c>
      <c r="DR266" s="19"/>
      <c r="DS266" s="277"/>
      <c r="DT266" s="417"/>
      <c r="DU266" s="307">
        <v>1</v>
      </c>
      <c r="DV266" s="418" t="s">
        <v>331</v>
      </c>
      <c r="DW266" s="447"/>
      <c r="DX266" s="309"/>
      <c r="DY266" s="310">
        <f t="shared" si="355"/>
        <v>0</v>
      </c>
      <c r="DZ266" s="19"/>
      <c r="EA266" s="277"/>
      <c r="EB266" s="421"/>
      <c r="EC266" s="315">
        <v>1</v>
      </c>
      <c r="ED266" s="293" t="s">
        <v>331</v>
      </c>
      <c r="EE266" s="316"/>
      <c r="EF266" s="317"/>
      <c r="EG266" s="318" t="s">
        <v>1199</v>
      </c>
      <c r="EH266" s="19"/>
      <c r="EI266" s="277"/>
      <c r="EJ266" s="417"/>
      <c r="EK266" s="307">
        <v>1</v>
      </c>
      <c r="EL266" s="418" t="s">
        <v>331</v>
      </c>
      <c r="EM266" s="447"/>
      <c r="EN266" s="309"/>
      <c r="EO266" s="310">
        <f t="shared" si="356"/>
        <v>0</v>
      </c>
      <c r="EP266" s="19"/>
      <c r="EQ266" s="277"/>
    </row>
    <row r="267" spans="1:147" ht="37.5" customHeight="1">
      <c r="A267" s="304"/>
      <c r="B267" s="60">
        <v>6</v>
      </c>
      <c r="C267" s="423" t="s">
        <v>441</v>
      </c>
      <c r="D267" s="436"/>
      <c r="E267" s="437">
        <v>1</v>
      </c>
      <c r="F267" s="438" t="s">
        <v>331</v>
      </c>
      <c r="G267" s="322"/>
      <c r="H267" s="309"/>
      <c r="I267" s="310">
        <f t="shared" si="340"/>
        <v>0</v>
      </c>
      <c r="J267" s="19"/>
      <c r="K267" s="277"/>
      <c r="L267" s="436"/>
      <c r="M267" s="437">
        <v>1</v>
      </c>
      <c r="N267" s="438" t="s">
        <v>331</v>
      </c>
      <c r="O267" s="322"/>
      <c r="P267" s="309"/>
      <c r="Q267" s="310">
        <f t="shared" si="341"/>
        <v>0</v>
      </c>
      <c r="R267" s="19"/>
      <c r="S267" s="277"/>
      <c r="T267" s="436"/>
      <c r="U267" s="437">
        <v>1</v>
      </c>
      <c r="V267" s="438" t="s">
        <v>331</v>
      </c>
      <c r="W267" s="322"/>
      <c r="X267" s="309"/>
      <c r="Y267" s="310">
        <f t="shared" si="342"/>
        <v>0</v>
      </c>
      <c r="Z267" s="19"/>
      <c r="AA267" s="277"/>
      <c r="AB267" s="436"/>
      <c r="AC267" s="437">
        <v>1</v>
      </c>
      <c r="AD267" s="438" t="s">
        <v>331</v>
      </c>
      <c r="AE267" s="322"/>
      <c r="AF267" s="309"/>
      <c r="AG267" s="310">
        <f t="shared" si="343"/>
        <v>0</v>
      </c>
      <c r="AH267" s="19"/>
      <c r="AI267" s="277"/>
      <c r="AJ267" s="436"/>
      <c r="AK267" s="437">
        <v>1</v>
      </c>
      <c r="AL267" s="438" t="s">
        <v>331</v>
      </c>
      <c r="AM267" s="322">
        <v>0</v>
      </c>
      <c r="AN267" s="309">
        <v>0</v>
      </c>
      <c r="AO267" s="310">
        <f t="shared" si="344"/>
        <v>0</v>
      </c>
      <c r="AP267" s="19"/>
      <c r="AQ267" s="277"/>
      <c r="AR267" s="436"/>
      <c r="AS267" s="437">
        <v>1</v>
      </c>
      <c r="AT267" s="438" t="s">
        <v>331</v>
      </c>
      <c r="AU267" s="322"/>
      <c r="AV267" s="309"/>
      <c r="AW267" s="310">
        <f t="shared" si="345"/>
        <v>0</v>
      </c>
      <c r="AX267" s="19"/>
      <c r="AY267" s="277"/>
      <c r="AZ267" s="436"/>
      <c r="BA267" s="437">
        <v>1</v>
      </c>
      <c r="BB267" s="438" t="s">
        <v>331</v>
      </c>
      <c r="BC267" s="322"/>
      <c r="BD267" s="309"/>
      <c r="BE267" s="310">
        <f t="shared" si="346"/>
        <v>0</v>
      </c>
      <c r="BF267" s="19"/>
      <c r="BG267" s="277"/>
      <c r="BH267" s="436"/>
      <c r="BI267" s="437">
        <v>1</v>
      </c>
      <c r="BJ267" s="438" t="s">
        <v>331</v>
      </c>
      <c r="BK267" s="322"/>
      <c r="BL267" s="309"/>
      <c r="BM267" s="310">
        <f t="shared" si="347"/>
        <v>0</v>
      </c>
      <c r="BN267" s="19"/>
      <c r="BO267" s="277"/>
      <c r="BP267" s="436"/>
      <c r="BQ267" s="437">
        <v>1</v>
      </c>
      <c r="BR267" s="438" t="s">
        <v>331</v>
      </c>
      <c r="BS267" s="322"/>
      <c r="BT267" s="309"/>
      <c r="BU267" s="310">
        <f t="shared" si="348"/>
        <v>0</v>
      </c>
      <c r="BV267" s="19"/>
      <c r="BW267" s="277"/>
      <c r="BX267" s="436"/>
      <c r="BY267" s="437">
        <v>1</v>
      </c>
      <c r="BZ267" s="438" t="s">
        <v>331</v>
      </c>
      <c r="CA267" s="322"/>
      <c r="CB267" s="309"/>
      <c r="CC267" s="310">
        <f t="shared" si="349"/>
        <v>0</v>
      </c>
      <c r="CD267" s="19"/>
      <c r="CE267" s="277"/>
      <c r="CF267" s="436"/>
      <c r="CG267" s="437">
        <v>1</v>
      </c>
      <c r="CH267" s="438" t="s">
        <v>331</v>
      </c>
      <c r="CI267" s="322"/>
      <c r="CJ267" s="309"/>
      <c r="CK267" s="310">
        <f t="shared" si="350"/>
        <v>0</v>
      </c>
      <c r="CL267" s="19"/>
      <c r="CM267" s="277"/>
      <c r="CN267" s="436"/>
      <c r="CO267" s="437">
        <v>1</v>
      </c>
      <c r="CP267" s="438" t="s">
        <v>331</v>
      </c>
      <c r="CQ267" s="322"/>
      <c r="CR267" s="309"/>
      <c r="CS267" s="310">
        <f t="shared" si="351"/>
        <v>0</v>
      </c>
      <c r="CT267" s="19"/>
      <c r="CU267" s="277"/>
      <c r="CV267" s="436"/>
      <c r="CW267" s="437">
        <v>1</v>
      </c>
      <c r="CX267" s="438" t="s">
        <v>331</v>
      </c>
      <c r="CY267" s="322"/>
      <c r="CZ267" s="309"/>
      <c r="DA267" s="310">
        <f t="shared" si="352"/>
        <v>0</v>
      </c>
      <c r="DB267" s="19"/>
      <c r="DC267" s="277"/>
      <c r="DD267" s="436"/>
      <c r="DE267" s="437">
        <v>1</v>
      </c>
      <c r="DF267" s="438" t="s">
        <v>331</v>
      </c>
      <c r="DG267" s="322"/>
      <c r="DH267" s="309"/>
      <c r="DI267" s="310">
        <f t="shared" si="353"/>
        <v>0</v>
      </c>
      <c r="DJ267" s="19"/>
      <c r="DK267" s="277"/>
      <c r="DL267" s="436"/>
      <c r="DM267" s="437">
        <v>1</v>
      </c>
      <c r="DN267" s="438" t="s">
        <v>331</v>
      </c>
      <c r="DO267" s="322"/>
      <c r="DP267" s="309"/>
      <c r="DQ267" s="310">
        <f t="shared" si="354"/>
        <v>0</v>
      </c>
      <c r="DR267" s="19"/>
      <c r="DS267" s="277"/>
      <c r="DT267" s="436"/>
      <c r="DU267" s="437">
        <v>1</v>
      </c>
      <c r="DV267" s="438" t="s">
        <v>331</v>
      </c>
      <c r="DW267" s="322"/>
      <c r="DX267" s="309"/>
      <c r="DY267" s="310">
        <f t="shared" si="355"/>
        <v>0</v>
      </c>
      <c r="DZ267" s="19"/>
      <c r="EA267" s="277"/>
      <c r="EB267" s="314"/>
      <c r="EC267" s="315">
        <v>1</v>
      </c>
      <c r="ED267" s="293" t="s">
        <v>331</v>
      </c>
      <c r="EE267" s="324"/>
      <c r="EF267" s="317"/>
      <c r="EG267" s="318" t="s">
        <v>1199</v>
      </c>
      <c r="EH267" s="19"/>
      <c r="EI267" s="277"/>
      <c r="EJ267" s="436"/>
      <c r="EK267" s="437">
        <v>1</v>
      </c>
      <c r="EL267" s="438" t="s">
        <v>331</v>
      </c>
      <c r="EM267" s="322"/>
      <c r="EN267" s="309"/>
      <c r="EO267" s="310">
        <f t="shared" si="356"/>
        <v>0</v>
      </c>
      <c r="EP267" s="19"/>
      <c r="EQ267" s="277"/>
    </row>
    <row r="268" spans="1:147" ht="37.5" customHeight="1">
      <c r="A268" s="304"/>
      <c r="B268" s="60">
        <v>7</v>
      </c>
      <c r="C268" s="423" t="s">
        <v>437</v>
      </c>
      <c r="D268" s="306"/>
      <c r="E268" s="307">
        <v>1</v>
      </c>
      <c r="F268" s="418" t="s">
        <v>331</v>
      </c>
      <c r="G268" s="322"/>
      <c r="H268" s="309"/>
      <c r="I268" s="310">
        <f t="shared" si="340"/>
        <v>0</v>
      </c>
      <c r="J268" s="19"/>
      <c r="K268" s="277"/>
      <c r="L268" s="306"/>
      <c r="M268" s="307">
        <v>1</v>
      </c>
      <c r="N268" s="418" t="s">
        <v>331</v>
      </c>
      <c r="O268" s="322"/>
      <c r="P268" s="309"/>
      <c r="Q268" s="310">
        <f t="shared" si="341"/>
        <v>0</v>
      </c>
      <c r="R268" s="19"/>
      <c r="S268" s="277"/>
      <c r="T268" s="306"/>
      <c r="U268" s="307">
        <v>1</v>
      </c>
      <c r="V268" s="418" t="s">
        <v>331</v>
      </c>
      <c r="W268" s="322"/>
      <c r="X268" s="309"/>
      <c r="Y268" s="310">
        <f t="shared" si="342"/>
        <v>0</v>
      </c>
      <c r="Z268" s="19"/>
      <c r="AA268" s="277"/>
      <c r="AB268" s="306"/>
      <c r="AC268" s="307">
        <v>1</v>
      </c>
      <c r="AD268" s="418" t="s">
        <v>331</v>
      </c>
      <c r="AE268" s="322"/>
      <c r="AF268" s="309"/>
      <c r="AG268" s="310">
        <f t="shared" si="343"/>
        <v>0</v>
      </c>
      <c r="AH268" s="19"/>
      <c r="AI268" s="277"/>
      <c r="AJ268" s="306"/>
      <c r="AK268" s="307">
        <v>1</v>
      </c>
      <c r="AL268" s="418" t="s">
        <v>331</v>
      </c>
      <c r="AM268" s="322">
        <v>0</v>
      </c>
      <c r="AN268" s="309">
        <v>0</v>
      </c>
      <c r="AO268" s="310">
        <f t="shared" si="344"/>
        <v>0</v>
      </c>
      <c r="AP268" s="19"/>
      <c r="AQ268" s="277"/>
      <c r="AR268" s="306"/>
      <c r="AS268" s="307">
        <v>1</v>
      </c>
      <c r="AT268" s="418" t="s">
        <v>331</v>
      </c>
      <c r="AU268" s="322"/>
      <c r="AV268" s="309"/>
      <c r="AW268" s="310">
        <f t="shared" si="345"/>
        <v>0</v>
      </c>
      <c r="AX268" s="19"/>
      <c r="AY268" s="277"/>
      <c r="AZ268" s="306"/>
      <c r="BA268" s="307">
        <v>1</v>
      </c>
      <c r="BB268" s="418" t="s">
        <v>331</v>
      </c>
      <c r="BC268" s="322"/>
      <c r="BD268" s="309"/>
      <c r="BE268" s="310">
        <f t="shared" si="346"/>
        <v>0</v>
      </c>
      <c r="BF268" s="19"/>
      <c r="BG268" s="277"/>
      <c r="BH268" s="306"/>
      <c r="BI268" s="307">
        <v>1</v>
      </c>
      <c r="BJ268" s="418" t="s">
        <v>331</v>
      </c>
      <c r="BK268" s="322"/>
      <c r="BL268" s="309"/>
      <c r="BM268" s="310">
        <f t="shared" si="347"/>
        <v>0</v>
      </c>
      <c r="BN268" s="19"/>
      <c r="BO268" s="277"/>
      <c r="BP268" s="306"/>
      <c r="BQ268" s="307">
        <v>1</v>
      </c>
      <c r="BR268" s="418" t="s">
        <v>331</v>
      </c>
      <c r="BS268" s="322"/>
      <c r="BT268" s="309"/>
      <c r="BU268" s="310">
        <f t="shared" si="348"/>
        <v>0</v>
      </c>
      <c r="BV268" s="19"/>
      <c r="BW268" s="277"/>
      <c r="BX268" s="306"/>
      <c r="BY268" s="307">
        <v>1</v>
      </c>
      <c r="BZ268" s="418" t="s">
        <v>331</v>
      </c>
      <c r="CA268" s="322"/>
      <c r="CB268" s="309"/>
      <c r="CC268" s="310">
        <f t="shared" si="349"/>
        <v>0</v>
      </c>
      <c r="CD268" s="19"/>
      <c r="CE268" s="277"/>
      <c r="CF268" s="306"/>
      <c r="CG268" s="307">
        <v>1</v>
      </c>
      <c r="CH268" s="418" t="s">
        <v>331</v>
      </c>
      <c r="CI268" s="322"/>
      <c r="CJ268" s="309"/>
      <c r="CK268" s="310">
        <f t="shared" si="350"/>
        <v>0</v>
      </c>
      <c r="CL268" s="19"/>
      <c r="CM268" s="277"/>
      <c r="CN268" s="306"/>
      <c r="CO268" s="307">
        <v>1</v>
      </c>
      <c r="CP268" s="418" t="s">
        <v>331</v>
      </c>
      <c r="CQ268" s="322"/>
      <c r="CR268" s="309"/>
      <c r="CS268" s="310">
        <f t="shared" si="351"/>
        <v>0</v>
      </c>
      <c r="CT268" s="19"/>
      <c r="CU268" s="277"/>
      <c r="CV268" s="306"/>
      <c r="CW268" s="307">
        <v>1</v>
      </c>
      <c r="CX268" s="418" t="s">
        <v>331</v>
      </c>
      <c r="CY268" s="322"/>
      <c r="CZ268" s="309"/>
      <c r="DA268" s="310">
        <f t="shared" si="352"/>
        <v>0</v>
      </c>
      <c r="DB268" s="19"/>
      <c r="DC268" s="277"/>
      <c r="DD268" s="306"/>
      <c r="DE268" s="307">
        <v>1</v>
      </c>
      <c r="DF268" s="418" t="s">
        <v>331</v>
      </c>
      <c r="DG268" s="322"/>
      <c r="DH268" s="309"/>
      <c r="DI268" s="310">
        <f t="shared" si="353"/>
        <v>0</v>
      </c>
      <c r="DJ268" s="19"/>
      <c r="DK268" s="277"/>
      <c r="DL268" s="306"/>
      <c r="DM268" s="307">
        <v>1</v>
      </c>
      <c r="DN268" s="418" t="s">
        <v>331</v>
      </c>
      <c r="DO268" s="322"/>
      <c r="DP268" s="309"/>
      <c r="DQ268" s="310">
        <f t="shared" si="354"/>
        <v>0</v>
      </c>
      <c r="DR268" s="19"/>
      <c r="DS268" s="277"/>
      <c r="DT268" s="306"/>
      <c r="DU268" s="307">
        <v>1</v>
      </c>
      <c r="DV268" s="418" t="s">
        <v>331</v>
      </c>
      <c r="DW268" s="322"/>
      <c r="DX268" s="309"/>
      <c r="DY268" s="310">
        <f t="shared" si="355"/>
        <v>0</v>
      </c>
      <c r="DZ268" s="19"/>
      <c r="EA268" s="277"/>
      <c r="EB268" s="314"/>
      <c r="EC268" s="315">
        <v>1</v>
      </c>
      <c r="ED268" s="293" t="s">
        <v>331</v>
      </c>
      <c r="EE268" s="324"/>
      <c r="EF268" s="317"/>
      <c r="EG268" s="318" t="s">
        <v>1199</v>
      </c>
      <c r="EH268" s="19"/>
      <c r="EI268" s="277"/>
      <c r="EJ268" s="306"/>
      <c r="EK268" s="307">
        <v>1</v>
      </c>
      <c r="EL268" s="418" t="s">
        <v>331</v>
      </c>
      <c r="EM268" s="322"/>
      <c r="EN268" s="309"/>
      <c r="EO268" s="310">
        <f t="shared" si="356"/>
        <v>0</v>
      </c>
      <c r="EP268" s="19"/>
      <c r="EQ268" s="277"/>
    </row>
    <row r="269" spans="1:147" ht="37.5" customHeight="1">
      <c r="A269" s="24"/>
      <c r="B269" s="426"/>
      <c r="C269" s="441" t="s">
        <v>338</v>
      </c>
      <c r="D269" s="427"/>
      <c r="E269" s="428"/>
      <c r="F269" s="428"/>
      <c r="G269" s="428"/>
      <c r="H269" s="429"/>
      <c r="I269" s="443">
        <f>SUM(I262:I268)</f>
        <v>0</v>
      </c>
      <c r="J269" s="19"/>
      <c r="K269" s="277"/>
      <c r="L269" s="427"/>
      <c r="M269" s="428"/>
      <c r="N269" s="428"/>
      <c r="O269" s="428"/>
      <c r="P269" s="429"/>
      <c r="Q269" s="443">
        <f>SUM(Q262:Q268)</f>
        <v>0</v>
      </c>
      <c r="R269" s="19"/>
      <c r="S269" s="277"/>
      <c r="T269" s="427"/>
      <c r="U269" s="428"/>
      <c r="V269" s="428"/>
      <c r="W269" s="428"/>
      <c r="X269" s="429"/>
      <c r="Y269" s="443">
        <f>SUM(Y262:Y268)</f>
        <v>0</v>
      </c>
      <c r="Z269" s="19"/>
      <c r="AA269" s="277"/>
      <c r="AB269" s="427"/>
      <c r="AC269" s="428"/>
      <c r="AD269" s="428"/>
      <c r="AE269" s="428"/>
      <c r="AF269" s="429"/>
      <c r="AG269" s="443">
        <f>SUM(AG262:AG268)</f>
        <v>0</v>
      </c>
      <c r="AH269" s="19"/>
      <c r="AI269" s="277"/>
      <c r="AJ269" s="427"/>
      <c r="AK269" s="428"/>
      <c r="AL269" s="428"/>
      <c r="AM269" s="428"/>
      <c r="AN269" s="429"/>
      <c r="AO269" s="443">
        <f>SUM(AO262:AO268)</f>
        <v>0</v>
      </c>
      <c r="AP269" s="19"/>
      <c r="AQ269" s="277"/>
      <c r="AR269" s="427"/>
      <c r="AS269" s="428"/>
      <c r="AT269" s="428"/>
      <c r="AU269" s="428"/>
      <c r="AV269" s="429"/>
      <c r="AW269" s="443">
        <f>SUM(AW262:AW268)</f>
        <v>0</v>
      </c>
      <c r="AX269" s="19"/>
      <c r="AY269" s="277"/>
      <c r="AZ269" s="427"/>
      <c r="BA269" s="428"/>
      <c r="BB269" s="428"/>
      <c r="BC269" s="428"/>
      <c r="BD269" s="429"/>
      <c r="BE269" s="443">
        <f>SUM(BE262:BE268)</f>
        <v>0</v>
      </c>
      <c r="BF269" s="19"/>
      <c r="BG269" s="277"/>
      <c r="BH269" s="427"/>
      <c r="BI269" s="428"/>
      <c r="BJ269" s="428"/>
      <c r="BK269" s="428"/>
      <c r="BL269" s="429"/>
      <c r="BM269" s="443">
        <f>SUM(BM262:BM268)</f>
        <v>0</v>
      </c>
      <c r="BN269" s="19"/>
      <c r="BO269" s="277"/>
      <c r="BP269" s="427"/>
      <c r="BQ269" s="428"/>
      <c r="BR269" s="428"/>
      <c r="BS269" s="428"/>
      <c r="BT269" s="429"/>
      <c r="BU269" s="443">
        <f>SUM(BU262:BU268)</f>
        <v>0</v>
      </c>
      <c r="BV269" s="19"/>
      <c r="BW269" s="277"/>
      <c r="BX269" s="427"/>
      <c r="BY269" s="428"/>
      <c r="BZ269" s="428"/>
      <c r="CA269" s="428"/>
      <c r="CB269" s="429"/>
      <c r="CC269" s="443">
        <f>SUM(CC262:CC268)</f>
        <v>0</v>
      </c>
      <c r="CD269" s="19"/>
      <c r="CE269" s="277"/>
      <c r="CF269" s="427"/>
      <c r="CG269" s="428"/>
      <c r="CH269" s="428"/>
      <c r="CI269" s="428"/>
      <c r="CJ269" s="429"/>
      <c r="CK269" s="443">
        <f>SUM(CK262:CK268)</f>
        <v>0</v>
      </c>
      <c r="CL269" s="19"/>
      <c r="CM269" s="277"/>
      <c r="CN269" s="427"/>
      <c r="CO269" s="428"/>
      <c r="CP269" s="428"/>
      <c r="CQ269" s="428"/>
      <c r="CR269" s="429"/>
      <c r="CS269" s="443">
        <f>SUM(CS262:CS268)</f>
        <v>0</v>
      </c>
      <c r="CT269" s="19"/>
      <c r="CU269" s="277"/>
      <c r="CV269" s="427"/>
      <c r="CW269" s="428"/>
      <c r="CX269" s="428"/>
      <c r="CY269" s="428"/>
      <c r="CZ269" s="429"/>
      <c r="DA269" s="443">
        <f>SUM(DA262:DA268)</f>
        <v>0</v>
      </c>
      <c r="DB269" s="19"/>
      <c r="DC269" s="277"/>
      <c r="DD269" s="427"/>
      <c r="DE269" s="428"/>
      <c r="DF269" s="428"/>
      <c r="DG269" s="428"/>
      <c r="DH269" s="429"/>
      <c r="DI269" s="443">
        <f>SUM(DI262:DI268)</f>
        <v>0</v>
      </c>
      <c r="DJ269" s="19"/>
      <c r="DK269" s="277"/>
      <c r="DL269" s="427"/>
      <c r="DM269" s="428"/>
      <c r="DN269" s="428"/>
      <c r="DO269" s="428"/>
      <c r="DP269" s="429"/>
      <c r="DQ269" s="443">
        <f>SUM(DQ262:DQ268)</f>
        <v>0</v>
      </c>
      <c r="DR269" s="19"/>
      <c r="DS269" s="277"/>
      <c r="DT269" s="427"/>
      <c r="DU269" s="428"/>
      <c r="DV269" s="428"/>
      <c r="DW269" s="428"/>
      <c r="DX269" s="429"/>
      <c r="DY269" s="443">
        <f>SUM(DY262:DY268)</f>
        <v>0</v>
      </c>
      <c r="DZ269" s="19"/>
      <c r="EA269" s="277"/>
      <c r="EB269" s="426"/>
      <c r="EC269" s="430"/>
      <c r="ED269" s="430"/>
      <c r="EE269" s="430"/>
      <c r="EF269" s="431"/>
      <c r="EG269" s="444" t="s">
        <v>1199</v>
      </c>
      <c r="EH269" s="19"/>
      <c r="EI269" s="277"/>
      <c r="EJ269" s="427"/>
      <c r="EK269" s="428"/>
      <c r="EL269" s="428"/>
      <c r="EM269" s="428"/>
      <c r="EN269" s="429"/>
      <c r="EO269" s="443">
        <f>SUM(EO262:EO268)</f>
        <v>0</v>
      </c>
      <c r="EP269" s="19"/>
      <c r="EQ269" s="277"/>
    </row>
    <row r="270" spans="1:147" ht="37.5" customHeight="1" thickBot="1">
      <c r="A270" s="88"/>
      <c r="B270" s="453" t="s">
        <v>492</v>
      </c>
      <c r="C270" s="82"/>
      <c r="D270" s="433"/>
      <c r="E270" s="85"/>
      <c r="F270" s="85"/>
      <c r="G270" s="85"/>
      <c r="H270" s="90"/>
      <c r="I270" s="91"/>
      <c r="J270" s="19"/>
      <c r="K270" s="277"/>
      <c r="L270" s="433"/>
      <c r="M270" s="85"/>
      <c r="N270" s="85"/>
      <c r="O270" s="85"/>
      <c r="P270" s="90"/>
      <c r="Q270" s="91"/>
      <c r="R270" s="19"/>
      <c r="S270" s="277"/>
      <c r="T270" s="433"/>
      <c r="U270" s="85"/>
      <c r="V270" s="85"/>
      <c r="W270" s="85"/>
      <c r="X270" s="90"/>
      <c r="Y270" s="91"/>
      <c r="Z270" s="19"/>
      <c r="AA270" s="277"/>
      <c r="AB270" s="433"/>
      <c r="AC270" s="85"/>
      <c r="AD270" s="85"/>
      <c r="AE270" s="85"/>
      <c r="AF270" s="90"/>
      <c r="AG270" s="91"/>
      <c r="AH270" s="19"/>
      <c r="AI270" s="277"/>
      <c r="AJ270" s="433"/>
      <c r="AK270" s="85"/>
      <c r="AL270" s="85"/>
      <c r="AM270" s="85"/>
      <c r="AN270" s="90"/>
      <c r="AO270" s="91"/>
      <c r="AP270" s="19"/>
      <c r="AQ270" s="277"/>
      <c r="AR270" s="433"/>
      <c r="AS270" s="85"/>
      <c r="AT270" s="85"/>
      <c r="AU270" s="85"/>
      <c r="AV270" s="90"/>
      <c r="AW270" s="91"/>
      <c r="AX270" s="19"/>
      <c r="AY270" s="277"/>
      <c r="AZ270" s="433"/>
      <c r="BA270" s="85"/>
      <c r="BB270" s="85"/>
      <c r="BC270" s="85"/>
      <c r="BD270" s="90"/>
      <c r="BE270" s="91"/>
      <c r="BF270" s="19"/>
      <c r="BG270" s="277"/>
      <c r="BH270" s="433"/>
      <c r="BI270" s="85"/>
      <c r="BJ270" s="85"/>
      <c r="BK270" s="85"/>
      <c r="BL270" s="90"/>
      <c r="BM270" s="91"/>
      <c r="BN270" s="19"/>
      <c r="BO270" s="277"/>
      <c r="BP270" s="433"/>
      <c r="BQ270" s="85"/>
      <c r="BR270" s="85"/>
      <c r="BS270" s="85"/>
      <c r="BT270" s="90"/>
      <c r="BU270" s="91"/>
      <c r="BV270" s="19"/>
      <c r="BW270" s="277"/>
      <c r="BX270" s="433"/>
      <c r="BY270" s="85"/>
      <c r="BZ270" s="85"/>
      <c r="CA270" s="85"/>
      <c r="CB270" s="90"/>
      <c r="CC270" s="91"/>
      <c r="CD270" s="19"/>
      <c r="CE270" s="277"/>
      <c r="CF270" s="433"/>
      <c r="CG270" s="85"/>
      <c r="CH270" s="85"/>
      <c r="CI270" s="85"/>
      <c r="CJ270" s="90"/>
      <c r="CK270" s="91"/>
      <c r="CL270" s="19"/>
      <c r="CM270" s="277"/>
      <c r="CN270" s="433"/>
      <c r="CO270" s="85"/>
      <c r="CP270" s="85"/>
      <c r="CQ270" s="85"/>
      <c r="CR270" s="90"/>
      <c r="CS270" s="91"/>
      <c r="CT270" s="19"/>
      <c r="CU270" s="277"/>
      <c r="CV270" s="433"/>
      <c r="CW270" s="85"/>
      <c r="CX270" s="85"/>
      <c r="CY270" s="85"/>
      <c r="CZ270" s="90"/>
      <c r="DA270" s="91"/>
      <c r="DB270" s="19"/>
      <c r="DC270" s="277"/>
      <c r="DD270" s="433"/>
      <c r="DE270" s="85"/>
      <c r="DF270" s="85"/>
      <c r="DG270" s="85"/>
      <c r="DH270" s="90"/>
      <c r="DI270" s="91"/>
      <c r="DJ270" s="19"/>
      <c r="DK270" s="277"/>
      <c r="DL270" s="433"/>
      <c r="DM270" s="85"/>
      <c r="DN270" s="85"/>
      <c r="DO270" s="85"/>
      <c r="DP270" s="90"/>
      <c r="DQ270" s="91"/>
      <c r="DR270" s="19"/>
      <c r="DS270" s="277"/>
      <c r="DT270" s="433"/>
      <c r="DU270" s="85"/>
      <c r="DV270" s="85"/>
      <c r="DW270" s="85"/>
      <c r="DX270" s="90"/>
      <c r="DY270" s="91"/>
      <c r="DZ270" s="19"/>
      <c r="EA270" s="277"/>
      <c r="EB270" s="399"/>
      <c r="EC270" s="24"/>
      <c r="ED270" s="24"/>
      <c r="EE270" s="24"/>
      <c r="EF270" s="334"/>
      <c r="EG270" s="282"/>
      <c r="EH270" s="19"/>
      <c r="EI270" s="277"/>
      <c r="EJ270" s="433"/>
      <c r="EK270" s="85"/>
      <c r="EL270" s="85"/>
      <c r="EM270" s="85"/>
      <c r="EN270" s="90"/>
      <c r="EO270" s="91"/>
      <c r="EP270" s="19"/>
      <c r="EQ270" s="277"/>
    </row>
    <row r="271" spans="1:147" ht="37.5" customHeight="1" thickBot="1">
      <c r="A271" s="88"/>
      <c r="B271" s="92" t="s">
        <v>322</v>
      </c>
      <c r="C271" s="434" t="s">
        <v>323</v>
      </c>
      <c r="D271" s="454" t="s">
        <v>312</v>
      </c>
      <c r="E271" s="455" t="s">
        <v>325</v>
      </c>
      <c r="F271" s="455" t="s">
        <v>425</v>
      </c>
      <c r="G271" s="455" t="s">
        <v>327</v>
      </c>
      <c r="H271" s="456" t="s">
        <v>328</v>
      </c>
      <c r="I271" s="412" t="s">
        <v>329</v>
      </c>
      <c r="J271" s="297" t="s">
        <v>1167</v>
      </c>
      <c r="K271" s="298" t="s">
        <v>1168</v>
      </c>
      <c r="L271" s="454" t="s">
        <v>312</v>
      </c>
      <c r="M271" s="455" t="s">
        <v>325</v>
      </c>
      <c r="N271" s="455" t="s">
        <v>425</v>
      </c>
      <c r="O271" s="455" t="s">
        <v>327</v>
      </c>
      <c r="P271" s="456" t="s">
        <v>328</v>
      </c>
      <c r="Q271" s="412" t="s">
        <v>329</v>
      </c>
      <c r="R271" s="297" t="s">
        <v>1167</v>
      </c>
      <c r="S271" s="298" t="s">
        <v>1168</v>
      </c>
      <c r="T271" s="454" t="s">
        <v>312</v>
      </c>
      <c r="U271" s="455" t="s">
        <v>325</v>
      </c>
      <c r="V271" s="455" t="s">
        <v>425</v>
      </c>
      <c r="W271" s="455" t="s">
        <v>327</v>
      </c>
      <c r="X271" s="456" t="s">
        <v>328</v>
      </c>
      <c r="Y271" s="412" t="s">
        <v>329</v>
      </c>
      <c r="Z271" s="297" t="s">
        <v>1167</v>
      </c>
      <c r="AA271" s="298" t="s">
        <v>1168</v>
      </c>
      <c r="AB271" s="454" t="s">
        <v>312</v>
      </c>
      <c r="AC271" s="455" t="s">
        <v>325</v>
      </c>
      <c r="AD271" s="455" t="s">
        <v>425</v>
      </c>
      <c r="AE271" s="455" t="s">
        <v>327</v>
      </c>
      <c r="AF271" s="456" t="s">
        <v>328</v>
      </c>
      <c r="AG271" s="412" t="s">
        <v>329</v>
      </c>
      <c r="AH271" s="297" t="s">
        <v>1167</v>
      </c>
      <c r="AI271" s="298" t="s">
        <v>1168</v>
      </c>
      <c r="AJ271" s="454" t="s">
        <v>312</v>
      </c>
      <c r="AK271" s="455" t="s">
        <v>325</v>
      </c>
      <c r="AL271" s="455" t="s">
        <v>425</v>
      </c>
      <c r="AM271" s="455" t="s">
        <v>327</v>
      </c>
      <c r="AN271" s="456" t="s">
        <v>328</v>
      </c>
      <c r="AO271" s="412" t="s">
        <v>329</v>
      </c>
      <c r="AP271" s="297" t="s">
        <v>1167</v>
      </c>
      <c r="AQ271" s="298" t="s">
        <v>1168</v>
      </c>
      <c r="AR271" s="454" t="s">
        <v>312</v>
      </c>
      <c r="AS271" s="455" t="s">
        <v>325</v>
      </c>
      <c r="AT271" s="455" t="s">
        <v>425</v>
      </c>
      <c r="AU271" s="455" t="s">
        <v>327</v>
      </c>
      <c r="AV271" s="456" t="s">
        <v>328</v>
      </c>
      <c r="AW271" s="412" t="s">
        <v>329</v>
      </c>
      <c r="AX271" s="297" t="s">
        <v>1167</v>
      </c>
      <c r="AY271" s="298" t="s">
        <v>1168</v>
      </c>
      <c r="AZ271" s="454" t="s">
        <v>312</v>
      </c>
      <c r="BA271" s="455" t="s">
        <v>325</v>
      </c>
      <c r="BB271" s="455" t="s">
        <v>425</v>
      </c>
      <c r="BC271" s="455" t="s">
        <v>327</v>
      </c>
      <c r="BD271" s="456" t="s">
        <v>328</v>
      </c>
      <c r="BE271" s="412" t="s">
        <v>329</v>
      </c>
      <c r="BF271" s="297" t="s">
        <v>1167</v>
      </c>
      <c r="BG271" s="298" t="s">
        <v>1168</v>
      </c>
      <c r="BH271" s="454" t="s">
        <v>312</v>
      </c>
      <c r="BI271" s="455" t="s">
        <v>325</v>
      </c>
      <c r="BJ271" s="455" t="s">
        <v>425</v>
      </c>
      <c r="BK271" s="455" t="s">
        <v>327</v>
      </c>
      <c r="BL271" s="456" t="s">
        <v>328</v>
      </c>
      <c r="BM271" s="412" t="s">
        <v>329</v>
      </c>
      <c r="BN271" s="297" t="s">
        <v>1167</v>
      </c>
      <c r="BO271" s="298" t="s">
        <v>1168</v>
      </c>
      <c r="BP271" s="454" t="s">
        <v>312</v>
      </c>
      <c r="BQ271" s="455" t="s">
        <v>325</v>
      </c>
      <c r="BR271" s="455" t="s">
        <v>425</v>
      </c>
      <c r="BS271" s="455" t="s">
        <v>327</v>
      </c>
      <c r="BT271" s="456" t="s">
        <v>328</v>
      </c>
      <c r="BU271" s="412" t="s">
        <v>329</v>
      </c>
      <c r="BV271" s="297" t="s">
        <v>1167</v>
      </c>
      <c r="BW271" s="298" t="s">
        <v>1168</v>
      </c>
      <c r="BX271" s="454" t="s">
        <v>312</v>
      </c>
      <c r="BY271" s="455" t="s">
        <v>325</v>
      </c>
      <c r="BZ271" s="455" t="s">
        <v>425</v>
      </c>
      <c r="CA271" s="455" t="s">
        <v>327</v>
      </c>
      <c r="CB271" s="456" t="s">
        <v>328</v>
      </c>
      <c r="CC271" s="412" t="s">
        <v>329</v>
      </c>
      <c r="CD271" s="297" t="s">
        <v>1167</v>
      </c>
      <c r="CE271" s="298" t="s">
        <v>1168</v>
      </c>
      <c r="CF271" s="454" t="s">
        <v>312</v>
      </c>
      <c r="CG271" s="455" t="s">
        <v>325</v>
      </c>
      <c r="CH271" s="455" t="s">
        <v>425</v>
      </c>
      <c r="CI271" s="455" t="s">
        <v>327</v>
      </c>
      <c r="CJ271" s="456" t="s">
        <v>328</v>
      </c>
      <c r="CK271" s="412" t="s">
        <v>329</v>
      </c>
      <c r="CL271" s="297" t="s">
        <v>1167</v>
      </c>
      <c r="CM271" s="298" t="s">
        <v>1168</v>
      </c>
      <c r="CN271" s="454" t="s">
        <v>312</v>
      </c>
      <c r="CO271" s="455" t="s">
        <v>325</v>
      </c>
      <c r="CP271" s="455" t="s">
        <v>425</v>
      </c>
      <c r="CQ271" s="455" t="s">
        <v>327</v>
      </c>
      <c r="CR271" s="456" t="s">
        <v>328</v>
      </c>
      <c r="CS271" s="412" t="s">
        <v>329</v>
      </c>
      <c r="CT271" s="297" t="s">
        <v>1167</v>
      </c>
      <c r="CU271" s="298" t="s">
        <v>1168</v>
      </c>
      <c r="CV271" s="454" t="s">
        <v>312</v>
      </c>
      <c r="CW271" s="455" t="s">
        <v>325</v>
      </c>
      <c r="CX271" s="455" t="s">
        <v>425</v>
      </c>
      <c r="CY271" s="455" t="s">
        <v>327</v>
      </c>
      <c r="CZ271" s="456" t="s">
        <v>328</v>
      </c>
      <c r="DA271" s="412" t="s">
        <v>329</v>
      </c>
      <c r="DB271" s="297" t="s">
        <v>1167</v>
      </c>
      <c r="DC271" s="298" t="s">
        <v>1168</v>
      </c>
      <c r="DD271" s="454" t="s">
        <v>312</v>
      </c>
      <c r="DE271" s="455" t="s">
        <v>325</v>
      </c>
      <c r="DF271" s="455" t="s">
        <v>425</v>
      </c>
      <c r="DG271" s="455" t="s">
        <v>327</v>
      </c>
      <c r="DH271" s="456" t="s">
        <v>328</v>
      </c>
      <c r="DI271" s="412" t="s">
        <v>329</v>
      </c>
      <c r="DJ271" s="297" t="s">
        <v>1167</v>
      </c>
      <c r="DK271" s="298" t="s">
        <v>1168</v>
      </c>
      <c r="DL271" s="454" t="s">
        <v>312</v>
      </c>
      <c r="DM271" s="455" t="s">
        <v>325</v>
      </c>
      <c r="DN271" s="455" t="s">
        <v>425</v>
      </c>
      <c r="DO271" s="455" t="s">
        <v>327</v>
      </c>
      <c r="DP271" s="456" t="s">
        <v>328</v>
      </c>
      <c r="DQ271" s="412" t="s">
        <v>329</v>
      </c>
      <c r="DR271" s="297" t="s">
        <v>1167</v>
      </c>
      <c r="DS271" s="298" t="s">
        <v>1168</v>
      </c>
      <c r="DT271" s="454" t="s">
        <v>312</v>
      </c>
      <c r="DU271" s="455" t="s">
        <v>325</v>
      </c>
      <c r="DV271" s="455" t="s">
        <v>425</v>
      </c>
      <c r="DW271" s="455" t="s">
        <v>327</v>
      </c>
      <c r="DX271" s="456" t="s">
        <v>328</v>
      </c>
      <c r="DY271" s="412" t="s">
        <v>329</v>
      </c>
      <c r="DZ271" s="297" t="s">
        <v>1167</v>
      </c>
      <c r="EA271" s="298" t="s">
        <v>1168</v>
      </c>
      <c r="EB271" s="457" t="s">
        <v>312</v>
      </c>
      <c r="EC271" s="458" t="s">
        <v>325</v>
      </c>
      <c r="ED271" s="458" t="s">
        <v>425</v>
      </c>
      <c r="EE271" s="458" t="s">
        <v>327</v>
      </c>
      <c r="EF271" s="458" t="s">
        <v>328</v>
      </c>
      <c r="EG271" s="435" t="s">
        <v>329</v>
      </c>
      <c r="EH271" s="297" t="s">
        <v>1167</v>
      </c>
      <c r="EI271" s="298" t="s">
        <v>1168</v>
      </c>
      <c r="EJ271" s="454" t="s">
        <v>312</v>
      </c>
      <c r="EK271" s="455" t="s">
        <v>325</v>
      </c>
      <c r="EL271" s="455" t="s">
        <v>425</v>
      </c>
      <c r="EM271" s="455" t="s">
        <v>327</v>
      </c>
      <c r="EN271" s="456" t="s">
        <v>328</v>
      </c>
      <c r="EO271" s="412" t="s">
        <v>329</v>
      </c>
      <c r="EP271" s="297" t="s">
        <v>1167</v>
      </c>
      <c r="EQ271" s="298" t="s">
        <v>1168</v>
      </c>
    </row>
    <row r="272" spans="1:147" ht="37.5" customHeight="1" thickBot="1">
      <c r="A272" s="88"/>
      <c r="B272" s="60">
        <v>1</v>
      </c>
      <c r="C272" s="416" t="s">
        <v>493</v>
      </c>
      <c r="D272" s="12"/>
      <c r="E272" s="100">
        <v>1</v>
      </c>
      <c r="F272" s="101" t="s">
        <v>331</v>
      </c>
      <c r="G272" s="446"/>
      <c r="H272" s="459"/>
      <c r="I272" s="310">
        <f t="shared" ref="I272:I279" si="357">+(G272+(G272*H272))*E272</f>
        <v>0</v>
      </c>
      <c r="J272" s="311" t="s">
        <v>1169</v>
      </c>
      <c r="K272" s="312"/>
      <c r="L272" s="12" t="s">
        <v>1297</v>
      </c>
      <c r="M272" s="100">
        <v>1</v>
      </c>
      <c r="N272" s="101" t="s">
        <v>331</v>
      </c>
      <c r="O272" s="446">
        <v>2164411.6</v>
      </c>
      <c r="P272" s="459">
        <v>0</v>
      </c>
      <c r="Q272" s="310">
        <f t="shared" ref="Q272:Q279" si="358">+(O272+(O272*P272))*M272</f>
        <v>2164411.6</v>
      </c>
      <c r="R272" s="311" t="s">
        <v>1170</v>
      </c>
      <c r="S272" s="312"/>
      <c r="T272" s="417" t="s">
        <v>1298</v>
      </c>
      <c r="U272" s="100">
        <v>1</v>
      </c>
      <c r="V272" s="101" t="s">
        <v>331</v>
      </c>
      <c r="W272" s="446">
        <v>2930000</v>
      </c>
      <c r="X272" s="309">
        <v>0</v>
      </c>
      <c r="Y272" s="310">
        <f t="shared" ref="Y272:Y279" si="359">+(W272+(W272*X272))*U272</f>
        <v>2930000</v>
      </c>
      <c r="Z272" s="311" t="s">
        <v>1170</v>
      </c>
      <c r="AA272" s="312"/>
      <c r="AB272" s="12"/>
      <c r="AC272" s="100">
        <v>1</v>
      </c>
      <c r="AD272" s="101" t="s">
        <v>331</v>
      </c>
      <c r="AE272" s="446"/>
      <c r="AF272" s="459"/>
      <c r="AG272" s="310">
        <f t="shared" ref="AG272:AG279" si="360">+(AE272+(AE272*AF272))*AC272</f>
        <v>0</v>
      </c>
      <c r="AH272" s="311" t="s">
        <v>1169</v>
      </c>
      <c r="AI272" s="312"/>
      <c r="AJ272" s="12"/>
      <c r="AK272" s="100">
        <v>1</v>
      </c>
      <c r="AL272" s="101" t="s">
        <v>331</v>
      </c>
      <c r="AM272" s="446">
        <v>0</v>
      </c>
      <c r="AN272" s="459">
        <v>0</v>
      </c>
      <c r="AO272" s="310">
        <f t="shared" ref="AO272:AO279" si="361">+(AM272+(AM272*AN272))*AK272</f>
        <v>0</v>
      </c>
      <c r="AP272" s="311" t="s">
        <v>1169</v>
      </c>
      <c r="AQ272" s="312"/>
      <c r="AR272" s="12"/>
      <c r="AS272" s="100">
        <v>1</v>
      </c>
      <c r="AT272" s="101" t="s">
        <v>331</v>
      </c>
      <c r="AU272" s="446"/>
      <c r="AV272" s="459"/>
      <c r="AW272" s="310">
        <f t="shared" ref="AW272:AW279" si="362">+(AU272+(AU272*AV272))*AS272</f>
        <v>0</v>
      </c>
      <c r="AX272" s="311" t="s">
        <v>1169</v>
      </c>
      <c r="AY272" s="312"/>
      <c r="AZ272" s="12"/>
      <c r="BA272" s="100">
        <v>1</v>
      </c>
      <c r="BB272" s="101" t="s">
        <v>331</v>
      </c>
      <c r="BC272" s="446"/>
      <c r="BD272" s="459"/>
      <c r="BE272" s="310">
        <f t="shared" ref="BE272:BE279" si="363">+(BC272+(BC272*BD272))*BA272</f>
        <v>0</v>
      </c>
      <c r="BF272" s="311" t="s">
        <v>1169</v>
      </c>
      <c r="BG272" s="312"/>
      <c r="BH272" s="12"/>
      <c r="BI272" s="100">
        <v>1</v>
      </c>
      <c r="BJ272" s="101" t="s">
        <v>331</v>
      </c>
      <c r="BK272" s="446"/>
      <c r="BL272" s="459"/>
      <c r="BM272" s="310">
        <f t="shared" ref="BM272:BM279" si="364">+(BK272+(BK272*BL272))*BI272</f>
        <v>0</v>
      </c>
      <c r="BN272" s="311" t="s">
        <v>1169</v>
      </c>
      <c r="BO272" s="312"/>
      <c r="BP272" s="12"/>
      <c r="BQ272" s="100">
        <v>1</v>
      </c>
      <c r="BR272" s="101" t="s">
        <v>331</v>
      </c>
      <c r="BS272" s="446"/>
      <c r="BT272" s="459"/>
      <c r="BU272" s="310">
        <f t="shared" ref="BU272:BU279" si="365">+(BS272+(BS272*BT272))*BQ272</f>
        <v>0</v>
      </c>
      <c r="BV272" s="311" t="s">
        <v>1169</v>
      </c>
      <c r="BW272" s="312"/>
      <c r="BX272" s="12"/>
      <c r="BY272" s="100">
        <v>1</v>
      </c>
      <c r="BZ272" s="101" t="s">
        <v>331</v>
      </c>
      <c r="CA272" s="446"/>
      <c r="CB272" s="459"/>
      <c r="CC272" s="310">
        <f t="shared" ref="CC272:CC279" si="366">+(CA272+(CA272*CB272))*BY272</f>
        <v>0</v>
      </c>
      <c r="CD272" s="311" t="s">
        <v>1169</v>
      </c>
      <c r="CE272" s="312"/>
      <c r="CF272" s="12"/>
      <c r="CG272" s="100">
        <v>1</v>
      </c>
      <c r="CH272" s="101" t="s">
        <v>331</v>
      </c>
      <c r="CI272" s="446"/>
      <c r="CJ272" s="459"/>
      <c r="CK272" s="310">
        <f t="shared" ref="CK272:CK279" si="367">+(CI272+(CI272*CJ272))*CG272</f>
        <v>0</v>
      </c>
      <c r="CL272" s="311" t="s">
        <v>1169</v>
      </c>
      <c r="CM272" s="312"/>
      <c r="CN272" s="12"/>
      <c r="CO272" s="100">
        <v>1</v>
      </c>
      <c r="CP272" s="101" t="s">
        <v>331</v>
      </c>
      <c r="CQ272" s="446"/>
      <c r="CR272" s="459"/>
      <c r="CS272" s="310">
        <f t="shared" ref="CS272:CS279" si="368">+(CQ272+(CQ272*CR272))*CO272</f>
        <v>0</v>
      </c>
      <c r="CT272" s="311" t="s">
        <v>1169</v>
      </c>
      <c r="CU272" s="312"/>
      <c r="CV272" s="12"/>
      <c r="CW272" s="100">
        <v>1</v>
      </c>
      <c r="CX272" s="101" t="s">
        <v>331</v>
      </c>
      <c r="CY272" s="446"/>
      <c r="CZ272" s="459"/>
      <c r="DA272" s="310">
        <f t="shared" ref="DA272:DA279" si="369">+(CY272+(CY272*CZ272))*CW272</f>
        <v>0</v>
      </c>
      <c r="DB272" s="311" t="s">
        <v>1169</v>
      </c>
      <c r="DC272" s="312"/>
      <c r="DD272" s="462" t="s">
        <v>1299</v>
      </c>
      <c r="DE272" s="100">
        <v>1</v>
      </c>
      <c r="DF272" s="101" t="s">
        <v>331</v>
      </c>
      <c r="DG272" s="446">
        <v>1673485</v>
      </c>
      <c r="DH272" s="459">
        <v>0</v>
      </c>
      <c r="DI272" s="310">
        <f t="shared" ref="DI272:DI279" si="370">+(DG272+(DG272*DH272))*DE272</f>
        <v>1673485</v>
      </c>
      <c r="DJ272" s="311" t="s">
        <v>1196</v>
      </c>
      <c r="DK272" s="312" t="s">
        <v>1516</v>
      </c>
      <c r="DL272" s="12"/>
      <c r="DM272" s="100">
        <v>1</v>
      </c>
      <c r="DN272" s="101" t="s">
        <v>331</v>
      </c>
      <c r="DO272" s="446"/>
      <c r="DP272" s="459"/>
      <c r="DQ272" s="310">
        <f t="shared" ref="DQ272:DQ279" si="371">+(DO272+(DO272*DP272))*DM272</f>
        <v>0</v>
      </c>
      <c r="DR272" s="311" t="s">
        <v>1169</v>
      </c>
      <c r="DS272" s="312"/>
      <c r="DT272" s="12"/>
      <c r="DU272" s="100">
        <v>1</v>
      </c>
      <c r="DV272" s="101" t="s">
        <v>331</v>
      </c>
      <c r="DW272" s="446"/>
      <c r="DX272" s="459"/>
      <c r="DY272" s="310">
        <f t="shared" ref="DY272:DY279" si="372">+(DW272+(DW272*DX272))*DU272</f>
        <v>0</v>
      </c>
      <c r="DZ272" s="311" t="s">
        <v>1169</v>
      </c>
      <c r="EA272" s="312"/>
      <c r="EB272" s="421" t="s">
        <v>1300</v>
      </c>
      <c r="EC272" s="463">
        <v>1</v>
      </c>
      <c r="ED272" s="464" t="s">
        <v>331</v>
      </c>
      <c r="EE272" s="324">
        <v>3200000</v>
      </c>
      <c r="EF272" s="422">
        <v>0</v>
      </c>
      <c r="EG272" s="318">
        <v>3200000</v>
      </c>
      <c r="EH272" s="311" t="s">
        <v>1170</v>
      </c>
      <c r="EI272" s="312"/>
      <c r="EJ272" s="460"/>
      <c r="EK272" s="100">
        <v>1</v>
      </c>
      <c r="EL272" s="101" t="s">
        <v>331</v>
      </c>
      <c r="EM272" s="446"/>
      <c r="EN272" s="459"/>
      <c r="EO272" s="310">
        <f t="shared" ref="EO272:EO279" si="373">+(EM272+(EM272*EN272))*EK272</f>
        <v>0</v>
      </c>
      <c r="EP272" s="311" t="s">
        <v>1169</v>
      </c>
      <c r="EQ272" s="312"/>
    </row>
    <row r="273" spans="1:147" ht="37.5" customHeight="1">
      <c r="A273" s="88"/>
      <c r="B273" s="60">
        <v>2</v>
      </c>
      <c r="C273" s="416" t="s">
        <v>494</v>
      </c>
      <c r="D273" s="12"/>
      <c r="E273" s="100">
        <v>1</v>
      </c>
      <c r="F273" s="101" t="s">
        <v>331</v>
      </c>
      <c r="G273" s="446"/>
      <c r="H273" s="459"/>
      <c r="I273" s="310">
        <f t="shared" si="357"/>
        <v>0</v>
      </c>
      <c r="J273" s="19"/>
      <c r="K273" s="277"/>
      <c r="L273" s="12" t="s">
        <v>1297</v>
      </c>
      <c r="M273" s="100">
        <v>1</v>
      </c>
      <c r="N273" s="101" t="s">
        <v>331</v>
      </c>
      <c r="O273" s="446">
        <v>1442628.2</v>
      </c>
      <c r="P273" s="459">
        <v>0</v>
      </c>
      <c r="Q273" s="310">
        <f t="shared" si="358"/>
        <v>1442628.2</v>
      </c>
      <c r="R273" s="19"/>
      <c r="S273" s="277"/>
      <c r="T273" s="417" t="s">
        <v>1298</v>
      </c>
      <c r="U273" s="100">
        <v>1</v>
      </c>
      <c r="V273" s="101" t="s">
        <v>331</v>
      </c>
      <c r="W273" s="446">
        <v>2630000</v>
      </c>
      <c r="X273" s="309">
        <v>0</v>
      </c>
      <c r="Y273" s="310">
        <f t="shared" si="359"/>
        <v>2630000</v>
      </c>
      <c r="Z273" s="19"/>
      <c r="AA273" s="277"/>
      <c r="AB273" s="12"/>
      <c r="AC273" s="100">
        <v>1</v>
      </c>
      <c r="AD273" s="101" t="s">
        <v>331</v>
      </c>
      <c r="AE273" s="446"/>
      <c r="AF273" s="459"/>
      <c r="AG273" s="310">
        <f t="shared" si="360"/>
        <v>0</v>
      </c>
      <c r="AH273" s="19"/>
      <c r="AI273" s="277"/>
      <c r="AJ273" s="12"/>
      <c r="AK273" s="100">
        <v>1</v>
      </c>
      <c r="AL273" s="101" t="s">
        <v>331</v>
      </c>
      <c r="AM273" s="446">
        <v>0</v>
      </c>
      <c r="AN273" s="459">
        <v>0</v>
      </c>
      <c r="AO273" s="310">
        <f t="shared" si="361"/>
        <v>0</v>
      </c>
      <c r="AP273" s="19"/>
      <c r="AQ273" s="277"/>
      <c r="AR273" s="12"/>
      <c r="AS273" s="100">
        <v>1</v>
      </c>
      <c r="AT273" s="101" t="s">
        <v>331</v>
      </c>
      <c r="AU273" s="446"/>
      <c r="AV273" s="459"/>
      <c r="AW273" s="310">
        <f t="shared" si="362"/>
        <v>0</v>
      </c>
      <c r="AX273" s="19"/>
      <c r="AY273" s="277"/>
      <c r="AZ273" s="12"/>
      <c r="BA273" s="100">
        <v>1</v>
      </c>
      <c r="BB273" s="101" t="s">
        <v>331</v>
      </c>
      <c r="BC273" s="446"/>
      <c r="BD273" s="459"/>
      <c r="BE273" s="310">
        <f t="shared" si="363"/>
        <v>0</v>
      </c>
      <c r="BF273" s="19"/>
      <c r="BG273" s="277"/>
      <c r="BH273" s="12"/>
      <c r="BI273" s="100">
        <v>1</v>
      </c>
      <c r="BJ273" s="101" t="s">
        <v>331</v>
      </c>
      <c r="BK273" s="446"/>
      <c r="BL273" s="459"/>
      <c r="BM273" s="310">
        <f t="shared" si="364"/>
        <v>0</v>
      </c>
      <c r="BN273" s="19"/>
      <c r="BO273" s="277"/>
      <c r="BP273" s="12"/>
      <c r="BQ273" s="100">
        <v>1</v>
      </c>
      <c r="BR273" s="101" t="s">
        <v>331</v>
      </c>
      <c r="BS273" s="446"/>
      <c r="BT273" s="459"/>
      <c r="BU273" s="310">
        <f t="shared" si="365"/>
        <v>0</v>
      </c>
      <c r="BV273" s="19"/>
      <c r="BW273" s="277"/>
      <c r="BX273" s="12"/>
      <c r="BY273" s="100">
        <v>1</v>
      </c>
      <c r="BZ273" s="101" t="s">
        <v>331</v>
      </c>
      <c r="CA273" s="446"/>
      <c r="CB273" s="459"/>
      <c r="CC273" s="310">
        <f t="shared" si="366"/>
        <v>0</v>
      </c>
      <c r="CD273" s="19"/>
      <c r="CE273" s="277"/>
      <c r="CF273" s="12"/>
      <c r="CG273" s="100">
        <v>1</v>
      </c>
      <c r="CH273" s="101" t="s">
        <v>331</v>
      </c>
      <c r="CI273" s="446"/>
      <c r="CJ273" s="459"/>
      <c r="CK273" s="310">
        <f t="shared" si="367"/>
        <v>0</v>
      </c>
      <c r="CL273" s="19"/>
      <c r="CM273" s="277"/>
      <c r="CN273" s="12"/>
      <c r="CO273" s="100">
        <v>1</v>
      </c>
      <c r="CP273" s="101" t="s">
        <v>331</v>
      </c>
      <c r="CQ273" s="446"/>
      <c r="CR273" s="459"/>
      <c r="CS273" s="310">
        <f t="shared" si="368"/>
        <v>0</v>
      </c>
      <c r="CT273" s="19"/>
      <c r="CU273" s="277"/>
      <c r="CV273" s="12"/>
      <c r="CW273" s="100">
        <v>1</v>
      </c>
      <c r="CX273" s="101" t="s">
        <v>331</v>
      </c>
      <c r="CY273" s="446"/>
      <c r="CZ273" s="459"/>
      <c r="DA273" s="310">
        <f t="shared" si="369"/>
        <v>0</v>
      </c>
      <c r="DB273" s="19"/>
      <c r="DC273" s="277"/>
      <c r="DD273" s="462" t="s">
        <v>1299</v>
      </c>
      <c r="DE273" s="100">
        <v>1</v>
      </c>
      <c r="DF273" s="101" t="s">
        <v>331</v>
      </c>
      <c r="DG273" s="446">
        <v>999240</v>
      </c>
      <c r="DH273" s="459">
        <v>0</v>
      </c>
      <c r="DI273" s="310">
        <f t="shared" si="370"/>
        <v>999240</v>
      </c>
      <c r="DJ273" s="19"/>
      <c r="DK273" s="277"/>
      <c r="DL273" s="12"/>
      <c r="DM273" s="100">
        <v>1</v>
      </c>
      <c r="DN273" s="101" t="s">
        <v>331</v>
      </c>
      <c r="DO273" s="446"/>
      <c r="DP273" s="459"/>
      <c r="DQ273" s="310">
        <f t="shared" si="371"/>
        <v>0</v>
      </c>
      <c r="DR273" s="19"/>
      <c r="DS273" s="277"/>
      <c r="DT273" s="12"/>
      <c r="DU273" s="100">
        <v>1</v>
      </c>
      <c r="DV273" s="101" t="s">
        <v>331</v>
      </c>
      <c r="DW273" s="446"/>
      <c r="DX273" s="459"/>
      <c r="DY273" s="310">
        <f t="shared" si="372"/>
        <v>0</v>
      </c>
      <c r="DZ273" s="19"/>
      <c r="EA273" s="277"/>
      <c r="EB273" s="421" t="s">
        <v>1300</v>
      </c>
      <c r="EC273" s="315">
        <v>1</v>
      </c>
      <c r="ED273" s="293" t="s">
        <v>331</v>
      </c>
      <c r="EE273" s="324">
        <v>1200000</v>
      </c>
      <c r="EF273" s="422">
        <v>0</v>
      </c>
      <c r="EG273" s="318">
        <v>1200000</v>
      </c>
      <c r="EH273" s="19"/>
      <c r="EI273" s="277"/>
      <c r="EJ273" s="460"/>
      <c r="EK273" s="100">
        <v>1</v>
      </c>
      <c r="EL273" s="101" t="s">
        <v>331</v>
      </c>
      <c r="EM273" s="446"/>
      <c r="EN273" s="459"/>
      <c r="EO273" s="310">
        <f t="shared" si="373"/>
        <v>0</v>
      </c>
      <c r="EP273" s="19"/>
      <c r="EQ273" s="277"/>
    </row>
    <row r="274" spans="1:147" ht="37.5" customHeight="1">
      <c r="A274" s="88"/>
      <c r="B274" s="60">
        <v>3</v>
      </c>
      <c r="C274" s="416" t="s">
        <v>495</v>
      </c>
      <c r="D274" s="12"/>
      <c r="E274" s="100">
        <v>1</v>
      </c>
      <c r="F274" s="101" t="s">
        <v>331</v>
      </c>
      <c r="G274" s="446"/>
      <c r="H274" s="459"/>
      <c r="I274" s="310">
        <f t="shared" si="357"/>
        <v>0</v>
      </c>
      <c r="J274" s="19"/>
      <c r="K274" s="277"/>
      <c r="L274" s="12" t="s">
        <v>1297</v>
      </c>
      <c r="M274" s="100">
        <v>1</v>
      </c>
      <c r="N274" s="101" t="s">
        <v>331</v>
      </c>
      <c r="O274" s="446">
        <v>1442628.2</v>
      </c>
      <c r="P274" s="459">
        <v>0</v>
      </c>
      <c r="Q274" s="310">
        <f t="shared" si="358"/>
        <v>1442628.2</v>
      </c>
      <c r="R274" s="19"/>
      <c r="S274" s="277"/>
      <c r="T274" s="417" t="s">
        <v>1298</v>
      </c>
      <c r="U274" s="100">
        <v>1</v>
      </c>
      <c r="V274" s="101" t="s">
        <v>331</v>
      </c>
      <c r="W274" s="446">
        <v>100000</v>
      </c>
      <c r="X274" s="309">
        <v>0</v>
      </c>
      <c r="Y274" s="310">
        <f t="shared" si="359"/>
        <v>100000</v>
      </c>
      <c r="Z274" s="19"/>
      <c r="AA274" s="277"/>
      <c r="AB274" s="12"/>
      <c r="AC274" s="100">
        <v>1</v>
      </c>
      <c r="AD274" s="101" t="s">
        <v>331</v>
      </c>
      <c r="AE274" s="446"/>
      <c r="AF274" s="459"/>
      <c r="AG274" s="310">
        <f t="shared" si="360"/>
        <v>0</v>
      </c>
      <c r="AH274" s="19"/>
      <c r="AI274" s="277"/>
      <c r="AJ274" s="12"/>
      <c r="AK274" s="100">
        <v>1</v>
      </c>
      <c r="AL274" s="101" t="s">
        <v>331</v>
      </c>
      <c r="AM274" s="446">
        <v>0</v>
      </c>
      <c r="AN274" s="459">
        <v>0</v>
      </c>
      <c r="AO274" s="310">
        <f t="shared" si="361"/>
        <v>0</v>
      </c>
      <c r="AP274" s="19"/>
      <c r="AQ274" s="277"/>
      <c r="AR274" s="12"/>
      <c r="AS274" s="100">
        <v>1</v>
      </c>
      <c r="AT274" s="101" t="s">
        <v>331</v>
      </c>
      <c r="AU274" s="446"/>
      <c r="AV274" s="459"/>
      <c r="AW274" s="310">
        <f t="shared" si="362"/>
        <v>0</v>
      </c>
      <c r="AX274" s="19"/>
      <c r="AY274" s="277"/>
      <c r="AZ274" s="12"/>
      <c r="BA274" s="100">
        <v>1</v>
      </c>
      <c r="BB274" s="101" t="s">
        <v>331</v>
      </c>
      <c r="BC274" s="446"/>
      <c r="BD274" s="459"/>
      <c r="BE274" s="310">
        <f t="shared" si="363"/>
        <v>0</v>
      </c>
      <c r="BF274" s="19"/>
      <c r="BG274" s="277"/>
      <c r="BH274" s="12"/>
      <c r="BI274" s="100">
        <v>1</v>
      </c>
      <c r="BJ274" s="101" t="s">
        <v>331</v>
      </c>
      <c r="BK274" s="446"/>
      <c r="BL274" s="459"/>
      <c r="BM274" s="310">
        <f t="shared" si="364"/>
        <v>0</v>
      </c>
      <c r="BN274" s="19"/>
      <c r="BO274" s="277"/>
      <c r="BP274" s="12"/>
      <c r="BQ274" s="100">
        <v>1</v>
      </c>
      <c r="BR274" s="101" t="s">
        <v>331</v>
      </c>
      <c r="BS274" s="446"/>
      <c r="BT274" s="459"/>
      <c r="BU274" s="310">
        <f t="shared" si="365"/>
        <v>0</v>
      </c>
      <c r="BV274" s="19"/>
      <c r="BW274" s="277"/>
      <c r="BX274" s="12"/>
      <c r="BY274" s="100">
        <v>1</v>
      </c>
      <c r="BZ274" s="101" t="s">
        <v>331</v>
      </c>
      <c r="CA274" s="446"/>
      <c r="CB274" s="459"/>
      <c r="CC274" s="310">
        <f t="shared" si="366"/>
        <v>0</v>
      </c>
      <c r="CD274" s="19"/>
      <c r="CE274" s="277"/>
      <c r="CF274" s="12"/>
      <c r="CG274" s="100">
        <v>1</v>
      </c>
      <c r="CH274" s="101" t="s">
        <v>331</v>
      </c>
      <c r="CI274" s="446"/>
      <c r="CJ274" s="459"/>
      <c r="CK274" s="310">
        <f t="shared" si="367"/>
        <v>0</v>
      </c>
      <c r="CL274" s="19"/>
      <c r="CM274" s="277"/>
      <c r="CN274" s="12"/>
      <c r="CO274" s="100">
        <v>1</v>
      </c>
      <c r="CP274" s="101" t="s">
        <v>331</v>
      </c>
      <c r="CQ274" s="446"/>
      <c r="CR274" s="459"/>
      <c r="CS274" s="310">
        <f t="shared" si="368"/>
        <v>0</v>
      </c>
      <c r="CT274" s="19"/>
      <c r="CU274" s="277"/>
      <c r="CV274" s="12"/>
      <c r="CW274" s="100">
        <v>1</v>
      </c>
      <c r="CX274" s="101" t="s">
        <v>331</v>
      </c>
      <c r="CY274" s="446"/>
      <c r="CZ274" s="459"/>
      <c r="DA274" s="310">
        <f t="shared" si="369"/>
        <v>0</v>
      </c>
      <c r="DB274" s="19"/>
      <c r="DC274" s="277"/>
      <c r="DD274" s="462" t="s">
        <v>1299</v>
      </c>
      <c r="DE274" s="100">
        <v>1</v>
      </c>
      <c r="DF274" s="101" t="s">
        <v>331</v>
      </c>
      <c r="DG274" s="446">
        <v>999240</v>
      </c>
      <c r="DH274" s="459">
        <v>0</v>
      </c>
      <c r="DI274" s="310">
        <f t="shared" si="370"/>
        <v>999240</v>
      </c>
      <c r="DJ274" s="19"/>
      <c r="DK274" s="277"/>
      <c r="DL274" s="12"/>
      <c r="DM274" s="100">
        <v>1</v>
      </c>
      <c r="DN274" s="101" t="s">
        <v>331</v>
      </c>
      <c r="DO274" s="446"/>
      <c r="DP274" s="459"/>
      <c r="DQ274" s="310">
        <f t="shared" si="371"/>
        <v>0</v>
      </c>
      <c r="DR274" s="19"/>
      <c r="DS274" s="277"/>
      <c r="DT274" s="12"/>
      <c r="DU274" s="100">
        <v>1</v>
      </c>
      <c r="DV274" s="101" t="s">
        <v>331</v>
      </c>
      <c r="DW274" s="446"/>
      <c r="DX274" s="459"/>
      <c r="DY274" s="310">
        <f t="shared" si="372"/>
        <v>0</v>
      </c>
      <c r="DZ274" s="19"/>
      <c r="EA274" s="277"/>
      <c r="EB274" s="421" t="s">
        <v>1301</v>
      </c>
      <c r="EC274" s="315">
        <v>1</v>
      </c>
      <c r="ED274" s="293" t="s">
        <v>331</v>
      </c>
      <c r="EE274" s="324"/>
      <c r="EF274" s="408"/>
      <c r="EG274" s="318" t="s">
        <v>1199</v>
      </c>
      <c r="EH274" s="19"/>
      <c r="EI274" s="277"/>
      <c r="EJ274" s="460"/>
      <c r="EK274" s="100">
        <v>1</v>
      </c>
      <c r="EL274" s="101" t="s">
        <v>331</v>
      </c>
      <c r="EM274" s="446"/>
      <c r="EN274" s="459"/>
      <c r="EO274" s="310">
        <f t="shared" si="373"/>
        <v>0</v>
      </c>
      <c r="EP274" s="19"/>
      <c r="EQ274" s="277"/>
    </row>
    <row r="275" spans="1:147" ht="37.5" customHeight="1">
      <c r="A275" s="88"/>
      <c r="B275" s="60">
        <v>4</v>
      </c>
      <c r="C275" s="416" t="s">
        <v>496</v>
      </c>
      <c r="D275" s="12"/>
      <c r="E275" s="100">
        <v>1</v>
      </c>
      <c r="F275" s="101" t="s">
        <v>331</v>
      </c>
      <c r="G275" s="446"/>
      <c r="H275" s="459"/>
      <c r="I275" s="310">
        <f t="shared" si="357"/>
        <v>0</v>
      </c>
      <c r="J275" s="19"/>
      <c r="K275" s="277"/>
      <c r="L275" s="12" t="s">
        <v>1297</v>
      </c>
      <c r="M275" s="100">
        <v>1</v>
      </c>
      <c r="N275" s="101" t="s">
        <v>331</v>
      </c>
      <c r="O275" s="446">
        <v>902400.68099999998</v>
      </c>
      <c r="P275" s="459">
        <v>0</v>
      </c>
      <c r="Q275" s="310">
        <f t="shared" si="358"/>
        <v>902400.68099999998</v>
      </c>
      <c r="R275" s="19"/>
      <c r="S275" s="277"/>
      <c r="T275" s="417" t="s">
        <v>1298</v>
      </c>
      <c r="U275" s="100">
        <v>1</v>
      </c>
      <c r="V275" s="101" t="s">
        <v>331</v>
      </c>
      <c r="W275" s="446">
        <v>970000</v>
      </c>
      <c r="X275" s="309">
        <v>0</v>
      </c>
      <c r="Y275" s="310">
        <f t="shared" si="359"/>
        <v>970000</v>
      </c>
      <c r="Z275" s="19"/>
      <c r="AA275" s="277"/>
      <c r="AB275" s="12"/>
      <c r="AC275" s="100">
        <v>1</v>
      </c>
      <c r="AD275" s="101" t="s">
        <v>331</v>
      </c>
      <c r="AE275" s="446"/>
      <c r="AF275" s="459"/>
      <c r="AG275" s="310">
        <f t="shared" si="360"/>
        <v>0</v>
      </c>
      <c r="AH275" s="19"/>
      <c r="AI275" s="277"/>
      <c r="AJ275" s="12"/>
      <c r="AK275" s="100">
        <v>1</v>
      </c>
      <c r="AL275" s="101" t="s">
        <v>331</v>
      </c>
      <c r="AM275" s="446">
        <v>0</v>
      </c>
      <c r="AN275" s="459">
        <v>0</v>
      </c>
      <c r="AO275" s="310">
        <f t="shared" si="361"/>
        <v>0</v>
      </c>
      <c r="AP275" s="19"/>
      <c r="AQ275" s="277"/>
      <c r="AR275" s="12"/>
      <c r="AS275" s="100">
        <v>1</v>
      </c>
      <c r="AT275" s="101" t="s">
        <v>331</v>
      </c>
      <c r="AU275" s="446"/>
      <c r="AV275" s="459"/>
      <c r="AW275" s="310">
        <f t="shared" si="362"/>
        <v>0</v>
      </c>
      <c r="AX275" s="19"/>
      <c r="AY275" s="277"/>
      <c r="AZ275" s="12"/>
      <c r="BA275" s="100">
        <v>1</v>
      </c>
      <c r="BB275" s="101" t="s">
        <v>331</v>
      </c>
      <c r="BC275" s="446"/>
      <c r="BD275" s="459"/>
      <c r="BE275" s="310">
        <f t="shared" si="363"/>
        <v>0</v>
      </c>
      <c r="BF275" s="19"/>
      <c r="BG275" s="277"/>
      <c r="BH275" s="12"/>
      <c r="BI275" s="100">
        <v>1</v>
      </c>
      <c r="BJ275" s="101" t="s">
        <v>331</v>
      </c>
      <c r="BK275" s="446"/>
      <c r="BL275" s="459"/>
      <c r="BM275" s="310">
        <f t="shared" si="364"/>
        <v>0</v>
      </c>
      <c r="BN275" s="19"/>
      <c r="BO275" s="277"/>
      <c r="BP275" s="12"/>
      <c r="BQ275" s="100">
        <v>1</v>
      </c>
      <c r="BR275" s="101" t="s">
        <v>331</v>
      </c>
      <c r="BS275" s="446"/>
      <c r="BT275" s="459"/>
      <c r="BU275" s="310">
        <f t="shared" si="365"/>
        <v>0</v>
      </c>
      <c r="BV275" s="19"/>
      <c r="BW275" s="277"/>
      <c r="BX275" s="12"/>
      <c r="BY275" s="100">
        <v>1</v>
      </c>
      <c r="BZ275" s="101" t="s">
        <v>331</v>
      </c>
      <c r="CA275" s="446"/>
      <c r="CB275" s="459"/>
      <c r="CC275" s="310">
        <f t="shared" si="366"/>
        <v>0</v>
      </c>
      <c r="CD275" s="19"/>
      <c r="CE275" s="277"/>
      <c r="CF275" s="12"/>
      <c r="CG275" s="100">
        <v>1</v>
      </c>
      <c r="CH275" s="101" t="s">
        <v>331</v>
      </c>
      <c r="CI275" s="446"/>
      <c r="CJ275" s="459"/>
      <c r="CK275" s="310">
        <f t="shared" si="367"/>
        <v>0</v>
      </c>
      <c r="CL275" s="19"/>
      <c r="CM275" s="277"/>
      <c r="CN275" s="12"/>
      <c r="CO275" s="100">
        <v>1</v>
      </c>
      <c r="CP275" s="101" t="s">
        <v>331</v>
      </c>
      <c r="CQ275" s="446"/>
      <c r="CR275" s="459"/>
      <c r="CS275" s="310">
        <f t="shared" si="368"/>
        <v>0</v>
      </c>
      <c r="CT275" s="19"/>
      <c r="CU275" s="277"/>
      <c r="CV275" s="12"/>
      <c r="CW275" s="100">
        <v>1</v>
      </c>
      <c r="CX275" s="101" t="s">
        <v>331</v>
      </c>
      <c r="CY275" s="446"/>
      <c r="CZ275" s="459"/>
      <c r="DA275" s="310">
        <f t="shared" si="369"/>
        <v>0</v>
      </c>
      <c r="DB275" s="19"/>
      <c r="DC275" s="277"/>
      <c r="DD275" s="462" t="s">
        <v>1299</v>
      </c>
      <c r="DE275" s="100">
        <v>1</v>
      </c>
      <c r="DF275" s="101" t="s">
        <v>331</v>
      </c>
      <c r="DG275" s="446">
        <v>984383</v>
      </c>
      <c r="DH275" s="459">
        <v>0</v>
      </c>
      <c r="DI275" s="310">
        <f t="shared" si="370"/>
        <v>984383</v>
      </c>
      <c r="DJ275" s="19"/>
      <c r="DK275" s="277"/>
      <c r="DL275" s="12"/>
      <c r="DM275" s="100">
        <v>1</v>
      </c>
      <c r="DN275" s="101" t="s">
        <v>331</v>
      </c>
      <c r="DO275" s="446"/>
      <c r="DP275" s="459"/>
      <c r="DQ275" s="310">
        <f t="shared" si="371"/>
        <v>0</v>
      </c>
      <c r="DR275" s="19"/>
      <c r="DS275" s="277"/>
      <c r="DT275" s="12"/>
      <c r="DU275" s="100">
        <v>1</v>
      </c>
      <c r="DV275" s="101" t="s">
        <v>331</v>
      </c>
      <c r="DW275" s="446"/>
      <c r="DX275" s="459"/>
      <c r="DY275" s="310">
        <f t="shared" si="372"/>
        <v>0</v>
      </c>
      <c r="DZ275" s="19"/>
      <c r="EA275" s="277"/>
      <c r="EB275" s="421" t="s">
        <v>1300</v>
      </c>
      <c r="EC275" s="315">
        <v>1</v>
      </c>
      <c r="ED275" s="293" t="s">
        <v>331</v>
      </c>
      <c r="EE275" s="324">
        <v>814000</v>
      </c>
      <c r="EF275" s="422">
        <v>0</v>
      </c>
      <c r="EG275" s="318">
        <v>814000</v>
      </c>
      <c r="EH275" s="19"/>
      <c r="EI275" s="277"/>
      <c r="EJ275" s="460"/>
      <c r="EK275" s="100">
        <v>1</v>
      </c>
      <c r="EL275" s="101" t="s">
        <v>331</v>
      </c>
      <c r="EM275" s="446"/>
      <c r="EN275" s="459"/>
      <c r="EO275" s="310">
        <f t="shared" si="373"/>
        <v>0</v>
      </c>
      <c r="EP275" s="19"/>
      <c r="EQ275" s="277"/>
    </row>
    <row r="276" spans="1:147" ht="37.5" customHeight="1">
      <c r="A276" s="88"/>
      <c r="B276" s="60">
        <v>5</v>
      </c>
      <c r="C276" s="416" t="s">
        <v>497</v>
      </c>
      <c r="D276" s="12"/>
      <c r="E276" s="100">
        <v>1</v>
      </c>
      <c r="F276" s="101" t="s">
        <v>331</v>
      </c>
      <c r="G276" s="446"/>
      <c r="H276" s="459"/>
      <c r="I276" s="310">
        <f t="shared" si="357"/>
        <v>0</v>
      </c>
      <c r="J276" s="19"/>
      <c r="K276" s="277"/>
      <c r="L276" s="12" t="s">
        <v>1297</v>
      </c>
      <c r="M276" s="100">
        <v>1</v>
      </c>
      <c r="N276" s="101" t="s">
        <v>331</v>
      </c>
      <c r="O276" s="446">
        <v>180211.20000000001</v>
      </c>
      <c r="P276" s="459">
        <v>0</v>
      </c>
      <c r="Q276" s="310">
        <f t="shared" si="358"/>
        <v>180211.20000000001</v>
      </c>
      <c r="R276" s="19"/>
      <c r="S276" s="277"/>
      <c r="T276" s="417" t="s">
        <v>1298</v>
      </c>
      <c r="U276" s="100">
        <v>1</v>
      </c>
      <c r="V276" s="101" t="s">
        <v>331</v>
      </c>
      <c r="W276" s="446">
        <v>270000</v>
      </c>
      <c r="X276" s="309">
        <v>0</v>
      </c>
      <c r="Y276" s="310">
        <f t="shared" si="359"/>
        <v>270000</v>
      </c>
      <c r="Z276" s="19"/>
      <c r="AA276" s="277"/>
      <c r="AB276" s="12"/>
      <c r="AC276" s="100">
        <v>1</v>
      </c>
      <c r="AD276" s="101" t="s">
        <v>331</v>
      </c>
      <c r="AE276" s="446"/>
      <c r="AF276" s="459"/>
      <c r="AG276" s="310">
        <f t="shared" si="360"/>
        <v>0</v>
      </c>
      <c r="AH276" s="19"/>
      <c r="AI276" s="277"/>
      <c r="AJ276" s="12"/>
      <c r="AK276" s="100">
        <v>1</v>
      </c>
      <c r="AL276" s="101" t="s">
        <v>331</v>
      </c>
      <c r="AM276" s="446">
        <v>0</v>
      </c>
      <c r="AN276" s="459">
        <v>0</v>
      </c>
      <c r="AO276" s="310">
        <f t="shared" si="361"/>
        <v>0</v>
      </c>
      <c r="AP276" s="19"/>
      <c r="AQ276" s="277"/>
      <c r="AR276" s="12"/>
      <c r="AS276" s="100">
        <v>1</v>
      </c>
      <c r="AT276" s="101" t="s">
        <v>331</v>
      </c>
      <c r="AU276" s="446"/>
      <c r="AV276" s="459"/>
      <c r="AW276" s="310">
        <f t="shared" si="362"/>
        <v>0</v>
      </c>
      <c r="AX276" s="19"/>
      <c r="AY276" s="277"/>
      <c r="AZ276" s="12"/>
      <c r="BA276" s="100">
        <v>1</v>
      </c>
      <c r="BB276" s="101" t="s">
        <v>331</v>
      </c>
      <c r="BC276" s="446"/>
      <c r="BD276" s="459"/>
      <c r="BE276" s="310">
        <f t="shared" si="363"/>
        <v>0</v>
      </c>
      <c r="BF276" s="19"/>
      <c r="BG276" s="277"/>
      <c r="BH276" s="12"/>
      <c r="BI276" s="100">
        <v>1</v>
      </c>
      <c r="BJ276" s="101" t="s">
        <v>331</v>
      </c>
      <c r="BK276" s="446"/>
      <c r="BL276" s="459"/>
      <c r="BM276" s="310">
        <f t="shared" si="364"/>
        <v>0</v>
      </c>
      <c r="BN276" s="19"/>
      <c r="BO276" s="277"/>
      <c r="BP276" s="12"/>
      <c r="BQ276" s="100">
        <v>1</v>
      </c>
      <c r="BR276" s="101" t="s">
        <v>331</v>
      </c>
      <c r="BS276" s="446"/>
      <c r="BT276" s="459"/>
      <c r="BU276" s="310">
        <f t="shared" si="365"/>
        <v>0</v>
      </c>
      <c r="BV276" s="19"/>
      <c r="BW276" s="277"/>
      <c r="BX276" s="12"/>
      <c r="BY276" s="100">
        <v>1</v>
      </c>
      <c r="BZ276" s="101" t="s">
        <v>331</v>
      </c>
      <c r="CA276" s="446"/>
      <c r="CB276" s="459"/>
      <c r="CC276" s="310">
        <f t="shared" si="366"/>
        <v>0</v>
      </c>
      <c r="CD276" s="19"/>
      <c r="CE276" s="277"/>
      <c r="CF276" s="12"/>
      <c r="CG276" s="100">
        <v>1</v>
      </c>
      <c r="CH276" s="101" t="s">
        <v>331</v>
      </c>
      <c r="CI276" s="446"/>
      <c r="CJ276" s="459"/>
      <c r="CK276" s="310">
        <f t="shared" si="367"/>
        <v>0</v>
      </c>
      <c r="CL276" s="19"/>
      <c r="CM276" s="277"/>
      <c r="CN276" s="12"/>
      <c r="CO276" s="100">
        <v>1</v>
      </c>
      <c r="CP276" s="101" t="s">
        <v>331</v>
      </c>
      <c r="CQ276" s="446"/>
      <c r="CR276" s="459"/>
      <c r="CS276" s="310">
        <f t="shared" si="368"/>
        <v>0</v>
      </c>
      <c r="CT276" s="19"/>
      <c r="CU276" s="277"/>
      <c r="CV276" s="12"/>
      <c r="CW276" s="100">
        <v>1</v>
      </c>
      <c r="CX276" s="101" t="s">
        <v>331</v>
      </c>
      <c r="CY276" s="446"/>
      <c r="CZ276" s="459"/>
      <c r="DA276" s="310">
        <f t="shared" si="369"/>
        <v>0</v>
      </c>
      <c r="DB276" s="19"/>
      <c r="DC276" s="277"/>
      <c r="DD276" s="462" t="s">
        <v>1299</v>
      </c>
      <c r="DE276" s="100">
        <v>1</v>
      </c>
      <c r="DF276" s="101" t="s">
        <v>331</v>
      </c>
      <c r="DG276" s="446">
        <v>373775.33970000001</v>
      </c>
      <c r="DH276" s="459">
        <v>0</v>
      </c>
      <c r="DI276" s="310">
        <f t="shared" si="370"/>
        <v>373775.33970000001</v>
      </c>
      <c r="DJ276" s="19"/>
      <c r="DK276" s="277"/>
      <c r="DL276" s="12"/>
      <c r="DM276" s="100">
        <v>1</v>
      </c>
      <c r="DN276" s="101" t="s">
        <v>331</v>
      </c>
      <c r="DO276" s="446"/>
      <c r="DP276" s="459"/>
      <c r="DQ276" s="310">
        <f t="shared" si="371"/>
        <v>0</v>
      </c>
      <c r="DR276" s="19"/>
      <c r="DS276" s="277"/>
      <c r="DT276" s="12"/>
      <c r="DU276" s="100">
        <v>1</v>
      </c>
      <c r="DV276" s="101" t="s">
        <v>331</v>
      </c>
      <c r="DW276" s="446"/>
      <c r="DX276" s="459"/>
      <c r="DY276" s="310">
        <f t="shared" si="372"/>
        <v>0</v>
      </c>
      <c r="DZ276" s="19"/>
      <c r="EA276" s="277"/>
      <c r="EB276" s="421" t="s">
        <v>1300</v>
      </c>
      <c r="EC276" s="315">
        <v>1</v>
      </c>
      <c r="ED276" s="293" t="s">
        <v>331</v>
      </c>
      <c r="EE276" s="324">
        <v>500000</v>
      </c>
      <c r="EF276" s="422">
        <v>0</v>
      </c>
      <c r="EG276" s="318">
        <v>500000</v>
      </c>
      <c r="EH276" s="19"/>
      <c r="EI276" s="277"/>
      <c r="EJ276" s="460"/>
      <c r="EK276" s="100">
        <v>1</v>
      </c>
      <c r="EL276" s="101" t="s">
        <v>331</v>
      </c>
      <c r="EM276" s="446"/>
      <c r="EN276" s="459"/>
      <c r="EO276" s="310">
        <f t="shared" si="373"/>
        <v>0</v>
      </c>
      <c r="EP276" s="19"/>
      <c r="EQ276" s="277"/>
    </row>
    <row r="277" spans="1:147" ht="37.5" customHeight="1">
      <c r="A277" s="24"/>
      <c r="B277" s="60">
        <v>6</v>
      </c>
      <c r="C277" s="423" t="s">
        <v>434</v>
      </c>
      <c r="D277" s="12"/>
      <c r="E277" s="100">
        <v>1</v>
      </c>
      <c r="F277" s="101" t="s">
        <v>331</v>
      </c>
      <c r="G277" s="342"/>
      <c r="H277" s="459"/>
      <c r="I277" s="310">
        <f t="shared" si="357"/>
        <v>0</v>
      </c>
      <c r="J277" s="19"/>
      <c r="K277" s="277"/>
      <c r="L277" s="12" t="s">
        <v>1272</v>
      </c>
      <c r="M277" s="100">
        <v>1</v>
      </c>
      <c r="N277" s="101" t="s">
        <v>331</v>
      </c>
      <c r="O277" s="342">
        <v>127840.0578</v>
      </c>
      <c r="P277" s="459">
        <v>0</v>
      </c>
      <c r="Q277" s="310">
        <f t="shared" si="358"/>
        <v>127840.0578</v>
      </c>
      <c r="R277" s="19"/>
      <c r="S277" s="277"/>
      <c r="T277" s="417" t="s">
        <v>1273</v>
      </c>
      <c r="U277" s="100">
        <v>1</v>
      </c>
      <c r="V277" s="101" t="s">
        <v>331</v>
      </c>
      <c r="W277" s="342">
        <v>90000</v>
      </c>
      <c r="X277" s="309">
        <v>0</v>
      </c>
      <c r="Y277" s="310">
        <f t="shared" si="359"/>
        <v>90000</v>
      </c>
      <c r="Z277" s="19"/>
      <c r="AA277" s="277"/>
      <c r="AB277" s="12"/>
      <c r="AC277" s="100">
        <v>1</v>
      </c>
      <c r="AD277" s="101" t="s">
        <v>331</v>
      </c>
      <c r="AE277" s="342"/>
      <c r="AF277" s="459"/>
      <c r="AG277" s="310">
        <f t="shared" si="360"/>
        <v>0</v>
      </c>
      <c r="AH277" s="19"/>
      <c r="AI277" s="277"/>
      <c r="AJ277" s="12"/>
      <c r="AK277" s="100">
        <v>1</v>
      </c>
      <c r="AL277" s="101" t="s">
        <v>331</v>
      </c>
      <c r="AM277" s="342">
        <v>0</v>
      </c>
      <c r="AN277" s="459">
        <v>0</v>
      </c>
      <c r="AO277" s="310">
        <f t="shared" si="361"/>
        <v>0</v>
      </c>
      <c r="AP277" s="19"/>
      <c r="AQ277" s="277"/>
      <c r="AR277" s="12"/>
      <c r="AS277" s="100">
        <v>1</v>
      </c>
      <c r="AT277" s="101" t="s">
        <v>331</v>
      </c>
      <c r="AU277" s="342"/>
      <c r="AV277" s="459"/>
      <c r="AW277" s="310">
        <f t="shared" si="362"/>
        <v>0</v>
      </c>
      <c r="AX277" s="19"/>
      <c r="AY277" s="277"/>
      <c r="AZ277" s="12"/>
      <c r="BA277" s="100">
        <v>1</v>
      </c>
      <c r="BB277" s="101" t="s">
        <v>331</v>
      </c>
      <c r="BC277" s="342"/>
      <c r="BD277" s="459"/>
      <c r="BE277" s="310">
        <f t="shared" si="363"/>
        <v>0</v>
      </c>
      <c r="BF277" s="19"/>
      <c r="BG277" s="277"/>
      <c r="BH277" s="12"/>
      <c r="BI277" s="100">
        <v>1</v>
      </c>
      <c r="BJ277" s="101" t="s">
        <v>331</v>
      </c>
      <c r="BK277" s="342"/>
      <c r="BL277" s="459"/>
      <c r="BM277" s="310">
        <f t="shared" si="364"/>
        <v>0</v>
      </c>
      <c r="BN277" s="19"/>
      <c r="BO277" s="277"/>
      <c r="BP277" s="12"/>
      <c r="BQ277" s="100">
        <v>1</v>
      </c>
      <c r="BR277" s="101" t="s">
        <v>331</v>
      </c>
      <c r="BS277" s="342"/>
      <c r="BT277" s="459"/>
      <c r="BU277" s="310">
        <f t="shared" si="365"/>
        <v>0</v>
      </c>
      <c r="BV277" s="19"/>
      <c r="BW277" s="277"/>
      <c r="BX277" s="12"/>
      <c r="BY277" s="100">
        <v>1</v>
      </c>
      <c r="BZ277" s="101" t="s">
        <v>331</v>
      </c>
      <c r="CA277" s="342"/>
      <c r="CB277" s="459"/>
      <c r="CC277" s="310">
        <f t="shared" si="366"/>
        <v>0</v>
      </c>
      <c r="CD277" s="19"/>
      <c r="CE277" s="277"/>
      <c r="CF277" s="12"/>
      <c r="CG277" s="100">
        <v>1</v>
      </c>
      <c r="CH277" s="101" t="s">
        <v>331</v>
      </c>
      <c r="CI277" s="342"/>
      <c r="CJ277" s="459"/>
      <c r="CK277" s="310">
        <f t="shared" si="367"/>
        <v>0</v>
      </c>
      <c r="CL277" s="19"/>
      <c r="CM277" s="277"/>
      <c r="CN277" s="12"/>
      <c r="CO277" s="100">
        <v>1</v>
      </c>
      <c r="CP277" s="101" t="s">
        <v>331</v>
      </c>
      <c r="CQ277" s="342"/>
      <c r="CR277" s="459"/>
      <c r="CS277" s="310">
        <f t="shared" si="368"/>
        <v>0</v>
      </c>
      <c r="CT277" s="19"/>
      <c r="CU277" s="277"/>
      <c r="CV277" s="12"/>
      <c r="CW277" s="100">
        <v>1</v>
      </c>
      <c r="CX277" s="101" t="s">
        <v>331</v>
      </c>
      <c r="CY277" s="342"/>
      <c r="CZ277" s="459"/>
      <c r="DA277" s="310">
        <f t="shared" si="369"/>
        <v>0</v>
      </c>
      <c r="DB277" s="19"/>
      <c r="DC277" s="277"/>
      <c r="DD277" s="12" t="s">
        <v>1276</v>
      </c>
      <c r="DE277" s="100">
        <v>1</v>
      </c>
      <c r="DF277" s="101" t="s">
        <v>331</v>
      </c>
      <c r="DG277" s="342">
        <v>180350</v>
      </c>
      <c r="DH277" s="459">
        <v>0</v>
      </c>
      <c r="DI277" s="310">
        <f t="shared" si="370"/>
        <v>180350</v>
      </c>
      <c r="DJ277" s="19"/>
      <c r="DK277" s="277"/>
      <c r="DL277" s="12"/>
      <c r="DM277" s="100">
        <v>1</v>
      </c>
      <c r="DN277" s="101" t="s">
        <v>331</v>
      </c>
      <c r="DO277" s="342"/>
      <c r="DP277" s="459"/>
      <c r="DQ277" s="310">
        <f t="shared" si="371"/>
        <v>0</v>
      </c>
      <c r="DR277" s="19"/>
      <c r="DS277" s="277"/>
      <c r="DT277" s="12"/>
      <c r="DU277" s="100">
        <v>1</v>
      </c>
      <c r="DV277" s="101" t="s">
        <v>331</v>
      </c>
      <c r="DW277" s="342"/>
      <c r="DX277" s="459"/>
      <c r="DY277" s="310">
        <f t="shared" si="372"/>
        <v>0</v>
      </c>
      <c r="DZ277" s="19"/>
      <c r="EA277" s="277"/>
      <c r="EB277" s="421" t="s">
        <v>1277</v>
      </c>
      <c r="EC277" s="315">
        <v>1</v>
      </c>
      <c r="ED277" s="293" t="s">
        <v>331</v>
      </c>
      <c r="EE277" s="324">
        <v>349000</v>
      </c>
      <c r="EF277" s="422">
        <v>0</v>
      </c>
      <c r="EG277" s="318">
        <v>349000</v>
      </c>
      <c r="EH277" s="19"/>
      <c r="EI277" s="277"/>
      <c r="EJ277" s="460"/>
      <c r="EK277" s="100">
        <v>1</v>
      </c>
      <c r="EL277" s="101" t="s">
        <v>331</v>
      </c>
      <c r="EM277" s="342"/>
      <c r="EN277" s="459"/>
      <c r="EO277" s="310">
        <f t="shared" si="373"/>
        <v>0</v>
      </c>
      <c r="EP277" s="19"/>
      <c r="EQ277" s="277"/>
    </row>
    <row r="278" spans="1:147" ht="37.5" customHeight="1">
      <c r="A278" s="24"/>
      <c r="B278" s="60">
        <v>7</v>
      </c>
      <c r="C278" s="423" t="s">
        <v>441</v>
      </c>
      <c r="D278" s="12"/>
      <c r="E278" s="100">
        <v>1</v>
      </c>
      <c r="F278" s="101" t="s">
        <v>331</v>
      </c>
      <c r="G278" s="322"/>
      <c r="H278" s="459"/>
      <c r="I278" s="310">
        <f t="shared" si="357"/>
        <v>0</v>
      </c>
      <c r="J278" s="19"/>
      <c r="K278" s="277"/>
      <c r="L278" s="12" t="s">
        <v>1281</v>
      </c>
      <c r="M278" s="100">
        <v>1</v>
      </c>
      <c r="N278" s="101" t="s">
        <v>331</v>
      </c>
      <c r="O278" s="322">
        <v>63261.471000000005</v>
      </c>
      <c r="P278" s="459">
        <v>0</v>
      </c>
      <c r="Q278" s="310">
        <f t="shared" si="358"/>
        <v>63261.471000000005</v>
      </c>
      <c r="R278" s="19"/>
      <c r="S278" s="277"/>
      <c r="T278" s="417" t="s">
        <v>1282</v>
      </c>
      <c r="U278" s="100">
        <v>1</v>
      </c>
      <c r="V278" s="101" t="s">
        <v>331</v>
      </c>
      <c r="W278" s="322">
        <v>50000</v>
      </c>
      <c r="X278" s="309">
        <v>0</v>
      </c>
      <c r="Y278" s="310">
        <f t="shared" si="359"/>
        <v>50000</v>
      </c>
      <c r="Z278" s="19"/>
      <c r="AA278" s="277"/>
      <c r="AB278" s="12"/>
      <c r="AC278" s="100">
        <v>1</v>
      </c>
      <c r="AD278" s="101" t="s">
        <v>331</v>
      </c>
      <c r="AE278" s="322"/>
      <c r="AF278" s="459"/>
      <c r="AG278" s="310">
        <f t="shared" si="360"/>
        <v>0</v>
      </c>
      <c r="AH278" s="19"/>
      <c r="AI278" s="277"/>
      <c r="AJ278" s="12"/>
      <c r="AK278" s="100">
        <v>1</v>
      </c>
      <c r="AL278" s="101" t="s">
        <v>331</v>
      </c>
      <c r="AM278" s="322">
        <v>0</v>
      </c>
      <c r="AN278" s="459">
        <v>0</v>
      </c>
      <c r="AO278" s="310">
        <f t="shared" si="361"/>
        <v>0</v>
      </c>
      <c r="AP278" s="19"/>
      <c r="AQ278" s="277"/>
      <c r="AR278" s="12"/>
      <c r="AS278" s="100">
        <v>1</v>
      </c>
      <c r="AT278" s="101" t="s">
        <v>331</v>
      </c>
      <c r="AU278" s="322"/>
      <c r="AV278" s="459"/>
      <c r="AW278" s="310">
        <f t="shared" si="362"/>
        <v>0</v>
      </c>
      <c r="AX278" s="19"/>
      <c r="AY278" s="277"/>
      <c r="AZ278" s="12"/>
      <c r="BA278" s="100">
        <v>1</v>
      </c>
      <c r="BB278" s="101" t="s">
        <v>331</v>
      </c>
      <c r="BC278" s="322"/>
      <c r="BD278" s="459"/>
      <c r="BE278" s="310">
        <f t="shared" si="363"/>
        <v>0</v>
      </c>
      <c r="BF278" s="19"/>
      <c r="BG278" s="277"/>
      <c r="BH278" s="12"/>
      <c r="BI278" s="100">
        <v>1</v>
      </c>
      <c r="BJ278" s="101" t="s">
        <v>331</v>
      </c>
      <c r="BK278" s="322"/>
      <c r="BL278" s="459"/>
      <c r="BM278" s="310">
        <f t="shared" si="364"/>
        <v>0</v>
      </c>
      <c r="BN278" s="19"/>
      <c r="BO278" s="277"/>
      <c r="BP278" s="12"/>
      <c r="BQ278" s="100">
        <v>1</v>
      </c>
      <c r="BR278" s="101" t="s">
        <v>331</v>
      </c>
      <c r="BS278" s="322"/>
      <c r="BT278" s="459"/>
      <c r="BU278" s="310">
        <f t="shared" si="365"/>
        <v>0</v>
      </c>
      <c r="BV278" s="19"/>
      <c r="BW278" s="277"/>
      <c r="BX278" s="12"/>
      <c r="BY278" s="100">
        <v>1</v>
      </c>
      <c r="BZ278" s="101" t="s">
        <v>331</v>
      </c>
      <c r="CA278" s="322"/>
      <c r="CB278" s="459"/>
      <c r="CC278" s="310">
        <f t="shared" si="366"/>
        <v>0</v>
      </c>
      <c r="CD278" s="19"/>
      <c r="CE278" s="277"/>
      <c r="CF278" s="12"/>
      <c r="CG278" s="100">
        <v>1</v>
      </c>
      <c r="CH278" s="101" t="s">
        <v>331</v>
      </c>
      <c r="CI278" s="322"/>
      <c r="CJ278" s="459"/>
      <c r="CK278" s="310">
        <f t="shared" si="367"/>
        <v>0</v>
      </c>
      <c r="CL278" s="19"/>
      <c r="CM278" s="277"/>
      <c r="CN278" s="12"/>
      <c r="CO278" s="100">
        <v>1</v>
      </c>
      <c r="CP278" s="101" t="s">
        <v>331</v>
      </c>
      <c r="CQ278" s="322"/>
      <c r="CR278" s="459"/>
      <c r="CS278" s="310">
        <f t="shared" si="368"/>
        <v>0</v>
      </c>
      <c r="CT278" s="19"/>
      <c r="CU278" s="277"/>
      <c r="CV278" s="12"/>
      <c r="CW278" s="100">
        <v>1</v>
      </c>
      <c r="CX278" s="101" t="s">
        <v>331</v>
      </c>
      <c r="CY278" s="322"/>
      <c r="CZ278" s="459"/>
      <c r="DA278" s="310">
        <f t="shared" si="369"/>
        <v>0</v>
      </c>
      <c r="DB278" s="19"/>
      <c r="DC278" s="277"/>
      <c r="DD278" s="12" t="s">
        <v>1282</v>
      </c>
      <c r="DE278" s="100">
        <v>1</v>
      </c>
      <c r="DF278" s="101" t="s">
        <v>331</v>
      </c>
      <c r="DG278" s="322">
        <v>50150</v>
      </c>
      <c r="DH278" s="459">
        <v>0.19</v>
      </c>
      <c r="DI278" s="310">
        <f t="shared" si="370"/>
        <v>59678.5</v>
      </c>
      <c r="DJ278" s="19"/>
      <c r="DK278" s="277"/>
      <c r="DL278" s="12"/>
      <c r="DM278" s="100">
        <v>1</v>
      </c>
      <c r="DN278" s="101" t="s">
        <v>331</v>
      </c>
      <c r="DO278" s="322"/>
      <c r="DP278" s="459"/>
      <c r="DQ278" s="310">
        <f t="shared" si="371"/>
        <v>0</v>
      </c>
      <c r="DR278" s="19"/>
      <c r="DS278" s="277"/>
      <c r="DT278" s="12"/>
      <c r="DU278" s="100">
        <v>1</v>
      </c>
      <c r="DV278" s="101" t="s">
        <v>331</v>
      </c>
      <c r="DW278" s="322"/>
      <c r="DX278" s="459"/>
      <c r="DY278" s="310">
        <f t="shared" si="372"/>
        <v>0</v>
      </c>
      <c r="DZ278" s="19"/>
      <c r="EA278" s="277"/>
      <c r="EB278" s="421" t="s">
        <v>1283</v>
      </c>
      <c r="EC278" s="315">
        <v>1</v>
      </c>
      <c r="ED278" s="293" t="s">
        <v>331</v>
      </c>
      <c r="EE278" s="324">
        <v>336000</v>
      </c>
      <c r="EF278" s="422">
        <v>0.19</v>
      </c>
      <c r="EG278" s="318">
        <v>399840</v>
      </c>
      <c r="EH278" s="19"/>
      <c r="EI278" s="277"/>
      <c r="EJ278" s="460"/>
      <c r="EK278" s="100">
        <v>1</v>
      </c>
      <c r="EL278" s="101" t="s">
        <v>331</v>
      </c>
      <c r="EM278" s="322"/>
      <c r="EN278" s="459"/>
      <c r="EO278" s="310">
        <f t="shared" si="373"/>
        <v>0</v>
      </c>
      <c r="EP278" s="19"/>
      <c r="EQ278" s="277"/>
    </row>
    <row r="279" spans="1:147" ht="37.5" customHeight="1">
      <c r="A279" s="24"/>
      <c r="B279" s="60">
        <v>8</v>
      </c>
      <c r="C279" s="423" t="s">
        <v>437</v>
      </c>
      <c r="D279" s="12"/>
      <c r="E279" s="100">
        <v>1</v>
      </c>
      <c r="F279" s="101" t="s">
        <v>331</v>
      </c>
      <c r="G279" s="322"/>
      <c r="H279" s="459"/>
      <c r="I279" s="310">
        <f t="shared" si="357"/>
        <v>0</v>
      </c>
      <c r="J279" s="19"/>
      <c r="K279" s="277"/>
      <c r="L279" s="12" t="s">
        <v>1284</v>
      </c>
      <c r="M279" s="100">
        <v>1</v>
      </c>
      <c r="N279" s="101" t="s">
        <v>331</v>
      </c>
      <c r="O279" s="322">
        <v>21445.132800000003</v>
      </c>
      <c r="P279" s="459">
        <v>0.19</v>
      </c>
      <c r="Q279" s="310">
        <f t="shared" si="358"/>
        <v>25519.708032000002</v>
      </c>
      <c r="R279" s="19"/>
      <c r="S279" s="277"/>
      <c r="T279" s="417" t="s">
        <v>1285</v>
      </c>
      <c r="U279" s="100">
        <v>1</v>
      </c>
      <c r="V279" s="101" t="s">
        <v>331</v>
      </c>
      <c r="W279" s="322">
        <v>50000</v>
      </c>
      <c r="X279" s="309">
        <v>0</v>
      </c>
      <c r="Y279" s="310">
        <f t="shared" si="359"/>
        <v>50000</v>
      </c>
      <c r="Z279" s="19"/>
      <c r="AA279" s="277"/>
      <c r="AB279" s="12"/>
      <c r="AC279" s="100">
        <v>1</v>
      </c>
      <c r="AD279" s="101" t="s">
        <v>331</v>
      </c>
      <c r="AE279" s="322"/>
      <c r="AF279" s="459"/>
      <c r="AG279" s="310">
        <f t="shared" si="360"/>
        <v>0</v>
      </c>
      <c r="AH279" s="19"/>
      <c r="AI279" s="277"/>
      <c r="AJ279" s="12"/>
      <c r="AK279" s="100">
        <v>1</v>
      </c>
      <c r="AL279" s="101" t="s">
        <v>331</v>
      </c>
      <c r="AM279" s="322">
        <v>0</v>
      </c>
      <c r="AN279" s="459">
        <v>0</v>
      </c>
      <c r="AO279" s="310">
        <f t="shared" si="361"/>
        <v>0</v>
      </c>
      <c r="AP279" s="19"/>
      <c r="AQ279" s="277"/>
      <c r="AR279" s="12"/>
      <c r="AS279" s="100">
        <v>1</v>
      </c>
      <c r="AT279" s="101" t="s">
        <v>331</v>
      </c>
      <c r="AU279" s="322"/>
      <c r="AV279" s="459"/>
      <c r="AW279" s="310">
        <f t="shared" si="362"/>
        <v>0</v>
      </c>
      <c r="AX279" s="19"/>
      <c r="AY279" s="277"/>
      <c r="AZ279" s="12"/>
      <c r="BA279" s="100">
        <v>1</v>
      </c>
      <c r="BB279" s="101" t="s">
        <v>331</v>
      </c>
      <c r="BC279" s="322"/>
      <c r="BD279" s="459"/>
      <c r="BE279" s="310">
        <f t="shared" si="363"/>
        <v>0</v>
      </c>
      <c r="BF279" s="19"/>
      <c r="BG279" s="277"/>
      <c r="BH279" s="12"/>
      <c r="BI279" s="100">
        <v>1</v>
      </c>
      <c r="BJ279" s="101" t="s">
        <v>331</v>
      </c>
      <c r="BK279" s="322"/>
      <c r="BL279" s="459"/>
      <c r="BM279" s="310">
        <f t="shared" si="364"/>
        <v>0</v>
      </c>
      <c r="BN279" s="19"/>
      <c r="BO279" s="277"/>
      <c r="BP279" s="12"/>
      <c r="BQ279" s="100">
        <v>1</v>
      </c>
      <c r="BR279" s="101" t="s">
        <v>331</v>
      </c>
      <c r="BS279" s="322"/>
      <c r="BT279" s="459"/>
      <c r="BU279" s="310">
        <f t="shared" si="365"/>
        <v>0</v>
      </c>
      <c r="BV279" s="19"/>
      <c r="BW279" s="277"/>
      <c r="BX279" s="12"/>
      <c r="BY279" s="100">
        <v>1</v>
      </c>
      <c r="BZ279" s="101" t="s">
        <v>331</v>
      </c>
      <c r="CA279" s="322"/>
      <c r="CB279" s="459"/>
      <c r="CC279" s="310">
        <f t="shared" si="366"/>
        <v>0</v>
      </c>
      <c r="CD279" s="19"/>
      <c r="CE279" s="277"/>
      <c r="CF279" s="12"/>
      <c r="CG279" s="100">
        <v>1</v>
      </c>
      <c r="CH279" s="101" t="s">
        <v>331</v>
      </c>
      <c r="CI279" s="322"/>
      <c r="CJ279" s="459"/>
      <c r="CK279" s="310">
        <f t="shared" si="367"/>
        <v>0</v>
      </c>
      <c r="CL279" s="19"/>
      <c r="CM279" s="277"/>
      <c r="CN279" s="12"/>
      <c r="CO279" s="100">
        <v>1</v>
      </c>
      <c r="CP279" s="101" t="s">
        <v>331</v>
      </c>
      <c r="CQ279" s="322"/>
      <c r="CR279" s="459"/>
      <c r="CS279" s="310">
        <f t="shared" si="368"/>
        <v>0</v>
      </c>
      <c r="CT279" s="19"/>
      <c r="CU279" s="277"/>
      <c r="CV279" s="12"/>
      <c r="CW279" s="100">
        <v>1</v>
      </c>
      <c r="CX279" s="101" t="s">
        <v>331</v>
      </c>
      <c r="CY279" s="322"/>
      <c r="CZ279" s="459"/>
      <c r="DA279" s="310">
        <f t="shared" si="369"/>
        <v>0</v>
      </c>
      <c r="DB279" s="19"/>
      <c r="DC279" s="277"/>
      <c r="DD279" s="12" t="s">
        <v>1285</v>
      </c>
      <c r="DE279" s="100">
        <v>1</v>
      </c>
      <c r="DF279" s="101" t="s">
        <v>331</v>
      </c>
      <c r="DG279" s="322">
        <v>50150</v>
      </c>
      <c r="DH279" s="459">
        <v>0.19</v>
      </c>
      <c r="DI279" s="310">
        <f t="shared" si="370"/>
        <v>59678.5</v>
      </c>
      <c r="DJ279" s="19"/>
      <c r="DK279" s="277"/>
      <c r="DL279" s="12"/>
      <c r="DM279" s="100">
        <v>1</v>
      </c>
      <c r="DN279" s="101" t="s">
        <v>331</v>
      </c>
      <c r="DO279" s="322"/>
      <c r="DP279" s="459"/>
      <c r="DQ279" s="310">
        <f t="shared" si="371"/>
        <v>0</v>
      </c>
      <c r="DR279" s="19"/>
      <c r="DS279" s="277"/>
      <c r="DT279" s="12"/>
      <c r="DU279" s="100">
        <v>1</v>
      </c>
      <c r="DV279" s="101" t="s">
        <v>331</v>
      </c>
      <c r="DW279" s="322"/>
      <c r="DX279" s="459"/>
      <c r="DY279" s="310">
        <f t="shared" si="372"/>
        <v>0</v>
      </c>
      <c r="DZ279" s="19"/>
      <c r="EA279" s="277"/>
      <c r="EB279" s="421" t="s">
        <v>1287</v>
      </c>
      <c r="EC279" s="315">
        <v>1</v>
      </c>
      <c r="ED279" s="293" t="s">
        <v>331</v>
      </c>
      <c r="EE279" s="324">
        <v>155000</v>
      </c>
      <c r="EF279" s="422">
        <v>0.19</v>
      </c>
      <c r="EG279" s="318">
        <v>184450</v>
      </c>
      <c r="EH279" s="19"/>
      <c r="EI279" s="277"/>
      <c r="EJ279" s="460"/>
      <c r="EK279" s="100">
        <v>1</v>
      </c>
      <c r="EL279" s="101" t="s">
        <v>331</v>
      </c>
      <c r="EM279" s="322"/>
      <c r="EN279" s="459"/>
      <c r="EO279" s="310">
        <f t="shared" si="373"/>
        <v>0</v>
      </c>
      <c r="EP279" s="19"/>
      <c r="EQ279" s="277"/>
    </row>
    <row r="280" spans="1:147" ht="37.5" customHeight="1">
      <c r="A280" s="88"/>
      <c r="B280" s="426"/>
      <c r="C280" s="441" t="s">
        <v>338</v>
      </c>
      <c r="D280" s="102"/>
      <c r="E280" s="102"/>
      <c r="F280" s="102"/>
      <c r="G280" s="102"/>
      <c r="H280" s="465"/>
      <c r="I280" s="443">
        <f>SUM(I272:I279)</f>
        <v>0</v>
      </c>
      <c r="J280" s="19"/>
      <c r="K280" s="277"/>
      <c r="L280" s="102"/>
      <c r="M280" s="102"/>
      <c r="N280" s="102"/>
      <c r="O280" s="102"/>
      <c r="P280" s="465"/>
      <c r="Q280" s="443">
        <f>SUM(Q272:Q279)</f>
        <v>6348901.1178319994</v>
      </c>
      <c r="R280" s="19"/>
      <c r="S280" s="277"/>
      <c r="T280" s="102"/>
      <c r="U280" s="102"/>
      <c r="V280" s="102"/>
      <c r="W280" s="102"/>
      <c r="X280" s="465"/>
      <c r="Y280" s="443">
        <f>SUM(Y272:Y279)</f>
        <v>7090000</v>
      </c>
      <c r="Z280" s="19"/>
      <c r="AA280" s="277"/>
      <c r="AB280" s="102"/>
      <c r="AC280" s="102"/>
      <c r="AD280" s="102"/>
      <c r="AE280" s="102"/>
      <c r="AF280" s="465"/>
      <c r="AG280" s="443">
        <f>SUM(AG272:AG279)</f>
        <v>0</v>
      </c>
      <c r="AH280" s="19"/>
      <c r="AI280" s="277"/>
      <c r="AJ280" s="102"/>
      <c r="AK280" s="102"/>
      <c r="AL280" s="102"/>
      <c r="AM280" s="102"/>
      <c r="AN280" s="465"/>
      <c r="AO280" s="443">
        <f>SUM(AO272:AO279)</f>
        <v>0</v>
      </c>
      <c r="AP280" s="19"/>
      <c r="AQ280" s="277"/>
      <c r="AR280" s="102"/>
      <c r="AS280" s="102"/>
      <c r="AT280" s="102"/>
      <c r="AU280" s="102"/>
      <c r="AV280" s="465"/>
      <c r="AW280" s="443">
        <f>SUM(AW272:AW279)</f>
        <v>0</v>
      </c>
      <c r="AX280" s="19"/>
      <c r="AY280" s="277"/>
      <c r="AZ280" s="102"/>
      <c r="BA280" s="102"/>
      <c r="BB280" s="102"/>
      <c r="BC280" s="102"/>
      <c r="BD280" s="465"/>
      <c r="BE280" s="443">
        <f>SUM(BE272:BE279)</f>
        <v>0</v>
      </c>
      <c r="BF280" s="19"/>
      <c r="BG280" s="277"/>
      <c r="BH280" s="102"/>
      <c r="BI280" s="102"/>
      <c r="BJ280" s="102"/>
      <c r="BK280" s="102"/>
      <c r="BL280" s="465"/>
      <c r="BM280" s="443">
        <f>SUM(BM272:BM279)</f>
        <v>0</v>
      </c>
      <c r="BN280" s="19"/>
      <c r="BO280" s="277"/>
      <c r="BP280" s="102"/>
      <c r="BQ280" s="102"/>
      <c r="BR280" s="102"/>
      <c r="BS280" s="102"/>
      <c r="BT280" s="465"/>
      <c r="BU280" s="443">
        <f>SUM(BU272:BU279)</f>
        <v>0</v>
      </c>
      <c r="BV280" s="19"/>
      <c r="BW280" s="277"/>
      <c r="BX280" s="102"/>
      <c r="BY280" s="102"/>
      <c r="BZ280" s="102"/>
      <c r="CA280" s="102"/>
      <c r="CB280" s="465"/>
      <c r="CC280" s="443">
        <f>SUM(CC272:CC279)</f>
        <v>0</v>
      </c>
      <c r="CD280" s="19"/>
      <c r="CE280" s="277"/>
      <c r="CF280" s="102"/>
      <c r="CG280" s="102"/>
      <c r="CH280" s="102"/>
      <c r="CI280" s="102"/>
      <c r="CJ280" s="465"/>
      <c r="CK280" s="443">
        <f>SUM(CK272:CK279)</f>
        <v>0</v>
      </c>
      <c r="CL280" s="19"/>
      <c r="CM280" s="277"/>
      <c r="CN280" s="102"/>
      <c r="CO280" s="102"/>
      <c r="CP280" s="102"/>
      <c r="CQ280" s="102"/>
      <c r="CR280" s="465"/>
      <c r="CS280" s="443">
        <f>SUM(CS272:CS279)</f>
        <v>0</v>
      </c>
      <c r="CT280" s="19"/>
      <c r="CU280" s="277"/>
      <c r="CV280" s="102"/>
      <c r="CW280" s="102"/>
      <c r="CX280" s="102"/>
      <c r="CY280" s="102"/>
      <c r="CZ280" s="465"/>
      <c r="DA280" s="443">
        <f>SUM(DA272:DA279)</f>
        <v>0</v>
      </c>
      <c r="DB280" s="19"/>
      <c r="DC280" s="277"/>
      <c r="DD280" s="102"/>
      <c r="DE280" s="102"/>
      <c r="DF280" s="102"/>
      <c r="DG280" s="102"/>
      <c r="DH280" s="465"/>
      <c r="DI280" s="443">
        <f>SUM(DI272:DI279)</f>
        <v>5329830.3397000004</v>
      </c>
      <c r="DJ280" s="19"/>
      <c r="DK280" s="277"/>
      <c r="DL280" s="102"/>
      <c r="DM280" s="102"/>
      <c r="DN280" s="102"/>
      <c r="DO280" s="102"/>
      <c r="DP280" s="465"/>
      <c r="DQ280" s="443">
        <f>SUM(DQ272:DQ279)</f>
        <v>0</v>
      </c>
      <c r="DR280" s="19"/>
      <c r="DS280" s="277"/>
      <c r="DT280" s="102"/>
      <c r="DU280" s="102"/>
      <c r="DV280" s="102"/>
      <c r="DW280" s="102"/>
      <c r="DX280" s="465"/>
      <c r="DY280" s="443">
        <f>SUM(DY272:DY279)</f>
        <v>0</v>
      </c>
      <c r="DZ280" s="19"/>
      <c r="EA280" s="277"/>
      <c r="EB280" s="426"/>
      <c r="EC280" s="430"/>
      <c r="ED280" s="430"/>
      <c r="EE280" s="430"/>
      <c r="EF280" s="467"/>
      <c r="EG280" s="444">
        <v>6647290</v>
      </c>
      <c r="EH280" s="19"/>
      <c r="EI280" s="277"/>
      <c r="EJ280" s="466"/>
      <c r="EK280" s="102"/>
      <c r="EL280" s="102"/>
      <c r="EM280" s="102"/>
      <c r="EN280" s="465"/>
      <c r="EO280" s="443">
        <f>SUM(EO272:EO279)</f>
        <v>0</v>
      </c>
      <c r="EP280" s="19"/>
      <c r="EQ280" s="277"/>
    </row>
    <row r="281" spans="1:147" ht="37.5" customHeight="1">
      <c r="A281" s="88"/>
      <c r="B281" s="82" t="s">
        <v>498</v>
      </c>
      <c r="C281" s="89"/>
      <c r="D281" s="433"/>
      <c r="E281" s="85"/>
      <c r="F281" s="85"/>
      <c r="G281" s="85"/>
      <c r="H281" s="468"/>
      <c r="I281" s="91"/>
      <c r="J281" s="19"/>
      <c r="K281" s="277"/>
      <c r="L281" s="433"/>
      <c r="M281" s="85"/>
      <c r="N281" s="85"/>
      <c r="O281" s="85"/>
      <c r="P281" s="468"/>
      <c r="Q281" s="91"/>
      <c r="R281" s="19"/>
      <c r="S281" s="277"/>
      <c r="T281" s="433"/>
      <c r="U281" s="85"/>
      <c r="V281" s="85"/>
      <c r="W281" s="85"/>
      <c r="X281" s="468"/>
      <c r="Y281" s="91"/>
      <c r="Z281" s="19"/>
      <c r="AA281" s="277"/>
      <c r="AB281" s="433"/>
      <c r="AC281" s="85"/>
      <c r="AD281" s="85"/>
      <c r="AE281" s="85"/>
      <c r="AF281" s="468"/>
      <c r="AG281" s="91"/>
      <c r="AH281" s="19"/>
      <c r="AI281" s="277"/>
      <c r="AJ281" s="433"/>
      <c r="AK281" s="85"/>
      <c r="AL281" s="85"/>
      <c r="AM281" s="85"/>
      <c r="AN281" s="468"/>
      <c r="AO281" s="91"/>
      <c r="AP281" s="19"/>
      <c r="AQ281" s="277"/>
      <c r="AR281" s="433"/>
      <c r="AS281" s="85"/>
      <c r="AT281" s="85"/>
      <c r="AU281" s="85"/>
      <c r="AV281" s="468"/>
      <c r="AW281" s="91"/>
      <c r="AX281" s="19"/>
      <c r="AY281" s="277"/>
      <c r="AZ281" s="433"/>
      <c r="BA281" s="85"/>
      <c r="BB281" s="85"/>
      <c r="BC281" s="85"/>
      <c r="BD281" s="468"/>
      <c r="BE281" s="91"/>
      <c r="BF281" s="19"/>
      <c r="BG281" s="277"/>
      <c r="BH281" s="433"/>
      <c r="BI281" s="85"/>
      <c r="BJ281" s="85"/>
      <c r="BK281" s="85"/>
      <c r="BL281" s="468"/>
      <c r="BM281" s="91"/>
      <c r="BN281" s="19"/>
      <c r="BO281" s="277"/>
      <c r="BP281" s="433"/>
      <c r="BQ281" s="85"/>
      <c r="BR281" s="85"/>
      <c r="BS281" s="85"/>
      <c r="BT281" s="468"/>
      <c r="BU281" s="91"/>
      <c r="BV281" s="19"/>
      <c r="BW281" s="277"/>
      <c r="BX281" s="433"/>
      <c r="BY281" s="85"/>
      <c r="BZ281" s="85"/>
      <c r="CA281" s="85"/>
      <c r="CB281" s="468"/>
      <c r="CC281" s="91"/>
      <c r="CD281" s="19"/>
      <c r="CE281" s="277"/>
      <c r="CF281" s="433"/>
      <c r="CG281" s="85"/>
      <c r="CH281" s="85"/>
      <c r="CI281" s="85"/>
      <c r="CJ281" s="468"/>
      <c r="CK281" s="91"/>
      <c r="CL281" s="19"/>
      <c r="CM281" s="277"/>
      <c r="CN281" s="433"/>
      <c r="CO281" s="85"/>
      <c r="CP281" s="85"/>
      <c r="CQ281" s="85"/>
      <c r="CR281" s="468"/>
      <c r="CS281" s="91"/>
      <c r="CT281" s="19"/>
      <c r="CU281" s="277"/>
      <c r="CV281" s="433"/>
      <c r="CW281" s="85"/>
      <c r="CX281" s="85"/>
      <c r="CY281" s="85"/>
      <c r="CZ281" s="468"/>
      <c r="DA281" s="91"/>
      <c r="DB281" s="19"/>
      <c r="DC281" s="277"/>
      <c r="DD281" s="433"/>
      <c r="DE281" s="85"/>
      <c r="DF281" s="85"/>
      <c r="DG281" s="85"/>
      <c r="DH281" s="468"/>
      <c r="DI281" s="91"/>
      <c r="DJ281" s="19"/>
      <c r="DK281" s="277"/>
      <c r="DL281" s="433"/>
      <c r="DM281" s="85"/>
      <c r="DN281" s="85"/>
      <c r="DO281" s="85"/>
      <c r="DP281" s="468"/>
      <c r="DQ281" s="91"/>
      <c r="DR281" s="19"/>
      <c r="DS281" s="277"/>
      <c r="DT281" s="433"/>
      <c r="DU281" s="85"/>
      <c r="DV281" s="85"/>
      <c r="DW281" s="85"/>
      <c r="DX281" s="468"/>
      <c r="DY281" s="91"/>
      <c r="DZ281" s="19"/>
      <c r="EA281" s="277"/>
      <c r="EB281" s="399"/>
      <c r="EC281" s="24"/>
      <c r="ED281" s="24"/>
      <c r="EE281" s="24"/>
      <c r="EF281" s="271"/>
      <c r="EG281" s="282"/>
      <c r="EH281" s="19"/>
      <c r="EI281" s="277"/>
      <c r="EJ281" s="433"/>
      <c r="EK281" s="85"/>
      <c r="EL281" s="85"/>
      <c r="EM281" s="85"/>
      <c r="EN281" s="468"/>
      <c r="EO281" s="91"/>
      <c r="EP281" s="19"/>
      <c r="EQ281" s="277"/>
    </row>
    <row r="282" spans="1:147" ht="37.5" customHeight="1" thickBot="1">
      <c r="A282" s="88"/>
      <c r="B282" s="89"/>
      <c r="C282" s="56" t="s">
        <v>129</v>
      </c>
      <c r="D282" s="85"/>
      <c r="E282" s="85"/>
      <c r="F282" s="85"/>
      <c r="G282" s="85"/>
      <c r="H282" s="468"/>
      <c r="I282" s="91"/>
      <c r="J282" s="19"/>
      <c r="K282" s="277"/>
      <c r="L282" s="85"/>
      <c r="M282" s="85"/>
      <c r="N282" s="85"/>
      <c r="O282" s="85"/>
      <c r="P282" s="468"/>
      <c r="Q282" s="91"/>
      <c r="R282" s="19"/>
      <c r="S282" s="277"/>
      <c r="T282" s="85"/>
      <c r="U282" s="85"/>
      <c r="V282" s="85"/>
      <c r="W282" s="85"/>
      <c r="X282" s="468"/>
      <c r="Y282" s="91"/>
      <c r="Z282" s="19"/>
      <c r="AA282" s="277"/>
      <c r="AB282" s="85"/>
      <c r="AC282" s="85"/>
      <c r="AD282" s="85"/>
      <c r="AE282" s="85"/>
      <c r="AF282" s="468"/>
      <c r="AG282" s="91"/>
      <c r="AH282" s="19"/>
      <c r="AI282" s="277"/>
      <c r="AJ282" s="85"/>
      <c r="AK282" s="85"/>
      <c r="AL282" s="85"/>
      <c r="AM282" s="85"/>
      <c r="AN282" s="468"/>
      <c r="AO282" s="91"/>
      <c r="AP282" s="19"/>
      <c r="AQ282" s="277"/>
      <c r="AR282" s="85"/>
      <c r="AS282" s="85"/>
      <c r="AT282" s="85"/>
      <c r="AU282" s="85"/>
      <c r="AV282" s="468"/>
      <c r="AW282" s="91"/>
      <c r="AX282" s="19"/>
      <c r="AY282" s="277"/>
      <c r="AZ282" s="85"/>
      <c r="BA282" s="85"/>
      <c r="BB282" s="85"/>
      <c r="BC282" s="85"/>
      <c r="BD282" s="468"/>
      <c r="BE282" s="91"/>
      <c r="BF282" s="19"/>
      <c r="BG282" s="277"/>
      <c r="BH282" s="85"/>
      <c r="BI282" s="85"/>
      <c r="BJ282" s="85"/>
      <c r="BK282" s="85"/>
      <c r="BL282" s="468"/>
      <c r="BM282" s="91"/>
      <c r="BN282" s="19"/>
      <c r="BO282" s="277"/>
      <c r="BP282" s="85"/>
      <c r="BQ282" s="85"/>
      <c r="BR282" s="85"/>
      <c r="BS282" s="85"/>
      <c r="BT282" s="468"/>
      <c r="BU282" s="91"/>
      <c r="BV282" s="19"/>
      <c r="BW282" s="277"/>
      <c r="BX282" s="85"/>
      <c r="BY282" s="85"/>
      <c r="BZ282" s="85"/>
      <c r="CA282" s="85"/>
      <c r="CB282" s="468"/>
      <c r="CC282" s="91"/>
      <c r="CD282" s="19"/>
      <c r="CE282" s="277"/>
      <c r="CF282" s="85"/>
      <c r="CG282" s="85"/>
      <c r="CH282" s="85"/>
      <c r="CI282" s="85"/>
      <c r="CJ282" s="468"/>
      <c r="CK282" s="91"/>
      <c r="CL282" s="19"/>
      <c r="CM282" s="277"/>
      <c r="CN282" s="85"/>
      <c r="CO282" s="85"/>
      <c r="CP282" s="85"/>
      <c r="CQ282" s="85"/>
      <c r="CR282" s="468"/>
      <c r="CS282" s="91"/>
      <c r="CT282" s="19"/>
      <c r="CU282" s="277"/>
      <c r="CV282" s="85"/>
      <c r="CW282" s="85"/>
      <c r="CX282" s="85"/>
      <c r="CY282" s="85"/>
      <c r="CZ282" s="468"/>
      <c r="DA282" s="91"/>
      <c r="DB282" s="19"/>
      <c r="DC282" s="277"/>
      <c r="DD282" s="85"/>
      <c r="DE282" s="85"/>
      <c r="DF282" s="85"/>
      <c r="DG282" s="85"/>
      <c r="DH282" s="468"/>
      <c r="DI282" s="91"/>
      <c r="DJ282" s="19"/>
      <c r="DK282" s="277"/>
      <c r="DL282" s="85"/>
      <c r="DM282" s="85"/>
      <c r="DN282" s="85"/>
      <c r="DO282" s="85"/>
      <c r="DP282" s="468"/>
      <c r="DQ282" s="91"/>
      <c r="DR282" s="19"/>
      <c r="DS282" s="277"/>
      <c r="DT282" s="85"/>
      <c r="DU282" s="85"/>
      <c r="DV282" s="85"/>
      <c r="DW282" s="85"/>
      <c r="DX282" s="468"/>
      <c r="DY282" s="91"/>
      <c r="DZ282" s="19"/>
      <c r="EA282" s="277"/>
      <c r="EB282" s="24"/>
      <c r="EC282" s="24"/>
      <c r="ED282" s="24"/>
      <c r="EE282" s="24"/>
      <c r="EF282" s="271"/>
      <c r="EG282" s="282"/>
      <c r="EH282" s="19"/>
      <c r="EI282" s="277"/>
      <c r="EJ282" s="433"/>
      <c r="EK282" s="85"/>
      <c r="EL282" s="85"/>
      <c r="EM282" s="85"/>
      <c r="EN282" s="468"/>
      <c r="EO282" s="91"/>
      <c r="EP282" s="19"/>
      <c r="EQ282" s="277"/>
    </row>
    <row r="283" spans="1:147" ht="37.5" customHeight="1" thickBot="1">
      <c r="A283" s="88"/>
      <c r="B283" s="92" t="s">
        <v>322</v>
      </c>
      <c r="C283" s="96" t="s">
        <v>323</v>
      </c>
      <c r="D283" s="454" t="s">
        <v>312</v>
      </c>
      <c r="E283" s="455" t="s">
        <v>325</v>
      </c>
      <c r="F283" s="455" t="s">
        <v>425</v>
      </c>
      <c r="G283" s="455" t="s">
        <v>327</v>
      </c>
      <c r="H283" s="469" t="s">
        <v>328</v>
      </c>
      <c r="I283" s="412" t="s">
        <v>329</v>
      </c>
      <c r="J283" s="297" t="s">
        <v>1167</v>
      </c>
      <c r="K283" s="298" t="s">
        <v>1168</v>
      </c>
      <c r="L283" s="454" t="s">
        <v>312</v>
      </c>
      <c r="M283" s="455" t="s">
        <v>325</v>
      </c>
      <c r="N283" s="455" t="s">
        <v>425</v>
      </c>
      <c r="O283" s="455" t="s">
        <v>327</v>
      </c>
      <c r="P283" s="469" t="s">
        <v>328</v>
      </c>
      <c r="Q283" s="412" t="s">
        <v>329</v>
      </c>
      <c r="R283" s="297" t="s">
        <v>1167</v>
      </c>
      <c r="S283" s="298" t="s">
        <v>1168</v>
      </c>
      <c r="T283" s="454" t="s">
        <v>312</v>
      </c>
      <c r="U283" s="455" t="s">
        <v>325</v>
      </c>
      <c r="V283" s="455" t="s">
        <v>425</v>
      </c>
      <c r="W283" s="455" t="s">
        <v>327</v>
      </c>
      <c r="X283" s="469" t="s">
        <v>328</v>
      </c>
      <c r="Y283" s="412" t="s">
        <v>329</v>
      </c>
      <c r="Z283" s="297" t="s">
        <v>1167</v>
      </c>
      <c r="AA283" s="298" t="s">
        <v>1168</v>
      </c>
      <c r="AB283" s="454" t="s">
        <v>312</v>
      </c>
      <c r="AC283" s="455" t="s">
        <v>325</v>
      </c>
      <c r="AD283" s="455" t="s">
        <v>425</v>
      </c>
      <c r="AE283" s="455" t="s">
        <v>327</v>
      </c>
      <c r="AF283" s="469" t="s">
        <v>328</v>
      </c>
      <c r="AG283" s="412" t="s">
        <v>329</v>
      </c>
      <c r="AH283" s="297" t="s">
        <v>1167</v>
      </c>
      <c r="AI283" s="298" t="s">
        <v>1168</v>
      </c>
      <c r="AJ283" s="454" t="s">
        <v>312</v>
      </c>
      <c r="AK283" s="455" t="s">
        <v>325</v>
      </c>
      <c r="AL283" s="455" t="s">
        <v>425</v>
      </c>
      <c r="AM283" s="455" t="s">
        <v>327</v>
      </c>
      <c r="AN283" s="469" t="s">
        <v>328</v>
      </c>
      <c r="AO283" s="412" t="s">
        <v>329</v>
      </c>
      <c r="AP283" s="297" t="s">
        <v>1167</v>
      </c>
      <c r="AQ283" s="298" t="s">
        <v>1168</v>
      </c>
      <c r="AR283" s="454" t="s">
        <v>312</v>
      </c>
      <c r="AS283" s="455" t="s">
        <v>325</v>
      </c>
      <c r="AT283" s="455" t="s">
        <v>425</v>
      </c>
      <c r="AU283" s="455" t="s">
        <v>327</v>
      </c>
      <c r="AV283" s="469" t="s">
        <v>328</v>
      </c>
      <c r="AW283" s="412" t="s">
        <v>329</v>
      </c>
      <c r="AX283" s="297" t="s">
        <v>1167</v>
      </c>
      <c r="AY283" s="298" t="s">
        <v>1168</v>
      </c>
      <c r="AZ283" s="454" t="s">
        <v>312</v>
      </c>
      <c r="BA283" s="455" t="s">
        <v>325</v>
      </c>
      <c r="BB283" s="455" t="s">
        <v>425</v>
      </c>
      <c r="BC283" s="455" t="s">
        <v>327</v>
      </c>
      <c r="BD283" s="469" t="s">
        <v>328</v>
      </c>
      <c r="BE283" s="412" t="s">
        <v>329</v>
      </c>
      <c r="BF283" s="297" t="s">
        <v>1167</v>
      </c>
      <c r="BG283" s="298" t="s">
        <v>1168</v>
      </c>
      <c r="BH283" s="454" t="s">
        <v>312</v>
      </c>
      <c r="BI283" s="455" t="s">
        <v>325</v>
      </c>
      <c r="BJ283" s="455" t="s">
        <v>425</v>
      </c>
      <c r="BK283" s="455" t="s">
        <v>327</v>
      </c>
      <c r="BL283" s="469" t="s">
        <v>328</v>
      </c>
      <c r="BM283" s="412" t="s">
        <v>329</v>
      </c>
      <c r="BN283" s="297" t="s">
        <v>1167</v>
      </c>
      <c r="BO283" s="298" t="s">
        <v>1168</v>
      </c>
      <c r="BP283" s="454" t="s">
        <v>312</v>
      </c>
      <c r="BQ283" s="455" t="s">
        <v>325</v>
      </c>
      <c r="BR283" s="455" t="s">
        <v>425</v>
      </c>
      <c r="BS283" s="455" t="s">
        <v>327</v>
      </c>
      <c r="BT283" s="469" t="s">
        <v>328</v>
      </c>
      <c r="BU283" s="412" t="s">
        <v>329</v>
      </c>
      <c r="BV283" s="297" t="s">
        <v>1167</v>
      </c>
      <c r="BW283" s="298" t="s">
        <v>1168</v>
      </c>
      <c r="BX283" s="454" t="s">
        <v>312</v>
      </c>
      <c r="BY283" s="455" t="s">
        <v>325</v>
      </c>
      <c r="BZ283" s="455" t="s">
        <v>425</v>
      </c>
      <c r="CA283" s="455" t="s">
        <v>327</v>
      </c>
      <c r="CB283" s="469" t="s">
        <v>328</v>
      </c>
      <c r="CC283" s="412" t="s">
        <v>329</v>
      </c>
      <c r="CD283" s="297" t="s">
        <v>1167</v>
      </c>
      <c r="CE283" s="298" t="s">
        <v>1168</v>
      </c>
      <c r="CF283" s="454" t="s">
        <v>312</v>
      </c>
      <c r="CG283" s="455" t="s">
        <v>325</v>
      </c>
      <c r="CH283" s="455" t="s">
        <v>425</v>
      </c>
      <c r="CI283" s="455" t="s">
        <v>327</v>
      </c>
      <c r="CJ283" s="469" t="s">
        <v>328</v>
      </c>
      <c r="CK283" s="412" t="s">
        <v>329</v>
      </c>
      <c r="CL283" s="297" t="s">
        <v>1167</v>
      </c>
      <c r="CM283" s="298" t="s">
        <v>1168</v>
      </c>
      <c r="CN283" s="454" t="s">
        <v>312</v>
      </c>
      <c r="CO283" s="455" t="s">
        <v>325</v>
      </c>
      <c r="CP283" s="455" t="s">
        <v>425</v>
      </c>
      <c r="CQ283" s="455" t="s">
        <v>327</v>
      </c>
      <c r="CR283" s="469" t="s">
        <v>328</v>
      </c>
      <c r="CS283" s="412" t="s">
        <v>329</v>
      </c>
      <c r="CT283" s="297" t="s">
        <v>1167</v>
      </c>
      <c r="CU283" s="298" t="s">
        <v>1168</v>
      </c>
      <c r="CV283" s="454" t="s">
        <v>312</v>
      </c>
      <c r="CW283" s="455" t="s">
        <v>325</v>
      </c>
      <c r="CX283" s="455" t="s">
        <v>425</v>
      </c>
      <c r="CY283" s="455" t="s">
        <v>327</v>
      </c>
      <c r="CZ283" s="469" t="s">
        <v>328</v>
      </c>
      <c r="DA283" s="412" t="s">
        <v>329</v>
      </c>
      <c r="DB283" s="297" t="s">
        <v>1167</v>
      </c>
      <c r="DC283" s="298" t="s">
        <v>1168</v>
      </c>
      <c r="DD283" s="454" t="s">
        <v>312</v>
      </c>
      <c r="DE283" s="455" t="s">
        <v>325</v>
      </c>
      <c r="DF283" s="455" t="s">
        <v>425</v>
      </c>
      <c r="DG283" s="455" t="s">
        <v>327</v>
      </c>
      <c r="DH283" s="469" t="s">
        <v>328</v>
      </c>
      <c r="DI283" s="412" t="s">
        <v>329</v>
      </c>
      <c r="DJ283" s="297" t="s">
        <v>1167</v>
      </c>
      <c r="DK283" s="298" t="s">
        <v>1168</v>
      </c>
      <c r="DL283" s="454" t="s">
        <v>312</v>
      </c>
      <c r="DM283" s="455" t="s">
        <v>325</v>
      </c>
      <c r="DN283" s="455" t="s">
        <v>425</v>
      </c>
      <c r="DO283" s="455" t="s">
        <v>327</v>
      </c>
      <c r="DP283" s="469" t="s">
        <v>328</v>
      </c>
      <c r="DQ283" s="412" t="s">
        <v>329</v>
      </c>
      <c r="DR283" s="297" t="s">
        <v>1167</v>
      </c>
      <c r="DS283" s="298" t="s">
        <v>1168</v>
      </c>
      <c r="DT283" s="454" t="s">
        <v>312</v>
      </c>
      <c r="DU283" s="455" t="s">
        <v>325</v>
      </c>
      <c r="DV283" s="455" t="s">
        <v>425</v>
      </c>
      <c r="DW283" s="455" t="s">
        <v>327</v>
      </c>
      <c r="DX283" s="469" t="s">
        <v>328</v>
      </c>
      <c r="DY283" s="412" t="s">
        <v>329</v>
      </c>
      <c r="DZ283" s="297" t="s">
        <v>1167</v>
      </c>
      <c r="EA283" s="298" t="s">
        <v>1168</v>
      </c>
      <c r="EB283" s="457" t="s">
        <v>312</v>
      </c>
      <c r="EC283" s="458" t="s">
        <v>325</v>
      </c>
      <c r="ED283" s="458" t="s">
        <v>425</v>
      </c>
      <c r="EE283" s="458" t="s">
        <v>327</v>
      </c>
      <c r="EF283" s="458" t="s">
        <v>328</v>
      </c>
      <c r="EG283" s="435" t="s">
        <v>329</v>
      </c>
      <c r="EH283" s="297" t="s">
        <v>1167</v>
      </c>
      <c r="EI283" s="298" t="s">
        <v>1168</v>
      </c>
      <c r="EJ283" s="454" t="s">
        <v>312</v>
      </c>
      <c r="EK283" s="455" t="s">
        <v>325</v>
      </c>
      <c r="EL283" s="455" t="s">
        <v>425</v>
      </c>
      <c r="EM283" s="455" t="s">
        <v>327</v>
      </c>
      <c r="EN283" s="469" t="s">
        <v>328</v>
      </c>
      <c r="EO283" s="412" t="s">
        <v>329</v>
      </c>
      <c r="EP283" s="297" t="s">
        <v>1167</v>
      </c>
      <c r="EQ283" s="298" t="s">
        <v>1168</v>
      </c>
    </row>
    <row r="284" spans="1:147" ht="37.5" customHeight="1" thickBot="1">
      <c r="A284" s="88"/>
      <c r="B284" s="60">
        <v>1</v>
      </c>
      <c r="C284" s="416" t="s">
        <v>493</v>
      </c>
      <c r="D284" s="12"/>
      <c r="E284" s="100">
        <v>1</v>
      </c>
      <c r="F284" s="101" t="s">
        <v>331</v>
      </c>
      <c r="G284" s="446"/>
      <c r="H284" s="459"/>
      <c r="I284" s="310">
        <f t="shared" ref="I284:I296" si="374">+(G284+(G284*H284))*E284</f>
        <v>0</v>
      </c>
      <c r="J284" s="311" t="s">
        <v>1169</v>
      </c>
      <c r="K284" s="312"/>
      <c r="L284" s="12" t="s">
        <v>1302</v>
      </c>
      <c r="M284" s="100">
        <v>1</v>
      </c>
      <c r="N284" s="101" t="s">
        <v>331</v>
      </c>
      <c r="O284" s="446">
        <v>2970400.5785999997</v>
      </c>
      <c r="P284" s="459">
        <v>0</v>
      </c>
      <c r="Q284" s="310">
        <f t="shared" ref="Q284:Q296" si="375">+(O284+(O284*P284))*M284</f>
        <v>2970400.5785999997</v>
      </c>
      <c r="R284" s="311" t="s">
        <v>1170</v>
      </c>
      <c r="S284" s="312"/>
      <c r="T284" s="12"/>
      <c r="U284" s="100">
        <v>1</v>
      </c>
      <c r="V284" s="101" t="s">
        <v>331</v>
      </c>
      <c r="W284" s="446"/>
      <c r="X284" s="459"/>
      <c r="Y284" s="310">
        <f t="shared" ref="Y284:Y296" si="376">+(W284+(W284*X284))*U284</f>
        <v>0</v>
      </c>
      <c r="Z284" s="311" t="s">
        <v>1169</v>
      </c>
      <c r="AA284" s="312"/>
      <c r="AB284" s="12"/>
      <c r="AC284" s="100">
        <v>1</v>
      </c>
      <c r="AD284" s="101" t="s">
        <v>331</v>
      </c>
      <c r="AE284" s="446"/>
      <c r="AF284" s="459"/>
      <c r="AG284" s="310">
        <f t="shared" ref="AG284:AG296" si="377">+(AE284+(AE284*AF284))*AC284</f>
        <v>0</v>
      </c>
      <c r="AH284" s="311" t="s">
        <v>1169</v>
      </c>
      <c r="AI284" s="312"/>
      <c r="AJ284" s="12" t="s">
        <v>1262</v>
      </c>
      <c r="AK284" s="100">
        <v>1</v>
      </c>
      <c r="AL284" s="101" t="s">
        <v>331</v>
      </c>
      <c r="AM284" s="446">
        <v>5053191.4893617025</v>
      </c>
      <c r="AN284" s="459">
        <v>0</v>
      </c>
      <c r="AO284" s="310">
        <f t="shared" ref="AO284:AO296" si="378">+(AM284+(AM284*AN284))*AK284</f>
        <v>5053191.4893617025</v>
      </c>
      <c r="AP284" s="311" t="s">
        <v>1170</v>
      </c>
      <c r="AQ284" s="312"/>
      <c r="AR284" s="12"/>
      <c r="AS284" s="100">
        <v>1</v>
      </c>
      <c r="AT284" s="101" t="s">
        <v>331</v>
      </c>
      <c r="AU284" s="446"/>
      <c r="AV284" s="459"/>
      <c r="AW284" s="310">
        <f t="shared" ref="AW284:AW296" si="379">+(AU284+(AU284*AV284))*AS284</f>
        <v>0</v>
      </c>
      <c r="AX284" s="311" t="s">
        <v>1169</v>
      </c>
      <c r="AY284" s="312"/>
      <c r="AZ284" s="12"/>
      <c r="BA284" s="100">
        <v>1</v>
      </c>
      <c r="BB284" s="101" t="s">
        <v>331</v>
      </c>
      <c r="BC284" s="446"/>
      <c r="BD284" s="459"/>
      <c r="BE284" s="310">
        <f t="shared" ref="BE284:BE296" si="380">+(BC284+(BC284*BD284))*BA284</f>
        <v>0</v>
      </c>
      <c r="BF284" s="311" t="s">
        <v>1169</v>
      </c>
      <c r="BG284" s="312"/>
      <c r="BH284" s="12"/>
      <c r="BI284" s="100">
        <v>1</v>
      </c>
      <c r="BJ284" s="101" t="s">
        <v>331</v>
      </c>
      <c r="BK284" s="446"/>
      <c r="BL284" s="459"/>
      <c r="BM284" s="310">
        <f t="shared" ref="BM284:BM296" si="381">+(BK284+(BK284*BL284))*BI284</f>
        <v>0</v>
      </c>
      <c r="BN284" s="311" t="s">
        <v>1169</v>
      </c>
      <c r="BO284" s="312"/>
      <c r="BP284" s="12"/>
      <c r="BQ284" s="100">
        <v>1</v>
      </c>
      <c r="BR284" s="101" t="s">
        <v>331</v>
      </c>
      <c r="BS284" s="446"/>
      <c r="BT284" s="459"/>
      <c r="BU284" s="310">
        <f t="shared" ref="BU284:BU296" si="382">+(BS284+(BS284*BT284))*BQ284</f>
        <v>0</v>
      </c>
      <c r="BV284" s="311" t="s">
        <v>1169</v>
      </c>
      <c r="BW284" s="312"/>
      <c r="BX284" s="12"/>
      <c r="BY284" s="100">
        <v>1</v>
      </c>
      <c r="BZ284" s="101" t="s">
        <v>331</v>
      </c>
      <c r="CA284" s="446"/>
      <c r="CB284" s="459"/>
      <c r="CC284" s="310">
        <f t="shared" ref="CC284:CC296" si="383">+(CA284+(CA284*CB284))*BY284</f>
        <v>0</v>
      </c>
      <c r="CD284" s="311" t="s">
        <v>1169</v>
      </c>
      <c r="CE284" s="312"/>
      <c r="CF284" s="12"/>
      <c r="CG284" s="100">
        <v>1</v>
      </c>
      <c r="CH284" s="101" t="s">
        <v>331</v>
      </c>
      <c r="CI284" s="446"/>
      <c r="CJ284" s="459"/>
      <c r="CK284" s="310">
        <f t="shared" ref="CK284:CK296" si="384">+(CI284+(CI284*CJ284))*CG284</f>
        <v>0</v>
      </c>
      <c r="CL284" s="311" t="s">
        <v>1169</v>
      </c>
      <c r="CM284" s="312"/>
      <c r="CN284" s="12"/>
      <c r="CO284" s="100">
        <v>1</v>
      </c>
      <c r="CP284" s="101" t="s">
        <v>331</v>
      </c>
      <c r="CQ284" s="446"/>
      <c r="CR284" s="459"/>
      <c r="CS284" s="310">
        <f t="shared" ref="CS284:CS296" si="385">+(CQ284+(CQ284*CR284))*CO284</f>
        <v>0</v>
      </c>
      <c r="CT284" s="311" t="s">
        <v>1169</v>
      </c>
      <c r="CU284" s="312"/>
      <c r="CV284" s="12"/>
      <c r="CW284" s="100">
        <v>1</v>
      </c>
      <c r="CX284" s="101" t="s">
        <v>331</v>
      </c>
      <c r="CY284" s="446"/>
      <c r="CZ284" s="459"/>
      <c r="DA284" s="310">
        <f t="shared" ref="DA284:DA296" si="386">+(CY284+(CY284*CZ284))*CW284</f>
        <v>0</v>
      </c>
      <c r="DB284" s="311" t="s">
        <v>1169</v>
      </c>
      <c r="DC284" s="312"/>
      <c r="DD284" s="12"/>
      <c r="DE284" s="100">
        <v>1</v>
      </c>
      <c r="DF284" s="101" t="s">
        <v>331</v>
      </c>
      <c r="DG284" s="446"/>
      <c r="DH284" s="459"/>
      <c r="DI284" s="310">
        <f t="shared" ref="DI284:DI296" si="387">+(DG284+(DG284*DH284))*DE284</f>
        <v>0</v>
      </c>
      <c r="DJ284" s="311" t="s">
        <v>1169</v>
      </c>
      <c r="DK284" s="312"/>
      <c r="DL284" s="12"/>
      <c r="DM284" s="100">
        <v>1</v>
      </c>
      <c r="DN284" s="101" t="s">
        <v>331</v>
      </c>
      <c r="DO284" s="446"/>
      <c r="DP284" s="459"/>
      <c r="DQ284" s="310">
        <f t="shared" ref="DQ284:DQ296" si="388">+(DO284+(DO284*DP284))*DM284</f>
        <v>0</v>
      </c>
      <c r="DR284" s="311" t="s">
        <v>1169</v>
      </c>
      <c r="DS284" s="312"/>
      <c r="DT284" s="12"/>
      <c r="DU284" s="100">
        <v>1</v>
      </c>
      <c r="DV284" s="101" t="s">
        <v>331</v>
      </c>
      <c r="DW284" s="446"/>
      <c r="DX284" s="459"/>
      <c r="DY284" s="310">
        <f t="shared" ref="DY284:DY296" si="389">+(DW284+(DW284*DX284))*DU284</f>
        <v>0</v>
      </c>
      <c r="DZ284" s="311" t="s">
        <v>1169</v>
      </c>
      <c r="EA284" s="312"/>
      <c r="EB284" s="470"/>
      <c r="EC284" s="463">
        <v>1</v>
      </c>
      <c r="ED284" s="464" t="s">
        <v>331</v>
      </c>
      <c r="EE284" s="324"/>
      <c r="EF284" s="471"/>
      <c r="EG284" s="318" t="s">
        <v>1199</v>
      </c>
      <c r="EH284" s="311" t="s">
        <v>1169</v>
      </c>
      <c r="EI284" s="312"/>
      <c r="EJ284" s="460"/>
      <c r="EK284" s="100">
        <v>1</v>
      </c>
      <c r="EL284" s="101" t="s">
        <v>331</v>
      </c>
      <c r="EM284" s="446"/>
      <c r="EN284" s="459"/>
      <c r="EO284" s="310">
        <f t="shared" ref="EO284:EO296" si="390">+(EM284+(EM284*EN284))*EK284</f>
        <v>0</v>
      </c>
      <c r="EP284" s="311" t="s">
        <v>1169</v>
      </c>
      <c r="EQ284" s="312"/>
    </row>
    <row r="285" spans="1:147" ht="37.5" customHeight="1">
      <c r="A285" s="88"/>
      <c r="B285" s="60">
        <v>2</v>
      </c>
      <c r="C285" s="416" t="s">
        <v>499</v>
      </c>
      <c r="D285" s="12"/>
      <c r="E285" s="100">
        <v>1</v>
      </c>
      <c r="F285" s="101" t="s">
        <v>331</v>
      </c>
      <c r="G285" s="446"/>
      <c r="H285" s="459"/>
      <c r="I285" s="310">
        <f t="shared" si="374"/>
        <v>0</v>
      </c>
      <c r="J285" s="19"/>
      <c r="K285" s="277"/>
      <c r="L285" s="12" t="s">
        <v>1302</v>
      </c>
      <c r="M285" s="100">
        <v>1</v>
      </c>
      <c r="N285" s="101" t="s">
        <v>331</v>
      </c>
      <c r="O285" s="446">
        <v>3008001.0324000004</v>
      </c>
      <c r="P285" s="459">
        <v>0</v>
      </c>
      <c r="Q285" s="310">
        <f t="shared" si="375"/>
        <v>3008001.0324000004</v>
      </c>
      <c r="R285" s="19"/>
      <c r="S285" s="277"/>
      <c r="T285" s="12"/>
      <c r="U285" s="100">
        <v>1</v>
      </c>
      <c r="V285" s="101" t="s">
        <v>331</v>
      </c>
      <c r="W285" s="446"/>
      <c r="X285" s="459"/>
      <c r="Y285" s="310">
        <f t="shared" si="376"/>
        <v>0</v>
      </c>
      <c r="Z285" s="19"/>
      <c r="AA285" s="277"/>
      <c r="AB285" s="12"/>
      <c r="AC285" s="100">
        <v>1</v>
      </c>
      <c r="AD285" s="101" t="s">
        <v>331</v>
      </c>
      <c r="AE285" s="446"/>
      <c r="AF285" s="459"/>
      <c r="AG285" s="310">
        <f t="shared" si="377"/>
        <v>0</v>
      </c>
      <c r="AH285" s="19"/>
      <c r="AI285" s="277"/>
      <c r="AJ285" s="12" t="s">
        <v>1262</v>
      </c>
      <c r="AK285" s="100">
        <v>1</v>
      </c>
      <c r="AL285" s="101" t="s">
        <v>331</v>
      </c>
      <c r="AM285" s="446">
        <v>2905585.1063829791</v>
      </c>
      <c r="AN285" s="459">
        <v>0</v>
      </c>
      <c r="AO285" s="310">
        <f t="shared" si="378"/>
        <v>2905585.1063829791</v>
      </c>
      <c r="AP285" s="19"/>
      <c r="AQ285" s="277"/>
      <c r="AR285" s="12"/>
      <c r="AS285" s="100">
        <v>1</v>
      </c>
      <c r="AT285" s="101" t="s">
        <v>331</v>
      </c>
      <c r="AU285" s="446"/>
      <c r="AV285" s="459"/>
      <c r="AW285" s="310">
        <f t="shared" si="379"/>
        <v>0</v>
      </c>
      <c r="AX285" s="19"/>
      <c r="AY285" s="277"/>
      <c r="AZ285" s="12"/>
      <c r="BA285" s="100">
        <v>1</v>
      </c>
      <c r="BB285" s="101" t="s">
        <v>331</v>
      </c>
      <c r="BC285" s="446"/>
      <c r="BD285" s="459"/>
      <c r="BE285" s="310">
        <f t="shared" si="380"/>
        <v>0</v>
      </c>
      <c r="BF285" s="19"/>
      <c r="BG285" s="277"/>
      <c r="BH285" s="12"/>
      <c r="BI285" s="100">
        <v>1</v>
      </c>
      <c r="BJ285" s="101" t="s">
        <v>331</v>
      </c>
      <c r="BK285" s="446"/>
      <c r="BL285" s="459"/>
      <c r="BM285" s="310">
        <f t="shared" si="381"/>
        <v>0</v>
      </c>
      <c r="BN285" s="19"/>
      <c r="BO285" s="277"/>
      <c r="BP285" s="12"/>
      <c r="BQ285" s="100">
        <v>1</v>
      </c>
      <c r="BR285" s="101" t="s">
        <v>331</v>
      </c>
      <c r="BS285" s="446"/>
      <c r="BT285" s="459"/>
      <c r="BU285" s="310">
        <f t="shared" si="382"/>
        <v>0</v>
      </c>
      <c r="BV285" s="19"/>
      <c r="BW285" s="277"/>
      <c r="BX285" s="12"/>
      <c r="BY285" s="100">
        <v>1</v>
      </c>
      <c r="BZ285" s="101" t="s">
        <v>331</v>
      </c>
      <c r="CA285" s="446"/>
      <c r="CB285" s="459"/>
      <c r="CC285" s="310">
        <f t="shared" si="383"/>
        <v>0</v>
      </c>
      <c r="CD285" s="19"/>
      <c r="CE285" s="277"/>
      <c r="CF285" s="12"/>
      <c r="CG285" s="100">
        <v>1</v>
      </c>
      <c r="CH285" s="101" t="s">
        <v>331</v>
      </c>
      <c r="CI285" s="446"/>
      <c r="CJ285" s="459"/>
      <c r="CK285" s="310">
        <f t="shared" si="384"/>
        <v>0</v>
      </c>
      <c r="CL285" s="19"/>
      <c r="CM285" s="277"/>
      <c r="CN285" s="12"/>
      <c r="CO285" s="100">
        <v>1</v>
      </c>
      <c r="CP285" s="101" t="s">
        <v>331</v>
      </c>
      <c r="CQ285" s="446"/>
      <c r="CR285" s="459"/>
      <c r="CS285" s="310">
        <f t="shared" si="385"/>
        <v>0</v>
      </c>
      <c r="CT285" s="19"/>
      <c r="CU285" s="277"/>
      <c r="CV285" s="12"/>
      <c r="CW285" s="100">
        <v>1</v>
      </c>
      <c r="CX285" s="101" t="s">
        <v>331</v>
      </c>
      <c r="CY285" s="446"/>
      <c r="CZ285" s="459"/>
      <c r="DA285" s="310">
        <f t="shared" si="386"/>
        <v>0</v>
      </c>
      <c r="DB285" s="19"/>
      <c r="DC285" s="277"/>
      <c r="DD285" s="12"/>
      <c r="DE285" s="100">
        <v>1</v>
      </c>
      <c r="DF285" s="101" t="s">
        <v>331</v>
      </c>
      <c r="DG285" s="446"/>
      <c r="DH285" s="459"/>
      <c r="DI285" s="310">
        <f t="shared" si="387"/>
        <v>0</v>
      </c>
      <c r="DJ285" s="19"/>
      <c r="DK285" s="277"/>
      <c r="DL285" s="12"/>
      <c r="DM285" s="100">
        <v>1</v>
      </c>
      <c r="DN285" s="101" t="s">
        <v>331</v>
      </c>
      <c r="DO285" s="446"/>
      <c r="DP285" s="459"/>
      <c r="DQ285" s="310">
        <f t="shared" si="388"/>
        <v>0</v>
      </c>
      <c r="DR285" s="19"/>
      <c r="DS285" s="277"/>
      <c r="DT285" s="12"/>
      <c r="DU285" s="100">
        <v>1</v>
      </c>
      <c r="DV285" s="101" t="s">
        <v>331</v>
      </c>
      <c r="DW285" s="446"/>
      <c r="DX285" s="459"/>
      <c r="DY285" s="310">
        <f t="shared" si="389"/>
        <v>0</v>
      </c>
      <c r="DZ285" s="19"/>
      <c r="EA285" s="277"/>
      <c r="EB285" s="421"/>
      <c r="EC285" s="315">
        <v>1</v>
      </c>
      <c r="ED285" s="293" t="s">
        <v>331</v>
      </c>
      <c r="EE285" s="324"/>
      <c r="EF285" s="408"/>
      <c r="EG285" s="318" t="s">
        <v>1199</v>
      </c>
      <c r="EH285" s="19"/>
      <c r="EI285" s="277"/>
      <c r="EJ285" s="460"/>
      <c r="EK285" s="100">
        <v>1</v>
      </c>
      <c r="EL285" s="101" t="s">
        <v>331</v>
      </c>
      <c r="EM285" s="446"/>
      <c r="EN285" s="459"/>
      <c r="EO285" s="310">
        <f t="shared" si="390"/>
        <v>0</v>
      </c>
      <c r="EP285" s="19"/>
      <c r="EQ285" s="277"/>
    </row>
    <row r="286" spans="1:147" ht="37.5" customHeight="1">
      <c r="A286" s="88"/>
      <c r="B286" s="60">
        <v>3</v>
      </c>
      <c r="C286" s="416" t="s">
        <v>500</v>
      </c>
      <c r="D286" s="12"/>
      <c r="E286" s="100">
        <v>1</v>
      </c>
      <c r="F286" s="101" t="s">
        <v>331</v>
      </c>
      <c r="G286" s="446"/>
      <c r="H286" s="459"/>
      <c r="I286" s="310">
        <f t="shared" si="374"/>
        <v>0</v>
      </c>
      <c r="J286" s="19"/>
      <c r="K286" s="277"/>
      <c r="L286" s="12" t="s">
        <v>1302</v>
      </c>
      <c r="M286" s="100">
        <v>1</v>
      </c>
      <c r="N286" s="101" t="s">
        <v>331</v>
      </c>
      <c r="O286" s="446">
        <v>902400.68099999998</v>
      </c>
      <c r="P286" s="459">
        <v>0</v>
      </c>
      <c r="Q286" s="310">
        <f t="shared" si="375"/>
        <v>902400.68099999998</v>
      </c>
      <c r="R286" s="19"/>
      <c r="S286" s="277"/>
      <c r="T286" s="12"/>
      <c r="U286" s="100">
        <v>1</v>
      </c>
      <c r="V286" s="101" t="s">
        <v>331</v>
      </c>
      <c r="W286" s="446"/>
      <c r="X286" s="459"/>
      <c r="Y286" s="310">
        <f t="shared" si="376"/>
        <v>0</v>
      </c>
      <c r="Z286" s="19"/>
      <c r="AA286" s="277"/>
      <c r="AB286" s="12"/>
      <c r="AC286" s="100">
        <v>1</v>
      </c>
      <c r="AD286" s="101" t="s">
        <v>331</v>
      </c>
      <c r="AE286" s="446"/>
      <c r="AF286" s="459"/>
      <c r="AG286" s="310">
        <f t="shared" si="377"/>
        <v>0</v>
      </c>
      <c r="AH286" s="19"/>
      <c r="AI286" s="277"/>
      <c r="AJ286" s="12" t="s">
        <v>1262</v>
      </c>
      <c r="AK286" s="100">
        <v>1</v>
      </c>
      <c r="AL286" s="101" t="s">
        <v>331</v>
      </c>
      <c r="AM286" s="446">
        <v>2021276.5957446808</v>
      </c>
      <c r="AN286" s="459">
        <v>0</v>
      </c>
      <c r="AO286" s="310">
        <f t="shared" si="378"/>
        <v>2021276.5957446808</v>
      </c>
      <c r="AP286" s="19"/>
      <c r="AQ286" s="277"/>
      <c r="AR286" s="12"/>
      <c r="AS286" s="100">
        <v>1</v>
      </c>
      <c r="AT286" s="101" t="s">
        <v>331</v>
      </c>
      <c r="AU286" s="446"/>
      <c r="AV286" s="459"/>
      <c r="AW286" s="310">
        <f t="shared" si="379"/>
        <v>0</v>
      </c>
      <c r="AX286" s="19"/>
      <c r="AY286" s="277"/>
      <c r="AZ286" s="12"/>
      <c r="BA286" s="100">
        <v>1</v>
      </c>
      <c r="BB286" s="101" t="s">
        <v>331</v>
      </c>
      <c r="BC286" s="446"/>
      <c r="BD286" s="459"/>
      <c r="BE286" s="310">
        <f t="shared" si="380"/>
        <v>0</v>
      </c>
      <c r="BF286" s="19"/>
      <c r="BG286" s="277"/>
      <c r="BH286" s="12"/>
      <c r="BI286" s="100">
        <v>1</v>
      </c>
      <c r="BJ286" s="101" t="s">
        <v>331</v>
      </c>
      <c r="BK286" s="446"/>
      <c r="BL286" s="459"/>
      <c r="BM286" s="310">
        <f t="shared" si="381"/>
        <v>0</v>
      </c>
      <c r="BN286" s="19"/>
      <c r="BO286" s="277"/>
      <c r="BP286" s="12"/>
      <c r="BQ286" s="100">
        <v>1</v>
      </c>
      <c r="BR286" s="101" t="s">
        <v>331</v>
      </c>
      <c r="BS286" s="446"/>
      <c r="BT286" s="459"/>
      <c r="BU286" s="310">
        <f t="shared" si="382"/>
        <v>0</v>
      </c>
      <c r="BV286" s="19"/>
      <c r="BW286" s="277"/>
      <c r="BX286" s="12"/>
      <c r="BY286" s="100">
        <v>1</v>
      </c>
      <c r="BZ286" s="101" t="s">
        <v>331</v>
      </c>
      <c r="CA286" s="446"/>
      <c r="CB286" s="459"/>
      <c r="CC286" s="310">
        <f t="shared" si="383"/>
        <v>0</v>
      </c>
      <c r="CD286" s="19"/>
      <c r="CE286" s="277"/>
      <c r="CF286" s="12"/>
      <c r="CG286" s="100">
        <v>1</v>
      </c>
      <c r="CH286" s="101" t="s">
        <v>331</v>
      </c>
      <c r="CI286" s="446"/>
      <c r="CJ286" s="459"/>
      <c r="CK286" s="310">
        <f t="shared" si="384"/>
        <v>0</v>
      </c>
      <c r="CL286" s="19"/>
      <c r="CM286" s="277"/>
      <c r="CN286" s="12"/>
      <c r="CO286" s="100">
        <v>1</v>
      </c>
      <c r="CP286" s="101" t="s">
        <v>331</v>
      </c>
      <c r="CQ286" s="446"/>
      <c r="CR286" s="459"/>
      <c r="CS286" s="310">
        <f t="shared" si="385"/>
        <v>0</v>
      </c>
      <c r="CT286" s="19"/>
      <c r="CU286" s="277"/>
      <c r="CV286" s="12"/>
      <c r="CW286" s="100">
        <v>1</v>
      </c>
      <c r="CX286" s="101" t="s">
        <v>331</v>
      </c>
      <c r="CY286" s="446"/>
      <c r="CZ286" s="459"/>
      <c r="DA286" s="310">
        <f t="shared" si="386"/>
        <v>0</v>
      </c>
      <c r="DB286" s="19"/>
      <c r="DC286" s="277"/>
      <c r="DD286" s="12"/>
      <c r="DE286" s="100">
        <v>1</v>
      </c>
      <c r="DF286" s="101" t="s">
        <v>331</v>
      </c>
      <c r="DG286" s="446"/>
      <c r="DH286" s="459"/>
      <c r="DI286" s="310">
        <f t="shared" si="387"/>
        <v>0</v>
      </c>
      <c r="DJ286" s="19"/>
      <c r="DK286" s="277"/>
      <c r="DL286" s="12"/>
      <c r="DM286" s="100">
        <v>1</v>
      </c>
      <c r="DN286" s="101" t="s">
        <v>331</v>
      </c>
      <c r="DO286" s="446"/>
      <c r="DP286" s="459"/>
      <c r="DQ286" s="310">
        <f t="shared" si="388"/>
        <v>0</v>
      </c>
      <c r="DR286" s="19"/>
      <c r="DS286" s="277"/>
      <c r="DT286" s="12"/>
      <c r="DU286" s="100">
        <v>1</v>
      </c>
      <c r="DV286" s="101" t="s">
        <v>331</v>
      </c>
      <c r="DW286" s="446"/>
      <c r="DX286" s="459"/>
      <c r="DY286" s="310">
        <f t="shared" si="389"/>
        <v>0</v>
      </c>
      <c r="DZ286" s="19"/>
      <c r="EA286" s="277"/>
      <c r="EB286" s="421"/>
      <c r="EC286" s="315">
        <v>1</v>
      </c>
      <c r="ED286" s="293" t="s">
        <v>331</v>
      </c>
      <c r="EE286" s="324"/>
      <c r="EF286" s="408"/>
      <c r="EG286" s="318" t="s">
        <v>1199</v>
      </c>
      <c r="EH286" s="19"/>
      <c r="EI286" s="277"/>
      <c r="EJ286" s="460"/>
      <c r="EK286" s="100">
        <v>1</v>
      </c>
      <c r="EL286" s="101" t="s">
        <v>331</v>
      </c>
      <c r="EM286" s="446"/>
      <c r="EN286" s="459"/>
      <c r="EO286" s="310">
        <f t="shared" si="390"/>
        <v>0</v>
      </c>
      <c r="EP286" s="19"/>
      <c r="EQ286" s="277"/>
    </row>
    <row r="287" spans="1:147" ht="37.5" customHeight="1">
      <c r="A287" s="88"/>
      <c r="B287" s="60">
        <v>4</v>
      </c>
      <c r="C287" s="416" t="s">
        <v>497</v>
      </c>
      <c r="D287" s="12"/>
      <c r="E287" s="100">
        <v>1</v>
      </c>
      <c r="F287" s="101" t="s">
        <v>331</v>
      </c>
      <c r="G287" s="446"/>
      <c r="H287" s="459"/>
      <c r="I287" s="310">
        <f t="shared" si="374"/>
        <v>0</v>
      </c>
      <c r="J287" s="19"/>
      <c r="K287" s="277"/>
      <c r="L287" s="12" t="s">
        <v>1302</v>
      </c>
      <c r="M287" s="100">
        <v>1</v>
      </c>
      <c r="N287" s="101" t="s">
        <v>331</v>
      </c>
      <c r="O287" s="446">
        <v>180211.20000000001</v>
      </c>
      <c r="P287" s="459">
        <v>0</v>
      </c>
      <c r="Q287" s="310">
        <f t="shared" si="375"/>
        <v>180211.20000000001</v>
      </c>
      <c r="R287" s="19"/>
      <c r="S287" s="277"/>
      <c r="T287" s="12"/>
      <c r="U287" s="100">
        <v>1</v>
      </c>
      <c r="V287" s="101" t="s">
        <v>331</v>
      </c>
      <c r="W287" s="446"/>
      <c r="X287" s="459"/>
      <c r="Y287" s="310">
        <f t="shared" si="376"/>
        <v>0</v>
      </c>
      <c r="Z287" s="19"/>
      <c r="AA287" s="277"/>
      <c r="AB287" s="12"/>
      <c r="AC287" s="100">
        <v>1</v>
      </c>
      <c r="AD287" s="101" t="s">
        <v>331</v>
      </c>
      <c r="AE287" s="446"/>
      <c r="AF287" s="459"/>
      <c r="AG287" s="310">
        <f t="shared" si="377"/>
        <v>0</v>
      </c>
      <c r="AH287" s="19"/>
      <c r="AI287" s="277"/>
      <c r="AJ287" s="12" t="s">
        <v>1262</v>
      </c>
      <c r="AK287" s="100">
        <v>1</v>
      </c>
      <c r="AL287" s="101" t="s">
        <v>331</v>
      </c>
      <c r="AM287" s="446">
        <v>631648.93617021281</v>
      </c>
      <c r="AN287" s="459">
        <v>0</v>
      </c>
      <c r="AO287" s="310">
        <f t="shared" si="378"/>
        <v>631648.93617021281</v>
      </c>
      <c r="AP287" s="19"/>
      <c r="AQ287" s="277"/>
      <c r="AR287" s="12"/>
      <c r="AS287" s="100">
        <v>1</v>
      </c>
      <c r="AT287" s="101" t="s">
        <v>331</v>
      </c>
      <c r="AU287" s="446"/>
      <c r="AV287" s="459"/>
      <c r="AW287" s="310">
        <f t="shared" si="379"/>
        <v>0</v>
      </c>
      <c r="AX287" s="19"/>
      <c r="AY287" s="277"/>
      <c r="AZ287" s="12"/>
      <c r="BA287" s="100">
        <v>1</v>
      </c>
      <c r="BB287" s="101" t="s">
        <v>331</v>
      </c>
      <c r="BC287" s="446"/>
      <c r="BD287" s="459"/>
      <c r="BE287" s="310">
        <f t="shared" si="380"/>
        <v>0</v>
      </c>
      <c r="BF287" s="19"/>
      <c r="BG287" s="277"/>
      <c r="BH287" s="12"/>
      <c r="BI287" s="100">
        <v>1</v>
      </c>
      <c r="BJ287" s="101" t="s">
        <v>331</v>
      </c>
      <c r="BK287" s="446"/>
      <c r="BL287" s="459"/>
      <c r="BM287" s="310">
        <f t="shared" si="381"/>
        <v>0</v>
      </c>
      <c r="BN287" s="19"/>
      <c r="BO287" s="277"/>
      <c r="BP287" s="12"/>
      <c r="BQ287" s="100">
        <v>1</v>
      </c>
      <c r="BR287" s="101" t="s">
        <v>331</v>
      </c>
      <c r="BS287" s="446"/>
      <c r="BT287" s="459"/>
      <c r="BU287" s="310">
        <f t="shared" si="382"/>
        <v>0</v>
      </c>
      <c r="BV287" s="19"/>
      <c r="BW287" s="277"/>
      <c r="BX287" s="12"/>
      <c r="BY287" s="100">
        <v>1</v>
      </c>
      <c r="BZ287" s="101" t="s">
        <v>331</v>
      </c>
      <c r="CA287" s="446"/>
      <c r="CB287" s="459"/>
      <c r="CC287" s="310">
        <f t="shared" si="383"/>
        <v>0</v>
      </c>
      <c r="CD287" s="19"/>
      <c r="CE287" s="277"/>
      <c r="CF287" s="12"/>
      <c r="CG287" s="100">
        <v>1</v>
      </c>
      <c r="CH287" s="101" t="s">
        <v>331</v>
      </c>
      <c r="CI287" s="446"/>
      <c r="CJ287" s="459"/>
      <c r="CK287" s="310">
        <f t="shared" si="384"/>
        <v>0</v>
      </c>
      <c r="CL287" s="19"/>
      <c r="CM287" s="277"/>
      <c r="CN287" s="12"/>
      <c r="CO287" s="100">
        <v>1</v>
      </c>
      <c r="CP287" s="101" t="s">
        <v>331</v>
      </c>
      <c r="CQ287" s="446"/>
      <c r="CR287" s="459"/>
      <c r="CS287" s="310">
        <f t="shared" si="385"/>
        <v>0</v>
      </c>
      <c r="CT287" s="19"/>
      <c r="CU287" s="277"/>
      <c r="CV287" s="12"/>
      <c r="CW287" s="100">
        <v>1</v>
      </c>
      <c r="CX287" s="101" t="s">
        <v>331</v>
      </c>
      <c r="CY287" s="446"/>
      <c r="CZ287" s="459"/>
      <c r="DA287" s="310">
        <f t="shared" si="386"/>
        <v>0</v>
      </c>
      <c r="DB287" s="19"/>
      <c r="DC287" s="277"/>
      <c r="DD287" s="12"/>
      <c r="DE287" s="100">
        <v>1</v>
      </c>
      <c r="DF287" s="101" t="s">
        <v>331</v>
      </c>
      <c r="DG287" s="446"/>
      <c r="DH287" s="459"/>
      <c r="DI287" s="310">
        <f t="shared" si="387"/>
        <v>0</v>
      </c>
      <c r="DJ287" s="19"/>
      <c r="DK287" s="277"/>
      <c r="DL287" s="12"/>
      <c r="DM287" s="100">
        <v>1</v>
      </c>
      <c r="DN287" s="101" t="s">
        <v>331</v>
      </c>
      <c r="DO287" s="446"/>
      <c r="DP287" s="459"/>
      <c r="DQ287" s="310">
        <f t="shared" si="388"/>
        <v>0</v>
      </c>
      <c r="DR287" s="19"/>
      <c r="DS287" s="277"/>
      <c r="DT287" s="12"/>
      <c r="DU287" s="100">
        <v>1</v>
      </c>
      <c r="DV287" s="101" t="s">
        <v>331</v>
      </c>
      <c r="DW287" s="446"/>
      <c r="DX287" s="459"/>
      <c r="DY287" s="310">
        <f t="shared" si="389"/>
        <v>0</v>
      </c>
      <c r="DZ287" s="19"/>
      <c r="EA287" s="277"/>
      <c r="EB287" s="421"/>
      <c r="EC287" s="315">
        <v>1</v>
      </c>
      <c r="ED287" s="293" t="s">
        <v>331</v>
      </c>
      <c r="EE287" s="324"/>
      <c r="EF287" s="408"/>
      <c r="EG287" s="318" t="s">
        <v>1199</v>
      </c>
      <c r="EH287" s="19"/>
      <c r="EI287" s="277"/>
      <c r="EJ287" s="460"/>
      <c r="EK287" s="100">
        <v>1</v>
      </c>
      <c r="EL287" s="101" t="s">
        <v>331</v>
      </c>
      <c r="EM287" s="446"/>
      <c r="EN287" s="459"/>
      <c r="EO287" s="310">
        <f t="shared" si="390"/>
        <v>0</v>
      </c>
      <c r="EP287" s="19"/>
      <c r="EQ287" s="277"/>
    </row>
    <row r="288" spans="1:147" ht="37.5" customHeight="1">
      <c r="A288" s="88"/>
      <c r="B288" s="60">
        <v>5</v>
      </c>
      <c r="C288" s="416" t="s">
        <v>501</v>
      </c>
      <c r="D288" s="12"/>
      <c r="E288" s="100">
        <v>1</v>
      </c>
      <c r="F288" s="101" t="s">
        <v>331</v>
      </c>
      <c r="G288" s="446"/>
      <c r="H288" s="459"/>
      <c r="I288" s="310">
        <f t="shared" si="374"/>
        <v>0</v>
      </c>
      <c r="J288" s="19"/>
      <c r="K288" s="277"/>
      <c r="L288" s="12" t="s">
        <v>1302</v>
      </c>
      <c r="M288" s="100">
        <v>1</v>
      </c>
      <c r="N288" s="101" t="s">
        <v>331</v>
      </c>
      <c r="O288" s="446">
        <v>2594400.6816000002</v>
      </c>
      <c r="P288" s="459">
        <v>0</v>
      </c>
      <c r="Q288" s="310">
        <f t="shared" si="375"/>
        <v>2594400.6816000002</v>
      </c>
      <c r="R288" s="19"/>
      <c r="S288" s="472"/>
      <c r="T288" s="12"/>
      <c r="U288" s="100">
        <v>1</v>
      </c>
      <c r="V288" s="101" t="s">
        <v>331</v>
      </c>
      <c r="W288" s="446"/>
      <c r="X288" s="459"/>
      <c r="Y288" s="310">
        <f t="shared" si="376"/>
        <v>0</v>
      </c>
      <c r="Z288" s="19"/>
      <c r="AA288" s="277"/>
      <c r="AB288" s="12"/>
      <c r="AC288" s="100">
        <v>1</v>
      </c>
      <c r="AD288" s="101" t="s">
        <v>331</v>
      </c>
      <c r="AE288" s="446"/>
      <c r="AF288" s="459"/>
      <c r="AG288" s="310">
        <f t="shared" si="377"/>
        <v>0</v>
      </c>
      <c r="AH288" s="19"/>
      <c r="AI288" s="277"/>
      <c r="AJ288" s="12" t="s">
        <v>1262</v>
      </c>
      <c r="AK288" s="100">
        <v>1</v>
      </c>
      <c r="AL288" s="101" t="s">
        <v>331</v>
      </c>
      <c r="AM288" s="446">
        <v>1579122.3404255318</v>
      </c>
      <c r="AN288" s="459">
        <v>0</v>
      </c>
      <c r="AO288" s="310">
        <f t="shared" si="378"/>
        <v>1579122.3404255318</v>
      </c>
      <c r="AP288" s="19"/>
      <c r="AQ288" s="277"/>
      <c r="AR288" s="12"/>
      <c r="AS288" s="100">
        <v>1</v>
      </c>
      <c r="AT288" s="101" t="s">
        <v>331</v>
      </c>
      <c r="AU288" s="446"/>
      <c r="AV288" s="459"/>
      <c r="AW288" s="310">
        <f t="shared" si="379"/>
        <v>0</v>
      </c>
      <c r="AX288" s="19"/>
      <c r="AY288" s="277"/>
      <c r="AZ288" s="12"/>
      <c r="BA288" s="100">
        <v>1</v>
      </c>
      <c r="BB288" s="101" t="s">
        <v>331</v>
      </c>
      <c r="BC288" s="446"/>
      <c r="BD288" s="459"/>
      <c r="BE288" s="310">
        <f t="shared" si="380"/>
        <v>0</v>
      </c>
      <c r="BF288" s="19"/>
      <c r="BG288" s="277"/>
      <c r="BH288" s="12"/>
      <c r="BI288" s="100">
        <v>1</v>
      </c>
      <c r="BJ288" s="101" t="s">
        <v>331</v>
      </c>
      <c r="BK288" s="446"/>
      <c r="BL288" s="459"/>
      <c r="BM288" s="310">
        <f t="shared" si="381"/>
        <v>0</v>
      </c>
      <c r="BN288" s="19"/>
      <c r="BO288" s="277"/>
      <c r="BP288" s="12"/>
      <c r="BQ288" s="100">
        <v>1</v>
      </c>
      <c r="BR288" s="101" t="s">
        <v>331</v>
      </c>
      <c r="BS288" s="446"/>
      <c r="BT288" s="459"/>
      <c r="BU288" s="310">
        <f t="shared" si="382"/>
        <v>0</v>
      </c>
      <c r="BV288" s="19"/>
      <c r="BW288" s="277"/>
      <c r="BX288" s="12"/>
      <c r="BY288" s="100">
        <v>1</v>
      </c>
      <c r="BZ288" s="101" t="s">
        <v>331</v>
      </c>
      <c r="CA288" s="446"/>
      <c r="CB288" s="459"/>
      <c r="CC288" s="310">
        <f t="shared" si="383"/>
        <v>0</v>
      </c>
      <c r="CD288" s="19"/>
      <c r="CE288" s="277"/>
      <c r="CF288" s="12"/>
      <c r="CG288" s="100">
        <v>1</v>
      </c>
      <c r="CH288" s="101" t="s">
        <v>331</v>
      </c>
      <c r="CI288" s="446"/>
      <c r="CJ288" s="459"/>
      <c r="CK288" s="310">
        <f t="shared" si="384"/>
        <v>0</v>
      </c>
      <c r="CL288" s="19"/>
      <c r="CM288" s="277"/>
      <c r="CN288" s="12"/>
      <c r="CO288" s="100">
        <v>1</v>
      </c>
      <c r="CP288" s="101" t="s">
        <v>331</v>
      </c>
      <c r="CQ288" s="446"/>
      <c r="CR288" s="459"/>
      <c r="CS288" s="310">
        <f t="shared" si="385"/>
        <v>0</v>
      </c>
      <c r="CT288" s="19"/>
      <c r="CU288" s="277"/>
      <c r="CV288" s="12"/>
      <c r="CW288" s="100">
        <v>1</v>
      </c>
      <c r="CX288" s="101" t="s">
        <v>331</v>
      </c>
      <c r="CY288" s="446"/>
      <c r="CZ288" s="459"/>
      <c r="DA288" s="310">
        <f t="shared" si="386"/>
        <v>0</v>
      </c>
      <c r="DB288" s="19"/>
      <c r="DC288" s="277"/>
      <c r="DD288" s="12"/>
      <c r="DE288" s="100">
        <v>1</v>
      </c>
      <c r="DF288" s="101" t="s">
        <v>331</v>
      </c>
      <c r="DG288" s="446"/>
      <c r="DH288" s="459"/>
      <c r="DI288" s="310">
        <f t="shared" si="387"/>
        <v>0</v>
      </c>
      <c r="DJ288" s="19"/>
      <c r="DK288" s="277"/>
      <c r="DL288" s="12"/>
      <c r="DM288" s="100">
        <v>1</v>
      </c>
      <c r="DN288" s="101" t="s">
        <v>331</v>
      </c>
      <c r="DO288" s="446"/>
      <c r="DP288" s="459"/>
      <c r="DQ288" s="310">
        <f t="shared" si="388"/>
        <v>0</v>
      </c>
      <c r="DR288" s="19"/>
      <c r="DS288" s="277"/>
      <c r="DT288" s="12"/>
      <c r="DU288" s="100">
        <v>1</v>
      </c>
      <c r="DV288" s="101" t="s">
        <v>331</v>
      </c>
      <c r="DW288" s="446"/>
      <c r="DX288" s="459"/>
      <c r="DY288" s="310">
        <f t="shared" si="389"/>
        <v>0</v>
      </c>
      <c r="DZ288" s="19"/>
      <c r="EA288" s="277"/>
      <c r="EB288" s="421"/>
      <c r="EC288" s="315">
        <v>1</v>
      </c>
      <c r="ED288" s="293" t="s">
        <v>331</v>
      </c>
      <c r="EE288" s="324"/>
      <c r="EF288" s="408"/>
      <c r="EG288" s="318" t="s">
        <v>1199</v>
      </c>
      <c r="EH288" s="19"/>
      <c r="EI288" s="277"/>
      <c r="EJ288" s="460"/>
      <c r="EK288" s="100">
        <v>1</v>
      </c>
      <c r="EL288" s="101" t="s">
        <v>331</v>
      </c>
      <c r="EM288" s="446"/>
      <c r="EN288" s="459"/>
      <c r="EO288" s="310">
        <f t="shared" si="390"/>
        <v>0</v>
      </c>
      <c r="EP288" s="19"/>
      <c r="EQ288" s="277"/>
    </row>
    <row r="289" spans="1:147" ht="37.5" customHeight="1">
      <c r="A289" s="88"/>
      <c r="B289" s="60">
        <v>6</v>
      </c>
      <c r="C289" s="416" t="s">
        <v>502</v>
      </c>
      <c r="D289" s="12"/>
      <c r="E289" s="100">
        <v>1</v>
      </c>
      <c r="F289" s="101" t="s">
        <v>331</v>
      </c>
      <c r="G289" s="446"/>
      <c r="H289" s="459"/>
      <c r="I289" s="310">
        <f t="shared" si="374"/>
        <v>0</v>
      </c>
      <c r="J289" s="19"/>
      <c r="K289" s="277"/>
      <c r="L289" s="12" t="s">
        <v>1302</v>
      </c>
      <c r="M289" s="100">
        <v>1</v>
      </c>
      <c r="N289" s="101" t="s">
        <v>331</v>
      </c>
      <c r="O289" s="446">
        <v>2383840.3680000002</v>
      </c>
      <c r="P289" s="459">
        <v>0</v>
      </c>
      <c r="Q289" s="310">
        <f t="shared" si="375"/>
        <v>2383840.3680000002</v>
      </c>
      <c r="R289" s="19"/>
      <c r="S289" s="277"/>
      <c r="T289" s="12"/>
      <c r="U289" s="100">
        <v>1</v>
      </c>
      <c r="V289" s="101" t="s">
        <v>331</v>
      </c>
      <c r="W289" s="446"/>
      <c r="X289" s="459"/>
      <c r="Y289" s="310">
        <f t="shared" si="376"/>
        <v>0</v>
      </c>
      <c r="Z289" s="19"/>
      <c r="AA289" s="277"/>
      <c r="AB289" s="12"/>
      <c r="AC289" s="100">
        <v>1</v>
      </c>
      <c r="AD289" s="101" t="s">
        <v>331</v>
      </c>
      <c r="AE289" s="446"/>
      <c r="AF289" s="459"/>
      <c r="AG289" s="310">
        <f t="shared" si="377"/>
        <v>0</v>
      </c>
      <c r="AH289" s="19"/>
      <c r="AI289" s="277"/>
      <c r="AJ289" s="12" t="s">
        <v>1262</v>
      </c>
      <c r="AK289" s="100">
        <v>1</v>
      </c>
      <c r="AL289" s="101" t="s">
        <v>331</v>
      </c>
      <c r="AM289" s="446">
        <v>1254338.5638297873</v>
      </c>
      <c r="AN289" s="459">
        <v>0</v>
      </c>
      <c r="AO289" s="310">
        <f t="shared" si="378"/>
        <v>1254338.5638297873</v>
      </c>
      <c r="AP289" s="19"/>
      <c r="AQ289" s="277"/>
      <c r="AR289" s="12"/>
      <c r="AS289" s="100">
        <v>1</v>
      </c>
      <c r="AT289" s="101" t="s">
        <v>331</v>
      </c>
      <c r="AU289" s="446"/>
      <c r="AV289" s="459"/>
      <c r="AW289" s="310">
        <f t="shared" si="379"/>
        <v>0</v>
      </c>
      <c r="AX289" s="19"/>
      <c r="AY289" s="277"/>
      <c r="AZ289" s="12"/>
      <c r="BA289" s="100">
        <v>1</v>
      </c>
      <c r="BB289" s="101" t="s">
        <v>331</v>
      </c>
      <c r="BC289" s="446"/>
      <c r="BD289" s="459"/>
      <c r="BE289" s="310">
        <f t="shared" si="380"/>
        <v>0</v>
      </c>
      <c r="BF289" s="19"/>
      <c r="BG289" s="277"/>
      <c r="BH289" s="12"/>
      <c r="BI289" s="100">
        <v>1</v>
      </c>
      <c r="BJ289" s="101" t="s">
        <v>331</v>
      </c>
      <c r="BK289" s="446"/>
      <c r="BL289" s="459"/>
      <c r="BM289" s="310">
        <f t="shared" si="381"/>
        <v>0</v>
      </c>
      <c r="BN289" s="19"/>
      <c r="BO289" s="277"/>
      <c r="BP289" s="12"/>
      <c r="BQ289" s="100">
        <v>1</v>
      </c>
      <c r="BR289" s="101" t="s">
        <v>331</v>
      </c>
      <c r="BS289" s="446"/>
      <c r="BT289" s="459"/>
      <c r="BU289" s="310">
        <f t="shared" si="382"/>
        <v>0</v>
      </c>
      <c r="BV289" s="19"/>
      <c r="BW289" s="277"/>
      <c r="BX289" s="12"/>
      <c r="BY289" s="100">
        <v>1</v>
      </c>
      <c r="BZ289" s="101" t="s">
        <v>331</v>
      </c>
      <c r="CA289" s="446"/>
      <c r="CB289" s="459"/>
      <c r="CC289" s="310">
        <f t="shared" si="383"/>
        <v>0</v>
      </c>
      <c r="CD289" s="19"/>
      <c r="CE289" s="277"/>
      <c r="CF289" s="12"/>
      <c r="CG289" s="100">
        <v>1</v>
      </c>
      <c r="CH289" s="101" t="s">
        <v>331</v>
      </c>
      <c r="CI289" s="446"/>
      <c r="CJ289" s="459"/>
      <c r="CK289" s="310">
        <f t="shared" si="384"/>
        <v>0</v>
      </c>
      <c r="CL289" s="19"/>
      <c r="CM289" s="277"/>
      <c r="CN289" s="12"/>
      <c r="CO289" s="100">
        <v>1</v>
      </c>
      <c r="CP289" s="101" t="s">
        <v>331</v>
      </c>
      <c r="CQ289" s="446"/>
      <c r="CR289" s="459"/>
      <c r="CS289" s="310">
        <f t="shared" si="385"/>
        <v>0</v>
      </c>
      <c r="CT289" s="19"/>
      <c r="CU289" s="277"/>
      <c r="CV289" s="12"/>
      <c r="CW289" s="100">
        <v>1</v>
      </c>
      <c r="CX289" s="101" t="s">
        <v>331</v>
      </c>
      <c r="CY289" s="446"/>
      <c r="CZ289" s="459"/>
      <c r="DA289" s="310">
        <f t="shared" si="386"/>
        <v>0</v>
      </c>
      <c r="DB289" s="19"/>
      <c r="DC289" s="277"/>
      <c r="DD289" s="12"/>
      <c r="DE289" s="100">
        <v>1</v>
      </c>
      <c r="DF289" s="101" t="s">
        <v>331</v>
      </c>
      <c r="DG289" s="446"/>
      <c r="DH289" s="459"/>
      <c r="DI289" s="310">
        <f t="shared" si="387"/>
        <v>0</v>
      </c>
      <c r="DJ289" s="19"/>
      <c r="DK289" s="277"/>
      <c r="DL289" s="12"/>
      <c r="DM289" s="100">
        <v>1</v>
      </c>
      <c r="DN289" s="101" t="s">
        <v>331</v>
      </c>
      <c r="DO289" s="446"/>
      <c r="DP289" s="459"/>
      <c r="DQ289" s="310">
        <f t="shared" si="388"/>
        <v>0</v>
      </c>
      <c r="DR289" s="19"/>
      <c r="DS289" s="277"/>
      <c r="DT289" s="12"/>
      <c r="DU289" s="100">
        <v>1</v>
      </c>
      <c r="DV289" s="101" t="s">
        <v>331</v>
      </c>
      <c r="DW289" s="446"/>
      <c r="DX289" s="459"/>
      <c r="DY289" s="310">
        <f t="shared" si="389"/>
        <v>0</v>
      </c>
      <c r="DZ289" s="19"/>
      <c r="EA289" s="277"/>
      <c r="EB289" s="421"/>
      <c r="EC289" s="315">
        <v>1</v>
      </c>
      <c r="ED289" s="293" t="s">
        <v>331</v>
      </c>
      <c r="EE289" s="324"/>
      <c r="EF289" s="408"/>
      <c r="EG289" s="318" t="s">
        <v>1199</v>
      </c>
      <c r="EH289" s="19"/>
      <c r="EI289" s="277"/>
      <c r="EJ289" s="460"/>
      <c r="EK289" s="100">
        <v>1</v>
      </c>
      <c r="EL289" s="101" t="s">
        <v>331</v>
      </c>
      <c r="EM289" s="446"/>
      <c r="EN289" s="459"/>
      <c r="EO289" s="310">
        <f t="shared" si="390"/>
        <v>0</v>
      </c>
      <c r="EP289" s="19"/>
      <c r="EQ289" s="277"/>
    </row>
    <row r="290" spans="1:147" ht="37.5" customHeight="1">
      <c r="A290" s="88"/>
      <c r="B290" s="60">
        <v>7</v>
      </c>
      <c r="C290" s="416" t="s">
        <v>503</v>
      </c>
      <c r="D290" s="12"/>
      <c r="E290" s="100">
        <v>1</v>
      </c>
      <c r="F290" s="101" t="s">
        <v>331</v>
      </c>
      <c r="G290" s="446"/>
      <c r="H290" s="459"/>
      <c r="I290" s="310">
        <f t="shared" si="374"/>
        <v>0</v>
      </c>
      <c r="J290" s="19"/>
      <c r="K290" s="277"/>
      <c r="L290" s="12" t="s">
        <v>1302</v>
      </c>
      <c r="M290" s="100">
        <v>1</v>
      </c>
      <c r="N290" s="101" t="s">
        <v>331</v>
      </c>
      <c r="O290" s="446">
        <v>1541600.0418</v>
      </c>
      <c r="P290" s="459">
        <v>0</v>
      </c>
      <c r="Q290" s="310">
        <f t="shared" si="375"/>
        <v>1541600.0418</v>
      </c>
      <c r="R290" s="19"/>
      <c r="S290" s="277"/>
      <c r="T290" s="12"/>
      <c r="U290" s="100">
        <v>1</v>
      </c>
      <c r="V290" s="101" t="s">
        <v>331</v>
      </c>
      <c r="W290" s="446"/>
      <c r="X290" s="459"/>
      <c r="Y290" s="310">
        <f t="shared" si="376"/>
        <v>0</v>
      </c>
      <c r="Z290" s="19"/>
      <c r="AA290" s="277"/>
      <c r="AB290" s="12"/>
      <c r="AC290" s="100">
        <v>1</v>
      </c>
      <c r="AD290" s="101" t="s">
        <v>331</v>
      </c>
      <c r="AE290" s="446"/>
      <c r="AF290" s="459"/>
      <c r="AG290" s="310">
        <f t="shared" si="377"/>
        <v>0</v>
      </c>
      <c r="AH290" s="19"/>
      <c r="AI290" s="277"/>
      <c r="AJ290" s="12" t="s">
        <v>1262</v>
      </c>
      <c r="AK290" s="100">
        <v>1</v>
      </c>
      <c r="AL290" s="101" t="s">
        <v>331</v>
      </c>
      <c r="AM290" s="446">
        <v>1705452.1276595746</v>
      </c>
      <c r="AN290" s="459">
        <v>0</v>
      </c>
      <c r="AO290" s="310">
        <f t="shared" si="378"/>
        <v>1705452.1276595746</v>
      </c>
      <c r="AP290" s="19"/>
      <c r="AQ290" s="277"/>
      <c r="AR290" s="12"/>
      <c r="AS290" s="100">
        <v>1</v>
      </c>
      <c r="AT290" s="101" t="s">
        <v>331</v>
      </c>
      <c r="AU290" s="446"/>
      <c r="AV290" s="459"/>
      <c r="AW290" s="310">
        <f t="shared" si="379"/>
        <v>0</v>
      </c>
      <c r="AX290" s="19"/>
      <c r="AY290" s="277"/>
      <c r="AZ290" s="12"/>
      <c r="BA290" s="100">
        <v>1</v>
      </c>
      <c r="BB290" s="101" t="s">
        <v>331</v>
      </c>
      <c r="BC290" s="446"/>
      <c r="BD290" s="459"/>
      <c r="BE290" s="310">
        <f t="shared" si="380"/>
        <v>0</v>
      </c>
      <c r="BF290" s="19"/>
      <c r="BG290" s="277"/>
      <c r="BH290" s="12"/>
      <c r="BI290" s="100">
        <v>1</v>
      </c>
      <c r="BJ290" s="101" t="s">
        <v>331</v>
      </c>
      <c r="BK290" s="446"/>
      <c r="BL290" s="459"/>
      <c r="BM290" s="310">
        <f t="shared" si="381"/>
        <v>0</v>
      </c>
      <c r="BN290" s="19"/>
      <c r="BO290" s="277"/>
      <c r="BP290" s="12"/>
      <c r="BQ290" s="100">
        <v>1</v>
      </c>
      <c r="BR290" s="101" t="s">
        <v>331</v>
      </c>
      <c r="BS290" s="446"/>
      <c r="BT290" s="459"/>
      <c r="BU290" s="310">
        <f t="shared" si="382"/>
        <v>0</v>
      </c>
      <c r="BV290" s="19"/>
      <c r="BW290" s="277"/>
      <c r="BX290" s="12"/>
      <c r="BY290" s="100">
        <v>1</v>
      </c>
      <c r="BZ290" s="101" t="s">
        <v>331</v>
      </c>
      <c r="CA290" s="446"/>
      <c r="CB290" s="459"/>
      <c r="CC290" s="310">
        <f t="shared" si="383"/>
        <v>0</v>
      </c>
      <c r="CD290" s="19"/>
      <c r="CE290" s="277"/>
      <c r="CF290" s="12"/>
      <c r="CG290" s="100">
        <v>1</v>
      </c>
      <c r="CH290" s="101" t="s">
        <v>331</v>
      </c>
      <c r="CI290" s="446"/>
      <c r="CJ290" s="459"/>
      <c r="CK290" s="310">
        <f t="shared" si="384"/>
        <v>0</v>
      </c>
      <c r="CL290" s="19"/>
      <c r="CM290" s="277"/>
      <c r="CN290" s="12"/>
      <c r="CO290" s="100">
        <v>1</v>
      </c>
      <c r="CP290" s="101" t="s">
        <v>331</v>
      </c>
      <c r="CQ290" s="446"/>
      <c r="CR290" s="459"/>
      <c r="CS290" s="310">
        <f t="shared" si="385"/>
        <v>0</v>
      </c>
      <c r="CT290" s="19"/>
      <c r="CU290" s="277"/>
      <c r="CV290" s="12"/>
      <c r="CW290" s="100">
        <v>1</v>
      </c>
      <c r="CX290" s="101" t="s">
        <v>331</v>
      </c>
      <c r="CY290" s="446"/>
      <c r="CZ290" s="459"/>
      <c r="DA290" s="310">
        <f t="shared" si="386"/>
        <v>0</v>
      </c>
      <c r="DB290" s="19"/>
      <c r="DC290" s="277"/>
      <c r="DD290" s="12"/>
      <c r="DE290" s="100">
        <v>1</v>
      </c>
      <c r="DF290" s="101" t="s">
        <v>331</v>
      </c>
      <c r="DG290" s="446"/>
      <c r="DH290" s="459"/>
      <c r="DI290" s="310">
        <f t="shared" si="387"/>
        <v>0</v>
      </c>
      <c r="DJ290" s="19"/>
      <c r="DK290" s="277"/>
      <c r="DL290" s="12"/>
      <c r="DM290" s="100">
        <v>1</v>
      </c>
      <c r="DN290" s="101" t="s">
        <v>331</v>
      </c>
      <c r="DO290" s="446"/>
      <c r="DP290" s="459"/>
      <c r="DQ290" s="310">
        <f t="shared" si="388"/>
        <v>0</v>
      </c>
      <c r="DR290" s="19"/>
      <c r="DS290" s="277"/>
      <c r="DT290" s="12"/>
      <c r="DU290" s="100">
        <v>1</v>
      </c>
      <c r="DV290" s="101" t="s">
        <v>331</v>
      </c>
      <c r="DW290" s="446"/>
      <c r="DX290" s="459"/>
      <c r="DY290" s="310">
        <f t="shared" si="389"/>
        <v>0</v>
      </c>
      <c r="DZ290" s="19"/>
      <c r="EA290" s="277"/>
      <c r="EB290" s="421"/>
      <c r="EC290" s="315">
        <v>1</v>
      </c>
      <c r="ED290" s="293" t="s">
        <v>331</v>
      </c>
      <c r="EE290" s="324"/>
      <c r="EF290" s="408"/>
      <c r="EG290" s="318" t="s">
        <v>1199</v>
      </c>
      <c r="EH290" s="19"/>
      <c r="EI290" s="277"/>
      <c r="EJ290" s="460"/>
      <c r="EK290" s="100">
        <v>1</v>
      </c>
      <c r="EL290" s="101" t="s">
        <v>331</v>
      </c>
      <c r="EM290" s="446"/>
      <c r="EN290" s="459"/>
      <c r="EO290" s="310">
        <f t="shared" si="390"/>
        <v>0</v>
      </c>
      <c r="EP290" s="19"/>
      <c r="EQ290" s="277"/>
    </row>
    <row r="291" spans="1:147" ht="37.5" customHeight="1">
      <c r="A291" s="88"/>
      <c r="B291" s="60">
        <v>8</v>
      </c>
      <c r="C291" s="416" t="s">
        <v>504</v>
      </c>
      <c r="D291" s="12"/>
      <c r="E291" s="100">
        <v>1</v>
      </c>
      <c r="F291" s="101" t="s">
        <v>331</v>
      </c>
      <c r="G291" s="446"/>
      <c r="H291" s="459"/>
      <c r="I291" s="310">
        <f t="shared" si="374"/>
        <v>0</v>
      </c>
      <c r="J291" s="19"/>
      <c r="K291" s="277"/>
      <c r="L291" s="12" t="s">
        <v>1302</v>
      </c>
      <c r="M291" s="100">
        <v>1</v>
      </c>
      <c r="N291" s="101" t="s">
        <v>331</v>
      </c>
      <c r="O291" s="446">
        <v>1541600.0418</v>
      </c>
      <c r="P291" s="459">
        <v>0</v>
      </c>
      <c r="Q291" s="310">
        <f t="shared" si="375"/>
        <v>1541600.0418</v>
      </c>
      <c r="R291" s="19"/>
      <c r="S291" s="277"/>
      <c r="T291" s="12"/>
      <c r="U291" s="100">
        <v>1</v>
      </c>
      <c r="V291" s="101" t="s">
        <v>331</v>
      </c>
      <c r="W291" s="446"/>
      <c r="X291" s="459"/>
      <c r="Y291" s="310">
        <f t="shared" si="376"/>
        <v>0</v>
      </c>
      <c r="Z291" s="19"/>
      <c r="AA291" s="277"/>
      <c r="AB291" s="12"/>
      <c r="AC291" s="100">
        <v>1</v>
      </c>
      <c r="AD291" s="101" t="s">
        <v>331</v>
      </c>
      <c r="AE291" s="446"/>
      <c r="AF291" s="459"/>
      <c r="AG291" s="310">
        <f t="shared" si="377"/>
        <v>0</v>
      </c>
      <c r="AH291" s="19"/>
      <c r="AI291" s="277"/>
      <c r="AJ291" s="12" t="s">
        <v>1262</v>
      </c>
      <c r="AK291" s="100">
        <v>1</v>
      </c>
      <c r="AL291" s="101" t="s">
        <v>331</v>
      </c>
      <c r="AM291" s="446">
        <v>1705452.1276595746</v>
      </c>
      <c r="AN291" s="459">
        <v>0</v>
      </c>
      <c r="AO291" s="310">
        <f t="shared" si="378"/>
        <v>1705452.1276595746</v>
      </c>
      <c r="AP291" s="19"/>
      <c r="AQ291" s="277"/>
      <c r="AR291" s="12"/>
      <c r="AS291" s="100">
        <v>1</v>
      </c>
      <c r="AT291" s="101" t="s">
        <v>331</v>
      </c>
      <c r="AU291" s="446"/>
      <c r="AV291" s="459"/>
      <c r="AW291" s="310">
        <f t="shared" si="379"/>
        <v>0</v>
      </c>
      <c r="AX291" s="19"/>
      <c r="AY291" s="277"/>
      <c r="AZ291" s="12"/>
      <c r="BA291" s="100">
        <v>1</v>
      </c>
      <c r="BB291" s="101" t="s">
        <v>331</v>
      </c>
      <c r="BC291" s="446"/>
      <c r="BD291" s="459"/>
      <c r="BE291" s="310">
        <f t="shared" si="380"/>
        <v>0</v>
      </c>
      <c r="BF291" s="19"/>
      <c r="BG291" s="277"/>
      <c r="BH291" s="12"/>
      <c r="BI291" s="100">
        <v>1</v>
      </c>
      <c r="BJ291" s="101" t="s">
        <v>331</v>
      </c>
      <c r="BK291" s="446"/>
      <c r="BL291" s="459"/>
      <c r="BM291" s="310">
        <f t="shared" si="381"/>
        <v>0</v>
      </c>
      <c r="BN291" s="19"/>
      <c r="BO291" s="277"/>
      <c r="BP291" s="12"/>
      <c r="BQ291" s="100">
        <v>1</v>
      </c>
      <c r="BR291" s="101" t="s">
        <v>331</v>
      </c>
      <c r="BS291" s="446"/>
      <c r="BT291" s="459"/>
      <c r="BU291" s="310">
        <f t="shared" si="382"/>
        <v>0</v>
      </c>
      <c r="BV291" s="19"/>
      <c r="BW291" s="277"/>
      <c r="BX291" s="12"/>
      <c r="BY291" s="100">
        <v>1</v>
      </c>
      <c r="BZ291" s="101" t="s">
        <v>331</v>
      </c>
      <c r="CA291" s="446"/>
      <c r="CB291" s="459"/>
      <c r="CC291" s="310">
        <f t="shared" si="383"/>
        <v>0</v>
      </c>
      <c r="CD291" s="19"/>
      <c r="CE291" s="277"/>
      <c r="CF291" s="12"/>
      <c r="CG291" s="100">
        <v>1</v>
      </c>
      <c r="CH291" s="101" t="s">
        <v>331</v>
      </c>
      <c r="CI291" s="446"/>
      <c r="CJ291" s="459"/>
      <c r="CK291" s="310">
        <f t="shared" si="384"/>
        <v>0</v>
      </c>
      <c r="CL291" s="19"/>
      <c r="CM291" s="277"/>
      <c r="CN291" s="12"/>
      <c r="CO291" s="100">
        <v>1</v>
      </c>
      <c r="CP291" s="101" t="s">
        <v>331</v>
      </c>
      <c r="CQ291" s="446"/>
      <c r="CR291" s="459"/>
      <c r="CS291" s="310">
        <f t="shared" si="385"/>
        <v>0</v>
      </c>
      <c r="CT291" s="19"/>
      <c r="CU291" s="277"/>
      <c r="CV291" s="12"/>
      <c r="CW291" s="100">
        <v>1</v>
      </c>
      <c r="CX291" s="101" t="s">
        <v>331</v>
      </c>
      <c r="CY291" s="446"/>
      <c r="CZ291" s="459"/>
      <c r="DA291" s="310">
        <f t="shared" si="386"/>
        <v>0</v>
      </c>
      <c r="DB291" s="19"/>
      <c r="DC291" s="277"/>
      <c r="DD291" s="12"/>
      <c r="DE291" s="100">
        <v>1</v>
      </c>
      <c r="DF291" s="101" t="s">
        <v>331</v>
      </c>
      <c r="DG291" s="446"/>
      <c r="DH291" s="459"/>
      <c r="DI291" s="310">
        <f t="shared" si="387"/>
        <v>0</v>
      </c>
      <c r="DJ291" s="19"/>
      <c r="DK291" s="277"/>
      <c r="DL291" s="12"/>
      <c r="DM291" s="100">
        <v>1</v>
      </c>
      <c r="DN291" s="101" t="s">
        <v>331</v>
      </c>
      <c r="DO291" s="446"/>
      <c r="DP291" s="459"/>
      <c r="DQ291" s="310">
        <f t="shared" si="388"/>
        <v>0</v>
      </c>
      <c r="DR291" s="19"/>
      <c r="DS291" s="277"/>
      <c r="DT291" s="12"/>
      <c r="DU291" s="100">
        <v>1</v>
      </c>
      <c r="DV291" s="101" t="s">
        <v>331</v>
      </c>
      <c r="DW291" s="446"/>
      <c r="DX291" s="459"/>
      <c r="DY291" s="310">
        <f t="shared" si="389"/>
        <v>0</v>
      </c>
      <c r="DZ291" s="19"/>
      <c r="EA291" s="277"/>
      <c r="EB291" s="421"/>
      <c r="EC291" s="315">
        <v>1</v>
      </c>
      <c r="ED291" s="293" t="s">
        <v>331</v>
      </c>
      <c r="EE291" s="324"/>
      <c r="EF291" s="408"/>
      <c r="EG291" s="318" t="s">
        <v>1199</v>
      </c>
      <c r="EH291" s="19"/>
      <c r="EI291" s="277"/>
      <c r="EJ291" s="460"/>
      <c r="EK291" s="100">
        <v>1</v>
      </c>
      <c r="EL291" s="101" t="s">
        <v>331</v>
      </c>
      <c r="EM291" s="446"/>
      <c r="EN291" s="459"/>
      <c r="EO291" s="310">
        <f t="shared" si="390"/>
        <v>0</v>
      </c>
      <c r="EP291" s="19"/>
      <c r="EQ291" s="277"/>
    </row>
    <row r="292" spans="1:147" ht="37.5" customHeight="1">
      <c r="A292" s="88"/>
      <c r="B292" s="60">
        <v>9</v>
      </c>
      <c r="C292" s="416" t="s">
        <v>505</v>
      </c>
      <c r="D292" s="12"/>
      <c r="E292" s="100">
        <v>1</v>
      </c>
      <c r="F292" s="101" t="s">
        <v>331</v>
      </c>
      <c r="G292" s="446"/>
      <c r="H292" s="459"/>
      <c r="I292" s="310">
        <f t="shared" si="374"/>
        <v>0</v>
      </c>
      <c r="J292" s="19"/>
      <c r="K292" s="277"/>
      <c r="L292" s="12" t="s">
        <v>1302</v>
      </c>
      <c r="M292" s="100">
        <v>1</v>
      </c>
      <c r="N292" s="101" t="s">
        <v>331</v>
      </c>
      <c r="O292" s="446">
        <v>1316000.1036</v>
      </c>
      <c r="P292" s="459">
        <v>0</v>
      </c>
      <c r="Q292" s="310">
        <f t="shared" si="375"/>
        <v>1316000.1036</v>
      </c>
      <c r="R292" s="19"/>
      <c r="S292" s="277"/>
      <c r="T292" s="12"/>
      <c r="U292" s="100">
        <v>1</v>
      </c>
      <c r="V292" s="101" t="s">
        <v>331</v>
      </c>
      <c r="W292" s="446"/>
      <c r="X292" s="459"/>
      <c r="Y292" s="310">
        <f t="shared" si="376"/>
        <v>0</v>
      </c>
      <c r="Z292" s="19"/>
      <c r="AA292" s="277"/>
      <c r="AB292" s="12"/>
      <c r="AC292" s="100">
        <v>1</v>
      </c>
      <c r="AD292" s="101" t="s">
        <v>331</v>
      </c>
      <c r="AE292" s="446"/>
      <c r="AF292" s="459"/>
      <c r="AG292" s="310">
        <f t="shared" si="377"/>
        <v>0</v>
      </c>
      <c r="AH292" s="19"/>
      <c r="AI292" s="277"/>
      <c r="AJ292" s="12" t="s">
        <v>1262</v>
      </c>
      <c r="AK292" s="100">
        <v>1</v>
      </c>
      <c r="AL292" s="101" t="s">
        <v>331</v>
      </c>
      <c r="AM292" s="446">
        <v>1756073.7367021278</v>
      </c>
      <c r="AN292" s="459">
        <v>0</v>
      </c>
      <c r="AO292" s="310">
        <f t="shared" si="378"/>
        <v>1756073.7367021278</v>
      </c>
      <c r="AP292" s="19"/>
      <c r="AQ292" s="277"/>
      <c r="AR292" s="12"/>
      <c r="AS292" s="100">
        <v>1</v>
      </c>
      <c r="AT292" s="101" t="s">
        <v>331</v>
      </c>
      <c r="AU292" s="446"/>
      <c r="AV292" s="459"/>
      <c r="AW292" s="310">
        <f t="shared" si="379"/>
        <v>0</v>
      </c>
      <c r="AX292" s="19"/>
      <c r="AY292" s="277"/>
      <c r="AZ292" s="12"/>
      <c r="BA292" s="100">
        <v>1</v>
      </c>
      <c r="BB292" s="101" t="s">
        <v>331</v>
      </c>
      <c r="BC292" s="446"/>
      <c r="BD292" s="459"/>
      <c r="BE292" s="310">
        <f t="shared" si="380"/>
        <v>0</v>
      </c>
      <c r="BF292" s="19"/>
      <c r="BG292" s="277"/>
      <c r="BH292" s="12"/>
      <c r="BI292" s="100">
        <v>1</v>
      </c>
      <c r="BJ292" s="101" t="s">
        <v>331</v>
      </c>
      <c r="BK292" s="446"/>
      <c r="BL292" s="459"/>
      <c r="BM292" s="310">
        <f t="shared" si="381"/>
        <v>0</v>
      </c>
      <c r="BN292" s="19"/>
      <c r="BO292" s="277"/>
      <c r="BP292" s="12"/>
      <c r="BQ292" s="100">
        <v>1</v>
      </c>
      <c r="BR292" s="101" t="s">
        <v>331</v>
      </c>
      <c r="BS292" s="446"/>
      <c r="BT292" s="459"/>
      <c r="BU292" s="310">
        <f t="shared" si="382"/>
        <v>0</v>
      </c>
      <c r="BV292" s="19"/>
      <c r="BW292" s="277"/>
      <c r="BX292" s="12"/>
      <c r="BY292" s="100">
        <v>1</v>
      </c>
      <c r="BZ292" s="101" t="s">
        <v>331</v>
      </c>
      <c r="CA292" s="446"/>
      <c r="CB292" s="459"/>
      <c r="CC292" s="310">
        <f t="shared" si="383"/>
        <v>0</v>
      </c>
      <c r="CD292" s="19"/>
      <c r="CE292" s="277"/>
      <c r="CF292" s="12"/>
      <c r="CG292" s="100">
        <v>1</v>
      </c>
      <c r="CH292" s="101" t="s">
        <v>331</v>
      </c>
      <c r="CI292" s="446"/>
      <c r="CJ292" s="459"/>
      <c r="CK292" s="310">
        <f t="shared" si="384"/>
        <v>0</v>
      </c>
      <c r="CL292" s="19"/>
      <c r="CM292" s="277"/>
      <c r="CN292" s="12"/>
      <c r="CO292" s="100">
        <v>1</v>
      </c>
      <c r="CP292" s="101" t="s">
        <v>331</v>
      </c>
      <c r="CQ292" s="446"/>
      <c r="CR292" s="459"/>
      <c r="CS292" s="310">
        <f t="shared" si="385"/>
        <v>0</v>
      </c>
      <c r="CT292" s="19"/>
      <c r="CU292" s="277"/>
      <c r="CV292" s="12"/>
      <c r="CW292" s="100">
        <v>1</v>
      </c>
      <c r="CX292" s="101" t="s">
        <v>331</v>
      </c>
      <c r="CY292" s="446"/>
      <c r="CZ292" s="459"/>
      <c r="DA292" s="310">
        <f t="shared" si="386"/>
        <v>0</v>
      </c>
      <c r="DB292" s="19"/>
      <c r="DC292" s="277"/>
      <c r="DD292" s="12"/>
      <c r="DE292" s="100">
        <v>1</v>
      </c>
      <c r="DF292" s="101" t="s">
        <v>331</v>
      </c>
      <c r="DG292" s="446"/>
      <c r="DH292" s="459"/>
      <c r="DI292" s="310">
        <f t="shared" si="387"/>
        <v>0</v>
      </c>
      <c r="DJ292" s="19"/>
      <c r="DK292" s="277"/>
      <c r="DL292" s="12"/>
      <c r="DM292" s="100">
        <v>1</v>
      </c>
      <c r="DN292" s="101" t="s">
        <v>331</v>
      </c>
      <c r="DO292" s="446"/>
      <c r="DP292" s="459"/>
      <c r="DQ292" s="310">
        <f t="shared" si="388"/>
        <v>0</v>
      </c>
      <c r="DR292" s="19"/>
      <c r="DS292" s="277"/>
      <c r="DT292" s="12"/>
      <c r="DU292" s="100">
        <v>1</v>
      </c>
      <c r="DV292" s="101" t="s">
        <v>331</v>
      </c>
      <c r="DW292" s="446"/>
      <c r="DX292" s="459"/>
      <c r="DY292" s="310">
        <f t="shared" si="389"/>
        <v>0</v>
      </c>
      <c r="DZ292" s="19"/>
      <c r="EA292" s="277"/>
      <c r="EB292" s="421"/>
      <c r="EC292" s="315">
        <v>1</v>
      </c>
      <c r="ED292" s="293" t="s">
        <v>331</v>
      </c>
      <c r="EE292" s="324"/>
      <c r="EF292" s="408"/>
      <c r="EG292" s="318" t="s">
        <v>1199</v>
      </c>
      <c r="EH292" s="19"/>
      <c r="EI292" s="277"/>
      <c r="EJ292" s="460"/>
      <c r="EK292" s="100">
        <v>1</v>
      </c>
      <c r="EL292" s="101" t="s">
        <v>331</v>
      </c>
      <c r="EM292" s="446"/>
      <c r="EN292" s="459"/>
      <c r="EO292" s="310">
        <f t="shared" si="390"/>
        <v>0</v>
      </c>
      <c r="EP292" s="19"/>
      <c r="EQ292" s="277"/>
    </row>
    <row r="293" spans="1:147" ht="37.5" customHeight="1">
      <c r="A293" s="88"/>
      <c r="B293" s="60">
        <v>10</v>
      </c>
      <c r="C293" s="416" t="s">
        <v>506</v>
      </c>
      <c r="D293" s="12"/>
      <c r="E293" s="100">
        <v>1</v>
      </c>
      <c r="F293" s="101" t="s">
        <v>331</v>
      </c>
      <c r="G293" s="446"/>
      <c r="H293" s="459"/>
      <c r="I293" s="310">
        <f t="shared" si="374"/>
        <v>0</v>
      </c>
      <c r="J293" s="19"/>
      <c r="K293" s="277"/>
      <c r="L293" s="12" t="s">
        <v>1302</v>
      </c>
      <c r="M293" s="100">
        <v>1</v>
      </c>
      <c r="N293" s="101" t="s">
        <v>331</v>
      </c>
      <c r="O293" s="446">
        <v>1316000.1036</v>
      </c>
      <c r="P293" s="459">
        <v>0</v>
      </c>
      <c r="Q293" s="310">
        <f t="shared" si="375"/>
        <v>1316000.1036</v>
      </c>
      <c r="R293" s="19"/>
      <c r="S293" s="277"/>
      <c r="T293" s="12"/>
      <c r="U293" s="100">
        <v>1</v>
      </c>
      <c r="V293" s="101" t="s">
        <v>331</v>
      </c>
      <c r="W293" s="446"/>
      <c r="X293" s="459"/>
      <c r="Y293" s="310">
        <f t="shared" si="376"/>
        <v>0</v>
      </c>
      <c r="Z293" s="19"/>
      <c r="AA293" s="277"/>
      <c r="AB293" s="12"/>
      <c r="AC293" s="100">
        <v>1</v>
      </c>
      <c r="AD293" s="101" t="s">
        <v>331</v>
      </c>
      <c r="AE293" s="446"/>
      <c r="AF293" s="459"/>
      <c r="AG293" s="310">
        <f t="shared" si="377"/>
        <v>0</v>
      </c>
      <c r="AH293" s="19"/>
      <c r="AI293" s="277"/>
      <c r="AJ293" s="12" t="s">
        <v>1262</v>
      </c>
      <c r="AK293" s="100">
        <v>1</v>
      </c>
      <c r="AL293" s="101" t="s">
        <v>331</v>
      </c>
      <c r="AM293" s="446">
        <v>1756073.7367021278</v>
      </c>
      <c r="AN293" s="459">
        <v>0</v>
      </c>
      <c r="AO293" s="310">
        <f t="shared" si="378"/>
        <v>1756073.7367021278</v>
      </c>
      <c r="AP293" s="19"/>
      <c r="AQ293" s="277"/>
      <c r="AR293" s="12"/>
      <c r="AS293" s="100">
        <v>1</v>
      </c>
      <c r="AT293" s="101" t="s">
        <v>331</v>
      </c>
      <c r="AU293" s="446"/>
      <c r="AV293" s="459"/>
      <c r="AW293" s="310">
        <f t="shared" si="379"/>
        <v>0</v>
      </c>
      <c r="AX293" s="19"/>
      <c r="AY293" s="277"/>
      <c r="AZ293" s="12"/>
      <c r="BA293" s="100">
        <v>1</v>
      </c>
      <c r="BB293" s="101" t="s">
        <v>331</v>
      </c>
      <c r="BC293" s="446"/>
      <c r="BD293" s="459"/>
      <c r="BE293" s="310">
        <f t="shared" si="380"/>
        <v>0</v>
      </c>
      <c r="BF293" s="19"/>
      <c r="BG293" s="277"/>
      <c r="BH293" s="12"/>
      <c r="BI293" s="100">
        <v>1</v>
      </c>
      <c r="BJ293" s="101" t="s">
        <v>331</v>
      </c>
      <c r="BK293" s="446"/>
      <c r="BL293" s="459"/>
      <c r="BM293" s="310">
        <f t="shared" si="381"/>
        <v>0</v>
      </c>
      <c r="BN293" s="19"/>
      <c r="BO293" s="277"/>
      <c r="BP293" s="12"/>
      <c r="BQ293" s="100">
        <v>1</v>
      </c>
      <c r="BR293" s="101" t="s">
        <v>331</v>
      </c>
      <c r="BS293" s="446"/>
      <c r="BT293" s="459"/>
      <c r="BU293" s="310">
        <f t="shared" si="382"/>
        <v>0</v>
      </c>
      <c r="BV293" s="19"/>
      <c r="BW293" s="277"/>
      <c r="BX293" s="12"/>
      <c r="BY293" s="100">
        <v>1</v>
      </c>
      <c r="BZ293" s="101" t="s">
        <v>331</v>
      </c>
      <c r="CA293" s="446"/>
      <c r="CB293" s="459"/>
      <c r="CC293" s="310">
        <f t="shared" si="383"/>
        <v>0</v>
      </c>
      <c r="CD293" s="19"/>
      <c r="CE293" s="277"/>
      <c r="CF293" s="12"/>
      <c r="CG293" s="100">
        <v>1</v>
      </c>
      <c r="CH293" s="101" t="s">
        <v>331</v>
      </c>
      <c r="CI293" s="446"/>
      <c r="CJ293" s="459"/>
      <c r="CK293" s="310">
        <f t="shared" si="384"/>
        <v>0</v>
      </c>
      <c r="CL293" s="19"/>
      <c r="CM293" s="277"/>
      <c r="CN293" s="12"/>
      <c r="CO293" s="100">
        <v>1</v>
      </c>
      <c r="CP293" s="101" t="s">
        <v>331</v>
      </c>
      <c r="CQ293" s="446"/>
      <c r="CR293" s="459"/>
      <c r="CS293" s="310">
        <f t="shared" si="385"/>
        <v>0</v>
      </c>
      <c r="CT293" s="19"/>
      <c r="CU293" s="277"/>
      <c r="CV293" s="12"/>
      <c r="CW293" s="100">
        <v>1</v>
      </c>
      <c r="CX293" s="101" t="s">
        <v>331</v>
      </c>
      <c r="CY293" s="446"/>
      <c r="CZ293" s="459"/>
      <c r="DA293" s="310">
        <f t="shared" si="386"/>
        <v>0</v>
      </c>
      <c r="DB293" s="19"/>
      <c r="DC293" s="277"/>
      <c r="DD293" s="12"/>
      <c r="DE293" s="100">
        <v>1</v>
      </c>
      <c r="DF293" s="101" t="s">
        <v>331</v>
      </c>
      <c r="DG293" s="446"/>
      <c r="DH293" s="459"/>
      <c r="DI293" s="310">
        <f t="shared" si="387"/>
        <v>0</v>
      </c>
      <c r="DJ293" s="19"/>
      <c r="DK293" s="277"/>
      <c r="DL293" s="12"/>
      <c r="DM293" s="100">
        <v>1</v>
      </c>
      <c r="DN293" s="101" t="s">
        <v>331</v>
      </c>
      <c r="DO293" s="446"/>
      <c r="DP293" s="459"/>
      <c r="DQ293" s="310">
        <f t="shared" si="388"/>
        <v>0</v>
      </c>
      <c r="DR293" s="19"/>
      <c r="DS293" s="277"/>
      <c r="DT293" s="12"/>
      <c r="DU293" s="100">
        <v>1</v>
      </c>
      <c r="DV293" s="101" t="s">
        <v>331</v>
      </c>
      <c r="DW293" s="446"/>
      <c r="DX293" s="459"/>
      <c r="DY293" s="310">
        <f t="shared" si="389"/>
        <v>0</v>
      </c>
      <c r="DZ293" s="19"/>
      <c r="EA293" s="277"/>
      <c r="EB293" s="421"/>
      <c r="EC293" s="315">
        <v>1</v>
      </c>
      <c r="ED293" s="293" t="s">
        <v>331</v>
      </c>
      <c r="EE293" s="324"/>
      <c r="EF293" s="408"/>
      <c r="EG293" s="318" t="s">
        <v>1199</v>
      </c>
      <c r="EH293" s="19"/>
      <c r="EI293" s="277"/>
      <c r="EJ293" s="460"/>
      <c r="EK293" s="100">
        <v>1</v>
      </c>
      <c r="EL293" s="101" t="s">
        <v>331</v>
      </c>
      <c r="EM293" s="446"/>
      <c r="EN293" s="459"/>
      <c r="EO293" s="310">
        <f t="shared" si="390"/>
        <v>0</v>
      </c>
      <c r="EP293" s="19"/>
      <c r="EQ293" s="277"/>
    </row>
    <row r="294" spans="1:147" ht="37.5" customHeight="1">
      <c r="A294" s="24"/>
      <c r="B294" s="60">
        <v>11</v>
      </c>
      <c r="C294" s="423" t="s">
        <v>463</v>
      </c>
      <c r="D294" s="12"/>
      <c r="E294" s="100">
        <v>1</v>
      </c>
      <c r="F294" s="101" t="s">
        <v>331</v>
      </c>
      <c r="G294" s="446"/>
      <c r="H294" s="459"/>
      <c r="I294" s="310">
        <f t="shared" si="374"/>
        <v>0</v>
      </c>
      <c r="J294" s="19"/>
      <c r="K294" s="277"/>
      <c r="L294" s="12" t="s">
        <v>1272</v>
      </c>
      <c r="M294" s="100">
        <v>1</v>
      </c>
      <c r="N294" s="101" t="s">
        <v>331</v>
      </c>
      <c r="O294" s="446">
        <v>175517.0508</v>
      </c>
      <c r="P294" s="459">
        <v>0</v>
      </c>
      <c r="Q294" s="310">
        <f t="shared" si="375"/>
        <v>175517.0508</v>
      </c>
      <c r="R294" s="19"/>
      <c r="S294" s="277"/>
      <c r="T294" s="12"/>
      <c r="U294" s="100">
        <v>1</v>
      </c>
      <c r="V294" s="101" t="s">
        <v>331</v>
      </c>
      <c r="W294" s="446"/>
      <c r="X294" s="459"/>
      <c r="Y294" s="310">
        <f t="shared" si="376"/>
        <v>0</v>
      </c>
      <c r="Z294" s="19"/>
      <c r="AA294" s="277"/>
      <c r="AB294" s="12"/>
      <c r="AC294" s="100">
        <v>1</v>
      </c>
      <c r="AD294" s="101" t="s">
        <v>331</v>
      </c>
      <c r="AE294" s="446"/>
      <c r="AF294" s="459"/>
      <c r="AG294" s="310">
        <f t="shared" si="377"/>
        <v>0</v>
      </c>
      <c r="AH294" s="19"/>
      <c r="AI294" s="277"/>
      <c r="AJ294" s="12" t="s">
        <v>1275</v>
      </c>
      <c r="AK294" s="100">
        <v>1</v>
      </c>
      <c r="AL294" s="101" t="s">
        <v>331</v>
      </c>
      <c r="AM294" s="446">
        <v>314480.31914893619</v>
      </c>
      <c r="AN294" s="459">
        <v>0</v>
      </c>
      <c r="AO294" s="310">
        <f t="shared" si="378"/>
        <v>314480.31914893619</v>
      </c>
      <c r="AP294" s="19"/>
      <c r="AQ294" s="277"/>
      <c r="AR294" s="12"/>
      <c r="AS294" s="100">
        <v>1</v>
      </c>
      <c r="AT294" s="101" t="s">
        <v>331</v>
      </c>
      <c r="AU294" s="446"/>
      <c r="AV294" s="459"/>
      <c r="AW294" s="310">
        <f t="shared" si="379"/>
        <v>0</v>
      </c>
      <c r="AX294" s="19"/>
      <c r="AY294" s="277"/>
      <c r="AZ294" s="12"/>
      <c r="BA294" s="100">
        <v>1</v>
      </c>
      <c r="BB294" s="101" t="s">
        <v>331</v>
      </c>
      <c r="BC294" s="446"/>
      <c r="BD294" s="459"/>
      <c r="BE294" s="310">
        <f t="shared" si="380"/>
        <v>0</v>
      </c>
      <c r="BF294" s="19"/>
      <c r="BG294" s="277"/>
      <c r="BH294" s="12"/>
      <c r="BI294" s="100">
        <v>1</v>
      </c>
      <c r="BJ294" s="101" t="s">
        <v>331</v>
      </c>
      <c r="BK294" s="446"/>
      <c r="BL294" s="459"/>
      <c r="BM294" s="310">
        <f t="shared" si="381"/>
        <v>0</v>
      </c>
      <c r="BN294" s="19"/>
      <c r="BO294" s="277"/>
      <c r="BP294" s="12"/>
      <c r="BQ294" s="100">
        <v>1</v>
      </c>
      <c r="BR294" s="101" t="s">
        <v>331</v>
      </c>
      <c r="BS294" s="446"/>
      <c r="BT294" s="459"/>
      <c r="BU294" s="310">
        <f t="shared" si="382"/>
        <v>0</v>
      </c>
      <c r="BV294" s="19"/>
      <c r="BW294" s="277"/>
      <c r="BX294" s="12"/>
      <c r="BY294" s="100">
        <v>1</v>
      </c>
      <c r="BZ294" s="101" t="s">
        <v>331</v>
      </c>
      <c r="CA294" s="446"/>
      <c r="CB294" s="459"/>
      <c r="CC294" s="310">
        <f t="shared" si="383"/>
        <v>0</v>
      </c>
      <c r="CD294" s="19"/>
      <c r="CE294" s="277"/>
      <c r="CF294" s="12"/>
      <c r="CG294" s="100">
        <v>1</v>
      </c>
      <c r="CH294" s="101" t="s">
        <v>331</v>
      </c>
      <c r="CI294" s="446"/>
      <c r="CJ294" s="459"/>
      <c r="CK294" s="310">
        <f t="shared" si="384"/>
        <v>0</v>
      </c>
      <c r="CL294" s="19"/>
      <c r="CM294" s="277"/>
      <c r="CN294" s="12"/>
      <c r="CO294" s="100">
        <v>1</v>
      </c>
      <c r="CP294" s="101" t="s">
        <v>331</v>
      </c>
      <c r="CQ294" s="446"/>
      <c r="CR294" s="459"/>
      <c r="CS294" s="310">
        <f t="shared" si="385"/>
        <v>0</v>
      </c>
      <c r="CT294" s="19"/>
      <c r="CU294" s="277"/>
      <c r="CV294" s="12"/>
      <c r="CW294" s="100">
        <v>1</v>
      </c>
      <c r="CX294" s="101" t="s">
        <v>331</v>
      </c>
      <c r="CY294" s="446"/>
      <c r="CZ294" s="459"/>
      <c r="DA294" s="310">
        <f t="shared" si="386"/>
        <v>0</v>
      </c>
      <c r="DB294" s="19"/>
      <c r="DC294" s="277"/>
      <c r="DD294" s="12"/>
      <c r="DE294" s="100">
        <v>1</v>
      </c>
      <c r="DF294" s="101" t="s">
        <v>331</v>
      </c>
      <c r="DG294" s="446"/>
      <c r="DH294" s="459"/>
      <c r="DI294" s="310">
        <f t="shared" si="387"/>
        <v>0</v>
      </c>
      <c r="DJ294" s="19"/>
      <c r="DK294" s="277"/>
      <c r="DL294" s="12"/>
      <c r="DM294" s="100">
        <v>1</v>
      </c>
      <c r="DN294" s="101" t="s">
        <v>331</v>
      </c>
      <c r="DO294" s="446"/>
      <c r="DP294" s="459"/>
      <c r="DQ294" s="310">
        <f t="shared" si="388"/>
        <v>0</v>
      </c>
      <c r="DR294" s="19"/>
      <c r="DS294" s="277"/>
      <c r="DT294" s="12"/>
      <c r="DU294" s="100">
        <v>1</v>
      </c>
      <c r="DV294" s="101" t="s">
        <v>331</v>
      </c>
      <c r="DW294" s="446"/>
      <c r="DX294" s="459"/>
      <c r="DY294" s="310">
        <f t="shared" si="389"/>
        <v>0</v>
      </c>
      <c r="DZ294" s="19"/>
      <c r="EA294" s="277"/>
      <c r="EB294" s="421"/>
      <c r="EC294" s="315">
        <v>1</v>
      </c>
      <c r="ED294" s="293" t="s">
        <v>331</v>
      </c>
      <c r="EE294" s="324"/>
      <c r="EF294" s="408"/>
      <c r="EG294" s="318" t="s">
        <v>1199</v>
      </c>
      <c r="EH294" s="19"/>
      <c r="EI294" s="277"/>
      <c r="EJ294" s="460"/>
      <c r="EK294" s="100">
        <v>1</v>
      </c>
      <c r="EL294" s="101" t="s">
        <v>331</v>
      </c>
      <c r="EM294" s="446"/>
      <c r="EN294" s="459"/>
      <c r="EO294" s="310">
        <f t="shared" si="390"/>
        <v>0</v>
      </c>
      <c r="EP294" s="19"/>
      <c r="EQ294" s="277"/>
    </row>
    <row r="295" spans="1:147" ht="37.5" customHeight="1">
      <c r="A295" s="304"/>
      <c r="B295" s="60">
        <v>12</v>
      </c>
      <c r="C295" s="423" t="s">
        <v>441</v>
      </c>
      <c r="D295" s="12"/>
      <c r="E295" s="100">
        <v>1</v>
      </c>
      <c r="F295" s="101" t="s">
        <v>331</v>
      </c>
      <c r="G295" s="322"/>
      <c r="H295" s="459"/>
      <c r="I295" s="310">
        <f t="shared" si="374"/>
        <v>0</v>
      </c>
      <c r="J295" s="19"/>
      <c r="K295" s="277"/>
      <c r="L295" s="12" t="s">
        <v>1281</v>
      </c>
      <c r="M295" s="100">
        <v>1</v>
      </c>
      <c r="N295" s="101" t="s">
        <v>331</v>
      </c>
      <c r="O295" s="322">
        <v>63261.471000000005</v>
      </c>
      <c r="P295" s="459">
        <v>0</v>
      </c>
      <c r="Q295" s="310">
        <f t="shared" si="375"/>
        <v>63261.471000000005</v>
      </c>
      <c r="R295" s="19"/>
      <c r="S295" s="277"/>
      <c r="T295" s="12"/>
      <c r="U295" s="100">
        <v>1</v>
      </c>
      <c r="V295" s="101" t="s">
        <v>331</v>
      </c>
      <c r="W295" s="322"/>
      <c r="X295" s="459"/>
      <c r="Y295" s="310">
        <f t="shared" si="376"/>
        <v>0</v>
      </c>
      <c r="Z295" s="19"/>
      <c r="AA295" s="277"/>
      <c r="AB295" s="12"/>
      <c r="AC295" s="100">
        <v>1</v>
      </c>
      <c r="AD295" s="101" t="s">
        <v>331</v>
      </c>
      <c r="AE295" s="322"/>
      <c r="AF295" s="459"/>
      <c r="AG295" s="310">
        <f t="shared" si="377"/>
        <v>0</v>
      </c>
      <c r="AH295" s="19"/>
      <c r="AI295" s="277"/>
      <c r="AJ295" s="12" t="s">
        <v>1281</v>
      </c>
      <c r="AK295" s="100">
        <v>1</v>
      </c>
      <c r="AL295" s="101" t="s">
        <v>331</v>
      </c>
      <c r="AM295" s="322">
        <v>201590</v>
      </c>
      <c r="AN295" s="459">
        <v>0</v>
      </c>
      <c r="AO295" s="310">
        <f t="shared" si="378"/>
        <v>201590</v>
      </c>
      <c r="AP295" s="19"/>
      <c r="AQ295" s="277"/>
      <c r="AR295" s="12"/>
      <c r="AS295" s="100">
        <v>1</v>
      </c>
      <c r="AT295" s="101" t="s">
        <v>331</v>
      </c>
      <c r="AU295" s="322"/>
      <c r="AV295" s="459"/>
      <c r="AW295" s="310">
        <f t="shared" si="379"/>
        <v>0</v>
      </c>
      <c r="AX295" s="19"/>
      <c r="AY295" s="277"/>
      <c r="AZ295" s="12"/>
      <c r="BA295" s="100">
        <v>1</v>
      </c>
      <c r="BB295" s="101" t="s">
        <v>331</v>
      </c>
      <c r="BC295" s="322"/>
      <c r="BD295" s="459"/>
      <c r="BE295" s="310">
        <f t="shared" si="380"/>
        <v>0</v>
      </c>
      <c r="BF295" s="19"/>
      <c r="BG295" s="277"/>
      <c r="BH295" s="12"/>
      <c r="BI295" s="100">
        <v>1</v>
      </c>
      <c r="BJ295" s="101" t="s">
        <v>331</v>
      </c>
      <c r="BK295" s="322"/>
      <c r="BL295" s="459"/>
      <c r="BM295" s="310">
        <f t="shared" si="381"/>
        <v>0</v>
      </c>
      <c r="BN295" s="19"/>
      <c r="BO295" s="277"/>
      <c r="BP295" s="12"/>
      <c r="BQ295" s="100">
        <v>1</v>
      </c>
      <c r="BR295" s="101" t="s">
        <v>331</v>
      </c>
      <c r="BS295" s="322"/>
      <c r="BT295" s="459"/>
      <c r="BU295" s="310">
        <f t="shared" si="382"/>
        <v>0</v>
      </c>
      <c r="BV295" s="19"/>
      <c r="BW295" s="277"/>
      <c r="BX295" s="12"/>
      <c r="BY295" s="100">
        <v>1</v>
      </c>
      <c r="BZ295" s="101" t="s">
        <v>331</v>
      </c>
      <c r="CA295" s="322"/>
      <c r="CB295" s="459"/>
      <c r="CC295" s="310">
        <f t="shared" si="383"/>
        <v>0</v>
      </c>
      <c r="CD295" s="19"/>
      <c r="CE295" s="277"/>
      <c r="CF295" s="12"/>
      <c r="CG295" s="100">
        <v>1</v>
      </c>
      <c r="CH295" s="101" t="s">
        <v>331</v>
      </c>
      <c r="CI295" s="322"/>
      <c r="CJ295" s="459"/>
      <c r="CK295" s="310">
        <f t="shared" si="384"/>
        <v>0</v>
      </c>
      <c r="CL295" s="19"/>
      <c r="CM295" s="277"/>
      <c r="CN295" s="12"/>
      <c r="CO295" s="100">
        <v>1</v>
      </c>
      <c r="CP295" s="101" t="s">
        <v>331</v>
      </c>
      <c r="CQ295" s="322"/>
      <c r="CR295" s="459"/>
      <c r="CS295" s="310">
        <f t="shared" si="385"/>
        <v>0</v>
      </c>
      <c r="CT295" s="19"/>
      <c r="CU295" s="277"/>
      <c r="CV295" s="12"/>
      <c r="CW295" s="100">
        <v>1</v>
      </c>
      <c r="CX295" s="101" t="s">
        <v>331</v>
      </c>
      <c r="CY295" s="322"/>
      <c r="CZ295" s="459"/>
      <c r="DA295" s="310">
        <f t="shared" si="386"/>
        <v>0</v>
      </c>
      <c r="DB295" s="19"/>
      <c r="DC295" s="277"/>
      <c r="DD295" s="12"/>
      <c r="DE295" s="100">
        <v>1</v>
      </c>
      <c r="DF295" s="101" t="s">
        <v>331</v>
      </c>
      <c r="DG295" s="322"/>
      <c r="DH295" s="459"/>
      <c r="DI295" s="310">
        <f t="shared" si="387"/>
        <v>0</v>
      </c>
      <c r="DJ295" s="19"/>
      <c r="DK295" s="277"/>
      <c r="DL295" s="12"/>
      <c r="DM295" s="100">
        <v>1</v>
      </c>
      <c r="DN295" s="101" t="s">
        <v>331</v>
      </c>
      <c r="DO295" s="322"/>
      <c r="DP295" s="459"/>
      <c r="DQ295" s="310">
        <f t="shared" si="388"/>
        <v>0</v>
      </c>
      <c r="DR295" s="19"/>
      <c r="DS295" s="277"/>
      <c r="DT295" s="12"/>
      <c r="DU295" s="100">
        <v>1</v>
      </c>
      <c r="DV295" s="101" t="s">
        <v>331</v>
      </c>
      <c r="DW295" s="322"/>
      <c r="DX295" s="459"/>
      <c r="DY295" s="310">
        <f t="shared" si="389"/>
        <v>0</v>
      </c>
      <c r="DZ295" s="19"/>
      <c r="EA295" s="277"/>
      <c r="EB295" s="421"/>
      <c r="EC295" s="315">
        <v>1</v>
      </c>
      <c r="ED295" s="293" t="s">
        <v>331</v>
      </c>
      <c r="EE295" s="324"/>
      <c r="EF295" s="408"/>
      <c r="EG295" s="318" t="s">
        <v>1199</v>
      </c>
      <c r="EH295" s="19"/>
      <c r="EI295" s="277"/>
      <c r="EJ295" s="460"/>
      <c r="EK295" s="100">
        <v>1</v>
      </c>
      <c r="EL295" s="101" t="s">
        <v>331</v>
      </c>
      <c r="EM295" s="322"/>
      <c r="EN295" s="459"/>
      <c r="EO295" s="310">
        <f t="shared" si="390"/>
        <v>0</v>
      </c>
      <c r="EP295" s="19"/>
      <c r="EQ295" s="277"/>
    </row>
    <row r="296" spans="1:147" ht="37.5" customHeight="1">
      <c r="A296" s="304"/>
      <c r="B296" s="60">
        <v>13</v>
      </c>
      <c r="C296" s="423" t="s">
        <v>437</v>
      </c>
      <c r="D296" s="12"/>
      <c r="E296" s="100">
        <v>1</v>
      </c>
      <c r="F296" s="101" t="s">
        <v>331</v>
      </c>
      <c r="G296" s="322"/>
      <c r="H296" s="459"/>
      <c r="I296" s="310">
        <f t="shared" si="374"/>
        <v>0</v>
      </c>
      <c r="J296" s="19"/>
      <c r="K296" s="277"/>
      <c r="L296" s="12" t="s">
        <v>1284</v>
      </c>
      <c r="M296" s="100">
        <v>1</v>
      </c>
      <c r="N296" s="101" t="s">
        <v>331</v>
      </c>
      <c r="O296" s="322">
        <v>21445.132800000003</v>
      </c>
      <c r="P296" s="459">
        <v>0.19</v>
      </c>
      <c r="Q296" s="310">
        <f t="shared" si="375"/>
        <v>25519.708032000002</v>
      </c>
      <c r="R296" s="19"/>
      <c r="S296" s="277"/>
      <c r="T296" s="12"/>
      <c r="U296" s="100">
        <v>1</v>
      </c>
      <c r="V296" s="101" t="s">
        <v>331</v>
      </c>
      <c r="W296" s="322"/>
      <c r="X296" s="459"/>
      <c r="Y296" s="310">
        <f t="shared" si="376"/>
        <v>0</v>
      </c>
      <c r="Z296" s="19"/>
      <c r="AA296" s="277"/>
      <c r="AB296" s="12"/>
      <c r="AC296" s="100">
        <v>1</v>
      </c>
      <c r="AD296" s="101" t="s">
        <v>331</v>
      </c>
      <c r="AE296" s="322"/>
      <c r="AF296" s="459"/>
      <c r="AG296" s="310">
        <f t="shared" si="377"/>
        <v>0</v>
      </c>
      <c r="AH296" s="19"/>
      <c r="AI296" s="277"/>
      <c r="AJ296" s="12" t="s">
        <v>1286</v>
      </c>
      <c r="AK296" s="100">
        <v>1</v>
      </c>
      <c r="AL296" s="101" t="s">
        <v>331</v>
      </c>
      <c r="AM296" s="322">
        <v>153208.97606382979</v>
      </c>
      <c r="AN296" s="459">
        <v>0.19</v>
      </c>
      <c r="AO296" s="310">
        <f t="shared" si="378"/>
        <v>182318.68151595746</v>
      </c>
      <c r="AP296" s="19"/>
      <c r="AQ296" s="277"/>
      <c r="AR296" s="12"/>
      <c r="AS296" s="100">
        <v>1</v>
      </c>
      <c r="AT296" s="101" t="s">
        <v>331</v>
      </c>
      <c r="AU296" s="322"/>
      <c r="AV296" s="459"/>
      <c r="AW296" s="310">
        <f t="shared" si="379"/>
        <v>0</v>
      </c>
      <c r="AX296" s="19"/>
      <c r="AY296" s="277"/>
      <c r="AZ296" s="12"/>
      <c r="BA296" s="100">
        <v>1</v>
      </c>
      <c r="BB296" s="101" t="s">
        <v>331</v>
      </c>
      <c r="BC296" s="322"/>
      <c r="BD296" s="459"/>
      <c r="BE296" s="310">
        <f t="shared" si="380"/>
        <v>0</v>
      </c>
      <c r="BF296" s="19"/>
      <c r="BG296" s="277"/>
      <c r="BH296" s="12"/>
      <c r="BI296" s="100">
        <v>1</v>
      </c>
      <c r="BJ296" s="101" t="s">
        <v>331</v>
      </c>
      <c r="BK296" s="322"/>
      <c r="BL296" s="459"/>
      <c r="BM296" s="310">
        <f t="shared" si="381"/>
        <v>0</v>
      </c>
      <c r="BN296" s="19"/>
      <c r="BO296" s="277"/>
      <c r="BP296" s="12"/>
      <c r="BQ296" s="100">
        <v>1</v>
      </c>
      <c r="BR296" s="101" t="s">
        <v>331</v>
      </c>
      <c r="BS296" s="322"/>
      <c r="BT296" s="459"/>
      <c r="BU296" s="310">
        <f t="shared" si="382"/>
        <v>0</v>
      </c>
      <c r="BV296" s="19"/>
      <c r="BW296" s="277"/>
      <c r="BX296" s="12"/>
      <c r="BY296" s="100">
        <v>1</v>
      </c>
      <c r="BZ296" s="101" t="s">
        <v>331</v>
      </c>
      <c r="CA296" s="322"/>
      <c r="CB296" s="459"/>
      <c r="CC296" s="310">
        <f t="shared" si="383"/>
        <v>0</v>
      </c>
      <c r="CD296" s="19"/>
      <c r="CE296" s="277"/>
      <c r="CF296" s="12"/>
      <c r="CG296" s="100">
        <v>1</v>
      </c>
      <c r="CH296" s="101" t="s">
        <v>331</v>
      </c>
      <c r="CI296" s="322"/>
      <c r="CJ296" s="459"/>
      <c r="CK296" s="310">
        <f t="shared" si="384"/>
        <v>0</v>
      </c>
      <c r="CL296" s="19"/>
      <c r="CM296" s="277"/>
      <c r="CN296" s="12"/>
      <c r="CO296" s="100">
        <v>1</v>
      </c>
      <c r="CP296" s="101" t="s">
        <v>331</v>
      </c>
      <c r="CQ296" s="322"/>
      <c r="CR296" s="459"/>
      <c r="CS296" s="310">
        <f t="shared" si="385"/>
        <v>0</v>
      </c>
      <c r="CT296" s="19"/>
      <c r="CU296" s="277"/>
      <c r="CV296" s="12"/>
      <c r="CW296" s="100">
        <v>1</v>
      </c>
      <c r="CX296" s="101" t="s">
        <v>331</v>
      </c>
      <c r="CY296" s="322"/>
      <c r="CZ296" s="459"/>
      <c r="DA296" s="310">
        <f t="shared" si="386"/>
        <v>0</v>
      </c>
      <c r="DB296" s="19"/>
      <c r="DC296" s="277"/>
      <c r="DD296" s="12"/>
      <c r="DE296" s="100">
        <v>1</v>
      </c>
      <c r="DF296" s="101" t="s">
        <v>331</v>
      </c>
      <c r="DG296" s="322"/>
      <c r="DH296" s="459"/>
      <c r="DI296" s="310">
        <f t="shared" si="387"/>
        <v>0</v>
      </c>
      <c r="DJ296" s="19"/>
      <c r="DK296" s="277"/>
      <c r="DL296" s="12"/>
      <c r="DM296" s="100">
        <v>1</v>
      </c>
      <c r="DN296" s="101" t="s">
        <v>331</v>
      </c>
      <c r="DO296" s="322"/>
      <c r="DP296" s="459"/>
      <c r="DQ296" s="310">
        <f t="shared" si="388"/>
        <v>0</v>
      </c>
      <c r="DR296" s="19"/>
      <c r="DS296" s="277"/>
      <c r="DT296" s="12"/>
      <c r="DU296" s="100">
        <v>1</v>
      </c>
      <c r="DV296" s="101" t="s">
        <v>331</v>
      </c>
      <c r="DW296" s="322"/>
      <c r="DX296" s="459"/>
      <c r="DY296" s="310">
        <f t="shared" si="389"/>
        <v>0</v>
      </c>
      <c r="DZ296" s="19"/>
      <c r="EA296" s="277"/>
      <c r="EB296" s="421"/>
      <c r="EC296" s="315">
        <v>1</v>
      </c>
      <c r="ED296" s="293" t="s">
        <v>331</v>
      </c>
      <c r="EE296" s="324"/>
      <c r="EF296" s="408"/>
      <c r="EG296" s="318" t="s">
        <v>1199</v>
      </c>
      <c r="EH296" s="19"/>
      <c r="EI296" s="277"/>
      <c r="EJ296" s="460"/>
      <c r="EK296" s="100">
        <v>1</v>
      </c>
      <c r="EL296" s="101" t="s">
        <v>331</v>
      </c>
      <c r="EM296" s="322"/>
      <c r="EN296" s="459"/>
      <c r="EO296" s="310">
        <f t="shared" si="390"/>
        <v>0</v>
      </c>
      <c r="EP296" s="19"/>
      <c r="EQ296" s="277"/>
    </row>
    <row r="297" spans="1:147" ht="37.5" customHeight="1">
      <c r="A297" s="88"/>
      <c r="B297" s="426"/>
      <c r="C297" s="441" t="s">
        <v>338</v>
      </c>
      <c r="D297" s="102"/>
      <c r="E297" s="102"/>
      <c r="F297" s="102"/>
      <c r="G297" s="102"/>
      <c r="H297" s="465"/>
      <c r="I297" s="443">
        <f>SUM(I284:I296)</f>
        <v>0</v>
      </c>
      <c r="J297" s="19"/>
      <c r="K297" s="277"/>
      <c r="L297" s="102"/>
      <c r="M297" s="102"/>
      <c r="N297" s="102"/>
      <c r="O297" s="102"/>
      <c r="P297" s="465"/>
      <c r="Q297" s="443">
        <f>SUM(Q284:Q296)</f>
        <v>18018753.062231999</v>
      </c>
      <c r="R297" s="19"/>
      <c r="S297" s="277"/>
      <c r="T297" s="102"/>
      <c r="U297" s="102"/>
      <c r="V297" s="102"/>
      <c r="W297" s="102"/>
      <c r="X297" s="465"/>
      <c r="Y297" s="443">
        <f>SUM(Y284:Y296)</f>
        <v>0</v>
      </c>
      <c r="Z297" s="19"/>
      <c r="AA297" s="277"/>
      <c r="AB297" s="102"/>
      <c r="AC297" s="102"/>
      <c r="AD297" s="102"/>
      <c r="AE297" s="102"/>
      <c r="AF297" s="465"/>
      <c r="AG297" s="443">
        <f>SUM(AG284:AG296)</f>
        <v>0</v>
      </c>
      <c r="AH297" s="19"/>
      <c r="AI297" s="277"/>
      <c r="AJ297" s="102"/>
      <c r="AK297" s="102"/>
      <c r="AL297" s="102"/>
      <c r="AM297" s="102"/>
      <c r="AN297" s="465"/>
      <c r="AO297" s="443">
        <f>SUM(AO284:AO296)</f>
        <v>21066603.761303198</v>
      </c>
      <c r="AP297" s="19"/>
      <c r="AQ297" s="277"/>
      <c r="AR297" s="102"/>
      <c r="AS297" s="102"/>
      <c r="AT297" s="102"/>
      <c r="AU297" s="102"/>
      <c r="AV297" s="465"/>
      <c r="AW297" s="443">
        <f>SUM(AW284:AW296)</f>
        <v>0</v>
      </c>
      <c r="AX297" s="19"/>
      <c r="AY297" s="277"/>
      <c r="AZ297" s="102"/>
      <c r="BA297" s="102"/>
      <c r="BB297" s="102"/>
      <c r="BC297" s="102"/>
      <c r="BD297" s="465"/>
      <c r="BE297" s="443">
        <f>SUM(BE284:BE296)</f>
        <v>0</v>
      </c>
      <c r="BF297" s="19"/>
      <c r="BG297" s="277"/>
      <c r="BH297" s="102"/>
      <c r="BI297" s="102"/>
      <c r="BJ297" s="102"/>
      <c r="BK297" s="102"/>
      <c r="BL297" s="465"/>
      <c r="BM297" s="443">
        <f>SUM(BM284:BM296)</f>
        <v>0</v>
      </c>
      <c r="BN297" s="19"/>
      <c r="BO297" s="277"/>
      <c r="BP297" s="102"/>
      <c r="BQ297" s="102"/>
      <c r="BR297" s="102"/>
      <c r="BS297" s="102"/>
      <c r="BT297" s="465"/>
      <c r="BU297" s="443">
        <f>SUM(BU284:BU296)</f>
        <v>0</v>
      </c>
      <c r="BV297" s="19"/>
      <c r="BW297" s="277"/>
      <c r="BX297" s="102"/>
      <c r="BY297" s="102"/>
      <c r="BZ297" s="102"/>
      <c r="CA297" s="102"/>
      <c r="CB297" s="465"/>
      <c r="CC297" s="443">
        <f>SUM(CC284:CC296)</f>
        <v>0</v>
      </c>
      <c r="CD297" s="19"/>
      <c r="CE297" s="277"/>
      <c r="CF297" s="102"/>
      <c r="CG297" s="102"/>
      <c r="CH297" s="102"/>
      <c r="CI297" s="102"/>
      <c r="CJ297" s="465"/>
      <c r="CK297" s="443">
        <f>SUM(CK284:CK296)</f>
        <v>0</v>
      </c>
      <c r="CL297" s="19"/>
      <c r="CM297" s="277"/>
      <c r="CN297" s="102"/>
      <c r="CO297" s="102"/>
      <c r="CP297" s="102"/>
      <c r="CQ297" s="102"/>
      <c r="CR297" s="465"/>
      <c r="CS297" s="443">
        <f>SUM(CS284:CS296)</f>
        <v>0</v>
      </c>
      <c r="CT297" s="19"/>
      <c r="CU297" s="277"/>
      <c r="CV297" s="102"/>
      <c r="CW297" s="102"/>
      <c r="CX297" s="102"/>
      <c r="CY297" s="102"/>
      <c r="CZ297" s="465"/>
      <c r="DA297" s="443">
        <f>SUM(DA284:DA296)</f>
        <v>0</v>
      </c>
      <c r="DB297" s="19"/>
      <c r="DC297" s="277"/>
      <c r="DD297" s="102"/>
      <c r="DE297" s="102"/>
      <c r="DF297" s="102"/>
      <c r="DG297" s="102"/>
      <c r="DH297" s="465"/>
      <c r="DI297" s="443">
        <f>SUM(DI284:DI296)</f>
        <v>0</v>
      </c>
      <c r="DJ297" s="19"/>
      <c r="DK297" s="277"/>
      <c r="DL297" s="102"/>
      <c r="DM297" s="102"/>
      <c r="DN297" s="102"/>
      <c r="DO297" s="102"/>
      <c r="DP297" s="465"/>
      <c r="DQ297" s="443">
        <f>SUM(DQ284:DQ296)</f>
        <v>0</v>
      </c>
      <c r="DR297" s="19"/>
      <c r="DS297" s="277"/>
      <c r="DT297" s="102"/>
      <c r="DU297" s="102"/>
      <c r="DV297" s="102"/>
      <c r="DW297" s="102"/>
      <c r="DX297" s="465"/>
      <c r="DY297" s="443">
        <f>SUM(DY284:DY296)</f>
        <v>0</v>
      </c>
      <c r="DZ297" s="19"/>
      <c r="EA297" s="277"/>
      <c r="EB297" s="426"/>
      <c r="EC297" s="430"/>
      <c r="ED297" s="430"/>
      <c r="EE297" s="430"/>
      <c r="EF297" s="467"/>
      <c r="EG297" s="444" t="s">
        <v>1199</v>
      </c>
      <c r="EH297" s="19"/>
      <c r="EI297" s="277"/>
      <c r="EJ297" s="466"/>
      <c r="EK297" s="102"/>
      <c r="EL297" s="102"/>
      <c r="EM297" s="102"/>
      <c r="EN297" s="465"/>
      <c r="EO297" s="443">
        <f>SUM(EO284:EO296)</f>
        <v>0</v>
      </c>
      <c r="EP297" s="19"/>
      <c r="EQ297" s="277"/>
    </row>
    <row r="298" spans="1:147" ht="37.5" customHeight="1" thickBot="1">
      <c r="A298" s="88"/>
      <c r="B298" s="89"/>
      <c r="C298" s="442" t="s">
        <v>130</v>
      </c>
      <c r="D298" s="433"/>
      <c r="E298" s="85"/>
      <c r="F298" s="85"/>
      <c r="G298" s="85"/>
      <c r="H298" s="468"/>
      <c r="I298" s="91"/>
      <c r="J298" s="19"/>
      <c r="K298" s="277"/>
      <c r="L298" s="433"/>
      <c r="M298" s="85"/>
      <c r="N298" s="85"/>
      <c r="O298" s="85"/>
      <c r="P298" s="468"/>
      <c r="Q298" s="91"/>
      <c r="R298" s="19"/>
      <c r="S298" s="277"/>
      <c r="T298" s="433"/>
      <c r="U298" s="85"/>
      <c r="V298" s="85"/>
      <c r="W298" s="85"/>
      <c r="X298" s="468"/>
      <c r="Y298" s="91"/>
      <c r="Z298" s="19"/>
      <c r="AA298" s="277"/>
      <c r="AB298" s="433"/>
      <c r="AC298" s="85"/>
      <c r="AD298" s="85"/>
      <c r="AE298" s="85"/>
      <c r="AF298" s="468"/>
      <c r="AG298" s="91"/>
      <c r="AH298" s="19"/>
      <c r="AI298" s="277"/>
      <c r="AJ298" s="433"/>
      <c r="AK298" s="85"/>
      <c r="AL298" s="85"/>
      <c r="AM298" s="85"/>
      <c r="AN298" s="468"/>
      <c r="AO298" s="91"/>
      <c r="AP298" s="19"/>
      <c r="AQ298" s="277"/>
      <c r="AR298" s="433"/>
      <c r="AS298" s="85"/>
      <c r="AT298" s="85"/>
      <c r="AU298" s="85"/>
      <c r="AV298" s="468"/>
      <c r="AW298" s="91"/>
      <c r="AX298" s="19"/>
      <c r="AY298" s="277"/>
      <c r="AZ298" s="433"/>
      <c r="BA298" s="85"/>
      <c r="BB298" s="85"/>
      <c r="BC298" s="85"/>
      <c r="BD298" s="468"/>
      <c r="BE298" s="91"/>
      <c r="BF298" s="19"/>
      <c r="BG298" s="277"/>
      <c r="BH298" s="433"/>
      <c r="BI298" s="85"/>
      <c r="BJ298" s="85"/>
      <c r="BK298" s="85"/>
      <c r="BL298" s="468"/>
      <c r="BM298" s="91"/>
      <c r="BN298" s="19"/>
      <c r="BO298" s="277"/>
      <c r="BP298" s="433"/>
      <c r="BQ298" s="85"/>
      <c r="BR298" s="85"/>
      <c r="BS298" s="85"/>
      <c r="BT298" s="468"/>
      <c r="BU298" s="91"/>
      <c r="BV298" s="19"/>
      <c r="BW298" s="277"/>
      <c r="BX298" s="433"/>
      <c r="BY298" s="85"/>
      <c r="BZ298" s="85"/>
      <c r="CA298" s="85"/>
      <c r="CB298" s="468"/>
      <c r="CC298" s="91"/>
      <c r="CD298" s="19"/>
      <c r="CE298" s="277"/>
      <c r="CF298" s="433"/>
      <c r="CG298" s="85"/>
      <c r="CH298" s="85"/>
      <c r="CI298" s="85"/>
      <c r="CJ298" s="468"/>
      <c r="CK298" s="91"/>
      <c r="CL298" s="19"/>
      <c r="CM298" s="277"/>
      <c r="CN298" s="433"/>
      <c r="CO298" s="85"/>
      <c r="CP298" s="85"/>
      <c r="CQ298" s="85"/>
      <c r="CR298" s="468"/>
      <c r="CS298" s="91"/>
      <c r="CT298" s="19"/>
      <c r="CU298" s="277"/>
      <c r="CV298" s="433"/>
      <c r="CW298" s="85"/>
      <c r="CX298" s="85"/>
      <c r="CY298" s="85"/>
      <c r="CZ298" s="468"/>
      <c r="DA298" s="91"/>
      <c r="DB298" s="19"/>
      <c r="DC298" s="277"/>
      <c r="DD298" s="433"/>
      <c r="DE298" s="85"/>
      <c r="DF298" s="85"/>
      <c r="DG298" s="85"/>
      <c r="DH298" s="468"/>
      <c r="DI298" s="91"/>
      <c r="DJ298" s="19"/>
      <c r="DK298" s="277"/>
      <c r="DL298" s="433"/>
      <c r="DM298" s="85"/>
      <c r="DN298" s="85"/>
      <c r="DO298" s="85"/>
      <c r="DP298" s="468"/>
      <c r="DQ298" s="91"/>
      <c r="DR298" s="19"/>
      <c r="DS298" s="277"/>
      <c r="DT298" s="433"/>
      <c r="DU298" s="85"/>
      <c r="DV298" s="85"/>
      <c r="DW298" s="85"/>
      <c r="DX298" s="468"/>
      <c r="DY298" s="91"/>
      <c r="DZ298" s="19"/>
      <c r="EA298" s="277"/>
      <c r="EB298" s="399"/>
      <c r="EC298" s="24"/>
      <c r="ED298" s="24"/>
      <c r="EE298" s="24"/>
      <c r="EF298" s="271"/>
      <c r="EG298" s="282"/>
      <c r="EH298" s="19"/>
      <c r="EI298" s="277"/>
      <c r="EJ298" s="433"/>
      <c r="EK298" s="85"/>
      <c r="EL298" s="85"/>
      <c r="EM298" s="85"/>
      <c r="EN298" s="468"/>
      <c r="EO298" s="91"/>
      <c r="EP298" s="19"/>
      <c r="EQ298" s="277"/>
    </row>
    <row r="299" spans="1:147" ht="37.5" customHeight="1" thickBot="1">
      <c r="A299" s="88"/>
      <c r="B299" s="92" t="s">
        <v>322</v>
      </c>
      <c r="C299" s="434" t="s">
        <v>323</v>
      </c>
      <c r="D299" s="103" t="s">
        <v>312</v>
      </c>
      <c r="E299" s="103" t="s">
        <v>325</v>
      </c>
      <c r="F299" s="103" t="s">
        <v>425</v>
      </c>
      <c r="G299" s="103" t="s">
        <v>327</v>
      </c>
      <c r="H299" s="473" t="s">
        <v>328</v>
      </c>
      <c r="I299" s="412" t="s">
        <v>329</v>
      </c>
      <c r="J299" s="297" t="s">
        <v>1167</v>
      </c>
      <c r="K299" s="298" t="s">
        <v>1168</v>
      </c>
      <c r="L299" s="103" t="s">
        <v>312</v>
      </c>
      <c r="M299" s="103" t="s">
        <v>325</v>
      </c>
      <c r="N299" s="103" t="s">
        <v>425</v>
      </c>
      <c r="O299" s="103" t="s">
        <v>327</v>
      </c>
      <c r="P299" s="473" t="s">
        <v>328</v>
      </c>
      <c r="Q299" s="412" t="s">
        <v>329</v>
      </c>
      <c r="R299" s="297" t="s">
        <v>1167</v>
      </c>
      <c r="S299" s="298" t="s">
        <v>1168</v>
      </c>
      <c r="T299" s="103" t="s">
        <v>312</v>
      </c>
      <c r="U299" s="103" t="s">
        <v>325</v>
      </c>
      <c r="V299" s="103" t="s">
        <v>425</v>
      </c>
      <c r="W299" s="103" t="s">
        <v>327</v>
      </c>
      <c r="X299" s="473" t="s">
        <v>328</v>
      </c>
      <c r="Y299" s="412" t="s">
        <v>329</v>
      </c>
      <c r="Z299" s="297" t="s">
        <v>1167</v>
      </c>
      <c r="AA299" s="298" t="s">
        <v>1168</v>
      </c>
      <c r="AB299" s="103" t="s">
        <v>312</v>
      </c>
      <c r="AC299" s="103" t="s">
        <v>325</v>
      </c>
      <c r="AD299" s="103" t="s">
        <v>425</v>
      </c>
      <c r="AE299" s="103" t="s">
        <v>327</v>
      </c>
      <c r="AF299" s="473" t="s">
        <v>328</v>
      </c>
      <c r="AG299" s="412" t="s">
        <v>329</v>
      </c>
      <c r="AH299" s="297" t="s">
        <v>1167</v>
      </c>
      <c r="AI299" s="298" t="s">
        <v>1168</v>
      </c>
      <c r="AJ299" s="103" t="s">
        <v>312</v>
      </c>
      <c r="AK299" s="103" t="s">
        <v>325</v>
      </c>
      <c r="AL299" s="103" t="s">
        <v>425</v>
      </c>
      <c r="AM299" s="103" t="s">
        <v>327</v>
      </c>
      <c r="AN299" s="473" t="s">
        <v>328</v>
      </c>
      <c r="AO299" s="412" t="s">
        <v>329</v>
      </c>
      <c r="AP299" s="297" t="s">
        <v>1167</v>
      </c>
      <c r="AQ299" s="298" t="s">
        <v>1168</v>
      </c>
      <c r="AR299" s="103" t="s">
        <v>312</v>
      </c>
      <c r="AS299" s="103" t="s">
        <v>325</v>
      </c>
      <c r="AT299" s="103" t="s">
        <v>425</v>
      </c>
      <c r="AU299" s="103" t="s">
        <v>327</v>
      </c>
      <c r="AV299" s="473" t="s">
        <v>328</v>
      </c>
      <c r="AW299" s="412" t="s">
        <v>329</v>
      </c>
      <c r="AX299" s="297" t="s">
        <v>1167</v>
      </c>
      <c r="AY299" s="298" t="s">
        <v>1168</v>
      </c>
      <c r="AZ299" s="103" t="s">
        <v>312</v>
      </c>
      <c r="BA299" s="103" t="s">
        <v>325</v>
      </c>
      <c r="BB299" s="103" t="s">
        <v>425</v>
      </c>
      <c r="BC299" s="103" t="s">
        <v>327</v>
      </c>
      <c r="BD299" s="473" t="s">
        <v>328</v>
      </c>
      <c r="BE299" s="412" t="s">
        <v>329</v>
      </c>
      <c r="BF299" s="297" t="s">
        <v>1167</v>
      </c>
      <c r="BG299" s="298" t="s">
        <v>1168</v>
      </c>
      <c r="BH299" s="103" t="s">
        <v>312</v>
      </c>
      <c r="BI299" s="103" t="s">
        <v>325</v>
      </c>
      <c r="BJ299" s="103" t="s">
        <v>425</v>
      </c>
      <c r="BK299" s="103" t="s">
        <v>327</v>
      </c>
      <c r="BL299" s="473" t="s">
        <v>328</v>
      </c>
      <c r="BM299" s="412" t="s">
        <v>329</v>
      </c>
      <c r="BN299" s="297" t="s">
        <v>1167</v>
      </c>
      <c r="BO299" s="298" t="s">
        <v>1168</v>
      </c>
      <c r="BP299" s="103" t="s">
        <v>312</v>
      </c>
      <c r="BQ299" s="103" t="s">
        <v>325</v>
      </c>
      <c r="BR299" s="103" t="s">
        <v>425</v>
      </c>
      <c r="BS299" s="103" t="s">
        <v>327</v>
      </c>
      <c r="BT299" s="473" t="s">
        <v>328</v>
      </c>
      <c r="BU299" s="412" t="s">
        <v>329</v>
      </c>
      <c r="BV299" s="297" t="s">
        <v>1167</v>
      </c>
      <c r="BW299" s="298" t="s">
        <v>1168</v>
      </c>
      <c r="BX299" s="103" t="s">
        <v>312</v>
      </c>
      <c r="BY299" s="103" t="s">
        <v>325</v>
      </c>
      <c r="BZ299" s="103" t="s">
        <v>425</v>
      </c>
      <c r="CA299" s="103" t="s">
        <v>327</v>
      </c>
      <c r="CB299" s="473" t="s">
        <v>328</v>
      </c>
      <c r="CC299" s="412" t="s">
        <v>329</v>
      </c>
      <c r="CD299" s="297" t="s">
        <v>1167</v>
      </c>
      <c r="CE299" s="298" t="s">
        <v>1168</v>
      </c>
      <c r="CF299" s="103" t="s">
        <v>312</v>
      </c>
      <c r="CG299" s="103" t="s">
        <v>325</v>
      </c>
      <c r="CH299" s="103" t="s">
        <v>425</v>
      </c>
      <c r="CI299" s="103" t="s">
        <v>327</v>
      </c>
      <c r="CJ299" s="473" t="s">
        <v>328</v>
      </c>
      <c r="CK299" s="412" t="s">
        <v>329</v>
      </c>
      <c r="CL299" s="297" t="s">
        <v>1167</v>
      </c>
      <c r="CM299" s="298" t="s">
        <v>1168</v>
      </c>
      <c r="CN299" s="103" t="s">
        <v>312</v>
      </c>
      <c r="CO299" s="103" t="s">
        <v>325</v>
      </c>
      <c r="CP299" s="103" t="s">
        <v>425</v>
      </c>
      <c r="CQ299" s="103" t="s">
        <v>327</v>
      </c>
      <c r="CR299" s="473" t="s">
        <v>328</v>
      </c>
      <c r="CS299" s="412" t="s">
        <v>329</v>
      </c>
      <c r="CT299" s="297" t="s">
        <v>1167</v>
      </c>
      <c r="CU299" s="298" t="s">
        <v>1168</v>
      </c>
      <c r="CV299" s="103" t="s">
        <v>312</v>
      </c>
      <c r="CW299" s="103" t="s">
        <v>325</v>
      </c>
      <c r="CX299" s="103" t="s">
        <v>425</v>
      </c>
      <c r="CY299" s="103" t="s">
        <v>327</v>
      </c>
      <c r="CZ299" s="473" t="s">
        <v>328</v>
      </c>
      <c r="DA299" s="412" t="s">
        <v>329</v>
      </c>
      <c r="DB299" s="297" t="s">
        <v>1167</v>
      </c>
      <c r="DC299" s="298" t="s">
        <v>1168</v>
      </c>
      <c r="DD299" s="103" t="s">
        <v>312</v>
      </c>
      <c r="DE299" s="103" t="s">
        <v>325</v>
      </c>
      <c r="DF299" s="103" t="s">
        <v>425</v>
      </c>
      <c r="DG299" s="103" t="s">
        <v>327</v>
      </c>
      <c r="DH299" s="473" t="s">
        <v>328</v>
      </c>
      <c r="DI299" s="412" t="s">
        <v>329</v>
      </c>
      <c r="DJ299" s="297" t="s">
        <v>1167</v>
      </c>
      <c r="DK299" s="298" t="s">
        <v>1168</v>
      </c>
      <c r="DL299" s="103" t="s">
        <v>312</v>
      </c>
      <c r="DM299" s="103" t="s">
        <v>325</v>
      </c>
      <c r="DN299" s="103" t="s">
        <v>425</v>
      </c>
      <c r="DO299" s="103" t="s">
        <v>327</v>
      </c>
      <c r="DP299" s="473" t="s">
        <v>328</v>
      </c>
      <c r="DQ299" s="412" t="s">
        <v>329</v>
      </c>
      <c r="DR299" s="297" t="s">
        <v>1167</v>
      </c>
      <c r="DS299" s="298" t="s">
        <v>1168</v>
      </c>
      <c r="DT299" s="103" t="s">
        <v>312</v>
      </c>
      <c r="DU299" s="103" t="s">
        <v>325</v>
      </c>
      <c r="DV299" s="103" t="s">
        <v>425</v>
      </c>
      <c r="DW299" s="103" t="s">
        <v>327</v>
      </c>
      <c r="DX299" s="473" t="s">
        <v>328</v>
      </c>
      <c r="DY299" s="412" t="s">
        <v>329</v>
      </c>
      <c r="DZ299" s="297" t="s">
        <v>1167</v>
      </c>
      <c r="EA299" s="298" t="s">
        <v>1168</v>
      </c>
      <c r="EB299" s="92" t="s">
        <v>312</v>
      </c>
      <c r="EC299" s="413" t="s">
        <v>325</v>
      </c>
      <c r="ED299" s="413" t="s">
        <v>425</v>
      </c>
      <c r="EE299" s="413" t="s">
        <v>327</v>
      </c>
      <c r="EF299" s="413" t="s">
        <v>328</v>
      </c>
      <c r="EG299" s="435" t="s">
        <v>329</v>
      </c>
      <c r="EH299" s="297" t="s">
        <v>1167</v>
      </c>
      <c r="EI299" s="298" t="s">
        <v>1168</v>
      </c>
      <c r="EJ299" s="410" t="s">
        <v>312</v>
      </c>
      <c r="EK299" s="103" t="s">
        <v>325</v>
      </c>
      <c r="EL299" s="103" t="s">
        <v>425</v>
      </c>
      <c r="EM299" s="103" t="s">
        <v>327</v>
      </c>
      <c r="EN299" s="473" t="s">
        <v>328</v>
      </c>
      <c r="EO299" s="412" t="s">
        <v>329</v>
      </c>
      <c r="EP299" s="297" t="s">
        <v>1167</v>
      </c>
      <c r="EQ299" s="298" t="s">
        <v>1168</v>
      </c>
    </row>
    <row r="300" spans="1:147" ht="37.5" customHeight="1" thickBot="1">
      <c r="A300" s="88"/>
      <c r="B300" s="60">
        <v>1</v>
      </c>
      <c r="C300" s="416" t="s">
        <v>493</v>
      </c>
      <c r="D300" s="12"/>
      <c r="E300" s="100">
        <v>1</v>
      </c>
      <c r="F300" s="101" t="s">
        <v>331</v>
      </c>
      <c r="G300" s="446"/>
      <c r="H300" s="459"/>
      <c r="I300" s="310">
        <f t="shared" ref="I300:I311" si="391">+(G300+(G300*H300))*E300</f>
        <v>0</v>
      </c>
      <c r="J300" s="311" t="s">
        <v>1169</v>
      </c>
      <c r="K300" s="312"/>
      <c r="L300" s="12" t="s">
        <v>1302</v>
      </c>
      <c r="M300" s="100">
        <v>1</v>
      </c>
      <c r="N300" s="101" t="s">
        <v>331</v>
      </c>
      <c r="O300" s="446">
        <v>2970400.5785999997</v>
      </c>
      <c r="P300" s="459">
        <v>0</v>
      </c>
      <c r="Q300" s="310">
        <f t="shared" ref="Q300:Q311" si="392">+(O300+(O300*P300))*M300</f>
        <v>2970400.5785999997</v>
      </c>
      <c r="R300" s="311" t="s">
        <v>1170</v>
      </c>
      <c r="S300" s="312"/>
      <c r="T300" s="12"/>
      <c r="U300" s="100">
        <v>1</v>
      </c>
      <c r="V300" s="101" t="s">
        <v>331</v>
      </c>
      <c r="W300" s="446"/>
      <c r="X300" s="459"/>
      <c r="Y300" s="310">
        <f t="shared" ref="Y300:Y311" si="393">+(W300+(W300*X300))*U300</f>
        <v>0</v>
      </c>
      <c r="Z300" s="311" t="s">
        <v>1169</v>
      </c>
      <c r="AA300" s="312"/>
      <c r="AB300" s="12"/>
      <c r="AC300" s="100">
        <v>1</v>
      </c>
      <c r="AD300" s="101" t="s">
        <v>331</v>
      </c>
      <c r="AE300" s="446"/>
      <c r="AF300" s="459"/>
      <c r="AG300" s="310">
        <f t="shared" ref="AG300:AG311" si="394">+(AE300+(AE300*AF300))*AC300</f>
        <v>0</v>
      </c>
      <c r="AH300" s="311" t="s">
        <v>1169</v>
      </c>
      <c r="AI300" s="312"/>
      <c r="AJ300" s="12" t="s">
        <v>1262</v>
      </c>
      <c r="AK300" s="100">
        <v>1</v>
      </c>
      <c r="AL300" s="101" t="s">
        <v>331</v>
      </c>
      <c r="AM300" s="446">
        <v>5053191.4893617025</v>
      </c>
      <c r="AN300" s="459">
        <v>0</v>
      </c>
      <c r="AO300" s="310">
        <f t="shared" ref="AO300:AO311" si="395">+(AM300+(AM300*AN300))*AK300</f>
        <v>5053191.4893617025</v>
      </c>
      <c r="AP300" s="311" t="s">
        <v>1170</v>
      </c>
      <c r="AQ300" s="312"/>
      <c r="AR300" s="12"/>
      <c r="AS300" s="100">
        <v>1</v>
      </c>
      <c r="AT300" s="101" t="s">
        <v>331</v>
      </c>
      <c r="AU300" s="446"/>
      <c r="AV300" s="459"/>
      <c r="AW300" s="310">
        <f t="shared" ref="AW300:AW311" si="396">+(AU300+(AU300*AV300))*AS300</f>
        <v>0</v>
      </c>
      <c r="AX300" s="311" t="s">
        <v>1169</v>
      </c>
      <c r="AY300" s="312"/>
      <c r="AZ300" s="12"/>
      <c r="BA300" s="100">
        <v>1</v>
      </c>
      <c r="BB300" s="101" t="s">
        <v>331</v>
      </c>
      <c r="BC300" s="446"/>
      <c r="BD300" s="459"/>
      <c r="BE300" s="310">
        <f t="shared" ref="BE300:BE311" si="397">+(BC300+(BC300*BD300))*BA300</f>
        <v>0</v>
      </c>
      <c r="BF300" s="311" t="s">
        <v>1169</v>
      </c>
      <c r="BG300" s="312"/>
      <c r="BH300" s="12"/>
      <c r="BI300" s="100">
        <v>1</v>
      </c>
      <c r="BJ300" s="101" t="s">
        <v>331</v>
      </c>
      <c r="BK300" s="446"/>
      <c r="BL300" s="459"/>
      <c r="BM300" s="310">
        <f t="shared" ref="BM300:BM311" si="398">+(BK300+(BK300*BL300))*BI300</f>
        <v>0</v>
      </c>
      <c r="BN300" s="311" t="s">
        <v>1169</v>
      </c>
      <c r="BO300" s="312"/>
      <c r="BP300" s="12"/>
      <c r="BQ300" s="100">
        <v>1</v>
      </c>
      <c r="BR300" s="101" t="s">
        <v>331</v>
      </c>
      <c r="BS300" s="446"/>
      <c r="BT300" s="459"/>
      <c r="BU300" s="310">
        <f t="shared" ref="BU300:BU311" si="399">+(BS300+(BS300*BT300))*BQ300</f>
        <v>0</v>
      </c>
      <c r="BV300" s="311" t="s">
        <v>1169</v>
      </c>
      <c r="BW300" s="312"/>
      <c r="BX300" s="12"/>
      <c r="BY300" s="100">
        <v>1</v>
      </c>
      <c r="BZ300" s="101" t="s">
        <v>331</v>
      </c>
      <c r="CA300" s="446"/>
      <c r="CB300" s="459"/>
      <c r="CC300" s="310">
        <f t="shared" ref="CC300:CC311" si="400">+(CA300+(CA300*CB300))*BY300</f>
        <v>0</v>
      </c>
      <c r="CD300" s="311" t="s">
        <v>1169</v>
      </c>
      <c r="CE300" s="312"/>
      <c r="CF300" s="12"/>
      <c r="CG300" s="100">
        <v>1</v>
      </c>
      <c r="CH300" s="101" t="s">
        <v>331</v>
      </c>
      <c r="CI300" s="446"/>
      <c r="CJ300" s="459"/>
      <c r="CK300" s="310">
        <f t="shared" ref="CK300:CK311" si="401">+(CI300+(CI300*CJ300))*CG300</f>
        <v>0</v>
      </c>
      <c r="CL300" s="311" t="s">
        <v>1169</v>
      </c>
      <c r="CM300" s="312"/>
      <c r="CN300" s="12"/>
      <c r="CO300" s="100">
        <v>1</v>
      </c>
      <c r="CP300" s="101" t="s">
        <v>331</v>
      </c>
      <c r="CQ300" s="446"/>
      <c r="CR300" s="459"/>
      <c r="CS300" s="310">
        <f t="shared" ref="CS300:CS311" si="402">+(CQ300+(CQ300*CR300))*CO300</f>
        <v>0</v>
      </c>
      <c r="CT300" s="311" t="s">
        <v>1169</v>
      </c>
      <c r="CU300" s="312"/>
      <c r="CV300" s="12"/>
      <c r="CW300" s="100">
        <v>1</v>
      </c>
      <c r="CX300" s="101" t="s">
        <v>331</v>
      </c>
      <c r="CY300" s="446"/>
      <c r="CZ300" s="459"/>
      <c r="DA300" s="310">
        <f t="shared" ref="DA300:DA311" si="403">+(CY300+(CY300*CZ300))*CW300</f>
        <v>0</v>
      </c>
      <c r="DB300" s="311" t="s">
        <v>1169</v>
      </c>
      <c r="DC300" s="312"/>
      <c r="DD300" s="12"/>
      <c r="DE300" s="100">
        <v>1</v>
      </c>
      <c r="DF300" s="101" t="s">
        <v>331</v>
      </c>
      <c r="DG300" s="446"/>
      <c r="DH300" s="459"/>
      <c r="DI300" s="310">
        <f t="shared" ref="DI300:DI311" si="404">+(DG300+(DG300*DH300))*DE300</f>
        <v>0</v>
      </c>
      <c r="DJ300" s="311" t="s">
        <v>1169</v>
      </c>
      <c r="DK300" s="312"/>
      <c r="DL300" s="12"/>
      <c r="DM300" s="100">
        <v>1</v>
      </c>
      <c r="DN300" s="101" t="s">
        <v>331</v>
      </c>
      <c r="DO300" s="446"/>
      <c r="DP300" s="459"/>
      <c r="DQ300" s="310">
        <f t="shared" ref="DQ300:DQ311" si="405">+(DO300+(DO300*DP300))*DM300</f>
        <v>0</v>
      </c>
      <c r="DR300" s="311" t="s">
        <v>1169</v>
      </c>
      <c r="DS300" s="312"/>
      <c r="DT300" s="12"/>
      <c r="DU300" s="100">
        <v>1</v>
      </c>
      <c r="DV300" s="101" t="s">
        <v>331</v>
      </c>
      <c r="DW300" s="446"/>
      <c r="DX300" s="459"/>
      <c r="DY300" s="310">
        <f t="shared" ref="DY300:DY311" si="406">+(DW300+(DW300*DX300))*DU300</f>
        <v>0</v>
      </c>
      <c r="DZ300" s="311" t="s">
        <v>1169</v>
      </c>
      <c r="EA300" s="312"/>
      <c r="EB300" s="421"/>
      <c r="EC300" s="315">
        <v>1</v>
      </c>
      <c r="ED300" s="293" t="s">
        <v>331</v>
      </c>
      <c r="EE300" s="324"/>
      <c r="EF300" s="408"/>
      <c r="EG300" s="318" t="s">
        <v>1199</v>
      </c>
      <c r="EH300" s="311" t="s">
        <v>1169</v>
      </c>
      <c r="EI300" s="312"/>
      <c r="EJ300" s="460"/>
      <c r="EK300" s="100">
        <v>1</v>
      </c>
      <c r="EL300" s="101" t="s">
        <v>331</v>
      </c>
      <c r="EM300" s="446"/>
      <c r="EN300" s="459"/>
      <c r="EO300" s="310">
        <f t="shared" ref="EO300:EO311" si="407">+(EM300+(EM300*EN300))*EK300</f>
        <v>0</v>
      </c>
      <c r="EP300" s="311" t="s">
        <v>1169</v>
      </c>
      <c r="EQ300" s="312"/>
    </row>
    <row r="301" spans="1:147" ht="37.5" customHeight="1">
      <c r="A301" s="88"/>
      <c r="B301" s="60">
        <v>2</v>
      </c>
      <c r="C301" s="416" t="s">
        <v>507</v>
      </c>
      <c r="D301" s="12"/>
      <c r="E301" s="100">
        <v>1</v>
      </c>
      <c r="F301" s="101" t="s">
        <v>331</v>
      </c>
      <c r="G301" s="446"/>
      <c r="H301" s="459"/>
      <c r="I301" s="310">
        <f t="shared" si="391"/>
        <v>0</v>
      </c>
      <c r="J301" s="19"/>
      <c r="K301" s="277"/>
      <c r="L301" s="12" t="s">
        <v>1302</v>
      </c>
      <c r="M301" s="100">
        <v>1</v>
      </c>
      <c r="N301" s="101" t="s">
        <v>331</v>
      </c>
      <c r="O301" s="446">
        <v>3008001.0324000004</v>
      </c>
      <c r="P301" s="459">
        <v>0</v>
      </c>
      <c r="Q301" s="310">
        <f t="shared" si="392"/>
        <v>3008001.0324000004</v>
      </c>
      <c r="R301" s="19"/>
      <c r="S301" s="277"/>
      <c r="T301" s="12"/>
      <c r="U301" s="100">
        <v>1</v>
      </c>
      <c r="V301" s="101" t="s">
        <v>331</v>
      </c>
      <c r="W301" s="446"/>
      <c r="X301" s="459"/>
      <c r="Y301" s="310">
        <f t="shared" si="393"/>
        <v>0</v>
      </c>
      <c r="Z301" s="19"/>
      <c r="AA301" s="277"/>
      <c r="AB301" s="12"/>
      <c r="AC301" s="100">
        <v>1</v>
      </c>
      <c r="AD301" s="101" t="s">
        <v>331</v>
      </c>
      <c r="AE301" s="446"/>
      <c r="AF301" s="459"/>
      <c r="AG301" s="310">
        <f t="shared" si="394"/>
        <v>0</v>
      </c>
      <c r="AH301" s="19"/>
      <c r="AI301" s="277"/>
      <c r="AJ301" s="12" t="s">
        <v>1262</v>
      </c>
      <c r="AK301" s="100">
        <v>1</v>
      </c>
      <c r="AL301" s="101" t="s">
        <v>331</v>
      </c>
      <c r="AM301" s="446">
        <v>2905585.1063829791</v>
      </c>
      <c r="AN301" s="459">
        <v>0</v>
      </c>
      <c r="AO301" s="310">
        <f t="shared" si="395"/>
        <v>2905585.1063829791</v>
      </c>
      <c r="AP301" s="19"/>
      <c r="AQ301" s="277"/>
      <c r="AR301" s="12"/>
      <c r="AS301" s="100">
        <v>1</v>
      </c>
      <c r="AT301" s="101" t="s">
        <v>331</v>
      </c>
      <c r="AU301" s="446"/>
      <c r="AV301" s="459"/>
      <c r="AW301" s="310">
        <f t="shared" si="396"/>
        <v>0</v>
      </c>
      <c r="AX301" s="19"/>
      <c r="AY301" s="277"/>
      <c r="AZ301" s="12"/>
      <c r="BA301" s="100">
        <v>1</v>
      </c>
      <c r="BB301" s="101" t="s">
        <v>331</v>
      </c>
      <c r="BC301" s="446"/>
      <c r="BD301" s="459"/>
      <c r="BE301" s="310">
        <f t="shared" si="397"/>
        <v>0</v>
      </c>
      <c r="BF301" s="19"/>
      <c r="BG301" s="277"/>
      <c r="BH301" s="12"/>
      <c r="BI301" s="100">
        <v>1</v>
      </c>
      <c r="BJ301" s="101" t="s">
        <v>331</v>
      </c>
      <c r="BK301" s="446"/>
      <c r="BL301" s="459"/>
      <c r="BM301" s="310">
        <f t="shared" si="398"/>
        <v>0</v>
      </c>
      <c r="BN301" s="19"/>
      <c r="BO301" s="277"/>
      <c r="BP301" s="12"/>
      <c r="BQ301" s="100">
        <v>1</v>
      </c>
      <c r="BR301" s="101" t="s">
        <v>331</v>
      </c>
      <c r="BS301" s="446"/>
      <c r="BT301" s="459"/>
      <c r="BU301" s="310">
        <f t="shared" si="399"/>
        <v>0</v>
      </c>
      <c r="BV301" s="19"/>
      <c r="BW301" s="277"/>
      <c r="BX301" s="12"/>
      <c r="BY301" s="100">
        <v>1</v>
      </c>
      <c r="BZ301" s="101" t="s">
        <v>331</v>
      </c>
      <c r="CA301" s="446"/>
      <c r="CB301" s="459"/>
      <c r="CC301" s="310">
        <f t="shared" si="400"/>
        <v>0</v>
      </c>
      <c r="CD301" s="19"/>
      <c r="CE301" s="277"/>
      <c r="CF301" s="12"/>
      <c r="CG301" s="100">
        <v>1</v>
      </c>
      <c r="CH301" s="101" t="s">
        <v>331</v>
      </c>
      <c r="CI301" s="446"/>
      <c r="CJ301" s="459"/>
      <c r="CK301" s="310">
        <f t="shared" si="401"/>
        <v>0</v>
      </c>
      <c r="CL301" s="19"/>
      <c r="CM301" s="277"/>
      <c r="CN301" s="12"/>
      <c r="CO301" s="100">
        <v>1</v>
      </c>
      <c r="CP301" s="101" t="s">
        <v>331</v>
      </c>
      <c r="CQ301" s="446"/>
      <c r="CR301" s="459"/>
      <c r="CS301" s="310">
        <f t="shared" si="402"/>
        <v>0</v>
      </c>
      <c r="CT301" s="19"/>
      <c r="CU301" s="277"/>
      <c r="CV301" s="12"/>
      <c r="CW301" s="100">
        <v>1</v>
      </c>
      <c r="CX301" s="101" t="s">
        <v>331</v>
      </c>
      <c r="CY301" s="446"/>
      <c r="CZ301" s="459"/>
      <c r="DA301" s="310">
        <f t="shared" si="403"/>
        <v>0</v>
      </c>
      <c r="DB301" s="19"/>
      <c r="DC301" s="277"/>
      <c r="DD301" s="12"/>
      <c r="DE301" s="100">
        <v>1</v>
      </c>
      <c r="DF301" s="101" t="s">
        <v>331</v>
      </c>
      <c r="DG301" s="446"/>
      <c r="DH301" s="459"/>
      <c r="DI301" s="310">
        <f t="shared" si="404"/>
        <v>0</v>
      </c>
      <c r="DJ301" s="19"/>
      <c r="DK301" s="277"/>
      <c r="DL301" s="12"/>
      <c r="DM301" s="100">
        <v>1</v>
      </c>
      <c r="DN301" s="101" t="s">
        <v>331</v>
      </c>
      <c r="DO301" s="446"/>
      <c r="DP301" s="459"/>
      <c r="DQ301" s="310">
        <f t="shared" si="405"/>
        <v>0</v>
      </c>
      <c r="DR301" s="19"/>
      <c r="DS301" s="277"/>
      <c r="DT301" s="12"/>
      <c r="DU301" s="100">
        <v>1</v>
      </c>
      <c r="DV301" s="101" t="s">
        <v>331</v>
      </c>
      <c r="DW301" s="446"/>
      <c r="DX301" s="459"/>
      <c r="DY301" s="310">
        <f t="shared" si="406"/>
        <v>0</v>
      </c>
      <c r="DZ301" s="19"/>
      <c r="EA301" s="277"/>
      <c r="EB301" s="421"/>
      <c r="EC301" s="315">
        <v>1</v>
      </c>
      <c r="ED301" s="293" t="s">
        <v>331</v>
      </c>
      <c r="EE301" s="324"/>
      <c r="EF301" s="408"/>
      <c r="EG301" s="318" t="s">
        <v>1199</v>
      </c>
      <c r="EH301" s="19"/>
      <c r="EI301" s="277"/>
      <c r="EJ301" s="460"/>
      <c r="EK301" s="100">
        <v>1</v>
      </c>
      <c r="EL301" s="101" t="s">
        <v>331</v>
      </c>
      <c r="EM301" s="446"/>
      <c r="EN301" s="459"/>
      <c r="EO301" s="310">
        <f t="shared" si="407"/>
        <v>0</v>
      </c>
      <c r="EP301" s="19"/>
      <c r="EQ301" s="277"/>
    </row>
    <row r="302" spans="1:147" ht="37.5" customHeight="1">
      <c r="A302" s="88"/>
      <c r="B302" s="60">
        <v>3</v>
      </c>
      <c r="C302" s="416" t="s">
        <v>500</v>
      </c>
      <c r="D302" s="12"/>
      <c r="E302" s="100">
        <v>1</v>
      </c>
      <c r="F302" s="101" t="s">
        <v>331</v>
      </c>
      <c r="G302" s="446"/>
      <c r="H302" s="459"/>
      <c r="I302" s="310">
        <f t="shared" si="391"/>
        <v>0</v>
      </c>
      <c r="J302" s="19"/>
      <c r="K302" s="277"/>
      <c r="L302" s="12" t="s">
        <v>1302</v>
      </c>
      <c r="M302" s="100">
        <v>1</v>
      </c>
      <c r="N302" s="101" t="s">
        <v>331</v>
      </c>
      <c r="O302" s="446">
        <v>902400.68099999998</v>
      </c>
      <c r="P302" s="459">
        <v>0</v>
      </c>
      <c r="Q302" s="310">
        <f t="shared" si="392"/>
        <v>902400.68099999998</v>
      </c>
      <c r="R302" s="19"/>
      <c r="S302" s="277"/>
      <c r="T302" s="12"/>
      <c r="U302" s="100">
        <v>1</v>
      </c>
      <c r="V302" s="101" t="s">
        <v>331</v>
      </c>
      <c r="W302" s="446"/>
      <c r="X302" s="459"/>
      <c r="Y302" s="310">
        <f t="shared" si="393"/>
        <v>0</v>
      </c>
      <c r="Z302" s="19"/>
      <c r="AA302" s="277"/>
      <c r="AB302" s="12"/>
      <c r="AC302" s="100">
        <v>1</v>
      </c>
      <c r="AD302" s="101" t="s">
        <v>331</v>
      </c>
      <c r="AE302" s="446"/>
      <c r="AF302" s="459"/>
      <c r="AG302" s="310">
        <f t="shared" si="394"/>
        <v>0</v>
      </c>
      <c r="AH302" s="19"/>
      <c r="AI302" s="277"/>
      <c r="AJ302" s="12" t="s">
        <v>1262</v>
      </c>
      <c r="AK302" s="100">
        <v>1</v>
      </c>
      <c r="AL302" s="101" t="s">
        <v>331</v>
      </c>
      <c r="AM302" s="446">
        <v>2021276.5957446808</v>
      </c>
      <c r="AN302" s="459">
        <v>0</v>
      </c>
      <c r="AO302" s="310">
        <f t="shared" si="395"/>
        <v>2021276.5957446808</v>
      </c>
      <c r="AP302" s="19"/>
      <c r="AQ302" s="277"/>
      <c r="AR302" s="12"/>
      <c r="AS302" s="100">
        <v>1</v>
      </c>
      <c r="AT302" s="101" t="s">
        <v>331</v>
      </c>
      <c r="AU302" s="446"/>
      <c r="AV302" s="459"/>
      <c r="AW302" s="310">
        <f t="shared" si="396"/>
        <v>0</v>
      </c>
      <c r="AX302" s="19"/>
      <c r="AY302" s="277"/>
      <c r="AZ302" s="12"/>
      <c r="BA302" s="100">
        <v>1</v>
      </c>
      <c r="BB302" s="101" t="s">
        <v>331</v>
      </c>
      <c r="BC302" s="446"/>
      <c r="BD302" s="459"/>
      <c r="BE302" s="310">
        <f t="shared" si="397"/>
        <v>0</v>
      </c>
      <c r="BF302" s="19"/>
      <c r="BG302" s="277"/>
      <c r="BH302" s="12"/>
      <c r="BI302" s="100">
        <v>1</v>
      </c>
      <c r="BJ302" s="101" t="s">
        <v>331</v>
      </c>
      <c r="BK302" s="446"/>
      <c r="BL302" s="459"/>
      <c r="BM302" s="310">
        <f t="shared" si="398"/>
        <v>0</v>
      </c>
      <c r="BN302" s="19"/>
      <c r="BO302" s="277"/>
      <c r="BP302" s="12"/>
      <c r="BQ302" s="100">
        <v>1</v>
      </c>
      <c r="BR302" s="101" t="s">
        <v>331</v>
      </c>
      <c r="BS302" s="446"/>
      <c r="BT302" s="459"/>
      <c r="BU302" s="310">
        <f t="shared" si="399"/>
        <v>0</v>
      </c>
      <c r="BV302" s="19"/>
      <c r="BW302" s="277"/>
      <c r="BX302" s="12"/>
      <c r="BY302" s="100">
        <v>1</v>
      </c>
      <c r="BZ302" s="101" t="s">
        <v>331</v>
      </c>
      <c r="CA302" s="446"/>
      <c r="CB302" s="459"/>
      <c r="CC302" s="310">
        <f t="shared" si="400"/>
        <v>0</v>
      </c>
      <c r="CD302" s="19"/>
      <c r="CE302" s="277"/>
      <c r="CF302" s="12"/>
      <c r="CG302" s="100">
        <v>1</v>
      </c>
      <c r="CH302" s="101" t="s">
        <v>331</v>
      </c>
      <c r="CI302" s="446"/>
      <c r="CJ302" s="459"/>
      <c r="CK302" s="310">
        <f t="shared" si="401"/>
        <v>0</v>
      </c>
      <c r="CL302" s="19"/>
      <c r="CM302" s="277"/>
      <c r="CN302" s="12"/>
      <c r="CO302" s="100">
        <v>1</v>
      </c>
      <c r="CP302" s="101" t="s">
        <v>331</v>
      </c>
      <c r="CQ302" s="446"/>
      <c r="CR302" s="459"/>
      <c r="CS302" s="310">
        <f t="shared" si="402"/>
        <v>0</v>
      </c>
      <c r="CT302" s="19"/>
      <c r="CU302" s="277"/>
      <c r="CV302" s="12"/>
      <c r="CW302" s="100">
        <v>1</v>
      </c>
      <c r="CX302" s="101" t="s">
        <v>331</v>
      </c>
      <c r="CY302" s="446"/>
      <c r="CZ302" s="459"/>
      <c r="DA302" s="310">
        <f t="shared" si="403"/>
        <v>0</v>
      </c>
      <c r="DB302" s="19"/>
      <c r="DC302" s="277"/>
      <c r="DD302" s="12"/>
      <c r="DE302" s="100">
        <v>1</v>
      </c>
      <c r="DF302" s="101" t="s">
        <v>331</v>
      </c>
      <c r="DG302" s="446"/>
      <c r="DH302" s="459"/>
      <c r="DI302" s="310">
        <f t="shared" si="404"/>
        <v>0</v>
      </c>
      <c r="DJ302" s="19"/>
      <c r="DK302" s="277"/>
      <c r="DL302" s="12"/>
      <c r="DM302" s="100">
        <v>1</v>
      </c>
      <c r="DN302" s="101" t="s">
        <v>331</v>
      </c>
      <c r="DO302" s="446"/>
      <c r="DP302" s="459"/>
      <c r="DQ302" s="310">
        <f t="shared" si="405"/>
        <v>0</v>
      </c>
      <c r="DR302" s="19"/>
      <c r="DS302" s="277"/>
      <c r="DT302" s="12"/>
      <c r="DU302" s="100">
        <v>1</v>
      </c>
      <c r="DV302" s="101" t="s">
        <v>331</v>
      </c>
      <c r="DW302" s="446"/>
      <c r="DX302" s="459"/>
      <c r="DY302" s="310">
        <f t="shared" si="406"/>
        <v>0</v>
      </c>
      <c r="DZ302" s="19"/>
      <c r="EA302" s="277"/>
      <c r="EB302" s="421"/>
      <c r="EC302" s="315">
        <v>1</v>
      </c>
      <c r="ED302" s="293" t="s">
        <v>331</v>
      </c>
      <c r="EE302" s="324"/>
      <c r="EF302" s="408"/>
      <c r="EG302" s="318" t="s">
        <v>1199</v>
      </c>
      <c r="EH302" s="19"/>
      <c r="EI302" s="277"/>
      <c r="EJ302" s="460"/>
      <c r="EK302" s="100">
        <v>1</v>
      </c>
      <c r="EL302" s="101" t="s">
        <v>331</v>
      </c>
      <c r="EM302" s="446"/>
      <c r="EN302" s="459"/>
      <c r="EO302" s="310">
        <f t="shared" si="407"/>
        <v>0</v>
      </c>
      <c r="EP302" s="19"/>
      <c r="EQ302" s="277"/>
    </row>
    <row r="303" spans="1:147" ht="37.5" customHeight="1">
      <c r="A303" s="88"/>
      <c r="B303" s="60">
        <v>4</v>
      </c>
      <c r="C303" s="416" t="s">
        <v>497</v>
      </c>
      <c r="D303" s="12"/>
      <c r="E303" s="100">
        <v>1</v>
      </c>
      <c r="F303" s="101" t="s">
        <v>331</v>
      </c>
      <c r="G303" s="446"/>
      <c r="H303" s="459"/>
      <c r="I303" s="310">
        <f t="shared" si="391"/>
        <v>0</v>
      </c>
      <c r="J303" s="19"/>
      <c r="K303" s="277"/>
      <c r="L303" s="12" t="s">
        <v>1302</v>
      </c>
      <c r="M303" s="100">
        <v>1</v>
      </c>
      <c r="N303" s="101" t="s">
        <v>331</v>
      </c>
      <c r="O303" s="446">
        <v>180211.20000000001</v>
      </c>
      <c r="P303" s="459">
        <v>0</v>
      </c>
      <c r="Q303" s="310">
        <f t="shared" si="392"/>
        <v>180211.20000000001</v>
      </c>
      <c r="R303" s="19"/>
      <c r="S303" s="277"/>
      <c r="T303" s="12"/>
      <c r="U303" s="100">
        <v>1</v>
      </c>
      <c r="V303" s="101" t="s">
        <v>331</v>
      </c>
      <c r="W303" s="446"/>
      <c r="X303" s="459"/>
      <c r="Y303" s="310">
        <f t="shared" si="393"/>
        <v>0</v>
      </c>
      <c r="Z303" s="19"/>
      <c r="AA303" s="277"/>
      <c r="AB303" s="12"/>
      <c r="AC303" s="100">
        <v>1</v>
      </c>
      <c r="AD303" s="101" t="s">
        <v>331</v>
      </c>
      <c r="AE303" s="446"/>
      <c r="AF303" s="459"/>
      <c r="AG303" s="310">
        <f t="shared" si="394"/>
        <v>0</v>
      </c>
      <c r="AH303" s="19"/>
      <c r="AI303" s="277"/>
      <c r="AJ303" s="12" t="s">
        <v>1262</v>
      </c>
      <c r="AK303" s="100">
        <v>1</v>
      </c>
      <c r="AL303" s="101" t="s">
        <v>331</v>
      </c>
      <c r="AM303" s="446">
        <v>631648.93617021281</v>
      </c>
      <c r="AN303" s="459">
        <v>0</v>
      </c>
      <c r="AO303" s="310">
        <f t="shared" si="395"/>
        <v>631648.93617021281</v>
      </c>
      <c r="AP303" s="19"/>
      <c r="AQ303" s="277"/>
      <c r="AR303" s="12"/>
      <c r="AS303" s="100">
        <v>1</v>
      </c>
      <c r="AT303" s="101" t="s">
        <v>331</v>
      </c>
      <c r="AU303" s="446"/>
      <c r="AV303" s="459"/>
      <c r="AW303" s="310">
        <f t="shared" si="396"/>
        <v>0</v>
      </c>
      <c r="AX303" s="19"/>
      <c r="AY303" s="277"/>
      <c r="AZ303" s="12"/>
      <c r="BA303" s="100">
        <v>1</v>
      </c>
      <c r="BB303" s="101" t="s">
        <v>331</v>
      </c>
      <c r="BC303" s="446"/>
      <c r="BD303" s="459"/>
      <c r="BE303" s="310">
        <f t="shared" si="397"/>
        <v>0</v>
      </c>
      <c r="BF303" s="19"/>
      <c r="BG303" s="277"/>
      <c r="BH303" s="12"/>
      <c r="BI303" s="100">
        <v>1</v>
      </c>
      <c r="BJ303" s="101" t="s">
        <v>331</v>
      </c>
      <c r="BK303" s="446"/>
      <c r="BL303" s="459"/>
      <c r="BM303" s="310">
        <f t="shared" si="398"/>
        <v>0</v>
      </c>
      <c r="BN303" s="19"/>
      <c r="BO303" s="277"/>
      <c r="BP303" s="12"/>
      <c r="BQ303" s="100">
        <v>1</v>
      </c>
      <c r="BR303" s="101" t="s">
        <v>331</v>
      </c>
      <c r="BS303" s="446"/>
      <c r="BT303" s="459"/>
      <c r="BU303" s="310">
        <f t="shared" si="399"/>
        <v>0</v>
      </c>
      <c r="BV303" s="19"/>
      <c r="BW303" s="277"/>
      <c r="BX303" s="12"/>
      <c r="BY303" s="100">
        <v>1</v>
      </c>
      <c r="BZ303" s="101" t="s">
        <v>331</v>
      </c>
      <c r="CA303" s="446"/>
      <c r="CB303" s="459"/>
      <c r="CC303" s="310">
        <f t="shared" si="400"/>
        <v>0</v>
      </c>
      <c r="CD303" s="19"/>
      <c r="CE303" s="277"/>
      <c r="CF303" s="12"/>
      <c r="CG303" s="100">
        <v>1</v>
      </c>
      <c r="CH303" s="101" t="s">
        <v>331</v>
      </c>
      <c r="CI303" s="446"/>
      <c r="CJ303" s="459"/>
      <c r="CK303" s="310">
        <f t="shared" si="401"/>
        <v>0</v>
      </c>
      <c r="CL303" s="19"/>
      <c r="CM303" s="277"/>
      <c r="CN303" s="12"/>
      <c r="CO303" s="100">
        <v>1</v>
      </c>
      <c r="CP303" s="101" t="s">
        <v>331</v>
      </c>
      <c r="CQ303" s="446"/>
      <c r="CR303" s="459"/>
      <c r="CS303" s="310">
        <f t="shared" si="402"/>
        <v>0</v>
      </c>
      <c r="CT303" s="19"/>
      <c r="CU303" s="277"/>
      <c r="CV303" s="12"/>
      <c r="CW303" s="100">
        <v>1</v>
      </c>
      <c r="CX303" s="101" t="s">
        <v>331</v>
      </c>
      <c r="CY303" s="446"/>
      <c r="CZ303" s="459"/>
      <c r="DA303" s="310">
        <f t="shared" si="403"/>
        <v>0</v>
      </c>
      <c r="DB303" s="19"/>
      <c r="DC303" s="277"/>
      <c r="DD303" s="12"/>
      <c r="DE303" s="100">
        <v>1</v>
      </c>
      <c r="DF303" s="101" t="s">
        <v>331</v>
      </c>
      <c r="DG303" s="446"/>
      <c r="DH303" s="459"/>
      <c r="DI303" s="310">
        <f t="shared" si="404"/>
        <v>0</v>
      </c>
      <c r="DJ303" s="19"/>
      <c r="DK303" s="277"/>
      <c r="DL303" s="12"/>
      <c r="DM303" s="100">
        <v>1</v>
      </c>
      <c r="DN303" s="101" t="s">
        <v>331</v>
      </c>
      <c r="DO303" s="446"/>
      <c r="DP303" s="459"/>
      <c r="DQ303" s="310">
        <f t="shared" si="405"/>
        <v>0</v>
      </c>
      <c r="DR303" s="19"/>
      <c r="DS303" s="277"/>
      <c r="DT303" s="12"/>
      <c r="DU303" s="100">
        <v>1</v>
      </c>
      <c r="DV303" s="101" t="s">
        <v>331</v>
      </c>
      <c r="DW303" s="446"/>
      <c r="DX303" s="459"/>
      <c r="DY303" s="310">
        <f t="shared" si="406"/>
        <v>0</v>
      </c>
      <c r="DZ303" s="19"/>
      <c r="EA303" s="277"/>
      <c r="EB303" s="421"/>
      <c r="EC303" s="315">
        <v>1</v>
      </c>
      <c r="ED303" s="293" t="s">
        <v>331</v>
      </c>
      <c r="EE303" s="324"/>
      <c r="EF303" s="408"/>
      <c r="EG303" s="318" t="s">
        <v>1199</v>
      </c>
      <c r="EH303" s="19"/>
      <c r="EI303" s="277"/>
      <c r="EJ303" s="460"/>
      <c r="EK303" s="100">
        <v>1</v>
      </c>
      <c r="EL303" s="101" t="s">
        <v>331</v>
      </c>
      <c r="EM303" s="446"/>
      <c r="EN303" s="459"/>
      <c r="EO303" s="310">
        <f t="shared" si="407"/>
        <v>0</v>
      </c>
      <c r="EP303" s="19"/>
      <c r="EQ303" s="277"/>
    </row>
    <row r="304" spans="1:147" ht="37.5" customHeight="1">
      <c r="A304" s="88"/>
      <c r="B304" s="60">
        <v>5</v>
      </c>
      <c r="C304" s="416" t="s">
        <v>501</v>
      </c>
      <c r="D304" s="12"/>
      <c r="E304" s="100">
        <v>1</v>
      </c>
      <c r="F304" s="101" t="s">
        <v>331</v>
      </c>
      <c r="G304" s="446"/>
      <c r="H304" s="459"/>
      <c r="I304" s="310">
        <f t="shared" si="391"/>
        <v>0</v>
      </c>
      <c r="J304" s="19"/>
      <c r="K304" s="277"/>
      <c r="L304" s="12" t="s">
        <v>1302</v>
      </c>
      <c r="M304" s="100">
        <v>1</v>
      </c>
      <c r="N304" s="101" t="s">
        <v>331</v>
      </c>
      <c r="O304" s="446">
        <v>2594400.6816000002</v>
      </c>
      <c r="P304" s="459">
        <v>0</v>
      </c>
      <c r="Q304" s="310">
        <f t="shared" si="392"/>
        <v>2594400.6816000002</v>
      </c>
      <c r="R304" s="19"/>
      <c r="S304" s="277"/>
      <c r="T304" s="12"/>
      <c r="U304" s="100">
        <v>1</v>
      </c>
      <c r="V304" s="101" t="s">
        <v>331</v>
      </c>
      <c r="W304" s="446"/>
      <c r="X304" s="459"/>
      <c r="Y304" s="310">
        <f t="shared" si="393"/>
        <v>0</v>
      </c>
      <c r="Z304" s="19"/>
      <c r="AA304" s="277"/>
      <c r="AB304" s="12"/>
      <c r="AC304" s="100">
        <v>1</v>
      </c>
      <c r="AD304" s="101" t="s">
        <v>331</v>
      </c>
      <c r="AE304" s="446"/>
      <c r="AF304" s="459"/>
      <c r="AG304" s="310">
        <f t="shared" si="394"/>
        <v>0</v>
      </c>
      <c r="AH304" s="19"/>
      <c r="AI304" s="277"/>
      <c r="AJ304" s="12" t="s">
        <v>1262</v>
      </c>
      <c r="AK304" s="100">
        <v>1</v>
      </c>
      <c r="AL304" s="101" t="s">
        <v>331</v>
      </c>
      <c r="AM304" s="446">
        <v>1579122.3404255318</v>
      </c>
      <c r="AN304" s="459">
        <v>0</v>
      </c>
      <c r="AO304" s="310">
        <f t="shared" si="395"/>
        <v>1579122.3404255318</v>
      </c>
      <c r="AP304" s="19"/>
      <c r="AQ304" s="277"/>
      <c r="AR304" s="12"/>
      <c r="AS304" s="100">
        <v>1</v>
      </c>
      <c r="AT304" s="101" t="s">
        <v>331</v>
      </c>
      <c r="AU304" s="446"/>
      <c r="AV304" s="459"/>
      <c r="AW304" s="310">
        <f t="shared" si="396"/>
        <v>0</v>
      </c>
      <c r="AX304" s="19"/>
      <c r="AY304" s="277"/>
      <c r="AZ304" s="12"/>
      <c r="BA304" s="100">
        <v>1</v>
      </c>
      <c r="BB304" s="101" t="s">
        <v>331</v>
      </c>
      <c r="BC304" s="446"/>
      <c r="BD304" s="459"/>
      <c r="BE304" s="310">
        <f t="shared" si="397"/>
        <v>0</v>
      </c>
      <c r="BF304" s="19"/>
      <c r="BG304" s="277"/>
      <c r="BH304" s="12"/>
      <c r="BI304" s="100">
        <v>1</v>
      </c>
      <c r="BJ304" s="101" t="s">
        <v>331</v>
      </c>
      <c r="BK304" s="446"/>
      <c r="BL304" s="459"/>
      <c r="BM304" s="310">
        <f t="shared" si="398"/>
        <v>0</v>
      </c>
      <c r="BN304" s="19"/>
      <c r="BO304" s="277"/>
      <c r="BP304" s="12"/>
      <c r="BQ304" s="100">
        <v>1</v>
      </c>
      <c r="BR304" s="101" t="s">
        <v>331</v>
      </c>
      <c r="BS304" s="446"/>
      <c r="BT304" s="459"/>
      <c r="BU304" s="310">
        <f t="shared" si="399"/>
        <v>0</v>
      </c>
      <c r="BV304" s="19"/>
      <c r="BW304" s="277"/>
      <c r="BX304" s="12"/>
      <c r="BY304" s="100">
        <v>1</v>
      </c>
      <c r="BZ304" s="101" t="s">
        <v>331</v>
      </c>
      <c r="CA304" s="446"/>
      <c r="CB304" s="459"/>
      <c r="CC304" s="310">
        <f t="shared" si="400"/>
        <v>0</v>
      </c>
      <c r="CD304" s="19"/>
      <c r="CE304" s="277"/>
      <c r="CF304" s="12"/>
      <c r="CG304" s="100">
        <v>1</v>
      </c>
      <c r="CH304" s="101" t="s">
        <v>331</v>
      </c>
      <c r="CI304" s="446"/>
      <c r="CJ304" s="459"/>
      <c r="CK304" s="310">
        <f t="shared" si="401"/>
        <v>0</v>
      </c>
      <c r="CL304" s="19"/>
      <c r="CM304" s="277"/>
      <c r="CN304" s="12"/>
      <c r="CO304" s="100">
        <v>1</v>
      </c>
      <c r="CP304" s="101" t="s">
        <v>331</v>
      </c>
      <c r="CQ304" s="446"/>
      <c r="CR304" s="459"/>
      <c r="CS304" s="310">
        <f t="shared" si="402"/>
        <v>0</v>
      </c>
      <c r="CT304" s="19"/>
      <c r="CU304" s="277"/>
      <c r="CV304" s="12"/>
      <c r="CW304" s="100">
        <v>1</v>
      </c>
      <c r="CX304" s="101" t="s">
        <v>331</v>
      </c>
      <c r="CY304" s="446"/>
      <c r="CZ304" s="459"/>
      <c r="DA304" s="310">
        <f t="shared" si="403"/>
        <v>0</v>
      </c>
      <c r="DB304" s="19"/>
      <c r="DC304" s="277"/>
      <c r="DD304" s="12"/>
      <c r="DE304" s="100">
        <v>1</v>
      </c>
      <c r="DF304" s="101" t="s">
        <v>331</v>
      </c>
      <c r="DG304" s="446"/>
      <c r="DH304" s="459"/>
      <c r="DI304" s="310">
        <f t="shared" si="404"/>
        <v>0</v>
      </c>
      <c r="DJ304" s="19"/>
      <c r="DK304" s="277"/>
      <c r="DL304" s="12"/>
      <c r="DM304" s="100">
        <v>1</v>
      </c>
      <c r="DN304" s="101" t="s">
        <v>331</v>
      </c>
      <c r="DO304" s="446"/>
      <c r="DP304" s="459"/>
      <c r="DQ304" s="310">
        <f t="shared" si="405"/>
        <v>0</v>
      </c>
      <c r="DR304" s="19"/>
      <c r="DS304" s="277"/>
      <c r="DT304" s="12"/>
      <c r="DU304" s="100">
        <v>1</v>
      </c>
      <c r="DV304" s="101" t="s">
        <v>331</v>
      </c>
      <c r="DW304" s="446"/>
      <c r="DX304" s="459"/>
      <c r="DY304" s="310">
        <f t="shared" si="406"/>
        <v>0</v>
      </c>
      <c r="DZ304" s="19"/>
      <c r="EA304" s="277"/>
      <c r="EB304" s="421"/>
      <c r="EC304" s="315">
        <v>1</v>
      </c>
      <c r="ED304" s="293" t="s">
        <v>331</v>
      </c>
      <c r="EE304" s="324"/>
      <c r="EF304" s="408"/>
      <c r="EG304" s="318" t="s">
        <v>1199</v>
      </c>
      <c r="EH304" s="19"/>
      <c r="EI304" s="277"/>
      <c r="EJ304" s="460"/>
      <c r="EK304" s="100">
        <v>1</v>
      </c>
      <c r="EL304" s="101" t="s">
        <v>331</v>
      </c>
      <c r="EM304" s="446"/>
      <c r="EN304" s="459"/>
      <c r="EO304" s="310">
        <f t="shared" si="407"/>
        <v>0</v>
      </c>
      <c r="EP304" s="19"/>
      <c r="EQ304" s="277"/>
    </row>
    <row r="305" spans="1:147" ht="37.5" customHeight="1">
      <c r="A305" s="88"/>
      <c r="B305" s="60">
        <v>6</v>
      </c>
      <c r="C305" s="416" t="s">
        <v>508</v>
      </c>
      <c r="D305" s="12"/>
      <c r="E305" s="100">
        <v>1</v>
      </c>
      <c r="F305" s="101" t="s">
        <v>331</v>
      </c>
      <c r="G305" s="446"/>
      <c r="H305" s="459"/>
      <c r="I305" s="310">
        <f t="shared" si="391"/>
        <v>0</v>
      </c>
      <c r="J305" s="19"/>
      <c r="K305" s="277"/>
      <c r="L305" s="12" t="s">
        <v>1302</v>
      </c>
      <c r="M305" s="100">
        <v>1</v>
      </c>
      <c r="N305" s="101" t="s">
        <v>331</v>
      </c>
      <c r="O305" s="446">
        <v>2256000.3102000002</v>
      </c>
      <c r="P305" s="459">
        <v>0</v>
      </c>
      <c r="Q305" s="310">
        <f t="shared" si="392"/>
        <v>2256000.3102000002</v>
      </c>
      <c r="R305" s="19"/>
      <c r="S305" s="277"/>
      <c r="T305" s="12"/>
      <c r="U305" s="100">
        <v>1</v>
      </c>
      <c r="V305" s="101" t="s">
        <v>331</v>
      </c>
      <c r="W305" s="446"/>
      <c r="X305" s="459"/>
      <c r="Y305" s="310">
        <f t="shared" si="393"/>
        <v>0</v>
      </c>
      <c r="Z305" s="19"/>
      <c r="AA305" s="277"/>
      <c r="AB305" s="12"/>
      <c r="AC305" s="100">
        <v>1</v>
      </c>
      <c r="AD305" s="101" t="s">
        <v>331</v>
      </c>
      <c r="AE305" s="446"/>
      <c r="AF305" s="459"/>
      <c r="AG305" s="310">
        <f t="shared" si="394"/>
        <v>0</v>
      </c>
      <c r="AH305" s="19"/>
      <c r="AI305" s="277"/>
      <c r="AJ305" s="12" t="s">
        <v>1262</v>
      </c>
      <c r="AK305" s="100">
        <v>1</v>
      </c>
      <c r="AL305" s="101" t="s">
        <v>331</v>
      </c>
      <c r="AM305" s="446">
        <v>2779255.3191489363</v>
      </c>
      <c r="AN305" s="459">
        <v>0</v>
      </c>
      <c r="AO305" s="310">
        <f t="shared" si="395"/>
        <v>2779255.3191489363</v>
      </c>
      <c r="AP305" s="19"/>
      <c r="AQ305" s="277"/>
      <c r="AR305" s="12"/>
      <c r="AS305" s="100">
        <v>1</v>
      </c>
      <c r="AT305" s="101" t="s">
        <v>331</v>
      </c>
      <c r="AU305" s="446"/>
      <c r="AV305" s="459"/>
      <c r="AW305" s="310">
        <f t="shared" si="396"/>
        <v>0</v>
      </c>
      <c r="AX305" s="19"/>
      <c r="AY305" s="277"/>
      <c r="AZ305" s="12"/>
      <c r="BA305" s="100">
        <v>1</v>
      </c>
      <c r="BB305" s="101" t="s">
        <v>331</v>
      </c>
      <c r="BC305" s="446"/>
      <c r="BD305" s="459"/>
      <c r="BE305" s="310">
        <f t="shared" si="397"/>
        <v>0</v>
      </c>
      <c r="BF305" s="19"/>
      <c r="BG305" s="277"/>
      <c r="BH305" s="12"/>
      <c r="BI305" s="100">
        <v>1</v>
      </c>
      <c r="BJ305" s="101" t="s">
        <v>331</v>
      </c>
      <c r="BK305" s="446"/>
      <c r="BL305" s="459"/>
      <c r="BM305" s="310">
        <f t="shared" si="398"/>
        <v>0</v>
      </c>
      <c r="BN305" s="19"/>
      <c r="BO305" s="277"/>
      <c r="BP305" s="12"/>
      <c r="BQ305" s="100">
        <v>1</v>
      </c>
      <c r="BR305" s="101" t="s">
        <v>331</v>
      </c>
      <c r="BS305" s="446"/>
      <c r="BT305" s="459"/>
      <c r="BU305" s="310">
        <f t="shared" si="399"/>
        <v>0</v>
      </c>
      <c r="BV305" s="19"/>
      <c r="BW305" s="277"/>
      <c r="BX305" s="12"/>
      <c r="BY305" s="100">
        <v>1</v>
      </c>
      <c r="BZ305" s="101" t="s">
        <v>331</v>
      </c>
      <c r="CA305" s="446"/>
      <c r="CB305" s="459"/>
      <c r="CC305" s="310">
        <f t="shared" si="400"/>
        <v>0</v>
      </c>
      <c r="CD305" s="19"/>
      <c r="CE305" s="277"/>
      <c r="CF305" s="12"/>
      <c r="CG305" s="100">
        <v>1</v>
      </c>
      <c r="CH305" s="101" t="s">
        <v>331</v>
      </c>
      <c r="CI305" s="446"/>
      <c r="CJ305" s="459"/>
      <c r="CK305" s="310">
        <f t="shared" si="401"/>
        <v>0</v>
      </c>
      <c r="CL305" s="19"/>
      <c r="CM305" s="277"/>
      <c r="CN305" s="12"/>
      <c r="CO305" s="100">
        <v>1</v>
      </c>
      <c r="CP305" s="101" t="s">
        <v>331</v>
      </c>
      <c r="CQ305" s="446"/>
      <c r="CR305" s="459"/>
      <c r="CS305" s="310">
        <f t="shared" si="402"/>
        <v>0</v>
      </c>
      <c r="CT305" s="19"/>
      <c r="CU305" s="277"/>
      <c r="CV305" s="12"/>
      <c r="CW305" s="100">
        <v>1</v>
      </c>
      <c r="CX305" s="101" t="s">
        <v>331</v>
      </c>
      <c r="CY305" s="446"/>
      <c r="CZ305" s="459"/>
      <c r="DA305" s="310">
        <f t="shared" si="403"/>
        <v>0</v>
      </c>
      <c r="DB305" s="19"/>
      <c r="DC305" s="277"/>
      <c r="DD305" s="12"/>
      <c r="DE305" s="100">
        <v>1</v>
      </c>
      <c r="DF305" s="101" t="s">
        <v>331</v>
      </c>
      <c r="DG305" s="446"/>
      <c r="DH305" s="459"/>
      <c r="DI305" s="310">
        <f t="shared" si="404"/>
        <v>0</v>
      </c>
      <c r="DJ305" s="19"/>
      <c r="DK305" s="277"/>
      <c r="DL305" s="12"/>
      <c r="DM305" s="100">
        <v>1</v>
      </c>
      <c r="DN305" s="101" t="s">
        <v>331</v>
      </c>
      <c r="DO305" s="446"/>
      <c r="DP305" s="459"/>
      <c r="DQ305" s="310">
        <f t="shared" si="405"/>
        <v>0</v>
      </c>
      <c r="DR305" s="19"/>
      <c r="DS305" s="277"/>
      <c r="DT305" s="12"/>
      <c r="DU305" s="100">
        <v>1</v>
      </c>
      <c r="DV305" s="101" t="s">
        <v>331</v>
      </c>
      <c r="DW305" s="446"/>
      <c r="DX305" s="459"/>
      <c r="DY305" s="310">
        <f t="shared" si="406"/>
        <v>0</v>
      </c>
      <c r="DZ305" s="19"/>
      <c r="EA305" s="277"/>
      <c r="EB305" s="421"/>
      <c r="EC305" s="315">
        <v>1</v>
      </c>
      <c r="ED305" s="293" t="s">
        <v>331</v>
      </c>
      <c r="EE305" s="324"/>
      <c r="EF305" s="408"/>
      <c r="EG305" s="318" t="s">
        <v>1199</v>
      </c>
      <c r="EH305" s="19"/>
      <c r="EI305" s="277"/>
      <c r="EJ305" s="460"/>
      <c r="EK305" s="100">
        <v>1</v>
      </c>
      <c r="EL305" s="101" t="s">
        <v>331</v>
      </c>
      <c r="EM305" s="446"/>
      <c r="EN305" s="459"/>
      <c r="EO305" s="310">
        <f t="shared" si="407"/>
        <v>0</v>
      </c>
      <c r="EP305" s="19"/>
      <c r="EQ305" s="277"/>
    </row>
    <row r="306" spans="1:147" ht="37.5" customHeight="1">
      <c r="A306" s="88"/>
      <c r="B306" s="60">
        <v>7</v>
      </c>
      <c r="C306" s="416" t="s">
        <v>509</v>
      </c>
      <c r="D306" s="12"/>
      <c r="E306" s="100">
        <v>1</v>
      </c>
      <c r="F306" s="101" t="s">
        <v>331</v>
      </c>
      <c r="G306" s="446"/>
      <c r="H306" s="459"/>
      <c r="I306" s="310">
        <f t="shared" si="391"/>
        <v>0</v>
      </c>
      <c r="J306" s="19"/>
      <c r="K306" s="277"/>
      <c r="L306" s="12" t="s">
        <v>1302</v>
      </c>
      <c r="M306" s="100">
        <v>1</v>
      </c>
      <c r="N306" s="101" t="s">
        <v>331</v>
      </c>
      <c r="O306" s="446">
        <v>2256000.3102000002</v>
      </c>
      <c r="P306" s="459">
        <v>0</v>
      </c>
      <c r="Q306" s="310">
        <f t="shared" si="392"/>
        <v>2256000.3102000002</v>
      </c>
      <c r="R306" s="19"/>
      <c r="S306" s="277"/>
      <c r="T306" s="12"/>
      <c r="U306" s="100">
        <v>1</v>
      </c>
      <c r="V306" s="101" t="s">
        <v>331</v>
      </c>
      <c r="W306" s="446"/>
      <c r="X306" s="459"/>
      <c r="Y306" s="310">
        <f t="shared" si="393"/>
        <v>0</v>
      </c>
      <c r="Z306" s="19"/>
      <c r="AA306" s="277"/>
      <c r="AB306" s="12"/>
      <c r="AC306" s="100">
        <v>1</v>
      </c>
      <c r="AD306" s="101" t="s">
        <v>331</v>
      </c>
      <c r="AE306" s="446"/>
      <c r="AF306" s="459"/>
      <c r="AG306" s="310">
        <f t="shared" si="394"/>
        <v>0</v>
      </c>
      <c r="AH306" s="19"/>
      <c r="AI306" s="277"/>
      <c r="AJ306" s="12" t="s">
        <v>1262</v>
      </c>
      <c r="AK306" s="100">
        <v>1</v>
      </c>
      <c r="AL306" s="101" t="s">
        <v>331</v>
      </c>
      <c r="AM306" s="446">
        <v>2779255.3191489363</v>
      </c>
      <c r="AN306" s="459">
        <v>0</v>
      </c>
      <c r="AO306" s="310">
        <f t="shared" si="395"/>
        <v>2779255.3191489363</v>
      </c>
      <c r="AP306" s="19"/>
      <c r="AQ306" s="277"/>
      <c r="AR306" s="12"/>
      <c r="AS306" s="100">
        <v>1</v>
      </c>
      <c r="AT306" s="101" t="s">
        <v>331</v>
      </c>
      <c r="AU306" s="446"/>
      <c r="AV306" s="459"/>
      <c r="AW306" s="310">
        <f t="shared" si="396"/>
        <v>0</v>
      </c>
      <c r="AX306" s="19"/>
      <c r="AY306" s="277"/>
      <c r="AZ306" s="12"/>
      <c r="BA306" s="100">
        <v>1</v>
      </c>
      <c r="BB306" s="101" t="s">
        <v>331</v>
      </c>
      <c r="BC306" s="446"/>
      <c r="BD306" s="459"/>
      <c r="BE306" s="310">
        <f t="shared" si="397"/>
        <v>0</v>
      </c>
      <c r="BF306" s="19"/>
      <c r="BG306" s="277"/>
      <c r="BH306" s="12"/>
      <c r="BI306" s="100">
        <v>1</v>
      </c>
      <c r="BJ306" s="101" t="s">
        <v>331</v>
      </c>
      <c r="BK306" s="446"/>
      <c r="BL306" s="459"/>
      <c r="BM306" s="310">
        <f t="shared" si="398"/>
        <v>0</v>
      </c>
      <c r="BN306" s="19"/>
      <c r="BO306" s="277"/>
      <c r="BP306" s="12"/>
      <c r="BQ306" s="100">
        <v>1</v>
      </c>
      <c r="BR306" s="101" t="s">
        <v>331</v>
      </c>
      <c r="BS306" s="446"/>
      <c r="BT306" s="459"/>
      <c r="BU306" s="310">
        <f t="shared" si="399"/>
        <v>0</v>
      </c>
      <c r="BV306" s="19"/>
      <c r="BW306" s="277"/>
      <c r="BX306" s="12"/>
      <c r="BY306" s="100">
        <v>1</v>
      </c>
      <c r="BZ306" s="101" t="s">
        <v>331</v>
      </c>
      <c r="CA306" s="446"/>
      <c r="CB306" s="459"/>
      <c r="CC306" s="310">
        <f t="shared" si="400"/>
        <v>0</v>
      </c>
      <c r="CD306" s="19"/>
      <c r="CE306" s="277"/>
      <c r="CF306" s="12"/>
      <c r="CG306" s="100">
        <v>1</v>
      </c>
      <c r="CH306" s="101" t="s">
        <v>331</v>
      </c>
      <c r="CI306" s="446"/>
      <c r="CJ306" s="459"/>
      <c r="CK306" s="310">
        <f t="shared" si="401"/>
        <v>0</v>
      </c>
      <c r="CL306" s="19"/>
      <c r="CM306" s="277"/>
      <c r="CN306" s="12"/>
      <c r="CO306" s="100">
        <v>1</v>
      </c>
      <c r="CP306" s="101" t="s">
        <v>331</v>
      </c>
      <c r="CQ306" s="446"/>
      <c r="CR306" s="459"/>
      <c r="CS306" s="310">
        <f t="shared" si="402"/>
        <v>0</v>
      </c>
      <c r="CT306" s="19"/>
      <c r="CU306" s="277"/>
      <c r="CV306" s="12"/>
      <c r="CW306" s="100">
        <v>1</v>
      </c>
      <c r="CX306" s="101" t="s">
        <v>331</v>
      </c>
      <c r="CY306" s="446"/>
      <c r="CZ306" s="459"/>
      <c r="DA306" s="310">
        <f t="shared" si="403"/>
        <v>0</v>
      </c>
      <c r="DB306" s="19"/>
      <c r="DC306" s="277"/>
      <c r="DD306" s="12"/>
      <c r="DE306" s="100">
        <v>1</v>
      </c>
      <c r="DF306" s="101" t="s">
        <v>331</v>
      </c>
      <c r="DG306" s="446"/>
      <c r="DH306" s="459"/>
      <c r="DI306" s="310">
        <f t="shared" si="404"/>
        <v>0</v>
      </c>
      <c r="DJ306" s="19"/>
      <c r="DK306" s="277"/>
      <c r="DL306" s="12"/>
      <c r="DM306" s="100">
        <v>1</v>
      </c>
      <c r="DN306" s="101" t="s">
        <v>331</v>
      </c>
      <c r="DO306" s="446"/>
      <c r="DP306" s="459"/>
      <c r="DQ306" s="310">
        <f t="shared" si="405"/>
        <v>0</v>
      </c>
      <c r="DR306" s="19"/>
      <c r="DS306" s="277"/>
      <c r="DT306" s="12"/>
      <c r="DU306" s="100">
        <v>1</v>
      </c>
      <c r="DV306" s="101" t="s">
        <v>331</v>
      </c>
      <c r="DW306" s="446"/>
      <c r="DX306" s="459"/>
      <c r="DY306" s="310">
        <f t="shared" si="406"/>
        <v>0</v>
      </c>
      <c r="DZ306" s="19"/>
      <c r="EA306" s="277"/>
      <c r="EB306" s="421"/>
      <c r="EC306" s="315">
        <v>1</v>
      </c>
      <c r="ED306" s="293" t="s">
        <v>331</v>
      </c>
      <c r="EE306" s="324"/>
      <c r="EF306" s="408"/>
      <c r="EG306" s="318" t="s">
        <v>1199</v>
      </c>
      <c r="EH306" s="19"/>
      <c r="EI306" s="277"/>
      <c r="EJ306" s="460"/>
      <c r="EK306" s="100">
        <v>1</v>
      </c>
      <c r="EL306" s="101" t="s">
        <v>331</v>
      </c>
      <c r="EM306" s="446"/>
      <c r="EN306" s="459"/>
      <c r="EO306" s="310">
        <f t="shared" si="407"/>
        <v>0</v>
      </c>
      <c r="EP306" s="19"/>
      <c r="EQ306" s="277"/>
    </row>
    <row r="307" spans="1:147" ht="37.5" customHeight="1">
      <c r="A307" s="88"/>
      <c r="B307" s="60">
        <v>8</v>
      </c>
      <c r="C307" s="416" t="s">
        <v>505</v>
      </c>
      <c r="D307" s="12"/>
      <c r="E307" s="100">
        <v>1</v>
      </c>
      <c r="F307" s="101" t="s">
        <v>331</v>
      </c>
      <c r="G307" s="446"/>
      <c r="H307" s="459"/>
      <c r="I307" s="310">
        <f t="shared" si="391"/>
        <v>0</v>
      </c>
      <c r="J307" s="19"/>
      <c r="K307" s="277"/>
      <c r="L307" s="12" t="s">
        <v>1302</v>
      </c>
      <c r="M307" s="100">
        <v>1</v>
      </c>
      <c r="N307" s="101" t="s">
        <v>331</v>
      </c>
      <c r="O307" s="446">
        <v>1316000.1036</v>
      </c>
      <c r="P307" s="459">
        <v>0</v>
      </c>
      <c r="Q307" s="310">
        <f t="shared" si="392"/>
        <v>1316000.1036</v>
      </c>
      <c r="R307" s="19"/>
      <c r="S307" s="277"/>
      <c r="T307" s="12"/>
      <c r="U307" s="100">
        <v>1</v>
      </c>
      <c r="V307" s="101" t="s">
        <v>331</v>
      </c>
      <c r="W307" s="446"/>
      <c r="X307" s="459"/>
      <c r="Y307" s="310">
        <f t="shared" si="393"/>
        <v>0</v>
      </c>
      <c r="Z307" s="19"/>
      <c r="AA307" s="277"/>
      <c r="AB307" s="12"/>
      <c r="AC307" s="100">
        <v>1</v>
      </c>
      <c r="AD307" s="101" t="s">
        <v>331</v>
      </c>
      <c r="AE307" s="446"/>
      <c r="AF307" s="459"/>
      <c r="AG307" s="310">
        <f t="shared" si="394"/>
        <v>0</v>
      </c>
      <c r="AH307" s="19"/>
      <c r="AI307" s="277"/>
      <c r="AJ307" s="12" t="s">
        <v>1262</v>
      </c>
      <c r="AK307" s="100">
        <v>1</v>
      </c>
      <c r="AL307" s="101" t="s">
        <v>331</v>
      </c>
      <c r="AM307" s="446">
        <v>1756073.7367021278</v>
      </c>
      <c r="AN307" s="459">
        <v>0</v>
      </c>
      <c r="AO307" s="310">
        <f t="shared" si="395"/>
        <v>1756073.7367021278</v>
      </c>
      <c r="AP307" s="19"/>
      <c r="AQ307" s="277"/>
      <c r="AR307" s="12"/>
      <c r="AS307" s="100">
        <v>1</v>
      </c>
      <c r="AT307" s="101" t="s">
        <v>331</v>
      </c>
      <c r="AU307" s="446"/>
      <c r="AV307" s="459"/>
      <c r="AW307" s="310">
        <f t="shared" si="396"/>
        <v>0</v>
      </c>
      <c r="AX307" s="19"/>
      <c r="AY307" s="277"/>
      <c r="AZ307" s="12"/>
      <c r="BA307" s="100">
        <v>1</v>
      </c>
      <c r="BB307" s="101" t="s">
        <v>331</v>
      </c>
      <c r="BC307" s="446"/>
      <c r="BD307" s="459"/>
      <c r="BE307" s="310">
        <f t="shared" si="397"/>
        <v>0</v>
      </c>
      <c r="BF307" s="19"/>
      <c r="BG307" s="277"/>
      <c r="BH307" s="12"/>
      <c r="BI307" s="100">
        <v>1</v>
      </c>
      <c r="BJ307" s="101" t="s">
        <v>331</v>
      </c>
      <c r="BK307" s="446"/>
      <c r="BL307" s="459"/>
      <c r="BM307" s="310">
        <f t="shared" si="398"/>
        <v>0</v>
      </c>
      <c r="BN307" s="19"/>
      <c r="BO307" s="277"/>
      <c r="BP307" s="12"/>
      <c r="BQ307" s="100">
        <v>1</v>
      </c>
      <c r="BR307" s="101" t="s">
        <v>331</v>
      </c>
      <c r="BS307" s="446"/>
      <c r="BT307" s="459"/>
      <c r="BU307" s="310">
        <f t="shared" si="399"/>
        <v>0</v>
      </c>
      <c r="BV307" s="19"/>
      <c r="BW307" s="277"/>
      <c r="BX307" s="12"/>
      <c r="BY307" s="100">
        <v>1</v>
      </c>
      <c r="BZ307" s="101" t="s">
        <v>331</v>
      </c>
      <c r="CA307" s="446"/>
      <c r="CB307" s="459"/>
      <c r="CC307" s="310">
        <f t="shared" si="400"/>
        <v>0</v>
      </c>
      <c r="CD307" s="19"/>
      <c r="CE307" s="277"/>
      <c r="CF307" s="12"/>
      <c r="CG307" s="100">
        <v>1</v>
      </c>
      <c r="CH307" s="101" t="s">
        <v>331</v>
      </c>
      <c r="CI307" s="446"/>
      <c r="CJ307" s="459"/>
      <c r="CK307" s="310">
        <f t="shared" si="401"/>
        <v>0</v>
      </c>
      <c r="CL307" s="19"/>
      <c r="CM307" s="277"/>
      <c r="CN307" s="12"/>
      <c r="CO307" s="100">
        <v>1</v>
      </c>
      <c r="CP307" s="101" t="s">
        <v>331</v>
      </c>
      <c r="CQ307" s="446"/>
      <c r="CR307" s="459"/>
      <c r="CS307" s="310">
        <f t="shared" si="402"/>
        <v>0</v>
      </c>
      <c r="CT307" s="19"/>
      <c r="CU307" s="277"/>
      <c r="CV307" s="12"/>
      <c r="CW307" s="100">
        <v>1</v>
      </c>
      <c r="CX307" s="101" t="s">
        <v>331</v>
      </c>
      <c r="CY307" s="446"/>
      <c r="CZ307" s="459"/>
      <c r="DA307" s="310">
        <f t="shared" si="403"/>
        <v>0</v>
      </c>
      <c r="DB307" s="19"/>
      <c r="DC307" s="277"/>
      <c r="DD307" s="12"/>
      <c r="DE307" s="100">
        <v>1</v>
      </c>
      <c r="DF307" s="101" t="s">
        <v>331</v>
      </c>
      <c r="DG307" s="446"/>
      <c r="DH307" s="459"/>
      <c r="DI307" s="310">
        <f t="shared" si="404"/>
        <v>0</v>
      </c>
      <c r="DJ307" s="19"/>
      <c r="DK307" s="277"/>
      <c r="DL307" s="12"/>
      <c r="DM307" s="100">
        <v>1</v>
      </c>
      <c r="DN307" s="101" t="s">
        <v>331</v>
      </c>
      <c r="DO307" s="446"/>
      <c r="DP307" s="459"/>
      <c r="DQ307" s="310">
        <f t="shared" si="405"/>
        <v>0</v>
      </c>
      <c r="DR307" s="19"/>
      <c r="DS307" s="277"/>
      <c r="DT307" s="12"/>
      <c r="DU307" s="100">
        <v>1</v>
      </c>
      <c r="DV307" s="101" t="s">
        <v>331</v>
      </c>
      <c r="DW307" s="446"/>
      <c r="DX307" s="459"/>
      <c r="DY307" s="310">
        <f t="shared" si="406"/>
        <v>0</v>
      </c>
      <c r="DZ307" s="19"/>
      <c r="EA307" s="277"/>
      <c r="EB307" s="421"/>
      <c r="EC307" s="315">
        <v>1</v>
      </c>
      <c r="ED307" s="293" t="s">
        <v>331</v>
      </c>
      <c r="EE307" s="324"/>
      <c r="EF307" s="408"/>
      <c r="EG307" s="318" t="s">
        <v>1199</v>
      </c>
      <c r="EH307" s="19"/>
      <c r="EI307" s="277"/>
      <c r="EJ307" s="460"/>
      <c r="EK307" s="100">
        <v>1</v>
      </c>
      <c r="EL307" s="101" t="s">
        <v>331</v>
      </c>
      <c r="EM307" s="446"/>
      <c r="EN307" s="459"/>
      <c r="EO307" s="310">
        <f t="shared" si="407"/>
        <v>0</v>
      </c>
      <c r="EP307" s="19"/>
      <c r="EQ307" s="277"/>
    </row>
    <row r="308" spans="1:147" ht="37.5" customHeight="1">
      <c r="A308" s="88"/>
      <c r="B308" s="60">
        <v>9</v>
      </c>
      <c r="C308" s="416" t="s">
        <v>506</v>
      </c>
      <c r="D308" s="12"/>
      <c r="E308" s="100">
        <v>1</v>
      </c>
      <c r="F308" s="101" t="s">
        <v>331</v>
      </c>
      <c r="G308" s="446"/>
      <c r="H308" s="459"/>
      <c r="I308" s="310">
        <f t="shared" si="391"/>
        <v>0</v>
      </c>
      <c r="J308" s="19"/>
      <c r="K308" s="277"/>
      <c r="L308" s="12" t="s">
        <v>1302</v>
      </c>
      <c r="M308" s="100">
        <v>1</v>
      </c>
      <c r="N308" s="101" t="s">
        <v>331</v>
      </c>
      <c r="O308" s="446">
        <v>1316000.1036</v>
      </c>
      <c r="P308" s="459">
        <v>0</v>
      </c>
      <c r="Q308" s="310">
        <f t="shared" si="392"/>
        <v>1316000.1036</v>
      </c>
      <c r="R308" s="19"/>
      <c r="S308" s="277"/>
      <c r="T308" s="12"/>
      <c r="U308" s="100">
        <v>1</v>
      </c>
      <c r="V308" s="101" t="s">
        <v>331</v>
      </c>
      <c r="W308" s="446"/>
      <c r="X308" s="459"/>
      <c r="Y308" s="310">
        <f t="shared" si="393"/>
        <v>0</v>
      </c>
      <c r="Z308" s="19"/>
      <c r="AA308" s="277"/>
      <c r="AB308" s="12"/>
      <c r="AC308" s="100">
        <v>1</v>
      </c>
      <c r="AD308" s="101" t="s">
        <v>331</v>
      </c>
      <c r="AE308" s="446"/>
      <c r="AF308" s="459"/>
      <c r="AG308" s="310">
        <f t="shared" si="394"/>
        <v>0</v>
      </c>
      <c r="AH308" s="19"/>
      <c r="AI308" s="277"/>
      <c r="AJ308" s="12" t="s">
        <v>1262</v>
      </c>
      <c r="AK308" s="100">
        <v>1</v>
      </c>
      <c r="AL308" s="101" t="s">
        <v>331</v>
      </c>
      <c r="AM308" s="446">
        <v>1756073.7367021278</v>
      </c>
      <c r="AN308" s="459">
        <v>0</v>
      </c>
      <c r="AO308" s="310">
        <f t="shared" si="395"/>
        <v>1756073.7367021278</v>
      </c>
      <c r="AP308" s="19"/>
      <c r="AQ308" s="277"/>
      <c r="AR308" s="12"/>
      <c r="AS308" s="100">
        <v>1</v>
      </c>
      <c r="AT308" s="101" t="s">
        <v>331</v>
      </c>
      <c r="AU308" s="446"/>
      <c r="AV308" s="459"/>
      <c r="AW308" s="310">
        <f t="shared" si="396"/>
        <v>0</v>
      </c>
      <c r="AX308" s="19"/>
      <c r="AY308" s="277"/>
      <c r="AZ308" s="12"/>
      <c r="BA308" s="100">
        <v>1</v>
      </c>
      <c r="BB308" s="101" t="s">
        <v>331</v>
      </c>
      <c r="BC308" s="446"/>
      <c r="BD308" s="459"/>
      <c r="BE308" s="310">
        <f t="shared" si="397"/>
        <v>0</v>
      </c>
      <c r="BF308" s="19"/>
      <c r="BG308" s="277"/>
      <c r="BH308" s="12"/>
      <c r="BI308" s="100">
        <v>1</v>
      </c>
      <c r="BJ308" s="101" t="s">
        <v>331</v>
      </c>
      <c r="BK308" s="446"/>
      <c r="BL308" s="459"/>
      <c r="BM308" s="310">
        <f t="shared" si="398"/>
        <v>0</v>
      </c>
      <c r="BN308" s="19"/>
      <c r="BO308" s="277"/>
      <c r="BP308" s="12"/>
      <c r="BQ308" s="100">
        <v>1</v>
      </c>
      <c r="BR308" s="101" t="s">
        <v>331</v>
      </c>
      <c r="BS308" s="446"/>
      <c r="BT308" s="459"/>
      <c r="BU308" s="310">
        <f t="shared" si="399"/>
        <v>0</v>
      </c>
      <c r="BV308" s="19"/>
      <c r="BW308" s="277"/>
      <c r="BX308" s="12"/>
      <c r="BY308" s="100">
        <v>1</v>
      </c>
      <c r="BZ308" s="101" t="s">
        <v>331</v>
      </c>
      <c r="CA308" s="446"/>
      <c r="CB308" s="459"/>
      <c r="CC308" s="310">
        <f t="shared" si="400"/>
        <v>0</v>
      </c>
      <c r="CD308" s="19"/>
      <c r="CE308" s="277"/>
      <c r="CF308" s="12"/>
      <c r="CG308" s="100">
        <v>1</v>
      </c>
      <c r="CH308" s="101" t="s">
        <v>331</v>
      </c>
      <c r="CI308" s="446"/>
      <c r="CJ308" s="459"/>
      <c r="CK308" s="310">
        <f t="shared" si="401"/>
        <v>0</v>
      </c>
      <c r="CL308" s="19"/>
      <c r="CM308" s="277"/>
      <c r="CN308" s="12"/>
      <c r="CO308" s="100">
        <v>1</v>
      </c>
      <c r="CP308" s="101" t="s">
        <v>331</v>
      </c>
      <c r="CQ308" s="446"/>
      <c r="CR308" s="459"/>
      <c r="CS308" s="310">
        <f t="shared" si="402"/>
        <v>0</v>
      </c>
      <c r="CT308" s="19"/>
      <c r="CU308" s="277"/>
      <c r="CV308" s="12"/>
      <c r="CW308" s="100">
        <v>1</v>
      </c>
      <c r="CX308" s="101" t="s">
        <v>331</v>
      </c>
      <c r="CY308" s="446"/>
      <c r="CZ308" s="459"/>
      <c r="DA308" s="310">
        <f t="shared" si="403"/>
        <v>0</v>
      </c>
      <c r="DB308" s="19"/>
      <c r="DC308" s="277"/>
      <c r="DD308" s="12"/>
      <c r="DE308" s="100">
        <v>1</v>
      </c>
      <c r="DF308" s="101" t="s">
        <v>331</v>
      </c>
      <c r="DG308" s="446"/>
      <c r="DH308" s="459"/>
      <c r="DI308" s="310">
        <f t="shared" si="404"/>
        <v>0</v>
      </c>
      <c r="DJ308" s="19"/>
      <c r="DK308" s="277"/>
      <c r="DL308" s="12"/>
      <c r="DM308" s="100">
        <v>1</v>
      </c>
      <c r="DN308" s="101" t="s">
        <v>331</v>
      </c>
      <c r="DO308" s="446"/>
      <c r="DP308" s="459"/>
      <c r="DQ308" s="310">
        <f t="shared" si="405"/>
        <v>0</v>
      </c>
      <c r="DR308" s="19"/>
      <c r="DS308" s="277"/>
      <c r="DT308" s="12"/>
      <c r="DU308" s="100">
        <v>1</v>
      </c>
      <c r="DV308" s="101" t="s">
        <v>331</v>
      </c>
      <c r="DW308" s="446"/>
      <c r="DX308" s="459"/>
      <c r="DY308" s="310">
        <f t="shared" si="406"/>
        <v>0</v>
      </c>
      <c r="DZ308" s="19"/>
      <c r="EA308" s="277"/>
      <c r="EB308" s="421"/>
      <c r="EC308" s="315">
        <v>1</v>
      </c>
      <c r="ED308" s="293" t="s">
        <v>331</v>
      </c>
      <c r="EE308" s="324"/>
      <c r="EF308" s="408"/>
      <c r="EG308" s="318" t="s">
        <v>1199</v>
      </c>
      <c r="EH308" s="19"/>
      <c r="EI308" s="277"/>
      <c r="EJ308" s="460"/>
      <c r="EK308" s="100">
        <v>1</v>
      </c>
      <c r="EL308" s="101" t="s">
        <v>331</v>
      </c>
      <c r="EM308" s="446"/>
      <c r="EN308" s="459"/>
      <c r="EO308" s="310">
        <f t="shared" si="407"/>
        <v>0</v>
      </c>
      <c r="EP308" s="19"/>
      <c r="EQ308" s="277"/>
    </row>
    <row r="309" spans="1:147" ht="37.5" customHeight="1">
      <c r="A309" s="24"/>
      <c r="B309" s="60">
        <v>10</v>
      </c>
      <c r="C309" s="423" t="s">
        <v>463</v>
      </c>
      <c r="D309" s="12"/>
      <c r="E309" s="100">
        <v>1</v>
      </c>
      <c r="F309" s="101" t="s">
        <v>331</v>
      </c>
      <c r="G309" s="342"/>
      <c r="H309" s="459"/>
      <c r="I309" s="310">
        <f t="shared" si="391"/>
        <v>0</v>
      </c>
      <c r="J309" s="19"/>
      <c r="K309" s="277"/>
      <c r="L309" s="12" t="s">
        <v>1272</v>
      </c>
      <c r="M309" s="100">
        <v>1</v>
      </c>
      <c r="N309" s="101" t="s">
        <v>331</v>
      </c>
      <c r="O309" s="342">
        <v>175517.0508</v>
      </c>
      <c r="P309" s="459">
        <v>0</v>
      </c>
      <c r="Q309" s="310">
        <f t="shared" si="392"/>
        <v>175517.0508</v>
      </c>
      <c r="R309" s="19"/>
      <c r="S309" s="277"/>
      <c r="T309" s="12"/>
      <c r="U309" s="100">
        <v>1</v>
      </c>
      <c r="V309" s="101" t="s">
        <v>331</v>
      </c>
      <c r="W309" s="342"/>
      <c r="X309" s="459"/>
      <c r="Y309" s="310">
        <f t="shared" si="393"/>
        <v>0</v>
      </c>
      <c r="Z309" s="19"/>
      <c r="AA309" s="277"/>
      <c r="AB309" s="12"/>
      <c r="AC309" s="100">
        <v>1</v>
      </c>
      <c r="AD309" s="101" t="s">
        <v>331</v>
      </c>
      <c r="AE309" s="342"/>
      <c r="AF309" s="459"/>
      <c r="AG309" s="310">
        <f t="shared" si="394"/>
        <v>0</v>
      </c>
      <c r="AH309" s="19"/>
      <c r="AI309" s="277"/>
      <c r="AJ309" s="12" t="s">
        <v>1275</v>
      </c>
      <c r="AK309" s="100">
        <v>1</v>
      </c>
      <c r="AL309" s="101" t="s">
        <v>331</v>
      </c>
      <c r="AM309" s="342">
        <v>314480.31914893619</v>
      </c>
      <c r="AN309" s="459">
        <v>0</v>
      </c>
      <c r="AO309" s="310">
        <f t="shared" si="395"/>
        <v>314480.31914893619</v>
      </c>
      <c r="AP309" s="19"/>
      <c r="AQ309" s="277"/>
      <c r="AR309" s="12"/>
      <c r="AS309" s="100">
        <v>1</v>
      </c>
      <c r="AT309" s="101" t="s">
        <v>331</v>
      </c>
      <c r="AU309" s="342"/>
      <c r="AV309" s="459"/>
      <c r="AW309" s="310">
        <f t="shared" si="396"/>
        <v>0</v>
      </c>
      <c r="AX309" s="19"/>
      <c r="AY309" s="277"/>
      <c r="AZ309" s="12"/>
      <c r="BA309" s="100">
        <v>1</v>
      </c>
      <c r="BB309" s="101" t="s">
        <v>331</v>
      </c>
      <c r="BC309" s="342"/>
      <c r="BD309" s="459"/>
      <c r="BE309" s="310">
        <f t="shared" si="397"/>
        <v>0</v>
      </c>
      <c r="BF309" s="19"/>
      <c r="BG309" s="277"/>
      <c r="BH309" s="12"/>
      <c r="BI309" s="100">
        <v>1</v>
      </c>
      <c r="BJ309" s="101" t="s">
        <v>331</v>
      </c>
      <c r="BK309" s="342"/>
      <c r="BL309" s="459"/>
      <c r="BM309" s="310">
        <f t="shared" si="398"/>
        <v>0</v>
      </c>
      <c r="BN309" s="19"/>
      <c r="BO309" s="277"/>
      <c r="BP309" s="12"/>
      <c r="BQ309" s="100">
        <v>1</v>
      </c>
      <c r="BR309" s="101" t="s">
        <v>331</v>
      </c>
      <c r="BS309" s="342"/>
      <c r="BT309" s="459"/>
      <c r="BU309" s="310">
        <f t="shared" si="399"/>
        <v>0</v>
      </c>
      <c r="BV309" s="19"/>
      <c r="BW309" s="277"/>
      <c r="BX309" s="12"/>
      <c r="BY309" s="100">
        <v>1</v>
      </c>
      <c r="BZ309" s="101" t="s">
        <v>331</v>
      </c>
      <c r="CA309" s="342"/>
      <c r="CB309" s="459"/>
      <c r="CC309" s="310">
        <f t="shared" si="400"/>
        <v>0</v>
      </c>
      <c r="CD309" s="19"/>
      <c r="CE309" s="277"/>
      <c r="CF309" s="12"/>
      <c r="CG309" s="100">
        <v>1</v>
      </c>
      <c r="CH309" s="101" t="s">
        <v>331</v>
      </c>
      <c r="CI309" s="342"/>
      <c r="CJ309" s="459"/>
      <c r="CK309" s="310">
        <f t="shared" si="401"/>
        <v>0</v>
      </c>
      <c r="CL309" s="19"/>
      <c r="CM309" s="277"/>
      <c r="CN309" s="12"/>
      <c r="CO309" s="100">
        <v>1</v>
      </c>
      <c r="CP309" s="101" t="s">
        <v>331</v>
      </c>
      <c r="CQ309" s="342"/>
      <c r="CR309" s="459"/>
      <c r="CS309" s="310">
        <f t="shared" si="402"/>
        <v>0</v>
      </c>
      <c r="CT309" s="19"/>
      <c r="CU309" s="277"/>
      <c r="CV309" s="12"/>
      <c r="CW309" s="100">
        <v>1</v>
      </c>
      <c r="CX309" s="101" t="s">
        <v>331</v>
      </c>
      <c r="CY309" s="342"/>
      <c r="CZ309" s="459"/>
      <c r="DA309" s="310">
        <f t="shared" si="403"/>
        <v>0</v>
      </c>
      <c r="DB309" s="19"/>
      <c r="DC309" s="277"/>
      <c r="DD309" s="12"/>
      <c r="DE309" s="100">
        <v>1</v>
      </c>
      <c r="DF309" s="101" t="s">
        <v>331</v>
      </c>
      <c r="DG309" s="342"/>
      <c r="DH309" s="459"/>
      <c r="DI309" s="310">
        <f t="shared" si="404"/>
        <v>0</v>
      </c>
      <c r="DJ309" s="19"/>
      <c r="DK309" s="277"/>
      <c r="DL309" s="12"/>
      <c r="DM309" s="100">
        <v>1</v>
      </c>
      <c r="DN309" s="101" t="s">
        <v>331</v>
      </c>
      <c r="DO309" s="342"/>
      <c r="DP309" s="459"/>
      <c r="DQ309" s="310">
        <f t="shared" si="405"/>
        <v>0</v>
      </c>
      <c r="DR309" s="19"/>
      <c r="DS309" s="277"/>
      <c r="DT309" s="12"/>
      <c r="DU309" s="100">
        <v>1</v>
      </c>
      <c r="DV309" s="101" t="s">
        <v>331</v>
      </c>
      <c r="DW309" s="342"/>
      <c r="DX309" s="459"/>
      <c r="DY309" s="310">
        <f t="shared" si="406"/>
        <v>0</v>
      </c>
      <c r="DZ309" s="19"/>
      <c r="EA309" s="277"/>
      <c r="EB309" s="421"/>
      <c r="EC309" s="315">
        <v>1</v>
      </c>
      <c r="ED309" s="293" t="s">
        <v>331</v>
      </c>
      <c r="EE309" s="324"/>
      <c r="EF309" s="408"/>
      <c r="EG309" s="318" t="s">
        <v>1199</v>
      </c>
      <c r="EH309" s="19"/>
      <c r="EI309" s="277"/>
      <c r="EJ309" s="460"/>
      <c r="EK309" s="100">
        <v>1</v>
      </c>
      <c r="EL309" s="101" t="s">
        <v>331</v>
      </c>
      <c r="EM309" s="342"/>
      <c r="EN309" s="459"/>
      <c r="EO309" s="310">
        <f t="shared" si="407"/>
        <v>0</v>
      </c>
      <c r="EP309" s="19"/>
      <c r="EQ309" s="277"/>
    </row>
    <row r="310" spans="1:147" ht="37.5" customHeight="1">
      <c r="A310" s="304"/>
      <c r="B310" s="60">
        <v>11</v>
      </c>
      <c r="C310" s="423" t="s">
        <v>441</v>
      </c>
      <c r="D310" s="12"/>
      <c r="E310" s="100">
        <v>1</v>
      </c>
      <c r="F310" s="101" t="s">
        <v>331</v>
      </c>
      <c r="G310" s="322"/>
      <c r="H310" s="459"/>
      <c r="I310" s="310">
        <f t="shared" si="391"/>
        <v>0</v>
      </c>
      <c r="J310" s="19"/>
      <c r="K310" s="277"/>
      <c r="L310" s="12" t="s">
        <v>1281</v>
      </c>
      <c r="M310" s="100">
        <v>1</v>
      </c>
      <c r="N310" s="101" t="s">
        <v>331</v>
      </c>
      <c r="O310" s="322">
        <v>63261.471000000005</v>
      </c>
      <c r="P310" s="459">
        <v>0</v>
      </c>
      <c r="Q310" s="310">
        <f t="shared" si="392"/>
        <v>63261.471000000005</v>
      </c>
      <c r="R310" s="19"/>
      <c r="S310" s="277"/>
      <c r="T310" s="12"/>
      <c r="U310" s="100">
        <v>1</v>
      </c>
      <c r="V310" s="101" t="s">
        <v>331</v>
      </c>
      <c r="W310" s="322"/>
      <c r="X310" s="459"/>
      <c r="Y310" s="310">
        <f t="shared" si="393"/>
        <v>0</v>
      </c>
      <c r="Z310" s="19"/>
      <c r="AA310" s="277"/>
      <c r="AB310" s="12"/>
      <c r="AC310" s="100">
        <v>1</v>
      </c>
      <c r="AD310" s="101" t="s">
        <v>331</v>
      </c>
      <c r="AE310" s="322"/>
      <c r="AF310" s="459"/>
      <c r="AG310" s="310">
        <f t="shared" si="394"/>
        <v>0</v>
      </c>
      <c r="AH310" s="19"/>
      <c r="AI310" s="277"/>
      <c r="AJ310" s="12" t="s">
        <v>1281</v>
      </c>
      <c r="AK310" s="100">
        <v>1</v>
      </c>
      <c r="AL310" s="101" t="s">
        <v>331</v>
      </c>
      <c r="AM310" s="322">
        <v>201590</v>
      </c>
      <c r="AN310" s="459">
        <v>0</v>
      </c>
      <c r="AO310" s="310">
        <f t="shared" si="395"/>
        <v>201590</v>
      </c>
      <c r="AP310" s="19"/>
      <c r="AQ310" s="277"/>
      <c r="AR310" s="12"/>
      <c r="AS310" s="100">
        <v>1</v>
      </c>
      <c r="AT310" s="101" t="s">
        <v>331</v>
      </c>
      <c r="AU310" s="322"/>
      <c r="AV310" s="459"/>
      <c r="AW310" s="310">
        <f t="shared" si="396"/>
        <v>0</v>
      </c>
      <c r="AX310" s="19"/>
      <c r="AY310" s="277"/>
      <c r="AZ310" s="12"/>
      <c r="BA310" s="100">
        <v>1</v>
      </c>
      <c r="BB310" s="101" t="s">
        <v>331</v>
      </c>
      <c r="BC310" s="322"/>
      <c r="BD310" s="459"/>
      <c r="BE310" s="310">
        <f t="shared" si="397"/>
        <v>0</v>
      </c>
      <c r="BF310" s="19"/>
      <c r="BG310" s="277"/>
      <c r="BH310" s="12"/>
      <c r="BI310" s="100">
        <v>1</v>
      </c>
      <c r="BJ310" s="101" t="s">
        <v>331</v>
      </c>
      <c r="BK310" s="322"/>
      <c r="BL310" s="459"/>
      <c r="BM310" s="310">
        <f t="shared" si="398"/>
        <v>0</v>
      </c>
      <c r="BN310" s="19"/>
      <c r="BO310" s="277"/>
      <c r="BP310" s="12"/>
      <c r="BQ310" s="100">
        <v>1</v>
      </c>
      <c r="BR310" s="101" t="s">
        <v>331</v>
      </c>
      <c r="BS310" s="322"/>
      <c r="BT310" s="459"/>
      <c r="BU310" s="310">
        <f t="shared" si="399"/>
        <v>0</v>
      </c>
      <c r="BV310" s="19"/>
      <c r="BW310" s="277"/>
      <c r="BX310" s="12"/>
      <c r="BY310" s="100">
        <v>1</v>
      </c>
      <c r="BZ310" s="101" t="s">
        <v>331</v>
      </c>
      <c r="CA310" s="322"/>
      <c r="CB310" s="459"/>
      <c r="CC310" s="310">
        <f t="shared" si="400"/>
        <v>0</v>
      </c>
      <c r="CD310" s="19"/>
      <c r="CE310" s="277"/>
      <c r="CF310" s="12"/>
      <c r="CG310" s="100">
        <v>1</v>
      </c>
      <c r="CH310" s="101" t="s">
        <v>331</v>
      </c>
      <c r="CI310" s="322"/>
      <c r="CJ310" s="459"/>
      <c r="CK310" s="310">
        <f t="shared" si="401"/>
        <v>0</v>
      </c>
      <c r="CL310" s="19"/>
      <c r="CM310" s="277"/>
      <c r="CN310" s="12"/>
      <c r="CO310" s="100">
        <v>1</v>
      </c>
      <c r="CP310" s="101" t="s">
        <v>331</v>
      </c>
      <c r="CQ310" s="322"/>
      <c r="CR310" s="459"/>
      <c r="CS310" s="310">
        <f t="shared" si="402"/>
        <v>0</v>
      </c>
      <c r="CT310" s="19"/>
      <c r="CU310" s="277"/>
      <c r="CV310" s="12"/>
      <c r="CW310" s="100">
        <v>1</v>
      </c>
      <c r="CX310" s="101" t="s">
        <v>331</v>
      </c>
      <c r="CY310" s="322"/>
      <c r="CZ310" s="459"/>
      <c r="DA310" s="310">
        <f t="shared" si="403"/>
        <v>0</v>
      </c>
      <c r="DB310" s="19"/>
      <c r="DC310" s="277"/>
      <c r="DD310" s="12"/>
      <c r="DE310" s="100">
        <v>1</v>
      </c>
      <c r="DF310" s="101" t="s">
        <v>331</v>
      </c>
      <c r="DG310" s="322"/>
      <c r="DH310" s="459"/>
      <c r="DI310" s="310">
        <f t="shared" si="404"/>
        <v>0</v>
      </c>
      <c r="DJ310" s="19"/>
      <c r="DK310" s="277"/>
      <c r="DL310" s="12"/>
      <c r="DM310" s="100">
        <v>1</v>
      </c>
      <c r="DN310" s="101" t="s">
        <v>331</v>
      </c>
      <c r="DO310" s="322"/>
      <c r="DP310" s="459"/>
      <c r="DQ310" s="310">
        <f t="shared" si="405"/>
        <v>0</v>
      </c>
      <c r="DR310" s="19"/>
      <c r="DS310" s="277"/>
      <c r="DT310" s="12"/>
      <c r="DU310" s="100">
        <v>1</v>
      </c>
      <c r="DV310" s="101" t="s">
        <v>331</v>
      </c>
      <c r="DW310" s="322"/>
      <c r="DX310" s="459"/>
      <c r="DY310" s="310">
        <f t="shared" si="406"/>
        <v>0</v>
      </c>
      <c r="DZ310" s="19"/>
      <c r="EA310" s="277"/>
      <c r="EB310" s="421"/>
      <c r="EC310" s="315">
        <v>1</v>
      </c>
      <c r="ED310" s="293" t="s">
        <v>331</v>
      </c>
      <c r="EE310" s="324"/>
      <c r="EF310" s="408"/>
      <c r="EG310" s="318" t="s">
        <v>1199</v>
      </c>
      <c r="EH310" s="19"/>
      <c r="EI310" s="277"/>
      <c r="EJ310" s="460"/>
      <c r="EK310" s="100">
        <v>1</v>
      </c>
      <c r="EL310" s="101" t="s">
        <v>331</v>
      </c>
      <c r="EM310" s="322"/>
      <c r="EN310" s="459"/>
      <c r="EO310" s="310">
        <f t="shared" si="407"/>
        <v>0</v>
      </c>
      <c r="EP310" s="19"/>
      <c r="EQ310" s="277"/>
    </row>
    <row r="311" spans="1:147" ht="37.5" customHeight="1">
      <c r="A311" s="304"/>
      <c r="B311" s="60">
        <v>12</v>
      </c>
      <c r="C311" s="423" t="s">
        <v>437</v>
      </c>
      <c r="D311" s="12"/>
      <c r="E311" s="100">
        <v>1</v>
      </c>
      <c r="F311" s="101" t="s">
        <v>331</v>
      </c>
      <c r="G311" s="322"/>
      <c r="H311" s="459"/>
      <c r="I311" s="310">
        <f t="shared" si="391"/>
        <v>0</v>
      </c>
      <c r="J311" s="19"/>
      <c r="K311" s="277"/>
      <c r="L311" s="12" t="s">
        <v>1284</v>
      </c>
      <c r="M311" s="100">
        <v>1</v>
      </c>
      <c r="N311" s="101" t="s">
        <v>331</v>
      </c>
      <c r="O311" s="322">
        <v>21445.132800000003</v>
      </c>
      <c r="P311" s="459">
        <v>0.19</v>
      </c>
      <c r="Q311" s="310">
        <f t="shared" si="392"/>
        <v>25519.708032000002</v>
      </c>
      <c r="R311" s="19"/>
      <c r="S311" s="277"/>
      <c r="T311" s="12"/>
      <c r="U311" s="100">
        <v>1</v>
      </c>
      <c r="V311" s="101" t="s">
        <v>331</v>
      </c>
      <c r="W311" s="322"/>
      <c r="X311" s="459"/>
      <c r="Y311" s="310">
        <f t="shared" si="393"/>
        <v>0</v>
      </c>
      <c r="Z311" s="19"/>
      <c r="AA311" s="277"/>
      <c r="AB311" s="12"/>
      <c r="AC311" s="100">
        <v>1</v>
      </c>
      <c r="AD311" s="101" t="s">
        <v>331</v>
      </c>
      <c r="AE311" s="322"/>
      <c r="AF311" s="459"/>
      <c r="AG311" s="310">
        <f t="shared" si="394"/>
        <v>0</v>
      </c>
      <c r="AH311" s="19"/>
      <c r="AI311" s="277"/>
      <c r="AJ311" s="12" t="s">
        <v>1286</v>
      </c>
      <c r="AK311" s="100">
        <v>1</v>
      </c>
      <c r="AL311" s="101" t="s">
        <v>331</v>
      </c>
      <c r="AM311" s="322">
        <v>153208.97606382979</v>
      </c>
      <c r="AN311" s="459">
        <v>0.19</v>
      </c>
      <c r="AO311" s="310">
        <f t="shared" si="395"/>
        <v>182318.68151595746</v>
      </c>
      <c r="AP311" s="19"/>
      <c r="AQ311" s="277"/>
      <c r="AR311" s="12"/>
      <c r="AS311" s="100">
        <v>1</v>
      </c>
      <c r="AT311" s="101" t="s">
        <v>331</v>
      </c>
      <c r="AU311" s="322"/>
      <c r="AV311" s="459"/>
      <c r="AW311" s="310">
        <f t="shared" si="396"/>
        <v>0</v>
      </c>
      <c r="AX311" s="19"/>
      <c r="AY311" s="277"/>
      <c r="AZ311" s="12"/>
      <c r="BA311" s="100">
        <v>1</v>
      </c>
      <c r="BB311" s="101" t="s">
        <v>331</v>
      </c>
      <c r="BC311" s="322"/>
      <c r="BD311" s="459"/>
      <c r="BE311" s="310">
        <f t="shared" si="397"/>
        <v>0</v>
      </c>
      <c r="BF311" s="19"/>
      <c r="BG311" s="277"/>
      <c r="BH311" s="12"/>
      <c r="BI311" s="100">
        <v>1</v>
      </c>
      <c r="BJ311" s="101" t="s">
        <v>331</v>
      </c>
      <c r="BK311" s="322"/>
      <c r="BL311" s="459"/>
      <c r="BM311" s="310">
        <f t="shared" si="398"/>
        <v>0</v>
      </c>
      <c r="BN311" s="19"/>
      <c r="BO311" s="277"/>
      <c r="BP311" s="12"/>
      <c r="BQ311" s="100">
        <v>1</v>
      </c>
      <c r="BR311" s="101" t="s">
        <v>331</v>
      </c>
      <c r="BS311" s="322"/>
      <c r="BT311" s="459"/>
      <c r="BU311" s="310">
        <f t="shared" si="399"/>
        <v>0</v>
      </c>
      <c r="BV311" s="19"/>
      <c r="BW311" s="277"/>
      <c r="BX311" s="12"/>
      <c r="BY311" s="100">
        <v>1</v>
      </c>
      <c r="BZ311" s="101" t="s">
        <v>331</v>
      </c>
      <c r="CA311" s="322"/>
      <c r="CB311" s="459"/>
      <c r="CC311" s="310">
        <f t="shared" si="400"/>
        <v>0</v>
      </c>
      <c r="CD311" s="19"/>
      <c r="CE311" s="277"/>
      <c r="CF311" s="12"/>
      <c r="CG311" s="100">
        <v>1</v>
      </c>
      <c r="CH311" s="101" t="s">
        <v>331</v>
      </c>
      <c r="CI311" s="322"/>
      <c r="CJ311" s="459"/>
      <c r="CK311" s="310">
        <f t="shared" si="401"/>
        <v>0</v>
      </c>
      <c r="CL311" s="19"/>
      <c r="CM311" s="277"/>
      <c r="CN311" s="12"/>
      <c r="CO311" s="100">
        <v>1</v>
      </c>
      <c r="CP311" s="101" t="s">
        <v>331</v>
      </c>
      <c r="CQ311" s="322"/>
      <c r="CR311" s="459"/>
      <c r="CS311" s="310">
        <f t="shared" si="402"/>
        <v>0</v>
      </c>
      <c r="CT311" s="19"/>
      <c r="CU311" s="277"/>
      <c r="CV311" s="12"/>
      <c r="CW311" s="100">
        <v>1</v>
      </c>
      <c r="CX311" s="101" t="s">
        <v>331</v>
      </c>
      <c r="CY311" s="322"/>
      <c r="CZ311" s="459"/>
      <c r="DA311" s="310">
        <f t="shared" si="403"/>
        <v>0</v>
      </c>
      <c r="DB311" s="19"/>
      <c r="DC311" s="277"/>
      <c r="DD311" s="12"/>
      <c r="DE311" s="100">
        <v>1</v>
      </c>
      <c r="DF311" s="101" t="s">
        <v>331</v>
      </c>
      <c r="DG311" s="322"/>
      <c r="DH311" s="459"/>
      <c r="DI311" s="310">
        <f t="shared" si="404"/>
        <v>0</v>
      </c>
      <c r="DJ311" s="19"/>
      <c r="DK311" s="277"/>
      <c r="DL311" s="12"/>
      <c r="DM311" s="100">
        <v>1</v>
      </c>
      <c r="DN311" s="101" t="s">
        <v>331</v>
      </c>
      <c r="DO311" s="322"/>
      <c r="DP311" s="459"/>
      <c r="DQ311" s="310">
        <f t="shared" si="405"/>
        <v>0</v>
      </c>
      <c r="DR311" s="19"/>
      <c r="DS311" s="277"/>
      <c r="DT311" s="12"/>
      <c r="DU311" s="100">
        <v>1</v>
      </c>
      <c r="DV311" s="101" t="s">
        <v>331</v>
      </c>
      <c r="DW311" s="322"/>
      <c r="DX311" s="459"/>
      <c r="DY311" s="310">
        <f t="shared" si="406"/>
        <v>0</v>
      </c>
      <c r="DZ311" s="19"/>
      <c r="EA311" s="277"/>
      <c r="EB311" s="421"/>
      <c r="EC311" s="315">
        <v>1</v>
      </c>
      <c r="ED311" s="293" t="s">
        <v>331</v>
      </c>
      <c r="EE311" s="324"/>
      <c r="EF311" s="408"/>
      <c r="EG311" s="318" t="s">
        <v>1199</v>
      </c>
      <c r="EH311" s="19"/>
      <c r="EI311" s="277"/>
      <c r="EJ311" s="460"/>
      <c r="EK311" s="100">
        <v>1</v>
      </c>
      <c r="EL311" s="101" t="s">
        <v>331</v>
      </c>
      <c r="EM311" s="322"/>
      <c r="EN311" s="459"/>
      <c r="EO311" s="310">
        <f t="shared" si="407"/>
        <v>0</v>
      </c>
      <c r="EP311" s="19"/>
      <c r="EQ311" s="277"/>
    </row>
    <row r="312" spans="1:147" ht="37.5" customHeight="1">
      <c r="A312" s="88"/>
      <c r="B312" s="426"/>
      <c r="C312" s="441" t="s">
        <v>338</v>
      </c>
      <c r="D312" s="102"/>
      <c r="E312" s="102"/>
      <c r="F312" s="102"/>
      <c r="G312" s="102"/>
      <c r="H312" s="102"/>
      <c r="I312" s="443">
        <f>SUM(I300:I311)</f>
        <v>0</v>
      </c>
      <c r="J312" s="19"/>
      <c r="K312" s="277"/>
      <c r="L312" s="102"/>
      <c r="M312" s="102"/>
      <c r="N312" s="102"/>
      <c r="O312" s="102"/>
      <c r="P312" s="102"/>
      <c r="Q312" s="443">
        <f>SUM(Q300:Q311)</f>
        <v>17063713.231031999</v>
      </c>
      <c r="R312" s="19"/>
      <c r="S312" s="277"/>
      <c r="T312" s="102"/>
      <c r="U312" s="102"/>
      <c r="V312" s="102"/>
      <c r="W312" s="102"/>
      <c r="X312" s="102"/>
      <c r="Y312" s="443">
        <f>SUM(Y300:Y311)</f>
        <v>0</v>
      </c>
      <c r="Z312" s="19"/>
      <c r="AA312" s="277"/>
      <c r="AB312" s="102"/>
      <c r="AC312" s="102"/>
      <c r="AD312" s="102"/>
      <c r="AE312" s="102"/>
      <c r="AF312" s="102"/>
      <c r="AG312" s="443">
        <f>SUM(AG300:AG311)</f>
        <v>0</v>
      </c>
      <c r="AH312" s="19"/>
      <c r="AI312" s="277"/>
      <c r="AJ312" s="102"/>
      <c r="AK312" s="102"/>
      <c r="AL312" s="102"/>
      <c r="AM312" s="102"/>
      <c r="AN312" s="102"/>
      <c r="AO312" s="443">
        <f>SUM(AO300:AO311)</f>
        <v>21959871.580452133</v>
      </c>
      <c r="AP312" s="19"/>
      <c r="AQ312" s="277"/>
      <c r="AR312" s="102"/>
      <c r="AS312" s="102"/>
      <c r="AT312" s="102"/>
      <c r="AU312" s="102"/>
      <c r="AV312" s="102"/>
      <c r="AW312" s="443">
        <f>SUM(AW300:AW311)</f>
        <v>0</v>
      </c>
      <c r="AX312" s="19"/>
      <c r="AY312" s="277"/>
      <c r="AZ312" s="102"/>
      <c r="BA312" s="102"/>
      <c r="BB312" s="102"/>
      <c r="BC312" s="102"/>
      <c r="BD312" s="102"/>
      <c r="BE312" s="443">
        <f>SUM(BE300:BE311)</f>
        <v>0</v>
      </c>
      <c r="BF312" s="19"/>
      <c r="BG312" s="277"/>
      <c r="BH312" s="102"/>
      <c r="BI312" s="102"/>
      <c r="BJ312" s="102"/>
      <c r="BK312" s="102"/>
      <c r="BL312" s="102"/>
      <c r="BM312" s="443">
        <f>SUM(BM300:BM311)</f>
        <v>0</v>
      </c>
      <c r="BN312" s="19"/>
      <c r="BO312" s="277"/>
      <c r="BP312" s="102"/>
      <c r="BQ312" s="102"/>
      <c r="BR312" s="102"/>
      <c r="BS312" s="102"/>
      <c r="BT312" s="102"/>
      <c r="BU312" s="443">
        <f>SUM(BU300:BU311)</f>
        <v>0</v>
      </c>
      <c r="BV312" s="19"/>
      <c r="BW312" s="277"/>
      <c r="BX312" s="102"/>
      <c r="BY312" s="102"/>
      <c r="BZ312" s="102"/>
      <c r="CA312" s="102"/>
      <c r="CB312" s="102"/>
      <c r="CC312" s="443">
        <f>SUM(CC300:CC311)</f>
        <v>0</v>
      </c>
      <c r="CD312" s="19"/>
      <c r="CE312" s="277"/>
      <c r="CF312" s="102"/>
      <c r="CG312" s="102"/>
      <c r="CH312" s="102"/>
      <c r="CI312" s="102"/>
      <c r="CJ312" s="102"/>
      <c r="CK312" s="443">
        <f>SUM(CK300:CK311)</f>
        <v>0</v>
      </c>
      <c r="CL312" s="19"/>
      <c r="CM312" s="277"/>
      <c r="CN312" s="102"/>
      <c r="CO312" s="102"/>
      <c r="CP312" s="102"/>
      <c r="CQ312" s="102"/>
      <c r="CR312" s="102"/>
      <c r="CS312" s="443">
        <f>SUM(CS300:CS311)</f>
        <v>0</v>
      </c>
      <c r="CT312" s="19"/>
      <c r="CU312" s="277"/>
      <c r="CV312" s="102"/>
      <c r="CW312" s="102"/>
      <c r="CX312" s="102"/>
      <c r="CY312" s="102"/>
      <c r="CZ312" s="102"/>
      <c r="DA312" s="443">
        <f>SUM(DA300:DA311)</f>
        <v>0</v>
      </c>
      <c r="DB312" s="19"/>
      <c r="DC312" s="277"/>
      <c r="DD312" s="102"/>
      <c r="DE312" s="102"/>
      <c r="DF312" s="102"/>
      <c r="DG312" s="102"/>
      <c r="DH312" s="102"/>
      <c r="DI312" s="443">
        <f>SUM(DI300:DI311)</f>
        <v>0</v>
      </c>
      <c r="DJ312" s="19"/>
      <c r="DK312" s="277"/>
      <c r="DL312" s="102"/>
      <c r="DM312" s="102"/>
      <c r="DN312" s="102"/>
      <c r="DO312" s="102"/>
      <c r="DP312" s="102"/>
      <c r="DQ312" s="443">
        <f>SUM(DQ300:DQ311)</f>
        <v>0</v>
      </c>
      <c r="DR312" s="19"/>
      <c r="DS312" s="277"/>
      <c r="DT312" s="102"/>
      <c r="DU312" s="102"/>
      <c r="DV312" s="102"/>
      <c r="DW312" s="102"/>
      <c r="DX312" s="102"/>
      <c r="DY312" s="443">
        <f>SUM(DY300:DY311)</f>
        <v>0</v>
      </c>
      <c r="DZ312" s="19"/>
      <c r="EA312" s="277"/>
      <c r="EB312" s="426"/>
      <c r="EC312" s="430"/>
      <c r="ED312" s="430"/>
      <c r="EE312" s="430"/>
      <c r="EF312" s="430"/>
      <c r="EG312" s="444" t="s">
        <v>1199</v>
      </c>
      <c r="EH312" s="19"/>
      <c r="EI312" s="277"/>
      <c r="EJ312" s="466"/>
      <c r="EK312" s="102"/>
      <c r="EL312" s="102"/>
      <c r="EM312" s="102"/>
      <c r="EN312" s="102"/>
      <c r="EO312" s="443">
        <f>SUM(EO300:EO311)</f>
        <v>0</v>
      </c>
      <c r="EP312" s="19"/>
      <c r="EQ312" s="277"/>
    </row>
    <row r="313" spans="1:147" ht="37.5" customHeight="1" thickBot="1">
      <c r="A313" s="88"/>
      <c r="B313" s="89"/>
      <c r="C313" s="442" t="s">
        <v>131</v>
      </c>
      <c r="D313" s="433"/>
      <c r="E313" s="85"/>
      <c r="F313" s="85"/>
      <c r="G313" s="85"/>
      <c r="H313" s="468"/>
      <c r="I313" s="91"/>
      <c r="J313" s="19"/>
      <c r="K313" s="277"/>
      <c r="L313" s="433"/>
      <c r="M313" s="85"/>
      <c r="N313" s="85"/>
      <c r="O313" s="85"/>
      <c r="P313" s="468"/>
      <c r="Q313" s="91"/>
      <c r="R313" s="19"/>
      <c r="S313" s="277"/>
      <c r="T313" s="433"/>
      <c r="U313" s="85"/>
      <c r="V313" s="85"/>
      <c r="W313" s="85"/>
      <c r="X313" s="468"/>
      <c r="Y313" s="91"/>
      <c r="Z313" s="19"/>
      <c r="AA313" s="277"/>
      <c r="AB313" s="433"/>
      <c r="AC313" s="85"/>
      <c r="AD313" s="85"/>
      <c r="AE313" s="85"/>
      <c r="AF313" s="468"/>
      <c r="AG313" s="91"/>
      <c r="AH313" s="19"/>
      <c r="AI313" s="277"/>
      <c r="AJ313" s="433"/>
      <c r="AK313" s="85"/>
      <c r="AL313" s="85"/>
      <c r="AM313" s="85"/>
      <c r="AN313" s="468"/>
      <c r="AO313" s="91"/>
      <c r="AP313" s="19"/>
      <c r="AQ313" s="277"/>
      <c r="AR313" s="433"/>
      <c r="AS313" s="85"/>
      <c r="AT313" s="85"/>
      <c r="AU313" s="85"/>
      <c r="AV313" s="468"/>
      <c r="AW313" s="91"/>
      <c r="AX313" s="19"/>
      <c r="AY313" s="277"/>
      <c r="AZ313" s="433"/>
      <c r="BA313" s="85"/>
      <c r="BB313" s="85"/>
      <c r="BC313" s="85"/>
      <c r="BD313" s="468"/>
      <c r="BE313" s="91"/>
      <c r="BF313" s="19"/>
      <c r="BG313" s="277"/>
      <c r="BH313" s="433"/>
      <c r="BI313" s="85"/>
      <c r="BJ313" s="85"/>
      <c r="BK313" s="85"/>
      <c r="BL313" s="468"/>
      <c r="BM313" s="91"/>
      <c r="BN313" s="19"/>
      <c r="BO313" s="277"/>
      <c r="BP313" s="433"/>
      <c r="BQ313" s="85"/>
      <c r="BR313" s="85"/>
      <c r="BS313" s="85"/>
      <c r="BT313" s="468"/>
      <c r="BU313" s="91"/>
      <c r="BV313" s="19"/>
      <c r="BW313" s="277"/>
      <c r="BX313" s="433"/>
      <c r="BY313" s="85"/>
      <c r="BZ313" s="85"/>
      <c r="CA313" s="85"/>
      <c r="CB313" s="468"/>
      <c r="CC313" s="91"/>
      <c r="CD313" s="19"/>
      <c r="CE313" s="277"/>
      <c r="CF313" s="433"/>
      <c r="CG313" s="85"/>
      <c r="CH313" s="85"/>
      <c r="CI313" s="85"/>
      <c r="CJ313" s="468"/>
      <c r="CK313" s="91"/>
      <c r="CL313" s="19"/>
      <c r="CM313" s="277"/>
      <c r="CN313" s="433"/>
      <c r="CO313" s="85"/>
      <c r="CP313" s="85"/>
      <c r="CQ313" s="85"/>
      <c r="CR313" s="468"/>
      <c r="CS313" s="91"/>
      <c r="CT313" s="19"/>
      <c r="CU313" s="277"/>
      <c r="CV313" s="433"/>
      <c r="CW313" s="85"/>
      <c r="CX313" s="85"/>
      <c r="CY313" s="85"/>
      <c r="CZ313" s="468"/>
      <c r="DA313" s="91"/>
      <c r="DB313" s="19"/>
      <c r="DC313" s="277"/>
      <c r="DD313" s="433"/>
      <c r="DE313" s="85"/>
      <c r="DF313" s="85"/>
      <c r="DG313" s="85"/>
      <c r="DH313" s="468"/>
      <c r="DI313" s="91"/>
      <c r="DJ313" s="19"/>
      <c r="DK313" s="277"/>
      <c r="DL313" s="433"/>
      <c r="DM313" s="85"/>
      <c r="DN313" s="85"/>
      <c r="DO313" s="85"/>
      <c r="DP313" s="468"/>
      <c r="DQ313" s="91"/>
      <c r="DR313" s="19"/>
      <c r="DS313" s="277"/>
      <c r="DT313" s="433"/>
      <c r="DU313" s="85"/>
      <c r="DV313" s="85"/>
      <c r="DW313" s="85"/>
      <c r="DX313" s="468"/>
      <c r="DY313" s="91"/>
      <c r="DZ313" s="19"/>
      <c r="EA313" s="277"/>
      <c r="EB313" s="399"/>
      <c r="EC313" s="24"/>
      <c r="ED313" s="24"/>
      <c r="EE313" s="24"/>
      <c r="EF313" s="271"/>
      <c r="EG313" s="282"/>
      <c r="EH313" s="19"/>
      <c r="EI313" s="277"/>
      <c r="EJ313" s="433"/>
      <c r="EK313" s="85"/>
      <c r="EL313" s="85"/>
      <c r="EM313" s="85"/>
      <c r="EN313" s="468"/>
      <c r="EO313" s="91"/>
      <c r="EP313" s="19"/>
      <c r="EQ313" s="277"/>
    </row>
    <row r="314" spans="1:147" ht="37.5" customHeight="1" thickBot="1">
      <c r="A314" s="88"/>
      <c r="B314" s="92" t="s">
        <v>322</v>
      </c>
      <c r="C314" s="434" t="s">
        <v>323</v>
      </c>
      <c r="D314" s="410" t="s">
        <v>312</v>
      </c>
      <c r="E314" s="87" t="s">
        <v>325</v>
      </c>
      <c r="F314" s="87" t="s">
        <v>425</v>
      </c>
      <c r="G314" s="87" t="s">
        <v>327</v>
      </c>
      <c r="H314" s="474" t="s">
        <v>328</v>
      </c>
      <c r="I314" s="412" t="s">
        <v>329</v>
      </c>
      <c r="J314" s="297" t="s">
        <v>1167</v>
      </c>
      <c r="K314" s="298" t="s">
        <v>1168</v>
      </c>
      <c r="L314" s="410" t="s">
        <v>312</v>
      </c>
      <c r="M314" s="87" t="s">
        <v>325</v>
      </c>
      <c r="N314" s="87" t="s">
        <v>425</v>
      </c>
      <c r="O314" s="87" t="s">
        <v>327</v>
      </c>
      <c r="P314" s="474" t="s">
        <v>328</v>
      </c>
      <c r="Q314" s="412" t="s">
        <v>329</v>
      </c>
      <c r="R314" s="297" t="s">
        <v>1167</v>
      </c>
      <c r="S314" s="298" t="s">
        <v>1168</v>
      </c>
      <c r="T314" s="410" t="s">
        <v>312</v>
      </c>
      <c r="U314" s="87" t="s">
        <v>325</v>
      </c>
      <c r="V314" s="87" t="s">
        <v>425</v>
      </c>
      <c r="W314" s="87" t="s">
        <v>327</v>
      </c>
      <c r="X314" s="474" t="s">
        <v>328</v>
      </c>
      <c r="Y314" s="412" t="s">
        <v>329</v>
      </c>
      <c r="Z314" s="297" t="s">
        <v>1167</v>
      </c>
      <c r="AA314" s="298" t="s">
        <v>1168</v>
      </c>
      <c r="AB314" s="410" t="s">
        <v>312</v>
      </c>
      <c r="AC314" s="87" t="s">
        <v>325</v>
      </c>
      <c r="AD314" s="87" t="s">
        <v>425</v>
      </c>
      <c r="AE314" s="87" t="s">
        <v>327</v>
      </c>
      <c r="AF314" s="474" t="s">
        <v>328</v>
      </c>
      <c r="AG314" s="412" t="s">
        <v>329</v>
      </c>
      <c r="AH314" s="297" t="s">
        <v>1167</v>
      </c>
      <c r="AI314" s="298" t="s">
        <v>1168</v>
      </c>
      <c r="AJ314" s="410" t="s">
        <v>312</v>
      </c>
      <c r="AK314" s="87" t="s">
        <v>325</v>
      </c>
      <c r="AL314" s="87" t="s">
        <v>425</v>
      </c>
      <c r="AM314" s="87" t="s">
        <v>327</v>
      </c>
      <c r="AN314" s="474" t="s">
        <v>328</v>
      </c>
      <c r="AO314" s="412" t="s">
        <v>329</v>
      </c>
      <c r="AP314" s="297" t="s">
        <v>1167</v>
      </c>
      <c r="AQ314" s="298" t="s">
        <v>1168</v>
      </c>
      <c r="AR314" s="410" t="s">
        <v>312</v>
      </c>
      <c r="AS314" s="87" t="s">
        <v>325</v>
      </c>
      <c r="AT314" s="87" t="s">
        <v>425</v>
      </c>
      <c r="AU314" s="87" t="s">
        <v>327</v>
      </c>
      <c r="AV314" s="474" t="s">
        <v>328</v>
      </c>
      <c r="AW314" s="412" t="s">
        <v>329</v>
      </c>
      <c r="AX314" s="297" t="s">
        <v>1167</v>
      </c>
      <c r="AY314" s="298" t="s">
        <v>1168</v>
      </c>
      <c r="AZ314" s="410" t="s">
        <v>312</v>
      </c>
      <c r="BA314" s="87" t="s">
        <v>325</v>
      </c>
      <c r="BB314" s="87" t="s">
        <v>425</v>
      </c>
      <c r="BC314" s="87" t="s">
        <v>327</v>
      </c>
      <c r="BD314" s="474" t="s">
        <v>328</v>
      </c>
      <c r="BE314" s="412" t="s">
        <v>329</v>
      </c>
      <c r="BF314" s="297" t="s">
        <v>1167</v>
      </c>
      <c r="BG314" s="298" t="s">
        <v>1168</v>
      </c>
      <c r="BH314" s="410" t="s">
        <v>312</v>
      </c>
      <c r="BI314" s="87" t="s">
        <v>325</v>
      </c>
      <c r="BJ314" s="87" t="s">
        <v>425</v>
      </c>
      <c r="BK314" s="87" t="s">
        <v>327</v>
      </c>
      <c r="BL314" s="474" t="s">
        <v>328</v>
      </c>
      <c r="BM314" s="412" t="s">
        <v>329</v>
      </c>
      <c r="BN314" s="297" t="s">
        <v>1167</v>
      </c>
      <c r="BO314" s="298" t="s">
        <v>1168</v>
      </c>
      <c r="BP314" s="410" t="s">
        <v>312</v>
      </c>
      <c r="BQ314" s="87" t="s">
        <v>325</v>
      </c>
      <c r="BR314" s="87" t="s">
        <v>425</v>
      </c>
      <c r="BS314" s="87" t="s">
        <v>327</v>
      </c>
      <c r="BT314" s="474" t="s">
        <v>328</v>
      </c>
      <c r="BU314" s="412" t="s">
        <v>329</v>
      </c>
      <c r="BV314" s="297" t="s">
        <v>1167</v>
      </c>
      <c r="BW314" s="298" t="s">
        <v>1168</v>
      </c>
      <c r="BX314" s="410" t="s">
        <v>312</v>
      </c>
      <c r="BY314" s="87" t="s">
        <v>325</v>
      </c>
      <c r="BZ314" s="87" t="s">
        <v>425</v>
      </c>
      <c r="CA314" s="87" t="s">
        <v>327</v>
      </c>
      <c r="CB314" s="474" t="s">
        <v>328</v>
      </c>
      <c r="CC314" s="412" t="s">
        <v>329</v>
      </c>
      <c r="CD314" s="297" t="s">
        <v>1167</v>
      </c>
      <c r="CE314" s="298" t="s">
        <v>1168</v>
      </c>
      <c r="CF314" s="410" t="s">
        <v>312</v>
      </c>
      <c r="CG314" s="87" t="s">
        <v>325</v>
      </c>
      <c r="CH314" s="87" t="s">
        <v>425</v>
      </c>
      <c r="CI314" s="87" t="s">
        <v>327</v>
      </c>
      <c r="CJ314" s="474" t="s">
        <v>328</v>
      </c>
      <c r="CK314" s="412" t="s">
        <v>329</v>
      </c>
      <c r="CL314" s="297" t="s">
        <v>1167</v>
      </c>
      <c r="CM314" s="298" t="s">
        <v>1168</v>
      </c>
      <c r="CN314" s="410" t="s">
        <v>312</v>
      </c>
      <c r="CO314" s="87" t="s">
        <v>325</v>
      </c>
      <c r="CP314" s="87" t="s">
        <v>425</v>
      </c>
      <c r="CQ314" s="87" t="s">
        <v>327</v>
      </c>
      <c r="CR314" s="474" t="s">
        <v>328</v>
      </c>
      <c r="CS314" s="412" t="s">
        <v>329</v>
      </c>
      <c r="CT314" s="297" t="s">
        <v>1167</v>
      </c>
      <c r="CU314" s="298" t="s">
        <v>1168</v>
      </c>
      <c r="CV314" s="410" t="s">
        <v>312</v>
      </c>
      <c r="CW314" s="87" t="s">
        <v>325</v>
      </c>
      <c r="CX314" s="87" t="s">
        <v>425</v>
      </c>
      <c r="CY314" s="87" t="s">
        <v>327</v>
      </c>
      <c r="CZ314" s="474" t="s">
        <v>328</v>
      </c>
      <c r="DA314" s="412" t="s">
        <v>329</v>
      </c>
      <c r="DB314" s="297" t="s">
        <v>1167</v>
      </c>
      <c r="DC314" s="298" t="s">
        <v>1168</v>
      </c>
      <c r="DD314" s="410" t="s">
        <v>312</v>
      </c>
      <c r="DE314" s="87" t="s">
        <v>325</v>
      </c>
      <c r="DF314" s="87" t="s">
        <v>425</v>
      </c>
      <c r="DG314" s="87" t="s">
        <v>327</v>
      </c>
      <c r="DH314" s="474" t="s">
        <v>328</v>
      </c>
      <c r="DI314" s="412" t="s">
        <v>329</v>
      </c>
      <c r="DJ314" s="297" t="s">
        <v>1167</v>
      </c>
      <c r="DK314" s="298" t="s">
        <v>1168</v>
      </c>
      <c r="DL314" s="410" t="s">
        <v>312</v>
      </c>
      <c r="DM314" s="87" t="s">
        <v>325</v>
      </c>
      <c r="DN314" s="87" t="s">
        <v>425</v>
      </c>
      <c r="DO314" s="87" t="s">
        <v>327</v>
      </c>
      <c r="DP314" s="474" t="s">
        <v>328</v>
      </c>
      <c r="DQ314" s="412" t="s">
        <v>329</v>
      </c>
      <c r="DR314" s="297" t="s">
        <v>1167</v>
      </c>
      <c r="DS314" s="298" t="s">
        <v>1168</v>
      </c>
      <c r="DT314" s="410" t="s">
        <v>312</v>
      </c>
      <c r="DU314" s="87" t="s">
        <v>325</v>
      </c>
      <c r="DV314" s="87" t="s">
        <v>425</v>
      </c>
      <c r="DW314" s="87" t="s">
        <v>327</v>
      </c>
      <c r="DX314" s="474" t="s">
        <v>328</v>
      </c>
      <c r="DY314" s="412" t="s">
        <v>329</v>
      </c>
      <c r="DZ314" s="297" t="s">
        <v>1167</v>
      </c>
      <c r="EA314" s="298" t="s">
        <v>1168</v>
      </c>
      <c r="EB314" s="92" t="s">
        <v>312</v>
      </c>
      <c r="EC314" s="413" t="s">
        <v>325</v>
      </c>
      <c r="ED314" s="413" t="s">
        <v>425</v>
      </c>
      <c r="EE314" s="413" t="s">
        <v>327</v>
      </c>
      <c r="EF314" s="413" t="s">
        <v>328</v>
      </c>
      <c r="EG314" s="435" t="s">
        <v>329</v>
      </c>
      <c r="EH314" s="297" t="s">
        <v>1167</v>
      </c>
      <c r="EI314" s="298" t="s">
        <v>1168</v>
      </c>
      <c r="EJ314" s="410" t="s">
        <v>312</v>
      </c>
      <c r="EK314" s="87" t="s">
        <v>325</v>
      </c>
      <c r="EL314" s="87" t="s">
        <v>425</v>
      </c>
      <c r="EM314" s="87" t="s">
        <v>327</v>
      </c>
      <c r="EN314" s="474" t="s">
        <v>328</v>
      </c>
      <c r="EO314" s="412" t="s">
        <v>329</v>
      </c>
      <c r="EP314" s="297" t="s">
        <v>1167</v>
      </c>
      <c r="EQ314" s="298" t="s">
        <v>1168</v>
      </c>
    </row>
    <row r="315" spans="1:147" ht="37.5" customHeight="1" thickBot="1">
      <c r="A315" s="88"/>
      <c r="B315" s="60">
        <v>1</v>
      </c>
      <c r="C315" s="416" t="s">
        <v>493</v>
      </c>
      <c r="D315" s="417"/>
      <c r="E315" s="307">
        <v>1</v>
      </c>
      <c r="F315" s="418" t="s">
        <v>331</v>
      </c>
      <c r="G315" s="446"/>
      <c r="H315" s="425"/>
      <c r="I315" s="310">
        <f t="shared" ref="I315:I326" si="408">+(G315+(G315*H315))*E315</f>
        <v>0</v>
      </c>
      <c r="J315" s="311" t="s">
        <v>1169</v>
      </c>
      <c r="K315" s="312"/>
      <c r="L315" s="417" t="s">
        <v>1302</v>
      </c>
      <c r="M315" s="307">
        <v>1</v>
      </c>
      <c r="N315" s="418" t="s">
        <v>331</v>
      </c>
      <c r="O315" s="446">
        <v>2970400.5785999997</v>
      </c>
      <c r="P315" s="425">
        <v>0</v>
      </c>
      <c r="Q315" s="310">
        <f t="shared" ref="Q315:Q326" si="409">+(O315+(O315*P315))*M315</f>
        <v>2970400.5785999997</v>
      </c>
      <c r="R315" s="311" t="s">
        <v>1170</v>
      </c>
      <c r="S315" s="312"/>
      <c r="T315" s="417"/>
      <c r="U315" s="307">
        <v>1</v>
      </c>
      <c r="V315" s="418" t="s">
        <v>331</v>
      </c>
      <c r="W315" s="446"/>
      <c r="X315" s="425"/>
      <c r="Y315" s="310">
        <f t="shared" ref="Y315:Y326" si="410">+(W315+(W315*X315))*U315</f>
        <v>0</v>
      </c>
      <c r="Z315" s="311" t="s">
        <v>1169</v>
      </c>
      <c r="AA315" s="312"/>
      <c r="AB315" s="417"/>
      <c r="AC315" s="307">
        <v>1</v>
      </c>
      <c r="AD315" s="418" t="s">
        <v>331</v>
      </c>
      <c r="AE315" s="446"/>
      <c r="AF315" s="425"/>
      <c r="AG315" s="310">
        <f t="shared" ref="AG315:AG326" si="411">+(AE315+(AE315*AF315))*AC315</f>
        <v>0</v>
      </c>
      <c r="AH315" s="311" t="s">
        <v>1169</v>
      </c>
      <c r="AI315" s="312"/>
      <c r="AJ315" s="417" t="s">
        <v>1262</v>
      </c>
      <c r="AK315" s="307">
        <v>1</v>
      </c>
      <c r="AL315" s="418" t="s">
        <v>331</v>
      </c>
      <c r="AM315" s="446">
        <v>5053191.4893617025</v>
      </c>
      <c r="AN315" s="425">
        <v>0</v>
      </c>
      <c r="AO315" s="310">
        <f t="shared" ref="AO315:AO326" si="412">+(AM315+(AM315*AN315))*AK315</f>
        <v>5053191.4893617025</v>
      </c>
      <c r="AP315" s="311" t="s">
        <v>1170</v>
      </c>
      <c r="AQ315" s="312"/>
      <c r="AR315" s="417"/>
      <c r="AS315" s="307">
        <v>1</v>
      </c>
      <c r="AT315" s="418" t="s">
        <v>331</v>
      </c>
      <c r="AU315" s="446"/>
      <c r="AV315" s="425"/>
      <c r="AW315" s="310">
        <f t="shared" ref="AW315:AW326" si="413">+(AU315+(AU315*AV315))*AS315</f>
        <v>0</v>
      </c>
      <c r="AX315" s="311" t="s">
        <v>1169</v>
      </c>
      <c r="AY315" s="312"/>
      <c r="AZ315" s="417"/>
      <c r="BA315" s="307">
        <v>1</v>
      </c>
      <c r="BB315" s="418" t="s">
        <v>331</v>
      </c>
      <c r="BC315" s="446"/>
      <c r="BD315" s="425"/>
      <c r="BE315" s="310">
        <f t="shared" ref="BE315:BE326" si="414">+(BC315+(BC315*BD315))*BA315</f>
        <v>0</v>
      </c>
      <c r="BF315" s="311" t="s">
        <v>1169</v>
      </c>
      <c r="BG315" s="312"/>
      <c r="BH315" s="417"/>
      <c r="BI315" s="307">
        <v>1</v>
      </c>
      <c r="BJ315" s="418" t="s">
        <v>331</v>
      </c>
      <c r="BK315" s="446"/>
      <c r="BL315" s="425"/>
      <c r="BM315" s="310">
        <f t="shared" ref="BM315:BM326" si="415">+(BK315+(BK315*BL315))*BI315</f>
        <v>0</v>
      </c>
      <c r="BN315" s="311" t="s">
        <v>1169</v>
      </c>
      <c r="BO315" s="312"/>
      <c r="BP315" s="417"/>
      <c r="BQ315" s="307">
        <v>1</v>
      </c>
      <c r="BR315" s="418" t="s">
        <v>331</v>
      </c>
      <c r="BS315" s="446"/>
      <c r="BT315" s="425"/>
      <c r="BU315" s="310">
        <f t="shared" ref="BU315:BU326" si="416">+(BS315+(BS315*BT315))*BQ315</f>
        <v>0</v>
      </c>
      <c r="BV315" s="311" t="s">
        <v>1169</v>
      </c>
      <c r="BW315" s="312"/>
      <c r="BX315" s="417"/>
      <c r="BY315" s="307">
        <v>1</v>
      </c>
      <c r="BZ315" s="418" t="s">
        <v>331</v>
      </c>
      <c r="CA315" s="446"/>
      <c r="CB315" s="425"/>
      <c r="CC315" s="310">
        <f t="shared" ref="CC315:CC326" si="417">+(CA315+(CA315*CB315))*BY315</f>
        <v>0</v>
      </c>
      <c r="CD315" s="311" t="s">
        <v>1169</v>
      </c>
      <c r="CE315" s="312"/>
      <c r="CF315" s="417"/>
      <c r="CG315" s="307">
        <v>1</v>
      </c>
      <c r="CH315" s="418" t="s">
        <v>331</v>
      </c>
      <c r="CI315" s="446"/>
      <c r="CJ315" s="425"/>
      <c r="CK315" s="310">
        <f t="shared" ref="CK315:CK326" si="418">+(CI315+(CI315*CJ315))*CG315</f>
        <v>0</v>
      </c>
      <c r="CL315" s="311" t="s">
        <v>1169</v>
      </c>
      <c r="CM315" s="312"/>
      <c r="CN315" s="417"/>
      <c r="CO315" s="307">
        <v>1</v>
      </c>
      <c r="CP315" s="418" t="s">
        <v>331</v>
      </c>
      <c r="CQ315" s="446"/>
      <c r="CR315" s="425"/>
      <c r="CS315" s="310">
        <f t="shared" ref="CS315:CS326" si="419">+(CQ315+(CQ315*CR315))*CO315</f>
        <v>0</v>
      </c>
      <c r="CT315" s="311" t="s">
        <v>1169</v>
      </c>
      <c r="CU315" s="312"/>
      <c r="CV315" s="417"/>
      <c r="CW315" s="307">
        <v>1</v>
      </c>
      <c r="CX315" s="418" t="s">
        <v>331</v>
      </c>
      <c r="CY315" s="446"/>
      <c r="CZ315" s="425"/>
      <c r="DA315" s="310">
        <f t="shared" ref="DA315:DA326" si="420">+(CY315+(CY315*CZ315))*CW315</f>
        <v>0</v>
      </c>
      <c r="DB315" s="311" t="s">
        <v>1169</v>
      </c>
      <c r="DC315" s="312"/>
      <c r="DD315" s="417"/>
      <c r="DE315" s="307">
        <v>1</v>
      </c>
      <c r="DF315" s="418" t="s">
        <v>331</v>
      </c>
      <c r="DG315" s="446"/>
      <c r="DH315" s="425"/>
      <c r="DI315" s="310">
        <f t="shared" ref="DI315:DI326" si="421">+(DG315+(DG315*DH315))*DE315</f>
        <v>0</v>
      </c>
      <c r="DJ315" s="311" t="s">
        <v>1169</v>
      </c>
      <c r="DK315" s="312"/>
      <c r="DL315" s="417"/>
      <c r="DM315" s="307">
        <v>1</v>
      </c>
      <c r="DN315" s="418" t="s">
        <v>331</v>
      </c>
      <c r="DO315" s="446"/>
      <c r="DP315" s="425"/>
      <c r="DQ315" s="310">
        <f t="shared" ref="DQ315:DQ326" si="422">+(DO315+(DO315*DP315))*DM315</f>
        <v>0</v>
      </c>
      <c r="DR315" s="311" t="s">
        <v>1169</v>
      </c>
      <c r="DS315" s="312"/>
      <c r="DT315" s="417"/>
      <c r="DU315" s="307">
        <v>1</v>
      </c>
      <c r="DV315" s="418" t="s">
        <v>331</v>
      </c>
      <c r="DW315" s="446"/>
      <c r="DX315" s="425"/>
      <c r="DY315" s="310">
        <f t="shared" ref="DY315:DY326" si="423">+(DW315+(DW315*DX315))*DU315</f>
        <v>0</v>
      </c>
      <c r="DZ315" s="311" t="s">
        <v>1169</v>
      </c>
      <c r="EA315" s="312"/>
      <c r="EB315" s="421"/>
      <c r="EC315" s="315">
        <v>1</v>
      </c>
      <c r="ED315" s="293" t="s">
        <v>331</v>
      </c>
      <c r="EE315" s="324"/>
      <c r="EF315" s="475"/>
      <c r="EG315" s="318" t="s">
        <v>1199</v>
      </c>
      <c r="EH315" s="311" t="s">
        <v>1169</v>
      </c>
      <c r="EI315" s="312"/>
      <c r="EJ315" s="417"/>
      <c r="EK315" s="307">
        <v>1</v>
      </c>
      <c r="EL315" s="418" t="s">
        <v>331</v>
      </c>
      <c r="EM315" s="446"/>
      <c r="EN315" s="425"/>
      <c r="EO315" s="310">
        <f t="shared" ref="EO315:EO326" si="424">+(EM315+(EM315*EN315))*EK315</f>
        <v>0</v>
      </c>
      <c r="EP315" s="311" t="s">
        <v>1169</v>
      </c>
      <c r="EQ315" s="312"/>
    </row>
    <row r="316" spans="1:147" ht="37.5" customHeight="1">
      <c r="A316" s="88"/>
      <c r="B316" s="60">
        <v>2</v>
      </c>
      <c r="C316" s="416" t="s">
        <v>507</v>
      </c>
      <c r="D316" s="417"/>
      <c r="E316" s="307">
        <v>1</v>
      </c>
      <c r="F316" s="418" t="s">
        <v>331</v>
      </c>
      <c r="G316" s="446"/>
      <c r="H316" s="425"/>
      <c r="I316" s="310">
        <f t="shared" si="408"/>
        <v>0</v>
      </c>
      <c r="J316" s="19"/>
      <c r="K316" s="277"/>
      <c r="L316" s="417" t="s">
        <v>1302</v>
      </c>
      <c r="M316" s="307">
        <v>1</v>
      </c>
      <c r="N316" s="418" t="s">
        <v>331</v>
      </c>
      <c r="O316" s="446">
        <v>3008001.0324000004</v>
      </c>
      <c r="P316" s="425">
        <v>0</v>
      </c>
      <c r="Q316" s="310">
        <f t="shared" si="409"/>
        <v>3008001.0324000004</v>
      </c>
      <c r="R316" s="19"/>
      <c r="S316" s="277"/>
      <c r="T316" s="417"/>
      <c r="U316" s="307">
        <v>1</v>
      </c>
      <c r="V316" s="418" t="s">
        <v>331</v>
      </c>
      <c r="W316" s="446"/>
      <c r="X316" s="425"/>
      <c r="Y316" s="310">
        <f t="shared" si="410"/>
        <v>0</v>
      </c>
      <c r="Z316" s="19"/>
      <c r="AA316" s="277"/>
      <c r="AB316" s="417"/>
      <c r="AC316" s="307">
        <v>1</v>
      </c>
      <c r="AD316" s="418" t="s">
        <v>331</v>
      </c>
      <c r="AE316" s="446"/>
      <c r="AF316" s="425"/>
      <c r="AG316" s="310">
        <f t="shared" si="411"/>
        <v>0</v>
      </c>
      <c r="AH316" s="19"/>
      <c r="AI316" s="277"/>
      <c r="AJ316" s="417" t="s">
        <v>1262</v>
      </c>
      <c r="AK316" s="307">
        <v>1</v>
      </c>
      <c r="AL316" s="418" t="s">
        <v>331</v>
      </c>
      <c r="AM316" s="446">
        <v>2905585.1063829791</v>
      </c>
      <c r="AN316" s="425">
        <v>0</v>
      </c>
      <c r="AO316" s="310">
        <f t="shared" si="412"/>
        <v>2905585.1063829791</v>
      </c>
      <c r="AP316" s="19"/>
      <c r="AQ316" s="277"/>
      <c r="AR316" s="417"/>
      <c r="AS316" s="307">
        <v>1</v>
      </c>
      <c r="AT316" s="418" t="s">
        <v>331</v>
      </c>
      <c r="AU316" s="446"/>
      <c r="AV316" s="425"/>
      <c r="AW316" s="310">
        <f t="shared" si="413"/>
        <v>0</v>
      </c>
      <c r="AX316" s="19"/>
      <c r="AY316" s="277"/>
      <c r="AZ316" s="417"/>
      <c r="BA316" s="307">
        <v>1</v>
      </c>
      <c r="BB316" s="418" t="s">
        <v>331</v>
      </c>
      <c r="BC316" s="446"/>
      <c r="BD316" s="425"/>
      <c r="BE316" s="310">
        <f t="shared" si="414"/>
        <v>0</v>
      </c>
      <c r="BF316" s="19"/>
      <c r="BG316" s="277"/>
      <c r="BH316" s="417"/>
      <c r="BI316" s="307">
        <v>1</v>
      </c>
      <c r="BJ316" s="418" t="s">
        <v>331</v>
      </c>
      <c r="BK316" s="446"/>
      <c r="BL316" s="425"/>
      <c r="BM316" s="310">
        <f t="shared" si="415"/>
        <v>0</v>
      </c>
      <c r="BN316" s="19"/>
      <c r="BO316" s="277"/>
      <c r="BP316" s="417"/>
      <c r="BQ316" s="307">
        <v>1</v>
      </c>
      <c r="BR316" s="418" t="s">
        <v>331</v>
      </c>
      <c r="BS316" s="446"/>
      <c r="BT316" s="425"/>
      <c r="BU316" s="310">
        <f t="shared" si="416"/>
        <v>0</v>
      </c>
      <c r="BV316" s="19"/>
      <c r="BW316" s="277"/>
      <c r="BX316" s="417"/>
      <c r="BY316" s="307">
        <v>1</v>
      </c>
      <c r="BZ316" s="418" t="s">
        <v>331</v>
      </c>
      <c r="CA316" s="446"/>
      <c r="CB316" s="425"/>
      <c r="CC316" s="310">
        <f t="shared" si="417"/>
        <v>0</v>
      </c>
      <c r="CD316" s="19"/>
      <c r="CE316" s="277"/>
      <c r="CF316" s="417"/>
      <c r="CG316" s="307">
        <v>1</v>
      </c>
      <c r="CH316" s="418" t="s">
        <v>331</v>
      </c>
      <c r="CI316" s="446"/>
      <c r="CJ316" s="425"/>
      <c r="CK316" s="310">
        <f t="shared" si="418"/>
        <v>0</v>
      </c>
      <c r="CL316" s="19"/>
      <c r="CM316" s="277"/>
      <c r="CN316" s="417"/>
      <c r="CO316" s="307">
        <v>1</v>
      </c>
      <c r="CP316" s="418" t="s">
        <v>331</v>
      </c>
      <c r="CQ316" s="446"/>
      <c r="CR316" s="425"/>
      <c r="CS316" s="310">
        <f t="shared" si="419"/>
        <v>0</v>
      </c>
      <c r="CT316" s="19"/>
      <c r="CU316" s="277"/>
      <c r="CV316" s="417"/>
      <c r="CW316" s="307">
        <v>1</v>
      </c>
      <c r="CX316" s="418" t="s">
        <v>331</v>
      </c>
      <c r="CY316" s="446"/>
      <c r="CZ316" s="425"/>
      <c r="DA316" s="310">
        <f t="shared" si="420"/>
        <v>0</v>
      </c>
      <c r="DB316" s="19"/>
      <c r="DC316" s="277"/>
      <c r="DD316" s="417"/>
      <c r="DE316" s="307">
        <v>1</v>
      </c>
      <c r="DF316" s="418" t="s">
        <v>331</v>
      </c>
      <c r="DG316" s="446"/>
      <c r="DH316" s="425"/>
      <c r="DI316" s="310">
        <f t="shared" si="421"/>
        <v>0</v>
      </c>
      <c r="DJ316" s="19"/>
      <c r="DK316" s="277"/>
      <c r="DL316" s="417"/>
      <c r="DM316" s="307">
        <v>1</v>
      </c>
      <c r="DN316" s="418" t="s">
        <v>331</v>
      </c>
      <c r="DO316" s="446"/>
      <c r="DP316" s="425"/>
      <c r="DQ316" s="310">
        <f t="shared" si="422"/>
        <v>0</v>
      </c>
      <c r="DR316" s="19"/>
      <c r="DS316" s="277"/>
      <c r="DT316" s="417"/>
      <c r="DU316" s="307">
        <v>1</v>
      </c>
      <c r="DV316" s="418" t="s">
        <v>331</v>
      </c>
      <c r="DW316" s="446"/>
      <c r="DX316" s="425"/>
      <c r="DY316" s="310">
        <f t="shared" si="423"/>
        <v>0</v>
      </c>
      <c r="DZ316" s="19"/>
      <c r="EA316" s="277"/>
      <c r="EB316" s="421"/>
      <c r="EC316" s="315">
        <v>1</v>
      </c>
      <c r="ED316" s="293" t="s">
        <v>331</v>
      </c>
      <c r="EE316" s="324"/>
      <c r="EF316" s="475"/>
      <c r="EG316" s="318" t="s">
        <v>1199</v>
      </c>
      <c r="EH316" s="19"/>
      <c r="EI316" s="277"/>
      <c r="EJ316" s="417"/>
      <c r="EK316" s="307">
        <v>1</v>
      </c>
      <c r="EL316" s="418" t="s">
        <v>331</v>
      </c>
      <c r="EM316" s="446"/>
      <c r="EN316" s="425"/>
      <c r="EO316" s="310">
        <f t="shared" si="424"/>
        <v>0</v>
      </c>
      <c r="EP316" s="19"/>
      <c r="EQ316" s="277"/>
    </row>
    <row r="317" spans="1:147" ht="37.5" customHeight="1">
      <c r="A317" s="88"/>
      <c r="B317" s="60">
        <v>3</v>
      </c>
      <c r="C317" s="416" t="s">
        <v>510</v>
      </c>
      <c r="D317" s="417"/>
      <c r="E317" s="307">
        <v>1</v>
      </c>
      <c r="F317" s="418" t="s">
        <v>331</v>
      </c>
      <c r="G317" s="446"/>
      <c r="H317" s="425"/>
      <c r="I317" s="310">
        <f t="shared" si="408"/>
        <v>0</v>
      </c>
      <c r="J317" s="19"/>
      <c r="K317" s="277"/>
      <c r="L317" s="417" t="s">
        <v>1302</v>
      </c>
      <c r="M317" s="307">
        <v>1</v>
      </c>
      <c r="N317" s="418" t="s">
        <v>331</v>
      </c>
      <c r="O317" s="446">
        <v>1692000.9287999999</v>
      </c>
      <c r="P317" s="425">
        <v>0</v>
      </c>
      <c r="Q317" s="310">
        <f t="shared" si="409"/>
        <v>1692000.9287999999</v>
      </c>
      <c r="R317" s="19"/>
      <c r="S317" s="277"/>
      <c r="T317" s="417"/>
      <c r="U317" s="307">
        <v>1</v>
      </c>
      <c r="V317" s="418" t="s">
        <v>331</v>
      </c>
      <c r="W317" s="446"/>
      <c r="X317" s="425"/>
      <c r="Y317" s="310">
        <f t="shared" si="410"/>
        <v>0</v>
      </c>
      <c r="Z317" s="19"/>
      <c r="AA317" s="277"/>
      <c r="AB317" s="417"/>
      <c r="AC317" s="307">
        <v>1</v>
      </c>
      <c r="AD317" s="418" t="s">
        <v>331</v>
      </c>
      <c r="AE317" s="446"/>
      <c r="AF317" s="425"/>
      <c r="AG317" s="310">
        <f t="shared" si="411"/>
        <v>0</v>
      </c>
      <c r="AH317" s="19"/>
      <c r="AI317" s="277"/>
      <c r="AJ317" s="417" t="s">
        <v>1262</v>
      </c>
      <c r="AK317" s="307">
        <v>1</v>
      </c>
      <c r="AL317" s="418" t="s">
        <v>331</v>
      </c>
      <c r="AM317" s="446">
        <v>2021276.5957446808</v>
      </c>
      <c r="AN317" s="425">
        <v>0</v>
      </c>
      <c r="AO317" s="310">
        <f t="shared" si="412"/>
        <v>2021276.5957446808</v>
      </c>
      <c r="AP317" s="19"/>
      <c r="AQ317" s="277"/>
      <c r="AR317" s="417"/>
      <c r="AS317" s="307">
        <v>1</v>
      </c>
      <c r="AT317" s="418" t="s">
        <v>331</v>
      </c>
      <c r="AU317" s="446"/>
      <c r="AV317" s="425"/>
      <c r="AW317" s="310">
        <f t="shared" si="413"/>
        <v>0</v>
      </c>
      <c r="AX317" s="19"/>
      <c r="AY317" s="277"/>
      <c r="AZ317" s="417"/>
      <c r="BA317" s="307">
        <v>1</v>
      </c>
      <c r="BB317" s="418" t="s">
        <v>331</v>
      </c>
      <c r="BC317" s="446"/>
      <c r="BD317" s="425"/>
      <c r="BE317" s="310">
        <f t="shared" si="414"/>
        <v>0</v>
      </c>
      <c r="BF317" s="19"/>
      <c r="BG317" s="277"/>
      <c r="BH317" s="417"/>
      <c r="BI317" s="307">
        <v>1</v>
      </c>
      <c r="BJ317" s="418" t="s">
        <v>331</v>
      </c>
      <c r="BK317" s="446"/>
      <c r="BL317" s="425"/>
      <c r="BM317" s="310">
        <f t="shared" si="415"/>
        <v>0</v>
      </c>
      <c r="BN317" s="19"/>
      <c r="BO317" s="277"/>
      <c r="BP317" s="417"/>
      <c r="BQ317" s="307">
        <v>1</v>
      </c>
      <c r="BR317" s="418" t="s">
        <v>331</v>
      </c>
      <c r="BS317" s="446"/>
      <c r="BT317" s="425"/>
      <c r="BU317" s="310">
        <f t="shared" si="416"/>
        <v>0</v>
      </c>
      <c r="BV317" s="19"/>
      <c r="BW317" s="277"/>
      <c r="BX317" s="417"/>
      <c r="BY317" s="307">
        <v>1</v>
      </c>
      <c r="BZ317" s="418" t="s">
        <v>331</v>
      </c>
      <c r="CA317" s="446"/>
      <c r="CB317" s="425"/>
      <c r="CC317" s="310">
        <f t="shared" si="417"/>
        <v>0</v>
      </c>
      <c r="CD317" s="19"/>
      <c r="CE317" s="277"/>
      <c r="CF317" s="417"/>
      <c r="CG317" s="307">
        <v>1</v>
      </c>
      <c r="CH317" s="418" t="s">
        <v>331</v>
      </c>
      <c r="CI317" s="446"/>
      <c r="CJ317" s="425"/>
      <c r="CK317" s="310">
        <f t="shared" si="418"/>
        <v>0</v>
      </c>
      <c r="CL317" s="19"/>
      <c r="CM317" s="277"/>
      <c r="CN317" s="417"/>
      <c r="CO317" s="307">
        <v>1</v>
      </c>
      <c r="CP317" s="418" t="s">
        <v>331</v>
      </c>
      <c r="CQ317" s="446"/>
      <c r="CR317" s="425"/>
      <c r="CS317" s="310">
        <f t="shared" si="419"/>
        <v>0</v>
      </c>
      <c r="CT317" s="19"/>
      <c r="CU317" s="277"/>
      <c r="CV317" s="417"/>
      <c r="CW317" s="307">
        <v>1</v>
      </c>
      <c r="CX317" s="418" t="s">
        <v>331</v>
      </c>
      <c r="CY317" s="446"/>
      <c r="CZ317" s="425"/>
      <c r="DA317" s="310">
        <f t="shared" si="420"/>
        <v>0</v>
      </c>
      <c r="DB317" s="19"/>
      <c r="DC317" s="277"/>
      <c r="DD317" s="417"/>
      <c r="DE317" s="307">
        <v>1</v>
      </c>
      <c r="DF317" s="418" t="s">
        <v>331</v>
      </c>
      <c r="DG317" s="446"/>
      <c r="DH317" s="425"/>
      <c r="DI317" s="310">
        <f t="shared" si="421"/>
        <v>0</v>
      </c>
      <c r="DJ317" s="19"/>
      <c r="DK317" s="277"/>
      <c r="DL317" s="417"/>
      <c r="DM317" s="307">
        <v>1</v>
      </c>
      <c r="DN317" s="418" t="s">
        <v>331</v>
      </c>
      <c r="DO317" s="446"/>
      <c r="DP317" s="425"/>
      <c r="DQ317" s="310">
        <f t="shared" si="422"/>
        <v>0</v>
      </c>
      <c r="DR317" s="19"/>
      <c r="DS317" s="277"/>
      <c r="DT317" s="417"/>
      <c r="DU317" s="307">
        <v>1</v>
      </c>
      <c r="DV317" s="418" t="s">
        <v>331</v>
      </c>
      <c r="DW317" s="446"/>
      <c r="DX317" s="425"/>
      <c r="DY317" s="310">
        <f t="shared" si="423"/>
        <v>0</v>
      </c>
      <c r="DZ317" s="19"/>
      <c r="EA317" s="277"/>
      <c r="EB317" s="421"/>
      <c r="EC317" s="315">
        <v>1</v>
      </c>
      <c r="ED317" s="293" t="s">
        <v>331</v>
      </c>
      <c r="EE317" s="324"/>
      <c r="EF317" s="475"/>
      <c r="EG317" s="318" t="s">
        <v>1199</v>
      </c>
      <c r="EH317" s="19"/>
      <c r="EI317" s="277"/>
      <c r="EJ317" s="417"/>
      <c r="EK317" s="307">
        <v>1</v>
      </c>
      <c r="EL317" s="418" t="s">
        <v>331</v>
      </c>
      <c r="EM317" s="446"/>
      <c r="EN317" s="425"/>
      <c r="EO317" s="310">
        <f t="shared" si="424"/>
        <v>0</v>
      </c>
      <c r="EP317" s="19"/>
      <c r="EQ317" s="277"/>
    </row>
    <row r="318" spans="1:147" ht="37.5" customHeight="1">
      <c r="A318" s="88"/>
      <c r="B318" s="60">
        <v>4</v>
      </c>
      <c r="C318" s="416" t="s">
        <v>497</v>
      </c>
      <c r="D318" s="417"/>
      <c r="E318" s="307">
        <v>1</v>
      </c>
      <c r="F318" s="418" t="s">
        <v>331</v>
      </c>
      <c r="G318" s="446"/>
      <c r="H318" s="425"/>
      <c r="I318" s="310">
        <f t="shared" si="408"/>
        <v>0</v>
      </c>
      <c r="J318" s="19"/>
      <c r="K318" s="277"/>
      <c r="L318" s="417" t="s">
        <v>1302</v>
      </c>
      <c r="M318" s="307">
        <v>1</v>
      </c>
      <c r="N318" s="418" t="s">
        <v>331</v>
      </c>
      <c r="O318" s="446">
        <v>180211.20000000001</v>
      </c>
      <c r="P318" s="425">
        <v>0</v>
      </c>
      <c r="Q318" s="310">
        <f t="shared" si="409"/>
        <v>180211.20000000001</v>
      </c>
      <c r="R318" s="19"/>
      <c r="S318" s="277"/>
      <c r="T318" s="417"/>
      <c r="U318" s="307">
        <v>1</v>
      </c>
      <c r="V318" s="418" t="s">
        <v>331</v>
      </c>
      <c r="W318" s="446"/>
      <c r="X318" s="425"/>
      <c r="Y318" s="310">
        <f t="shared" si="410"/>
        <v>0</v>
      </c>
      <c r="Z318" s="19"/>
      <c r="AA318" s="277"/>
      <c r="AB318" s="417"/>
      <c r="AC318" s="307">
        <v>1</v>
      </c>
      <c r="AD318" s="418" t="s">
        <v>331</v>
      </c>
      <c r="AE318" s="446"/>
      <c r="AF318" s="425"/>
      <c r="AG318" s="310">
        <f t="shared" si="411"/>
        <v>0</v>
      </c>
      <c r="AH318" s="19"/>
      <c r="AI318" s="277"/>
      <c r="AJ318" s="417" t="s">
        <v>1262</v>
      </c>
      <c r="AK318" s="307">
        <v>1</v>
      </c>
      <c r="AL318" s="418" t="s">
        <v>331</v>
      </c>
      <c r="AM318" s="446">
        <v>631648.93617021281</v>
      </c>
      <c r="AN318" s="425">
        <v>0</v>
      </c>
      <c r="AO318" s="310">
        <f t="shared" si="412"/>
        <v>631648.93617021281</v>
      </c>
      <c r="AP318" s="19"/>
      <c r="AQ318" s="277"/>
      <c r="AR318" s="417"/>
      <c r="AS318" s="307">
        <v>1</v>
      </c>
      <c r="AT318" s="418" t="s">
        <v>331</v>
      </c>
      <c r="AU318" s="446"/>
      <c r="AV318" s="425"/>
      <c r="AW318" s="310">
        <f t="shared" si="413"/>
        <v>0</v>
      </c>
      <c r="AX318" s="19"/>
      <c r="AY318" s="277"/>
      <c r="AZ318" s="417"/>
      <c r="BA318" s="307">
        <v>1</v>
      </c>
      <c r="BB318" s="418" t="s">
        <v>331</v>
      </c>
      <c r="BC318" s="446"/>
      <c r="BD318" s="425"/>
      <c r="BE318" s="310">
        <f t="shared" si="414"/>
        <v>0</v>
      </c>
      <c r="BF318" s="19"/>
      <c r="BG318" s="277"/>
      <c r="BH318" s="417"/>
      <c r="BI318" s="307">
        <v>1</v>
      </c>
      <c r="BJ318" s="418" t="s">
        <v>331</v>
      </c>
      <c r="BK318" s="446"/>
      <c r="BL318" s="425"/>
      <c r="BM318" s="310">
        <f t="shared" si="415"/>
        <v>0</v>
      </c>
      <c r="BN318" s="19"/>
      <c r="BO318" s="277"/>
      <c r="BP318" s="417"/>
      <c r="BQ318" s="307">
        <v>1</v>
      </c>
      <c r="BR318" s="418" t="s">
        <v>331</v>
      </c>
      <c r="BS318" s="446"/>
      <c r="BT318" s="425"/>
      <c r="BU318" s="310">
        <f t="shared" si="416"/>
        <v>0</v>
      </c>
      <c r="BV318" s="19"/>
      <c r="BW318" s="277"/>
      <c r="BX318" s="417"/>
      <c r="BY318" s="307">
        <v>1</v>
      </c>
      <c r="BZ318" s="418" t="s">
        <v>331</v>
      </c>
      <c r="CA318" s="446"/>
      <c r="CB318" s="425"/>
      <c r="CC318" s="310">
        <f t="shared" si="417"/>
        <v>0</v>
      </c>
      <c r="CD318" s="19"/>
      <c r="CE318" s="277"/>
      <c r="CF318" s="417"/>
      <c r="CG318" s="307">
        <v>1</v>
      </c>
      <c r="CH318" s="418" t="s">
        <v>331</v>
      </c>
      <c r="CI318" s="446"/>
      <c r="CJ318" s="425"/>
      <c r="CK318" s="310">
        <f t="shared" si="418"/>
        <v>0</v>
      </c>
      <c r="CL318" s="19"/>
      <c r="CM318" s="277"/>
      <c r="CN318" s="417"/>
      <c r="CO318" s="307">
        <v>1</v>
      </c>
      <c r="CP318" s="418" t="s">
        <v>331</v>
      </c>
      <c r="CQ318" s="446"/>
      <c r="CR318" s="425"/>
      <c r="CS318" s="310">
        <f t="shared" si="419"/>
        <v>0</v>
      </c>
      <c r="CT318" s="19"/>
      <c r="CU318" s="277"/>
      <c r="CV318" s="417"/>
      <c r="CW318" s="307">
        <v>1</v>
      </c>
      <c r="CX318" s="418" t="s">
        <v>331</v>
      </c>
      <c r="CY318" s="446"/>
      <c r="CZ318" s="425"/>
      <c r="DA318" s="310">
        <f t="shared" si="420"/>
        <v>0</v>
      </c>
      <c r="DB318" s="19"/>
      <c r="DC318" s="277"/>
      <c r="DD318" s="417"/>
      <c r="DE318" s="307">
        <v>1</v>
      </c>
      <c r="DF318" s="418" t="s">
        <v>331</v>
      </c>
      <c r="DG318" s="446"/>
      <c r="DH318" s="425"/>
      <c r="DI318" s="310">
        <f t="shared" si="421"/>
        <v>0</v>
      </c>
      <c r="DJ318" s="19"/>
      <c r="DK318" s="277"/>
      <c r="DL318" s="417"/>
      <c r="DM318" s="307">
        <v>1</v>
      </c>
      <c r="DN318" s="418" t="s">
        <v>331</v>
      </c>
      <c r="DO318" s="446"/>
      <c r="DP318" s="425"/>
      <c r="DQ318" s="310">
        <f t="shared" si="422"/>
        <v>0</v>
      </c>
      <c r="DR318" s="19"/>
      <c r="DS318" s="277"/>
      <c r="DT318" s="417"/>
      <c r="DU318" s="307">
        <v>1</v>
      </c>
      <c r="DV318" s="418" t="s">
        <v>331</v>
      </c>
      <c r="DW318" s="446"/>
      <c r="DX318" s="425"/>
      <c r="DY318" s="310">
        <f t="shared" si="423"/>
        <v>0</v>
      </c>
      <c r="DZ318" s="19"/>
      <c r="EA318" s="277"/>
      <c r="EB318" s="421"/>
      <c r="EC318" s="315">
        <v>1</v>
      </c>
      <c r="ED318" s="293" t="s">
        <v>331</v>
      </c>
      <c r="EE318" s="324"/>
      <c r="EF318" s="475"/>
      <c r="EG318" s="318" t="s">
        <v>1199</v>
      </c>
      <c r="EH318" s="19"/>
      <c r="EI318" s="277"/>
      <c r="EJ318" s="417"/>
      <c r="EK318" s="307">
        <v>1</v>
      </c>
      <c r="EL318" s="418" t="s">
        <v>331</v>
      </c>
      <c r="EM318" s="446"/>
      <c r="EN318" s="425"/>
      <c r="EO318" s="310">
        <f t="shared" si="424"/>
        <v>0</v>
      </c>
      <c r="EP318" s="19"/>
      <c r="EQ318" s="277"/>
    </row>
    <row r="319" spans="1:147" ht="37.5" customHeight="1">
      <c r="A319" s="88"/>
      <c r="B319" s="60">
        <v>5</v>
      </c>
      <c r="C319" s="416" t="s">
        <v>501</v>
      </c>
      <c r="D319" s="417"/>
      <c r="E319" s="307">
        <v>1</v>
      </c>
      <c r="F319" s="418" t="s">
        <v>331</v>
      </c>
      <c r="G319" s="446"/>
      <c r="H319" s="425"/>
      <c r="I319" s="310">
        <f t="shared" si="408"/>
        <v>0</v>
      </c>
      <c r="J319" s="19"/>
      <c r="K319" s="277"/>
      <c r="L319" s="417" t="s">
        <v>1302</v>
      </c>
      <c r="M319" s="307">
        <v>1</v>
      </c>
      <c r="N319" s="418" t="s">
        <v>331</v>
      </c>
      <c r="O319" s="446">
        <v>2594400.6816000002</v>
      </c>
      <c r="P319" s="425">
        <v>0</v>
      </c>
      <c r="Q319" s="310">
        <f t="shared" si="409"/>
        <v>2594400.6816000002</v>
      </c>
      <c r="R319" s="19"/>
      <c r="S319" s="277"/>
      <c r="T319" s="417"/>
      <c r="U319" s="307">
        <v>1</v>
      </c>
      <c r="V319" s="418" t="s">
        <v>331</v>
      </c>
      <c r="W319" s="446"/>
      <c r="X319" s="425"/>
      <c r="Y319" s="310">
        <f t="shared" si="410"/>
        <v>0</v>
      </c>
      <c r="Z319" s="19"/>
      <c r="AA319" s="277"/>
      <c r="AB319" s="417"/>
      <c r="AC319" s="307">
        <v>1</v>
      </c>
      <c r="AD319" s="418" t="s">
        <v>331</v>
      </c>
      <c r="AE319" s="446"/>
      <c r="AF319" s="425"/>
      <c r="AG319" s="310">
        <f t="shared" si="411"/>
        <v>0</v>
      </c>
      <c r="AH319" s="19"/>
      <c r="AI319" s="277"/>
      <c r="AJ319" s="417" t="s">
        <v>1262</v>
      </c>
      <c r="AK319" s="307">
        <v>1</v>
      </c>
      <c r="AL319" s="418" t="s">
        <v>331</v>
      </c>
      <c r="AM319" s="446">
        <v>1579122.3404255318</v>
      </c>
      <c r="AN319" s="425">
        <v>0</v>
      </c>
      <c r="AO319" s="310">
        <f t="shared" si="412"/>
        <v>1579122.3404255318</v>
      </c>
      <c r="AP319" s="19"/>
      <c r="AQ319" s="277"/>
      <c r="AR319" s="417"/>
      <c r="AS319" s="307">
        <v>1</v>
      </c>
      <c r="AT319" s="418" t="s">
        <v>331</v>
      </c>
      <c r="AU319" s="446"/>
      <c r="AV319" s="425"/>
      <c r="AW319" s="310">
        <f t="shared" si="413"/>
        <v>0</v>
      </c>
      <c r="AX319" s="19"/>
      <c r="AY319" s="277"/>
      <c r="AZ319" s="417"/>
      <c r="BA319" s="307">
        <v>1</v>
      </c>
      <c r="BB319" s="418" t="s">
        <v>331</v>
      </c>
      <c r="BC319" s="446"/>
      <c r="BD319" s="425"/>
      <c r="BE319" s="310">
        <f t="shared" si="414"/>
        <v>0</v>
      </c>
      <c r="BF319" s="19"/>
      <c r="BG319" s="277"/>
      <c r="BH319" s="417"/>
      <c r="BI319" s="307">
        <v>1</v>
      </c>
      <c r="BJ319" s="418" t="s">
        <v>331</v>
      </c>
      <c r="BK319" s="446"/>
      <c r="BL319" s="425"/>
      <c r="BM319" s="310">
        <f t="shared" si="415"/>
        <v>0</v>
      </c>
      <c r="BN319" s="19"/>
      <c r="BO319" s="277"/>
      <c r="BP319" s="417"/>
      <c r="BQ319" s="307">
        <v>1</v>
      </c>
      <c r="BR319" s="418" t="s">
        <v>331</v>
      </c>
      <c r="BS319" s="446"/>
      <c r="BT319" s="425"/>
      <c r="BU319" s="310">
        <f t="shared" si="416"/>
        <v>0</v>
      </c>
      <c r="BV319" s="19"/>
      <c r="BW319" s="277"/>
      <c r="BX319" s="417"/>
      <c r="BY319" s="307">
        <v>1</v>
      </c>
      <c r="BZ319" s="418" t="s">
        <v>331</v>
      </c>
      <c r="CA319" s="446"/>
      <c r="CB319" s="425"/>
      <c r="CC319" s="310">
        <f t="shared" si="417"/>
        <v>0</v>
      </c>
      <c r="CD319" s="19"/>
      <c r="CE319" s="277"/>
      <c r="CF319" s="417"/>
      <c r="CG319" s="307">
        <v>1</v>
      </c>
      <c r="CH319" s="418" t="s">
        <v>331</v>
      </c>
      <c r="CI319" s="446"/>
      <c r="CJ319" s="425"/>
      <c r="CK319" s="310">
        <f t="shared" si="418"/>
        <v>0</v>
      </c>
      <c r="CL319" s="19"/>
      <c r="CM319" s="277"/>
      <c r="CN319" s="417"/>
      <c r="CO319" s="307">
        <v>1</v>
      </c>
      <c r="CP319" s="418" t="s">
        <v>331</v>
      </c>
      <c r="CQ319" s="446"/>
      <c r="CR319" s="425"/>
      <c r="CS319" s="310">
        <f t="shared" si="419"/>
        <v>0</v>
      </c>
      <c r="CT319" s="19"/>
      <c r="CU319" s="277"/>
      <c r="CV319" s="417"/>
      <c r="CW319" s="307">
        <v>1</v>
      </c>
      <c r="CX319" s="418" t="s">
        <v>331</v>
      </c>
      <c r="CY319" s="446"/>
      <c r="CZ319" s="425"/>
      <c r="DA319" s="310">
        <f t="shared" si="420"/>
        <v>0</v>
      </c>
      <c r="DB319" s="19"/>
      <c r="DC319" s="277"/>
      <c r="DD319" s="417"/>
      <c r="DE319" s="307">
        <v>1</v>
      </c>
      <c r="DF319" s="418" t="s">
        <v>331</v>
      </c>
      <c r="DG319" s="446"/>
      <c r="DH319" s="425"/>
      <c r="DI319" s="310">
        <f t="shared" si="421"/>
        <v>0</v>
      </c>
      <c r="DJ319" s="19"/>
      <c r="DK319" s="277"/>
      <c r="DL319" s="417"/>
      <c r="DM319" s="307">
        <v>1</v>
      </c>
      <c r="DN319" s="418" t="s">
        <v>331</v>
      </c>
      <c r="DO319" s="446"/>
      <c r="DP319" s="425"/>
      <c r="DQ319" s="310">
        <f t="shared" si="422"/>
        <v>0</v>
      </c>
      <c r="DR319" s="19"/>
      <c r="DS319" s="277"/>
      <c r="DT319" s="417"/>
      <c r="DU319" s="307">
        <v>1</v>
      </c>
      <c r="DV319" s="418" t="s">
        <v>331</v>
      </c>
      <c r="DW319" s="446"/>
      <c r="DX319" s="425"/>
      <c r="DY319" s="310">
        <f t="shared" si="423"/>
        <v>0</v>
      </c>
      <c r="DZ319" s="19"/>
      <c r="EA319" s="277"/>
      <c r="EB319" s="421"/>
      <c r="EC319" s="315">
        <v>1</v>
      </c>
      <c r="ED319" s="293" t="s">
        <v>331</v>
      </c>
      <c r="EE319" s="324"/>
      <c r="EF319" s="475"/>
      <c r="EG319" s="318" t="s">
        <v>1199</v>
      </c>
      <c r="EH319" s="19"/>
      <c r="EI319" s="277"/>
      <c r="EJ319" s="417"/>
      <c r="EK319" s="307">
        <v>1</v>
      </c>
      <c r="EL319" s="418" t="s">
        <v>331</v>
      </c>
      <c r="EM319" s="446"/>
      <c r="EN319" s="425"/>
      <c r="EO319" s="310">
        <f t="shared" si="424"/>
        <v>0</v>
      </c>
      <c r="EP319" s="19"/>
      <c r="EQ319" s="277"/>
    </row>
    <row r="320" spans="1:147" ht="37.5" customHeight="1">
      <c r="A320" s="88"/>
      <c r="B320" s="60">
        <v>6</v>
      </c>
      <c r="C320" s="416" t="s">
        <v>503</v>
      </c>
      <c r="D320" s="417"/>
      <c r="E320" s="307">
        <v>1</v>
      </c>
      <c r="F320" s="418" t="s">
        <v>331</v>
      </c>
      <c r="G320" s="446"/>
      <c r="H320" s="425"/>
      <c r="I320" s="310">
        <f t="shared" si="408"/>
        <v>0</v>
      </c>
      <c r="J320" s="19"/>
      <c r="K320" s="277"/>
      <c r="L320" s="417" t="s">
        <v>1302</v>
      </c>
      <c r="M320" s="307">
        <v>1</v>
      </c>
      <c r="N320" s="418" t="s">
        <v>331</v>
      </c>
      <c r="O320" s="446">
        <v>1541600.0418</v>
      </c>
      <c r="P320" s="425">
        <v>0</v>
      </c>
      <c r="Q320" s="310">
        <f t="shared" si="409"/>
        <v>1541600.0418</v>
      </c>
      <c r="R320" s="19"/>
      <c r="S320" s="277"/>
      <c r="T320" s="417"/>
      <c r="U320" s="307">
        <v>1</v>
      </c>
      <c r="V320" s="418" t="s">
        <v>331</v>
      </c>
      <c r="W320" s="446"/>
      <c r="X320" s="425"/>
      <c r="Y320" s="310">
        <f t="shared" si="410"/>
        <v>0</v>
      </c>
      <c r="Z320" s="19"/>
      <c r="AA320" s="277"/>
      <c r="AB320" s="417"/>
      <c r="AC320" s="307">
        <v>1</v>
      </c>
      <c r="AD320" s="418" t="s">
        <v>331</v>
      </c>
      <c r="AE320" s="446"/>
      <c r="AF320" s="425"/>
      <c r="AG320" s="310">
        <f t="shared" si="411"/>
        <v>0</v>
      </c>
      <c r="AH320" s="19"/>
      <c r="AI320" s="277"/>
      <c r="AJ320" s="417" t="s">
        <v>1262</v>
      </c>
      <c r="AK320" s="307">
        <v>1</v>
      </c>
      <c r="AL320" s="418" t="s">
        <v>331</v>
      </c>
      <c r="AM320" s="446">
        <v>1705452.1276595746</v>
      </c>
      <c r="AN320" s="425">
        <v>0</v>
      </c>
      <c r="AO320" s="310">
        <f t="shared" si="412"/>
        <v>1705452.1276595746</v>
      </c>
      <c r="AP320" s="19"/>
      <c r="AQ320" s="277"/>
      <c r="AR320" s="417"/>
      <c r="AS320" s="307">
        <v>1</v>
      </c>
      <c r="AT320" s="418" t="s">
        <v>331</v>
      </c>
      <c r="AU320" s="446"/>
      <c r="AV320" s="425"/>
      <c r="AW320" s="310">
        <f t="shared" si="413"/>
        <v>0</v>
      </c>
      <c r="AX320" s="19"/>
      <c r="AY320" s="277"/>
      <c r="AZ320" s="417"/>
      <c r="BA320" s="307">
        <v>1</v>
      </c>
      <c r="BB320" s="418" t="s">
        <v>331</v>
      </c>
      <c r="BC320" s="446"/>
      <c r="BD320" s="425"/>
      <c r="BE320" s="310">
        <f t="shared" si="414"/>
        <v>0</v>
      </c>
      <c r="BF320" s="19"/>
      <c r="BG320" s="277"/>
      <c r="BH320" s="417"/>
      <c r="BI320" s="307">
        <v>1</v>
      </c>
      <c r="BJ320" s="418" t="s">
        <v>331</v>
      </c>
      <c r="BK320" s="446"/>
      <c r="BL320" s="425"/>
      <c r="BM320" s="310">
        <f t="shared" si="415"/>
        <v>0</v>
      </c>
      <c r="BN320" s="19"/>
      <c r="BO320" s="277"/>
      <c r="BP320" s="417"/>
      <c r="BQ320" s="307">
        <v>1</v>
      </c>
      <c r="BR320" s="418" t="s">
        <v>331</v>
      </c>
      <c r="BS320" s="446"/>
      <c r="BT320" s="425"/>
      <c r="BU320" s="310">
        <f t="shared" si="416"/>
        <v>0</v>
      </c>
      <c r="BV320" s="19"/>
      <c r="BW320" s="277"/>
      <c r="BX320" s="417"/>
      <c r="BY320" s="307">
        <v>1</v>
      </c>
      <c r="BZ320" s="418" t="s">
        <v>331</v>
      </c>
      <c r="CA320" s="446"/>
      <c r="CB320" s="425"/>
      <c r="CC320" s="310">
        <f t="shared" si="417"/>
        <v>0</v>
      </c>
      <c r="CD320" s="19"/>
      <c r="CE320" s="277"/>
      <c r="CF320" s="417"/>
      <c r="CG320" s="307">
        <v>1</v>
      </c>
      <c r="CH320" s="418" t="s">
        <v>331</v>
      </c>
      <c r="CI320" s="446"/>
      <c r="CJ320" s="425"/>
      <c r="CK320" s="310">
        <f t="shared" si="418"/>
        <v>0</v>
      </c>
      <c r="CL320" s="19"/>
      <c r="CM320" s="277"/>
      <c r="CN320" s="417"/>
      <c r="CO320" s="307">
        <v>1</v>
      </c>
      <c r="CP320" s="418" t="s">
        <v>331</v>
      </c>
      <c r="CQ320" s="446"/>
      <c r="CR320" s="425"/>
      <c r="CS320" s="310">
        <f t="shared" si="419"/>
        <v>0</v>
      </c>
      <c r="CT320" s="19"/>
      <c r="CU320" s="277"/>
      <c r="CV320" s="417"/>
      <c r="CW320" s="307">
        <v>1</v>
      </c>
      <c r="CX320" s="418" t="s">
        <v>331</v>
      </c>
      <c r="CY320" s="446"/>
      <c r="CZ320" s="425"/>
      <c r="DA320" s="310">
        <f t="shared" si="420"/>
        <v>0</v>
      </c>
      <c r="DB320" s="19"/>
      <c r="DC320" s="277"/>
      <c r="DD320" s="417"/>
      <c r="DE320" s="307">
        <v>1</v>
      </c>
      <c r="DF320" s="418" t="s">
        <v>331</v>
      </c>
      <c r="DG320" s="446"/>
      <c r="DH320" s="425"/>
      <c r="DI320" s="310">
        <f t="shared" si="421"/>
        <v>0</v>
      </c>
      <c r="DJ320" s="19"/>
      <c r="DK320" s="277"/>
      <c r="DL320" s="417"/>
      <c r="DM320" s="307">
        <v>1</v>
      </c>
      <c r="DN320" s="418" t="s">
        <v>331</v>
      </c>
      <c r="DO320" s="446"/>
      <c r="DP320" s="425"/>
      <c r="DQ320" s="310">
        <f t="shared" si="422"/>
        <v>0</v>
      </c>
      <c r="DR320" s="19"/>
      <c r="DS320" s="277"/>
      <c r="DT320" s="417"/>
      <c r="DU320" s="307">
        <v>1</v>
      </c>
      <c r="DV320" s="418" t="s">
        <v>331</v>
      </c>
      <c r="DW320" s="446"/>
      <c r="DX320" s="425"/>
      <c r="DY320" s="310">
        <f t="shared" si="423"/>
        <v>0</v>
      </c>
      <c r="DZ320" s="19"/>
      <c r="EA320" s="277"/>
      <c r="EB320" s="421"/>
      <c r="EC320" s="315">
        <v>1</v>
      </c>
      <c r="ED320" s="293" t="s">
        <v>331</v>
      </c>
      <c r="EE320" s="324"/>
      <c r="EF320" s="475"/>
      <c r="EG320" s="318" t="s">
        <v>1199</v>
      </c>
      <c r="EH320" s="19"/>
      <c r="EI320" s="277"/>
      <c r="EJ320" s="417"/>
      <c r="EK320" s="307">
        <v>1</v>
      </c>
      <c r="EL320" s="418" t="s">
        <v>331</v>
      </c>
      <c r="EM320" s="446"/>
      <c r="EN320" s="425"/>
      <c r="EO320" s="310">
        <f t="shared" si="424"/>
        <v>0</v>
      </c>
      <c r="EP320" s="19"/>
      <c r="EQ320" s="277"/>
    </row>
    <row r="321" spans="1:147" ht="37.5" customHeight="1">
      <c r="A321" s="88"/>
      <c r="B321" s="60">
        <v>7</v>
      </c>
      <c r="C321" s="416" t="s">
        <v>504</v>
      </c>
      <c r="D321" s="417"/>
      <c r="E321" s="307">
        <v>1</v>
      </c>
      <c r="F321" s="418" t="s">
        <v>331</v>
      </c>
      <c r="G321" s="446"/>
      <c r="H321" s="425"/>
      <c r="I321" s="310">
        <f t="shared" si="408"/>
        <v>0</v>
      </c>
      <c r="J321" s="19"/>
      <c r="K321" s="277"/>
      <c r="L321" s="417" t="s">
        <v>1302</v>
      </c>
      <c r="M321" s="307">
        <v>1</v>
      </c>
      <c r="N321" s="418" t="s">
        <v>331</v>
      </c>
      <c r="O321" s="446">
        <v>1541600.0418</v>
      </c>
      <c r="P321" s="425">
        <v>0</v>
      </c>
      <c r="Q321" s="310">
        <f t="shared" si="409"/>
        <v>1541600.0418</v>
      </c>
      <c r="R321" s="19"/>
      <c r="S321" s="277"/>
      <c r="T321" s="417"/>
      <c r="U321" s="307">
        <v>1</v>
      </c>
      <c r="V321" s="418" t="s">
        <v>331</v>
      </c>
      <c r="W321" s="446"/>
      <c r="X321" s="425"/>
      <c r="Y321" s="310">
        <f t="shared" si="410"/>
        <v>0</v>
      </c>
      <c r="Z321" s="19"/>
      <c r="AA321" s="277"/>
      <c r="AB321" s="417"/>
      <c r="AC321" s="307">
        <v>1</v>
      </c>
      <c r="AD321" s="418" t="s">
        <v>331</v>
      </c>
      <c r="AE321" s="446"/>
      <c r="AF321" s="425"/>
      <c r="AG321" s="310">
        <f t="shared" si="411"/>
        <v>0</v>
      </c>
      <c r="AH321" s="19"/>
      <c r="AI321" s="277"/>
      <c r="AJ321" s="417" t="s">
        <v>1262</v>
      </c>
      <c r="AK321" s="307">
        <v>1</v>
      </c>
      <c r="AL321" s="418" t="s">
        <v>331</v>
      </c>
      <c r="AM321" s="446">
        <v>1705452.1276595746</v>
      </c>
      <c r="AN321" s="425">
        <v>0</v>
      </c>
      <c r="AO321" s="310">
        <f t="shared" si="412"/>
        <v>1705452.1276595746</v>
      </c>
      <c r="AP321" s="19"/>
      <c r="AQ321" s="277"/>
      <c r="AR321" s="417"/>
      <c r="AS321" s="307">
        <v>1</v>
      </c>
      <c r="AT321" s="418" t="s">
        <v>331</v>
      </c>
      <c r="AU321" s="446"/>
      <c r="AV321" s="425"/>
      <c r="AW321" s="310">
        <f t="shared" si="413"/>
        <v>0</v>
      </c>
      <c r="AX321" s="19"/>
      <c r="AY321" s="277"/>
      <c r="AZ321" s="417"/>
      <c r="BA321" s="307">
        <v>1</v>
      </c>
      <c r="BB321" s="418" t="s">
        <v>331</v>
      </c>
      <c r="BC321" s="446"/>
      <c r="BD321" s="425"/>
      <c r="BE321" s="310">
        <f t="shared" si="414"/>
        <v>0</v>
      </c>
      <c r="BF321" s="19"/>
      <c r="BG321" s="277"/>
      <c r="BH321" s="417"/>
      <c r="BI321" s="307">
        <v>1</v>
      </c>
      <c r="BJ321" s="418" t="s">
        <v>331</v>
      </c>
      <c r="BK321" s="446"/>
      <c r="BL321" s="425"/>
      <c r="BM321" s="310">
        <f t="shared" si="415"/>
        <v>0</v>
      </c>
      <c r="BN321" s="19"/>
      <c r="BO321" s="277"/>
      <c r="BP321" s="417"/>
      <c r="BQ321" s="307">
        <v>1</v>
      </c>
      <c r="BR321" s="418" t="s">
        <v>331</v>
      </c>
      <c r="BS321" s="446"/>
      <c r="BT321" s="425"/>
      <c r="BU321" s="310">
        <f t="shared" si="416"/>
        <v>0</v>
      </c>
      <c r="BV321" s="19"/>
      <c r="BW321" s="277"/>
      <c r="BX321" s="417"/>
      <c r="BY321" s="307">
        <v>1</v>
      </c>
      <c r="BZ321" s="418" t="s">
        <v>331</v>
      </c>
      <c r="CA321" s="446"/>
      <c r="CB321" s="425"/>
      <c r="CC321" s="310">
        <f t="shared" si="417"/>
        <v>0</v>
      </c>
      <c r="CD321" s="19"/>
      <c r="CE321" s="277"/>
      <c r="CF321" s="417"/>
      <c r="CG321" s="307">
        <v>1</v>
      </c>
      <c r="CH321" s="418" t="s">
        <v>331</v>
      </c>
      <c r="CI321" s="446"/>
      <c r="CJ321" s="425"/>
      <c r="CK321" s="310">
        <f t="shared" si="418"/>
        <v>0</v>
      </c>
      <c r="CL321" s="19"/>
      <c r="CM321" s="277"/>
      <c r="CN321" s="417"/>
      <c r="CO321" s="307">
        <v>1</v>
      </c>
      <c r="CP321" s="418" t="s">
        <v>331</v>
      </c>
      <c r="CQ321" s="446"/>
      <c r="CR321" s="425"/>
      <c r="CS321" s="310">
        <f t="shared" si="419"/>
        <v>0</v>
      </c>
      <c r="CT321" s="19"/>
      <c r="CU321" s="277"/>
      <c r="CV321" s="417"/>
      <c r="CW321" s="307">
        <v>1</v>
      </c>
      <c r="CX321" s="418" t="s">
        <v>331</v>
      </c>
      <c r="CY321" s="446"/>
      <c r="CZ321" s="425"/>
      <c r="DA321" s="310">
        <f t="shared" si="420"/>
        <v>0</v>
      </c>
      <c r="DB321" s="19"/>
      <c r="DC321" s="277"/>
      <c r="DD321" s="417"/>
      <c r="DE321" s="307">
        <v>1</v>
      </c>
      <c r="DF321" s="418" t="s">
        <v>331</v>
      </c>
      <c r="DG321" s="446"/>
      <c r="DH321" s="425"/>
      <c r="DI321" s="310">
        <f t="shared" si="421"/>
        <v>0</v>
      </c>
      <c r="DJ321" s="19"/>
      <c r="DK321" s="277"/>
      <c r="DL321" s="417"/>
      <c r="DM321" s="307">
        <v>1</v>
      </c>
      <c r="DN321" s="418" t="s">
        <v>331</v>
      </c>
      <c r="DO321" s="446"/>
      <c r="DP321" s="425"/>
      <c r="DQ321" s="310">
        <f t="shared" si="422"/>
        <v>0</v>
      </c>
      <c r="DR321" s="19"/>
      <c r="DS321" s="277"/>
      <c r="DT321" s="417"/>
      <c r="DU321" s="307">
        <v>1</v>
      </c>
      <c r="DV321" s="418" t="s">
        <v>331</v>
      </c>
      <c r="DW321" s="446"/>
      <c r="DX321" s="425"/>
      <c r="DY321" s="310">
        <f t="shared" si="423"/>
        <v>0</v>
      </c>
      <c r="DZ321" s="19"/>
      <c r="EA321" s="277"/>
      <c r="EB321" s="421"/>
      <c r="EC321" s="315">
        <v>1</v>
      </c>
      <c r="ED321" s="293" t="s">
        <v>331</v>
      </c>
      <c r="EE321" s="324"/>
      <c r="EF321" s="475"/>
      <c r="EG321" s="318" t="s">
        <v>1199</v>
      </c>
      <c r="EH321" s="19"/>
      <c r="EI321" s="277"/>
      <c r="EJ321" s="417"/>
      <c r="EK321" s="307">
        <v>1</v>
      </c>
      <c r="EL321" s="418" t="s">
        <v>331</v>
      </c>
      <c r="EM321" s="446"/>
      <c r="EN321" s="425"/>
      <c r="EO321" s="310">
        <f t="shared" si="424"/>
        <v>0</v>
      </c>
      <c r="EP321" s="19"/>
      <c r="EQ321" s="277"/>
    </row>
    <row r="322" spans="1:147" ht="37.5" customHeight="1">
      <c r="A322" s="88"/>
      <c r="B322" s="60">
        <v>8</v>
      </c>
      <c r="C322" s="416" t="s">
        <v>505</v>
      </c>
      <c r="D322" s="417"/>
      <c r="E322" s="307">
        <v>1</v>
      </c>
      <c r="F322" s="418" t="s">
        <v>331</v>
      </c>
      <c r="G322" s="446"/>
      <c r="H322" s="425"/>
      <c r="I322" s="310">
        <f t="shared" si="408"/>
        <v>0</v>
      </c>
      <c r="J322" s="19"/>
      <c r="K322" s="277"/>
      <c r="L322" s="417" t="s">
        <v>1302</v>
      </c>
      <c r="M322" s="307">
        <v>1</v>
      </c>
      <c r="N322" s="418" t="s">
        <v>331</v>
      </c>
      <c r="O322" s="446">
        <v>1316000.1036</v>
      </c>
      <c r="P322" s="425">
        <v>0</v>
      </c>
      <c r="Q322" s="310">
        <f t="shared" si="409"/>
        <v>1316000.1036</v>
      </c>
      <c r="R322" s="19"/>
      <c r="S322" s="277"/>
      <c r="T322" s="417"/>
      <c r="U322" s="307">
        <v>1</v>
      </c>
      <c r="V322" s="418" t="s">
        <v>331</v>
      </c>
      <c r="W322" s="446"/>
      <c r="X322" s="425"/>
      <c r="Y322" s="310">
        <f t="shared" si="410"/>
        <v>0</v>
      </c>
      <c r="Z322" s="19"/>
      <c r="AA322" s="277"/>
      <c r="AB322" s="417"/>
      <c r="AC322" s="307">
        <v>1</v>
      </c>
      <c r="AD322" s="418" t="s">
        <v>331</v>
      </c>
      <c r="AE322" s="446"/>
      <c r="AF322" s="425"/>
      <c r="AG322" s="310">
        <f t="shared" si="411"/>
        <v>0</v>
      </c>
      <c r="AH322" s="19"/>
      <c r="AI322" s="277"/>
      <c r="AJ322" s="417" t="s">
        <v>1262</v>
      </c>
      <c r="AK322" s="307">
        <v>1</v>
      </c>
      <c r="AL322" s="418" t="s">
        <v>331</v>
      </c>
      <c r="AM322" s="446">
        <v>1756073.7367021278</v>
      </c>
      <c r="AN322" s="425">
        <v>0</v>
      </c>
      <c r="AO322" s="310">
        <f t="shared" si="412"/>
        <v>1756073.7367021278</v>
      </c>
      <c r="AP322" s="19"/>
      <c r="AQ322" s="277"/>
      <c r="AR322" s="417"/>
      <c r="AS322" s="307">
        <v>1</v>
      </c>
      <c r="AT322" s="418" t="s">
        <v>331</v>
      </c>
      <c r="AU322" s="446"/>
      <c r="AV322" s="425"/>
      <c r="AW322" s="310">
        <f t="shared" si="413"/>
        <v>0</v>
      </c>
      <c r="AX322" s="19"/>
      <c r="AY322" s="277"/>
      <c r="AZ322" s="417"/>
      <c r="BA322" s="307">
        <v>1</v>
      </c>
      <c r="BB322" s="418" t="s">
        <v>331</v>
      </c>
      <c r="BC322" s="446"/>
      <c r="BD322" s="425"/>
      <c r="BE322" s="310">
        <f t="shared" si="414"/>
        <v>0</v>
      </c>
      <c r="BF322" s="19"/>
      <c r="BG322" s="277"/>
      <c r="BH322" s="417"/>
      <c r="BI322" s="307">
        <v>1</v>
      </c>
      <c r="BJ322" s="418" t="s">
        <v>331</v>
      </c>
      <c r="BK322" s="446"/>
      <c r="BL322" s="425"/>
      <c r="BM322" s="310">
        <f t="shared" si="415"/>
        <v>0</v>
      </c>
      <c r="BN322" s="19"/>
      <c r="BO322" s="277"/>
      <c r="BP322" s="417"/>
      <c r="BQ322" s="307">
        <v>1</v>
      </c>
      <c r="BR322" s="418" t="s">
        <v>331</v>
      </c>
      <c r="BS322" s="446"/>
      <c r="BT322" s="425"/>
      <c r="BU322" s="310">
        <f t="shared" si="416"/>
        <v>0</v>
      </c>
      <c r="BV322" s="19"/>
      <c r="BW322" s="277"/>
      <c r="BX322" s="417"/>
      <c r="BY322" s="307">
        <v>1</v>
      </c>
      <c r="BZ322" s="418" t="s">
        <v>331</v>
      </c>
      <c r="CA322" s="446"/>
      <c r="CB322" s="425"/>
      <c r="CC322" s="310">
        <f t="shared" si="417"/>
        <v>0</v>
      </c>
      <c r="CD322" s="19"/>
      <c r="CE322" s="277"/>
      <c r="CF322" s="417"/>
      <c r="CG322" s="307">
        <v>1</v>
      </c>
      <c r="CH322" s="418" t="s">
        <v>331</v>
      </c>
      <c r="CI322" s="446"/>
      <c r="CJ322" s="425"/>
      <c r="CK322" s="310">
        <f t="shared" si="418"/>
        <v>0</v>
      </c>
      <c r="CL322" s="19"/>
      <c r="CM322" s="277"/>
      <c r="CN322" s="417"/>
      <c r="CO322" s="307">
        <v>1</v>
      </c>
      <c r="CP322" s="418" t="s">
        <v>331</v>
      </c>
      <c r="CQ322" s="446"/>
      <c r="CR322" s="425"/>
      <c r="CS322" s="310">
        <f t="shared" si="419"/>
        <v>0</v>
      </c>
      <c r="CT322" s="19"/>
      <c r="CU322" s="277"/>
      <c r="CV322" s="417"/>
      <c r="CW322" s="307">
        <v>1</v>
      </c>
      <c r="CX322" s="418" t="s">
        <v>331</v>
      </c>
      <c r="CY322" s="446"/>
      <c r="CZ322" s="425"/>
      <c r="DA322" s="310">
        <f t="shared" si="420"/>
        <v>0</v>
      </c>
      <c r="DB322" s="19"/>
      <c r="DC322" s="277"/>
      <c r="DD322" s="417"/>
      <c r="DE322" s="307">
        <v>1</v>
      </c>
      <c r="DF322" s="418" t="s">
        <v>331</v>
      </c>
      <c r="DG322" s="446"/>
      <c r="DH322" s="425"/>
      <c r="DI322" s="310">
        <f t="shared" si="421"/>
        <v>0</v>
      </c>
      <c r="DJ322" s="19"/>
      <c r="DK322" s="277"/>
      <c r="DL322" s="417"/>
      <c r="DM322" s="307">
        <v>1</v>
      </c>
      <c r="DN322" s="418" t="s">
        <v>331</v>
      </c>
      <c r="DO322" s="446"/>
      <c r="DP322" s="425"/>
      <c r="DQ322" s="310">
        <f t="shared" si="422"/>
        <v>0</v>
      </c>
      <c r="DR322" s="19"/>
      <c r="DS322" s="277"/>
      <c r="DT322" s="417"/>
      <c r="DU322" s="307">
        <v>1</v>
      </c>
      <c r="DV322" s="418" t="s">
        <v>331</v>
      </c>
      <c r="DW322" s="446"/>
      <c r="DX322" s="425"/>
      <c r="DY322" s="310">
        <f t="shared" si="423"/>
        <v>0</v>
      </c>
      <c r="DZ322" s="19"/>
      <c r="EA322" s="277"/>
      <c r="EB322" s="421"/>
      <c r="EC322" s="315">
        <v>1</v>
      </c>
      <c r="ED322" s="293" t="s">
        <v>331</v>
      </c>
      <c r="EE322" s="324"/>
      <c r="EF322" s="475"/>
      <c r="EG322" s="318" t="s">
        <v>1199</v>
      </c>
      <c r="EH322" s="19"/>
      <c r="EI322" s="277"/>
      <c r="EJ322" s="417"/>
      <c r="EK322" s="307">
        <v>1</v>
      </c>
      <c r="EL322" s="418" t="s">
        <v>331</v>
      </c>
      <c r="EM322" s="446"/>
      <c r="EN322" s="425"/>
      <c r="EO322" s="310">
        <f t="shared" si="424"/>
        <v>0</v>
      </c>
      <c r="EP322" s="19"/>
      <c r="EQ322" s="277"/>
    </row>
    <row r="323" spans="1:147" ht="37.5" customHeight="1">
      <c r="A323" s="88"/>
      <c r="B323" s="60">
        <v>9</v>
      </c>
      <c r="C323" s="416" t="s">
        <v>506</v>
      </c>
      <c r="D323" s="417"/>
      <c r="E323" s="307">
        <v>1</v>
      </c>
      <c r="F323" s="418" t="s">
        <v>331</v>
      </c>
      <c r="G323" s="446"/>
      <c r="H323" s="425"/>
      <c r="I323" s="310">
        <f t="shared" si="408"/>
        <v>0</v>
      </c>
      <c r="J323" s="19"/>
      <c r="K323" s="277"/>
      <c r="L323" s="417" t="s">
        <v>1302</v>
      </c>
      <c r="M323" s="307">
        <v>1</v>
      </c>
      <c r="N323" s="418" t="s">
        <v>331</v>
      </c>
      <c r="O323" s="446">
        <v>1316000.1036</v>
      </c>
      <c r="P323" s="425">
        <v>0</v>
      </c>
      <c r="Q323" s="310">
        <f t="shared" si="409"/>
        <v>1316000.1036</v>
      </c>
      <c r="R323" s="19"/>
      <c r="S323" s="277"/>
      <c r="T323" s="417"/>
      <c r="U323" s="307">
        <v>1</v>
      </c>
      <c r="V323" s="418" t="s">
        <v>331</v>
      </c>
      <c r="W323" s="446"/>
      <c r="X323" s="425"/>
      <c r="Y323" s="310">
        <f t="shared" si="410"/>
        <v>0</v>
      </c>
      <c r="Z323" s="19"/>
      <c r="AA323" s="277"/>
      <c r="AB323" s="417"/>
      <c r="AC323" s="307">
        <v>1</v>
      </c>
      <c r="AD323" s="418" t="s">
        <v>331</v>
      </c>
      <c r="AE323" s="446"/>
      <c r="AF323" s="425"/>
      <c r="AG323" s="310">
        <f t="shared" si="411"/>
        <v>0</v>
      </c>
      <c r="AH323" s="19"/>
      <c r="AI323" s="277"/>
      <c r="AJ323" s="417" t="s">
        <v>1262</v>
      </c>
      <c r="AK323" s="307">
        <v>1</v>
      </c>
      <c r="AL323" s="418" t="s">
        <v>331</v>
      </c>
      <c r="AM323" s="446">
        <v>1756073.7367021278</v>
      </c>
      <c r="AN323" s="425">
        <v>0</v>
      </c>
      <c r="AO323" s="310">
        <f t="shared" si="412"/>
        <v>1756073.7367021278</v>
      </c>
      <c r="AP323" s="19"/>
      <c r="AQ323" s="277"/>
      <c r="AR323" s="417"/>
      <c r="AS323" s="307">
        <v>1</v>
      </c>
      <c r="AT323" s="418" t="s">
        <v>331</v>
      </c>
      <c r="AU323" s="446"/>
      <c r="AV323" s="425"/>
      <c r="AW323" s="310">
        <f t="shared" si="413"/>
        <v>0</v>
      </c>
      <c r="AX323" s="19"/>
      <c r="AY323" s="277"/>
      <c r="AZ323" s="417"/>
      <c r="BA323" s="307">
        <v>1</v>
      </c>
      <c r="BB323" s="418" t="s">
        <v>331</v>
      </c>
      <c r="BC323" s="446"/>
      <c r="BD323" s="425"/>
      <c r="BE323" s="310">
        <f t="shared" si="414"/>
        <v>0</v>
      </c>
      <c r="BF323" s="19"/>
      <c r="BG323" s="277"/>
      <c r="BH323" s="417"/>
      <c r="BI323" s="307">
        <v>1</v>
      </c>
      <c r="BJ323" s="418" t="s">
        <v>331</v>
      </c>
      <c r="BK323" s="446"/>
      <c r="BL323" s="425"/>
      <c r="BM323" s="310">
        <f t="shared" si="415"/>
        <v>0</v>
      </c>
      <c r="BN323" s="19"/>
      <c r="BO323" s="277"/>
      <c r="BP323" s="417"/>
      <c r="BQ323" s="307">
        <v>1</v>
      </c>
      <c r="BR323" s="418" t="s">
        <v>331</v>
      </c>
      <c r="BS323" s="446"/>
      <c r="BT323" s="425"/>
      <c r="BU323" s="310">
        <f t="shared" si="416"/>
        <v>0</v>
      </c>
      <c r="BV323" s="19"/>
      <c r="BW323" s="277"/>
      <c r="BX323" s="417"/>
      <c r="BY323" s="307">
        <v>1</v>
      </c>
      <c r="BZ323" s="418" t="s">
        <v>331</v>
      </c>
      <c r="CA323" s="446"/>
      <c r="CB323" s="425"/>
      <c r="CC323" s="310">
        <f t="shared" si="417"/>
        <v>0</v>
      </c>
      <c r="CD323" s="19"/>
      <c r="CE323" s="277"/>
      <c r="CF323" s="417"/>
      <c r="CG323" s="307">
        <v>1</v>
      </c>
      <c r="CH323" s="418" t="s">
        <v>331</v>
      </c>
      <c r="CI323" s="446"/>
      <c r="CJ323" s="425"/>
      <c r="CK323" s="310">
        <f t="shared" si="418"/>
        <v>0</v>
      </c>
      <c r="CL323" s="19"/>
      <c r="CM323" s="277"/>
      <c r="CN323" s="417"/>
      <c r="CO323" s="307">
        <v>1</v>
      </c>
      <c r="CP323" s="418" t="s">
        <v>331</v>
      </c>
      <c r="CQ323" s="446"/>
      <c r="CR323" s="425"/>
      <c r="CS323" s="310">
        <f t="shared" si="419"/>
        <v>0</v>
      </c>
      <c r="CT323" s="19"/>
      <c r="CU323" s="277"/>
      <c r="CV323" s="417"/>
      <c r="CW323" s="307">
        <v>1</v>
      </c>
      <c r="CX323" s="418" t="s">
        <v>331</v>
      </c>
      <c r="CY323" s="446"/>
      <c r="CZ323" s="425"/>
      <c r="DA323" s="310">
        <f t="shared" si="420"/>
        <v>0</v>
      </c>
      <c r="DB323" s="19"/>
      <c r="DC323" s="277"/>
      <c r="DD323" s="417"/>
      <c r="DE323" s="307">
        <v>1</v>
      </c>
      <c r="DF323" s="418" t="s">
        <v>331</v>
      </c>
      <c r="DG323" s="446"/>
      <c r="DH323" s="425"/>
      <c r="DI323" s="310">
        <f t="shared" si="421"/>
        <v>0</v>
      </c>
      <c r="DJ323" s="19"/>
      <c r="DK323" s="277"/>
      <c r="DL323" s="417"/>
      <c r="DM323" s="307">
        <v>1</v>
      </c>
      <c r="DN323" s="418" t="s">
        <v>331</v>
      </c>
      <c r="DO323" s="446"/>
      <c r="DP323" s="425"/>
      <c r="DQ323" s="310">
        <f t="shared" si="422"/>
        <v>0</v>
      </c>
      <c r="DR323" s="19"/>
      <c r="DS323" s="277"/>
      <c r="DT323" s="417"/>
      <c r="DU323" s="307">
        <v>1</v>
      </c>
      <c r="DV323" s="418" t="s">
        <v>331</v>
      </c>
      <c r="DW323" s="446"/>
      <c r="DX323" s="425"/>
      <c r="DY323" s="310">
        <f t="shared" si="423"/>
        <v>0</v>
      </c>
      <c r="DZ323" s="19"/>
      <c r="EA323" s="277"/>
      <c r="EB323" s="421"/>
      <c r="EC323" s="315">
        <v>1</v>
      </c>
      <c r="ED323" s="293" t="s">
        <v>331</v>
      </c>
      <c r="EE323" s="324"/>
      <c r="EF323" s="475"/>
      <c r="EG323" s="318" t="s">
        <v>1199</v>
      </c>
      <c r="EH323" s="19"/>
      <c r="EI323" s="277"/>
      <c r="EJ323" s="417"/>
      <c r="EK323" s="307">
        <v>1</v>
      </c>
      <c r="EL323" s="418" t="s">
        <v>331</v>
      </c>
      <c r="EM323" s="446"/>
      <c r="EN323" s="425"/>
      <c r="EO323" s="310">
        <f t="shared" si="424"/>
        <v>0</v>
      </c>
      <c r="EP323" s="19"/>
      <c r="EQ323" s="277"/>
    </row>
    <row r="324" spans="1:147" ht="37.5" customHeight="1">
      <c r="A324" s="24"/>
      <c r="B324" s="60">
        <v>10</v>
      </c>
      <c r="C324" s="423" t="s">
        <v>463</v>
      </c>
      <c r="D324" s="417"/>
      <c r="E324" s="307">
        <v>1</v>
      </c>
      <c r="F324" s="418" t="s">
        <v>331</v>
      </c>
      <c r="G324" s="342"/>
      <c r="H324" s="425"/>
      <c r="I324" s="310">
        <f t="shared" si="408"/>
        <v>0</v>
      </c>
      <c r="J324" s="19"/>
      <c r="K324" s="277"/>
      <c r="L324" s="417" t="s">
        <v>1272</v>
      </c>
      <c r="M324" s="307">
        <v>1</v>
      </c>
      <c r="N324" s="418" t="s">
        <v>331</v>
      </c>
      <c r="O324" s="342">
        <v>175517.0508</v>
      </c>
      <c r="P324" s="425">
        <v>0</v>
      </c>
      <c r="Q324" s="310">
        <f t="shared" si="409"/>
        <v>175517.0508</v>
      </c>
      <c r="R324" s="19"/>
      <c r="S324" s="277"/>
      <c r="T324" s="417"/>
      <c r="U324" s="307">
        <v>1</v>
      </c>
      <c r="V324" s="418" t="s">
        <v>331</v>
      </c>
      <c r="W324" s="342"/>
      <c r="X324" s="425"/>
      <c r="Y324" s="310">
        <f t="shared" si="410"/>
        <v>0</v>
      </c>
      <c r="Z324" s="19"/>
      <c r="AA324" s="277"/>
      <c r="AB324" s="417"/>
      <c r="AC324" s="307">
        <v>1</v>
      </c>
      <c r="AD324" s="418" t="s">
        <v>331</v>
      </c>
      <c r="AE324" s="342"/>
      <c r="AF324" s="425"/>
      <c r="AG324" s="310">
        <f t="shared" si="411"/>
        <v>0</v>
      </c>
      <c r="AH324" s="19"/>
      <c r="AI324" s="277"/>
      <c r="AJ324" s="417" t="s">
        <v>1275</v>
      </c>
      <c r="AK324" s="307">
        <v>1</v>
      </c>
      <c r="AL324" s="418" t="s">
        <v>331</v>
      </c>
      <c r="AM324" s="342">
        <v>314480.31914893619</v>
      </c>
      <c r="AN324" s="425">
        <v>0</v>
      </c>
      <c r="AO324" s="310">
        <f t="shared" si="412"/>
        <v>314480.31914893619</v>
      </c>
      <c r="AP324" s="19"/>
      <c r="AQ324" s="277"/>
      <c r="AR324" s="417"/>
      <c r="AS324" s="307">
        <v>1</v>
      </c>
      <c r="AT324" s="418" t="s">
        <v>331</v>
      </c>
      <c r="AU324" s="342"/>
      <c r="AV324" s="425"/>
      <c r="AW324" s="310">
        <f t="shared" si="413"/>
        <v>0</v>
      </c>
      <c r="AX324" s="19"/>
      <c r="AY324" s="277"/>
      <c r="AZ324" s="417"/>
      <c r="BA324" s="307">
        <v>1</v>
      </c>
      <c r="BB324" s="418" t="s">
        <v>331</v>
      </c>
      <c r="BC324" s="342"/>
      <c r="BD324" s="425"/>
      <c r="BE324" s="310">
        <f t="shared" si="414"/>
        <v>0</v>
      </c>
      <c r="BF324" s="19"/>
      <c r="BG324" s="277"/>
      <c r="BH324" s="417"/>
      <c r="BI324" s="307">
        <v>1</v>
      </c>
      <c r="BJ324" s="418" t="s">
        <v>331</v>
      </c>
      <c r="BK324" s="342"/>
      <c r="BL324" s="425"/>
      <c r="BM324" s="310">
        <f t="shared" si="415"/>
        <v>0</v>
      </c>
      <c r="BN324" s="19"/>
      <c r="BO324" s="277"/>
      <c r="BP324" s="417"/>
      <c r="BQ324" s="307">
        <v>1</v>
      </c>
      <c r="BR324" s="418" t="s">
        <v>331</v>
      </c>
      <c r="BS324" s="342"/>
      <c r="BT324" s="425"/>
      <c r="BU324" s="310">
        <f t="shared" si="416"/>
        <v>0</v>
      </c>
      <c r="BV324" s="19"/>
      <c r="BW324" s="277"/>
      <c r="BX324" s="417"/>
      <c r="BY324" s="307">
        <v>1</v>
      </c>
      <c r="BZ324" s="418" t="s">
        <v>331</v>
      </c>
      <c r="CA324" s="342"/>
      <c r="CB324" s="425"/>
      <c r="CC324" s="310">
        <f t="shared" si="417"/>
        <v>0</v>
      </c>
      <c r="CD324" s="19"/>
      <c r="CE324" s="277"/>
      <c r="CF324" s="417"/>
      <c r="CG324" s="307">
        <v>1</v>
      </c>
      <c r="CH324" s="418" t="s">
        <v>331</v>
      </c>
      <c r="CI324" s="342"/>
      <c r="CJ324" s="425"/>
      <c r="CK324" s="310">
        <f t="shared" si="418"/>
        <v>0</v>
      </c>
      <c r="CL324" s="19"/>
      <c r="CM324" s="277"/>
      <c r="CN324" s="417"/>
      <c r="CO324" s="307">
        <v>1</v>
      </c>
      <c r="CP324" s="418" t="s">
        <v>331</v>
      </c>
      <c r="CQ324" s="342"/>
      <c r="CR324" s="425"/>
      <c r="CS324" s="310">
        <f t="shared" si="419"/>
        <v>0</v>
      </c>
      <c r="CT324" s="19"/>
      <c r="CU324" s="277"/>
      <c r="CV324" s="417"/>
      <c r="CW324" s="307">
        <v>1</v>
      </c>
      <c r="CX324" s="418" t="s">
        <v>331</v>
      </c>
      <c r="CY324" s="342"/>
      <c r="CZ324" s="425"/>
      <c r="DA324" s="310">
        <f t="shared" si="420"/>
        <v>0</v>
      </c>
      <c r="DB324" s="19"/>
      <c r="DC324" s="277"/>
      <c r="DD324" s="417"/>
      <c r="DE324" s="307">
        <v>1</v>
      </c>
      <c r="DF324" s="418" t="s">
        <v>331</v>
      </c>
      <c r="DG324" s="342"/>
      <c r="DH324" s="425"/>
      <c r="DI324" s="310">
        <f t="shared" si="421"/>
        <v>0</v>
      </c>
      <c r="DJ324" s="19"/>
      <c r="DK324" s="277"/>
      <c r="DL324" s="417"/>
      <c r="DM324" s="307">
        <v>1</v>
      </c>
      <c r="DN324" s="418" t="s">
        <v>331</v>
      </c>
      <c r="DO324" s="342"/>
      <c r="DP324" s="425"/>
      <c r="DQ324" s="310">
        <f t="shared" si="422"/>
        <v>0</v>
      </c>
      <c r="DR324" s="19"/>
      <c r="DS324" s="277"/>
      <c r="DT324" s="417"/>
      <c r="DU324" s="307">
        <v>1</v>
      </c>
      <c r="DV324" s="418" t="s">
        <v>331</v>
      </c>
      <c r="DW324" s="342"/>
      <c r="DX324" s="425"/>
      <c r="DY324" s="310">
        <f t="shared" si="423"/>
        <v>0</v>
      </c>
      <c r="DZ324" s="19"/>
      <c r="EA324" s="277"/>
      <c r="EB324" s="421"/>
      <c r="EC324" s="315">
        <v>1</v>
      </c>
      <c r="ED324" s="293" t="s">
        <v>331</v>
      </c>
      <c r="EE324" s="324"/>
      <c r="EF324" s="475"/>
      <c r="EG324" s="318" t="s">
        <v>1199</v>
      </c>
      <c r="EH324" s="19"/>
      <c r="EI324" s="277"/>
      <c r="EJ324" s="417"/>
      <c r="EK324" s="307">
        <v>1</v>
      </c>
      <c r="EL324" s="418" t="s">
        <v>331</v>
      </c>
      <c r="EM324" s="342"/>
      <c r="EN324" s="425"/>
      <c r="EO324" s="310">
        <f t="shared" si="424"/>
        <v>0</v>
      </c>
      <c r="EP324" s="19"/>
      <c r="EQ324" s="277"/>
    </row>
    <row r="325" spans="1:147" ht="37.5" customHeight="1">
      <c r="A325" s="304"/>
      <c r="B325" s="60">
        <v>11</v>
      </c>
      <c r="C325" s="423" t="s">
        <v>441</v>
      </c>
      <c r="D325" s="436"/>
      <c r="E325" s="437">
        <v>1</v>
      </c>
      <c r="F325" s="438" t="s">
        <v>331</v>
      </c>
      <c r="G325" s="322"/>
      <c r="H325" s="476"/>
      <c r="I325" s="310">
        <f t="shared" si="408"/>
        <v>0</v>
      </c>
      <c r="J325" s="19"/>
      <c r="K325" s="277"/>
      <c r="L325" s="436" t="s">
        <v>1281</v>
      </c>
      <c r="M325" s="437">
        <v>1</v>
      </c>
      <c r="N325" s="438" t="s">
        <v>331</v>
      </c>
      <c r="O325" s="322">
        <v>63261.471000000005</v>
      </c>
      <c r="P325" s="476">
        <v>0</v>
      </c>
      <c r="Q325" s="310">
        <f t="shared" si="409"/>
        <v>63261.471000000005</v>
      </c>
      <c r="R325" s="19"/>
      <c r="S325" s="277"/>
      <c r="T325" s="436"/>
      <c r="U325" s="437">
        <v>1</v>
      </c>
      <c r="V325" s="438" t="s">
        <v>331</v>
      </c>
      <c r="W325" s="322"/>
      <c r="X325" s="476"/>
      <c r="Y325" s="310">
        <f t="shared" si="410"/>
        <v>0</v>
      </c>
      <c r="Z325" s="19"/>
      <c r="AA325" s="277"/>
      <c r="AB325" s="436"/>
      <c r="AC325" s="437">
        <v>1</v>
      </c>
      <c r="AD325" s="438" t="s">
        <v>331</v>
      </c>
      <c r="AE325" s="322"/>
      <c r="AF325" s="476"/>
      <c r="AG325" s="310">
        <f t="shared" si="411"/>
        <v>0</v>
      </c>
      <c r="AH325" s="19"/>
      <c r="AI325" s="277"/>
      <c r="AJ325" s="436" t="s">
        <v>1281</v>
      </c>
      <c r="AK325" s="437">
        <v>1</v>
      </c>
      <c r="AL325" s="438" t="s">
        <v>331</v>
      </c>
      <c r="AM325" s="322">
        <v>201590</v>
      </c>
      <c r="AN325" s="476">
        <v>0</v>
      </c>
      <c r="AO325" s="310">
        <f t="shared" si="412"/>
        <v>201590</v>
      </c>
      <c r="AP325" s="19"/>
      <c r="AQ325" s="277"/>
      <c r="AR325" s="436"/>
      <c r="AS325" s="437">
        <v>1</v>
      </c>
      <c r="AT325" s="438" t="s">
        <v>331</v>
      </c>
      <c r="AU325" s="322"/>
      <c r="AV325" s="476"/>
      <c r="AW325" s="310">
        <f t="shared" si="413"/>
        <v>0</v>
      </c>
      <c r="AX325" s="19"/>
      <c r="AY325" s="277"/>
      <c r="AZ325" s="436"/>
      <c r="BA325" s="437">
        <v>1</v>
      </c>
      <c r="BB325" s="438" t="s">
        <v>331</v>
      </c>
      <c r="BC325" s="322"/>
      <c r="BD325" s="476"/>
      <c r="BE325" s="310">
        <f t="shared" si="414"/>
        <v>0</v>
      </c>
      <c r="BF325" s="19"/>
      <c r="BG325" s="277"/>
      <c r="BH325" s="436"/>
      <c r="BI325" s="437">
        <v>1</v>
      </c>
      <c r="BJ325" s="438" t="s">
        <v>331</v>
      </c>
      <c r="BK325" s="322"/>
      <c r="BL325" s="476"/>
      <c r="BM325" s="310">
        <f t="shared" si="415"/>
        <v>0</v>
      </c>
      <c r="BN325" s="19"/>
      <c r="BO325" s="277"/>
      <c r="BP325" s="436"/>
      <c r="BQ325" s="437">
        <v>1</v>
      </c>
      <c r="BR325" s="438" t="s">
        <v>331</v>
      </c>
      <c r="BS325" s="322"/>
      <c r="BT325" s="476"/>
      <c r="BU325" s="310">
        <f t="shared" si="416"/>
        <v>0</v>
      </c>
      <c r="BV325" s="19"/>
      <c r="BW325" s="277"/>
      <c r="BX325" s="436"/>
      <c r="BY325" s="437">
        <v>1</v>
      </c>
      <c r="BZ325" s="438" t="s">
        <v>331</v>
      </c>
      <c r="CA325" s="322"/>
      <c r="CB325" s="476"/>
      <c r="CC325" s="310">
        <f t="shared" si="417"/>
        <v>0</v>
      </c>
      <c r="CD325" s="19"/>
      <c r="CE325" s="277"/>
      <c r="CF325" s="436"/>
      <c r="CG325" s="437">
        <v>1</v>
      </c>
      <c r="CH325" s="438" t="s">
        <v>331</v>
      </c>
      <c r="CI325" s="322"/>
      <c r="CJ325" s="476"/>
      <c r="CK325" s="310">
        <f t="shared" si="418"/>
        <v>0</v>
      </c>
      <c r="CL325" s="19"/>
      <c r="CM325" s="277"/>
      <c r="CN325" s="436"/>
      <c r="CO325" s="437">
        <v>1</v>
      </c>
      <c r="CP325" s="438" t="s">
        <v>331</v>
      </c>
      <c r="CQ325" s="322"/>
      <c r="CR325" s="476"/>
      <c r="CS325" s="310">
        <f t="shared" si="419"/>
        <v>0</v>
      </c>
      <c r="CT325" s="19"/>
      <c r="CU325" s="277"/>
      <c r="CV325" s="436"/>
      <c r="CW325" s="437">
        <v>1</v>
      </c>
      <c r="CX325" s="438" t="s">
        <v>331</v>
      </c>
      <c r="CY325" s="322"/>
      <c r="CZ325" s="476"/>
      <c r="DA325" s="310">
        <f t="shared" si="420"/>
        <v>0</v>
      </c>
      <c r="DB325" s="19"/>
      <c r="DC325" s="277"/>
      <c r="DD325" s="436"/>
      <c r="DE325" s="437">
        <v>1</v>
      </c>
      <c r="DF325" s="438" t="s">
        <v>331</v>
      </c>
      <c r="DG325" s="322"/>
      <c r="DH325" s="476"/>
      <c r="DI325" s="310">
        <f t="shared" si="421"/>
        <v>0</v>
      </c>
      <c r="DJ325" s="19"/>
      <c r="DK325" s="277"/>
      <c r="DL325" s="436"/>
      <c r="DM325" s="437">
        <v>1</v>
      </c>
      <c r="DN325" s="438" t="s">
        <v>331</v>
      </c>
      <c r="DO325" s="322"/>
      <c r="DP325" s="476"/>
      <c r="DQ325" s="310">
        <f t="shared" si="422"/>
        <v>0</v>
      </c>
      <c r="DR325" s="19"/>
      <c r="DS325" s="277"/>
      <c r="DT325" s="436"/>
      <c r="DU325" s="437">
        <v>1</v>
      </c>
      <c r="DV325" s="438" t="s">
        <v>331</v>
      </c>
      <c r="DW325" s="322"/>
      <c r="DX325" s="476"/>
      <c r="DY325" s="310">
        <f t="shared" si="423"/>
        <v>0</v>
      </c>
      <c r="DZ325" s="19"/>
      <c r="EA325" s="277"/>
      <c r="EB325" s="314"/>
      <c r="EC325" s="315">
        <v>1</v>
      </c>
      <c r="ED325" s="293" t="s">
        <v>331</v>
      </c>
      <c r="EE325" s="324"/>
      <c r="EF325" s="477"/>
      <c r="EG325" s="318" t="s">
        <v>1199</v>
      </c>
      <c r="EH325" s="19"/>
      <c r="EI325" s="277"/>
      <c r="EJ325" s="436"/>
      <c r="EK325" s="437">
        <v>1</v>
      </c>
      <c r="EL325" s="438" t="s">
        <v>331</v>
      </c>
      <c r="EM325" s="322"/>
      <c r="EN325" s="476"/>
      <c r="EO325" s="310">
        <f t="shared" si="424"/>
        <v>0</v>
      </c>
      <c r="EP325" s="19"/>
      <c r="EQ325" s="277"/>
    </row>
    <row r="326" spans="1:147" ht="37.5" customHeight="1">
      <c r="A326" s="304"/>
      <c r="B326" s="60">
        <v>12</v>
      </c>
      <c r="C326" s="423" t="s">
        <v>437</v>
      </c>
      <c r="D326" s="306"/>
      <c r="E326" s="307">
        <v>1</v>
      </c>
      <c r="F326" s="418" t="s">
        <v>331</v>
      </c>
      <c r="G326" s="322"/>
      <c r="H326" s="478"/>
      <c r="I326" s="310">
        <f t="shared" si="408"/>
        <v>0</v>
      </c>
      <c r="J326" s="19"/>
      <c r="K326" s="277"/>
      <c r="L326" s="306" t="s">
        <v>1284</v>
      </c>
      <c r="M326" s="307">
        <v>1</v>
      </c>
      <c r="N326" s="418" t="s">
        <v>331</v>
      </c>
      <c r="O326" s="322">
        <v>21445.132800000003</v>
      </c>
      <c r="P326" s="478">
        <v>0.19</v>
      </c>
      <c r="Q326" s="310">
        <f t="shared" si="409"/>
        <v>25519.708032000002</v>
      </c>
      <c r="R326" s="19"/>
      <c r="S326" s="277"/>
      <c r="T326" s="306"/>
      <c r="U326" s="307">
        <v>1</v>
      </c>
      <c r="V326" s="418" t="s">
        <v>331</v>
      </c>
      <c r="W326" s="322"/>
      <c r="X326" s="478"/>
      <c r="Y326" s="310">
        <f t="shared" si="410"/>
        <v>0</v>
      </c>
      <c r="Z326" s="19"/>
      <c r="AA326" s="277"/>
      <c r="AB326" s="306"/>
      <c r="AC326" s="307">
        <v>1</v>
      </c>
      <c r="AD326" s="418" t="s">
        <v>331</v>
      </c>
      <c r="AE326" s="322"/>
      <c r="AF326" s="478"/>
      <c r="AG326" s="310">
        <f t="shared" si="411"/>
        <v>0</v>
      </c>
      <c r="AH326" s="19"/>
      <c r="AI326" s="277"/>
      <c r="AJ326" s="306" t="s">
        <v>1286</v>
      </c>
      <c r="AK326" s="307">
        <v>1</v>
      </c>
      <c r="AL326" s="418" t="s">
        <v>331</v>
      </c>
      <c r="AM326" s="322">
        <v>153208.97606382979</v>
      </c>
      <c r="AN326" s="478">
        <v>0.19</v>
      </c>
      <c r="AO326" s="310">
        <f t="shared" si="412"/>
        <v>182318.68151595746</v>
      </c>
      <c r="AP326" s="19"/>
      <c r="AQ326" s="277"/>
      <c r="AR326" s="306"/>
      <c r="AS326" s="307">
        <v>1</v>
      </c>
      <c r="AT326" s="418" t="s">
        <v>331</v>
      </c>
      <c r="AU326" s="322"/>
      <c r="AV326" s="478"/>
      <c r="AW326" s="310">
        <f t="shared" si="413"/>
        <v>0</v>
      </c>
      <c r="AX326" s="19"/>
      <c r="AY326" s="277"/>
      <c r="AZ326" s="306"/>
      <c r="BA326" s="307">
        <v>1</v>
      </c>
      <c r="BB326" s="418" t="s">
        <v>331</v>
      </c>
      <c r="BC326" s="322"/>
      <c r="BD326" s="478"/>
      <c r="BE326" s="310">
        <f t="shared" si="414"/>
        <v>0</v>
      </c>
      <c r="BF326" s="19"/>
      <c r="BG326" s="277"/>
      <c r="BH326" s="306"/>
      <c r="BI326" s="307">
        <v>1</v>
      </c>
      <c r="BJ326" s="418" t="s">
        <v>331</v>
      </c>
      <c r="BK326" s="322"/>
      <c r="BL326" s="478"/>
      <c r="BM326" s="310">
        <f t="shared" si="415"/>
        <v>0</v>
      </c>
      <c r="BN326" s="19"/>
      <c r="BO326" s="277"/>
      <c r="BP326" s="306"/>
      <c r="BQ326" s="307">
        <v>1</v>
      </c>
      <c r="BR326" s="418" t="s">
        <v>331</v>
      </c>
      <c r="BS326" s="322"/>
      <c r="BT326" s="478"/>
      <c r="BU326" s="310">
        <f t="shared" si="416"/>
        <v>0</v>
      </c>
      <c r="BV326" s="19"/>
      <c r="BW326" s="277"/>
      <c r="BX326" s="306"/>
      <c r="BY326" s="307">
        <v>1</v>
      </c>
      <c r="BZ326" s="418" t="s">
        <v>331</v>
      </c>
      <c r="CA326" s="322"/>
      <c r="CB326" s="478"/>
      <c r="CC326" s="310">
        <f t="shared" si="417"/>
        <v>0</v>
      </c>
      <c r="CD326" s="19"/>
      <c r="CE326" s="277"/>
      <c r="CF326" s="306"/>
      <c r="CG326" s="307">
        <v>1</v>
      </c>
      <c r="CH326" s="418" t="s">
        <v>331</v>
      </c>
      <c r="CI326" s="322"/>
      <c r="CJ326" s="478"/>
      <c r="CK326" s="310">
        <f t="shared" si="418"/>
        <v>0</v>
      </c>
      <c r="CL326" s="19"/>
      <c r="CM326" s="277"/>
      <c r="CN326" s="306"/>
      <c r="CO326" s="307">
        <v>1</v>
      </c>
      <c r="CP326" s="418" t="s">
        <v>331</v>
      </c>
      <c r="CQ326" s="322"/>
      <c r="CR326" s="478"/>
      <c r="CS326" s="310">
        <f t="shared" si="419"/>
        <v>0</v>
      </c>
      <c r="CT326" s="19"/>
      <c r="CU326" s="277"/>
      <c r="CV326" s="306"/>
      <c r="CW326" s="307">
        <v>1</v>
      </c>
      <c r="CX326" s="418" t="s">
        <v>331</v>
      </c>
      <c r="CY326" s="322"/>
      <c r="CZ326" s="478"/>
      <c r="DA326" s="310">
        <f t="shared" si="420"/>
        <v>0</v>
      </c>
      <c r="DB326" s="19"/>
      <c r="DC326" s="277"/>
      <c r="DD326" s="306"/>
      <c r="DE326" s="307">
        <v>1</v>
      </c>
      <c r="DF326" s="418" t="s">
        <v>331</v>
      </c>
      <c r="DG326" s="322"/>
      <c r="DH326" s="478"/>
      <c r="DI326" s="310">
        <f t="shared" si="421"/>
        <v>0</v>
      </c>
      <c r="DJ326" s="19"/>
      <c r="DK326" s="277"/>
      <c r="DL326" s="306"/>
      <c r="DM326" s="307">
        <v>1</v>
      </c>
      <c r="DN326" s="418" t="s">
        <v>331</v>
      </c>
      <c r="DO326" s="322"/>
      <c r="DP326" s="478"/>
      <c r="DQ326" s="310">
        <f t="shared" si="422"/>
        <v>0</v>
      </c>
      <c r="DR326" s="19"/>
      <c r="DS326" s="277"/>
      <c r="DT326" s="306"/>
      <c r="DU326" s="307">
        <v>1</v>
      </c>
      <c r="DV326" s="418" t="s">
        <v>331</v>
      </c>
      <c r="DW326" s="322"/>
      <c r="DX326" s="478"/>
      <c r="DY326" s="310">
        <f t="shared" si="423"/>
        <v>0</v>
      </c>
      <c r="DZ326" s="19"/>
      <c r="EA326" s="277"/>
      <c r="EB326" s="314"/>
      <c r="EC326" s="315">
        <v>1</v>
      </c>
      <c r="ED326" s="293" t="s">
        <v>331</v>
      </c>
      <c r="EE326" s="324"/>
      <c r="EF326" s="477"/>
      <c r="EG326" s="318" t="s">
        <v>1199</v>
      </c>
      <c r="EH326" s="19"/>
      <c r="EI326" s="277"/>
      <c r="EJ326" s="306"/>
      <c r="EK326" s="307">
        <v>1</v>
      </c>
      <c r="EL326" s="418" t="s">
        <v>331</v>
      </c>
      <c r="EM326" s="322"/>
      <c r="EN326" s="478"/>
      <c r="EO326" s="310">
        <f t="shared" si="424"/>
        <v>0</v>
      </c>
      <c r="EP326" s="19"/>
      <c r="EQ326" s="277"/>
    </row>
    <row r="327" spans="1:147" ht="37.5" customHeight="1">
      <c r="A327" s="88"/>
      <c r="B327" s="426"/>
      <c r="C327" s="441" t="s">
        <v>338</v>
      </c>
      <c r="D327" s="427"/>
      <c r="E327" s="428"/>
      <c r="F327" s="428"/>
      <c r="G327" s="428"/>
      <c r="H327" s="479"/>
      <c r="I327" s="443">
        <f>SUM(I315:I326)</f>
        <v>0</v>
      </c>
      <c r="J327" s="19"/>
      <c r="K327" s="277"/>
      <c r="L327" s="427"/>
      <c r="M327" s="428"/>
      <c r="N327" s="428"/>
      <c r="O327" s="428"/>
      <c r="P327" s="479"/>
      <c r="Q327" s="443">
        <f>SUM(Q315:Q326)</f>
        <v>16424512.942031998</v>
      </c>
      <c r="R327" s="19"/>
      <c r="S327" s="277"/>
      <c r="T327" s="427"/>
      <c r="U327" s="428"/>
      <c r="V327" s="428"/>
      <c r="W327" s="428"/>
      <c r="X327" s="479"/>
      <c r="Y327" s="443">
        <f>SUM(Y315:Y326)</f>
        <v>0</v>
      </c>
      <c r="Z327" s="19"/>
      <c r="AA327" s="277"/>
      <c r="AB327" s="427"/>
      <c r="AC327" s="428"/>
      <c r="AD327" s="428"/>
      <c r="AE327" s="428"/>
      <c r="AF327" s="479"/>
      <c r="AG327" s="443">
        <f>SUM(AG315:AG326)</f>
        <v>0</v>
      </c>
      <c r="AH327" s="19"/>
      <c r="AI327" s="277"/>
      <c r="AJ327" s="427"/>
      <c r="AK327" s="428"/>
      <c r="AL327" s="428"/>
      <c r="AM327" s="428"/>
      <c r="AN327" s="479"/>
      <c r="AO327" s="443">
        <f>SUM(AO315:AO326)</f>
        <v>19812265.197473407</v>
      </c>
      <c r="AP327" s="19"/>
      <c r="AQ327" s="277"/>
      <c r="AR327" s="427"/>
      <c r="AS327" s="428"/>
      <c r="AT327" s="428"/>
      <c r="AU327" s="428"/>
      <c r="AV327" s="479"/>
      <c r="AW327" s="443">
        <f>SUM(AW315:AW326)</f>
        <v>0</v>
      </c>
      <c r="AX327" s="19"/>
      <c r="AY327" s="277"/>
      <c r="AZ327" s="427"/>
      <c r="BA327" s="428"/>
      <c r="BB327" s="428"/>
      <c r="BC327" s="428"/>
      <c r="BD327" s="479"/>
      <c r="BE327" s="443">
        <f>SUM(BE315:BE326)</f>
        <v>0</v>
      </c>
      <c r="BF327" s="19"/>
      <c r="BG327" s="277"/>
      <c r="BH327" s="427"/>
      <c r="BI327" s="428"/>
      <c r="BJ327" s="428"/>
      <c r="BK327" s="428"/>
      <c r="BL327" s="479"/>
      <c r="BM327" s="443">
        <f>SUM(BM315:BM326)</f>
        <v>0</v>
      </c>
      <c r="BN327" s="19"/>
      <c r="BO327" s="277"/>
      <c r="BP327" s="427"/>
      <c r="BQ327" s="428"/>
      <c r="BR327" s="428"/>
      <c r="BS327" s="428"/>
      <c r="BT327" s="479"/>
      <c r="BU327" s="443">
        <f>SUM(BU315:BU326)</f>
        <v>0</v>
      </c>
      <c r="BV327" s="19"/>
      <c r="BW327" s="277"/>
      <c r="BX327" s="427"/>
      <c r="BY327" s="428"/>
      <c r="BZ327" s="428"/>
      <c r="CA327" s="428"/>
      <c r="CB327" s="479"/>
      <c r="CC327" s="443">
        <f>SUM(CC315:CC326)</f>
        <v>0</v>
      </c>
      <c r="CD327" s="19"/>
      <c r="CE327" s="277"/>
      <c r="CF327" s="427"/>
      <c r="CG327" s="428"/>
      <c r="CH327" s="428"/>
      <c r="CI327" s="428"/>
      <c r="CJ327" s="479"/>
      <c r="CK327" s="443">
        <f>SUM(CK315:CK326)</f>
        <v>0</v>
      </c>
      <c r="CL327" s="19"/>
      <c r="CM327" s="277"/>
      <c r="CN327" s="427"/>
      <c r="CO327" s="428"/>
      <c r="CP327" s="428"/>
      <c r="CQ327" s="428"/>
      <c r="CR327" s="479"/>
      <c r="CS327" s="443">
        <f>SUM(CS315:CS326)</f>
        <v>0</v>
      </c>
      <c r="CT327" s="19"/>
      <c r="CU327" s="277"/>
      <c r="CV327" s="427"/>
      <c r="CW327" s="428"/>
      <c r="CX327" s="428"/>
      <c r="CY327" s="428"/>
      <c r="CZ327" s="479"/>
      <c r="DA327" s="443">
        <f>SUM(DA315:DA326)</f>
        <v>0</v>
      </c>
      <c r="DB327" s="19"/>
      <c r="DC327" s="277"/>
      <c r="DD327" s="427"/>
      <c r="DE327" s="428"/>
      <c r="DF327" s="428"/>
      <c r="DG327" s="428"/>
      <c r="DH327" s="479"/>
      <c r="DI327" s="443">
        <f>SUM(DI315:DI326)</f>
        <v>0</v>
      </c>
      <c r="DJ327" s="19"/>
      <c r="DK327" s="277"/>
      <c r="DL327" s="427"/>
      <c r="DM327" s="428"/>
      <c r="DN327" s="428"/>
      <c r="DO327" s="428"/>
      <c r="DP327" s="479"/>
      <c r="DQ327" s="443">
        <f>SUM(DQ315:DQ326)</f>
        <v>0</v>
      </c>
      <c r="DR327" s="19"/>
      <c r="DS327" s="277"/>
      <c r="DT327" s="427"/>
      <c r="DU327" s="428"/>
      <c r="DV327" s="428"/>
      <c r="DW327" s="428"/>
      <c r="DX327" s="479"/>
      <c r="DY327" s="443">
        <f>SUM(DY315:DY326)</f>
        <v>0</v>
      </c>
      <c r="DZ327" s="19"/>
      <c r="EA327" s="277"/>
      <c r="EB327" s="426"/>
      <c r="EC327" s="430"/>
      <c r="ED327" s="430"/>
      <c r="EE327" s="430"/>
      <c r="EF327" s="467"/>
      <c r="EG327" s="444" t="s">
        <v>1199</v>
      </c>
      <c r="EH327" s="19"/>
      <c r="EI327" s="277"/>
      <c r="EJ327" s="427"/>
      <c r="EK327" s="428"/>
      <c r="EL327" s="428"/>
      <c r="EM327" s="428"/>
      <c r="EN327" s="479"/>
      <c r="EO327" s="443">
        <f>SUM(EO315:EO326)</f>
        <v>0</v>
      </c>
      <c r="EP327" s="19"/>
      <c r="EQ327" s="277"/>
    </row>
    <row r="328" spans="1:147" ht="37.5" customHeight="1" thickBot="1">
      <c r="A328" s="88"/>
      <c r="B328" s="89"/>
      <c r="C328" s="442" t="s">
        <v>132</v>
      </c>
      <c r="D328" s="433"/>
      <c r="E328" s="85"/>
      <c r="F328" s="85"/>
      <c r="G328" s="85"/>
      <c r="H328" s="468"/>
      <c r="I328" s="91"/>
      <c r="J328" s="19"/>
      <c r="K328" s="277"/>
      <c r="L328" s="433"/>
      <c r="M328" s="85"/>
      <c r="N328" s="85"/>
      <c r="O328" s="85"/>
      <c r="P328" s="468"/>
      <c r="Q328" s="91"/>
      <c r="R328" s="19"/>
      <c r="S328" s="277"/>
      <c r="T328" s="433"/>
      <c r="U328" s="85"/>
      <c r="V328" s="85"/>
      <c r="W328" s="85"/>
      <c r="X328" s="468"/>
      <c r="Y328" s="91"/>
      <c r="Z328" s="19"/>
      <c r="AA328" s="277"/>
      <c r="AB328" s="433"/>
      <c r="AC328" s="85"/>
      <c r="AD328" s="85"/>
      <c r="AE328" s="85"/>
      <c r="AF328" s="468"/>
      <c r="AG328" s="91"/>
      <c r="AH328" s="19"/>
      <c r="AI328" s="277"/>
      <c r="AJ328" s="433"/>
      <c r="AK328" s="85"/>
      <c r="AL328" s="85"/>
      <c r="AM328" s="85"/>
      <c r="AN328" s="468"/>
      <c r="AO328" s="91"/>
      <c r="AP328" s="19"/>
      <c r="AQ328" s="277"/>
      <c r="AR328" s="433"/>
      <c r="AS328" s="85"/>
      <c r="AT328" s="85"/>
      <c r="AU328" s="85"/>
      <c r="AV328" s="468"/>
      <c r="AW328" s="91"/>
      <c r="AX328" s="19"/>
      <c r="AY328" s="277"/>
      <c r="AZ328" s="433"/>
      <c r="BA328" s="85"/>
      <c r="BB328" s="85"/>
      <c r="BC328" s="85"/>
      <c r="BD328" s="468"/>
      <c r="BE328" s="91"/>
      <c r="BF328" s="19"/>
      <c r="BG328" s="277"/>
      <c r="BH328" s="433"/>
      <c r="BI328" s="85"/>
      <c r="BJ328" s="85"/>
      <c r="BK328" s="85"/>
      <c r="BL328" s="468"/>
      <c r="BM328" s="91"/>
      <c r="BN328" s="19"/>
      <c r="BO328" s="277"/>
      <c r="BP328" s="433"/>
      <c r="BQ328" s="85"/>
      <c r="BR328" s="85"/>
      <c r="BS328" s="85"/>
      <c r="BT328" s="468"/>
      <c r="BU328" s="91"/>
      <c r="BV328" s="19"/>
      <c r="BW328" s="277"/>
      <c r="BX328" s="433"/>
      <c r="BY328" s="85"/>
      <c r="BZ328" s="85"/>
      <c r="CA328" s="85"/>
      <c r="CB328" s="468"/>
      <c r="CC328" s="91"/>
      <c r="CD328" s="19"/>
      <c r="CE328" s="277"/>
      <c r="CF328" s="433"/>
      <c r="CG328" s="85"/>
      <c r="CH328" s="85"/>
      <c r="CI328" s="85"/>
      <c r="CJ328" s="468"/>
      <c r="CK328" s="91"/>
      <c r="CL328" s="19"/>
      <c r="CM328" s="277"/>
      <c r="CN328" s="433"/>
      <c r="CO328" s="85"/>
      <c r="CP328" s="85"/>
      <c r="CQ328" s="85"/>
      <c r="CR328" s="468"/>
      <c r="CS328" s="91"/>
      <c r="CT328" s="19"/>
      <c r="CU328" s="277"/>
      <c r="CV328" s="433"/>
      <c r="CW328" s="85"/>
      <c r="CX328" s="85"/>
      <c r="CY328" s="85"/>
      <c r="CZ328" s="468"/>
      <c r="DA328" s="91"/>
      <c r="DB328" s="19"/>
      <c r="DC328" s="277"/>
      <c r="DD328" s="433"/>
      <c r="DE328" s="85"/>
      <c r="DF328" s="85"/>
      <c r="DG328" s="85"/>
      <c r="DH328" s="468"/>
      <c r="DI328" s="91"/>
      <c r="DJ328" s="19"/>
      <c r="DK328" s="277"/>
      <c r="DL328" s="433"/>
      <c r="DM328" s="85"/>
      <c r="DN328" s="85"/>
      <c r="DO328" s="85"/>
      <c r="DP328" s="468"/>
      <c r="DQ328" s="91"/>
      <c r="DR328" s="19"/>
      <c r="DS328" s="277"/>
      <c r="DT328" s="433"/>
      <c r="DU328" s="85"/>
      <c r="DV328" s="85"/>
      <c r="DW328" s="85"/>
      <c r="DX328" s="468"/>
      <c r="DY328" s="91"/>
      <c r="DZ328" s="19"/>
      <c r="EA328" s="277"/>
      <c r="EB328" s="399"/>
      <c r="EC328" s="24"/>
      <c r="ED328" s="24"/>
      <c r="EE328" s="24"/>
      <c r="EF328" s="271"/>
      <c r="EG328" s="282"/>
      <c r="EH328" s="19"/>
      <c r="EI328" s="277"/>
      <c r="EJ328" s="433"/>
      <c r="EK328" s="85"/>
      <c r="EL328" s="85"/>
      <c r="EM328" s="85"/>
      <c r="EN328" s="468"/>
      <c r="EO328" s="91"/>
      <c r="EP328" s="19"/>
      <c r="EQ328" s="277"/>
    </row>
    <row r="329" spans="1:147" ht="37.5" customHeight="1" thickBot="1">
      <c r="A329" s="88"/>
      <c r="B329" s="92" t="s">
        <v>322</v>
      </c>
      <c r="C329" s="434" t="s">
        <v>323</v>
      </c>
      <c r="D329" s="410" t="s">
        <v>312</v>
      </c>
      <c r="E329" s="87" t="s">
        <v>325</v>
      </c>
      <c r="F329" s="87" t="s">
        <v>425</v>
      </c>
      <c r="G329" s="87" t="s">
        <v>327</v>
      </c>
      <c r="H329" s="474" t="s">
        <v>328</v>
      </c>
      <c r="I329" s="412" t="s">
        <v>329</v>
      </c>
      <c r="J329" s="297" t="s">
        <v>1167</v>
      </c>
      <c r="K329" s="298" t="s">
        <v>1168</v>
      </c>
      <c r="L329" s="410" t="s">
        <v>312</v>
      </c>
      <c r="M329" s="87" t="s">
        <v>325</v>
      </c>
      <c r="N329" s="87" t="s">
        <v>425</v>
      </c>
      <c r="O329" s="87" t="s">
        <v>327</v>
      </c>
      <c r="P329" s="474" t="s">
        <v>328</v>
      </c>
      <c r="Q329" s="412" t="s">
        <v>329</v>
      </c>
      <c r="R329" s="297" t="s">
        <v>1167</v>
      </c>
      <c r="S329" s="298" t="s">
        <v>1168</v>
      </c>
      <c r="T329" s="410" t="s">
        <v>312</v>
      </c>
      <c r="U329" s="87" t="s">
        <v>325</v>
      </c>
      <c r="V329" s="87" t="s">
        <v>425</v>
      </c>
      <c r="W329" s="87" t="s">
        <v>327</v>
      </c>
      <c r="X329" s="474" t="s">
        <v>328</v>
      </c>
      <c r="Y329" s="412" t="s">
        <v>329</v>
      </c>
      <c r="Z329" s="297" t="s">
        <v>1167</v>
      </c>
      <c r="AA329" s="298" t="s">
        <v>1168</v>
      </c>
      <c r="AB329" s="410" t="s">
        <v>312</v>
      </c>
      <c r="AC329" s="87" t="s">
        <v>325</v>
      </c>
      <c r="AD329" s="87" t="s">
        <v>425</v>
      </c>
      <c r="AE329" s="87" t="s">
        <v>327</v>
      </c>
      <c r="AF329" s="474" t="s">
        <v>328</v>
      </c>
      <c r="AG329" s="412" t="s">
        <v>329</v>
      </c>
      <c r="AH329" s="297" t="s">
        <v>1167</v>
      </c>
      <c r="AI329" s="298" t="s">
        <v>1168</v>
      </c>
      <c r="AJ329" s="410" t="s">
        <v>312</v>
      </c>
      <c r="AK329" s="87" t="s">
        <v>325</v>
      </c>
      <c r="AL329" s="87" t="s">
        <v>425</v>
      </c>
      <c r="AM329" s="87" t="s">
        <v>327</v>
      </c>
      <c r="AN329" s="474" t="s">
        <v>328</v>
      </c>
      <c r="AO329" s="412" t="s">
        <v>329</v>
      </c>
      <c r="AP329" s="297" t="s">
        <v>1167</v>
      </c>
      <c r="AQ329" s="298" t="s">
        <v>1168</v>
      </c>
      <c r="AR329" s="410" t="s">
        <v>312</v>
      </c>
      <c r="AS329" s="87" t="s">
        <v>325</v>
      </c>
      <c r="AT329" s="87" t="s">
        <v>425</v>
      </c>
      <c r="AU329" s="87" t="s">
        <v>327</v>
      </c>
      <c r="AV329" s="474" t="s">
        <v>328</v>
      </c>
      <c r="AW329" s="412" t="s">
        <v>329</v>
      </c>
      <c r="AX329" s="297" t="s">
        <v>1167</v>
      </c>
      <c r="AY329" s="298" t="s">
        <v>1168</v>
      </c>
      <c r="AZ329" s="410" t="s">
        <v>312</v>
      </c>
      <c r="BA329" s="87" t="s">
        <v>325</v>
      </c>
      <c r="BB329" s="87" t="s">
        <v>425</v>
      </c>
      <c r="BC329" s="87" t="s">
        <v>327</v>
      </c>
      <c r="BD329" s="474" t="s">
        <v>328</v>
      </c>
      <c r="BE329" s="412" t="s">
        <v>329</v>
      </c>
      <c r="BF329" s="297" t="s">
        <v>1167</v>
      </c>
      <c r="BG329" s="298" t="s">
        <v>1168</v>
      </c>
      <c r="BH329" s="410" t="s">
        <v>312</v>
      </c>
      <c r="BI329" s="87" t="s">
        <v>325</v>
      </c>
      <c r="BJ329" s="87" t="s">
        <v>425</v>
      </c>
      <c r="BK329" s="87" t="s">
        <v>327</v>
      </c>
      <c r="BL329" s="474" t="s">
        <v>328</v>
      </c>
      <c r="BM329" s="412" t="s">
        <v>329</v>
      </c>
      <c r="BN329" s="297" t="s">
        <v>1167</v>
      </c>
      <c r="BO329" s="298" t="s">
        <v>1168</v>
      </c>
      <c r="BP329" s="410" t="s">
        <v>312</v>
      </c>
      <c r="BQ329" s="87" t="s">
        <v>325</v>
      </c>
      <c r="BR329" s="87" t="s">
        <v>425</v>
      </c>
      <c r="BS329" s="87" t="s">
        <v>327</v>
      </c>
      <c r="BT329" s="474" t="s">
        <v>328</v>
      </c>
      <c r="BU329" s="412" t="s">
        <v>329</v>
      </c>
      <c r="BV329" s="297" t="s">
        <v>1167</v>
      </c>
      <c r="BW329" s="298" t="s">
        <v>1168</v>
      </c>
      <c r="BX329" s="410" t="s">
        <v>312</v>
      </c>
      <c r="BY329" s="87" t="s">
        <v>325</v>
      </c>
      <c r="BZ329" s="87" t="s">
        <v>425</v>
      </c>
      <c r="CA329" s="87" t="s">
        <v>327</v>
      </c>
      <c r="CB329" s="474" t="s">
        <v>328</v>
      </c>
      <c r="CC329" s="412" t="s">
        <v>329</v>
      </c>
      <c r="CD329" s="297" t="s">
        <v>1167</v>
      </c>
      <c r="CE329" s="298" t="s">
        <v>1168</v>
      </c>
      <c r="CF329" s="410" t="s">
        <v>312</v>
      </c>
      <c r="CG329" s="87" t="s">
        <v>325</v>
      </c>
      <c r="CH329" s="87" t="s">
        <v>425</v>
      </c>
      <c r="CI329" s="87" t="s">
        <v>327</v>
      </c>
      <c r="CJ329" s="474" t="s">
        <v>328</v>
      </c>
      <c r="CK329" s="412" t="s">
        <v>329</v>
      </c>
      <c r="CL329" s="297" t="s">
        <v>1167</v>
      </c>
      <c r="CM329" s="298" t="s">
        <v>1168</v>
      </c>
      <c r="CN329" s="410" t="s">
        <v>312</v>
      </c>
      <c r="CO329" s="87" t="s">
        <v>325</v>
      </c>
      <c r="CP329" s="87" t="s">
        <v>425</v>
      </c>
      <c r="CQ329" s="87" t="s">
        <v>327</v>
      </c>
      <c r="CR329" s="474" t="s">
        <v>328</v>
      </c>
      <c r="CS329" s="412" t="s">
        <v>329</v>
      </c>
      <c r="CT329" s="297" t="s">
        <v>1167</v>
      </c>
      <c r="CU329" s="298" t="s">
        <v>1168</v>
      </c>
      <c r="CV329" s="410" t="s">
        <v>312</v>
      </c>
      <c r="CW329" s="87" t="s">
        <v>325</v>
      </c>
      <c r="CX329" s="87" t="s">
        <v>425</v>
      </c>
      <c r="CY329" s="87" t="s">
        <v>327</v>
      </c>
      <c r="CZ329" s="474" t="s">
        <v>328</v>
      </c>
      <c r="DA329" s="412" t="s">
        <v>329</v>
      </c>
      <c r="DB329" s="297" t="s">
        <v>1167</v>
      </c>
      <c r="DC329" s="298" t="s">
        <v>1168</v>
      </c>
      <c r="DD329" s="410" t="s">
        <v>312</v>
      </c>
      <c r="DE329" s="87" t="s">
        <v>325</v>
      </c>
      <c r="DF329" s="87" t="s">
        <v>425</v>
      </c>
      <c r="DG329" s="87" t="s">
        <v>327</v>
      </c>
      <c r="DH329" s="474" t="s">
        <v>328</v>
      </c>
      <c r="DI329" s="412" t="s">
        <v>329</v>
      </c>
      <c r="DJ329" s="297" t="s">
        <v>1167</v>
      </c>
      <c r="DK329" s="298" t="s">
        <v>1168</v>
      </c>
      <c r="DL329" s="410" t="s">
        <v>312</v>
      </c>
      <c r="DM329" s="87" t="s">
        <v>325</v>
      </c>
      <c r="DN329" s="87" t="s">
        <v>425</v>
      </c>
      <c r="DO329" s="87" t="s">
        <v>327</v>
      </c>
      <c r="DP329" s="474" t="s">
        <v>328</v>
      </c>
      <c r="DQ329" s="412" t="s">
        <v>329</v>
      </c>
      <c r="DR329" s="297" t="s">
        <v>1167</v>
      </c>
      <c r="DS329" s="298" t="s">
        <v>1168</v>
      </c>
      <c r="DT329" s="410" t="s">
        <v>312</v>
      </c>
      <c r="DU329" s="87" t="s">
        <v>325</v>
      </c>
      <c r="DV329" s="87" t="s">
        <v>425</v>
      </c>
      <c r="DW329" s="87" t="s">
        <v>327</v>
      </c>
      <c r="DX329" s="474" t="s">
        <v>328</v>
      </c>
      <c r="DY329" s="412" t="s">
        <v>329</v>
      </c>
      <c r="DZ329" s="297" t="s">
        <v>1167</v>
      </c>
      <c r="EA329" s="298" t="s">
        <v>1168</v>
      </c>
      <c r="EB329" s="92" t="s">
        <v>312</v>
      </c>
      <c r="EC329" s="413" t="s">
        <v>325</v>
      </c>
      <c r="ED329" s="413" t="s">
        <v>425</v>
      </c>
      <c r="EE329" s="413" t="s">
        <v>327</v>
      </c>
      <c r="EF329" s="413" t="s">
        <v>328</v>
      </c>
      <c r="EG329" s="435" t="s">
        <v>329</v>
      </c>
      <c r="EH329" s="297" t="s">
        <v>1167</v>
      </c>
      <c r="EI329" s="298" t="s">
        <v>1168</v>
      </c>
      <c r="EJ329" s="410" t="s">
        <v>312</v>
      </c>
      <c r="EK329" s="87" t="s">
        <v>325</v>
      </c>
      <c r="EL329" s="87" t="s">
        <v>425</v>
      </c>
      <c r="EM329" s="87" t="s">
        <v>327</v>
      </c>
      <c r="EN329" s="474" t="s">
        <v>328</v>
      </c>
      <c r="EO329" s="412" t="s">
        <v>329</v>
      </c>
      <c r="EP329" s="297" t="s">
        <v>1167</v>
      </c>
      <c r="EQ329" s="298" t="s">
        <v>1168</v>
      </c>
    </row>
    <row r="330" spans="1:147" ht="37.5" customHeight="1" thickBot="1">
      <c r="A330" s="88"/>
      <c r="B330" s="60">
        <v>1</v>
      </c>
      <c r="C330" s="416" t="s">
        <v>493</v>
      </c>
      <c r="D330" s="417"/>
      <c r="E330" s="307">
        <v>1</v>
      </c>
      <c r="F330" s="418" t="s">
        <v>331</v>
      </c>
      <c r="G330" s="446"/>
      <c r="H330" s="425"/>
      <c r="I330" s="310">
        <f t="shared" ref="I330:I341" si="425">+(G330+(G330*H330))*E330</f>
        <v>0</v>
      </c>
      <c r="J330" s="311" t="s">
        <v>1169</v>
      </c>
      <c r="K330" s="312"/>
      <c r="L330" s="417" t="s">
        <v>1302</v>
      </c>
      <c r="M330" s="307">
        <v>1</v>
      </c>
      <c r="N330" s="418" t="s">
        <v>331</v>
      </c>
      <c r="O330" s="446">
        <v>2970400.5785999997</v>
      </c>
      <c r="P330" s="425">
        <v>0</v>
      </c>
      <c r="Q330" s="310">
        <f t="shared" ref="Q330:Q341" si="426">+(O330+(O330*P330))*M330</f>
        <v>2970400.5785999997</v>
      </c>
      <c r="R330" s="311" t="s">
        <v>1170</v>
      </c>
      <c r="S330" s="312"/>
      <c r="T330" s="417"/>
      <c r="U330" s="307">
        <v>1</v>
      </c>
      <c r="V330" s="418" t="s">
        <v>331</v>
      </c>
      <c r="W330" s="446"/>
      <c r="X330" s="425"/>
      <c r="Y330" s="310">
        <f t="shared" ref="Y330:Y341" si="427">+(W330+(W330*X330))*U330</f>
        <v>0</v>
      </c>
      <c r="Z330" s="311" t="s">
        <v>1169</v>
      </c>
      <c r="AA330" s="312"/>
      <c r="AB330" s="417"/>
      <c r="AC330" s="307">
        <v>1</v>
      </c>
      <c r="AD330" s="418" t="s">
        <v>331</v>
      </c>
      <c r="AE330" s="446"/>
      <c r="AF330" s="425"/>
      <c r="AG330" s="310">
        <f t="shared" ref="AG330:AG341" si="428">+(AE330+(AE330*AF330))*AC330</f>
        <v>0</v>
      </c>
      <c r="AH330" s="311" t="s">
        <v>1169</v>
      </c>
      <c r="AI330" s="312"/>
      <c r="AJ330" s="417" t="s">
        <v>1262</v>
      </c>
      <c r="AK330" s="307">
        <v>1</v>
      </c>
      <c r="AL330" s="418" t="s">
        <v>331</v>
      </c>
      <c r="AM330" s="446">
        <v>5053191.4893617025</v>
      </c>
      <c r="AN330" s="425">
        <v>0</v>
      </c>
      <c r="AO330" s="310">
        <f t="shared" ref="AO330:AO341" si="429">+(AM330+(AM330*AN330))*AK330</f>
        <v>5053191.4893617025</v>
      </c>
      <c r="AP330" s="311" t="s">
        <v>1170</v>
      </c>
      <c r="AQ330" s="312"/>
      <c r="AR330" s="417"/>
      <c r="AS330" s="307">
        <v>1</v>
      </c>
      <c r="AT330" s="418" t="s">
        <v>331</v>
      </c>
      <c r="AU330" s="446"/>
      <c r="AV330" s="425"/>
      <c r="AW330" s="310">
        <f t="shared" ref="AW330:AW341" si="430">+(AU330+(AU330*AV330))*AS330</f>
        <v>0</v>
      </c>
      <c r="AX330" s="311" t="s">
        <v>1169</v>
      </c>
      <c r="AY330" s="312"/>
      <c r="AZ330" s="417"/>
      <c r="BA330" s="307">
        <v>1</v>
      </c>
      <c r="BB330" s="418" t="s">
        <v>331</v>
      </c>
      <c r="BC330" s="446"/>
      <c r="BD330" s="425"/>
      <c r="BE330" s="310">
        <f t="shared" ref="BE330:BE341" si="431">+(BC330+(BC330*BD330))*BA330</f>
        <v>0</v>
      </c>
      <c r="BF330" s="311" t="s">
        <v>1169</v>
      </c>
      <c r="BG330" s="312"/>
      <c r="BH330" s="417"/>
      <c r="BI330" s="307">
        <v>1</v>
      </c>
      <c r="BJ330" s="418" t="s">
        <v>331</v>
      </c>
      <c r="BK330" s="446"/>
      <c r="BL330" s="425"/>
      <c r="BM330" s="310">
        <f t="shared" ref="BM330:BM341" si="432">+(BK330+(BK330*BL330))*BI330</f>
        <v>0</v>
      </c>
      <c r="BN330" s="311" t="s">
        <v>1169</v>
      </c>
      <c r="BO330" s="312"/>
      <c r="BP330" s="417"/>
      <c r="BQ330" s="307">
        <v>1</v>
      </c>
      <c r="BR330" s="418" t="s">
        <v>331</v>
      </c>
      <c r="BS330" s="446"/>
      <c r="BT330" s="425"/>
      <c r="BU330" s="310">
        <f t="shared" ref="BU330:BU341" si="433">+(BS330+(BS330*BT330))*BQ330</f>
        <v>0</v>
      </c>
      <c r="BV330" s="311" t="s">
        <v>1169</v>
      </c>
      <c r="BW330" s="312"/>
      <c r="BX330" s="417"/>
      <c r="BY330" s="307">
        <v>1</v>
      </c>
      <c r="BZ330" s="418" t="s">
        <v>331</v>
      </c>
      <c r="CA330" s="446"/>
      <c r="CB330" s="425"/>
      <c r="CC330" s="310">
        <f t="shared" ref="CC330:CC341" si="434">+(CA330+(CA330*CB330))*BY330</f>
        <v>0</v>
      </c>
      <c r="CD330" s="311" t="s">
        <v>1169</v>
      </c>
      <c r="CE330" s="312"/>
      <c r="CF330" s="417"/>
      <c r="CG330" s="307">
        <v>1</v>
      </c>
      <c r="CH330" s="418" t="s">
        <v>331</v>
      </c>
      <c r="CI330" s="446"/>
      <c r="CJ330" s="425"/>
      <c r="CK330" s="310">
        <f t="shared" ref="CK330:CK341" si="435">+(CI330+(CI330*CJ330))*CG330</f>
        <v>0</v>
      </c>
      <c r="CL330" s="311" t="s">
        <v>1169</v>
      </c>
      <c r="CM330" s="312"/>
      <c r="CN330" s="417"/>
      <c r="CO330" s="307">
        <v>1</v>
      </c>
      <c r="CP330" s="418" t="s">
        <v>331</v>
      </c>
      <c r="CQ330" s="446"/>
      <c r="CR330" s="425"/>
      <c r="CS330" s="310">
        <f t="shared" ref="CS330:CS341" si="436">+(CQ330+(CQ330*CR330))*CO330</f>
        <v>0</v>
      </c>
      <c r="CT330" s="311" t="s">
        <v>1169</v>
      </c>
      <c r="CU330" s="312"/>
      <c r="CV330" s="417"/>
      <c r="CW330" s="307">
        <v>1</v>
      </c>
      <c r="CX330" s="418" t="s">
        <v>331</v>
      </c>
      <c r="CY330" s="446"/>
      <c r="CZ330" s="425"/>
      <c r="DA330" s="310">
        <f t="shared" ref="DA330:DA341" si="437">+(CY330+(CY330*CZ330))*CW330</f>
        <v>0</v>
      </c>
      <c r="DB330" s="311" t="s">
        <v>1169</v>
      </c>
      <c r="DC330" s="312"/>
      <c r="DD330" s="417"/>
      <c r="DE330" s="307">
        <v>1</v>
      </c>
      <c r="DF330" s="418" t="s">
        <v>331</v>
      </c>
      <c r="DG330" s="446"/>
      <c r="DH330" s="425"/>
      <c r="DI330" s="310">
        <f t="shared" ref="DI330:DI341" si="438">+(DG330+(DG330*DH330))*DE330</f>
        <v>0</v>
      </c>
      <c r="DJ330" s="311" t="s">
        <v>1169</v>
      </c>
      <c r="DK330" s="312"/>
      <c r="DL330" s="417"/>
      <c r="DM330" s="307">
        <v>1</v>
      </c>
      <c r="DN330" s="418" t="s">
        <v>331</v>
      </c>
      <c r="DO330" s="446"/>
      <c r="DP330" s="425"/>
      <c r="DQ330" s="310">
        <f t="shared" ref="DQ330:DQ341" si="439">+(DO330+(DO330*DP330))*DM330</f>
        <v>0</v>
      </c>
      <c r="DR330" s="311" t="s">
        <v>1169</v>
      </c>
      <c r="DS330" s="312"/>
      <c r="DT330" s="417"/>
      <c r="DU330" s="307">
        <v>1</v>
      </c>
      <c r="DV330" s="418" t="s">
        <v>331</v>
      </c>
      <c r="DW330" s="446"/>
      <c r="DX330" s="425"/>
      <c r="DY330" s="310">
        <f t="shared" ref="DY330:DY341" si="440">+(DW330+(DW330*DX330))*DU330</f>
        <v>0</v>
      </c>
      <c r="DZ330" s="311" t="s">
        <v>1169</v>
      </c>
      <c r="EA330" s="312"/>
      <c r="EB330" s="421"/>
      <c r="EC330" s="315">
        <v>1</v>
      </c>
      <c r="ED330" s="293" t="s">
        <v>331</v>
      </c>
      <c r="EE330" s="324"/>
      <c r="EF330" s="475"/>
      <c r="EG330" s="318" t="s">
        <v>1199</v>
      </c>
      <c r="EH330" s="311" t="s">
        <v>1169</v>
      </c>
      <c r="EI330" s="312"/>
      <c r="EJ330" s="417"/>
      <c r="EK330" s="307">
        <v>1</v>
      </c>
      <c r="EL330" s="418" t="s">
        <v>331</v>
      </c>
      <c r="EM330" s="446"/>
      <c r="EN330" s="425"/>
      <c r="EO330" s="310">
        <f t="shared" ref="EO330:EO341" si="441">+(EM330+(EM330*EN330))*EK330</f>
        <v>0</v>
      </c>
      <c r="EP330" s="311" t="s">
        <v>1169</v>
      </c>
      <c r="EQ330" s="312"/>
    </row>
    <row r="331" spans="1:147" ht="37.5" customHeight="1">
      <c r="A331" s="88"/>
      <c r="B331" s="60">
        <v>2</v>
      </c>
      <c r="C331" s="416" t="s">
        <v>507</v>
      </c>
      <c r="D331" s="417"/>
      <c r="E331" s="307">
        <v>1</v>
      </c>
      <c r="F331" s="418" t="s">
        <v>331</v>
      </c>
      <c r="G331" s="446"/>
      <c r="H331" s="425"/>
      <c r="I331" s="310">
        <f t="shared" si="425"/>
        <v>0</v>
      </c>
      <c r="J331" s="19"/>
      <c r="K331" s="277"/>
      <c r="L331" s="417" t="s">
        <v>1302</v>
      </c>
      <c r="M331" s="307">
        <v>1</v>
      </c>
      <c r="N331" s="418" t="s">
        <v>331</v>
      </c>
      <c r="O331" s="446">
        <v>3008001.0324000004</v>
      </c>
      <c r="P331" s="425">
        <v>0</v>
      </c>
      <c r="Q331" s="310">
        <f t="shared" si="426"/>
        <v>3008001.0324000004</v>
      </c>
      <c r="R331" s="19"/>
      <c r="S331" s="277"/>
      <c r="T331" s="417"/>
      <c r="U331" s="307">
        <v>1</v>
      </c>
      <c r="V331" s="418" t="s">
        <v>331</v>
      </c>
      <c r="W331" s="446"/>
      <c r="X331" s="425"/>
      <c r="Y331" s="310">
        <f t="shared" si="427"/>
        <v>0</v>
      </c>
      <c r="Z331" s="19"/>
      <c r="AA331" s="277"/>
      <c r="AB331" s="417"/>
      <c r="AC331" s="307">
        <v>1</v>
      </c>
      <c r="AD331" s="418" t="s">
        <v>331</v>
      </c>
      <c r="AE331" s="446"/>
      <c r="AF331" s="425"/>
      <c r="AG331" s="310">
        <f t="shared" si="428"/>
        <v>0</v>
      </c>
      <c r="AH331" s="19"/>
      <c r="AI331" s="277"/>
      <c r="AJ331" s="417" t="s">
        <v>1262</v>
      </c>
      <c r="AK331" s="307">
        <v>1</v>
      </c>
      <c r="AL331" s="418" t="s">
        <v>331</v>
      </c>
      <c r="AM331" s="446">
        <v>2905585.1063829791</v>
      </c>
      <c r="AN331" s="425">
        <v>0</v>
      </c>
      <c r="AO331" s="310">
        <f t="shared" si="429"/>
        <v>2905585.1063829791</v>
      </c>
      <c r="AP331" s="19"/>
      <c r="AQ331" s="277"/>
      <c r="AR331" s="417"/>
      <c r="AS331" s="307">
        <v>1</v>
      </c>
      <c r="AT331" s="418" t="s">
        <v>331</v>
      </c>
      <c r="AU331" s="446"/>
      <c r="AV331" s="425"/>
      <c r="AW331" s="310">
        <f t="shared" si="430"/>
        <v>0</v>
      </c>
      <c r="AX331" s="19"/>
      <c r="AY331" s="277"/>
      <c r="AZ331" s="417"/>
      <c r="BA331" s="307">
        <v>1</v>
      </c>
      <c r="BB331" s="418" t="s">
        <v>331</v>
      </c>
      <c r="BC331" s="446"/>
      <c r="BD331" s="425"/>
      <c r="BE331" s="310">
        <f t="shared" si="431"/>
        <v>0</v>
      </c>
      <c r="BF331" s="19"/>
      <c r="BG331" s="277"/>
      <c r="BH331" s="417"/>
      <c r="BI331" s="307">
        <v>1</v>
      </c>
      <c r="BJ331" s="418" t="s">
        <v>331</v>
      </c>
      <c r="BK331" s="446"/>
      <c r="BL331" s="425"/>
      <c r="BM331" s="310">
        <f t="shared" si="432"/>
        <v>0</v>
      </c>
      <c r="BN331" s="19"/>
      <c r="BO331" s="277"/>
      <c r="BP331" s="417"/>
      <c r="BQ331" s="307">
        <v>1</v>
      </c>
      <c r="BR331" s="418" t="s">
        <v>331</v>
      </c>
      <c r="BS331" s="446"/>
      <c r="BT331" s="425"/>
      <c r="BU331" s="310">
        <f t="shared" si="433"/>
        <v>0</v>
      </c>
      <c r="BV331" s="19"/>
      <c r="BW331" s="277"/>
      <c r="BX331" s="417"/>
      <c r="BY331" s="307">
        <v>1</v>
      </c>
      <c r="BZ331" s="418" t="s">
        <v>331</v>
      </c>
      <c r="CA331" s="446"/>
      <c r="CB331" s="425"/>
      <c r="CC331" s="310">
        <f t="shared" si="434"/>
        <v>0</v>
      </c>
      <c r="CD331" s="19"/>
      <c r="CE331" s="277"/>
      <c r="CF331" s="417"/>
      <c r="CG331" s="307">
        <v>1</v>
      </c>
      <c r="CH331" s="418" t="s">
        <v>331</v>
      </c>
      <c r="CI331" s="446"/>
      <c r="CJ331" s="425"/>
      <c r="CK331" s="310">
        <f t="shared" si="435"/>
        <v>0</v>
      </c>
      <c r="CL331" s="19"/>
      <c r="CM331" s="277"/>
      <c r="CN331" s="417"/>
      <c r="CO331" s="307">
        <v>1</v>
      </c>
      <c r="CP331" s="418" t="s">
        <v>331</v>
      </c>
      <c r="CQ331" s="446"/>
      <c r="CR331" s="425"/>
      <c r="CS331" s="310">
        <f t="shared" si="436"/>
        <v>0</v>
      </c>
      <c r="CT331" s="19"/>
      <c r="CU331" s="277"/>
      <c r="CV331" s="417"/>
      <c r="CW331" s="307">
        <v>1</v>
      </c>
      <c r="CX331" s="418" t="s">
        <v>331</v>
      </c>
      <c r="CY331" s="446"/>
      <c r="CZ331" s="425"/>
      <c r="DA331" s="310">
        <f t="shared" si="437"/>
        <v>0</v>
      </c>
      <c r="DB331" s="19"/>
      <c r="DC331" s="277"/>
      <c r="DD331" s="417"/>
      <c r="DE331" s="307">
        <v>1</v>
      </c>
      <c r="DF331" s="418" t="s">
        <v>331</v>
      </c>
      <c r="DG331" s="446"/>
      <c r="DH331" s="425"/>
      <c r="DI331" s="310">
        <f t="shared" si="438"/>
        <v>0</v>
      </c>
      <c r="DJ331" s="19"/>
      <c r="DK331" s="277"/>
      <c r="DL331" s="417"/>
      <c r="DM331" s="307">
        <v>1</v>
      </c>
      <c r="DN331" s="418" t="s">
        <v>331</v>
      </c>
      <c r="DO331" s="446"/>
      <c r="DP331" s="425"/>
      <c r="DQ331" s="310">
        <f t="shared" si="439"/>
        <v>0</v>
      </c>
      <c r="DR331" s="19"/>
      <c r="DS331" s="277"/>
      <c r="DT331" s="417"/>
      <c r="DU331" s="307">
        <v>1</v>
      </c>
      <c r="DV331" s="418" t="s">
        <v>331</v>
      </c>
      <c r="DW331" s="446"/>
      <c r="DX331" s="425"/>
      <c r="DY331" s="310">
        <f t="shared" si="440"/>
        <v>0</v>
      </c>
      <c r="DZ331" s="19"/>
      <c r="EA331" s="277"/>
      <c r="EB331" s="421"/>
      <c r="EC331" s="315">
        <v>1</v>
      </c>
      <c r="ED331" s="293" t="s">
        <v>331</v>
      </c>
      <c r="EE331" s="324"/>
      <c r="EF331" s="475"/>
      <c r="EG331" s="318" t="s">
        <v>1199</v>
      </c>
      <c r="EH331" s="19"/>
      <c r="EI331" s="277"/>
      <c r="EJ331" s="417"/>
      <c r="EK331" s="307">
        <v>1</v>
      </c>
      <c r="EL331" s="418" t="s">
        <v>331</v>
      </c>
      <c r="EM331" s="446"/>
      <c r="EN331" s="425"/>
      <c r="EO331" s="310">
        <f t="shared" si="441"/>
        <v>0</v>
      </c>
      <c r="EP331" s="19"/>
      <c r="EQ331" s="277"/>
    </row>
    <row r="332" spans="1:147" ht="37.5" customHeight="1">
      <c r="A332" s="88"/>
      <c r="B332" s="60">
        <v>3</v>
      </c>
      <c r="C332" s="416" t="s">
        <v>510</v>
      </c>
      <c r="D332" s="417"/>
      <c r="E332" s="307">
        <v>1</v>
      </c>
      <c r="F332" s="418" t="s">
        <v>331</v>
      </c>
      <c r="G332" s="446"/>
      <c r="H332" s="425"/>
      <c r="I332" s="310">
        <f t="shared" si="425"/>
        <v>0</v>
      </c>
      <c r="J332" s="19"/>
      <c r="K332" s="277"/>
      <c r="L332" s="417" t="s">
        <v>1302</v>
      </c>
      <c r="M332" s="307">
        <v>1</v>
      </c>
      <c r="N332" s="418" t="s">
        <v>331</v>
      </c>
      <c r="O332" s="446">
        <v>1692000.9287999999</v>
      </c>
      <c r="P332" s="425">
        <v>0</v>
      </c>
      <c r="Q332" s="310">
        <f t="shared" si="426"/>
        <v>1692000.9287999999</v>
      </c>
      <c r="R332" s="19"/>
      <c r="S332" s="277"/>
      <c r="T332" s="417"/>
      <c r="U332" s="307">
        <v>1</v>
      </c>
      <c r="V332" s="418" t="s">
        <v>331</v>
      </c>
      <c r="W332" s="446"/>
      <c r="X332" s="425"/>
      <c r="Y332" s="310">
        <f t="shared" si="427"/>
        <v>0</v>
      </c>
      <c r="Z332" s="19"/>
      <c r="AA332" s="277"/>
      <c r="AB332" s="417"/>
      <c r="AC332" s="307">
        <v>1</v>
      </c>
      <c r="AD332" s="418" t="s">
        <v>331</v>
      </c>
      <c r="AE332" s="446"/>
      <c r="AF332" s="425"/>
      <c r="AG332" s="310">
        <f t="shared" si="428"/>
        <v>0</v>
      </c>
      <c r="AH332" s="19"/>
      <c r="AI332" s="277"/>
      <c r="AJ332" s="417" t="s">
        <v>1262</v>
      </c>
      <c r="AK332" s="307">
        <v>1</v>
      </c>
      <c r="AL332" s="418" t="s">
        <v>331</v>
      </c>
      <c r="AM332" s="446">
        <v>2021276.5957446808</v>
      </c>
      <c r="AN332" s="425">
        <v>0</v>
      </c>
      <c r="AO332" s="310">
        <f t="shared" si="429"/>
        <v>2021276.5957446808</v>
      </c>
      <c r="AP332" s="19"/>
      <c r="AQ332" s="277"/>
      <c r="AR332" s="417"/>
      <c r="AS332" s="307">
        <v>1</v>
      </c>
      <c r="AT332" s="418" t="s">
        <v>331</v>
      </c>
      <c r="AU332" s="446"/>
      <c r="AV332" s="425"/>
      <c r="AW332" s="310">
        <f t="shared" si="430"/>
        <v>0</v>
      </c>
      <c r="AX332" s="19"/>
      <c r="AY332" s="277"/>
      <c r="AZ332" s="417"/>
      <c r="BA332" s="307">
        <v>1</v>
      </c>
      <c r="BB332" s="418" t="s">
        <v>331</v>
      </c>
      <c r="BC332" s="446"/>
      <c r="BD332" s="425"/>
      <c r="BE332" s="310">
        <f t="shared" si="431"/>
        <v>0</v>
      </c>
      <c r="BF332" s="19"/>
      <c r="BG332" s="277"/>
      <c r="BH332" s="417"/>
      <c r="BI332" s="307">
        <v>1</v>
      </c>
      <c r="BJ332" s="418" t="s">
        <v>331</v>
      </c>
      <c r="BK332" s="446"/>
      <c r="BL332" s="425"/>
      <c r="BM332" s="310">
        <f t="shared" si="432"/>
        <v>0</v>
      </c>
      <c r="BN332" s="19"/>
      <c r="BO332" s="277"/>
      <c r="BP332" s="417"/>
      <c r="BQ332" s="307">
        <v>1</v>
      </c>
      <c r="BR332" s="418" t="s">
        <v>331</v>
      </c>
      <c r="BS332" s="446"/>
      <c r="BT332" s="425"/>
      <c r="BU332" s="310">
        <f t="shared" si="433"/>
        <v>0</v>
      </c>
      <c r="BV332" s="19"/>
      <c r="BW332" s="277"/>
      <c r="BX332" s="417"/>
      <c r="BY332" s="307">
        <v>1</v>
      </c>
      <c r="BZ332" s="418" t="s">
        <v>331</v>
      </c>
      <c r="CA332" s="446"/>
      <c r="CB332" s="425"/>
      <c r="CC332" s="310">
        <f t="shared" si="434"/>
        <v>0</v>
      </c>
      <c r="CD332" s="19"/>
      <c r="CE332" s="277"/>
      <c r="CF332" s="417"/>
      <c r="CG332" s="307">
        <v>1</v>
      </c>
      <c r="CH332" s="418" t="s">
        <v>331</v>
      </c>
      <c r="CI332" s="446"/>
      <c r="CJ332" s="425"/>
      <c r="CK332" s="310">
        <f t="shared" si="435"/>
        <v>0</v>
      </c>
      <c r="CL332" s="19"/>
      <c r="CM332" s="277"/>
      <c r="CN332" s="417"/>
      <c r="CO332" s="307">
        <v>1</v>
      </c>
      <c r="CP332" s="418" t="s">
        <v>331</v>
      </c>
      <c r="CQ332" s="446"/>
      <c r="CR332" s="425"/>
      <c r="CS332" s="310">
        <f t="shared" si="436"/>
        <v>0</v>
      </c>
      <c r="CT332" s="19"/>
      <c r="CU332" s="277"/>
      <c r="CV332" s="417"/>
      <c r="CW332" s="307">
        <v>1</v>
      </c>
      <c r="CX332" s="418" t="s">
        <v>331</v>
      </c>
      <c r="CY332" s="446"/>
      <c r="CZ332" s="425"/>
      <c r="DA332" s="310">
        <f t="shared" si="437"/>
        <v>0</v>
      </c>
      <c r="DB332" s="19"/>
      <c r="DC332" s="277"/>
      <c r="DD332" s="417"/>
      <c r="DE332" s="307">
        <v>1</v>
      </c>
      <c r="DF332" s="418" t="s">
        <v>331</v>
      </c>
      <c r="DG332" s="446"/>
      <c r="DH332" s="425"/>
      <c r="DI332" s="310">
        <f t="shared" si="438"/>
        <v>0</v>
      </c>
      <c r="DJ332" s="19"/>
      <c r="DK332" s="277"/>
      <c r="DL332" s="417"/>
      <c r="DM332" s="307">
        <v>1</v>
      </c>
      <c r="DN332" s="418" t="s">
        <v>331</v>
      </c>
      <c r="DO332" s="446"/>
      <c r="DP332" s="425"/>
      <c r="DQ332" s="310">
        <f t="shared" si="439"/>
        <v>0</v>
      </c>
      <c r="DR332" s="19"/>
      <c r="DS332" s="277"/>
      <c r="DT332" s="417"/>
      <c r="DU332" s="307">
        <v>1</v>
      </c>
      <c r="DV332" s="418" t="s">
        <v>331</v>
      </c>
      <c r="DW332" s="446"/>
      <c r="DX332" s="425"/>
      <c r="DY332" s="310">
        <f t="shared" si="440"/>
        <v>0</v>
      </c>
      <c r="DZ332" s="19"/>
      <c r="EA332" s="277"/>
      <c r="EB332" s="421"/>
      <c r="EC332" s="315">
        <v>1</v>
      </c>
      <c r="ED332" s="293" t="s">
        <v>331</v>
      </c>
      <c r="EE332" s="324"/>
      <c r="EF332" s="475"/>
      <c r="EG332" s="318" t="s">
        <v>1199</v>
      </c>
      <c r="EH332" s="19"/>
      <c r="EI332" s="277"/>
      <c r="EJ332" s="417"/>
      <c r="EK332" s="307">
        <v>1</v>
      </c>
      <c r="EL332" s="418" t="s">
        <v>331</v>
      </c>
      <c r="EM332" s="446"/>
      <c r="EN332" s="425"/>
      <c r="EO332" s="310">
        <f t="shared" si="441"/>
        <v>0</v>
      </c>
      <c r="EP332" s="19"/>
      <c r="EQ332" s="277"/>
    </row>
    <row r="333" spans="1:147" ht="37.5" customHeight="1">
      <c r="A333" s="88"/>
      <c r="B333" s="60">
        <v>4</v>
      </c>
      <c r="C333" s="416" t="s">
        <v>497</v>
      </c>
      <c r="D333" s="417"/>
      <c r="E333" s="307">
        <v>1</v>
      </c>
      <c r="F333" s="418" t="s">
        <v>331</v>
      </c>
      <c r="G333" s="446"/>
      <c r="H333" s="425"/>
      <c r="I333" s="310">
        <f t="shared" si="425"/>
        <v>0</v>
      </c>
      <c r="J333" s="19"/>
      <c r="K333" s="277"/>
      <c r="L333" s="417" t="s">
        <v>1302</v>
      </c>
      <c r="M333" s="307">
        <v>1</v>
      </c>
      <c r="N333" s="418" t="s">
        <v>331</v>
      </c>
      <c r="O333" s="446">
        <v>180211.20000000001</v>
      </c>
      <c r="P333" s="425">
        <v>0</v>
      </c>
      <c r="Q333" s="310">
        <f t="shared" si="426"/>
        <v>180211.20000000001</v>
      </c>
      <c r="R333" s="19"/>
      <c r="S333" s="277"/>
      <c r="T333" s="417"/>
      <c r="U333" s="307">
        <v>1</v>
      </c>
      <c r="V333" s="418" t="s">
        <v>331</v>
      </c>
      <c r="W333" s="446"/>
      <c r="X333" s="425"/>
      <c r="Y333" s="310">
        <f t="shared" si="427"/>
        <v>0</v>
      </c>
      <c r="Z333" s="19"/>
      <c r="AA333" s="277"/>
      <c r="AB333" s="417"/>
      <c r="AC333" s="307">
        <v>1</v>
      </c>
      <c r="AD333" s="418" t="s">
        <v>331</v>
      </c>
      <c r="AE333" s="446"/>
      <c r="AF333" s="425"/>
      <c r="AG333" s="310">
        <f t="shared" si="428"/>
        <v>0</v>
      </c>
      <c r="AH333" s="19"/>
      <c r="AI333" s="277"/>
      <c r="AJ333" s="417" t="s">
        <v>1262</v>
      </c>
      <c r="AK333" s="307">
        <v>1</v>
      </c>
      <c r="AL333" s="418" t="s">
        <v>331</v>
      </c>
      <c r="AM333" s="446">
        <v>631648.93617021281</v>
      </c>
      <c r="AN333" s="425">
        <v>0</v>
      </c>
      <c r="AO333" s="310">
        <f t="shared" si="429"/>
        <v>631648.93617021281</v>
      </c>
      <c r="AP333" s="19"/>
      <c r="AQ333" s="277"/>
      <c r="AR333" s="417"/>
      <c r="AS333" s="307">
        <v>1</v>
      </c>
      <c r="AT333" s="418" t="s">
        <v>331</v>
      </c>
      <c r="AU333" s="446"/>
      <c r="AV333" s="425"/>
      <c r="AW333" s="310">
        <f t="shared" si="430"/>
        <v>0</v>
      </c>
      <c r="AX333" s="19"/>
      <c r="AY333" s="277"/>
      <c r="AZ333" s="417"/>
      <c r="BA333" s="307">
        <v>1</v>
      </c>
      <c r="BB333" s="418" t="s">
        <v>331</v>
      </c>
      <c r="BC333" s="446"/>
      <c r="BD333" s="425"/>
      <c r="BE333" s="310">
        <f t="shared" si="431"/>
        <v>0</v>
      </c>
      <c r="BF333" s="19"/>
      <c r="BG333" s="277"/>
      <c r="BH333" s="417"/>
      <c r="BI333" s="307">
        <v>1</v>
      </c>
      <c r="BJ333" s="418" t="s">
        <v>331</v>
      </c>
      <c r="BK333" s="446"/>
      <c r="BL333" s="425"/>
      <c r="BM333" s="310">
        <f t="shared" si="432"/>
        <v>0</v>
      </c>
      <c r="BN333" s="19"/>
      <c r="BO333" s="277"/>
      <c r="BP333" s="417"/>
      <c r="BQ333" s="307">
        <v>1</v>
      </c>
      <c r="BR333" s="418" t="s">
        <v>331</v>
      </c>
      <c r="BS333" s="446"/>
      <c r="BT333" s="425"/>
      <c r="BU333" s="310">
        <f t="shared" si="433"/>
        <v>0</v>
      </c>
      <c r="BV333" s="19"/>
      <c r="BW333" s="277"/>
      <c r="BX333" s="417"/>
      <c r="BY333" s="307">
        <v>1</v>
      </c>
      <c r="BZ333" s="418" t="s">
        <v>331</v>
      </c>
      <c r="CA333" s="446"/>
      <c r="CB333" s="425"/>
      <c r="CC333" s="310">
        <f t="shared" si="434"/>
        <v>0</v>
      </c>
      <c r="CD333" s="19"/>
      <c r="CE333" s="277"/>
      <c r="CF333" s="417"/>
      <c r="CG333" s="307">
        <v>1</v>
      </c>
      <c r="CH333" s="418" t="s">
        <v>331</v>
      </c>
      <c r="CI333" s="446"/>
      <c r="CJ333" s="425"/>
      <c r="CK333" s="310">
        <f t="shared" si="435"/>
        <v>0</v>
      </c>
      <c r="CL333" s="19"/>
      <c r="CM333" s="277"/>
      <c r="CN333" s="417"/>
      <c r="CO333" s="307">
        <v>1</v>
      </c>
      <c r="CP333" s="418" t="s">
        <v>331</v>
      </c>
      <c r="CQ333" s="446"/>
      <c r="CR333" s="425"/>
      <c r="CS333" s="310">
        <f t="shared" si="436"/>
        <v>0</v>
      </c>
      <c r="CT333" s="19"/>
      <c r="CU333" s="277"/>
      <c r="CV333" s="417"/>
      <c r="CW333" s="307">
        <v>1</v>
      </c>
      <c r="CX333" s="418" t="s">
        <v>331</v>
      </c>
      <c r="CY333" s="446"/>
      <c r="CZ333" s="425"/>
      <c r="DA333" s="310">
        <f t="shared" si="437"/>
        <v>0</v>
      </c>
      <c r="DB333" s="19"/>
      <c r="DC333" s="277"/>
      <c r="DD333" s="417"/>
      <c r="DE333" s="307">
        <v>1</v>
      </c>
      <c r="DF333" s="418" t="s">
        <v>331</v>
      </c>
      <c r="DG333" s="446"/>
      <c r="DH333" s="425"/>
      <c r="DI333" s="310">
        <f t="shared" si="438"/>
        <v>0</v>
      </c>
      <c r="DJ333" s="19"/>
      <c r="DK333" s="277"/>
      <c r="DL333" s="417"/>
      <c r="DM333" s="307">
        <v>1</v>
      </c>
      <c r="DN333" s="418" t="s">
        <v>331</v>
      </c>
      <c r="DO333" s="446"/>
      <c r="DP333" s="425"/>
      <c r="DQ333" s="310">
        <f t="shared" si="439"/>
        <v>0</v>
      </c>
      <c r="DR333" s="19"/>
      <c r="DS333" s="277"/>
      <c r="DT333" s="417"/>
      <c r="DU333" s="307">
        <v>1</v>
      </c>
      <c r="DV333" s="418" t="s">
        <v>331</v>
      </c>
      <c r="DW333" s="446"/>
      <c r="DX333" s="425"/>
      <c r="DY333" s="310">
        <f t="shared" si="440"/>
        <v>0</v>
      </c>
      <c r="DZ333" s="19"/>
      <c r="EA333" s="277"/>
      <c r="EB333" s="421"/>
      <c r="EC333" s="315">
        <v>1</v>
      </c>
      <c r="ED333" s="293" t="s">
        <v>331</v>
      </c>
      <c r="EE333" s="324"/>
      <c r="EF333" s="475"/>
      <c r="EG333" s="318" t="s">
        <v>1199</v>
      </c>
      <c r="EH333" s="19"/>
      <c r="EI333" s="277"/>
      <c r="EJ333" s="417"/>
      <c r="EK333" s="307">
        <v>1</v>
      </c>
      <c r="EL333" s="418" t="s">
        <v>331</v>
      </c>
      <c r="EM333" s="446"/>
      <c r="EN333" s="425"/>
      <c r="EO333" s="310">
        <f t="shared" si="441"/>
        <v>0</v>
      </c>
      <c r="EP333" s="19"/>
      <c r="EQ333" s="277"/>
    </row>
    <row r="334" spans="1:147" ht="37.5" customHeight="1">
      <c r="A334" s="88"/>
      <c r="B334" s="60">
        <v>5</v>
      </c>
      <c r="C334" s="416" t="s">
        <v>501</v>
      </c>
      <c r="D334" s="417"/>
      <c r="E334" s="307">
        <v>1</v>
      </c>
      <c r="F334" s="418" t="s">
        <v>331</v>
      </c>
      <c r="G334" s="446"/>
      <c r="H334" s="425"/>
      <c r="I334" s="310">
        <f t="shared" si="425"/>
        <v>0</v>
      </c>
      <c r="J334" s="19"/>
      <c r="K334" s="277"/>
      <c r="L334" s="417" t="s">
        <v>1302</v>
      </c>
      <c r="M334" s="307">
        <v>1</v>
      </c>
      <c r="N334" s="418" t="s">
        <v>331</v>
      </c>
      <c r="O334" s="446">
        <v>2383840.3680000002</v>
      </c>
      <c r="P334" s="425">
        <v>0</v>
      </c>
      <c r="Q334" s="310">
        <f t="shared" si="426"/>
        <v>2383840.3680000002</v>
      </c>
      <c r="R334" s="19"/>
      <c r="S334" s="277"/>
      <c r="T334" s="417"/>
      <c r="U334" s="307">
        <v>1</v>
      </c>
      <c r="V334" s="418" t="s">
        <v>331</v>
      </c>
      <c r="W334" s="446"/>
      <c r="X334" s="425"/>
      <c r="Y334" s="310">
        <f t="shared" si="427"/>
        <v>0</v>
      </c>
      <c r="Z334" s="19"/>
      <c r="AA334" s="277"/>
      <c r="AB334" s="417"/>
      <c r="AC334" s="307">
        <v>1</v>
      </c>
      <c r="AD334" s="418" t="s">
        <v>331</v>
      </c>
      <c r="AE334" s="446"/>
      <c r="AF334" s="425"/>
      <c r="AG334" s="310">
        <f t="shared" si="428"/>
        <v>0</v>
      </c>
      <c r="AH334" s="19"/>
      <c r="AI334" s="277"/>
      <c r="AJ334" s="417" t="s">
        <v>1262</v>
      </c>
      <c r="AK334" s="307">
        <v>1</v>
      </c>
      <c r="AL334" s="418" t="s">
        <v>331</v>
      </c>
      <c r="AM334" s="446">
        <v>1579122.3404255318</v>
      </c>
      <c r="AN334" s="425">
        <v>0</v>
      </c>
      <c r="AO334" s="310">
        <f t="shared" si="429"/>
        <v>1579122.3404255318</v>
      </c>
      <c r="AP334" s="19"/>
      <c r="AQ334" s="277"/>
      <c r="AR334" s="417"/>
      <c r="AS334" s="307">
        <v>1</v>
      </c>
      <c r="AT334" s="418" t="s">
        <v>331</v>
      </c>
      <c r="AU334" s="446"/>
      <c r="AV334" s="425"/>
      <c r="AW334" s="310">
        <f t="shared" si="430"/>
        <v>0</v>
      </c>
      <c r="AX334" s="19"/>
      <c r="AY334" s="277"/>
      <c r="AZ334" s="417"/>
      <c r="BA334" s="307">
        <v>1</v>
      </c>
      <c r="BB334" s="418" t="s">
        <v>331</v>
      </c>
      <c r="BC334" s="446"/>
      <c r="BD334" s="425"/>
      <c r="BE334" s="310">
        <f t="shared" si="431"/>
        <v>0</v>
      </c>
      <c r="BF334" s="19"/>
      <c r="BG334" s="277"/>
      <c r="BH334" s="417"/>
      <c r="BI334" s="307">
        <v>1</v>
      </c>
      <c r="BJ334" s="418" t="s">
        <v>331</v>
      </c>
      <c r="BK334" s="446"/>
      <c r="BL334" s="425"/>
      <c r="BM334" s="310">
        <f t="shared" si="432"/>
        <v>0</v>
      </c>
      <c r="BN334" s="19"/>
      <c r="BO334" s="277"/>
      <c r="BP334" s="417"/>
      <c r="BQ334" s="307">
        <v>1</v>
      </c>
      <c r="BR334" s="418" t="s">
        <v>331</v>
      </c>
      <c r="BS334" s="446"/>
      <c r="BT334" s="425"/>
      <c r="BU334" s="310">
        <f t="shared" si="433"/>
        <v>0</v>
      </c>
      <c r="BV334" s="19"/>
      <c r="BW334" s="277"/>
      <c r="BX334" s="417"/>
      <c r="BY334" s="307">
        <v>1</v>
      </c>
      <c r="BZ334" s="418" t="s">
        <v>331</v>
      </c>
      <c r="CA334" s="446"/>
      <c r="CB334" s="425"/>
      <c r="CC334" s="310">
        <f t="shared" si="434"/>
        <v>0</v>
      </c>
      <c r="CD334" s="19"/>
      <c r="CE334" s="277"/>
      <c r="CF334" s="417"/>
      <c r="CG334" s="307">
        <v>1</v>
      </c>
      <c r="CH334" s="418" t="s">
        <v>331</v>
      </c>
      <c r="CI334" s="446"/>
      <c r="CJ334" s="425"/>
      <c r="CK334" s="310">
        <f t="shared" si="435"/>
        <v>0</v>
      </c>
      <c r="CL334" s="19"/>
      <c r="CM334" s="277"/>
      <c r="CN334" s="417"/>
      <c r="CO334" s="307">
        <v>1</v>
      </c>
      <c r="CP334" s="418" t="s">
        <v>331</v>
      </c>
      <c r="CQ334" s="446"/>
      <c r="CR334" s="425"/>
      <c r="CS334" s="310">
        <f t="shared" si="436"/>
        <v>0</v>
      </c>
      <c r="CT334" s="19"/>
      <c r="CU334" s="277"/>
      <c r="CV334" s="417"/>
      <c r="CW334" s="307">
        <v>1</v>
      </c>
      <c r="CX334" s="418" t="s">
        <v>331</v>
      </c>
      <c r="CY334" s="446"/>
      <c r="CZ334" s="425"/>
      <c r="DA334" s="310">
        <f t="shared" si="437"/>
        <v>0</v>
      </c>
      <c r="DB334" s="19"/>
      <c r="DC334" s="277"/>
      <c r="DD334" s="417"/>
      <c r="DE334" s="307">
        <v>1</v>
      </c>
      <c r="DF334" s="418" t="s">
        <v>331</v>
      </c>
      <c r="DG334" s="446"/>
      <c r="DH334" s="425"/>
      <c r="DI334" s="310">
        <f t="shared" si="438"/>
        <v>0</v>
      </c>
      <c r="DJ334" s="19"/>
      <c r="DK334" s="277"/>
      <c r="DL334" s="417"/>
      <c r="DM334" s="307">
        <v>1</v>
      </c>
      <c r="DN334" s="418" t="s">
        <v>331</v>
      </c>
      <c r="DO334" s="446"/>
      <c r="DP334" s="425"/>
      <c r="DQ334" s="310">
        <f t="shared" si="439"/>
        <v>0</v>
      </c>
      <c r="DR334" s="19"/>
      <c r="DS334" s="277"/>
      <c r="DT334" s="417"/>
      <c r="DU334" s="307">
        <v>1</v>
      </c>
      <c r="DV334" s="418" t="s">
        <v>331</v>
      </c>
      <c r="DW334" s="446"/>
      <c r="DX334" s="425"/>
      <c r="DY334" s="310">
        <f t="shared" si="440"/>
        <v>0</v>
      </c>
      <c r="DZ334" s="19"/>
      <c r="EA334" s="277"/>
      <c r="EB334" s="421"/>
      <c r="EC334" s="315">
        <v>1</v>
      </c>
      <c r="ED334" s="293" t="s">
        <v>331</v>
      </c>
      <c r="EE334" s="324"/>
      <c r="EF334" s="475"/>
      <c r="EG334" s="318" t="s">
        <v>1199</v>
      </c>
      <c r="EH334" s="19"/>
      <c r="EI334" s="277"/>
      <c r="EJ334" s="417"/>
      <c r="EK334" s="307">
        <v>1</v>
      </c>
      <c r="EL334" s="418" t="s">
        <v>331</v>
      </c>
      <c r="EM334" s="446"/>
      <c r="EN334" s="425"/>
      <c r="EO334" s="310">
        <f t="shared" si="441"/>
        <v>0</v>
      </c>
      <c r="EP334" s="19"/>
      <c r="EQ334" s="277"/>
    </row>
    <row r="335" spans="1:147" ht="37.5" customHeight="1">
      <c r="A335" s="88"/>
      <c r="B335" s="60">
        <v>6</v>
      </c>
      <c r="C335" s="416" t="s">
        <v>508</v>
      </c>
      <c r="D335" s="417"/>
      <c r="E335" s="307">
        <v>1</v>
      </c>
      <c r="F335" s="418" t="s">
        <v>331</v>
      </c>
      <c r="G335" s="446"/>
      <c r="H335" s="425"/>
      <c r="I335" s="310">
        <f t="shared" si="425"/>
        <v>0</v>
      </c>
      <c r="J335" s="19"/>
      <c r="K335" s="277"/>
      <c r="L335" s="417" t="s">
        <v>1302</v>
      </c>
      <c r="M335" s="307">
        <v>1</v>
      </c>
      <c r="N335" s="418" t="s">
        <v>331</v>
      </c>
      <c r="O335" s="446">
        <v>1541600.0418</v>
      </c>
      <c r="P335" s="425">
        <v>0</v>
      </c>
      <c r="Q335" s="310">
        <f t="shared" si="426"/>
        <v>1541600.0418</v>
      </c>
      <c r="R335" s="19"/>
      <c r="S335" s="277"/>
      <c r="T335" s="417"/>
      <c r="U335" s="307">
        <v>1</v>
      </c>
      <c r="V335" s="418" t="s">
        <v>331</v>
      </c>
      <c r="W335" s="446"/>
      <c r="X335" s="425"/>
      <c r="Y335" s="310">
        <f t="shared" si="427"/>
        <v>0</v>
      </c>
      <c r="Z335" s="19"/>
      <c r="AA335" s="277"/>
      <c r="AB335" s="417"/>
      <c r="AC335" s="307">
        <v>1</v>
      </c>
      <c r="AD335" s="418" t="s">
        <v>331</v>
      </c>
      <c r="AE335" s="446"/>
      <c r="AF335" s="425"/>
      <c r="AG335" s="310">
        <f t="shared" si="428"/>
        <v>0</v>
      </c>
      <c r="AH335" s="19"/>
      <c r="AI335" s="277"/>
      <c r="AJ335" s="417" t="s">
        <v>1262</v>
      </c>
      <c r="AK335" s="307">
        <v>1</v>
      </c>
      <c r="AL335" s="418" t="s">
        <v>331</v>
      </c>
      <c r="AM335" s="446">
        <v>2779255.3191489363</v>
      </c>
      <c r="AN335" s="425">
        <v>0</v>
      </c>
      <c r="AO335" s="310">
        <f t="shared" si="429"/>
        <v>2779255.3191489363</v>
      </c>
      <c r="AP335" s="19"/>
      <c r="AQ335" s="277"/>
      <c r="AR335" s="417"/>
      <c r="AS335" s="307">
        <v>1</v>
      </c>
      <c r="AT335" s="418" t="s">
        <v>331</v>
      </c>
      <c r="AU335" s="446"/>
      <c r="AV335" s="425"/>
      <c r="AW335" s="310">
        <f t="shared" si="430"/>
        <v>0</v>
      </c>
      <c r="AX335" s="19"/>
      <c r="AY335" s="277"/>
      <c r="AZ335" s="417"/>
      <c r="BA335" s="307">
        <v>1</v>
      </c>
      <c r="BB335" s="418" t="s">
        <v>331</v>
      </c>
      <c r="BC335" s="446"/>
      <c r="BD335" s="425"/>
      <c r="BE335" s="310">
        <f t="shared" si="431"/>
        <v>0</v>
      </c>
      <c r="BF335" s="19"/>
      <c r="BG335" s="277"/>
      <c r="BH335" s="417"/>
      <c r="BI335" s="307">
        <v>1</v>
      </c>
      <c r="BJ335" s="418" t="s">
        <v>331</v>
      </c>
      <c r="BK335" s="446"/>
      <c r="BL335" s="425"/>
      <c r="BM335" s="310">
        <f t="shared" si="432"/>
        <v>0</v>
      </c>
      <c r="BN335" s="19"/>
      <c r="BO335" s="277"/>
      <c r="BP335" s="417"/>
      <c r="BQ335" s="307">
        <v>1</v>
      </c>
      <c r="BR335" s="418" t="s">
        <v>331</v>
      </c>
      <c r="BS335" s="446"/>
      <c r="BT335" s="425"/>
      <c r="BU335" s="310">
        <f t="shared" si="433"/>
        <v>0</v>
      </c>
      <c r="BV335" s="19"/>
      <c r="BW335" s="277"/>
      <c r="BX335" s="417"/>
      <c r="BY335" s="307">
        <v>1</v>
      </c>
      <c r="BZ335" s="418" t="s">
        <v>331</v>
      </c>
      <c r="CA335" s="446"/>
      <c r="CB335" s="425"/>
      <c r="CC335" s="310">
        <f t="shared" si="434"/>
        <v>0</v>
      </c>
      <c r="CD335" s="19"/>
      <c r="CE335" s="277"/>
      <c r="CF335" s="417"/>
      <c r="CG335" s="307">
        <v>1</v>
      </c>
      <c r="CH335" s="418" t="s">
        <v>331</v>
      </c>
      <c r="CI335" s="446"/>
      <c r="CJ335" s="425"/>
      <c r="CK335" s="310">
        <f t="shared" si="435"/>
        <v>0</v>
      </c>
      <c r="CL335" s="19"/>
      <c r="CM335" s="277"/>
      <c r="CN335" s="417"/>
      <c r="CO335" s="307">
        <v>1</v>
      </c>
      <c r="CP335" s="418" t="s">
        <v>331</v>
      </c>
      <c r="CQ335" s="446"/>
      <c r="CR335" s="425"/>
      <c r="CS335" s="310">
        <f t="shared" si="436"/>
        <v>0</v>
      </c>
      <c r="CT335" s="19"/>
      <c r="CU335" s="277"/>
      <c r="CV335" s="417"/>
      <c r="CW335" s="307">
        <v>1</v>
      </c>
      <c r="CX335" s="418" t="s">
        <v>331</v>
      </c>
      <c r="CY335" s="446"/>
      <c r="CZ335" s="425"/>
      <c r="DA335" s="310">
        <f t="shared" si="437"/>
        <v>0</v>
      </c>
      <c r="DB335" s="19"/>
      <c r="DC335" s="277"/>
      <c r="DD335" s="417"/>
      <c r="DE335" s="307">
        <v>1</v>
      </c>
      <c r="DF335" s="418" t="s">
        <v>331</v>
      </c>
      <c r="DG335" s="446"/>
      <c r="DH335" s="425"/>
      <c r="DI335" s="310">
        <f t="shared" si="438"/>
        <v>0</v>
      </c>
      <c r="DJ335" s="19"/>
      <c r="DK335" s="277"/>
      <c r="DL335" s="417"/>
      <c r="DM335" s="307">
        <v>1</v>
      </c>
      <c r="DN335" s="418" t="s">
        <v>331</v>
      </c>
      <c r="DO335" s="446"/>
      <c r="DP335" s="425"/>
      <c r="DQ335" s="310">
        <f t="shared" si="439"/>
        <v>0</v>
      </c>
      <c r="DR335" s="19"/>
      <c r="DS335" s="277"/>
      <c r="DT335" s="417"/>
      <c r="DU335" s="307">
        <v>1</v>
      </c>
      <c r="DV335" s="418" t="s">
        <v>331</v>
      </c>
      <c r="DW335" s="446"/>
      <c r="DX335" s="425"/>
      <c r="DY335" s="310">
        <f t="shared" si="440"/>
        <v>0</v>
      </c>
      <c r="DZ335" s="19"/>
      <c r="EA335" s="277"/>
      <c r="EB335" s="421"/>
      <c r="EC335" s="315">
        <v>1</v>
      </c>
      <c r="ED335" s="293" t="s">
        <v>331</v>
      </c>
      <c r="EE335" s="324"/>
      <c r="EF335" s="475"/>
      <c r="EG335" s="318" t="s">
        <v>1199</v>
      </c>
      <c r="EH335" s="19"/>
      <c r="EI335" s="277"/>
      <c r="EJ335" s="417"/>
      <c r="EK335" s="307">
        <v>1</v>
      </c>
      <c r="EL335" s="418" t="s">
        <v>331</v>
      </c>
      <c r="EM335" s="446"/>
      <c r="EN335" s="425"/>
      <c r="EO335" s="310">
        <f t="shared" si="441"/>
        <v>0</v>
      </c>
      <c r="EP335" s="19"/>
      <c r="EQ335" s="277"/>
    </row>
    <row r="336" spans="1:147" ht="37.5" customHeight="1">
      <c r="A336" s="88"/>
      <c r="B336" s="60">
        <v>7</v>
      </c>
      <c r="C336" s="416" t="s">
        <v>509</v>
      </c>
      <c r="D336" s="417"/>
      <c r="E336" s="307">
        <v>1</v>
      </c>
      <c r="F336" s="418" t="s">
        <v>331</v>
      </c>
      <c r="G336" s="446"/>
      <c r="H336" s="425"/>
      <c r="I336" s="310">
        <f t="shared" si="425"/>
        <v>0</v>
      </c>
      <c r="J336" s="19"/>
      <c r="K336" s="277"/>
      <c r="L336" s="417" t="s">
        <v>1302</v>
      </c>
      <c r="M336" s="307">
        <v>1</v>
      </c>
      <c r="N336" s="418" t="s">
        <v>331</v>
      </c>
      <c r="O336" s="446">
        <v>1541600.0418</v>
      </c>
      <c r="P336" s="425">
        <v>0</v>
      </c>
      <c r="Q336" s="310">
        <f t="shared" si="426"/>
        <v>1541600.0418</v>
      </c>
      <c r="R336" s="19"/>
      <c r="S336" s="277"/>
      <c r="T336" s="417"/>
      <c r="U336" s="307">
        <v>1</v>
      </c>
      <c r="V336" s="418" t="s">
        <v>331</v>
      </c>
      <c r="W336" s="446"/>
      <c r="X336" s="425"/>
      <c r="Y336" s="310">
        <f t="shared" si="427"/>
        <v>0</v>
      </c>
      <c r="Z336" s="19"/>
      <c r="AA336" s="277"/>
      <c r="AB336" s="417"/>
      <c r="AC336" s="307">
        <v>1</v>
      </c>
      <c r="AD336" s="418" t="s">
        <v>331</v>
      </c>
      <c r="AE336" s="446"/>
      <c r="AF336" s="425"/>
      <c r="AG336" s="310">
        <f t="shared" si="428"/>
        <v>0</v>
      </c>
      <c r="AH336" s="19"/>
      <c r="AI336" s="277"/>
      <c r="AJ336" s="417" t="s">
        <v>1262</v>
      </c>
      <c r="AK336" s="307">
        <v>1</v>
      </c>
      <c r="AL336" s="418" t="s">
        <v>331</v>
      </c>
      <c r="AM336" s="446">
        <v>2779255.3191489363</v>
      </c>
      <c r="AN336" s="425">
        <v>0</v>
      </c>
      <c r="AO336" s="310">
        <f t="shared" si="429"/>
        <v>2779255.3191489363</v>
      </c>
      <c r="AP336" s="19"/>
      <c r="AQ336" s="277"/>
      <c r="AR336" s="417"/>
      <c r="AS336" s="307">
        <v>1</v>
      </c>
      <c r="AT336" s="418" t="s">
        <v>331</v>
      </c>
      <c r="AU336" s="446"/>
      <c r="AV336" s="425"/>
      <c r="AW336" s="310">
        <f t="shared" si="430"/>
        <v>0</v>
      </c>
      <c r="AX336" s="19"/>
      <c r="AY336" s="277"/>
      <c r="AZ336" s="417"/>
      <c r="BA336" s="307">
        <v>1</v>
      </c>
      <c r="BB336" s="418" t="s">
        <v>331</v>
      </c>
      <c r="BC336" s="446"/>
      <c r="BD336" s="425"/>
      <c r="BE336" s="310">
        <f t="shared" si="431"/>
        <v>0</v>
      </c>
      <c r="BF336" s="19"/>
      <c r="BG336" s="277"/>
      <c r="BH336" s="417"/>
      <c r="BI336" s="307">
        <v>1</v>
      </c>
      <c r="BJ336" s="418" t="s">
        <v>331</v>
      </c>
      <c r="BK336" s="446"/>
      <c r="BL336" s="425"/>
      <c r="BM336" s="310">
        <f t="shared" si="432"/>
        <v>0</v>
      </c>
      <c r="BN336" s="19"/>
      <c r="BO336" s="277"/>
      <c r="BP336" s="417"/>
      <c r="BQ336" s="307">
        <v>1</v>
      </c>
      <c r="BR336" s="418" t="s">
        <v>331</v>
      </c>
      <c r="BS336" s="446"/>
      <c r="BT336" s="425"/>
      <c r="BU336" s="310">
        <f t="shared" si="433"/>
        <v>0</v>
      </c>
      <c r="BV336" s="19"/>
      <c r="BW336" s="277"/>
      <c r="BX336" s="417"/>
      <c r="BY336" s="307">
        <v>1</v>
      </c>
      <c r="BZ336" s="418" t="s">
        <v>331</v>
      </c>
      <c r="CA336" s="446"/>
      <c r="CB336" s="425"/>
      <c r="CC336" s="310">
        <f t="shared" si="434"/>
        <v>0</v>
      </c>
      <c r="CD336" s="19"/>
      <c r="CE336" s="277"/>
      <c r="CF336" s="417"/>
      <c r="CG336" s="307">
        <v>1</v>
      </c>
      <c r="CH336" s="418" t="s">
        <v>331</v>
      </c>
      <c r="CI336" s="446"/>
      <c r="CJ336" s="425"/>
      <c r="CK336" s="310">
        <f t="shared" si="435"/>
        <v>0</v>
      </c>
      <c r="CL336" s="19"/>
      <c r="CM336" s="277"/>
      <c r="CN336" s="417"/>
      <c r="CO336" s="307">
        <v>1</v>
      </c>
      <c r="CP336" s="418" t="s">
        <v>331</v>
      </c>
      <c r="CQ336" s="446"/>
      <c r="CR336" s="425"/>
      <c r="CS336" s="310">
        <f t="shared" si="436"/>
        <v>0</v>
      </c>
      <c r="CT336" s="19"/>
      <c r="CU336" s="277"/>
      <c r="CV336" s="417"/>
      <c r="CW336" s="307">
        <v>1</v>
      </c>
      <c r="CX336" s="418" t="s">
        <v>331</v>
      </c>
      <c r="CY336" s="446"/>
      <c r="CZ336" s="425"/>
      <c r="DA336" s="310">
        <f t="shared" si="437"/>
        <v>0</v>
      </c>
      <c r="DB336" s="19"/>
      <c r="DC336" s="277"/>
      <c r="DD336" s="417"/>
      <c r="DE336" s="307">
        <v>1</v>
      </c>
      <c r="DF336" s="418" t="s">
        <v>331</v>
      </c>
      <c r="DG336" s="446"/>
      <c r="DH336" s="425"/>
      <c r="DI336" s="310">
        <f t="shared" si="438"/>
        <v>0</v>
      </c>
      <c r="DJ336" s="19"/>
      <c r="DK336" s="277"/>
      <c r="DL336" s="417"/>
      <c r="DM336" s="307">
        <v>1</v>
      </c>
      <c r="DN336" s="418" t="s">
        <v>331</v>
      </c>
      <c r="DO336" s="446"/>
      <c r="DP336" s="425"/>
      <c r="DQ336" s="310">
        <f t="shared" si="439"/>
        <v>0</v>
      </c>
      <c r="DR336" s="19"/>
      <c r="DS336" s="277"/>
      <c r="DT336" s="417"/>
      <c r="DU336" s="307">
        <v>1</v>
      </c>
      <c r="DV336" s="418" t="s">
        <v>331</v>
      </c>
      <c r="DW336" s="446"/>
      <c r="DX336" s="425"/>
      <c r="DY336" s="310">
        <f t="shared" si="440"/>
        <v>0</v>
      </c>
      <c r="DZ336" s="19"/>
      <c r="EA336" s="277"/>
      <c r="EB336" s="421"/>
      <c r="EC336" s="315">
        <v>1</v>
      </c>
      <c r="ED336" s="293" t="s">
        <v>331</v>
      </c>
      <c r="EE336" s="324"/>
      <c r="EF336" s="475"/>
      <c r="EG336" s="318" t="s">
        <v>1199</v>
      </c>
      <c r="EH336" s="19"/>
      <c r="EI336" s="277"/>
      <c r="EJ336" s="417"/>
      <c r="EK336" s="307">
        <v>1</v>
      </c>
      <c r="EL336" s="418" t="s">
        <v>331</v>
      </c>
      <c r="EM336" s="446"/>
      <c r="EN336" s="425"/>
      <c r="EO336" s="310">
        <f t="shared" si="441"/>
        <v>0</v>
      </c>
      <c r="EP336" s="19"/>
      <c r="EQ336" s="277"/>
    </row>
    <row r="337" spans="1:147" ht="37.5" customHeight="1">
      <c r="A337" s="88"/>
      <c r="B337" s="60">
        <v>8</v>
      </c>
      <c r="C337" s="416" t="s">
        <v>505</v>
      </c>
      <c r="D337" s="417"/>
      <c r="E337" s="307">
        <v>1</v>
      </c>
      <c r="F337" s="418" t="s">
        <v>331</v>
      </c>
      <c r="G337" s="446"/>
      <c r="H337" s="425"/>
      <c r="I337" s="310">
        <f t="shared" si="425"/>
        <v>0</v>
      </c>
      <c r="J337" s="19"/>
      <c r="K337" s="277"/>
      <c r="L337" s="417" t="s">
        <v>1302</v>
      </c>
      <c r="M337" s="307">
        <v>1</v>
      </c>
      <c r="N337" s="418" t="s">
        <v>331</v>
      </c>
      <c r="O337" s="446">
        <v>1316000.1036</v>
      </c>
      <c r="P337" s="425">
        <v>0</v>
      </c>
      <c r="Q337" s="310">
        <f t="shared" si="426"/>
        <v>1316000.1036</v>
      </c>
      <c r="R337" s="19"/>
      <c r="S337" s="277"/>
      <c r="T337" s="417"/>
      <c r="U337" s="307">
        <v>1</v>
      </c>
      <c r="V337" s="418" t="s">
        <v>331</v>
      </c>
      <c r="W337" s="446"/>
      <c r="X337" s="425"/>
      <c r="Y337" s="310">
        <f t="shared" si="427"/>
        <v>0</v>
      </c>
      <c r="Z337" s="19"/>
      <c r="AA337" s="277"/>
      <c r="AB337" s="417"/>
      <c r="AC337" s="307">
        <v>1</v>
      </c>
      <c r="AD337" s="418" t="s">
        <v>331</v>
      </c>
      <c r="AE337" s="446"/>
      <c r="AF337" s="425"/>
      <c r="AG337" s="310">
        <f t="shared" si="428"/>
        <v>0</v>
      </c>
      <c r="AH337" s="19"/>
      <c r="AI337" s="277"/>
      <c r="AJ337" s="417" t="s">
        <v>1262</v>
      </c>
      <c r="AK337" s="307">
        <v>1</v>
      </c>
      <c r="AL337" s="418" t="s">
        <v>331</v>
      </c>
      <c r="AM337" s="446">
        <v>1756073.7367021278</v>
      </c>
      <c r="AN337" s="425">
        <v>0</v>
      </c>
      <c r="AO337" s="310">
        <f t="shared" si="429"/>
        <v>1756073.7367021278</v>
      </c>
      <c r="AP337" s="19"/>
      <c r="AQ337" s="277"/>
      <c r="AR337" s="417"/>
      <c r="AS337" s="307">
        <v>1</v>
      </c>
      <c r="AT337" s="418" t="s">
        <v>331</v>
      </c>
      <c r="AU337" s="446"/>
      <c r="AV337" s="425"/>
      <c r="AW337" s="310">
        <f t="shared" si="430"/>
        <v>0</v>
      </c>
      <c r="AX337" s="19"/>
      <c r="AY337" s="277"/>
      <c r="AZ337" s="417"/>
      <c r="BA337" s="307">
        <v>1</v>
      </c>
      <c r="BB337" s="418" t="s">
        <v>331</v>
      </c>
      <c r="BC337" s="446"/>
      <c r="BD337" s="425"/>
      <c r="BE337" s="310">
        <f t="shared" si="431"/>
        <v>0</v>
      </c>
      <c r="BF337" s="19"/>
      <c r="BG337" s="277"/>
      <c r="BH337" s="417"/>
      <c r="BI337" s="307">
        <v>1</v>
      </c>
      <c r="BJ337" s="418" t="s">
        <v>331</v>
      </c>
      <c r="BK337" s="446"/>
      <c r="BL337" s="425"/>
      <c r="BM337" s="310">
        <f t="shared" si="432"/>
        <v>0</v>
      </c>
      <c r="BN337" s="19"/>
      <c r="BO337" s="277"/>
      <c r="BP337" s="417"/>
      <c r="BQ337" s="307">
        <v>1</v>
      </c>
      <c r="BR337" s="418" t="s">
        <v>331</v>
      </c>
      <c r="BS337" s="446"/>
      <c r="BT337" s="425"/>
      <c r="BU337" s="310">
        <f t="shared" si="433"/>
        <v>0</v>
      </c>
      <c r="BV337" s="19"/>
      <c r="BW337" s="277"/>
      <c r="BX337" s="417"/>
      <c r="BY337" s="307">
        <v>1</v>
      </c>
      <c r="BZ337" s="418" t="s">
        <v>331</v>
      </c>
      <c r="CA337" s="446"/>
      <c r="CB337" s="425"/>
      <c r="CC337" s="310">
        <f t="shared" si="434"/>
        <v>0</v>
      </c>
      <c r="CD337" s="19"/>
      <c r="CE337" s="277"/>
      <c r="CF337" s="417"/>
      <c r="CG337" s="307">
        <v>1</v>
      </c>
      <c r="CH337" s="418" t="s">
        <v>331</v>
      </c>
      <c r="CI337" s="446"/>
      <c r="CJ337" s="425"/>
      <c r="CK337" s="310">
        <f t="shared" si="435"/>
        <v>0</v>
      </c>
      <c r="CL337" s="19"/>
      <c r="CM337" s="277"/>
      <c r="CN337" s="417"/>
      <c r="CO337" s="307">
        <v>1</v>
      </c>
      <c r="CP337" s="418" t="s">
        <v>331</v>
      </c>
      <c r="CQ337" s="446"/>
      <c r="CR337" s="425"/>
      <c r="CS337" s="310">
        <f t="shared" si="436"/>
        <v>0</v>
      </c>
      <c r="CT337" s="19"/>
      <c r="CU337" s="277"/>
      <c r="CV337" s="417"/>
      <c r="CW337" s="307">
        <v>1</v>
      </c>
      <c r="CX337" s="418" t="s">
        <v>331</v>
      </c>
      <c r="CY337" s="446"/>
      <c r="CZ337" s="425"/>
      <c r="DA337" s="310">
        <f t="shared" si="437"/>
        <v>0</v>
      </c>
      <c r="DB337" s="19"/>
      <c r="DC337" s="277"/>
      <c r="DD337" s="417"/>
      <c r="DE337" s="307">
        <v>1</v>
      </c>
      <c r="DF337" s="418" t="s">
        <v>331</v>
      </c>
      <c r="DG337" s="446"/>
      <c r="DH337" s="425"/>
      <c r="DI337" s="310">
        <f t="shared" si="438"/>
        <v>0</v>
      </c>
      <c r="DJ337" s="19"/>
      <c r="DK337" s="277"/>
      <c r="DL337" s="417"/>
      <c r="DM337" s="307">
        <v>1</v>
      </c>
      <c r="DN337" s="418" t="s">
        <v>331</v>
      </c>
      <c r="DO337" s="446"/>
      <c r="DP337" s="425"/>
      <c r="DQ337" s="310">
        <f t="shared" si="439"/>
        <v>0</v>
      </c>
      <c r="DR337" s="19"/>
      <c r="DS337" s="277"/>
      <c r="DT337" s="417"/>
      <c r="DU337" s="307">
        <v>1</v>
      </c>
      <c r="DV337" s="418" t="s">
        <v>331</v>
      </c>
      <c r="DW337" s="446"/>
      <c r="DX337" s="425"/>
      <c r="DY337" s="310">
        <f t="shared" si="440"/>
        <v>0</v>
      </c>
      <c r="DZ337" s="19"/>
      <c r="EA337" s="277"/>
      <c r="EB337" s="421"/>
      <c r="EC337" s="315">
        <v>1</v>
      </c>
      <c r="ED337" s="293" t="s">
        <v>331</v>
      </c>
      <c r="EE337" s="324"/>
      <c r="EF337" s="475"/>
      <c r="EG337" s="318" t="s">
        <v>1199</v>
      </c>
      <c r="EH337" s="19"/>
      <c r="EI337" s="277"/>
      <c r="EJ337" s="417"/>
      <c r="EK337" s="307">
        <v>1</v>
      </c>
      <c r="EL337" s="418" t="s">
        <v>331</v>
      </c>
      <c r="EM337" s="446"/>
      <c r="EN337" s="425"/>
      <c r="EO337" s="310">
        <f t="shared" si="441"/>
        <v>0</v>
      </c>
      <c r="EP337" s="19"/>
      <c r="EQ337" s="277"/>
    </row>
    <row r="338" spans="1:147" ht="37.5" customHeight="1">
      <c r="A338" s="88"/>
      <c r="B338" s="60">
        <v>9</v>
      </c>
      <c r="C338" s="416" t="s">
        <v>506</v>
      </c>
      <c r="D338" s="417"/>
      <c r="E338" s="307">
        <v>1</v>
      </c>
      <c r="F338" s="418" t="s">
        <v>331</v>
      </c>
      <c r="G338" s="446"/>
      <c r="H338" s="425"/>
      <c r="I338" s="310">
        <f t="shared" si="425"/>
        <v>0</v>
      </c>
      <c r="J338" s="19"/>
      <c r="K338" s="277"/>
      <c r="L338" s="417" t="s">
        <v>1302</v>
      </c>
      <c r="M338" s="307">
        <v>1</v>
      </c>
      <c r="N338" s="418" t="s">
        <v>331</v>
      </c>
      <c r="O338" s="446">
        <v>1316000.1036</v>
      </c>
      <c r="P338" s="425">
        <v>0</v>
      </c>
      <c r="Q338" s="310">
        <f t="shared" si="426"/>
        <v>1316000.1036</v>
      </c>
      <c r="R338" s="19"/>
      <c r="S338" s="277"/>
      <c r="T338" s="417"/>
      <c r="U338" s="307">
        <v>1</v>
      </c>
      <c r="V338" s="418" t="s">
        <v>331</v>
      </c>
      <c r="W338" s="446"/>
      <c r="X338" s="425"/>
      <c r="Y338" s="310">
        <f t="shared" si="427"/>
        <v>0</v>
      </c>
      <c r="Z338" s="19"/>
      <c r="AA338" s="277"/>
      <c r="AB338" s="417"/>
      <c r="AC338" s="307">
        <v>1</v>
      </c>
      <c r="AD338" s="418" t="s">
        <v>331</v>
      </c>
      <c r="AE338" s="446"/>
      <c r="AF338" s="425"/>
      <c r="AG338" s="310">
        <f t="shared" si="428"/>
        <v>0</v>
      </c>
      <c r="AH338" s="19"/>
      <c r="AI338" s="277"/>
      <c r="AJ338" s="417" t="s">
        <v>1262</v>
      </c>
      <c r="AK338" s="307">
        <v>1</v>
      </c>
      <c r="AL338" s="418" t="s">
        <v>331</v>
      </c>
      <c r="AM338" s="446">
        <v>1756073.7367021278</v>
      </c>
      <c r="AN338" s="425">
        <v>0</v>
      </c>
      <c r="AO338" s="310">
        <f t="shared" si="429"/>
        <v>1756073.7367021278</v>
      </c>
      <c r="AP338" s="19"/>
      <c r="AQ338" s="277"/>
      <c r="AR338" s="417"/>
      <c r="AS338" s="307">
        <v>1</v>
      </c>
      <c r="AT338" s="418" t="s">
        <v>331</v>
      </c>
      <c r="AU338" s="446"/>
      <c r="AV338" s="425"/>
      <c r="AW338" s="310">
        <f t="shared" si="430"/>
        <v>0</v>
      </c>
      <c r="AX338" s="19"/>
      <c r="AY338" s="277"/>
      <c r="AZ338" s="417"/>
      <c r="BA338" s="307">
        <v>1</v>
      </c>
      <c r="BB338" s="418" t="s">
        <v>331</v>
      </c>
      <c r="BC338" s="446"/>
      <c r="BD338" s="425"/>
      <c r="BE338" s="310">
        <f t="shared" si="431"/>
        <v>0</v>
      </c>
      <c r="BF338" s="19"/>
      <c r="BG338" s="277"/>
      <c r="BH338" s="417"/>
      <c r="BI338" s="307">
        <v>1</v>
      </c>
      <c r="BJ338" s="418" t="s">
        <v>331</v>
      </c>
      <c r="BK338" s="446"/>
      <c r="BL338" s="425"/>
      <c r="BM338" s="310">
        <f t="shared" si="432"/>
        <v>0</v>
      </c>
      <c r="BN338" s="19"/>
      <c r="BO338" s="277"/>
      <c r="BP338" s="417"/>
      <c r="BQ338" s="307">
        <v>1</v>
      </c>
      <c r="BR338" s="418" t="s">
        <v>331</v>
      </c>
      <c r="BS338" s="446"/>
      <c r="BT338" s="425"/>
      <c r="BU338" s="310">
        <f t="shared" si="433"/>
        <v>0</v>
      </c>
      <c r="BV338" s="19"/>
      <c r="BW338" s="277"/>
      <c r="BX338" s="417"/>
      <c r="BY338" s="307">
        <v>1</v>
      </c>
      <c r="BZ338" s="418" t="s">
        <v>331</v>
      </c>
      <c r="CA338" s="446"/>
      <c r="CB338" s="425"/>
      <c r="CC338" s="310">
        <f t="shared" si="434"/>
        <v>0</v>
      </c>
      <c r="CD338" s="19"/>
      <c r="CE338" s="277"/>
      <c r="CF338" s="417"/>
      <c r="CG338" s="307">
        <v>1</v>
      </c>
      <c r="CH338" s="418" t="s">
        <v>331</v>
      </c>
      <c r="CI338" s="446"/>
      <c r="CJ338" s="425"/>
      <c r="CK338" s="310">
        <f t="shared" si="435"/>
        <v>0</v>
      </c>
      <c r="CL338" s="19"/>
      <c r="CM338" s="277"/>
      <c r="CN338" s="417"/>
      <c r="CO338" s="307">
        <v>1</v>
      </c>
      <c r="CP338" s="418" t="s">
        <v>331</v>
      </c>
      <c r="CQ338" s="446"/>
      <c r="CR338" s="425"/>
      <c r="CS338" s="310">
        <f t="shared" si="436"/>
        <v>0</v>
      </c>
      <c r="CT338" s="19"/>
      <c r="CU338" s="277"/>
      <c r="CV338" s="417"/>
      <c r="CW338" s="307">
        <v>1</v>
      </c>
      <c r="CX338" s="418" t="s">
        <v>331</v>
      </c>
      <c r="CY338" s="446"/>
      <c r="CZ338" s="425"/>
      <c r="DA338" s="310">
        <f t="shared" si="437"/>
        <v>0</v>
      </c>
      <c r="DB338" s="19"/>
      <c r="DC338" s="277"/>
      <c r="DD338" s="417"/>
      <c r="DE338" s="307">
        <v>1</v>
      </c>
      <c r="DF338" s="418" t="s">
        <v>331</v>
      </c>
      <c r="DG338" s="446"/>
      <c r="DH338" s="425"/>
      <c r="DI338" s="310">
        <f t="shared" si="438"/>
        <v>0</v>
      </c>
      <c r="DJ338" s="19"/>
      <c r="DK338" s="277"/>
      <c r="DL338" s="417"/>
      <c r="DM338" s="307">
        <v>1</v>
      </c>
      <c r="DN338" s="418" t="s">
        <v>331</v>
      </c>
      <c r="DO338" s="446"/>
      <c r="DP338" s="425"/>
      <c r="DQ338" s="310">
        <f t="shared" si="439"/>
        <v>0</v>
      </c>
      <c r="DR338" s="19"/>
      <c r="DS338" s="277"/>
      <c r="DT338" s="417"/>
      <c r="DU338" s="307">
        <v>1</v>
      </c>
      <c r="DV338" s="418" t="s">
        <v>331</v>
      </c>
      <c r="DW338" s="446"/>
      <c r="DX338" s="425"/>
      <c r="DY338" s="310">
        <f t="shared" si="440"/>
        <v>0</v>
      </c>
      <c r="DZ338" s="19"/>
      <c r="EA338" s="277"/>
      <c r="EB338" s="421"/>
      <c r="EC338" s="315">
        <v>1</v>
      </c>
      <c r="ED338" s="293" t="s">
        <v>331</v>
      </c>
      <c r="EE338" s="324"/>
      <c r="EF338" s="475"/>
      <c r="EG338" s="318" t="s">
        <v>1199</v>
      </c>
      <c r="EH338" s="19"/>
      <c r="EI338" s="277"/>
      <c r="EJ338" s="417"/>
      <c r="EK338" s="307">
        <v>1</v>
      </c>
      <c r="EL338" s="418" t="s">
        <v>331</v>
      </c>
      <c r="EM338" s="446"/>
      <c r="EN338" s="425"/>
      <c r="EO338" s="310">
        <f t="shared" si="441"/>
        <v>0</v>
      </c>
      <c r="EP338" s="19"/>
      <c r="EQ338" s="277"/>
    </row>
    <row r="339" spans="1:147" ht="37.5" customHeight="1">
      <c r="A339" s="24"/>
      <c r="B339" s="60">
        <v>10</v>
      </c>
      <c r="C339" s="423" t="s">
        <v>463</v>
      </c>
      <c r="D339" s="417"/>
      <c r="E339" s="307">
        <v>1</v>
      </c>
      <c r="F339" s="418" t="s">
        <v>331</v>
      </c>
      <c r="G339" s="342"/>
      <c r="H339" s="425"/>
      <c r="I339" s="310">
        <f t="shared" si="425"/>
        <v>0</v>
      </c>
      <c r="J339" s="19"/>
      <c r="K339" s="277"/>
      <c r="L339" s="417" t="s">
        <v>1272</v>
      </c>
      <c r="M339" s="307">
        <v>1</v>
      </c>
      <c r="N339" s="418" t="s">
        <v>331</v>
      </c>
      <c r="O339" s="342">
        <v>175517.0508</v>
      </c>
      <c r="P339" s="425">
        <v>0</v>
      </c>
      <c r="Q339" s="310">
        <f t="shared" si="426"/>
        <v>175517.0508</v>
      </c>
      <c r="R339" s="19"/>
      <c r="S339" s="277"/>
      <c r="T339" s="417"/>
      <c r="U339" s="307">
        <v>1</v>
      </c>
      <c r="V339" s="418" t="s">
        <v>331</v>
      </c>
      <c r="W339" s="342"/>
      <c r="X339" s="425"/>
      <c r="Y339" s="310">
        <f t="shared" si="427"/>
        <v>0</v>
      </c>
      <c r="Z339" s="19"/>
      <c r="AA339" s="277"/>
      <c r="AB339" s="417"/>
      <c r="AC339" s="307">
        <v>1</v>
      </c>
      <c r="AD339" s="418" t="s">
        <v>331</v>
      </c>
      <c r="AE339" s="342"/>
      <c r="AF339" s="425"/>
      <c r="AG339" s="310">
        <f t="shared" si="428"/>
        <v>0</v>
      </c>
      <c r="AH339" s="19"/>
      <c r="AI339" s="277"/>
      <c r="AJ339" s="417" t="s">
        <v>1275</v>
      </c>
      <c r="AK339" s="307">
        <v>1</v>
      </c>
      <c r="AL339" s="418" t="s">
        <v>331</v>
      </c>
      <c r="AM339" s="342">
        <v>314480.31914893619</v>
      </c>
      <c r="AN339" s="425">
        <v>0</v>
      </c>
      <c r="AO339" s="310">
        <f t="shared" si="429"/>
        <v>314480.31914893619</v>
      </c>
      <c r="AP339" s="19"/>
      <c r="AQ339" s="277"/>
      <c r="AR339" s="417"/>
      <c r="AS339" s="307">
        <v>1</v>
      </c>
      <c r="AT339" s="418" t="s">
        <v>331</v>
      </c>
      <c r="AU339" s="342"/>
      <c r="AV339" s="425"/>
      <c r="AW339" s="310">
        <f t="shared" si="430"/>
        <v>0</v>
      </c>
      <c r="AX339" s="19"/>
      <c r="AY339" s="277"/>
      <c r="AZ339" s="417"/>
      <c r="BA339" s="307">
        <v>1</v>
      </c>
      <c r="BB339" s="418" t="s">
        <v>331</v>
      </c>
      <c r="BC339" s="342"/>
      <c r="BD339" s="425"/>
      <c r="BE339" s="310">
        <f t="shared" si="431"/>
        <v>0</v>
      </c>
      <c r="BF339" s="19"/>
      <c r="BG339" s="277"/>
      <c r="BH339" s="417"/>
      <c r="BI339" s="307">
        <v>1</v>
      </c>
      <c r="BJ339" s="418" t="s">
        <v>331</v>
      </c>
      <c r="BK339" s="342"/>
      <c r="BL339" s="425"/>
      <c r="BM339" s="310">
        <f t="shared" si="432"/>
        <v>0</v>
      </c>
      <c r="BN339" s="19"/>
      <c r="BO339" s="277"/>
      <c r="BP339" s="417"/>
      <c r="BQ339" s="307">
        <v>1</v>
      </c>
      <c r="BR339" s="418" t="s">
        <v>331</v>
      </c>
      <c r="BS339" s="342"/>
      <c r="BT339" s="425"/>
      <c r="BU339" s="310">
        <f t="shared" si="433"/>
        <v>0</v>
      </c>
      <c r="BV339" s="19"/>
      <c r="BW339" s="277"/>
      <c r="BX339" s="417"/>
      <c r="BY339" s="307">
        <v>1</v>
      </c>
      <c r="BZ339" s="418" t="s">
        <v>331</v>
      </c>
      <c r="CA339" s="342"/>
      <c r="CB339" s="425"/>
      <c r="CC339" s="310">
        <f t="shared" si="434"/>
        <v>0</v>
      </c>
      <c r="CD339" s="19"/>
      <c r="CE339" s="277"/>
      <c r="CF339" s="417"/>
      <c r="CG339" s="307">
        <v>1</v>
      </c>
      <c r="CH339" s="418" t="s">
        <v>331</v>
      </c>
      <c r="CI339" s="342"/>
      <c r="CJ339" s="425"/>
      <c r="CK339" s="310">
        <f t="shared" si="435"/>
        <v>0</v>
      </c>
      <c r="CL339" s="19"/>
      <c r="CM339" s="277"/>
      <c r="CN339" s="417"/>
      <c r="CO339" s="307">
        <v>1</v>
      </c>
      <c r="CP339" s="418" t="s">
        <v>331</v>
      </c>
      <c r="CQ339" s="342"/>
      <c r="CR339" s="425"/>
      <c r="CS339" s="310">
        <f t="shared" si="436"/>
        <v>0</v>
      </c>
      <c r="CT339" s="19"/>
      <c r="CU339" s="277"/>
      <c r="CV339" s="417"/>
      <c r="CW339" s="307">
        <v>1</v>
      </c>
      <c r="CX339" s="418" t="s">
        <v>331</v>
      </c>
      <c r="CY339" s="342"/>
      <c r="CZ339" s="425"/>
      <c r="DA339" s="310">
        <f t="shared" si="437"/>
        <v>0</v>
      </c>
      <c r="DB339" s="19"/>
      <c r="DC339" s="277"/>
      <c r="DD339" s="417"/>
      <c r="DE339" s="307">
        <v>1</v>
      </c>
      <c r="DF339" s="418" t="s">
        <v>331</v>
      </c>
      <c r="DG339" s="342"/>
      <c r="DH339" s="425"/>
      <c r="DI339" s="310">
        <f t="shared" si="438"/>
        <v>0</v>
      </c>
      <c r="DJ339" s="19"/>
      <c r="DK339" s="277"/>
      <c r="DL339" s="417"/>
      <c r="DM339" s="307">
        <v>1</v>
      </c>
      <c r="DN339" s="418" t="s">
        <v>331</v>
      </c>
      <c r="DO339" s="342"/>
      <c r="DP339" s="425"/>
      <c r="DQ339" s="310">
        <f t="shared" si="439"/>
        <v>0</v>
      </c>
      <c r="DR339" s="19"/>
      <c r="DS339" s="277"/>
      <c r="DT339" s="417"/>
      <c r="DU339" s="307">
        <v>1</v>
      </c>
      <c r="DV339" s="418" t="s">
        <v>331</v>
      </c>
      <c r="DW339" s="342"/>
      <c r="DX339" s="425"/>
      <c r="DY339" s="310">
        <f t="shared" si="440"/>
        <v>0</v>
      </c>
      <c r="DZ339" s="19"/>
      <c r="EA339" s="277"/>
      <c r="EB339" s="421"/>
      <c r="EC339" s="315">
        <v>1</v>
      </c>
      <c r="ED339" s="293" t="s">
        <v>331</v>
      </c>
      <c r="EE339" s="324"/>
      <c r="EF339" s="475"/>
      <c r="EG339" s="318" t="s">
        <v>1199</v>
      </c>
      <c r="EH339" s="19"/>
      <c r="EI339" s="277"/>
      <c r="EJ339" s="417"/>
      <c r="EK339" s="307">
        <v>1</v>
      </c>
      <c r="EL339" s="418" t="s">
        <v>331</v>
      </c>
      <c r="EM339" s="342"/>
      <c r="EN339" s="425"/>
      <c r="EO339" s="310">
        <f t="shared" si="441"/>
        <v>0</v>
      </c>
      <c r="EP339" s="19"/>
      <c r="EQ339" s="277"/>
    </row>
    <row r="340" spans="1:147" ht="37.5" customHeight="1">
      <c r="A340" s="304"/>
      <c r="B340" s="60">
        <v>11</v>
      </c>
      <c r="C340" s="423" t="s">
        <v>441</v>
      </c>
      <c r="D340" s="436"/>
      <c r="E340" s="437">
        <v>1</v>
      </c>
      <c r="F340" s="438" t="s">
        <v>331</v>
      </c>
      <c r="G340" s="322"/>
      <c r="H340" s="476"/>
      <c r="I340" s="310">
        <f t="shared" si="425"/>
        <v>0</v>
      </c>
      <c r="J340" s="19"/>
      <c r="K340" s="277"/>
      <c r="L340" s="436" t="s">
        <v>1281</v>
      </c>
      <c r="M340" s="437">
        <v>1</v>
      </c>
      <c r="N340" s="438" t="s">
        <v>331</v>
      </c>
      <c r="O340" s="322">
        <v>63261.471000000005</v>
      </c>
      <c r="P340" s="476">
        <v>0</v>
      </c>
      <c r="Q340" s="310">
        <f t="shared" si="426"/>
        <v>63261.471000000005</v>
      </c>
      <c r="R340" s="19"/>
      <c r="S340" s="277"/>
      <c r="T340" s="436"/>
      <c r="U340" s="437">
        <v>1</v>
      </c>
      <c r="V340" s="438" t="s">
        <v>331</v>
      </c>
      <c r="W340" s="322"/>
      <c r="X340" s="476"/>
      <c r="Y340" s="310">
        <f t="shared" si="427"/>
        <v>0</v>
      </c>
      <c r="Z340" s="19"/>
      <c r="AA340" s="277"/>
      <c r="AB340" s="436"/>
      <c r="AC340" s="437">
        <v>1</v>
      </c>
      <c r="AD340" s="438" t="s">
        <v>331</v>
      </c>
      <c r="AE340" s="322"/>
      <c r="AF340" s="476"/>
      <c r="AG340" s="310">
        <f t="shared" si="428"/>
        <v>0</v>
      </c>
      <c r="AH340" s="19"/>
      <c r="AI340" s="277"/>
      <c r="AJ340" s="436" t="s">
        <v>1281</v>
      </c>
      <c r="AK340" s="437">
        <v>1</v>
      </c>
      <c r="AL340" s="438" t="s">
        <v>331</v>
      </c>
      <c r="AM340" s="322">
        <v>201590</v>
      </c>
      <c r="AN340" s="476">
        <v>0</v>
      </c>
      <c r="AO340" s="310">
        <f t="shared" si="429"/>
        <v>201590</v>
      </c>
      <c r="AP340" s="19"/>
      <c r="AQ340" s="277"/>
      <c r="AR340" s="436"/>
      <c r="AS340" s="437">
        <v>1</v>
      </c>
      <c r="AT340" s="438" t="s">
        <v>331</v>
      </c>
      <c r="AU340" s="322"/>
      <c r="AV340" s="476"/>
      <c r="AW340" s="310">
        <f t="shared" si="430"/>
        <v>0</v>
      </c>
      <c r="AX340" s="19"/>
      <c r="AY340" s="277"/>
      <c r="AZ340" s="436"/>
      <c r="BA340" s="437">
        <v>1</v>
      </c>
      <c r="BB340" s="438" t="s">
        <v>331</v>
      </c>
      <c r="BC340" s="322"/>
      <c r="BD340" s="476"/>
      <c r="BE340" s="310">
        <f t="shared" si="431"/>
        <v>0</v>
      </c>
      <c r="BF340" s="19"/>
      <c r="BG340" s="277"/>
      <c r="BH340" s="436"/>
      <c r="BI340" s="437">
        <v>1</v>
      </c>
      <c r="BJ340" s="438" t="s">
        <v>331</v>
      </c>
      <c r="BK340" s="322"/>
      <c r="BL340" s="476"/>
      <c r="BM340" s="310">
        <f t="shared" si="432"/>
        <v>0</v>
      </c>
      <c r="BN340" s="19"/>
      <c r="BO340" s="277"/>
      <c r="BP340" s="436"/>
      <c r="BQ340" s="437">
        <v>1</v>
      </c>
      <c r="BR340" s="438" t="s">
        <v>331</v>
      </c>
      <c r="BS340" s="322"/>
      <c r="BT340" s="476"/>
      <c r="BU340" s="310">
        <f t="shared" si="433"/>
        <v>0</v>
      </c>
      <c r="BV340" s="19"/>
      <c r="BW340" s="277"/>
      <c r="BX340" s="436"/>
      <c r="BY340" s="437">
        <v>1</v>
      </c>
      <c r="BZ340" s="438" t="s">
        <v>331</v>
      </c>
      <c r="CA340" s="322"/>
      <c r="CB340" s="476"/>
      <c r="CC340" s="310">
        <f t="shared" si="434"/>
        <v>0</v>
      </c>
      <c r="CD340" s="19"/>
      <c r="CE340" s="277"/>
      <c r="CF340" s="436"/>
      <c r="CG340" s="437">
        <v>1</v>
      </c>
      <c r="CH340" s="438" t="s">
        <v>331</v>
      </c>
      <c r="CI340" s="322"/>
      <c r="CJ340" s="476"/>
      <c r="CK340" s="310">
        <f t="shared" si="435"/>
        <v>0</v>
      </c>
      <c r="CL340" s="19"/>
      <c r="CM340" s="277"/>
      <c r="CN340" s="436"/>
      <c r="CO340" s="437">
        <v>1</v>
      </c>
      <c r="CP340" s="438" t="s">
        <v>331</v>
      </c>
      <c r="CQ340" s="322"/>
      <c r="CR340" s="476"/>
      <c r="CS340" s="310">
        <f t="shared" si="436"/>
        <v>0</v>
      </c>
      <c r="CT340" s="19"/>
      <c r="CU340" s="277"/>
      <c r="CV340" s="436"/>
      <c r="CW340" s="437">
        <v>1</v>
      </c>
      <c r="CX340" s="438" t="s">
        <v>331</v>
      </c>
      <c r="CY340" s="322"/>
      <c r="CZ340" s="476"/>
      <c r="DA340" s="310">
        <f t="shared" si="437"/>
        <v>0</v>
      </c>
      <c r="DB340" s="19"/>
      <c r="DC340" s="277"/>
      <c r="DD340" s="436"/>
      <c r="DE340" s="437">
        <v>1</v>
      </c>
      <c r="DF340" s="438" t="s">
        <v>331</v>
      </c>
      <c r="DG340" s="322"/>
      <c r="DH340" s="476"/>
      <c r="DI340" s="310">
        <f t="shared" si="438"/>
        <v>0</v>
      </c>
      <c r="DJ340" s="19"/>
      <c r="DK340" s="277"/>
      <c r="DL340" s="436"/>
      <c r="DM340" s="437">
        <v>1</v>
      </c>
      <c r="DN340" s="438" t="s">
        <v>331</v>
      </c>
      <c r="DO340" s="322"/>
      <c r="DP340" s="476"/>
      <c r="DQ340" s="310">
        <f t="shared" si="439"/>
        <v>0</v>
      </c>
      <c r="DR340" s="19"/>
      <c r="DS340" s="277"/>
      <c r="DT340" s="436"/>
      <c r="DU340" s="437">
        <v>1</v>
      </c>
      <c r="DV340" s="438" t="s">
        <v>331</v>
      </c>
      <c r="DW340" s="322"/>
      <c r="DX340" s="476"/>
      <c r="DY340" s="310">
        <f t="shared" si="440"/>
        <v>0</v>
      </c>
      <c r="DZ340" s="19"/>
      <c r="EA340" s="277"/>
      <c r="EB340" s="421"/>
      <c r="EC340" s="315">
        <v>1</v>
      </c>
      <c r="ED340" s="293" t="s">
        <v>331</v>
      </c>
      <c r="EE340" s="324"/>
      <c r="EF340" s="477"/>
      <c r="EG340" s="318" t="s">
        <v>1199</v>
      </c>
      <c r="EH340" s="19"/>
      <c r="EI340" s="277"/>
      <c r="EJ340" s="436"/>
      <c r="EK340" s="437">
        <v>1</v>
      </c>
      <c r="EL340" s="438" t="s">
        <v>331</v>
      </c>
      <c r="EM340" s="322"/>
      <c r="EN340" s="476"/>
      <c r="EO340" s="310">
        <f t="shared" si="441"/>
        <v>0</v>
      </c>
      <c r="EP340" s="19"/>
      <c r="EQ340" s="277"/>
    </row>
    <row r="341" spans="1:147" ht="37.5" customHeight="1">
      <c r="A341" s="304"/>
      <c r="B341" s="60">
        <v>12</v>
      </c>
      <c r="C341" s="423" t="s">
        <v>437</v>
      </c>
      <c r="D341" s="306"/>
      <c r="E341" s="307">
        <v>1</v>
      </c>
      <c r="F341" s="418" t="s">
        <v>331</v>
      </c>
      <c r="G341" s="322"/>
      <c r="H341" s="478"/>
      <c r="I341" s="310">
        <f t="shared" si="425"/>
        <v>0</v>
      </c>
      <c r="J341" s="19"/>
      <c r="K341" s="277"/>
      <c r="L341" s="306" t="s">
        <v>1284</v>
      </c>
      <c r="M341" s="307">
        <v>1</v>
      </c>
      <c r="N341" s="418" t="s">
        <v>331</v>
      </c>
      <c r="O341" s="322">
        <v>21445.132800000003</v>
      </c>
      <c r="P341" s="478">
        <v>0.19</v>
      </c>
      <c r="Q341" s="310">
        <f t="shared" si="426"/>
        <v>25519.708032000002</v>
      </c>
      <c r="R341" s="19"/>
      <c r="S341" s="277"/>
      <c r="T341" s="306"/>
      <c r="U341" s="307">
        <v>1</v>
      </c>
      <c r="V341" s="418" t="s">
        <v>331</v>
      </c>
      <c r="W341" s="322"/>
      <c r="X341" s="478"/>
      <c r="Y341" s="310">
        <f t="shared" si="427"/>
        <v>0</v>
      </c>
      <c r="Z341" s="19"/>
      <c r="AA341" s="277"/>
      <c r="AB341" s="306"/>
      <c r="AC341" s="307">
        <v>1</v>
      </c>
      <c r="AD341" s="418" t="s">
        <v>331</v>
      </c>
      <c r="AE341" s="322"/>
      <c r="AF341" s="478"/>
      <c r="AG341" s="310">
        <f t="shared" si="428"/>
        <v>0</v>
      </c>
      <c r="AH341" s="19"/>
      <c r="AI341" s="277"/>
      <c r="AJ341" s="306" t="s">
        <v>1286</v>
      </c>
      <c r="AK341" s="307">
        <v>1</v>
      </c>
      <c r="AL341" s="418" t="s">
        <v>331</v>
      </c>
      <c r="AM341" s="322">
        <v>153208.97606382979</v>
      </c>
      <c r="AN341" s="478">
        <v>0.19</v>
      </c>
      <c r="AO341" s="310">
        <f t="shared" si="429"/>
        <v>182318.68151595746</v>
      </c>
      <c r="AP341" s="19"/>
      <c r="AQ341" s="277"/>
      <c r="AR341" s="306"/>
      <c r="AS341" s="307">
        <v>1</v>
      </c>
      <c r="AT341" s="418" t="s">
        <v>331</v>
      </c>
      <c r="AU341" s="322"/>
      <c r="AV341" s="478"/>
      <c r="AW341" s="310">
        <f t="shared" si="430"/>
        <v>0</v>
      </c>
      <c r="AX341" s="19"/>
      <c r="AY341" s="277"/>
      <c r="AZ341" s="306"/>
      <c r="BA341" s="307">
        <v>1</v>
      </c>
      <c r="BB341" s="418" t="s">
        <v>331</v>
      </c>
      <c r="BC341" s="322"/>
      <c r="BD341" s="478"/>
      <c r="BE341" s="310">
        <f t="shared" si="431"/>
        <v>0</v>
      </c>
      <c r="BF341" s="19"/>
      <c r="BG341" s="277"/>
      <c r="BH341" s="306"/>
      <c r="BI341" s="307">
        <v>1</v>
      </c>
      <c r="BJ341" s="418" t="s">
        <v>331</v>
      </c>
      <c r="BK341" s="322"/>
      <c r="BL341" s="478"/>
      <c r="BM341" s="310">
        <f t="shared" si="432"/>
        <v>0</v>
      </c>
      <c r="BN341" s="19"/>
      <c r="BO341" s="277"/>
      <c r="BP341" s="306"/>
      <c r="BQ341" s="307">
        <v>1</v>
      </c>
      <c r="BR341" s="418" t="s">
        <v>331</v>
      </c>
      <c r="BS341" s="322"/>
      <c r="BT341" s="478"/>
      <c r="BU341" s="310">
        <f t="shared" si="433"/>
        <v>0</v>
      </c>
      <c r="BV341" s="19"/>
      <c r="BW341" s="277"/>
      <c r="BX341" s="306"/>
      <c r="BY341" s="307">
        <v>1</v>
      </c>
      <c r="BZ341" s="418" t="s">
        <v>331</v>
      </c>
      <c r="CA341" s="322"/>
      <c r="CB341" s="478"/>
      <c r="CC341" s="310">
        <f t="shared" si="434"/>
        <v>0</v>
      </c>
      <c r="CD341" s="19"/>
      <c r="CE341" s="277"/>
      <c r="CF341" s="306"/>
      <c r="CG341" s="307">
        <v>1</v>
      </c>
      <c r="CH341" s="418" t="s">
        <v>331</v>
      </c>
      <c r="CI341" s="322"/>
      <c r="CJ341" s="478"/>
      <c r="CK341" s="310">
        <f t="shared" si="435"/>
        <v>0</v>
      </c>
      <c r="CL341" s="19"/>
      <c r="CM341" s="277"/>
      <c r="CN341" s="306"/>
      <c r="CO341" s="307">
        <v>1</v>
      </c>
      <c r="CP341" s="418" t="s">
        <v>331</v>
      </c>
      <c r="CQ341" s="322"/>
      <c r="CR341" s="478"/>
      <c r="CS341" s="310">
        <f t="shared" si="436"/>
        <v>0</v>
      </c>
      <c r="CT341" s="19"/>
      <c r="CU341" s="277"/>
      <c r="CV341" s="306"/>
      <c r="CW341" s="307">
        <v>1</v>
      </c>
      <c r="CX341" s="418" t="s">
        <v>331</v>
      </c>
      <c r="CY341" s="322"/>
      <c r="CZ341" s="478"/>
      <c r="DA341" s="310">
        <f t="shared" si="437"/>
        <v>0</v>
      </c>
      <c r="DB341" s="19"/>
      <c r="DC341" s="277"/>
      <c r="DD341" s="306"/>
      <c r="DE341" s="307">
        <v>1</v>
      </c>
      <c r="DF341" s="418" t="s">
        <v>331</v>
      </c>
      <c r="DG341" s="322"/>
      <c r="DH341" s="478"/>
      <c r="DI341" s="310">
        <f t="shared" si="438"/>
        <v>0</v>
      </c>
      <c r="DJ341" s="19"/>
      <c r="DK341" s="277"/>
      <c r="DL341" s="306"/>
      <c r="DM341" s="307">
        <v>1</v>
      </c>
      <c r="DN341" s="418" t="s">
        <v>331</v>
      </c>
      <c r="DO341" s="322"/>
      <c r="DP341" s="478"/>
      <c r="DQ341" s="310">
        <f t="shared" si="439"/>
        <v>0</v>
      </c>
      <c r="DR341" s="19"/>
      <c r="DS341" s="277"/>
      <c r="DT341" s="306"/>
      <c r="DU341" s="307">
        <v>1</v>
      </c>
      <c r="DV341" s="418" t="s">
        <v>331</v>
      </c>
      <c r="DW341" s="322"/>
      <c r="DX341" s="478"/>
      <c r="DY341" s="310">
        <f t="shared" si="440"/>
        <v>0</v>
      </c>
      <c r="DZ341" s="19"/>
      <c r="EA341" s="277"/>
      <c r="EB341" s="421"/>
      <c r="EC341" s="315">
        <v>1</v>
      </c>
      <c r="ED341" s="293" t="s">
        <v>331</v>
      </c>
      <c r="EE341" s="324"/>
      <c r="EF341" s="477"/>
      <c r="EG341" s="318" t="s">
        <v>1199</v>
      </c>
      <c r="EH341" s="19"/>
      <c r="EI341" s="277"/>
      <c r="EJ341" s="306"/>
      <c r="EK341" s="307">
        <v>1</v>
      </c>
      <c r="EL341" s="418" t="s">
        <v>331</v>
      </c>
      <c r="EM341" s="322"/>
      <c r="EN341" s="478"/>
      <c r="EO341" s="310">
        <f t="shared" si="441"/>
        <v>0</v>
      </c>
      <c r="EP341" s="19"/>
      <c r="EQ341" s="277"/>
    </row>
    <row r="342" spans="1:147" ht="37.5" customHeight="1">
      <c r="A342" s="88"/>
      <c r="B342" s="426"/>
      <c r="C342" s="441" t="s">
        <v>338</v>
      </c>
      <c r="D342" s="427"/>
      <c r="E342" s="428"/>
      <c r="F342" s="428"/>
      <c r="G342" s="428"/>
      <c r="H342" s="479"/>
      <c r="I342" s="443">
        <f>SUM(I330:I341)</f>
        <v>0</v>
      </c>
      <c r="J342" s="19"/>
      <c r="K342" s="277"/>
      <c r="L342" s="427"/>
      <c r="M342" s="428"/>
      <c r="N342" s="428"/>
      <c r="O342" s="428"/>
      <c r="P342" s="479"/>
      <c r="Q342" s="443">
        <f>SUM(Q330:Q341)</f>
        <v>16213952.628431998</v>
      </c>
      <c r="R342" s="19"/>
      <c r="S342" s="277"/>
      <c r="T342" s="427"/>
      <c r="U342" s="428"/>
      <c r="V342" s="428"/>
      <c r="W342" s="428"/>
      <c r="X342" s="479"/>
      <c r="Y342" s="443">
        <f>SUM(Y330:Y341)</f>
        <v>0</v>
      </c>
      <c r="Z342" s="19"/>
      <c r="AA342" s="277"/>
      <c r="AB342" s="427"/>
      <c r="AC342" s="428"/>
      <c r="AD342" s="428"/>
      <c r="AE342" s="428"/>
      <c r="AF342" s="479"/>
      <c r="AG342" s="443">
        <f>SUM(AG330:AG341)</f>
        <v>0</v>
      </c>
      <c r="AH342" s="19"/>
      <c r="AI342" s="277"/>
      <c r="AJ342" s="427"/>
      <c r="AK342" s="428"/>
      <c r="AL342" s="428"/>
      <c r="AM342" s="428"/>
      <c r="AN342" s="479"/>
      <c r="AO342" s="443">
        <f>SUM(AO330:AO341)</f>
        <v>21959871.580452133</v>
      </c>
      <c r="AP342" s="19"/>
      <c r="AQ342" s="277"/>
      <c r="AR342" s="427"/>
      <c r="AS342" s="428"/>
      <c r="AT342" s="428"/>
      <c r="AU342" s="428"/>
      <c r="AV342" s="479"/>
      <c r="AW342" s="443">
        <f>SUM(AW330:AW341)</f>
        <v>0</v>
      </c>
      <c r="AX342" s="19"/>
      <c r="AY342" s="277"/>
      <c r="AZ342" s="427"/>
      <c r="BA342" s="428"/>
      <c r="BB342" s="428"/>
      <c r="BC342" s="428"/>
      <c r="BD342" s="479"/>
      <c r="BE342" s="443">
        <f>SUM(BE330:BE341)</f>
        <v>0</v>
      </c>
      <c r="BF342" s="19"/>
      <c r="BG342" s="277"/>
      <c r="BH342" s="427"/>
      <c r="BI342" s="428"/>
      <c r="BJ342" s="428"/>
      <c r="BK342" s="428"/>
      <c r="BL342" s="479"/>
      <c r="BM342" s="443">
        <f>SUM(BM330:BM341)</f>
        <v>0</v>
      </c>
      <c r="BN342" s="19"/>
      <c r="BO342" s="277"/>
      <c r="BP342" s="427"/>
      <c r="BQ342" s="428"/>
      <c r="BR342" s="428"/>
      <c r="BS342" s="428"/>
      <c r="BT342" s="479"/>
      <c r="BU342" s="443">
        <f>SUM(BU330:BU341)</f>
        <v>0</v>
      </c>
      <c r="BV342" s="19"/>
      <c r="BW342" s="277"/>
      <c r="BX342" s="427"/>
      <c r="BY342" s="428"/>
      <c r="BZ342" s="428"/>
      <c r="CA342" s="428"/>
      <c r="CB342" s="479"/>
      <c r="CC342" s="443">
        <f>SUM(CC330:CC341)</f>
        <v>0</v>
      </c>
      <c r="CD342" s="19"/>
      <c r="CE342" s="277"/>
      <c r="CF342" s="427"/>
      <c r="CG342" s="428"/>
      <c r="CH342" s="428"/>
      <c r="CI342" s="428"/>
      <c r="CJ342" s="479"/>
      <c r="CK342" s="443">
        <f>SUM(CK330:CK341)</f>
        <v>0</v>
      </c>
      <c r="CL342" s="19"/>
      <c r="CM342" s="277"/>
      <c r="CN342" s="427"/>
      <c r="CO342" s="428"/>
      <c r="CP342" s="428"/>
      <c r="CQ342" s="428"/>
      <c r="CR342" s="479"/>
      <c r="CS342" s="443">
        <f>SUM(CS330:CS341)</f>
        <v>0</v>
      </c>
      <c r="CT342" s="19"/>
      <c r="CU342" s="277"/>
      <c r="CV342" s="427"/>
      <c r="CW342" s="428"/>
      <c r="CX342" s="428"/>
      <c r="CY342" s="428"/>
      <c r="CZ342" s="479"/>
      <c r="DA342" s="443">
        <f>SUM(DA330:DA341)</f>
        <v>0</v>
      </c>
      <c r="DB342" s="19"/>
      <c r="DC342" s="277"/>
      <c r="DD342" s="427"/>
      <c r="DE342" s="428"/>
      <c r="DF342" s="428"/>
      <c r="DG342" s="428"/>
      <c r="DH342" s="479"/>
      <c r="DI342" s="443">
        <f>SUM(DI330:DI341)</f>
        <v>0</v>
      </c>
      <c r="DJ342" s="19"/>
      <c r="DK342" s="277"/>
      <c r="DL342" s="427"/>
      <c r="DM342" s="428"/>
      <c r="DN342" s="428"/>
      <c r="DO342" s="428"/>
      <c r="DP342" s="479"/>
      <c r="DQ342" s="443">
        <f>SUM(DQ330:DQ341)</f>
        <v>0</v>
      </c>
      <c r="DR342" s="19"/>
      <c r="DS342" s="277"/>
      <c r="DT342" s="427"/>
      <c r="DU342" s="428"/>
      <c r="DV342" s="428"/>
      <c r="DW342" s="428"/>
      <c r="DX342" s="479"/>
      <c r="DY342" s="443">
        <f>SUM(DY330:DY341)</f>
        <v>0</v>
      </c>
      <c r="DZ342" s="19"/>
      <c r="EA342" s="277"/>
      <c r="EB342" s="426"/>
      <c r="EC342" s="430"/>
      <c r="ED342" s="430"/>
      <c r="EE342" s="430"/>
      <c r="EF342" s="467"/>
      <c r="EG342" s="444" t="s">
        <v>1199</v>
      </c>
      <c r="EH342" s="19"/>
      <c r="EI342" s="277"/>
      <c r="EJ342" s="427"/>
      <c r="EK342" s="428"/>
      <c r="EL342" s="428"/>
      <c r="EM342" s="428"/>
      <c r="EN342" s="479"/>
      <c r="EO342" s="443">
        <f>SUM(EO330:EO341)</f>
        <v>0</v>
      </c>
      <c r="EP342" s="19"/>
      <c r="EQ342" s="277"/>
    </row>
    <row r="343" spans="1:147" ht="37.5" customHeight="1" thickBot="1">
      <c r="A343" s="88"/>
      <c r="B343" s="89"/>
      <c r="C343" s="445" t="s">
        <v>133</v>
      </c>
      <c r="D343" s="433"/>
      <c r="E343" s="85"/>
      <c r="F343" s="85"/>
      <c r="G343" s="85"/>
      <c r="H343" s="468"/>
      <c r="I343" s="91"/>
      <c r="J343" s="19"/>
      <c r="K343" s="277"/>
      <c r="L343" s="433"/>
      <c r="M343" s="85"/>
      <c r="N343" s="85"/>
      <c r="O343" s="85"/>
      <c r="P343" s="468"/>
      <c r="Q343" s="91"/>
      <c r="R343" s="19"/>
      <c r="S343" s="277"/>
      <c r="T343" s="433"/>
      <c r="U343" s="85"/>
      <c r="V343" s="85"/>
      <c r="W343" s="85"/>
      <c r="X343" s="468"/>
      <c r="Y343" s="91"/>
      <c r="Z343" s="19"/>
      <c r="AA343" s="277"/>
      <c r="AB343" s="433"/>
      <c r="AC343" s="85"/>
      <c r="AD343" s="85"/>
      <c r="AE343" s="85"/>
      <c r="AF343" s="468"/>
      <c r="AG343" s="91"/>
      <c r="AH343" s="19"/>
      <c r="AI343" s="277"/>
      <c r="AJ343" s="433"/>
      <c r="AK343" s="85"/>
      <c r="AL343" s="85"/>
      <c r="AM343" s="85"/>
      <c r="AN343" s="468"/>
      <c r="AO343" s="91"/>
      <c r="AP343" s="19"/>
      <c r="AQ343" s="277"/>
      <c r="AR343" s="433"/>
      <c r="AS343" s="85"/>
      <c r="AT343" s="85"/>
      <c r="AU343" s="85"/>
      <c r="AV343" s="468"/>
      <c r="AW343" s="91"/>
      <c r="AX343" s="19"/>
      <c r="AY343" s="277"/>
      <c r="AZ343" s="433"/>
      <c r="BA343" s="85"/>
      <c r="BB343" s="85"/>
      <c r="BC343" s="85"/>
      <c r="BD343" s="468"/>
      <c r="BE343" s="91"/>
      <c r="BF343" s="19"/>
      <c r="BG343" s="277"/>
      <c r="BH343" s="433"/>
      <c r="BI343" s="85"/>
      <c r="BJ343" s="85"/>
      <c r="BK343" s="85"/>
      <c r="BL343" s="468"/>
      <c r="BM343" s="91"/>
      <c r="BN343" s="19"/>
      <c r="BO343" s="277"/>
      <c r="BP343" s="433"/>
      <c r="BQ343" s="85"/>
      <c r="BR343" s="85"/>
      <c r="BS343" s="85"/>
      <c r="BT343" s="468"/>
      <c r="BU343" s="91"/>
      <c r="BV343" s="19"/>
      <c r="BW343" s="277"/>
      <c r="BX343" s="433"/>
      <c r="BY343" s="85"/>
      <c r="BZ343" s="85"/>
      <c r="CA343" s="85"/>
      <c r="CB343" s="468"/>
      <c r="CC343" s="91"/>
      <c r="CD343" s="19"/>
      <c r="CE343" s="277"/>
      <c r="CF343" s="433"/>
      <c r="CG343" s="85"/>
      <c r="CH343" s="85"/>
      <c r="CI343" s="85"/>
      <c r="CJ343" s="468"/>
      <c r="CK343" s="91"/>
      <c r="CL343" s="19"/>
      <c r="CM343" s="277"/>
      <c r="CN343" s="433"/>
      <c r="CO343" s="85"/>
      <c r="CP343" s="85"/>
      <c r="CQ343" s="85"/>
      <c r="CR343" s="468"/>
      <c r="CS343" s="91"/>
      <c r="CT343" s="19"/>
      <c r="CU343" s="277"/>
      <c r="CV343" s="433"/>
      <c r="CW343" s="85"/>
      <c r="CX343" s="85"/>
      <c r="CY343" s="85"/>
      <c r="CZ343" s="468"/>
      <c r="DA343" s="91"/>
      <c r="DB343" s="19"/>
      <c r="DC343" s="277"/>
      <c r="DD343" s="433"/>
      <c r="DE343" s="85"/>
      <c r="DF343" s="85"/>
      <c r="DG343" s="85"/>
      <c r="DH343" s="468"/>
      <c r="DI343" s="91"/>
      <c r="DJ343" s="19"/>
      <c r="DK343" s="277"/>
      <c r="DL343" s="433"/>
      <c r="DM343" s="85"/>
      <c r="DN343" s="85"/>
      <c r="DO343" s="85"/>
      <c r="DP343" s="468"/>
      <c r="DQ343" s="91"/>
      <c r="DR343" s="19"/>
      <c r="DS343" s="277"/>
      <c r="DT343" s="433"/>
      <c r="DU343" s="85"/>
      <c r="DV343" s="85"/>
      <c r="DW343" s="85"/>
      <c r="DX343" s="468"/>
      <c r="DY343" s="91"/>
      <c r="DZ343" s="19"/>
      <c r="EA343" s="277"/>
      <c r="EB343" s="399"/>
      <c r="EC343" s="24"/>
      <c r="ED343" s="24"/>
      <c r="EE343" s="24"/>
      <c r="EF343" s="271"/>
      <c r="EG343" s="282"/>
      <c r="EH343" s="19"/>
      <c r="EI343" s="277"/>
      <c r="EJ343" s="433"/>
      <c r="EK343" s="85"/>
      <c r="EL343" s="85"/>
      <c r="EM343" s="85"/>
      <c r="EN343" s="468"/>
      <c r="EO343" s="91"/>
      <c r="EP343" s="19"/>
      <c r="EQ343" s="277"/>
    </row>
    <row r="344" spans="1:147" ht="37.5" customHeight="1" thickBot="1">
      <c r="A344" s="88"/>
      <c r="B344" s="92" t="s">
        <v>322</v>
      </c>
      <c r="C344" s="434" t="s">
        <v>323</v>
      </c>
      <c r="D344" s="103" t="s">
        <v>312</v>
      </c>
      <c r="E344" s="103" t="s">
        <v>325</v>
      </c>
      <c r="F344" s="103" t="s">
        <v>425</v>
      </c>
      <c r="G344" s="103" t="s">
        <v>327</v>
      </c>
      <c r="H344" s="473" t="s">
        <v>328</v>
      </c>
      <c r="I344" s="412" t="s">
        <v>329</v>
      </c>
      <c r="J344" s="297" t="s">
        <v>1167</v>
      </c>
      <c r="K344" s="298" t="s">
        <v>1168</v>
      </c>
      <c r="L344" s="103" t="s">
        <v>312</v>
      </c>
      <c r="M344" s="103" t="s">
        <v>325</v>
      </c>
      <c r="N344" s="103" t="s">
        <v>425</v>
      </c>
      <c r="O344" s="103" t="s">
        <v>327</v>
      </c>
      <c r="P344" s="473" t="s">
        <v>328</v>
      </c>
      <c r="Q344" s="412" t="s">
        <v>329</v>
      </c>
      <c r="R344" s="297" t="s">
        <v>1167</v>
      </c>
      <c r="S344" s="298" t="s">
        <v>1168</v>
      </c>
      <c r="T344" s="103" t="s">
        <v>312</v>
      </c>
      <c r="U344" s="103" t="s">
        <v>325</v>
      </c>
      <c r="V344" s="103" t="s">
        <v>425</v>
      </c>
      <c r="W344" s="103" t="s">
        <v>327</v>
      </c>
      <c r="X344" s="473" t="s">
        <v>328</v>
      </c>
      <c r="Y344" s="412" t="s">
        <v>329</v>
      </c>
      <c r="Z344" s="297" t="s">
        <v>1167</v>
      </c>
      <c r="AA344" s="298" t="s">
        <v>1168</v>
      </c>
      <c r="AB344" s="103" t="s">
        <v>312</v>
      </c>
      <c r="AC344" s="103" t="s">
        <v>325</v>
      </c>
      <c r="AD344" s="103" t="s">
        <v>425</v>
      </c>
      <c r="AE344" s="103" t="s">
        <v>327</v>
      </c>
      <c r="AF344" s="473" t="s">
        <v>328</v>
      </c>
      <c r="AG344" s="412" t="s">
        <v>329</v>
      </c>
      <c r="AH344" s="297" t="s">
        <v>1167</v>
      </c>
      <c r="AI344" s="298" t="s">
        <v>1168</v>
      </c>
      <c r="AJ344" s="103" t="s">
        <v>312</v>
      </c>
      <c r="AK344" s="103" t="s">
        <v>325</v>
      </c>
      <c r="AL344" s="103" t="s">
        <v>425</v>
      </c>
      <c r="AM344" s="103" t="s">
        <v>327</v>
      </c>
      <c r="AN344" s="473" t="s">
        <v>328</v>
      </c>
      <c r="AO344" s="412" t="s">
        <v>329</v>
      </c>
      <c r="AP344" s="297" t="s">
        <v>1167</v>
      </c>
      <c r="AQ344" s="298" t="s">
        <v>1168</v>
      </c>
      <c r="AR344" s="103" t="s">
        <v>312</v>
      </c>
      <c r="AS344" s="103" t="s">
        <v>325</v>
      </c>
      <c r="AT344" s="103" t="s">
        <v>425</v>
      </c>
      <c r="AU344" s="103" t="s">
        <v>327</v>
      </c>
      <c r="AV344" s="473" t="s">
        <v>328</v>
      </c>
      <c r="AW344" s="412" t="s">
        <v>329</v>
      </c>
      <c r="AX344" s="297" t="s">
        <v>1167</v>
      </c>
      <c r="AY344" s="298" t="s">
        <v>1168</v>
      </c>
      <c r="AZ344" s="103" t="s">
        <v>312</v>
      </c>
      <c r="BA344" s="103" t="s">
        <v>325</v>
      </c>
      <c r="BB344" s="103" t="s">
        <v>425</v>
      </c>
      <c r="BC344" s="103" t="s">
        <v>327</v>
      </c>
      <c r="BD344" s="473" t="s">
        <v>328</v>
      </c>
      <c r="BE344" s="412" t="s">
        <v>329</v>
      </c>
      <c r="BF344" s="297" t="s">
        <v>1167</v>
      </c>
      <c r="BG344" s="298" t="s">
        <v>1168</v>
      </c>
      <c r="BH344" s="103" t="s">
        <v>312</v>
      </c>
      <c r="BI344" s="103" t="s">
        <v>325</v>
      </c>
      <c r="BJ344" s="103" t="s">
        <v>425</v>
      </c>
      <c r="BK344" s="103" t="s">
        <v>327</v>
      </c>
      <c r="BL344" s="473" t="s">
        <v>328</v>
      </c>
      <c r="BM344" s="412" t="s">
        <v>329</v>
      </c>
      <c r="BN344" s="297" t="s">
        <v>1167</v>
      </c>
      <c r="BO344" s="298" t="s">
        <v>1168</v>
      </c>
      <c r="BP344" s="103" t="s">
        <v>312</v>
      </c>
      <c r="BQ344" s="103" t="s">
        <v>325</v>
      </c>
      <c r="BR344" s="103" t="s">
        <v>425</v>
      </c>
      <c r="BS344" s="103" t="s">
        <v>327</v>
      </c>
      <c r="BT344" s="473" t="s">
        <v>328</v>
      </c>
      <c r="BU344" s="412" t="s">
        <v>329</v>
      </c>
      <c r="BV344" s="297" t="s">
        <v>1167</v>
      </c>
      <c r="BW344" s="298" t="s">
        <v>1168</v>
      </c>
      <c r="BX344" s="103" t="s">
        <v>312</v>
      </c>
      <c r="BY344" s="103" t="s">
        <v>325</v>
      </c>
      <c r="BZ344" s="103" t="s">
        <v>425</v>
      </c>
      <c r="CA344" s="103" t="s">
        <v>327</v>
      </c>
      <c r="CB344" s="473" t="s">
        <v>328</v>
      </c>
      <c r="CC344" s="412" t="s">
        <v>329</v>
      </c>
      <c r="CD344" s="297" t="s">
        <v>1167</v>
      </c>
      <c r="CE344" s="298" t="s">
        <v>1168</v>
      </c>
      <c r="CF344" s="103" t="s">
        <v>312</v>
      </c>
      <c r="CG344" s="103" t="s">
        <v>325</v>
      </c>
      <c r="CH344" s="103" t="s">
        <v>425</v>
      </c>
      <c r="CI344" s="103" t="s">
        <v>327</v>
      </c>
      <c r="CJ344" s="473" t="s">
        <v>328</v>
      </c>
      <c r="CK344" s="412" t="s">
        <v>329</v>
      </c>
      <c r="CL344" s="297" t="s">
        <v>1167</v>
      </c>
      <c r="CM344" s="298" t="s">
        <v>1168</v>
      </c>
      <c r="CN344" s="103" t="s">
        <v>312</v>
      </c>
      <c r="CO344" s="103" t="s">
        <v>325</v>
      </c>
      <c r="CP344" s="103" t="s">
        <v>425</v>
      </c>
      <c r="CQ344" s="103" t="s">
        <v>327</v>
      </c>
      <c r="CR344" s="473" t="s">
        <v>328</v>
      </c>
      <c r="CS344" s="412" t="s">
        <v>329</v>
      </c>
      <c r="CT344" s="297" t="s">
        <v>1167</v>
      </c>
      <c r="CU344" s="298" t="s">
        <v>1168</v>
      </c>
      <c r="CV344" s="103" t="s">
        <v>312</v>
      </c>
      <c r="CW344" s="103" t="s">
        <v>325</v>
      </c>
      <c r="CX344" s="103" t="s">
        <v>425</v>
      </c>
      <c r="CY344" s="103" t="s">
        <v>327</v>
      </c>
      <c r="CZ344" s="473" t="s">
        <v>328</v>
      </c>
      <c r="DA344" s="412" t="s">
        <v>329</v>
      </c>
      <c r="DB344" s="297" t="s">
        <v>1167</v>
      </c>
      <c r="DC344" s="298" t="s">
        <v>1168</v>
      </c>
      <c r="DD344" s="103" t="s">
        <v>312</v>
      </c>
      <c r="DE344" s="103" t="s">
        <v>325</v>
      </c>
      <c r="DF344" s="103" t="s">
        <v>425</v>
      </c>
      <c r="DG344" s="103" t="s">
        <v>327</v>
      </c>
      <c r="DH344" s="473" t="s">
        <v>328</v>
      </c>
      <c r="DI344" s="412" t="s">
        <v>329</v>
      </c>
      <c r="DJ344" s="297" t="s">
        <v>1167</v>
      </c>
      <c r="DK344" s="298" t="s">
        <v>1168</v>
      </c>
      <c r="DL344" s="103" t="s">
        <v>312</v>
      </c>
      <c r="DM344" s="103" t="s">
        <v>325</v>
      </c>
      <c r="DN344" s="103" t="s">
        <v>425</v>
      </c>
      <c r="DO344" s="103" t="s">
        <v>327</v>
      </c>
      <c r="DP344" s="473" t="s">
        <v>328</v>
      </c>
      <c r="DQ344" s="412" t="s">
        <v>329</v>
      </c>
      <c r="DR344" s="297" t="s">
        <v>1167</v>
      </c>
      <c r="DS344" s="298" t="s">
        <v>1168</v>
      </c>
      <c r="DT344" s="103" t="s">
        <v>312</v>
      </c>
      <c r="DU344" s="103" t="s">
        <v>325</v>
      </c>
      <c r="DV344" s="103" t="s">
        <v>425</v>
      </c>
      <c r="DW344" s="103" t="s">
        <v>327</v>
      </c>
      <c r="DX344" s="473" t="s">
        <v>328</v>
      </c>
      <c r="DY344" s="412" t="s">
        <v>329</v>
      </c>
      <c r="DZ344" s="297" t="s">
        <v>1167</v>
      </c>
      <c r="EA344" s="298" t="s">
        <v>1168</v>
      </c>
      <c r="EB344" s="92" t="s">
        <v>312</v>
      </c>
      <c r="EC344" s="413" t="s">
        <v>325</v>
      </c>
      <c r="ED344" s="413" t="s">
        <v>425</v>
      </c>
      <c r="EE344" s="413" t="s">
        <v>327</v>
      </c>
      <c r="EF344" s="413" t="s">
        <v>328</v>
      </c>
      <c r="EG344" s="435" t="s">
        <v>329</v>
      </c>
      <c r="EH344" s="297" t="s">
        <v>1167</v>
      </c>
      <c r="EI344" s="298" t="s">
        <v>1168</v>
      </c>
      <c r="EJ344" s="410" t="s">
        <v>312</v>
      </c>
      <c r="EK344" s="103" t="s">
        <v>325</v>
      </c>
      <c r="EL344" s="103" t="s">
        <v>425</v>
      </c>
      <c r="EM344" s="103" t="s">
        <v>327</v>
      </c>
      <c r="EN344" s="473" t="s">
        <v>328</v>
      </c>
      <c r="EO344" s="412" t="s">
        <v>329</v>
      </c>
      <c r="EP344" s="297" t="s">
        <v>1167</v>
      </c>
      <c r="EQ344" s="298" t="s">
        <v>1168</v>
      </c>
    </row>
    <row r="345" spans="1:147" ht="37.5" customHeight="1" thickBot="1">
      <c r="A345" s="88"/>
      <c r="B345" s="60">
        <v>1</v>
      </c>
      <c r="C345" s="416" t="s">
        <v>493</v>
      </c>
      <c r="D345" s="12"/>
      <c r="E345" s="100">
        <v>1</v>
      </c>
      <c r="F345" s="101" t="s">
        <v>331</v>
      </c>
      <c r="G345" s="446"/>
      <c r="H345" s="459"/>
      <c r="I345" s="310">
        <f t="shared" ref="I345:I356" si="442">+(G345+(G345*H345))*E345</f>
        <v>0</v>
      </c>
      <c r="J345" s="311" t="s">
        <v>1169</v>
      </c>
      <c r="K345" s="312"/>
      <c r="L345" s="12" t="s">
        <v>1302</v>
      </c>
      <c r="M345" s="100">
        <v>1</v>
      </c>
      <c r="N345" s="101" t="s">
        <v>331</v>
      </c>
      <c r="O345" s="446">
        <v>2970400.5785999997</v>
      </c>
      <c r="P345" s="459">
        <v>0</v>
      </c>
      <c r="Q345" s="310">
        <f t="shared" ref="Q345:Q356" si="443">+(O345+(O345*P345))*M345</f>
        <v>2970400.5785999997</v>
      </c>
      <c r="R345" s="311" t="s">
        <v>1170</v>
      </c>
      <c r="S345" s="312"/>
      <c r="T345" s="12"/>
      <c r="U345" s="100">
        <v>1</v>
      </c>
      <c r="V345" s="101" t="s">
        <v>331</v>
      </c>
      <c r="W345" s="446"/>
      <c r="X345" s="459"/>
      <c r="Y345" s="310">
        <f t="shared" ref="Y345:Y356" si="444">+(W345+(W345*X345))*U345</f>
        <v>0</v>
      </c>
      <c r="Z345" s="311" t="s">
        <v>1169</v>
      </c>
      <c r="AA345" s="312"/>
      <c r="AB345" s="12"/>
      <c r="AC345" s="100">
        <v>1</v>
      </c>
      <c r="AD345" s="101" t="s">
        <v>331</v>
      </c>
      <c r="AE345" s="446"/>
      <c r="AF345" s="459"/>
      <c r="AG345" s="310">
        <f t="shared" ref="AG345:AG356" si="445">+(AE345+(AE345*AF345))*AC345</f>
        <v>0</v>
      </c>
      <c r="AH345" s="311" t="s">
        <v>1169</v>
      </c>
      <c r="AI345" s="312"/>
      <c r="AJ345" s="12" t="s">
        <v>1262</v>
      </c>
      <c r="AK345" s="100">
        <v>1</v>
      </c>
      <c r="AL345" s="101" t="s">
        <v>331</v>
      </c>
      <c r="AM345" s="446">
        <v>5053191.4893617025</v>
      </c>
      <c r="AN345" s="459">
        <v>0</v>
      </c>
      <c r="AO345" s="310">
        <f t="shared" ref="AO345:AO356" si="446">+(AM345+(AM345*AN345))*AK345</f>
        <v>5053191.4893617025</v>
      </c>
      <c r="AP345" s="311" t="s">
        <v>1170</v>
      </c>
      <c r="AQ345" s="312"/>
      <c r="AR345" s="12"/>
      <c r="AS345" s="100">
        <v>1</v>
      </c>
      <c r="AT345" s="101" t="s">
        <v>331</v>
      </c>
      <c r="AU345" s="446"/>
      <c r="AV345" s="459"/>
      <c r="AW345" s="310">
        <f t="shared" ref="AW345:AW356" si="447">+(AU345+(AU345*AV345))*AS345</f>
        <v>0</v>
      </c>
      <c r="AX345" s="311" t="s">
        <v>1169</v>
      </c>
      <c r="AY345" s="312"/>
      <c r="AZ345" s="12"/>
      <c r="BA345" s="100">
        <v>1</v>
      </c>
      <c r="BB345" s="101" t="s">
        <v>331</v>
      </c>
      <c r="BC345" s="446"/>
      <c r="BD345" s="459"/>
      <c r="BE345" s="310">
        <f t="shared" ref="BE345:BE356" si="448">+(BC345+(BC345*BD345))*BA345</f>
        <v>0</v>
      </c>
      <c r="BF345" s="311" t="s">
        <v>1169</v>
      </c>
      <c r="BG345" s="312"/>
      <c r="BH345" s="12"/>
      <c r="BI345" s="100">
        <v>1</v>
      </c>
      <c r="BJ345" s="101" t="s">
        <v>331</v>
      </c>
      <c r="BK345" s="446"/>
      <c r="BL345" s="459"/>
      <c r="BM345" s="310">
        <f t="shared" ref="BM345:BM356" si="449">+(BK345+(BK345*BL345))*BI345</f>
        <v>0</v>
      </c>
      <c r="BN345" s="311" t="s">
        <v>1169</v>
      </c>
      <c r="BO345" s="312"/>
      <c r="BP345" s="12"/>
      <c r="BQ345" s="100">
        <v>1</v>
      </c>
      <c r="BR345" s="101" t="s">
        <v>331</v>
      </c>
      <c r="BS345" s="446"/>
      <c r="BT345" s="459"/>
      <c r="BU345" s="310">
        <f t="shared" ref="BU345:BU356" si="450">+(BS345+(BS345*BT345))*BQ345</f>
        <v>0</v>
      </c>
      <c r="BV345" s="311" t="s">
        <v>1169</v>
      </c>
      <c r="BW345" s="312"/>
      <c r="BX345" s="12"/>
      <c r="BY345" s="100">
        <v>1</v>
      </c>
      <c r="BZ345" s="101" t="s">
        <v>331</v>
      </c>
      <c r="CA345" s="446"/>
      <c r="CB345" s="459"/>
      <c r="CC345" s="310">
        <f t="shared" ref="CC345:CC356" si="451">+(CA345+(CA345*CB345))*BY345</f>
        <v>0</v>
      </c>
      <c r="CD345" s="311" t="s">
        <v>1169</v>
      </c>
      <c r="CE345" s="312"/>
      <c r="CF345" s="12"/>
      <c r="CG345" s="100">
        <v>1</v>
      </c>
      <c r="CH345" s="101" t="s">
        <v>331</v>
      </c>
      <c r="CI345" s="446"/>
      <c r="CJ345" s="459"/>
      <c r="CK345" s="310">
        <f t="shared" ref="CK345:CK356" si="452">+(CI345+(CI345*CJ345))*CG345</f>
        <v>0</v>
      </c>
      <c r="CL345" s="311" t="s">
        <v>1169</v>
      </c>
      <c r="CM345" s="312"/>
      <c r="CN345" s="12"/>
      <c r="CO345" s="100">
        <v>1</v>
      </c>
      <c r="CP345" s="101" t="s">
        <v>331</v>
      </c>
      <c r="CQ345" s="446"/>
      <c r="CR345" s="459"/>
      <c r="CS345" s="310">
        <f t="shared" ref="CS345:CS356" si="453">+(CQ345+(CQ345*CR345))*CO345</f>
        <v>0</v>
      </c>
      <c r="CT345" s="311" t="s">
        <v>1169</v>
      </c>
      <c r="CU345" s="312"/>
      <c r="CV345" s="12"/>
      <c r="CW345" s="100">
        <v>1</v>
      </c>
      <c r="CX345" s="101" t="s">
        <v>331</v>
      </c>
      <c r="CY345" s="446"/>
      <c r="CZ345" s="459"/>
      <c r="DA345" s="310">
        <f t="shared" ref="DA345:DA356" si="454">+(CY345+(CY345*CZ345))*CW345</f>
        <v>0</v>
      </c>
      <c r="DB345" s="311" t="s">
        <v>1169</v>
      </c>
      <c r="DC345" s="312"/>
      <c r="DD345" s="12"/>
      <c r="DE345" s="100">
        <v>1</v>
      </c>
      <c r="DF345" s="101" t="s">
        <v>331</v>
      </c>
      <c r="DG345" s="446"/>
      <c r="DH345" s="459"/>
      <c r="DI345" s="310">
        <f t="shared" ref="DI345:DI356" si="455">+(DG345+(DG345*DH345))*DE345</f>
        <v>0</v>
      </c>
      <c r="DJ345" s="311" t="s">
        <v>1169</v>
      </c>
      <c r="DK345" s="312"/>
      <c r="DL345" s="12"/>
      <c r="DM345" s="100">
        <v>1</v>
      </c>
      <c r="DN345" s="101" t="s">
        <v>331</v>
      </c>
      <c r="DO345" s="446"/>
      <c r="DP345" s="459"/>
      <c r="DQ345" s="310">
        <f t="shared" ref="DQ345:DQ356" si="456">+(DO345+(DO345*DP345))*DM345</f>
        <v>0</v>
      </c>
      <c r="DR345" s="311" t="s">
        <v>1169</v>
      </c>
      <c r="DS345" s="312"/>
      <c r="DT345" s="12"/>
      <c r="DU345" s="100">
        <v>1</v>
      </c>
      <c r="DV345" s="101" t="s">
        <v>331</v>
      </c>
      <c r="DW345" s="446"/>
      <c r="DX345" s="459"/>
      <c r="DY345" s="310">
        <f t="shared" ref="DY345:DY356" si="457">+(DW345+(DW345*DX345))*DU345</f>
        <v>0</v>
      </c>
      <c r="DZ345" s="311" t="s">
        <v>1169</v>
      </c>
      <c r="EA345" s="312"/>
      <c r="EB345" s="421"/>
      <c r="EC345" s="315">
        <v>1</v>
      </c>
      <c r="ED345" s="293" t="s">
        <v>331</v>
      </c>
      <c r="EE345" s="324"/>
      <c r="EF345" s="408"/>
      <c r="EG345" s="318" t="s">
        <v>1199</v>
      </c>
      <c r="EH345" s="311" t="s">
        <v>1169</v>
      </c>
      <c r="EI345" s="312"/>
      <c r="EJ345" s="460"/>
      <c r="EK345" s="100">
        <v>1</v>
      </c>
      <c r="EL345" s="101" t="s">
        <v>331</v>
      </c>
      <c r="EM345" s="446"/>
      <c r="EN345" s="459"/>
      <c r="EO345" s="310">
        <f t="shared" ref="EO345:EO356" si="458">+(EM345+(EM345*EN345))*EK345</f>
        <v>0</v>
      </c>
      <c r="EP345" s="311" t="s">
        <v>1169</v>
      </c>
      <c r="EQ345" s="312"/>
    </row>
    <row r="346" spans="1:147" ht="37.5" customHeight="1">
      <c r="A346" s="88"/>
      <c r="B346" s="60">
        <v>2</v>
      </c>
      <c r="C346" s="416" t="s">
        <v>511</v>
      </c>
      <c r="D346" s="12"/>
      <c r="E346" s="100">
        <v>1</v>
      </c>
      <c r="F346" s="101" t="s">
        <v>331</v>
      </c>
      <c r="G346" s="446"/>
      <c r="H346" s="459"/>
      <c r="I346" s="310">
        <f t="shared" si="442"/>
        <v>0</v>
      </c>
      <c r="J346" s="19"/>
      <c r="K346" s="277"/>
      <c r="L346" s="12" t="s">
        <v>1302</v>
      </c>
      <c r="M346" s="100">
        <v>1</v>
      </c>
      <c r="N346" s="101" t="s">
        <v>331</v>
      </c>
      <c r="O346" s="446">
        <v>4286401.6104000006</v>
      </c>
      <c r="P346" s="459">
        <v>0</v>
      </c>
      <c r="Q346" s="310">
        <f t="shared" si="443"/>
        <v>4286401.6104000006</v>
      </c>
      <c r="R346" s="19"/>
      <c r="S346" s="277"/>
      <c r="T346" s="12"/>
      <c r="U346" s="100">
        <v>1</v>
      </c>
      <c r="V346" s="101" t="s">
        <v>331</v>
      </c>
      <c r="W346" s="446"/>
      <c r="X346" s="459"/>
      <c r="Y346" s="310">
        <f t="shared" si="444"/>
        <v>0</v>
      </c>
      <c r="Z346" s="19"/>
      <c r="AA346" s="277"/>
      <c r="AB346" s="12"/>
      <c r="AC346" s="100">
        <v>1</v>
      </c>
      <c r="AD346" s="101" t="s">
        <v>331</v>
      </c>
      <c r="AE346" s="446"/>
      <c r="AF346" s="459"/>
      <c r="AG346" s="310">
        <f t="shared" si="445"/>
        <v>0</v>
      </c>
      <c r="AH346" s="19"/>
      <c r="AI346" s="277"/>
      <c r="AJ346" s="12" t="s">
        <v>1262</v>
      </c>
      <c r="AK346" s="100">
        <v>1</v>
      </c>
      <c r="AL346" s="101" t="s">
        <v>331</v>
      </c>
      <c r="AM346" s="446">
        <v>3916223.4042553194</v>
      </c>
      <c r="AN346" s="459">
        <v>0</v>
      </c>
      <c r="AO346" s="310">
        <f t="shared" si="446"/>
        <v>3916223.4042553194</v>
      </c>
      <c r="AP346" s="19"/>
      <c r="AQ346" s="277"/>
      <c r="AR346" s="12"/>
      <c r="AS346" s="100">
        <v>1</v>
      </c>
      <c r="AT346" s="101" t="s">
        <v>331</v>
      </c>
      <c r="AU346" s="446"/>
      <c r="AV346" s="459"/>
      <c r="AW346" s="310">
        <f t="shared" si="447"/>
        <v>0</v>
      </c>
      <c r="AX346" s="19"/>
      <c r="AY346" s="277"/>
      <c r="AZ346" s="12"/>
      <c r="BA346" s="100">
        <v>1</v>
      </c>
      <c r="BB346" s="101" t="s">
        <v>331</v>
      </c>
      <c r="BC346" s="446"/>
      <c r="BD346" s="459"/>
      <c r="BE346" s="310">
        <f t="shared" si="448"/>
        <v>0</v>
      </c>
      <c r="BF346" s="19"/>
      <c r="BG346" s="277"/>
      <c r="BH346" s="12"/>
      <c r="BI346" s="100">
        <v>1</v>
      </c>
      <c r="BJ346" s="101" t="s">
        <v>331</v>
      </c>
      <c r="BK346" s="446"/>
      <c r="BL346" s="459"/>
      <c r="BM346" s="310">
        <f t="shared" si="449"/>
        <v>0</v>
      </c>
      <c r="BN346" s="19"/>
      <c r="BO346" s="277"/>
      <c r="BP346" s="12"/>
      <c r="BQ346" s="100">
        <v>1</v>
      </c>
      <c r="BR346" s="101" t="s">
        <v>331</v>
      </c>
      <c r="BS346" s="446"/>
      <c r="BT346" s="459"/>
      <c r="BU346" s="310">
        <f t="shared" si="450"/>
        <v>0</v>
      </c>
      <c r="BV346" s="19"/>
      <c r="BW346" s="277"/>
      <c r="BX346" s="12"/>
      <c r="BY346" s="100">
        <v>1</v>
      </c>
      <c r="BZ346" s="101" t="s">
        <v>331</v>
      </c>
      <c r="CA346" s="446"/>
      <c r="CB346" s="459"/>
      <c r="CC346" s="310">
        <f t="shared" si="451"/>
        <v>0</v>
      </c>
      <c r="CD346" s="19"/>
      <c r="CE346" s="277"/>
      <c r="CF346" s="12"/>
      <c r="CG346" s="100">
        <v>1</v>
      </c>
      <c r="CH346" s="101" t="s">
        <v>331</v>
      </c>
      <c r="CI346" s="446"/>
      <c r="CJ346" s="459"/>
      <c r="CK346" s="310">
        <f t="shared" si="452"/>
        <v>0</v>
      </c>
      <c r="CL346" s="19"/>
      <c r="CM346" s="277"/>
      <c r="CN346" s="12"/>
      <c r="CO346" s="100">
        <v>1</v>
      </c>
      <c r="CP346" s="101" t="s">
        <v>331</v>
      </c>
      <c r="CQ346" s="446"/>
      <c r="CR346" s="459"/>
      <c r="CS346" s="310">
        <f t="shared" si="453"/>
        <v>0</v>
      </c>
      <c r="CT346" s="19"/>
      <c r="CU346" s="277"/>
      <c r="CV346" s="12"/>
      <c r="CW346" s="100">
        <v>1</v>
      </c>
      <c r="CX346" s="101" t="s">
        <v>331</v>
      </c>
      <c r="CY346" s="446"/>
      <c r="CZ346" s="459"/>
      <c r="DA346" s="310">
        <f t="shared" si="454"/>
        <v>0</v>
      </c>
      <c r="DB346" s="19"/>
      <c r="DC346" s="277"/>
      <c r="DD346" s="12"/>
      <c r="DE346" s="100">
        <v>1</v>
      </c>
      <c r="DF346" s="101" t="s">
        <v>331</v>
      </c>
      <c r="DG346" s="446"/>
      <c r="DH346" s="459"/>
      <c r="DI346" s="310">
        <f t="shared" si="455"/>
        <v>0</v>
      </c>
      <c r="DJ346" s="19"/>
      <c r="DK346" s="277"/>
      <c r="DL346" s="12"/>
      <c r="DM346" s="100">
        <v>1</v>
      </c>
      <c r="DN346" s="101" t="s">
        <v>331</v>
      </c>
      <c r="DO346" s="446"/>
      <c r="DP346" s="459"/>
      <c r="DQ346" s="310">
        <f t="shared" si="456"/>
        <v>0</v>
      </c>
      <c r="DR346" s="19"/>
      <c r="DS346" s="277"/>
      <c r="DT346" s="12"/>
      <c r="DU346" s="100">
        <v>1</v>
      </c>
      <c r="DV346" s="101" t="s">
        <v>331</v>
      </c>
      <c r="DW346" s="446"/>
      <c r="DX346" s="459"/>
      <c r="DY346" s="310">
        <f t="shared" si="457"/>
        <v>0</v>
      </c>
      <c r="DZ346" s="19"/>
      <c r="EA346" s="277"/>
      <c r="EB346" s="421"/>
      <c r="EC346" s="315">
        <v>1</v>
      </c>
      <c r="ED346" s="293" t="s">
        <v>331</v>
      </c>
      <c r="EE346" s="324"/>
      <c r="EF346" s="408"/>
      <c r="EG346" s="318" t="s">
        <v>1199</v>
      </c>
      <c r="EH346" s="19"/>
      <c r="EI346" s="277"/>
      <c r="EJ346" s="460"/>
      <c r="EK346" s="100">
        <v>1</v>
      </c>
      <c r="EL346" s="101" t="s">
        <v>331</v>
      </c>
      <c r="EM346" s="446"/>
      <c r="EN346" s="459"/>
      <c r="EO346" s="310">
        <f t="shared" si="458"/>
        <v>0</v>
      </c>
      <c r="EP346" s="19"/>
      <c r="EQ346" s="277"/>
    </row>
    <row r="347" spans="1:147" ht="37.5" customHeight="1">
      <c r="A347" s="88"/>
      <c r="B347" s="60">
        <v>3</v>
      </c>
      <c r="C347" s="416" t="s">
        <v>500</v>
      </c>
      <c r="D347" s="12"/>
      <c r="E347" s="100">
        <v>1</v>
      </c>
      <c r="F347" s="101" t="s">
        <v>331</v>
      </c>
      <c r="G347" s="446"/>
      <c r="H347" s="459"/>
      <c r="I347" s="310">
        <f t="shared" si="442"/>
        <v>0</v>
      </c>
      <c r="J347" s="19"/>
      <c r="K347" s="277"/>
      <c r="L347" s="12" t="s">
        <v>1302</v>
      </c>
      <c r="M347" s="100">
        <v>1</v>
      </c>
      <c r="N347" s="101" t="s">
        <v>331</v>
      </c>
      <c r="O347" s="446">
        <v>1692000.9287999999</v>
      </c>
      <c r="P347" s="459">
        <v>0</v>
      </c>
      <c r="Q347" s="310">
        <f t="shared" si="443"/>
        <v>1692000.9287999999</v>
      </c>
      <c r="R347" s="19"/>
      <c r="S347" s="277"/>
      <c r="T347" s="12"/>
      <c r="U347" s="100">
        <v>1</v>
      </c>
      <c r="V347" s="101" t="s">
        <v>331</v>
      </c>
      <c r="W347" s="446"/>
      <c r="X347" s="459"/>
      <c r="Y347" s="310">
        <f t="shared" si="444"/>
        <v>0</v>
      </c>
      <c r="Z347" s="19"/>
      <c r="AA347" s="277"/>
      <c r="AB347" s="12"/>
      <c r="AC347" s="100">
        <v>1</v>
      </c>
      <c r="AD347" s="101" t="s">
        <v>331</v>
      </c>
      <c r="AE347" s="446"/>
      <c r="AF347" s="459"/>
      <c r="AG347" s="310">
        <f t="shared" si="445"/>
        <v>0</v>
      </c>
      <c r="AH347" s="19"/>
      <c r="AI347" s="277"/>
      <c r="AJ347" s="12" t="s">
        <v>1262</v>
      </c>
      <c r="AK347" s="100">
        <v>1</v>
      </c>
      <c r="AL347" s="101" t="s">
        <v>331</v>
      </c>
      <c r="AM347" s="446">
        <v>2021276.5957446808</v>
      </c>
      <c r="AN347" s="459">
        <v>0</v>
      </c>
      <c r="AO347" s="310">
        <f t="shared" si="446"/>
        <v>2021276.5957446808</v>
      </c>
      <c r="AP347" s="19"/>
      <c r="AQ347" s="277"/>
      <c r="AR347" s="12"/>
      <c r="AS347" s="100">
        <v>1</v>
      </c>
      <c r="AT347" s="101" t="s">
        <v>331</v>
      </c>
      <c r="AU347" s="446"/>
      <c r="AV347" s="459"/>
      <c r="AW347" s="310">
        <f t="shared" si="447"/>
        <v>0</v>
      </c>
      <c r="AX347" s="19"/>
      <c r="AY347" s="277"/>
      <c r="AZ347" s="12"/>
      <c r="BA347" s="100">
        <v>1</v>
      </c>
      <c r="BB347" s="101" t="s">
        <v>331</v>
      </c>
      <c r="BC347" s="446"/>
      <c r="BD347" s="459"/>
      <c r="BE347" s="310">
        <f t="shared" si="448"/>
        <v>0</v>
      </c>
      <c r="BF347" s="19"/>
      <c r="BG347" s="277"/>
      <c r="BH347" s="12"/>
      <c r="BI347" s="100">
        <v>1</v>
      </c>
      <c r="BJ347" s="101" t="s">
        <v>331</v>
      </c>
      <c r="BK347" s="446"/>
      <c r="BL347" s="459"/>
      <c r="BM347" s="310">
        <f t="shared" si="449"/>
        <v>0</v>
      </c>
      <c r="BN347" s="19"/>
      <c r="BO347" s="277"/>
      <c r="BP347" s="12"/>
      <c r="BQ347" s="100">
        <v>1</v>
      </c>
      <c r="BR347" s="101" t="s">
        <v>331</v>
      </c>
      <c r="BS347" s="446"/>
      <c r="BT347" s="459"/>
      <c r="BU347" s="310">
        <f t="shared" si="450"/>
        <v>0</v>
      </c>
      <c r="BV347" s="19"/>
      <c r="BW347" s="277"/>
      <c r="BX347" s="12"/>
      <c r="BY347" s="100">
        <v>1</v>
      </c>
      <c r="BZ347" s="101" t="s">
        <v>331</v>
      </c>
      <c r="CA347" s="446"/>
      <c r="CB347" s="459"/>
      <c r="CC347" s="310">
        <f t="shared" si="451"/>
        <v>0</v>
      </c>
      <c r="CD347" s="19"/>
      <c r="CE347" s="277"/>
      <c r="CF347" s="12"/>
      <c r="CG347" s="100">
        <v>1</v>
      </c>
      <c r="CH347" s="101" t="s">
        <v>331</v>
      </c>
      <c r="CI347" s="446"/>
      <c r="CJ347" s="459"/>
      <c r="CK347" s="310">
        <f t="shared" si="452"/>
        <v>0</v>
      </c>
      <c r="CL347" s="19"/>
      <c r="CM347" s="277"/>
      <c r="CN347" s="12"/>
      <c r="CO347" s="100">
        <v>1</v>
      </c>
      <c r="CP347" s="101" t="s">
        <v>331</v>
      </c>
      <c r="CQ347" s="446"/>
      <c r="CR347" s="459"/>
      <c r="CS347" s="310">
        <f t="shared" si="453"/>
        <v>0</v>
      </c>
      <c r="CT347" s="19"/>
      <c r="CU347" s="277"/>
      <c r="CV347" s="12"/>
      <c r="CW347" s="100">
        <v>1</v>
      </c>
      <c r="CX347" s="101" t="s">
        <v>331</v>
      </c>
      <c r="CY347" s="446"/>
      <c r="CZ347" s="459"/>
      <c r="DA347" s="310">
        <f t="shared" si="454"/>
        <v>0</v>
      </c>
      <c r="DB347" s="19"/>
      <c r="DC347" s="277"/>
      <c r="DD347" s="12"/>
      <c r="DE347" s="100">
        <v>1</v>
      </c>
      <c r="DF347" s="101" t="s">
        <v>331</v>
      </c>
      <c r="DG347" s="446"/>
      <c r="DH347" s="459"/>
      <c r="DI347" s="310">
        <f t="shared" si="455"/>
        <v>0</v>
      </c>
      <c r="DJ347" s="19"/>
      <c r="DK347" s="277"/>
      <c r="DL347" s="12"/>
      <c r="DM347" s="100">
        <v>1</v>
      </c>
      <c r="DN347" s="101" t="s">
        <v>331</v>
      </c>
      <c r="DO347" s="446"/>
      <c r="DP347" s="459"/>
      <c r="DQ347" s="310">
        <f t="shared" si="456"/>
        <v>0</v>
      </c>
      <c r="DR347" s="19"/>
      <c r="DS347" s="277"/>
      <c r="DT347" s="12"/>
      <c r="DU347" s="100">
        <v>1</v>
      </c>
      <c r="DV347" s="101" t="s">
        <v>331</v>
      </c>
      <c r="DW347" s="446"/>
      <c r="DX347" s="459"/>
      <c r="DY347" s="310">
        <f t="shared" si="457"/>
        <v>0</v>
      </c>
      <c r="DZ347" s="19"/>
      <c r="EA347" s="277"/>
      <c r="EB347" s="421"/>
      <c r="EC347" s="315">
        <v>1</v>
      </c>
      <c r="ED347" s="293" t="s">
        <v>331</v>
      </c>
      <c r="EE347" s="324"/>
      <c r="EF347" s="408"/>
      <c r="EG347" s="318" t="s">
        <v>1199</v>
      </c>
      <c r="EH347" s="19"/>
      <c r="EI347" s="277"/>
      <c r="EJ347" s="460"/>
      <c r="EK347" s="100">
        <v>1</v>
      </c>
      <c r="EL347" s="101" t="s">
        <v>331</v>
      </c>
      <c r="EM347" s="446"/>
      <c r="EN347" s="459"/>
      <c r="EO347" s="310">
        <f t="shared" si="458"/>
        <v>0</v>
      </c>
      <c r="EP347" s="19"/>
      <c r="EQ347" s="277"/>
    </row>
    <row r="348" spans="1:147" ht="37.5" customHeight="1">
      <c r="A348" s="88"/>
      <c r="B348" s="60">
        <v>4</v>
      </c>
      <c r="C348" s="416" t="s">
        <v>497</v>
      </c>
      <c r="D348" s="12"/>
      <c r="E348" s="100">
        <v>1</v>
      </c>
      <c r="F348" s="101" t="s">
        <v>331</v>
      </c>
      <c r="G348" s="446"/>
      <c r="H348" s="459"/>
      <c r="I348" s="310">
        <f t="shared" si="442"/>
        <v>0</v>
      </c>
      <c r="J348" s="19"/>
      <c r="K348" s="277"/>
      <c r="L348" s="12" t="s">
        <v>1302</v>
      </c>
      <c r="M348" s="100">
        <v>1</v>
      </c>
      <c r="N348" s="101" t="s">
        <v>331</v>
      </c>
      <c r="O348" s="446">
        <v>180211.20000000001</v>
      </c>
      <c r="P348" s="459">
        <v>0</v>
      </c>
      <c r="Q348" s="310">
        <f t="shared" si="443"/>
        <v>180211.20000000001</v>
      </c>
      <c r="R348" s="19"/>
      <c r="S348" s="277"/>
      <c r="T348" s="12"/>
      <c r="U348" s="100">
        <v>1</v>
      </c>
      <c r="V348" s="101" t="s">
        <v>331</v>
      </c>
      <c r="W348" s="446"/>
      <c r="X348" s="459"/>
      <c r="Y348" s="310">
        <f t="shared" si="444"/>
        <v>0</v>
      </c>
      <c r="Z348" s="19"/>
      <c r="AA348" s="277"/>
      <c r="AB348" s="12"/>
      <c r="AC348" s="100">
        <v>1</v>
      </c>
      <c r="AD348" s="101" t="s">
        <v>331</v>
      </c>
      <c r="AE348" s="446"/>
      <c r="AF348" s="459"/>
      <c r="AG348" s="310">
        <f t="shared" si="445"/>
        <v>0</v>
      </c>
      <c r="AH348" s="19"/>
      <c r="AI348" s="277"/>
      <c r="AJ348" s="12" t="s">
        <v>1262</v>
      </c>
      <c r="AK348" s="100">
        <v>1</v>
      </c>
      <c r="AL348" s="101" t="s">
        <v>331</v>
      </c>
      <c r="AM348" s="446">
        <v>631648.93617021281</v>
      </c>
      <c r="AN348" s="459">
        <v>0</v>
      </c>
      <c r="AO348" s="310">
        <f t="shared" si="446"/>
        <v>631648.93617021281</v>
      </c>
      <c r="AP348" s="19"/>
      <c r="AQ348" s="277"/>
      <c r="AR348" s="12"/>
      <c r="AS348" s="100">
        <v>1</v>
      </c>
      <c r="AT348" s="101" t="s">
        <v>331</v>
      </c>
      <c r="AU348" s="446"/>
      <c r="AV348" s="459"/>
      <c r="AW348" s="310">
        <f t="shared" si="447"/>
        <v>0</v>
      </c>
      <c r="AX348" s="19"/>
      <c r="AY348" s="277"/>
      <c r="AZ348" s="12"/>
      <c r="BA348" s="100">
        <v>1</v>
      </c>
      <c r="BB348" s="101" t="s">
        <v>331</v>
      </c>
      <c r="BC348" s="446"/>
      <c r="BD348" s="459"/>
      <c r="BE348" s="310">
        <f t="shared" si="448"/>
        <v>0</v>
      </c>
      <c r="BF348" s="19"/>
      <c r="BG348" s="277"/>
      <c r="BH348" s="12"/>
      <c r="BI348" s="100">
        <v>1</v>
      </c>
      <c r="BJ348" s="101" t="s">
        <v>331</v>
      </c>
      <c r="BK348" s="446"/>
      <c r="BL348" s="459"/>
      <c r="BM348" s="310">
        <f t="shared" si="449"/>
        <v>0</v>
      </c>
      <c r="BN348" s="19"/>
      <c r="BO348" s="277"/>
      <c r="BP348" s="12"/>
      <c r="BQ348" s="100">
        <v>1</v>
      </c>
      <c r="BR348" s="101" t="s">
        <v>331</v>
      </c>
      <c r="BS348" s="446"/>
      <c r="BT348" s="459"/>
      <c r="BU348" s="310">
        <f t="shared" si="450"/>
        <v>0</v>
      </c>
      <c r="BV348" s="19"/>
      <c r="BW348" s="277"/>
      <c r="BX348" s="12"/>
      <c r="BY348" s="100">
        <v>1</v>
      </c>
      <c r="BZ348" s="101" t="s">
        <v>331</v>
      </c>
      <c r="CA348" s="446"/>
      <c r="CB348" s="459"/>
      <c r="CC348" s="310">
        <f t="shared" si="451"/>
        <v>0</v>
      </c>
      <c r="CD348" s="19"/>
      <c r="CE348" s="277"/>
      <c r="CF348" s="12"/>
      <c r="CG348" s="100">
        <v>1</v>
      </c>
      <c r="CH348" s="101" t="s">
        <v>331</v>
      </c>
      <c r="CI348" s="446"/>
      <c r="CJ348" s="459"/>
      <c r="CK348" s="310">
        <f t="shared" si="452"/>
        <v>0</v>
      </c>
      <c r="CL348" s="19"/>
      <c r="CM348" s="277"/>
      <c r="CN348" s="12"/>
      <c r="CO348" s="100">
        <v>1</v>
      </c>
      <c r="CP348" s="101" t="s">
        <v>331</v>
      </c>
      <c r="CQ348" s="446"/>
      <c r="CR348" s="459"/>
      <c r="CS348" s="310">
        <f t="shared" si="453"/>
        <v>0</v>
      </c>
      <c r="CT348" s="19"/>
      <c r="CU348" s="277"/>
      <c r="CV348" s="12"/>
      <c r="CW348" s="100">
        <v>1</v>
      </c>
      <c r="CX348" s="101" t="s">
        <v>331</v>
      </c>
      <c r="CY348" s="446"/>
      <c r="CZ348" s="459"/>
      <c r="DA348" s="310">
        <f t="shared" si="454"/>
        <v>0</v>
      </c>
      <c r="DB348" s="19"/>
      <c r="DC348" s="277"/>
      <c r="DD348" s="12"/>
      <c r="DE348" s="100">
        <v>1</v>
      </c>
      <c r="DF348" s="101" t="s">
        <v>331</v>
      </c>
      <c r="DG348" s="446"/>
      <c r="DH348" s="459"/>
      <c r="DI348" s="310">
        <f t="shared" si="455"/>
        <v>0</v>
      </c>
      <c r="DJ348" s="19"/>
      <c r="DK348" s="277"/>
      <c r="DL348" s="12"/>
      <c r="DM348" s="100">
        <v>1</v>
      </c>
      <c r="DN348" s="101" t="s">
        <v>331</v>
      </c>
      <c r="DO348" s="446"/>
      <c r="DP348" s="459"/>
      <c r="DQ348" s="310">
        <f t="shared" si="456"/>
        <v>0</v>
      </c>
      <c r="DR348" s="19"/>
      <c r="DS348" s="277"/>
      <c r="DT348" s="12"/>
      <c r="DU348" s="100">
        <v>1</v>
      </c>
      <c r="DV348" s="101" t="s">
        <v>331</v>
      </c>
      <c r="DW348" s="446"/>
      <c r="DX348" s="459"/>
      <c r="DY348" s="310">
        <f t="shared" si="457"/>
        <v>0</v>
      </c>
      <c r="DZ348" s="19"/>
      <c r="EA348" s="277"/>
      <c r="EB348" s="421"/>
      <c r="EC348" s="315">
        <v>1</v>
      </c>
      <c r="ED348" s="293" t="s">
        <v>331</v>
      </c>
      <c r="EE348" s="324"/>
      <c r="EF348" s="408"/>
      <c r="EG348" s="318" t="s">
        <v>1199</v>
      </c>
      <c r="EH348" s="19"/>
      <c r="EI348" s="277"/>
      <c r="EJ348" s="460"/>
      <c r="EK348" s="100">
        <v>1</v>
      </c>
      <c r="EL348" s="101" t="s">
        <v>331</v>
      </c>
      <c r="EM348" s="446"/>
      <c r="EN348" s="459"/>
      <c r="EO348" s="310">
        <f t="shared" si="458"/>
        <v>0</v>
      </c>
      <c r="EP348" s="19"/>
      <c r="EQ348" s="277"/>
    </row>
    <row r="349" spans="1:147" ht="37.5" customHeight="1">
      <c r="A349" s="88"/>
      <c r="B349" s="60">
        <v>5</v>
      </c>
      <c r="C349" s="416" t="s">
        <v>501</v>
      </c>
      <c r="D349" s="12"/>
      <c r="E349" s="100">
        <v>1</v>
      </c>
      <c r="F349" s="101" t="s">
        <v>331</v>
      </c>
      <c r="G349" s="446"/>
      <c r="H349" s="459"/>
      <c r="I349" s="310">
        <f t="shared" si="442"/>
        <v>0</v>
      </c>
      <c r="J349" s="19"/>
      <c r="K349" s="277"/>
      <c r="L349" s="12" t="s">
        <v>1302</v>
      </c>
      <c r="M349" s="100">
        <v>1</v>
      </c>
      <c r="N349" s="101" t="s">
        <v>331</v>
      </c>
      <c r="O349" s="446">
        <v>2383840.3680000002</v>
      </c>
      <c r="P349" s="459">
        <v>0</v>
      </c>
      <c r="Q349" s="310">
        <f t="shared" si="443"/>
        <v>2383840.3680000002</v>
      </c>
      <c r="R349" s="19"/>
      <c r="S349" s="277"/>
      <c r="T349" s="12"/>
      <c r="U349" s="100">
        <v>1</v>
      </c>
      <c r="V349" s="101" t="s">
        <v>331</v>
      </c>
      <c r="W349" s="446"/>
      <c r="X349" s="459"/>
      <c r="Y349" s="310">
        <f t="shared" si="444"/>
        <v>0</v>
      </c>
      <c r="Z349" s="19"/>
      <c r="AA349" s="277"/>
      <c r="AB349" s="12"/>
      <c r="AC349" s="100">
        <v>1</v>
      </c>
      <c r="AD349" s="101" t="s">
        <v>331</v>
      </c>
      <c r="AE349" s="446"/>
      <c r="AF349" s="459"/>
      <c r="AG349" s="310">
        <f t="shared" si="445"/>
        <v>0</v>
      </c>
      <c r="AH349" s="19"/>
      <c r="AI349" s="277"/>
      <c r="AJ349" s="12" t="s">
        <v>1262</v>
      </c>
      <c r="AK349" s="100">
        <v>1</v>
      </c>
      <c r="AL349" s="101" t="s">
        <v>331</v>
      </c>
      <c r="AM349" s="446">
        <v>1579122.3404255318</v>
      </c>
      <c r="AN349" s="459">
        <v>0</v>
      </c>
      <c r="AO349" s="310">
        <f t="shared" si="446"/>
        <v>1579122.3404255318</v>
      </c>
      <c r="AP349" s="19"/>
      <c r="AQ349" s="277"/>
      <c r="AR349" s="12"/>
      <c r="AS349" s="100">
        <v>1</v>
      </c>
      <c r="AT349" s="101" t="s">
        <v>331</v>
      </c>
      <c r="AU349" s="446"/>
      <c r="AV349" s="459"/>
      <c r="AW349" s="310">
        <f t="shared" si="447"/>
        <v>0</v>
      </c>
      <c r="AX349" s="19"/>
      <c r="AY349" s="277"/>
      <c r="AZ349" s="12"/>
      <c r="BA349" s="100">
        <v>1</v>
      </c>
      <c r="BB349" s="101" t="s">
        <v>331</v>
      </c>
      <c r="BC349" s="446"/>
      <c r="BD349" s="459"/>
      <c r="BE349" s="310">
        <f t="shared" si="448"/>
        <v>0</v>
      </c>
      <c r="BF349" s="19"/>
      <c r="BG349" s="277"/>
      <c r="BH349" s="12"/>
      <c r="BI349" s="100">
        <v>1</v>
      </c>
      <c r="BJ349" s="101" t="s">
        <v>331</v>
      </c>
      <c r="BK349" s="446"/>
      <c r="BL349" s="459"/>
      <c r="BM349" s="310">
        <f t="shared" si="449"/>
        <v>0</v>
      </c>
      <c r="BN349" s="19"/>
      <c r="BO349" s="277"/>
      <c r="BP349" s="12"/>
      <c r="BQ349" s="100">
        <v>1</v>
      </c>
      <c r="BR349" s="101" t="s">
        <v>331</v>
      </c>
      <c r="BS349" s="446"/>
      <c r="BT349" s="459"/>
      <c r="BU349" s="310">
        <f t="shared" si="450"/>
        <v>0</v>
      </c>
      <c r="BV349" s="19"/>
      <c r="BW349" s="277"/>
      <c r="BX349" s="12"/>
      <c r="BY349" s="100">
        <v>1</v>
      </c>
      <c r="BZ349" s="101" t="s">
        <v>331</v>
      </c>
      <c r="CA349" s="446"/>
      <c r="CB349" s="459"/>
      <c r="CC349" s="310">
        <f t="shared" si="451"/>
        <v>0</v>
      </c>
      <c r="CD349" s="19"/>
      <c r="CE349" s="277"/>
      <c r="CF349" s="12"/>
      <c r="CG349" s="100">
        <v>1</v>
      </c>
      <c r="CH349" s="101" t="s">
        <v>331</v>
      </c>
      <c r="CI349" s="446"/>
      <c r="CJ349" s="459"/>
      <c r="CK349" s="310">
        <f t="shared" si="452"/>
        <v>0</v>
      </c>
      <c r="CL349" s="19"/>
      <c r="CM349" s="277"/>
      <c r="CN349" s="12"/>
      <c r="CO349" s="100">
        <v>1</v>
      </c>
      <c r="CP349" s="101" t="s">
        <v>331</v>
      </c>
      <c r="CQ349" s="446"/>
      <c r="CR349" s="459"/>
      <c r="CS349" s="310">
        <f t="shared" si="453"/>
        <v>0</v>
      </c>
      <c r="CT349" s="19"/>
      <c r="CU349" s="277"/>
      <c r="CV349" s="12"/>
      <c r="CW349" s="100">
        <v>1</v>
      </c>
      <c r="CX349" s="101" t="s">
        <v>331</v>
      </c>
      <c r="CY349" s="446"/>
      <c r="CZ349" s="459"/>
      <c r="DA349" s="310">
        <f t="shared" si="454"/>
        <v>0</v>
      </c>
      <c r="DB349" s="19"/>
      <c r="DC349" s="277"/>
      <c r="DD349" s="12"/>
      <c r="DE349" s="100">
        <v>1</v>
      </c>
      <c r="DF349" s="101" t="s">
        <v>331</v>
      </c>
      <c r="DG349" s="446"/>
      <c r="DH349" s="459"/>
      <c r="DI349" s="310">
        <f t="shared" si="455"/>
        <v>0</v>
      </c>
      <c r="DJ349" s="19"/>
      <c r="DK349" s="277"/>
      <c r="DL349" s="12"/>
      <c r="DM349" s="100">
        <v>1</v>
      </c>
      <c r="DN349" s="101" t="s">
        <v>331</v>
      </c>
      <c r="DO349" s="446"/>
      <c r="DP349" s="459"/>
      <c r="DQ349" s="310">
        <f t="shared" si="456"/>
        <v>0</v>
      </c>
      <c r="DR349" s="19"/>
      <c r="DS349" s="277"/>
      <c r="DT349" s="12"/>
      <c r="DU349" s="100">
        <v>1</v>
      </c>
      <c r="DV349" s="101" t="s">
        <v>331</v>
      </c>
      <c r="DW349" s="446"/>
      <c r="DX349" s="459"/>
      <c r="DY349" s="310">
        <f t="shared" si="457"/>
        <v>0</v>
      </c>
      <c r="DZ349" s="19"/>
      <c r="EA349" s="277"/>
      <c r="EB349" s="421"/>
      <c r="EC349" s="315">
        <v>1</v>
      </c>
      <c r="ED349" s="293" t="s">
        <v>331</v>
      </c>
      <c r="EE349" s="324"/>
      <c r="EF349" s="408"/>
      <c r="EG349" s="318" t="s">
        <v>1199</v>
      </c>
      <c r="EH349" s="19"/>
      <c r="EI349" s="277"/>
      <c r="EJ349" s="460"/>
      <c r="EK349" s="100">
        <v>1</v>
      </c>
      <c r="EL349" s="101" t="s">
        <v>331</v>
      </c>
      <c r="EM349" s="446"/>
      <c r="EN349" s="459"/>
      <c r="EO349" s="310">
        <f t="shared" si="458"/>
        <v>0</v>
      </c>
      <c r="EP349" s="19"/>
      <c r="EQ349" s="277"/>
    </row>
    <row r="350" spans="1:147" ht="37.5" customHeight="1">
      <c r="A350" s="88"/>
      <c r="B350" s="60">
        <v>6</v>
      </c>
      <c r="C350" s="416" t="s">
        <v>503</v>
      </c>
      <c r="D350" s="12"/>
      <c r="E350" s="100">
        <v>1</v>
      </c>
      <c r="F350" s="101" t="s">
        <v>331</v>
      </c>
      <c r="G350" s="446"/>
      <c r="H350" s="459"/>
      <c r="I350" s="310">
        <f t="shared" si="442"/>
        <v>0</v>
      </c>
      <c r="J350" s="19"/>
      <c r="K350" s="277"/>
      <c r="L350" s="12" t="s">
        <v>1302</v>
      </c>
      <c r="M350" s="100">
        <v>1</v>
      </c>
      <c r="N350" s="101" t="s">
        <v>331</v>
      </c>
      <c r="O350" s="446">
        <v>1541600.0418</v>
      </c>
      <c r="P350" s="459">
        <v>0</v>
      </c>
      <c r="Q350" s="310">
        <f t="shared" si="443"/>
        <v>1541600.0418</v>
      </c>
      <c r="R350" s="19"/>
      <c r="S350" s="277"/>
      <c r="T350" s="12"/>
      <c r="U350" s="100">
        <v>1</v>
      </c>
      <c r="V350" s="101" t="s">
        <v>331</v>
      </c>
      <c r="W350" s="446"/>
      <c r="X350" s="459"/>
      <c r="Y350" s="310">
        <f t="shared" si="444"/>
        <v>0</v>
      </c>
      <c r="Z350" s="19"/>
      <c r="AA350" s="277"/>
      <c r="AB350" s="12"/>
      <c r="AC350" s="100">
        <v>1</v>
      </c>
      <c r="AD350" s="101" t="s">
        <v>331</v>
      </c>
      <c r="AE350" s="446"/>
      <c r="AF350" s="459"/>
      <c r="AG350" s="310">
        <f t="shared" si="445"/>
        <v>0</v>
      </c>
      <c r="AH350" s="19"/>
      <c r="AI350" s="277"/>
      <c r="AJ350" s="12" t="s">
        <v>1262</v>
      </c>
      <c r="AK350" s="100">
        <v>1</v>
      </c>
      <c r="AL350" s="101" t="s">
        <v>331</v>
      </c>
      <c r="AM350" s="446">
        <v>1705452.1276595746</v>
      </c>
      <c r="AN350" s="459">
        <v>0</v>
      </c>
      <c r="AO350" s="310">
        <f t="shared" si="446"/>
        <v>1705452.1276595746</v>
      </c>
      <c r="AP350" s="19"/>
      <c r="AQ350" s="277"/>
      <c r="AR350" s="12"/>
      <c r="AS350" s="100">
        <v>1</v>
      </c>
      <c r="AT350" s="101" t="s">
        <v>331</v>
      </c>
      <c r="AU350" s="446"/>
      <c r="AV350" s="459"/>
      <c r="AW350" s="310">
        <f t="shared" si="447"/>
        <v>0</v>
      </c>
      <c r="AX350" s="19"/>
      <c r="AY350" s="277"/>
      <c r="AZ350" s="12"/>
      <c r="BA350" s="100">
        <v>1</v>
      </c>
      <c r="BB350" s="101" t="s">
        <v>331</v>
      </c>
      <c r="BC350" s="446"/>
      <c r="BD350" s="459"/>
      <c r="BE350" s="310">
        <f t="shared" si="448"/>
        <v>0</v>
      </c>
      <c r="BF350" s="19"/>
      <c r="BG350" s="277"/>
      <c r="BH350" s="12"/>
      <c r="BI350" s="100">
        <v>1</v>
      </c>
      <c r="BJ350" s="101" t="s">
        <v>331</v>
      </c>
      <c r="BK350" s="446"/>
      <c r="BL350" s="459"/>
      <c r="BM350" s="310">
        <f t="shared" si="449"/>
        <v>0</v>
      </c>
      <c r="BN350" s="19"/>
      <c r="BO350" s="277"/>
      <c r="BP350" s="12"/>
      <c r="BQ350" s="100">
        <v>1</v>
      </c>
      <c r="BR350" s="101" t="s">
        <v>331</v>
      </c>
      <c r="BS350" s="446"/>
      <c r="BT350" s="459"/>
      <c r="BU350" s="310">
        <f t="shared" si="450"/>
        <v>0</v>
      </c>
      <c r="BV350" s="19"/>
      <c r="BW350" s="277"/>
      <c r="BX350" s="12"/>
      <c r="BY350" s="100">
        <v>1</v>
      </c>
      <c r="BZ350" s="101" t="s">
        <v>331</v>
      </c>
      <c r="CA350" s="446"/>
      <c r="CB350" s="459"/>
      <c r="CC350" s="310">
        <f t="shared" si="451"/>
        <v>0</v>
      </c>
      <c r="CD350" s="19"/>
      <c r="CE350" s="277"/>
      <c r="CF350" s="12"/>
      <c r="CG350" s="100">
        <v>1</v>
      </c>
      <c r="CH350" s="101" t="s">
        <v>331</v>
      </c>
      <c r="CI350" s="446"/>
      <c r="CJ350" s="459"/>
      <c r="CK350" s="310">
        <f t="shared" si="452"/>
        <v>0</v>
      </c>
      <c r="CL350" s="19"/>
      <c r="CM350" s="277"/>
      <c r="CN350" s="12"/>
      <c r="CO350" s="100">
        <v>1</v>
      </c>
      <c r="CP350" s="101" t="s">
        <v>331</v>
      </c>
      <c r="CQ350" s="446"/>
      <c r="CR350" s="459"/>
      <c r="CS350" s="310">
        <f t="shared" si="453"/>
        <v>0</v>
      </c>
      <c r="CT350" s="19"/>
      <c r="CU350" s="277"/>
      <c r="CV350" s="12"/>
      <c r="CW350" s="100">
        <v>1</v>
      </c>
      <c r="CX350" s="101" t="s">
        <v>331</v>
      </c>
      <c r="CY350" s="446"/>
      <c r="CZ350" s="459"/>
      <c r="DA350" s="310">
        <f t="shared" si="454"/>
        <v>0</v>
      </c>
      <c r="DB350" s="19"/>
      <c r="DC350" s="277"/>
      <c r="DD350" s="12"/>
      <c r="DE350" s="100">
        <v>1</v>
      </c>
      <c r="DF350" s="101" t="s">
        <v>331</v>
      </c>
      <c r="DG350" s="446"/>
      <c r="DH350" s="459"/>
      <c r="DI350" s="310">
        <f t="shared" si="455"/>
        <v>0</v>
      </c>
      <c r="DJ350" s="19"/>
      <c r="DK350" s="277"/>
      <c r="DL350" s="12"/>
      <c r="DM350" s="100">
        <v>1</v>
      </c>
      <c r="DN350" s="101" t="s">
        <v>331</v>
      </c>
      <c r="DO350" s="446"/>
      <c r="DP350" s="459"/>
      <c r="DQ350" s="310">
        <f t="shared" si="456"/>
        <v>0</v>
      </c>
      <c r="DR350" s="19"/>
      <c r="DS350" s="277"/>
      <c r="DT350" s="12"/>
      <c r="DU350" s="100">
        <v>1</v>
      </c>
      <c r="DV350" s="101" t="s">
        <v>331</v>
      </c>
      <c r="DW350" s="446"/>
      <c r="DX350" s="459"/>
      <c r="DY350" s="310">
        <f t="shared" si="457"/>
        <v>0</v>
      </c>
      <c r="DZ350" s="19"/>
      <c r="EA350" s="277"/>
      <c r="EB350" s="421"/>
      <c r="EC350" s="315">
        <v>1</v>
      </c>
      <c r="ED350" s="293" t="s">
        <v>331</v>
      </c>
      <c r="EE350" s="324"/>
      <c r="EF350" s="408"/>
      <c r="EG350" s="318" t="s">
        <v>1199</v>
      </c>
      <c r="EH350" s="19"/>
      <c r="EI350" s="277"/>
      <c r="EJ350" s="460"/>
      <c r="EK350" s="100">
        <v>1</v>
      </c>
      <c r="EL350" s="101" t="s">
        <v>331</v>
      </c>
      <c r="EM350" s="446"/>
      <c r="EN350" s="459"/>
      <c r="EO350" s="310">
        <f t="shared" si="458"/>
        <v>0</v>
      </c>
      <c r="EP350" s="19"/>
      <c r="EQ350" s="277"/>
    </row>
    <row r="351" spans="1:147" ht="37.5" customHeight="1">
      <c r="A351" s="88"/>
      <c r="B351" s="60">
        <v>7</v>
      </c>
      <c r="C351" s="416" t="s">
        <v>504</v>
      </c>
      <c r="D351" s="12"/>
      <c r="E351" s="100">
        <v>1</v>
      </c>
      <c r="F351" s="101" t="s">
        <v>331</v>
      </c>
      <c r="G351" s="446"/>
      <c r="H351" s="459"/>
      <c r="I351" s="310">
        <f t="shared" si="442"/>
        <v>0</v>
      </c>
      <c r="J351" s="19"/>
      <c r="K351" s="277"/>
      <c r="L351" s="12" t="s">
        <v>1302</v>
      </c>
      <c r="M351" s="100">
        <v>1</v>
      </c>
      <c r="N351" s="101" t="s">
        <v>331</v>
      </c>
      <c r="O351" s="446">
        <v>1541600.0418</v>
      </c>
      <c r="P351" s="459">
        <v>0</v>
      </c>
      <c r="Q351" s="310">
        <f t="shared" si="443"/>
        <v>1541600.0418</v>
      </c>
      <c r="R351" s="19"/>
      <c r="S351" s="277"/>
      <c r="T351" s="12"/>
      <c r="U351" s="100">
        <v>1</v>
      </c>
      <c r="V351" s="101" t="s">
        <v>331</v>
      </c>
      <c r="W351" s="446"/>
      <c r="X351" s="459"/>
      <c r="Y351" s="310">
        <f t="shared" si="444"/>
        <v>0</v>
      </c>
      <c r="Z351" s="19"/>
      <c r="AA351" s="277"/>
      <c r="AB351" s="12"/>
      <c r="AC351" s="100">
        <v>1</v>
      </c>
      <c r="AD351" s="101" t="s">
        <v>331</v>
      </c>
      <c r="AE351" s="446"/>
      <c r="AF351" s="459"/>
      <c r="AG351" s="310">
        <f t="shared" si="445"/>
        <v>0</v>
      </c>
      <c r="AH351" s="19"/>
      <c r="AI351" s="277"/>
      <c r="AJ351" s="12" t="s">
        <v>1262</v>
      </c>
      <c r="AK351" s="100">
        <v>1</v>
      </c>
      <c r="AL351" s="101" t="s">
        <v>331</v>
      </c>
      <c r="AM351" s="446">
        <v>1705452.1276595746</v>
      </c>
      <c r="AN351" s="459">
        <v>0</v>
      </c>
      <c r="AO351" s="310">
        <f t="shared" si="446"/>
        <v>1705452.1276595746</v>
      </c>
      <c r="AP351" s="19"/>
      <c r="AQ351" s="277"/>
      <c r="AR351" s="12"/>
      <c r="AS351" s="100">
        <v>1</v>
      </c>
      <c r="AT351" s="101" t="s">
        <v>331</v>
      </c>
      <c r="AU351" s="446"/>
      <c r="AV351" s="459"/>
      <c r="AW351" s="310">
        <f t="shared" si="447"/>
        <v>0</v>
      </c>
      <c r="AX351" s="19"/>
      <c r="AY351" s="277"/>
      <c r="AZ351" s="12"/>
      <c r="BA351" s="100">
        <v>1</v>
      </c>
      <c r="BB351" s="101" t="s">
        <v>331</v>
      </c>
      <c r="BC351" s="446"/>
      <c r="BD351" s="459"/>
      <c r="BE351" s="310">
        <f t="shared" si="448"/>
        <v>0</v>
      </c>
      <c r="BF351" s="19"/>
      <c r="BG351" s="277"/>
      <c r="BH351" s="12"/>
      <c r="BI351" s="100">
        <v>1</v>
      </c>
      <c r="BJ351" s="101" t="s">
        <v>331</v>
      </c>
      <c r="BK351" s="446"/>
      <c r="BL351" s="459"/>
      <c r="BM351" s="310">
        <f t="shared" si="449"/>
        <v>0</v>
      </c>
      <c r="BN351" s="19"/>
      <c r="BO351" s="277"/>
      <c r="BP351" s="12"/>
      <c r="BQ351" s="100">
        <v>1</v>
      </c>
      <c r="BR351" s="101" t="s">
        <v>331</v>
      </c>
      <c r="BS351" s="446"/>
      <c r="BT351" s="459"/>
      <c r="BU351" s="310">
        <f t="shared" si="450"/>
        <v>0</v>
      </c>
      <c r="BV351" s="19"/>
      <c r="BW351" s="277"/>
      <c r="BX351" s="12"/>
      <c r="BY351" s="100">
        <v>1</v>
      </c>
      <c r="BZ351" s="101" t="s">
        <v>331</v>
      </c>
      <c r="CA351" s="446"/>
      <c r="CB351" s="459"/>
      <c r="CC351" s="310">
        <f t="shared" si="451"/>
        <v>0</v>
      </c>
      <c r="CD351" s="19"/>
      <c r="CE351" s="277"/>
      <c r="CF351" s="12"/>
      <c r="CG351" s="100">
        <v>1</v>
      </c>
      <c r="CH351" s="101" t="s">
        <v>331</v>
      </c>
      <c r="CI351" s="446"/>
      <c r="CJ351" s="459"/>
      <c r="CK351" s="310">
        <f t="shared" si="452"/>
        <v>0</v>
      </c>
      <c r="CL351" s="19"/>
      <c r="CM351" s="277"/>
      <c r="CN351" s="12"/>
      <c r="CO351" s="100">
        <v>1</v>
      </c>
      <c r="CP351" s="101" t="s">
        <v>331</v>
      </c>
      <c r="CQ351" s="446"/>
      <c r="CR351" s="459"/>
      <c r="CS351" s="310">
        <f t="shared" si="453"/>
        <v>0</v>
      </c>
      <c r="CT351" s="19"/>
      <c r="CU351" s="277"/>
      <c r="CV351" s="12"/>
      <c r="CW351" s="100">
        <v>1</v>
      </c>
      <c r="CX351" s="101" t="s">
        <v>331</v>
      </c>
      <c r="CY351" s="446"/>
      <c r="CZ351" s="459"/>
      <c r="DA351" s="310">
        <f t="shared" si="454"/>
        <v>0</v>
      </c>
      <c r="DB351" s="19"/>
      <c r="DC351" s="277"/>
      <c r="DD351" s="12"/>
      <c r="DE351" s="100">
        <v>1</v>
      </c>
      <c r="DF351" s="101" t="s">
        <v>331</v>
      </c>
      <c r="DG351" s="446"/>
      <c r="DH351" s="459"/>
      <c r="DI351" s="310">
        <f t="shared" si="455"/>
        <v>0</v>
      </c>
      <c r="DJ351" s="19"/>
      <c r="DK351" s="277"/>
      <c r="DL351" s="12"/>
      <c r="DM351" s="100">
        <v>1</v>
      </c>
      <c r="DN351" s="101" t="s">
        <v>331</v>
      </c>
      <c r="DO351" s="446"/>
      <c r="DP351" s="459"/>
      <c r="DQ351" s="310">
        <f t="shared" si="456"/>
        <v>0</v>
      </c>
      <c r="DR351" s="19"/>
      <c r="DS351" s="277"/>
      <c r="DT351" s="12"/>
      <c r="DU351" s="100">
        <v>1</v>
      </c>
      <c r="DV351" s="101" t="s">
        <v>331</v>
      </c>
      <c r="DW351" s="446"/>
      <c r="DX351" s="459"/>
      <c r="DY351" s="310">
        <f t="shared" si="457"/>
        <v>0</v>
      </c>
      <c r="DZ351" s="19"/>
      <c r="EA351" s="277"/>
      <c r="EB351" s="421"/>
      <c r="EC351" s="315">
        <v>1</v>
      </c>
      <c r="ED351" s="293" t="s">
        <v>331</v>
      </c>
      <c r="EE351" s="324"/>
      <c r="EF351" s="408"/>
      <c r="EG351" s="318" t="s">
        <v>1199</v>
      </c>
      <c r="EH351" s="19"/>
      <c r="EI351" s="277"/>
      <c r="EJ351" s="460"/>
      <c r="EK351" s="100">
        <v>1</v>
      </c>
      <c r="EL351" s="101" t="s">
        <v>331</v>
      </c>
      <c r="EM351" s="446"/>
      <c r="EN351" s="459"/>
      <c r="EO351" s="310">
        <f t="shared" si="458"/>
        <v>0</v>
      </c>
      <c r="EP351" s="19"/>
      <c r="EQ351" s="277"/>
    </row>
    <row r="352" spans="1:147" ht="37.5" customHeight="1">
      <c r="A352" s="88"/>
      <c r="B352" s="60">
        <v>8</v>
      </c>
      <c r="C352" s="416" t="s">
        <v>505</v>
      </c>
      <c r="D352" s="12"/>
      <c r="E352" s="100">
        <v>1</v>
      </c>
      <c r="F352" s="101" t="s">
        <v>331</v>
      </c>
      <c r="G352" s="446"/>
      <c r="H352" s="459"/>
      <c r="I352" s="310">
        <f t="shared" si="442"/>
        <v>0</v>
      </c>
      <c r="J352" s="19"/>
      <c r="K352" s="277"/>
      <c r="L352" s="12" t="s">
        <v>1302</v>
      </c>
      <c r="M352" s="100">
        <v>1</v>
      </c>
      <c r="N352" s="101" t="s">
        <v>331</v>
      </c>
      <c r="O352" s="446">
        <v>1316000.1036</v>
      </c>
      <c r="P352" s="459">
        <v>0</v>
      </c>
      <c r="Q352" s="310">
        <f t="shared" si="443"/>
        <v>1316000.1036</v>
      </c>
      <c r="R352" s="19"/>
      <c r="S352" s="277"/>
      <c r="T352" s="12"/>
      <c r="U352" s="100">
        <v>1</v>
      </c>
      <c r="V352" s="101" t="s">
        <v>331</v>
      </c>
      <c r="W352" s="446"/>
      <c r="X352" s="459"/>
      <c r="Y352" s="310">
        <f t="shared" si="444"/>
        <v>0</v>
      </c>
      <c r="Z352" s="19"/>
      <c r="AA352" s="277"/>
      <c r="AB352" s="12"/>
      <c r="AC352" s="100">
        <v>1</v>
      </c>
      <c r="AD352" s="101" t="s">
        <v>331</v>
      </c>
      <c r="AE352" s="446"/>
      <c r="AF352" s="459"/>
      <c r="AG352" s="310">
        <f t="shared" si="445"/>
        <v>0</v>
      </c>
      <c r="AH352" s="19"/>
      <c r="AI352" s="277"/>
      <c r="AJ352" s="12" t="s">
        <v>1262</v>
      </c>
      <c r="AK352" s="100">
        <v>1</v>
      </c>
      <c r="AL352" s="101" t="s">
        <v>331</v>
      </c>
      <c r="AM352" s="446">
        <v>1756073.7367021278</v>
      </c>
      <c r="AN352" s="459">
        <v>0</v>
      </c>
      <c r="AO352" s="310">
        <f t="shared" si="446"/>
        <v>1756073.7367021278</v>
      </c>
      <c r="AP352" s="19"/>
      <c r="AQ352" s="277"/>
      <c r="AR352" s="12"/>
      <c r="AS352" s="100">
        <v>1</v>
      </c>
      <c r="AT352" s="101" t="s">
        <v>331</v>
      </c>
      <c r="AU352" s="446"/>
      <c r="AV352" s="459"/>
      <c r="AW352" s="310">
        <f t="shared" si="447"/>
        <v>0</v>
      </c>
      <c r="AX352" s="19"/>
      <c r="AY352" s="277"/>
      <c r="AZ352" s="12"/>
      <c r="BA352" s="100">
        <v>1</v>
      </c>
      <c r="BB352" s="101" t="s">
        <v>331</v>
      </c>
      <c r="BC352" s="446"/>
      <c r="BD352" s="459"/>
      <c r="BE352" s="310">
        <f t="shared" si="448"/>
        <v>0</v>
      </c>
      <c r="BF352" s="19"/>
      <c r="BG352" s="277"/>
      <c r="BH352" s="12"/>
      <c r="BI352" s="100">
        <v>1</v>
      </c>
      <c r="BJ352" s="101" t="s">
        <v>331</v>
      </c>
      <c r="BK352" s="446"/>
      <c r="BL352" s="459"/>
      <c r="BM352" s="310">
        <f t="shared" si="449"/>
        <v>0</v>
      </c>
      <c r="BN352" s="19"/>
      <c r="BO352" s="277"/>
      <c r="BP352" s="12"/>
      <c r="BQ352" s="100">
        <v>1</v>
      </c>
      <c r="BR352" s="101" t="s">
        <v>331</v>
      </c>
      <c r="BS352" s="446"/>
      <c r="BT352" s="459"/>
      <c r="BU352" s="310">
        <f t="shared" si="450"/>
        <v>0</v>
      </c>
      <c r="BV352" s="19"/>
      <c r="BW352" s="277"/>
      <c r="BX352" s="12"/>
      <c r="BY352" s="100">
        <v>1</v>
      </c>
      <c r="BZ352" s="101" t="s">
        <v>331</v>
      </c>
      <c r="CA352" s="446"/>
      <c r="CB352" s="459"/>
      <c r="CC352" s="310">
        <f t="shared" si="451"/>
        <v>0</v>
      </c>
      <c r="CD352" s="19"/>
      <c r="CE352" s="277"/>
      <c r="CF352" s="12"/>
      <c r="CG352" s="100">
        <v>1</v>
      </c>
      <c r="CH352" s="101" t="s">
        <v>331</v>
      </c>
      <c r="CI352" s="446"/>
      <c r="CJ352" s="459"/>
      <c r="CK352" s="310">
        <f t="shared" si="452"/>
        <v>0</v>
      </c>
      <c r="CL352" s="19"/>
      <c r="CM352" s="277"/>
      <c r="CN352" s="12"/>
      <c r="CO352" s="100">
        <v>1</v>
      </c>
      <c r="CP352" s="101" t="s">
        <v>331</v>
      </c>
      <c r="CQ352" s="446"/>
      <c r="CR352" s="459"/>
      <c r="CS352" s="310">
        <f t="shared" si="453"/>
        <v>0</v>
      </c>
      <c r="CT352" s="19"/>
      <c r="CU352" s="277"/>
      <c r="CV352" s="12"/>
      <c r="CW352" s="100">
        <v>1</v>
      </c>
      <c r="CX352" s="101" t="s">
        <v>331</v>
      </c>
      <c r="CY352" s="446"/>
      <c r="CZ352" s="459"/>
      <c r="DA352" s="310">
        <f t="shared" si="454"/>
        <v>0</v>
      </c>
      <c r="DB352" s="19"/>
      <c r="DC352" s="277"/>
      <c r="DD352" s="12"/>
      <c r="DE352" s="100">
        <v>1</v>
      </c>
      <c r="DF352" s="101" t="s">
        <v>331</v>
      </c>
      <c r="DG352" s="446"/>
      <c r="DH352" s="459"/>
      <c r="DI352" s="310">
        <f t="shared" si="455"/>
        <v>0</v>
      </c>
      <c r="DJ352" s="19"/>
      <c r="DK352" s="277"/>
      <c r="DL352" s="12"/>
      <c r="DM352" s="100">
        <v>1</v>
      </c>
      <c r="DN352" s="101" t="s">
        <v>331</v>
      </c>
      <c r="DO352" s="446"/>
      <c r="DP352" s="459"/>
      <c r="DQ352" s="310">
        <f t="shared" si="456"/>
        <v>0</v>
      </c>
      <c r="DR352" s="19"/>
      <c r="DS352" s="277"/>
      <c r="DT352" s="12"/>
      <c r="DU352" s="100">
        <v>1</v>
      </c>
      <c r="DV352" s="101" t="s">
        <v>331</v>
      </c>
      <c r="DW352" s="446"/>
      <c r="DX352" s="459"/>
      <c r="DY352" s="310">
        <f t="shared" si="457"/>
        <v>0</v>
      </c>
      <c r="DZ352" s="19"/>
      <c r="EA352" s="277"/>
      <c r="EB352" s="421"/>
      <c r="EC352" s="315">
        <v>1</v>
      </c>
      <c r="ED352" s="293" t="s">
        <v>331</v>
      </c>
      <c r="EE352" s="324"/>
      <c r="EF352" s="408"/>
      <c r="EG352" s="318" t="s">
        <v>1199</v>
      </c>
      <c r="EH352" s="19"/>
      <c r="EI352" s="277"/>
      <c r="EJ352" s="460"/>
      <c r="EK352" s="100">
        <v>1</v>
      </c>
      <c r="EL352" s="101" t="s">
        <v>331</v>
      </c>
      <c r="EM352" s="446"/>
      <c r="EN352" s="459"/>
      <c r="EO352" s="310">
        <f t="shared" si="458"/>
        <v>0</v>
      </c>
      <c r="EP352" s="19"/>
      <c r="EQ352" s="277"/>
    </row>
    <row r="353" spans="1:147" ht="37.5" customHeight="1">
      <c r="A353" s="88"/>
      <c r="B353" s="60">
        <v>9</v>
      </c>
      <c r="C353" s="416" t="s">
        <v>506</v>
      </c>
      <c r="D353" s="12"/>
      <c r="E353" s="100">
        <v>1</v>
      </c>
      <c r="F353" s="101" t="s">
        <v>331</v>
      </c>
      <c r="G353" s="446"/>
      <c r="H353" s="459"/>
      <c r="I353" s="310">
        <f t="shared" si="442"/>
        <v>0</v>
      </c>
      <c r="J353" s="19"/>
      <c r="K353" s="277"/>
      <c r="L353" s="12" t="s">
        <v>1302</v>
      </c>
      <c r="M353" s="100">
        <v>1</v>
      </c>
      <c r="N353" s="101" t="s">
        <v>331</v>
      </c>
      <c r="O353" s="446">
        <v>1316000.1036</v>
      </c>
      <c r="P353" s="459">
        <v>0</v>
      </c>
      <c r="Q353" s="310">
        <f t="shared" si="443"/>
        <v>1316000.1036</v>
      </c>
      <c r="R353" s="19"/>
      <c r="S353" s="277"/>
      <c r="T353" s="12"/>
      <c r="U353" s="100">
        <v>1</v>
      </c>
      <c r="V353" s="101" t="s">
        <v>331</v>
      </c>
      <c r="W353" s="446"/>
      <c r="X353" s="459"/>
      <c r="Y353" s="310">
        <f t="shared" si="444"/>
        <v>0</v>
      </c>
      <c r="Z353" s="19"/>
      <c r="AA353" s="277"/>
      <c r="AB353" s="12"/>
      <c r="AC353" s="100">
        <v>1</v>
      </c>
      <c r="AD353" s="101" t="s">
        <v>331</v>
      </c>
      <c r="AE353" s="446"/>
      <c r="AF353" s="459"/>
      <c r="AG353" s="310">
        <f t="shared" si="445"/>
        <v>0</v>
      </c>
      <c r="AH353" s="19"/>
      <c r="AI353" s="277"/>
      <c r="AJ353" s="12" t="s">
        <v>1262</v>
      </c>
      <c r="AK353" s="100">
        <v>1</v>
      </c>
      <c r="AL353" s="101" t="s">
        <v>331</v>
      </c>
      <c r="AM353" s="446">
        <v>1756073.7367021278</v>
      </c>
      <c r="AN353" s="459">
        <v>0</v>
      </c>
      <c r="AO353" s="310">
        <f t="shared" si="446"/>
        <v>1756073.7367021278</v>
      </c>
      <c r="AP353" s="19"/>
      <c r="AQ353" s="277"/>
      <c r="AR353" s="12"/>
      <c r="AS353" s="100">
        <v>1</v>
      </c>
      <c r="AT353" s="101" t="s">
        <v>331</v>
      </c>
      <c r="AU353" s="446"/>
      <c r="AV353" s="459"/>
      <c r="AW353" s="310">
        <f t="shared" si="447"/>
        <v>0</v>
      </c>
      <c r="AX353" s="19"/>
      <c r="AY353" s="277"/>
      <c r="AZ353" s="12"/>
      <c r="BA353" s="100">
        <v>1</v>
      </c>
      <c r="BB353" s="101" t="s">
        <v>331</v>
      </c>
      <c r="BC353" s="446"/>
      <c r="BD353" s="459"/>
      <c r="BE353" s="310">
        <f t="shared" si="448"/>
        <v>0</v>
      </c>
      <c r="BF353" s="19"/>
      <c r="BG353" s="277"/>
      <c r="BH353" s="12"/>
      <c r="BI353" s="100">
        <v>1</v>
      </c>
      <c r="BJ353" s="101" t="s">
        <v>331</v>
      </c>
      <c r="BK353" s="446"/>
      <c r="BL353" s="459"/>
      <c r="BM353" s="310">
        <f t="shared" si="449"/>
        <v>0</v>
      </c>
      <c r="BN353" s="19"/>
      <c r="BO353" s="277"/>
      <c r="BP353" s="12"/>
      <c r="BQ353" s="100">
        <v>1</v>
      </c>
      <c r="BR353" s="101" t="s">
        <v>331</v>
      </c>
      <c r="BS353" s="446"/>
      <c r="BT353" s="459"/>
      <c r="BU353" s="310">
        <f t="shared" si="450"/>
        <v>0</v>
      </c>
      <c r="BV353" s="19"/>
      <c r="BW353" s="277"/>
      <c r="BX353" s="12"/>
      <c r="BY353" s="100">
        <v>1</v>
      </c>
      <c r="BZ353" s="101" t="s">
        <v>331</v>
      </c>
      <c r="CA353" s="446"/>
      <c r="CB353" s="459"/>
      <c r="CC353" s="310">
        <f t="shared" si="451"/>
        <v>0</v>
      </c>
      <c r="CD353" s="19"/>
      <c r="CE353" s="277"/>
      <c r="CF353" s="12"/>
      <c r="CG353" s="100">
        <v>1</v>
      </c>
      <c r="CH353" s="101" t="s">
        <v>331</v>
      </c>
      <c r="CI353" s="446"/>
      <c r="CJ353" s="459"/>
      <c r="CK353" s="310">
        <f t="shared" si="452"/>
        <v>0</v>
      </c>
      <c r="CL353" s="19"/>
      <c r="CM353" s="277"/>
      <c r="CN353" s="12"/>
      <c r="CO353" s="100">
        <v>1</v>
      </c>
      <c r="CP353" s="101" t="s">
        <v>331</v>
      </c>
      <c r="CQ353" s="446"/>
      <c r="CR353" s="459"/>
      <c r="CS353" s="310">
        <f t="shared" si="453"/>
        <v>0</v>
      </c>
      <c r="CT353" s="19"/>
      <c r="CU353" s="277"/>
      <c r="CV353" s="12"/>
      <c r="CW353" s="100">
        <v>1</v>
      </c>
      <c r="CX353" s="101" t="s">
        <v>331</v>
      </c>
      <c r="CY353" s="446"/>
      <c r="CZ353" s="459"/>
      <c r="DA353" s="310">
        <f t="shared" si="454"/>
        <v>0</v>
      </c>
      <c r="DB353" s="19"/>
      <c r="DC353" s="277"/>
      <c r="DD353" s="12"/>
      <c r="DE353" s="100">
        <v>1</v>
      </c>
      <c r="DF353" s="101" t="s">
        <v>331</v>
      </c>
      <c r="DG353" s="446"/>
      <c r="DH353" s="459"/>
      <c r="DI353" s="310">
        <f t="shared" si="455"/>
        <v>0</v>
      </c>
      <c r="DJ353" s="19"/>
      <c r="DK353" s="277"/>
      <c r="DL353" s="12"/>
      <c r="DM353" s="100">
        <v>1</v>
      </c>
      <c r="DN353" s="101" t="s">
        <v>331</v>
      </c>
      <c r="DO353" s="446"/>
      <c r="DP353" s="459"/>
      <c r="DQ353" s="310">
        <f t="shared" si="456"/>
        <v>0</v>
      </c>
      <c r="DR353" s="19"/>
      <c r="DS353" s="277"/>
      <c r="DT353" s="12"/>
      <c r="DU353" s="100">
        <v>1</v>
      </c>
      <c r="DV353" s="101" t="s">
        <v>331</v>
      </c>
      <c r="DW353" s="446"/>
      <c r="DX353" s="459"/>
      <c r="DY353" s="310">
        <f t="shared" si="457"/>
        <v>0</v>
      </c>
      <c r="DZ353" s="19"/>
      <c r="EA353" s="277"/>
      <c r="EB353" s="421"/>
      <c r="EC353" s="315">
        <v>1</v>
      </c>
      <c r="ED353" s="293" t="s">
        <v>331</v>
      </c>
      <c r="EE353" s="324"/>
      <c r="EF353" s="408"/>
      <c r="EG353" s="318" t="s">
        <v>1199</v>
      </c>
      <c r="EH353" s="19"/>
      <c r="EI353" s="277"/>
      <c r="EJ353" s="460"/>
      <c r="EK353" s="100">
        <v>1</v>
      </c>
      <c r="EL353" s="101" t="s">
        <v>331</v>
      </c>
      <c r="EM353" s="446"/>
      <c r="EN353" s="459"/>
      <c r="EO353" s="310">
        <f t="shared" si="458"/>
        <v>0</v>
      </c>
      <c r="EP353" s="19"/>
      <c r="EQ353" s="277"/>
    </row>
    <row r="354" spans="1:147" ht="37.5" customHeight="1">
      <c r="A354" s="24"/>
      <c r="B354" s="60">
        <v>10</v>
      </c>
      <c r="C354" s="423" t="s">
        <v>463</v>
      </c>
      <c r="D354" s="12"/>
      <c r="E354" s="100">
        <v>1</v>
      </c>
      <c r="F354" s="101" t="s">
        <v>331</v>
      </c>
      <c r="G354" s="342"/>
      <c r="H354" s="459"/>
      <c r="I354" s="310">
        <f t="shared" si="442"/>
        <v>0</v>
      </c>
      <c r="J354" s="19"/>
      <c r="K354" s="277"/>
      <c r="L354" s="12" t="s">
        <v>1272</v>
      </c>
      <c r="M354" s="100">
        <v>1</v>
      </c>
      <c r="N354" s="101" t="s">
        <v>331</v>
      </c>
      <c r="O354" s="342">
        <v>175517.0508</v>
      </c>
      <c r="P354" s="459">
        <v>0</v>
      </c>
      <c r="Q354" s="310">
        <f t="shared" si="443"/>
        <v>175517.0508</v>
      </c>
      <c r="R354" s="19"/>
      <c r="S354" s="277"/>
      <c r="T354" s="12"/>
      <c r="U354" s="100">
        <v>1</v>
      </c>
      <c r="V354" s="101" t="s">
        <v>331</v>
      </c>
      <c r="W354" s="342"/>
      <c r="X354" s="459"/>
      <c r="Y354" s="310">
        <f t="shared" si="444"/>
        <v>0</v>
      </c>
      <c r="Z354" s="19"/>
      <c r="AA354" s="277"/>
      <c r="AB354" s="12"/>
      <c r="AC354" s="100">
        <v>1</v>
      </c>
      <c r="AD354" s="101" t="s">
        <v>331</v>
      </c>
      <c r="AE354" s="342"/>
      <c r="AF354" s="459"/>
      <c r="AG354" s="310">
        <f t="shared" si="445"/>
        <v>0</v>
      </c>
      <c r="AH354" s="19"/>
      <c r="AI354" s="277"/>
      <c r="AJ354" s="12" t="s">
        <v>1275</v>
      </c>
      <c r="AK354" s="100">
        <v>1</v>
      </c>
      <c r="AL354" s="101" t="s">
        <v>331</v>
      </c>
      <c r="AM354" s="342">
        <v>314480.31914893619</v>
      </c>
      <c r="AN354" s="459">
        <v>0</v>
      </c>
      <c r="AO354" s="310">
        <f t="shared" si="446"/>
        <v>314480.31914893619</v>
      </c>
      <c r="AP354" s="19"/>
      <c r="AQ354" s="277"/>
      <c r="AR354" s="12"/>
      <c r="AS354" s="100">
        <v>1</v>
      </c>
      <c r="AT354" s="101" t="s">
        <v>331</v>
      </c>
      <c r="AU354" s="342"/>
      <c r="AV354" s="459"/>
      <c r="AW354" s="310">
        <f t="shared" si="447"/>
        <v>0</v>
      </c>
      <c r="AX354" s="19"/>
      <c r="AY354" s="277"/>
      <c r="AZ354" s="12"/>
      <c r="BA354" s="100">
        <v>1</v>
      </c>
      <c r="BB354" s="101" t="s">
        <v>331</v>
      </c>
      <c r="BC354" s="342"/>
      <c r="BD354" s="459"/>
      <c r="BE354" s="310">
        <f t="shared" si="448"/>
        <v>0</v>
      </c>
      <c r="BF354" s="19"/>
      <c r="BG354" s="277"/>
      <c r="BH354" s="12"/>
      <c r="BI354" s="100">
        <v>1</v>
      </c>
      <c r="BJ354" s="101" t="s">
        <v>331</v>
      </c>
      <c r="BK354" s="342"/>
      <c r="BL354" s="459"/>
      <c r="BM354" s="310">
        <f t="shared" si="449"/>
        <v>0</v>
      </c>
      <c r="BN354" s="19"/>
      <c r="BO354" s="277"/>
      <c r="BP354" s="12"/>
      <c r="BQ354" s="100">
        <v>1</v>
      </c>
      <c r="BR354" s="101" t="s">
        <v>331</v>
      </c>
      <c r="BS354" s="342"/>
      <c r="BT354" s="459"/>
      <c r="BU354" s="310">
        <f t="shared" si="450"/>
        <v>0</v>
      </c>
      <c r="BV354" s="19"/>
      <c r="BW354" s="277"/>
      <c r="BX354" s="12"/>
      <c r="BY354" s="100">
        <v>1</v>
      </c>
      <c r="BZ354" s="101" t="s">
        <v>331</v>
      </c>
      <c r="CA354" s="342"/>
      <c r="CB354" s="459"/>
      <c r="CC354" s="310">
        <f t="shared" si="451"/>
        <v>0</v>
      </c>
      <c r="CD354" s="19"/>
      <c r="CE354" s="277"/>
      <c r="CF354" s="12"/>
      <c r="CG354" s="100">
        <v>1</v>
      </c>
      <c r="CH354" s="101" t="s">
        <v>331</v>
      </c>
      <c r="CI354" s="342"/>
      <c r="CJ354" s="459"/>
      <c r="CK354" s="310">
        <f t="shared" si="452"/>
        <v>0</v>
      </c>
      <c r="CL354" s="19"/>
      <c r="CM354" s="277"/>
      <c r="CN354" s="12"/>
      <c r="CO354" s="100">
        <v>1</v>
      </c>
      <c r="CP354" s="101" t="s">
        <v>331</v>
      </c>
      <c r="CQ354" s="342"/>
      <c r="CR354" s="459"/>
      <c r="CS354" s="310">
        <f t="shared" si="453"/>
        <v>0</v>
      </c>
      <c r="CT354" s="19"/>
      <c r="CU354" s="277"/>
      <c r="CV354" s="12"/>
      <c r="CW354" s="100">
        <v>1</v>
      </c>
      <c r="CX354" s="101" t="s">
        <v>331</v>
      </c>
      <c r="CY354" s="342"/>
      <c r="CZ354" s="459"/>
      <c r="DA354" s="310">
        <f t="shared" si="454"/>
        <v>0</v>
      </c>
      <c r="DB354" s="19"/>
      <c r="DC354" s="277"/>
      <c r="DD354" s="12"/>
      <c r="DE354" s="100">
        <v>1</v>
      </c>
      <c r="DF354" s="101" t="s">
        <v>331</v>
      </c>
      <c r="DG354" s="342"/>
      <c r="DH354" s="459"/>
      <c r="DI354" s="310">
        <f t="shared" si="455"/>
        <v>0</v>
      </c>
      <c r="DJ354" s="19"/>
      <c r="DK354" s="277"/>
      <c r="DL354" s="12"/>
      <c r="DM354" s="100">
        <v>1</v>
      </c>
      <c r="DN354" s="101" t="s">
        <v>331</v>
      </c>
      <c r="DO354" s="342"/>
      <c r="DP354" s="459"/>
      <c r="DQ354" s="310">
        <f t="shared" si="456"/>
        <v>0</v>
      </c>
      <c r="DR354" s="19"/>
      <c r="DS354" s="277"/>
      <c r="DT354" s="12"/>
      <c r="DU354" s="100">
        <v>1</v>
      </c>
      <c r="DV354" s="101" t="s">
        <v>331</v>
      </c>
      <c r="DW354" s="342"/>
      <c r="DX354" s="459"/>
      <c r="DY354" s="310">
        <f t="shared" si="457"/>
        <v>0</v>
      </c>
      <c r="DZ354" s="19"/>
      <c r="EA354" s="277"/>
      <c r="EB354" s="421"/>
      <c r="EC354" s="315">
        <v>1</v>
      </c>
      <c r="ED354" s="293" t="s">
        <v>331</v>
      </c>
      <c r="EE354" s="324"/>
      <c r="EF354" s="408"/>
      <c r="EG354" s="318" t="s">
        <v>1199</v>
      </c>
      <c r="EH354" s="19"/>
      <c r="EI354" s="277"/>
      <c r="EJ354" s="460"/>
      <c r="EK354" s="100">
        <v>1</v>
      </c>
      <c r="EL354" s="101" t="s">
        <v>331</v>
      </c>
      <c r="EM354" s="342"/>
      <c r="EN354" s="459"/>
      <c r="EO354" s="310">
        <f t="shared" si="458"/>
        <v>0</v>
      </c>
      <c r="EP354" s="19"/>
      <c r="EQ354" s="277"/>
    </row>
    <row r="355" spans="1:147" ht="37.5" customHeight="1">
      <c r="A355" s="304"/>
      <c r="B355" s="60">
        <v>11</v>
      </c>
      <c r="C355" s="423" t="s">
        <v>441</v>
      </c>
      <c r="D355" s="12"/>
      <c r="E355" s="100">
        <v>1</v>
      </c>
      <c r="F355" s="101" t="s">
        <v>331</v>
      </c>
      <c r="G355" s="322"/>
      <c r="H355" s="459"/>
      <c r="I355" s="310">
        <f t="shared" si="442"/>
        <v>0</v>
      </c>
      <c r="J355" s="19"/>
      <c r="K355" s="277"/>
      <c r="L355" s="12" t="s">
        <v>1281</v>
      </c>
      <c r="M355" s="100">
        <v>1</v>
      </c>
      <c r="N355" s="101" t="s">
        <v>331</v>
      </c>
      <c r="O355" s="322">
        <v>63261.471000000005</v>
      </c>
      <c r="P355" s="459">
        <v>0</v>
      </c>
      <c r="Q355" s="310">
        <f t="shared" si="443"/>
        <v>63261.471000000005</v>
      </c>
      <c r="R355" s="19"/>
      <c r="S355" s="277"/>
      <c r="T355" s="12"/>
      <c r="U355" s="100">
        <v>1</v>
      </c>
      <c r="V355" s="101" t="s">
        <v>331</v>
      </c>
      <c r="W355" s="322"/>
      <c r="X355" s="459"/>
      <c r="Y355" s="310">
        <f t="shared" si="444"/>
        <v>0</v>
      </c>
      <c r="Z355" s="19"/>
      <c r="AA355" s="277"/>
      <c r="AB355" s="12"/>
      <c r="AC355" s="100">
        <v>1</v>
      </c>
      <c r="AD355" s="101" t="s">
        <v>331</v>
      </c>
      <c r="AE355" s="322"/>
      <c r="AF355" s="459"/>
      <c r="AG355" s="310">
        <f t="shared" si="445"/>
        <v>0</v>
      </c>
      <c r="AH355" s="19"/>
      <c r="AI355" s="277"/>
      <c r="AJ355" s="12" t="s">
        <v>1281</v>
      </c>
      <c r="AK355" s="100">
        <v>1</v>
      </c>
      <c r="AL355" s="101" t="s">
        <v>331</v>
      </c>
      <c r="AM355" s="322">
        <v>201590</v>
      </c>
      <c r="AN355" s="459">
        <v>0</v>
      </c>
      <c r="AO355" s="310">
        <f t="shared" si="446"/>
        <v>201590</v>
      </c>
      <c r="AP355" s="19"/>
      <c r="AQ355" s="277"/>
      <c r="AR355" s="12"/>
      <c r="AS355" s="100">
        <v>1</v>
      </c>
      <c r="AT355" s="101" t="s">
        <v>331</v>
      </c>
      <c r="AU355" s="322"/>
      <c r="AV355" s="459"/>
      <c r="AW355" s="310">
        <f t="shared" si="447"/>
        <v>0</v>
      </c>
      <c r="AX355" s="19"/>
      <c r="AY355" s="277"/>
      <c r="AZ355" s="12"/>
      <c r="BA355" s="100">
        <v>1</v>
      </c>
      <c r="BB355" s="101" t="s">
        <v>331</v>
      </c>
      <c r="BC355" s="322"/>
      <c r="BD355" s="459"/>
      <c r="BE355" s="310">
        <f t="shared" si="448"/>
        <v>0</v>
      </c>
      <c r="BF355" s="19"/>
      <c r="BG355" s="277"/>
      <c r="BH355" s="12"/>
      <c r="BI355" s="100">
        <v>1</v>
      </c>
      <c r="BJ355" s="101" t="s">
        <v>331</v>
      </c>
      <c r="BK355" s="322"/>
      <c r="BL355" s="459"/>
      <c r="BM355" s="310">
        <f t="shared" si="449"/>
        <v>0</v>
      </c>
      <c r="BN355" s="19"/>
      <c r="BO355" s="277"/>
      <c r="BP355" s="12"/>
      <c r="BQ355" s="100">
        <v>1</v>
      </c>
      <c r="BR355" s="101" t="s">
        <v>331</v>
      </c>
      <c r="BS355" s="322"/>
      <c r="BT355" s="459"/>
      <c r="BU355" s="310">
        <f t="shared" si="450"/>
        <v>0</v>
      </c>
      <c r="BV355" s="19"/>
      <c r="BW355" s="277"/>
      <c r="BX355" s="12"/>
      <c r="BY355" s="100">
        <v>1</v>
      </c>
      <c r="BZ355" s="101" t="s">
        <v>331</v>
      </c>
      <c r="CA355" s="322"/>
      <c r="CB355" s="459"/>
      <c r="CC355" s="310">
        <f t="shared" si="451"/>
        <v>0</v>
      </c>
      <c r="CD355" s="19"/>
      <c r="CE355" s="277"/>
      <c r="CF355" s="12"/>
      <c r="CG355" s="100">
        <v>1</v>
      </c>
      <c r="CH355" s="101" t="s">
        <v>331</v>
      </c>
      <c r="CI355" s="322"/>
      <c r="CJ355" s="459"/>
      <c r="CK355" s="310">
        <f t="shared" si="452"/>
        <v>0</v>
      </c>
      <c r="CL355" s="19"/>
      <c r="CM355" s="277"/>
      <c r="CN355" s="12"/>
      <c r="CO355" s="100">
        <v>1</v>
      </c>
      <c r="CP355" s="101" t="s">
        <v>331</v>
      </c>
      <c r="CQ355" s="322"/>
      <c r="CR355" s="459"/>
      <c r="CS355" s="310">
        <f t="shared" si="453"/>
        <v>0</v>
      </c>
      <c r="CT355" s="19"/>
      <c r="CU355" s="277"/>
      <c r="CV355" s="12"/>
      <c r="CW355" s="100">
        <v>1</v>
      </c>
      <c r="CX355" s="101" t="s">
        <v>331</v>
      </c>
      <c r="CY355" s="322"/>
      <c r="CZ355" s="459"/>
      <c r="DA355" s="310">
        <f t="shared" si="454"/>
        <v>0</v>
      </c>
      <c r="DB355" s="19"/>
      <c r="DC355" s="277"/>
      <c r="DD355" s="12"/>
      <c r="DE355" s="100">
        <v>1</v>
      </c>
      <c r="DF355" s="101" t="s">
        <v>331</v>
      </c>
      <c r="DG355" s="322"/>
      <c r="DH355" s="459"/>
      <c r="DI355" s="310">
        <f t="shared" si="455"/>
        <v>0</v>
      </c>
      <c r="DJ355" s="19"/>
      <c r="DK355" s="277"/>
      <c r="DL355" s="12"/>
      <c r="DM355" s="100">
        <v>1</v>
      </c>
      <c r="DN355" s="101" t="s">
        <v>331</v>
      </c>
      <c r="DO355" s="322"/>
      <c r="DP355" s="459"/>
      <c r="DQ355" s="310">
        <f t="shared" si="456"/>
        <v>0</v>
      </c>
      <c r="DR355" s="19"/>
      <c r="DS355" s="277"/>
      <c r="DT355" s="12"/>
      <c r="DU355" s="100">
        <v>1</v>
      </c>
      <c r="DV355" s="101" t="s">
        <v>331</v>
      </c>
      <c r="DW355" s="322"/>
      <c r="DX355" s="459"/>
      <c r="DY355" s="310">
        <f t="shared" si="457"/>
        <v>0</v>
      </c>
      <c r="DZ355" s="19"/>
      <c r="EA355" s="277"/>
      <c r="EB355" s="421"/>
      <c r="EC355" s="315">
        <v>1</v>
      </c>
      <c r="ED355" s="293" t="s">
        <v>331</v>
      </c>
      <c r="EE355" s="324"/>
      <c r="EF355" s="408"/>
      <c r="EG355" s="318" t="s">
        <v>1199</v>
      </c>
      <c r="EH355" s="19"/>
      <c r="EI355" s="277"/>
      <c r="EJ355" s="460"/>
      <c r="EK355" s="100">
        <v>1</v>
      </c>
      <c r="EL355" s="101" t="s">
        <v>331</v>
      </c>
      <c r="EM355" s="322"/>
      <c r="EN355" s="459"/>
      <c r="EO355" s="310">
        <f t="shared" si="458"/>
        <v>0</v>
      </c>
      <c r="EP355" s="19"/>
      <c r="EQ355" s="277"/>
    </row>
    <row r="356" spans="1:147" ht="37.5" customHeight="1">
      <c r="A356" s="304"/>
      <c r="B356" s="60">
        <v>12</v>
      </c>
      <c r="C356" s="423" t="s">
        <v>437</v>
      </c>
      <c r="D356" s="12"/>
      <c r="E356" s="100">
        <v>1</v>
      </c>
      <c r="F356" s="101" t="s">
        <v>331</v>
      </c>
      <c r="G356" s="322"/>
      <c r="H356" s="459"/>
      <c r="I356" s="310">
        <f t="shared" si="442"/>
        <v>0</v>
      </c>
      <c r="J356" s="19"/>
      <c r="K356" s="277"/>
      <c r="L356" s="12" t="s">
        <v>1284</v>
      </c>
      <c r="M356" s="100">
        <v>1</v>
      </c>
      <c r="N356" s="101" t="s">
        <v>331</v>
      </c>
      <c r="O356" s="322">
        <v>21445.132800000003</v>
      </c>
      <c r="P356" s="459">
        <v>0.19</v>
      </c>
      <c r="Q356" s="310">
        <f t="shared" si="443"/>
        <v>25519.708032000002</v>
      </c>
      <c r="R356" s="19"/>
      <c r="S356" s="277"/>
      <c r="T356" s="12"/>
      <c r="U356" s="100">
        <v>1</v>
      </c>
      <c r="V356" s="101" t="s">
        <v>331</v>
      </c>
      <c r="W356" s="322"/>
      <c r="X356" s="459"/>
      <c r="Y356" s="310">
        <f t="shared" si="444"/>
        <v>0</v>
      </c>
      <c r="Z356" s="19"/>
      <c r="AA356" s="277"/>
      <c r="AB356" s="12"/>
      <c r="AC356" s="100">
        <v>1</v>
      </c>
      <c r="AD356" s="101" t="s">
        <v>331</v>
      </c>
      <c r="AE356" s="322"/>
      <c r="AF356" s="459"/>
      <c r="AG356" s="310">
        <f t="shared" si="445"/>
        <v>0</v>
      </c>
      <c r="AH356" s="19"/>
      <c r="AI356" s="277"/>
      <c r="AJ356" s="12" t="s">
        <v>1286</v>
      </c>
      <c r="AK356" s="100">
        <v>1</v>
      </c>
      <c r="AL356" s="101" t="s">
        <v>331</v>
      </c>
      <c r="AM356" s="322">
        <v>153208.97606382979</v>
      </c>
      <c r="AN356" s="459">
        <v>0.19</v>
      </c>
      <c r="AO356" s="310">
        <f t="shared" si="446"/>
        <v>182318.68151595746</v>
      </c>
      <c r="AP356" s="19"/>
      <c r="AQ356" s="277"/>
      <c r="AR356" s="12"/>
      <c r="AS356" s="100">
        <v>1</v>
      </c>
      <c r="AT356" s="101" t="s">
        <v>331</v>
      </c>
      <c r="AU356" s="322"/>
      <c r="AV356" s="459"/>
      <c r="AW356" s="310">
        <f t="shared" si="447"/>
        <v>0</v>
      </c>
      <c r="AX356" s="19"/>
      <c r="AY356" s="277"/>
      <c r="AZ356" s="12"/>
      <c r="BA356" s="100">
        <v>1</v>
      </c>
      <c r="BB356" s="101" t="s">
        <v>331</v>
      </c>
      <c r="BC356" s="322"/>
      <c r="BD356" s="459"/>
      <c r="BE356" s="310">
        <f t="shared" si="448"/>
        <v>0</v>
      </c>
      <c r="BF356" s="19"/>
      <c r="BG356" s="277"/>
      <c r="BH356" s="12"/>
      <c r="BI356" s="100">
        <v>1</v>
      </c>
      <c r="BJ356" s="101" t="s">
        <v>331</v>
      </c>
      <c r="BK356" s="322"/>
      <c r="BL356" s="459"/>
      <c r="BM356" s="310">
        <f t="shared" si="449"/>
        <v>0</v>
      </c>
      <c r="BN356" s="19"/>
      <c r="BO356" s="277"/>
      <c r="BP356" s="12"/>
      <c r="BQ356" s="100">
        <v>1</v>
      </c>
      <c r="BR356" s="101" t="s">
        <v>331</v>
      </c>
      <c r="BS356" s="322"/>
      <c r="BT356" s="459"/>
      <c r="BU356" s="310">
        <f t="shared" si="450"/>
        <v>0</v>
      </c>
      <c r="BV356" s="19"/>
      <c r="BW356" s="277"/>
      <c r="BX356" s="12"/>
      <c r="BY356" s="100">
        <v>1</v>
      </c>
      <c r="BZ356" s="101" t="s">
        <v>331</v>
      </c>
      <c r="CA356" s="322"/>
      <c r="CB356" s="459"/>
      <c r="CC356" s="310">
        <f t="shared" si="451"/>
        <v>0</v>
      </c>
      <c r="CD356" s="19"/>
      <c r="CE356" s="277"/>
      <c r="CF356" s="12"/>
      <c r="CG356" s="100">
        <v>1</v>
      </c>
      <c r="CH356" s="101" t="s">
        <v>331</v>
      </c>
      <c r="CI356" s="322"/>
      <c r="CJ356" s="459"/>
      <c r="CK356" s="310">
        <f t="shared" si="452"/>
        <v>0</v>
      </c>
      <c r="CL356" s="19"/>
      <c r="CM356" s="277"/>
      <c r="CN356" s="12"/>
      <c r="CO356" s="100">
        <v>1</v>
      </c>
      <c r="CP356" s="101" t="s">
        <v>331</v>
      </c>
      <c r="CQ356" s="322"/>
      <c r="CR356" s="459"/>
      <c r="CS356" s="310">
        <f t="shared" si="453"/>
        <v>0</v>
      </c>
      <c r="CT356" s="19"/>
      <c r="CU356" s="277"/>
      <c r="CV356" s="12"/>
      <c r="CW356" s="100">
        <v>1</v>
      </c>
      <c r="CX356" s="101" t="s">
        <v>331</v>
      </c>
      <c r="CY356" s="322"/>
      <c r="CZ356" s="459"/>
      <c r="DA356" s="310">
        <f t="shared" si="454"/>
        <v>0</v>
      </c>
      <c r="DB356" s="19"/>
      <c r="DC356" s="277"/>
      <c r="DD356" s="12"/>
      <c r="DE356" s="100">
        <v>1</v>
      </c>
      <c r="DF356" s="101" t="s">
        <v>331</v>
      </c>
      <c r="DG356" s="322"/>
      <c r="DH356" s="459"/>
      <c r="DI356" s="310">
        <f t="shared" si="455"/>
        <v>0</v>
      </c>
      <c r="DJ356" s="19"/>
      <c r="DK356" s="277"/>
      <c r="DL356" s="12"/>
      <c r="DM356" s="100">
        <v>1</v>
      </c>
      <c r="DN356" s="101" t="s">
        <v>331</v>
      </c>
      <c r="DO356" s="322"/>
      <c r="DP356" s="459"/>
      <c r="DQ356" s="310">
        <f t="shared" si="456"/>
        <v>0</v>
      </c>
      <c r="DR356" s="19"/>
      <c r="DS356" s="277"/>
      <c r="DT356" s="12"/>
      <c r="DU356" s="100">
        <v>1</v>
      </c>
      <c r="DV356" s="101" t="s">
        <v>331</v>
      </c>
      <c r="DW356" s="322"/>
      <c r="DX356" s="459"/>
      <c r="DY356" s="310">
        <f t="shared" si="457"/>
        <v>0</v>
      </c>
      <c r="DZ356" s="19"/>
      <c r="EA356" s="277"/>
      <c r="EB356" s="421"/>
      <c r="EC356" s="315">
        <v>1</v>
      </c>
      <c r="ED356" s="293" t="s">
        <v>331</v>
      </c>
      <c r="EE356" s="324"/>
      <c r="EF356" s="408"/>
      <c r="EG356" s="318" t="s">
        <v>1199</v>
      </c>
      <c r="EH356" s="19"/>
      <c r="EI356" s="277"/>
      <c r="EJ356" s="460"/>
      <c r="EK356" s="100">
        <v>1</v>
      </c>
      <c r="EL356" s="101" t="s">
        <v>331</v>
      </c>
      <c r="EM356" s="322"/>
      <c r="EN356" s="459"/>
      <c r="EO356" s="310">
        <f t="shared" si="458"/>
        <v>0</v>
      </c>
      <c r="EP356" s="19"/>
      <c r="EQ356" s="277"/>
    </row>
    <row r="357" spans="1:147" ht="37.5" customHeight="1">
      <c r="A357" s="88"/>
      <c r="B357" s="426"/>
      <c r="C357" s="441" t="s">
        <v>338</v>
      </c>
      <c r="D357" s="102"/>
      <c r="E357" s="102"/>
      <c r="F357" s="102"/>
      <c r="G357" s="102"/>
      <c r="H357" s="465"/>
      <c r="I357" s="443">
        <f>SUM(I345:I356)</f>
        <v>0</v>
      </c>
      <c r="J357" s="19"/>
      <c r="K357" s="277"/>
      <c r="L357" s="102"/>
      <c r="M357" s="102"/>
      <c r="N357" s="102"/>
      <c r="O357" s="102"/>
      <c r="P357" s="465"/>
      <c r="Q357" s="443">
        <f>SUM(Q345:Q356)</f>
        <v>17492353.206432</v>
      </c>
      <c r="R357" s="19"/>
      <c r="S357" s="277"/>
      <c r="T357" s="102"/>
      <c r="U357" s="102"/>
      <c r="V357" s="102"/>
      <c r="W357" s="102"/>
      <c r="X357" s="465"/>
      <c r="Y357" s="443">
        <f>SUM(Y345:Y356)</f>
        <v>0</v>
      </c>
      <c r="Z357" s="19"/>
      <c r="AA357" s="277"/>
      <c r="AB357" s="102"/>
      <c r="AC357" s="102"/>
      <c r="AD357" s="102"/>
      <c r="AE357" s="102"/>
      <c r="AF357" s="465"/>
      <c r="AG357" s="443">
        <f>SUM(AG345:AG356)</f>
        <v>0</v>
      </c>
      <c r="AH357" s="19"/>
      <c r="AI357" s="277"/>
      <c r="AJ357" s="102"/>
      <c r="AK357" s="102"/>
      <c r="AL357" s="102"/>
      <c r="AM357" s="102"/>
      <c r="AN357" s="465"/>
      <c r="AO357" s="443">
        <f>SUM(AO345:AO356)</f>
        <v>20822903.495345749</v>
      </c>
      <c r="AP357" s="19"/>
      <c r="AQ357" s="277"/>
      <c r="AR357" s="102"/>
      <c r="AS357" s="102"/>
      <c r="AT357" s="102"/>
      <c r="AU357" s="102"/>
      <c r="AV357" s="465"/>
      <c r="AW357" s="443">
        <f>SUM(AW345:AW356)</f>
        <v>0</v>
      </c>
      <c r="AX357" s="19"/>
      <c r="AY357" s="277"/>
      <c r="AZ357" s="102"/>
      <c r="BA357" s="102"/>
      <c r="BB357" s="102"/>
      <c r="BC357" s="102"/>
      <c r="BD357" s="465"/>
      <c r="BE357" s="443">
        <f>SUM(BE345:BE356)</f>
        <v>0</v>
      </c>
      <c r="BF357" s="19"/>
      <c r="BG357" s="277"/>
      <c r="BH357" s="102"/>
      <c r="BI357" s="102"/>
      <c r="BJ357" s="102"/>
      <c r="BK357" s="102"/>
      <c r="BL357" s="465"/>
      <c r="BM357" s="443">
        <f>SUM(BM345:BM356)</f>
        <v>0</v>
      </c>
      <c r="BN357" s="19"/>
      <c r="BO357" s="277"/>
      <c r="BP357" s="102"/>
      <c r="BQ357" s="102"/>
      <c r="BR357" s="102"/>
      <c r="BS357" s="102"/>
      <c r="BT357" s="465"/>
      <c r="BU357" s="443">
        <f>SUM(BU345:BU356)</f>
        <v>0</v>
      </c>
      <c r="BV357" s="19"/>
      <c r="BW357" s="277"/>
      <c r="BX357" s="102"/>
      <c r="BY357" s="102"/>
      <c r="BZ357" s="102"/>
      <c r="CA357" s="102"/>
      <c r="CB357" s="465"/>
      <c r="CC357" s="443">
        <f>SUM(CC345:CC356)</f>
        <v>0</v>
      </c>
      <c r="CD357" s="19"/>
      <c r="CE357" s="277"/>
      <c r="CF357" s="102"/>
      <c r="CG357" s="102"/>
      <c r="CH357" s="102"/>
      <c r="CI357" s="102"/>
      <c r="CJ357" s="465"/>
      <c r="CK357" s="443">
        <f>SUM(CK345:CK356)</f>
        <v>0</v>
      </c>
      <c r="CL357" s="19"/>
      <c r="CM357" s="277"/>
      <c r="CN357" s="102"/>
      <c r="CO357" s="102"/>
      <c r="CP357" s="102"/>
      <c r="CQ357" s="102"/>
      <c r="CR357" s="465"/>
      <c r="CS357" s="443">
        <f>SUM(CS345:CS356)</f>
        <v>0</v>
      </c>
      <c r="CT357" s="19"/>
      <c r="CU357" s="277"/>
      <c r="CV357" s="102"/>
      <c r="CW357" s="102"/>
      <c r="CX357" s="102"/>
      <c r="CY357" s="102"/>
      <c r="CZ357" s="465"/>
      <c r="DA357" s="443">
        <f>SUM(DA345:DA356)</f>
        <v>0</v>
      </c>
      <c r="DB357" s="19"/>
      <c r="DC357" s="277"/>
      <c r="DD357" s="102"/>
      <c r="DE357" s="102"/>
      <c r="DF357" s="102"/>
      <c r="DG357" s="102"/>
      <c r="DH357" s="465"/>
      <c r="DI357" s="443">
        <f>SUM(DI345:DI356)</f>
        <v>0</v>
      </c>
      <c r="DJ357" s="19"/>
      <c r="DK357" s="277"/>
      <c r="DL357" s="102"/>
      <c r="DM357" s="102"/>
      <c r="DN357" s="102"/>
      <c r="DO357" s="102"/>
      <c r="DP357" s="465"/>
      <c r="DQ357" s="443">
        <f>SUM(DQ345:DQ356)</f>
        <v>0</v>
      </c>
      <c r="DR357" s="19"/>
      <c r="DS357" s="277"/>
      <c r="DT357" s="102"/>
      <c r="DU357" s="102"/>
      <c r="DV357" s="102"/>
      <c r="DW357" s="102"/>
      <c r="DX357" s="465"/>
      <c r="DY357" s="443">
        <f>SUM(DY345:DY356)</f>
        <v>0</v>
      </c>
      <c r="DZ357" s="19"/>
      <c r="EA357" s="277"/>
      <c r="EB357" s="426"/>
      <c r="EC357" s="430"/>
      <c r="ED357" s="430"/>
      <c r="EE357" s="430"/>
      <c r="EF357" s="467"/>
      <c r="EG357" s="444" t="s">
        <v>1199</v>
      </c>
      <c r="EH357" s="19"/>
      <c r="EI357" s="277"/>
      <c r="EJ357" s="466"/>
      <c r="EK357" s="102"/>
      <c r="EL357" s="102"/>
      <c r="EM357" s="102"/>
      <c r="EN357" s="465"/>
      <c r="EO357" s="443">
        <f>SUM(EO345:EO356)</f>
        <v>0</v>
      </c>
      <c r="EP357" s="19"/>
      <c r="EQ357" s="277"/>
    </row>
    <row r="358" spans="1:147" ht="37.5" customHeight="1" thickBot="1">
      <c r="A358" s="88"/>
      <c r="B358" s="89"/>
      <c r="C358" s="445" t="s">
        <v>134</v>
      </c>
      <c r="D358" s="433"/>
      <c r="E358" s="85"/>
      <c r="F358" s="85"/>
      <c r="G358" s="85"/>
      <c r="H358" s="468"/>
      <c r="I358" s="91"/>
      <c r="J358" s="19"/>
      <c r="K358" s="277"/>
      <c r="L358" s="433"/>
      <c r="M358" s="85"/>
      <c r="N358" s="85"/>
      <c r="O358" s="85"/>
      <c r="P358" s="468"/>
      <c r="Q358" s="91"/>
      <c r="R358" s="19"/>
      <c r="S358" s="277"/>
      <c r="T358" s="433"/>
      <c r="U358" s="85"/>
      <c r="V358" s="85"/>
      <c r="W358" s="85"/>
      <c r="X358" s="468"/>
      <c r="Y358" s="91"/>
      <c r="Z358" s="19"/>
      <c r="AA358" s="277"/>
      <c r="AB358" s="433"/>
      <c r="AC358" s="85"/>
      <c r="AD358" s="85"/>
      <c r="AE358" s="85"/>
      <c r="AF358" s="468"/>
      <c r="AG358" s="91"/>
      <c r="AH358" s="19"/>
      <c r="AI358" s="277"/>
      <c r="AJ358" s="433"/>
      <c r="AK358" s="85"/>
      <c r="AL358" s="85"/>
      <c r="AM358" s="85"/>
      <c r="AN358" s="468"/>
      <c r="AO358" s="91"/>
      <c r="AP358" s="19"/>
      <c r="AQ358" s="277"/>
      <c r="AR358" s="433"/>
      <c r="AS358" s="85"/>
      <c r="AT358" s="85"/>
      <c r="AU358" s="85"/>
      <c r="AV358" s="468"/>
      <c r="AW358" s="91"/>
      <c r="AX358" s="19"/>
      <c r="AY358" s="277"/>
      <c r="AZ358" s="433"/>
      <c r="BA358" s="85"/>
      <c r="BB358" s="85"/>
      <c r="BC358" s="85"/>
      <c r="BD358" s="468"/>
      <c r="BE358" s="91"/>
      <c r="BF358" s="19"/>
      <c r="BG358" s="277"/>
      <c r="BH358" s="433"/>
      <c r="BI358" s="85"/>
      <c r="BJ358" s="85"/>
      <c r="BK358" s="85"/>
      <c r="BL358" s="468"/>
      <c r="BM358" s="91"/>
      <c r="BN358" s="19"/>
      <c r="BO358" s="277"/>
      <c r="BP358" s="433"/>
      <c r="BQ358" s="85"/>
      <c r="BR358" s="85"/>
      <c r="BS358" s="85"/>
      <c r="BT358" s="468"/>
      <c r="BU358" s="91"/>
      <c r="BV358" s="19"/>
      <c r="BW358" s="277"/>
      <c r="BX358" s="433"/>
      <c r="BY358" s="85"/>
      <c r="BZ358" s="85"/>
      <c r="CA358" s="85"/>
      <c r="CB358" s="468"/>
      <c r="CC358" s="91"/>
      <c r="CD358" s="19"/>
      <c r="CE358" s="277"/>
      <c r="CF358" s="433"/>
      <c r="CG358" s="85"/>
      <c r="CH358" s="85"/>
      <c r="CI358" s="85"/>
      <c r="CJ358" s="468"/>
      <c r="CK358" s="91"/>
      <c r="CL358" s="19"/>
      <c r="CM358" s="277"/>
      <c r="CN358" s="433"/>
      <c r="CO358" s="85"/>
      <c r="CP358" s="85"/>
      <c r="CQ358" s="85"/>
      <c r="CR358" s="468"/>
      <c r="CS358" s="91"/>
      <c r="CT358" s="19"/>
      <c r="CU358" s="277"/>
      <c r="CV358" s="433"/>
      <c r="CW358" s="85"/>
      <c r="CX358" s="85"/>
      <c r="CY358" s="85"/>
      <c r="CZ358" s="468"/>
      <c r="DA358" s="91"/>
      <c r="DB358" s="19"/>
      <c r="DC358" s="277"/>
      <c r="DD358" s="433"/>
      <c r="DE358" s="85"/>
      <c r="DF358" s="85"/>
      <c r="DG358" s="85"/>
      <c r="DH358" s="468"/>
      <c r="DI358" s="91"/>
      <c r="DJ358" s="19"/>
      <c r="DK358" s="277"/>
      <c r="DL358" s="433"/>
      <c r="DM358" s="85"/>
      <c r="DN358" s="85"/>
      <c r="DO358" s="85"/>
      <c r="DP358" s="468"/>
      <c r="DQ358" s="91"/>
      <c r="DR358" s="19"/>
      <c r="DS358" s="277"/>
      <c r="DT358" s="433"/>
      <c r="DU358" s="85"/>
      <c r="DV358" s="85"/>
      <c r="DW358" s="85"/>
      <c r="DX358" s="468"/>
      <c r="DY358" s="91"/>
      <c r="DZ358" s="19"/>
      <c r="EA358" s="277"/>
      <c r="EB358" s="399"/>
      <c r="EC358" s="24"/>
      <c r="ED358" s="24"/>
      <c r="EE358" s="24"/>
      <c r="EF358" s="271"/>
      <c r="EG358" s="282"/>
      <c r="EH358" s="19"/>
      <c r="EI358" s="277"/>
      <c r="EJ358" s="433"/>
      <c r="EK358" s="85"/>
      <c r="EL358" s="85"/>
      <c r="EM358" s="85"/>
      <c r="EN358" s="468"/>
      <c r="EO358" s="91"/>
      <c r="EP358" s="19"/>
      <c r="EQ358" s="277"/>
    </row>
    <row r="359" spans="1:147" ht="37.5" customHeight="1" thickBot="1">
      <c r="A359" s="88"/>
      <c r="B359" s="92" t="s">
        <v>322</v>
      </c>
      <c r="C359" s="434" t="s">
        <v>323</v>
      </c>
      <c r="D359" s="103" t="s">
        <v>312</v>
      </c>
      <c r="E359" s="103" t="s">
        <v>325</v>
      </c>
      <c r="F359" s="103" t="s">
        <v>425</v>
      </c>
      <c r="G359" s="103" t="s">
        <v>327</v>
      </c>
      <c r="H359" s="473" t="s">
        <v>328</v>
      </c>
      <c r="I359" s="412" t="s">
        <v>329</v>
      </c>
      <c r="J359" s="297" t="s">
        <v>1167</v>
      </c>
      <c r="K359" s="298" t="s">
        <v>1168</v>
      </c>
      <c r="L359" s="103" t="s">
        <v>312</v>
      </c>
      <c r="M359" s="103" t="s">
        <v>325</v>
      </c>
      <c r="N359" s="103" t="s">
        <v>425</v>
      </c>
      <c r="O359" s="103" t="s">
        <v>327</v>
      </c>
      <c r="P359" s="473" t="s">
        <v>328</v>
      </c>
      <c r="Q359" s="412" t="s">
        <v>329</v>
      </c>
      <c r="R359" s="297" t="s">
        <v>1167</v>
      </c>
      <c r="S359" s="298" t="s">
        <v>1168</v>
      </c>
      <c r="T359" s="103" t="s">
        <v>312</v>
      </c>
      <c r="U359" s="103" t="s">
        <v>325</v>
      </c>
      <c r="V359" s="103" t="s">
        <v>425</v>
      </c>
      <c r="W359" s="103" t="s">
        <v>327</v>
      </c>
      <c r="X359" s="473" t="s">
        <v>328</v>
      </c>
      <c r="Y359" s="412" t="s">
        <v>329</v>
      </c>
      <c r="Z359" s="297" t="s">
        <v>1167</v>
      </c>
      <c r="AA359" s="298" t="s">
        <v>1168</v>
      </c>
      <c r="AB359" s="103" t="s">
        <v>312</v>
      </c>
      <c r="AC359" s="103" t="s">
        <v>325</v>
      </c>
      <c r="AD359" s="103" t="s">
        <v>425</v>
      </c>
      <c r="AE359" s="103" t="s">
        <v>327</v>
      </c>
      <c r="AF359" s="473" t="s">
        <v>328</v>
      </c>
      <c r="AG359" s="412" t="s">
        <v>329</v>
      </c>
      <c r="AH359" s="297" t="s">
        <v>1167</v>
      </c>
      <c r="AI359" s="298" t="s">
        <v>1168</v>
      </c>
      <c r="AJ359" s="103" t="s">
        <v>312</v>
      </c>
      <c r="AK359" s="103" t="s">
        <v>325</v>
      </c>
      <c r="AL359" s="103" t="s">
        <v>425</v>
      </c>
      <c r="AM359" s="103" t="s">
        <v>327</v>
      </c>
      <c r="AN359" s="473" t="s">
        <v>328</v>
      </c>
      <c r="AO359" s="412" t="s">
        <v>329</v>
      </c>
      <c r="AP359" s="297" t="s">
        <v>1167</v>
      </c>
      <c r="AQ359" s="298" t="s">
        <v>1168</v>
      </c>
      <c r="AR359" s="103" t="s">
        <v>312</v>
      </c>
      <c r="AS359" s="103" t="s">
        <v>325</v>
      </c>
      <c r="AT359" s="103" t="s">
        <v>425</v>
      </c>
      <c r="AU359" s="103" t="s">
        <v>327</v>
      </c>
      <c r="AV359" s="473" t="s">
        <v>328</v>
      </c>
      <c r="AW359" s="412" t="s">
        <v>329</v>
      </c>
      <c r="AX359" s="297" t="s">
        <v>1167</v>
      </c>
      <c r="AY359" s="298" t="s">
        <v>1168</v>
      </c>
      <c r="AZ359" s="103" t="s">
        <v>312</v>
      </c>
      <c r="BA359" s="103" t="s">
        <v>325</v>
      </c>
      <c r="BB359" s="103" t="s">
        <v>425</v>
      </c>
      <c r="BC359" s="103" t="s">
        <v>327</v>
      </c>
      <c r="BD359" s="473" t="s">
        <v>328</v>
      </c>
      <c r="BE359" s="412" t="s">
        <v>329</v>
      </c>
      <c r="BF359" s="297" t="s">
        <v>1167</v>
      </c>
      <c r="BG359" s="298" t="s">
        <v>1168</v>
      </c>
      <c r="BH359" s="103" t="s">
        <v>312</v>
      </c>
      <c r="BI359" s="103" t="s">
        <v>325</v>
      </c>
      <c r="BJ359" s="103" t="s">
        <v>425</v>
      </c>
      <c r="BK359" s="103" t="s">
        <v>327</v>
      </c>
      <c r="BL359" s="473" t="s">
        <v>328</v>
      </c>
      <c r="BM359" s="412" t="s">
        <v>329</v>
      </c>
      <c r="BN359" s="297" t="s">
        <v>1167</v>
      </c>
      <c r="BO359" s="298" t="s">
        <v>1168</v>
      </c>
      <c r="BP359" s="103" t="s">
        <v>312</v>
      </c>
      <c r="BQ359" s="103" t="s">
        <v>325</v>
      </c>
      <c r="BR359" s="103" t="s">
        <v>425</v>
      </c>
      <c r="BS359" s="103" t="s">
        <v>327</v>
      </c>
      <c r="BT359" s="473" t="s">
        <v>328</v>
      </c>
      <c r="BU359" s="412" t="s">
        <v>329</v>
      </c>
      <c r="BV359" s="297" t="s">
        <v>1167</v>
      </c>
      <c r="BW359" s="298" t="s">
        <v>1168</v>
      </c>
      <c r="BX359" s="103" t="s">
        <v>312</v>
      </c>
      <c r="BY359" s="103" t="s">
        <v>325</v>
      </c>
      <c r="BZ359" s="103" t="s">
        <v>425</v>
      </c>
      <c r="CA359" s="103" t="s">
        <v>327</v>
      </c>
      <c r="CB359" s="473" t="s">
        <v>328</v>
      </c>
      <c r="CC359" s="412" t="s">
        <v>329</v>
      </c>
      <c r="CD359" s="297" t="s">
        <v>1167</v>
      </c>
      <c r="CE359" s="298" t="s">
        <v>1168</v>
      </c>
      <c r="CF359" s="103" t="s">
        <v>312</v>
      </c>
      <c r="CG359" s="103" t="s">
        <v>325</v>
      </c>
      <c r="CH359" s="103" t="s">
        <v>425</v>
      </c>
      <c r="CI359" s="103" t="s">
        <v>327</v>
      </c>
      <c r="CJ359" s="473" t="s">
        <v>328</v>
      </c>
      <c r="CK359" s="412" t="s">
        <v>329</v>
      </c>
      <c r="CL359" s="297" t="s">
        <v>1167</v>
      </c>
      <c r="CM359" s="298" t="s">
        <v>1168</v>
      </c>
      <c r="CN359" s="103" t="s">
        <v>312</v>
      </c>
      <c r="CO359" s="103" t="s">
        <v>325</v>
      </c>
      <c r="CP359" s="103" t="s">
        <v>425</v>
      </c>
      <c r="CQ359" s="103" t="s">
        <v>327</v>
      </c>
      <c r="CR359" s="473" t="s">
        <v>328</v>
      </c>
      <c r="CS359" s="412" t="s">
        <v>329</v>
      </c>
      <c r="CT359" s="297" t="s">
        <v>1167</v>
      </c>
      <c r="CU359" s="298" t="s">
        <v>1168</v>
      </c>
      <c r="CV359" s="103" t="s">
        <v>312</v>
      </c>
      <c r="CW359" s="103" t="s">
        <v>325</v>
      </c>
      <c r="CX359" s="103" t="s">
        <v>425</v>
      </c>
      <c r="CY359" s="103" t="s">
        <v>327</v>
      </c>
      <c r="CZ359" s="473" t="s">
        <v>328</v>
      </c>
      <c r="DA359" s="412" t="s">
        <v>329</v>
      </c>
      <c r="DB359" s="297" t="s">
        <v>1167</v>
      </c>
      <c r="DC359" s="298" t="s">
        <v>1168</v>
      </c>
      <c r="DD359" s="103" t="s">
        <v>312</v>
      </c>
      <c r="DE359" s="103" t="s">
        <v>325</v>
      </c>
      <c r="DF359" s="103" t="s">
        <v>425</v>
      </c>
      <c r="DG359" s="103" t="s">
        <v>327</v>
      </c>
      <c r="DH359" s="473" t="s">
        <v>328</v>
      </c>
      <c r="DI359" s="412" t="s">
        <v>329</v>
      </c>
      <c r="DJ359" s="297" t="s">
        <v>1167</v>
      </c>
      <c r="DK359" s="298" t="s">
        <v>1168</v>
      </c>
      <c r="DL359" s="103" t="s">
        <v>312</v>
      </c>
      <c r="DM359" s="103" t="s">
        <v>325</v>
      </c>
      <c r="DN359" s="103" t="s">
        <v>425</v>
      </c>
      <c r="DO359" s="103" t="s">
        <v>327</v>
      </c>
      <c r="DP359" s="473" t="s">
        <v>328</v>
      </c>
      <c r="DQ359" s="412" t="s">
        <v>329</v>
      </c>
      <c r="DR359" s="297" t="s">
        <v>1167</v>
      </c>
      <c r="DS359" s="298" t="s">
        <v>1168</v>
      </c>
      <c r="DT359" s="103" t="s">
        <v>312</v>
      </c>
      <c r="DU359" s="103" t="s">
        <v>325</v>
      </c>
      <c r="DV359" s="103" t="s">
        <v>425</v>
      </c>
      <c r="DW359" s="103" t="s">
        <v>327</v>
      </c>
      <c r="DX359" s="473" t="s">
        <v>328</v>
      </c>
      <c r="DY359" s="412" t="s">
        <v>329</v>
      </c>
      <c r="DZ359" s="297" t="s">
        <v>1167</v>
      </c>
      <c r="EA359" s="298" t="s">
        <v>1168</v>
      </c>
      <c r="EB359" s="92" t="s">
        <v>312</v>
      </c>
      <c r="EC359" s="413" t="s">
        <v>325</v>
      </c>
      <c r="ED359" s="413" t="s">
        <v>425</v>
      </c>
      <c r="EE359" s="413" t="s">
        <v>327</v>
      </c>
      <c r="EF359" s="413" t="s">
        <v>328</v>
      </c>
      <c r="EG359" s="435" t="s">
        <v>329</v>
      </c>
      <c r="EH359" s="297" t="s">
        <v>1167</v>
      </c>
      <c r="EI359" s="298" t="s">
        <v>1168</v>
      </c>
      <c r="EJ359" s="410" t="s">
        <v>312</v>
      </c>
      <c r="EK359" s="103" t="s">
        <v>325</v>
      </c>
      <c r="EL359" s="103" t="s">
        <v>425</v>
      </c>
      <c r="EM359" s="103" t="s">
        <v>327</v>
      </c>
      <c r="EN359" s="473" t="s">
        <v>328</v>
      </c>
      <c r="EO359" s="412" t="s">
        <v>329</v>
      </c>
      <c r="EP359" s="297" t="s">
        <v>1167</v>
      </c>
      <c r="EQ359" s="298" t="s">
        <v>1168</v>
      </c>
    </row>
    <row r="360" spans="1:147" ht="37.5" customHeight="1" thickBot="1">
      <c r="A360" s="88"/>
      <c r="B360" s="60">
        <v>1</v>
      </c>
      <c r="C360" s="416" t="s">
        <v>493</v>
      </c>
      <c r="D360" s="12"/>
      <c r="E360" s="100">
        <v>1</v>
      </c>
      <c r="F360" s="101" t="s">
        <v>331</v>
      </c>
      <c r="G360" s="446"/>
      <c r="H360" s="459"/>
      <c r="I360" s="310">
        <f t="shared" ref="I360:I371" si="459">+(G360+(G360*H360))*E360</f>
        <v>0</v>
      </c>
      <c r="J360" s="311" t="s">
        <v>1169</v>
      </c>
      <c r="K360" s="312"/>
      <c r="L360" s="12" t="s">
        <v>1302</v>
      </c>
      <c r="M360" s="100">
        <v>1</v>
      </c>
      <c r="N360" s="101" t="s">
        <v>331</v>
      </c>
      <c r="O360" s="446">
        <v>2970400.5785999997</v>
      </c>
      <c r="P360" s="459">
        <v>0</v>
      </c>
      <c r="Q360" s="310">
        <f t="shared" ref="Q360:Q371" si="460">+(O360+(O360*P360))*M360</f>
        <v>2970400.5785999997</v>
      </c>
      <c r="R360" s="311" t="s">
        <v>1170</v>
      </c>
      <c r="S360" s="312"/>
      <c r="T360" s="12"/>
      <c r="U360" s="100">
        <v>1</v>
      </c>
      <c r="V360" s="101" t="s">
        <v>331</v>
      </c>
      <c r="W360" s="446"/>
      <c r="X360" s="459"/>
      <c r="Y360" s="310">
        <f t="shared" ref="Y360:Y371" si="461">+(W360+(W360*X360))*U360</f>
        <v>0</v>
      </c>
      <c r="Z360" s="311" t="s">
        <v>1169</v>
      </c>
      <c r="AA360" s="312"/>
      <c r="AB360" s="12"/>
      <c r="AC360" s="100">
        <v>1</v>
      </c>
      <c r="AD360" s="101" t="s">
        <v>331</v>
      </c>
      <c r="AE360" s="446"/>
      <c r="AF360" s="459"/>
      <c r="AG360" s="310">
        <f t="shared" ref="AG360:AG371" si="462">+(AE360+(AE360*AF360))*AC360</f>
        <v>0</v>
      </c>
      <c r="AH360" s="311" t="s">
        <v>1169</v>
      </c>
      <c r="AI360" s="312"/>
      <c r="AJ360" s="12" t="s">
        <v>1262</v>
      </c>
      <c r="AK360" s="100">
        <v>1</v>
      </c>
      <c r="AL360" s="101" t="s">
        <v>331</v>
      </c>
      <c r="AM360" s="446">
        <v>5053191.4893617025</v>
      </c>
      <c r="AN360" s="459">
        <v>0</v>
      </c>
      <c r="AO360" s="310">
        <f t="shared" ref="AO360:AO371" si="463">+(AM360+(AM360*AN360))*AK360</f>
        <v>5053191.4893617025</v>
      </c>
      <c r="AP360" s="311" t="s">
        <v>1170</v>
      </c>
      <c r="AQ360" s="312"/>
      <c r="AR360" s="12"/>
      <c r="AS360" s="100">
        <v>1</v>
      </c>
      <c r="AT360" s="101" t="s">
        <v>331</v>
      </c>
      <c r="AU360" s="446"/>
      <c r="AV360" s="459"/>
      <c r="AW360" s="310">
        <f t="shared" ref="AW360:AW371" si="464">+(AU360+(AU360*AV360))*AS360</f>
        <v>0</v>
      </c>
      <c r="AX360" s="311" t="s">
        <v>1169</v>
      </c>
      <c r="AY360" s="312"/>
      <c r="AZ360" s="12"/>
      <c r="BA360" s="100">
        <v>1</v>
      </c>
      <c r="BB360" s="101" t="s">
        <v>331</v>
      </c>
      <c r="BC360" s="446"/>
      <c r="BD360" s="459"/>
      <c r="BE360" s="310">
        <f t="shared" ref="BE360:BE371" si="465">+(BC360+(BC360*BD360))*BA360</f>
        <v>0</v>
      </c>
      <c r="BF360" s="311" t="s">
        <v>1169</v>
      </c>
      <c r="BG360" s="312"/>
      <c r="BH360" s="12"/>
      <c r="BI360" s="100">
        <v>1</v>
      </c>
      <c r="BJ360" s="101" t="s">
        <v>331</v>
      </c>
      <c r="BK360" s="446"/>
      <c r="BL360" s="459"/>
      <c r="BM360" s="310">
        <f t="shared" ref="BM360:BM371" si="466">+(BK360+(BK360*BL360))*BI360</f>
        <v>0</v>
      </c>
      <c r="BN360" s="311" t="s">
        <v>1169</v>
      </c>
      <c r="BO360" s="312"/>
      <c r="BP360" s="12"/>
      <c r="BQ360" s="100">
        <v>1</v>
      </c>
      <c r="BR360" s="101" t="s">
        <v>331</v>
      </c>
      <c r="BS360" s="446"/>
      <c r="BT360" s="459"/>
      <c r="BU360" s="310">
        <f t="shared" ref="BU360:BU371" si="467">+(BS360+(BS360*BT360))*BQ360</f>
        <v>0</v>
      </c>
      <c r="BV360" s="311" t="s">
        <v>1169</v>
      </c>
      <c r="BW360" s="312"/>
      <c r="BX360" s="12"/>
      <c r="BY360" s="100">
        <v>1</v>
      </c>
      <c r="BZ360" s="101" t="s">
        <v>331</v>
      </c>
      <c r="CA360" s="446"/>
      <c r="CB360" s="459"/>
      <c r="CC360" s="310">
        <f t="shared" ref="CC360:CC371" si="468">+(CA360+(CA360*CB360))*BY360</f>
        <v>0</v>
      </c>
      <c r="CD360" s="311" t="s">
        <v>1169</v>
      </c>
      <c r="CE360" s="312"/>
      <c r="CF360" s="12"/>
      <c r="CG360" s="100">
        <v>1</v>
      </c>
      <c r="CH360" s="101" t="s">
        <v>331</v>
      </c>
      <c r="CI360" s="446"/>
      <c r="CJ360" s="459"/>
      <c r="CK360" s="310">
        <f t="shared" ref="CK360:CK371" si="469">+(CI360+(CI360*CJ360))*CG360</f>
        <v>0</v>
      </c>
      <c r="CL360" s="311" t="s">
        <v>1169</v>
      </c>
      <c r="CM360" s="312"/>
      <c r="CN360" s="12"/>
      <c r="CO360" s="100">
        <v>1</v>
      </c>
      <c r="CP360" s="101" t="s">
        <v>331</v>
      </c>
      <c r="CQ360" s="446"/>
      <c r="CR360" s="459"/>
      <c r="CS360" s="310">
        <f t="shared" ref="CS360:CS371" si="470">+(CQ360+(CQ360*CR360))*CO360</f>
        <v>0</v>
      </c>
      <c r="CT360" s="311" t="s">
        <v>1169</v>
      </c>
      <c r="CU360" s="312"/>
      <c r="CV360" s="12"/>
      <c r="CW360" s="100">
        <v>1</v>
      </c>
      <c r="CX360" s="101" t="s">
        <v>331</v>
      </c>
      <c r="CY360" s="446"/>
      <c r="CZ360" s="459"/>
      <c r="DA360" s="310">
        <f t="shared" ref="DA360:DA371" si="471">+(CY360+(CY360*CZ360))*CW360</f>
        <v>0</v>
      </c>
      <c r="DB360" s="311" t="s">
        <v>1169</v>
      </c>
      <c r="DC360" s="312"/>
      <c r="DD360" s="12"/>
      <c r="DE360" s="100">
        <v>1</v>
      </c>
      <c r="DF360" s="101" t="s">
        <v>331</v>
      </c>
      <c r="DG360" s="446"/>
      <c r="DH360" s="459"/>
      <c r="DI360" s="310">
        <f t="shared" ref="DI360:DI371" si="472">+(DG360+(DG360*DH360))*DE360</f>
        <v>0</v>
      </c>
      <c r="DJ360" s="311" t="s">
        <v>1169</v>
      </c>
      <c r="DK360" s="312"/>
      <c r="DL360" s="12"/>
      <c r="DM360" s="100">
        <v>1</v>
      </c>
      <c r="DN360" s="101" t="s">
        <v>331</v>
      </c>
      <c r="DO360" s="446"/>
      <c r="DP360" s="459"/>
      <c r="DQ360" s="310">
        <f t="shared" ref="DQ360:DQ371" si="473">+(DO360+(DO360*DP360))*DM360</f>
        <v>0</v>
      </c>
      <c r="DR360" s="311" t="s">
        <v>1169</v>
      </c>
      <c r="DS360" s="312"/>
      <c r="DT360" s="12"/>
      <c r="DU360" s="100">
        <v>1</v>
      </c>
      <c r="DV360" s="101" t="s">
        <v>331</v>
      </c>
      <c r="DW360" s="446"/>
      <c r="DX360" s="459"/>
      <c r="DY360" s="310">
        <f t="shared" ref="DY360:DY371" si="474">+(DW360+(DW360*DX360))*DU360</f>
        <v>0</v>
      </c>
      <c r="DZ360" s="311" t="s">
        <v>1169</v>
      </c>
      <c r="EA360" s="312"/>
      <c r="EB360" s="421"/>
      <c r="EC360" s="315">
        <v>1</v>
      </c>
      <c r="ED360" s="293" t="s">
        <v>331</v>
      </c>
      <c r="EE360" s="324"/>
      <c r="EF360" s="408"/>
      <c r="EG360" s="318" t="s">
        <v>1199</v>
      </c>
      <c r="EH360" s="311" t="s">
        <v>1169</v>
      </c>
      <c r="EI360" s="312"/>
      <c r="EJ360" s="460"/>
      <c r="EK360" s="100">
        <v>1</v>
      </c>
      <c r="EL360" s="101" t="s">
        <v>331</v>
      </c>
      <c r="EM360" s="446"/>
      <c r="EN360" s="459"/>
      <c r="EO360" s="310">
        <f t="shared" ref="EO360:EO371" si="475">+(EM360+(EM360*EN360))*EK360</f>
        <v>0</v>
      </c>
      <c r="EP360" s="311" t="s">
        <v>1169</v>
      </c>
      <c r="EQ360" s="312"/>
    </row>
    <row r="361" spans="1:147" ht="37.5" customHeight="1">
      <c r="A361" s="88"/>
      <c r="B361" s="60">
        <v>2</v>
      </c>
      <c r="C361" s="416" t="s">
        <v>511</v>
      </c>
      <c r="D361" s="12"/>
      <c r="E361" s="100">
        <v>1</v>
      </c>
      <c r="F361" s="101" t="s">
        <v>331</v>
      </c>
      <c r="G361" s="446"/>
      <c r="H361" s="459"/>
      <c r="I361" s="310">
        <f t="shared" si="459"/>
        <v>0</v>
      </c>
      <c r="J361" s="19"/>
      <c r="K361" s="277"/>
      <c r="L361" s="12" t="s">
        <v>1302</v>
      </c>
      <c r="M361" s="100">
        <v>1</v>
      </c>
      <c r="N361" s="101" t="s">
        <v>331</v>
      </c>
      <c r="O361" s="446">
        <v>4286401.6104000006</v>
      </c>
      <c r="P361" s="459">
        <v>0</v>
      </c>
      <c r="Q361" s="310">
        <f t="shared" si="460"/>
        <v>4286401.6104000006</v>
      </c>
      <c r="R361" s="19"/>
      <c r="S361" s="277"/>
      <c r="T361" s="12"/>
      <c r="U361" s="100">
        <v>1</v>
      </c>
      <c r="V361" s="101" t="s">
        <v>331</v>
      </c>
      <c r="W361" s="446"/>
      <c r="X361" s="459"/>
      <c r="Y361" s="310">
        <f t="shared" si="461"/>
        <v>0</v>
      </c>
      <c r="Z361" s="19"/>
      <c r="AA361" s="277"/>
      <c r="AB361" s="12"/>
      <c r="AC361" s="100">
        <v>1</v>
      </c>
      <c r="AD361" s="101" t="s">
        <v>331</v>
      </c>
      <c r="AE361" s="446"/>
      <c r="AF361" s="459"/>
      <c r="AG361" s="310">
        <f t="shared" si="462"/>
        <v>0</v>
      </c>
      <c r="AH361" s="19"/>
      <c r="AI361" s="277"/>
      <c r="AJ361" s="12" t="s">
        <v>1262</v>
      </c>
      <c r="AK361" s="100">
        <v>1</v>
      </c>
      <c r="AL361" s="101" t="s">
        <v>331</v>
      </c>
      <c r="AM361" s="446">
        <v>3916223.4042553194</v>
      </c>
      <c r="AN361" s="459">
        <v>0</v>
      </c>
      <c r="AO361" s="310">
        <f t="shared" si="463"/>
        <v>3916223.4042553194</v>
      </c>
      <c r="AP361" s="19"/>
      <c r="AQ361" s="277"/>
      <c r="AR361" s="12"/>
      <c r="AS361" s="100">
        <v>1</v>
      </c>
      <c r="AT361" s="101" t="s">
        <v>331</v>
      </c>
      <c r="AU361" s="446"/>
      <c r="AV361" s="459"/>
      <c r="AW361" s="310">
        <f t="shared" si="464"/>
        <v>0</v>
      </c>
      <c r="AX361" s="19"/>
      <c r="AY361" s="277"/>
      <c r="AZ361" s="12"/>
      <c r="BA361" s="100">
        <v>1</v>
      </c>
      <c r="BB361" s="101" t="s">
        <v>331</v>
      </c>
      <c r="BC361" s="446"/>
      <c r="BD361" s="459"/>
      <c r="BE361" s="310">
        <f t="shared" si="465"/>
        <v>0</v>
      </c>
      <c r="BF361" s="19"/>
      <c r="BG361" s="277"/>
      <c r="BH361" s="12"/>
      <c r="BI361" s="100">
        <v>1</v>
      </c>
      <c r="BJ361" s="101" t="s">
        <v>331</v>
      </c>
      <c r="BK361" s="446"/>
      <c r="BL361" s="459"/>
      <c r="BM361" s="310">
        <f t="shared" si="466"/>
        <v>0</v>
      </c>
      <c r="BN361" s="19"/>
      <c r="BO361" s="277"/>
      <c r="BP361" s="12"/>
      <c r="BQ361" s="100">
        <v>1</v>
      </c>
      <c r="BR361" s="101" t="s">
        <v>331</v>
      </c>
      <c r="BS361" s="446"/>
      <c r="BT361" s="459"/>
      <c r="BU361" s="310">
        <f t="shared" si="467"/>
        <v>0</v>
      </c>
      <c r="BV361" s="19"/>
      <c r="BW361" s="277"/>
      <c r="BX361" s="12"/>
      <c r="BY361" s="100">
        <v>1</v>
      </c>
      <c r="BZ361" s="101" t="s">
        <v>331</v>
      </c>
      <c r="CA361" s="446"/>
      <c r="CB361" s="459"/>
      <c r="CC361" s="310">
        <f t="shared" si="468"/>
        <v>0</v>
      </c>
      <c r="CD361" s="19"/>
      <c r="CE361" s="277"/>
      <c r="CF361" s="12"/>
      <c r="CG361" s="100">
        <v>1</v>
      </c>
      <c r="CH361" s="101" t="s">
        <v>331</v>
      </c>
      <c r="CI361" s="446"/>
      <c r="CJ361" s="459"/>
      <c r="CK361" s="310">
        <f t="shared" si="469"/>
        <v>0</v>
      </c>
      <c r="CL361" s="19"/>
      <c r="CM361" s="277"/>
      <c r="CN361" s="12"/>
      <c r="CO361" s="100">
        <v>1</v>
      </c>
      <c r="CP361" s="101" t="s">
        <v>331</v>
      </c>
      <c r="CQ361" s="446"/>
      <c r="CR361" s="459"/>
      <c r="CS361" s="310">
        <f t="shared" si="470"/>
        <v>0</v>
      </c>
      <c r="CT361" s="19"/>
      <c r="CU361" s="277"/>
      <c r="CV361" s="12"/>
      <c r="CW361" s="100">
        <v>1</v>
      </c>
      <c r="CX361" s="101" t="s">
        <v>331</v>
      </c>
      <c r="CY361" s="446"/>
      <c r="CZ361" s="459"/>
      <c r="DA361" s="310">
        <f t="shared" si="471"/>
        <v>0</v>
      </c>
      <c r="DB361" s="19"/>
      <c r="DC361" s="277"/>
      <c r="DD361" s="12"/>
      <c r="DE361" s="100">
        <v>1</v>
      </c>
      <c r="DF361" s="101" t="s">
        <v>331</v>
      </c>
      <c r="DG361" s="446"/>
      <c r="DH361" s="459"/>
      <c r="DI361" s="310">
        <f t="shared" si="472"/>
        <v>0</v>
      </c>
      <c r="DJ361" s="19"/>
      <c r="DK361" s="277"/>
      <c r="DL361" s="12"/>
      <c r="DM361" s="100">
        <v>1</v>
      </c>
      <c r="DN361" s="101" t="s">
        <v>331</v>
      </c>
      <c r="DO361" s="446"/>
      <c r="DP361" s="459"/>
      <c r="DQ361" s="310">
        <f t="shared" si="473"/>
        <v>0</v>
      </c>
      <c r="DR361" s="19"/>
      <c r="DS361" s="277"/>
      <c r="DT361" s="12"/>
      <c r="DU361" s="100">
        <v>1</v>
      </c>
      <c r="DV361" s="101" t="s">
        <v>331</v>
      </c>
      <c r="DW361" s="446"/>
      <c r="DX361" s="459"/>
      <c r="DY361" s="310">
        <f t="shared" si="474"/>
        <v>0</v>
      </c>
      <c r="DZ361" s="19"/>
      <c r="EA361" s="277"/>
      <c r="EB361" s="421"/>
      <c r="EC361" s="315">
        <v>1</v>
      </c>
      <c r="ED361" s="293" t="s">
        <v>331</v>
      </c>
      <c r="EE361" s="324"/>
      <c r="EF361" s="408"/>
      <c r="EG361" s="318" t="s">
        <v>1199</v>
      </c>
      <c r="EH361" s="19"/>
      <c r="EI361" s="277"/>
      <c r="EJ361" s="460"/>
      <c r="EK361" s="100">
        <v>1</v>
      </c>
      <c r="EL361" s="101" t="s">
        <v>331</v>
      </c>
      <c r="EM361" s="446"/>
      <c r="EN361" s="459"/>
      <c r="EO361" s="310">
        <f t="shared" si="475"/>
        <v>0</v>
      </c>
      <c r="EP361" s="19"/>
      <c r="EQ361" s="277"/>
    </row>
    <row r="362" spans="1:147" ht="37.5" customHeight="1">
      <c r="A362" s="88"/>
      <c r="B362" s="60">
        <v>3</v>
      </c>
      <c r="C362" s="416" t="s">
        <v>500</v>
      </c>
      <c r="D362" s="12"/>
      <c r="E362" s="100">
        <v>1</v>
      </c>
      <c r="F362" s="101" t="s">
        <v>331</v>
      </c>
      <c r="G362" s="446"/>
      <c r="H362" s="459"/>
      <c r="I362" s="310">
        <f t="shared" si="459"/>
        <v>0</v>
      </c>
      <c r="J362" s="19"/>
      <c r="K362" s="277"/>
      <c r="L362" s="12" t="s">
        <v>1302</v>
      </c>
      <c r="M362" s="100">
        <v>1</v>
      </c>
      <c r="N362" s="101" t="s">
        <v>331</v>
      </c>
      <c r="O362" s="446">
        <v>1692000.9287999999</v>
      </c>
      <c r="P362" s="459">
        <v>0</v>
      </c>
      <c r="Q362" s="310">
        <f t="shared" si="460"/>
        <v>1692000.9287999999</v>
      </c>
      <c r="R362" s="19"/>
      <c r="S362" s="277"/>
      <c r="T362" s="12"/>
      <c r="U362" s="100">
        <v>1</v>
      </c>
      <c r="V362" s="101" t="s">
        <v>331</v>
      </c>
      <c r="W362" s="446"/>
      <c r="X362" s="459"/>
      <c r="Y362" s="310">
        <f t="shared" si="461"/>
        <v>0</v>
      </c>
      <c r="Z362" s="19"/>
      <c r="AA362" s="277"/>
      <c r="AB362" s="12"/>
      <c r="AC362" s="100">
        <v>1</v>
      </c>
      <c r="AD362" s="101" t="s">
        <v>331</v>
      </c>
      <c r="AE362" s="446"/>
      <c r="AF362" s="459"/>
      <c r="AG362" s="310">
        <f t="shared" si="462"/>
        <v>0</v>
      </c>
      <c r="AH362" s="19"/>
      <c r="AI362" s="277"/>
      <c r="AJ362" s="12" t="s">
        <v>1262</v>
      </c>
      <c r="AK362" s="100">
        <v>1</v>
      </c>
      <c r="AL362" s="101" t="s">
        <v>331</v>
      </c>
      <c r="AM362" s="446">
        <v>2021276.5957446808</v>
      </c>
      <c r="AN362" s="459">
        <v>0</v>
      </c>
      <c r="AO362" s="310">
        <f t="shared" si="463"/>
        <v>2021276.5957446808</v>
      </c>
      <c r="AP362" s="19"/>
      <c r="AQ362" s="277"/>
      <c r="AR362" s="12"/>
      <c r="AS362" s="100">
        <v>1</v>
      </c>
      <c r="AT362" s="101" t="s">
        <v>331</v>
      </c>
      <c r="AU362" s="446"/>
      <c r="AV362" s="459"/>
      <c r="AW362" s="310">
        <f t="shared" si="464"/>
        <v>0</v>
      </c>
      <c r="AX362" s="19"/>
      <c r="AY362" s="277"/>
      <c r="AZ362" s="12"/>
      <c r="BA362" s="100">
        <v>1</v>
      </c>
      <c r="BB362" s="101" t="s">
        <v>331</v>
      </c>
      <c r="BC362" s="446"/>
      <c r="BD362" s="459"/>
      <c r="BE362" s="310">
        <f t="shared" si="465"/>
        <v>0</v>
      </c>
      <c r="BF362" s="19"/>
      <c r="BG362" s="277"/>
      <c r="BH362" s="12"/>
      <c r="BI362" s="100">
        <v>1</v>
      </c>
      <c r="BJ362" s="101" t="s">
        <v>331</v>
      </c>
      <c r="BK362" s="446"/>
      <c r="BL362" s="459"/>
      <c r="BM362" s="310">
        <f t="shared" si="466"/>
        <v>0</v>
      </c>
      <c r="BN362" s="19"/>
      <c r="BO362" s="277"/>
      <c r="BP362" s="12"/>
      <c r="BQ362" s="100">
        <v>1</v>
      </c>
      <c r="BR362" s="101" t="s">
        <v>331</v>
      </c>
      <c r="BS362" s="446"/>
      <c r="BT362" s="459"/>
      <c r="BU362" s="310">
        <f t="shared" si="467"/>
        <v>0</v>
      </c>
      <c r="BV362" s="19"/>
      <c r="BW362" s="277"/>
      <c r="BX362" s="12"/>
      <c r="BY362" s="100">
        <v>1</v>
      </c>
      <c r="BZ362" s="101" t="s">
        <v>331</v>
      </c>
      <c r="CA362" s="446"/>
      <c r="CB362" s="459"/>
      <c r="CC362" s="310">
        <f t="shared" si="468"/>
        <v>0</v>
      </c>
      <c r="CD362" s="19"/>
      <c r="CE362" s="277"/>
      <c r="CF362" s="12"/>
      <c r="CG362" s="100">
        <v>1</v>
      </c>
      <c r="CH362" s="101" t="s">
        <v>331</v>
      </c>
      <c r="CI362" s="446"/>
      <c r="CJ362" s="459"/>
      <c r="CK362" s="310">
        <f t="shared" si="469"/>
        <v>0</v>
      </c>
      <c r="CL362" s="19"/>
      <c r="CM362" s="277"/>
      <c r="CN362" s="12"/>
      <c r="CO362" s="100">
        <v>1</v>
      </c>
      <c r="CP362" s="101" t="s">
        <v>331</v>
      </c>
      <c r="CQ362" s="446"/>
      <c r="CR362" s="459"/>
      <c r="CS362" s="310">
        <f t="shared" si="470"/>
        <v>0</v>
      </c>
      <c r="CT362" s="19"/>
      <c r="CU362" s="277"/>
      <c r="CV362" s="12"/>
      <c r="CW362" s="100">
        <v>1</v>
      </c>
      <c r="CX362" s="101" t="s">
        <v>331</v>
      </c>
      <c r="CY362" s="446"/>
      <c r="CZ362" s="459"/>
      <c r="DA362" s="310">
        <f t="shared" si="471"/>
        <v>0</v>
      </c>
      <c r="DB362" s="19"/>
      <c r="DC362" s="277"/>
      <c r="DD362" s="12"/>
      <c r="DE362" s="100">
        <v>1</v>
      </c>
      <c r="DF362" s="101" t="s">
        <v>331</v>
      </c>
      <c r="DG362" s="446"/>
      <c r="DH362" s="459"/>
      <c r="DI362" s="310">
        <f t="shared" si="472"/>
        <v>0</v>
      </c>
      <c r="DJ362" s="19"/>
      <c r="DK362" s="277"/>
      <c r="DL362" s="12"/>
      <c r="DM362" s="100">
        <v>1</v>
      </c>
      <c r="DN362" s="101" t="s">
        <v>331</v>
      </c>
      <c r="DO362" s="446"/>
      <c r="DP362" s="459"/>
      <c r="DQ362" s="310">
        <f t="shared" si="473"/>
        <v>0</v>
      </c>
      <c r="DR362" s="19"/>
      <c r="DS362" s="277"/>
      <c r="DT362" s="12"/>
      <c r="DU362" s="100">
        <v>1</v>
      </c>
      <c r="DV362" s="101" t="s">
        <v>331</v>
      </c>
      <c r="DW362" s="446"/>
      <c r="DX362" s="459"/>
      <c r="DY362" s="310">
        <f t="shared" si="474"/>
        <v>0</v>
      </c>
      <c r="DZ362" s="19"/>
      <c r="EA362" s="277"/>
      <c r="EB362" s="421"/>
      <c r="EC362" s="315">
        <v>1</v>
      </c>
      <c r="ED362" s="293" t="s">
        <v>331</v>
      </c>
      <c r="EE362" s="324"/>
      <c r="EF362" s="408"/>
      <c r="EG362" s="318" t="s">
        <v>1199</v>
      </c>
      <c r="EH362" s="19"/>
      <c r="EI362" s="277"/>
      <c r="EJ362" s="460"/>
      <c r="EK362" s="100">
        <v>1</v>
      </c>
      <c r="EL362" s="101" t="s">
        <v>331</v>
      </c>
      <c r="EM362" s="446"/>
      <c r="EN362" s="459"/>
      <c r="EO362" s="310">
        <f t="shared" si="475"/>
        <v>0</v>
      </c>
      <c r="EP362" s="19"/>
      <c r="EQ362" s="277"/>
    </row>
    <row r="363" spans="1:147" ht="37.5" customHeight="1">
      <c r="A363" s="88"/>
      <c r="B363" s="60">
        <v>4</v>
      </c>
      <c r="C363" s="416" t="s">
        <v>497</v>
      </c>
      <c r="D363" s="12"/>
      <c r="E363" s="100">
        <v>1</v>
      </c>
      <c r="F363" s="101" t="s">
        <v>331</v>
      </c>
      <c r="G363" s="446"/>
      <c r="H363" s="459"/>
      <c r="I363" s="310">
        <f t="shared" si="459"/>
        <v>0</v>
      </c>
      <c r="J363" s="19"/>
      <c r="K363" s="277"/>
      <c r="L363" s="12" t="s">
        <v>1302</v>
      </c>
      <c r="M363" s="100">
        <v>1</v>
      </c>
      <c r="N363" s="101" t="s">
        <v>331</v>
      </c>
      <c r="O363" s="446">
        <v>180211.20000000001</v>
      </c>
      <c r="P363" s="459">
        <v>0</v>
      </c>
      <c r="Q363" s="310">
        <f t="shared" si="460"/>
        <v>180211.20000000001</v>
      </c>
      <c r="R363" s="19"/>
      <c r="S363" s="277"/>
      <c r="T363" s="12"/>
      <c r="U363" s="100">
        <v>1</v>
      </c>
      <c r="V363" s="101" t="s">
        <v>331</v>
      </c>
      <c r="W363" s="446"/>
      <c r="X363" s="459"/>
      <c r="Y363" s="310">
        <f t="shared" si="461"/>
        <v>0</v>
      </c>
      <c r="Z363" s="19"/>
      <c r="AA363" s="277"/>
      <c r="AB363" s="12"/>
      <c r="AC363" s="100">
        <v>1</v>
      </c>
      <c r="AD363" s="101" t="s">
        <v>331</v>
      </c>
      <c r="AE363" s="446"/>
      <c r="AF363" s="459"/>
      <c r="AG363" s="310">
        <f t="shared" si="462"/>
        <v>0</v>
      </c>
      <c r="AH363" s="19"/>
      <c r="AI363" s="277"/>
      <c r="AJ363" s="12" t="s">
        <v>1262</v>
      </c>
      <c r="AK363" s="100">
        <v>1</v>
      </c>
      <c r="AL363" s="101" t="s">
        <v>331</v>
      </c>
      <c r="AM363" s="446">
        <v>631648.93617021281</v>
      </c>
      <c r="AN363" s="459">
        <v>0</v>
      </c>
      <c r="AO363" s="310">
        <f t="shared" si="463"/>
        <v>631648.93617021281</v>
      </c>
      <c r="AP363" s="19"/>
      <c r="AQ363" s="277"/>
      <c r="AR363" s="12"/>
      <c r="AS363" s="100">
        <v>1</v>
      </c>
      <c r="AT363" s="101" t="s">
        <v>331</v>
      </c>
      <c r="AU363" s="446"/>
      <c r="AV363" s="459"/>
      <c r="AW363" s="310">
        <f t="shared" si="464"/>
        <v>0</v>
      </c>
      <c r="AX363" s="19"/>
      <c r="AY363" s="277"/>
      <c r="AZ363" s="12"/>
      <c r="BA363" s="100">
        <v>1</v>
      </c>
      <c r="BB363" s="101" t="s">
        <v>331</v>
      </c>
      <c r="BC363" s="446"/>
      <c r="BD363" s="459"/>
      <c r="BE363" s="310">
        <f t="shared" si="465"/>
        <v>0</v>
      </c>
      <c r="BF363" s="19"/>
      <c r="BG363" s="277"/>
      <c r="BH363" s="12"/>
      <c r="BI363" s="100">
        <v>1</v>
      </c>
      <c r="BJ363" s="101" t="s">
        <v>331</v>
      </c>
      <c r="BK363" s="446"/>
      <c r="BL363" s="459"/>
      <c r="BM363" s="310">
        <f t="shared" si="466"/>
        <v>0</v>
      </c>
      <c r="BN363" s="19"/>
      <c r="BO363" s="277"/>
      <c r="BP363" s="12"/>
      <c r="BQ363" s="100">
        <v>1</v>
      </c>
      <c r="BR363" s="101" t="s">
        <v>331</v>
      </c>
      <c r="BS363" s="446"/>
      <c r="BT363" s="459"/>
      <c r="BU363" s="310">
        <f t="shared" si="467"/>
        <v>0</v>
      </c>
      <c r="BV363" s="19"/>
      <c r="BW363" s="277"/>
      <c r="BX363" s="12"/>
      <c r="BY363" s="100">
        <v>1</v>
      </c>
      <c r="BZ363" s="101" t="s">
        <v>331</v>
      </c>
      <c r="CA363" s="446"/>
      <c r="CB363" s="459"/>
      <c r="CC363" s="310">
        <f t="shared" si="468"/>
        <v>0</v>
      </c>
      <c r="CD363" s="19"/>
      <c r="CE363" s="277"/>
      <c r="CF363" s="12"/>
      <c r="CG363" s="100">
        <v>1</v>
      </c>
      <c r="CH363" s="101" t="s">
        <v>331</v>
      </c>
      <c r="CI363" s="446"/>
      <c r="CJ363" s="459"/>
      <c r="CK363" s="310">
        <f t="shared" si="469"/>
        <v>0</v>
      </c>
      <c r="CL363" s="19"/>
      <c r="CM363" s="277"/>
      <c r="CN363" s="12"/>
      <c r="CO363" s="100">
        <v>1</v>
      </c>
      <c r="CP363" s="101" t="s">
        <v>331</v>
      </c>
      <c r="CQ363" s="446"/>
      <c r="CR363" s="459"/>
      <c r="CS363" s="310">
        <f t="shared" si="470"/>
        <v>0</v>
      </c>
      <c r="CT363" s="19"/>
      <c r="CU363" s="277"/>
      <c r="CV363" s="12"/>
      <c r="CW363" s="100">
        <v>1</v>
      </c>
      <c r="CX363" s="101" t="s">
        <v>331</v>
      </c>
      <c r="CY363" s="446"/>
      <c r="CZ363" s="459"/>
      <c r="DA363" s="310">
        <f t="shared" si="471"/>
        <v>0</v>
      </c>
      <c r="DB363" s="19"/>
      <c r="DC363" s="277"/>
      <c r="DD363" s="12"/>
      <c r="DE363" s="100">
        <v>1</v>
      </c>
      <c r="DF363" s="101" t="s">
        <v>331</v>
      </c>
      <c r="DG363" s="446"/>
      <c r="DH363" s="459"/>
      <c r="DI363" s="310">
        <f t="shared" si="472"/>
        <v>0</v>
      </c>
      <c r="DJ363" s="19"/>
      <c r="DK363" s="277"/>
      <c r="DL363" s="12"/>
      <c r="DM363" s="100">
        <v>1</v>
      </c>
      <c r="DN363" s="101" t="s">
        <v>331</v>
      </c>
      <c r="DO363" s="446"/>
      <c r="DP363" s="459"/>
      <c r="DQ363" s="310">
        <f t="shared" si="473"/>
        <v>0</v>
      </c>
      <c r="DR363" s="19"/>
      <c r="DS363" s="277"/>
      <c r="DT363" s="12"/>
      <c r="DU363" s="100">
        <v>1</v>
      </c>
      <c r="DV363" s="101" t="s">
        <v>331</v>
      </c>
      <c r="DW363" s="446"/>
      <c r="DX363" s="459"/>
      <c r="DY363" s="310">
        <f t="shared" si="474"/>
        <v>0</v>
      </c>
      <c r="DZ363" s="19"/>
      <c r="EA363" s="277"/>
      <c r="EB363" s="421"/>
      <c r="EC363" s="315">
        <v>1</v>
      </c>
      <c r="ED363" s="293" t="s">
        <v>331</v>
      </c>
      <c r="EE363" s="324"/>
      <c r="EF363" s="408"/>
      <c r="EG363" s="318" t="s">
        <v>1199</v>
      </c>
      <c r="EH363" s="19"/>
      <c r="EI363" s="277"/>
      <c r="EJ363" s="460"/>
      <c r="EK363" s="100">
        <v>1</v>
      </c>
      <c r="EL363" s="101" t="s">
        <v>331</v>
      </c>
      <c r="EM363" s="446"/>
      <c r="EN363" s="459"/>
      <c r="EO363" s="310">
        <f t="shared" si="475"/>
        <v>0</v>
      </c>
      <c r="EP363" s="19"/>
      <c r="EQ363" s="277"/>
    </row>
    <row r="364" spans="1:147" ht="37.5" customHeight="1">
      <c r="A364" s="88"/>
      <c r="B364" s="60">
        <v>5</v>
      </c>
      <c r="C364" s="416" t="s">
        <v>501</v>
      </c>
      <c r="D364" s="12"/>
      <c r="E364" s="100">
        <v>1</v>
      </c>
      <c r="F364" s="101" t="s">
        <v>331</v>
      </c>
      <c r="G364" s="446"/>
      <c r="H364" s="459"/>
      <c r="I364" s="310">
        <f t="shared" si="459"/>
        <v>0</v>
      </c>
      <c r="J364" s="19"/>
      <c r="K364" s="277"/>
      <c r="L364" s="12" t="s">
        <v>1302</v>
      </c>
      <c r="M364" s="100">
        <v>1</v>
      </c>
      <c r="N364" s="101" t="s">
        <v>331</v>
      </c>
      <c r="O364" s="446">
        <v>2383840.3680000002</v>
      </c>
      <c r="P364" s="459">
        <v>0</v>
      </c>
      <c r="Q364" s="310">
        <f t="shared" si="460"/>
        <v>2383840.3680000002</v>
      </c>
      <c r="R364" s="19"/>
      <c r="S364" s="277"/>
      <c r="T364" s="12"/>
      <c r="U364" s="100">
        <v>1</v>
      </c>
      <c r="V364" s="101" t="s">
        <v>331</v>
      </c>
      <c r="W364" s="446"/>
      <c r="X364" s="459"/>
      <c r="Y364" s="310">
        <f t="shared" si="461"/>
        <v>0</v>
      </c>
      <c r="Z364" s="19"/>
      <c r="AA364" s="277"/>
      <c r="AB364" s="12"/>
      <c r="AC364" s="100">
        <v>1</v>
      </c>
      <c r="AD364" s="101" t="s">
        <v>331</v>
      </c>
      <c r="AE364" s="446"/>
      <c r="AF364" s="459"/>
      <c r="AG364" s="310">
        <f t="shared" si="462"/>
        <v>0</v>
      </c>
      <c r="AH364" s="19"/>
      <c r="AI364" s="277"/>
      <c r="AJ364" s="12" t="s">
        <v>1262</v>
      </c>
      <c r="AK364" s="100">
        <v>1</v>
      </c>
      <c r="AL364" s="101" t="s">
        <v>331</v>
      </c>
      <c r="AM364" s="446">
        <v>1579122.3404255318</v>
      </c>
      <c r="AN364" s="459">
        <v>0</v>
      </c>
      <c r="AO364" s="310">
        <f t="shared" si="463"/>
        <v>1579122.3404255318</v>
      </c>
      <c r="AP364" s="19"/>
      <c r="AQ364" s="277"/>
      <c r="AR364" s="12"/>
      <c r="AS364" s="100">
        <v>1</v>
      </c>
      <c r="AT364" s="101" t="s">
        <v>331</v>
      </c>
      <c r="AU364" s="446"/>
      <c r="AV364" s="459"/>
      <c r="AW364" s="310">
        <f t="shared" si="464"/>
        <v>0</v>
      </c>
      <c r="AX364" s="19"/>
      <c r="AY364" s="277"/>
      <c r="AZ364" s="12"/>
      <c r="BA364" s="100">
        <v>1</v>
      </c>
      <c r="BB364" s="101" t="s">
        <v>331</v>
      </c>
      <c r="BC364" s="446"/>
      <c r="BD364" s="459"/>
      <c r="BE364" s="310">
        <f t="shared" si="465"/>
        <v>0</v>
      </c>
      <c r="BF364" s="19"/>
      <c r="BG364" s="277"/>
      <c r="BH364" s="12"/>
      <c r="BI364" s="100">
        <v>1</v>
      </c>
      <c r="BJ364" s="101" t="s">
        <v>331</v>
      </c>
      <c r="BK364" s="446"/>
      <c r="BL364" s="459"/>
      <c r="BM364" s="310">
        <f t="shared" si="466"/>
        <v>0</v>
      </c>
      <c r="BN364" s="19"/>
      <c r="BO364" s="277"/>
      <c r="BP364" s="12"/>
      <c r="BQ364" s="100">
        <v>1</v>
      </c>
      <c r="BR364" s="101" t="s">
        <v>331</v>
      </c>
      <c r="BS364" s="446"/>
      <c r="BT364" s="459"/>
      <c r="BU364" s="310">
        <f t="shared" si="467"/>
        <v>0</v>
      </c>
      <c r="BV364" s="19"/>
      <c r="BW364" s="277"/>
      <c r="BX364" s="12"/>
      <c r="BY364" s="100">
        <v>1</v>
      </c>
      <c r="BZ364" s="101" t="s">
        <v>331</v>
      </c>
      <c r="CA364" s="446"/>
      <c r="CB364" s="459"/>
      <c r="CC364" s="310">
        <f t="shared" si="468"/>
        <v>0</v>
      </c>
      <c r="CD364" s="19"/>
      <c r="CE364" s="277"/>
      <c r="CF364" s="12"/>
      <c r="CG364" s="100">
        <v>1</v>
      </c>
      <c r="CH364" s="101" t="s">
        <v>331</v>
      </c>
      <c r="CI364" s="446"/>
      <c r="CJ364" s="459"/>
      <c r="CK364" s="310">
        <f t="shared" si="469"/>
        <v>0</v>
      </c>
      <c r="CL364" s="19"/>
      <c r="CM364" s="277"/>
      <c r="CN364" s="12"/>
      <c r="CO364" s="100">
        <v>1</v>
      </c>
      <c r="CP364" s="101" t="s">
        <v>331</v>
      </c>
      <c r="CQ364" s="446"/>
      <c r="CR364" s="459"/>
      <c r="CS364" s="310">
        <f t="shared" si="470"/>
        <v>0</v>
      </c>
      <c r="CT364" s="19"/>
      <c r="CU364" s="277"/>
      <c r="CV364" s="12"/>
      <c r="CW364" s="100">
        <v>1</v>
      </c>
      <c r="CX364" s="101" t="s">
        <v>331</v>
      </c>
      <c r="CY364" s="446"/>
      <c r="CZ364" s="459"/>
      <c r="DA364" s="310">
        <f t="shared" si="471"/>
        <v>0</v>
      </c>
      <c r="DB364" s="19"/>
      <c r="DC364" s="277"/>
      <c r="DD364" s="12"/>
      <c r="DE364" s="100">
        <v>1</v>
      </c>
      <c r="DF364" s="101" t="s">
        <v>331</v>
      </c>
      <c r="DG364" s="446"/>
      <c r="DH364" s="459"/>
      <c r="DI364" s="310">
        <f t="shared" si="472"/>
        <v>0</v>
      </c>
      <c r="DJ364" s="19"/>
      <c r="DK364" s="277"/>
      <c r="DL364" s="12"/>
      <c r="DM364" s="100">
        <v>1</v>
      </c>
      <c r="DN364" s="101" t="s">
        <v>331</v>
      </c>
      <c r="DO364" s="446"/>
      <c r="DP364" s="459"/>
      <c r="DQ364" s="310">
        <f t="shared" si="473"/>
        <v>0</v>
      </c>
      <c r="DR364" s="19"/>
      <c r="DS364" s="277"/>
      <c r="DT364" s="12"/>
      <c r="DU364" s="100">
        <v>1</v>
      </c>
      <c r="DV364" s="101" t="s">
        <v>331</v>
      </c>
      <c r="DW364" s="446"/>
      <c r="DX364" s="459"/>
      <c r="DY364" s="310">
        <f t="shared" si="474"/>
        <v>0</v>
      </c>
      <c r="DZ364" s="19"/>
      <c r="EA364" s="277"/>
      <c r="EB364" s="421"/>
      <c r="EC364" s="315">
        <v>1</v>
      </c>
      <c r="ED364" s="293" t="s">
        <v>331</v>
      </c>
      <c r="EE364" s="324"/>
      <c r="EF364" s="408"/>
      <c r="EG364" s="318" t="s">
        <v>1199</v>
      </c>
      <c r="EH364" s="19"/>
      <c r="EI364" s="277"/>
      <c r="EJ364" s="460"/>
      <c r="EK364" s="100">
        <v>1</v>
      </c>
      <c r="EL364" s="101" t="s">
        <v>331</v>
      </c>
      <c r="EM364" s="446"/>
      <c r="EN364" s="459"/>
      <c r="EO364" s="310">
        <f t="shared" si="475"/>
        <v>0</v>
      </c>
      <c r="EP364" s="19"/>
      <c r="EQ364" s="277"/>
    </row>
    <row r="365" spans="1:147" ht="37.5" customHeight="1">
      <c r="A365" s="88"/>
      <c r="B365" s="60">
        <v>6</v>
      </c>
      <c r="C365" s="416" t="s">
        <v>508</v>
      </c>
      <c r="D365" s="12"/>
      <c r="E365" s="100">
        <v>1</v>
      </c>
      <c r="F365" s="101" t="s">
        <v>331</v>
      </c>
      <c r="G365" s="446"/>
      <c r="H365" s="459"/>
      <c r="I365" s="310">
        <f t="shared" si="459"/>
        <v>0</v>
      </c>
      <c r="J365" s="19"/>
      <c r="K365" s="277"/>
      <c r="L365" s="12" t="s">
        <v>1302</v>
      </c>
      <c r="M365" s="100">
        <v>1</v>
      </c>
      <c r="N365" s="101" t="s">
        <v>331</v>
      </c>
      <c r="O365" s="446">
        <v>2256000.3102000002</v>
      </c>
      <c r="P365" s="459">
        <v>0</v>
      </c>
      <c r="Q365" s="310">
        <f t="shared" si="460"/>
        <v>2256000.3102000002</v>
      </c>
      <c r="R365" s="19"/>
      <c r="S365" s="277"/>
      <c r="T365" s="12"/>
      <c r="U365" s="100">
        <v>1</v>
      </c>
      <c r="V365" s="101" t="s">
        <v>331</v>
      </c>
      <c r="W365" s="446"/>
      <c r="X365" s="459"/>
      <c r="Y365" s="310">
        <f t="shared" si="461"/>
        <v>0</v>
      </c>
      <c r="Z365" s="19"/>
      <c r="AA365" s="277"/>
      <c r="AB365" s="12"/>
      <c r="AC365" s="100">
        <v>1</v>
      </c>
      <c r="AD365" s="101" t="s">
        <v>331</v>
      </c>
      <c r="AE365" s="446"/>
      <c r="AF365" s="459"/>
      <c r="AG365" s="310">
        <f t="shared" si="462"/>
        <v>0</v>
      </c>
      <c r="AH365" s="19"/>
      <c r="AI365" s="277"/>
      <c r="AJ365" s="12" t="s">
        <v>1262</v>
      </c>
      <c r="AK365" s="100">
        <v>1</v>
      </c>
      <c r="AL365" s="101" t="s">
        <v>331</v>
      </c>
      <c r="AM365" s="446">
        <v>2779255.3191489363</v>
      </c>
      <c r="AN365" s="459">
        <v>0</v>
      </c>
      <c r="AO365" s="310">
        <f t="shared" si="463"/>
        <v>2779255.3191489363</v>
      </c>
      <c r="AP365" s="19"/>
      <c r="AQ365" s="277"/>
      <c r="AR365" s="12"/>
      <c r="AS365" s="100">
        <v>1</v>
      </c>
      <c r="AT365" s="101" t="s">
        <v>331</v>
      </c>
      <c r="AU365" s="446"/>
      <c r="AV365" s="459"/>
      <c r="AW365" s="310">
        <f t="shared" si="464"/>
        <v>0</v>
      </c>
      <c r="AX365" s="19"/>
      <c r="AY365" s="277"/>
      <c r="AZ365" s="12"/>
      <c r="BA365" s="100">
        <v>1</v>
      </c>
      <c r="BB365" s="101" t="s">
        <v>331</v>
      </c>
      <c r="BC365" s="446"/>
      <c r="BD365" s="459"/>
      <c r="BE365" s="310">
        <f t="shared" si="465"/>
        <v>0</v>
      </c>
      <c r="BF365" s="19"/>
      <c r="BG365" s="277"/>
      <c r="BH365" s="12"/>
      <c r="BI365" s="100">
        <v>1</v>
      </c>
      <c r="BJ365" s="101" t="s">
        <v>331</v>
      </c>
      <c r="BK365" s="446"/>
      <c r="BL365" s="459"/>
      <c r="BM365" s="310">
        <f t="shared" si="466"/>
        <v>0</v>
      </c>
      <c r="BN365" s="19"/>
      <c r="BO365" s="277"/>
      <c r="BP365" s="12"/>
      <c r="BQ365" s="100">
        <v>1</v>
      </c>
      <c r="BR365" s="101" t="s">
        <v>331</v>
      </c>
      <c r="BS365" s="446"/>
      <c r="BT365" s="459"/>
      <c r="BU365" s="310">
        <f t="shared" si="467"/>
        <v>0</v>
      </c>
      <c r="BV365" s="19"/>
      <c r="BW365" s="277"/>
      <c r="BX365" s="12"/>
      <c r="BY365" s="100">
        <v>1</v>
      </c>
      <c r="BZ365" s="101" t="s">
        <v>331</v>
      </c>
      <c r="CA365" s="446"/>
      <c r="CB365" s="459"/>
      <c r="CC365" s="310">
        <f t="shared" si="468"/>
        <v>0</v>
      </c>
      <c r="CD365" s="19"/>
      <c r="CE365" s="277"/>
      <c r="CF365" s="12"/>
      <c r="CG365" s="100">
        <v>1</v>
      </c>
      <c r="CH365" s="101" t="s">
        <v>331</v>
      </c>
      <c r="CI365" s="446"/>
      <c r="CJ365" s="459"/>
      <c r="CK365" s="310">
        <f t="shared" si="469"/>
        <v>0</v>
      </c>
      <c r="CL365" s="19"/>
      <c r="CM365" s="277"/>
      <c r="CN365" s="12"/>
      <c r="CO365" s="100">
        <v>1</v>
      </c>
      <c r="CP365" s="101" t="s">
        <v>331</v>
      </c>
      <c r="CQ365" s="446"/>
      <c r="CR365" s="459"/>
      <c r="CS365" s="310">
        <f t="shared" si="470"/>
        <v>0</v>
      </c>
      <c r="CT365" s="19"/>
      <c r="CU365" s="277"/>
      <c r="CV365" s="12"/>
      <c r="CW365" s="100">
        <v>1</v>
      </c>
      <c r="CX365" s="101" t="s">
        <v>331</v>
      </c>
      <c r="CY365" s="446"/>
      <c r="CZ365" s="459"/>
      <c r="DA365" s="310">
        <f t="shared" si="471"/>
        <v>0</v>
      </c>
      <c r="DB365" s="19"/>
      <c r="DC365" s="277"/>
      <c r="DD365" s="12"/>
      <c r="DE365" s="100">
        <v>1</v>
      </c>
      <c r="DF365" s="101" t="s">
        <v>331</v>
      </c>
      <c r="DG365" s="446"/>
      <c r="DH365" s="459"/>
      <c r="DI365" s="310">
        <f t="shared" si="472"/>
        <v>0</v>
      </c>
      <c r="DJ365" s="19"/>
      <c r="DK365" s="277"/>
      <c r="DL365" s="12"/>
      <c r="DM365" s="100">
        <v>1</v>
      </c>
      <c r="DN365" s="101" t="s">
        <v>331</v>
      </c>
      <c r="DO365" s="446"/>
      <c r="DP365" s="459"/>
      <c r="DQ365" s="310">
        <f t="shared" si="473"/>
        <v>0</v>
      </c>
      <c r="DR365" s="19"/>
      <c r="DS365" s="277"/>
      <c r="DT365" s="12"/>
      <c r="DU365" s="100">
        <v>1</v>
      </c>
      <c r="DV365" s="101" t="s">
        <v>331</v>
      </c>
      <c r="DW365" s="446"/>
      <c r="DX365" s="459"/>
      <c r="DY365" s="310">
        <f t="shared" si="474"/>
        <v>0</v>
      </c>
      <c r="DZ365" s="19"/>
      <c r="EA365" s="277"/>
      <c r="EB365" s="421"/>
      <c r="EC365" s="315">
        <v>1</v>
      </c>
      <c r="ED365" s="293" t="s">
        <v>331</v>
      </c>
      <c r="EE365" s="324"/>
      <c r="EF365" s="408"/>
      <c r="EG365" s="318" t="s">
        <v>1199</v>
      </c>
      <c r="EH365" s="19"/>
      <c r="EI365" s="277"/>
      <c r="EJ365" s="460"/>
      <c r="EK365" s="100">
        <v>1</v>
      </c>
      <c r="EL365" s="101" t="s">
        <v>331</v>
      </c>
      <c r="EM365" s="446"/>
      <c r="EN365" s="459"/>
      <c r="EO365" s="310">
        <f t="shared" si="475"/>
        <v>0</v>
      </c>
      <c r="EP365" s="19"/>
      <c r="EQ365" s="277"/>
    </row>
    <row r="366" spans="1:147" ht="37.5" customHeight="1">
      <c r="A366" s="88"/>
      <c r="B366" s="60">
        <v>7</v>
      </c>
      <c r="C366" s="416" t="s">
        <v>509</v>
      </c>
      <c r="D366" s="12"/>
      <c r="E366" s="100">
        <v>1</v>
      </c>
      <c r="F366" s="101" t="s">
        <v>331</v>
      </c>
      <c r="G366" s="446"/>
      <c r="H366" s="459"/>
      <c r="I366" s="310">
        <f t="shared" si="459"/>
        <v>0</v>
      </c>
      <c r="J366" s="19"/>
      <c r="K366" s="277"/>
      <c r="L366" s="12" t="s">
        <v>1302</v>
      </c>
      <c r="M366" s="100">
        <v>1</v>
      </c>
      <c r="N366" s="101" t="s">
        <v>331</v>
      </c>
      <c r="O366" s="446">
        <v>2256000.3102000002</v>
      </c>
      <c r="P366" s="459">
        <v>0</v>
      </c>
      <c r="Q366" s="310">
        <f t="shared" si="460"/>
        <v>2256000.3102000002</v>
      </c>
      <c r="R366" s="19"/>
      <c r="S366" s="277"/>
      <c r="T366" s="12"/>
      <c r="U366" s="100">
        <v>1</v>
      </c>
      <c r="V366" s="101" t="s">
        <v>331</v>
      </c>
      <c r="W366" s="446"/>
      <c r="X366" s="459"/>
      <c r="Y366" s="310">
        <f t="shared" si="461"/>
        <v>0</v>
      </c>
      <c r="Z366" s="19"/>
      <c r="AA366" s="277"/>
      <c r="AB366" s="12"/>
      <c r="AC366" s="100">
        <v>1</v>
      </c>
      <c r="AD366" s="101" t="s">
        <v>331</v>
      </c>
      <c r="AE366" s="446"/>
      <c r="AF366" s="459"/>
      <c r="AG366" s="310">
        <f t="shared" si="462"/>
        <v>0</v>
      </c>
      <c r="AH366" s="19"/>
      <c r="AI366" s="277"/>
      <c r="AJ366" s="12" t="s">
        <v>1262</v>
      </c>
      <c r="AK366" s="100">
        <v>1</v>
      </c>
      <c r="AL366" s="101" t="s">
        <v>331</v>
      </c>
      <c r="AM366" s="446">
        <v>2779255.3191489363</v>
      </c>
      <c r="AN366" s="459">
        <v>0</v>
      </c>
      <c r="AO366" s="310">
        <f t="shared" si="463"/>
        <v>2779255.3191489363</v>
      </c>
      <c r="AP366" s="19"/>
      <c r="AQ366" s="277"/>
      <c r="AR366" s="12"/>
      <c r="AS366" s="100">
        <v>1</v>
      </c>
      <c r="AT366" s="101" t="s">
        <v>331</v>
      </c>
      <c r="AU366" s="446"/>
      <c r="AV366" s="459"/>
      <c r="AW366" s="310">
        <f t="shared" si="464"/>
        <v>0</v>
      </c>
      <c r="AX366" s="19"/>
      <c r="AY366" s="277"/>
      <c r="AZ366" s="12"/>
      <c r="BA366" s="100">
        <v>1</v>
      </c>
      <c r="BB366" s="101" t="s">
        <v>331</v>
      </c>
      <c r="BC366" s="446"/>
      <c r="BD366" s="459"/>
      <c r="BE366" s="310">
        <f t="shared" si="465"/>
        <v>0</v>
      </c>
      <c r="BF366" s="19"/>
      <c r="BG366" s="277"/>
      <c r="BH366" s="12"/>
      <c r="BI366" s="100">
        <v>1</v>
      </c>
      <c r="BJ366" s="101" t="s">
        <v>331</v>
      </c>
      <c r="BK366" s="446"/>
      <c r="BL366" s="459"/>
      <c r="BM366" s="310">
        <f t="shared" si="466"/>
        <v>0</v>
      </c>
      <c r="BN366" s="19"/>
      <c r="BO366" s="277"/>
      <c r="BP366" s="12"/>
      <c r="BQ366" s="100">
        <v>1</v>
      </c>
      <c r="BR366" s="101" t="s">
        <v>331</v>
      </c>
      <c r="BS366" s="446"/>
      <c r="BT366" s="459"/>
      <c r="BU366" s="310">
        <f t="shared" si="467"/>
        <v>0</v>
      </c>
      <c r="BV366" s="19"/>
      <c r="BW366" s="277"/>
      <c r="BX366" s="12"/>
      <c r="BY366" s="100">
        <v>1</v>
      </c>
      <c r="BZ366" s="101" t="s">
        <v>331</v>
      </c>
      <c r="CA366" s="446"/>
      <c r="CB366" s="459"/>
      <c r="CC366" s="310">
        <f t="shared" si="468"/>
        <v>0</v>
      </c>
      <c r="CD366" s="19"/>
      <c r="CE366" s="277"/>
      <c r="CF366" s="12"/>
      <c r="CG366" s="100">
        <v>1</v>
      </c>
      <c r="CH366" s="101" t="s">
        <v>331</v>
      </c>
      <c r="CI366" s="446"/>
      <c r="CJ366" s="459"/>
      <c r="CK366" s="310">
        <f t="shared" si="469"/>
        <v>0</v>
      </c>
      <c r="CL366" s="19"/>
      <c r="CM366" s="277"/>
      <c r="CN366" s="12"/>
      <c r="CO366" s="100">
        <v>1</v>
      </c>
      <c r="CP366" s="101" t="s">
        <v>331</v>
      </c>
      <c r="CQ366" s="446"/>
      <c r="CR366" s="459"/>
      <c r="CS366" s="310">
        <f t="shared" si="470"/>
        <v>0</v>
      </c>
      <c r="CT366" s="19"/>
      <c r="CU366" s="277"/>
      <c r="CV366" s="12"/>
      <c r="CW366" s="100">
        <v>1</v>
      </c>
      <c r="CX366" s="101" t="s">
        <v>331</v>
      </c>
      <c r="CY366" s="446"/>
      <c r="CZ366" s="459"/>
      <c r="DA366" s="310">
        <f t="shared" si="471"/>
        <v>0</v>
      </c>
      <c r="DB366" s="19"/>
      <c r="DC366" s="277"/>
      <c r="DD366" s="12"/>
      <c r="DE366" s="100">
        <v>1</v>
      </c>
      <c r="DF366" s="101" t="s">
        <v>331</v>
      </c>
      <c r="DG366" s="446"/>
      <c r="DH366" s="459"/>
      <c r="DI366" s="310">
        <f t="shared" si="472"/>
        <v>0</v>
      </c>
      <c r="DJ366" s="19"/>
      <c r="DK366" s="277"/>
      <c r="DL366" s="12"/>
      <c r="DM366" s="100">
        <v>1</v>
      </c>
      <c r="DN366" s="101" t="s">
        <v>331</v>
      </c>
      <c r="DO366" s="446"/>
      <c r="DP366" s="459"/>
      <c r="DQ366" s="310">
        <f t="shared" si="473"/>
        <v>0</v>
      </c>
      <c r="DR366" s="19"/>
      <c r="DS366" s="277"/>
      <c r="DT366" s="12"/>
      <c r="DU366" s="100">
        <v>1</v>
      </c>
      <c r="DV366" s="101" t="s">
        <v>331</v>
      </c>
      <c r="DW366" s="446"/>
      <c r="DX366" s="459"/>
      <c r="DY366" s="310">
        <f t="shared" si="474"/>
        <v>0</v>
      </c>
      <c r="DZ366" s="19"/>
      <c r="EA366" s="277"/>
      <c r="EB366" s="421"/>
      <c r="EC366" s="315">
        <v>1</v>
      </c>
      <c r="ED366" s="293" t="s">
        <v>331</v>
      </c>
      <c r="EE366" s="324"/>
      <c r="EF366" s="408"/>
      <c r="EG366" s="318" t="s">
        <v>1199</v>
      </c>
      <c r="EH366" s="19"/>
      <c r="EI366" s="277"/>
      <c r="EJ366" s="460"/>
      <c r="EK366" s="100">
        <v>1</v>
      </c>
      <c r="EL366" s="101" t="s">
        <v>331</v>
      </c>
      <c r="EM366" s="446"/>
      <c r="EN366" s="459"/>
      <c r="EO366" s="310">
        <f t="shared" si="475"/>
        <v>0</v>
      </c>
      <c r="EP366" s="19"/>
      <c r="EQ366" s="277"/>
    </row>
    <row r="367" spans="1:147" ht="37.5" customHeight="1">
      <c r="A367" s="88"/>
      <c r="B367" s="60">
        <v>8</v>
      </c>
      <c r="C367" s="416" t="s">
        <v>505</v>
      </c>
      <c r="D367" s="12"/>
      <c r="E367" s="100">
        <v>1</v>
      </c>
      <c r="F367" s="101" t="s">
        <v>331</v>
      </c>
      <c r="G367" s="446"/>
      <c r="H367" s="459"/>
      <c r="I367" s="310">
        <f t="shared" si="459"/>
        <v>0</v>
      </c>
      <c r="J367" s="19"/>
      <c r="K367" s="277"/>
      <c r="L367" s="12" t="s">
        <v>1302</v>
      </c>
      <c r="M367" s="100">
        <v>1</v>
      </c>
      <c r="N367" s="101" t="s">
        <v>331</v>
      </c>
      <c r="O367" s="446">
        <v>1316000.1036</v>
      </c>
      <c r="P367" s="459">
        <v>0</v>
      </c>
      <c r="Q367" s="310">
        <f t="shared" si="460"/>
        <v>1316000.1036</v>
      </c>
      <c r="R367" s="19"/>
      <c r="S367" s="277"/>
      <c r="T367" s="12"/>
      <c r="U367" s="100">
        <v>1</v>
      </c>
      <c r="V367" s="101" t="s">
        <v>331</v>
      </c>
      <c r="W367" s="446"/>
      <c r="X367" s="459"/>
      <c r="Y367" s="310">
        <f t="shared" si="461"/>
        <v>0</v>
      </c>
      <c r="Z367" s="19"/>
      <c r="AA367" s="277"/>
      <c r="AB367" s="12"/>
      <c r="AC367" s="100">
        <v>1</v>
      </c>
      <c r="AD367" s="101" t="s">
        <v>331</v>
      </c>
      <c r="AE367" s="446"/>
      <c r="AF367" s="459"/>
      <c r="AG367" s="310">
        <f t="shared" si="462"/>
        <v>0</v>
      </c>
      <c r="AH367" s="19"/>
      <c r="AI367" s="277"/>
      <c r="AJ367" s="12" t="s">
        <v>1262</v>
      </c>
      <c r="AK367" s="100">
        <v>1</v>
      </c>
      <c r="AL367" s="101" t="s">
        <v>331</v>
      </c>
      <c r="AM367" s="446">
        <v>1756073.7367021278</v>
      </c>
      <c r="AN367" s="459">
        <v>0</v>
      </c>
      <c r="AO367" s="310">
        <f t="shared" si="463"/>
        <v>1756073.7367021278</v>
      </c>
      <c r="AP367" s="19"/>
      <c r="AQ367" s="277"/>
      <c r="AR367" s="12"/>
      <c r="AS367" s="100">
        <v>1</v>
      </c>
      <c r="AT367" s="101" t="s">
        <v>331</v>
      </c>
      <c r="AU367" s="446"/>
      <c r="AV367" s="459"/>
      <c r="AW367" s="310">
        <f t="shared" si="464"/>
        <v>0</v>
      </c>
      <c r="AX367" s="19"/>
      <c r="AY367" s="277"/>
      <c r="AZ367" s="12"/>
      <c r="BA367" s="100">
        <v>1</v>
      </c>
      <c r="BB367" s="101" t="s">
        <v>331</v>
      </c>
      <c r="BC367" s="446"/>
      <c r="BD367" s="459"/>
      <c r="BE367" s="310">
        <f t="shared" si="465"/>
        <v>0</v>
      </c>
      <c r="BF367" s="19"/>
      <c r="BG367" s="277"/>
      <c r="BH367" s="12"/>
      <c r="BI367" s="100">
        <v>1</v>
      </c>
      <c r="BJ367" s="101" t="s">
        <v>331</v>
      </c>
      <c r="BK367" s="446"/>
      <c r="BL367" s="459"/>
      <c r="BM367" s="310">
        <f t="shared" si="466"/>
        <v>0</v>
      </c>
      <c r="BN367" s="19"/>
      <c r="BO367" s="277"/>
      <c r="BP367" s="12"/>
      <c r="BQ367" s="100">
        <v>1</v>
      </c>
      <c r="BR367" s="101" t="s">
        <v>331</v>
      </c>
      <c r="BS367" s="446"/>
      <c r="BT367" s="459"/>
      <c r="BU367" s="310">
        <f t="shared" si="467"/>
        <v>0</v>
      </c>
      <c r="BV367" s="19"/>
      <c r="BW367" s="277"/>
      <c r="BX367" s="12"/>
      <c r="BY367" s="100">
        <v>1</v>
      </c>
      <c r="BZ367" s="101" t="s">
        <v>331</v>
      </c>
      <c r="CA367" s="446"/>
      <c r="CB367" s="459"/>
      <c r="CC367" s="310">
        <f t="shared" si="468"/>
        <v>0</v>
      </c>
      <c r="CD367" s="19"/>
      <c r="CE367" s="277"/>
      <c r="CF367" s="12"/>
      <c r="CG367" s="100">
        <v>1</v>
      </c>
      <c r="CH367" s="101" t="s">
        <v>331</v>
      </c>
      <c r="CI367" s="446"/>
      <c r="CJ367" s="459"/>
      <c r="CK367" s="310">
        <f t="shared" si="469"/>
        <v>0</v>
      </c>
      <c r="CL367" s="19"/>
      <c r="CM367" s="277"/>
      <c r="CN367" s="12"/>
      <c r="CO367" s="100">
        <v>1</v>
      </c>
      <c r="CP367" s="101" t="s">
        <v>331</v>
      </c>
      <c r="CQ367" s="446"/>
      <c r="CR367" s="459"/>
      <c r="CS367" s="310">
        <f t="shared" si="470"/>
        <v>0</v>
      </c>
      <c r="CT367" s="19"/>
      <c r="CU367" s="277"/>
      <c r="CV367" s="12"/>
      <c r="CW367" s="100">
        <v>1</v>
      </c>
      <c r="CX367" s="101" t="s">
        <v>331</v>
      </c>
      <c r="CY367" s="446"/>
      <c r="CZ367" s="459"/>
      <c r="DA367" s="310">
        <f t="shared" si="471"/>
        <v>0</v>
      </c>
      <c r="DB367" s="19"/>
      <c r="DC367" s="277"/>
      <c r="DD367" s="12"/>
      <c r="DE367" s="100">
        <v>1</v>
      </c>
      <c r="DF367" s="101" t="s">
        <v>331</v>
      </c>
      <c r="DG367" s="446"/>
      <c r="DH367" s="459"/>
      <c r="DI367" s="310">
        <f t="shared" si="472"/>
        <v>0</v>
      </c>
      <c r="DJ367" s="19"/>
      <c r="DK367" s="277"/>
      <c r="DL367" s="12"/>
      <c r="DM367" s="100">
        <v>1</v>
      </c>
      <c r="DN367" s="101" t="s">
        <v>331</v>
      </c>
      <c r="DO367" s="446"/>
      <c r="DP367" s="459"/>
      <c r="DQ367" s="310">
        <f t="shared" si="473"/>
        <v>0</v>
      </c>
      <c r="DR367" s="19"/>
      <c r="DS367" s="277"/>
      <c r="DT367" s="12"/>
      <c r="DU367" s="100">
        <v>1</v>
      </c>
      <c r="DV367" s="101" t="s">
        <v>331</v>
      </c>
      <c r="DW367" s="446"/>
      <c r="DX367" s="459"/>
      <c r="DY367" s="310">
        <f t="shared" si="474"/>
        <v>0</v>
      </c>
      <c r="DZ367" s="19"/>
      <c r="EA367" s="277"/>
      <c r="EB367" s="421"/>
      <c r="EC367" s="315">
        <v>1</v>
      </c>
      <c r="ED367" s="293" t="s">
        <v>331</v>
      </c>
      <c r="EE367" s="324"/>
      <c r="EF367" s="408"/>
      <c r="EG367" s="318" t="s">
        <v>1199</v>
      </c>
      <c r="EH367" s="19"/>
      <c r="EI367" s="277"/>
      <c r="EJ367" s="460"/>
      <c r="EK367" s="100">
        <v>1</v>
      </c>
      <c r="EL367" s="101" t="s">
        <v>331</v>
      </c>
      <c r="EM367" s="446"/>
      <c r="EN367" s="459"/>
      <c r="EO367" s="310">
        <f t="shared" si="475"/>
        <v>0</v>
      </c>
      <c r="EP367" s="19"/>
      <c r="EQ367" s="277"/>
    </row>
    <row r="368" spans="1:147" ht="37.5" customHeight="1">
      <c r="A368" s="88"/>
      <c r="B368" s="60">
        <v>9</v>
      </c>
      <c r="C368" s="416" t="s">
        <v>506</v>
      </c>
      <c r="D368" s="12"/>
      <c r="E368" s="100">
        <v>1</v>
      </c>
      <c r="F368" s="101" t="s">
        <v>331</v>
      </c>
      <c r="G368" s="446"/>
      <c r="H368" s="459"/>
      <c r="I368" s="310">
        <f t="shared" si="459"/>
        <v>0</v>
      </c>
      <c r="J368" s="19"/>
      <c r="K368" s="277"/>
      <c r="L368" s="12" t="s">
        <v>1302</v>
      </c>
      <c r="M368" s="100">
        <v>1</v>
      </c>
      <c r="N368" s="101" t="s">
        <v>331</v>
      </c>
      <c r="O368" s="446">
        <v>1316000.1036</v>
      </c>
      <c r="P368" s="459">
        <v>0</v>
      </c>
      <c r="Q368" s="310">
        <f t="shared" si="460"/>
        <v>1316000.1036</v>
      </c>
      <c r="R368" s="19"/>
      <c r="S368" s="277"/>
      <c r="T368" s="12"/>
      <c r="U368" s="100">
        <v>1</v>
      </c>
      <c r="V368" s="101" t="s">
        <v>331</v>
      </c>
      <c r="W368" s="446"/>
      <c r="X368" s="459"/>
      <c r="Y368" s="310">
        <f t="shared" si="461"/>
        <v>0</v>
      </c>
      <c r="Z368" s="19"/>
      <c r="AA368" s="277"/>
      <c r="AB368" s="12"/>
      <c r="AC368" s="100">
        <v>1</v>
      </c>
      <c r="AD368" s="101" t="s">
        <v>331</v>
      </c>
      <c r="AE368" s="446"/>
      <c r="AF368" s="459"/>
      <c r="AG368" s="310">
        <f t="shared" si="462"/>
        <v>0</v>
      </c>
      <c r="AH368" s="19"/>
      <c r="AI368" s="277"/>
      <c r="AJ368" s="12" t="s">
        <v>1262</v>
      </c>
      <c r="AK368" s="100">
        <v>1</v>
      </c>
      <c r="AL368" s="101" t="s">
        <v>331</v>
      </c>
      <c r="AM368" s="446">
        <v>1756073.7367021278</v>
      </c>
      <c r="AN368" s="459">
        <v>0</v>
      </c>
      <c r="AO368" s="310">
        <f t="shared" si="463"/>
        <v>1756073.7367021278</v>
      </c>
      <c r="AP368" s="19"/>
      <c r="AQ368" s="277"/>
      <c r="AR368" s="12"/>
      <c r="AS368" s="100">
        <v>1</v>
      </c>
      <c r="AT368" s="101" t="s">
        <v>331</v>
      </c>
      <c r="AU368" s="446"/>
      <c r="AV368" s="459"/>
      <c r="AW368" s="310">
        <f t="shared" si="464"/>
        <v>0</v>
      </c>
      <c r="AX368" s="19"/>
      <c r="AY368" s="277"/>
      <c r="AZ368" s="12"/>
      <c r="BA368" s="100">
        <v>1</v>
      </c>
      <c r="BB368" s="101" t="s">
        <v>331</v>
      </c>
      <c r="BC368" s="446"/>
      <c r="BD368" s="459"/>
      <c r="BE368" s="310">
        <f t="shared" si="465"/>
        <v>0</v>
      </c>
      <c r="BF368" s="19"/>
      <c r="BG368" s="277"/>
      <c r="BH368" s="12"/>
      <c r="BI368" s="100">
        <v>1</v>
      </c>
      <c r="BJ368" s="101" t="s">
        <v>331</v>
      </c>
      <c r="BK368" s="446"/>
      <c r="BL368" s="459"/>
      <c r="BM368" s="310">
        <f t="shared" si="466"/>
        <v>0</v>
      </c>
      <c r="BN368" s="19"/>
      <c r="BO368" s="277"/>
      <c r="BP368" s="12"/>
      <c r="BQ368" s="100">
        <v>1</v>
      </c>
      <c r="BR368" s="101" t="s">
        <v>331</v>
      </c>
      <c r="BS368" s="446"/>
      <c r="BT368" s="459"/>
      <c r="BU368" s="310">
        <f t="shared" si="467"/>
        <v>0</v>
      </c>
      <c r="BV368" s="19"/>
      <c r="BW368" s="277"/>
      <c r="BX368" s="12"/>
      <c r="BY368" s="100">
        <v>1</v>
      </c>
      <c r="BZ368" s="101" t="s">
        <v>331</v>
      </c>
      <c r="CA368" s="446"/>
      <c r="CB368" s="459"/>
      <c r="CC368" s="310">
        <f t="shared" si="468"/>
        <v>0</v>
      </c>
      <c r="CD368" s="19"/>
      <c r="CE368" s="277"/>
      <c r="CF368" s="12"/>
      <c r="CG368" s="100">
        <v>1</v>
      </c>
      <c r="CH368" s="101" t="s">
        <v>331</v>
      </c>
      <c r="CI368" s="446"/>
      <c r="CJ368" s="459"/>
      <c r="CK368" s="310">
        <f t="shared" si="469"/>
        <v>0</v>
      </c>
      <c r="CL368" s="19"/>
      <c r="CM368" s="277"/>
      <c r="CN368" s="12"/>
      <c r="CO368" s="100">
        <v>1</v>
      </c>
      <c r="CP368" s="101" t="s">
        <v>331</v>
      </c>
      <c r="CQ368" s="446"/>
      <c r="CR368" s="459"/>
      <c r="CS368" s="310">
        <f t="shared" si="470"/>
        <v>0</v>
      </c>
      <c r="CT368" s="19"/>
      <c r="CU368" s="277"/>
      <c r="CV368" s="12"/>
      <c r="CW368" s="100">
        <v>1</v>
      </c>
      <c r="CX368" s="101" t="s">
        <v>331</v>
      </c>
      <c r="CY368" s="446"/>
      <c r="CZ368" s="459"/>
      <c r="DA368" s="310">
        <f t="shared" si="471"/>
        <v>0</v>
      </c>
      <c r="DB368" s="19"/>
      <c r="DC368" s="277"/>
      <c r="DD368" s="12"/>
      <c r="DE368" s="100">
        <v>1</v>
      </c>
      <c r="DF368" s="101" t="s">
        <v>331</v>
      </c>
      <c r="DG368" s="446"/>
      <c r="DH368" s="459"/>
      <c r="DI368" s="310">
        <f t="shared" si="472"/>
        <v>0</v>
      </c>
      <c r="DJ368" s="19"/>
      <c r="DK368" s="277"/>
      <c r="DL368" s="12"/>
      <c r="DM368" s="100">
        <v>1</v>
      </c>
      <c r="DN368" s="101" t="s">
        <v>331</v>
      </c>
      <c r="DO368" s="446"/>
      <c r="DP368" s="459"/>
      <c r="DQ368" s="310">
        <f t="shared" si="473"/>
        <v>0</v>
      </c>
      <c r="DR368" s="19"/>
      <c r="DS368" s="277"/>
      <c r="DT368" s="12"/>
      <c r="DU368" s="100">
        <v>1</v>
      </c>
      <c r="DV368" s="101" t="s">
        <v>331</v>
      </c>
      <c r="DW368" s="446"/>
      <c r="DX368" s="459"/>
      <c r="DY368" s="310">
        <f t="shared" si="474"/>
        <v>0</v>
      </c>
      <c r="DZ368" s="19"/>
      <c r="EA368" s="277"/>
      <c r="EB368" s="421"/>
      <c r="EC368" s="315">
        <v>1</v>
      </c>
      <c r="ED368" s="293" t="s">
        <v>331</v>
      </c>
      <c r="EE368" s="324"/>
      <c r="EF368" s="408"/>
      <c r="EG368" s="318" t="s">
        <v>1199</v>
      </c>
      <c r="EH368" s="19"/>
      <c r="EI368" s="277"/>
      <c r="EJ368" s="460"/>
      <c r="EK368" s="100">
        <v>1</v>
      </c>
      <c r="EL368" s="101" t="s">
        <v>331</v>
      </c>
      <c r="EM368" s="446"/>
      <c r="EN368" s="459"/>
      <c r="EO368" s="310">
        <f t="shared" si="475"/>
        <v>0</v>
      </c>
      <c r="EP368" s="19"/>
      <c r="EQ368" s="277"/>
    </row>
    <row r="369" spans="1:147" ht="37.5" customHeight="1">
      <c r="A369" s="24"/>
      <c r="B369" s="60">
        <v>10</v>
      </c>
      <c r="C369" s="423" t="s">
        <v>463</v>
      </c>
      <c r="D369" s="12"/>
      <c r="E369" s="100">
        <v>1</v>
      </c>
      <c r="F369" s="101" t="s">
        <v>331</v>
      </c>
      <c r="G369" s="342"/>
      <c r="H369" s="459"/>
      <c r="I369" s="310">
        <f t="shared" si="459"/>
        <v>0</v>
      </c>
      <c r="J369" s="19"/>
      <c r="K369" s="277"/>
      <c r="L369" s="12" t="s">
        <v>1272</v>
      </c>
      <c r="M369" s="100">
        <v>1</v>
      </c>
      <c r="N369" s="101" t="s">
        <v>331</v>
      </c>
      <c r="O369" s="342">
        <v>175517.0508</v>
      </c>
      <c r="P369" s="459">
        <v>0</v>
      </c>
      <c r="Q369" s="310">
        <f t="shared" si="460"/>
        <v>175517.0508</v>
      </c>
      <c r="R369" s="19"/>
      <c r="S369" s="277"/>
      <c r="T369" s="12"/>
      <c r="U369" s="100">
        <v>1</v>
      </c>
      <c r="V369" s="101" t="s">
        <v>331</v>
      </c>
      <c r="W369" s="342"/>
      <c r="X369" s="459"/>
      <c r="Y369" s="310">
        <f t="shared" si="461"/>
        <v>0</v>
      </c>
      <c r="Z369" s="19"/>
      <c r="AA369" s="277"/>
      <c r="AB369" s="12"/>
      <c r="AC369" s="100">
        <v>1</v>
      </c>
      <c r="AD369" s="101" t="s">
        <v>331</v>
      </c>
      <c r="AE369" s="342"/>
      <c r="AF369" s="459"/>
      <c r="AG369" s="310">
        <f t="shared" si="462"/>
        <v>0</v>
      </c>
      <c r="AH369" s="19"/>
      <c r="AI369" s="277"/>
      <c r="AJ369" s="12" t="s">
        <v>1275</v>
      </c>
      <c r="AK369" s="100">
        <v>1</v>
      </c>
      <c r="AL369" s="101" t="s">
        <v>331</v>
      </c>
      <c r="AM369" s="342">
        <v>314480.31914893619</v>
      </c>
      <c r="AN369" s="459">
        <v>0</v>
      </c>
      <c r="AO369" s="310">
        <f t="shared" si="463"/>
        <v>314480.31914893619</v>
      </c>
      <c r="AP369" s="19"/>
      <c r="AQ369" s="277"/>
      <c r="AR369" s="12"/>
      <c r="AS369" s="100">
        <v>1</v>
      </c>
      <c r="AT369" s="101" t="s">
        <v>331</v>
      </c>
      <c r="AU369" s="342"/>
      <c r="AV369" s="459"/>
      <c r="AW369" s="310">
        <f t="shared" si="464"/>
        <v>0</v>
      </c>
      <c r="AX369" s="19"/>
      <c r="AY369" s="277"/>
      <c r="AZ369" s="12"/>
      <c r="BA369" s="100">
        <v>1</v>
      </c>
      <c r="BB369" s="101" t="s">
        <v>331</v>
      </c>
      <c r="BC369" s="342"/>
      <c r="BD369" s="459"/>
      <c r="BE369" s="310">
        <f t="shared" si="465"/>
        <v>0</v>
      </c>
      <c r="BF369" s="19"/>
      <c r="BG369" s="277"/>
      <c r="BH369" s="12"/>
      <c r="BI369" s="100">
        <v>1</v>
      </c>
      <c r="BJ369" s="101" t="s">
        <v>331</v>
      </c>
      <c r="BK369" s="342"/>
      <c r="BL369" s="459"/>
      <c r="BM369" s="310">
        <f t="shared" si="466"/>
        <v>0</v>
      </c>
      <c r="BN369" s="19"/>
      <c r="BO369" s="277"/>
      <c r="BP369" s="12"/>
      <c r="BQ369" s="100">
        <v>1</v>
      </c>
      <c r="BR369" s="101" t="s">
        <v>331</v>
      </c>
      <c r="BS369" s="342"/>
      <c r="BT369" s="459"/>
      <c r="BU369" s="310">
        <f t="shared" si="467"/>
        <v>0</v>
      </c>
      <c r="BV369" s="19"/>
      <c r="BW369" s="277"/>
      <c r="BX369" s="12"/>
      <c r="BY369" s="100">
        <v>1</v>
      </c>
      <c r="BZ369" s="101" t="s">
        <v>331</v>
      </c>
      <c r="CA369" s="342"/>
      <c r="CB369" s="459"/>
      <c r="CC369" s="310">
        <f t="shared" si="468"/>
        <v>0</v>
      </c>
      <c r="CD369" s="19"/>
      <c r="CE369" s="277"/>
      <c r="CF369" s="12"/>
      <c r="CG369" s="100">
        <v>1</v>
      </c>
      <c r="CH369" s="101" t="s">
        <v>331</v>
      </c>
      <c r="CI369" s="342"/>
      <c r="CJ369" s="459"/>
      <c r="CK369" s="310">
        <f t="shared" si="469"/>
        <v>0</v>
      </c>
      <c r="CL369" s="19"/>
      <c r="CM369" s="277"/>
      <c r="CN369" s="12"/>
      <c r="CO369" s="100">
        <v>1</v>
      </c>
      <c r="CP369" s="101" t="s">
        <v>331</v>
      </c>
      <c r="CQ369" s="342"/>
      <c r="CR369" s="459"/>
      <c r="CS369" s="310">
        <f t="shared" si="470"/>
        <v>0</v>
      </c>
      <c r="CT369" s="19"/>
      <c r="CU369" s="277"/>
      <c r="CV369" s="12"/>
      <c r="CW369" s="100">
        <v>1</v>
      </c>
      <c r="CX369" s="101" t="s">
        <v>331</v>
      </c>
      <c r="CY369" s="342"/>
      <c r="CZ369" s="459"/>
      <c r="DA369" s="310">
        <f t="shared" si="471"/>
        <v>0</v>
      </c>
      <c r="DB369" s="19"/>
      <c r="DC369" s="277"/>
      <c r="DD369" s="12"/>
      <c r="DE369" s="100">
        <v>1</v>
      </c>
      <c r="DF369" s="101" t="s">
        <v>331</v>
      </c>
      <c r="DG369" s="342"/>
      <c r="DH369" s="459"/>
      <c r="DI369" s="310">
        <f t="shared" si="472"/>
        <v>0</v>
      </c>
      <c r="DJ369" s="19"/>
      <c r="DK369" s="277"/>
      <c r="DL369" s="12"/>
      <c r="DM369" s="100">
        <v>1</v>
      </c>
      <c r="DN369" s="101" t="s">
        <v>331</v>
      </c>
      <c r="DO369" s="342"/>
      <c r="DP369" s="459"/>
      <c r="DQ369" s="310">
        <f t="shared" si="473"/>
        <v>0</v>
      </c>
      <c r="DR369" s="19"/>
      <c r="DS369" s="277"/>
      <c r="DT369" s="12"/>
      <c r="DU369" s="100">
        <v>1</v>
      </c>
      <c r="DV369" s="101" t="s">
        <v>331</v>
      </c>
      <c r="DW369" s="342"/>
      <c r="DX369" s="459"/>
      <c r="DY369" s="310">
        <f t="shared" si="474"/>
        <v>0</v>
      </c>
      <c r="DZ369" s="19"/>
      <c r="EA369" s="277"/>
      <c r="EB369" s="421"/>
      <c r="EC369" s="315">
        <v>1</v>
      </c>
      <c r="ED369" s="293" t="s">
        <v>331</v>
      </c>
      <c r="EE369" s="324"/>
      <c r="EF369" s="408"/>
      <c r="EG369" s="318" t="s">
        <v>1199</v>
      </c>
      <c r="EH369" s="19"/>
      <c r="EI369" s="277"/>
      <c r="EJ369" s="460"/>
      <c r="EK369" s="100">
        <v>1</v>
      </c>
      <c r="EL369" s="101" t="s">
        <v>331</v>
      </c>
      <c r="EM369" s="342"/>
      <c r="EN369" s="459"/>
      <c r="EO369" s="310">
        <f t="shared" si="475"/>
        <v>0</v>
      </c>
      <c r="EP369" s="19"/>
      <c r="EQ369" s="277"/>
    </row>
    <row r="370" spans="1:147" ht="37.5" customHeight="1">
      <c r="A370" s="304"/>
      <c r="B370" s="60">
        <v>11</v>
      </c>
      <c r="C370" s="423" t="s">
        <v>441</v>
      </c>
      <c r="D370" s="12"/>
      <c r="E370" s="100">
        <v>1</v>
      </c>
      <c r="F370" s="101" t="s">
        <v>331</v>
      </c>
      <c r="G370" s="322"/>
      <c r="H370" s="459"/>
      <c r="I370" s="310">
        <f t="shared" si="459"/>
        <v>0</v>
      </c>
      <c r="J370" s="19"/>
      <c r="K370" s="277"/>
      <c r="L370" s="12" t="s">
        <v>1281</v>
      </c>
      <c r="M370" s="100">
        <v>1</v>
      </c>
      <c r="N370" s="101" t="s">
        <v>331</v>
      </c>
      <c r="O370" s="322">
        <v>63261.471000000005</v>
      </c>
      <c r="P370" s="459">
        <v>0</v>
      </c>
      <c r="Q370" s="310">
        <f t="shared" si="460"/>
        <v>63261.471000000005</v>
      </c>
      <c r="R370" s="19"/>
      <c r="S370" s="277"/>
      <c r="T370" s="12"/>
      <c r="U370" s="100">
        <v>1</v>
      </c>
      <c r="V370" s="101" t="s">
        <v>331</v>
      </c>
      <c r="W370" s="322"/>
      <c r="X370" s="459"/>
      <c r="Y370" s="310">
        <f t="shared" si="461"/>
        <v>0</v>
      </c>
      <c r="Z370" s="19"/>
      <c r="AA370" s="277"/>
      <c r="AB370" s="12"/>
      <c r="AC370" s="100">
        <v>1</v>
      </c>
      <c r="AD370" s="101" t="s">
        <v>331</v>
      </c>
      <c r="AE370" s="322"/>
      <c r="AF370" s="459"/>
      <c r="AG370" s="310">
        <f t="shared" si="462"/>
        <v>0</v>
      </c>
      <c r="AH370" s="19"/>
      <c r="AI370" s="277"/>
      <c r="AJ370" s="12" t="s">
        <v>1281</v>
      </c>
      <c r="AK370" s="100">
        <v>1</v>
      </c>
      <c r="AL370" s="101" t="s">
        <v>331</v>
      </c>
      <c r="AM370" s="322">
        <v>201590</v>
      </c>
      <c r="AN370" s="459">
        <v>0</v>
      </c>
      <c r="AO370" s="310">
        <f t="shared" si="463"/>
        <v>201590</v>
      </c>
      <c r="AP370" s="19"/>
      <c r="AQ370" s="277"/>
      <c r="AR370" s="12"/>
      <c r="AS370" s="100">
        <v>1</v>
      </c>
      <c r="AT370" s="101" t="s">
        <v>331</v>
      </c>
      <c r="AU370" s="322"/>
      <c r="AV370" s="459"/>
      <c r="AW370" s="310">
        <f t="shared" si="464"/>
        <v>0</v>
      </c>
      <c r="AX370" s="19"/>
      <c r="AY370" s="277"/>
      <c r="AZ370" s="12"/>
      <c r="BA370" s="100">
        <v>1</v>
      </c>
      <c r="BB370" s="101" t="s">
        <v>331</v>
      </c>
      <c r="BC370" s="322"/>
      <c r="BD370" s="459"/>
      <c r="BE370" s="310">
        <f t="shared" si="465"/>
        <v>0</v>
      </c>
      <c r="BF370" s="19"/>
      <c r="BG370" s="277"/>
      <c r="BH370" s="12"/>
      <c r="BI370" s="100">
        <v>1</v>
      </c>
      <c r="BJ370" s="101" t="s">
        <v>331</v>
      </c>
      <c r="BK370" s="322"/>
      <c r="BL370" s="459"/>
      <c r="BM370" s="310">
        <f t="shared" si="466"/>
        <v>0</v>
      </c>
      <c r="BN370" s="19"/>
      <c r="BO370" s="277"/>
      <c r="BP370" s="12"/>
      <c r="BQ370" s="100">
        <v>1</v>
      </c>
      <c r="BR370" s="101" t="s">
        <v>331</v>
      </c>
      <c r="BS370" s="322"/>
      <c r="BT370" s="459"/>
      <c r="BU370" s="310">
        <f t="shared" si="467"/>
        <v>0</v>
      </c>
      <c r="BV370" s="19"/>
      <c r="BW370" s="277"/>
      <c r="BX370" s="12"/>
      <c r="BY370" s="100">
        <v>1</v>
      </c>
      <c r="BZ370" s="101" t="s">
        <v>331</v>
      </c>
      <c r="CA370" s="322"/>
      <c r="CB370" s="459"/>
      <c r="CC370" s="310">
        <f t="shared" si="468"/>
        <v>0</v>
      </c>
      <c r="CD370" s="19"/>
      <c r="CE370" s="277"/>
      <c r="CF370" s="12"/>
      <c r="CG370" s="100">
        <v>1</v>
      </c>
      <c r="CH370" s="101" t="s">
        <v>331</v>
      </c>
      <c r="CI370" s="322"/>
      <c r="CJ370" s="459"/>
      <c r="CK370" s="310">
        <f t="shared" si="469"/>
        <v>0</v>
      </c>
      <c r="CL370" s="19"/>
      <c r="CM370" s="277"/>
      <c r="CN370" s="12"/>
      <c r="CO370" s="100">
        <v>1</v>
      </c>
      <c r="CP370" s="101" t="s">
        <v>331</v>
      </c>
      <c r="CQ370" s="322"/>
      <c r="CR370" s="459"/>
      <c r="CS370" s="310">
        <f t="shared" si="470"/>
        <v>0</v>
      </c>
      <c r="CT370" s="19"/>
      <c r="CU370" s="277"/>
      <c r="CV370" s="12"/>
      <c r="CW370" s="100">
        <v>1</v>
      </c>
      <c r="CX370" s="101" t="s">
        <v>331</v>
      </c>
      <c r="CY370" s="322"/>
      <c r="CZ370" s="459"/>
      <c r="DA370" s="310">
        <f t="shared" si="471"/>
        <v>0</v>
      </c>
      <c r="DB370" s="19"/>
      <c r="DC370" s="277"/>
      <c r="DD370" s="12"/>
      <c r="DE370" s="100">
        <v>1</v>
      </c>
      <c r="DF370" s="101" t="s">
        <v>331</v>
      </c>
      <c r="DG370" s="322"/>
      <c r="DH370" s="459"/>
      <c r="DI370" s="310">
        <f t="shared" si="472"/>
        <v>0</v>
      </c>
      <c r="DJ370" s="19"/>
      <c r="DK370" s="277"/>
      <c r="DL370" s="12"/>
      <c r="DM370" s="100">
        <v>1</v>
      </c>
      <c r="DN370" s="101" t="s">
        <v>331</v>
      </c>
      <c r="DO370" s="322"/>
      <c r="DP370" s="459"/>
      <c r="DQ370" s="310">
        <f t="shared" si="473"/>
        <v>0</v>
      </c>
      <c r="DR370" s="19"/>
      <c r="DS370" s="277"/>
      <c r="DT370" s="12"/>
      <c r="DU370" s="100">
        <v>1</v>
      </c>
      <c r="DV370" s="101" t="s">
        <v>331</v>
      </c>
      <c r="DW370" s="322"/>
      <c r="DX370" s="459"/>
      <c r="DY370" s="310">
        <f t="shared" si="474"/>
        <v>0</v>
      </c>
      <c r="DZ370" s="19"/>
      <c r="EA370" s="277"/>
      <c r="EB370" s="421"/>
      <c r="EC370" s="315">
        <v>1</v>
      </c>
      <c r="ED370" s="293" t="s">
        <v>331</v>
      </c>
      <c r="EE370" s="324"/>
      <c r="EF370" s="408"/>
      <c r="EG370" s="318" t="s">
        <v>1199</v>
      </c>
      <c r="EH370" s="19"/>
      <c r="EI370" s="277"/>
      <c r="EJ370" s="460"/>
      <c r="EK370" s="100">
        <v>1</v>
      </c>
      <c r="EL370" s="101" t="s">
        <v>331</v>
      </c>
      <c r="EM370" s="322"/>
      <c r="EN370" s="459"/>
      <c r="EO370" s="310">
        <f t="shared" si="475"/>
        <v>0</v>
      </c>
      <c r="EP370" s="19"/>
      <c r="EQ370" s="277"/>
    </row>
    <row r="371" spans="1:147" ht="37.5" customHeight="1">
      <c r="A371" s="304"/>
      <c r="B371" s="60">
        <v>12</v>
      </c>
      <c r="C371" s="423" t="s">
        <v>437</v>
      </c>
      <c r="D371" s="12"/>
      <c r="E371" s="100">
        <v>1</v>
      </c>
      <c r="F371" s="101" t="s">
        <v>331</v>
      </c>
      <c r="G371" s="322"/>
      <c r="H371" s="459"/>
      <c r="I371" s="310">
        <f t="shared" si="459"/>
        <v>0</v>
      </c>
      <c r="J371" s="19"/>
      <c r="K371" s="277"/>
      <c r="L371" s="12" t="s">
        <v>1284</v>
      </c>
      <c r="M371" s="100">
        <v>1</v>
      </c>
      <c r="N371" s="101" t="s">
        <v>331</v>
      </c>
      <c r="O371" s="322">
        <v>21445.132800000003</v>
      </c>
      <c r="P371" s="459">
        <v>0.19</v>
      </c>
      <c r="Q371" s="310">
        <f t="shared" si="460"/>
        <v>25519.708032000002</v>
      </c>
      <c r="R371" s="19"/>
      <c r="S371" s="277"/>
      <c r="T371" s="12"/>
      <c r="U371" s="100">
        <v>1</v>
      </c>
      <c r="V371" s="101" t="s">
        <v>331</v>
      </c>
      <c r="W371" s="322"/>
      <c r="X371" s="459"/>
      <c r="Y371" s="310">
        <f t="shared" si="461"/>
        <v>0</v>
      </c>
      <c r="Z371" s="19"/>
      <c r="AA371" s="277"/>
      <c r="AB371" s="12"/>
      <c r="AC371" s="100">
        <v>1</v>
      </c>
      <c r="AD371" s="101" t="s">
        <v>331</v>
      </c>
      <c r="AE371" s="322"/>
      <c r="AF371" s="459"/>
      <c r="AG371" s="310">
        <f t="shared" si="462"/>
        <v>0</v>
      </c>
      <c r="AH371" s="19"/>
      <c r="AI371" s="277"/>
      <c r="AJ371" s="12" t="s">
        <v>1286</v>
      </c>
      <c r="AK371" s="100">
        <v>1</v>
      </c>
      <c r="AL371" s="101" t="s">
        <v>331</v>
      </c>
      <c r="AM371" s="322">
        <v>153208.97606382979</v>
      </c>
      <c r="AN371" s="459">
        <v>0.19</v>
      </c>
      <c r="AO371" s="310">
        <f t="shared" si="463"/>
        <v>182318.68151595746</v>
      </c>
      <c r="AP371" s="19"/>
      <c r="AQ371" s="277"/>
      <c r="AR371" s="12"/>
      <c r="AS371" s="100">
        <v>1</v>
      </c>
      <c r="AT371" s="101" t="s">
        <v>331</v>
      </c>
      <c r="AU371" s="322"/>
      <c r="AV371" s="459"/>
      <c r="AW371" s="310">
        <f t="shared" si="464"/>
        <v>0</v>
      </c>
      <c r="AX371" s="19"/>
      <c r="AY371" s="277"/>
      <c r="AZ371" s="12"/>
      <c r="BA371" s="100">
        <v>1</v>
      </c>
      <c r="BB371" s="101" t="s">
        <v>331</v>
      </c>
      <c r="BC371" s="322"/>
      <c r="BD371" s="459"/>
      <c r="BE371" s="310">
        <f t="shared" si="465"/>
        <v>0</v>
      </c>
      <c r="BF371" s="19"/>
      <c r="BG371" s="277"/>
      <c r="BH371" s="12"/>
      <c r="BI371" s="100">
        <v>1</v>
      </c>
      <c r="BJ371" s="101" t="s">
        <v>331</v>
      </c>
      <c r="BK371" s="322"/>
      <c r="BL371" s="459"/>
      <c r="BM371" s="310">
        <f t="shared" si="466"/>
        <v>0</v>
      </c>
      <c r="BN371" s="19"/>
      <c r="BO371" s="277"/>
      <c r="BP371" s="12"/>
      <c r="BQ371" s="100">
        <v>1</v>
      </c>
      <c r="BR371" s="101" t="s">
        <v>331</v>
      </c>
      <c r="BS371" s="322"/>
      <c r="BT371" s="459"/>
      <c r="BU371" s="310">
        <f t="shared" si="467"/>
        <v>0</v>
      </c>
      <c r="BV371" s="19"/>
      <c r="BW371" s="277"/>
      <c r="BX371" s="12"/>
      <c r="BY371" s="100">
        <v>1</v>
      </c>
      <c r="BZ371" s="101" t="s">
        <v>331</v>
      </c>
      <c r="CA371" s="322"/>
      <c r="CB371" s="459"/>
      <c r="CC371" s="310">
        <f t="shared" si="468"/>
        <v>0</v>
      </c>
      <c r="CD371" s="19"/>
      <c r="CE371" s="277"/>
      <c r="CF371" s="12"/>
      <c r="CG371" s="100">
        <v>1</v>
      </c>
      <c r="CH371" s="101" t="s">
        <v>331</v>
      </c>
      <c r="CI371" s="322"/>
      <c r="CJ371" s="459"/>
      <c r="CK371" s="310">
        <f t="shared" si="469"/>
        <v>0</v>
      </c>
      <c r="CL371" s="19"/>
      <c r="CM371" s="277"/>
      <c r="CN371" s="12"/>
      <c r="CO371" s="100">
        <v>1</v>
      </c>
      <c r="CP371" s="101" t="s">
        <v>331</v>
      </c>
      <c r="CQ371" s="322"/>
      <c r="CR371" s="459"/>
      <c r="CS371" s="310">
        <f t="shared" si="470"/>
        <v>0</v>
      </c>
      <c r="CT371" s="19"/>
      <c r="CU371" s="277"/>
      <c r="CV371" s="12"/>
      <c r="CW371" s="100">
        <v>1</v>
      </c>
      <c r="CX371" s="101" t="s">
        <v>331</v>
      </c>
      <c r="CY371" s="322"/>
      <c r="CZ371" s="459"/>
      <c r="DA371" s="310">
        <f t="shared" si="471"/>
        <v>0</v>
      </c>
      <c r="DB371" s="19"/>
      <c r="DC371" s="277"/>
      <c r="DD371" s="12"/>
      <c r="DE371" s="100">
        <v>1</v>
      </c>
      <c r="DF371" s="101" t="s">
        <v>331</v>
      </c>
      <c r="DG371" s="322"/>
      <c r="DH371" s="459"/>
      <c r="DI371" s="310">
        <f t="shared" si="472"/>
        <v>0</v>
      </c>
      <c r="DJ371" s="19"/>
      <c r="DK371" s="277"/>
      <c r="DL371" s="12"/>
      <c r="DM371" s="100">
        <v>1</v>
      </c>
      <c r="DN371" s="101" t="s">
        <v>331</v>
      </c>
      <c r="DO371" s="322"/>
      <c r="DP371" s="459"/>
      <c r="DQ371" s="310">
        <f t="shared" si="473"/>
        <v>0</v>
      </c>
      <c r="DR371" s="19"/>
      <c r="DS371" s="277"/>
      <c r="DT371" s="12"/>
      <c r="DU371" s="100">
        <v>1</v>
      </c>
      <c r="DV371" s="101" t="s">
        <v>331</v>
      </c>
      <c r="DW371" s="322"/>
      <c r="DX371" s="459"/>
      <c r="DY371" s="310">
        <f t="shared" si="474"/>
        <v>0</v>
      </c>
      <c r="DZ371" s="19"/>
      <c r="EA371" s="277"/>
      <c r="EB371" s="421"/>
      <c r="EC371" s="315">
        <v>1</v>
      </c>
      <c r="ED371" s="293" t="s">
        <v>331</v>
      </c>
      <c r="EE371" s="324"/>
      <c r="EF371" s="408"/>
      <c r="EG371" s="318" t="s">
        <v>1199</v>
      </c>
      <c r="EH371" s="19"/>
      <c r="EI371" s="277"/>
      <c r="EJ371" s="460"/>
      <c r="EK371" s="100">
        <v>1</v>
      </c>
      <c r="EL371" s="101" t="s">
        <v>331</v>
      </c>
      <c r="EM371" s="322"/>
      <c r="EN371" s="459"/>
      <c r="EO371" s="310">
        <f t="shared" si="475"/>
        <v>0</v>
      </c>
      <c r="EP371" s="19"/>
      <c r="EQ371" s="277"/>
    </row>
    <row r="372" spans="1:147" ht="37.5" customHeight="1">
      <c r="A372" s="24"/>
      <c r="B372" s="426"/>
      <c r="C372" s="441" t="s">
        <v>338</v>
      </c>
      <c r="D372" s="102"/>
      <c r="E372" s="102"/>
      <c r="F372" s="102"/>
      <c r="G372" s="102"/>
      <c r="H372" s="465"/>
      <c r="I372" s="443">
        <f>SUM(I360:I371)</f>
        <v>0</v>
      </c>
      <c r="J372" s="19"/>
      <c r="K372" s="277"/>
      <c r="L372" s="102"/>
      <c r="M372" s="102"/>
      <c r="N372" s="102"/>
      <c r="O372" s="102"/>
      <c r="P372" s="465"/>
      <c r="Q372" s="443">
        <f>SUM(Q360:Q371)</f>
        <v>18921153.743232001</v>
      </c>
      <c r="R372" s="19"/>
      <c r="S372" s="277"/>
      <c r="T372" s="102"/>
      <c r="U372" s="102"/>
      <c r="V372" s="102"/>
      <c r="W372" s="102"/>
      <c r="X372" s="465"/>
      <c r="Y372" s="443">
        <f>SUM(Y360:Y371)</f>
        <v>0</v>
      </c>
      <c r="Z372" s="19"/>
      <c r="AA372" s="277"/>
      <c r="AB372" s="102"/>
      <c r="AC372" s="102"/>
      <c r="AD372" s="102"/>
      <c r="AE372" s="102"/>
      <c r="AF372" s="465"/>
      <c r="AG372" s="443">
        <f>SUM(AG360:AG371)</f>
        <v>0</v>
      </c>
      <c r="AH372" s="19"/>
      <c r="AI372" s="277"/>
      <c r="AJ372" s="102"/>
      <c r="AK372" s="102"/>
      <c r="AL372" s="102"/>
      <c r="AM372" s="102"/>
      <c r="AN372" s="465"/>
      <c r="AO372" s="443">
        <f>SUM(AO360:AO371)</f>
        <v>22970509.878324471</v>
      </c>
      <c r="AP372" s="19"/>
      <c r="AQ372" s="277"/>
      <c r="AR372" s="102"/>
      <c r="AS372" s="102"/>
      <c r="AT372" s="102"/>
      <c r="AU372" s="102"/>
      <c r="AV372" s="465"/>
      <c r="AW372" s="443">
        <f>SUM(AW360:AW371)</f>
        <v>0</v>
      </c>
      <c r="AX372" s="19"/>
      <c r="AY372" s="277"/>
      <c r="AZ372" s="102"/>
      <c r="BA372" s="102"/>
      <c r="BB372" s="102"/>
      <c r="BC372" s="102"/>
      <c r="BD372" s="465"/>
      <c r="BE372" s="443">
        <f>SUM(BE360:BE371)</f>
        <v>0</v>
      </c>
      <c r="BF372" s="19"/>
      <c r="BG372" s="277"/>
      <c r="BH372" s="102"/>
      <c r="BI372" s="102"/>
      <c r="BJ372" s="102"/>
      <c r="BK372" s="102"/>
      <c r="BL372" s="465"/>
      <c r="BM372" s="443">
        <f>SUM(BM360:BM371)</f>
        <v>0</v>
      </c>
      <c r="BN372" s="19"/>
      <c r="BO372" s="277"/>
      <c r="BP372" s="102"/>
      <c r="BQ372" s="102"/>
      <c r="BR372" s="102"/>
      <c r="BS372" s="102"/>
      <c r="BT372" s="465"/>
      <c r="BU372" s="443">
        <f>SUM(BU360:BU371)</f>
        <v>0</v>
      </c>
      <c r="BV372" s="19"/>
      <c r="BW372" s="277"/>
      <c r="BX372" s="102"/>
      <c r="BY372" s="102"/>
      <c r="BZ372" s="102"/>
      <c r="CA372" s="102"/>
      <c r="CB372" s="465"/>
      <c r="CC372" s="443">
        <f>SUM(CC360:CC371)</f>
        <v>0</v>
      </c>
      <c r="CD372" s="19"/>
      <c r="CE372" s="277"/>
      <c r="CF372" s="102"/>
      <c r="CG372" s="102"/>
      <c r="CH372" s="102"/>
      <c r="CI372" s="102"/>
      <c r="CJ372" s="465"/>
      <c r="CK372" s="443">
        <f>SUM(CK360:CK371)</f>
        <v>0</v>
      </c>
      <c r="CL372" s="19"/>
      <c r="CM372" s="277"/>
      <c r="CN372" s="102"/>
      <c r="CO372" s="102"/>
      <c r="CP372" s="102"/>
      <c r="CQ372" s="102"/>
      <c r="CR372" s="465"/>
      <c r="CS372" s="443">
        <f>SUM(CS360:CS371)</f>
        <v>0</v>
      </c>
      <c r="CT372" s="19"/>
      <c r="CU372" s="277"/>
      <c r="CV372" s="102"/>
      <c r="CW372" s="102"/>
      <c r="CX372" s="102"/>
      <c r="CY372" s="102"/>
      <c r="CZ372" s="465"/>
      <c r="DA372" s="443">
        <f>SUM(DA360:DA371)</f>
        <v>0</v>
      </c>
      <c r="DB372" s="19"/>
      <c r="DC372" s="277"/>
      <c r="DD372" s="102"/>
      <c r="DE372" s="102"/>
      <c r="DF372" s="102"/>
      <c r="DG372" s="102"/>
      <c r="DH372" s="465"/>
      <c r="DI372" s="443">
        <f>SUM(DI360:DI371)</f>
        <v>0</v>
      </c>
      <c r="DJ372" s="19"/>
      <c r="DK372" s="277"/>
      <c r="DL372" s="102"/>
      <c r="DM372" s="102"/>
      <c r="DN372" s="102"/>
      <c r="DO372" s="102"/>
      <c r="DP372" s="465"/>
      <c r="DQ372" s="443">
        <f>SUM(DQ360:DQ371)</f>
        <v>0</v>
      </c>
      <c r="DR372" s="19"/>
      <c r="DS372" s="277"/>
      <c r="DT372" s="102"/>
      <c r="DU372" s="102"/>
      <c r="DV372" s="102"/>
      <c r="DW372" s="102"/>
      <c r="DX372" s="465"/>
      <c r="DY372" s="443">
        <f>SUM(DY360:DY371)</f>
        <v>0</v>
      </c>
      <c r="DZ372" s="19"/>
      <c r="EA372" s="277"/>
      <c r="EB372" s="426"/>
      <c r="EC372" s="430"/>
      <c r="ED372" s="430"/>
      <c r="EE372" s="430"/>
      <c r="EF372" s="467"/>
      <c r="EG372" s="444" t="s">
        <v>1199</v>
      </c>
      <c r="EH372" s="19"/>
      <c r="EI372" s="277"/>
      <c r="EJ372" s="466"/>
      <c r="EK372" s="102"/>
      <c r="EL372" s="102"/>
      <c r="EM372" s="102"/>
      <c r="EN372" s="465"/>
      <c r="EO372" s="443">
        <f>SUM(EO360:EO371)</f>
        <v>0</v>
      </c>
      <c r="EP372" s="19"/>
      <c r="EQ372" s="277"/>
    </row>
    <row r="373" spans="1:147" ht="37.5" customHeight="1" thickBot="1">
      <c r="A373" s="88"/>
      <c r="B373" s="89"/>
      <c r="C373" s="442" t="s">
        <v>135</v>
      </c>
      <c r="D373" s="433"/>
      <c r="E373" s="85"/>
      <c r="F373" s="85"/>
      <c r="G373" s="85"/>
      <c r="H373" s="468"/>
      <c r="I373" s="91"/>
      <c r="J373" s="19"/>
      <c r="K373" s="277"/>
      <c r="L373" s="433"/>
      <c r="M373" s="85"/>
      <c r="N373" s="85"/>
      <c r="O373" s="85"/>
      <c r="P373" s="468"/>
      <c r="Q373" s="91"/>
      <c r="R373" s="19"/>
      <c r="S373" s="277"/>
      <c r="T373" s="433"/>
      <c r="U373" s="85"/>
      <c r="V373" s="85"/>
      <c r="W373" s="85"/>
      <c r="X373" s="468"/>
      <c r="Y373" s="91"/>
      <c r="Z373" s="19"/>
      <c r="AA373" s="277"/>
      <c r="AB373" s="433"/>
      <c r="AC373" s="85"/>
      <c r="AD373" s="85"/>
      <c r="AE373" s="85"/>
      <c r="AF373" s="468"/>
      <c r="AG373" s="91"/>
      <c r="AH373" s="19"/>
      <c r="AI373" s="277"/>
      <c r="AJ373" s="433"/>
      <c r="AK373" s="85"/>
      <c r="AL373" s="85"/>
      <c r="AM373" s="85"/>
      <c r="AN373" s="468"/>
      <c r="AO373" s="91"/>
      <c r="AP373" s="19"/>
      <c r="AQ373" s="277"/>
      <c r="AR373" s="433"/>
      <c r="AS373" s="85"/>
      <c r="AT373" s="85"/>
      <c r="AU373" s="85"/>
      <c r="AV373" s="468"/>
      <c r="AW373" s="91"/>
      <c r="AX373" s="19"/>
      <c r="AY373" s="277"/>
      <c r="AZ373" s="433"/>
      <c r="BA373" s="85"/>
      <c r="BB373" s="85"/>
      <c r="BC373" s="85"/>
      <c r="BD373" s="468"/>
      <c r="BE373" s="91"/>
      <c r="BF373" s="19"/>
      <c r="BG373" s="277"/>
      <c r="BH373" s="433"/>
      <c r="BI373" s="85"/>
      <c r="BJ373" s="85"/>
      <c r="BK373" s="85"/>
      <c r="BL373" s="468"/>
      <c r="BM373" s="91"/>
      <c r="BN373" s="19"/>
      <c r="BO373" s="277"/>
      <c r="BP373" s="433"/>
      <c r="BQ373" s="85"/>
      <c r="BR373" s="85"/>
      <c r="BS373" s="85"/>
      <c r="BT373" s="468"/>
      <c r="BU373" s="91"/>
      <c r="BV373" s="19"/>
      <c r="BW373" s="277"/>
      <c r="BX373" s="433"/>
      <c r="BY373" s="85"/>
      <c r="BZ373" s="85"/>
      <c r="CA373" s="85"/>
      <c r="CB373" s="468"/>
      <c r="CC373" s="91"/>
      <c r="CD373" s="19"/>
      <c r="CE373" s="277"/>
      <c r="CF373" s="433"/>
      <c r="CG373" s="85"/>
      <c r="CH373" s="85"/>
      <c r="CI373" s="85"/>
      <c r="CJ373" s="468"/>
      <c r="CK373" s="91"/>
      <c r="CL373" s="19"/>
      <c r="CM373" s="277"/>
      <c r="CN373" s="433"/>
      <c r="CO373" s="85"/>
      <c r="CP373" s="85"/>
      <c r="CQ373" s="85"/>
      <c r="CR373" s="468"/>
      <c r="CS373" s="91"/>
      <c r="CT373" s="19"/>
      <c r="CU373" s="277"/>
      <c r="CV373" s="433"/>
      <c r="CW373" s="85"/>
      <c r="CX373" s="85"/>
      <c r="CY373" s="85"/>
      <c r="CZ373" s="468"/>
      <c r="DA373" s="91"/>
      <c r="DB373" s="19"/>
      <c r="DC373" s="277"/>
      <c r="DD373" s="433"/>
      <c r="DE373" s="85"/>
      <c r="DF373" s="85"/>
      <c r="DG373" s="85"/>
      <c r="DH373" s="468"/>
      <c r="DI373" s="91"/>
      <c r="DJ373" s="19"/>
      <c r="DK373" s="277"/>
      <c r="DL373" s="433"/>
      <c r="DM373" s="85"/>
      <c r="DN373" s="85"/>
      <c r="DO373" s="85"/>
      <c r="DP373" s="468"/>
      <c r="DQ373" s="91"/>
      <c r="DR373" s="19"/>
      <c r="DS373" s="277"/>
      <c r="DT373" s="433"/>
      <c r="DU373" s="85"/>
      <c r="DV373" s="85"/>
      <c r="DW373" s="85"/>
      <c r="DX373" s="468"/>
      <c r="DY373" s="91"/>
      <c r="DZ373" s="19"/>
      <c r="EA373" s="277"/>
      <c r="EB373" s="399"/>
      <c r="EC373" s="24"/>
      <c r="ED373" s="24"/>
      <c r="EE373" s="24"/>
      <c r="EF373" s="271"/>
      <c r="EG373" s="282"/>
      <c r="EH373" s="19"/>
      <c r="EI373" s="277"/>
      <c r="EJ373" s="433"/>
      <c r="EK373" s="85"/>
      <c r="EL373" s="85"/>
      <c r="EM373" s="85"/>
      <c r="EN373" s="468"/>
      <c r="EO373" s="91"/>
      <c r="EP373" s="19"/>
      <c r="EQ373" s="277"/>
    </row>
    <row r="374" spans="1:147" ht="37.5" customHeight="1" thickBot="1">
      <c r="A374" s="88"/>
      <c r="B374" s="92" t="s">
        <v>322</v>
      </c>
      <c r="C374" s="434" t="s">
        <v>323</v>
      </c>
      <c r="D374" s="410" t="s">
        <v>312</v>
      </c>
      <c r="E374" s="87" t="s">
        <v>325</v>
      </c>
      <c r="F374" s="87" t="s">
        <v>425</v>
      </c>
      <c r="G374" s="87" t="s">
        <v>327</v>
      </c>
      <c r="H374" s="474" t="s">
        <v>328</v>
      </c>
      <c r="I374" s="412" t="s">
        <v>329</v>
      </c>
      <c r="J374" s="297" t="s">
        <v>1167</v>
      </c>
      <c r="K374" s="298" t="s">
        <v>1168</v>
      </c>
      <c r="L374" s="410" t="s">
        <v>312</v>
      </c>
      <c r="M374" s="87" t="s">
        <v>325</v>
      </c>
      <c r="N374" s="87" t="s">
        <v>425</v>
      </c>
      <c r="O374" s="87" t="s">
        <v>327</v>
      </c>
      <c r="P374" s="474" t="s">
        <v>328</v>
      </c>
      <c r="Q374" s="412" t="s">
        <v>329</v>
      </c>
      <c r="R374" s="297" t="s">
        <v>1167</v>
      </c>
      <c r="S374" s="298" t="s">
        <v>1168</v>
      </c>
      <c r="T374" s="410" t="s">
        <v>312</v>
      </c>
      <c r="U374" s="87" t="s">
        <v>325</v>
      </c>
      <c r="V374" s="87" t="s">
        <v>425</v>
      </c>
      <c r="W374" s="87" t="s">
        <v>327</v>
      </c>
      <c r="X374" s="474" t="s">
        <v>328</v>
      </c>
      <c r="Y374" s="412" t="s">
        <v>329</v>
      </c>
      <c r="Z374" s="297" t="s">
        <v>1167</v>
      </c>
      <c r="AA374" s="298" t="s">
        <v>1168</v>
      </c>
      <c r="AB374" s="410" t="s">
        <v>312</v>
      </c>
      <c r="AC374" s="87" t="s">
        <v>325</v>
      </c>
      <c r="AD374" s="87" t="s">
        <v>425</v>
      </c>
      <c r="AE374" s="87" t="s">
        <v>327</v>
      </c>
      <c r="AF374" s="474" t="s">
        <v>328</v>
      </c>
      <c r="AG374" s="412" t="s">
        <v>329</v>
      </c>
      <c r="AH374" s="297" t="s">
        <v>1167</v>
      </c>
      <c r="AI374" s="298" t="s">
        <v>1168</v>
      </c>
      <c r="AJ374" s="410" t="s">
        <v>312</v>
      </c>
      <c r="AK374" s="87" t="s">
        <v>325</v>
      </c>
      <c r="AL374" s="87" t="s">
        <v>425</v>
      </c>
      <c r="AM374" s="87" t="s">
        <v>327</v>
      </c>
      <c r="AN374" s="474" t="s">
        <v>328</v>
      </c>
      <c r="AO374" s="412" t="s">
        <v>329</v>
      </c>
      <c r="AP374" s="297" t="s">
        <v>1167</v>
      </c>
      <c r="AQ374" s="298" t="s">
        <v>1168</v>
      </c>
      <c r="AR374" s="410" t="s">
        <v>312</v>
      </c>
      <c r="AS374" s="87" t="s">
        <v>325</v>
      </c>
      <c r="AT374" s="87" t="s">
        <v>425</v>
      </c>
      <c r="AU374" s="87" t="s">
        <v>327</v>
      </c>
      <c r="AV374" s="474" t="s">
        <v>328</v>
      </c>
      <c r="AW374" s="412" t="s">
        <v>329</v>
      </c>
      <c r="AX374" s="297" t="s">
        <v>1167</v>
      </c>
      <c r="AY374" s="298" t="s">
        <v>1168</v>
      </c>
      <c r="AZ374" s="410" t="s">
        <v>312</v>
      </c>
      <c r="BA374" s="87" t="s">
        <v>325</v>
      </c>
      <c r="BB374" s="87" t="s">
        <v>425</v>
      </c>
      <c r="BC374" s="87" t="s">
        <v>327</v>
      </c>
      <c r="BD374" s="474" t="s">
        <v>328</v>
      </c>
      <c r="BE374" s="412" t="s">
        <v>329</v>
      </c>
      <c r="BF374" s="297" t="s">
        <v>1167</v>
      </c>
      <c r="BG374" s="298" t="s">
        <v>1168</v>
      </c>
      <c r="BH374" s="410" t="s">
        <v>312</v>
      </c>
      <c r="BI374" s="87" t="s">
        <v>325</v>
      </c>
      <c r="BJ374" s="87" t="s">
        <v>425</v>
      </c>
      <c r="BK374" s="87" t="s">
        <v>327</v>
      </c>
      <c r="BL374" s="474" t="s">
        <v>328</v>
      </c>
      <c r="BM374" s="412" t="s">
        <v>329</v>
      </c>
      <c r="BN374" s="297" t="s">
        <v>1167</v>
      </c>
      <c r="BO374" s="298" t="s">
        <v>1168</v>
      </c>
      <c r="BP374" s="410" t="s">
        <v>312</v>
      </c>
      <c r="BQ374" s="87" t="s">
        <v>325</v>
      </c>
      <c r="BR374" s="87" t="s">
        <v>425</v>
      </c>
      <c r="BS374" s="87" t="s">
        <v>327</v>
      </c>
      <c r="BT374" s="474" t="s">
        <v>328</v>
      </c>
      <c r="BU374" s="412" t="s">
        <v>329</v>
      </c>
      <c r="BV374" s="297" t="s">
        <v>1167</v>
      </c>
      <c r="BW374" s="298" t="s">
        <v>1168</v>
      </c>
      <c r="BX374" s="410" t="s">
        <v>312</v>
      </c>
      <c r="BY374" s="87" t="s">
        <v>325</v>
      </c>
      <c r="BZ374" s="87" t="s">
        <v>425</v>
      </c>
      <c r="CA374" s="87" t="s">
        <v>327</v>
      </c>
      <c r="CB374" s="474" t="s">
        <v>328</v>
      </c>
      <c r="CC374" s="412" t="s">
        <v>329</v>
      </c>
      <c r="CD374" s="297" t="s">
        <v>1167</v>
      </c>
      <c r="CE374" s="298" t="s">
        <v>1168</v>
      </c>
      <c r="CF374" s="410" t="s">
        <v>312</v>
      </c>
      <c r="CG374" s="87" t="s">
        <v>325</v>
      </c>
      <c r="CH374" s="87" t="s">
        <v>425</v>
      </c>
      <c r="CI374" s="87" t="s">
        <v>327</v>
      </c>
      <c r="CJ374" s="474" t="s">
        <v>328</v>
      </c>
      <c r="CK374" s="412" t="s">
        <v>329</v>
      </c>
      <c r="CL374" s="297" t="s">
        <v>1167</v>
      </c>
      <c r="CM374" s="298" t="s">
        <v>1168</v>
      </c>
      <c r="CN374" s="410" t="s">
        <v>312</v>
      </c>
      <c r="CO374" s="87" t="s">
        <v>325</v>
      </c>
      <c r="CP374" s="87" t="s">
        <v>425</v>
      </c>
      <c r="CQ374" s="87" t="s">
        <v>327</v>
      </c>
      <c r="CR374" s="474" t="s">
        <v>328</v>
      </c>
      <c r="CS374" s="412" t="s">
        <v>329</v>
      </c>
      <c r="CT374" s="297" t="s">
        <v>1167</v>
      </c>
      <c r="CU374" s="298" t="s">
        <v>1168</v>
      </c>
      <c r="CV374" s="410" t="s">
        <v>312</v>
      </c>
      <c r="CW374" s="87" t="s">
        <v>325</v>
      </c>
      <c r="CX374" s="87" t="s">
        <v>425</v>
      </c>
      <c r="CY374" s="87" t="s">
        <v>327</v>
      </c>
      <c r="CZ374" s="474" t="s">
        <v>328</v>
      </c>
      <c r="DA374" s="412" t="s">
        <v>329</v>
      </c>
      <c r="DB374" s="297" t="s">
        <v>1167</v>
      </c>
      <c r="DC374" s="298" t="s">
        <v>1168</v>
      </c>
      <c r="DD374" s="410" t="s">
        <v>312</v>
      </c>
      <c r="DE374" s="87" t="s">
        <v>325</v>
      </c>
      <c r="DF374" s="87" t="s">
        <v>425</v>
      </c>
      <c r="DG374" s="87" t="s">
        <v>327</v>
      </c>
      <c r="DH374" s="474" t="s">
        <v>328</v>
      </c>
      <c r="DI374" s="412" t="s">
        <v>329</v>
      </c>
      <c r="DJ374" s="297" t="s">
        <v>1167</v>
      </c>
      <c r="DK374" s="298" t="s">
        <v>1168</v>
      </c>
      <c r="DL374" s="410" t="s">
        <v>312</v>
      </c>
      <c r="DM374" s="87" t="s">
        <v>325</v>
      </c>
      <c r="DN374" s="87" t="s">
        <v>425</v>
      </c>
      <c r="DO374" s="87" t="s">
        <v>327</v>
      </c>
      <c r="DP374" s="474" t="s">
        <v>328</v>
      </c>
      <c r="DQ374" s="412" t="s">
        <v>329</v>
      </c>
      <c r="DR374" s="297" t="s">
        <v>1167</v>
      </c>
      <c r="DS374" s="298" t="s">
        <v>1168</v>
      </c>
      <c r="DT374" s="410" t="s">
        <v>312</v>
      </c>
      <c r="DU374" s="87" t="s">
        <v>325</v>
      </c>
      <c r="DV374" s="87" t="s">
        <v>425</v>
      </c>
      <c r="DW374" s="87" t="s">
        <v>327</v>
      </c>
      <c r="DX374" s="474" t="s">
        <v>328</v>
      </c>
      <c r="DY374" s="412" t="s">
        <v>329</v>
      </c>
      <c r="DZ374" s="297" t="s">
        <v>1167</v>
      </c>
      <c r="EA374" s="298" t="s">
        <v>1168</v>
      </c>
      <c r="EB374" s="92" t="s">
        <v>312</v>
      </c>
      <c r="EC374" s="413" t="s">
        <v>325</v>
      </c>
      <c r="ED374" s="413" t="s">
        <v>425</v>
      </c>
      <c r="EE374" s="413" t="s">
        <v>327</v>
      </c>
      <c r="EF374" s="413" t="s">
        <v>328</v>
      </c>
      <c r="EG374" s="435" t="s">
        <v>329</v>
      </c>
      <c r="EH374" s="297" t="s">
        <v>1167</v>
      </c>
      <c r="EI374" s="298" t="s">
        <v>1168</v>
      </c>
      <c r="EJ374" s="410" t="s">
        <v>312</v>
      </c>
      <c r="EK374" s="87" t="s">
        <v>325</v>
      </c>
      <c r="EL374" s="87" t="s">
        <v>425</v>
      </c>
      <c r="EM374" s="87" t="s">
        <v>327</v>
      </c>
      <c r="EN374" s="474" t="s">
        <v>328</v>
      </c>
      <c r="EO374" s="412" t="s">
        <v>329</v>
      </c>
      <c r="EP374" s="297" t="s">
        <v>1167</v>
      </c>
      <c r="EQ374" s="298" t="s">
        <v>1168</v>
      </c>
    </row>
    <row r="375" spans="1:147" ht="37.5" customHeight="1" thickBot="1">
      <c r="A375" s="88"/>
      <c r="B375" s="60">
        <v>1</v>
      </c>
      <c r="C375" s="416" t="s">
        <v>493</v>
      </c>
      <c r="D375" s="417"/>
      <c r="E375" s="307">
        <v>1</v>
      </c>
      <c r="F375" s="418" t="s">
        <v>331</v>
      </c>
      <c r="G375" s="446"/>
      <c r="H375" s="425"/>
      <c r="I375" s="310">
        <f>+(G375+(G375*H375))*E375</f>
        <v>0</v>
      </c>
      <c r="J375" s="311" t="s">
        <v>1169</v>
      </c>
      <c r="K375" s="312"/>
      <c r="L375" s="417"/>
      <c r="M375" s="307">
        <v>1</v>
      </c>
      <c r="N375" s="418" t="s">
        <v>331</v>
      </c>
      <c r="O375" s="446"/>
      <c r="P375" s="425"/>
      <c r="Q375" s="310">
        <f>+(O375+(O375*P375))*M375</f>
        <v>0</v>
      </c>
      <c r="R375" s="311" t="s">
        <v>1169</v>
      </c>
      <c r="S375" s="312"/>
      <c r="T375" s="417"/>
      <c r="U375" s="307">
        <v>1</v>
      </c>
      <c r="V375" s="418" t="s">
        <v>331</v>
      </c>
      <c r="W375" s="446"/>
      <c r="X375" s="425"/>
      <c r="Y375" s="310">
        <f>+(W375+(W375*X375))*U375</f>
        <v>0</v>
      </c>
      <c r="Z375" s="311" t="s">
        <v>1169</v>
      </c>
      <c r="AA375" s="312"/>
      <c r="AB375" s="417"/>
      <c r="AC375" s="307">
        <v>1</v>
      </c>
      <c r="AD375" s="418" t="s">
        <v>331</v>
      </c>
      <c r="AE375" s="446"/>
      <c r="AF375" s="425"/>
      <c r="AG375" s="310">
        <f>+(AE375+(AE375*AF375))*AC375</f>
        <v>0</v>
      </c>
      <c r="AH375" s="311" t="s">
        <v>1169</v>
      </c>
      <c r="AI375" s="312"/>
      <c r="AJ375" s="417" t="s">
        <v>1262</v>
      </c>
      <c r="AK375" s="307">
        <v>1</v>
      </c>
      <c r="AL375" s="418" t="s">
        <v>331</v>
      </c>
      <c r="AM375" s="446">
        <v>26497900</v>
      </c>
      <c r="AN375" s="425">
        <v>0</v>
      </c>
      <c r="AO375" s="310">
        <f>+(AM375+(AM375*AN375))*AK375</f>
        <v>26497900</v>
      </c>
      <c r="AP375" s="311" t="s">
        <v>1170</v>
      </c>
      <c r="AQ375" s="312"/>
      <c r="AR375" s="417"/>
      <c r="AS375" s="307">
        <v>1</v>
      </c>
      <c r="AT375" s="418" t="s">
        <v>331</v>
      </c>
      <c r="AU375" s="446"/>
      <c r="AV375" s="425"/>
      <c r="AW375" s="310">
        <f>+(AU375+(AU375*AV375))*AS375</f>
        <v>0</v>
      </c>
      <c r="AX375" s="311" t="s">
        <v>1169</v>
      </c>
      <c r="AY375" s="312"/>
      <c r="AZ375" s="417"/>
      <c r="BA375" s="307">
        <v>1</v>
      </c>
      <c r="BB375" s="418" t="s">
        <v>331</v>
      </c>
      <c r="BC375" s="446"/>
      <c r="BD375" s="425"/>
      <c r="BE375" s="310">
        <f>+(BC375+(BC375*BD375))*BA375</f>
        <v>0</v>
      </c>
      <c r="BF375" s="311" t="s">
        <v>1169</v>
      </c>
      <c r="BG375" s="312"/>
      <c r="BH375" s="417"/>
      <c r="BI375" s="307">
        <v>1</v>
      </c>
      <c r="BJ375" s="418" t="s">
        <v>331</v>
      </c>
      <c r="BK375" s="446"/>
      <c r="BL375" s="425"/>
      <c r="BM375" s="310">
        <f>+(BK375+(BK375*BL375))*BI375</f>
        <v>0</v>
      </c>
      <c r="BN375" s="311" t="s">
        <v>1169</v>
      </c>
      <c r="BO375" s="312"/>
      <c r="BP375" s="417"/>
      <c r="BQ375" s="307">
        <v>1</v>
      </c>
      <c r="BR375" s="418" t="s">
        <v>331</v>
      </c>
      <c r="BS375" s="446"/>
      <c r="BT375" s="425"/>
      <c r="BU375" s="310">
        <f>+(BS375+(BS375*BT375))*BQ375</f>
        <v>0</v>
      </c>
      <c r="BV375" s="311" t="s">
        <v>1169</v>
      </c>
      <c r="BW375" s="312"/>
      <c r="BX375" s="417"/>
      <c r="BY375" s="307">
        <v>1</v>
      </c>
      <c r="BZ375" s="418" t="s">
        <v>331</v>
      </c>
      <c r="CA375" s="446"/>
      <c r="CB375" s="425"/>
      <c r="CC375" s="310">
        <f>+(CA375+(CA375*CB375))*BY375</f>
        <v>0</v>
      </c>
      <c r="CD375" s="311" t="s">
        <v>1169</v>
      </c>
      <c r="CE375" s="312"/>
      <c r="CF375" s="417"/>
      <c r="CG375" s="307">
        <v>1</v>
      </c>
      <c r="CH375" s="418" t="s">
        <v>331</v>
      </c>
      <c r="CI375" s="446"/>
      <c r="CJ375" s="425"/>
      <c r="CK375" s="310">
        <f>+(CI375+(CI375*CJ375))*CG375</f>
        <v>0</v>
      </c>
      <c r="CL375" s="311" t="s">
        <v>1169</v>
      </c>
      <c r="CM375" s="312"/>
      <c r="CN375" s="417"/>
      <c r="CO375" s="307">
        <v>1</v>
      </c>
      <c r="CP375" s="418" t="s">
        <v>331</v>
      </c>
      <c r="CQ375" s="446"/>
      <c r="CR375" s="425"/>
      <c r="CS375" s="310">
        <f>+(CQ375+(CQ375*CR375))*CO375</f>
        <v>0</v>
      </c>
      <c r="CT375" s="311" t="s">
        <v>1169</v>
      </c>
      <c r="CU375" s="312"/>
      <c r="CV375" s="417"/>
      <c r="CW375" s="307">
        <v>1</v>
      </c>
      <c r="CX375" s="418" t="s">
        <v>331</v>
      </c>
      <c r="CY375" s="446"/>
      <c r="CZ375" s="425"/>
      <c r="DA375" s="310">
        <f>+(CY375+(CY375*CZ375))*CW375</f>
        <v>0</v>
      </c>
      <c r="DB375" s="311" t="s">
        <v>1169</v>
      </c>
      <c r="DC375" s="312"/>
      <c r="DD375" s="417"/>
      <c r="DE375" s="307">
        <v>1</v>
      </c>
      <c r="DF375" s="418" t="s">
        <v>331</v>
      </c>
      <c r="DG375" s="446"/>
      <c r="DH375" s="425"/>
      <c r="DI375" s="310">
        <f>+(DG375+(DG375*DH375))*DE375</f>
        <v>0</v>
      </c>
      <c r="DJ375" s="311" t="s">
        <v>1169</v>
      </c>
      <c r="DK375" s="312"/>
      <c r="DL375" s="417"/>
      <c r="DM375" s="307">
        <v>1</v>
      </c>
      <c r="DN375" s="418" t="s">
        <v>331</v>
      </c>
      <c r="DO375" s="446"/>
      <c r="DP375" s="425"/>
      <c r="DQ375" s="310">
        <f>+(DO375+(DO375*DP375))*DM375</f>
        <v>0</v>
      </c>
      <c r="DR375" s="311" t="s">
        <v>1169</v>
      </c>
      <c r="DS375" s="312"/>
      <c r="DT375" s="417"/>
      <c r="DU375" s="307">
        <v>1</v>
      </c>
      <c r="DV375" s="418" t="s">
        <v>331</v>
      </c>
      <c r="DW375" s="446"/>
      <c r="DX375" s="425"/>
      <c r="DY375" s="310">
        <f>+(DW375+(DW375*DX375))*DU375</f>
        <v>0</v>
      </c>
      <c r="DZ375" s="311" t="s">
        <v>1169</v>
      </c>
      <c r="EA375" s="312"/>
      <c r="EB375" s="421"/>
      <c r="EC375" s="315">
        <v>1</v>
      </c>
      <c r="ED375" s="293" t="s">
        <v>331</v>
      </c>
      <c r="EE375" s="324"/>
      <c r="EF375" s="475"/>
      <c r="EG375" s="318" t="s">
        <v>1199</v>
      </c>
      <c r="EH375" s="311" t="s">
        <v>1169</v>
      </c>
      <c r="EI375" s="312"/>
      <c r="EJ375" s="417"/>
      <c r="EK375" s="307">
        <v>1</v>
      </c>
      <c r="EL375" s="418" t="s">
        <v>331</v>
      </c>
      <c r="EM375" s="446"/>
      <c r="EN375" s="425"/>
      <c r="EO375" s="310">
        <f>+(EM375+(EM375*EN375))*EK375</f>
        <v>0</v>
      </c>
      <c r="EP375" s="311" t="s">
        <v>1169</v>
      </c>
      <c r="EQ375" s="312"/>
    </row>
    <row r="376" spans="1:147" ht="37.5" customHeight="1">
      <c r="A376" s="88"/>
      <c r="B376" s="426"/>
      <c r="C376" s="441" t="s">
        <v>338</v>
      </c>
      <c r="D376" s="427"/>
      <c r="E376" s="428"/>
      <c r="F376" s="428"/>
      <c r="G376" s="428"/>
      <c r="H376" s="479"/>
      <c r="I376" s="443">
        <f>SUM(I375)</f>
        <v>0</v>
      </c>
      <c r="J376" s="19"/>
      <c r="K376" s="277"/>
      <c r="L376" s="427"/>
      <c r="M376" s="428"/>
      <c r="N376" s="428"/>
      <c r="O376" s="428"/>
      <c r="P376" s="479"/>
      <c r="Q376" s="443">
        <f>SUM(Q375)</f>
        <v>0</v>
      </c>
      <c r="R376" s="19"/>
      <c r="S376" s="277"/>
      <c r="T376" s="427"/>
      <c r="U376" s="428"/>
      <c r="V376" s="428"/>
      <c r="W376" s="428"/>
      <c r="X376" s="479"/>
      <c r="Y376" s="443">
        <f>SUM(Y375)</f>
        <v>0</v>
      </c>
      <c r="Z376" s="19"/>
      <c r="AA376" s="277"/>
      <c r="AB376" s="427"/>
      <c r="AC376" s="428"/>
      <c r="AD376" s="428"/>
      <c r="AE376" s="428"/>
      <c r="AF376" s="479"/>
      <c r="AG376" s="443">
        <f>SUM(AG375)</f>
        <v>0</v>
      </c>
      <c r="AH376" s="19"/>
      <c r="AI376" s="277"/>
      <c r="AJ376" s="427"/>
      <c r="AK376" s="428"/>
      <c r="AL376" s="428"/>
      <c r="AM376" s="428"/>
      <c r="AN376" s="479"/>
      <c r="AO376" s="443">
        <f>SUM(AO375)</f>
        <v>26497900</v>
      </c>
      <c r="AP376" s="19"/>
      <c r="AQ376" s="277"/>
      <c r="AR376" s="427"/>
      <c r="AS376" s="428"/>
      <c r="AT376" s="428"/>
      <c r="AU376" s="428"/>
      <c r="AV376" s="479"/>
      <c r="AW376" s="443">
        <f>SUM(AW375)</f>
        <v>0</v>
      </c>
      <c r="AX376" s="19"/>
      <c r="AY376" s="277"/>
      <c r="AZ376" s="427"/>
      <c r="BA376" s="428"/>
      <c r="BB376" s="428"/>
      <c r="BC376" s="428"/>
      <c r="BD376" s="479"/>
      <c r="BE376" s="443">
        <f>SUM(BE375)</f>
        <v>0</v>
      </c>
      <c r="BF376" s="19"/>
      <c r="BG376" s="277"/>
      <c r="BH376" s="427"/>
      <c r="BI376" s="428"/>
      <c r="BJ376" s="428"/>
      <c r="BK376" s="428"/>
      <c r="BL376" s="479"/>
      <c r="BM376" s="443">
        <f>SUM(BM375)</f>
        <v>0</v>
      </c>
      <c r="BN376" s="19"/>
      <c r="BO376" s="277"/>
      <c r="BP376" s="427"/>
      <c r="BQ376" s="428"/>
      <c r="BR376" s="428"/>
      <c r="BS376" s="428"/>
      <c r="BT376" s="479"/>
      <c r="BU376" s="443">
        <f>SUM(BU375)</f>
        <v>0</v>
      </c>
      <c r="BV376" s="19"/>
      <c r="BW376" s="277"/>
      <c r="BX376" s="427"/>
      <c r="BY376" s="428"/>
      <c r="BZ376" s="428"/>
      <c r="CA376" s="428"/>
      <c r="CB376" s="479"/>
      <c r="CC376" s="443">
        <f>SUM(CC375)</f>
        <v>0</v>
      </c>
      <c r="CD376" s="19"/>
      <c r="CE376" s="277"/>
      <c r="CF376" s="427"/>
      <c r="CG376" s="428"/>
      <c r="CH376" s="428"/>
      <c r="CI376" s="428"/>
      <c r="CJ376" s="479"/>
      <c r="CK376" s="443">
        <f>SUM(CK375)</f>
        <v>0</v>
      </c>
      <c r="CL376" s="19"/>
      <c r="CM376" s="277"/>
      <c r="CN376" s="427"/>
      <c r="CO376" s="428"/>
      <c r="CP376" s="428"/>
      <c r="CQ376" s="428"/>
      <c r="CR376" s="479"/>
      <c r="CS376" s="443">
        <f>SUM(CS375)</f>
        <v>0</v>
      </c>
      <c r="CT376" s="19"/>
      <c r="CU376" s="277"/>
      <c r="CV376" s="427"/>
      <c r="CW376" s="428"/>
      <c r="CX376" s="428"/>
      <c r="CY376" s="428"/>
      <c r="CZ376" s="479"/>
      <c r="DA376" s="443">
        <f>SUM(DA375)</f>
        <v>0</v>
      </c>
      <c r="DB376" s="19"/>
      <c r="DC376" s="277"/>
      <c r="DD376" s="427"/>
      <c r="DE376" s="428"/>
      <c r="DF376" s="428"/>
      <c r="DG376" s="428"/>
      <c r="DH376" s="479"/>
      <c r="DI376" s="443">
        <f>SUM(DI375)</f>
        <v>0</v>
      </c>
      <c r="DJ376" s="19"/>
      <c r="DK376" s="277"/>
      <c r="DL376" s="427"/>
      <c r="DM376" s="428"/>
      <c r="DN376" s="428"/>
      <c r="DO376" s="428"/>
      <c r="DP376" s="479"/>
      <c r="DQ376" s="443">
        <f>SUM(DQ375)</f>
        <v>0</v>
      </c>
      <c r="DR376" s="19"/>
      <c r="DS376" s="277"/>
      <c r="DT376" s="427"/>
      <c r="DU376" s="428"/>
      <c r="DV376" s="428"/>
      <c r="DW376" s="428"/>
      <c r="DX376" s="479"/>
      <c r="DY376" s="443">
        <f>SUM(DY375)</f>
        <v>0</v>
      </c>
      <c r="DZ376" s="19"/>
      <c r="EA376" s="277"/>
      <c r="EB376" s="426"/>
      <c r="EC376" s="430"/>
      <c r="ED376" s="430"/>
      <c r="EE376" s="430"/>
      <c r="EF376" s="467"/>
      <c r="EG376" s="444" t="s">
        <v>1199</v>
      </c>
      <c r="EH376" s="19"/>
      <c r="EI376" s="277"/>
      <c r="EJ376" s="427"/>
      <c r="EK376" s="428"/>
      <c r="EL376" s="428"/>
      <c r="EM376" s="428"/>
      <c r="EN376" s="479"/>
      <c r="EO376" s="443">
        <f>SUM(EO375)</f>
        <v>0</v>
      </c>
      <c r="EP376" s="19"/>
      <c r="EQ376" s="277"/>
    </row>
    <row r="377" spans="1:147" ht="37.5" customHeight="1" thickBot="1">
      <c r="A377" s="88"/>
      <c r="B377" s="89"/>
      <c r="C377" s="442" t="s">
        <v>136</v>
      </c>
      <c r="D377" s="433"/>
      <c r="E377" s="85"/>
      <c r="F377" s="85"/>
      <c r="G377" s="85"/>
      <c r="H377" s="468"/>
      <c r="I377" s="91"/>
      <c r="J377" s="19"/>
      <c r="K377" s="277"/>
      <c r="L377" s="433"/>
      <c r="M377" s="85"/>
      <c r="N377" s="85"/>
      <c r="O377" s="85"/>
      <c r="P377" s="468"/>
      <c r="Q377" s="91"/>
      <c r="R377" s="19"/>
      <c r="S377" s="277"/>
      <c r="T377" s="433"/>
      <c r="U377" s="85"/>
      <c r="V377" s="85"/>
      <c r="W377" s="85"/>
      <c r="X377" s="468"/>
      <c r="Y377" s="91"/>
      <c r="Z377" s="19"/>
      <c r="AA377" s="277"/>
      <c r="AB377" s="433"/>
      <c r="AC377" s="85"/>
      <c r="AD377" s="85"/>
      <c r="AE377" s="85"/>
      <c r="AF377" s="468"/>
      <c r="AG377" s="91"/>
      <c r="AH377" s="19"/>
      <c r="AI377" s="277"/>
      <c r="AJ377" s="433"/>
      <c r="AK377" s="85"/>
      <c r="AL377" s="85"/>
      <c r="AM377" s="85"/>
      <c r="AN377" s="468"/>
      <c r="AO377" s="91"/>
      <c r="AP377" s="19"/>
      <c r="AQ377" s="277"/>
      <c r="AR377" s="433"/>
      <c r="AS377" s="85"/>
      <c r="AT377" s="85"/>
      <c r="AU377" s="85"/>
      <c r="AV377" s="468"/>
      <c r="AW377" s="91"/>
      <c r="AX377" s="19"/>
      <c r="AY377" s="277"/>
      <c r="AZ377" s="433"/>
      <c r="BA377" s="85"/>
      <c r="BB377" s="85"/>
      <c r="BC377" s="85"/>
      <c r="BD377" s="468"/>
      <c r="BE377" s="91"/>
      <c r="BF377" s="19"/>
      <c r="BG377" s="277"/>
      <c r="BH377" s="433"/>
      <c r="BI377" s="85"/>
      <c r="BJ377" s="85"/>
      <c r="BK377" s="85"/>
      <c r="BL377" s="468"/>
      <c r="BM377" s="91"/>
      <c r="BN377" s="19"/>
      <c r="BO377" s="277"/>
      <c r="BP377" s="433"/>
      <c r="BQ377" s="85"/>
      <c r="BR377" s="85"/>
      <c r="BS377" s="85"/>
      <c r="BT377" s="468"/>
      <c r="BU377" s="91"/>
      <c r="BV377" s="19"/>
      <c r="BW377" s="277"/>
      <c r="BX377" s="433"/>
      <c r="BY377" s="85"/>
      <c r="BZ377" s="85"/>
      <c r="CA377" s="85"/>
      <c r="CB377" s="468"/>
      <c r="CC377" s="91"/>
      <c r="CD377" s="19"/>
      <c r="CE377" s="277"/>
      <c r="CF377" s="433"/>
      <c r="CG377" s="85"/>
      <c r="CH377" s="85"/>
      <c r="CI377" s="85"/>
      <c r="CJ377" s="468"/>
      <c r="CK377" s="91"/>
      <c r="CL377" s="19"/>
      <c r="CM377" s="277"/>
      <c r="CN377" s="433"/>
      <c r="CO377" s="85"/>
      <c r="CP377" s="85"/>
      <c r="CQ377" s="85"/>
      <c r="CR377" s="468"/>
      <c r="CS377" s="91"/>
      <c r="CT377" s="19"/>
      <c r="CU377" s="277"/>
      <c r="CV377" s="433"/>
      <c r="CW377" s="85"/>
      <c r="CX377" s="85"/>
      <c r="CY377" s="85"/>
      <c r="CZ377" s="468"/>
      <c r="DA377" s="91"/>
      <c r="DB377" s="19"/>
      <c r="DC377" s="277"/>
      <c r="DD377" s="433"/>
      <c r="DE377" s="85"/>
      <c r="DF377" s="85"/>
      <c r="DG377" s="85"/>
      <c r="DH377" s="468"/>
      <c r="DI377" s="91"/>
      <c r="DJ377" s="19"/>
      <c r="DK377" s="277"/>
      <c r="DL377" s="433"/>
      <c r="DM377" s="85"/>
      <c r="DN377" s="85"/>
      <c r="DO377" s="85"/>
      <c r="DP377" s="468"/>
      <c r="DQ377" s="91"/>
      <c r="DR377" s="19"/>
      <c r="DS377" s="277"/>
      <c r="DT377" s="433"/>
      <c r="DU377" s="85"/>
      <c r="DV377" s="85"/>
      <c r="DW377" s="85"/>
      <c r="DX377" s="468"/>
      <c r="DY377" s="91"/>
      <c r="DZ377" s="19"/>
      <c r="EA377" s="277"/>
      <c r="EB377" s="399"/>
      <c r="EC377" s="24"/>
      <c r="ED377" s="24"/>
      <c r="EE377" s="24"/>
      <c r="EF377" s="271"/>
      <c r="EG377" s="282"/>
      <c r="EH377" s="19"/>
      <c r="EI377" s="277"/>
      <c r="EJ377" s="433"/>
      <c r="EK377" s="85"/>
      <c r="EL377" s="85"/>
      <c r="EM377" s="85"/>
      <c r="EN377" s="468"/>
      <c r="EO377" s="91"/>
      <c r="EP377" s="19"/>
      <c r="EQ377" s="277"/>
    </row>
    <row r="378" spans="1:147" ht="37.5" customHeight="1" thickBot="1">
      <c r="A378" s="88"/>
      <c r="B378" s="92" t="s">
        <v>322</v>
      </c>
      <c r="C378" s="434" t="s">
        <v>323</v>
      </c>
      <c r="D378" s="410" t="s">
        <v>312</v>
      </c>
      <c r="E378" s="87" t="s">
        <v>325</v>
      </c>
      <c r="F378" s="87" t="s">
        <v>425</v>
      </c>
      <c r="G378" s="87" t="s">
        <v>327</v>
      </c>
      <c r="H378" s="474" t="s">
        <v>328</v>
      </c>
      <c r="I378" s="412" t="s">
        <v>329</v>
      </c>
      <c r="J378" s="297" t="s">
        <v>1167</v>
      </c>
      <c r="K378" s="298" t="s">
        <v>1168</v>
      </c>
      <c r="L378" s="410" t="s">
        <v>312</v>
      </c>
      <c r="M378" s="87" t="s">
        <v>325</v>
      </c>
      <c r="N378" s="87" t="s">
        <v>425</v>
      </c>
      <c r="O378" s="87" t="s">
        <v>327</v>
      </c>
      <c r="P378" s="474" t="s">
        <v>328</v>
      </c>
      <c r="Q378" s="412" t="s">
        <v>329</v>
      </c>
      <c r="R378" s="297" t="s">
        <v>1167</v>
      </c>
      <c r="S378" s="298" t="s">
        <v>1168</v>
      </c>
      <c r="T378" s="410" t="s">
        <v>312</v>
      </c>
      <c r="U378" s="87" t="s">
        <v>325</v>
      </c>
      <c r="V378" s="87" t="s">
        <v>425</v>
      </c>
      <c r="W378" s="87" t="s">
        <v>327</v>
      </c>
      <c r="X378" s="474" t="s">
        <v>328</v>
      </c>
      <c r="Y378" s="412" t="s">
        <v>329</v>
      </c>
      <c r="Z378" s="297" t="s">
        <v>1167</v>
      </c>
      <c r="AA378" s="298" t="s">
        <v>1168</v>
      </c>
      <c r="AB378" s="410" t="s">
        <v>312</v>
      </c>
      <c r="AC378" s="87" t="s">
        <v>325</v>
      </c>
      <c r="AD378" s="87" t="s">
        <v>425</v>
      </c>
      <c r="AE378" s="87" t="s">
        <v>327</v>
      </c>
      <c r="AF378" s="474" t="s">
        <v>328</v>
      </c>
      <c r="AG378" s="412" t="s">
        <v>329</v>
      </c>
      <c r="AH378" s="297" t="s">
        <v>1167</v>
      </c>
      <c r="AI378" s="298" t="s">
        <v>1168</v>
      </c>
      <c r="AJ378" s="410" t="s">
        <v>312</v>
      </c>
      <c r="AK378" s="87" t="s">
        <v>325</v>
      </c>
      <c r="AL378" s="87" t="s">
        <v>425</v>
      </c>
      <c r="AM378" s="87" t="s">
        <v>327</v>
      </c>
      <c r="AN378" s="474" t="s">
        <v>328</v>
      </c>
      <c r="AO378" s="412" t="s">
        <v>329</v>
      </c>
      <c r="AP378" s="297" t="s">
        <v>1167</v>
      </c>
      <c r="AQ378" s="298" t="s">
        <v>1168</v>
      </c>
      <c r="AR378" s="410" t="s">
        <v>312</v>
      </c>
      <c r="AS378" s="87" t="s">
        <v>325</v>
      </c>
      <c r="AT378" s="87" t="s">
        <v>425</v>
      </c>
      <c r="AU378" s="87" t="s">
        <v>327</v>
      </c>
      <c r="AV378" s="474" t="s">
        <v>328</v>
      </c>
      <c r="AW378" s="412" t="s">
        <v>329</v>
      </c>
      <c r="AX378" s="297" t="s">
        <v>1167</v>
      </c>
      <c r="AY378" s="298" t="s">
        <v>1168</v>
      </c>
      <c r="AZ378" s="410" t="s">
        <v>312</v>
      </c>
      <c r="BA378" s="87" t="s">
        <v>325</v>
      </c>
      <c r="BB378" s="87" t="s">
        <v>425</v>
      </c>
      <c r="BC378" s="87" t="s">
        <v>327</v>
      </c>
      <c r="BD378" s="474" t="s">
        <v>328</v>
      </c>
      <c r="BE378" s="412" t="s">
        <v>329</v>
      </c>
      <c r="BF378" s="297" t="s">
        <v>1167</v>
      </c>
      <c r="BG378" s="298" t="s">
        <v>1168</v>
      </c>
      <c r="BH378" s="410" t="s">
        <v>312</v>
      </c>
      <c r="BI378" s="87" t="s">
        <v>325</v>
      </c>
      <c r="BJ378" s="87" t="s">
        <v>425</v>
      </c>
      <c r="BK378" s="87" t="s">
        <v>327</v>
      </c>
      <c r="BL378" s="474" t="s">
        <v>328</v>
      </c>
      <c r="BM378" s="412" t="s">
        <v>329</v>
      </c>
      <c r="BN378" s="297" t="s">
        <v>1167</v>
      </c>
      <c r="BO378" s="298" t="s">
        <v>1168</v>
      </c>
      <c r="BP378" s="410" t="s">
        <v>312</v>
      </c>
      <c r="BQ378" s="87" t="s">
        <v>325</v>
      </c>
      <c r="BR378" s="87" t="s">
        <v>425</v>
      </c>
      <c r="BS378" s="87" t="s">
        <v>327</v>
      </c>
      <c r="BT378" s="474" t="s">
        <v>328</v>
      </c>
      <c r="BU378" s="412" t="s">
        <v>329</v>
      </c>
      <c r="BV378" s="297" t="s">
        <v>1167</v>
      </c>
      <c r="BW378" s="298" t="s">
        <v>1168</v>
      </c>
      <c r="BX378" s="410" t="s">
        <v>312</v>
      </c>
      <c r="BY378" s="87" t="s">
        <v>325</v>
      </c>
      <c r="BZ378" s="87" t="s">
        <v>425</v>
      </c>
      <c r="CA378" s="87" t="s">
        <v>327</v>
      </c>
      <c r="CB378" s="474" t="s">
        <v>328</v>
      </c>
      <c r="CC378" s="412" t="s">
        <v>329</v>
      </c>
      <c r="CD378" s="297" t="s">
        <v>1167</v>
      </c>
      <c r="CE378" s="298" t="s">
        <v>1168</v>
      </c>
      <c r="CF378" s="410" t="s">
        <v>312</v>
      </c>
      <c r="CG378" s="87" t="s">
        <v>325</v>
      </c>
      <c r="CH378" s="87" t="s">
        <v>425</v>
      </c>
      <c r="CI378" s="87" t="s">
        <v>327</v>
      </c>
      <c r="CJ378" s="474" t="s">
        <v>328</v>
      </c>
      <c r="CK378" s="412" t="s">
        <v>329</v>
      </c>
      <c r="CL378" s="297" t="s">
        <v>1167</v>
      </c>
      <c r="CM378" s="298" t="s">
        <v>1168</v>
      </c>
      <c r="CN378" s="410" t="s">
        <v>312</v>
      </c>
      <c r="CO378" s="87" t="s">
        <v>325</v>
      </c>
      <c r="CP378" s="87" t="s">
        <v>425</v>
      </c>
      <c r="CQ378" s="87" t="s">
        <v>327</v>
      </c>
      <c r="CR378" s="474" t="s">
        <v>328</v>
      </c>
      <c r="CS378" s="412" t="s">
        <v>329</v>
      </c>
      <c r="CT378" s="297" t="s">
        <v>1167</v>
      </c>
      <c r="CU378" s="298" t="s">
        <v>1168</v>
      </c>
      <c r="CV378" s="410" t="s">
        <v>312</v>
      </c>
      <c r="CW378" s="87" t="s">
        <v>325</v>
      </c>
      <c r="CX378" s="87" t="s">
        <v>425</v>
      </c>
      <c r="CY378" s="87" t="s">
        <v>327</v>
      </c>
      <c r="CZ378" s="474" t="s">
        <v>328</v>
      </c>
      <c r="DA378" s="412" t="s">
        <v>329</v>
      </c>
      <c r="DB378" s="297" t="s">
        <v>1167</v>
      </c>
      <c r="DC378" s="298" t="s">
        <v>1168</v>
      </c>
      <c r="DD378" s="410" t="s">
        <v>312</v>
      </c>
      <c r="DE378" s="87" t="s">
        <v>325</v>
      </c>
      <c r="DF378" s="87" t="s">
        <v>425</v>
      </c>
      <c r="DG378" s="87" t="s">
        <v>327</v>
      </c>
      <c r="DH378" s="474" t="s">
        <v>328</v>
      </c>
      <c r="DI378" s="412" t="s">
        <v>329</v>
      </c>
      <c r="DJ378" s="297" t="s">
        <v>1167</v>
      </c>
      <c r="DK378" s="298" t="s">
        <v>1168</v>
      </c>
      <c r="DL378" s="410" t="s">
        <v>312</v>
      </c>
      <c r="DM378" s="87" t="s">
        <v>325</v>
      </c>
      <c r="DN378" s="87" t="s">
        <v>425</v>
      </c>
      <c r="DO378" s="87" t="s">
        <v>327</v>
      </c>
      <c r="DP378" s="474" t="s">
        <v>328</v>
      </c>
      <c r="DQ378" s="412" t="s">
        <v>329</v>
      </c>
      <c r="DR378" s="297" t="s">
        <v>1167</v>
      </c>
      <c r="DS378" s="298" t="s">
        <v>1168</v>
      </c>
      <c r="DT378" s="410" t="s">
        <v>312</v>
      </c>
      <c r="DU378" s="87" t="s">
        <v>325</v>
      </c>
      <c r="DV378" s="87" t="s">
        <v>425</v>
      </c>
      <c r="DW378" s="87" t="s">
        <v>327</v>
      </c>
      <c r="DX378" s="474" t="s">
        <v>328</v>
      </c>
      <c r="DY378" s="412" t="s">
        <v>329</v>
      </c>
      <c r="DZ378" s="297" t="s">
        <v>1167</v>
      </c>
      <c r="EA378" s="298" t="s">
        <v>1168</v>
      </c>
      <c r="EB378" s="92" t="s">
        <v>312</v>
      </c>
      <c r="EC378" s="413" t="s">
        <v>325</v>
      </c>
      <c r="ED378" s="413" t="s">
        <v>425</v>
      </c>
      <c r="EE378" s="413" t="s">
        <v>327</v>
      </c>
      <c r="EF378" s="413" t="s">
        <v>328</v>
      </c>
      <c r="EG378" s="435" t="s">
        <v>329</v>
      </c>
      <c r="EH378" s="297" t="s">
        <v>1167</v>
      </c>
      <c r="EI378" s="298" t="s">
        <v>1168</v>
      </c>
      <c r="EJ378" s="410" t="s">
        <v>312</v>
      </c>
      <c r="EK378" s="87" t="s">
        <v>325</v>
      </c>
      <c r="EL378" s="87" t="s">
        <v>425</v>
      </c>
      <c r="EM378" s="87" t="s">
        <v>327</v>
      </c>
      <c r="EN378" s="474" t="s">
        <v>328</v>
      </c>
      <c r="EO378" s="412" t="s">
        <v>329</v>
      </c>
      <c r="EP378" s="297" t="s">
        <v>1167</v>
      </c>
      <c r="EQ378" s="298" t="s">
        <v>1168</v>
      </c>
    </row>
    <row r="379" spans="1:147" ht="37.5" customHeight="1" thickBot="1">
      <c r="A379" s="88"/>
      <c r="B379" s="60">
        <v>1</v>
      </c>
      <c r="C379" s="416" t="s">
        <v>493</v>
      </c>
      <c r="D379" s="417"/>
      <c r="E379" s="307">
        <v>1</v>
      </c>
      <c r="F379" s="418" t="s">
        <v>331</v>
      </c>
      <c r="G379" s="446"/>
      <c r="H379" s="425"/>
      <c r="I379" s="310">
        <f>+(G379+(G379*H379))*E379</f>
        <v>0</v>
      </c>
      <c r="J379" s="311" t="s">
        <v>1169</v>
      </c>
      <c r="K379" s="312"/>
      <c r="L379" s="417"/>
      <c r="M379" s="307">
        <v>1</v>
      </c>
      <c r="N379" s="418" t="s">
        <v>331</v>
      </c>
      <c r="O379" s="446"/>
      <c r="P379" s="425"/>
      <c r="Q379" s="310">
        <f>+(O379+(O379*P379))*M379</f>
        <v>0</v>
      </c>
      <c r="R379" s="311" t="s">
        <v>1169</v>
      </c>
      <c r="S379" s="312"/>
      <c r="T379" s="417"/>
      <c r="U379" s="307">
        <v>1</v>
      </c>
      <c r="V379" s="418" t="s">
        <v>331</v>
      </c>
      <c r="W379" s="446"/>
      <c r="X379" s="425"/>
      <c r="Y379" s="310">
        <f>+(W379+(W379*X379))*U379</f>
        <v>0</v>
      </c>
      <c r="Z379" s="311" t="s">
        <v>1169</v>
      </c>
      <c r="AA379" s="312"/>
      <c r="AB379" s="417"/>
      <c r="AC379" s="307">
        <v>1</v>
      </c>
      <c r="AD379" s="418" t="s">
        <v>331</v>
      </c>
      <c r="AE379" s="446"/>
      <c r="AF379" s="425"/>
      <c r="AG379" s="310">
        <f>+(AE379+(AE379*AF379))*AC379</f>
        <v>0</v>
      </c>
      <c r="AH379" s="311" t="s">
        <v>1169</v>
      </c>
      <c r="AI379" s="312"/>
      <c r="AJ379" s="417"/>
      <c r="AK379" s="307">
        <v>1</v>
      </c>
      <c r="AL379" s="418" t="s">
        <v>331</v>
      </c>
      <c r="AM379" s="446">
        <v>0</v>
      </c>
      <c r="AN379" s="425">
        <v>0</v>
      </c>
      <c r="AO379" s="310">
        <f>+(AM379+(AM379*AN379))*AK379</f>
        <v>0</v>
      </c>
      <c r="AP379" s="311" t="s">
        <v>1169</v>
      </c>
      <c r="AQ379" s="312"/>
      <c r="AR379" s="417"/>
      <c r="AS379" s="307">
        <v>1</v>
      </c>
      <c r="AT379" s="418" t="s">
        <v>331</v>
      </c>
      <c r="AU379" s="446"/>
      <c r="AV379" s="425"/>
      <c r="AW379" s="310">
        <f>+(AU379+(AU379*AV379))*AS379</f>
        <v>0</v>
      </c>
      <c r="AX379" s="311" t="s">
        <v>1169</v>
      </c>
      <c r="AY379" s="312"/>
      <c r="AZ379" s="417"/>
      <c r="BA379" s="307">
        <v>1</v>
      </c>
      <c r="BB379" s="418" t="s">
        <v>331</v>
      </c>
      <c r="BC379" s="446"/>
      <c r="BD379" s="425"/>
      <c r="BE379" s="310">
        <f>+(BC379+(BC379*BD379))*BA379</f>
        <v>0</v>
      </c>
      <c r="BF379" s="311" t="s">
        <v>1169</v>
      </c>
      <c r="BG379" s="312"/>
      <c r="BH379" s="417"/>
      <c r="BI379" s="307">
        <v>1</v>
      </c>
      <c r="BJ379" s="418" t="s">
        <v>331</v>
      </c>
      <c r="BK379" s="446"/>
      <c r="BL379" s="425"/>
      <c r="BM379" s="310">
        <f>+(BK379+(BK379*BL379))*BI379</f>
        <v>0</v>
      </c>
      <c r="BN379" s="311" t="s">
        <v>1169</v>
      </c>
      <c r="BO379" s="312"/>
      <c r="BP379" s="417"/>
      <c r="BQ379" s="307">
        <v>1</v>
      </c>
      <c r="BR379" s="418" t="s">
        <v>331</v>
      </c>
      <c r="BS379" s="446"/>
      <c r="BT379" s="425"/>
      <c r="BU379" s="310">
        <f>+(BS379+(BS379*BT379))*BQ379</f>
        <v>0</v>
      </c>
      <c r="BV379" s="311" t="s">
        <v>1169</v>
      </c>
      <c r="BW379" s="312"/>
      <c r="BX379" s="417"/>
      <c r="BY379" s="307">
        <v>1</v>
      </c>
      <c r="BZ379" s="418" t="s">
        <v>331</v>
      </c>
      <c r="CA379" s="446"/>
      <c r="CB379" s="425"/>
      <c r="CC379" s="310">
        <f>+(CA379+(CA379*CB379))*BY379</f>
        <v>0</v>
      </c>
      <c r="CD379" s="311" t="s">
        <v>1169</v>
      </c>
      <c r="CE379" s="312"/>
      <c r="CF379" s="417"/>
      <c r="CG379" s="307">
        <v>1</v>
      </c>
      <c r="CH379" s="418" t="s">
        <v>331</v>
      </c>
      <c r="CI379" s="446"/>
      <c r="CJ379" s="425"/>
      <c r="CK379" s="310">
        <f>+(CI379+(CI379*CJ379))*CG379</f>
        <v>0</v>
      </c>
      <c r="CL379" s="311" t="s">
        <v>1169</v>
      </c>
      <c r="CM379" s="312"/>
      <c r="CN379" s="417"/>
      <c r="CO379" s="307">
        <v>1</v>
      </c>
      <c r="CP379" s="418" t="s">
        <v>331</v>
      </c>
      <c r="CQ379" s="446"/>
      <c r="CR379" s="425"/>
      <c r="CS379" s="310">
        <f>+(CQ379+(CQ379*CR379))*CO379</f>
        <v>0</v>
      </c>
      <c r="CT379" s="311" t="s">
        <v>1169</v>
      </c>
      <c r="CU379" s="312"/>
      <c r="CV379" s="417"/>
      <c r="CW379" s="307">
        <v>1</v>
      </c>
      <c r="CX379" s="418" t="s">
        <v>331</v>
      </c>
      <c r="CY379" s="446"/>
      <c r="CZ379" s="425"/>
      <c r="DA379" s="310">
        <f>+(CY379+(CY379*CZ379))*CW379</f>
        <v>0</v>
      </c>
      <c r="DB379" s="311" t="s">
        <v>1169</v>
      </c>
      <c r="DC379" s="312"/>
      <c r="DD379" s="417"/>
      <c r="DE379" s="307">
        <v>1</v>
      </c>
      <c r="DF379" s="418" t="s">
        <v>331</v>
      </c>
      <c r="DG379" s="446"/>
      <c r="DH379" s="425"/>
      <c r="DI379" s="310">
        <f>+(DG379+(DG379*DH379))*DE379</f>
        <v>0</v>
      </c>
      <c r="DJ379" s="311" t="s">
        <v>1169</v>
      </c>
      <c r="DK379" s="312"/>
      <c r="DL379" s="417"/>
      <c r="DM379" s="307">
        <v>1</v>
      </c>
      <c r="DN379" s="418" t="s">
        <v>331</v>
      </c>
      <c r="DO379" s="446"/>
      <c r="DP379" s="425"/>
      <c r="DQ379" s="310">
        <f>+(DO379+(DO379*DP379))*DM379</f>
        <v>0</v>
      </c>
      <c r="DR379" s="311" t="s">
        <v>1169</v>
      </c>
      <c r="DS379" s="312"/>
      <c r="DT379" s="417"/>
      <c r="DU379" s="307">
        <v>1</v>
      </c>
      <c r="DV379" s="418" t="s">
        <v>331</v>
      </c>
      <c r="DW379" s="446"/>
      <c r="DX379" s="425"/>
      <c r="DY379" s="310">
        <f>+(DW379+(DW379*DX379))*DU379</f>
        <v>0</v>
      </c>
      <c r="DZ379" s="311" t="s">
        <v>1169</v>
      </c>
      <c r="EA379" s="312"/>
      <c r="EB379" s="421"/>
      <c r="EC379" s="315">
        <v>1</v>
      </c>
      <c r="ED379" s="293" t="s">
        <v>331</v>
      </c>
      <c r="EE379" s="324"/>
      <c r="EF379" s="475"/>
      <c r="EG379" s="318" t="s">
        <v>1199</v>
      </c>
      <c r="EH379" s="311" t="s">
        <v>1169</v>
      </c>
      <c r="EI379" s="312"/>
      <c r="EJ379" s="417"/>
      <c r="EK379" s="307">
        <v>1</v>
      </c>
      <c r="EL379" s="418" t="s">
        <v>331</v>
      </c>
      <c r="EM379" s="446"/>
      <c r="EN379" s="425"/>
      <c r="EO379" s="310">
        <f>+(EM379+(EM379*EN379))*EK379</f>
        <v>0</v>
      </c>
      <c r="EP379" s="311" t="s">
        <v>1169</v>
      </c>
      <c r="EQ379" s="312"/>
    </row>
    <row r="380" spans="1:147" ht="37.5" customHeight="1">
      <c r="A380" s="88"/>
      <c r="B380" s="426"/>
      <c r="C380" s="441" t="s">
        <v>338</v>
      </c>
      <c r="D380" s="427"/>
      <c r="E380" s="428"/>
      <c r="F380" s="428"/>
      <c r="G380" s="428"/>
      <c r="H380" s="479"/>
      <c r="I380" s="443">
        <f>SUM(I379)</f>
        <v>0</v>
      </c>
      <c r="J380" s="19"/>
      <c r="K380" s="277"/>
      <c r="L380" s="427"/>
      <c r="M380" s="428"/>
      <c r="N380" s="428"/>
      <c r="O380" s="428"/>
      <c r="P380" s="479"/>
      <c r="Q380" s="443">
        <f>SUM(Q379)</f>
        <v>0</v>
      </c>
      <c r="R380" s="19"/>
      <c r="S380" s="277"/>
      <c r="T380" s="427"/>
      <c r="U380" s="428"/>
      <c r="V380" s="428"/>
      <c r="W380" s="428"/>
      <c r="X380" s="479"/>
      <c r="Y380" s="443">
        <f>SUM(Y379)</f>
        <v>0</v>
      </c>
      <c r="Z380" s="19"/>
      <c r="AA380" s="277"/>
      <c r="AB380" s="427"/>
      <c r="AC380" s="428"/>
      <c r="AD380" s="428"/>
      <c r="AE380" s="428"/>
      <c r="AF380" s="479"/>
      <c r="AG380" s="443">
        <f>SUM(AG379)</f>
        <v>0</v>
      </c>
      <c r="AH380" s="19"/>
      <c r="AI380" s="277"/>
      <c r="AJ380" s="427"/>
      <c r="AK380" s="428"/>
      <c r="AL380" s="428"/>
      <c r="AM380" s="428"/>
      <c r="AN380" s="479"/>
      <c r="AO380" s="443">
        <f>SUM(AO379)</f>
        <v>0</v>
      </c>
      <c r="AP380" s="19"/>
      <c r="AQ380" s="277"/>
      <c r="AR380" s="427"/>
      <c r="AS380" s="428"/>
      <c r="AT380" s="428"/>
      <c r="AU380" s="428"/>
      <c r="AV380" s="479"/>
      <c r="AW380" s="443">
        <f>SUM(AW379)</f>
        <v>0</v>
      </c>
      <c r="AX380" s="19"/>
      <c r="AY380" s="277"/>
      <c r="AZ380" s="427"/>
      <c r="BA380" s="428"/>
      <c r="BB380" s="428"/>
      <c r="BC380" s="428"/>
      <c r="BD380" s="479"/>
      <c r="BE380" s="443">
        <f>SUM(BE379)</f>
        <v>0</v>
      </c>
      <c r="BF380" s="19"/>
      <c r="BG380" s="277"/>
      <c r="BH380" s="427"/>
      <c r="BI380" s="428"/>
      <c r="BJ380" s="428"/>
      <c r="BK380" s="428"/>
      <c r="BL380" s="479"/>
      <c r="BM380" s="443">
        <f>SUM(BM379)</f>
        <v>0</v>
      </c>
      <c r="BN380" s="19"/>
      <c r="BO380" s="277"/>
      <c r="BP380" s="427"/>
      <c r="BQ380" s="428"/>
      <c r="BR380" s="428"/>
      <c r="BS380" s="428"/>
      <c r="BT380" s="479"/>
      <c r="BU380" s="443">
        <f>SUM(BU379)</f>
        <v>0</v>
      </c>
      <c r="BV380" s="19"/>
      <c r="BW380" s="277"/>
      <c r="BX380" s="427"/>
      <c r="BY380" s="428"/>
      <c r="BZ380" s="428"/>
      <c r="CA380" s="428"/>
      <c r="CB380" s="479"/>
      <c r="CC380" s="443">
        <f>SUM(CC379)</f>
        <v>0</v>
      </c>
      <c r="CD380" s="19"/>
      <c r="CE380" s="277"/>
      <c r="CF380" s="427"/>
      <c r="CG380" s="428"/>
      <c r="CH380" s="428"/>
      <c r="CI380" s="428"/>
      <c r="CJ380" s="479"/>
      <c r="CK380" s="443">
        <f>SUM(CK379)</f>
        <v>0</v>
      </c>
      <c r="CL380" s="19"/>
      <c r="CM380" s="277"/>
      <c r="CN380" s="427"/>
      <c r="CO380" s="428"/>
      <c r="CP380" s="428"/>
      <c r="CQ380" s="428"/>
      <c r="CR380" s="479"/>
      <c r="CS380" s="443">
        <f>SUM(CS379)</f>
        <v>0</v>
      </c>
      <c r="CT380" s="19"/>
      <c r="CU380" s="277"/>
      <c r="CV380" s="427"/>
      <c r="CW380" s="428"/>
      <c r="CX380" s="428"/>
      <c r="CY380" s="428"/>
      <c r="CZ380" s="479"/>
      <c r="DA380" s="443">
        <f>SUM(DA379)</f>
        <v>0</v>
      </c>
      <c r="DB380" s="19"/>
      <c r="DC380" s="277"/>
      <c r="DD380" s="427"/>
      <c r="DE380" s="428"/>
      <c r="DF380" s="428"/>
      <c r="DG380" s="428"/>
      <c r="DH380" s="479"/>
      <c r="DI380" s="443">
        <f>SUM(DI379)</f>
        <v>0</v>
      </c>
      <c r="DJ380" s="19"/>
      <c r="DK380" s="277"/>
      <c r="DL380" s="427"/>
      <c r="DM380" s="428"/>
      <c r="DN380" s="428"/>
      <c r="DO380" s="428"/>
      <c r="DP380" s="479"/>
      <c r="DQ380" s="443">
        <f>SUM(DQ379)</f>
        <v>0</v>
      </c>
      <c r="DR380" s="19"/>
      <c r="DS380" s="277"/>
      <c r="DT380" s="427"/>
      <c r="DU380" s="428"/>
      <c r="DV380" s="428"/>
      <c r="DW380" s="428"/>
      <c r="DX380" s="479"/>
      <c r="DY380" s="443">
        <f>SUM(DY379)</f>
        <v>0</v>
      </c>
      <c r="DZ380" s="19"/>
      <c r="EA380" s="277"/>
      <c r="EB380" s="426"/>
      <c r="EC380" s="430"/>
      <c r="ED380" s="430"/>
      <c r="EE380" s="430"/>
      <c r="EF380" s="467"/>
      <c r="EG380" s="444" t="s">
        <v>1199</v>
      </c>
      <c r="EH380" s="19"/>
      <c r="EI380" s="277"/>
      <c r="EJ380" s="427"/>
      <c r="EK380" s="428"/>
      <c r="EL380" s="428"/>
      <c r="EM380" s="428"/>
      <c r="EN380" s="479"/>
      <c r="EO380" s="443">
        <f>SUM(EO379)</f>
        <v>0</v>
      </c>
      <c r="EP380" s="19"/>
      <c r="EQ380" s="277"/>
    </row>
    <row r="381" spans="1:147" ht="37.5" customHeight="1" thickBot="1">
      <c r="A381" s="88"/>
      <c r="B381" s="89"/>
      <c r="C381" s="442" t="s">
        <v>137</v>
      </c>
      <c r="D381" s="433"/>
      <c r="E381" s="85"/>
      <c r="F381" s="85"/>
      <c r="G381" s="85"/>
      <c r="H381" s="468"/>
      <c r="I381" s="91"/>
      <c r="J381" s="19"/>
      <c r="K381" s="277"/>
      <c r="L381" s="433"/>
      <c r="M381" s="85"/>
      <c r="N381" s="85"/>
      <c r="O381" s="85"/>
      <c r="P381" s="468"/>
      <c r="Q381" s="91"/>
      <c r="R381" s="19"/>
      <c r="S381" s="277"/>
      <c r="T381" s="433"/>
      <c r="U381" s="85"/>
      <c r="V381" s="85"/>
      <c r="W381" s="85"/>
      <c r="X381" s="468"/>
      <c r="Y381" s="91"/>
      <c r="Z381" s="19"/>
      <c r="AA381" s="277"/>
      <c r="AB381" s="433"/>
      <c r="AC381" s="85"/>
      <c r="AD381" s="85"/>
      <c r="AE381" s="85"/>
      <c r="AF381" s="468"/>
      <c r="AG381" s="91"/>
      <c r="AH381" s="19"/>
      <c r="AI381" s="277"/>
      <c r="AJ381" s="433"/>
      <c r="AK381" s="85"/>
      <c r="AL381" s="85"/>
      <c r="AM381" s="85"/>
      <c r="AN381" s="468"/>
      <c r="AO381" s="91"/>
      <c r="AP381" s="19"/>
      <c r="AQ381" s="277"/>
      <c r="AR381" s="433"/>
      <c r="AS381" s="85"/>
      <c r="AT381" s="85"/>
      <c r="AU381" s="85"/>
      <c r="AV381" s="468"/>
      <c r="AW381" s="91"/>
      <c r="AX381" s="19"/>
      <c r="AY381" s="277"/>
      <c r="AZ381" s="433"/>
      <c r="BA381" s="85"/>
      <c r="BB381" s="85"/>
      <c r="BC381" s="85"/>
      <c r="BD381" s="468"/>
      <c r="BE381" s="91"/>
      <c r="BF381" s="19"/>
      <c r="BG381" s="277"/>
      <c r="BH381" s="433"/>
      <c r="BI381" s="85"/>
      <c r="BJ381" s="85"/>
      <c r="BK381" s="85"/>
      <c r="BL381" s="468"/>
      <c r="BM381" s="91"/>
      <c r="BN381" s="19"/>
      <c r="BO381" s="277"/>
      <c r="BP381" s="433"/>
      <c r="BQ381" s="85"/>
      <c r="BR381" s="85"/>
      <c r="BS381" s="85"/>
      <c r="BT381" s="468"/>
      <c r="BU381" s="91"/>
      <c r="BV381" s="19"/>
      <c r="BW381" s="277"/>
      <c r="BX381" s="433"/>
      <c r="BY381" s="85"/>
      <c r="BZ381" s="85"/>
      <c r="CA381" s="85"/>
      <c r="CB381" s="468"/>
      <c r="CC381" s="91"/>
      <c r="CD381" s="19"/>
      <c r="CE381" s="277"/>
      <c r="CF381" s="433"/>
      <c r="CG381" s="85"/>
      <c r="CH381" s="85"/>
      <c r="CI381" s="85"/>
      <c r="CJ381" s="468"/>
      <c r="CK381" s="91"/>
      <c r="CL381" s="19"/>
      <c r="CM381" s="277"/>
      <c r="CN381" s="433"/>
      <c r="CO381" s="85"/>
      <c r="CP381" s="85"/>
      <c r="CQ381" s="85"/>
      <c r="CR381" s="468"/>
      <c r="CS381" s="91"/>
      <c r="CT381" s="19"/>
      <c r="CU381" s="277"/>
      <c r="CV381" s="433"/>
      <c r="CW381" s="85"/>
      <c r="CX381" s="85"/>
      <c r="CY381" s="85"/>
      <c r="CZ381" s="468"/>
      <c r="DA381" s="91"/>
      <c r="DB381" s="19"/>
      <c r="DC381" s="277"/>
      <c r="DD381" s="433"/>
      <c r="DE381" s="85"/>
      <c r="DF381" s="85"/>
      <c r="DG381" s="85"/>
      <c r="DH381" s="468"/>
      <c r="DI381" s="91"/>
      <c r="DJ381" s="19"/>
      <c r="DK381" s="277"/>
      <c r="DL381" s="433"/>
      <c r="DM381" s="85"/>
      <c r="DN381" s="85"/>
      <c r="DO381" s="85"/>
      <c r="DP381" s="468"/>
      <c r="DQ381" s="91"/>
      <c r="DR381" s="19"/>
      <c r="DS381" s="277"/>
      <c r="DT381" s="433"/>
      <c r="DU381" s="85"/>
      <c r="DV381" s="85"/>
      <c r="DW381" s="85"/>
      <c r="DX381" s="468"/>
      <c r="DY381" s="91"/>
      <c r="DZ381" s="19"/>
      <c r="EA381" s="277"/>
      <c r="EB381" s="399"/>
      <c r="EC381" s="24"/>
      <c r="ED381" s="24"/>
      <c r="EE381" s="24"/>
      <c r="EF381" s="271"/>
      <c r="EG381" s="282"/>
      <c r="EH381" s="19"/>
      <c r="EI381" s="277"/>
      <c r="EJ381" s="433"/>
      <c r="EK381" s="85"/>
      <c r="EL381" s="85"/>
      <c r="EM381" s="85"/>
      <c r="EN381" s="468"/>
      <c r="EO381" s="91"/>
      <c r="EP381" s="19"/>
      <c r="EQ381" s="277"/>
    </row>
    <row r="382" spans="1:147" ht="37.5" customHeight="1" thickBot="1">
      <c r="A382" s="88"/>
      <c r="B382" s="92" t="s">
        <v>322</v>
      </c>
      <c r="C382" s="434" t="s">
        <v>323</v>
      </c>
      <c r="D382" s="410" t="s">
        <v>312</v>
      </c>
      <c r="E382" s="87" t="s">
        <v>325</v>
      </c>
      <c r="F382" s="87" t="s">
        <v>425</v>
      </c>
      <c r="G382" s="87" t="s">
        <v>327</v>
      </c>
      <c r="H382" s="469" t="s">
        <v>328</v>
      </c>
      <c r="I382" s="412" t="s">
        <v>329</v>
      </c>
      <c r="J382" s="297" t="s">
        <v>1167</v>
      </c>
      <c r="K382" s="298" t="s">
        <v>1168</v>
      </c>
      <c r="L382" s="410" t="s">
        <v>312</v>
      </c>
      <c r="M382" s="87" t="s">
        <v>325</v>
      </c>
      <c r="N382" s="87" t="s">
        <v>425</v>
      </c>
      <c r="O382" s="87" t="s">
        <v>327</v>
      </c>
      <c r="P382" s="469" t="s">
        <v>328</v>
      </c>
      <c r="Q382" s="412" t="s">
        <v>329</v>
      </c>
      <c r="R382" s="297" t="s">
        <v>1167</v>
      </c>
      <c r="S382" s="298" t="s">
        <v>1168</v>
      </c>
      <c r="T382" s="410" t="s">
        <v>312</v>
      </c>
      <c r="U382" s="87" t="s">
        <v>325</v>
      </c>
      <c r="V382" s="87" t="s">
        <v>425</v>
      </c>
      <c r="W382" s="87" t="s">
        <v>327</v>
      </c>
      <c r="X382" s="469" t="s">
        <v>328</v>
      </c>
      <c r="Y382" s="412" t="s">
        <v>329</v>
      </c>
      <c r="Z382" s="297" t="s">
        <v>1167</v>
      </c>
      <c r="AA382" s="298" t="s">
        <v>1168</v>
      </c>
      <c r="AB382" s="410" t="s">
        <v>312</v>
      </c>
      <c r="AC382" s="87" t="s">
        <v>325</v>
      </c>
      <c r="AD382" s="87" t="s">
        <v>425</v>
      </c>
      <c r="AE382" s="87" t="s">
        <v>327</v>
      </c>
      <c r="AF382" s="469" t="s">
        <v>328</v>
      </c>
      <c r="AG382" s="412" t="s">
        <v>329</v>
      </c>
      <c r="AH382" s="297" t="s">
        <v>1167</v>
      </c>
      <c r="AI382" s="298" t="s">
        <v>1168</v>
      </c>
      <c r="AJ382" s="410" t="s">
        <v>312</v>
      </c>
      <c r="AK382" s="87" t="s">
        <v>325</v>
      </c>
      <c r="AL382" s="87" t="s">
        <v>425</v>
      </c>
      <c r="AM382" s="87" t="s">
        <v>327</v>
      </c>
      <c r="AN382" s="469" t="s">
        <v>328</v>
      </c>
      <c r="AO382" s="412" t="s">
        <v>329</v>
      </c>
      <c r="AP382" s="297" t="s">
        <v>1167</v>
      </c>
      <c r="AQ382" s="298" t="s">
        <v>1168</v>
      </c>
      <c r="AR382" s="410" t="s">
        <v>312</v>
      </c>
      <c r="AS382" s="87" t="s">
        <v>325</v>
      </c>
      <c r="AT382" s="87" t="s">
        <v>425</v>
      </c>
      <c r="AU382" s="87" t="s">
        <v>327</v>
      </c>
      <c r="AV382" s="469" t="s">
        <v>328</v>
      </c>
      <c r="AW382" s="412" t="s">
        <v>329</v>
      </c>
      <c r="AX382" s="297" t="s">
        <v>1167</v>
      </c>
      <c r="AY382" s="298" t="s">
        <v>1168</v>
      </c>
      <c r="AZ382" s="410" t="s">
        <v>312</v>
      </c>
      <c r="BA382" s="87" t="s">
        <v>325</v>
      </c>
      <c r="BB382" s="87" t="s">
        <v>425</v>
      </c>
      <c r="BC382" s="87" t="s">
        <v>327</v>
      </c>
      <c r="BD382" s="469" t="s">
        <v>328</v>
      </c>
      <c r="BE382" s="412" t="s">
        <v>329</v>
      </c>
      <c r="BF382" s="297" t="s">
        <v>1167</v>
      </c>
      <c r="BG382" s="298" t="s">
        <v>1168</v>
      </c>
      <c r="BH382" s="410" t="s">
        <v>312</v>
      </c>
      <c r="BI382" s="87" t="s">
        <v>325</v>
      </c>
      <c r="BJ382" s="87" t="s">
        <v>425</v>
      </c>
      <c r="BK382" s="87" t="s">
        <v>327</v>
      </c>
      <c r="BL382" s="469" t="s">
        <v>328</v>
      </c>
      <c r="BM382" s="412" t="s">
        <v>329</v>
      </c>
      <c r="BN382" s="297" t="s">
        <v>1167</v>
      </c>
      <c r="BO382" s="298" t="s">
        <v>1168</v>
      </c>
      <c r="BP382" s="410" t="s">
        <v>312</v>
      </c>
      <c r="BQ382" s="87" t="s">
        <v>325</v>
      </c>
      <c r="BR382" s="87" t="s">
        <v>425</v>
      </c>
      <c r="BS382" s="87" t="s">
        <v>327</v>
      </c>
      <c r="BT382" s="469" t="s">
        <v>328</v>
      </c>
      <c r="BU382" s="412" t="s">
        <v>329</v>
      </c>
      <c r="BV382" s="297" t="s">
        <v>1167</v>
      </c>
      <c r="BW382" s="298" t="s">
        <v>1168</v>
      </c>
      <c r="BX382" s="410" t="s">
        <v>312</v>
      </c>
      <c r="BY382" s="87" t="s">
        <v>325</v>
      </c>
      <c r="BZ382" s="87" t="s">
        <v>425</v>
      </c>
      <c r="CA382" s="87" t="s">
        <v>327</v>
      </c>
      <c r="CB382" s="469" t="s">
        <v>328</v>
      </c>
      <c r="CC382" s="412" t="s">
        <v>329</v>
      </c>
      <c r="CD382" s="297" t="s">
        <v>1167</v>
      </c>
      <c r="CE382" s="298" t="s">
        <v>1168</v>
      </c>
      <c r="CF382" s="410" t="s">
        <v>312</v>
      </c>
      <c r="CG382" s="87" t="s">
        <v>325</v>
      </c>
      <c r="CH382" s="87" t="s">
        <v>425</v>
      </c>
      <c r="CI382" s="87" t="s">
        <v>327</v>
      </c>
      <c r="CJ382" s="469" t="s">
        <v>328</v>
      </c>
      <c r="CK382" s="412" t="s">
        <v>329</v>
      </c>
      <c r="CL382" s="297" t="s">
        <v>1167</v>
      </c>
      <c r="CM382" s="298" t="s">
        <v>1168</v>
      </c>
      <c r="CN382" s="410" t="s">
        <v>312</v>
      </c>
      <c r="CO382" s="87" t="s">
        <v>325</v>
      </c>
      <c r="CP382" s="87" t="s">
        <v>425</v>
      </c>
      <c r="CQ382" s="87" t="s">
        <v>327</v>
      </c>
      <c r="CR382" s="469" t="s">
        <v>328</v>
      </c>
      <c r="CS382" s="412" t="s">
        <v>329</v>
      </c>
      <c r="CT382" s="297" t="s">
        <v>1167</v>
      </c>
      <c r="CU382" s="298" t="s">
        <v>1168</v>
      </c>
      <c r="CV382" s="410" t="s">
        <v>312</v>
      </c>
      <c r="CW382" s="87" t="s">
        <v>325</v>
      </c>
      <c r="CX382" s="87" t="s">
        <v>425</v>
      </c>
      <c r="CY382" s="87" t="s">
        <v>327</v>
      </c>
      <c r="CZ382" s="469" t="s">
        <v>328</v>
      </c>
      <c r="DA382" s="412" t="s">
        <v>329</v>
      </c>
      <c r="DB382" s="297" t="s">
        <v>1167</v>
      </c>
      <c r="DC382" s="298" t="s">
        <v>1168</v>
      </c>
      <c r="DD382" s="410" t="s">
        <v>312</v>
      </c>
      <c r="DE382" s="87" t="s">
        <v>325</v>
      </c>
      <c r="DF382" s="87" t="s">
        <v>425</v>
      </c>
      <c r="DG382" s="87" t="s">
        <v>327</v>
      </c>
      <c r="DH382" s="469" t="s">
        <v>328</v>
      </c>
      <c r="DI382" s="412" t="s">
        <v>329</v>
      </c>
      <c r="DJ382" s="297" t="s">
        <v>1167</v>
      </c>
      <c r="DK382" s="298" t="s">
        <v>1168</v>
      </c>
      <c r="DL382" s="410" t="s">
        <v>312</v>
      </c>
      <c r="DM382" s="87" t="s">
        <v>325</v>
      </c>
      <c r="DN382" s="87" t="s">
        <v>425</v>
      </c>
      <c r="DO382" s="87" t="s">
        <v>327</v>
      </c>
      <c r="DP382" s="469" t="s">
        <v>328</v>
      </c>
      <c r="DQ382" s="412" t="s">
        <v>329</v>
      </c>
      <c r="DR382" s="297" t="s">
        <v>1167</v>
      </c>
      <c r="DS382" s="298" t="s">
        <v>1168</v>
      </c>
      <c r="DT382" s="410" t="s">
        <v>312</v>
      </c>
      <c r="DU382" s="87" t="s">
        <v>325</v>
      </c>
      <c r="DV382" s="87" t="s">
        <v>425</v>
      </c>
      <c r="DW382" s="87" t="s">
        <v>327</v>
      </c>
      <c r="DX382" s="469" t="s">
        <v>328</v>
      </c>
      <c r="DY382" s="412" t="s">
        <v>329</v>
      </c>
      <c r="DZ382" s="297" t="s">
        <v>1167</v>
      </c>
      <c r="EA382" s="298" t="s">
        <v>1168</v>
      </c>
      <c r="EB382" s="92" t="s">
        <v>312</v>
      </c>
      <c r="EC382" s="413" t="s">
        <v>325</v>
      </c>
      <c r="ED382" s="413" t="s">
        <v>425</v>
      </c>
      <c r="EE382" s="413" t="s">
        <v>327</v>
      </c>
      <c r="EF382" s="458" t="s">
        <v>328</v>
      </c>
      <c r="EG382" s="435" t="s">
        <v>329</v>
      </c>
      <c r="EH382" s="297" t="s">
        <v>1167</v>
      </c>
      <c r="EI382" s="298" t="s">
        <v>1168</v>
      </c>
      <c r="EJ382" s="410" t="s">
        <v>312</v>
      </c>
      <c r="EK382" s="87" t="s">
        <v>325</v>
      </c>
      <c r="EL382" s="87" t="s">
        <v>425</v>
      </c>
      <c r="EM382" s="87" t="s">
        <v>327</v>
      </c>
      <c r="EN382" s="469" t="s">
        <v>328</v>
      </c>
      <c r="EO382" s="412" t="s">
        <v>329</v>
      </c>
      <c r="EP382" s="297" t="s">
        <v>1167</v>
      </c>
      <c r="EQ382" s="298" t="s">
        <v>1168</v>
      </c>
    </row>
    <row r="383" spans="1:147" ht="37.5" customHeight="1" thickBot="1">
      <c r="A383" s="88"/>
      <c r="B383" s="60">
        <v>1</v>
      </c>
      <c r="C383" s="416" t="s">
        <v>512</v>
      </c>
      <c r="D383" s="460"/>
      <c r="E383" s="307">
        <v>1</v>
      </c>
      <c r="F383" s="418" t="s">
        <v>331</v>
      </c>
      <c r="G383" s="480"/>
      <c r="H383" s="459"/>
      <c r="I383" s="310">
        <f>+(G383+(G383*H383))*E383</f>
        <v>0</v>
      </c>
      <c r="J383" s="311" t="s">
        <v>1169</v>
      </c>
      <c r="K383" s="312"/>
      <c r="L383" s="460"/>
      <c r="M383" s="307">
        <v>1</v>
      </c>
      <c r="N383" s="418" t="s">
        <v>331</v>
      </c>
      <c r="O383" s="480"/>
      <c r="P383" s="459"/>
      <c r="Q383" s="310">
        <f>+(O383+(O383*P383))*M383</f>
        <v>0</v>
      </c>
      <c r="R383" s="311" t="s">
        <v>1169</v>
      </c>
      <c r="S383" s="312"/>
      <c r="T383" s="460"/>
      <c r="U383" s="307">
        <v>1</v>
      </c>
      <c r="V383" s="418" t="s">
        <v>331</v>
      </c>
      <c r="W383" s="480"/>
      <c r="X383" s="459"/>
      <c r="Y383" s="310">
        <f>+(W383+(W383*X383))*U383</f>
        <v>0</v>
      </c>
      <c r="Z383" s="311" t="s">
        <v>1169</v>
      </c>
      <c r="AA383" s="312"/>
      <c r="AB383" s="460"/>
      <c r="AC383" s="307">
        <v>1</v>
      </c>
      <c r="AD383" s="418" t="s">
        <v>331</v>
      </c>
      <c r="AE383" s="480"/>
      <c r="AF383" s="459"/>
      <c r="AG383" s="310">
        <f>+(AE383+(AE383*AF383))*AC383</f>
        <v>0</v>
      </c>
      <c r="AH383" s="311" t="s">
        <v>1169</v>
      </c>
      <c r="AI383" s="312"/>
      <c r="AJ383" s="460" t="s">
        <v>1303</v>
      </c>
      <c r="AK383" s="307">
        <v>1</v>
      </c>
      <c r="AL383" s="418" t="s">
        <v>331</v>
      </c>
      <c r="AM383" s="480">
        <v>9743950.3989361711</v>
      </c>
      <c r="AN383" s="459">
        <v>0</v>
      </c>
      <c r="AO383" s="310">
        <f>+(AM383+(AM383*AN383))*AK383</f>
        <v>9743950.3989361711</v>
      </c>
      <c r="AP383" s="311" t="s">
        <v>1170</v>
      </c>
      <c r="AQ383" s="312"/>
      <c r="AR383" s="460"/>
      <c r="AS383" s="307">
        <v>1</v>
      </c>
      <c r="AT383" s="418" t="s">
        <v>331</v>
      </c>
      <c r="AU383" s="480"/>
      <c r="AV383" s="459"/>
      <c r="AW383" s="310">
        <f>+(AU383+(AU383*AV383))*AS383</f>
        <v>0</v>
      </c>
      <c r="AX383" s="311" t="s">
        <v>1169</v>
      </c>
      <c r="AY383" s="312"/>
      <c r="AZ383" s="460"/>
      <c r="BA383" s="307">
        <v>1</v>
      </c>
      <c r="BB383" s="418" t="s">
        <v>331</v>
      </c>
      <c r="BC383" s="480"/>
      <c r="BD383" s="459"/>
      <c r="BE383" s="310">
        <f>+(BC383+(BC383*BD383))*BA383</f>
        <v>0</v>
      </c>
      <c r="BF383" s="311" t="s">
        <v>1169</v>
      </c>
      <c r="BG383" s="312"/>
      <c r="BH383" s="460"/>
      <c r="BI383" s="307">
        <v>1</v>
      </c>
      <c r="BJ383" s="418" t="s">
        <v>331</v>
      </c>
      <c r="BK383" s="480"/>
      <c r="BL383" s="459"/>
      <c r="BM383" s="310">
        <f>+(BK383+(BK383*BL383))*BI383</f>
        <v>0</v>
      </c>
      <c r="BN383" s="311" t="s">
        <v>1169</v>
      </c>
      <c r="BO383" s="312"/>
      <c r="BP383" s="460"/>
      <c r="BQ383" s="307">
        <v>1</v>
      </c>
      <c r="BR383" s="418" t="s">
        <v>331</v>
      </c>
      <c r="BS383" s="480"/>
      <c r="BT383" s="459"/>
      <c r="BU383" s="310">
        <f>+(BS383+(BS383*BT383))*BQ383</f>
        <v>0</v>
      </c>
      <c r="BV383" s="311" t="s">
        <v>1169</v>
      </c>
      <c r="BW383" s="312"/>
      <c r="BX383" s="460"/>
      <c r="BY383" s="307">
        <v>1</v>
      </c>
      <c r="BZ383" s="418" t="s">
        <v>331</v>
      </c>
      <c r="CA383" s="480"/>
      <c r="CB383" s="459"/>
      <c r="CC383" s="310">
        <f>+(CA383+(CA383*CB383))*BY383</f>
        <v>0</v>
      </c>
      <c r="CD383" s="311" t="s">
        <v>1169</v>
      </c>
      <c r="CE383" s="312"/>
      <c r="CF383" s="460"/>
      <c r="CG383" s="307">
        <v>1</v>
      </c>
      <c r="CH383" s="418" t="s">
        <v>331</v>
      </c>
      <c r="CI383" s="480"/>
      <c r="CJ383" s="459"/>
      <c r="CK383" s="310">
        <f>+(CI383+(CI383*CJ383))*CG383</f>
        <v>0</v>
      </c>
      <c r="CL383" s="311" t="s">
        <v>1169</v>
      </c>
      <c r="CM383" s="312"/>
      <c r="CN383" s="460"/>
      <c r="CO383" s="307">
        <v>1</v>
      </c>
      <c r="CP383" s="418" t="s">
        <v>331</v>
      </c>
      <c r="CQ383" s="480"/>
      <c r="CR383" s="459"/>
      <c r="CS383" s="310">
        <f>+(CQ383+(CQ383*CR383))*CO383</f>
        <v>0</v>
      </c>
      <c r="CT383" s="311" t="s">
        <v>1169</v>
      </c>
      <c r="CU383" s="312"/>
      <c r="CV383" s="460"/>
      <c r="CW383" s="307">
        <v>1</v>
      </c>
      <c r="CX383" s="418" t="s">
        <v>331</v>
      </c>
      <c r="CY383" s="480"/>
      <c r="CZ383" s="459"/>
      <c r="DA383" s="310">
        <f>+(CY383+(CY383*CZ383))*CW383</f>
        <v>0</v>
      </c>
      <c r="DB383" s="311" t="s">
        <v>1169</v>
      </c>
      <c r="DC383" s="312"/>
      <c r="DD383" s="460"/>
      <c r="DE383" s="307">
        <v>1</v>
      </c>
      <c r="DF383" s="418" t="s">
        <v>331</v>
      </c>
      <c r="DG383" s="480"/>
      <c r="DH383" s="459"/>
      <c r="DI383" s="310">
        <f>+(DG383+(DG383*DH383))*DE383</f>
        <v>0</v>
      </c>
      <c r="DJ383" s="311" t="s">
        <v>1169</v>
      </c>
      <c r="DK383" s="312"/>
      <c r="DL383" s="460"/>
      <c r="DM383" s="307">
        <v>1</v>
      </c>
      <c r="DN383" s="418" t="s">
        <v>331</v>
      </c>
      <c r="DO383" s="480"/>
      <c r="DP383" s="459"/>
      <c r="DQ383" s="310">
        <f>+(DO383+(DO383*DP383))*DM383</f>
        <v>0</v>
      </c>
      <c r="DR383" s="311" t="s">
        <v>1169</v>
      </c>
      <c r="DS383" s="312"/>
      <c r="DT383" s="460"/>
      <c r="DU383" s="307">
        <v>1</v>
      </c>
      <c r="DV383" s="418" t="s">
        <v>331</v>
      </c>
      <c r="DW383" s="480"/>
      <c r="DX383" s="459"/>
      <c r="DY383" s="310">
        <f>+(DW383+(DW383*DX383))*DU383</f>
        <v>0</v>
      </c>
      <c r="DZ383" s="311" t="s">
        <v>1169</v>
      </c>
      <c r="EA383" s="312"/>
      <c r="EB383" s="421"/>
      <c r="EC383" s="315">
        <v>1</v>
      </c>
      <c r="ED383" s="293" t="s">
        <v>331</v>
      </c>
      <c r="EE383" s="482"/>
      <c r="EF383" s="483"/>
      <c r="EG383" s="318" t="s">
        <v>1199</v>
      </c>
      <c r="EH383" s="311" t="s">
        <v>1169</v>
      </c>
      <c r="EI383" s="312"/>
      <c r="EJ383" s="460"/>
      <c r="EK383" s="307">
        <v>1</v>
      </c>
      <c r="EL383" s="418" t="s">
        <v>331</v>
      </c>
      <c r="EM383" s="480"/>
      <c r="EN383" s="459"/>
      <c r="EO383" s="310">
        <f>+(EM383+(EM383*EN383))*EK383</f>
        <v>0</v>
      </c>
      <c r="EP383" s="311" t="s">
        <v>1169</v>
      </c>
      <c r="EQ383" s="312"/>
    </row>
    <row r="384" spans="1:147" ht="37.5" customHeight="1">
      <c r="A384" s="88"/>
      <c r="B384" s="426"/>
      <c r="C384" s="441" t="s">
        <v>338</v>
      </c>
      <c r="D384" s="427"/>
      <c r="E384" s="428"/>
      <c r="F384" s="428"/>
      <c r="G384" s="428"/>
      <c r="H384" s="479"/>
      <c r="I384" s="443">
        <f>SUM(I383)</f>
        <v>0</v>
      </c>
      <c r="J384" s="19"/>
      <c r="K384" s="277"/>
      <c r="L384" s="427"/>
      <c r="M384" s="428"/>
      <c r="N384" s="428"/>
      <c r="O384" s="428"/>
      <c r="P384" s="479"/>
      <c r="Q384" s="443">
        <f>SUM(Q383)</f>
        <v>0</v>
      </c>
      <c r="R384" s="19"/>
      <c r="S384" s="277"/>
      <c r="T384" s="427"/>
      <c r="U384" s="428"/>
      <c r="V384" s="428"/>
      <c r="W384" s="428"/>
      <c r="X384" s="479"/>
      <c r="Y384" s="443">
        <f>SUM(Y383)</f>
        <v>0</v>
      </c>
      <c r="Z384" s="19"/>
      <c r="AA384" s="277"/>
      <c r="AB384" s="427"/>
      <c r="AC384" s="428"/>
      <c r="AD384" s="428"/>
      <c r="AE384" s="428"/>
      <c r="AF384" s="479"/>
      <c r="AG384" s="443">
        <f>SUM(AG383)</f>
        <v>0</v>
      </c>
      <c r="AH384" s="19"/>
      <c r="AI384" s="277"/>
      <c r="AJ384" s="427"/>
      <c r="AK384" s="428"/>
      <c r="AL384" s="428"/>
      <c r="AM384" s="428"/>
      <c r="AN384" s="479"/>
      <c r="AO384" s="443">
        <f>SUM(AO383)</f>
        <v>9743950.3989361711</v>
      </c>
      <c r="AP384" s="19"/>
      <c r="AQ384" s="277"/>
      <c r="AR384" s="427"/>
      <c r="AS384" s="428"/>
      <c r="AT384" s="428"/>
      <c r="AU384" s="428"/>
      <c r="AV384" s="479"/>
      <c r="AW384" s="443">
        <f>SUM(AW383)</f>
        <v>0</v>
      </c>
      <c r="AX384" s="19"/>
      <c r="AY384" s="277"/>
      <c r="AZ384" s="427"/>
      <c r="BA384" s="428"/>
      <c r="BB384" s="428"/>
      <c r="BC384" s="428"/>
      <c r="BD384" s="479"/>
      <c r="BE384" s="443">
        <f>SUM(BE383)</f>
        <v>0</v>
      </c>
      <c r="BF384" s="19"/>
      <c r="BG384" s="277"/>
      <c r="BH384" s="427"/>
      <c r="BI384" s="428"/>
      <c r="BJ384" s="428"/>
      <c r="BK384" s="428"/>
      <c r="BL384" s="479"/>
      <c r="BM384" s="443">
        <f>SUM(BM383)</f>
        <v>0</v>
      </c>
      <c r="BN384" s="19"/>
      <c r="BO384" s="277"/>
      <c r="BP384" s="427"/>
      <c r="BQ384" s="428"/>
      <c r="BR384" s="428"/>
      <c r="BS384" s="428"/>
      <c r="BT384" s="479"/>
      <c r="BU384" s="443">
        <f>SUM(BU383)</f>
        <v>0</v>
      </c>
      <c r="BV384" s="19"/>
      <c r="BW384" s="277"/>
      <c r="BX384" s="427"/>
      <c r="BY384" s="428"/>
      <c r="BZ384" s="428"/>
      <c r="CA384" s="428"/>
      <c r="CB384" s="479"/>
      <c r="CC384" s="443">
        <f>SUM(CC383)</f>
        <v>0</v>
      </c>
      <c r="CD384" s="19"/>
      <c r="CE384" s="277"/>
      <c r="CF384" s="427"/>
      <c r="CG384" s="428"/>
      <c r="CH384" s="428"/>
      <c r="CI384" s="428"/>
      <c r="CJ384" s="479"/>
      <c r="CK384" s="443">
        <f>SUM(CK383)</f>
        <v>0</v>
      </c>
      <c r="CL384" s="19"/>
      <c r="CM384" s="277"/>
      <c r="CN384" s="427"/>
      <c r="CO384" s="428"/>
      <c r="CP384" s="428"/>
      <c r="CQ384" s="428"/>
      <c r="CR384" s="479"/>
      <c r="CS384" s="443">
        <f>SUM(CS383)</f>
        <v>0</v>
      </c>
      <c r="CT384" s="19"/>
      <c r="CU384" s="277"/>
      <c r="CV384" s="427"/>
      <c r="CW384" s="428"/>
      <c r="CX384" s="428"/>
      <c r="CY384" s="428"/>
      <c r="CZ384" s="479"/>
      <c r="DA384" s="443">
        <f>SUM(DA383)</f>
        <v>0</v>
      </c>
      <c r="DB384" s="19"/>
      <c r="DC384" s="277"/>
      <c r="DD384" s="427"/>
      <c r="DE384" s="428"/>
      <c r="DF384" s="428"/>
      <c r="DG384" s="428"/>
      <c r="DH384" s="479"/>
      <c r="DI384" s="443">
        <f>SUM(DI383)</f>
        <v>0</v>
      </c>
      <c r="DJ384" s="19"/>
      <c r="DK384" s="277"/>
      <c r="DL384" s="427"/>
      <c r="DM384" s="428"/>
      <c r="DN384" s="428"/>
      <c r="DO384" s="428"/>
      <c r="DP384" s="479"/>
      <c r="DQ384" s="443">
        <f>SUM(DQ383)</f>
        <v>0</v>
      </c>
      <c r="DR384" s="19"/>
      <c r="DS384" s="277"/>
      <c r="DT384" s="427"/>
      <c r="DU384" s="428"/>
      <c r="DV384" s="428"/>
      <c r="DW384" s="428"/>
      <c r="DX384" s="479"/>
      <c r="DY384" s="443">
        <f>SUM(DY383)</f>
        <v>0</v>
      </c>
      <c r="DZ384" s="19"/>
      <c r="EA384" s="277"/>
      <c r="EB384" s="426"/>
      <c r="EC384" s="430"/>
      <c r="ED384" s="430"/>
      <c r="EE384" s="430"/>
      <c r="EF384" s="467"/>
      <c r="EG384" s="444" t="s">
        <v>1199</v>
      </c>
      <c r="EH384" s="19"/>
      <c r="EI384" s="277"/>
      <c r="EJ384" s="427"/>
      <c r="EK384" s="428"/>
      <c r="EL384" s="428"/>
      <c r="EM384" s="428"/>
      <c r="EN384" s="479"/>
      <c r="EO384" s="443">
        <f>SUM(EO383)</f>
        <v>0</v>
      </c>
      <c r="EP384" s="19"/>
      <c r="EQ384" s="277"/>
    </row>
    <row r="385" spans="1:147" ht="37.5" customHeight="1">
      <c r="A385" s="24"/>
      <c r="B385" s="82" t="s">
        <v>138</v>
      </c>
      <c r="C385" s="104"/>
      <c r="D385" s="433"/>
      <c r="E385" s="105"/>
      <c r="F385" s="106"/>
      <c r="G385" s="85"/>
      <c r="H385" s="468"/>
      <c r="I385" s="91"/>
      <c r="J385" s="19"/>
      <c r="K385" s="277"/>
      <c r="L385" s="433"/>
      <c r="M385" s="105"/>
      <c r="N385" s="106"/>
      <c r="O385" s="85"/>
      <c r="P385" s="468"/>
      <c r="Q385" s="91"/>
      <c r="R385" s="19"/>
      <c r="S385" s="277"/>
      <c r="T385" s="433"/>
      <c r="U385" s="105"/>
      <c r="V385" s="106"/>
      <c r="W385" s="85"/>
      <c r="X385" s="468"/>
      <c r="Y385" s="91"/>
      <c r="Z385" s="19"/>
      <c r="AA385" s="277"/>
      <c r="AB385" s="433"/>
      <c r="AC385" s="105"/>
      <c r="AD385" s="106"/>
      <c r="AE385" s="85"/>
      <c r="AF385" s="468"/>
      <c r="AG385" s="91"/>
      <c r="AH385" s="19"/>
      <c r="AI385" s="277"/>
      <c r="AJ385" s="433"/>
      <c r="AK385" s="105"/>
      <c r="AL385" s="106"/>
      <c r="AM385" s="85"/>
      <c r="AN385" s="468"/>
      <c r="AO385" s="91"/>
      <c r="AP385" s="19"/>
      <c r="AQ385" s="277"/>
      <c r="AR385" s="433"/>
      <c r="AS385" s="105"/>
      <c r="AT385" s="106"/>
      <c r="AU385" s="85"/>
      <c r="AV385" s="468"/>
      <c r="AW385" s="91"/>
      <c r="AX385" s="19"/>
      <c r="AY385" s="277"/>
      <c r="AZ385" s="433"/>
      <c r="BA385" s="105"/>
      <c r="BB385" s="106"/>
      <c r="BC385" s="85"/>
      <c r="BD385" s="468"/>
      <c r="BE385" s="91"/>
      <c r="BF385" s="19"/>
      <c r="BG385" s="277"/>
      <c r="BH385" s="433"/>
      <c r="BI385" s="105"/>
      <c r="BJ385" s="106"/>
      <c r="BK385" s="85"/>
      <c r="BL385" s="468"/>
      <c r="BM385" s="91"/>
      <c r="BN385" s="19"/>
      <c r="BO385" s="277"/>
      <c r="BP385" s="433"/>
      <c r="BQ385" s="105"/>
      <c r="BR385" s="106"/>
      <c r="BS385" s="85"/>
      <c r="BT385" s="468"/>
      <c r="BU385" s="91"/>
      <c r="BV385" s="19"/>
      <c r="BW385" s="277"/>
      <c r="BX385" s="433"/>
      <c r="BY385" s="105"/>
      <c r="BZ385" s="106"/>
      <c r="CA385" s="85"/>
      <c r="CB385" s="468"/>
      <c r="CC385" s="91"/>
      <c r="CD385" s="19"/>
      <c r="CE385" s="277"/>
      <c r="CF385" s="433"/>
      <c r="CG385" s="105"/>
      <c r="CH385" s="106"/>
      <c r="CI385" s="85"/>
      <c r="CJ385" s="468"/>
      <c r="CK385" s="91"/>
      <c r="CL385" s="19"/>
      <c r="CM385" s="277"/>
      <c r="CN385" s="433"/>
      <c r="CO385" s="105"/>
      <c r="CP385" s="106"/>
      <c r="CQ385" s="85"/>
      <c r="CR385" s="468"/>
      <c r="CS385" s="91"/>
      <c r="CT385" s="19"/>
      <c r="CU385" s="277"/>
      <c r="CV385" s="433"/>
      <c r="CW385" s="105"/>
      <c r="CX385" s="106"/>
      <c r="CY385" s="85"/>
      <c r="CZ385" s="468"/>
      <c r="DA385" s="91"/>
      <c r="DB385" s="19"/>
      <c r="DC385" s="277"/>
      <c r="DD385" s="433"/>
      <c r="DE385" s="105"/>
      <c r="DF385" s="106"/>
      <c r="DG385" s="85"/>
      <c r="DH385" s="468"/>
      <c r="DI385" s="91"/>
      <c r="DJ385" s="19"/>
      <c r="DK385" s="277"/>
      <c r="DL385" s="433"/>
      <c r="DM385" s="105"/>
      <c r="DN385" s="106"/>
      <c r="DO385" s="85"/>
      <c r="DP385" s="468"/>
      <c r="DQ385" s="91"/>
      <c r="DR385" s="19"/>
      <c r="DS385" s="277"/>
      <c r="DT385" s="433"/>
      <c r="DU385" s="105"/>
      <c r="DV385" s="106"/>
      <c r="DW385" s="85"/>
      <c r="DX385" s="468"/>
      <c r="DY385" s="91"/>
      <c r="DZ385" s="19"/>
      <c r="EA385" s="277"/>
      <c r="EB385" s="399"/>
      <c r="EC385" s="341"/>
      <c r="ED385" s="484"/>
      <c r="EE385" s="24"/>
      <c r="EF385" s="271"/>
      <c r="EG385" s="282"/>
      <c r="EH385" s="19"/>
      <c r="EI385" s="277"/>
      <c r="EJ385" s="433"/>
      <c r="EK385" s="105"/>
      <c r="EL385" s="106"/>
      <c r="EM385" s="85"/>
      <c r="EN385" s="468"/>
      <c r="EO385" s="91"/>
      <c r="EP385" s="19"/>
      <c r="EQ385" s="277"/>
    </row>
    <row r="386" spans="1:147" ht="37.5" customHeight="1" thickBot="1">
      <c r="A386" s="88"/>
      <c r="B386" s="442"/>
      <c r="C386" s="56" t="s">
        <v>139</v>
      </c>
      <c r="D386" s="85"/>
      <c r="E386" s="85"/>
      <c r="F386" s="85"/>
      <c r="G386" s="85"/>
      <c r="H386" s="468"/>
      <c r="I386" s="91"/>
      <c r="J386" s="19"/>
      <c r="K386" s="277"/>
      <c r="L386" s="85"/>
      <c r="M386" s="85"/>
      <c r="N386" s="85"/>
      <c r="O386" s="85"/>
      <c r="P386" s="468"/>
      <c r="Q386" s="91"/>
      <c r="R386" s="19"/>
      <c r="S386" s="277"/>
      <c r="T386" s="85"/>
      <c r="U386" s="85"/>
      <c r="V386" s="85"/>
      <c r="W386" s="85"/>
      <c r="X386" s="468"/>
      <c r="Y386" s="91"/>
      <c r="Z386" s="19"/>
      <c r="AA386" s="277"/>
      <c r="AB386" s="85"/>
      <c r="AC386" s="85"/>
      <c r="AD386" s="85"/>
      <c r="AE386" s="85"/>
      <c r="AF386" s="468"/>
      <c r="AG386" s="91"/>
      <c r="AH386" s="19"/>
      <c r="AI386" s="277"/>
      <c r="AJ386" s="85"/>
      <c r="AK386" s="85"/>
      <c r="AL386" s="85"/>
      <c r="AM386" s="85"/>
      <c r="AN386" s="468"/>
      <c r="AO386" s="91"/>
      <c r="AP386" s="19"/>
      <c r="AQ386" s="277"/>
      <c r="AR386" s="85"/>
      <c r="AS386" s="85"/>
      <c r="AT386" s="85"/>
      <c r="AU386" s="85"/>
      <c r="AV386" s="468"/>
      <c r="AW386" s="91"/>
      <c r="AX386" s="19"/>
      <c r="AY386" s="277"/>
      <c r="AZ386" s="85"/>
      <c r="BA386" s="85"/>
      <c r="BB386" s="85"/>
      <c r="BC386" s="85"/>
      <c r="BD386" s="468"/>
      <c r="BE386" s="91"/>
      <c r="BF386" s="19"/>
      <c r="BG386" s="277"/>
      <c r="BH386" s="85"/>
      <c r="BI386" s="85"/>
      <c r="BJ386" s="85"/>
      <c r="BK386" s="85"/>
      <c r="BL386" s="468"/>
      <c r="BM386" s="91"/>
      <c r="BN386" s="19"/>
      <c r="BO386" s="277"/>
      <c r="BP386" s="85"/>
      <c r="BQ386" s="85"/>
      <c r="BR386" s="85"/>
      <c r="BS386" s="85"/>
      <c r="BT386" s="468"/>
      <c r="BU386" s="91"/>
      <c r="BV386" s="19"/>
      <c r="BW386" s="277"/>
      <c r="BX386" s="85"/>
      <c r="BY386" s="85"/>
      <c r="BZ386" s="85"/>
      <c r="CA386" s="85"/>
      <c r="CB386" s="468"/>
      <c r="CC386" s="91"/>
      <c r="CD386" s="19"/>
      <c r="CE386" s="277"/>
      <c r="CF386" s="85"/>
      <c r="CG386" s="85"/>
      <c r="CH386" s="85"/>
      <c r="CI386" s="85"/>
      <c r="CJ386" s="468"/>
      <c r="CK386" s="91"/>
      <c r="CL386" s="19"/>
      <c r="CM386" s="277"/>
      <c r="CN386" s="85"/>
      <c r="CO386" s="85"/>
      <c r="CP386" s="85"/>
      <c r="CQ386" s="85"/>
      <c r="CR386" s="468"/>
      <c r="CS386" s="91"/>
      <c r="CT386" s="19"/>
      <c r="CU386" s="277"/>
      <c r="CV386" s="85"/>
      <c r="CW386" s="85"/>
      <c r="CX386" s="85"/>
      <c r="CY386" s="85"/>
      <c r="CZ386" s="468"/>
      <c r="DA386" s="91"/>
      <c r="DB386" s="19"/>
      <c r="DC386" s="277"/>
      <c r="DD386" s="85"/>
      <c r="DE386" s="85"/>
      <c r="DF386" s="85"/>
      <c r="DG386" s="85"/>
      <c r="DH386" s="468"/>
      <c r="DI386" s="91"/>
      <c r="DJ386" s="19"/>
      <c r="DK386" s="277"/>
      <c r="DL386" s="85"/>
      <c r="DM386" s="85"/>
      <c r="DN386" s="85"/>
      <c r="DO386" s="85"/>
      <c r="DP386" s="468"/>
      <c r="DQ386" s="91"/>
      <c r="DR386" s="19"/>
      <c r="DS386" s="277"/>
      <c r="DT386" s="85"/>
      <c r="DU386" s="85"/>
      <c r="DV386" s="85"/>
      <c r="DW386" s="85"/>
      <c r="DX386" s="468"/>
      <c r="DY386" s="91"/>
      <c r="DZ386" s="19"/>
      <c r="EA386" s="277"/>
      <c r="EB386" s="24"/>
      <c r="EC386" s="24"/>
      <c r="ED386" s="24"/>
      <c r="EE386" s="24"/>
      <c r="EF386" s="271"/>
      <c r="EG386" s="282"/>
      <c r="EH386" s="19"/>
      <c r="EI386" s="277"/>
      <c r="EJ386" s="433"/>
      <c r="EK386" s="85"/>
      <c r="EL386" s="85"/>
      <c r="EM386" s="85"/>
      <c r="EN386" s="468"/>
      <c r="EO386" s="91"/>
      <c r="EP386" s="19"/>
      <c r="EQ386" s="277"/>
    </row>
    <row r="387" spans="1:147" ht="37.5" customHeight="1" thickBot="1">
      <c r="A387" s="88"/>
      <c r="B387" s="92" t="s">
        <v>322</v>
      </c>
      <c r="C387" s="96" t="s">
        <v>323</v>
      </c>
      <c r="D387" s="410" t="s">
        <v>312</v>
      </c>
      <c r="E387" s="87" t="s">
        <v>325</v>
      </c>
      <c r="F387" s="87" t="s">
        <v>425</v>
      </c>
      <c r="G387" s="87" t="s">
        <v>327</v>
      </c>
      <c r="H387" s="474" t="s">
        <v>328</v>
      </c>
      <c r="I387" s="412" t="s">
        <v>329</v>
      </c>
      <c r="J387" s="297" t="s">
        <v>1167</v>
      </c>
      <c r="K387" s="298" t="s">
        <v>1168</v>
      </c>
      <c r="L387" s="410" t="s">
        <v>312</v>
      </c>
      <c r="M387" s="87" t="s">
        <v>325</v>
      </c>
      <c r="N387" s="87" t="s">
        <v>425</v>
      </c>
      <c r="O387" s="87" t="s">
        <v>327</v>
      </c>
      <c r="P387" s="474" t="s">
        <v>328</v>
      </c>
      <c r="Q387" s="412" t="s">
        <v>329</v>
      </c>
      <c r="R387" s="297" t="s">
        <v>1167</v>
      </c>
      <c r="S387" s="298" t="s">
        <v>1168</v>
      </c>
      <c r="T387" s="410" t="s">
        <v>312</v>
      </c>
      <c r="U387" s="87" t="s">
        <v>325</v>
      </c>
      <c r="V387" s="87" t="s">
        <v>425</v>
      </c>
      <c r="W387" s="87" t="s">
        <v>327</v>
      </c>
      <c r="X387" s="474" t="s">
        <v>328</v>
      </c>
      <c r="Y387" s="412" t="s">
        <v>329</v>
      </c>
      <c r="Z387" s="297" t="s">
        <v>1167</v>
      </c>
      <c r="AA387" s="298" t="s">
        <v>1168</v>
      </c>
      <c r="AB387" s="410" t="s">
        <v>312</v>
      </c>
      <c r="AC387" s="87" t="s">
        <v>325</v>
      </c>
      <c r="AD387" s="87" t="s">
        <v>425</v>
      </c>
      <c r="AE387" s="87" t="s">
        <v>327</v>
      </c>
      <c r="AF387" s="474" t="s">
        <v>328</v>
      </c>
      <c r="AG387" s="412" t="s">
        <v>329</v>
      </c>
      <c r="AH387" s="297" t="s">
        <v>1167</v>
      </c>
      <c r="AI387" s="298" t="s">
        <v>1168</v>
      </c>
      <c r="AJ387" s="410" t="s">
        <v>312</v>
      </c>
      <c r="AK387" s="87" t="s">
        <v>325</v>
      </c>
      <c r="AL387" s="87" t="s">
        <v>425</v>
      </c>
      <c r="AM387" s="87" t="s">
        <v>327</v>
      </c>
      <c r="AN387" s="474" t="s">
        <v>328</v>
      </c>
      <c r="AO387" s="412" t="s">
        <v>329</v>
      </c>
      <c r="AP387" s="297" t="s">
        <v>1167</v>
      </c>
      <c r="AQ387" s="298" t="s">
        <v>1168</v>
      </c>
      <c r="AR387" s="410" t="s">
        <v>312</v>
      </c>
      <c r="AS387" s="87" t="s">
        <v>325</v>
      </c>
      <c r="AT387" s="87" t="s">
        <v>425</v>
      </c>
      <c r="AU387" s="87" t="s">
        <v>327</v>
      </c>
      <c r="AV387" s="474" t="s">
        <v>328</v>
      </c>
      <c r="AW387" s="412" t="s">
        <v>329</v>
      </c>
      <c r="AX387" s="297" t="s">
        <v>1167</v>
      </c>
      <c r="AY387" s="298" t="s">
        <v>1168</v>
      </c>
      <c r="AZ387" s="410" t="s">
        <v>312</v>
      </c>
      <c r="BA387" s="87" t="s">
        <v>325</v>
      </c>
      <c r="BB387" s="87" t="s">
        <v>425</v>
      </c>
      <c r="BC387" s="87" t="s">
        <v>327</v>
      </c>
      <c r="BD387" s="474" t="s">
        <v>328</v>
      </c>
      <c r="BE387" s="412" t="s">
        <v>329</v>
      </c>
      <c r="BF387" s="297" t="s">
        <v>1167</v>
      </c>
      <c r="BG387" s="298" t="s">
        <v>1168</v>
      </c>
      <c r="BH387" s="410" t="s">
        <v>312</v>
      </c>
      <c r="BI387" s="87" t="s">
        <v>325</v>
      </c>
      <c r="BJ387" s="87" t="s">
        <v>425</v>
      </c>
      <c r="BK387" s="87" t="s">
        <v>327</v>
      </c>
      <c r="BL387" s="474" t="s">
        <v>328</v>
      </c>
      <c r="BM387" s="412" t="s">
        <v>329</v>
      </c>
      <c r="BN387" s="297" t="s">
        <v>1167</v>
      </c>
      <c r="BO387" s="298" t="s">
        <v>1168</v>
      </c>
      <c r="BP387" s="410" t="s">
        <v>312</v>
      </c>
      <c r="BQ387" s="87" t="s">
        <v>325</v>
      </c>
      <c r="BR387" s="87" t="s">
        <v>425</v>
      </c>
      <c r="BS387" s="87" t="s">
        <v>327</v>
      </c>
      <c r="BT387" s="474" t="s">
        <v>328</v>
      </c>
      <c r="BU387" s="412" t="s">
        <v>329</v>
      </c>
      <c r="BV387" s="297" t="s">
        <v>1167</v>
      </c>
      <c r="BW387" s="298" t="s">
        <v>1168</v>
      </c>
      <c r="BX387" s="410" t="s">
        <v>312</v>
      </c>
      <c r="BY387" s="87" t="s">
        <v>325</v>
      </c>
      <c r="BZ387" s="87" t="s">
        <v>425</v>
      </c>
      <c r="CA387" s="87" t="s">
        <v>327</v>
      </c>
      <c r="CB387" s="474" t="s">
        <v>328</v>
      </c>
      <c r="CC387" s="412" t="s">
        <v>329</v>
      </c>
      <c r="CD387" s="297" t="s">
        <v>1167</v>
      </c>
      <c r="CE387" s="298" t="s">
        <v>1168</v>
      </c>
      <c r="CF387" s="410" t="s">
        <v>312</v>
      </c>
      <c r="CG387" s="87" t="s">
        <v>325</v>
      </c>
      <c r="CH387" s="87" t="s">
        <v>425</v>
      </c>
      <c r="CI387" s="87" t="s">
        <v>327</v>
      </c>
      <c r="CJ387" s="474" t="s">
        <v>328</v>
      </c>
      <c r="CK387" s="412" t="s">
        <v>329</v>
      </c>
      <c r="CL387" s="297" t="s">
        <v>1167</v>
      </c>
      <c r="CM387" s="298" t="s">
        <v>1168</v>
      </c>
      <c r="CN387" s="410" t="s">
        <v>312</v>
      </c>
      <c r="CO387" s="87" t="s">
        <v>325</v>
      </c>
      <c r="CP387" s="87" t="s">
        <v>425</v>
      </c>
      <c r="CQ387" s="87" t="s">
        <v>327</v>
      </c>
      <c r="CR387" s="474" t="s">
        <v>328</v>
      </c>
      <c r="CS387" s="412" t="s">
        <v>329</v>
      </c>
      <c r="CT387" s="297" t="s">
        <v>1167</v>
      </c>
      <c r="CU387" s="298" t="s">
        <v>1168</v>
      </c>
      <c r="CV387" s="410" t="s">
        <v>312</v>
      </c>
      <c r="CW387" s="87" t="s">
        <v>325</v>
      </c>
      <c r="CX387" s="87" t="s">
        <v>425</v>
      </c>
      <c r="CY387" s="87" t="s">
        <v>327</v>
      </c>
      <c r="CZ387" s="474" t="s">
        <v>328</v>
      </c>
      <c r="DA387" s="412" t="s">
        <v>329</v>
      </c>
      <c r="DB387" s="297" t="s">
        <v>1167</v>
      </c>
      <c r="DC387" s="298" t="s">
        <v>1168</v>
      </c>
      <c r="DD387" s="410" t="s">
        <v>312</v>
      </c>
      <c r="DE387" s="87" t="s">
        <v>325</v>
      </c>
      <c r="DF387" s="87" t="s">
        <v>425</v>
      </c>
      <c r="DG387" s="87" t="s">
        <v>327</v>
      </c>
      <c r="DH387" s="474" t="s">
        <v>328</v>
      </c>
      <c r="DI387" s="412" t="s">
        <v>329</v>
      </c>
      <c r="DJ387" s="297" t="s">
        <v>1167</v>
      </c>
      <c r="DK387" s="298" t="s">
        <v>1168</v>
      </c>
      <c r="DL387" s="410" t="s">
        <v>312</v>
      </c>
      <c r="DM387" s="87" t="s">
        <v>325</v>
      </c>
      <c r="DN387" s="87" t="s">
        <v>425</v>
      </c>
      <c r="DO387" s="87" t="s">
        <v>327</v>
      </c>
      <c r="DP387" s="474" t="s">
        <v>328</v>
      </c>
      <c r="DQ387" s="412" t="s">
        <v>329</v>
      </c>
      <c r="DR387" s="297" t="s">
        <v>1167</v>
      </c>
      <c r="DS387" s="298" t="s">
        <v>1168</v>
      </c>
      <c r="DT387" s="410" t="s">
        <v>312</v>
      </c>
      <c r="DU387" s="87" t="s">
        <v>325</v>
      </c>
      <c r="DV387" s="87" t="s">
        <v>425</v>
      </c>
      <c r="DW387" s="87" t="s">
        <v>327</v>
      </c>
      <c r="DX387" s="474" t="s">
        <v>328</v>
      </c>
      <c r="DY387" s="412" t="s">
        <v>329</v>
      </c>
      <c r="DZ387" s="297" t="s">
        <v>1167</v>
      </c>
      <c r="EA387" s="298" t="s">
        <v>1168</v>
      </c>
      <c r="EB387" s="92" t="s">
        <v>312</v>
      </c>
      <c r="EC387" s="413" t="s">
        <v>325</v>
      </c>
      <c r="ED387" s="413" t="s">
        <v>425</v>
      </c>
      <c r="EE387" s="413" t="s">
        <v>327</v>
      </c>
      <c r="EF387" s="413" t="s">
        <v>328</v>
      </c>
      <c r="EG387" s="435" t="s">
        <v>329</v>
      </c>
      <c r="EH387" s="297" t="s">
        <v>1167</v>
      </c>
      <c r="EI387" s="298" t="s">
        <v>1168</v>
      </c>
      <c r="EJ387" s="410" t="s">
        <v>312</v>
      </c>
      <c r="EK387" s="87" t="s">
        <v>325</v>
      </c>
      <c r="EL387" s="87" t="s">
        <v>425</v>
      </c>
      <c r="EM387" s="87" t="s">
        <v>327</v>
      </c>
      <c r="EN387" s="474" t="s">
        <v>328</v>
      </c>
      <c r="EO387" s="412" t="s">
        <v>329</v>
      </c>
      <c r="EP387" s="297" t="s">
        <v>1167</v>
      </c>
      <c r="EQ387" s="298" t="s">
        <v>1168</v>
      </c>
    </row>
    <row r="388" spans="1:147" ht="37.5" customHeight="1" thickBot="1">
      <c r="A388" s="88"/>
      <c r="B388" s="94">
        <v>1</v>
      </c>
      <c r="C388" s="423" t="s">
        <v>513</v>
      </c>
      <c r="D388" s="417"/>
      <c r="E388" s="307">
        <v>1</v>
      </c>
      <c r="F388" s="418" t="s">
        <v>331</v>
      </c>
      <c r="G388" s="446"/>
      <c r="H388" s="425"/>
      <c r="I388" s="310">
        <f t="shared" ref="I388:I395" si="476">+(G388+(G388*H388))*E388</f>
        <v>0</v>
      </c>
      <c r="J388" s="311" t="s">
        <v>1169</v>
      </c>
      <c r="K388" s="312"/>
      <c r="L388" s="417"/>
      <c r="M388" s="307">
        <v>1</v>
      </c>
      <c r="N388" s="418" t="s">
        <v>331</v>
      </c>
      <c r="O388" s="446"/>
      <c r="P388" s="425"/>
      <c r="Q388" s="310">
        <f t="shared" ref="Q388:Q395" si="477">+(O388+(O388*P388))*M388</f>
        <v>0</v>
      </c>
      <c r="R388" s="311" t="s">
        <v>1169</v>
      </c>
      <c r="S388" s="312"/>
      <c r="T388" s="417" t="s">
        <v>1304</v>
      </c>
      <c r="U388" s="307">
        <v>1</v>
      </c>
      <c r="V388" s="418" t="s">
        <v>331</v>
      </c>
      <c r="W388" s="446">
        <v>580000</v>
      </c>
      <c r="X388" s="309">
        <v>0</v>
      </c>
      <c r="Y388" s="310">
        <f t="shared" ref="Y388:Y395" si="478">+(W388+(W388*X388))*U388</f>
        <v>580000</v>
      </c>
      <c r="Z388" s="311" t="s">
        <v>1170</v>
      </c>
      <c r="AA388" s="312"/>
      <c r="AB388" s="417"/>
      <c r="AC388" s="307">
        <v>1</v>
      </c>
      <c r="AD388" s="418" t="s">
        <v>331</v>
      </c>
      <c r="AE388" s="446"/>
      <c r="AF388" s="425"/>
      <c r="AG388" s="310">
        <f t="shared" ref="AG388:AG395" si="479">+(AE388+(AE388*AF388))*AC388</f>
        <v>0</v>
      </c>
      <c r="AH388" s="311" t="s">
        <v>1169</v>
      </c>
      <c r="AI388" s="312"/>
      <c r="AJ388" s="417" t="s">
        <v>1262</v>
      </c>
      <c r="AK388" s="307">
        <v>1</v>
      </c>
      <c r="AL388" s="418" t="s">
        <v>331</v>
      </c>
      <c r="AM388" s="446">
        <v>7239025.2659574468</v>
      </c>
      <c r="AN388" s="425">
        <v>0</v>
      </c>
      <c r="AO388" s="310">
        <f t="shared" ref="AO388:AO395" si="480">+(AM388+(AM388*AN388))*AK388</f>
        <v>7239025.2659574468</v>
      </c>
      <c r="AP388" s="311" t="s">
        <v>1170</v>
      </c>
      <c r="AQ388" s="312" t="s">
        <v>1513</v>
      </c>
      <c r="AR388" s="417"/>
      <c r="AS388" s="307">
        <v>1</v>
      </c>
      <c r="AT388" s="418" t="s">
        <v>331</v>
      </c>
      <c r="AU388" s="446"/>
      <c r="AV388" s="425"/>
      <c r="AW388" s="310">
        <f t="shared" ref="AW388:AW395" si="481">+(AU388+(AU388*AV388))*AS388</f>
        <v>0</v>
      </c>
      <c r="AX388" s="311" t="s">
        <v>1169</v>
      </c>
      <c r="AY388" s="312"/>
      <c r="AZ388" s="417"/>
      <c r="BA388" s="307">
        <v>1</v>
      </c>
      <c r="BB388" s="418" t="s">
        <v>331</v>
      </c>
      <c r="BC388" s="446"/>
      <c r="BD388" s="425"/>
      <c r="BE388" s="310">
        <f t="shared" ref="BE388:BE395" si="482">+(BC388+(BC388*BD388))*BA388</f>
        <v>0</v>
      </c>
      <c r="BF388" s="311" t="s">
        <v>1169</v>
      </c>
      <c r="BG388" s="312"/>
      <c r="BH388" s="417"/>
      <c r="BI388" s="307">
        <v>1</v>
      </c>
      <c r="BJ388" s="418" t="s">
        <v>331</v>
      </c>
      <c r="BK388" s="446"/>
      <c r="BL388" s="425"/>
      <c r="BM388" s="310">
        <f t="shared" ref="BM388:BM395" si="483">+(BK388+(BK388*BL388))*BI388</f>
        <v>0</v>
      </c>
      <c r="BN388" s="311" t="s">
        <v>1169</v>
      </c>
      <c r="BO388" s="312"/>
      <c r="BP388" s="417"/>
      <c r="BQ388" s="307">
        <v>1</v>
      </c>
      <c r="BR388" s="418" t="s">
        <v>331</v>
      </c>
      <c r="BS388" s="446"/>
      <c r="BT388" s="425"/>
      <c r="BU388" s="310">
        <f t="shared" ref="BU388:BU395" si="484">+(BS388+(BS388*BT388))*BQ388</f>
        <v>0</v>
      </c>
      <c r="BV388" s="311" t="s">
        <v>1169</v>
      </c>
      <c r="BW388" s="312"/>
      <c r="BX388" s="417"/>
      <c r="BY388" s="307">
        <v>1</v>
      </c>
      <c r="BZ388" s="418" t="s">
        <v>331</v>
      </c>
      <c r="CA388" s="446"/>
      <c r="CB388" s="425"/>
      <c r="CC388" s="310">
        <f t="shared" ref="CC388:CC395" si="485">+(CA388+(CA388*CB388))*BY388</f>
        <v>0</v>
      </c>
      <c r="CD388" s="311" t="s">
        <v>1169</v>
      </c>
      <c r="CE388" s="312"/>
      <c r="CF388" s="417"/>
      <c r="CG388" s="307">
        <v>1</v>
      </c>
      <c r="CH388" s="418" t="s">
        <v>331</v>
      </c>
      <c r="CI388" s="446"/>
      <c r="CJ388" s="425"/>
      <c r="CK388" s="310">
        <f t="shared" ref="CK388:CK395" si="486">+(CI388+(CI388*CJ388))*CG388</f>
        <v>0</v>
      </c>
      <c r="CL388" s="311" t="s">
        <v>1169</v>
      </c>
      <c r="CM388" s="312"/>
      <c r="CN388" s="417"/>
      <c r="CO388" s="307">
        <v>1</v>
      </c>
      <c r="CP388" s="418" t="s">
        <v>331</v>
      </c>
      <c r="CQ388" s="446"/>
      <c r="CR388" s="425"/>
      <c r="CS388" s="310">
        <f t="shared" ref="CS388:CS395" si="487">+(CQ388+(CQ388*CR388))*CO388</f>
        <v>0</v>
      </c>
      <c r="CT388" s="311" t="s">
        <v>1169</v>
      </c>
      <c r="CU388" s="312"/>
      <c r="CV388" s="417"/>
      <c r="CW388" s="307">
        <v>1</v>
      </c>
      <c r="CX388" s="418" t="s">
        <v>331</v>
      </c>
      <c r="CY388" s="446"/>
      <c r="CZ388" s="425"/>
      <c r="DA388" s="310">
        <f t="shared" ref="DA388:DA395" si="488">+(CY388+(CY388*CZ388))*CW388</f>
        <v>0</v>
      </c>
      <c r="DB388" s="311" t="s">
        <v>1169</v>
      </c>
      <c r="DC388" s="312"/>
      <c r="DD388" s="417"/>
      <c r="DE388" s="307">
        <v>1</v>
      </c>
      <c r="DF388" s="418" t="s">
        <v>331</v>
      </c>
      <c r="DG388" s="446"/>
      <c r="DH388" s="425"/>
      <c r="DI388" s="310">
        <f t="shared" ref="DI388:DI395" si="489">+(DG388+(DG388*DH388))*DE388</f>
        <v>0</v>
      </c>
      <c r="DJ388" s="311" t="s">
        <v>1169</v>
      </c>
      <c r="DK388" s="312"/>
      <c r="DL388" s="417"/>
      <c r="DM388" s="307">
        <v>1</v>
      </c>
      <c r="DN388" s="418" t="s">
        <v>331</v>
      </c>
      <c r="DO388" s="446"/>
      <c r="DP388" s="425"/>
      <c r="DQ388" s="310">
        <f t="shared" ref="DQ388:DQ395" si="490">+(DO388+(DO388*DP388))*DM388</f>
        <v>0</v>
      </c>
      <c r="DR388" s="311" t="s">
        <v>1169</v>
      </c>
      <c r="DS388" s="312"/>
      <c r="DT388" s="417"/>
      <c r="DU388" s="307">
        <v>1</v>
      </c>
      <c r="DV388" s="418" t="s">
        <v>331</v>
      </c>
      <c r="DW388" s="446"/>
      <c r="DX388" s="425"/>
      <c r="DY388" s="310">
        <f t="shared" ref="DY388:DY395" si="491">+(DW388+(DW388*DX388))*DU388</f>
        <v>0</v>
      </c>
      <c r="DZ388" s="311" t="s">
        <v>1169</v>
      </c>
      <c r="EA388" s="312"/>
      <c r="EB388" s="421"/>
      <c r="EC388" s="315">
        <v>1</v>
      </c>
      <c r="ED388" s="293" t="s">
        <v>331</v>
      </c>
      <c r="EE388" s="324"/>
      <c r="EF388" s="475"/>
      <c r="EG388" s="318" t="s">
        <v>1199</v>
      </c>
      <c r="EH388" s="311" t="s">
        <v>1169</v>
      </c>
      <c r="EI388" s="312"/>
      <c r="EJ388" s="417"/>
      <c r="EK388" s="307">
        <v>1</v>
      </c>
      <c r="EL388" s="418" t="s">
        <v>331</v>
      </c>
      <c r="EM388" s="446"/>
      <c r="EN388" s="425"/>
      <c r="EO388" s="310">
        <f t="shared" ref="EO388:EO395" si="492">+(EM388+(EM388*EN388))*EK388</f>
        <v>0</v>
      </c>
      <c r="EP388" s="311" t="s">
        <v>1169</v>
      </c>
      <c r="EQ388" s="312"/>
    </row>
    <row r="389" spans="1:147" ht="37.5" customHeight="1">
      <c r="A389" s="88"/>
      <c r="B389" s="94">
        <v>2</v>
      </c>
      <c r="C389" s="423" t="s">
        <v>514</v>
      </c>
      <c r="D389" s="417"/>
      <c r="E389" s="307">
        <v>1</v>
      </c>
      <c r="F389" s="418" t="s">
        <v>331</v>
      </c>
      <c r="G389" s="446"/>
      <c r="H389" s="425"/>
      <c r="I389" s="310">
        <f t="shared" si="476"/>
        <v>0</v>
      </c>
      <c r="J389" s="19"/>
      <c r="K389" s="277"/>
      <c r="L389" s="417"/>
      <c r="M389" s="307">
        <v>1</v>
      </c>
      <c r="N389" s="418" t="s">
        <v>331</v>
      </c>
      <c r="O389" s="446"/>
      <c r="P389" s="425"/>
      <c r="Q389" s="310">
        <f t="shared" si="477"/>
        <v>0</v>
      </c>
      <c r="R389" s="19"/>
      <c r="S389" s="277"/>
      <c r="T389" s="417" t="s">
        <v>1304</v>
      </c>
      <c r="U389" s="307">
        <v>1</v>
      </c>
      <c r="V389" s="418" t="s">
        <v>331</v>
      </c>
      <c r="W389" s="446">
        <v>2420000</v>
      </c>
      <c r="X389" s="309">
        <v>0</v>
      </c>
      <c r="Y389" s="310">
        <f t="shared" si="478"/>
        <v>2420000</v>
      </c>
      <c r="Z389" s="19"/>
      <c r="AA389" s="277"/>
      <c r="AB389" s="417"/>
      <c r="AC389" s="307">
        <v>1</v>
      </c>
      <c r="AD389" s="418" t="s">
        <v>331</v>
      </c>
      <c r="AE389" s="446"/>
      <c r="AF389" s="425"/>
      <c r="AG389" s="310">
        <f t="shared" si="479"/>
        <v>0</v>
      </c>
      <c r="AH389" s="19"/>
      <c r="AI389" s="277"/>
      <c r="AJ389" s="417" t="s">
        <v>1262</v>
      </c>
      <c r="AK389" s="307">
        <v>1</v>
      </c>
      <c r="AL389" s="418" t="s">
        <v>331</v>
      </c>
      <c r="AM389" s="446">
        <v>2021276.5957446808</v>
      </c>
      <c r="AN389" s="425">
        <v>0</v>
      </c>
      <c r="AO389" s="310">
        <f t="shared" si="480"/>
        <v>2021276.5957446808</v>
      </c>
      <c r="AP389" s="19"/>
      <c r="AQ389" s="277"/>
      <c r="AR389" s="417"/>
      <c r="AS389" s="307">
        <v>1</v>
      </c>
      <c r="AT389" s="418" t="s">
        <v>331</v>
      </c>
      <c r="AU389" s="446"/>
      <c r="AV389" s="425"/>
      <c r="AW389" s="310">
        <f t="shared" si="481"/>
        <v>0</v>
      </c>
      <c r="AX389" s="19"/>
      <c r="AY389" s="277"/>
      <c r="AZ389" s="417"/>
      <c r="BA389" s="307">
        <v>1</v>
      </c>
      <c r="BB389" s="418" t="s">
        <v>331</v>
      </c>
      <c r="BC389" s="446"/>
      <c r="BD389" s="425"/>
      <c r="BE389" s="310">
        <f t="shared" si="482"/>
        <v>0</v>
      </c>
      <c r="BF389" s="19"/>
      <c r="BG389" s="277"/>
      <c r="BH389" s="417"/>
      <c r="BI389" s="307">
        <v>1</v>
      </c>
      <c r="BJ389" s="418" t="s">
        <v>331</v>
      </c>
      <c r="BK389" s="446"/>
      <c r="BL389" s="425"/>
      <c r="BM389" s="310">
        <f t="shared" si="483"/>
        <v>0</v>
      </c>
      <c r="BN389" s="19"/>
      <c r="BO389" s="277"/>
      <c r="BP389" s="417"/>
      <c r="BQ389" s="307">
        <v>1</v>
      </c>
      <c r="BR389" s="418" t="s">
        <v>331</v>
      </c>
      <c r="BS389" s="446"/>
      <c r="BT389" s="425"/>
      <c r="BU389" s="310">
        <f t="shared" si="484"/>
        <v>0</v>
      </c>
      <c r="BV389" s="19"/>
      <c r="BW389" s="277"/>
      <c r="BX389" s="417"/>
      <c r="BY389" s="307">
        <v>1</v>
      </c>
      <c r="BZ389" s="418" t="s">
        <v>331</v>
      </c>
      <c r="CA389" s="446"/>
      <c r="CB389" s="425"/>
      <c r="CC389" s="310">
        <f t="shared" si="485"/>
        <v>0</v>
      </c>
      <c r="CD389" s="19"/>
      <c r="CE389" s="277"/>
      <c r="CF389" s="417"/>
      <c r="CG389" s="307">
        <v>1</v>
      </c>
      <c r="CH389" s="418" t="s">
        <v>331</v>
      </c>
      <c r="CI389" s="446"/>
      <c r="CJ389" s="425"/>
      <c r="CK389" s="310">
        <f t="shared" si="486"/>
        <v>0</v>
      </c>
      <c r="CL389" s="19"/>
      <c r="CM389" s="277"/>
      <c r="CN389" s="417"/>
      <c r="CO389" s="307">
        <v>1</v>
      </c>
      <c r="CP389" s="418" t="s">
        <v>331</v>
      </c>
      <c r="CQ389" s="446"/>
      <c r="CR389" s="425"/>
      <c r="CS389" s="310">
        <f t="shared" si="487"/>
        <v>0</v>
      </c>
      <c r="CT389" s="19"/>
      <c r="CU389" s="277"/>
      <c r="CV389" s="417"/>
      <c r="CW389" s="307">
        <v>1</v>
      </c>
      <c r="CX389" s="418" t="s">
        <v>331</v>
      </c>
      <c r="CY389" s="446"/>
      <c r="CZ389" s="425"/>
      <c r="DA389" s="310">
        <f t="shared" si="488"/>
        <v>0</v>
      </c>
      <c r="DB389" s="19"/>
      <c r="DC389" s="277"/>
      <c r="DD389" s="417"/>
      <c r="DE389" s="307">
        <v>1</v>
      </c>
      <c r="DF389" s="418" t="s">
        <v>331</v>
      </c>
      <c r="DG389" s="446"/>
      <c r="DH389" s="425"/>
      <c r="DI389" s="310">
        <f t="shared" si="489"/>
        <v>0</v>
      </c>
      <c r="DJ389" s="19"/>
      <c r="DK389" s="277"/>
      <c r="DL389" s="417"/>
      <c r="DM389" s="307">
        <v>1</v>
      </c>
      <c r="DN389" s="418" t="s">
        <v>331</v>
      </c>
      <c r="DO389" s="446"/>
      <c r="DP389" s="425"/>
      <c r="DQ389" s="310">
        <f t="shared" si="490"/>
        <v>0</v>
      </c>
      <c r="DR389" s="19"/>
      <c r="DS389" s="277"/>
      <c r="DT389" s="417"/>
      <c r="DU389" s="307">
        <v>1</v>
      </c>
      <c r="DV389" s="418" t="s">
        <v>331</v>
      </c>
      <c r="DW389" s="446"/>
      <c r="DX389" s="425"/>
      <c r="DY389" s="310">
        <f t="shared" si="491"/>
        <v>0</v>
      </c>
      <c r="DZ389" s="19"/>
      <c r="EA389" s="277"/>
      <c r="EB389" s="421"/>
      <c r="EC389" s="315">
        <v>1</v>
      </c>
      <c r="ED389" s="293" t="s">
        <v>331</v>
      </c>
      <c r="EE389" s="324"/>
      <c r="EF389" s="475"/>
      <c r="EG389" s="318" t="s">
        <v>1199</v>
      </c>
      <c r="EH389" s="19"/>
      <c r="EI389" s="277"/>
      <c r="EJ389" s="417"/>
      <c r="EK389" s="307">
        <v>1</v>
      </c>
      <c r="EL389" s="418" t="s">
        <v>331</v>
      </c>
      <c r="EM389" s="446"/>
      <c r="EN389" s="425"/>
      <c r="EO389" s="310">
        <f t="shared" si="492"/>
        <v>0</v>
      </c>
      <c r="EP389" s="19"/>
      <c r="EQ389" s="277"/>
    </row>
    <row r="390" spans="1:147" ht="37.5" customHeight="1">
      <c r="A390" s="88"/>
      <c r="B390" s="94">
        <v>3</v>
      </c>
      <c r="C390" s="423" t="s">
        <v>515</v>
      </c>
      <c r="D390" s="417"/>
      <c r="E390" s="307">
        <v>1</v>
      </c>
      <c r="F390" s="418" t="s">
        <v>331</v>
      </c>
      <c r="G390" s="446"/>
      <c r="H390" s="425"/>
      <c r="I390" s="310">
        <f t="shared" si="476"/>
        <v>0</v>
      </c>
      <c r="J390" s="19"/>
      <c r="K390" s="277"/>
      <c r="L390" s="417"/>
      <c r="M390" s="307">
        <v>1</v>
      </c>
      <c r="N390" s="418" t="s">
        <v>331</v>
      </c>
      <c r="O390" s="446"/>
      <c r="P390" s="425"/>
      <c r="Q390" s="310">
        <f t="shared" si="477"/>
        <v>0</v>
      </c>
      <c r="R390" s="19"/>
      <c r="S390" s="277"/>
      <c r="T390" s="417" t="s">
        <v>1304</v>
      </c>
      <c r="U390" s="307">
        <v>1</v>
      </c>
      <c r="V390" s="418" t="s">
        <v>331</v>
      </c>
      <c r="W390" s="446">
        <v>3500000</v>
      </c>
      <c r="X390" s="309">
        <v>0</v>
      </c>
      <c r="Y390" s="310">
        <f t="shared" si="478"/>
        <v>3500000</v>
      </c>
      <c r="Z390" s="19"/>
      <c r="AA390" s="277"/>
      <c r="AB390" s="417"/>
      <c r="AC390" s="307">
        <v>1</v>
      </c>
      <c r="AD390" s="418" t="s">
        <v>331</v>
      </c>
      <c r="AE390" s="446"/>
      <c r="AF390" s="425"/>
      <c r="AG390" s="310">
        <f t="shared" si="479"/>
        <v>0</v>
      </c>
      <c r="AH390" s="19"/>
      <c r="AI390" s="277"/>
      <c r="AJ390" s="417" t="s">
        <v>1262</v>
      </c>
      <c r="AK390" s="307">
        <v>1</v>
      </c>
      <c r="AL390" s="418" t="s">
        <v>331</v>
      </c>
      <c r="AM390" s="446">
        <v>7579787.2340425542</v>
      </c>
      <c r="AN390" s="425">
        <v>0</v>
      </c>
      <c r="AO390" s="310">
        <f t="shared" si="480"/>
        <v>7579787.2340425542</v>
      </c>
      <c r="AP390" s="19"/>
      <c r="AQ390" s="277"/>
      <c r="AR390" s="417"/>
      <c r="AS390" s="307">
        <v>1</v>
      </c>
      <c r="AT390" s="418" t="s">
        <v>331</v>
      </c>
      <c r="AU390" s="446"/>
      <c r="AV390" s="425"/>
      <c r="AW390" s="310">
        <f t="shared" si="481"/>
        <v>0</v>
      </c>
      <c r="AX390" s="19"/>
      <c r="AY390" s="277"/>
      <c r="AZ390" s="417"/>
      <c r="BA390" s="307">
        <v>1</v>
      </c>
      <c r="BB390" s="418" t="s">
        <v>331</v>
      </c>
      <c r="BC390" s="446"/>
      <c r="BD390" s="425"/>
      <c r="BE390" s="310">
        <f t="shared" si="482"/>
        <v>0</v>
      </c>
      <c r="BF390" s="19"/>
      <c r="BG390" s="277"/>
      <c r="BH390" s="417"/>
      <c r="BI390" s="307">
        <v>1</v>
      </c>
      <c r="BJ390" s="418" t="s">
        <v>331</v>
      </c>
      <c r="BK390" s="446"/>
      <c r="BL390" s="425"/>
      <c r="BM390" s="310">
        <f t="shared" si="483"/>
        <v>0</v>
      </c>
      <c r="BN390" s="19"/>
      <c r="BO390" s="277"/>
      <c r="BP390" s="417"/>
      <c r="BQ390" s="307">
        <v>1</v>
      </c>
      <c r="BR390" s="418" t="s">
        <v>331</v>
      </c>
      <c r="BS390" s="446"/>
      <c r="BT390" s="425"/>
      <c r="BU390" s="310">
        <f t="shared" si="484"/>
        <v>0</v>
      </c>
      <c r="BV390" s="19"/>
      <c r="BW390" s="277"/>
      <c r="BX390" s="417"/>
      <c r="BY390" s="307">
        <v>1</v>
      </c>
      <c r="BZ390" s="418" t="s">
        <v>331</v>
      </c>
      <c r="CA390" s="446"/>
      <c r="CB390" s="425"/>
      <c r="CC390" s="310">
        <f t="shared" si="485"/>
        <v>0</v>
      </c>
      <c r="CD390" s="19"/>
      <c r="CE390" s="277"/>
      <c r="CF390" s="417"/>
      <c r="CG390" s="307">
        <v>1</v>
      </c>
      <c r="CH390" s="418" t="s">
        <v>331</v>
      </c>
      <c r="CI390" s="446"/>
      <c r="CJ390" s="425"/>
      <c r="CK390" s="310">
        <f t="shared" si="486"/>
        <v>0</v>
      </c>
      <c r="CL390" s="19"/>
      <c r="CM390" s="277"/>
      <c r="CN390" s="417"/>
      <c r="CO390" s="307">
        <v>1</v>
      </c>
      <c r="CP390" s="418" t="s">
        <v>331</v>
      </c>
      <c r="CQ390" s="446"/>
      <c r="CR390" s="425"/>
      <c r="CS390" s="310">
        <f t="shared" si="487"/>
        <v>0</v>
      </c>
      <c r="CT390" s="19"/>
      <c r="CU390" s="277"/>
      <c r="CV390" s="417"/>
      <c r="CW390" s="307">
        <v>1</v>
      </c>
      <c r="CX390" s="418" t="s">
        <v>331</v>
      </c>
      <c r="CY390" s="446"/>
      <c r="CZ390" s="425"/>
      <c r="DA390" s="310">
        <f t="shared" si="488"/>
        <v>0</v>
      </c>
      <c r="DB390" s="19"/>
      <c r="DC390" s="277"/>
      <c r="DD390" s="417"/>
      <c r="DE390" s="307">
        <v>1</v>
      </c>
      <c r="DF390" s="418" t="s">
        <v>331</v>
      </c>
      <c r="DG390" s="446"/>
      <c r="DH390" s="425"/>
      <c r="DI390" s="310">
        <f t="shared" si="489"/>
        <v>0</v>
      </c>
      <c r="DJ390" s="19"/>
      <c r="DK390" s="277"/>
      <c r="DL390" s="417"/>
      <c r="DM390" s="307">
        <v>1</v>
      </c>
      <c r="DN390" s="418" t="s">
        <v>331</v>
      </c>
      <c r="DO390" s="446"/>
      <c r="DP390" s="425"/>
      <c r="DQ390" s="310">
        <f t="shared" si="490"/>
        <v>0</v>
      </c>
      <c r="DR390" s="19"/>
      <c r="DS390" s="277"/>
      <c r="DT390" s="417"/>
      <c r="DU390" s="307">
        <v>1</v>
      </c>
      <c r="DV390" s="418" t="s">
        <v>331</v>
      </c>
      <c r="DW390" s="446"/>
      <c r="DX390" s="425"/>
      <c r="DY390" s="310">
        <f t="shared" si="491"/>
        <v>0</v>
      </c>
      <c r="DZ390" s="19"/>
      <c r="EA390" s="277"/>
      <c r="EB390" s="421"/>
      <c r="EC390" s="315">
        <v>1</v>
      </c>
      <c r="ED390" s="293" t="s">
        <v>331</v>
      </c>
      <c r="EE390" s="324"/>
      <c r="EF390" s="475"/>
      <c r="EG390" s="318" t="s">
        <v>1199</v>
      </c>
      <c r="EH390" s="19"/>
      <c r="EI390" s="277"/>
      <c r="EJ390" s="417"/>
      <c r="EK390" s="307">
        <v>1</v>
      </c>
      <c r="EL390" s="418" t="s">
        <v>331</v>
      </c>
      <c r="EM390" s="446"/>
      <c r="EN390" s="425"/>
      <c r="EO390" s="310">
        <f t="shared" si="492"/>
        <v>0</v>
      </c>
      <c r="EP390" s="19"/>
      <c r="EQ390" s="277"/>
    </row>
    <row r="391" spans="1:147" ht="37.5" customHeight="1">
      <c r="A391" s="88"/>
      <c r="B391" s="94">
        <v>4</v>
      </c>
      <c r="C391" s="423" t="s">
        <v>463</v>
      </c>
      <c r="D391" s="417"/>
      <c r="E391" s="307">
        <v>1</v>
      </c>
      <c r="F391" s="418" t="s">
        <v>331</v>
      </c>
      <c r="G391" s="342"/>
      <c r="H391" s="425"/>
      <c r="I391" s="310">
        <f t="shared" si="476"/>
        <v>0</v>
      </c>
      <c r="J391" s="19"/>
      <c r="K391" s="277"/>
      <c r="L391" s="417"/>
      <c r="M391" s="307">
        <v>1</v>
      </c>
      <c r="N391" s="418" t="s">
        <v>331</v>
      </c>
      <c r="O391" s="342"/>
      <c r="P391" s="425"/>
      <c r="Q391" s="310">
        <f t="shared" si="477"/>
        <v>0</v>
      </c>
      <c r="R391" s="19"/>
      <c r="S391" s="277"/>
      <c r="T391" s="417" t="s">
        <v>1273</v>
      </c>
      <c r="U391" s="307">
        <v>1</v>
      </c>
      <c r="V391" s="418" t="s">
        <v>331</v>
      </c>
      <c r="W391" s="342">
        <v>250000</v>
      </c>
      <c r="X391" s="309">
        <v>0</v>
      </c>
      <c r="Y391" s="310">
        <f t="shared" si="478"/>
        <v>250000</v>
      </c>
      <c r="Z391" s="19"/>
      <c r="AA391" s="277"/>
      <c r="AB391" s="417"/>
      <c r="AC391" s="307">
        <v>1</v>
      </c>
      <c r="AD391" s="418" t="s">
        <v>331</v>
      </c>
      <c r="AE391" s="342"/>
      <c r="AF391" s="425"/>
      <c r="AG391" s="310">
        <f t="shared" si="479"/>
        <v>0</v>
      </c>
      <c r="AH391" s="19"/>
      <c r="AI391" s="277"/>
      <c r="AJ391" s="417" t="s">
        <v>1275</v>
      </c>
      <c r="AK391" s="307">
        <v>1</v>
      </c>
      <c r="AL391" s="418" t="s">
        <v>331</v>
      </c>
      <c r="AM391" s="342">
        <v>314480.31914893619</v>
      </c>
      <c r="AN391" s="425">
        <v>0</v>
      </c>
      <c r="AO391" s="310">
        <f t="shared" si="480"/>
        <v>314480.31914893619</v>
      </c>
      <c r="AP391" s="19"/>
      <c r="AQ391" s="277"/>
      <c r="AR391" s="417"/>
      <c r="AS391" s="307">
        <v>1</v>
      </c>
      <c r="AT391" s="418" t="s">
        <v>331</v>
      </c>
      <c r="AU391" s="342"/>
      <c r="AV391" s="425"/>
      <c r="AW391" s="310">
        <f t="shared" si="481"/>
        <v>0</v>
      </c>
      <c r="AX391" s="19"/>
      <c r="AY391" s="277"/>
      <c r="AZ391" s="417"/>
      <c r="BA391" s="307">
        <v>1</v>
      </c>
      <c r="BB391" s="418" t="s">
        <v>331</v>
      </c>
      <c r="BC391" s="342"/>
      <c r="BD391" s="425"/>
      <c r="BE391" s="310">
        <f t="shared" si="482"/>
        <v>0</v>
      </c>
      <c r="BF391" s="19"/>
      <c r="BG391" s="277"/>
      <c r="BH391" s="417"/>
      <c r="BI391" s="307">
        <v>1</v>
      </c>
      <c r="BJ391" s="418" t="s">
        <v>331</v>
      </c>
      <c r="BK391" s="342"/>
      <c r="BL391" s="425"/>
      <c r="BM391" s="310">
        <f t="shared" si="483"/>
        <v>0</v>
      </c>
      <c r="BN391" s="19"/>
      <c r="BO391" s="277"/>
      <c r="BP391" s="417"/>
      <c r="BQ391" s="307">
        <v>1</v>
      </c>
      <c r="BR391" s="418" t="s">
        <v>331</v>
      </c>
      <c r="BS391" s="342"/>
      <c r="BT391" s="425"/>
      <c r="BU391" s="310">
        <f t="shared" si="484"/>
        <v>0</v>
      </c>
      <c r="BV391" s="19"/>
      <c r="BW391" s="277"/>
      <c r="BX391" s="417"/>
      <c r="BY391" s="307">
        <v>1</v>
      </c>
      <c r="BZ391" s="418" t="s">
        <v>331</v>
      </c>
      <c r="CA391" s="342"/>
      <c r="CB391" s="425"/>
      <c r="CC391" s="310">
        <f t="shared" si="485"/>
        <v>0</v>
      </c>
      <c r="CD391" s="19"/>
      <c r="CE391" s="277"/>
      <c r="CF391" s="417"/>
      <c r="CG391" s="307">
        <v>1</v>
      </c>
      <c r="CH391" s="418" t="s">
        <v>331</v>
      </c>
      <c r="CI391" s="342"/>
      <c r="CJ391" s="425"/>
      <c r="CK391" s="310">
        <f t="shared" si="486"/>
        <v>0</v>
      </c>
      <c r="CL391" s="19"/>
      <c r="CM391" s="277"/>
      <c r="CN391" s="417"/>
      <c r="CO391" s="307">
        <v>1</v>
      </c>
      <c r="CP391" s="418" t="s">
        <v>331</v>
      </c>
      <c r="CQ391" s="342"/>
      <c r="CR391" s="425"/>
      <c r="CS391" s="310">
        <f t="shared" si="487"/>
        <v>0</v>
      </c>
      <c r="CT391" s="19"/>
      <c r="CU391" s="277"/>
      <c r="CV391" s="417"/>
      <c r="CW391" s="307">
        <v>1</v>
      </c>
      <c r="CX391" s="418" t="s">
        <v>331</v>
      </c>
      <c r="CY391" s="342"/>
      <c r="CZ391" s="425"/>
      <c r="DA391" s="310">
        <f t="shared" si="488"/>
        <v>0</v>
      </c>
      <c r="DB391" s="19"/>
      <c r="DC391" s="277"/>
      <c r="DD391" s="417"/>
      <c r="DE391" s="307">
        <v>1</v>
      </c>
      <c r="DF391" s="418" t="s">
        <v>331</v>
      </c>
      <c r="DG391" s="342"/>
      <c r="DH391" s="425"/>
      <c r="DI391" s="310">
        <f t="shared" si="489"/>
        <v>0</v>
      </c>
      <c r="DJ391" s="19"/>
      <c r="DK391" s="277"/>
      <c r="DL391" s="417"/>
      <c r="DM391" s="307">
        <v>1</v>
      </c>
      <c r="DN391" s="418" t="s">
        <v>331</v>
      </c>
      <c r="DO391" s="342"/>
      <c r="DP391" s="425"/>
      <c r="DQ391" s="310">
        <f t="shared" si="490"/>
        <v>0</v>
      </c>
      <c r="DR391" s="19"/>
      <c r="DS391" s="277"/>
      <c r="DT391" s="417"/>
      <c r="DU391" s="307">
        <v>1</v>
      </c>
      <c r="DV391" s="418" t="s">
        <v>331</v>
      </c>
      <c r="DW391" s="342"/>
      <c r="DX391" s="425"/>
      <c r="DY391" s="310">
        <f t="shared" si="491"/>
        <v>0</v>
      </c>
      <c r="DZ391" s="19"/>
      <c r="EA391" s="277"/>
      <c r="EB391" s="421"/>
      <c r="EC391" s="315">
        <v>1</v>
      </c>
      <c r="ED391" s="293" t="s">
        <v>331</v>
      </c>
      <c r="EE391" s="324"/>
      <c r="EF391" s="475"/>
      <c r="EG391" s="318" t="s">
        <v>1199</v>
      </c>
      <c r="EH391" s="19"/>
      <c r="EI391" s="277"/>
      <c r="EJ391" s="417"/>
      <c r="EK391" s="307">
        <v>1</v>
      </c>
      <c r="EL391" s="418" t="s">
        <v>331</v>
      </c>
      <c r="EM391" s="342"/>
      <c r="EN391" s="425"/>
      <c r="EO391" s="310">
        <f t="shared" si="492"/>
        <v>0</v>
      </c>
      <c r="EP391" s="19"/>
      <c r="EQ391" s="277"/>
    </row>
    <row r="392" spans="1:147" ht="37.5" customHeight="1">
      <c r="A392" s="88"/>
      <c r="B392" s="94">
        <v>5</v>
      </c>
      <c r="C392" s="423" t="s">
        <v>516</v>
      </c>
      <c r="D392" s="417"/>
      <c r="E392" s="307">
        <v>1</v>
      </c>
      <c r="F392" s="418" t="s">
        <v>331</v>
      </c>
      <c r="G392" s="446"/>
      <c r="H392" s="425"/>
      <c r="I392" s="310">
        <f t="shared" si="476"/>
        <v>0</v>
      </c>
      <c r="J392" s="19"/>
      <c r="K392" s="277"/>
      <c r="L392" s="417"/>
      <c r="M392" s="307">
        <v>1</v>
      </c>
      <c r="N392" s="418" t="s">
        <v>331</v>
      </c>
      <c r="O392" s="446"/>
      <c r="P392" s="425"/>
      <c r="Q392" s="310">
        <f t="shared" si="477"/>
        <v>0</v>
      </c>
      <c r="R392" s="19"/>
      <c r="S392" s="277"/>
      <c r="T392" s="417" t="s">
        <v>1260</v>
      </c>
      <c r="U392" s="307">
        <v>1</v>
      </c>
      <c r="V392" s="418" t="s">
        <v>331</v>
      </c>
      <c r="W392" s="446">
        <v>80000</v>
      </c>
      <c r="X392" s="309">
        <v>0</v>
      </c>
      <c r="Y392" s="310">
        <f t="shared" si="478"/>
        <v>80000</v>
      </c>
      <c r="Z392" s="19"/>
      <c r="AA392" s="277"/>
      <c r="AB392" s="417"/>
      <c r="AC392" s="307">
        <v>1</v>
      </c>
      <c r="AD392" s="418" t="s">
        <v>331</v>
      </c>
      <c r="AE392" s="446"/>
      <c r="AF392" s="425"/>
      <c r="AG392" s="310">
        <f t="shared" si="479"/>
        <v>0</v>
      </c>
      <c r="AH392" s="19"/>
      <c r="AI392" s="277"/>
      <c r="AJ392" s="417" t="s">
        <v>1262</v>
      </c>
      <c r="AK392" s="307">
        <v>1</v>
      </c>
      <c r="AL392" s="418" t="s">
        <v>331</v>
      </c>
      <c r="AM392" s="446">
        <v>353723.40425531915</v>
      </c>
      <c r="AN392" s="425">
        <v>0</v>
      </c>
      <c r="AO392" s="310">
        <f t="shared" si="480"/>
        <v>353723.40425531915</v>
      </c>
      <c r="AP392" s="19"/>
      <c r="AQ392" s="277"/>
      <c r="AR392" s="417"/>
      <c r="AS392" s="307">
        <v>1</v>
      </c>
      <c r="AT392" s="418" t="s">
        <v>331</v>
      </c>
      <c r="AU392" s="446"/>
      <c r="AV392" s="425"/>
      <c r="AW392" s="310">
        <f t="shared" si="481"/>
        <v>0</v>
      </c>
      <c r="AX392" s="19"/>
      <c r="AY392" s="277"/>
      <c r="AZ392" s="417"/>
      <c r="BA392" s="307">
        <v>1</v>
      </c>
      <c r="BB392" s="418" t="s">
        <v>331</v>
      </c>
      <c r="BC392" s="446"/>
      <c r="BD392" s="425"/>
      <c r="BE392" s="310">
        <f t="shared" si="482"/>
        <v>0</v>
      </c>
      <c r="BF392" s="19"/>
      <c r="BG392" s="277"/>
      <c r="BH392" s="417"/>
      <c r="BI392" s="307">
        <v>1</v>
      </c>
      <c r="BJ392" s="418" t="s">
        <v>331</v>
      </c>
      <c r="BK392" s="446"/>
      <c r="BL392" s="425"/>
      <c r="BM392" s="310">
        <f t="shared" si="483"/>
        <v>0</v>
      </c>
      <c r="BN392" s="19"/>
      <c r="BO392" s="277"/>
      <c r="BP392" s="417"/>
      <c r="BQ392" s="307">
        <v>1</v>
      </c>
      <c r="BR392" s="418" t="s">
        <v>331</v>
      </c>
      <c r="BS392" s="446"/>
      <c r="BT392" s="425"/>
      <c r="BU392" s="310">
        <f t="shared" si="484"/>
        <v>0</v>
      </c>
      <c r="BV392" s="19"/>
      <c r="BW392" s="277"/>
      <c r="BX392" s="417"/>
      <c r="BY392" s="307">
        <v>1</v>
      </c>
      <c r="BZ392" s="418" t="s">
        <v>331</v>
      </c>
      <c r="CA392" s="446"/>
      <c r="CB392" s="425"/>
      <c r="CC392" s="310">
        <f t="shared" si="485"/>
        <v>0</v>
      </c>
      <c r="CD392" s="19"/>
      <c r="CE392" s="277"/>
      <c r="CF392" s="417"/>
      <c r="CG392" s="307">
        <v>1</v>
      </c>
      <c r="CH392" s="418" t="s">
        <v>331</v>
      </c>
      <c r="CI392" s="446"/>
      <c r="CJ392" s="425"/>
      <c r="CK392" s="310">
        <f t="shared" si="486"/>
        <v>0</v>
      </c>
      <c r="CL392" s="19"/>
      <c r="CM392" s="277"/>
      <c r="CN392" s="417"/>
      <c r="CO392" s="307">
        <v>1</v>
      </c>
      <c r="CP392" s="418" t="s">
        <v>331</v>
      </c>
      <c r="CQ392" s="446"/>
      <c r="CR392" s="425"/>
      <c r="CS392" s="310">
        <f t="shared" si="487"/>
        <v>0</v>
      </c>
      <c r="CT392" s="19"/>
      <c r="CU392" s="277"/>
      <c r="CV392" s="417"/>
      <c r="CW392" s="307">
        <v>1</v>
      </c>
      <c r="CX392" s="418" t="s">
        <v>331</v>
      </c>
      <c r="CY392" s="446"/>
      <c r="CZ392" s="425"/>
      <c r="DA392" s="310">
        <f t="shared" si="488"/>
        <v>0</v>
      </c>
      <c r="DB392" s="19"/>
      <c r="DC392" s="277"/>
      <c r="DD392" s="417"/>
      <c r="DE392" s="307">
        <v>1</v>
      </c>
      <c r="DF392" s="418" t="s">
        <v>331</v>
      </c>
      <c r="DG392" s="446"/>
      <c r="DH392" s="425"/>
      <c r="DI392" s="310">
        <f t="shared" si="489"/>
        <v>0</v>
      </c>
      <c r="DJ392" s="19"/>
      <c r="DK392" s="277"/>
      <c r="DL392" s="417"/>
      <c r="DM392" s="307">
        <v>1</v>
      </c>
      <c r="DN392" s="418" t="s">
        <v>331</v>
      </c>
      <c r="DO392" s="446"/>
      <c r="DP392" s="425"/>
      <c r="DQ392" s="310">
        <f t="shared" si="490"/>
        <v>0</v>
      </c>
      <c r="DR392" s="19"/>
      <c r="DS392" s="277"/>
      <c r="DT392" s="417"/>
      <c r="DU392" s="307">
        <v>1</v>
      </c>
      <c r="DV392" s="418" t="s">
        <v>331</v>
      </c>
      <c r="DW392" s="446"/>
      <c r="DX392" s="425"/>
      <c r="DY392" s="310">
        <f t="shared" si="491"/>
        <v>0</v>
      </c>
      <c r="DZ392" s="19"/>
      <c r="EA392" s="277"/>
      <c r="EB392" s="421"/>
      <c r="EC392" s="315">
        <v>1</v>
      </c>
      <c r="ED392" s="293" t="s">
        <v>331</v>
      </c>
      <c r="EE392" s="324"/>
      <c r="EF392" s="475"/>
      <c r="EG392" s="318" t="s">
        <v>1199</v>
      </c>
      <c r="EH392" s="19"/>
      <c r="EI392" s="277"/>
      <c r="EJ392" s="417"/>
      <c r="EK392" s="307">
        <v>1</v>
      </c>
      <c r="EL392" s="418" t="s">
        <v>331</v>
      </c>
      <c r="EM392" s="446"/>
      <c r="EN392" s="425"/>
      <c r="EO392" s="310">
        <f t="shared" si="492"/>
        <v>0</v>
      </c>
      <c r="EP392" s="19"/>
      <c r="EQ392" s="277"/>
    </row>
    <row r="393" spans="1:147" ht="37.5" customHeight="1">
      <c r="A393" s="88"/>
      <c r="B393" s="94">
        <v>6</v>
      </c>
      <c r="C393" s="423" t="s">
        <v>435</v>
      </c>
      <c r="D393" s="417"/>
      <c r="E393" s="307">
        <v>1</v>
      </c>
      <c r="F393" s="418" t="s">
        <v>331</v>
      </c>
      <c r="G393" s="446"/>
      <c r="H393" s="425"/>
      <c r="I393" s="310">
        <f t="shared" si="476"/>
        <v>0</v>
      </c>
      <c r="J393" s="19"/>
      <c r="K393" s="277"/>
      <c r="L393" s="417"/>
      <c r="M393" s="307">
        <v>1</v>
      </c>
      <c r="N393" s="418" t="s">
        <v>331</v>
      </c>
      <c r="O393" s="446"/>
      <c r="P393" s="425"/>
      <c r="Q393" s="310">
        <f t="shared" si="477"/>
        <v>0</v>
      </c>
      <c r="R393" s="19"/>
      <c r="S393" s="277"/>
      <c r="T393" s="417" t="s">
        <v>1279</v>
      </c>
      <c r="U393" s="307">
        <v>1</v>
      </c>
      <c r="V393" s="418" t="s">
        <v>331</v>
      </c>
      <c r="W393" s="424">
        <v>140000</v>
      </c>
      <c r="X393" s="425">
        <v>0.19</v>
      </c>
      <c r="Y393" s="310">
        <f t="shared" si="478"/>
        <v>166600</v>
      </c>
      <c r="Z393" s="19"/>
      <c r="AA393" s="277"/>
      <c r="AB393" s="417"/>
      <c r="AC393" s="307">
        <v>1</v>
      </c>
      <c r="AD393" s="418" t="s">
        <v>331</v>
      </c>
      <c r="AE393" s="446"/>
      <c r="AF393" s="425"/>
      <c r="AG393" s="310">
        <f t="shared" si="479"/>
        <v>0</v>
      </c>
      <c r="AH393" s="19"/>
      <c r="AI393" s="277"/>
      <c r="AJ393" s="417" t="s">
        <v>1280</v>
      </c>
      <c r="AK393" s="307">
        <v>1</v>
      </c>
      <c r="AL393" s="418" t="s">
        <v>331</v>
      </c>
      <c r="AM393" s="446">
        <v>230484.90691489363</v>
      </c>
      <c r="AN393" s="425">
        <v>0.19</v>
      </c>
      <c r="AO393" s="310">
        <f t="shared" si="480"/>
        <v>274277.03922872338</v>
      </c>
      <c r="AP393" s="19"/>
      <c r="AQ393" s="277"/>
      <c r="AR393" s="417"/>
      <c r="AS393" s="307">
        <v>1</v>
      </c>
      <c r="AT393" s="418" t="s">
        <v>331</v>
      </c>
      <c r="AU393" s="446"/>
      <c r="AV393" s="425"/>
      <c r="AW393" s="310">
        <f t="shared" si="481"/>
        <v>0</v>
      </c>
      <c r="AX393" s="19"/>
      <c r="AY393" s="277"/>
      <c r="AZ393" s="417"/>
      <c r="BA393" s="307">
        <v>1</v>
      </c>
      <c r="BB393" s="418" t="s">
        <v>331</v>
      </c>
      <c r="BC393" s="446"/>
      <c r="BD393" s="425"/>
      <c r="BE393" s="310">
        <f t="shared" si="482"/>
        <v>0</v>
      </c>
      <c r="BF393" s="19"/>
      <c r="BG393" s="277"/>
      <c r="BH393" s="417"/>
      <c r="BI393" s="307">
        <v>1</v>
      </c>
      <c r="BJ393" s="418" t="s">
        <v>331</v>
      </c>
      <c r="BK393" s="446"/>
      <c r="BL393" s="425"/>
      <c r="BM393" s="310">
        <f t="shared" si="483"/>
        <v>0</v>
      </c>
      <c r="BN393" s="19"/>
      <c r="BO393" s="277"/>
      <c r="BP393" s="417"/>
      <c r="BQ393" s="307">
        <v>1</v>
      </c>
      <c r="BR393" s="418" t="s">
        <v>331</v>
      </c>
      <c r="BS393" s="446"/>
      <c r="BT393" s="425"/>
      <c r="BU393" s="310">
        <f t="shared" si="484"/>
        <v>0</v>
      </c>
      <c r="BV393" s="19"/>
      <c r="BW393" s="277"/>
      <c r="BX393" s="417"/>
      <c r="BY393" s="307">
        <v>1</v>
      </c>
      <c r="BZ393" s="418" t="s">
        <v>331</v>
      </c>
      <c r="CA393" s="446"/>
      <c r="CB393" s="425"/>
      <c r="CC393" s="310">
        <f t="shared" si="485"/>
        <v>0</v>
      </c>
      <c r="CD393" s="19"/>
      <c r="CE393" s="277"/>
      <c r="CF393" s="417"/>
      <c r="CG393" s="307">
        <v>1</v>
      </c>
      <c r="CH393" s="418" t="s">
        <v>331</v>
      </c>
      <c r="CI393" s="446"/>
      <c r="CJ393" s="425"/>
      <c r="CK393" s="310">
        <f t="shared" si="486"/>
        <v>0</v>
      </c>
      <c r="CL393" s="19"/>
      <c r="CM393" s="277"/>
      <c r="CN393" s="417"/>
      <c r="CO393" s="307">
        <v>1</v>
      </c>
      <c r="CP393" s="418" t="s">
        <v>331</v>
      </c>
      <c r="CQ393" s="446"/>
      <c r="CR393" s="425"/>
      <c r="CS393" s="310">
        <f t="shared" si="487"/>
        <v>0</v>
      </c>
      <c r="CT393" s="19"/>
      <c r="CU393" s="277"/>
      <c r="CV393" s="417"/>
      <c r="CW393" s="307">
        <v>1</v>
      </c>
      <c r="CX393" s="418" t="s">
        <v>331</v>
      </c>
      <c r="CY393" s="446"/>
      <c r="CZ393" s="425"/>
      <c r="DA393" s="310">
        <f t="shared" si="488"/>
        <v>0</v>
      </c>
      <c r="DB393" s="19"/>
      <c r="DC393" s="277"/>
      <c r="DD393" s="417"/>
      <c r="DE393" s="307">
        <v>1</v>
      </c>
      <c r="DF393" s="418" t="s">
        <v>331</v>
      </c>
      <c r="DG393" s="446"/>
      <c r="DH393" s="425"/>
      <c r="DI393" s="310">
        <f t="shared" si="489"/>
        <v>0</v>
      </c>
      <c r="DJ393" s="19"/>
      <c r="DK393" s="277"/>
      <c r="DL393" s="417"/>
      <c r="DM393" s="307">
        <v>1</v>
      </c>
      <c r="DN393" s="418" t="s">
        <v>331</v>
      </c>
      <c r="DO393" s="446"/>
      <c r="DP393" s="425"/>
      <c r="DQ393" s="310">
        <f t="shared" si="490"/>
        <v>0</v>
      </c>
      <c r="DR393" s="19"/>
      <c r="DS393" s="277"/>
      <c r="DT393" s="417"/>
      <c r="DU393" s="307">
        <v>1</v>
      </c>
      <c r="DV393" s="418" t="s">
        <v>331</v>
      </c>
      <c r="DW393" s="446"/>
      <c r="DX393" s="425"/>
      <c r="DY393" s="310">
        <f t="shared" si="491"/>
        <v>0</v>
      </c>
      <c r="DZ393" s="19"/>
      <c r="EA393" s="277"/>
      <c r="EB393" s="421"/>
      <c r="EC393" s="315">
        <v>1</v>
      </c>
      <c r="ED393" s="293" t="s">
        <v>331</v>
      </c>
      <c r="EE393" s="324"/>
      <c r="EF393" s="475"/>
      <c r="EG393" s="318" t="s">
        <v>1199</v>
      </c>
      <c r="EH393" s="19"/>
      <c r="EI393" s="277"/>
      <c r="EJ393" s="417"/>
      <c r="EK393" s="307">
        <v>1</v>
      </c>
      <c r="EL393" s="418" t="s">
        <v>331</v>
      </c>
      <c r="EM393" s="446"/>
      <c r="EN393" s="425"/>
      <c r="EO393" s="310">
        <f t="shared" si="492"/>
        <v>0</v>
      </c>
      <c r="EP393" s="19"/>
      <c r="EQ393" s="277"/>
    </row>
    <row r="394" spans="1:147" ht="37.5" customHeight="1">
      <c r="A394" s="304"/>
      <c r="B394" s="94">
        <v>7</v>
      </c>
      <c r="C394" s="423" t="s">
        <v>441</v>
      </c>
      <c r="D394" s="436"/>
      <c r="E394" s="437">
        <v>1</v>
      </c>
      <c r="F394" s="438" t="s">
        <v>331</v>
      </c>
      <c r="G394" s="322"/>
      <c r="H394" s="476"/>
      <c r="I394" s="310">
        <f t="shared" si="476"/>
        <v>0</v>
      </c>
      <c r="J394" s="19"/>
      <c r="K394" s="277"/>
      <c r="L394" s="436"/>
      <c r="M394" s="437">
        <v>1</v>
      </c>
      <c r="N394" s="438" t="s">
        <v>331</v>
      </c>
      <c r="O394" s="322"/>
      <c r="P394" s="476"/>
      <c r="Q394" s="310">
        <f t="shared" si="477"/>
        <v>0</v>
      </c>
      <c r="R394" s="19"/>
      <c r="S394" s="277"/>
      <c r="T394" s="417" t="s">
        <v>1282</v>
      </c>
      <c r="U394" s="437">
        <v>1</v>
      </c>
      <c r="V394" s="438" t="s">
        <v>331</v>
      </c>
      <c r="W394" s="322">
        <v>50000</v>
      </c>
      <c r="X394" s="309">
        <v>0</v>
      </c>
      <c r="Y394" s="310">
        <f t="shared" si="478"/>
        <v>50000</v>
      </c>
      <c r="Z394" s="19"/>
      <c r="AA394" s="277"/>
      <c r="AB394" s="436"/>
      <c r="AC394" s="437">
        <v>1</v>
      </c>
      <c r="AD394" s="438" t="s">
        <v>331</v>
      </c>
      <c r="AE394" s="322"/>
      <c r="AF394" s="476"/>
      <c r="AG394" s="310">
        <f t="shared" si="479"/>
        <v>0</v>
      </c>
      <c r="AH394" s="19"/>
      <c r="AI394" s="277"/>
      <c r="AJ394" s="436" t="s">
        <v>1281</v>
      </c>
      <c r="AK394" s="437">
        <v>1</v>
      </c>
      <c r="AL394" s="438" t="s">
        <v>331</v>
      </c>
      <c r="AM394" s="322">
        <v>201590</v>
      </c>
      <c r="AN394" s="476">
        <v>0</v>
      </c>
      <c r="AO394" s="310">
        <f t="shared" si="480"/>
        <v>201590</v>
      </c>
      <c r="AP394" s="19"/>
      <c r="AQ394" s="277"/>
      <c r="AR394" s="436"/>
      <c r="AS394" s="437">
        <v>1</v>
      </c>
      <c r="AT394" s="438" t="s">
        <v>331</v>
      </c>
      <c r="AU394" s="322"/>
      <c r="AV394" s="476"/>
      <c r="AW394" s="310">
        <f t="shared" si="481"/>
        <v>0</v>
      </c>
      <c r="AX394" s="19"/>
      <c r="AY394" s="277"/>
      <c r="AZ394" s="436"/>
      <c r="BA394" s="437">
        <v>1</v>
      </c>
      <c r="BB394" s="438" t="s">
        <v>331</v>
      </c>
      <c r="BC394" s="322"/>
      <c r="BD394" s="476"/>
      <c r="BE394" s="310">
        <f t="shared" si="482"/>
        <v>0</v>
      </c>
      <c r="BF394" s="19"/>
      <c r="BG394" s="277"/>
      <c r="BH394" s="436"/>
      <c r="BI394" s="437">
        <v>1</v>
      </c>
      <c r="BJ394" s="438" t="s">
        <v>331</v>
      </c>
      <c r="BK394" s="322"/>
      <c r="BL394" s="476"/>
      <c r="BM394" s="310">
        <f t="shared" si="483"/>
        <v>0</v>
      </c>
      <c r="BN394" s="19"/>
      <c r="BO394" s="277"/>
      <c r="BP394" s="436"/>
      <c r="BQ394" s="437">
        <v>1</v>
      </c>
      <c r="BR394" s="438" t="s">
        <v>331</v>
      </c>
      <c r="BS394" s="322"/>
      <c r="BT394" s="476"/>
      <c r="BU394" s="310">
        <f t="shared" si="484"/>
        <v>0</v>
      </c>
      <c r="BV394" s="19"/>
      <c r="BW394" s="277"/>
      <c r="BX394" s="436"/>
      <c r="BY394" s="437">
        <v>1</v>
      </c>
      <c r="BZ394" s="438" t="s">
        <v>331</v>
      </c>
      <c r="CA394" s="322"/>
      <c r="CB394" s="476"/>
      <c r="CC394" s="310">
        <f t="shared" si="485"/>
        <v>0</v>
      </c>
      <c r="CD394" s="19"/>
      <c r="CE394" s="277"/>
      <c r="CF394" s="436"/>
      <c r="CG394" s="437">
        <v>1</v>
      </c>
      <c r="CH394" s="438" t="s">
        <v>331</v>
      </c>
      <c r="CI394" s="322"/>
      <c r="CJ394" s="476"/>
      <c r="CK394" s="310">
        <f t="shared" si="486"/>
        <v>0</v>
      </c>
      <c r="CL394" s="19"/>
      <c r="CM394" s="277"/>
      <c r="CN394" s="436"/>
      <c r="CO394" s="437">
        <v>1</v>
      </c>
      <c r="CP394" s="438" t="s">
        <v>331</v>
      </c>
      <c r="CQ394" s="322"/>
      <c r="CR394" s="476"/>
      <c r="CS394" s="310">
        <f t="shared" si="487"/>
        <v>0</v>
      </c>
      <c r="CT394" s="19"/>
      <c r="CU394" s="277"/>
      <c r="CV394" s="436"/>
      <c r="CW394" s="437">
        <v>1</v>
      </c>
      <c r="CX394" s="438" t="s">
        <v>331</v>
      </c>
      <c r="CY394" s="322"/>
      <c r="CZ394" s="476"/>
      <c r="DA394" s="310">
        <f t="shared" si="488"/>
        <v>0</v>
      </c>
      <c r="DB394" s="19"/>
      <c r="DC394" s="277"/>
      <c r="DD394" s="436"/>
      <c r="DE394" s="437">
        <v>1</v>
      </c>
      <c r="DF394" s="438" t="s">
        <v>331</v>
      </c>
      <c r="DG394" s="322"/>
      <c r="DH394" s="476"/>
      <c r="DI394" s="310">
        <f t="shared" si="489"/>
        <v>0</v>
      </c>
      <c r="DJ394" s="19"/>
      <c r="DK394" s="277"/>
      <c r="DL394" s="436"/>
      <c r="DM394" s="437">
        <v>1</v>
      </c>
      <c r="DN394" s="438" t="s">
        <v>331</v>
      </c>
      <c r="DO394" s="322"/>
      <c r="DP394" s="476"/>
      <c r="DQ394" s="310">
        <f t="shared" si="490"/>
        <v>0</v>
      </c>
      <c r="DR394" s="19"/>
      <c r="DS394" s="277"/>
      <c r="DT394" s="436"/>
      <c r="DU394" s="437">
        <v>1</v>
      </c>
      <c r="DV394" s="438" t="s">
        <v>331</v>
      </c>
      <c r="DW394" s="322"/>
      <c r="DX394" s="476"/>
      <c r="DY394" s="310">
        <f t="shared" si="491"/>
        <v>0</v>
      </c>
      <c r="DZ394" s="19"/>
      <c r="EA394" s="277"/>
      <c r="EB394" s="314"/>
      <c r="EC394" s="315">
        <v>1</v>
      </c>
      <c r="ED394" s="293" t="s">
        <v>331</v>
      </c>
      <c r="EE394" s="324"/>
      <c r="EF394" s="477"/>
      <c r="EG394" s="318" t="s">
        <v>1199</v>
      </c>
      <c r="EH394" s="19"/>
      <c r="EI394" s="277"/>
      <c r="EJ394" s="436"/>
      <c r="EK394" s="437">
        <v>1</v>
      </c>
      <c r="EL394" s="438" t="s">
        <v>331</v>
      </c>
      <c r="EM394" s="322"/>
      <c r="EN394" s="476"/>
      <c r="EO394" s="310">
        <f t="shared" si="492"/>
        <v>0</v>
      </c>
      <c r="EP394" s="19"/>
      <c r="EQ394" s="277"/>
    </row>
    <row r="395" spans="1:147" ht="37.5" customHeight="1">
      <c r="A395" s="304"/>
      <c r="B395" s="94">
        <v>8</v>
      </c>
      <c r="C395" s="423" t="s">
        <v>437</v>
      </c>
      <c r="D395" s="306"/>
      <c r="E395" s="307">
        <v>1</v>
      </c>
      <c r="F395" s="418" t="s">
        <v>331</v>
      </c>
      <c r="G395" s="322"/>
      <c r="H395" s="478"/>
      <c r="I395" s="310">
        <f t="shared" si="476"/>
        <v>0</v>
      </c>
      <c r="J395" s="19"/>
      <c r="K395" s="277"/>
      <c r="L395" s="306"/>
      <c r="M395" s="307">
        <v>1</v>
      </c>
      <c r="N395" s="418" t="s">
        <v>331</v>
      </c>
      <c r="O395" s="322"/>
      <c r="P395" s="478"/>
      <c r="Q395" s="310">
        <f t="shared" si="477"/>
        <v>0</v>
      </c>
      <c r="R395" s="19"/>
      <c r="S395" s="277"/>
      <c r="T395" s="417" t="s">
        <v>1285</v>
      </c>
      <c r="U395" s="307">
        <v>1</v>
      </c>
      <c r="V395" s="418" t="s">
        <v>331</v>
      </c>
      <c r="W395" s="322">
        <v>50000</v>
      </c>
      <c r="X395" s="309">
        <v>0</v>
      </c>
      <c r="Y395" s="310">
        <f t="shared" si="478"/>
        <v>50000</v>
      </c>
      <c r="Z395" s="19"/>
      <c r="AA395" s="277"/>
      <c r="AB395" s="306"/>
      <c r="AC395" s="307">
        <v>1</v>
      </c>
      <c r="AD395" s="418" t="s">
        <v>331</v>
      </c>
      <c r="AE395" s="322"/>
      <c r="AF395" s="478"/>
      <c r="AG395" s="310">
        <f t="shared" si="479"/>
        <v>0</v>
      </c>
      <c r="AH395" s="19"/>
      <c r="AI395" s="277"/>
      <c r="AJ395" s="306" t="s">
        <v>1286</v>
      </c>
      <c r="AK395" s="307">
        <v>1</v>
      </c>
      <c r="AL395" s="418" t="s">
        <v>331</v>
      </c>
      <c r="AM395" s="322">
        <v>153208.97606382979</v>
      </c>
      <c r="AN395" s="478">
        <v>0.19</v>
      </c>
      <c r="AO395" s="310">
        <f t="shared" si="480"/>
        <v>182318.68151595746</v>
      </c>
      <c r="AP395" s="19"/>
      <c r="AQ395" s="277"/>
      <c r="AR395" s="306"/>
      <c r="AS395" s="307">
        <v>1</v>
      </c>
      <c r="AT395" s="418" t="s">
        <v>331</v>
      </c>
      <c r="AU395" s="322"/>
      <c r="AV395" s="478"/>
      <c r="AW395" s="310">
        <f t="shared" si="481"/>
        <v>0</v>
      </c>
      <c r="AX395" s="19"/>
      <c r="AY395" s="277"/>
      <c r="AZ395" s="306"/>
      <c r="BA395" s="307">
        <v>1</v>
      </c>
      <c r="BB395" s="418" t="s">
        <v>331</v>
      </c>
      <c r="BC395" s="322"/>
      <c r="BD395" s="478"/>
      <c r="BE395" s="310">
        <f t="shared" si="482"/>
        <v>0</v>
      </c>
      <c r="BF395" s="19"/>
      <c r="BG395" s="277"/>
      <c r="BH395" s="306"/>
      <c r="BI395" s="307">
        <v>1</v>
      </c>
      <c r="BJ395" s="418" t="s">
        <v>331</v>
      </c>
      <c r="BK395" s="322"/>
      <c r="BL395" s="478"/>
      <c r="BM395" s="310">
        <f t="shared" si="483"/>
        <v>0</v>
      </c>
      <c r="BN395" s="19"/>
      <c r="BO395" s="277"/>
      <c r="BP395" s="306"/>
      <c r="BQ395" s="307">
        <v>1</v>
      </c>
      <c r="BR395" s="418" t="s">
        <v>331</v>
      </c>
      <c r="BS395" s="322"/>
      <c r="BT395" s="478"/>
      <c r="BU395" s="310">
        <f t="shared" si="484"/>
        <v>0</v>
      </c>
      <c r="BV395" s="19"/>
      <c r="BW395" s="277"/>
      <c r="BX395" s="306"/>
      <c r="BY395" s="307">
        <v>1</v>
      </c>
      <c r="BZ395" s="418" t="s">
        <v>331</v>
      </c>
      <c r="CA395" s="322"/>
      <c r="CB395" s="478"/>
      <c r="CC395" s="310">
        <f t="shared" si="485"/>
        <v>0</v>
      </c>
      <c r="CD395" s="19"/>
      <c r="CE395" s="277"/>
      <c r="CF395" s="306"/>
      <c r="CG395" s="307">
        <v>1</v>
      </c>
      <c r="CH395" s="418" t="s">
        <v>331</v>
      </c>
      <c r="CI395" s="322"/>
      <c r="CJ395" s="478"/>
      <c r="CK395" s="310">
        <f t="shared" si="486"/>
        <v>0</v>
      </c>
      <c r="CL395" s="19"/>
      <c r="CM395" s="277"/>
      <c r="CN395" s="306"/>
      <c r="CO395" s="307">
        <v>1</v>
      </c>
      <c r="CP395" s="418" t="s">
        <v>331</v>
      </c>
      <c r="CQ395" s="322"/>
      <c r="CR395" s="478"/>
      <c r="CS395" s="310">
        <f t="shared" si="487"/>
        <v>0</v>
      </c>
      <c r="CT395" s="19"/>
      <c r="CU395" s="277"/>
      <c r="CV395" s="306"/>
      <c r="CW395" s="307">
        <v>1</v>
      </c>
      <c r="CX395" s="418" t="s">
        <v>331</v>
      </c>
      <c r="CY395" s="322"/>
      <c r="CZ395" s="478"/>
      <c r="DA395" s="310">
        <f t="shared" si="488"/>
        <v>0</v>
      </c>
      <c r="DB395" s="19"/>
      <c r="DC395" s="277"/>
      <c r="DD395" s="306"/>
      <c r="DE395" s="307">
        <v>1</v>
      </c>
      <c r="DF395" s="418" t="s">
        <v>331</v>
      </c>
      <c r="DG395" s="322"/>
      <c r="DH395" s="478"/>
      <c r="DI395" s="310">
        <f t="shared" si="489"/>
        <v>0</v>
      </c>
      <c r="DJ395" s="19"/>
      <c r="DK395" s="277"/>
      <c r="DL395" s="306"/>
      <c r="DM395" s="307">
        <v>1</v>
      </c>
      <c r="DN395" s="418" t="s">
        <v>331</v>
      </c>
      <c r="DO395" s="322"/>
      <c r="DP395" s="478"/>
      <c r="DQ395" s="310">
        <f t="shared" si="490"/>
        <v>0</v>
      </c>
      <c r="DR395" s="19"/>
      <c r="DS395" s="277"/>
      <c r="DT395" s="306"/>
      <c r="DU395" s="307">
        <v>1</v>
      </c>
      <c r="DV395" s="418" t="s">
        <v>331</v>
      </c>
      <c r="DW395" s="322"/>
      <c r="DX395" s="478"/>
      <c r="DY395" s="310">
        <f t="shared" si="491"/>
        <v>0</v>
      </c>
      <c r="DZ395" s="19"/>
      <c r="EA395" s="277"/>
      <c r="EB395" s="314"/>
      <c r="EC395" s="315">
        <v>1</v>
      </c>
      <c r="ED395" s="293" t="s">
        <v>331</v>
      </c>
      <c r="EE395" s="324"/>
      <c r="EF395" s="477"/>
      <c r="EG395" s="318" t="s">
        <v>1199</v>
      </c>
      <c r="EH395" s="19"/>
      <c r="EI395" s="277"/>
      <c r="EJ395" s="306"/>
      <c r="EK395" s="307">
        <v>1</v>
      </c>
      <c r="EL395" s="418" t="s">
        <v>331</v>
      </c>
      <c r="EM395" s="322"/>
      <c r="EN395" s="478"/>
      <c r="EO395" s="310">
        <f t="shared" si="492"/>
        <v>0</v>
      </c>
      <c r="EP395" s="19"/>
      <c r="EQ395" s="277"/>
    </row>
    <row r="396" spans="1:147" ht="37.5" customHeight="1">
      <c r="A396" s="88"/>
      <c r="B396" s="426"/>
      <c r="C396" s="441" t="s">
        <v>338</v>
      </c>
      <c r="D396" s="427"/>
      <c r="E396" s="428"/>
      <c r="F396" s="428"/>
      <c r="G396" s="428"/>
      <c r="H396" s="479"/>
      <c r="I396" s="443">
        <f>SUM(I388:I395)</f>
        <v>0</v>
      </c>
      <c r="J396" s="19"/>
      <c r="K396" s="277"/>
      <c r="L396" s="427"/>
      <c r="M396" s="428"/>
      <c r="N396" s="428"/>
      <c r="O396" s="428"/>
      <c r="P396" s="479"/>
      <c r="Q396" s="443">
        <f>SUM(Q388:Q395)</f>
        <v>0</v>
      </c>
      <c r="R396" s="19"/>
      <c r="S396" s="277"/>
      <c r="T396" s="427"/>
      <c r="U396" s="428"/>
      <c r="V396" s="428"/>
      <c r="W396" s="428"/>
      <c r="X396" s="479"/>
      <c r="Y396" s="443">
        <f>SUM(Y388:Y395)</f>
        <v>7096600</v>
      </c>
      <c r="Z396" s="19"/>
      <c r="AA396" s="277"/>
      <c r="AB396" s="427"/>
      <c r="AC396" s="428"/>
      <c r="AD396" s="428"/>
      <c r="AE396" s="428"/>
      <c r="AF396" s="479"/>
      <c r="AG396" s="443">
        <f>SUM(AG388:AG395)</f>
        <v>0</v>
      </c>
      <c r="AH396" s="19"/>
      <c r="AI396" s="277"/>
      <c r="AJ396" s="427"/>
      <c r="AK396" s="428"/>
      <c r="AL396" s="428"/>
      <c r="AM396" s="428"/>
      <c r="AN396" s="479"/>
      <c r="AO396" s="443">
        <f>SUM(AO388:AO395)</f>
        <v>18166478.539893616</v>
      </c>
      <c r="AP396" s="19"/>
      <c r="AQ396" s="277"/>
      <c r="AR396" s="427"/>
      <c r="AS396" s="428"/>
      <c r="AT396" s="428"/>
      <c r="AU396" s="428"/>
      <c r="AV396" s="479"/>
      <c r="AW396" s="443">
        <f>SUM(AW388:AW395)</f>
        <v>0</v>
      </c>
      <c r="AX396" s="19"/>
      <c r="AY396" s="277"/>
      <c r="AZ396" s="427"/>
      <c r="BA396" s="428"/>
      <c r="BB396" s="428"/>
      <c r="BC396" s="428"/>
      <c r="BD396" s="479"/>
      <c r="BE396" s="443">
        <f>SUM(BE388:BE395)</f>
        <v>0</v>
      </c>
      <c r="BF396" s="19"/>
      <c r="BG396" s="277"/>
      <c r="BH396" s="427"/>
      <c r="BI396" s="428"/>
      <c r="BJ396" s="428"/>
      <c r="BK396" s="428"/>
      <c r="BL396" s="479"/>
      <c r="BM396" s="443">
        <f>SUM(BM388:BM395)</f>
        <v>0</v>
      </c>
      <c r="BN396" s="19"/>
      <c r="BO396" s="277"/>
      <c r="BP396" s="427"/>
      <c r="BQ396" s="428"/>
      <c r="BR396" s="428"/>
      <c r="BS396" s="428"/>
      <c r="BT396" s="479"/>
      <c r="BU396" s="443">
        <f>SUM(BU388:BU395)</f>
        <v>0</v>
      </c>
      <c r="BV396" s="19"/>
      <c r="BW396" s="277"/>
      <c r="BX396" s="427"/>
      <c r="BY396" s="428"/>
      <c r="BZ396" s="428"/>
      <c r="CA396" s="428"/>
      <c r="CB396" s="479"/>
      <c r="CC396" s="443">
        <f>SUM(CC388:CC395)</f>
        <v>0</v>
      </c>
      <c r="CD396" s="19"/>
      <c r="CE396" s="277"/>
      <c r="CF396" s="427"/>
      <c r="CG396" s="428"/>
      <c r="CH396" s="428"/>
      <c r="CI396" s="428"/>
      <c r="CJ396" s="479"/>
      <c r="CK396" s="443">
        <f>SUM(CK388:CK395)</f>
        <v>0</v>
      </c>
      <c r="CL396" s="19"/>
      <c r="CM396" s="277"/>
      <c r="CN396" s="427"/>
      <c r="CO396" s="428"/>
      <c r="CP396" s="428"/>
      <c r="CQ396" s="428"/>
      <c r="CR396" s="479"/>
      <c r="CS396" s="443">
        <f>SUM(CS388:CS395)</f>
        <v>0</v>
      </c>
      <c r="CT396" s="19"/>
      <c r="CU396" s="277"/>
      <c r="CV396" s="427"/>
      <c r="CW396" s="428"/>
      <c r="CX396" s="428"/>
      <c r="CY396" s="428"/>
      <c r="CZ396" s="479"/>
      <c r="DA396" s="443">
        <f>SUM(DA388:DA395)</f>
        <v>0</v>
      </c>
      <c r="DB396" s="19"/>
      <c r="DC396" s="277"/>
      <c r="DD396" s="427"/>
      <c r="DE396" s="428"/>
      <c r="DF396" s="428"/>
      <c r="DG396" s="428"/>
      <c r="DH396" s="479"/>
      <c r="DI396" s="443">
        <f>SUM(DI388:DI395)</f>
        <v>0</v>
      </c>
      <c r="DJ396" s="19"/>
      <c r="DK396" s="277"/>
      <c r="DL396" s="427"/>
      <c r="DM396" s="428"/>
      <c r="DN396" s="428"/>
      <c r="DO396" s="428"/>
      <c r="DP396" s="479"/>
      <c r="DQ396" s="443">
        <f>SUM(DQ388:DQ395)</f>
        <v>0</v>
      </c>
      <c r="DR396" s="19"/>
      <c r="DS396" s="277"/>
      <c r="DT396" s="427"/>
      <c r="DU396" s="428"/>
      <c r="DV396" s="428"/>
      <c r="DW396" s="428"/>
      <c r="DX396" s="479"/>
      <c r="DY396" s="443">
        <f>SUM(DY388:DY395)</f>
        <v>0</v>
      </c>
      <c r="DZ396" s="19"/>
      <c r="EA396" s="277"/>
      <c r="EB396" s="426"/>
      <c r="EC396" s="430"/>
      <c r="ED396" s="430"/>
      <c r="EE396" s="430"/>
      <c r="EF396" s="467"/>
      <c r="EG396" s="444" t="s">
        <v>1199</v>
      </c>
      <c r="EH396" s="19"/>
      <c r="EI396" s="277"/>
      <c r="EJ396" s="427"/>
      <c r="EK396" s="428"/>
      <c r="EL396" s="428"/>
      <c r="EM396" s="428"/>
      <c r="EN396" s="479"/>
      <c r="EO396" s="443">
        <f>SUM(EO388:EO395)</f>
        <v>0</v>
      </c>
      <c r="EP396" s="19"/>
      <c r="EQ396" s="277"/>
    </row>
    <row r="397" spans="1:147" ht="37.5" customHeight="1" thickBot="1">
      <c r="A397" s="24"/>
      <c r="B397" s="107"/>
      <c r="C397" s="442" t="s">
        <v>140</v>
      </c>
      <c r="D397" s="433"/>
      <c r="E397" s="85"/>
      <c r="F397" s="85"/>
      <c r="G397" s="85"/>
      <c r="H397" s="468"/>
      <c r="I397" s="91"/>
      <c r="J397" s="19"/>
      <c r="K397" s="277"/>
      <c r="L397" s="433"/>
      <c r="M397" s="85"/>
      <c r="N397" s="85"/>
      <c r="O397" s="85"/>
      <c r="P397" s="468"/>
      <c r="Q397" s="91"/>
      <c r="R397" s="19"/>
      <c r="S397" s="277"/>
      <c r="T397" s="433"/>
      <c r="U397" s="85"/>
      <c r="V397" s="85"/>
      <c r="W397" s="85"/>
      <c r="X397" s="468"/>
      <c r="Y397" s="91"/>
      <c r="Z397" s="19"/>
      <c r="AA397" s="277"/>
      <c r="AB397" s="433"/>
      <c r="AC397" s="85"/>
      <c r="AD397" s="85"/>
      <c r="AE397" s="85"/>
      <c r="AF397" s="468"/>
      <c r="AG397" s="91"/>
      <c r="AH397" s="19"/>
      <c r="AI397" s="277"/>
      <c r="AJ397" s="433"/>
      <c r="AK397" s="85"/>
      <c r="AL397" s="85"/>
      <c r="AM397" s="85"/>
      <c r="AN397" s="468"/>
      <c r="AO397" s="91"/>
      <c r="AP397" s="19"/>
      <c r="AQ397" s="277"/>
      <c r="AR397" s="433"/>
      <c r="AS397" s="85"/>
      <c r="AT397" s="85"/>
      <c r="AU397" s="85"/>
      <c r="AV397" s="468"/>
      <c r="AW397" s="91"/>
      <c r="AX397" s="19"/>
      <c r="AY397" s="277"/>
      <c r="AZ397" s="433"/>
      <c r="BA397" s="85"/>
      <c r="BB397" s="85"/>
      <c r="BC397" s="85"/>
      <c r="BD397" s="468"/>
      <c r="BE397" s="91"/>
      <c r="BF397" s="19"/>
      <c r="BG397" s="277"/>
      <c r="BH397" s="433"/>
      <c r="BI397" s="85"/>
      <c r="BJ397" s="85"/>
      <c r="BK397" s="85"/>
      <c r="BL397" s="468"/>
      <c r="BM397" s="91"/>
      <c r="BN397" s="19"/>
      <c r="BO397" s="277"/>
      <c r="BP397" s="433"/>
      <c r="BQ397" s="85"/>
      <c r="BR397" s="85"/>
      <c r="BS397" s="85"/>
      <c r="BT397" s="468"/>
      <c r="BU397" s="91"/>
      <c r="BV397" s="19"/>
      <c r="BW397" s="277"/>
      <c r="BX397" s="433"/>
      <c r="BY397" s="85"/>
      <c r="BZ397" s="85"/>
      <c r="CA397" s="85"/>
      <c r="CB397" s="468"/>
      <c r="CC397" s="91"/>
      <c r="CD397" s="19"/>
      <c r="CE397" s="277"/>
      <c r="CF397" s="433"/>
      <c r="CG397" s="85"/>
      <c r="CH397" s="85"/>
      <c r="CI397" s="85"/>
      <c r="CJ397" s="468"/>
      <c r="CK397" s="91"/>
      <c r="CL397" s="19"/>
      <c r="CM397" s="277"/>
      <c r="CN397" s="433"/>
      <c r="CO397" s="85"/>
      <c r="CP397" s="85"/>
      <c r="CQ397" s="85"/>
      <c r="CR397" s="468"/>
      <c r="CS397" s="91"/>
      <c r="CT397" s="19"/>
      <c r="CU397" s="277"/>
      <c r="CV397" s="433"/>
      <c r="CW397" s="85"/>
      <c r="CX397" s="85"/>
      <c r="CY397" s="85"/>
      <c r="CZ397" s="468"/>
      <c r="DA397" s="91"/>
      <c r="DB397" s="19"/>
      <c r="DC397" s="277"/>
      <c r="DD397" s="433"/>
      <c r="DE397" s="85"/>
      <c r="DF397" s="85"/>
      <c r="DG397" s="85"/>
      <c r="DH397" s="468"/>
      <c r="DI397" s="91"/>
      <c r="DJ397" s="19"/>
      <c r="DK397" s="277"/>
      <c r="DL397" s="433"/>
      <c r="DM397" s="85"/>
      <c r="DN397" s="85"/>
      <c r="DO397" s="85"/>
      <c r="DP397" s="468"/>
      <c r="DQ397" s="91"/>
      <c r="DR397" s="19"/>
      <c r="DS397" s="277"/>
      <c r="DT397" s="433"/>
      <c r="DU397" s="85"/>
      <c r="DV397" s="85"/>
      <c r="DW397" s="85"/>
      <c r="DX397" s="468"/>
      <c r="DY397" s="91"/>
      <c r="DZ397" s="19"/>
      <c r="EA397" s="277"/>
      <c r="EB397" s="399"/>
      <c r="EC397" s="24"/>
      <c r="ED397" s="24"/>
      <c r="EE397" s="24"/>
      <c r="EF397" s="271"/>
      <c r="EG397" s="282"/>
      <c r="EH397" s="19"/>
      <c r="EI397" s="277"/>
      <c r="EJ397" s="433"/>
      <c r="EK397" s="85"/>
      <c r="EL397" s="85"/>
      <c r="EM397" s="85"/>
      <c r="EN397" s="468"/>
      <c r="EO397" s="91"/>
      <c r="EP397" s="19"/>
      <c r="EQ397" s="277"/>
    </row>
    <row r="398" spans="1:147" ht="37.5" customHeight="1" thickBot="1">
      <c r="A398" s="24"/>
      <c r="B398" s="92" t="s">
        <v>322</v>
      </c>
      <c r="C398" s="434" t="s">
        <v>323</v>
      </c>
      <c r="D398" s="410" t="s">
        <v>312</v>
      </c>
      <c r="E398" s="87" t="s">
        <v>325</v>
      </c>
      <c r="F398" s="87" t="s">
        <v>425</v>
      </c>
      <c r="G398" s="87" t="s">
        <v>327</v>
      </c>
      <c r="H398" s="474" t="s">
        <v>328</v>
      </c>
      <c r="I398" s="412" t="s">
        <v>329</v>
      </c>
      <c r="J398" s="297" t="s">
        <v>1167</v>
      </c>
      <c r="K398" s="298" t="s">
        <v>1168</v>
      </c>
      <c r="L398" s="410" t="s">
        <v>312</v>
      </c>
      <c r="M398" s="87" t="s">
        <v>325</v>
      </c>
      <c r="N398" s="87" t="s">
        <v>425</v>
      </c>
      <c r="O398" s="87" t="s">
        <v>327</v>
      </c>
      <c r="P398" s="474" t="s">
        <v>328</v>
      </c>
      <c r="Q398" s="412" t="s">
        <v>329</v>
      </c>
      <c r="R398" s="297" t="s">
        <v>1167</v>
      </c>
      <c r="S398" s="298" t="s">
        <v>1168</v>
      </c>
      <c r="T398" s="410" t="s">
        <v>312</v>
      </c>
      <c r="U398" s="87" t="s">
        <v>325</v>
      </c>
      <c r="V398" s="87" t="s">
        <v>425</v>
      </c>
      <c r="W398" s="87" t="s">
        <v>327</v>
      </c>
      <c r="X398" s="474" t="s">
        <v>328</v>
      </c>
      <c r="Y398" s="412" t="s">
        <v>329</v>
      </c>
      <c r="Z398" s="297" t="s">
        <v>1167</v>
      </c>
      <c r="AA398" s="298" t="s">
        <v>1168</v>
      </c>
      <c r="AB398" s="410" t="s">
        <v>312</v>
      </c>
      <c r="AC398" s="87" t="s">
        <v>325</v>
      </c>
      <c r="AD398" s="87" t="s">
        <v>425</v>
      </c>
      <c r="AE398" s="87" t="s">
        <v>327</v>
      </c>
      <c r="AF398" s="474" t="s">
        <v>328</v>
      </c>
      <c r="AG398" s="412" t="s">
        <v>329</v>
      </c>
      <c r="AH398" s="297" t="s">
        <v>1167</v>
      </c>
      <c r="AI398" s="298" t="s">
        <v>1168</v>
      </c>
      <c r="AJ398" s="410" t="s">
        <v>312</v>
      </c>
      <c r="AK398" s="87" t="s">
        <v>325</v>
      </c>
      <c r="AL398" s="87" t="s">
        <v>425</v>
      </c>
      <c r="AM398" s="87" t="s">
        <v>327</v>
      </c>
      <c r="AN398" s="474" t="s">
        <v>328</v>
      </c>
      <c r="AO398" s="412" t="s">
        <v>329</v>
      </c>
      <c r="AP398" s="297" t="s">
        <v>1167</v>
      </c>
      <c r="AQ398" s="298" t="s">
        <v>1168</v>
      </c>
      <c r="AR398" s="410" t="s">
        <v>312</v>
      </c>
      <c r="AS398" s="87" t="s">
        <v>325</v>
      </c>
      <c r="AT398" s="87" t="s">
        <v>425</v>
      </c>
      <c r="AU398" s="87" t="s">
        <v>327</v>
      </c>
      <c r="AV398" s="474" t="s">
        <v>328</v>
      </c>
      <c r="AW398" s="412" t="s">
        <v>329</v>
      </c>
      <c r="AX398" s="297" t="s">
        <v>1167</v>
      </c>
      <c r="AY398" s="298" t="s">
        <v>1168</v>
      </c>
      <c r="AZ398" s="410" t="s">
        <v>312</v>
      </c>
      <c r="BA398" s="87" t="s">
        <v>325</v>
      </c>
      <c r="BB398" s="87" t="s">
        <v>425</v>
      </c>
      <c r="BC398" s="87" t="s">
        <v>327</v>
      </c>
      <c r="BD398" s="474" t="s">
        <v>328</v>
      </c>
      <c r="BE398" s="412" t="s">
        <v>329</v>
      </c>
      <c r="BF398" s="297" t="s">
        <v>1167</v>
      </c>
      <c r="BG398" s="298" t="s">
        <v>1168</v>
      </c>
      <c r="BH398" s="410" t="s">
        <v>312</v>
      </c>
      <c r="BI398" s="87" t="s">
        <v>325</v>
      </c>
      <c r="BJ398" s="87" t="s">
        <v>425</v>
      </c>
      <c r="BK398" s="87" t="s">
        <v>327</v>
      </c>
      <c r="BL398" s="474" t="s">
        <v>328</v>
      </c>
      <c r="BM398" s="412" t="s">
        <v>329</v>
      </c>
      <c r="BN398" s="297" t="s">
        <v>1167</v>
      </c>
      <c r="BO398" s="298" t="s">
        <v>1168</v>
      </c>
      <c r="BP398" s="410" t="s">
        <v>312</v>
      </c>
      <c r="BQ398" s="87" t="s">
        <v>325</v>
      </c>
      <c r="BR398" s="87" t="s">
        <v>425</v>
      </c>
      <c r="BS398" s="87" t="s">
        <v>327</v>
      </c>
      <c r="BT398" s="474" t="s">
        <v>328</v>
      </c>
      <c r="BU398" s="412" t="s">
        <v>329</v>
      </c>
      <c r="BV398" s="297" t="s">
        <v>1167</v>
      </c>
      <c r="BW398" s="298" t="s">
        <v>1168</v>
      </c>
      <c r="BX398" s="410" t="s">
        <v>312</v>
      </c>
      <c r="BY398" s="87" t="s">
        <v>325</v>
      </c>
      <c r="BZ398" s="87" t="s">
        <v>425</v>
      </c>
      <c r="CA398" s="87" t="s">
        <v>327</v>
      </c>
      <c r="CB398" s="474" t="s">
        <v>328</v>
      </c>
      <c r="CC398" s="412" t="s">
        <v>329</v>
      </c>
      <c r="CD398" s="297" t="s">
        <v>1167</v>
      </c>
      <c r="CE398" s="298" t="s">
        <v>1168</v>
      </c>
      <c r="CF398" s="410" t="s">
        <v>312</v>
      </c>
      <c r="CG398" s="87" t="s">
        <v>325</v>
      </c>
      <c r="CH398" s="87" t="s">
        <v>425</v>
      </c>
      <c r="CI398" s="87" t="s">
        <v>327</v>
      </c>
      <c r="CJ398" s="474" t="s">
        <v>328</v>
      </c>
      <c r="CK398" s="412" t="s">
        <v>329</v>
      </c>
      <c r="CL398" s="297" t="s">
        <v>1167</v>
      </c>
      <c r="CM398" s="298" t="s">
        <v>1168</v>
      </c>
      <c r="CN398" s="410" t="s">
        <v>312</v>
      </c>
      <c r="CO398" s="87" t="s">
        <v>325</v>
      </c>
      <c r="CP398" s="87" t="s">
        <v>425</v>
      </c>
      <c r="CQ398" s="87" t="s">
        <v>327</v>
      </c>
      <c r="CR398" s="474" t="s">
        <v>328</v>
      </c>
      <c r="CS398" s="412" t="s">
        <v>329</v>
      </c>
      <c r="CT398" s="297" t="s">
        <v>1167</v>
      </c>
      <c r="CU398" s="298" t="s">
        <v>1168</v>
      </c>
      <c r="CV398" s="410" t="s">
        <v>312</v>
      </c>
      <c r="CW398" s="87" t="s">
        <v>325</v>
      </c>
      <c r="CX398" s="87" t="s">
        <v>425</v>
      </c>
      <c r="CY398" s="87" t="s">
        <v>327</v>
      </c>
      <c r="CZ398" s="474" t="s">
        <v>328</v>
      </c>
      <c r="DA398" s="412" t="s">
        <v>329</v>
      </c>
      <c r="DB398" s="297" t="s">
        <v>1167</v>
      </c>
      <c r="DC398" s="298" t="s">
        <v>1168</v>
      </c>
      <c r="DD398" s="410" t="s">
        <v>312</v>
      </c>
      <c r="DE398" s="87" t="s">
        <v>325</v>
      </c>
      <c r="DF398" s="87" t="s">
        <v>425</v>
      </c>
      <c r="DG398" s="87" t="s">
        <v>327</v>
      </c>
      <c r="DH398" s="474" t="s">
        <v>328</v>
      </c>
      <c r="DI398" s="412" t="s">
        <v>329</v>
      </c>
      <c r="DJ398" s="297" t="s">
        <v>1167</v>
      </c>
      <c r="DK398" s="298" t="s">
        <v>1168</v>
      </c>
      <c r="DL398" s="410" t="s">
        <v>312</v>
      </c>
      <c r="DM398" s="87" t="s">
        <v>325</v>
      </c>
      <c r="DN398" s="87" t="s">
        <v>425</v>
      </c>
      <c r="DO398" s="87" t="s">
        <v>327</v>
      </c>
      <c r="DP398" s="474" t="s">
        <v>328</v>
      </c>
      <c r="DQ398" s="412" t="s">
        <v>329</v>
      </c>
      <c r="DR398" s="297" t="s">
        <v>1167</v>
      </c>
      <c r="DS398" s="298" t="s">
        <v>1168</v>
      </c>
      <c r="DT398" s="410" t="s">
        <v>312</v>
      </c>
      <c r="DU398" s="87" t="s">
        <v>325</v>
      </c>
      <c r="DV398" s="87" t="s">
        <v>425</v>
      </c>
      <c r="DW398" s="87" t="s">
        <v>327</v>
      </c>
      <c r="DX398" s="474" t="s">
        <v>328</v>
      </c>
      <c r="DY398" s="412" t="s">
        <v>329</v>
      </c>
      <c r="DZ398" s="297" t="s">
        <v>1167</v>
      </c>
      <c r="EA398" s="298" t="s">
        <v>1168</v>
      </c>
      <c r="EB398" s="92" t="s">
        <v>312</v>
      </c>
      <c r="EC398" s="413" t="s">
        <v>325</v>
      </c>
      <c r="ED398" s="413" t="s">
        <v>425</v>
      </c>
      <c r="EE398" s="413" t="s">
        <v>327</v>
      </c>
      <c r="EF398" s="413" t="s">
        <v>328</v>
      </c>
      <c r="EG398" s="435" t="s">
        <v>329</v>
      </c>
      <c r="EH398" s="297" t="s">
        <v>1167</v>
      </c>
      <c r="EI398" s="298" t="s">
        <v>1168</v>
      </c>
      <c r="EJ398" s="410" t="s">
        <v>312</v>
      </c>
      <c r="EK398" s="87" t="s">
        <v>325</v>
      </c>
      <c r="EL398" s="87" t="s">
        <v>425</v>
      </c>
      <c r="EM398" s="87" t="s">
        <v>327</v>
      </c>
      <c r="EN398" s="474" t="s">
        <v>328</v>
      </c>
      <c r="EO398" s="412" t="s">
        <v>329</v>
      </c>
      <c r="EP398" s="297" t="s">
        <v>1167</v>
      </c>
      <c r="EQ398" s="298" t="s">
        <v>1168</v>
      </c>
    </row>
    <row r="399" spans="1:147" ht="37.5" customHeight="1" thickBot="1">
      <c r="A399" s="88"/>
      <c r="B399" s="94">
        <v>1</v>
      </c>
      <c r="C399" s="423" t="s">
        <v>517</v>
      </c>
      <c r="D399" s="417"/>
      <c r="E399" s="307">
        <v>1</v>
      </c>
      <c r="F399" s="418" t="s">
        <v>331</v>
      </c>
      <c r="G399" s="322"/>
      <c r="H399" s="425"/>
      <c r="I399" s="310">
        <f t="shared" ref="I399:I407" si="493">+(G399+(G399*H399))*E399</f>
        <v>0</v>
      </c>
      <c r="J399" s="311" t="s">
        <v>1169</v>
      </c>
      <c r="K399" s="312"/>
      <c r="L399" s="417"/>
      <c r="M399" s="307">
        <v>1</v>
      </c>
      <c r="N399" s="418" t="s">
        <v>331</v>
      </c>
      <c r="O399" s="322"/>
      <c r="P399" s="425"/>
      <c r="Q399" s="310">
        <f t="shared" ref="Q399:Q407" si="494">+(O399+(O399*P399))*M399</f>
        <v>0</v>
      </c>
      <c r="R399" s="311" t="s">
        <v>1169</v>
      </c>
      <c r="S399" s="312"/>
      <c r="T399" s="417" t="s">
        <v>1304</v>
      </c>
      <c r="U399" s="307">
        <v>1</v>
      </c>
      <c r="V399" s="418" t="s">
        <v>331</v>
      </c>
      <c r="W399" s="322">
        <v>5020000</v>
      </c>
      <c r="X399" s="309">
        <v>0</v>
      </c>
      <c r="Y399" s="310">
        <f t="shared" ref="Y399:Y407" si="495">+(W399+(W399*X399))*U399</f>
        <v>5020000</v>
      </c>
      <c r="Z399" s="311" t="s">
        <v>1170</v>
      </c>
      <c r="AA399" s="312"/>
      <c r="AB399" s="417"/>
      <c r="AC399" s="307">
        <v>1</v>
      </c>
      <c r="AD399" s="418" t="s">
        <v>331</v>
      </c>
      <c r="AE399" s="322"/>
      <c r="AF399" s="425"/>
      <c r="AG399" s="310">
        <f t="shared" ref="AG399:AG407" si="496">+(AE399+(AE399*AF399))*AC399</f>
        <v>0</v>
      </c>
      <c r="AH399" s="311" t="s">
        <v>1169</v>
      </c>
      <c r="AI399" s="312"/>
      <c r="AJ399" s="417"/>
      <c r="AK399" s="307">
        <v>1</v>
      </c>
      <c r="AL399" s="418" t="s">
        <v>331</v>
      </c>
      <c r="AM399" s="322">
        <v>0</v>
      </c>
      <c r="AN399" s="425">
        <v>0</v>
      </c>
      <c r="AO399" s="310">
        <f t="shared" ref="AO399:AO407" si="497">+(AM399+(AM399*AN399))*AK399</f>
        <v>0</v>
      </c>
      <c r="AP399" s="311" t="s">
        <v>1169</v>
      </c>
      <c r="AQ399" s="312"/>
      <c r="AR399" s="417"/>
      <c r="AS399" s="307">
        <v>1</v>
      </c>
      <c r="AT399" s="418" t="s">
        <v>331</v>
      </c>
      <c r="AU399" s="322"/>
      <c r="AV399" s="425"/>
      <c r="AW399" s="310">
        <f t="shared" ref="AW399:AW407" si="498">+(AU399+(AU399*AV399))*AS399</f>
        <v>0</v>
      </c>
      <c r="AX399" s="311" t="s">
        <v>1169</v>
      </c>
      <c r="AY399" s="312"/>
      <c r="AZ399" s="417"/>
      <c r="BA399" s="307">
        <v>1</v>
      </c>
      <c r="BB399" s="418" t="s">
        <v>331</v>
      </c>
      <c r="BC399" s="322"/>
      <c r="BD399" s="425"/>
      <c r="BE399" s="310">
        <f t="shared" ref="BE399:BE407" si="499">+(BC399+(BC399*BD399))*BA399</f>
        <v>0</v>
      </c>
      <c r="BF399" s="311" t="s">
        <v>1169</v>
      </c>
      <c r="BG399" s="312"/>
      <c r="BH399" s="417"/>
      <c r="BI399" s="307">
        <v>1</v>
      </c>
      <c r="BJ399" s="418" t="s">
        <v>331</v>
      </c>
      <c r="BK399" s="322"/>
      <c r="BL399" s="425"/>
      <c r="BM399" s="310">
        <f t="shared" ref="BM399:BM407" si="500">+(BK399+(BK399*BL399))*BI399</f>
        <v>0</v>
      </c>
      <c r="BN399" s="311" t="s">
        <v>1169</v>
      </c>
      <c r="BO399" s="312"/>
      <c r="BP399" s="417"/>
      <c r="BQ399" s="307">
        <v>1</v>
      </c>
      <c r="BR399" s="418" t="s">
        <v>331</v>
      </c>
      <c r="BS399" s="322"/>
      <c r="BT399" s="425"/>
      <c r="BU399" s="310">
        <f t="shared" ref="BU399:BU407" si="501">+(BS399+(BS399*BT399))*BQ399</f>
        <v>0</v>
      </c>
      <c r="BV399" s="311" t="s">
        <v>1169</v>
      </c>
      <c r="BW399" s="312"/>
      <c r="BX399" s="417"/>
      <c r="BY399" s="307">
        <v>1</v>
      </c>
      <c r="BZ399" s="418" t="s">
        <v>331</v>
      </c>
      <c r="CA399" s="322"/>
      <c r="CB399" s="425"/>
      <c r="CC399" s="310">
        <f t="shared" ref="CC399:CC407" si="502">+(CA399+(CA399*CB399))*BY399</f>
        <v>0</v>
      </c>
      <c r="CD399" s="311" t="s">
        <v>1169</v>
      </c>
      <c r="CE399" s="312"/>
      <c r="CF399" s="417"/>
      <c r="CG399" s="307">
        <v>1</v>
      </c>
      <c r="CH399" s="418" t="s">
        <v>331</v>
      </c>
      <c r="CI399" s="322"/>
      <c r="CJ399" s="425"/>
      <c r="CK399" s="310">
        <f t="shared" ref="CK399:CK407" si="503">+(CI399+(CI399*CJ399))*CG399</f>
        <v>0</v>
      </c>
      <c r="CL399" s="311" t="s">
        <v>1169</v>
      </c>
      <c r="CM399" s="312"/>
      <c r="CN399" s="417"/>
      <c r="CO399" s="307">
        <v>1</v>
      </c>
      <c r="CP399" s="418" t="s">
        <v>331</v>
      </c>
      <c r="CQ399" s="322"/>
      <c r="CR399" s="425"/>
      <c r="CS399" s="310">
        <f t="shared" ref="CS399:CS407" si="504">+(CQ399+(CQ399*CR399))*CO399</f>
        <v>0</v>
      </c>
      <c r="CT399" s="311" t="s">
        <v>1169</v>
      </c>
      <c r="CU399" s="312"/>
      <c r="CV399" s="417"/>
      <c r="CW399" s="307">
        <v>1</v>
      </c>
      <c r="CX399" s="418" t="s">
        <v>331</v>
      </c>
      <c r="CY399" s="322"/>
      <c r="CZ399" s="425"/>
      <c r="DA399" s="310">
        <f t="shared" ref="DA399:DA407" si="505">+(CY399+(CY399*CZ399))*CW399</f>
        <v>0</v>
      </c>
      <c r="DB399" s="311" t="s">
        <v>1169</v>
      </c>
      <c r="DC399" s="312"/>
      <c r="DD399" s="417"/>
      <c r="DE399" s="307">
        <v>1</v>
      </c>
      <c r="DF399" s="418" t="s">
        <v>331</v>
      </c>
      <c r="DG399" s="322"/>
      <c r="DH399" s="425"/>
      <c r="DI399" s="310">
        <f t="shared" ref="DI399:DI407" si="506">+(DG399+(DG399*DH399))*DE399</f>
        <v>0</v>
      </c>
      <c r="DJ399" s="311" t="s">
        <v>1169</v>
      </c>
      <c r="DK399" s="312"/>
      <c r="DL399" s="417"/>
      <c r="DM399" s="307">
        <v>1</v>
      </c>
      <c r="DN399" s="418" t="s">
        <v>331</v>
      </c>
      <c r="DO399" s="322"/>
      <c r="DP399" s="425"/>
      <c r="DQ399" s="310">
        <f t="shared" ref="DQ399:DQ407" si="507">+(DO399+(DO399*DP399))*DM399</f>
        <v>0</v>
      </c>
      <c r="DR399" s="311" t="s">
        <v>1169</v>
      </c>
      <c r="DS399" s="312"/>
      <c r="DT399" s="417"/>
      <c r="DU399" s="307">
        <v>1</v>
      </c>
      <c r="DV399" s="418" t="s">
        <v>331</v>
      </c>
      <c r="DW399" s="322"/>
      <c r="DX399" s="425"/>
      <c r="DY399" s="310">
        <f t="shared" ref="DY399:DY407" si="508">+(DW399+(DW399*DX399))*DU399</f>
        <v>0</v>
      </c>
      <c r="DZ399" s="311" t="s">
        <v>1169</v>
      </c>
      <c r="EA399" s="312"/>
      <c r="EB399" s="421"/>
      <c r="EC399" s="315">
        <v>1</v>
      </c>
      <c r="ED399" s="293" t="s">
        <v>331</v>
      </c>
      <c r="EE399" s="324"/>
      <c r="EF399" s="475"/>
      <c r="EG399" s="318" t="s">
        <v>1199</v>
      </c>
      <c r="EH399" s="311" t="s">
        <v>1169</v>
      </c>
      <c r="EI399" s="312"/>
      <c r="EJ399" s="417"/>
      <c r="EK399" s="307">
        <v>1</v>
      </c>
      <c r="EL399" s="418" t="s">
        <v>331</v>
      </c>
      <c r="EM399" s="322"/>
      <c r="EN399" s="425"/>
      <c r="EO399" s="310">
        <f t="shared" ref="EO399:EO407" si="509">+(EM399+(EM399*EN399))*EK399</f>
        <v>0</v>
      </c>
      <c r="EP399" s="311" t="s">
        <v>1169</v>
      </c>
      <c r="EQ399" s="312"/>
    </row>
    <row r="400" spans="1:147" ht="37.5" customHeight="1">
      <c r="A400" s="88"/>
      <c r="B400" s="94">
        <v>2</v>
      </c>
      <c r="C400" s="423" t="s">
        <v>518</v>
      </c>
      <c r="D400" s="417"/>
      <c r="E400" s="307">
        <v>1</v>
      </c>
      <c r="F400" s="418" t="s">
        <v>331</v>
      </c>
      <c r="G400" s="322"/>
      <c r="H400" s="425"/>
      <c r="I400" s="310">
        <f t="shared" si="493"/>
        <v>0</v>
      </c>
      <c r="J400" s="19"/>
      <c r="K400" s="277"/>
      <c r="L400" s="417"/>
      <c r="M400" s="307">
        <v>1</v>
      </c>
      <c r="N400" s="418" t="s">
        <v>331</v>
      </c>
      <c r="O400" s="322"/>
      <c r="P400" s="425"/>
      <c r="Q400" s="310">
        <f t="shared" si="494"/>
        <v>0</v>
      </c>
      <c r="R400" s="19"/>
      <c r="S400" s="277"/>
      <c r="T400" s="417" t="s">
        <v>1304</v>
      </c>
      <c r="U400" s="307">
        <v>1</v>
      </c>
      <c r="V400" s="418" t="s">
        <v>331</v>
      </c>
      <c r="W400" s="322">
        <v>1500000</v>
      </c>
      <c r="X400" s="309">
        <v>0</v>
      </c>
      <c r="Y400" s="310">
        <f t="shared" si="495"/>
        <v>1500000</v>
      </c>
      <c r="Z400" s="19"/>
      <c r="AA400" s="277"/>
      <c r="AB400" s="417"/>
      <c r="AC400" s="307">
        <v>1</v>
      </c>
      <c r="AD400" s="418" t="s">
        <v>331</v>
      </c>
      <c r="AE400" s="322"/>
      <c r="AF400" s="425"/>
      <c r="AG400" s="310">
        <f t="shared" si="496"/>
        <v>0</v>
      </c>
      <c r="AH400" s="19"/>
      <c r="AI400" s="277"/>
      <c r="AJ400" s="417"/>
      <c r="AK400" s="307">
        <v>1</v>
      </c>
      <c r="AL400" s="418" t="s">
        <v>331</v>
      </c>
      <c r="AM400" s="322">
        <v>0</v>
      </c>
      <c r="AN400" s="425">
        <v>0</v>
      </c>
      <c r="AO400" s="310">
        <f t="shared" si="497"/>
        <v>0</v>
      </c>
      <c r="AP400" s="19"/>
      <c r="AQ400" s="277"/>
      <c r="AR400" s="417"/>
      <c r="AS400" s="307">
        <v>1</v>
      </c>
      <c r="AT400" s="418" t="s">
        <v>331</v>
      </c>
      <c r="AU400" s="322"/>
      <c r="AV400" s="425"/>
      <c r="AW400" s="310">
        <f t="shared" si="498"/>
        <v>0</v>
      </c>
      <c r="AX400" s="19"/>
      <c r="AY400" s="277"/>
      <c r="AZ400" s="417"/>
      <c r="BA400" s="307">
        <v>1</v>
      </c>
      <c r="BB400" s="418" t="s">
        <v>331</v>
      </c>
      <c r="BC400" s="322"/>
      <c r="BD400" s="425"/>
      <c r="BE400" s="310">
        <f t="shared" si="499"/>
        <v>0</v>
      </c>
      <c r="BF400" s="19"/>
      <c r="BG400" s="277"/>
      <c r="BH400" s="417"/>
      <c r="BI400" s="307">
        <v>1</v>
      </c>
      <c r="BJ400" s="418" t="s">
        <v>331</v>
      </c>
      <c r="BK400" s="322"/>
      <c r="BL400" s="425"/>
      <c r="BM400" s="310">
        <f t="shared" si="500"/>
        <v>0</v>
      </c>
      <c r="BN400" s="19"/>
      <c r="BO400" s="277"/>
      <c r="BP400" s="417"/>
      <c r="BQ400" s="307">
        <v>1</v>
      </c>
      <c r="BR400" s="418" t="s">
        <v>331</v>
      </c>
      <c r="BS400" s="322"/>
      <c r="BT400" s="425"/>
      <c r="BU400" s="310">
        <f t="shared" si="501"/>
        <v>0</v>
      </c>
      <c r="BV400" s="19"/>
      <c r="BW400" s="277"/>
      <c r="BX400" s="417"/>
      <c r="BY400" s="307">
        <v>1</v>
      </c>
      <c r="BZ400" s="418" t="s">
        <v>331</v>
      </c>
      <c r="CA400" s="322"/>
      <c r="CB400" s="425"/>
      <c r="CC400" s="310">
        <f t="shared" si="502"/>
        <v>0</v>
      </c>
      <c r="CD400" s="19"/>
      <c r="CE400" s="277"/>
      <c r="CF400" s="417"/>
      <c r="CG400" s="307">
        <v>1</v>
      </c>
      <c r="CH400" s="418" t="s">
        <v>331</v>
      </c>
      <c r="CI400" s="322"/>
      <c r="CJ400" s="425"/>
      <c r="CK400" s="310">
        <f t="shared" si="503"/>
        <v>0</v>
      </c>
      <c r="CL400" s="19"/>
      <c r="CM400" s="277"/>
      <c r="CN400" s="417"/>
      <c r="CO400" s="307">
        <v>1</v>
      </c>
      <c r="CP400" s="418" t="s">
        <v>331</v>
      </c>
      <c r="CQ400" s="322"/>
      <c r="CR400" s="425"/>
      <c r="CS400" s="310">
        <f t="shared" si="504"/>
        <v>0</v>
      </c>
      <c r="CT400" s="19"/>
      <c r="CU400" s="277"/>
      <c r="CV400" s="417"/>
      <c r="CW400" s="307">
        <v>1</v>
      </c>
      <c r="CX400" s="418" t="s">
        <v>331</v>
      </c>
      <c r="CY400" s="322"/>
      <c r="CZ400" s="425"/>
      <c r="DA400" s="310">
        <f t="shared" si="505"/>
        <v>0</v>
      </c>
      <c r="DB400" s="19"/>
      <c r="DC400" s="277"/>
      <c r="DD400" s="417"/>
      <c r="DE400" s="307">
        <v>1</v>
      </c>
      <c r="DF400" s="418" t="s">
        <v>331</v>
      </c>
      <c r="DG400" s="322"/>
      <c r="DH400" s="425"/>
      <c r="DI400" s="310">
        <f t="shared" si="506"/>
        <v>0</v>
      </c>
      <c r="DJ400" s="19"/>
      <c r="DK400" s="277"/>
      <c r="DL400" s="417"/>
      <c r="DM400" s="307">
        <v>1</v>
      </c>
      <c r="DN400" s="418" t="s">
        <v>331</v>
      </c>
      <c r="DO400" s="322"/>
      <c r="DP400" s="425"/>
      <c r="DQ400" s="310">
        <f t="shared" si="507"/>
        <v>0</v>
      </c>
      <c r="DR400" s="19"/>
      <c r="DS400" s="277"/>
      <c r="DT400" s="417"/>
      <c r="DU400" s="307">
        <v>1</v>
      </c>
      <c r="DV400" s="418" t="s">
        <v>331</v>
      </c>
      <c r="DW400" s="322"/>
      <c r="DX400" s="425"/>
      <c r="DY400" s="310">
        <f t="shared" si="508"/>
        <v>0</v>
      </c>
      <c r="DZ400" s="19"/>
      <c r="EA400" s="277"/>
      <c r="EB400" s="421"/>
      <c r="EC400" s="315">
        <v>1</v>
      </c>
      <c r="ED400" s="293" t="s">
        <v>331</v>
      </c>
      <c r="EE400" s="324"/>
      <c r="EF400" s="475"/>
      <c r="EG400" s="318" t="s">
        <v>1199</v>
      </c>
      <c r="EH400" s="19"/>
      <c r="EI400" s="277"/>
      <c r="EJ400" s="417"/>
      <c r="EK400" s="307">
        <v>1</v>
      </c>
      <c r="EL400" s="418" t="s">
        <v>331</v>
      </c>
      <c r="EM400" s="322"/>
      <c r="EN400" s="425"/>
      <c r="EO400" s="310">
        <f t="shared" si="509"/>
        <v>0</v>
      </c>
      <c r="EP400" s="19"/>
      <c r="EQ400" s="277"/>
    </row>
    <row r="401" spans="1:147" ht="37.5" customHeight="1">
      <c r="A401" s="88"/>
      <c r="B401" s="94">
        <v>3</v>
      </c>
      <c r="C401" s="423" t="s">
        <v>519</v>
      </c>
      <c r="D401" s="417"/>
      <c r="E401" s="307">
        <v>1</v>
      </c>
      <c r="F401" s="418" t="s">
        <v>331</v>
      </c>
      <c r="G401" s="322"/>
      <c r="H401" s="425"/>
      <c r="I401" s="310">
        <f t="shared" si="493"/>
        <v>0</v>
      </c>
      <c r="J401" s="19"/>
      <c r="K401" s="277"/>
      <c r="L401" s="417"/>
      <c r="M401" s="307">
        <v>1</v>
      </c>
      <c r="N401" s="418" t="s">
        <v>331</v>
      </c>
      <c r="O401" s="322"/>
      <c r="P401" s="425"/>
      <c r="Q401" s="310">
        <f t="shared" si="494"/>
        <v>0</v>
      </c>
      <c r="R401" s="19"/>
      <c r="S401" s="277"/>
      <c r="T401" s="417" t="s">
        <v>1304</v>
      </c>
      <c r="U401" s="307">
        <v>1</v>
      </c>
      <c r="V401" s="418" t="s">
        <v>331</v>
      </c>
      <c r="W401" s="322">
        <v>100000</v>
      </c>
      <c r="X401" s="309">
        <v>0</v>
      </c>
      <c r="Y401" s="310">
        <f t="shared" si="495"/>
        <v>100000</v>
      </c>
      <c r="Z401" s="19"/>
      <c r="AA401" s="277"/>
      <c r="AB401" s="417"/>
      <c r="AC401" s="307">
        <v>1</v>
      </c>
      <c r="AD401" s="418" t="s">
        <v>331</v>
      </c>
      <c r="AE401" s="322"/>
      <c r="AF401" s="425"/>
      <c r="AG401" s="310">
        <f t="shared" si="496"/>
        <v>0</v>
      </c>
      <c r="AH401" s="19"/>
      <c r="AI401" s="277"/>
      <c r="AJ401" s="417"/>
      <c r="AK401" s="307">
        <v>1</v>
      </c>
      <c r="AL401" s="418" t="s">
        <v>331</v>
      </c>
      <c r="AM401" s="322">
        <v>0</v>
      </c>
      <c r="AN401" s="425">
        <v>0</v>
      </c>
      <c r="AO401" s="310">
        <f t="shared" si="497"/>
        <v>0</v>
      </c>
      <c r="AP401" s="19"/>
      <c r="AQ401" s="277"/>
      <c r="AR401" s="417"/>
      <c r="AS401" s="307">
        <v>1</v>
      </c>
      <c r="AT401" s="418" t="s">
        <v>331</v>
      </c>
      <c r="AU401" s="322"/>
      <c r="AV401" s="425"/>
      <c r="AW401" s="310">
        <f t="shared" si="498"/>
        <v>0</v>
      </c>
      <c r="AX401" s="19"/>
      <c r="AY401" s="277"/>
      <c r="AZ401" s="417"/>
      <c r="BA401" s="307">
        <v>1</v>
      </c>
      <c r="BB401" s="418" t="s">
        <v>331</v>
      </c>
      <c r="BC401" s="322"/>
      <c r="BD401" s="425"/>
      <c r="BE401" s="310">
        <f t="shared" si="499"/>
        <v>0</v>
      </c>
      <c r="BF401" s="19"/>
      <c r="BG401" s="277"/>
      <c r="BH401" s="417"/>
      <c r="BI401" s="307">
        <v>1</v>
      </c>
      <c r="BJ401" s="418" t="s">
        <v>331</v>
      </c>
      <c r="BK401" s="322"/>
      <c r="BL401" s="425"/>
      <c r="BM401" s="310">
        <f t="shared" si="500"/>
        <v>0</v>
      </c>
      <c r="BN401" s="19"/>
      <c r="BO401" s="277"/>
      <c r="BP401" s="417"/>
      <c r="BQ401" s="307">
        <v>1</v>
      </c>
      <c r="BR401" s="418" t="s">
        <v>331</v>
      </c>
      <c r="BS401" s="322"/>
      <c r="BT401" s="425"/>
      <c r="BU401" s="310">
        <f t="shared" si="501"/>
        <v>0</v>
      </c>
      <c r="BV401" s="19"/>
      <c r="BW401" s="277"/>
      <c r="BX401" s="417"/>
      <c r="BY401" s="307">
        <v>1</v>
      </c>
      <c r="BZ401" s="418" t="s">
        <v>331</v>
      </c>
      <c r="CA401" s="322"/>
      <c r="CB401" s="425"/>
      <c r="CC401" s="310">
        <f t="shared" si="502"/>
        <v>0</v>
      </c>
      <c r="CD401" s="19"/>
      <c r="CE401" s="277"/>
      <c r="CF401" s="417"/>
      <c r="CG401" s="307">
        <v>1</v>
      </c>
      <c r="CH401" s="418" t="s">
        <v>331</v>
      </c>
      <c r="CI401" s="322"/>
      <c r="CJ401" s="425"/>
      <c r="CK401" s="310">
        <f t="shared" si="503"/>
        <v>0</v>
      </c>
      <c r="CL401" s="19"/>
      <c r="CM401" s="277"/>
      <c r="CN401" s="417"/>
      <c r="CO401" s="307">
        <v>1</v>
      </c>
      <c r="CP401" s="418" t="s">
        <v>331</v>
      </c>
      <c r="CQ401" s="322"/>
      <c r="CR401" s="425"/>
      <c r="CS401" s="310">
        <f t="shared" si="504"/>
        <v>0</v>
      </c>
      <c r="CT401" s="19"/>
      <c r="CU401" s="277"/>
      <c r="CV401" s="417"/>
      <c r="CW401" s="307">
        <v>1</v>
      </c>
      <c r="CX401" s="418" t="s">
        <v>331</v>
      </c>
      <c r="CY401" s="322"/>
      <c r="CZ401" s="425"/>
      <c r="DA401" s="310">
        <f t="shared" si="505"/>
        <v>0</v>
      </c>
      <c r="DB401" s="19"/>
      <c r="DC401" s="277"/>
      <c r="DD401" s="417"/>
      <c r="DE401" s="307">
        <v>1</v>
      </c>
      <c r="DF401" s="418" t="s">
        <v>331</v>
      </c>
      <c r="DG401" s="322"/>
      <c r="DH401" s="425"/>
      <c r="DI401" s="310">
        <f t="shared" si="506"/>
        <v>0</v>
      </c>
      <c r="DJ401" s="19"/>
      <c r="DK401" s="277"/>
      <c r="DL401" s="417"/>
      <c r="DM401" s="307">
        <v>1</v>
      </c>
      <c r="DN401" s="418" t="s">
        <v>331</v>
      </c>
      <c r="DO401" s="322"/>
      <c r="DP401" s="425"/>
      <c r="DQ401" s="310">
        <f t="shared" si="507"/>
        <v>0</v>
      </c>
      <c r="DR401" s="19"/>
      <c r="DS401" s="277"/>
      <c r="DT401" s="417"/>
      <c r="DU401" s="307">
        <v>1</v>
      </c>
      <c r="DV401" s="418" t="s">
        <v>331</v>
      </c>
      <c r="DW401" s="322"/>
      <c r="DX401" s="425"/>
      <c r="DY401" s="310">
        <f t="shared" si="508"/>
        <v>0</v>
      </c>
      <c r="DZ401" s="19"/>
      <c r="EA401" s="277"/>
      <c r="EB401" s="421"/>
      <c r="EC401" s="315">
        <v>1</v>
      </c>
      <c r="ED401" s="293" t="s">
        <v>331</v>
      </c>
      <c r="EE401" s="324"/>
      <c r="EF401" s="475"/>
      <c r="EG401" s="318" t="s">
        <v>1199</v>
      </c>
      <c r="EH401" s="19"/>
      <c r="EI401" s="277"/>
      <c r="EJ401" s="417"/>
      <c r="EK401" s="307">
        <v>1</v>
      </c>
      <c r="EL401" s="418" t="s">
        <v>331</v>
      </c>
      <c r="EM401" s="322"/>
      <c r="EN401" s="425"/>
      <c r="EO401" s="310">
        <f t="shared" si="509"/>
        <v>0</v>
      </c>
      <c r="EP401" s="19"/>
      <c r="EQ401" s="277"/>
    </row>
    <row r="402" spans="1:147" ht="37.5" customHeight="1">
      <c r="A402" s="88"/>
      <c r="B402" s="94">
        <v>4</v>
      </c>
      <c r="C402" s="423" t="s">
        <v>520</v>
      </c>
      <c r="D402" s="417"/>
      <c r="E402" s="307">
        <v>1</v>
      </c>
      <c r="F402" s="418" t="s">
        <v>331</v>
      </c>
      <c r="G402" s="322"/>
      <c r="H402" s="425"/>
      <c r="I402" s="310">
        <f t="shared" si="493"/>
        <v>0</v>
      </c>
      <c r="J402" s="19"/>
      <c r="K402" s="277"/>
      <c r="L402" s="417"/>
      <c r="M402" s="307">
        <v>1</v>
      </c>
      <c r="N402" s="418" t="s">
        <v>331</v>
      </c>
      <c r="O402" s="322"/>
      <c r="P402" s="425"/>
      <c r="Q402" s="310">
        <f t="shared" si="494"/>
        <v>0</v>
      </c>
      <c r="R402" s="19"/>
      <c r="S402" s="277"/>
      <c r="T402" s="417" t="s">
        <v>1304</v>
      </c>
      <c r="U402" s="307">
        <v>1</v>
      </c>
      <c r="V402" s="418" t="s">
        <v>331</v>
      </c>
      <c r="W402" s="322">
        <v>800000</v>
      </c>
      <c r="X402" s="309">
        <v>0</v>
      </c>
      <c r="Y402" s="310">
        <f t="shared" si="495"/>
        <v>800000</v>
      </c>
      <c r="Z402" s="19"/>
      <c r="AA402" s="277"/>
      <c r="AB402" s="417"/>
      <c r="AC402" s="307">
        <v>1</v>
      </c>
      <c r="AD402" s="418" t="s">
        <v>331</v>
      </c>
      <c r="AE402" s="322"/>
      <c r="AF402" s="425"/>
      <c r="AG402" s="310">
        <f t="shared" si="496"/>
        <v>0</v>
      </c>
      <c r="AH402" s="19"/>
      <c r="AI402" s="277"/>
      <c r="AJ402" s="417"/>
      <c r="AK402" s="307">
        <v>1</v>
      </c>
      <c r="AL402" s="418" t="s">
        <v>331</v>
      </c>
      <c r="AM402" s="322">
        <v>0</v>
      </c>
      <c r="AN402" s="425">
        <v>0</v>
      </c>
      <c r="AO402" s="310">
        <f t="shared" si="497"/>
        <v>0</v>
      </c>
      <c r="AP402" s="19"/>
      <c r="AQ402" s="277"/>
      <c r="AR402" s="417"/>
      <c r="AS402" s="307">
        <v>1</v>
      </c>
      <c r="AT402" s="418" t="s">
        <v>331</v>
      </c>
      <c r="AU402" s="322"/>
      <c r="AV402" s="425"/>
      <c r="AW402" s="310">
        <f t="shared" si="498"/>
        <v>0</v>
      </c>
      <c r="AX402" s="19"/>
      <c r="AY402" s="277"/>
      <c r="AZ402" s="417"/>
      <c r="BA402" s="307">
        <v>1</v>
      </c>
      <c r="BB402" s="418" t="s">
        <v>331</v>
      </c>
      <c r="BC402" s="322"/>
      <c r="BD402" s="425"/>
      <c r="BE402" s="310">
        <f t="shared" si="499"/>
        <v>0</v>
      </c>
      <c r="BF402" s="19"/>
      <c r="BG402" s="277"/>
      <c r="BH402" s="417"/>
      <c r="BI402" s="307">
        <v>1</v>
      </c>
      <c r="BJ402" s="418" t="s">
        <v>331</v>
      </c>
      <c r="BK402" s="322"/>
      <c r="BL402" s="425"/>
      <c r="BM402" s="310">
        <f t="shared" si="500"/>
        <v>0</v>
      </c>
      <c r="BN402" s="19"/>
      <c r="BO402" s="277"/>
      <c r="BP402" s="417"/>
      <c r="BQ402" s="307">
        <v>1</v>
      </c>
      <c r="BR402" s="418" t="s">
        <v>331</v>
      </c>
      <c r="BS402" s="322"/>
      <c r="BT402" s="425"/>
      <c r="BU402" s="310">
        <f t="shared" si="501"/>
        <v>0</v>
      </c>
      <c r="BV402" s="19"/>
      <c r="BW402" s="277"/>
      <c r="BX402" s="417"/>
      <c r="BY402" s="307">
        <v>1</v>
      </c>
      <c r="BZ402" s="418" t="s">
        <v>331</v>
      </c>
      <c r="CA402" s="322"/>
      <c r="CB402" s="425"/>
      <c r="CC402" s="310">
        <f t="shared" si="502"/>
        <v>0</v>
      </c>
      <c r="CD402" s="19"/>
      <c r="CE402" s="277"/>
      <c r="CF402" s="417"/>
      <c r="CG402" s="307">
        <v>1</v>
      </c>
      <c r="CH402" s="418" t="s">
        <v>331</v>
      </c>
      <c r="CI402" s="322"/>
      <c r="CJ402" s="425"/>
      <c r="CK402" s="310">
        <f t="shared" si="503"/>
        <v>0</v>
      </c>
      <c r="CL402" s="19"/>
      <c r="CM402" s="277"/>
      <c r="CN402" s="417"/>
      <c r="CO402" s="307">
        <v>1</v>
      </c>
      <c r="CP402" s="418" t="s">
        <v>331</v>
      </c>
      <c r="CQ402" s="322"/>
      <c r="CR402" s="425"/>
      <c r="CS402" s="310">
        <f t="shared" si="504"/>
        <v>0</v>
      </c>
      <c r="CT402" s="19"/>
      <c r="CU402" s="277"/>
      <c r="CV402" s="417"/>
      <c r="CW402" s="307">
        <v>1</v>
      </c>
      <c r="CX402" s="418" t="s">
        <v>331</v>
      </c>
      <c r="CY402" s="322"/>
      <c r="CZ402" s="425"/>
      <c r="DA402" s="310">
        <f t="shared" si="505"/>
        <v>0</v>
      </c>
      <c r="DB402" s="19"/>
      <c r="DC402" s="277"/>
      <c r="DD402" s="417"/>
      <c r="DE402" s="307">
        <v>1</v>
      </c>
      <c r="DF402" s="418" t="s">
        <v>331</v>
      </c>
      <c r="DG402" s="322"/>
      <c r="DH402" s="425"/>
      <c r="DI402" s="310">
        <f t="shared" si="506"/>
        <v>0</v>
      </c>
      <c r="DJ402" s="19"/>
      <c r="DK402" s="277"/>
      <c r="DL402" s="417"/>
      <c r="DM402" s="307">
        <v>1</v>
      </c>
      <c r="DN402" s="418" t="s">
        <v>331</v>
      </c>
      <c r="DO402" s="322"/>
      <c r="DP402" s="425"/>
      <c r="DQ402" s="310">
        <f t="shared" si="507"/>
        <v>0</v>
      </c>
      <c r="DR402" s="19"/>
      <c r="DS402" s="277"/>
      <c r="DT402" s="417"/>
      <c r="DU402" s="307">
        <v>1</v>
      </c>
      <c r="DV402" s="418" t="s">
        <v>331</v>
      </c>
      <c r="DW402" s="322"/>
      <c r="DX402" s="425"/>
      <c r="DY402" s="310">
        <f t="shared" si="508"/>
        <v>0</v>
      </c>
      <c r="DZ402" s="19"/>
      <c r="EA402" s="277"/>
      <c r="EB402" s="421"/>
      <c r="EC402" s="315">
        <v>1</v>
      </c>
      <c r="ED402" s="293" t="s">
        <v>331</v>
      </c>
      <c r="EE402" s="324"/>
      <c r="EF402" s="475"/>
      <c r="EG402" s="318" t="s">
        <v>1199</v>
      </c>
      <c r="EH402" s="19"/>
      <c r="EI402" s="277"/>
      <c r="EJ402" s="417"/>
      <c r="EK402" s="307">
        <v>1</v>
      </c>
      <c r="EL402" s="418" t="s">
        <v>331</v>
      </c>
      <c r="EM402" s="322"/>
      <c r="EN402" s="425"/>
      <c r="EO402" s="310">
        <f t="shared" si="509"/>
        <v>0</v>
      </c>
      <c r="EP402" s="19"/>
      <c r="EQ402" s="277"/>
    </row>
    <row r="403" spans="1:147" ht="37.5" customHeight="1">
      <c r="A403" s="88"/>
      <c r="B403" s="94">
        <v>5</v>
      </c>
      <c r="C403" s="423" t="s">
        <v>463</v>
      </c>
      <c r="D403" s="417"/>
      <c r="E403" s="307">
        <v>1</v>
      </c>
      <c r="F403" s="418" t="s">
        <v>331</v>
      </c>
      <c r="G403" s="342"/>
      <c r="H403" s="425"/>
      <c r="I403" s="310">
        <f t="shared" si="493"/>
        <v>0</v>
      </c>
      <c r="J403" s="19"/>
      <c r="K403" s="277"/>
      <c r="L403" s="417"/>
      <c r="M403" s="307">
        <v>1</v>
      </c>
      <c r="N403" s="418" t="s">
        <v>331</v>
      </c>
      <c r="O403" s="342"/>
      <c r="P403" s="425"/>
      <c r="Q403" s="310">
        <f t="shared" si="494"/>
        <v>0</v>
      </c>
      <c r="R403" s="19"/>
      <c r="S403" s="277"/>
      <c r="T403" s="417" t="s">
        <v>1273</v>
      </c>
      <c r="U403" s="307">
        <v>1</v>
      </c>
      <c r="V403" s="418" t="s">
        <v>331</v>
      </c>
      <c r="W403" s="342">
        <v>250000</v>
      </c>
      <c r="X403" s="309">
        <v>0</v>
      </c>
      <c r="Y403" s="310">
        <f t="shared" si="495"/>
        <v>250000</v>
      </c>
      <c r="Z403" s="19"/>
      <c r="AA403" s="277"/>
      <c r="AB403" s="417"/>
      <c r="AC403" s="307">
        <v>1</v>
      </c>
      <c r="AD403" s="418" t="s">
        <v>331</v>
      </c>
      <c r="AE403" s="342"/>
      <c r="AF403" s="425"/>
      <c r="AG403" s="310">
        <f t="shared" si="496"/>
        <v>0</v>
      </c>
      <c r="AH403" s="19"/>
      <c r="AI403" s="277"/>
      <c r="AJ403" s="417"/>
      <c r="AK403" s="307">
        <v>1</v>
      </c>
      <c r="AL403" s="418" t="s">
        <v>331</v>
      </c>
      <c r="AM403" s="342">
        <v>0</v>
      </c>
      <c r="AN403" s="425">
        <v>0</v>
      </c>
      <c r="AO403" s="310">
        <f t="shared" si="497"/>
        <v>0</v>
      </c>
      <c r="AP403" s="19"/>
      <c r="AQ403" s="277"/>
      <c r="AR403" s="417"/>
      <c r="AS403" s="307">
        <v>1</v>
      </c>
      <c r="AT403" s="418" t="s">
        <v>331</v>
      </c>
      <c r="AU403" s="342"/>
      <c r="AV403" s="425"/>
      <c r="AW403" s="310">
        <f t="shared" si="498"/>
        <v>0</v>
      </c>
      <c r="AX403" s="19"/>
      <c r="AY403" s="277"/>
      <c r="AZ403" s="417"/>
      <c r="BA403" s="307">
        <v>1</v>
      </c>
      <c r="BB403" s="418" t="s">
        <v>331</v>
      </c>
      <c r="BC403" s="342"/>
      <c r="BD403" s="425"/>
      <c r="BE403" s="310">
        <f t="shared" si="499"/>
        <v>0</v>
      </c>
      <c r="BF403" s="19"/>
      <c r="BG403" s="277"/>
      <c r="BH403" s="417"/>
      <c r="BI403" s="307">
        <v>1</v>
      </c>
      <c r="BJ403" s="418" t="s">
        <v>331</v>
      </c>
      <c r="BK403" s="342"/>
      <c r="BL403" s="425"/>
      <c r="BM403" s="310">
        <f t="shared" si="500"/>
        <v>0</v>
      </c>
      <c r="BN403" s="19"/>
      <c r="BO403" s="277"/>
      <c r="BP403" s="417"/>
      <c r="BQ403" s="307">
        <v>1</v>
      </c>
      <c r="BR403" s="418" t="s">
        <v>331</v>
      </c>
      <c r="BS403" s="342"/>
      <c r="BT403" s="425"/>
      <c r="BU403" s="310">
        <f t="shared" si="501"/>
        <v>0</v>
      </c>
      <c r="BV403" s="19"/>
      <c r="BW403" s="277"/>
      <c r="BX403" s="417"/>
      <c r="BY403" s="307">
        <v>1</v>
      </c>
      <c r="BZ403" s="418" t="s">
        <v>331</v>
      </c>
      <c r="CA403" s="342"/>
      <c r="CB403" s="425"/>
      <c r="CC403" s="310">
        <f t="shared" si="502"/>
        <v>0</v>
      </c>
      <c r="CD403" s="19"/>
      <c r="CE403" s="277"/>
      <c r="CF403" s="417"/>
      <c r="CG403" s="307">
        <v>1</v>
      </c>
      <c r="CH403" s="418" t="s">
        <v>331</v>
      </c>
      <c r="CI403" s="342"/>
      <c r="CJ403" s="425"/>
      <c r="CK403" s="310">
        <f t="shared" si="503"/>
        <v>0</v>
      </c>
      <c r="CL403" s="19"/>
      <c r="CM403" s="277"/>
      <c r="CN403" s="417"/>
      <c r="CO403" s="307">
        <v>1</v>
      </c>
      <c r="CP403" s="418" t="s">
        <v>331</v>
      </c>
      <c r="CQ403" s="342"/>
      <c r="CR403" s="425"/>
      <c r="CS403" s="310">
        <f t="shared" si="504"/>
        <v>0</v>
      </c>
      <c r="CT403" s="19"/>
      <c r="CU403" s="277"/>
      <c r="CV403" s="417"/>
      <c r="CW403" s="307">
        <v>1</v>
      </c>
      <c r="CX403" s="418" t="s">
        <v>331</v>
      </c>
      <c r="CY403" s="342"/>
      <c r="CZ403" s="425"/>
      <c r="DA403" s="310">
        <f t="shared" si="505"/>
        <v>0</v>
      </c>
      <c r="DB403" s="19"/>
      <c r="DC403" s="277"/>
      <c r="DD403" s="417"/>
      <c r="DE403" s="307">
        <v>1</v>
      </c>
      <c r="DF403" s="418" t="s">
        <v>331</v>
      </c>
      <c r="DG403" s="342"/>
      <c r="DH403" s="425"/>
      <c r="DI403" s="310">
        <f t="shared" si="506"/>
        <v>0</v>
      </c>
      <c r="DJ403" s="19"/>
      <c r="DK403" s="277"/>
      <c r="DL403" s="417"/>
      <c r="DM403" s="307">
        <v>1</v>
      </c>
      <c r="DN403" s="418" t="s">
        <v>331</v>
      </c>
      <c r="DO403" s="342"/>
      <c r="DP403" s="425"/>
      <c r="DQ403" s="310">
        <f t="shared" si="507"/>
        <v>0</v>
      </c>
      <c r="DR403" s="19"/>
      <c r="DS403" s="277"/>
      <c r="DT403" s="417"/>
      <c r="DU403" s="307">
        <v>1</v>
      </c>
      <c r="DV403" s="418" t="s">
        <v>331</v>
      </c>
      <c r="DW403" s="342"/>
      <c r="DX403" s="425"/>
      <c r="DY403" s="310">
        <f t="shared" si="508"/>
        <v>0</v>
      </c>
      <c r="DZ403" s="19"/>
      <c r="EA403" s="277"/>
      <c r="EB403" s="421"/>
      <c r="EC403" s="315">
        <v>1</v>
      </c>
      <c r="ED403" s="293" t="s">
        <v>331</v>
      </c>
      <c r="EE403" s="324"/>
      <c r="EF403" s="475"/>
      <c r="EG403" s="318" t="s">
        <v>1199</v>
      </c>
      <c r="EH403" s="19"/>
      <c r="EI403" s="277"/>
      <c r="EJ403" s="417"/>
      <c r="EK403" s="307">
        <v>1</v>
      </c>
      <c r="EL403" s="418" t="s">
        <v>331</v>
      </c>
      <c r="EM403" s="342"/>
      <c r="EN403" s="425"/>
      <c r="EO403" s="310">
        <f t="shared" si="509"/>
        <v>0</v>
      </c>
      <c r="EP403" s="19"/>
      <c r="EQ403" s="277"/>
    </row>
    <row r="404" spans="1:147" ht="37.5" customHeight="1">
      <c r="A404" s="88"/>
      <c r="B404" s="94">
        <v>6</v>
      </c>
      <c r="C404" s="423" t="s">
        <v>521</v>
      </c>
      <c r="D404" s="417"/>
      <c r="E404" s="307">
        <v>1</v>
      </c>
      <c r="F404" s="418" t="s">
        <v>331</v>
      </c>
      <c r="G404" s="322"/>
      <c r="H404" s="425"/>
      <c r="I404" s="310">
        <f t="shared" si="493"/>
        <v>0</v>
      </c>
      <c r="J404" s="19"/>
      <c r="K404" s="277"/>
      <c r="L404" s="417"/>
      <c r="M404" s="307">
        <v>1</v>
      </c>
      <c r="N404" s="418" t="s">
        <v>331</v>
      </c>
      <c r="O404" s="322"/>
      <c r="P404" s="425"/>
      <c r="Q404" s="310">
        <f t="shared" si="494"/>
        <v>0</v>
      </c>
      <c r="R404" s="19"/>
      <c r="S404" s="277"/>
      <c r="T404" s="417" t="s">
        <v>1260</v>
      </c>
      <c r="U404" s="307">
        <v>1</v>
      </c>
      <c r="V404" s="418" t="s">
        <v>331</v>
      </c>
      <c r="W404" s="322">
        <v>80000</v>
      </c>
      <c r="X404" s="309">
        <v>0</v>
      </c>
      <c r="Y404" s="310">
        <f t="shared" si="495"/>
        <v>80000</v>
      </c>
      <c r="Z404" s="19"/>
      <c r="AA404" s="277"/>
      <c r="AB404" s="417"/>
      <c r="AC404" s="307">
        <v>1</v>
      </c>
      <c r="AD404" s="418" t="s">
        <v>331</v>
      </c>
      <c r="AE404" s="322"/>
      <c r="AF404" s="425"/>
      <c r="AG404" s="310">
        <f t="shared" si="496"/>
        <v>0</v>
      </c>
      <c r="AH404" s="19"/>
      <c r="AI404" s="277"/>
      <c r="AJ404" s="417"/>
      <c r="AK404" s="307">
        <v>1</v>
      </c>
      <c r="AL404" s="418" t="s">
        <v>331</v>
      </c>
      <c r="AM404" s="322">
        <v>0</v>
      </c>
      <c r="AN404" s="425">
        <v>0</v>
      </c>
      <c r="AO404" s="310">
        <f t="shared" si="497"/>
        <v>0</v>
      </c>
      <c r="AP404" s="19"/>
      <c r="AQ404" s="277"/>
      <c r="AR404" s="417"/>
      <c r="AS404" s="307">
        <v>1</v>
      </c>
      <c r="AT404" s="418" t="s">
        <v>331</v>
      </c>
      <c r="AU404" s="322"/>
      <c r="AV404" s="425"/>
      <c r="AW404" s="310">
        <f t="shared" si="498"/>
        <v>0</v>
      </c>
      <c r="AX404" s="19"/>
      <c r="AY404" s="277"/>
      <c r="AZ404" s="417"/>
      <c r="BA404" s="307">
        <v>1</v>
      </c>
      <c r="BB404" s="418" t="s">
        <v>331</v>
      </c>
      <c r="BC404" s="322"/>
      <c r="BD404" s="425"/>
      <c r="BE404" s="310">
        <f t="shared" si="499"/>
        <v>0</v>
      </c>
      <c r="BF404" s="19"/>
      <c r="BG404" s="277"/>
      <c r="BH404" s="417"/>
      <c r="BI404" s="307">
        <v>1</v>
      </c>
      <c r="BJ404" s="418" t="s">
        <v>331</v>
      </c>
      <c r="BK404" s="322"/>
      <c r="BL404" s="425"/>
      <c r="BM404" s="310">
        <f t="shared" si="500"/>
        <v>0</v>
      </c>
      <c r="BN404" s="19"/>
      <c r="BO404" s="277"/>
      <c r="BP404" s="417"/>
      <c r="BQ404" s="307">
        <v>1</v>
      </c>
      <c r="BR404" s="418" t="s">
        <v>331</v>
      </c>
      <c r="BS404" s="322"/>
      <c r="BT404" s="425"/>
      <c r="BU404" s="310">
        <f t="shared" si="501"/>
        <v>0</v>
      </c>
      <c r="BV404" s="19"/>
      <c r="BW404" s="277"/>
      <c r="BX404" s="417"/>
      <c r="BY404" s="307">
        <v>1</v>
      </c>
      <c r="BZ404" s="418" t="s">
        <v>331</v>
      </c>
      <c r="CA404" s="322"/>
      <c r="CB404" s="425"/>
      <c r="CC404" s="310">
        <f t="shared" si="502"/>
        <v>0</v>
      </c>
      <c r="CD404" s="19"/>
      <c r="CE404" s="277"/>
      <c r="CF404" s="417"/>
      <c r="CG404" s="307">
        <v>1</v>
      </c>
      <c r="CH404" s="418" t="s">
        <v>331</v>
      </c>
      <c r="CI404" s="322"/>
      <c r="CJ404" s="425"/>
      <c r="CK404" s="310">
        <f t="shared" si="503"/>
        <v>0</v>
      </c>
      <c r="CL404" s="19"/>
      <c r="CM404" s="277"/>
      <c r="CN404" s="417"/>
      <c r="CO404" s="307">
        <v>1</v>
      </c>
      <c r="CP404" s="418" t="s">
        <v>331</v>
      </c>
      <c r="CQ404" s="322"/>
      <c r="CR404" s="425"/>
      <c r="CS404" s="310">
        <f t="shared" si="504"/>
        <v>0</v>
      </c>
      <c r="CT404" s="19"/>
      <c r="CU404" s="277"/>
      <c r="CV404" s="417"/>
      <c r="CW404" s="307">
        <v>1</v>
      </c>
      <c r="CX404" s="418" t="s">
        <v>331</v>
      </c>
      <c r="CY404" s="322"/>
      <c r="CZ404" s="425"/>
      <c r="DA404" s="310">
        <f t="shared" si="505"/>
        <v>0</v>
      </c>
      <c r="DB404" s="19"/>
      <c r="DC404" s="277"/>
      <c r="DD404" s="417"/>
      <c r="DE404" s="307">
        <v>1</v>
      </c>
      <c r="DF404" s="418" t="s">
        <v>331</v>
      </c>
      <c r="DG404" s="322"/>
      <c r="DH404" s="425"/>
      <c r="DI404" s="310">
        <f t="shared" si="506"/>
        <v>0</v>
      </c>
      <c r="DJ404" s="19"/>
      <c r="DK404" s="277"/>
      <c r="DL404" s="417"/>
      <c r="DM404" s="307">
        <v>1</v>
      </c>
      <c r="DN404" s="418" t="s">
        <v>331</v>
      </c>
      <c r="DO404" s="322"/>
      <c r="DP404" s="425"/>
      <c r="DQ404" s="310">
        <f t="shared" si="507"/>
        <v>0</v>
      </c>
      <c r="DR404" s="19"/>
      <c r="DS404" s="277"/>
      <c r="DT404" s="417"/>
      <c r="DU404" s="307">
        <v>1</v>
      </c>
      <c r="DV404" s="418" t="s">
        <v>331</v>
      </c>
      <c r="DW404" s="322"/>
      <c r="DX404" s="425"/>
      <c r="DY404" s="310">
        <f t="shared" si="508"/>
        <v>0</v>
      </c>
      <c r="DZ404" s="19"/>
      <c r="EA404" s="277"/>
      <c r="EB404" s="421"/>
      <c r="EC404" s="315">
        <v>1</v>
      </c>
      <c r="ED404" s="293" t="s">
        <v>331</v>
      </c>
      <c r="EE404" s="324"/>
      <c r="EF404" s="475"/>
      <c r="EG404" s="318" t="s">
        <v>1199</v>
      </c>
      <c r="EH404" s="19"/>
      <c r="EI404" s="277"/>
      <c r="EJ404" s="417"/>
      <c r="EK404" s="307">
        <v>1</v>
      </c>
      <c r="EL404" s="418" t="s">
        <v>331</v>
      </c>
      <c r="EM404" s="322"/>
      <c r="EN404" s="425"/>
      <c r="EO404" s="310">
        <f t="shared" si="509"/>
        <v>0</v>
      </c>
      <c r="EP404" s="19"/>
      <c r="EQ404" s="277"/>
    </row>
    <row r="405" spans="1:147" ht="37.5" customHeight="1">
      <c r="A405" s="24"/>
      <c r="B405" s="94">
        <v>7</v>
      </c>
      <c r="C405" s="423" t="s">
        <v>522</v>
      </c>
      <c r="D405" s="417"/>
      <c r="E405" s="307">
        <v>1</v>
      </c>
      <c r="F405" s="418" t="s">
        <v>331</v>
      </c>
      <c r="G405" s="322"/>
      <c r="H405" s="425"/>
      <c r="I405" s="310">
        <f t="shared" si="493"/>
        <v>0</v>
      </c>
      <c r="J405" s="19"/>
      <c r="K405" s="277"/>
      <c r="L405" s="417"/>
      <c r="M405" s="307">
        <v>1</v>
      </c>
      <c r="N405" s="418" t="s">
        <v>331</v>
      </c>
      <c r="O405" s="322"/>
      <c r="P405" s="425"/>
      <c r="Q405" s="310">
        <f t="shared" si="494"/>
        <v>0</v>
      </c>
      <c r="R405" s="19"/>
      <c r="S405" s="277"/>
      <c r="T405" s="417" t="s">
        <v>1304</v>
      </c>
      <c r="U405" s="307">
        <v>1</v>
      </c>
      <c r="V405" s="418" t="s">
        <v>331</v>
      </c>
      <c r="W405" s="322">
        <v>1700000</v>
      </c>
      <c r="X405" s="309">
        <v>0</v>
      </c>
      <c r="Y405" s="310">
        <f t="shared" si="495"/>
        <v>1700000</v>
      </c>
      <c r="Z405" s="19"/>
      <c r="AA405" s="277"/>
      <c r="AB405" s="417"/>
      <c r="AC405" s="307">
        <v>1</v>
      </c>
      <c r="AD405" s="418" t="s">
        <v>331</v>
      </c>
      <c r="AE405" s="322"/>
      <c r="AF405" s="425"/>
      <c r="AG405" s="310">
        <f t="shared" si="496"/>
        <v>0</v>
      </c>
      <c r="AH405" s="19"/>
      <c r="AI405" s="277"/>
      <c r="AJ405" s="417"/>
      <c r="AK405" s="307">
        <v>1</v>
      </c>
      <c r="AL405" s="418" t="s">
        <v>331</v>
      </c>
      <c r="AM405" s="322">
        <v>0</v>
      </c>
      <c r="AN405" s="425">
        <v>0</v>
      </c>
      <c r="AO405" s="310">
        <f t="shared" si="497"/>
        <v>0</v>
      </c>
      <c r="AP405" s="19"/>
      <c r="AQ405" s="277"/>
      <c r="AR405" s="417"/>
      <c r="AS405" s="307">
        <v>1</v>
      </c>
      <c r="AT405" s="418" t="s">
        <v>331</v>
      </c>
      <c r="AU405" s="322"/>
      <c r="AV405" s="425"/>
      <c r="AW405" s="310">
        <f t="shared" si="498"/>
        <v>0</v>
      </c>
      <c r="AX405" s="19"/>
      <c r="AY405" s="277"/>
      <c r="AZ405" s="417"/>
      <c r="BA405" s="307">
        <v>1</v>
      </c>
      <c r="BB405" s="418" t="s">
        <v>331</v>
      </c>
      <c r="BC405" s="322"/>
      <c r="BD405" s="425"/>
      <c r="BE405" s="310">
        <f t="shared" si="499"/>
        <v>0</v>
      </c>
      <c r="BF405" s="19"/>
      <c r="BG405" s="277"/>
      <c r="BH405" s="417"/>
      <c r="BI405" s="307">
        <v>1</v>
      </c>
      <c r="BJ405" s="418" t="s">
        <v>331</v>
      </c>
      <c r="BK405" s="322"/>
      <c r="BL405" s="425"/>
      <c r="BM405" s="310">
        <f t="shared" si="500"/>
        <v>0</v>
      </c>
      <c r="BN405" s="19"/>
      <c r="BO405" s="277"/>
      <c r="BP405" s="417"/>
      <c r="BQ405" s="307">
        <v>1</v>
      </c>
      <c r="BR405" s="418" t="s">
        <v>331</v>
      </c>
      <c r="BS405" s="322"/>
      <c r="BT405" s="425"/>
      <c r="BU405" s="310">
        <f t="shared" si="501"/>
        <v>0</v>
      </c>
      <c r="BV405" s="19"/>
      <c r="BW405" s="277"/>
      <c r="BX405" s="417"/>
      <c r="BY405" s="307">
        <v>1</v>
      </c>
      <c r="BZ405" s="418" t="s">
        <v>331</v>
      </c>
      <c r="CA405" s="322"/>
      <c r="CB405" s="425"/>
      <c r="CC405" s="310">
        <f t="shared" si="502"/>
        <v>0</v>
      </c>
      <c r="CD405" s="19"/>
      <c r="CE405" s="277"/>
      <c r="CF405" s="417"/>
      <c r="CG405" s="307">
        <v>1</v>
      </c>
      <c r="CH405" s="418" t="s">
        <v>331</v>
      </c>
      <c r="CI405" s="322"/>
      <c r="CJ405" s="425"/>
      <c r="CK405" s="310">
        <f t="shared" si="503"/>
        <v>0</v>
      </c>
      <c r="CL405" s="19"/>
      <c r="CM405" s="277"/>
      <c r="CN405" s="417"/>
      <c r="CO405" s="307">
        <v>1</v>
      </c>
      <c r="CP405" s="418" t="s">
        <v>331</v>
      </c>
      <c r="CQ405" s="322"/>
      <c r="CR405" s="425"/>
      <c r="CS405" s="310">
        <f t="shared" si="504"/>
        <v>0</v>
      </c>
      <c r="CT405" s="19"/>
      <c r="CU405" s="277"/>
      <c r="CV405" s="417"/>
      <c r="CW405" s="307">
        <v>1</v>
      </c>
      <c r="CX405" s="418" t="s">
        <v>331</v>
      </c>
      <c r="CY405" s="322"/>
      <c r="CZ405" s="425"/>
      <c r="DA405" s="310">
        <f t="shared" si="505"/>
        <v>0</v>
      </c>
      <c r="DB405" s="19"/>
      <c r="DC405" s="277"/>
      <c r="DD405" s="417"/>
      <c r="DE405" s="307">
        <v>1</v>
      </c>
      <c r="DF405" s="418" t="s">
        <v>331</v>
      </c>
      <c r="DG405" s="322"/>
      <c r="DH405" s="425"/>
      <c r="DI405" s="310">
        <f t="shared" si="506"/>
        <v>0</v>
      </c>
      <c r="DJ405" s="19"/>
      <c r="DK405" s="277"/>
      <c r="DL405" s="417"/>
      <c r="DM405" s="307">
        <v>1</v>
      </c>
      <c r="DN405" s="418" t="s">
        <v>331</v>
      </c>
      <c r="DO405" s="322"/>
      <c r="DP405" s="425"/>
      <c r="DQ405" s="310">
        <f t="shared" si="507"/>
        <v>0</v>
      </c>
      <c r="DR405" s="19"/>
      <c r="DS405" s="277"/>
      <c r="DT405" s="417"/>
      <c r="DU405" s="307">
        <v>1</v>
      </c>
      <c r="DV405" s="418" t="s">
        <v>331</v>
      </c>
      <c r="DW405" s="322"/>
      <c r="DX405" s="425"/>
      <c r="DY405" s="310">
        <f t="shared" si="508"/>
        <v>0</v>
      </c>
      <c r="DZ405" s="19"/>
      <c r="EA405" s="277"/>
      <c r="EB405" s="421"/>
      <c r="EC405" s="315">
        <v>1</v>
      </c>
      <c r="ED405" s="293" t="s">
        <v>331</v>
      </c>
      <c r="EE405" s="324"/>
      <c r="EF405" s="475"/>
      <c r="EG405" s="318" t="s">
        <v>1199</v>
      </c>
      <c r="EH405" s="19"/>
      <c r="EI405" s="277"/>
      <c r="EJ405" s="417"/>
      <c r="EK405" s="307">
        <v>1</v>
      </c>
      <c r="EL405" s="418" t="s">
        <v>331</v>
      </c>
      <c r="EM405" s="322"/>
      <c r="EN405" s="425"/>
      <c r="EO405" s="310">
        <f t="shared" si="509"/>
        <v>0</v>
      </c>
      <c r="EP405" s="19"/>
      <c r="EQ405" s="277"/>
    </row>
    <row r="406" spans="1:147" ht="37.5" customHeight="1">
      <c r="A406" s="304"/>
      <c r="B406" s="94">
        <v>8</v>
      </c>
      <c r="C406" s="423" t="s">
        <v>441</v>
      </c>
      <c r="D406" s="436"/>
      <c r="E406" s="437">
        <v>1</v>
      </c>
      <c r="F406" s="438" t="s">
        <v>331</v>
      </c>
      <c r="G406" s="322"/>
      <c r="H406" s="476"/>
      <c r="I406" s="310">
        <f t="shared" si="493"/>
        <v>0</v>
      </c>
      <c r="J406" s="19"/>
      <c r="K406" s="277"/>
      <c r="L406" s="436"/>
      <c r="M406" s="437">
        <v>1</v>
      </c>
      <c r="N406" s="438" t="s">
        <v>331</v>
      </c>
      <c r="O406" s="322"/>
      <c r="P406" s="476"/>
      <c r="Q406" s="310">
        <f t="shared" si="494"/>
        <v>0</v>
      </c>
      <c r="R406" s="19"/>
      <c r="S406" s="277"/>
      <c r="T406" s="417" t="s">
        <v>1282</v>
      </c>
      <c r="U406" s="437">
        <v>1</v>
      </c>
      <c r="V406" s="438" t="s">
        <v>331</v>
      </c>
      <c r="W406" s="322">
        <v>50000</v>
      </c>
      <c r="X406" s="309">
        <v>0</v>
      </c>
      <c r="Y406" s="310">
        <f t="shared" si="495"/>
        <v>50000</v>
      </c>
      <c r="Z406" s="19"/>
      <c r="AA406" s="277"/>
      <c r="AB406" s="436"/>
      <c r="AC406" s="437">
        <v>1</v>
      </c>
      <c r="AD406" s="438" t="s">
        <v>331</v>
      </c>
      <c r="AE406" s="322"/>
      <c r="AF406" s="476"/>
      <c r="AG406" s="310">
        <f t="shared" si="496"/>
        <v>0</v>
      </c>
      <c r="AH406" s="19"/>
      <c r="AI406" s="277"/>
      <c r="AJ406" s="436"/>
      <c r="AK406" s="437">
        <v>1</v>
      </c>
      <c r="AL406" s="438" t="s">
        <v>331</v>
      </c>
      <c r="AM406" s="322">
        <v>0</v>
      </c>
      <c r="AN406" s="476">
        <v>0</v>
      </c>
      <c r="AO406" s="310">
        <f t="shared" si="497"/>
        <v>0</v>
      </c>
      <c r="AP406" s="19"/>
      <c r="AQ406" s="277"/>
      <c r="AR406" s="436"/>
      <c r="AS406" s="437">
        <v>1</v>
      </c>
      <c r="AT406" s="438" t="s">
        <v>331</v>
      </c>
      <c r="AU406" s="322"/>
      <c r="AV406" s="476"/>
      <c r="AW406" s="310">
        <f t="shared" si="498"/>
        <v>0</v>
      </c>
      <c r="AX406" s="19"/>
      <c r="AY406" s="277"/>
      <c r="AZ406" s="436"/>
      <c r="BA406" s="437">
        <v>1</v>
      </c>
      <c r="BB406" s="438" t="s">
        <v>331</v>
      </c>
      <c r="BC406" s="322"/>
      <c r="BD406" s="476"/>
      <c r="BE406" s="310">
        <f t="shared" si="499"/>
        <v>0</v>
      </c>
      <c r="BF406" s="19"/>
      <c r="BG406" s="277"/>
      <c r="BH406" s="436"/>
      <c r="BI406" s="437">
        <v>1</v>
      </c>
      <c r="BJ406" s="438" t="s">
        <v>331</v>
      </c>
      <c r="BK406" s="322"/>
      <c r="BL406" s="476"/>
      <c r="BM406" s="310">
        <f t="shared" si="500"/>
        <v>0</v>
      </c>
      <c r="BN406" s="19"/>
      <c r="BO406" s="277"/>
      <c r="BP406" s="436"/>
      <c r="BQ406" s="437">
        <v>1</v>
      </c>
      <c r="BR406" s="438" t="s">
        <v>331</v>
      </c>
      <c r="BS406" s="322"/>
      <c r="BT406" s="476"/>
      <c r="BU406" s="310">
        <f t="shared" si="501"/>
        <v>0</v>
      </c>
      <c r="BV406" s="19"/>
      <c r="BW406" s="277"/>
      <c r="BX406" s="436"/>
      <c r="BY406" s="437">
        <v>1</v>
      </c>
      <c r="BZ406" s="438" t="s">
        <v>331</v>
      </c>
      <c r="CA406" s="322"/>
      <c r="CB406" s="476"/>
      <c r="CC406" s="310">
        <f t="shared" si="502"/>
        <v>0</v>
      </c>
      <c r="CD406" s="19"/>
      <c r="CE406" s="277"/>
      <c r="CF406" s="436"/>
      <c r="CG406" s="437">
        <v>1</v>
      </c>
      <c r="CH406" s="438" t="s">
        <v>331</v>
      </c>
      <c r="CI406" s="322"/>
      <c r="CJ406" s="476"/>
      <c r="CK406" s="310">
        <f t="shared" si="503"/>
        <v>0</v>
      </c>
      <c r="CL406" s="19"/>
      <c r="CM406" s="277"/>
      <c r="CN406" s="436"/>
      <c r="CO406" s="437">
        <v>1</v>
      </c>
      <c r="CP406" s="438" t="s">
        <v>331</v>
      </c>
      <c r="CQ406" s="322"/>
      <c r="CR406" s="476"/>
      <c r="CS406" s="310">
        <f t="shared" si="504"/>
        <v>0</v>
      </c>
      <c r="CT406" s="19"/>
      <c r="CU406" s="277"/>
      <c r="CV406" s="436"/>
      <c r="CW406" s="437">
        <v>1</v>
      </c>
      <c r="CX406" s="438" t="s">
        <v>331</v>
      </c>
      <c r="CY406" s="322"/>
      <c r="CZ406" s="476"/>
      <c r="DA406" s="310">
        <f t="shared" si="505"/>
        <v>0</v>
      </c>
      <c r="DB406" s="19"/>
      <c r="DC406" s="277"/>
      <c r="DD406" s="436"/>
      <c r="DE406" s="437">
        <v>1</v>
      </c>
      <c r="DF406" s="438" t="s">
        <v>331</v>
      </c>
      <c r="DG406" s="322"/>
      <c r="DH406" s="476"/>
      <c r="DI406" s="310">
        <f t="shared" si="506"/>
        <v>0</v>
      </c>
      <c r="DJ406" s="19"/>
      <c r="DK406" s="277"/>
      <c r="DL406" s="436"/>
      <c r="DM406" s="437">
        <v>1</v>
      </c>
      <c r="DN406" s="438" t="s">
        <v>331</v>
      </c>
      <c r="DO406" s="322"/>
      <c r="DP406" s="476"/>
      <c r="DQ406" s="310">
        <f t="shared" si="507"/>
        <v>0</v>
      </c>
      <c r="DR406" s="19"/>
      <c r="DS406" s="277"/>
      <c r="DT406" s="436"/>
      <c r="DU406" s="437">
        <v>1</v>
      </c>
      <c r="DV406" s="438" t="s">
        <v>331</v>
      </c>
      <c r="DW406" s="322"/>
      <c r="DX406" s="476"/>
      <c r="DY406" s="310">
        <f t="shared" si="508"/>
        <v>0</v>
      </c>
      <c r="DZ406" s="19"/>
      <c r="EA406" s="277"/>
      <c r="EB406" s="314"/>
      <c r="EC406" s="315">
        <v>1</v>
      </c>
      <c r="ED406" s="293" t="s">
        <v>331</v>
      </c>
      <c r="EE406" s="324"/>
      <c r="EF406" s="477"/>
      <c r="EG406" s="318" t="s">
        <v>1199</v>
      </c>
      <c r="EH406" s="19"/>
      <c r="EI406" s="277"/>
      <c r="EJ406" s="436"/>
      <c r="EK406" s="437">
        <v>1</v>
      </c>
      <c r="EL406" s="438" t="s">
        <v>331</v>
      </c>
      <c r="EM406" s="322"/>
      <c r="EN406" s="476"/>
      <c r="EO406" s="310">
        <f t="shared" si="509"/>
        <v>0</v>
      </c>
      <c r="EP406" s="19"/>
      <c r="EQ406" s="277"/>
    </row>
    <row r="407" spans="1:147" ht="37.5" customHeight="1">
      <c r="A407" s="304"/>
      <c r="B407" s="94">
        <v>9</v>
      </c>
      <c r="C407" s="423" t="s">
        <v>437</v>
      </c>
      <c r="D407" s="306"/>
      <c r="E407" s="307">
        <v>1</v>
      </c>
      <c r="F407" s="418" t="s">
        <v>331</v>
      </c>
      <c r="G407" s="322"/>
      <c r="H407" s="478"/>
      <c r="I407" s="310">
        <f t="shared" si="493"/>
        <v>0</v>
      </c>
      <c r="J407" s="19"/>
      <c r="K407" s="277"/>
      <c r="L407" s="306"/>
      <c r="M407" s="307">
        <v>1</v>
      </c>
      <c r="N407" s="418" t="s">
        <v>331</v>
      </c>
      <c r="O407" s="322"/>
      <c r="P407" s="478"/>
      <c r="Q407" s="310">
        <f t="shared" si="494"/>
        <v>0</v>
      </c>
      <c r="R407" s="19"/>
      <c r="S407" s="277"/>
      <c r="T407" s="417" t="s">
        <v>1285</v>
      </c>
      <c r="U407" s="307">
        <v>1</v>
      </c>
      <c r="V407" s="418" t="s">
        <v>331</v>
      </c>
      <c r="W407" s="322">
        <v>50000</v>
      </c>
      <c r="X407" s="309">
        <v>0</v>
      </c>
      <c r="Y407" s="310">
        <f t="shared" si="495"/>
        <v>50000</v>
      </c>
      <c r="Z407" s="19"/>
      <c r="AA407" s="277"/>
      <c r="AB407" s="306"/>
      <c r="AC407" s="307">
        <v>1</v>
      </c>
      <c r="AD407" s="418" t="s">
        <v>331</v>
      </c>
      <c r="AE407" s="322"/>
      <c r="AF407" s="478"/>
      <c r="AG407" s="310">
        <f t="shared" si="496"/>
        <v>0</v>
      </c>
      <c r="AH407" s="19"/>
      <c r="AI407" s="277"/>
      <c r="AJ407" s="306"/>
      <c r="AK407" s="307">
        <v>1</v>
      </c>
      <c r="AL407" s="418" t="s">
        <v>331</v>
      </c>
      <c r="AM407" s="322">
        <v>0</v>
      </c>
      <c r="AN407" s="478">
        <v>0</v>
      </c>
      <c r="AO407" s="310">
        <f t="shared" si="497"/>
        <v>0</v>
      </c>
      <c r="AP407" s="19"/>
      <c r="AQ407" s="277"/>
      <c r="AR407" s="306"/>
      <c r="AS407" s="307">
        <v>1</v>
      </c>
      <c r="AT407" s="418" t="s">
        <v>331</v>
      </c>
      <c r="AU407" s="322"/>
      <c r="AV407" s="478"/>
      <c r="AW407" s="310">
        <f t="shared" si="498"/>
        <v>0</v>
      </c>
      <c r="AX407" s="19"/>
      <c r="AY407" s="277"/>
      <c r="AZ407" s="306"/>
      <c r="BA407" s="307">
        <v>1</v>
      </c>
      <c r="BB407" s="418" t="s">
        <v>331</v>
      </c>
      <c r="BC407" s="322"/>
      <c r="BD407" s="478"/>
      <c r="BE407" s="310">
        <f t="shared" si="499"/>
        <v>0</v>
      </c>
      <c r="BF407" s="19"/>
      <c r="BG407" s="277"/>
      <c r="BH407" s="306"/>
      <c r="BI407" s="307">
        <v>1</v>
      </c>
      <c r="BJ407" s="418" t="s">
        <v>331</v>
      </c>
      <c r="BK407" s="322"/>
      <c r="BL407" s="478"/>
      <c r="BM407" s="310">
        <f t="shared" si="500"/>
        <v>0</v>
      </c>
      <c r="BN407" s="19"/>
      <c r="BO407" s="277"/>
      <c r="BP407" s="306"/>
      <c r="BQ407" s="307">
        <v>1</v>
      </c>
      <c r="BR407" s="418" t="s">
        <v>331</v>
      </c>
      <c r="BS407" s="322"/>
      <c r="BT407" s="478"/>
      <c r="BU407" s="310">
        <f t="shared" si="501"/>
        <v>0</v>
      </c>
      <c r="BV407" s="19"/>
      <c r="BW407" s="277"/>
      <c r="BX407" s="306"/>
      <c r="BY407" s="307">
        <v>1</v>
      </c>
      <c r="BZ407" s="418" t="s">
        <v>331</v>
      </c>
      <c r="CA407" s="322"/>
      <c r="CB407" s="478"/>
      <c r="CC407" s="310">
        <f t="shared" si="502"/>
        <v>0</v>
      </c>
      <c r="CD407" s="19"/>
      <c r="CE407" s="277"/>
      <c r="CF407" s="306"/>
      <c r="CG407" s="307">
        <v>1</v>
      </c>
      <c r="CH407" s="418" t="s">
        <v>331</v>
      </c>
      <c r="CI407" s="322"/>
      <c r="CJ407" s="478"/>
      <c r="CK407" s="310">
        <f t="shared" si="503"/>
        <v>0</v>
      </c>
      <c r="CL407" s="19"/>
      <c r="CM407" s="277"/>
      <c r="CN407" s="306"/>
      <c r="CO407" s="307">
        <v>1</v>
      </c>
      <c r="CP407" s="418" t="s">
        <v>331</v>
      </c>
      <c r="CQ407" s="322"/>
      <c r="CR407" s="478"/>
      <c r="CS407" s="310">
        <f t="shared" si="504"/>
        <v>0</v>
      </c>
      <c r="CT407" s="19"/>
      <c r="CU407" s="277"/>
      <c r="CV407" s="306"/>
      <c r="CW407" s="307">
        <v>1</v>
      </c>
      <c r="CX407" s="418" t="s">
        <v>331</v>
      </c>
      <c r="CY407" s="322"/>
      <c r="CZ407" s="478"/>
      <c r="DA407" s="310">
        <f t="shared" si="505"/>
        <v>0</v>
      </c>
      <c r="DB407" s="19"/>
      <c r="DC407" s="277"/>
      <c r="DD407" s="306"/>
      <c r="DE407" s="307">
        <v>1</v>
      </c>
      <c r="DF407" s="418" t="s">
        <v>331</v>
      </c>
      <c r="DG407" s="322"/>
      <c r="DH407" s="478"/>
      <c r="DI407" s="310">
        <f t="shared" si="506"/>
        <v>0</v>
      </c>
      <c r="DJ407" s="19"/>
      <c r="DK407" s="277"/>
      <c r="DL407" s="306"/>
      <c r="DM407" s="307">
        <v>1</v>
      </c>
      <c r="DN407" s="418" t="s">
        <v>331</v>
      </c>
      <c r="DO407" s="322"/>
      <c r="DP407" s="478"/>
      <c r="DQ407" s="310">
        <f t="shared" si="507"/>
        <v>0</v>
      </c>
      <c r="DR407" s="19"/>
      <c r="DS407" s="277"/>
      <c r="DT407" s="306"/>
      <c r="DU407" s="307">
        <v>1</v>
      </c>
      <c r="DV407" s="418" t="s">
        <v>331</v>
      </c>
      <c r="DW407" s="322"/>
      <c r="DX407" s="478"/>
      <c r="DY407" s="310">
        <f t="shared" si="508"/>
        <v>0</v>
      </c>
      <c r="DZ407" s="19"/>
      <c r="EA407" s="277"/>
      <c r="EB407" s="314"/>
      <c r="EC407" s="315">
        <v>1</v>
      </c>
      <c r="ED407" s="293" t="s">
        <v>331</v>
      </c>
      <c r="EE407" s="324"/>
      <c r="EF407" s="477"/>
      <c r="EG407" s="318" t="s">
        <v>1199</v>
      </c>
      <c r="EH407" s="19"/>
      <c r="EI407" s="277"/>
      <c r="EJ407" s="306"/>
      <c r="EK407" s="307">
        <v>1</v>
      </c>
      <c r="EL407" s="418" t="s">
        <v>331</v>
      </c>
      <c r="EM407" s="322"/>
      <c r="EN407" s="478"/>
      <c r="EO407" s="310">
        <f t="shared" si="509"/>
        <v>0</v>
      </c>
      <c r="EP407" s="19"/>
      <c r="EQ407" s="277"/>
    </row>
    <row r="408" spans="1:147" ht="37.5" customHeight="1">
      <c r="A408" s="88"/>
      <c r="B408" s="426"/>
      <c r="C408" s="441" t="s">
        <v>338</v>
      </c>
      <c r="D408" s="427"/>
      <c r="E408" s="428"/>
      <c r="F408" s="428"/>
      <c r="G408" s="428"/>
      <c r="H408" s="479"/>
      <c r="I408" s="443">
        <f>SUM(I399:I407)</f>
        <v>0</v>
      </c>
      <c r="J408" s="19"/>
      <c r="K408" s="277"/>
      <c r="L408" s="427"/>
      <c r="M408" s="428"/>
      <c r="N408" s="428"/>
      <c r="O408" s="428"/>
      <c r="P408" s="479"/>
      <c r="Q408" s="443">
        <f>SUM(Q399:Q407)</f>
        <v>0</v>
      </c>
      <c r="R408" s="19"/>
      <c r="S408" s="277"/>
      <c r="T408" s="427"/>
      <c r="U408" s="428"/>
      <c r="V408" s="428"/>
      <c r="W408" s="428"/>
      <c r="X408" s="479"/>
      <c r="Y408" s="443">
        <f>SUM(Y399:Y407)</f>
        <v>9550000</v>
      </c>
      <c r="Z408" s="19"/>
      <c r="AA408" s="277"/>
      <c r="AB408" s="427"/>
      <c r="AC408" s="428"/>
      <c r="AD408" s="428"/>
      <c r="AE408" s="428"/>
      <c r="AF408" s="479"/>
      <c r="AG408" s="443">
        <f>SUM(AG399:AG407)</f>
        <v>0</v>
      </c>
      <c r="AH408" s="19"/>
      <c r="AI408" s="277"/>
      <c r="AJ408" s="427"/>
      <c r="AK408" s="428"/>
      <c r="AL408" s="428"/>
      <c r="AM408" s="428"/>
      <c r="AN408" s="479"/>
      <c r="AO408" s="443">
        <f>SUM(AO399:AO407)</f>
        <v>0</v>
      </c>
      <c r="AP408" s="19"/>
      <c r="AQ408" s="277"/>
      <c r="AR408" s="427"/>
      <c r="AS408" s="428"/>
      <c r="AT408" s="428"/>
      <c r="AU408" s="428"/>
      <c r="AV408" s="479"/>
      <c r="AW408" s="443">
        <f>SUM(AW399:AW407)</f>
        <v>0</v>
      </c>
      <c r="AX408" s="19"/>
      <c r="AY408" s="277"/>
      <c r="AZ408" s="427"/>
      <c r="BA408" s="428"/>
      <c r="BB408" s="428"/>
      <c r="BC408" s="428"/>
      <c r="BD408" s="479"/>
      <c r="BE408" s="443">
        <f>SUM(BE399:BE407)</f>
        <v>0</v>
      </c>
      <c r="BF408" s="19"/>
      <c r="BG408" s="277"/>
      <c r="BH408" s="427"/>
      <c r="BI408" s="428"/>
      <c r="BJ408" s="428"/>
      <c r="BK408" s="428"/>
      <c r="BL408" s="479"/>
      <c r="BM408" s="443">
        <f>SUM(BM399:BM407)</f>
        <v>0</v>
      </c>
      <c r="BN408" s="19"/>
      <c r="BO408" s="277"/>
      <c r="BP408" s="427"/>
      <c r="BQ408" s="428"/>
      <c r="BR408" s="428"/>
      <c r="BS408" s="428"/>
      <c r="BT408" s="479"/>
      <c r="BU408" s="443">
        <f>SUM(BU399:BU407)</f>
        <v>0</v>
      </c>
      <c r="BV408" s="19"/>
      <c r="BW408" s="277"/>
      <c r="BX408" s="427"/>
      <c r="BY408" s="428"/>
      <c r="BZ408" s="428"/>
      <c r="CA408" s="428"/>
      <c r="CB408" s="479"/>
      <c r="CC408" s="443">
        <f>SUM(CC399:CC407)</f>
        <v>0</v>
      </c>
      <c r="CD408" s="19"/>
      <c r="CE408" s="277"/>
      <c r="CF408" s="427"/>
      <c r="CG408" s="428"/>
      <c r="CH408" s="428"/>
      <c r="CI408" s="428"/>
      <c r="CJ408" s="479"/>
      <c r="CK408" s="443">
        <f>SUM(CK399:CK407)</f>
        <v>0</v>
      </c>
      <c r="CL408" s="19"/>
      <c r="CM408" s="277"/>
      <c r="CN408" s="427"/>
      <c r="CO408" s="428"/>
      <c r="CP408" s="428"/>
      <c r="CQ408" s="428"/>
      <c r="CR408" s="479"/>
      <c r="CS408" s="443">
        <f>SUM(CS399:CS407)</f>
        <v>0</v>
      </c>
      <c r="CT408" s="19"/>
      <c r="CU408" s="277"/>
      <c r="CV408" s="427"/>
      <c r="CW408" s="428"/>
      <c r="CX408" s="428"/>
      <c r="CY408" s="428"/>
      <c r="CZ408" s="479"/>
      <c r="DA408" s="443">
        <f>SUM(DA399:DA407)</f>
        <v>0</v>
      </c>
      <c r="DB408" s="19"/>
      <c r="DC408" s="277"/>
      <c r="DD408" s="427"/>
      <c r="DE408" s="428"/>
      <c r="DF408" s="428"/>
      <c r="DG408" s="428"/>
      <c r="DH408" s="479"/>
      <c r="DI408" s="443">
        <f>SUM(DI399:DI407)</f>
        <v>0</v>
      </c>
      <c r="DJ408" s="19"/>
      <c r="DK408" s="277"/>
      <c r="DL408" s="427"/>
      <c r="DM408" s="428"/>
      <c r="DN408" s="428"/>
      <c r="DO408" s="428"/>
      <c r="DP408" s="479"/>
      <c r="DQ408" s="443">
        <f>SUM(DQ399:DQ407)</f>
        <v>0</v>
      </c>
      <c r="DR408" s="19"/>
      <c r="DS408" s="277"/>
      <c r="DT408" s="427"/>
      <c r="DU408" s="428"/>
      <c r="DV408" s="428"/>
      <c r="DW408" s="428"/>
      <c r="DX408" s="479"/>
      <c r="DY408" s="443">
        <f>SUM(DY399:DY407)</f>
        <v>0</v>
      </c>
      <c r="DZ408" s="19"/>
      <c r="EA408" s="277"/>
      <c r="EB408" s="426"/>
      <c r="EC408" s="430"/>
      <c r="ED408" s="430"/>
      <c r="EE408" s="430"/>
      <c r="EF408" s="467"/>
      <c r="EG408" s="444" t="s">
        <v>1199</v>
      </c>
      <c r="EH408" s="19"/>
      <c r="EI408" s="277"/>
      <c r="EJ408" s="427"/>
      <c r="EK408" s="428"/>
      <c r="EL408" s="428"/>
      <c r="EM408" s="428"/>
      <c r="EN408" s="479"/>
      <c r="EO408" s="443">
        <f>SUM(EO399:EO407)</f>
        <v>0</v>
      </c>
      <c r="EP408" s="19"/>
      <c r="EQ408" s="277"/>
    </row>
    <row r="409" spans="1:147" ht="37.5" customHeight="1" thickBot="1">
      <c r="A409" s="88"/>
      <c r="B409" s="108"/>
      <c r="C409" s="442" t="s">
        <v>141</v>
      </c>
      <c r="D409" s="433"/>
      <c r="E409" s="85"/>
      <c r="F409" s="85"/>
      <c r="G409" s="85"/>
      <c r="H409" s="468"/>
      <c r="I409" s="91"/>
      <c r="J409" s="19"/>
      <c r="K409" s="277"/>
      <c r="L409" s="433"/>
      <c r="M409" s="85"/>
      <c r="N409" s="85"/>
      <c r="O409" s="85"/>
      <c r="P409" s="468"/>
      <c r="Q409" s="91"/>
      <c r="R409" s="19"/>
      <c r="S409" s="277"/>
      <c r="T409" s="433"/>
      <c r="U409" s="85"/>
      <c r="V409" s="85"/>
      <c r="W409" s="85"/>
      <c r="X409" s="468"/>
      <c r="Y409" s="91"/>
      <c r="Z409" s="19"/>
      <c r="AA409" s="277"/>
      <c r="AB409" s="433"/>
      <c r="AC409" s="85"/>
      <c r="AD409" s="85"/>
      <c r="AE409" s="85"/>
      <c r="AF409" s="468"/>
      <c r="AG409" s="91"/>
      <c r="AH409" s="19"/>
      <c r="AI409" s="277"/>
      <c r="AJ409" s="433"/>
      <c r="AK409" s="85"/>
      <c r="AL409" s="85"/>
      <c r="AM409" s="85"/>
      <c r="AN409" s="468"/>
      <c r="AO409" s="91"/>
      <c r="AP409" s="19"/>
      <c r="AQ409" s="277"/>
      <c r="AR409" s="433"/>
      <c r="AS409" s="85"/>
      <c r="AT409" s="85"/>
      <c r="AU409" s="85"/>
      <c r="AV409" s="468"/>
      <c r="AW409" s="91"/>
      <c r="AX409" s="19"/>
      <c r="AY409" s="277"/>
      <c r="AZ409" s="433"/>
      <c r="BA409" s="85"/>
      <c r="BB409" s="85"/>
      <c r="BC409" s="85"/>
      <c r="BD409" s="468"/>
      <c r="BE409" s="91"/>
      <c r="BF409" s="19"/>
      <c r="BG409" s="277"/>
      <c r="BH409" s="433"/>
      <c r="BI409" s="85"/>
      <c r="BJ409" s="85"/>
      <c r="BK409" s="85"/>
      <c r="BL409" s="468"/>
      <c r="BM409" s="91"/>
      <c r="BN409" s="19"/>
      <c r="BO409" s="277"/>
      <c r="BP409" s="433"/>
      <c r="BQ409" s="85"/>
      <c r="BR409" s="85"/>
      <c r="BS409" s="85"/>
      <c r="BT409" s="468"/>
      <c r="BU409" s="91"/>
      <c r="BV409" s="19"/>
      <c r="BW409" s="277"/>
      <c r="BX409" s="433"/>
      <c r="BY409" s="85"/>
      <c r="BZ409" s="85"/>
      <c r="CA409" s="85"/>
      <c r="CB409" s="468"/>
      <c r="CC409" s="91"/>
      <c r="CD409" s="19"/>
      <c r="CE409" s="277"/>
      <c r="CF409" s="433"/>
      <c r="CG409" s="85"/>
      <c r="CH409" s="85"/>
      <c r="CI409" s="85"/>
      <c r="CJ409" s="468"/>
      <c r="CK409" s="91"/>
      <c r="CL409" s="19"/>
      <c r="CM409" s="277"/>
      <c r="CN409" s="433"/>
      <c r="CO409" s="85"/>
      <c r="CP409" s="85"/>
      <c r="CQ409" s="85"/>
      <c r="CR409" s="468"/>
      <c r="CS409" s="91"/>
      <c r="CT409" s="19"/>
      <c r="CU409" s="277"/>
      <c r="CV409" s="433"/>
      <c r="CW409" s="85"/>
      <c r="CX409" s="85"/>
      <c r="CY409" s="85"/>
      <c r="CZ409" s="468"/>
      <c r="DA409" s="91"/>
      <c r="DB409" s="19"/>
      <c r="DC409" s="277"/>
      <c r="DD409" s="433"/>
      <c r="DE409" s="85"/>
      <c r="DF409" s="85"/>
      <c r="DG409" s="85"/>
      <c r="DH409" s="468"/>
      <c r="DI409" s="91"/>
      <c r="DJ409" s="19"/>
      <c r="DK409" s="277"/>
      <c r="DL409" s="433"/>
      <c r="DM409" s="85"/>
      <c r="DN409" s="85"/>
      <c r="DO409" s="85"/>
      <c r="DP409" s="468"/>
      <c r="DQ409" s="91"/>
      <c r="DR409" s="19"/>
      <c r="DS409" s="277"/>
      <c r="DT409" s="433"/>
      <c r="DU409" s="85"/>
      <c r="DV409" s="85"/>
      <c r="DW409" s="85"/>
      <c r="DX409" s="468"/>
      <c r="DY409" s="91"/>
      <c r="DZ409" s="19"/>
      <c r="EA409" s="277"/>
      <c r="EB409" s="399"/>
      <c r="EC409" s="24"/>
      <c r="ED409" s="24"/>
      <c r="EE409" s="24"/>
      <c r="EF409" s="271"/>
      <c r="EG409" s="282"/>
      <c r="EH409" s="19"/>
      <c r="EI409" s="277"/>
      <c r="EJ409" s="433"/>
      <c r="EK409" s="85"/>
      <c r="EL409" s="85"/>
      <c r="EM409" s="85"/>
      <c r="EN409" s="468"/>
      <c r="EO409" s="91"/>
      <c r="EP409" s="19"/>
      <c r="EQ409" s="277"/>
    </row>
    <row r="410" spans="1:147" ht="37.5" customHeight="1" thickBot="1">
      <c r="A410" s="88"/>
      <c r="B410" s="92" t="s">
        <v>322</v>
      </c>
      <c r="C410" s="434" t="s">
        <v>323</v>
      </c>
      <c r="D410" s="410" t="s">
        <v>312</v>
      </c>
      <c r="E410" s="87" t="s">
        <v>325</v>
      </c>
      <c r="F410" s="87" t="s">
        <v>425</v>
      </c>
      <c r="G410" s="87" t="s">
        <v>327</v>
      </c>
      <c r="H410" s="474" t="s">
        <v>328</v>
      </c>
      <c r="I410" s="412" t="s">
        <v>329</v>
      </c>
      <c r="J410" s="297" t="s">
        <v>1167</v>
      </c>
      <c r="K410" s="298" t="s">
        <v>1168</v>
      </c>
      <c r="L410" s="410" t="s">
        <v>312</v>
      </c>
      <c r="M410" s="87" t="s">
        <v>325</v>
      </c>
      <c r="N410" s="87" t="s">
        <v>425</v>
      </c>
      <c r="O410" s="87" t="s">
        <v>327</v>
      </c>
      <c r="P410" s="474" t="s">
        <v>328</v>
      </c>
      <c r="Q410" s="412" t="s">
        <v>329</v>
      </c>
      <c r="R410" s="297" t="s">
        <v>1167</v>
      </c>
      <c r="S410" s="298" t="s">
        <v>1168</v>
      </c>
      <c r="T410" s="410" t="s">
        <v>312</v>
      </c>
      <c r="U410" s="87" t="s">
        <v>325</v>
      </c>
      <c r="V410" s="87" t="s">
        <v>425</v>
      </c>
      <c r="W410" s="87" t="s">
        <v>327</v>
      </c>
      <c r="X410" s="474" t="s">
        <v>328</v>
      </c>
      <c r="Y410" s="412" t="s">
        <v>329</v>
      </c>
      <c r="Z410" s="297" t="s">
        <v>1167</v>
      </c>
      <c r="AA410" s="298" t="s">
        <v>1168</v>
      </c>
      <c r="AB410" s="410" t="s">
        <v>312</v>
      </c>
      <c r="AC410" s="87" t="s">
        <v>325</v>
      </c>
      <c r="AD410" s="87" t="s">
        <v>425</v>
      </c>
      <c r="AE410" s="87" t="s">
        <v>327</v>
      </c>
      <c r="AF410" s="474" t="s">
        <v>328</v>
      </c>
      <c r="AG410" s="412" t="s">
        <v>329</v>
      </c>
      <c r="AH410" s="297" t="s">
        <v>1167</v>
      </c>
      <c r="AI410" s="298" t="s">
        <v>1168</v>
      </c>
      <c r="AJ410" s="410" t="s">
        <v>312</v>
      </c>
      <c r="AK410" s="87" t="s">
        <v>325</v>
      </c>
      <c r="AL410" s="87" t="s">
        <v>425</v>
      </c>
      <c r="AM410" s="87" t="s">
        <v>327</v>
      </c>
      <c r="AN410" s="474" t="s">
        <v>328</v>
      </c>
      <c r="AO410" s="412" t="s">
        <v>329</v>
      </c>
      <c r="AP410" s="297" t="s">
        <v>1167</v>
      </c>
      <c r="AQ410" s="298" t="s">
        <v>1168</v>
      </c>
      <c r="AR410" s="410" t="s">
        <v>312</v>
      </c>
      <c r="AS410" s="87" t="s">
        <v>325</v>
      </c>
      <c r="AT410" s="87" t="s">
        <v>425</v>
      </c>
      <c r="AU410" s="87" t="s">
        <v>327</v>
      </c>
      <c r="AV410" s="474" t="s">
        <v>328</v>
      </c>
      <c r="AW410" s="412" t="s">
        <v>329</v>
      </c>
      <c r="AX410" s="297" t="s">
        <v>1167</v>
      </c>
      <c r="AY410" s="298" t="s">
        <v>1168</v>
      </c>
      <c r="AZ410" s="410" t="s">
        <v>312</v>
      </c>
      <c r="BA410" s="87" t="s">
        <v>325</v>
      </c>
      <c r="BB410" s="87" t="s">
        <v>425</v>
      </c>
      <c r="BC410" s="87" t="s">
        <v>327</v>
      </c>
      <c r="BD410" s="474" t="s">
        <v>328</v>
      </c>
      <c r="BE410" s="412" t="s">
        <v>329</v>
      </c>
      <c r="BF410" s="297" t="s">
        <v>1167</v>
      </c>
      <c r="BG410" s="298" t="s">
        <v>1168</v>
      </c>
      <c r="BH410" s="410" t="s">
        <v>312</v>
      </c>
      <c r="BI410" s="87" t="s">
        <v>325</v>
      </c>
      <c r="BJ410" s="87" t="s">
        <v>425</v>
      </c>
      <c r="BK410" s="87" t="s">
        <v>327</v>
      </c>
      <c r="BL410" s="474" t="s">
        <v>328</v>
      </c>
      <c r="BM410" s="412" t="s">
        <v>329</v>
      </c>
      <c r="BN410" s="297" t="s">
        <v>1167</v>
      </c>
      <c r="BO410" s="298" t="s">
        <v>1168</v>
      </c>
      <c r="BP410" s="410" t="s">
        <v>312</v>
      </c>
      <c r="BQ410" s="87" t="s">
        <v>325</v>
      </c>
      <c r="BR410" s="87" t="s">
        <v>425</v>
      </c>
      <c r="BS410" s="87" t="s">
        <v>327</v>
      </c>
      <c r="BT410" s="474" t="s">
        <v>328</v>
      </c>
      <c r="BU410" s="412" t="s">
        <v>329</v>
      </c>
      <c r="BV410" s="297" t="s">
        <v>1167</v>
      </c>
      <c r="BW410" s="298" t="s">
        <v>1168</v>
      </c>
      <c r="BX410" s="410" t="s">
        <v>312</v>
      </c>
      <c r="BY410" s="87" t="s">
        <v>325</v>
      </c>
      <c r="BZ410" s="87" t="s">
        <v>425</v>
      </c>
      <c r="CA410" s="87" t="s">
        <v>327</v>
      </c>
      <c r="CB410" s="474" t="s">
        <v>328</v>
      </c>
      <c r="CC410" s="412" t="s">
        <v>329</v>
      </c>
      <c r="CD410" s="297" t="s">
        <v>1167</v>
      </c>
      <c r="CE410" s="298" t="s">
        <v>1168</v>
      </c>
      <c r="CF410" s="410" t="s">
        <v>312</v>
      </c>
      <c r="CG410" s="87" t="s">
        <v>325</v>
      </c>
      <c r="CH410" s="87" t="s">
        <v>425</v>
      </c>
      <c r="CI410" s="87" t="s">
        <v>327</v>
      </c>
      <c r="CJ410" s="474" t="s">
        <v>328</v>
      </c>
      <c r="CK410" s="412" t="s">
        <v>329</v>
      </c>
      <c r="CL410" s="297" t="s">
        <v>1167</v>
      </c>
      <c r="CM410" s="298" t="s">
        <v>1168</v>
      </c>
      <c r="CN410" s="410" t="s">
        <v>312</v>
      </c>
      <c r="CO410" s="87" t="s">
        <v>325</v>
      </c>
      <c r="CP410" s="87" t="s">
        <v>425</v>
      </c>
      <c r="CQ410" s="87" t="s">
        <v>327</v>
      </c>
      <c r="CR410" s="474" t="s">
        <v>328</v>
      </c>
      <c r="CS410" s="412" t="s">
        <v>329</v>
      </c>
      <c r="CT410" s="297" t="s">
        <v>1167</v>
      </c>
      <c r="CU410" s="298" t="s">
        <v>1168</v>
      </c>
      <c r="CV410" s="410" t="s">
        <v>312</v>
      </c>
      <c r="CW410" s="87" t="s">
        <v>325</v>
      </c>
      <c r="CX410" s="87" t="s">
        <v>425</v>
      </c>
      <c r="CY410" s="87" t="s">
        <v>327</v>
      </c>
      <c r="CZ410" s="474" t="s">
        <v>328</v>
      </c>
      <c r="DA410" s="412" t="s">
        <v>329</v>
      </c>
      <c r="DB410" s="297" t="s">
        <v>1167</v>
      </c>
      <c r="DC410" s="298" t="s">
        <v>1168</v>
      </c>
      <c r="DD410" s="410" t="s">
        <v>312</v>
      </c>
      <c r="DE410" s="87" t="s">
        <v>325</v>
      </c>
      <c r="DF410" s="87" t="s">
        <v>425</v>
      </c>
      <c r="DG410" s="87" t="s">
        <v>327</v>
      </c>
      <c r="DH410" s="474" t="s">
        <v>328</v>
      </c>
      <c r="DI410" s="412" t="s">
        <v>329</v>
      </c>
      <c r="DJ410" s="297" t="s">
        <v>1167</v>
      </c>
      <c r="DK410" s="298" t="s">
        <v>1168</v>
      </c>
      <c r="DL410" s="410" t="s">
        <v>312</v>
      </c>
      <c r="DM410" s="87" t="s">
        <v>325</v>
      </c>
      <c r="DN410" s="87" t="s">
        <v>425</v>
      </c>
      <c r="DO410" s="87" t="s">
        <v>327</v>
      </c>
      <c r="DP410" s="474" t="s">
        <v>328</v>
      </c>
      <c r="DQ410" s="412" t="s">
        <v>329</v>
      </c>
      <c r="DR410" s="297" t="s">
        <v>1167</v>
      </c>
      <c r="DS410" s="298" t="s">
        <v>1168</v>
      </c>
      <c r="DT410" s="410" t="s">
        <v>312</v>
      </c>
      <c r="DU410" s="87" t="s">
        <v>325</v>
      </c>
      <c r="DV410" s="87" t="s">
        <v>425</v>
      </c>
      <c r="DW410" s="87" t="s">
        <v>327</v>
      </c>
      <c r="DX410" s="474" t="s">
        <v>328</v>
      </c>
      <c r="DY410" s="412" t="s">
        <v>329</v>
      </c>
      <c r="DZ410" s="297" t="s">
        <v>1167</v>
      </c>
      <c r="EA410" s="298" t="s">
        <v>1168</v>
      </c>
      <c r="EB410" s="92" t="s">
        <v>312</v>
      </c>
      <c r="EC410" s="413" t="s">
        <v>325</v>
      </c>
      <c r="ED410" s="413" t="s">
        <v>425</v>
      </c>
      <c r="EE410" s="413" t="s">
        <v>327</v>
      </c>
      <c r="EF410" s="413" t="s">
        <v>328</v>
      </c>
      <c r="EG410" s="435" t="s">
        <v>329</v>
      </c>
      <c r="EH410" s="297" t="s">
        <v>1167</v>
      </c>
      <c r="EI410" s="298" t="s">
        <v>1168</v>
      </c>
      <c r="EJ410" s="410" t="s">
        <v>312</v>
      </c>
      <c r="EK410" s="87" t="s">
        <v>325</v>
      </c>
      <c r="EL410" s="87" t="s">
        <v>425</v>
      </c>
      <c r="EM410" s="87" t="s">
        <v>327</v>
      </c>
      <c r="EN410" s="474" t="s">
        <v>328</v>
      </c>
      <c r="EO410" s="412" t="s">
        <v>329</v>
      </c>
      <c r="EP410" s="297" t="s">
        <v>1167</v>
      </c>
      <c r="EQ410" s="298" t="s">
        <v>1168</v>
      </c>
    </row>
    <row r="411" spans="1:147" ht="37.5" customHeight="1" thickBot="1">
      <c r="A411" s="88"/>
      <c r="B411" s="94">
        <v>1</v>
      </c>
      <c r="C411" s="423" t="s">
        <v>517</v>
      </c>
      <c r="D411" s="417"/>
      <c r="E411" s="307">
        <v>1</v>
      </c>
      <c r="F411" s="418" t="s">
        <v>331</v>
      </c>
      <c r="G411" s="322"/>
      <c r="H411" s="425"/>
      <c r="I411" s="310">
        <f t="shared" ref="I411:I419" si="510">+(G411+(G411*H411))*E411</f>
        <v>0</v>
      </c>
      <c r="J411" s="311" t="s">
        <v>1169</v>
      </c>
      <c r="K411" s="312"/>
      <c r="L411" s="417"/>
      <c r="M411" s="307">
        <v>1</v>
      </c>
      <c r="N411" s="418" t="s">
        <v>331</v>
      </c>
      <c r="O411" s="322"/>
      <c r="P411" s="425"/>
      <c r="Q411" s="310">
        <f t="shared" ref="Q411:Q419" si="511">+(O411+(O411*P411))*M411</f>
        <v>0</v>
      </c>
      <c r="R411" s="311" t="s">
        <v>1169</v>
      </c>
      <c r="S411" s="312"/>
      <c r="T411" s="417" t="s">
        <v>1304</v>
      </c>
      <c r="U411" s="307">
        <v>1</v>
      </c>
      <c r="V411" s="418" t="s">
        <v>331</v>
      </c>
      <c r="W411" s="322">
        <v>5020000</v>
      </c>
      <c r="X411" s="309">
        <v>0</v>
      </c>
      <c r="Y411" s="310">
        <f t="shared" ref="Y411:Y419" si="512">+(W411+(W411*X411))*U411</f>
        <v>5020000</v>
      </c>
      <c r="Z411" s="311" t="s">
        <v>1170</v>
      </c>
      <c r="AA411" s="312"/>
      <c r="AB411" s="417"/>
      <c r="AC411" s="307">
        <v>1</v>
      </c>
      <c r="AD411" s="418" t="s">
        <v>331</v>
      </c>
      <c r="AE411" s="322"/>
      <c r="AF411" s="425"/>
      <c r="AG411" s="310">
        <f t="shared" ref="AG411:AG419" si="513">+(AE411+(AE411*AF411))*AC411</f>
        <v>0</v>
      </c>
      <c r="AH411" s="311" t="s">
        <v>1169</v>
      </c>
      <c r="AI411" s="312"/>
      <c r="AJ411" s="417" t="s">
        <v>1262</v>
      </c>
      <c r="AK411" s="307">
        <v>1</v>
      </c>
      <c r="AL411" s="418" t="s">
        <v>331</v>
      </c>
      <c r="AM411" s="322">
        <v>7579787.2340425542</v>
      </c>
      <c r="AN411" s="425">
        <v>0</v>
      </c>
      <c r="AO411" s="310">
        <f t="shared" ref="AO411:AO419" si="514">+(AM411+(AM411*AN411))*AK411</f>
        <v>7579787.2340425542</v>
      </c>
      <c r="AP411" s="311" t="s">
        <v>1170</v>
      </c>
      <c r="AQ411" s="312" t="s">
        <v>1518</v>
      </c>
      <c r="AR411" s="417"/>
      <c r="AS411" s="307">
        <v>1</v>
      </c>
      <c r="AT411" s="418" t="s">
        <v>331</v>
      </c>
      <c r="AU411" s="322"/>
      <c r="AV411" s="425"/>
      <c r="AW411" s="310">
        <f t="shared" ref="AW411:AW419" si="515">+(AU411+(AU411*AV411))*AS411</f>
        <v>0</v>
      </c>
      <c r="AX411" s="311" t="s">
        <v>1169</v>
      </c>
      <c r="AY411" s="312"/>
      <c r="AZ411" s="417"/>
      <c r="BA411" s="307">
        <v>1</v>
      </c>
      <c r="BB411" s="418" t="s">
        <v>331</v>
      </c>
      <c r="BC411" s="322"/>
      <c r="BD411" s="425"/>
      <c r="BE411" s="310">
        <f t="shared" ref="BE411:BE419" si="516">+(BC411+(BC411*BD411))*BA411</f>
        <v>0</v>
      </c>
      <c r="BF411" s="311" t="s">
        <v>1169</v>
      </c>
      <c r="BG411" s="312"/>
      <c r="BH411" s="417"/>
      <c r="BI411" s="307">
        <v>1</v>
      </c>
      <c r="BJ411" s="418" t="s">
        <v>331</v>
      </c>
      <c r="BK411" s="322"/>
      <c r="BL411" s="425"/>
      <c r="BM411" s="310">
        <f t="shared" ref="BM411:BM419" si="517">+(BK411+(BK411*BL411))*BI411</f>
        <v>0</v>
      </c>
      <c r="BN411" s="311" t="s">
        <v>1169</v>
      </c>
      <c r="BO411" s="312"/>
      <c r="BP411" s="417"/>
      <c r="BQ411" s="307">
        <v>1</v>
      </c>
      <c r="BR411" s="418" t="s">
        <v>331</v>
      </c>
      <c r="BS411" s="322"/>
      <c r="BT411" s="425"/>
      <c r="BU411" s="310">
        <f t="shared" ref="BU411:BU419" si="518">+(BS411+(BS411*BT411))*BQ411</f>
        <v>0</v>
      </c>
      <c r="BV411" s="311" t="s">
        <v>1169</v>
      </c>
      <c r="BW411" s="312"/>
      <c r="BX411" s="417"/>
      <c r="BY411" s="307">
        <v>1</v>
      </c>
      <c r="BZ411" s="418" t="s">
        <v>331</v>
      </c>
      <c r="CA411" s="322"/>
      <c r="CB411" s="425"/>
      <c r="CC411" s="310">
        <f t="shared" ref="CC411:CC419" si="519">+(CA411+(CA411*CB411))*BY411</f>
        <v>0</v>
      </c>
      <c r="CD411" s="311" t="s">
        <v>1169</v>
      </c>
      <c r="CE411" s="312"/>
      <c r="CF411" s="417"/>
      <c r="CG411" s="307">
        <v>1</v>
      </c>
      <c r="CH411" s="418" t="s">
        <v>331</v>
      </c>
      <c r="CI411" s="322"/>
      <c r="CJ411" s="425"/>
      <c r="CK411" s="310">
        <f t="shared" ref="CK411:CK419" si="520">+(CI411+(CI411*CJ411))*CG411</f>
        <v>0</v>
      </c>
      <c r="CL411" s="311" t="s">
        <v>1169</v>
      </c>
      <c r="CM411" s="312"/>
      <c r="CN411" s="417"/>
      <c r="CO411" s="307">
        <v>1</v>
      </c>
      <c r="CP411" s="418" t="s">
        <v>331</v>
      </c>
      <c r="CQ411" s="322"/>
      <c r="CR411" s="425"/>
      <c r="CS411" s="310">
        <f t="shared" ref="CS411:CS419" si="521">+(CQ411+(CQ411*CR411))*CO411</f>
        <v>0</v>
      </c>
      <c r="CT411" s="311" t="s">
        <v>1169</v>
      </c>
      <c r="CU411" s="312"/>
      <c r="CV411" s="417"/>
      <c r="CW411" s="307">
        <v>1</v>
      </c>
      <c r="CX411" s="418" t="s">
        <v>331</v>
      </c>
      <c r="CY411" s="322"/>
      <c r="CZ411" s="425"/>
      <c r="DA411" s="310">
        <f t="shared" ref="DA411:DA419" si="522">+(CY411+(CY411*CZ411))*CW411</f>
        <v>0</v>
      </c>
      <c r="DB411" s="311" t="s">
        <v>1169</v>
      </c>
      <c r="DC411" s="312"/>
      <c r="DD411" s="417"/>
      <c r="DE411" s="307">
        <v>1</v>
      </c>
      <c r="DF411" s="418" t="s">
        <v>331</v>
      </c>
      <c r="DG411" s="322"/>
      <c r="DH411" s="425"/>
      <c r="DI411" s="310">
        <f t="shared" ref="DI411:DI419" si="523">+(DG411+(DG411*DH411))*DE411</f>
        <v>0</v>
      </c>
      <c r="DJ411" s="311" t="s">
        <v>1169</v>
      </c>
      <c r="DK411" s="312"/>
      <c r="DL411" s="417"/>
      <c r="DM411" s="307">
        <v>1</v>
      </c>
      <c r="DN411" s="418" t="s">
        <v>331</v>
      </c>
      <c r="DO411" s="322"/>
      <c r="DP411" s="425"/>
      <c r="DQ411" s="310">
        <f t="shared" ref="DQ411:DQ419" si="524">+(DO411+(DO411*DP411))*DM411</f>
        <v>0</v>
      </c>
      <c r="DR411" s="311" t="s">
        <v>1169</v>
      </c>
      <c r="DS411" s="312"/>
      <c r="DT411" s="417"/>
      <c r="DU411" s="307">
        <v>1</v>
      </c>
      <c r="DV411" s="418" t="s">
        <v>331</v>
      </c>
      <c r="DW411" s="322"/>
      <c r="DX411" s="425"/>
      <c r="DY411" s="310">
        <f t="shared" ref="DY411:DY419" si="525">+(DW411+(DW411*DX411))*DU411</f>
        <v>0</v>
      </c>
      <c r="DZ411" s="311" t="s">
        <v>1169</v>
      </c>
      <c r="EA411" s="312"/>
      <c r="EB411" s="421"/>
      <c r="EC411" s="315">
        <v>1</v>
      </c>
      <c r="ED411" s="293" t="s">
        <v>331</v>
      </c>
      <c r="EE411" s="324"/>
      <c r="EF411" s="475"/>
      <c r="EG411" s="318" t="s">
        <v>1199</v>
      </c>
      <c r="EH411" s="311" t="s">
        <v>1169</v>
      </c>
      <c r="EI411" s="312"/>
      <c r="EJ411" s="417"/>
      <c r="EK411" s="307">
        <v>1</v>
      </c>
      <c r="EL411" s="418" t="s">
        <v>331</v>
      </c>
      <c r="EM411" s="322"/>
      <c r="EN411" s="425"/>
      <c r="EO411" s="310">
        <f t="shared" ref="EO411:EO419" si="526">+(EM411+(EM411*EN411))*EK411</f>
        <v>0</v>
      </c>
      <c r="EP411" s="311" t="s">
        <v>1169</v>
      </c>
      <c r="EQ411" s="312"/>
    </row>
    <row r="412" spans="1:147" ht="37.5" customHeight="1">
      <c r="A412" s="88"/>
      <c r="B412" s="94">
        <v>2</v>
      </c>
      <c r="C412" s="423" t="s">
        <v>518</v>
      </c>
      <c r="D412" s="417"/>
      <c r="E412" s="307">
        <v>1</v>
      </c>
      <c r="F412" s="418" t="s">
        <v>331</v>
      </c>
      <c r="G412" s="322"/>
      <c r="H412" s="425"/>
      <c r="I412" s="310">
        <f t="shared" si="510"/>
        <v>0</v>
      </c>
      <c r="J412" s="19"/>
      <c r="K412" s="277"/>
      <c r="L412" s="417"/>
      <c r="M412" s="307">
        <v>1</v>
      </c>
      <c r="N412" s="418" t="s">
        <v>331</v>
      </c>
      <c r="O412" s="322"/>
      <c r="P412" s="425"/>
      <c r="Q412" s="310">
        <f t="shared" si="511"/>
        <v>0</v>
      </c>
      <c r="R412" s="19"/>
      <c r="S412" s="277"/>
      <c r="T412" s="417" t="s">
        <v>1304</v>
      </c>
      <c r="U412" s="307">
        <v>1</v>
      </c>
      <c r="V412" s="418" t="s">
        <v>331</v>
      </c>
      <c r="W412" s="322">
        <v>1500000</v>
      </c>
      <c r="X412" s="309">
        <v>0</v>
      </c>
      <c r="Y412" s="310">
        <f t="shared" si="512"/>
        <v>1500000</v>
      </c>
      <c r="Z412" s="19"/>
      <c r="AA412" s="277"/>
      <c r="AB412" s="417"/>
      <c r="AC412" s="307">
        <v>1</v>
      </c>
      <c r="AD412" s="418" t="s">
        <v>331</v>
      </c>
      <c r="AE412" s="322"/>
      <c r="AF412" s="425"/>
      <c r="AG412" s="310">
        <f t="shared" si="513"/>
        <v>0</v>
      </c>
      <c r="AH412" s="19"/>
      <c r="AI412" s="277"/>
      <c r="AJ412" s="417" t="s">
        <v>1262</v>
      </c>
      <c r="AK412" s="307">
        <v>1</v>
      </c>
      <c r="AL412" s="418" t="s">
        <v>331</v>
      </c>
      <c r="AM412" s="322">
        <v>4168882.9787234045</v>
      </c>
      <c r="AN412" s="425">
        <v>0</v>
      </c>
      <c r="AO412" s="310">
        <f t="shared" si="514"/>
        <v>4168882.9787234045</v>
      </c>
      <c r="AP412" s="19"/>
      <c r="AQ412" s="277"/>
      <c r="AR412" s="417"/>
      <c r="AS412" s="307">
        <v>1</v>
      </c>
      <c r="AT412" s="418" t="s">
        <v>331</v>
      </c>
      <c r="AU412" s="322"/>
      <c r="AV412" s="425"/>
      <c r="AW412" s="310">
        <f t="shared" si="515"/>
        <v>0</v>
      </c>
      <c r="AX412" s="19"/>
      <c r="AY412" s="277"/>
      <c r="AZ412" s="417"/>
      <c r="BA412" s="307">
        <v>1</v>
      </c>
      <c r="BB412" s="418" t="s">
        <v>331</v>
      </c>
      <c r="BC412" s="322"/>
      <c r="BD412" s="425"/>
      <c r="BE412" s="310">
        <f t="shared" si="516"/>
        <v>0</v>
      </c>
      <c r="BF412" s="19"/>
      <c r="BG412" s="277"/>
      <c r="BH412" s="417"/>
      <c r="BI412" s="307">
        <v>1</v>
      </c>
      <c r="BJ412" s="418" t="s">
        <v>331</v>
      </c>
      <c r="BK412" s="322"/>
      <c r="BL412" s="425"/>
      <c r="BM412" s="310">
        <f t="shared" si="517"/>
        <v>0</v>
      </c>
      <c r="BN412" s="19"/>
      <c r="BO412" s="277"/>
      <c r="BP412" s="417"/>
      <c r="BQ412" s="307">
        <v>1</v>
      </c>
      <c r="BR412" s="418" t="s">
        <v>331</v>
      </c>
      <c r="BS412" s="322"/>
      <c r="BT412" s="425"/>
      <c r="BU412" s="310">
        <f t="shared" si="518"/>
        <v>0</v>
      </c>
      <c r="BV412" s="19"/>
      <c r="BW412" s="277"/>
      <c r="BX412" s="417"/>
      <c r="BY412" s="307">
        <v>1</v>
      </c>
      <c r="BZ412" s="418" t="s">
        <v>331</v>
      </c>
      <c r="CA412" s="322"/>
      <c r="CB412" s="425"/>
      <c r="CC412" s="310">
        <f t="shared" si="519"/>
        <v>0</v>
      </c>
      <c r="CD412" s="19"/>
      <c r="CE412" s="277"/>
      <c r="CF412" s="417"/>
      <c r="CG412" s="307">
        <v>1</v>
      </c>
      <c r="CH412" s="418" t="s">
        <v>331</v>
      </c>
      <c r="CI412" s="322"/>
      <c r="CJ412" s="425"/>
      <c r="CK412" s="310">
        <f t="shared" si="520"/>
        <v>0</v>
      </c>
      <c r="CL412" s="19"/>
      <c r="CM412" s="277"/>
      <c r="CN412" s="417"/>
      <c r="CO412" s="307">
        <v>1</v>
      </c>
      <c r="CP412" s="418" t="s">
        <v>331</v>
      </c>
      <c r="CQ412" s="322"/>
      <c r="CR412" s="425"/>
      <c r="CS412" s="310">
        <f t="shared" si="521"/>
        <v>0</v>
      </c>
      <c r="CT412" s="19"/>
      <c r="CU412" s="277"/>
      <c r="CV412" s="417"/>
      <c r="CW412" s="307">
        <v>1</v>
      </c>
      <c r="CX412" s="418" t="s">
        <v>331</v>
      </c>
      <c r="CY412" s="322"/>
      <c r="CZ412" s="425"/>
      <c r="DA412" s="310">
        <f t="shared" si="522"/>
        <v>0</v>
      </c>
      <c r="DB412" s="19"/>
      <c r="DC412" s="277"/>
      <c r="DD412" s="417"/>
      <c r="DE412" s="307">
        <v>1</v>
      </c>
      <c r="DF412" s="418" t="s">
        <v>331</v>
      </c>
      <c r="DG412" s="322"/>
      <c r="DH412" s="425"/>
      <c r="DI412" s="310">
        <f t="shared" si="523"/>
        <v>0</v>
      </c>
      <c r="DJ412" s="19"/>
      <c r="DK412" s="277"/>
      <c r="DL412" s="417"/>
      <c r="DM412" s="307">
        <v>1</v>
      </c>
      <c r="DN412" s="418" t="s">
        <v>331</v>
      </c>
      <c r="DO412" s="322"/>
      <c r="DP412" s="425"/>
      <c r="DQ412" s="310">
        <f t="shared" si="524"/>
        <v>0</v>
      </c>
      <c r="DR412" s="19"/>
      <c r="DS412" s="277"/>
      <c r="DT412" s="417"/>
      <c r="DU412" s="307">
        <v>1</v>
      </c>
      <c r="DV412" s="418" t="s">
        <v>331</v>
      </c>
      <c r="DW412" s="322"/>
      <c r="DX412" s="425"/>
      <c r="DY412" s="310">
        <f t="shared" si="525"/>
        <v>0</v>
      </c>
      <c r="DZ412" s="19"/>
      <c r="EA412" s="277"/>
      <c r="EB412" s="421"/>
      <c r="EC412" s="315">
        <v>1</v>
      </c>
      <c r="ED412" s="293" t="s">
        <v>331</v>
      </c>
      <c r="EE412" s="324"/>
      <c r="EF412" s="475"/>
      <c r="EG412" s="318" t="s">
        <v>1199</v>
      </c>
      <c r="EH412" s="19"/>
      <c r="EI412" s="277"/>
      <c r="EJ412" s="417"/>
      <c r="EK412" s="307">
        <v>1</v>
      </c>
      <c r="EL412" s="418" t="s">
        <v>331</v>
      </c>
      <c r="EM412" s="322"/>
      <c r="EN412" s="425"/>
      <c r="EO412" s="310">
        <f t="shared" si="526"/>
        <v>0</v>
      </c>
      <c r="EP412" s="19"/>
      <c r="EQ412" s="277"/>
    </row>
    <row r="413" spans="1:147" ht="37.5" customHeight="1">
      <c r="A413" s="88"/>
      <c r="B413" s="94">
        <v>3</v>
      </c>
      <c r="C413" s="423" t="s">
        <v>519</v>
      </c>
      <c r="D413" s="417"/>
      <c r="E413" s="307">
        <v>1</v>
      </c>
      <c r="F413" s="418" t="s">
        <v>331</v>
      </c>
      <c r="G413" s="322"/>
      <c r="H413" s="425"/>
      <c r="I413" s="310">
        <f t="shared" si="510"/>
        <v>0</v>
      </c>
      <c r="J413" s="19"/>
      <c r="K413" s="277"/>
      <c r="L413" s="417"/>
      <c r="M413" s="307">
        <v>1</v>
      </c>
      <c r="N413" s="418" t="s">
        <v>331</v>
      </c>
      <c r="O413" s="322"/>
      <c r="P413" s="425"/>
      <c r="Q413" s="310">
        <f t="shared" si="511"/>
        <v>0</v>
      </c>
      <c r="R413" s="19"/>
      <c r="S413" s="277"/>
      <c r="T413" s="417" t="s">
        <v>1304</v>
      </c>
      <c r="U413" s="307">
        <v>1</v>
      </c>
      <c r="V413" s="418" t="s">
        <v>331</v>
      </c>
      <c r="W413" s="322">
        <v>100000</v>
      </c>
      <c r="X413" s="309">
        <v>0</v>
      </c>
      <c r="Y413" s="310">
        <f t="shared" si="512"/>
        <v>100000</v>
      </c>
      <c r="Z413" s="19"/>
      <c r="AA413" s="277"/>
      <c r="AB413" s="417"/>
      <c r="AC413" s="307">
        <v>1</v>
      </c>
      <c r="AD413" s="418" t="s">
        <v>331</v>
      </c>
      <c r="AE413" s="322"/>
      <c r="AF413" s="425"/>
      <c r="AG413" s="310">
        <f t="shared" si="513"/>
        <v>0</v>
      </c>
      <c r="AH413" s="19"/>
      <c r="AI413" s="277"/>
      <c r="AJ413" s="417" t="s">
        <v>1301</v>
      </c>
      <c r="AK413" s="307">
        <v>1</v>
      </c>
      <c r="AL413" s="418" t="s">
        <v>331</v>
      </c>
      <c r="AM413" s="322">
        <v>0</v>
      </c>
      <c r="AN413" s="425">
        <v>0</v>
      </c>
      <c r="AO413" s="310">
        <f t="shared" si="514"/>
        <v>0</v>
      </c>
      <c r="AP413" s="19"/>
      <c r="AQ413" s="277"/>
      <c r="AR413" s="417"/>
      <c r="AS413" s="307">
        <v>1</v>
      </c>
      <c r="AT413" s="418" t="s">
        <v>331</v>
      </c>
      <c r="AU413" s="322"/>
      <c r="AV413" s="425"/>
      <c r="AW413" s="310">
        <f t="shared" si="515"/>
        <v>0</v>
      </c>
      <c r="AX413" s="19"/>
      <c r="AY413" s="277"/>
      <c r="AZ413" s="417"/>
      <c r="BA413" s="307">
        <v>1</v>
      </c>
      <c r="BB413" s="418" t="s">
        <v>331</v>
      </c>
      <c r="BC413" s="322"/>
      <c r="BD413" s="425"/>
      <c r="BE413" s="310">
        <f t="shared" si="516"/>
        <v>0</v>
      </c>
      <c r="BF413" s="19"/>
      <c r="BG413" s="277"/>
      <c r="BH413" s="417"/>
      <c r="BI413" s="307">
        <v>1</v>
      </c>
      <c r="BJ413" s="418" t="s">
        <v>331</v>
      </c>
      <c r="BK413" s="322"/>
      <c r="BL413" s="425"/>
      <c r="BM413" s="310">
        <f t="shared" si="517"/>
        <v>0</v>
      </c>
      <c r="BN413" s="19"/>
      <c r="BO413" s="277"/>
      <c r="BP413" s="417"/>
      <c r="BQ413" s="307">
        <v>1</v>
      </c>
      <c r="BR413" s="418" t="s">
        <v>331</v>
      </c>
      <c r="BS413" s="322"/>
      <c r="BT413" s="425"/>
      <c r="BU413" s="310">
        <f t="shared" si="518"/>
        <v>0</v>
      </c>
      <c r="BV413" s="19"/>
      <c r="BW413" s="277"/>
      <c r="BX413" s="417"/>
      <c r="BY413" s="307">
        <v>1</v>
      </c>
      <c r="BZ413" s="418" t="s">
        <v>331</v>
      </c>
      <c r="CA413" s="322"/>
      <c r="CB413" s="425"/>
      <c r="CC413" s="310">
        <f t="shared" si="519"/>
        <v>0</v>
      </c>
      <c r="CD413" s="19"/>
      <c r="CE413" s="277"/>
      <c r="CF413" s="417"/>
      <c r="CG413" s="307">
        <v>1</v>
      </c>
      <c r="CH413" s="418" t="s">
        <v>331</v>
      </c>
      <c r="CI413" s="322"/>
      <c r="CJ413" s="425"/>
      <c r="CK413" s="310">
        <f t="shared" si="520"/>
        <v>0</v>
      </c>
      <c r="CL413" s="19"/>
      <c r="CM413" s="277"/>
      <c r="CN413" s="417"/>
      <c r="CO413" s="307">
        <v>1</v>
      </c>
      <c r="CP413" s="418" t="s">
        <v>331</v>
      </c>
      <c r="CQ413" s="322"/>
      <c r="CR413" s="425"/>
      <c r="CS413" s="310">
        <f t="shared" si="521"/>
        <v>0</v>
      </c>
      <c r="CT413" s="19"/>
      <c r="CU413" s="277"/>
      <c r="CV413" s="417"/>
      <c r="CW413" s="307">
        <v>1</v>
      </c>
      <c r="CX413" s="418" t="s">
        <v>331</v>
      </c>
      <c r="CY413" s="322"/>
      <c r="CZ413" s="425"/>
      <c r="DA413" s="310">
        <f t="shared" si="522"/>
        <v>0</v>
      </c>
      <c r="DB413" s="19"/>
      <c r="DC413" s="277"/>
      <c r="DD413" s="417"/>
      <c r="DE413" s="307">
        <v>1</v>
      </c>
      <c r="DF413" s="418" t="s">
        <v>331</v>
      </c>
      <c r="DG413" s="322"/>
      <c r="DH413" s="425"/>
      <c r="DI413" s="310">
        <f t="shared" si="523"/>
        <v>0</v>
      </c>
      <c r="DJ413" s="19"/>
      <c r="DK413" s="277"/>
      <c r="DL413" s="417"/>
      <c r="DM413" s="307">
        <v>1</v>
      </c>
      <c r="DN413" s="418" t="s">
        <v>331</v>
      </c>
      <c r="DO413" s="322"/>
      <c r="DP413" s="425"/>
      <c r="DQ413" s="310">
        <f t="shared" si="524"/>
        <v>0</v>
      </c>
      <c r="DR413" s="19"/>
      <c r="DS413" s="277"/>
      <c r="DT413" s="417"/>
      <c r="DU413" s="307">
        <v>1</v>
      </c>
      <c r="DV413" s="418" t="s">
        <v>331</v>
      </c>
      <c r="DW413" s="322"/>
      <c r="DX413" s="425"/>
      <c r="DY413" s="310">
        <f t="shared" si="525"/>
        <v>0</v>
      </c>
      <c r="DZ413" s="19"/>
      <c r="EA413" s="277"/>
      <c r="EB413" s="421"/>
      <c r="EC413" s="315">
        <v>1</v>
      </c>
      <c r="ED413" s="293" t="s">
        <v>331</v>
      </c>
      <c r="EE413" s="324"/>
      <c r="EF413" s="475"/>
      <c r="EG413" s="318" t="s">
        <v>1199</v>
      </c>
      <c r="EH413" s="19"/>
      <c r="EI413" s="277"/>
      <c r="EJ413" s="417"/>
      <c r="EK413" s="307">
        <v>1</v>
      </c>
      <c r="EL413" s="418" t="s">
        <v>331</v>
      </c>
      <c r="EM413" s="322"/>
      <c r="EN413" s="425"/>
      <c r="EO413" s="310">
        <f t="shared" si="526"/>
        <v>0</v>
      </c>
      <c r="EP413" s="19"/>
      <c r="EQ413" s="277"/>
    </row>
    <row r="414" spans="1:147" ht="37.5" customHeight="1">
      <c r="A414" s="88"/>
      <c r="B414" s="94">
        <v>4</v>
      </c>
      <c r="C414" s="423" t="s">
        <v>520</v>
      </c>
      <c r="D414" s="417"/>
      <c r="E414" s="307">
        <v>1</v>
      </c>
      <c r="F414" s="418" t="s">
        <v>331</v>
      </c>
      <c r="G414" s="322"/>
      <c r="H414" s="425"/>
      <c r="I414" s="310">
        <f t="shared" si="510"/>
        <v>0</v>
      </c>
      <c r="J414" s="19"/>
      <c r="K414" s="277"/>
      <c r="L414" s="417"/>
      <c r="M414" s="307">
        <v>1</v>
      </c>
      <c r="N414" s="418" t="s">
        <v>331</v>
      </c>
      <c r="O414" s="322"/>
      <c r="P414" s="425"/>
      <c r="Q414" s="310">
        <f t="shared" si="511"/>
        <v>0</v>
      </c>
      <c r="R414" s="19"/>
      <c r="S414" s="277"/>
      <c r="T414" s="417" t="s">
        <v>1304</v>
      </c>
      <c r="U414" s="307">
        <v>1</v>
      </c>
      <c r="V414" s="418" t="s">
        <v>331</v>
      </c>
      <c r="W414" s="322">
        <v>800000</v>
      </c>
      <c r="X414" s="309">
        <v>0</v>
      </c>
      <c r="Y414" s="310">
        <f t="shared" si="512"/>
        <v>800000</v>
      </c>
      <c r="Z414" s="19"/>
      <c r="AA414" s="277"/>
      <c r="AB414" s="417"/>
      <c r="AC414" s="307">
        <v>1</v>
      </c>
      <c r="AD414" s="418" t="s">
        <v>331</v>
      </c>
      <c r="AE414" s="322"/>
      <c r="AF414" s="425"/>
      <c r="AG414" s="310">
        <f t="shared" si="513"/>
        <v>0</v>
      </c>
      <c r="AH414" s="19"/>
      <c r="AI414" s="277"/>
      <c r="AJ414" s="417" t="s">
        <v>1262</v>
      </c>
      <c r="AK414" s="307">
        <v>1</v>
      </c>
      <c r="AL414" s="418" t="s">
        <v>331</v>
      </c>
      <c r="AM414" s="322">
        <v>543546.54255319154</v>
      </c>
      <c r="AN414" s="425">
        <v>0</v>
      </c>
      <c r="AO414" s="310">
        <f t="shared" si="514"/>
        <v>543546.54255319154</v>
      </c>
      <c r="AP414" s="19"/>
      <c r="AQ414" s="277"/>
      <c r="AR414" s="417"/>
      <c r="AS414" s="307">
        <v>1</v>
      </c>
      <c r="AT414" s="418" t="s">
        <v>331</v>
      </c>
      <c r="AU414" s="322"/>
      <c r="AV414" s="425"/>
      <c r="AW414" s="310">
        <f t="shared" si="515"/>
        <v>0</v>
      </c>
      <c r="AX414" s="19"/>
      <c r="AY414" s="277"/>
      <c r="AZ414" s="417"/>
      <c r="BA414" s="307">
        <v>1</v>
      </c>
      <c r="BB414" s="418" t="s">
        <v>331</v>
      </c>
      <c r="BC414" s="322"/>
      <c r="BD414" s="425"/>
      <c r="BE414" s="310">
        <f t="shared" si="516"/>
        <v>0</v>
      </c>
      <c r="BF414" s="19"/>
      <c r="BG414" s="277"/>
      <c r="BH414" s="417"/>
      <c r="BI414" s="307">
        <v>1</v>
      </c>
      <c r="BJ414" s="418" t="s">
        <v>331</v>
      </c>
      <c r="BK414" s="322"/>
      <c r="BL414" s="425"/>
      <c r="BM414" s="310">
        <f t="shared" si="517"/>
        <v>0</v>
      </c>
      <c r="BN414" s="19"/>
      <c r="BO414" s="277"/>
      <c r="BP414" s="417"/>
      <c r="BQ414" s="307">
        <v>1</v>
      </c>
      <c r="BR414" s="418" t="s">
        <v>331</v>
      </c>
      <c r="BS414" s="322"/>
      <c r="BT414" s="425"/>
      <c r="BU414" s="310">
        <f t="shared" si="518"/>
        <v>0</v>
      </c>
      <c r="BV414" s="19"/>
      <c r="BW414" s="277"/>
      <c r="BX414" s="417"/>
      <c r="BY414" s="307">
        <v>1</v>
      </c>
      <c r="BZ414" s="418" t="s">
        <v>331</v>
      </c>
      <c r="CA414" s="322"/>
      <c r="CB414" s="425"/>
      <c r="CC414" s="310">
        <f t="shared" si="519"/>
        <v>0</v>
      </c>
      <c r="CD414" s="19"/>
      <c r="CE414" s="277"/>
      <c r="CF414" s="417"/>
      <c r="CG414" s="307">
        <v>1</v>
      </c>
      <c r="CH414" s="418" t="s">
        <v>331</v>
      </c>
      <c r="CI414" s="322"/>
      <c r="CJ414" s="425"/>
      <c r="CK414" s="310">
        <f t="shared" si="520"/>
        <v>0</v>
      </c>
      <c r="CL414" s="19"/>
      <c r="CM414" s="277"/>
      <c r="CN414" s="417"/>
      <c r="CO414" s="307">
        <v>1</v>
      </c>
      <c r="CP414" s="418" t="s">
        <v>331</v>
      </c>
      <c r="CQ414" s="322"/>
      <c r="CR414" s="425"/>
      <c r="CS414" s="310">
        <f t="shared" si="521"/>
        <v>0</v>
      </c>
      <c r="CT414" s="19"/>
      <c r="CU414" s="277"/>
      <c r="CV414" s="417"/>
      <c r="CW414" s="307">
        <v>1</v>
      </c>
      <c r="CX414" s="418" t="s">
        <v>331</v>
      </c>
      <c r="CY414" s="322"/>
      <c r="CZ414" s="425"/>
      <c r="DA414" s="310">
        <f t="shared" si="522"/>
        <v>0</v>
      </c>
      <c r="DB414" s="19"/>
      <c r="DC414" s="277"/>
      <c r="DD414" s="417"/>
      <c r="DE414" s="307">
        <v>1</v>
      </c>
      <c r="DF414" s="418" t="s">
        <v>331</v>
      </c>
      <c r="DG414" s="322"/>
      <c r="DH414" s="425"/>
      <c r="DI414" s="310">
        <f t="shared" si="523"/>
        <v>0</v>
      </c>
      <c r="DJ414" s="19"/>
      <c r="DK414" s="277"/>
      <c r="DL414" s="417"/>
      <c r="DM414" s="307">
        <v>1</v>
      </c>
      <c r="DN414" s="418" t="s">
        <v>331</v>
      </c>
      <c r="DO414" s="322"/>
      <c r="DP414" s="425"/>
      <c r="DQ414" s="310">
        <f t="shared" si="524"/>
        <v>0</v>
      </c>
      <c r="DR414" s="19"/>
      <c r="DS414" s="277"/>
      <c r="DT414" s="417"/>
      <c r="DU414" s="307">
        <v>1</v>
      </c>
      <c r="DV414" s="418" t="s">
        <v>331</v>
      </c>
      <c r="DW414" s="322"/>
      <c r="DX414" s="425"/>
      <c r="DY414" s="310">
        <f t="shared" si="525"/>
        <v>0</v>
      </c>
      <c r="DZ414" s="19"/>
      <c r="EA414" s="277"/>
      <c r="EB414" s="421"/>
      <c r="EC414" s="315">
        <v>1</v>
      </c>
      <c r="ED414" s="293" t="s">
        <v>331</v>
      </c>
      <c r="EE414" s="324"/>
      <c r="EF414" s="475"/>
      <c r="EG414" s="318" t="s">
        <v>1199</v>
      </c>
      <c r="EH414" s="19"/>
      <c r="EI414" s="277"/>
      <c r="EJ414" s="417"/>
      <c r="EK414" s="307">
        <v>1</v>
      </c>
      <c r="EL414" s="418" t="s">
        <v>331</v>
      </c>
      <c r="EM414" s="322"/>
      <c r="EN414" s="425"/>
      <c r="EO414" s="310">
        <f t="shared" si="526"/>
        <v>0</v>
      </c>
      <c r="EP414" s="19"/>
      <c r="EQ414" s="277"/>
    </row>
    <row r="415" spans="1:147" ht="37.5" customHeight="1">
      <c r="A415" s="24"/>
      <c r="B415" s="94">
        <v>5</v>
      </c>
      <c r="C415" s="423" t="s">
        <v>463</v>
      </c>
      <c r="D415" s="417"/>
      <c r="E415" s="307">
        <v>1</v>
      </c>
      <c r="F415" s="418" t="s">
        <v>331</v>
      </c>
      <c r="G415" s="342"/>
      <c r="H415" s="425"/>
      <c r="I415" s="310">
        <f t="shared" si="510"/>
        <v>0</v>
      </c>
      <c r="J415" s="19"/>
      <c r="K415" s="277"/>
      <c r="L415" s="417"/>
      <c r="M415" s="307">
        <v>1</v>
      </c>
      <c r="N415" s="418" t="s">
        <v>331</v>
      </c>
      <c r="O415" s="342"/>
      <c r="P415" s="425"/>
      <c r="Q415" s="310">
        <f t="shared" si="511"/>
        <v>0</v>
      </c>
      <c r="R415" s="19"/>
      <c r="S415" s="277"/>
      <c r="T415" s="417" t="s">
        <v>1273</v>
      </c>
      <c r="U415" s="307">
        <v>1</v>
      </c>
      <c r="V415" s="418" t="s">
        <v>331</v>
      </c>
      <c r="W415" s="342">
        <v>250000</v>
      </c>
      <c r="X415" s="309">
        <v>0</v>
      </c>
      <c r="Y415" s="310">
        <f t="shared" si="512"/>
        <v>250000</v>
      </c>
      <c r="Z415" s="19"/>
      <c r="AA415" s="277"/>
      <c r="AB415" s="417"/>
      <c r="AC415" s="307">
        <v>1</v>
      </c>
      <c r="AD415" s="418" t="s">
        <v>331</v>
      </c>
      <c r="AE415" s="342"/>
      <c r="AF415" s="425"/>
      <c r="AG415" s="310">
        <f t="shared" si="513"/>
        <v>0</v>
      </c>
      <c r="AH415" s="19"/>
      <c r="AI415" s="277"/>
      <c r="AJ415" s="417" t="s">
        <v>1275</v>
      </c>
      <c r="AK415" s="307">
        <v>1</v>
      </c>
      <c r="AL415" s="418" t="s">
        <v>331</v>
      </c>
      <c r="AM415" s="342">
        <v>314480.31914893619</v>
      </c>
      <c r="AN415" s="425">
        <v>0</v>
      </c>
      <c r="AO415" s="310">
        <f t="shared" si="514"/>
        <v>314480.31914893619</v>
      </c>
      <c r="AP415" s="19"/>
      <c r="AQ415" s="277"/>
      <c r="AR415" s="417"/>
      <c r="AS415" s="307">
        <v>1</v>
      </c>
      <c r="AT415" s="418" t="s">
        <v>331</v>
      </c>
      <c r="AU415" s="342"/>
      <c r="AV415" s="425"/>
      <c r="AW415" s="310">
        <f t="shared" si="515"/>
        <v>0</v>
      </c>
      <c r="AX415" s="19"/>
      <c r="AY415" s="277"/>
      <c r="AZ415" s="417"/>
      <c r="BA415" s="307">
        <v>1</v>
      </c>
      <c r="BB415" s="418" t="s">
        <v>331</v>
      </c>
      <c r="BC415" s="342"/>
      <c r="BD415" s="425"/>
      <c r="BE415" s="310">
        <f t="shared" si="516"/>
        <v>0</v>
      </c>
      <c r="BF415" s="19"/>
      <c r="BG415" s="277"/>
      <c r="BH415" s="417"/>
      <c r="BI415" s="307">
        <v>1</v>
      </c>
      <c r="BJ415" s="418" t="s">
        <v>331</v>
      </c>
      <c r="BK415" s="342"/>
      <c r="BL415" s="425"/>
      <c r="BM415" s="310">
        <f t="shared" si="517"/>
        <v>0</v>
      </c>
      <c r="BN415" s="19"/>
      <c r="BO415" s="277"/>
      <c r="BP415" s="417"/>
      <c r="BQ415" s="307">
        <v>1</v>
      </c>
      <c r="BR415" s="418" t="s">
        <v>331</v>
      </c>
      <c r="BS415" s="342"/>
      <c r="BT415" s="425"/>
      <c r="BU415" s="310">
        <f t="shared" si="518"/>
        <v>0</v>
      </c>
      <c r="BV415" s="19"/>
      <c r="BW415" s="277"/>
      <c r="BX415" s="417"/>
      <c r="BY415" s="307">
        <v>1</v>
      </c>
      <c r="BZ415" s="418" t="s">
        <v>331</v>
      </c>
      <c r="CA415" s="342"/>
      <c r="CB415" s="425"/>
      <c r="CC415" s="310">
        <f t="shared" si="519"/>
        <v>0</v>
      </c>
      <c r="CD415" s="19"/>
      <c r="CE415" s="277"/>
      <c r="CF415" s="417"/>
      <c r="CG415" s="307">
        <v>1</v>
      </c>
      <c r="CH415" s="418" t="s">
        <v>331</v>
      </c>
      <c r="CI415" s="342"/>
      <c r="CJ415" s="425"/>
      <c r="CK415" s="310">
        <f t="shared" si="520"/>
        <v>0</v>
      </c>
      <c r="CL415" s="19"/>
      <c r="CM415" s="277"/>
      <c r="CN415" s="417"/>
      <c r="CO415" s="307">
        <v>1</v>
      </c>
      <c r="CP415" s="418" t="s">
        <v>331</v>
      </c>
      <c r="CQ415" s="342"/>
      <c r="CR415" s="425"/>
      <c r="CS415" s="310">
        <f t="shared" si="521"/>
        <v>0</v>
      </c>
      <c r="CT415" s="19"/>
      <c r="CU415" s="277"/>
      <c r="CV415" s="417"/>
      <c r="CW415" s="307">
        <v>1</v>
      </c>
      <c r="CX415" s="418" t="s">
        <v>331</v>
      </c>
      <c r="CY415" s="342"/>
      <c r="CZ415" s="425"/>
      <c r="DA415" s="310">
        <f t="shared" si="522"/>
        <v>0</v>
      </c>
      <c r="DB415" s="19"/>
      <c r="DC415" s="277"/>
      <c r="DD415" s="417"/>
      <c r="DE415" s="307">
        <v>1</v>
      </c>
      <c r="DF415" s="418" t="s">
        <v>331</v>
      </c>
      <c r="DG415" s="342"/>
      <c r="DH415" s="425"/>
      <c r="DI415" s="310">
        <f t="shared" si="523"/>
        <v>0</v>
      </c>
      <c r="DJ415" s="19"/>
      <c r="DK415" s="277"/>
      <c r="DL415" s="417"/>
      <c r="DM415" s="307">
        <v>1</v>
      </c>
      <c r="DN415" s="418" t="s">
        <v>331</v>
      </c>
      <c r="DO415" s="342"/>
      <c r="DP415" s="425"/>
      <c r="DQ415" s="310">
        <f t="shared" si="524"/>
        <v>0</v>
      </c>
      <c r="DR415" s="19"/>
      <c r="DS415" s="277"/>
      <c r="DT415" s="417"/>
      <c r="DU415" s="307">
        <v>1</v>
      </c>
      <c r="DV415" s="418" t="s">
        <v>331</v>
      </c>
      <c r="DW415" s="342"/>
      <c r="DX415" s="425"/>
      <c r="DY415" s="310">
        <f t="shared" si="525"/>
        <v>0</v>
      </c>
      <c r="DZ415" s="19"/>
      <c r="EA415" s="277"/>
      <c r="EB415" s="421"/>
      <c r="EC415" s="315">
        <v>1</v>
      </c>
      <c r="ED415" s="293" t="s">
        <v>331</v>
      </c>
      <c r="EE415" s="324"/>
      <c r="EF415" s="475"/>
      <c r="EG415" s="318" t="s">
        <v>1199</v>
      </c>
      <c r="EH415" s="19"/>
      <c r="EI415" s="277"/>
      <c r="EJ415" s="417"/>
      <c r="EK415" s="307">
        <v>1</v>
      </c>
      <c r="EL415" s="418" t="s">
        <v>331</v>
      </c>
      <c r="EM415" s="342"/>
      <c r="EN415" s="425"/>
      <c r="EO415" s="310">
        <f t="shared" si="526"/>
        <v>0</v>
      </c>
      <c r="EP415" s="19"/>
      <c r="EQ415" s="277"/>
    </row>
    <row r="416" spans="1:147" ht="37.5" customHeight="1">
      <c r="A416" s="88"/>
      <c r="B416" s="94">
        <v>6</v>
      </c>
      <c r="C416" s="423" t="s">
        <v>516</v>
      </c>
      <c r="D416" s="417"/>
      <c r="E416" s="307">
        <v>1</v>
      </c>
      <c r="F416" s="418" t="s">
        <v>331</v>
      </c>
      <c r="G416" s="322"/>
      <c r="H416" s="425"/>
      <c r="I416" s="310">
        <f t="shared" si="510"/>
        <v>0</v>
      </c>
      <c r="J416" s="19"/>
      <c r="K416" s="277"/>
      <c r="L416" s="417"/>
      <c r="M416" s="307">
        <v>1</v>
      </c>
      <c r="N416" s="418" t="s">
        <v>331</v>
      </c>
      <c r="O416" s="322"/>
      <c r="P416" s="425"/>
      <c r="Q416" s="310">
        <f t="shared" si="511"/>
        <v>0</v>
      </c>
      <c r="R416" s="19"/>
      <c r="S416" s="277"/>
      <c r="T416" s="417" t="s">
        <v>1260</v>
      </c>
      <c r="U416" s="307">
        <v>1</v>
      </c>
      <c r="V416" s="418" t="s">
        <v>331</v>
      </c>
      <c r="W416" s="322">
        <v>80000</v>
      </c>
      <c r="X416" s="309">
        <v>0</v>
      </c>
      <c r="Y416" s="310">
        <f t="shared" si="512"/>
        <v>80000</v>
      </c>
      <c r="Z416" s="19"/>
      <c r="AA416" s="277"/>
      <c r="AB416" s="417"/>
      <c r="AC416" s="307">
        <v>1</v>
      </c>
      <c r="AD416" s="418" t="s">
        <v>331</v>
      </c>
      <c r="AE416" s="322"/>
      <c r="AF416" s="425"/>
      <c r="AG416" s="310">
        <f t="shared" si="513"/>
        <v>0</v>
      </c>
      <c r="AH416" s="19"/>
      <c r="AI416" s="277"/>
      <c r="AJ416" s="417" t="s">
        <v>1262</v>
      </c>
      <c r="AK416" s="307">
        <v>1</v>
      </c>
      <c r="AL416" s="418" t="s">
        <v>331</v>
      </c>
      <c r="AM416" s="322">
        <v>353723.40425531915</v>
      </c>
      <c r="AN416" s="425">
        <v>0</v>
      </c>
      <c r="AO416" s="310">
        <f t="shared" si="514"/>
        <v>353723.40425531915</v>
      </c>
      <c r="AP416" s="19"/>
      <c r="AQ416" s="277"/>
      <c r="AR416" s="417"/>
      <c r="AS416" s="307">
        <v>1</v>
      </c>
      <c r="AT416" s="418" t="s">
        <v>331</v>
      </c>
      <c r="AU416" s="322"/>
      <c r="AV416" s="425"/>
      <c r="AW416" s="310">
        <f t="shared" si="515"/>
        <v>0</v>
      </c>
      <c r="AX416" s="19"/>
      <c r="AY416" s="277"/>
      <c r="AZ416" s="417"/>
      <c r="BA416" s="307">
        <v>1</v>
      </c>
      <c r="BB416" s="418" t="s">
        <v>331</v>
      </c>
      <c r="BC416" s="322"/>
      <c r="BD416" s="425"/>
      <c r="BE416" s="310">
        <f t="shared" si="516"/>
        <v>0</v>
      </c>
      <c r="BF416" s="19"/>
      <c r="BG416" s="277"/>
      <c r="BH416" s="417"/>
      <c r="BI416" s="307">
        <v>1</v>
      </c>
      <c r="BJ416" s="418" t="s">
        <v>331</v>
      </c>
      <c r="BK416" s="322"/>
      <c r="BL416" s="425"/>
      <c r="BM416" s="310">
        <f t="shared" si="517"/>
        <v>0</v>
      </c>
      <c r="BN416" s="19"/>
      <c r="BO416" s="277"/>
      <c r="BP416" s="417"/>
      <c r="BQ416" s="307">
        <v>1</v>
      </c>
      <c r="BR416" s="418" t="s">
        <v>331</v>
      </c>
      <c r="BS416" s="322"/>
      <c r="BT416" s="425"/>
      <c r="BU416" s="310">
        <f t="shared" si="518"/>
        <v>0</v>
      </c>
      <c r="BV416" s="19"/>
      <c r="BW416" s="277"/>
      <c r="BX416" s="417"/>
      <c r="BY416" s="307">
        <v>1</v>
      </c>
      <c r="BZ416" s="418" t="s">
        <v>331</v>
      </c>
      <c r="CA416" s="322"/>
      <c r="CB416" s="425"/>
      <c r="CC416" s="310">
        <f t="shared" si="519"/>
        <v>0</v>
      </c>
      <c r="CD416" s="19"/>
      <c r="CE416" s="277"/>
      <c r="CF416" s="417"/>
      <c r="CG416" s="307">
        <v>1</v>
      </c>
      <c r="CH416" s="418" t="s">
        <v>331</v>
      </c>
      <c r="CI416" s="322"/>
      <c r="CJ416" s="425"/>
      <c r="CK416" s="310">
        <f t="shared" si="520"/>
        <v>0</v>
      </c>
      <c r="CL416" s="19"/>
      <c r="CM416" s="277"/>
      <c r="CN416" s="417"/>
      <c r="CO416" s="307">
        <v>1</v>
      </c>
      <c r="CP416" s="418" t="s">
        <v>331</v>
      </c>
      <c r="CQ416" s="322"/>
      <c r="CR416" s="425"/>
      <c r="CS416" s="310">
        <f t="shared" si="521"/>
        <v>0</v>
      </c>
      <c r="CT416" s="19"/>
      <c r="CU416" s="277"/>
      <c r="CV416" s="417"/>
      <c r="CW416" s="307">
        <v>1</v>
      </c>
      <c r="CX416" s="418" t="s">
        <v>331</v>
      </c>
      <c r="CY416" s="322"/>
      <c r="CZ416" s="425"/>
      <c r="DA416" s="310">
        <f t="shared" si="522"/>
        <v>0</v>
      </c>
      <c r="DB416" s="19"/>
      <c r="DC416" s="277"/>
      <c r="DD416" s="417"/>
      <c r="DE416" s="307">
        <v>1</v>
      </c>
      <c r="DF416" s="418" t="s">
        <v>331</v>
      </c>
      <c r="DG416" s="322"/>
      <c r="DH416" s="425"/>
      <c r="DI416" s="310">
        <f t="shared" si="523"/>
        <v>0</v>
      </c>
      <c r="DJ416" s="19"/>
      <c r="DK416" s="277"/>
      <c r="DL416" s="417"/>
      <c r="DM416" s="307">
        <v>1</v>
      </c>
      <c r="DN416" s="418" t="s">
        <v>331</v>
      </c>
      <c r="DO416" s="322"/>
      <c r="DP416" s="425"/>
      <c r="DQ416" s="310">
        <f t="shared" si="524"/>
        <v>0</v>
      </c>
      <c r="DR416" s="19"/>
      <c r="DS416" s="277"/>
      <c r="DT416" s="417"/>
      <c r="DU416" s="307">
        <v>1</v>
      </c>
      <c r="DV416" s="418" t="s">
        <v>331</v>
      </c>
      <c r="DW416" s="322"/>
      <c r="DX416" s="425"/>
      <c r="DY416" s="310">
        <f t="shared" si="525"/>
        <v>0</v>
      </c>
      <c r="DZ416" s="19"/>
      <c r="EA416" s="277"/>
      <c r="EB416" s="421"/>
      <c r="EC416" s="315">
        <v>1</v>
      </c>
      <c r="ED416" s="293" t="s">
        <v>331</v>
      </c>
      <c r="EE416" s="324"/>
      <c r="EF416" s="475"/>
      <c r="EG416" s="318" t="s">
        <v>1199</v>
      </c>
      <c r="EH416" s="19"/>
      <c r="EI416" s="277"/>
      <c r="EJ416" s="417"/>
      <c r="EK416" s="307">
        <v>1</v>
      </c>
      <c r="EL416" s="418" t="s">
        <v>331</v>
      </c>
      <c r="EM416" s="322"/>
      <c r="EN416" s="425"/>
      <c r="EO416" s="310">
        <f t="shared" si="526"/>
        <v>0</v>
      </c>
      <c r="EP416" s="19"/>
      <c r="EQ416" s="277"/>
    </row>
    <row r="417" spans="1:147" ht="37.5" customHeight="1">
      <c r="A417" s="88"/>
      <c r="B417" s="94">
        <v>7</v>
      </c>
      <c r="C417" s="423" t="s">
        <v>522</v>
      </c>
      <c r="D417" s="417"/>
      <c r="E417" s="307">
        <v>1</v>
      </c>
      <c r="F417" s="418" t="s">
        <v>331</v>
      </c>
      <c r="G417" s="322"/>
      <c r="H417" s="425"/>
      <c r="I417" s="310">
        <f t="shared" si="510"/>
        <v>0</v>
      </c>
      <c r="J417" s="19"/>
      <c r="K417" s="277"/>
      <c r="L417" s="417"/>
      <c r="M417" s="307">
        <v>1</v>
      </c>
      <c r="N417" s="418" t="s">
        <v>331</v>
      </c>
      <c r="O417" s="322"/>
      <c r="P417" s="425"/>
      <c r="Q417" s="310">
        <f t="shared" si="511"/>
        <v>0</v>
      </c>
      <c r="R417" s="19"/>
      <c r="S417" s="277"/>
      <c r="T417" s="417" t="s">
        <v>1304</v>
      </c>
      <c r="U417" s="307">
        <v>1</v>
      </c>
      <c r="V417" s="418" t="s">
        <v>331</v>
      </c>
      <c r="W417" s="322">
        <v>1700000</v>
      </c>
      <c r="X417" s="309">
        <v>0</v>
      </c>
      <c r="Y417" s="310">
        <f t="shared" si="512"/>
        <v>1700000</v>
      </c>
      <c r="Z417" s="19"/>
      <c r="AA417" s="277"/>
      <c r="AB417" s="417"/>
      <c r="AC417" s="307">
        <v>1</v>
      </c>
      <c r="AD417" s="418" t="s">
        <v>331</v>
      </c>
      <c r="AE417" s="322"/>
      <c r="AF417" s="425"/>
      <c r="AG417" s="310">
        <f t="shared" si="513"/>
        <v>0</v>
      </c>
      <c r="AH417" s="19"/>
      <c r="AI417" s="277"/>
      <c r="AJ417" s="417" t="s">
        <v>1262</v>
      </c>
      <c r="AK417" s="307">
        <v>1</v>
      </c>
      <c r="AL417" s="418" t="s">
        <v>331</v>
      </c>
      <c r="AM417" s="322">
        <v>2905585.1063829791</v>
      </c>
      <c r="AN417" s="425">
        <v>0</v>
      </c>
      <c r="AO417" s="310">
        <f t="shared" si="514"/>
        <v>2905585.1063829791</v>
      </c>
      <c r="AP417" s="19"/>
      <c r="AQ417" s="277"/>
      <c r="AR417" s="417"/>
      <c r="AS417" s="307">
        <v>1</v>
      </c>
      <c r="AT417" s="418" t="s">
        <v>331</v>
      </c>
      <c r="AU417" s="322"/>
      <c r="AV417" s="425"/>
      <c r="AW417" s="310">
        <f t="shared" si="515"/>
        <v>0</v>
      </c>
      <c r="AX417" s="19"/>
      <c r="AY417" s="277"/>
      <c r="AZ417" s="417"/>
      <c r="BA417" s="307">
        <v>1</v>
      </c>
      <c r="BB417" s="418" t="s">
        <v>331</v>
      </c>
      <c r="BC417" s="322"/>
      <c r="BD417" s="425"/>
      <c r="BE417" s="310">
        <f t="shared" si="516"/>
        <v>0</v>
      </c>
      <c r="BF417" s="19"/>
      <c r="BG417" s="277"/>
      <c r="BH417" s="417"/>
      <c r="BI417" s="307">
        <v>1</v>
      </c>
      <c r="BJ417" s="418" t="s">
        <v>331</v>
      </c>
      <c r="BK417" s="322"/>
      <c r="BL417" s="425"/>
      <c r="BM417" s="310">
        <f t="shared" si="517"/>
        <v>0</v>
      </c>
      <c r="BN417" s="19"/>
      <c r="BO417" s="277"/>
      <c r="BP417" s="417"/>
      <c r="BQ417" s="307">
        <v>1</v>
      </c>
      <c r="BR417" s="418" t="s">
        <v>331</v>
      </c>
      <c r="BS417" s="322"/>
      <c r="BT417" s="425"/>
      <c r="BU417" s="310">
        <f t="shared" si="518"/>
        <v>0</v>
      </c>
      <c r="BV417" s="19"/>
      <c r="BW417" s="277"/>
      <c r="BX417" s="417"/>
      <c r="BY417" s="307">
        <v>1</v>
      </c>
      <c r="BZ417" s="418" t="s">
        <v>331</v>
      </c>
      <c r="CA417" s="322"/>
      <c r="CB417" s="425"/>
      <c r="CC417" s="310">
        <f t="shared" si="519"/>
        <v>0</v>
      </c>
      <c r="CD417" s="19"/>
      <c r="CE417" s="277"/>
      <c r="CF417" s="417"/>
      <c r="CG417" s="307">
        <v>1</v>
      </c>
      <c r="CH417" s="418" t="s">
        <v>331</v>
      </c>
      <c r="CI417" s="322"/>
      <c r="CJ417" s="425"/>
      <c r="CK417" s="310">
        <f t="shared" si="520"/>
        <v>0</v>
      </c>
      <c r="CL417" s="19"/>
      <c r="CM417" s="277"/>
      <c r="CN417" s="417"/>
      <c r="CO417" s="307">
        <v>1</v>
      </c>
      <c r="CP417" s="418" t="s">
        <v>331</v>
      </c>
      <c r="CQ417" s="322"/>
      <c r="CR417" s="425"/>
      <c r="CS417" s="310">
        <f t="shared" si="521"/>
        <v>0</v>
      </c>
      <c r="CT417" s="19"/>
      <c r="CU417" s="277"/>
      <c r="CV417" s="417"/>
      <c r="CW417" s="307">
        <v>1</v>
      </c>
      <c r="CX417" s="418" t="s">
        <v>331</v>
      </c>
      <c r="CY417" s="322"/>
      <c r="CZ417" s="425"/>
      <c r="DA417" s="310">
        <f t="shared" si="522"/>
        <v>0</v>
      </c>
      <c r="DB417" s="19"/>
      <c r="DC417" s="277"/>
      <c r="DD417" s="417"/>
      <c r="DE417" s="307">
        <v>1</v>
      </c>
      <c r="DF417" s="418" t="s">
        <v>331</v>
      </c>
      <c r="DG417" s="322"/>
      <c r="DH417" s="425"/>
      <c r="DI417" s="310">
        <f t="shared" si="523"/>
        <v>0</v>
      </c>
      <c r="DJ417" s="19"/>
      <c r="DK417" s="277"/>
      <c r="DL417" s="417"/>
      <c r="DM417" s="307">
        <v>1</v>
      </c>
      <c r="DN417" s="418" t="s">
        <v>331</v>
      </c>
      <c r="DO417" s="322"/>
      <c r="DP417" s="425"/>
      <c r="DQ417" s="310">
        <f t="shared" si="524"/>
        <v>0</v>
      </c>
      <c r="DR417" s="19"/>
      <c r="DS417" s="277"/>
      <c r="DT417" s="417"/>
      <c r="DU417" s="307">
        <v>1</v>
      </c>
      <c r="DV417" s="418" t="s">
        <v>331</v>
      </c>
      <c r="DW417" s="322"/>
      <c r="DX417" s="425"/>
      <c r="DY417" s="310">
        <f t="shared" si="525"/>
        <v>0</v>
      </c>
      <c r="DZ417" s="19"/>
      <c r="EA417" s="277"/>
      <c r="EB417" s="421"/>
      <c r="EC417" s="315">
        <v>1</v>
      </c>
      <c r="ED417" s="293" t="s">
        <v>331</v>
      </c>
      <c r="EE417" s="324"/>
      <c r="EF417" s="475"/>
      <c r="EG417" s="318" t="s">
        <v>1199</v>
      </c>
      <c r="EH417" s="19"/>
      <c r="EI417" s="277"/>
      <c r="EJ417" s="417"/>
      <c r="EK417" s="307">
        <v>1</v>
      </c>
      <c r="EL417" s="418" t="s">
        <v>331</v>
      </c>
      <c r="EM417" s="322"/>
      <c r="EN417" s="425"/>
      <c r="EO417" s="310">
        <f t="shared" si="526"/>
        <v>0</v>
      </c>
      <c r="EP417" s="19"/>
      <c r="EQ417" s="277"/>
    </row>
    <row r="418" spans="1:147" ht="37.5" customHeight="1">
      <c r="A418" s="88"/>
      <c r="B418" s="94">
        <v>8</v>
      </c>
      <c r="C418" s="423" t="s">
        <v>441</v>
      </c>
      <c r="D418" s="485"/>
      <c r="E418" s="307">
        <v>1</v>
      </c>
      <c r="F418" s="418" t="s">
        <v>331</v>
      </c>
      <c r="G418" s="322"/>
      <c r="H418" s="425"/>
      <c r="I418" s="310">
        <f t="shared" si="510"/>
        <v>0</v>
      </c>
      <c r="J418" s="19"/>
      <c r="K418" s="277"/>
      <c r="L418" s="485"/>
      <c r="M418" s="307">
        <v>1</v>
      </c>
      <c r="N418" s="418" t="s">
        <v>331</v>
      </c>
      <c r="O418" s="322"/>
      <c r="P418" s="425"/>
      <c r="Q418" s="310">
        <f t="shared" si="511"/>
        <v>0</v>
      </c>
      <c r="R418" s="19"/>
      <c r="S418" s="277"/>
      <c r="T418" s="417" t="s">
        <v>1282</v>
      </c>
      <c r="U418" s="307">
        <v>1</v>
      </c>
      <c r="V418" s="418" t="s">
        <v>331</v>
      </c>
      <c r="W418" s="322">
        <v>50000</v>
      </c>
      <c r="X418" s="309">
        <v>0</v>
      </c>
      <c r="Y418" s="310">
        <f t="shared" si="512"/>
        <v>50000</v>
      </c>
      <c r="Z418" s="19"/>
      <c r="AA418" s="277"/>
      <c r="AB418" s="485"/>
      <c r="AC418" s="307">
        <v>1</v>
      </c>
      <c r="AD418" s="418" t="s">
        <v>331</v>
      </c>
      <c r="AE418" s="322"/>
      <c r="AF418" s="425"/>
      <c r="AG418" s="310">
        <f t="shared" si="513"/>
        <v>0</v>
      </c>
      <c r="AH418" s="19"/>
      <c r="AI418" s="277"/>
      <c r="AJ418" s="485" t="s">
        <v>1281</v>
      </c>
      <c r="AK418" s="307">
        <v>1</v>
      </c>
      <c r="AL418" s="418" t="s">
        <v>331</v>
      </c>
      <c r="AM418" s="322">
        <v>201590</v>
      </c>
      <c r="AN418" s="425">
        <v>0</v>
      </c>
      <c r="AO418" s="310">
        <f t="shared" si="514"/>
        <v>201590</v>
      </c>
      <c r="AP418" s="19"/>
      <c r="AQ418" s="277"/>
      <c r="AR418" s="485"/>
      <c r="AS418" s="307">
        <v>1</v>
      </c>
      <c r="AT418" s="418" t="s">
        <v>331</v>
      </c>
      <c r="AU418" s="322"/>
      <c r="AV418" s="425"/>
      <c r="AW418" s="310">
        <f t="shared" si="515"/>
        <v>0</v>
      </c>
      <c r="AX418" s="19"/>
      <c r="AY418" s="277"/>
      <c r="AZ418" s="485"/>
      <c r="BA418" s="307">
        <v>1</v>
      </c>
      <c r="BB418" s="418" t="s">
        <v>331</v>
      </c>
      <c r="BC418" s="322"/>
      <c r="BD418" s="425"/>
      <c r="BE418" s="310">
        <f t="shared" si="516"/>
        <v>0</v>
      </c>
      <c r="BF418" s="19"/>
      <c r="BG418" s="277"/>
      <c r="BH418" s="485"/>
      <c r="BI418" s="307">
        <v>1</v>
      </c>
      <c r="BJ418" s="418" t="s">
        <v>331</v>
      </c>
      <c r="BK418" s="322"/>
      <c r="BL418" s="425"/>
      <c r="BM418" s="310">
        <f t="shared" si="517"/>
        <v>0</v>
      </c>
      <c r="BN418" s="19"/>
      <c r="BO418" s="277"/>
      <c r="BP418" s="485"/>
      <c r="BQ418" s="307">
        <v>1</v>
      </c>
      <c r="BR418" s="418" t="s">
        <v>331</v>
      </c>
      <c r="BS418" s="322"/>
      <c r="BT418" s="425"/>
      <c r="BU418" s="310">
        <f t="shared" si="518"/>
        <v>0</v>
      </c>
      <c r="BV418" s="19"/>
      <c r="BW418" s="277"/>
      <c r="BX418" s="485"/>
      <c r="BY418" s="307">
        <v>1</v>
      </c>
      <c r="BZ418" s="418" t="s">
        <v>331</v>
      </c>
      <c r="CA418" s="322"/>
      <c r="CB418" s="425"/>
      <c r="CC418" s="310">
        <f t="shared" si="519"/>
        <v>0</v>
      </c>
      <c r="CD418" s="19"/>
      <c r="CE418" s="277"/>
      <c r="CF418" s="485"/>
      <c r="CG418" s="307">
        <v>1</v>
      </c>
      <c r="CH418" s="418" t="s">
        <v>331</v>
      </c>
      <c r="CI418" s="322"/>
      <c r="CJ418" s="425"/>
      <c r="CK418" s="310">
        <f t="shared" si="520"/>
        <v>0</v>
      </c>
      <c r="CL418" s="19"/>
      <c r="CM418" s="277"/>
      <c r="CN418" s="485"/>
      <c r="CO418" s="307">
        <v>1</v>
      </c>
      <c r="CP418" s="418" t="s">
        <v>331</v>
      </c>
      <c r="CQ418" s="322"/>
      <c r="CR418" s="425"/>
      <c r="CS418" s="310">
        <f t="shared" si="521"/>
        <v>0</v>
      </c>
      <c r="CT418" s="19"/>
      <c r="CU418" s="277"/>
      <c r="CV418" s="485"/>
      <c r="CW418" s="307">
        <v>1</v>
      </c>
      <c r="CX418" s="418" t="s">
        <v>331</v>
      </c>
      <c r="CY418" s="322"/>
      <c r="CZ418" s="425"/>
      <c r="DA418" s="310">
        <f t="shared" si="522"/>
        <v>0</v>
      </c>
      <c r="DB418" s="19"/>
      <c r="DC418" s="277"/>
      <c r="DD418" s="485"/>
      <c r="DE418" s="307">
        <v>1</v>
      </c>
      <c r="DF418" s="418" t="s">
        <v>331</v>
      </c>
      <c r="DG418" s="322"/>
      <c r="DH418" s="425"/>
      <c r="DI418" s="310">
        <f t="shared" si="523"/>
        <v>0</v>
      </c>
      <c r="DJ418" s="19"/>
      <c r="DK418" s="277"/>
      <c r="DL418" s="485"/>
      <c r="DM418" s="307">
        <v>1</v>
      </c>
      <c r="DN418" s="418" t="s">
        <v>331</v>
      </c>
      <c r="DO418" s="322"/>
      <c r="DP418" s="425"/>
      <c r="DQ418" s="310">
        <f t="shared" si="524"/>
        <v>0</v>
      </c>
      <c r="DR418" s="19"/>
      <c r="DS418" s="277"/>
      <c r="DT418" s="485"/>
      <c r="DU418" s="307">
        <v>1</v>
      </c>
      <c r="DV418" s="418" t="s">
        <v>331</v>
      </c>
      <c r="DW418" s="322"/>
      <c r="DX418" s="425"/>
      <c r="DY418" s="310">
        <f t="shared" si="525"/>
        <v>0</v>
      </c>
      <c r="DZ418" s="19"/>
      <c r="EA418" s="277"/>
      <c r="EB418" s="486"/>
      <c r="EC418" s="315">
        <v>1</v>
      </c>
      <c r="ED418" s="293" t="s">
        <v>331</v>
      </c>
      <c r="EE418" s="324"/>
      <c r="EF418" s="475"/>
      <c r="EG418" s="318" t="s">
        <v>1199</v>
      </c>
      <c r="EH418" s="19"/>
      <c r="EI418" s="277"/>
      <c r="EJ418" s="485"/>
      <c r="EK418" s="307">
        <v>1</v>
      </c>
      <c r="EL418" s="418" t="s">
        <v>331</v>
      </c>
      <c r="EM418" s="322"/>
      <c r="EN418" s="425"/>
      <c r="EO418" s="310">
        <f t="shared" si="526"/>
        <v>0</v>
      </c>
      <c r="EP418" s="19"/>
      <c r="EQ418" s="277"/>
    </row>
    <row r="419" spans="1:147" ht="37.5" customHeight="1">
      <c r="A419" s="304"/>
      <c r="B419" s="94">
        <v>9</v>
      </c>
      <c r="C419" s="423" t="s">
        <v>437</v>
      </c>
      <c r="D419" s="436"/>
      <c r="E419" s="437">
        <v>1</v>
      </c>
      <c r="F419" s="438" t="s">
        <v>331</v>
      </c>
      <c r="G419" s="322"/>
      <c r="H419" s="476"/>
      <c r="I419" s="310">
        <f t="shared" si="510"/>
        <v>0</v>
      </c>
      <c r="J419" s="19"/>
      <c r="K419" s="277"/>
      <c r="L419" s="436"/>
      <c r="M419" s="437">
        <v>1</v>
      </c>
      <c r="N419" s="438" t="s">
        <v>331</v>
      </c>
      <c r="O419" s="322"/>
      <c r="P419" s="476"/>
      <c r="Q419" s="310">
        <f t="shared" si="511"/>
        <v>0</v>
      </c>
      <c r="R419" s="19"/>
      <c r="S419" s="277"/>
      <c r="T419" s="417" t="s">
        <v>1285</v>
      </c>
      <c r="U419" s="437">
        <v>1</v>
      </c>
      <c r="V419" s="438" t="s">
        <v>331</v>
      </c>
      <c r="W419" s="322">
        <v>50000</v>
      </c>
      <c r="X419" s="309">
        <v>0</v>
      </c>
      <c r="Y419" s="310">
        <f t="shared" si="512"/>
        <v>50000</v>
      </c>
      <c r="Z419" s="19"/>
      <c r="AA419" s="277"/>
      <c r="AB419" s="436"/>
      <c r="AC419" s="437">
        <v>1</v>
      </c>
      <c r="AD419" s="438" t="s">
        <v>331</v>
      </c>
      <c r="AE419" s="322"/>
      <c r="AF419" s="476"/>
      <c r="AG419" s="310">
        <f t="shared" si="513"/>
        <v>0</v>
      </c>
      <c r="AH419" s="19"/>
      <c r="AI419" s="277"/>
      <c r="AJ419" s="436" t="s">
        <v>1286</v>
      </c>
      <c r="AK419" s="437">
        <v>1</v>
      </c>
      <c r="AL419" s="438" t="s">
        <v>331</v>
      </c>
      <c r="AM419" s="322">
        <v>153208.97606382979</v>
      </c>
      <c r="AN419" s="476">
        <v>0.19</v>
      </c>
      <c r="AO419" s="310">
        <f t="shared" si="514"/>
        <v>182318.68151595746</v>
      </c>
      <c r="AP419" s="19"/>
      <c r="AQ419" s="277"/>
      <c r="AR419" s="436"/>
      <c r="AS419" s="437">
        <v>1</v>
      </c>
      <c r="AT419" s="438" t="s">
        <v>331</v>
      </c>
      <c r="AU419" s="322"/>
      <c r="AV419" s="476"/>
      <c r="AW419" s="310">
        <f t="shared" si="515"/>
        <v>0</v>
      </c>
      <c r="AX419" s="19"/>
      <c r="AY419" s="277"/>
      <c r="AZ419" s="436"/>
      <c r="BA419" s="437">
        <v>1</v>
      </c>
      <c r="BB419" s="438" t="s">
        <v>331</v>
      </c>
      <c r="BC419" s="322"/>
      <c r="BD419" s="476"/>
      <c r="BE419" s="310">
        <f t="shared" si="516"/>
        <v>0</v>
      </c>
      <c r="BF419" s="19"/>
      <c r="BG419" s="277"/>
      <c r="BH419" s="436"/>
      <c r="BI419" s="437">
        <v>1</v>
      </c>
      <c r="BJ419" s="438" t="s">
        <v>331</v>
      </c>
      <c r="BK419" s="322"/>
      <c r="BL419" s="476"/>
      <c r="BM419" s="310">
        <f t="shared" si="517"/>
        <v>0</v>
      </c>
      <c r="BN419" s="19"/>
      <c r="BO419" s="277"/>
      <c r="BP419" s="436"/>
      <c r="BQ419" s="437">
        <v>1</v>
      </c>
      <c r="BR419" s="438" t="s">
        <v>331</v>
      </c>
      <c r="BS419" s="322"/>
      <c r="BT419" s="476"/>
      <c r="BU419" s="310">
        <f t="shared" si="518"/>
        <v>0</v>
      </c>
      <c r="BV419" s="19"/>
      <c r="BW419" s="277"/>
      <c r="BX419" s="436"/>
      <c r="BY419" s="437">
        <v>1</v>
      </c>
      <c r="BZ419" s="438" t="s">
        <v>331</v>
      </c>
      <c r="CA419" s="322"/>
      <c r="CB419" s="476"/>
      <c r="CC419" s="310">
        <f t="shared" si="519"/>
        <v>0</v>
      </c>
      <c r="CD419" s="19"/>
      <c r="CE419" s="277"/>
      <c r="CF419" s="436"/>
      <c r="CG419" s="437">
        <v>1</v>
      </c>
      <c r="CH419" s="438" t="s">
        <v>331</v>
      </c>
      <c r="CI419" s="322"/>
      <c r="CJ419" s="476"/>
      <c r="CK419" s="310">
        <f t="shared" si="520"/>
        <v>0</v>
      </c>
      <c r="CL419" s="19"/>
      <c r="CM419" s="277"/>
      <c r="CN419" s="436"/>
      <c r="CO419" s="437">
        <v>1</v>
      </c>
      <c r="CP419" s="438" t="s">
        <v>331</v>
      </c>
      <c r="CQ419" s="322"/>
      <c r="CR419" s="476"/>
      <c r="CS419" s="310">
        <f t="shared" si="521"/>
        <v>0</v>
      </c>
      <c r="CT419" s="19"/>
      <c r="CU419" s="277"/>
      <c r="CV419" s="436"/>
      <c r="CW419" s="437">
        <v>1</v>
      </c>
      <c r="CX419" s="438" t="s">
        <v>331</v>
      </c>
      <c r="CY419" s="322"/>
      <c r="CZ419" s="476"/>
      <c r="DA419" s="310">
        <f t="shared" si="522"/>
        <v>0</v>
      </c>
      <c r="DB419" s="19"/>
      <c r="DC419" s="277"/>
      <c r="DD419" s="436"/>
      <c r="DE419" s="437">
        <v>1</v>
      </c>
      <c r="DF419" s="438" t="s">
        <v>331</v>
      </c>
      <c r="DG419" s="322"/>
      <c r="DH419" s="476"/>
      <c r="DI419" s="310">
        <f t="shared" si="523"/>
        <v>0</v>
      </c>
      <c r="DJ419" s="19"/>
      <c r="DK419" s="277"/>
      <c r="DL419" s="436"/>
      <c r="DM419" s="437">
        <v>1</v>
      </c>
      <c r="DN419" s="438" t="s">
        <v>331</v>
      </c>
      <c r="DO419" s="322"/>
      <c r="DP419" s="476"/>
      <c r="DQ419" s="310">
        <f t="shared" si="524"/>
        <v>0</v>
      </c>
      <c r="DR419" s="19"/>
      <c r="DS419" s="277"/>
      <c r="DT419" s="436"/>
      <c r="DU419" s="437">
        <v>1</v>
      </c>
      <c r="DV419" s="438" t="s">
        <v>331</v>
      </c>
      <c r="DW419" s="322"/>
      <c r="DX419" s="476"/>
      <c r="DY419" s="310">
        <f t="shared" si="525"/>
        <v>0</v>
      </c>
      <c r="DZ419" s="19"/>
      <c r="EA419" s="277"/>
      <c r="EB419" s="314"/>
      <c r="EC419" s="315">
        <v>1</v>
      </c>
      <c r="ED419" s="293" t="s">
        <v>331</v>
      </c>
      <c r="EE419" s="324"/>
      <c r="EF419" s="477"/>
      <c r="EG419" s="318" t="s">
        <v>1199</v>
      </c>
      <c r="EH419" s="19"/>
      <c r="EI419" s="277"/>
      <c r="EJ419" s="436"/>
      <c r="EK419" s="437">
        <v>1</v>
      </c>
      <c r="EL419" s="438" t="s">
        <v>331</v>
      </c>
      <c r="EM419" s="322"/>
      <c r="EN419" s="476"/>
      <c r="EO419" s="310">
        <f t="shared" si="526"/>
        <v>0</v>
      </c>
      <c r="EP419" s="19"/>
      <c r="EQ419" s="277"/>
    </row>
    <row r="420" spans="1:147" ht="37.5" customHeight="1">
      <c r="A420" s="304"/>
      <c r="B420" s="426"/>
      <c r="C420" s="441" t="s">
        <v>338</v>
      </c>
      <c r="D420" s="487"/>
      <c r="E420" s="488"/>
      <c r="F420" s="489"/>
      <c r="G420" s="490"/>
      <c r="H420" s="491"/>
      <c r="I420" s="443">
        <f>SUM(I411:I419)</f>
        <v>0</v>
      </c>
      <c r="J420" s="19"/>
      <c r="K420" s="277"/>
      <c r="L420" s="487"/>
      <c r="M420" s="488"/>
      <c r="N420" s="489"/>
      <c r="O420" s="490"/>
      <c r="P420" s="491"/>
      <c r="Q420" s="443">
        <f>SUM(Q411:Q419)</f>
        <v>0</v>
      </c>
      <c r="R420" s="19"/>
      <c r="S420" s="277"/>
      <c r="T420" s="487"/>
      <c r="U420" s="488"/>
      <c r="V420" s="489"/>
      <c r="W420" s="490"/>
      <c r="X420" s="491"/>
      <c r="Y420" s="443">
        <f>SUM(Y411:Y419)</f>
        <v>9550000</v>
      </c>
      <c r="Z420" s="19"/>
      <c r="AA420" s="277"/>
      <c r="AB420" s="487"/>
      <c r="AC420" s="488"/>
      <c r="AD420" s="489"/>
      <c r="AE420" s="490"/>
      <c r="AF420" s="491"/>
      <c r="AG420" s="443">
        <f>SUM(AG411:AG419)</f>
        <v>0</v>
      </c>
      <c r="AH420" s="19"/>
      <c r="AI420" s="277"/>
      <c r="AJ420" s="487"/>
      <c r="AK420" s="488"/>
      <c r="AL420" s="489"/>
      <c r="AM420" s="490"/>
      <c r="AN420" s="491"/>
      <c r="AO420" s="443">
        <f>SUM(AO411:AO419)</f>
        <v>16249914.266622342</v>
      </c>
      <c r="AP420" s="19"/>
      <c r="AQ420" s="277"/>
      <c r="AR420" s="487"/>
      <c r="AS420" s="488"/>
      <c r="AT420" s="489"/>
      <c r="AU420" s="490"/>
      <c r="AV420" s="491"/>
      <c r="AW420" s="443">
        <f>SUM(AW411:AW419)</f>
        <v>0</v>
      </c>
      <c r="AX420" s="19"/>
      <c r="AY420" s="277"/>
      <c r="AZ420" s="487"/>
      <c r="BA420" s="488"/>
      <c r="BB420" s="489"/>
      <c r="BC420" s="490"/>
      <c r="BD420" s="491"/>
      <c r="BE420" s="443">
        <f>SUM(BE411:BE419)</f>
        <v>0</v>
      </c>
      <c r="BF420" s="19"/>
      <c r="BG420" s="277"/>
      <c r="BH420" s="487"/>
      <c r="BI420" s="488"/>
      <c r="BJ420" s="489"/>
      <c r="BK420" s="490"/>
      <c r="BL420" s="491"/>
      <c r="BM420" s="443">
        <f>SUM(BM411:BM419)</f>
        <v>0</v>
      </c>
      <c r="BN420" s="19"/>
      <c r="BO420" s="277"/>
      <c r="BP420" s="487"/>
      <c r="BQ420" s="488"/>
      <c r="BR420" s="489"/>
      <c r="BS420" s="490"/>
      <c r="BT420" s="491"/>
      <c r="BU420" s="443">
        <f>SUM(BU411:BU419)</f>
        <v>0</v>
      </c>
      <c r="BV420" s="19"/>
      <c r="BW420" s="277"/>
      <c r="BX420" s="487"/>
      <c r="BY420" s="488"/>
      <c r="BZ420" s="489"/>
      <c r="CA420" s="490"/>
      <c r="CB420" s="491"/>
      <c r="CC420" s="443">
        <f>SUM(CC411:CC419)</f>
        <v>0</v>
      </c>
      <c r="CD420" s="19"/>
      <c r="CE420" s="277"/>
      <c r="CF420" s="487"/>
      <c r="CG420" s="488"/>
      <c r="CH420" s="489"/>
      <c r="CI420" s="490"/>
      <c r="CJ420" s="491"/>
      <c r="CK420" s="443">
        <f>SUM(CK411:CK419)</f>
        <v>0</v>
      </c>
      <c r="CL420" s="19"/>
      <c r="CM420" s="277"/>
      <c r="CN420" s="487"/>
      <c r="CO420" s="488"/>
      <c r="CP420" s="489"/>
      <c r="CQ420" s="490"/>
      <c r="CR420" s="491"/>
      <c r="CS420" s="443">
        <f>SUM(CS411:CS419)</f>
        <v>0</v>
      </c>
      <c r="CT420" s="19"/>
      <c r="CU420" s="277"/>
      <c r="CV420" s="487"/>
      <c r="CW420" s="488"/>
      <c r="CX420" s="489"/>
      <c r="CY420" s="490"/>
      <c r="CZ420" s="491"/>
      <c r="DA420" s="443">
        <f>SUM(DA411:DA419)</f>
        <v>0</v>
      </c>
      <c r="DB420" s="19"/>
      <c r="DC420" s="277"/>
      <c r="DD420" s="487"/>
      <c r="DE420" s="488"/>
      <c r="DF420" s="489"/>
      <c r="DG420" s="490"/>
      <c r="DH420" s="491"/>
      <c r="DI420" s="443">
        <f>SUM(DI411:DI419)</f>
        <v>0</v>
      </c>
      <c r="DJ420" s="19"/>
      <c r="DK420" s="277"/>
      <c r="DL420" s="487"/>
      <c r="DM420" s="488"/>
      <c r="DN420" s="489"/>
      <c r="DO420" s="490"/>
      <c r="DP420" s="491"/>
      <c r="DQ420" s="443">
        <f>SUM(DQ411:DQ419)</f>
        <v>0</v>
      </c>
      <c r="DR420" s="19"/>
      <c r="DS420" s="277"/>
      <c r="DT420" s="487"/>
      <c r="DU420" s="488"/>
      <c r="DV420" s="489"/>
      <c r="DW420" s="490"/>
      <c r="DX420" s="491"/>
      <c r="DY420" s="443">
        <f>SUM(DY411:DY419)</f>
        <v>0</v>
      </c>
      <c r="DZ420" s="19"/>
      <c r="EA420" s="277"/>
      <c r="EB420" s="492"/>
      <c r="EC420" s="493"/>
      <c r="ED420" s="494"/>
      <c r="EE420" s="495"/>
      <c r="EF420" s="496"/>
      <c r="EG420" s="444" t="s">
        <v>1199</v>
      </c>
      <c r="EH420" s="19"/>
      <c r="EI420" s="277"/>
      <c r="EJ420" s="487"/>
      <c r="EK420" s="488"/>
      <c r="EL420" s="489"/>
      <c r="EM420" s="490"/>
      <c r="EN420" s="491"/>
      <c r="EO420" s="443">
        <f>SUM(EO411:EO419)</f>
        <v>0</v>
      </c>
      <c r="EP420" s="19"/>
      <c r="EQ420" s="277"/>
    </row>
    <row r="421" spans="1:147" ht="37.5" customHeight="1" thickBot="1">
      <c r="A421" s="88"/>
      <c r="B421" s="109"/>
      <c r="C421" s="445" t="s">
        <v>142</v>
      </c>
      <c r="D421" s="497"/>
      <c r="E421" s="498"/>
      <c r="F421" s="498"/>
      <c r="G421" s="498"/>
      <c r="H421" s="499"/>
      <c r="I421" s="500">
        <f>SUM(I411:I420)</f>
        <v>0</v>
      </c>
      <c r="J421" s="19"/>
      <c r="K421" s="277"/>
      <c r="L421" s="497"/>
      <c r="M421" s="498"/>
      <c r="N421" s="498"/>
      <c r="O421" s="498"/>
      <c r="P421" s="499"/>
      <c r="Q421" s="500">
        <f>SUM(Q411:Q420)</f>
        <v>0</v>
      </c>
      <c r="R421" s="19"/>
      <c r="S421" s="277"/>
      <c r="T421" s="497"/>
      <c r="U421" s="498"/>
      <c r="V421" s="498"/>
      <c r="W421" s="498"/>
      <c r="X421" s="499"/>
      <c r="Y421" s="500">
        <f>SUM(Y411:Y420)</f>
        <v>19100000</v>
      </c>
      <c r="Z421" s="19"/>
      <c r="AA421" s="277"/>
      <c r="AB421" s="497"/>
      <c r="AC421" s="498"/>
      <c r="AD421" s="498"/>
      <c r="AE421" s="498"/>
      <c r="AF421" s="499"/>
      <c r="AG421" s="500">
        <f>SUM(AG411:AG420)</f>
        <v>0</v>
      </c>
      <c r="AH421" s="19"/>
      <c r="AI421" s="277"/>
      <c r="AJ421" s="497" t="e">
        <v>#N/A</v>
      </c>
      <c r="AK421" s="498"/>
      <c r="AL421" s="498"/>
      <c r="AM421" s="498" t="e">
        <v>#N/A</v>
      </c>
      <c r="AN421" s="499"/>
      <c r="AO421" s="500">
        <f>SUM(AO411:AO420)</f>
        <v>32499828.533244684</v>
      </c>
      <c r="AP421" s="19"/>
      <c r="AQ421" s="277"/>
      <c r="AR421" s="497"/>
      <c r="AS421" s="498"/>
      <c r="AT421" s="498"/>
      <c r="AU421" s="498"/>
      <c r="AV421" s="499"/>
      <c r="AW421" s="500">
        <f>SUM(AW411:AW420)</f>
        <v>0</v>
      </c>
      <c r="AX421" s="19"/>
      <c r="AY421" s="277"/>
      <c r="AZ421" s="497"/>
      <c r="BA421" s="498"/>
      <c r="BB421" s="498"/>
      <c r="BC421" s="498"/>
      <c r="BD421" s="499"/>
      <c r="BE421" s="500">
        <f>SUM(BE411:BE420)</f>
        <v>0</v>
      </c>
      <c r="BF421" s="19"/>
      <c r="BG421" s="277"/>
      <c r="BH421" s="497"/>
      <c r="BI421" s="498"/>
      <c r="BJ421" s="498"/>
      <c r="BK421" s="498"/>
      <c r="BL421" s="499"/>
      <c r="BM421" s="500">
        <f>SUM(BM411:BM420)</f>
        <v>0</v>
      </c>
      <c r="BN421" s="19"/>
      <c r="BO421" s="277"/>
      <c r="BP421" s="497"/>
      <c r="BQ421" s="498"/>
      <c r="BR421" s="498"/>
      <c r="BS421" s="498"/>
      <c r="BT421" s="499"/>
      <c r="BU421" s="500">
        <f>SUM(BU411:BU420)</f>
        <v>0</v>
      </c>
      <c r="BV421" s="19"/>
      <c r="BW421" s="277"/>
      <c r="BX421" s="497"/>
      <c r="BY421" s="498"/>
      <c r="BZ421" s="498"/>
      <c r="CA421" s="498"/>
      <c r="CB421" s="499"/>
      <c r="CC421" s="500">
        <f>SUM(CC411:CC420)</f>
        <v>0</v>
      </c>
      <c r="CD421" s="19"/>
      <c r="CE421" s="277"/>
      <c r="CF421" s="497"/>
      <c r="CG421" s="498"/>
      <c r="CH421" s="498"/>
      <c r="CI421" s="498"/>
      <c r="CJ421" s="499"/>
      <c r="CK421" s="500">
        <f>SUM(CK411:CK420)</f>
        <v>0</v>
      </c>
      <c r="CL421" s="19"/>
      <c r="CM421" s="277"/>
      <c r="CN421" s="497"/>
      <c r="CO421" s="498"/>
      <c r="CP421" s="498"/>
      <c r="CQ421" s="498"/>
      <c r="CR421" s="499"/>
      <c r="CS421" s="500">
        <f>SUM(CS411:CS420)</f>
        <v>0</v>
      </c>
      <c r="CT421" s="19"/>
      <c r="CU421" s="277"/>
      <c r="CV421" s="497"/>
      <c r="CW421" s="498"/>
      <c r="CX421" s="498"/>
      <c r="CY421" s="498"/>
      <c r="CZ421" s="499"/>
      <c r="DA421" s="500">
        <f>SUM(DA411:DA420)</f>
        <v>0</v>
      </c>
      <c r="DB421" s="19"/>
      <c r="DC421" s="277"/>
      <c r="DD421" s="497"/>
      <c r="DE421" s="498"/>
      <c r="DF421" s="498"/>
      <c r="DG421" s="498"/>
      <c r="DH421" s="499"/>
      <c r="DI421" s="500">
        <f>SUM(DI411:DI420)</f>
        <v>0</v>
      </c>
      <c r="DJ421" s="19"/>
      <c r="DK421" s="277"/>
      <c r="DL421" s="497"/>
      <c r="DM421" s="498"/>
      <c r="DN421" s="498"/>
      <c r="DO421" s="498"/>
      <c r="DP421" s="499"/>
      <c r="DQ421" s="500">
        <f>SUM(DQ411:DQ420)</f>
        <v>0</v>
      </c>
      <c r="DR421" s="19"/>
      <c r="DS421" s="277"/>
      <c r="DT421" s="497"/>
      <c r="DU421" s="498"/>
      <c r="DV421" s="498"/>
      <c r="DW421" s="498"/>
      <c r="DX421" s="499"/>
      <c r="DY421" s="500">
        <f>SUM(DY411:DY420)</f>
        <v>0</v>
      </c>
      <c r="DZ421" s="19"/>
      <c r="EA421" s="277"/>
      <c r="EB421" s="501"/>
      <c r="EC421" s="502"/>
      <c r="ED421" s="502"/>
      <c r="EE421" s="502"/>
      <c r="EF421" s="503"/>
      <c r="EG421" s="504" t="s">
        <v>1199</v>
      </c>
      <c r="EH421" s="19"/>
      <c r="EI421" s="277"/>
      <c r="EJ421" s="497"/>
      <c r="EK421" s="498"/>
      <c r="EL421" s="498"/>
      <c r="EM421" s="498"/>
      <c r="EN421" s="499"/>
      <c r="EO421" s="500">
        <f>SUM(EO411:EO420)</f>
        <v>0</v>
      </c>
      <c r="EP421" s="19"/>
      <c r="EQ421" s="277"/>
    </row>
    <row r="422" spans="1:147" ht="37.5" customHeight="1" thickBot="1">
      <c r="A422" s="88"/>
      <c r="B422" s="92" t="s">
        <v>322</v>
      </c>
      <c r="C422" s="434" t="s">
        <v>323</v>
      </c>
      <c r="D422" s="410" t="s">
        <v>312</v>
      </c>
      <c r="E422" s="87" t="s">
        <v>325</v>
      </c>
      <c r="F422" s="87" t="s">
        <v>425</v>
      </c>
      <c r="G422" s="87" t="s">
        <v>327</v>
      </c>
      <c r="H422" s="474" t="s">
        <v>328</v>
      </c>
      <c r="I422" s="412" t="s">
        <v>329</v>
      </c>
      <c r="J422" s="297" t="s">
        <v>1167</v>
      </c>
      <c r="K422" s="298" t="s">
        <v>1168</v>
      </c>
      <c r="L422" s="410" t="s">
        <v>312</v>
      </c>
      <c r="M422" s="87" t="s">
        <v>325</v>
      </c>
      <c r="N422" s="87" t="s">
        <v>425</v>
      </c>
      <c r="O422" s="87" t="s">
        <v>327</v>
      </c>
      <c r="P422" s="474" t="s">
        <v>328</v>
      </c>
      <c r="Q422" s="412" t="s">
        <v>329</v>
      </c>
      <c r="R422" s="297" t="s">
        <v>1167</v>
      </c>
      <c r="S422" s="298" t="s">
        <v>1168</v>
      </c>
      <c r="T422" s="410" t="s">
        <v>312</v>
      </c>
      <c r="U422" s="87" t="s">
        <v>325</v>
      </c>
      <c r="V422" s="87" t="s">
        <v>425</v>
      </c>
      <c r="W422" s="87" t="s">
        <v>327</v>
      </c>
      <c r="X422" s="474" t="s">
        <v>328</v>
      </c>
      <c r="Y422" s="412" t="s">
        <v>329</v>
      </c>
      <c r="Z422" s="297" t="s">
        <v>1167</v>
      </c>
      <c r="AA422" s="298" t="s">
        <v>1168</v>
      </c>
      <c r="AB422" s="410" t="s">
        <v>312</v>
      </c>
      <c r="AC422" s="87" t="s">
        <v>325</v>
      </c>
      <c r="AD422" s="87" t="s">
        <v>425</v>
      </c>
      <c r="AE422" s="87" t="s">
        <v>327</v>
      </c>
      <c r="AF422" s="474" t="s">
        <v>328</v>
      </c>
      <c r="AG422" s="412" t="s">
        <v>329</v>
      </c>
      <c r="AH422" s="297" t="s">
        <v>1167</v>
      </c>
      <c r="AI422" s="298" t="s">
        <v>1168</v>
      </c>
      <c r="AJ422" s="410" t="s">
        <v>312</v>
      </c>
      <c r="AK422" s="87" t="s">
        <v>325</v>
      </c>
      <c r="AL422" s="87" t="s">
        <v>425</v>
      </c>
      <c r="AM422" s="87" t="s">
        <v>327</v>
      </c>
      <c r="AN422" s="474" t="s">
        <v>328</v>
      </c>
      <c r="AO422" s="412" t="s">
        <v>329</v>
      </c>
      <c r="AP422" s="297" t="s">
        <v>1167</v>
      </c>
      <c r="AQ422" s="298" t="s">
        <v>1168</v>
      </c>
      <c r="AR422" s="410" t="s">
        <v>312</v>
      </c>
      <c r="AS422" s="87" t="s">
        <v>325</v>
      </c>
      <c r="AT422" s="87" t="s">
        <v>425</v>
      </c>
      <c r="AU422" s="87" t="s">
        <v>327</v>
      </c>
      <c r="AV422" s="474" t="s">
        <v>328</v>
      </c>
      <c r="AW422" s="412" t="s">
        <v>329</v>
      </c>
      <c r="AX422" s="297" t="s">
        <v>1167</v>
      </c>
      <c r="AY422" s="298" t="s">
        <v>1168</v>
      </c>
      <c r="AZ422" s="410" t="s">
        <v>312</v>
      </c>
      <c r="BA422" s="87" t="s">
        <v>325</v>
      </c>
      <c r="BB422" s="87" t="s">
        <v>425</v>
      </c>
      <c r="BC422" s="87" t="s">
        <v>327</v>
      </c>
      <c r="BD422" s="474" t="s">
        <v>328</v>
      </c>
      <c r="BE422" s="412" t="s">
        <v>329</v>
      </c>
      <c r="BF422" s="297" t="s">
        <v>1167</v>
      </c>
      <c r="BG422" s="298" t="s">
        <v>1168</v>
      </c>
      <c r="BH422" s="410" t="s">
        <v>312</v>
      </c>
      <c r="BI422" s="87" t="s">
        <v>325</v>
      </c>
      <c r="BJ422" s="87" t="s">
        <v>425</v>
      </c>
      <c r="BK422" s="87" t="s">
        <v>327</v>
      </c>
      <c r="BL422" s="474" t="s">
        <v>328</v>
      </c>
      <c r="BM422" s="412" t="s">
        <v>329</v>
      </c>
      <c r="BN422" s="297" t="s">
        <v>1167</v>
      </c>
      <c r="BO422" s="298" t="s">
        <v>1168</v>
      </c>
      <c r="BP422" s="410" t="s">
        <v>312</v>
      </c>
      <c r="BQ422" s="87" t="s">
        <v>325</v>
      </c>
      <c r="BR422" s="87" t="s">
        <v>425</v>
      </c>
      <c r="BS422" s="87" t="s">
        <v>327</v>
      </c>
      <c r="BT422" s="474" t="s">
        <v>328</v>
      </c>
      <c r="BU422" s="412" t="s">
        <v>329</v>
      </c>
      <c r="BV422" s="297" t="s">
        <v>1167</v>
      </c>
      <c r="BW422" s="298" t="s">
        <v>1168</v>
      </c>
      <c r="BX422" s="410" t="s">
        <v>312</v>
      </c>
      <c r="BY422" s="87" t="s">
        <v>325</v>
      </c>
      <c r="BZ422" s="87" t="s">
        <v>425</v>
      </c>
      <c r="CA422" s="87" t="s">
        <v>327</v>
      </c>
      <c r="CB422" s="474" t="s">
        <v>328</v>
      </c>
      <c r="CC422" s="412" t="s">
        <v>329</v>
      </c>
      <c r="CD422" s="297" t="s">
        <v>1167</v>
      </c>
      <c r="CE422" s="298" t="s">
        <v>1168</v>
      </c>
      <c r="CF422" s="410" t="s">
        <v>312</v>
      </c>
      <c r="CG422" s="87" t="s">
        <v>325</v>
      </c>
      <c r="CH422" s="87" t="s">
        <v>425</v>
      </c>
      <c r="CI422" s="87" t="s">
        <v>327</v>
      </c>
      <c r="CJ422" s="474" t="s">
        <v>328</v>
      </c>
      <c r="CK422" s="412" t="s">
        <v>329</v>
      </c>
      <c r="CL422" s="297" t="s">
        <v>1167</v>
      </c>
      <c r="CM422" s="298" t="s">
        <v>1168</v>
      </c>
      <c r="CN422" s="410" t="s">
        <v>312</v>
      </c>
      <c r="CO422" s="87" t="s">
        <v>325</v>
      </c>
      <c r="CP422" s="87" t="s">
        <v>425</v>
      </c>
      <c r="CQ422" s="87" t="s">
        <v>327</v>
      </c>
      <c r="CR422" s="474" t="s">
        <v>328</v>
      </c>
      <c r="CS422" s="412" t="s">
        <v>329</v>
      </c>
      <c r="CT422" s="297" t="s">
        <v>1167</v>
      </c>
      <c r="CU422" s="298" t="s">
        <v>1168</v>
      </c>
      <c r="CV422" s="410" t="s">
        <v>312</v>
      </c>
      <c r="CW422" s="87" t="s">
        <v>325</v>
      </c>
      <c r="CX422" s="87" t="s">
        <v>425</v>
      </c>
      <c r="CY422" s="87" t="s">
        <v>327</v>
      </c>
      <c r="CZ422" s="474" t="s">
        <v>328</v>
      </c>
      <c r="DA422" s="412" t="s">
        <v>329</v>
      </c>
      <c r="DB422" s="297" t="s">
        <v>1167</v>
      </c>
      <c r="DC422" s="298" t="s">
        <v>1168</v>
      </c>
      <c r="DD422" s="410" t="s">
        <v>312</v>
      </c>
      <c r="DE422" s="87" t="s">
        <v>325</v>
      </c>
      <c r="DF422" s="87" t="s">
        <v>425</v>
      </c>
      <c r="DG422" s="87" t="s">
        <v>327</v>
      </c>
      <c r="DH422" s="474" t="s">
        <v>328</v>
      </c>
      <c r="DI422" s="412" t="s">
        <v>329</v>
      </c>
      <c r="DJ422" s="297" t="s">
        <v>1167</v>
      </c>
      <c r="DK422" s="298" t="s">
        <v>1168</v>
      </c>
      <c r="DL422" s="410" t="s">
        <v>312</v>
      </c>
      <c r="DM422" s="87" t="s">
        <v>325</v>
      </c>
      <c r="DN422" s="87" t="s">
        <v>425</v>
      </c>
      <c r="DO422" s="87" t="s">
        <v>327</v>
      </c>
      <c r="DP422" s="474" t="s">
        <v>328</v>
      </c>
      <c r="DQ422" s="412" t="s">
        <v>329</v>
      </c>
      <c r="DR422" s="297" t="s">
        <v>1167</v>
      </c>
      <c r="DS422" s="298" t="s">
        <v>1168</v>
      </c>
      <c r="DT422" s="410" t="s">
        <v>312</v>
      </c>
      <c r="DU422" s="87" t="s">
        <v>325</v>
      </c>
      <c r="DV422" s="87" t="s">
        <v>425</v>
      </c>
      <c r="DW422" s="87" t="s">
        <v>327</v>
      </c>
      <c r="DX422" s="474" t="s">
        <v>328</v>
      </c>
      <c r="DY422" s="412" t="s">
        <v>329</v>
      </c>
      <c r="DZ422" s="297" t="s">
        <v>1167</v>
      </c>
      <c r="EA422" s="298" t="s">
        <v>1168</v>
      </c>
      <c r="EB422" s="505" t="s">
        <v>312</v>
      </c>
      <c r="EC422" s="414" t="s">
        <v>325</v>
      </c>
      <c r="ED422" s="414" t="s">
        <v>425</v>
      </c>
      <c r="EE422" s="414" t="s">
        <v>327</v>
      </c>
      <c r="EF422" s="414" t="s">
        <v>328</v>
      </c>
      <c r="EG422" s="415" t="s">
        <v>329</v>
      </c>
      <c r="EH422" s="297" t="s">
        <v>1167</v>
      </c>
      <c r="EI422" s="298" t="s">
        <v>1168</v>
      </c>
      <c r="EJ422" s="410" t="s">
        <v>312</v>
      </c>
      <c r="EK422" s="87" t="s">
        <v>325</v>
      </c>
      <c r="EL422" s="87" t="s">
        <v>425</v>
      </c>
      <c r="EM422" s="87" t="s">
        <v>327</v>
      </c>
      <c r="EN422" s="474" t="s">
        <v>328</v>
      </c>
      <c r="EO422" s="412" t="s">
        <v>329</v>
      </c>
      <c r="EP422" s="297" t="s">
        <v>1167</v>
      </c>
      <c r="EQ422" s="298" t="s">
        <v>1168</v>
      </c>
    </row>
    <row r="423" spans="1:147" ht="37.5" customHeight="1" thickBot="1">
      <c r="A423" s="88"/>
      <c r="B423" s="94">
        <v>1</v>
      </c>
      <c r="C423" s="423" t="s">
        <v>514</v>
      </c>
      <c r="D423" s="506" t="s">
        <v>312</v>
      </c>
      <c r="E423" s="307">
        <v>1</v>
      </c>
      <c r="F423" s="418" t="s">
        <v>331</v>
      </c>
      <c r="G423" s="446"/>
      <c r="H423" s="425"/>
      <c r="I423" s="310">
        <f t="shared" ref="I423:I427" si="527">+(G423+(G423*H423))*E423</f>
        <v>0</v>
      </c>
      <c r="J423" s="311" t="s">
        <v>1169</v>
      </c>
      <c r="K423" s="312"/>
      <c r="L423" s="506" t="s">
        <v>312</v>
      </c>
      <c r="M423" s="307">
        <v>1</v>
      </c>
      <c r="N423" s="418" t="s">
        <v>331</v>
      </c>
      <c r="O423" s="446"/>
      <c r="P423" s="425"/>
      <c r="Q423" s="310">
        <f t="shared" ref="Q423:Q427" si="528">+(O423+(O423*P423))*M423</f>
        <v>0</v>
      </c>
      <c r="R423" s="311" t="s">
        <v>1169</v>
      </c>
      <c r="S423" s="312"/>
      <c r="T423" s="506" t="s">
        <v>312</v>
      </c>
      <c r="U423" s="307">
        <v>1</v>
      </c>
      <c r="V423" s="418" t="s">
        <v>331</v>
      </c>
      <c r="W423" s="446"/>
      <c r="X423" s="425"/>
      <c r="Y423" s="310">
        <f t="shared" ref="Y423:Y427" si="529">+(W423+(W423*X423))*U423</f>
        <v>0</v>
      </c>
      <c r="Z423" s="311" t="s">
        <v>1169</v>
      </c>
      <c r="AA423" s="312"/>
      <c r="AB423" s="506" t="s">
        <v>312</v>
      </c>
      <c r="AC423" s="307">
        <v>1</v>
      </c>
      <c r="AD423" s="418" t="s">
        <v>331</v>
      </c>
      <c r="AE423" s="446"/>
      <c r="AF423" s="425"/>
      <c r="AG423" s="310">
        <f t="shared" ref="AG423:AG427" si="530">+(AE423+(AE423*AF423))*AC423</f>
        <v>0</v>
      </c>
      <c r="AH423" s="311" t="s">
        <v>1169</v>
      </c>
      <c r="AI423" s="312"/>
      <c r="AJ423" s="506"/>
      <c r="AK423" s="307">
        <v>1</v>
      </c>
      <c r="AL423" s="418" t="s">
        <v>331</v>
      </c>
      <c r="AM423" s="446">
        <v>0</v>
      </c>
      <c r="AN423" s="425">
        <v>0</v>
      </c>
      <c r="AO423" s="310">
        <f t="shared" ref="AO423:AO427" si="531">+(AM423+(AM423*AN423))*AK423</f>
        <v>0</v>
      </c>
      <c r="AP423" s="311" t="s">
        <v>1169</v>
      </c>
      <c r="AQ423" s="312"/>
      <c r="AR423" s="506" t="s">
        <v>312</v>
      </c>
      <c r="AS423" s="307">
        <v>1</v>
      </c>
      <c r="AT423" s="418" t="s">
        <v>331</v>
      </c>
      <c r="AU423" s="446"/>
      <c r="AV423" s="425"/>
      <c r="AW423" s="310">
        <f t="shared" ref="AW423:AW427" si="532">+(AU423+(AU423*AV423))*AS423</f>
        <v>0</v>
      </c>
      <c r="AX423" s="311" t="s">
        <v>1169</v>
      </c>
      <c r="AY423" s="312"/>
      <c r="AZ423" s="506" t="s">
        <v>312</v>
      </c>
      <c r="BA423" s="307">
        <v>1</v>
      </c>
      <c r="BB423" s="418" t="s">
        <v>331</v>
      </c>
      <c r="BC423" s="446"/>
      <c r="BD423" s="425"/>
      <c r="BE423" s="310">
        <f t="shared" ref="BE423:BE427" si="533">+(BC423+(BC423*BD423))*BA423</f>
        <v>0</v>
      </c>
      <c r="BF423" s="311" t="s">
        <v>1169</v>
      </c>
      <c r="BG423" s="312"/>
      <c r="BH423" s="506" t="s">
        <v>312</v>
      </c>
      <c r="BI423" s="307">
        <v>1</v>
      </c>
      <c r="BJ423" s="418" t="s">
        <v>331</v>
      </c>
      <c r="BK423" s="446"/>
      <c r="BL423" s="425"/>
      <c r="BM423" s="310">
        <f t="shared" ref="BM423:BM427" si="534">+(BK423+(BK423*BL423))*BI423</f>
        <v>0</v>
      </c>
      <c r="BN423" s="311" t="s">
        <v>1169</v>
      </c>
      <c r="BO423" s="312"/>
      <c r="BP423" s="506" t="s">
        <v>312</v>
      </c>
      <c r="BQ423" s="307">
        <v>1</v>
      </c>
      <c r="BR423" s="418" t="s">
        <v>331</v>
      </c>
      <c r="BS423" s="446"/>
      <c r="BT423" s="425"/>
      <c r="BU423" s="310">
        <f t="shared" ref="BU423:BU427" si="535">+(BS423+(BS423*BT423))*BQ423</f>
        <v>0</v>
      </c>
      <c r="BV423" s="311" t="s">
        <v>1169</v>
      </c>
      <c r="BW423" s="312"/>
      <c r="BX423" s="506" t="s">
        <v>312</v>
      </c>
      <c r="BY423" s="307">
        <v>1</v>
      </c>
      <c r="BZ423" s="418" t="s">
        <v>331</v>
      </c>
      <c r="CA423" s="446"/>
      <c r="CB423" s="425"/>
      <c r="CC423" s="310">
        <f t="shared" ref="CC423:CC427" si="536">+(CA423+(CA423*CB423))*BY423</f>
        <v>0</v>
      </c>
      <c r="CD423" s="311" t="s">
        <v>1169</v>
      </c>
      <c r="CE423" s="312"/>
      <c r="CF423" s="506" t="s">
        <v>312</v>
      </c>
      <c r="CG423" s="307">
        <v>1</v>
      </c>
      <c r="CH423" s="418" t="s">
        <v>331</v>
      </c>
      <c r="CI423" s="446"/>
      <c r="CJ423" s="425"/>
      <c r="CK423" s="310">
        <f t="shared" ref="CK423:CK427" si="537">+(CI423+(CI423*CJ423))*CG423</f>
        <v>0</v>
      </c>
      <c r="CL423" s="311" t="s">
        <v>1169</v>
      </c>
      <c r="CM423" s="312"/>
      <c r="CN423" s="506" t="s">
        <v>312</v>
      </c>
      <c r="CO423" s="307">
        <v>1</v>
      </c>
      <c r="CP423" s="418" t="s">
        <v>331</v>
      </c>
      <c r="CQ423" s="446"/>
      <c r="CR423" s="425"/>
      <c r="CS423" s="310">
        <f t="shared" ref="CS423:CS427" si="538">+(CQ423+(CQ423*CR423))*CO423</f>
        <v>0</v>
      </c>
      <c r="CT423" s="311" t="s">
        <v>1169</v>
      </c>
      <c r="CU423" s="312"/>
      <c r="CV423" s="506" t="s">
        <v>312</v>
      </c>
      <c r="CW423" s="307">
        <v>1</v>
      </c>
      <c r="CX423" s="418" t="s">
        <v>331</v>
      </c>
      <c r="CY423" s="446"/>
      <c r="CZ423" s="425"/>
      <c r="DA423" s="310">
        <f t="shared" ref="DA423:DA427" si="539">+(CY423+(CY423*CZ423))*CW423</f>
        <v>0</v>
      </c>
      <c r="DB423" s="311" t="s">
        <v>1169</v>
      </c>
      <c r="DC423" s="312"/>
      <c r="DD423" s="506" t="s">
        <v>312</v>
      </c>
      <c r="DE423" s="307">
        <v>1</v>
      </c>
      <c r="DF423" s="418" t="s">
        <v>331</v>
      </c>
      <c r="DG423" s="446"/>
      <c r="DH423" s="425"/>
      <c r="DI423" s="310">
        <f t="shared" ref="DI423:DI427" si="540">+(DG423+(DG423*DH423))*DE423</f>
        <v>0</v>
      </c>
      <c r="DJ423" s="311" t="s">
        <v>1169</v>
      </c>
      <c r="DK423" s="312"/>
      <c r="DL423" s="506" t="s">
        <v>312</v>
      </c>
      <c r="DM423" s="307">
        <v>1</v>
      </c>
      <c r="DN423" s="418" t="s">
        <v>331</v>
      </c>
      <c r="DO423" s="446"/>
      <c r="DP423" s="425"/>
      <c r="DQ423" s="310">
        <f t="shared" ref="DQ423:DQ427" si="541">+(DO423+(DO423*DP423))*DM423</f>
        <v>0</v>
      </c>
      <c r="DR423" s="311" t="s">
        <v>1169</v>
      </c>
      <c r="DS423" s="312"/>
      <c r="DT423" s="506" t="s">
        <v>312</v>
      </c>
      <c r="DU423" s="307">
        <v>1</v>
      </c>
      <c r="DV423" s="418" t="s">
        <v>331</v>
      </c>
      <c r="DW423" s="446"/>
      <c r="DX423" s="425"/>
      <c r="DY423" s="310">
        <f t="shared" ref="DY423:DY427" si="542">+(DW423+(DW423*DX423))*DU423</f>
        <v>0</v>
      </c>
      <c r="DZ423" s="311" t="s">
        <v>1169</v>
      </c>
      <c r="EA423" s="312"/>
      <c r="EB423" s="507" t="s">
        <v>312</v>
      </c>
      <c r="EC423" s="315">
        <v>1</v>
      </c>
      <c r="ED423" s="293" t="s">
        <v>331</v>
      </c>
      <c r="EE423" s="324"/>
      <c r="EF423" s="475"/>
      <c r="EG423" s="318" t="s">
        <v>1199</v>
      </c>
      <c r="EH423" s="311" t="s">
        <v>1169</v>
      </c>
      <c r="EI423" s="312"/>
      <c r="EJ423" s="506" t="s">
        <v>312</v>
      </c>
      <c r="EK423" s="307">
        <v>1</v>
      </c>
      <c r="EL423" s="418" t="s">
        <v>331</v>
      </c>
      <c r="EM423" s="446"/>
      <c r="EN423" s="425"/>
      <c r="EO423" s="310">
        <f t="shared" ref="EO423:EO427" si="543">+(EM423+(EM423*EN423))*EK423</f>
        <v>0</v>
      </c>
      <c r="EP423" s="311" t="s">
        <v>1169</v>
      </c>
      <c r="EQ423" s="312"/>
    </row>
    <row r="424" spans="1:147" ht="37.5" customHeight="1">
      <c r="A424" s="88"/>
      <c r="B424" s="94">
        <v>3</v>
      </c>
      <c r="C424" s="423" t="s">
        <v>468</v>
      </c>
      <c r="D424" s="417"/>
      <c r="E424" s="307">
        <v>1</v>
      </c>
      <c r="F424" s="418" t="s">
        <v>331</v>
      </c>
      <c r="G424" s="342"/>
      <c r="H424" s="425"/>
      <c r="I424" s="310">
        <f t="shared" si="527"/>
        <v>0</v>
      </c>
      <c r="J424" s="19"/>
      <c r="K424" s="277"/>
      <c r="L424" s="417"/>
      <c r="M424" s="307">
        <v>1</v>
      </c>
      <c r="N424" s="418" t="s">
        <v>331</v>
      </c>
      <c r="O424" s="342"/>
      <c r="P424" s="425"/>
      <c r="Q424" s="310">
        <f t="shared" si="528"/>
        <v>0</v>
      </c>
      <c r="R424" s="19"/>
      <c r="S424" s="277"/>
      <c r="T424" s="417"/>
      <c r="U424" s="307">
        <v>1</v>
      </c>
      <c r="V424" s="418" t="s">
        <v>331</v>
      </c>
      <c r="W424" s="342"/>
      <c r="X424" s="425"/>
      <c r="Y424" s="310">
        <f t="shared" si="529"/>
        <v>0</v>
      </c>
      <c r="Z424" s="19"/>
      <c r="AA424" s="277"/>
      <c r="AB424" s="417"/>
      <c r="AC424" s="307">
        <v>1</v>
      </c>
      <c r="AD424" s="418" t="s">
        <v>331</v>
      </c>
      <c r="AE424" s="342"/>
      <c r="AF424" s="425"/>
      <c r="AG424" s="310">
        <f t="shared" si="530"/>
        <v>0</v>
      </c>
      <c r="AH424" s="19"/>
      <c r="AI424" s="277"/>
      <c r="AJ424" s="417"/>
      <c r="AK424" s="307">
        <v>1</v>
      </c>
      <c r="AL424" s="418" t="s">
        <v>331</v>
      </c>
      <c r="AM424" s="342">
        <v>0</v>
      </c>
      <c r="AN424" s="425">
        <v>0</v>
      </c>
      <c r="AO424" s="310">
        <f t="shared" si="531"/>
        <v>0</v>
      </c>
      <c r="AP424" s="19"/>
      <c r="AQ424" s="277"/>
      <c r="AR424" s="417"/>
      <c r="AS424" s="307">
        <v>1</v>
      </c>
      <c r="AT424" s="418" t="s">
        <v>331</v>
      </c>
      <c r="AU424" s="342"/>
      <c r="AV424" s="425"/>
      <c r="AW424" s="310">
        <f t="shared" si="532"/>
        <v>0</v>
      </c>
      <c r="AX424" s="19"/>
      <c r="AY424" s="277"/>
      <c r="AZ424" s="417"/>
      <c r="BA424" s="307">
        <v>1</v>
      </c>
      <c r="BB424" s="418" t="s">
        <v>331</v>
      </c>
      <c r="BC424" s="342"/>
      <c r="BD424" s="425"/>
      <c r="BE424" s="310">
        <f t="shared" si="533"/>
        <v>0</v>
      </c>
      <c r="BF424" s="19"/>
      <c r="BG424" s="277"/>
      <c r="BH424" s="417"/>
      <c r="BI424" s="307">
        <v>1</v>
      </c>
      <c r="BJ424" s="418" t="s">
        <v>331</v>
      </c>
      <c r="BK424" s="342"/>
      <c r="BL424" s="425"/>
      <c r="BM424" s="310">
        <f t="shared" si="534"/>
        <v>0</v>
      </c>
      <c r="BN424" s="19"/>
      <c r="BO424" s="277"/>
      <c r="BP424" s="417"/>
      <c r="BQ424" s="307">
        <v>1</v>
      </c>
      <c r="BR424" s="418" t="s">
        <v>331</v>
      </c>
      <c r="BS424" s="342"/>
      <c r="BT424" s="425"/>
      <c r="BU424" s="310">
        <f t="shared" si="535"/>
        <v>0</v>
      </c>
      <c r="BV424" s="19"/>
      <c r="BW424" s="277"/>
      <c r="BX424" s="417"/>
      <c r="BY424" s="307">
        <v>1</v>
      </c>
      <c r="BZ424" s="418" t="s">
        <v>331</v>
      </c>
      <c r="CA424" s="342"/>
      <c r="CB424" s="425"/>
      <c r="CC424" s="310">
        <f t="shared" si="536"/>
        <v>0</v>
      </c>
      <c r="CD424" s="19"/>
      <c r="CE424" s="277"/>
      <c r="CF424" s="417"/>
      <c r="CG424" s="307">
        <v>1</v>
      </c>
      <c r="CH424" s="418" t="s">
        <v>331</v>
      </c>
      <c r="CI424" s="342"/>
      <c r="CJ424" s="425"/>
      <c r="CK424" s="310">
        <f t="shared" si="537"/>
        <v>0</v>
      </c>
      <c r="CL424" s="19"/>
      <c r="CM424" s="277"/>
      <c r="CN424" s="417"/>
      <c r="CO424" s="307">
        <v>1</v>
      </c>
      <c r="CP424" s="418" t="s">
        <v>331</v>
      </c>
      <c r="CQ424" s="342"/>
      <c r="CR424" s="425"/>
      <c r="CS424" s="310">
        <f t="shared" si="538"/>
        <v>0</v>
      </c>
      <c r="CT424" s="19"/>
      <c r="CU424" s="277"/>
      <c r="CV424" s="417"/>
      <c r="CW424" s="307">
        <v>1</v>
      </c>
      <c r="CX424" s="418" t="s">
        <v>331</v>
      </c>
      <c r="CY424" s="342"/>
      <c r="CZ424" s="425"/>
      <c r="DA424" s="310">
        <f t="shared" si="539"/>
        <v>0</v>
      </c>
      <c r="DB424" s="19"/>
      <c r="DC424" s="277"/>
      <c r="DD424" s="417"/>
      <c r="DE424" s="307">
        <v>1</v>
      </c>
      <c r="DF424" s="418" t="s">
        <v>331</v>
      </c>
      <c r="DG424" s="342"/>
      <c r="DH424" s="425"/>
      <c r="DI424" s="310">
        <f t="shared" si="540"/>
        <v>0</v>
      </c>
      <c r="DJ424" s="19"/>
      <c r="DK424" s="277"/>
      <c r="DL424" s="417"/>
      <c r="DM424" s="307">
        <v>1</v>
      </c>
      <c r="DN424" s="418" t="s">
        <v>331</v>
      </c>
      <c r="DO424" s="342"/>
      <c r="DP424" s="425"/>
      <c r="DQ424" s="310">
        <f t="shared" si="541"/>
        <v>0</v>
      </c>
      <c r="DR424" s="19"/>
      <c r="DS424" s="277"/>
      <c r="DT424" s="417"/>
      <c r="DU424" s="307">
        <v>1</v>
      </c>
      <c r="DV424" s="418" t="s">
        <v>331</v>
      </c>
      <c r="DW424" s="342"/>
      <c r="DX424" s="425"/>
      <c r="DY424" s="310">
        <f t="shared" si="542"/>
        <v>0</v>
      </c>
      <c r="DZ424" s="19"/>
      <c r="EA424" s="277"/>
      <c r="EB424" s="421"/>
      <c r="EC424" s="315">
        <v>1</v>
      </c>
      <c r="ED424" s="293" t="s">
        <v>331</v>
      </c>
      <c r="EE424" s="324"/>
      <c r="EF424" s="475"/>
      <c r="EG424" s="318" t="s">
        <v>1199</v>
      </c>
      <c r="EH424" s="19"/>
      <c r="EI424" s="277"/>
      <c r="EJ424" s="417"/>
      <c r="EK424" s="307">
        <v>1</v>
      </c>
      <c r="EL424" s="418" t="s">
        <v>331</v>
      </c>
      <c r="EM424" s="342"/>
      <c r="EN424" s="425"/>
      <c r="EO424" s="310">
        <f t="shared" si="543"/>
        <v>0</v>
      </c>
      <c r="EP424" s="19"/>
      <c r="EQ424" s="277"/>
    </row>
    <row r="425" spans="1:147" ht="37.5" customHeight="1">
      <c r="A425" s="24"/>
      <c r="B425" s="94">
        <v>4</v>
      </c>
      <c r="C425" s="423" t="s">
        <v>523</v>
      </c>
      <c r="D425" s="417"/>
      <c r="E425" s="307">
        <v>1</v>
      </c>
      <c r="F425" s="418" t="s">
        <v>331</v>
      </c>
      <c r="G425" s="508"/>
      <c r="H425" s="425"/>
      <c r="I425" s="310">
        <f t="shared" si="527"/>
        <v>0</v>
      </c>
      <c r="J425" s="19"/>
      <c r="K425" s="277"/>
      <c r="L425" s="417"/>
      <c r="M425" s="307">
        <v>1</v>
      </c>
      <c r="N425" s="418" t="s">
        <v>331</v>
      </c>
      <c r="O425" s="508"/>
      <c r="P425" s="425"/>
      <c r="Q425" s="310">
        <f t="shared" si="528"/>
        <v>0</v>
      </c>
      <c r="R425" s="19"/>
      <c r="S425" s="277"/>
      <c r="T425" s="417"/>
      <c r="U425" s="307">
        <v>1</v>
      </c>
      <c r="V425" s="418" t="s">
        <v>331</v>
      </c>
      <c r="W425" s="508"/>
      <c r="X425" s="425"/>
      <c r="Y425" s="310">
        <f t="shared" si="529"/>
        <v>0</v>
      </c>
      <c r="Z425" s="19"/>
      <c r="AA425" s="277"/>
      <c r="AB425" s="417"/>
      <c r="AC425" s="307">
        <v>1</v>
      </c>
      <c r="AD425" s="418" t="s">
        <v>331</v>
      </c>
      <c r="AE425" s="508"/>
      <c r="AF425" s="425"/>
      <c r="AG425" s="310">
        <f t="shared" si="530"/>
        <v>0</v>
      </c>
      <c r="AH425" s="19"/>
      <c r="AI425" s="277"/>
      <c r="AJ425" s="417"/>
      <c r="AK425" s="307">
        <v>1</v>
      </c>
      <c r="AL425" s="418" t="s">
        <v>331</v>
      </c>
      <c r="AM425" s="508">
        <v>0</v>
      </c>
      <c r="AN425" s="425">
        <v>0</v>
      </c>
      <c r="AO425" s="310">
        <f t="shared" si="531"/>
        <v>0</v>
      </c>
      <c r="AP425" s="19"/>
      <c r="AQ425" s="277"/>
      <c r="AR425" s="417"/>
      <c r="AS425" s="307">
        <v>1</v>
      </c>
      <c r="AT425" s="418" t="s">
        <v>331</v>
      </c>
      <c r="AU425" s="508"/>
      <c r="AV425" s="425"/>
      <c r="AW425" s="310">
        <f t="shared" si="532"/>
        <v>0</v>
      </c>
      <c r="AX425" s="19"/>
      <c r="AY425" s="277"/>
      <c r="AZ425" s="417"/>
      <c r="BA425" s="307">
        <v>1</v>
      </c>
      <c r="BB425" s="418" t="s">
        <v>331</v>
      </c>
      <c r="BC425" s="508"/>
      <c r="BD425" s="425"/>
      <c r="BE425" s="310">
        <f t="shared" si="533"/>
        <v>0</v>
      </c>
      <c r="BF425" s="19"/>
      <c r="BG425" s="277"/>
      <c r="BH425" s="417"/>
      <c r="BI425" s="307">
        <v>1</v>
      </c>
      <c r="BJ425" s="418" t="s">
        <v>331</v>
      </c>
      <c r="BK425" s="508"/>
      <c r="BL425" s="425"/>
      <c r="BM425" s="310">
        <f t="shared" si="534"/>
        <v>0</v>
      </c>
      <c r="BN425" s="19"/>
      <c r="BO425" s="277"/>
      <c r="BP425" s="417"/>
      <c r="BQ425" s="307">
        <v>1</v>
      </c>
      <c r="BR425" s="418" t="s">
        <v>331</v>
      </c>
      <c r="BS425" s="508"/>
      <c r="BT425" s="425"/>
      <c r="BU425" s="310">
        <f t="shared" si="535"/>
        <v>0</v>
      </c>
      <c r="BV425" s="19"/>
      <c r="BW425" s="277"/>
      <c r="BX425" s="417"/>
      <c r="BY425" s="307">
        <v>1</v>
      </c>
      <c r="BZ425" s="418" t="s">
        <v>331</v>
      </c>
      <c r="CA425" s="508"/>
      <c r="CB425" s="425"/>
      <c r="CC425" s="310">
        <f t="shared" si="536"/>
        <v>0</v>
      </c>
      <c r="CD425" s="19"/>
      <c r="CE425" s="277"/>
      <c r="CF425" s="417"/>
      <c r="CG425" s="307">
        <v>1</v>
      </c>
      <c r="CH425" s="418" t="s">
        <v>331</v>
      </c>
      <c r="CI425" s="508"/>
      <c r="CJ425" s="425"/>
      <c r="CK425" s="310">
        <f t="shared" si="537"/>
        <v>0</v>
      </c>
      <c r="CL425" s="19"/>
      <c r="CM425" s="277"/>
      <c r="CN425" s="417"/>
      <c r="CO425" s="307">
        <v>1</v>
      </c>
      <c r="CP425" s="418" t="s">
        <v>331</v>
      </c>
      <c r="CQ425" s="508"/>
      <c r="CR425" s="425"/>
      <c r="CS425" s="310">
        <f t="shared" si="538"/>
        <v>0</v>
      </c>
      <c r="CT425" s="19"/>
      <c r="CU425" s="277"/>
      <c r="CV425" s="417"/>
      <c r="CW425" s="307">
        <v>1</v>
      </c>
      <c r="CX425" s="418" t="s">
        <v>331</v>
      </c>
      <c r="CY425" s="508"/>
      <c r="CZ425" s="425"/>
      <c r="DA425" s="310">
        <f t="shared" si="539"/>
        <v>0</v>
      </c>
      <c r="DB425" s="19"/>
      <c r="DC425" s="277"/>
      <c r="DD425" s="417"/>
      <c r="DE425" s="307">
        <v>1</v>
      </c>
      <c r="DF425" s="418" t="s">
        <v>331</v>
      </c>
      <c r="DG425" s="508"/>
      <c r="DH425" s="425"/>
      <c r="DI425" s="310">
        <f t="shared" si="540"/>
        <v>0</v>
      </c>
      <c r="DJ425" s="19"/>
      <c r="DK425" s="277"/>
      <c r="DL425" s="417"/>
      <c r="DM425" s="307">
        <v>1</v>
      </c>
      <c r="DN425" s="418" t="s">
        <v>331</v>
      </c>
      <c r="DO425" s="508"/>
      <c r="DP425" s="425"/>
      <c r="DQ425" s="310">
        <f t="shared" si="541"/>
        <v>0</v>
      </c>
      <c r="DR425" s="19"/>
      <c r="DS425" s="277"/>
      <c r="DT425" s="417"/>
      <c r="DU425" s="307">
        <v>1</v>
      </c>
      <c r="DV425" s="418" t="s">
        <v>331</v>
      </c>
      <c r="DW425" s="508"/>
      <c r="DX425" s="425"/>
      <c r="DY425" s="310">
        <f t="shared" si="542"/>
        <v>0</v>
      </c>
      <c r="DZ425" s="19"/>
      <c r="EA425" s="277"/>
      <c r="EB425" s="421"/>
      <c r="EC425" s="315">
        <v>1</v>
      </c>
      <c r="ED425" s="293" t="s">
        <v>331</v>
      </c>
      <c r="EE425" s="509"/>
      <c r="EF425" s="475"/>
      <c r="EG425" s="318" t="s">
        <v>1199</v>
      </c>
      <c r="EH425" s="19"/>
      <c r="EI425" s="277"/>
      <c r="EJ425" s="417"/>
      <c r="EK425" s="307">
        <v>1</v>
      </c>
      <c r="EL425" s="418" t="s">
        <v>331</v>
      </c>
      <c r="EM425" s="508"/>
      <c r="EN425" s="425"/>
      <c r="EO425" s="310">
        <f t="shared" si="543"/>
        <v>0</v>
      </c>
      <c r="EP425" s="19"/>
      <c r="EQ425" s="277"/>
    </row>
    <row r="426" spans="1:147" ht="37.5" customHeight="1">
      <c r="A426" s="88"/>
      <c r="B426" s="94">
        <v>5</v>
      </c>
      <c r="C426" s="423" t="s">
        <v>441</v>
      </c>
      <c r="D426" s="417"/>
      <c r="E426" s="307">
        <v>1</v>
      </c>
      <c r="F426" s="418" t="s">
        <v>331</v>
      </c>
      <c r="G426" s="510"/>
      <c r="H426" s="425"/>
      <c r="I426" s="310">
        <f t="shared" si="527"/>
        <v>0</v>
      </c>
      <c r="J426" s="19"/>
      <c r="K426" s="277"/>
      <c r="L426" s="417"/>
      <c r="M426" s="307">
        <v>1</v>
      </c>
      <c r="N426" s="418" t="s">
        <v>331</v>
      </c>
      <c r="O426" s="510"/>
      <c r="P426" s="425"/>
      <c r="Q426" s="310">
        <f t="shared" si="528"/>
        <v>0</v>
      </c>
      <c r="R426" s="19"/>
      <c r="S426" s="277"/>
      <c r="T426" s="417"/>
      <c r="U426" s="307">
        <v>1</v>
      </c>
      <c r="V426" s="418" t="s">
        <v>331</v>
      </c>
      <c r="W426" s="510"/>
      <c r="X426" s="425"/>
      <c r="Y426" s="310">
        <f t="shared" si="529"/>
        <v>0</v>
      </c>
      <c r="Z426" s="19"/>
      <c r="AA426" s="277"/>
      <c r="AB426" s="417"/>
      <c r="AC426" s="307">
        <v>1</v>
      </c>
      <c r="AD426" s="418" t="s">
        <v>331</v>
      </c>
      <c r="AE426" s="510"/>
      <c r="AF426" s="425"/>
      <c r="AG426" s="310">
        <f t="shared" si="530"/>
        <v>0</v>
      </c>
      <c r="AH426" s="19"/>
      <c r="AI426" s="277"/>
      <c r="AJ426" s="417"/>
      <c r="AK426" s="307">
        <v>1</v>
      </c>
      <c r="AL426" s="418" t="s">
        <v>331</v>
      </c>
      <c r="AM426" s="510">
        <v>0</v>
      </c>
      <c r="AN426" s="425">
        <v>0</v>
      </c>
      <c r="AO426" s="310">
        <f t="shared" si="531"/>
        <v>0</v>
      </c>
      <c r="AP426" s="19"/>
      <c r="AQ426" s="277"/>
      <c r="AR426" s="417"/>
      <c r="AS426" s="307">
        <v>1</v>
      </c>
      <c r="AT426" s="418" t="s">
        <v>331</v>
      </c>
      <c r="AU426" s="510"/>
      <c r="AV426" s="425"/>
      <c r="AW426" s="310">
        <f t="shared" si="532"/>
        <v>0</v>
      </c>
      <c r="AX426" s="19"/>
      <c r="AY426" s="277"/>
      <c r="AZ426" s="417"/>
      <c r="BA426" s="307">
        <v>1</v>
      </c>
      <c r="BB426" s="418" t="s">
        <v>331</v>
      </c>
      <c r="BC426" s="510"/>
      <c r="BD426" s="425"/>
      <c r="BE426" s="310">
        <f t="shared" si="533"/>
        <v>0</v>
      </c>
      <c r="BF426" s="19"/>
      <c r="BG426" s="277"/>
      <c r="BH426" s="417"/>
      <c r="BI426" s="307">
        <v>1</v>
      </c>
      <c r="BJ426" s="418" t="s">
        <v>331</v>
      </c>
      <c r="BK426" s="510"/>
      <c r="BL426" s="425"/>
      <c r="BM426" s="310">
        <f t="shared" si="534"/>
        <v>0</v>
      </c>
      <c r="BN426" s="19"/>
      <c r="BO426" s="277"/>
      <c r="BP426" s="417"/>
      <c r="BQ426" s="307">
        <v>1</v>
      </c>
      <c r="BR426" s="418" t="s">
        <v>331</v>
      </c>
      <c r="BS426" s="510"/>
      <c r="BT426" s="425"/>
      <c r="BU426" s="310">
        <f t="shared" si="535"/>
        <v>0</v>
      </c>
      <c r="BV426" s="19"/>
      <c r="BW426" s="277"/>
      <c r="BX426" s="417"/>
      <c r="BY426" s="307">
        <v>1</v>
      </c>
      <c r="BZ426" s="418" t="s">
        <v>331</v>
      </c>
      <c r="CA426" s="510"/>
      <c r="CB426" s="425"/>
      <c r="CC426" s="310">
        <f t="shared" si="536"/>
        <v>0</v>
      </c>
      <c r="CD426" s="19"/>
      <c r="CE426" s="277"/>
      <c r="CF426" s="417"/>
      <c r="CG426" s="307">
        <v>1</v>
      </c>
      <c r="CH426" s="418" t="s">
        <v>331</v>
      </c>
      <c r="CI426" s="510"/>
      <c r="CJ426" s="425"/>
      <c r="CK426" s="310">
        <f t="shared" si="537"/>
        <v>0</v>
      </c>
      <c r="CL426" s="19"/>
      <c r="CM426" s="277"/>
      <c r="CN426" s="417"/>
      <c r="CO426" s="307">
        <v>1</v>
      </c>
      <c r="CP426" s="418" t="s">
        <v>331</v>
      </c>
      <c r="CQ426" s="510"/>
      <c r="CR426" s="425"/>
      <c r="CS426" s="310">
        <f t="shared" si="538"/>
        <v>0</v>
      </c>
      <c r="CT426" s="19"/>
      <c r="CU426" s="277"/>
      <c r="CV426" s="417"/>
      <c r="CW426" s="307">
        <v>1</v>
      </c>
      <c r="CX426" s="418" t="s">
        <v>331</v>
      </c>
      <c r="CY426" s="510"/>
      <c r="CZ426" s="425"/>
      <c r="DA426" s="310">
        <f t="shared" si="539"/>
        <v>0</v>
      </c>
      <c r="DB426" s="19"/>
      <c r="DC426" s="277"/>
      <c r="DD426" s="417"/>
      <c r="DE426" s="307">
        <v>1</v>
      </c>
      <c r="DF426" s="418" t="s">
        <v>331</v>
      </c>
      <c r="DG426" s="510"/>
      <c r="DH426" s="425"/>
      <c r="DI426" s="310">
        <f t="shared" si="540"/>
        <v>0</v>
      </c>
      <c r="DJ426" s="19"/>
      <c r="DK426" s="277"/>
      <c r="DL426" s="417"/>
      <c r="DM426" s="307">
        <v>1</v>
      </c>
      <c r="DN426" s="418" t="s">
        <v>331</v>
      </c>
      <c r="DO426" s="510"/>
      <c r="DP426" s="425"/>
      <c r="DQ426" s="310">
        <f t="shared" si="541"/>
        <v>0</v>
      </c>
      <c r="DR426" s="19"/>
      <c r="DS426" s="277"/>
      <c r="DT426" s="417"/>
      <c r="DU426" s="307">
        <v>1</v>
      </c>
      <c r="DV426" s="418" t="s">
        <v>331</v>
      </c>
      <c r="DW426" s="510"/>
      <c r="DX426" s="425"/>
      <c r="DY426" s="310">
        <f t="shared" si="542"/>
        <v>0</v>
      </c>
      <c r="DZ426" s="19"/>
      <c r="EA426" s="277"/>
      <c r="EB426" s="421"/>
      <c r="EC426" s="315">
        <v>1</v>
      </c>
      <c r="ED426" s="293" t="s">
        <v>331</v>
      </c>
      <c r="EE426" s="511"/>
      <c r="EF426" s="475"/>
      <c r="EG426" s="318" t="s">
        <v>1199</v>
      </c>
      <c r="EH426" s="19"/>
      <c r="EI426" s="277"/>
      <c r="EJ426" s="417"/>
      <c r="EK426" s="307">
        <v>1</v>
      </c>
      <c r="EL426" s="418" t="s">
        <v>331</v>
      </c>
      <c r="EM426" s="510"/>
      <c r="EN426" s="425"/>
      <c r="EO426" s="310">
        <f t="shared" si="543"/>
        <v>0</v>
      </c>
      <c r="EP426" s="19"/>
      <c r="EQ426" s="277"/>
    </row>
    <row r="427" spans="1:147" ht="37.5" customHeight="1">
      <c r="A427" s="88"/>
      <c r="B427" s="94">
        <v>6</v>
      </c>
      <c r="C427" s="423" t="s">
        <v>437</v>
      </c>
      <c r="D427" s="417"/>
      <c r="E427" s="307">
        <v>1</v>
      </c>
      <c r="F427" s="418" t="s">
        <v>331</v>
      </c>
      <c r="G427" s="510"/>
      <c r="H427" s="425"/>
      <c r="I427" s="310">
        <f t="shared" si="527"/>
        <v>0</v>
      </c>
      <c r="J427" s="19"/>
      <c r="K427" s="277"/>
      <c r="L427" s="417"/>
      <c r="M427" s="307">
        <v>1</v>
      </c>
      <c r="N427" s="418" t="s">
        <v>331</v>
      </c>
      <c r="O427" s="510"/>
      <c r="P427" s="425"/>
      <c r="Q427" s="310">
        <f t="shared" si="528"/>
        <v>0</v>
      </c>
      <c r="R427" s="19"/>
      <c r="S427" s="277"/>
      <c r="T427" s="417"/>
      <c r="U427" s="307">
        <v>1</v>
      </c>
      <c r="V427" s="418" t="s">
        <v>331</v>
      </c>
      <c r="W427" s="510"/>
      <c r="X427" s="425"/>
      <c r="Y427" s="310">
        <f t="shared" si="529"/>
        <v>0</v>
      </c>
      <c r="Z427" s="19"/>
      <c r="AA427" s="277"/>
      <c r="AB427" s="417"/>
      <c r="AC427" s="307">
        <v>1</v>
      </c>
      <c r="AD427" s="418" t="s">
        <v>331</v>
      </c>
      <c r="AE427" s="510"/>
      <c r="AF427" s="425"/>
      <c r="AG427" s="310">
        <f t="shared" si="530"/>
        <v>0</v>
      </c>
      <c r="AH427" s="19"/>
      <c r="AI427" s="277"/>
      <c r="AJ427" s="417"/>
      <c r="AK427" s="307">
        <v>1</v>
      </c>
      <c r="AL427" s="418" t="s">
        <v>331</v>
      </c>
      <c r="AM427" s="510">
        <v>0</v>
      </c>
      <c r="AN427" s="425">
        <v>0</v>
      </c>
      <c r="AO427" s="310">
        <f t="shared" si="531"/>
        <v>0</v>
      </c>
      <c r="AP427" s="19"/>
      <c r="AQ427" s="277"/>
      <c r="AR427" s="417"/>
      <c r="AS427" s="307">
        <v>1</v>
      </c>
      <c r="AT427" s="418" t="s">
        <v>331</v>
      </c>
      <c r="AU427" s="510"/>
      <c r="AV427" s="425"/>
      <c r="AW427" s="310">
        <f t="shared" si="532"/>
        <v>0</v>
      </c>
      <c r="AX427" s="19"/>
      <c r="AY427" s="277"/>
      <c r="AZ427" s="417"/>
      <c r="BA427" s="307">
        <v>1</v>
      </c>
      <c r="BB427" s="418" t="s">
        <v>331</v>
      </c>
      <c r="BC427" s="510"/>
      <c r="BD427" s="425"/>
      <c r="BE427" s="310">
        <f t="shared" si="533"/>
        <v>0</v>
      </c>
      <c r="BF427" s="19"/>
      <c r="BG427" s="277"/>
      <c r="BH427" s="417"/>
      <c r="BI427" s="307">
        <v>1</v>
      </c>
      <c r="BJ427" s="418" t="s">
        <v>331</v>
      </c>
      <c r="BK427" s="510"/>
      <c r="BL427" s="425"/>
      <c r="BM427" s="310">
        <f t="shared" si="534"/>
        <v>0</v>
      </c>
      <c r="BN427" s="19"/>
      <c r="BO427" s="277"/>
      <c r="BP427" s="417"/>
      <c r="BQ427" s="307">
        <v>1</v>
      </c>
      <c r="BR427" s="418" t="s">
        <v>331</v>
      </c>
      <c r="BS427" s="510"/>
      <c r="BT427" s="425"/>
      <c r="BU427" s="310">
        <f t="shared" si="535"/>
        <v>0</v>
      </c>
      <c r="BV427" s="19"/>
      <c r="BW427" s="277"/>
      <c r="BX427" s="417"/>
      <c r="BY427" s="307">
        <v>1</v>
      </c>
      <c r="BZ427" s="418" t="s">
        <v>331</v>
      </c>
      <c r="CA427" s="510"/>
      <c r="CB427" s="425"/>
      <c r="CC427" s="310">
        <f t="shared" si="536"/>
        <v>0</v>
      </c>
      <c r="CD427" s="19"/>
      <c r="CE427" s="277"/>
      <c r="CF427" s="417"/>
      <c r="CG427" s="307">
        <v>1</v>
      </c>
      <c r="CH427" s="418" t="s">
        <v>331</v>
      </c>
      <c r="CI427" s="510"/>
      <c r="CJ427" s="425"/>
      <c r="CK427" s="310">
        <f t="shared" si="537"/>
        <v>0</v>
      </c>
      <c r="CL427" s="19"/>
      <c r="CM427" s="277"/>
      <c r="CN427" s="417"/>
      <c r="CO427" s="307">
        <v>1</v>
      </c>
      <c r="CP427" s="418" t="s">
        <v>331</v>
      </c>
      <c r="CQ427" s="510"/>
      <c r="CR427" s="425"/>
      <c r="CS427" s="310">
        <f t="shared" si="538"/>
        <v>0</v>
      </c>
      <c r="CT427" s="19"/>
      <c r="CU427" s="277"/>
      <c r="CV427" s="417"/>
      <c r="CW427" s="307">
        <v>1</v>
      </c>
      <c r="CX427" s="418" t="s">
        <v>331</v>
      </c>
      <c r="CY427" s="510"/>
      <c r="CZ427" s="425"/>
      <c r="DA427" s="310">
        <f t="shared" si="539"/>
        <v>0</v>
      </c>
      <c r="DB427" s="19"/>
      <c r="DC427" s="277"/>
      <c r="DD427" s="417"/>
      <c r="DE427" s="307">
        <v>1</v>
      </c>
      <c r="DF427" s="418" t="s">
        <v>331</v>
      </c>
      <c r="DG427" s="510"/>
      <c r="DH427" s="425"/>
      <c r="DI427" s="310">
        <f t="shared" si="540"/>
        <v>0</v>
      </c>
      <c r="DJ427" s="19"/>
      <c r="DK427" s="277"/>
      <c r="DL427" s="417"/>
      <c r="DM427" s="307">
        <v>1</v>
      </c>
      <c r="DN427" s="418" t="s">
        <v>331</v>
      </c>
      <c r="DO427" s="510"/>
      <c r="DP427" s="425"/>
      <c r="DQ427" s="310">
        <f t="shared" si="541"/>
        <v>0</v>
      </c>
      <c r="DR427" s="19"/>
      <c r="DS427" s="277"/>
      <c r="DT427" s="417"/>
      <c r="DU427" s="307">
        <v>1</v>
      </c>
      <c r="DV427" s="418" t="s">
        <v>331</v>
      </c>
      <c r="DW427" s="510"/>
      <c r="DX427" s="425"/>
      <c r="DY427" s="310">
        <f t="shared" si="542"/>
        <v>0</v>
      </c>
      <c r="DZ427" s="19"/>
      <c r="EA427" s="277"/>
      <c r="EB427" s="421"/>
      <c r="EC427" s="315">
        <v>1</v>
      </c>
      <c r="ED427" s="293" t="s">
        <v>331</v>
      </c>
      <c r="EE427" s="511"/>
      <c r="EF427" s="475"/>
      <c r="EG427" s="318" t="s">
        <v>1199</v>
      </c>
      <c r="EH427" s="19"/>
      <c r="EI427" s="277"/>
      <c r="EJ427" s="417"/>
      <c r="EK427" s="307">
        <v>1</v>
      </c>
      <c r="EL427" s="418" t="s">
        <v>331</v>
      </c>
      <c r="EM427" s="510"/>
      <c r="EN427" s="425"/>
      <c r="EO427" s="310">
        <f t="shared" si="543"/>
        <v>0</v>
      </c>
      <c r="EP427" s="19"/>
      <c r="EQ427" s="277"/>
    </row>
    <row r="428" spans="1:147" ht="37.5" customHeight="1">
      <c r="A428" s="304"/>
      <c r="B428" s="426"/>
      <c r="C428" s="441" t="s">
        <v>338</v>
      </c>
      <c r="D428" s="512"/>
      <c r="E428" s="110"/>
      <c r="F428" s="111"/>
      <c r="G428" s="513"/>
      <c r="H428" s="514"/>
      <c r="I428" s="443">
        <f>SUM(I423:I427)</f>
        <v>0</v>
      </c>
      <c r="J428" s="19"/>
      <c r="K428" s="277"/>
      <c r="L428" s="512"/>
      <c r="M428" s="110"/>
      <c r="N428" s="111"/>
      <c r="O428" s="513"/>
      <c r="P428" s="514"/>
      <c r="Q428" s="443">
        <f>SUM(Q423:Q427)</f>
        <v>0</v>
      </c>
      <c r="R428" s="19"/>
      <c r="S428" s="277"/>
      <c r="T428" s="512"/>
      <c r="U428" s="110"/>
      <c r="V428" s="111"/>
      <c r="W428" s="513"/>
      <c r="X428" s="514"/>
      <c r="Y428" s="443">
        <f>SUM(Y423:Y427)</f>
        <v>0</v>
      </c>
      <c r="Z428" s="19"/>
      <c r="AA428" s="277"/>
      <c r="AB428" s="512"/>
      <c r="AC428" s="110"/>
      <c r="AD428" s="111"/>
      <c r="AE428" s="513"/>
      <c r="AF428" s="514"/>
      <c r="AG428" s="443">
        <f>SUM(AG423:AG427)</f>
        <v>0</v>
      </c>
      <c r="AH428" s="19"/>
      <c r="AI428" s="277"/>
      <c r="AJ428" s="512"/>
      <c r="AK428" s="110"/>
      <c r="AL428" s="111"/>
      <c r="AM428" s="513"/>
      <c r="AN428" s="514"/>
      <c r="AO428" s="443">
        <f>SUM(AO423:AO427)</f>
        <v>0</v>
      </c>
      <c r="AP428" s="19"/>
      <c r="AQ428" s="277"/>
      <c r="AR428" s="512"/>
      <c r="AS428" s="110"/>
      <c r="AT428" s="111"/>
      <c r="AU428" s="513"/>
      <c r="AV428" s="514"/>
      <c r="AW428" s="443">
        <f>SUM(AW423:AW427)</f>
        <v>0</v>
      </c>
      <c r="AX428" s="19"/>
      <c r="AY428" s="277"/>
      <c r="AZ428" s="512"/>
      <c r="BA428" s="110"/>
      <c r="BB428" s="111"/>
      <c r="BC428" s="513"/>
      <c r="BD428" s="514"/>
      <c r="BE428" s="443">
        <f>SUM(BE423:BE427)</f>
        <v>0</v>
      </c>
      <c r="BF428" s="19"/>
      <c r="BG428" s="277"/>
      <c r="BH428" s="512"/>
      <c r="BI428" s="110"/>
      <c r="BJ428" s="111"/>
      <c r="BK428" s="513"/>
      <c r="BL428" s="514"/>
      <c r="BM428" s="443">
        <f>SUM(BM423:BM427)</f>
        <v>0</v>
      </c>
      <c r="BN428" s="19"/>
      <c r="BO428" s="277"/>
      <c r="BP428" s="512"/>
      <c r="BQ428" s="110"/>
      <c r="BR428" s="111"/>
      <c r="BS428" s="513"/>
      <c r="BT428" s="514"/>
      <c r="BU428" s="443">
        <f>SUM(BU423:BU427)</f>
        <v>0</v>
      </c>
      <c r="BV428" s="19"/>
      <c r="BW428" s="277"/>
      <c r="BX428" s="512"/>
      <c r="BY428" s="110"/>
      <c r="BZ428" s="111"/>
      <c r="CA428" s="513"/>
      <c r="CB428" s="514"/>
      <c r="CC428" s="443">
        <f>SUM(CC423:CC427)</f>
        <v>0</v>
      </c>
      <c r="CD428" s="19"/>
      <c r="CE428" s="277"/>
      <c r="CF428" s="512"/>
      <c r="CG428" s="110"/>
      <c r="CH428" s="111"/>
      <c r="CI428" s="513"/>
      <c r="CJ428" s="514"/>
      <c r="CK428" s="443">
        <f>SUM(CK423:CK427)</f>
        <v>0</v>
      </c>
      <c r="CL428" s="19"/>
      <c r="CM428" s="277"/>
      <c r="CN428" s="512"/>
      <c r="CO428" s="110"/>
      <c r="CP428" s="111"/>
      <c r="CQ428" s="513"/>
      <c r="CR428" s="514"/>
      <c r="CS428" s="443">
        <f>SUM(CS423:CS427)</f>
        <v>0</v>
      </c>
      <c r="CT428" s="19"/>
      <c r="CU428" s="277"/>
      <c r="CV428" s="512"/>
      <c r="CW428" s="110"/>
      <c r="CX428" s="111"/>
      <c r="CY428" s="513"/>
      <c r="CZ428" s="514"/>
      <c r="DA428" s="443">
        <f>SUM(DA423:DA427)</f>
        <v>0</v>
      </c>
      <c r="DB428" s="19"/>
      <c r="DC428" s="277"/>
      <c r="DD428" s="512"/>
      <c r="DE428" s="110"/>
      <c r="DF428" s="111"/>
      <c r="DG428" s="513"/>
      <c r="DH428" s="514"/>
      <c r="DI428" s="443">
        <f>SUM(DI423:DI427)</f>
        <v>0</v>
      </c>
      <c r="DJ428" s="19"/>
      <c r="DK428" s="277"/>
      <c r="DL428" s="512"/>
      <c r="DM428" s="110"/>
      <c r="DN428" s="111"/>
      <c r="DO428" s="513"/>
      <c r="DP428" s="514"/>
      <c r="DQ428" s="443">
        <f>SUM(DQ423:DQ427)</f>
        <v>0</v>
      </c>
      <c r="DR428" s="19"/>
      <c r="DS428" s="277"/>
      <c r="DT428" s="512"/>
      <c r="DU428" s="110"/>
      <c r="DV428" s="111"/>
      <c r="DW428" s="513"/>
      <c r="DX428" s="514"/>
      <c r="DY428" s="443">
        <f>SUM(DY423:DY427)</f>
        <v>0</v>
      </c>
      <c r="DZ428" s="19"/>
      <c r="EA428" s="277"/>
      <c r="EB428" s="515"/>
      <c r="EC428" s="516"/>
      <c r="ED428" s="517"/>
      <c r="EE428" s="518"/>
      <c r="EF428" s="519"/>
      <c r="EG428" s="444" t="s">
        <v>1199</v>
      </c>
      <c r="EH428" s="19"/>
      <c r="EI428" s="277"/>
      <c r="EJ428" s="512"/>
      <c r="EK428" s="110"/>
      <c r="EL428" s="111"/>
      <c r="EM428" s="513"/>
      <c r="EN428" s="514"/>
      <c r="EO428" s="443">
        <f>SUM(EO423:EO427)</f>
        <v>0</v>
      </c>
      <c r="EP428" s="19"/>
      <c r="EQ428" s="277"/>
    </row>
    <row r="429" spans="1:147" ht="37.5" customHeight="1" thickBot="1">
      <c r="A429" s="304"/>
      <c r="B429" s="442"/>
      <c r="C429" s="442" t="s">
        <v>143</v>
      </c>
      <c r="D429" s="13"/>
      <c r="E429" s="105"/>
      <c r="F429" s="106"/>
      <c r="G429" s="13"/>
      <c r="H429" s="520"/>
      <c r="I429" s="112"/>
      <c r="J429" s="19"/>
      <c r="K429" s="277"/>
      <c r="L429" s="13"/>
      <c r="M429" s="105"/>
      <c r="N429" s="106"/>
      <c r="O429" s="13"/>
      <c r="P429" s="520"/>
      <c r="Q429" s="112"/>
      <c r="R429" s="19"/>
      <c r="S429" s="277"/>
      <c r="T429" s="13"/>
      <c r="U429" s="105"/>
      <c r="V429" s="106"/>
      <c r="W429" s="13"/>
      <c r="X429" s="520"/>
      <c r="Y429" s="112"/>
      <c r="Z429" s="19"/>
      <c r="AA429" s="277"/>
      <c r="AB429" s="13"/>
      <c r="AC429" s="105"/>
      <c r="AD429" s="106"/>
      <c r="AE429" s="13"/>
      <c r="AF429" s="520"/>
      <c r="AG429" s="112"/>
      <c r="AH429" s="19"/>
      <c r="AI429" s="277"/>
      <c r="AJ429" s="13"/>
      <c r="AK429" s="105"/>
      <c r="AL429" s="106"/>
      <c r="AM429" s="13"/>
      <c r="AN429" s="520"/>
      <c r="AO429" s="112"/>
      <c r="AP429" s="19"/>
      <c r="AQ429" s="277"/>
      <c r="AR429" s="13"/>
      <c r="AS429" s="105"/>
      <c r="AT429" s="106"/>
      <c r="AU429" s="13"/>
      <c r="AV429" s="520"/>
      <c r="AW429" s="112"/>
      <c r="AX429" s="19"/>
      <c r="AY429" s="277"/>
      <c r="AZ429" s="13"/>
      <c r="BA429" s="105"/>
      <c r="BB429" s="106"/>
      <c r="BC429" s="13"/>
      <c r="BD429" s="520"/>
      <c r="BE429" s="112"/>
      <c r="BF429" s="19"/>
      <c r="BG429" s="277"/>
      <c r="BH429" s="13"/>
      <c r="BI429" s="105"/>
      <c r="BJ429" s="106"/>
      <c r="BK429" s="13"/>
      <c r="BL429" s="520"/>
      <c r="BM429" s="112"/>
      <c r="BN429" s="19"/>
      <c r="BO429" s="277"/>
      <c r="BP429" s="13"/>
      <c r="BQ429" s="105"/>
      <c r="BR429" s="106"/>
      <c r="BS429" s="13"/>
      <c r="BT429" s="520"/>
      <c r="BU429" s="112"/>
      <c r="BV429" s="19"/>
      <c r="BW429" s="277"/>
      <c r="BX429" s="13"/>
      <c r="BY429" s="105"/>
      <c r="BZ429" s="106"/>
      <c r="CA429" s="13"/>
      <c r="CB429" s="520"/>
      <c r="CC429" s="112"/>
      <c r="CD429" s="19"/>
      <c r="CE429" s="277"/>
      <c r="CF429" s="13"/>
      <c r="CG429" s="105"/>
      <c r="CH429" s="106"/>
      <c r="CI429" s="13"/>
      <c r="CJ429" s="520"/>
      <c r="CK429" s="112"/>
      <c r="CL429" s="19"/>
      <c r="CM429" s="277"/>
      <c r="CN429" s="13"/>
      <c r="CO429" s="105"/>
      <c r="CP429" s="106"/>
      <c r="CQ429" s="13"/>
      <c r="CR429" s="520"/>
      <c r="CS429" s="112"/>
      <c r="CT429" s="19"/>
      <c r="CU429" s="277"/>
      <c r="CV429" s="13"/>
      <c r="CW429" s="105"/>
      <c r="CX429" s="106"/>
      <c r="CY429" s="13"/>
      <c r="CZ429" s="520"/>
      <c r="DA429" s="112"/>
      <c r="DB429" s="19"/>
      <c r="DC429" s="277"/>
      <c r="DD429" s="13"/>
      <c r="DE429" s="105"/>
      <c r="DF429" s="106"/>
      <c r="DG429" s="13"/>
      <c r="DH429" s="520"/>
      <c r="DI429" s="112"/>
      <c r="DJ429" s="19"/>
      <c r="DK429" s="277"/>
      <c r="DL429" s="13"/>
      <c r="DM429" s="105"/>
      <c r="DN429" s="106"/>
      <c r="DO429" s="13"/>
      <c r="DP429" s="520"/>
      <c r="DQ429" s="112"/>
      <c r="DR429" s="19"/>
      <c r="DS429" s="277"/>
      <c r="DT429" s="13"/>
      <c r="DU429" s="105"/>
      <c r="DV429" s="106"/>
      <c r="DW429" s="13"/>
      <c r="DX429" s="520"/>
      <c r="DY429" s="112"/>
      <c r="DZ429" s="19"/>
      <c r="EA429" s="277"/>
      <c r="EB429" s="194"/>
      <c r="EC429" s="341"/>
      <c r="ED429" s="484"/>
      <c r="EE429" s="194"/>
      <c r="EF429" s="522"/>
      <c r="EG429" s="523"/>
      <c r="EH429" s="19"/>
      <c r="EI429" s="277"/>
      <c r="EJ429" s="521"/>
      <c r="EK429" s="105"/>
      <c r="EL429" s="106"/>
      <c r="EM429" s="13"/>
      <c r="EN429" s="520"/>
      <c r="EO429" s="112"/>
      <c r="EP429" s="19"/>
      <c r="EQ429" s="277"/>
    </row>
    <row r="430" spans="1:147" ht="37.5" customHeight="1" thickBot="1">
      <c r="A430" s="88"/>
      <c r="B430" s="92" t="s">
        <v>322</v>
      </c>
      <c r="C430" s="434" t="s">
        <v>323</v>
      </c>
      <c r="D430" s="410" t="s">
        <v>312</v>
      </c>
      <c r="E430" s="87" t="s">
        <v>325</v>
      </c>
      <c r="F430" s="87" t="s">
        <v>425</v>
      </c>
      <c r="G430" s="87" t="s">
        <v>327</v>
      </c>
      <c r="H430" s="474" t="s">
        <v>328</v>
      </c>
      <c r="I430" s="412" t="s">
        <v>329</v>
      </c>
      <c r="J430" s="297" t="s">
        <v>1167</v>
      </c>
      <c r="K430" s="298" t="s">
        <v>1168</v>
      </c>
      <c r="L430" s="410" t="s">
        <v>312</v>
      </c>
      <c r="M430" s="87" t="s">
        <v>325</v>
      </c>
      <c r="N430" s="87" t="s">
        <v>425</v>
      </c>
      <c r="O430" s="87" t="s">
        <v>327</v>
      </c>
      <c r="P430" s="474" t="s">
        <v>328</v>
      </c>
      <c r="Q430" s="412" t="s">
        <v>329</v>
      </c>
      <c r="R430" s="297" t="s">
        <v>1167</v>
      </c>
      <c r="S430" s="298" t="s">
        <v>1168</v>
      </c>
      <c r="T430" s="410" t="s">
        <v>312</v>
      </c>
      <c r="U430" s="87" t="s">
        <v>325</v>
      </c>
      <c r="V430" s="87" t="s">
        <v>425</v>
      </c>
      <c r="W430" s="87" t="s">
        <v>327</v>
      </c>
      <c r="X430" s="474" t="s">
        <v>328</v>
      </c>
      <c r="Y430" s="412" t="s">
        <v>329</v>
      </c>
      <c r="Z430" s="297" t="s">
        <v>1167</v>
      </c>
      <c r="AA430" s="298" t="s">
        <v>1168</v>
      </c>
      <c r="AB430" s="410" t="s">
        <v>312</v>
      </c>
      <c r="AC430" s="87" t="s">
        <v>325</v>
      </c>
      <c r="AD430" s="87" t="s">
        <v>425</v>
      </c>
      <c r="AE430" s="87" t="s">
        <v>327</v>
      </c>
      <c r="AF430" s="474" t="s">
        <v>328</v>
      </c>
      <c r="AG430" s="412" t="s">
        <v>329</v>
      </c>
      <c r="AH430" s="297" t="s">
        <v>1167</v>
      </c>
      <c r="AI430" s="298" t="s">
        <v>1168</v>
      </c>
      <c r="AJ430" s="410" t="s">
        <v>312</v>
      </c>
      <c r="AK430" s="87" t="s">
        <v>325</v>
      </c>
      <c r="AL430" s="87" t="s">
        <v>425</v>
      </c>
      <c r="AM430" s="87" t="s">
        <v>327</v>
      </c>
      <c r="AN430" s="474" t="s">
        <v>328</v>
      </c>
      <c r="AO430" s="412" t="s">
        <v>329</v>
      </c>
      <c r="AP430" s="297" t="s">
        <v>1167</v>
      </c>
      <c r="AQ430" s="298" t="s">
        <v>1168</v>
      </c>
      <c r="AR430" s="410" t="s">
        <v>312</v>
      </c>
      <c r="AS430" s="87" t="s">
        <v>325</v>
      </c>
      <c r="AT430" s="87" t="s">
        <v>425</v>
      </c>
      <c r="AU430" s="87" t="s">
        <v>327</v>
      </c>
      <c r="AV430" s="474" t="s">
        <v>328</v>
      </c>
      <c r="AW430" s="412" t="s">
        <v>329</v>
      </c>
      <c r="AX430" s="297" t="s">
        <v>1167</v>
      </c>
      <c r="AY430" s="298" t="s">
        <v>1168</v>
      </c>
      <c r="AZ430" s="410" t="s">
        <v>312</v>
      </c>
      <c r="BA430" s="87" t="s">
        <v>325</v>
      </c>
      <c r="BB430" s="87" t="s">
        <v>425</v>
      </c>
      <c r="BC430" s="87" t="s">
        <v>327</v>
      </c>
      <c r="BD430" s="474" t="s">
        <v>328</v>
      </c>
      <c r="BE430" s="412" t="s">
        <v>329</v>
      </c>
      <c r="BF430" s="297" t="s">
        <v>1167</v>
      </c>
      <c r="BG430" s="298" t="s">
        <v>1168</v>
      </c>
      <c r="BH430" s="410" t="s">
        <v>312</v>
      </c>
      <c r="BI430" s="87" t="s">
        <v>325</v>
      </c>
      <c r="BJ430" s="87" t="s">
        <v>425</v>
      </c>
      <c r="BK430" s="87" t="s">
        <v>327</v>
      </c>
      <c r="BL430" s="474" t="s">
        <v>328</v>
      </c>
      <c r="BM430" s="412" t="s">
        <v>329</v>
      </c>
      <c r="BN430" s="297" t="s">
        <v>1167</v>
      </c>
      <c r="BO430" s="298" t="s">
        <v>1168</v>
      </c>
      <c r="BP430" s="410" t="s">
        <v>312</v>
      </c>
      <c r="BQ430" s="87" t="s">
        <v>325</v>
      </c>
      <c r="BR430" s="87" t="s">
        <v>425</v>
      </c>
      <c r="BS430" s="87" t="s">
        <v>327</v>
      </c>
      <c r="BT430" s="474" t="s">
        <v>328</v>
      </c>
      <c r="BU430" s="412" t="s">
        <v>329</v>
      </c>
      <c r="BV430" s="297" t="s">
        <v>1167</v>
      </c>
      <c r="BW430" s="298" t="s">
        <v>1168</v>
      </c>
      <c r="BX430" s="410" t="s">
        <v>312</v>
      </c>
      <c r="BY430" s="87" t="s">
        <v>325</v>
      </c>
      <c r="BZ430" s="87" t="s">
        <v>425</v>
      </c>
      <c r="CA430" s="87" t="s">
        <v>327</v>
      </c>
      <c r="CB430" s="474" t="s">
        <v>328</v>
      </c>
      <c r="CC430" s="412" t="s">
        <v>329</v>
      </c>
      <c r="CD430" s="297" t="s">
        <v>1167</v>
      </c>
      <c r="CE430" s="298" t="s">
        <v>1168</v>
      </c>
      <c r="CF430" s="410" t="s">
        <v>312</v>
      </c>
      <c r="CG430" s="87" t="s">
        <v>325</v>
      </c>
      <c r="CH430" s="87" t="s">
        <v>425</v>
      </c>
      <c r="CI430" s="87" t="s">
        <v>327</v>
      </c>
      <c r="CJ430" s="474" t="s">
        <v>328</v>
      </c>
      <c r="CK430" s="412" t="s">
        <v>329</v>
      </c>
      <c r="CL430" s="297" t="s">
        <v>1167</v>
      </c>
      <c r="CM430" s="298" t="s">
        <v>1168</v>
      </c>
      <c r="CN430" s="410" t="s">
        <v>312</v>
      </c>
      <c r="CO430" s="87" t="s">
        <v>325</v>
      </c>
      <c r="CP430" s="87" t="s">
        <v>425</v>
      </c>
      <c r="CQ430" s="87" t="s">
        <v>327</v>
      </c>
      <c r="CR430" s="474" t="s">
        <v>328</v>
      </c>
      <c r="CS430" s="412" t="s">
        <v>329</v>
      </c>
      <c r="CT430" s="297" t="s">
        <v>1167</v>
      </c>
      <c r="CU430" s="298" t="s">
        <v>1168</v>
      </c>
      <c r="CV430" s="410" t="s">
        <v>312</v>
      </c>
      <c r="CW430" s="87" t="s">
        <v>325</v>
      </c>
      <c r="CX430" s="87" t="s">
        <v>425</v>
      </c>
      <c r="CY430" s="87" t="s">
        <v>327</v>
      </c>
      <c r="CZ430" s="474" t="s">
        <v>328</v>
      </c>
      <c r="DA430" s="412" t="s">
        <v>329</v>
      </c>
      <c r="DB430" s="297" t="s">
        <v>1167</v>
      </c>
      <c r="DC430" s="298" t="s">
        <v>1168</v>
      </c>
      <c r="DD430" s="410" t="s">
        <v>312</v>
      </c>
      <c r="DE430" s="87" t="s">
        <v>325</v>
      </c>
      <c r="DF430" s="87" t="s">
        <v>425</v>
      </c>
      <c r="DG430" s="87" t="s">
        <v>327</v>
      </c>
      <c r="DH430" s="474" t="s">
        <v>328</v>
      </c>
      <c r="DI430" s="412" t="s">
        <v>329</v>
      </c>
      <c r="DJ430" s="297" t="s">
        <v>1167</v>
      </c>
      <c r="DK430" s="298" t="s">
        <v>1168</v>
      </c>
      <c r="DL430" s="410" t="s">
        <v>312</v>
      </c>
      <c r="DM430" s="87" t="s">
        <v>325</v>
      </c>
      <c r="DN430" s="87" t="s">
        <v>425</v>
      </c>
      <c r="DO430" s="87" t="s">
        <v>327</v>
      </c>
      <c r="DP430" s="474" t="s">
        <v>328</v>
      </c>
      <c r="DQ430" s="412" t="s">
        <v>329</v>
      </c>
      <c r="DR430" s="297" t="s">
        <v>1167</v>
      </c>
      <c r="DS430" s="298" t="s">
        <v>1168</v>
      </c>
      <c r="DT430" s="410" t="s">
        <v>312</v>
      </c>
      <c r="DU430" s="87" t="s">
        <v>325</v>
      </c>
      <c r="DV430" s="87" t="s">
        <v>425</v>
      </c>
      <c r="DW430" s="87" t="s">
        <v>327</v>
      </c>
      <c r="DX430" s="474" t="s">
        <v>328</v>
      </c>
      <c r="DY430" s="412" t="s">
        <v>329</v>
      </c>
      <c r="DZ430" s="297" t="s">
        <v>1167</v>
      </c>
      <c r="EA430" s="298" t="s">
        <v>1168</v>
      </c>
      <c r="EB430" s="92" t="s">
        <v>312</v>
      </c>
      <c r="EC430" s="413" t="s">
        <v>325</v>
      </c>
      <c r="ED430" s="413" t="s">
        <v>425</v>
      </c>
      <c r="EE430" s="413" t="s">
        <v>327</v>
      </c>
      <c r="EF430" s="413" t="s">
        <v>328</v>
      </c>
      <c r="EG430" s="435" t="s">
        <v>329</v>
      </c>
      <c r="EH430" s="297" t="s">
        <v>1167</v>
      </c>
      <c r="EI430" s="298" t="s">
        <v>1168</v>
      </c>
      <c r="EJ430" s="410" t="s">
        <v>312</v>
      </c>
      <c r="EK430" s="87" t="s">
        <v>325</v>
      </c>
      <c r="EL430" s="87" t="s">
        <v>425</v>
      </c>
      <c r="EM430" s="87" t="s">
        <v>327</v>
      </c>
      <c r="EN430" s="474" t="s">
        <v>328</v>
      </c>
      <c r="EO430" s="412" t="s">
        <v>329</v>
      </c>
      <c r="EP430" s="297" t="s">
        <v>1167</v>
      </c>
      <c r="EQ430" s="298" t="s">
        <v>1168</v>
      </c>
    </row>
    <row r="431" spans="1:147" ht="37.5" customHeight="1" thickBot="1">
      <c r="A431" s="88"/>
      <c r="B431" s="94">
        <v>1</v>
      </c>
      <c r="C431" s="423" t="s">
        <v>524</v>
      </c>
      <c r="D431" s="417"/>
      <c r="E431" s="307">
        <v>1</v>
      </c>
      <c r="F431" s="418" t="s">
        <v>331</v>
      </c>
      <c r="G431" s="322"/>
      <c r="H431" s="425"/>
      <c r="I431" s="310">
        <f t="shared" ref="I431:I439" si="544">+(G431+(G431*H431))*E431</f>
        <v>0</v>
      </c>
      <c r="J431" s="311" t="s">
        <v>1169</v>
      </c>
      <c r="K431" s="312"/>
      <c r="L431" s="417"/>
      <c r="M431" s="307">
        <v>1</v>
      </c>
      <c r="N431" s="418" t="s">
        <v>331</v>
      </c>
      <c r="O431" s="322"/>
      <c r="P431" s="425"/>
      <c r="Q431" s="310">
        <f t="shared" ref="Q431:Q439" si="545">+(O431+(O431*P431))*M431</f>
        <v>0</v>
      </c>
      <c r="R431" s="311" t="s">
        <v>1169</v>
      </c>
      <c r="S431" s="312"/>
      <c r="T431" s="417" t="s">
        <v>1304</v>
      </c>
      <c r="U431" s="307">
        <v>1</v>
      </c>
      <c r="V431" s="418" t="s">
        <v>331</v>
      </c>
      <c r="W431" s="322">
        <v>5020000</v>
      </c>
      <c r="X431" s="309">
        <v>0</v>
      </c>
      <c r="Y431" s="310">
        <f t="shared" ref="Y431:Y439" si="546">+(W431+(W431*X431))*U431</f>
        <v>5020000</v>
      </c>
      <c r="Z431" s="311" t="s">
        <v>1170</v>
      </c>
      <c r="AA431" s="312"/>
      <c r="AB431" s="417" t="s">
        <v>1305</v>
      </c>
      <c r="AC431" s="307">
        <v>1</v>
      </c>
      <c r="AD431" s="418" t="s">
        <v>331</v>
      </c>
      <c r="AE431" s="322">
        <v>7500000</v>
      </c>
      <c r="AF431" s="425">
        <v>0</v>
      </c>
      <c r="AG431" s="310">
        <f t="shared" ref="AG431:AG439" si="547">+(AE431+(AE431*AF431))*AC431</f>
        <v>7500000</v>
      </c>
      <c r="AH431" s="311" t="s">
        <v>1170</v>
      </c>
      <c r="AI431" s="312"/>
      <c r="AJ431" s="417" t="s">
        <v>1262</v>
      </c>
      <c r="AK431" s="307">
        <v>1</v>
      </c>
      <c r="AL431" s="418" t="s">
        <v>331</v>
      </c>
      <c r="AM431" s="322">
        <v>7895611.7021276606</v>
      </c>
      <c r="AN431" s="425">
        <v>0</v>
      </c>
      <c r="AO431" s="310">
        <f t="shared" ref="AO431:AO439" si="548">+(AM431+(AM431*AN431))*AK431</f>
        <v>7895611.7021276606</v>
      </c>
      <c r="AP431" s="311" t="s">
        <v>1170</v>
      </c>
      <c r="AQ431" s="312" t="s">
        <v>1518</v>
      </c>
      <c r="AR431" s="417"/>
      <c r="AS431" s="307">
        <v>1</v>
      </c>
      <c r="AT431" s="418" t="s">
        <v>331</v>
      </c>
      <c r="AU431" s="322"/>
      <c r="AV431" s="425"/>
      <c r="AW431" s="310">
        <f t="shared" ref="AW431:AW439" si="549">+(AU431+(AU431*AV431))*AS431</f>
        <v>0</v>
      </c>
      <c r="AX431" s="311" t="s">
        <v>1169</v>
      </c>
      <c r="AY431" s="312"/>
      <c r="AZ431" s="417"/>
      <c r="BA431" s="307">
        <v>1</v>
      </c>
      <c r="BB431" s="418" t="s">
        <v>331</v>
      </c>
      <c r="BC431" s="322"/>
      <c r="BD431" s="425"/>
      <c r="BE431" s="310">
        <f t="shared" ref="BE431:BE439" si="550">+(BC431+(BC431*BD431))*BA431</f>
        <v>0</v>
      </c>
      <c r="BF431" s="311" t="s">
        <v>1169</v>
      </c>
      <c r="BG431" s="312"/>
      <c r="BH431" s="417"/>
      <c r="BI431" s="307">
        <v>1</v>
      </c>
      <c r="BJ431" s="418" t="s">
        <v>331</v>
      </c>
      <c r="BK431" s="322"/>
      <c r="BL431" s="425"/>
      <c r="BM431" s="310">
        <f t="shared" ref="BM431:BM439" si="551">+(BK431+(BK431*BL431))*BI431</f>
        <v>0</v>
      </c>
      <c r="BN431" s="311" t="s">
        <v>1169</v>
      </c>
      <c r="BO431" s="312"/>
      <c r="BP431" s="417"/>
      <c r="BQ431" s="307">
        <v>1</v>
      </c>
      <c r="BR431" s="418" t="s">
        <v>331</v>
      </c>
      <c r="BS431" s="322"/>
      <c r="BT431" s="425"/>
      <c r="BU431" s="310">
        <f t="shared" ref="BU431:BU439" si="552">+(BS431+(BS431*BT431))*BQ431</f>
        <v>0</v>
      </c>
      <c r="BV431" s="311" t="s">
        <v>1169</v>
      </c>
      <c r="BW431" s="312"/>
      <c r="BX431" s="417"/>
      <c r="BY431" s="307">
        <v>1</v>
      </c>
      <c r="BZ431" s="418" t="s">
        <v>331</v>
      </c>
      <c r="CA431" s="322"/>
      <c r="CB431" s="425"/>
      <c r="CC431" s="310">
        <f t="shared" ref="CC431:CC439" si="553">+(CA431+(CA431*CB431))*BY431</f>
        <v>0</v>
      </c>
      <c r="CD431" s="311" t="s">
        <v>1169</v>
      </c>
      <c r="CE431" s="312"/>
      <c r="CF431" s="417"/>
      <c r="CG431" s="307">
        <v>1</v>
      </c>
      <c r="CH431" s="418" t="s">
        <v>331</v>
      </c>
      <c r="CI431" s="322"/>
      <c r="CJ431" s="425"/>
      <c r="CK431" s="310">
        <f t="shared" ref="CK431:CK439" si="554">+(CI431+(CI431*CJ431))*CG431</f>
        <v>0</v>
      </c>
      <c r="CL431" s="311" t="s">
        <v>1169</v>
      </c>
      <c r="CM431" s="312"/>
      <c r="CN431" s="417"/>
      <c r="CO431" s="307">
        <v>1</v>
      </c>
      <c r="CP431" s="418" t="s">
        <v>331</v>
      </c>
      <c r="CQ431" s="322"/>
      <c r="CR431" s="425"/>
      <c r="CS431" s="310">
        <f t="shared" ref="CS431:CS439" si="555">+(CQ431+(CQ431*CR431))*CO431</f>
        <v>0</v>
      </c>
      <c r="CT431" s="311" t="s">
        <v>1169</v>
      </c>
      <c r="CU431" s="312"/>
      <c r="CV431" s="417"/>
      <c r="CW431" s="307">
        <v>1</v>
      </c>
      <c r="CX431" s="418" t="s">
        <v>331</v>
      </c>
      <c r="CY431" s="322"/>
      <c r="CZ431" s="425"/>
      <c r="DA431" s="310">
        <f t="shared" ref="DA431:DA439" si="556">+(CY431+(CY431*CZ431))*CW431</f>
        <v>0</v>
      </c>
      <c r="DB431" s="311" t="s">
        <v>1169</v>
      </c>
      <c r="DC431" s="312"/>
      <c r="DD431" s="417"/>
      <c r="DE431" s="307">
        <v>1</v>
      </c>
      <c r="DF431" s="418" t="s">
        <v>331</v>
      </c>
      <c r="DG431" s="322"/>
      <c r="DH431" s="425"/>
      <c r="DI431" s="310">
        <f t="shared" ref="DI431:DI439" si="557">+(DG431+(DG431*DH431))*DE431</f>
        <v>0</v>
      </c>
      <c r="DJ431" s="311" t="s">
        <v>1169</v>
      </c>
      <c r="DK431" s="312"/>
      <c r="DL431" s="417"/>
      <c r="DM431" s="307">
        <v>1</v>
      </c>
      <c r="DN431" s="418" t="s">
        <v>331</v>
      </c>
      <c r="DO431" s="322"/>
      <c r="DP431" s="425"/>
      <c r="DQ431" s="310">
        <f t="shared" ref="DQ431:DQ439" si="558">+(DO431+(DO431*DP431))*DM431</f>
        <v>0</v>
      </c>
      <c r="DR431" s="311" t="s">
        <v>1169</v>
      </c>
      <c r="DS431" s="312"/>
      <c r="DT431" s="417"/>
      <c r="DU431" s="307">
        <v>1</v>
      </c>
      <c r="DV431" s="418" t="s">
        <v>331</v>
      </c>
      <c r="DW431" s="322"/>
      <c r="DX431" s="425"/>
      <c r="DY431" s="310">
        <f t="shared" ref="DY431:DY439" si="559">+(DW431+(DW431*DX431))*DU431</f>
        <v>0</v>
      </c>
      <c r="DZ431" s="311" t="s">
        <v>1169</v>
      </c>
      <c r="EA431" s="312"/>
      <c r="EB431" s="421"/>
      <c r="EC431" s="315">
        <v>1</v>
      </c>
      <c r="ED431" s="293" t="s">
        <v>331</v>
      </c>
      <c r="EE431" s="324"/>
      <c r="EF431" s="475"/>
      <c r="EG431" s="318" t="s">
        <v>1199</v>
      </c>
      <c r="EH431" s="311" t="s">
        <v>1169</v>
      </c>
      <c r="EI431" s="312"/>
      <c r="EJ431" s="417"/>
      <c r="EK431" s="307">
        <v>1</v>
      </c>
      <c r="EL431" s="418" t="s">
        <v>331</v>
      </c>
      <c r="EM431" s="322"/>
      <c r="EN431" s="425"/>
      <c r="EO431" s="310">
        <f t="shared" ref="EO431:EO439" si="560">+(EM431+(EM431*EN431))*EK431</f>
        <v>0</v>
      </c>
      <c r="EP431" s="311" t="s">
        <v>1169</v>
      </c>
      <c r="EQ431" s="312"/>
    </row>
    <row r="432" spans="1:147" ht="37.5" customHeight="1">
      <c r="A432" s="88"/>
      <c r="B432" s="94">
        <v>2</v>
      </c>
      <c r="C432" s="423" t="s">
        <v>518</v>
      </c>
      <c r="D432" s="506" t="s">
        <v>312</v>
      </c>
      <c r="E432" s="307">
        <v>1</v>
      </c>
      <c r="F432" s="418" t="s">
        <v>331</v>
      </c>
      <c r="G432" s="322"/>
      <c r="H432" s="425"/>
      <c r="I432" s="310">
        <f t="shared" si="544"/>
        <v>0</v>
      </c>
      <c r="J432" s="19"/>
      <c r="K432" s="277"/>
      <c r="L432" s="506" t="s">
        <v>312</v>
      </c>
      <c r="M432" s="307">
        <v>1</v>
      </c>
      <c r="N432" s="418" t="s">
        <v>331</v>
      </c>
      <c r="O432" s="322"/>
      <c r="P432" s="425"/>
      <c r="Q432" s="310">
        <f t="shared" si="545"/>
        <v>0</v>
      </c>
      <c r="R432" s="19"/>
      <c r="S432" s="277"/>
      <c r="T432" s="417" t="s">
        <v>1304</v>
      </c>
      <c r="U432" s="307">
        <v>1</v>
      </c>
      <c r="V432" s="418" t="s">
        <v>331</v>
      </c>
      <c r="W432" s="322">
        <v>1500000</v>
      </c>
      <c r="X432" s="309">
        <v>0</v>
      </c>
      <c r="Y432" s="310">
        <f t="shared" si="546"/>
        <v>1500000</v>
      </c>
      <c r="Z432" s="19"/>
      <c r="AA432" s="277"/>
      <c r="AB432" s="506" t="s">
        <v>1305</v>
      </c>
      <c r="AC432" s="307">
        <v>1</v>
      </c>
      <c r="AD432" s="418" t="s">
        <v>331</v>
      </c>
      <c r="AE432" s="322">
        <v>2500000</v>
      </c>
      <c r="AF432" s="425">
        <v>0</v>
      </c>
      <c r="AG432" s="310">
        <f t="shared" si="547"/>
        <v>2500000</v>
      </c>
      <c r="AH432" s="19"/>
      <c r="AI432" s="277"/>
      <c r="AJ432" s="506" t="s">
        <v>1262</v>
      </c>
      <c r="AK432" s="307">
        <v>1</v>
      </c>
      <c r="AL432" s="418" t="s">
        <v>331</v>
      </c>
      <c r="AM432" s="322">
        <v>4168882.9787234045</v>
      </c>
      <c r="AN432" s="425">
        <v>0</v>
      </c>
      <c r="AO432" s="310">
        <f t="shared" si="548"/>
        <v>4168882.9787234045</v>
      </c>
      <c r="AP432" s="19"/>
      <c r="AQ432" s="277"/>
      <c r="AR432" s="506" t="s">
        <v>312</v>
      </c>
      <c r="AS432" s="307">
        <v>1</v>
      </c>
      <c r="AT432" s="418" t="s">
        <v>331</v>
      </c>
      <c r="AU432" s="322"/>
      <c r="AV432" s="425"/>
      <c r="AW432" s="310">
        <f t="shared" si="549"/>
        <v>0</v>
      </c>
      <c r="AX432" s="19"/>
      <c r="AY432" s="277"/>
      <c r="AZ432" s="506" t="s">
        <v>312</v>
      </c>
      <c r="BA432" s="307">
        <v>1</v>
      </c>
      <c r="BB432" s="418" t="s">
        <v>331</v>
      </c>
      <c r="BC432" s="322"/>
      <c r="BD432" s="425"/>
      <c r="BE432" s="310">
        <f t="shared" si="550"/>
        <v>0</v>
      </c>
      <c r="BF432" s="19"/>
      <c r="BG432" s="277"/>
      <c r="BH432" s="506" t="s">
        <v>312</v>
      </c>
      <c r="BI432" s="307">
        <v>1</v>
      </c>
      <c r="BJ432" s="418" t="s">
        <v>331</v>
      </c>
      <c r="BK432" s="322"/>
      <c r="BL432" s="425"/>
      <c r="BM432" s="310">
        <f t="shared" si="551"/>
        <v>0</v>
      </c>
      <c r="BN432" s="19"/>
      <c r="BO432" s="277"/>
      <c r="BP432" s="506" t="s">
        <v>312</v>
      </c>
      <c r="BQ432" s="307">
        <v>1</v>
      </c>
      <c r="BR432" s="418" t="s">
        <v>331</v>
      </c>
      <c r="BS432" s="322"/>
      <c r="BT432" s="425"/>
      <c r="BU432" s="310">
        <f t="shared" si="552"/>
        <v>0</v>
      </c>
      <c r="BV432" s="19"/>
      <c r="BW432" s="277"/>
      <c r="BX432" s="506" t="s">
        <v>312</v>
      </c>
      <c r="BY432" s="307">
        <v>1</v>
      </c>
      <c r="BZ432" s="418" t="s">
        <v>331</v>
      </c>
      <c r="CA432" s="322"/>
      <c r="CB432" s="425"/>
      <c r="CC432" s="310">
        <f t="shared" si="553"/>
        <v>0</v>
      </c>
      <c r="CD432" s="19"/>
      <c r="CE432" s="277"/>
      <c r="CF432" s="506" t="s">
        <v>312</v>
      </c>
      <c r="CG432" s="307">
        <v>1</v>
      </c>
      <c r="CH432" s="418" t="s">
        <v>331</v>
      </c>
      <c r="CI432" s="322"/>
      <c r="CJ432" s="425"/>
      <c r="CK432" s="310">
        <f t="shared" si="554"/>
        <v>0</v>
      </c>
      <c r="CL432" s="19"/>
      <c r="CM432" s="277"/>
      <c r="CN432" s="506" t="s">
        <v>312</v>
      </c>
      <c r="CO432" s="307">
        <v>1</v>
      </c>
      <c r="CP432" s="418" t="s">
        <v>331</v>
      </c>
      <c r="CQ432" s="322"/>
      <c r="CR432" s="425"/>
      <c r="CS432" s="310">
        <f t="shared" si="555"/>
        <v>0</v>
      </c>
      <c r="CT432" s="19"/>
      <c r="CU432" s="277"/>
      <c r="CV432" s="506" t="s">
        <v>312</v>
      </c>
      <c r="CW432" s="307">
        <v>1</v>
      </c>
      <c r="CX432" s="418" t="s">
        <v>331</v>
      </c>
      <c r="CY432" s="322"/>
      <c r="CZ432" s="425"/>
      <c r="DA432" s="310">
        <f t="shared" si="556"/>
        <v>0</v>
      </c>
      <c r="DB432" s="19"/>
      <c r="DC432" s="277"/>
      <c r="DD432" s="506" t="s">
        <v>312</v>
      </c>
      <c r="DE432" s="307">
        <v>1</v>
      </c>
      <c r="DF432" s="418" t="s">
        <v>331</v>
      </c>
      <c r="DG432" s="322"/>
      <c r="DH432" s="425"/>
      <c r="DI432" s="310">
        <f t="shared" si="557"/>
        <v>0</v>
      </c>
      <c r="DJ432" s="19"/>
      <c r="DK432" s="277"/>
      <c r="DL432" s="506" t="s">
        <v>312</v>
      </c>
      <c r="DM432" s="307">
        <v>1</v>
      </c>
      <c r="DN432" s="418" t="s">
        <v>331</v>
      </c>
      <c r="DO432" s="322"/>
      <c r="DP432" s="425"/>
      <c r="DQ432" s="310">
        <f t="shared" si="558"/>
        <v>0</v>
      </c>
      <c r="DR432" s="19"/>
      <c r="DS432" s="277"/>
      <c r="DT432" s="506" t="s">
        <v>312</v>
      </c>
      <c r="DU432" s="307">
        <v>1</v>
      </c>
      <c r="DV432" s="418" t="s">
        <v>331</v>
      </c>
      <c r="DW432" s="322"/>
      <c r="DX432" s="425"/>
      <c r="DY432" s="310">
        <f t="shared" si="559"/>
        <v>0</v>
      </c>
      <c r="DZ432" s="19"/>
      <c r="EA432" s="277"/>
      <c r="EB432" s="507" t="s">
        <v>312</v>
      </c>
      <c r="EC432" s="315">
        <v>1</v>
      </c>
      <c r="ED432" s="293" t="s">
        <v>331</v>
      </c>
      <c r="EE432" s="324"/>
      <c r="EF432" s="475"/>
      <c r="EG432" s="318" t="s">
        <v>1199</v>
      </c>
      <c r="EH432" s="19"/>
      <c r="EI432" s="277"/>
      <c r="EJ432" s="506" t="s">
        <v>312</v>
      </c>
      <c r="EK432" s="307">
        <v>1</v>
      </c>
      <c r="EL432" s="418" t="s">
        <v>331</v>
      </c>
      <c r="EM432" s="322"/>
      <c r="EN432" s="425"/>
      <c r="EO432" s="310">
        <f t="shared" si="560"/>
        <v>0</v>
      </c>
      <c r="EP432" s="19"/>
      <c r="EQ432" s="277"/>
    </row>
    <row r="433" spans="1:147" ht="37.5" customHeight="1">
      <c r="A433" s="88"/>
      <c r="B433" s="94">
        <v>3</v>
      </c>
      <c r="C433" s="423" t="s">
        <v>519</v>
      </c>
      <c r="D433" s="417"/>
      <c r="E433" s="307">
        <v>1</v>
      </c>
      <c r="F433" s="418" t="s">
        <v>331</v>
      </c>
      <c r="G433" s="322"/>
      <c r="H433" s="425"/>
      <c r="I433" s="310">
        <f t="shared" si="544"/>
        <v>0</v>
      </c>
      <c r="J433" s="19"/>
      <c r="K433" s="277"/>
      <c r="L433" s="417"/>
      <c r="M433" s="307">
        <v>1</v>
      </c>
      <c r="N433" s="418" t="s">
        <v>331</v>
      </c>
      <c r="O433" s="322"/>
      <c r="P433" s="425"/>
      <c r="Q433" s="310">
        <f t="shared" si="545"/>
        <v>0</v>
      </c>
      <c r="R433" s="19"/>
      <c r="S433" s="277"/>
      <c r="T433" s="417" t="s">
        <v>1304</v>
      </c>
      <c r="U433" s="307">
        <v>1</v>
      </c>
      <c r="V433" s="418" t="s">
        <v>331</v>
      </c>
      <c r="W433" s="322">
        <v>100000</v>
      </c>
      <c r="X433" s="309">
        <v>0</v>
      </c>
      <c r="Y433" s="310">
        <f t="shared" si="546"/>
        <v>100000</v>
      </c>
      <c r="Z433" s="19"/>
      <c r="AA433" s="277"/>
      <c r="AB433" s="417" t="s">
        <v>1306</v>
      </c>
      <c r="AC433" s="307">
        <v>1</v>
      </c>
      <c r="AD433" s="418" t="s">
        <v>331</v>
      </c>
      <c r="AE433" s="322">
        <v>4346760</v>
      </c>
      <c r="AF433" s="425">
        <v>0</v>
      </c>
      <c r="AG433" s="310">
        <f t="shared" si="547"/>
        <v>4346760</v>
      </c>
      <c r="AH433" s="19"/>
      <c r="AI433" s="277"/>
      <c r="AJ433" s="417" t="s">
        <v>1301</v>
      </c>
      <c r="AK433" s="307">
        <v>1</v>
      </c>
      <c r="AL433" s="418" t="s">
        <v>331</v>
      </c>
      <c r="AM433" s="322">
        <v>0</v>
      </c>
      <c r="AN433" s="425">
        <v>0</v>
      </c>
      <c r="AO433" s="310">
        <f t="shared" si="548"/>
        <v>0</v>
      </c>
      <c r="AP433" s="19"/>
      <c r="AQ433" s="277"/>
      <c r="AR433" s="417"/>
      <c r="AS433" s="307">
        <v>1</v>
      </c>
      <c r="AT433" s="418" t="s">
        <v>331</v>
      </c>
      <c r="AU433" s="322"/>
      <c r="AV433" s="425"/>
      <c r="AW433" s="310">
        <f t="shared" si="549"/>
        <v>0</v>
      </c>
      <c r="AX433" s="19"/>
      <c r="AY433" s="277"/>
      <c r="AZ433" s="417"/>
      <c r="BA433" s="307">
        <v>1</v>
      </c>
      <c r="BB433" s="418" t="s">
        <v>331</v>
      </c>
      <c r="BC433" s="322"/>
      <c r="BD433" s="425"/>
      <c r="BE433" s="310">
        <f t="shared" si="550"/>
        <v>0</v>
      </c>
      <c r="BF433" s="19"/>
      <c r="BG433" s="277"/>
      <c r="BH433" s="417"/>
      <c r="BI433" s="307">
        <v>1</v>
      </c>
      <c r="BJ433" s="418" t="s">
        <v>331</v>
      </c>
      <c r="BK433" s="322"/>
      <c r="BL433" s="425"/>
      <c r="BM433" s="310">
        <f t="shared" si="551"/>
        <v>0</v>
      </c>
      <c r="BN433" s="19"/>
      <c r="BO433" s="277"/>
      <c r="BP433" s="417"/>
      <c r="BQ433" s="307">
        <v>1</v>
      </c>
      <c r="BR433" s="418" t="s">
        <v>331</v>
      </c>
      <c r="BS433" s="322"/>
      <c r="BT433" s="425"/>
      <c r="BU433" s="310">
        <f t="shared" si="552"/>
        <v>0</v>
      </c>
      <c r="BV433" s="19"/>
      <c r="BW433" s="277"/>
      <c r="BX433" s="417"/>
      <c r="BY433" s="307">
        <v>1</v>
      </c>
      <c r="BZ433" s="418" t="s">
        <v>331</v>
      </c>
      <c r="CA433" s="322"/>
      <c r="CB433" s="425"/>
      <c r="CC433" s="310">
        <f t="shared" si="553"/>
        <v>0</v>
      </c>
      <c r="CD433" s="19"/>
      <c r="CE433" s="277"/>
      <c r="CF433" s="417"/>
      <c r="CG433" s="307">
        <v>1</v>
      </c>
      <c r="CH433" s="418" t="s">
        <v>331</v>
      </c>
      <c r="CI433" s="322"/>
      <c r="CJ433" s="425"/>
      <c r="CK433" s="310">
        <f t="shared" si="554"/>
        <v>0</v>
      </c>
      <c r="CL433" s="19"/>
      <c r="CM433" s="277"/>
      <c r="CN433" s="417"/>
      <c r="CO433" s="307">
        <v>1</v>
      </c>
      <c r="CP433" s="418" t="s">
        <v>331</v>
      </c>
      <c r="CQ433" s="322"/>
      <c r="CR433" s="425"/>
      <c r="CS433" s="310">
        <f t="shared" si="555"/>
        <v>0</v>
      </c>
      <c r="CT433" s="19"/>
      <c r="CU433" s="277"/>
      <c r="CV433" s="417"/>
      <c r="CW433" s="307">
        <v>1</v>
      </c>
      <c r="CX433" s="418" t="s">
        <v>331</v>
      </c>
      <c r="CY433" s="322"/>
      <c r="CZ433" s="425"/>
      <c r="DA433" s="310">
        <f t="shared" si="556"/>
        <v>0</v>
      </c>
      <c r="DB433" s="19"/>
      <c r="DC433" s="277"/>
      <c r="DD433" s="417"/>
      <c r="DE433" s="307">
        <v>1</v>
      </c>
      <c r="DF433" s="418" t="s">
        <v>331</v>
      </c>
      <c r="DG433" s="322"/>
      <c r="DH433" s="425"/>
      <c r="DI433" s="310">
        <f t="shared" si="557"/>
        <v>0</v>
      </c>
      <c r="DJ433" s="19"/>
      <c r="DK433" s="277"/>
      <c r="DL433" s="417"/>
      <c r="DM433" s="307">
        <v>1</v>
      </c>
      <c r="DN433" s="418" t="s">
        <v>331</v>
      </c>
      <c r="DO433" s="322"/>
      <c r="DP433" s="425"/>
      <c r="DQ433" s="310">
        <f t="shared" si="558"/>
        <v>0</v>
      </c>
      <c r="DR433" s="19"/>
      <c r="DS433" s="277"/>
      <c r="DT433" s="417"/>
      <c r="DU433" s="307">
        <v>1</v>
      </c>
      <c r="DV433" s="418" t="s">
        <v>331</v>
      </c>
      <c r="DW433" s="322"/>
      <c r="DX433" s="425"/>
      <c r="DY433" s="310">
        <f t="shared" si="559"/>
        <v>0</v>
      </c>
      <c r="DZ433" s="19"/>
      <c r="EA433" s="277"/>
      <c r="EB433" s="421"/>
      <c r="EC433" s="315">
        <v>1</v>
      </c>
      <c r="ED433" s="293" t="s">
        <v>331</v>
      </c>
      <c r="EE433" s="324"/>
      <c r="EF433" s="475"/>
      <c r="EG433" s="318" t="s">
        <v>1199</v>
      </c>
      <c r="EH433" s="19"/>
      <c r="EI433" s="277"/>
      <c r="EJ433" s="417"/>
      <c r="EK433" s="307">
        <v>1</v>
      </c>
      <c r="EL433" s="418" t="s">
        <v>331</v>
      </c>
      <c r="EM433" s="322"/>
      <c r="EN433" s="425"/>
      <c r="EO433" s="310">
        <f t="shared" si="560"/>
        <v>0</v>
      </c>
      <c r="EP433" s="19"/>
      <c r="EQ433" s="277"/>
    </row>
    <row r="434" spans="1:147" ht="37.5" customHeight="1">
      <c r="A434" s="88"/>
      <c r="B434" s="94">
        <v>4</v>
      </c>
      <c r="C434" s="423" t="s">
        <v>520</v>
      </c>
      <c r="D434" s="417"/>
      <c r="E434" s="307">
        <v>1</v>
      </c>
      <c r="F434" s="418" t="s">
        <v>331</v>
      </c>
      <c r="G434" s="322"/>
      <c r="H434" s="425"/>
      <c r="I434" s="310">
        <f t="shared" si="544"/>
        <v>0</v>
      </c>
      <c r="J434" s="19"/>
      <c r="K434" s="277"/>
      <c r="L434" s="417"/>
      <c r="M434" s="307">
        <v>1</v>
      </c>
      <c r="N434" s="418" t="s">
        <v>331</v>
      </c>
      <c r="O434" s="322"/>
      <c r="P434" s="425"/>
      <c r="Q434" s="310">
        <f t="shared" si="545"/>
        <v>0</v>
      </c>
      <c r="R434" s="19"/>
      <c r="S434" s="277"/>
      <c r="T434" s="417" t="s">
        <v>1304</v>
      </c>
      <c r="U434" s="307">
        <v>1</v>
      </c>
      <c r="V434" s="418" t="s">
        <v>331</v>
      </c>
      <c r="W434" s="322">
        <v>800000</v>
      </c>
      <c r="X434" s="309">
        <v>0</v>
      </c>
      <c r="Y434" s="310">
        <f t="shared" si="546"/>
        <v>800000</v>
      </c>
      <c r="Z434" s="19"/>
      <c r="AA434" s="277"/>
      <c r="AB434" s="417" t="s">
        <v>1306</v>
      </c>
      <c r="AC434" s="307">
        <v>1</v>
      </c>
      <c r="AD434" s="418" t="s">
        <v>331</v>
      </c>
      <c r="AE434" s="322">
        <v>595700</v>
      </c>
      <c r="AF434" s="425">
        <v>0</v>
      </c>
      <c r="AG434" s="310">
        <f t="shared" si="547"/>
        <v>595700</v>
      </c>
      <c r="AH434" s="19"/>
      <c r="AI434" s="277"/>
      <c r="AJ434" s="417" t="s">
        <v>1262</v>
      </c>
      <c r="AK434" s="307">
        <v>1</v>
      </c>
      <c r="AL434" s="418" t="s">
        <v>331</v>
      </c>
      <c r="AM434" s="322">
        <v>543546.54255319154</v>
      </c>
      <c r="AN434" s="425">
        <v>0</v>
      </c>
      <c r="AO434" s="310">
        <f t="shared" si="548"/>
        <v>543546.54255319154</v>
      </c>
      <c r="AP434" s="19"/>
      <c r="AQ434" s="277"/>
      <c r="AR434" s="417"/>
      <c r="AS434" s="307">
        <v>1</v>
      </c>
      <c r="AT434" s="418" t="s">
        <v>331</v>
      </c>
      <c r="AU434" s="322"/>
      <c r="AV434" s="425"/>
      <c r="AW434" s="310">
        <f t="shared" si="549"/>
        <v>0</v>
      </c>
      <c r="AX434" s="19"/>
      <c r="AY434" s="277"/>
      <c r="AZ434" s="417"/>
      <c r="BA434" s="307">
        <v>1</v>
      </c>
      <c r="BB434" s="418" t="s">
        <v>331</v>
      </c>
      <c r="BC434" s="322"/>
      <c r="BD434" s="425"/>
      <c r="BE434" s="310">
        <f t="shared" si="550"/>
        <v>0</v>
      </c>
      <c r="BF434" s="19"/>
      <c r="BG434" s="277"/>
      <c r="BH434" s="417"/>
      <c r="BI434" s="307">
        <v>1</v>
      </c>
      <c r="BJ434" s="418" t="s">
        <v>331</v>
      </c>
      <c r="BK434" s="322"/>
      <c r="BL434" s="425"/>
      <c r="BM434" s="310">
        <f t="shared" si="551"/>
        <v>0</v>
      </c>
      <c r="BN434" s="19"/>
      <c r="BO434" s="277"/>
      <c r="BP434" s="417"/>
      <c r="BQ434" s="307">
        <v>1</v>
      </c>
      <c r="BR434" s="418" t="s">
        <v>331</v>
      </c>
      <c r="BS434" s="322"/>
      <c r="BT434" s="425"/>
      <c r="BU434" s="310">
        <f t="shared" si="552"/>
        <v>0</v>
      </c>
      <c r="BV434" s="19"/>
      <c r="BW434" s="277"/>
      <c r="BX434" s="417"/>
      <c r="BY434" s="307">
        <v>1</v>
      </c>
      <c r="BZ434" s="418" t="s">
        <v>331</v>
      </c>
      <c r="CA434" s="322"/>
      <c r="CB434" s="425"/>
      <c r="CC434" s="310">
        <f t="shared" si="553"/>
        <v>0</v>
      </c>
      <c r="CD434" s="19"/>
      <c r="CE434" s="277"/>
      <c r="CF434" s="417"/>
      <c r="CG434" s="307">
        <v>1</v>
      </c>
      <c r="CH434" s="418" t="s">
        <v>331</v>
      </c>
      <c r="CI434" s="322"/>
      <c r="CJ434" s="425"/>
      <c r="CK434" s="310">
        <f t="shared" si="554"/>
        <v>0</v>
      </c>
      <c r="CL434" s="19"/>
      <c r="CM434" s="277"/>
      <c r="CN434" s="417"/>
      <c r="CO434" s="307">
        <v>1</v>
      </c>
      <c r="CP434" s="418" t="s">
        <v>331</v>
      </c>
      <c r="CQ434" s="322"/>
      <c r="CR434" s="425"/>
      <c r="CS434" s="310">
        <f t="shared" si="555"/>
        <v>0</v>
      </c>
      <c r="CT434" s="19"/>
      <c r="CU434" s="277"/>
      <c r="CV434" s="417"/>
      <c r="CW434" s="307">
        <v>1</v>
      </c>
      <c r="CX434" s="418" t="s">
        <v>331</v>
      </c>
      <c r="CY434" s="322"/>
      <c r="CZ434" s="425"/>
      <c r="DA434" s="310">
        <f t="shared" si="556"/>
        <v>0</v>
      </c>
      <c r="DB434" s="19"/>
      <c r="DC434" s="277"/>
      <c r="DD434" s="417"/>
      <c r="DE434" s="307">
        <v>1</v>
      </c>
      <c r="DF434" s="418" t="s">
        <v>331</v>
      </c>
      <c r="DG434" s="322"/>
      <c r="DH434" s="425"/>
      <c r="DI434" s="310">
        <f t="shared" si="557"/>
        <v>0</v>
      </c>
      <c r="DJ434" s="19"/>
      <c r="DK434" s="277"/>
      <c r="DL434" s="417"/>
      <c r="DM434" s="307">
        <v>1</v>
      </c>
      <c r="DN434" s="418" t="s">
        <v>331</v>
      </c>
      <c r="DO434" s="322"/>
      <c r="DP434" s="425"/>
      <c r="DQ434" s="310">
        <f t="shared" si="558"/>
        <v>0</v>
      </c>
      <c r="DR434" s="19"/>
      <c r="DS434" s="277"/>
      <c r="DT434" s="417"/>
      <c r="DU434" s="307">
        <v>1</v>
      </c>
      <c r="DV434" s="418" t="s">
        <v>331</v>
      </c>
      <c r="DW434" s="322"/>
      <c r="DX434" s="425"/>
      <c r="DY434" s="310">
        <f t="shared" si="559"/>
        <v>0</v>
      </c>
      <c r="DZ434" s="19"/>
      <c r="EA434" s="277"/>
      <c r="EB434" s="421"/>
      <c r="EC434" s="315">
        <v>1</v>
      </c>
      <c r="ED434" s="293" t="s">
        <v>331</v>
      </c>
      <c r="EE434" s="324"/>
      <c r="EF434" s="475"/>
      <c r="EG434" s="318" t="s">
        <v>1199</v>
      </c>
      <c r="EH434" s="19"/>
      <c r="EI434" s="277"/>
      <c r="EJ434" s="417"/>
      <c r="EK434" s="307">
        <v>1</v>
      </c>
      <c r="EL434" s="418" t="s">
        <v>331</v>
      </c>
      <c r="EM434" s="322"/>
      <c r="EN434" s="425"/>
      <c r="EO434" s="310">
        <f t="shared" si="560"/>
        <v>0</v>
      </c>
      <c r="EP434" s="19"/>
      <c r="EQ434" s="277"/>
    </row>
    <row r="435" spans="1:147" ht="37.5" customHeight="1">
      <c r="A435" s="88"/>
      <c r="B435" s="94">
        <v>5</v>
      </c>
      <c r="C435" s="423" t="s">
        <v>463</v>
      </c>
      <c r="D435" s="417"/>
      <c r="E435" s="307">
        <v>1</v>
      </c>
      <c r="F435" s="418" t="s">
        <v>331</v>
      </c>
      <c r="G435" s="322"/>
      <c r="H435" s="425"/>
      <c r="I435" s="310">
        <f t="shared" si="544"/>
        <v>0</v>
      </c>
      <c r="J435" s="19"/>
      <c r="K435" s="277"/>
      <c r="L435" s="417"/>
      <c r="M435" s="307">
        <v>1</v>
      </c>
      <c r="N435" s="418" t="s">
        <v>331</v>
      </c>
      <c r="O435" s="322"/>
      <c r="P435" s="425"/>
      <c r="Q435" s="310">
        <f t="shared" si="545"/>
        <v>0</v>
      </c>
      <c r="R435" s="19"/>
      <c r="S435" s="277"/>
      <c r="T435" s="417" t="s">
        <v>1273</v>
      </c>
      <c r="U435" s="307">
        <v>1</v>
      </c>
      <c r="V435" s="418" t="s">
        <v>331</v>
      </c>
      <c r="W435" s="322">
        <v>250000</v>
      </c>
      <c r="X435" s="309">
        <v>0</v>
      </c>
      <c r="Y435" s="310">
        <f t="shared" si="546"/>
        <v>250000</v>
      </c>
      <c r="Z435" s="19"/>
      <c r="AA435" s="277"/>
      <c r="AB435" s="417" t="s">
        <v>1274</v>
      </c>
      <c r="AC435" s="307">
        <v>1</v>
      </c>
      <c r="AD435" s="418" t="s">
        <v>331</v>
      </c>
      <c r="AE435" s="322">
        <v>195000</v>
      </c>
      <c r="AF435" s="425">
        <v>0</v>
      </c>
      <c r="AG435" s="310">
        <f t="shared" si="547"/>
        <v>195000</v>
      </c>
      <c r="AH435" s="19"/>
      <c r="AI435" s="277"/>
      <c r="AJ435" s="417" t="s">
        <v>1275</v>
      </c>
      <c r="AK435" s="307">
        <v>1</v>
      </c>
      <c r="AL435" s="418" t="s">
        <v>331</v>
      </c>
      <c r="AM435" s="322">
        <v>314480.31914893619</v>
      </c>
      <c r="AN435" s="425">
        <v>0</v>
      </c>
      <c r="AO435" s="310">
        <f t="shared" si="548"/>
        <v>314480.31914893619</v>
      </c>
      <c r="AP435" s="19"/>
      <c r="AQ435" s="277"/>
      <c r="AR435" s="417"/>
      <c r="AS435" s="307">
        <v>1</v>
      </c>
      <c r="AT435" s="418" t="s">
        <v>331</v>
      </c>
      <c r="AU435" s="322"/>
      <c r="AV435" s="425"/>
      <c r="AW435" s="310">
        <f t="shared" si="549"/>
        <v>0</v>
      </c>
      <c r="AX435" s="19"/>
      <c r="AY435" s="277"/>
      <c r="AZ435" s="417"/>
      <c r="BA435" s="307">
        <v>1</v>
      </c>
      <c r="BB435" s="418" t="s">
        <v>331</v>
      </c>
      <c r="BC435" s="322"/>
      <c r="BD435" s="425"/>
      <c r="BE435" s="310">
        <f t="shared" si="550"/>
        <v>0</v>
      </c>
      <c r="BF435" s="19"/>
      <c r="BG435" s="277"/>
      <c r="BH435" s="417"/>
      <c r="BI435" s="307">
        <v>1</v>
      </c>
      <c r="BJ435" s="418" t="s">
        <v>331</v>
      </c>
      <c r="BK435" s="322"/>
      <c r="BL435" s="425"/>
      <c r="BM435" s="310">
        <f t="shared" si="551"/>
        <v>0</v>
      </c>
      <c r="BN435" s="19"/>
      <c r="BO435" s="277"/>
      <c r="BP435" s="417"/>
      <c r="BQ435" s="307">
        <v>1</v>
      </c>
      <c r="BR435" s="418" t="s">
        <v>331</v>
      </c>
      <c r="BS435" s="322"/>
      <c r="BT435" s="425"/>
      <c r="BU435" s="310">
        <f t="shared" si="552"/>
        <v>0</v>
      </c>
      <c r="BV435" s="19"/>
      <c r="BW435" s="277"/>
      <c r="BX435" s="417"/>
      <c r="BY435" s="307">
        <v>1</v>
      </c>
      <c r="BZ435" s="418" t="s">
        <v>331</v>
      </c>
      <c r="CA435" s="322"/>
      <c r="CB435" s="425"/>
      <c r="CC435" s="310">
        <f t="shared" si="553"/>
        <v>0</v>
      </c>
      <c r="CD435" s="19"/>
      <c r="CE435" s="277"/>
      <c r="CF435" s="417"/>
      <c r="CG435" s="307">
        <v>1</v>
      </c>
      <c r="CH435" s="418" t="s">
        <v>331</v>
      </c>
      <c r="CI435" s="322"/>
      <c r="CJ435" s="425"/>
      <c r="CK435" s="310">
        <f t="shared" si="554"/>
        <v>0</v>
      </c>
      <c r="CL435" s="19"/>
      <c r="CM435" s="277"/>
      <c r="CN435" s="417"/>
      <c r="CO435" s="307">
        <v>1</v>
      </c>
      <c r="CP435" s="418" t="s">
        <v>331</v>
      </c>
      <c r="CQ435" s="322"/>
      <c r="CR435" s="425"/>
      <c r="CS435" s="310">
        <f t="shared" si="555"/>
        <v>0</v>
      </c>
      <c r="CT435" s="19"/>
      <c r="CU435" s="277"/>
      <c r="CV435" s="417"/>
      <c r="CW435" s="307">
        <v>1</v>
      </c>
      <c r="CX435" s="418" t="s">
        <v>331</v>
      </c>
      <c r="CY435" s="322"/>
      <c r="CZ435" s="425"/>
      <c r="DA435" s="310">
        <f t="shared" si="556"/>
        <v>0</v>
      </c>
      <c r="DB435" s="19"/>
      <c r="DC435" s="277"/>
      <c r="DD435" s="417"/>
      <c r="DE435" s="307">
        <v>1</v>
      </c>
      <c r="DF435" s="418" t="s">
        <v>331</v>
      </c>
      <c r="DG435" s="322"/>
      <c r="DH435" s="425"/>
      <c r="DI435" s="310">
        <f t="shared" si="557"/>
        <v>0</v>
      </c>
      <c r="DJ435" s="19"/>
      <c r="DK435" s="277"/>
      <c r="DL435" s="417"/>
      <c r="DM435" s="307">
        <v>1</v>
      </c>
      <c r="DN435" s="418" t="s">
        <v>331</v>
      </c>
      <c r="DO435" s="322"/>
      <c r="DP435" s="425"/>
      <c r="DQ435" s="310">
        <f t="shared" si="558"/>
        <v>0</v>
      </c>
      <c r="DR435" s="19"/>
      <c r="DS435" s="277"/>
      <c r="DT435" s="417"/>
      <c r="DU435" s="307">
        <v>1</v>
      </c>
      <c r="DV435" s="418" t="s">
        <v>331</v>
      </c>
      <c r="DW435" s="322"/>
      <c r="DX435" s="425"/>
      <c r="DY435" s="310">
        <f t="shared" si="559"/>
        <v>0</v>
      </c>
      <c r="DZ435" s="19"/>
      <c r="EA435" s="277"/>
      <c r="EB435" s="421"/>
      <c r="EC435" s="315">
        <v>1</v>
      </c>
      <c r="ED435" s="293" t="s">
        <v>331</v>
      </c>
      <c r="EE435" s="324"/>
      <c r="EF435" s="475"/>
      <c r="EG435" s="318" t="s">
        <v>1199</v>
      </c>
      <c r="EH435" s="19"/>
      <c r="EI435" s="277"/>
      <c r="EJ435" s="417"/>
      <c r="EK435" s="307">
        <v>1</v>
      </c>
      <c r="EL435" s="418" t="s">
        <v>331</v>
      </c>
      <c r="EM435" s="322"/>
      <c r="EN435" s="425"/>
      <c r="EO435" s="310">
        <f t="shared" si="560"/>
        <v>0</v>
      </c>
      <c r="EP435" s="19"/>
      <c r="EQ435" s="277"/>
    </row>
    <row r="436" spans="1:147" ht="37.5" customHeight="1">
      <c r="A436" s="88"/>
      <c r="B436" s="94">
        <v>6</v>
      </c>
      <c r="C436" s="423" t="s">
        <v>516</v>
      </c>
      <c r="D436" s="417"/>
      <c r="E436" s="307">
        <v>1</v>
      </c>
      <c r="F436" s="418" t="s">
        <v>331</v>
      </c>
      <c r="G436" s="322"/>
      <c r="H436" s="425"/>
      <c r="I436" s="310">
        <f t="shared" si="544"/>
        <v>0</v>
      </c>
      <c r="J436" s="19"/>
      <c r="K436" s="277"/>
      <c r="L436" s="417"/>
      <c r="M436" s="307">
        <v>1</v>
      </c>
      <c r="N436" s="418" t="s">
        <v>331</v>
      </c>
      <c r="O436" s="322"/>
      <c r="P436" s="425"/>
      <c r="Q436" s="310">
        <f t="shared" si="545"/>
        <v>0</v>
      </c>
      <c r="R436" s="19"/>
      <c r="S436" s="277"/>
      <c r="T436" s="417" t="s">
        <v>1260</v>
      </c>
      <c r="U436" s="307">
        <v>1</v>
      </c>
      <c r="V436" s="418" t="s">
        <v>331</v>
      </c>
      <c r="W436" s="322">
        <v>80000</v>
      </c>
      <c r="X436" s="309">
        <v>0</v>
      </c>
      <c r="Y436" s="310">
        <f t="shared" si="546"/>
        <v>80000</v>
      </c>
      <c r="Z436" s="19"/>
      <c r="AA436" s="277"/>
      <c r="AB436" s="417" t="s">
        <v>1271</v>
      </c>
      <c r="AC436" s="307">
        <v>1</v>
      </c>
      <c r="AD436" s="418" t="s">
        <v>331</v>
      </c>
      <c r="AE436" s="322">
        <v>195000</v>
      </c>
      <c r="AF436" s="425">
        <v>0</v>
      </c>
      <c r="AG436" s="310">
        <f t="shared" si="547"/>
        <v>195000</v>
      </c>
      <c r="AH436" s="19"/>
      <c r="AI436" s="277"/>
      <c r="AJ436" s="417" t="s">
        <v>1262</v>
      </c>
      <c r="AK436" s="307">
        <v>1</v>
      </c>
      <c r="AL436" s="418" t="s">
        <v>331</v>
      </c>
      <c r="AM436" s="322">
        <v>353723.40425531915</v>
      </c>
      <c r="AN436" s="425">
        <v>0</v>
      </c>
      <c r="AO436" s="310">
        <f t="shared" si="548"/>
        <v>353723.40425531915</v>
      </c>
      <c r="AP436" s="19"/>
      <c r="AQ436" s="277"/>
      <c r="AR436" s="417"/>
      <c r="AS436" s="307">
        <v>1</v>
      </c>
      <c r="AT436" s="418" t="s">
        <v>331</v>
      </c>
      <c r="AU436" s="322"/>
      <c r="AV436" s="425"/>
      <c r="AW436" s="310">
        <f t="shared" si="549"/>
        <v>0</v>
      </c>
      <c r="AX436" s="19"/>
      <c r="AY436" s="277"/>
      <c r="AZ436" s="417"/>
      <c r="BA436" s="307">
        <v>1</v>
      </c>
      <c r="BB436" s="418" t="s">
        <v>331</v>
      </c>
      <c r="BC436" s="322"/>
      <c r="BD436" s="425"/>
      <c r="BE436" s="310">
        <f t="shared" si="550"/>
        <v>0</v>
      </c>
      <c r="BF436" s="19"/>
      <c r="BG436" s="277"/>
      <c r="BH436" s="417"/>
      <c r="BI436" s="307">
        <v>1</v>
      </c>
      <c r="BJ436" s="418" t="s">
        <v>331</v>
      </c>
      <c r="BK436" s="322"/>
      <c r="BL436" s="425"/>
      <c r="BM436" s="310">
        <f t="shared" si="551"/>
        <v>0</v>
      </c>
      <c r="BN436" s="19"/>
      <c r="BO436" s="277"/>
      <c r="BP436" s="417"/>
      <c r="BQ436" s="307">
        <v>1</v>
      </c>
      <c r="BR436" s="418" t="s">
        <v>331</v>
      </c>
      <c r="BS436" s="322"/>
      <c r="BT436" s="425"/>
      <c r="BU436" s="310">
        <f t="shared" si="552"/>
        <v>0</v>
      </c>
      <c r="BV436" s="19"/>
      <c r="BW436" s="277"/>
      <c r="BX436" s="417"/>
      <c r="BY436" s="307">
        <v>1</v>
      </c>
      <c r="BZ436" s="418" t="s">
        <v>331</v>
      </c>
      <c r="CA436" s="322"/>
      <c r="CB436" s="425"/>
      <c r="CC436" s="310">
        <f t="shared" si="553"/>
        <v>0</v>
      </c>
      <c r="CD436" s="19"/>
      <c r="CE436" s="277"/>
      <c r="CF436" s="417"/>
      <c r="CG436" s="307">
        <v>1</v>
      </c>
      <c r="CH436" s="418" t="s">
        <v>331</v>
      </c>
      <c r="CI436" s="322"/>
      <c r="CJ436" s="425"/>
      <c r="CK436" s="310">
        <f t="shared" si="554"/>
        <v>0</v>
      </c>
      <c r="CL436" s="19"/>
      <c r="CM436" s="277"/>
      <c r="CN436" s="417"/>
      <c r="CO436" s="307">
        <v>1</v>
      </c>
      <c r="CP436" s="418" t="s">
        <v>331</v>
      </c>
      <c r="CQ436" s="322"/>
      <c r="CR436" s="425"/>
      <c r="CS436" s="310">
        <f t="shared" si="555"/>
        <v>0</v>
      </c>
      <c r="CT436" s="19"/>
      <c r="CU436" s="277"/>
      <c r="CV436" s="417"/>
      <c r="CW436" s="307">
        <v>1</v>
      </c>
      <c r="CX436" s="418" t="s">
        <v>331</v>
      </c>
      <c r="CY436" s="322"/>
      <c r="CZ436" s="425"/>
      <c r="DA436" s="310">
        <f t="shared" si="556"/>
        <v>0</v>
      </c>
      <c r="DB436" s="19"/>
      <c r="DC436" s="277"/>
      <c r="DD436" s="417"/>
      <c r="DE436" s="307">
        <v>1</v>
      </c>
      <c r="DF436" s="418" t="s">
        <v>331</v>
      </c>
      <c r="DG436" s="322"/>
      <c r="DH436" s="425"/>
      <c r="DI436" s="310">
        <f t="shared" si="557"/>
        <v>0</v>
      </c>
      <c r="DJ436" s="19"/>
      <c r="DK436" s="277"/>
      <c r="DL436" s="417"/>
      <c r="DM436" s="307">
        <v>1</v>
      </c>
      <c r="DN436" s="418" t="s">
        <v>331</v>
      </c>
      <c r="DO436" s="322"/>
      <c r="DP436" s="425"/>
      <c r="DQ436" s="310">
        <f t="shared" si="558"/>
        <v>0</v>
      </c>
      <c r="DR436" s="19"/>
      <c r="DS436" s="277"/>
      <c r="DT436" s="417"/>
      <c r="DU436" s="307">
        <v>1</v>
      </c>
      <c r="DV436" s="418" t="s">
        <v>331</v>
      </c>
      <c r="DW436" s="322"/>
      <c r="DX436" s="425"/>
      <c r="DY436" s="310">
        <f t="shared" si="559"/>
        <v>0</v>
      </c>
      <c r="DZ436" s="19"/>
      <c r="EA436" s="277"/>
      <c r="EB436" s="421"/>
      <c r="EC436" s="315">
        <v>1</v>
      </c>
      <c r="ED436" s="293" t="s">
        <v>331</v>
      </c>
      <c r="EE436" s="324"/>
      <c r="EF436" s="475"/>
      <c r="EG436" s="318" t="s">
        <v>1199</v>
      </c>
      <c r="EH436" s="19"/>
      <c r="EI436" s="277"/>
      <c r="EJ436" s="417"/>
      <c r="EK436" s="307">
        <v>1</v>
      </c>
      <c r="EL436" s="418" t="s">
        <v>331</v>
      </c>
      <c r="EM436" s="322"/>
      <c r="EN436" s="425"/>
      <c r="EO436" s="310">
        <f t="shared" si="560"/>
        <v>0</v>
      </c>
      <c r="EP436" s="19"/>
      <c r="EQ436" s="277"/>
    </row>
    <row r="437" spans="1:147" ht="37.5" customHeight="1">
      <c r="A437" s="88"/>
      <c r="B437" s="94">
        <v>7</v>
      </c>
      <c r="C437" s="423" t="s">
        <v>522</v>
      </c>
      <c r="D437" s="417"/>
      <c r="E437" s="307">
        <v>1</v>
      </c>
      <c r="F437" s="418" t="s">
        <v>331</v>
      </c>
      <c r="G437" s="322"/>
      <c r="H437" s="425"/>
      <c r="I437" s="310">
        <f t="shared" si="544"/>
        <v>0</v>
      </c>
      <c r="J437" s="19"/>
      <c r="K437" s="277"/>
      <c r="L437" s="417"/>
      <c r="M437" s="307">
        <v>1</v>
      </c>
      <c r="N437" s="418" t="s">
        <v>331</v>
      </c>
      <c r="O437" s="322"/>
      <c r="P437" s="425"/>
      <c r="Q437" s="310">
        <f t="shared" si="545"/>
        <v>0</v>
      </c>
      <c r="R437" s="19"/>
      <c r="S437" s="277"/>
      <c r="T437" s="417" t="s">
        <v>1304</v>
      </c>
      <c r="U437" s="307">
        <v>1</v>
      </c>
      <c r="V437" s="418" t="s">
        <v>331</v>
      </c>
      <c r="W437" s="322">
        <v>1700000</v>
      </c>
      <c r="X437" s="309">
        <v>0</v>
      </c>
      <c r="Y437" s="310">
        <f t="shared" si="546"/>
        <v>1700000</v>
      </c>
      <c r="Z437" s="19"/>
      <c r="AA437" s="277"/>
      <c r="AB437" s="417" t="s">
        <v>1306</v>
      </c>
      <c r="AC437" s="307">
        <v>1</v>
      </c>
      <c r="AD437" s="418" t="s">
        <v>331</v>
      </c>
      <c r="AE437" s="322">
        <v>3497240</v>
      </c>
      <c r="AF437" s="425">
        <v>0</v>
      </c>
      <c r="AG437" s="310">
        <f t="shared" si="547"/>
        <v>3497240</v>
      </c>
      <c r="AH437" s="19"/>
      <c r="AI437" s="277"/>
      <c r="AJ437" s="417" t="s">
        <v>1262</v>
      </c>
      <c r="AK437" s="307">
        <v>1</v>
      </c>
      <c r="AL437" s="418" t="s">
        <v>331</v>
      </c>
      <c r="AM437" s="322">
        <v>2905585.1063829791</v>
      </c>
      <c r="AN437" s="425">
        <v>0</v>
      </c>
      <c r="AO437" s="310">
        <f t="shared" si="548"/>
        <v>2905585.1063829791</v>
      </c>
      <c r="AP437" s="19"/>
      <c r="AQ437" s="277"/>
      <c r="AR437" s="417"/>
      <c r="AS437" s="307">
        <v>1</v>
      </c>
      <c r="AT437" s="418" t="s">
        <v>331</v>
      </c>
      <c r="AU437" s="322"/>
      <c r="AV437" s="425"/>
      <c r="AW437" s="310">
        <f t="shared" si="549"/>
        <v>0</v>
      </c>
      <c r="AX437" s="19"/>
      <c r="AY437" s="277"/>
      <c r="AZ437" s="417"/>
      <c r="BA437" s="307">
        <v>1</v>
      </c>
      <c r="BB437" s="418" t="s">
        <v>331</v>
      </c>
      <c r="BC437" s="322"/>
      <c r="BD437" s="425"/>
      <c r="BE437" s="310">
        <f t="shared" si="550"/>
        <v>0</v>
      </c>
      <c r="BF437" s="19"/>
      <c r="BG437" s="277"/>
      <c r="BH437" s="417"/>
      <c r="BI437" s="307">
        <v>1</v>
      </c>
      <c r="BJ437" s="418" t="s">
        <v>331</v>
      </c>
      <c r="BK437" s="322"/>
      <c r="BL437" s="425"/>
      <c r="BM437" s="310">
        <f t="shared" si="551"/>
        <v>0</v>
      </c>
      <c r="BN437" s="19"/>
      <c r="BO437" s="277"/>
      <c r="BP437" s="417"/>
      <c r="BQ437" s="307">
        <v>1</v>
      </c>
      <c r="BR437" s="418" t="s">
        <v>331</v>
      </c>
      <c r="BS437" s="322"/>
      <c r="BT437" s="425"/>
      <c r="BU437" s="310">
        <f t="shared" si="552"/>
        <v>0</v>
      </c>
      <c r="BV437" s="19"/>
      <c r="BW437" s="277"/>
      <c r="BX437" s="417"/>
      <c r="BY437" s="307">
        <v>1</v>
      </c>
      <c r="BZ437" s="418" t="s">
        <v>331</v>
      </c>
      <c r="CA437" s="322"/>
      <c r="CB437" s="425"/>
      <c r="CC437" s="310">
        <f t="shared" si="553"/>
        <v>0</v>
      </c>
      <c r="CD437" s="19"/>
      <c r="CE437" s="277"/>
      <c r="CF437" s="417"/>
      <c r="CG437" s="307">
        <v>1</v>
      </c>
      <c r="CH437" s="418" t="s">
        <v>331</v>
      </c>
      <c r="CI437" s="322"/>
      <c r="CJ437" s="425"/>
      <c r="CK437" s="310">
        <f t="shared" si="554"/>
        <v>0</v>
      </c>
      <c r="CL437" s="19"/>
      <c r="CM437" s="277"/>
      <c r="CN437" s="417"/>
      <c r="CO437" s="307">
        <v>1</v>
      </c>
      <c r="CP437" s="418" t="s">
        <v>331</v>
      </c>
      <c r="CQ437" s="322"/>
      <c r="CR437" s="425"/>
      <c r="CS437" s="310">
        <f t="shared" si="555"/>
        <v>0</v>
      </c>
      <c r="CT437" s="19"/>
      <c r="CU437" s="277"/>
      <c r="CV437" s="417"/>
      <c r="CW437" s="307">
        <v>1</v>
      </c>
      <c r="CX437" s="418" t="s">
        <v>331</v>
      </c>
      <c r="CY437" s="322"/>
      <c r="CZ437" s="425"/>
      <c r="DA437" s="310">
        <f t="shared" si="556"/>
        <v>0</v>
      </c>
      <c r="DB437" s="19"/>
      <c r="DC437" s="277"/>
      <c r="DD437" s="417"/>
      <c r="DE437" s="307">
        <v>1</v>
      </c>
      <c r="DF437" s="418" t="s">
        <v>331</v>
      </c>
      <c r="DG437" s="322"/>
      <c r="DH437" s="425"/>
      <c r="DI437" s="310">
        <f t="shared" si="557"/>
        <v>0</v>
      </c>
      <c r="DJ437" s="19"/>
      <c r="DK437" s="277"/>
      <c r="DL437" s="417"/>
      <c r="DM437" s="307">
        <v>1</v>
      </c>
      <c r="DN437" s="418" t="s">
        <v>331</v>
      </c>
      <c r="DO437" s="322"/>
      <c r="DP437" s="425"/>
      <c r="DQ437" s="310">
        <f t="shared" si="558"/>
        <v>0</v>
      </c>
      <c r="DR437" s="19"/>
      <c r="DS437" s="277"/>
      <c r="DT437" s="417"/>
      <c r="DU437" s="307">
        <v>1</v>
      </c>
      <c r="DV437" s="418" t="s">
        <v>331</v>
      </c>
      <c r="DW437" s="322"/>
      <c r="DX437" s="425"/>
      <c r="DY437" s="310">
        <f t="shared" si="559"/>
        <v>0</v>
      </c>
      <c r="DZ437" s="19"/>
      <c r="EA437" s="277"/>
      <c r="EB437" s="421"/>
      <c r="EC437" s="315">
        <v>1</v>
      </c>
      <c r="ED437" s="293" t="s">
        <v>331</v>
      </c>
      <c r="EE437" s="324"/>
      <c r="EF437" s="475"/>
      <c r="EG437" s="318" t="s">
        <v>1199</v>
      </c>
      <c r="EH437" s="19"/>
      <c r="EI437" s="277"/>
      <c r="EJ437" s="417"/>
      <c r="EK437" s="307">
        <v>1</v>
      </c>
      <c r="EL437" s="418" t="s">
        <v>331</v>
      </c>
      <c r="EM437" s="322"/>
      <c r="EN437" s="425"/>
      <c r="EO437" s="310">
        <f t="shared" si="560"/>
        <v>0</v>
      </c>
      <c r="EP437" s="19"/>
      <c r="EQ437" s="277"/>
    </row>
    <row r="438" spans="1:147" ht="37.5" customHeight="1">
      <c r="A438" s="88"/>
      <c r="B438" s="94">
        <v>8</v>
      </c>
      <c r="C438" s="423" t="s">
        <v>441</v>
      </c>
      <c r="D438" s="417"/>
      <c r="E438" s="307">
        <v>1</v>
      </c>
      <c r="F438" s="418" t="s">
        <v>331</v>
      </c>
      <c r="G438" s="322"/>
      <c r="H438" s="425"/>
      <c r="I438" s="310">
        <f t="shared" si="544"/>
        <v>0</v>
      </c>
      <c r="J438" s="19"/>
      <c r="K438" s="277"/>
      <c r="L438" s="417"/>
      <c r="M438" s="307">
        <v>1</v>
      </c>
      <c r="N438" s="418" t="s">
        <v>331</v>
      </c>
      <c r="O438" s="322"/>
      <c r="P438" s="425"/>
      <c r="Q438" s="310">
        <f t="shared" si="545"/>
        <v>0</v>
      </c>
      <c r="R438" s="19"/>
      <c r="S438" s="277"/>
      <c r="T438" s="417" t="s">
        <v>1282</v>
      </c>
      <c r="U438" s="307">
        <v>1</v>
      </c>
      <c r="V438" s="418" t="s">
        <v>331</v>
      </c>
      <c r="W438" s="322">
        <v>50000</v>
      </c>
      <c r="X438" s="309">
        <v>0</v>
      </c>
      <c r="Y438" s="310">
        <f t="shared" si="546"/>
        <v>50000</v>
      </c>
      <c r="Z438" s="19"/>
      <c r="AA438" s="277"/>
      <c r="AB438" s="417" t="s">
        <v>1282</v>
      </c>
      <c r="AC438" s="307">
        <v>1</v>
      </c>
      <c r="AD438" s="418" t="s">
        <v>331</v>
      </c>
      <c r="AE438" s="322">
        <v>75000</v>
      </c>
      <c r="AF438" s="425">
        <v>0</v>
      </c>
      <c r="AG438" s="310">
        <f t="shared" si="547"/>
        <v>75000</v>
      </c>
      <c r="AH438" s="19"/>
      <c r="AI438" s="277"/>
      <c r="AJ438" s="417" t="s">
        <v>1281</v>
      </c>
      <c r="AK438" s="307">
        <v>1</v>
      </c>
      <c r="AL438" s="418" t="s">
        <v>331</v>
      </c>
      <c r="AM438" s="322">
        <v>201590</v>
      </c>
      <c r="AN438" s="425">
        <v>0</v>
      </c>
      <c r="AO438" s="310">
        <f t="shared" si="548"/>
        <v>201590</v>
      </c>
      <c r="AP438" s="19"/>
      <c r="AQ438" s="277"/>
      <c r="AR438" s="417"/>
      <c r="AS438" s="307">
        <v>1</v>
      </c>
      <c r="AT438" s="418" t="s">
        <v>331</v>
      </c>
      <c r="AU438" s="322"/>
      <c r="AV438" s="425"/>
      <c r="AW438" s="310">
        <f t="shared" si="549"/>
        <v>0</v>
      </c>
      <c r="AX438" s="19"/>
      <c r="AY438" s="277"/>
      <c r="AZ438" s="417"/>
      <c r="BA438" s="307">
        <v>1</v>
      </c>
      <c r="BB438" s="418" t="s">
        <v>331</v>
      </c>
      <c r="BC438" s="322"/>
      <c r="BD438" s="425"/>
      <c r="BE438" s="310">
        <f t="shared" si="550"/>
        <v>0</v>
      </c>
      <c r="BF438" s="19"/>
      <c r="BG438" s="277"/>
      <c r="BH438" s="417"/>
      <c r="BI438" s="307">
        <v>1</v>
      </c>
      <c r="BJ438" s="418" t="s">
        <v>331</v>
      </c>
      <c r="BK438" s="322"/>
      <c r="BL438" s="425"/>
      <c r="BM438" s="310">
        <f t="shared" si="551"/>
        <v>0</v>
      </c>
      <c r="BN438" s="19"/>
      <c r="BO438" s="277"/>
      <c r="BP438" s="417"/>
      <c r="BQ438" s="307">
        <v>1</v>
      </c>
      <c r="BR438" s="418" t="s">
        <v>331</v>
      </c>
      <c r="BS438" s="322"/>
      <c r="BT438" s="425"/>
      <c r="BU438" s="310">
        <f t="shared" si="552"/>
        <v>0</v>
      </c>
      <c r="BV438" s="19"/>
      <c r="BW438" s="277"/>
      <c r="BX438" s="417"/>
      <c r="BY438" s="307">
        <v>1</v>
      </c>
      <c r="BZ438" s="418" t="s">
        <v>331</v>
      </c>
      <c r="CA438" s="322"/>
      <c r="CB438" s="425"/>
      <c r="CC438" s="310">
        <f t="shared" si="553"/>
        <v>0</v>
      </c>
      <c r="CD438" s="19"/>
      <c r="CE438" s="277"/>
      <c r="CF438" s="417"/>
      <c r="CG438" s="307">
        <v>1</v>
      </c>
      <c r="CH438" s="418" t="s">
        <v>331</v>
      </c>
      <c r="CI438" s="322"/>
      <c r="CJ438" s="425"/>
      <c r="CK438" s="310">
        <f t="shared" si="554"/>
        <v>0</v>
      </c>
      <c r="CL438" s="19"/>
      <c r="CM438" s="277"/>
      <c r="CN438" s="417"/>
      <c r="CO438" s="307">
        <v>1</v>
      </c>
      <c r="CP438" s="418" t="s">
        <v>331</v>
      </c>
      <c r="CQ438" s="322"/>
      <c r="CR438" s="425"/>
      <c r="CS438" s="310">
        <f t="shared" si="555"/>
        <v>0</v>
      </c>
      <c r="CT438" s="19"/>
      <c r="CU438" s="277"/>
      <c r="CV438" s="417"/>
      <c r="CW438" s="307">
        <v>1</v>
      </c>
      <c r="CX438" s="418" t="s">
        <v>331</v>
      </c>
      <c r="CY438" s="322"/>
      <c r="CZ438" s="425"/>
      <c r="DA438" s="310">
        <f t="shared" si="556"/>
        <v>0</v>
      </c>
      <c r="DB438" s="19"/>
      <c r="DC438" s="277"/>
      <c r="DD438" s="417"/>
      <c r="DE438" s="307">
        <v>1</v>
      </c>
      <c r="DF438" s="418" t="s">
        <v>331</v>
      </c>
      <c r="DG438" s="322"/>
      <c r="DH438" s="425"/>
      <c r="DI438" s="310">
        <f t="shared" si="557"/>
        <v>0</v>
      </c>
      <c r="DJ438" s="19"/>
      <c r="DK438" s="277"/>
      <c r="DL438" s="417"/>
      <c r="DM438" s="307">
        <v>1</v>
      </c>
      <c r="DN438" s="418" t="s">
        <v>331</v>
      </c>
      <c r="DO438" s="322"/>
      <c r="DP438" s="425"/>
      <c r="DQ438" s="310">
        <f t="shared" si="558"/>
        <v>0</v>
      </c>
      <c r="DR438" s="19"/>
      <c r="DS438" s="277"/>
      <c r="DT438" s="417"/>
      <c r="DU438" s="307">
        <v>1</v>
      </c>
      <c r="DV438" s="418" t="s">
        <v>331</v>
      </c>
      <c r="DW438" s="322"/>
      <c r="DX438" s="425"/>
      <c r="DY438" s="310">
        <f t="shared" si="559"/>
        <v>0</v>
      </c>
      <c r="DZ438" s="19"/>
      <c r="EA438" s="277"/>
      <c r="EB438" s="421"/>
      <c r="EC438" s="315">
        <v>1</v>
      </c>
      <c r="ED438" s="293" t="s">
        <v>331</v>
      </c>
      <c r="EE438" s="324"/>
      <c r="EF438" s="475"/>
      <c r="EG438" s="318" t="s">
        <v>1199</v>
      </c>
      <c r="EH438" s="19"/>
      <c r="EI438" s="277"/>
      <c r="EJ438" s="417"/>
      <c r="EK438" s="307">
        <v>1</v>
      </c>
      <c r="EL438" s="418" t="s">
        <v>331</v>
      </c>
      <c r="EM438" s="322"/>
      <c r="EN438" s="425"/>
      <c r="EO438" s="310">
        <f t="shared" si="560"/>
        <v>0</v>
      </c>
      <c r="EP438" s="19"/>
      <c r="EQ438" s="277"/>
    </row>
    <row r="439" spans="1:147" ht="37.5" customHeight="1">
      <c r="A439" s="24"/>
      <c r="B439" s="94">
        <v>9</v>
      </c>
      <c r="C439" s="423" t="s">
        <v>437</v>
      </c>
      <c r="D439" s="417"/>
      <c r="E439" s="307">
        <v>1</v>
      </c>
      <c r="F439" s="418" t="s">
        <v>331</v>
      </c>
      <c r="G439" s="322"/>
      <c r="H439" s="425"/>
      <c r="I439" s="310">
        <f t="shared" si="544"/>
        <v>0</v>
      </c>
      <c r="J439" s="19"/>
      <c r="K439" s="277"/>
      <c r="L439" s="417"/>
      <c r="M439" s="307">
        <v>1</v>
      </c>
      <c r="N439" s="418" t="s">
        <v>331</v>
      </c>
      <c r="O439" s="322"/>
      <c r="P439" s="425"/>
      <c r="Q439" s="310">
        <f t="shared" si="545"/>
        <v>0</v>
      </c>
      <c r="R439" s="19"/>
      <c r="S439" s="277"/>
      <c r="T439" s="417" t="s">
        <v>1285</v>
      </c>
      <c r="U439" s="307">
        <v>1</v>
      </c>
      <c r="V439" s="418" t="s">
        <v>331</v>
      </c>
      <c r="W439" s="322">
        <v>50000</v>
      </c>
      <c r="X439" s="309">
        <v>0</v>
      </c>
      <c r="Y439" s="310">
        <f t="shared" si="546"/>
        <v>50000</v>
      </c>
      <c r="Z439" s="19"/>
      <c r="AA439" s="277"/>
      <c r="AB439" s="417" t="s">
        <v>1285</v>
      </c>
      <c r="AC439" s="307">
        <v>1</v>
      </c>
      <c r="AD439" s="418" t="s">
        <v>331</v>
      </c>
      <c r="AE439" s="322">
        <v>45000</v>
      </c>
      <c r="AF439" s="425">
        <v>0</v>
      </c>
      <c r="AG439" s="310">
        <f t="shared" si="547"/>
        <v>45000</v>
      </c>
      <c r="AH439" s="19"/>
      <c r="AI439" s="277"/>
      <c r="AJ439" s="417" t="s">
        <v>1286</v>
      </c>
      <c r="AK439" s="307">
        <v>1</v>
      </c>
      <c r="AL439" s="418" t="s">
        <v>331</v>
      </c>
      <c r="AM439" s="322">
        <v>153208.97606382979</v>
      </c>
      <c r="AN439" s="425">
        <v>0.19</v>
      </c>
      <c r="AO439" s="310">
        <f t="shared" si="548"/>
        <v>182318.68151595746</v>
      </c>
      <c r="AP439" s="19"/>
      <c r="AQ439" s="277"/>
      <c r="AR439" s="417"/>
      <c r="AS439" s="307">
        <v>1</v>
      </c>
      <c r="AT439" s="418" t="s">
        <v>331</v>
      </c>
      <c r="AU439" s="322"/>
      <c r="AV439" s="425"/>
      <c r="AW439" s="310">
        <f t="shared" si="549"/>
        <v>0</v>
      </c>
      <c r="AX439" s="19"/>
      <c r="AY439" s="277"/>
      <c r="AZ439" s="417"/>
      <c r="BA439" s="307">
        <v>1</v>
      </c>
      <c r="BB439" s="418" t="s">
        <v>331</v>
      </c>
      <c r="BC439" s="322"/>
      <c r="BD439" s="425"/>
      <c r="BE439" s="310">
        <f t="shared" si="550"/>
        <v>0</v>
      </c>
      <c r="BF439" s="19"/>
      <c r="BG439" s="277"/>
      <c r="BH439" s="417"/>
      <c r="BI439" s="307">
        <v>1</v>
      </c>
      <c r="BJ439" s="418" t="s">
        <v>331</v>
      </c>
      <c r="BK439" s="322"/>
      <c r="BL439" s="425"/>
      <c r="BM439" s="310">
        <f t="shared" si="551"/>
        <v>0</v>
      </c>
      <c r="BN439" s="19"/>
      <c r="BO439" s="277"/>
      <c r="BP439" s="417"/>
      <c r="BQ439" s="307">
        <v>1</v>
      </c>
      <c r="BR439" s="418" t="s">
        <v>331</v>
      </c>
      <c r="BS439" s="322"/>
      <c r="BT439" s="425"/>
      <c r="BU439" s="310">
        <f t="shared" si="552"/>
        <v>0</v>
      </c>
      <c r="BV439" s="19"/>
      <c r="BW439" s="277"/>
      <c r="BX439" s="417"/>
      <c r="BY439" s="307">
        <v>1</v>
      </c>
      <c r="BZ439" s="418" t="s">
        <v>331</v>
      </c>
      <c r="CA439" s="322"/>
      <c r="CB439" s="425"/>
      <c r="CC439" s="310">
        <f t="shared" si="553"/>
        <v>0</v>
      </c>
      <c r="CD439" s="19"/>
      <c r="CE439" s="277"/>
      <c r="CF439" s="417"/>
      <c r="CG439" s="307">
        <v>1</v>
      </c>
      <c r="CH439" s="418" t="s">
        <v>331</v>
      </c>
      <c r="CI439" s="322"/>
      <c r="CJ439" s="425"/>
      <c r="CK439" s="310">
        <f t="shared" si="554"/>
        <v>0</v>
      </c>
      <c r="CL439" s="19"/>
      <c r="CM439" s="277"/>
      <c r="CN439" s="417"/>
      <c r="CO439" s="307">
        <v>1</v>
      </c>
      <c r="CP439" s="418" t="s">
        <v>331</v>
      </c>
      <c r="CQ439" s="322"/>
      <c r="CR439" s="425"/>
      <c r="CS439" s="310">
        <f t="shared" si="555"/>
        <v>0</v>
      </c>
      <c r="CT439" s="19"/>
      <c r="CU439" s="277"/>
      <c r="CV439" s="417"/>
      <c r="CW439" s="307">
        <v>1</v>
      </c>
      <c r="CX439" s="418" t="s">
        <v>331</v>
      </c>
      <c r="CY439" s="322"/>
      <c r="CZ439" s="425"/>
      <c r="DA439" s="310">
        <f t="shared" si="556"/>
        <v>0</v>
      </c>
      <c r="DB439" s="19"/>
      <c r="DC439" s="277"/>
      <c r="DD439" s="417"/>
      <c r="DE439" s="307">
        <v>1</v>
      </c>
      <c r="DF439" s="418" t="s">
        <v>331</v>
      </c>
      <c r="DG439" s="322"/>
      <c r="DH439" s="425"/>
      <c r="DI439" s="310">
        <f t="shared" si="557"/>
        <v>0</v>
      </c>
      <c r="DJ439" s="19"/>
      <c r="DK439" s="277"/>
      <c r="DL439" s="417"/>
      <c r="DM439" s="307">
        <v>1</v>
      </c>
      <c r="DN439" s="418" t="s">
        <v>331</v>
      </c>
      <c r="DO439" s="322"/>
      <c r="DP439" s="425"/>
      <c r="DQ439" s="310">
        <f t="shared" si="558"/>
        <v>0</v>
      </c>
      <c r="DR439" s="19"/>
      <c r="DS439" s="277"/>
      <c r="DT439" s="417"/>
      <c r="DU439" s="307">
        <v>1</v>
      </c>
      <c r="DV439" s="418" t="s">
        <v>331</v>
      </c>
      <c r="DW439" s="322"/>
      <c r="DX439" s="425"/>
      <c r="DY439" s="310">
        <f t="shared" si="559"/>
        <v>0</v>
      </c>
      <c r="DZ439" s="19"/>
      <c r="EA439" s="277"/>
      <c r="EB439" s="421"/>
      <c r="EC439" s="315">
        <v>1</v>
      </c>
      <c r="ED439" s="293" t="s">
        <v>331</v>
      </c>
      <c r="EE439" s="324"/>
      <c r="EF439" s="475"/>
      <c r="EG439" s="318" t="s">
        <v>1199</v>
      </c>
      <c r="EH439" s="19"/>
      <c r="EI439" s="277"/>
      <c r="EJ439" s="417"/>
      <c r="EK439" s="307">
        <v>1</v>
      </c>
      <c r="EL439" s="418" t="s">
        <v>331</v>
      </c>
      <c r="EM439" s="322"/>
      <c r="EN439" s="425"/>
      <c r="EO439" s="310">
        <f t="shared" si="560"/>
        <v>0</v>
      </c>
      <c r="EP439" s="19"/>
      <c r="EQ439" s="277"/>
    </row>
    <row r="440" spans="1:147" ht="37.5" customHeight="1">
      <c r="A440" s="88"/>
      <c r="B440" s="426"/>
      <c r="C440" s="441" t="s">
        <v>338</v>
      </c>
      <c r="D440" s="524"/>
      <c r="E440" s="525"/>
      <c r="F440" s="526"/>
      <c r="G440" s="527"/>
      <c r="H440" s="528"/>
      <c r="I440" s="443">
        <f>SUM(I431:I439)</f>
        <v>0</v>
      </c>
      <c r="J440" s="19"/>
      <c r="K440" s="277"/>
      <c r="L440" s="524"/>
      <c r="M440" s="525"/>
      <c r="N440" s="526"/>
      <c r="O440" s="527"/>
      <c r="P440" s="528"/>
      <c r="Q440" s="443">
        <f>SUM(Q431:Q439)</f>
        <v>0</v>
      </c>
      <c r="R440" s="19"/>
      <c r="S440" s="277"/>
      <c r="T440" s="524"/>
      <c r="U440" s="525"/>
      <c r="V440" s="526"/>
      <c r="W440" s="527"/>
      <c r="X440" s="528"/>
      <c r="Y440" s="443">
        <f>SUM(Y431:Y439)</f>
        <v>9550000</v>
      </c>
      <c r="Z440" s="19"/>
      <c r="AA440" s="277"/>
      <c r="AB440" s="524"/>
      <c r="AC440" s="525"/>
      <c r="AD440" s="526"/>
      <c r="AE440" s="527"/>
      <c r="AF440" s="528"/>
      <c r="AG440" s="443">
        <f>SUM(AG431:AG439)</f>
        <v>18949700</v>
      </c>
      <c r="AH440" s="19"/>
      <c r="AI440" s="277"/>
      <c r="AJ440" s="524"/>
      <c r="AK440" s="525"/>
      <c r="AL440" s="526"/>
      <c r="AM440" s="527"/>
      <c r="AN440" s="528"/>
      <c r="AO440" s="443">
        <f>SUM(AO431:AO439)</f>
        <v>16565738.734707449</v>
      </c>
      <c r="AP440" s="19"/>
      <c r="AQ440" s="277"/>
      <c r="AR440" s="524"/>
      <c r="AS440" s="525"/>
      <c r="AT440" s="526"/>
      <c r="AU440" s="527"/>
      <c r="AV440" s="528"/>
      <c r="AW440" s="443">
        <f>SUM(AW431:AW439)</f>
        <v>0</v>
      </c>
      <c r="AX440" s="19"/>
      <c r="AY440" s="277"/>
      <c r="AZ440" s="524"/>
      <c r="BA440" s="525"/>
      <c r="BB440" s="526"/>
      <c r="BC440" s="527"/>
      <c r="BD440" s="528"/>
      <c r="BE440" s="443">
        <f>SUM(BE431:BE439)</f>
        <v>0</v>
      </c>
      <c r="BF440" s="19"/>
      <c r="BG440" s="277"/>
      <c r="BH440" s="524"/>
      <c r="BI440" s="525"/>
      <c r="BJ440" s="526"/>
      <c r="BK440" s="527"/>
      <c r="BL440" s="528"/>
      <c r="BM440" s="443">
        <f>SUM(BM431:BM439)</f>
        <v>0</v>
      </c>
      <c r="BN440" s="19"/>
      <c r="BO440" s="277"/>
      <c r="BP440" s="524"/>
      <c r="BQ440" s="525"/>
      <c r="BR440" s="526"/>
      <c r="BS440" s="527"/>
      <c r="BT440" s="528"/>
      <c r="BU440" s="443">
        <f>SUM(BU431:BU439)</f>
        <v>0</v>
      </c>
      <c r="BV440" s="19"/>
      <c r="BW440" s="277"/>
      <c r="BX440" s="524"/>
      <c r="BY440" s="525"/>
      <c r="BZ440" s="526"/>
      <c r="CA440" s="527"/>
      <c r="CB440" s="528"/>
      <c r="CC440" s="443">
        <f>SUM(CC431:CC439)</f>
        <v>0</v>
      </c>
      <c r="CD440" s="19"/>
      <c r="CE440" s="277"/>
      <c r="CF440" s="524"/>
      <c r="CG440" s="525"/>
      <c r="CH440" s="526"/>
      <c r="CI440" s="527"/>
      <c r="CJ440" s="528"/>
      <c r="CK440" s="443">
        <f>SUM(CK431:CK439)</f>
        <v>0</v>
      </c>
      <c r="CL440" s="19"/>
      <c r="CM440" s="277"/>
      <c r="CN440" s="524"/>
      <c r="CO440" s="525"/>
      <c r="CP440" s="526"/>
      <c r="CQ440" s="527"/>
      <c r="CR440" s="528"/>
      <c r="CS440" s="443">
        <f>SUM(CS431:CS439)</f>
        <v>0</v>
      </c>
      <c r="CT440" s="19"/>
      <c r="CU440" s="277"/>
      <c r="CV440" s="524"/>
      <c r="CW440" s="525"/>
      <c r="CX440" s="526"/>
      <c r="CY440" s="527"/>
      <c r="CZ440" s="528"/>
      <c r="DA440" s="443">
        <f>SUM(DA431:DA439)</f>
        <v>0</v>
      </c>
      <c r="DB440" s="19"/>
      <c r="DC440" s="277"/>
      <c r="DD440" s="524"/>
      <c r="DE440" s="525"/>
      <c r="DF440" s="526"/>
      <c r="DG440" s="527"/>
      <c r="DH440" s="528"/>
      <c r="DI440" s="443">
        <f>SUM(DI431:DI439)</f>
        <v>0</v>
      </c>
      <c r="DJ440" s="19"/>
      <c r="DK440" s="277"/>
      <c r="DL440" s="524"/>
      <c r="DM440" s="525"/>
      <c r="DN440" s="526"/>
      <c r="DO440" s="527"/>
      <c r="DP440" s="528"/>
      <c r="DQ440" s="443">
        <f>SUM(DQ431:DQ439)</f>
        <v>0</v>
      </c>
      <c r="DR440" s="19"/>
      <c r="DS440" s="277"/>
      <c r="DT440" s="524"/>
      <c r="DU440" s="525"/>
      <c r="DV440" s="526"/>
      <c r="DW440" s="527"/>
      <c r="DX440" s="528"/>
      <c r="DY440" s="443">
        <f>SUM(DY431:DY439)</f>
        <v>0</v>
      </c>
      <c r="DZ440" s="19"/>
      <c r="EA440" s="277"/>
      <c r="EB440" s="529"/>
      <c r="EC440" s="516"/>
      <c r="ED440" s="517"/>
      <c r="EE440" s="530"/>
      <c r="EF440" s="531"/>
      <c r="EG440" s="444" t="s">
        <v>1199</v>
      </c>
      <c r="EH440" s="19"/>
      <c r="EI440" s="277"/>
      <c r="EJ440" s="524"/>
      <c r="EK440" s="525"/>
      <c r="EL440" s="526"/>
      <c r="EM440" s="527"/>
      <c r="EN440" s="528"/>
      <c r="EO440" s="443">
        <f>SUM(EO431:EO439)</f>
        <v>0</v>
      </c>
      <c r="EP440" s="19"/>
      <c r="EQ440" s="277"/>
    </row>
    <row r="441" spans="1:147" ht="37.5" customHeight="1" thickBot="1">
      <c r="A441" s="304"/>
      <c r="B441" s="109"/>
      <c r="C441" s="445" t="s">
        <v>144</v>
      </c>
      <c r="D441" s="13"/>
      <c r="E441" s="105"/>
      <c r="F441" s="106"/>
      <c r="G441" s="13"/>
      <c r="H441" s="520"/>
      <c r="I441" s="112"/>
      <c r="J441" s="19"/>
      <c r="K441" s="277"/>
      <c r="L441" s="13"/>
      <c r="M441" s="105"/>
      <c r="N441" s="106"/>
      <c r="O441" s="13"/>
      <c r="P441" s="520"/>
      <c r="Q441" s="112"/>
      <c r="R441" s="19"/>
      <c r="S441" s="277"/>
      <c r="T441" s="13"/>
      <c r="U441" s="105"/>
      <c r="V441" s="106"/>
      <c r="W441" s="13"/>
      <c r="X441" s="520"/>
      <c r="Y441" s="112"/>
      <c r="Z441" s="19"/>
      <c r="AA441" s="277"/>
      <c r="AB441" s="13"/>
      <c r="AC441" s="105"/>
      <c r="AD441" s="106"/>
      <c r="AE441" s="13"/>
      <c r="AF441" s="520"/>
      <c r="AG441" s="112"/>
      <c r="AH441" s="19"/>
      <c r="AI441" s="277"/>
      <c r="AJ441" s="13"/>
      <c r="AK441" s="105"/>
      <c r="AL441" s="106"/>
      <c r="AM441" s="13"/>
      <c r="AN441" s="520"/>
      <c r="AO441" s="112"/>
      <c r="AP441" s="19"/>
      <c r="AQ441" s="277"/>
      <c r="AR441" s="13"/>
      <c r="AS441" s="105"/>
      <c r="AT441" s="106"/>
      <c r="AU441" s="13"/>
      <c r="AV441" s="520"/>
      <c r="AW441" s="112"/>
      <c r="AX441" s="19"/>
      <c r="AY441" s="277"/>
      <c r="AZ441" s="13"/>
      <c r="BA441" s="105"/>
      <c r="BB441" s="106"/>
      <c r="BC441" s="13"/>
      <c r="BD441" s="520"/>
      <c r="BE441" s="112"/>
      <c r="BF441" s="19"/>
      <c r="BG441" s="277"/>
      <c r="BH441" s="13"/>
      <c r="BI441" s="105"/>
      <c r="BJ441" s="106"/>
      <c r="BK441" s="13"/>
      <c r="BL441" s="520"/>
      <c r="BM441" s="112"/>
      <c r="BN441" s="19"/>
      <c r="BO441" s="277"/>
      <c r="BP441" s="13"/>
      <c r="BQ441" s="105"/>
      <c r="BR441" s="106"/>
      <c r="BS441" s="13"/>
      <c r="BT441" s="520"/>
      <c r="BU441" s="112"/>
      <c r="BV441" s="19"/>
      <c r="BW441" s="277"/>
      <c r="BX441" s="13"/>
      <c r="BY441" s="105"/>
      <c r="BZ441" s="106"/>
      <c r="CA441" s="13"/>
      <c r="CB441" s="520"/>
      <c r="CC441" s="112"/>
      <c r="CD441" s="19"/>
      <c r="CE441" s="277"/>
      <c r="CF441" s="13"/>
      <c r="CG441" s="105"/>
      <c r="CH441" s="106"/>
      <c r="CI441" s="13"/>
      <c r="CJ441" s="520"/>
      <c r="CK441" s="112"/>
      <c r="CL441" s="19"/>
      <c r="CM441" s="277"/>
      <c r="CN441" s="13"/>
      <c r="CO441" s="105"/>
      <c r="CP441" s="106"/>
      <c r="CQ441" s="13"/>
      <c r="CR441" s="520"/>
      <c r="CS441" s="112"/>
      <c r="CT441" s="19"/>
      <c r="CU441" s="277"/>
      <c r="CV441" s="13"/>
      <c r="CW441" s="105"/>
      <c r="CX441" s="106"/>
      <c r="CY441" s="13"/>
      <c r="CZ441" s="520"/>
      <c r="DA441" s="112"/>
      <c r="DB441" s="19"/>
      <c r="DC441" s="277"/>
      <c r="DD441" s="13"/>
      <c r="DE441" s="105"/>
      <c r="DF441" s="106"/>
      <c r="DG441" s="13"/>
      <c r="DH441" s="520"/>
      <c r="DI441" s="112"/>
      <c r="DJ441" s="19"/>
      <c r="DK441" s="277"/>
      <c r="DL441" s="13"/>
      <c r="DM441" s="105"/>
      <c r="DN441" s="106"/>
      <c r="DO441" s="13"/>
      <c r="DP441" s="520"/>
      <c r="DQ441" s="112"/>
      <c r="DR441" s="19"/>
      <c r="DS441" s="277"/>
      <c r="DT441" s="13"/>
      <c r="DU441" s="105"/>
      <c r="DV441" s="106"/>
      <c r="DW441" s="13"/>
      <c r="DX441" s="520"/>
      <c r="DY441" s="112"/>
      <c r="DZ441" s="19"/>
      <c r="EA441" s="277"/>
      <c r="EB441" s="194"/>
      <c r="EC441" s="341"/>
      <c r="ED441" s="484"/>
      <c r="EE441" s="194"/>
      <c r="EF441" s="522"/>
      <c r="EG441" s="523"/>
      <c r="EH441" s="19"/>
      <c r="EI441" s="277"/>
      <c r="EJ441" s="521"/>
      <c r="EK441" s="105"/>
      <c r="EL441" s="106"/>
      <c r="EM441" s="13"/>
      <c r="EN441" s="520"/>
      <c r="EO441" s="112"/>
      <c r="EP441" s="19"/>
      <c r="EQ441" s="277"/>
    </row>
    <row r="442" spans="1:147" ht="37.5" customHeight="1" thickBot="1">
      <c r="A442" s="304"/>
      <c r="B442" s="92" t="s">
        <v>322</v>
      </c>
      <c r="C442" s="434" t="s">
        <v>323</v>
      </c>
      <c r="D442" s="532" t="s">
        <v>312</v>
      </c>
      <c r="E442" s="113" t="s">
        <v>325</v>
      </c>
      <c r="F442" s="113" t="s">
        <v>425</v>
      </c>
      <c r="G442" s="113" t="s">
        <v>327</v>
      </c>
      <c r="H442" s="533" t="s">
        <v>328</v>
      </c>
      <c r="I442" s="114" t="s">
        <v>329</v>
      </c>
      <c r="J442" s="297" t="s">
        <v>1167</v>
      </c>
      <c r="K442" s="298" t="s">
        <v>1168</v>
      </c>
      <c r="L442" s="532" t="s">
        <v>312</v>
      </c>
      <c r="M442" s="113" t="s">
        <v>325</v>
      </c>
      <c r="N442" s="113" t="s">
        <v>425</v>
      </c>
      <c r="O442" s="113" t="s">
        <v>327</v>
      </c>
      <c r="P442" s="533" t="s">
        <v>328</v>
      </c>
      <c r="Q442" s="114" t="s">
        <v>329</v>
      </c>
      <c r="R442" s="297" t="s">
        <v>1167</v>
      </c>
      <c r="S442" s="298" t="s">
        <v>1168</v>
      </c>
      <c r="T442" s="532" t="s">
        <v>312</v>
      </c>
      <c r="U442" s="113" t="s">
        <v>325</v>
      </c>
      <c r="V442" s="113" t="s">
        <v>425</v>
      </c>
      <c r="W442" s="113" t="s">
        <v>327</v>
      </c>
      <c r="X442" s="533" t="s">
        <v>328</v>
      </c>
      <c r="Y442" s="114" t="s">
        <v>329</v>
      </c>
      <c r="Z442" s="297" t="s">
        <v>1167</v>
      </c>
      <c r="AA442" s="298" t="s">
        <v>1168</v>
      </c>
      <c r="AB442" s="532" t="s">
        <v>312</v>
      </c>
      <c r="AC442" s="113" t="s">
        <v>325</v>
      </c>
      <c r="AD442" s="113" t="s">
        <v>425</v>
      </c>
      <c r="AE442" s="113" t="s">
        <v>327</v>
      </c>
      <c r="AF442" s="533" t="s">
        <v>328</v>
      </c>
      <c r="AG442" s="114" t="s">
        <v>329</v>
      </c>
      <c r="AH442" s="297" t="s">
        <v>1167</v>
      </c>
      <c r="AI442" s="298" t="s">
        <v>1168</v>
      </c>
      <c r="AJ442" s="532" t="s">
        <v>312</v>
      </c>
      <c r="AK442" s="113" t="s">
        <v>325</v>
      </c>
      <c r="AL442" s="113" t="s">
        <v>425</v>
      </c>
      <c r="AM442" s="113" t="s">
        <v>327</v>
      </c>
      <c r="AN442" s="533" t="s">
        <v>328</v>
      </c>
      <c r="AO442" s="114" t="s">
        <v>329</v>
      </c>
      <c r="AP442" s="297" t="s">
        <v>1167</v>
      </c>
      <c r="AQ442" s="298" t="s">
        <v>1168</v>
      </c>
      <c r="AR442" s="532" t="s">
        <v>312</v>
      </c>
      <c r="AS442" s="113" t="s">
        <v>325</v>
      </c>
      <c r="AT442" s="113" t="s">
        <v>425</v>
      </c>
      <c r="AU442" s="113" t="s">
        <v>327</v>
      </c>
      <c r="AV442" s="533" t="s">
        <v>328</v>
      </c>
      <c r="AW442" s="114" t="s">
        <v>329</v>
      </c>
      <c r="AX442" s="297" t="s">
        <v>1167</v>
      </c>
      <c r="AY442" s="298" t="s">
        <v>1168</v>
      </c>
      <c r="AZ442" s="532" t="s">
        <v>312</v>
      </c>
      <c r="BA442" s="113" t="s">
        <v>325</v>
      </c>
      <c r="BB442" s="113" t="s">
        <v>425</v>
      </c>
      <c r="BC442" s="113" t="s">
        <v>327</v>
      </c>
      <c r="BD442" s="533" t="s">
        <v>328</v>
      </c>
      <c r="BE442" s="114" t="s">
        <v>329</v>
      </c>
      <c r="BF442" s="297" t="s">
        <v>1167</v>
      </c>
      <c r="BG442" s="298" t="s">
        <v>1168</v>
      </c>
      <c r="BH442" s="532" t="s">
        <v>312</v>
      </c>
      <c r="BI442" s="113" t="s">
        <v>325</v>
      </c>
      <c r="BJ442" s="113" t="s">
        <v>425</v>
      </c>
      <c r="BK442" s="113" t="s">
        <v>327</v>
      </c>
      <c r="BL442" s="533" t="s">
        <v>328</v>
      </c>
      <c r="BM442" s="114" t="s">
        <v>329</v>
      </c>
      <c r="BN442" s="297" t="s">
        <v>1167</v>
      </c>
      <c r="BO442" s="298" t="s">
        <v>1168</v>
      </c>
      <c r="BP442" s="532" t="s">
        <v>312</v>
      </c>
      <c r="BQ442" s="113" t="s">
        <v>325</v>
      </c>
      <c r="BR442" s="113" t="s">
        <v>425</v>
      </c>
      <c r="BS442" s="113" t="s">
        <v>327</v>
      </c>
      <c r="BT442" s="533" t="s">
        <v>328</v>
      </c>
      <c r="BU442" s="114" t="s">
        <v>329</v>
      </c>
      <c r="BV442" s="297" t="s">
        <v>1167</v>
      </c>
      <c r="BW442" s="298" t="s">
        <v>1168</v>
      </c>
      <c r="BX442" s="532" t="s">
        <v>312</v>
      </c>
      <c r="BY442" s="113" t="s">
        <v>325</v>
      </c>
      <c r="BZ442" s="113" t="s">
        <v>425</v>
      </c>
      <c r="CA442" s="113" t="s">
        <v>327</v>
      </c>
      <c r="CB442" s="533" t="s">
        <v>328</v>
      </c>
      <c r="CC442" s="114" t="s">
        <v>329</v>
      </c>
      <c r="CD442" s="297" t="s">
        <v>1167</v>
      </c>
      <c r="CE442" s="298" t="s">
        <v>1168</v>
      </c>
      <c r="CF442" s="532" t="s">
        <v>312</v>
      </c>
      <c r="CG442" s="113" t="s">
        <v>325</v>
      </c>
      <c r="CH442" s="113" t="s">
        <v>425</v>
      </c>
      <c r="CI442" s="113" t="s">
        <v>327</v>
      </c>
      <c r="CJ442" s="533" t="s">
        <v>328</v>
      </c>
      <c r="CK442" s="114" t="s">
        <v>329</v>
      </c>
      <c r="CL442" s="297" t="s">
        <v>1167</v>
      </c>
      <c r="CM442" s="298" t="s">
        <v>1168</v>
      </c>
      <c r="CN442" s="532" t="s">
        <v>312</v>
      </c>
      <c r="CO442" s="113" t="s">
        <v>325</v>
      </c>
      <c r="CP442" s="113" t="s">
        <v>425</v>
      </c>
      <c r="CQ442" s="113" t="s">
        <v>327</v>
      </c>
      <c r="CR442" s="533" t="s">
        <v>328</v>
      </c>
      <c r="CS442" s="114" t="s">
        <v>329</v>
      </c>
      <c r="CT442" s="297" t="s">
        <v>1167</v>
      </c>
      <c r="CU442" s="298" t="s">
        <v>1168</v>
      </c>
      <c r="CV442" s="532" t="s">
        <v>312</v>
      </c>
      <c r="CW442" s="113" t="s">
        <v>325</v>
      </c>
      <c r="CX442" s="113" t="s">
        <v>425</v>
      </c>
      <c r="CY442" s="113" t="s">
        <v>327</v>
      </c>
      <c r="CZ442" s="533" t="s">
        <v>328</v>
      </c>
      <c r="DA442" s="114" t="s">
        <v>329</v>
      </c>
      <c r="DB442" s="297" t="s">
        <v>1167</v>
      </c>
      <c r="DC442" s="298" t="s">
        <v>1168</v>
      </c>
      <c r="DD442" s="532" t="s">
        <v>312</v>
      </c>
      <c r="DE442" s="113" t="s">
        <v>325</v>
      </c>
      <c r="DF442" s="113" t="s">
        <v>425</v>
      </c>
      <c r="DG442" s="113" t="s">
        <v>327</v>
      </c>
      <c r="DH442" s="533" t="s">
        <v>328</v>
      </c>
      <c r="DI442" s="114" t="s">
        <v>329</v>
      </c>
      <c r="DJ442" s="297" t="s">
        <v>1167</v>
      </c>
      <c r="DK442" s="298" t="s">
        <v>1168</v>
      </c>
      <c r="DL442" s="532" t="s">
        <v>312</v>
      </c>
      <c r="DM442" s="113" t="s">
        <v>325</v>
      </c>
      <c r="DN442" s="113" t="s">
        <v>425</v>
      </c>
      <c r="DO442" s="113" t="s">
        <v>327</v>
      </c>
      <c r="DP442" s="533" t="s">
        <v>328</v>
      </c>
      <c r="DQ442" s="114" t="s">
        <v>329</v>
      </c>
      <c r="DR442" s="297" t="s">
        <v>1167</v>
      </c>
      <c r="DS442" s="298" t="s">
        <v>1168</v>
      </c>
      <c r="DT442" s="532" t="s">
        <v>312</v>
      </c>
      <c r="DU442" s="113" t="s">
        <v>325</v>
      </c>
      <c r="DV442" s="113" t="s">
        <v>425</v>
      </c>
      <c r="DW442" s="113" t="s">
        <v>327</v>
      </c>
      <c r="DX442" s="533" t="s">
        <v>328</v>
      </c>
      <c r="DY442" s="114" t="s">
        <v>329</v>
      </c>
      <c r="DZ442" s="297" t="s">
        <v>1167</v>
      </c>
      <c r="EA442" s="298" t="s">
        <v>1168</v>
      </c>
      <c r="EB442" s="505" t="s">
        <v>312</v>
      </c>
      <c r="EC442" s="414" t="s">
        <v>325</v>
      </c>
      <c r="ED442" s="414" t="s">
        <v>425</v>
      </c>
      <c r="EE442" s="414" t="s">
        <v>327</v>
      </c>
      <c r="EF442" s="414" t="s">
        <v>328</v>
      </c>
      <c r="EG442" s="415" t="s">
        <v>329</v>
      </c>
      <c r="EH442" s="297" t="s">
        <v>1167</v>
      </c>
      <c r="EI442" s="298" t="s">
        <v>1168</v>
      </c>
      <c r="EJ442" s="532" t="s">
        <v>312</v>
      </c>
      <c r="EK442" s="113" t="s">
        <v>325</v>
      </c>
      <c r="EL442" s="113" t="s">
        <v>425</v>
      </c>
      <c r="EM442" s="113" t="s">
        <v>327</v>
      </c>
      <c r="EN442" s="533" t="s">
        <v>328</v>
      </c>
      <c r="EO442" s="114" t="s">
        <v>329</v>
      </c>
      <c r="EP442" s="297" t="s">
        <v>1167</v>
      </c>
      <c r="EQ442" s="298" t="s">
        <v>1168</v>
      </c>
    </row>
    <row r="443" spans="1:147" ht="37.5" customHeight="1" thickBot="1">
      <c r="A443" s="88"/>
      <c r="B443" s="94">
        <v>1</v>
      </c>
      <c r="C443" s="423" t="s">
        <v>513</v>
      </c>
      <c r="D443" s="497"/>
      <c r="E443" s="307">
        <v>1</v>
      </c>
      <c r="F443" s="418" t="s">
        <v>331</v>
      </c>
      <c r="G443" s="446"/>
      <c r="H443" s="499"/>
      <c r="I443" s="310">
        <f t="shared" ref="I443:I450" si="561">+(G443+(G443*H443))*E443</f>
        <v>0</v>
      </c>
      <c r="J443" s="311" t="s">
        <v>1169</v>
      </c>
      <c r="K443" s="312"/>
      <c r="L443" s="497"/>
      <c r="M443" s="307">
        <v>1</v>
      </c>
      <c r="N443" s="418" t="s">
        <v>331</v>
      </c>
      <c r="O443" s="446"/>
      <c r="P443" s="499"/>
      <c r="Q443" s="310">
        <f t="shared" ref="Q443:Q450" si="562">+(O443+(O443*P443))*M443</f>
        <v>0</v>
      </c>
      <c r="R443" s="311" t="s">
        <v>1169</v>
      </c>
      <c r="S443" s="312"/>
      <c r="T443" s="417" t="s">
        <v>1304</v>
      </c>
      <c r="U443" s="307">
        <v>1</v>
      </c>
      <c r="V443" s="418" t="s">
        <v>331</v>
      </c>
      <c r="W443" s="446">
        <v>580000</v>
      </c>
      <c r="X443" s="309">
        <v>0</v>
      </c>
      <c r="Y443" s="310">
        <f t="shared" ref="Y443:Y450" si="563">+(W443+(W443*X443))*U443</f>
        <v>580000</v>
      </c>
      <c r="Z443" s="311" t="s">
        <v>1170</v>
      </c>
      <c r="AA443" s="312"/>
      <c r="AB443" s="497"/>
      <c r="AC443" s="307">
        <v>1</v>
      </c>
      <c r="AD443" s="418" t="s">
        <v>331</v>
      </c>
      <c r="AE443" s="446"/>
      <c r="AF443" s="499"/>
      <c r="AG443" s="310">
        <f t="shared" ref="AG443:AG450" si="564">+(AE443+(AE443*AF443))*AC443</f>
        <v>0</v>
      </c>
      <c r="AH443" s="311" t="s">
        <v>1169</v>
      </c>
      <c r="AI443" s="312"/>
      <c r="AJ443" s="497" t="s">
        <v>1262</v>
      </c>
      <c r="AK443" s="307">
        <v>1</v>
      </c>
      <c r="AL443" s="418" t="s">
        <v>331</v>
      </c>
      <c r="AM443" s="446">
        <v>7239026</v>
      </c>
      <c r="AN443" s="499">
        <v>0</v>
      </c>
      <c r="AO443" s="310">
        <f t="shared" ref="AO443:AO450" si="565">+(AM443+(AM443*AN443))*AK443</f>
        <v>7239026</v>
      </c>
      <c r="AP443" s="311" t="s">
        <v>1170</v>
      </c>
      <c r="AQ443" s="312" t="s">
        <v>1518</v>
      </c>
      <c r="AR443" s="497"/>
      <c r="AS443" s="307">
        <v>1</v>
      </c>
      <c r="AT443" s="418" t="s">
        <v>331</v>
      </c>
      <c r="AU443" s="446"/>
      <c r="AV443" s="499"/>
      <c r="AW443" s="310">
        <f t="shared" ref="AW443:AW450" si="566">+(AU443+(AU443*AV443))*AS443</f>
        <v>0</v>
      </c>
      <c r="AX443" s="311" t="s">
        <v>1169</v>
      </c>
      <c r="AY443" s="312"/>
      <c r="AZ443" s="497"/>
      <c r="BA443" s="307">
        <v>1</v>
      </c>
      <c r="BB443" s="418" t="s">
        <v>331</v>
      </c>
      <c r="BC443" s="446"/>
      <c r="BD443" s="499"/>
      <c r="BE443" s="310">
        <f t="shared" ref="BE443:BE450" si="567">+(BC443+(BC443*BD443))*BA443</f>
        <v>0</v>
      </c>
      <c r="BF443" s="311" t="s">
        <v>1169</v>
      </c>
      <c r="BG443" s="312"/>
      <c r="BH443" s="497"/>
      <c r="BI443" s="307">
        <v>1</v>
      </c>
      <c r="BJ443" s="418" t="s">
        <v>331</v>
      </c>
      <c r="BK443" s="446"/>
      <c r="BL443" s="499"/>
      <c r="BM443" s="310">
        <f t="shared" ref="BM443:BM450" si="568">+(BK443+(BK443*BL443))*BI443</f>
        <v>0</v>
      </c>
      <c r="BN443" s="311" t="s">
        <v>1169</v>
      </c>
      <c r="BO443" s="312"/>
      <c r="BP443" s="497"/>
      <c r="BQ443" s="307">
        <v>1</v>
      </c>
      <c r="BR443" s="418" t="s">
        <v>331</v>
      </c>
      <c r="BS443" s="446"/>
      <c r="BT443" s="499"/>
      <c r="BU443" s="310">
        <f t="shared" ref="BU443:BU450" si="569">+(BS443+(BS443*BT443))*BQ443</f>
        <v>0</v>
      </c>
      <c r="BV443" s="311" t="s">
        <v>1169</v>
      </c>
      <c r="BW443" s="312"/>
      <c r="BX443" s="497"/>
      <c r="BY443" s="307">
        <v>1</v>
      </c>
      <c r="BZ443" s="418" t="s">
        <v>331</v>
      </c>
      <c r="CA443" s="446"/>
      <c r="CB443" s="499"/>
      <c r="CC443" s="310">
        <f t="shared" ref="CC443:CC450" si="570">+(CA443+(CA443*CB443))*BY443</f>
        <v>0</v>
      </c>
      <c r="CD443" s="311" t="s">
        <v>1169</v>
      </c>
      <c r="CE443" s="312"/>
      <c r="CF443" s="497"/>
      <c r="CG443" s="307">
        <v>1</v>
      </c>
      <c r="CH443" s="418" t="s">
        <v>331</v>
      </c>
      <c r="CI443" s="446"/>
      <c r="CJ443" s="499"/>
      <c r="CK443" s="310">
        <f t="shared" ref="CK443:CK450" si="571">+(CI443+(CI443*CJ443))*CG443</f>
        <v>0</v>
      </c>
      <c r="CL443" s="311" t="s">
        <v>1169</v>
      </c>
      <c r="CM443" s="312"/>
      <c r="CN443" s="497"/>
      <c r="CO443" s="307">
        <v>1</v>
      </c>
      <c r="CP443" s="418" t="s">
        <v>331</v>
      </c>
      <c r="CQ443" s="446"/>
      <c r="CR443" s="499"/>
      <c r="CS443" s="310">
        <f t="shared" ref="CS443:CS450" si="572">+(CQ443+(CQ443*CR443))*CO443</f>
        <v>0</v>
      </c>
      <c r="CT443" s="311" t="s">
        <v>1169</v>
      </c>
      <c r="CU443" s="312"/>
      <c r="CV443" s="497"/>
      <c r="CW443" s="307">
        <v>1</v>
      </c>
      <c r="CX443" s="418" t="s">
        <v>331</v>
      </c>
      <c r="CY443" s="446"/>
      <c r="CZ443" s="499"/>
      <c r="DA443" s="310">
        <f t="shared" ref="DA443:DA450" si="573">+(CY443+(CY443*CZ443))*CW443</f>
        <v>0</v>
      </c>
      <c r="DB443" s="311" t="s">
        <v>1169</v>
      </c>
      <c r="DC443" s="312"/>
      <c r="DD443" s="497"/>
      <c r="DE443" s="307">
        <v>1</v>
      </c>
      <c r="DF443" s="418" t="s">
        <v>331</v>
      </c>
      <c r="DG443" s="446"/>
      <c r="DH443" s="499"/>
      <c r="DI443" s="310">
        <f t="shared" ref="DI443:DI450" si="574">+(DG443+(DG443*DH443))*DE443</f>
        <v>0</v>
      </c>
      <c r="DJ443" s="311" t="s">
        <v>1169</v>
      </c>
      <c r="DK443" s="312"/>
      <c r="DL443" s="497"/>
      <c r="DM443" s="307">
        <v>1</v>
      </c>
      <c r="DN443" s="418" t="s">
        <v>331</v>
      </c>
      <c r="DO443" s="446"/>
      <c r="DP443" s="499"/>
      <c r="DQ443" s="310">
        <f t="shared" ref="DQ443:DQ450" si="575">+(DO443+(DO443*DP443))*DM443</f>
        <v>0</v>
      </c>
      <c r="DR443" s="311" t="s">
        <v>1169</v>
      </c>
      <c r="DS443" s="312"/>
      <c r="DT443" s="497"/>
      <c r="DU443" s="307">
        <v>1</v>
      </c>
      <c r="DV443" s="418" t="s">
        <v>331</v>
      </c>
      <c r="DW443" s="446"/>
      <c r="DX443" s="499"/>
      <c r="DY443" s="310">
        <f t="shared" ref="DY443:DY450" si="576">+(DW443+(DW443*DX443))*DU443</f>
        <v>0</v>
      </c>
      <c r="DZ443" s="311" t="s">
        <v>1169</v>
      </c>
      <c r="EA443" s="312"/>
      <c r="EB443" s="501"/>
      <c r="EC443" s="315">
        <v>1</v>
      </c>
      <c r="ED443" s="293" t="s">
        <v>331</v>
      </c>
      <c r="EE443" s="324"/>
      <c r="EF443" s="503"/>
      <c r="EG443" s="318" t="s">
        <v>1199</v>
      </c>
      <c r="EH443" s="311" t="s">
        <v>1169</v>
      </c>
      <c r="EI443" s="312"/>
      <c r="EJ443" s="497"/>
      <c r="EK443" s="307">
        <v>1</v>
      </c>
      <c r="EL443" s="418" t="s">
        <v>331</v>
      </c>
      <c r="EM443" s="446"/>
      <c r="EN443" s="499"/>
      <c r="EO443" s="310">
        <f t="shared" ref="EO443:EO450" si="577">+(EM443+(EM443*EN443))*EK443</f>
        <v>0</v>
      </c>
      <c r="EP443" s="311" t="s">
        <v>1169</v>
      </c>
      <c r="EQ443" s="312"/>
    </row>
    <row r="444" spans="1:147" ht="37.5" customHeight="1">
      <c r="A444" s="88"/>
      <c r="B444" s="94">
        <v>2</v>
      </c>
      <c r="C444" s="423" t="s">
        <v>514</v>
      </c>
      <c r="D444" s="506"/>
      <c r="E444" s="307">
        <v>1</v>
      </c>
      <c r="F444" s="418" t="s">
        <v>331</v>
      </c>
      <c r="G444" s="446"/>
      <c r="H444" s="499"/>
      <c r="I444" s="310">
        <f t="shared" si="561"/>
        <v>0</v>
      </c>
      <c r="J444" s="19"/>
      <c r="K444" s="277"/>
      <c r="L444" s="506"/>
      <c r="M444" s="307">
        <v>1</v>
      </c>
      <c r="N444" s="418" t="s">
        <v>331</v>
      </c>
      <c r="O444" s="446"/>
      <c r="P444" s="499"/>
      <c r="Q444" s="310">
        <f t="shared" si="562"/>
        <v>0</v>
      </c>
      <c r="R444" s="19"/>
      <c r="S444" s="277"/>
      <c r="T444" s="417" t="s">
        <v>1304</v>
      </c>
      <c r="U444" s="307">
        <v>1</v>
      </c>
      <c r="V444" s="418" t="s">
        <v>331</v>
      </c>
      <c r="W444" s="446">
        <v>2420000</v>
      </c>
      <c r="X444" s="309">
        <v>0</v>
      </c>
      <c r="Y444" s="310">
        <f t="shared" si="563"/>
        <v>2420000</v>
      </c>
      <c r="Z444" s="19"/>
      <c r="AA444" s="277"/>
      <c r="AB444" s="506"/>
      <c r="AC444" s="307">
        <v>1</v>
      </c>
      <c r="AD444" s="418" t="s">
        <v>331</v>
      </c>
      <c r="AE444" s="446"/>
      <c r="AF444" s="499"/>
      <c r="AG444" s="310">
        <f t="shared" si="564"/>
        <v>0</v>
      </c>
      <c r="AH444" s="19"/>
      <c r="AI444" s="277"/>
      <c r="AJ444" s="506" t="s">
        <v>1262</v>
      </c>
      <c r="AK444" s="307">
        <v>1</v>
      </c>
      <c r="AL444" s="418" t="s">
        <v>331</v>
      </c>
      <c r="AM444" s="446">
        <v>2021276.5957446808</v>
      </c>
      <c r="AN444" s="499">
        <v>0</v>
      </c>
      <c r="AO444" s="310">
        <f t="shared" si="565"/>
        <v>2021276.5957446808</v>
      </c>
      <c r="AP444" s="19"/>
      <c r="AQ444" s="277"/>
      <c r="AR444" s="506"/>
      <c r="AS444" s="307">
        <v>1</v>
      </c>
      <c r="AT444" s="418" t="s">
        <v>331</v>
      </c>
      <c r="AU444" s="446"/>
      <c r="AV444" s="499"/>
      <c r="AW444" s="310">
        <f t="shared" si="566"/>
        <v>0</v>
      </c>
      <c r="AX444" s="19"/>
      <c r="AY444" s="277"/>
      <c r="AZ444" s="506"/>
      <c r="BA444" s="307">
        <v>1</v>
      </c>
      <c r="BB444" s="418" t="s">
        <v>331</v>
      </c>
      <c r="BC444" s="446"/>
      <c r="BD444" s="499"/>
      <c r="BE444" s="310">
        <f t="shared" si="567"/>
        <v>0</v>
      </c>
      <c r="BF444" s="19"/>
      <c r="BG444" s="277"/>
      <c r="BH444" s="506"/>
      <c r="BI444" s="307">
        <v>1</v>
      </c>
      <c r="BJ444" s="418" t="s">
        <v>331</v>
      </c>
      <c r="BK444" s="446"/>
      <c r="BL444" s="499"/>
      <c r="BM444" s="310">
        <f t="shared" si="568"/>
        <v>0</v>
      </c>
      <c r="BN444" s="19"/>
      <c r="BO444" s="277"/>
      <c r="BP444" s="506"/>
      <c r="BQ444" s="307">
        <v>1</v>
      </c>
      <c r="BR444" s="418" t="s">
        <v>331</v>
      </c>
      <c r="BS444" s="446"/>
      <c r="BT444" s="499"/>
      <c r="BU444" s="310">
        <f t="shared" si="569"/>
        <v>0</v>
      </c>
      <c r="BV444" s="19"/>
      <c r="BW444" s="277"/>
      <c r="BX444" s="506"/>
      <c r="BY444" s="307">
        <v>1</v>
      </c>
      <c r="BZ444" s="418" t="s">
        <v>331</v>
      </c>
      <c r="CA444" s="446"/>
      <c r="CB444" s="499"/>
      <c r="CC444" s="310">
        <f t="shared" si="570"/>
        <v>0</v>
      </c>
      <c r="CD444" s="19"/>
      <c r="CE444" s="277"/>
      <c r="CF444" s="506"/>
      <c r="CG444" s="307">
        <v>1</v>
      </c>
      <c r="CH444" s="418" t="s">
        <v>331</v>
      </c>
      <c r="CI444" s="446"/>
      <c r="CJ444" s="499"/>
      <c r="CK444" s="310">
        <f t="shared" si="571"/>
        <v>0</v>
      </c>
      <c r="CL444" s="19"/>
      <c r="CM444" s="277"/>
      <c r="CN444" s="506"/>
      <c r="CO444" s="307">
        <v>1</v>
      </c>
      <c r="CP444" s="418" t="s">
        <v>331</v>
      </c>
      <c r="CQ444" s="446"/>
      <c r="CR444" s="499"/>
      <c r="CS444" s="310">
        <f t="shared" si="572"/>
        <v>0</v>
      </c>
      <c r="CT444" s="19"/>
      <c r="CU444" s="277"/>
      <c r="CV444" s="506"/>
      <c r="CW444" s="307">
        <v>1</v>
      </c>
      <c r="CX444" s="418" t="s">
        <v>331</v>
      </c>
      <c r="CY444" s="446"/>
      <c r="CZ444" s="499"/>
      <c r="DA444" s="310">
        <f t="shared" si="573"/>
        <v>0</v>
      </c>
      <c r="DB444" s="19"/>
      <c r="DC444" s="277"/>
      <c r="DD444" s="506"/>
      <c r="DE444" s="307">
        <v>1</v>
      </c>
      <c r="DF444" s="418" t="s">
        <v>331</v>
      </c>
      <c r="DG444" s="446"/>
      <c r="DH444" s="499"/>
      <c r="DI444" s="310">
        <f t="shared" si="574"/>
        <v>0</v>
      </c>
      <c r="DJ444" s="19"/>
      <c r="DK444" s="277"/>
      <c r="DL444" s="506"/>
      <c r="DM444" s="307">
        <v>1</v>
      </c>
      <c r="DN444" s="418" t="s">
        <v>331</v>
      </c>
      <c r="DO444" s="446"/>
      <c r="DP444" s="499"/>
      <c r="DQ444" s="310">
        <f t="shared" si="575"/>
        <v>0</v>
      </c>
      <c r="DR444" s="19"/>
      <c r="DS444" s="277"/>
      <c r="DT444" s="506"/>
      <c r="DU444" s="307">
        <v>1</v>
      </c>
      <c r="DV444" s="418" t="s">
        <v>331</v>
      </c>
      <c r="DW444" s="446"/>
      <c r="DX444" s="499"/>
      <c r="DY444" s="310">
        <f t="shared" si="576"/>
        <v>0</v>
      </c>
      <c r="DZ444" s="19"/>
      <c r="EA444" s="277"/>
      <c r="EB444" s="507"/>
      <c r="EC444" s="315">
        <v>1</v>
      </c>
      <c r="ED444" s="293" t="s">
        <v>331</v>
      </c>
      <c r="EE444" s="324"/>
      <c r="EF444" s="503"/>
      <c r="EG444" s="318" t="s">
        <v>1199</v>
      </c>
      <c r="EH444" s="19"/>
      <c r="EI444" s="277"/>
      <c r="EJ444" s="506"/>
      <c r="EK444" s="307">
        <v>1</v>
      </c>
      <c r="EL444" s="418" t="s">
        <v>331</v>
      </c>
      <c r="EM444" s="446"/>
      <c r="EN444" s="499"/>
      <c r="EO444" s="310">
        <f t="shared" si="577"/>
        <v>0</v>
      </c>
      <c r="EP444" s="19"/>
      <c r="EQ444" s="277"/>
    </row>
    <row r="445" spans="1:147" ht="37.5" customHeight="1">
      <c r="A445" s="88"/>
      <c r="B445" s="94">
        <v>3</v>
      </c>
      <c r="C445" s="423" t="s">
        <v>525</v>
      </c>
      <c r="D445" s="506"/>
      <c r="E445" s="307">
        <v>1</v>
      </c>
      <c r="F445" s="418" t="s">
        <v>331</v>
      </c>
      <c r="G445" s="446"/>
      <c r="H445" s="534"/>
      <c r="I445" s="310">
        <f t="shared" si="561"/>
        <v>0</v>
      </c>
      <c r="J445" s="19"/>
      <c r="K445" s="277"/>
      <c r="L445" s="506"/>
      <c r="M445" s="307">
        <v>1</v>
      </c>
      <c r="N445" s="418" t="s">
        <v>331</v>
      </c>
      <c r="O445" s="446"/>
      <c r="P445" s="534"/>
      <c r="Q445" s="310">
        <f t="shared" si="562"/>
        <v>0</v>
      </c>
      <c r="R445" s="19"/>
      <c r="S445" s="277"/>
      <c r="T445" s="417" t="s">
        <v>1304</v>
      </c>
      <c r="U445" s="307">
        <v>1</v>
      </c>
      <c r="V445" s="418" t="s">
        <v>331</v>
      </c>
      <c r="W445" s="446">
        <v>3500000</v>
      </c>
      <c r="X445" s="309">
        <v>0</v>
      </c>
      <c r="Y445" s="310">
        <f t="shared" si="563"/>
        <v>3500000</v>
      </c>
      <c r="Z445" s="19"/>
      <c r="AA445" s="277"/>
      <c r="AB445" s="506"/>
      <c r="AC445" s="307">
        <v>1</v>
      </c>
      <c r="AD445" s="418" t="s">
        <v>331</v>
      </c>
      <c r="AE445" s="446"/>
      <c r="AF445" s="534"/>
      <c r="AG445" s="310">
        <f t="shared" si="564"/>
        <v>0</v>
      </c>
      <c r="AH445" s="19"/>
      <c r="AI445" s="277"/>
      <c r="AJ445" s="506" t="s">
        <v>1262</v>
      </c>
      <c r="AK445" s="307">
        <v>1</v>
      </c>
      <c r="AL445" s="418" t="s">
        <v>331</v>
      </c>
      <c r="AM445" s="446">
        <v>7895612</v>
      </c>
      <c r="AN445" s="534">
        <v>0</v>
      </c>
      <c r="AO445" s="310">
        <f t="shared" si="565"/>
        <v>7895612</v>
      </c>
      <c r="AP445" s="19"/>
      <c r="AQ445" s="277"/>
      <c r="AR445" s="506"/>
      <c r="AS445" s="307">
        <v>1</v>
      </c>
      <c r="AT445" s="418" t="s">
        <v>331</v>
      </c>
      <c r="AU445" s="446"/>
      <c r="AV445" s="534"/>
      <c r="AW445" s="310">
        <f t="shared" si="566"/>
        <v>0</v>
      </c>
      <c r="AX445" s="19"/>
      <c r="AY445" s="277"/>
      <c r="AZ445" s="506"/>
      <c r="BA445" s="307">
        <v>1</v>
      </c>
      <c r="BB445" s="418" t="s">
        <v>331</v>
      </c>
      <c r="BC445" s="446"/>
      <c r="BD445" s="534"/>
      <c r="BE445" s="310">
        <f t="shared" si="567"/>
        <v>0</v>
      </c>
      <c r="BF445" s="19"/>
      <c r="BG445" s="277"/>
      <c r="BH445" s="506"/>
      <c r="BI445" s="307">
        <v>1</v>
      </c>
      <c r="BJ445" s="418" t="s">
        <v>331</v>
      </c>
      <c r="BK445" s="446"/>
      <c r="BL445" s="534"/>
      <c r="BM445" s="310">
        <f t="shared" si="568"/>
        <v>0</v>
      </c>
      <c r="BN445" s="19"/>
      <c r="BO445" s="277"/>
      <c r="BP445" s="506"/>
      <c r="BQ445" s="307">
        <v>1</v>
      </c>
      <c r="BR445" s="418" t="s">
        <v>331</v>
      </c>
      <c r="BS445" s="446"/>
      <c r="BT445" s="534"/>
      <c r="BU445" s="310">
        <f t="shared" si="569"/>
        <v>0</v>
      </c>
      <c r="BV445" s="19"/>
      <c r="BW445" s="277"/>
      <c r="BX445" s="506"/>
      <c r="BY445" s="307">
        <v>1</v>
      </c>
      <c r="BZ445" s="418" t="s">
        <v>331</v>
      </c>
      <c r="CA445" s="446"/>
      <c r="CB445" s="534"/>
      <c r="CC445" s="310">
        <f t="shared" si="570"/>
        <v>0</v>
      </c>
      <c r="CD445" s="19"/>
      <c r="CE445" s="277"/>
      <c r="CF445" s="506"/>
      <c r="CG445" s="307">
        <v>1</v>
      </c>
      <c r="CH445" s="418" t="s">
        <v>331</v>
      </c>
      <c r="CI445" s="446"/>
      <c r="CJ445" s="534"/>
      <c r="CK445" s="310">
        <f t="shared" si="571"/>
        <v>0</v>
      </c>
      <c r="CL445" s="19"/>
      <c r="CM445" s="277"/>
      <c r="CN445" s="506"/>
      <c r="CO445" s="307">
        <v>1</v>
      </c>
      <c r="CP445" s="418" t="s">
        <v>331</v>
      </c>
      <c r="CQ445" s="446"/>
      <c r="CR445" s="534"/>
      <c r="CS445" s="310">
        <f t="shared" si="572"/>
        <v>0</v>
      </c>
      <c r="CT445" s="19"/>
      <c r="CU445" s="277"/>
      <c r="CV445" s="506"/>
      <c r="CW445" s="307">
        <v>1</v>
      </c>
      <c r="CX445" s="418" t="s">
        <v>331</v>
      </c>
      <c r="CY445" s="446"/>
      <c r="CZ445" s="534"/>
      <c r="DA445" s="310">
        <f t="shared" si="573"/>
        <v>0</v>
      </c>
      <c r="DB445" s="19"/>
      <c r="DC445" s="277"/>
      <c r="DD445" s="506"/>
      <c r="DE445" s="307">
        <v>1</v>
      </c>
      <c r="DF445" s="418" t="s">
        <v>331</v>
      </c>
      <c r="DG445" s="446"/>
      <c r="DH445" s="534"/>
      <c r="DI445" s="310">
        <f t="shared" si="574"/>
        <v>0</v>
      </c>
      <c r="DJ445" s="19"/>
      <c r="DK445" s="277"/>
      <c r="DL445" s="506"/>
      <c r="DM445" s="307">
        <v>1</v>
      </c>
      <c r="DN445" s="418" t="s">
        <v>331</v>
      </c>
      <c r="DO445" s="446"/>
      <c r="DP445" s="534"/>
      <c r="DQ445" s="310">
        <f t="shared" si="575"/>
        <v>0</v>
      </c>
      <c r="DR445" s="19"/>
      <c r="DS445" s="277"/>
      <c r="DT445" s="506"/>
      <c r="DU445" s="307">
        <v>1</v>
      </c>
      <c r="DV445" s="418" t="s">
        <v>331</v>
      </c>
      <c r="DW445" s="446"/>
      <c r="DX445" s="534"/>
      <c r="DY445" s="310">
        <f t="shared" si="576"/>
        <v>0</v>
      </c>
      <c r="DZ445" s="19"/>
      <c r="EA445" s="277"/>
      <c r="EB445" s="507"/>
      <c r="EC445" s="315">
        <v>1</v>
      </c>
      <c r="ED445" s="293" t="s">
        <v>331</v>
      </c>
      <c r="EE445" s="324"/>
      <c r="EF445" s="535"/>
      <c r="EG445" s="318" t="s">
        <v>1199</v>
      </c>
      <c r="EH445" s="19"/>
      <c r="EI445" s="277"/>
      <c r="EJ445" s="506"/>
      <c r="EK445" s="307">
        <v>1</v>
      </c>
      <c r="EL445" s="418" t="s">
        <v>331</v>
      </c>
      <c r="EM445" s="446"/>
      <c r="EN445" s="534"/>
      <c r="EO445" s="310">
        <f t="shared" si="577"/>
        <v>0</v>
      </c>
      <c r="EP445" s="19"/>
      <c r="EQ445" s="277"/>
    </row>
    <row r="446" spans="1:147" ht="37.5" customHeight="1">
      <c r="A446" s="88"/>
      <c r="B446" s="94">
        <v>4</v>
      </c>
      <c r="C446" s="423" t="s">
        <v>463</v>
      </c>
      <c r="D446" s="417"/>
      <c r="E446" s="307">
        <v>1</v>
      </c>
      <c r="F446" s="418" t="s">
        <v>331</v>
      </c>
      <c r="G446" s="342"/>
      <c r="H446" s="425"/>
      <c r="I446" s="310">
        <f t="shared" si="561"/>
        <v>0</v>
      </c>
      <c r="J446" s="19"/>
      <c r="K446" s="277"/>
      <c r="L446" s="417"/>
      <c r="M446" s="307">
        <v>1</v>
      </c>
      <c r="N446" s="418" t="s">
        <v>331</v>
      </c>
      <c r="O446" s="342"/>
      <c r="P446" s="425"/>
      <c r="Q446" s="310">
        <f t="shared" si="562"/>
        <v>0</v>
      </c>
      <c r="R446" s="19"/>
      <c r="S446" s="277"/>
      <c r="T446" s="417" t="s">
        <v>1273</v>
      </c>
      <c r="U446" s="307">
        <v>1</v>
      </c>
      <c r="V446" s="418" t="s">
        <v>331</v>
      </c>
      <c r="W446" s="342">
        <v>250000</v>
      </c>
      <c r="X446" s="309">
        <v>0</v>
      </c>
      <c r="Y446" s="310">
        <f t="shared" si="563"/>
        <v>250000</v>
      </c>
      <c r="Z446" s="19"/>
      <c r="AA446" s="277"/>
      <c r="AB446" s="417"/>
      <c r="AC446" s="307">
        <v>1</v>
      </c>
      <c r="AD446" s="418" t="s">
        <v>331</v>
      </c>
      <c r="AE446" s="342"/>
      <c r="AF446" s="425"/>
      <c r="AG446" s="310">
        <f t="shared" si="564"/>
        <v>0</v>
      </c>
      <c r="AH446" s="19"/>
      <c r="AI446" s="277"/>
      <c r="AJ446" s="417" t="s">
        <v>1275</v>
      </c>
      <c r="AK446" s="307">
        <v>1</v>
      </c>
      <c r="AL446" s="418" t="s">
        <v>331</v>
      </c>
      <c r="AM446" s="342">
        <v>314480.31914893619</v>
      </c>
      <c r="AN446" s="425">
        <v>0</v>
      </c>
      <c r="AO446" s="310">
        <f t="shared" si="565"/>
        <v>314480.31914893619</v>
      </c>
      <c r="AP446" s="19"/>
      <c r="AQ446" s="277"/>
      <c r="AR446" s="417"/>
      <c r="AS446" s="307">
        <v>1</v>
      </c>
      <c r="AT446" s="418" t="s">
        <v>331</v>
      </c>
      <c r="AU446" s="342"/>
      <c r="AV446" s="425"/>
      <c r="AW446" s="310">
        <f t="shared" si="566"/>
        <v>0</v>
      </c>
      <c r="AX446" s="19"/>
      <c r="AY446" s="277"/>
      <c r="AZ446" s="417"/>
      <c r="BA446" s="307">
        <v>1</v>
      </c>
      <c r="BB446" s="418" t="s">
        <v>331</v>
      </c>
      <c r="BC446" s="342"/>
      <c r="BD446" s="425"/>
      <c r="BE446" s="310">
        <f t="shared" si="567"/>
        <v>0</v>
      </c>
      <c r="BF446" s="19"/>
      <c r="BG446" s="277"/>
      <c r="BH446" s="417"/>
      <c r="BI446" s="307">
        <v>1</v>
      </c>
      <c r="BJ446" s="418" t="s">
        <v>331</v>
      </c>
      <c r="BK446" s="342"/>
      <c r="BL446" s="425"/>
      <c r="BM446" s="310">
        <f t="shared" si="568"/>
        <v>0</v>
      </c>
      <c r="BN446" s="19"/>
      <c r="BO446" s="277"/>
      <c r="BP446" s="417"/>
      <c r="BQ446" s="307">
        <v>1</v>
      </c>
      <c r="BR446" s="418" t="s">
        <v>331</v>
      </c>
      <c r="BS446" s="342"/>
      <c r="BT446" s="425"/>
      <c r="BU446" s="310">
        <f t="shared" si="569"/>
        <v>0</v>
      </c>
      <c r="BV446" s="19"/>
      <c r="BW446" s="277"/>
      <c r="BX446" s="417"/>
      <c r="BY446" s="307">
        <v>1</v>
      </c>
      <c r="BZ446" s="418" t="s">
        <v>331</v>
      </c>
      <c r="CA446" s="342"/>
      <c r="CB446" s="425"/>
      <c r="CC446" s="310">
        <f t="shared" si="570"/>
        <v>0</v>
      </c>
      <c r="CD446" s="19"/>
      <c r="CE446" s="277"/>
      <c r="CF446" s="417"/>
      <c r="CG446" s="307">
        <v>1</v>
      </c>
      <c r="CH446" s="418" t="s">
        <v>331</v>
      </c>
      <c r="CI446" s="342"/>
      <c r="CJ446" s="425"/>
      <c r="CK446" s="310">
        <f t="shared" si="571"/>
        <v>0</v>
      </c>
      <c r="CL446" s="19"/>
      <c r="CM446" s="277"/>
      <c r="CN446" s="417"/>
      <c r="CO446" s="307">
        <v>1</v>
      </c>
      <c r="CP446" s="418" t="s">
        <v>331</v>
      </c>
      <c r="CQ446" s="342"/>
      <c r="CR446" s="425"/>
      <c r="CS446" s="310">
        <f t="shared" si="572"/>
        <v>0</v>
      </c>
      <c r="CT446" s="19"/>
      <c r="CU446" s="277"/>
      <c r="CV446" s="417"/>
      <c r="CW446" s="307">
        <v>1</v>
      </c>
      <c r="CX446" s="418" t="s">
        <v>331</v>
      </c>
      <c r="CY446" s="342"/>
      <c r="CZ446" s="425"/>
      <c r="DA446" s="310">
        <f t="shared" si="573"/>
        <v>0</v>
      </c>
      <c r="DB446" s="19"/>
      <c r="DC446" s="277"/>
      <c r="DD446" s="417"/>
      <c r="DE446" s="307">
        <v>1</v>
      </c>
      <c r="DF446" s="418" t="s">
        <v>331</v>
      </c>
      <c r="DG446" s="342"/>
      <c r="DH446" s="425"/>
      <c r="DI446" s="310">
        <f t="shared" si="574"/>
        <v>0</v>
      </c>
      <c r="DJ446" s="19"/>
      <c r="DK446" s="277"/>
      <c r="DL446" s="417"/>
      <c r="DM446" s="307">
        <v>1</v>
      </c>
      <c r="DN446" s="418" t="s">
        <v>331</v>
      </c>
      <c r="DO446" s="342"/>
      <c r="DP446" s="425"/>
      <c r="DQ446" s="310">
        <f t="shared" si="575"/>
        <v>0</v>
      </c>
      <c r="DR446" s="19"/>
      <c r="DS446" s="277"/>
      <c r="DT446" s="417"/>
      <c r="DU446" s="307">
        <v>1</v>
      </c>
      <c r="DV446" s="418" t="s">
        <v>331</v>
      </c>
      <c r="DW446" s="342"/>
      <c r="DX446" s="425"/>
      <c r="DY446" s="310">
        <f t="shared" si="576"/>
        <v>0</v>
      </c>
      <c r="DZ446" s="19"/>
      <c r="EA446" s="277"/>
      <c r="EB446" s="421"/>
      <c r="EC446" s="315">
        <v>1</v>
      </c>
      <c r="ED446" s="293" t="s">
        <v>331</v>
      </c>
      <c r="EE446" s="324"/>
      <c r="EF446" s="475"/>
      <c r="EG446" s="318" t="s">
        <v>1199</v>
      </c>
      <c r="EH446" s="19"/>
      <c r="EI446" s="277"/>
      <c r="EJ446" s="417"/>
      <c r="EK446" s="307">
        <v>1</v>
      </c>
      <c r="EL446" s="418" t="s">
        <v>331</v>
      </c>
      <c r="EM446" s="342"/>
      <c r="EN446" s="425"/>
      <c r="EO446" s="310">
        <f t="shared" si="577"/>
        <v>0</v>
      </c>
      <c r="EP446" s="19"/>
      <c r="EQ446" s="277"/>
    </row>
    <row r="447" spans="1:147" ht="37.5" customHeight="1">
      <c r="A447" s="88"/>
      <c r="B447" s="94">
        <v>5</v>
      </c>
      <c r="C447" s="423" t="s">
        <v>516</v>
      </c>
      <c r="D447" s="417"/>
      <c r="E447" s="307">
        <v>1</v>
      </c>
      <c r="F447" s="418" t="s">
        <v>331</v>
      </c>
      <c r="G447" s="446"/>
      <c r="H447" s="425"/>
      <c r="I447" s="310">
        <f t="shared" si="561"/>
        <v>0</v>
      </c>
      <c r="J447" s="19"/>
      <c r="K447" s="277"/>
      <c r="L447" s="417"/>
      <c r="M447" s="307">
        <v>1</v>
      </c>
      <c r="N447" s="418" t="s">
        <v>331</v>
      </c>
      <c r="O447" s="446"/>
      <c r="P447" s="425"/>
      <c r="Q447" s="310">
        <f t="shared" si="562"/>
        <v>0</v>
      </c>
      <c r="R447" s="19"/>
      <c r="S447" s="277"/>
      <c r="T447" s="417" t="s">
        <v>1260</v>
      </c>
      <c r="U447" s="307">
        <v>1</v>
      </c>
      <c r="V447" s="418" t="s">
        <v>331</v>
      </c>
      <c r="W447" s="446">
        <v>80000</v>
      </c>
      <c r="X447" s="309">
        <v>0</v>
      </c>
      <c r="Y447" s="310">
        <f t="shared" si="563"/>
        <v>80000</v>
      </c>
      <c r="Z447" s="19"/>
      <c r="AA447" s="277"/>
      <c r="AB447" s="417"/>
      <c r="AC447" s="307">
        <v>1</v>
      </c>
      <c r="AD447" s="418" t="s">
        <v>331</v>
      </c>
      <c r="AE447" s="446"/>
      <c r="AF447" s="425"/>
      <c r="AG447" s="310">
        <f t="shared" si="564"/>
        <v>0</v>
      </c>
      <c r="AH447" s="19"/>
      <c r="AI447" s="277"/>
      <c r="AJ447" s="417" t="s">
        <v>1262</v>
      </c>
      <c r="AK447" s="307">
        <v>1</v>
      </c>
      <c r="AL447" s="418" t="s">
        <v>331</v>
      </c>
      <c r="AM447" s="446">
        <v>353723.40425531915</v>
      </c>
      <c r="AN447" s="425">
        <v>0</v>
      </c>
      <c r="AO447" s="310">
        <f t="shared" si="565"/>
        <v>353723.40425531915</v>
      </c>
      <c r="AP447" s="19"/>
      <c r="AQ447" s="277"/>
      <c r="AR447" s="417"/>
      <c r="AS447" s="307">
        <v>1</v>
      </c>
      <c r="AT447" s="418" t="s">
        <v>331</v>
      </c>
      <c r="AU447" s="446"/>
      <c r="AV447" s="425"/>
      <c r="AW447" s="310">
        <f t="shared" si="566"/>
        <v>0</v>
      </c>
      <c r="AX447" s="19"/>
      <c r="AY447" s="277"/>
      <c r="AZ447" s="417"/>
      <c r="BA447" s="307">
        <v>1</v>
      </c>
      <c r="BB447" s="418" t="s">
        <v>331</v>
      </c>
      <c r="BC447" s="446"/>
      <c r="BD447" s="425"/>
      <c r="BE447" s="310">
        <f t="shared" si="567"/>
        <v>0</v>
      </c>
      <c r="BF447" s="19"/>
      <c r="BG447" s="277"/>
      <c r="BH447" s="417"/>
      <c r="BI447" s="307">
        <v>1</v>
      </c>
      <c r="BJ447" s="418" t="s">
        <v>331</v>
      </c>
      <c r="BK447" s="446"/>
      <c r="BL447" s="425"/>
      <c r="BM447" s="310">
        <f t="shared" si="568"/>
        <v>0</v>
      </c>
      <c r="BN447" s="19"/>
      <c r="BO447" s="277"/>
      <c r="BP447" s="417"/>
      <c r="BQ447" s="307">
        <v>1</v>
      </c>
      <c r="BR447" s="418" t="s">
        <v>331</v>
      </c>
      <c r="BS447" s="446"/>
      <c r="BT447" s="425"/>
      <c r="BU447" s="310">
        <f t="shared" si="569"/>
        <v>0</v>
      </c>
      <c r="BV447" s="19"/>
      <c r="BW447" s="277"/>
      <c r="BX447" s="417"/>
      <c r="BY447" s="307">
        <v>1</v>
      </c>
      <c r="BZ447" s="418" t="s">
        <v>331</v>
      </c>
      <c r="CA447" s="446"/>
      <c r="CB447" s="425"/>
      <c r="CC447" s="310">
        <f t="shared" si="570"/>
        <v>0</v>
      </c>
      <c r="CD447" s="19"/>
      <c r="CE447" s="277"/>
      <c r="CF447" s="417"/>
      <c r="CG447" s="307">
        <v>1</v>
      </c>
      <c r="CH447" s="418" t="s">
        <v>331</v>
      </c>
      <c r="CI447" s="446"/>
      <c r="CJ447" s="425"/>
      <c r="CK447" s="310">
        <f t="shared" si="571"/>
        <v>0</v>
      </c>
      <c r="CL447" s="19"/>
      <c r="CM447" s="277"/>
      <c r="CN447" s="417"/>
      <c r="CO447" s="307">
        <v>1</v>
      </c>
      <c r="CP447" s="418" t="s">
        <v>331</v>
      </c>
      <c r="CQ447" s="446"/>
      <c r="CR447" s="425"/>
      <c r="CS447" s="310">
        <f t="shared" si="572"/>
        <v>0</v>
      </c>
      <c r="CT447" s="19"/>
      <c r="CU447" s="277"/>
      <c r="CV447" s="417"/>
      <c r="CW447" s="307">
        <v>1</v>
      </c>
      <c r="CX447" s="418" t="s">
        <v>331</v>
      </c>
      <c r="CY447" s="446"/>
      <c r="CZ447" s="425"/>
      <c r="DA447" s="310">
        <f t="shared" si="573"/>
        <v>0</v>
      </c>
      <c r="DB447" s="19"/>
      <c r="DC447" s="277"/>
      <c r="DD447" s="417"/>
      <c r="DE447" s="307">
        <v>1</v>
      </c>
      <c r="DF447" s="418" t="s">
        <v>331</v>
      </c>
      <c r="DG447" s="446"/>
      <c r="DH447" s="425"/>
      <c r="DI447" s="310">
        <f t="shared" si="574"/>
        <v>0</v>
      </c>
      <c r="DJ447" s="19"/>
      <c r="DK447" s="277"/>
      <c r="DL447" s="417"/>
      <c r="DM447" s="307">
        <v>1</v>
      </c>
      <c r="DN447" s="418" t="s">
        <v>331</v>
      </c>
      <c r="DO447" s="446"/>
      <c r="DP447" s="425"/>
      <c r="DQ447" s="310">
        <f t="shared" si="575"/>
        <v>0</v>
      </c>
      <c r="DR447" s="19"/>
      <c r="DS447" s="277"/>
      <c r="DT447" s="417"/>
      <c r="DU447" s="307">
        <v>1</v>
      </c>
      <c r="DV447" s="418" t="s">
        <v>331</v>
      </c>
      <c r="DW447" s="446"/>
      <c r="DX447" s="425"/>
      <c r="DY447" s="310">
        <f t="shared" si="576"/>
        <v>0</v>
      </c>
      <c r="DZ447" s="19"/>
      <c r="EA447" s="277"/>
      <c r="EB447" s="421"/>
      <c r="EC447" s="315">
        <v>1</v>
      </c>
      <c r="ED447" s="293" t="s">
        <v>331</v>
      </c>
      <c r="EE447" s="324"/>
      <c r="EF447" s="475"/>
      <c r="EG447" s="318" t="s">
        <v>1199</v>
      </c>
      <c r="EH447" s="19"/>
      <c r="EI447" s="277"/>
      <c r="EJ447" s="417"/>
      <c r="EK447" s="307">
        <v>1</v>
      </c>
      <c r="EL447" s="418" t="s">
        <v>331</v>
      </c>
      <c r="EM447" s="446"/>
      <c r="EN447" s="425"/>
      <c r="EO447" s="310">
        <f t="shared" si="577"/>
        <v>0</v>
      </c>
      <c r="EP447" s="19"/>
      <c r="EQ447" s="277"/>
    </row>
    <row r="448" spans="1:147" ht="37.5" customHeight="1">
      <c r="A448" s="24"/>
      <c r="B448" s="94">
        <v>6</v>
      </c>
      <c r="C448" s="423" t="s">
        <v>435</v>
      </c>
      <c r="D448" s="417"/>
      <c r="E448" s="307">
        <v>1</v>
      </c>
      <c r="F448" s="418" t="s">
        <v>331</v>
      </c>
      <c r="G448" s="446"/>
      <c r="H448" s="425"/>
      <c r="I448" s="310">
        <f t="shared" si="561"/>
        <v>0</v>
      </c>
      <c r="J448" s="19"/>
      <c r="K448" s="277"/>
      <c r="L448" s="417"/>
      <c r="M448" s="307">
        <v>1</v>
      </c>
      <c r="N448" s="418" t="s">
        <v>331</v>
      </c>
      <c r="O448" s="446"/>
      <c r="P448" s="425"/>
      <c r="Q448" s="310">
        <f t="shared" si="562"/>
        <v>0</v>
      </c>
      <c r="R448" s="19"/>
      <c r="S448" s="277"/>
      <c r="T448" s="417" t="s">
        <v>1304</v>
      </c>
      <c r="U448" s="307">
        <v>1</v>
      </c>
      <c r="V448" s="418" t="s">
        <v>331</v>
      </c>
      <c r="W448" s="424">
        <v>140000</v>
      </c>
      <c r="X448" s="425">
        <v>0.19</v>
      </c>
      <c r="Y448" s="310">
        <f t="shared" si="563"/>
        <v>166600</v>
      </c>
      <c r="Z448" s="19"/>
      <c r="AA448" s="277"/>
      <c r="AB448" s="417"/>
      <c r="AC448" s="307">
        <v>1</v>
      </c>
      <c r="AD448" s="418" t="s">
        <v>331</v>
      </c>
      <c r="AE448" s="446"/>
      <c r="AF448" s="425"/>
      <c r="AG448" s="310">
        <f t="shared" si="564"/>
        <v>0</v>
      </c>
      <c r="AH448" s="19"/>
      <c r="AI448" s="277"/>
      <c r="AJ448" s="417" t="s">
        <v>1280</v>
      </c>
      <c r="AK448" s="307">
        <v>1</v>
      </c>
      <c r="AL448" s="418" t="s">
        <v>331</v>
      </c>
      <c r="AM448" s="446">
        <v>230484.90691489363</v>
      </c>
      <c r="AN448" s="425">
        <v>0.19</v>
      </c>
      <c r="AO448" s="310">
        <f t="shared" si="565"/>
        <v>274277.03922872338</v>
      </c>
      <c r="AP448" s="19"/>
      <c r="AQ448" s="277"/>
      <c r="AR448" s="417"/>
      <c r="AS448" s="307">
        <v>1</v>
      </c>
      <c r="AT448" s="418" t="s">
        <v>331</v>
      </c>
      <c r="AU448" s="446"/>
      <c r="AV448" s="425"/>
      <c r="AW448" s="310">
        <f t="shared" si="566"/>
        <v>0</v>
      </c>
      <c r="AX448" s="19"/>
      <c r="AY448" s="277"/>
      <c r="AZ448" s="417"/>
      <c r="BA448" s="307">
        <v>1</v>
      </c>
      <c r="BB448" s="418" t="s">
        <v>331</v>
      </c>
      <c r="BC448" s="446"/>
      <c r="BD448" s="425"/>
      <c r="BE448" s="310">
        <f t="shared" si="567"/>
        <v>0</v>
      </c>
      <c r="BF448" s="19"/>
      <c r="BG448" s="277"/>
      <c r="BH448" s="417"/>
      <c r="BI448" s="307">
        <v>1</v>
      </c>
      <c r="BJ448" s="418" t="s">
        <v>331</v>
      </c>
      <c r="BK448" s="446"/>
      <c r="BL448" s="425"/>
      <c r="BM448" s="310">
        <f t="shared" si="568"/>
        <v>0</v>
      </c>
      <c r="BN448" s="19"/>
      <c r="BO448" s="277"/>
      <c r="BP448" s="417"/>
      <c r="BQ448" s="307">
        <v>1</v>
      </c>
      <c r="BR448" s="418" t="s">
        <v>331</v>
      </c>
      <c r="BS448" s="446"/>
      <c r="BT448" s="425"/>
      <c r="BU448" s="310">
        <f t="shared" si="569"/>
        <v>0</v>
      </c>
      <c r="BV448" s="19"/>
      <c r="BW448" s="277"/>
      <c r="BX448" s="417"/>
      <c r="BY448" s="307">
        <v>1</v>
      </c>
      <c r="BZ448" s="418" t="s">
        <v>331</v>
      </c>
      <c r="CA448" s="446"/>
      <c r="CB448" s="425"/>
      <c r="CC448" s="310">
        <f t="shared" si="570"/>
        <v>0</v>
      </c>
      <c r="CD448" s="19"/>
      <c r="CE448" s="277"/>
      <c r="CF448" s="417"/>
      <c r="CG448" s="307">
        <v>1</v>
      </c>
      <c r="CH448" s="418" t="s">
        <v>331</v>
      </c>
      <c r="CI448" s="446"/>
      <c r="CJ448" s="425"/>
      <c r="CK448" s="310">
        <f t="shared" si="571"/>
        <v>0</v>
      </c>
      <c r="CL448" s="19"/>
      <c r="CM448" s="277"/>
      <c r="CN448" s="417"/>
      <c r="CO448" s="307">
        <v>1</v>
      </c>
      <c r="CP448" s="418" t="s">
        <v>331</v>
      </c>
      <c r="CQ448" s="446"/>
      <c r="CR448" s="425"/>
      <c r="CS448" s="310">
        <f t="shared" si="572"/>
        <v>0</v>
      </c>
      <c r="CT448" s="19"/>
      <c r="CU448" s="277"/>
      <c r="CV448" s="417"/>
      <c r="CW448" s="307">
        <v>1</v>
      </c>
      <c r="CX448" s="418" t="s">
        <v>331</v>
      </c>
      <c r="CY448" s="446"/>
      <c r="CZ448" s="425"/>
      <c r="DA448" s="310">
        <f t="shared" si="573"/>
        <v>0</v>
      </c>
      <c r="DB448" s="19"/>
      <c r="DC448" s="277"/>
      <c r="DD448" s="417"/>
      <c r="DE448" s="307">
        <v>1</v>
      </c>
      <c r="DF448" s="418" t="s">
        <v>331</v>
      </c>
      <c r="DG448" s="446"/>
      <c r="DH448" s="425"/>
      <c r="DI448" s="310">
        <f t="shared" si="574"/>
        <v>0</v>
      </c>
      <c r="DJ448" s="19"/>
      <c r="DK448" s="277"/>
      <c r="DL448" s="417"/>
      <c r="DM448" s="307">
        <v>1</v>
      </c>
      <c r="DN448" s="418" t="s">
        <v>331</v>
      </c>
      <c r="DO448" s="446"/>
      <c r="DP448" s="425"/>
      <c r="DQ448" s="310">
        <f t="shared" si="575"/>
        <v>0</v>
      </c>
      <c r="DR448" s="19"/>
      <c r="DS448" s="277"/>
      <c r="DT448" s="417"/>
      <c r="DU448" s="307">
        <v>1</v>
      </c>
      <c r="DV448" s="418" t="s">
        <v>331</v>
      </c>
      <c r="DW448" s="446"/>
      <c r="DX448" s="425"/>
      <c r="DY448" s="310">
        <f t="shared" si="576"/>
        <v>0</v>
      </c>
      <c r="DZ448" s="19"/>
      <c r="EA448" s="277"/>
      <c r="EB448" s="421"/>
      <c r="EC448" s="315">
        <v>1</v>
      </c>
      <c r="ED448" s="293" t="s">
        <v>331</v>
      </c>
      <c r="EE448" s="324"/>
      <c r="EF448" s="475"/>
      <c r="EG448" s="318" t="s">
        <v>1199</v>
      </c>
      <c r="EH448" s="19"/>
      <c r="EI448" s="277"/>
      <c r="EJ448" s="417"/>
      <c r="EK448" s="307">
        <v>1</v>
      </c>
      <c r="EL448" s="418" t="s">
        <v>331</v>
      </c>
      <c r="EM448" s="446"/>
      <c r="EN448" s="425"/>
      <c r="EO448" s="310">
        <f t="shared" si="577"/>
        <v>0</v>
      </c>
      <c r="EP448" s="19"/>
      <c r="EQ448" s="277"/>
    </row>
    <row r="449" spans="1:147" ht="37.5" customHeight="1">
      <c r="A449" s="24"/>
      <c r="B449" s="94">
        <v>7</v>
      </c>
      <c r="C449" s="423" t="s">
        <v>441</v>
      </c>
      <c r="D449" s="417"/>
      <c r="E449" s="307">
        <v>1</v>
      </c>
      <c r="F449" s="418" t="s">
        <v>331</v>
      </c>
      <c r="G449" s="322"/>
      <c r="H449" s="425"/>
      <c r="I449" s="310">
        <f t="shared" si="561"/>
        <v>0</v>
      </c>
      <c r="J449" s="19"/>
      <c r="K449" s="277"/>
      <c r="L449" s="417"/>
      <c r="M449" s="307">
        <v>1</v>
      </c>
      <c r="N449" s="418" t="s">
        <v>331</v>
      </c>
      <c r="O449" s="322"/>
      <c r="P449" s="425"/>
      <c r="Q449" s="310">
        <f t="shared" si="562"/>
        <v>0</v>
      </c>
      <c r="R449" s="19"/>
      <c r="S449" s="277"/>
      <c r="T449" s="417" t="s">
        <v>1282</v>
      </c>
      <c r="U449" s="307">
        <v>1</v>
      </c>
      <c r="V449" s="418" t="s">
        <v>331</v>
      </c>
      <c r="W449" s="322">
        <v>50000</v>
      </c>
      <c r="X449" s="309">
        <v>0</v>
      </c>
      <c r="Y449" s="310">
        <f t="shared" si="563"/>
        <v>50000</v>
      </c>
      <c r="Z449" s="19"/>
      <c r="AA449" s="277"/>
      <c r="AB449" s="417"/>
      <c r="AC449" s="307">
        <v>1</v>
      </c>
      <c r="AD449" s="418" t="s">
        <v>331</v>
      </c>
      <c r="AE449" s="322"/>
      <c r="AF449" s="425"/>
      <c r="AG449" s="310">
        <f t="shared" si="564"/>
        <v>0</v>
      </c>
      <c r="AH449" s="19"/>
      <c r="AI449" s="277"/>
      <c r="AJ449" s="417" t="s">
        <v>1281</v>
      </c>
      <c r="AK449" s="307">
        <v>1</v>
      </c>
      <c r="AL449" s="418" t="s">
        <v>331</v>
      </c>
      <c r="AM449" s="322">
        <v>201590</v>
      </c>
      <c r="AN449" s="425">
        <v>0</v>
      </c>
      <c r="AO449" s="310">
        <f t="shared" si="565"/>
        <v>201590</v>
      </c>
      <c r="AP449" s="19"/>
      <c r="AQ449" s="277"/>
      <c r="AR449" s="417"/>
      <c r="AS449" s="307">
        <v>1</v>
      </c>
      <c r="AT449" s="418" t="s">
        <v>331</v>
      </c>
      <c r="AU449" s="322"/>
      <c r="AV449" s="425"/>
      <c r="AW449" s="310">
        <f t="shared" si="566"/>
        <v>0</v>
      </c>
      <c r="AX449" s="19"/>
      <c r="AY449" s="277"/>
      <c r="AZ449" s="417"/>
      <c r="BA449" s="307">
        <v>1</v>
      </c>
      <c r="BB449" s="418" t="s">
        <v>331</v>
      </c>
      <c r="BC449" s="322"/>
      <c r="BD449" s="425"/>
      <c r="BE449" s="310">
        <f t="shared" si="567"/>
        <v>0</v>
      </c>
      <c r="BF449" s="19"/>
      <c r="BG449" s="277"/>
      <c r="BH449" s="417"/>
      <c r="BI449" s="307">
        <v>1</v>
      </c>
      <c r="BJ449" s="418" t="s">
        <v>331</v>
      </c>
      <c r="BK449" s="322"/>
      <c r="BL449" s="425"/>
      <c r="BM449" s="310">
        <f t="shared" si="568"/>
        <v>0</v>
      </c>
      <c r="BN449" s="19"/>
      <c r="BO449" s="277"/>
      <c r="BP449" s="417"/>
      <c r="BQ449" s="307">
        <v>1</v>
      </c>
      <c r="BR449" s="418" t="s">
        <v>331</v>
      </c>
      <c r="BS449" s="322"/>
      <c r="BT449" s="425"/>
      <c r="BU449" s="310">
        <f t="shared" si="569"/>
        <v>0</v>
      </c>
      <c r="BV449" s="19"/>
      <c r="BW449" s="277"/>
      <c r="BX449" s="417"/>
      <c r="BY449" s="307">
        <v>1</v>
      </c>
      <c r="BZ449" s="418" t="s">
        <v>331</v>
      </c>
      <c r="CA449" s="322"/>
      <c r="CB449" s="425"/>
      <c r="CC449" s="310">
        <f t="shared" si="570"/>
        <v>0</v>
      </c>
      <c r="CD449" s="19"/>
      <c r="CE449" s="277"/>
      <c r="CF449" s="417"/>
      <c r="CG449" s="307">
        <v>1</v>
      </c>
      <c r="CH449" s="418" t="s">
        <v>331</v>
      </c>
      <c r="CI449" s="322"/>
      <c r="CJ449" s="425"/>
      <c r="CK449" s="310">
        <f t="shared" si="571"/>
        <v>0</v>
      </c>
      <c r="CL449" s="19"/>
      <c r="CM449" s="277"/>
      <c r="CN449" s="417"/>
      <c r="CO449" s="307">
        <v>1</v>
      </c>
      <c r="CP449" s="418" t="s">
        <v>331</v>
      </c>
      <c r="CQ449" s="322"/>
      <c r="CR449" s="425"/>
      <c r="CS449" s="310">
        <f t="shared" si="572"/>
        <v>0</v>
      </c>
      <c r="CT449" s="19"/>
      <c r="CU449" s="277"/>
      <c r="CV449" s="417"/>
      <c r="CW449" s="307">
        <v>1</v>
      </c>
      <c r="CX449" s="418" t="s">
        <v>331</v>
      </c>
      <c r="CY449" s="322"/>
      <c r="CZ449" s="425"/>
      <c r="DA449" s="310">
        <f t="shared" si="573"/>
        <v>0</v>
      </c>
      <c r="DB449" s="19"/>
      <c r="DC449" s="277"/>
      <c r="DD449" s="417"/>
      <c r="DE449" s="307">
        <v>1</v>
      </c>
      <c r="DF449" s="418" t="s">
        <v>331</v>
      </c>
      <c r="DG449" s="322"/>
      <c r="DH449" s="425"/>
      <c r="DI449" s="310">
        <f t="shared" si="574"/>
        <v>0</v>
      </c>
      <c r="DJ449" s="19"/>
      <c r="DK449" s="277"/>
      <c r="DL449" s="417"/>
      <c r="DM449" s="307">
        <v>1</v>
      </c>
      <c r="DN449" s="418" t="s">
        <v>331</v>
      </c>
      <c r="DO449" s="322"/>
      <c r="DP449" s="425"/>
      <c r="DQ449" s="310">
        <f t="shared" si="575"/>
        <v>0</v>
      </c>
      <c r="DR449" s="19"/>
      <c r="DS449" s="277"/>
      <c r="DT449" s="417"/>
      <c r="DU449" s="307">
        <v>1</v>
      </c>
      <c r="DV449" s="418" t="s">
        <v>331</v>
      </c>
      <c r="DW449" s="322"/>
      <c r="DX449" s="425"/>
      <c r="DY449" s="310">
        <f t="shared" si="576"/>
        <v>0</v>
      </c>
      <c r="DZ449" s="19"/>
      <c r="EA449" s="277"/>
      <c r="EB449" s="421"/>
      <c r="EC449" s="315">
        <v>1</v>
      </c>
      <c r="ED449" s="293" t="s">
        <v>331</v>
      </c>
      <c r="EE449" s="324"/>
      <c r="EF449" s="475"/>
      <c r="EG449" s="318" t="s">
        <v>1199</v>
      </c>
      <c r="EH449" s="19"/>
      <c r="EI449" s="277"/>
      <c r="EJ449" s="417"/>
      <c r="EK449" s="307">
        <v>1</v>
      </c>
      <c r="EL449" s="418" t="s">
        <v>331</v>
      </c>
      <c r="EM449" s="322"/>
      <c r="EN449" s="425"/>
      <c r="EO449" s="310">
        <f t="shared" si="577"/>
        <v>0</v>
      </c>
      <c r="EP449" s="19"/>
      <c r="EQ449" s="277"/>
    </row>
    <row r="450" spans="1:147" ht="37.5" customHeight="1">
      <c r="A450" s="88"/>
      <c r="B450" s="94">
        <v>8</v>
      </c>
      <c r="C450" s="423" t="s">
        <v>437</v>
      </c>
      <c r="D450" s="417"/>
      <c r="E450" s="307">
        <v>1</v>
      </c>
      <c r="F450" s="418" t="s">
        <v>331</v>
      </c>
      <c r="G450" s="322"/>
      <c r="H450" s="425"/>
      <c r="I450" s="310">
        <f t="shared" si="561"/>
        <v>0</v>
      </c>
      <c r="J450" s="19"/>
      <c r="K450" s="277"/>
      <c r="L450" s="417"/>
      <c r="M450" s="307">
        <v>1</v>
      </c>
      <c r="N450" s="418" t="s">
        <v>331</v>
      </c>
      <c r="O450" s="322"/>
      <c r="P450" s="425"/>
      <c r="Q450" s="310">
        <f t="shared" si="562"/>
        <v>0</v>
      </c>
      <c r="R450" s="19"/>
      <c r="S450" s="277"/>
      <c r="T450" s="417" t="s">
        <v>1285</v>
      </c>
      <c r="U450" s="307">
        <v>1</v>
      </c>
      <c r="V450" s="418" t="s">
        <v>331</v>
      </c>
      <c r="W450" s="322">
        <v>50000</v>
      </c>
      <c r="X450" s="309">
        <v>0</v>
      </c>
      <c r="Y450" s="310">
        <f t="shared" si="563"/>
        <v>50000</v>
      </c>
      <c r="Z450" s="19"/>
      <c r="AA450" s="277"/>
      <c r="AB450" s="417"/>
      <c r="AC450" s="307">
        <v>1</v>
      </c>
      <c r="AD450" s="418" t="s">
        <v>331</v>
      </c>
      <c r="AE450" s="322"/>
      <c r="AF450" s="425"/>
      <c r="AG450" s="310">
        <f t="shared" si="564"/>
        <v>0</v>
      </c>
      <c r="AH450" s="19"/>
      <c r="AI450" s="277"/>
      <c r="AJ450" s="417" t="s">
        <v>1286</v>
      </c>
      <c r="AK450" s="307">
        <v>1</v>
      </c>
      <c r="AL450" s="418" t="s">
        <v>331</v>
      </c>
      <c r="AM450" s="322">
        <v>153208.97606382979</v>
      </c>
      <c r="AN450" s="425">
        <v>0.19</v>
      </c>
      <c r="AO450" s="310">
        <f t="shared" si="565"/>
        <v>182318.68151595746</v>
      </c>
      <c r="AP450" s="19"/>
      <c r="AQ450" s="277"/>
      <c r="AR450" s="417"/>
      <c r="AS450" s="307">
        <v>1</v>
      </c>
      <c r="AT450" s="418" t="s">
        <v>331</v>
      </c>
      <c r="AU450" s="322"/>
      <c r="AV450" s="425"/>
      <c r="AW450" s="310">
        <f t="shared" si="566"/>
        <v>0</v>
      </c>
      <c r="AX450" s="19"/>
      <c r="AY450" s="277"/>
      <c r="AZ450" s="417"/>
      <c r="BA450" s="307">
        <v>1</v>
      </c>
      <c r="BB450" s="418" t="s">
        <v>331</v>
      </c>
      <c r="BC450" s="322"/>
      <c r="BD450" s="425"/>
      <c r="BE450" s="310">
        <f t="shared" si="567"/>
        <v>0</v>
      </c>
      <c r="BF450" s="19"/>
      <c r="BG450" s="277"/>
      <c r="BH450" s="417"/>
      <c r="BI450" s="307">
        <v>1</v>
      </c>
      <c r="BJ450" s="418" t="s">
        <v>331</v>
      </c>
      <c r="BK450" s="322"/>
      <c r="BL450" s="425"/>
      <c r="BM450" s="310">
        <f t="shared" si="568"/>
        <v>0</v>
      </c>
      <c r="BN450" s="19"/>
      <c r="BO450" s="277"/>
      <c r="BP450" s="417"/>
      <c r="BQ450" s="307">
        <v>1</v>
      </c>
      <c r="BR450" s="418" t="s">
        <v>331</v>
      </c>
      <c r="BS450" s="322"/>
      <c r="BT450" s="425"/>
      <c r="BU450" s="310">
        <f t="shared" si="569"/>
        <v>0</v>
      </c>
      <c r="BV450" s="19"/>
      <c r="BW450" s="277"/>
      <c r="BX450" s="417"/>
      <c r="BY450" s="307">
        <v>1</v>
      </c>
      <c r="BZ450" s="418" t="s">
        <v>331</v>
      </c>
      <c r="CA450" s="322"/>
      <c r="CB450" s="425"/>
      <c r="CC450" s="310">
        <f t="shared" si="570"/>
        <v>0</v>
      </c>
      <c r="CD450" s="19"/>
      <c r="CE450" s="277"/>
      <c r="CF450" s="417"/>
      <c r="CG450" s="307">
        <v>1</v>
      </c>
      <c r="CH450" s="418" t="s">
        <v>331</v>
      </c>
      <c r="CI450" s="322"/>
      <c r="CJ450" s="425"/>
      <c r="CK450" s="310">
        <f t="shared" si="571"/>
        <v>0</v>
      </c>
      <c r="CL450" s="19"/>
      <c r="CM450" s="277"/>
      <c r="CN450" s="417"/>
      <c r="CO450" s="307">
        <v>1</v>
      </c>
      <c r="CP450" s="418" t="s">
        <v>331</v>
      </c>
      <c r="CQ450" s="322"/>
      <c r="CR450" s="425"/>
      <c r="CS450" s="310">
        <f t="shared" si="572"/>
        <v>0</v>
      </c>
      <c r="CT450" s="19"/>
      <c r="CU450" s="277"/>
      <c r="CV450" s="417"/>
      <c r="CW450" s="307">
        <v>1</v>
      </c>
      <c r="CX450" s="418" t="s">
        <v>331</v>
      </c>
      <c r="CY450" s="322"/>
      <c r="CZ450" s="425"/>
      <c r="DA450" s="310">
        <f t="shared" si="573"/>
        <v>0</v>
      </c>
      <c r="DB450" s="19"/>
      <c r="DC450" s="277"/>
      <c r="DD450" s="417"/>
      <c r="DE450" s="307">
        <v>1</v>
      </c>
      <c r="DF450" s="418" t="s">
        <v>331</v>
      </c>
      <c r="DG450" s="322"/>
      <c r="DH450" s="425"/>
      <c r="DI450" s="310">
        <f t="shared" si="574"/>
        <v>0</v>
      </c>
      <c r="DJ450" s="19"/>
      <c r="DK450" s="277"/>
      <c r="DL450" s="417"/>
      <c r="DM450" s="307">
        <v>1</v>
      </c>
      <c r="DN450" s="418" t="s">
        <v>331</v>
      </c>
      <c r="DO450" s="322"/>
      <c r="DP450" s="425"/>
      <c r="DQ450" s="310">
        <f t="shared" si="575"/>
        <v>0</v>
      </c>
      <c r="DR450" s="19"/>
      <c r="DS450" s="277"/>
      <c r="DT450" s="417"/>
      <c r="DU450" s="307">
        <v>1</v>
      </c>
      <c r="DV450" s="418" t="s">
        <v>331</v>
      </c>
      <c r="DW450" s="322"/>
      <c r="DX450" s="425"/>
      <c r="DY450" s="310">
        <f t="shared" si="576"/>
        <v>0</v>
      </c>
      <c r="DZ450" s="19"/>
      <c r="EA450" s="277"/>
      <c r="EB450" s="421"/>
      <c r="EC450" s="315">
        <v>1</v>
      </c>
      <c r="ED450" s="293" t="s">
        <v>331</v>
      </c>
      <c r="EE450" s="324"/>
      <c r="EF450" s="475"/>
      <c r="EG450" s="318" t="s">
        <v>1199</v>
      </c>
      <c r="EH450" s="19"/>
      <c r="EI450" s="277"/>
      <c r="EJ450" s="417"/>
      <c r="EK450" s="307">
        <v>1</v>
      </c>
      <c r="EL450" s="418" t="s">
        <v>331</v>
      </c>
      <c r="EM450" s="322"/>
      <c r="EN450" s="425"/>
      <c r="EO450" s="310">
        <f t="shared" si="577"/>
        <v>0</v>
      </c>
      <c r="EP450" s="19"/>
      <c r="EQ450" s="277"/>
    </row>
    <row r="451" spans="1:147" ht="37.5" customHeight="1">
      <c r="A451" s="88"/>
      <c r="B451" s="426"/>
      <c r="C451" s="441" t="s">
        <v>338</v>
      </c>
      <c r="D451" s="427"/>
      <c r="E451" s="428"/>
      <c r="F451" s="428"/>
      <c r="G451" s="428"/>
      <c r="H451" s="479"/>
      <c r="I451" s="443">
        <f>SUM(I443:I450)</f>
        <v>0</v>
      </c>
      <c r="J451" s="19"/>
      <c r="K451" s="277"/>
      <c r="L451" s="427"/>
      <c r="M451" s="428"/>
      <c r="N451" s="428"/>
      <c r="O451" s="428"/>
      <c r="P451" s="479"/>
      <c r="Q451" s="443">
        <f>SUM(Q443:Q450)</f>
        <v>0</v>
      </c>
      <c r="R451" s="19"/>
      <c r="S451" s="277"/>
      <c r="T451" s="427"/>
      <c r="U451" s="428"/>
      <c r="V451" s="428"/>
      <c r="W451" s="428"/>
      <c r="X451" s="479"/>
      <c r="Y451" s="443">
        <f>SUM(Y443:Y450)</f>
        <v>7096600</v>
      </c>
      <c r="Z451" s="19"/>
      <c r="AA451" s="277"/>
      <c r="AB451" s="427"/>
      <c r="AC451" s="428"/>
      <c r="AD451" s="428"/>
      <c r="AE451" s="428"/>
      <c r="AF451" s="479"/>
      <c r="AG451" s="443">
        <f>SUM(AG443:AG450)</f>
        <v>0</v>
      </c>
      <c r="AH451" s="19"/>
      <c r="AI451" s="277"/>
      <c r="AJ451" s="427"/>
      <c r="AK451" s="428"/>
      <c r="AL451" s="428"/>
      <c r="AM451" s="428"/>
      <c r="AN451" s="479"/>
      <c r="AO451" s="443">
        <f>SUM(AO443:AO450)</f>
        <v>18482304.039893616</v>
      </c>
      <c r="AP451" s="19"/>
      <c r="AQ451" s="277"/>
      <c r="AR451" s="427"/>
      <c r="AS451" s="428"/>
      <c r="AT451" s="428"/>
      <c r="AU451" s="428"/>
      <c r="AV451" s="479"/>
      <c r="AW451" s="443">
        <f>SUM(AW443:AW450)</f>
        <v>0</v>
      </c>
      <c r="AX451" s="19"/>
      <c r="AY451" s="277"/>
      <c r="AZ451" s="427"/>
      <c r="BA451" s="428"/>
      <c r="BB451" s="428"/>
      <c r="BC451" s="428"/>
      <c r="BD451" s="479"/>
      <c r="BE451" s="443">
        <f>SUM(BE443:BE450)</f>
        <v>0</v>
      </c>
      <c r="BF451" s="19"/>
      <c r="BG451" s="277"/>
      <c r="BH451" s="427"/>
      <c r="BI451" s="428"/>
      <c r="BJ451" s="428"/>
      <c r="BK451" s="428"/>
      <c r="BL451" s="479"/>
      <c r="BM451" s="443">
        <f>SUM(BM443:BM450)</f>
        <v>0</v>
      </c>
      <c r="BN451" s="19"/>
      <c r="BO451" s="277"/>
      <c r="BP451" s="427"/>
      <c r="BQ451" s="428"/>
      <c r="BR451" s="428"/>
      <c r="BS451" s="428"/>
      <c r="BT451" s="479"/>
      <c r="BU451" s="443">
        <f>SUM(BU443:BU450)</f>
        <v>0</v>
      </c>
      <c r="BV451" s="19"/>
      <c r="BW451" s="277"/>
      <c r="BX451" s="427"/>
      <c r="BY451" s="428"/>
      <c r="BZ451" s="428"/>
      <c r="CA451" s="428"/>
      <c r="CB451" s="479"/>
      <c r="CC451" s="443">
        <f>SUM(CC443:CC450)</f>
        <v>0</v>
      </c>
      <c r="CD451" s="19"/>
      <c r="CE451" s="277"/>
      <c r="CF451" s="427"/>
      <c r="CG451" s="428"/>
      <c r="CH451" s="428"/>
      <c r="CI451" s="428"/>
      <c r="CJ451" s="479"/>
      <c r="CK451" s="443">
        <f>SUM(CK443:CK450)</f>
        <v>0</v>
      </c>
      <c r="CL451" s="19"/>
      <c r="CM451" s="277"/>
      <c r="CN451" s="427"/>
      <c r="CO451" s="428"/>
      <c r="CP451" s="428"/>
      <c r="CQ451" s="428"/>
      <c r="CR451" s="479"/>
      <c r="CS451" s="443">
        <f>SUM(CS443:CS450)</f>
        <v>0</v>
      </c>
      <c r="CT451" s="19"/>
      <c r="CU451" s="277"/>
      <c r="CV451" s="427"/>
      <c r="CW451" s="428"/>
      <c r="CX451" s="428"/>
      <c r="CY451" s="428"/>
      <c r="CZ451" s="479"/>
      <c r="DA451" s="443">
        <f>SUM(DA443:DA450)</f>
        <v>0</v>
      </c>
      <c r="DB451" s="19"/>
      <c r="DC451" s="277"/>
      <c r="DD451" s="427"/>
      <c r="DE451" s="428"/>
      <c r="DF451" s="428"/>
      <c r="DG451" s="428"/>
      <c r="DH451" s="479"/>
      <c r="DI451" s="443">
        <f>SUM(DI443:DI450)</f>
        <v>0</v>
      </c>
      <c r="DJ451" s="19"/>
      <c r="DK451" s="277"/>
      <c r="DL451" s="427"/>
      <c r="DM451" s="428"/>
      <c r="DN451" s="428"/>
      <c r="DO451" s="428"/>
      <c r="DP451" s="479"/>
      <c r="DQ451" s="443">
        <f>SUM(DQ443:DQ450)</f>
        <v>0</v>
      </c>
      <c r="DR451" s="19"/>
      <c r="DS451" s="277"/>
      <c r="DT451" s="427"/>
      <c r="DU451" s="428"/>
      <c r="DV451" s="428"/>
      <c r="DW451" s="428"/>
      <c r="DX451" s="479"/>
      <c r="DY451" s="443">
        <f>SUM(DY443:DY450)</f>
        <v>0</v>
      </c>
      <c r="DZ451" s="19"/>
      <c r="EA451" s="277"/>
      <c r="EB451" s="426"/>
      <c r="EC451" s="430"/>
      <c r="ED451" s="430"/>
      <c r="EE451" s="430"/>
      <c r="EF451" s="467"/>
      <c r="EG451" s="444" t="s">
        <v>1199</v>
      </c>
      <c r="EH451" s="19"/>
      <c r="EI451" s="277"/>
      <c r="EJ451" s="427"/>
      <c r="EK451" s="428"/>
      <c r="EL451" s="428"/>
      <c r="EM451" s="428"/>
      <c r="EN451" s="479"/>
      <c r="EO451" s="443">
        <f>SUM(EO443:EO450)</f>
        <v>0</v>
      </c>
      <c r="EP451" s="19"/>
      <c r="EQ451" s="277"/>
    </row>
    <row r="452" spans="1:147" ht="37.5" customHeight="1" thickBot="1">
      <c r="A452" s="88"/>
      <c r="B452" s="89"/>
      <c r="C452" s="442" t="s">
        <v>145</v>
      </c>
      <c r="D452" s="433"/>
      <c r="E452" s="85"/>
      <c r="F452" s="85"/>
      <c r="G452" s="85"/>
      <c r="H452" s="468"/>
      <c r="I452" s="91"/>
      <c r="J452" s="19"/>
      <c r="K452" s="277"/>
      <c r="L452" s="433"/>
      <c r="M452" s="85"/>
      <c r="N452" s="85"/>
      <c r="O452" s="85"/>
      <c r="P452" s="468"/>
      <c r="Q452" s="91"/>
      <c r="R452" s="19"/>
      <c r="S452" s="277"/>
      <c r="T452" s="433"/>
      <c r="U452" s="85"/>
      <c r="V452" s="85"/>
      <c r="W452" s="85"/>
      <c r="X452" s="468"/>
      <c r="Y452" s="91"/>
      <c r="Z452" s="19"/>
      <c r="AA452" s="277"/>
      <c r="AB452" s="433"/>
      <c r="AC452" s="85"/>
      <c r="AD452" s="85"/>
      <c r="AE452" s="85"/>
      <c r="AF452" s="468"/>
      <c r="AG452" s="91"/>
      <c r="AH452" s="19"/>
      <c r="AI452" s="277"/>
      <c r="AJ452" s="433"/>
      <c r="AK452" s="85"/>
      <c r="AL452" s="85"/>
      <c r="AM452" s="85"/>
      <c r="AN452" s="468"/>
      <c r="AO452" s="91"/>
      <c r="AP452" s="19"/>
      <c r="AQ452" s="277"/>
      <c r="AR452" s="433"/>
      <c r="AS452" s="85"/>
      <c r="AT452" s="85"/>
      <c r="AU452" s="85"/>
      <c r="AV452" s="468"/>
      <c r="AW452" s="91"/>
      <c r="AX452" s="19"/>
      <c r="AY452" s="277"/>
      <c r="AZ452" s="433"/>
      <c r="BA452" s="85"/>
      <c r="BB452" s="85"/>
      <c r="BC452" s="85"/>
      <c r="BD452" s="468"/>
      <c r="BE452" s="91"/>
      <c r="BF452" s="19"/>
      <c r="BG452" s="277"/>
      <c r="BH452" s="433"/>
      <c r="BI452" s="85"/>
      <c r="BJ452" s="85"/>
      <c r="BK452" s="85"/>
      <c r="BL452" s="468"/>
      <c r="BM452" s="91"/>
      <c r="BN452" s="19"/>
      <c r="BO452" s="277"/>
      <c r="BP452" s="433"/>
      <c r="BQ452" s="85"/>
      <c r="BR452" s="85"/>
      <c r="BS452" s="85"/>
      <c r="BT452" s="468"/>
      <c r="BU452" s="91"/>
      <c r="BV452" s="19"/>
      <c r="BW452" s="277"/>
      <c r="BX452" s="433"/>
      <c r="BY452" s="85"/>
      <c r="BZ452" s="85"/>
      <c r="CA452" s="85"/>
      <c r="CB452" s="468"/>
      <c r="CC452" s="91"/>
      <c r="CD452" s="19"/>
      <c r="CE452" s="277"/>
      <c r="CF452" s="433"/>
      <c r="CG452" s="85"/>
      <c r="CH452" s="85"/>
      <c r="CI452" s="85"/>
      <c r="CJ452" s="468"/>
      <c r="CK452" s="91"/>
      <c r="CL452" s="19"/>
      <c r="CM452" s="277"/>
      <c r="CN452" s="433"/>
      <c r="CO452" s="85"/>
      <c r="CP452" s="85"/>
      <c r="CQ452" s="85"/>
      <c r="CR452" s="468"/>
      <c r="CS452" s="91"/>
      <c r="CT452" s="19"/>
      <c r="CU452" s="277"/>
      <c r="CV452" s="433"/>
      <c r="CW452" s="85"/>
      <c r="CX452" s="85"/>
      <c r="CY452" s="85"/>
      <c r="CZ452" s="468"/>
      <c r="DA452" s="91"/>
      <c r="DB452" s="19"/>
      <c r="DC452" s="277"/>
      <c r="DD452" s="433"/>
      <c r="DE452" s="85"/>
      <c r="DF452" s="85"/>
      <c r="DG452" s="85"/>
      <c r="DH452" s="468"/>
      <c r="DI452" s="91"/>
      <c r="DJ452" s="19"/>
      <c r="DK452" s="277"/>
      <c r="DL452" s="433"/>
      <c r="DM452" s="85"/>
      <c r="DN452" s="85"/>
      <c r="DO452" s="85"/>
      <c r="DP452" s="468"/>
      <c r="DQ452" s="91"/>
      <c r="DR452" s="19"/>
      <c r="DS452" s="277"/>
      <c r="DT452" s="433"/>
      <c r="DU452" s="85"/>
      <c r="DV452" s="85"/>
      <c r="DW452" s="85"/>
      <c r="DX452" s="468"/>
      <c r="DY452" s="91"/>
      <c r="DZ452" s="19"/>
      <c r="EA452" s="277"/>
      <c r="EB452" s="399"/>
      <c r="EC452" s="24"/>
      <c r="ED452" s="24"/>
      <c r="EE452" s="24"/>
      <c r="EF452" s="271"/>
      <c r="EG452" s="282"/>
      <c r="EH452" s="19"/>
      <c r="EI452" s="277"/>
      <c r="EJ452" s="433"/>
      <c r="EK452" s="85"/>
      <c r="EL452" s="85"/>
      <c r="EM452" s="85"/>
      <c r="EN452" s="468"/>
      <c r="EO452" s="91"/>
      <c r="EP452" s="19"/>
      <c r="EQ452" s="277"/>
    </row>
    <row r="453" spans="1:147" ht="37.5" customHeight="1" thickBot="1">
      <c r="A453" s="88"/>
      <c r="B453" s="92" t="s">
        <v>322</v>
      </c>
      <c r="C453" s="434" t="s">
        <v>323</v>
      </c>
      <c r="D453" s="410" t="s">
        <v>312</v>
      </c>
      <c r="E453" s="87" t="s">
        <v>325</v>
      </c>
      <c r="F453" s="87" t="s">
        <v>425</v>
      </c>
      <c r="G453" s="87" t="s">
        <v>327</v>
      </c>
      <c r="H453" s="474" t="s">
        <v>328</v>
      </c>
      <c r="I453" s="412" t="s">
        <v>329</v>
      </c>
      <c r="J453" s="297" t="s">
        <v>1167</v>
      </c>
      <c r="K453" s="298" t="s">
        <v>1168</v>
      </c>
      <c r="L453" s="410" t="s">
        <v>312</v>
      </c>
      <c r="M453" s="87" t="s">
        <v>325</v>
      </c>
      <c r="N453" s="87" t="s">
        <v>425</v>
      </c>
      <c r="O453" s="87" t="s">
        <v>327</v>
      </c>
      <c r="P453" s="474" t="s">
        <v>328</v>
      </c>
      <c r="Q453" s="412" t="s">
        <v>329</v>
      </c>
      <c r="R453" s="297" t="s">
        <v>1167</v>
      </c>
      <c r="S453" s="298" t="s">
        <v>1168</v>
      </c>
      <c r="T453" s="410" t="s">
        <v>312</v>
      </c>
      <c r="U453" s="87" t="s">
        <v>325</v>
      </c>
      <c r="V453" s="87" t="s">
        <v>425</v>
      </c>
      <c r="W453" s="87" t="s">
        <v>327</v>
      </c>
      <c r="X453" s="474" t="s">
        <v>328</v>
      </c>
      <c r="Y453" s="412" t="s">
        <v>329</v>
      </c>
      <c r="Z453" s="297" t="s">
        <v>1167</v>
      </c>
      <c r="AA453" s="298" t="s">
        <v>1168</v>
      </c>
      <c r="AB453" s="410" t="s">
        <v>312</v>
      </c>
      <c r="AC453" s="87" t="s">
        <v>325</v>
      </c>
      <c r="AD453" s="87" t="s">
        <v>425</v>
      </c>
      <c r="AE453" s="87" t="s">
        <v>327</v>
      </c>
      <c r="AF453" s="474" t="s">
        <v>328</v>
      </c>
      <c r="AG453" s="412" t="s">
        <v>329</v>
      </c>
      <c r="AH453" s="297" t="s">
        <v>1167</v>
      </c>
      <c r="AI453" s="298" t="s">
        <v>1168</v>
      </c>
      <c r="AJ453" s="410" t="s">
        <v>312</v>
      </c>
      <c r="AK453" s="87" t="s">
        <v>325</v>
      </c>
      <c r="AL453" s="87" t="s">
        <v>425</v>
      </c>
      <c r="AM453" s="87" t="s">
        <v>327</v>
      </c>
      <c r="AN453" s="474" t="s">
        <v>328</v>
      </c>
      <c r="AO453" s="412" t="s">
        <v>329</v>
      </c>
      <c r="AP453" s="297" t="s">
        <v>1167</v>
      </c>
      <c r="AQ453" s="298" t="s">
        <v>1168</v>
      </c>
      <c r="AR453" s="410" t="s">
        <v>312</v>
      </c>
      <c r="AS453" s="87" t="s">
        <v>325</v>
      </c>
      <c r="AT453" s="87" t="s">
        <v>425</v>
      </c>
      <c r="AU453" s="87" t="s">
        <v>327</v>
      </c>
      <c r="AV453" s="474" t="s">
        <v>328</v>
      </c>
      <c r="AW453" s="412" t="s">
        <v>329</v>
      </c>
      <c r="AX453" s="297" t="s">
        <v>1167</v>
      </c>
      <c r="AY453" s="298" t="s">
        <v>1168</v>
      </c>
      <c r="AZ453" s="410" t="s">
        <v>312</v>
      </c>
      <c r="BA453" s="87" t="s">
        <v>325</v>
      </c>
      <c r="BB453" s="87" t="s">
        <v>425</v>
      </c>
      <c r="BC453" s="87" t="s">
        <v>327</v>
      </c>
      <c r="BD453" s="474" t="s">
        <v>328</v>
      </c>
      <c r="BE453" s="412" t="s">
        <v>329</v>
      </c>
      <c r="BF453" s="297" t="s">
        <v>1167</v>
      </c>
      <c r="BG453" s="298" t="s">
        <v>1168</v>
      </c>
      <c r="BH453" s="410" t="s">
        <v>312</v>
      </c>
      <c r="BI453" s="87" t="s">
        <v>325</v>
      </c>
      <c r="BJ453" s="87" t="s">
        <v>425</v>
      </c>
      <c r="BK453" s="87" t="s">
        <v>327</v>
      </c>
      <c r="BL453" s="474" t="s">
        <v>328</v>
      </c>
      <c r="BM453" s="412" t="s">
        <v>329</v>
      </c>
      <c r="BN453" s="297" t="s">
        <v>1167</v>
      </c>
      <c r="BO453" s="298" t="s">
        <v>1168</v>
      </c>
      <c r="BP453" s="410" t="s">
        <v>312</v>
      </c>
      <c r="BQ453" s="87" t="s">
        <v>325</v>
      </c>
      <c r="BR453" s="87" t="s">
        <v>425</v>
      </c>
      <c r="BS453" s="87" t="s">
        <v>327</v>
      </c>
      <c r="BT453" s="474" t="s">
        <v>328</v>
      </c>
      <c r="BU453" s="412" t="s">
        <v>329</v>
      </c>
      <c r="BV453" s="297" t="s">
        <v>1167</v>
      </c>
      <c r="BW453" s="298" t="s">
        <v>1168</v>
      </c>
      <c r="BX453" s="410" t="s">
        <v>312</v>
      </c>
      <c r="BY453" s="87" t="s">
        <v>325</v>
      </c>
      <c r="BZ453" s="87" t="s">
        <v>425</v>
      </c>
      <c r="CA453" s="87" t="s">
        <v>327</v>
      </c>
      <c r="CB453" s="474" t="s">
        <v>328</v>
      </c>
      <c r="CC453" s="412" t="s">
        <v>329</v>
      </c>
      <c r="CD453" s="297" t="s">
        <v>1167</v>
      </c>
      <c r="CE453" s="298" t="s">
        <v>1168</v>
      </c>
      <c r="CF453" s="410" t="s">
        <v>312</v>
      </c>
      <c r="CG453" s="87" t="s">
        <v>325</v>
      </c>
      <c r="CH453" s="87" t="s">
        <v>425</v>
      </c>
      <c r="CI453" s="87" t="s">
        <v>327</v>
      </c>
      <c r="CJ453" s="474" t="s">
        <v>328</v>
      </c>
      <c r="CK453" s="412" t="s">
        <v>329</v>
      </c>
      <c r="CL453" s="297" t="s">
        <v>1167</v>
      </c>
      <c r="CM453" s="298" t="s">
        <v>1168</v>
      </c>
      <c r="CN453" s="410" t="s">
        <v>312</v>
      </c>
      <c r="CO453" s="87" t="s">
        <v>325</v>
      </c>
      <c r="CP453" s="87" t="s">
        <v>425</v>
      </c>
      <c r="CQ453" s="87" t="s">
        <v>327</v>
      </c>
      <c r="CR453" s="474" t="s">
        <v>328</v>
      </c>
      <c r="CS453" s="412" t="s">
        <v>329</v>
      </c>
      <c r="CT453" s="297" t="s">
        <v>1167</v>
      </c>
      <c r="CU453" s="298" t="s">
        <v>1168</v>
      </c>
      <c r="CV453" s="410" t="s">
        <v>312</v>
      </c>
      <c r="CW453" s="87" t="s">
        <v>325</v>
      </c>
      <c r="CX453" s="87" t="s">
        <v>425</v>
      </c>
      <c r="CY453" s="87" t="s">
        <v>327</v>
      </c>
      <c r="CZ453" s="474" t="s">
        <v>328</v>
      </c>
      <c r="DA453" s="412" t="s">
        <v>329</v>
      </c>
      <c r="DB453" s="297" t="s">
        <v>1167</v>
      </c>
      <c r="DC453" s="298" t="s">
        <v>1168</v>
      </c>
      <c r="DD453" s="410" t="s">
        <v>312</v>
      </c>
      <c r="DE453" s="87" t="s">
        <v>325</v>
      </c>
      <c r="DF453" s="87" t="s">
        <v>425</v>
      </c>
      <c r="DG453" s="87" t="s">
        <v>327</v>
      </c>
      <c r="DH453" s="474" t="s">
        <v>328</v>
      </c>
      <c r="DI453" s="412" t="s">
        <v>329</v>
      </c>
      <c r="DJ453" s="297" t="s">
        <v>1167</v>
      </c>
      <c r="DK453" s="298" t="s">
        <v>1168</v>
      </c>
      <c r="DL453" s="410" t="s">
        <v>312</v>
      </c>
      <c r="DM453" s="87" t="s">
        <v>325</v>
      </c>
      <c r="DN453" s="87" t="s">
        <v>425</v>
      </c>
      <c r="DO453" s="87" t="s">
        <v>327</v>
      </c>
      <c r="DP453" s="474" t="s">
        <v>328</v>
      </c>
      <c r="DQ453" s="412" t="s">
        <v>329</v>
      </c>
      <c r="DR453" s="297" t="s">
        <v>1167</v>
      </c>
      <c r="DS453" s="298" t="s">
        <v>1168</v>
      </c>
      <c r="DT453" s="410" t="s">
        <v>312</v>
      </c>
      <c r="DU453" s="87" t="s">
        <v>325</v>
      </c>
      <c r="DV453" s="87" t="s">
        <v>425</v>
      </c>
      <c r="DW453" s="87" t="s">
        <v>327</v>
      </c>
      <c r="DX453" s="474" t="s">
        <v>328</v>
      </c>
      <c r="DY453" s="412" t="s">
        <v>329</v>
      </c>
      <c r="DZ453" s="297" t="s">
        <v>1167</v>
      </c>
      <c r="EA453" s="298" t="s">
        <v>1168</v>
      </c>
      <c r="EB453" s="92" t="s">
        <v>312</v>
      </c>
      <c r="EC453" s="413" t="s">
        <v>325</v>
      </c>
      <c r="ED453" s="413" t="s">
        <v>425</v>
      </c>
      <c r="EE453" s="413" t="s">
        <v>327</v>
      </c>
      <c r="EF453" s="413" t="s">
        <v>328</v>
      </c>
      <c r="EG453" s="435" t="s">
        <v>329</v>
      </c>
      <c r="EH453" s="297" t="s">
        <v>1167</v>
      </c>
      <c r="EI453" s="298" t="s">
        <v>1168</v>
      </c>
      <c r="EJ453" s="410" t="s">
        <v>312</v>
      </c>
      <c r="EK453" s="87" t="s">
        <v>325</v>
      </c>
      <c r="EL453" s="87" t="s">
        <v>425</v>
      </c>
      <c r="EM453" s="87" t="s">
        <v>327</v>
      </c>
      <c r="EN453" s="474" t="s">
        <v>328</v>
      </c>
      <c r="EO453" s="412" t="s">
        <v>329</v>
      </c>
      <c r="EP453" s="297" t="s">
        <v>1167</v>
      </c>
      <c r="EQ453" s="298" t="s">
        <v>1168</v>
      </c>
    </row>
    <row r="454" spans="1:147" ht="37.5" customHeight="1" thickBot="1">
      <c r="A454" s="88"/>
      <c r="B454" s="60">
        <v>1</v>
      </c>
      <c r="C454" s="423" t="s">
        <v>513</v>
      </c>
      <c r="D454" s="417"/>
      <c r="E454" s="307">
        <v>1</v>
      </c>
      <c r="F454" s="418" t="s">
        <v>331</v>
      </c>
      <c r="G454" s="446"/>
      <c r="H454" s="425"/>
      <c r="I454" s="310">
        <f t="shared" ref="I454:I461" si="578">+(G454+(G454*H454))*E454</f>
        <v>0</v>
      </c>
      <c r="J454" s="311" t="s">
        <v>1169</v>
      </c>
      <c r="K454" s="312"/>
      <c r="L454" s="417"/>
      <c r="M454" s="307">
        <v>1</v>
      </c>
      <c r="N454" s="418" t="s">
        <v>331</v>
      </c>
      <c r="O454" s="446"/>
      <c r="P454" s="425"/>
      <c r="Q454" s="310">
        <f t="shared" ref="Q454:Q461" si="579">+(O454+(O454*P454))*M454</f>
        <v>0</v>
      </c>
      <c r="R454" s="311" t="s">
        <v>1169</v>
      </c>
      <c r="S454" s="312"/>
      <c r="T454" s="417" t="s">
        <v>1304</v>
      </c>
      <c r="U454" s="307">
        <v>1</v>
      </c>
      <c r="V454" s="418" t="s">
        <v>331</v>
      </c>
      <c r="W454" s="446">
        <v>580000</v>
      </c>
      <c r="X454" s="309">
        <v>0</v>
      </c>
      <c r="Y454" s="310">
        <f t="shared" ref="Y454:Y461" si="580">+(W454+(W454*X454))*U454</f>
        <v>580000</v>
      </c>
      <c r="Z454" s="311" t="s">
        <v>1170</v>
      </c>
      <c r="AA454" s="312"/>
      <c r="AB454" s="417"/>
      <c r="AC454" s="307">
        <v>1</v>
      </c>
      <c r="AD454" s="418" t="s">
        <v>331</v>
      </c>
      <c r="AE454" s="446"/>
      <c r="AF454" s="425"/>
      <c r="AG454" s="310">
        <f t="shared" ref="AG454:AG461" si="581">+(AE454+(AE454*AF454))*AC454</f>
        <v>0</v>
      </c>
      <c r="AH454" s="311" t="s">
        <v>1169</v>
      </c>
      <c r="AI454" s="312"/>
      <c r="AJ454" s="417" t="s">
        <v>1262</v>
      </c>
      <c r="AK454" s="307">
        <v>1</v>
      </c>
      <c r="AL454" s="418" t="s">
        <v>331</v>
      </c>
      <c r="AM454" s="446">
        <v>4168882.9787234045</v>
      </c>
      <c r="AN454" s="425">
        <v>0</v>
      </c>
      <c r="AO454" s="310">
        <f t="shared" ref="AO454:AO461" si="582">+(AM454+(AM454*AN454))*AK454</f>
        <v>4168882.9787234045</v>
      </c>
      <c r="AP454" s="311" t="s">
        <v>1170</v>
      </c>
      <c r="AQ454" s="312" t="s">
        <v>1518</v>
      </c>
      <c r="AR454" s="417"/>
      <c r="AS454" s="307">
        <v>1</v>
      </c>
      <c r="AT454" s="418" t="s">
        <v>331</v>
      </c>
      <c r="AU454" s="446"/>
      <c r="AV454" s="425"/>
      <c r="AW454" s="310">
        <f t="shared" ref="AW454:AW461" si="583">+(AU454+(AU454*AV454))*AS454</f>
        <v>0</v>
      </c>
      <c r="AX454" s="311" t="s">
        <v>1169</v>
      </c>
      <c r="AY454" s="312"/>
      <c r="AZ454" s="417"/>
      <c r="BA454" s="307">
        <v>1</v>
      </c>
      <c r="BB454" s="418" t="s">
        <v>331</v>
      </c>
      <c r="BC454" s="446"/>
      <c r="BD454" s="425"/>
      <c r="BE454" s="310">
        <f t="shared" ref="BE454:BE461" si="584">+(BC454+(BC454*BD454))*BA454</f>
        <v>0</v>
      </c>
      <c r="BF454" s="311" t="s">
        <v>1169</v>
      </c>
      <c r="BG454" s="312"/>
      <c r="BH454" s="417"/>
      <c r="BI454" s="307">
        <v>1</v>
      </c>
      <c r="BJ454" s="418" t="s">
        <v>331</v>
      </c>
      <c r="BK454" s="446"/>
      <c r="BL454" s="425"/>
      <c r="BM454" s="310">
        <f t="shared" ref="BM454:BM461" si="585">+(BK454+(BK454*BL454))*BI454</f>
        <v>0</v>
      </c>
      <c r="BN454" s="311" t="s">
        <v>1169</v>
      </c>
      <c r="BO454" s="312"/>
      <c r="BP454" s="417"/>
      <c r="BQ454" s="307">
        <v>1</v>
      </c>
      <c r="BR454" s="418" t="s">
        <v>331</v>
      </c>
      <c r="BS454" s="446"/>
      <c r="BT454" s="425"/>
      <c r="BU454" s="310">
        <f t="shared" ref="BU454:BU461" si="586">+(BS454+(BS454*BT454))*BQ454</f>
        <v>0</v>
      </c>
      <c r="BV454" s="311" t="s">
        <v>1169</v>
      </c>
      <c r="BW454" s="312"/>
      <c r="BX454" s="417"/>
      <c r="BY454" s="307">
        <v>1</v>
      </c>
      <c r="BZ454" s="418" t="s">
        <v>331</v>
      </c>
      <c r="CA454" s="446"/>
      <c r="CB454" s="425"/>
      <c r="CC454" s="310">
        <f t="shared" ref="CC454:CC461" si="587">+(CA454+(CA454*CB454))*BY454</f>
        <v>0</v>
      </c>
      <c r="CD454" s="311" t="s">
        <v>1169</v>
      </c>
      <c r="CE454" s="312"/>
      <c r="CF454" s="417"/>
      <c r="CG454" s="307">
        <v>1</v>
      </c>
      <c r="CH454" s="418" t="s">
        <v>331</v>
      </c>
      <c r="CI454" s="446"/>
      <c r="CJ454" s="425"/>
      <c r="CK454" s="310">
        <f t="shared" ref="CK454:CK461" si="588">+(CI454+(CI454*CJ454))*CG454</f>
        <v>0</v>
      </c>
      <c r="CL454" s="311" t="s">
        <v>1169</v>
      </c>
      <c r="CM454" s="312"/>
      <c r="CN454" s="417"/>
      <c r="CO454" s="307">
        <v>1</v>
      </c>
      <c r="CP454" s="418" t="s">
        <v>331</v>
      </c>
      <c r="CQ454" s="446"/>
      <c r="CR454" s="425"/>
      <c r="CS454" s="310">
        <f t="shared" ref="CS454:CS461" si="589">+(CQ454+(CQ454*CR454))*CO454</f>
        <v>0</v>
      </c>
      <c r="CT454" s="311" t="s">
        <v>1169</v>
      </c>
      <c r="CU454" s="312"/>
      <c r="CV454" s="417"/>
      <c r="CW454" s="307">
        <v>1</v>
      </c>
      <c r="CX454" s="418" t="s">
        <v>331</v>
      </c>
      <c r="CY454" s="446"/>
      <c r="CZ454" s="425"/>
      <c r="DA454" s="310">
        <f t="shared" ref="DA454:DA461" si="590">+(CY454+(CY454*CZ454))*CW454</f>
        <v>0</v>
      </c>
      <c r="DB454" s="311" t="s">
        <v>1169</v>
      </c>
      <c r="DC454" s="312"/>
      <c r="DD454" s="417"/>
      <c r="DE454" s="307">
        <v>1</v>
      </c>
      <c r="DF454" s="418" t="s">
        <v>331</v>
      </c>
      <c r="DG454" s="446"/>
      <c r="DH454" s="425"/>
      <c r="DI454" s="310">
        <f t="shared" ref="DI454:DI461" si="591">+(DG454+(DG454*DH454))*DE454</f>
        <v>0</v>
      </c>
      <c r="DJ454" s="311" t="s">
        <v>1169</v>
      </c>
      <c r="DK454" s="312"/>
      <c r="DL454" s="417"/>
      <c r="DM454" s="307">
        <v>1</v>
      </c>
      <c r="DN454" s="418" t="s">
        <v>331</v>
      </c>
      <c r="DO454" s="446"/>
      <c r="DP454" s="425"/>
      <c r="DQ454" s="310">
        <f t="shared" ref="DQ454:DQ461" si="592">+(DO454+(DO454*DP454))*DM454</f>
        <v>0</v>
      </c>
      <c r="DR454" s="311" t="s">
        <v>1169</v>
      </c>
      <c r="DS454" s="312"/>
      <c r="DT454" s="417"/>
      <c r="DU454" s="307">
        <v>1</v>
      </c>
      <c r="DV454" s="418" t="s">
        <v>331</v>
      </c>
      <c r="DW454" s="446"/>
      <c r="DX454" s="425"/>
      <c r="DY454" s="310">
        <f t="shared" ref="DY454:DY461" si="593">+(DW454+(DW454*DX454))*DU454</f>
        <v>0</v>
      </c>
      <c r="DZ454" s="311" t="s">
        <v>1169</v>
      </c>
      <c r="EA454" s="312"/>
      <c r="EB454" s="421"/>
      <c r="EC454" s="315">
        <v>1</v>
      </c>
      <c r="ED454" s="293" t="s">
        <v>331</v>
      </c>
      <c r="EE454" s="324"/>
      <c r="EF454" s="475"/>
      <c r="EG454" s="318" t="s">
        <v>1199</v>
      </c>
      <c r="EH454" s="311" t="s">
        <v>1169</v>
      </c>
      <c r="EI454" s="312"/>
      <c r="EJ454" s="417"/>
      <c r="EK454" s="307">
        <v>1</v>
      </c>
      <c r="EL454" s="418" t="s">
        <v>331</v>
      </c>
      <c r="EM454" s="446"/>
      <c r="EN454" s="425"/>
      <c r="EO454" s="310">
        <f t="shared" ref="EO454:EO461" si="594">+(EM454+(EM454*EN454))*EK454</f>
        <v>0</v>
      </c>
      <c r="EP454" s="311" t="s">
        <v>1169</v>
      </c>
      <c r="EQ454" s="312"/>
    </row>
    <row r="455" spans="1:147" ht="37.5" customHeight="1">
      <c r="A455" s="88"/>
      <c r="B455" s="60">
        <v>2</v>
      </c>
      <c r="C455" s="423" t="s">
        <v>514</v>
      </c>
      <c r="D455" s="417"/>
      <c r="E455" s="307">
        <v>1</v>
      </c>
      <c r="F455" s="418" t="s">
        <v>331</v>
      </c>
      <c r="G455" s="446"/>
      <c r="H455" s="425"/>
      <c r="I455" s="310">
        <f t="shared" si="578"/>
        <v>0</v>
      </c>
      <c r="J455" s="19"/>
      <c r="K455" s="277"/>
      <c r="L455" s="417"/>
      <c r="M455" s="307">
        <v>1</v>
      </c>
      <c r="N455" s="418" t="s">
        <v>331</v>
      </c>
      <c r="O455" s="446"/>
      <c r="P455" s="425"/>
      <c r="Q455" s="310">
        <f t="shared" si="579"/>
        <v>0</v>
      </c>
      <c r="R455" s="19"/>
      <c r="S455" s="277"/>
      <c r="T455" s="417" t="s">
        <v>1304</v>
      </c>
      <c r="U455" s="307">
        <v>1</v>
      </c>
      <c r="V455" s="418" t="s">
        <v>331</v>
      </c>
      <c r="W455" s="446">
        <v>2420000</v>
      </c>
      <c r="X455" s="309">
        <v>0</v>
      </c>
      <c r="Y455" s="310">
        <f t="shared" si="580"/>
        <v>2420000</v>
      </c>
      <c r="Z455" s="19"/>
      <c r="AA455" s="277"/>
      <c r="AB455" s="417"/>
      <c r="AC455" s="307">
        <v>1</v>
      </c>
      <c r="AD455" s="418" t="s">
        <v>331</v>
      </c>
      <c r="AE455" s="446"/>
      <c r="AF455" s="425"/>
      <c r="AG455" s="310">
        <f t="shared" si="581"/>
        <v>0</v>
      </c>
      <c r="AH455" s="19"/>
      <c r="AI455" s="277"/>
      <c r="AJ455" s="417" t="s">
        <v>1262</v>
      </c>
      <c r="AK455" s="307">
        <v>1</v>
      </c>
      <c r="AL455" s="418" t="s">
        <v>331</v>
      </c>
      <c r="AM455" s="446">
        <v>2021276.5957446808</v>
      </c>
      <c r="AN455" s="425">
        <v>0</v>
      </c>
      <c r="AO455" s="310">
        <f t="shared" si="582"/>
        <v>2021276.5957446808</v>
      </c>
      <c r="AP455" s="19"/>
      <c r="AQ455" s="277"/>
      <c r="AR455" s="417"/>
      <c r="AS455" s="307">
        <v>1</v>
      </c>
      <c r="AT455" s="418" t="s">
        <v>331</v>
      </c>
      <c r="AU455" s="446"/>
      <c r="AV455" s="425"/>
      <c r="AW455" s="310">
        <f t="shared" si="583"/>
        <v>0</v>
      </c>
      <c r="AX455" s="19"/>
      <c r="AY455" s="277"/>
      <c r="AZ455" s="417"/>
      <c r="BA455" s="307">
        <v>1</v>
      </c>
      <c r="BB455" s="418" t="s">
        <v>331</v>
      </c>
      <c r="BC455" s="446"/>
      <c r="BD455" s="425"/>
      <c r="BE455" s="310">
        <f t="shared" si="584"/>
        <v>0</v>
      </c>
      <c r="BF455" s="19"/>
      <c r="BG455" s="277"/>
      <c r="BH455" s="417"/>
      <c r="BI455" s="307">
        <v>1</v>
      </c>
      <c r="BJ455" s="418" t="s">
        <v>331</v>
      </c>
      <c r="BK455" s="446"/>
      <c r="BL455" s="425"/>
      <c r="BM455" s="310">
        <f t="shared" si="585"/>
        <v>0</v>
      </c>
      <c r="BN455" s="19"/>
      <c r="BO455" s="277"/>
      <c r="BP455" s="417"/>
      <c r="BQ455" s="307">
        <v>1</v>
      </c>
      <c r="BR455" s="418" t="s">
        <v>331</v>
      </c>
      <c r="BS455" s="446"/>
      <c r="BT455" s="425"/>
      <c r="BU455" s="310">
        <f t="shared" si="586"/>
        <v>0</v>
      </c>
      <c r="BV455" s="19"/>
      <c r="BW455" s="277"/>
      <c r="BX455" s="417"/>
      <c r="BY455" s="307">
        <v>1</v>
      </c>
      <c r="BZ455" s="418" t="s">
        <v>331</v>
      </c>
      <c r="CA455" s="446"/>
      <c r="CB455" s="425"/>
      <c r="CC455" s="310">
        <f t="shared" si="587"/>
        <v>0</v>
      </c>
      <c r="CD455" s="19"/>
      <c r="CE455" s="277"/>
      <c r="CF455" s="417"/>
      <c r="CG455" s="307">
        <v>1</v>
      </c>
      <c r="CH455" s="418" t="s">
        <v>331</v>
      </c>
      <c r="CI455" s="446"/>
      <c r="CJ455" s="425"/>
      <c r="CK455" s="310">
        <f t="shared" si="588"/>
        <v>0</v>
      </c>
      <c r="CL455" s="19"/>
      <c r="CM455" s="277"/>
      <c r="CN455" s="417"/>
      <c r="CO455" s="307">
        <v>1</v>
      </c>
      <c r="CP455" s="418" t="s">
        <v>331</v>
      </c>
      <c r="CQ455" s="446"/>
      <c r="CR455" s="425"/>
      <c r="CS455" s="310">
        <f t="shared" si="589"/>
        <v>0</v>
      </c>
      <c r="CT455" s="19"/>
      <c r="CU455" s="277"/>
      <c r="CV455" s="417"/>
      <c r="CW455" s="307">
        <v>1</v>
      </c>
      <c r="CX455" s="418" t="s">
        <v>331</v>
      </c>
      <c r="CY455" s="446"/>
      <c r="CZ455" s="425"/>
      <c r="DA455" s="310">
        <f t="shared" si="590"/>
        <v>0</v>
      </c>
      <c r="DB455" s="19"/>
      <c r="DC455" s="277"/>
      <c r="DD455" s="417"/>
      <c r="DE455" s="307">
        <v>1</v>
      </c>
      <c r="DF455" s="418" t="s">
        <v>331</v>
      </c>
      <c r="DG455" s="446"/>
      <c r="DH455" s="425"/>
      <c r="DI455" s="310">
        <f t="shared" si="591"/>
        <v>0</v>
      </c>
      <c r="DJ455" s="19"/>
      <c r="DK455" s="277"/>
      <c r="DL455" s="417"/>
      <c r="DM455" s="307">
        <v>1</v>
      </c>
      <c r="DN455" s="418" t="s">
        <v>331</v>
      </c>
      <c r="DO455" s="446"/>
      <c r="DP455" s="425"/>
      <c r="DQ455" s="310">
        <f t="shared" si="592"/>
        <v>0</v>
      </c>
      <c r="DR455" s="19"/>
      <c r="DS455" s="277"/>
      <c r="DT455" s="417"/>
      <c r="DU455" s="307">
        <v>1</v>
      </c>
      <c r="DV455" s="418" t="s">
        <v>331</v>
      </c>
      <c r="DW455" s="446"/>
      <c r="DX455" s="425"/>
      <c r="DY455" s="310">
        <f t="shared" si="593"/>
        <v>0</v>
      </c>
      <c r="DZ455" s="19"/>
      <c r="EA455" s="277"/>
      <c r="EB455" s="421"/>
      <c r="EC455" s="315">
        <v>1</v>
      </c>
      <c r="ED455" s="293" t="s">
        <v>331</v>
      </c>
      <c r="EE455" s="324"/>
      <c r="EF455" s="475"/>
      <c r="EG455" s="318" t="s">
        <v>1199</v>
      </c>
      <c r="EH455" s="19"/>
      <c r="EI455" s="277"/>
      <c r="EJ455" s="417"/>
      <c r="EK455" s="307">
        <v>1</v>
      </c>
      <c r="EL455" s="418" t="s">
        <v>331</v>
      </c>
      <c r="EM455" s="446"/>
      <c r="EN455" s="425"/>
      <c r="EO455" s="310">
        <f t="shared" si="594"/>
        <v>0</v>
      </c>
      <c r="EP455" s="19"/>
      <c r="EQ455" s="277"/>
    </row>
    <row r="456" spans="1:147" ht="37.5" customHeight="1">
      <c r="A456" s="24"/>
      <c r="B456" s="60">
        <v>3</v>
      </c>
      <c r="C456" s="423" t="s">
        <v>526</v>
      </c>
      <c r="D456" s="417"/>
      <c r="E456" s="307">
        <v>1</v>
      </c>
      <c r="F456" s="418" t="s">
        <v>331</v>
      </c>
      <c r="G456" s="446"/>
      <c r="H456" s="425"/>
      <c r="I456" s="310">
        <f t="shared" si="578"/>
        <v>0</v>
      </c>
      <c r="J456" s="19"/>
      <c r="K456" s="277"/>
      <c r="L456" s="417"/>
      <c r="M456" s="307">
        <v>1</v>
      </c>
      <c r="N456" s="418" t="s">
        <v>331</v>
      </c>
      <c r="O456" s="446"/>
      <c r="P456" s="425"/>
      <c r="Q456" s="310">
        <f t="shared" si="579"/>
        <v>0</v>
      </c>
      <c r="R456" s="19"/>
      <c r="S456" s="277"/>
      <c r="T456" s="417" t="s">
        <v>1304</v>
      </c>
      <c r="U456" s="307">
        <v>1</v>
      </c>
      <c r="V456" s="418" t="s">
        <v>331</v>
      </c>
      <c r="W456" s="446">
        <v>5300000</v>
      </c>
      <c r="X456" s="309">
        <v>0</v>
      </c>
      <c r="Y456" s="310">
        <f t="shared" si="580"/>
        <v>5300000</v>
      </c>
      <c r="Z456" s="19"/>
      <c r="AA456" s="277"/>
      <c r="AB456" s="417"/>
      <c r="AC456" s="307">
        <v>1</v>
      </c>
      <c r="AD456" s="418" t="s">
        <v>331</v>
      </c>
      <c r="AE456" s="446"/>
      <c r="AF456" s="425"/>
      <c r="AG456" s="310">
        <f t="shared" si="581"/>
        <v>0</v>
      </c>
      <c r="AH456" s="19"/>
      <c r="AI456" s="277"/>
      <c r="AJ456" s="417" t="s">
        <v>1262</v>
      </c>
      <c r="AK456" s="307">
        <v>1</v>
      </c>
      <c r="AL456" s="418" t="s">
        <v>331</v>
      </c>
      <c r="AM456" s="446">
        <v>7895611.7021276606</v>
      </c>
      <c r="AN456" s="425">
        <v>0</v>
      </c>
      <c r="AO456" s="310">
        <f t="shared" si="582"/>
        <v>7895611.7021276606</v>
      </c>
      <c r="AP456" s="19"/>
      <c r="AQ456" s="277"/>
      <c r="AR456" s="417"/>
      <c r="AS456" s="307">
        <v>1</v>
      </c>
      <c r="AT456" s="418" t="s">
        <v>331</v>
      </c>
      <c r="AU456" s="446"/>
      <c r="AV456" s="425"/>
      <c r="AW456" s="310">
        <f t="shared" si="583"/>
        <v>0</v>
      </c>
      <c r="AX456" s="19"/>
      <c r="AY456" s="277"/>
      <c r="AZ456" s="417"/>
      <c r="BA456" s="307">
        <v>1</v>
      </c>
      <c r="BB456" s="418" t="s">
        <v>331</v>
      </c>
      <c r="BC456" s="446"/>
      <c r="BD456" s="425"/>
      <c r="BE456" s="310">
        <f t="shared" si="584"/>
        <v>0</v>
      </c>
      <c r="BF456" s="19"/>
      <c r="BG456" s="277"/>
      <c r="BH456" s="417"/>
      <c r="BI456" s="307">
        <v>1</v>
      </c>
      <c r="BJ456" s="418" t="s">
        <v>331</v>
      </c>
      <c r="BK456" s="446"/>
      <c r="BL456" s="425"/>
      <c r="BM456" s="310">
        <f t="shared" si="585"/>
        <v>0</v>
      </c>
      <c r="BN456" s="19"/>
      <c r="BO456" s="277"/>
      <c r="BP456" s="417"/>
      <c r="BQ456" s="307">
        <v>1</v>
      </c>
      <c r="BR456" s="418" t="s">
        <v>331</v>
      </c>
      <c r="BS456" s="446"/>
      <c r="BT456" s="425"/>
      <c r="BU456" s="310">
        <f t="shared" si="586"/>
        <v>0</v>
      </c>
      <c r="BV456" s="19"/>
      <c r="BW456" s="277"/>
      <c r="BX456" s="417"/>
      <c r="BY456" s="307">
        <v>1</v>
      </c>
      <c r="BZ456" s="418" t="s">
        <v>331</v>
      </c>
      <c r="CA456" s="446"/>
      <c r="CB456" s="425"/>
      <c r="CC456" s="310">
        <f t="shared" si="587"/>
        <v>0</v>
      </c>
      <c r="CD456" s="19"/>
      <c r="CE456" s="277"/>
      <c r="CF456" s="417"/>
      <c r="CG456" s="307">
        <v>1</v>
      </c>
      <c r="CH456" s="418" t="s">
        <v>331</v>
      </c>
      <c r="CI456" s="446"/>
      <c r="CJ456" s="425"/>
      <c r="CK456" s="310">
        <f t="shared" si="588"/>
        <v>0</v>
      </c>
      <c r="CL456" s="19"/>
      <c r="CM456" s="277"/>
      <c r="CN456" s="417"/>
      <c r="CO456" s="307">
        <v>1</v>
      </c>
      <c r="CP456" s="418" t="s">
        <v>331</v>
      </c>
      <c r="CQ456" s="446"/>
      <c r="CR456" s="425"/>
      <c r="CS456" s="310">
        <f t="shared" si="589"/>
        <v>0</v>
      </c>
      <c r="CT456" s="19"/>
      <c r="CU456" s="277"/>
      <c r="CV456" s="417"/>
      <c r="CW456" s="307">
        <v>1</v>
      </c>
      <c r="CX456" s="418" t="s">
        <v>331</v>
      </c>
      <c r="CY456" s="446"/>
      <c r="CZ456" s="425"/>
      <c r="DA456" s="310">
        <f t="shared" si="590"/>
        <v>0</v>
      </c>
      <c r="DB456" s="19"/>
      <c r="DC456" s="277"/>
      <c r="DD456" s="417"/>
      <c r="DE456" s="307">
        <v>1</v>
      </c>
      <c r="DF456" s="418" t="s">
        <v>331</v>
      </c>
      <c r="DG456" s="446"/>
      <c r="DH456" s="425"/>
      <c r="DI456" s="310">
        <f t="shared" si="591"/>
        <v>0</v>
      </c>
      <c r="DJ456" s="19"/>
      <c r="DK456" s="277"/>
      <c r="DL456" s="417"/>
      <c r="DM456" s="307">
        <v>1</v>
      </c>
      <c r="DN456" s="418" t="s">
        <v>331</v>
      </c>
      <c r="DO456" s="446"/>
      <c r="DP456" s="425"/>
      <c r="DQ456" s="310">
        <f t="shared" si="592"/>
        <v>0</v>
      </c>
      <c r="DR456" s="19"/>
      <c r="DS456" s="277"/>
      <c r="DT456" s="417"/>
      <c r="DU456" s="307">
        <v>1</v>
      </c>
      <c r="DV456" s="418" t="s">
        <v>331</v>
      </c>
      <c r="DW456" s="446"/>
      <c r="DX456" s="425"/>
      <c r="DY456" s="310">
        <f t="shared" si="593"/>
        <v>0</v>
      </c>
      <c r="DZ456" s="19"/>
      <c r="EA456" s="277"/>
      <c r="EB456" s="421"/>
      <c r="EC456" s="315">
        <v>1</v>
      </c>
      <c r="ED456" s="293" t="s">
        <v>331</v>
      </c>
      <c r="EE456" s="324"/>
      <c r="EF456" s="475"/>
      <c r="EG456" s="318" t="s">
        <v>1199</v>
      </c>
      <c r="EH456" s="19"/>
      <c r="EI456" s="277"/>
      <c r="EJ456" s="417"/>
      <c r="EK456" s="307">
        <v>1</v>
      </c>
      <c r="EL456" s="418" t="s">
        <v>331</v>
      </c>
      <c r="EM456" s="446"/>
      <c r="EN456" s="425"/>
      <c r="EO456" s="310">
        <f t="shared" si="594"/>
        <v>0</v>
      </c>
      <c r="EP456" s="19"/>
      <c r="EQ456" s="277"/>
    </row>
    <row r="457" spans="1:147" ht="37.5" customHeight="1">
      <c r="A457" s="88"/>
      <c r="B457" s="60">
        <v>4</v>
      </c>
      <c r="C457" s="423" t="s">
        <v>463</v>
      </c>
      <c r="D457" s="417"/>
      <c r="E457" s="307">
        <v>1</v>
      </c>
      <c r="F457" s="418" t="s">
        <v>331</v>
      </c>
      <c r="G457" s="342"/>
      <c r="H457" s="425"/>
      <c r="I457" s="310">
        <f t="shared" si="578"/>
        <v>0</v>
      </c>
      <c r="J457" s="19"/>
      <c r="K457" s="277"/>
      <c r="L457" s="417"/>
      <c r="M457" s="307">
        <v>1</v>
      </c>
      <c r="N457" s="418" t="s">
        <v>331</v>
      </c>
      <c r="O457" s="342"/>
      <c r="P457" s="425"/>
      <c r="Q457" s="310">
        <f t="shared" si="579"/>
        <v>0</v>
      </c>
      <c r="R457" s="19"/>
      <c r="S457" s="277"/>
      <c r="T457" s="417" t="s">
        <v>1273</v>
      </c>
      <c r="U457" s="307">
        <v>1</v>
      </c>
      <c r="V457" s="418" t="s">
        <v>331</v>
      </c>
      <c r="W457" s="342">
        <v>250000</v>
      </c>
      <c r="X457" s="309">
        <v>0</v>
      </c>
      <c r="Y457" s="310">
        <f t="shared" si="580"/>
        <v>250000</v>
      </c>
      <c r="Z457" s="19"/>
      <c r="AA457" s="277"/>
      <c r="AB457" s="417"/>
      <c r="AC457" s="307">
        <v>1</v>
      </c>
      <c r="AD457" s="418" t="s">
        <v>331</v>
      </c>
      <c r="AE457" s="342"/>
      <c r="AF457" s="425"/>
      <c r="AG457" s="310">
        <f t="shared" si="581"/>
        <v>0</v>
      </c>
      <c r="AH457" s="19"/>
      <c r="AI457" s="277"/>
      <c r="AJ457" s="417" t="s">
        <v>1275</v>
      </c>
      <c r="AK457" s="307">
        <v>1</v>
      </c>
      <c r="AL457" s="418" t="s">
        <v>331</v>
      </c>
      <c r="AM457" s="342">
        <v>314480.31914893619</v>
      </c>
      <c r="AN457" s="425">
        <v>0</v>
      </c>
      <c r="AO457" s="310">
        <f t="shared" si="582"/>
        <v>314480.31914893619</v>
      </c>
      <c r="AP457" s="19"/>
      <c r="AQ457" s="277"/>
      <c r="AR457" s="417"/>
      <c r="AS457" s="307">
        <v>1</v>
      </c>
      <c r="AT457" s="418" t="s">
        <v>331</v>
      </c>
      <c r="AU457" s="342"/>
      <c r="AV457" s="425"/>
      <c r="AW457" s="310">
        <f t="shared" si="583"/>
        <v>0</v>
      </c>
      <c r="AX457" s="19"/>
      <c r="AY457" s="277"/>
      <c r="AZ457" s="417"/>
      <c r="BA457" s="307">
        <v>1</v>
      </c>
      <c r="BB457" s="418" t="s">
        <v>331</v>
      </c>
      <c r="BC457" s="342"/>
      <c r="BD457" s="425"/>
      <c r="BE457" s="310">
        <f t="shared" si="584"/>
        <v>0</v>
      </c>
      <c r="BF457" s="19"/>
      <c r="BG457" s="277"/>
      <c r="BH457" s="417"/>
      <c r="BI457" s="307">
        <v>1</v>
      </c>
      <c r="BJ457" s="418" t="s">
        <v>331</v>
      </c>
      <c r="BK457" s="342"/>
      <c r="BL457" s="425"/>
      <c r="BM457" s="310">
        <f t="shared" si="585"/>
        <v>0</v>
      </c>
      <c r="BN457" s="19"/>
      <c r="BO457" s="277"/>
      <c r="BP457" s="417"/>
      <c r="BQ457" s="307">
        <v>1</v>
      </c>
      <c r="BR457" s="418" t="s">
        <v>331</v>
      </c>
      <c r="BS457" s="342"/>
      <c r="BT457" s="425"/>
      <c r="BU457" s="310">
        <f t="shared" si="586"/>
        <v>0</v>
      </c>
      <c r="BV457" s="19"/>
      <c r="BW457" s="277"/>
      <c r="BX457" s="417"/>
      <c r="BY457" s="307">
        <v>1</v>
      </c>
      <c r="BZ457" s="418" t="s">
        <v>331</v>
      </c>
      <c r="CA457" s="342"/>
      <c r="CB457" s="425"/>
      <c r="CC457" s="310">
        <f t="shared" si="587"/>
        <v>0</v>
      </c>
      <c r="CD457" s="19"/>
      <c r="CE457" s="277"/>
      <c r="CF457" s="417"/>
      <c r="CG457" s="307">
        <v>1</v>
      </c>
      <c r="CH457" s="418" t="s">
        <v>331</v>
      </c>
      <c r="CI457" s="342"/>
      <c r="CJ457" s="425"/>
      <c r="CK457" s="310">
        <f t="shared" si="588"/>
        <v>0</v>
      </c>
      <c r="CL457" s="19"/>
      <c r="CM457" s="277"/>
      <c r="CN457" s="417"/>
      <c r="CO457" s="307">
        <v>1</v>
      </c>
      <c r="CP457" s="418" t="s">
        <v>331</v>
      </c>
      <c r="CQ457" s="342"/>
      <c r="CR457" s="425"/>
      <c r="CS457" s="310">
        <f t="shared" si="589"/>
        <v>0</v>
      </c>
      <c r="CT457" s="19"/>
      <c r="CU457" s="277"/>
      <c r="CV457" s="417"/>
      <c r="CW457" s="307">
        <v>1</v>
      </c>
      <c r="CX457" s="418" t="s">
        <v>331</v>
      </c>
      <c r="CY457" s="342"/>
      <c r="CZ457" s="425"/>
      <c r="DA457" s="310">
        <f t="shared" si="590"/>
        <v>0</v>
      </c>
      <c r="DB457" s="19"/>
      <c r="DC457" s="277"/>
      <c r="DD457" s="417"/>
      <c r="DE457" s="307">
        <v>1</v>
      </c>
      <c r="DF457" s="418" t="s">
        <v>331</v>
      </c>
      <c r="DG457" s="342"/>
      <c r="DH457" s="425"/>
      <c r="DI457" s="310">
        <f t="shared" si="591"/>
        <v>0</v>
      </c>
      <c r="DJ457" s="19"/>
      <c r="DK457" s="277"/>
      <c r="DL457" s="417"/>
      <c r="DM457" s="307">
        <v>1</v>
      </c>
      <c r="DN457" s="418" t="s">
        <v>331</v>
      </c>
      <c r="DO457" s="342"/>
      <c r="DP457" s="425"/>
      <c r="DQ457" s="310">
        <f t="shared" si="592"/>
        <v>0</v>
      </c>
      <c r="DR457" s="19"/>
      <c r="DS457" s="277"/>
      <c r="DT457" s="417"/>
      <c r="DU457" s="307">
        <v>1</v>
      </c>
      <c r="DV457" s="418" t="s">
        <v>331</v>
      </c>
      <c r="DW457" s="342"/>
      <c r="DX457" s="425"/>
      <c r="DY457" s="310">
        <f t="shared" si="593"/>
        <v>0</v>
      </c>
      <c r="DZ457" s="19"/>
      <c r="EA457" s="277"/>
      <c r="EB457" s="421"/>
      <c r="EC457" s="315">
        <v>1</v>
      </c>
      <c r="ED457" s="293" t="s">
        <v>331</v>
      </c>
      <c r="EE457" s="324"/>
      <c r="EF457" s="475"/>
      <c r="EG457" s="318" t="s">
        <v>1199</v>
      </c>
      <c r="EH457" s="19"/>
      <c r="EI457" s="277"/>
      <c r="EJ457" s="417"/>
      <c r="EK457" s="307">
        <v>1</v>
      </c>
      <c r="EL457" s="418" t="s">
        <v>331</v>
      </c>
      <c r="EM457" s="342"/>
      <c r="EN457" s="425"/>
      <c r="EO457" s="310">
        <f t="shared" si="594"/>
        <v>0</v>
      </c>
      <c r="EP457" s="19"/>
      <c r="EQ457" s="277"/>
    </row>
    <row r="458" spans="1:147" ht="37.5" customHeight="1">
      <c r="A458" s="88"/>
      <c r="B458" s="60">
        <v>5</v>
      </c>
      <c r="C458" s="423" t="s">
        <v>521</v>
      </c>
      <c r="D458" s="417"/>
      <c r="E458" s="307">
        <v>1</v>
      </c>
      <c r="F458" s="418" t="s">
        <v>331</v>
      </c>
      <c r="G458" s="446"/>
      <c r="H458" s="425"/>
      <c r="I458" s="310">
        <f t="shared" si="578"/>
        <v>0</v>
      </c>
      <c r="J458" s="19"/>
      <c r="K458" s="277"/>
      <c r="L458" s="417"/>
      <c r="M458" s="307">
        <v>1</v>
      </c>
      <c r="N458" s="418" t="s">
        <v>331</v>
      </c>
      <c r="O458" s="446"/>
      <c r="P458" s="425"/>
      <c r="Q458" s="310">
        <f t="shared" si="579"/>
        <v>0</v>
      </c>
      <c r="R458" s="19"/>
      <c r="S458" s="277"/>
      <c r="T458" s="417" t="s">
        <v>1260</v>
      </c>
      <c r="U458" s="307">
        <v>1</v>
      </c>
      <c r="V458" s="418" t="s">
        <v>331</v>
      </c>
      <c r="W458" s="446">
        <v>80000</v>
      </c>
      <c r="X458" s="309">
        <v>0</v>
      </c>
      <c r="Y458" s="310">
        <f t="shared" si="580"/>
        <v>80000</v>
      </c>
      <c r="Z458" s="19"/>
      <c r="AA458" s="277"/>
      <c r="AB458" s="417"/>
      <c r="AC458" s="307">
        <v>1</v>
      </c>
      <c r="AD458" s="418" t="s">
        <v>331</v>
      </c>
      <c r="AE458" s="446"/>
      <c r="AF458" s="425"/>
      <c r="AG458" s="310">
        <f t="shared" si="581"/>
        <v>0</v>
      </c>
      <c r="AH458" s="19"/>
      <c r="AI458" s="277"/>
      <c r="AJ458" s="417" t="s">
        <v>1262</v>
      </c>
      <c r="AK458" s="307">
        <v>1</v>
      </c>
      <c r="AL458" s="418" t="s">
        <v>331</v>
      </c>
      <c r="AM458" s="446">
        <v>353723.40425531915</v>
      </c>
      <c r="AN458" s="425">
        <v>0</v>
      </c>
      <c r="AO458" s="310">
        <f t="shared" si="582"/>
        <v>353723.40425531915</v>
      </c>
      <c r="AP458" s="19"/>
      <c r="AQ458" s="277"/>
      <c r="AR458" s="417"/>
      <c r="AS458" s="307">
        <v>1</v>
      </c>
      <c r="AT458" s="418" t="s">
        <v>331</v>
      </c>
      <c r="AU458" s="446"/>
      <c r="AV458" s="425"/>
      <c r="AW458" s="310">
        <f t="shared" si="583"/>
        <v>0</v>
      </c>
      <c r="AX458" s="19"/>
      <c r="AY458" s="277"/>
      <c r="AZ458" s="417"/>
      <c r="BA458" s="307">
        <v>1</v>
      </c>
      <c r="BB458" s="418" t="s">
        <v>331</v>
      </c>
      <c r="BC458" s="446"/>
      <c r="BD458" s="425"/>
      <c r="BE458" s="310">
        <f t="shared" si="584"/>
        <v>0</v>
      </c>
      <c r="BF458" s="19"/>
      <c r="BG458" s="277"/>
      <c r="BH458" s="417"/>
      <c r="BI458" s="307">
        <v>1</v>
      </c>
      <c r="BJ458" s="418" t="s">
        <v>331</v>
      </c>
      <c r="BK458" s="446"/>
      <c r="BL458" s="425"/>
      <c r="BM458" s="310">
        <f t="shared" si="585"/>
        <v>0</v>
      </c>
      <c r="BN458" s="19"/>
      <c r="BO458" s="277"/>
      <c r="BP458" s="417"/>
      <c r="BQ458" s="307">
        <v>1</v>
      </c>
      <c r="BR458" s="418" t="s">
        <v>331</v>
      </c>
      <c r="BS458" s="446"/>
      <c r="BT458" s="425"/>
      <c r="BU458" s="310">
        <f t="shared" si="586"/>
        <v>0</v>
      </c>
      <c r="BV458" s="19"/>
      <c r="BW458" s="277"/>
      <c r="BX458" s="417"/>
      <c r="BY458" s="307">
        <v>1</v>
      </c>
      <c r="BZ458" s="418" t="s">
        <v>331</v>
      </c>
      <c r="CA458" s="446"/>
      <c r="CB458" s="425"/>
      <c r="CC458" s="310">
        <f t="shared" si="587"/>
        <v>0</v>
      </c>
      <c r="CD458" s="19"/>
      <c r="CE458" s="277"/>
      <c r="CF458" s="417"/>
      <c r="CG458" s="307">
        <v>1</v>
      </c>
      <c r="CH458" s="418" t="s">
        <v>331</v>
      </c>
      <c r="CI458" s="446"/>
      <c r="CJ458" s="425"/>
      <c r="CK458" s="310">
        <f t="shared" si="588"/>
        <v>0</v>
      </c>
      <c r="CL458" s="19"/>
      <c r="CM458" s="277"/>
      <c r="CN458" s="417"/>
      <c r="CO458" s="307">
        <v>1</v>
      </c>
      <c r="CP458" s="418" t="s">
        <v>331</v>
      </c>
      <c r="CQ458" s="446"/>
      <c r="CR458" s="425"/>
      <c r="CS458" s="310">
        <f t="shared" si="589"/>
        <v>0</v>
      </c>
      <c r="CT458" s="19"/>
      <c r="CU458" s="277"/>
      <c r="CV458" s="417"/>
      <c r="CW458" s="307">
        <v>1</v>
      </c>
      <c r="CX458" s="418" t="s">
        <v>331</v>
      </c>
      <c r="CY458" s="446"/>
      <c r="CZ458" s="425"/>
      <c r="DA458" s="310">
        <f t="shared" si="590"/>
        <v>0</v>
      </c>
      <c r="DB458" s="19"/>
      <c r="DC458" s="277"/>
      <c r="DD458" s="417"/>
      <c r="DE458" s="307">
        <v>1</v>
      </c>
      <c r="DF458" s="418" t="s">
        <v>331</v>
      </c>
      <c r="DG458" s="446"/>
      <c r="DH458" s="425"/>
      <c r="DI458" s="310">
        <f t="shared" si="591"/>
        <v>0</v>
      </c>
      <c r="DJ458" s="19"/>
      <c r="DK458" s="277"/>
      <c r="DL458" s="417"/>
      <c r="DM458" s="307">
        <v>1</v>
      </c>
      <c r="DN458" s="418" t="s">
        <v>331</v>
      </c>
      <c r="DO458" s="446"/>
      <c r="DP458" s="425"/>
      <c r="DQ458" s="310">
        <f t="shared" si="592"/>
        <v>0</v>
      </c>
      <c r="DR458" s="19"/>
      <c r="DS458" s="277"/>
      <c r="DT458" s="417"/>
      <c r="DU458" s="307">
        <v>1</v>
      </c>
      <c r="DV458" s="418" t="s">
        <v>331</v>
      </c>
      <c r="DW458" s="446"/>
      <c r="DX458" s="425"/>
      <c r="DY458" s="310">
        <f t="shared" si="593"/>
        <v>0</v>
      </c>
      <c r="DZ458" s="19"/>
      <c r="EA458" s="277"/>
      <c r="EB458" s="421"/>
      <c r="EC458" s="315">
        <v>1</v>
      </c>
      <c r="ED458" s="293" t="s">
        <v>331</v>
      </c>
      <c r="EE458" s="324"/>
      <c r="EF458" s="475"/>
      <c r="EG458" s="318" t="s">
        <v>1199</v>
      </c>
      <c r="EH458" s="19"/>
      <c r="EI458" s="277"/>
      <c r="EJ458" s="417"/>
      <c r="EK458" s="307">
        <v>1</v>
      </c>
      <c r="EL458" s="418" t="s">
        <v>331</v>
      </c>
      <c r="EM458" s="446"/>
      <c r="EN458" s="425"/>
      <c r="EO458" s="310">
        <f t="shared" si="594"/>
        <v>0</v>
      </c>
      <c r="EP458" s="19"/>
      <c r="EQ458" s="277"/>
    </row>
    <row r="459" spans="1:147" ht="37.5" customHeight="1">
      <c r="A459" s="304"/>
      <c r="B459" s="60">
        <v>6</v>
      </c>
      <c r="C459" s="423" t="s">
        <v>435</v>
      </c>
      <c r="D459" s="436"/>
      <c r="E459" s="437">
        <v>1</v>
      </c>
      <c r="F459" s="438" t="s">
        <v>331</v>
      </c>
      <c r="G459" s="446"/>
      <c r="H459" s="476"/>
      <c r="I459" s="310">
        <f t="shared" si="578"/>
        <v>0</v>
      </c>
      <c r="J459" s="19"/>
      <c r="K459" s="277"/>
      <c r="L459" s="436"/>
      <c r="M459" s="437">
        <v>1</v>
      </c>
      <c r="N459" s="438" t="s">
        <v>331</v>
      </c>
      <c r="O459" s="446"/>
      <c r="P459" s="476"/>
      <c r="Q459" s="310">
        <f t="shared" si="579"/>
        <v>0</v>
      </c>
      <c r="R459" s="19"/>
      <c r="S459" s="277"/>
      <c r="T459" s="417" t="s">
        <v>1304</v>
      </c>
      <c r="U459" s="437">
        <v>1</v>
      </c>
      <c r="V459" s="438" t="s">
        <v>331</v>
      </c>
      <c r="W459" s="424">
        <v>140000</v>
      </c>
      <c r="X459" s="425">
        <v>0.19</v>
      </c>
      <c r="Y459" s="310">
        <f t="shared" si="580"/>
        <v>166600</v>
      </c>
      <c r="Z459" s="19"/>
      <c r="AA459" s="277"/>
      <c r="AB459" s="436"/>
      <c r="AC459" s="437">
        <v>1</v>
      </c>
      <c r="AD459" s="438" t="s">
        <v>331</v>
      </c>
      <c r="AE459" s="446"/>
      <c r="AF459" s="476"/>
      <c r="AG459" s="310">
        <f t="shared" si="581"/>
        <v>0</v>
      </c>
      <c r="AH459" s="19"/>
      <c r="AI459" s="277"/>
      <c r="AJ459" s="436" t="s">
        <v>1280</v>
      </c>
      <c r="AK459" s="437">
        <v>1</v>
      </c>
      <c r="AL459" s="438" t="s">
        <v>331</v>
      </c>
      <c r="AM459" s="446">
        <v>230484.90691489363</v>
      </c>
      <c r="AN459" s="476">
        <v>0.19</v>
      </c>
      <c r="AO459" s="310">
        <f t="shared" si="582"/>
        <v>274277.03922872338</v>
      </c>
      <c r="AP459" s="19"/>
      <c r="AQ459" s="277"/>
      <c r="AR459" s="436"/>
      <c r="AS459" s="437">
        <v>1</v>
      </c>
      <c r="AT459" s="438" t="s">
        <v>331</v>
      </c>
      <c r="AU459" s="446"/>
      <c r="AV459" s="476"/>
      <c r="AW459" s="310">
        <f t="shared" si="583"/>
        <v>0</v>
      </c>
      <c r="AX459" s="19"/>
      <c r="AY459" s="277"/>
      <c r="AZ459" s="436"/>
      <c r="BA459" s="437">
        <v>1</v>
      </c>
      <c r="BB459" s="438" t="s">
        <v>331</v>
      </c>
      <c r="BC459" s="446"/>
      <c r="BD459" s="476"/>
      <c r="BE459" s="310">
        <f t="shared" si="584"/>
        <v>0</v>
      </c>
      <c r="BF459" s="19"/>
      <c r="BG459" s="277"/>
      <c r="BH459" s="436"/>
      <c r="BI459" s="437">
        <v>1</v>
      </c>
      <c r="BJ459" s="438" t="s">
        <v>331</v>
      </c>
      <c r="BK459" s="446"/>
      <c r="BL459" s="476"/>
      <c r="BM459" s="310">
        <f t="shared" si="585"/>
        <v>0</v>
      </c>
      <c r="BN459" s="19"/>
      <c r="BO459" s="277"/>
      <c r="BP459" s="436"/>
      <c r="BQ459" s="437">
        <v>1</v>
      </c>
      <c r="BR459" s="438" t="s">
        <v>331</v>
      </c>
      <c r="BS459" s="446"/>
      <c r="BT459" s="476"/>
      <c r="BU459" s="310">
        <f t="shared" si="586"/>
        <v>0</v>
      </c>
      <c r="BV459" s="19"/>
      <c r="BW459" s="277"/>
      <c r="BX459" s="436"/>
      <c r="BY459" s="437">
        <v>1</v>
      </c>
      <c r="BZ459" s="438" t="s">
        <v>331</v>
      </c>
      <c r="CA459" s="446"/>
      <c r="CB459" s="476"/>
      <c r="CC459" s="310">
        <f t="shared" si="587"/>
        <v>0</v>
      </c>
      <c r="CD459" s="19"/>
      <c r="CE459" s="277"/>
      <c r="CF459" s="436"/>
      <c r="CG459" s="437">
        <v>1</v>
      </c>
      <c r="CH459" s="438" t="s">
        <v>331</v>
      </c>
      <c r="CI459" s="446"/>
      <c r="CJ459" s="476"/>
      <c r="CK459" s="310">
        <f t="shared" si="588"/>
        <v>0</v>
      </c>
      <c r="CL459" s="19"/>
      <c r="CM459" s="277"/>
      <c r="CN459" s="436"/>
      <c r="CO459" s="437">
        <v>1</v>
      </c>
      <c r="CP459" s="438" t="s">
        <v>331</v>
      </c>
      <c r="CQ459" s="446"/>
      <c r="CR459" s="476"/>
      <c r="CS459" s="310">
        <f t="shared" si="589"/>
        <v>0</v>
      </c>
      <c r="CT459" s="19"/>
      <c r="CU459" s="277"/>
      <c r="CV459" s="436"/>
      <c r="CW459" s="437">
        <v>1</v>
      </c>
      <c r="CX459" s="438" t="s">
        <v>331</v>
      </c>
      <c r="CY459" s="446"/>
      <c r="CZ459" s="476"/>
      <c r="DA459" s="310">
        <f t="shared" si="590"/>
        <v>0</v>
      </c>
      <c r="DB459" s="19"/>
      <c r="DC459" s="277"/>
      <c r="DD459" s="436"/>
      <c r="DE459" s="437">
        <v>1</v>
      </c>
      <c r="DF459" s="438" t="s">
        <v>331</v>
      </c>
      <c r="DG459" s="446"/>
      <c r="DH459" s="476"/>
      <c r="DI459" s="310">
        <f t="shared" si="591"/>
        <v>0</v>
      </c>
      <c r="DJ459" s="19"/>
      <c r="DK459" s="277"/>
      <c r="DL459" s="436"/>
      <c r="DM459" s="437">
        <v>1</v>
      </c>
      <c r="DN459" s="438" t="s">
        <v>331</v>
      </c>
      <c r="DO459" s="446"/>
      <c r="DP459" s="476"/>
      <c r="DQ459" s="310">
        <f t="shared" si="592"/>
        <v>0</v>
      </c>
      <c r="DR459" s="19"/>
      <c r="DS459" s="277"/>
      <c r="DT459" s="436"/>
      <c r="DU459" s="437">
        <v>1</v>
      </c>
      <c r="DV459" s="438" t="s">
        <v>331</v>
      </c>
      <c r="DW459" s="446"/>
      <c r="DX459" s="476"/>
      <c r="DY459" s="310">
        <f t="shared" si="593"/>
        <v>0</v>
      </c>
      <c r="DZ459" s="19"/>
      <c r="EA459" s="277"/>
      <c r="EB459" s="314"/>
      <c r="EC459" s="315">
        <v>1</v>
      </c>
      <c r="ED459" s="293" t="s">
        <v>331</v>
      </c>
      <c r="EE459" s="324"/>
      <c r="EF459" s="477"/>
      <c r="EG459" s="318" t="s">
        <v>1199</v>
      </c>
      <c r="EH459" s="19"/>
      <c r="EI459" s="277"/>
      <c r="EJ459" s="436"/>
      <c r="EK459" s="437">
        <v>1</v>
      </c>
      <c r="EL459" s="438" t="s">
        <v>331</v>
      </c>
      <c r="EM459" s="446"/>
      <c r="EN459" s="476"/>
      <c r="EO459" s="310">
        <f t="shared" si="594"/>
        <v>0</v>
      </c>
      <c r="EP459" s="19"/>
      <c r="EQ459" s="277"/>
    </row>
    <row r="460" spans="1:147" ht="37.5" customHeight="1">
      <c r="A460" s="304"/>
      <c r="B460" s="60">
        <v>7</v>
      </c>
      <c r="C460" s="423" t="s">
        <v>441</v>
      </c>
      <c r="D460" s="306"/>
      <c r="E460" s="437">
        <v>1</v>
      </c>
      <c r="F460" s="438" t="s">
        <v>331</v>
      </c>
      <c r="G460" s="322"/>
      <c r="H460" s="478"/>
      <c r="I460" s="310">
        <f t="shared" si="578"/>
        <v>0</v>
      </c>
      <c r="J460" s="19"/>
      <c r="K460" s="277"/>
      <c r="L460" s="306"/>
      <c r="M460" s="437">
        <v>1</v>
      </c>
      <c r="N460" s="438" t="s">
        <v>331</v>
      </c>
      <c r="O460" s="322"/>
      <c r="P460" s="478"/>
      <c r="Q460" s="310">
        <f t="shared" si="579"/>
        <v>0</v>
      </c>
      <c r="R460" s="19"/>
      <c r="S460" s="277"/>
      <c r="T460" s="417" t="s">
        <v>1282</v>
      </c>
      <c r="U460" s="437">
        <v>1</v>
      </c>
      <c r="V460" s="438" t="s">
        <v>331</v>
      </c>
      <c r="W460" s="322">
        <v>50000</v>
      </c>
      <c r="X460" s="309">
        <v>0</v>
      </c>
      <c r="Y460" s="310">
        <f t="shared" si="580"/>
        <v>50000</v>
      </c>
      <c r="Z460" s="19"/>
      <c r="AA460" s="277"/>
      <c r="AB460" s="306"/>
      <c r="AC460" s="437">
        <v>1</v>
      </c>
      <c r="AD460" s="438" t="s">
        <v>331</v>
      </c>
      <c r="AE460" s="322"/>
      <c r="AF460" s="478"/>
      <c r="AG460" s="310">
        <f t="shared" si="581"/>
        <v>0</v>
      </c>
      <c r="AH460" s="19"/>
      <c r="AI460" s="277"/>
      <c r="AJ460" s="306" t="s">
        <v>1281</v>
      </c>
      <c r="AK460" s="437">
        <v>1</v>
      </c>
      <c r="AL460" s="438" t="s">
        <v>331</v>
      </c>
      <c r="AM460" s="322">
        <v>201590</v>
      </c>
      <c r="AN460" s="478">
        <v>0</v>
      </c>
      <c r="AO460" s="310">
        <f t="shared" si="582"/>
        <v>201590</v>
      </c>
      <c r="AP460" s="19"/>
      <c r="AQ460" s="277"/>
      <c r="AR460" s="306"/>
      <c r="AS460" s="437">
        <v>1</v>
      </c>
      <c r="AT460" s="438" t="s">
        <v>331</v>
      </c>
      <c r="AU460" s="322"/>
      <c r="AV460" s="478"/>
      <c r="AW460" s="310">
        <f t="shared" si="583"/>
        <v>0</v>
      </c>
      <c r="AX460" s="19"/>
      <c r="AY460" s="277"/>
      <c r="AZ460" s="306"/>
      <c r="BA460" s="437">
        <v>1</v>
      </c>
      <c r="BB460" s="438" t="s">
        <v>331</v>
      </c>
      <c r="BC460" s="322"/>
      <c r="BD460" s="478"/>
      <c r="BE460" s="310">
        <f t="shared" si="584"/>
        <v>0</v>
      </c>
      <c r="BF460" s="19"/>
      <c r="BG460" s="277"/>
      <c r="BH460" s="306"/>
      <c r="BI460" s="437">
        <v>1</v>
      </c>
      <c r="BJ460" s="438" t="s">
        <v>331</v>
      </c>
      <c r="BK460" s="322"/>
      <c r="BL460" s="478"/>
      <c r="BM460" s="310">
        <f t="shared" si="585"/>
        <v>0</v>
      </c>
      <c r="BN460" s="19"/>
      <c r="BO460" s="277"/>
      <c r="BP460" s="306"/>
      <c r="BQ460" s="437">
        <v>1</v>
      </c>
      <c r="BR460" s="438" t="s">
        <v>331</v>
      </c>
      <c r="BS460" s="322"/>
      <c r="BT460" s="478"/>
      <c r="BU460" s="310">
        <f t="shared" si="586"/>
        <v>0</v>
      </c>
      <c r="BV460" s="19"/>
      <c r="BW460" s="277"/>
      <c r="BX460" s="306"/>
      <c r="BY460" s="437">
        <v>1</v>
      </c>
      <c r="BZ460" s="438" t="s">
        <v>331</v>
      </c>
      <c r="CA460" s="322"/>
      <c r="CB460" s="478"/>
      <c r="CC460" s="310">
        <f t="shared" si="587"/>
        <v>0</v>
      </c>
      <c r="CD460" s="19"/>
      <c r="CE460" s="277"/>
      <c r="CF460" s="306"/>
      <c r="CG460" s="437">
        <v>1</v>
      </c>
      <c r="CH460" s="438" t="s">
        <v>331</v>
      </c>
      <c r="CI460" s="322"/>
      <c r="CJ460" s="478"/>
      <c r="CK460" s="310">
        <f t="shared" si="588"/>
        <v>0</v>
      </c>
      <c r="CL460" s="19"/>
      <c r="CM460" s="277"/>
      <c r="CN460" s="306"/>
      <c r="CO460" s="437">
        <v>1</v>
      </c>
      <c r="CP460" s="438" t="s">
        <v>331</v>
      </c>
      <c r="CQ460" s="322"/>
      <c r="CR460" s="478"/>
      <c r="CS460" s="310">
        <f t="shared" si="589"/>
        <v>0</v>
      </c>
      <c r="CT460" s="19"/>
      <c r="CU460" s="277"/>
      <c r="CV460" s="306"/>
      <c r="CW460" s="437">
        <v>1</v>
      </c>
      <c r="CX460" s="438" t="s">
        <v>331</v>
      </c>
      <c r="CY460" s="322"/>
      <c r="CZ460" s="478"/>
      <c r="DA460" s="310">
        <f t="shared" si="590"/>
        <v>0</v>
      </c>
      <c r="DB460" s="19"/>
      <c r="DC460" s="277"/>
      <c r="DD460" s="306"/>
      <c r="DE460" s="437">
        <v>1</v>
      </c>
      <c r="DF460" s="438" t="s">
        <v>331</v>
      </c>
      <c r="DG460" s="322"/>
      <c r="DH460" s="478"/>
      <c r="DI460" s="310">
        <f t="shared" si="591"/>
        <v>0</v>
      </c>
      <c r="DJ460" s="19"/>
      <c r="DK460" s="277"/>
      <c r="DL460" s="306"/>
      <c r="DM460" s="437">
        <v>1</v>
      </c>
      <c r="DN460" s="438" t="s">
        <v>331</v>
      </c>
      <c r="DO460" s="322"/>
      <c r="DP460" s="478"/>
      <c r="DQ460" s="310">
        <f t="shared" si="592"/>
        <v>0</v>
      </c>
      <c r="DR460" s="19"/>
      <c r="DS460" s="277"/>
      <c r="DT460" s="306"/>
      <c r="DU460" s="437">
        <v>1</v>
      </c>
      <c r="DV460" s="438" t="s">
        <v>331</v>
      </c>
      <c r="DW460" s="322"/>
      <c r="DX460" s="478"/>
      <c r="DY460" s="310">
        <f t="shared" si="593"/>
        <v>0</v>
      </c>
      <c r="DZ460" s="19"/>
      <c r="EA460" s="277"/>
      <c r="EB460" s="314"/>
      <c r="EC460" s="315">
        <v>1</v>
      </c>
      <c r="ED460" s="293" t="s">
        <v>331</v>
      </c>
      <c r="EE460" s="324"/>
      <c r="EF460" s="477"/>
      <c r="EG460" s="318" t="s">
        <v>1199</v>
      </c>
      <c r="EH460" s="19"/>
      <c r="EI460" s="277"/>
      <c r="EJ460" s="306"/>
      <c r="EK460" s="437">
        <v>1</v>
      </c>
      <c r="EL460" s="438" t="s">
        <v>331</v>
      </c>
      <c r="EM460" s="322"/>
      <c r="EN460" s="478"/>
      <c r="EO460" s="310">
        <f t="shared" si="594"/>
        <v>0</v>
      </c>
      <c r="EP460" s="19"/>
      <c r="EQ460" s="277"/>
    </row>
    <row r="461" spans="1:147" ht="37.5" customHeight="1">
      <c r="A461" s="304"/>
      <c r="B461" s="60">
        <v>8</v>
      </c>
      <c r="C461" s="423" t="s">
        <v>437</v>
      </c>
      <c r="D461" s="306"/>
      <c r="E461" s="437">
        <v>1</v>
      </c>
      <c r="F461" s="438" t="s">
        <v>331</v>
      </c>
      <c r="G461" s="322"/>
      <c r="H461" s="478"/>
      <c r="I461" s="310">
        <f t="shared" si="578"/>
        <v>0</v>
      </c>
      <c r="J461" s="19"/>
      <c r="K461" s="277"/>
      <c r="L461" s="306"/>
      <c r="M461" s="437">
        <v>1</v>
      </c>
      <c r="N461" s="438" t="s">
        <v>331</v>
      </c>
      <c r="O461" s="322"/>
      <c r="P461" s="478"/>
      <c r="Q461" s="310">
        <f t="shared" si="579"/>
        <v>0</v>
      </c>
      <c r="R461" s="19"/>
      <c r="S461" s="277"/>
      <c r="T461" s="417" t="s">
        <v>1285</v>
      </c>
      <c r="U461" s="437">
        <v>1</v>
      </c>
      <c r="V461" s="438" t="s">
        <v>331</v>
      </c>
      <c r="W461" s="322">
        <v>50000</v>
      </c>
      <c r="X461" s="309">
        <v>0</v>
      </c>
      <c r="Y461" s="310">
        <f t="shared" si="580"/>
        <v>50000</v>
      </c>
      <c r="Z461" s="19"/>
      <c r="AA461" s="277"/>
      <c r="AB461" s="306"/>
      <c r="AC461" s="437">
        <v>1</v>
      </c>
      <c r="AD461" s="438" t="s">
        <v>331</v>
      </c>
      <c r="AE461" s="322"/>
      <c r="AF461" s="478"/>
      <c r="AG461" s="310">
        <f t="shared" si="581"/>
        <v>0</v>
      </c>
      <c r="AH461" s="19"/>
      <c r="AI461" s="277"/>
      <c r="AJ461" s="306" t="s">
        <v>1286</v>
      </c>
      <c r="AK461" s="437">
        <v>1</v>
      </c>
      <c r="AL461" s="438" t="s">
        <v>331</v>
      </c>
      <c r="AM461" s="322">
        <v>153208.97606382979</v>
      </c>
      <c r="AN461" s="478">
        <v>0.19</v>
      </c>
      <c r="AO461" s="310">
        <f t="shared" si="582"/>
        <v>182318.68151595746</v>
      </c>
      <c r="AP461" s="19"/>
      <c r="AQ461" s="277"/>
      <c r="AR461" s="306"/>
      <c r="AS461" s="437">
        <v>1</v>
      </c>
      <c r="AT461" s="438" t="s">
        <v>331</v>
      </c>
      <c r="AU461" s="322"/>
      <c r="AV461" s="478"/>
      <c r="AW461" s="310">
        <f t="shared" si="583"/>
        <v>0</v>
      </c>
      <c r="AX461" s="19"/>
      <c r="AY461" s="277"/>
      <c r="AZ461" s="306"/>
      <c r="BA461" s="437">
        <v>1</v>
      </c>
      <c r="BB461" s="438" t="s">
        <v>331</v>
      </c>
      <c r="BC461" s="322"/>
      <c r="BD461" s="478"/>
      <c r="BE461" s="310">
        <f t="shared" si="584"/>
        <v>0</v>
      </c>
      <c r="BF461" s="19"/>
      <c r="BG461" s="277"/>
      <c r="BH461" s="306"/>
      <c r="BI461" s="437">
        <v>1</v>
      </c>
      <c r="BJ461" s="438" t="s">
        <v>331</v>
      </c>
      <c r="BK461" s="322"/>
      <c r="BL461" s="478"/>
      <c r="BM461" s="310">
        <f t="shared" si="585"/>
        <v>0</v>
      </c>
      <c r="BN461" s="19"/>
      <c r="BO461" s="277"/>
      <c r="BP461" s="306"/>
      <c r="BQ461" s="437">
        <v>1</v>
      </c>
      <c r="BR461" s="438" t="s">
        <v>331</v>
      </c>
      <c r="BS461" s="322"/>
      <c r="BT461" s="478"/>
      <c r="BU461" s="310">
        <f t="shared" si="586"/>
        <v>0</v>
      </c>
      <c r="BV461" s="19"/>
      <c r="BW461" s="277"/>
      <c r="BX461" s="306"/>
      <c r="BY461" s="437">
        <v>1</v>
      </c>
      <c r="BZ461" s="438" t="s">
        <v>331</v>
      </c>
      <c r="CA461" s="322"/>
      <c r="CB461" s="478"/>
      <c r="CC461" s="310">
        <f t="shared" si="587"/>
        <v>0</v>
      </c>
      <c r="CD461" s="19"/>
      <c r="CE461" s="277"/>
      <c r="CF461" s="306"/>
      <c r="CG461" s="437">
        <v>1</v>
      </c>
      <c r="CH461" s="438" t="s">
        <v>331</v>
      </c>
      <c r="CI461" s="322"/>
      <c r="CJ461" s="478"/>
      <c r="CK461" s="310">
        <f t="shared" si="588"/>
        <v>0</v>
      </c>
      <c r="CL461" s="19"/>
      <c r="CM461" s="277"/>
      <c r="CN461" s="306"/>
      <c r="CO461" s="437">
        <v>1</v>
      </c>
      <c r="CP461" s="438" t="s">
        <v>331</v>
      </c>
      <c r="CQ461" s="322"/>
      <c r="CR461" s="478"/>
      <c r="CS461" s="310">
        <f t="shared" si="589"/>
        <v>0</v>
      </c>
      <c r="CT461" s="19"/>
      <c r="CU461" s="277"/>
      <c r="CV461" s="306"/>
      <c r="CW461" s="437">
        <v>1</v>
      </c>
      <c r="CX461" s="438" t="s">
        <v>331</v>
      </c>
      <c r="CY461" s="322"/>
      <c r="CZ461" s="478"/>
      <c r="DA461" s="310">
        <f t="shared" si="590"/>
        <v>0</v>
      </c>
      <c r="DB461" s="19"/>
      <c r="DC461" s="277"/>
      <c r="DD461" s="306"/>
      <c r="DE461" s="437">
        <v>1</v>
      </c>
      <c r="DF461" s="438" t="s">
        <v>331</v>
      </c>
      <c r="DG461" s="322"/>
      <c r="DH461" s="478"/>
      <c r="DI461" s="310">
        <f t="shared" si="591"/>
        <v>0</v>
      </c>
      <c r="DJ461" s="19"/>
      <c r="DK461" s="277"/>
      <c r="DL461" s="306"/>
      <c r="DM461" s="437">
        <v>1</v>
      </c>
      <c r="DN461" s="438" t="s">
        <v>331</v>
      </c>
      <c r="DO461" s="322"/>
      <c r="DP461" s="478"/>
      <c r="DQ461" s="310">
        <f t="shared" si="592"/>
        <v>0</v>
      </c>
      <c r="DR461" s="19"/>
      <c r="DS461" s="277"/>
      <c r="DT461" s="306"/>
      <c r="DU461" s="437">
        <v>1</v>
      </c>
      <c r="DV461" s="438" t="s">
        <v>331</v>
      </c>
      <c r="DW461" s="322"/>
      <c r="DX461" s="478"/>
      <c r="DY461" s="310">
        <f t="shared" si="593"/>
        <v>0</v>
      </c>
      <c r="DZ461" s="19"/>
      <c r="EA461" s="277"/>
      <c r="EB461" s="314"/>
      <c r="EC461" s="315">
        <v>1</v>
      </c>
      <c r="ED461" s="293" t="s">
        <v>331</v>
      </c>
      <c r="EE461" s="324"/>
      <c r="EF461" s="477"/>
      <c r="EG461" s="318" t="s">
        <v>1199</v>
      </c>
      <c r="EH461" s="19"/>
      <c r="EI461" s="277"/>
      <c r="EJ461" s="306"/>
      <c r="EK461" s="437">
        <v>1</v>
      </c>
      <c r="EL461" s="438" t="s">
        <v>331</v>
      </c>
      <c r="EM461" s="322"/>
      <c r="EN461" s="478"/>
      <c r="EO461" s="310">
        <f t="shared" si="594"/>
        <v>0</v>
      </c>
      <c r="EP461" s="19"/>
      <c r="EQ461" s="277"/>
    </row>
    <row r="462" spans="1:147" ht="37.5" customHeight="1">
      <c r="A462" s="88"/>
      <c r="B462" s="426"/>
      <c r="C462" s="441" t="s">
        <v>338</v>
      </c>
      <c r="D462" s="427"/>
      <c r="E462" s="428"/>
      <c r="F462" s="428"/>
      <c r="G462" s="428"/>
      <c r="H462" s="479"/>
      <c r="I462" s="443">
        <f>SUM(I454:I461)</f>
        <v>0</v>
      </c>
      <c r="J462" s="19"/>
      <c r="K462" s="277"/>
      <c r="L462" s="427"/>
      <c r="M462" s="428"/>
      <c r="N462" s="428"/>
      <c r="O462" s="428"/>
      <c r="P462" s="479"/>
      <c r="Q462" s="443">
        <f>SUM(Q454:Q461)</f>
        <v>0</v>
      </c>
      <c r="R462" s="19"/>
      <c r="S462" s="277"/>
      <c r="T462" s="427"/>
      <c r="U462" s="428"/>
      <c r="V462" s="428"/>
      <c r="W462" s="428"/>
      <c r="X462" s="479"/>
      <c r="Y462" s="443">
        <f>SUM(Y454:Y461)</f>
        <v>8896600</v>
      </c>
      <c r="Z462" s="19"/>
      <c r="AA462" s="277"/>
      <c r="AB462" s="427"/>
      <c r="AC462" s="428"/>
      <c r="AD462" s="428"/>
      <c r="AE462" s="428"/>
      <c r="AF462" s="479"/>
      <c r="AG462" s="443">
        <f>SUM(AG454:AG461)</f>
        <v>0</v>
      </c>
      <c r="AH462" s="19"/>
      <c r="AI462" s="277"/>
      <c r="AJ462" s="427"/>
      <c r="AK462" s="428"/>
      <c r="AL462" s="428"/>
      <c r="AM462" s="428"/>
      <c r="AN462" s="479"/>
      <c r="AO462" s="443">
        <f>SUM(AO454:AO461)</f>
        <v>15412160.720744681</v>
      </c>
      <c r="AP462" s="19"/>
      <c r="AQ462" s="277"/>
      <c r="AR462" s="427"/>
      <c r="AS462" s="428"/>
      <c r="AT462" s="428"/>
      <c r="AU462" s="428"/>
      <c r="AV462" s="479"/>
      <c r="AW462" s="443">
        <f>SUM(AW454:AW461)</f>
        <v>0</v>
      </c>
      <c r="AX462" s="19"/>
      <c r="AY462" s="277"/>
      <c r="AZ462" s="427"/>
      <c r="BA462" s="428"/>
      <c r="BB462" s="428"/>
      <c r="BC462" s="428"/>
      <c r="BD462" s="479"/>
      <c r="BE462" s="443">
        <f>SUM(BE454:BE461)</f>
        <v>0</v>
      </c>
      <c r="BF462" s="19"/>
      <c r="BG462" s="277"/>
      <c r="BH462" s="427"/>
      <c r="BI462" s="428"/>
      <c r="BJ462" s="428"/>
      <c r="BK462" s="428"/>
      <c r="BL462" s="479"/>
      <c r="BM462" s="443">
        <f>SUM(BM454:BM461)</f>
        <v>0</v>
      </c>
      <c r="BN462" s="19"/>
      <c r="BO462" s="277"/>
      <c r="BP462" s="427"/>
      <c r="BQ462" s="428"/>
      <c r="BR462" s="428"/>
      <c r="BS462" s="428"/>
      <c r="BT462" s="479"/>
      <c r="BU462" s="443">
        <f>SUM(BU454:BU461)</f>
        <v>0</v>
      </c>
      <c r="BV462" s="19"/>
      <c r="BW462" s="277"/>
      <c r="BX462" s="427"/>
      <c r="BY462" s="428"/>
      <c r="BZ462" s="428"/>
      <c r="CA462" s="428"/>
      <c r="CB462" s="479"/>
      <c r="CC462" s="443">
        <f>SUM(CC454:CC461)</f>
        <v>0</v>
      </c>
      <c r="CD462" s="19"/>
      <c r="CE462" s="277"/>
      <c r="CF462" s="427"/>
      <c r="CG462" s="428"/>
      <c r="CH462" s="428"/>
      <c r="CI462" s="428"/>
      <c r="CJ462" s="479"/>
      <c r="CK462" s="443">
        <f>SUM(CK454:CK461)</f>
        <v>0</v>
      </c>
      <c r="CL462" s="19"/>
      <c r="CM462" s="277"/>
      <c r="CN462" s="427"/>
      <c r="CO462" s="428"/>
      <c r="CP462" s="428"/>
      <c r="CQ462" s="428"/>
      <c r="CR462" s="479"/>
      <c r="CS462" s="443">
        <f>SUM(CS454:CS461)</f>
        <v>0</v>
      </c>
      <c r="CT462" s="19"/>
      <c r="CU462" s="277"/>
      <c r="CV462" s="427"/>
      <c r="CW462" s="428"/>
      <c r="CX462" s="428"/>
      <c r="CY462" s="428"/>
      <c r="CZ462" s="479"/>
      <c r="DA462" s="443">
        <f>SUM(DA454:DA461)</f>
        <v>0</v>
      </c>
      <c r="DB462" s="19"/>
      <c r="DC462" s="277"/>
      <c r="DD462" s="427"/>
      <c r="DE462" s="428"/>
      <c r="DF462" s="428"/>
      <c r="DG462" s="428"/>
      <c r="DH462" s="479"/>
      <c r="DI462" s="443">
        <f>SUM(DI454:DI461)</f>
        <v>0</v>
      </c>
      <c r="DJ462" s="19"/>
      <c r="DK462" s="277"/>
      <c r="DL462" s="427"/>
      <c r="DM462" s="428"/>
      <c r="DN462" s="428"/>
      <c r="DO462" s="428"/>
      <c r="DP462" s="479"/>
      <c r="DQ462" s="443">
        <f>SUM(DQ454:DQ461)</f>
        <v>0</v>
      </c>
      <c r="DR462" s="19"/>
      <c r="DS462" s="277"/>
      <c r="DT462" s="427"/>
      <c r="DU462" s="428"/>
      <c r="DV462" s="428"/>
      <c r="DW462" s="428"/>
      <c r="DX462" s="479"/>
      <c r="DY462" s="443">
        <f>SUM(DY454:DY461)</f>
        <v>0</v>
      </c>
      <c r="DZ462" s="19"/>
      <c r="EA462" s="277"/>
      <c r="EB462" s="426"/>
      <c r="EC462" s="430"/>
      <c r="ED462" s="430"/>
      <c r="EE462" s="430"/>
      <c r="EF462" s="467"/>
      <c r="EG462" s="444" t="s">
        <v>1199</v>
      </c>
      <c r="EH462" s="19"/>
      <c r="EI462" s="277"/>
      <c r="EJ462" s="427"/>
      <c r="EK462" s="428"/>
      <c r="EL462" s="428"/>
      <c r="EM462" s="428"/>
      <c r="EN462" s="479"/>
      <c r="EO462" s="443">
        <f>SUM(EO454:EO461)</f>
        <v>0</v>
      </c>
      <c r="EP462" s="19"/>
      <c r="EQ462" s="277"/>
    </row>
    <row r="463" spans="1:147" ht="37.5" customHeight="1" thickBot="1">
      <c r="A463" s="88"/>
      <c r="B463" s="89"/>
      <c r="C463" s="442" t="s">
        <v>146</v>
      </c>
      <c r="D463" s="433"/>
      <c r="E463" s="85"/>
      <c r="F463" s="85"/>
      <c r="G463" s="85"/>
      <c r="H463" s="468"/>
      <c r="I463" s="91"/>
      <c r="J463" s="19"/>
      <c r="K463" s="277"/>
      <c r="L463" s="433"/>
      <c r="M463" s="85"/>
      <c r="N463" s="85"/>
      <c r="O463" s="85"/>
      <c r="P463" s="468"/>
      <c r="Q463" s="91"/>
      <c r="R463" s="19"/>
      <c r="S463" s="277"/>
      <c r="T463" s="433"/>
      <c r="U463" s="85"/>
      <c r="V463" s="85"/>
      <c r="W463" s="85"/>
      <c r="X463" s="468"/>
      <c r="Y463" s="91"/>
      <c r="Z463" s="19"/>
      <c r="AA463" s="277"/>
      <c r="AB463" s="433"/>
      <c r="AC463" s="85"/>
      <c r="AD463" s="85"/>
      <c r="AE463" s="85"/>
      <c r="AF463" s="468"/>
      <c r="AG463" s="91"/>
      <c r="AH463" s="19"/>
      <c r="AI463" s="277"/>
      <c r="AJ463" s="433"/>
      <c r="AK463" s="85"/>
      <c r="AL463" s="85"/>
      <c r="AM463" s="85"/>
      <c r="AN463" s="468"/>
      <c r="AO463" s="91"/>
      <c r="AP463" s="19"/>
      <c r="AQ463" s="277"/>
      <c r="AR463" s="433"/>
      <c r="AS463" s="85"/>
      <c r="AT463" s="85"/>
      <c r="AU463" s="85"/>
      <c r="AV463" s="468"/>
      <c r="AW463" s="91"/>
      <c r="AX463" s="19"/>
      <c r="AY463" s="277"/>
      <c r="AZ463" s="433"/>
      <c r="BA463" s="85"/>
      <c r="BB463" s="85"/>
      <c r="BC463" s="85"/>
      <c r="BD463" s="468"/>
      <c r="BE463" s="91"/>
      <c r="BF463" s="19"/>
      <c r="BG463" s="277"/>
      <c r="BH463" s="433"/>
      <c r="BI463" s="85"/>
      <c r="BJ463" s="85"/>
      <c r="BK463" s="85"/>
      <c r="BL463" s="468"/>
      <c r="BM463" s="91"/>
      <c r="BN463" s="19"/>
      <c r="BO463" s="277"/>
      <c r="BP463" s="433"/>
      <c r="BQ463" s="85"/>
      <c r="BR463" s="85"/>
      <c r="BS463" s="85"/>
      <c r="BT463" s="468"/>
      <c r="BU463" s="91"/>
      <c r="BV463" s="19"/>
      <c r="BW463" s="277"/>
      <c r="BX463" s="433"/>
      <c r="BY463" s="85"/>
      <c r="BZ463" s="85"/>
      <c r="CA463" s="85"/>
      <c r="CB463" s="468"/>
      <c r="CC463" s="91"/>
      <c r="CD463" s="19"/>
      <c r="CE463" s="277"/>
      <c r="CF463" s="433"/>
      <c r="CG463" s="85"/>
      <c r="CH463" s="85"/>
      <c r="CI463" s="85"/>
      <c r="CJ463" s="468"/>
      <c r="CK463" s="91"/>
      <c r="CL463" s="19"/>
      <c r="CM463" s="277"/>
      <c r="CN463" s="433"/>
      <c r="CO463" s="85"/>
      <c r="CP463" s="85"/>
      <c r="CQ463" s="85"/>
      <c r="CR463" s="468"/>
      <c r="CS463" s="91"/>
      <c r="CT463" s="19"/>
      <c r="CU463" s="277"/>
      <c r="CV463" s="433"/>
      <c r="CW463" s="85"/>
      <c r="CX463" s="85"/>
      <c r="CY463" s="85"/>
      <c r="CZ463" s="468"/>
      <c r="DA463" s="91"/>
      <c r="DB463" s="19"/>
      <c r="DC463" s="277"/>
      <c r="DD463" s="433"/>
      <c r="DE463" s="85"/>
      <c r="DF463" s="85"/>
      <c r="DG463" s="85"/>
      <c r="DH463" s="468"/>
      <c r="DI463" s="91"/>
      <c r="DJ463" s="19"/>
      <c r="DK463" s="277"/>
      <c r="DL463" s="433"/>
      <c r="DM463" s="85"/>
      <c r="DN463" s="85"/>
      <c r="DO463" s="85"/>
      <c r="DP463" s="468"/>
      <c r="DQ463" s="91"/>
      <c r="DR463" s="19"/>
      <c r="DS463" s="277"/>
      <c r="DT463" s="433"/>
      <c r="DU463" s="85"/>
      <c r="DV463" s="85"/>
      <c r="DW463" s="85"/>
      <c r="DX463" s="468"/>
      <c r="DY463" s="91"/>
      <c r="DZ463" s="19"/>
      <c r="EA463" s="277"/>
      <c r="EB463" s="399"/>
      <c r="EC463" s="24"/>
      <c r="ED463" s="24"/>
      <c r="EE463" s="24"/>
      <c r="EF463" s="271"/>
      <c r="EG463" s="282"/>
      <c r="EH463" s="19"/>
      <c r="EI463" s="277"/>
      <c r="EJ463" s="433"/>
      <c r="EK463" s="85"/>
      <c r="EL463" s="85"/>
      <c r="EM463" s="85"/>
      <c r="EN463" s="468"/>
      <c r="EO463" s="91"/>
      <c r="EP463" s="19"/>
      <c r="EQ463" s="277"/>
    </row>
    <row r="464" spans="1:147" ht="37.5" customHeight="1" thickBot="1">
      <c r="A464" s="88"/>
      <c r="B464" s="92" t="s">
        <v>322</v>
      </c>
      <c r="C464" s="434" t="s">
        <v>323</v>
      </c>
      <c r="D464" s="410" t="s">
        <v>312</v>
      </c>
      <c r="E464" s="87" t="s">
        <v>325</v>
      </c>
      <c r="F464" s="87" t="s">
        <v>425</v>
      </c>
      <c r="G464" s="87" t="s">
        <v>327</v>
      </c>
      <c r="H464" s="474" t="s">
        <v>328</v>
      </c>
      <c r="I464" s="412" t="s">
        <v>329</v>
      </c>
      <c r="J464" s="297" t="s">
        <v>1167</v>
      </c>
      <c r="K464" s="298" t="s">
        <v>1168</v>
      </c>
      <c r="L464" s="410" t="s">
        <v>312</v>
      </c>
      <c r="M464" s="87" t="s">
        <v>325</v>
      </c>
      <c r="N464" s="87" t="s">
        <v>425</v>
      </c>
      <c r="O464" s="87" t="s">
        <v>327</v>
      </c>
      <c r="P464" s="474" t="s">
        <v>328</v>
      </c>
      <c r="Q464" s="412" t="s">
        <v>329</v>
      </c>
      <c r="R464" s="297" t="s">
        <v>1167</v>
      </c>
      <c r="S464" s="298" t="s">
        <v>1168</v>
      </c>
      <c r="T464" s="410" t="s">
        <v>312</v>
      </c>
      <c r="U464" s="87" t="s">
        <v>325</v>
      </c>
      <c r="V464" s="87" t="s">
        <v>425</v>
      </c>
      <c r="W464" s="87" t="s">
        <v>327</v>
      </c>
      <c r="X464" s="474" t="s">
        <v>328</v>
      </c>
      <c r="Y464" s="412" t="s">
        <v>329</v>
      </c>
      <c r="Z464" s="297" t="s">
        <v>1167</v>
      </c>
      <c r="AA464" s="298" t="s">
        <v>1168</v>
      </c>
      <c r="AB464" s="410" t="s">
        <v>312</v>
      </c>
      <c r="AC464" s="87" t="s">
        <v>325</v>
      </c>
      <c r="AD464" s="87" t="s">
        <v>425</v>
      </c>
      <c r="AE464" s="87" t="s">
        <v>327</v>
      </c>
      <c r="AF464" s="474" t="s">
        <v>328</v>
      </c>
      <c r="AG464" s="412" t="s">
        <v>329</v>
      </c>
      <c r="AH464" s="297" t="s">
        <v>1167</v>
      </c>
      <c r="AI464" s="298" t="s">
        <v>1168</v>
      </c>
      <c r="AJ464" s="410" t="s">
        <v>312</v>
      </c>
      <c r="AK464" s="87" t="s">
        <v>325</v>
      </c>
      <c r="AL464" s="87" t="s">
        <v>425</v>
      </c>
      <c r="AM464" s="87" t="s">
        <v>327</v>
      </c>
      <c r="AN464" s="474" t="s">
        <v>328</v>
      </c>
      <c r="AO464" s="412" t="s">
        <v>329</v>
      </c>
      <c r="AP464" s="297" t="s">
        <v>1167</v>
      </c>
      <c r="AQ464" s="298" t="s">
        <v>1168</v>
      </c>
      <c r="AR464" s="410" t="s">
        <v>312</v>
      </c>
      <c r="AS464" s="87" t="s">
        <v>325</v>
      </c>
      <c r="AT464" s="87" t="s">
        <v>425</v>
      </c>
      <c r="AU464" s="87" t="s">
        <v>327</v>
      </c>
      <c r="AV464" s="474" t="s">
        <v>328</v>
      </c>
      <c r="AW464" s="412" t="s">
        <v>329</v>
      </c>
      <c r="AX464" s="297" t="s">
        <v>1167</v>
      </c>
      <c r="AY464" s="298" t="s">
        <v>1168</v>
      </c>
      <c r="AZ464" s="410" t="s">
        <v>312</v>
      </c>
      <c r="BA464" s="87" t="s">
        <v>325</v>
      </c>
      <c r="BB464" s="87" t="s">
        <v>425</v>
      </c>
      <c r="BC464" s="87" t="s">
        <v>327</v>
      </c>
      <c r="BD464" s="474" t="s">
        <v>328</v>
      </c>
      <c r="BE464" s="412" t="s">
        <v>329</v>
      </c>
      <c r="BF464" s="297" t="s">
        <v>1167</v>
      </c>
      <c r="BG464" s="298" t="s">
        <v>1168</v>
      </c>
      <c r="BH464" s="410" t="s">
        <v>312</v>
      </c>
      <c r="BI464" s="87" t="s">
        <v>325</v>
      </c>
      <c r="BJ464" s="87" t="s">
        <v>425</v>
      </c>
      <c r="BK464" s="87" t="s">
        <v>327</v>
      </c>
      <c r="BL464" s="474" t="s">
        <v>328</v>
      </c>
      <c r="BM464" s="412" t="s">
        <v>329</v>
      </c>
      <c r="BN464" s="297" t="s">
        <v>1167</v>
      </c>
      <c r="BO464" s="298" t="s">
        <v>1168</v>
      </c>
      <c r="BP464" s="410" t="s">
        <v>312</v>
      </c>
      <c r="BQ464" s="87" t="s">
        <v>325</v>
      </c>
      <c r="BR464" s="87" t="s">
        <v>425</v>
      </c>
      <c r="BS464" s="87" t="s">
        <v>327</v>
      </c>
      <c r="BT464" s="474" t="s">
        <v>328</v>
      </c>
      <c r="BU464" s="412" t="s">
        <v>329</v>
      </c>
      <c r="BV464" s="297" t="s">
        <v>1167</v>
      </c>
      <c r="BW464" s="298" t="s">
        <v>1168</v>
      </c>
      <c r="BX464" s="410" t="s">
        <v>312</v>
      </c>
      <c r="BY464" s="87" t="s">
        <v>325</v>
      </c>
      <c r="BZ464" s="87" t="s">
        <v>425</v>
      </c>
      <c r="CA464" s="87" t="s">
        <v>327</v>
      </c>
      <c r="CB464" s="474" t="s">
        <v>328</v>
      </c>
      <c r="CC464" s="412" t="s">
        <v>329</v>
      </c>
      <c r="CD464" s="297" t="s">
        <v>1167</v>
      </c>
      <c r="CE464" s="298" t="s">
        <v>1168</v>
      </c>
      <c r="CF464" s="410" t="s">
        <v>312</v>
      </c>
      <c r="CG464" s="87" t="s">
        <v>325</v>
      </c>
      <c r="CH464" s="87" t="s">
        <v>425</v>
      </c>
      <c r="CI464" s="87" t="s">
        <v>327</v>
      </c>
      <c r="CJ464" s="474" t="s">
        <v>328</v>
      </c>
      <c r="CK464" s="412" t="s">
        <v>329</v>
      </c>
      <c r="CL464" s="297" t="s">
        <v>1167</v>
      </c>
      <c r="CM464" s="298" t="s">
        <v>1168</v>
      </c>
      <c r="CN464" s="410" t="s">
        <v>312</v>
      </c>
      <c r="CO464" s="87" t="s">
        <v>325</v>
      </c>
      <c r="CP464" s="87" t="s">
        <v>425</v>
      </c>
      <c r="CQ464" s="87" t="s">
        <v>327</v>
      </c>
      <c r="CR464" s="474" t="s">
        <v>328</v>
      </c>
      <c r="CS464" s="412" t="s">
        <v>329</v>
      </c>
      <c r="CT464" s="297" t="s">
        <v>1167</v>
      </c>
      <c r="CU464" s="298" t="s">
        <v>1168</v>
      </c>
      <c r="CV464" s="410" t="s">
        <v>312</v>
      </c>
      <c r="CW464" s="87" t="s">
        <v>325</v>
      </c>
      <c r="CX464" s="87" t="s">
        <v>425</v>
      </c>
      <c r="CY464" s="87" t="s">
        <v>327</v>
      </c>
      <c r="CZ464" s="474" t="s">
        <v>328</v>
      </c>
      <c r="DA464" s="412" t="s">
        <v>329</v>
      </c>
      <c r="DB464" s="297" t="s">
        <v>1167</v>
      </c>
      <c r="DC464" s="298" t="s">
        <v>1168</v>
      </c>
      <c r="DD464" s="410" t="s">
        <v>312</v>
      </c>
      <c r="DE464" s="87" t="s">
        <v>325</v>
      </c>
      <c r="DF464" s="87" t="s">
        <v>425</v>
      </c>
      <c r="DG464" s="87" t="s">
        <v>327</v>
      </c>
      <c r="DH464" s="474" t="s">
        <v>328</v>
      </c>
      <c r="DI464" s="412" t="s">
        <v>329</v>
      </c>
      <c r="DJ464" s="297" t="s">
        <v>1167</v>
      </c>
      <c r="DK464" s="298" t="s">
        <v>1168</v>
      </c>
      <c r="DL464" s="410" t="s">
        <v>312</v>
      </c>
      <c r="DM464" s="87" t="s">
        <v>325</v>
      </c>
      <c r="DN464" s="87" t="s">
        <v>425</v>
      </c>
      <c r="DO464" s="87" t="s">
        <v>327</v>
      </c>
      <c r="DP464" s="474" t="s">
        <v>328</v>
      </c>
      <c r="DQ464" s="412" t="s">
        <v>329</v>
      </c>
      <c r="DR464" s="297" t="s">
        <v>1167</v>
      </c>
      <c r="DS464" s="298" t="s">
        <v>1168</v>
      </c>
      <c r="DT464" s="410" t="s">
        <v>312</v>
      </c>
      <c r="DU464" s="87" t="s">
        <v>325</v>
      </c>
      <c r="DV464" s="87" t="s">
        <v>425</v>
      </c>
      <c r="DW464" s="87" t="s">
        <v>327</v>
      </c>
      <c r="DX464" s="474" t="s">
        <v>328</v>
      </c>
      <c r="DY464" s="412" t="s">
        <v>329</v>
      </c>
      <c r="DZ464" s="297" t="s">
        <v>1167</v>
      </c>
      <c r="EA464" s="298" t="s">
        <v>1168</v>
      </c>
      <c r="EB464" s="92" t="s">
        <v>312</v>
      </c>
      <c r="EC464" s="413" t="s">
        <v>325</v>
      </c>
      <c r="ED464" s="413" t="s">
        <v>425</v>
      </c>
      <c r="EE464" s="413" t="s">
        <v>327</v>
      </c>
      <c r="EF464" s="413" t="s">
        <v>328</v>
      </c>
      <c r="EG464" s="435" t="s">
        <v>329</v>
      </c>
      <c r="EH464" s="297" t="s">
        <v>1167</v>
      </c>
      <c r="EI464" s="298" t="s">
        <v>1168</v>
      </c>
      <c r="EJ464" s="410" t="s">
        <v>312</v>
      </c>
      <c r="EK464" s="87" t="s">
        <v>325</v>
      </c>
      <c r="EL464" s="87" t="s">
        <v>425</v>
      </c>
      <c r="EM464" s="87" t="s">
        <v>327</v>
      </c>
      <c r="EN464" s="474" t="s">
        <v>328</v>
      </c>
      <c r="EO464" s="412" t="s">
        <v>329</v>
      </c>
      <c r="EP464" s="297" t="s">
        <v>1167</v>
      </c>
      <c r="EQ464" s="298" t="s">
        <v>1168</v>
      </c>
    </row>
    <row r="465" spans="1:147" ht="37.5" customHeight="1" thickBot="1">
      <c r="A465" s="88"/>
      <c r="B465" s="60">
        <v>1</v>
      </c>
      <c r="C465" s="423" t="s">
        <v>527</v>
      </c>
      <c r="D465" s="417"/>
      <c r="E465" s="307">
        <v>1</v>
      </c>
      <c r="F465" s="418" t="s">
        <v>331</v>
      </c>
      <c r="G465" s="322"/>
      <c r="H465" s="425"/>
      <c r="I465" s="310">
        <f t="shared" ref="I465:I473" si="595">+(G465+(G465*H465))*E465</f>
        <v>0</v>
      </c>
      <c r="J465" s="311" t="s">
        <v>1169</v>
      </c>
      <c r="K465" s="312"/>
      <c r="L465" s="417"/>
      <c r="M465" s="307">
        <v>1</v>
      </c>
      <c r="N465" s="418" t="s">
        <v>331</v>
      </c>
      <c r="O465" s="322"/>
      <c r="P465" s="425"/>
      <c r="Q465" s="310">
        <f t="shared" ref="Q465:Q473" si="596">+(O465+(O465*P465))*M465</f>
        <v>0</v>
      </c>
      <c r="R465" s="311" t="s">
        <v>1169</v>
      </c>
      <c r="S465" s="312"/>
      <c r="T465" s="417" t="s">
        <v>1304</v>
      </c>
      <c r="U465" s="307">
        <v>1</v>
      </c>
      <c r="V465" s="418" t="s">
        <v>331</v>
      </c>
      <c r="W465" s="322">
        <v>5300000</v>
      </c>
      <c r="X465" s="309">
        <v>0</v>
      </c>
      <c r="Y465" s="310">
        <f t="shared" ref="Y465:Y473" si="597">+(W465+(W465*X465))*U465</f>
        <v>5300000</v>
      </c>
      <c r="Z465" s="311" t="s">
        <v>1170</v>
      </c>
      <c r="AA465" s="312"/>
      <c r="AB465" s="417"/>
      <c r="AC465" s="307">
        <v>1</v>
      </c>
      <c r="AD465" s="418" t="s">
        <v>331</v>
      </c>
      <c r="AE465" s="322"/>
      <c r="AF465" s="425"/>
      <c r="AG465" s="310">
        <f t="shared" ref="AG465:AG473" si="598">+(AE465+(AE465*AF465))*AC465</f>
        <v>0</v>
      </c>
      <c r="AH465" s="311" t="s">
        <v>1169</v>
      </c>
      <c r="AI465" s="312"/>
      <c r="AJ465" s="417" t="s">
        <v>1262</v>
      </c>
      <c r="AK465" s="307">
        <v>1</v>
      </c>
      <c r="AL465" s="418" t="s">
        <v>331</v>
      </c>
      <c r="AM465" s="322">
        <v>7895611.7021276606</v>
      </c>
      <c r="AN465" s="425">
        <v>0</v>
      </c>
      <c r="AO465" s="310">
        <f t="shared" ref="AO465:AO473" si="599">+(AM465+(AM465*AN465))*AK465</f>
        <v>7895611.7021276606</v>
      </c>
      <c r="AP465" s="311" t="s">
        <v>1170</v>
      </c>
      <c r="AQ465" s="312" t="s">
        <v>1518</v>
      </c>
      <c r="AR465" s="417"/>
      <c r="AS465" s="307">
        <v>1</v>
      </c>
      <c r="AT465" s="418" t="s">
        <v>331</v>
      </c>
      <c r="AU465" s="322"/>
      <c r="AV465" s="425"/>
      <c r="AW465" s="310">
        <f t="shared" ref="AW465:AW473" si="600">+(AU465+(AU465*AV465))*AS465</f>
        <v>0</v>
      </c>
      <c r="AX465" s="311" t="s">
        <v>1169</v>
      </c>
      <c r="AY465" s="312"/>
      <c r="AZ465" s="417"/>
      <c r="BA465" s="307">
        <v>1</v>
      </c>
      <c r="BB465" s="418" t="s">
        <v>331</v>
      </c>
      <c r="BC465" s="322"/>
      <c r="BD465" s="425"/>
      <c r="BE465" s="310">
        <f t="shared" ref="BE465:BE473" si="601">+(BC465+(BC465*BD465))*BA465</f>
        <v>0</v>
      </c>
      <c r="BF465" s="311" t="s">
        <v>1169</v>
      </c>
      <c r="BG465" s="312"/>
      <c r="BH465" s="417"/>
      <c r="BI465" s="307">
        <v>1</v>
      </c>
      <c r="BJ465" s="418" t="s">
        <v>331</v>
      </c>
      <c r="BK465" s="322"/>
      <c r="BL465" s="425"/>
      <c r="BM465" s="310">
        <f t="shared" ref="BM465:BM473" si="602">+(BK465+(BK465*BL465))*BI465</f>
        <v>0</v>
      </c>
      <c r="BN465" s="311" t="s">
        <v>1169</v>
      </c>
      <c r="BO465" s="312"/>
      <c r="BP465" s="417"/>
      <c r="BQ465" s="307">
        <v>1</v>
      </c>
      <c r="BR465" s="418" t="s">
        <v>331</v>
      </c>
      <c r="BS465" s="322"/>
      <c r="BT465" s="425"/>
      <c r="BU465" s="310">
        <f t="shared" ref="BU465:BU473" si="603">+(BS465+(BS465*BT465))*BQ465</f>
        <v>0</v>
      </c>
      <c r="BV465" s="311" t="s">
        <v>1169</v>
      </c>
      <c r="BW465" s="312"/>
      <c r="BX465" s="417"/>
      <c r="BY465" s="307">
        <v>1</v>
      </c>
      <c r="BZ465" s="418" t="s">
        <v>331</v>
      </c>
      <c r="CA465" s="322"/>
      <c r="CB465" s="425"/>
      <c r="CC465" s="310">
        <f t="shared" ref="CC465:CC473" si="604">+(CA465+(CA465*CB465))*BY465</f>
        <v>0</v>
      </c>
      <c r="CD465" s="311" t="s">
        <v>1169</v>
      </c>
      <c r="CE465" s="312"/>
      <c r="CF465" s="417"/>
      <c r="CG465" s="307">
        <v>1</v>
      </c>
      <c r="CH465" s="418" t="s">
        <v>331</v>
      </c>
      <c r="CI465" s="322"/>
      <c r="CJ465" s="425"/>
      <c r="CK465" s="310">
        <f t="shared" ref="CK465:CK473" si="605">+(CI465+(CI465*CJ465))*CG465</f>
        <v>0</v>
      </c>
      <c r="CL465" s="311" t="s">
        <v>1169</v>
      </c>
      <c r="CM465" s="312"/>
      <c r="CN465" s="417"/>
      <c r="CO465" s="307">
        <v>1</v>
      </c>
      <c r="CP465" s="418" t="s">
        <v>331</v>
      </c>
      <c r="CQ465" s="322"/>
      <c r="CR465" s="425"/>
      <c r="CS465" s="310">
        <f t="shared" ref="CS465:CS473" si="606">+(CQ465+(CQ465*CR465))*CO465</f>
        <v>0</v>
      </c>
      <c r="CT465" s="311" t="s">
        <v>1169</v>
      </c>
      <c r="CU465" s="312"/>
      <c r="CV465" s="417"/>
      <c r="CW465" s="307">
        <v>1</v>
      </c>
      <c r="CX465" s="418" t="s">
        <v>331</v>
      </c>
      <c r="CY465" s="322"/>
      <c r="CZ465" s="425"/>
      <c r="DA465" s="310">
        <f t="shared" ref="DA465:DA473" si="607">+(CY465+(CY465*CZ465))*CW465</f>
        <v>0</v>
      </c>
      <c r="DB465" s="311" t="s">
        <v>1169</v>
      </c>
      <c r="DC465" s="312"/>
      <c r="DD465" s="417"/>
      <c r="DE465" s="307">
        <v>1</v>
      </c>
      <c r="DF465" s="418" t="s">
        <v>331</v>
      </c>
      <c r="DG465" s="322"/>
      <c r="DH465" s="425"/>
      <c r="DI465" s="310">
        <f t="shared" ref="DI465:DI473" si="608">+(DG465+(DG465*DH465))*DE465</f>
        <v>0</v>
      </c>
      <c r="DJ465" s="311" t="s">
        <v>1169</v>
      </c>
      <c r="DK465" s="312"/>
      <c r="DL465" s="417"/>
      <c r="DM465" s="307">
        <v>1</v>
      </c>
      <c r="DN465" s="418" t="s">
        <v>331</v>
      </c>
      <c r="DO465" s="322"/>
      <c r="DP465" s="425"/>
      <c r="DQ465" s="310">
        <f t="shared" ref="DQ465:DQ473" si="609">+(DO465+(DO465*DP465))*DM465</f>
        <v>0</v>
      </c>
      <c r="DR465" s="311" t="s">
        <v>1169</v>
      </c>
      <c r="DS465" s="312"/>
      <c r="DT465" s="417"/>
      <c r="DU465" s="307">
        <v>1</v>
      </c>
      <c r="DV465" s="418" t="s">
        <v>331</v>
      </c>
      <c r="DW465" s="322"/>
      <c r="DX465" s="425"/>
      <c r="DY465" s="310">
        <f t="shared" ref="DY465:DY473" si="610">+(DW465+(DW465*DX465))*DU465</f>
        <v>0</v>
      </c>
      <c r="DZ465" s="311" t="s">
        <v>1169</v>
      </c>
      <c r="EA465" s="312"/>
      <c r="EB465" s="421"/>
      <c r="EC465" s="315">
        <v>1</v>
      </c>
      <c r="ED465" s="293" t="s">
        <v>331</v>
      </c>
      <c r="EE465" s="324"/>
      <c r="EF465" s="475"/>
      <c r="EG465" s="318" t="s">
        <v>1199</v>
      </c>
      <c r="EH465" s="311" t="s">
        <v>1169</v>
      </c>
      <c r="EI465" s="312"/>
      <c r="EJ465" s="417"/>
      <c r="EK465" s="307">
        <v>1</v>
      </c>
      <c r="EL465" s="418" t="s">
        <v>331</v>
      </c>
      <c r="EM465" s="322"/>
      <c r="EN465" s="425"/>
      <c r="EO465" s="310">
        <f t="shared" ref="EO465:EO473" si="611">+(EM465+(EM465*EN465))*EK465</f>
        <v>0</v>
      </c>
      <c r="EP465" s="311" t="s">
        <v>1169</v>
      </c>
      <c r="EQ465" s="312"/>
    </row>
    <row r="466" spans="1:147" ht="37.5" customHeight="1">
      <c r="A466" s="24"/>
      <c r="B466" s="60">
        <v>2</v>
      </c>
      <c r="C466" s="423" t="s">
        <v>518</v>
      </c>
      <c r="D466" s="417"/>
      <c r="E466" s="307">
        <v>1</v>
      </c>
      <c r="F466" s="418" t="s">
        <v>331</v>
      </c>
      <c r="G466" s="322"/>
      <c r="H466" s="425"/>
      <c r="I466" s="310">
        <f t="shared" si="595"/>
        <v>0</v>
      </c>
      <c r="J466" s="19"/>
      <c r="K466" s="277"/>
      <c r="L466" s="417"/>
      <c r="M466" s="307">
        <v>1</v>
      </c>
      <c r="N466" s="418" t="s">
        <v>331</v>
      </c>
      <c r="O466" s="322"/>
      <c r="P466" s="425"/>
      <c r="Q466" s="310">
        <f t="shared" si="596"/>
        <v>0</v>
      </c>
      <c r="R466" s="19"/>
      <c r="S466" s="277"/>
      <c r="T466" s="417" t="s">
        <v>1304</v>
      </c>
      <c r="U466" s="307">
        <v>1</v>
      </c>
      <c r="V466" s="418" t="s">
        <v>331</v>
      </c>
      <c r="W466" s="322">
        <v>1500000</v>
      </c>
      <c r="X466" s="309">
        <v>0</v>
      </c>
      <c r="Y466" s="310">
        <f t="shared" si="597"/>
        <v>1500000</v>
      </c>
      <c r="Z466" s="19"/>
      <c r="AA466" s="277"/>
      <c r="AB466" s="417"/>
      <c r="AC466" s="307">
        <v>1</v>
      </c>
      <c r="AD466" s="418" t="s">
        <v>331</v>
      </c>
      <c r="AE466" s="322"/>
      <c r="AF466" s="425"/>
      <c r="AG466" s="310">
        <f t="shared" si="598"/>
        <v>0</v>
      </c>
      <c r="AH466" s="19"/>
      <c r="AI466" s="277"/>
      <c r="AJ466" s="417" t="s">
        <v>1262</v>
      </c>
      <c r="AK466" s="307">
        <v>1</v>
      </c>
      <c r="AL466" s="418" t="s">
        <v>331</v>
      </c>
      <c r="AM466" s="322">
        <v>4168882.9787234045</v>
      </c>
      <c r="AN466" s="425">
        <v>0</v>
      </c>
      <c r="AO466" s="310">
        <f t="shared" si="599"/>
        <v>4168882.9787234045</v>
      </c>
      <c r="AP466" s="19"/>
      <c r="AQ466" s="277"/>
      <c r="AR466" s="417"/>
      <c r="AS466" s="307">
        <v>1</v>
      </c>
      <c r="AT466" s="418" t="s">
        <v>331</v>
      </c>
      <c r="AU466" s="322"/>
      <c r="AV466" s="425"/>
      <c r="AW466" s="310">
        <f t="shared" si="600"/>
        <v>0</v>
      </c>
      <c r="AX466" s="19"/>
      <c r="AY466" s="277"/>
      <c r="AZ466" s="417"/>
      <c r="BA466" s="307">
        <v>1</v>
      </c>
      <c r="BB466" s="418" t="s">
        <v>331</v>
      </c>
      <c r="BC466" s="322"/>
      <c r="BD466" s="425"/>
      <c r="BE466" s="310">
        <f t="shared" si="601"/>
        <v>0</v>
      </c>
      <c r="BF466" s="19"/>
      <c r="BG466" s="277"/>
      <c r="BH466" s="417"/>
      <c r="BI466" s="307">
        <v>1</v>
      </c>
      <c r="BJ466" s="418" t="s">
        <v>331</v>
      </c>
      <c r="BK466" s="322"/>
      <c r="BL466" s="425"/>
      <c r="BM466" s="310">
        <f t="shared" si="602"/>
        <v>0</v>
      </c>
      <c r="BN466" s="19"/>
      <c r="BO466" s="277"/>
      <c r="BP466" s="417"/>
      <c r="BQ466" s="307">
        <v>1</v>
      </c>
      <c r="BR466" s="418" t="s">
        <v>331</v>
      </c>
      <c r="BS466" s="322"/>
      <c r="BT466" s="425"/>
      <c r="BU466" s="310">
        <f t="shared" si="603"/>
        <v>0</v>
      </c>
      <c r="BV466" s="19"/>
      <c r="BW466" s="277"/>
      <c r="BX466" s="417"/>
      <c r="BY466" s="307">
        <v>1</v>
      </c>
      <c r="BZ466" s="418" t="s">
        <v>331</v>
      </c>
      <c r="CA466" s="322"/>
      <c r="CB466" s="425"/>
      <c r="CC466" s="310">
        <f t="shared" si="604"/>
        <v>0</v>
      </c>
      <c r="CD466" s="19"/>
      <c r="CE466" s="277"/>
      <c r="CF466" s="417"/>
      <c r="CG466" s="307">
        <v>1</v>
      </c>
      <c r="CH466" s="418" t="s">
        <v>331</v>
      </c>
      <c r="CI466" s="322"/>
      <c r="CJ466" s="425"/>
      <c r="CK466" s="310">
        <f t="shared" si="605"/>
        <v>0</v>
      </c>
      <c r="CL466" s="19"/>
      <c r="CM466" s="277"/>
      <c r="CN466" s="417"/>
      <c r="CO466" s="307">
        <v>1</v>
      </c>
      <c r="CP466" s="418" t="s">
        <v>331</v>
      </c>
      <c r="CQ466" s="322"/>
      <c r="CR466" s="425"/>
      <c r="CS466" s="310">
        <f t="shared" si="606"/>
        <v>0</v>
      </c>
      <c r="CT466" s="19"/>
      <c r="CU466" s="277"/>
      <c r="CV466" s="417"/>
      <c r="CW466" s="307">
        <v>1</v>
      </c>
      <c r="CX466" s="418" t="s">
        <v>331</v>
      </c>
      <c r="CY466" s="322"/>
      <c r="CZ466" s="425"/>
      <c r="DA466" s="310">
        <f t="shared" si="607"/>
        <v>0</v>
      </c>
      <c r="DB466" s="19"/>
      <c r="DC466" s="277"/>
      <c r="DD466" s="417"/>
      <c r="DE466" s="307">
        <v>1</v>
      </c>
      <c r="DF466" s="418" t="s">
        <v>331</v>
      </c>
      <c r="DG466" s="322"/>
      <c r="DH466" s="425"/>
      <c r="DI466" s="310">
        <f t="shared" si="608"/>
        <v>0</v>
      </c>
      <c r="DJ466" s="19"/>
      <c r="DK466" s="277"/>
      <c r="DL466" s="417"/>
      <c r="DM466" s="307">
        <v>1</v>
      </c>
      <c r="DN466" s="418" t="s">
        <v>331</v>
      </c>
      <c r="DO466" s="322"/>
      <c r="DP466" s="425"/>
      <c r="DQ466" s="310">
        <f t="shared" si="609"/>
        <v>0</v>
      </c>
      <c r="DR466" s="19"/>
      <c r="DS466" s="277"/>
      <c r="DT466" s="417"/>
      <c r="DU466" s="307">
        <v>1</v>
      </c>
      <c r="DV466" s="418" t="s">
        <v>331</v>
      </c>
      <c r="DW466" s="322"/>
      <c r="DX466" s="425"/>
      <c r="DY466" s="310">
        <f t="shared" si="610"/>
        <v>0</v>
      </c>
      <c r="DZ466" s="19"/>
      <c r="EA466" s="277"/>
      <c r="EB466" s="421"/>
      <c r="EC466" s="315">
        <v>1</v>
      </c>
      <c r="ED466" s="293" t="s">
        <v>331</v>
      </c>
      <c r="EE466" s="324"/>
      <c r="EF466" s="475"/>
      <c r="EG466" s="318" t="s">
        <v>1199</v>
      </c>
      <c r="EH466" s="19"/>
      <c r="EI466" s="277"/>
      <c r="EJ466" s="417"/>
      <c r="EK466" s="307">
        <v>1</v>
      </c>
      <c r="EL466" s="418" t="s">
        <v>331</v>
      </c>
      <c r="EM466" s="322"/>
      <c r="EN466" s="425"/>
      <c r="EO466" s="310">
        <f t="shared" si="611"/>
        <v>0</v>
      </c>
      <c r="EP466" s="19"/>
      <c r="EQ466" s="277"/>
    </row>
    <row r="467" spans="1:147" ht="37.5" customHeight="1">
      <c r="A467" s="88"/>
      <c r="B467" s="60">
        <v>3</v>
      </c>
      <c r="C467" s="423" t="s">
        <v>519</v>
      </c>
      <c r="D467" s="417"/>
      <c r="E467" s="307">
        <v>1</v>
      </c>
      <c r="F467" s="418" t="s">
        <v>331</v>
      </c>
      <c r="G467" s="322"/>
      <c r="H467" s="425"/>
      <c r="I467" s="310">
        <f t="shared" si="595"/>
        <v>0</v>
      </c>
      <c r="J467" s="19"/>
      <c r="K467" s="277"/>
      <c r="L467" s="417"/>
      <c r="M467" s="307">
        <v>1</v>
      </c>
      <c r="N467" s="418" t="s">
        <v>331</v>
      </c>
      <c r="O467" s="322"/>
      <c r="P467" s="425"/>
      <c r="Q467" s="310">
        <f t="shared" si="596"/>
        <v>0</v>
      </c>
      <c r="R467" s="19"/>
      <c r="S467" s="277"/>
      <c r="T467" s="417" t="s">
        <v>1304</v>
      </c>
      <c r="U467" s="307">
        <v>1</v>
      </c>
      <c r="V467" s="418" t="s">
        <v>331</v>
      </c>
      <c r="W467" s="322">
        <v>100000</v>
      </c>
      <c r="X467" s="309">
        <v>0</v>
      </c>
      <c r="Y467" s="310">
        <f t="shared" si="597"/>
        <v>100000</v>
      </c>
      <c r="Z467" s="19"/>
      <c r="AA467" s="277"/>
      <c r="AB467" s="417"/>
      <c r="AC467" s="307">
        <v>1</v>
      </c>
      <c r="AD467" s="418" t="s">
        <v>331</v>
      </c>
      <c r="AE467" s="322"/>
      <c r="AF467" s="425"/>
      <c r="AG467" s="310">
        <f t="shared" si="598"/>
        <v>0</v>
      </c>
      <c r="AH467" s="19"/>
      <c r="AI467" s="277"/>
      <c r="AJ467" s="417" t="s">
        <v>1301</v>
      </c>
      <c r="AK467" s="307">
        <v>1</v>
      </c>
      <c r="AL467" s="418" t="s">
        <v>331</v>
      </c>
      <c r="AM467" s="322">
        <v>0</v>
      </c>
      <c r="AN467" s="425">
        <v>0</v>
      </c>
      <c r="AO467" s="310">
        <f t="shared" si="599"/>
        <v>0</v>
      </c>
      <c r="AP467" s="19"/>
      <c r="AQ467" s="277"/>
      <c r="AR467" s="417"/>
      <c r="AS467" s="307">
        <v>1</v>
      </c>
      <c r="AT467" s="418" t="s">
        <v>331</v>
      </c>
      <c r="AU467" s="322"/>
      <c r="AV467" s="425"/>
      <c r="AW467" s="310">
        <f t="shared" si="600"/>
        <v>0</v>
      </c>
      <c r="AX467" s="19"/>
      <c r="AY467" s="277"/>
      <c r="AZ467" s="417"/>
      <c r="BA467" s="307">
        <v>1</v>
      </c>
      <c r="BB467" s="418" t="s">
        <v>331</v>
      </c>
      <c r="BC467" s="322"/>
      <c r="BD467" s="425"/>
      <c r="BE467" s="310">
        <f t="shared" si="601"/>
        <v>0</v>
      </c>
      <c r="BF467" s="19"/>
      <c r="BG467" s="277"/>
      <c r="BH467" s="417"/>
      <c r="BI467" s="307">
        <v>1</v>
      </c>
      <c r="BJ467" s="418" t="s">
        <v>331</v>
      </c>
      <c r="BK467" s="322"/>
      <c r="BL467" s="425"/>
      <c r="BM467" s="310">
        <f t="shared" si="602"/>
        <v>0</v>
      </c>
      <c r="BN467" s="19"/>
      <c r="BO467" s="277"/>
      <c r="BP467" s="417"/>
      <c r="BQ467" s="307">
        <v>1</v>
      </c>
      <c r="BR467" s="418" t="s">
        <v>331</v>
      </c>
      <c r="BS467" s="322"/>
      <c r="BT467" s="425"/>
      <c r="BU467" s="310">
        <f t="shared" si="603"/>
        <v>0</v>
      </c>
      <c r="BV467" s="19"/>
      <c r="BW467" s="277"/>
      <c r="BX467" s="417"/>
      <c r="BY467" s="307">
        <v>1</v>
      </c>
      <c r="BZ467" s="418" t="s">
        <v>331</v>
      </c>
      <c r="CA467" s="322"/>
      <c r="CB467" s="425"/>
      <c r="CC467" s="310">
        <f t="shared" si="604"/>
        <v>0</v>
      </c>
      <c r="CD467" s="19"/>
      <c r="CE467" s="277"/>
      <c r="CF467" s="417"/>
      <c r="CG467" s="307">
        <v>1</v>
      </c>
      <c r="CH467" s="418" t="s">
        <v>331</v>
      </c>
      <c r="CI467" s="322"/>
      <c r="CJ467" s="425"/>
      <c r="CK467" s="310">
        <f t="shared" si="605"/>
        <v>0</v>
      </c>
      <c r="CL467" s="19"/>
      <c r="CM467" s="277"/>
      <c r="CN467" s="417"/>
      <c r="CO467" s="307">
        <v>1</v>
      </c>
      <c r="CP467" s="418" t="s">
        <v>331</v>
      </c>
      <c r="CQ467" s="322"/>
      <c r="CR467" s="425"/>
      <c r="CS467" s="310">
        <f t="shared" si="606"/>
        <v>0</v>
      </c>
      <c r="CT467" s="19"/>
      <c r="CU467" s="277"/>
      <c r="CV467" s="417"/>
      <c r="CW467" s="307">
        <v>1</v>
      </c>
      <c r="CX467" s="418" t="s">
        <v>331</v>
      </c>
      <c r="CY467" s="322"/>
      <c r="CZ467" s="425"/>
      <c r="DA467" s="310">
        <f t="shared" si="607"/>
        <v>0</v>
      </c>
      <c r="DB467" s="19"/>
      <c r="DC467" s="277"/>
      <c r="DD467" s="417"/>
      <c r="DE467" s="307">
        <v>1</v>
      </c>
      <c r="DF467" s="418" t="s">
        <v>331</v>
      </c>
      <c r="DG467" s="322"/>
      <c r="DH467" s="425"/>
      <c r="DI467" s="310">
        <f t="shared" si="608"/>
        <v>0</v>
      </c>
      <c r="DJ467" s="19"/>
      <c r="DK467" s="277"/>
      <c r="DL467" s="417"/>
      <c r="DM467" s="307">
        <v>1</v>
      </c>
      <c r="DN467" s="418" t="s">
        <v>331</v>
      </c>
      <c r="DO467" s="322"/>
      <c r="DP467" s="425"/>
      <c r="DQ467" s="310">
        <f t="shared" si="609"/>
        <v>0</v>
      </c>
      <c r="DR467" s="19"/>
      <c r="DS467" s="277"/>
      <c r="DT467" s="417"/>
      <c r="DU467" s="307">
        <v>1</v>
      </c>
      <c r="DV467" s="418" t="s">
        <v>331</v>
      </c>
      <c r="DW467" s="322"/>
      <c r="DX467" s="425"/>
      <c r="DY467" s="310">
        <f t="shared" si="610"/>
        <v>0</v>
      </c>
      <c r="DZ467" s="19"/>
      <c r="EA467" s="277"/>
      <c r="EB467" s="421"/>
      <c r="EC467" s="315">
        <v>1</v>
      </c>
      <c r="ED467" s="293" t="s">
        <v>331</v>
      </c>
      <c r="EE467" s="324"/>
      <c r="EF467" s="475"/>
      <c r="EG467" s="318" t="s">
        <v>1199</v>
      </c>
      <c r="EH467" s="19"/>
      <c r="EI467" s="277"/>
      <c r="EJ467" s="417"/>
      <c r="EK467" s="307">
        <v>1</v>
      </c>
      <c r="EL467" s="418" t="s">
        <v>331</v>
      </c>
      <c r="EM467" s="322"/>
      <c r="EN467" s="425"/>
      <c r="EO467" s="310">
        <f t="shared" si="611"/>
        <v>0</v>
      </c>
      <c r="EP467" s="19"/>
      <c r="EQ467" s="277"/>
    </row>
    <row r="468" spans="1:147" ht="37.5" customHeight="1">
      <c r="A468" s="88"/>
      <c r="B468" s="60">
        <v>4</v>
      </c>
      <c r="C468" s="423" t="s">
        <v>520</v>
      </c>
      <c r="D468" s="417"/>
      <c r="E468" s="307">
        <v>1</v>
      </c>
      <c r="F468" s="418" t="s">
        <v>331</v>
      </c>
      <c r="G468" s="322"/>
      <c r="H468" s="425"/>
      <c r="I468" s="310">
        <f t="shared" si="595"/>
        <v>0</v>
      </c>
      <c r="J468" s="19"/>
      <c r="K468" s="277"/>
      <c r="L468" s="417"/>
      <c r="M468" s="307">
        <v>1</v>
      </c>
      <c r="N468" s="418" t="s">
        <v>331</v>
      </c>
      <c r="O468" s="322"/>
      <c r="P468" s="425"/>
      <c r="Q468" s="310">
        <f t="shared" si="596"/>
        <v>0</v>
      </c>
      <c r="R468" s="19"/>
      <c r="S468" s="277"/>
      <c r="T468" s="417" t="s">
        <v>1304</v>
      </c>
      <c r="U468" s="307">
        <v>1</v>
      </c>
      <c r="V468" s="418" t="s">
        <v>331</v>
      </c>
      <c r="W468" s="322">
        <v>800000</v>
      </c>
      <c r="X468" s="309">
        <v>0</v>
      </c>
      <c r="Y468" s="310">
        <f t="shared" si="597"/>
        <v>800000</v>
      </c>
      <c r="Z468" s="19"/>
      <c r="AA468" s="277"/>
      <c r="AB468" s="417"/>
      <c r="AC468" s="307">
        <v>1</v>
      </c>
      <c r="AD468" s="418" t="s">
        <v>331</v>
      </c>
      <c r="AE468" s="322"/>
      <c r="AF468" s="425"/>
      <c r="AG468" s="310">
        <f t="shared" si="598"/>
        <v>0</v>
      </c>
      <c r="AH468" s="19"/>
      <c r="AI468" s="277"/>
      <c r="AJ468" s="417" t="s">
        <v>1262</v>
      </c>
      <c r="AK468" s="307">
        <v>1</v>
      </c>
      <c r="AL468" s="418" t="s">
        <v>331</v>
      </c>
      <c r="AM468" s="322">
        <v>543546.54255319154</v>
      </c>
      <c r="AN468" s="425">
        <v>0</v>
      </c>
      <c r="AO468" s="310">
        <f t="shared" si="599"/>
        <v>543546.54255319154</v>
      </c>
      <c r="AP468" s="19"/>
      <c r="AQ468" s="277"/>
      <c r="AR468" s="417"/>
      <c r="AS468" s="307">
        <v>1</v>
      </c>
      <c r="AT468" s="418" t="s">
        <v>331</v>
      </c>
      <c r="AU468" s="322"/>
      <c r="AV468" s="425"/>
      <c r="AW468" s="310">
        <f t="shared" si="600"/>
        <v>0</v>
      </c>
      <c r="AX468" s="19"/>
      <c r="AY468" s="277"/>
      <c r="AZ468" s="417"/>
      <c r="BA468" s="307">
        <v>1</v>
      </c>
      <c r="BB468" s="418" t="s">
        <v>331</v>
      </c>
      <c r="BC468" s="322"/>
      <c r="BD468" s="425"/>
      <c r="BE468" s="310">
        <f t="shared" si="601"/>
        <v>0</v>
      </c>
      <c r="BF468" s="19"/>
      <c r="BG468" s="277"/>
      <c r="BH468" s="417"/>
      <c r="BI468" s="307">
        <v>1</v>
      </c>
      <c r="BJ468" s="418" t="s">
        <v>331</v>
      </c>
      <c r="BK468" s="322"/>
      <c r="BL468" s="425"/>
      <c r="BM468" s="310">
        <f t="shared" si="602"/>
        <v>0</v>
      </c>
      <c r="BN468" s="19"/>
      <c r="BO468" s="277"/>
      <c r="BP468" s="417"/>
      <c r="BQ468" s="307">
        <v>1</v>
      </c>
      <c r="BR468" s="418" t="s">
        <v>331</v>
      </c>
      <c r="BS468" s="322"/>
      <c r="BT468" s="425"/>
      <c r="BU468" s="310">
        <f t="shared" si="603"/>
        <v>0</v>
      </c>
      <c r="BV468" s="19"/>
      <c r="BW468" s="277"/>
      <c r="BX468" s="417"/>
      <c r="BY468" s="307">
        <v>1</v>
      </c>
      <c r="BZ468" s="418" t="s">
        <v>331</v>
      </c>
      <c r="CA468" s="322"/>
      <c r="CB468" s="425"/>
      <c r="CC468" s="310">
        <f t="shared" si="604"/>
        <v>0</v>
      </c>
      <c r="CD468" s="19"/>
      <c r="CE468" s="277"/>
      <c r="CF468" s="417"/>
      <c r="CG468" s="307">
        <v>1</v>
      </c>
      <c r="CH468" s="418" t="s">
        <v>331</v>
      </c>
      <c r="CI468" s="322"/>
      <c r="CJ468" s="425"/>
      <c r="CK468" s="310">
        <f t="shared" si="605"/>
        <v>0</v>
      </c>
      <c r="CL468" s="19"/>
      <c r="CM468" s="277"/>
      <c r="CN468" s="417"/>
      <c r="CO468" s="307">
        <v>1</v>
      </c>
      <c r="CP468" s="418" t="s">
        <v>331</v>
      </c>
      <c r="CQ468" s="322"/>
      <c r="CR468" s="425"/>
      <c r="CS468" s="310">
        <f t="shared" si="606"/>
        <v>0</v>
      </c>
      <c r="CT468" s="19"/>
      <c r="CU468" s="277"/>
      <c r="CV468" s="417"/>
      <c r="CW468" s="307">
        <v>1</v>
      </c>
      <c r="CX468" s="418" t="s">
        <v>331</v>
      </c>
      <c r="CY468" s="322"/>
      <c r="CZ468" s="425"/>
      <c r="DA468" s="310">
        <f t="shared" si="607"/>
        <v>0</v>
      </c>
      <c r="DB468" s="19"/>
      <c r="DC468" s="277"/>
      <c r="DD468" s="417"/>
      <c r="DE468" s="307">
        <v>1</v>
      </c>
      <c r="DF468" s="418" t="s">
        <v>331</v>
      </c>
      <c r="DG468" s="322"/>
      <c r="DH468" s="425"/>
      <c r="DI468" s="310">
        <f t="shared" si="608"/>
        <v>0</v>
      </c>
      <c r="DJ468" s="19"/>
      <c r="DK468" s="277"/>
      <c r="DL468" s="417"/>
      <c r="DM468" s="307">
        <v>1</v>
      </c>
      <c r="DN468" s="418" t="s">
        <v>331</v>
      </c>
      <c r="DO468" s="322"/>
      <c r="DP468" s="425"/>
      <c r="DQ468" s="310">
        <f t="shared" si="609"/>
        <v>0</v>
      </c>
      <c r="DR468" s="19"/>
      <c r="DS468" s="277"/>
      <c r="DT468" s="417"/>
      <c r="DU468" s="307">
        <v>1</v>
      </c>
      <c r="DV468" s="418" t="s">
        <v>331</v>
      </c>
      <c r="DW468" s="322"/>
      <c r="DX468" s="425"/>
      <c r="DY468" s="310">
        <f t="shared" si="610"/>
        <v>0</v>
      </c>
      <c r="DZ468" s="19"/>
      <c r="EA468" s="277"/>
      <c r="EB468" s="421"/>
      <c r="EC468" s="315">
        <v>1</v>
      </c>
      <c r="ED468" s="293" t="s">
        <v>331</v>
      </c>
      <c r="EE468" s="324"/>
      <c r="EF468" s="475"/>
      <c r="EG468" s="318" t="s">
        <v>1199</v>
      </c>
      <c r="EH468" s="19"/>
      <c r="EI468" s="277"/>
      <c r="EJ468" s="417"/>
      <c r="EK468" s="307">
        <v>1</v>
      </c>
      <c r="EL468" s="418" t="s">
        <v>331</v>
      </c>
      <c r="EM468" s="322"/>
      <c r="EN468" s="425"/>
      <c r="EO468" s="310">
        <f t="shared" si="611"/>
        <v>0</v>
      </c>
      <c r="EP468" s="19"/>
      <c r="EQ468" s="277"/>
    </row>
    <row r="469" spans="1:147" ht="37.5" customHeight="1">
      <c r="A469" s="88"/>
      <c r="B469" s="60">
        <v>5</v>
      </c>
      <c r="C469" s="423" t="s">
        <v>463</v>
      </c>
      <c r="D469" s="417"/>
      <c r="E469" s="307">
        <v>1</v>
      </c>
      <c r="F469" s="418" t="s">
        <v>331</v>
      </c>
      <c r="G469" s="342"/>
      <c r="H469" s="425"/>
      <c r="I469" s="310">
        <f t="shared" si="595"/>
        <v>0</v>
      </c>
      <c r="J469" s="19"/>
      <c r="K469" s="277"/>
      <c r="L469" s="417"/>
      <c r="M469" s="307">
        <v>1</v>
      </c>
      <c r="N469" s="418" t="s">
        <v>331</v>
      </c>
      <c r="O469" s="342"/>
      <c r="P469" s="425"/>
      <c r="Q469" s="310">
        <f t="shared" si="596"/>
        <v>0</v>
      </c>
      <c r="R469" s="19"/>
      <c r="S469" s="277"/>
      <c r="T469" s="417" t="s">
        <v>1273</v>
      </c>
      <c r="U469" s="307">
        <v>1</v>
      </c>
      <c r="V469" s="418" t="s">
        <v>331</v>
      </c>
      <c r="W469" s="342">
        <v>250000</v>
      </c>
      <c r="X469" s="309">
        <v>0</v>
      </c>
      <c r="Y469" s="310">
        <f t="shared" si="597"/>
        <v>250000</v>
      </c>
      <c r="Z469" s="19"/>
      <c r="AA469" s="277"/>
      <c r="AB469" s="417"/>
      <c r="AC469" s="307">
        <v>1</v>
      </c>
      <c r="AD469" s="418" t="s">
        <v>331</v>
      </c>
      <c r="AE469" s="342"/>
      <c r="AF469" s="425"/>
      <c r="AG469" s="310">
        <f t="shared" si="598"/>
        <v>0</v>
      </c>
      <c r="AH469" s="19"/>
      <c r="AI469" s="277"/>
      <c r="AJ469" s="417" t="s">
        <v>1275</v>
      </c>
      <c r="AK469" s="307">
        <v>1</v>
      </c>
      <c r="AL469" s="418" t="s">
        <v>331</v>
      </c>
      <c r="AM469" s="342">
        <v>314480.31914893619</v>
      </c>
      <c r="AN469" s="425">
        <v>0</v>
      </c>
      <c r="AO469" s="310">
        <f t="shared" si="599"/>
        <v>314480.31914893619</v>
      </c>
      <c r="AP469" s="19"/>
      <c r="AQ469" s="277"/>
      <c r="AR469" s="417"/>
      <c r="AS469" s="307">
        <v>1</v>
      </c>
      <c r="AT469" s="418" t="s">
        <v>331</v>
      </c>
      <c r="AU469" s="342"/>
      <c r="AV469" s="425"/>
      <c r="AW469" s="310">
        <f t="shared" si="600"/>
        <v>0</v>
      </c>
      <c r="AX469" s="19"/>
      <c r="AY469" s="277"/>
      <c r="AZ469" s="417"/>
      <c r="BA469" s="307">
        <v>1</v>
      </c>
      <c r="BB469" s="418" t="s">
        <v>331</v>
      </c>
      <c r="BC469" s="342"/>
      <c r="BD469" s="425"/>
      <c r="BE469" s="310">
        <f t="shared" si="601"/>
        <v>0</v>
      </c>
      <c r="BF469" s="19"/>
      <c r="BG469" s="277"/>
      <c r="BH469" s="417"/>
      <c r="BI469" s="307">
        <v>1</v>
      </c>
      <c r="BJ469" s="418" t="s">
        <v>331</v>
      </c>
      <c r="BK469" s="342"/>
      <c r="BL469" s="425"/>
      <c r="BM469" s="310">
        <f t="shared" si="602"/>
        <v>0</v>
      </c>
      <c r="BN469" s="19"/>
      <c r="BO469" s="277"/>
      <c r="BP469" s="417"/>
      <c r="BQ469" s="307">
        <v>1</v>
      </c>
      <c r="BR469" s="418" t="s">
        <v>331</v>
      </c>
      <c r="BS469" s="342"/>
      <c r="BT469" s="425"/>
      <c r="BU469" s="310">
        <f t="shared" si="603"/>
        <v>0</v>
      </c>
      <c r="BV469" s="19"/>
      <c r="BW469" s="277"/>
      <c r="BX469" s="417"/>
      <c r="BY469" s="307">
        <v>1</v>
      </c>
      <c r="BZ469" s="418" t="s">
        <v>331</v>
      </c>
      <c r="CA469" s="342"/>
      <c r="CB469" s="425"/>
      <c r="CC469" s="310">
        <f t="shared" si="604"/>
        <v>0</v>
      </c>
      <c r="CD469" s="19"/>
      <c r="CE469" s="277"/>
      <c r="CF469" s="417"/>
      <c r="CG469" s="307">
        <v>1</v>
      </c>
      <c r="CH469" s="418" t="s">
        <v>331</v>
      </c>
      <c r="CI469" s="342"/>
      <c r="CJ469" s="425"/>
      <c r="CK469" s="310">
        <f t="shared" si="605"/>
        <v>0</v>
      </c>
      <c r="CL469" s="19"/>
      <c r="CM469" s="277"/>
      <c r="CN469" s="417"/>
      <c r="CO469" s="307">
        <v>1</v>
      </c>
      <c r="CP469" s="418" t="s">
        <v>331</v>
      </c>
      <c r="CQ469" s="342"/>
      <c r="CR469" s="425"/>
      <c r="CS469" s="310">
        <f t="shared" si="606"/>
        <v>0</v>
      </c>
      <c r="CT469" s="19"/>
      <c r="CU469" s="277"/>
      <c r="CV469" s="417"/>
      <c r="CW469" s="307">
        <v>1</v>
      </c>
      <c r="CX469" s="418" t="s">
        <v>331</v>
      </c>
      <c r="CY469" s="342"/>
      <c r="CZ469" s="425"/>
      <c r="DA469" s="310">
        <f t="shared" si="607"/>
        <v>0</v>
      </c>
      <c r="DB469" s="19"/>
      <c r="DC469" s="277"/>
      <c r="DD469" s="417"/>
      <c r="DE469" s="307">
        <v>1</v>
      </c>
      <c r="DF469" s="418" t="s">
        <v>331</v>
      </c>
      <c r="DG469" s="342"/>
      <c r="DH469" s="425"/>
      <c r="DI469" s="310">
        <f t="shared" si="608"/>
        <v>0</v>
      </c>
      <c r="DJ469" s="19"/>
      <c r="DK469" s="277"/>
      <c r="DL469" s="417"/>
      <c r="DM469" s="307">
        <v>1</v>
      </c>
      <c r="DN469" s="418" t="s">
        <v>331</v>
      </c>
      <c r="DO469" s="342"/>
      <c r="DP469" s="425"/>
      <c r="DQ469" s="310">
        <f t="shared" si="609"/>
        <v>0</v>
      </c>
      <c r="DR469" s="19"/>
      <c r="DS469" s="277"/>
      <c r="DT469" s="417"/>
      <c r="DU469" s="307">
        <v>1</v>
      </c>
      <c r="DV469" s="418" t="s">
        <v>331</v>
      </c>
      <c r="DW469" s="342"/>
      <c r="DX469" s="425"/>
      <c r="DY469" s="310">
        <f t="shared" si="610"/>
        <v>0</v>
      </c>
      <c r="DZ469" s="19"/>
      <c r="EA469" s="277"/>
      <c r="EB469" s="421"/>
      <c r="EC469" s="315">
        <v>1</v>
      </c>
      <c r="ED469" s="293" t="s">
        <v>331</v>
      </c>
      <c r="EE469" s="324"/>
      <c r="EF469" s="475"/>
      <c r="EG469" s="318" t="s">
        <v>1199</v>
      </c>
      <c r="EH469" s="19"/>
      <c r="EI469" s="277"/>
      <c r="EJ469" s="417"/>
      <c r="EK469" s="307">
        <v>1</v>
      </c>
      <c r="EL469" s="418" t="s">
        <v>331</v>
      </c>
      <c r="EM469" s="342"/>
      <c r="EN469" s="425"/>
      <c r="EO469" s="310">
        <f t="shared" si="611"/>
        <v>0</v>
      </c>
      <c r="EP469" s="19"/>
      <c r="EQ469" s="277"/>
    </row>
    <row r="470" spans="1:147" ht="37.5" customHeight="1">
      <c r="A470" s="88"/>
      <c r="B470" s="60">
        <v>6</v>
      </c>
      <c r="C470" s="423" t="s">
        <v>516</v>
      </c>
      <c r="D470" s="417"/>
      <c r="E470" s="307">
        <v>1</v>
      </c>
      <c r="F470" s="418" t="s">
        <v>331</v>
      </c>
      <c r="G470" s="446"/>
      <c r="H470" s="425"/>
      <c r="I470" s="310">
        <f t="shared" si="595"/>
        <v>0</v>
      </c>
      <c r="J470" s="19"/>
      <c r="K470" s="277"/>
      <c r="L470" s="417"/>
      <c r="M470" s="307">
        <v>1</v>
      </c>
      <c r="N470" s="418" t="s">
        <v>331</v>
      </c>
      <c r="O470" s="446"/>
      <c r="P470" s="425"/>
      <c r="Q470" s="310">
        <f t="shared" si="596"/>
        <v>0</v>
      </c>
      <c r="R470" s="19"/>
      <c r="S470" s="277"/>
      <c r="T470" s="417" t="s">
        <v>1260</v>
      </c>
      <c r="U470" s="307">
        <v>1</v>
      </c>
      <c r="V470" s="418" t="s">
        <v>331</v>
      </c>
      <c r="W470" s="446">
        <v>80000</v>
      </c>
      <c r="X470" s="309">
        <v>0</v>
      </c>
      <c r="Y470" s="310">
        <f t="shared" si="597"/>
        <v>80000</v>
      </c>
      <c r="Z470" s="19"/>
      <c r="AA470" s="277"/>
      <c r="AB470" s="417"/>
      <c r="AC470" s="307">
        <v>1</v>
      </c>
      <c r="AD470" s="418" t="s">
        <v>331</v>
      </c>
      <c r="AE470" s="446"/>
      <c r="AF470" s="425"/>
      <c r="AG470" s="310">
        <f t="shared" si="598"/>
        <v>0</v>
      </c>
      <c r="AH470" s="19"/>
      <c r="AI470" s="277"/>
      <c r="AJ470" s="417" t="s">
        <v>1262</v>
      </c>
      <c r="AK470" s="307">
        <v>1</v>
      </c>
      <c r="AL470" s="418" t="s">
        <v>331</v>
      </c>
      <c r="AM470" s="446">
        <v>353723.40425531915</v>
      </c>
      <c r="AN470" s="425">
        <v>0</v>
      </c>
      <c r="AO470" s="310">
        <f t="shared" si="599"/>
        <v>353723.40425531915</v>
      </c>
      <c r="AP470" s="19"/>
      <c r="AQ470" s="277"/>
      <c r="AR470" s="417"/>
      <c r="AS470" s="307">
        <v>1</v>
      </c>
      <c r="AT470" s="418" t="s">
        <v>331</v>
      </c>
      <c r="AU470" s="446"/>
      <c r="AV470" s="425"/>
      <c r="AW470" s="310">
        <f t="shared" si="600"/>
        <v>0</v>
      </c>
      <c r="AX470" s="19"/>
      <c r="AY470" s="277"/>
      <c r="AZ470" s="417"/>
      <c r="BA470" s="307">
        <v>1</v>
      </c>
      <c r="BB470" s="418" t="s">
        <v>331</v>
      </c>
      <c r="BC470" s="446"/>
      <c r="BD470" s="425"/>
      <c r="BE470" s="310">
        <f t="shared" si="601"/>
        <v>0</v>
      </c>
      <c r="BF470" s="19"/>
      <c r="BG470" s="277"/>
      <c r="BH470" s="417"/>
      <c r="BI470" s="307">
        <v>1</v>
      </c>
      <c r="BJ470" s="418" t="s">
        <v>331</v>
      </c>
      <c r="BK470" s="446"/>
      <c r="BL470" s="425"/>
      <c r="BM470" s="310">
        <f t="shared" si="602"/>
        <v>0</v>
      </c>
      <c r="BN470" s="19"/>
      <c r="BO470" s="277"/>
      <c r="BP470" s="417"/>
      <c r="BQ470" s="307">
        <v>1</v>
      </c>
      <c r="BR470" s="418" t="s">
        <v>331</v>
      </c>
      <c r="BS470" s="446"/>
      <c r="BT470" s="425"/>
      <c r="BU470" s="310">
        <f t="shared" si="603"/>
        <v>0</v>
      </c>
      <c r="BV470" s="19"/>
      <c r="BW470" s="277"/>
      <c r="BX470" s="417"/>
      <c r="BY470" s="307">
        <v>1</v>
      </c>
      <c r="BZ470" s="418" t="s">
        <v>331</v>
      </c>
      <c r="CA470" s="446"/>
      <c r="CB470" s="425"/>
      <c r="CC470" s="310">
        <f t="shared" si="604"/>
        <v>0</v>
      </c>
      <c r="CD470" s="19"/>
      <c r="CE470" s="277"/>
      <c r="CF470" s="417"/>
      <c r="CG470" s="307">
        <v>1</v>
      </c>
      <c r="CH470" s="418" t="s">
        <v>331</v>
      </c>
      <c r="CI470" s="446"/>
      <c r="CJ470" s="425"/>
      <c r="CK470" s="310">
        <f t="shared" si="605"/>
        <v>0</v>
      </c>
      <c r="CL470" s="19"/>
      <c r="CM470" s="277"/>
      <c r="CN470" s="417"/>
      <c r="CO470" s="307">
        <v>1</v>
      </c>
      <c r="CP470" s="418" t="s">
        <v>331</v>
      </c>
      <c r="CQ470" s="446"/>
      <c r="CR470" s="425"/>
      <c r="CS470" s="310">
        <f t="shared" si="606"/>
        <v>0</v>
      </c>
      <c r="CT470" s="19"/>
      <c r="CU470" s="277"/>
      <c r="CV470" s="417"/>
      <c r="CW470" s="307">
        <v>1</v>
      </c>
      <c r="CX470" s="418" t="s">
        <v>331</v>
      </c>
      <c r="CY470" s="446"/>
      <c r="CZ470" s="425"/>
      <c r="DA470" s="310">
        <f t="shared" si="607"/>
        <v>0</v>
      </c>
      <c r="DB470" s="19"/>
      <c r="DC470" s="277"/>
      <c r="DD470" s="417"/>
      <c r="DE470" s="307">
        <v>1</v>
      </c>
      <c r="DF470" s="418" t="s">
        <v>331</v>
      </c>
      <c r="DG470" s="446"/>
      <c r="DH470" s="425"/>
      <c r="DI470" s="310">
        <f t="shared" si="608"/>
        <v>0</v>
      </c>
      <c r="DJ470" s="19"/>
      <c r="DK470" s="277"/>
      <c r="DL470" s="417"/>
      <c r="DM470" s="307">
        <v>1</v>
      </c>
      <c r="DN470" s="418" t="s">
        <v>331</v>
      </c>
      <c r="DO470" s="446"/>
      <c r="DP470" s="425"/>
      <c r="DQ470" s="310">
        <f t="shared" si="609"/>
        <v>0</v>
      </c>
      <c r="DR470" s="19"/>
      <c r="DS470" s="277"/>
      <c r="DT470" s="417"/>
      <c r="DU470" s="307">
        <v>1</v>
      </c>
      <c r="DV470" s="418" t="s">
        <v>331</v>
      </c>
      <c r="DW470" s="446"/>
      <c r="DX470" s="425"/>
      <c r="DY470" s="310">
        <f t="shared" si="610"/>
        <v>0</v>
      </c>
      <c r="DZ470" s="19"/>
      <c r="EA470" s="277"/>
      <c r="EB470" s="421"/>
      <c r="EC470" s="315">
        <v>1</v>
      </c>
      <c r="ED470" s="293" t="s">
        <v>331</v>
      </c>
      <c r="EE470" s="324"/>
      <c r="EF470" s="475"/>
      <c r="EG470" s="318" t="s">
        <v>1199</v>
      </c>
      <c r="EH470" s="19"/>
      <c r="EI470" s="277"/>
      <c r="EJ470" s="417"/>
      <c r="EK470" s="307">
        <v>1</v>
      </c>
      <c r="EL470" s="418" t="s">
        <v>331</v>
      </c>
      <c r="EM470" s="446"/>
      <c r="EN470" s="425"/>
      <c r="EO470" s="310">
        <f t="shared" si="611"/>
        <v>0</v>
      </c>
      <c r="EP470" s="19"/>
      <c r="EQ470" s="277"/>
    </row>
    <row r="471" spans="1:147" ht="37.5" customHeight="1">
      <c r="A471" s="88"/>
      <c r="B471" s="60">
        <v>7</v>
      </c>
      <c r="C471" s="423" t="s">
        <v>522</v>
      </c>
      <c r="D471" s="417"/>
      <c r="E471" s="307">
        <v>1</v>
      </c>
      <c r="F471" s="418" t="s">
        <v>331</v>
      </c>
      <c r="G471" s="322"/>
      <c r="H471" s="425"/>
      <c r="I471" s="310">
        <f t="shared" si="595"/>
        <v>0</v>
      </c>
      <c r="J471" s="19"/>
      <c r="K471" s="277"/>
      <c r="L471" s="417"/>
      <c r="M471" s="307">
        <v>1</v>
      </c>
      <c r="N471" s="418" t="s">
        <v>331</v>
      </c>
      <c r="O471" s="322"/>
      <c r="P471" s="425"/>
      <c r="Q471" s="310">
        <f t="shared" si="596"/>
        <v>0</v>
      </c>
      <c r="R471" s="19"/>
      <c r="S471" s="277"/>
      <c r="T471" s="417" t="s">
        <v>1304</v>
      </c>
      <c r="U471" s="307">
        <v>1</v>
      </c>
      <c r="V471" s="418" t="s">
        <v>331</v>
      </c>
      <c r="W471" s="322">
        <v>1700000</v>
      </c>
      <c r="X471" s="309">
        <v>0</v>
      </c>
      <c r="Y471" s="310">
        <f t="shared" si="597"/>
        <v>1700000</v>
      </c>
      <c r="Z471" s="19"/>
      <c r="AA471" s="277"/>
      <c r="AB471" s="417"/>
      <c r="AC471" s="307">
        <v>1</v>
      </c>
      <c r="AD471" s="418" t="s">
        <v>331</v>
      </c>
      <c r="AE471" s="322"/>
      <c r="AF471" s="425"/>
      <c r="AG471" s="310">
        <f t="shared" si="598"/>
        <v>0</v>
      </c>
      <c r="AH471" s="19"/>
      <c r="AI471" s="277"/>
      <c r="AJ471" s="417" t="s">
        <v>1262</v>
      </c>
      <c r="AK471" s="307">
        <v>1</v>
      </c>
      <c r="AL471" s="418" t="s">
        <v>331</v>
      </c>
      <c r="AM471" s="322">
        <v>2905585.1063829791</v>
      </c>
      <c r="AN471" s="425">
        <v>0</v>
      </c>
      <c r="AO471" s="310">
        <f t="shared" si="599"/>
        <v>2905585.1063829791</v>
      </c>
      <c r="AP471" s="19"/>
      <c r="AQ471" s="277"/>
      <c r="AR471" s="417"/>
      <c r="AS471" s="307">
        <v>1</v>
      </c>
      <c r="AT471" s="418" t="s">
        <v>331</v>
      </c>
      <c r="AU471" s="322"/>
      <c r="AV471" s="425"/>
      <c r="AW471" s="310">
        <f t="shared" si="600"/>
        <v>0</v>
      </c>
      <c r="AX471" s="19"/>
      <c r="AY471" s="277"/>
      <c r="AZ471" s="417"/>
      <c r="BA471" s="307">
        <v>1</v>
      </c>
      <c r="BB471" s="418" t="s">
        <v>331</v>
      </c>
      <c r="BC471" s="322"/>
      <c r="BD471" s="425"/>
      <c r="BE471" s="310">
        <f t="shared" si="601"/>
        <v>0</v>
      </c>
      <c r="BF471" s="19"/>
      <c r="BG471" s="277"/>
      <c r="BH471" s="417"/>
      <c r="BI471" s="307">
        <v>1</v>
      </c>
      <c r="BJ471" s="418" t="s">
        <v>331</v>
      </c>
      <c r="BK471" s="322"/>
      <c r="BL471" s="425"/>
      <c r="BM471" s="310">
        <f t="shared" si="602"/>
        <v>0</v>
      </c>
      <c r="BN471" s="19"/>
      <c r="BO471" s="277"/>
      <c r="BP471" s="417"/>
      <c r="BQ471" s="307">
        <v>1</v>
      </c>
      <c r="BR471" s="418" t="s">
        <v>331</v>
      </c>
      <c r="BS471" s="322"/>
      <c r="BT471" s="425"/>
      <c r="BU471" s="310">
        <f t="shared" si="603"/>
        <v>0</v>
      </c>
      <c r="BV471" s="19"/>
      <c r="BW471" s="277"/>
      <c r="BX471" s="417"/>
      <c r="BY471" s="307">
        <v>1</v>
      </c>
      <c r="BZ471" s="418" t="s">
        <v>331</v>
      </c>
      <c r="CA471" s="322"/>
      <c r="CB471" s="425"/>
      <c r="CC471" s="310">
        <f t="shared" si="604"/>
        <v>0</v>
      </c>
      <c r="CD471" s="19"/>
      <c r="CE471" s="277"/>
      <c r="CF471" s="417"/>
      <c r="CG471" s="307">
        <v>1</v>
      </c>
      <c r="CH471" s="418" t="s">
        <v>331</v>
      </c>
      <c r="CI471" s="322"/>
      <c r="CJ471" s="425"/>
      <c r="CK471" s="310">
        <f t="shared" si="605"/>
        <v>0</v>
      </c>
      <c r="CL471" s="19"/>
      <c r="CM471" s="277"/>
      <c r="CN471" s="417"/>
      <c r="CO471" s="307">
        <v>1</v>
      </c>
      <c r="CP471" s="418" t="s">
        <v>331</v>
      </c>
      <c r="CQ471" s="322"/>
      <c r="CR471" s="425"/>
      <c r="CS471" s="310">
        <f t="shared" si="606"/>
        <v>0</v>
      </c>
      <c r="CT471" s="19"/>
      <c r="CU471" s="277"/>
      <c r="CV471" s="417"/>
      <c r="CW471" s="307">
        <v>1</v>
      </c>
      <c r="CX471" s="418" t="s">
        <v>331</v>
      </c>
      <c r="CY471" s="322"/>
      <c r="CZ471" s="425"/>
      <c r="DA471" s="310">
        <f t="shared" si="607"/>
        <v>0</v>
      </c>
      <c r="DB471" s="19"/>
      <c r="DC471" s="277"/>
      <c r="DD471" s="417"/>
      <c r="DE471" s="307">
        <v>1</v>
      </c>
      <c r="DF471" s="418" t="s">
        <v>331</v>
      </c>
      <c r="DG471" s="322"/>
      <c r="DH471" s="425"/>
      <c r="DI471" s="310">
        <f t="shared" si="608"/>
        <v>0</v>
      </c>
      <c r="DJ471" s="19"/>
      <c r="DK471" s="277"/>
      <c r="DL471" s="417"/>
      <c r="DM471" s="307">
        <v>1</v>
      </c>
      <c r="DN471" s="418" t="s">
        <v>331</v>
      </c>
      <c r="DO471" s="322"/>
      <c r="DP471" s="425"/>
      <c r="DQ471" s="310">
        <f t="shared" si="609"/>
        <v>0</v>
      </c>
      <c r="DR471" s="19"/>
      <c r="DS471" s="277"/>
      <c r="DT471" s="417"/>
      <c r="DU471" s="307">
        <v>1</v>
      </c>
      <c r="DV471" s="418" t="s">
        <v>331</v>
      </c>
      <c r="DW471" s="322"/>
      <c r="DX471" s="425"/>
      <c r="DY471" s="310">
        <f t="shared" si="610"/>
        <v>0</v>
      </c>
      <c r="DZ471" s="19"/>
      <c r="EA471" s="277"/>
      <c r="EB471" s="421"/>
      <c r="EC471" s="315">
        <v>1</v>
      </c>
      <c r="ED471" s="293" t="s">
        <v>331</v>
      </c>
      <c r="EE471" s="324"/>
      <c r="EF471" s="475"/>
      <c r="EG471" s="318" t="s">
        <v>1199</v>
      </c>
      <c r="EH471" s="19"/>
      <c r="EI471" s="277"/>
      <c r="EJ471" s="417"/>
      <c r="EK471" s="307">
        <v>1</v>
      </c>
      <c r="EL471" s="418" t="s">
        <v>331</v>
      </c>
      <c r="EM471" s="322"/>
      <c r="EN471" s="425"/>
      <c r="EO471" s="310">
        <f t="shared" si="611"/>
        <v>0</v>
      </c>
      <c r="EP471" s="19"/>
      <c r="EQ471" s="277"/>
    </row>
    <row r="472" spans="1:147" ht="37.5" customHeight="1">
      <c r="A472" s="24"/>
      <c r="B472" s="60">
        <v>8</v>
      </c>
      <c r="C472" s="423" t="s">
        <v>441</v>
      </c>
      <c r="D472" s="417"/>
      <c r="E472" s="307">
        <v>1</v>
      </c>
      <c r="F472" s="418" t="s">
        <v>331</v>
      </c>
      <c r="G472" s="322"/>
      <c r="H472" s="425"/>
      <c r="I472" s="310">
        <f t="shared" si="595"/>
        <v>0</v>
      </c>
      <c r="J472" s="19"/>
      <c r="K472" s="277"/>
      <c r="L472" s="417"/>
      <c r="M472" s="307">
        <v>1</v>
      </c>
      <c r="N472" s="418" t="s">
        <v>331</v>
      </c>
      <c r="O472" s="322"/>
      <c r="P472" s="425"/>
      <c r="Q472" s="310">
        <f t="shared" si="596"/>
        <v>0</v>
      </c>
      <c r="R472" s="19"/>
      <c r="S472" s="277"/>
      <c r="T472" s="417" t="s">
        <v>1282</v>
      </c>
      <c r="U472" s="307">
        <v>1</v>
      </c>
      <c r="V472" s="418" t="s">
        <v>331</v>
      </c>
      <c r="W472" s="322">
        <v>50000</v>
      </c>
      <c r="X472" s="309">
        <v>0</v>
      </c>
      <c r="Y472" s="310">
        <f t="shared" si="597"/>
        <v>50000</v>
      </c>
      <c r="Z472" s="19"/>
      <c r="AA472" s="277"/>
      <c r="AB472" s="417"/>
      <c r="AC472" s="307">
        <v>1</v>
      </c>
      <c r="AD472" s="418" t="s">
        <v>331</v>
      </c>
      <c r="AE472" s="322"/>
      <c r="AF472" s="425"/>
      <c r="AG472" s="310">
        <f t="shared" si="598"/>
        <v>0</v>
      </c>
      <c r="AH472" s="19"/>
      <c r="AI472" s="277"/>
      <c r="AJ472" s="417" t="s">
        <v>1281</v>
      </c>
      <c r="AK472" s="307">
        <v>1</v>
      </c>
      <c r="AL472" s="418" t="s">
        <v>331</v>
      </c>
      <c r="AM472" s="322">
        <v>201590</v>
      </c>
      <c r="AN472" s="425">
        <v>0</v>
      </c>
      <c r="AO472" s="310">
        <f t="shared" si="599"/>
        <v>201590</v>
      </c>
      <c r="AP472" s="19"/>
      <c r="AQ472" s="277"/>
      <c r="AR472" s="417"/>
      <c r="AS472" s="307">
        <v>1</v>
      </c>
      <c r="AT472" s="418" t="s">
        <v>331</v>
      </c>
      <c r="AU472" s="322"/>
      <c r="AV472" s="425"/>
      <c r="AW472" s="310">
        <f t="shared" si="600"/>
        <v>0</v>
      </c>
      <c r="AX472" s="19"/>
      <c r="AY472" s="277"/>
      <c r="AZ472" s="417"/>
      <c r="BA472" s="307">
        <v>1</v>
      </c>
      <c r="BB472" s="418" t="s">
        <v>331</v>
      </c>
      <c r="BC472" s="322"/>
      <c r="BD472" s="425"/>
      <c r="BE472" s="310">
        <f t="shared" si="601"/>
        <v>0</v>
      </c>
      <c r="BF472" s="19"/>
      <c r="BG472" s="277"/>
      <c r="BH472" s="417"/>
      <c r="BI472" s="307">
        <v>1</v>
      </c>
      <c r="BJ472" s="418" t="s">
        <v>331</v>
      </c>
      <c r="BK472" s="322"/>
      <c r="BL472" s="425"/>
      <c r="BM472" s="310">
        <f t="shared" si="602"/>
        <v>0</v>
      </c>
      <c r="BN472" s="19"/>
      <c r="BO472" s="277"/>
      <c r="BP472" s="417"/>
      <c r="BQ472" s="307">
        <v>1</v>
      </c>
      <c r="BR472" s="418" t="s">
        <v>331</v>
      </c>
      <c r="BS472" s="322"/>
      <c r="BT472" s="425"/>
      <c r="BU472" s="310">
        <f t="shared" si="603"/>
        <v>0</v>
      </c>
      <c r="BV472" s="19"/>
      <c r="BW472" s="277"/>
      <c r="BX472" s="417"/>
      <c r="BY472" s="307">
        <v>1</v>
      </c>
      <c r="BZ472" s="418" t="s">
        <v>331</v>
      </c>
      <c r="CA472" s="322"/>
      <c r="CB472" s="425"/>
      <c r="CC472" s="310">
        <f t="shared" si="604"/>
        <v>0</v>
      </c>
      <c r="CD472" s="19"/>
      <c r="CE472" s="277"/>
      <c r="CF472" s="417"/>
      <c r="CG472" s="307">
        <v>1</v>
      </c>
      <c r="CH472" s="418" t="s">
        <v>331</v>
      </c>
      <c r="CI472" s="322"/>
      <c r="CJ472" s="425"/>
      <c r="CK472" s="310">
        <f t="shared" si="605"/>
        <v>0</v>
      </c>
      <c r="CL472" s="19"/>
      <c r="CM472" s="277"/>
      <c r="CN472" s="417"/>
      <c r="CO472" s="307">
        <v>1</v>
      </c>
      <c r="CP472" s="418" t="s">
        <v>331</v>
      </c>
      <c r="CQ472" s="322"/>
      <c r="CR472" s="425"/>
      <c r="CS472" s="310">
        <f t="shared" si="606"/>
        <v>0</v>
      </c>
      <c r="CT472" s="19"/>
      <c r="CU472" s="277"/>
      <c r="CV472" s="417"/>
      <c r="CW472" s="307">
        <v>1</v>
      </c>
      <c r="CX472" s="418" t="s">
        <v>331</v>
      </c>
      <c r="CY472" s="322"/>
      <c r="CZ472" s="425"/>
      <c r="DA472" s="310">
        <f t="shared" si="607"/>
        <v>0</v>
      </c>
      <c r="DB472" s="19"/>
      <c r="DC472" s="277"/>
      <c r="DD472" s="417"/>
      <c r="DE472" s="307">
        <v>1</v>
      </c>
      <c r="DF472" s="418" t="s">
        <v>331</v>
      </c>
      <c r="DG472" s="322"/>
      <c r="DH472" s="425"/>
      <c r="DI472" s="310">
        <f t="shared" si="608"/>
        <v>0</v>
      </c>
      <c r="DJ472" s="19"/>
      <c r="DK472" s="277"/>
      <c r="DL472" s="417"/>
      <c r="DM472" s="307">
        <v>1</v>
      </c>
      <c r="DN472" s="418" t="s">
        <v>331</v>
      </c>
      <c r="DO472" s="322"/>
      <c r="DP472" s="425"/>
      <c r="DQ472" s="310">
        <f t="shared" si="609"/>
        <v>0</v>
      </c>
      <c r="DR472" s="19"/>
      <c r="DS472" s="277"/>
      <c r="DT472" s="417"/>
      <c r="DU472" s="307">
        <v>1</v>
      </c>
      <c r="DV472" s="418" t="s">
        <v>331</v>
      </c>
      <c r="DW472" s="322"/>
      <c r="DX472" s="425"/>
      <c r="DY472" s="310">
        <f t="shared" si="610"/>
        <v>0</v>
      </c>
      <c r="DZ472" s="19"/>
      <c r="EA472" s="277"/>
      <c r="EB472" s="421"/>
      <c r="EC472" s="315">
        <v>1</v>
      </c>
      <c r="ED472" s="293" t="s">
        <v>331</v>
      </c>
      <c r="EE472" s="324"/>
      <c r="EF472" s="475"/>
      <c r="EG472" s="318" t="s">
        <v>1199</v>
      </c>
      <c r="EH472" s="19"/>
      <c r="EI472" s="277"/>
      <c r="EJ472" s="417"/>
      <c r="EK472" s="307">
        <v>1</v>
      </c>
      <c r="EL472" s="418" t="s">
        <v>331</v>
      </c>
      <c r="EM472" s="322"/>
      <c r="EN472" s="425"/>
      <c r="EO472" s="310">
        <f t="shared" si="611"/>
        <v>0</v>
      </c>
      <c r="EP472" s="19"/>
      <c r="EQ472" s="277"/>
    </row>
    <row r="473" spans="1:147" ht="37.5" customHeight="1">
      <c r="A473" s="304"/>
      <c r="B473" s="60">
        <v>9</v>
      </c>
      <c r="C473" s="423" t="s">
        <v>437</v>
      </c>
      <c r="D473" s="436"/>
      <c r="E473" s="437">
        <v>1</v>
      </c>
      <c r="F473" s="438" t="s">
        <v>331</v>
      </c>
      <c r="G473" s="322"/>
      <c r="H473" s="476"/>
      <c r="I473" s="310">
        <f t="shared" si="595"/>
        <v>0</v>
      </c>
      <c r="J473" s="19"/>
      <c r="K473" s="277"/>
      <c r="L473" s="436"/>
      <c r="M473" s="437">
        <v>1</v>
      </c>
      <c r="N473" s="438" t="s">
        <v>331</v>
      </c>
      <c r="O473" s="322"/>
      <c r="P473" s="476"/>
      <c r="Q473" s="310">
        <f t="shared" si="596"/>
        <v>0</v>
      </c>
      <c r="R473" s="19"/>
      <c r="S473" s="277"/>
      <c r="T473" s="417" t="s">
        <v>1285</v>
      </c>
      <c r="U473" s="437">
        <v>1</v>
      </c>
      <c r="V473" s="438" t="s">
        <v>331</v>
      </c>
      <c r="W473" s="322">
        <v>50000</v>
      </c>
      <c r="X473" s="309">
        <v>0</v>
      </c>
      <c r="Y473" s="310">
        <f t="shared" si="597"/>
        <v>50000</v>
      </c>
      <c r="Z473" s="19"/>
      <c r="AA473" s="277"/>
      <c r="AB473" s="436"/>
      <c r="AC473" s="437">
        <v>1</v>
      </c>
      <c r="AD473" s="438" t="s">
        <v>331</v>
      </c>
      <c r="AE473" s="322"/>
      <c r="AF473" s="476"/>
      <c r="AG473" s="310">
        <f t="shared" si="598"/>
        <v>0</v>
      </c>
      <c r="AH473" s="19"/>
      <c r="AI473" s="277"/>
      <c r="AJ473" s="436" t="s">
        <v>1286</v>
      </c>
      <c r="AK473" s="437">
        <v>1</v>
      </c>
      <c r="AL473" s="438" t="s">
        <v>331</v>
      </c>
      <c r="AM473" s="322">
        <v>153208.97606382979</v>
      </c>
      <c r="AN473" s="476">
        <v>0.19</v>
      </c>
      <c r="AO473" s="310">
        <f t="shared" si="599"/>
        <v>182318.68151595746</v>
      </c>
      <c r="AP473" s="19"/>
      <c r="AQ473" s="277"/>
      <c r="AR473" s="436"/>
      <c r="AS473" s="437">
        <v>1</v>
      </c>
      <c r="AT473" s="438" t="s">
        <v>331</v>
      </c>
      <c r="AU473" s="322"/>
      <c r="AV473" s="476"/>
      <c r="AW473" s="310">
        <f t="shared" si="600"/>
        <v>0</v>
      </c>
      <c r="AX473" s="19"/>
      <c r="AY473" s="277"/>
      <c r="AZ473" s="436"/>
      <c r="BA473" s="437">
        <v>1</v>
      </c>
      <c r="BB473" s="438" t="s">
        <v>331</v>
      </c>
      <c r="BC473" s="322"/>
      <c r="BD473" s="476"/>
      <c r="BE473" s="310">
        <f t="shared" si="601"/>
        <v>0</v>
      </c>
      <c r="BF473" s="19"/>
      <c r="BG473" s="277"/>
      <c r="BH473" s="436"/>
      <c r="BI473" s="437">
        <v>1</v>
      </c>
      <c r="BJ473" s="438" t="s">
        <v>331</v>
      </c>
      <c r="BK473" s="322"/>
      <c r="BL473" s="476"/>
      <c r="BM473" s="310">
        <f t="shared" si="602"/>
        <v>0</v>
      </c>
      <c r="BN473" s="19"/>
      <c r="BO473" s="277"/>
      <c r="BP473" s="436"/>
      <c r="BQ473" s="437">
        <v>1</v>
      </c>
      <c r="BR473" s="438" t="s">
        <v>331</v>
      </c>
      <c r="BS473" s="322"/>
      <c r="BT473" s="476"/>
      <c r="BU473" s="310">
        <f t="shared" si="603"/>
        <v>0</v>
      </c>
      <c r="BV473" s="19"/>
      <c r="BW473" s="277"/>
      <c r="BX473" s="436"/>
      <c r="BY473" s="437">
        <v>1</v>
      </c>
      <c r="BZ473" s="438" t="s">
        <v>331</v>
      </c>
      <c r="CA473" s="322"/>
      <c r="CB473" s="476"/>
      <c r="CC473" s="310">
        <f t="shared" si="604"/>
        <v>0</v>
      </c>
      <c r="CD473" s="19"/>
      <c r="CE473" s="277"/>
      <c r="CF473" s="436"/>
      <c r="CG473" s="437">
        <v>1</v>
      </c>
      <c r="CH473" s="438" t="s">
        <v>331</v>
      </c>
      <c r="CI473" s="322"/>
      <c r="CJ473" s="476"/>
      <c r="CK473" s="310">
        <f t="shared" si="605"/>
        <v>0</v>
      </c>
      <c r="CL473" s="19"/>
      <c r="CM473" s="277"/>
      <c r="CN473" s="436"/>
      <c r="CO473" s="437">
        <v>1</v>
      </c>
      <c r="CP473" s="438" t="s">
        <v>331</v>
      </c>
      <c r="CQ473" s="322"/>
      <c r="CR473" s="476"/>
      <c r="CS473" s="310">
        <f t="shared" si="606"/>
        <v>0</v>
      </c>
      <c r="CT473" s="19"/>
      <c r="CU473" s="277"/>
      <c r="CV473" s="436"/>
      <c r="CW473" s="437">
        <v>1</v>
      </c>
      <c r="CX473" s="438" t="s">
        <v>331</v>
      </c>
      <c r="CY473" s="322"/>
      <c r="CZ473" s="476"/>
      <c r="DA473" s="310">
        <f t="shared" si="607"/>
        <v>0</v>
      </c>
      <c r="DB473" s="19"/>
      <c r="DC473" s="277"/>
      <c r="DD473" s="436"/>
      <c r="DE473" s="437">
        <v>1</v>
      </c>
      <c r="DF473" s="438" t="s">
        <v>331</v>
      </c>
      <c r="DG473" s="322"/>
      <c r="DH473" s="476"/>
      <c r="DI473" s="310">
        <f t="shared" si="608"/>
        <v>0</v>
      </c>
      <c r="DJ473" s="19"/>
      <c r="DK473" s="277"/>
      <c r="DL473" s="436"/>
      <c r="DM473" s="437">
        <v>1</v>
      </c>
      <c r="DN473" s="438" t="s">
        <v>331</v>
      </c>
      <c r="DO473" s="322"/>
      <c r="DP473" s="476"/>
      <c r="DQ473" s="310">
        <f t="shared" si="609"/>
        <v>0</v>
      </c>
      <c r="DR473" s="19"/>
      <c r="DS473" s="277"/>
      <c r="DT473" s="436"/>
      <c r="DU473" s="437">
        <v>1</v>
      </c>
      <c r="DV473" s="438" t="s">
        <v>331</v>
      </c>
      <c r="DW473" s="322"/>
      <c r="DX473" s="476"/>
      <c r="DY473" s="310">
        <f t="shared" si="610"/>
        <v>0</v>
      </c>
      <c r="DZ473" s="19"/>
      <c r="EA473" s="277"/>
      <c r="EB473" s="314"/>
      <c r="EC473" s="315">
        <v>1</v>
      </c>
      <c r="ED473" s="293" t="s">
        <v>331</v>
      </c>
      <c r="EE473" s="324"/>
      <c r="EF473" s="477"/>
      <c r="EG473" s="318" t="s">
        <v>1199</v>
      </c>
      <c r="EH473" s="19"/>
      <c r="EI473" s="277"/>
      <c r="EJ473" s="436"/>
      <c r="EK473" s="437">
        <v>1</v>
      </c>
      <c r="EL473" s="438" t="s">
        <v>331</v>
      </c>
      <c r="EM473" s="322"/>
      <c r="EN473" s="476"/>
      <c r="EO473" s="310">
        <f t="shared" si="611"/>
        <v>0</v>
      </c>
      <c r="EP473" s="19"/>
      <c r="EQ473" s="277"/>
    </row>
    <row r="474" spans="1:147" ht="37.5" customHeight="1">
      <c r="A474" s="24"/>
      <c r="B474" s="426"/>
      <c r="C474" s="441" t="s">
        <v>338</v>
      </c>
      <c r="D474" s="427"/>
      <c r="E474" s="428"/>
      <c r="F474" s="428"/>
      <c r="G474" s="428"/>
      <c r="H474" s="479"/>
      <c r="I474" s="443">
        <f>SUM(I465:I473)</f>
        <v>0</v>
      </c>
      <c r="J474" s="19"/>
      <c r="K474" s="277"/>
      <c r="L474" s="427"/>
      <c r="M474" s="428"/>
      <c r="N474" s="428"/>
      <c r="O474" s="428"/>
      <c r="P474" s="479"/>
      <c r="Q474" s="443">
        <f>SUM(Q465:Q473)</f>
        <v>0</v>
      </c>
      <c r="R474" s="19"/>
      <c r="S474" s="277"/>
      <c r="T474" s="427"/>
      <c r="U474" s="428"/>
      <c r="V474" s="428"/>
      <c r="W474" s="428"/>
      <c r="X474" s="479"/>
      <c r="Y474" s="443">
        <f>SUM(Y465:Y473)</f>
        <v>9830000</v>
      </c>
      <c r="Z474" s="19"/>
      <c r="AA474" s="277"/>
      <c r="AB474" s="427"/>
      <c r="AC474" s="428"/>
      <c r="AD474" s="428"/>
      <c r="AE474" s="428"/>
      <c r="AF474" s="479"/>
      <c r="AG474" s="443">
        <f>SUM(AG465:AG473)</f>
        <v>0</v>
      </c>
      <c r="AH474" s="19"/>
      <c r="AI474" s="277"/>
      <c r="AJ474" s="427"/>
      <c r="AK474" s="428"/>
      <c r="AL474" s="428"/>
      <c r="AM474" s="428"/>
      <c r="AN474" s="479"/>
      <c r="AO474" s="443">
        <f>SUM(AO465:AO473)</f>
        <v>16565738.734707449</v>
      </c>
      <c r="AP474" s="19"/>
      <c r="AQ474" s="277"/>
      <c r="AR474" s="427"/>
      <c r="AS474" s="428"/>
      <c r="AT474" s="428"/>
      <c r="AU474" s="428"/>
      <c r="AV474" s="479"/>
      <c r="AW474" s="443">
        <f>SUM(AW465:AW473)</f>
        <v>0</v>
      </c>
      <c r="AX474" s="19"/>
      <c r="AY474" s="277"/>
      <c r="AZ474" s="427"/>
      <c r="BA474" s="428"/>
      <c r="BB474" s="428"/>
      <c r="BC474" s="428"/>
      <c r="BD474" s="479"/>
      <c r="BE474" s="443">
        <f>SUM(BE465:BE473)</f>
        <v>0</v>
      </c>
      <c r="BF474" s="19"/>
      <c r="BG474" s="277"/>
      <c r="BH474" s="427"/>
      <c r="BI474" s="428"/>
      <c r="BJ474" s="428"/>
      <c r="BK474" s="428"/>
      <c r="BL474" s="479"/>
      <c r="BM474" s="443">
        <f>SUM(BM465:BM473)</f>
        <v>0</v>
      </c>
      <c r="BN474" s="19"/>
      <c r="BO474" s="277"/>
      <c r="BP474" s="427"/>
      <c r="BQ474" s="428"/>
      <c r="BR474" s="428"/>
      <c r="BS474" s="428"/>
      <c r="BT474" s="479"/>
      <c r="BU474" s="443">
        <f>SUM(BU465:BU473)</f>
        <v>0</v>
      </c>
      <c r="BV474" s="19"/>
      <c r="BW474" s="277"/>
      <c r="BX474" s="427"/>
      <c r="BY474" s="428"/>
      <c r="BZ474" s="428"/>
      <c r="CA474" s="428"/>
      <c r="CB474" s="479"/>
      <c r="CC474" s="443">
        <f>SUM(CC465:CC473)</f>
        <v>0</v>
      </c>
      <c r="CD474" s="19"/>
      <c r="CE474" s="277"/>
      <c r="CF474" s="427"/>
      <c r="CG474" s="428"/>
      <c r="CH474" s="428"/>
      <c r="CI474" s="428"/>
      <c r="CJ474" s="479"/>
      <c r="CK474" s="443">
        <f>SUM(CK465:CK473)</f>
        <v>0</v>
      </c>
      <c r="CL474" s="19"/>
      <c r="CM474" s="277"/>
      <c r="CN474" s="427"/>
      <c r="CO474" s="428"/>
      <c r="CP474" s="428"/>
      <c r="CQ474" s="428"/>
      <c r="CR474" s="479"/>
      <c r="CS474" s="443">
        <f>SUM(CS465:CS473)</f>
        <v>0</v>
      </c>
      <c r="CT474" s="19"/>
      <c r="CU474" s="277"/>
      <c r="CV474" s="427"/>
      <c r="CW474" s="428"/>
      <c r="CX474" s="428"/>
      <c r="CY474" s="428"/>
      <c r="CZ474" s="479"/>
      <c r="DA474" s="443">
        <f>SUM(DA465:DA473)</f>
        <v>0</v>
      </c>
      <c r="DB474" s="19"/>
      <c r="DC474" s="277"/>
      <c r="DD474" s="427"/>
      <c r="DE474" s="428"/>
      <c r="DF474" s="428"/>
      <c r="DG474" s="428"/>
      <c r="DH474" s="479"/>
      <c r="DI474" s="443">
        <f>SUM(DI465:DI473)</f>
        <v>0</v>
      </c>
      <c r="DJ474" s="19"/>
      <c r="DK474" s="277"/>
      <c r="DL474" s="427"/>
      <c r="DM474" s="428"/>
      <c r="DN474" s="428"/>
      <c r="DO474" s="428"/>
      <c r="DP474" s="479"/>
      <c r="DQ474" s="443">
        <f>SUM(DQ465:DQ473)</f>
        <v>0</v>
      </c>
      <c r="DR474" s="19"/>
      <c r="DS474" s="277"/>
      <c r="DT474" s="427"/>
      <c r="DU474" s="428"/>
      <c r="DV474" s="428"/>
      <c r="DW474" s="428"/>
      <c r="DX474" s="479"/>
      <c r="DY474" s="443">
        <f>SUM(DY465:DY473)</f>
        <v>0</v>
      </c>
      <c r="DZ474" s="19"/>
      <c r="EA474" s="277"/>
      <c r="EB474" s="426"/>
      <c r="EC474" s="430"/>
      <c r="ED474" s="430"/>
      <c r="EE474" s="430"/>
      <c r="EF474" s="467"/>
      <c r="EG474" s="444" t="s">
        <v>1199</v>
      </c>
      <c r="EH474" s="19"/>
      <c r="EI474" s="277"/>
      <c r="EJ474" s="427"/>
      <c r="EK474" s="428"/>
      <c r="EL474" s="428"/>
      <c r="EM474" s="428"/>
      <c r="EN474" s="479"/>
      <c r="EO474" s="443">
        <f>SUM(EO465:EO473)</f>
        <v>0</v>
      </c>
      <c r="EP474" s="19"/>
      <c r="EQ474" s="277"/>
    </row>
    <row r="475" spans="1:147" ht="37.5" customHeight="1">
      <c r="A475" s="24"/>
      <c r="B475" s="82" t="s">
        <v>147</v>
      </c>
      <c r="C475" s="89"/>
      <c r="D475" s="433"/>
      <c r="E475" s="85"/>
      <c r="F475" s="85"/>
      <c r="G475" s="85"/>
      <c r="H475" s="468"/>
      <c r="I475" s="91"/>
      <c r="J475" s="19"/>
      <c r="K475" s="277"/>
      <c r="L475" s="433"/>
      <c r="M475" s="85"/>
      <c r="N475" s="85"/>
      <c r="O475" s="85"/>
      <c r="P475" s="468"/>
      <c r="Q475" s="91"/>
      <c r="R475" s="19"/>
      <c r="S475" s="277"/>
      <c r="T475" s="433"/>
      <c r="U475" s="85"/>
      <c r="V475" s="85"/>
      <c r="W475" s="85"/>
      <c r="X475" s="468"/>
      <c r="Y475" s="91"/>
      <c r="Z475" s="19"/>
      <c r="AA475" s="277"/>
      <c r="AB475" s="433"/>
      <c r="AC475" s="85"/>
      <c r="AD475" s="85"/>
      <c r="AE475" s="85"/>
      <c r="AF475" s="468"/>
      <c r="AG475" s="91"/>
      <c r="AH475" s="19"/>
      <c r="AI475" s="277"/>
      <c r="AJ475" s="433"/>
      <c r="AK475" s="85"/>
      <c r="AL475" s="85"/>
      <c r="AM475" s="85"/>
      <c r="AN475" s="468"/>
      <c r="AO475" s="91"/>
      <c r="AP475" s="19"/>
      <c r="AQ475" s="277"/>
      <c r="AR475" s="433"/>
      <c r="AS475" s="85"/>
      <c r="AT475" s="85"/>
      <c r="AU475" s="85"/>
      <c r="AV475" s="468"/>
      <c r="AW475" s="91"/>
      <c r="AX475" s="19"/>
      <c r="AY475" s="277"/>
      <c r="AZ475" s="433"/>
      <c r="BA475" s="85"/>
      <c r="BB475" s="85"/>
      <c r="BC475" s="85"/>
      <c r="BD475" s="468"/>
      <c r="BE475" s="91"/>
      <c r="BF475" s="19"/>
      <c r="BG475" s="277"/>
      <c r="BH475" s="433"/>
      <c r="BI475" s="85"/>
      <c r="BJ475" s="85"/>
      <c r="BK475" s="85"/>
      <c r="BL475" s="468"/>
      <c r="BM475" s="91"/>
      <c r="BN475" s="19"/>
      <c r="BO475" s="277"/>
      <c r="BP475" s="433"/>
      <c r="BQ475" s="85"/>
      <c r="BR475" s="85"/>
      <c r="BS475" s="85"/>
      <c r="BT475" s="468"/>
      <c r="BU475" s="91"/>
      <c r="BV475" s="19"/>
      <c r="BW475" s="277"/>
      <c r="BX475" s="433"/>
      <c r="BY475" s="85"/>
      <c r="BZ475" s="85"/>
      <c r="CA475" s="85"/>
      <c r="CB475" s="468"/>
      <c r="CC475" s="91"/>
      <c r="CD475" s="19"/>
      <c r="CE475" s="277"/>
      <c r="CF475" s="433"/>
      <c r="CG475" s="85"/>
      <c r="CH475" s="85"/>
      <c r="CI475" s="85"/>
      <c r="CJ475" s="468"/>
      <c r="CK475" s="91"/>
      <c r="CL475" s="19"/>
      <c r="CM475" s="277"/>
      <c r="CN475" s="433"/>
      <c r="CO475" s="85"/>
      <c r="CP475" s="85"/>
      <c r="CQ475" s="85"/>
      <c r="CR475" s="468"/>
      <c r="CS475" s="91"/>
      <c r="CT475" s="19"/>
      <c r="CU475" s="277"/>
      <c r="CV475" s="433"/>
      <c r="CW475" s="85"/>
      <c r="CX475" s="85"/>
      <c r="CY475" s="85"/>
      <c r="CZ475" s="468"/>
      <c r="DA475" s="91"/>
      <c r="DB475" s="19"/>
      <c r="DC475" s="277"/>
      <c r="DD475" s="433"/>
      <c r="DE475" s="85"/>
      <c r="DF475" s="85"/>
      <c r="DG475" s="85"/>
      <c r="DH475" s="468"/>
      <c r="DI475" s="91"/>
      <c r="DJ475" s="19"/>
      <c r="DK475" s="277"/>
      <c r="DL475" s="433"/>
      <c r="DM475" s="85"/>
      <c r="DN475" s="85"/>
      <c r="DO475" s="85"/>
      <c r="DP475" s="468"/>
      <c r="DQ475" s="91"/>
      <c r="DR475" s="19"/>
      <c r="DS475" s="277"/>
      <c r="DT475" s="433"/>
      <c r="DU475" s="85"/>
      <c r="DV475" s="85"/>
      <c r="DW475" s="85"/>
      <c r="DX475" s="468"/>
      <c r="DY475" s="91"/>
      <c r="DZ475" s="19"/>
      <c r="EA475" s="277"/>
      <c r="EB475" s="399"/>
      <c r="EC475" s="24"/>
      <c r="ED475" s="24"/>
      <c r="EE475" s="24"/>
      <c r="EF475" s="271"/>
      <c r="EG475" s="282"/>
      <c r="EH475" s="19"/>
      <c r="EI475" s="277"/>
      <c r="EJ475" s="433"/>
      <c r="EK475" s="85"/>
      <c r="EL475" s="85"/>
      <c r="EM475" s="85"/>
      <c r="EN475" s="468"/>
      <c r="EO475" s="91"/>
      <c r="EP475" s="19"/>
      <c r="EQ475" s="277"/>
    </row>
    <row r="476" spans="1:147" ht="37.5" customHeight="1" thickBot="1">
      <c r="A476" s="24"/>
      <c r="B476" s="89"/>
      <c r="C476" s="56" t="s">
        <v>148</v>
      </c>
      <c r="D476" s="85"/>
      <c r="E476" s="85"/>
      <c r="F476" s="85"/>
      <c r="G476" s="85"/>
      <c r="H476" s="468"/>
      <c r="I476" s="91"/>
      <c r="J476" s="19"/>
      <c r="K476" s="277"/>
      <c r="L476" s="85"/>
      <c r="M476" s="85"/>
      <c r="N476" s="85"/>
      <c r="O476" s="85"/>
      <c r="P476" s="468"/>
      <c r="Q476" s="91"/>
      <c r="R476" s="19"/>
      <c r="S476" s="277"/>
      <c r="T476" s="85"/>
      <c r="U476" s="85"/>
      <c r="V476" s="85"/>
      <c r="W476" s="85"/>
      <c r="X476" s="468"/>
      <c r="Y476" s="91"/>
      <c r="Z476" s="19"/>
      <c r="AA476" s="277"/>
      <c r="AB476" s="85"/>
      <c r="AC476" s="85"/>
      <c r="AD476" s="85"/>
      <c r="AE476" s="85"/>
      <c r="AF476" s="468"/>
      <c r="AG476" s="91"/>
      <c r="AH476" s="19"/>
      <c r="AI476" s="277"/>
      <c r="AJ476" s="85"/>
      <c r="AK476" s="85"/>
      <c r="AL476" s="85"/>
      <c r="AM476" s="85"/>
      <c r="AN476" s="468"/>
      <c r="AO476" s="91"/>
      <c r="AP476" s="19"/>
      <c r="AQ476" s="277"/>
      <c r="AR476" s="85"/>
      <c r="AS476" s="85"/>
      <c r="AT476" s="85"/>
      <c r="AU476" s="85"/>
      <c r="AV476" s="468"/>
      <c r="AW476" s="91"/>
      <c r="AX476" s="19"/>
      <c r="AY476" s="277"/>
      <c r="AZ476" s="85"/>
      <c r="BA476" s="85"/>
      <c r="BB476" s="85"/>
      <c r="BC476" s="85"/>
      <c r="BD476" s="468"/>
      <c r="BE476" s="91"/>
      <c r="BF476" s="19"/>
      <c r="BG476" s="277"/>
      <c r="BH476" s="85"/>
      <c r="BI476" s="85"/>
      <c r="BJ476" s="85"/>
      <c r="BK476" s="85"/>
      <c r="BL476" s="468"/>
      <c r="BM476" s="91"/>
      <c r="BN476" s="19"/>
      <c r="BO476" s="277"/>
      <c r="BP476" s="85"/>
      <c r="BQ476" s="85"/>
      <c r="BR476" s="85"/>
      <c r="BS476" s="85"/>
      <c r="BT476" s="468"/>
      <c r="BU476" s="91"/>
      <c r="BV476" s="19"/>
      <c r="BW476" s="277"/>
      <c r="BX476" s="85"/>
      <c r="BY476" s="85"/>
      <c r="BZ476" s="85"/>
      <c r="CA476" s="85"/>
      <c r="CB476" s="468"/>
      <c r="CC476" s="91"/>
      <c r="CD476" s="19"/>
      <c r="CE476" s="277"/>
      <c r="CF476" s="85"/>
      <c r="CG476" s="85"/>
      <c r="CH476" s="85"/>
      <c r="CI476" s="85"/>
      <c r="CJ476" s="468"/>
      <c r="CK476" s="91"/>
      <c r="CL476" s="19"/>
      <c r="CM476" s="277"/>
      <c r="CN476" s="85"/>
      <c r="CO476" s="85"/>
      <c r="CP476" s="85"/>
      <c r="CQ476" s="85"/>
      <c r="CR476" s="468"/>
      <c r="CS476" s="91"/>
      <c r="CT476" s="19"/>
      <c r="CU476" s="277"/>
      <c r="CV476" s="85"/>
      <c r="CW476" s="85"/>
      <c r="CX476" s="85"/>
      <c r="CY476" s="85"/>
      <c r="CZ476" s="468"/>
      <c r="DA476" s="91"/>
      <c r="DB476" s="19"/>
      <c r="DC476" s="277"/>
      <c r="DD476" s="85"/>
      <c r="DE476" s="85"/>
      <c r="DF476" s="85"/>
      <c r="DG476" s="85"/>
      <c r="DH476" s="468"/>
      <c r="DI476" s="91"/>
      <c r="DJ476" s="19"/>
      <c r="DK476" s="277"/>
      <c r="DL476" s="85"/>
      <c r="DM476" s="85"/>
      <c r="DN476" s="85"/>
      <c r="DO476" s="85"/>
      <c r="DP476" s="468"/>
      <c r="DQ476" s="91"/>
      <c r="DR476" s="19"/>
      <c r="DS476" s="277"/>
      <c r="DT476" s="85"/>
      <c r="DU476" s="85"/>
      <c r="DV476" s="85"/>
      <c r="DW476" s="85"/>
      <c r="DX476" s="468"/>
      <c r="DY476" s="91"/>
      <c r="DZ476" s="19"/>
      <c r="EA476" s="277"/>
      <c r="EB476" s="24"/>
      <c r="EC476" s="24"/>
      <c r="ED476" s="24"/>
      <c r="EE476" s="24"/>
      <c r="EF476" s="271"/>
      <c r="EG476" s="282"/>
      <c r="EH476" s="19"/>
      <c r="EI476" s="277"/>
      <c r="EJ476" s="433"/>
      <c r="EK476" s="85"/>
      <c r="EL476" s="85"/>
      <c r="EM476" s="85"/>
      <c r="EN476" s="468"/>
      <c r="EO476" s="91"/>
      <c r="EP476" s="19"/>
      <c r="EQ476" s="277"/>
    </row>
    <row r="477" spans="1:147" ht="37.5" customHeight="1" thickBot="1">
      <c r="A477" s="88"/>
      <c r="B477" s="92" t="s">
        <v>322</v>
      </c>
      <c r="C477" s="96" t="s">
        <v>323</v>
      </c>
      <c r="D477" s="410" t="s">
        <v>312</v>
      </c>
      <c r="E477" s="87" t="s">
        <v>325</v>
      </c>
      <c r="F477" s="87" t="s">
        <v>425</v>
      </c>
      <c r="G477" s="87" t="s">
        <v>327</v>
      </c>
      <c r="H477" s="474" t="s">
        <v>328</v>
      </c>
      <c r="I477" s="412" t="s">
        <v>329</v>
      </c>
      <c r="J477" s="297" t="s">
        <v>1167</v>
      </c>
      <c r="K477" s="298" t="s">
        <v>1168</v>
      </c>
      <c r="L477" s="410" t="s">
        <v>312</v>
      </c>
      <c r="M477" s="87" t="s">
        <v>325</v>
      </c>
      <c r="N477" s="87" t="s">
        <v>425</v>
      </c>
      <c r="O477" s="87" t="s">
        <v>327</v>
      </c>
      <c r="P477" s="474" t="s">
        <v>328</v>
      </c>
      <c r="Q477" s="412" t="s">
        <v>329</v>
      </c>
      <c r="R477" s="297" t="s">
        <v>1167</v>
      </c>
      <c r="S477" s="298" t="s">
        <v>1168</v>
      </c>
      <c r="T477" s="410" t="s">
        <v>312</v>
      </c>
      <c r="U477" s="87" t="s">
        <v>325</v>
      </c>
      <c r="V477" s="87" t="s">
        <v>425</v>
      </c>
      <c r="W477" s="87" t="s">
        <v>327</v>
      </c>
      <c r="X477" s="474" t="s">
        <v>328</v>
      </c>
      <c r="Y477" s="412" t="s">
        <v>329</v>
      </c>
      <c r="Z477" s="297" t="s">
        <v>1167</v>
      </c>
      <c r="AA477" s="298" t="s">
        <v>1168</v>
      </c>
      <c r="AB477" s="410" t="s">
        <v>312</v>
      </c>
      <c r="AC477" s="87" t="s">
        <v>325</v>
      </c>
      <c r="AD477" s="87" t="s">
        <v>425</v>
      </c>
      <c r="AE477" s="87" t="s">
        <v>327</v>
      </c>
      <c r="AF477" s="474" t="s">
        <v>328</v>
      </c>
      <c r="AG477" s="412" t="s">
        <v>329</v>
      </c>
      <c r="AH477" s="297" t="s">
        <v>1167</v>
      </c>
      <c r="AI477" s="298" t="s">
        <v>1168</v>
      </c>
      <c r="AJ477" s="410" t="s">
        <v>312</v>
      </c>
      <c r="AK477" s="87" t="s">
        <v>325</v>
      </c>
      <c r="AL477" s="87" t="s">
        <v>425</v>
      </c>
      <c r="AM477" s="87" t="s">
        <v>327</v>
      </c>
      <c r="AN477" s="474" t="s">
        <v>328</v>
      </c>
      <c r="AO477" s="412" t="s">
        <v>329</v>
      </c>
      <c r="AP477" s="297" t="s">
        <v>1167</v>
      </c>
      <c r="AQ477" s="298" t="s">
        <v>1168</v>
      </c>
      <c r="AR477" s="410" t="s">
        <v>312</v>
      </c>
      <c r="AS477" s="87" t="s">
        <v>325</v>
      </c>
      <c r="AT477" s="87" t="s">
        <v>425</v>
      </c>
      <c r="AU477" s="87" t="s">
        <v>327</v>
      </c>
      <c r="AV477" s="474" t="s">
        <v>328</v>
      </c>
      <c r="AW477" s="412" t="s">
        <v>329</v>
      </c>
      <c r="AX477" s="297" t="s">
        <v>1167</v>
      </c>
      <c r="AY477" s="298" t="s">
        <v>1168</v>
      </c>
      <c r="AZ477" s="410" t="s">
        <v>312</v>
      </c>
      <c r="BA477" s="87" t="s">
        <v>325</v>
      </c>
      <c r="BB477" s="87" t="s">
        <v>425</v>
      </c>
      <c r="BC477" s="87" t="s">
        <v>327</v>
      </c>
      <c r="BD477" s="474" t="s">
        <v>328</v>
      </c>
      <c r="BE477" s="412" t="s">
        <v>329</v>
      </c>
      <c r="BF477" s="297" t="s">
        <v>1167</v>
      </c>
      <c r="BG477" s="298" t="s">
        <v>1168</v>
      </c>
      <c r="BH477" s="410" t="s">
        <v>312</v>
      </c>
      <c r="BI477" s="87" t="s">
        <v>325</v>
      </c>
      <c r="BJ477" s="87" t="s">
        <v>425</v>
      </c>
      <c r="BK477" s="87" t="s">
        <v>327</v>
      </c>
      <c r="BL477" s="474" t="s">
        <v>328</v>
      </c>
      <c r="BM477" s="412" t="s">
        <v>329</v>
      </c>
      <c r="BN477" s="297" t="s">
        <v>1167</v>
      </c>
      <c r="BO477" s="298" t="s">
        <v>1168</v>
      </c>
      <c r="BP477" s="410" t="s">
        <v>312</v>
      </c>
      <c r="BQ477" s="87" t="s">
        <v>325</v>
      </c>
      <c r="BR477" s="87" t="s">
        <v>425</v>
      </c>
      <c r="BS477" s="87" t="s">
        <v>327</v>
      </c>
      <c r="BT477" s="474" t="s">
        <v>328</v>
      </c>
      <c r="BU477" s="412" t="s">
        <v>329</v>
      </c>
      <c r="BV477" s="297" t="s">
        <v>1167</v>
      </c>
      <c r="BW477" s="298" t="s">
        <v>1168</v>
      </c>
      <c r="BX477" s="410" t="s">
        <v>312</v>
      </c>
      <c r="BY477" s="87" t="s">
        <v>325</v>
      </c>
      <c r="BZ477" s="87" t="s">
        <v>425</v>
      </c>
      <c r="CA477" s="87" t="s">
        <v>327</v>
      </c>
      <c r="CB477" s="474" t="s">
        <v>328</v>
      </c>
      <c r="CC477" s="412" t="s">
        <v>329</v>
      </c>
      <c r="CD477" s="297" t="s">
        <v>1167</v>
      </c>
      <c r="CE477" s="298" t="s">
        <v>1168</v>
      </c>
      <c r="CF477" s="410" t="s">
        <v>312</v>
      </c>
      <c r="CG477" s="87" t="s">
        <v>325</v>
      </c>
      <c r="CH477" s="87" t="s">
        <v>425</v>
      </c>
      <c r="CI477" s="87" t="s">
        <v>327</v>
      </c>
      <c r="CJ477" s="474" t="s">
        <v>328</v>
      </c>
      <c r="CK477" s="412" t="s">
        <v>329</v>
      </c>
      <c r="CL477" s="297" t="s">
        <v>1167</v>
      </c>
      <c r="CM477" s="298" t="s">
        <v>1168</v>
      </c>
      <c r="CN477" s="410" t="s">
        <v>312</v>
      </c>
      <c r="CO477" s="87" t="s">
        <v>325</v>
      </c>
      <c r="CP477" s="87" t="s">
        <v>425</v>
      </c>
      <c r="CQ477" s="87" t="s">
        <v>327</v>
      </c>
      <c r="CR477" s="474" t="s">
        <v>328</v>
      </c>
      <c r="CS477" s="412" t="s">
        <v>329</v>
      </c>
      <c r="CT477" s="297" t="s">
        <v>1167</v>
      </c>
      <c r="CU477" s="298" t="s">
        <v>1168</v>
      </c>
      <c r="CV477" s="410" t="s">
        <v>312</v>
      </c>
      <c r="CW477" s="87" t="s">
        <v>325</v>
      </c>
      <c r="CX477" s="87" t="s">
        <v>425</v>
      </c>
      <c r="CY477" s="87" t="s">
        <v>327</v>
      </c>
      <c r="CZ477" s="474" t="s">
        <v>328</v>
      </c>
      <c r="DA477" s="412" t="s">
        <v>329</v>
      </c>
      <c r="DB477" s="297" t="s">
        <v>1167</v>
      </c>
      <c r="DC477" s="298" t="s">
        <v>1168</v>
      </c>
      <c r="DD477" s="410" t="s">
        <v>312</v>
      </c>
      <c r="DE477" s="87" t="s">
        <v>325</v>
      </c>
      <c r="DF477" s="87" t="s">
        <v>425</v>
      </c>
      <c r="DG477" s="87" t="s">
        <v>327</v>
      </c>
      <c r="DH477" s="474" t="s">
        <v>328</v>
      </c>
      <c r="DI477" s="412" t="s">
        <v>329</v>
      </c>
      <c r="DJ477" s="297" t="s">
        <v>1167</v>
      </c>
      <c r="DK477" s="298" t="s">
        <v>1168</v>
      </c>
      <c r="DL477" s="410" t="s">
        <v>312</v>
      </c>
      <c r="DM477" s="87" t="s">
        <v>325</v>
      </c>
      <c r="DN477" s="87" t="s">
        <v>425</v>
      </c>
      <c r="DO477" s="87" t="s">
        <v>327</v>
      </c>
      <c r="DP477" s="474" t="s">
        <v>328</v>
      </c>
      <c r="DQ477" s="412" t="s">
        <v>329</v>
      </c>
      <c r="DR477" s="297" t="s">
        <v>1167</v>
      </c>
      <c r="DS477" s="298" t="s">
        <v>1168</v>
      </c>
      <c r="DT477" s="410" t="s">
        <v>312</v>
      </c>
      <c r="DU477" s="87" t="s">
        <v>325</v>
      </c>
      <c r="DV477" s="87" t="s">
        <v>425</v>
      </c>
      <c r="DW477" s="87" t="s">
        <v>327</v>
      </c>
      <c r="DX477" s="474" t="s">
        <v>328</v>
      </c>
      <c r="DY477" s="412" t="s">
        <v>329</v>
      </c>
      <c r="DZ477" s="297" t="s">
        <v>1167</v>
      </c>
      <c r="EA477" s="298" t="s">
        <v>1168</v>
      </c>
      <c r="EB477" s="92" t="s">
        <v>312</v>
      </c>
      <c r="EC477" s="413" t="s">
        <v>325</v>
      </c>
      <c r="ED477" s="413" t="s">
        <v>425</v>
      </c>
      <c r="EE477" s="413" t="s">
        <v>327</v>
      </c>
      <c r="EF477" s="413" t="s">
        <v>328</v>
      </c>
      <c r="EG477" s="435" t="s">
        <v>329</v>
      </c>
      <c r="EH477" s="297" t="s">
        <v>1167</v>
      </c>
      <c r="EI477" s="298" t="s">
        <v>1168</v>
      </c>
      <c r="EJ477" s="410" t="s">
        <v>312</v>
      </c>
      <c r="EK477" s="87" t="s">
        <v>325</v>
      </c>
      <c r="EL477" s="87" t="s">
        <v>425</v>
      </c>
      <c r="EM477" s="87" t="s">
        <v>327</v>
      </c>
      <c r="EN477" s="474" t="s">
        <v>328</v>
      </c>
      <c r="EO477" s="412" t="s">
        <v>329</v>
      </c>
      <c r="EP477" s="297" t="s">
        <v>1167</v>
      </c>
      <c r="EQ477" s="298" t="s">
        <v>1168</v>
      </c>
    </row>
    <row r="478" spans="1:147" ht="37.5" customHeight="1" thickBot="1">
      <c r="A478" s="88"/>
      <c r="B478" s="60">
        <v>1</v>
      </c>
      <c r="C478" s="416" t="s">
        <v>528</v>
      </c>
      <c r="D478" s="417"/>
      <c r="E478" s="307">
        <v>1</v>
      </c>
      <c r="F478" s="418" t="s">
        <v>331</v>
      </c>
      <c r="G478" s="536"/>
      <c r="H478" s="425"/>
      <c r="I478" s="310">
        <f t="shared" ref="I478:I483" si="612">+(G478+(G478*H478))*E478</f>
        <v>0</v>
      </c>
      <c r="J478" s="311" t="s">
        <v>1169</v>
      </c>
      <c r="K478" s="312"/>
      <c r="L478" s="417"/>
      <c r="M478" s="307">
        <v>1</v>
      </c>
      <c r="N478" s="418" t="s">
        <v>331</v>
      </c>
      <c r="O478" s="536"/>
      <c r="P478" s="425"/>
      <c r="Q478" s="310">
        <f t="shared" ref="Q478:Q483" si="613">+(O478+(O478*P478))*M478</f>
        <v>0</v>
      </c>
      <c r="R478" s="311" t="s">
        <v>1169</v>
      </c>
      <c r="S478" s="312"/>
      <c r="T478" s="417"/>
      <c r="U478" s="307">
        <v>1</v>
      </c>
      <c r="V478" s="418" t="s">
        <v>331</v>
      </c>
      <c r="W478" s="536"/>
      <c r="X478" s="425"/>
      <c r="Y478" s="310">
        <f t="shared" ref="Y478:Y483" si="614">+(W478+(W478*X478))*U478</f>
        <v>0</v>
      </c>
      <c r="Z478" s="311" t="s">
        <v>1169</v>
      </c>
      <c r="AA478" s="312"/>
      <c r="AB478" s="417"/>
      <c r="AC478" s="307">
        <v>1</v>
      </c>
      <c r="AD478" s="418" t="s">
        <v>331</v>
      </c>
      <c r="AE478" s="536"/>
      <c r="AF478" s="425"/>
      <c r="AG478" s="310">
        <f t="shared" ref="AG478:AG483" si="615">+(AE478+(AE478*AF478))*AC478</f>
        <v>0</v>
      </c>
      <c r="AH478" s="311" t="s">
        <v>1169</v>
      </c>
      <c r="AI478" s="312"/>
      <c r="AJ478" s="417"/>
      <c r="AK478" s="307">
        <v>1</v>
      </c>
      <c r="AL478" s="418" t="s">
        <v>331</v>
      </c>
      <c r="AM478" s="536">
        <v>0</v>
      </c>
      <c r="AN478" s="425">
        <v>0</v>
      </c>
      <c r="AO478" s="310">
        <f t="shared" ref="AO478:AO483" si="616">+(AM478+(AM478*AN478))*AK478</f>
        <v>0</v>
      </c>
      <c r="AP478" s="311" t="s">
        <v>1169</v>
      </c>
      <c r="AQ478" s="312"/>
      <c r="AR478" s="417"/>
      <c r="AS478" s="307">
        <v>1</v>
      </c>
      <c r="AT478" s="418" t="s">
        <v>331</v>
      </c>
      <c r="AU478" s="536"/>
      <c r="AV478" s="425"/>
      <c r="AW478" s="310">
        <f t="shared" ref="AW478:AW483" si="617">+(AU478+(AU478*AV478))*AS478</f>
        <v>0</v>
      </c>
      <c r="AX478" s="311" t="s">
        <v>1169</v>
      </c>
      <c r="AY478" s="312"/>
      <c r="AZ478" s="417"/>
      <c r="BA478" s="307">
        <v>1</v>
      </c>
      <c r="BB478" s="418" t="s">
        <v>331</v>
      </c>
      <c r="BC478" s="536"/>
      <c r="BD478" s="425"/>
      <c r="BE478" s="310">
        <f t="shared" ref="BE478:BE483" si="618">+(BC478+(BC478*BD478))*BA478</f>
        <v>0</v>
      </c>
      <c r="BF478" s="311" t="s">
        <v>1169</v>
      </c>
      <c r="BG478" s="312"/>
      <c r="BH478" s="417"/>
      <c r="BI478" s="307">
        <v>1</v>
      </c>
      <c r="BJ478" s="418" t="s">
        <v>331</v>
      </c>
      <c r="BK478" s="536"/>
      <c r="BL478" s="425"/>
      <c r="BM478" s="310">
        <f t="shared" ref="BM478:BM483" si="619">+(BK478+(BK478*BL478))*BI478</f>
        <v>0</v>
      </c>
      <c r="BN478" s="311" t="s">
        <v>1169</v>
      </c>
      <c r="BO478" s="312"/>
      <c r="BP478" s="417"/>
      <c r="BQ478" s="307">
        <v>1</v>
      </c>
      <c r="BR478" s="418" t="s">
        <v>331</v>
      </c>
      <c r="BS478" s="536"/>
      <c r="BT478" s="425"/>
      <c r="BU478" s="310">
        <f t="shared" ref="BU478:BU483" si="620">+(BS478+(BS478*BT478))*BQ478</f>
        <v>0</v>
      </c>
      <c r="BV478" s="311" t="s">
        <v>1169</v>
      </c>
      <c r="BW478" s="312"/>
      <c r="BX478" s="417"/>
      <c r="BY478" s="307">
        <v>1</v>
      </c>
      <c r="BZ478" s="418" t="s">
        <v>331</v>
      </c>
      <c r="CA478" s="536"/>
      <c r="CB478" s="425"/>
      <c r="CC478" s="310">
        <f t="shared" ref="CC478:CC483" si="621">+(CA478+(CA478*CB478))*BY478</f>
        <v>0</v>
      </c>
      <c r="CD478" s="311" t="s">
        <v>1169</v>
      </c>
      <c r="CE478" s="312"/>
      <c r="CF478" s="417"/>
      <c r="CG478" s="307">
        <v>1</v>
      </c>
      <c r="CH478" s="418" t="s">
        <v>331</v>
      </c>
      <c r="CI478" s="536"/>
      <c r="CJ478" s="425"/>
      <c r="CK478" s="310">
        <f t="shared" ref="CK478:CK483" si="622">+(CI478+(CI478*CJ478))*CG478</f>
        <v>0</v>
      </c>
      <c r="CL478" s="311" t="s">
        <v>1169</v>
      </c>
      <c r="CM478" s="312"/>
      <c r="CN478" s="417"/>
      <c r="CO478" s="307">
        <v>1</v>
      </c>
      <c r="CP478" s="418" t="s">
        <v>331</v>
      </c>
      <c r="CQ478" s="536"/>
      <c r="CR478" s="425"/>
      <c r="CS478" s="310">
        <f t="shared" ref="CS478:CS483" si="623">+(CQ478+(CQ478*CR478))*CO478</f>
        <v>0</v>
      </c>
      <c r="CT478" s="311" t="s">
        <v>1169</v>
      </c>
      <c r="CU478" s="312"/>
      <c r="CV478" s="417"/>
      <c r="CW478" s="307">
        <v>1</v>
      </c>
      <c r="CX478" s="418" t="s">
        <v>331</v>
      </c>
      <c r="CY478" s="536"/>
      <c r="CZ478" s="425"/>
      <c r="DA478" s="310">
        <f t="shared" ref="DA478:DA483" si="624">+(CY478+(CY478*CZ478))*CW478</f>
        <v>0</v>
      </c>
      <c r="DB478" s="311" t="s">
        <v>1169</v>
      </c>
      <c r="DC478" s="312"/>
      <c r="DD478" s="417"/>
      <c r="DE478" s="307">
        <v>1</v>
      </c>
      <c r="DF478" s="418" t="s">
        <v>331</v>
      </c>
      <c r="DG478" s="536"/>
      <c r="DH478" s="425"/>
      <c r="DI478" s="310">
        <f t="shared" ref="DI478:DI483" si="625">+(DG478+(DG478*DH478))*DE478</f>
        <v>0</v>
      </c>
      <c r="DJ478" s="311" t="s">
        <v>1169</v>
      </c>
      <c r="DK478" s="312"/>
      <c r="DL478" s="417"/>
      <c r="DM478" s="307">
        <v>1</v>
      </c>
      <c r="DN478" s="418" t="s">
        <v>331</v>
      </c>
      <c r="DO478" s="536"/>
      <c r="DP478" s="425"/>
      <c r="DQ478" s="310">
        <f t="shared" ref="DQ478:DQ483" si="626">+(DO478+(DO478*DP478))*DM478</f>
        <v>0</v>
      </c>
      <c r="DR478" s="311" t="s">
        <v>1169</v>
      </c>
      <c r="DS478" s="312"/>
      <c r="DT478" s="417"/>
      <c r="DU478" s="307">
        <v>1</v>
      </c>
      <c r="DV478" s="418" t="s">
        <v>331</v>
      </c>
      <c r="DW478" s="536"/>
      <c r="DX478" s="425"/>
      <c r="DY478" s="310">
        <f t="shared" ref="DY478:DY483" si="627">+(DW478+(DW478*DX478))*DU478</f>
        <v>0</v>
      </c>
      <c r="DZ478" s="311" t="s">
        <v>1169</v>
      </c>
      <c r="EA478" s="312"/>
      <c r="EB478" s="421"/>
      <c r="EC478" s="315">
        <v>1</v>
      </c>
      <c r="ED478" s="293" t="s">
        <v>331</v>
      </c>
      <c r="EE478" s="537"/>
      <c r="EF478" s="475"/>
      <c r="EG478" s="318" t="s">
        <v>1199</v>
      </c>
      <c r="EH478" s="311" t="s">
        <v>1169</v>
      </c>
      <c r="EI478" s="312"/>
      <c r="EJ478" s="417"/>
      <c r="EK478" s="307">
        <v>1</v>
      </c>
      <c r="EL478" s="418" t="s">
        <v>331</v>
      </c>
      <c r="EM478" s="536"/>
      <c r="EN478" s="425"/>
      <c r="EO478" s="310">
        <f t="shared" ref="EO478:EO483" si="628">+(EM478+(EM478*EN478))*EK478</f>
        <v>0</v>
      </c>
      <c r="EP478" s="311" t="s">
        <v>1169</v>
      </c>
      <c r="EQ478" s="312"/>
    </row>
    <row r="479" spans="1:147" ht="37.5" customHeight="1">
      <c r="A479" s="88"/>
      <c r="B479" s="60">
        <v>2</v>
      </c>
      <c r="C479" s="416" t="s">
        <v>529</v>
      </c>
      <c r="D479" s="417"/>
      <c r="E479" s="307">
        <v>1</v>
      </c>
      <c r="F479" s="418" t="s">
        <v>331</v>
      </c>
      <c r="G479" s="538"/>
      <c r="H479" s="425"/>
      <c r="I479" s="310">
        <f t="shared" si="612"/>
        <v>0</v>
      </c>
      <c r="J479" s="19"/>
      <c r="K479" s="277"/>
      <c r="L479" s="417"/>
      <c r="M479" s="307">
        <v>1</v>
      </c>
      <c r="N479" s="418" t="s">
        <v>331</v>
      </c>
      <c r="O479" s="538"/>
      <c r="P479" s="425"/>
      <c r="Q479" s="310">
        <f t="shared" si="613"/>
        <v>0</v>
      </c>
      <c r="R479" s="19"/>
      <c r="S479" s="277"/>
      <c r="T479" s="417"/>
      <c r="U479" s="307">
        <v>1</v>
      </c>
      <c r="V479" s="418" t="s">
        <v>331</v>
      </c>
      <c r="W479" s="538"/>
      <c r="X479" s="425"/>
      <c r="Y479" s="310">
        <f t="shared" si="614"/>
        <v>0</v>
      </c>
      <c r="Z479" s="19"/>
      <c r="AA479" s="277"/>
      <c r="AB479" s="417"/>
      <c r="AC479" s="307">
        <v>1</v>
      </c>
      <c r="AD479" s="418" t="s">
        <v>331</v>
      </c>
      <c r="AE479" s="538"/>
      <c r="AF479" s="425"/>
      <c r="AG479" s="310">
        <f t="shared" si="615"/>
        <v>0</v>
      </c>
      <c r="AH479" s="19"/>
      <c r="AI479" s="277"/>
      <c r="AJ479" s="417"/>
      <c r="AK479" s="307">
        <v>1</v>
      </c>
      <c r="AL479" s="418" t="s">
        <v>331</v>
      </c>
      <c r="AM479" s="538">
        <v>0</v>
      </c>
      <c r="AN479" s="425">
        <v>0</v>
      </c>
      <c r="AO479" s="310">
        <f t="shared" si="616"/>
        <v>0</v>
      </c>
      <c r="AP479" s="19"/>
      <c r="AQ479" s="277"/>
      <c r="AR479" s="417"/>
      <c r="AS479" s="307">
        <v>1</v>
      </c>
      <c r="AT479" s="418" t="s">
        <v>331</v>
      </c>
      <c r="AU479" s="538"/>
      <c r="AV479" s="425"/>
      <c r="AW479" s="310">
        <f t="shared" si="617"/>
        <v>0</v>
      </c>
      <c r="AX479" s="19"/>
      <c r="AY479" s="277"/>
      <c r="AZ479" s="417"/>
      <c r="BA479" s="307">
        <v>1</v>
      </c>
      <c r="BB479" s="418" t="s">
        <v>331</v>
      </c>
      <c r="BC479" s="538"/>
      <c r="BD479" s="425"/>
      <c r="BE479" s="310">
        <f t="shared" si="618"/>
        <v>0</v>
      </c>
      <c r="BF479" s="19"/>
      <c r="BG479" s="277"/>
      <c r="BH479" s="417"/>
      <c r="BI479" s="307">
        <v>1</v>
      </c>
      <c r="BJ479" s="418" t="s">
        <v>331</v>
      </c>
      <c r="BK479" s="538"/>
      <c r="BL479" s="425"/>
      <c r="BM479" s="310">
        <f t="shared" si="619"/>
        <v>0</v>
      </c>
      <c r="BN479" s="19"/>
      <c r="BO479" s="277"/>
      <c r="BP479" s="417"/>
      <c r="BQ479" s="307">
        <v>1</v>
      </c>
      <c r="BR479" s="418" t="s">
        <v>331</v>
      </c>
      <c r="BS479" s="538"/>
      <c r="BT479" s="425"/>
      <c r="BU479" s="310">
        <f t="shared" si="620"/>
        <v>0</v>
      </c>
      <c r="BV479" s="19"/>
      <c r="BW479" s="277"/>
      <c r="BX479" s="417"/>
      <c r="BY479" s="307">
        <v>1</v>
      </c>
      <c r="BZ479" s="418" t="s">
        <v>331</v>
      </c>
      <c r="CA479" s="538"/>
      <c r="CB479" s="425"/>
      <c r="CC479" s="310">
        <f t="shared" si="621"/>
        <v>0</v>
      </c>
      <c r="CD479" s="19"/>
      <c r="CE479" s="277"/>
      <c r="CF479" s="417"/>
      <c r="CG479" s="307">
        <v>1</v>
      </c>
      <c r="CH479" s="418" t="s">
        <v>331</v>
      </c>
      <c r="CI479" s="538"/>
      <c r="CJ479" s="425"/>
      <c r="CK479" s="310">
        <f t="shared" si="622"/>
        <v>0</v>
      </c>
      <c r="CL479" s="19"/>
      <c r="CM479" s="277"/>
      <c r="CN479" s="417"/>
      <c r="CO479" s="307">
        <v>1</v>
      </c>
      <c r="CP479" s="418" t="s">
        <v>331</v>
      </c>
      <c r="CQ479" s="538"/>
      <c r="CR479" s="425"/>
      <c r="CS479" s="310">
        <f t="shared" si="623"/>
        <v>0</v>
      </c>
      <c r="CT479" s="19"/>
      <c r="CU479" s="277"/>
      <c r="CV479" s="417"/>
      <c r="CW479" s="307">
        <v>1</v>
      </c>
      <c r="CX479" s="418" t="s">
        <v>331</v>
      </c>
      <c r="CY479" s="538"/>
      <c r="CZ479" s="425"/>
      <c r="DA479" s="310">
        <f t="shared" si="624"/>
        <v>0</v>
      </c>
      <c r="DB479" s="19"/>
      <c r="DC479" s="277"/>
      <c r="DD479" s="417"/>
      <c r="DE479" s="307">
        <v>1</v>
      </c>
      <c r="DF479" s="418" t="s">
        <v>331</v>
      </c>
      <c r="DG479" s="538"/>
      <c r="DH479" s="425"/>
      <c r="DI479" s="310">
        <f t="shared" si="625"/>
        <v>0</v>
      </c>
      <c r="DJ479" s="19"/>
      <c r="DK479" s="277"/>
      <c r="DL479" s="417"/>
      <c r="DM479" s="307">
        <v>1</v>
      </c>
      <c r="DN479" s="418" t="s">
        <v>331</v>
      </c>
      <c r="DO479" s="538"/>
      <c r="DP479" s="425"/>
      <c r="DQ479" s="310">
        <f t="shared" si="626"/>
        <v>0</v>
      </c>
      <c r="DR479" s="19"/>
      <c r="DS479" s="277"/>
      <c r="DT479" s="417"/>
      <c r="DU479" s="307">
        <v>1</v>
      </c>
      <c r="DV479" s="418" t="s">
        <v>331</v>
      </c>
      <c r="DW479" s="538"/>
      <c r="DX479" s="425"/>
      <c r="DY479" s="310">
        <f t="shared" si="627"/>
        <v>0</v>
      </c>
      <c r="DZ479" s="19"/>
      <c r="EA479" s="277"/>
      <c r="EB479" s="421"/>
      <c r="EC479" s="315">
        <v>1</v>
      </c>
      <c r="ED479" s="293" t="s">
        <v>331</v>
      </c>
      <c r="EE479" s="539"/>
      <c r="EF479" s="475"/>
      <c r="EG479" s="318" t="s">
        <v>1199</v>
      </c>
      <c r="EH479" s="19"/>
      <c r="EI479" s="277"/>
      <c r="EJ479" s="417"/>
      <c r="EK479" s="307">
        <v>1</v>
      </c>
      <c r="EL479" s="418" t="s">
        <v>331</v>
      </c>
      <c r="EM479" s="538"/>
      <c r="EN479" s="425"/>
      <c r="EO479" s="310">
        <f t="shared" si="628"/>
        <v>0</v>
      </c>
      <c r="EP479" s="19"/>
      <c r="EQ479" s="277"/>
    </row>
    <row r="480" spans="1:147" ht="37.5" customHeight="1">
      <c r="A480" s="88"/>
      <c r="B480" s="60">
        <v>3</v>
      </c>
      <c r="C480" s="416" t="s">
        <v>530</v>
      </c>
      <c r="D480" s="417"/>
      <c r="E480" s="307">
        <v>1</v>
      </c>
      <c r="F480" s="418" t="s">
        <v>331</v>
      </c>
      <c r="G480" s="510"/>
      <c r="H480" s="425"/>
      <c r="I480" s="310">
        <f t="shared" si="612"/>
        <v>0</v>
      </c>
      <c r="J480" s="19"/>
      <c r="K480" s="277"/>
      <c r="L480" s="417"/>
      <c r="M480" s="307">
        <v>1</v>
      </c>
      <c r="N480" s="418" t="s">
        <v>331</v>
      </c>
      <c r="O480" s="510"/>
      <c r="P480" s="425"/>
      <c r="Q480" s="310">
        <f t="shared" si="613"/>
        <v>0</v>
      </c>
      <c r="R480" s="19"/>
      <c r="S480" s="277"/>
      <c r="T480" s="417"/>
      <c r="U480" s="307">
        <v>1</v>
      </c>
      <c r="V480" s="418" t="s">
        <v>331</v>
      </c>
      <c r="W480" s="510"/>
      <c r="X480" s="425"/>
      <c r="Y480" s="310">
        <f t="shared" si="614"/>
        <v>0</v>
      </c>
      <c r="Z480" s="19"/>
      <c r="AA480" s="277"/>
      <c r="AB480" s="417"/>
      <c r="AC480" s="307">
        <v>1</v>
      </c>
      <c r="AD480" s="418" t="s">
        <v>331</v>
      </c>
      <c r="AE480" s="510"/>
      <c r="AF480" s="425"/>
      <c r="AG480" s="310">
        <f t="shared" si="615"/>
        <v>0</v>
      </c>
      <c r="AH480" s="19"/>
      <c r="AI480" s="277"/>
      <c r="AJ480" s="417"/>
      <c r="AK480" s="307">
        <v>1</v>
      </c>
      <c r="AL480" s="418" t="s">
        <v>331</v>
      </c>
      <c r="AM480" s="510">
        <v>0</v>
      </c>
      <c r="AN480" s="425">
        <v>0</v>
      </c>
      <c r="AO480" s="310">
        <f t="shared" si="616"/>
        <v>0</v>
      </c>
      <c r="AP480" s="19"/>
      <c r="AQ480" s="277"/>
      <c r="AR480" s="417"/>
      <c r="AS480" s="307">
        <v>1</v>
      </c>
      <c r="AT480" s="418" t="s">
        <v>331</v>
      </c>
      <c r="AU480" s="510"/>
      <c r="AV480" s="425"/>
      <c r="AW480" s="310">
        <f t="shared" si="617"/>
        <v>0</v>
      </c>
      <c r="AX480" s="19"/>
      <c r="AY480" s="277"/>
      <c r="AZ480" s="417"/>
      <c r="BA480" s="307">
        <v>1</v>
      </c>
      <c r="BB480" s="418" t="s">
        <v>331</v>
      </c>
      <c r="BC480" s="510"/>
      <c r="BD480" s="425"/>
      <c r="BE480" s="310">
        <f t="shared" si="618"/>
        <v>0</v>
      </c>
      <c r="BF480" s="19"/>
      <c r="BG480" s="277"/>
      <c r="BH480" s="417"/>
      <c r="BI480" s="307">
        <v>1</v>
      </c>
      <c r="BJ480" s="418" t="s">
        <v>331</v>
      </c>
      <c r="BK480" s="510"/>
      <c r="BL480" s="425"/>
      <c r="BM480" s="310">
        <f t="shared" si="619"/>
        <v>0</v>
      </c>
      <c r="BN480" s="19"/>
      <c r="BO480" s="277"/>
      <c r="BP480" s="417"/>
      <c r="BQ480" s="307">
        <v>1</v>
      </c>
      <c r="BR480" s="418" t="s">
        <v>331</v>
      </c>
      <c r="BS480" s="510"/>
      <c r="BT480" s="425"/>
      <c r="BU480" s="310">
        <f t="shared" si="620"/>
        <v>0</v>
      </c>
      <c r="BV480" s="19"/>
      <c r="BW480" s="277"/>
      <c r="BX480" s="417"/>
      <c r="BY480" s="307">
        <v>1</v>
      </c>
      <c r="BZ480" s="418" t="s">
        <v>331</v>
      </c>
      <c r="CA480" s="510"/>
      <c r="CB480" s="425"/>
      <c r="CC480" s="310">
        <f t="shared" si="621"/>
        <v>0</v>
      </c>
      <c r="CD480" s="19"/>
      <c r="CE480" s="277"/>
      <c r="CF480" s="417"/>
      <c r="CG480" s="307">
        <v>1</v>
      </c>
      <c r="CH480" s="418" t="s">
        <v>331</v>
      </c>
      <c r="CI480" s="510"/>
      <c r="CJ480" s="425"/>
      <c r="CK480" s="310">
        <f t="shared" si="622"/>
        <v>0</v>
      </c>
      <c r="CL480" s="19"/>
      <c r="CM480" s="277"/>
      <c r="CN480" s="417"/>
      <c r="CO480" s="307">
        <v>1</v>
      </c>
      <c r="CP480" s="418" t="s">
        <v>331</v>
      </c>
      <c r="CQ480" s="510"/>
      <c r="CR480" s="425"/>
      <c r="CS480" s="310">
        <f t="shared" si="623"/>
        <v>0</v>
      </c>
      <c r="CT480" s="19"/>
      <c r="CU480" s="277"/>
      <c r="CV480" s="417"/>
      <c r="CW480" s="307">
        <v>1</v>
      </c>
      <c r="CX480" s="418" t="s">
        <v>331</v>
      </c>
      <c r="CY480" s="510"/>
      <c r="CZ480" s="425"/>
      <c r="DA480" s="310">
        <f t="shared" si="624"/>
        <v>0</v>
      </c>
      <c r="DB480" s="19"/>
      <c r="DC480" s="277"/>
      <c r="DD480" s="417"/>
      <c r="DE480" s="307">
        <v>1</v>
      </c>
      <c r="DF480" s="418" t="s">
        <v>331</v>
      </c>
      <c r="DG480" s="510"/>
      <c r="DH480" s="425"/>
      <c r="DI480" s="310">
        <f t="shared" si="625"/>
        <v>0</v>
      </c>
      <c r="DJ480" s="19"/>
      <c r="DK480" s="277"/>
      <c r="DL480" s="417"/>
      <c r="DM480" s="307">
        <v>1</v>
      </c>
      <c r="DN480" s="418" t="s">
        <v>331</v>
      </c>
      <c r="DO480" s="510"/>
      <c r="DP480" s="425"/>
      <c r="DQ480" s="310">
        <f t="shared" si="626"/>
        <v>0</v>
      </c>
      <c r="DR480" s="19"/>
      <c r="DS480" s="277"/>
      <c r="DT480" s="417"/>
      <c r="DU480" s="307">
        <v>1</v>
      </c>
      <c r="DV480" s="418" t="s">
        <v>331</v>
      </c>
      <c r="DW480" s="510"/>
      <c r="DX480" s="425"/>
      <c r="DY480" s="310">
        <f t="shared" si="627"/>
        <v>0</v>
      </c>
      <c r="DZ480" s="19"/>
      <c r="EA480" s="277"/>
      <c r="EB480" s="421"/>
      <c r="EC480" s="315">
        <v>1</v>
      </c>
      <c r="ED480" s="293" t="s">
        <v>331</v>
      </c>
      <c r="EE480" s="511"/>
      <c r="EF480" s="475"/>
      <c r="EG480" s="318" t="s">
        <v>1199</v>
      </c>
      <c r="EH480" s="19"/>
      <c r="EI480" s="277"/>
      <c r="EJ480" s="417"/>
      <c r="EK480" s="307">
        <v>1</v>
      </c>
      <c r="EL480" s="418" t="s">
        <v>331</v>
      </c>
      <c r="EM480" s="510"/>
      <c r="EN480" s="425"/>
      <c r="EO480" s="310">
        <f t="shared" si="628"/>
        <v>0</v>
      </c>
      <c r="EP480" s="19"/>
      <c r="EQ480" s="277"/>
    </row>
    <row r="481" spans="1:147" ht="37.5" customHeight="1">
      <c r="A481" s="88"/>
      <c r="B481" s="60">
        <v>4</v>
      </c>
      <c r="C481" s="416" t="s">
        <v>531</v>
      </c>
      <c r="D481" s="417"/>
      <c r="E481" s="307">
        <v>1</v>
      </c>
      <c r="F481" s="418" t="s">
        <v>331</v>
      </c>
      <c r="G481" s="342"/>
      <c r="H481" s="425"/>
      <c r="I481" s="310">
        <f t="shared" si="612"/>
        <v>0</v>
      </c>
      <c r="J481" s="19"/>
      <c r="K481" s="277"/>
      <c r="L481" s="417"/>
      <c r="M481" s="307">
        <v>1</v>
      </c>
      <c r="N481" s="418" t="s">
        <v>331</v>
      </c>
      <c r="O481" s="342"/>
      <c r="P481" s="425"/>
      <c r="Q481" s="310">
        <f t="shared" si="613"/>
        <v>0</v>
      </c>
      <c r="R481" s="19"/>
      <c r="S481" s="277"/>
      <c r="T481" s="417"/>
      <c r="U481" s="307">
        <v>1</v>
      </c>
      <c r="V481" s="418" t="s">
        <v>331</v>
      </c>
      <c r="W481" s="342"/>
      <c r="X481" s="425"/>
      <c r="Y481" s="310">
        <f t="shared" si="614"/>
        <v>0</v>
      </c>
      <c r="Z481" s="19"/>
      <c r="AA481" s="277"/>
      <c r="AB481" s="417"/>
      <c r="AC481" s="307">
        <v>1</v>
      </c>
      <c r="AD481" s="418" t="s">
        <v>331</v>
      </c>
      <c r="AE481" s="342"/>
      <c r="AF481" s="425"/>
      <c r="AG481" s="310">
        <f t="shared" si="615"/>
        <v>0</v>
      </c>
      <c r="AH481" s="19"/>
      <c r="AI481" s="277"/>
      <c r="AJ481" s="417"/>
      <c r="AK481" s="307">
        <v>1</v>
      </c>
      <c r="AL481" s="418" t="s">
        <v>331</v>
      </c>
      <c r="AM481" s="342">
        <v>0</v>
      </c>
      <c r="AN481" s="425">
        <v>0</v>
      </c>
      <c r="AO481" s="310">
        <f t="shared" si="616"/>
        <v>0</v>
      </c>
      <c r="AP481" s="19"/>
      <c r="AQ481" s="277"/>
      <c r="AR481" s="417"/>
      <c r="AS481" s="307">
        <v>1</v>
      </c>
      <c r="AT481" s="418" t="s">
        <v>331</v>
      </c>
      <c r="AU481" s="342"/>
      <c r="AV481" s="425"/>
      <c r="AW481" s="310">
        <f t="shared" si="617"/>
        <v>0</v>
      </c>
      <c r="AX481" s="19"/>
      <c r="AY481" s="277"/>
      <c r="AZ481" s="417"/>
      <c r="BA481" s="307">
        <v>1</v>
      </c>
      <c r="BB481" s="418" t="s">
        <v>331</v>
      </c>
      <c r="BC481" s="342"/>
      <c r="BD481" s="425"/>
      <c r="BE481" s="310">
        <f t="shared" si="618"/>
        <v>0</v>
      </c>
      <c r="BF481" s="19"/>
      <c r="BG481" s="277"/>
      <c r="BH481" s="417"/>
      <c r="BI481" s="307">
        <v>1</v>
      </c>
      <c r="BJ481" s="418" t="s">
        <v>331</v>
      </c>
      <c r="BK481" s="342"/>
      <c r="BL481" s="425"/>
      <c r="BM481" s="310">
        <f t="shared" si="619"/>
        <v>0</v>
      </c>
      <c r="BN481" s="19"/>
      <c r="BO481" s="277"/>
      <c r="BP481" s="417"/>
      <c r="BQ481" s="307">
        <v>1</v>
      </c>
      <c r="BR481" s="418" t="s">
        <v>331</v>
      </c>
      <c r="BS481" s="342"/>
      <c r="BT481" s="425"/>
      <c r="BU481" s="310">
        <f t="shared" si="620"/>
        <v>0</v>
      </c>
      <c r="BV481" s="19"/>
      <c r="BW481" s="277"/>
      <c r="BX481" s="417"/>
      <c r="BY481" s="307">
        <v>1</v>
      </c>
      <c r="BZ481" s="418" t="s">
        <v>331</v>
      </c>
      <c r="CA481" s="342"/>
      <c r="CB481" s="425"/>
      <c r="CC481" s="310">
        <f t="shared" si="621"/>
        <v>0</v>
      </c>
      <c r="CD481" s="19"/>
      <c r="CE481" s="277"/>
      <c r="CF481" s="417"/>
      <c r="CG481" s="307">
        <v>1</v>
      </c>
      <c r="CH481" s="418" t="s">
        <v>331</v>
      </c>
      <c r="CI481" s="342"/>
      <c r="CJ481" s="425"/>
      <c r="CK481" s="310">
        <f t="shared" si="622"/>
        <v>0</v>
      </c>
      <c r="CL481" s="19"/>
      <c r="CM481" s="277"/>
      <c r="CN481" s="417"/>
      <c r="CO481" s="307">
        <v>1</v>
      </c>
      <c r="CP481" s="418" t="s">
        <v>331</v>
      </c>
      <c r="CQ481" s="342"/>
      <c r="CR481" s="425"/>
      <c r="CS481" s="310">
        <f t="shared" si="623"/>
        <v>0</v>
      </c>
      <c r="CT481" s="19"/>
      <c r="CU481" s="277"/>
      <c r="CV481" s="417"/>
      <c r="CW481" s="307">
        <v>1</v>
      </c>
      <c r="CX481" s="418" t="s">
        <v>331</v>
      </c>
      <c r="CY481" s="342"/>
      <c r="CZ481" s="425"/>
      <c r="DA481" s="310">
        <f t="shared" si="624"/>
        <v>0</v>
      </c>
      <c r="DB481" s="19"/>
      <c r="DC481" s="277"/>
      <c r="DD481" s="417"/>
      <c r="DE481" s="307">
        <v>1</v>
      </c>
      <c r="DF481" s="418" t="s">
        <v>331</v>
      </c>
      <c r="DG481" s="342"/>
      <c r="DH481" s="425"/>
      <c r="DI481" s="310">
        <f t="shared" si="625"/>
        <v>0</v>
      </c>
      <c r="DJ481" s="19"/>
      <c r="DK481" s="277"/>
      <c r="DL481" s="417"/>
      <c r="DM481" s="307">
        <v>1</v>
      </c>
      <c r="DN481" s="418" t="s">
        <v>331</v>
      </c>
      <c r="DO481" s="342"/>
      <c r="DP481" s="425"/>
      <c r="DQ481" s="310">
        <f t="shared" si="626"/>
        <v>0</v>
      </c>
      <c r="DR481" s="19"/>
      <c r="DS481" s="277"/>
      <c r="DT481" s="417"/>
      <c r="DU481" s="307">
        <v>1</v>
      </c>
      <c r="DV481" s="418" t="s">
        <v>331</v>
      </c>
      <c r="DW481" s="342"/>
      <c r="DX481" s="425"/>
      <c r="DY481" s="310">
        <f t="shared" si="627"/>
        <v>0</v>
      </c>
      <c r="DZ481" s="19"/>
      <c r="EA481" s="277"/>
      <c r="EB481" s="421"/>
      <c r="EC481" s="315">
        <v>1</v>
      </c>
      <c r="ED481" s="293" t="s">
        <v>331</v>
      </c>
      <c r="EE481" s="324"/>
      <c r="EF481" s="475"/>
      <c r="EG481" s="318" t="s">
        <v>1199</v>
      </c>
      <c r="EH481" s="19"/>
      <c r="EI481" s="277"/>
      <c r="EJ481" s="417"/>
      <c r="EK481" s="307">
        <v>1</v>
      </c>
      <c r="EL481" s="418" t="s">
        <v>331</v>
      </c>
      <c r="EM481" s="342"/>
      <c r="EN481" s="425"/>
      <c r="EO481" s="310">
        <f t="shared" si="628"/>
        <v>0</v>
      </c>
      <c r="EP481" s="19"/>
      <c r="EQ481" s="277"/>
    </row>
    <row r="482" spans="1:147" ht="37.5" customHeight="1">
      <c r="A482" s="304"/>
      <c r="B482" s="60">
        <v>5</v>
      </c>
      <c r="C482" s="423" t="s">
        <v>441</v>
      </c>
      <c r="D482" s="436"/>
      <c r="E482" s="437">
        <v>1</v>
      </c>
      <c r="F482" s="438" t="s">
        <v>331</v>
      </c>
      <c r="G482" s="322"/>
      <c r="H482" s="476"/>
      <c r="I482" s="310">
        <f t="shared" si="612"/>
        <v>0</v>
      </c>
      <c r="J482" s="19"/>
      <c r="K482" s="277"/>
      <c r="L482" s="436"/>
      <c r="M482" s="437">
        <v>1</v>
      </c>
      <c r="N482" s="438" t="s">
        <v>331</v>
      </c>
      <c r="O482" s="322"/>
      <c r="P482" s="476"/>
      <c r="Q482" s="310">
        <f t="shared" si="613"/>
        <v>0</v>
      </c>
      <c r="R482" s="19"/>
      <c r="S482" s="277"/>
      <c r="T482" s="436"/>
      <c r="U482" s="437">
        <v>1</v>
      </c>
      <c r="V482" s="438" t="s">
        <v>331</v>
      </c>
      <c r="W482" s="322"/>
      <c r="X482" s="476"/>
      <c r="Y482" s="310">
        <f t="shared" si="614"/>
        <v>0</v>
      </c>
      <c r="Z482" s="19"/>
      <c r="AA482" s="277"/>
      <c r="AB482" s="436"/>
      <c r="AC482" s="437">
        <v>1</v>
      </c>
      <c r="AD482" s="438" t="s">
        <v>331</v>
      </c>
      <c r="AE482" s="322"/>
      <c r="AF482" s="476"/>
      <c r="AG482" s="310">
        <f t="shared" si="615"/>
        <v>0</v>
      </c>
      <c r="AH482" s="19"/>
      <c r="AI482" s="277"/>
      <c r="AJ482" s="436"/>
      <c r="AK482" s="437">
        <v>1</v>
      </c>
      <c r="AL482" s="438" t="s">
        <v>331</v>
      </c>
      <c r="AM482" s="322">
        <v>0</v>
      </c>
      <c r="AN482" s="476">
        <v>0</v>
      </c>
      <c r="AO482" s="310">
        <f t="shared" si="616"/>
        <v>0</v>
      </c>
      <c r="AP482" s="19"/>
      <c r="AQ482" s="277"/>
      <c r="AR482" s="436"/>
      <c r="AS482" s="437">
        <v>1</v>
      </c>
      <c r="AT482" s="438" t="s">
        <v>331</v>
      </c>
      <c r="AU482" s="322"/>
      <c r="AV482" s="476"/>
      <c r="AW482" s="310">
        <f t="shared" si="617"/>
        <v>0</v>
      </c>
      <c r="AX482" s="19"/>
      <c r="AY482" s="277"/>
      <c r="AZ482" s="436"/>
      <c r="BA482" s="437">
        <v>1</v>
      </c>
      <c r="BB482" s="438" t="s">
        <v>331</v>
      </c>
      <c r="BC482" s="322"/>
      <c r="BD482" s="476"/>
      <c r="BE482" s="310">
        <f t="shared" si="618"/>
        <v>0</v>
      </c>
      <c r="BF482" s="19"/>
      <c r="BG482" s="277"/>
      <c r="BH482" s="436"/>
      <c r="BI482" s="437">
        <v>1</v>
      </c>
      <c r="BJ482" s="438" t="s">
        <v>331</v>
      </c>
      <c r="BK482" s="322"/>
      <c r="BL482" s="476"/>
      <c r="BM482" s="310">
        <f t="shared" si="619"/>
        <v>0</v>
      </c>
      <c r="BN482" s="19"/>
      <c r="BO482" s="277"/>
      <c r="BP482" s="436"/>
      <c r="BQ482" s="437">
        <v>1</v>
      </c>
      <c r="BR482" s="438" t="s">
        <v>331</v>
      </c>
      <c r="BS482" s="322"/>
      <c r="BT482" s="476"/>
      <c r="BU482" s="310">
        <f t="shared" si="620"/>
        <v>0</v>
      </c>
      <c r="BV482" s="19"/>
      <c r="BW482" s="277"/>
      <c r="BX482" s="436"/>
      <c r="BY482" s="437">
        <v>1</v>
      </c>
      <c r="BZ482" s="438" t="s">
        <v>331</v>
      </c>
      <c r="CA482" s="322"/>
      <c r="CB482" s="476"/>
      <c r="CC482" s="310">
        <f t="shared" si="621"/>
        <v>0</v>
      </c>
      <c r="CD482" s="19"/>
      <c r="CE482" s="277"/>
      <c r="CF482" s="436"/>
      <c r="CG482" s="437">
        <v>1</v>
      </c>
      <c r="CH482" s="438" t="s">
        <v>331</v>
      </c>
      <c r="CI482" s="322"/>
      <c r="CJ482" s="476"/>
      <c r="CK482" s="310">
        <f t="shared" si="622"/>
        <v>0</v>
      </c>
      <c r="CL482" s="19"/>
      <c r="CM482" s="277"/>
      <c r="CN482" s="436"/>
      <c r="CO482" s="437">
        <v>1</v>
      </c>
      <c r="CP482" s="438" t="s">
        <v>331</v>
      </c>
      <c r="CQ482" s="322"/>
      <c r="CR482" s="476"/>
      <c r="CS482" s="310">
        <f t="shared" si="623"/>
        <v>0</v>
      </c>
      <c r="CT482" s="19"/>
      <c r="CU482" s="277"/>
      <c r="CV482" s="436"/>
      <c r="CW482" s="437">
        <v>1</v>
      </c>
      <c r="CX482" s="438" t="s">
        <v>331</v>
      </c>
      <c r="CY482" s="322"/>
      <c r="CZ482" s="476"/>
      <c r="DA482" s="310">
        <f t="shared" si="624"/>
        <v>0</v>
      </c>
      <c r="DB482" s="19"/>
      <c r="DC482" s="277"/>
      <c r="DD482" s="436"/>
      <c r="DE482" s="437">
        <v>1</v>
      </c>
      <c r="DF482" s="438" t="s">
        <v>331</v>
      </c>
      <c r="DG482" s="322"/>
      <c r="DH482" s="476"/>
      <c r="DI482" s="310">
        <f t="shared" si="625"/>
        <v>0</v>
      </c>
      <c r="DJ482" s="19"/>
      <c r="DK482" s="277"/>
      <c r="DL482" s="436"/>
      <c r="DM482" s="437">
        <v>1</v>
      </c>
      <c r="DN482" s="438" t="s">
        <v>331</v>
      </c>
      <c r="DO482" s="322"/>
      <c r="DP482" s="476"/>
      <c r="DQ482" s="310">
        <f t="shared" si="626"/>
        <v>0</v>
      </c>
      <c r="DR482" s="19"/>
      <c r="DS482" s="277"/>
      <c r="DT482" s="436"/>
      <c r="DU482" s="437">
        <v>1</v>
      </c>
      <c r="DV482" s="438" t="s">
        <v>331</v>
      </c>
      <c r="DW482" s="322"/>
      <c r="DX482" s="476"/>
      <c r="DY482" s="310">
        <f t="shared" si="627"/>
        <v>0</v>
      </c>
      <c r="DZ482" s="19"/>
      <c r="EA482" s="277"/>
      <c r="EB482" s="314"/>
      <c r="EC482" s="315">
        <v>1</v>
      </c>
      <c r="ED482" s="293" t="s">
        <v>331</v>
      </c>
      <c r="EE482" s="324"/>
      <c r="EF482" s="477"/>
      <c r="EG482" s="318" t="s">
        <v>1199</v>
      </c>
      <c r="EH482" s="19"/>
      <c r="EI482" s="277"/>
      <c r="EJ482" s="436"/>
      <c r="EK482" s="437">
        <v>1</v>
      </c>
      <c r="EL482" s="438" t="s">
        <v>331</v>
      </c>
      <c r="EM482" s="322"/>
      <c r="EN482" s="476"/>
      <c r="EO482" s="310">
        <f t="shared" si="628"/>
        <v>0</v>
      </c>
      <c r="EP482" s="19"/>
      <c r="EQ482" s="277"/>
    </row>
    <row r="483" spans="1:147" ht="37.5" customHeight="1">
      <c r="A483" s="304"/>
      <c r="B483" s="60">
        <v>6</v>
      </c>
      <c r="C483" s="423" t="s">
        <v>437</v>
      </c>
      <c r="D483" s="306"/>
      <c r="E483" s="307">
        <v>1</v>
      </c>
      <c r="F483" s="418" t="s">
        <v>331</v>
      </c>
      <c r="G483" s="322"/>
      <c r="H483" s="478"/>
      <c r="I483" s="310">
        <f t="shared" si="612"/>
        <v>0</v>
      </c>
      <c r="J483" s="19"/>
      <c r="K483" s="277"/>
      <c r="L483" s="306"/>
      <c r="M483" s="307">
        <v>1</v>
      </c>
      <c r="N483" s="418" t="s">
        <v>331</v>
      </c>
      <c r="O483" s="322"/>
      <c r="P483" s="478"/>
      <c r="Q483" s="310">
        <f t="shared" si="613"/>
        <v>0</v>
      </c>
      <c r="R483" s="19"/>
      <c r="S483" s="277"/>
      <c r="T483" s="306"/>
      <c r="U483" s="307">
        <v>1</v>
      </c>
      <c r="V483" s="418" t="s">
        <v>331</v>
      </c>
      <c r="W483" s="322"/>
      <c r="X483" s="478"/>
      <c r="Y483" s="310">
        <f t="shared" si="614"/>
        <v>0</v>
      </c>
      <c r="Z483" s="19"/>
      <c r="AA483" s="277"/>
      <c r="AB483" s="306"/>
      <c r="AC483" s="307">
        <v>1</v>
      </c>
      <c r="AD483" s="418" t="s">
        <v>331</v>
      </c>
      <c r="AE483" s="322"/>
      <c r="AF483" s="478"/>
      <c r="AG483" s="310">
        <f t="shared" si="615"/>
        <v>0</v>
      </c>
      <c r="AH483" s="19"/>
      <c r="AI483" s="277"/>
      <c r="AJ483" s="306"/>
      <c r="AK483" s="307">
        <v>1</v>
      </c>
      <c r="AL483" s="418" t="s">
        <v>331</v>
      </c>
      <c r="AM483" s="322">
        <v>0</v>
      </c>
      <c r="AN483" s="478">
        <v>0</v>
      </c>
      <c r="AO483" s="310">
        <f t="shared" si="616"/>
        <v>0</v>
      </c>
      <c r="AP483" s="19"/>
      <c r="AQ483" s="277"/>
      <c r="AR483" s="306"/>
      <c r="AS483" s="307">
        <v>1</v>
      </c>
      <c r="AT483" s="418" t="s">
        <v>331</v>
      </c>
      <c r="AU483" s="322"/>
      <c r="AV483" s="478"/>
      <c r="AW483" s="310">
        <f t="shared" si="617"/>
        <v>0</v>
      </c>
      <c r="AX483" s="19"/>
      <c r="AY483" s="277"/>
      <c r="AZ483" s="306"/>
      <c r="BA483" s="307">
        <v>1</v>
      </c>
      <c r="BB483" s="418" t="s">
        <v>331</v>
      </c>
      <c r="BC483" s="322"/>
      <c r="BD483" s="478"/>
      <c r="BE483" s="310">
        <f t="shared" si="618"/>
        <v>0</v>
      </c>
      <c r="BF483" s="19"/>
      <c r="BG483" s="277"/>
      <c r="BH483" s="306"/>
      <c r="BI483" s="307">
        <v>1</v>
      </c>
      <c r="BJ483" s="418" t="s">
        <v>331</v>
      </c>
      <c r="BK483" s="322"/>
      <c r="BL483" s="478"/>
      <c r="BM483" s="310">
        <f t="shared" si="619"/>
        <v>0</v>
      </c>
      <c r="BN483" s="19"/>
      <c r="BO483" s="277"/>
      <c r="BP483" s="306"/>
      <c r="BQ483" s="307">
        <v>1</v>
      </c>
      <c r="BR483" s="418" t="s">
        <v>331</v>
      </c>
      <c r="BS483" s="322"/>
      <c r="BT483" s="478"/>
      <c r="BU483" s="310">
        <f t="shared" si="620"/>
        <v>0</v>
      </c>
      <c r="BV483" s="19"/>
      <c r="BW483" s="277"/>
      <c r="BX483" s="306"/>
      <c r="BY483" s="307">
        <v>1</v>
      </c>
      <c r="BZ483" s="418" t="s">
        <v>331</v>
      </c>
      <c r="CA483" s="322"/>
      <c r="CB483" s="478"/>
      <c r="CC483" s="310">
        <f t="shared" si="621"/>
        <v>0</v>
      </c>
      <c r="CD483" s="19"/>
      <c r="CE483" s="277"/>
      <c r="CF483" s="306"/>
      <c r="CG483" s="307">
        <v>1</v>
      </c>
      <c r="CH483" s="418" t="s">
        <v>331</v>
      </c>
      <c r="CI483" s="322"/>
      <c r="CJ483" s="478"/>
      <c r="CK483" s="310">
        <f t="shared" si="622"/>
        <v>0</v>
      </c>
      <c r="CL483" s="19"/>
      <c r="CM483" s="277"/>
      <c r="CN483" s="306"/>
      <c r="CO483" s="307">
        <v>1</v>
      </c>
      <c r="CP483" s="418" t="s">
        <v>331</v>
      </c>
      <c r="CQ483" s="322"/>
      <c r="CR483" s="478"/>
      <c r="CS483" s="310">
        <f t="shared" si="623"/>
        <v>0</v>
      </c>
      <c r="CT483" s="19"/>
      <c r="CU483" s="277"/>
      <c r="CV483" s="306"/>
      <c r="CW483" s="307">
        <v>1</v>
      </c>
      <c r="CX483" s="418" t="s">
        <v>331</v>
      </c>
      <c r="CY483" s="322"/>
      <c r="CZ483" s="478"/>
      <c r="DA483" s="310">
        <f t="shared" si="624"/>
        <v>0</v>
      </c>
      <c r="DB483" s="19"/>
      <c r="DC483" s="277"/>
      <c r="DD483" s="306"/>
      <c r="DE483" s="307">
        <v>1</v>
      </c>
      <c r="DF483" s="418" t="s">
        <v>331</v>
      </c>
      <c r="DG483" s="322"/>
      <c r="DH483" s="478"/>
      <c r="DI483" s="310">
        <f t="shared" si="625"/>
        <v>0</v>
      </c>
      <c r="DJ483" s="19"/>
      <c r="DK483" s="277"/>
      <c r="DL483" s="306"/>
      <c r="DM483" s="307">
        <v>1</v>
      </c>
      <c r="DN483" s="418" t="s">
        <v>331</v>
      </c>
      <c r="DO483" s="322"/>
      <c r="DP483" s="478"/>
      <c r="DQ483" s="310">
        <f t="shared" si="626"/>
        <v>0</v>
      </c>
      <c r="DR483" s="19"/>
      <c r="DS483" s="277"/>
      <c r="DT483" s="306"/>
      <c r="DU483" s="307">
        <v>1</v>
      </c>
      <c r="DV483" s="418" t="s">
        <v>331</v>
      </c>
      <c r="DW483" s="322"/>
      <c r="DX483" s="478"/>
      <c r="DY483" s="310">
        <f t="shared" si="627"/>
        <v>0</v>
      </c>
      <c r="DZ483" s="19"/>
      <c r="EA483" s="277"/>
      <c r="EB483" s="314"/>
      <c r="EC483" s="315">
        <v>1</v>
      </c>
      <c r="ED483" s="293" t="s">
        <v>331</v>
      </c>
      <c r="EE483" s="324"/>
      <c r="EF483" s="477"/>
      <c r="EG483" s="318" t="s">
        <v>1199</v>
      </c>
      <c r="EH483" s="19"/>
      <c r="EI483" s="277"/>
      <c r="EJ483" s="306"/>
      <c r="EK483" s="307">
        <v>1</v>
      </c>
      <c r="EL483" s="418" t="s">
        <v>331</v>
      </c>
      <c r="EM483" s="322"/>
      <c r="EN483" s="478"/>
      <c r="EO483" s="310">
        <f t="shared" si="628"/>
        <v>0</v>
      </c>
      <c r="EP483" s="19"/>
      <c r="EQ483" s="277"/>
    </row>
    <row r="484" spans="1:147" ht="37.5" customHeight="1">
      <c r="A484" s="88"/>
      <c r="B484" s="426"/>
      <c r="C484" s="441" t="s">
        <v>338</v>
      </c>
      <c r="D484" s="427"/>
      <c r="E484" s="428"/>
      <c r="F484" s="428"/>
      <c r="G484" s="428"/>
      <c r="H484" s="479"/>
      <c r="I484" s="443">
        <f>SUM(I478:I483)</f>
        <v>0</v>
      </c>
      <c r="J484" s="19"/>
      <c r="K484" s="277"/>
      <c r="L484" s="427"/>
      <c r="M484" s="428"/>
      <c r="N484" s="428"/>
      <c r="O484" s="428"/>
      <c r="P484" s="479"/>
      <c r="Q484" s="443">
        <f>SUM(Q478:Q483)</f>
        <v>0</v>
      </c>
      <c r="R484" s="19"/>
      <c r="S484" s="277"/>
      <c r="T484" s="427"/>
      <c r="U484" s="428"/>
      <c r="V484" s="428"/>
      <c r="W484" s="428"/>
      <c r="X484" s="479"/>
      <c r="Y484" s="443">
        <f>SUM(Y478:Y483)</f>
        <v>0</v>
      </c>
      <c r="Z484" s="19"/>
      <c r="AA484" s="277"/>
      <c r="AB484" s="427"/>
      <c r="AC484" s="428"/>
      <c r="AD484" s="428"/>
      <c r="AE484" s="428"/>
      <c r="AF484" s="479"/>
      <c r="AG484" s="443">
        <f>SUM(AG478:AG483)</f>
        <v>0</v>
      </c>
      <c r="AH484" s="19"/>
      <c r="AI484" s="277"/>
      <c r="AJ484" s="427"/>
      <c r="AK484" s="428"/>
      <c r="AL484" s="428"/>
      <c r="AM484" s="428"/>
      <c r="AN484" s="479"/>
      <c r="AO484" s="443">
        <f>SUM(AO478:AO483)</f>
        <v>0</v>
      </c>
      <c r="AP484" s="19"/>
      <c r="AQ484" s="277"/>
      <c r="AR484" s="427"/>
      <c r="AS484" s="428"/>
      <c r="AT484" s="428"/>
      <c r="AU484" s="428"/>
      <c r="AV484" s="479"/>
      <c r="AW484" s="443">
        <f>SUM(AW478:AW483)</f>
        <v>0</v>
      </c>
      <c r="AX484" s="19"/>
      <c r="AY484" s="277"/>
      <c r="AZ484" s="427"/>
      <c r="BA484" s="428"/>
      <c r="BB484" s="428"/>
      <c r="BC484" s="428"/>
      <c r="BD484" s="479"/>
      <c r="BE484" s="443">
        <f>SUM(BE478:BE483)</f>
        <v>0</v>
      </c>
      <c r="BF484" s="19"/>
      <c r="BG484" s="277"/>
      <c r="BH484" s="427"/>
      <c r="BI484" s="428"/>
      <c r="BJ484" s="428"/>
      <c r="BK484" s="428"/>
      <c r="BL484" s="479"/>
      <c r="BM484" s="443">
        <f>SUM(BM478:BM483)</f>
        <v>0</v>
      </c>
      <c r="BN484" s="19"/>
      <c r="BO484" s="277"/>
      <c r="BP484" s="427"/>
      <c r="BQ484" s="428"/>
      <c r="BR484" s="428"/>
      <c r="BS484" s="428"/>
      <c r="BT484" s="479"/>
      <c r="BU484" s="443">
        <f>SUM(BU478:BU483)</f>
        <v>0</v>
      </c>
      <c r="BV484" s="19"/>
      <c r="BW484" s="277"/>
      <c r="BX484" s="427"/>
      <c r="BY484" s="428"/>
      <c r="BZ484" s="428"/>
      <c r="CA484" s="428"/>
      <c r="CB484" s="479"/>
      <c r="CC484" s="443">
        <f>SUM(CC478:CC483)</f>
        <v>0</v>
      </c>
      <c r="CD484" s="19"/>
      <c r="CE484" s="277"/>
      <c r="CF484" s="427"/>
      <c r="CG484" s="428"/>
      <c r="CH484" s="428"/>
      <c r="CI484" s="428"/>
      <c r="CJ484" s="479"/>
      <c r="CK484" s="443">
        <f>SUM(CK478:CK483)</f>
        <v>0</v>
      </c>
      <c r="CL484" s="19"/>
      <c r="CM484" s="277"/>
      <c r="CN484" s="427"/>
      <c r="CO484" s="428"/>
      <c r="CP484" s="428"/>
      <c r="CQ484" s="428"/>
      <c r="CR484" s="479"/>
      <c r="CS484" s="443">
        <f>SUM(CS478:CS483)</f>
        <v>0</v>
      </c>
      <c r="CT484" s="19"/>
      <c r="CU484" s="277"/>
      <c r="CV484" s="427"/>
      <c r="CW484" s="428"/>
      <c r="CX484" s="428"/>
      <c r="CY484" s="428"/>
      <c r="CZ484" s="479"/>
      <c r="DA484" s="443">
        <f>SUM(DA478:DA483)</f>
        <v>0</v>
      </c>
      <c r="DB484" s="19"/>
      <c r="DC484" s="277"/>
      <c r="DD484" s="427"/>
      <c r="DE484" s="428"/>
      <c r="DF484" s="428"/>
      <c r="DG484" s="428"/>
      <c r="DH484" s="479"/>
      <c r="DI484" s="443">
        <f>SUM(DI478:DI483)</f>
        <v>0</v>
      </c>
      <c r="DJ484" s="19"/>
      <c r="DK484" s="277"/>
      <c r="DL484" s="427"/>
      <c r="DM484" s="428"/>
      <c r="DN484" s="428"/>
      <c r="DO484" s="428"/>
      <c r="DP484" s="479"/>
      <c r="DQ484" s="443">
        <f>SUM(DQ478:DQ483)</f>
        <v>0</v>
      </c>
      <c r="DR484" s="19"/>
      <c r="DS484" s="277"/>
      <c r="DT484" s="427"/>
      <c r="DU484" s="428"/>
      <c r="DV484" s="428"/>
      <c r="DW484" s="428"/>
      <c r="DX484" s="479"/>
      <c r="DY484" s="443">
        <f>SUM(DY478:DY483)</f>
        <v>0</v>
      </c>
      <c r="DZ484" s="19"/>
      <c r="EA484" s="277"/>
      <c r="EB484" s="426"/>
      <c r="EC484" s="430"/>
      <c r="ED484" s="430"/>
      <c r="EE484" s="430"/>
      <c r="EF484" s="467"/>
      <c r="EG484" s="444" t="s">
        <v>1199</v>
      </c>
      <c r="EH484" s="19"/>
      <c r="EI484" s="277"/>
      <c r="EJ484" s="427"/>
      <c r="EK484" s="428"/>
      <c r="EL484" s="428"/>
      <c r="EM484" s="428"/>
      <c r="EN484" s="479"/>
      <c r="EO484" s="443">
        <f>SUM(EO478:EO483)</f>
        <v>0</v>
      </c>
      <c r="EP484" s="19"/>
      <c r="EQ484" s="277"/>
    </row>
    <row r="485" spans="1:147" ht="37.5" customHeight="1" thickBot="1">
      <c r="A485" s="24"/>
      <c r="B485" s="89"/>
      <c r="C485" s="442" t="s">
        <v>149</v>
      </c>
      <c r="D485" s="433"/>
      <c r="E485" s="85"/>
      <c r="F485" s="85"/>
      <c r="G485" s="85"/>
      <c r="H485" s="468"/>
      <c r="I485" s="91"/>
      <c r="J485" s="19"/>
      <c r="K485" s="277"/>
      <c r="L485" s="433"/>
      <c r="M485" s="85"/>
      <c r="N485" s="85"/>
      <c r="O485" s="85"/>
      <c r="P485" s="468"/>
      <c r="Q485" s="91"/>
      <c r="R485" s="19"/>
      <c r="S485" s="277"/>
      <c r="T485" s="433"/>
      <c r="U485" s="85"/>
      <c r="V485" s="85"/>
      <c r="W485" s="85"/>
      <c r="X485" s="468"/>
      <c r="Y485" s="91"/>
      <c r="Z485" s="19"/>
      <c r="AA485" s="277"/>
      <c r="AB485" s="433"/>
      <c r="AC485" s="85"/>
      <c r="AD485" s="85"/>
      <c r="AE485" s="85"/>
      <c r="AF485" s="468"/>
      <c r="AG485" s="91"/>
      <c r="AH485" s="19"/>
      <c r="AI485" s="277"/>
      <c r="AJ485" s="433"/>
      <c r="AK485" s="85"/>
      <c r="AL485" s="85"/>
      <c r="AM485" s="85"/>
      <c r="AN485" s="468"/>
      <c r="AO485" s="91"/>
      <c r="AP485" s="19"/>
      <c r="AQ485" s="277"/>
      <c r="AR485" s="433"/>
      <c r="AS485" s="85"/>
      <c r="AT485" s="85"/>
      <c r="AU485" s="85"/>
      <c r="AV485" s="468"/>
      <c r="AW485" s="91"/>
      <c r="AX485" s="19"/>
      <c r="AY485" s="277"/>
      <c r="AZ485" s="433"/>
      <c r="BA485" s="85"/>
      <c r="BB485" s="85"/>
      <c r="BC485" s="85"/>
      <c r="BD485" s="468"/>
      <c r="BE485" s="91"/>
      <c r="BF485" s="19"/>
      <c r="BG485" s="277"/>
      <c r="BH485" s="433"/>
      <c r="BI485" s="85"/>
      <c r="BJ485" s="85"/>
      <c r="BK485" s="85"/>
      <c r="BL485" s="468"/>
      <c r="BM485" s="91"/>
      <c r="BN485" s="19"/>
      <c r="BO485" s="277"/>
      <c r="BP485" s="433"/>
      <c r="BQ485" s="85"/>
      <c r="BR485" s="85"/>
      <c r="BS485" s="85"/>
      <c r="BT485" s="468"/>
      <c r="BU485" s="91"/>
      <c r="BV485" s="19"/>
      <c r="BW485" s="277"/>
      <c r="BX485" s="433"/>
      <c r="BY485" s="85"/>
      <c r="BZ485" s="85"/>
      <c r="CA485" s="85"/>
      <c r="CB485" s="468"/>
      <c r="CC485" s="91"/>
      <c r="CD485" s="19"/>
      <c r="CE485" s="277"/>
      <c r="CF485" s="433"/>
      <c r="CG485" s="85"/>
      <c r="CH485" s="85"/>
      <c r="CI485" s="85"/>
      <c r="CJ485" s="468"/>
      <c r="CK485" s="91"/>
      <c r="CL485" s="19"/>
      <c r="CM485" s="277"/>
      <c r="CN485" s="433"/>
      <c r="CO485" s="85"/>
      <c r="CP485" s="85"/>
      <c r="CQ485" s="85"/>
      <c r="CR485" s="468"/>
      <c r="CS485" s="91"/>
      <c r="CT485" s="19"/>
      <c r="CU485" s="277"/>
      <c r="CV485" s="433"/>
      <c r="CW485" s="85"/>
      <c r="CX485" s="85"/>
      <c r="CY485" s="85"/>
      <c r="CZ485" s="468"/>
      <c r="DA485" s="91"/>
      <c r="DB485" s="19"/>
      <c r="DC485" s="277"/>
      <c r="DD485" s="433"/>
      <c r="DE485" s="85"/>
      <c r="DF485" s="85"/>
      <c r="DG485" s="85"/>
      <c r="DH485" s="468"/>
      <c r="DI485" s="91"/>
      <c r="DJ485" s="19"/>
      <c r="DK485" s="277"/>
      <c r="DL485" s="433"/>
      <c r="DM485" s="85"/>
      <c r="DN485" s="85"/>
      <c r="DO485" s="85"/>
      <c r="DP485" s="468"/>
      <c r="DQ485" s="91"/>
      <c r="DR485" s="19"/>
      <c r="DS485" s="277"/>
      <c r="DT485" s="433"/>
      <c r="DU485" s="85"/>
      <c r="DV485" s="85"/>
      <c r="DW485" s="85"/>
      <c r="DX485" s="468"/>
      <c r="DY485" s="91"/>
      <c r="DZ485" s="19"/>
      <c r="EA485" s="277"/>
      <c r="EB485" s="399"/>
      <c r="EC485" s="24"/>
      <c r="ED485" s="24"/>
      <c r="EE485" s="24"/>
      <c r="EF485" s="271"/>
      <c r="EG485" s="282"/>
      <c r="EH485" s="19"/>
      <c r="EI485" s="277"/>
      <c r="EJ485" s="433"/>
      <c r="EK485" s="85"/>
      <c r="EL485" s="85"/>
      <c r="EM485" s="85"/>
      <c r="EN485" s="468"/>
      <c r="EO485" s="91"/>
      <c r="EP485" s="19"/>
      <c r="EQ485" s="277"/>
    </row>
    <row r="486" spans="1:147" ht="37.5" customHeight="1" thickBot="1">
      <c r="A486" s="88"/>
      <c r="B486" s="92" t="s">
        <v>322</v>
      </c>
      <c r="C486" s="434" t="s">
        <v>323</v>
      </c>
      <c r="D486" s="410" t="s">
        <v>312</v>
      </c>
      <c r="E486" s="87" t="s">
        <v>325</v>
      </c>
      <c r="F486" s="87" t="s">
        <v>425</v>
      </c>
      <c r="G486" s="87" t="s">
        <v>327</v>
      </c>
      <c r="H486" s="474" t="s">
        <v>328</v>
      </c>
      <c r="I486" s="412" t="s">
        <v>329</v>
      </c>
      <c r="J486" s="297" t="s">
        <v>1167</v>
      </c>
      <c r="K486" s="298" t="s">
        <v>1168</v>
      </c>
      <c r="L486" s="410" t="s">
        <v>312</v>
      </c>
      <c r="M486" s="87" t="s">
        <v>325</v>
      </c>
      <c r="N486" s="87" t="s">
        <v>425</v>
      </c>
      <c r="O486" s="87" t="s">
        <v>327</v>
      </c>
      <c r="P486" s="474" t="s">
        <v>328</v>
      </c>
      <c r="Q486" s="412" t="s">
        <v>329</v>
      </c>
      <c r="R486" s="297" t="s">
        <v>1167</v>
      </c>
      <c r="S486" s="298" t="s">
        <v>1168</v>
      </c>
      <c r="T486" s="410" t="s">
        <v>312</v>
      </c>
      <c r="U486" s="87" t="s">
        <v>325</v>
      </c>
      <c r="V486" s="87" t="s">
        <v>425</v>
      </c>
      <c r="W486" s="87" t="s">
        <v>327</v>
      </c>
      <c r="X486" s="474" t="s">
        <v>328</v>
      </c>
      <c r="Y486" s="412" t="s">
        <v>329</v>
      </c>
      <c r="Z486" s="297" t="s">
        <v>1167</v>
      </c>
      <c r="AA486" s="298" t="s">
        <v>1168</v>
      </c>
      <c r="AB486" s="410" t="s">
        <v>312</v>
      </c>
      <c r="AC486" s="87" t="s">
        <v>325</v>
      </c>
      <c r="AD486" s="87" t="s">
        <v>425</v>
      </c>
      <c r="AE486" s="87" t="s">
        <v>327</v>
      </c>
      <c r="AF486" s="474" t="s">
        <v>328</v>
      </c>
      <c r="AG486" s="412" t="s">
        <v>329</v>
      </c>
      <c r="AH486" s="297" t="s">
        <v>1167</v>
      </c>
      <c r="AI486" s="298" t="s">
        <v>1168</v>
      </c>
      <c r="AJ486" s="410" t="s">
        <v>312</v>
      </c>
      <c r="AK486" s="87" t="s">
        <v>325</v>
      </c>
      <c r="AL486" s="87" t="s">
        <v>425</v>
      </c>
      <c r="AM486" s="87" t="s">
        <v>327</v>
      </c>
      <c r="AN486" s="474" t="s">
        <v>328</v>
      </c>
      <c r="AO486" s="412" t="s">
        <v>329</v>
      </c>
      <c r="AP486" s="297" t="s">
        <v>1167</v>
      </c>
      <c r="AQ486" s="298" t="s">
        <v>1168</v>
      </c>
      <c r="AR486" s="410" t="s">
        <v>312</v>
      </c>
      <c r="AS486" s="87" t="s">
        <v>325</v>
      </c>
      <c r="AT486" s="87" t="s">
        <v>425</v>
      </c>
      <c r="AU486" s="87" t="s">
        <v>327</v>
      </c>
      <c r="AV486" s="474" t="s">
        <v>328</v>
      </c>
      <c r="AW486" s="412" t="s">
        <v>329</v>
      </c>
      <c r="AX486" s="297" t="s">
        <v>1167</v>
      </c>
      <c r="AY486" s="298" t="s">
        <v>1168</v>
      </c>
      <c r="AZ486" s="410" t="s">
        <v>312</v>
      </c>
      <c r="BA486" s="87" t="s">
        <v>325</v>
      </c>
      <c r="BB486" s="87" t="s">
        <v>425</v>
      </c>
      <c r="BC486" s="87" t="s">
        <v>327</v>
      </c>
      <c r="BD486" s="474" t="s">
        <v>328</v>
      </c>
      <c r="BE486" s="412" t="s">
        <v>329</v>
      </c>
      <c r="BF486" s="297" t="s">
        <v>1167</v>
      </c>
      <c r="BG486" s="298" t="s">
        <v>1168</v>
      </c>
      <c r="BH486" s="410" t="s">
        <v>312</v>
      </c>
      <c r="BI486" s="87" t="s">
        <v>325</v>
      </c>
      <c r="BJ486" s="87" t="s">
        <v>425</v>
      </c>
      <c r="BK486" s="87" t="s">
        <v>327</v>
      </c>
      <c r="BL486" s="474" t="s">
        <v>328</v>
      </c>
      <c r="BM486" s="412" t="s">
        <v>329</v>
      </c>
      <c r="BN486" s="297" t="s">
        <v>1167</v>
      </c>
      <c r="BO486" s="298" t="s">
        <v>1168</v>
      </c>
      <c r="BP486" s="410" t="s">
        <v>312</v>
      </c>
      <c r="BQ486" s="87" t="s">
        <v>325</v>
      </c>
      <c r="BR486" s="87" t="s">
        <v>425</v>
      </c>
      <c r="BS486" s="87" t="s">
        <v>327</v>
      </c>
      <c r="BT486" s="474" t="s">
        <v>328</v>
      </c>
      <c r="BU486" s="412" t="s">
        <v>329</v>
      </c>
      <c r="BV486" s="297" t="s">
        <v>1167</v>
      </c>
      <c r="BW486" s="298" t="s">
        <v>1168</v>
      </c>
      <c r="BX486" s="410" t="s">
        <v>312</v>
      </c>
      <c r="BY486" s="87" t="s">
        <v>325</v>
      </c>
      <c r="BZ486" s="87" t="s">
        <v>425</v>
      </c>
      <c r="CA486" s="87" t="s">
        <v>327</v>
      </c>
      <c r="CB486" s="474" t="s">
        <v>328</v>
      </c>
      <c r="CC486" s="412" t="s">
        <v>329</v>
      </c>
      <c r="CD486" s="297" t="s">
        <v>1167</v>
      </c>
      <c r="CE486" s="298" t="s">
        <v>1168</v>
      </c>
      <c r="CF486" s="410" t="s">
        <v>312</v>
      </c>
      <c r="CG486" s="87" t="s">
        <v>325</v>
      </c>
      <c r="CH486" s="87" t="s">
        <v>425</v>
      </c>
      <c r="CI486" s="87" t="s">
        <v>327</v>
      </c>
      <c r="CJ486" s="474" t="s">
        <v>328</v>
      </c>
      <c r="CK486" s="412" t="s">
        <v>329</v>
      </c>
      <c r="CL486" s="297" t="s">
        <v>1167</v>
      </c>
      <c r="CM486" s="298" t="s">
        <v>1168</v>
      </c>
      <c r="CN486" s="410" t="s">
        <v>312</v>
      </c>
      <c r="CO486" s="87" t="s">
        <v>325</v>
      </c>
      <c r="CP486" s="87" t="s">
        <v>425</v>
      </c>
      <c r="CQ486" s="87" t="s">
        <v>327</v>
      </c>
      <c r="CR486" s="474" t="s">
        <v>328</v>
      </c>
      <c r="CS486" s="412" t="s">
        <v>329</v>
      </c>
      <c r="CT486" s="297" t="s">
        <v>1167</v>
      </c>
      <c r="CU486" s="298" t="s">
        <v>1168</v>
      </c>
      <c r="CV486" s="410" t="s">
        <v>312</v>
      </c>
      <c r="CW486" s="87" t="s">
        <v>325</v>
      </c>
      <c r="CX486" s="87" t="s">
        <v>425</v>
      </c>
      <c r="CY486" s="87" t="s">
        <v>327</v>
      </c>
      <c r="CZ486" s="474" t="s">
        <v>328</v>
      </c>
      <c r="DA486" s="412" t="s">
        <v>329</v>
      </c>
      <c r="DB486" s="297" t="s">
        <v>1167</v>
      </c>
      <c r="DC486" s="298" t="s">
        <v>1168</v>
      </c>
      <c r="DD486" s="410" t="s">
        <v>312</v>
      </c>
      <c r="DE486" s="87" t="s">
        <v>325</v>
      </c>
      <c r="DF486" s="87" t="s">
        <v>425</v>
      </c>
      <c r="DG486" s="87" t="s">
        <v>327</v>
      </c>
      <c r="DH486" s="474" t="s">
        <v>328</v>
      </c>
      <c r="DI486" s="412" t="s">
        <v>329</v>
      </c>
      <c r="DJ486" s="297" t="s">
        <v>1167</v>
      </c>
      <c r="DK486" s="298" t="s">
        <v>1168</v>
      </c>
      <c r="DL486" s="410" t="s">
        <v>312</v>
      </c>
      <c r="DM486" s="87" t="s">
        <v>325</v>
      </c>
      <c r="DN486" s="87" t="s">
        <v>425</v>
      </c>
      <c r="DO486" s="87" t="s">
        <v>327</v>
      </c>
      <c r="DP486" s="474" t="s">
        <v>328</v>
      </c>
      <c r="DQ486" s="412" t="s">
        <v>329</v>
      </c>
      <c r="DR486" s="297" t="s">
        <v>1167</v>
      </c>
      <c r="DS486" s="298" t="s">
        <v>1168</v>
      </c>
      <c r="DT486" s="410" t="s">
        <v>312</v>
      </c>
      <c r="DU486" s="87" t="s">
        <v>325</v>
      </c>
      <c r="DV486" s="87" t="s">
        <v>425</v>
      </c>
      <c r="DW486" s="87" t="s">
        <v>327</v>
      </c>
      <c r="DX486" s="474" t="s">
        <v>328</v>
      </c>
      <c r="DY486" s="412" t="s">
        <v>329</v>
      </c>
      <c r="DZ486" s="297" t="s">
        <v>1167</v>
      </c>
      <c r="EA486" s="298" t="s">
        <v>1168</v>
      </c>
      <c r="EB486" s="92" t="s">
        <v>312</v>
      </c>
      <c r="EC486" s="413" t="s">
        <v>325</v>
      </c>
      <c r="ED486" s="413" t="s">
        <v>425</v>
      </c>
      <c r="EE486" s="413" t="s">
        <v>327</v>
      </c>
      <c r="EF486" s="413" t="s">
        <v>328</v>
      </c>
      <c r="EG486" s="435" t="s">
        <v>329</v>
      </c>
      <c r="EH486" s="297" t="s">
        <v>1167</v>
      </c>
      <c r="EI486" s="298" t="s">
        <v>1168</v>
      </c>
      <c r="EJ486" s="410" t="s">
        <v>312</v>
      </c>
      <c r="EK486" s="87" t="s">
        <v>325</v>
      </c>
      <c r="EL486" s="87" t="s">
        <v>425</v>
      </c>
      <c r="EM486" s="87" t="s">
        <v>327</v>
      </c>
      <c r="EN486" s="474" t="s">
        <v>328</v>
      </c>
      <c r="EO486" s="412" t="s">
        <v>329</v>
      </c>
      <c r="EP486" s="297" t="s">
        <v>1167</v>
      </c>
      <c r="EQ486" s="298" t="s">
        <v>1168</v>
      </c>
    </row>
    <row r="487" spans="1:147" ht="37.5" customHeight="1" thickBot="1">
      <c r="A487" s="88"/>
      <c r="B487" s="60">
        <v>1</v>
      </c>
      <c r="C487" s="416" t="s">
        <v>528</v>
      </c>
      <c r="D487" s="417"/>
      <c r="E487" s="307">
        <v>1</v>
      </c>
      <c r="F487" s="418" t="s">
        <v>331</v>
      </c>
      <c r="G487" s="536"/>
      <c r="H487" s="425"/>
      <c r="I487" s="310">
        <f t="shared" ref="I487:I492" si="629">+(G487+(G487*H487))*E487</f>
        <v>0</v>
      </c>
      <c r="J487" s="311" t="s">
        <v>1169</v>
      </c>
      <c r="K487" s="312"/>
      <c r="L487" s="417"/>
      <c r="M487" s="307">
        <v>1</v>
      </c>
      <c r="N487" s="418" t="s">
        <v>331</v>
      </c>
      <c r="O487" s="536"/>
      <c r="P487" s="425"/>
      <c r="Q487" s="310">
        <f t="shared" ref="Q487:Q492" si="630">+(O487+(O487*P487))*M487</f>
        <v>0</v>
      </c>
      <c r="R487" s="311" t="s">
        <v>1169</v>
      </c>
      <c r="S487" s="312"/>
      <c r="T487" s="417"/>
      <c r="U487" s="307">
        <v>1</v>
      </c>
      <c r="V487" s="418" t="s">
        <v>331</v>
      </c>
      <c r="W487" s="536"/>
      <c r="X487" s="425"/>
      <c r="Y487" s="310">
        <f t="shared" ref="Y487:Y492" si="631">+(W487+(W487*X487))*U487</f>
        <v>0</v>
      </c>
      <c r="Z487" s="311" t="s">
        <v>1169</v>
      </c>
      <c r="AA487" s="312"/>
      <c r="AB487" s="417"/>
      <c r="AC487" s="307">
        <v>1</v>
      </c>
      <c r="AD487" s="418" t="s">
        <v>331</v>
      </c>
      <c r="AE487" s="536"/>
      <c r="AF487" s="425"/>
      <c r="AG487" s="310">
        <f t="shared" ref="AG487:AG492" si="632">+(AE487+(AE487*AF487))*AC487</f>
        <v>0</v>
      </c>
      <c r="AH487" s="311" t="s">
        <v>1169</v>
      </c>
      <c r="AI487" s="312"/>
      <c r="AJ487" s="417"/>
      <c r="AK487" s="307">
        <v>1</v>
      </c>
      <c r="AL487" s="418" t="s">
        <v>331</v>
      </c>
      <c r="AM487" s="536">
        <v>0</v>
      </c>
      <c r="AN487" s="425">
        <v>0</v>
      </c>
      <c r="AO487" s="310">
        <f t="shared" ref="AO487:AO492" si="633">+(AM487+(AM487*AN487))*AK487</f>
        <v>0</v>
      </c>
      <c r="AP487" s="311" t="s">
        <v>1169</v>
      </c>
      <c r="AQ487" s="312"/>
      <c r="AR487" s="417"/>
      <c r="AS487" s="307">
        <v>1</v>
      </c>
      <c r="AT487" s="418" t="s">
        <v>331</v>
      </c>
      <c r="AU487" s="536"/>
      <c r="AV487" s="425"/>
      <c r="AW487" s="310">
        <f t="shared" ref="AW487:AW492" si="634">+(AU487+(AU487*AV487))*AS487</f>
        <v>0</v>
      </c>
      <c r="AX487" s="311" t="s">
        <v>1169</v>
      </c>
      <c r="AY487" s="312"/>
      <c r="AZ487" s="417"/>
      <c r="BA487" s="307">
        <v>1</v>
      </c>
      <c r="BB487" s="418" t="s">
        <v>331</v>
      </c>
      <c r="BC487" s="536"/>
      <c r="BD487" s="425"/>
      <c r="BE487" s="310">
        <f t="shared" ref="BE487:BE492" si="635">+(BC487+(BC487*BD487))*BA487</f>
        <v>0</v>
      </c>
      <c r="BF487" s="311" t="s">
        <v>1169</v>
      </c>
      <c r="BG487" s="312"/>
      <c r="BH487" s="417"/>
      <c r="BI487" s="307">
        <v>1</v>
      </c>
      <c r="BJ487" s="418" t="s">
        <v>331</v>
      </c>
      <c r="BK487" s="536"/>
      <c r="BL487" s="425"/>
      <c r="BM487" s="310">
        <f t="shared" ref="BM487:BM492" si="636">+(BK487+(BK487*BL487))*BI487</f>
        <v>0</v>
      </c>
      <c r="BN487" s="311" t="s">
        <v>1169</v>
      </c>
      <c r="BO487" s="312"/>
      <c r="BP487" s="417"/>
      <c r="BQ487" s="307">
        <v>1</v>
      </c>
      <c r="BR487" s="418" t="s">
        <v>331</v>
      </c>
      <c r="BS487" s="536"/>
      <c r="BT487" s="425"/>
      <c r="BU487" s="310">
        <f t="shared" ref="BU487:BU492" si="637">+(BS487+(BS487*BT487))*BQ487</f>
        <v>0</v>
      </c>
      <c r="BV487" s="311" t="s">
        <v>1169</v>
      </c>
      <c r="BW487" s="312"/>
      <c r="BX487" s="417"/>
      <c r="BY487" s="307">
        <v>1</v>
      </c>
      <c r="BZ487" s="418" t="s">
        <v>331</v>
      </c>
      <c r="CA487" s="536"/>
      <c r="CB487" s="425"/>
      <c r="CC487" s="310">
        <f t="shared" ref="CC487:CC492" si="638">+(CA487+(CA487*CB487))*BY487</f>
        <v>0</v>
      </c>
      <c r="CD487" s="311" t="s">
        <v>1169</v>
      </c>
      <c r="CE487" s="312"/>
      <c r="CF487" s="417"/>
      <c r="CG487" s="307">
        <v>1</v>
      </c>
      <c r="CH487" s="418" t="s">
        <v>331</v>
      </c>
      <c r="CI487" s="536"/>
      <c r="CJ487" s="425"/>
      <c r="CK487" s="310">
        <f t="shared" ref="CK487:CK492" si="639">+(CI487+(CI487*CJ487))*CG487</f>
        <v>0</v>
      </c>
      <c r="CL487" s="311" t="s">
        <v>1169</v>
      </c>
      <c r="CM487" s="312"/>
      <c r="CN487" s="417"/>
      <c r="CO487" s="307">
        <v>1</v>
      </c>
      <c r="CP487" s="418" t="s">
        <v>331</v>
      </c>
      <c r="CQ487" s="536"/>
      <c r="CR487" s="425"/>
      <c r="CS487" s="310">
        <f t="shared" ref="CS487:CS492" si="640">+(CQ487+(CQ487*CR487))*CO487</f>
        <v>0</v>
      </c>
      <c r="CT487" s="311" t="s">
        <v>1169</v>
      </c>
      <c r="CU487" s="312"/>
      <c r="CV487" s="417"/>
      <c r="CW487" s="307">
        <v>1</v>
      </c>
      <c r="CX487" s="418" t="s">
        <v>331</v>
      </c>
      <c r="CY487" s="536"/>
      <c r="CZ487" s="425"/>
      <c r="DA487" s="310">
        <f t="shared" ref="DA487:DA492" si="641">+(CY487+(CY487*CZ487))*CW487</f>
        <v>0</v>
      </c>
      <c r="DB487" s="311" t="s">
        <v>1169</v>
      </c>
      <c r="DC487" s="312"/>
      <c r="DD487" s="417"/>
      <c r="DE487" s="307">
        <v>1</v>
      </c>
      <c r="DF487" s="418" t="s">
        <v>331</v>
      </c>
      <c r="DG487" s="536"/>
      <c r="DH487" s="425"/>
      <c r="DI487" s="310">
        <f t="shared" ref="DI487:DI492" si="642">+(DG487+(DG487*DH487))*DE487</f>
        <v>0</v>
      </c>
      <c r="DJ487" s="311" t="s">
        <v>1169</v>
      </c>
      <c r="DK487" s="312"/>
      <c r="DL487" s="417"/>
      <c r="DM487" s="307">
        <v>1</v>
      </c>
      <c r="DN487" s="418" t="s">
        <v>331</v>
      </c>
      <c r="DO487" s="536"/>
      <c r="DP487" s="425"/>
      <c r="DQ487" s="310">
        <f t="shared" ref="DQ487:DQ492" si="643">+(DO487+(DO487*DP487))*DM487</f>
        <v>0</v>
      </c>
      <c r="DR487" s="311" t="s">
        <v>1169</v>
      </c>
      <c r="DS487" s="312"/>
      <c r="DT487" s="417"/>
      <c r="DU487" s="307">
        <v>1</v>
      </c>
      <c r="DV487" s="418" t="s">
        <v>331</v>
      </c>
      <c r="DW487" s="536"/>
      <c r="DX487" s="425"/>
      <c r="DY487" s="310">
        <f t="shared" ref="DY487:DY492" si="644">+(DW487+(DW487*DX487))*DU487</f>
        <v>0</v>
      </c>
      <c r="DZ487" s="311" t="s">
        <v>1169</v>
      </c>
      <c r="EA487" s="312"/>
      <c r="EB487" s="421"/>
      <c r="EC487" s="315">
        <v>1</v>
      </c>
      <c r="ED487" s="293" t="s">
        <v>331</v>
      </c>
      <c r="EE487" s="537"/>
      <c r="EF487" s="475"/>
      <c r="EG487" s="318" t="s">
        <v>1199</v>
      </c>
      <c r="EH487" s="311" t="s">
        <v>1169</v>
      </c>
      <c r="EI487" s="312"/>
      <c r="EJ487" s="417"/>
      <c r="EK487" s="307">
        <v>1</v>
      </c>
      <c r="EL487" s="418" t="s">
        <v>331</v>
      </c>
      <c r="EM487" s="536"/>
      <c r="EN487" s="425"/>
      <c r="EO487" s="310">
        <f t="shared" ref="EO487:EO492" si="645">+(EM487+(EM487*EN487))*EK487</f>
        <v>0</v>
      </c>
      <c r="EP487" s="311" t="s">
        <v>1169</v>
      </c>
      <c r="EQ487" s="312"/>
    </row>
    <row r="488" spans="1:147" ht="37.5" customHeight="1">
      <c r="A488" s="88"/>
      <c r="B488" s="60">
        <v>2</v>
      </c>
      <c r="C488" s="416" t="s">
        <v>529</v>
      </c>
      <c r="D488" s="417"/>
      <c r="E488" s="307">
        <v>1</v>
      </c>
      <c r="F488" s="418" t="s">
        <v>331</v>
      </c>
      <c r="G488" s="538"/>
      <c r="H488" s="425"/>
      <c r="I488" s="310">
        <f t="shared" si="629"/>
        <v>0</v>
      </c>
      <c r="J488" s="19"/>
      <c r="K488" s="277"/>
      <c r="L488" s="417"/>
      <c r="M488" s="307">
        <v>1</v>
      </c>
      <c r="N488" s="418" t="s">
        <v>331</v>
      </c>
      <c r="O488" s="538"/>
      <c r="P488" s="425"/>
      <c r="Q488" s="310">
        <f t="shared" si="630"/>
        <v>0</v>
      </c>
      <c r="R488" s="19"/>
      <c r="S488" s="277"/>
      <c r="T488" s="417"/>
      <c r="U488" s="307">
        <v>1</v>
      </c>
      <c r="V488" s="418" t="s">
        <v>331</v>
      </c>
      <c r="W488" s="538"/>
      <c r="X488" s="425"/>
      <c r="Y488" s="310">
        <f t="shared" si="631"/>
        <v>0</v>
      </c>
      <c r="Z488" s="19"/>
      <c r="AA488" s="277"/>
      <c r="AB488" s="417"/>
      <c r="AC488" s="307">
        <v>1</v>
      </c>
      <c r="AD488" s="418" t="s">
        <v>331</v>
      </c>
      <c r="AE488" s="538"/>
      <c r="AF488" s="425"/>
      <c r="AG488" s="310">
        <f t="shared" si="632"/>
        <v>0</v>
      </c>
      <c r="AH488" s="19"/>
      <c r="AI488" s="277"/>
      <c r="AJ488" s="417"/>
      <c r="AK488" s="307">
        <v>1</v>
      </c>
      <c r="AL488" s="418" t="s">
        <v>331</v>
      </c>
      <c r="AM488" s="538">
        <v>0</v>
      </c>
      <c r="AN488" s="425">
        <v>0</v>
      </c>
      <c r="AO488" s="310">
        <f t="shared" si="633"/>
        <v>0</v>
      </c>
      <c r="AP488" s="19"/>
      <c r="AQ488" s="277"/>
      <c r="AR488" s="417"/>
      <c r="AS488" s="307">
        <v>1</v>
      </c>
      <c r="AT488" s="418" t="s">
        <v>331</v>
      </c>
      <c r="AU488" s="538"/>
      <c r="AV488" s="425"/>
      <c r="AW488" s="310">
        <f t="shared" si="634"/>
        <v>0</v>
      </c>
      <c r="AX488" s="19"/>
      <c r="AY488" s="277"/>
      <c r="AZ488" s="417"/>
      <c r="BA488" s="307">
        <v>1</v>
      </c>
      <c r="BB488" s="418" t="s">
        <v>331</v>
      </c>
      <c r="BC488" s="538"/>
      <c r="BD488" s="425"/>
      <c r="BE488" s="310">
        <f t="shared" si="635"/>
        <v>0</v>
      </c>
      <c r="BF488" s="19"/>
      <c r="BG488" s="277"/>
      <c r="BH488" s="417"/>
      <c r="BI488" s="307">
        <v>1</v>
      </c>
      <c r="BJ488" s="418" t="s">
        <v>331</v>
      </c>
      <c r="BK488" s="538"/>
      <c r="BL488" s="425"/>
      <c r="BM488" s="310">
        <f t="shared" si="636"/>
        <v>0</v>
      </c>
      <c r="BN488" s="19"/>
      <c r="BO488" s="277"/>
      <c r="BP488" s="417"/>
      <c r="BQ488" s="307">
        <v>1</v>
      </c>
      <c r="BR488" s="418" t="s">
        <v>331</v>
      </c>
      <c r="BS488" s="538"/>
      <c r="BT488" s="425"/>
      <c r="BU488" s="310">
        <f t="shared" si="637"/>
        <v>0</v>
      </c>
      <c r="BV488" s="19"/>
      <c r="BW488" s="277"/>
      <c r="BX488" s="417"/>
      <c r="BY488" s="307">
        <v>1</v>
      </c>
      <c r="BZ488" s="418" t="s">
        <v>331</v>
      </c>
      <c r="CA488" s="538"/>
      <c r="CB488" s="425"/>
      <c r="CC488" s="310">
        <f t="shared" si="638"/>
        <v>0</v>
      </c>
      <c r="CD488" s="19"/>
      <c r="CE488" s="277"/>
      <c r="CF488" s="417"/>
      <c r="CG488" s="307">
        <v>1</v>
      </c>
      <c r="CH488" s="418" t="s">
        <v>331</v>
      </c>
      <c r="CI488" s="538"/>
      <c r="CJ488" s="425"/>
      <c r="CK488" s="310">
        <f t="shared" si="639"/>
        <v>0</v>
      </c>
      <c r="CL488" s="19"/>
      <c r="CM488" s="277"/>
      <c r="CN488" s="417"/>
      <c r="CO488" s="307">
        <v>1</v>
      </c>
      <c r="CP488" s="418" t="s">
        <v>331</v>
      </c>
      <c r="CQ488" s="538"/>
      <c r="CR488" s="425"/>
      <c r="CS488" s="310">
        <f t="shared" si="640"/>
        <v>0</v>
      </c>
      <c r="CT488" s="19"/>
      <c r="CU488" s="277"/>
      <c r="CV488" s="417"/>
      <c r="CW488" s="307">
        <v>1</v>
      </c>
      <c r="CX488" s="418" t="s">
        <v>331</v>
      </c>
      <c r="CY488" s="538"/>
      <c r="CZ488" s="425"/>
      <c r="DA488" s="310">
        <f t="shared" si="641"/>
        <v>0</v>
      </c>
      <c r="DB488" s="19"/>
      <c r="DC488" s="277"/>
      <c r="DD488" s="417"/>
      <c r="DE488" s="307">
        <v>1</v>
      </c>
      <c r="DF488" s="418" t="s">
        <v>331</v>
      </c>
      <c r="DG488" s="538"/>
      <c r="DH488" s="425"/>
      <c r="DI488" s="310">
        <f t="shared" si="642"/>
        <v>0</v>
      </c>
      <c r="DJ488" s="19"/>
      <c r="DK488" s="277"/>
      <c r="DL488" s="417"/>
      <c r="DM488" s="307">
        <v>1</v>
      </c>
      <c r="DN488" s="418" t="s">
        <v>331</v>
      </c>
      <c r="DO488" s="538"/>
      <c r="DP488" s="425"/>
      <c r="DQ488" s="310">
        <f t="shared" si="643"/>
        <v>0</v>
      </c>
      <c r="DR488" s="19"/>
      <c r="DS488" s="277"/>
      <c r="DT488" s="417"/>
      <c r="DU488" s="307">
        <v>1</v>
      </c>
      <c r="DV488" s="418" t="s">
        <v>331</v>
      </c>
      <c r="DW488" s="538"/>
      <c r="DX488" s="425"/>
      <c r="DY488" s="310">
        <f t="shared" si="644"/>
        <v>0</v>
      </c>
      <c r="DZ488" s="19"/>
      <c r="EA488" s="277"/>
      <c r="EB488" s="421"/>
      <c r="EC488" s="315">
        <v>1</v>
      </c>
      <c r="ED488" s="293" t="s">
        <v>331</v>
      </c>
      <c r="EE488" s="539"/>
      <c r="EF488" s="475"/>
      <c r="EG488" s="318" t="s">
        <v>1199</v>
      </c>
      <c r="EH488" s="19"/>
      <c r="EI488" s="277"/>
      <c r="EJ488" s="417"/>
      <c r="EK488" s="307">
        <v>1</v>
      </c>
      <c r="EL488" s="418" t="s">
        <v>331</v>
      </c>
      <c r="EM488" s="538"/>
      <c r="EN488" s="425"/>
      <c r="EO488" s="310">
        <f t="shared" si="645"/>
        <v>0</v>
      </c>
      <c r="EP488" s="19"/>
      <c r="EQ488" s="277"/>
    </row>
    <row r="489" spans="1:147" ht="37.5" customHeight="1">
      <c r="A489" s="88"/>
      <c r="B489" s="60">
        <v>3</v>
      </c>
      <c r="C489" s="416" t="s">
        <v>530</v>
      </c>
      <c r="D489" s="417"/>
      <c r="E489" s="307">
        <v>1</v>
      </c>
      <c r="F489" s="418" t="s">
        <v>331</v>
      </c>
      <c r="G489" s="510"/>
      <c r="H489" s="425"/>
      <c r="I489" s="310">
        <f t="shared" si="629"/>
        <v>0</v>
      </c>
      <c r="J489" s="19"/>
      <c r="K489" s="277"/>
      <c r="L489" s="417"/>
      <c r="M489" s="307">
        <v>1</v>
      </c>
      <c r="N489" s="418" t="s">
        <v>331</v>
      </c>
      <c r="O489" s="510"/>
      <c r="P489" s="425"/>
      <c r="Q489" s="310">
        <f t="shared" si="630"/>
        <v>0</v>
      </c>
      <c r="R489" s="19"/>
      <c r="S489" s="277"/>
      <c r="T489" s="417"/>
      <c r="U489" s="307">
        <v>1</v>
      </c>
      <c r="V489" s="418" t="s">
        <v>331</v>
      </c>
      <c r="W489" s="510"/>
      <c r="X489" s="425"/>
      <c r="Y489" s="310">
        <f t="shared" si="631"/>
        <v>0</v>
      </c>
      <c r="Z489" s="19"/>
      <c r="AA489" s="277"/>
      <c r="AB489" s="417"/>
      <c r="AC489" s="307">
        <v>1</v>
      </c>
      <c r="AD489" s="418" t="s">
        <v>331</v>
      </c>
      <c r="AE489" s="510"/>
      <c r="AF489" s="425"/>
      <c r="AG489" s="310">
        <f t="shared" si="632"/>
        <v>0</v>
      </c>
      <c r="AH489" s="19"/>
      <c r="AI489" s="277"/>
      <c r="AJ489" s="417"/>
      <c r="AK489" s="307">
        <v>1</v>
      </c>
      <c r="AL489" s="418" t="s">
        <v>331</v>
      </c>
      <c r="AM489" s="510">
        <v>0</v>
      </c>
      <c r="AN489" s="425">
        <v>0</v>
      </c>
      <c r="AO489" s="310">
        <f t="shared" si="633"/>
        <v>0</v>
      </c>
      <c r="AP489" s="19"/>
      <c r="AQ489" s="277"/>
      <c r="AR489" s="417"/>
      <c r="AS489" s="307">
        <v>1</v>
      </c>
      <c r="AT489" s="418" t="s">
        <v>331</v>
      </c>
      <c r="AU489" s="510"/>
      <c r="AV489" s="425"/>
      <c r="AW489" s="310">
        <f t="shared" si="634"/>
        <v>0</v>
      </c>
      <c r="AX489" s="19"/>
      <c r="AY489" s="277"/>
      <c r="AZ489" s="417"/>
      <c r="BA489" s="307">
        <v>1</v>
      </c>
      <c r="BB489" s="418" t="s">
        <v>331</v>
      </c>
      <c r="BC489" s="510"/>
      <c r="BD489" s="425"/>
      <c r="BE489" s="310">
        <f t="shared" si="635"/>
        <v>0</v>
      </c>
      <c r="BF489" s="19"/>
      <c r="BG489" s="277"/>
      <c r="BH489" s="417"/>
      <c r="BI489" s="307">
        <v>1</v>
      </c>
      <c r="BJ489" s="418" t="s">
        <v>331</v>
      </c>
      <c r="BK489" s="510"/>
      <c r="BL489" s="425"/>
      <c r="BM489" s="310">
        <f t="shared" si="636"/>
        <v>0</v>
      </c>
      <c r="BN489" s="19"/>
      <c r="BO489" s="277"/>
      <c r="BP489" s="417"/>
      <c r="BQ489" s="307">
        <v>1</v>
      </c>
      <c r="BR489" s="418" t="s">
        <v>331</v>
      </c>
      <c r="BS489" s="510"/>
      <c r="BT489" s="425"/>
      <c r="BU489" s="310">
        <f t="shared" si="637"/>
        <v>0</v>
      </c>
      <c r="BV489" s="19"/>
      <c r="BW489" s="277"/>
      <c r="BX489" s="417"/>
      <c r="BY489" s="307">
        <v>1</v>
      </c>
      <c r="BZ489" s="418" t="s">
        <v>331</v>
      </c>
      <c r="CA489" s="510"/>
      <c r="CB489" s="425"/>
      <c r="CC489" s="310">
        <f t="shared" si="638"/>
        <v>0</v>
      </c>
      <c r="CD489" s="19"/>
      <c r="CE489" s="277"/>
      <c r="CF489" s="417"/>
      <c r="CG489" s="307">
        <v>1</v>
      </c>
      <c r="CH489" s="418" t="s">
        <v>331</v>
      </c>
      <c r="CI489" s="510"/>
      <c r="CJ489" s="425"/>
      <c r="CK489" s="310">
        <f t="shared" si="639"/>
        <v>0</v>
      </c>
      <c r="CL489" s="19"/>
      <c r="CM489" s="277"/>
      <c r="CN489" s="417"/>
      <c r="CO489" s="307">
        <v>1</v>
      </c>
      <c r="CP489" s="418" t="s">
        <v>331</v>
      </c>
      <c r="CQ489" s="510"/>
      <c r="CR489" s="425"/>
      <c r="CS489" s="310">
        <f t="shared" si="640"/>
        <v>0</v>
      </c>
      <c r="CT489" s="19"/>
      <c r="CU489" s="277"/>
      <c r="CV489" s="417"/>
      <c r="CW489" s="307">
        <v>1</v>
      </c>
      <c r="CX489" s="418" t="s">
        <v>331</v>
      </c>
      <c r="CY489" s="510"/>
      <c r="CZ489" s="425"/>
      <c r="DA489" s="310">
        <f t="shared" si="641"/>
        <v>0</v>
      </c>
      <c r="DB489" s="19"/>
      <c r="DC489" s="277"/>
      <c r="DD489" s="417"/>
      <c r="DE489" s="307">
        <v>1</v>
      </c>
      <c r="DF489" s="418" t="s">
        <v>331</v>
      </c>
      <c r="DG489" s="510"/>
      <c r="DH489" s="425"/>
      <c r="DI489" s="310">
        <f t="shared" si="642"/>
        <v>0</v>
      </c>
      <c r="DJ489" s="19"/>
      <c r="DK489" s="277"/>
      <c r="DL489" s="417"/>
      <c r="DM489" s="307">
        <v>1</v>
      </c>
      <c r="DN489" s="418" t="s">
        <v>331</v>
      </c>
      <c r="DO489" s="510"/>
      <c r="DP489" s="425"/>
      <c r="DQ489" s="310">
        <f t="shared" si="643"/>
        <v>0</v>
      </c>
      <c r="DR489" s="19"/>
      <c r="DS489" s="277"/>
      <c r="DT489" s="417"/>
      <c r="DU489" s="307">
        <v>1</v>
      </c>
      <c r="DV489" s="418" t="s">
        <v>331</v>
      </c>
      <c r="DW489" s="510"/>
      <c r="DX489" s="425"/>
      <c r="DY489" s="310">
        <f t="shared" si="644"/>
        <v>0</v>
      </c>
      <c r="DZ489" s="19"/>
      <c r="EA489" s="277"/>
      <c r="EB489" s="421"/>
      <c r="EC489" s="315">
        <v>1</v>
      </c>
      <c r="ED489" s="293" t="s">
        <v>331</v>
      </c>
      <c r="EE489" s="511"/>
      <c r="EF489" s="475"/>
      <c r="EG489" s="318" t="s">
        <v>1199</v>
      </c>
      <c r="EH489" s="19"/>
      <c r="EI489" s="277"/>
      <c r="EJ489" s="417"/>
      <c r="EK489" s="307">
        <v>1</v>
      </c>
      <c r="EL489" s="418" t="s">
        <v>331</v>
      </c>
      <c r="EM489" s="510"/>
      <c r="EN489" s="425"/>
      <c r="EO489" s="310">
        <f t="shared" si="645"/>
        <v>0</v>
      </c>
      <c r="EP489" s="19"/>
      <c r="EQ489" s="277"/>
    </row>
    <row r="490" spans="1:147" ht="37.5" customHeight="1">
      <c r="A490" s="88"/>
      <c r="B490" s="60">
        <v>4</v>
      </c>
      <c r="C490" s="416" t="s">
        <v>531</v>
      </c>
      <c r="D490" s="417"/>
      <c r="E490" s="307">
        <v>1</v>
      </c>
      <c r="F490" s="418" t="s">
        <v>331</v>
      </c>
      <c r="G490" s="342"/>
      <c r="H490" s="425"/>
      <c r="I490" s="310">
        <f t="shared" si="629"/>
        <v>0</v>
      </c>
      <c r="J490" s="19"/>
      <c r="K490" s="277"/>
      <c r="L490" s="417"/>
      <c r="M490" s="307">
        <v>1</v>
      </c>
      <c r="N490" s="418" t="s">
        <v>331</v>
      </c>
      <c r="O490" s="342"/>
      <c r="P490" s="425"/>
      <c r="Q490" s="310">
        <f t="shared" si="630"/>
        <v>0</v>
      </c>
      <c r="R490" s="19"/>
      <c r="S490" s="277"/>
      <c r="T490" s="417"/>
      <c r="U490" s="307">
        <v>1</v>
      </c>
      <c r="V490" s="418" t="s">
        <v>331</v>
      </c>
      <c r="W490" s="342"/>
      <c r="X490" s="425"/>
      <c r="Y490" s="310">
        <f t="shared" si="631"/>
        <v>0</v>
      </c>
      <c r="Z490" s="19"/>
      <c r="AA490" s="277"/>
      <c r="AB490" s="417"/>
      <c r="AC490" s="307">
        <v>1</v>
      </c>
      <c r="AD490" s="418" t="s">
        <v>331</v>
      </c>
      <c r="AE490" s="342"/>
      <c r="AF490" s="425"/>
      <c r="AG490" s="310">
        <f t="shared" si="632"/>
        <v>0</v>
      </c>
      <c r="AH490" s="19"/>
      <c r="AI490" s="277"/>
      <c r="AJ490" s="417"/>
      <c r="AK490" s="307">
        <v>1</v>
      </c>
      <c r="AL490" s="418" t="s">
        <v>331</v>
      </c>
      <c r="AM490" s="342">
        <v>0</v>
      </c>
      <c r="AN490" s="425">
        <v>0</v>
      </c>
      <c r="AO490" s="310">
        <f t="shared" si="633"/>
        <v>0</v>
      </c>
      <c r="AP490" s="19"/>
      <c r="AQ490" s="277"/>
      <c r="AR490" s="417"/>
      <c r="AS490" s="307">
        <v>1</v>
      </c>
      <c r="AT490" s="418" t="s">
        <v>331</v>
      </c>
      <c r="AU490" s="342"/>
      <c r="AV490" s="425"/>
      <c r="AW490" s="310">
        <f t="shared" si="634"/>
        <v>0</v>
      </c>
      <c r="AX490" s="19"/>
      <c r="AY490" s="277"/>
      <c r="AZ490" s="417"/>
      <c r="BA490" s="307">
        <v>1</v>
      </c>
      <c r="BB490" s="418" t="s">
        <v>331</v>
      </c>
      <c r="BC490" s="342"/>
      <c r="BD490" s="425"/>
      <c r="BE490" s="310">
        <f t="shared" si="635"/>
        <v>0</v>
      </c>
      <c r="BF490" s="19"/>
      <c r="BG490" s="277"/>
      <c r="BH490" s="417"/>
      <c r="BI490" s="307">
        <v>1</v>
      </c>
      <c r="BJ490" s="418" t="s">
        <v>331</v>
      </c>
      <c r="BK490" s="342"/>
      <c r="BL490" s="425"/>
      <c r="BM490" s="310">
        <f t="shared" si="636"/>
        <v>0</v>
      </c>
      <c r="BN490" s="19"/>
      <c r="BO490" s="277"/>
      <c r="BP490" s="417"/>
      <c r="BQ490" s="307">
        <v>1</v>
      </c>
      <c r="BR490" s="418" t="s">
        <v>331</v>
      </c>
      <c r="BS490" s="342"/>
      <c r="BT490" s="425"/>
      <c r="BU490" s="310">
        <f t="shared" si="637"/>
        <v>0</v>
      </c>
      <c r="BV490" s="19"/>
      <c r="BW490" s="277"/>
      <c r="BX490" s="417"/>
      <c r="BY490" s="307">
        <v>1</v>
      </c>
      <c r="BZ490" s="418" t="s">
        <v>331</v>
      </c>
      <c r="CA490" s="342"/>
      <c r="CB490" s="425"/>
      <c r="CC490" s="310">
        <f t="shared" si="638"/>
        <v>0</v>
      </c>
      <c r="CD490" s="19"/>
      <c r="CE490" s="277"/>
      <c r="CF490" s="417"/>
      <c r="CG490" s="307">
        <v>1</v>
      </c>
      <c r="CH490" s="418" t="s">
        <v>331</v>
      </c>
      <c r="CI490" s="342"/>
      <c r="CJ490" s="425"/>
      <c r="CK490" s="310">
        <f t="shared" si="639"/>
        <v>0</v>
      </c>
      <c r="CL490" s="19"/>
      <c r="CM490" s="277"/>
      <c r="CN490" s="417"/>
      <c r="CO490" s="307">
        <v>1</v>
      </c>
      <c r="CP490" s="418" t="s">
        <v>331</v>
      </c>
      <c r="CQ490" s="342"/>
      <c r="CR490" s="425"/>
      <c r="CS490" s="310">
        <f t="shared" si="640"/>
        <v>0</v>
      </c>
      <c r="CT490" s="19"/>
      <c r="CU490" s="277"/>
      <c r="CV490" s="417"/>
      <c r="CW490" s="307">
        <v>1</v>
      </c>
      <c r="CX490" s="418" t="s">
        <v>331</v>
      </c>
      <c r="CY490" s="342"/>
      <c r="CZ490" s="425"/>
      <c r="DA490" s="310">
        <f t="shared" si="641"/>
        <v>0</v>
      </c>
      <c r="DB490" s="19"/>
      <c r="DC490" s="277"/>
      <c r="DD490" s="417"/>
      <c r="DE490" s="307">
        <v>1</v>
      </c>
      <c r="DF490" s="418" t="s">
        <v>331</v>
      </c>
      <c r="DG490" s="342"/>
      <c r="DH490" s="425"/>
      <c r="DI490" s="310">
        <f t="shared" si="642"/>
        <v>0</v>
      </c>
      <c r="DJ490" s="19"/>
      <c r="DK490" s="277"/>
      <c r="DL490" s="417"/>
      <c r="DM490" s="307">
        <v>1</v>
      </c>
      <c r="DN490" s="418" t="s">
        <v>331</v>
      </c>
      <c r="DO490" s="342"/>
      <c r="DP490" s="425"/>
      <c r="DQ490" s="310">
        <f t="shared" si="643"/>
        <v>0</v>
      </c>
      <c r="DR490" s="19"/>
      <c r="DS490" s="277"/>
      <c r="DT490" s="417"/>
      <c r="DU490" s="307">
        <v>1</v>
      </c>
      <c r="DV490" s="418" t="s">
        <v>331</v>
      </c>
      <c r="DW490" s="342"/>
      <c r="DX490" s="425"/>
      <c r="DY490" s="310">
        <f t="shared" si="644"/>
        <v>0</v>
      </c>
      <c r="DZ490" s="19"/>
      <c r="EA490" s="277"/>
      <c r="EB490" s="421"/>
      <c r="EC490" s="315">
        <v>1</v>
      </c>
      <c r="ED490" s="293" t="s">
        <v>331</v>
      </c>
      <c r="EE490" s="324"/>
      <c r="EF490" s="475"/>
      <c r="EG490" s="318" t="s">
        <v>1199</v>
      </c>
      <c r="EH490" s="19"/>
      <c r="EI490" s="277"/>
      <c r="EJ490" s="417"/>
      <c r="EK490" s="307">
        <v>1</v>
      </c>
      <c r="EL490" s="418" t="s">
        <v>331</v>
      </c>
      <c r="EM490" s="342"/>
      <c r="EN490" s="425"/>
      <c r="EO490" s="310">
        <f t="shared" si="645"/>
        <v>0</v>
      </c>
      <c r="EP490" s="19"/>
      <c r="EQ490" s="277"/>
    </row>
    <row r="491" spans="1:147" ht="37.5" customHeight="1">
      <c r="A491" s="304"/>
      <c r="B491" s="60">
        <v>5</v>
      </c>
      <c r="C491" s="423" t="s">
        <v>441</v>
      </c>
      <c r="D491" s="436"/>
      <c r="E491" s="437">
        <v>1</v>
      </c>
      <c r="F491" s="438" t="s">
        <v>331</v>
      </c>
      <c r="G491" s="322"/>
      <c r="H491" s="476"/>
      <c r="I491" s="310">
        <f t="shared" si="629"/>
        <v>0</v>
      </c>
      <c r="J491" s="19"/>
      <c r="K491" s="277"/>
      <c r="L491" s="436"/>
      <c r="M491" s="437">
        <v>1</v>
      </c>
      <c r="N491" s="438" t="s">
        <v>331</v>
      </c>
      <c r="O491" s="322"/>
      <c r="P491" s="476"/>
      <c r="Q491" s="310">
        <f t="shared" si="630"/>
        <v>0</v>
      </c>
      <c r="R491" s="19"/>
      <c r="S491" s="277"/>
      <c r="T491" s="436"/>
      <c r="U491" s="437">
        <v>1</v>
      </c>
      <c r="V491" s="438" t="s">
        <v>331</v>
      </c>
      <c r="W491" s="322"/>
      <c r="X491" s="476"/>
      <c r="Y491" s="310">
        <f t="shared" si="631"/>
        <v>0</v>
      </c>
      <c r="Z491" s="19"/>
      <c r="AA491" s="277"/>
      <c r="AB491" s="436"/>
      <c r="AC491" s="437">
        <v>1</v>
      </c>
      <c r="AD491" s="438" t="s">
        <v>331</v>
      </c>
      <c r="AE491" s="322"/>
      <c r="AF491" s="476"/>
      <c r="AG491" s="310">
        <f t="shared" si="632"/>
        <v>0</v>
      </c>
      <c r="AH491" s="19"/>
      <c r="AI491" s="277"/>
      <c r="AJ491" s="436"/>
      <c r="AK491" s="437">
        <v>1</v>
      </c>
      <c r="AL491" s="438" t="s">
        <v>331</v>
      </c>
      <c r="AM491" s="322">
        <v>0</v>
      </c>
      <c r="AN491" s="476">
        <v>0</v>
      </c>
      <c r="AO491" s="310">
        <f t="shared" si="633"/>
        <v>0</v>
      </c>
      <c r="AP491" s="19"/>
      <c r="AQ491" s="277"/>
      <c r="AR491" s="436"/>
      <c r="AS491" s="437">
        <v>1</v>
      </c>
      <c r="AT491" s="438" t="s">
        <v>331</v>
      </c>
      <c r="AU491" s="322"/>
      <c r="AV491" s="476"/>
      <c r="AW491" s="310">
        <f t="shared" si="634"/>
        <v>0</v>
      </c>
      <c r="AX491" s="19"/>
      <c r="AY491" s="277"/>
      <c r="AZ491" s="436"/>
      <c r="BA491" s="437">
        <v>1</v>
      </c>
      <c r="BB491" s="438" t="s">
        <v>331</v>
      </c>
      <c r="BC491" s="322"/>
      <c r="BD491" s="476"/>
      <c r="BE491" s="310">
        <f t="shared" si="635"/>
        <v>0</v>
      </c>
      <c r="BF491" s="19"/>
      <c r="BG491" s="277"/>
      <c r="BH491" s="436"/>
      <c r="BI491" s="437">
        <v>1</v>
      </c>
      <c r="BJ491" s="438" t="s">
        <v>331</v>
      </c>
      <c r="BK491" s="322"/>
      <c r="BL491" s="476"/>
      <c r="BM491" s="310">
        <f t="shared" si="636"/>
        <v>0</v>
      </c>
      <c r="BN491" s="19"/>
      <c r="BO491" s="277"/>
      <c r="BP491" s="436"/>
      <c r="BQ491" s="437">
        <v>1</v>
      </c>
      <c r="BR491" s="438" t="s">
        <v>331</v>
      </c>
      <c r="BS491" s="322"/>
      <c r="BT491" s="476"/>
      <c r="BU491" s="310">
        <f t="shared" si="637"/>
        <v>0</v>
      </c>
      <c r="BV491" s="19"/>
      <c r="BW491" s="277"/>
      <c r="BX491" s="436"/>
      <c r="BY491" s="437">
        <v>1</v>
      </c>
      <c r="BZ491" s="438" t="s">
        <v>331</v>
      </c>
      <c r="CA491" s="322"/>
      <c r="CB491" s="476"/>
      <c r="CC491" s="310">
        <f t="shared" si="638"/>
        <v>0</v>
      </c>
      <c r="CD491" s="19"/>
      <c r="CE491" s="277"/>
      <c r="CF491" s="436"/>
      <c r="CG491" s="437">
        <v>1</v>
      </c>
      <c r="CH491" s="438" t="s">
        <v>331</v>
      </c>
      <c r="CI491" s="322"/>
      <c r="CJ491" s="476"/>
      <c r="CK491" s="310">
        <f t="shared" si="639"/>
        <v>0</v>
      </c>
      <c r="CL491" s="19"/>
      <c r="CM491" s="277"/>
      <c r="CN491" s="436"/>
      <c r="CO491" s="437">
        <v>1</v>
      </c>
      <c r="CP491" s="438" t="s">
        <v>331</v>
      </c>
      <c r="CQ491" s="322"/>
      <c r="CR491" s="476"/>
      <c r="CS491" s="310">
        <f t="shared" si="640"/>
        <v>0</v>
      </c>
      <c r="CT491" s="19"/>
      <c r="CU491" s="277"/>
      <c r="CV491" s="436"/>
      <c r="CW491" s="437">
        <v>1</v>
      </c>
      <c r="CX491" s="438" t="s">
        <v>331</v>
      </c>
      <c r="CY491" s="322"/>
      <c r="CZ491" s="476"/>
      <c r="DA491" s="310">
        <f t="shared" si="641"/>
        <v>0</v>
      </c>
      <c r="DB491" s="19"/>
      <c r="DC491" s="277"/>
      <c r="DD491" s="436"/>
      <c r="DE491" s="437">
        <v>1</v>
      </c>
      <c r="DF491" s="438" t="s">
        <v>331</v>
      </c>
      <c r="DG491" s="322"/>
      <c r="DH491" s="476"/>
      <c r="DI491" s="310">
        <f t="shared" si="642"/>
        <v>0</v>
      </c>
      <c r="DJ491" s="19"/>
      <c r="DK491" s="277"/>
      <c r="DL491" s="436"/>
      <c r="DM491" s="437">
        <v>1</v>
      </c>
      <c r="DN491" s="438" t="s">
        <v>331</v>
      </c>
      <c r="DO491" s="322"/>
      <c r="DP491" s="476"/>
      <c r="DQ491" s="310">
        <f t="shared" si="643"/>
        <v>0</v>
      </c>
      <c r="DR491" s="19"/>
      <c r="DS491" s="277"/>
      <c r="DT491" s="436"/>
      <c r="DU491" s="437">
        <v>1</v>
      </c>
      <c r="DV491" s="438" t="s">
        <v>331</v>
      </c>
      <c r="DW491" s="322"/>
      <c r="DX491" s="476"/>
      <c r="DY491" s="310">
        <f t="shared" si="644"/>
        <v>0</v>
      </c>
      <c r="DZ491" s="19"/>
      <c r="EA491" s="277"/>
      <c r="EB491" s="314"/>
      <c r="EC491" s="315">
        <v>1</v>
      </c>
      <c r="ED491" s="293" t="s">
        <v>331</v>
      </c>
      <c r="EE491" s="324"/>
      <c r="EF491" s="477"/>
      <c r="EG491" s="318" t="s">
        <v>1199</v>
      </c>
      <c r="EH491" s="19"/>
      <c r="EI491" s="277"/>
      <c r="EJ491" s="436"/>
      <c r="EK491" s="437">
        <v>1</v>
      </c>
      <c r="EL491" s="438" t="s">
        <v>331</v>
      </c>
      <c r="EM491" s="322"/>
      <c r="EN491" s="476"/>
      <c r="EO491" s="310">
        <f t="shared" si="645"/>
        <v>0</v>
      </c>
      <c r="EP491" s="19"/>
      <c r="EQ491" s="277"/>
    </row>
    <row r="492" spans="1:147" ht="37.5" customHeight="1">
      <c r="A492" s="304"/>
      <c r="B492" s="60">
        <v>6</v>
      </c>
      <c r="C492" s="423" t="s">
        <v>437</v>
      </c>
      <c r="D492" s="306"/>
      <c r="E492" s="307">
        <v>1</v>
      </c>
      <c r="F492" s="418" t="s">
        <v>331</v>
      </c>
      <c r="G492" s="322"/>
      <c r="H492" s="478"/>
      <c r="I492" s="310">
        <f t="shared" si="629"/>
        <v>0</v>
      </c>
      <c r="J492" s="19"/>
      <c r="K492" s="277"/>
      <c r="L492" s="306"/>
      <c r="M492" s="307">
        <v>1</v>
      </c>
      <c r="N492" s="418" t="s">
        <v>331</v>
      </c>
      <c r="O492" s="322"/>
      <c r="P492" s="478"/>
      <c r="Q492" s="310">
        <f t="shared" si="630"/>
        <v>0</v>
      </c>
      <c r="R492" s="19"/>
      <c r="S492" s="277"/>
      <c r="T492" s="306"/>
      <c r="U492" s="307">
        <v>1</v>
      </c>
      <c r="V492" s="418" t="s">
        <v>331</v>
      </c>
      <c r="W492" s="322"/>
      <c r="X492" s="478"/>
      <c r="Y492" s="310">
        <f t="shared" si="631"/>
        <v>0</v>
      </c>
      <c r="Z492" s="19"/>
      <c r="AA492" s="277"/>
      <c r="AB492" s="306"/>
      <c r="AC492" s="307">
        <v>1</v>
      </c>
      <c r="AD492" s="418" t="s">
        <v>331</v>
      </c>
      <c r="AE492" s="322"/>
      <c r="AF492" s="478"/>
      <c r="AG492" s="310">
        <f t="shared" si="632"/>
        <v>0</v>
      </c>
      <c r="AH492" s="19"/>
      <c r="AI492" s="277"/>
      <c r="AJ492" s="306"/>
      <c r="AK492" s="307">
        <v>1</v>
      </c>
      <c r="AL492" s="418" t="s">
        <v>331</v>
      </c>
      <c r="AM492" s="322">
        <v>0</v>
      </c>
      <c r="AN492" s="478">
        <v>0</v>
      </c>
      <c r="AO492" s="310">
        <f t="shared" si="633"/>
        <v>0</v>
      </c>
      <c r="AP492" s="19"/>
      <c r="AQ492" s="277"/>
      <c r="AR492" s="306"/>
      <c r="AS492" s="307">
        <v>1</v>
      </c>
      <c r="AT492" s="418" t="s">
        <v>331</v>
      </c>
      <c r="AU492" s="322"/>
      <c r="AV492" s="478"/>
      <c r="AW492" s="310">
        <f t="shared" si="634"/>
        <v>0</v>
      </c>
      <c r="AX492" s="19"/>
      <c r="AY492" s="277"/>
      <c r="AZ492" s="306"/>
      <c r="BA492" s="307">
        <v>1</v>
      </c>
      <c r="BB492" s="418" t="s">
        <v>331</v>
      </c>
      <c r="BC492" s="322"/>
      <c r="BD492" s="478"/>
      <c r="BE492" s="310">
        <f t="shared" si="635"/>
        <v>0</v>
      </c>
      <c r="BF492" s="19"/>
      <c r="BG492" s="277"/>
      <c r="BH492" s="306"/>
      <c r="BI492" s="307">
        <v>1</v>
      </c>
      <c r="BJ492" s="418" t="s">
        <v>331</v>
      </c>
      <c r="BK492" s="322"/>
      <c r="BL492" s="478"/>
      <c r="BM492" s="310">
        <f t="shared" si="636"/>
        <v>0</v>
      </c>
      <c r="BN492" s="19"/>
      <c r="BO492" s="277"/>
      <c r="BP492" s="306"/>
      <c r="BQ492" s="307">
        <v>1</v>
      </c>
      <c r="BR492" s="418" t="s">
        <v>331</v>
      </c>
      <c r="BS492" s="322"/>
      <c r="BT492" s="478"/>
      <c r="BU492" s="310">
        <f t="shared" si="637"/>
        <v>0</v>
      </c>
      <c r="BV492" s="19"/>
      <c r="BW492" s="277"/>
      <c r="BX492" s="306"/>
      <c r="BY492" s="307">
        <v>1</v>
      </c>
      <c r="BZ492" s="418" t="s">
        <v>331</v>
      </c>
      <c r="CA492" s="322"/>
      <c r="CB492" s="478"/>
      <c r="CC492" s="310">
        <f t="shared" si="638"/>
        <v>0</v>
      </c>
      <c r="CD492" s="19"/>
      <c r="CE492" s="277"/>
      <c r="CF492" s="306"/>
      <c r="CG492" s="307">
        <v>1</v>
      </c>
      <c r="CH492" s="418" t="s">
        <v>331</v>
      </c>
      <c r="CI492" s="322"/>
      <c r="CJ492" s="478"/>
      <c r="CK492" s="310">
        <f t="shared" si="639"/>
        <v>0</v>
      </c>
      <c r="CL492" s="19"/>
      <c r="CM492" s="277"/>
      <c r="CN492" s="306"/>
      <c r="CO492" s="307">
        <v>1</v>
      </c>
      <c r="CP492" s="418" t="s">
        <v>331</v>
      </c>
      <c r="CQ492" s="322"/>
      <c r="CR492" s="478"/>
      <c r="CS492" s="310">
        <f t="shared" si="640"/>
        <v>0</v>
      </c>
      <c r="CT492" s="19"/>
      <c r="CU492" s="277"/>
      <c r="CV492" s="306"/>
      <c r="CW492" s="307">
        <v>1</v>
      </c>
      <c r="CX492" s="418" t="s">
        <v>331</v>
      </c>
      <c r="CY492" s="322"/>
      <c r="CZ492" s="478"/>
      <c r="DA492" s="310">
        <f t="shared" si="641"/>
        <v>0</v>
      </c>
      <c r="DB492" s="19"/>
      <c r="DC492" s="277"/>
      <c r="DD492" s="306"/>
      <c r="DE492" s="307">
        <v>1</v>
      </c>
      <c r="DF492" s="418" t="s">
        <v>331</v>
      </c>
      <c r="DG492" s="322"/>
      <c r="DH492" s="478"/>
      <c r="DI492" s="310">
        <f t="shared" si="642"/>
        <v>0</v>
      </c>
      <c r="DJ492" s="19"/>
      <c r="DK492" s="277"/>
      <c r="DL492" s="306"/>
      <c r="DM492" s="307">
        <v>1</v>
      </c>
      <c r="DN492" s="418" t="s">
        <v>331</v>
      </c>
      <c r="DO492" s="322"/>
      <c r="DP492" s="478"/>
      <c r="DQ492" s="310">
        <f t="shared" si="643"/>
        <v>0</v>
      </c>
      <c r="DR492" s="19"/>
      <c r="DS492" s="277"/>
      <c r="DT492" s="306"/>
      <c r="DU492" s="307">
        <v>1</v>
      </c>
      <c r="DV492" s="418" t="s">
        <v>331</v>
      </c>
      <c r="DW492" s="322"/>
      <c r="DX492" s="478"/>
      <c r="DY492" s="310">
        <f t="shared" si="644"/>
        <v>0</v>
      </c>
      <c r="DZ492" s="19"/>
      <c r="EA492" s="277"/>
      <c r="EB492" s="314"/>
      <c r="EC492" s="315">
        <v>1</v>
      </c>
      <c r="ED492" s="293" t="s">
        <v>331</v>
      </c>
      <c r="EE492" s="324"/>
      <c r="EF492" s="477"/>
      <c r="EG492" s="318" t="s">
        <v>1199</v>
      </c>
      <c r="EH492" s="19"/>
      <c r="EI492" s="277"/>
      <c r="EJ492" s="306"/>
      <c r="EK492" s="307">
        <v>1</v>
      </c>
      <c r="EL492" s="418" t="s">
        <v>331</v>
      </c>
      <c r="EM492" s="322"/>
      <c r="EN492" s="478"/>
      <c r="EO492" s="310">
        <f t="shared" si="645"/>
        <v>0</v>
      </c>
      <c r="EP492" s="19"/>
      <c r="EQ492" s="277"/>
    </row>
    <row r="493" spans="1:147" ht="37.5" customHeight="1">
      <c r="A493" s="88"/>
      <c r="B493" s="426"/>
      <c r="C493" s="441" t="s">
        <v>338</v>
      </c>
      <c r="D493" s="427"/>
      <c r="E493" s="428"/>
      <c r="F493" s="428"/>
      <c r="G493" s="428"/>
      <c r="H493" s="479"/>
      <c r="I493" s="443">
        <f>SUM(I487:I492)</f>
        <v>0</v>
      </c>
      <c r="J493" s="19"/>
      <c r="K493" s="277"/>
      <c r="L493" s="427"/>
      <c r="M493" s="428"/>
      <c r="N493" s="428"/>
      <c r="O493" s="428"/>
      <c r="P493" s="479"/>
      <c r="Q493" s="443">
        <f>SUM(Q487:Q492)</f>
        <v>0</v>
      </c>
      <c r="R493" s="19"/>
      <c r="S493" s="277"/>
      <c r="T493" s="427"/>
      <c r="U493" s="428"/>
      <c r="V493" s="428"/>
      <c r="W493" s="428"/>
      <c r="X493" s="479"/>
      <c r="Y493" s="443">
        <f>SUM(Y487:Y492)</f>
        <v>0</v>
      </c>
      <c r="Z493" s="19"/>
      <c r="AA493" s="277"/>
      <c r="AB493" s="427"/>
      <c r="AC493" s="428"/>
      <c r="AD493" s="428"/>
      <c r="AE493" s="428"/>
      <c r="AF493" s="479"/>
      <c r="AG493" s="443">
        <f>SUM(AG487:AG492)</f>
        <v>0</v>
      </c>
      <c r="AH493" s="19"/>
      <c r="AI493" s="277"/>
      <c r="AJ493" s="427"/>
      <c r="AK493" s="428"/>
      <c r="AL493" s="428"/>
      <c r="AM493" s="428"/>
      <c r="AN493" s="479"/>
      <c r="AO493" s="443">
        <f>SUM(AO487:AO492)</f>
        <v>0</v>
      </c>
      <c r="AP493" s="19"/>
      <c r="AQ493" s="277"/>
      <c r="AR493" s="427"/>
      <c r="AS493" s="428"/>
      <c r="AT493" s="428"/>
      <c r="AU493" s="428"/>
      <c r="AV493" s="479"/>
      <c r="AW493" s="443">
        <f>SUM(AW487:AW492)</f>
        <v>0</v>
      </c>
      <c r="AX493" s="19"/>
      <c r="AY493" s="277"/>
      <c r="AZ493" s="427"/>
      <c r="BA493" s="428"/>
      <c r="BB493" s="428"/>
      <c r="BC493" s="428"/>
      <c r="BD493" s="479"/>
      <c r="BE493" s="443">
        <f>SUM(BE487:BE492)</f>
        <v>0</v>
      </c>
      <c r="BF493" s="19"/>
      <c r="BG493" s="277"/>
      <c r="BH493" s="427"/>
      <c r="BI493" s="428"/>
      <c r="BJ493" s="428"/>
      <c r="BK493" s="428"/>
      <c r="BL493" s="479"/>
      <c r="BM493" s="443">
        <f>SUM(BM487:BM492)</f>
        <v>0</v>
      </c>
      <c r="BN493" s="19"/>
      <c r="BO493" s="277"/>
      <c r="BP493" s="427"/>
      <c r="BQ493" s="428"/>
      <c r="BR493" s="428"/>
      <c r="BS493" s="428"/>
      <c r="BT493" s="479"/>
      <c r="BU493" s="443">
        <f>SUM(BU487:BU492)</f>
        <v>0</v>
      </c>
      <c r="BV493" s="19"/>
      <c r="BW493" s="277"/>
      <c r="BX493" s="427"/>
      <c r="BY493" s="428"/>
      <c r="BZ493" s="428"/>
      <c r="CA493" s="428"/>
      <c r="CB493" s="479"/>
      <c r="CC493" s="443">
        <f>SUM(CC487:CC492)</f>
        <v>0</v>
      </c>
      <c r="CD493" s="19"/>
      <c r="CE493" s="277"/>
      <c r="CF493" s="427"/>
      <c r="CG493" s="428"/>
      <c r="CH493" s="428"/>
      <c r="CI493" s="428"/>
      <c r="CJ493" s="479"/>
      <c r="CK493" s="443">
        <f>SUM(CK487:CK492)</f>
        <v>0</v>
      </c>
      <c r="CL493" s="19"/>
      <c r="CM493" s="277"/>
      <c r="CN493" s="427"/>
      <c r="CO493" s="428"/>
      <c r="CP493" s="428"/>
      <c r="CQ493" s="428"/>
      <c r="CR493" s="479"/>
      <c r="CS493" s="443">
        <f>SUM(CS487:CS492)</f>
        <v>0</v>
      </c>
      <c r="CT493" s="19"/>
      <c r="CU493" s="277"/>
      <c r="CV493" s="427"/>
      <c r="CW493" s="428"/>
      <c r="CX493" s="428"/>
      <c r="CY493" s="428"/>
      <c r="CZ493" s="479"/>
      <c r="DA493" s="443">
        <f>SUM(DA487:DA492)</f>
        <v>0</v>
      </c>
      <c r="DB493" s="19"/>
      <c r="DC493" s="277"/>
      <c r="DD493" s="427"/>
      <c r="DE493" s="428"/>
      <c r="DF493" s="428"/>
      <c r="DG493" s="428"/>
      <c r="DH493" s="479"/>
      <c r="DI493" s="443">
        <f>SUM(DI487:DI492)</f>
        <v>0</v>
      </c>
      <c r="DJ493" s="19"/>
      <c r="DK493" s="277"/>
      <c r="DL493" s="427"/>
      <c r="DM493" s="428"/>
      <c r="DN493" s="428"/>
      <c r="DO493" s="428"/>
      <c r="DP493" s="479"/>
      <c r="DQ493" s="443">
        <f>SUM(DQ487:DQ492)</f>
        <v>0</v>
      </c>
      <c r="DR493" s="19"/>
      <c r="DS493" s="277"/>
      <c r="DT493" s="427"/>
      <c r="DU493" s="428"/>
      <c r="DV493" s="428"/>
      <c r="DW493" s="428"/>
      <c r="DX493" s="479"/>
      <c r="DY493" s="443">
        <f>SUM(DY487:DY492)</f>
        <v>0</v>
      </c>
      <c r="DZ493" s="19"/>
      <c r="EA493" s="277"/>
      <c r="EB493" s="426"/>
      <c r="EC493" s="430"/>
      <c r="ED493" s="430"/>
      <c r="EE493" s="430"/>
      <c r="EF493" s="467"/>
      <c r="EG493" s="444" t="s">
        <v>1199</v>
      </c>
      <c r="EH493" s="19"/>
      <c r="EI493" s="277"/>
      <c r="EJ493" s="427"/>
      <c r="EK493" s="428"/>
      <c r="EL493" s="428"/>
      <c r="EM493" s="428"/>
      <c r="EN493" s="479"/>
      <c r="EO493" s="443">
        <f>SUM(EO487:EO492)</f>
        <v>0</v>
      </c>
      <c r="EP493" s="19"/>
      <c r="EQ493" s="277"/>
    </row>
    <row r="494" spans="1:147" ht="37.5" customHeight="1" thickBot="1">
      <c r="A494" s="24"/>
      <c r="B494" s="89"/>
      <c r="C494" s="442" t="s">
        <v>150</v>
      </c>
      <c r="D494" s="433"/>
      <c r="E494" s="85"/>
      <c r="F494" s="85"/>
      <c r="G494" s="85"/>
      <c r="H494" s="468"/>
      <c r="I494" s="91"/>
      <c r="J494" s="19"/>
      <c r="K494" s="277"/>
      <c r="L494" s="433"/>
      <c r="M494" s="85"/>
      <c r="N494" s="85"/>
      <c r="O494" s="85"/>
      <c r="P494" s="468"/>
      <c r="Q494" s="91"/>
      <c r="R494" s="19"/>
      <c r="S494" s="277"/>
      <c r="T494" s="433"/>
      <c r="U494" s="85"/>
      <c r="V494" s="85"/>
      <c r="W494" s="85"/>
      <c r="X494" s="468"/>
      <c r="Y494" s="91"/>
      <c r="Z494" s="19"/>
      <c r="AA494" s="277"/>
      <c r="AB494" s="433"/>
      <c r="AC494" s="85"/>
      <c r="AD494" s="85"/>
      <c r="AE494" s="85"/>
      <c r="AF494" s="468"/>
      <c r="AG494" s="91"/>
      <c r="AH494" s="19"/>
      <c r="AI494" s="277"/>
      <c r="AJ494" s="433"/>
      <c r="AK494" s="85"/>
      <c r="AL494" s="85"/>
      <c r="AM494" s="85"/>
      <c r="AN494" s="468"/>
      <c r="AO494" s="91"/>
      <c r="AP494" s="19"/>
      <c r="AQ494" s="277"/>
      <c r="AR494" s="433"/>
      <c r="AS494" s="85"/>
      <c r="AT494" s="85"/>
      <c r="AU494" s="85"/>
      <c r="AV494" s="468"/>
      <c r="AW494" s="91"/>
      <c r="AX494" s="19"/>
      <c r="AY494" s="277"/>
      <c r="AZ494" s="433"/>
      <c r="BA494" s="85"/>
      <c r="BB494" s="85"/>
      <c r="BC494" s="85"/>
      <c r="BD494" s="468"/>
      <c r="BE494" s="91"/>
      <c r="BF494" s="19"/>
      <c r="BG494" s="277"/>
      <c r="BH494" s="433"/>
      <c r="BI494" s="85"/>
      <c r="BJ494" s="85"/>
      <c r="BK494" s="85"/>
      <c r="BL494" s="468"/>
      <c r="BM494" s="91"/>
      <c r="BN494" s="19"/>
      <c r="BO494" s="277"/>
      <c r="BP494" s="433"/>
      <c r="BQ494" s="85"/>
      <c r="BR494" s="85"/>
      <c r="BS494" s="85"/>
      <c r="BT494" s="468"/>
      <c r="BU494" s="91"/>
      <c r="BV494" s="19"/>
      <c r="BW494" s="277"/>
      <c r="BX494" s="433"/>
      <c r="BY494" s="85"/>
      <c r="BZ494" s="85"/>
      <c r="CA494" s="85"/>
      <c r="CB494" s="468"/>
      <c r="CC494" s="91"/>
      <c r="CD494" s="19"/>
      <c r="CE494" s="277"/>
      <c r="CF494" s="433"/>
      <c r="CG494" s="85"/>
      <c r="CH494" s="85"/>
      <c r="CI494" s="85"/>
      <c r="CJ494" s="468"/>
      <c r="CK494" s="91"/>
      <c r="CL494" s="19"/>
      <c r="CM494" s="277"/>
      <c r="CN494" s="433"/>
      <c r="CO494" s="85"/>
      <c r="CP494" s="85"/>
      <c r="CQ494" s="85"/>
      <c r="CR494" s="468"/>
      <c r="CS494" s="91"/>
      <c r="CT494" s="19"/>
      <c r="CU494" s="277"/>
      <c r="CV494" s="433"/>
      <c r="CW494" s="85"/>
      <c r="CX494" s="85"/>
      <c r="CY494" s="85"/>
      <c r="CZ494" s="468"/>
      <c r="DA494" s="91"/>
      <c r="DB494" s="19"/>
      <c r="DC494" s="277"/>
      <c r="DD494" s="433"/>
      <c r="DE494" s="85"/>
      <c r="DF494" s="85"/>
      <c r="DG494" s="85"/>
      <c r="DH494" s="468"/>
      <c r="DI494" s="91"/>
      <c r="DJ494" s="19"/>
      <c r="DK494" s="277"/>
      <c r="DL494" s="433"/>
      <c r="DM494" s="85"/>
      <c r="DN494" s="85"/>
      <c r="DO494" s="85"/>
      <c r="DP494" s="468"/>
      <c r="DQ494" s="91"/>
      <c r="DR494" s="19"/>
      <c r="DS494" s="277"/>
      <c r="DT494" s="433"/>
      <c r="DU494" s="85"/>
      <c r="DV494" s="85"/>
      <c r="DW494" s="85"/>
      <c r="DX494" s="468"/>
      <c r="DY494" s="91"/>
      <c r="DZ494" s="19"/>
      <c r="EA494" s="277"/>
      <c r="EB494" s="399"/>
      <c r="EC494" s="24"/>
      <c r="ED494" s="24"/>
      <c r="EE494" s="24"/>
      <c r="EF494" s="271"/>
      <c r="EG494" s="282"/>
      <c r="EH494" s="19"/>
      <c r="EI494" s="277"/>
      <c r="EJ494" s="433"/>
      <c r="EK494" s="85"/>
      <c r="EL494" s="85"/>
      <c r="EM494" s="85"/>
      <c r="EN494" s="468"/>
      <c r="EO494" s="91"/>
      <c r="EP494" s="19"/>
      <c r="EQ494" s="277"/>
    </row>
    <row r="495" spans="1:147" ht="37.5" customHeight="1" thickBot="1">
      <c r="A495" s="88"/>
      <c r="B495" s="92" t="s">
        <v>322</v>
      </c>
      <c r="C495" s="434" t="s">
        <v>323</v>
      </c>
      <c r="D495" s="410" t="s">
        <v>312</v>
      </c>
      <c r="E495" s="87" t="s">
        <v>325</v>
      </c>
      <c r="F495" s="87" t="s">
        <v>425</v>
      </c>
      <c r="G495" s="87" t="s">
        <v>327</v>
      </c>
      <c r="H495" s="474" t="s">
        <v>328</v>
      </c>
      <c r="I495" s="412" t="s">
        <v>329</v>
      </c>
      <c r="J495" s="297" t="s">
        <v>1167</v>
      </c>
      <c r="K495" s="298" t="s">
        <v>1168</v>
      </c>
      <c r="L495" s="410" t="s">
        <v>312</v>
      </c>
      <c r="M495" s="87" t="s">
        <v>325</v>
      </c>
      <c r="N495" s="87" t="s">
        <v>425</v>
      </c>
      <c r="O495" s="87" t="s">
        <v>327</v>
      </c>
      <c r="P495" s="474" t="s">
        <v>328</v>
      </c>
      <c r="Q495" s="412" t="s">
        <v>329</v>
      </c>
      <c r="R495" s="297" t="s">
        <v>1167</v>
      </c>
      <c r="S495" s="298" t="s">
        <v>1168</v>
      </c>
      <c r="T495" s="410" t="s">
        <v>312</v>
      </c>
      <c r="U495" s="87" t="s">
        <v>325</v>
      </c>
      <c r="V495" s="87" t="s">
        <v>425</v>
      </c>
      <c r="W495" s="87" t="s">
        <v>327</v>
      </c>
      <c r="X495" s="474" t="s">
        <v>328</v>
      </c>
      <c r="Y495" s="412" t="s">
        <v>329</v>
      </c>
      <c r="Z495" s="297" t="s">
        <v>1167</v>
      </c>
      <c r="AA495" s="298" t="s">
        <v>1168</v>
      </c>
      <c r="AB495" s="410" t="s">
        <v>312</v>
      </c>
      <c r="AC495" s="87" t="s">
        <v>325</v>
      </c>
      <c r="AD495" s="87" t="s">
        <v>425</v>
      </c>
      <c r="AE495" s="87" t="s">
        <v>327</v>
      </c>
      <c r="AF495" s="474" t="s">
        <v>328</v>
      </c>
      <c r="AG495" s="412" t="s">
        <v>329</v>
      </c>
      <c r="AH495" s="297" t="s">
        <v>1167</v>
      </c>
      <c r="AI495" s="298" t="s">
        <v>1168</v>
      </c>
      <c r="AJ495" s="410" t="s">
        <v>312</v>
      </c>
      <c r="AK495" s="87" t="s">
        <v>325</v>
      </c>
      <c r="AL495" s="87" t="s">
        <v>425</v>
      </c>
      <c r="AM495" s="87" t="s">
        <v>327</v>
      </c>
      <c r="AN495" s="474" t="s">
        <v>328</v>
      </c>
      <c r="AO495" s="412" t="s">
        <v>329</v>
      </c>
      <c r="AP495" s="297" t="s">
        <v>1167</v>
      </c>
      <c r="AQ495" s="298" t="s">
        <v>1168</v>
      </c>
      <c r="AR495" s="410" t="s">
        <v>312</v>
      </c>
      <c r="AS495" s="87" t="s">
        <v>325</v>
      </c>
      <c r="AT495" s="87" t="s">
        <v>425</v>
      </c>
      <c r="AU495" s="87" t="s">
        <v>327</v>
      </c>
      <c r="AV495" s="474" t="s">
        <v>328</v>
      </c>
      <c r="AW495" s="412" t="s">
        <v>329</v>
      </c>
      <c r="AX495" s="297" t="s">
        <v>1167</v>
      </c>
      <c r="AY495" s="298" t="s">
        <v>1168</v>
      </c>
      <c r="AZ495" s="410" t="s">
        <v>312</v>
      </c>
      <c r="BA495" s="87" t="s">
        <v>325</v>
      </c>
      <c r="BB495" s="87" t="s">
        <v>425</v>
      </c>
      <c r="BC495" s="87" t="s">
        <v>327</v>
      </c>
      <c r="BD495" s="474" t="s">
        <v>328</v>
      </c>
      <c r="BE495" s="412" t="s">
        <v>329</v>
      </c>
      <c r="BF495" s="297" t="s">
        <v>1167</v>
      </c>
      <c r="BG495" s="298" t="s">
        <v>1168</v>
      </c>
      <c r="BH495" s="410" t="s">
        <v>312</v>
      </c>
      <c r="BI495" s="87" t="s">
        <v>325</v>
      </c>
      <c r="BJ495" s="87" t="s">
        <v>425</v>
      </c>
      <c r="BK495" s="87" t="s">
        <v>327</v>
      </c>
      <c r="BL495" s="474" t="s">
        <v>328</v>
      </c>
      <c r="BM495" s="412" t="s">
        <v>329</v>
      </c>
      <c r="BN495" s="297" t="s">
        <v>1167</v>
      </c>
      <c r="BO495" s="298" t="s">
        <v>1168</v>
      </c>
      <c r="BP495" s="410" t="s">
        <v>312</v>
      </c>
      <c r="BQ495" s="87" t="s">
        <v>325</v>
      </c>
      <c r="BR495" s="87" t="s">
        <v>425</v>
      </c>
      <c r="BS495" s="87" t="s">
        <v>327</v>
      </c>
      <c r="BT495" s="474" t="s">
        <v>328</v>
      </c>
      <c r="BU495" s="412" t="s">
        <v>329</v>
      </c>
      <c r="BV495" s="297" t="s">
        <v>1167</v>
      </c>
      <c r="BW495" s="298" t="s">
        <v>1168</v>
      </c>
      <c r="BX495" s="410" t="s">
        <v>312</v>
      </c>
      <c r="BY495" s="87" t="s">
        <v>325</v>
      </c>
      <c r="BZ495" s="87" t="s">
        <v>425</v>
      </c>
      <c r="CA495" s="87" t="s">
        <v>327</v>
      </c>
      <c r="CB495" s="474" t="s">
        <v>328</v>
      </c>
      <c r="CC495" s="412" t="s">
        <v>329</v>
      </c>
      <c r="CD495" s="297" t="s">
        <v>1167</v>
      </c>
      <c r="CE495" s="298" t="s">
        <v>1168</v>
      </c>
      <c r="CF495" s="410" t="s">
        <v>312</v>
      </c>
      <c r="CG495" s="87" t="s">
        <v>325</v>
      </c>
      <c r="CH495" s="87" t="s">
        <v>425</v>
      </c>
      <c r="CI495" s="87" t="s">
        <v>327</v>
      </c>
      <c r="CJ495" s="474" t="s">
        <v>328</v>
      </c>
      <c r="CK495" s="412" t="s">
        <v>329</v>
      </c>
      <c r="CL495" s="297" t="s">
        <v>1167</v>
      </c>
      <c r="CM495" s="298" t="s">
        <v>1168</v>
      </c>
      <c r="CN495" s="410" t="s">
        <v>312</v>
      </c>
      <c r="CO495" s="87" t="s">
        <v>325</v>
      </c>
      <c r="CP495" s="87" t="s">
        <v>425</v>
      </c>
      <c r="CQ495" s="87" t="s">
        <v>327</v>
      </c>
      <c r="CR495" s="474" t="s">
        <v>328</v>
      </c>
      <c r="CS495" s="412" t="s">
        <v>329</v>
      </c>
      <c r="CT495" s="297" t="s">
        <v>1167</v>
      </c>
      <c r="CU495" s="298" t="s">
        <v>1168</v>
      </c>
      <c r="CV495" s="410" t="s">
        <v>312</v>
      </c>
      <c r="CW495" s="87" t="s">
        <v>325</v>
      </c>
      <c r="CX495" s="87" t="s">
        <v>425</v>
      </c>
      <c r="CY495" s="87" t="s">
        <v>327</v>
      </c>
      <c r="CZ495" s="474" t="s">
        <v>328</v>
      </c>
      <c r="DA495" s="412" t="s">
        <v>329</v>
      </c>
      <c r="DB495" s="297" t="s">
        <v>1167</v>
      </c>
      <c r="DC495" s="298" t="s">
        <v>1168</v>
      </c>
      <c r="DD495" s="410" t="s">
        <v>312</v>
      </c>
      <c r="DE495" s="87" t="s">
        <v>325</v>
      </c>
      <c r="DF495" s="87" t="s">
        <v>425</v>
      </c>
      <c r="DG495" s="87" t="s">
        <v>327</v>
      </c>
      <c r="DH495" s="474" t="s">
        <v>328</v>
      </c>
      <c r="DI495" s="412" t="s">
        <v>329</v>
      </c>
      <c r="DJ495" s="297" t="s">
        <v>1167</v>
      </c>
      <c r="DK495" s="298" t="s">
        <v>1168</v>
      </c>
      <c r="DL495" s="410" t="s">
        <v>312</v>
      </c>
      <c r="DM495" s="87" t="s">
        <v>325</v>
      </c>
      <c r="DN495" s="87" t="s">
        <v>425</v>
      </c>
      <c r="DO495" s="87" t="s">
        <v>327</v>
      </c>
      <c r="DP495" s="474" t="s">
        <v>328</v>
      </c>
      <c r="DQ495" s="412" t="s">
        <v>329</v>
      </c>
      <c r="DR495" s="297" t="s">
        <v>1167</v>
      </c>
      <c r="DS495" s="298" t="s">
        <v>1168</v>
      </c>
      <c r="DT495" s="410" t="s">
        <v>312</v>
      </c>
      <c r="DU495" s="87" t="s">
        <v>325</v>
      </c>
      <c r="DV495" s="87" t="s">
        <v>425</v>
      </c>
      <c r="DW495" s="87" t="s">
        <v>327</v>
      </c>
      <c r="DX495" s="474" t="s">
        <v>328</v>
      </c>
      <c r="DY495" s="412" t="s">
        <v>329</v>
      </c>
      <c r="DZ495" s="297" t="s">
        <v>1167</v>
      </c>
      <c r="EA495" s="298" t="s">
        <v>1168</v>
      </c>
      <c r="EB495" s="92" t="s">
        <v>312</v>
      </c>
      <c r="EC495" s="413" t="s">
        <v>325</v>
      </c>
      <c r="ED495" s="413" t="s">
        <v>425</v>
      </c>
      <c r="EE495" s="413" t="s">
        <v>327</v>
      </c>
      <c r="EF495" s="413" t="s">
        <v>328</v>
      </c>
      <c r="EG495" s="435" t="s">
        <v>329</v>
      </c>
      <c r="EH495" s="297" t="s">
        <v>1167</v>
      </c>
      <c r="EI495" s="298" t="s">
        <v>1168</v>
      </c>
      <c r="EJ495" s="410" t="s">
        <v>312</v>
      </c>
      <c r="EK495" s="87" t="s">
        <v>325</v>
      </c>
      <c r="EL495" s="87" t="s">
        <v>425</v>
      </c>
      <c r="EM495" s="87" t="s">
        <v>327</v>
      </c>
      <c r="EN495" s="474" t="s">
        <v>328</v>
      </c>
      <c r="EO495" s="412" t="s">
        <v>329</v>
      </c>
      <c r="EP495" s="297" t="s">
        <v>1167</v>
      </c>
      <c r="EQ495" s="298" t="s">
        <v>1168</v>
      </c>
    </row>
    <row r="496" spans="1:147" ht="37.5" customHeight="1" thickBot="1">
      <c r="A496" s="88"/>
      <c r="B496" s="60">
        <v>1</v>
      </c>
      <c r="C496" s="416" t="s">
        <v>532</v>
      </c>
      <c r="D496" s="417"/>
      <c r="E496" s="307">
        <v>1</v>
      </c>
      <c r="F496" s="418" t="s">
        <v>331</v>
      </c>
      <c r="G496" s="322"/>
      <c r="H496" s="425"/>
      <c r="I496" s="310">
        <f t="shared" ref="I496:I499" si="646">+(G496+(G496*H496))*E496</f>
        <v>0</v>
      </c>
      <c r="J496" s="311" t="s">
        <v>1169</v>
      </c>
      <c r="K496" s="312"/>
      <c r="L496" s="417"/>
      <c r="M496" s="307">
        <v>1</v>
      </c>
      <c r="N496" s="418" t="s">
        <v>331</v>
      </c>
      <c r="O496" s="322"/>
      <c r="P496" s="425"/>
      <c r="Q496" s="310">
        <f t="shared" ref="Q496:Q499" si="647">+(O496+(O496*P496))*M496</f>
        <v>0</v>
      </c>
      <c r="R496" s="311" t="s">
        <v>1169</v>
      </c>
      <c r="S496" s="312"/>
      <c r="T496" s="417"/>
      <c r="U496" s="307">
        <v>1</v>
      </c>
      <c r="V496" s="418" t="s">
        <v>331</v>
      </c>
      <c r="W496" s="322"/>
      <c r="X496" s="425"/>
      <c r="Y496" s="310">
        <f t="shared" ref="Y496:Y499" si="648">+(W496+(W496*X496))*U496</f>
        <v>0</v>
      </c>
      <c r="Z496" s="311" t="s">
        <v>1169</v>
      </c>
      <c r="AA496" s="312"/>
      <c r="AB496" s="417"/>
      <c r="AC496" s="307">
        <v>1</v>
      </c>
      <c r="AD496" s="418" t="s">
        <v>331</v>
      </c>
      <c r="AE496" s="322"/>
      <c r="AF496" s="425"/>
      <c r="AG496" s="310">
        <f t="shared" ref="AG496:AG499" si="649">+(AE496+(AE496*AF496))*AC496</f>
        <v>0</v>
      </c>
      <c r="AH496" s="311" t="s">
        <v>1169</v>
      </c>
      <c r="AI496" s="312"/>
      <c r="AJ496" s="417" t="s">
        <v>1262</v>
      </c>
      <c r="AK496" s="307">
        <v>1</v>
      </c>
      <c r="AL496" s="418" t="s">
        <v>331</v>
      </c>
      <c r="AM496" s="322">
        <v>3789893.6170212766</v>
      </c>
      <c r="AN496" s="425">
        <v>0</v>
      </c>
      <c r="AO496" s="310">
        <f t="shared" ref="AO496:AO499" si="650">+(AM496+(AM496*AN496))*AK496</f>
        <v>3789893.6170212766</v>
      </c>
      <c r="AP496" s="311" t="s">
        <v>1170</v>
      </c>
      <c r="AQ496" s="312" t="s">
        <v>1513</v>
      </c>
      <c r="AR496" s="417"/>
      <c r="AS496" s="307">
        <v>1</v>
      </c>
      <c r="AT496" s="418" t="s">
        <v>331</v>
      </c>
      <c r="AU496" s="322"/>
      <c r="AV496" s="425"/>
      <c r="AW496" s="310">
        <f t="shared" ref="AW496:AW499" si="651">+(AU496+(AU496*AV496))*AS496</f>
        <v>0</v>
      </c>
      <c r="AX496" s="311" t="s">
        <v>1169</v>
      </c>
      <c r="AY496" s="312"/>
      <c r="AZ496" s="417"/>
      <c r="BA496" s="307">
        <v>1</v>
      </c>
      <c r="BB496" s="418" t="s">
        <v>331</v>
      </c>
      <c r="BC496" s="322"/>
      <c r="BD496" s="425"/>
      <c r="BE496" s="310">
        <f t="shared" ref="BE496:BE499" si="652">+(BC496+(BC496*BD496))*BA496</f>
        <v>0</v>
      </c>
      <c r="BF496" s="311" t="s">
        <v>1169</v>
      </c>
      <c r="BG496" s="312"/>
      <c r="BH496" s="417"/>
      <c r="BI496" s="307">
        <v>1</v>
      </c>
      <c r="BJ496" s="418" t="s">
        <v>331</v>
      </c>
      <c r="BK496" s="322"/>
      <c r="BL496" s="425"/>
      <c r="BM496" s="310">
        <f t="shared" ref="BM496:BM499" si="653">+(BK496+(BK496*BL496))*BI496</f>
        <v>0</v>
      </c>
      <c r="BN496" s="311" t="s">
        <v>1169</v>
      </c>
      <c r="BO496" s="312"/>
      <c r="BP496" s="417"/>
      <c r="BQ496" s="307">
        <v>1</v>
      </c>
      <c r="BR496" s="418" t="s">
        <v>331</v>
      </c>
      <c r="BS496" s="322"/>
      <c r="BT496" s="425"/>
      <c r="BU496" s="310">
        <f t="shared" ref="BU496:BU499" si="654">+(BS496+(BS496*BT496))*BQ496</f>
        <v>0</v>
      </c>
      <c r="BV496" s="311" t="s">
        <v>1169</v>
      </c>
      <c r="BW496" s="312"/>
      <c r="BX496" s="417"/>
      <c r="BY496" s="307">
        <v>1</v>
      </c>
      <c r="BZ496" s="418" t="s">
        <v>331</v>
      </c>
      <c r="CA496" s="322"/>
      <c r="CB496" s="425"/>
      <c r="CC496" s="310">
        <f t="shared" ref="CC496:CC499" si="655">+(CA496+(CA496*CB496))*BY496</f>
        <v>0</v>
      </c>
      <c r="CD496" s="311" t="s">
        <v>1169</v>
      </c>
      <c r="CE496" s="312"/>
      <c r="CF496" s="417"/>
      <c r="CG496" s="307">
        <v>1</v>
      </c>
      <c r="CH496" s="418" t="s">
        <v>331</v>
      </c>
      <c r="CI496" s="322"/>
      <c r="CJ496" s="425"/>
      <c r="CK496" s="310">
        <f t="shared" ref="CK496:CK499" si="656">+(CI496+(CI496*CJ496))*CG496</f>
        <v>0</v>
      </c>
      <c r="CL496" s="311" t="s">
        <v>1169</v>
      </c>
      <c r="CM496" s="312"/>
      <c r="CN496" s="417"/>
      <c r="CO496" s="307">
        <v>1</v>
      </c>
      <c r="CP496" s="418" t="s">
        <v>331</v>
      </c>
      <c r="CQ496" s="322"/>
      <c r="CR496" s="425"/>
      <c r="CS496" s="310">
        <f t="shared" ref="CS496:CS499" si="657">+(CQ496+(CQ496*CR496))*CO496</f>
        <v>0</v>
      </c>
      <c r="CT496" s="311" t="s">
        <v>1169</v>
      </c>
      <c r="CU496" s="312"/>
      <c r="CV496" s="417"/>
      <c r="CW496" s="307">
        <v>1</v>
      </c>
      <c r="CX496" s="418" t="s">
        <v>331</v>
      </c>
      <c r="CY496" s="322"/>
      <c r="CZ496" s="425"/>
      <c r="DA496" s="310">
        <f t="shared" ref="DA496:DA499" si="658">+(CY496+(CY496*CZ496))*CW496</f>
        <v>0</v>
      </c>
      <c r="DB496" s="311" t="s">
        <v>1169</v>
      </c>
      <c r="DC496" s="312"/>
      <c r="DD496" s="417"/>
      <c r="DE496" s="307">
        <v>1</v>
      </c>
      <c r="DF496" s="418" t="s">
        <v>331</v>
      </c>
      <c r="DG496" s="322"/>
      <c r="DH496" s="425"/>
      <c r="DI496" s="310">
        <f t="shared" ref="DI496:DI499" si="659">+(DG496+(DG496*DH496))*DE496</f>
        <v>0</v>
      </c>
      <c r="DJ496" s="311" t="s">
        <v>1169</v>
      </c>
      <c r="DK496" s="312"/>
      <c r="DL496" s="417"/>
      <c r="DM496" s="307">
        <v>1</v>
      </c>
      <c r="DN496" s="418" t="s">
        <v>331</v>
      </c>
      <c r="DO496" s="322"/>
      <c r="DP496" s="425"/>
      <c r="DQ496" s="310">
        <f t="shared" ref="DQ496:DQ499" si="660">+(DO496+(DO496*DP496))*DM496</f>
        <v>0</v>
      </c>
      <c r="DR496" s="311" t="s">
        <v>1169</v>
      </c>
      <c r="DS496" s="312"/>
      <c r="DT496" s="417"/>
      <c r="DU496" s="307">
        <v>1</v>
      </c>
      <c r="DV496" s="418" t="s">
        <v>331</v>
      </c>
      <c r="DW496" s="322"/>
      <c r="DX496" s="425"/>
      <c r="DY496" s="310">
        <f t="shared" ref="DY496:DY499" si="661">+(DW496+(DW496*DX496))*DU496</f>
        <v>0</v>
      </c>
      <c r="DZ496" s="311" t="s">
        <v>1169</v>
      </c>
      <c r="EA496" s="312"/>
      <c r="EB496" s="421"/>
      <c r="EC496" s="315">
        <v>1</v>
      </c>
      <c r="ED496" s="293" t="s">
        <v>331</v>
      </c>
      <c r="EE496" s="324"/>
      <c r="EF496" s="475"/>
      <c r="EG496" s="318" t="s">
        <v>1199</v>
      </c>
      <c r="EH496" s="311" t="s">
        <v>1169</v>
      </c>
      <c r="EI496" s="312"/>
      <c r="EJ496" s="417"/>
      <c r="EK496" s="307">
        <v>1</v>
      </c>
      <c r="EL496" s="418" t="s">
        <v>331</v>
      </c>
      <c r="EM496" s="322"/>
      <c r="EN496" s="425"/>
      <c r="EO496" s="310">
        <f t="shared" ref="EO496:EO499" si="662">+(EM496+(EM496*EN496))*EK496</f>
        <v>0</v>
      </c>
      <c r="EP496" s="311" t="s">
        <v>1169</v>
      </c>
      <c r="EQ496" s="312"/>
    </row>
    <row r="497" spans="1:147" ht="37.5" customHeight="1">
      <c r="A497" s="88"/>
      <c r="B497" s="60">
        <v>2</v>
      </c>
      <c r="C497" s="305" t="s">
        <v>533</v>
      </c>
      <c r="D497" s="417"/>
      <c r="E497" s="307">
        <v>1</v>
      </c>
      <c r="F497" s="418" t="s">
        <v>331</v>
      </c>
      <c r="G497" s="322"/>
      <c r="H497" s="425"/>
      <c r="I497" s="310">
        <f t="shared" si="646"/>
        <v>0</v>
      </c>
      <c r="J497" s="19"/>
      <c r="K497" s="277"/>
      <c r="L497" s="417"/>
      <c r="M497" s="307">
        <v>1</v>
      </c>
      <c r="N497" s="418" t="s">
        <v>331</v>
      </c>
      <c r="O497" s="322"/>
      <c r="P497" s="425"/>
      <c r="Q497" s="310">
        <f t="shared" si="647"/>
        <v>0</v>
      </c>
      <c r="R497" s="19"/>
      <c r="S497" s="277"/>
      <c r="T497" s="417"/>
      <c r="U497" s="307">
        <v>1</v>
      </c>
      <c r="V497" s="418" t="s">
        <v>331</v>
      </c>
      <c r="W497" s="322"/>
      <c r="X497" s="425"/>
      <c r="Y497" s="310">
        <f t="shared" si="648"/>
        <v>0</v>
      </c>
      <c r="Z497" s="19"/>
      <c r="AA497" s="277"/>
      <c r="AB497" s="417"/>
      <c r="AC497" s="307">
        <v>1</v>
      </c>
      <c r="AD497" s="418" t="s">
        <v>331</v>
      </c>
      <c r="AE497" s="322"/>
      <c r="AF497" s="425"/>
      <c r="AG497" s="310">
        <f t="shared" si="649"/>
        <v>0</v>
      </c>
      <c r="AH497" s="19"/>
      <c r="AI497" s="277"/>
      <c r="AJ497" s="417" t="s">
        <v>1262</v>
      </c>
      <c r="AK497" s="307">
        <v>1</v>
      </c>
      <c r="AL497" s="418" t="s">
        <v>331</v>
      </c>
      <c r="AM497" s="322">
        <v>3789893.6170212766</v>
      </c>
      <c r="AN497" s="425">
        <v>0</v>
      </c>
      <c r="AO497" s="310">
        <f t="shared" si="650"/>
        <v>3789893.6170212766</v>
      </c>
      <c r="AP497" s="19"/>
      <c r="AQ497" s="277"/>
      <c r="AR497" s="417"/>
      <c r="AS497" s="307">
        <v>1</v>
      </c>
      <c r="AT497" s="418" t="s">
        <v>331</v>
      </c>
      <c r="AU497" s="322"/>
      <c r="AV497" s="425"/>
      <c r="AW497" s="310">
        <f t="shared" si="651"/>
        <v>0</v>
      </c>
      <c r="AX497" s="19"/>
      <c r="AY497" s="277"/>
      <c r="AZ497" s="417"/>
      <c r="BA497" s="307">
        <v>1</v>
      </c>
      <c r="BB497" s="418" t="s">
        <v>331</v>
      </c>
      <c r="BC497" s="322"/>
      <c r="BD497" s="425"/>
      <c r="BE497" s="310">
        <f t="shared" si="652"/>
        <v>0</v>
      </c>
      <c r="BF497" s="19"/>
      <c r="BG497" s="277"/>
      <c r="BH497" s="417"/>
      <c r="BI497" s="307">
        <v>1</v>
      </c>
      <c r="BJ497" s="418" t="s">
        <v>331</v>
      </c>
      <c r="BK497" s="322"/>
      <c r="BL497" s="425"/>
      <c r="BM497" s="310">
        <f t="shared" si="653"/>
        <v>0</v>
      </c>
      <c r="BN497" s="19"/>
      <c r="BO497" s="277"/>
      <c r="BP497" s="417"/>
      <c r="BQ497" s="307">
        <v>1</v>
      </c>
      <c r="BR497" s="418" t="s">
        <v>331</v>
      </c>
      <c r="BS497" s="322"/>
      <c r="BT497" s="425"/>
      <c r="BU497" s="310">
        <f t="shared" si="654"/>
        <v>0</v>
      </c>
      <c r="BV497" s="19"/>
      <c r="BW497" s="277"/>
      <c r="BX497" s="417"/>
      <c r="BY497" s="307">
        <v>1</v>
      </c>
      <c r="BZ497" s="418" t="s">
        <v>331</v>
      </c>
      <c r="CA497" s="322"/>
      <c r="CB497" s="425"/>
      <c r="CC497" s="310">
        <f t="shared" si="655"/>
        <v>0</v>
      </c>
      <c r="CD497" s="19"/>
      <c r="CE497" s="277"/>
      <c r="CF497" s="417"/>
      <c r="CG497" s="307">
        <v>1</v>
      </c>
      <c r="CH497" s="418" t="s">
        <v>331</v>
      </c>
      <c r="CI497" s="322"/>
      <c r="CJ497" s="425"/>
      <c r="CK497" s="310">
        <f t="shared" si="656"/>
        <v>0</v>
      </c>
      <c r="CL497" s="19"/>
      <c r="CM497" s="277"/>
      <c r="CN497" s="417"/>
      <c r="CO497" s="307">
        <v>1</v>
      </c>
      <c r="CP497" s="418" t="s">
        <v>331</v>
      </c>
      <c r="CQ497" s="322"/>
      <c r="CR497" s="425"/>
      <c r="CS497" s="310">
        <f t="shared" si="657"/>
        <v>0</v>
      </c>
      <c r="CT497" s="19"/>
      <c r="CU497" s="277"/>
      <c r="CV497" s="417"/>
      <c r="CW497" s="307">
        <v>1</v>
      </c>
      <c r="CX497" s="418" t="s">
        <v>331</v>
      </c>
      <c r="CY497" s="322"/>
      <c r="CZ497" s="425"/>
      <c r="DA497" s="310">
        <f t="shared" si="658"/>
        <v>0</v>
      </c>
      <c r="DB497" s="19"/>
      <c r="DC497" s="277"/>
      <c r="DD497" s="417"/>
      <c r="DE497" s="307">
        <v>1</v>
      </c>
      <c r="DF497" s="418" t="s">
        <v>331</v>
      </c>
      <c r="DG497" s="322"/>
      <c r="DH497" s="425"/>
      <c r="DI497" s="310">
        <f t="shared" si="659"/>
        <v>0</v>
      </c>
      <c r="DJ497" s="19"/>
      <c r="DK497" s="277"/>
      <c r="DL497" s="417"/>
      <c r="DM497" s="307">
        <v>1</v>
      </c>
      <c r="DN497" s="418" t="s">
        <v>331</v>
      </c>
      <c r="DO497" s="322"/>
      <c r="DP497" s="425"/>
      <c r="DQ497" s="310">
        <f t="shared" si="660"/>
        <v>0</v>
      </c>
      <c r="DR497" s="19"/>
      <c r="DS497" s="277"/>
      <c r="DT497" s="417"/>
      <c r="DU497" s="307">
        <v>1</v>
      </c>
      <c r="DV497" s="418" t="s">
        <v>331</v>
      </c>
      <c r="DW497" s="322"/>
      <c r="DX497" s="425"/>
      <c r="DY497" s="310">
        <f t="shared" si="661"/>
        <v>0</v>
      </c>
      <c r="DZ497" s="19"/>
      <c r="EA497" s="277"/>
      <c r="EB497" s="421"/>
      <c r="EC497" s="315">
        <v>1</v>
      </c>
      <c r="ED497" s="293" t="s">
        <v>331</v>
      </c>
      <c r="EE497" s="324"/>
      <c r="EF497" s="475"/>
      <c r="EG497" s="318" t="s">
        <v>1199</v>
      </c>
      <c r="EH497" s="19"/>
      <c r="EI497" s="277"/>
      <c r="EJ497" s="417"/>
      <c r="EK497" s="307">
        <v>1</v>
      </c>
      <c r="EL497" s="418" t="s">
        <v>331</v>
      </c>
      <c r="EM497" s="322"/>
      <c r="EN497" s="425"/>
      <c r="EO497" s="310">
        <f t="shared" si="662"/>
        <v>0</v>
      </c>
      <c r="EP497" s="19"/>
      <c r="EQ497" s="277"/>
    </row>
    <row r="498" spans="1:147" ht="37.5" customHeight="1">
      <c r="A498" s="304"/>
      <c r="B498" s="60">
        <v>3</v>
      </c>
      <c r="C498" s="423" t="s">
        <v>441</v>
      </c>
      <c r="D498" s="436"/>
      <c r="E498" s="437">
        <v>1</v>
      </c>
      <c r="F498" s="438" t="s">
        <v>331</v>
      </c>
      <c r="G498" s="322"/>
      <c r="H498" s="476"/>
      <c r="I498" s="310">
        <f t="shared" si="646"/>
        <v>0</v>
      </c>
      <c r="J498" s="19"/>
      <c r="K498" s="277"/>
      <c r="L498" s="436"/>
      <c r="M498" s="437">
        <v>1</v>
      </c>
      <c r="N498" s="438" t="s">
        <v>331</v>
      </c>
      <c r="O498" s="322"/>
      <c r="P498" s="476"/>
      <c r="Q498" s="310">
        <f t="shared" si="647"/>
        <v>0</v>
      </c>
      <c r="R498" s="19"/>
      <c r="S498" s="277"/>
      <c r="T498" s="436"/>
      <c r="U498" s="437">
        <v>1</v>
      </c>
      <c r="V498" s="438" t="s">
        <v>331</v>
      </c>
      <c r="W498" s="322"/>
      <c r="X498" s="476"/>
      <c r="Y498" s="310">
        <f t="shared" si="648"/>
        <v>0</v>
      </c>
      <c r="Z498" s="19"/>
      <c r="AA498" s="277"/>
      <c r="AB498" s="436"/>
      <c r="AC498" s="437">
        <v>1</v>
      </c>
      <c r="AD498" s="438" t="s">
        <v>331</v>
      </c>
      <c r="AE498" s="322"/>
      <c r="AF498" s="476"/>
      <c r="AG498" s="310">
        <f t="shared" si="649"/>
        <v>0</v>
      </c>
      <c r="AH498" s="19"/>
      <c r="AI498" s="277"/>
      <c r="AJ498" s="436" t="s">
        <v>1281</v>
      </c>
      <c r="AK498" s="437">
        <v>1</v>
      </c>
      <c r="AL498" s="438" t="s">
        <v>331</v>
      </c>
      <c r="AM498" s="322">
        <v>201590</v>
      </c>
      <c r="AN498" s="476">
        <v>0</v>
      </c>
      <c r="AO498" s="310">
        <f t="shared" si="650"/>
        <v>201590</v>
      </c>
      <c r="AP498" s="19"/>
      <c r="AQ498" s="277"/>
      <c r="AR498" s="436"/>
      <c r="AS498" s="437">
        <v>1</v>
      </c>
      <c r="AT498" s="438" t="s">
        <v>331</v>
      </c>
      <c r="AU498" s="322"/>
      <c r="AV498" s="476"/>
      <c r="AW498" s="310">
        <f t="shared" si="651"/>
        <v>0</v>
      </c>
      <c r="AX498" s="19"/>
      <c r="AY498" s="277"/>
      <c r="AZ498" s="436"/>
      <c r="BA498" s="437">
        <v>1</v>
      </c>
      <c r="BB498" s="438" t="s">
        <v>331</v>
      </c>
      <c r="BC498" s="322"/>
      <c r="BD498" s="476"/>
      <c r="BE498" s="310">
        <f t="shared" si="652"/>
        <v>0</v>
      </c>
      <c r="BF498" s="19"/>
      <c r="BG498" s="277"/>
      <c r="BH498" s="436"/>
      <c r="BI498" s="437">
        <v>1</v>
      </c>
      <c r="BJ498" s="438" t="s">
        <v>331</v>
      </c>
      <c r="BK498" s="322"/>
      <c r="BL498" s="476"/>
      <c r="BM498" s="310">
        <f t="shared" si="653"/>
        <v>0</v>
      </c>
      <c r="BN498" s="19"/>
      <c r="BO498" s="277"/>
      <c r="BP498" s="436"/>
      <c r="BQ498" s="437">
        <v>1</v>
      </c>
      <c r="BR498" s="438" t="s">
        <v>331</v>
      </c>
      <c r="BS498" s="322"/>
      <c r="BT498" s="476"/>
      <c r="BU498" s="310">
        <f t="shared" si="654"/>
        <v>0</v>
      </c>
      <c r="BV498" s="19"/>
      <c r="BW498" s="277"/>
      <c r="BX498" s="436"/>
      <c r="BY498" s="437">
        <v>1</v>
      </c>
      <c r="BZ498" s="438" t="s">
        <v>331</v>
      </c>
      <c r="CA498" s="322"/>
      <c r="CB498" s="476"/>
      <c r="CC498" s="310">
        <f t="shared" si="655"/>
        <v>0</v>
      </c>
      <c r="CD498" s="19"/>
      <c r="CE498" s="277"/>
      <c r="CF498" s="436"/>
      <c r="CG498" s="437">
        <v>1</v>
      </c>
      <c r="CH498" s="438" t="s">
        <v>331</v>
      </c>
      <c r="CI498" s="322"/>
      <c r="CJ498" s="476"/>
      <c r="CK498" s="310">
        <f t="shared" si="656"/>
        <v>0</v>
      </c>
      <c r="CL498" s="19"/>
      <c r="CM498" s="277"/>
      <c r="CN498" s="436"/>
      <c r="CO498" s="437">
        <v>1</v>
      </c>
      <c r="CP498" s="438" t="s">
        <v>331</v>
      </c>
      <c r="CQ498" s="322"/>
      <c r="CR498" s="476"/>
      <c r="CS498" s="310">
        <f t="shared" si="657"/>
        <v>0</v>
      </c>
      <c r="CT498" s="19"/>
      <c r="CU498" s="277"/>
      <c r="CV498" s="436"/>
      <c r="CW498" s="437">
        <v>1</v>
      </c>
      <c r="CX498" s="438" t="s">
        <v>331</v>
      </c>
      <c r="CY498" s="322"/>
      <c r="CZ498" s="476"/>
      <c r="DA498" s="310">
        <f t="shared" si="658"/>
        <v>0</v>
      </c>
      <c r="DB498" s="19"/>
      <c r="DC498" s="277"/>
      <c r="DD498" s="436"/>
      <c r="DE498" s="437">
        <v>1</v>
      </c>
      <c r="DF498" s="438" t="s">
        <v>331</v>
      </c>
      <c r="DG498" s="322"/>
      <c r="DH498" s="476"/>
      <c r="DI498" s="310">
        <f t="shared" si="659"/>
        <v>0</v>
      </c>
      <c r="DJ498" s="19"/>
      <c r="DK498" s="277"/>
      <c r="DL498" s="436"/>
      <c r="DM498" s="437">
        <v>1</v>
      </c>
      <c r="DN498" s="438" t="s">
        <v>331</v>
      </c>
      <c r="DO498" s="322"/>
      <c r="DP498" s="476"/>
      <c r="DQ498" s="310">
        <f t="shared" si="660"/>
        <v>0</v>
      </c>
      <c r="DR498" s="19"/>
      <c r="DS498" s="277"/>
      <c r="DT498" s="436"/>
      <c r="DU498" s="437">
        <v>1</v>
      </c>
      <c r="DV498" s="438" t="s">
        <v>331</v>
      </c>
      <c r="DW498" s="322"/>
      <c r="DX498" s="476"/>
      <c r="DY498" s="310">
        <f t="shared" si="661"/>
        <v>0</v>
      </c>
      <c r="DZ498" s="19"/>
      <c r="EA498" s="277"/>
      <c r="EB498" s="314"/>
      <c r="EC498" s="315">
        <v>1</v>
      </c>
      <c r="ED498" s="293" t="s">
        <v>331</v>
      </c>
      <c r="EE498" s="324"/>
      <c r="EF498" s="477"/>
      <c r="EG498" s="318" t="s">
        <v>1199</v>
      </c>
      <c r="EH498" s="19"/>
      <c r="EI498" s="277"/>
      <c r="EJ498" s="436"/>
      <c r="EK498" s="437">
        <v>1</v>
      </c>
      <c r="EL498" s="438" t="s">
        <v>331</v>
      </c>
      <c r="EM498" s="322"/>
      <c r="EN498" s="476"/>
      <c r="EO498" s="310">
        <f t="shared" si="662"/>
        <v>0</v>
      </c>
      <c r="EP498" s="19"/>
      <c r="EQ498" s="277"/>
    </row>
    <row r="499" spans="1:147" ht="37.5" customHeight="1">
      <c r="A499" s="304"/>
      <c r="B499" s="60">
        <v>4</v>
      </c>
      <c r="C499" s="423" t="s">
        <v>437</v>
      </c>
      <c r="D499" s="306"/>
      <c r="E499" s="307">
        <v>1</v>
      </c>
      <c r="F499" s="418" t="s">
        <v>331</v>
      </c>
      <c r="G499" s="322"/>
      <c r="H499" s="478"/>
      <c r="I499" s="310">
        <f t="shared" si="646"/>
        <v>0</v>
      </c>
      <c r="J499" s="19"/>
      <c r="K499" s="277"/>
      <c r="L499" s="306"/>
      <c r="M499" s="307">
        <v>1</v>
      </c>
      <c r="N499" s="418" t="s">
        <v>331</v>
      </c>
      <c r="O499" s="322"/>
      <c r="P499" s="478"/>
      <c r="Q499" s="310">
        <f t="shared" si="647"/>
        <v>0</v>
      </c>
      <c r="R499" s="19"/>
      <c r="S499" s="277"/>
      <c r="T499" s="306"/>
      <c r="U499" s="307">
        <v>1</v>
      </c>
      <c r="V499" s="418" t="s">
        <v>331</v>
      </c>
      <c r="W499" s="322"/>
      <c r="X499" s="478"/>
      <c r="Y499" s="310">
        <f t="shared" si="648"/>
        <v>0</v>
      </c>
      <c r="Z499" s="19"/>
      <c r="AA499" s="277"/>
      <c r="AB499" s="306"/>
      <c r="AC499" s="307">
        <v>1</v>
      </c>
      <c r="AD499" s="418" t="s">
        <v>331</v>
      </c>
      <c r="AE499" s="322"/>
      <c r="AF499" s="478"/>
      <c r="AG499" s="310">
        <f t="shared" si="649"/>
        <v>0</v>
      </c>
      <c r="AH499" s="19"/>
      <c r="AI499" s="277"/>
      <c r="AJ499" s="306" t="s">
        <v>1286</v>
      </c>
      <c r="AK499" s="307">
        <v>1</v>
      </c>
      <c r="AL499" s="418" t="s">
        <v>331</v>
      </c>
      <c r="AM499" s="322">
        <v>153208.97606382979</v>
      </c>
      <c r="AN499" s="478">
        <v>0.19</v>
      </c>
      <c r="AO499" s="310">
        <f t="shared" si="650"/>
        <v>182318.68151595746</v>
      </c>
      <c r="AP499" s="19"/>
      <c r="AQ499" s="277"/>
      <c r="AR499" s="306"/>
      <c r="AS499" s="307">
        <v>1</v>
      </c>
      <c r="AT499" s="418" t="s">
        <v>331</v>
      </c>
      <c r="AU499" s="322"/>
      <c r="AV499" s="478"/>
      <c r="AW499" s="310">
        <f t="shared" si="651"/>
        <v>0</v>
      </c>
      <c r="AX499" s="19"/>
      <c r="AY499" s="277"/>
      <c r="AZ499" s="306"/>
      <c r="BA499" s="307">
        <v>1</v>
      </c>
      <c r="BB499" s="418" t="s">
        <v>331</v>
      </c>
      <c r="BC499" s="322"/>
      <c r="BD499" s="478"/>
      <c r="BE499" s="310">
        <f t="shared" si="652"/>
        <v>0</v>
      </c>
      <c r="BF499" s="19"/>
      <c r="BG499" s="277"/>
      <c r="BH499" s="306"/>
      <c r="BI499" s="307">
        <v>1</v>
      </c>
      <c r="BJ499" s="418" t="s">
        <v>331</v>
      </c>
      <c r="BK499" s="322"/>
      <c r="BL499" s="478"/>
      <c r="BM499" s="310">
        <f t="shared" si="653"/>
        <v>0</v>
      </c>
      <c r="BN499" s="19"/>
      <c r="BO499" s="277"/>
      <c r="BP499" s="306"/>
      <c r="BQ499" s="307">
        <v>1</v>
      </c>
      <c r="BR499" s="418" t="s">
        <v>331</v>
      </c>
      <c r="BS499" s="322"/>
      <c r="BT499" s="478"/>
      <c r="BU499" s="310">
        <f t="shared" si="654"/>
        <v>0</v>
      </c>
      <c r="BV499" s="19"/>
      <c r="BW499" s="277"/>
      <c r="BX499" s="306"/>
      <c r="BY499" s="307">
        <v>1</v>
      </c>
      <c r="BZ499" s="418" t="s">
        <v>331</v>
      </c>
      <c r="CA499" s="322"/>
      <c r="CB499" s="478"/>
      <c r="CC499" s="310">
        <f t="shared" si="655"/>
        <v>0</v>
      </c>
      <c r="CD499" s="19"/>
      <c r="CE499" s="277"/>
      <c r="CF499" s="306"/>
      <c r="CG499" s="307">
        <v>1</v>
      </c>
      <c r="CH499" s="418" t="s">
        <v>331</v>
      </c>
      <c r="CI499" s="322"/>
      <c r="CJ499" s="478"/>
      <c r="CK499" s="310">
        <f t="shared" si="656"/>
        <v>0</v>
      </c>
      <c r="CL499" s="19"/>
      <c r="CM499" s="277"/>
      <c r="CN499" s="306"/>
      <c r="CO499" s="307">
        <v>1</v>
      </c>
      <c r="CP499" s="418" t="s">
        <v>331</v>
      </c>
      <c r="CQ499" s="322"/>
      <c r="CR499" s="478"/>
      <c r="CS499" s="310">
        <f t="shared" si="657"/>
        <v>0</v>
      </c>
      <c r="CT499" s="19"/>
      <c r="CU499" s="277"/>
      <c r="CV499" s="306"/>
      <c r="CW499" s="307">
        <v>1</v>
      </c>
      <c r="CX499" s="418" t="s">
        <v>331</v>
      </c>
      <c r="CY499" s="322"/>
      <c r="CZ499" s="478"/>
      <c r="DA499" s="310">
        <f t="shared" si="658"/>
        <v>0</v>
      </c>
      <c r="DB499" s="19"/>
      <c r="DC499" s="277"/>
      <c r="DD499" s="306"/>
      <c r="DE499" s="307">
        <v>1</v>
      </c>
      <c r="DF499" s="418" t="s">
        <v>331</v>
      </c>
      <c r="DG499" s="322"/>
      <c r="DH499" s="478"/>
      <c r="DI499" s="310">
        <f t="shared" si="659"/>
        <v>0</v>
      </c>
      <c r="DJ499" s="19"/>
      <c r="DK499" s="277"/>
      <c r="DL499" s="306"/>
      <c r="DM499" s="307">
        <v>1</v>
      </c>
      <c r="DN499" s="418" t="s">
        <v>331</v>
      </c>
      <c r="DO499" s="322"/>
      <c r="DP499" s="478"/>
      <c r="DQ499" s="310">
        <f t="shared" si="660"/>
        <v>0</v>
      </c>
      <c r="DR499" s="19"/>
      <c r="DS499" s="277"/>
      <c r="DT499" s="306"/>
      <c r="DU499" s="307">
        <v>1</v>
      </c>
      <c r="DV499" s="418" t="s">
        <v>331</v>
      </c>
      <c r="DW499" s="322"/>
      <c r="DX499" s="478"/>
      <c r="DY499" s="310">
        <f t="shared" si="661"/>
        <v>0</v>
      </c>
      <c r="DZ499" s="19"/>
      <c r="EA499" s="277"/>
      <c r="EB499" s="314"/>
      <c r="EC499" s="315">
        <v>1</v>
      </c>
      <c r="ED499" s="293" t="s">
        <v>331</v>
      </c>
      <c r="EE499" s="324"/>
      <c r="EF499" s="477"/>
      <c r="EG499" s="318" t="s">
        <v>1199</v>
      </c>
      <c r="EH499" s="19"/>
      <c r="EI499" s="277"/>
      <c r="EJ499" s="306"/>
      <c r="EK499" s="307">
        <v>1</v>
      </c>
      <c r="EL499" s="418" t="s">
        <v>331</v>
      </c>
      <c r="EM499" s="322"/>
      <c r="EN499" s="478"/>
      <c r="EO499" s="310">
        <f t="shared" si="662"/>
        <v>0</v>
      </c>
      <c r="EP499" s="19"/>
      <c r="EQ499" s="277"/>
    </row>
    <row r="500" spans="1:147" ht="37.5" customHeight="1">
      <c r="A500" s="88"/>
      <c r="B500" s="426"/>
      <c r="C500" s="441" t="s">
        <v>338</v>
      </c>
      <c r="D500" s="427"/>
      <c r="E500" s="428"/>
      <c r="F500" s="428"/>
      <c r="G500" s="428"/>
      <c r="H500" s="479"/>
      <c r="I500" s="443">
        <f>SUM(I496:I499)</f>
        <v>0</v>
      </c>
      <c r="J500" s="19"/>
      <c r="K500" s="277"/>
      <c r="L500" s="427"/>
      <c r="M500" s="428"/>
      <c r="N500" s="428"/>
      <c r="O500" s="428"/>
      <c r="P500" s="479"/>
      <c r="Q500" s="443">
        <f>SUM(Q496:Q499)</f>
        <v>0</v>
      </c>
      <c r="R500" s="19"/>
      <c r="S500" s="277"/>
      <c r="T500" s="427"/>
      <c r="U500" s="428"/>
      <c r="V500" s="428"/>
      <c r="W500" s="428"/>
      <c r="X500" s="479"/>
      <c r="Y500" s="443">
        <f>SUM(Y496:Y499)</f>
        <v>0</v>
      </c>
      <c r="Z500" s="19"/>
      <c r="AA500" s="277"/>
      <c r="AB500" s="427"/>
      <c r="AC500" s="428"/>
      <c r="AD500" s="428"/>
      <c r="AE500" s="428"/>
      <c r="AF500" s="479"/>
      <c r="AG500" s="443">
        <f>SUM(AG496:AG499)</f>
        <v>0</v>
      </c>
      <c r="AH500" s="19"/>
      <c r="AI500" s="277"/>
      <c r="AJ500" s="427"/>
      <c r="AK500" s="428"/>
      <c r="AL500" s="428"/>
      <c r="AM500" s="428"/>
      <c r="AN500" s="479"/>
      <c r="AO500" s="443">
        <f>SUM(AO496:AO499)</f>
        <v>7963695.9155585105</v>
      </c>
      <c r="AP500" s="19"/>
      <c r="AQ500" s="277"/>
      <c r="AR500" s="427"/>
      <c r="AS500" s="428"/>
      <c r="AT500" s="428"/>
      <c r="AU500" s="428"/>
      <c r="AV500" s="479"/>
      <c r="AW500" s="443">
        <f>SUM(AW496:AW499)</f>
        <v>0</v>
      </c>
      <c r="AX500" s="19"/>
      <c r="AY500" s="277"/>
      <c r="AZ500" s="427"/>
      <c r="BA500" s="428"/>
      <c r="BB500" s="428"/>
      <c r="BC500" s="428"/>
      <c r="BD500" s="479"/>
      <c r="BE500" s="443">
        <f>SUM(BE496:BE499)</f>
        <v>0</v>
      </c>
      <c r="BF500" s="19"/>
      <c r="BG500" s="277"/>
      <c r="BH500" s="427"/>
      <c r="BI500" s="428"/>
      <c r="BJ500" s="428"/>
      <c r="BK500" s="428"/>
      <c r="BL500" s="479"/>
      <c r="BM500" s="443">
        <f>SUM(BM496:BM499)</f>
        <v>0</v>
      </c>
      <c r="BN500" s="19"/>
      <c r="BO500" s="277"/>
      <c r="BP500" s="427"/>
      <c r="BQ500" s="428"/>
      <c r="BR500" s="428"/>
      <c r="BS500" s="428"/>
      <c r="BT500" s="479"/>
      <c r="BU500" s="443">
        <f>SUM(BU496:BU499)</f>
        <v>0</v>
      </c>
      <c r="BV500" s="19"/>
      <c r="BW500" s="277"/>
      <c r="BX500" s="427"/>
      <c r="BY500" s="428"/>
      <c r="BZ500" s="428"/>
      <c r="CA500" s="428"/>
      <c r="CB500" s="479"/>
      <c r="CC500" s="443">
        <f>SUM(CC496:CC499)</f>
        <v>0</v>
      </c>
      <c r="CD500" s="19"/>
      <c r="CE500" s="277"/>
      <c r="CF500" s="427"/>
      <c r="CG500" s="428"/>
      <c r="CH500" s="428"/>
      <c r="CI500" s="428"/>
      <c r="CJ500" s="479"/>
      <c r="CK500" s="443">
        <f>SUM(CK496:CK499)</f>
        <v>0</v>
      </c>
      <c r="CL500" s="19"/>
      <c r="CM500" s="277"/>
      <c r="CN500" s="427"/>
      <c r="CO500" s="428"/>
      <c r="CP500" s="428"/>
      <c r="CQ500" s="428"/>
      <c r="CR500" s="479"/>
      <c r="CS500" s="443">
        <f>SUM(CS496:CS499)</f>
        <v>0</v>
      </c>
      <c r="CT500" s="19"/>
      <c r="CU500" s="277"/>
      <c r="CV500" s="427"/>
      <c r="CW500" s="428"/>
      <c r="CX500" s="428"/>
      <c r="CY500" s="428"/>
      <c r="CZ500" s="479"/>
      <c r="DA500" s="443">
        <f>SUM(DA496:DA499)</f>
        <v>0</v>
      </c>
      <c r="DB500" s="19"/>
      <c r="DC500" s="277"/>
      <c r="DD500" s="427"/>
      <c r="DE500" s="428"/>
      <c r="DF500" s="428"/>
      <c r="DG500" s="428"/>
      <c r="DH500" s="479"/>
      <c r="DI500" s="443">
        <f>SUM(DI496:DI499)</f>
        <v>0</v>
      </c>
      <c r="DJ500" s="19"/>
      <c r="DK500" s="277"/>
      <c r="DL500" s="427"/>
      <c r="DM500" s="428"/>
      <c r="DN500" s="428"/>
      <c r="DO500" s="428"/>
      <c r="DP500" s="479"/>
      <c r="DQ500" s="443">
        <f>SUM(DQ496:DQ499)</f>
        <v>0</v>
      </c>
      <c r="DR500" s="19"/>
      <c r="DS500" s="277"/>
      <c r="DT500" s="427"/>
      <c r="DU500" s="428"/>
      <c r="DV500" s="428"/>
      <c r="DW500" s="428"/>
      <c r="DX500" s="479"/>
      <c r="DY500" s="443">
        <f>SUM(DY496:DY499)</f>
        <v>0</v>
      </c>
      <c r="DZ500" s="19"/>
      <c r="EA500" s="277"/>
      <c r="EB500" s="426"/>
      <c r="EC500" s="430"/>
      <c r="ED500" s="430"/>
      <c r="EE500" s="430"/>
      <c r="EF500" s="467"/>
      <c r="EG500" s="444" t="s">
        <v>1199</v>
      </c>
      <c r="EH500" s="19"/>
      <c r="EI500" s="277"/>
      <c r="EJ500" s="427"/>
      <c r="EK500" s="428"/>
      <c r="EL500" s="428"/>
      <c r="EM500" s="428"/>
      <c r="EN500" s="479"/>
      <c r="EO500" s="443">
        <f>SUM(EO496:EO499)</f>
        <v>0</v>
      </c>
      <c r="EP500" s="19"/>
      <c r="EQ500" s="277"/>
    </row>
    <row r="501" spans="1:147" ht="37.5" customHeight="1">
      <c r="A501" s="24"/>
      <c r="B501" s="82" t="s">
        <v>534</v>
      </c>
      <c r="C501" s="82"/>
      <c r="D501" s="433"/>
      <c r="E501" s="85"/>
      <c r="F501" s="85"/>
      <c r="G501" s="85"/>
      <c r="H501" s="468"/>
      <c r="I501" s="91"/>
      <c r="J501" s="19"/>
      <c r="K501" s="277"/>
      <c r="L501" s="433"/>
      <c r="M501" s="85"/>
      <c r="N501" s="85"/>
      <c r="O501" s="85"/>
      <c r="P501" s="468"/>
      <c r="Q501" s="91"/>
      <c r="R501" s="19"/>
      <c r="S501" s="277"/>
      <c r="T501" s="433"/>
      <c r="U501" s="85"/>
      <c r="V501" s="85"/>
      <c r="W501" s="85"/>
      <c r="X501" s="468"/>
      <c r="Y501" s="91"/>
      <c r="Z501" s="19"/>
      <c r="AA501" s="277"/>
      <c r="AB501" s="433"/>
      <c r="AC501" s="85"/>
      <c r="AD501" s="85"/>
      <c r="AE501" s="85"/>
      <c r="AF501" s="468"/>
      <c r="AG501" s="91"/>
      <c r="AH501" s="19"/>
      <c r="AI501" s="277"/>
      <c r="AJ501" s="433"/>
      <c r="AK501" s="85"/>
      <c r="AL501" s="85"/>
      <c r="AM501" s="85"/>
      <c r="AN501" s="468"/>
      <c r="AO501" s="91"/>
      <c r="AP501" s="19"/>
      <c r="AQ501" s="277"/>
      <c r="AR501" s="433"/>
      <c r="AS501" s="85"/>
      <c r="AT501" s="85"/>
      <c r="AU501" s="85"/>
      <c r="AV501" s="468"/>
      <c r="AW501" s="91"/>
      <c r="AX501" s="19"/>
      <c r="AY501" s="277"/>
      <c r="AZ501" s="433"/>
      <c r="BA501" s="85"/>
      <c r="BB501" s="85"/>
      <c r="BC501" s="85"/>
      <c r="BD501" s="468"/>
      <c r="BE501" s="91"/>
      <c r="BF501" s="19"/>
      <c r="BG501" s="277"/>
      <c r="BH501" s="433"/>
      <c r="BI501" s="85"/>
      <c r="BJ501" s="85"/>
      <c r="BK501" s="85"/>
      <c r="BL501" s="468"/>
      <c r="BM501" s="91"/>
      <c r="BN501" s="19"/>
      <c r="BO501" s="277"/>
      <c r="BP501" s="433"/>
      <c r="BQ501" s="85"/>
      <c r="BR501" s="85"/>
      <c r="BS501" s="85"/>
      <c r="BT501" s="468"/>
      <c r="BU501" s="91"/>
      <c r="BV501" s="19"/>
      <c r="BW501" s="277"/>
      <c r="BX501" s="433"/>
      <c r="BY501" s="85"/>
      <c r="BZ501" s="85"/>
      <c r="CA501" s="85"/>
      <c r="CB501" s="468"/>
      <c r="CC501" s="91"/>
      <c r="CD501" s="19"/>
      <c r="CE501" s="277"/>
      <c r="CF501" s="433"/>
      <c r="CG501" s="85"/>
      <c r="CH501" s="85"/>
      <c r="CI501" s="85"/>
      <c r="CJ501" s="468"/>
      <c r="CK501" s="91"/>
      <c r="CL501" s="19"/>
      <c r="CM501" s="277"/>
      <c r="CN501" s="433"/>
      <c r="CO501" s="85"/>
      <c r="CP501" s="85"/>
      <c r="CQ501" s="85"/>
      <c r="CR501" s="468"/>
      <c r="CS501" s="91"/>
      <c r="CT501" s="19"/>
      <c r="CU501" s="277"/>
      <c r="CV501" s="433"/>
      <c r="CW501" s="85"/>
      <c r="CX501" s="85"/>
      <c r="CY501" s="85"/>
      <c r="CZ501" s="468"/>
      <c r="DA501" s="91"/>
      <c r="DB501" s="19"/>
      <c r="DC501" s="277"/>
      <c r="DD501" s="433"/>
      <c r="DE501" s="85"/>
      <c r="DF501" s="85"/>
      <c r="DG501" s="85"/>
      <c r="DH501" s="468"/>
      <c r="DI501" s="91"/>
      <c r="DJ501" s="19"/>
      <c r="DK501" s="277"/>
      <c r="DL501" s="433"/>
      <c r="DM501" s="85"/>
      <c r="DN501" s="85"/>
      <c r="DO501" s="85"/>
      <c r="DP501" s="468"/>
      <c r="DQ501" s="91"/>
      <c r="DR501" s="19"/>
      <c r="DS501" s="277"/>
      <c r="DT501" s="433"/>
      <c r="DU501" s="85"/>
      <c r="DV501" s="85"/>
      <c r="DW501" s="85"/>
      <c r="DX501" s="468"/>
      <c r="DY501" s="91"/>
      <c r="DZ501" s="19"/>
      <c r="EA501" s="277"/>
      <c r="EB501" s="399"/>
      <c r="EC501" s="24"/>
      <c r="ED501" s="24"/>
      <c r="EE501" s="24"/>
      <c r="EF501" s="271"/>
      <c r="EG501" s="282"/>
      <c r="EH501" s="19"/>
      <c r="EI501" s="277"/>
      <c r="EJ501" s="433"/>
      <c r="EK501" s="85"/>
      <c r="EL501" s="85"/>
      <c r="EM501" s="85"/>
      <c r="EN501" s="468"/>
      <c r="EO501" s="91"/>
      <c r="EP501" s="19"/>
      <c r="EQ501" s="277"/>
    </row>
    <row r="502" spans="1:147" ht="37.5" customHeight="1" thickBot="1">
      <c r="A502" s="88"/>
      <c r="B502" s="89"/>
      <c r="C502" s="56" t="s">
        <v>152</v>
      </c>
      <c r="D502" s="85"/>
      <c r="E502" s="85"/>
      <c r="F502" s="85"/>
      <c r="G502" s="85"/>
      <c r="H502" s="468"/>
      <c r="I502" s="91"/>
      <c r="J502" s="19"/>
      <c r="K502" s="277"/>
      <c r="L502" s="85"/>
      <c r="M502" s="85"/>
      <c r="N502" s="85"/>
      <c r="O502" s="85"/>
      <c r="P502" s="468"/>
      <c r="Q502" s="91"/>
      <c r="R502" s="19"/>
      <c r="S502" s="277"/>
      <c r="T502" s="85"/>
      <c r="U502" s="85"/>
      <c r="V502" s="85"/>
      <c r="W502" s="85"/>
      <c r="X502" s="468"/>
      <c r="Y502" s="91"/>
      <c r="Z502" s="19"/>
      <c r="AA502" s="277"/>
      <c r="AB502" s="85"/>
      <c r="AC502" s="85"/>
      <c r="AD502" s="85"/>
      <c r="AE502" s="85"/>
      <c r="AF502" s="468"/>
      <c r="AG502" s="91"/>
      <c r="AH502" s="19"/>
      <c r="AI502" s="277"/>
      <c r="AJ502" s="85"/>
      <c r="AK502" s="85"/>
      <c r="AL502" s="85"/>
      <c r="AM502" s="85"/>
      <c r="AN502" s="468"/>
      <c r="AO502" s="91"/>
      <c r="AP502" s="19"/>
      <c r="AQ502" s="277"/>
      <c r="AR502" s="85"/>
      <c r="AS502" s="85"/>
      <c r="AT502" s="85"/>
      <c r="AU502" s="85"/>
      <c r="AV502" s="468"/>
      <c r="AW502" s="91"/>
      <c r="AX502" s="19"/>
      <c r="AY502" s="277"/>
      <c r="AZ502" s="85"/>
      <c r="BA502" s="85"/>
      <c r="BB502" s="85"/>
      <c r="BC502" s="85"/>
      <c r="BD502" s="468"/>
      <c r="BE502" s="91"/>
      <c r="BF502" s="19"/>
      <c r="BG502" s="277"/>
      <c r="BH502" s="85"/>
      <c r="BI502" s="85"/>
      <c r="BJ502" s="85"/>
      <c r="BK502" s="85"/>
      <c r="BL502" s="468"/>
      <c r="BM502" s="91"/>
      <c r="BN502" s="19"/>
      <c r="BO502" s="277"/>
      <c r="BP502" s="85"/>
      <c r="BQ502" s="85"/>
      <c r="BR502" s="85"/>
      <c r="BS502" s="85"/>
      <c r="BT502" s="468"/>
      <c r="BU502" s="91"/>
      <c r="BV502" s="19"/>
      <c r="BW502" s="277"/>
      <c r="BX502" s="85"/>
      <c r="BY502" s="85"/>
      <c r="BZ502" s="85"/>
      <c r="CA502" s="85"/>
      <c r="CB502" s="468"/>
      <c r="CC502" s="91"/>
      <c r="CD502" s="19"/>
      <c r="CE502" s="277"/>
      <c r="CF502" s="85"/>
      <c r="CG502" s="85"/>
      <c r="CH502" s="85"/>
      <c r="CI502" s="85"/>
      <c r="CJ502" s="468"/>
      <c r="CK502" s="91"/>
      <c r="CL502" s="19"/>
      <c r="CM502" s="277"/>
      <c r="CN502" s="85"/>
      <c r="CO502" s="85"/>
      <c r="CP502" s="85"/>
      <c r="CQ502" s="85"/>
      <c r="CR502" s="468"/>
      <c r="CS502" s="91"/>
      <c r="CT502" s="19"/>
      <c r="CU502" s="277"/>
      <c r="CV502" s="85"/>
      <c r="CW502" s="85"/>
      <c r="CX502" s="85"/>
      <c r="CY502" s="85"/>
      <c r="CZ502" s="468"/>
      <c r="DA502" s="91"/>
      <c r="DB502" s="19"/>
      <c r="DC502" s="277"/>
      <c r="DD502" s="85"/>
      <c r="DE502" s="85"/>
      <c r="DF502" s="85"/>
      <c r="DG502" s="85"/>
      <c r="DH502" s="468"/>
      <c r="DI502" s="91"/>
      <c r="DJ502" s="19"/>
      <c r="DK502" s="277"/>
      <c r="DL502" s="85"/>
      <c r="DM502" s="85"/>
      <c r="DN502" s="85"/>
      <c r="DO502" s="85"/>
      <c r="DP502" s="468"/>
      <c r="DQ502" s="91"/>
      <c r="DR502" s="19"/>
      <c r="DS502" s="277"/>
      <c r="DT502" s="85"/>
      <c r="DU502" s="85"/>
      <c r="DV502" s="85"/>
      <c r="DW502" s="85"/>
      <c r="DX502" s="468"/>
      <c r="DY502" s="91"/>
      <c r="DZ502" s="19"/>
      <c r="EA502" s="277"/>
      <c r="EB502" s="24"/>
      <c r="EC502" s="24"/>
      <c r="ED502" s="24"/>
      <c r="EE502" s="24"/>
      <c r="EF502" s="271"/>
      <c r="EG502" s="282"/>
      <c r="EH502" s="19"/>
      <c r="EI502" s="277"/>
      <c r="EJ502" s="433"/>
      <c r="EK502" s="85"/>
      <c r="EL502" s="85"/>
      <c r="EM502" s="85"/>
      <c r="EN502" s="468"/>
      <c r="EO502" s="91"/>
      <c r="EP502" s="19"/>
      <c r="EQ502" s="277"/>
    </row>
    <row r="503" spans="1:147" ht="37.5" customHeight="1" thickBot="1">
      <c r="A503" s="88"/>
      <c r="B503" s="92" t="s">
        <v>322</v>
      </c>
      <c r="C503" s="96" t="s">
        <v>323</v>
      </c>
      <c r="D503" s="410" t="s">
        <v>312</v>
      </c>
      <c r="E503" s="87" t="s">
        <v>325</v>
      </c>
      <c r="F503" s="87" t="s">
        <v>425</v>
      </c>
      <c r="G503" s="87" t="s">
        <v>327</v>
      </c>
      <c r="H503" s="474" t="s">
        <v>328</v>
      </c>
      <c r="I503" s="412" t="s">
        <v>329</v>
      </c>
      <c r="J503" s="297" t="s">
        <v>1167</v>
      </c>
      <c r="K503" s="298" t="s">
        <v>1168</v>
      </c>
      <c r="L503" s="410" t="s">
        <v>312</v>
      </c>
      <c r="M503" s="87" t="s">
        <v>325</v>
      </c>
      <c r="N503" s="87" t="s">
        <v>425</v>
      </c>
      <c r="O503" s="87" t="s">
        <v>327</v>
      </c>
      <c r="P503" s="474" t="s">
        <v>328</v>
      </c>
      <c r="Q503" s="412" t="s">
        <v>329</v>
      </c>
      <c r="R503" s="297" t="s">
        <v>1167</v>
      </c>
      <c r="S503" s="298" t="s">
        <v>1168</v>
      </c>
      <c r="T503" s="410" t="s">
        <v>312</v>
      </c>
      <c r="U503" s="87" t="s">
        <v>325</v>
      </c>
      <c r="V503" s="87" t="s">
        <v>425</v>
      </c>
      <c r="W503" s="87" t="s">
        <v>327</v>
      </c>
      <c r="X503" s="474" t="s">
        <v>328</v>
      </c>
      <c r="Y503" s="412" t="s">
        <v>329</v>
      </c>
      <c r="Z503" s="297" t="s">
        <v>1167</v>
      </c>
      <c r="AA503" s="298" t="s">
        <v>1168</v>
      </c>
      <c r="AB503" s="410" t="s">
        <v>312</v>
      </c>
      <c r="AC503" s="87" t="s">
        <v>325</v>
      </c>
      <c r="AD503" s="87" t="s">
        <v>425</v>
      </c>
      <c r="AE503" s="87" t="s">
        <v>327</v>
      </c>
      <c r="AF503" s="474" t="s">
        <v>328</v>
      </c>
      <c r="AG503" s="412" t="s">
        <v>329</v>
      </c>
      <c r="AH503" s="297" t="s">
        <v>1167</v>
      </c>
      <c r="AI503" s="298" t="s">
        <v>1168</v>
      </c>
      <c r="AJ503" s="410" t="s">
        <v>312</v>
      </c>
      <c r="AK503" s="87" t="s">
        <v>325</v>
      </c>
      <c r="AL503" s="87" t="s">
        <v>425</v>
      </c>
      <c r="AM503" s="87" t="s">
        <v>327</v>
      </c>
      <c r="AN503" s="474" t="s">
        <v>328</v>
      </c>
      <c r="AO503" s="412" t="s">
        <v>329</v>
      </c>
      <c r="AP503" s="297" t="s">
        <v>1167</v>
      </c>
      <c r="AQ503" s="298" t="s">
        <v>1168</v>
      </c>
      <c r="AR503" s="410" t="s">
        <v>312</v>
      </c>
      <c r="AS503" s="87" t="s">
        <v>325</v>
      </c>
      <c r="AT503" s="87" t="s">
        <v>425</v>
      </c>
      <c r="AU503" s="87" t="s">
        <v>327</v>
      </c>
      <c r="AV503" s="474" t="s">
        <v>328</v>
      </c>
      <c r="AW503" s="412" t="s">
        <v>329</v>
      </c>
      <c r="AX503" s="297" t="s">
        <v>1167</v>
      </c>
      <c r="AY503" s="298" t="s">
        <v>1168</v>
      </c>
      <c r="AZ503" s="410" t="s">
        <v>312</v>
      </c>
      <c r="BA503" s="87" t="s">
        <v>325</v>
      </c>
      <c r="BB503" s="87" t="s">
        <v>425</v>
      </c>
      <c r="BC503" s="87" t="s">
        <v>327</v>
      </c>
      <c r="BD503" s="474" t="s">
        <v>328</v>
      </c>
      <c r="BE503" s="412" t="s">
        <v>329</v>
      </c>
      <c r="BF503" s="297" t="s">
        <v>1167</v>
      </c>
      <c r="BG503" s="298" t="s">
        <v>1168</v>
      </c>
      <c r="BH503" s="410" t="s">
        <v>312</v>
      </c>
      <c r="BI503" s="87" t="s">
        <v>325</v>
      </c>
      <c r="BJ503" s="87" t="s">
        <v>425</v>
      </c>
      <c r="BK503" s="87" t="s">
        <v>327</v>
      </c>
      <c r="BL503" s="474" t="s">
        <v>328</v>
      </c>
      <c r="BM503" s="412" t="s">
        <v>329</v>
      </c>
      <c r="BN503" s="297" t="s">
        <v>1167</v>
      </c>
      <c r="BO503" s="298" t="s">
        <v>1168</v>
      </c>
      <c r="BP503" s="410" t="s">
        <v>312</v>
      </c>
      <c r="BQ503" s="87" t="s">
        <v>325</v>
      </c>
      <c r="BR503" s="87" t="s">
        <v>425</v>
      </c>
      <c r="BS503" s="87" t="s">
        <v>327</v>
      </c>
      <c r="BT503" s="474" t="s">
        <v>328</v>
      </c>
      <c r="BU503" s="412" t="s">
        <v>329</v>
      </c>
      <c r="BV503" s="297" t="s">
        <v>1167</v>
      </c>
      <c r="BW503" s="298" t="s">
        <v>1168</v>
      </c>
      <c r="BX503" s="410" t="s">
        <v>312</v>
      </c>
      <c r="BY503" s="87" t="s">
        <v>325</v>
      </c>
      <c r="BZ503" s="87" t="s">
        <v>425</v>
      </c>
      <c r="CA503" s="87" t="s">
        <v>327</v>
      </c>
      <c r="CB503" s="474" t="s">
        <v>328</v>
      </c>
      <c r="CC503" s="412" t="s">
        <v>329</v>
      </c>
      <c r="CD503" s="297" t="s">
        <v>1167</v>
      </c>
      <c r="CE503" s="298" t="s">
        <v>1168</v>
      </c>
      <c r="CF503" s="410" t="s">
        <v>312</v>
      </c>
      <c r="CG503" s="87" t="s">
        <v>325</v>
      </c>
      <c r="CH503" s="87" t="s">
        <v>425</v>
      </c>
      <c r="CI503" s="87" t="s">
        <v>327</v>
      </c>
      <c r="CJ503" s="474" t="s">
        <v>328</v>
      </c>
      <c r="CK503" s="412" t="s">
        <v>329</v>
      </c>
      <c r="CL503" s="297" t="s">
        <v>1167</v>
      </c>
      <c r="CM503" s="298" t="s">
        <v>1168</v>
      </c>
      <c r="CN503" s="410" t="s">
        <v>312</v>
      </c>
      <c r="CO503" s="87" t="s">
        <v>325</v>
      </c>
      <c r="CP503" s="87" t="s">
        <v>425</v>
      </c>
      <c r="CQ503" s="87" t="s">
        <v>327</v>
      </c>
      <c r="CR503" s="474" t="s">
        <v>328</v>
      </c>
      <c r="CS503" s="412" t="s">
        <v>329</v>
      </c>
      <c r="CT503" s="297" t="s">
        <v>1167</v>
      </c>
      <c r="CU503" s="298" t="s">
        <v>1168</v>
      </c>
      <c r="CV503" s="410" t="s">
        <v>312</v>
      </c>
      <c r="CW503" s="87" t="s">
        <v>325</v>
      </c>
      <c r="CX503" s="87" t="s">
        <v>425</v>
      </c>
      <c r="CY503" s="87" t="s">
        <v>327</v>
      </c>
      <c r="CZ503" s="474" t="s">
        <v>328</v>
      </c>
      <c r="DA503" s="412" t="s">
        <v>329</v>
      </c>
      <c r="DB503" s="297" t="s">
        <v>1167</v>
      </c>
      <c r="DC503" s="298" t="s">
        <v>1168</v>
      </c>
      <c r="DD503" s="410" t="s">
        <v>312</v>
      </c>
      <c r="DE503" s="87" t="s">
        <v>325</v>
      </c>
      <c r="DF503" s="87" t="s">
        <v>425</v>
      </c>
      <c r="DG503" s="87" t="s">
        <v>327</v>
      </c>
      <c r="DH503" s="474" t="s">
        <v>328</v>
      </c>
      <c r="DI503" s="412" t="s">
        <v>329</v>
      </c>
      <c r="DJ503" s="297" t="s">
        <v>1167</v>
      </c>
      <c r="DK503" s="298" t="s">
        <v>1168</v>
      </c>
      <c r="DL503" s="410" t="s">
        <v>312</v>
      </c>
      <c r="DM503" s="87" t="s">
        <v>325</v>
      </c>
      <c r="DN503" s="87" t="s">
        <v>425</v>
      </c>
      <c r="DO503" s="87" t="s">
        <v>327</v>
      </c>
      <c r="DP503" s="474" t="s">
        <v>328</v>
      </c>
      <c r="DQ503" s="412" t="s">
        <v>329</v>
      </c>
      <c r="DR503" s="297" t="s">
        <v>1167</v>
      </c>
      <c r="DS503" s="298" t="s">
        <v>1168</v>
      </c>
      <c r="DT503" s="410" t="s">
        <v>312</v>
      </c>
      <c r="DU503" s="87" t="s">
        <v>325</v>
      </c>
      <c r="DV503" s="87" t="s">
        <v>425</v>
      </c>
      <c r="DW503" s="87" t="s">
        <v>327</v>
      </c>
      <c r="DX503" s="474" t="s">
        <v>328</v>
      </c>
      <c r="DY503" s="412" t="s">
        <v>329</v>
      </c>
      <c r="DZ503" s="297" t="s">
        <v>1167</v>
      </c>
      <c r="EA503" s="298" t="s">
        <v>1168</v>
      </c>
      <c r="EB503" s="92" t="s">
        <v>312</v>
      </c>
      <c r="EC503" s="413" t="s">
        <v>325</v>
      </c>
      <c r="ED503" s="413" t="s">
        <v>425</v>
      </c>
      <c r="EE503" s="413" t="s">
        <v>327</v>
      </c>
      <c r="EF503" s="413" t="s">
        <v>328</v>
      </c>
      <c r="EG503" s="435" t="s">
        <v>329</v>
      </c>
      <c r="EH503" s="297" t="s">
        <v>1167</v>
      </c>
      <c r="EI503" s="298" t="s">
        <v>1168</v>
      </c>
      <c r="EJ503" s="410" t="s">
        <v>312</v>
      </c>
      <c r="EK503" s="87" t="s">
        <v>325</v>
      </c>
      <c r="EL503" s="87" t="s">
        <v>425</v>
      </c>
      <c r="EM503" s="87" t="s">
        <v>327</v>
      </c>
      <c r="EN503" s="474" t="s">
        <v>328</v>
      </c>
      <c r="EO503" s="412" t="s">
        <v>329</v>
      </c>
      <c r="EP503" s="297" t="s">
        <v>1167</v>
      </c>
      <c r="EQ503" s="298" t="s">
        <v>1168</v>
      </c>
    </row>
    <row r="504" spans="1:147" ht="37.5" customHeight="1" thickBot="1">
      <c r="A504" s="88"/>
      <c r="B504" s="60">
        <v>1</v>
      </c>
      <c r="C504" s="416" t="s">
        <v>535</v>
      </c>
      <c r="D504" s="417"/>
      <c r="E504" s="307">
        <v>1</v>
      </c>
      <c r="F504" s="418" t="s">
        <v>331</v>
      </c>
      <c r="G504" s="322"/>
      <c r="H504" s="425"/>
      <c r="I504" s="310">
        <f t="shared" ref="I504:I509" si="663">+(G504+(G504*H504))*E504</f>
        <v>0</v>
      </c>
      <c r="J504" s="311" t="s">
        <v>1169</v>
      </c>
      <c r="K504" s="312"/>
      <c r="L504" s="417"/>
      <c r="M504" s="307">
        <v>1</v>
      </c>
      <c r="N504" s="418" t="s">
        <v>331</v>
      </c>
      <c r="O504" s="322"/>
      <c r="P504" s="425"/>
      <c r="Q504" s="310">
        <f t="shared" ref="Q504:Q509" si="664">+(O504+(O504*P504))*M504</f>
        <v>0</v>
      </c>
      <c r="R504" s="311" t="s">
        <v>1169</v>
      </c>
      <c r="S504" s="312"/>
      <c r="T504" s="417"/>
      <c r="U504" s="307">
        <v>1</v>
      </c>
      <c r="V504" s="418" t="s">
        <v>331</v>
      </c>
      <c r="W504" s="322"/>
      <c r="X504" s="425"/>
      <c r="Y504" s="310">
        <f t="shared" ref="Y504:Y509" si="665">+(W504+(W504*X504))*U504</f>
        <v>0</v>
      </c>
      <c r="Z504" s="311" t="s">
        <v>1169</v>
      </c>
      <c r="AA504" s="312"/>
      <c r="AB504" s="417"/>
      <c r="AC504" s="307">
        <v>1</v>
      </c>
      <c r="AD504" s="418" t="s">
        <v>331</v>
      </c>
      <c r="AE504" s="322"/>
      <c r="AF504" s="425"/>
      <c r="AG504" s="310">
        <f t="shared" ref="AG504:AG509" si="666">+(AE504+(AE504*AF504))*AC504</f>
        <v>0</v>
      </c>
      <c r="AH504" s="311" t="s">
        <v>1169</v>
      </c>
      <c r="AI504" s="312"/>
      <c r="AJ504" s="417"/>
      <c r="AK504" s="307">
        <v>1</v>
      </c>
      <c r="AL504" s="418" t="s">
        <v>331</v>
      </c>
      <c r="AM504" s="322">
        <v>0</v>
      </c>
      <c r="AN504" s="425">
        <v>0</v>
      </c>
      <c r="AO504" s="310">
        <f t="shared" ref="AO504:AO509" si="667">+(AM504+(AM504*AN504))*AK504</f>
        <v>0</v>
      </c>
      <c r="AP504" s="311" t="s">
        <v>1169</v>
      </c>
      <c r="AQ504" s="312"/>
      <c r="AR504" s="417"/>
      <c r="AS504" s="307">
        <v>1</v>
      </c>
      <c r="AT504" s="418" t="s">
        <v>331</v>
      </c>
      <c r="AU504" s="322"/>
      <c r="AV504" s="425"/>
      <c r="AW504" s="310">
        <f t="shared" ref="AW504:AW509" si="668">+(AU504+(AU504*AV504))*AS504</f>
        <v>0</v>
      </c>
      <c r="AX504" s="311" t="s">
        <v>1169</v>
      </c>
      <c r="AY504" s="312"/>
      <c r="AZ504" s="417"/>
      <c r="BA504" s="307">
        <v>1</v>
      </c>
      <c r="BB504" s="418" t="s">
        <v>331</v>
      </c>
      <c r="BC504" s="322"/>
      <c r="BD504" s="425"/>
      <c r="BE504" s="310">
        <f t="shared" ref="BE504:BE509" si="669">+(BC504+(BC504*BD504))*BA504</f>
        <v>0</v>
      </c>
      <c r="BF504" s="311" t="s">
        <v>1169</v>
      </c>
      <c r="BG504" s="312"/>
      <c r="BH504" s="417"/>
      <c r="BI504" s="307">
        <v>1</v>
      </c>
      <c r="BJ504" s="418" t="s">
        <v>331</v>
      </c>
      <c r="BK504" s="322"/>
      <c r="BL504" s="425"/>
      <c r="BM504" s="310">
        <f t="shared" ref="BM504:BM509" si="670">+(BK504+(BK504*BL504))*BI504</f>
        <v>0</v>
      </c>
      <c r="BN504" s="311" t="s">
        <v>1169</v>
      </c>
      <c r="BO504" s="312"/>
      <c r="BP504" s="417"/>
      <c r="BQ504" s="307">
        <v>1</v>
      </c>
      <c r="BR504" s="418" t="s">
        <v>331</v>
      </c>
      <c r="BS504" s="322"/>
      <c r="BT504" s="425"/>
      <c r="BU504" s="310">
        <f t="shared" ref="BU504:BU509" si="671">+(BS504+(BS504*BT504))*BQ504</f>
        <v>0</v>
      </c>
      <c r="BV504" s="311" t="s">
        <v>1169</v>
      </c>
      <c r="BW504" s="312"/>
      <c r="BX504" s="417"/>
      <c r="BY504" s="307">
        <v>1</v>
      </c>
      <c r="BZ504" s="418" t="s">
        <v>331</v>
      </c>
      <c r="CA504" s="322"/>
      <c r="CB504" s="425"/>
      <c r="CC504" s="310">
        <f t="shared" ref="CC504:CC509" si="672">+(CA504+(CA504*CB504))*BY504</f>
        <v>0</v>
      </c>
      <c r="CD504" s="311" t="s">
        <v>1169</v>
      </c>
      <c r="CE504" s="312"/>
      <c r="CF504" s="417"/>
      <c r="CG504" s="307">
        <v>1</v>
      </c>
      <c r="CH504" s="418" t="s">
        <v>331</v>
      </c>
      <c r="CI504" s="322"/>
      <c r="CJ504" s="425"/>
      <c r="CK504" s="310">
        <f t="shared" ref="CK504:CK509" si="673">+(CI504+(CI504*CJ504))*CG504</f>
        <v>0</v>
      </c>
      <c r="CL504" s="311" t="s">
        <v>1169</v>
      </c>
      <c r="CM504" s="312"/>
      <c r="CN504" s="417"/>
      <c r="CO504" s="307">
        <v>1</v>
      </c>
      <c r="CP504" s="418" t="s">
        <v>331</v>
      </c>
      <c r="CQ504" s="322"/>
      <c r="CR504" s="425"/>
      <c r="CS504" s="310">
        <f t="shared" ref="CS504:CS509" si="674">+(CQ504+(CQ504*CR504))*CO504</f>
        <v>0</v>
      </c>
      <c r="CT504" s="311" t="s">
        <v>1169</v>
      </c>
      <c r="CU504" s="312"/>
      <c r="CV504" s="417"/>
      <c r="CW504" s="307">
        <v>1</v>
      </c>
      <c r="CX504" s="418" t="s">
        <v>331</v>
      </c>
      <c r="CY504" s="322"/>
      <c r="CZ504" s="425"/>
      <c r="DA504" s="310">
        <f t="shared" ref="DA504:DA509" si="675">+(CY504+(CY504*CZ504))*CW504</f>
        <v>0</v>
      </c>
      <c r="DB504" s="311" t="s">
        <v>1169</v>
      </c>
      <c r="DC504" s="312"/>
      <c r="DD504" s="417"/>
      <c r="DE504" s="307">
        <v>1</v>
      </c>
      <c r="DF504" s="418" t="s">
        <v>331</v>
      </c>
      <c r="DG504" s="322"/>
      <c r="DH504" s="425"/>
      <c r="DI504" s="310">
        <f t="shared" ref="DI504:DI509" si="676">+(DG504+(DG504*DH504))*DE504</f>
        <v>0</v>
      </c>
      <c r="DJ504" s="311" t="s">
        <v>1169</v>
      </c>
      <c r="DK504" s="312"/>
      <c r="DL504" s="417"/>
      <c r="DM504" s="307">
        <v>1</v>
      </c>
      <c r="DN504" s="418" t="s">
        <v>331</v>
      </c>
      <c r="DO504" s="322"/>
      <c r="DP504" s="425"/>
      <c r="DQ504" s="310">
        <f t="shared" ref="DQ504:DQ509" si="677">+(DO504+(DO504*DP504))*DM504</f>
        <v>0</v>
      </c>
      <c r="DR504" s="311" t="s">
        <v>1169</v>
      </c>
      <c r="DS504" s="312"/>
      <c r="DT504" s="417"/>
      <c r="DU504" s="307">
        <v>1</v>
      </c>
      <c r="DV504" s="418" t="s">
        <v>331</v>
      </c>
      <c r="DW504" s="322"/>
      <c r="DX504" s="425"/>
      <c r="DY504" s="310">
        <f t="shared" ref="DY504:DY509" si="678">+(DW504+(DW504*DX504))*DU504</f>
        <v>0</v>
      </c>
      <c r="DZ504" s="311" t="s">
        <v>1169</v>
      </c>
      <c r="EA504" s="312"/>
      <c r="EB504" s="421"/>
      <c r="EC504" s="315">
        <v>1</v>
      </c>
      <c r="ED504" s="293" t="s">
        <v>331</v>
      </c>
      <c r="EE504" s="324"/>
      <c r="EF504" s="475"/>
      <c r="EG504" s="318" t="s">
        <v>1199</v>
      </c>
      <c r="EH504" s="311" t="s">
        <v>1169</v>
      </c>
      <c r="EI504" s="312"/>
      <c r="EJ504" s="417"/>
      <c r="EK504" s="307">
        <v>1</v>
      </c>
      <c r="EL504" s="418" t="s">
        <v>331</v>
      </c>
      <c r="EM504" s="322"/>
      <c r="EN504" s="425"/>
      <c r="EO504" s="310">
        <f t="shared" ref="EO504:EO509" si="679">+(EM504+(EM504*EN504))*EK504</f>
        <v>0</v>
      </c>
      <c r="EP504" s="311" t="s">
        <v>1169</v>
      </c>
      <c r="EQ504" s="312"/>
    </row>
    <row r="505" spans="1:147" ht="37.5" customHeight="1">
      <c r="A505" s="88"/>
      <c r="B505" s="60">
        <v>2</v>
      </c>
      <c r="C505" s="416" t="s">
        <v>536</v>
      </c>
      <c r="D505" s="417"/>
      <c r="E505" s="307">
        <v>1</v>
      </c>
      <c r="F505" s="418" t="s">
        <v>331</v>
      </c>
      <c r="G505" s="322"/>
      <c r="H505" s="425"/>
      <c r="I505" s="310">
        <f t="shared" si="663"/>
        <v>0</v>
      </c>
      <c r="J505" s="19"/>
      <c r="K505" s="277"/>
      <c r="L505" s="417"/>
      <c r="M505" s="307">
        <v>1</v>
      </c>
      <c r="N505" s="418" t="s">
        <v>331</v>
      </c>
      <c r="O505" s="322"/>
      <c r="P505" s="425"/>
      <c r="Q505" s="310">
        <f t="shared" si="664"/>
        <v>0</v>
      </c>
      <c r="R505" s="19"/>
      <c r="S505" s="277"/>
      <c r="T505" s="417"/>
      <c r="U505" s="307">
        <v>1</v>
      </c>
      <c r="V505" s="418" t="s">
        <v>331</v>
      </c>
      <c r="W505" s="322"/>
      <c r="X505" s="425"/>
      <c r="Y505" s="310">
        <f t="shared" si="665"/>
        <v>0</v>
      </c>
      <c r="Z505" s="19"/>
      <c r="AA505" s="277"/>
      <c r="AB505" s="417"/>
      <c r="AC505" s="307">
        <v>1</v>
      </c>
      <c r="AD505" s="418" t="s">
        <v>331</v>
      </c>
      <c r="AE505" s="322"/>
      <c r="AF505" s="425"/>
      <c r="AG505" s="310">
        <f t="shared" si="666"/>
        <v>0</v>
      </c>
      <c r="AH505" s="19"/>
      <c r="AI505" s="277"/>
      <c r="AJ505" s="417"/>
      <c r="AK505" s="307">
        <v>1</v>
      </c>
      <c r="AL505" s="418" t="s">
        <v>331</v>
      </c>
      <c r="AM505" s="322">
        <v>0</v>
      </c>
      <c r="AN505" s="425">
        <v>0</v>
      </c>
      <c r="AO505" s="310">
        <f t="shared" si="667"/>
        <v>0</v>
      </c>
      <c r="AP505" s="19"/>
      <c r="AQ505" s="277"/>
      <c r="AR505" s="417"/>
      <c r="AS505" s="307">
        <v>1</v>
      </c>
      <c r="AT505" s="418" t="s">
        <v>331</v>
      </c>
      <c r="AU505" s="322"/>
      <c r="AV505" s="425"/>
      <c r="AW505" s="310">
        <f t="shared" si="668"/>
        <v>0</v>
      </c>
      <c r="AX505" s="19"/>
      <c r="AY505" s="277"/>
      <c r="AZ505" s="417"/>
      <c r="BA505" s="307">
        <v>1</v>
      </c>
      <c r="BB505" s="418" t="s">
        <v>331</v>
      </c>
      <c r="BC505" s="322"/>
      <c r="BD505" s="425"/>
      <c r="BE505" s="310">
        <f t="shared" si="669"/>
        <v>0</v>
      </c>
      <c r="BF505" s="19"/>
      <c r="BG505" s="277"/>
      <c r="BH505" s="417"/>
      <c r="BI505" s="307">
        <v>1</v>
      </c>
      <c r="BJ505" s="418" t="s">
        <v>331</v>
      </c>
      <c r="BK505" s="322"/>
      <c r="BL505" s="425"/>
      <c r="BM505" s="310">
        <f t="shared" si="670"/>
        <v>0</v>
      </c>
      <c r="BN505" s="19"/>
      <c r="BO505" s="277"/>
      <c r="BP505" s="417"/>
      <c r="BQ505" s="307">
        <v>1</v>
      </c>
      <c r="BR505" s="418" t="s">
        <v>331</v>
      </c>
      <c r="BS505" s="322"/>
      <c r="BT505" s="425"/>
      <c r="BU505" s="310">
        <f t="shared" si="671"/>
        <v>0</v>
      </c>
      <c r="BV505" s="19"/>
      <c r="BW505" s="277"/>
      <c r="BX505" s="417"/>
      <c r="BY505" s="307">
        <v>1</v>
      </c>
      <c r="BZ505" s="418" t="s">
        <v>331</v>
      </c>
      <c r="CA505" s="322"/>
      <c r="CB505" s="425"/>
      <c r="CC505" s="310">
        <f t="shared" si="672"/>
        <v>0</v>
      </c>
      <c r="CD505" s="19"/>
      <c r="CE505" s="277"/>
      <c r="CF505" s="417"/>
      <c r="CG505" s="307">
        <v>1</v>
      </c>
      <c r="CH505" s="418" t="s">
        <v>331</v>
      </c>
      <c r="CI505" s="322"/>
      <c r="CJ505" s="425"/>
      <c r="CK505" s="310">
        <f t="shared" si="673"/>
        <v>0</v>
      </c>
      <c r="CL505" s="19"/>
      <c r="CM505" s="277"/>
      <c r="CN505" s="417"/>
      <c r="CO505" s="307">
        <v>1</v>
      </c>
      <c r="CP505" s="418" t="s">
        <v>331</v>
      </c>
      <c r="CQ505" s="322"/>
      <c r="CR505" s="425"/>
      <c r="CS505" s="310">
        <f t="shared" si="674"/>
        <v>0</v>
      </c>
      <c r="CT505" s="19"/>
      <c r="CU505" s="277"/>
      <c r="CV505" s="417"/>
      <c r="CW505" s="307">
        <v>1</v>
      </c>
      <c r="CX505" s="418" t="s">
        <v>331</v>
      </c>
      <c r="CY505" s="322"/>
      <c r="CZ505" s="425"/>
      <c r="DA505" s="310">
        <f t="shared" si="675"/>
        <v>0</v>
      </c>
      <c r="DB505" s="19"/>
      <c r="DC505" s="277"/>
      <c r="DD505" s="417"/>
      <c r="DE505" s="307">
        <v>1</v>
      </c>
      <c r="DF505" s="418" t="s">
        <v>331</v>
      </c>
      <c r="DG505" s="322"/>
      <c r="DH505" s="425"/>
      <c r="DI505" s="310">
        <f t="shared" si="676"/>
        <v>0</v>
      </c>
      <c r="DJ505" s="19"/>
      <c r="DK505" s="277"/>
      <c r="DL505" s="417"/>
      <c r="DM505" s="307">
        <v>1</v>
      </c>
      <c r="DN505" s="418" t="s">
        <v>331</v>
      </c>
      <c r="DO505" s="322"/>
      <c r="DP505" s="425"/>
      <c r="DQ505" s="310">
        <f t="shared" si="677"/>
        <v>0</v>
      </c>
      <c r="DR505" s="19"/>
      <c r="DS505" s="277"/>
      <c r="DT505" s="417"/>
      <c r="DU505" s="307">
        <v>1</v>
      </c>
      <c r="DV505" s="418" t="s">
        <v>331</v>
      </c>
      <c r="DW505" s="322"/>
      <c r="DX505" s="425"/>
      <c r="DY505" s="310">
        <f t="shared" si="678"/>
        <v>0</v>
      </c>
      <c r="DZ505" s="19"/>
      <c r="EA505" s="277"/>
      <c r="EB505" s="421"/>
      <c r="EC505" s="315">
        <v>1</v>
      </c>
      <c r="ED505" s="293" t="s">
        <v>331</v>
      </c>
      <c r="EE505" s="324"/>
      <c r="EF505" s="475"/>
      <c r="EG505" s="318" t="s">
        <v>1199</v>
      </c>
      <c r="EH505" s="19"/>
      <c r="EI505" s="277"/>
      <c r="EJ505" s="417"/>
      <c r="EK505" s="307">
        <v>1</v>
      </c>
      <c r="EL505" s="418" t="s">
        <v>331</v>
      </c>
      <c r="EM505" s="322"/>
      <c r="EN505" s="425"/>
      <c r="EO505" s="310">
        <f t="shared" si="679"/>
        <v>0</v>
      </c>
      <c r="EP505" s="19"/>
      <c r="EQ505" s="277"/>
    </row>
    <row r="506" spans="1:147" ht="37.5" customHeight="1">
      <c r="A506" s="88"/>
      <c r="B506" s="60">
        <v>3</v>
      </c>
      <c r="C506" s="416" t="s">
        <v>537</v>
      </c>
      <c r="D506" s="417"/>
      <c r="E506" s="307">
        <v>1</v>
      </c>
      <c r="F506" s="418" t="s">
        <v>331</v>
      </c>
      <c r="G506" s="322"/>
      <c r="H506" s="425"/>
      <c r="I506" s="310">
        <f t="shared" si="663"/>
        <v>0</v>
      </c>
      <c r="J506" s="19"/>
      <c r="K506" s="277"/>
      <c r="L506" s="417"/>
      <c r="M506" s="307">
        <v>1</v>
      </c>
      <c r="N506" s="418" t="s">
        <v>331</v>
      </c>
      <c r="O506" s="322"/>
      <c r="P506" s="425"/>
      <c r="Q506" s="310">
        <f t="shared" si="664"/>
        <v>0</v>
      </c>
      <c r="R506" s="19"/>
      <c r="S506" s="277"/>
      <c r="T506" s="417"/>
      <c r="U506" s="307">
        <v>1</v>
      </c>
      <c r="V506" s="418" t="s">
        <v>331</v>
      </c>
      <c r="W506" s="322"/>
      <c r="X506" s="425"/>
      <c r="Y506" s="310">
        <f t="shared" si="665"/>
        <v>0</v>
      </c>
      <c r="Z506" s="19"/>
      <c r="AA506" s="277"/>
      <c r="AB506" s="417"/>
      <c r="AC506" s="307">
        <v>1</v>
      </c>
      <c r="AD506" s="418" t="s">
        <v>331</v>
      </c>
      <c r="AE506" s="322"/>
      <c r="AF506" s="425"/>
      <c r="AG506" s="310">
        <f t="shared" si="666"/>
        <v>0</v>
      </c>
      <c r="AH506" s="19"/>
      <c r="AI506" s="277"/>
      <c r="AJ506" s="417"/>
      <c r="AK506" s="307">
        <v>1</v>
      </c>
      <c r="AL506" s="418" t="s">
        <v>331</v>
      </c>
      <c r="AM506" s="322">
        <v>0</v>
      </c>
      <c r="AN506" s="425">
        <v>0</v>
      </c>
      <c r="AO506" s="310">
        <f t="shared" si="667"/>
        <v>0</v>
      </c>
      <c r="AP506" s="19"/>
      <c r="AQ506" s="277"/>
      <c r="AR506" s="417"/>
      <c r="AS506" s="307">
        <v>1</v>
      </c>
      <c r="AT506" s="418" t="s">
        <v>331</v>
      </c>
      <c r="AU506" s="322"/>
      <c r="AV506" s="425"/>
      <c r="AW506" s="310">
        <f t="shared" si="668"/>
        <v>0</v>
      </c>
      <c r="AX506" s="19"/>
      <c r="AY506" s="277"/>
      <c r="AZ506" s="417"/>
      <c r="BA506" s="307">
        <v>1</v>
      </c>
      <c r="BB506" s="418" t="s">
        <v>331</v>
      </c>
      <c r="BC506" s="322"/>
      <c r="BD506" s="425"/>
      <c r="BE506" s="310">
        <f t="shared" si="669"/>
        <v>0</v>
      </c>
      <c r="BF506" s="19"/>
      <c r="BG506" s="277"/>
      <c r="BH506" s="417"/>
      <c r="BI506" s="307">
        <v>1</v>
      </c>
      <c r="BJ506" s="418" t="s">
        <v>331</v>
      </c>
      <c r="BK506" s="322"/>
      <c r="BL506" s="425"/>
      <c r="BM506" s="310">
        <f t="shared" si="670"/>
        <v>0</v>
      </c>
      <c r="BN506" s="19"/>
      <c r="BO506" s="277"/>
      <c r="BP506" s="417"/>
      <c r="BQ506" s="307">
        <v>1</v>
      </c>
      <c r="BR506" s="418" t="s">
        <v>331</v>
      </c>
      <c r="BS506" s="322"/>
      <c r="BT506" s="425"/>
      <c r="BU506" s="310">
        <f t="shared" si="671"/>
        <v>0</v>
      </c>
      <c r="BV506" s="19"/>
      <c r="BW506" s="277"/>
      <c r="BX506" s="417"/>
      <c r="BY506" s="307">
        <v>1</v>
      </c>
      <c r="BZ506" s="418" t="s">
        <v>331</v>
      </c>
      <c r="CA506" s="322"/>
      <c r="CB506" s="425"/>
      <c r="CC506" s="310">
        <f t="shared" si="672"/>
        <v>0</v>
      </c>
      <c r="CD506" s="19"/>
      <c r="CE506" s="277"/>
      <c r="CF506" s="417"/>
      <c r="CG506" s="307">
        <v>1</v>
      </c>
      <c r="CH506" s="418" t="s">
        <v>331</v>
      </c>
      <c r="CI506" s="322"/>
      <c r="CJ506" s="425"/>
      <c r="CK506" s="310">
        <f t="shared" si="673"/>
        <v>0</v>
      </c>
      <c r="CL506" s="19"/>
      <c r="CM506" s="277"/>
      <c r="CN506" s="417"/>
      <c r="CO506" s="307">
        <v>1</v>
      </c>
      <c r="CP506" s="418" t="s">
        <v>331</v>
      </c>
      <c r="CQ506" s="322"/>
      <c r="CR506" s="425"/>
      <c r="CS506" s="310">
        <f t="shared" si="674"/>
        <v>0</v>
      </c>
      <c r="CT506" s="19"/>
      <c r="CU506" s="277"/>
      <c r="CV506" s="417"/>
      <c r="CW506" s="307">
        <v>1</v>
      </c>
      <c r="CX506" s="418" t="s">
        <v>331</v>
      </c>
      <c r="CY506" s="322"/>
      <c r="CZ506" s="425"/>
      <c r="DA506" s="310">
        <f t="shared" si="675"/>
        <v>0</v>
      </c>
      <c r="DB506" s="19"/>
      <c r="DC506" s="277"/>
      <c r="DD506" s="417"/>
      <c r="DE506" s="307">
        <v>1</v>
      </c>
      <c r="DF506" s="418" t="s">
        <v>331</v>
      </c>
      <c r="DG506" s="322"/>
      <c r="DH506" s="425"/>
      <c r="DI506" s="310">
        <f t="shared" si="676"/>
        <v>0</v>
      </c>
      <c r="DJ506" s="19"/>
      <c r="DK506" s="277"/>
      <c r="DL506" s="417"/>
      <c r="DM506" s="307">
        <v>1</v>
      </c>
      <c r="DN506" s="418" t="s">
        <v>331</v>
      </c>
      <c r="DO506" s="322"/>
      <c r="DP506" s="425"/>
      <c r="DQ506" s="310">
        <f t="shared" si="677"/>
        <v>0</v>
      </c>
      <c r="DR506" s="19"/>
      <c r="DS506" s="277"/>
      <c r="DT506" s="417"/>
      <c r="DU506" s="307">
        <v>1</v>
      </c>
      <c r="DV506" s="418" t="s">
        <v>331</v>
      </c>
      <c r="DW506" s="322"/>
      <c r="DX506" s="425"/>
      <c r="DY506" s="310">
        <f t="shared" si="678"/>
        <v>0</v>
      </c>
      <c r="DZ506" s="19"/>
      <c r="EA506" s="277"/>
      <c r="EB506" s="421"/>
      <c r="EC506" s="315">
        <v>1</v>
      </c>
      <c r="ED506" s="293" t="s">
        <v>331</v>
      </c>
      <c r="EE506" s="324"/>
      <c r="EF506" s="475"/>
      <c r="EG506" s="318" t="s">
        <v>1199</v>
      </c>
      <c r="EH506" s="19"/>
      <c r="EI506" s="277"/>
      <c r="EJ506" s="417"/>
      <c r="EK506" s="307">
        <v>1</v>
      </c>
      <c r="EL506" s="418" t="s">
        <v>331</v>
      </c>
      <c r="EM506" s="322"/>
      <c r="EN506" s="425"/>
      <c r="EO506" s="310">
        <f t="shared" si="679"/>
        <v>0</v>
      </c>
      <c r="EP506" s="19"/>
      <c r="EQ506" s="277"/>
    </row>
    <row r="507" spans="1:147" ht="37.5" customHeight="1">
      <c r="A507" s="24"/>
      <c r="B507" s="60">
        <v>4</v>
      </c>
      <c r="C507" s="416" t="s">
        <v>482</v>
      </c>
      <c r="D507" s="417"/>
      <c r="E507" s="307">
        <v>1</v>
      </c>
      <c r="F507" s="418" t="s">
        <v>331</v>
      </c>
      <c r="G507" s="322"/>
      <c r="H507" s="425"/>
      <c r="I507" s="310">
        <f t="shared" si="663"/>
        <v>0</v>
      </c>
      <c r="J507" s="19"/>
      <c r="K507" s="277"/>
      <c r="L507" s="417"/>
      <c r="M507" s="307">
        <v>1</v>
      </c>
      <c r="N507" s="418" t="s">
        <v>331</v>
      </c>
      <c r="O507" s="322"/>
      <c r="P507" s="425"/>
      <c r="Q507" s="310">
        <f t="shared" si="664"/>
        <v>0</v>
      </c>
      <c r="R507" s="19"/>
      <c r="S507" s="277"/>
      <c r="T507" s="417"/>
      <c r="U507" s="307">
        <v>1</v>
      </c>
      <c r="V507" s="418" t="s">
        <v>331</v>
      </c>
      <c r="W507" s="322"/>
      <c r="X507" s="425"/>
      <c r="Y507" s="310">
        <f t="shared" si="665"/>
        <v>0</v>
      </c>
      <c r="Z507" s="19"/>
      <c r="AA507" s="277"/>
      <c r="AB507" s="417"/>
      <c r="AC507" s="307">
        <v>1</v>
      </c>
      <c r="AD507" s="418" t="s">
        <v>331</v>
      </c>
      <c r="AE507" s="322"/>
      <c r="AF507" s="425"/>
      <c r="AG507" s="310">
        <f t="shared" si="666"/>
        <v>0</v>
      </c>
      <c r="AH507" s="19"/>
      <c r="AI507" s="277"/>
      <c r="AJ507" s="417"/>
      <c r="AK507" s="307">
        <v>1</v>
      </c>
      <c r="AL507" s="418" t="s">
        <v>331</v>
      </c>
      <c r="AM507" s="322">
        <v>0</v>
      </c>
      <c r="AN507" s="425">
        <v>0</v>
      </c>
      <c r="AO507" s="310">
        <f t="shared" si="667"/>
        <v>0</v>
      </c>
      <c r="AP507" s="19"/>
      <c r="AQ507" s="277"/>
      <c r="AR507" s="417"/>
      <c r="AS507" s="307">
        <v>1</v>
      </c>
      <c r="AT507" s="418" t="s">
        <v>331</v>
      </c>
      <c r="AU507" s="322"/>
      <c r="AV507" s="425"/>
      <c r="AW507" s="310">
        <f t="shared" si="668"/>
        <v>0</v>
      </c>
      <c r="AX507" s="19"/>
      <c r="AY507" s="277"/>
      <c r="AZ507" s="417"/>
      <c r="BA507" s="307">
        <v>1</v>
      </c>
      <c r="BB507" s="418" t="s">
        <v>331</v>
      </c>
      <c r="BC507" s="322"/>
      <c r="BD507" s="425"/>
      <c r="BE507" s="310">
        <f t="shared" si="669"/>
        <v>0</v>
      </c>
      <c r="BF507" s="19"/>
      <c r="BG507" s="277"/>
      <c r="BH507" s="417"/>
      <c r="BI507" s="307">
        <v>1</v>
      </c>
      <c r="BJ507" s="418" t="s">
        <v>331</v>
      </c>
      <c r="BK507" s="322"/>
      <c r="BL507" s="425"/>
      <c r="BM507" s="310">
        <f t="shared" si="670"/>
        <v>0</v>
      </c>
      <c r="BN507" s="19"/>
      <c r="BO507" s="277"/>
      <c r="BP507" s="417"/>
      <c r="BQ507" s="307">
        <v>1</v>
      </c>
      <c r="BR507" s="418" t="s">
        <v>331</v>
      </c>
      <c r="BS507" s="322"/>
      <c r="BT507" s="425"/>
      <c r="BU507" s="310">
        <f t="shared" si="671"/>
        <v>0</v>
      </c>
      <c r="BV507" s="19"/>
      <c r="BW507" s="277"/>
      <c r="BX507" s="417"/>
      <c r="BY507" s="307">
        <v>1</v>
      </c>
      <c r="BZ507" s="418" t="s">
        <v>331</v>
      </c>
      <c r="CA507" s="322"/>
      <c r="CB507" s="425"/>
      <c r="CC507" s="310">
        <f t="shared" si="672"/>
        <v>0</v>
      </c>
      <c r="CD507" s="19"/>
      <c r="CE507" s="277"/>
      <c r="CF507" s="417"/>
      <c r="CG507" s="307">
        <v>1</v>
      </c>
      <c r="CH507" s="418" t="s">
        <v>331</v>
      </c>
      <c r="CI507" s="322"/>
      <c r="CJ507" s="425"/>
      <c r="CK507" s="310">
        <f t="shared" si="673"/>
        <v>0</v>
      </c>
      <c r="CL507" s="19"/>
      <c r="CM507" s="277"/>
      <c r="CN507" s="417"/>
      <c r="CO507" s="307">
        <v>1</v>
      </c>
      <c r="CP507" s="418" t="s">
        <v>331</v>
      </c>
      <c r="CQ507" s="322"/>
      <c r="CR507" s="425"/>
      <c r="CS507" s="310">
        <f t="shared" si="674"/>
        <v>0</v>
      </c>
      <c r="CT507" s="19"/>
      <c r="CU507" s="277"/>
      <c r="CV507" s="417"/>
      <c r="CW507" s="307">
        <v>1</v>
      </c>
      <c r="CX507" s="418" t="s">
        <v>331</v>
      </c>
      <c r="CY507" s="322"/>
      <c r="CZ507" s="425"/>
      <c r="DA507" s="310">
        <f t="shared" si="675"/>
        <v>0</v>
      </c>
      <c r="DB507" s="19"/>
      <c r="DC507" s="277"/>
      <c r="DD507" s="417"/>
      <c r="DE507" s="307">
        <v>1</v>
      </c>
      <c r="DF507" s="418" t="s">
        <v>331</v>
      </c>
      <c r="DG507" s="322"/>
      <c r="DH507" s="425"/>
      <c r="DI507" s="310">
        <f t="shared" si="676"/>
        <v>0</v>
      </c>
      <c r="DJ507" s="19"/>
      <c r="DK507" s="277"/>
      <c r="DL507" s="417"/>
      <c r="DM507" s="307">
        <v>1</v>
      </c>
      <c r="DN507" s="418" t="s">
        <v>331</v>
      </c>
      <c r="DO507" s="322"/>
      <c r="DP507" s="425"/>
      <c r="DQ507" s="310">
        <f t="shared" si="677"/>
        <v>0</v>
      </c>
      <c r="DR507" s="19"/>
      <c r="DS507" s="277"/>
      <c r="DT507" s="417"/>
      <c r="DU507" s="307">
        <v>1</v>
      </c>
      <c r="DV507" s="418" t="s">
        <v>331</v>
      </c>
      <c r="DW507" s="322"/>
      <c r="DX507" s="425"/>
      <c r="DY507" s="310">
        <f t="shared" si="678"/>
        <v>0</v>
      </c>
      <c r="DZ507" s="19"/>
      <c r="EA507" s="277"/>
      <c r="EB507" s="421"/>
      <c r="EC507" s="315">
        <v>1</v>
      </c>
      <c r="ED507" s="293" t="s">
        <v>331</v>
      </c>
      <c r="EE507" s="324"/>
      <c r="EF507" s="475"/>
      <c r="EG507" s="318" t="s">
        <v>1199</v>
      </c>
      <c r="EH507" s="19"/>
      <c r="EI507" s="277"/>
      <c r="EJ507" s="417"/>
      <c r="EK507" s="307">
        <v>1</v>
      </c>
      <c r="EL507" s="418" t="s">
        <v>331</v>
      </c>
      <c r="EM507" s="322"/>
      <c r="EN507" s="425"/>
      <c r="EO507" s="310">
        <f t="shared" si="679"/>
        <v>0</v>
      </c>
      <c r="EP507" s="19"/>
      <c r="EQ507" s="277"/>
    </row>
    <row r="508" spans="1:147" ht="37.5" customHeight="1">
      <c r="A508" s="304"/>
      <c r="B508" s="60">
        <v>5</v>
      </c>
      <c r="C508" s="423" t="s">
        <v>441</v>
      </c>
      <c r="D508" s="436"/>
      <c r="E508" s="437">
        <v>1</v>
      </c>
      <c r="F508" s="438" t="s">
        <v>331</v>
      </c>
      <c r="G508" s="322"/>
      <c r="H508" s="476"/>
      <c r="I508" s="310">
        <f t="shared" si="663"/>
        <v>0</v>
      </c>
      <c r="J508" s="19"/>
      <c r="K508" s="277"/>
      <c r="L508" s="436"/>
      <c r="M508" s="437">
        <v>1</v>
      </c>
      <c r="N508" s="438" t="s">
        <v>331</v>
      </c>
      <c r="O508" s="322"/>
      <c r="P508" s="476"/>
      <c r="Q508" s="310">
        <f t="shared" si="664"/>
        <v>0</v>
      </c>
      <c r="R508" s="19"/>
      <c r="S508" s="277"/>
      <c r="T508" s="436"/>
      <c r="U508" s="437">
        <v>1</v>
      </c>
      <c r="V508" s="438" t="s">
        <v>331</v>
      </c>
      <c r="W508" s="322"/>
      <c r="X508" s="476"/>
      <c r="Y508" s="310">
        <f t="shared" si="665"/>
        <v>0</v>
      </c>
      <c r="Z508" s="19"/>
      <c r="AA508" s="277"/>
      <c r="AB508" s="436"/>
      <c r="AC508" s="437">
        <v>1</v>
      </c>
      <c r="AD508" s="438" t="s">
        <v>331</v>
      </c>
      <c r="AE508" s="322"/>
      <c r="AF508" s="476"/>
      <c r="AG508" s="310">
        <f t="shared" si="666"/>
        <v>0</v>
      </c>
      <c r="AH508" s="19"/>
      <c r="AI508" s="277"/>
      <c r="AJ508" s="436"/>
      <c r="AK508" s="437">
        <v>1</v>
      </c>
      <c r="AL508" s="438" t="s">
        <v>331</v>
      </c>
      <c r="AM508" s="322">
        <v>0</v>
      </c>
      <c r="AN508" s="476">
        <v>0</v>
      </c>
      <c r="AO508" s="310">
        <f t="shared" si="667"/>
        <v>0</v>
      </c>
      <c r="AP508" s="19"/>
      <c r="AQ508" s="277"/>
      <c r="AR508" s="436"/>
      <c r="AS508" s="437">
        <v>1</v>
      </c>
      <c r="AT508" s="438" t="s">
        <v>331</v>
      </c>
      <c r="AU508" s="322"/>
      <c r="AV508" s="476"/>
      <c r="AW508" s="310">
        <f t="shared" si="668"/>
        <v>0</v>
      </c>
      <c r="AX508" s="19"/>
      <c r="AY508" s="277"/>
      <c r="AZ508" s="436"/>
      <c r="BA508" s="437">
        <v>1</v>
      </c>
      <c r="BB508" s="438" t="s">
        <v>331</v>
      </c>
      <c r="BC508" s="322"/>
      <c r="BD508" s="476"/>
      <c r="BE508" s="310">
        <f t="shared" si="669"/>
        <v>0</v>
      </c>
      <c r="BF508" s="19"/>
      <c r="BG508" s="277"/>
      <c r="BH508" s="436"/>
      <c r="BI508" s="437">
        <v>1</v>
      </c>
      <c r="BJ508" s="438" t="s">
        <v>331</v>
      </c>
      <c r="BK508" s="322"/>
      <c r="BL508" s="476"/>
      <c r="BM508" s="310">
        <f t="shared" si="670"/>
        <v>0</v>
      </c>
      <c r="BN508" s="19"/>
      <c r="BO508" s="277"/>
      <c r="BP508" s="436"/>
      <c r="BQ508" s="437">
        <v>1</v>
      </c>
      <c r="BR508" s="438" t="s">
        <v>331</v>
      </c>
      <c r="BS508" s="322"/>
      <c r="BT508" s="476"/>
      <c r="BU508" s="310">
        <f t="shared" si="671"/>
        <v>0</v>
      </c>
      <c r="BV508" s="19"/>
      <c r="BW508" s="277"/>
      <c r="BX508" s="436"/>
      <c r="BY508" s="437">
        <v>1</v>
      </c>
      <c r="BZ508" s="438" t="s">
        <v>331</v>
      </c>
      <c r="CA508" s="322"/>
      <c r="CB508" s="476"/>
      <c r="CC508" s="310">
        <f t="shared" si="672"/>
        <v>0</v>
      </c>
      <c r="CD508" s="19"/>
      <c r="CE508" s="277"/>
      <c r="CF508" s="436"/>
      <c r="CG508" s="437">
        <v>1</v>
      </c>
      <c r="CH508" s="438" t="s">
        <v>331</v>
      </c>
      <c r="CI508" s="322"/>
      <c r="CJ508" s="476"/>
      <c r="CK508" s="310">
        <f t="shared" si="673"/>
        <v>0</v>
      </c>
      <c r="CL508" s="19"/>
      <c r="CM508" s="277"/>
      <c r="CN508" s="436"/>
      <c r="CO508" s="437">
        <v>1</v>
      </c>
      <c r="CP508" s="438" t="s">
        <v>331</v>
      </c>
      <c r="CQ508" s="322"/>
      <c r="CR508" s="476"/>
      <c r="CS508" s="310">
        <f t="shared" si="674"/>
        <v>0</v>
      </c>
      <c r="CT508" s="19"/>
      <c r="CU508" s="277"/>
      <c r="CV508" s="436"/>
      <c r="CW508" s="437">
        <v>1</v>
      </c>
      <c r="CX508" s="438" t="s">
        <v>331</v>
      </c>
      <c r="CY508" s="322"/>
      <c r="CZ508" s="476"/>
      <c r="DA508" s="310">
        <f t="shared" si="675"/>
        <v>0</v>
      </c>
      <c r="DB508" s="19"/>
      <c r="DC508" s="277"/>
      <c r="DD508" s="436"/>
      <c r="DE508" s="437">
        <v>1</v>
      </c>
      <c r="DF508" s="438" t="s">
        <v>331</v>
      </c>
      <c r="DG508" s="322"/>
      <c r="DH508" s="476"/>
      <c r="DI508" s="310">
        <f t="shared" si="676"/>
        <v>0</v>
      </c>
      <c r="DJ508" s="19"/>
      <c r="DK508" s="277"/>
      <c r="DL508" s="436"/>
      <c r="DM508" s="437">
        <v>1</v>
      </c>
      <c r="DN508" s="438" t="s">
        <v>331</v>
      </c>
      <c r="DO508" s="322"/>
      <c r="DP508" s="476"/>
      <c r="DQ508" s="310">
        <f t="shared" si="677"/>
        <v>0</v>
      </c>
      <c r="DR508" s="19"/>
      <c r="DS508" s="277"/>
      <c r="DT508" s="436"/>
      <c r="DU508" s="437">
        <v>1</v>
      </c>
      <c r="DV508" s="438" t="s">
        <v>331</v>
      </c>
      <c r="DW508" s="322"/>
      <c r="DX508" s="476"/>
      <c r="DY508" s="310">
        <f t="shared" si="678"/>
        <v>0</v>
      </c>
      <c r="DZ508" s="19"/>
      <c r="EA508" s="277"/>
      <c r="EB508" s="314"/>
      <c r="EC508" s="315">
        <v>1</v>
      </c>
      <c r="ED508" s="293" t="s">
        <v>331</v>
      </c>
      <c r="EE508" s="324"/>
      <c r="EF508" s="477"/>
      <c r="EG508" s="318" t="s">
        <v>1199</v>
      </c>
      <c r="EH508" s="19"/>
      <c r="EI508" s="277"/>
      <c r="EJ508" s="436"/>
      <c r="EK508" s="437">
        <v>1</v>
      </c>
      <c r="EL508" s="438" t="s">
        <v>331</v>
      </c>
      <c r="EM508" s="322"/>
      <c r="EN508" s="476"/>
      <c r="EO508" s="310">
        <f t="shared" si="679"/>
        <v>0</v>
      </c>
      <c r="EP508" s="19"/>
      <c r="EQ508" s="277"/>
    </row>
    <row r="509" spans="1:147" ht="37.5" customHeight="1">
      <c r="A509" s="304"/>
      <c r="B509" s="60">
        <v>6</v>
      </c>
      <c r="C509" s="423" t="s">
        <v>437</v>
      </c>
      <c r="D509" s="306"/>
      <c r="E509" s="307">
        <v>1</v>
      </c>
      <c r="F509" s="418" t="s">
        <v>331</v>
      </c>
      <c r="G509" s="322"/>
      <c r="H509" s="478"/>
      <c r="I509" s="310">
        <f t="shared" si="663"/>
        <v>0</v>
      </c>
      <c r="J509" s="19"/>
      <c r="K509" s="277"/>
      <c r="L509" s="306"/>
      <c r="M509" s="307">
        <v>1</v>
      </c>
      <c r="N509" s="418" t="s">
        <v>331</v>
      </c>
      <c r="O509" s="322"/>
      <c r="P509" s="478"/>
      <c r="Q509" s="310">
        <f t="shared" si="664"/>
        <v>0</v>
      </c>
      <c r="R509" s="19"/>
      <c r="S509" s="277"/>
      <c r="T509" s="306"/>
      <c r="U509" s="307">
        <v>1</v>
      </c>
      <c r="V509" s="418" t="s">
        <v>331</v>
      </c>
      <c r="W509" s="322"/>
      <c r="X509" s="478"/>
      <c r="Y509" s="310">
        <f t="shared" si="665"/>
        <v>0</v>
      </c>
      <c r="Z509" s="19"/>
      <c r="AA509" s="277"/>
      <c r="AB509" s="306"/>
      <c r="AC509" s="307">
        <v>1</v>
      </c>
      <c r="AD509" s="418" t="s">
        <v>331</v>
      </c>
      <c r="AE509" s="322"/>
      <c r="AF509" s="478"/>
      <c r="AG509" s="310">
        <f t="shared" si="666"/>
        <v>0</v>
      </c>
      <c r="AH509" s="19"/>
      <c r="AI509" s="277"/>
      <c r="AJ509" s="306"/>
      <c r="AK509" s="307">
        <v>1</v>
      </c>
      <c r="AL509" s="418" t="s">
        <v>331</v>
      </c>
      <c r="AM509" s="322">
        <v>0</v>
      </c>
      <c r="AN509" s="478">
        <v>0</v>
      </c>
      <c r="AO509" s="310">
        <f t="shared" si="667"/>
        <v>0</v>
      </c>
      <c r="AP509" s="19"/>
      <c r="AQ509" s="277"/>
      <c r="AR509" s="306"/>
      <c r="AS509" s="307">
        <v>1</v>
      </c>
      <c r="AT509" s="418" t="s">
        <v>331</v>
      </c>
      <c r="AU509" s="322"/>
      <c r="AV509" s="478"/>
      <c r="AW509" s="310">
        <f t="shared" si="668"/>
        <v>0</v>
      </c>
      <c r="AX509" s="19"/>
      <c r="AY509" s="277"/>
      <c r="AZ509" s="306"/>
      <c r="BA509" s="307">
        <v>1</v>
      </c>
      <c r="BB509" s="418" t="s">
        <v>331</v>
      </c>
      <c r="BC509" s="322"/>
      <c r="BD509" s="478"/>
      <c r="BE509" s="310">
        <f t="shared" si="669"/>
        <v>0</v>
      </c>
      <c r="BF509" s="19"/>
      <c r="BG509" s="277"/>
      <c r="BH509" s="306"/>
      <c r="BI509" s="307">
        <v>1</v>
      </c>
      <c r="BJ509" s="418" t="s">
        <v>331</v>
      </c>
      <c r="BK509" s="322"/>
      <c r="BL509" s="478"/>
      <c r="BM509" s="310">
        <f t="shared" si="670"/>
        <v>0</v>
      </c>
      <c r="BN509" s="19"/>
      <c r="BO509" s="277"/>
      <c r="BP509" s="306"/>
      <c r="BQ509" s="307">
        <v>1</v>
      </c>
      <c r="BR509" s="418" t="s">
        <v>331</v>
      </c>
      <c r="BS509" s="322"/>
      <c r="BT509" s="478"/>
      <c r="BU509" s="310">
        <f t="shared" si="671"/>
        <v>0</v>
      </c>
      <c r="BV509" s="19"/>
      <c r="BW509" s="277"/>
      <c r="BX509" s="306"/>
      <c r="BY509" s="307">
        <v>1</v>
      </c>
      <c r="BZ509" s="418" t="s">
        <v>331</v>
      </c>
      <c r="CA509" s="322"/>
      <c r="CB509" s="478"/>
      <c r="CC509" s="310">
        <f t="shared" si="672"/>
        <v>0</v>
      </c>
      <c r="CD509" s="19"/>
      <c r="CE509" s="277"/>
      <c r="CF509" s="306"/>
      <c r="CG509" s="307">
        <v>1</v>
      </c>
      <c r="CH509" s="418" t="s">
        <v>331</v>
      </c>
      <c r="CI509" s="322"/>
      <c r="CJ509" s="478"/>
      <c r="CK509" s="310">
        <f t="shared" si="673"/>
        <v>0</v>
      </c>
      <c r="CL509" s="19"/>
      <c r="CM509" s="277"/>
      <c r="CN509" s="306"/>
      <c r="CO509" s="307">
        <v>1</v>
      </c>
      <c r="CP509" s="418" t="s">
        <v>331</v>
      </c>
      <c r="CQ509" s="322"/>
      <c r="CR509" s="478"/>
      <c r="CS509" s="310">
        <f t="shared" si="674"/>
        <v>0</v>
      </c>
      <c r="CT509" s="19"/>
      <c r="CU509" s="277"/>
      <c r="CV509" s="306"/>
      <c r="CW509" s="307">
        <v>1</v>
      </c>
      <c r="CX509" s="418" t="s">
        <v>331</v>
      </c>
      <c r="CY509" s="322"/>
      <c r="CZ509" s="478"/>
      <c r="DA509" s="310">
        <f t="shared" si="675"/>
        <v>0</v>
      </c>
      <c r="DB509" s="19"/>
      <c r="DC509" s="277"/>
      <c r="DD509" s="306"/>
      <c r="DE509" s="307">
        <v>1</v>
      </c>
      <c r="DF509" s="418" t="s">
        <v>331</v>
      </c>
      <c r="DG509" s="322"/>
      <c r="DH509" s="478"/>
      <c r="DI509" s="310">
        <f t="shared" si="676"/>
        <v>0</v>
      </c>
      <c r="DJ509" s="19"/>
      <c r="DK509" s="277"/>
      <c r="DL509" s="306"/>
      <c r="DM509" s="307">
        <v>1</v>
      </c>
      <c r="DN509" s="418" t="s">
        <v>331</v>
      </c>
      <c r="DO509" s="322"/>
      <c r="DP509" s="478"/>
      <c r="DQ509" s="310">
        <f t="shared" si="677"/>
        <v>0</v>
      </c>
      <c r="DR509" s="19"/>
      <c r="DS509" s="277"/>
      <c r="DT509" s="306"/>
      <c r="DU509" s="307">
        <v>1</v>
      </c>
      <c r="DV509" s="418" t="s">
        <v>331</v>
      </c>
      <c r="DW509" s="322"/>
      <c r="DX509" s="478"/>
      <c r="DY509" s="310">
        <f t="shared" si="678"/>
        <v>0</v>
      </c>
      <c r="DZ509" s="19"/>
      <c r="EA509" s="277"/>
      <c r="EB509" s="314"/>
      <c r="EC509" s="315">
        <v>1</v>
      </c>
      <c r="ED509" s="293" t="s">
        <v>331</v>
      </c>
      <c r="EE509" s="324"/>
      <c r="EF509" s="477"/>
      <c r="EG509" s="318" t="s">
        <v>1199</v>
      </c>
      <c r="EH509" s="19"/>
      <c r="EI509" s="277"/>
      <c r="EJ509" s="306"/>
      <c r="EK509" s="307">
        <v>1</v>
      </c>
      <c r="EL509" s="418" t="s">
        <v>331</v>
      </c>
      <c r="EM509" s="322"/>
      <c r="EN509" s="478"/>
      <c r="EO509" s="310">
        <f t="shared" si="679"/>
        <v>0</v>
      </c>
      <c r="EP509" s="19"/>
      <c r="EQ509" s="277"/>
    </row>
    <row r="510" spans="1:147" ht="37.5" customHeight="1">
      <c r="A510" s="88"/>
      <c r="B510" s="426"/>
      <c r="C510" s="441" t="s">
        <v>338</v>
      </c>
      <c r="D510" s="427"/>
      <c r="E510" s="428"/>
      <c r="F510" s="428"/>
      <c r="G510" s="428"/>
      <c r="H510" s="479"/>
      <c r="I510" s="443">
        <f>SUM(I504:I509)</f>
        <v>0</v>
      </c>
      <c r="J510" s="19"/>
      <c r="K510" s="277"/>
      <c r="L510" s="427"/>
      <c r="M510" s="428"/>
      <c r="N510" s="428"/>
      <c r="O510" s="428"/>
      <c r="P510" s="479"/>
      <c r="Q510" s="443">
        <f>SUM(Q504:Q509)</f>
        <v>0</v>
      </c>
      <c r="R510" s="19"/>
      <c r="S510" s="277"/>
      <c r="T510" s="427"/>
      <c r="U510" s="428"/>
      <c r="V510" s="428"/>
      <c r="W510" s="428"/>
      <c r="X510" s="479"/>
      <c r="Y510" s="443">
        <f>SUM(Y504:Y509)</f>
        <v>0</v>
      </c>
      <c r="Z510" s="19"/>
      <c r="AA510" s="277"/>
      <c r="AB510" s="427"/>
      <c r="AC510" s="428"/>
      <c r="AD510" s="428"/>
      <c r="AE510" s="428"/>
      <c r="AF510" s="479"/>
      <c r="AG510" s="443">
        <f>SUM(AG504:AG509)</f>
        <v>0</v>
      </c>
      <c r="AH510" s="19"/>
      <c r="AI510" s="277"/>
      <c r="AJ510" s="427"/>
      <c r="AK510" s="428"/>
      <c r="AL510" s="428"/>
      <c r="AM510" s="428"/>
      <c r="AN510" s="479"/>
      <c r="AO510" s="443">
        <f>SUM(AO504:AO509)</f>
        <v>0</v>
      </c>
      <c r="AP510" s="19"/>
      <c r="AQ510" s="277"/>
      <c r="AR510" s="427"/>
      <c r="AS510" s="428"/>
      <c r="AT510" s="428"/>
      <c r="AU510" s="428"/>
      <c r="AV510" s="479"/>
      <c r="AW510" s="443">
        <f>SUM(AW504:AW509)</f>
        <v>0</v>
      </c>
      <c r="AX510" s="19"/>
      <c r="AY510" s="277"/>
      <c r="AZ510" s="427"/>
      <c r="BA510" s="428"/>
      <c r="BB510" s="428"/>
      <c r="BC510" s="428"/>
      <c r="BD510" s="479"/>
      <c r="BE510" s="443">
        <f>SUM(BE504:BE509)</f>
        <v>0</v>
      </c>
      <c r="BF510" s="19"/>
      <c r="BG510" s="277"/>
      <c r="BH510" s="427"/>
      <c r="BI510" s="428"/>
      <c r="BJ510" s="428"/>
      <c r="BK510" s="428"/>
      <c r="BL510" s="479"/>
      <c r="BM510" s="443">
        <f>SUM(BM504:BM509)</f>
        <v>0</v>
      </c>
      <c r="BN510" s="19"/>
      <c r="BO510" s="277"/>
      <c r="BP510" s="427"/>
      <c r="BQ510" s="428"/>
      <c r="BR510" s="428"/>
      <c r="BS510" s="428"/>
      <c r="BT510" s="479"/>
      <c r="BU510" s="443">
        <f>SUM(BU504:BU509)</f>
        <v>0</v>
      </c>
      <c r="BV510" s="19"/>
      <c r="BW510" s="277"/>
      <c r="BX510" s="427"/>
      <c r="BY510" s="428"/>
      <c r="BZ510" s="428"/>
      <c r="CA510" s="428"/>
      <c r="CB510" s="479"/>
      <c r="CC510" s="443">
        <f>SUM(CC504:CC509)</f>
        <v>0</v>
      </c>
      <c r="CD510" s="19"/>
      <c r="CE510" s="277"/>
      <c r="CF510" s="427"/>
      <c r="CG510" s="428"/>
      <c r="CH510" s="428"/>
      <c r="CI510" s="428"/>
      <c r="CJ510" s="479"/>
      <c r="CK510" s="443">
        <f>SUM(CK504:CK509)</f>
        <v>0</v>
      </c>
      <c r="CL510" s="19"/>
      <c r="CM510" s="277"/>
      <c r="CN510" s="427"/>
      <c r="CO510" s="428"/>
      <c r="CP510" s="428"/>
      <c r="CQ510" s="428"/>
      <c r="CR510" s="479"/>
      <c r="CS510" s="443">
        <f>SUM(CS504:CS509)</f>
        <v>0</v>
      </c>
      <c r="CT510" s="19"/>
      <c r="CU510" s="277"/>
      <c r="CV510" s="427"/>
      <c r="CW510" s="428"/>
      <c r="CX510" s="428"/>
      <c r="CY510" s="428"/>
      <c r="CZ510" s="479"/>
      <c r="DA510" s="443">
        <f>SUM(DA504:DA509)</f>
        <v>0</v>
      </c>
      <c r="DB510" s="19"/>
      <c r="DC510" s="277"/>
      <c r="DD510" s="427"/>
      <c r="DE510" s="428"/>
      <c r="DF510" s="428"/>
      <c r="DG510" s="428"/>
      <c r="DH510" s="479"/>
      <c r="DI510" s="443">
        <f>SUM(DI504:DI509)</f>
        <v>0</v>
      </c>
      <c r="DJ510" s="19"/>
      <c r="DK510" s="277"/>
      <c r="DL510" s="427"/>
      <c r="DM510" s="428"/>
      <c r="DN510" s="428"/>
      <c r="DO510" s="428"/>
      <c r="DP510" s="479"/>
      <c r="DQ510" s="443">
        <f>SUM(DQ504:DQ509)</f>
        <v>0</v>
      </c>
      <c r="DR510" s="19"/>
      <c r="DS510" s="277"/>
      <c r="DT510" s="427"/>
      <c r="DU510" s="428"/>
      <c r="DV510" s="428"/>
      <c r="DW510" s="428"/>
      <c r="DX510" s="479"/>
      <c r="DY510" s="443">
        <f>SUM(DY504:DY509)</f>
        <v>0</v>
      </c>
      <c r="DZ510" s="19"/>
      <c r="EA510" s="277"/>
      <c r="EB510" s="426"/>
      <c r="EC510" s="430"/>
      <c r="ED510" s="430"/>
      <c r="EE510" s="430"/>
      <c r="EF510" s="467"/>
      <c r="EG510" s="444" t="s">
        <v>1199</v>
      </c>
      <c r="EH510" s="19"/>
      <c r="EI510" s="277"/>
      <c r="EJ510" s="427"/>
      <c r="EK510" s="428"/>
      <c r="EL510" s="428"/>
      <c r="EM510" s="428"/>
      <c r="EN510" s="479"/>
      <c r="EO510" s="443">
        <f>SUM(EO504:EO509)</f>
        <v>0</v>
      </c>
      <c r="EP510" s="19"/>
      <c r="EQ510" s="277"/>
    </row>
    <row r="511" spans="1:147" ht="37.5" customHeight="1" thickBot="1">
      <c r="A511" s="88"/>
      <c r="B511" s="89"/>
      <c r="C511" s="442" t="s">
        <v>153</v>
      </c>
      <c r="D511" s="433"/>
      <c r="E511" s="85"/>
      <c r="F511" s="85"/>
      <c r="G511" s="85"/>
      <c r="H511" s="468"/>
      <c r="I511" s="91"/>
      <c r="J511" s="19"/>
      <c r="K511" s="277"/>
      <c r="L511" s="433"/>
      <c r="M511" s="85"/>
      <c r="N511" s="85"/>
      <c r="O511" s="85"/>
      <c r="P511" s="468"/>
      <c r="Q511" s="91"/>
      <c r="R511" s="19"/>
      <c r="S511" s="277"/>
      <c r="T511" s="433"/>
      <c r="U511" s="85"/>
      <c r="V511" s="85"/>
      <c r="W511" s="85"/>
      <c r="X511" s="468"/>
      <c r="Y511" s="91"/>
      <c r="Z511" s="19"/>
      <c r="AA511" s="277"/>
      <c r="AB511" s="433"/>
      <c r="AC511" s="85"/>
      <c r="AD511" s="85"/>
      <c r="AE511" s="85"/>
      <c r="AF511" s="468"/>
      <c r="AG511" s="91"/>
      <c r="AH511" s="19"/>
      <c r="AI511" s="277"/>
      <c r="AJ511" s="433"/>
      <c r="AK511" s="85"/>
      <c r="AL511" s="85"/>
      <c r="AM511" s="85"/>
      <c r="AN511" s="468"/>
      <c r="AO511" s="91"/>
      <c r="AP511" s="19"/>
      <c r="AQ511" s="277"/>
      <c r="AR511" s="433"/>
      <c r="AS511" s="85"/>
      <c r="AT511" s="85"/>
      <c r="AU511" s="85"/>
      <c r="AV511" s="468"/>
      <c r="AW511" s="91"/>
      <c r="AX511" s="19"/>
      <c r="AY511" s="277"/>
      <c r="AZ511" s="433"/>
      <c r="BA511" s="85"/>
      <c r="BB511" s="85"/>
      <c r="BC511" s="85"/>
      <c r="BD511" s="468"/>
      <c r="BE511" s="91"/>
      <c r="BF511" s="19"/>
      <c r="BG511" s="277"/>
      <c r="BH511" s="433"/>
      <c r="BI511" s="85"/>
      <c r="BJ511" s="85"/>
      <c r="BK511" s="85"/>
      <c r="BL511" s="468"/>
      <c r="BM511" s="91"/>
      <c r="BN511" s="19"/>
      <c r="BO511" s="277"/>
      <c r="BP511" s="433"/>
      <c r="BQ511" s="85"/>
      <c r="BR511" s="85"/>
      <c r="BS511" s="85"/>
      <c r="BT511" s="468"/>
      <c r="BU511" s="91"/>
      <c r="BV511" s="19"/>
      <c r="BW511" s="277"/>
      <c r="BX511" s="433"/>
      <c r="BY511" s="85"/>
      <c r="BZ511" s="85"/>
      <c r="CA511" s="85"/>
      <c r="CB511" s="468"/>
      <c r="CC511" s="91"/>
      <c r="CD511" s="19"/>
      <c r="CE511" s="277"/>
      <c r="CF511" s="433"/>
      <c r="CG511" s="85"/>
      <c r="CH511" s="85"/>
      <c r="CI511" s="85"/>
      <c r="CJ511" s="468"/>
      <c r="CK511" s="91"/>
      <c r="CL511" s="19"/>
      <c r="CM511" s="277"/>
      <c r="CN511" s="433"/>
      <c r="CO511" s="85"/>
      <c r="CP511" s="85"/>
      <c r="CQ511" s="85"/>
      <c r="CR511" s="468"/>
      <c r="CS511" s="91"/>
      <c r="CT511" s="19"/>
      <c r="CU511" s="277"/>
      <c r="CV511" s="433"/>
      <c r="CW511" s="85"/>
      <c r="CX511" s="85"/>
      <c r="CY511" s="85"/>
      <c r="CZ511" s="468"/>
      <c r="DA511" s="91"/>
      <c r="DB511" s="19"/>
      <c r="DC511" s="277"/>
      <c r="DD511" s="433"/>
      <c r="DE511" s="85"/>
      <c r="DF511" s="85"/>
      <c r="DG511" s="85"/>
      <c r="DH511" s="468"/>
      <c r="DI511" s="91"/>
      <c r="DJ511" s="19"/>
      <c r="DK511" s="277"/>
      <c r="DL511" s="433"/>
      <c r="DM511" s="85"/>
      <c r="DN511" s="85"/>
      <c r="DO511" s="85"/>
      <c r="DP511" s="468"/>
      <c r="DQ511" s="91"/>
      <c r="DR511" s="19"/>
      <c r="DS511" s="277"/>
      <c r="DT511" s="433"/>
      <c r="DU511" s="85"/>
      <c r="DV511" s="85"/>
      <c r="DW511" s="85"/>
      <c r="DX511" s="468"/>
      <c r="DY511" s="91"/>
      <c r="DZ511" s="19"/>
      <c r="EA511" s="277"/>
      <c r="EB511" s="399"/>
      <c r="EC511" s="24"/>
      <c r="ED511" s="24"/>
      <c r="EE511" s="24"/>
      <c r="EF511" s="271"/>
      <c r="EG511" s="282"/>
      <c r="EH511" s="19"/>
      <c r="EI511" s="277"/>
      <c r="EJ511" s="433"/>
      <c r="EK511" s="85"/>
      <c r="EL511" s="85"/>
      <c r="EM511" s="85"/>
      <c r="EN511" s="468"/>
      <c r="EO511" s="91"/>
      <c r="EP511" s="19"/>
      <c r="EQ511" s="277"/>
    </row>
    <row r="512" spans="1:147" ht="37.5" customHeight="1" thickBot="1">
      <c r="A512" s="88"/>
      <c r="B512" s="92" t="s">
        <v>322</v>
      </c>
      <c r="C512" s="434" t="s">
        <v>323</v>
      </c>
      <c r="D512" s="410" t="s">
        <v>312</v>
      </c>
      <c r="E512" s="87" t="s">
        <v>325</v>
      </c>
      <c r="F512" s="87" t="s">
        <v>425</v>
      </c>
      <c r="G512" s="87" t="s">
        <v>327</v>
      </c>
      <c r="H512" s="474" t="s">
        <v>328</v>
      </c>
      <c r="I512" s="412" t="s">
        <v>329</v>
      </c>
      <c r="J512" s="297" t="s">
        <v>1167</v>
      </c>
      <c r="K512" s="298" t="s">
        <v>1168</v>
      </c>
      <c r="L512" s="410" t="s">
        <v>312</v>
      </c>
      <c r="M512" s="87" t="s">
        <v>325</v>
      </c>
      <c r="N512" s="87" t="s">
        <v>425</v>
      </c>
      <c r="O512" s="87" t="s">
        <v>327</v>
      </c>
      <c r="P512" s="474" t="s">
        <v>328</v>
      </c>
      <c r="Q512" s="412" t="s">
        <v>329</v>
      </c>
      <c r="R512" s="297" t="s">
        <v>1167</v>
      </c>
      <c r="S512" s="298" t="s">
        <v>1168</v>
      </c>
      <c r="T512" s="410" t="s">
        <v>312</v>
      </c>
      <c r="U512" s="87" t="s">
        <v>325</v>
      </c>
      <c r="V512" s="87" t="s">
        <v>425</v>
      </c>
      <c r="W512" s="87" t="s">
        <v>327</v>
      </c>
      <c r="X512" s="474" t="s">
        <v>328</v>
      </c>
      <c r="Y512" s="412" t="s">
        <v>329</v>
      </c>
      <c r="Z512" s="297" t="s">
        <v>1167</v>
      </c>
      <c r="AA512" s="298" t="s">
        <v>1168</v>
      </c>
      <c r="AB512" s="410" t="s">
        <v>312</v>
      </c>
      <c r="AC512" s="87" t="s">
        <v>325</v>
      </c>
      <c r="AD512" s="87" t="s">
        <v>425</v>
      </c>
      <c r="AE512" s="87" t="s">
        <v>327</v>
      </c>
      <c r="AF512" s="474" t="s">
        <v>328</v>
      </c>
      <c r="AG512" s="412" t="s">
        <v>329</v>
      </c>
      <c r="AH512" s="297" t="s">
        <v>1167</v>
      </c>
      <c r="AI512" s="298" t="s">
        <v>1168</v>
      </c>
      <c r="AJ512" s="410" t="s">
        <v>312</v>
      </c>
      <c r="AK512" s="87" t="s">
        <v>325</v>
      </c>
      <c r="AL512" s="87" t="s">
        <v>425</v>
      </c>
      <c r="AM512" s="87" t="s">
        <v>327</v>
      </c>
      <c r="AN512" s="474" t="s">
        <v>328</v>
      </c>
      <c r="AO512" s="412" t="s">
        <v>329</v>
      </c>
      <c r="AP512" s="297" t="s">
        <v>1167</v>
      </c>
      <c r="AQ512" s="298" t="s">
        <v>1168</v>
      </c>
      <c r="AR512" s="410" t="s">
        <v>312</v>
      </c>
      <c r="AS512" s="87" t="s">
        <v>325</v>
      </c>
      <c r="AT512" s="87" t="s">
        <v>425</v>
      </c>
      <c r="AU512" s="87" t="s">
        <v>327</v>
      </c>
      <c r="AV512" s="474" t="s">
        <v>328</v>
      </c>
      <c r="AW512" s="412" t="s">
        <v>329</v>
      </c>
      <c r="AX512" s="297" t="s">
        <v>1167</v>
      </c>
      <c r="AY512" s="298" t="s">
        <v>1168</v>
      </c>
      <c r="AZ512" s="410" t="s">
        <v>312</v>
      </c>
      <c r="BA512" s="87" t="s">
        <v>325</v>
      </c>
      <c r="BB512" s="87" t="s">
        <v>425</v>
      </c>
      <c r="BC512" s="87" t="s">
        <v>327</v>
      </c>
      <c r="BD512" s="474" t="s">
        <v>328</v>
      </c>
      <c r="BE512" s="412" t="s">
        <v>329</v>
      </c>
      <c r="BF512" s="297" t="s">
        <v>1167</v>
      </c>
      <c r="BG512" s="298" t="s">
        <v>1168</v>
      </c>
      <c r="BH512" s="410" t="s">
        <v>312</v>
      </c>
      <c r="BI512" s="87" t="s">
        <v>325</v>
      </c>
      <c r="BJ512" s="87" t="s">
        <v>425</v>
      </c>
      <c r="BK512" s="87" t="s">
        <v>327</v>
      </c>
      <c r="BL512" s="474" t="s">
        <v>328</v>
      </c>
      <c r="BM512" s="412" t="s">
        <v>329</v>
      </c>
      <c r="BN512" s="297" t="s">
        <v>1167</v>
      </c>
      <c r="BO512" s="298" t="s">
        <v>1168</v>
      </c>
      <c r="BP512" s="410" t="s">
        <v>312</v>
      </c>
      <c r="BQ512" s="87" t="s">
        <v>325</v>
      </c>
      <c r="BR512" s="87" t="s">
        <v>425</v>
      </c>
      <c r="BS512" s="87" t="s">
        <v>327</v>
      </c>
      <c r="BT512" s="474" t="s">
        <v>328</v>
      </c>
      <c r="BU512" s="412" t="s">
        <v>329</v>
      </c>
      <c r="BV512" s="297" t="s">
        <v>1167</v>
      </c>
      <c r="BW512" s="298" t="s">
        <v>1168</v>
      </c>
      <c r="BX512" s="410" t="s">
        <v>312</v>
      </c>
      <c r="BY512" s="87" t="s">
        <v>325</v>
      </c>
      <c r="BZ512" s="87" t="s">
        <v>425</v>
      </c>
      <c r="CA512" s="87" t="s">
        <v>327</v>
      </c>
      <c r="CB512" s="474" t="s">
        <v>328</v>
      </c>
      <c r="CC512" s="412" t="s">
        <v>329</v>
      </c>
      <c r="CD512" s="297" t="s">
        <v>1167</v>
      </c>
      <c r="CE512" s="298" t="s">
        <v>1168</v>
      </c>
      <c r="CF512" s="410" t="s">
        <v>312</v>
      </c>
      <c r="CG512" s="87" t="s">
        <v>325</v>
      </c>
      <c r="CH512" s="87" t="s">
        <v>425</v>
      </c>
      <c r="CI512" s="87" t="s">
        <v>327</v>
      </c>
      <c r="CJ512" s="474" t="s">
        <v>328</v>
      </c>
      <c r="CK512" s="412" t="s">
        <v>329</v>
      </c>
      <c r="CL512" s="297" t="s">
        <v>1167</v>
      </c>
      <c r="CM512" s="298" t="s">
        <v>1168</v>
      </c>
      <c r="CN512" s="410" t="s">
        <v>312</v>
      </c>
      <c r="CO512" s="87" t="s">
        <v>325</v>
      </c>
      <c r="CP512" s="87" t="s">
        <v>425</v>
      </c>
      <c r="CQ512" s="87" t="s">
        <v>327</v>
      </c>
      <c r="CR512" s="474" t="s">
        <v>328</v>
      </c>
      <c r="CS512" s="412" t="s">
        <v>329</v>
      </c>
      <c r="CT512" s="297" t="s">
        <v>1167</v>
      </c>
      <c r="CU512" s="298" t="s">
        <v>1168</v>
      </c>
      <c r="CV512" s="410" t="s">
        <v>312</v>
      </c>
      <c r="CW512" s="87" t="s">
        <v>325</v>
      </c>
      <c r="CX512" s="87" t="s">
        <v>425</v>
      </c>
      <c r="CY512" s="87" t="s">
        <v>327</v>
      </c>
      <c r="CZ512" s="474" t="s">
        <v>328</v>
      </c>
      <c r="DA512" s="412" t="s">
        <v>329</v>
      </c>
      <c r="DB512" s="297" t="s">
        <v>1167</v>
      </c>
      <c r="DC512" s="298" t="s">
        <v>1168</v>
      </c>
      <c r="DD512" s="410" t="s">
        <v>312</v>
      </c>
      <c r="DE512" s="87" t="s">
        <v>325</v>
      </c>
      <c r="DF512" s="87" t="s">
        <v>425</v>
      </c>
      <c r="DG512" s="87" t="s">
        <v>327</v>
      </c>
      <c r="DH512" s="474" t="s">
        <v>328</v>
      </c>
      <c r="DI512" s="412" t="s">
        <v>329</v>
      </c>
      <c r="DJ512" s="297" t="s">
        <v>1167</v>
      </c>
      <c r="DK512" s="298" t="s">
        <v>1168</v>
      </c>
      <c r="DL512" s="410" t="s">
        <v>312</v>
      </c>
      <c r="DM512" s="87" t="s">
        <v>325</v>
      </c>
      <c r="DN512" s="87" t="s">
        <v>425</v>
      </c>
      <c r="DO512" s="87" t="s">
        <v>327</v>
      </c>
      <c r="DP512" s="474" t="s">
        <v>328</v>
      </c>
      <c r="DQ512" s="412" t="s">
        <v>329</v>
      </c>
      <c r="DR512" s="297" t="s">
        <v>1167</v>
      </c>
      <c r="DS512" s="298" t="s">
        <v>1168</v>
      </c>
      <c r="DT512" s="410" t="s">
        <v>312</v>
      </c>
      <c r="DU512" s="87" t="s">
        <v>325</v>
      </c>
      <c r="DV512" s="87" t="s">
        <v>425</v>
      </c>
      <c r="DW512" s="87" t="s">
        <v>327</v>
      </c>
      <c r="DX512" s="474" t="s">
        <v>328</v>
      </c>
      <c r="DY512" s="412" t="s">
        <v>329</v>
      </c>
      <c r="DZ512" s="297" t="s">
        <v>1167</v>
      </c>
      <c r="EA512" s="298" t="s">
        <v>1168</v>
      </c>
      <c r="EB512" s="92" t="s">
        <v>312</v>
      </c>
      <c r="EC512" s="413" t="s">
        <v>325</v>
      </c>
      <c r="ED512" s="413" t="s">
        <v>425</v>
      </c>
      <c r="EE512" s="413" t="s">
        <v>327</v>
      </c>
      <c r="EF512" s="413" t="s">
        <v>328</v>
      </c>
      <c r="EG512" s="435" t="s">
        <v>329</v>
      </c>
      <c r="EH512" s="297" t="s">
        <v>1167</v>
      </c>
      <c r="EI512" s="298" t="s">
        <v>1168</v>
      </c>
      <c r="EJ512" s="410" t="s">
        <v>312</v>
      </c>
      <c r="EK512" s="87" t="s">
        <v>325</v>
      </c>
      <c r="EL512" s="87" t="s">
        <v>425</v>
      </c>
      <c r="EM512" s="87" t="s">
        <v>327</v>
      </c>
      <c r="EN512" s="474" t="s">
        <v>328</v>
      </c>
      <c r="EO512" s="412" t="s">
        <v>329</v>
      </c>
      <c r="EP512" s="297" t="s">
        <v>1167</v>
      </c>
      <c r="EQ512" s="298" t="s">
        <v>1168</v>
      </c>
    </row>
    <row r="513" spans="1:147" ht="37.5" customHeight="1" thickBot="1">
      <c r="A513" s="88"/>
      <c r="B513" s="60">
        <v>1</v>
      </c>
      <c r="C513" s="416" t="s">
        <v>538</v>
      </c>
      <c r="D513" s="417"/>
      <c r="E513" s="307">
        <v>1</v>
      </c>
      <c r="F513" s="418" t="s">
        <v>331</v>
      </c>
      <c r="G513" s="322"/>
      <c r="H513" s="425"/>
      <c r="I513" s="310">
        <f t="shared" ref="I513:I518" si="680">+(G513+(G513*H513))*E513</f>
        <v>0</v>
      </c>
      <c r="J513" s="311" t="s">
        <v>1169</v>
      </c>
      <c r="K513" s="312"/>
      <c r="L513" s="417"/>
      <c r="M513" s="307">
        <v>1</v>
      </c>
      <c r="N513" s="418" t="s">
        <v>331</v>
      </c>
      <c r="O513" s="322"/>
      <c r="P513" s="425"/>
      <c r="Q513" s="310">
        <f t="shared" ref="Q513:Q518" si="681">+(O513+(O513*P513))*M513</f>
        <v>0</v>
      </c>
      <c r="R513" s="311" t="s">
        <v>1169</v>
      </c>
      <c r="S513" s="312"/>
      <c r="T513" s="417"/>
      <c r="U513" s="307">
        <v>1</v>
      </c>
      <c r="V513" s="418" t="s">
        <v>331</v>
      </c>
      <c r="W513" s="322"/>
      <c r="X513" s="425"/>
      <c r="Y513" s="310">
        <f t="shared" ref="Y513:Y518" si="682">+(W513+(W513*X513))*U513</f>
        <v>0</v>
      </c>
      <c r="Z513" s="311" t="s">
        <v>1169</v>
      </c>
      <c r="AA513" s="312"/>
      <c r="AB513" s="417"/>
      <c r="AC513" s="307">
        <v>1</v>
      </c>
      <c r="AD513" s="418" t="s">
        <v>331</v>
      </c>
      <c r="AE513" s="322"/>
      <c r="AF513" s="425"/>
      <c r="AG513" s="310">
        <f t="shared" ref="AG513:AG518" si="683">+(AE513+(AE513*AF513))*AC513</f>
        <v>0</v>
      </c>
      <c r="AH513" s="311" t="s">
        <v>1169</v>
      </c>
      <c r="AI513" s="312"/>
      <c r="AJ513" s="417"/>
      <c r="AK513" s="307">
        <v>1</v>
      </c>
      <c r="AL513" s="418" t="s">
        <v>331</v>
      </c>
      <c r="AM513" s="322">
        <v>0</v>
      </c>
      <c r="AN513" s="425">
        <v>0</v>
      </c>
      <c r="AO513" s="310">
        <f t="shared" ref="AO513:AO518" si="684">+(AM513+(AM513*AN513))*AK513</f>
        <v>0</v>
      </c>
      <c r="AP513" s="311" t="s">
        <v>1169</v>
      </c>
      <c r="AQ513" s="312"/>
      <c r="AR513" s="417"/>
      <c r="AS513" s="307">
        <v>1</v>
      </c>
      <c r="AT513" s="418" t="s">
        <v>331</v>
      </c>
      <c r="AU513" s="322"/>
      <c r="AV513" s="425"/>
      <c r="AW513" s="310">
        <f t="shared" ref="AW513:AW518" si="685">+(AU513+(AU513*AV513))*AS513</f>
        <v>0</v>
      </c>
      <c r="AX513" s="311" t="s">
        <v>1169</v>
      </c>
      <c r="AY513" s="312"/>
      <c r="AZ513" s="417"/>
      <c r="BA513" s="307">
        <v>1</v>
      </c>
      <c r="BB513" s="418" t="s">
        <v>331</v>
      </c>
      <c r="BC513" s="322"/>
      <c r="BD513" s="425"/>
      <c r="BE513" s="310">
        <f t="shared" ref="BE513:BE518" si="686">+(BC513+(BC513*BD513))*BA513</f>
        <v>0</v>
      </c>
      <c r="BF513" s="311" t="s">
        <v>1169</v>
      </c>
      <c r="BG513" s="312"/>
      <c r="BH513" s="417"/>
      <c r="BI513" s="307">
        <v>1</v>
      </c>
      <c r="BJ513" s="418" t="s">
        <v>331</v>
      </c>
      <c r="BK513" s="322"/>
      <c r="BL513" s="425"/>
      <c r="BM513" s="310">
        <f t="shared" ref="BM513:BM518" si="687">+(BK513+(BK513*BL513))*BI513</f>
        <v>0</v>
      </c>
      <c r="BN513" s="311" t="s">
        <v>1169</v>
      </c>
      <c r="BO513" s="312"/>
      <c r="BP513" s="417"/>
      <c r="BQ513" s="307">
        <v>1</v>
      </c>
      <c r="BR513" s="418" t="s">
        <v>331</v>
      </c>
      <c r="BS513" s="322"/>
      <c r="BT513" s="425"/>
      <c r="BU513" s="310">
        <f t="shared" ref="BU513:BU518" si="688">+(BS513+(BS513*BT513))*BQ513</f>
        <v>0</v>
      </c>
      <c r="BV513" s="311" t="s">
        <v>1169</v>
      </c>
      <c r="BW513" s="312"/>
      <c r="BX513" s="417"/>
      <c r="BY513" s="307">
        <v>1</v>
      </c>
      <c r="BZ513" s="418" t="s">
        <v>331</v>
      </c>
      <c r="CA513" s="322"/>
      <c r="CB513" s="425"/>
      <c r="CC513" s="310">
        <f t="shared" ref="CC513:CC518" si="689">+(CA513+(CA513*CB513))*BY513</f>
        <v>0</v>
      </c>
      <c r="CD513" s="311" t="s">
        <v>1169</v>
      </c>
      <c r="CE513" s="312"/>
      <c r="CF513" s="417"/>
      <c r="CG513" s="307">
        <v>1</v>
      </c>
      <c r="CH513" s="418" t="s">
        <v>331</v>
      </c>
      <c r="CI513" s="322"/>
      <c r="CJ513" s="425"/>
      <c r="CK513" s="310">
        <f t="shared" ref="CK513:CK518" si="690">+(CI513+(CI513*CJ513))*CG513</f>
        <v>0</v>
      </c>
      <c r="CL513" s="311" t="s">
        <v>1169</v>
      </c>
      <c r="CM513" s="312"/>
      <c r="CN513" s="417"/>
      <c r="CO513" s="307">
        <v>1</v>
      </c>
      <c r="CP513" s="418" t="s">
        <v>331</v>
      </c>
      <c r="CQ513" s="322"/>
      <c r="CR513" s="425"/>
      <c r="CS513" s="310">
        <f t="shared" ref="CS513:CS518" si="691">+(CQ513+(CQ513*CR513))*CO513</f>
        <v>0</v>
      </c>
      <c r="CT513" s="311" t="s">
        <v>1169</v>
      </c>
      <c r="CU513" s="312"/>
      <c r="CV513" s="417"/>
      <c r="CW513" s="307">
        <v>1</v>
      </c>
      <c r="CX513" s="418" t="s">
        <v>331</v>
      </c>
      <c r="CY513" s="322"/>
      <c r="CZ513" s="425"/>
      <c r="DA513" s="310">
        <f t="shared" ref="DA513:DA518" si="692">+(CY513+(CY513*CZ513))*CW513</f>
        <v>0</v>
      </c>
      <c r="DB513" s="311" t="s">
        <v>1169</v>
      </c>
      <c r="DC513" s="312"/>
      <c r="DD513" s="417"/>
      <c r="DE513" s="307">
        <v>1</v>
      </c>
      <c r="DF513" s="418" t="s">
        <v>331</v>
      </c>
      <c r="DG513" s="322"/>
      <c r="DH513" s="425"/>
      <c r="DI513" s="310">
        <f t="shared" ref="DI513:DI518" si="693">+(DG513+(DG513*DH513))*DE513</f>
        <v>0</v>
      </c>
      <c r="DJ513" s="311" t="s">
        <v>1169</v>
      </c>
      <c r="DK513" s="312"/>
      <c r="DL513" s="417"/>
      <c r="DM513" s="307">
        <v>1</v>
      </c>
      <c r="DN513" s="418" t="s">
        <v>331</v>
      </c>
      <c r="DO513" s="322"/>
      <c r="DP513" s="425"/>
      <c r="DQ513" s="310">
        <f t="shared" ref="DQ513:DQ518" si="694">+(DO513+(DO513*DP513))*DM513</f>
        <v>0</v>
      </c>
      <c r="DR513" s="311" t="s">
        <v>1169</v>
      </c>
      <c r="DS513" s="312"/>
      <c r="DT513" s="417"/>
      <c r="DU513" s="307">
        <v>1</v>
      </c>
      <c r="DV513" s="418" t="s">
        <v>331</v>
      </c>
      <c r="DW513" s="322"/>
      <c r="DX513" s="425"/>
      <c r="DY513" s="310">
        <f t="shared" ref="DY513:DY518" si="695">+(DW513+(DW513*DX513))*DU513</f>
        <v>0</v>
      </c>
      <c r="DZ513" s="311" t="s">
        <v>1169</v>
      </c>
      <c r="EA513" s="312"/>
      <c r="EB513" s="421"/>
      <c r="EC513" s="315">
        <v>1</v>
      </c>
      <c r="ED513" s="293" t="s">
        <v>331</v>
      </c>
      <c r="EE513" s="324"/>
      <c r="EF513" s="475"/>
      <c r="EG513" s="318" t="s">
        <v>1199</v>
      </c>
      <c r="EH513" s="311" t="s">
        <v>1169</v>
      </c>
      <c r="EI513" s="312"/>
      <c r="EJ513" s="417"/>
      <c r="EK513" s="307">
        <v>1</v>
      </c>
      <c r="EL513" s="418" t="s">
        <v>331</v>
      </c>
      <c r="EM513" s="322"/>
      <c r="EN513" s="425"/>
      <c r="EO513" s="310">
        <f t="shared" ref="EO513:EO518" si="696">+(EM513+(EM513*EN513))*EK513</f>
        <v>0</v>
      </c>
      <c r="EP513" s="311" t="s">
        <v>1169</v>
      </c>
      <c r="EQ513" s="312"/>
    </row>
    <row r="514" spans="1:147" ht="37.5" customHeight="1">
      <c r="A514" s="88"/>
      <c r="B514" s="60">
        <v>2</v>
      </c>
      <c r="C514" s="416" t="s">
        <v>539</v>
      </c>
      <c r="D514" s="417"/>
      <c r="E514" s="307">
        <v>1</v>
      </c>
      <c r="F514" s="418" t="s">
        <v>331</v>
      </c>
      <c r="G514" s="322"/>
      <c r="H514" s="425"/>
      <c r="I514" s="310">
        <f t="shared" si="680"/>
        <v>0</v>
      </c>
      <c r="J514" s="19"/>
      <c r="K514" s="277"/>
      <c r="L514" s="417"/>
      <c r="M514" s="307">
        <v>1</v>
      </c>
      <c r="N514" s="418" t="s">
        <v>331</v>
      </c>
      <c r="O514" s="322"/>
      <c r="P514" s="425"/>
      <c r="Q514" s="310">
        <f t="shared" si="681"/>
        <v>0</v>
      </c>
      <c r="R514" s="19"/>
      <c r="S514" s="277"/>
      <c r="T514" s="417"/>
      <c r="U514" s="307">
        <v>1</v>
      </c>
      <c r="V514" s="418" t="s">
        <v>331</v>
      </c>
      <c r="W514" s="322"/>
      <c r="X514" s="425"/>
      <c r="Y514" s="310">
        <f t="shared" si="682"/>
        <v>0</v>
      </c>
      <c r="Z514" s="19"/>
      <c r="AA514" s="277"/>
      <c r="AB514" s="417"/>
      <c r="AC514" s="307">
        <v>1</v>
      </c>
      <c r="AD514" s="418" t="s">
        <v>331</v>
      </c>
      <c r="AE514" s="322"/>
      <c r="AF514" s="425"/>
      <c r="AG514" s="310">
        <f t="shared" si="683"/>
        <v>0</v>
      </c>
      <c r="AH514" s="19"/>
      <c r="AI514" s="277"/>
      <c r="AJ514" s="417"/>
      <c r="AK514" s="307">
        <v>1</v>
      </c>
      <c r="AL514" s="418" t="s">
        <v>331</v>
      </c>
      <c r="AM514" s="322">
        <v>0</v>
      </c>
      <c r="AN514" s="425">
        <v>0</v>
      </c>
      <c r="AO514" s="310">
        <f t="shared" si="684"/>
        <v>0</v>
      </c>
      <c r="AP514" s="19"/>
      <c r="AQ514" s="277"/>
      <c r="AR514" s="417"/>
      <c r="AS514" s="307">
        <v>1</v>
      </c>
      <c r="AT514" s="418" t="s">
        <v>331</v>
      </c>
      <c r="AU514" s="322"/>
      <c r="AV514" s="425"/>
      <c r="AW514" s="310">
        <f t="shared" si="685"/>
        <v>0</v>
      </c>
      <c r="AX514" s="19"/>
      <c r="AY514" s="277"/>
      <c r="AZ514" s="417"/>
      <c r="BA514" s="307">
        <v>1</v>
      </c>
      <c r="BB514" s="418" t="s">
        <v>331</v>
      </c>
      <c r="BC514" s="322"/>
      <c r="BD514" s="425"/>
      <c r="BE514" s="310">
        <f t="shared" si="686"/>
        <v>0</v>
      </c>
      <c r="BF514" s="19"/>
      <c r="BG514" s="277"/>
      <c r="BH514" s="417"/>
      <c r="BI514" s="307">
        <v>1</v>
      </c>
      <c r="BJ514" s="418" t="s">
        <v>331</v>
      </c>
      <c r="BK514" s="322"/>
      <c r="BL514" s="425"/>
      <c r="BM514" s="310">
        <f t="shared" si="687"/>
        <v>0</v>
      </c>
      <c r="BN514" s="19"/>
      <c r="BO514" s="277"/>
      <c r="BP514" s="417"/>
      <c r="BQ514" s="307">
        <v>1</v>
      </c>
      <c r="BR514" s="418" t="s">
        <v>331</v>
      </c>
      <c r="BS514" s="322"/>
      <c r="BT514" s="425"/>
      <c r="BU514" s="310">
        <f t="shared" si="688"/>
        <v>0</v>
      </c>
      <c r="BV514" s="19"/>
      <c r="BW514" s="277"/>
      <c r="BX514" s="417"/>
      <c r="BY514" s="307">
        <v>1</v>
      </c>
      <c r="BZ514" s="418" t="s">
        <v>331</v>
      </c>
      <c r="CA514" s="322"/>
      <c r="CB514" s="425"/>
      <c r="CC514" s="310">
        <f t="shared" si="689"/>
        <v>0</v>
      </c>
      <c r="CD514" s="19"/>
      <c r="CE514" s="277"/>
      <c r="CF514" s="417"/>
      <c r="CG514" s="307">
        <v>1</v>
      </c>
      <c r="CH514" s="418" t="s">
        <v>331</v>
      </c>
      <c r="CI514" s="322"/>
      <c r="CJ514" s="425"/>
      <c r="CK514" s="310">
        <f t="shared" si="690"/>
        <v>0</v>
      </c>
      <c r="CL514" s="19"/>
      <c r="CM514" s="277"/>
      <c r="CN514" s="417"/>
      <c r="CO514" s="307">
        <v>1</v>
      </c>
      <c r="CP514" s="418" t="s">
        <v>331</v>
      </c>
      <c r="CQ514" s="322"/>
      <c r="CR514" s="425"/>
      <c r="CS514" s="310">
        <f t="shared" si="691"/>
        <v>0</v>
      </c>
      <c r="CT514" s="19"/>
      <c r="CU514" s="277"/>
      <c r="CV514" s="417"/>
      <c r="CW514" s="307">
        <v>1</v>
      </c>
      <c r="CX514" s="418" t="s">
        <v>331</v>
      </c>
      <c r="CY514" s="322"/>
      <c r="CZ514" s="425"/>
      <c r="DA514" s="310">
        <f t="shared" si="692"/>
        <v>0</v>
      </c>
      <c r="DB514" s="19"/>
      <c r="DC514" s="277"/>
      <c r="DD514" s="417"/>
      <c r="DE514" s="307">
        <v>1</v>
      </c>
      <c r="DF514" s="418" t="s">
        <v>331</v>
      </c>
      <c r="DG514" s="322"/>
      <c r="DH514" s="425"/>
      <c r="DI514" s="310">
        <f t="shared" si="693"/>
        <v>0</v>
      </c>
      <c r="DJ514" s="19"/>
      <c r="DK514" s="277"/>
      <c r="DL514" s="417"/>
      <c r="DM514" s="307">
        <v>1</v>
      </c>
      <c r="DN514" s="418" t="s">
        <v>331</v>
      </c>
      <c r="DO514" s="322"/>
      <c r="DP514" s="425"/>
      <c r="DQ514" s="310">
        <f t="shared" si="694"/>
        <v>0</v>
      </c>
      <c r="DR514" s="19"/>
      <c r="DS514" s="277"/>
      <c r="DT514" s="417"/>
      <c r="DU514" s="307">
        <v>1</v>
      </c>
      <c r="DV514" s="418" t="s">
        <v>331</v>
      </c>
      <c r="DW514" s="322"/>
      <c r="DX514" s="425"/>
      <c r="DY514" s="310">
        <f t="shared" si="695"/>
        <v>0</v>
      </c>
      <c r="DZ514" s="19"/>
      <c r="EA514" s="277"/>
      <c r="EB514" s="421"/>
      <c r="EC514" s="315">
        <v>1</v>
      </c>
      <c r="ED514" s="293" t="s">
        <v>331</v>
      </c>
      <c r="EE514" s="324"/>
      <c r="EF514" s="475"/>
      <c r="EG514" s="318" t="s">
        <v>1199</v>
      </c>
      <c r="EH514" s="19"/>
      <c r="EI514" s="277"/>
      <c r="EJ514" s="417"/>
      <c r="EK514" s="307">
        <v>1</v>
      </c>
      <c r="EL514" s="418" t="s">
        <v>331</v>
      </c>
      <c r="EM514" s="322"/>
      <c r="EN514" s="425"/>
      <c r="EO514" s="310">
        <f t="shared" si="696"/>
        <v>0</v>
      </c>
      <c r="EP514" s="19"/>
      <c r="EQ514" s="277"/>
    </row>
    <row r="515" spans="1:147" ht="37.5" customHeight="1">
      <c r="A515" s="88"/>
      <c r="B515" s="60">
        <v>3</v>
      </c>
      <c r="C515" s="416" t="s">
        <v>540</v>
      </c>
      <c r="D515" s="417"/>
      <c r="E515" s="307">
        <v>1</v>
      </c>
      <c r="F515" s="418" t="s">
        <v>331</v>
      </c>
      <c r="G515" s="322"/>
      <c r="H515" s="425"/>
      <c r="I515" s="310">
        <f t="shared" si="680"/>
        <v>0</v>
      </c>
      <c r="J515" s="19"/>
      <c r="K515" s="277"/>
      <c r="L515" s="417"/>
      <c r="M515" s="307">
        <v>1</v>
      </c>
      <c r="N515" s="418" t="s">
        <v>331</v>
      </c>
      <c r="O515" s="322"/>
      <c r="P515" s="425"/>
      <c r="Q515" s="310">
        <f t="shared" si="681"/>
        <v>0</v>
      </c>
      <c r="R515" s="19"/>
      <c r="S515" s="277"/>
      <c r="T515" s="417"/>
      <c r="U515" s="307">
        <v>1</v>
      </c>
      <c r="V515" s="418" t="s">
        <v>331</v>
      </c>
      <c r="W515" s="322"/>
      <c r="X515" s="425"/>
      <c r="Y515" s="310">
        <f t="shared" si="682"/>
        <v>0</v>
      </c>
      <c r="Z515" s="19"/>
      <c r="AA515" s="277"/>
      <c r="AB515" s="417"/>
      <c r="AC515" s="307">
        <v>1</v>
      </c>
      <c r="AD515" s="418" t="s">
        <v>331</v>
      </c>
      <c r="AE515" s="322"/>
      <c r="AF515" s="425"/>
      <c r="AG515" s="310">
        <f t="shared" si="683"/>
        <v>0</v>
      </c>
      <c r="AH515" s="19"/>
      <c r="AI515" s="277"/>
      <c r="AJ515" s="417"/>
      <c r="AK515" s="307">
        <v>1</v>
      </c>
      <c r="AL515" s="418" t="s">
        <v>331</v>
      </c>
      <c r="AM515" s="322">
        <v>0</v>
      </c>
      <c r="AN515" s="425">
        <v>0</v>
      </c>
      <c r="AO515" s="310">
        <f t="shared" si="684"/>
        <v>0</v>
      </c>
      <c r="AP515" s="19"/>
      <c r="AQ515" s="277"/>
      <c r="AR515" s="417"/>
      <c r="AS515" s="307">
        <v>1</v>
      </c>
      <c r="AT515" s="418" t="s">
        <v>331</v>
      </c>
      <c r="AU515" s="322"/>
      <c r="AV515" s="425"/>
      <c r="AW515" s="310">
        <f t="shared" si="685"/>
        <v>0</v>
      </c>
      <c r="AX515" s="19"/>
      <c r="AY515" s="277"/>
      <c r="AZ515" s="417"/>
      <c r="BA515" s="307">
        <v>1</v>
      </c>
      <c r="BB515" s="418" t="s">
        <v>331</v>
      </c>
      <c r="BC515" s="322"/>
      <c r="BD515" s="425"/>
      <c r="BE515" s="310">
        <f t="shared" si="686"/>
        <v>0</v>
      </c>
      <c r="BF515" s="19"/>
      <c r="BG515" s="277"/>
      <c r="BH515" s="417"/>
      <c r="BI515" s="307">
        <v>1</v>
      </c>
      <c r="BJ515" s="418" t="s">
        <v>331</v>
      </c>
      <c r="BK515" s="322"/>
      <c r="BL515" s="425"/>
      <c r="BM515" s="310">
        <f t="shared" si="687"/>
        <v>0</v>
      </c>
      <c r="BN515" s="19"/>
      <c r="BO515" s="277"/>
      <c r="BP515" s="417"/>
      <c r="BQ515" s="307">
        <v>1</v>
      </c>
      <c r="BR515" s="418" t="s">
        <v>331</v>
      </c>
      <c r="BS515" s="322"/>
      <c r="BT515" s="425"/>
      <c r="BU515" s="310">
        <f t="shared" si="688"/>
        <v>0</v>
      </c>
      <c r="BV515" s="19"/>
      <c r="BW515" s="277"/>
      <c r="BX515" s="417"/>
      <c r="BY515" s="307">
        <v>1</v>
      </c>
      <c r="BZ515" s="418" t="s">
        <v>331</v>
      </c>
      <c r="CA515" s="322"/>
      <c r="CB515" s="425"/>
      <c r="CC515" s="310">
        <f t="shared" si="689"/>
        <v>0</v>
      </c>
      <c r="CD515" s="19"/>
      <c r="CE515" s="277"/>
      <c r="CF515" s="417"/>
      <c r="CG515" s="307">
        <v>1</v>
      </c>
      <c r="CH515" s="418" t="s">
        <v>331</v>
      </c>
      <c r="CI515" s="322"/>
      <c r="CJ515" s="425"/>
      <c r="CK515" s="310">
        <f t="shared" si="690"/>
        <v>0</v>
      </c>
      <c r="CL515" s="19"/>
      <c r="CM515" s="277"/>
      <c r="CN515" s="417"/>
      <c r="CO515" s="307">
        <v>1</v>
      </c>
      <c r="CP515" s="418" t="s">
        <v>331</v>
      </c>
      <c r="CQ515" s="322"/>
      <c r="CR515" s="425"/>
      <c r="CS515" s="310">
        <f t="shared" si="691"/>
        <v>0</v>
      </c>
      <c r="CT515" s="19"/>
      <c r="CU515" s="277"/>
      <c r="CV515" s="417"/>
      <c r="CW515" s="307">
        <v>1</v>
      </c>
      <c r="CX515" s="418" t="s">
        <v>331</v>
      </c>
      <c r="CY515" s="322"/>
      <c r="CZ515" s="425"/>
      <c r="DA515" s="310">
        <f t="shared" si="692"/>
        <v>0</v>
      </c>
      <c r="DB515" s="19"/>
      <c r="DC515" s="277"/>
      <c r="DD515" s="417"/>
      <c r="DE515" s="307">
        <v>1</v>
      </c>
      <c r="DF515" s="418" t="s">
        <v>331</v>
      </c>
      <c r="DG515" s="322"/>
      <c r="DH515" s="425"/>
      <c r="DI515" s="310">
        <f t="shared" si="693"/>
        <v>0</v>
      </c>
      <c r="DJ515" s="19"/>
      <c r="DK515" s="277"/>
      <c r="DL515" s="417"/>
      <c r="DM515" s="307">
        <v>1</v>
      </c>
      <c r="DN515" s="418" t="s">
        <v>331</v>
      </c>
      <c r="DO515" s="322"/>
      <c r="DP515" s="425"/>
      <c r="DQ515" s="310">
        <f t="shared" si="694"/>
        <v>0</v>
      </c>
      <c r="DR515" s="19"/>
      <c r="DS515" s="277"/>
      <c r="DT515" s="417"/>
      <c r="DU515" s="307">
        <v>1</v>
      </c>
      <c r="DV515" s="418" t="s">
        <v>331</v>
      </c>
      <c r="DW515" s="322"/>
      <c r="DX515" s="425"/>
      <c r="DY515" s="310">
        <f t="shared" si="695"/>
        <v>0</v>
      </c>
      <c r="DZ515" s="19"/>
      <c r="EA515" s="277"/>
      <c r="EB515" s="421"/>
      <c r="EC515" s="315">
        <v>1</v>
      </c>
      <c r="ED515" s="293" t="s">
        <v>331</v>
      </c>
      <c r="EE515" s="324"/>
      <c r="EF515" s="475"/>
      <c r="EG515" s="318" t="s">
        <v>1199</v>
      </c>
      <c r="EH515" s="19"/>
      <c r="EI515" s="277"/>
      <c r="EJ515" s="417"/>
      <c r="EK515" s="307">
        <v>1</v>
      </c>
      <c r="EL515" s="418" t="s">
        <v>331</v>
      </c>
      <c r="EM515" s="322"/>
      <c r="EN515" s="425"/>
      <c r="EO515" s="310">
        <f t="shared" si="696"/>
        <v>0</v>
      </c>
      <c r="EP515" s="19"/>
      <c r="EQ515" s="277"/>
    </row>
    <row r="516" spans="1:147" ht="37.5" customHeight="1">
      <c r="A516" s="88"/>
      <c r="B516" s="60">
        <v>4</v>
      </c>
      <c r="C516" s="416" t="s">
        <v>482</v>
      </c>
      <c r="D516" s="417"/>
      <c r="E516" s="307">
        <v>1</v>
      </c>
      <c r="F516" s="418" t="s">
        <v>331</v>
      </c>
      <c r="G516" s="342"/>
      <c r="H516" s="425"/>
      <c r="I516" s="310">
        <f t="shared" si="680"/>
        <v>0</v>
      </c>
      <c r="J516" s="19"/>
      <c r="K516" s="277"/>
      <c r="L516" s="417"/>
      <c r="M516" s="307">
        <v>1</v>
      </c>
      <c r="N516" s="418" t="s">
        <v>331</v>
      </c>
      <c r="O516" s="342"/>
      <c r="P516" s="425"/>
      <c r="Q516" s="310">
        <f t="shared" si="681"/>
        <v>0</v>
      </c>
      <c r="R516" s="19"/>
      <c r="S516" s="277"/>
      <c r="T516" s="417"/>
      <c r="U516" s="307">
        <v>1</v>
      </c>
      <c r="V516" s="418" t="s">
        <v>331</v>
      </c>
      <c r="W516" s="342"/>
      <c r="X516" s="425"/>
      <c r="Y516" s="310">
        <f t="shared" si="682"/>
        <v>0</v>
      </c>
      <c r="Z516" s="19"/>
      <c r="AA516" s="277"/>
      <c r="AB516" s="417"/>
      <c r="AC516" s="307">
        <v>1</v>
      </c>
      <c r="AD516" s="418" t="s">
        <v>331</v>
      </c>
      <c r="AE516" s="342"/>
      <c r="AF516" s="425"/>
      <c r="AG516" s="310">
        <f t="shared" si="683"/>
        <v>0</v>
      </c>
      <c r="AH516" s="19"/>
      <c r="AI516" s="277"/>
      <c r="AJ516" s="417"/>
      <c r="AK516" s="307">
        <v>1</v>
      </c>
      <c r="AL516" s="418" t="s">
        <v>331</v>
      </c>
      <c r="AM516" s="342">
        <v>0</v>
      </c>
      <c r="AN516" s="425">
        <v>0</v>
      </c>
      <c r="AO516" s="310">
        <f t="shared" si="684"/>
        <v>0</v>
      </c>
      <c r="AP516" s="19"/>
      <c r="AQ516" s="277"/>
      <c r="AR516" s="417"/>
      <c r="AS516" s="307">
        <v>1</v>
      </c>
      <c r="AT516" s="418" t="s">
        <v>331</v>
      </c>
      <c r="AU516" s="342"/>
      <c r="AV516" s="425"/>
      <c r="AW516" s="310">
        <f t="shared" si="685"/>
        <v>0</v>
      </c>
      <c r="AX516" s="19"/>
      <c r="AY516" s="277"/>
      <c r="AZ516" s="417"/>
      <c r="BA516" s="307">
        <v>1</v>
      </c>
      <c r="BB516" s="418" t="s">
        <v>331</v>
      </c>
      <c r="BC516" s="342"/>
      <c r="BD516" s="425"/>
      <c r="BE516" s="310">
        <f t="shared" si="686"/>
        <v>0</v>
      </c>
      <c r="BF516" s="19"/>
      <c r="BG516" s="277"/>
      <c r="BH516" s="417"/>
      <c r="BI516" s="307">
        <v>1</v>
      </c>
      <c r="BJ516" s="418" t="s">
        <v>331</v>
      </c>
      <c r="BK516" s="342"/>
      <c r="BL516" s="425"/>
      <c r="BM516" s="310">
        <f t="shared" si="687"/>
        <v>0</v>
      </c>
      <c r="BN516" s="19"/>
      <c r="BO516" s="277"/>
      <c r="BP516" s="417"/>
      <c r="BQ516" s="307">
        <v>1</v>
      </c>
      <c r="BR516" s="418" t="s">
        <v>331</v>
      </c>
      <c r="BS516" s="342"/>
      <c r="BT516" s="425"/>
      <c r="BU516" s="310">
        <f t="shared" si="688"/>
        <v>0</v>
      </c>
      <c r="BV516" s="19"/>
      <c r="BW516" s="277"/>
      <c r="BX516" s="417"/>
      <c r="BY516" s="307">
        <v>1</v>
      </c>
      <c r="BZ516" s="418" t="s">
        <v>331</v>
      </c>
      <c r="CA516" s="342"/>
      <c r="CB516" s="425"/>
      <c r="CC516" s="310">
        <f t="shared" si="689"/>
        <v>0</v>
      </c>
      <c r="CD516" s="19"/>
      <c r="CE516" s="277"/>
      <c r="CF516" s="417"/>
      <c r="CG516" s="307">
        <v>1</v>
      </c>
      <c r="CH516" s="418" t="s">
        <v>331</v>
      </c>
      <c r="CI516" s="342"/>
      <c r="CJ516" s="425"/>
      <c r="CK516" s="310">
        <f t="shared" si="690"/>
        <v>0</v>
      </c>
      <c r="CL516" s="19"/>
      <c r="CM516" s="277"/>
      <c r="CN516" s="417"/>
      <c r="CO516" s="307">
        <v>1</v>
      </c>
      <c r="CP516" s="418" t="s">
        <v>331</v>
      </c>
      <c r="CQ516" s="342"/>
      <c r="CR516" s="425"/>
      <c r="CS516" s="310">
        <f t="shared" si="691"/>
        <v>0</v>
      </c>
      <c r="CT516" s="19"/>
      <c r="CU516" s="277"/>
      <c r="CV516" s="417"/>
      <c r="CW516" s="307">
        <v>1</v>
      </c>
      <c r="CX516" s="418" t="s">
        <v>331</v>
      </c>
      <c r="CY516" s="342"/>
      <c r="CZ516" s="425"/>
      <c r="DA516" s="310">
        <f t="shared" si="692"/>
        <v>0</v>
      </c>
      <c r="DB516" s="19"/>
      <c r="DC516" s="277"/>
      <c r="DD516" s="417"/>
      <c r="DE516" s="307">
        <v>1</v>
      </c>
      <c r="DF516" s="418" t="s">
        <v>331</v>
      </c>
      <c r="DG516" s="342"/>
      <c r="DH516" s="425"/>
      <c r="DI516" s="310">
        <f t="shared" si="693"/>
        <v>0</v>
      </c>
      <c r="DJ516" s="19"/>
      <c r="DK516" s="277"/>
      <c r="DL516" s="417"/>
      <c r="DM516" s="307">
        <v>1</v>
      </c>
      <c r="DN516" s="418" t="s">
        <v>331</v>
      </c>
      <c r="DO516" s="342"/>
      <c r="DP516" s="425"/>
      <c r="DQ516" s="310">
        <f t="shared" si="694"/>
        <v>0</v>
      </c>
      <c r="DR516" s="19"/>
      <c r="DS516" s="277"/>
      <c r="DT516" s="417"/>
      <c r="DU516" s="307">
        <v>1</v>
      </c>
      <c r="DV516" s="418" t="s">
        <v>331</v>
      </c>
      <c r="DW516" s="342"/>
      <c r="DX516" s="425"/>
      <c r="DY516" s="310">
        <f t="shared" si="695"/>
        <v>0</v>
      </c>
      <c r="DZ516" s="19"/>
      <c r="EA516" s="277"/>
      <c r="EB516" s="421"/>
      <c r="EC516" s="315">
        <v>1</v>
      </c>
      <c r="ED516" s="293" t="s">
        <v>331</v>
      </c>
      <c r="EE516" s="324"/>
      <c r="EF516" s="475"/>
      <c r="EG516" s="318" t="s">
        <v>1199</v>
      </c>
      <c r="EH516" s="19"/>
      <c r="EI516" s="277"/>
      <c r="EJ516" s="417"/>
      <c r="EK516" s="307">
        <v>1</v>
      </c>
      <c r="EL516" s="418" t="s">
        <v>331</v>
      </c>
      <c r="EM516" s="342"/>
      <c r="EN516" s="425"/>
      <c r="EO516" s="310">
        <f t="shared" si="696"/>
        <v>0</v>
      </c>
      <c r="EP516" s="19"/>
      <c r="EQ516" s="277"/>
    </row>
    <row r="517" spans="1:147" ht="37.5" customHeight="1">
      <c r="A517" s="304"/>
      <c r="B517" s="60">
        <v>5</v>
      </c>
      <c r="C517" s="423" t="s">
        <v>441</v>
      </c>
      <c r="D517" s="436"/>
      <c r="E517" s="437">
        <v>1</v>
      </c>
      <c r="F517" s="438" t="s">
        <v>331</v>
      </c>
      <c r="G517" s="322"/>
      <c r="H517" s="476"/>
      <c r="I517" s="310">
        <f t="shared" si="680"/>
        <v>0</v>
      </c>
      <c r="J517" s="19"/>
      <c r="K517" s="277"/>
      <c r="L517" s="436"/>
      <c r="M517" s="437">
        <v>1</v>
      </c>
      <c r="N517" s="438" t="s">
        <v>331</v>
      </c>
      <c r="O517" s="322"/>
      <c r="P517" s="476"/>
      <c r="Q517" s="310">
        <f t="shared" si="681"/>
        <v>0</v>
      </c>
      <c r="R517" s="19"/>
      <c r="S517" s="277"/>
      <c r="T517" s="436"/>
      <c r="U517" s="437">
        <v>1</v>
      </c>
      <c r="V517" s="438" t="s">
        <v>331</v>
      </c>
      <c r="W517" s="322"/>
      <c r="X517" s="476"/>
      <c r="Y517" s="310">
        <f t="shared" si="682"/>
        <v>0</v>
      </c>
      <c r="Z517" s="19"/>
      <c r="AA517" s="277"/>
      <c r="AB517" s="436"/>
      <c r="AC517" s="437">
        <v>1</v>
      </c>
      <c r="AD517" s="438" t="s">
        <v>331</v>
      </c>
      <c r="AE517" s="322"/>
      <c r="AF517" s="476"/>
      <c r="AG517" s="310">
        <f t="shared" si="683"/>
        <v>0</v>
      </c>
      <c r="AH517" s="19"/>
      <c r="AI517" s="277"/>
      <c r="AJ517" s="436"/>
      <c r="AK517" s="437">
        <v>1</v>
      </c>
      <c r="AL517" s="438" t="s">
        <v>331</v>
      </c>
      <c r="AM517" s="322">
        <v>0</v>
      </c>
      <c r="AN517" s="476">
        <v>0</v>
      </c>
      <c r="AO517" s="310">
        <f t="shared" si="684"/>
        <v>0</v>
      </c>
      <c r="AP517" s="19"/>
      <c r="AQ517" s="277"/>
      <c r="AR517" s="436"/>
      <c r="AS517" s="437">
        <v>1</v>
      </c>
      <c r="AT517" s="438" t="s">
        <v>331</v>
      </c>
      <c r="AU517" s="322"/>
      <c r="AV517" s="476"/>
      <c r="AW517" s="310">
        <f t="shared" si="685"/>
        <v>0</v>
      </c>
      <c r="AX517" s="19"/>
      <c r="AY517" s="277"/>
      <c r="AZ517" s="436"/>
      <c r="BA517" s="437">
        <v>1</v>
      </c>
      <c r="BB517" s="438" t="s">
        <v>331</v>
      </c>
      <c r="BC517" s="322"/>
      <c r="BD517" s="476"/>
      <c r="BE517" s="310">
        <f t="shared" si="686"/>
        <v>0</v>
      </c>
      <c r="BF517" s="19"/>
      <c r="BG517" s="277"/>
      <c r="BH517" s="436"/>
      <c r="BI517" s="437">
        <v>1</v>
      </c>
      <c r="BJ517" s="438" t="s">
        <v>331</v>
      </c>
      <c r="BK517" s="322"/>
      <c r="BL517" s="476"/>
      <c r="BM517" s="310">
        <f t="shared" si="687"/>
        <v>0</v>
      </c>
      <c r="BN517" s="19"/>
      <c r="BO517" s="277"/>
      <c r="BP517" s="436"/>
      <c r="BQ517" s="437">
        <v>1</v>
      </c>
      <c r="BR517" s="438" t="s">
        <v>331</v>
      </c>
      <c r="BS517" s="322"/>
      <c r="BT517" s="476"/>
      <c r="BU517" s="310">
        <f t="shared" si="688"/>
        <v>0</v>
      </c>
      <c r="BV517" s="19"/>
      <c r="BW517" s="277"/>
      <c r="BX517" s="436"/>
      <c r="BY517" s="437">
        <v>1</v>
      </c>
      <c r="BZ517" s="438" t="s">
        <v>331</v>
      </c>
      <c r="CA517" s="322"/>
      <c r="CB517" s="476"/>
      <c r="CC517" s="310">
        <f t="shared" si="689"/>
        <v>0</v>
      </c>
      <c r="CD517" s="19"/>
      <c r="CE517" s="277"/>
      <c r="CF517" s="436"/>
      <c r="CG517" s="437">
        <v>1</v>
      </c>
      <c r="CH517" s="438" t="s">
        <v>331</v>
      </c>
      <c r="CI517" s="322"/>
      <c r="CJ517" s="476"/>
      <c r="CK517" s="310">
        <f t="shared" si="690"/>
        <v>0</v>
      </c>
      <c r="CL517" s="19"/>
      <c r="CM517" s="277"/>
      <c r="CN517" s="436"/>
      <c r="CO517" s="437">
        <v>1</v>
      </c>
      <c r="CP517" s="438" t="s">
        <v>331</v>
      </c>
      <c r="CQ517" s="322"/>
      <c r="CR517" s="476"/>
      <c r="CS517" s="310">
        <f t="shared" si="691"/>
        <v>0</v>
      </c>
      <c r="CT517" s="19"/>
      <c r="CU517" s="277"/>
      <c r="CV517" s="436"/>
      <c r="CW517" s="437">
        <v>1</v>
      </c>
      <c r="CX517" s="438" t="s">
        <v>331</v>
      </c>
      <c r="CY517" s="322"/>
      <c r="CZ517" s="476"/>
      <c r="DA517" s="310">
        <f t="shared" si="692"/>
        <v>0</v>
      </c>
      <c r="DB517" s="19"/>
      <c r="DC517" s="277"/>
      <c r="DD517" s="436"/>
      <c r="DE517" s="437">
        <v>1</v>
      </c>
      <c r="DF517" s="438" t="s">
        <v>331</v>
      </c>
      <c r="DG517" s="322"/>
      <c r="DH517" s="476"/>
      <c r="DI517" s="310">
        <f t="shared" si="693"/>
        <v>0</v>
      </c>
      <c r="DJ517" s="19"/>
      <c r="DK517" s="277"/>
      <c r="DL517" s="436"/>
      <c r="DM517" s="437">
        <v>1</v>
      </c>
      <c r="DN517" s="438" t="s">
        <v>331</v>
      </c>
      <c r="DO517" s="322"/>
      <c r="DP517" s="476"/>
      <c r="DQ517" s="310">
        <f t="shared" si="694"/>
        <v>0</v>
      </c>
      <c r="DR517" s="19"/>
      <c r="DS517" s="277"/>
      <c r="DT517" s="436"/>
      <c r="DU517" s="437">
        <v>1</v>
      </c>
      <c r="DV517" s="438" t="s">
        <v>331</v>
      </c>
      <c r="DW517" s="322"/>
      <c r="DX517" s="476"/>
      <c r="DY517" s="310">
        <f t="shared" si="695"/>
        <v>0</v>
      </c>
      <c r="DZ517" s="19"/>
      <c r="EA517" s="277"/>
      <c r="EB517" s="314"/>
      <c r="EC517" s="315">
        <v>1</v>
      </c>
      <c r="ED517" s="293" t="s">
        <v>331</v>
      </c>
      <c r="EE517" s="324"/>
      <c r="EF517" s="477"/>
      <c r="EG517" s="318" t="s">
        <v>1199</v>
      </c>
      <c r="EH517" s="19"/>
      <c r="EI517" s="277"/>
      <c r="EJ517" s="436"/>
      <c r="EK517" s="437">
        <v>1</v>
      </c>
      <c r="EL517" s="438" t="s">
        <v>331</v>
      </c>
      <c r="EM517" s="322"/>
      <c r="EN517" s="476"/>
      <c r="EO517" s="310">
        <f t="shared" si="696"/>
        <v>0</v>
      </c>
      <c r="EP517" s="19"/>
      <c r="EQ517" s="277"/>
    </row>
    <row r="518" spans="1:147" ht="37.5" customHeight="1">
      <c r="A518" s="304"/>
      <c r="B518" s="60">
        <v>6</v>
      </c>
      <c r="C518" s="423" t="s">
        <v>437</v>
      </c>
      <c r="D518" s="306"/>
      <c r="E518" s="307">
        <v>1</v>
      </c>
      <c r="F518" s="418" t="s">
        <v>331</v>
      </c>
      <c r="G518" s="322"/>
      <c r="H518" s="478"/>
      <c r="I518" s="310">
        <f t="shared" si="680"/>
        <v>0</v>
      </c>
      <c r="J518" s="19"/>
      <c r="K518" s="277"/>
      <c r="L518" s="306"/>
      <c r="M518" s="307">
        <v>1</v>
      </c>
      <c r="N518" s="418" t="s">
        <v>331</v>
      </c>
      <c r="O518" s="322"/>
      <c r="P518" s="478"/>
      <c r="Q518" s="310">
        <f t="shared" si="681"/>
        <v>0</v>
      </c>
      <c r="R518" s="19"/>
      <c r="S518" s="277"/>
      <c r="T518" s="306"/>
      <c r="U518" s="307">
        <v>1</v>
      </c>
      <c r="V518" s="418" t="s">
        <v>331</v>
      </c>
      <c r="W518" s="322"/>
      <c r="X518" s="478"/>
      <c r="Y518" s="310">
        <f t="shared" si="682"/>
        <v>0</v>
      </c>
      <c r="Z518" s="19"/>
      <c r="AA518" s="277"/>
      <c r="AB518" s="306"/>
      <c r="AC518" s="307">
        <v>1</v>
      </c>
      <c r="AD518" s="418" t="s">
        <v>331</v>
      </c>
      <c r="AE518" s="322"/>
      <c r="AF518" s="478"/>
      <c r="AG518" s="310">
        <f t="shared" si="683"/>
        <v>0</v>
      </c>
      <c r="AH518" s="19"/>
      <c r="AI518" s="277"/>
      <c r="AJ518" s="306"/>
      <c r="AK518" s="307">
        <v>1</v>
      </c>
      <c r="AL518" s="418" t="s">
        <v>331</v>
      </c>
      <c r="AM518" s="322">
        <v>0</v>
      </c>
      <c r="AN518" s="478">
        <v>0</v>
      </c>
      <c r="AO518" s="310">
        <f t="shared" si="684"/>
        <v>0</v>
      </c>
      <c r="AP518" s="19"/>
      <c r="AQ518" s="277"/>
      <c r="AR518" s="306"/>
      <c r="AS518" s="307">
        <v>1</v>
      </c>
      <c r="AT518" s="418" t="s">
        <v>331</v>
      </c>
      <c r="AU518" s="322"/>
      <c r="AV518" s="478"/>
      <c r="AW518" s="310">
        <f t="shared" si="685"/>
        <v>0</v>
      </c>
      <c r="AX518" s="19"/>
      <c r="AY518" s="277"/>
      <c r="AZ518" s="306"/>
      <c r="BA518" s="307">
        <v>1</v>
      </c>
      <c r="BB518" s="418" t="s">
        <v>331</v>
      </c>
      <c r="BC518" s="322"/>
      <c r="BD518" s="478"/>
      <c r="BE518" s="310">
        <f t="shared" si="686"/>
        <v>0</v>
      </c>
      <c r="BF518" s="19"/>
      <c r="BG518" s="277"/>
      <c r="BH518" s="306"/>
      <c r="BI518" s="307">
        <v>1</v>
      </c>
      <c r="BJ518" s="418" t="s">
        <v>331</v>
      </c>
      <c r="BK518" s="322"/>
      <c r="BL518" s="478"/>
      <c r="BM518" s="310">
        <f t="shared" si="687"/>
        <v>0</v>
      </c>
      <c r="BN518" s="19"/>
      <c r="BO518" s="277"/>
      <c r="BP518" s="306"/>
      <c r="BQ518" s="307">
        <v>1</v>
      </c>
      <c r="BR518" s="418" t="s">
        <v>331</v>
      </c>
      <c r="BS518" s="322"/>
      <c r="BT518" s="478"/>
      <c r="BU518" s="310">
        <f t="shared" si="688"/>
        <v>0</v>
      </c>
      <c r="BV518" s="19"/>
      <c r="BW518" s="277"/>
      <c r="BX518" s="306"/>
      <c r="BY518" s="307">
        <v>1</v>
      </c>
      <c r="BZ518" s="418" t="s">
        <v>331</v>
      </c>
      <c r="CA518" s="322"/>
      <c r="CB518" s="478"/>
      <c r="CC518" s="310">
        <f t="shared" si="689"/>
        <v>0</v>
      </c>
      <c r="CD518" s="19"/>
      <c r="CE518" s="277"/>
      <c r="CF518" s="306"/>
      <c r="CG518" s="307">
        <v>1</v>
      </c>
      <c r="CH518" s="418" t="s">
        <v>331</v>
      </c>
      <c r="CI518" s="322"/>
      <c r="CJ518" s="478"/>
      <c r="CK518" s="310">
        <f t="shared" si="690"/>
        <v>0</v>
      </c>
      <c r="CL518" s="19"/>
      <c r="CM518" s="277"/>
      <c r="CN518" s="306"/>
      <c r="CO518" s="307">
        <v>1</v>
      </c>
      <c r="CP518" s="418" t="s">
        <v>331</v>
      </c>
      <c r="CQ518" s="322"/>
      <c r="CR518" s="478"/>
      <c r="CS518" s="310">
        <f t="shared" si="691"/>
        <v>0</v>
      </c>
      <c r="CT518" s="19"/>
      <c r="CU518" s="277"/>
      <c r="CV518" s="306"/>
      <c r="CW518" s="307">
        <v>1</v>
      </c>
      <c r="CX518" s="418" t="s">
        <v>331</v>
      </c>
      <c r="CY518" s="322"/>
      <c r="CZ518" s="478"/>
      <c r="DA518" s="310">
        <f t="shared" si="692"/>
        <v>0</v>
      </c>
      <c r="DB518" s="19"/>
      <c r="DC518" s="277"/>
      <c r="DD518" s="306"/>
      <c r="DE518" s="307">
        <v>1</v>
      </c>
      <c r="DF518" s="418" t="s">
        <v>331</v>
      </c>
      <c r="DG518" s="322">
        <v>2</v>
      </c>
      <c r="DH518" s="478"/>
      <c r="DI518" s="310">
        <f t="shared" si="693"/>
        <v>2</v>
      </c>
      <c r="DJ518" s="19"/>
      <c r="DK518" s="277"/>
      <c r="DL518" s="306"/>
      <c r="DM518" s="307">
        <v>1</v>
      </c>
      <c r="DN518" s="418" t="s">
        <v>331</v>
      </c>
      <c r="DO518" s="322"/>
      <c r="DP518" s="478"/>
      <c r="DQ518" s="310">
        <f t="shared" si="694"/>
        <v>0</v>
      </c>
      <c r="DR518" s="19"/>
      <c r="DS518" s="277"/>
      <c r="DT518" s="306"/>
      <c r="DU518" s="307">
        <v>1</v>
      </c>
      <c r="DV518" s="418" t="s">
        <v>331</v>
      </c>
      <c r="DW518" s="322"/>
      <c r="DX518" s="478"/>
      <c r="DY518" s="310">
        <f t="shared" si="695"/>
        <v>0</v>
      </c>
      <c r="DZ518" s="19"/>
      <c r="EA518" s="277"/>
      <c r="EB518" s="314"/>
      <c r="EC518" s="315">
        <v>1</v>
      </c>
      <c r="ED518" s="293" t="s">
        <v>331</v>
      </c>
      <c r="EE518" s="324"/>
      <c r="EF518" s="477"/>
      <c r="EG518" s="318" t="s">
        <v>1199</v>
      </c>
      <c r="EH518" s="19"/>
      <c r="EI518" s="277"/>
      <c r="EJ518" s="306"/>
      <c r="EK518" s="307">
        <v>1</v>
      </c>
      <c r="EL518" s="418" t="s">
        <v>331</v>
      </c>
      <c r="EM518" s="322"/>
      <c r="EN518" s="478"/>
      <c r="EO518" s="310">
        <f t="shared" si="696"/>
        <v>0</v>
      </c>
      <c r="EP518" s="19"/>
      <c r="EQ518" s="277"/>
    </row>
    <row r="519" spans="1:147" ht="37.5" customHeight="1">
      <c r="A519" s="24"/>
      <c r="B519" s="426"/>
      <c r="C519" s="441" t="s">
        <v>338</v>
      </c>
      <c r="D519" s="427"/>
      <c r="E519" s="428"/>
      <c r="F519" s="428"/>
      <c r="G519" s="428"/>
      <c r="H519" s="479"/>
      <c r="I519" s="443">
        <f>SUM(I513:I518)</f>
        <v>0</v>
      </c>
      <c r="J519" s="19"/>
      <c r="K519" s="277"/>
      <c r="L519" s="427"/>
      <c r="M519" s="428"/>
      <c r="N519" s="428"/>
      <c r="O519" s="428"/>
      <c r="P519" s="479"/>
      <c r="Q519" s="443">
        <f>SUM(Q513:Q518)</f>
        <v>0</v>
      </c>
      <c r="R519" s="19"/>
      <c r="S519" s="277"/>
      <c r="T519" s="427"/>
      <c r="U519" s="428"/>
      <c r="V519" s="428"/>
      <c r="W519" s="428"/>
      <c r="X519" s="479"/>
      <c r="Y519" s="443">
        <f>SUM(Y513:Y518)</f>
        <v>0</v>
      </c>
      <c r="Z519" s="19"/>
      <c r="AA519" s="277"/>
      <c r="AB519" s="427"/>
      <c r="AC519" s="428"/>
      <c r="AD519" s="428"/>
      <c r="AE519" s="428"/>
      <c r="AF519" s="479"/>
      <c r="AG519" s="443">
        <f>SUM(AG513:AG518)</f>
        <v>0</v>
      </c>
      <c r="AH519" s="19"/>
      <c r="AI519" s="277"/>
      <c r="AJ519" s="427"/>
      <c r="AK519" s="428"/>
      <c r="AL519" s="428"/>
      <c r="AM519" s="428"/>
      <c r="AN519" s="479"/>
      <c r="AO519" s="443">
        <f>SUM(AO513:AO518)</f>
        <v>0</v>
      </c>
      <c r="AP519" s="19"/>
      <c r="AQ519" s="277"/>
      <c r="AR519" s="427"/>
      <c r="AS519" s="428"/>
      <c r="AT519" s="428"/>
      <c r="AU519" s="428"/>
      <c r="AV519" s="479"/>
      <c r="AW519" s="443">
        <f>SUM(AW513:AW518)</f>
        <v>0</v>
      </c>
      <c r="AX519" s="19"/>
      <c r="AY519" s="277"/>
      <c r="AZ519" s="427"/>
      <c r="BA519" s="428"/>
      <c r="BB519" s="428"/>
      <c r="BC519" s="428"/>
      <c r="BD519" s="479"/>
      <c r="BE519" s="443">
        <f>SUM(BE513:BE518)</f>
        <v>0</v>
      </c>
      <c r="BF519" s="19"/>
      <c r="BG519" s="277"/>
      <c r="BH519" s="427"/>
      <c r="BI519" s="428"/>
      <c r="BJ519" s="428"/>
      <c r="BK519" s="428"/>
      <c r="BL519" s="479"/>
      <c r="BM519" s="443">
        <f>SUM(BM513:BM518)</f>
        <v>0</v>
      </c>
      <c r="BN519" s="19"/>
      <c r="BO519" s="277"/>
      <c r="BP519" s="427"/>
      <c r="BQ519" s="428"/>
      <c r="BR519" s="428"/>
      <c r="BS519" s="428"/>
      <c r="BT519" s="479"/>
      <c r="BU519" s="443">
        <f>SUM(BU513:BU518)</f>
        <v>0</v>
      </c>
      <c r="BV519" s="19"/>
      <c r="BW519" s="277"/>
      <c r="BX519" s="427"/>
      <c r="BY519" s="428"/>
      <c r="BZ519" s="428"/>
      <c r="CA519" s="428"/>
      <c r="CB519" s="479"/>
      <c r="CC519" s="443">
        <f>SUM(CC513:CC518)</f>
        <v>0</v>
      </c>
      <c r="CD519" s="19"/>
      <c r="CE519" s="277"/>
      <c r="CF519" s="427"/>
      <c r="CG519" s="428"/>
      <c r="CH519" s="428"/>
      <c r="CI519" s="428"/>
      <c r="CJ519" s="479"/>
      <c r="CK519" s="443">
        <f>SUM(CK513:CK518)</f>
        <v>0</v>
      </c>
      <c r="CL519" s="19"/>
      <c r="CM519" s="277"/>
      <c r="CN519" s="427"/>
      <c r="CO519" s="428"/>
      <c r="CP519" s="428"/>
      <c r="CQ519" s="428"/>
      <c r="CR519" s="479"/>
      <c r="CS519" s="443">
        <f>SUM(CS513:CS518)</f>
        <v>0</v>
      </c>
      <c r="CT519" s="19"/>
      <c r="CU519" s="277"/>
      <c r="CV519" s="427"/>
      <c r="CW519" s="428"/>
      <c r="CX519" s="428"/>
      <c r="CY519" s="428"/>
      <c r="CZ519" s="479"/>
      <c r="DA519" s="443">
        <f>SUM(DA513:DA518)</f>
        <v>0</v>
      </c>
      <c r="DB519" s="19"/>
      <c r="DC519" s="277"/>
      <c r="DD519" s="427"/>
      <c r="DE519" s="428"/>
      <c r="DF519" s="428"/>
      <c r="DG519" s="428"/>
      <c r="DH519" s="479"/>
      <c r="DI519" s="443"/>
      <c r="DJ519" s="19"/>
      <c r="DK519" s="277"/>
      <c r="DL519" s="427"/>
      <c r="DM519" s="428"/>
      <c r="DN519" s="428"/>
      <c r="DO519" s="428"/>
      <c r="DP519" s="479"/>
      <c r="DQ519" s="443">
        <f>SUM(DQ513:DQ518)</f>
        <v>0</v>
      </c>
      <c r="DR519" s="19"/>
      <c r="DS519" s="277"/>
      <c r="DT519" s="427"/>
      <c r="DU519" s="428"/>
      <c r="DV519" s="428"/>
      <c r="DW519" s="428"/>
      <c r="DX519" s="479"/>
      <c r="DY519" s="443">
        <f>SUM(DY513:DY518)</f>
        <v>0</v>
      </c>
      <c r="DZ519" s="19"/>
      <c r="EA519" s="277"/>
      <c r="EB519" s="426"/>
      <c r="EC519" s="430"/>
      <c r="ED519" s="430"/>
      <c r="EE519" s="430"/>
      <c r="EF519" s="467"/>
      <c r="EG519" s="444" t="s">
        <v>1199</v>
      </c>
      <c r="EH519" s="19"/>
      <c r="EI519" s="277"/>
      <c r="EJ519" s="427"/>
      <c r="EK519" s="428"/>
      <c r="EL519" s="428"/>
      <c r="EM519" s="428"/>
      <c r="EN519" s="479"/>
      <c r="EO519" s="443">
        <f>SUM(EO513:EO518)</f>
        <v>0</v>
      </c>
      <c r="EP519" s="19"/>
      <c r="EQ519" s="277"/>
    </row>
    <row r="520" spans="1:147" ht="37.5" customHeight="1">
      <c r="A520" s="88"/>
      <c r="B520" s="82" t="s">
        <v>541</v>
      </c>
      <c r="C520" s="82"/>
      <c r="D520" s="433"/>
      <c r="E520" s="85"/>
      <c r="F520" s="85"/>
      <c r="G520" s="85"/>
      <c r="H520" s="468"/>
      <c r="I520" s="91"/>
      <c r="J520" s="19"/>
      <c r="K520" s="277"/>
      <c r="L520" s="433"/>
      <c r="M520" s="85"/>
      <c r="N520" s="85"/>
      <c r="O520" s="85"/>
      <c r="P520" s="468"/>
      <c r="Q520" s="91"/>
      <c r="R520" s="19"/>
      <c r="S520" s="277"/>
      <c r="T520" s="433"/>
      <c r="U520" s="85"/>
      <c r="V520" s="85"/>
      <c r="W520" s="85"/>
      <c r="X520" s="468"/>
      <c r="Y520" s="91"/>
      <c r="Z520" s="19"/>
      <c r="AA520" s="277"/>
      <c r="AB520" s="433"/>
      <c r="AC520" s="85"/>
      <c r="AD520" s="85"/>
      <c r="AE520" s="85"/>
      <c r="AF520" s="468"/>
      <c r="AG520" s="91"/>
      <c r="AH520" s="19"/>
      <c r="AI520" s="277"/>
      <c r="AJ520" s="433"/>
      <c r="AK520" s="85"/>
      <c r="AL520" s="85"/>
      <c r="AM520" s="85"/>
      <c r="AN520" s="468"/>
      <c r="AO520" s="91"/>
      <c r="AP520" s="19"/>
      <c r="AQ520" s="277"/>
      <c r="AR520" s="433"/>
      <c r="AS520" s="85"/>
      <c r="AT520" s="85"/>
      <c r="AU520" s="85"/>
      <c r="AV520" s="468"/>
      <c r="AW520" s="91"/>
      <c r="AX520" s="19"/>
      <c r="AY520" s="277"/>
      <c r="AZ520" s="433"/>
      <c r="BA520" s="85"/>
      <c r="BB520" s="85"/>
      <c r="BC520" s="85"/>
      <c r="BD520" s="468"/>
      <c r="BE520" s="91"/>
      <c r="BF520" s="19"/>
      <c r="BG520" s="277"/>
      <c r="BH520" s="433"/>
      <c r="BI520" s="85"/>
      <c r="BJ520" s="85"/>
      <c r="BK520" s="85"/>
      <c r="BL520" s="468"/>
      <c r="BM520" s="91"/>
      <c r="BN520" s="19"/>
      <c r="BO520" s="277"/>
      <c r="BP520" s="433"/>
      <c r="BQ520" s="85"/>
      <c r="BR520" s="85"/>
      <c r="BS520" s="85"/>
      <c r="BT520" s="468"/>
      <c r="BU520" s="91"/>
      <c r="BV520" s="19"/>
      <c r="BW520" s="277"/>
      <c r="BX520" s="433"/>
      <c r="BY520" s="85"/>
      <c r="BZ520" s="85"/>
      <c r="CA520" s="85"/>
      <c r="CB520" s="468"/>
      <c r="CC520" s="91"/>
      <c r="CD520" s="19"/>
      <c r="CE520" s="277"/>
      <c r="CF520" s="433"/>
      <c r="CG520" s="85"/>
      <c r="CH520" s="85"/>
      <c r="CI520" s="85"/>
      <c r="CJ520" s="468"/>
      <c r="CK520" s="91"/>
      <c r="CL520" s="19"/>
      <c r="CM520" s="277"/>
      <c r="CN520" s="433"/>
      <c r="CO520" s="85"/>
      <c r="CP520" s="85"/>
      <c r="CQ520" s="85"/>
      <c r="CR520" s="468"/>
      <c r="CS520" s="91"/>
      <c r="CT520" s="19"/>
      <c r="CU520" s="277"/>
      <c r="CV520" s="433"/>
      <c r="CW520" s="85"/>
      <c r="CX520" s="85"/>
      <c r="CY520" s="85"/>
      <c r="CZ520" s="468"/>
      <c r="DA520" s="91"/>
      <c r="DB520" s="19"/>
      <c r="DC520" s="277"/>
      <c r="DD520" s="433"/>
      <c r="DE520" s="85"/>
      <c r="DF520" s="85"/>
      <c r="DG520" s="85"/>
      <c r="DH520" s="468"/>
      <c r="DI520" s="91"/>
      <c r="DJ520" s="19"/>
      <c r="DK520" s="277"/>
      <c r="DL520" s="433"/>
      <c r="DM520" s="85"/>
      <c r="DN520" s="85"/>
      <c r="DO520" s="85"/>
      <c r="DP520" s="468"/>
      <c r="DQ520" s="91"/>
      <c r="DR520" s="19"/>
      <c r="DS520" s="277"/>
      <c r="DT520" s="433"/>
      <c r="DU520" s="85"/>
      <c r="DV520" s="85"/>
      <c r="DW520" s="85"/>
      <c r="DX520" s="468"/>
      <c r="DY520" s="91"/>
      <c r="DZ520" s="19"/>
      <c r="EA520" s="277"/>
      <c r="EB520" s="399"/>
      <c r="EC520" s="24"/>
      <c r="ED520" s="24"/>
      <c r="EE520" s="24"/>
      <c r="EF520" s="271"/>
      <c r="EG520" s="282"/>
      <c r="EH520" s="19"/>
      <c r="EI520" s="277"/>
      <c r="EJ520" s="433"/>
      <c r="EK520" s="85"/>
      <c r="EL520" s="85"/>
      <c r="EM520" s="85"/>
      <c r="EN520" s="468"/>
      <c r="EO520" s="91"/>
      <c r="EP520" s="19"/>
      <c r="EQ520" s="277"/>
    </row>
    <row r="521" spans="1:147" ht="37.5" customHeight="1" thickBot="1">
      <c r="A521" s="24"/>
      <c r="B521" s="89"/>
      <c r="C521" s="56" t="s">
        <v>155</v>
      </c>
      <c r="D521" s="85"/>
      <c r="E521" s="85"/>
      <c r="F521" s="85"/>
      <c r="G521" s="85"/>
      <c r="H521" s="468"/>
      <c r="I521" s="91"/>
      <c r="J521" s="19"/>
      <c r="K521" s="277"/>
      <c r="L521" s="85"/>
      <c r="M521" s="85"/>
      <c r="N521" s="85"/>
      <c r="O521" s="85"/>
      <c r="P521" s="468"/>
      <c r="Q521" s="91"/>
      <c r="R521" s="19"/>
      <c r="S521" s="277"/>
      <c r="T521" s="85"/>
      <c r="U521" s="85"/>
      <c r="V521" s="85"/>
      <c r="W521" s="85"/>
      <c r="X521" s="468"/>
      <c r="Y521" s="91"/>
      <c r="Z521" s="19"/>
      <c r="AA521" s="277"/>
      <c r="AB521" s="85"/>
      <c r="AC521" s="85"/>
      <c r="AD521" s="85"/>
      <c r="AE521" s="85"/>
      <c r="AF521" s="468"/>
      <c r="AG521" s="91"/>
      <c r="AH521" s="19"/>
      <c r="AI521" s="277"/>
      <c r="AJ521" s="85"/>
      <c r="AK521" s="85"/>
      <c r="AL521" s="85"/>
      <c r="AM521" s="85"/>
      <c r="AN521" s="468"/>
      <c r="AO521" s="91"/>
      <c r="AP521" s="19"/>
      <c r="AQ521" s="277"/>
      <c r="AR521" s="85"/>
      <c r="AS521" s="85"/>
      <c r="AT521" s="85"/>
      <c r="AU521" s="85"/>
      <c r="AV521" s="468"/>
      <c r="AW521" s="91"/>
      <c r="AX521" s="19"/>
      <c r="AY521" s="277"/>
      <c r="AZ521" s="85"/>
      <c r="BA521" s="85"/>
      <c r="BB521" s="85"/>
      <c r="BC521" s="85"/>
      <c r="BD521" s="468"/>
      <c r="BE521" s="91"/>
      <c r="BF521" s="19"/>
      <c r="BG521" s="277"/>
      <c r="BH521" s="85"/>
      <c r="BI521" s="85"/>
      <c r="BJ521" s="85"/>
      <c r="BK521" s="85"/>
      <c r="BL521" s="468"/>
      <c r="BM521" s="91"/>
      <c r="BN521" s="19"/>
      <c r="BO521" s="277"/>
      <c r="BP521" s="85"/>
      <c r="BQ521" s="85"/>
      <c r="BR521" s="85"/>
      <c r="BS521" s="85"/>
      <c r="BT521" s="468"/>
      <c r="BU521" s="91"/>
      <c r="BV521" s="19"/>
      <c r="BW521" s="277"/>
      <c r="BX521" s="85"/>
      <c r="BY521" s="85"/>
      <c r="BZ521" s="85"/>
      <c r="CA521" s="85"/>
      <c r="CB521" s="468"/>
      <c r="CC521" s="91"/>
      <c r="CD521" s="19"/>
      <c r="CE521" s="277"/>
      <c r="CF521" s="85"/>
      <c r="CG521" s="85"/>
      <c r="CH521" s="85"/>
      <c r="CI521" s="85"/>
      <c r="CJ521" s="468"/>
      <c r="CK521" s="91"/>
      <c r="CL521" s="19"/>
      <c r="CM521" s="277"/>
      <c r="CN521" s="85"/>
      <c r="CO521" s="85"/>
      <c r="CP521" s="85"/>
      <c r="CQ521" s="85"/>
      <c r="CR521" s="468"/>
      <c r="CS521" s="91"/>
      <c r="CT521" s="19"/>
      <c r="CU521" s="277"/>
      <c r="CV521" s="85"/>
      <c r="CW521" s="85"/>
      <c r="CX521" s="85"/>
      <c r="CY521" s="85"/>
      <c r="CZ521" s="468"/>
      <c r="DA521" s="91"/>
      <c r="DB521" s="19"/>
      <c r="DC521" s="277"/>
      <c r="DD521" s="85"/>
      <c r="DE521" s="85"/>
      <c r="DF521" s="85"/>
      <c r="DG521" s="85"/>
      <c r="DH521" s="468"/>
      <c r="DI521" s="91"/>
      <c r="DJ521" s="19"/>
      <c r="DK521" s="277"/>
      <c r="DL521" s="85"/>
      <c r="DM521" s="85"/>
      <c r="DN521" s="85"/>
      <c r="DO521" s="85"/>
      <c r="DP521" s="468"/>
      <c r="DQ521" s="91"/>
      <c r="DR521" s="19"/>
      <c r="DS521" s="277"/>
      <c r="DT521" s="85"/>
      <c r="DU521" s="85"/>
      <c r="DV521" s="85"/>
      <c r="DW521" s="85"/>
      <c r="DX521" s="468"/>
      <c r="DY521" s="91"/>
      <c r="DZ521" s="19"/>
      <c r="EA521" s="277"/>
      <c r="EB521" s="24"/>
      <c r="EC521" s="24"/>
      <c r="ED521" s="24"/>
      <c r="EE521" s="24"/>
      <c r="EF521" s="271"/>
      <c r="EG521" s="282"/>
      <c r="EH521" s="19"/>
      <c r="EI521" s="277"/>
      <c r="EJ521" s="433"/>
      <c r="EK521" s="85"/>
      <c r="EL521" s="85"/>
      <c r="EM521" s="85"/>
      <c r="EN521" s="468"/>
      <c r="EO521" s="91"/>
      <c r="EP521" s="19"/>
      <c r="EQ521" s="277"/>
    </row>
    <row r="522" spans="1:147" ht="37.5" customHeight="1" thickBot="1">
      <c r="A522" s="88"/>
      <c r="B522" s="92" t="s">
        <v>322</v>
      </c>
      <c r="C522" s="96" t="s">
        <v>323</v>
      </c>
      <c r="D522" s="410" t="s">
        <v>312</v>
      </c>
      <c r="E522" s="87" t="s">
        <v>325</v>
      </c>
      <c r="F522" s="87" t="s">
        <v>425</v>
      </c>
      <c r="G522" s="87" t="s">
        <v>327</v>
      </c>
      <c r="H522" s="474" t="s">
        <v>328</v>
      </c>
      <c r="I522" s="412" t="s">
        <v>329</v>
      </c>
      <c r="J522" s="297" t="s">
        <v>1167</v>
      </c>
      <c r="K522" s="298" t="s">
        <v>1168</v>
      </c>
      <c r="L522" s="410" t="s">
        <v>312</v>
      </c>
      <c r="M522" s="87" t="s">
        <v>325</v>
      </c>
      <c r="N522" s="87" t="s">
        <v>425</v>
      </c>
      <c r="O522" s="87" t="s">
        <v>327</v>
      </c>
      <c r="P522" s="474" t="s">
        <v>328</v>
      </c>
      <c r="Q522" s="412" t="s">
        <v>329</v>
      </c>
      <c r="R522" s="297" t="s">
        <v>1167</v>
      </c>
      <c r="S522" s="298" t="s">
        <v>1168</v>
      </c>
      <c r="T522" s="410" t="s">
        <v>312</v>
      </c>
      <c r="U522" s="87" t="s">
        <v>325</v>
      </c>
      <c r="V522" s="87" t="s">
        <v>425</v>
      </c>
      <c r="W522" s="87" t="s">
        <v>327</v>
      </c>
      <c r="X522" s="474" t="s">
        <v>328</v>
      </c>
      <c r="Y522" s="412" t="s">
        <v>329</v>
      </c>
      <c r="Z522" s="297" t="s">
        <v>1167</v>
      </c>
      <c r="AA522" s="298" t="s">
        <v>1168</v>
      </c>
      <c r="AB522" s="410" t="s">
        <v>312</v>
      </c>
      <c r="AC522" s="87" t="s">
        <v>325</v>
      </c>
      <c r="AD522" s="87" t="s">
        <v>425</v>
      </c>
      <c r="AE522" s="87" t="s">
        <v>327</v>
      </c>
      <c r="AF522" s="474" t="s">
        <v>328</v>
      </c>
      <c r="AG522" s="412" t="s">
        <v>329</v>
      </c>
      <c r="AH522" s="297" t="s">
        <v>1167</v>
      </c>
      <c r="AI522" s="298" t="s">
        <v>1168</v>
      </c>
      <c r="AJ522" s="410" t="s">
        <v>312</v>
      </c>
      <c r="AK522" s="87" t="s">
        <v>325</v>
      </c>
      <c r="AL522" s="87" t="s">
        <v>425</v>
      </c>
      <c r="AM522" s="87" t="s">
        <v>327</v>
      </c>
      <c r="AN522" s="474" t="s">
        <v>328</v>
      </c>
      <c r="AO522" s="412" t="s">
        <v>329</v>
      </c>
      <c r="AP522" s="297" t="s">
        <v>1167</v>
      </c>
      <c r="AQ522" s="298" t="s">
        <v>1168</v>
      </c>
      <c r="AR522" s="410" t="s">
        <v>312</v>
      </c>
      <c r="AS522" s="87" t="s">
        <v>325</v>
      </c>
      <c r="AT522" s="87" t="s">
        <v>425</v>
      </c>
      <c r="AU522" s="87" t="s">
        <v>327</v>
      </c>
      <c r="AV522" s="474" t="s">
        <v>328</v>
      </c>
      <c r="AW522" s="412" t="s">
        <v>329</v>
      </c>
      <c r="AX522" s="297" t="s">
        <v>1167</v>
      </c>
      <c r="AY522" s="298" t="s">
        <v>1168</v>
      </c>
      <c r="AZ522" s="410" t="s">
        <v>312</v>
      </c>
      <c r="BA522" s="87" t="s">
        <v>325</v>
      </c>
      <c r="BB522" s="87" t="s">
        <v>425</v>
      </c>
      <c r="BC522" s="87" t="s">
        <v>327</v>
      </c>
      <c r="BD522" s="474" t="s">
        <v>328</v>
      </c>
      <c r="BE522" s="412" t="s">
        <v>329</v>
      </c>
      <c r="BF522" s="297" t="s">
        <v>1167</v>
      </c>
      <c r="BG522" s="298" t="s">
        <v>1168</v>
      </c>
      <c r="BH522" s="410" t="s">
        <v>312</v>
      </c>
      <c r="BI522" s="87" t="s">
        <v>325</v>
      </c>
      <c r="BJ522" s="87" t="s">
        <v>425</v>
      </c>
      <c r="BK522" s="87" t="s">
        <v>327</v>
      </c>
      <c r="BL522" s="474" t="s">
        <v>328</v>
      </c>
      <c r="BM522" s="412" t="s">
        <v>329</v>
      </c>
      <c r="BN522" s="297" t="s">
        <v>1167</v>
      </c>
      <c r="BO522" s="298" t="s">
        <v>1168</v>
      </c>
      <c r="BP522" s="410" t="s">
        <v>312</v>
      </c>
      <c r="BQ522" s="87" t="s">
        <v>325</v>
      </c>
      <c r="BR522" s="87" t="s">
        <v>425</v>
      </c>
      <c r="BS522" s="87" t="s">
        <v>327</v>
      </c>
      <c r="BT522" s="474" t="s">
        <v>328</v>
      </c>
      <c r="BU522" s="412" t="s">
        <v>329</v>
      </c>
      <c r="BV522" s="297" t="s">
        <v>1167</v>
      </c>
      <c r="BW522" s="298" t="s">
        <v>1168</v>
      </c>
      <c r="BX522" s="410" t="s">
        <v>312</v>
      </c>
      <c r="BY522" s="87" t="s">
        <v>325</v>
      </c>
      <c r="BZ522" s="87" t="s">
        <v>425</v>
      </c>
      <c r="CA522" s="87" t="s">
        <v>327</v>
      </c>
      <c r="CB522" s="474" t="s">
        <v>328</v>
      </c>
      <c r="CC522" s="412" t="s">
        <v>329</v>
      </c>
      <c r="CD522" s="297" t="s">
        <v>1167</v>
      </c>
      <c r="CE522" s="298" t="s">
        <v>1168</v>
      </c>
      <c r="CF522" s="410" t="s">
        <v>312</v>
      </c>
      <c r="CG522" s="87" t="s">
        <v>325</v>
      </c>
      <c r="CH522" s="87" t="s">
        <v>425</v>
      </c>
      <c r="CI522" s="87" t="s">
        <v>327</v>
      </c>
      <c r="CJ522" s="474" t="s">
        <v>328</v>
      </c>
      <c r="CK522" s="412" t="s">
        <v>329</v>
      </c>
      <c r="CL522" s="297" t="s">
        <v>1167</v>
      </c>
      <c r="CM522" s="298" t="s">
        <v>1168</v>
      </c>
      <c r="CN522" s="410" t="s">
        <v>312</v>
      </c>
      <c r="CO522" s="87" t="s">
        <v>325</v>
      </c>
      <c r="CP522" s="87" t="s">
        <v>425</v>
      </c>
      <c r="CQ522" s="87" t="s">
        <v>327</v>
      </c>
      <c r="CR522" s="474" t="s">
        <v>328</v>
      </c>
      <c r="CS522" s="412" t="s">
        <v>329</v>
      </c>
      <c r="CT522" s="297" t="s">
        <v>1167</v>
      </c>
      <c r="CU522" s="298" t="s">
        <v>1168</v>
      </c>
      <c r="CV522" s="410" t="s">
        <v>312</v>
      </c>
      <c r="CW522" s="87" t="s">
        <v>325</v>
      </c>
      <c r="CX522" s="87" t="s">
        <v>425</v>
      </c>
      <c r="CY522" s="87" t="s">
        <v>327</v>
      </c>
      <c r="CZ522" s="474" t="s">
        <v>328</v>
      </c>
      <c r="DA522" s="412" t="s">
        <v>329</v>
      </c>
      <c r="DB522" s="297" t="s">
        <v>1167</v>
      </c>
      <c r="DC522" s="298" t="s">
        <v>1168</v>
      </c>
      <c r="DD522" s="410" t="s">
        <v>312</v>
      </c>
      <c r="DE522" s="87" t="s">
        <v>325</v>
      </c>
      <c r="DF522" s="87" t="s">
        <v>425</v>
      </c>
      <c r="DG522" s="87" t="s">
        <v>327</v>
      </c>
      <c r="DH522" s="474" t="s">
        <v>328</v>
      </c>
      <c r="DI522" s="412" t="s">
        <v>329</v>
      </c>
      <c r="DJ522" s="297" t="s">
        <v>1167</v>
      </c>
      <c r="DK522" s="298" t="s">
        <v>1168</v>
      </c>
      <c r="DL522" s="410" t="s">
        <v>312</v>
      </c>
      <c r="DM522" s="87" t="s">
        <v>325</v>
      </c>
      <c r="DN522" s="87" t="s">
        <v>425</v>
      </c>
      <c r="DO522" s="87" t="s">
        <v>327</v>
      </c>
      <c r="DP522" s="474" t="s">
        <v>328</v>
      </c>
      <c r="DQ522" s="412" t="s">
        <v>329</v>
      </c>
      <c r="DR522" s="297" t="s">
        <v>1167</v>
      </c>
      <c r="DS522" s="298" t="s">
        <v>1168</v>
      </c>
      <c r="DT522" s="410" t="s">
        <v>312</v>
      </c>
      <c r="DU522" s="87" t="s">
        <v>325</v>
      </c>
      <c r="DV522" s="87" t="s">
        <v>425</v>
      </c>
      <c r="DW522" s="87" t="s">
        <v>327</v>
      </c>
      <c r="DX522" s="474" t="s">
        <v>328</v>
      </c>
      <c r="DY522" s="412" t="s">
        <v>329</v>
      </c>
      <c r="DZ522" s="297" t="s">
        <v>1167</v>
      </c>
      <c r="EA522" s="298" t="s">
        <v>1168</v>
      </c>
      <c r="EB522" s="92" t="s">
        <v>312</v>
      </c>
      <c r="EC522" s="413" t="s">
        <v>325</v>
      </c>
      <c r="ED522" s="413" t="s">
        <v>425</v>
      </c>
      <c r="EE522" s="413" t="s">
        <v>327</v>
      </c>
      <c r="EF522" s="413" t="s">
        <v>328</v>
      </c>
      <c r="EG522" s="435" t="s">
        <v>329</v>
      </c>
      <c r="EH522" s="297" t="s">
        <v>1167</v>
      </c>
      <c r="EI522" s="298" t="s">
        <v>1168</v>
      </c>
      <c r="EJ522" s="410" t="s">
        <v>312</v>
      </c>
      <c r="EK522" s="87" t="s">
        <v>325</v>
      </c>
      <c r="EL522" s="87" t="s">
        <v>425</v>
      </c>
      <c r="EM522" s="87" t="s">
        <v>327</v>
      </c>
      <c r="EN522" s="474" t="s">
        <v>328</v>
      </c>
      <c r="EO522" s="412" t="s">
        <v>329</v>
      </c>
      <c r="EP522" s="297" t="s">
        <v>1167</v>
      </c>
      <c r="EQ522" s="298" t="s">
        <v>1168</v>
      </c>
    </row>
    <row r="523" spans="1:147" ht="37.5" customHeight="1" thickBot="1">
      <c r="A523" s="88"/>
      <c r="B523" s="60">
        <v>1</v>
      </c>
      <c r="C523" s="416" t="s">
        <v>542</v>
      </c>
      <c r="D523" s="417"/>
      <c r="E523" s="307">
        <v>1</v>
      </c>
      <c r="F523" s="418" t="s">
        <v>331</v>
      </c>
      <c r="G523" s="510"/>
      <c r="H523" s="425"/>
      <c r="I523" s="310">
        <f t="shared" ref="I523:I526" si="697">+(G523+(G523*H523))*E523</f>
        <v>0</v>
      </c>
      <c r="J523" s="311" t="s">
        <v>1169</v>
      </c>
      <c r="K523" s="312"/>
      <c r="L523" s="417"/>
      <c r="M523" s="307">
        <v>1</v>
      </c>
      <c r="N523" s="418" t="s">
        <v>331</v>
      </c>
      <c r="O523" s="510"/>
      <c r="P523" s="425"/>
      <c r="Q523" s="310">
        <f t="shared" ref="Q523:Q526" si="698">+(O523+(O523*P523))*M523</f>
        <v>0</v>
      </c>
      <c r="R523" s="311" t="s">
        <v>1169</v>
      </c>
      <c r="S523" s="312"/>
      <c r="T523" s="417"/>
      <c r="U523" s="307">
        <v>1</v>
      </c>
      <c r="V523" s="418" t="s">
        <v>331</v>
      </c>
      <c r="W523" s="510"/>
      <c r="X523" s="425"/>
      <c r="Y523" s="310">
        <f t="shared" ref="Y523:Y526" si="699">+(W523+(W523*X523))*U523</f>
        <v>0</v>
      </c>
      <c r="Z523" s="311" t="s">
        <v>1169</v>
      </c>
      <c r="AA523" s="312"/>
      <c r="AB523" s="417"/>
      <c r="AC523" s="307">
        <v>1</v>
      </c>
      <c r="AD523" s="418" t="s">
        <v>331</v>
      </c>
      <c r="AE523" s="510"/>
      <c r="AF523" s="425"/>
      <c r="AG523" s="310">
        <f t="shared" ref="AG523:AG526" si="700">+(AE523+(AE523*AF523))*AC523</f>
        <v>0</v>
      </c>
      <c r="AH523" s="311" t="s">
        <v>1169</v>
      </c>
      <c r="AI523" s="312"/>
      <c r="AJ523" s="417" t="s">
        <v>1262</v>
      </c>
      <c r="AK523" s="307">
        <v>1</v>
      </c>
      <c r="AL523" s="418" t="s">
        <v>331</v>
      </c>
      <c r="AM523" s="510">
        <v>19885742.353723407</v>
      </c>
      <c r="AN523" s="425">
        <v>0</v>
      </c>
      <c r="AO523" s="310">
        <f t="shared" ref="AO523:AO526" si="701">+(AM523+(AM523*AN523))*AK523</f>
        <v>19885742.353723407</v>
      </c>
      <c r="AP523" s="311" t="s">
        <v>1170</v>
      </c>
      <c r="AQ523" s="312"/>
      <c r="AR523" s="417"/>
      <c r="AS523" s="307">
        <v>1</v>
      </c>
      <c r="AT523" s="418" t="s">
        <v>331</v>
      </c>
      <c r="AU523" s="510"/>
      <c r="AV523" s="425"/>
      <c r="AW523" s="310">
        <f t="shared" ref="AW523:AW526" si="702">+(AU523+(AU523*AV523))*AS523</f>
        <v>0</v>
      </c>
      <c r="AX523" s="311" t="s">
        <v>1169</v>
      </c>
      <c r="AY523" s="312"/>
      <c r="AZ523" s="417"/>
      <c r="BA523" s="307">
        <v>1</v>
      </c>
      <c r="BB523" s="418" t="s">
        <v>331</v>
      </c>
      <c r="BC523" s="510"/>
      <c r="BD523" s="425"/>
      <c r="BE523" s="310">
        <f t="shared" ref="BE523:BE526" si="703">+(BC523+(BC523*BD523))*BA523</f>
        <v>0</v>
      </c>
      <c r="BF523" s="311" t="s">
        <v>1169</v>
      </c>
      <c r="BG523" s="312"/>
      <c r="BH523" s="417"/>
      <c r="BI523" s="307">
        <v>1</v>
      </c>
      <c r="BJ523" s="418" t="s">
        <v>331</v>
      </c>
      <c r="BK523" s="510"/>
      <c r="BL523" s="425"/>
      <c r="BM523" s="310">
        <f t="shared" ref="BM523:BM526" si="704">+(BK523+(BK523*BL523))*BI523</f>
        <v>0</v>
      </c>
      <c r="BN523" s="311" t="s">
        <v>1169</v>
      </c>
      <c r="BO523" s="312"/>
      <c r="BP523" s="417"/>
      <c r="BQ523" s="307">
        <v>1</v>
      </c>
      <c r="BR523" s="418" t="s">
        <v>331</v>
      </c>
      <c r="BS523" s="510"/>
      <c r="BT523" s="425"/>
      <c r="BU523" s="310">
        <f t="shared" ref="BU523:BU526" si="705">+(BS523+(BS523*BT523))*BQ523</f>
        <v>0</v>
      </c>
      <c r="BV523" s="311" t="s">
        <v>1169</v>
      </c>
      <c r="BW523" s="312"/>
      <c r="BX523" s="417"/>
      <c r="BY523" s="307">
        <v>1</v>
      </c>
      <c r="BZ523" s="418" t="s">
        <v>331</v>
      </c>
      <c r="CA523" s="510"/>
      <c r="CB523" s="425"/>
      <c r="CC523" s="310">
        <f t="shared" ref="CC523:CC526" si="706">+(CA523+(CA523*CB523))*BY523</f>
        <v>0</v>
      </c>
      <c r="CD523" s="311" t="s">
        <v>1169</v>
      </c>
      <c r="CE523" s="312"/>
      <c r="CF523" s="417"/>
      <c r="CG523" s="307">
        <v>1</v>
      </c>
      <c r="CH523" s="418" t="s">
        <v>331</v>
      </c>
      <c r="CI523" s="510"/>
      <c r="CJ523" s="425"/>
      <c r="CK523" s="310">
        <f t="shared" ref="CK523:CK526" si="707">+(CI523+(CI523*CJ523))*CG523</f>
        <v>0</v>
      </c>
      <c r="CL523" s="311" t="s">
        <v>1169</v>
      </c>
      <c r="CM523" s="312"/>
      <c r="CN523" s="417"/>
      <c r="CO523" s="307">
        <v>1</v>
      </c>
      <c r="CP523" s="418" t="s">
        <v>331</v>
      </c>
      <c r="CQ523" s="510"/>
      <c r="CR523" s="425"/>
      <c r="CS523" s="310">
        <f t="shared" ref="CS523:CS526" si="708">+(CQ523+(CQ523*CR523))*CO523</f>
        <v>0</v>
      </c>
      <c r="CT523" s="311" t="s">
        <v>1169</v>
      </c>
      <c r="CU523" s="312"/>
      <c r="CV523" s="417"/>
      <c r="CW523" s="307">
        <v>1</v>
      </c>
      <c r="CX523" s="418" t="s">
        <v>331</v>
      </c>
      <c r="CY523" s="510"/>
      <c r="CZ523" s="425"/>
      <c r="DA523" s="310">
        <f t="shared" ref="DA523:DA526" si="709">+(CY523+(CY523*CZ523))*CW523</f>
        <v>0</v>
      </c>
      <c r="DB523" s="311" t="s">
        <v>1169</v>
      </c>
      <c r="DC523" s="312"/>
      <c r="DD523" s="417"/>
      <c r="DE523" s="307">
        <v>1</v>
      </c>
      <c r="DF523" s="418" t="s">
        <v>331</v>
      </c>
      <c r="DG523" s="510"/>
      <c r="DH523" s="425"/>
      <c r="DI523" s="310">
        <f t="shared" ref="DI523:DI526" si="710">+(DG523+(DG523*DH523))*DE523</f>
        <v>0</v>
      </c>
      <c r="DJ523" s="311" t="s">
        <v>1169</v>
      </c>
      <c r="DK523" s="312"/>
      <c r="DL523" s="417"/>
      <c r="DM523" s="307">
        <v>1</v>
      </c>
      <c r="DN523" s="418" t="s">
        <v>331</v>
      </c>
      <c r="DO523" s="510"/>
      <c r="DP523" s="425"/>
      <c r="DQ523" s="310">
        <f t="shared" ref="DQ523:DQ526" si="711">+(DO523+(DO523*DP523))*DM523</f>
        <v>0</v>
      </c>
      <c r="DR523" s="311" t="s">
        <v>1169</v>
      </c>
      <c r="DS523" s="312"/>
      <c r="DT523" s="417"/>
      <c r="DU523" s="307">
        <v>1</v>
      </c>
      <c r="DV523" s="418" t="s">
        <v>331</v>
      </c>
      <c r="DW523" s="510"/>
      <c r="DX523" s="425"/>
      <c r="DY523" s="310">
        <f t="shared" ref="DY523:DY526" si="712">+(DW523+(DW523*DX523))*DU523</f>
        <v>0</v>
      </c>
      <c r="DZ523" s="311" t="s">
        <v>1169</v>
      </c>
      <c r="EA523" s="312"/>
      <c r="EB523" s="421"/>
      <c r="EC523" s="315">
        <v>1</v>
      </c>
      <c r="ED523" s="293" t="s">
        <v>331</v>
      </c>
      <c r="EE523" s="511"/>
      <c r="EF523" s="475"/>
      <c r="EG523" s="318" t="s">
        <v>1199</v>
      </c>
      <c r="EH523" s="311" t="s">
        <v>1169</v>
      </c>
      <c r="EI523" s="312"/>
      <c r="EJ523" s="417"/>
      <c r="EK523" s="307">
        <v>1</v>
      </c>
      <c r="EL523" s="418" t="s">
        <v>331</v>
      </c>
      <c r="EM523" s="510"/>
      <c r="EN523" s="425"/>
      <c r="EO523" s="310">
        <f t="shared" ref="EO523:EO526" si="713">+(EM523+(EM523*EN523))*EK523</f>
        <v>0</v>
      </c>
      <c r="EP523" s="311" t="s">
        <v>1169</v>
      </c>
      <c r="EQ523" s="312"/>
    </row>
    <row r="524" spans="1:147" ht="37.5" customHeight="1">
      <c r="A524" s="88"/>
      <c r="B524" s="60">
        <v>2</v>
      </c>
      <c r="C524" s="416" t="s">
        <v>543</v>
      </c>
      <c r="D524" s="417"/>
      <c r="E524" s="307">
        <v>1</v>
      </c>
      <c r="F524" s="418" t="s">
        <v>331</v>
      </c>
      <c r="G524" s="510"/>
      <c r="H524" s="425"/>
      <c r="I524" s="310">
        <f t="shared" si="697"/>
        <v>0</v>
      </c>
      <c r="J524" s="19"/>
      <c r="K524" s="277"/>
      <c r="L524" s="417"/>
      <c r="M524" s="307">
        <v>1</v>
      </c>
      <c r="N524" s="418" t="s">
        <v>331</v>
      </c>
      <c r="O524" s="510"/>
      <c r="P524" s="425"/>
      <c r="Q524" s="310">
        <f t="shared" si="698"/>
        <v>0</v>
      </c>
      <c r="R524" s="19"/>
      <c r="S524" s="277"/>
      <c r="T524" s="417"/>
      <c r="U524" s="307">
        <v>1</v>
      </c>
      <c r="V524" s="418" t="s">
        <v>331</v>
      </c>
      <c r="W524" s="510"/>
      <c r="X524" s="425"/>
      <c r="Y524" s="310">
        <f t="shared" si="699"/>
        <v>0</v>
      </c>
      <c r="Z524" s="19"/>
      <c r="AA524" s="277"/>
      <c r="AB524" s="417"/>
      <c r="AC524" s="307">
        <v>1</v>
      </c>
      <c r="AD524" s="418" t="s">
        <v>331</v>
      </c>
      <c r="AE524" s="510"/>
      <c r="AF524" s="425"/>
      <c r="AG524" s="310">
        <f t="shared" si="700"/>
        <v>0</v>
      </c>
      <c r="AH524" s="19"/>
      <c r="AI524" s="277"/>
      <c r="AJ524" s="417" t="s">
        <v>1301</v>
      </c>
      <c r="AK524" s="307">
        <v>1</v>
      </c>
      <c r="AL524" s="418" t="s">
        <v>331</v>
      </c>
      <c r="AM524" s="510">
        <v>0</v>
      </c>
      <c r="AN524" s="425">
        <v>0</v>
      </c>
      <c r="AO524" s="310">
        <f t="shared" si="701"/>
        <v>0</v>
      </c>
      <c r="AP524" s="19"/>
      <c r="AQ524" s="277"/>
      <c r="AR524" s="417"/>
      <c r="AS524" s="307">
        <v>1</v>
      </c>
      <c r="AT524" s="418" t="s">
        <v>331</v>
      </c>
      <c r="AU524" s="510"/>
      <c r="AV524" s="425"/>
      <c r="AW524" s="310">
        <f t="shared" si="702"/>
        <v>0</v>
      </c>
      <c r="AX524" s="19"/>
      <c r="AY524" s="277"/>
      <c r="AZ524" s="417"/>
      <c r="BA524" s="307">
        <v>1</v>
      </c>
      <c r="BB524" s="418" t="s">
        <v>331</v>
      </c>
      <c r="BC524" s="510"/>
      <c r="BD524" s="425"/>
      <c r="BE524" s="310">
        <f t="shared" si="703"/>
        <v>0</v>
      </c>
      <c r="BF524" s="19"/>
      <c r="BG524" s="277"/>
      <c r="BH524" s="417"/>
      <c r="BI524" s="307">
        <v>1</v>
      </c>
      <c r="BJ524" s="418" t="s">
        <v>331</v>
      </c>
      <c r="BK524" s="510"/>
      <c r="BL524" s="425"/>
      <c r="BM524" s="310">
        <f t="shared" si="704"/>
        <v>0</v>
      </c>
      <c r="BN524" s="19"/>
      <c r="BO524" s="277"/>
      <c r="BP524" s="417"/>
      <c r="BQ524" s="307">
        <v>1</v>
      </c>
      <c r="BR524" s="418" t="s">
        <v>331</v>
      </c>
      <c r="BS524" s="510"/>
      <c r="BT524" s="425"/>
      <c r="BU524" s="310">
        <f t="shared" si="705"/>
        <v>0</v>
      </c>
      <c r="BV524" s="19"/>
      <c r="BW524" s="277"/>
      <c r="BX524" s="417"/>
      <c r="BY524" s="307">
        <v>1</v>
      </c>
      <c r="BZ524" s="418" t="s">
        <v>331</v>
      </c>
      <c r="CA524" s="510"/>
      <c r="CB524" s="425"/>
      <c r="CC524" s="310">
        <f t="shared" si="706"/>
        <v>0</v>
      </c>
      <c r="CD524" s="19"/>
      <c r="CE524" s="277"/>
      <c r="CF524" s="417"/>
      <c r="CG524" s="307">
        <v>1</v>
      </c>
      <c r="CH524" s="418" t="s">
        <v>331</v>
      </c>
      <c r="CI524" s="510"/>
      <c r="CJ524" s="425"/>
      <c r="CK524" s="310">
        <f t="shared" si="707"/>
        <v>0</v>
      </c>
      <c r="CL524" s="19"/>
      <c r="CM524" s="277"/>
      <c r="CN524" s="417"/>
      <c r="CO524" s="307">
        <v>1</v>
      </c>
      <c r="CP524" s="418" t="s">
        <v>331</v>
      </c>
      <c r="CQ524" s="510"/>
      <c r="CR524" s="425"/>
      <c r="CS524" s="310">
        <f t="shared" si="708"/>
        <v>0</v>
      </c>
      <c r="CT524" s="19"/>
      <c r="CU524" s="277"/>
      <c r="CV524" s="417"/>
      <c r="CW524" s="307">
        <v>1</v>
      </c>
      <c r="CX524" s="418" t="s">
        <v>331</v>
      </c>
      <c r="CY524" s="510"/>
      <c r="CZ524" s="425"/>
      <c r="DA524" s="310">
        <f t="shared" si="709"/>
        <v>0</v>
      </c>
      <c r="DB524" s="19"/>
      <c r="DC524" s="277"/>
      <c r="DD524" s="417"/>
      <c r="DE524" s="307">
        <v>1</v>
      </c>
      <c r="DF524" s="418" t="s">
        <v>331</v>
      </c>
      <c r="DG524" s="510"/>
      <c r="DH524" s="425"/>
      <c r="DI524" s="310">
        <f t="shared" si="710"/>
        <v>0</v>
      </c>
      <c r="DJ524" s="19"/>
      <c r="DK524" s="277"/>
      <c r="DL524" s="417"/>
      <c r="DM524" s="307">
        <v>1</v>
      </c>
      <c r="DN524" s="418" t="s">
        <v>331</v>
      </c>
      <c r="DO524" s="510"/>
      <c r="DP524" s="425"/>
      <c r="DQ524" s="310">
        <f t="shared" si="711"/>
        <v>0</v>
      </c>
      <c r="DR524" s="19"/>
      <c r="DS524" s="277"/>
      <c r="DT524" s="417"/>
      <c r="DU524" s="307">
        <v>1</v>
      </c>
      <c r="DV524" s="418" t="s">
        <v>331</v>
      </c>
      <c r="DW524" s="510"/>
      <c r="DX524" s="425"/>
      <c r="DY524" s="310">
        <f t="shared" si="712"/>
        <v>0</v>
      </c>
      <c r="DZ524" s="19"/>
      <c r="EA524" s="277"/>
      <c r="EB524" s="421"/>
      <c r="EC524" s="315">
        <v>1</v>
      </c>
      <c r="ED524" s="293" t="s">
        <v>331</v>
      </c>
      <c r="EE524" s="511"/>
      <c r="EF524" s="475"/>
      <c r="EG524" s="318" t="s">
        <v>1199</v>
      </c>
      <c r="EH524" s="19"/>
      <c r="EI524" s="277"/>
      <c r="EJ524" s="417"/>
      <c r="EK524" s="307">
        <v>1</v>
      </c>
      <c r="EL524" s="418" t="s">
        <v>331</v>
      </c>
      <c r="EM524" s="510"/>
      <c r="EN524" s="425"/>
      <c r="EO524" s="310">
        <f t="shared" si="713"/>
        <v>0</v>
      </c>
      <c r="EP524" s="19"/>
      <c r="EQ524" s="277"/>
    </row>
    <row r="525" spans="1:147" ht="37.5" customHeight="1">
      <c r="A525" s="88"/>
      <c r="B525" s="60">
        <v>3</v>
      </c>
      <c r="C525" s="416" t="s">
        <v>544</v>
      </c>
      <c r="D525" s="417"/>
      <c r="E525" s="307">
        <v>1</v>
      </c>
      <c r="F525" s="418" t="s">
        <v>331</v>
      </c>
      <c r="G525" s="538"/>
      <c r="H525" s="425"/>
      <c r="I525" s="310">
        <f t="shared" si="697"/>
        <v>0</v>
      </c>
      <c r="J525" s="19"/>
      <c r="K525" s="277"/>
      <c r="L525" s="417"/>
      <c r="M525" s="307">
        <v>1</v>
      </c>
      <c r="N525" s="418" t="s">
        <v>331</v>
      </c>
      <c r="O525" s="538"/>
      <c r="P525" s="425"/>
      <c r="Q525" s="310">
        <f t="shared" si="698"/>
        <v>0</v>
      </c>
      <c r="R525" s="19"/>
      <c r="S525" s="277"/>
      <c r="T525" s="417"/>
      <c r="U525" s="307">
        <v>1</v>
      </c>
      <c r="V525" s="418" t="s">
        <v>331</v>
      </c>
      <c r="W525" s="538"/>
      <c r="X525" s="425"/>
      <c r="Y525" s="310">
        <f t="shared" si="699"/>
        <v>0</v>
      </c>
      <c r="Z525" s="19"/>
      <c r="AA525" s="277"/>
      <c r="AB525" s="417"/>
      <c r="AC525" s="307">
        <v>1</v>
      </c>
      <c r="AD525" s="418" t="s">
        <v>331</v>
      </c>
      <c r="AE525" s="538"/>
      <c r="AF525" s="425"/>
      <c r="AG525" s="310">
        <f t="shared" si="700"/>
        <v>0</v>
      </c>
      <c r="AH525" s="19"/>
      <c r="AI525" s="277"/>
      <c r="AJ525" s="417" t="s">
        <v>1262</v>
      </c>
      <c r="AK525" s="307">
        <v>1</v>
      </c>
      <c r="AL525" s="418" t="s">
        <v>331</v>
      </c>
      <c r="AM525" s="538">
        <v>731697.07446808519</v>
      </c>
      <c r="AN525" s="425">
        <v>0</v>
      </c>
      <c r="AO525" s="310">
        <f t="shared" si="701"/>
        <v>731697.07446808519</v>
      </c>
      <c r="AP525" s="19"/>
      <c r="AQ525" s="277"/>
      <c r="AR525" s="417"/>
      <c r="AS525" s="307">
        <v>1</v>
      </c>
      <c r="AT525" s="418" t="s">
        <v>331</v>
      </c>
      <c r="AU525" s="538"/>
      <c r="AV525" s="425"/>
      <c r="AW525" s="310">
        <f t="shared" si="702"/>
        <v>0</v>
      </c>
      <c r="AX525" s="19"/>
      <c r="AY525" s="277"/>
      <c r="AZ525" s="417"/>
      <c r="BA525" s="307">
        <v>1</v>
      </c>
      <c r="BB525" s="418" t="s">
        <v>331</v>
      </c>
      <c r="BC525" s="538"/>
      <c r="BD525" s="425"/>
      <c r="BE525" s="310">
        <f t="shared" si="703"/>
        <v>0</v>
      </c>
      <c r="BF525" s="19"/>
      <c r="BG525" s="277"/>
      <c r="BH525" s="417"/>
      <c r="BI525" s="307">
        <v>1</v>
      </c>
      <c r="BJ525" s="418" t="s">
        <v>331</v>
      </c>
      <c r="BK525" s="538"/>
      <c r="BL525" s="425"/>
      <c r="BM525" s="310">
        <f t="shared" si="704"/>
        <v>0</v>
      </c>
      <c r="BN525" s="19"/>
      <c r="BO525" s="277"/>
      <c r="BP525" s="417"/>
      <c r="BQ525" s="307">
        <v>1</v>
      </c>
      <c r="BR525" s="418" t="s">
        <v>331</v>
      </c>
      <c r="BS525" s="538"/>
      <c r="BT525" s="425"/>
      <c r="BU525" s="310">
        <f t="shared" si="705"/>
        <v>0</v>
      </c>
      <c r="BV525" s="19"/>
      <c r="BW525" s="277"/>
      <c r="BX525" s="417"/>
      <c r="BY525" s="307">
        <v>1</v>
      </c>
      <c r="BZ525" s="418" t="s">
        <v>331</v>
      </c>
      <c r="CA525" s="538"/>
      <c r="CB525" s="425"/>
      <c r="CC525" s="310">
        <f t="shared" si="706"/>
        <v>0</v>
      </c>
      <c r="CD525" s="19"/>
      <c r="CE525" s="277"/>
      <c r="CF525" s="417"/>
      <c r="CG525" s="307">
        <v>1</v>
      </c>
      <c r="CH525" s="418" t="s">
        <v>331</v>
      </c>
      <c r="CI525" s="538"/>
      <c r="CJ525" s="425"/>
      <c r="CK525" s="310">
        <f t="shared" si="707"/>
        <v>0</v>
      </c>
      <c r="CL525" s="19"/>
      <c r="CM525" s="277"/>
      <c r="CN525" s="417"/>
      <c r="CO525" s="307">
        <v>1</v>
      </c>
      <c r="CP525" s="418" t="s">
        <v>331</v>
      </c>
      <c r="CQ525" s="538"/>
      <c r="CR525" s="425"/>
      <c r="CS525" s="310">
        <f t="shared" si="708"/>
        <v>0</v>
      </c>
      <c r="CT525" s="19"/>
      <c r="CU525" s="277"/>
      <c r="CV525" s="417"/>
      <c r="CW525" s="307">
        <v>1</v>
      </c>
      <c r="CX525" s="418" t="s">
        <v>331</v>
      </c>
      <c r="CY525" s="538"/>
      <c r="CZ525" s="425"/>
      <c r="DA525" s="310">
        <f t="shared" si="709"/>
        <v>0</v>
      </c>
      <c r="DB525" s="19"/>
      <c r="DC525" s="277"/>
      <c r="DD525" s="417"/>
      <c r="DE525" s="307">
        <v>1</v>
      </c>
      <c r="DF525" s="418" t="s">
        <v>331</v>
      </c>
      <c r="DG525" s="538"/>
      <c r="DH525" s="425"/>
      <c r="DI525" s="310">
        <f t="shared" si="710"/>
        <v>0</v>
      </c>
      <c r="DJ525" s="19"/>
      <c r="DK525" s="277"/>
      <c r="DL525" s="417"/>
      <c r="DM525" s="307">
        <v>1</v>
      </c>
      <c r="DN525" s="418" t="s">
        <v>331</v>
      </c>
      <c r="DO525" s="538"/>
      <c r="DP525" s="425"/>
      <c r="DQ525" s="310">
        <f t="shared" si="711"/>
        <v>0</v>
      </c>
      <c r="DR525" s="19"/>
      <c r="DS525" s="277"/>
      <c r="DT525" s="417"/>
      <c r="DU525" s="307">
        <v>1</v>
      </c>
      <c r="DV525" s="418" t="s">
        <v>331</v>
      </c>
      <c r="DW525" s="538"/>
      <c r="DX525" s="425"/>
      <c r="DY525" s="310">
        <f t="shared" si="712"/>
        <v>0</v>
      </c>
      <c r="DZ525" s="19"/>
      <c r="EA525" s="277"/>
      <c r="EB525" s="421"/>
      <c r="EC525" s="315">
        <v>1</v>
      </c>
      <c r="ED525" s="293" t="s">
        <v>331</v>
      </c>
      <c r="EE525" s="539"/>
      <c r="EF525" s="475"/>
      <c r="EG525" s="318" t="s">
        <v>1199</v>
      </c>
      <c r="EH525" s="19"/>
      <c r="EI525" s="277"/>
      <c r="EJ525" s="417"/>
      <c r="EK525" s="307">
        <v>1</v>
      </c>
      <c r="EL525" s="418" t="s">
        <v>331</v>
      </c>
      <c r="EM525" s="538"/>
      <c r="EN525" s="425"/>
      <c r="EO525" s="310">
        <f t="shared" si="713"/>
        <v>0</v>
      </c>
      <c r="EP525" s="19"/>
      <c r="EQ525" s="277"/>
    </row>
    <row r="526" spans="1:147" ht="37.5" customHeight="1">
      <c r="A526" s="88"/>
      <c r="B526" s="60">
        <v>4</v>
      </c>
      <c r="C526" s="416" t="s">
        <v>482</v>
      </c>
      <c r="D526" s="417"/>
      <c r="E526" s="307">
        <v>1</v>
      </c>
      <c r="F526" s="418" t="s">
        <v>331</v>
      </c>
      <c r="G526" s="342"/>
      <c r="H526" s="425"/>
      <c r="I526" s="310">
        <f t="shared" si="697"/>
        <v>0</v>
      </c>
      <c r="J526" s="19"/>
      <c r="K526" s="277"/>
      <c r="L526" s="417"/>
      <c r="M526" s="307">
        <v>1</v>
      </c>
      <c r="N526" s="418" t="s">
        <v>331</v>
      </c>
      <c r="O526" s="342"/>
      <c r="P526" s="425"/>
      <c r="Q526" s="310">
        <f t="shared" si="698"/>
        <v>0</v>
      </c>
      <c r="R526" s="19"/>
      <c r="S526" s="277"/>
      <c r="T526" s="417"/>
      <c r="U526" s="307">
        <v>1</v>
      </c>
      <c r="V526" s="418" t="s">
        <v>331</v>
      </c>
      <c r="W526" s="342"/>
      <c r="X526" s="425"/>
      <c r="Y526" s="310">
        <f t="shared" si="699"/>
        <v>0</v>
      </c>
      <c r="Z526" s="19"/>
      <c r="AA526" s="277"/>
      <c r="AB526" s="417"/>
      <c r="AC526" s="307">
        <v>1</v>
      </c>
      <c r="AD526" s="418" t="s">
        <v>331</v>
      </c>
      <c r="AE526" s="342"/>
      <c r="AF526" s="425"/>
      <c r="AG526" s="310">
        <f t="shared" si="700"/>
        <v>0</v>
      </c>
      <c r="AH526" s="19"/>
      <c r="AI526" s="277"/>
      <c r="AJ526" s="417" t="s">
        <v>1275</v>
      </c>
      <c r="AK526" s="307">
        <v>1</v>
      </c>
      <c r="AL526" s="418" t="s">
        <v>331</v>
      </c>
      <c r="AM526" s="342">
        <v>314480.31914893619</v>
      </c>
      <c r="AN526" s="425">
        <v>0</v>
      </c>
      <c r="AO526" s="310">
        <f t="shared" si="701"/>
        <v>314480.31914893619</v>
      </c>
      <c r="AP526" s="19"/>
      <c r="AQ526" s="277"/>
      <c r="AR526" s="417"/>
      <c r="AS526" s="307">
        <v>1</v>
      </c>
      <c r="AT526" s="418" t="s">
        <v>331</v>
      </c>
      <c r="AU526" s="342"/>
      <c r="AV526" s="425"/>
      <c r="AW526" s="310">
        <f t="shared" si="702"/>
        <v>0</v>
      </c>
      <c r="AX526" s="19"/>
      <c r="AY526" s="277"/>
      <c r="AZ526" s="417"/>
      <c r="BA526" s="307">
        <v>1</v>
      </c>
      <c r="BB526" s="418" t="s">
        <v>331</v>
      </c>
      <c r="BC526" s="342"/>
      <c r="BD526" s="425"/>
      <c r="BE526" s="310">
        <f t="shared" si="703"/>
        <v>0</v>
      </c>
      <c r="BF526" s="19"/>
      <c r="BG526" s="277"/>
      <c r="BH526" s="417"/>
      <c r="BI526" s="307">
        <v>1</v>
      </c>
      <c r="BJ526" s="418" t="s">
        <v>331</v>
      </c>
      <c r="BK526" s="342"/>
      <c r="BL526" s="425"/>
      <c r="BM526" s="310">
        <f t="shared" si="704"/>
        <v>0</v>
      </c>
      <c r="BN526" s="19"/>
      <c r="BO526" s="277"/>
      <c r="BP526" s="417"/>
      <c r="BQ526" s="307">
        <v>1</v>
      </c>
      <c r="BR526" s="418" t="s">
        <v>331</v>
      </c>
      <c r="BS526" s="342"/>
      <c r="BT526" s="425"/>
      <c r="BU526" s="310">
        <f t="shared" si="705"/>
        <v>0</v>
      </c>
      <c r="BV526" s="19"/>
      <c r="BW526" s="277"/>
      <c r="BX526" s="417"/>
      <c r="BY526" s="307">
        <v>1</v>
      </c>
      <c r="BZ526" s="418" t="s">
        <v>331</v>
      </c>
      <c r="CA526" s="342"/>
      <c r="CB526" s="425"/>
      <c r="CC526" s="310">
        <f t="shared" si="706"/>
        <v>0</v>
      </c>
      <c r="CD526" s="19"/>
      <c r="CE526" s="277"/>
      <c r="CF526" s="417"/>
      <c r="CG526" s="307">
        <v>1</v>
      </c>
      <c r="CH526" s="418" t="s">
        <v>331</v>
      </c>
      <c r="CI526" s="342"/>
      <c r="CJ526" s="425"/>
      <c r="CK526" s="310">
        <f t="shared" si="707"/>
        <v>0</v>
      </c>
      <c r="CL526" s="19"/>
      <c r="CM526" s="277"/>
      <c r="CN526" s="417"/>
      <c r="CO526" s="307">
        <v>1</v>
      </c>
      <c r="CP526" s="418" t="s">
        <v>331</v>
      </c>
      <c r="CQ526" s="342"/>
      <c r="CR526" s="425"/>
      <c r="CS526" s="310">
        <f t="shared" si="708"/>
        <v>0</v>
      </c>
      <c r="CT526" s="19"/>
      <c r="CU526" s="277"/>
      <c r="CV526" s="417"/>
      <c r="CW526" s="307">
        <v>1</v>
      </c>
      <c r="CX526" s="418" t="s">
        <v>331</v>
      </c>
      <c r="CY526" s="342"/>
      <c r="CZ526" s="425"/>
      <c r="DA526" s="310">
        <f t="shared" si="709"/>
        <v>0</v>
      </c>
      <c r="DB526" s="19"/>
      <c r="DC526" s="277"/>
      <c r="DD526" s="417"/>
      <c r="DE526" s="307">
        <v>1</v>
      </c>
      <c r="DF526" s="418" t="s">
        <v>331</v>
      </c>
      <c r="DG526" s="342"/>
      <c r="DH526" s="425"/>
      <c r="DI526" s="310">
        <f t="shared" si="710"/>
        <v>0</v>
      </c>
      <c r="DJ526" s="19"/>
      <c r="DK526" s="277"/>
      <c r="DL526" s="417"/>
      <c r="DM526" s="307">
        <v>1</v>
      </c>
      <c r="DN526" s="418" t="s">
        <v>331</v>
      </c>
      <c r="DO526" s="342"/>
      <c r="DP526" s="425"/>
      <c r="DQ526" s="310">
        <f t="shared" si="711"/>
        <v>0</v>
      </c>
      <c r="DR526" s="19"/>
      <c r="DS526" s="277"/>
      <c r="DT526" s="417"/>
      <c r="DU526" s="307">
        <v>1</v>
      </c>
      <c r="DV526" s="418" t="s">
        <v>331</v>
      </c>
      <c r="DW526" s="342"/>
      <c r="DX526" s="425"/>
      <c r="DY526" s="310">
        <f t="shared" si="712"/>
        <v>0</v>
      </c>
      <c r="DZ526" s="19"/>
      <c r="EA526" s="277"/>
      <c r="EB526" s="421"/>
      <c r="EC526" s="315">
        <v>1</v>
      </c>
      <c r="ED526" s="293" t="s">
        <v>331</v>
      </c>
      <c r="EE526" s="324"/>
      <c r="EF526" s="475"/>
      <c r="EG526" s="318" t="s">
        <v>1199</v>
      </c>
      <c r="EH526" s="19"/>
      <c r="EI526" s="277"/>
      <c r="EJ526" s="417"/>
      <c r="EK526" s="307">
        <v>1</v>
      </c>
      <c r="EL526" s="418" t="s">
        <v>331</v>
      </c>
      <c r="EM526" s="342"/>
      <c r="EN526" s="425"/>
      <c r="EO526" s="310">
        <f t="shared" si="713"/>
        <v>0</v>
      </c>
      <c r="EP526" s="19"/>
      <c r="EQ526" s="277"/>
    </row>
    <row r="527" spans="1:147" ht="37.5" customHeight="1">
      <c r="A527" s="88"/>
      <c r="B527" s="426"/>
      <c r="C527" s="441" t="s">
        <v>338</v>
      </c>
      <c r="D527" s="427"/>
      <c r="E527" s="428"/>
      <c r="F527" s="428"/>
      <c r="G527" s="428"/>
      <c r="H527" s="429"/>
      <c r="I527" s="443">
        <f>SUM(I523:I526)</f>
        <v>0</v>
      </c>
      <c r="J527" s="19"/>
      <c r="K527" s="277"/>
      <c r="L527" s="427"/>
      <c r="M527" s="428"/>
      <c r="N527" s="428"/>
      <c r="O527" s="428"/>
      <c r="P527" s="429"/>
      <c r="Q527" s="443">
        <f>SUM(Q523:Q526)</f>
        <v>0</v>
      </c>
      <c r="R527" s="19"/>
      <c r="S527" s="277"/>
      <c r="T527" s="427"/>
      <c r="U527" s="428"/>
      <c r="V527" s="428"/>
      <c r="W527" s="428"/>
      <c r="X527" s="429"/>
      <c r="Y527" s="443">
        <f>SUM(Y523:Y526)</f>
        <v>0</v>
      </c>
      <c r="Z527" s="19"/>
      <c r="AA527" s="277"/>
      <c r="AB527" s="427"/>
      <c r="AC527" s="428"/>
      <c r="AD527" s="428"/>
      <c r="AE527" s="428"/>
      <c r="AF527" s="429"/>
      <c r="AG527" s="443">
        <f>SUM(AG523:AG526)</f>
        <v>0</v>
      </c>
      <c r="AH527" s="19"/>
      <c r="AI527" s="277"/>
      <c r="AJ527" s="427"/>
      <c r="AK527" s="428"/>
      <c r="AL527" s="428"/>
      <c r="AM527" s="428"/>
      <c r="AN527" s="429"/>
      <c r="AO527" s="443">
        <f>SUM(AO523:AO526)</f>
        <v>20931919.747340426</v>
      </c>
      <c r="AP527" s="19"/>
      <c r="AQ527" s="277"/>
      <c r="AR527" s="427"/>
      <c r="AS527" s="428"/>
      <c r="AT527" s="428"/>
      <c r="AU527" s="428"/>
      <c r="AV527" s="429"/>
      <c r="AW527" s="443">
        <f>SUM(AW523:AW526)</f>
        <v>0</v>
      </c>
      <c r="AX527" s="19"/>
      <c r="AY527" s="277"/>
      <c r="AZ527" s="427"/>
      <c r="BA527" s="428"/>
      <c r="BB527" s="428"/>
      <c r="BC527" s="428"/>
      <c r="BD527" s="429"/>
      <c r="BE527" s="443">
        <f>SUM(BE523:BE526)</f>
        <v>0</v>
      </c>
      <c r="BF527" s="19"/>
      <c r="BG527" s="277"/>
      <c r="BH527" s="427"/>
      <c r="BI527" s="428"/>
      <c r="BJ527" s="428"/>
      <c r="BK527" s="428"/>
      <c r="BL527" s="429"/>
      <c r="BM527" s="443">
        <f>SUM(BM523:BM526)</f>
        <v>0</v>
      </c>
      <c r="BN527" s="19"/>
      <c r="BO527" s="277"/>
      <c r="BP527" s="427"/>
      <c r="BQ527" s="428"/>
      <c r="BR527" s="428"/>
      <c r="BS527" s="428"/>
      <c r="BT527" s="429"/>
      <c r="BU527" s="443">
        <f>SUM(BU523:BU526)</f>
        <v>0</v>
      </c>
      <c r="BV527" s="19"/>
      <c r="BW527" s="277"/>
      <c r="BX527" s="427"/>
      <c r="BY527" s="428"/>
      <c r="BZ527" s="428"/>
      <c r="CA527" s="428"/>
      <c r="CB527" s="429"/>
      <c r="CC527" s="443">
        <f>SUM(CC523:CC526)</f>
        <v>0</v>
      </c>
      <c r="CD527" s="19"/>
      <c r="CE527" s="277"/>
      <c r="CF527" s="427"/>
      <c r="CG527" s="428"/>
      <c r="CH527" s="428"/>
      <c r="CI527" s="428"/>
      <c r="CJ527" s="429"/>
      <c r="CK527" s="443">
        <f>SUM(CK523:CK526)</f>
        <v>0</v>
      </c>
      <c r="CL527" s="19"/>
      <c r="CM527" s="277"/>
      <c r="CN527" s="427"/>
      <c r="CO527" s="428"/>
      <c r="CP527" s="428"/>
      <c r="CQ527" s="428"/>
      <c r="CR527" s="429"/>
      <c r="CS527" s="443">
        <f>SUM(CS523:CS526)</f>
        <v>0</v>
      </c>
      <c r="CT527" s="19"/>
      <c r="CU527" s="277"/>
      <c r="CV527" s="427"/>
      <c r="CW527" s="428"/>
      <c r="CX527" s="428"/>
      <c r="CY527" s="428"/>
      <c r="CZ527" s="429"/>
      <c r="DA527" s="443">
        <f>SUM(DA523:DA526)</f>
        <v>0</v>
      </c>
      <c r="DB527" s="19"/>
      <c r="DC527" s="277"/>
      <c r="DD527" s="427"/>
      <c r="DE527" s="428"/>
      <c r="DF527" s="428"/>
      <c r="DG527" s="428"/>
      <c r="DH527" s="429"/>
      <c r="DI527" s="443">
        <f>SUM(DI523:DI526)</f>
        <v>0</v>
      </c>
      <c r="DJ527" s="19"/>
      <c r="DK527" s="277"/>
      <c r="DL527" s="427"/>
      <c r="DM527" s="428"/>
      <c r="DN527" s="428"/>
      <c r="DO527" s="428"/>
      <c r="DP527" s="429"/>
      <c r="DQ527" s="443">
        <f>SUM(DQ523:DQ526)</f>
        <v>0</v>
      </c>
      <c r="DR527" s="19"/>
      <c r="DS527" s="277"/>
      <c r="DT527" s="427"/>
      <c r="DU527" s="428"/>
      <c r="DV527" s="428"/>
      <c r="DW527" s="428"/>
      <c r="DX527" s="429"/>
      <c r="DY527" s="443">
        <f>SUM(DY523:DY526)</f>
        <v>0</v>
      </c>
      <c r="DZ527" s="19"/>
      <c r="EA527" s="277"/>
      <c r="EB527" s="426"/>
      <c r="EC527" s="430"/>
      <c r="ED527" s="430"/>
      <c r="EE527" s="430"/>
      <c r="EF527" s="431"/>
      <c r="EG527" s="444" t="s">
        <v>1199</v>
      </c>
      <c r="EH527" s="19"/>
      <c r="EI527" s="277"/>
      <c r="EJ527" s="427"/>
      <c r="EK527" s="428"/>
      <c r="EL527" s="428"/>
      <c r="EM527" s="428"/>
      <c r="EN527" s="429"/>
      <c r="EO527" s="443">
        <f>SUM(EO523:EO526)</f>
        <v>0</v>
      </c>
      <c r="EP527" s="19"/>
      <c r="EQ527" s="277"/>
    </row>
    <row r="528" spans="1:147" ht="37.5" customHeight="1" thickBot="1">
      <c r="A528" s="88"/>
      <c r="B528" s="89"/>
      <c r="C528" s="442" t="s">
        <v>156</v>
      </c>
      <c r="D528" s="433"/>
      <c r="E528" s="85"/>
      <c r="F528" s="85"/>
      <c r="G528" s="85"/>
      <c r="H528" s="90"/>
      <c r="I528" s="91"/>
      <c r="J528" s="19"/>
      <c r="K528" s="277"/>
      <c r="L528" s="433"/>
      <c r="M528" s="85"/>
      <c r="N528" s="85"/>
      <c r="O528" s="85"/>
      <c r="P528" s="90"/>
      <c r="Q528" s="91"/>
      <c r="R528" s="19"/>
      <c r="S528" s="277"/>
      <c r="T528" s="433"/>
      <c r="U528" s="85"/>
      <c r="V528" s="85"/>
      <c r="W528" s="85"/>
      <c r="X528" s="90"/>
      <c r="Y528" s="91"/>
      <c r="Z528" s="19"/>
      <c r="AA528" s="277"/>
      <c r="AB528" s="433"/>
      <c r="AC528" s="85"/>
      <c r="AD528" s="85"/>
      <c r="AE528" s="85"/>
      <c r="AF528" s="90"/>
      <c r="AG528" s="91"/>
      <c r="AH528" s="19"/>
      <c r="AI528" s="277"/>
      <c r="AJ528" s="433"/>
      <c r="AK528" s="85"/>
      <c r="AL528" s="85"/>
      <c r="AM528" s="85"/>
      <c r="AN528" s="90"/>
      <c r="AO528" s="91"/>
      <c r="AP528" s="19"/>
      <c r="AQ528" s="277"/>
      <c r="AR528" s="433"/>
      <c r="AS528" s="85"/>
      <c r="AT528" s="85"/>
      <c r="AU528" s="85"/>
      <c r="AV528" s="90"/>
      <c r="AW528" s="91"/>
      <c r="AX528" s="19"/>
      <c r="AY528" s="277"/>
      <c r="AZ528" s="433"/>
      <c r="BA528" s="85"/>
      <c r="BB528" s="85"/>
      <c r="BC528" s="85"/>
      <c r="BD528" s="90"/>
      <c r="BE528" s="91"/>
      <c r="BF528" s="19"/>
      <c r="BG528" s="277"/>
      <c r="BH528" s="433"/>
      <c r="BI528" s="85"/>
      <c r="BJ528" s="85"/>
      <c r="BK528" s="85"/>
      <c r="BL528" s="90"/>
      <c r="BM528" s="91"/>
      <c r="BN528" s="19"/>
      <c r="BO528" s="277"/>
      <c r="BP528" s="433"/>
      <c r="BQ528" s="85"/>
      <c r="BR528" s="85"/>
      <c r="BS528" s="85"/>
      <c r="BT528" s="90"/>
      <c r="BU528" s="91"/>
      <c r="BV528" s="19"/>
      <c r="BW528" s="277"/>
      <c r="BX528" s="433"/>
      <c r="BY528" s="85"/>
      <c r="BZ528" s="85"/>
      <c r="CA528" s="85"/>
      <c r="CB528" s="90"/>
      <c r="CC528" s="91"/>
      <c r="CD528" s="19"/>
      <c r="CE528" s="277"/>
      <c r="CF528" s="433"/>
      <c r="CG528" s="85"/>
      <c r="CH528" s="85"/>
      <c r="CI528" s="85"/>
      <c r="CJ528" s="90"/>
      <c r="CK528" s="91"/>
      <c r="CL528" s="19"/>
      <c r="CM528" s="277"/>
      <c r="CN528" s="433"/>
      <c r="CO528" s="85"/>
      <c r="CP528" s="85"/>
      <c r="CQ528" s="85"/>
      <c r="CR528" s="90"/>
      <c r="CS528" s="91"/>
      <c r="CT528" s="19"/>
      <c r="CU528" s="277"/>
      <c r="CV528" s="433"/>
      <c r="CW528" s="85"/>
      <c r="CX528" s="85"/>
      <c r="CY528" s="85"/>
      <c r="CZ528" s="90"/>
      <c r="DA528" s="91"/>
      <c r="DB528" s="19"/>
      <c r="DC528" s="277"/>
      <c r="DD528" s="433"/>
      <c r="DE528" s="85"/>
      <c r="DF528" s="85"/>
      <c r="DG528" s="85"/>
      <c r="DH528" s="90"/>
      <c r="DI528" s="91"/>
      <c r="DJ528" s="19"/>
      <c r="DK528" s="277"/>
      <c r="DL528" s="433"/>
      <c r="DM528" s="85"/>
      <c r="DN528" s="85"/>
      <c r="DO528" s="85"/>
      <c r="DP528" s="90"/>
      <c r="DQ528" s="91"/>
      <c r="DR528" s="19"/>
      <c r="DS528" s="277"/>
      <c r="DT528" s="433"/>
      <c r="DU528" s="85"/>
      <c r="DV528" s="85"/>
      <c r="DW528" s="85"/>
      <c r="DX528" s="90"/>
      <c r="DY528" s="91"/>
      <c r="DZ528" s="19"/>
      <c r="EA528" s="277"/>
      <c r="EB528" s="399"/>
      <c r="EC528" s="24"/>
      <c r="ED528" s="24"/>
      <c r="EE528" s="24"/>
      <c r="EF528" s="334"/>
      <c r="EG528" s="282"/>
      <c r="EH528" s="19"/>
      <c r="EI528" s="277"/>
      <c r="EJ528" s="433"/>
      <c r="EK528" s="85"/>
      <c r="EL528" s="85"/>
      <c r="EM528" s="85"/>
      <c r="EN528" s="90"/>
      <c r="EO528" s="91"/>
      <c r="EP528" s="19"/>
      <c r="EQ528" s="277"/>
    </row>
    <row r="529" spans="1:147" ht="37.5" customHeight="1" thickBot="1">
      <c r="A529" s="24"/>
      <c r="B529" s="92" t="s">
        <v>322</v>
      </c>
      <c r="C529" s="434" t="s">
        <v>323</v>
      </c>
      <c r="D529" s="410" t="s">
        <v>312</v>
      </c>
      <c r="E529" s="87" t="s">
        <v>325</v>
      </c>
      <c r="F529" s="87" t="s">
        <v>425</v>
      </c>
      <c r="G529" s="87" t="s">
        <v>327</v>
      </c>
      <c r="H529" s="411" t="s">
        <v>328</v>
      </c>
      <c r="I529" s="412" t="s">
        <v>329</v>
      </c>
      <c r="J529" s="297" t="s">
        <v>1167</v>
      </c>
      <c r="K529" s="298" t="s">
        <v>1168</v>
      </c>
      <c r="L529" s="410" t="s">
        <v>312</v>
      </c>
      <c r="M529" s="87" t="s">
        <v>325</v>
      </c>
      <c r="N529" s="87" t="s">
        <v>425</v>
      </c>
      <c r="O529" s="87" t="s">
        <v>327</v>
      </c>
      <c r="P529" s="411" t="s">
        <v>328</v>
      </c>
      <c r="Q529" s="412" t="s">
        <v>329</v>
      </c>
      <c r="R529" s="297" t="s">
        <v>1167</v>
      </c>
      <c r="S529" s="298" t="s">
        <v>1168</v>
      </c>
      <c r="T529" s="410" t="s">
        <v>312</v>
      </c>
      <c r="U529" s="87" t="s">
        <v>325</v>
      </c>
      <c r="V529" s="87" t="s">
        <v>425</v>
      </c>
      <c r="W529" s="87" t="s">
        <v>327</v>
      </c>
      <c r="X529" s="411" t="s">
        <v>328</v>
      </c>
      <c r="Y529" s="412" t="s">
        <v>329</v>
      </c>
      <c r="Z529" s="297" t="s">
        <v>1167</v>
      </c>
      <c r="AA529" s="298" t="s">
        <v>1168</v>
      </c>
      <c r="AB529" s="410" t="s">
        <v>312</v>
      </c>
      <c r="AC529" s="87" t="s">
        <v>325</v>
      </c>
      <c r="AD529" s="87" t="s">
        <v>425</v>
      </c>
      <c r="AE529" s="87" t="s">
        <v>327</v>
      </c>
      <c r="AF529" s="411" t="s">
        <v>328</v>
      </c>
      <c r="AG529" s="412" t="s">
        <v>329</v>
      </c>
      <c r="AH529" s="297" t="s">
        <v>1167</v>
      </c>
      <c r="AI529" s="298" t="s">
        <v>1168</v>
      </c>
      <c r="AJ529" s="410" t="s">
        <v>312</v>
      </c>
      <c r="AK529" s="87" t="s">
        <v>325</v>
      </c>
      <c r="AL529" s="87" t="s">
        <v>425</v>
      </c>
      <c r="AM529" s="87" t="s">
        <v>327</v>
      </c>
      <c r="AN529" s="411" t="s">
        <v>328</v>
      </c>
      <c r="AO529" s="412" t="s">
        <v>329</v>
      </c>
      <c r="AP529" s="297" t="s">
        <v>1167</v>
      </c>
      <c r="AQ529" s="298" t="s">
        <v>1168</v>
      </c>
      <c r="AR529" s="410" t="s">
        <v>312</v>
      </c>
      <c r="AS529" s="87" t="s">
        <v>325</v>
      </c>
      <c r="AT529" s="87" t="s">
        <v>425</v>
      </c>
      <c r="AU529" s="87" t="s">
        <v>327</v>
      </c>
      <c r="AV529" s="411" t="s">
        <v>328</v>
      </c>
      <c r="AW529" s="412" t="s">
        <v>329</v>
      </c>
      <c r="AX529" s="297" t="s">
        <v>1167</v>
      </c>
      <c r="AY529" s="298" t="s">
        <v>1168</v>
      </c>
      <c r="AZ529" s="410" t="s">
        <v>312</v>
      </c>
      <c r="BA529" s="87" t="s">
        <v>325</v>
      </c>
      <c r="BB529" s="87" t="s">
        <v>425</v>
      </c>
      <c r="BC529" s="87" t="s">
        <v>327</v>
      </c>
      <c r="BD529" s="411" t="s">
        <v>328</v>
      </c>
      <c r="BE529" s="412" t="s">
        <v>329</v>
      </c>
      <c r="BF529" s="297" t="s">
        <v>1167</v>
      </c>
      <c r="BG529" s="298" t="s">
        <v>1168</v>
      </c>
      <c r="BH529" s="410" t="s">
        <v>312</v>
      </c>
      <c r="BI529" s="87" t="s">
        <v>325</v>
      </c>
      <c r="BJ529" s="87" t="s">
        <v>425</v>
      </c>
      <c r="BK529" s="87" t="s">
        <v>327</v>
      </c>
      <c r="BL529" s="411" t="s">
        <v>328</v>
      </c>
      <c r="BM529" s="412" t="s">
        <v>329</v>
      </c>
      <c r="BN529" s="297" t="s">
        <v>1167</v>
      </c>
      <c r="BO529" s="298" t="s">
        <v>1168</v>
      </c>
      <c r="BP529" s="410" t="s">
        <v>312</v>
      </c>
      <c r="BQ529" s="87" t="s">
        <v>325</v>
      </c>
      <c r="BR529" s="87" t="s">
        <v>425</v>
      </c>
      <c r="BS529" s="87" t="s">
        <v>327</v>
      </c>
      <c r="BT529" s="411" t="s">
        <v>328</v>
      </c>
      <c r="BU529" s="412" t="s">
        <v>329</v>
      </c>
      <c r="BV529" s="297" t="s">
        <v>1167</v>
      </c>
      <c r="BW529" s="298" t="s">
        <v>1168</v>
      </c>
      <c r="BX529" s="410" t="s">
        <v>312</v>
      </c>
      <c r="BY529" s="87" t="s">
        <v>325</v>
      </c>
      <c r="BZ529" s="87" t="s">
        <v>425</v>
      </c>
      <c r="CA529" s="87" t="s">
        <v>327</v>
      </c>
      <c r="CB529" s="411" t="s">
        <v>328</v>
      </c>
      <c r="CC529" s="412" t="s">
        <v>329</v>
      </c>
      <c r="CD529" s="297" t="s">
        <v>1167</v>
      </c>
      <c r="CE529" s="298" t="s">
        <v>1168</v>
      </c>
      <c r="CF529" s="410" t="s">
        <v>312</v>
      </c>
      <c r="CG529" s="87" t="s">
        <v>325</v>
      </c>
      <c r="CH529" s="87" t="s">
        <v>425</v>
      </c>
      <c r="CI529" s="87" t="s">
        <v>327</v>
      </c>
      <c r="CJ529" s="411" t="s">
        <v>328</v>
      </c>
      <c r="CK529" s="412" t="s">
        <v>329</v>
      </c>
      <c r="CL529" s="297" t="s">
        <v>1167</v>
      </c>
      <c r="CM529" s="298" t="s">
        <v>1168</v>
      </c>
      <c r="CN529" s="410" t="s">
        <v>312</v>
      </c>
      <c r="CO529" s="87" t="s">
        <v>325</v>
      </c>
      <c r="CP529" s="87" t="s">
        <v>425</v>
      </c>
      <c r="CQ529" s="87" t="s">
        <v>327</v>
      </c>
      <c r="CR529" s="411" t="s">
        <v>328</v>
      </c>
      <c r="CS529" s="412" t="s">
        <v>329</v>
      </c>
      <c r="CT529" s="297" t="s">
        <v>1167</v>
      </c>
      <c r="CU529" s="298" t="s">
        <v>1168</v>
      </c>
      <c r="CV529" s="410" t="s">
        <v>312</v>
      </c>
      <c r="CW529" s="87" t="s">
        <v>325</v>
      </c>
      <c r="CX529" s="87" t="s">
        <v>425</v>
      </c>
      <c r="CY529" s="87" t="s">
        <v>327</v>
      </c>
      <c r="CZ529" s="411" t="s">
        <v>328</v>
      </c>
      <c r="DA529" s="412" t="s">
        <v>329</v>
      </c>
      <c r="DB529" s="297" t="s">
        <v>1167</v>
      </c>
      <c r="DC529" s="298" t="s">
        <v>1168</v>
      </c>
      <c r="DD529" s="410" t="s">
        <v>312</v>
      </c>
      <c r="DE529" s="87" t="s">
        <v>325</v>
      </c>
      <c r="DF529" s="87" t="s">
        <v>425</v>
      </c>
      <c r="DG529" s="87" t="s">
        <v>327</v>
      </c>
      <c r="DH529" s="411" t="s">
        <v>328</v>
      </c>
      <c r="DI529" s="412" t="s">
        <v>329</v>
      </c>
      <c r="DJ529" s="297" t="s">
        <v>1167</v>
      </c>
      <c r="DK529" s="298" t="s">
        <v>1168</v>
      </c>
      <c r="DL529" s="410" t="s">
        <v>312</v>
      </c>
      <c r="DM529" s="87" t="s">
        <v>325</v>
      </c>
      <c r="DN529" s="87" t="s">
        <v>425</v>
      </c>
      <c r="DO529" s="87" t="s">
        <v>327</v>
      </c>
      <c r="DP529" s="411" t="s">
        <v>328</v>
      </c>
      <c r="DQ529" s="412" t="s">
        <v>329</v>
      </c>
      <c r="DR529" s="297" t="s">
        <v>1167</v>
      </c>
      <c r="DS529" s="298" t="s">
        <v>1168</v>
      </c>
      <c r="DT529" s="410" t="s">
        <v>312</v>
      </c>
      <c r="DU529" s="87" t="s">
        <v>325</v>
      </c>
      <c r="DV529" s="87" t="s">
        <v>425</v>
      </c>
      <c r="DW529" s="87" t="s">
        <v>327</v>
      </c>
      <c r="DX529" s="411" t="s">
        <v>328</v>
      </c>
      <c r="DY529" s="412" t="s">
        <v>329</v>
      </c>
      <c r="DZ529" s="297" t="s">
        <v>1167</v>
      </c>
      <c r="EA529" s="298" t="s">
        <v>1168</v>
      </c>
      <c r="EB529" s="92" t="s">
        <v>312</v>
      </c>
      <c r="EC529" s="413" t="s">
        <v>325</v>
      </c>
      <c r="ED529" s="413" t="s">
        <v>425</v>
      </c>
      <c r="EE529" s="413" t="s">
        <v>327</v>
      </c>
      <c r="EF529" s="413" t="s">
        <v>328</v>
      </c>
      <c r="EG529" s="435" t="s">
        <v>329</v>
      </c>
      <c r="EH529" s="297" t="s">
        <v>1167</v>
      </c>
      <c r="EI529" s="298" t="s">
        <v>1168</v>
      </c>
      <c r="EJ529" s="410" t="s">
        <v>312</v>
      </c>
      <c r="EK529" s="87" t="s">
        <v>325</v>
      </c>
      <c r="EL529" s="87" t="s">
        <v>425</v>
      </c>
      <c r="EM529" s="87" t="s">
        <v>327</v>
      </c>
      <c r="EN529" s="411" t="s">
        <v>328</v>
      </c>
      <c r="EO529" s="412" t="s">
        <v>329</v>
      </c>
      <c r="EP529" s="297" t="s">
        <v>1167</v>
      </c>
      <c r="EQ529" s="298" t="s">
        <v>1168</v>
      </c>
    </row>
    <row r="530" spans="1:147" ht="37.5" customHeight="1" thickBot="1">
      <c r="A530" s="88"/>
      <c r="B530" s="60">
        <v>1</v>
      </c>
      <c r="C530" s="416" t="s">
        <v>545</v>
      </c>
      <c r="D530" s="417"/>
      <c r="E530" s="307">
        <v>1</v>
      </c>
      <c r="F530" s="418" t="s">
        <v>331</v>
      </c>
      <c r="G530" s="322"/>
      <c r="H530" s="309"/>
      <c r="I530" s="310">
        <f t="shared" ref="I530:I535" si="714">+(G530+(G530*H530))*E530</f>
        <v>0</v>
      </c>
      <c r="J530" s="311" t="s">
        <v>1169</v>
      </c>
      <c r="K530" s="312"/>
      <c r="L530" s="417"/>
      <c r="M530" s="307">
        <v>1</v>
      </c>
      <c r="N530" s="418" t="s">
        <v>331</v>
      </c>
      <c r="O530" s="322"/>
      <c r="P530" s="309"/>
      <c r="Q530" s="310">
        <f t="shared" ref="Q530:Q535" si="715">+(O530+(O530*P530))*M530</f>
        <v>0</v>
      </c>
      <c r="R530" s="311" t="s">
        <v>1169</v>
      </c>
      <c r="S530" s="312"/>
      <c r="T530" s="417"/>
      <c r="U530" s="307">
        <v>1</v>
      </c>
      <c r="V530" s="418" t="s">
        <v>331</v>
      </c>
      <c r="W530" s="322"/>
      <c r="X530" s="309"/>
      <c r="Y530" s="310">
        <f t="shared" ref="Y530:Y535" si="716">+(W530+(W530*X530))*U530</f>
        <v>0</v>
      </c>
      <c r="Z530" s="311" t="s">
        <v>1169</v>
      </c>
      <c r="AA530" s="312"/>
      <c r="AB530" s="417"/>
      <c r="AC530" s="307">
        <v>1</v>
      </c>
      <c r="AD530" s="418" t="s">
        <v>331</v>
      </c>
      <c r="AE530" s="322"/>
      <c r="AF530" s="309"/>
      <c r="AG530" s="310">
        <f t="shared" ref="AG530:AG535" si="717">+(AE530+(AE530*AF530))*AC530</f>
        <v>0</v>
      </c>
      <c r="AH530" s="311" t="s">
        <v>1169</v>
      </c>
      <c r="AI530" s="312"/>
      <c r="AJ530" s="417" t="s">
        <v>1262</v>
      </c>
      <c r="AK530" s="307">
        <v>1</v>
      </c>
      <c r="AL530" s="418" t="s">
        <v>331</v>
      </c>
      <c r="AM530" s="322">
        <v>10536442.420212766</v>
      </c>
      <c r="AN530" s="309">
        <v>0</v>
      </c>
      <c r="AO530" s="310">
        <f t="shared" ref="AO530:AO535" si="718">+(AM530+(AM530*AN530))*AK530</f>
        <v>10536442.420212766</v>
      </c>
      <c r="AP530" s="311" t="s">
        <v>1170</v>
      </c>
      <c r="AQ530" s="312"/>
      <c r="AR530" s="417"/>
      <c r="AS530" s="307">
        <v>1</v>
      </c>
      <c r="AT530" s="418" t="s">
        <v>331</v>
      </c>
      <c r="AU530" s="322"/>
      <c r="AV530" s="309"/>
      <c r="AW530" s="310">
        <f t="shared" ref="AW530:AW535" si="719">+(AU530+(AU530*AV530))*AS530</f>
        <v>0</v>
      </c>
      <c r="AX530" s="311" t="s">
        <v>1169</v>
      </c>
      <c r="AY530" s="312"/>
      <c r="AZ530" s="417"/>
      <c r="BA530" s="307">
        <v>1</v>
      </c>
      <c r="BB530" s="418" t="s">
        <v>331</v>
      </c>
      <c r="BC530" s="322"/>
      <c r="BD530" s="309"/>
      <c r="BE530" s="310">
        <f t="shared" ref="BE530:BE535" si="720">+(BC530+(BC530*BD530))*BA530</f>
        <v>0</v>
      </c>
      <c r="BF530" s="311" t="s">
        <v>1169</v>
      </c>
      <c r="BG530" s="312"/>
      <c r="BH530" s="417"/>
      <c r="BI530" s="307">
        <v>1</v>
      </c>
      <c r="BJ530" s="418" t="s">
        <v>331</v>
      </c>
      <c r="BK530" s="322"/>
      <c r="BL530" s="309"/>
      <c r="BM530" s="310">
        <f t="shared" ref="BM530:BM535" si="721">+(BK530+(BK530*BL530))*BI530</f>
        <v>0</v>
      </c>
      <c r="BN530" s="311" t="s">
        <v>1169</v>
      </c>
      <c r="BO530" s="312"/>
      <c r="BP530" s="417"/>
      <c r="BQ530" s="307">
        <v>1</v>
      </c>
      <c r="BR530" s="418" t="s">
        <v>331</v>
      </c>
      <c r="BS530" s="322"/>
      <c r="BT530" s="309"/>
      <c r="BU530" s="310">
        <f t="shared" ref="BU530:BU535" si="722">+(BS530+(BS530*BT530))*BQ530</f>
        <v>0</v>
      </c>
      <c r="BV530" s="311" t="s">
        <v>1169</v>
      </c>
      <c r="BW530" s="312"/>
      <c r="BX530" s="417"/>
      <c r="BY530" s="307">
        <v>1</v>
      </c>
      <c r="BZ530" s="418" t="s">
        <v>331</v>
      </c>
      <c r="CA530" s="322"/>
      <c r="CB530" s="309"/>
      <c r="CC530" s="310">
        <f t="shared" ref="CC530:CC535" si="723">+(CA530+(CA530*CB530))*BY530</f>
        <v>0</v>
      </c>
      <c r="CD530" s="311" t="s">
        <v>1169</v>
      </c>
      <c r="CE530" s="312"/>
      <c r="CF530" s="417"/>
      <c r="CG530" s="307">
        <v>1</v>
      </c>
      <c r="CH530" s="418" t="s">
        <v>331</v>
      </c>
      <c r="CI530" s="322"/>
      <c r="CJ530" s="309"/>
      <c r="CK530" s="310">
        <f t="shared" ref="CK530:CK535" si="724">+(CI530+(CI530*CJ530))*CG530</f>
        <v>0</v>
      </c>
      <c r="CL530" s="311" t="s">
        <v>1169</v>
      </c>
      <c r="CM530" s="312"/>
      <c r="CN530" s="417"/>
      <c r="CO530" s="307">
        <v>1</v>
      </c>
      <c r="CP530" s="418" t="s">
        <v>331</v>
      </c>
      <c r="CQ530" s="322"/>
      <c r="CR530" s="309"/>
      <c r="CS530" s="310">
        <f t="shared" ref="CS530:CS535" si="725">+(CQ530+(CQ530*CR530))*CO530</f>
        <v>0</v>
      </c>
      <c r="CT530" s="311" t="s">
        <v>1169</v>
      </c>
      <c r="CU530" s="312"/>
      <c r="CV530" s="417"/>
      <c r="CW530" s="307">
        <v>1</v>
      </c>
      <c r="CX530" s="418" t="s">
        <v>331</v>
      </c>
      <c r="CY530" s="322"/>
      <c r="CZ530" s="309"/>
      <c r="DA530" s="310">
        <f t="shared" ref="DA530:DA535" si="726">+(CY530+(CY530*CZ530))*CW530</f>
        <v>0</v>
      </c>
      <c r="DB530" s="311" t="s">
        <v>1169</v>
      </c>
      <c r="DC530" s="312"/>
      <c r="DD530" s="417"/>
      <c r="DE530" s="307">
        <v>1</v>
      </c>
      <c r="DF530" s="418" t="s">
        <v>331</v>
      </c>
      <c r="DG530" s="322"/>
      <c r="DH530" s="309"/>
      <c r="DI530" s="310">
        <f t="shared" ref="DI530:DI535" si="727">+(DG530+(DG530*DH530))*DE530</f>
        <v>0</v>
      </c>
      <c r="DJ530" s="311" t="s">
        <v>1169</v>
      </c>
      <c r="DK530" s="312"/>
      <c r="DL530" s="417"/>
      <c r="DM530" s="307">
        <v>1</v>
      </c>
      <c r="DN530" s="418" t="s">
        <v>331</v>
      </c>
      <c r="DO530" s="322"/>
      <c r="DP530" s="309"/>
      <c r="DQ530" s="310">
        <f t="shared" ref="DQ530:DQ535" si="728">+(DO530+(DO530*DP530))*DM530</f>
        <v>0</v>
      </c>
      <c r="DR530" s="311" t="s">
        <v>1169</v>
      </c>
      <c r="DS530" s="312"/>
      <c r="DT530" s="417"/>
      <c r="DU530" s="307">
        <v>1</v>
      </c>
      <c r="DV530" s="418" t="s">
        <v>331</v>
      </c>
      <c r="DW530" s="322"/>
      <c r="DX530" s="309"/>
      <c r="DY530" s="310">
        <f t="shared" ref="DY530:DY535" si="729">+(DW530+(DW530*DX530))*DU530</f>
        <v>0</v>
      </c>
      <c r="DZ530" s="311" t="s">
        <v>1169</v>
      </c>
      <c r="EA530" s="312"/>
      <c r="EB530" s="421"/>
      <c r="EC530" s="315">
        <v>1</v>
      </c>
      <c r="ED530" s="293" t="s">
        <v>331</v>
      </c>
      <c r="EE530" s="324"/>
      <c r="EF530" s="317"/>
      <c r="EG530" s="318" t="s">
        <v>1199</v>
      </c>
      <c r="EH530" s="311" t="s">
        <v>1169</v>
      </c>
      <c r="EI530" s="312"/>
      <c r="EJ530" s="417"/>
      <c r="EK530" s="307">
        <v>1</v>
      </c>
      <c r="EL530" s="418" t="s">
        <v>331</v>
      </c>
      <c r="EM530" s="322"/>
      <c r="EN530" s="309"/>
      <c r="EO530" s="310">
        <f t="shared" ref="EO530:EO535" si="730">+(EM530+(EM530*EN530))*EK530</f>
        <v>0</v>
      </c>
      <c r="EP530" s="311" t="s">
        <v>1169</v>
      </c>
      <c r="EQ530" s="312"/>
    </row>
    <row r="531" spans="1:147" ht="37.5" customHeight="1">
      <c r="A531" s="88"/>
      <c r="B531" s="60">
        <v>2</v>
      </c>
      <c r="C531" s="416" t="s">
        <v>546</v>
      </c>
      <c r="D531" s="417"/>
      <c r="E531" s="307">
        <v>1</v>
      </c>
      <c r="F531" s="418" t="s">
        <v>331</v>
      </c>
      <c r="G531" s="322"/>
      <c r="H531" s="309"/>
      <c r="I531" s="310">
        <f t="shared" si="714"/>
        <v>0</v>
      </c>
      <c r="J531" s="19"/>
      <c r="K531" s="277"/>
      <c r="L531" s="417"/>
      <c r="M531" s="307">
        <v>1</v>
      </c>
      <c r="N531" s="418" t="s">
        <v>331</v>
      </c>
      <c r="O531" s="322"/>
      <c r="P531" s="309"/>
      <c r="Q531" s="310">
        <f t="shared" si="715"/>
        <v>0</v>
      </c>
      <c r="R531" s="19"/>
      <c r="S531" s="277"/>
      <c r="T531" s="417"/>
      <c r="U531" s="307">
        <v>1</v>
      </c>
      <c r="V531" s="418" t="s">
        <v>331</v>
      </c>
      <c r="W531" s="322"/>
      <c r="X531" s="309"/>
      <c r="Y531" s="310">
        <f t="shared" si="716"/>
        <v>0</v>
      </c>
      <c r="Z531" s="19"/>
      <c r="AA531" s="277"/>
      <c r="AB531" s="417"/>
      <c r="AC531" s="307">
        <v>1</v>
      </c>
      <c r="AD531" s="418" t="s">
        <v>331</v>
      </c>
      <c r="AE531" s="322"/>
      <c r="AF531" s="309"/>
      <c r="AG531" s="310">
        <f t="shared" si="717"/>
        <v>0</v>
      </c>
      <c r="AH531" s="19"/>
      <c r="AI531" s="277"/>
      <c r="AJ531" s="417" t="s">
        <v>1262</v>
      </c>
      <c r="AK531" s="307">
        <v>1</v>
      </c>
      <c r="AL531" s="418" t="s">
        <v>331</v>
      </c>
      <c r="AM531" s="322">
        <v>26533734.973404258</v>
      </c>
      <c r="AN531" s="309">
        <v>0</v>
      </c>
      <c r="AO531" s="310">
        <f t="shared" si="718"/>
        <v>26533734.973404258</v>
      </c>
      <c r="AP531" s="19"/>
      <c r="AQ531" s="277"/>
      <c r="AR531" s="417"/>
      <c r="AS531" s="307">
        <v>1</v>
      </c>
      <c r="AT531" s="418" t="s">
        <v>331</v>
      </c>
      <c r="AU531" s="322"/>
      <c r="AV531" s="309"/>
      <c r="AW531" s="310">
        <f t="shared" si="719"/>
        <v>0</v>
      </c>
      <c r="AX531" s="19"/>
      <c r="AY531" s="277"/>
      <c r="AZ531" s="417"/>
      <c r="BA531" s="307">
        <v>1</v>
      </c>
      <c r="BB531" s="418" t="s">
        <v>331</v>
      </c>
      <c r="BC531" s="322"/>
      <c r="BD531" s="309"/>
      <c r="BE531" s="310">
        <f t="shared" si="720"/>
        <v>0</v>
      </c>
      <c r="BF531" s="19"/>
      <c r="BG531" s="277"/>
      <c r="BH531" s="417"/>
      <c r="BI531" s="307">
        <v>1</v>
      </c>
      <c r="BJ531" s="418" t="s">
        <v>331</v>
      </c>
      <c r="BK531" s="322"/>
      <c r="BL531" s="309"/>
      <c r="BM531" s="310">
        <f t="shared" si="721"/>
        <v>0</v>
      </c>
      <c r="BN531" s="19"/>
      <c r="BO531" s="277"/>
      <c r="BP531" s="417"/>
      <c r="BQ531" s="307">
        <v>1</v>
      </c>
      <c r="BR531" s="418" t="s">
        <v>331</v>
      </c>
      <c r="BS531" s="322"/>
      <c r="BT531" s="309"/>
      <c r="BU531" s="310">
        <f t="shared" si="722"/>
        <v>0</v>
      </c>
      <c r="BV531" s="19"/>
      <c r="BW531" s="277"/>
      <c r="BX531" s="417"/>
      <c r="BY531" s="307">
        <v>1</v>
      </c>
      <c r="BZ531" s="418" t="s">
        <v>331</v>
      </c>
      <c r="CA531" s="322"/>
      <c r="CB531" s="309"/>
      <c r="CC531" s="310">
        <f t="shared" si="723"/>
        <v>0</v>
      </c>
      <c r="CD531" s="19"/>
      <c r="CE531" s="277"/>
      <c r="CF531" s="417"/>
      <c r="CG531" s="307">
        <v>1</v>
      </c>
      <c r="CH531" s="418" t="s">
        <v>331</v>
      </c>
      <c r="CI531" s="322"/>
      <c r="CJ531" s="309"/>
      <c r="CK531" s="310">
        <f t="shared" si="724"/>
        <v>0</v>
      </c>
      <c r="CL531" s="19"/>
      <c r="CM531" s="277"/>
      <c r="CN531" s="417"/>
      <c r="CO531" s="307">
        <v>1</v>
      </c>
      <c r="CP531" s="418" t="s">
        <v>331</v>
      </c>
      <c r="CQ531" s="322"/>
      <c r="CR531" s="309"/>
      <c r="CS531" s="310">
        <f t="shared" si="725"/>
        <v>0</v>
      </c>
      <c r="CT531" s="19"/>
      <c r="CU531" s="277"/>
      <c r="CV531" s="417"/>
      <c r="CW531" s="307">
        <v>1</v>
      </c>
      <c r="CX531" s="418" t="s">
        <v>331</v>
      </c>
      <c r="CY531" s="322"/>
      <c r="CZ531" s="309"/>
      <c r="DA531" s="310">
        <f t="shared" si="726"/>
        <v>0</v>
      </c>
      <c r="DB531" s="19"/>
      <c r="DC531" s="277"/>
      <c r="DD531" s="417"/>
      <c r="DE531" s="307">
        <v>1</v>
      </c>
      <c r="DF531" s="418" t="s">
        <v>331</v>
      </c>
      <c r="DG531" s="322"/>
      <c r="DH531" s="309"/>
      <c r="DI531" s="310">
        <f t="shared" si="727"/>
        <v>0</v>
      </c>
      <c r="DJ531" s="19"/>
      <c r="DK531" s="277"/>
      <c r="DL531" s="417"/>
      <c r="DM531" s="307">
        <v>1</v>
      </c>
      <c r="DN531" s="418" t="s">
        <v>331</v>
      </c>
      <c r="DO531" s="322"/>
      <c r="DP531" s="309"/>
      <c r="DQ531" s="310">
        <f t="shared" si="728"/>
        <v>0</v>
      </c>
      <c r="DR531" s="19"/>
      <c r="DS531" s="277"/>
      <c r="DT531" s="417"/>
      <c r="DU531" s="307">
        <v>1</v>
      </c>
      <c r="DV531" s="418" t="s">
        <v>331</v>
      </c>
      <c r="DW531" s="322"/>
      <c r="DX531" s="309"/>
      <c r="DY531" s="310">
        <f t="shared" si="729"/>
        <v>0</v>
      </c>
      <c r="DZ531" s="19"/>
      <c r="EA531" s="277"/>
      <c r="EB531" s="421"/>
      <c r="EC531" s="315">
        <v>1</v>
      </c>
      <c r="ED531" s="293" t="s">
        <v>331</v>
      </c>
      <c r="EE531" s="324"/>
      <c r="EF531" s="317"/>
      <c r="EG531" s="318" t="s">
        <v>1199</v>
      </c>
      <c r="EH531" s="19"/>
      <c r="EI531" s="277"/>
      <c r="EJ531" s="417"/>
      <c r="EK531" s="307">
        <v>1</v>
      </c>
      <c r="EL531" s="418" t="s">
        <v>331</v>
      </c>
      <c r="EM531" s="322"/>
      <c r="EN531" s="309"/>
      <c r="EO531" s="310">
        <f t="shared" si="730"/>
        <v>0</v>
      </c>
      <c r="EP531" s="19"/>
      <c r="EQ531" s="277"/>
    </row>
    <row r="532" spans="1:147" ht="37.5" customHeight="1">
      <c r="A532" s="88"/>
      <c r="B532" s="60">
        <v>3</v>
      </c>
      <c r="C532" s="416" t="s">
        <v>547</v>
      </c>
      <c r="D532" s="417"/>
      <c r="E532" s="307">
        <v>1</v>
      </c>
      <c r="F532" s="418" t="s">
        <v>331</v>
      </c>
      <c r="G532" s="322"/>
      <c r="H532" s="309"/>
      <c r="I532" s="310">
        <f t="shared" si="714"/>
        <v>0</v>
      </c>
      <c r="J532" s="19"/>
      <c r="K532" s="277"/>
      <c r="L532" s="417"/>
      <c r="M532" s="307">
        <v>1</v>
      </c>
      <c r="N532" s="418" t="s">
        <v>331</v>
      </c>
      <c r="O532" s="322"/>
      <c r="P532" s="309"/>
      <c r="Q532" s="310">
        <f t="shared" si="715"/>
        <v>0</v>
      </c>
      <c r="R532" s="19"/>
      <c r="S532" s="277"/>
      <c r="T532" s="417"/>
      <c r="U532" s="307">
        <v>1</v>
      </c>
      <c r="V532" s="418" t="s">
        <v>331</v>
      </c>
      <c r="W532" s="322"/>
      <c r="X532" s="309"/>
      <c r="Y532" s="310">
        <f t="shared" si="716"/>
        <v>0</v>
      </c>
      <c r="Z532" s="19"/>
      <c r="AA532" s="277"/>
      <c r="AB532" s="417"/>
      <c r="AC532" s="307">
        <v>1</v>
      </c>
      <c r="AD532" s="418" t="s">
        <v>331</v>
      </c>
      <c r="AE532" s="322"/>
      <c r="AF532" s="309"/>
      <c r="AG532" s="310">
        <f t="shared" si="717"/>
        <v>0</v>
      </c>
      <c r="AH532" s="19"/>
      <c r="AI532" s="277"/>
      <c r="AJ532" s="417" t="s">
        <v>1262</v>
      </c>
      <c r="AK532" s="307">
        <v>1</v>
      </c>
      <c r="AL532" s="418" t="s">
        <v>331</v>
      </c>
      <c r="AM532" s="322">
        <v>1285696.1436170214</v>
      </c>
      <c r="AN532" s="309">
        <v>0</v>
      </c>
      <c r="AO532" s="310">
        <f t="shared" si="718"/>
        <v>1285696.1436170214</v>
      </c>
      <c r="AP532" s="19"/>
      <c r="AQ532" s="277"/>
      <c r="AR532" s="417"/>
      <c r="AS532" s="307">
        <v>1</v>
      </c>
      <c r="AT532" s="418" t="s">
        <v>331</v>
      </c>
      <c r="AU532" s="322"/>
      <c r="AV532" s="309"/>
      <c r="AW532" s="310">
        <f t="shared" si="719"/>
        <v>0</v>
      </c>
      <c r="AX532" s="19"/>
      <c r="AY532" s="277"/>
      <c r="AZ532" s="417"/>
      <c r="BA532" s="307">
        <v>1</v>
      </c>
      <c r="BB532" s="418" t="s">
        <v>331</v>
      </c>
      <c r="BC532" s="322"/>
      <c r="BD532" s="309"/>
      <c r="BE532" s="310">
        <f t="shared" si="720"/>
        <v>0</v>
      </c>
      <c r="BF532" s="19"/>
      <c r="BG532" s="277"/>
      <c r="BH532" s="417"/>
      <c r="BI532" s="307">
        <v>1</v>
      </c>
      <c r="BJ532" s="418" t="s">
        <v>331</v>
      </c>
      <c r="BK532" s="322"/>
      <c r="BL532" s="309"/>
      <c r="BM532" s="310">
        <f t="shared" si="721"/>
        <v>0</v>
      </c>
      <c r="BN532" s="19"/>
      <c r="BO532" s="277"/>
      <c r="BP532" s="417"/>
      <c r="BQ532" s="307">
        <v>1</v>
      </c>
      <c r="BR532" s="418" t="s">
        <v>331</v>
      </c>
      <c r="BS532" s="322"/>
      <c r="BT532" s="309"/>
      <c r="BU532" s="310">
        <f t="shared" si="722"/>
        <v>0</v>
      </c>
      <c r="BV532" s="19"/>
      <c r="BW532" s="277"/>
      <c r="BX532" s="417"/>
      <c r="BY532" s="307">
        <v>1</v>
      </c>
      <c r="BZ532" s="418" t="s">
        <v>331</v>
      </c>
      <c r="CA532" s="322"/>
      <c r="CB532" s="309"/>
      <c r="CC532" s="310">
        <f t="shared" si="723"/>
        <v>0</v>
      </c>
      <c r="CD532" s="19"/>
      <c r="CE532" s="277"/>
      <c r="CF532" s="417"/>
      <c r="CG532" s="307">
        <v>1</v>
      </c>
      <c r="CH532" s="418" t="s">
        <v>331</v>
      </c>
      <c r="CI532" s="322"/>
      <c r="CJ532" s="309"/>
      <c r="CK532" s="310">
        <f t="shared" si="724"/>
        <v>0</v>
      </c>
      <c r="CL532" s="19"/>
      <c r="CM532" s="277"/>
      <c r="CN532" s="417"/>
      <c r="CO532" s="307">
        <v>1</v>
      </c>
      <c r="CP532" s="418" t="s">
        <v>331</v>
      </c>
      <c r="CQ532" s="322"/>
      <c r="CR532" s="309"/>
      <c r="CS532" s="310">
        <f t="shared" si="725"/>
        <v>0</v>
      </c>
      <c r="CT532" s="19"/>
      <c r="CU532" s="277"/>
      <c r="CV532" s="417"/>
      <c r="CW532" s="307">
        <v>1</v>
      </c>
      <c r="CX532" s="418" t="s">
        <v>331</v>
      </c>
      <c r="CY532" s="322"/>
      <c r="CZ532" s="309"/>
      <c r="DA532" s="310">
        <f t="shared" si="726"/>
        <v>0</v>
      </c>
      <c r="DB532" s="19"/>
      <c r="DC532" s="277"/>
      <c r="DD532" s="417"/>
      <c r="DE532" s="307">
        <v>1</v>
      </c>
      <c r="DF532" s="418" t="s">
        <v>331</v>
      </c>
      <c r="DG532" s="322"/>
      <c r="DH532" s="309"/>
      <c r="DI532" s="310">
        <f t="shared" si="727"/>
        <v>0</v>
      </c>
      <c r="DJ532" s="19"/>
      <c r="DK532" s="277"/>
      <c r="DL532" s="417"/>
      <c r="DM532" s="307">
        <v>1</v>
      </c>
      <c r="DN532" s="418" t="s">
        <v>331</v>
      </c>
      <c r="DO532" s="322"/>
      <c r="DP532" s="309"/>
      <c r="DQ532" s="310">
        <f t="shared" si="728"/>
        <v>0</v>
      </c>
      <c r="DR532" s="19"/>
      <c r="DS532" s="277"/>
      <c r="DT532" s="417"/>
      <c r="DU532" s="307">
        <v>1</v>
      </c>
      <c r="DV532" s="418" t="s">
        <v>331</v>
      </c>
      <c r="DW532" s="322"/>
      <c r="DX532" s="309"/>
      <c r="DY532" s="310">
        <f t="shared" si="729"/>
        <v>0</v>
      </c>
      <c r="DZ532" s="19"/>
      <c r="EA532" s="277"/>
      <c r="EB532" s="421"/>
      <c r="EC532" s="315">
        <v>1</v>
      </c>
      <c r="ED532" s="293" t="s">
        <v>331</v>
      </c>
      <c r="EE532" s="324"/>
      <c r="EF532" s="317"/>
      <c r="EG532" s="318" t="s">
        <v>1199</v>
      </c>
      <c r="EH532" s="19"/>
      <c r="EI532" s="277"/>
      <c r="EJ532" s="417"/>
      <c r="EK532" s="307">
        <v>1</v>
      </c>
      <c r="EL532" s="418" t="s">
        <v>331</v>
      </c>
      <c r="EM532" s="322"/>
      <c r="EN532" s="309"/>
      <c r="EO532" s="310">
        <f t="shared" si="730"/>
        <v>0</v>
      </c>
      <c r="EP532" s="19"/>
      <c r="EQ532" s="277"/>
    </row>
    <row r="533" spans="1:147" ht="37.5" customHeight="1">
      <c r="A533" s="88"/>
      <c r="B533" s="60">
        <v>4</v>
      </c>
      <c r="C533" s="416" t="s">
        <v>482</v>
      </c>
      <c r="D533" s="417"/>
      <c r="E533" s="307">
        <v>1</v>
      </c>
      <c r="F533" s="418" t="s">
        <v>331</v>
      </c>
      <c r="G533" s="342"/>
      <c r="H533" s="309"/>
      <c r="I533" s="310">
        <f t="shared" si="714"/>
        <v>0</v>
      </c>
      <c r="J533" s="19"/>
      <c r="K533" s="277"/>
      <c r="L533" s="417"/>
      <c r="M533" s="307">
        <v>1</v>
      </c>
      <c r="N533" s="418" t="s">
        <v>331</v>
      </c>
      <c r="O533" s="342"/>
      <c r="P533" s="309"/>
      <c r="Q533" s="310">
        <f t="shared" si="715"/>
        <v>0</v>
      </c>
      <c r="R533" s="19"/>
      <c r="S533" s="277"/>
      <c r="T533" s="417"/>
      <c r="U533" s="307">
        <v>1</v>
      </c>
      <c r="V533" s="418" t="s">
        <v>331</v>
      </c>
      <c r="W533" s="342"/>
      <c r="X533" s="309"/>
      <c r="Y533" s="310">
        <f t="shared" si="716"/>
        <v>0</v>
      </c>
      <c r="Z533" s="19"/>
      <c r="AA533" s="277"/>
      <c r="AB533" s="417"/>
      <c r="AC533" s="307">
        <v>1</v>
      </c>
      <c r="AD533" s="418" t="s">
        <v>331</v>
      </c>
      <c r="AE533" s="342"/>
      <c r="AF533" s="309"/>
      <c r="AG533" s="310">
        <f t="shared" si="717"/>
        <v>0</v>
      </c>
      <c r="AH533" s="19"/>
      <c r="AI533" s="277"/>
      <c r="AJ533" s="417" t="s">
        <v>1275</v>
      </c>
      <c r="AK533" s="307">
        <v>1</v>
      </c>
      <c r="AL533" s="418" t="s">
        <v>331</v>
      </c>
      <c r="AM533" s="342">
        <v>314480.31914893619</v>
      </c>
      <c r="AN533" s="309">
        <v>0</v>
      </c>
      <c r="AO533" s="310">
        <f t="shared" si="718"/>
        <v>314480.31914893619</v>
      </c>
      <c r="AP533" s="19"/>
      <c r="AQ533" s="277"/>
      <c r="AR533" s="417"/>
      <c r="AS533" s="307">
        <v>1</v>
      </c>
      <c r="AT533" s="418" t="s">
        <v>331</v>
      </c>
      <c r="AU533" s="342"/>
      <c r="AV533" s="309"/>
      <c r="AW533" s="310">
        <f t="shared" si="719"/>
        <v>0</v>
      </c>
      <c r="AX533" s="19"/>
      <c r="AY533" s="277"/>
      <c r="AZ533" s="417"/>
      <c r="BA533" s="307">
        <v>1</v>
      </c>
      <c r="BB533" s="418" t="s">
        <v>331</v>
      </c>
      <c r="BC533" s="342"/>
      <c r="BD533" s="309"/>
      <c r="BE533" s="310">
        <f t="shared" si="720"/>
        <v>0</v>
      </c>
      <c r="BF533" s="19"/>
      <c r="BG533" s="277"/>
      <c r="BH533" s="417"/>
      <c r="BI533" s="307">
        <v>1</v>
      </c>
      <c r="BJ533" s="418" t="s">
        <v>331</v>
      </c>
      <c r="BK533" s="342"/>
      <c r="BL533" s="309"/>
      <c r="BM533" s="310">
        <f t="shared" si="721"/>
        <v>0</v>
      </c>
      <c r="BN533" s="19"/>
      <c r="BO533" s="277"/>
      <c r="BP533" s="417"/>
      <c r="BQ533" s="307">
        <v>1</v>
      </c>
      <c r="BR533" s="418" t="s">
        <v>331</v>
      </c>
      <c r="BS533" s="342"/>
      <c r="BT533" s="309"/>
      <c r="BU533" s="310">
        <f t="shared" si="722"/>
        <v>0</v>
      </c>
      <c r="BV533" s="19"/>
      <c r="BW533" s="277"/>
      <c r="BX533" s="417"/>
      <c r="BY533" s="307">
        <v>1</v>
      </c>
      <c r="BZ533" s="418" t="s">
        <v>331</v>
      </c>
      <c r="CA533" s="342"/>
      <c r="CB533" s="309"/>
      <c r="CC533" s="310">
        <f t="shared" si="723"/>
        <v>0</v>
      </c>
      <c r="CD533" s="19"/>
      <c r="CE533" s="277"/>
      <c r="CF533" s="417"/>
      <c r="CG533" s="307">
        <v>1</v>
      </c>
      <c r="CH533" s="418" t="s">
        <v>331</v>
      </c>
      <c r="CI533" s="342"/>
      <c r="CJ533" s="309"/>
      <c r="CK533" s="310">
        <f t="shared" si="724"/>
        <v>0</v>
      </c>
      <c r="CL533" s="19"/>
      <c r="CM533" s="277"/>
      <c r="CN533" s="417"/>
      <c r="CO533" s="307">
        <v>1</v>
      </c>
      <c r="CP533" s="418" t="s">
        <v>331</v>
      </c>
      <c r="CQ533" s="342"/>
      <c r="CR533" s="309"/>
      <c r="CS533" s="310">
        <f t="shared" si="725"/>
        <v>0</v>
      </c>
      <c r="CT533" s="19"/>
      <c r="CU533" s="277"/>
      <c r="CV533" s="417"/>
      <c r="CW533" s="307">
        <v>1</v>
      </c>
      <c r="CX533" s="418" t="s">
        <v>331</v>
      </c>
      <c r="CY533" s="342"/>
      <c r="CZ533" s="309"/>
      <c r="DA533" s="310">
        <f t="shared" si="726"/>
        <v>0</v>
      </c>
      <c r="DB533" s="19"/>
      <c r="DC533" s="277"/>
      <c r="DD533" s="417"/>
      <c r="DE533" s="307">
        <v>1</v>
      </c>
      <c r="DF533" s="418" t="s">
        <v>331</v>
      </c>
      <c r="DG533" s="342"/>
      <c r="DH533" s="309"/>
      <c r="DI533" s="310">
        <f t="shared" si="727"/>
        <v>0</v>
      </c>
      <c r="DJ533" s="19"/>
      <c r="DK533" s="277"/>
      <c r="DL533" s="417"/>
      <c r="DM533" s="307">
        <v>1</v>
      </c>
      <c r="DN533" s="418" t="s">
        <v>331</v>
      </c>
      <c r="DO533" s="342"/>
      <c r="DP533" s="309"/>
      <c r="DQ533" s="310">
        <f t="shared" si="728"/>
        <v>0</v>
      </c>
      <c r="DR533" s="19"/>
      <c r="DS533" s="277"/>
      <c r="DT533" s="417"/>
      <c r="DU533" s="307">
        <v>1</v>
      </c>
      <c r="DV533" s="418" t="s">
        <v>331</v>
      </c>
      <c r="DW533" s="342"/>
      <c r="DX533" s="309"/>
      <c r="DY533" s="310">
        <f t="shared" si="729"/>
        <v>0</v>
      </c>
      <c r="DZ533" s="19"/>
      <c r="EA533" s="277"/>
      <c r="EB533" s="421"/>
      <c r="EC533" s="315">
        <v>1</v>
      </c>
      <c r="ED533" s="293" t="s">
        <v>331</v>
      </c>
      <c r="EE533" s="324"/>
      <c r="EF533" s="317"/>
      <c r="EG533" s="318" t="s">
        <v>1199</v>
      </c>
      <c r="EH533" s="19"/>
      <c r="EI533" s="277"/>
      <c r="EJ533" s="417"/>
      <c r="EK533" s="307">
        <v>1</v>
      </c>
      <c r="EL533" s="418" t="s">
        <v>331</v>
      </c>
      <c r="EM533" s="342"/>
      <c r="EN533" s="309"/>
      <c r="EO533" s="310">
        <f t="shared" si="730"/>
        <v>0</v>
      </c>
      <c r="EP533" s="19"/>
      <c r="EQ533" s="277"/>
    </row>
    <row r="534" spans="1:147" ht="37.5" customHeight="1">
      <c r="A534" s="304"/>
      <c r="B534" s="60">
        <v>5</v>
      </c>
      <c r="C534" s="423" t="s">
        <v>441</v>
      </c>
      <c r="D534" s="436"/>
      <c r="E534" s="437">
        <v>1</v>
      </c>
      <c r="F534" s="438" t="s">
        <v>331</v>
      </c>
      <c r="G534" s="322"/>
      <c r="H534" s="309"/>
      <c r="I534" s="310">
        <f t="shared" si="714"/>
        <v>0</v>
      </c>
      <c r="J534" s="19"/>
      <c r="K534" s="277"/>
      <c r="L534" s="436"/>
      <c r="M534" s="437">
        <v>1</v>
      </c>
      <c r="N534" s="438" t="s">
        <v>331</v>
      </c>
      <c r="O534" s="322"/>
      <c r="P534" s="309"/>
      <c r="Q534" s="310">
        <f t="shared" si="715"/>
        <v>0</v>
      </c>
      <c r="R534" s="19"/>
      <c r="S534" s="277"/>
      <c r="T534" s="436"/>
      <c r="U534" s="437">
        <v>1</v>
      </c>
      <c r="V534" s="438" t="s">
        <v>331</v>
      </c>
      <c r="W534" s="322"/>
      <c r="X534" s="309"/>
      <c r="Y534" s="310">
        <f t="shared" si="716"/>
        <v>0</v>
      </c>
      <c r="Z534" s="19"/>
      <c r="AA534" s="277"/>
      <c r="AB534" s="436"/>
      <c r="AC534" s="437">
        <v>1</v>
      </c>
      <c r="AD534" s="438" t="s">
        <v>331</v>
      </c>
      <c r="AE534" s="322"/>
      <c r="AF534" s="309"/>
      <c r="AG534" s="310">
        <f t="shared" si="717"/>
        <v>0</v>
      </c>
      <c r="AH534" s="19"/>
      <c r="AI534" s="277"/>
      <c r="AJ534" s="436" t="s">
        <v>1281</v>
      </c>
      <c r="AK534" s="437">
        <v>1</v>
      </c>
      <c r="AL534" s="438" t="s">
        <v>331</v>
      </c>
      <c r="AM534" s="322">
        <v>201590</v>
      </c>
      <c r="AN534" s="309">
        <v>0</v>
      </c>
      <c r="AO534" s="310">
        <f t="shared" si="718"/>
        <v>201590</v>
      </c>
      <c r="AP534" s="19"/>
      <c r="AQ534" s="277"/>
      <c r="AR534" s="436"/>
      <c r="AS534" s="437">
        <v>1</v>
      </c>
      <c r="AT534" s="438" t="s">
        <v>331</v>
      </c>
      <c r="AU534" s="322"/>
      <c r="AV534" s="309"/>
      <c r="AW534" s="310">
        <f t="shared" si="719"/>
        <v>0</v>
      </c>
      <c r="AX534" s="19"/>
      <c r="AY534" s="277"/>
      <c r="AZ534" s="436"/>
      <c r="BA534" s="437">
        <v>1</v>
      </c>
      <c r="BB534" s="438" t="s">
        <v>331</v>
      </c>
      <c r="BC534" s="322"/>
      <c r="BD534" s="309"/>
      <c r="BE534" s="310">
        <f t="shared" si="720"/>
        <v>0</v>
      </c>
      <c r="BF534" s="19"/>
      <c r="BG534" s="277"/>
      <c r="BH534" s="436"/>
      <c r="BI534" s="437">
        <v>1</v>
      </c>
      <c r="BJ534" s="438" t="s">
        <v>331</v>
      </c>
      <c r="BK534" s="322"/>
      <c r="BL534" s="309"/>
      <c r="BM534" s="310">
        <f t="shared" si="721"/>
        <v>0</v>
      </c>
      <c r="BN534" s="19"/>
      <c r="BO534" s="277"/>
      <c r="BP534" s="436"/>
      <c r="BQ534" s="437">
        <v>1</v>
      </c>
      <c r="BR534" s="438" t="s">
        <v>331</v>
      </c>
      <c r="BS534" s="322"/>
      <c r="BT534" s="309"/>
      <c r="BU534" s="310">
        <f t="shared" si="722"/>
        <v>0</v>
      </c>
      <c r="BV534" s="19"/>
      <c r="BW534" s="277"/>
      <c r="BX534" s="436"/>
      <c r="BY534" s="437">
        <v>1</v>
      </c>
      <c r="BZ534" s="438" t="s">
        <v>331</v>
      </c>
      <c r="CA534" s="322"/>
      <c r="CB534" s="309"/>
      <c r="CC534" s="310">
        <f t="shared" si="723"/>
        <v>0</v>
      </c>
      <c r="CD534" s="19"/>
      <c r="CE534" s="277"/>
      <c r="CF534" s="436"/>
      <c r="CG534" s="437">
        <v>1</v>
      </c>
      <c r="CH534" s="438" t="s">
        <v>331</v>
      </c>
      <c r="CI534" s="322"/>
      <c r="CJ534" s="309"/>
      <c r="CK534" s="310">
        <f t="shared" si="724"/>
        <v>0</v>
      </c>
      <c r="CL534" s="19"/>
      <c r="CM534" s="277"/>
      <c r="CN534" s="436"/>
      <c r="CO534" s="437">
        <v>1</v>
      </c>
      <c r="CP534" s="438" t="s">
        <v>331</v>
      </c>
      <c r="CQ534" s="322"/>
      <c r="CR534" s="309"/>
      <c r="CS534" s="310">
        <f t="shared" si="725"/>
        <v>0</v>
      </c>
      <c r="CT534" s="19"/>
      <c r="CU534" s="277"/>
      <c r="CV534" s="436"/>
      <c r="CW534" s="437">
        <v>1</v>
      </c>
      <c r="CX534" s="438" t="s">
        <v>331</v>
      </c>
      <c r="CY534" s="322"/>
      <c r="CZ534" s="309"/>
      <c r="DA534" s="310">
        <f t="shared" si="726"/>
        <v>0</v>
      </c>
      <c r="DB534" s="19"/>
      <c r="DC534" s="277"/>
      <c r="DD534" s="436"/>
      <c r="DE534" s="437">
        <v>1</v>
      </c>
      <c r="DF534" s="438" t="s">
        <v>331</v>
      </c>
      <c r="DG534" s="322"/>
      <c r="DH534" s="309"/>
      <c r="DI534" s="310">
        <f t="shared" si="727"/>
        <v>0</v>
      </c>
      <c r="DJ534" s="19"/>
      <c r="DK534" s="277"/>
      <c r="DL534" s="436"/>
      <c r="DM534" s="437">
        <v>1</v>
      </c>
      <c r="DN534" s="438" t="s">
        <v>331</v>
      </c>
      <c r="DO534" s="322"/>
      <c r="DP534" s="309"/>
      <c r="DQ534" s="310">
        <f t="shared" si="728"/>
        <v>0</v>
      </c>
      <c r="DR534" s="19"/>
      <c r="DS534" s="277"/>
      <c r="DT534" s="436"/>
      <c r="DU534" s="437">
        <v>1</v>
      </c>
      <c r="DV534" s="438" t="s">
        <v>331</v>
      </c>
      <c r="DW534" s="322"/>
      <c r="DX534" s="309"/>
      <c r="DY534" s="310">
        <f t="shared" si="729"/>
        <v>0</v>
      </c>
      <c r="DZ534" s="19"/>
      <c r="EA534" s="277"/>
      <c r="EB534" s="314"/>
      <c r="EC534" s="315">
        <v>1</v>
      </c>
      <c r="ED534" s="293" t="s">
        <v>331</v>
      </c>
      <c r="EE534" s="324"/>
      <c r="EF534" s="317"/>
      <c r="EG534" s="318" t="s">
        <v>1199</v>
      </c>
      <c r="EH534" s="19"/>
      <c r="EI534" s="277"/>
      <c r="EJ534" s="436"/>
      <c r="EK534" s="437">
        <v>1</v>
      </c>
      <c r="EL534" s="438" t="s">
        <v>331</v>
      </c>
      <c r="EM534" s="322"/>
      <c r="EN534" s="309"/>
      <c r="EO534" s="310">
        <f t="shared" si="730"/>
        <v>0</v>
      </c>
      <c r="EP534" s="19"/>
      <c r="EQ534" s="277"/>
    </row>
    <row r="535" spans="1:147" ht="37.5" customHeight="1">
      <c r="A535" s="304"/>
      <c r="B535" s="60">
        <v>6</v>
      </c>
      <c r="C535" s="423" t="s">
        <v>437</v>
      </c>
      <c r="D535" s="306"/>
      <c r="E535" s="307">
        <v>1</v>
      </c>
      <c r="F535" s="418" t="s">
        <v>331</v>
      </c>
      <c r="G535" s="322"/>
      <c r="H535" s="309"/>
      <c r="I535" s="310">
        <f t="shared" si="714"/>
        <v>0</v>
      </c>
      <c r="J535" s="19"/>
      <c r="K535" s="277"/>
      <c r="L535" s="306"/>
      <c r="M535" s="307">
        <v>1</v>
      </c>
      <c r="N535" s="418" t="s">
        <v>331</v>
      </c>
      <c r="O535" s="322"/>
      <c r="P535" s="309"/>
      <c r="Q535" s="310">
        <f t="shared" si="715"/>
        <v>0</v>
      </c>
      <c r="R535" s="19"/>
      <c r="S535" s="277"/>
      <c r="T535" s="306"/>
      <c r="U535" s="307">
        <v>1</v>
      </c>
      <c r="V535" s="418" t="s">
        <v>331</v>
      </c>
      <c r="W535" s="322"/>
      <c r="X535" s="309"/>
      <c r="Y535" s="310">
        <f t="shared" si="716"/>
        <v>0</v>
      </c>
      <c r="Z535" s="19"/>
      <c r="AA535" s="277"/>
      <c r="AB535" s="306"/>
      <c r="AC535" s="307">
        <v>1</v>
      </c>
      <c r="AD535" s="418" t="s">
        <v>331</v>
      </c>
      <c r="AE535" s="322"/>
      <c r="AF535" s="309"/>
      <c r="AG535" s="310">
        <f t="shared" si="717"/>
        <v>0</v>
      </c>
      <c r="AH535" s="19"/>
      <c r="AI535" s="277"/>
      <c r="AJ535" s="306" t="s">
        <v>1286</v>
      </c>
      <c r="AK535" s="307">
        <v>1</v>
      </c>
      <c r="AL535" s="418" t="s">
        <v>331</v>
      </c>
      <c r="AM535" s="322">
        <v>153208.97606382979</v>
      </c>
      <c r="AN535" s="309">
        <v>0.19</v>
      </c>
      <c r="AO535" s="310">
        <f t="shared" si="718"/>
        <v>182318.68151595746</v>
      </c>
      <c r="AP535" s="19"/>
      <c r="AQ535" s="277"/>
      <c r="AR535" s="306"/>
      <c r="AS535" s="307">
        <v>1</v>
      </c>
      <c r="AT535" s="418" t="s">
        <v>331</v>
      </c>
      <c r="AU535" s="322"/>
      <c r="AV535" s="309"/>
      <c r="AW535" s="310">
        <f t="shared" si="719"/>
        <v>0</v>
      </c>
      <c r="AX535" s="19"/>
      <c r="AY535" s="277"/>
      <c r="AZ535" s="306"/>
      <c r="BA535" s="307">
        <v>1</v>
      </c>
      <c r="BB535" s="418" t="s">
        <v>331</v>
      </c>
      <c r="BC535" s="322"/>
      <c r="BD535" s="309"/>
      <c r="BE535" s="310">
        <f t="shared" si="720"/>
        <v>0</v>
      </c>
      <c r="BF535" s="19"/>
      <c r="BG535" s="277"/>
      <c r="BH535" s="306"/>
      <c r="BI535" s="307">
        <v>1</v>
      </c>
      <c r="BJ535" s="418" t="s">
        <v>331</v>
      </c>
      <c r="BK535" s="322"/>
      <c r="BL535" s="309"/>
      <c r="BM535" s="310">
        <f t="shared" si="721"/>
        <v>0</v>
      </c>
      <c r="BN535" s="19"/>
      <c r="BO535" s="277"/>
      <c r="BP535" s="306"/>
      <c r="BQ535" s="307">
        <v>1</v>
      </c>
      <c r="BR535" s="418" t="s">
        <v>331</v>
      </c>
      <c r="BS535" s="322"/>
      <c r="BT535" s="309"/>
      <c r="BU535" s="310">
        <f t="shared" si="722"/>
        <v>0</v>
      </c>
      <c r="BV535" s="19"/>
      <c r="BW535" s="277"/>
      <c r="BX535" s="306"/>
      <c r="BY535" s="307">
        <v>1</v>
      </c>
      <c r="BZ535" s="418" t="s">
        <v>331</v>
      </c>
      <c r="CA535" s="322"/>
      <c r="CB535" s="309"/>
      <c r="CC535" s="310">
        <f t="shared" si="723"/>
        <v>0</v>
      </c>
      <c r="CD535" s="19"/>
      <c r="CE535" s="277"/>
      <c r="CF535" s="306"/>
      <c r="CG535" s="307">
        <v>1</v>
      </c>
      <c r="CH535" s="418" t="s">
        <v>331</v>
      </c>
      <c r="CI535" s="322"/>
      <c r="CJ535" s="309"/>
      <c r="CK535" s="310">
        <f t="shared" si="724"/>
        <v>0</v>
      </c>
      <c r="CL535" s="19"/>
      <c r="CM535" s="277"/>
      <c r="CN535" s="306"/>
      <c r="CO535" s="307">
        <v>1</v>
      </c>
      <c r="CP535" s="418" t="s">
        <v>331</v>
      </c>
      <c r="CQ535" s="322"/>
      <c r="CR535" s="309"/>
      <c r="CS535" s="310">
        <f t="shared" si="725"/>
        <v>0</v>
      </c>
      <c r="CT535" s="19"/>
      <c r="CU535" s="277"/>
      <c r="CV535" s="306"/>
      <c r="CW535" s="307">
        <v>1</v>
      </c>
      <c r="CX535" s="418" t="s">
        <v>331</v>
      </c>
      <c r="CY535" s="322"/>
      <c r="CZ535" s="309"/>
      <c r="DA535" s="310">
        <f t="shared" si="726"/>
        <v>0</v>
      </c>
      <c r="DB535" s="19"/>
      <c r="DC535" s="277"/>
      <c r="DD535" s="306"/>
      <c r="DE535" s="307">
        <v>1</v>
      </c>
      <c r="DF535" s="418" t="s">
        <v>331</v>
      </c>
      <c r="DG535" s="322"/>
      <c r="DH535" s="309"/>
      <c r="DI535" s="310">
        <f t="shared" si="727"/>
        <v>0</v>
      </c>
      <c r="DJ535" s="19"/>
      <c r="DK535" s="277"/>
      <c r="DL535" s="306"/>
      <c r="DM535" s="307">
        <v>1</v>
      </c>
      <c r="DN535" s="418" t="s">
        <v>331</v>
      </c>
      <c r="DO535" s="322"/>
      <c r="DP535" s="309"/>
      <c r="DQ535" s="310">
        <f t="shared" si="728"/>
        <v>0</v>
      </c>
      <c r="DR535" s="19"/>
      <c r="DS535" s="277"/>
      <c r="DT535" s="306"/>
      <c r="DU535" s="307">
        <v>1</v>
      </c>
      <c r="DV535" s="418" t="s">
        <v>331</v>
      </c>
      <c r="DW535" s="322"/>
      <c r="DX535" s="309"/>
      <c r="DY535" s="310">
        <f t="shared" si="729"/>
        <v>0</v>
      </c>
      <c r="DZ535" s="19"/>
      <c r="EA535" s="277"/>
      <c r="EB535" s="314"/>
      <c r="EC535" s="315">
        <v>1</v>
      </c>
      <c r="ED535" s="293" t="s">
        <v>331</v>
      </c>
      <c r="EE535" s="324"/>
      <c r="EF535" s="317"/>
      <c r="EG535" s="318" t="s">
        <v>1199</v>
      </c>
      <c r="EH535" s="19"/>
      <c r="EI535" s="277"/>
      <c r="EJ535" s="306"/>
      <c r="EK535" s="307">
        <v>1</v>
      </c>
      <c r="EL535" s="418" t="s">
        <v>331</v>
      </c>
      <c r="EM535" s="322"/>
      <c r="EN535" s="309"/>
      <c r="EO535" s="310">
        <f t="shared" si="730"/>
        <v>0</v>
      </c>
      <c r="EP535" s="19"/>
      <c r="EQ535" s="277"/>
    </row>
    <row r="536" spans="1:147" ht="37.5" customHeight="1">
      <c r="A536" s="88"/>
      <c r="B536" s="426"/>
      <c r="C536" s="441" t="s">
        <v>338</v>
      </c>
      <c r="D536" s="427"/>
      <c r="E536" s="428"/>
      <c r="F536" s="428"/>
      <c r="G536" s="428"/>
      <c r="H536" s="429"/>
      <c r="I536" s="443">
        <f>SUM(I530:I535)</f>
        <v>0</v>
      </c>
      <c r="J536" s="19"/>
      <c r="K536" s="277"/>
      <c r="L536" s="427"/>
      <c r="M536" s="428"/>
      <c r="N536" s="428"/>
      <c r="O536" s="428"/>
      <c r="P536" s="429"/>
      <c r="Q536" s="443">
        <f>SUM(Q530:Q535)</f>
        <v>0</v>
      </c>
      <c r="R536" s="19"/>
      <c r="S536" s="277"/>
      <c r="T536" s="427"/>
      <c r="U536" s="428"/>
      <c r="V536" s="428"/>
      <c r="W536" s="428"/>
      <c r="X536" s="429"/>
      <c r="Y536" s="443">
        <f>SUM(Y530:Y535)</f>
        <v>0</v>
      </c>
      <c r="Z536" s="19"/>
      <c r="AA536" s="277"/>
      <c r="AB536" s="427"/>
      <c r="AC536" s="428"/>
      <c r="AD536" s="428"/>
      <c r="AE536" s="428"/>
      <c r="AF536" s="429"/>
      <c r="AG536" s="443">
        <f>SUM(AG530:AG535)</f>
        <v>0</v>
      </c>
      <c r="AH536" s="19"/>
      <c r="AI536" s="277"/>
      <c r="AJ536" s="427"/>
      <c r="AK536" s="428"/>
      <c r="AL536" s="428"/>
      <c r="AM536" s="428"/>
      <c r="AN536" s="429"/>
      <c r="AO536" s="443">
        <f>SUM(AO530:AO535)</f>
        <v>39054262.537898935</v>
      </c>
      <c r="AP536" s="19"/>
      <c r="AQ536" s="277"/>
      <c r="AR536" s="427"/>
      <c r="AS536" s="428"/>
      <c r="AT536" s="428"/>
      <c r="AU536" s="428"/>
      <c r="AV536" s="429"/>
      <c r="AW536" s="443">
        <f>SUM(AW530:AW535)</f>
        <v>0</v>
      </c>
      <c r="AX536" s="19"/>
      <c r="AY536" s="277"/>
      <c r="AZ536" s="427"/>
      <c r="BA536" s="428"/>
      <c r="BB536" s="428"/>
      <c r="BC536" s="428"/>
      <c r="BD536" s="429"/>
      <c r="BE536" s="443">
        <f>SUM(BE530:BE535)</f>
        <v>0</v>
      </c>
      <c r="BF536" s="19"/>
      <c r="BG536" s="277"/>
      <c r="BH536" s="427"/>
      <c r="BI536" s="428"/>
      <c r="BJ536" s="428"/>
      <c r="BK536" s="428"/>
      <c r="BL536" s="429"/>
      <c r="BM536" s="443">
        <f>SUM(BM530:BM535)</f>
        <v>0</v>
      </c>
      <c r="BN536" s="19"/>
      <c r="BO536" s="277"/>
      <c r="BP536" s="427"/>
      <c r="BQ536" s="428"/>
      <c r="BR536" s="428"/>
      <c r="BS536" s="428"/>
      <c r="BT536" s="429"/>
      <c r="BU536" s="443">
        <f>SUM(BU530:BU535)</f>
        <v>0</v>
      </c>
      <c r="BV536" s="19"/>
      <c r="BW536" s="277"/>
      <c r="BX536" s="427"/>
      <c r="BY536" s="428"/>
      <c r="BZ536" s="428"/>
      <c r="CA536" s="428"/>
      <c r="CB536" s="429"/>
      <c r="CC536" s="443">
        <f>SUM(CC530:CC535)</f>
        <v>0</v>
      </c>
      <c r="CD536" s="19"/>
      <c r="CE536" s="277"/>
      <c r="CF536" s="427"/>
      <c r="CG536" s="428"/>
      <c r="CH536" s="428"/>
      <c r="CI536" s="428"/>
      <c r="CJ536" s="429"/>
      <c r="CK536" s="443">
        <f>SUM(CK530:CK535)</f>
        <v>0</v>
      </c>
      <c r="CL536" s="19"/>
      <c r="CM536" s="277"/>
      <c r="CN536" s="427"/>
      <c r="CO536" s="428"/>
      <c r="CP536" s="428"/>
      <c r="CQ536" s="428"/>
      <c r="CR536" s="429"/>
      <c r="CS536" s="443">
        <f>SUM(CS530:CS535)</f>
        <v>0</v>
      </c>
      <c r="CT536" s="19"/>
      <c r="CU536" s="277"/>
      <c r="CV536" s="427"/>
      <c r="CW536" s="428"/>
      <c r="CX536" s="428"/>
      <c r="CY536" s="428"/>
      <c r="CZ536" s="429"/>
      <c r="DA536" s="443">
        <f>SUM(DA530:DA535)</f>
        <v>0</v>
      </c>
      <c r="DB536" s="19"/>
      <c r="DC536" s="277"/>
      <c r="DD536" s="427"/>
      <c r="DE536" s="428"/>
      <c r="DF536" s="428"/>
      <c r="DG536" s="428"/>
      <c r="DH536" s="429"/>
      <c r="DI536" s="443">
        <f>SUM(DI530:DI535)</f>
        <v>0</v>
      </c>
      <c r="DJ536" s="19"/>
      <c r="DK536" s="277"/>
      <c r="DL536" s="427"/>
      <c r="DM536" s="428"/>
      <c r="DN536" s="428"/>
      <c r="DO536" s="428"/>
      <c r="DP536" s="429"/>
      <c r="DQ536" s="443">
        <f>SUM(DQ530:DQ535)</f>
        <v>0</v>
      </c>
      <c r="DR536" s="19"/>
      <c r="DS536" s="277"/>
      <c r="DT536" s="427"/>
      <c r="DU536" s="428"/>
      <c r="DV536" s="428"/>
      <c r="DW536" s="428"/>
      <c r="DX536" s="429"/>
      <c r="DY536" s="443">
        <f>SUM(DY530:DY535)</f>
        <v>0</v>
      </c>
      <c r="DZ536" s="19"/>
      <c r="EA536" s="277"/>
      <c r="EB536" s="426"/>
      <c r="EC536" s="430"/>
      <c r="ED536" s="430"/>
      <c r="EE536" s="430"/>
      <c r="EF536" s="431"/>
      <c r="EG536" s="444" t="s">
        <v>1199</v>
      </c>
      <c r="EH536" s="19"/>
      <c r="EI536" s="277"/>
      <c r="EJ536" s="427"/>
      <c r="EK536" s="428"/>
      <c r="EL536" s="428"/>
      <c r="EM536" s="428"/>
      <c r="EN536" s="429"/>
      <c r="EO536" s="443">
        <f>SUM(EO530:EO535)</f>
        <v>0</v>
      </c>
      <c r="EP536" s="19"/>
      <c r="EQ536" s="277"/>
    </row>
    <row r="537" spans="1:147" ht="37.5" customHeight="1" thickBot="1">
      <c r="A537" s="88"/>
      <c r="B537" s="89"/>
      <c r="C537" s="442" t="s">
        <v>157</v>
      </c>
      <c r="D537" s="433"/>
      <c r="E537" s="85"/>
      <c r="F537" s="85"/>
      <c r="G537" s="85"/>
      <c r="H537" s="90"/>
      <c r="I537" s="91"/>
      <c r="J537" s="19"/>
      <c r="K537" s="277"/>
      <c r="L537" s="433"/>
      <c r="M537" s="85"/>
      <c r="N537" s="85"/>
      <c r="O537" s="85"/>
      <c r="P537" s="90"/>
      <c r="Q537" s="91"/>
      <c r="R537" s="19"/>
      <c r="S537" s="277"/>
      <c r="T537" s="433"/>
      <c r="U537" s="85"/>
      <c r="V537" s="85"/>
      <c r="W537" s="85"/>
      <c r="X537" s="90"/>
      <c r="Y537" s="91"/>
      <c r="Z537" s="19"/>
      <c r="AA537" s="277"/>
      <c r="AB537" s="433"/>
      <c r="AC537" s="85"/>
      <c r="AD537" s="85"/>
      <c r="AE537" s="85"/>
      <c r="AF537" s="90"/>
      <c r="AG537" s="91"/>
      <c r="AH537" s="19"/>
      <c r="AI537" s="277"/>
      <c r="AJ537" s="433"/>
      <c r="AK537" s="85"/>
      <c r="AL537" s="85"/>
      <c r="AM537" s="85"/>
      <c r="AN537" s="90"/>
      <c r="AO537" s="91"/>
      <c r="AP537" s="19"/>
      <c r="AQ537" s="277"/>
      <c r="AR537" s="433"/>
      <c r="AS537" s="85"/>
      <c r="AT537" s="85"/>
      <c r="AU537" s="85"/>
      <c r="AV537" s="90"/>
      <c r="AW537" s="91"/>
      <c r="AX537" s="19"/>
      <c r="AY537" s="277"/>
      <c r="AZ537" s="433"/>
      <c r="BA537" s="85"/>
      <c r="BB537" s="85"/>
      <c r="BC537" s="85"/>
      <c r="BD537" s="90"/>
      <c r="BE537" s="91"/>
      <c r="BF537" s="19"/>
      <c r="BG537" s="277"/>
      <c r="BH537" s="433"/>
      <c r="BI537" s="85"/>
      <c r="BJ537" s="85"/>
      <c r="BK537" s="85"/>
      <c r="BL537" s="90"/>
      <c r="BM537" s="91"/>
      <c r="BN537" s="19"/>
      <c r="BO537" s="277"/>
      <c r="BP537" s="433"/>
      <c r="BQ537" s="85"/>
      <c r="BR537" s="85"/>
      <c r="BS537" s="85"/>
      <c r="BT537" s="90"/>
      <c r="BU537" s="91"/>
      <c r="BV537" s="19"/>
      <c r="BW537" s="277"/>
      <c r="BX537" s="433"/>
      <c r="BY537" s="85"/>
      <c r="BZ537" s="85"/>
      <c r="CA537" s="85"/>
      <c r="CB537" s="90"/>
      <c r="CC537" s="91"/>
      <c r="CD537" s="19"/>
      <c r="CE537" s="277"/>
      <c r="CF537" s="433"/>
      <c r="CG537" s="85"/>
      <c r="CH537" s="85"/>
      <c r="CI537" s="85"/>
      <c r="CJ537" s="90"/>
      <c r="CK537" s="91"/>
      <c r="CL537" s="19"/>
      <c r="CM537" s="277"/>
      <c r="CN537" s="433"/>
      <c r="CO537" s="85"/>
      <c r="CP537" s="85"/>
      <c r="CQ537" s="85"/>
      <c r="CR537" s="90"/>
      <c r="CS537" s="91"/>
      <c r="CT537" s="19"/>
      <c r="CU537" s="277"/>
      <c r="CV537" s="433"/>
      <c r="CW537" s="85"/>
      <c r="CX537" s="85"/>
      <c r="CY537" s="85"/>
      <c r="CZ537" s="90"/>
      <c r="DA537" s="91"/>
      <c r="DB537" s="19"/>
      <c r="DC537" s="277"/>
      <c r="DD537" s="433"/>
      <c r="DE537" s="85"/>
      <c r="DF537" s="85"/>
      <c r="DG537" s="85"/>
      <c r="DH537" s="90"/>
      <c r="DI537" s="91"/>
      <c r="DJ537" s="19"/>
      <c r="DK537" s="277"/>
      <c r="DL537" s="433"/>
      <c r="DM537" s="85"/>
      <c r="DN537" s="85"/>
      <c r="DO537" s="85"/>
      <c r="DP537" s="90"/>
      <c r="DQ537" s="91"/>
      <c r="DR537" s="19"/>
      <c r="DS537" s="277"/>
      <c r="DT537" s="433"/>
      <c r="DU537" s="85"/>
      <c r="DV537" s="85"/>
      <c r="DW537" s="85"/>
      <c r="DX537" s="90"/>
      <c r="DY537" s="91"/>
      <c r="DZ537" s="19"/>
      <c r="EA537" s="277"/>
      <c r="EB537" s="399"/>
      <c r="EC537" s="24"/>
      <c r="ED537" s="24"/>
      <c r="EE537" s="24"/>
      <c r="EF537" s="334"/>
      <c r="EG537" s="282"/>
      <c r="EH537" s="19"/>
      <c r="EI537" s="277"/>
      <c r="EJ537" s="433"/>
      <c r="EK537" s="85"/>
      <c r="EL537" s="85"/>
      <c r="EM537" s="85"/>
      <c r="EN537" s="90"/>
      <c r="EO537" s="91"/>
      <c r="EP537" s="19"/>
      <c r="EQ537" s="277"/>
    </row>
    <row r="538" spans="1:147" ht="37.5" customHeight="1" thickBot="1">
      <c r="A538" s="24"/>
      <c r="B538" s="92" t="s">
        <v>322</v>
      </c>
      <c r="C538" s="434" t="s">
        <v>323</v>
      </c>
      <c r="D538" s="410" t="s">
        <v>312</v>
      </c>
      <c r="E538" s="87" t="s">
        <v>325</v>
      </c>
      <c r="F538" s="87" t="s">
        <v>425</v>
      </c>
      <c r="G538" s="87" t="s">
        <v>327</v>
      </c>
      <c r="H538" s="411" t="s">
        <v>328</v>
      </c>
      <c r="I538" s="412" t="s">
        <v>329</v>
      </c>
      <c r="J538" s="297" t="s">
        <v>1167</v>
      </c>
      <c r="K538" s="298" t="s">
        <v>1168</v>
      </c>
      <c r="L538" s="410" t="s">
        <v>312</v>
      </c>
      <c r="M538" s="87" t="s">
        <v>325</v>
      </c>
      <c r="N538" s="87" t="s">
        <v>425</v>
      </c>
      <c r="O538" s="87" t="s">
        <v>327</v>
      </c>
      <c r="P538" s="411" t="s">
        <v>328</v>
      </c>
      <c r="Q538" s="412" t="s">
        <v>329</v>
      </c>
      <c r="R538" s="297" t="s">
        <v>1167</v>
      </c>
      <c r="S538" s="298" t="s">
        <v>1168</v>
      </c>
      <c r="T538" s="410" t="s">
        <v>312</v>
      </c>
      <c r="U538" s="87" t="s">
        <v>325</v>
      </c>
      <c r="V538" s="87" t="s">
        <v>425</v>
      </c>
      <c r="W538" s="87" t="s">
        <v>327</v>
      </c>
      <c r="X538" s="411" t="s">
        <v>328</v>
      </c>
      <c r="Y538" s="412" t="s">
        <v>329</v>
      </c>
      <c r="Z538" s="297" t="s">
        <v>1167</v>
      </c>
      <c r="AA538" s="298" t="s">
        <v>1168</v>
      </c>
      <c r="AB538" s="410" t="s">
        <v>312</v>
      </c>
      <c r="AC538" s="87" t="s">
        <v>325</v>
      </c>
      <c r="AD538" s="87" t="s">
        <v>425</v>
      </c>
      <c r="AE538" s="87" t="s">
        <v>327</v>
      </c>
      <c r="AF538" s="411" t="s">
        <v>328</v>
      </c>
      <c r="AG538" s="412" t="s">
        <v>329</v>
      </c>
      <c r="AH538" s="297" t="s">
        <v>1167</v>
      </c>
      <c r="AI538" s="298" t="s">
        <v>1168</v>
      </c>
      <c r="AJ538" s="410" t="s">
        <v>312</v>
      </c>
      <c r="AK538" s="87" t="s">
        <v>325</v>
      </c>
      <c r="AL538" s="87" t="s">
        <v>425</v>
      </c>
      <c r="AM538" s="87" t="s">
        <v>327</v>
      </c>
      <c r="AN538" s="411" t="s">
        <v>328</v>
      </c>
      <c r="AO538" s="412" t="s">
        <v>329</v>
      </c>
      <c r="AP538" s="297" t="s">
        <v>1167</v>
      </c>
      <c r="AQ538" s="298" t="s">
        <v>1168</v>
      </c>
      <c r="AR538" s="410" t="s">
        <v>312</v>
      </c>
      <c r="AS538" s="87" t="s">
        <v>325</v>
      </c>
      <c r="AT538" s="87" t="s">
        <v>425</v>
      </c>
      <c r="AU538" s="87" t="s">
        <v>327</v>
      </c>
      <c r="AV538" s="411" t="s">
        <v>328</v>
      </c>
      <c r="AW538" s="412" t="s">
        <v>329</v>
      </c>
      <c r="AX538" s="297" t="s">
        <v>1167</v>
      </c>
      <c r="AY538" s="298" t="s">
        <v>1168</v>
      </c>
      <c r="AZ538" s="410" t="s">
        <v>312</v>
      </c>
      <c r="BA538" s="87" t="s">
        <v>325</v>
      </c>
      <c r="BB538" s="87" t="s">
        <v>425</v>
      </c>
      <c r="BC538" s="87" t="s">
        <v>327</v>
      </c>
      <c r="BD538" s="411" t="s">
        <v>328</v>
      </c>
      <c r="BE538" s="412" t="s">
        <v>329</v>
      </c>
      <c r="BF538" s="297" t="s">
        <v>1167</v>
      </c>
      <c r="BG538" s="298" t="s">
        <v>1168</v>
      </c>
      <c r="BH538" s="410" t="s">
        <v>312</v>
      </c>
      <c r="BI538" s="87" t="s">
        <v>325</v>
      </c>
      <c r="BJ538" s="87" t="s">
        <v>425</v>
      </c>
      <c r="BK538" s="87" t="s">
        <v>327</v>
      </c>
      <c r="BL538" s="411" t="s">
        <v>328</v>
      </c>
      <c r="BM538" s="412" t="s">
        <v>329</v>
      </c>
      <c r="BN538" s="297" t="s">
        <v>1167</v>
      </c>
      <c r="BO538" s="298" t="s">
        <v>1168</v>
      </c>
      <c r="BP538" s="410" t="s">
        <v>312</v>
      </c>
      <c r="BQ538" s="87" t="s">
        <v>325</v>
      </c>
      <c r="BR538" s="87" t="s">
        <v>425</v>
      </c>
      <c r="BS538" s="87" t="s">
        <v>327</v>
      </c>
      <c r="BT538" s="411" t="s">
        <v>328</v>
      </c>
      <c r="BU538" s="412" t="s">
        <v>329</v>
      </c>
      <c r="BV538" s="297" t="s">
        <v>1167</v>
      </c>
      <c r="BW538" s="298" t="s">
        <v>1168</v>
      </c>
      <c r="BX538" s="410" t="s">
        <v>312</v>
      </c>
      <c r="BY538" s="87" t="s">
        <v>325</v>
      </c>
      <c r="BZ538" s="87" t="s">
        <v>425</v>
      </c>
      <c r="CA538" s="87" t="s">
        <v>327</v>
      </c>
      <c r="CB538" s="411" t="s">
        <v>328</v>
      </c>
      <c r="CC538" s="412" t="s">
        <v>329</v>
      </c>
      <c r="CD538" s="297" t="s">
        <v>1167</v>
      </c>
      <c r="CE538" s="298" t="s">
        <v>1168</v>
      </c>
      <c r="CF538" s="410" t="s">
        <v>312</v>
      </c>
      <c r="CG538" s="87" t="s">
        <v>325</v>
      </c>
      <c r="CH538" s="87" t="s">
        <v>425</v>
      </c>
      <c r="CI538" s="87" t="s">
        <v>327</v>
      </c>
      <c r="CJ538" s="411" t="s">
        <v>328</v>
      </c>
      <c r="CK538" s="412" t="s">
        <v>329</v>
      </c>
      <c r="CL538" s="297" t="s">
        <v>1167</v>
      </c>
      <c r="CM538" s="298" t="s">
        <v>1168</v>
      </c>
      <c r="CN538" s="410" t="s">
        <v>312</v>
      </c>
      <c r="CO538" s="87" t="s">
        <v>325</v>
      </c>
      <c r="CP538" s="87" t="s">
        <v>425</v>
      </c>
      <c r="CQ538" s="87" t="s">
        <v>327</v>
      </c>
      <c r="CR538" s="411" t="s">
        <v>328</v>
      </c>
      <c r="CS538" s="412" t="s">
        <v>329</v>
      </c>
      <c r="CT538" s="297" t="s">
        <v>1167</v>
      </c>
      <c r="CU538" s="298" t="s">
        <v>1168</v>
      </c>
      <c r="CV538" s="410" t="s">
        <v>312</v>
      </c>
      <c r="CW538" s="87" t="s">
        <v>325</v>
      </c>
      <c r="CX538" s="87" t="s">
        <v>425</v>
      </c>
      <c r="CY538" s="87" t="s">
        <v>327</v>
      </c>
      <c r="CZ538" s="411" t="s">
        <v>328</v>
      </c>
      <c r="DA538" s="412" t="s">
        <v>329</v>
      </c>
      <c r="DB538" s="297" t="s">
        <v>1167</v>
      </c>
      <c r="DC538" s="298" t="s">
        <v>1168</v>
      </c>
      <c r="DD538" s="410" t="s">
        <v>312</v>
      </c>
      <c r="DE538" s="87" t="s">
        <v>325</v>
      </c>
      <c r="DF538" s="87" t="s">
        <v>425</v>
      </c>
      <c r="DG538" s="87" t="s">
        <v>327</v>
      </c>
      <c r="DH538" s="411" t="s">
        <v>328</v>
      </c>
      <c r="DI538" s="412" t="s">
        <v>329</v>
      </c>
      <c r="DJ538" s="297" t="s">
        <v>1167</v>
      </c>
      <c r="DK538" s="298" t="s">
        <v>1168</v>
      </c>
      <c r="DL538" s="410" t="s">
        <v>312</v>
      </c>
      <c r="DM538" s="87" t="s">
        <v>325</v>
      </c>
      <c r="DN538" s="87" t="s">
        <v>425</v>
      </c>
      <c r="DO538" s="87" t="s">
        <v>327</v>
      </c>
      <c r="DP538" s="411" t="s">
        <v>328</v>
      </c>
      <c r="DQ538" s="412" t="s">
        <v>329</v>
      </c>
      <c r="DR538" s="297" t="s">
        <v>1167</v>
      </c>
      <c r="DS538" s="298" t="s">
        <v>1168</v>
      </c>
      <c r="DT538" s="410" t="s">
        <v>312</v>
      </c>
      <c r="DU538" s="87" t="s">
        <v>325</v>
      </c>
      <c r="DV538" s="87" t="s">
        <v>425</v>
      </c>
      <c r="DW538" s="87" t="s">
        <v>327</v>
      </c>
      <c r="DX538" s="411" t="s">
        <v>328</v>
      </c>
      <c r="DY538" s="412" t="s">
        <v>329</v>
      </c>
      <c r="DZ538" s="297" t="s">
        <v>1167</v>
      </c>
      <c r="EA538" s="298" t="s">
        <v>1168</v>
      </c>
      <c r="EB538" s="92" t="s">
        <v>312</v>
      </c>
      <c r="EC538" s="413" t="s">
        <v>325</v>
      </c>
      <c r="ED538" s="413" t="s">
        <v>425</v>
      </c>
      <c r="EE538" s="413" t="s">
        <v>327</v>
      </c>
      <c r="EF538" s="413" t="s">
        <v>328</v>
      </c>
      <c r="EG538" s="435" t="s">
        <v>329</v>
      </c>
      <c r="EH538" s="297" t="s">
        <v>1167</v>
      </c>
      <c r="EI538" s="298" t="s">
        <v>1168</v>
      </c>
      <c r="EJ538" s="410" t="s">
        <v>312</v>
      </c>
      <c r="EK538" s="87" t="s">
        <v>325</v>
      </c>
      <c r="EL538" s="87" t="s">
        <v>425</v>
      </c>
      <c r="EM538" s="87" t="s">
        <v>327</v>
      </c>
      <c r="EN538" s="411" t="s">
        <v>328</v>
      </c>
      <c r="EO538" s="412" t="s">
        <v>329</v>
      </c>
      <c r="EP538" s="297" t="s">
        <v>1167</v>
      </c>
      <c r="EQ538" s="298" t="s">
        <v>1168</v>
      </c>
    </row>
    <row r="539" spans="1:147" ht="37.5" customHeight="1" thickBot="1">
      <c r="A539" s="88"/>
      <c r="B539" s="60">
        <v>1</v>
      </c>
      <c r="C539" s="416" t="s">
        <v>548</v>
      </c>
      <c r="D539" s="417"/>
      <c r="E539" s="307">
        <v>1</v>
      </c>
      <c r="F539" s="418" t="s">
        <v>331</v>
      </c>
      <c r="G539" s="322"/>
      <c r="H539" s="309"/>
      <c r="I539" s="310">
        <f t="shared" ref="I539:I545" si="731">+(G539+(G539*H539))*E539</f>
        <v>0</v>
      </c>
      <c r="J539" s="311" t="s">
        <v>1169</v>
      </c>
      <c r="K539" s="312"/>
      <c r="L539" s="417"/>
      <c r="M539" s="307">
        <v>1</v>
      </c>
      <c r="N539" s="418" t="s">
        <v>331</v>
      </c>
      <c r="O539" s="322"/>
      <c r="P539" s="309"/>
      <c r="Q539" s="310">
        <f t="shared" ref="Q539:Q545" si="732">+(O539+(O539*P539))*M539</f>
        <v>0</v>
      </c>
      <c r="R539" s="311" t="s">
        <v>1169</v>
      </c>
      <c r="S539" s="312"/>
      <c r="T539" s="417"/>
      <c r="U539" s="307">
        <v>1</v>
      </c>
      <c r="V539" s="418" t="s">
        <v>331</v>
      </c>
      <c r="W539" s="322"/>
      <c r="X539" s="309"/>
      <c r="Y539" s="310">
        <f t="shared" ref="Y539:Y545" si="733">+(W539+(W539*X539))*U539</f>
        <v>0</v>
      </c>
      <c r="Z539" s="311" t="s">
        <v>1169</v>
      </c>
      <c r="AA539" s="312"/>
      <c r="AB539" s="417"/>
      <c r="AC539" s="307">
        <v>1</v>
      </c>
      <c r="AD539" s="418" t="s">
        <v>331</v>
      </c>
      <c r="AE539" s="322"/>
      <c r="AF539" s="309"/>
      <c r="AG539" s="310">
        <f t="shared" ref="AG539:AG545" si="734">+(AE539+(AE539*AF539))*AC539</f>
        <v>0</v>
      </c>
      <c r="AH539" s="311" t="s">
        <v>1169</v>
      </c>
      <c r="AI539" s="312"/>
      <c r="AJ539" s="417" t="s">
        <v>1262</v>
      </c>
      <c r="AK539" s="307">
        <v>1</v>
      </c>
      <c r="AL539" s="418" t="s">
        <v>331</v>
      </c>
      <c r="AM539" s="322">
        <v>11916213.829787234</v>
      </c>
      <c r="AN539" s="309">
        <v>0</v>
      </c>
      <c r="AO539" s="310">
        <f t="shared" ref="AO539:AO545" si="735">+(AM539+(AM539*AN539))*AK539</f>
        <v>11916213.829787234</v>
      </c>
      <c r="AP539" s="311" t="s">
        <v>1170</v>
      </c>
      <c r="AQ539" s="312"/>
      <c r="AR539" s="417"/>
      <c r="AS539" s="307">
        <v>1</v>
      </c>
      <c r="AT539" s="418" t="s">
        <v>331</v>
      </c>
      <c r="AU539" s="322"/>
      <c r="AV539" s="309"/>
      <c r="AW539" s="310">
        <f t="shared" ref="AW539:AW545" si="736">+(AU539+(AU539*AV539))*AS539</f>
        <v>0</v>
      </c>
      <c r="AX539" s="311" t="s">
        <v>1169</v>
      </c>
      <c r="AY539" s="312"/>
      <c r="AZ539" s="417"/>
      <c r="BA539" s="307">
        <v>1</v>
      </c>
      <c r="BB539" s="418" t="s">
        <v>331</v>
      </c>
      <c r="BC539" s="322"/>
      <c r="BD539" s="309"/>
      <c r="BE539" s="310">
        <f t="shared" ref="BE539:BE545" si="737">+(BC539+(BC539*BD539))*BA539</f>
        <v>0</v>
      </c>
      <c r="BF539" s="311" t="s">
        <v>1169</v>
      </c>
      <c r="BG539" s="312"/>
      <c r="BH539" s="417"/>
      <c r="BI539" s="307">
        <v>1</v>
      </c>
      <c r="BJ539" s="418" t="s">
        <v>331</v>
      </c>
      <c r="BK539" s="322"/>
      <c r="BL539" s="309"/>
      <c r="BM539" s="310">
        <f t="shared" ref="BM539:BM545" si="738">+(BK539+(BK539*BL539))*BI539</f>
        <v>0</v>
      </c>
      <c r="BN539" s="311" t="s">
        <v>1169</v>
      </c>
      <c r="BO539" s="312"/>
      <c r="BP539" s="417"/>
      <c r="BQ539" s="307">
        <v>1</v>
      </c>
      <c r="BR539" s="418" t="s">
        <v>331</v>
      </c>
      <c r="BS539" s="322"/>
      <c r="BT539" s="309"/>
      <c r="BU539" s="310">
        <f t="shared" ref="BU539:BU545" si="739">+(BS539+(BS539*BT539))*BQ539</f>
        <v>0</v>
      </c>
      <c r="BV539" s="311" t="s">
        <v>1169</v>
      </c>
      <c r="BW539" s="312"/>
      <c r="BX539" s="417"/>
      <c r="BY539" s="307">
        <v>1</v>
      </c>
      <c r="BZ539" s="418" t="s">
        <v>331</v>
      </c>
      <c r="CA539" s="322"/>
      <c r="CB539" s="309"/>
      <c r="CC539" s="310">
        <f t="shared" ref="CC539:CC545" si="740">+(CA539+(CA539*CB539))*BY539</f>
        <v>0</v>
      </c>
      <c r="CD539" s="311" t="s">
        <v>1169</v>
      </c>
      <c r="CE539" s="312"/>
      <c r="CF539" s="417"/>
      <c r="CG539" s="307">
        <v>1</v>
      </c>
      <c r="CH539" s="418" t="s">
        <v>331</v>
      </c>
      <c r="CI539" s="322"/>
      <c r="CJ539" s="309"/>
      <c r="CK539" s="310">
        <f t="shared" ref="CK539:CK545" si="741">+(CI539+(CI539*CJ539))*CG539</f>
        <v>0</v>
      </c>
      <c r="CL539" s="311" t="s">
        <v>1169</v>
      </c>
      <c r="CM539" s="312"/>
      <c r="CN539" s="417"/>
      <c r="CO539" s="307">
        <v>1</v>
      </c>
      <c r="CP539" s="418" t="s">
        <v>331</v>
      </c>
      <c r="CQ539" s="322"/>
      <c r="CR539" s="309"/>
      <c r="CS539" s="310">
        <f t="shared" ref="CS539:CS545" si="742">+(CQ539+(CQ539*CR539))*CO539</f>
        <v>0</v>
      </c>
      <c r="CT539" s="311" t="s">
        <v>1169</v>
      </c>
      <c r="CU539" s="312"/>
      <c r="CV539" s="417"/>
      <c r="CW539" s="307">
        <v>1</v>
      </c>
      <c r="CX539" s="418" t="s">
        <v>331</v>
      </c>
      <c r="CY539" s="322"/>
      <c r="CZ539" s="309"/>
      <c r="DA539" s="310">
        <f t="shared" ref="DA539:DA545" si="743">+(CY539+(CY539*CZ539))*CW539</f>
        <v>0</v>
      </c>
      <c r="DB539" s="311" t="s">
        <v>1169</v>
      </c>
      <c r="DC539" s="312"/>
      <c r="DD539" s="417"/>
      <c r="DE539" s="307">
        <v>1</v>
      </c>
      <c r="DF539" s="418" t="s">
        <v>331</v>
      </c>
      <c r="DG539" s="322"/>
      <c r="DH539" s="309"/>
      <c r="DI539" s="310">
        <f t="shared" ref="DI539:DI545" si="744">+(DG539+(DG539*DH539))*DE539</f>
        <v>0</v>
      </c>
      <c r="DJ539" s="311" t="s">
        <v>1169</v>
      </c>
      <c r="DK539" s="312"/>
      <c r="DL539" s="417"/>
      <c r="DM539" s="307">
        <v>1</v>
      </c>
      <c r="DN539" s="418" t="s">
        <v>331</v>
      </c>
      <c r="DO539" s="322"/>
      <c r="DP539" s="309"/>
      <c r="DQ539" s="310">
        <f t="shared" ref="DQ539:DQ545" si="745">+(DO539+(DO539*DP539))*DM539</f>
        <v>0</v>
      </c>
      <c r="DR539" s="311" t="s">
        <v>1169</v>
      </c>
      <c r="DS539" s="312"/>
      <c r="DT539" s="417"/>
      <c r="DU539" s="307">
        <v>1</v>
      </c>
      <c r="DV539" s="418" t="s">
        <v>331</v>
      </c>
      <c r="DW539" s="322"/>
      <c r="DX539" s="309"/>
      <c r="DY539" s="310">
        <f t="shared" ref="DY539:DY545" si="746">+(DW539+(DW539*DX539))*DU539</f>
        <v>0</v>
      </c>
      <c r="DZ539" s="311" t="s">
        <v>1169</v>
      </c>
      <c r="EA539" s="312"/>
      <c r="EB539" s="421"/>
      <c r="EC539" s="315">
        <v>1</v>
      </c>
      <c r="ED539" s="293" t="s">
        <v>331</v>
      </c>
      <c r="EE539" s="324"/>
      <c r="EF539" s="317"/>
      <c r="EG539" s="318" t="s">
        <v>1199</v>
      </c>
      <c r="EH539" s="311" t="s">
        <v>1169</v>
      </c>
      <c r="EI539" s="312"/>
      <c r="EJ539" s="417"/>
      <c r="EK539" s="307">
        <v>1</v>
      </c>
      <c r="EL539" s="418" t="s">
        <v>331</v>
      </c>
      <c r="EM539" s="322"/>
      <c r="EN539" s="309"/>
      <c r="EO539" s="310">
        <f t="shared" ref="EO539:EO545" si="747">+(EM539+(EM539*EN539))*EK539</f>
        <v>0</v>
      </c>
      <c r="EP539" s="311" t="s">
        <v>1169</v>
      </c>
      <c r="EQ539" s="312"/>
    </row>
    <row r="540" spans="1:147" ht="37.5" customHeight="1">
      <c r="A540" s="88"/>
      <c r="B540" s="60">
        <v>2</v>
      </c>
      <c r="C540" s="416" t="s">
        <v>544</v>
      </c>
      <c r="D540" s="417"/>
      <c r="E540" s="307">
        <v>1</v>
      </c>
      <c r="F540" s="418" t="s">
        <v>331</v>
      </c>
      <c r="G540" s="447"/>
      <c r="H540" s="309"/>
      <c r="I540" s="310">
        <f t="shared" si="731"/>
        <v>0</v>
      </c>
      <c r="J540" s="19"/>
      <c r="K540" s="277"/>
      <c r="L540" s="417"/>
      <c r="M540" s="307">
        <v>1</v>
      </c>
      <c r="N540" s="418" t="s">
        <v>331</v>
      </c>
      <c r="O540" s="447"/>
      <c r="P540" s="309"/>
      <c r="Q540" s="310">
        <f t="shared" si="732"/>
        <v>0</v>
      </c>
      <c r="R540" s="19"/>
      <c r="S540" s="277"/>
      <c r="T540" s="417"/>
      <c r="U540" s="307">
        <v>1</v>
      </c>
      <c r="V540" s="418" t="s">
        <v>331</v>
      </c>
      <c r="W540" s="447"/>
      <c r="X540" s="309"/>
      <c r="Y540" s="310">
        <f t="shared" si="733"/>
        <v>0</v>
      </c>
      <c r="Z540" s="19"/>
      <c r="AA540" s="277"/>
      <c r="AB540" s="417"/>
      <c r="AC540" s="307">
        <v>1</v>
      </c>
      <c r="AD540" s="418" t="s">
        <v>331</v>
      </c>
      <c r="AE540" s="447"/>
      <c r="AF540" s="309"/>
      <c r="AG540" s="310">
        <f t="shared" si="734"/>
        <v>0</v>
      </c>
      <c r="AH540" s="19"/>
      <c r="AI540" s="277"/>
      <c r="AJ540" s="417" t="s">
        <v>1262</v>
      </c>
      <c r="AK540" s="307">
        <v>1</v>
      </c>
      <c r="AL540" s="418" t="s">
        <v>331</v>
      </c>
      <c r="AM540" s="447">
        <v>731697.07446808519</v>
      </c>
      <c r="AN540" s="309">
        <v>0</v>
      </c>
      <c r="AO540" s="310">
        <f t="shared" si="735"/>
        <v>731697.07446808519</v>
      </c>
      <c r="AP540" s="19"/>
      <c r="AQ540" s="277"/>
      <c r="AR540" s="417"/>
      <c r="AS540" s="307">
        <v>1</v>
      </c>
      <c r="AT540" s="418" t="s">
        <v>331</v>
      </c>
      <c r="AU540" s="447"/>
      <c r="AV540" s="309"/>
      <c r="AW540" s="310">
        <f t="shared" si="736"/>
        <v>0</v>
      </c>
      <c r="AX540" s="19"/>
      <c r="AY540" s="277"/>
      <c r="AZ540" s="417"/>
      <c r="BA540" s="307">
        <v>1</v>
      </c>
      <c r="BB540" s="418" t="s">
        <v>331</v>
      </c>
      <c r="BC540" s="447"/>
      <c r="BD540" s="309"/>
      <c r="BE540" s="310">
        <f t="shared" si="737"/>
        <v>0</v>
      </c>
      <c r="BF540" s="19"/>
      <c r="BG540" s="277"/>
      <c r="BH540" s="417"/>
      <c r="BI540" s="307">
        <v>1</v>
      </c>
      <c r="BJ540" s="418" t="s">
        <v>331</v>
      </c>
      <c r="BK540" s="447"/>
      <c r="BL540" s="309"/>
      <c r="BM540" s="310">
        <f t="shared" si="738"/>
        <v>0</v>
      </c>
      <c r="BN540" s="19"/>
      <c r="BO540" s="277"/>
      <c r="BP540" s="417"/>
      <c r="BQ540" s="307">
        <v>1</v>
      </c>
      <c r="BR540" s="418" t="s">
        <v>331</v>
      </c>
      <c r="BS540" s="447"/>
      <c r="BT540" s="309"/>
      <c r="BU540" s="310">
        <f t="shared" si="739"/>
        <v>0</v>
      </c>
      <c r="BV540" s="19"/>
      <c r="BW540" s="277"/>
      <c r="BX540" s="417"/>
      <c r="BY540" s="307">
        <v>1</v>
      </c>
      <c r="BZ540" s="418" t="s">
        <v>331</v>
      </c>
      <c r="CA540" s="447"/>
      <c r="CB540" s="309"/>
      <c r="CC540" s="310">
        <f t="shared" si="740"/>
        <v>0</v>
      </c>
      <c r="CD540" s="19"/>
      <c r="CE540" s="277"/>
      <c r="CF540" s="417"/>
      <c r="CG540" s="307">
        <v>1</v>
      </c>
      <c r="CH540" s="418" t="s">
        <v>331</v>
      </c>
      <c r="CI540" s="447"/>
      <c r="CJ540" s="309"/>
      <c r="CK540" s="310">
        <f t="shared" si="741"/>
        <v>0</v>
      </c>
      <c r="CL540" s="19"/>
      <c r="CM540" s="277"/>
      <c r="CN540" s="417"/>
      <c r="CO540" s="307">
        <v>1</v>
      </c>
      <c r="CP540" s="418" t="s">
        <v>331</v>
      </c>
      <c r="CQ540" s="447"/>
      <c r="CR540" s="309"/>
      <c r="CS540" s="310">
        <f t="shared" si="742"/>
        <v>0</v>
      </c>
      <c r="CT540" s="19"/>
      <c r="CU540" s="277"/>
      <c r="CV540" s="417"/>
      <c r="CW540" s="307">
        <v>1</v>
      </c>
      <c r="CX540" s="418" t="s">
        <v>331</v>
      </c>
      <c r="CY540" s="447"/>
      <c r="CZ540" s="309"/>
      <c r="DA540" s="310">
        <f t="shared" si="743"/>
        <v>0</v>
      </c>
      <c r="DB540" s="19"/>
      <c r="DC540" s="277"/>
      <c r="DD540" s="417"/>
      <c r="DE540" s="307">
        <v>1</v>
      </c>
      <c r="DF540" s="418" t="s">
        <v>331</v>
      </c>
      <c r="DG540" s="447"/>
      <c r="DH540" s="309"/>
      <c r="DI540" s="310">
        <f t="shared" si="744"/>
        <v>0</v>
      </c>
      <c r="DJ540" s="19"/>
      <c r="DK540" s="277"/>
      <c r="DL540" s="417"/>
      <c r="DM540" s="307">
        <v>1</v>
      </c>
      <c r="DN540" s="418" t="s">
        <v>331</v>
      </c>
      <c r="DO540" s="447"/>
      <c r="DP540" s="309"/>
      <c r="DQ540" s="310">
        <f t="shared" si="745"/>
        <v>0</v>
      </c>
      <c r="DR540" s="19"/>
      <c r="DS540" s="277"/>
      <c r="DT540" s="417"/>
      <c r="DU540" s="307">
        <v>1</v>
      </c>
      <c r="DV540" s="418" t="s">
        <v>331</v>
      </c>
      <c r="DW540" s="447"/>
      <c r="DX540" s="309"/>
      <c r="DY540" s="310">
        <f t="shared" si="746"/>
        <v>0</v>
      </c>
      <c r="DZ540" s="19"/>
      <c r="EA540" s="277"/>
      <c r="EB540" s="421"/>
      <c r="EC540" s="315">
        <v>1</v>
      </c>
      <c r="ED540" s="293" t="s">
        <v>331</v>
      </c>
      <c r="EE540" s="316"/>
      <c r="EF540" s="317"/>
      <c r="EG540" s="318" t="s">
        <v>1199</v>
      </c>
      <c r="EH540" s="19"/>
      <c r="EI540" s="277"/>
      <c r="EJ540" s="417"/>
      <c r="EK540" s="307">
        <v>1</v>
      </c>
      <c r="EL540" s="418" t="s">
        <v>331</v>
      </c>
      <c r="EM540" s="447"/>
      <c r="EN540" s="309"/>
      <c r="EO540" s="310">
        <f t="shared" si="747"/>
        <v>0</v>
      </c>
      <c r="EP540" s="19"/>
      <c r="EQ540" s="277"/>
    </row>
    <row r="541" spans="1:147" ht="37.5" customHeight="1">
      <c r="A541" s="88"/>
      <c r="B541" s="60">
        <v>3</v>
      </c>
      <c r="C541" s="416" t="s">
        <v>549</v>
      </c>
      <c r="D541" s="417"/>
      <c r="E541" s="307">
        <v>1</v>
      </c>
      <c r="F541" s="418" t="s">
        <v>331</v>
      </c>
      <c r="G541" s="322"/>
      <c r="H541" s="309"/>
      <c r="I541" s="310">
        <f t="shared" si="731"/>
        <v>0</v>
      </c>
      <c r="J541" s="19"/>
      <c r="K541" s="277"/>
      <c r="L541" s="417"/>
      <c r="M541" s="307">
        <v>1</v>
      </c>
      <c r="N541" s="418" t="s">
        <v>331</v>
      </c>
      <c r="O541" s="322"/>
      <c r="P541" s="309"/>
      <c r="Q541" s="310">
        <f t="shared" si="732"/>
        <v>0</v>
      </c>
      <c r="R541" s="19"/>
      <c r="S541" s="277"/>
      <c r="T541" s="417"/>
      <c r="U541" s="307">
        <v>1</v>
      </c>
      <c r="V541" s="418" t="s">
        <v>331</v>
      </c>
      <c r="W541" s="322"/>
      <c r="X541" s="309"/>
      <c r="Y541" s="310">
        <f t="shared" si="733"/>
        <v>0</v>
      </c>
      <c r="Z541" s="19"/>
      <c r="AA541" s="277"/>
      <c r="AB541" s="417"/>
      <c r="AC541" s="307">
        <v>1</v>
      </c>
      <c r="AD541" s="418" t="s">
        <v>331</v>
      </c>
      <c r="AE541" s="322"/>
      <c r="AF541" s="309"/>
      <c r="AG541" s="310">
        <f t="shared" si="734"/>
        <v>0</v>
      </c>
      <c r="AH541" s="19"/>
      <c r="AI541" s="277"/>
      <c r="AJ541" s="417" t="s">
        <v>1262</v>
      </c>
      <c r="AK541" s="307">
        <v>1</v>
      </c>
      <c r="AL541" s="418" t="s">
        <v>331</v>
      </c>
      <c r="AM541" s="322">
        <v>6522559.7739361711</v>
      </c>
      <c r="AN541" s="309">
        <v>0</v>
      </c>
      <c r="AO541" s="310">
        <f t="shared" si="735"/>
        <v>6522559.7739361711</v>
      </c>
      <c r="AP541" s="19"/>
      <c r="AQ541" s="277"/>
      <c r="AR541" s="417"/>
      <c r="AS541" s="307">
        <v>1</v>
      </c>
      <c r="AT541" s="418" t="s">
        <v>331</v>
      </c>
      <c r="AU541" s="322"/>
      <c r="AV541" s="309"/>
      <c r="AW541" s="310">
        <f t="shared" si="736"/>
        <v>0</v>
      </c>
      <c r="AX541" s="19"/>
      <c r="AY541" s="277"/>
      <c r="AZ541" s="417"/>
      <c r="BA541" s="307">
        <v>1</v>
      </c>
      <c r="BB541" s="418" t="s">
        <v>331</v>
      </c>
      <c r="BC541" s="322"/>
      <c r="BD541" s="309"/>
      <c r="BE541" s="310">
        <f t="shared" si="737"/>
        <v>0</v>
      </c>
      <c r="BF541" s="19"/>
      <c r="BG541" s="277"/>
      <c r="BH541" s="417"/>
      <c r="BI541" s="307">
        <v>1</v>
      </c>
      <c r="BJ541" s="418" t="s">
        <v>331</v>
      </c>
      <c r="BK541" s="322"/>
      <c r="BL541" s="309"/>
      <c r="BM541" s="310">
        <f t="shared" si="738"/>
        <v>0</v>
      </c>
      <c r="BN541" s="19"/>
      <c r="BO541" s="277"/>
      <c r="BP541" s="417"/>
      <c r="BQ541" s="307">
        <v>1</v>
      </c>
      <c r="BR541" s="418" t="s">
        <v>331</v>
      </c>
      <c r="BS541" s="322"/>
      <c r="BT541" s="309"/>
      <c r="BU541" s="310">
        <f t="shared" si="739"/>
        <v>0</v>
      </c>
      <c r="BV541" s="19"/>
      <c r="BW541" s="277"/>
      <c r="BX541" s="417"/>
      <c r="BY541" s="307">
        <v>1</v>
      </c>
      <c r="BZ541" s="418" t="s">
        <v>331</v>
      </c>
      <c r="CA541" s="322"/>
      <c r="CB541" s="309"/>
      <c r="CC541" s="310">
        <f t="shared" si="740"/>
        <v>0</v>
      </c>
      <c r="CD541" s="19"/>
      <c r="CE541" s="277"/>
      <c r="CF541" s="417"/>
      <c r="CG541" s="307">
        <v>1</v>
      </c>
      <c r="CH541" s="418" t="s">
        <v>331</v>
      </c>
      <c r="CI541" s="322"/>
      <c r="CJ541" s="309"/>
      <c r="CK541" s="310">
        <f t="shared" si="741"/>
        <v>0</v>
      </c>
      <c r="CL541" s="19"/>
      <c r="CM541" s="277"/>
      <c r="CN541" s="417"/>
      <c r="CO541" s="307">
        <v>1</v>
      </c>
      <c r="CP541" s="418" t="s">
        <v>331</v>
      </c>
      <c r="CQ541" s="322"/>
      <c r="CR541" s="309"/>
      <c r="CS541" s="310">
        <f t="shared" si="742"/>
        <v>0</v>
      </c>
      <c r="CT541" s="19"/>
      <c r="CU541" s="277"/>
      <c r="CV541" s="417"/>
      <c r="CW541" s="307">
        <v>1</v>
      </c>
      <c r="CX541" s="418" t="s">
        <v>331</v>
      </c>
      <c r="CY541" s="322"/>
      <c r="CZ541" s="309"/>
      <c r="DA541" s="310">
        <f t="shared" si="743"/>
        <v>0</v>
      </c>
      <c r="DB541" s="19"/>
      <c r="DC541" s="277"/>
      <c r="DD541" s="417"/>
      <c r="DE541" s="307">
        <v>1</v>
      </c>
      <c r="DF541" s="418" t="s">
        <v>331</v>
      </c>
      <c r="DG541" s="322"/>
      <c r="DH541" s="309"/>
      <c r="DI541" s="310">
        <f t="shared" si="744"/>
        <v>0</v>
      </c>
      <c r="DJ541" s="19"/>
      <c r="DK541" s="277"/>
      <c r="DL541" s="417"/>
      <c r="DM541" s="307">
        <v>1</v>
      </c>
      <c r="DN541" s="418" t="s">
        <v>331</v>
      </c>
      <c r="DO541" s="322"/>
      <c r="DP541" s="309"/>
      <c r="DQ541" s="310">
        <f t="shared" si="745"/>
        <v>0</v>
      </c>
      <c r="DR541" s="19"/>
      <c r="DS541" s="277"/>
      <c r="DT541" s="417"/>
      <c r="DU541" s="307">
        <v>1</v>
      </c>
      <c r="DV541" s="418" t="s">
        <v>331</v>
      </c>
      <c r="DW541" s="322"/>
      <c r="DX541" s="309"/>
      <c r="DY541" s="310">
        <f t="shared" si="746"/>
        <v>0</v>
      </c>
      <c r="DZ541" s="19"/>
      <c r="EA541" s="277"/>
      <c r="EB541" s="421"/>
      <c r="EC541" s="315">
        <v>1</v>
      </c>
      <c r="ED541" s="293" t="s">
        <v>331</v>
      </c>
      <c r="EE541" s="324"/>
      <c r="EF541" s="317"/>
      <c r="EG541" s="318" t="s">
        <v>1199</v>
      </c>
      <c r="EH541" s="19"/>
      <c r="EI541" s="277"/>
      <c r="EJ541" s="417"/>
      <c r="EK541" s="307">
        <v>1</v>
      </c>
      <c r="EL541" s="418" t="s">
        <v>331</v>
      </c>
      <c r="EM541" s="322"/>
      <c r="EN541" s="309"/>
      <c r="EO541" s="310">
        <f t="shared" si="747"/>
        <v>0</v>
      </c>
      <c r="EP541" s="19"/>
      <c r="EQ541" s="277"/>
    </row>
    <row r="542" spans="1:147" ht="37.5" customHeight="1">
      <c r="A542" s="88"/>
      <c r="B542" s="60">
        <v>4</v>
      </c>
      <c r="C542" s="416" t="s">
        <v>550</v>
      </c>
      <c r="D542" s="417"/>
      <c r="E542" s="307">
        <v>1</v>
      </c>
      <c r="F542" s="418" t="s">
        <v>331</v>
      </c>
      <c r="G542" s="322"/>
      <c r="H542" s="309"/>
      <c r="I542" s="310">
        <f t="shared" si="731"/>
        <v>0</v>
      </c>
      <c r="J542" s="19"/>
      <c r="K542" s="277"/>
      <c r="L542" s="417"/>
      <c r="M542" s="307">
        <v>1</v>
      </c>
      <c r="N542" s="418" t="s">
        <v>331</v>
      </c>
      <c r="O542" s="322"/>
      <c r="P542" s="309"/>
      <c r="Q542" s="310">
        <f t="shared" si="732"/>
        <v>0</v>
      </c>
      <c r="R542" s="19"/>
      <c r="S542" s="277"/>
      <c r="T542" s="417"/>
      <c r="U542" s="307">
        <v>1</v>
      </c>
      <c r="V542" s="418" t="s">
        <v>331</v>
      </c>
      <c r="W542" s="322"/>
      <c r="X542" s="309"/>
      <c r="Y542" s="310">
        <f t="shared" si="733"/>
        <v>0</v>
      </c>
      <c r="Z542" s="19"/>
      <c r="AA542" s="277"/>
      <c r="AB542" s="417"/>
      <c r="AC542" s="307">
        <v>1</v>
      </c>
      <c r="AD542" s="418" t="s">
        <v>331</v>
      </c>
      <c r="AE542" s="322"/>
      <c r="AF542" s="309"/>
      <c r="AG542" s="310">
        <f t="shared" si="734"/>
        <v>0</v>
      </c>
      <c r="AH542" s="19"/>
      <c r="AI542" s="277"/>
      <c r="AJ542" s="417" t="s">
        <v>1262</v>
      </c>
      <c r="AK542" s="307">
        <v>1</v>
      </c>
      <c r="AL542" s="418" t="s">
        <v>331</v>
      </c>
      <c r="AM542" s="322">
        <v>1446968.75</v>
      </c>
      <c r="AN542" s="309">
        <v>0</v>
      </c>
      <c r="AO542" s="310">
        <f t="shared" si="735"/>
        <v>1446968.75</v>
      </c>
      <c r="AP542" s="19"/>
      <c r="AQ542" s="277"/>
      <c r="AR542" s="417"/>
      <c r="AS542" s="307">
        <v>1</v>
      </c>
      <c r="AT542" s="418" t="s">
        <v>331</v>
      </c>
      <c r="AU542" s="322"/>
      <c r="AV542" s="309"/>
      <c r="AW542" s="310">
        <f t="shared" si="736"/>
        <v>0</v>
      </c>
      <c r="AX542" s="19"/>
      <c r="AY542" s="277"/>
      <c r="AZ542" s="417"/>
      <c r="BA542" s="307">
        <v>1</v>
      </c>
      <c r="BB542" s="418" t="s">
        <v>331</v>
      </c>
      <c r="BC542" s="322"/>
      <c r="BD542" s="309"/>
      <c r="BE542" s="310">
        <f t="shared" si="737"/>
        <v>0</v>
      </c>
      <c r="BF542" s="19"/>
      <c r="BG542" s="277"/>
      <c r="BH542" s="417"/>
      <c r="BI542" s="307">
        <v>1</v>
      </c>
      <c r="BJ542" s="418" t="s">
        <v>331</v>
      </c>
      <c r="BK542" s="322"/>
      <c r="BL542" s="309"/>
      <c r="BM542" s="310">
        <f t="shared" si="738"/>
        <v>0</v>
      </c>
      <c r="BN542" s="19"/>
      <c r="BO542" s="277"/>
      <c r="BP542" s="417"/>
      <c r="BQ542" s="307">
        <v>1</v>
      </c>
      <c r="BR542" s="418" t="s">
        <v>331</v>
      </c>
      <c r="BS542" s="322"/>
      <c r="BT542" s="309"/>
      <c r="BU542" s="310">
        <f t="shared" si="739"/>
        <v>0</v>
      </c>
      <c r="BV542" s="19"/>
      <c r="BW542" s="277"/>
      <c r="BX542" s="417"/>
      <c r="BY542" s="307">
        <v>1</v>
      </c>
      <c r="BZ542" s="418" t="s">
        <v>331</v>
      </c>
      <c r="CA542" s="322"/>
      <c r="CB542" s="309"/>
      <c r="CC542" s="310">
        <f t="shared" si="740"/>
        <v>0</v>
      </c>
      <c r="CD542" s="19"/>
      <c r="CE542" s="277"/>
      <c r="CF542" s="417"/>
      <c r="CG542" s="307">
        <v>1</v>
      </c>
      <c r="CH542" s="418" t="s">
        <v>331</v>
      </c>
      <c r="CI542" s="322"/>
      <c r="CJ542" s="309"/>
      <c r="CK542" s="310">
        <f t="shared" si="741"/>
        <v>0</v>
      </c>
      <c r="CL542" s="19"/>
      <c r="CM542" s="277"/>
      <c r="CN542" s="417"/>
      <c r="CO542" s="307">
        <v>1</v>
      </c>
      <c r="CP542" s="418" t="s">
        <v>331</v>
      </c>
      <c r="CQ542" s="322"/>
      <c r="CR542" s="309"/>
      <c r="CS542" s="310">
        <f t="shared" si="742"/>
        <v>0</v>
      </c>
      <c r="CT542" s="19"/>
      <c r="CU542" s="277"/>
      <c r="CV542" s="417"/>
      <c r="CW542" s="307">
        <v>1</v>
      </c>
      <c r="CX542" s="418" t="s">
        <v>331</v>
      </c>
      <c r="CY542" s="322"/>
      <c r="CZ542" s="309"/>
      <c r="DA542" s="310">
        <f t="shared" si="743"/>
        <v>0</v>
      </c>
      <c r="DB542" s="19"/>
      <c r="DC542" s="277"/>
      <c r="DD542" s="417"/>
      <c r="DE542" s="307">
        <v>1</v>
      </c>
      <c r="DF542" s="418" t="s">
        <v>331</v>
      </c>
      <c r="DG542" s="322"/>
      <c r="DH542" s="309"/>
      <c r="DI542" s="310">
        <f t="shared" si="744"/>
        <v>0</v>
      </c>
      <c r="DJ542" s="19"/>
      <c r="DK542" s="277"/>
      <c r="DL542" s="417"/>
      <c r="DM542" s="307">
        <v>1</v>
      </c>
      <c r="DN542" s="418" t="s">
        <v>331</v>
      </c>
      <c r="DO542" s="322"/>
      <c r="DP542" s="309"/>
      <c r="DQ542" s="310">
        <f t="shared" si="745"/>
        <v>0</v>
      </c>
      <c r="DR542" s="19"/>
      <c r="DS542" s="277"/>
      <c r="DT542" s="417"/>
      <c r="DU542" s="307">
        <v>1</v>
      </c>
      <c r="DV542" s="418" t="s">
        <v>331</v>
      </c>
      <c r="DW542" s="322"/>
      <c r="DX542" s="309"/>
      <c r="DY542" s="310">
        <f t="shared" si="746"/>
        <v>0</v>
      </c>
      <c r="DZ542" s="19"/>
      <c r="EA542" s="277"/>
      <c r="EB542" s="421"/>
      <c r="EC542" s="315">
        <v>1</v>
      </c>
      <c r="ED542" s="293" t="s">
        <v>331</v>
      </c>
      <c r="EE542" s="324"/>
      <c r="EF542" s="317"/>
      <c r="EG542" s="318" t="s">
        <v>1199</v>
      </c>
      <c r="EH542" s="19"/>
      <c r="EI542" s="277"/>
      <c r="EJ542" s="417"/>
      <c r="EK542" s="307">
        <v>1</v>
      </c>
      <c r="EL542" s="418" t="s">
        <v>331</v>
      </c>
      <c r="EM542" s="322"/>
      <c r="EN542" s="309"/>
      <c r="EO542" s="310">
        <f t="shared" si="747"/>
        <v>0</v>
      </c>
      <c r="EP542" s="19"/>
      <c r="EQ542" s="277"/>
    </row>
    <row r="543" spans="1:147" ht="37.5" customHeight="1">
      <c r="A543" s="88"/>
      <c r="B543" s="60">
        <v>5</v>
      </c>
      <c r="C543" s="416" t="s">
        <v>482</v>
      </c>
      <c r="D543" s="417"/>
      <c r="E543" s="307">
        <v>1</v>
      </c>
      <c r="F543" s="418" t="s">
        <v>331</v>
      </c>
      <c r="G543" s="342"/>
      <c r="H543" s="309"/>
      <c r="I543" s="310">
        <f t="shared" si="731"/>
        <v>0</v>
      </c>
      <c r="J543" s="19"/>
      <c r="K543" s="277"/>
      <c r="L543" s="417"/>
      <c r="M543" s="307">
        <v>1</v>
      </c>
      <c r="N543" s="418" t="s">
        <v>331</v>
      </c>
      <c r="O543" s="342"/>
      <c r="P543" s="309"/>
      <c r="Q543" s="310">
        <f t="shared" si="732"/>
        <v>0</v>
      </c>
      <c r="R543" s="19"/>
      <c r="S543" s="277"/>
      <c r="T543" s="417"/>
      <c r="U543" s="307">
        <v>1</v>
      </c>
      <c r="V543" s="418" t="s">
        <v>331</v>
      </c>
      <c r="W543" s="342"/>
      <c r="X543" s="309"/>
      <c r="Y543" s="310">
        <f t="shared" si="733"/>
        <v>0</v>
      </c>
      <c r="Z543" s="19"/>
      <c r="AA543" s="277"/>
      <c r="AB543" s="417"/>
      <c r="AC543" s="307">
        <v>1</v>
      </c>
      <c r="AD543" s="418" t="s">
        <v>331</v>
      </c>
      <c r="AE543" s="342"/>
      <c r="AF543" s="309"/>
      <c r="AG543" s="310">
        <f t="shared" si="734"/>
        <v>0</v>
      </c>
      <c r="AH543" s="19"/>
      <c r="AI543" s="277"/>
      <c r="AJ543" s="417" t="s">
        <v>1275</v>
      </c>
      <c r="AK543" s="307">
        <v>1</v>
      </c>
      <c r="AL543" s="418" t="s">
        <v>331</v>
      </c>
      <c r="AM543" s="342">
        <v>314480.31914893619</v>
      </c>
      <c r="AN543" s="309">
        <v>0</v>
      </c>
      <c r="AO543" s="310">
        <f t="shared" si="735"/>
        <v>314480.31914893619</v>
      </c>
      <c r="AP543" s="19"/>
      <c r="AQ543" s="277"/>
      <c r="AR543" s="417"/>
      <c r="AS543" s="307">
        <v>1</v>
      </c>
      <c r="AT543" s="418" t="s">
        <v>331</v>
      </c>
      <c r="AU543" s="342"/>
      <c r="AV543" s="309"/>
      <c r="AW543" s="310">
        <f t="shared" si="736"/>
        <v>0</v>
      </c>
      <c r="AX543" s="19"/>
      <c r="AY543" s="277"/>
      <c r="AZ543" s="417"/>
      <c r="BA543" s="307">
        <v>1</v>
      </c>
      <c r="BB543" s="418" t="s">
        <v>331</v>
      </c>
      <c r="BC543" s="342"/>
      <c r="BD543" s="309"/>
      <c r="BE543" s="310">
        <f t="shared" si="737"/>
        <v>0</v>
      </c>
      <c r="BF543" s="19"/>
      <c r="BG543" s="277"/>
      <c r="BH543" s="417"/>
      <c r="BI543" s="307">
        <v>1</v>
      </c>
      <c r="BJ543" s="418" t="s">
        <v>331</v>
      </c>
      <c r="BK543" s="342"/>
      <c r="BL543" s="309"/>
      <c r="BM543" s="310">
        <f t="shared" si="738"/>
        <v>0</v>
      </c>
      <c r="BN543" s="19"/>
      <c r="BO543" s="277"/>
      <c r="BP543" s="417"/>
      <c r="BQ543" s="307">
        <v>1</v>
      </c>
      <c r="BR543" s="418" t="s">
        <v>331</v>
      </c>
      <c r="BS543" s="342"/>
      <c r="BT543" s="309"/>
      <c r="BU543" s="310">
        <f t="shared" si="739"/>
        <v>0</v>
      </c>
      <c r="BV543" s="19"/>
      <c r="BW543" s="277"/>
      <c r="BX543" s="417"/>
      <c r="BY543" s="307">
        <v>1</v>
      </c>
      <c r="BZ543" s="418" t="s">
        <v>331</v>
      </c>
      <c r="CA543" s="342"/>
      <c r="CB543" s="309"/>
      <c r="CC543" s="310">
        <f t="shared" si="740"/>
        <v>0</v>
      </c>
      <c r="CD543" s="19"/>
      <c r="CE543" s="277"/>
      <c r="CF543" s="417"/>
      <c r="CG543" s="307">
        <v>1</v>
      </c>
      <c r="CH543" s="418" t="s">
        <v>331</v>
      </c>
      <c r="CI543" s="342"/>
      <c r="CJ543" s="309"/>
      <c r="CK543" s="310">
        <f t="shared" si="741"/>
        <v>0</v>
      </c>
      <c r="CL543" s="19"/>
      <c r="CM543" s="277"/>
      <c r="CN543" s="417"/>
      <c r="CO543" s="307">
        <v>1</v>
      </c>
      <c r="CP543" s="418" t="s">
        <v>331</v>
      </c>
      <c r="CQ543" s="342"/>
      <c r="CR543" s="309"/>
      <c r="CS543" s="310">
        <f t="shared" si="742"/>
        <v>0</v>
      </c>
      <c r="CT543" s="19"/>
      <c r="CU543" s="277"/>
      <c r="CV543" s="417"/>
      <c r="CW543" s="307">
        <v>1</v>
      </c>
      <c r="CX543" s="418" t="s">
        <v>331</v>
      </c>
      <c r="CY543" s="342"/>
      <c r="CZ543" s="309"/>
      <c r="DA543" s="310">
        <f t="shared" si="743"/>
        <v>0</v>
      </c>
      <c r="DB543" s="19"/>
      <c r="DC543" s="277"/>
      <c r="DD543" s="417"/>
      <c r="DE543" s="307">
        <v>1</v>
      </c>
      <c r="DF543" s="418" t="s">
        <v>331</v>
      </c>
      <c r="DG543" s="342"/>
      <c r="DH543" s="309"/>
      <c r="DI543" s="310">
        <f t="shared" si="744"/>
        <v>0</v>
      </c>
      <c r="DJ543" s="19"/>
      <c r="DK543" s="277"/>
      <c r="DL543" s="417"/>
      <c r="DM543" s="307">
        <v>1</v>
      </c>
      <c r="DN543" s="418" t="s">
        <v>331</v>
      </c>
      <c r="DO543" s="342"/>
      <c r="DP543" s="309"/>
      <c r="DQ543" s="310">
        <f t="shared" si="745"/>
        <v>0</v>
      </c>
      <c r="DR543" s="19"/>
      <c r="DS543" s="277"/>
      <c r="DT543" s="417"/>
      <c r="DU543" s="307">
        <v>1</v>
      </c>
      <c r="DV543" s="418" t="s">
        <v>331</v>
      </c>
      <c r="DW543" s="342"/>
      <c r="DX543" s="309"/>
      <c r="DY543" s="310">
        <f t="shared" si="746"/>
        <v>0</v>
      </c>
      <c r="DZ543" s="19"/>
      <c r="EA543" s="277"/>
      <c r="EB543" s="421"/>
      <c r="EC543" s="315">
        <v>1</v>
      </c>
      <c r="ED543" s="293" t="s">
        <v>331</v>
      </c>
      <c r="EE543" s="324"/>
      <c r="EF543" s="317"/>
      <c r="EG543" s="318" t="s">
        <v>1199</v>
      </c>
      <c r="EH543" s="19"/>
      <c r="EI543" s="277"/>
      <c r="EJ543" s="417"/>
      <c r="EK543" s="307">
        <v>1</v>
      </c>
      <c r="EL543" s="418" t="s">
        <v>331</v>
      </c>
      <c r="EM543" s="342"/>
      <c r="EN543" s="309"/>
      <c r="EO543" s="310">
        <f t="shared" si="747"/>
        <v>0</v>
      </c>
      <c r="EP543" s="19"/>
      <c r="EQ543" s="277"/>
    </row>
    <row r="544" spans="1:147" ht="37.5" customHeight="1">
      <c r="A544" s="304"/>
      <c r="B544" s="60">
        <v>6</v>
      </c>
      <c r="C544" s="423" t="s">
        <v>441</v>
      </c>
      <c r="D544" s="436"/>
      <c r="E544" s="437">
        <v>1</v>
      </c>
      <c r="F544" s="438" t="s">
        <v>331</v>
      </c>
      <c r="G544" s="322"/>
      <c r="H544" s="309"/>
      <c r="I544" s="310">
        <f t="shared" si="731"/>
        <v>0</v>
      </c>
      <c r="J544" s="19"/>
      <c r="K544" s="277"/>
      <c r="L544" s="436"/>
      <c r="M544" s="437">
        <v>1</v>
      </c>
      <c r="N544" s="438" t="s">
        <v>331</v>
      </c>
      <c r="O544" s="322"/>
      <c r="P544" s="309"/>
      <c r="Q544" s="310">
        <f t="shared" si="732"/>
        <v>0</v>
      </c>
      <c r="R544" s="19"/>
      <c r="S544" s="277"/>
      <c r="T544" s="436"/>
      <c r="U544" s="437">
        <v>1</v>
      </c>
      <c r="V544" s="438" t="s">
        <v>331</v>
      </c>
      <c r="W544" s="322"/>
      <c r="X544" s="309"/>
      <c r="Y544" s="310">
        <f t="shared" si="733"/>
        <v>0</v>
      </c>
      <c r="Z544" s="19"/>
      <c r="AA544" s="277"/>
      <c r="AB544" s="436"/>
      <c r="AC544" s="437">
        <v>1</v>
      </c>
      <c r="AD544" s="438" t="s">
        <v>331</v>
      </c>
      <c r="AE544" s="322"/>
      <c r="AF544" s="309"/>
      <c r="AG544" s="310">
        <f t="shared" si="734"/>
        <v>0</v>
      </c>
      <c r="AH544" s="19"/>
      <c r="AI544" s="277"/>
      <c r="AJ544" s="436" t="s">
        <v>1281</v>
      </c>
      <c r="AK544" s="437">
        <v>1</v>
      </c>
      <c r="AL544" s="438" t="s">
        <v>331</v>
      </c>
      <c r="AM544" s="322">
        <v>201590</v>
      </c>
      <c r="AN544" s="309">
        <v>0</v>
      </c>
      <c r="AO544" s="310">
        <f t="shared" si="735"/>
        <v>201590</v>
      </c>
      <c r="AP544" s="19"/>
      <c r="AQ544" s="277"/>
      <c r="AR544" s="436"/>
      <c r="AS544" s="437">
        <v>1</v>
      </c>
      <c r="AT544" s="438" t="s">
        <v>331</v>
      </c>
      <c r="AU544" s="322"/>
      <c r="AV544" s="309"/>
      <c r="AW544" s="310">
        <f t="shared" si="736"/>
        <v>0</v>
      </c>
      <c r="AX544" s="19"/>
      <c r="AY544" s="277"/>
      <c r="AZ544" s="436"/>
      <c r="BA544" s="437">
        <v>1</v>
      </c>
      <c r="BB544" s="438" t="s">
        <v>331</v>
      </c>
      <c r="BC544" s="322"/>
      <c r="BD544" s="309"/>
      <c r="BE544" s="310">
        <f t="shared" si="737"/>
        <v>0</v>
      </c>
      <c r="BF544" s="19"/>
      <c r="BG544" s="277"/>
      <c r="BH544" s="436"/>
      <c r="BI544" s="437">
        <v>1</v>
      </c>
      <c r="BJ544" s="438" t="s">
        <v>331</v>
      </c>
      <c r="BK544" s="322"/>
      <c r="BL544" s="309"/>
      <c r="BM544" s="310">
        <f t="shared" si="738"/>
        <v>0</v>
      </c>
      <c r="BN544" s="19"/>
      <c r="BO544" s="277"/>
      <c r="BP544" s="436"/>
      <c r="BQ544" s="437">
        <v>1</v>
      </c>
      <c r="BR544" s="438" t="s">
        <v>331</v>
      </c>
      <c r="BS544" s="322"/>
      <c r="BT544" s="309"/>
      <c r="BU544" s="310">
        <f t="shared" si="739"/>
        <v>0</v>
      </c>
      <c r="BV544" s="19"/>
      <c r="BW544" s="277"/>
      <c r="BX544" s="436"/>
      <c r="BY544" s="437">
        <v>1</v>
      </c>
      <c r="BZ544" s="438" t="s">
        <v>331</v>
      </c>
      <c r="CA544" s="322"/>
      <c r="CB544" s="309"/>
      <c r="CC544" s="310">
        <f t="shared" si="740"/>
        <v>0</v>
      </c>
      <c r="CD544" s="19"/>
      <c r="CE544" s="277"/>
      <c r="CF544" s="436"/>
      <c r="CG544" s="437">
        <v>1</v>
      </c>
      <c r="CH544" s="438" t="s">
        <v>331</v>
      </c>
      <c r="CI544" s="322"/>
      <c r="CJ544" s="309"/>
      <c r="CK544" s="310">
        <f t="shared" si="741"/>
        <v>0</v>
      </c>
      <c r="CL544" s="19"/>
      <c r="CM544" s="277"/>
      <c r="CN544" s="436"/>
      <c r="CO544" s="437">
        <v>1</v>
      </c>
      <c r="CP544" s="438" t="s">
        <v>331</v>
      </c>
      <c r="CQ544" s="322"/>
      <c r="CR544" s="309"/>
      <c r="CS544" s="310">
        <f t="shared" si="742"/>
        <v>0</v>
      </c>
      <c r="CT544" s="19"/>
      <c r="CU544" s="277"/>
      <c r="CV544" s="436"/>
      <c r="CW544" s="437">
        <v>1</v>
      </c>
      <c r="CX544" s="438" t="s">
        <v>331</v>
      </c>
      <c r="CY544" s="322"/>
      <c r="CZ544" s="309"/>
      <c r="DA544" s="310">
        <f t="shared" si="743"/>
        <v>0</v>
      </c>
      <c r="DB544" s="19"/>
      <c r="DC544" s="277"/>
      <c r="DD544" s="436"/>
      <c r="DE544" s="437">
        <v>1</v>
      </c>
      <c r="DF544" s="438" t="s">
        <v>331</v>
      </c>
      <c r="DG544" s="322"/>
      <c r="DH544" s="309"/>
      <c r="DI544" s="310">
        <f t="shared" si="744"/>
        <v>0</v>
      </c>
      <c r="DJ544" s="19"/>
      <c r="DK544" s="277"/>
      <c r="DL544" s="436"/>
      <c r="DM544" s="437">
        <v>1</v>
      </c>
      <c r="DN544" s="438" t="s">
        <v>331</v>
      </c>
      <c r="DO544" s="322"/>
      <c r="DP544" s="309"/>
      <c r="DQ544" s="310">
        <f t="shared" si="745"/>
        <v>0</v>
      </c>
      <c r="DR544" s="19"/>
      <c r="DS544" s="277"/>
      <c r="DT544" s="436"/>
      <c r="DU544" s="437">
        <v>1</v>
      </c>
      <c r="DV544" s="438" t="s">
        <v>331</v>
      </c>
      <c r="DW544" s="322"/>
      <c r="DX544" s="309"/>
      <c r="DY544" s="310">
        <f t="shared" si="746"/>
        <v>0</v>
      </c>
      <c r="DZ544" s="19"/>
      <c r="EA544" s="277"/>
      <c r="EB544" s="314"/>
      <c r="EC544" s="315">
        <v>1</v>
      </c>
      <c r="ED544" s="293" t="s">
        <v>331</v>
      </c>
      <c r="EE544" s="324"/>
      <c r="EF544" s="317"/>
      <c r="EG544" s="318" t="s">
        <v>1199</v>
      </c>
      <c r="EH544" s="19"/>
      <c r="EI544" s="277"/>
      <c r="EJ544" s="436"/>
      <c r="EK544" s="437">
        <v>1</v>
      </c>
      <c r="EL544" s="438" t="s">
        <v>331</v>
      </c>
      <c r="EM544" s="322"/>
      <c r="EN544" s="309"/>
      <c r="EO544" s="310">
        <f t="shared" si="747"/>
        <v>0</v>
      </c>
      <c r="EP544" s="19"/>
      <c r="EQ544" s="277"/>
    </row>
    <row r="545" spans="1:147" ht="37.5" customHeight="1">
      <c r="A545" s="304"/>
      <c r="B545" s="60">
        <v>7</v>
      </c>
      <c r="C545" s="423" t="s">
        <v>437</v>
      </c>
      <c r="D545" s="306"/>
      <c r="E545" s="307">
        <v>1</v>
      </c>
      <c r="F545" s="418" t="s">
        <v>331</v>
      </c>
      <c r="G545" s="322"/>
      <c r="H545" s="309"/>
      <c r="I545" s="310">
        <f t="shared" si="731"/>
        <v>0</v>
      </c>
      <c r="J545" s="19"/>
      <c r="K545" s="277"/>
      <c r="L545" s="306"/>
      <c r="M545" s="307">
        <v>1</v>
      </c>
      <c r="N545" s="418" t="s">
        <v>331</v>
      </c>
      <c r="O545" s="322"/>
      <c r="P545" s="309"/>
      <c r="Q545" s="310">
        <f t="shared" si="732"/>
        <v>0</v>
      </c>
      <c r="R545" s="19"/>
      <c r="S545" s="277"/>
      <c r="T545" s="306"/>
      <c r="U545" s="307">
        <v>1</v>
      </c>
      <c r="V545" s="418" t="s">
        <v>331</v>
      </c>
      <c r="W545" s="322"/>
      <c r="X545" s="309"/>
      <c r="Y545" s="310">
        <f t="shared" si="733"/>
        <v>0</v>
      </c>
      <c r="Z545" s="19"/>
      <c r="AA545" s="277"/>
      <c r="AB545" s="306"/>
      <c r="AC545" s="307">
        <v>1</v>
      </c>
      <c r="AD545" s="418" t="s">
        <v>331</v>
      </c>
      <c r="AE545" s="322"/>
      <c r="AF545" s="309"/>
      <c r="AG545" s="310">
        <f t="shared" si="734"/>
        <v>0</v>
      </c>
      <c r="AH545" s="19"/>
      <c r="AI545" s="277"/>
      <c r="AJ545" s="306" t="s">
        <v>1286</v>
      </c>
      <c r="AK545" s="307">
        <v>1</v>
      </c>
      <c r="AL545" s="418" t="s">
        <v>331</v>
      </c>
      <c r="AM545" s="322">
        <v>153208.97606382979</v>
      </c>
      <c r="AN545" s="309">
        <v>0.19</v>
      </c>
      <c r="AO545" s="310">
        <f t="shared" si="735"/>
        <v>182318.68151595746</v>
      </c>
      <c r="AP545" s="19"/>
      <c r="AQ545" s="277"/>
      <c r="AR545" s="306"/>
      <c r="AS545" s="307">
        <v>1</v>
      </c>
      <c r="AT545" s="418" t="s">
        <v>331</v>
      </c>
      <c r="AU545" s="322"/>
      <c r="AV545" s="309"/>
      <c r="AW545" s="310">
        <f t="shared" si="736"/>
        <v>0</v>
      </c>
      <c r="AX545" s="19"/>
      <c r="AY545" s="277"/>
      <c r="AZ545" s="306"/>
      <c r="BA545" s="307">
        <v>1</v>
      </c>
      <c r="BB545" s="418" t="s">
        <v>331</v>
      </c>
      <c r="BC545" s="322"/>
      <c r="BD545" s="309"/>
      <c r="BE545" s="310">
        <f t="shared" si="737"/>
        <v>0</v>
      </c>
      <c r="BF545" s="19"/>
      <c r="BG545" s="277"/>
      <c r="BH545" s="306"/>
      <c r="BI545" s="307">
        <v>1</v>
      </c>
      <c r="BJ545" s="418" t="s">
        <v>331</v>
      </c>
      <c r="BK545" s="322"/>
      <c r="BL545" s="309"/>
      <c r="BM545" s="310">
        <f t="shared" si="738"/>
        <v>0</v>
      </c>
      <c r="BN545" s="19"/>
      <c r="BO545" s="277"/>
      <c r="BP545" s="306"/>
      <c r="BQ545" s="307">
        <v>1</v>
      </c>
      <c r="BR545" s="418" t="s">
        <v>331</v>
      </c>
      <c r="BS545" s="322"/>
      <c r="BT545" s="309"/>
      <c r="BU545" s="310">
        <f t="shared" si="739"/>
        <v>0</v>
      </c>
      <c r="BV545" s="19"/>
      <c r="BW545" s="277"/>
      <c r="BX545" s="306"/>
      <c r="BY545" s="307">
        <v>1</v>
      </c>
      <c r="BZ545" s="418" t="s">
        <v>331</v>
      </c>
      <c r="CA545" s="322"/>
      <c r="CB545" s="309"/>
      <c r="CC545" s="310">
        <f t="shared" si="740"/>
        <v>0</v>
      </c>
      <c r="CD545" s="19"/>
      <c r="CE545" s="277"/>
      <c r="CF545" s="306"/>
      <c r="CG545" s="307">
        <v>1</v>
      </c>
      <c r="CH545" s="418" t="s">
        <v>331</v>
      </c>
      <c r="CI545" s="322"/>
      <c r="CJ545" s="309"/>
      <c r="CK545" s="310">
        <f t="shared" si="741"/>
        <v>0</v>
      </c>
      <c r="CL545" s="19"/>
      <c r="CM545" s="277"/>
      <c r="CN545" s="306"/>
      <c r="CO545" s="307">
        <v>1</v>
      </c>
      <c r="CP545" s="418" t="s">
        <v>331</v>
      </c>
      <c r="CQ545" s="322"/>
      <c r="CR545" s="309"/>
      <c r="CS545" s="310">
        <f t="shared" si="742"/>
        <v>0</v>
      </c>
      <c r="CT545" s="19"/>
      <c r="CU545" s="277"/>
      <c r="CV545" s="306"/>
      <c r="CW545" s="307">
        <v>1</v>
      </c>
      <c r="CX545" s="418" t="s">
        <v>331</v>
      </c>
      <c r="CY545" s="322"/>
      <c r="CZ545" s="309"/>
      <c r="DA545" s="310">
        <f t="shared" si="743"/>
        <v>0</v>
      </c>
      <c r="DB545" s="19"/>
      <c r="DC545" s="277"/>
      <c r="DD545" s="306"/>
      <c r="DE545" s="307">
        <v>1</v>
      </c>
      <c r="DF545" s="418" t="s">
        <v>331</v>
      </c>
      <c r="DG545" s="322"/>
      <c r="DH545" s="309"/>
      <c r="DI545" s="310">
        <f t="shared" si="744"/>
        <v>0</v>
      </c>
      <c r="DJ545" s="19"/>
      <c r="DK545" s="277"/>
      <c r="DL545" s="306"/>
      <c r="DM545" s="307">
        <v>1</v>
      </c>
      <c r="DN545" s="418" t="s">
        <v>331</v>
      </c>
      <c r="DO545" s="322"/>
      <c r="DP545" s="309"/>
      <c r="DQ545" s="310">
        <f t="shared" si="745"/>
        <v>0</v>
      </c>
      <c r="DR545" s="19"/>
      <c r="DS545" s="277"/>
      <c r="DT545" s="306"/>
      <c r="DU545" s="307">
        <v>1</v>
      </c>
      <c r="DV545" s="418" t="s">
        <v>331</v>
      </c>
      <c r="DW545" s="322"/>
      <c r="DX545" s="309"/>
      <c r="DY545" s="310">
        <f t="shared" si="746"/>
        <v>0</v>
      </c>
      <c r="DZ545" s="19"/>
      <c r="EA545" s="277"/>
      <c r="EB545" s="314"/>
      <c r="EC545" s="315">
        <v>1</v>
      </c>
      <c r="ED545" s="293" t="s">
        <v>331</v>
      </c>
      <c r="EE545" s="324"/>
      <c r="EF545" s="317"/>
      <c r="EG545" s="318" t="s">
        <v>1199</v>
      </c>
      <c r="EH545" s="19"/>
      <c r="EI545" s="277"/>
      <c r="EJ545" s="306"/>
      <c r="EK545" s="307">
        <v>1</v>
      </c>
      <c r="EL545" s="418" t="s">
        <v>331</v>
      </c>
      <c r="EM545" s="322"/>
      <c r="EN545" s="309"/>
      <c r="EO545" s="310">
        <f t="shared" si="747"/>
        <v>0</v>
      </c>
      <c r="EP545" s="19"/>
      <c r="EQ545" s="277"/>
    </row>
    <row r="546" spans="1:147" ht="37.5" customHeight="1">
      <c r="A546" s="88"/>
      <c r="B546" s="426"/>
      <c r="C546" s="441" t="s">
        <v>338</v>
      </c>
      <c r="D546" s="427"/>
      <c r="E546" s="428"/>
      <c r="F546" s="428"/>
      <c r="G546" s="428"/>
      <c r="H546" s="429"/>
      <c r="I546" s="443">
        <f>SUM(I539:I545)</f>
        <v>0</v>
      </c>
      <c r="J546" s="19"/>
      <c r="K546" s="277"/>
      <c r="L546" s="427"/>
      <c r="M546" s="428"/>
      <c r="N546" s="428"/>
      <c r="O546" s="428"/>
      <c r="P546" s="429"/>
      <c r="Q546" s="443">
        <f>SUM(Q539:Q545)</f>
        <v>0</v>
      </c>
      <c r="R546" s="19"/>
      <c r="S546" s="277"/>
      <c r="T546" s="427"/>
      <c r="U546" s="428"/>
      <c r="V546" s="428"/>
      <c r="W546" s="428"/>
      <c r="X546" s="429"/>
      <c r="Y546" s="443">
        <f>SUM(Y539:Y545)</f>
        <v>0</v>
      </c>
      <c r="Z546" s="19"/>
      <c r="AA546" s="277"/>
      <c r="AB546" s="427"/>
      <c r="AC546" s="428"/>
      <c r="AD546" s="428"/>
      <c r="AE546" s="428"/>
      <c r="AF546" s="429"/>
      <c r="AG546" s="443">
        <f>SUM(AG539:AG545)</f>
        <v>0</v>
      </c>
      <c r="AH546" s="19"/>
      <c r="AI546" s="277"/>
      <c r="AJ546" s="427"/>
      <c r="AK546" s="428"/>
      <c r="AL546" s="428"/>
      <c r="AM546" s="428"/>
      <c r="AN546" s="429"/>
      <c r="AO546" s="443">
        <f>SUM(AO539:AO545)</f>
        <v>21315828.428856384</v>
      </c>
      <c r="AP546" s="19"/>
      <c r="AQ546" s="277"/>
      <c r="AR546" s="427"/>
      <c r="AS546" s="428"/>
      <c r="AT546" s="428"/>
      <c r="AU546" s="428"/>
      <c r="AV546" s="429"/>
      <c r="AW546" s="443">
        <f>SUM(AW539:AW545)</f>
        <v>0</v>
      </c>
      <c r="AX546" s="19"/>
      <c r="AY546" s="277"/>
      <c r="AZ546" s="427"/>
      <c r="BA546" s="428"/>
      <c r="BB546" s="428"/>
      <c r="BC546" s="428"/>
      <c r="BD546" s="429"/>
      <c r="BE546" s="443">
        <f>SUM(BE539:BE545)</f>
        <v>0</v>
      </c>
      <c r="BF546" s="19"/>
      <c r="BG546" s="277"/>
      <c r="BH546" s="427"/>
      <c r="BI546" s="428"/>
      <c r="BJ546" s="428"/>
      <c r="BK546" s="428"/>
      <c r="BL546" s="429"/>
      <c r="BM546" s="443">
        <f>SUM(BM539:BM545)</f>
        <v>0</v>
      </c>
      <c r="BN546" s="19"/>
      <c r="BO546" s="277"/>
      <c r="BP546" s="427"/>
      <c r="BQ546" s="428"/>
      <c r="BR546" s="428"/>
      <c r="BS546" s="428"/>
      <c r="BT546" s="429"/>
      <c r="BU546" s="443">
        <f>SUM(BU539:BU545)</f>
        <v>0</v>
      </c>
      <c r="BV546" s="19"/>
      <c r="BW546" s="277"/>
      <c r="BX546" s="427"/>
      <c r="BY546" s="428"/>
      <c r="BZ546" s="428"/>
      <c r="CA546" s="428"/>
      <c r="CB546" s="429"/>
      <c r="CC546" s="443">
        <f>SUM(CC539:CC545)</f>
        <v>0</v>
      </c>
      <c r="CD546" s="19"/>
      <c r="CE546" s="277"/>
      <c r="CF546" s="427"/>
      <c r="CG546" s="428"/>
      <c r="CH546" s="428"/>
      <c r="CI546" s="428"/>
      <c r="CJ546" s="429"/>
      <c r="CK546" s="443">
        <f>SUM(CK539:CK545)</f>
        <v>0</v>
      </c>
      <c r="CL546" s="19"/>
      <c r="CM546" s="277"/>
      <c r="CN546" s="427"/>
      <c r="CO546" s="428"/>
      <c r="CP546" s="428"/>
      <c r="CQ546" s="428"/>
      <c r="CR546" s="429"/>
      <c r="CS546" s="443">
        <f>SUM(CS539:CS545)</f>
        <v>0</v>
      </c>
      <c r="CT546" s="19"/>
      <c r="CU546" s="277"/>
      <c r="CV546" s="427"/>
      <c r="CW546" s="428"/>
      <c r="CX546" s="428"/>
      <c r="CY546" s="428"/>
      <c r="CZ546" s="429"/>
      <c r="DA546" s="443">
        <f>SUM(DA539:DA545)</f>
        <v>0</v>
      </c>
      <c r="DB546" s="19"/>
      <c r="DC546" s="277"/>
      <c r="DD546" s="427"/>
      <c r="DE546" s="428"/>
      <c r="DF546" s="428"/>
      <c r="DG546" s="428"/>
      <c r="DH546" s="429"/>
      <c r="DI546" s="443">
        <f>SUM(DI539:DI545)</f>
        <v>0</v>
      </c>
      <c r="DJ546" s="19"/>
      <c r="DK546" s="277"/>
      <c r="DL546" s="427"/>
      <c r="DM546" s="428"/>
      <c r="DN546" s="428"/>
      <c r="DO546" s="428"/>
      <c r="DP546" s="429"/>
      <c r="DQ546" s="443">
        <f>SUM(DQ539:DQ545)</f>
        <v>0</v>
      </c>
      <c r="DR546" s="19"/>
      <c r="DS546" s="277"/>
      <c r="DT546" s="427"/>
      <c r="DU546" s="428"/>
      <c r="DV546" s="428"/>
      <c r="DW546" s="428"/>
      <c r="DX546" s="429"/>
      <c r="DY546" s="443">
        <f>SUM(DY539:DY545)</f>
        <v>0</v>
      </c>
      <c r="DZ546" s="19"/>
      <c r="EA546" s="277"/>
      <c r="EB546" s="426"/>
      <c r="EC546" s="430"/>
      <c r="ED546" s="430"/>
      <c r="EE546" s="430"/>
      <c r="EF546" s="431"/>
      <c r="EG546" s="444" t="s">
        <v>1199</v>
      </c>
      <c r="EH546" s="19"/>
      <c r="EI546" s="277"/>
      <c r="EJ546" s="427"/>
      <c r="EK546" s="428"/>
      <c r="EL546" s="428"/>
      <c r="EM546" s="428"/>
      <c r="EN546" s="429"/>
      <c r="EO546" s="443">
        <f>SUM(EO539:EO545)</f>
        <v>0</v>
      </c>
      <c r="EP546" s="19"/>
      <c r="EQ546" s="277"/>
    </row>
    <row r="547" spans="1:147" ht="37.5" customHeight="1" thickBot="1">
      <c r="A547" s="88"/>
      <c r="B547" s="89"/>
      <c r="C547" s="442" t="s">
        <v>158</v>
      </c>
      <c r="D547" s="433"/>
      <c r="E547" s="85"/>
      <c r="F547" s="85"/>
      <c r="G547" s="85"/>
      <c r="H547" s="90"/>
      <c r="I547" s="91"/>
      <c r="J547" s="19"/>
      <c r="K547" s="277"/>
      <c r="L547" s="433"/>
      <c r="M547" s="85"/>
      <c r="N547" s="85"/>
      <c r="O547" s="85"/>
      <c r="P547" s="90"/>
      <c r="Q547" s="91"/>
      <c r="R547" s="19"/>
      <c r="S547" s="277"/>
      <c r="T547" s="433"/>
      <c r="U547" s="85"/>
      <c r="V547" s="85"/>
      <c r="W547" s="85"/>
      <c r="X547" s="90"/>
      <c r="Y547" s="91"/>
      <c r="Z547" s="19"/>
      <c r="AA547" s="277"/>
      <c r="AB547" s="433"/>
      <c r="AC547" s="85"/>
      <c r="AD547" s="85"/>
      <c r="AE547" s="85"/>
      <c r="AF547" s="90"/>
      <c r="AG547" s="91"/>
      <c r="AH547" s="19"/>
      <c r="AI547" s="277"/>
      <c r="AJ547" s="433"/>
      <c r="AK547" s="85"/>
      <c r="AL547" s="85"/>
      <c r="AM547" s="85"/>
      <c r="AN547" s="90"/>
      <c r="AO547" s="91"/>
      <c r="AP547" s="19"/>
      <c r="AQ547" s="277"/>
      <c r="AR547" s="433"/>
      <c r="AS547" s="85"/>
      <c r="AT547" s="85"/>
      <c r="AU547" s="85"/>
      <c r="AV547" s="90"/>
      <c r="AW547" s="91"/>
      <c r="AX547" s="19"/>
      <c r="AY547" s="277"/>
      <c r="AZ547" s="433"/>
      <c r="BA547" s="85"/>
      <c r="BB547" s="85"/>
      <c r="BC547" s="85"/>
      <c r="BD547" s="90"/>
      <c r="BE547" s="91"/>
      <c r="BF547" s="19"/>
      <c r="BG547" s="277"/>
      <c r="BH547" s="433"/>
      <c r="BI547" s="85"/>
      <c r="BJ547" s="85"/>
      <c r="BK547" s="85"/>
      <c r="BL547" s="90"/>
      <c r="BM547" s="91"/>
      <c r="BN547" s="19"/>
      <c r="BO547" s="277"/>
      <c r="BP547" s="433"/>
      <c r="BQ547" s="85"/>
      <c r="BR547" s="85"/>
      <c r="BS547" s="85"/>
      <c r="BT547" s="90"/>
      <c r="BU547" s="91"/>
      <c r="BV547" s="19"/>
      <c r="BW547" s="277"/>
      <c r="BX547" s="433"/>
      <c r="BY547" s="85"/>
      <c r="BZ547" s="85"/>
      <c r="CA547" s="85"/>
      <c r="CB547" s="90"/>
      <c r="CC547" s="91"/>
      <c r="CD547" s="19"/>
      <c r="CE547" s="277"/>
      <c r="CF547" s="433"/>
      <c r="CG547" s="85"/>
      <c r="CH547" s="85"/>
      <c r="CI547" s="85"/>
      <c r="CJ547" s="90"/>
      <c r="CK547" s="91"/>
      <c r="CL547" s="19"/>
      <c r="CM547" s="277"/>
      <c r="CN547" s="433"/>
      <c r="CO547" s="85"/>
      <c r="CP547" s="85"/>
      <c r="CQ547" s="85"/>
      <c r="CR547" s="90"/>
      <c r="CS547" s="91"/>
      <c r="CT547" s="19"/>
      <c r="CU547" s="277"/>
      <c r="CV547" s="433"/>
      <c r="CW547" s="85"/>
      <c r="CX547" s="85"/>
      <c r="CY547" s="85"/>
      <c r="CZ547" s="90"/>
      <c r="DA547" s="91"/>
      <c r="DB547" s="19"/>
      <c r="DC547" s="277"/>
      <c r="DD547" s="433"/>
      <c r="DE547" s="85"/>
      <c r="DF547" s="85"/>
      <c r="DG547" s="85"/>
      <c r="DH547" s="90"/>
      <c r="DI547" s="91"/>
      <c r="DJ547" s="19"/>
      <c r="DK547" s="277"/>
      <c r="DL547" s="433"/>
      <c r="DM547" s="85"/>
      <c r="DN547" s="85"/>
      <c r="DO547" s="85"/>
      <c r="DP547" s="90"/>
      <c r="DQ547" s="91"/>
      <c r="DR547" s="19"/>
      <c r="DS547" s="277"/>
      <c r="DT547" s="433"/>
      <c r="DU547" s="85"/>
      <c r="DV547" s="85"/>
      <c r="DW547" s="85"/>
      <c r="DX547" s="90"/>
      <c r="DY547" s="91"/>
      <c r="DZ547" s="19"/>
      <c r="EA547" s="277"/>
      <c r="EB547" s="399"/>
      <c r="EC547" s="24"/>
      <c r="ED547" s="24"/>
      <c r="EE547" s="24"/>
      <c r="EF547" s="334"/>
      <c r="EG547" s="282"/>
      <c r="EH547" s="19"/>
      <c r="EI547" s="277"/>
      <c r="EJ547" s="433"/>
      <c r="EK547" s="85"/>
      <c r="EL547" s="85"/>
      <c r="EM547" s="85"/>
      <c r="EN547" s="90"/>
      <c r="EO547" s="91"/>
      <c r="EP547" s="19"/>
      <c r="EQ547" s="277"/>
    </row>
    <row r="548" spans="1:147" ht="37.5" customHeight="1" thickBot="1">
      <c r="A548" s="88"/>
      <c r="B548" s="92" t="s">
        <v>322</v>
      </c>
      <c r="C548" s="434" t="s">
        <v>323</v>
      </c>
      <c r="D548" s="410" t="s">
        <v>312</v>
      </c>
      <c r="E548" s="87" t="s">
        <v>325</v>
      </c>
      <c r="F548" s="87" t="s">
        <v>425</v>
      </c>
      <c r="G548" s="87" t="s">
        <v>327</v>
      </c>
      <c r="H548" s="411" t="s">
        <v>328</v>
      </c>
      <c r="I548" s="412" t="s">
        <v>329</v>
      </c>
      <c r="J548" s="297" t="s">
        <v>1167</v>
      </c>
      <c r="K548" s="298" t="s">
        <v>1168</v>
      </c>
      <c r="L548" s="410" t="s">
        <v>312</v>
      </c>
      <c r="M548" s="87" t="s">
        <v>325</v>
      </c>
      <c r="N548" s="87" t="s">
        <v>425</v>
      </c>
      <c r="O548" s="87" t="s">
        <v>327</v>
      </c>
      <c r="P548" s="411" t="s">
        <v>328</v>
      </c>
      <c r="Q548" s="412" t="s">
        <v>329</v>
      </c>
      <c r="R548" s="297" t="s">
        <v>1167</v>
      </c>
      <c r="S548" s="298" t="s">
        <v>1168</v>
      </c>
      <c r="T548" s="410" t="s">
        <v>312</v>
      </c>
      <c r="U548" s="87" t="s">
        <v>325</v>
      </c>
      <c r="V548" s="87" t="s">
        <v>425</v>
      </c>
      <c r="W548" s="87" t="s">
        <v>327</v>
      </c>
      <c r="X548" s="411" t="s">
        <v>328</v>
      </c>
      <c r="Y548" s="412" t="s">
        <v>329</v>
      </c>
      <c r="Z548" s="297" t="s">
        <v>1167</v>
      </c>
      <c r="AA548" s="298" t="s">
        <v>1168</v>
      </c>
      <c r="AB548" s="410" t="s">
        <v>312</v>
      </c>
      <c r="AC548" s="87" t="s">
        <v>325</v>
      </c>
      <c r="AD548" s="87" t="s">
        <v>425</v>
      </c>
      <c r="AE548" s="87" t="s">
        <v>327</v>
      </c>
      <c r="AF548" s="411" t="s">
        <v>328</v>
      </c>
      <c r="AG548" s="412" t="s">
        <v>329</v>
      </c>
      <c r="AH548" s="297" t="s">
        <v>1167</v>
      </c>
      <c r="AI548" s="298" t="s">
        <v>1168</v>
      </c>
      <c r="AJ548" s="410" t="s">
        <v>312</v>
      </c>
      <c r="AK548" s="87" t="s">
        <v>325</v>
      </c>
      <c r="AL548" s="87" t="s">
        <v>425</v>
      </c>
      <c r="AM548" s="87" t="s">
        <v>327</v>
      </c>
      <c r="AN548" s="411" t="s">
        <v>328</v>
      </c>
      <c r="AO548" s="412" t="s">
        <v>329</v>
      </c>
      <c r="AP548" s="297" t="s">
        <v>1167</v>
      </c>
      <c r="AQ548" s="298" t="s">
        <v>1168</v>
      </c>
      <c r="AR548" s="410" t="s">
        <v>312</v>
      </c>
      <c r="AS548" s="87" t="s">
        <v>325</v>
      </c>
      <c r="AT548" s="87" t="s">
        <v>425</v>
      </c>
      <c r="AU548" s="87" t="s">
        <v>327</v>
      </c>
      <c r="AV548" s="411" t="s">
        <v>328</v>
      </c>
      <c r="AW548" s="412" t="s">
        <v>329</v>
      </c>
      <c r="AX548" s="297" t="s">
        <v>1167</v>
      </c>
      <c r="AY548" s="298" t="s">
        <v>1168</v>
      </c>
      <c r="AZ548" s="410" t="s">
        <v>312</v>
      </c>
      <c r="BA548" s="87" t="s">
        <v>325</v>
      </c>
      <c r="BB548" s="87" t="s">
        <v>425</v>
      </c>
      <c r="BC548" s="87" t="s">
        <v>327</v>
      </c>
      <c r="BD548" s="411" t="s">
        <v>328</v>
      </c>
      <c r="BE548" s="412" t="s">
        <v>329</v>
      </c>
      <c r="BF548" s="297" t="s">
        <v>1167</v>
      </c>
      <c r="BG548" s="298" t="s">
        <v>1168</v>
      </c>
      <c r="BH548" s="410" t="s">
        <v>312</v>
      </c>
      <c r="BI548" s="87" t="s">
        <v>325</v>
      </c>
      <c r="BJ548" s="87" t="s">
        <v>425</v>
      </c>
      <c r="BK548" s="87" t="s">
        <v>327</v>
      </c>
      <c r="BL548" s="411" t="s">
        <v>328</v>
      </c>
      <c r="BM548" s="412" t="s">
        <v>329</v>
      </c>
      <c r="BN548" s="297" t="s">
        <v>1167</v>
      </c>
      <c r="BO548" s="298" t="s">
        <v>1168</v>
      </c>
      <c r="BP548" s="410" t="s">
        <v>312</v>
      </c>
      <c r="BQ548" s="87" t="s">
        <v>325</v>
      </c>
      <c r="BR548" s="87" t="s">
        <v>425</v>
      </c>
      <c r="BS548" s="87" t="s">
        <v>327</v>
      </c>
      <c r="BT548" s="411" t="s">
        <v>328</v>
      </c>
      <c r="BU548" s="412" t="s">
        <v>329</v>
      </c>
      <c r="BV548" s="297" t="s">
        <v>1167</v>
      </c>
      <c r="BW548" s="298" t="s">
        <v>1168</v>
      </c>
      <c r="BX548" s="410" t="s">
        <v>312</v>
      </c>
      <c r="BY548" s="87" t="s">
        <v>325</v>
      </c>
      <c r="BZ548" s="87" t="s">
        <v>425</v>
      </c>
      <c r="CA548" s="87" t="s">
        <v>327</v>
      </c>
      <c r="CB548" s="411" t="s">
        <v>328</v>
      </c>
      <c r="CC548" s="412" t="s">
        <v>329</v>
      </c>
      <c r="CD548" s="297" t="s">
        <v>1167</v>
      </c>
      <c r="CE548" s="298" t="s">
        <v>1168</v>
      </c>
      <c r="CF548" s="410" t="s">
        <v>312</v>
      </c>
      <c r="CG548" s="87" t="s">
        <v>325</v>
      </c>
      <c r="CH548" s="87" t="s">
        <v>425</v>
      </c>
      <c r="CI548" s="87" t="s">
        <v>327</v>
      </c>
      <c r="CJ548" s="411" t="s">
        <v>328</v>
      </c>
      <c r="CK548" s="412" t="s">
        <v>329</v>
      </c>
      <c r="CL548" s="297" t="s">
        <v>1167</v>
      </c>
      <c r="CM548" s="298" t="s">
        <v>1168</v>
      </c>
      <c r="CN548" s="410" t="s">
        <v>312</v>
      </c>
      <c r="CO548" s="87" t="s">
        <v>325</v>
      </c>
      <c r="CP548" s="87" t="s">
        <v>425</v>
      </c>
      <c r="CQ548" s="87" t="s">
        <v>327</v>
      </c>
      <c r="CR548" s="411" t="s">
        <v>328</v>
      </c>
      <c r="CS548" s="412" t="s">
        <v>329</v>
      </c>
      <c r="CT548" s="297" t="s">
        <v>1167</v>
      </c>
      <c r="CU548" s="298" t="s">
        <v>1168</v>
      </c>
      <c r="CV548" s="410" t="s">
        <v>312</v>
      </c>
      <c r="CW548" s="87" t="s">
        <v>325</v>
      </c>
      <c r="CX548" s="87" t="s">
        <v>425</v>
      </c>
      <c r="CY548" s="87" t="s">
        <v>327</v>
      </c>
      <c r="CZ548" s="411" t="s">
        <v>328</v>
      </c>
      <c r="DA548" s="412" t="s">
        <v>329</v>
      </c>
      <c r="DB548" s="297" t="s">
        <v>1167</v>
      </c>
      <c r="DC548" s="298" t="s">
        <v>1168</v>
      </c>
      <c r="DD548" s="410" t="s">
        <v>312</v>
      </c>
      <c r="DE548" s="87" t="s">
        <v>325</v>
      </c>
      <c r="DF548" s="87" t="s">
        <v>425</v>
      </c>
      <c r="DG548" s="87" t="s">
        <v>327</v>
      </c>
      <c r="DH548" s="411" t="s">
        <v>328</v>
      </c>
      <c r="DI548" s="412" t="s">
        <v>329</v>
      </c>
      <c r="DJ548" s="297" t="s">
        <v>1167</v>
      </c>
      <c r="DK548" s="298" t="s">
        <v>1168</v>
      </c>
      <c r="DL548" s="410" t="s">
        <v>312</v>
      </c>
      <c r="DM548" s="87" t="s">
        <v>325</v>
      </c>
      <c r="DN548" s="87" t="s">
        <v>425</v>
      </c>
      <c r="DO548" s="87" t="s">
        <v>327</v>
      </c>
      <c r="DP548" s="411" t="s">
        <v>328</v>
      </c>
      <c r="DQ548" s="412" t="s">
        <v>329</v>
      </c>
      <c r="DR548" s="297" t="s">
        <v>1167</v>
      </c>
      <c r="DS548" s="298" t="s">
        <v>1168</v>
      </c>
      <c r="DT548" s="410" t="s">
        <v>312</v>
      </c>
      <c r="DU548" s="87" t="s">
        <v>325</v>
      </c>
      <c r="DV548" s="87" t="s">
        <v>425</v>
      </c>
      <c r="DW548" s="87" t="s">
        <v>327</v>
      </c>
      <c r="DX548" s="411" t="s">
        <v>328</v>
      </c>
      <c r="DY548" s="412" t="s">
        <v>329</v>
      </c>
      <c r="DZ548" s="297" t="s">
        <v>1167</v>
      </c>
      <c r="EA548" s="298" t="s">
        <v>1168</v>
      </c>
      <c r="EB548" s="92" t="s">
        <v>312</v>
      </c>
      <c r="EC548" s="413" t="s">
        <v>325</v>
      </c>
      <c r="ED548" s="413" t="s">
        <v>425</v>
      </c>
      <c r="EE548" s="413" t="s">
        <v>327</v>
      </c>
      <c r="EF548" s="413" t="s">
        <v>328</v>
      </c>
      <c r="EG548" s="435" t="s">
        <v>329</v>
      </c>
      <c r="EH548" s="297" t="s">
        <v>1167</v>
      </c>
      <c r="EI548" s="298" t="s">
        <v>1168</v>
      </c>
      <c r="EJ548" s="410" t="s">
        <v>312</v>
      </c>
      <c r="EK548" s="87" t="s">
        <v>325</v>
      </c>
      <c r="EL548" s="87" t="s">
        <v>425</v>
      </c>
      <c r="EM548" s="87" t="s">
        <v>327</v>
      </c>
      <c r="EN548" s="411" t="s">
        <v>328</v>
      </c>
      <c r="EO548" s="412" t="s">
        <v>329</v>
      </c>
      <c r="EP548" s="297" t="s">
        <v>1167</v>
      </c>
      <c r="EQ548" s="298" t="s">
        <v>1168</v>
      </c>
    </row>
    <row r="549" spans="1:147" ht="37.5" customHeight="1" thickBot="1">
      <c r="A549" s="88"/>
      <c r="B549" s="60">
        <v>1</v>
      </c>
      <c r="C549" s="416" t="s">
        <v>551</v>
      </c>
      <c r="D549" s="417"/>
      <c r="E549" s="307">
        <v>1</v>
      </c>
      <c r="F549" s="418" t="s">
        <v>331</v>
      </c>
      <c r="G549" s="322"/>
      <c r="H549" s="309"/>
      <c r="I549" s="310">
        <f t="shared" ref="I549:I553" si="748">+(G549+(G549*H549))*E549</f>
        <v>0</v>
      </c>
      <c r="J549" s="311" t="s">
        <v>1169</v>
      </c>
      <c r="K549" s="312"/>
      <c r="L549" s="417"/>
      <c r="M549" s="307">
        <v>1</v>
      </c>
      <c r="N549" s="418" t="s">
        <v>331</v>
      </c>
      <c r="O549" s="322"/>
      <c r="P549" s="309"/>
      <c r="Q549" s="310">
        <f t="shared" ref="Q549:Q553" si="749">+(O549+(O549*P549))*M549</f>
        <v>0</v>
      </c>
      <c r="R549" s="311" t="s">
        <v>1169</v>
      </c>
      <c r="S549" s="312"/>
      <c r="T549" s="417"/>
      <c r="U549" s="307">
        <v>1</v>
      </c>
      <c r="V549" s="418" t="s">
        <v>331</v>
      </c>
      <c r="W549" s="322"/>
      <c r="X549" s="309"/>
      <c r="Y549" s="310">
        <f t="shared" ref="Y549:Y553" si="750">+(W549+(W549*X549))*U549</f>
        <v>0</v>
      </c>
      <c r="Z549" s="311" t="s">
        <v>1169</v>
      </c>
      <c r="AA549" s="312"/>
      <c r="AB549" s="417"/>
      <c r="AC549" s="307">
        <v>1</v>
      </c>
      <c r="AD549" s="418" t="s">
        <v>331</v>
      </c>
      <c r="AE549" s="322"/>
      <c r="AF549" s="309"/>
      <c r="AG549" s="310">
        <f t="shared" ref="AG549:AG553" si="751">+(AE549+(AE549*AF549))*AC549</f>
        <v>0</v>
      </c>
      <c r="AH549" s="311" t="s">
        <v>1169</v>
      </c>
      <c r="AI549" s="312"/>
      <c r="AJ549" s="417" t="s">
        <v>1262</v>
      </c>
      <c r="AK549" s="307">
        <v>1</v>
      </c>
      <c r="AL549" s="418" t="s">
        <v>331</v>
      </c>
      <c r="AM549" s="322">
        <v>37070177.393617019</v>
      </c>
      <c r="AN549" s="309">
        <v>0</v>
      </c>
      <c r="AO549" s="310">
        <f t="shared" ref="AO549:AO553" si="752">+(AM549+(AM549*AN549))*AK549</f>
        <v>37070177.393617019</v>
      </c>
      <c r="AP549" s="311" t="s">
        <v>1170</v>
      </c>
      <c r="AQ549" s="312"/>
      <c r="AR549" s="417"/>
      <c r="AS549" s="307">
        <v>1</v>
      </c>
      <c r="AT549" s="418" t="s">
        <v>331</v>
      </c>
      <c r="AU549" s="322"/>
      <c r="AV549" s="309"/>
      <c r="AW549" s="310">
        <f t="shared" ref="AW549:AW553" si="753">+(AU549+(AU549*AV549))*AS549</f>
        <v>0</v>
      </c>
      <c r="AX549" s="311" t="s">
        <v>1169</v>
      </c>
      <c r="AY549" s="312"/>
      <c r="AZ549" s="417"/>
      <c r="BA549" s="307">
        <v>1</v>
      </c>
      <c r="BB549" s="418" t="s">
        <v>331</v>
      </c>
      <c r="BC549" s="322"/>
      <c r="BD549" s="309"/>
      <c r="BE549" s="310">
        <f t="shared" ref="BE549:BE553" si="754">+(BC549+(BC549*BD549))*BA549</f>
        <v>0</v>
      </c>
      <c r="BF549" s="311" t="s">
        <v>1169</v>
      </c>
      <c r="BG549" s="312"/>
      <c r="BH549" s="417"/>
      <c r="BI549" s="307">
        <v>1</v>
      </c>
      <c r="BJ549" s="418" t="s">
        <v>331</v>
      </c>
      <c r="BK549" s="322"/>
      <c r="BL549" s="309"/>
      <c r="BM549" s="310">
        <f t="shared" ref="BM549:BM553" si="755">+(BK549+(BK549*BL549))*BI549</f>
        <v>0</v>
      </c>
      <c r="BN549" s="311" t="s">
        <v>1169</v>
      </c>
      <c r="BO549" s="312"/>
      <c r="BP549" s="417"/>
      <c r="BQ549" s="307">
        <v>1</v>
      </c>
      <c r="BR549" s="418" t="s">
        <v>331</v>
      </c>
      <c r="BS549" s="322"/>
      <c r="BT549" s="309"/>
      <c r="BU549" s="310">
        <f t="shared" ref="BU549:BU553" si="756">+(BS549+(BS549*BT549))*BQ549</f>
        <v>0</v>
      </c>
      <c r="BV549" s="311" t="s">
        <v>1169</v>
      </c>
      <c r="BW549" s="312"/>
      <c r="BX549" s="417"/>
      <c r="BY549" s="307">
        <v>1</v>
      </c>
      <c r="BZ549" s="418" t="s">
        <v>331</v>
      </c>
      <c r="CA549" s="322"/>
      <c r="CB549" s="309"/>
      <c r="CC549" s="310">
        <f t="shared" ref="CC549:CC553" si="757">+(CA549+(CA549*CB549))*BY549</f>
        <v>0</v>
      </c>
      <c r="CD549" s="311" t="s">
        <v>1169</v>
      </c>
      <c r="CE549" s="312"/>
      <c r="CF549" s="417"/>
      <c r="CG549" s="307">
        <v>1</v>
      </c>
      <c r="CH549" s="418" t="s">
        <v>331</v>
      </c>
      <c r="CI549" s="322"/>
      <c r="CJ549" s="309"/>
      <c r="CK549" s="310">
        <f t="shared" ref="CK549:CK553" si="758">+(CI549+(CI549*CJ549))*CG549</f>
        <v>0</v>
      </c>
      <c r="CL549" s="311" t="s">
        <v>1169</v>
      </c>
      <c r="CM549" s="312"/>
      <c r="CN549" s="417"/>
      <c r="CO549" s="307">
        <v>1</v>
      </c>
      <c r="CP549" s="418" t="s">
        <v>331</v>
      </c>
      <c r="CQ549" s="322"/>
      <c r="CR549" s="309"/>
      <c r="CS549" s="310">
        <f t="shared" ref="CS549:CS553" si="759">+(CQ549+(CQ549*CR549))*CO549</f>
        <v>0</v>
      </c>
      <c r="CT549" s="311" t="s">
        <v>1169</v>
      </c>
      <c r="CU549" s="312"/>
      <c r="CV549" s="417"/>
      <c r="CW549" s="307">
        <v>1</v>
      </c>
      <c r="CX549" s="418" t="s">
        <v>331</v>
      </c>
      <c r="CY549" s="322"/>
      <c r="CZ549" s="309"/>
      <c r="DA549" s="310">
        <f t="shared" ref="DA549:DA553" si="760">+(CY549+(CY549*CZ549))*CW549</f>
        <v>0</v>
      </c>
      <c r="DB549" s="311" t="s">
        <v>1169</v>
      </c>
      <c r="DC549" s="312"/>
      <c r="DD549" s="417"/>
      <c r="DE549" s="307">
        <v>1</v>
      </c>
      <c r="DF549" s="418" t="s">
        <v>331</v>
      </c>
      <c r="DG549" s="322"/>
      <c r="DH549" s="309"/>
      <c r="DI549" s="310">
        <f t="shared" ref="DI549:DI553" si="761">+(DG549+(DG549*DH549))*DE549</f>
        <v>0</v>
      </c>
      <c r="DJ549" s="311" t="s">
        <v>1169</v>
      </c>
      <c r="DK549" s="312"/>
      <c r="DL549" s="417"/>
      <c r="DM549" s="307">
        <v>1</v>
      </c>
      <c r="DN549" s="418" t="s">
        <v>331</v>
      </c>
      <c r="DO549" s="322"/>
      <c r="DP549" s="309"/>
      <c r="DQ549" s="310">
        <f t="shared" ref="DQ549:DQ553" si="762">+(DO549+(DO549*DP549))*DM549</f>
        <v>0</v>
      </c>
      <c r="DR549" s="311" t="s">
        <v>1169</v>
      </c>
      <c r="DS549" s="312"/>
      <c r="DT549" s="417"/>
      <c r="DU549" s="307">
        <v>1</v>
      </c>
      <c r="DV549" s="418" t="s">
        <v>331</v>
      </c>
      <c r="DW549" s="322"/>
      <c r="DX549" s="309"/>
      <c r="DY549" s="310">
        <f t="shared" ref="DY549:DY553" si="763">+(DW549+(DW549*DX549))*DU549</f>
        <v>0</v>
      </c>
      <c r="DZ549" s="311" t="s">
        <v>1169</v>
      </c>
      <c r="EA549" s="312"/>
      <c r="EB549" s="421"/>
      <c r="EC549" s="315">
        <v>1</v>
      </c>
      <c r="ED549" s="293" t="s">
        <v>331</v>
      </c>
      <c r="EE549" s="324"/>
      <c r="EF549" s="317"/>
      <c r="EG549" s="318" t="s">
        <v>1199</v>
      </c>
      <c r="EH549" s="311" t="s">
        <v>1169</v>
      </c>
      <c r="EI549" s="312"/>
      <c r="EJ549" s="417"/>
      <c r="EK549" s="307">
        <v>1</v>
      </c>
      <c r="EL549" s="418" t="s">
        <v>331</v>
      </c>
      <c r="EM549" s="322"/>
      <c r="EN549" s="309"/>
      <c r="EO549" s="310">
        <f t="shared" ref="EO549:EO553" si="764">+(EM549+(EM549*EN549))*EK549</f>
        <v>0</v>
      </c>
      <c r="EP549" s="311" t="s">
        <v>1169</v>
      </c>
      <c r="EQ549" s="312"/>
    </row>
    <row r="550" spans="1:147" ht="37.5" customHeight="1">
      <c r="A550" s="88"/>
      <c r="B550" s="60">
        <v>2</v>
      </c>
      <c r="C550" s="416" t="s">
        <v>552</v>
      </c>
      <c r="D550" s="417"/>
      <c r="E550" s="307">
        <v>1</v>
      </c>
      <c r="F550" s="418" t="s">
        <v>331</v>
      </c>
      <c r="G550" s="322"/>
      <c r="H550" s="309"/>
      <c r="I550" s="310">
        <f t="shared" si="748"/>
        <v>0</v>
      </c>
      <c r="J550" s="19"/>
      <c r="K550" s="277"/>
      <c r="L550" s="417"/>
      <c r="M550" s="307">
        <v>1</v>
      </c>
      <c r="N550" s="418" t="s">
        <v>331</v>
      </c>
      <c r="O550" s="322"/>
      <c r="P550" s="309"/>
      <c r="Q550" s="310">
        <f t="shared" si="749"/>
        <v>0</v>
      </c>
      <c r="R550" s="19"/>
      <c r="S550" s="277"/>
      <c r="T550" s="417"/>
      <c r="U550" s="307">
        <v>1</v>
      </c>
      <c r="V550" s="418" t="s">
        <v>331</v>
      </c>
      <c r="W550" s="322"/>
      <c r="X550" s="309"/>
      <c r="Y550" s="310">
        <f t="shared" si="750"/>
        <v>0</v>
      </c>
      <c r="Z550" s="19"/>
      <c r="AA550" s="277"/>
      <c r="AB550" s="417"/>
      <c r="AC550" s="307">
        <v>1</v>
      </c>
      <c r="AD550" s="418" t="s">
        <v>331</v>
      </c>
      <c r="AE550" s="322"/>
      <c r="AF550" s="309"/>
      <c r="AG550" s="310">
        <f t="shared" si="751"/>
        <v>0</v>
      </c>
      <c r="AH550" s="19"/>
      <c r="AI550" s="277"/>
      <c r="AJ550" s="417" t="s">
        <v>1262</v>
      </c>
      <c r="AK550" s="307">
        <v>1</v>
      </c>
      <c r="AL550" s="418" t="s">
        <v>331</v>
      </c>
      <c r="AM550" s="322">
        <v>353723.40425531915</v>
      </c>
      <c r="AN550" s="309">
        <v>0</v>
      </c>
      <c r="AO550" s="310">
        <f t="shared" si="752"/>
        <v>353723.40425531915</v>
      </c>
      <c r="AP550" s="19"/>
      <c r="AQ550" s="277"/>
      <c r="AR550" s="417"/>
      <c r="AS550" s="307">
        <v>1</v>
      </c>
      <c r="AT550" s="418" t="s">
        <v>331</v>
      </c>
      <c r="AU550" s="322"/>
      <c r="AV550" s="309"/>
      <c r="AW550" s="310">
        <f t="shared" si="753"/>
        <v>0</v>
      </c>
      <c r="AX550" s="19"/>
      <c r="AY550" s="277"/>
      <c r="AZ550" s="417"/>
      <c r="BA550" s="307">
        <v>1</v>
      </c>
      <c r="BB550" s="418" t="s">
        <v>331</v>
      </c>
      <c r="BC550" s="322"/>
      <c r="BD550" s="309"/>
      <c r="BE550" s="310">
        <f t="shared" si="754"/>
        <v>0</v>
      </c>
      <c r="BF550" s="19"/>
      <c r="BG550" s="277"/>
      <c r="BH550" s="417"/>
      <c r="BI550" s="307">
        <v>1</v>
      </c>
      <c r="BJ550" s="418" t="s">
        <v>331</v>
      </c>
      <c r="BK550" s="322"/>
      <c r="BL550" s="309"/>
      <c r="BM550" s="310">
        <f t="shared" si="755"/>
        <v>0</v>
      </c>
      <c r="BN550" s="19"/>
      <c r="BO550" s="277"/>
      <c r="BP550" s="417"/>
      <c r="BQ550" s="307">
        <v>1</v>
      </c>
      <c r="BR550" s="418" t="s">
        <v>331</v>
      </c>
      <c r="BS550" s="322"/>
      <c r="BT550" s="309"/>
      <c r="BU550" s="310">
        <f t="shared" si="756"/>
        <v>0</v>
      </c>
      <c r="BV550" s="19"/>
      <c r="BW550" s="277"/>
      <c r="BX550" s="417"/>
      <c r="BY550" s="307">
        <v>1</v>
      </c>
      <c r="BZ550" s="418" t="s">
        <v>331</v>
      </c>
      <c r="CA550" s="322"/>
      <c r="CB550" s="309"/>
      <c r="CC550" s="310">
        <f t="shared" si="757"/>
        <v>0</v>
      </c>
      <c r="CD550" s="19"/>
      <c r="CE550" s="277"/>
      <c r="CF550" s="417"/>
      <c r="CG550" s="307">
        <v>1</v>
      </c>
      <c r="CH550" s="418" t="s">
        <v>331</v>
      </c>
      <c r="CI550" s="322"/>
      <c r="CJ550" s="309"/>
      <c r="CK550" s="310">
        <f t="shared" si="758"/>
        <v>0</v>
      </c>
      <c r="CL550" s="19"/>
      <c r="CM550" s="277"/>
      <c r="CN550" s="417"/>
      <c r="CO550" s="307">
        <v>1</v>
      </c>
      <c r="CP550" s="418" t="s">
        <v>331</v>
      </c>
      <c r="CQ550" s="322"/>
      <c r="CR550" s="309"/>
      <c r="CS550" s="310">
        <f t="shared" si="759"/>
        <v>0</v>
      </c>
      <c r="CT550" s="19"/>
      <c r="CU550" s="277"/>
      <c r="CV550" s="417"/>
      <c r="CW550" s="307">
        <v>1</v>
      </c>
      <c r="CX550" s="418" t="s">
        <v>331</v>
      </c>
      <c r="CY550" s="322"/>
      <c r="CZ550" s="309"/>
      <c r="DA550" s="310">
        <f t="shared" si="760"/>
        <v>0</v>
      </c>
      <c r="DB550" s="19"/>
      <c r="DC550" s="277"/>
      <c r="DD550" s="417"/>
      <c r="DE550" s="307">
        <v>1</v>
      </c>
      <c r="DF550" s="418" t="s">
        <v>331</v>
      </c>
      <c r="DG550" s="322"/>
      <c r="DH550" s="309"/>
      <c r="DI550" s="310">
        <f t="shared" si="761"/>
        <v>0</v>
      </c>
      <c r="DJ550" s="19"/>
      <c r="DK550" s="277"/>
      <c r="DL550" s="417"/>
      <c r="DM550" s="307">
        <v>1</v>
      </c>
      <c r="DN550" s="418" t="s">
        <v>331</v>
      </c>
      <c r="DO550" s="322"/>
      <c r="DP550" s="309"/>
      <c r="DQ550" s="310">
        <f t="shared" si="762"/>
        <v>0</v>
      </c>
      <c r="DR550" s="19"/>
      <c r="DS550" s="277"/>
      <c r="DT550" s="417"/>
      <c r="DU550" s="307">
        <v>1</v>
      </c>
      <c r="DV550" s="418" t="s">
        <v>331</v>
      </c>
      <c r="DW550" s="322"/>
      <c r="DX550" s="309"/>
      <c r="DY550" s="310">
        <f t="shared" si="763"/>
        <v>0</v>
      </c>
      <c r="DZ550" s="19"/>
      <c r="EA550" s="277"/>
      <c r="EB550" s="421"/>
      <c r="EC550" s="315">
        <v>1</v>
      </c>
      <c r="ED550" s="293" t="s">
        <v>331</v>
      </c>
      <c r="EE550" s="324"/>
      <c r="EF550" s="317"/>
      <c r="EG550" s="318" t="s">
        <v>1199</v>
      </c>
      <c r="EH550" s="19"/>
      <c r="EI550" s="277"/>
      <c r="EJ550" s="417"/>
      <c r="EK550" s="307">
        <v>1</v>
      </c>
      <c r="EL550" s="418" t="s">
        <v>331</v>
      </c>
      <c r="EM550" s="322"/>
      <c r="EN550" s="309"/>
      <c r="EO550" s="310">
        <f t="shared" si="764"/>
        <v>0</v>
      </c>
      <c r="EP550" s="19"/>
      <c r="EQ550" s="277"/>
    </row>
    <row r="551" spans="1:147" ht="37.5" customHeight="1">
      <c r="A551" s="88"/>
      <c r="B551" s="60">
        <v>3</v>
      </c>
      <c r="C551" s="416" t="s">
        <v>482</v>
      </c>
      <c r="D551" s="417"/>
      <c r="E551" s="307">
        <v>1</v>
      </c>
      <c r="F551" s="418" t="s">
        <v>331</v>
      </c>
      <c r="G551" s="342"/>
      <c r="H551" s="309"/>
      <c r="I551" s="310">
        <f t="shared" si="748"/>
        <v>0</v>
      </c>
      <c r="J551" s="19"/>
      <c r="K551" s="277"/>
      <c r="L551" s="417"/>
      <c r="M551" s="307">
        <v>1</v>
      </c>
      <c r="N551" s="418" t="s">
        <v>331</v>
      </c>
      <c r="O551" s="342"/>
      <c r="P551" s="309"/>
      <c r="Q551" s="310">
        <f t="shared" si="749"/>
        <v>0</v>
      </c>
      <c r="R551" s="19"/>
      <c r="S551" s="277"/>
      <c r="T551" s="417"/>
      <c r="U551" s="307">
        <v>1</v>
      </c>
      <c r="V551" s="418" t="s">
        <v>331</v>
      </c>
      <c r="W551" s="342"/>
      <c r="X551" s="309"/>
      <c r="Y551" s="310">
        <f t="shared" si="750"/>
        <v>0</v>
      </c>
      <c r="Z551" s="19"/>
      <c r="AA551" s="277"/>
      <c r="AB551" s="417"/>
      <c r="AC551" s="307">
        <v>1</v>
      </c>
      <c r="AD551" s="418" t="s">
        <v>331</v>
      </c>
      <c r="AE551" s="342"/>
      <c r="AF551" s="309"/>
      <c r="AG551" s="310">
        <f t="shared" si="751"/>
        <v>0</v>
      </c>
      <c r="AH551" s="19"/>
      <c r="AI551" s="277"/>
      <c r="AJ551" s="417" t="s">
        <v>1275</v>
      </c>
      <c r="AK551" s="307">
        <v>1</v>
      </c>
      <c r="AL551" s="418" t="s">
        <v>331</v>
      </c>
      <c r="AM551" s="342">
        <v>314480.31914893619</v>
      </c>
      <c r="AN551" s="309">
        <v>0</v>
      </c>
      <c r="AO551" s="310">
        <f t="shared" si="752"/>
        <v>314480.31914893619</v>
      </c>
      <c r="AP551" s="19"/>
      <c r="AQ551" s="277"/>
      <c r="AR551" s="417"/>
      <c r="AS551" s="307">
        <v>1</v>
      </c>
      <c r="AT551" s="418" t="s">
        <v>331</v>
      </c>
      <c r="AU551" s="342"/>
      <c r="AV551" s="309"/>
      <c r="AW551" s="310">
        <f t="shared" si="753"/>
        <v>0</v>
      </c>
      <c r="AX551" s="19"/>
      <c r="AY551" s="277"/>
      <c r="AZ551" s="417"/>
      <c r="BA551" s="307">
        <v>1</v>
      </c>
      <c r="BB551" s="418" t="s">
        <v>331</v>
      </c>
      <c r="BC551" s="342"/>
      <c r="BD551" s="309"/>
      <c r="BE551" s="310">
        <f t="shared" si="754"/>
        <v>0</v>
      </c>
      <c r="BF551" s="19"/>
      <c r="BG551" s="277"/>
      <c r="BH551" s="417"/>
      <c r="BI551" s="307">
        <v>1</v>
      </c>
      <c r="BJ551" s="418" t="s">
        <v>331</v>
      </c>
      <c r="BK551" s="342"/>
      <c r="BL551" s="309"/>
      <c r="BM551" s="310">
        <f t="shared" si="755"/>
        <v>0</v>
      </c>
      <c r="BN551" s="19"/>
      <c r="BO551" s="277"/>
      <c r="BP551" s="417"/>
      <c r="BQ551" s="307">
        <v>1</v>
      </c>
      <c r="BR551" s="418" t="s">
        <v>331</v>
      </c>
      <c r="BS551" s="342"/>
      <c r="BT551" s="309"/>
      <c r="BU551" s="310">
        <f t="shared" si="756"/>
        <v>0</v>
      </c>
      <c r="BV551" s="19"/>
      <c r="BW551" s="277"/>
      <c r="BX551" s="417"/>
      <c r="BY551" s="307">
        <v>1</v>
      </c>
      <c r="BZ551" s="418" t="s">
        <v>331</v>
      </c>
      <c r="CA551" s="342"/>
      <c r="CB551" s="309"/>
      <c r="CC551" s="310">
        <f t="shared" si="757"/>
        <v>0</v>
      </c>
      <c r="CD551" s="19"/>
      <c r="CE551" s="277"/>
      <c r="CF551" s="417"/>
      <c r="CG551" s="307">
        <v>1</v>
      </c>
      <c r="CH551" s="418" t="s">
        <v>331</v>
      </c>
      <c r="CI551" s="342"/>
      <c r="CJ551" s="309"/>
      <c r="CK551" s="310">
        <f t="shared" si="758"/>
        <v>0</v>
      </c>
      <c r="CL551" s="19"/>
      <c r="CM551" s="277"/>
      <c r="CN551" s="417"/>
      <c r="CO551" s="307">
        <v>1</v>
      </c>
      <c r="CP551" s="418" t="s">
        <v>331</v>
      </c>
      <c r="CQ551" s="342"/>
      <c r="CR551" s="309"/>
      <c r="CS551" s="310">
        <f t="shared" si="759"/>
        <v>0</v>
      </c>
      <c r="CT551" s="19"/>
      <c r="CU551" s="277"/>
      <c r="CV551" s="417"/>
      <c r="CW551" s="307">
        <v>1</v>
      </c>
      <c r="CX551" s="418" t="s">
        <v>331</v>
      </c>
      <c r="CY551" s="342"/>
      <c r="CZ551" s="309"/>
      <c r="DA551" s="310">
        <f t="shared" si="760"/>
        <v>0</v>
      </c>
      <c r="DB551" s="19"/>
      <c r="DC551" s="277"/>
      <c r="DD551" s="417"/>
      <c r="DE551" s="307">
        <v>1</v>
      </c>
      <c r="DF551" s="418" t="s">
        <v>331</v>
      </c>
      <c r="DG551" s="342"/>
      <c r="DH551" s="309"/>
      <c r="DI551" s="310">
        <f t="shared" si="761"/>
        <v>0</v>
      </c>
      <c r="DJ551" s="19"/>
      <c r="DK551" s="277"/>
      <c r="DL551" s="417"/>
      <c r="DM551" s="307">
        <v>1</v>
      </c>
      <c r="DN551" s="418" t="s">
        <v>331</v>
      </c>
      <c r="DO551" s="342"/>
      <c r="DP551" s="309"/>
      <c r="DQ551" s="310">
        <f t="shared" si="762"/>
        <v>0</v>
      </c>
      <c r="DR551" s="19"/>
      <c r="DS551" s="277"/>
      <c r="DT551" s="417"/>
      <c r="DU551" s="307">
        <v>1</v>
      </c>
      <c r="DV551" s="418" t="s">
        <v>331</v>
      </c>
      <c r="DW551" s="342"/>
      <c r="DX551" s="309"/>
      <c r="DY551" s="310">
        <f t="shared" si="763"/>
        <v>0</v>
      </c>
      <c r="DZ551" s="19"/>
      <c r="EA551" s="277"/>
      <c r="EB551" s="421"/>
      <c r="EC551" s="315">
        <v>1</v>
      </c>
      <c r="ED551" s="293" t="s">
        <v>331</v>
      </c>
      <c r="EE551" s="324"/>
      <c r="EF551" s="317"/>
      <c r="EG551" s="318" t="s">
        <v>1199</v>
      </c>
      <c r="EH551" s="19"/>
      <c r="EI551" s="277"/>
      <c r="EJ551" s="417"/>
      <c r="EK551" s="307">
        <v>1</v>
      </c>
      <c r="EL551" s="418" t="s">
        <v>331</v>
      </c>
      <c r="EM551" s="342"/>
      <c r="EN551" s="309"/>
      <c r="EO551" s="310">
        <f t="shared" si="764"/>
        <v>0</v>
      </c>
      <c r="EP551" s="19"/>
      <c r="EQ551" s="277"/>
    </row>
    <row r="552" spans="1:147" ht="37.5" customHeight="1">
      <c r="A552" s="304"/>
      <c r="B552" s="60">
        <v>4</v>
      </c>
      <c r="C552" s="423" t="s">
        <v>441</v>
      </c>
      <c r="D552" s="436"/>
      <c r="E552" s="437">
        <v>1</v>
      </c>
      <c r="F552" s="438" t="s">
        <v>331</v>
      </c>
      <c r="G552" s="322"/>
      <c r="H552" s="309"/>
      <c r="I552" s="310">
        <f t="shared" si="748"/>
        <v>0</v>
      </c>
      <c r="J552" s="19"/>
      <c r="K552" s="277"/>
      <c r="L552" s="436"/>
      <c r="M552" s="437">
        <v>1</v>
      </c>
      <c r="N552" s="438" t="s">
        <v>331</v>
      </c>
      <c r="O552" s="322"/>
      <c r="P552" s="309"/>
      <c r="Q552" s="310">
        <f t="shared" si="749"/>
        <v>0</v>
      </c>
      <c r="R552" s="19"/>
      <c r="S552" s="277"/>
      <c r="T552" s="436"/>
      <c r="U552" s="437">
        <v>1</v>
      </c>
      <c r="V552" s="438" t="s">
        <v>331</v>
      </c>
      <c r="W552" s="322"/>
      <c r="X552" s="309"/>
      <c r="Y552" s="310">
        <f t="shared" si="750"/>
        <v>0</v>
      </c>
      <c r="Z552" s="19"/>
      <c r="AA552" s="277"/>
      <c r="AB552" s="436"/>
      <c r="AC552" s="437">
        <v>1</v>
      </c>
      <c r="AD552" s="438" t="s">
        <v>331</v>
      </c>
      <c r="AE552" s="322"/>
      <c r="AF552" s="309"/>
      <c r="AG552" s="310">
        <f t="shared" si="751"/>
        <v>0</v>
      </c>
      <c r="AH552" s="19"/>
      <c r="AI552" s="277"/>
      <c r="AJ552" s="436" t="s">
        <v>1281</v>
      </c>
      <c r="AK552" s="437">
        <v>1</v>
      </c>
      <c r="AL552" s="438" t="s">
        <v>331</v>
      </c>
      <c r="AM552" s="322">
        <v>201590</v>
      </c>
      <c r="AN552" s="309">
        <v>0</v>
      </c>
      <c r="AO552" s="310">
        <f t="shared" si="752"/>
        <v>201590</v>
      </c>
      <c r="AP552" s="19"/>
      <c r="AQ552" s="277"/>
      <c r="AR552" s="436"/>
      <c r="AS552" s="437">
        <v>1</v>
      </c>
      <c r="AT552" s="438" t="s">
        <v>331</v>
      </c>
      <c r="AU552" s="322"/>
      <c r="AV552" s="309"/>
      <c r="AW552" s="310">
        <f t="shared" si="753"/>
        <v>0</v>
      </c>
      <c r="AX552" s="19"/>
      <c r="AY552" s="277"/>
      <c r="AZ552" s="436"/>
      <c r="BA552" s="437">
        <v>1</v>
      </c>
      <c r="BB552" s="438" t="s">
        <v>331</v>
      </c>
      <c r="BC552" s="322"/>
      <c r="BD552" s="309"/>
      <c r="BE552" s="310">
        <f t="shared" si="754"/>
        <v>0</v>
      </c>
      <c r="BF552" s="19"/>
      <c r="BG552" s="277"/>
      <c r="BH552" s="436"/>
      <c r="BI552" s="437">
        <v>1</v>
      </c>
      <c r="BJ552" s="438" t="s">
        <v>331</v>
      </c>
      <c r="BK552" s="322"/>
      <c r="BL552" s="309"/>
      <c r="BM552" s="310">
        <f t="shared" si="755"/>
        <v>0</v>
      </c>
      <c r="BN552" s="19"/>
      <c r="BO552" s="277"/>
      <c r="BP552" s="436"/>
      <c r="BQ552" s="437">
        <v>1</v>
      </c>
      <c r="BR552" s="438" t="s">
        <v>331</v>
      </c>
      <c r="BS552" s="322"/>
      <c r="BT552" s="309"/>
      <c r="BU552" s="310">
        <f t="shared" si="756"/>
        <v>0</v>
      </c>
      <c r="BV552" s="19"/>
      <c r="BW552" s="277"/>
      <c r="BX552" s="436"/>
      <c r="BY552" s="437">
        <v>1</v>
      </c>
      <c r="BZ552" s="438" t="s">
        <v>331</v>
      </c>
      <c r="CA552" s="322"/>
      <c r="CB552" s="309"/>
      <c r="CC552" s="310">
        <f t="shared" si="757"/>
        <v>0</v>
      </c>
      <c r="CD552" s="19"/>
      <c r="CE552" s="277"/>
      <c r="CF552" s="436"/>
      <c r="CG552" s="437">
        <v>1</v>
      </c>
      <c r="CH552" s="438" t="s">
        <v>331</v>
      </c>
      <c r="CI552" s="322"/>
      <c r="CJ552" s="309"/>
      <c r="CK552" s="310">
        <f t="shared" si="758"/>
        <v>0</v>
      </c>
      <c r="CL552" s="19"/>
      <c r="CM552" s="277"/>
      <c r="CN552" s="436"/>
      <c r="CO552" s="437">
        <v>1</v>
      </c>
      <c r="CP552" s="438" t="s">
        <v>331</v>
      </c>
      <c r="CQ552" s="322"/>
      <c r="CR552" s="309"/>
      <c r="CS552" s="310">
        <f t="shared" si="759"/>
        <v>0</v>
      </c>
      <c r="CT552" s="19"/>
      <c r="CU552" s="277"/>
      <c r="CV552" s="436"/>
      <c r="CW552" s="437">
        <v>1</v>
      </c>
      <c r="CX552" s="438" t="s">
        <v>331</v>
      </c>
      <c r="CY552" s="322"/>
      <c r="CZ552" s="309"/>
      <c r="DA552" s="310">
        <f t="shared" si="760"/>
        <v>0</v>
      </c>
      <c r="DB552" s="19"/>
      <c r="DC552" s="277"/>
      <c r="DD552" s="436"/>
      <c r="DE552" s="437">
        <v>1</v>
      </c>
      <c r="DF552" s="438" t="s">
        <v>331</v>
      </c>
      <c r="DG552" s="322"/>
      <c r="DH552" s="309"/>
      <c r="DI552" s="310">
        <f t="shared" si="761"/>
        <v>0</v>
      </c>
      <c r="DJ552" s="19"/>
      <c r="DK552" s="277"/>
      <c r="DL552" s="436"/>
      <c r="DM552" s="437">
        <v>1</v>
      </c>
      <c r="DN552" s="438" t="s">
        <v>331</v>
      </c>
      <c r="DO552" s="322"/>
      <c r="DP552" s="309"/>
      <c r="DQ552" s="310">
        <f t="shared" si="762"/>
        <v>0</v>
      </c>
      <c r="DR552" s="19"/>
      <c r="DS552" s="277"/>
      <c r="DT552" s="436"/>
      <c r="DU552" s="437">
        <v>1</v>
      </c>
      <c r="DV552" s="438" t="s">
        <v>331</v>
      </c>
      <c r="DW552" s="322"/>
      <c r="DX552" s="309"/>
      <c r="DY552" s="310">
        <f t="shared" si="763"/>
        <v>0</v>
      </c>
      <c r="DZ552" s="19"/>
      <c r="EA552" s="277"/>
      <c r="EB552" s="314"/>
      <c r="EC552" s="315">
        <v>1</v>
      </c>
      <c r="ED552" s="293" t="s">
        <v>331</v>
      </c>
      <c r="EE552" s="324"/>
      <c r="EF552" s="317"/>
      <c r="EG552" s="318" t="s">
        <v>1199</v>
      </c>
      <c r="EH552" s="19"/>
      <c r="EI552" s="277"/>
      <c r="EJ552" s="436"/>
      <c r="EK552" s="437">
        <v>1</v>
      </c>
      <c r="EL552" s="438" t="s">
        <v>331</v>
      </c>
      <c r="EM552" s="322"/>
      <c r="EN552" s="309"/>
      <c r="EO552" s="310">
        <f t="shared" si="764"/>
        <v>0</v>
      </c>
      <c r="EP552" s="19"/>
      <c r="EQ552" s="277"/>
    </row>
    <row r="553" spans="1:147" ht="37.5" customHeight="1">
      <c r="A553" s="304"/>
      <c r="B553" s="60">
        <v>5</v>
      </c>
      <c r="C553" s="423" t="s">
        <v>437</v>
      </c>
      <c r="D553" s="306"/>
      <c r="E553" s="307">
        <v>1</v>
      </c>
      <c r="F553" s="418" t="s">
        <v>331</v>
      </c>
      <c r="G553" s="322"/>
      <c r="H553" s="309"/>
      <c r="I553" s="310">
        <f t="shared" si="748"/>
        <v>0</v>
      </c>
      <c r="J553" s="19"/>
      <c r="K553" s="277"/>
      <c r="L553" s="306"/>
      <c r="M553" s="307">
        <v>1</v>
      </c>
      <c r="N553" s="418" t="s">
        <v>331</v>
      </c>
      <c r="O553" s="322"/>
      <c r="P553" s="309"/>
      <c r="Q553" s="310">
        <f t="shared" si="749"/>
        <v>0</v>
      </c>
      <c r="R553" s="19"/>
      <c r="S553" s="277"/>
      <c r="T553" s="306"/>
      <c r="U553" s="307">
        <v>1</v>
      </c>
      <c r="V553" s="418" t="s">
        <v>331</v>
      </c>
      <c r="W553" s="322"/>
      <c r="X553" s="309"/>
      <c r="Y553" s="310">
        <f t="shared" si="750"/>
        <v>0</v>
      </c>
      <c r="Z553" s="19"/>
      <c r="AA553" s="277"/>
      <c r="AB553" s="306"/>
      <c r="AC553" s="307">
        <v>1</v>
      </c>
      <c r="AD553" s="418" t="s">
        <v>331</v>
      </c>
      <c r="AE553" s="322"/>
      <c r="AF553" s="309"/>
      <c r="AG553" s="310">
        <f t="shared" si="751"/>
        <v>0</v>
      </c>
      <c r="AH553" s="19"/>
      <c r="AI553" s="277"/>
      <c r="AJ553" s="306" t="s">
        <v>1286</v>
      </c>
      <c r="AK553" s="307">
        <v>1</v>
      </c>
      <c r="AL553" s="418" t="s">
        <v>331</v>
      </c>
      <c r="AM553" s="322">
        <v>153208.97606382979</v>
      </c>
      <c r="AN553" s="309">
        <v>0.19</v>
      </c>
      <c r="AO553" s="310">
        <f t="shared" si="752"/>
        <v>182318.68151595746</v>
      </c>
      <c r="AP553" s="19"/>
      <c r="AQ553" s="277"/>
      <c r="AR553" s="306"/>
      <c r="AS553" s="307">
        <v>1</v>
      </c>
      <c r="AT553" s="418" t="s">
        <v>331</v>
      </c>
      <c r="AU553" s="322"/>
      <c r="AV553" s="309"/>
      <c r="AW553" s="310">
        <f t="shared" si="753"/>
        <v>0</v>
      </c>
      <c r="AX553" s="19"/>
      <c r="AY553" s="277"/>
      <c r="AZ553" s="306"/>
      <c r="BA553" s="307">
        <v>1</v>
      </c>
      <c r="BB553" s="418" t="s">
        <v>331</v>
      </c>
      <c r="BC553" s="322"/>
      <c r="BD553" s="309"/>
      <c r="BE553" s="310">
        <f t="shared" si="754"/>
        <v>0</v>
      </c>
      <c r="BF553" s="19"/>
      <c r="BG553" s="277"/>
      <c r="BH553" s="306"/>
      <c r="BI553" s="307">
        <v>1</v>
      </c>
      <c r="BJ553" s="418" t="s">
        <v>331</v>
      </c>
      <c r="BK553" s="322"/>
      <c r="BL553" s="309"/>
      <c r="BM553" s="310">
        <f t="shared" si="755"/>
        <v>0</v>
      </c>
      <c r="BN553" s="19"/>
      <c r="BO553" s="277"/>
      <c r="BP553" s="306"/>
      <c r="BQ553" s="307">
        <v>1</v>
      </c>
      <c r="BR553" s="418" t="s">
        <v>331</v>
      </c>
      <c r="BS553" s="322"/>
      <c r="BT553" s="309"/>
      <c r="BU553" s="310">
        <f t="shared" si="756"/>
        <v>0</v>
      </c>
      <c r="BV553" s="19"/>
      <c r="BW553" s="277"/>
      <c r="BX553" s="306"/>
      <c r="BY553" s="307">
        <v>1</v>
      </c>
      <c r="BZ553" s="418" t="s">
        <v>331</v>
      </c>
      <c r="CA553" s="322"/>
      <c r="CB553" s="309"/>
      <c r="CC553" s="310">
        <f t="shared" si="757"/>
        <v>0</v>
      </c>
      <c r="CD553" s="19"/>
      <c r="CE553" s="277"/>
      <c r="CF553" s="306"/>
      <c r="CG553" s="307">
        <v>1</v>
      </c>
      <c r="CH553" s="418" t="s">
        <v>331</v>
      </c>
      <c r="CI553" s="322"/>
      <c r="CJ553" s="309"/>
      <c r="CK553" s="310">
        <f t="shared" si="758"/>
        <v>0</v>
      </c>
      <c r="CL553" s="19"/>
      <c r="CM553" s="277"/>
      <c r="CN553" s="306"/>
      <c r="CO553" s="307">
        <v>1</v>
      </c>
      <c r="CP553" s="418" t="s">
        <v>331</v>
      </c>
      <c r="CQ553" s="322"/>
      <c r="CR553" s="309"/>
      <c r="CS553" s="310">
        <f t="shared" si="759"/>
        <v>0</v>
      </c>
      <c r="CT553" s="19"/>
      <c r="CU553" s="277"/>
      <c r="CV553" s="306"/>
      <c r="CW553" s="307">
        <v>1</v>
      </c>
      <c r="CX553" s="418" t="s">
        <v>331</v>
      </c>
      <c r="CY553" s="322"/>
      <c r="CZ553" s="309"/>
      <c r="DA553" s="310">
        <f t="shared" si="760"/>
        <v>0</v>
      </c>
      <c r="DB553" s="19"/>
      <c r="DC553" s="277"/>
      <c r="DD553" s="306"/>
      <c r="DE553" s="307">
        <v>1</v>
      </c>
      <c r="DF553" s="418" t="s">
        <v>331</v>
      </c>
      <c r="DG553" s="322"/>
      <c r="DH553" s="309"/>
      <c r="DI553" s="310">
        <f t="shared" si="761"/>
        <v>0</v>
      </c>
      <c r="DJ553" s="19"/>
      <c r="DK553" s="277"/>
      <c r="DL553" s="306"/>
      <c r="DM553" s="307">
        <v>1</v>
      </c>
      <c r="DN553" s="418" t="s">
        <v>331</v>
      </c>
      <c r="DO553" s="322"/>
      <c r="DP553" s="309"/>
      <c r="DQ553" s="310">
        <f t="shared" si="762"/>
        <v>0</v>
      </c>
      <c r="DR553" s="19"/>
      <c r="DS553" s="277"/>
      <c r="DT553" s="306"/>
      <c r="DU553" s="307">
        <v>1</v>
      </c>
      <c r="DV553" s="418" t="s">
        <v>331</v>
      </c>
      <c r="DW553" s="322"/>
      <c r="DX553" s="309"/>
      <c r="DY553" s="310">
        <f t="shared" si="763"/>
        <v>0</v>
      </c>
      <c r="DZ553" s="19"/>
      <c r="EA553" s="277"/>
      <c r="EB553" s="314"/>
      <c r="EC553" s="315">
        <v>1</v>
      </c>
      <c r="ED553" s="293" t="s">
        <v>331</v>
      </c>
      <c r="EE553" s="324"/>
      <c r="EF553" s="317"/>
      <c r="EG553" s="318" t="s">
        <v>1199</v>
      </c>
      <c r="EH553" s="19"/>
      <c r="EI553" s="277"/>
      <c r="EJ553" s="306"/>
      <c r="EK553" s="307">
        <v>1</v>
      </c>
      <c r="EL553" s="418" t="s">
        <v>331</v>
      </c>
      <c r="EM553" s="322"/>
      <c r="EN553" s="309"/>
      <c r="EO553" s="310">
        <f t="shared" si="764"/>
        <v>0</v>
      </c>
      <c r="EP553" s="19"/>
      <c r="EQ553" s="277"/>
    </row>
    <row r="554" spans="1:147" ht="37.5" customHeight="1">
      <c r="A554" s="88"/>
      <c r="B554" s="426"/>
      <c r="C554" s="441" t="s">
        <v>338</v>
      </c>
      <c r="D554" s="427"/>
      <c r="E554" s="428"/>
      <c r="F554" s="428"/>
      <c r="G554" s="428"/>
      <c r="H554" s="429"/>
      <c r="I554" s="443">
        <f>SUM(I549:I553)</f>
        <v>0</v>
      </c>
      <c r="J554" s="19"/>
      <c r="K554" s="277"/>
      <c r="L554" s="427"/>
      <c r="M554" s="428"/>
      <c r="N554" s="428"/>
      <c r="O554" s="428"/>
      <c r="P554" s="429"/>
      <c r="Q554" s="443">
        <f>SUM(Q549:Q553)</f>
        <v>0</v>
      </c>
      <c r="R554" s="19"/>
      <c r="S554" s="277"/>
      <c r="T554" s="427"/>
      <c r="U554" s="428"/>
      <c r="V554" s="428"/>
      <c r="W554" s="428"/>
      <c r="X554" s="429"/>
      <c r="Y554" s="443">
        <f>SUM(Y549:Y553)</f>
        <v>0</v>
      </c>
      <c r="Z554" s="19"/>
      <c r="AA554" s="277"/>
      <c r="AB554" s="427"/>
      <c r="AC554" s="428"/>
      <c r="AD554" s="428"/>
      <c r="AE554" s="428"/>
      <c r="AF554" s="429"/>
      <c r="AG554" s="443">
        <f>SUM(AG549:AG553)</f>
        <v>0</v>
      </c>
      <c r="AH554" s="19"/>
      <c r="AI554" s="277"/>
      <c r="AJ554" s="427"/>
      <c r="AK554" s="428"/>
      <c r="AL554" s="428"/>
      <c r="AM554" s="428"/>
      <c r="AN554" s="429"/>
      <c r="AO554" s="443">
        <f>SUM(AO549:AO553)</f>
        <v>38122289.798537225</v>
      </c>
      <c r="AP554" s="19"/>
      <c r="AQ554" s="277"/>
      <c r="AR554" s="427"/>
      <c r="AS554" s="428"/>
      <c r="AT554" s="428"/>
      <c r="AU554" s="428"/>
      <c r="AV554" s="429"/>
      <c r="AW554" s="443">
        <f>SUM(AW549:AW553)</f>
        <v>0</v>
      </c>
      <c r="AX554" s="19"/>
      <c r="AY554" s="277"/>
      <c r="AZ554" s="427"/>
      <c r="BA554" s="428"/>
      <c r="BB554" s="428"/>
      <c r="BC554" s="428"/>
      <c r="BD554" s="429"/>
      <c r="BE554" s="443">
        <f>SUM(BE549:BE553)</f>
        <v>0</v>
      </c>
      <c r="BF554" s="19"/>
      <c r="BG554" s="277"/>
      <c r="BH554" s="427"/>
      <c r="BI554" s="428"/>
      <c r="BJ554" s="428"/>
      <c r="BK554" s="428"/>
      <c r="BL554" s="429"/>
      <c r="BM554" s="443">
        <f>SUM(BM549:BM553)</f>
        <v>0</v>
      </c>
      <c r="BN554" s="19"/>
      <c r="BO554" s="277"/>
      <c r="BP554" s="427"/>
      <c r="BQ554" s="428"/>
      <c r="BR554" s="428"/>
      <c r="BS554" s="428"/>
      <c r="BT554" s="429"/>
      <c r="BU554" s="443">
        <f>SUM(BU549:BU553)</f>
        <v>0</v>
      </c>
      <c r="BV554" s="19"/>
      <c r="BW554" s="277"/>
      <c r="BX554" s="427"/>
      <c r="BY554" s="428"/>
      <c r="BZ554" s="428"/>
      <c r="CA554" s="428"/>
      <c r="CB554" s="429"/>
      <c r="CC554" s="443">
        <f>SUM(CC549:CC553)</f>
        <v>0</v>
      </c>
      <c r="CD554" s="19"/>
      <c r="CE554" s="277"/>
      <c r="CF554" s="427"/>
      <c r="CG554" s="428"/>
      <c r="CH554" s="428"/>
      <c r="CI554" s="428"/>
      <c r="CJ554" s="429"/>
      <c r="CK554" s="443">
        <f>SUM(CK549:CK553)</f>
        <v>0</v>
      </c>
      <c r="CL554" s="19"/>
      <c r="CM554" s="277"/>
      <c r="CN554" s="427"/>
      <c r="CO554" s="428"/>
      <c r="CP554" s="428"/>
      <c r="CQ554" s="428"/>
      <c r="CR554" s="429"/>
      <c r="CS554" s="443">
        <f>SUM(CS549:CS553)</f>
        <v>0</v>
      </c>
      <c r="CT554" s="19"/>
      <c r="CU554" s="277"/>
      <c r="CV554" s="427"/>
      <c r="CW554" s="428"/>
      <c r="CX554" s="428"/>
      <c r="CY554" s="428"/>
      <c r="CZ554" s="429"/>
      <c r="DA554" s="443">
        <f>SUM(DA549:DA553)</f>
        <v>0</v>
      </c>
      <c r="DB554" s="19"/>
      <c r="DC554" s="277"/>
      <c r="DD554" s="427"/>
      <c r="DE554" s="428"/>
      <c r="DF554" s="428"/>
      <c r="DG554" s="428"/>
      <c r="DH554" s="429"/>
      <c r="DI554" s="443">
        <f>SUM(DI549:DI553)</f>
        <v>0</v>
      </c>
      <c r="DJ554" s="19"/>
      <c r="DK554" s="277"/>
      <c r="DL554" s="427"/>
      <c r="DM554" s="428"/>
      <c r="DN554" s="428"/>
      <c r="DO554" s="428"/>
      <c r="DP554" s="429"/>
      <c r="DQ554" s="443">
        <f>SUM(DQ549:DQ553)</f>
        <v>0</v>
      </c>
      <c r="DR554" s="19"/>
      <c r="DS554" s="277"/>
      <c r="DT554" s="427"/>
      <c r="DU554" s="428"/>
      <c r="DV554" s="428"/>
      <c r="DW554" s="428"/>
      <c r="DX554" s="429"/>
      <c r="DY554" s="443">
        <f>SUM(DY549:DY553)</f>
        <v>0</v>
      </c>
      <c r="DZ554" s="19"/>
      <c r="EA554" s="277"/>
      <c r="EB554" s="426"/>
      <c r="EC554" s="430"/>
      <c r="ED554" s="430"/>
      <c r="EE554" s="430"/>
      <c r="EF554" s="431"/>
      <c r="EG554" s="444" t="s">
        <v>1199</v>
      </c>
      <c r="EH554" s="19"/>
      <c r="EI554" s="277"/>
      <c r="EJ554" s="427"/>
      <c r="EK554" s="428"/>
      <c r="EL554" s="428"/>
      <c r="EM554" s="428"/>
      <c r="EN554" s="429"/>
      <c r="EO554" s="443">
        <f>SUM(EO549:EO553)</f>
        <v>0</v>
      </c>
      <c r="EP554" s="19"/>
      <c r="EQ554" s="277"/>
    </row>
    <row r="555" spans="1:147" ht="37.5" customHeight="1" thickBot="1">
      <c r="A555" s="88"/>
      <c r="B555" s="89"/>
      <c r="C555" s="442" t="s">
        <v>159</v>
      </c>
      <c r="D555" s="433"/>
      <c r="E555" s="85"/>
      <c r="F555" s="85"/>
      <c r="G555" s="85"/>
      <c r="H555" s="90"/>
      <c r="I555" s="91"/>
      <c r="J555" s="19"/>
      <c r="K555" s="277"/>
      <c r="L555" s="433"/>
      <c r="M555" s="85"/>
      <c r="N555" s="85"/>
      <c r="O555" s="85"/>
      <c r="P555" s="90"/>
      <c r="Q555" s="91"/>
      <c r="R555" s="19"/>
      <c r="S555" s="277"/>
      <c r="T555" s="433"/>
      <c r="U555" s="85"/>
      <c r="V555" s="85"/>
      <c r="W555" s="85"/>
      <c r="X555" s="90"/>
      <c r="Y555" s="91"/>
      <c r="Z555" s="19"/>
      <c r="AA555" s="277"/>
      <c r="AB555" s="433"/>
      <c r="AC555" s="85"/>
      <c r="AD555" s="85"/>
      <c r="AE555" s="85"/>
      <c r="AF555" s="90"/>
      <c r="AG555" s="91"/>
      <c r="AH555" s="19"/>
      <c r="AI555" s="277"/>
      <c r="AJ555" s="433"/>
      <c r="AK555" s="85"/>
      <c r="AL555" s="85"/>
      <c r="AM555" s="85"/>
      <c r="AN555" s="90"/>
      <c r="AO555" s="91"/>
      <c r="AP555" s="19"/>
      <c r="AQ555" s="277"/>
      <c r="AR555" s="433"/>
      <c r="AS555" s="85"/>
      <c r="AT555" s="85"/>
      <c r="AU555" s="85"/>
      <c r="AV555" s="90"/>
      <c r="AW555" s="91"/>
      <c r="AX555" s="19"/>
      <c r="AY555" s="277"/>
      <c r="AZ555" s="433"/>
      <c r="BA555" s="85"/>
      <c r="BB555" s="85"/>
      <c r="BC555" s="85"/>
      <c r="BD555" s="90"/>
      <c r="BE555" s="91"/>
      <c r="BF555" s="19"/>
      <c r="BG555" s="277"/>
      <c r="BH555" s="433"/>
      <c r="BI555" s="85"/>
      <c r="BJ555" s="85"/>
      <c r="BK555" s="85"/>
      <c r="BL555" s="90"/>
      <c r="BM555" s="91"/>
      <c r="BN555" s="19"/>
      <c r="BO555" s="277"/>
      <c r="BP555" s="433"/>
      <c r="BQ555" s="85"/>
      <c r="BR555" s="85"/>
      <c r="BS555" s="85"/>
      <c r="BT555" s="90"/>
      <c r="BU555" s="91"/>
      <c r="BV555" s="19"/>
      <c r="BW555" s="277"/>
      <c r="BX555" s="433"/>
      <c r="BY555" s="85"/>
      <c r="BZ555" s="85"/>
      <c r="CA555" s="85"/>
      <c r="CB555" s="90"/>
      <c r="CC555" s="91"/>
      <c r="CD555" s="19"/>
      <c r="CE555" s="277"/>
      <c r="CF555" s="433"/>
      <c r="CG555" s="85"/>
      <c r="CH555" s="85"/>
      <c r="CI555" s="85"/>
      <c r="CJ555" s="90"/>
      <c r="CK555" s="91"/>
      <c r="CL555" s="19"/>
      <c r="CM555" s="277"/>
      <c r="CN555" s="433"/>
      <c r="CO555" s="85"/>
      <c r="CP555" s="85"/>
      <c r="CQ555" s="85"/>
      <c r="CR555" s="90"/>
      <c r="CS555" s="91"/>
      <c r="CT555" s="19"/>
      <c r="CU555" s="277"/>
      <c r="CV555" s="433"/>
      <c r="CW555" s="85"/>
      <c r="CX555" s="85"/>
      <c r="CY555" s="85"/>
      <c r="CZ555" s="90"/>
      <c r="DA555" s="91"/>
      <c r="DB555" s="19"/>
      <c r="DC555" s="277"/>
      <c r="DD555" s="433"/>
      <c r="DE555" s="85"/>
      <c r="DF555" s="85"/>
      <c r="DG555" s="85"/>
      <c r="DH555" s="90"/>
      <c r="DI555" s="91"/>
      <c r="DJ555" s="19"/>
      <c r="DK555" s="277"/>
      <c r="DL555" s="433"/>
      <c r="DM555" s="85"/>
      <c r="DN555" s="85"/>
      <c r="DO555" s="85"/>
      <c r="DP555" s="90"/>
      <c r="DQ555" s="91"/>
      <c r="DR555" s="19"/>
      <c r="DS555" s="277"/>
      <c r="DT555" s="433"/>
      <c r="DU555" s="85"/>
      <c r="DV555" s="85"/>
      <c r="DW555" s="85"/>
      <c r="DX555" s="90"/>
      <c r="DY555" s="91"/>
      <c r="DZ555" s="19"/>
      <c r="EA555" s="277"/>
      <c r="EB555" s="399"/>
      <c r="EC555" s="24"/>
      <c r="ED555" s="24"/>
      <c r="EE555" s="24"/>
      <c r="EF555" s="334"/>
      <c r="EG555" s="282"/>
      <c r="EH555" s="19"/>
      <c r="EI555" s="277"/>
      <c r="EJ555" s="433"/>
      <c r="EK555" s="85"/>
      <c r="EL555" s="85"/>
      <c r="EM555" s="85"/>
      <c r="EN555" s="90"/>
      <c r="EO555" s="91"/>
      <c r="EP555" s="19"/>
      <c r="EQ555" s="277"/>
    </row>
    <row r="556" spans="1:147" ht="37.5" customHeight="1" thickBot="1">
      <c r="A556" s="88"/>
      <c r="B556" s="92" t="s">
        <v>322</v>
      </c>
      <c r="C556" s="434" t="s">
        <v>323</v>
      </c>
      <c r="D556" s="410" t="s">
        <v>312</v>
      </c>
      <c r="E556" s="87" t="s">
        <v>325</v>
      </c>
      <c r="F556" s="87" t="s">
        <v>425</v>
      </c>
      <c r="G556" s="87" t="s">
        <v>327</v>
      </c>
      <c r="H556" s="411" t="s">
        <v>328</v>
      </c>
      <c r="I556" s="412" t="s">
        <v>329</v>
      </c>
      <c r="J556" s="297" t="s">
        <v>1167</v>
      </c>
      <c r="K556" s="298" t="s">
        <v>1168</v>
      </c>
      <c r="L556" s="410" t="s">
        <v>312</v>
      </c>
      <c r="M556" s="87" t="s">
        <v>325</v>
      </c>
      <c r="N556" s="87" t="s">
        <v>425</v>
      </c>
      <c r="O556" s="87" t="s">
        <v>327</v>
      </c>
      <c r="P556" s="411" t="s">
        <v>328</v>
      </c>
      <c r="Q556" s="412" t="s">
        <v>329</v>
      </c>
      <c r="R556" s="297" t="s">
        <v>1167</v>
      </c>
      <c r="S556" s="298" t="s">
        <v>1168</v>
      </c>
      <c r="T556" s="410" t="s">
        <v>312</v>
      </c>
      <c r="U556" s="87" t="s">
        <v>325</v>
      </c>
      <c r="V556" s="87" t="s">
        <v>425</v>
      </c>
      <c r="W556" s="87" t="s">
        <v>327</v>
      </c>
      <c r="X556" s="411" t="s">
        <v>328</v>
      </c>
      <c r="Y556" s="412" t="s">
        <v>329</v>
      </c>
      <c r="Z556" s="297" t="s">
        <v>1167</v>
      </c>
      <c r="AA556" s="298" t="s">
        <v>1168</v>
      </c>
      <c r="AB556" s="410" t="s">
        <v>312</v>
      </c>
      <c r="AC556" s="87" t="s">
        <v>325</v>
      </c>
      <c r="AD556" s="87" t="s">
        <v>425</v>
      </c>
      <c r="AE556" s="87" t="s">
        <v>327</v>
      </c>
      <c r="AF556" s="411" t="s">
        <v>328</v>
      </c>
      <c r="AG556" s="412" t="s">
        <v>329</v>
      </c>
      <c r="AH556" s="297" t="s">
        <v>1167</v>
      </c>
      <c r="AI556" s="298" t="s">
        <v>1168</v>
      </c>
      <c r="AJ556" s="410" t="s">
        <v>312</v>
      </c>
      <c r="AK556" s="87" t="s">
        <v>325</v>
      </c>
      <c r="AL556" s="87" t="s">
        <v>425</v>
      </c>
      <c r="AM556" s="87" t="s">
        <v>327</v>
      </c>
      <c r="AN556" s="411" t="s">
        <v>328</v>
      </c>
      <c r="AO556" s="412" t="s">
        <v>329</v>
      </c>
      <c r="AP556" s="297" t="s">
        <v>1167</v>
      </c>
      <c r="AQ556" s="298" t="s">
        <v>1168</v>
      </c>
      <c r="AR556" s="410" t="s">
        <v>312</v>
      </c>
      <c r="AS556" s="87" t="s">
        <v>325</v>
      </c>
      <c r="AT556" s="87" t="s">
        <v>425</v>
      </c>
      <c r="AU556" s="87" t="s">
        <v>327</v>
      </c>
      <c r="AV556" s="411" t="s">
        <v>328</v>
      </c>
      <c r="AW556" s="412" t="s">
        <v>329</v>
      </c>
      <c r="AX556" s="297" t="s">
        <v>1167</v>
      </c>
      <c r="AY556" s="298" t="s">
        <v>1168</v>
      </c>
      <c r="AZ556" s="410" t="s">
        <v>312</v>
      </c>
      <c r="BA556" s="87" t="s">
        <v>325</v>
      </c>
      <c r="BB556" s="87" t="s">
        <v>425</v>
      </c>
      <c r="BC556" s="87" t="s">
        <v>327</v>
      </c>
      <c r="BD556" s="411" t="s">
        <v>328</v>
      </c>
      <c r="BE556" s="412" t="s">
        <v>329</v>
      </c>
      <c r="BF556" s="297" t="s">
        <v>1167</v>
      </c>
      <c r="BG556" s="298" t="s">
        <v>1168</v>
      </c>
      <c r="BH556" s="410" t="s">
        <v>312</v>
      </c>
      <c r="BI556" s="87" t="s">
        <v>325</v>
      </c>
      <c r="BJ556" s="87" t="s">
        <v>425</v>
      </c>
      <c r="BK556" s="87" t="s">
        <v>327</v>
      </c>
      <c r="BL556" s="411" t="s">
        <v>328</v>
      </c>
      <c r="BM556" s="412" t="s">
        <v>329</v>
      </c>
      <c r="BN556" s="297" t="s">
        <v>1167</v>
      </c>
      <c r="BO556" s="298" t="s">
        <v>1168</v>
      </c>
      <c r="BP556" s="410" t="s">
        <v>312</v>
      </c>
      <c r="BQ556" s="87" t="s">
        <v>325</v>
      </c>
      <c r="BR556" s="87" t="s">
        <v>425</v>
      </c>
      <c r="BS556" s="87" t="s">
        <v>327</v>
      </c>
      <c r="BT556" s="411" t="s">
        <v>328</v>
      </c>
      <c r="BU556" s="412" t="s">
        <v>329</v>
      </c>
      <c r="BV556" s="297" t="s">
        <v>1167</v>
      </c>
      <c r="BW556" s="298" t="s">
        <v>1168</v>
      </c>
      <c r="BX556" s="410" t="s">
        <v>312</v>
      </c>
      <c r="BY556" s="87" t="s">
        <v>325</v>
      </c>
      <c r="BZ556" s="87" t="s">
        <v>425</v>
      </c>
      <c r="CA556" s="87" t="s">
        <v>327</v>
      </c>
      <c r="CB556" s="411" t="s">
        <v>328</v>
      </c>
      <c r="CC556" s="412" t="s">
        <v>329</v>
      </c>
      <c r="CD556" s="297" t="s">
        <v>1167</v>
      </c>
      <c r="CE556" s="298" t="s">
        <v>1168</v>
      </c>
      <c r="CF556" s="410" t="s">
        <v>312</v>
      </c>
      <c r="CG556" s="87" t="s">
        <v>325</v>
      </c>
      <c r="CH556" s="87" t="s">
        <v>425</v>
      </c>
      <c r="CI556" s="87" t="s">
        <v>327</v>
      </c>
      <c r="CJ556" s="411" t="s">
        <v>328</v>
      </c>
      <c r="CK556" s="412" t="s">
        <v>329</v>
      </c>
      <c r="CL556" s="297" t="s">
        <v>1167</v>
      </c>
      <c r="CM556" s="298" t="s">
        <v>1168</v>
      </c>
      <c r="CN556" s="410" t="s">
        <v>312</v>
      </c>
      <c r="CO556" s="87" t="s">
        <v>325</v>
      </c>
      <c r="CP556" s="87" t="s">
        <v>425</v>
      </c>
      <c r="CQ556" s="87" t="s">
        <v>327</v>
      </c>
      <c r="CR556" s="411" t="s">
        <v>328</v>
      </c>
      <c r="CS556" s="412" t="s">
        <v>329</v>
      </c>
      <c r="CT556" s="297" t="s">
        <v>1167</v>
      </c>
      <c r="CU556" s="298" t="s">
        <v>1168</v>
      </c>
      <c r="CV556" s="410" t="s">
        <v>312</v>
      </c>
      <c r="CW556" s="87" t="s">
        <v>325</v>
      </c>
      <c r="CX556" s="87" t="s">
        <v>425</v>
      </c>
      <c r="CY556" s="87" t="s">
        <v>327</v>
      </c>
      <c r="CZ556" s="411" t="s">
        <v>328</v>
      </c>
      <c r="DA556" s="412" t="s">
        <v>329</v>
      </c>
      <c r="DB556" s="297" t="s">
        <v>1167</v>
      </c>
      <c r="DC556" s="298" t="s">
        <v>1168</v>
      </c>
      <c r="DD556" s="410" t="s">
        <v>312</v>
      </c>
      <c r="DE556" s="87" t="s">
        <v>325</v>
      </c>
      <c r="DF556" s="87" t="s">
        <v>425</v>
      </c>
      <c r="DG556" s="87" t="s">
        <v>327</v>
      </c>
      <c r="DH556" s="411" t="s">
        <v>328</v>
      </c>
      <c r="DI556" s="412" t="s">
        <v>329</v>
      </c>
      <c r="DJ556" s="297" t="s">
        <v>1167</v>
      </c>
      <c r="DK556" s="298" t="s">
        <v>1168</v>
      </c>
      <c r="DL556" s="410" t="s">
        <v>312</v>
      </c>
      <c r="DM556" s="87" t="s">
        <v>325</v>
      </c>
      <c r="DN556" s="87" t="s">
        <v>425</v>
      </c>
      <c r="DO556" s="87" t="s">
        <v>327</v>
      </c>
      <c r="DP556" s="411" t="s">
        <v>328</v>
      </c>
      <c r="DQ556" s="412" t="s">
        <v>329</v>
      </c>
      <c r="DR556" s="297" t="s">
        <v>1167</v>
      </c>
      <c r="DS556" s="298" t="s">
        <v>1168</v>
      </c>
      <c r="DT556" s="410" t="s">
        <v>312</v>
      </c>
      <c r="DU556" s="87" t="s">
        <v>325</v>
      </c>
      <c r="DV556" s="87" t="s">
        <v>425</v>
      </c>
      <c r="DW556" s="87" t="s">
        <v>327</v>
      </c>
      <c r="DX556" s="411" t="s">
        <v>328</v>
      </c>
      <c r="DY556" s="412" t="s">
        <v>329</v>
      </c>
      <c r="DZ556" s="297" t="s">
        <v>1167</v>
      </c>
      <c r="EA556" s="298" t="s">
        <v>1168</v>
      </c>
      <c r="EB556" s="92" t="s">
        <v>312</v>
      </c>
      <c r="EC556" s="413" t="s">
        <v>325</v>
      </c>
      <c r="ED556" s="413" t="s">
        <v>425</v>
      </c>
      <c r="EE556" s="413" t="s">
        <v>327</v>
      </c>
      <c r="EF556" s="413" t="s">
        <v>328</v>
      </c>
      <c r="EG556" s="435" t="s">
        <v>329</v>
      </c>
      <c r="EH556" s="297" t="s">
        <v>1167</v>
      </c>
      <c r="EI556" s="298" t="s">
        <v>1168</v>
      </c>
      <c r="EJ556" s="410" t="s">
        <v>312</v>
      </c>
      <c r="EK556" s="87" t="s">
        <v>325</v>
      </c>
      <c r="EL556" s="87" t="s">
        <v>425</v>
      </c>
      <c r="EM556" s="87" t="s">
        <v>327</v>
      </c>
      <c r="EN556" s="411" t="s">
        <v>328</v>
      </c>
      <c r="EO556" s="412" t="s">
        <v>329</v>
      </c>
      <c r="EP556" s="297" t="s">
        <v>1167</v>
      </c>
      <c r="EQ556" s="298" t="s">
        <v>1168</v>
      </c>
    </row>
    <row r="557" spans="1:147" ht="37.5" customHeight="1" thickBot="1">
      <c r="A557" s="88"/>
      <c r="B557" s="60">
        <v>1</v>
      </c>
      <c r="C557" s="416" t="s">
        <v>553</v>
      </c>
      <c r="D557" s="417"/>
      <c r="E557" s="307">
        <v>1</v>
      </c>
      <c r="F557" s="418" t="s">
        <v>331</v>
      </c>
      <c r="G557" s="322"/>
      <c r="H557" s="309"/>
      <c r="I557" s="310">
        <f t="shared" ref="I557:I563" si="765">+(G557+(G557*H557))*E557</f>
        <v>0</v>
      </c>
      <c r="J557" s="311" t="s">
        <v>1169</v>
      </c>
      <c r="K557" s="312"/>
      <c r="L557" s="417"/>
      <c r="M557" s="307">
        <v>1</v>
      </c>
      <c r="N557" s="418" t="s">
        <v>331</v>
      </c>
      <c r="O557" s="322"/>
      <c r="P557" s="309"/>
      <c r="Q557" s="310">
        <f t="shared" ref="Q557:Q563" si="766">+(O557+(O557*P557))*M557</f>
        <v>0</v>
      </c>
      <c r="R557" s="311" t="s">
        <v>1169</v>
      </c>
      <c r="S557" s="312"/>
      <c r="T557" s="417"/>
      <c r="U557" s="307">
        <v>1</v>
      </c>
      <c r="V557" s="418" t="s">
        <v>331</v>
      </c>
      <c r="W557" s="322"/>
      <c r="X557" s="309"/>
      <c r="Y557" s="310">
        <f t="shared" ref="Y557:Y563" si="767">+(W557+(W557*X557))*U557</f>
        <v>0</v>
      </c>
      <c r="Z557" s="311" t="s">
        <v>1169</v>
      </c>
      <c r="AA557" s="312"/>
      <c r="AB557" s="417"/>
      <c r="AC557" s="307">
        <v>1</v>
      </c>
      <c r="AD557" s="418" t="s">
        <v>331</v>
      </c>
      <c r="AE557" s="322"/>
      <c r="AF557" s="309"/>
      <c r="AG557" s="310">
        <f t="shared" ref="AG557:AG563" si="768">+(AE557+(AE557*AF557))*AC557</f>
        <v>0</v>
      </c>
      <c r="AH557" s="311" t="s">
        <v>1169</v>
      </c>
      <c r="AI557" s="312"/>
      <c r="AJ557" s="417" t="s">
        <v>1307</v>
      </c>
      <c r="AK557" s="307">
        <v>1</v>
      </c>
      <c r="AL557" s="418" t="s">
        <v>331</v>
      </c>
      <c r="AM557" s="322">
        <v>26533734.973404258</v>
      </c>
      <c r="AN557" s="309">
        <v>0</v>
      </c>
      <c r="AO557" s="310">
        <f t="shared" ref="AO557:AO563" si="769">+(AM557+(AM557*AN557))*AK557</f>
        <v>26533734.973404258</v>
      </c>
      <c r="AP557" s="311" t="s">
        <v>1170</v>
      </c>
      <c r="AQ557" s="312"/>
      <c r="AR557" s="417"/>
      <c r="AS557" s="307">
        <v>1</v>
      </c>
      <c r="AT557" s="418" t="s">
        <v>331</v>
      </c>
      <c r="AU557" s="322"/>
      <c r="AV557" s="309"/>
      <c r="AW557" s="310">
        <f t="shared" ref="AW557:AW563" si="770">+(AU557+(AU557*AV557))*AS557</f>
        <v>0</v>
      </c>
      <c r="AX557" s="311" t="s">
        <v>1169</v>
      </c>
      <c r="AY557" s="312"/>
      <c r="AZ557" s="417"/>
      <c r="BA557" s="307">
        <v>1</v>
      </c>
      <c r="BB557" s="418" t="s">
        <v>331</v>
      </c>
      <c r="BC557" s="322"/>
      <c r="BD557" s="309"/>
      <c r="BE557" s="310">
        <f t="shared" ref="BE557:BE563" si="771">+(BC557+(BC557*BD557))*BA557</f>
        <v>0</v>
      </c>
      <c r="BF557" s="311" t="s">
        <v>1169</v>
      </c>
      <c r="BG557" s="312"/>
      <c r="BH557" s="417"/>
      <c r="BI557" s="307">
        <v>1</v>
      </c>
      <c r="BJ557" s="418" t="s">
        <v>331</v>
      </c>
      <c r="BK557" s="322"/>
      <c r="BL557" s="309"/>
      <c r="BM557" s="310">
        <f t="shared" ref="BM557:BM563" si="772">+(BK557+(BK557*BL557))*BI557</f>
        <v>0</v>
      </c>
      <c r="BN557" s="311" t="s">
        <v>1169</v>
      </c>
      <c r="BO557" s="312"/>
      <c r="BP557" s="417"/>
      <c r="BQ557" s="307">
        <v>1</v>
      </c>
      <c r="BR557" s="418" t="s">
        <v>331</v>
      </c>
      <c r="BS557" s="322"/>
      <c r="BT557" s="309"/>
      <c r="BU557" s="310">
        <f t="shared" ref="BU557:BU563" si="773">+(BS557+(BS557*BT557))*BQ557</f>
        <v>0</v>
      </c>
      <c r="BV557" s="311" t="s">
        <v>1169</v>
      </c>
      <c r="BW557" s="312"/>
      <c r="BX557" s="417"/>
      <c r="BY557" s="307">
        <v>1</v>
      </c>
      <c r="BZ557" s="418" t="s">
        <v>331</v>
      </c>
      <c r="CA557" s="322"/>
      <c r="CB557" s="309"/>
      <c r="CC557" s="310">
        <f t="shared" ref="CC557:CC563" si="774">+(CA557+(CA557*CB557))*BY557</f>
        <v>0</v>
      </c>
      <c r="CD557" s="311" t="s">
        <v>1169</v>
      </c>
      <c r="CE557" s="312"/>
      <c r="CF557" s="417"/>
      <c r="CG557" s="307">
        <v>1</v>
      </c>
      <c r="CH557" s="418" t="s">
        <v>331</v>
      </c>
      <c r="CI557" s="322"/>
      <c r="CJ557" s="309"/>
      <c r="CK557" s="310">
        <f t="shared" ref="CK557:CK563" si="775">+(CI557+(CI557*CJ557))*CG557</f>
        <v>0</v>
      </c>
      <c r="CL557" s="311" t="s">
        <v>1169</v>
      </c>
      <c r="CM557" s="312"/>
      <c r="CN557" s="417"/>
      <c r="CO557" s="307">
        <v>1</v>
      </c>
      <c r="CP557" s="418" t="s">
        <v>331</v>
      </c>
      <c r="CQ557" s="322"/>
      <c r="CR557" s="309"/>
      <c r="CS557" s="310">
        <f t="shared" ref="CS557:CS563" si="776">+(CQ557+(CQ557*CR557))*CO557</f>
        <v>0</v>
      </c>
      <c r="CT557" s="311" t="s">
        <v>1169</v>
      </c>
      <c r="CU557" s="312"/>
      <c r="CV557" s="417"/>
      <c r="CW557" s="307">
        <v>1</v>
      </c>
      <c r="CX557" s="418" t="s">
        <v>331</v>
      </c>
      <c r="CY557" s="322"/>
      <c r="CZ557" s="309"/>
      <c r="DA557" s="310">
        <f t="shared" ref="DA557:DA563" si="777">+(CY557+(CY557*CZ557))*CW557</f>
        <v>0</v>
      </c>
      <c r="DB557" s="311" t="s">
        <v>1169</v>
      </c>
      <c r="DC557" s="312"/>
      <c r="DD557" s="417"/>
      <c r="DE557" s="307">
        <v>1</v>
      </c>
      <c r="DF557" s="418" t="s">
        <v>331</v>
      </c>
      <c r="DG557" s="322"/>
      <c r="DH557" s="309"/>
      <c r="DI557" s="310">
        <f t="shared" ref="DI557:DI563" si="778">+(DG557+(DG557*DH557))*DE557</f>
        <v>0</v>
      </c>
      <c r="DJ557" s="311" t="s">
        <v>1169</v>
      </c>
      <c r="DK557" s="312"/>
      <c r="DL557" s="417"/>
      <c r="DM557" s="307">
        <v>1</v>
      </c>
      <c r="DN557" s="418" t="s">
        <v>331</v>
      </c>
      <c r="DO557" s="322"/>
      <c r="DP557" s="309"/>
      <c r="DQ557" s="310">
        <f t="shared" ref="DQ557:DQ563" si="779">+(DO557+(DO557*DP557))*DM557</f>
        <v>0</v>
      </c>
      <c r="DR557" s="311" t="s">
        <v>1169</v>
      </c>
      <c r="DS557" s="312"/>
      <c r="DT557" s="417"/>
      <c r="DU557" s="307">
        <v>1</v>
      </c>
      <c r="DV557" s="418" t="s">
        <v>331</v>
      </c>
      <c r="DW557" s="322"/>
      <c r="DX557" s="309"/>
      <c r="DY557" s="310">
        <f t="shared" ref="DY557:DY563" si="780">+(DW557+(DW557*DX557))*DU557</f>
        <v>0</v>
      </c>
      <c r="DZ557" s="311" t="s">
        <v>1169</v>
      </c>
      <c r="EA557" s="312"/>
      <c r="EB557" s="421"/>
      <c r="EC557" s="315">
        <v>1</v>
      </c>
      <c r="ED557" s="293" t="s">
        <v>331</v>
      </c>
      <c r="EE557" s="324"/>
      <c r="EF557" s="317"/>
      <c r="EG557" s="318" t="s">
        <v>1199</v>
      </c>
      <c r="EH557" s="311" t="s">
        <v>1169</v>
      </c>
      <c r="EI557" s="312"/>
      <c r="EJ557" s="417"/>
      <c r="EK557" s="307">
        <v>1</v>
      </c>
      <c r="EL557" s="418" t="s">
        <v>331</v>
      </c>
      <c r="EM557" s="322"/>
      <c r="EN557" s="309"/>
      <c r="EO557" s="310">
        <f t="shared" ref="EO557:EO563" si="781">+(EM557+(EM557*EN557))*EK557</f>
        <v>0</v>
      </c>
      <c r="EP557" s="311" t="s">
        <v>1169</v>
      </c>
      <c r="EQ557" s="312"/>
    </row>
    <row r="558" spans="1:147" ht="37.5" customHeight="1">
      <c r="A558" s="24"/>
      <c r="B558" s="60">
        <v>2</v>
      </c>
      <c r="C558" s="416" t="s">
        <v>554</v>
      </c>
      <c r="D558" s="417"/>
      <c r="E558" s="307">
        <v>1</v>
      </c>
      <c r="F558" s="418" t="s">
        <v>331</v>
      </c>
      <c r="G558" s="322"/>
      <c r="H558" s="309"/>
      <c r="I558" s="310">
        <f t="shared" si="765"/>
        <v>0</v>
      </c>
      <c r="J558" s="19"/>
      <c r="K558" s="277"/>
      <c r="L558" s="417"/>
      <c r="M558" s="307">
        <v>1</v>
      </c>
      <c r="N558" s="418" t="s">
        <v>331</v>
      </c>
      <c r="O558" s="322"/>
      <c r="P558" s="309"/>
      <c r="Q558" s="310">
        <f t="shared" si="766"/>
        <v>0</v>
      </c>
      <c r="R558" s="19"/>
      <c r="S558" s="277"/>
      <c r="T558" s="417"/>
      <c r="U558" s="307">
        <v>1</v>
      </c>
      <c r="V558" s="418" t="s">
        <v>331</v>
      </c>
      <c r="W558" s="322"/>
      <c r="X558" s="309"/>
      <c r="Y558" s="310">
        <f t="shared" si="767"/>
        <v>0</v>
      </c>
      <c r="Z558" s="19"/>
      <c r="AA558" s="277"/>
      <c r="AB558" s="417"/>
      <c r="AC558" s="307">
        <v>1</v>
      </c>
      <c r="AD558" s="418" t="s">
        <v>331</v>
      </c>
      <c r="AE558" s="322"/>
      <c r="AF558" s="309"/>
      <c r="AG558" s="310">
        <f t="shared" si="768"/>
        <v>0</v>
      </c>
      <c r="AH558" s="19"/>
      <c r="AI558" s="277"/>
      <c r="AJ558" s="417" t="s">
        <v>1307</v>
      </c>
      <c r="AK558" s="307">
        <v>1</v>
      </c>
      <c r="AL558" s="418" t="s">
        <v>331</v>
      </c>
      <c r="AM558" s="322">
        <v>7149729</v>
      </c>
      <c r="AN558" s="309">
        <v>0</v>
      </c>
      <c r="AO558" s="310">
        <f t="shared" si="769"/>
        <v>7149729</v>
      </c>
      <c r="AP558" s="19"/>
      <c r="AQ558" s="277"/>
      <c r="AR558" s="417"/>
      <c r="AS558" s="307">
        <v>1</v>
      </c>
      <c r="AT558" s="418" t="s">
        <v>331</v>
      </c>
      <c r="AU558" s="322"/>
      <c r="AV558" s="309"/>
      <c r="AW558" s="310">
        <f t="shared" si="770"/>
        <v>0</v>
      </c>
      <c r="AX558" s="19"/>
      <c r="AY558" s="277"/>
      <c r="AZ558" s="417"/>
      <c r="BA558" s="307">
        <v>1</v>
      </c>
      <c r="BB558" s="418" t="s">
        <v>331</v>
      </c>
      <c r="BC558" s="322"/>
      <c r="BD558" s="309"/>
      <c r="BE558" s="310">
        <f t="shared" si="771"/>
        <v>0</v>
      </c>
      <c r="BF558" s="19"/>
      <c r="BG558" s="277"/>
      <c r="BH558" s="417"/>
      <c r="BI558" s="307">
        <v>1</v>
      </c>
      <c r="BJ558" s="418" t="s">
        <v>331</v>
      </c>
      <c r="BK558" s="322"/>
      <c r="BL558" s="309"/>
      <c r="BM558" s="310">
        <f t="shared" si="772"/>
        <v>0</v>
      </c>
      <c r="BN558" s="19"/>
      <c r="BO558" s="277"/>
      <c r="BP558" s="417"/>
      <c r="BQ558" s="307">
        <v>1</v>
      </c>
      <c r="BR558" s="418" t="s">
        <v>331</v>
      </c>
      <c r="BS558" s="322"/>
      <c r="BT558" s="309"/>
      <c r="BU558" s="310">
        <f t="shared" si="773"/>
        <v>0</v>
      </c>
      <c r="BV558" s="19"/>
      <c r="BW558" s="277"/>
      <c r="BX558" s="417"/>
      <c r="BY558" s="307">
        <v>1</v>
      </c>
      <c r="BZ558" s="418" t="s">
        <v>331</v>
      </c>
      <c r="CA558" s="322"/>
      <c r="CB558" s="309"/>
      <c r="CC558" s="310">
        <f t="shared" si="774"/>
        <v>0</v>
      </c>
      <c r="CD558" s="19"/>
      <c r="CE558" s="277"/>
      <c r="CF558" s="417"/>
      <c r="CG558" s="307">
        <v>1</v>
      </c>
      <c r="CH558" s="418" t="s">
        <v>331</v>
      </c>
      <c r="CI558" s="322"/>
      <c r="CJ558" s="309"/>
      <c r="CK558" s="310">
        <f t="shared" si="775"/>
        <v>0</v>
      </c>
      <c r="CL558" s="19"/>
      <c r="CM558" s="277"/>
      <c r="CN558" s="417"/>
      <c r="CO558" s="307">
        <v>1</v>
      </c>
      <c r="CP558" s="418" t="s">
        <v>331</v>
      </c>
      <c r="CQ558" s="322"/>
      <c r="CR558" s="309"/>
      <c r="CS558" s="310">
        <f t="shared" si="776"/>
        <v>0</v>
      </c>
      <c r="CT558" s="19"/>
      <c r="CU558" s="277"/>
      <c r="CV558" s="417"/>
      <c r="CW558" s="307">
        <v>1</v>
      </c>
      <c r="CX558" s="418" t="s">
        <v>331</v>
      </c>
      <c r="CY558" s="322"/>
      <c r="CZ558" s="309"/>
      <c r="DA558" s="310">
        <f t="shared" si="777"/>
        <v>0</v>
      </c>
      <c r="DB558" s="19"/>
      <c r="DC558" s="277"/>
      <c r="DD558" s="417"/>
      <c r="DE558" s="307">
        <v>1</v>
      </c>
      <c r="DF558" s="418" t="s">
        <v>331</v>
      </c>
      <c r="DG558" s="322"/>
      <c r="DH558" s="309"/>
      <c r="DI558" s="310">
        <f t="shared" si="778"/>
        <v>0</v>
      </c>
      <c r="DJ558" s="19"/>
      <c r="DK558" s="277"/>
      <c r="DL558" s="417"/>
      <c r="DM558" s="307">
        <v>1</v>
      </c>
      <c r="DN558" s="418" t="s">
        <v>331</v>
      </c>
      <c r="DO558" s="322"/>
      <c r="DP558" s="309"/>
      <c r="DQ558" s="310">
        <f t="shared" si="779"/>
        <v>0</v>
      </c>
      <c r="DR558" s="19"/>
      <c r="DS558" s="277"/>
      <c r="DT558" s="417"/>
      <c r="DU558" s="307">
        <v>1</v>
      </c>
      <c r="DV558" s="418" t="s">
        <v>331</v>
      </c>
      <c r="DW558" s="322"/>
      <c r="DX558" s="309"/>
      <c r="DY558" s="310">
        <f t="shared" si="780"/>
        <v>0</v>
      </c>
      <c r="DZ558" s="19"/>
      <c r="EA558" s="277"/>
      <c r="EB558" s="421"/>
      <c r="EC558" s="315">
        <v>1</v>
      </c>
      <c r="ED558" s="293" t="s">
        <v>331</v>
      </c>
      <c r="EE558" s="324"/>
      <c r="EF558" s="317"/>
      <c r="EG558" s="318" t="s">
        <v>1199</v>
      </c>
      <c r="EH558" s="19"/>
      <c r="EI558" s="277"/>
      <c r="EJ558" s="417"/>
      <c r="EK558" s="307">
        <v>1</v>
      </c>
      <c r="EL558" s="418" t="s">
        <v>331</v>
      </c>
      <c r="EM558" s="322"/>
      <c r="EN558" s="309"/>
      <c r="EO558" s="310">
        <f t="shared" si="781"/>
        <v>0</v>
      </c>
      <c r="EP558" s="19"/>
      <c r="EQ558" s="277"/>
    </row>
    <row r="559" spans="1:147" ht="37.5" customHeight="1">
      <c r="A559" s="24"/>
      <c r="B559" s="60">
        <v>3</v>
      </c>
      <c r="C559" s="416" t="s">
        <v>549</v>
      </c>
      <c r="D559" s="417"/>
      <c r="E559" s="307">
        <v>1</v>
      </c>
      <c r="F559" s="418" t="s">
        <v>331</v>
      </c>
      <c r="G559" s="322"/>
      <c r="H559" s="309"/>
      <c r="I559" s="310">
        <f t="shared" si="765"/>
        <v>0</v>
      </c>
      <c r="J559" s="19"/>
      <c r="K559" s="277"/>
      <c r="L559" s="417"/>
      <c r="M559" s="307">
        <v>1</v>
      </c>
      <c r="N559" s="418" t="s">
        <v>331</v>
      </c>
      <c r="O559" s="322"/>
      <c r="P559" s="309"/>
      <c r="Q559" s="310">
        <f t="shared" si="766"/>
        <v>0</v>
      </c>
      <c r="R559" s="19"/>
      <c r="S559" s="277"/>
      <c r="T559" s="417"/>
      <c r="U559" s="307">
        <v>1</v>
      </c>
      <c r="V559" s="418" t="s">
        <v>331</v>
      </c>
      <c r="W559" s="322"/>
      <c r="X559" s="309"/>
      <c r="Y559" s="310">
        <f t="shared" si="767"/>
        <v>0</v>
      </c>
      <c r="Z559" s="19"/>
      <c r="AA559" s="277"/>
      <c r="AB559" s="417"/>
      <c r="AC559" s="307">
        <v>1</v>
      </c>
      <c r="AD559" s="418" t="s">
        <v>331</v>
      </c>
      <c r="AE559" s="322"/>
      <c r="AF559" s="309"/>
      <c r="AG559" s="310">
        <f t="shared" si="768"/>
        <v>0</v>
      </c>
      <c r="AH559" s="19"/>
      <c r="AI559" s="277"/>
      <c r="AJ559" s="417" t="s">
        <v>1262</v>
      </c>
      <c r="AK559" s="307">
        <v>1</v>
      </c>
      <c r="AL559" s="418" t="s">
        <v>331</v>
      </c>
      <c r="AM559" s="322">
        <v>2759544.0824468085</v>
      </c>
      <c r="AN559" s="309">
        <v>0</v>
      </c>
      <c r="AO559" s="310">
        <f t="shared" si="769"/>
        <v>2759544.0824468085</v>
      </c>
      <c r="AP559" s="19"/>
      <c r="AQ559" s="277"/>
      <c r="AR559" s="417"/>
      <c r="AS559" s="307">
        <v>1</v>
      </c>
      <c r="AT559" s="418" t="s">
        <v>331</v>
      </c>
      <c r="AU559" s="322"/>
      <c r="AV559" s="309"/>
      <c r="AW559" s="310">
        <f t="shared" si="770"/>
        <v>0</v>
      </c>
      <c r="AX559" s="19"/>
      <c r="AY559" s="277"/>
      <c r="AZ559" s="417"/>
      <c r="BA559" s="307">
        <v>1</v>
      </c>
      <c r="BB559" s="418" t="s">
        <v>331</v>
      </c>
      <c r="BC559" s="322"/>
      <c r="BD559" s="309"/>
      <c r="BE559" s="310">
        <f t="shared" si="771"/>
        <v>0</v>
      </c>
      <c r="BF559" s="19"/>
      <c r="BG559" s="277"/>
      <c r="BH559" s="417"/>
      <c r="BI559" s="307">
        <v>1</v>
      </c>
      <c r="BJ559" s="418" t="s">
        <v>331</v>
      </c>
      <c r="BK559" s="322"/>
      <c r="BL559" s="309"/>
      <c r="BM559" s="310">
        <f t="shared" si="772"/>
        <v>0</v>
      </c>
      <c r="BN559" s="19"/>
      <c r="BO559" s="277"/>
      <c r="BP559" s="417"/>
      <c r="BQ559" s="307">
        <v>1</v>
      </c>
      <c r="BR559" s="418" t="s">
        <v>331</v>
      </c>
      <c r="BS559" s="322"/>
      <c r="BT559" s="309"/>
      <c r="BU559" s="310">
        <f t="shared" si="773"/>
        <v>0</v>
      </c>
      <c r="BV559" s="19"/>
      <c r="BW559" s="277"/>
      <c r="BX559" s="417"/>
      <c r="BY559" s="307">
        <v>1</v>
      </c>
      <c r="BZ559" s="418" t="s">
        <v>331</v>
      </c>
      <c r="CA559" s="322"/>
      <c r="CB559" s="309"/>
      <c r="CC559" s="310">
        <f t="shared" si="774"/>
        <v>0</v>
      </c>
      <c r="CD559" s="19"/>
      <c r="CE559" s="277"/>
      <c r="CF559" s="417"/>
      <c r="CG559" s="307">
        <v>1</v>
      </c>
      <c r="CH559" s="418" t="s">
        <v>331</v>
      </c>
      <c r="CI559" s="322"/>
      <c r="CJ559" s="309"/>
      <c r="CK559" s="310">
        <f t="shared" si="775"/>
        <v>0</v>
      </c>
      <c r="CL559" s="19"/>
      <c r="CM559" s="277"/>
      <c r="CN559" s="417"/>
      <c r="CO559" s="307">
        <v>1</v>
      </c>
      <c r="CP559" s="418" t="s">
        <v>331</v>
      </c>
      <c r="CQ559" s="322"/>
      <c r="CR559" s="309"/>
      <c r="CS559" s="310">
        <f t="shared" si="776"/>
        <v>0</v>
      </c>
      <c r="CT559" s="19"/>
      <c r="CU559" s="277"/>
      <c r="CV559" s="417"/>
      <c r="CW559" s="307">
        <v>1</v>
      </c>
      <c r="CX559" s="418" t="s">
        <v>331</v>
      </c>
      <c r="CY559" s="322"/>
      <c r="CZ559" s="309"/>
      <c r="DA559" s="310">
        <f t="shared" si="777"/>
        <v>0</v>
      </c>
      <c r="DB559" s="19"/>
      <c r="DC559" s="277"/>
      <c r="DD559" s="417"/>
      <c r="DE559" s="307">
        <v>1</v>
      </c>
      <c r="DF559" s="418" t="s">
        <v>331</v>
      </c>
      <c r="DG559" s="322"/>
      <c r="DH559" s="309"/>
      <c r="DI559" s="310">
        <f t="shared" si="778"/>
        <v>0</v>
      </c>
      <c r="DJ559" s="19"/>
      <c r="DK559" s="277"/>
      <c r="DL559" s="417"/>
      <c r="DM559" s="307">
        <v>1</v>
      </c>
      <c r="DN559" s="418" t="s">
        <v>331</v>
      </c>
      <c r="DO559" s="322"/>
      <c r="DP559" s="309"/>
      <c r="DQ559" s="310">
        <f t="shared" si="779"/>
        <v>0</v>
      </c>
      <c r="DR559" s="19"/>
      <c r="DS559" s="277"/>
      <c r="DT559" s="417"/>
      <c r="DU559" s="307">
        <v>1</v>
      </c>
      <c r="DV559" s="418" t="s">
        <v>331</v>
      </c>
      <c r="DW559" s="322"/>
      <c r="DX559" s="309"/>
      <c r="DY559" s="310">
        <f t="shared" si="780"/>
        <v>0</v>
      </c>
      <c r="DZ559" s="19"/>
      <c r="EA559" s="277"/>
      <c r="EB559" s="421"/>
      <c r="EC559" s="315">
        <v>1</v>
      </c>
      <c r="ED559" s="293" t="s">
        <v>331</v>
      </c>
      <c r="EE559" s="324"/>
      <c r="EF559" s="317"/>
      <c r="EG559" s="318" t="s">
        <v>1199</v>
      </c>
      <c r="EH559" s="19"/>
      <c r="EI559" s="277"/>
      <c r="EJ559" s="417"/>
      <c r="EK559" s="307">
        <v>1</v>
      </c>
      <c r="EL559" s="418" t="s">
        <v>331</v>
      </c>
      <c r="EM559" s="322"/>
      <c r="EN559" s="309"/>
      <c r="EO559" s="310">
        <f t="shared" si="781"/>
        <v>0</v>
      </c>
      <c r="EP559" s="19"/>
      <c r="EQ559" s="277"/>
    </row>
    <row r="560" spans="1:147" ht="37.5" customHeight="1">
      <c r="A560" s="24"/>
      <c r="B560" s="60">
        <v>4</v>
      </c>
      <c r="C560" s="416" t="s">
        <v>550</v>
      </c>
      <c r="D560" s="417"/>
      <c r="E560" s="307">
        <v>1</v>
      </c>
      <c r="F560" s="418" t="s">
        <v>331</v>
      </c>
      <c r="G560" s="322"/>
      <c r="H560" s="309"/>
      <c r="I560" s="310">
        <f t="shared" si="765"/>
        <v>0</v>
      </c>
      <c r="J560" s="19"/>
      <c r="K560" s="277"/>
      <c r="L560" s="417"/>
      <c r="M560" s="307">
        <v>1</v>
      </c>
      <c r="N560" s="418" t="s">
        <v>331</v>
      </c>
      <c r="O560" s="322"/>
      <c r="P560" s="309"/>
      <c r="Q560" s="310">
        <f t="shared" si="766"/>
        <v>0</v>
      </c>
      <c r="R560" s="19"/>
      <c r="S560" s="277"/>
      <c r="T560" s="417"/>
      <c r="U560" s="307">
        <v>1</v>
      </c>
      <c r="V560" s="418" t="s">
        <v>331</v>
      </c>
      <c r="W560" s="322"/>
      <c r="X560" s="309"/>
      <c r="Y560" s="310">
        <f t="shared" si="767"/>
        <v>0</v>
      </c>
      <c r="Z560" s="19"/>
      <c r="AA560" s="277"/>
      <c r="AB560" s="417"/>
      <c r="AC560" s="307">
        <v>1</v>
      </c>
      <c r="AD560" s="418" t="s">
        <v>331</v>
      </c>
      <c r="AE560" s="322"/>
      <c r="AF560" s="309"/>
      <c r="AG560" s="310">
        <f t="shared" si="768"/>
        <v>0</v>
      </c>
      <c r="AH560" s="19"/>
      <c r="AI560" s="277"/>
      <c r="AJ560" s="417" t="s">
        <v>1262</v>
      </c>
      <c r="AK560" s="307">
        <v>1</v>
      </c>
      <c r="AL560" s="418" t="s">
        <v>331</v>
      </c>
      <c r="AM560" s="322">
        <v>627169.28191489365</v>
      </c>
      <c r="AN560" s="309">
        <v>0</v>
      </c>
      <c r="AO560" s="310">
        <f t="shared" si="769"/>
        <v>627169.28191489365</v>
      </c>
      <c r="AP560" s="19"/>
      <c r="AQ560" s="277"/>
      <c r="AR560" s="417"/>
      <c r="AS560" s="307">
        <v>1</v>
      </c>
      <c r="AT560" s="418" t="s">
        <v>331</v>
      </c>
      <c r="AU560" s="322"/>
      <c r="AV560" s="309"/>
      <c r="AW560" s="310">
        <f t="shared" si="770"/>
        <v>0</v>
      </c>
      <c r="AX560" s="19"/>
      <c r="AY560" s="277"/>
      <c r="AZ560" s="417"/>
      <c r="BA560" s="307">
        <v>1</v>
      </c>
      <c r="BB560" s="418" t="s">
        <v>331</v>
      </c>
      <c r="BC560" s="322"/>
      <c r="BD560" s="309"/>
      <c r="BE560" s="310">
        <f t="shared" si="771"/>
        <v>0</v>
      </c>
      <c r="BF560" s="19"/>
      <c r="BG560" s="277"/>
      <c r="BH560" s="417"/>
      <c r="BI560" s="307">
        <v>1</v>
      </c>
      <c r="BJ560" s="418" t="s">
        <v>331</v>
      </c>
      <c r="BK560" s="322"/>
      <c r="BL560" s="309"/>
      <c r="BM560" s="310">
        <f t="shared" si="772"/>
        <v>0</v>
      </c>
      <c r="BN560" s="19"/>
      <c r="BO560" s="277"/>
      <c r="BP560" s="417"/>
      <c r="BQ560" s="307">
        <v>1</v>
      </c>
      <c r="BR560" s="418" t="s">
        <v>331</v>
      </c>
      <c r="BS560" s="322"/>
      <c r="BT560" s="309"/>
      <c r="BU560" s="310">
        <f t="shared" si="773"/>
        <v>0</v>
      </c>
      <c r="BV560" s="19"/>
      <c r="BW560" s="277"/>
      <c r="BX560" s="417"/>
      <c r="BY560" s="307">
        <v>1</v>
      </c>
      <c r="BZ560" s="418" t="s">
        <v>331</v>
      </c>
      <c r="CA560" s="322"/>
      <c r="CB560" s="309"/>
      <c r="CC560" s="310">
        <f t="shared" si="774"/>
        <v>0</v>
      </c>
      <c r="CD560" s="19"/>
      <c r="CE560" s="277"/>
      <c r="CF560" s="417"/>
      <c r="CG560" s="307">
        <v>1</v>
      </c>
      <c r="CH560" s="418" t="s">
        <v>331</v>
      </c>
      <c r="CI560" s="322"/>
      <c r="CJ560" s="309"/>
      <c r="CK560" s="310">
        <f t="shared" si="775"/>
        <v>0</v>
      </c>
      <c r="CL560" s="19"/>
      <c r="CM560" s="277"/>
      <c r="CN560" s="417"/>
      <c r="CO560" s="307">
        <v>1</v>
      </c>
      <c r="CP560" s="418" t="s">
        <v>331</v>
      </c>
      <c r="CQ560" s="322"/>
      <c r="CR560" s="309"/>
      <c r="CS560" s="310">
        <f t="shared" si="776"/>
        <v>0</v>
      </c>
      <c r="CT560" s="19"/>
      <c r="CU560" s="277"/>
      <c r="CV560" s="417"/>
      <c r="CW560" s="307">
        <v>1</v>
      </c>
      <c r="CX560" s="418" t="s">
        <v>331</v>
      </c>
      <c r="CY560" s="322"/>
      <c r="CZ560" s="309"/>
      <c r="DA560" s="310">
        <f t="shared" si="777"/>
        <v>0</v>
      </c>
      <c r="DB560" s="19"/>
      <c r="DC560" s="277"/>
      <c r="DD560" s="417"/>
      <c r="DE560" s="307">
        <v>1</v>
      </c>
      <c r="DF560" s="418" t="s">
        <v>331</v>
      </c>
      <c r="DG560" s="322"/>
      <c r="DH560" s="309"/>
      <c r="DI560" s="310">
        <f t="shared" si="778"/>
        <v>0</v>
      </c>
      <c r="DJ560" s="19"/>
      <c r="DK560" s="277"/>
      <c r="DL560" s="417"/>
      <c r="DM560" s="307">
        <v>1</v>
      </c>
      <c r="DN560" s="418" t="s">
        <v>331</v>
      </c>
      <c r="DO560" s="322"/>
      <c r="DP560" s="309"/>
      <c r="DQ560" s="310">
        <f t="shared" si="779"/>
        <v>0</v>
      </c>
      <c r="DR560" s="19"/>
      <c r="DS560" s="277"/>
      <c r="DT560" s="417"/>
      <c r="DU560" s="307">
        <v>1</v>
      </c>
      <c r="DV560" s="418" t="s">
        <v>331</v>
      </c>
      <c r="DW560" s="322"/>
      <c r="DX560" s="309"/>
      <c r="DY560" s="310">
        <f t="shared" si="780"/>
        <v>0</v>
      </c>
      <c r="DZ560" s="19"/>
      <c r="EA560" s="277"/>
      <c r="EB560" s="421"/>
      <c r="EC560" s="315">
        <v>1</v>
      </c>
      <c r="ED560" s="293" t="s">
        <v>331</v>
      </c>
      <c r="EE560" s="324"/>
      <c r="EF560" s="317"/>
      <c r="EG560" s="318" t="s">
        <v>1199</v>
      </c>
      <c r="EH560" s="19"/>
      <c r="EI560" s="277"/>
      <c r="EJ560" s="417"/>
      <c r="EK560" s="307">
        <v>1</v>
      </c>
      <c r="EL560" s="418" t="s">
        <v>331</v>
      </c>
      <c r="EM560" s="322"/>
      <c r="EN560" s="309"/>
      <c r="EO560" s="310">
        <f t="shared" si="781"/>
        <v>0</v>
      </c>
      <c r="EP560" s="19"/>
      <c r="EQ560" s="277"/>
    </row>
    <row r="561" spans="1:147" ht="37.5" customHeight="1">
      <c r="A561" s="24"/>
      <c r="B561" s="60">
        <v>5</v>
      </c>
      <c r="C561" s="416" t="s">
        <v>482</v>
      </c>
      <c r="D561" s="417"/>
      <c r="E561" s="307">
        <v>1</v>
      </c>
      <c r="F561" s="418" t="s">
        <v>331</v>
      </c>
      <c r="G561" s="342"/>
      <c r="H561" s="309"/>
      <c r="I561" s="310">
        <f t="shared" si="765"/>
        <v>0</v>
      </c>
      <c r="J561" s="19"/>
      <c r="K561" s="277"/>
      <c r="L561" s="417"/>
      <c r="M561" s="307">
        <v>1</v>
      </c>
      <c r="N561" s="418" t="s">
        <v>331</v>
      </c>
      <c r="O561" s="342"/>
      <c r="P561" s="309"/>
      <c r="Q561" s="310">
        <f t="shared" si="766"/>
        <v>0</v>
      </c>
      <c r="R561" s="19"/>
      <c r="S561" s="277"/>
      <c r="T561" s="417"/>
      <c r="U561" s="307">
        <v>1</v>
      </c>
      <c r="V561" s="418" t="s">
        <v>331</v>
      </c>
      <c r="W561" s="342"/>
      <c r="X561" s="309"/>
      <c r="Y561" s="310">
        <f t="shared" si="767"/>
        <v>0</v>
      </c>
      <c r="Z561" s="19"/>
      <c r="AA561" s="277"/>
      <c r="AB561" s="417"/>
      <c r="AC561" s="307">
        <v>1</v>
      </c>
      <c r="AD561" s="418" t="s">
        <v>331</v>
      </c>
      <c r="AE561" s="342"/>
      <c r="AF561" s="309"/>
      <c r="AG561" s="310">
        <f t="shared" si="768"/>
        <v>0</v>
      </c>
      <c r="AH561" s="19"/>
      <c r="AI561" s="277"/>
      <c r="AJ561" s="417" t="s">
        <v>1275</v>
      </c>
      <c r="AK561" s="307">
        <v>1</v>
      </c>
      <c r="AL561" s="418" t="s">
        <v>331</v>
      </c>
      <c r="AM561" s="342">
        <v>314480.31914893619</v>
      </c>
      <c r="AN561" s="309">
        <v>0</v>
      </c>
      <c r="AO561" s="310">
        <f t="shared" si="769"/>
        <v>314480.31914893619</v>
      </c>
      <c r="AP561" s="19"/>
      <c r="AQ561" s="277"/>
      <c r="AR561" s="417"/>
      <c r="AS561" s="307">
        <v>1</v>
      </c>
      <c r="AT561" s="418" t="s">
        <v>331</v>
      </c>
      <c r="AU561" s="342"/>
      <c r="AV561" s="309"/>
      <c r="AW561" s="310">
        <f t="shared" si="770"/>
        <v>0</v>
      </c>
      <c r="AX561" s="19"/>
      <c r="AY561" s="277"/>
      <c r="AZ561" s="417"/>
      <c r="BA561" s="307">
        <v>1</v>
      </c>
      <c r="BB561" s="418" t="s">
        <v>331</v>
      </c>
      <c r="BC561" s="342"/>
      <c r="BD561" s="309"/>
      <c r="BE561" s="310">
        <f t="shared" si="771"/>
        <v>0</v>
      </c>
      <c r="BF561" s="19"/>
      <c r="BG561" s="277"/>
      <c r="BH561" s="417"/>
      <c r="BI561" s="307">
        <v>1</v>
      </c>
      <c r="BJ561" s="418" t="s">
        <v>331</v>
      </c>
      <c r="BK561" s="342"/>
      <c r="BL561" s="309"/>
      <c r="BM561" s="310">
        <f t="shared" si="772"/>
        <v>0</v>
      </c>
      <c r="BN561" s="19"/>
      <c r="BO561" s="277"/>
      <c r="BP561" s="417"/>
      <c r="BQ561" s="307">
        <v>1</v>
      </c>
      <c r="BR561" s="418" t="s">
        <v>331</v>
      </c>
      <c r="BS561" s="342"/>
      <c r="BT561" s="309"/>
      <c r="BU561" s="310">
        <f t="shared" si="773"/>
        <v>0</v>
      </c>
      <c r="BV561" s="19"/>
      <c r="BW561" s="277"/>
      <c r="BX561" s="417"/>
      <c r="BY561" s="307">
        <v>1</v>
      </c>
      <c r="BZ561" s="418" t="s">
        <v>331</v>
      </c>
      <c r="CA561" s="342"/>
      <c r="CB561" s="309"/>
      <c r="CC561" s="310">
        <f t="shared" si="774"/>
        <v>0</v>
      </c>
      <c r="CD561" s="19"/>
      <c r="CE561" s="277"/>
      <c r="CF561" s="417"/>
      <c r="CG561" s="307">
        <v>1</v>
      </c>
      <c r="CH561" s="418" t="s">
        <v>331</v>
      </c>
      <c r="CI561" s="342"/>
      <c r="CJ561" s="309"/>
      <c r="CK561" s="310">
        <f t="shared" si="775"/>
        <v>0</v>
      </c>
      <c r="CL561" s="19"/>
      <c r="CM561" s="277"/>
      <c r="CN561" s="417"/>
      <c r="CO561" s="307">
        <v>1</v>
      </c>
      <c r="CP561" s="418" t="s">
        <v>331</v>
      </c>
      <c r="CQ561" s="342"/>
      <c r="CR561" s="309"/>
      <c r="CS561" s="310">
        <f t="shared" si="776"/>
        <v>0</v>
      </c>
      <c r="CT561" s="19"/>
      <c r="CU561" s="277"/>
      <c r="CV561" s="417"/>
      <c r="CW561" s="307">
        <v>1</v>
      </c>
      <c r="CX561" s="418" t="s">
        <v>331</v>
      </c>
      <c r="CY561" s="342"/>
      <c r="CZ561" s="309"/>
      <c r="DA561" s="310">
        <f t="shared" si="777"/>
        <v>0</v>
      </c>
      <c r="DB561" s="19"/>
      <c r="DC561" s="277"/>
      <c r="DD561" s="417"/>
      <c r="DE561" s="307">
        <v>1</v>
      </c>
      <c r="DF561" s="418" t="s">
        <v>331</v>
      </c>
      <c r="DG561" s="342"/>
      <c r="DH561" s="309"/>
      <c r="DI561" s="310">
        <f t="shared" si="778"/>
        <v>0</v>
      </c>
      <c r="DJ561" s="19"/>
      <c r="DK561" s="277"/>
      <c r="DL561" s="417"/>
      <c r="DM561" s="307">
        <v>1</v>
      </c>
      <c r="DN561" s="418" t="s">
        <v>331</v>
      </c>
      <c r="DO561" s="342"/>
      <c r="DP561" s="309"/>
      <c r="DQ561" s="310">
        <f t="shared" si="779"/>
        <v>0</v>
      </c>
      <c r="DR561" s="19"/>
      <c r="DS561" s="277"/>
      <c r="DT561" s="417"/>
      <c r="DU561" s="307">
        <v>1</v>
      </c>
      <c r="DV561" s="418" t="s">
        <v>331</v>
      </c>
      <c r="DW561" s="342"/>
      <c r="DX561" s="309"/>
      <c r="DY561" s="310">
        <f t="shared" si="780"/>
        <v>0</v>
      </c>
      <c r="DZ561" s="19"/>
      <c r="EA561" s="277"/>
      <c r="EB561" s="421"/>
      <c r="EC561" s="315">
        <v>1</v>
      </c>
      <c r="ED561" s="293" t="s">
        <v>331</v>
      </c>
      <c r="EE561" s="324"/>
      <c r="EF561" s="317"/>
      <c r="EG561" s="318" t="s">
        <v>1199</v>
      </c>
      <c r="EH561" s="19"/>
      <c r="EI561" s="277"/>
      <c r="EJ561" s="417"/>
      <c r="EK561" s="307">
        <v>1</v>
      </c>
      <c r="EL561" s="418" t="s">
        <v>331</v>
      </c>
      <c r="EM561" s="342"/>
      <c r="EN561" s="309"/>
      <c r="EO561" s="310">
        <f t="shared" si="781"/>
        <v>0</v>
      </c>
      <c r="EP561" s="19"/>
      <c r="EQ561" s="277"/>
    </row>
    <row r="562" spans="1:147" ht="37.5" customHeight="1">
      <c r="A562" s="304"/>
      <c r="B562" s="60">
        <v>6</v>
      </c>
      <c r="C562" s="423" t="s">
        <v>441</v>
      </c>
      <c r="D562" s="436"/>
      <c r="E562" s="437">
        <v>1</v>
      </c>
      <c r="F562" s="438" t="s">
        <v>331</v>
      </c>
      <c r="G562" s="322"/>
      <c r="H562" s="309"/>
      <c r="I562" s="310">
        <f t="shared" si="765"/>
        <v>0</v>
      </c>
      <c r="J562" s="19"/>
      <c r="K562" s="277"/>
      <c r="L562" s="436"/>
      <c r="M562" s="437">
        <v>1</v>
      </c>
      <c r="N562" s="438" t="s">
        <v>331</v>
      </c>
      <c r="O562" s="322"/>
      <c r="P562" s="309"/>
      <c r="Q562" s="310">
        <f t="shared" si="766"/>
        <v>0</v>
      </c>
      <c r="R562" s="19"/>
      <c r="S562" s="277"/>
      <c r="T562" s="436"/>
      <c r="U562" s="437">
        <v>1</v>
      </c>
      <c r="V562" s="438" t="s">
        <v>331</v>
      </c>
      <c r="W562" s="322"/>
      <c r="X562" s="309"/>
      <c r="Y562" s="310">
        <f t="shared" si="767"/>
        <v>0</v>
      </c>
      <c r="Z562" s="19"/>
      <c r="AA562" s="277"/>
      <c r="AB562" s="436"/>
      <c r="AC562" s="437">
        <v>1</v>
      </c>
      <c r="AD562" s="438" t="s">
        <v>331</v>
      </c>
      <c r="AE562" s="322"/>
      <c r="AF562" s="309"/>
      <c r="AG562" s="310">
        <f t="shared" si="768"/>
        <v>0</v>
      </c>
      <c r="AH562" s="19"/>
      <c r="AI562" s="277"/>
      <c r="AJ562" s="436" t="s">
        <v>1281</v>
      </c>
      <c r="AK562" s="437">
        <v>1</v>
      </c>
      <c r="AL562" s="438" t="s">
        <v>331</v>
      </c>
      <c r="AM562" s="322">
        <v>201590</v>
      </c>
      <c r="AN562" s="309">
        <v>0</v>
      </c>
      <c r="AO562" s="310">
        <f t="shared" si="769"/>
        <v>201590</v>
      </c>
      <c r="AP562" s="19"/>
      <c r="AQ562" s="277"/>
      <c r="AR562" s="436"/>
      <c r="AS562" s="437">
        <v>1</v>
      </c>
      <c r="AT562" s="438" t="s">
        <v>331</v>
      </c>
      <c r="AU562" s="322"/>
      <c r="AV562" s="309"/>
      <c r="AW562" s="310">
        <f t="shared" si="770"/>
        <v>0</v>
      </c>
      <c r="AX562" s="19"/>
      <c r="AY562" s="277"/>
      <c r="AZ562" s="436"/>
      <c r="BA562" s="437">
        <v>1</v>
      </c>
      <c r="BB562" s="438" t="s">
        <v>331</v>
      </c>
      <c r="BC562" s="322"/>
      <c r="BD562" s="309"/>
      <c r="BE562" s="310">
        <f t="shared" si="771"/>
        <v>0</v>
      </c>
      <c r="BF562" s="19"/>
      <c r="BG562" s="277"/>
      <c r="BH562" s="436"/>
      <c r="BI562" s="437">
        <v>1</v>
      </c>
      <c r="BJ562" s="438" t="s">
        <v>331</v>
      </c>
      <c r="BK562" s="322"/>
      <c r="BL562" s="309"/>
      <c r="BM562" s="310">
        <f t="shared" si="772"/>
        <v>0</v>
      </c>
      <c r="BN562" s="19"/>
      <c r="BO562" s="277"/>
      <c r="BP562" s="436"/>
      <c r="BQ562" s="437">
        <v>1</v>
      </c>
      <c r="BR562" s="438" t="s">
        <v>331</v>
      </c>
      <c r="BS562" s="322"/>
      <c r="BT562" s="309"/>
      <c r="BU562" s="310">
        <f t="shared" si="773"/>
        <v>0</v>
      </c>
      <c r="BV562" s="19"/>
      <c r="BW562" s="277"/>
      <c r="BX562" s="436"/>
      <c r="BY562" s="437">
        <v>1</v>
      </c>
      <c r="BZ562" s="438" t="s">
        <v>331</v>
      </c>
      <c r="CA562" s="322"/>
      <c r="CB562" s="309"/>
      <c r="CC562" s="310">
        <f t="shared" si="774"/>
        <v>0</v>
      </c>
      <c r="CD562" s="19"/>
      <c r="CE562" s="277"/>
      <c r="CF562" s="436"/>
      <c r="CG562" s="437">
        <v>1</v>
      </c>
      <c r="CH562" s="438" t="s">
        <v>331</v>
      </c>
      <c r="CI562" s="322"/>
      <c r="CJ562" s="309"/>
      <c r="CK562" s="310">
        <f t="shared" si="775"/>
        <v>0</v>
      </c>
      <c r="CL562" s="19"/>
      <c r="CM562" s="277"/>
      <c r="CN562" s="436"/>
      <c r="CO562" s="437">
        <v>1</v>
      </c>
      <c r="CP562" s="438" t="s">
        <v>331</v>
      </c>
      <c r="CQ562" s="322"/>
      <c r="CR562" s="309"/>
      <c r="CS562" s="310">
        <f t="shared" si="776"/>
        <v>0</v>
      </c>
      <c r="CT562" s="19"/>
      <c r="CU562" s="277"/>
      <c r="CV562" s="436"/>
      <c r="CW562" s="437">
        <v>1</v>
      </c>
      <c r="CX562" s="438" t="s">
        <v>331</v>
      </c>
      <c r="CY562" s="322"/>
      <c r="CZ562" s="309"/>
      <c r="DA562" s="310">
        <f t="shared" si="777"/>
        <v>0</v>
      </c>
      <c r="DB562" s="19"/>
      <c r="DC562" s="277"/>
      <c r="DD562" s="436"/>
      <c r="DE562" s="437">
        <v>1</v>
      </c>
      <c r="DF562" s="438" t="s">
        <v>331</v>
      </c>
      <c r="DG562" s="322"/>
      <c r="DH562" s="309"/>
      <c r="DI562" s="310">
        <f t="shared" si="778"/>
        <v>0</v>
      </c>
      <c r="DJ562" s="19"/>
      <c r="DK562" s="277"/>
      <c r="DL562" s="436"/>
      <c r="DM562" s="437">
        <v>1</v>
      </c>
      <c r="DN562" s="438" t="s">
        <v>331</v>
      </c>
      <c r="DO562" s="322"/>
      <c r="DP562" s="309"/>
      <c r="DQ562" s="310">
        <f t="shared" si="779"/>
        <v>0</v>
      </c>
      <c r="DR562" s="19"/>
      <c r="DS562" s="277"/>
      <c r="DT562" s="436"/>
      <c r="DU562" s="437">
        <v>1</v>
      </c>
      <c r="DV562" s="438" t="s">
        <v>331</v>
      </c>
      <c r="DW562" s="322"/>
      <c r="DX562" s="309"/>
      <c r="DY562" s="310">
        <f t="shared" si="780"/>
        <v>0</v>
      </c>
      <c r="DZ562" s="19"/>
      <c r="EA562" s="277"/>
      <c r="EB562" s="314"/>
      <c r="EC562" s="315">
        <v>1</v>
      </c>
      <c r="ED562" s="293" t="s">
        <v>331</v>
      </c>
      <c r="EE562" s="324"/>
      <c r="EF562" s="317"/>
      <c r="EG562" s="318" t="s">
        <v>1199</v>
      </c>
      <c r="EH562" s="19"/>
      <c r="EI562" s="277"/>
      <c r="EJ562" s="436"/>
      <c r="EK562" s="437">
        <v>1</v>
      </c>
      <c r="EL562" s="438" t="s">
        <v>331</v>
      </c>
      <c r="EM562" s="322"/>
      <c r="EN562" s="309"/>
      <c r="EO562" s="310">
        <f t="shared" si="781"/>
        <v>0</v>
      </c>
      <c r="EP562" s="19"/>
      <c r="EQ562" s="277"/>
    </row>
    <row r="563" spans="1:147" ht="37.5" customHeight="1">
      <c r="A563" s="304"/>
      <c r="B563" s="60">
        <v>7</v>
      </c>
      <c r="C563" s="423" t="s">
        <v>437</v>
      </c>
      <c r="D563" s="306"/>
      <c r="E563" s="307">
        <v>1</v>
      </c>
      <c r="F563" s="418" t="s">
        <v>331</v>
      </c>
      <c r="G563" s="322"/>
      <c r="H563" s="309"/>
      <c r="I563" s="310">
        <f t="shared" si="765"/>
        <v>0</v>
      </c>
      <c r="J563" s="19"/>
      <c r="K563" s="277"/>
      <c r="L563" s="306"/>
      <c r="M563" s="307">
        <v>1</v>
      </c>
      <c r="N563" s="418" t="s">
        <v>331</v>
      </c>
      <c r="O563" s="322"/>
      <c r="P563" s="309"/>
      <c r="Q563" s="310">
        <f t="shared" si="766"/>
        <v>0</v>
      </c>
      <c r="R563" s="19"/>
      <c r="S563" s="277"/>
      <c r="T563" s="306"/>
      <c r="U563" s="307">
        <v>1</v>
      </c>
      <c r="V563" s="418" t="s">
        <v>331</v>
      </c>
      <c r="W563" s="322"/>
      <c r="X563" s="309"/>
      <c r="Y563" s="310">
        <f t="shared" si="767"/>
        <v>0</v>
      </c>
      <c r="Z563" s="19"/>
      <c r="AA563" s="277"/>
      <c r="AB563" s="306"/>
      <c r="AC563" s="307">
        <v>1</v>
      </c>
      <c r="AD563" s="418" t="s">
        <v>331</v>
      </c>
      <c r="AE563" s="322"/>
      <c r="AF563" s="309"/>
      <c r="AG563" s="310">
        <f t="shared" si="768"/>
        <v>0</v>
      </c>
      <c r="AH563" s="19"/>
      <c r="AI563" s="277"/>
      <c r="AJ563" s="306" t="s">
        <v>1286</v>
      </c>
      <c r="AK563" s="307">
        <v>1</v>
      </c>
      <c r="AL563" s="418" t="s">
        <v>331</v>
      </c>
      <c r="AM563" s="322">
        <v>153208.97606382979</v>
      </c>
      <c r="AN563" s="309">
        <v>0.19</v>
      </c>
      <c r="AO563" s="310">
        <f t="shared" si="769"/>
        <v>182318.68151595746</v>
      </c>
      <c r="AP563" s="19"/>
      <c r="AQ563" s="277"/>
      <c r="AR563" s="306"/>
      <c r="AS563" s="307">
        <v>1</v>
      </c>
      <c r="AT563" s="418" t="s">
        <v>331</v>
      </c>
      <c r="AU563" s="322"/>
      <c r="AV563" s="309"/>
      <c r="AW563" s="310">
        <f t="shared" si="770"/>
        <v>0</v>
      </c>
      <c r="AX563" s="19"/>
      <c r="AY563" s="277"/>
      <c r="AZ563" s="306"/>
      <c r="BA563" s="307">
        <v>1</v>
      </c>
      <c r="BB563" s="418" t="s">
        <v>331</v>
      </c>
      <c r="BC563" s="322"/>
      <c r="BD563" s="309"/>
      <c r="BE563" s="310">
        <f t="shared" si="771"/>
        <v>0</v>
      </c>
      <c r="BF563" s="19"/>
      <c r="BG563" s="277"/>
      <c r="BH563" s="306"/>
      <c r="BI563" s="307">
        <v>1</v>
      </c>
      <c r="BJ563" s="418" t="s">
        <v>331</v>
      </c>
      <c r="BK563" s="322"/>
      <c r="BL563" s="309"/>
      <c r="BM563" s="310">
        <f t="shared" si="772"/>
        <v>0</v>
      </c>
      <c r="BN563" s="19"/>
      <c r="BO563" s="277"/>
      <c r="BP563" s="306"/>
      <c r="BQ563" s="307">
        <v>1</v>
      </c>
      <c r="BR563" s="418" t="s">
        <v>331</v>
      </c>
      <c r="BS563" s="322"/>
      <c r="BT563" s="309"/>
      <c r="BU563" s="310">
        <f t="shared" si="773"/>
        <v>0</v>
      </c>
      <c r="BV563" s="19"/>
      <c r="BW563" s="277"/>
      <c r="BX563" s="306"/>
      <c r="BY563" s="307">
        <v>1</v>
      </c>
      <c r="BZ563" s="418" t="s">
        <v>331</v>
      </c>
      <c r="CA563" s="322"/>
      <c r="CB563" s="309"/>
      <c r="CC563" s="310">
        <f t="shared" si="774"/>
        <v>0</v>
      </c>
      <c r="CD563" s="19"/>
      <c r="CE563" s="277"/>
      <c r="CF563" s="306"/>
      <c r="CG563" s="307">
        <v>1</v>
      </c>
      <c r="CH563" s="418" t="s">
        <v>331</v>
      </c>
      <c r="CI563" s="322"/>
      <c r="CJ563" s="309"/>
      <c r="CK563" s="310">
        <f t="shared" si="775"/>
        <v>0</v>
      </c>
      <c r="CL563" s="19"/>
      <c r="CM563" s="277"/>
      <c r="CN563" s="306"/>
      <c r="CO563" s="307">
        <v>1</v>
      </c>
      <c r="CP563" s="418" t="s">
        <v>331</v>
      </c>
      <c r="CQ563" s="322"/>
      <c r="CR563" s="309"/>
      <c r="CS563" s="310">
        <f t="shared" si="776"/>
        <v>0</v>
      </c>
      <c r="CT563" s="19"/>
      <c r="CU563" s="277"/>
      <c r="CV563" s="306"/>
      <c r="CW563" s="307">
        <v>1</v>
      </c>
      <c r="CX563" s="418" t="s">
        <v>331</v>
      </c>
      <c r="CY563" s="322"/>
      <c r="CZ563" s="309"/>
      <c r="DA563" s="310">
        <f t="shared" si="777"/>
        <v>0</v>
      </c>
      <c r="DB563" s="19"/>
      <c r="DC563" s="277"/>
      <c r="DD563" s="306"/>
      <c r="DE563" s="307">
        <v>1</v>
      </c>
      <c r="DF563" s="418" t="s">
        <v>331</v>
      </c>
      <c r="DG563" s="322"/>
      <c r="DH563" s="309"/>
      <c r="DI563" s="310">
        <f t="shared" si="778"/>
        <v>0</v>
      </c>
      <c r="DJ563" s="19"/>
      <c r="DK563" s="277"/>
      <c r="DL563" s="306"/>
      <c r="DM563" s="307">
        <v>1</v>
      </c>
      <c r="DN563" s="418" t="s">
        <v>331</v>
      </c>
      <c r="DO563" s="322"/>
      <c r="DP563" s="309"/>
      <c r="DQ563" s="310">
        <f t="shared" si="779"/>
        <v>0</v>
      </c>
      <c r="DR563" s="19"/>
      <c r="DS563" s="277"/>
      <c r="DT563" s="306"/>
      <c r="DU563" s="307">
        <v>1</v>
      </c>
      <c r="DV563" s="418" t="s">
        <v>331</v>
      </c>
      <c r="DW563" s="322"/>
      <c r="DX563" s="309"/>
      <c r="DY563" s="310">
        <f t="shared" si="780"/>
        <v>0</v>
      </c>
      <c r="DZ563" s="19"/>
      <c r="EA563" s="277"/>
      <c r="EB563" s="314"/>
      <c r="EC563" s="315">
        <v>1</v>
      </c>
      <c r="ED563" s="293" t="s">
        <v>331</v>
      </c>
      <c r="EE563" s="324"/>
      <c r="EF563" s="317"/>
      <c r="EG563" s="318" t="s">
        <v>1199</v>
      </c>
      <c r="EH563" s="19"/>
      <c r="EI563" s="277"/>
      <c r="EJ563" s="306"/>
      <c r="EK563" s="307">
        <v>1</v>
      </c>
      <c r="EL563" s="418" t="s">
        <v>331</v>
      </c>
      <c r="EM563" s="322"/>
      <c r="EN563" s="309"/>
      <c r="EO563" s="310">
        <f t="shared" si="781"/>
        <v>0</v>
      </c>
      <c r="EP563" s="19"/>
      <c r="EQ563" s="277"/>
    </row>
    <row r="564" spans="1:147" ht="37.5" customHeight="1">
      <c r="A564" s="24"/>
      <c r="B564" s="426"/>
      <c r="C564" s="441" t="s">
        <v>338</v>
      </c>
      <c r="D564" s="427"/>
      <c r="E564" s="428"/>
      <c r="F564" s="428"/>
      <c r="G564" s="113"/>
      <c r="H564" s="540"/>
      <c r="I564" s="114">
        <f>SUM(I557:I563)</f>
        <v>0</v>
      </c>
      <c r="J564" s="19"/>
      <c r="K564" s="277"/>
      <c r="L564" s="427"/>
      <c r="M564" s="428"/>
      <c r="N564" s="428"/>
      <c r="O564" s="113"/>
      <c r="P564" s="540"/>
      <c r="Q564" s="114">
        <f>SUM(Q557:Q563)</f>
        <v>0</v>
      </c>
      <c r="R564" s="19"/>
      <c r="S564" s="277"/>
      <c r="T564" s="427"/>
      <c r="U564" s="428"/>
      <c r="V564" s="428"/>
      <c r="W564" s="113"/>
      <c r="X564" s="540"/>
      <c r="Y564" s="114">
        <f>SUM(Y557:Y563)</f>
        <v>0</v>
      </c>
      <c r="Z564" s="19"/>
      <c r="AA564" s="277"/>
      <c r="AB564" s="427"/>
      <c r="AC564" s="428"/>
      <c r="AD564" s="428"/>
      <c r="AE564" s="113"/>
      <c r="AF564" s="540"/>
      <c r="AG564" s="114">
        <f>SUM(AG557:AG563)</f>
        <v>0</v>
      </c>
      <c r="AH564" s="19"/>
      <c r="AI564" s="277"/>
      <c r="AJ564" s="427"/>
      <c r="AK564" s="428"/>
      <c r="AL564" s="428"/>
      <c r="AM564" s="113"/>
      <c r="AN564" s="540"/>
      <c r="AO564" s="114">
        <f>SUM(AO557:AO563)</f>
        <v>37768566.338430852</v>
      </c>
      <c r="AP564" s="19"/>
      <c r="AQ564" s="277"/>
      <c r="AR564" s="427"/>
      <c r="AS564" s="428"/>
      <c r="AT564" s="428"/>
      <c r="AU564" s="113"/>
      <c r="AV564" s="540"/>
      <c r="AW564" s="114">
        <f>SUM(AW557:AW563)</f>
        <v>0</v>
      </c>
      <c r="AX564" s="19"/>
      <c r="AY564" s="277"/>
      <c r="AZ564" s="427"/>
      <c r="BA564" s="428"/>
      <c r="BB564" s="428"/>
      <c r="BC564" s="113"/>
      <c r="BD564" s="540"/>
      <c r="BE564" s="114">
        <f>SUM(BE557:BE563)</f>
        <v>0</v>
      </c>
      <c r="BF564" s="19"/>
      <c r="BG564" s="277"/>
      <c r="BH564" s="427"/>
      <c r="BI564" s="428"/>
      <c r="BJ564" s="428"/>
      <c r="BK564" s="113"/>
      <c r="BL564" s="540"/>
      <c r="BM564" s="114">
        <f>SUM(BM557:BM563)</f>
        <v>0</v>
      </c>
      <c r="BN564" s="19"/>
      <c r="BO564" s="277"/>
      <c r="BP564" s="427"/>
      <c r="BQ564" s="428"/>
      <c r="BR564" s="428"/>
      <c r="BS564" s="113"/>
      <c r="BT564" s="540"/>
      <c r="BU564" s="114">
        <f>SUM(BU557:BU563)</f>
        <v>0</v>
      </c>
      <c r="BV564" s="19"/>
      <c r="BW564" s="277"/>
      <c r="BX564" s="427"/>
      <c r="BY564" s="428"/>
      <c r="BZ564" s="428"/>
      <c r="CA564" s="113"/>
      <c r="CB564" s="540"/>
      <c r="CC564" s="114">
        <f>SUM(CC557:CC563)</f>
        <v>0</v>
      </c>
      <c r="CD564" s="19"/>
      <c r="CE564" s="277"/>
      <c r="CF564" s="427"/>
      <c r="CG564" s="428"/>
      <c r="CH564" s="428"/>
      <c r="CI564" s="113"/>
      <c r="CJ564" s="540"/>
      <c r="CK564" s="114">
        <f>SUM(CK557:CK563)</f>
        <v>0</v>
      </c>
      <c r="CL564" s="19"/>
      <c r="CM564" s="277"/>
      <c r="CN564" s="427"/>
      <c r="CO564" s="428"/>
      <c r="CP564" s="428"/>
      <c r="CQ564" s="113"/>
      <c r="CR564" s="540"/>
      <c r="CS564" s="114">
        <f>SUM(CS557:CS563)</f>
        <v>0</v>
      </c>
      <c r="CT564" s="19"/>
      <c r="CU564" s="277"/>
      <c r="CV564" s="427"/>
      <c r="CW564" s="428"/>
      <c r="CX564" s="428"/>
      <c r="CY564" s="113"/>
      <c r="CZ564" s="540"/>
      <c r="DA564" s="114">
        <f>SUM(DA557:DA563)</f>
        <v>0</v>
      </c>
      <c r="DB564" s="19"/>
      <c r="DC564" s="277"/>
      <c r="DD564" s="427"/>
      <c r="DE564" s="428"/>
      <c r="DF564" s="428"/>
      <c r="DG564" s="113"/>
      <c r="DH564" s="540"/>
      <c r="DI564" s="114">
        <f>SUM(DI557:DI563)</f>
        <v>0</v>
      </c>
      <c r="DJ564" s="19"/>
      <c r="DK564" s="277"/>
      <c r="DL564" s="427"/>
      <c r="DM564" s="428"/>
      <c r="DN564" s="428"/>
      <c r="DO564" s="113"/>
      <c r="DP564" s="540"/>
      <c r="DQ564" s="114">
        <f>SUM(DQ557:DQ563)</f>
        <v>0</v>
      </c>
      <c r="DR564" s="19"/>
      <c r="DS564" s="277"/>
      <c r="DT564" s="427"/>
      <c r="DU564" s="428"/>
      <c r="DV564" s="428"/>
      <c r="DW564" s="113"/>
      <c r="DX564" s="540"/>
      <c r="DY564" s="114">
        <f>SUM(DY557:DY563)</f>
        <v>0</v>
      </c>
      <c r="DZ564" s="19"/>
      <c r="EA564" s="277"/>
      <c r="EB564" s="426"/>
      <c r="EC564" s="430"/>
      <c r="ED564" s="430"/>
      <c r="EE564" s="414"/>
      <c r="EF564" s="541"/>
      <c r="EG564" s="415" t="s">
        <v>1199</v>
      </c>
      <c r="EH564" s="19"/>
      <c r="EI564" s="277"/>
      <c r="EJ564" s="427"/>
      <c r="EK564" s="428"/>
      <c r="EL564" s="428"/>
      <c r="EM564" s="113"/>
      <c r="EN564" s="540"/>
      <c r="EO564" s="114">
        <f>SUM(EO557:EO563)</f>
        <v>0</v>
      </c>
      <c r="EP564" s="19"/>
      <c r="EQ564" s="277"/>
    </row>
    <row r="565" spans="1:147" ht="37.5" customHeight="1" thickBot="1">
      <c r="A565" s="24"/>
      <c r="B565" s="89"/>
      <c r="C565" s="442" t="s">
        <v>160</v>
      </c>
      <c r="D565" s="433"/>
      <c r="E565" s="85"/>
      <c r="F565" s="85"/>
      <c r="G565" s="85"/>
      <c r="H565" s="90"/>
      <c r="I565" s="91"/>
      <c r="J565" s="19"/>
      <c r="K565" s="277"/>
      <c r="L565" s="433"/>
      <c r="M565" s="85"/>
      <c r="N565" s="85"/>
      <c r="O565" s="85"/>
      <c r="P565" s="90"/>
      <c r="Q565" s="91"/>
      <c r="R565" s="19"/>
      <c r="S565" s="277"/>
      <c r="T565" s="433"/>
      <c r="U565" s="85"/>
      <c r="V565" s="85"/>
      <c r="W565" s="85"/>
      <c r="X565" s="90"/>
      <c r="Y565" s="91"/>
      <c r="Z565" s="19"/>
      <c r="AA565" s="277"/>
      <c r="AB565" s="433"/>
      <c r="AC565" s="85"/>
      <c r="AD565" s="85"/>
      <c r="AE565" s="85"/>
      <c r="AF565" s="90"/>
      <c r="AG565" s="91"/>
      <c r="AH565" s="19"/>
      <c r="AI565" s="277"/>
      <c r="AJ565" s="433"/>
      <c r="AK565" s="85"/>
      <c r="AL565" s="85"/>
      <c r="AM565" s="85"/>
      <c r="AN565" s="90"/>
      <c r="AO565" s="91"/>
      <c r="AP565" s="19"/>
      <c r="AQ565" s="277"/>
      <c r="AR565" s="433"/>
      <c r="AS565" s="85"/>
      <c r="AT565" s="85"/>
      <c r="AU565" s="85"/>
      <c r="AV565" s="90"/>
      <c r="AW565" s="91"/>
      <c r="AX565" s="19"/>
      <c r="AY565" s="277"/>
      <c r="AZ565" s="433"/>
      <c r="BA565" s="85"/>
      <c r="BB565" s="85"/>
      <c r="BC565" s="85"/>
      <c r="BD565" s="90"/>
      <c r="BE565" s="91"/>
      <c r="BF565" s="19"/>
      <c r="BG565" s="277"/>
      <c r="BH565" s="433"/>
      <c r="BI565" s="85"/>
      <c r="BJ565" s="85"/>
      <c r="BK565" s="85"/>
      <c r="BL565" s="90"/>
      <c r="BM565" s="91"/>
      <c r="BN565" s="19"/>
      <c r="BO565" s="277"/>
      <c r="BP565" s="433"/>
      <c r="BQ565" s="85"/>
      <c r="BR565" s="85"/>
      <c r="BS565" s="85"/>
      <c r="BT565" s="90"/>
      <c r="BU565" s="91"/>
      <c r="BV565" s="19"/>
      <c r="BW565" s="277"/>
      <c r="BX565" s="433"/>
      <c r="BY565" s="85"/>
      <c r="BZ565" s="85"/>
      <c r="CA565" s="85"/>
      <c r="CB565" s="90"/>
      <c r="CC565" s="91"/>
      <c r="CD565" s="19"/>
      <c r="CE565" s="277"/>
      <c r="CF565" s="433"/>
      <c r="CG565" s="85"/>
      <c r="CH565" s="85"/>
      <c r="CI565" s="85"/>
      <c r="CJ565" s="90"/>
      <c r="CK565" s="91"/>
      <c r="CL565" s="19"/>
      <c r="CM565" s="277"/>
      <c r="CN565" s="433"/>
      <c r="CO565" s="85"/>
      <c r="CP565" s="85"/>
      <c r="CQ565" s="85"/>
      <c r="CR565" s="90"/>
      <c r="CS565" s="91"/>
      <c r="CT565" s="19"/>
      <c r="CU565" s="277"/>
      <c r="CV565" s="433"/>
      <c r="CW565" s="85"/>
      <c r="CX565" s="85"/>
      <c r="CY565" s="85"/>
      <c r="CZ565" s="90"/>
      <c r="DA565" s="91"/>
      <c r="DB565" s="19"/>
      <c r="DC565" s="277"/>
      <c r="DD565" s="433"/>
      <c r="DE565" s="85"/>
      <c r="DF565" s="85"/>
      <c r="DG565" s="85"/>
      <c r="DH565" s="90"/>
      <c r="DI565" s="91"/>
      <c r="DJ565" s="19"/>
      <c r="DK565" s="277"/>
      <c r="DL565" s="433"/>
      <c r="DM565" s="85"/>
      <c r="DN565" s="85"/>
      <c r="DO565" s="85"/>
      <c r="DP565" s="90"/>
      <c r="DQ565" s="91"/>
      <c r="DR565" s="19"/>
      <c r="DS565" s="277"/>
      <c r="DT565" s="433"/>
      <c r="DU565" s="85"/>
      <c r="DV565" s="85"/>
      <c r="DW565" s="85"/>
      <c r="DX565" s="90"/>
      <c r="DY565" s="91"/>
      <c r="DZ565" s="19"/>
      <c r="EA565" s="277"/>
      <c r="EB565" s="399"/>
      <c r="EC565" s="24"/>
      <c r="ED565" s="24"/>
      <c r="EE565" s="24"/>
      <c r="EF565" s="334"/>
      <c r="EG565" s="282"/>
      <c r="EH565" s="19"/>
      <c r="EI565" s="277"/>
      <c r="EJ565" s="433"/>
      <c r="EK565" s="85"/>
      <c r="EL565" s="85"/>
      <c r="EM565" s="85"/>
      <c r="EN565" s="90"/>
      <c r="EO565" s="91"/>
      <c r="EP565" s="19"/>
      <c r="EQ565" s="277"/>
    </row>
    <row r="566" spans="1:147" ht="37.5" customHeight="1" thickBot="1">
      <c r="A566" s="24"/>
      <c r="B566" s="92" t="s">
        <v>322</v>
      </c>
      <c r="C566" s="434" t="s">
        <v>323</v>
      </c>
      <c r="D566" s="410" t="s">
        <v>312</v>
      </c>
      <c r="E566" s="87" t="s">
        <v>325</v>
      </c>
      <c r="F566" s="87" t="s">
        <v>425</v>
      </c>
      <c r="G566" s="87" t="s">
        <v>327</v>
      </c>
      <c r="H566" s="411" t="s">
        <v>328</v>
      </c>
      <c r="I566" s="412" t="s">
        <v>329</v>
      </c>
      <c r="J566" s="297" t="s">
        <v>1167</v>
      </c>
      <c r="K566" s="298" t="s">
        <v>1168</v>
      </c>
      <c r="L566" s="410" t="s">
        <v>312</v>
      </c>
      <c r="M566" s="87" t="s">
        <v>325</v>
      </c>
      <c r="N566" s="87" t="s">
        <v>425</v>
      </c>
      <c r="O566" s="87" t="s">
        <v>327</v>
      </c>
      <c r="P566" s="411" t="s">
        <v>328</v>
      </c>
      <c r="Q566" s="412" t="s">
        <v>329</v>
      </c>
      <c r="R566" s="297" t="s">
        <v>1167</v>
      </c>
      <c r="S566" s="298" t="s">
        <v>1168</v>
      </c>
      <c r="T566" s="410" t="s">
        <v>312</v>
      </c>
      <c r="U566" s="87" t="s">
        <v>325</v>
      </c>
      <c r="V566" s="87" t="s">
        <v>425</v>
      </c>
      <c r="W566" s="87" t="s">
        <v>327</v>
      </c>
      <c r="X566" s="411" t="s">
        <v>328</v>
      </c>
      <c r="Y566" s="412" t="s">
        <v>329</v>
      </c>
      <c r="Z566" s="297" t="s">
        <v>1167</v>
      </c>
      <c r="AA566" s="298" t="s">
        <v>1168</v>
      </c>
      <c r="AB566" s="410" t="s">
        <v>312</v>
      </c>
      <c r="AC566" s="87" t="s">
        <v>325</v>
      </c>
      <c r="AD566" s="87" t="s">
        <v>425</v>
      </c>
      <c r="AE566" s="87" t="s">
        <v>327</v>
      </c>
      <c r="AF566" s="411" t="s">
        <v>328</v>
      </c>
      <c r="AG566" s="412" t="s">
        <v>329</v>
      </c>
      <c r="AH566" s="297" t="s">
        <v>1167</v>
      </c>
      <c r="AI566" s="298" t="s">
        <v>1168</v>
      </c>
      <c r="AJ566" s="410" t="s">
        <v>312</v>
      </c>
      <c r="AK566" s="87" t="s">
        <v>325</v>
      </c>
      <c r="AL566" s="87" t="s">
        <v>425</v>
      </c>
      <c r="AM566" s="87" t="s">
        <v>327</v>
      </c>
      <c r="AN566" s="411" t="s">
        <v>328</v>
      </c>
      <c r="AO566" s="412" t="s">
        <v>329</v>
      </c>
      <c r="AP566" s="297" t="s">
        <v>1167</v>
      </c>
      <c r="AQ566" s="298" t="s">
        <v>1168</v>
      </c>
      <c r="AR566" s="410" t="s">
        <v>312</v>
      </c>
      <c r="AS566" s="87" t="s">
        <v>325</v>
      </c>
      <c r="AT566" s="87" t="s">
        <v>425</v>
      </c>
      <c r="AU566" s="87" t="s">
        <v>327</v>
      </c>
      <c r="AV566" s="411" t="s">
        <v>328</v>
      </c>
      <c r="AW566" s="412" t="s">
        <v>329</v>
      </c>
      <c r="AX566" s="297" t="s">
        <v>1167</v>
      </c>
      <c r="AY566" s="298" t="s">
        <v>1168</v>
      </c>
      <c r="AZ566" s="410" t="s">
        <v>312</v>
      </c>
      <c r="BA566" s="87" t="s">
        <v>325</v>
      </c>
      <c r="BB566" s="87" t="s">
        <v>425</v>
      </c>
      <c r="BC566" s="87" t="s">
        <v>327</v>
      </c>
      <c r="BD566" s="411" t="s">
        <v>328</v>
      </c>
      <c r="BE566" s="412" t="s">
        <v>329</v>
      </c>
      <c r="BF566" s="297" t="s">
        <v>1167</v>
      </c>
      <c r="BG566" s="298" t="s">
        <v>1168</v>
      </c>
      <c r="BH566" s="410" t="s">
        <v>312</v>
      </c>
      <c r="BI566" s="87" t="s">
        <v>325</v>
      </c>
      <c r="BJ566" s="87" t="s">
        <v>425</v>
      </c>
      <c r="BK566" s="87" t="s">
        <v>327</v>
      </c>
      <c r="BL566" s="411" t="s">
        <v>328</v>
      </c>
      <c r="BM566" s="412" t="s">
        <v>329</v>
      </c>
      <c r="BN566" s="297" t="s">
        <v>1167</v>
      </c>
      <c r="BO566" s="298" t="s">
        <v>1168</v>
      </c>
      <c r="BP566" s="410" t="s">
        <v>312</v>
      </c>
      <c r="BQ566" s="87" t="s">
        <v>325</v>
      </c>
      <c r="BR566" s="87" t="s">
        <v>425</v>
      </c>
      <c r="BS566" s="87" t="s">
        <v>327</v>
      </c>
      <c r="BT566" s="411" t="s">
        <v>328</v>
      </c>
      <c r="BU566" s="412" t="s">
        <v>329</v>
      </c>
      <c r="BV566" s="297" t="s">
        <v>1167</v>
      </c>
      <c r="BW566" s="298" t="s">
        <v>1168</v>
      </c>
      <c r="BX566" s="410" t="s">
        <v>312</v>
      </c>
      <c r="BY566" s="87" t="s">
        <v>325</v>
      </c>
      <c r="BZ566" s="87" t="s">
        <v>425</v>
      </c>
      <c r="CA566" s="87" t="s">
        <v>327</v>
      </c>
      <c r="CB566" s="411" t="s">
        <v>328</v>
      </c>
      <c r="CC566" s="412" t="s">
        <v>329</v>
      </c>
      <c r="CD566" s="297" t="s">
        <v>1167</v>
      </c>
      <c r="CE566" s="298" t="s">
        <v>1168</v>
      </c>
      <c r="CF566" s="410" t="s">
        <v>312</v>
      </c>
      <c r="CG566" s="87" t="s">
        <v>325</v>
      </c>
      <c r="CH566" s="87" t="s">
        <v>425</v>
      </c>
      <c r="CI566" s="87" t="s">
        <v>327</v>
      </c>
      <c r="CJ566" s="411" t="s">
        <v>328</v>
      </c>
      <c r="CK566" s="412" t="s">
        <v>329</v>
      </c>
      <c r="CL566" s="297" t="s">
        <v>1167</v>
      </c>
      <c r="CM566" s="298" t="s">
        <v>1168</v>
      </c>
      <c r="CN566" s="410" t="s">
        <v>312</v>
      </c>
      <c r="CO566" s="87" t="s">
        <v>325</v>
      </c>
      <c r="CP566" s="87" t="s">
        <v>425</v>
      </c>
      <c r="CQ566" s="87" t="s">
        <v>327</v>
      </c>
      <c r="CR566" s="411" t="s">
        <v>328</v>
      </c>
      <c r="CS566" s="412" t="s">
        <v>329</v>
      </c>
      <c r="CT566" s="297" t="s">
        <v>1167</v>
      </c>
      <c r="CU566" s="298" t="s">
        <v>1168</v>
      </c>
      <c r="CV566" s="410" t="s">
        <v>312</v>
      </c>
      <c r="CW566" s="87" t="s">
        <v>325</v>
      </c>
      <c r="CX566" s="87" t="s">
        <v>425</v>
      </c>
      <c r="CY566" s="87" t="s">
        <v>327</v>
      </c>
      <c r="CZ566" s="411" t="s">
        <v>328</v>
      </c>
      <c r="DA566" s="412" t="s">
        <v>329</v>
      </c>
      <c r="DB566" s="297" t="s">
        <v>1167</v>
      </c>
      <c r="DC566" s="298" t="s">
        <v>1168</v>
      </c>
      <c r="DD566" s="410" t="s">
        <v>312</v>
      </c>
      <c r="DE566" s="87" t="s">
        <v>325</v>
      </c>
      <c r="DF566" s="87" t="s">
        <v>425</v>
      </c>
      <c r="DG566" s="87" t="s">
        <v>327</v>
      </c>
      <c r="DH566" s="411" t="s">
        <v>328</v>
      </c>
      <c r="DI566" s="412" t="s">
        <v>329</v>
      </c>
      <c r="DJ566" s="297" t="s">
        <v>1167</v>
      </c>
      <c r="DK566" s="298" t="s">
        <v>1168</v>
      </c>
      <c r="DL566" s="410" t="s">
        <v>312</v>
      </c>
      <c r="DM566" s="87" t="s">
        <v>325</v>
      </c>
      <c r="DN566" s="87" t="s">
        <v>425</v>
      </c>
      <c r="DO566" s="87" t="s">
        <v>327</v>
      </c>
      <c r="DP566" s="411" t="s">
        <v>328</v>
      </c>
      <c r="DQ566" s="412" t="s">
        <v>329</v>
      </c>
      <c r="DR566" s="297" t="s">
        <v>1167</v>
      </c>
      <c r="DS566" s="298" t="s">
        <v>1168</v>
      </c>
      <c r="DT566" s="410" t="s">
        <v>312</v>
      </c>
      <c r="DU566" s="87" t="s">
        <v>325</v>
      </c>
      <c r="DV566" s="87" t="s">
        <v>425</v>
      </c>
      <c r="DW566" s="87" t="s">
        <v>327</v>
      </c>
      <c r="DX566" s="411" t="s">
        <v>328</v>
      </c>
      <c r="DY566" s="412" t="s">
        <v>329</v>
      </c>
      <c r="DZ566" s="297" t="s">
        <v>1167</v>
      </c>
      <c r="EA566" s="298" t="s">
        <v>1168</v>
      </c>
      <c r="EB566" s="92" t="s">
        <v>312</v>
      </c>
      <c r="EC566" s="413" t="s">
        <v>325</v>
      </c>
      <c r="ED566" s="413" t="s">
        <v>425</v>
      </c>
      <c r="EE566" s="413" t="s">
        <v>327</v>
      </c>
      <c r="EF566" s="413" t="s">
        <v>328</v>
      </c>
      <c r="EG566" s="435" t="s">
        <v>329</v>
      </c>
      <c r="EH566" s="297" t="s">
        <v>1167</v>
      </c>
      <c r="EI566" s="298" t="s">
        <v>1168</v>
      </c>
      <c r="EJ566" s="410" t="s">
        <v>312</v>
      </c>
      <c r="EK566" s="87" t="s">
        <v>325</v>
      </c>
      <c r="EL566" s="87" t="s">
        <v>425</v>
      </c>
      <c r="EM566" s="87" t="s">
        <v>327</v>
      </c>
      <c r="EN566" s="411" t="s">
        <v>328</v>
      </c>
      <c r="EO566" s="412" t="s">
        <v>329</v>
      </c>
      <c r="EP566" s="297" t="s">
        <v>1167</v>
      </c>
      <c r="EQ566" s="298" t="s">
        <v>1168</v>
      </c>
    </row>
    <row r="567" spans="1:147" ht="37.5" customHeight="1" thickBot="1">
      <c r="A567" s="24"/>
      <c r="B567" s="60">
        <v>1</v>
      </c>
      <c r="C567" s="416" t="s">
        <v>555</v>
      </c>
      <c r="D567" s="417"/>
      <c r="E567" s="307">
        <v>1</v>
      </c>
      <c r="F567" s="418" t="s">
        <v>331</v>
      </c>
      <c r="G567" s="322"/>
      <c r="H567" s="309"/>
      <c r="I567" s="310">
        <f t="shared" ref="I567:I570" si="782">+(G567+(G567*H567))*E567</f>
        <v>0</v>
      </c>
      <c r="J567" s="311" t="s">
        <v>1169</v>
      </c>
      <c r="K567" s="312"/>
      <c r="L567" s="417"/>
      <c r="M567" s="307">
        <v>1</v>
      </c>
      <c r="N567" s="418" t="s">
        <v>331</v>
      </c>
      <c r="O567" s="322"/>
      <c r="P567" s="309"/>
      <c r="Q567" s="310">
        <f t="shared" ref="Q567:Q570" si="783">+(O567+(O567*P567))*M567</f>
        <v>0</v>
      </c>
      <c r="R567" s="311" t="s">
        <v>1169</v>
      </c>
      <c r="S567" s="312"/>
      <c r="T567" s="417"/>
      <c r="U567" s="307">
        <v>1</v>
      </c>
      <c r="V567" s="418" t="s">
        <v>331</v>
      </c>
      <c r="W567" s="322"/>
      <c r="X567" s="309"/>
      <c r="Y567" s="310">
        <f t="shared" ref="Y567:Y570" si="784">+(W567+(W567*X567))*U567</f>
        <v>0</v>
      </c>
      <c r="Z567" s="311" t="s">
        <v>1169</v>
      </c>
      <c r="AA567" s="312"/>
      <c r="AB567" s="417"/>
      <c r="AC567" s="307">
        <v>1</v>
      </c>
      <c r="AD567" s="418" t="s">
        <v>331</v>
      </c>
      <c r="AE567" s="322"/>
      <c r="AF567" s="309"/>
      <c r="AG567" s="310">
        <f t="shared" ref="AG567:AG570" si="785">+(AE567+(AE567*AF567))*AC567</f>
        <v>0</v>
      </c>
      <c r="AH567" s="311" t="s">
        <v>1169</v>
      </c>
      <c r="AI567" s="312"/>
      <c r="AJ567" s="417" t="s">
        <v>1262</v>
      </c>
      <c r="AK567" s="307">
        <v>1</v>
      </c>
      <c r="AL567" s="418" t="s">
        <v>331</v>
      </c>
      <c r="AM567" s="322">
        <v>16896236.369680852</v>
      </c>
      <c r="AN567" s="309">
        <v>0</v>
      </c>
      <c r="AO567" s="310">
        <f t="shared" ref="AO567:AO570" si="786">+(AM567+(AM567*AN567))*AK567</f>
        <v>16896236.369680852</v>
      </c>
      <c r="AP567" s="311" t="s">
        <v>1170</v>
      </c>
      <c r="AQ567" s="312"/>
      <c r="AR567" s="417"/>
      <c r="AS567" s="307">
        <v>1</v>
      </c>
      <c r="AT567" s="418" t="s">
        <v>331</v>
      </c>
      <c r="AU567" s="322"/>
      <c r="AV567" s="309"/>
      <c r="AW567" s="310">
        <f t="shared" ref="AW567:AW570" si="787">+(AU567+(AU567*AV567))*AS567</f>
        <v>0</v>
      </c>
      <c r="AX567" s="311" t="s">
        <v>1169</v>
      </c>
      <c r="AY567" s="312"/>
      <c r="AZ567" s="417"/>
      <c r="BA567" s="307">
        <v>1</v>
      </c>
      <c r="BB567" s="418" t="s">
        <v>331</v>
      </c>
      <c r="BC567" s="322"/>
      <c r="BD567" s="309"/>
      <c r="BE567" s="310">
        <f t="shared" ref="BE567:BE570" si="788">+(BC567+(BC567*BD567))*BA567</f>
        <v>0</v>
      </c>
      <c r="BF567" s="311" t="s">
        <v>1169</v>
      </c>
      <c r="BG567" s="312"/>
      <c r="BH567" s="417"/>
      <c r="BI567" s="307">
        <v>1</v>
      </c>
      <c r="BJ567" s="418" t="s">
        <v>331</v>
      </c>
      <c r="BK567" s="322"/>
      <c r="BL567" s="309"/>
      <c r="BM567" s="310">
        <f t="shared" ref="BM567:BM570" si="789">+(BK567+(BK567*BL567))*BI567</f>
        <v>0</v>
      </c>
      <c r="BN567" s="311" t="s">
        <v>1169</v>
      </c>
      <c r="BO567" s="312"/>
      <c r="BP567" s="417"/>
      <c r="BQ567" s="307">
        <v>1</v>
      </c>
      <c r="BR567" s="418" t="s">
        <v>331</v>
      </c>
      <c r="BS567" s="322"/>
      <c r="BT567" s="309"/>
      <c r="BU567" s="310">
        <f t="shared" ref="BU567:BU570" si="790">+(BS567+(BS567*BT567))*BQ567</f>
        <v>0</v>
      </c>
      <c r="BV567" s="311" t="s">
        <v>1169</v>
      </c>
      <c r="BW567" s="312"/>
      <c r="BX567" s="417"/>
      <c r="BY567" s="307">
        <v>1</v>
      </c>
      <c r="BZ567" s="418" t="s">
        <v>331</v>
      </c>
      <c r="CA567" s="322"/>
      <c r="CB567" s="309"/>
      <c r="CC567" s="310">
        <f t="shared" ref="CC567:CC570" si="791">+(CA567+(CA567*CB567))*BY567</f>
        <v>0</v>
      </c>
      <c r="CD567" s="311" t="s">
        <v>1169</v>
      </c>
      <c r="CE567" s="312"/>
      <c r="CF567" s="417"/>
      <c r="CG567" s="307">
        <v>1</v>
      </c>
      <c r="CH567" s="418" t="s">
        <v>331</v>
      </c>
      <c r="CI567" s="322"/>
      <c r="CJ567" s="309"/>
      <c r="CK567" s="310">
        <f t="shared" ref="CK567:CK570" si="792">+(CI567+(CI567*CJ567))*CG567</f>
        <v>0</v>
      </c>
      <c r="CL567" s="311" t="s">
        <v>1169</v>
      </c>
      <c r="CM567" s="312"/>
      <c r="CN567" s="417"/>
      <c r="CO567" s="307">
        <v>1</v>
      </c>
      <c r="CP567" s="418" t="s">
        <v>331</v>
      </c>
      <c r="CQ567" s="322"/>
      <c r="CR567" s="309"/>
      <c r="CS567" s="310">
        <f t="shared" ref="CS567:CS570" si="793">+(CQ567+(CQ567*CR567))*CO567</f>
        <v>0</v>
      </c>
      <c r="CT567" s="311" t="s">
        <v>1169</v>
      </c>
      <c r="CU567" s="312"/>
      <c r="CV567" s="417"/>
      <c r="CW567" s="307">
        <v>1</v>
      </c>
      <c r="CX567" s="418" t="s">
        <v>331</v>
      </c>
      <c r="CY567" s="322"/>
      <c r="CZ567" s="309"/>
      <c r="DA567" s="310">
        <f t="shared" ref="DA567:DA570" si="794">+(CY567+(CY567*CZ567))*CW567</f>
        <v>0</v>
      </c>
      <c r="DB567" s="311" t="s">
        <v>1169</v>
      </c>
      <c r="DC567" s="312"/>
      <c r="DD567" s="417"/>
      <c r="DE567" s="307">
        <v>1</v>
      </c>
      <c r="DF567" s="418" t="s">
        <v>331</v>
      </c>
      <c r="DG567" s="322"/>
      <c r="DH567" s="309"/>
      <c r="DI567" s="310">
        <f t="shared" ref="DI567:DI570" si="795">+(DG567+(DG567*DH567))*DE567</f>
        <v>0</v>
      </c>
      <c r="DJ567" s="311" t="s">
        <v>1169</v>
      </c>
      <c r="DK567" s="312"/>
      <c r="DL567" s="417"/>
      <c r="DM567" s="307">
        <v>1</v>
      </c>
      <c r="DN567" s="418" t="s">
        <v>331</v>
      </c>
      <c r="DO567" s="322"/>
      <c r="DP567" s="309"/>
      <c r="DQ567" s="310">
        <f t="shared" ref="DQ567:DQ570" si="796">+(DO567+(DO567*DP567))*DM567</f>
        <v>0</v>
      </c>
      <c r="DR567" s="311" t="s">
        <v>1169</v>
      </c>
      <c r="DS567" s="312"/>
      <c r="DT567" s="417"/>
      <c r="DU567" s="307">
        <v>1</v>
      </c>
      <c r="DV567" s="418" t="s">
        <v>331</v>
      </c>
      <c r="DW567" s="322"/>
      <c r="DX567" s="309"/>
      <c r="DY567" s="310">
        <f t="shared" ref="DY567:DY570" si="797">+(DW567+(DW567*DX567))*DU567</f>
        <v>0</v>
      </c>
      <c r="DZ567" s="311" t="s">
        <v>1169</v>
      </c>
      <c r="EA567" s="312"/>
      <c r="EB567" s="421"/>
      <c r="EC567" s="315">
        <v>1</v>
      </c>
      <c r="ED567" s="293" t="s">
        <v>331</v>
      </c>
      <c r="EE567" s="324"/>
      <c r="EF567" s="317"/>
      <c r="EG567" s="318" t="s">
        <v>1199</v>
      </c>
      <c r="EH567" s="311" t="s">
        <v>1169</v>
      </c>
      <c r="EI567" s="312"/>
      <c r="EJ567" s="417"/>
      <c r="EK567" s="307">
        <v>1</v>
      </c>
      <c r="EL567" s="418" t="s">
        <v>331</v>
      </c>
      <c r="EM567" s="322"/>
      <c r="EN567" s="309"/>
      <c r="EO567" s="310">
        <f t="shared" ref="EO567:EO570" si="798">+(EM567+(EM567*EN567))*EK567</f>
        <v>0</v>
      </c>
      <c r="EP567" s="311" t="s">
        <v>1169</v>
      </c>
      <c r="EQ567" s="312"/>
    </row>
    <row r="568" spans="1:147" ht="37.5" customHeight="1">
      <c r="A568" s="24"/>
      <c r="B568" s="60">
        <v>2</v>
      </c>
      <c r="C568" s="416" t="s">
        <v>546</v>
      </c>
      <c r="D568" s="417"/>
      <c r="E568" s="307">
        <v>1</v>
      </c>
      <c r="F568" s="418" t="s">
        <v>331</v>
      </c>
      <c r="G568" s="322"/>
      <c r="H568" s="309"/>
      <c r="I568" s="310">
        <f t="shared" si="782"/>
        <v>0</v>
      </c>
      <c r="J568" s="19"/>
      <c r="K568" s="277"/>
      <c r="L568" s="417"/>
      <c r="M568" s="307">
        <v>1</v>
      </c>
      <c r="N568" s="418" t="s">
        <v>331</v>
      </c>
      <c r="O568" s="322"/>
      <c r="P568" s="309"/>
      <c r="Q568" s="310">
        <f t="shared" si="783"/>
        <v>0</v>
      </c>
      <c r="R568" s="19"/>
      <c r="S568" s="277"/>
      <c r="T568" s="417"/>
      <c r="U568" s="307">
        <v>1</v>
      </c>
      <c r="V568" s="418" t="s">
        <v>331</v>
      </c>
      <c r="W568" s="322"/>
      <c r="X568" s="309"/>
      <c r="Y568" s="310">
        <f t="shared" si="784"/>
        <v>0</v>
      </c>
      <c r="Z568" s="19"/>
      <c r="AA568" s="277"/>
      <c r="AB568" s="417"/>
      <c r="AC568" s="307">
        <v>1</v>
      </c>
      <c r="AD568" s="418" t="s">
        <v>331</v>
      </c>
      <c r="AE568" s="322"/>
      <c r="AF568" s="309"/>
      <c r="AG568" s="310">
        <f t="shared" si="785"/>
        <v>0</v>
      </c>
      <c r="AH568" s="19"/>
      <c r="AI568" s="277"/>
      <c r="AJ568" s="417" t="s">
        <v>1262</v>
      </c>
      <c r="AK568" s="307">
        <v>1</v>
      </c>
      <c r="AL568" s="418" t="s">
        <v>331</v>
      </c>
      <c r="AM568" s="322">
        <v>18470131.183510639</v>
      </c>
      <c r="AN568" s="309">
        <v>0</v>
      </c>
      <c r="AO568" s="310">
        <f t="shared" si="786"/>
        <v>18470131.183510639</v>
      </c>
      <c r="AP568" s="19"/>
      <c r="AQ568" s="277"/>
      <c r="AR568" s="417"/>
      <c r="AS568" s="307">
        <v>1</v>
      </c>
      <c r="AT568" s="418" t="s">
        <v>331</v>
      </c>
      <c r="AU568" s="322"/>
      <c r="AV568" s="309"/>
      <c r="AW568" s="310">
        <f t="shared" si="787"/>
        <v>0</v>
      </c>
      <c r="AX568" s="19"/>
      <c r="AY568" s="277"/>
      <c r="AZ568" s="417"/>
      <c r="BA568" s="307">
        <v>1</v>
      </c>
      <c r="BB568" s="418" t="s">
        <v>331</v>
      </c>
      <c r="BC568" s="322"/>
      <c r="BD568" s="309"/>
      <c r="BE568" s="310">
        <f t="shared" si="788"/>
        <v>0</v>
      </c>
      <c r="BF568" s="19"/>
      <c r="BG568" s="277"/>
      <c r="BH568" s="417"/>
      <c r="BI568" s="307">
        <v>1</v>
      </c>
      <c r="BJ568" s="418" t="s">
        <v>331</v>
      </c>
      <c r="BK568" s="322"/>
      <c r="BL568" s="309"/>
      <c r="BM568" s="310">
        <f t="shared" si="789"/>
        <v>0</v>
      </c>
      <c r="BN568" s="19"/>
      <c r="BO568" s="277"/>
      <c r="BP568" s="417"/>
      <c r="BQ568" s="307">
        <v>1</v>
      </c>
      <c r="BR568" s="418" t="s">
        <v>331</v>
      </c>
      <c r="BS568" s="322"/>
      <c r="BT568" s="309"/>
      <c r="BU568" s="310">
        <f t="shared" si="790"/>
        <v>0</v>
      </c>
      <c r="BV568" s="19"/>
      <c r="BW568" s="277"/>
      <c r="BX568" s="417"/>
      <c r="BY568" s="307">
        <v>1</v>
      </c>
      <c r="BZ568" s="418" t="s">
        <v>331</v>
      </c>
      <c r="CA568" s="322"/>
      <c r="CB568" s="309"/>
      <c r="CC568" s="310">
        <f t="shared" si="791"/>
        <v>0</v>
      </c>
      <c r="CD568" s="19"/>
      <c r="CE568" s="277"/>
      <c r="CF568" s="417"/>
      <c r="CG568" s="307">
        <v>1</v>
      </c>
      <c r="CH568" s="418" t="s">
        <v>331</v>
      </c>
      <c r="CI568" s="322"/>
      <c r="CJ568" s="309"/>
      <c r="CK568" s="310">
        <f t="shared" si="792"/>
        <v>0</v>
      </c>
      <c r="CL568" s="19"/>
      <c r="CM568" s="277"/>
      <c r="CN568" s="417"/>
      <c r="CO568" s="307">
        <v>1</v>
      </c>
      <c r="CP568" s="418" t="s">
        <v>331</v>
      </c>
      <c r="CQ568" s="322"/>
      <c r="CR568" s="309"/>
      <c r="CS568" s="310">
        <f t="shared" si="793"/>
        <v>0</v>
      </c>
      <c r="CT568" s="19"/>
      <c r="CU568" s="277"/>
      <c r="CV568" s="417"/>
      <c r="CW568" s="307">
        <v>1</v>
      </c>
      <c r="CX568" s="418" t="s">
        <v>331</v>
      </c>
      <c r="CY568" s="322"/>
      <c r="CZ568" s="309"/>
      <c r="DA568" s="310">
        <f t="shared" si="794"/>
        <v>0</v>
      </c>
      <c r="DB568" s="19"/>
      <c r="DC568" s="277"/>
      <c r="DD568" s="417"/>
      <c r="DE568" s="307">
        <v>1</v>
      </c>
      <c r="DF568" s="418" t="s">
        <v>331</v>
      </c>
      <c r="DG568" s="322"/>
      <c r="DH568" s="309"/>
      <c r="DI568" s="310">
        <f t="shared" si="795"/>
        <v>0</v>
      </c>
      <c r="DJ568" s="19"/>
      <c r="DK568" s="277"/>
      <c r="DL568" s="417"/>
      <c r="DM568" s="307">
        <v>1</v>
      </c>
      <c r="DN568" s="418" t="s">
        <v>331</v>
      </c>
      <c r="DO568" s="322"/>
      <c r="DP568" s="309"/>
      <c r="DQ568" s="310">
        <f t="shared" si="796"/>
        <v>0</v>
      </c>
      <c r="DR568" s="19"/>
      <c r="DS568" s="277"/>
      <c r="DT568" s="417"/>
      <c r="DU568" s="307">
        <v>1</v>
      </c>
      <c r="DV568" s="418" t="s">
        <v>331</v>
      </c>
      <c r="DW568" s="322"/>
      <c r="DX568" s="309"/>
      <c r="DY568" s="310">
        <f t="shared" si="797"/>
        <v>0</v>
      </c>
      <c r="DZ568" s="19"/>
      <c r="EA568" s="277"/>
      <c r="EB568" s="421"/>
      <c r="EC568" s="315">
        <v>1</v>
      </c>
      <c r="ED568" s="293" t="s">
        <v>331</v>
      </c>
      <c r="EE568" s="324"/>
      <c r="EF568" s="317"/>
      <c r="EG568" s="318" t="s">
        <v>1199</v>
      </c>
      <c r="EH568" s="19"/>
      <c r="EI568" s="277"/>
      <c r="EJ568" s="417"/>
      <c r="EK568" s="307">
        <v>1</v>
      </c>
      <c r="EL568" s="418" t="s">
        <v>331</v>
      </c>
      <c r="EM568" s="322"/>
      <c r="EN568" s="309"/>
      <c r="EO568" s="310">
        <f t="shared" si="798"/>
        <v>0</v>
      </c>
      <c r="EP568" s="19"/>
      <c r="EQ568" s="277"/>
    </row>
    <row r="569" spans="1:147" ht="37.5" customHeight="1">
      <c r="A569" s="24"/>
      <c r="B569" s="60">
        <v>3</v>
      </c>
      <c r="C569" s="416" t="s">
        <v>547</v>
      </c>
      <c r="D569" s="417"/>
      <c r="E569" s="307">
        <v>1</v>
      </c>
      <c r="F569" s="418" t="s">
        <v>331</v>
      </c>
      <c r="G569" s="322"/>
      <c r="H569" s="309"/>
      <c r="I569" s="310">
        <f t="shared" si="782"/>
        <v>0</v>
      </c>
      <c r="J569" s="19"/>
      <c r="K569" s="277"/>
      <c r="L569" s="417"/>
      <c r="M569" s="307">
        <v>1</v>
      </c>
      <c r="N569" s="418" t="s">
        <v>331</v>
      </c>
      <c r="O569" s="322"/>
      <c r="P569" s="309"/>
      <c r="Q569" s="310">
        <f t="shared" si="783"/>
        <v>0</v>
      </c>
      <c r="R569" s="19"/>
      <c r="S569" s="277"/>
      <c r="T569" s="417"/>
      <c r="U569" s="307">
        <v>1</v>
      </c>
      <c r="V569" s="418" t="s">
        <v>331</v>
      </c>
      <c r="W569" s="322"/>
      <c r="X569" s="309"/>
      <c r="Y569" s="310">
        <f t="shared" si="784"/>
        <v>0</v>
      </c>
      <c r="Z569" s="19"/>
      <c r="AA569" s="277"/>
      <c r="AB569" s="417"/>
      <c r="AC569" s="307">
        <v>1</v>
      </c>
      <c r="AD569" s="418" t="s">
        <v>331</v>
      </c>
      <c r="AE569" s="322"/>
      <c r="AF569" s="309"/>
      <c r="AG569" s="310">
        <f t="shared" si="785"/>
        <v>0</v>
      </c>
      <c r="AH569" s="19"/>
      <c r="AI569" s="277"/>
      <c r="AJ569" s="417" t="s">
        <v>1262</v>
      </c>
      <c r="AK569" s="307">
        <v>1</v>
      </c>
      <c r="AL569" s="418" t="s">
        <v>331</v>
      </c>
      <c r="AM569" s="322">
        <v>1285696.1436170214</v>
      </c>
      <c r="AN569" s="309">
        <v>0</v>
      </c>
      <c r="AO569" s="310">
        <f t="shared" si="786"/>
        <v>1285696.1436170214</v>
      </c>
      <c r="AP569" s="19"/>
      <c r="AQ569" s="277"/>
      <c r="AR569" s="417"/>
      <c r="AS569" s="307">
        <v>1</v>
      </c>
      <c r="AT569" s="418" t="s">
        <v>331</v>
      </c>
      <c r="AU569" s="322"/>
      <c r="AV569" s="309"/>
      <c r="AW569" s="310">
        <f t="shared" si="787"/>
        <v>0</v>
      </c>
      <c r="AX569" s="19"/>
      <c r="AY569" s="277"/>
      <c r="AZ569" s="417"/>
      <c r="BA569" s="307">
        <v>1</v>
      </c>
      <c r="BB569" s="418" t="s">
        <v>331</v>
      </c>
      <c r="BC569" s="322"/>
      <c r="BD569" s="309"/>
      <c r="BE569" s="310">
        <f t="shared" si="788"/>
        <v>0</v>
      </c>
      <c r="BF569" s="19"/>
      <c r="BG569" s="277"/>
      <c r="BH569" s="417"/>
      <c r="BI569" s="307">
        <v>1</v>
      </c>
      <c r="BJ569" s="418" t="s">
        <v>331</v>
      </c>
      <c r="BK569" s="322"/>
      <c r="BL569" s="309"/>
      <c r="BM569" s="310">
        <f t="shared" si="789"/>
        <v>0</v>
      </c>
      <c r="BN569" s="19"/>
      <c r="BO569" s="277"/>
      <c r="BP569" s="417"/>
      <c r="BQ569" s="307">
        <v>1</v>
      </c>
      <c r="BR569" s="418" t="s">
        <v>331</v>
      </c>
      <c r="BS569" s="322"/>
      <c r="BT569" s="309"/>
      <c r="BU569" s="310">
        <f t="shared" si="790"/>
        <v>0</v>
      </c>
      <c r="BV569" s="19"/>
      <c r="BW569" s="277"/>
      <c r="BX569" s="417"/>
      <c r="BY569" s="307">
        <v>1</v>
      </c>
      <c r="BZ569" s="418" t="s">
        <v>331</v>
      </c>
      <c r="CA569" s="322"/>
      <c r="CB569" s="309"/>
      <c r="CC569" s="310">
        <f t="shared" si="791"/>
        <v>0</v>
      </c>
      <c r="CD569" s="19"/>
      <c r="CE569" s="277"/>
      <c r="CF569" s="417"/>
      <c r="CG569" s="307">
        <v>1</v>
      </c>
      <c r="CH569" s="418" t="s">
        <v>331</v>
      </c>
      <c r="CI569" s="322"/>
      <c r="CJ569" s="309"/>
      <c r="CK569" s="310">
        <f t="shared" si="792"/>
        <v>0</v>
      </c>
      <c r="CL569" s="19"/>
      <c r="CM569" s="277"/>
      <c r="CN569" s="417"/>
      <c r="CO569" s="307">
        <v>1</v>
      </c>
      <c r="CP569" s="418" t="s">
        <v>331</v>
      </c>
      <c r="CQ569" s="322"/>
      <c r="CR569" s="309"/>
      <c r="CS569" s="310">
        <f t="shared" si="793"/>
        <v>0</v>
      </c>
      <c r="CT569" s="19"/>
      <c r="CU569" s="277"/>
      <c r="CV569" s="417"/>
      <c r="CW569" s="307">
        <v>1</v>
      </c>
      <c r="CX569" s="418" t="s">
        <v>331</v>
      </c>
      <c r="CY569" s="322"/>
      <c r="CZ569" s="309"/>
      <c r="DA569" s="310">
        <f t="shared" si="794"/>
        <v>0</v>
      </c>
      <c r="DB569" s="19"/>
      <c r="DC569" s="277"/>
      <c r="DD569" s="417"/>
      <c r="DE569" s="307">
        <v>1</v>
      </c>
      <c r="DF569" s="418" t="s">
        <v>331</v>
      </c>
      <c r="DG569" s="322"/>
      <c r="DH569" s="309"/>
      <c r="DI569" s="310">
        <f t="shared" si="795"/>
        <v>0</v>
      </c>
      <c r="DJ569" s="19"/>
      <c r="DK569" s="277"/>
      <c r="DL569" s="417"/>
      <c r="DM569" s="307">
        <v>1</v>
      </c>
      <c r="DN569" s="418" t="s">
        <v>331</v>
      </c>
      <c r="DO569" s="322"/>
      <c r="DP569" s="309"/>
      <c r="DQ569" s="310">
        <f t="shared" si="796"/>
        <v>0</v>
      </c>
      <c r="DR569" s="19"/>
      <c r="DS569" s="277"/>
      <c r="DT569" s="417"/>
      <c r="DU569" s="307">
        <v>1</v>
      </c>
      <c r="DV569" s="418" t="s">
        <v>331</v>
      </c>
      <c r="DW569" s="322"/>
      <c r="DX569" s="309"/>
      <c r="DY569" s="310">
        <f t="shared" si="797"/>
        <v>0</v>
      </c>
      <c r="DZ569" s="19"/>
      <c r="EA569" s="277"/>
      <c r="EB569" s="421"/>
      <c r="EC569" s="315">
        <v>1</v>
      </c>
      <c r="ED569" s="293" t="s">
        <v>331</v>
      </c>
      <c r="EE569" s="324"/>
      <c r="EF569" s="317"/>
      <c r="EG569" s="318" t="s">
        <v>1199</v>
      </c>
      <c r="EH569" s="19"/>
      <c r="EI569" s="277"/>
      <c r="EJ569" s="417"/>
      <c r="EK569" s="307">
        <v>1</v>
      </c>
      <c r="EL569" s="418" t="s">
        <v>331</v>
      </c>
      <c r="EM569" s="322"/>
      <c r="EN569" s="309"/>
      <c r="EO569" s="310">
        <f t="shared" si="798"/>
        <v>0</v>
      </c>
      <c r="EP569" s="19"/>
      <c r="EQ569" s="277"/>
    </row>
    <row r="570" spans="1:147" ht="37.5" customHeight="1">
      <c r="A570" s="24"/>
      <c r="B570" s="60">
        <v>4</v>
      </c>
      <c r="C570" s="416" t="s">
        <v>482</v>
      </c>
      <c r="D570" s="417"/>
      <c r="E570" s="307">
        <v>1</v>
      </c>
      <c r="F570" s="418" t="s">
        <v>331</v>
      </c>
      <c r="G570" s="342"/>
      <c r="H570" s="309"/>
      <c r="I570" s="310">
        <f t="shared" si="782"/>
        <v>0</v>
      </c>
      <c r="J570" s="19"/>
      <c r="K570" s="277"/>
      <c r="L570" s="417"/>
      <c r="M570" s="307">
        <v>1</v>
      </c>
      <c r="N570" s="418" t="s">
        <v>331</v>
      </c>
      <c r="O570" s="342"/>
      <c r="P570" s="309"/>
      <c r="Q570" s="310">
        <f t="shared" si="783"/>
        <v>0</v>
      </c>
      <c r="R570" s="19"/>
      <c r="S570" s="277"/>
      <c r="T570" s="417"/>
      <c r="U570" s="307">
        <v>1</v>
      </c>
      <c r="V570" s="418" t="s">
        <v>331</v>
      </c>
      <c r="W570" s="342"/>
      <c r="X570" s="309"/>
      <c r="Y570" s="310">
        <f t="shared" si="784"/>
        <v>0</v>
      </c>
      <c r="Z570" s="19"/>
      <c r="AA570" s="277"/>
      <c r="AB570" s="417"/>
      <c r="AC570" s="307">
        <v>1</v>
      </c>
      <c r="AD570" s="418" t="s">
        <v>331</v>
      </c>
      <c r="AE570" s="342"/>
      <c r="AF570" s="309"/>
      <c r="AG570" s="310">
        <f t="shared" si="785"/>
        <v>0</v>
      </c>
      <c r="AH570" s="19"/>
      <c r="AI570" s="277"/>
      <c r="AJ570" s="417" t="s">
        <v>1275</v>
      </c>
      <c r="AK570" s="307">
        <v>1</v>
      </c>
      <c r="AL570" s="418" t="s">
        <v>331</v>
      </c>
      <c r="AM570" s="342">
        <v>314480.31914893619</v>
      </c>
      <c r="AN570" s="309">
        <v>0</v>
      </c>
      <c r="AO570" s="310">
        <f t="shared" si="786"/>
        <v>314480.31914893619</v>
      </c>
      <c r="AP570" s="19"/>
      <c r="AQ570" s="277"/>
      <c r="AR570" s="417"/>
      <c r="AS570" s="307">
        <v>1</v>
      </c>
      <c r="AT570" s="418" t="s">
        <v>331</v>
      </c>
      <c r="AU570" s="342"/>
      <c r="AV570" s="309"/>
      <c r="AW570" s="310">
        <f t="shared" si="787"/>
        <v>0</v>
      </c>
      <c r="AX570" s="19"/>
      <c r="AY570" s="277"/>
      <c r="AZ570" s="417"/>
      <c r="BA570" s="307">
        <v>1</v>
      </c>
      <c r="BB570" s="418" t="s">
        <v>331</v>
      </c>
      <c r="BC570" s="342"/>
      <c r="BD570" s="309"/>
      <c r="BE570" s="310">
        <f t="shared" si="788"/>
        <v>0</v>
      </c>
      <c r="BF570" s="19"/>
      <c r="BG570" s="277"/>
      <c r="BH570" s="417"/>
      <c r="BI570" s="307">
        <v>1</v>
      </c>
      <c r="BJ570" s="418" t="s">
        <v>331</v>
      </c>
      <c r="BK570" s="342"/>
      <c r="BL570" s="309"/>
      <c r="BM570" s="310">
        <f t="shared" si="789"/>
        <v>0</v>
      </c>
      <c r="BN570" s="19"/>
      <c r="BO570" s="277"/>
      <c r="BP570" s="417"/>
      <c r="BQ570" s="307">
        <v>1</v>
      </c>
      <c r="BR570" s="418" t="s">
        <v>331</v>
      </c>
      <c r="BS570" s="342"/>
      <c r="BT570" s="309"/>
      <c r="BU570" s="310">
        <f t="shared" si="790"/>
        <v>0</v>
      </c>
      <c r="BV570" s="19"/>
      <c r="BW570" s="277"/>
      <c r="BX570" s="417"/>
      <c r="BY570" s="307">
        <v>1</v>
      </c>
      <c r="BZ570" s="418" t="s">
        <v>331</v>
      </c>
      <c r="CA570" s="342"/>
      <c r="CB570" s="309"/>
      <c r="CC570" s="310">
        <f t="shared" si="791"/>
        <v>0</v>
      </c>
      <c r="CD570" s="19"/>
      <c r="CE570" s="277"/>
      <c r="CF570" s="417"/>
      <c r="CG570" s="307">
        <v>1</v>
      </c>
      <c r="CH570" s="418" t="s">
        <v>331</v>
      </c>
      <c r="CI570" s="342"/>
      <c r="CJ570" s="309"/>
      <c r="CK570" s="310">
        <f t="shared" si="792"/>
        <v>0</v>
      </c>
      <c r="CL570" s="19"/>
      <c r="CM570" s="277"/>
      <c r="CN570" s="417"/>
      <c r="CO570" s="307">
        <v>1</v>
      </c>
      <c r="CP570" s="418" t="s">
        <v>331</v>
      </c>
      <c r="CQ570" s="342"/>
      <c r="CR570" s="309"/>
      <c r="CS570" s="310">
        <f t="shared" si="793"/>
        <v>0</v>
      </c>
      <c r="CT570" s="19"/>
      <c r="CU570" s="277"/>
      <c r="CV570" s="417"/>
      <c r="CW570" s="307">
        <v>1</v>
      </c>
      <c r="CX570" s="418" t="s">
        <v>331</v>
      </c>
      <c r="CY570" s="342"/>
      <c r="CZ570" s="309"/>
      <c r="DA570" s="310">
        <f t="shared" si="794"/>
        <v>0</v>
      </c>
      <c r="DB570" s="19"/>
      <c r="DC570" s="277"/>
      <c r="DD570" s="417"/>
      <c r="DE570" s="307">
        <v>1</v>
      </c>
      <c r="DF570" s="418" t="s">
        <v>331</v>
      </c>
      <c r="DG570" s="342"/>
      <c r="DH570" s="309"/>
      <c r="DI570" s="310">
        <f t="shared" si="795"/>
        <v>0</v>
      </c>
      <c r="DJ570" s="19"/>
      <c r="DK570" s="277"/>
      <c r="DL570" s="417"/>
      <c r="DM570" s="307">
        <v>1</v>
      </c>
      <c r="DN570" s="418" t="s">
        <v>331</v>
      </c>
      <c r="DO570" s="342"/>
      <c r="DP570" s="309"/>
      <c r="DQ570" s="310">
        <f t="shared" si="796"/>
        <v>0</v>
      </c>
      <c r="DR570" s="19"/>
      <c r="DS570" s="277"/>
      <c r="DT570" s="417"/>
      <c r="DU570" s="307">
        <v>1</v>
      </c>
      <c r="DV570" s="418" t="s">
        <v>331</v>
      </c>
      <c r="DW570" s="342"/>
      <c r="DX570" s="309"/>
      <c r="DY570" s="310">
        <f t="shared" si="797"/>
        <v>0</v>
      </c>
      <c r="DZ570" s="19"/>
      <c r="EA570" s="277"/>
      <c r="EB570" s="421"/>
      <c r="EC570" s="315">
        <v>1</v>
      </c>
      <c r="ED570" s="293" t="s">
        <v>331</v>
      </c>
      <c r="EE570" s="324"/>
      <c r="EF570" s="317"/>
      <c r="EG570" s="318" t="s">
        <v>1199</v>
      </c>
      <c r="EH570" s="19"/>
      <c r="EI570" s="277"/>
      <c r="EJ570" s="417"/>
      <c r="EK570" s="307">
        <v>1</v>
      </c>
      <c r="EL570" s="418" t="s">
        <v>331</v>
      </c>
      <c r="EM570" s="342"/>
      <c r="EN570" s="309"/>
      <c r="EO570" s="310">
        <f t="shared" si="798"/>
        <v>0</v>
      </c>
      <c r="EP570" s="19"/>
      <c r="EQ570" s="277"/>
    </row>
    <row r="571" spans="1:147" ht="37.5" customHeight="1">
      <c r="A571" s="24"/>
      <c r="B571" s="426"/>
      <c r="C571" s="441" t="s">
        <v>338</v>
      </c>
      <c r="D571" s="427"/>
      <c r="E571" s="428"/>
      <c r="F571" s="428"/>
      <c r="G571" s="428"/>
      <c r="H571" s="429"/>
      <c r="I571" s="443">
        <f>SUM(I567:I570)</f>
        <v>0</v>
      </c>
      <c r="J571" s="19"/>
      <c r="K571" s="277"/>
      <c r="L571" s="427"/>
      <c r="M571" s="428"/>
      <c r="N571" s="428"/>
      <c r="O571" s="428"/>
      <c r="P571" s="429"/>
      <c r="Q571" s="443">
        <f>SUM(Q567:Q570)</f>
        <v>0</v>
      </c>
      <c r="R571" s="19"/>
      <c r="S571" s="277"/>
      <c r="T571" s="427"/>
      <c r="U571" s="428"/>
      <c r="V571" s="428"/>
      <c r="W571" s="428"/>
      <c r="X571" s="429"/>
      <c r="Y571" s="443">
        <f>SUM(Y567:Y570)</f>
        <v>0</v>
      </c>
      <c r="Z571" s="19"/>
      <c r="AA571" s="277"/>
      <c r="AB571" s="427"/>
      <c r="AC571" s="428"/>
      <c r="AD571" s="428"/>
      <c r="AE571" s="428"/>
      <c r="AF571" s="429"/>
      <c r="AG571" s="443">
        <f>SUM(AG567:AG570)</f>
        <v>0</v>
      </c>
      <c r="AH571" s="19"/>
      <c r="AI571" s="277"/>
      <c r="AJ571" s="427"/>
      <c r="AK571" s="428"/>
      <c r="AL571" s="428"/>
      <c r="AM571" s="428"/>
      <c r="AN571" s="429"/>
      <c r="AO571" s="443">
        <f>SUM(AO567:AO570)</f>
        <v>36966544.015957445</v>
      </c>
      <c r="AP571" s="19"/>
      <c r="AQ571" s="277"/>
      <c r="AR571" s="427"/>
      <c r="AS571" s="428"/>
      <c r="AT571" s="428"/>
      <c r="AU571" s="428"/>
      <c r="AV571" s="429"/>
      <c r="AW571" s="443">
        <f>SUM(AW567:AW570)</f>
        <v>0</v>
      </c>
      <c r="AX571" s="19"/>
      <c r="AY571" s="277"/>
      <c r="AZ571" s="427"/>
      <c r="BA571" s="428"/>
      <c r="BB571" s="428"/>
      <c r="BC571" s="428"/>
      <c r="BD571" s="429"/>
      <c r="BE571" s="443">
        <f>SUM(BE567:BE570)</f>
        <v>0</v>
      </c>
      <c r="BF571" s="19"/>
      <c r="BG571" s="277"/>
      <c r="BH571" s="427"/>
      <c r="BI571" s="428"/>
      <c r="BJ571" s="428"/>
      <c r="BK571" s="428"/>
      <c r="BL571" s="429"/>
      <c r="BM571" s="443">
        <f>SUM(BM567:BM570)</f>
        <v>0</v>
      </c>
      <c r="BN571" s="19"/>
      <c r="BO571" s="277"/>
      <c r="BP571" s="427"/>
      <c r="BQ571" s="428"/>
      <c r="BR571" s="428"/>
      <c r="BS571" s="428"/>
      <c r="BT571" s="429"/>
      <c r="BU571" s="443">
        <f>SUM(BU567:BU570)</f>
        <v>0</v>
      </c>
      <c r="BV571" s="19"/>
      <c r="BW571" s="277"/>
      <c r="BX571" s="427"/>
      <c r="BY571" s="428"/>
      <c r="BZ571" s="428"/>
      <c r="CA571" s="428"/>
      <c r="CB571" s="429"/>
      <c r="CC571" s="443">
        <f>SUM(CC567:CC570)</f>
        <v>0</v>
      </c>
      <c r="CD571" s="19"/>
      <c r="CE571" s="277"/>
      <c r="CF571" s="427"/>
      <c r="CG571" s="428"/>
      <c r="CH571" s="428"/>
      <c r="CI571" s="428"/>
      <c r="CJ571" s="429"/>
      <c r="CK571" s="443">
        <f>SUM(CK567:CK570)</f>
        <v>0</v>
      </c>
      <c r="CL571" s="19"/>
      <c r="CM571" s="277"/>
      <c r="CN571" s="427"/>
      <c r="CO571" s="428"/>
      <c r="CP571" s="428"/>
      <c r="CQ571" s="428"/>
      <c r="CR571" s="429"/>
      <c r="CS571" s="443">
        <f>SUM(CS567:CS570)</f>
        <v>0</v>
      </c>
      <c r="CT571" s="19"/>
      <c r="CU571" s="277"/>
      <c r="CV571" s="427"/>
      <c r="CW571" s="428"/>
      <c r="CX571" s="428"/>
      <c r="CY571" s="428"/>
      <c r="CZ571" s="429"/>
      <c r="DA571" s="443">
        <f>SUM(DA567:DA570)</f>
        <v>0</v>
      </c>
      <c r="DB571" s="19"/>
      <c r="DC571" s="277"/>
      <c r="DD571" s="427"/>
      <c r="DE571" s="428"/>
      <c r="DF571" s="428"/>
      <c r="DG571" s="428"/>
      <c r="DH571" s="429"/>
      <c r="DI571" s="443">
        <f>SUM(DI567:DI570)</f>
        <v>0</v>
      </c>
      <c r="DJ571" s="19"/>
      <c r="DK571" s="277"/>
      <c r="DL571" s="427"/>
      <c r="DM571" s="428"/>
      <c r="DN571" s="428"/>
      <c r="DO571" s="428"/>
      <c r="DP571" s="429"/>
      <c r="DQ571" s="443">
        <f>SUM(DQ567:DQ570)</f>
        <v>0</v>
      </c>
      <c r="DR571" s="19"/>
      <c r="DS571" s="277"/>
      <c r="DT571" s="427"/>
      <c r="DU571" s="428"/>
      <c r="DV571" s="428"/>
      <c r="DW571" s="428"/>
      <c r="DX571" s="429"/>
      <c r="DY571" s="443">
        <f>SUM(DY567:DY570)</f>
        <v>0</v>
      </c>
      <c r="DZ571" s="19"/>
      <c r="EA571" s="277"/>
      <c r="EB571" s="426"/>
      <c r="EC571" s="430"/>
      <c r="ED571" s="430"/>
      <c r="EE571" s="430"/>
      <c r="EF571" s="431"/>
      <c r="EG571" s="444" t="s">
        <v>1199</v>
      </c>
      <c r="EH571" s="19"/>
      <c r="EI571" s="277"/>
      <c r="EJ571" s="427"/>
      <c r="EK571" s="428"/>
      <c r="EL571" s="428"/>
      <c r="EM571" s="428"/>
      <c r="EN571" s="429"/>
      <c r="EO571" s="443">
        <f>SUM(EO567:EO570)</f>
        <v>0</v>
      </c>
      <c r="EP571" s="19"/>
      <c r="EQ571" s="277"/>
    </row>
    <row r="572" spans="1:147" ht="37.5" customHeight="1" thickBot="1">
      <c r="A572" s="24"/>
      <c r="B572" s="89"/>
      <c r="C572" s="442" t="s">
        <v>161</v>
      </c>
      <c r="D572" s="433"/>
      <c r="E572" s="85"/>
      <c r="F572" s="85"/>
      <c r="G572" s="85"/>
      <c r="H572" s="90"/>
      <c r="I572" s="91"/>
      <c r="J572" s="19"/>
      <c r="K572" s="277"/>
      <c r="L572" s="433"/>
      <c r="M572" s="85"/>
      <c r="N572" s="85"/>
      <c r="O572" s="85"/>
      <c r="P572" s="90"/>
      <c r="Q572" s="91"/>
      <c r="R572" s="19"/>
      <c r="S572" s="277"/>
      <c r="T572" s="433"/>
      <c r="U572" s="85"/>
      <c r="V572" s="85"/>
      <c r="W572" s="85"/>
      <c r="X572" s="90"/>
      <c r="Y572" s="91"/>
      <c r="Z572" s="19"/>
      <c r="AA572" s="277"/>
      <c r="AB572" s="433"/>
      <c r="AC572" s="85"/>
      <c r="AD572" s="85"/>
      <c r="AE572" s="85"/>
      <c r="AF572" s="90"/>
      <c r="AG572" s="91"/>
      <c r="AH572" s="19"/>
      <c r="AI572" s="277"/>
      <c r="AJ572" s="433"/>
      <c r="AK572" s="85"/>
      <c r="AL572" s="85"/>
      <c r="AM572" s="85"/>
      <c r="AN572" s="90"/>
      <c r="AO572" s="91"/>
      <c r="AP572" s="19"/>
      <c r="AQ572" s="277"/>
      <c r="AR572" s="433"/>
      <c r="AS572" s="85"/>
      <c r="AT572" s="85"/>
      <c r="AU572" s="85"/>
      <c r="AV572" s="90"/>
      <c r="AW572" s="91"/>
      <c r="AX572" s="19"/>
      <c r="AY572" s="277"/>
      <c r="AZ572" s="433"/>
      <c r="BA572" s="85"/>
      <c r="BB572" s="85"/>
      <c r="BC572" s="85"/>
      <c r="BD572" s="90"/>
      <c r="BE572" s="91"/>
      <c r="BF572" s="19"/>
      <c r="BG572" s="277"/>
      <c r="BH572" s="433"/>
      <c r="BI572" s="85"/>
      <c r="BJ572" s="85"/>
      <c r="BK572" s="85"/>
      <c r="BL572" s="90"/>
      <c r="BM572" s="91"/>
      <c r="BN572" s="19"/>
      <c r="BO572" s="277"/>
      <c r="BP572" s="433"/>
      <c r="BQ572" s="85"/>
      <c r="BR572" s="85"/>
      <c r="BS572" s="85"/>
      <c r="BT572" s="90"/>
      <c r="BU572" s="91"/>
      <c r="BV572" s="19"/>
      <c r="BW572" s="277"/>
      <c r="BX572" s="433"/>
      <c r="BY572" s="85"/>
      <c r="BZ572" s="85"/>
      <c r="CA572" s="85"/>
      <c r="CB572" s="90"/>
      <c r="CC572" s="91"/>
      <c r="CD572" s="19"/>
      <c r="CE572" s="277"/>
      <c r="CF572" s="433"/>
      <c r="CG572" s="85"/>
      <c r="CH572" s="85"/>
      <c r="CI572" s="85"/>
      <c r="CJ572" s="90"/>
      <c r="CK572" s="91"/>
      <c r="CL572" s="19"/>
      <c r="CM572" s="277"/>
      <c r="CN572" s="433"/>
      <c r="CO572" s="85"/>
      <c r="CP572" s="85"/>
      <c r="CQ572" s="85"/>
      <c r="CR572" s="90"/>
      <c r="CS572" s="91"/>
      <c r="CT572" s="19"/>
      <c r="CU572" s="277"/>
      <c r="CV572" s="433"/>
      <c r="CW572" s="85"/>
      <c r="CX572" s="85"/>
      <c r="CY572" s="85"/>
      <c r="CZ572" s="90"/>
      <c r="DA572" s="91"/>
      <c r="DB572" s="19"/>
      <c r="DC572" s="277"/>
      <c r="DD572" s="433"/>
      <c r="DE572" s="85"/>
      <c r="DF572" s="85"/>
      <c r="DG572" s="85"/>
      <c r="DH572" s="90"/>
      <c r="DI572" s="91"/>
      <c r="DJ572" s="19"/>
      <c r="DK572" s="277"/>
      <c r="DL572" s="433"/>
      <c r="DM572" s="85"/>
      <c r="DN572" s="85"/>
      <c r="DO572" s="85"/>
      <c r="DP572" s="90"/>
      <c r="DQ572" s="91"/>
      <c r="DR572" s="19"/>
      <c r="DS572" s="277"/>
      <c r="DT572" s="433"/>
      <c r="DU572" s="85"/>
      <c r="DV572" s="85"/>
      <c r="DW572" s="85"/>
      <c r="DX572" s="90"/>
      <c r="DY572" s="91"/>
      <c r="DZ572" s="19"/>
      <c r="EA572" s="277"/>
      <c r="EB572" s="399"/>
      <c r="EC572" s="24"/>
      <c r="ED572" s="24"/>
      <c r="EE572" s="24"/>
      <c r="EF572" s="334"/>
      <c r="EG572" s="282"/>
      <c r="EH572" s="19"/>
      <c r="EI572" s="277"/>
      <c r="EJ572" s="433"/>
      <c r="EK572" s="85"/>
      <c r="EL572" s="85"/>
      <c r="EM572" s="85"/>
      <c r="EN572" s="90"/>
      <c r="EO572" s="91"/>
      <c r="EP572" s="19"/>
      <c r="EQ572" s="277"/>
    </row>
    <row r="573" spans="1:147" ht="37.5" customHeight="1" thickBot="1">
      <c r="A573" s="24"/>
      <c r="B573" s="92" t="s">
        <v>322</v>
      </c>
      <c r="C573" s="434" t="s">
        <v>323</v>
      </c>
      <c r="D573" s="410" t="s">
        <v>312</v>
      </c>
      <c r="E573" s="87" t="s">
        <v>325</v>
      </c>
      <c r="F573" s="87" t="s">
        <v>425</v>
      </c>
      <c r="G573" s="87" t="s">
        <v>327</v>
      </c>
      <c r="H573" s="411" t="s">
        <v>328</v>
      </c>
      <c r="I573" s="412" t="s">
        <v>329</v>
      </c>
      <c r="J573" s="297" t="s">
        <v>1167</v>
      </c>
      <c r="K573" s="298" t="s">
        <v>1168</v>
      </c>
      <c r="L573" s="410" t="s">
        <v>312</v>
      </c>
      <c r="M573" s="87" t="s">
        <v>325</v>
      </c>
      <c r="N573" s="87" t="s">
        <v>425</v>
      </c>
      <c r="O573" s="87" t="s">
        <v>327</v>
      </c>
      <c r="P573" s="411" t="s">
        <v>328</v>
      </c>
      <c r="Q573" s="412" t="s">
        <v>329</v>
      </c>
      <c r="R573" s="297" t="s">
        <v>1167</v>
      </c>
      <c r="S573" s="298" t="s">
        <v>1168</v>
      </c>
      <c r="T573" s="410" t="s">
        <v>312</v>
      </c>
      <c r="U573" s="87" t="s">
        <v>325</v>
      </c>
      <c r="V573" s="87" t="s">
        <v>425</v>
      </c>
      <c r="W573" s="87" t="s">
        <v>327</v>
      </c>
      <c r="X573" s="411" t="s">
        <v>328</v>
      </c>
      <c r="Y573" s="412" t="s">
        <v>329</v>
      </c>
      <c r="Z573" s="297" t="s">
        <v>1167</v>
      </c>
      <c r="AA573" s="298" t="s">
        <v>1168</v>
      </c>
      <c r="AB573" s="410" t="s">
        <v>312</v>
      </c>
      <c r="AC573" s="87" t="s">
        <v>325</v>
      </c>
      <c r="AD573" s="87" t="s">
        <v>425</v>
      </c>
      <c r="AE573" s="87" t="s">
        <v>327</v>
      </c>
      <c r="AF573" s="411" t="s">
        <v>328</v>
      </c>
      <c r="AG573" s="412" t="s">
        <v>329</v>
      </c>
      <c r="AH573" s="297" t="s">
        <v>1167</v>
      </c>
      <c r="AI573" s="298" t="s">
        <v>1168</v>
      </c>
      <c r="AJ573" s="410" t="s">
        <v>312</v>
      </c>
      <c r="AK573" s="87" t="s">
        <v>325</v>
      </c>
      <c r="AL573" s="87" t="s">
        <v>425</v>
      </c>
      <c r="AM573" s="87" t="s">
        <v>327</v>
      </c>
      <c r="AN573" s="411" t="s">
        <v>328</v>
      </c>
      <c r="AO573" s="412" t="s">
        <v>329</v>
      </c>
      <c r="AP573" s="297" t="s">
        <v>1167</v>
      </c>
      <c r="AQ573" s="298" t="s">
        <v>1168</v>
      </c>
      <c r="AR573" s="410" t="s">
        <v>312</v>
      </c>
      <c r="AS573" s="87" t="s">
        <v>325</v>
      </c>
      <c r="AT573" s="87" t="s">
        <v>425</v>
      </c>
      <c r="AU573" s="87" t="s">
        <v>327</v>
      </c>
      <c r="AV573" s="411" t="s">
        <v>328</v>
      </c>
      <c r="AW573" s="412" t="s">
        <v>329</v>
      </c>
      <c r="AX573" s="297" t="s">
        <v>1167</v>
      </c>
      <c r="AY573" s="298" t="s">
        <v>1168</v>
      </c>
      <c r="AZ573" s="410" t="s">
        <v>312</v>
      </c>
      <c r="BA573" s="87" t="s">
        <v>325</v>
      </c>
      <c r="BB573" s="87" t="s">
        <v>425</v>
      </c>
      <c r="BC573" s="87" t="s">
        <v>327</v>
      </c>
      <c r="BD573" s="411" t="s">
        <v>328</v>
      </c>
      <c r="BE573" s="412" t="s">
        <v>329</v>
      </c>
      <c r="BF573" s="297" t="s">
        <v>1167</v>
      </c>
      <c r="BG573" s="298" t="s">
        <v>1168</v>
      </c>
      <c r="BH573" s="410" t="s">
        <v>312</v>
      </c>
      <c r="BI573" s="87" t="s">
        <v>325</v>
      </c>
      <c r="BJ573" s="87" t="s">
        <v>425</v>
      </c>
      <c r="BK573" s="87" t="s">
        <v>327</v>
      </c>
      <c r="BL573" s="411" t="s">
        <v>328</v>
      </c>
      <c r="BM573" s="412" t="s">
        <v>329</v>
      </c>
      <c r="BN573" s="297" t="s">
        <v>1167</v>
      </c>
      <c r="BO573" s="298" t="s">
        <v>1168</v>
      </c>
      <c r="BP573" s="410" t="s">
        <v>312</v>
      </c>
      <c r="BQ573" s="87" t="s">
        <v>325</v>
      </c>
      <c r="BR573" s="87" t="s">
        <v>425</v>
      </c>
      <c r="BS573" s="87" t="s">
        <v>327</v>
      </c>
      <c r="BT573" s="411" t="s">
        <v>328</v>
      </c>
      <c r="BU573" s="412" t="s">
        <v>329</v>
      </c>
      <c r="BV573" s="297" t="s">
        <v>1167</v>
      </c>
      <c r="BW573" s="298" t="s">
        <v>1168</v>
      </c>
      <c r="BX573" s="410" t="s">
        <v>312</v>
      </c>
      <c r="BY573" s="87" t="s">
        <v>325</v>
      </c>
      <c r="BZ573" s="87" t="s">
        <v>425</v>
      </c>
      <c r="CA573" s="87" t="s">
        <v>327</v>
      </c>
      <c r="CB573" s="411" t="s">
        <v>328</v>
      </c>
      <c r="CC573" s="412" t="s">
        <v>329</v>
      </c>
      <c r="CD573" s="297" t="s">
        <v>1167</v>
      </c>
      <c r="CE573" s="298" t="s">
        <v>1168</v>
      </c>
      <c r="CF573" s="410" t="s">
        <v>312</v>
      </c>
      <c r="CG573" s="87" t="s">
        <v>325</v>
      </c>
      <c r="CH573" s="87" t="s">
        <v>425</v>
      </c>
      <c r="CI573" s="87" t="s">
        <v>327</v>
      </c>
      <c r="CJ573" s="411" t="s">
        <v>328</v>
      </c>
      <c r="CK573" s="412" t="s">
        <v>329</v>
      </c>
      <c r="CL573" s="297" t="s">
        <v>1167</v>
      </c>
      <c r="CM573" s="298" t="s">
        <v>1168</v>
      </c>
      <c r="CN573" s="410" t="s">
        <v>312</v>
      </c>
      <c r="CO573" s="87" t="s">
        <v>325</v>
      </c>
      <c r="CP573" s="87" t="s">
        <v>425</v>
      </c>
      <c r="CQ573" s="87" t="s">
        <v>327</v>
      </c>
      <c r="CR573" s="411" t="s">
        <v>328</v>
      </c>
      <c r="CS573" s="412" t="s">
        <v>329</v>
      </c>
      <c r="CT573" s="297" t="s">
        <v>1167</v>
      </c>
      <c r="CU573" s="298" t="s">
        <v>1168</v>
      </c>
      <c r="CV573" s="410" t="s">
        <v>312</v>
      </c>
      <c r="CW573" s="87" t="s">
        <v>325</v>
      </c>
      <c r="CX573" s="87" t="s">
        <v>425</v>
      </c>
      <c r="CY573" s="87" t="s">
        <v>327</v>
      </c>
      <c r="CZ573" s="411" t="s">
        <v>328</v>
      </c>
      <c r="DA573" s="412" t="s">
        <v>329</v>
      </c>
      <c r="DB573" s="297" t="s">
        <v>1167</v>
      </c>
      <c r="DC573" s="298" t="s">
        <v>1168</v>
      </c>
      <c r="DD573" s="410" t="s">
        <v>312</v>
      </c>
      <c r="DE573" s="87" t="s">
        <v>325</v>
      </c>
      <c r="DF573" s="87" t="s">
        <v>425</v>
      </c>
      <c r="DG573" s="87" t="s">
        <v>327</v>
      </c>
      <c r="DH573" s="411" t="s">
        <v>328</v>
      </c>
      <c r="DI573" s="412" t="s">
        <v>329</v>
      </c>
      <c r="DJ573" s="297" t="s">
        <v>1167</v>
      </c>
      <c r="DK573" s="298" t="s">
        <v>1168</v>
      </c>
      <c r="DL573" s="410" t="s">
        <v>312</v>
      </c>
      <c r="DM573" s="87" t="s">
        <v>325</v>
      </c>
      <c r="DN573" s="87" t="s">
        <v>425</v>
      </c>
      <c r="DO573" s="87" t="s">
        <v>327</v>
      </c>
      <c r="DP573" s="411" t="s">
        <v>328</v>
      </c>
      <c r="DQ573" s="412" t="s">
        <v>329</v>
      </c>
      <c r="DR573" s="297" t="s">
        <v>1167</v>
      </c>
      <c r="DS573" s="298" t="s">
        <v>1168</v>
      </c>
      <c r="DT573" s="410" t="s">
        <v>312</v>
      </c>
      <c r="DU573" s="87" t="s">
        <v>325</v>
      </c>
      <c r="DV573" s="87" t="s">
        <v>425</v>
      </c>
      <c r="DW573" s="87" t="s">
        <v>327</v>
      </c>
      <c r="DX573" s="411" t="s">
        <v>328</v>
      </c>
      <c r="DY573" s="412" t="s">
        <v>329</v>
      </c>
      <c r="DZ573" s="297" t="s">
        <v>1167</v>
      </c>
      <c r="EA573" s="298" t="s">
        <v>1168</v>
      </c>
      <c r="EB573" s="92" t="s">
        <v>312</v>
      </c>
      <c r="EC573" s="413" t="s">
        <v>325</v>
      </c>
      <c r="ED573" s="413" t="s">
        <v>425</v>
      </c>
      <c r="EE573" s="413" t="s">
        <v>327</v>
      </c>
      <c r="EF573" s="413" t="s">
        <v>328</v>
      </c>
      <c r="EG573" s="435" t="s">
        <v>329</v>
      </c>
      <c r="EH573" s="297" t="s">
        <v>1167</v>
      </c>
      <c r="EI573" s="298" t="s">
        <v>1168</v>
      </c>
      <c r="EJ573" s="410" t="s">
        <v>312</v>
      </c>
      <c r="EK573" s="87" t="s">
        <v>325</v>
      </c>
      <c r="EL573" s="87" t="s">
        <v>425</v>
      </c>
      <c r="EM573" s="87" t="s">
        <v>327</v>
      </c>
      <c r="EN573" s="411" t="s">
        <v>328</v>
      </c>
      <c r="EO573" s="412" t="s">
        <v>329</v>
      </c>
      <c r="EP573" s="297" t="s">
        <v>1167</v>
      </c>
      <c r="EQ573" s="298" t="s">
        <v>1168</v>
      </c>
    </row>
    <row r="574" spans="1:147" ht="37.5" customHeight="1" thickBot="1">
      <c r="A574" s="24"/>
      <c r="B574" s="60">
        <v>1</v>
      </c>
      <c r="C574" s="416" t="s">
        <v>556</v>
      </c>
      <c r="D574" s="417"/>
      <c r="E574" s="307">
        <v>1</v>
      </c>
      <c r="F574" s="418" t="s">
        <v>331</v>
      </c>
      <c r="G574" s="322"/>
      <c r="H574" s="309"/>
      <c r="I574" s="310">
        <f t="shared" ref="I574:I580" si="799">+(G574+(G574*H574))*E574</f>
        <v>0</v>
      </c>
      <c r="J574" s="311" t="s">
        <v>1169</v>
      </c>
      <c r="K574" s="312"/>
      <c r="L574" s="417"/>
      <c r="M574" s="307">
        <v>1</v>
      </c>
      <c r="N574" s="418" t="s">
        <v>331</v>
      </c>
      <c r="O574" s="322"/>
      <c r="P574" s="309"/>
      <c r="Q574" s="310">
        <f t="shared" ref="Q574:Q580" si="800">+(O574+(O574*P574))*M574</f>
        <v>0</v>
      </c>
      <c r="R574" s="311" t="s">
        <v>1169</v>
      </c>
      <c r="S574" s="312"/>
      <c r="T574" s="417"/>
      <c r="U574" s="307">
        <v>1</v>
      </c>
      <c r="V574" s="418" t="s">
        <v>331</v>
      </c>
      <c r="W574" s="322"/>
      <c r="X574" s="309"/>
      <c r="Y574" s="310">
        <f t="shared" ref="Y574:Y580" si="801">+(W574+(W574*X574))*U574</f>
        <v>0</v>
      </c>
      <c r="Z574" s="311" t="s">
        <v>1169</v>
      </c>
      <c r="AA574" s="312"/>
      <c r="AB574" s="417"/>
      <c r="AC574" s="307">
        <v>1</v>
      </c>
      <c r="AD574" s="418" t="s">
        <v>331</v>
      </c>
      <c r="AE574" s="322"/>
      <c r="AF574" s="309"/>
      <c r="AG574" s="310">
        <f t="shared" ref="AG574:AG580" si="802">+(AE574+(AE574*AF574))*AC574</f>
        <v>0</v>
      </c>
      <c r="AH574" s="311" t="s">
        <v>1169</v>
      </c>
      <c r="AI574" s="312"/>
      <c r="AJ574" s="417" t="s">
        <v>1262</v>
      </c>
      <c r="AK574" s="307">
        <v>1</v>
      </c>
      <c r="AL574" s="418" t="s">
        <v>331</v>
      </c>
      <c r="AM574" s="322">
        <v>9940630.7180851065</v>
      </c>
      <c r="AN574" s="309">
        <v>0</v>
      </c>
      <c r="AO574" s="310">
        <f t="shared" ref="AO574:AO580" si="803">+(AM574+(AM574*AN574))*AK574</f>
        <v>9940630.7180851065</v>
      </c>
      <c r="AP574" s="311" t="s">
        <v>1170</v>
      </c>
      <c r="AQ574" s="312"/>
      <c r="AR574" s="417"/>
      <c r="AS574" s="307">
        <v>1</v>
      </c>
      <c r="AT574" s="418" t="s">
        <v>331</v>
      </c>
      <c r="AU574" s="322"/>
      <c r="AV574" s="309"/>
      <c r="AW574" s="310">
        <f t="shared" ref="AW574:AW580" si="804">+(AU574+(AU574*AV574))*AS574</f>
        <v>0</v>
      </c>
      <c r="AX574" s="311" t="s">
        <v>1169</v>
      </c>
      <c r="AY574" s="312"/>
      <c r="AZ574" s="417"/>
      <c r="BA574" s="307">
        <v>1</v>
      </c>
      <c r="BB574" s="418" t="s">
        <v>331</v>
      </c>
      <c r="BC574" s="322"/>
      <c r="BD574" s="309"/>
      <c r="BE574" s="310">
        <f t="shared" ref="BE574:BE580" si="805">+(BC574+(BC574*BD574))*BA574</f>
        <v>0</v>
      </c>
      <c r="BF574" s="311" t="s">
        <v>1169</v>
      </c>
      <c r="BG574" s="312"/>
      <c r="BH574" s="417"/>
      <c r="BI574" s="307">
        <v>1</v>
      </c>
      <c r="BJ574" s="418" t="s">
        <v>331</v>
      </c>
      <c r="BK574" s="322"/>
      <c r="BL574" s="309"/>
      <c r="BM574" s="310">
        <f t="shared" ref="BM574:BM580" si="806">+(BK574+(BK574*BL574))*BI574</f>
        <v>0</v>
      </c>
      <c r="BN574" s="311" t="s">
        <v>1169</v>
      </c>
      <c r="BO574" s="312"/>
      <c r="BP574" s="417"/>
      <c r="BQ574" s="307">
        <v>1</v>
      </c>
      <c r="BR574" s="418" t="s">
        <v>331</v>
      </c>
      <c r="BS574" s="322"/>
      <c r="BT574" s="309"/>
      <c r="BU574" s="310">
        <f t="shared" ref="BU574:BU580" si="807">+(BS574+(BS574*BT574))*BQ574</f>
        <v>0</v>
      </c>
      <c r="BV574" s="311" t="s">
        <v>1169</v>
      </c>
      <c r="BW574" s="312"/>
      <c r="BX574" s="417"/>
      <c r="BY574" s="307">
        <v>1</v>
      </c>
      <c r="BZ574" s="418" t="s">
        <v>331</v>
      </c>
      <c r="CA574" s="322"/>
      <c r="CB574" s="309"/>
      <c r="CC574" s="310">
        <f t="shared" ref="CC574:CC580" si="808">+(CA574+(CA574*CB574))*BY574</f>
        <v>0</v>
      </c>
      <c r="CD574" s="311" t="s">
        <v>1169</v>
      </c>
      <c r="CE574" s="312"/>
      <c r="CF574" s="417"/>
      <c r="CG574" s="307">
        <v>1</v>
      </c>
      <c r="CH574" s="418" t="s">
        <v>331</v>
      </c>
      <c r="CI574" s="322"/>
      <c r="CJ574" s="309"/>
      <c r="CK574" s="310">
        <f t="shared" ref="CK574:CK580" si="809">+(CI574+(CI574*CJ574))*CG574</f>
        <v>0</v>
      </c>
      <c r="CL574" s="311" t="s">
        <v>1169</v>
      </c>
      <c r="CM574" s="312"/>
      <c r="CN574" s="417"/>
      <c r="CO574" s="307">
        <v>1</v>
      </c>
      <c r="CP574" s="418" t="s">
        <v>331</v>
      </c>
      <c r="CQ574" s="322"/>
      <c r="CR574" s="309"/>
      <c r="CS574" s="310">
        <f t="shared" ref="CS574:CS580" si="810">+(CQ574+(CQ574*CR574))*CO574</f>
        <v>0</v>
      </c>
      <c r="CT574" s="311" t="s">
        <v>1169</v>
      </c>
      <c r="CU574" s="312"/>
      <c r="CV574" s="417"/>
      <c r="CW574" s="307">
        <v>1</v>
      </c>
      <c r="CX574" s="418" t="s">
        <v>331</v>
      </c>
      <c r="CY574" s="322"/>
      <c r="CZ574" s="309"/>
      <c r="DA574" s="310">
        <f t="shared" ref="DA574:DA580" si="811">+(CY574+(CY574*CZ574))*CW574</f>
        <v>0</v>
      </c>
      <c r="DB574" s="311" t="s">
        <v>1169</v>
      </c>
      <c r="DC574" s="312"/>
      <c r="DD574" s="417"/>
      <c r="DE574" s="307">
        <v>1</v>
      </c>
      <c r="DF574" s="418" t="s">
        <v>331</v>
      </c>
      <c r="DG574" s="322"/>
      <c r="DH574" s="309"/>
      <c r="DI574" s="310">
        <f t="shared" ref="DI574:DI580" si="812">+(DG574+(DG574*DH574))*DE574</f>
        <v>0</v>
      </c>
      <c r="DJ574" s="311" t="s">
        <v>1169</v>
      </c>
      <c r="DK574" s="312"/>
      <c r="DL574" s="417"/>
      <c r="DM574" s="307">
        <v>1</v>
      </c>
      <c r="DN574" s="418" t="s">
        <v>331</v>
      </c>
      <c r="DO574" s="322"/>
      <c r="DP574" s="309"/>
      <c r="DQ574" s="310">
        <f t="shared" ref="DQ574:DQ580" si="813">+(DO574+(DO574*DP574))*DM574</f>
        <v>0</v>
      </c>
      <c r="DR574" s="311" t="s">
        <v>1169</v>
      </c>
      <c r="DS574" s="312"/>
      <c r="DT574" s="417"/>
      <c r="DU574" s="307">
        <v>1</v>
      </c>
      <c r="DV574" s="418" t="s">
        <v>331</v>
      </c>
      <c r="DW574" s="322"/>
      <c r="DX574" s="309"/>
      <c r="DY574" s="310">
        <f t="shared" ref="DY574:DY580" si="814">+(DW574+(DW574*DX574))*DU574</f>
        <v>0</v>
      </c>
      <c r="DZ574" s="311" t="s">
        <v>1169</v>
      </c>
      <c r="EA574" s="312"/>
      <c r="EB574" s="421"/>
      <c r="EC574" s="315">
        <v>1</v>
      </c>
      <c r="ED574" s="293" t="s">
        <v>331</v>
      </c>
      <c r="EE574" s="324"/>
      <c r="EF574" s="317"/>
      <c r="EG574" s="318" t="s">
        <v>1199</v>
      </c>
      <c r="EH574" s="311" t="s">
        <v>1169</v>
      </c>
      <c r="EI574" s="312"/>
      <c r="EJ574" s="417"/>
      <c r="EK574" s="307">
        <v>1</v>
      </c>
      <c r="EL574" s="418" t="s">
        <v>331</v>
      </c>
      <c r="EM574" s="322"/>
      <c r="EN574" s="309"/>
      <c r="EO574" s="310">
        <f t="shared" ref="EO574:EO580" si="815">+(EM574+(EM574*EN574))*EK574</f>
        <v>0</v>
      </c>
      <c r="EP574" s="311" t="s">
        <v>1169</v>
      </c>
      <c r="EQ574" s="312"/>
    </row>
    <row r="575" spans="1:147" ht="37.5" customHeight="1">
      <c r="A575" s="24"/>
      <c r="B575" s="60">
        <v>2</v>
      </c>
      <c r="C575" s="416" t="s">
        <v>549</v>
      </c>
      <c r="D575" s="417"/>
      <c r="E575" s="307">
        <v>1</v>
      </c>
      <c r="F575" s="418" t="s">
        <v>331</v>
      </c>
      <c r="G575" s="322"/>
      <c r="H575" s="309"/>
      <c r="I575" s="310">
        <f t="shared" si="799"/>
        <v>0</v>
      </c>
      <c r="J575" s="19"/>
      <c r="K575" s="277"/>
      <c r="L575" s="417"/>
      <c r="M575" s="307">
        <v>1</v>
      </c>
      <c r="N575" s="418" t="s">
        <v>331</v>
      </c>
      <c r="O575" s="322"/>
      <c r="P575" s="309"/>
      <c r="Q575" s="310">
        <f t="shared" si="800"/>
        <v>0</v>
      </c>
      <c r="R575" s="19"/>
      <c r="S575" s="277"/>
      <c r="T575" s="417"/>
      <c r="U575" s="307">
        <v>1</v>
      </c>
      <c r="V575" s="418" t="s">
        <v>331</v>
      </c>
      <c r="W575" s="322"/>
      <c r="X575" s="309"/>
      <c r="Y575" s="310">
        <f t="shared" si="801"/>
        <v>0</v>
      </c>
      <c r="Z575" s="19"/>
      <c r="AA575" s="277"/>
      <c r="AB575" s="417"/>
      <c r="AC575" s="307">
        <v>1</v>
      </c>
      <c r="AD575" s="418" t="s">
        <v>331</v>
      </c>
      <c r="AE575" s="322"/>
      <c r="AF575" s="309"/>
      <c r="AG575" s="310">
        <f t="shared" si="802"/>
        <v>0</v>
      </c>
      <c r="AH575" s="19"/>
      <c r="AI575" s="277"/>
      <c r="AJ575" s="417" t="s">
        <v>1262</v>
      </c>
      <c r="AK575" s="307">
        <v>1</v>
      </c>
      <c r="AL575" s="418" t="s">
        <v>331</v>
      </c>
      <c r="AM575" s="322">
        <v>2759544.0824468085</v>
      </c>
      <c r="AN575" s="309">
        <v>0</v>
      </c>
      <c r="AO575" s="310">
        <f t="shared" si="803"/>
        <v>2759544.0824468085</v>
      </c>
      <c r="AP575" s="19"/>
      <c r="AQ575" s="277"/>
      <c r="AR575" s="417"/>
      <c r="AS575" s="307">
        <v>1</v>
      </c>
      <c r="AT575" s="418" t="s">
        <v>331</v>
      </c>
      <c r="AU575" s="322"/>
      <c r="AV575" s="309"/>
      <c r="AW575" s="310">
        <f t="shared" si="804"/>
        <v>0</v>
      </c>
      <c r="AX575" s="19"/>
      <c r="AY575" s="277"/>
      <c r="AZ575" s="417"/>
      <c r="BA575" s="307">
        <v>1</v>
      </c>
      <c r="BB575" s="418" t="s">
        <v>331</v>
      </c>
      <c r="BC575" s="322"/>
      <c r="BD575" s="309"/>
      <c r="BE575" s="310">
        <f t="shared" si="805"/>
        <v>0</v>
      </c>
      <c r="BF575" s="19"/>
      <c r="BG575" s="277"/>
      <c r="BH575" s="417"/>
      <c r="BI575" s="307">
        <v>1</v>
      </c>
      <c r="BJ575" s="418" t="s">
        <v>331</v>
      </c>
      <c r="BK575" s="322"/>
      <c r="BL575" s="309"/>
      <c r="BM575" s="310">
        <f t="shared" si="806"/>
        <v>0</v>
      </c>
      <c r="BN575" s="19"/>
      <c r="BO575" s="277"/>
      <c r="BP575" s="417"/>
      <c r="BQ575" s="307">
        <v>1</v>
      </c>
      <c r="BR575" s="418" t="s">
        <v>331</v>
      </c>
      <c r="BS575" s="322"/>
      <c r="BT575" s="309"/>
      <c r="BU575" s="310">
        <f t="shared" si="807"/>
        <v>0</v>
      </c>
      <c r="BV575" s="19"/>
      <c r="BW575" s="277"/>
      <c r="BX575" s="417"/>
      <c r="BY575" s="307">
        <v>1</v>
      </c>
      <c r="BZ575" s="418" t="s">
        <v>331</v>
      </c>
      <c r="CA575" s="322"/>
      <c r="CB575" s="309"/>
      <c r="CC575" s="310">
        <f t="shared" si="808"/>
        <v>0</v>
      </c>
      <c r="CD575" s="19"/>
      <c r="CE575" s="277"/>
      <c r="CF575" s="417"/>
      <c r="CG575" s="307">
        <v>1</v>
      </c>
      <c r="CH575" s="418" t="s">
        <v>331</v>
      </c>
      <c r="CI575" s="322"/>
      <c r="CJ575" s="309"/>
      <c r="CK575" s="310">
        <f t="shared" si="809"/>
        <v>0</v>
      </c>
      <c r="CL575" s="19"/>
      <c r="CM575" s="277"/>
      <c r="CN575" s="417"/>
      <c r="CO575" s="307">
        <v>1</v>
      </c>
      <c r="CP575" s="418" t="s">
        <v>331</v>
      </c>
      <c r="CQ575" s="322"/>
      <c r="CR575" s="309"/>
      <c r="CS575" s="310">
        <f t="shared" si="810"/>
        <v>0</v>
      </c>
      <c r="CT575" s="19"/>
      <c r="CU575" s="277"/>
      <c r="CV575" s="417"/>
      <c r="CW575" s="307">
        <v>1</v>
      </c>
      <c r="CX575" s="418" t="s">
        <v>331</v>
      </c>
      <c r="CY575" s="322"/>
      <c r="CZ575" s="309"/>
      <c r="DA575" s="310">
        <f t="shared" si="811"/>
        <v>0</v>
      </c>
      <c r="DB575" s="19"/>
      <c r="DC575" s="277"/>
      <c r="DD575" s="417"/>
      <c r="DE575" s="307">
        <v>1</v>
      </c>
      <c r="DF575" s="418" t="s">
        <v>331</v>
      </c>
      <c r="DG575" s="322"/>
      <c r="DH575" s="309"/>
      <c r="DI575" s="310">
        <f t="shared" si="812"/>
        <v>0</v>
      </c>
      <c r="DJ575" s="19"/>
      <c r="DK575" s="277"/>
      <c r="DL575" s="417"/>
      <c r="DM575" s="307">
        <v>1</v>
      </c>
      <c r="DN575" s="418" t="s">
        <v>331</v>
      </c>
      <c r="DO575" s="322"/>
      <c r="DP575" s="309"/>
      <c r="DQ575" s="310">
        <f t="shared" si="813"/>
        <v>0</v>
      </c>
      <c r="DR575" s="19"/>
      <c r="DS575" s="277"/>
      <c r="DT575" s="417"/>
      <c r="DU575" s="307">
        <v>1</v>
      </c>
      <c r="DV575" s="418" t="s">
        <v>331</v>
      </c>
      <c r="DW575" s="322"/>
      <c r="DX575" s="309"/>
      <c r="DY575" s="310">
        <f t="shared" si="814"/>
        <v>0</v>
      </c>
      <c r="DZ575" s="19"/>
      <c r="EA575" s="277"/>
      <c r="EB575" s="421"/>
      <c r="EC575" s="315">
        <v>1</v>
      </c>
      <c r="ED575" s="293" t="s">
        <v>331</v>
      </c>
      <c r="EE575" s="324"/>
      <c r="EF575" s="317"/>
      <c r="EG575" s="318" t="s">
        <v>1199</v>
      </c>
      <c r="EH575" s="19"/>
      <c r="EI575" s="277"/>
      <c r="EJ575" s="417"/>
      <c r="EK575" s="307">
        <v>1</v>
      </c>
      <c r="EL575" s="418" t="s">
        <v>331</v>
      </c>
      <c r="EM575" s="322"/>
      <c r="EN575" s="309"/>
      <c r="EO575" s="310">
        <f t="shared" si="815"/>
        <v>0</v>
      </c>
      <c r="EP575" s="19"/>
      <c r="EQ575" s="277"/>
    </row>
    <row r="576" spans="1:147" ht="37.5" customHeight="1">
      <c r="A576" s="24"/>
      <c r="B576" s="60">
        <v>3</v>
      </c>
      <c r="C576" s="416" t="s">
        <v>557</v>
      </c>
      <c r="D576" s="417"/>
      <c r="E576" s="307">
        <v>1</v>
      </c>
      <c r="F576" s="418" t="s">
        <v>331</v>
      </c>
      <c r="G576" s="322"/>
      <c r="H576" s="309"/>
      <c r="I576" s="310">
        <f t="shared" si="799"/>
        <v>0</v>
      </c>
      <c r="J576" s="19"/>
      <c r="K576" s="277"/>
      <c r="L576" s="417"/>
      <c r="M576" s="307">
        <v>1</v>
      </c>
      <c r="N576" s="418" t="s">
        <v>331</v>
      </c>
      <c r="O576" s="322"/>
      <c r="P576" s="309"/>
      <c r="Q576" s="310">
        <f t="shared" si="800"/>
        <v>0</v>
      </c>
      <c r="R576" s="19"/>
      <c r="S576" s="277"/>
      <c r="T576" s="417"/>
      <c r="U576" s="307">
        <v>1</v>
      </c>
      <c r="V576" s="418" t="s">
        <v>331</v>
      </c>
      <c r="W576" s="322"/>
      <c r="X576" s="309"/>
      <c r="Y576" s="310">
        <f t="shared" si="801"/>
        <v>0</v>
      </c>
      <c r="Z576" s="19"/>
      <c r="AA576" s="277"/>
      <c r="AB576" s="417"/>
      <c r="AC576" s="307">
        <v>1</v>
      </c>
      <c r="AD576" s="418" t="s">
        <v>331</v>
      </c>
      <c r="AE576" s="322"/>
      <c r="AF576" s="309"/>
      <c r="AG576" s="310">
        <f t="shared" si="802"/>
        <v>0</v>
      </c>
      <c r="AH576" s="19"/>
      <c r="AI576" s="277"/>
      <c r="AJ576" s="417" t="s">
        <v>1262</v>
      </c>
      <c r="AK576" s="307">
        <v>1</v>
      </c>
      <c r="AL576" s="418" t="s">
        <v>331</v>
      </c>
      <c r="AM576" s="322">
        <v>16896236.369680852</v>
      </c>
      <c r="AN576" s="309">
        <v>0</v>
      </c>
      <c r="AO576" s="310">
        <f t="shared" si="803"/>
        <v>16896236.369680852</v>
      </c>
      <c r="AP576" s="19"/>
      <c r="AQ576" s="277"/>
      <c r="AR576" s="417"/>
      <c r="AS576" s="307">
        <v>1</v>
      </c>
      <c r="AT576" s="418" t="s">
        <v>331</v>
      </c>
      <c r="AU576" s="322"/>
      <c r="AV576" s="309"/>
      <c r="AW576" s="310">
        <f t="shared" si="804"/>
        <v>0</v>
      </c>
      <c r="AX576" s="19"/>
      <c r="AY576" s="277"/>
      <c r="AZ576" s="417"/>
      <c r="BA576" s="307">
        <v>1</v>
      </c>
      <c r="BB576" s="418" t="s">
        <v>331</v>
      </c>
      <c r="BC576" s="322"/>
      <c r="BD576" s="309"/>
      <c r="BE576" s="310">
        <f t="shared" si="805"/>
        <v>0</v>
      </c>
      <c r="BF576" s="19"/>
      <c r="BG576" s="277"/>
      <c r="BH576" s="417"/>
      <c r="BI576" s="307">
        <v>1</v>
      </c>
      <c r="BJ576" s="418" t="s">
        <v>331</v>
      </c>
      <c r="BK576" s="322"/>
      <c r="BL576" s="309"/>
      <c r="BM576" s="310">
        <f t="shared" si="806"/>
        <v>0</v>
      </c>
      <c r="BN576" s="19"/>
      <c r="BO576" s="277"/>
      <c r="BP576" s="417"/>
      <c r="BQ576" s="307">
        <v>1</v>
      </c>
      <c r="BR576" s="418" t="s">
        <v>331</v>
      </c>
      <c r="BS576" s="322"/>
      <c r="BT576" s="309"/>
      <c r="BU576" s="310">
        <f t="shared" si="807"/>
        <v>0</v>
      </c>
      <c r="BV576" s="19"/>
      <c r="BW576" s="277"/>
      <c r="BX576" s="417"/>
      <c r="BY576" s="307">
        <v>1</v>
      </c>
      <c r="BZ576" s="418" t="s">
        <v>331</v>
      </c>
      <c r="CA576" s="322"/>
      <c r="CB576" s="309"/>
      <c r="CC576" s="310">
        <f t="shared" si="808"/>
        <v>0</v>
      </c>
      <c r="CD576" s="19"/>
      <c r="CE576" s="277"/>
      <c r="CF576" s="417"/>
      <c r="CG576" s="307">
        <v>1</v>
      </c>
      <c r="CH576" s="418" t="s">
        <v>331</v>
      </c>
      <c r="CI576" s="322"/>
      <c r="CJ576" s="309"/>
      <c r="CK576" s="310">
        <f t="shared" si="809"/>
        <v>0</v>
      </c>
      <c r="CL576" s="19"/>
      <c r="CM576" s="277"/>
      <c r="CN576" s="417"/>
      <c r="CO576" s="307">
        <v>1</v>
      </c>
      <c r="CP576" s="418" t="s">
        <v>331</v>
      </c>
      <c r="CQ576" s="322"/>
      <c r="CR576" s="309"/>
      <c r="CS576" s="310">
        <f t="shared" si="810"/>
        <v>0</v>
      </c>
      <c r="CT576" s="19"/>
      <c r="CU576" s="277"/>
      <c r="CV576" s="417"/>
      <c r="CW576" s="307">
        <v>1</v>
      </c>
      <c r="CX576" s="418" t="s">
        <v>331</v>
      </c>
      <c r="CY576" s="322"/>
      <c r="CZ576" s="309"/>
      <c r="DA576" s="310">
        <f t="shared" si="811"/>
        <v>0</v>
      </c>
      <c r="DB576" s="19"/>
      <c r="DC576" s="277"/>
      <c r="DD576" s="417"/>
      <c r="DE576" s="307">
        <v>1</v>
      </c>
      <c r="DF576" s="418" t="s">
        <v>331</v>
      </c>
      <c r="DG576" s="322"/>
      <c r="DH576" s="309"/>
      <c r="DI576" s="310">
        <f t="shared" si="812"/>
        <v>0</v>
      </c>
      <c r="DJ576" s="19"/>
      <c r="DK576" s="277"/>
      <c r="DL576" s="417"/>
      <c r="DM576" s="307">
        <v>1</v>
      </c>
      <c r="DN576" s="418" t="s">
        <v>331</v>
      </c>
      <c r="DO576" s="322"/>
      <c r="DP576" s="309"/>
      <c r="DQ576" s="310">
        <f t="shared" si="813"/>
        <v>0</v>
      </c>
      <c r="DR576" s="19"/>
      <c r="DS576" s="277"/>
      <c r="DT576" s="417"/>
      <c r="DU576" s="307">
        <v>1</v>
      </c>
      <c r="DV576" s="418" t="s">
        <v>331</v>
      </c>
      <c r="DW576" s="322"/>
      <c r="DX576" s="309"/>
      <c r="DY576" s="310">
        <f t="shared" si="814"/>
        <v>0</v>
      </c>
      <c r="DZ576" s="19"/>
      <c r="EA576" s="277"/>
      <c r="EB576" s="421"/>
      <c r="EC576" s="315">
        <v>1</v>
      </c>
      <c r="ED576" s="293" t="s">
        <v>331</v>
      </c>
      <c r="EE576" s="324"/>
      <c r="EF576" s="317"/>
      <c r="EG576" s="318" t="s">
        <v>1199</v>
      </c>
      <c r="EH576" s="19"/>
      <c r="EI576" s="277"/>
      <c r="EJ576" s="417"/>
      <c r="EK576" s="307">
        <v>1</v>
      </c>
      <c r="EL576" s="418" t="s">
        <v>331</v>
      </c>
      <c r="EM576" s="322"/>
      <c r="EN576" s="309"/>
      <c r="EO576" s="310">
        <f t="shared" si="815"/>
        <v>0</v>
      </c>
      <c r="EP576" s="19"/>
      <c r="EQ576" s="277"/>
    </row>
    <row r="577" spans="1:147" ht="37.5" customHeight="1">
      <c r="A577" s="24"/>
      <c r="B577" s="60">
        <v>4</v>
      </c>
      <c r="C577" s="416" t="s">
        <v>558</v>
      </c>
      <c r="D577" s="417"/>
      <c r="E577" s="307">
        <v>1</v>
      </c>
      <c r="F577" s="418" t="s">
        <v>331</v>
      </c>
      <c r="G577" s="322"/>
      <c r="H577" s="309"/>
      <c r="I577" s="310">
        <f t="shared" si="799"/>
        <v>0</v>
      </c>
      <c r="J577" s="19"/>
      <c r="K577" s="277"/>
      <c r="L577" s="417"/>
      <c r="M577" s="307">
        <v>1</v>
      </c>
      <c r="N577" s="418" t="s">
        <v>331</v>
      </c>
      <c r="O577" s="322"/>
      <c r="P577" s="309"/>
      <c r="Q577" s="310">
        <f t="shared" si="800"/>
        <v>0</v>
      </c>
      <c r="R577" s="19"/>
      <c r="S577" s="277"/>
      <c r="T577" s="417"/>
      <c r="U577" s="307">
        <v>1</v>
      </c>
      <c r="V577" s="418" t="s">
        <v>331</v>
      </c>
      <c r="W577" s="322"/>
      <c r="X577" s="309"/>
      <c r="Y577" s="310">
        <f t="shared" si="801"/>
        <v>0</v>
      </c>
      <c r="Z577" s="19"/>
      <c r="AA577" s="277"/>
      <c r="AB577" s="417"/>
      <c r="AC577" s="307">
        <v>1</v>
      </c>
      <c r="AD577" s="418" t="s">
        <v>331</v>
      </c>
      <c r="AE577" s="322"/>
      <c r="AF577" s="309"/>
      <c r="AG577" s="310">
        <f t="shared" si="802"/>
        <v>0</v>
      </c>
      <c r="AH577" s="19"/>
      <c r="AI577" s="277"/>
      <c r="AJ577" s="417" t="s">
        <v>1262</v>
      </c>
      <c r="AK577" s="307">
        <v>1</v>
      </c>
      <c r="AL577" s="418" t="s">
        <v>331</v>
      </c>
      <c r="AM577" s="322">
        <v>5769956.3829787234</v>
      </c>
      <c r="AN577" s="309">
        <v>0</v>
      </c>
      <c r="AO577" s="310">
        <f t="shared" si="803"/>
        <v>5769956.3829787234</v>
      </c>
      <c r="AP577" s="19"/>
      <c r="AQ577" s="277"/>
      <c r="AR577" s="417"/>
      <c r="AS577" s="307">
        <v>1</v>
      </c>
      <c r="AT577" s="418" t="s">
        <v>331</v>
      </c>
      <c r="AU577" s="322"/>
      <c r="AV577" s="309"/>
      <c r="AW577" s="310">
        <f t="shared" si="804"/>
        <v>0</v>
      </c>
      <c r="AX577" s="19"/>
      <c r="AY577" s="277"/>
      <c r="AZ577" s="417"/>
      <c r="BA577" s="307">
        <v>1</v>
      </c>
      <c r="BB577" s="418" t="s">
        <v>331</v>
      </c>
      <c r="BC577" s="322"/>
      <c r="BD577" s="309"/>
      <c r="BE577" s="310">
        <f t="shared" si="805"/>
        <v>0</v>
      </c>
      <c r="BF577" s="19"/>
      <c r="BG577" s="277"/>
      <c r="BH577" s="417"/>
      <c r="BI577" s="307">
        <v>1</v>
      </c>
      <c r="BJ577" s="418" t="s">
        <v>331</v>
      </c>
      <c r="BK577" s="322"/>
      <c r="BL577" s="309"/>
      <c r="BM577" s="310">
        <f t="shared" si="806"/>
        <v>0</v>
      </c>
      <c r="BN577" s="19"/>
      <c r="BO577" s="277"/>
      <c r="BP577" s="417"/>
      <c r="BQ577" s="307">
        <v>1</v>
      </c>
      <c r="BR577" s="418" t="s">
        <v>331</v>
      </c>
      <c r="BS577" s="322"/>
      <c r="BT577" s="309"/>
      <c r="BU577" s="310">
        <f t="shared" si="807"/>
        <v>0</v>
      </c>
      <c r="BV577" s="19"/>
      <c r="BW577" s="277"/>
      <c r="BX577" s="417"/>
      <c r="BY577" s="307">
        <v>1</v>
      </c>
      <c r="BZ577" s="418" t="s">
        <v>331</v>
      </c>
      <c r="CA577" s="322"/>
      <c r="CB577" s="309"/>
      <c r="CC577" s="310">
        <f t="shared" si="808"/>
        <v>0</v>
      </c>
      <c r="CD577" s="19"/>
      <c r="CE577" s="277"/>
      <c r="CF577" s="417"/>
      <c r="CG577" s="307">
        <v>1</v>
      </c>
      <c r="CH577" s="418" t="s">
        <v>331</v>
      </c>
      <c r="CI577" s="322"/>
      <c r="CJ577" s="309"/>
      <c r="CK577" s="310">
        <f t="shared" si="809"/>
        <v>0</v>
      </c>
      <c r="CL577" s="19"/>
      <c r="CM577" s="277"/>
      <c r="CN577" s="417"/>
      <c r="CO577" s="307">
        <v>1</v>
      </c>
      <c r="CP577" s="418" t="s">
        <v>331</v>
      </c>
      <c r="CQ577" s="322"/>
      <c r="CR577" s="309"/>
      <c r="CS577" s="310">
        <f t="shared" si="810"/>
        <v>0</v>
      </c>
      <c r="CT577" s="19"/>
      <c r="CU577" s="277"/>
      <c r="CV577" s="417"/>
      <c r="CW577" s="307">
        <v>1</v>
      </c>
      <c r="CX577" s="418" t="s">
        <v>331</v>
      </c>
      <c r="CY577" s="322"/>
      <c r="CZ577" s="309"/>
      <c r="DA577" s="310">
        <f t="shared" si="811"/>
        <v>0</v>
      </c>
      <c r="DB577" s="19"/>
      <c r="DC577" s="277"/>
      <c r="DD577" s="417"/>
      <c r="DE577" s="307">
        <v>1</v>
      </c>
      <c r="DF577" s="418" t="s">
        <v>331</v>
      </c>
      <c r="DG577" s="322"/>
      <c r="DH577" s="309"/>
      <c r="DI577" s="310">
        <f t="shared" si="812"/>
        <v>0</v>
      </c>
      <c r="DJ577" s="19"/>
      <c r="DK577" s="277"/>
      <c r="DL577" s="417"/>
      <c r="DM577" s="307">
        <v>1</v>
      </c>
      <c r="DN577" s="418" t="s">
        <v>331</v>
      </c>
      <c r="DO577" s="322"/>
      <c r="DP577" s="309"/>
      <c r="DQ577" s="310">
        <f t="shared" si="813"/>
        <v>0</v>
      </c>
      <c r="DR577" s="19"/>
      <c r="DS577" s="277"/>
      <c r="DT577" s="417"/>
      <c r="DU577" s="307">
        <v>1</v>
      </c>
      <c r="DV577" s="418" t="s">
        <v>331</v>
      </c>
      <c r="DW577" s="322"/>
      <c r="DX577" s="309"/>
      <c r="DY577" s="310">
        <f t="shared" si="814"/>
        <v>0</v>
      </c>
      <c r="DZ577" s="19"/>
      <c r="EA577" s="277"/>
      <c r="EB577" s="421"/>
      <c r="EC577" s="315">
        <v>1</v>
      </c>
      <c r="ED577" s="293" t="s">
        <v>331</v>
      </c>
      <c r="EE577" s="324"/>
      <c r="EF577" s="317"/>
      <c r="EG577" s="318" t="s">
        <v>1199</v>
      </c>
      <c r="EH577" s="19"/>
      <c r="EI577" s="277"/>
      <c r="EJ577" s="417"/>
      <c r="EK577" s="307">
        <v>1</v>
      </c>
      <c r="EL577" s="418" t="s">
        <v>331</v>
      </c>
      <c r="EM577" s="322"/>
      <c r="EN577" s="309"/>
      <c r="EO577" s="310">
        <f t="shared" si="815"/>
        <v>0</v>
      </c>
      <c r="EP577" s="19"/>
      <c r="EQ577" s="277"/>
    </row>
    <row r="578" spans="1:147" ht="37.5" customHeight="1">
      <c r="A578" s="24"/>
      <c r="B578" s="60">
        <v>5</v>
      </c>
      <c r="C578" s="416" t="s">
        <v>482</v>
      </c>
      <c r="D578" s="417"/>
      <c r="E578" s="307">
        <v>1</v>
      </c>
      <c r="F578" s="418" t="s">
        <v>331</v>
      </c>
      <c r="G578" s="342"/>
      <c r="H578" s="309"/>
      <c r="I578" s="310">
        <f t="shared" si="799"/>
        <v>0</v>
      </c>
      <c r="J578" s="19"/>
      <c r="K578" s="277"/>
      <c r="L578" s="417"/>
      <c r="M578" s="307">
        <v>1</v>
      </c>
      <c r="N578" s="418" t="s">
        <v>331</v>
      </c>
      <c r="O578" s="342"/>
      <c r="P578" s="309"/>
      <c r="Q578" s="310">
        <f t="shared" si="800"/>
        <v>0</v>
      </c>
      <c r="R578" s="19"/>
      <c r="S578" s="277"/>
      <c r="T578" s="417"/>
      <c r="U578" s="307">
        <v>1</v>
      </c>
      <c r="V578" s="418" t="s">
        <v>331</v>
      </c>
      <c r="W578" s="342"/>
      <c r="X578" s="309"/>
      <c r="Y578" s="310">
        <f t="shared" si="801"/>
        <v>0</v>
      </c>
      <c r="Z578" s="19"/>
      <c r="AA578" s="277"/>
      <c r="AB578" s="417"/>
      <c r="AC578" s="307">
        <v>1</v>
      </c>
      <c r="AD578" s="418" t="s">
        <v>331</v>
      </c>
      <c r="AE578" s="342"/>
      <c r="AF578" s="309"/>
      <c r="AG578" s="310">
        <f t="shared" si="802"/>
        <v>0</v>
      </c>
      <c r="AH578" s="19"/>
      <c r="AI578" s="277"/>
      <c r="AJ578" s="417" t="s">
        <v>1275</v>
      </c>
      <c r="AK578" s="307">
        <v>1</v>
      </c>
      <c r="AL578" s="418" t="s">
        <v>331</v>
      </c>
      <c r="AM578" s="342">
        <v>314480.31914893619</v>
      </c>
      <c r="AN578" s="309">
        <v>0</v>
      </c>
      <c r="AO578" s="310">
        <f t="shared" si="803"/>
        <v>314480.31914893619</v>
      </c>
      <c r="AP578" s="19"/>
      <c r="AQ578" s="277"/>
      <c r="AR578" s="417"/>
      <c r="AS578" s="307">
        <v>1</v>
      </c>
      <c r="AT578" s="418" t="s">
        <v>331</v>
      </c>
      <c r="AU578" s="342"/>
      <c r="AV578" s="309"/>
      <c r="AW578" s="310">
        <f t="shared" si="804"/>
        <v>0</v>
      </c>
      <c r="AX578" s="19"/>
      <c r="AY578" s="277"/>
      <c r="AZ578" s="417"/>
      <c r="BA578" s="307">
        <v>1</v>
      </c>
      <c r="BB578" s="418" t="s">
        <v>331</v>
      </c>
      <c r="BC578" s="342"/>
      <c r="BD578" s="309"/>
      <c r="BE578" s="310">
        <f t="shared" si="805"/>
        <v>0</v>
      </c>
      <c r="BF578" s="19"/>
      <c r="BG578" s="277"/>
      <c r="BH578" s="417"/>
      <c r="BI578" s="307">
        <v>1</v>
      </c>
      <c r="BJ578" s="418" t="s">
        <v>331</v>
      </c>
      <c r="BK578" s="342"/>
      <c r="BL578" s="309"/>
      <c r="BM578" s="310">
        <f t="shared" si="806"/>
        <v>0</v>
      </c>
      <c r="BN578" s="19"/>
      <c r="BO578" s="277"/>
      <c r="BP578" s="417"/>
      <c r="BQ578" s="307">
        <v>1</v>
      </c>
      <c r="BR578" s="418" t="s">
        <v>331</v>
      </c>
      <c r="BS578" s="342"/>
      <c r="BT578" s="309"/>
      <c r="BU578" s="310">
        <f t="shared" si="807"/>
        <v>0</v>
      </c>
      <c r="BV578" s="19"/>
      <c r="BW578" s="277"/>
      <c r="BX578" s="417"/>
      <c r="BY578" s="307">
        <v>1</v>
      </c>
      <c r="BZ578" s="418" t="s">
        <v>331</v>
      </c>
      <c r="CA578" s="342"/>
      <c r="CB578" s="309"/>
      <c r="CC578" s="310">
        <f t="shared" si="808"/>
        <v>0</v>
      </c>
      <c r="CD578" s="19"/>
      <c r="CE578" s="277"/>
      <c r="CF578" s="417"/>
      <c r="CG578" s="307">
        <v>1</v>
      </c>
      <c r="CH578" s="418" t="s">
        <v>331</v>
      </c>
      <c r="CI578" s="342"/>
      <c r="CJ578" s="309"/>
      <c r="CK578" s="310">
        <f t="shared" si="809"/>
        <v>0</v>
      </c>
      <c r="CL578" s="19"/>
      <c r="CM578" s="277"/>
      <c r="CN578" s="417"/>
      <c r="CO578" s="307">
        <v>1</v>
      </c>
      <c r="CP578" s="418" t="s">
        <v>331</v>
      </c>
      <c r="CQ578" s="342"/>
      <c r="CR578" s="309"/>
      <c r="CS578" s="310">
        <f t="shared" si="810"/>
        <v>0</v>
      </c>
      <c r="CT578" s="19"/>
      <c r="CU578" s="277"/>
      <c r="CV578" s="417"/>
      <c r="CW578" s="307">
        <v>1</v>
      </c>
      <c r="CX578" s="418" t="s">
        <v>331</v>
      </c>
      <c r="CY578" s="342"/>
      <c r="CZ578" s="309"/>
      <c r="DA578" s="310">
        <f t="shared" si="811"/>
        <v>0</v>
      </c>
      <c r="DB578" s="19"/>
      <c r="DC578" s="277"/>
      <c r="DD578" s="417"/>
      <c r="DE578" s="307">
        <v>1</v>
      </c>
      <c r="DF578" s="418" t="s">
        <v>331</v>
      </c>
      <c r="DG578" s="342"/>
      <c r="DH578" s="309"/>
      <c r="DI578" s="310">
        <f t="shared" si="812"/>
        <v>0</v>
      </c>
      <c r="DJ578" s="19"/>
      <c r="DK578" s="277"/>
      <c r="DL578" s="417"/>
      <c r="DM578" s="307">
        <v>1</v>
      </c>
      <c r="DN578" s="418" t="s">
        <v>331</v>
      </c>
      <c r="DO578" s="342"/>
      <c r="DP578" s="309"/>
      <c r="DQ578" s="310">
        <f t="shared" si="813"/>
        <v>0</v>
      </c>
      <c r="DR578" s="19"/>
      <c r="DS578" s="277"/>
      <c r="DT578" s="417"/>
      <c r="DU578" s="307">
        <v>1</v>
      </c>
      <c r="DV578" s="418" t="s">
        <v>331</v>
      </c>
      <c r="DW578" s="342"/>
      <c r="DX578" s="309"/>
      <c r="DY578" s="310">
        <f t="shared" si="814"/>
        <v>0</v>
      </c>
      <c r="DZ578" s="19"/>
      <c r="EA578" s="277"/>
      <c r="EB578" s="421"/>
      <c r="EC578" s="315">
        <v>1</v>
      </c>
      <c r="ED578" s="293" t="s">
        <v>331</v>
      </c>
      <c r="EE578" s="324"/>
      <c r="EF578" s="317"/>
      <c r="EG578" s="318" t="s">
        <v>1199</v>
      </c>
      <c r="EH578" s="19"/>
      <c r="EI578" s="277"/>
      <c r="EJ578" s="417"/>
      <c r="EK578" s="307">
        <v>1</v>
      </c>
      <c r="EL578" s="418" t="s">
        <v>331</v>
      </c>
      <c r="EM578" s="342"/>
      <c r="EN578" s="309"/>
      <c r="EO578" s="310">
        <f t="shared" si="815"/>
        <v>0</v>
      </c>
      <c r="EP578" s="19"/>
      <c r="EQ578" s="277"/>
    </row>
    <row r="579" spans="1:147" ht="37.5" customHeight="1">
      <c r="A579" s="304"/>
      <c r="B579" s="60">
        <v>6</v>
      </c>
      <c r="C579" s="423" t="s">
        <v>441</v>
      </c>
      <c r="D579" s="436"/>
      <c r="E579" s="437">
        <v>1</v>
      </c>
      <c r="F579" s="438" t="s">
        <v>331</v>
      </c>
      <c r="G579" s="322"/>
      <c r="H579" s="309"/>
      <c r="I579" s="310">
        <f t="shared" si="799"/>
        <v>0</v>
      </c>
      <c r="J579" s="19"/>
      <c r="K579" s="277"/>
      <c r="L579" s="436"/>
      <c r="M579" s="437">
        <v>1</v>
      </c>
      <c r="N579" s="438" t="s">
        <v>331</v>
      </c>
      <c r="O579" s="322"/>
      <c r="P579" s="309"/>
      <c r="Q579" s="310">
        <f t="shared" si="800"/>
        <v>0</v>
      </c>
      <c r="R579" s="19"/>
      <c r="S579" s="277"/>
      <c r="T579" s="436"/>
      <c r="U579" s="437">
        <v>1</v>
      </c>
      <c r="V579" s="438" t="s">
        <v>331</v>
      </c>
      <c r="W579" s="322"/>
      <c r="X579" s="309"/>
      <c r="Y579" s="310">
        <f t="shared" si="801"/>
        <v>0</v>
      </c>
      <c r="Z579" s="19"/>
      <c r="AA579" s="277"/>
      <c r="AB579" s="436"/>
      <c r="AC579" s="437">
        <v>1</v>
      </c>
      <c r="AD579" s="438" t="s">
        <v>331</v>
      </c>
      <c r="AE579" s="322"/>
      <c r="AF579" s="309"/>
      <c r="AG579" s="310">
        <f t="shared" si="802"/>
        <v>0</v>
      </c>
      <c r="AH579" s="19"/>
      <c r="AI579" s="277"/>
      <c r="AJ579" s="436" t="s">
        <v>1281</v>
      </c>
      <c r="AK579" s="437">
        <v>1</v>
      </c>
      <c r="AL579" s="438" t="s">
        <v>331</v>
      </c>
      <c r="AM579" s="322">
        <v>201590</v>
      </c>
      <c r="AN579" s="309">
        <v>0</v>
      </c>
      <c r="AO579" s="310">
        <f t="shared" si="803"/>
        <v>201590</v>
      </c>
      <c r="AP579" s="19"/>
      <c r="AQ579" s="277"/>
      <c r="AR579" s="436"/>
      <c r="AS579" s="437">
        <v>1</v>
      </c>
      <c r="AT579" s="438" t="s">
        <v>331</v>
      </c>
      <c r="AU579" s="322"/>
      <c r="AV579" s="309"/>
      <c r="AW579" s="310">
        <f t="shared" si="804"/>
        <v>0</v>
      </c>
      <c r="AX579" s="19"/>
      <c r="AY579" s="277"/>
      <c r="AZ579" s="436"/>
      <c r="BA579" s="437">
        <v>1</v>
      </c>
      <c r="BB579" s="438" t="s">
        <v>331</v>
      </c>
      <c r="BC579" s="322"/>
      <c r="BD579" s="309"/>
      <c r="BE579" s="310">
        <f t="shared" si="805"/>
        <v>0</v>
      </c>
      <c r="BF579" s="19"/>
      <c r="BG579" s="277"/>
      <c r="BH579" s="436"/>
      <c r="BI579" s="437">
        <v>1</v>
      </c>
      <c r="BJ579" s="438" t="s">
        <v>331</v>
      </c>
      <c r="BK579" s="322"/>
      <c r="BL579" s="309"/>
      <c r="BM579" s="310">
        <f t="shared" si="806"/>
        <v>0</v>
      </c>
      <c r="BN579" s="19"/>
      <c r="BO579" s="277"/>
      <c r="BP579" s="436"/>
      <c r="BQ579" s="437">
        <v>1</v>
      </c>
      <c r="BR579" s="438" t="s">
        <v>331</v>
      </c>
      <c r="BS579" s="322"/>
      <c r="BT579" s="309"/>
      <c r="BU579" s="310">
        <f t="shared" si="807"/>
        <v>0</v>
      </c>
      <c r="BV579" s="19"/>
      <c r="BW579" s="277"/>
      <c r="BX579" s="436"/>
      <c r="BY579" s="437">
        <v>1</v>
      </c>
      <c r="BZ579" s="438" t="s">
        <v>331</v>
      </c>
      <c r="CA579" s="322"/>
      <c r="CB579" s="309"/>
      <c r="CC579" s="310">
        <f t="shared" si="808"/>
        <v>0</v>
      </c>
      <c r="CD579" s="19"/>
      <c r="CE579" s="277"/>
      <c r="CF579" s="436"/>
      <c r="CG579" s="437">
        <v>1</v>
      </c>
      <c r="CH579" s="438" t="s">
        <v>331</v>
      </c>
      <c r="CI579" s="322"/>
      <c r="CJ579" s="309"/>
      <c r="CK579" s="310">
        <f t="shared" si="809"/>
        <v>0</v>
      </c>
      <c r="CL579" s="19"/>
      <c r="CM579" s="277"/>
      <c r="CN579" s="436"/>
      <c r="CO579" s="437">
        <v>1</v>
      </c>
      <c r="CP579" s="438" t="s">
        <v>331</v>
      </c>
      <c r="CQ579" s="322"/>
      <c r="CR579" s="309"/>
      <c r="CS579" s="310">
        <f t="shared" si="810"/>
        <v>0</v>
      </c>
      <c r="CT579" s="19"/>
      <c r="CU579" s="277"/>
      <c r="CV579" s="436"/>
      <c r="CW579" s="437">
        <v>1</v>
      </c>
      <c r="CX579" s="438" t="s">
        <v>331</v>
      </c>
      <c r="CY579" s="322"/>
      <c r="CZ579" s="309"/>
      <c r="DA579" s="310">
        <f t="shared" si="811"/>
        <v>0</v>
      </c>
      <c r="DB579" s="19"/>
      <c r="DC579" s="277"/>
      <c r="DD579" s="436"/>
      <c r="DE579" s="437">
        <v>1</v>
      </c>
      <c r="DF579" s="438" t="s">
        <v>331</v>
      </c>
      <c r="DG579" s="322"/>
      <c r="DH579" s="309"/>
      <c r="DI579" s="310">
        <f t="shared" si="812"/>
        <v>0</v>
      </c>
      <c r="DJ579" s="19"/>
      <c r="DK579" s="277"/>
      <c r="DL579" s="436"/>
      <c r="DM579" s="437">
        <v>1</v>
      </c>
      <c r="DN579" s="438" t="s">
        <v>331</v>
      </c>
      <c r="DO579" s="322"/>
      <c r="DP579" s="309"/>
      <c r="DQ579" s="310">
        <f t="shared" si="813"/>
        <v>0</v>
      </c>
      <c r="DR579" s="19"/>
      <c r="DS579" s="277"/>
      <c r="DT579" s="436"/>
      <c r="DU579" s="437">
        <v>1</v>
      </c>
      <c r="DV579" s="438" t="s">
        <v>331</v>
      </c>
      <c r="DW579" s="322"/>
      <c r="DX579" s="309"/>
      <c r="DY579" s="310">
        <f t="shared" si="814"/>
        <v>0</v>
      </c>
      <c r="DZ579" s="19"/>
      <c r="EA579" s="277"/>
      <c r="EB579" s="314"/>
      <c r="EC579" s="315">
        <v>1</v>
      </c>
      <c r="ED579" s="293" t="s">
        <v>331</v>
      </c>
      <c r="EE579" s="324"/>
      <c r="EF579" s="317"/>
      <c r="EG579" s="318" t="s">
        <v>1199</v>
      </c>
      <c r="EH579" s="19"/>
      <c r="EI579" s="277"/>
      <c r="EJ579" s="436"/>
      <c r="EK579" s="437">
        <v>1</v>
      </c>
      <c r="EL579" s="438" t="s">
        <v>331</v>
      </c>
      <c r="EM579" s="322"/>
      <c r="EN579" s="309"/>
      <c r="EO579" s="310">
        <f t="shared" si="815"/>
        <v>0</v>
      </c>
      <c r="EP579" s="19"/>
      <c r="EQ579" s="277"/>
    </row>
    <row r="580" spans="1:147" ht="37.5" customHeight="1">
      <c r="A580" s="304"/>
      <c r="B580" s="60">
        <v>7</v>
      </c>
      <c r="C580" s="423" t="s">
        <v>437</v>
      </c>
      <c r="D580" s="306"/>
      <c r="E580" s="307">
        <v>1</v>
      </c>
      <c r="F580" s="418" t="s">
        <v>331</v>
      </c>
      <c r="G580" s="322"/>
      <c r="H580" s="309"/>
      <c r="I580" s="310">
        <f t="shared" si="799"/>
        <v>0</v>
      </c>
      <c r="J580" s="19"/>
      <c r="K580" s="277"/>
      <c r="L580" s="306"/>
      <c r="M580" s="307">
        <v>1</v>
      </c>
      <c r="N580" s="418" t="s">
        <v>331</v>
      </c>
      <c r="O580" s="322"/>
      <c r="P580" s="309"/>
      <c r="Q580" s="310">
        <f t="shared" si="800"/>
        <v>0</v>
      </c>
      <c r="R580" s="19"/>
      <c r="S580" s="277"/>
      <c r="T580" s="306"/>
      <c r="U580" s="307">
        <v>1</v>
      </c>
      <c r="V580" s="418" t="s">
        <v>331</v>
      </c>
      <c r="W580" s="322"/>
      <c r="X580" s="309"/>
      <c r="Y580" s="310">
        <f t="shared" si="801"/>
        <v>0</v>
      </c>
      <c r="Z580" s="19"/>
      <c r="AA580" s="277"/>
      <c r="AB580" s="306"/>
      <c r="AC580" s="307">
        <v>1</v>
      </c>
      <c r="AD580" s="418" t="s">
        <v>331</v>
      </c>
      <c r="AE580" s="322"/>
      <c r="AF580" s="309"/>
      <c r="AG580" s="310">
        <f t="shared" si="802"/>
        <v>0</v>
      </c>
      <c r="AH580" s="19"/>
      <c r="AI580" s="277"/>
      <c r="AJ580" s="306" t="s">
        <v>1286</v>
      </c>
      <c r="AK580" s="307">
        <v>1</v>
      </c>
      <c r="AL580" s="418" t="s">
        <v>331</v>
      </c>
      <c r="AM580" s="322">
        <v>153208.97606382979</v>
      </c>
      <c r="AN580" s="309">
        <v>0.19</v>
      </c>
      <c r="AO580" s="310">
        <f t="shared" si="803"/>
        <v>182318.68151595746</v>
      </c>
      <c r="AP580" s="19"/>
      <c r="AQ580" s="277"/>
      <c r="AR580" s="306"/>
      <c r="AS580" s="307">
        <v>1</v>
      </c>
      <c r="AT580" s="418" t="s">
        <v>331</v>
      </c>
      <c r="AU580" s="322"/>
      <c r="AV580" s="309"/>
      <c r="AW580" s="310">
        <f t="shared" si="804"/>
        <v>0</v>
      </c>
      <c r="AX580" s="19"/>
      <c r="AY580" s="277"/>
      <c r="AZ580" s="306"/>
      <c r="BA580" s="307">
        <v>1</v>
      </c>
      <c r="BB580" s="418" t="s">
        <v>331</v>
      </c>
      <c r="BC580" s="322"/>
      <c r="BD580" s="309"/>
      <c r="BE580" s="310">
        <f t="shared" si="805"/>
        <v>0</v>
      </c>
      <c r="BF580" s="19"/>
      <c r="BG580" s="277"/>
      <c r="BH580" s="306"/>
      <c r="BI580" s="307">
        <v>1</v>
      </c>
      <c r="BJ580" s="418" t="s">
        <v>331</v>
      </c>
      <c r="BK580" s="322"/>
      <c r="BL580" s="309"/>
      <c r="BM580" s="310">
        <f t="shared" si="806"/>
        <v>0</v>
      </c>
      <c r="BN580" s="19"/>
      <c r="BO580" s="277"/>
      <c r="BP580" s="306"/>
      <c r="BQ580" s="307">
        <v>1</v>
      </c>
      <c r="BR580" s="418" t="s">
        <v>331</v>
      </c>
      <c r="BS580" s="322"/>
      <c r="BT580" s="309"/>
      <c r="BU580" s="310">
        <f t="shared" si="807"/>
        <v>0</v>
      </c>
      <c r="BV580" s="19"/>
      <c r="BW580" s="277"/>
      <c r="BX580" s="306"/>
      <c r="BY580" s="307">
        <v>1</v>
      </c>
      <c r="BZ580" s="418" t="s">
        <v>331</v>
      </c>
      <c r="CA580" s="322"/>
      <c r="CB580" s="309"/>
      <c r="CC580" s="310">
        <f t="shared" si="808"/>
        <v>0</v>
      </c>
      <c r="CD580" s="19"/>
      <c r="CE580" s="277"/>
      <c r="CF580" s="306"/>
      <c r="CG580" s="307">
        <v>1</v>
      </c>
      <c r="CH580" s="418" t="s">
        <v>331</v>
      </c>
      <c r="CI580" s="322"/>
      <c r="CJ580" s="309"/>
      <c r="CK580" s="310">
        <f t="shared" si="809"/>
        <v>0</v>
      </c>
      <c r="CL580" s="19"/>
      <c r="CM580" s="277"/>
      <c r="CN580" s="306"/>
      <c r="CO580" s="307">
        <v>1</v>
      </c>
      <c r="CP580" s="418" t="s">
        <v>331</v>
      </c>
      <c r="CQ580" s="322"/>
      <c r="CR580" s="309"/>
      <c r="CS580" s="310">
        <f t="shared" si="810"/>
        <v>0</v>
      </c>
      <c r="CT580" s="19"/>
      <c r="CU580" s="277"/>
      <c r="CV580" s="306"/>
      <c r="CW580" s="307">
        <v>1</v>
      </c>
      <c r="CX580" s="418" t="s">
        <v>331</v>
      </c>
      <c r="CY580" s="322"/>
      <c r="CZ580" s="309"/>
      <c r="DA580" s="310">
        <f t="shared" si="811"/>
        <v>0</v>
      </c>
      <c r="DB580" s="19"/>
      <c r="DC580" s="277"/>
      <c r="DD580" s="306"/>
      <c r="DE580" s="307">
        <v>1</v>
      </c>
      <c r="DF580" s="418" t="s">
        <v>331</v>
      </c>
      <c r="DG580" s="322"/>
      <c r="DH580" s="309"/>
      <c r="DI580" s="310">
        <f t="shared" si="812"/>
        <v>0</v>
      </c>
      <c r="DJ580" s="19"/>
      <c r="DK580" s="277"/>
      <c r="DL580" s="306"/>
      <c r="DM580" s="307">
        <v>1</v>
      </c>
      <c r="DN580" s="418" t="s">
        <v>331</v>
      </c>
      <c r="DO580" s="322"/>
      <c r="DP580" s="309"/>
      <c r="DQ580" s="310">
        <f t="shared" si="813"/>
        <v>0</v>
      </c>
      <c r="DR580" s="19"/>
      <c r="DS580" s="277"/>
      <c r="DT580" s="306"/>
      <c r="DU580" s="307">
        <v>1</v>
      </c>
      <c r="DV580" s="418" t="s">
        <v>331</v>
      </c>
      <c r="DW580" s="322"/>
      <c r="DX580" s="309"/>
      <c r="DY580" s="310">
        <f t="shared" si="814"/>
        <v>0</v>
      </c>
      <c r="DZ580" s="19"/>
      <c r="EA580" s="277"/>
      <c r="EB580" s="314"/>
      <c r="EC580" s="315">
        <v>1</v>
      </c>
      <c r="ED580" s="293" t="s">
        <v>331</v>
      </c>
      <c r="EE580" s="324"/>
      <c r="EF580" s="317"/>
      <c r="EG580" s="318" t="s">
        <v>1199</v>
      </c>
      <c r="EH580" s="19"/>
      <c r="EI580" s="277"/>
      <c r="EJ580" s="306"/>
      <c r="EK580" s="307">
        <v>1</v>
      </c>
      <c r="EL580" s="418" t="s">
        <v>331</v>
      </c>
      <c r="EM580" s="322"/>
      <c r="EN580" s="309"/>
      <c r="EO580" s="310">
        <f t="shared" si="815"/>
        <v>0</v>
      </c>
      <c r="EP580" s="19"/>
      <c r="EQ580" s="277"/>
    </row>
    <row r="581" spans="1:147" ht="37.5" customHeight="1">
      <c r="A581" s="24"/>
      <c r="B581" s="426"/>
      <c r="C581" s="441" t="s">
        <v>338</v>
      </c>
      <c r="D581" s="427"/>
      <c r="E581" s="428"/>
      <c r="F581" s="428"/>
      <c r="G581" s="428"/>
      <c r="H581" s="429"/>
      <c r="I581" s="443">
        <f>SUM(I574:I580)</f>
        <v>0</v>
      </c>
      <c r="J581" s="19"/>
      <c r="K581" s="277"/>
      <c r="L581" s="427"/>
      <c r="M581" s="428"/>
      <c r="N581" s="428"/>
      <c r="O581" s="428"/>
      <c r="P581" s="429"/>
      <c r="Q581" s="443">
        <f>SUM(Q574:Q580)</f>
        <v>0</v>
      </c>
      <c r="R581" s="19"/>
      <c r="S581" s="277"/>
      <c r="T581" s="427"/>
      <c r="U581" s="428"/>
      <c r="V581" s="428"/>
      <c r="W581" s="428"/>
      <c r="X581" s="429"/>
      <c r="Y581" s="443">
        <f>SUM(Y574:Y580)</f>
        <v>0</v>
      </c>
      <c r="Z581" s="19"/>
      <c r="AA581" s="277"/>
      <c r="AB581" s="427"/>
      <c r="AC581" s="428"/>
      <c r="AD581" s="428"/>
      <c r="AE581" s="428"/>
      <c r="AF581" s="429"/>
      <c r="AG581" s="443">
        <f>SUM(AG574:AG580)</f>
        <v>0</v>
      </c>
      <c r="AH581" s="19"/>
      <c r="AI581" s="277"/>
      <c r="AJ581" s="427"/>
      <c r="AK581" s="428"/>
      <c r="AL581" s="428"/>
      <c r="AM581" s="428"/>
      <c r="AN581" s="429"/>
      <c r="AO581" s="443">
        <f>SUM(AO574:AO580)</f>
        <v>36064756.55385638</v>
      </c>
      <c r="AP581" s="19"/>
      <c r="AQ581" s="277"/>
      <c r="AR581" s="427"/>
      <c r="AS581" s="428"/>
      <c r="AT581" s="428"/>
      <c r="AU581" s="428"/>
      <c r="AV581" s="429"/>
      <c r="AW581" s="443">
        <f>SUM(AW574:AW580)</f>
        <v>0</v>
      </c>
      <c r="AX581" s="19"/>
      <c r="AY581" s="277"/>
      <c r="AZ581" s="427"/>
      <c r="BA581" s="428"/>
      <c r="BB581" s="428"/>
      <c r="BC581" s="428"/>
      <c r="BD581" s="429"/>
      <c r="BE581" s="443">
        <f>SUM(BE574:BE580)</f>
        <v>0</v>
      </c>
      <c r="BF581" s="19"/>
      <c r="BG581" s="277"/>
      <c r="BH581" s="427"/>
      <c r="BI581" s="428"/>
      <c r="BJ581" s="428"/>
      <c r="BK581" s="428"/>
      <c r="BL581" s="429"/>
      <c r="BM581" s="443">
        <f>SUM(BM574:BM580)</f>
        <v>0</v>
      </c>
      <c r="BN581" s="19"/>
      <c r="BO581" s="277"/>
      <c r="BP581" s="427"/>
      <c r="BQ581" s="428"/>
      <c r="BR581" s="428"/>
      <c r="BS581" s="428"/>
      <c r="BT581" s="429"/>
      <c r="BU581" s="443">
        <f>SUM(BU574:BU580)</f>
        <v>0</v>
      </c>
      <c r="BV581" s="19"/>
      <c r="BW581" s="277"/>
      <c r="BX581" s="427"/>
      <c r="BY581" s="428"/>
      <c r="BZ581" s="428"/>
      <c r="CA581" s="428"/>
      <c r="CB581" s="429"/>
      <c r="CC581" s="443">
        <f>SUM(CC574:CC580)</f>
        <v>0</v>
      </c>
      <c r="CD581" s="19"/>
      <c r="CE581" s="277"/>
      <c r="CF581" s="427"/>
      <c r="CG581" s="428"/>
      <c r="CH581" s="428"/>
      <c r="CI581" s="428"/>
      <c r="CJ581" s="429"/>
      <c r="CK581" s="443">
        <f>SUM(CK574:CK580)</f>
        <v>0</v>
      </c>
      <c r="CL581" s="19"/>
      <c r="CM581" s="277"/>
      <c r="CN581" s="427"/>
      <c r="CO581" s="428"/>
      <c r="CP581" s="428"/>
      <c r="CQ581" s="428"/>
      <c r="CR581" s="429"/>
      <c r="CS581" s="443">
        <f>SUM(CS574:CS580)</f>
        <v>0</v>
      </c>
      <c r="CT581" s="19"/>
      <c r="CU581" s="277"/>
      <c r="CV581" s="427"/>
      <c r="CW581" s="428"/>
      <c r="CX581" s="428"/>
      <c r="CY581" s="428"/>
      <c r="CZ581" s="429"/>
      <c r="DA581" s="443">
        <f>SUM(DA574:DA580)</f>
        <v>0</v>
      </c>
      <c r="DB581" s="19"/>
      <c r="DC581" s="277"/>
      <c r="DD581" s="427"/>
      <c r="DE581" s="428"/>
      <c r="DF581" s="428"/>
      <c r="DG581" s="428"/>
      <c r="DH581" s="429"/>
      <c r="DI581" s="443">
        <f>SUM(DI574:DI580)</f>
        <v>0</v>
      </c>
      <c r="DJ581" s="19"/>
      <c r="DK581" s="277"/>
      <c r="DL581" s="427"/>
      <c r="DM581" s="428"/>
      <c r="DN581" s="428"/>
      <c r="DO581" s="428"/>
      <c r="DP581" s="429"/>
      <c r="DQ581" s="443">
        <f>SUM(DQ574:DQ580)</f>
        <v>0</v>
      </c>
      <c r="DR581" s="19"/>
      <c r="DS581" s="277"/>
      <c r="DT581" s="427"/>
      <c r="DU581" s="428"/>
      <c r="DV581" s="428"/>
      <c r="DW581" s="428"/>
      <c r="DX581" s="429"/>
      <c r="DY581" s="443">
        <f>SUM(DY574:DY580)</f>
        <v>0</v>
      </c>
      <c r="DZ581" s="19"/>
      <c r="EA581" s="277"/>
      <c r="EB581" s="426"/>
      <c r="EC581" s="430"/>
      <c r="ED581" s="430"/>
      <c r="EE581" s="430"/>
      <c r="EF581" s="431"/>
      <c r="EG581" s="444" t="s">
        <v>1199</v>
      </c>
      <c r="EH581" s="19"/>
      <c r="EI581" s="277"/>
      <c r="EJ581" s="427"/>
      <c r="EK581" s="428"/>
      <c r="EL581" s="428"/>
      <c r="EM581" s="428"/>
      <c r="EN581" s="429"/>
      <c r="EO581" s="443">
        <f>SUM(EO574:EO580)</f>
        <v>0</v>
      </c>
      <c r="EP581" s="19"/>
      <c r="EQ581" s="277"/>
    </row>
    <row r="582" spans="1:147" ht="37.5" customHeight="1" thickBot="1">
      <c r="A582" s="24"/>
      <c r="B582" s="89"/>
      <c r="C582" s="442" t="s">
        <v>162</v>
      </c>
      <c r="D582" s="433"/>
      <c r="E582" s="85"/>
      <c r="F582" s="85"/>
      <c r="G582" s="85"/>
      <c r="H582" s="90"/>
      <c r="I582" s="91"/>
      <c r="J582" s="19"/>
      <c r="K582" s="277"/>
      <c r="L582" s="433"/>
      <c r="M582" s="85"/>
      <c r="N582" s="85"/>
      <c r="O582" s="85"/>
      <c r="P582" s="90"/>
      <c r="Q582" s="91"/>
      <c r="R582" s="19"/>
      <c r="S582" s="277"/>
      <c r="T582" s="433"/>
      <c r="U582" s="85"/>
      <c r="V582" s="85"/>
      <c r="W582" s="85"/>
      <c r="X582" s="90"/>
      <c r="Y582" s="91"/>
      <c r="Z582" s="19"/>
      <c r="AA582" s="277"/>
      <c r="AB582" s="433"/>
      <c r="AC582" s="85"/>
      <c r="AD582" s="85"/>
      <c r="AE582" s="85"/>
      <c r="AF582" s="90"/>
      <c r="AG582" s="91"/>
      <c r="AH582" s="19"/>
      <c r="AI582" s="277"/>
      <c r="AJ582" s="433"/>
      <c r="AK582" s="85"/>
      <c r="AL582" s="85"/>
      <c r="AM582" s="85"/>
      <c r="AN582" s="90"/>
      <c r="AO582" s="91"/>
      <c r="AP582" s="19"/>
      <c r="AQ582" s="277"/>
      <c r="AR582" s="433"/>
      <c r="AS582" s="85"/>
      <c r="AT582" s="85"/>
      <c r="AU582" s="85"/>
      <c r="AV582" s="90"/>
      <c r="AW582" s="91"/>
      <c r="AX582" s="19"/>
      <c r="AY582" s="277"/>
      <c r="AZ582" s="433"/>
      <c r="BA582" s="85"/>
      <c r="BB582" s="85"/>
      <c r="BC582" s="85"/>
      <c r="BD582" s="90"/>
      <c r="BE582" s="91"/>
      <c r="BF582" s="19"/>
      <c r="BG582" s="277"/>
      <c r="BH582" s="433"/>
      <c r="BI582" s="85"/>
      <c r="BJ582" s="85"/>
      <c r="BK582" s="85"/>
      <c r="BL582" s="90"/>
      <c r="BM582" s="91"/>
      <c r="BN582" s="19"/>
      <c r="BO582" s="277"/>
      <c r="BP582" s="433"/>
      <c r="BQ582" s="85"/>
      <c r="BR582" s="85"/>
      <c r="BS582" s="85"/>
      <c r="BT582" s="90"/>
      <c r="BU582" s="91"/>
      <c r="BV582" s="19"/>
      <c r="BW582" s="277"/>
      <c r="BX582" s="433"/>
      <c r="BY582" s="85"/>
      <c r="BZ582" s="85"/>
      <c r="CA582" s="85"/>
      <c r="CB582" s="90"/>
      <c r="CC582" s="91"/>
      <c r="CD582" s="19"/>
      <c r="CE582" s="277"/>
      <c r="CF582" s="433"/>
      <c r="CG582" s="85"/>
      <c r="CH582" s="85"/>
      <c r="CI582" s="85"/>
      <c r="CJ582" s="90"/>
      <c r="CK582" s="91"/>
      <c r="CL582" s="19"/>
      <c r="CM582" s="277"/>
      <c r="CN582" s="433"/>
      <c r="CO582" s="85"/>
      <c r="CP582" s="85"/>
      <c r="CQ582" s="85"/>
      <c r="CR582" s="90"/>
      <c r="CS582" s="91"/>
      <c r="CT582" s="19"/>
      <c r="CU582" s="277"/>
      <c r="CV582" s="433"/>
      <c r="CW582" s="85"/>
      <c r="CX582" s="85"/>
      <c r="CY582" s="85"/>
      <c r="CZ582" s="90"/>
      <c r="DA582" s="91"/>
      <c r="DB582" s="19"/>
      <c r="DC582" s="277"/>
      <c r="DD582" s="433"/>
      <c r="DE582" s="85"/>
      <c r="DF582" s="85"/>
      <c r="DG582" s="85"/>
      <c r="DH582" s="90"/>
      <c r="DI582" s="91"/>
      <c r="DJ582" s="19"/>
      <c r="DK582" s="277"/>
      <c r="DL582" s="433"/>
      <c r="DM582" s="85"/>
      <c r="DN582" s="85"/>
      <c r="DO582" s="85"/>
      <c r="DP582" s="90"/>
      <c r="DQ582" s="91"/>
      <c r="DR582" s="19"/>
      <c r="DS582" s="277"/>
      <c r="DT582" s="433"/>
      <c r="DU582" s="85"/>
      <c r="DV582" s="85"/>
      <c r="DW582" s="85"/>
      <c r="DX582" s="90"/>
      <c r="DY582" s="91"/>
      <c r="DZ582" s="19"/>
      <c r="EA582" s="277"/>
      <c r="EB582" s="399"/>
      <c r="EC582" s="24"/>
      <c r="ED582" s="24"/>
      <c r="EE582" s="24"/>
      <c r="EF582" s="334"/>
      <c r="EG582" s="282"/>
      <c r="EH582" s="19"/>
      <c r="EI582" s="277"/>
      <c r="EJ582" s="433"/>
      <c r="EK582" s="85"/>
      <c r="EL582" s="85"/>
      <c r="EM582" s="85"/>
      <c r="EN582" s="90"/>
      <c r="EO582" s="91"/>
      <c r="EP582" s="19"/>
      <c r="EQ582" s="277"/>
    </row>
    <row r="583" spans="1:147" ht="37.5" customHeight="1" thickBot="1">
      <c r="A583" s="24"/>
      <c r="B583" s="92" t="s">
        <v>322</v>
      </c>
      <c r="C583" s="434" t="s">
        <v>323</v>
      </c>
      <c r="D583" s="410" t="s">
        <v>312</v>
      </c>
      <c r="E583" s="87" t="s">
        <v>325</v>
      </c>
      <c r="F583" s="87" t="s">
        <v>425</v>
      </c>
      <c r="G583" s="87" t="s">
        <v>327</v>
      </c>
      <c r="H583" s="411" t="s">
        <v>328</v>
      </c>
      <c r="I583" s="412" t="s">
        <v>329</v>
      </c>
      <c r="J583" s="297" t="s">
        <v>1167</v>
      </c>
      <c r="K583" s="298" t="s">
        <v>1168</v>
      </c>
      <c r="L583" s="410" t="s">
        <v>312</v>
      </c>
      <c r="M583" s="87" t="s">
        <v>325</v>
      </c>
      <c r="N583" s="87" t="s">
        <v>425</v>
      </c>
      <c r="O583" s="87" t="s">
        <v>327</v>
      </c>
      <c r="P583" s="411" t="s">
        <v>328</v>
      </c>
      <c r="Q583" s="412" t="s">
        <v>329</v>
      </c>
      <c r="R583" s="297" t="s">
        <v>1167</v>
      </c>
      <c r="S583" s="298" t="s">
        <v>1168</v>
      </c>
      <c r="T583" s="410" t="s">
        <v>312</v>
      </c>
      <c r="U583" s="87" t="s">
        <v>325</v>
      </c>
      <c r="V583" s="87" t="s">
        <v>425</v>
      </c>
      <c r="W583" s="87" t="s">
        <v>327</v>
      </c>
      <c r="X583" s="411" t="s">
        <v>328</v>
      </c>
      <c r="Y583" s="412" t="s">
        <v>329</v>
      </c>
      <c r="Z583" s="297" t="s">
        <v>1167</v>
      </c>
      <c r="AA583" s="298" t="s">
        <v>1168</v>
      </c>
      <c r="AB583" s="410" t="s">
        <v>312</v>
      </c>
      <c r="AC583" s="87" t="s">
        <v>325</v>
      </c>
      <c r="AD583" s="87" t="s">
        <v>425</v>
      </c>
      <c r="AE583" s="87" t="s">
        <v>327</v>
      </c>
      <c r="AF583" s="411" t="s">
        <v>328</v>
      </c>
      <c r="AG583" s="412" t="s">
        <v>329</v>
      </c>
      <c r="AH583" s="297" t="s">
        <v>1167</v>
      </c>
      <c r="AI583" s="298" t="s">
        <v>1168</v>
      </c>
      <c r="AJ583" s="410" t="s">
        <v>312</v>
      </c>
      <c r="AK583" s="87" t="s">
        <v>325</v>
      </c>
      <c r="AL583" s="87" t="s">
        <v>425</v>
      </c>
      <c r="AM583" s="87" t="s">
        <v>327</v>
      </c>
      <c r="AN583" s="411" t="s">
        <v>328</v>
      </c>
      <c r="AO583" s="412" t="s">
        <v>329</v>
      </c>
      <c r="AP583" s="297" t="s">
        <v>1167</v>
      </c>
      <c r="AQ583" s="298" t="s">
        <v>1168</v>
      </c>
      <c r="AR583" s="410" t="s">
        <v>312</v>
      </c>
      <c r="AS583" s="87" t="s">
        <v>325</v>
      </c>
      <c r="AT583" s="87" t="s">
        <v>425</v>
      </c>
      <c r="AU583" s="87" t="s">
        <v>327</v>
      </c>
      <c r="AV583" s="411" t="s">
        <v>328</v>
      </c>
      <c r="AW583" s="412" t="s">
        <v>329</v>
      </c>
      <c r="AX583" s="297" t="s">
        <v>1167</v>
      </c>
      <c r="AY583" s="298" t="s">
        <v>1168</v>
      </c>
      <c r="AZ583" s="410" t="s">
        <v>312</v>
      </c>
      <c r="BA583" s="87" t="s">
        <v>325</v>
      </c>
      <c r="BB583" s="87" t="s">
        <v>425</v>
      </c>
      <c r="BC583" s="87" t="s">
        <v>327</v>
      </c>
      <c r="BD583" s="411" t="s">
        <v>328</v>
      </c>
      <c r="BE583" s="412" t="s">
        <v>329</v>
      </c>
      <c r="BF583" s="297" t="s">
        <v>1167</v>
      </c>
      <c r="BG583" s="298" t="s">
        <v>1168</v>
      </c>
      <c r="BH583" s="410" t="s">
        <v>312</v>
      </c>
      <c r="BI583" s="87" t="s">
        <v>325</v>
      </c>
      <c r="BJ583" s="87" t="s">
        <v>425</v>
      </c>
      <c r="BK583" s="87" t="s">
        <v>327</v>
      </c>
      <c r="BL583" s="411" t="s">
        <v>328</v>
      </c>
      <c r="BM583" s="412" t="s">
        <v>329</v>
      </c>
      <c r="BN583" s="297" t="s">
        <v>1167</v>
      </c>
      <c r="BO583" s="298" t="s">
        <v>1168</v>
      </c>
      <c r="BP583" s="410" t="s">
        <v>312</v>
      </c>
      <c r="BQ583" s="87" t="s">
        <v>325</v>
      </c>
      <c r="BR583" s="87" t="s">
        <v>425</v>
      </c>
      <c r="BS583" s="87" t="s">
        <v>327</v>
      </c>
      <c r="BT583" s="411" t="s">
        <v>328</v>
      </c>
      <c r="BU583" s="412" t="s">
        <v>329</v>
      </c>
      <c r="BV583" s="297" t="s">
        <v>1167</v>
      </c>
      <c r="BW583" s="298" t="s">
        <v>1168</v>
      </c>
      <c r="BX583" s="410" t="s">
        <v>312</v>
      </c>
      <c r="BY583" s="87" t="s">
        <v>325</v>
      </c>
      <c r="BZ583" s="87" t="s">
        <v>425</v>
      </c>
      <c r="CA583" s="87" t="s">
        <v>327</v>
      </c>
      <c r="CB583" s="411" t="s">
        <v>328</v>
      </c>
      <c r="CC583" s="412" t="s">
        <v>329</v>
      </c>
      <c r="CD583" s="297" t="s">
        <v>1167</v>
      </c>
      <c r="CE583" s="298" t="s">
        <v>1168</v>
      </c>
      <c r="CF583" s="410" t="s">
        <v>312</v>
      </c>
      <c r="CG583" s="87" t="s">
        <v>325</v>
      </c>
      <c r="CH583" s="87" t="s">
        <v>425</v>
      </c>
      <c r="CI583" s="87" t="s">
        <v>327</v>
      </c>
      <c r="CJ583" s="411" t="s">
        <v>328</v>
      </c>
      <c r="CK583" s="412" t="s">
        <v>329</v>
      </c>
      <c r="CL583" s="297" t="s">
        <v>1167</v>
      </c>
      <c r="CM583" s="298" t="s">
        <v>1168</v>
      </c>
      <c r="CN583" s="410" t="s">
        <v>312</v>
      </c>
      <c r="CO583" s="87" t="s">
        <v>325</v>
      </c>
      <c r="CP583" s="87" t="s">
        <v>425</v>
      </c>
      <c r="CQ583" s="87" t="s">
        <v>327</v>
      </c>
      <c r="CR583" s="411" t="s">
        <v>328</v>
      </c>
      <c r="CS583" s="412" t="s">
        <v>329</v>
      </c>
      <c r="CT583" s="297" t="s">
        <v>1167</v>
      </c>
      <c r="CU583" s="298" t="s">
        <v>1168</v>
      </c>
      <c r="CV583" s="410" t="s">
        <v>312</v>
      </c>
      <c r="CW583" s="87" t="s">
        <v>325</v>
      </c>
      <c r="CX583" s="87" t="s">
        <v>425</v>
      </c>
      <c r="CY583" s="87" t="s">
        <v>327</v>
      </c>
      <c r="CZ583" s="411" t="s">
        <v>328</v>
      </c>
      <c r="DA583" s="412" t="s">
        <v>329</v>
      </c>
      <c r="DB583" s="297" t="s">
        <v>1167</v>
      </c>
      <c r="DC583" s="298" t="s">
        <v>1168</v>
      </c>
      <c r="DD583" s="410" t="s">
        <v>312</v>
      </c>
      <c r="DE583" s="87" t="s">
        <v>325</v>
      </c>
      <c r="DF583" s="87" t="s">
        <v>425</v>
      </c>
      <c r="DG583" s="87" t="s">
        <v>327</v>
      </c>
      <c r="DH583" s="411" t="s">
        <v>328</v>
      </c>
      <c r="DI583" s="412" t="s">
        <v>329</v>
      </c>
      <c r="DJ583" s="297" t="s">
        <v>1167</v>
      </c>
      <c r="DK583" s="298" t="s">
        <v>1168</v>
      </c>
      <c r="DL583" s="410" t="s">
        <v>312</v>
      </c>
      <c r="DM583" s="87" t="s">
        <v>325</v>
      </c>
      <c r="DN583" s="87" t="s">
        <v>425</v>
      </c>
      <c r="DO583" s="87" t="s">
        <v>327</v>
      </c>
      <c r="DP583" s="411" t="s">
        <v>328</v>
      </c>
      <c r="DQ583" s="412" t="s">
        <v>329</v>
      </c>
      <c r="DR583" s="297" t="s">
        <v>1167</v>
      </c>
      <c r="DS583" s="298" t="s">
        <v>1168</v>
      </c>
      <c r="DT583" s="410" t="s">
        <v>312</v>
      </c>
      <c r="DU583" s="87" t="s">
        <v>325</v>
      </c>
      <c r="DV583" s="87" t="s">
        <v>425</v>
      </c>
      <c r="DW583" s="87" t="s">
        <v>327</v>
      </c>
      <c r="DX583" s="411" t="s">
        <v>328</v>
      </c>
      <c r="DY583" s="412" t="s">
        <v>329</v>
      </c>
      <c r="DZ583" s="297" t="s">
        <v>1167</v>
      </c>
      <c r="EA583" s="298" t="s">
        <v>1168</v>
      </c>
      <c r="EB583" s="92" t="s">
        <v>312</v>
      </c>
      <c r="EC583" s="413" t="s">
        <v>325</v>
      </c>
      <c r="ED583" s="413" t="s">
        <v>425</v>
      </c>
      <c r="EE583" s="413" t="s">
        <v>327</v>
      </c>
      <c r="EF583" s="413" t="s">
        <v>328</v>
      </c>
      <c r="EG583" s="435" t="s">
        <v>329</v>
      </c>
      <c r="EH583" s="297" t="s">
        <v>1167</v>
      </c>
      <c r="EI583" s="298" t="s">
        <v>1168</v>
      </c>
      <c r="EJ583" s="410" t="s">
        <v>312</v>
      </c>
      <c r="EK583" s="87" t="s">
        <v>325</v>
      </c>
      <c r="EL583" s="87" t="s">
        <v>425</v>
      </c>
      <c r="EM583" s="87" t="s">
        <v>327</v>
      </c>
      <c r="EN583" s="411" t="s">
        <v>328</v>
      </c>
      <c r="EO583" s="412" t="s">
        <v>329</v>
      </c>
      <c r="EP583" s="297" t="s">
        <v>1167</v>
      </c>
      <c r="EQ583" s="298" t="s">
        <v>1168</v>
      </c>
    </row>
    <row r="584" spans="1:147" ht="37.5" customHeight="1" thickBot="1">
      <c r="A584" s="24"/>
      <c r="B584" s="60">
        <v>1</v>
      </c>
      <c r="C584" s="416" t="s">
        <v>559</v>
      </c>
      <c r="D584" s="417"/>
      <c r="E584" s="307">
        <v>1</v>
      </c>
      <c r="F584" s="418" t="s">
        <v>331</v>
      </c>
      <c r="G584" s="322"/>
      <c r="H584" s="309"/>
      <c r="I584" s="310">
        <f t="shared" ref="I584:I589" si="816">+(G584+(G584*H584))*E584</f>
        <v>0</v>
      </c>
      <c r="J584" s="311" t="s">
        <v>1169</v>
      </c>
      <c r="K584" s="312"/>
      <c r="L584" s="417"/>
      <c r="M584" s="307">
        <v>1</v>
      </c>
      <c r="N584" s="418" t="s">
        <v>331</v>
      </c>
      <c r="O584" s="322"/>
      <c r="P584" s="309"/>
      <c r="Q584" s="310">
        <f t="shared" ref="Q584:Q589" si="817">+(O584+(O584*P584))*M584</f>
        <v>0</v>
      </c>
      <c r="R584" s="311" t="s">
        <v>1169</v>
      </c>
      <c r="S584" s="312"/>
      <c r="T584" s="417"/>
      <c r="U584" s="307">
        <v>1</v>
      </c>
      <c r="V584" s="418" t="s">
        <v>331</v>
      </c>
      <c r="W584" s="322"/>
      <c r="X584" s="309"/>
      <c r="Y584" s="310">
        <f t="shared" ref="Y584:Y589" si="818">+(W584+(W584*X584))*U584</f>
        <v>0</v>
      </c>
      <c r="Z584" s="311" t="s">
        <v>1169</v>
      </c>
      <c r="AA584" s="312"/>
      <c r="AB584" s="417"/>
      <c r="AC584" s="307">
        <v>1</v>
      </c>
      <c r="AD584" s="418" t="s">
        <v>331</v>
      </c>
      <c r="AE584" s="322"/>
      <c r="AF584" s="309"/>
      <c r="AG584" s="310">
        <f t="shared" ref="AG584:AG589" si="819">+(AE584+(AE584*AF584))*AC584</f>
        <v>0</v>
      </c>
      <c r="AH584" s="311" t="s">
        <v>1169</v>
      </c>
      <c r="AI584" s="312"/>
      <c r="AJ584" s="417" t="s">
        <v>1262</v>
      </c>
      <c r="AK584" s="307">
        <v>1</v>
      </c>
      <c r="AL584" s="418" t="s">
        <v>331</v>
      </c>
      <c r="AM584" s="322">
        <v>16011629.720744681</v>
      </c>
      <c r="AN584" s="309">
        <v>0</v>
      </c>
      <c r="AO584" s="310">
        <f t="shared" ref="AO584:AO589" si="820">+(AM584+(AM584*AN584))*AK584</f>
        <v>16011629.720744681</v>
      </c>
      <c r="AP584" s="311" t="s">
        <v>1170</v>
      </c>
      <c r="AQ584" s="312"/>
      <c r="AR584" s="417"/>
      <c r="AS584" s="307">
        <v>1</v>
      </c>
      <c r="AT584" s="418" t="s">
        <v>331</v>
      </c>
      <c r="AU584" s="322"/>
      <c r="AV584" s="309"/>
      <c r="AW584" s="310">
        <f t="shared" ref="AW584:AW589" si="821">+(AU584+(AU584*AV584))*AS584</f>
        <v>0</v>
      </c>
      <c r="AX584" s="311" t="s">
        <v>1169</v>
      </c>
      <c r="AY584" s="312"/>
      <c r="AZ584" s="417"/>
      <c r="BA584" s="307">
        <v>1</v>
      </c>
      <c r="BB584" s="418" t="s">
        <v>331</v>
      </c>
      <c r="BC584" s="322"/>
      <c r="BD584" s="309"/>
      <c r="BE584" s="310">
        <f t="shared" ref="BE584:BE589" si="822">+(BC584+(BC584*BD584))*BA584</f>
        <v>0</v>
      </c>
      <c r="BF584" s="311" t="s">
        <v>1169</v>
      </c>
      <c r="BG584" s="312"/>
      <c r="BH584" s="417"/>
      <c r="BI584" s="307">
        <v>1</v>
      </c>
      <c r="BJ584" s="418" t="s">
        <v>331</v>
      </c>
      <c r="BK584" s="322"/>
      <c r="BL584" s="309"/>
      <c r="BM584" s="310">
        <f t="shared" ref="BM584:BM589" si="823">+(BK584+(BK584*BL584))*BI584</f>
        <v>0</v>
      </c>
      <c r="BN584" s="311" t="s">
        <v>1169</v>
      </c>
      <c r="BO584" s="312"/>
      <c r="BP584" s="417"/>
      <c r="BQ584" s="307">
        <v>1</v>
      </c>
      <c r="BR584" s="418" t="s">
        <v>331</v>
      </c>
      <c r="BS584" s="322"/>
      <c r="BT584" s="309"/>
      <c r="BU584" s="310">
        <f t="shared" ref="BU584:BU589" si="824">+(BS584+(BS584*BT584))*BQ584</f>
        <v>0</v>
      </c>
      <c r="BV584" s="311" t="s">
        <v>1169</v>
      </c>
      <c r="BW584" s="312"/>
      <c r="BX584" s="417"/>
      <c r="BY584" s="307">
        <v>1</v>
      </c>
      <c r="BZ584" s="418" t="s">
        <v>331</v>
      </c>
      <c r="CA584" s="322"/>
      <c r="CB584" s="309"/>
      <c r="CC584" s="310">
        <f t="shared" ref="CC584:CC589" si="825">+(CA584+(CA584*CB584))*BY584</f>
        <v>0</v>
      </c>
      <c r="CD584" s="311" t="s">
        <v>1169</v>
      </c>
      <c r="CE584" s="312"/>
      <c r="CF584" s="417"/>
      <c r="CG584" s="307">
        <v>1</v>
      </c>
      <c r="CH584" s="418" t="s">
        <v>331</v>
      </c>
      <c r="CI584" s="322"/>
      <c r="CJ584" s="309"/>
      <c r="CK584" s="310">
        <f t="shared" ref="CK584:CK589" si="826">+(CI584+(CI584*CJ584))*CG584</f>
        <v>0</v>
      </c>
      <c r="CL584" s="311" t="s">
        <v>1169</v>
      </c>
      <c r="CM584" s="312"/>
      <c r="CN584" s="417"/>
      <c r="CO584" s="307">
        <v>1</v>
      </c>
      <c r="CP584" s="418" t="s">
        <v>331</v>
      </c>
      <c r="CQ584" s="322"/>
      <c r="CR584" s="309"/>
      <c r="CS584" s="310">
        <f t="shared" ref="CS584:CS589" si="827">+(CQ584+(CQ584*CR584))*CO584</f>
        <v>0</v>
      </c>
      <c r="CT584" s="311" t="s">
        <v>1169</v>
      </c>
      <c r="CU584" s="312"/>
      <c r="CV584" s="417"/>
      <c r="CW584" s="307">
        <v>1</v>
      </c>
      <c r="CX584" s="418" t="s">
        <v>331</v>
      </c>
      <c r="CY584" s="322"/>
      <c r="CZ584" s="309"/>
      <c r="DA584" s="310">
        <f t="shared" ref="DA584:DA589" si="828">+(CY584+(CY584*CZ584))*CW584</f>
        <v>0</v>
      </c>
      <c r="DB584" s="311" t="s">
        <v>1169</v>
      </c>
      <c r="DC584" s="312"/>
      <c r="DD584" s="417"/>
      <c r="DE584" s="307">
        <v>1</v>
      </c>
      <c r="DF584" s="418" t="s">
        <v>331</v>
      </c>
      <c r="DG584" s="322"/>
      <c r="DH584" s="309"/>
      <c r="DI584" s="310">
        <f t="shared" ref="DI584:DI589" si="829">+(DG584+(DG584*DH584))*DE584</f>
        <v>0</v>
      </c>
      <c r="DJ584" s="311" t="s">
        <v>1169</v>
      </c>
      <c r="DK584" s="312"/>
      <c r="DL584" s="417"/>
      <c r="DM584" s="307">
        <v>1</v>
      </c>
      <c r="DN584" s="418" t="s">
        <v>331</v>
      </c>
      <c r="DO584" s="322"/>
      <c r="DP584" s="309"/>
      <c r="DQ584" s="310">
        <f t="shared" ref="DQ584:DQ589" si="830">+(DO584+(DO584*DP584))*DM584</f>
        <v>0</v>
      </c>
      <c r="DR584" s="311" t="s">
        <v>1169</v>
      </c>
      <c r="DS584" s="312"/>
      <c r="DT584" s="417"/>
      <c r="DU584" s="307">
        <v>1</v>
      </c>
      <c r="DV584" s="418" t="s">
        <v>331</v>
      </c>
      <c r="DW584" s="322"/>
      <c r="DX584" s="309"/>
      <c r="DY584" s="310">
        <f t="shared" ref="DY584:DY589" si="831">+(DW584+(DW584*DX584))*DU584</f>
        <v>0</v>
      </c>
      <c r="DZ584" s="311" t="s">
        <v>1169</v>
      </c>
      <c r="EA584" s="312"/>
      <c r="EB584" s="421"/>
      <c r="EC584" s="315">
        <v>1</v>
      </c>
      <c r="ED584" s="293" t="s">
        <v>331</v>
      </c>
      <c r="EE584" s="324"/>
      <c r="EF584" s="317"/>
      <c r="EG584" s="318" t="s">
        <v>1199</v>
      </c>
      <c r="EH584" s="311" t="s">
        <v>1169</v>
      </c>
      <c r="EI584" s="312"/>
      <c r="EJ584" s="417"/>
      <c r="EK584" s="307">
        <v>1</v>
      </c>
      <c r="EL584" s="418" t="s">
        <v>331</v>
      </c>
      <c r="EM584" s="322"/>
      <c r="EN584" s="309"/>
      <c r="EO584" s="310">
        <f t="shared" ref="EO584:EO589" si="832">+(EM584+(EM584*EN584))*EK584</f>
        <v>0</v>
      </c>
      <c r="EP584" s="311" t="s">
        <v>1169</v>
      </c>
      <c r="EQ584" s="312"/>
    </row>
    <row r="585" spans="1:147" ht="37.5" customHeight="1">
      <c r="A585" s="24"/>
      <c r="B585" s="60">
        <v>2</v>
      </c>
      <c r="C585" s="416" t="s">
        <v>560</v>
      </c>
      <c r="D585" s="417"/>
      <c r="E585" s="307">
        <v>1</v>
      </c>
      <c r="F585" s="418" t="s">
        <v>331</v>
      </c>
      <c r="G585" s="322"/>
      <c r="H585" s="309"/>
      <c r="I585" s="310">
        <f t="shared" si="816"/>
        <v>0</v>
      </c>
      <c r="J585" s="19"/>
      <c r="K585" s="277"/>
      <c r="L585" s="417"/>
      <c r="M585" s="307">
        <v>1</v>
      </c>
      <c r="N585" s="418" t="s">
        <v>331</v>
      </c>
      <c r="O585" s="322"/>
      <c r="P585" s="309"/>
      <c r="Q585" s="310">
        <f t="shared" si="817"/>
        <v>0</v>
      </c>
      <c r="R585" s="19"/>
      <c r="S585" s="277"/>
      <c r="T585" s="417"/>
      <c r="U585" s="307">
        <v>1</v>
      </c>
      <c r="V585" s="418" t="s">
        <v>331</v>
      </c>
      <c r="W585" s="322"/>
      <c r="X585" s="309"/>
      <c r="Y585" s="310">
        <f t="shared" si="818"/>
        <v>0</v>
      </c>
      <c r="Z585" s="19"/>
      <c r="AA585" s="277"/>
      <c r="AB585" s="417"/>
      <c r="AC585" s="307">
        <v>1</v>
      </c>
      <c r="AD585" s="418" t="s">
        <v>331</v>
      </c>
      <c r="AE585" s="322"/>
      <c r="AF585" s="309"/>
      <c r="AG585" s="310">
        <f t="shared" si="819"/>
        <v>0</v>
      </c>
      <c r="AH585" s="19"/>
      <c r="AI585" s="277"/>
      <c r="AJ585" s="417" t="s">
        <v>1262</v>
      </c>
      <c r="AK585" s="307">
        <v>1</v>
      </c>
      <c r="AL585" s="418" t="s">
        <v>331</v>
      </c>
      <c r="AM585" s="322">
        <v>1467575.6648936172</v>
      </c>
      <c r="AN585" s="309">
        <v>0</v>
      </c>
      <c r="AO585" s="310">
        <f t="shared" si="820"/>
        <v>1467575.6648936172</v>
      </c>
      <c r="AP585" s="19"/>
      <c r="AQ585" s="277"/>
      <c r="AR585" s="417"/>
      <c r="AS585" s="307">
        <v>1</v>
      </c>
      <c r="AT585" s="418" t="s">
        <v>331</v>
      </c>
      <c r="AU585" s="322"/>
      <c r="AV585" s="309"/>
      <c r="AW585" s="310">
        <f t="shared" si="821"/>
        <v>0</v>
      </c>
      <c r="AX585" s="19"/>
      <c r="AY585" s="277"/>
      <c r="AZ585" s="417"/>
      <c r="BA585" s="307">
        <v>1</v>
      </c>
      <c r="BB585" s="418" t="s">
        <v>331</v>
      </c>
      <c r="BC585" s="322"/>
      <c r="BD585" s="309"/>
      <c r="BE585" s="310">
        <f t="shared" si="822"/>
        <v>0</v>
      </c>
      <c r="BF585" s="19"/>
      <c r="BG585" s="277"/>
      <c r="BH585" s="417"/>
      <c r="BI585" s="307">
        <v>1</v>
      </c>
      <c r="BJ585" s="418" t="s">
        <v>331</v>
      </c>
      <c r="BK585" s="322"/>
      <c r="BL585" s="309"/>
      <c r="BM585" s="310">
        <f t="shared" si="823"/>
        <v>0</v>
      </c>
      <c r="BN585" s="19"/>
      <c r="BO585" s="277"/>
      <c r="BP585" s="417"/>
      <c r="BQ585" s="307">
        <v>1</v>
      </c>
      <c r="BR585" s="418" t="s">
        <v>331</v>
      </c>
      <c r="BS585" s="322"/>
      <c r="BT585" s="309"/>
      <c r="BU585" s="310">
        <f t="shared" si="824"/>
        <v>0</v>
      </c>
      <c r="BV585" s="19"/>
      <c r="BW585" s="277"/>
      <c r="BX585" s="417"/>
      <c r="BY585" s="307">
        <v>1</v>
      </c>
      <c r="BZ585" s="418" t="s">
        <v>331</v>
      </c>
      <c r="CA585" s="322"/>
      <c r="CB585" s="309"/>
      <c r="CC585" s="310">
        <f t="shared" si="825"/>
        <v>0</v>
      </c>
      <c r="CD585" s="19"/>
      <c r="CE585" s="277"/>
      <c r="CF585" s="417"/>
      <c r="CG585" s="307">
        <v>1</v>
      </c>
      <c r="CH585" s="418" t="s">
        <v>331</v>
      </c>
      <c r="CI585" s="322"/>
      <c r="CJ585" s="309"/>
      <c r="CK585" s="310">
        <f t="shared" si="826"/>
        <v>0</v>
      </c>
      <c r="CL585" s="19"/>
      <c r="CM585" s="277"/>
      <c r="CN585" s="417"/>
      <c r="CO585" s="307">
        <v>1</v>
      </c>
      <c r="CP585" s="418" t="s">
        <v>331</v>
      </c>
      <c r="CQ585" s="322"/>
      <c r="CR585" s="309"/>
      <c r="CS585" s="310">
        <f t="shared" si="827"/>
        <v>0</v>
      </c>
      <c r="CT585" s="19"/>
      <c r="CU585" s="277"/>
      <c r="CV585" s="417"/>
      <c r="CW585" s="307">
        <v>1</v>
      </c>
      <c r="CX585" s="418" t="s">
        <v>331</v>
      </c>
      <c r="CY585" s="322"/>
      <c r="CZ585" s="309"/>
      <c r="DA585" s="310">
        <f t="shared" si="828"/>
        <v>0</v>
      </c>
      <c r="DB585" s="19"/>
      <c r="DC585" s="277"/>
      <c r="DD585" s="417"/>
      <c r="DE585" s="307">
        <v>1</v>
      </c>
      <c r="DF585" s="418" t="s">
        <v>331</v>
      </c>
      <c r="DG585" s="322"/>
      <c r="DH585" s="309"/>
      <c r="DI585" s="310">
        <f t="shared" si="829"/>
        <v>0</v>
      </c>
      <c r="DJ585" s="19"/>
      <c r="DK585" s="277"/>
      <c r="DL585" s="417"/>
      <c r="DM585" s="307">
        <v>1</v>
      </c>
      <c r="DN585" s="418" t="s">
        <v>331</v>
      </c>
      <c r="DO585" s="322"/>
      <c r="DP585" s="309"/>
      <c r="DQ585" s="310">
        <f t="shared" si="830"/>
        <v>0</v>
      </c>
      <c r="DR585" s="19"/>
      <c r="DS585" s="277"/>
      <c r="DT585" s="417"/>
      <c r="DU585" s="307">
        <v>1</v>
      </c>
      <c r="DV585" s="418" t="s">
        <v>331</v>
      </c>
      <c r="DW585" s="322"/>
      <c r="DX585" s="309"/>
      <c r="DY585" s="310">
        <f t="shared" si="831"/>
        <v>0</v>
      </c>
      <c r="DZ585" s="19"/>
      <c r="EA585" s="277"/>
      <c r="EB585" s="421"/>
      <c r="EC585" s="315">
        <v>1</v>
      </c>
      <c r="ED585" s="293" t="s">
        <v>331</v>
      </c>
      <c r="EE585" s="324"/>
      <c r="EF585" s="317"/>
      <c r="EG585" s="318" t="s">
        <v>1199</v>
      </c>
      <c r="EH585" s="19"/>
      <c r="EI585" s="277"/>
      <c r="EJ585" s="417"/>
      <c r="EK585" s="307">
        <v>1</v>
      </c>
      <c r="EL585" s="418" t="s">
        <v>331</v>
      </c>
      <c r="EM585" s="322"/>
      <c r="EN585" s="309"/>
      <c r="EO585" s="310">
        <f t="shared" si="832"/>
        <v>0</v>
      </c>
      <c r="EP585" s="19"/>
      <c r="EQ585" s="277"/>
    </row>
    <row r="586" spans="1:147" ht="37.5" customHeight="1">
      <c r="A586" s="24"/>
      <c r="B586" s="60">
        <v>3</v>
      </c>
      <c r="C586" s="416" t="s">
        <v>561</v>
      </c>
      <c r="D586" s="417"/>
      <c r="E586" s="307">
        <v>1</v>
      </c>
      <c r="F586" s="418" t="s">
        <v>331</v>
      </c>
      <c r="G586" s="322"/>
      <c r="H586" s="309"/>
      <c r="I586" s="310">
        <f t="shared" si="816"/>
        <v>0</v>
      </c>
      <c r="J586" s="19"/>
      <c r="K586" s="277"/>
      <c r="L586" s="417"/>
      <c r="M586" s="307">
        <v>1</v>
      </c>
      <c r="N586" s="418" t="s">
        <v>331</v>
      </c>
      <c r="O586" s="322"/>
      <c r="P586" s="309"/>
      <c r="Q586" s="310">
        <f t="shared" si="817"/>
        <v>0</v>
      </c>
      <c r="R586" s="19"/>
      <c r="S586" s="277"/>
      <c r="T586" s="417"/>
      <c r="U586" s="307">
        <v>1</v>
      </c>
      <c r="V586" s="418" t="s">
        <v>331</v>
      </c>
      <c r="W586" s="322"/>
      <c r="X586" s="309"/>
      <c r="Y586" s="310">
        <f t="shared" si="818"/>
        <v>0</v>
      </c>
      <c r="Z586" s="19"/>
      <c r="AA586" s="277"/>
      <c r="AB586" s="417"/>
      <c r="AC586" s="307">
        <v>1</v>
      </c>
      <c r="AD586" s="418" t="s">
        <v>331</v>
      </c>
      <c r="AE586" s="322"/>
      <c r="AF586" s="309"/>
      <c r="AG586" s="310">
        <f t="shared" si="819"/>
        <v>0</v>
      </c>
      <c r="AH586" s="19"/>
      <c r="AI586" s="277"/>
      <c r="AJ586" s="417" t="s">
        <v>1262</v>
      </c>
      <c r="AK586" s="307">
        <v>1</v>
      </c>
      <c r="AL586" s="418" t="s">
        <v>331</v>
      </c>
      <c r="AM586" s="322">
        <v>9482797.6728723422</v>
      </c>
      <c r="AN586" s="309">
        <v>0</v>
      </c>
      <c r="AO586" s="310">
        <f t="shared" si="820"/>
        <v>9482797.6728723422</v>
      </c>
      <c r="AP586" s="19"/>
      <c r="AQ586" s="277"/>
      <c r="AR586" s="417"/>
      <c r="AS586" s="307">
        <v>1</v>
      </c>
      <c r="AT586" s="418" t="s">
        <v>331</v>
      </c>
      <c r="AU586" s="322"/>
      <c r="AV586" s="309"/>
      <c r="AW586" s="310">
        <f t="shared" si="821"/>
        <v>0</v>
      </c>
      <c r="AX586" s="19"/>
      <c r="AY586" s="277"/>
      <c r="AZ586" s="417"/>
      <c r="BA586" s="307">
        <v>1</v>
      </c>
      <c r="BB586" s="418" t="s">
        <v>331</v>
      </c>
      <c r="BC586" s="322"/>
      <c r="BD586" s="309"/>
      <c r="BE586" s="310">
        <f t="shared" si="822"/>
        <v>0</v>
      </c>
      <c r="BF586" s="19"/>
      <c r="BG586" s="277"/>
      <c r="BH586" s="417"/>
      <c r="BI586" s="307">
        <v>1</v>
      </c>
      <c r="BJ586" s="418" t="s">
        <v>331</v>
      </c>
      <c r="BK586" s="322"/>
      <c r="BL586" s="309"/>
      <c r="BM586" s="310">
        <f t="shared" si="823"/>
        <v>0</v>
      </c>
      <c r="BN586" s="19"/>
      <c r="BO586" s="277"/>
      <c r="BP586" s="417"/>
      <c r="BQ586" s="307">
        <v>1</v>
      </c>
      <c r="BR586" s="418" t="s">
        <v>331</v>
      </c>
      <c r="BS586" s="322"/>
      <c r="BT586" s="309"/>
      <c r="BU586" s="310">
        <f t="shared" si="824"/>
        <v>0</v>
      </c>
      <c r="BV586" s="19"/>
      <c r="BW586" s="277"/>
      <c r="BX586" s="417"/>
      <c r="BY586" s="307">
        <v>1</v>
      </c>
      <c r="BZ586" s="418" t="s">
        <v>331</v>
      </c>
      <c r="CA586" s="322"/>
      <c r="CB586" s="309"/>
      <c r="CC586" s="310">
        <f t="shared" si="825"/>
        <v>0</v>
      </c>
      <c r="CD586" s="19"/>
      <c r="CE586" s="277"/>
      <c r="CF586" s="417"/>
      <c r="CG586" s="307">
        <v>1</v>
      </c>
      <c r="CH586" s="418" t="s">
        <v>331</v>
      </c>
      <c r="CI586" s="322"/>
      <c r="CJ586" s="309"/>
      <c r="CK586" s="310">
        <f t="shared" si="826"/>
        <v>0</v>
      </c>
      <c r="CL586" s="19"/>
      <c r="CM586" s="277"/>
      <c r="CN586" s="417"/>
      <c r="CO586" s="307">
        <v>1</v>
      </c>
      <c r="CP586" s="418" t="s">
        <v>331</v>
      </c>
      <c r="CQ586" s="322"/>
      <c r="CR586" s="309"/>
      <c r="CS586" s="310">
        <f t="shared" si="827"/>
        <v>0</v>
      </c>
      <c r="CT586" s="19"/>
      <c r="CU586" s="277"/>
      <c r="CV586" s="417"/>
      <c r="CW586" s="307">
        <v>1</v>
      </c>
      <c r="CX586" s="418" t="s">
        <v>331</v>
      </c>
      <c r="CY586" s="322"/>
      <c r="CZ586" s="309"/>
      <c r="DA586" s="310">
        <f t="shared" si="828"/>
        <v>0</v>
      </c>
      <c r="DB586" s="19"/>
      <c r="DC586" s="277"/>
      <c r="DD586" s="417"/>
      <c r="DE586" s="307">
        <v>1</v>
      </c>
      <c r="DF586" s="418" t="s">
        <v>331</v>
      </c>
      <c r="DG586" s="322"/>
      <c r="DH586" s="309"/>
      <c r="DI586" s="310">
        <f t="shared" si="829"/>
        <v>0</v>
      </c>
      <c r="DJ586" s="19"/>
      <c r="DK586" s="277"/>
      <c r="DL586" s="417"/>
      <c r="DM586" s="307">
        <v>1</v>
      </c>
      <c r="DN586" s="418" t="s">
        <v>331</v>
      </c>
      <c r="DO586" s="322"/>
      <c r="DP586" s="309"/>
      <c r="DQ586" s="310">
        <f t="shared" si="830"/>
        <v>0</v>
      </c>
      <c r="DR586" s="19"/>
      <c r="DS586" s="277"/>
      <c r="DT586" s="417"/>
      <c r="DU586" s="307">
        <v>1</v>
      </c>
      <c r="DV586" s="418" t="s">
        <v>331</v>
      </c>
      <c r="DW586" s="322"/>
      <c r="DX586" s="309"/>
      <c r="DY586" s="310">
        <f t="shared" si="831"/>
        <v>0</v>
      </c>
      <c r="DZ586" s="19"/>
      <c r="EA586" s="277"/>
      <c r="EB586" s="421"/>
      <c r="EC586" s="315">
        <v>1</v>
      </c>
      <c r="ED586" s="293" t="s">
        <v>331</v>
      </c>
      <c r="EE586" s="324"/>
      <c r="EF586" s="317"/>
      <c r="EG586" s="318" t="s">
        <v>1199</v>
      </c>
      <c r="EH586" s="19"/>
      <c r="EI586" s="277"/>
      <c r="EJ586" s="417"/>
      <c r="EK586" s="307">
        <v>1</v>
      </c>
      <c r="EL586" s="418" t="s">
        <v>331</v>
      </c>
      <c r="EM586" s="322"/>
      <c r="EN586" s="309"/>
      <c r="EO586" s="310">
        <f t="shared" si="832"/>
        <v>0</v>
      </c>
      <c r="EP586" s="19"/>
      <c r="EQ586" s="277"/>
    </row>
    <row r="587" spans="1:147" ht="37.5" customHeight="1">
      <c r="A587" s="24"/>
      <c r="B587" s="60">
        <v>4</v>
      </c>
      <c r="C587" s="416" t="s">
        <v>482</v>
      </c>
      <c r="D587" s="417"/>
      <c r="E587" s="307">
        <v>1</v>
      </c>
      <c r="F587" s="418" t="s">
        <v>331</v>
      </c>
      <c r="G587" s="342"/>
      <c r="H587" s="309"/>
      <c r="I587" s="310">
        <f t="shared" si="816"/>
        <v>0</v>
      </c>
      <c r="J587" s="19"/>
      <c r="K587" s="277"/>
      <c r="L587" s="417"/>
      <c r="M587" s="307">
        <v>1</v>
      </c>
      <c r="N587" s="418" t="s">
        <v>331</v>
      </c>
      <c r="O587" s="342"/>
      <c r="P587" s="309"/>
      <c r="Q587" s="310">
        <f t="shared" si="817"/>
        <v>0</v>
      </c>
      <c r="R587" s="19"/>
      <c r="S587" s="277"/>
      <c r="T587" s="417"/>
      <c r="U587" s="307">
        <v>1</v>
      </c>
      <c r="V587" s="418" t="s">
        <v>331</v>
      </c>
      <c r="W587" s="342"/>
      <c r="X587" s="309"/>
      <c r="Y587" s="310">
        <f t="shared" si="818"/>
        <v>0</v>
      </c>
      <c r="Z587" s="19"/>
      <c r="AA587" s="277"/>
      <c r="AB587" s="417"/>
      <c r="AC587" s="307">
        <v>1</v>
      </c>
      <c r="AD587" s="418" t="s">
        <v>331</v>
      </c>
      <c r="AE587" s="342"/>
      <c r="AF587" s="309"/>
      <c r="AG587" s="310">
        <f t="shared" si="819"/>
        <v>0</v>
      </c>
      <c r="AH587" s="19"/>
      <c r="AI587" s="277"/>
      <c r="AJ587" s="417" t="s">
        <v>1275</v>
      </c>
      <c r="AK587" s="307">
        <v>1</v>
      </c>
      <c r="AL587" s="418" t="s">
        <v>331</v>
      </c>
      <c r="AM587" s="342">
        <v>314480.31914893619</v>
      </c>
      <c r="AN587" s="309">
        <v>0</v>
      </c>
      <c r="AO587" s="310">
        <f t="shared" si="820"/>
        <v>314480.31914893619</v>
      </c>
      <c r="AP587" s="19"/>
      <c r="AQ587" s="277"/>
      <c r="AR587" s="417"/>
      <c r="AS587" s="307">
        <v>1</v>
      </c>
      <c r="AT587" s="418" t="s">
        <v>331</v>
      </c>
      <c r="AU587" s="342"/>
      <c r="AV587" s="309"/>
      <c r="AW587" s="310">
        <f t="shared" si="821"/>
        <v>0</v>
      </c>
      <c r="AX587" s="19"/>
      <c r="AY587" s="277"/>
      <c r="AZ587" s="417"/>
      <c r="BA587" s="307">
        <v>1</v>
      </c>
      <c r="BB587" s="418" t="s">
        <v>331</v>
      </c>
      <c r="BC587" s="342"/>
      <c r="BD587" s="309"/>
      <c r="BE587" s="310">
        <f t="shared" si="822"/>
        <v>0</v>
      </c>
      <c r="BF587" s="19"/>
      <c r="BG587" s="277"/>
      <c r="BH587" s="417"/>
      <c r="BI587" s="307">
        <v>1</v>
      </c>
      <c r="BJ587" s="418" t="s">
        <v>331</v>
      </c>
      <c r="BK587" s="342"/>
      <c r="BL587" s="309"/>
      <c r="BM587" s="310">
        <f t="shared" si="823"/>
        <v>0</v>
      </c>
      <c r="BN587" s="19"/>
      <c r="BO587" s="277"/>
      <c r="BP587" s="417"/>
      <c r="BQ587" s="307">
        <v>1</v>
      </c>
      <c r="BR587" s="418" t="s">
        <v>331</v>
      </c>
      <c r="BS587" s="342"/>
      <c r="BT587" s="309"/>
      <c r="BU587" s="310">
        <f t="shared" si="824"/>
        <v>0</v>
      </c>
      <c r="BV587" s="19"/>
      <c r="BW587" s="277"/>
      <c r="BX587" s="417"/>
      <c r="BY587" s="307">
        <v>1</v>
      </c>
      <c r="BZ587" s="418" t="s">
        <v>331</v>
      </c>
      <c r="CA587" s="342"/>
      <c r="CB587" s="309"/>
      <c r="CC587" s="310">
        <f t="shared" si="825"/>
        <v>0</v>
      </c>
      <c r="CD587" s="19"/>
      <c r="CE587" s="277"/>
      <c r="CF587" s="417"/>
      <c r="CG587" s="307">
        <v>1</v>
      </c>
      <c r="CH587" s="418" t="s">
        <v>331</v>
      </c>
      <c r="CI587" s="342"/>
      <c r="CJ587" s="309"/>
      <c r="CK587" s="310">
        <f t="shared" si="826"/>
        <v>0</v>
      </c>
      <c r="CL587" s="19"/>
      <c r="CM587" s="277"/>
      <c r="CN587" s="417"/>
      <c r="CO587" s="307">
        <v>1</v>
      </c>
      <c r="CP587" s="418" t="s">
        <v>331</v>
      </c>
      <c r="CQ587" s="342"/>
      <c r="CR587" s="309"/>
      <c r="CS587" s="310">
        <f t="shared" si="827"/>
        <v>0</v>
      </c>
      <c r="CT587" s="19"/>
      <c r="CU587" s="277"/>
      <c r="CV587" s="417"/>
      <c r="CW587" s="307">
        <v>1</v>
      </c>
      <c r="CX587" s="418" t="s">
        <v>331</v>
      </c>
      <c r="CY587" s="342"/>
      <c r="CZ587" s="309"/>
      <c r="DA587" s="310">
        <f t="shared" si="828"/>
        <v>0</v>
      </c>
      <c r="DB587" s="19"/>
      <c r="DC587" s="277"/>
      <c r="DD587" s="417"/>
      <c r="DE587" s="307">
        <v>1</v>
      </c>
      <c r="DF587" s="418" t="s">
        <v>331</v>
      </c>
      <c r="DG587" s="342"/>
      <c r="DH587" s="309"/>
      <c r="DI587" s="310">
        <f t="shared" si="829"/>
        <v>0</v>
      </c>
      <c r="DJ587" s="19"/>
      <c r="DK587" s="277"/>
      <c r="DL587" s="417"/>
      <c r="DM587" s="307">
        <v>1</v>
      </c>
      <c r="DN587" s="418" t="s">
        <v>331</v>
      </c>
      <c r="DO587" s="342"/>
      <c r="DP587" s="309"/>
      <c r="DQ587" s="310">
        <f t="shared" si="830"/>
        <v>0</v>
      </c>
      <c r="DR587" s="19"/>
      <c r="DS587" s="277"/>
      <c r="DT587" s="417"/>
      <c r="DU587" s="307">
        <v>1</v>
      </c>
      <c r="DV587" s="418" t="s">
        <v>331</v>
      </c>
      <c r="DW587" s="342"/>
      <c r="DX587" s="309"/>
      <c r="DY587" s="310">
        <f t="shared" si="831"/>
        <v>0</v>
      </c>
      <c r="DZ587" s="19"/>
      <c r="EA587" s="277"/>
      <c r="EB587" s="421"/>
      <c r="EC587" s="315">
        <v>1</v>
      </c>
      <c r="ED587" s="293" t="s">
        <v>331</v>
      </c>
      <c r="EE587" s="324"/>
      <c r="EF587" s="317"/>
      <c r="EG587" s="318" t="s">
        <v>1199</v>
      </c>
      <c r="EH587" s="19"/>
      <c r="EI587" s="277"/>
      <c r="EJ587" s="417"/>
      <c r="EK587" s="307">
        <v>1</v>
      </c>
      <c r="EL587" s="418" t="s">
        <v>331</v>
      </c>
      <c r="EM587" s="342"/>
      <c r="EN587" s="309"/>
      <c r="EO587" s="310">
        <f t="shared" si="832"/>
        <v>0</v>
      </c>
      <c r="EP587" s="19"/>
      <c r="EQ587" s="277"/>
    </row>
    <row r="588" spans="1:147" ht="37.5" customHeight="1">
      <c r="A588" s="304"/>
      <c r="B588" s="60">
        <v>5</v>
      </c>
      <c r="C588" s="423" t="s">
        <v>441</v>
      </c>
      <c r="D588" s="436"/>
      <c r="E588" s="437">
        <v>1</v>
      </c>
      <c r="F588" s="438" t="s">
        <v>331</v>
      </c>
      <c r="G588" s="322"/>
      <c r="H588" s="309"/>
      <c r="I588" s="310">
        <f t="shared" si="816"/>
        <v>0</v>
      </c>
      <c r="J588" s="19"/>
      <c r="K588" s="277"/>
      <c r="L588" s="436"/>
      <c r="M588" s="437">
        <v>1</v>
      </c>
      <c r="N588" s="438" t="s">
        <v>331</v>
      </c>
      <c r="O588" s="322"/>
      <c r="P588" s="309"/>
      <c r="Q588" s="310">
        <f t="shared" si="817"/>
        <v>0</v>
      </c>
      <c r="R588" s="19"/>
      <c r="S588" s="277"/>
      <c r="T588" s="436"/>
      <c r="U588" s="437">
        <v>1</v>
      </c>
      <c r="V588" s="438" t="s">
        <v>331</v>
      </c>
      <c r="W588" s="322"/>
      <c r="X588" s="309"/>
      <c r="Y588" s="310">
        <f t="shared" si="818"/>
        <v>0</v>
      </c>
      <c r="Z588" s="19"/>
      <c r="AA588" s="277"/>
      <c r="AB588" s="436"/>
      <c r="AC588" s="437">
        <v>1</v>
      </c>
      <c r="AD588" s="438" t="s">
        <v>331</v>
      </c>
      <c r="AE588" s="322"/>
      <c r="AF588" s="309"/>
      <c r="AG588" s="310">
        <f t="shared" si="819"/>
        <v>0</v>
      </c>
      <c r="AH588" s="19"/>
      <c r="AI588" s="277"/>
      <c r="AJ588" s="436" t="s">
        <v>1281</v>
      </c>
      <c r="AK588" s="437">
        <v>1</v>
      </c>
      <c r="AL588" s="438" t="s">
        <v>331</v>
      </c>
      <c r="AM588" s="322">
        <v>201590</v>
      </c>
      <c r="AN588" s="309">
        <v>0</v>
      </c>
      <c r="AO588" s="310">
        <f t="shared" si="820"/>
        <v>201590</v>
      </c>
      <c r="AP588" s="19"/>
      <c r="AQ588" s="277"/>
      <c r="AR588" s="436"/>
      <c r="AS588" s="437">
        <v>1</v>
      </c>
      <c r="AT588" s="438" t="s">
        <v>331</v>
      </c>
      <c r="AU588" s="322"/>
      <c r="AV588" s="309"/>
      <c r="AW588" s="310">
        <f t="shared" si="821"/>
        <v>0</v>
      </c>
      <c r="AX588" s="19"/>
      <c r="AY588" s="277"/>
      <c r="AZ588" s="436"/>
      <c r="BA588" s="437">
        <v>1</v>
      </c>
      <c r="BB588" s="438" t="s">
        <v>331</v>
      </c>
      <c r="BC588" s="322"/>
      <c r="BD588" s="309"/>
      <c r="BE588" s="310">
        <f t="shared" si="822"/>
        <v>0</v>
      </c>
      <c r="BF588" s="19"/>
      <c r="BG588" s="277"/>
      <c r="BH588" s="436"/>
      <c r="BI588" s="437">
        <v>1</v>
      </c>
      <c r="BJ588" s="438" t="s">
        <v>331</v>
      </c>
      <c r="BK588" s="322"/>
      <c r="BL588" s="309"/>
      <c r="BM588" s="310">
        <f t="shared" si="823"/>
        <v>0</v>
      </c>
      <c r="BN588" s="19"/>
      <c r="BO588" s="277"/>
      <c r="BP588" s="436"/>
      <c r="BQ588" s="437">
        <v>1</v>
      </c>
      <c r="BR588" s="438" t="s">
        <v>331</v>
      </c>
      <c r="BS588" s="322"/>
      <c r="BT588" s="309"/>
      <c r="BU588" s="310">
        <f t="shared" si="824"/>
        <v>0</v>
      </c>
      <c r="BV588" s="19"/>
      <c r="BW588" s="277"/>
      <c r="BX588" s="436"/>
      <c r="BY588" s="437">
        <v>1</v>
      </c>
      <c r="BZ588" s="438" t="s">
        <v>331</v>
      </c>
      <c r="CA588" s="322"/>
      <c r="CB588" s="309"/>
      <c r="CC588" s="310">
        <f t="shared" si="825"/>
        <v>0</v>
      </c>
      <c r="CD588" s="19"/>
      <c r="CE588" s="277"/>
      <c r="CF588" s="436"/>
      <c r="CG588" s="437">
        <v>1</v>
      </c>
      <c r="CH588" s="438" t="s">
        <v>331</v>
      </c>
      <c r="CI588" s="322"/>
      <c r="CJ588" s="309"/>
      <c r="CK588" s="310">
        <f t="shared" si="826"/>
        <v>0</v>
      </c>
      <c r="CL588" s="19"/>
      <c r="CM588" s="277"/>
      <c r="CN588" s="436"/>
      <c r="CO588" s="437">
        <v>1</v>
      </c>
      <c r="CP588" s="438" t="s">
        <v>331</v>
      </c>
      <c r="CQ588" s="322"/>
      <c r="CR588" s="309"/>
      <c r="CS588" s="310">
        <f t="shared" si="827"/>
        <v>0</v>
      </c>
      <c r="CT588" s="19"/>
      <c r="CU588" s="277"/>
      <c r="CV588" s="436"/>
      <c r="CW588" s="437">
        <v>1</v>
      </c>
      <c r="CX588" s="438" t="s">
        <v>331</v>
      </c>
      <c r="CY588" s="322"/>
      <c r="CZ588" s="309"/>
      <c r="DA588" s="310">
        <f t="shared" si="828"/>
        <v>0</v>
      </c>
      <c r="DB588" s="19"/>
      <c r="DC588" s="277"/>
      <c r="DD588" s="436"/>
      <c r="DE588" s="437">
        <v>1</v>
      </c>
      <c r="DF588" s="438" t="s">
        <v>331</v>
      </c>
      <c r="DG588" s="322"/>
      <c r="DH588" s="309"/>
      <c r="DI588" s="310">
        <f t="shared" si="829"/>
        <v>0</v>
      </c>
      <c r="DJ588" s="19"/>
      <c r="DK588" s="277"/>
      <c r="DL588" s="436"/>
      <c r="DM588" s="437">
        <v>1</v>
      </c>
      <c r="DN588" s="438" t="s">
        <v>331</v>
      </c>
      <c r="DO588" s="322"/>
      <c r="DP588" s="309"/>
      <c r="DQ588" s="310">
        <f t="shared" si="830"/>
        <v>0</v>
      </c>
      <c r="DR588" s="19"/>
      <c r="DS588" s="277"/>
      <c r="DT588" s="436"/>
      <c r="DU588" s="437">
        <v>1</v>
      </c>
      <c r="DV588" s="438" t="s">
        <v>331</v>
      </c>
      <c r="DW588" s="322"/>
      <c r="DX588" s="309"/>
      <c r="DY588" s="310">
        <f t="shared" si="831"/>
        <v>0</v>
      </c>
      <c r="DZ588" s="19"/>
      <c r="EA588" s="277"/>
      <c r="EB588" s="314"/>
      <c r="EC588" s="315">
        <v>1</v>
      </c>
      <c r="ED588" s="293" t="s">
        <v>331</v>
      </c>
      <c r="EE588" s="324"/>
      <c r="EF588" s="317"/>
      <c r="EG588" s="318" t="s">
        <v>1199</v>
      </c>
      <c r="EH588" s="19"/>
      <c r="EI588" s="277"/>
      <c r="EJ588" s="436"/>
      <c r="EK588" s="437">
        <v>1</v>
      </c>
      <c r="EL588" s="438" t="s">
        <v>331</v>
      </c>
      <c r="EM588" s="322"/>
      <c r="EN588" s="309"/>
      <c r="EO588" s="310">
        <f t="shared" si="832"/>
        <v>0</v>
      </c>
      <c r="EP588" s="19"/>
      <c r="EQ588" s="277"/>
    </row>
    <row r="589" spans="1:147" ht="37.5" customHeight="1">
      <c r="A589" s="304"/>
      <c r="B589" s="60">
        <v>6</v>
      </c>
      <c r="C589" s="423" t="s">
        <v>437</v>
      </c>
      <c r="D589" s="306"/>
      <c r="E589" s="307">
        <v>1</v>
      </c>
      <c r="F589" s="418" t="s">
        <v>331</v>
      </c>
      <c r="G589" s="322"/>
      <c r="H589" s="309"/>
      <c r="I589" s="310">
        <f t="shared" si="816"/>
        <v>0</v>
      </c>
      <c r="J589" s="19"/>
      <c r="K589" s="277"/>
      <c r="L589" s="306"/>
      <c r="M589" s="307">
        <v>1</v>
      </c>
      <c r="N589" s="418" t="s">
        <v>331</v>
      </c>
      <c r="O589" s="322"/>
      <c r="P589" s="309"/>
      <c r="Q589" s="310">
        <f t="shared" si="817"/>
        <v>0</v>
      </c>
      <c r="R589" s="19"/>
      <c r="S589" s="277"/>
      <c r="T589" s="306"/>
      <c r="U589" s="307">
        <v>1</v>
      </c>
      <c r="V589" s="418" t="s">
        <v>331</v>
      </c>
      <c r="W589" s="322"/>
      <c r="X589" s="309"/>
      <c r="Y589" s="310">
        <f t="shared" si="818"/>
        <v>0</v>
      </c>
      <c r="Z589" s="19"/>
      <c r="AA589" s="277"/>
      <c r="AB589" s="306"/>
      <c r="AC589" s="307">
        <v>1</v>
      </c>
      <c r="AD589" s="418" t="s">
        <v>331</v>
      </c>
      <c r="AE589" s="322"/>
      <c r="AF589" s="309"/>
      <c r="AG589" s="310">
        <f t="shared" si="819"/>
        <v>0</v>
      </c>
      <c r="AH589" s="19"/>
      <c r="AI589" s="277"/>
      <c r="AJ589" s="306" t="s">
        <v>1286</v>
      </c>
      <c r="AK589" s="307">
        <v>1</v>
      </c>
      <c r="AL589" s="418" t="s">
        <v>331</v>
      </c>
      <c r="AM589" s="322">
        <v>153208.97606382979</v>
      </c>
      <c r="AN589" s="309">
        <v>0.19</v>
      </c>
      <c r="AO589" s="310">
        <f t="shared" si="820"/>
        <v>182318.68151595746</v>
      </c>
      <c r="AP589" s="19"/>
      <c r="AQ589" s="277"/>
      <c r="AR589" s="306"/>
      <c r="AS589" s="307">
        <v>1</v>
      </c>
      <c r="AT589" s="418" t="s">
        <v>331</v>
      </c>
      <c r="AU589" s="322"/>
      <c r="AV589" s="309"/>
      <c r="AW589" s="310">
        <f t="shared" si="821"/>
        <v>0</v>
      </c>
      <c r="AX589" s="19"/>
      <c r="AY589" s="277"/>
      <c r="AZ589" s="306"/>
      <c r="BA589" s="307">
        <v>1</v>
      </c>
      <c r="BB589" s="418" t="s">
        <v>331</v>
      </c>
      <c r="BC589" s="322"/>
      <c r="BD589" s="309"/>
      <c r="BE589" s="310">
        <f t="shared" si="822"/>
        <v>0</v>
      </c>
      <c r="BF589" s="19"/>
      <c r="BG589" s="277"/>
      <c r="BH589" s="306"/>
      <c r="BI589" s="307">
        <v>1</v>
      </c>
      <c r="BJ589" s="418" t="s">
        <v>331</v>
      </c>
      <c r="BK589" s="322"/>
      <c r="BL589" s="309"/>
      <c r="BM589" s="310">
        <f t="shared" si="823"/>
        <v>0</v>
      </c>
      <c r="BN589" s="19"/>
      <c r="BO589" s="277"/>
      <c r="BP589" s="306"/>
      <c r="BQ589" s="307">
        <v>1</v>
      </c>
      <c r="BR589" s="418" t="s">
        <v>331</v>
      </c>
      <c r="BS589" s="322"/>
      <c r="BT589" s="309"/>
      <c r="BU589" s="310">
        <f t="shared" si="824"/>
        <v>0</v>
      </c>
      <c r="BV589" s="19"/>
      <c r="BW589" s="277"/>
      <c r="BX589" s="306"/>
      <c r="BY589" s="307">
        <v>1</v>
      </c>
      <c r="BZ589" s="418" t="s">
        <v>331</v>
      </c>
      <c r="CA589" s="322"/>
      <c r="CB589" s="309"/>
      <c r="CC589" s="310">
        <f t="shared" si="825"/>
        <v>0</v>
      </c>
      <c r="CD589" s="19"/>
      <c r="CE589" s="277"/>
      <c r="CF589" s="306"/>
      <c r="CG589" s="307">
        <v>1</v>
      </c>
      <c r="CH589" s="418" t="s">
        <v>331</v>
      </c>
      <c r="CI589" s="322"/>
      <c r="CJ589" s="309"/>
      <c r="CK589" s="310">
        <f t="shared" si="826"/>
        <v>0</v>
      </c>
      <c r="CL589" s="19"/>
      <c r="CM589" s="277"/>
      <c r="CN589" s="306"/>
      <c r="CO589" s="307">
        <v>1</v>
      </c>
      <c r="CP589" s="418" t="s">
        <v>331</v>
      </c>
      <c r="CQ589" s="322"/>
      <c r="CR589" s="309"/>
      <c r="CS589" s="310">
        <f t="shared" si="827"/>
        <v>0</v>
      </c>
      <c r="CT589" s="19"/>
      <c r="CU589" s="277"/>
      <c r="CV589" s="306"/>
      <c r="CW589" s="307">
        <v>1</v>
      </c>
      <c r="CX589" s="418" t="s">
        <v>331</v>
      </c>
      <c r="CY589" s="322"/>
      <c r="CZ589" s="309"/>
      <c r="DA589" s="310">
        <f t="shared" si="828"/>
        <v>0</v>
      </c>
      <c r="DB589" s="19"/>
      <c r="DC589" s="277"/>
      <c r="DD589" s="306"/>
      <c r="DE589" s="307">
        <v>1</v>
      </c>
      <c r="DF589" s="418" t="s">
        <v>331</v>
      </c>
      <c r="DG589" s="322"/>
      <c r="DH589" s="309"/>
      <c r="DI589" s="310">
        <f t="shared" si="829"/>
        <v>0</v>
      </c>
      <c r="DJ589" s="19"/>
      <c r="DK589" s="277"/>
      <c r="DL589" s="306"/>
      <c r="DM589" s="307">
        <v>1</v>
      </c>
      <c r="DN589" s="418" t="s">
        <v>331</v>
      </c>
      <c r="DO589" s="322"/>
      <c r="DP589" s="309"/>
      <c r="DQ589" s="310">
        <f t="shared" si="830"/>
        <v>0</v>
      </c>
      <c r="DR589" s="19"/>
      <c r="DS589" s="277"/>
      <c r="DT589" s="306"/>
      <c r="DU589" s="307">
        <v>1</v>
      </c>
      <c r="DV589" s="418" t="s">
        <v>331</v>
      </c>
      <c r="DW589" s="322"/>
      <c r="DX589" s="309"/>
      <c r="DY589" s="310">
        <f t="shared" si="831"/>
        <v>0</v>
      </c>
      <c r="DZ589" s="19"/>
      <c r="EA589" s="277"/>
      <c r="EB589" s="314"/>
      <c r="EC589" s="315">
        <v>1</v>
      </c>
      <c r="ED589" s="293" t="s">
        <v>331</v>
      </c>
      <c r="EE589" s="324"/>
      <c r="EF589" s="317"/>
      <c r="EG589" s="318" t="s">
        <v>1199</v>
      </c>
      <c r="EH589" s="19"/>
      <c r="EI589" s="277"/>
      <c r="EJ589" s="306"/>
      <c r="EK589" s="307">
        <v>1</v>
      </c>
      <c r="EL589" s="418" t="s">
        <v>331</v>
      </c>
      <c r="EM589" s="322"/>
      <c r="EN589" s="309"/>
      <c r="EO589" s="310">
        <f t="shared" si="832"/>
        <v>0</v>
      </c>
      <c r="EP589" s="19"/>
      <c r="EQ589" s="277"/>
    </row>
    <row r="590" spans="1:147" ht="37.5" customHeight="1">
      <c r="A590" s="24"/>
      <c r="B590" s="426"/>
      <c r="C590" s="441" t="s">
        <v>338</v>
      </c>
      <c r="D590" s="427"/>
      <c r="E590" s="428"/>
      <c r="F590" s="428"/>
      <c r="G590" s="428"/>
      <c r="H590" s="429"/>
      <c r="I590" s="443">
        <f>SUM(I584:I589)</f>
        <v>0</v>
      </c>
      <c r="J590" s="19"/>
      <c r="K590" s="277"/>
      <c r="L590" s="427"/>
      <c r="M590" s="428"/>
      <c r="N590" s="428"/>
      <c r="O590" s="428"/>
      <c r="P590" s="429"/>
      <c r="Q590" s="443">
        <f>SUM(Q584:Q589)</f>
        <v>0</v>
      </c>
      <c r="R590" s="19"/>
      <c r="S590" s="277"/>
      <c r="T590" s="427"/>
      <c r="U590" s="428"/>
      <c r="V590" s="428"/>
      <c r="W590" s="428"/>
      <c r="X590" s="429"/>
      <c r="Y590" s="443">
        <f>SUM(Y584:Y589)</f>
        <v>0</v>
      </c>
      <c r="Z590" s="19"/>
      <c r="AA590" s="277"/>
      <c r="AB590" s="427"/>
      <c r="AC590" s="428"/>
      <c r="AD590" s="428"/>
      <c r="AE590" s="428"/>
      <c r="AF590" s="429"/>
      <c r="AG590" s="443">
        <f>SUM(AG584:AG589)</f>
        <v>0</v>
      </c>
      <c r="AH590" s="19"/>
      <c r="AI590" s="277"/>
      <c r="AJ590" s="427"/>
      <c r="AK590" s="428"/>
      <c r="AL590" s="428"/>
      <c r="AM590" s="428"/>
      <c r="AN590" s="429"/>
      <c r="AO590" s="443">
        <f>SUM(AO584:AO589)</f>
        <v>27660392.059175532</v>
      </c>
      <c r="AP590" s="19"/>
      <c r="AQ590" s="277"/>
      <c r="AR590" s="427"/>
      <c r="AS590" s="428"/>
      <c r="AT590" s="428"/>
      <c r="AU590" s="428"/>
      <c r="AV590" s="429"/>
      <c r="AW590" s="443">
        <f>SUM(AW584:AW589)</f>
        <v>0</v>
      </c>
      <c r="AX590" s="19"/>
      <c r="AY590" s="277"/>
      <c r="AZ590" s="427"/>
      <c r="BA590" s="428"/>
      <c r="BB590" s="428"/>
      <c r="BC590" s="428"/>
      <c r="BD590" s="429"/>
      <c r="BE590" s="443">
        <f>SUM(BE584:BE589)</f>
        <v>0</v>
      </c>
      <c r="BF590" s="19"/>
      <c r="BG590" s="277"/>
      <c r="BH590" s="427"/>
      <c r="BI590" s="428"/>
      <c r="BJ590" s="428"/>
      <c r="BK590" s="428"/>
      <c r="BL590" s="429"/>
      <c r="BM590" s="443">
        <f>SUM(BM584:BM589)</f>
        <v>0</v>
      </c>
      <c r="BN590" s="19"/>
      <c r="BO590" s="277"/>
      <c r="BP590" s="427"/>
      <c r="BQ590" s="428"/>
      <c r="BR590" s="428"/>
      <c r="BS590" s="428"/>
      <c r="BT590" s="429"/>
      <c r="BU590" s="443">
        <f>SUM(BU584:BU589)</f>
        <v>0</v>
      </c>
      <c r="BV590" s="19"/>
      <c r="BW590" s="277"/>
      <c r="BX590" s="427"/>
      <c r="BY590" s="428"/>
      <c r="BZ590" s="428"/>
      <c r="CA590" s="428"/>
      <c r="CB590" s="429"/>
      <c r="CC590" s="443">
        <f>SUM(CC584:CC589)</f>
        <v>0</v>
      </c>
      <c r="CD590" s="19"/>
      <c r="CE590" s="277"/>
      <c r="CF590" s="427"/>
      <c r="CG590" s="428"/>
      <c r="CH590" s="428"/>
      <c r="CI590" s="428"/>
      <c r="CJ590" s="429"/>
      <c r="CK590" s="443">
        <f>SUM(CK584:CK589)</f>
        <v>0</v>
      </c>
      <c r="CL590" s="19"/>
      <c r="CM590" s="277"/>
      <c r="CN590" s="427"/>
      <c r="CO590" s="428"/>
      <c r="CP590" s="428"/>
      <c r="CQ590" s="428"/>
      <c r="CR590" s="429"/>
      <c r="CS590" s="443">
        <f>SUM(CS584:CS589)</f>
        <v>0</v>
      </c>
      <c r="CT590" s="19"/>
      <c r="CU590" s="277"/>
      <c r="CV590" s="427"/>
      <c r="CW590" s="428"/>
      <c r="CX590" s="428"/>
      <c r="CY590" s="428"/>
      <c r="CZ590" s="429"/>
      <c r="DA590" s="443">
        <f>SUM(DA584:DA589)</f>
        <v>0</v>
      </c>
      <c r="DB590" s="19"/>
      <c r="DC590" s="277"/>
      <c r="DD590" s="427"/>
      <c r="DE590" s="428"/>
      <c r="DF590" s="428"/>
      <c r="DG590" s="428"/>
      <c r="DH590" s="429"/>
      <c r="DI590" s="443">
        <f>SUM(DI584:DI589)</f>
        <v>0</v>
      </c>
      <c r="DJ590" s="19"/>
      <c r="DK590" s="277"/>
      <c r="DL590" s="427"/>
      <c r="DM590" s="428"/>
      <c r="DN590" s="428"/>
      <c r="DO590" s="428"/>
      <c r="DP590" s="429"/>
      <c r="DQ590" s="443">
        <f>SUM(DQ584:DQ589)</f>
        <v>0</v>
      </c>
      <c r="DR590" s="19"/>
      <c r="DS590" s="277"/>
      <c r="DT590" s="427"/>
      <c r="DU590" s="428"/>
      <c r="DV590" s="428"/>
      <c r="DW590" s="428"/>
      <c r="DX590" s="429"/>
      <c r="DY590" s="443">
        <f>SUM(DY584:DY589)</f>
        <v>0</v>
      </c>
      <c r="DZ590" s="19"/>
      <c r="EA590" s="277"/>
      <c r="EB590" s="426"/>
      <c r="EC590" s="430"/>
      <c r="ED590" s="430"/>
      <c r="EE590" s="430"/>
      <c r="EF590" s="431"/>
      <c r="EG590" s="444" t="s">
        <v>1199</v>
      </c>
      <c r="EH590" s="19"/>
      <c r="EI590" s="277"/>
      <c r="EJ590" s="427"/>
      <c r="EK590" s="428"/>
      <c r="EL590" s="428"/>
      <c r="EM590" s="428"/>
      <c r="EN590" s="429"/>
      <c r="EO590" s="443">
        <f>SUM(EO584:EO589)</f>
        <v>0</v>
      </c>
      <c r="EP590" s="19"/>
      <c r="EQ590" s="277"/>
    </row>
    <row r="591" spans="1:147" ht="37.5" customHeight="1" thickBot="1">
      <c r="A591" s="99"/>
      <c r="B591" s="82" t="s">
        <v>562</v>
      </c>
      <c r="C591" s="107"/>
      <c r="D591" s="396"/>
      <c r="E591" s="72"/>
      <c r="F591" s="72"/>
      <c r="G591" s="72"/>
      <c r="H591" s="115"/>
      <c r="I591" s="116"/>
      <c r="J591" s="19"/>
      <c r="K591" s="277"/>
      <c r="L591" s="396"/>
      <c r="M591" s="72"/>
      <c r="N591" s="72"/>
      <c r="O591" s="72"/>
      <c r="P591" s="115"/>
      <c r="Q591" s="116"/>
      <c r="R591" s="19"/>
      <c r="S591" s="277"/>
      <c r="T591" s="396"/>
      <c r="U591" s="72"/>
      <c r="V591" s="72"/>
      <c r="W591" s="72"/>
      <c r="X591" s="115"/>
      <c r="Y591" s="116"/>
      <c r="Z591" s="19"/>
      <c r="AA591" s="277"/>
      <c r="AB591" s="396"/>
      <c r="AC591" s="72"/>
      <c r="AD591" s="72"/>
      <c r="AE591" s="72"/>
      <c r="AF591" s="115"/>
      <c r="AG591" s="116"/>
      <c r="AH591" s="19"/>
      <c r="AI591" s="277"/>
      <c r="AJ591" s="396"/>
      <c r="AK591" s="72"/>
      <c r="AL591" s="72"/>
      <c r="AM591" s="72"/>
      <c r="AN591" s="115"/>
      <c r="AO591" s="116"/>
      <c r="AP591" s="19"/>
      <c r="AQ591" s="277"/>
      <c r="AR591" s="396"/>
      <c r="AS591" s="72"/>
      <c r="AT591" s="72"/>
      <c r="AU591" s="72"/>
      <c r="AV591" s="115"/>
      <c r="AW591" s="116"/>
      <c r="AX591" s="19"/>
      <c r="AY591" s="277"/>
      <c r="AZ591" s="396"/>
      <c r="BA591" s="72"/>
      <c r="BB591" s="72"/>
      <c r="BC591" s="72"/>
      <c r="BD591" s="115"/>
      <c r="BE591" s="116"/>
      <c r="BF591" s="19"/>
      <c r="BG591" s="277"/>
      <c r="BH591" s="396"/>
      <c r="BI591" s="72"/>
      <c r="BJ591" s="72"/>
      <c r="BK591" s="72"/>
      <c r="BL591" s="115"/>
      <c r="BM591" s="116"/>
      <c r="BN591" s="19"/>
      <c r="BO591" s="277"/>
      <c r="BP591" s="396"/>
      <c r="BQ591" s="72"/>
      <c r="BR591" s="72"/>
      <c r="BS591" s="72"/>
      <c r="BT591" s="115"/>
      <c r="BU591" s="116"/>
      <c r="BV591" s="19"/>
      <c r="BW591" s="277"/>
      <c r="BX591" s="396"/>
      <c r="BY591" s="72"/>
      <c r="BZ591" s="72"/>
      <c r="CA591" s="72"/>
      <c r="CB591" s="115"/>
      <c r="CC591" s="116"/>
      <c r="CD591" s="19"/>
      <c r="CE591" s="277"/>
      <c r="CF591" s="396"/>
      <c r="CG591" s="72"/>
      <c r="CH591" s="72"/>
      <c r="CI591" s="72"/>
      <c r="CJ591" s="115"/>
      <c r="CK591" s="116"/>
      <c r="CL591" s="19"/>
      <c r="CM591" s="277"/>
      <c r="CN591" s="396"/>
      <c r="CO591" s="72"/>
      <c r="CP591" s="72"/>
      <c r="CQ591" s="72"/>
      <c r="CR591" s="115"/>
      <c r="CS591" s="116"/>
      <c r="CT591" s="19"/>
      <c r="CU591" s="277"/>
      <c r="CV591" s="396"/>
      <c r="CW591" s="72"/>
      <c r="CX591" s="72"/>
      <c r="CY591" s="72"/>
      <c r="CZ591" s="115"/>
      <c r="DA591" s="116"/>
      <c r="DB591" s="19"/>
      <c r="DC591" s="277"/>
      <c r="DD591" s="396"/>
      <c r="DE591" s="72"/>
      <c r="DF591" s="72"/>
      <c r="DG591" s="72"/>
      <c r="DH591" s="115"/>
      <c r="DI591" s="116"/>
      <c r="DJ591" s="19"/>
      <c r="DK591" s="277"/>
      <c r="DL591" s="396"/>
      <c r="DM591" s="72"/>
      <c r="DN591" s="72"/>
      <c r="DO591" s="72"/>
      <c r="DP591" s="115"/>
      <c r="DQ591" s="116"/>
      <c r="DR591" s="19"/>
      <c r="DS591" s="277"/>
      <c r="DT591" s="396"/>
      <c r="DU591" s="72"/>
      <c r="DV591" s="72"/>
      <c r="DW591" s="72"/>
      <c r="DX591" s="115"/>
      <c r="DY591" s="116"/>
      <c r="DZ591" s="19"/>
      <c r="EA591" s="277"/>
      <c r="EB591" s="399"/>
      <c r="EC591" s="24"/>
      <c r="ED591" s="24"/>
      <c r="EE591" s="24"/>
      <c r="EF591" s="334"/>
      <c r="EG591" s="282"/>
      <c r="EH591" s="19"/>
      <c r="EI591" s="277"/>
      <c r="EJ591" s="396"/>
      <c r="EK591" s="72"/>
      <c r="EL591" s="72"/>
      <c r="EM591" s="72"/>
      <c r="EN591" s="115"/>
      <c r="EO591" s="116"/>
      <c r="EP591" s="19"/>
      <c r="EQ591" s="277"/>
    </row>
    <row r="592" spans="1:147" ht="37.5" customHeight="1" thickBot="1">
      <c r="A592" s="99"/>
      <c r="B592" s="92" t="s">
        <v>322</v>
      </c>
      <c r="C592" s="434" t="s">
        <v>323</v>
      </c>
      <c r="D592" s="410" t="s">
        <v>312</v>
      </c>
      <c r="E592" s="87" t="s">
        <v>325</v>
      </c>
      <c r="F592" s="87" t="s">
        <v>425</v>
      </c>
      <c r="G592" s="87" t="s">
        <v>327</v>
      </c>
      <c r="H592" s="411" t="s">
        <v>328</v>
      </c>
      <c r="I592" s="412" t="s">
        <v>329</v>
      </c>
      <c r="J592" s="297" t="s">
        <v>1167</v>
      </c>
      <c r="K592" s="298" t="s">
        <v>1168</v>
      </c>
      <c r="L592" s="410" t="s">
        <v>312</v>
      </c>
      <c r="M592" s="87" t="s">
        <v>325</v>
      </c>
      <c r="N592" s="87" t="s">
        <v>425</v>
      </c>
      <c r="O592" s="87" t="s">
        <v>327</v>
      </c>
      <c r="P592" s="411" t="s">
        <v>328</v>
      </c>
      <c r="Q592" s="412" t="s">
        <v>329</v>
      </c>
      <c r="R592" s="297" t="s">
        <v>1167</v>
      </c>
      <c r="S592" s="298" t="s">
        <v>1168</v>
      </c>
      <c r="T592" s="410" t="s">
        <v>312</v>
      </c>
      <c r="U592" s="87" t="s">
        <v>325</v>
      </c>
      <c r="V592" s="87" t="s">
        <v>425</v>
      </c>
      <c r="W592" s="87" t="s">
        <v>327</v>
      </c>
      <c r="X592" s="411" t="s">
        <v>328</v>
      </c>
      <c r="Y592" s="412" t="s">
        <v>329</v>
      </c>
      <c r="Z592" s="297" t="s">
        <v>1167</v>
      </c>
      <c r="AA592" s="298" t="s">
        <v>1168</v>
      </c>
      <c r="AB592" s="410" t="s">
        <v>312</v>
      </c>
      <c r="AC592" s="87" t="s">
        <v>325</v>
      </c>
      <c r="AD592" s="87" t="s">
        <v>425</v>
      </c>
      <c r="AE592" s="87" t="s">
        <v>327</v>
      </c>
      <c r="AF592" s="411" t="s">
        <v>328</v>
      </c>
      <c r="AG592" s="412" t="s">
        <v>329</v>
      </c>
      <c r="AH592" s="297" t="s">
        <v>1167</v>
      </c>
      <c r="AI592" s="298" t="s">
        <v>1168</v>
      </c>
      <c r="AJ592" s="410" t="s">
        <v>312</v>
      </c>
      <c r="AK592" s="87" t="s">
        <v>325</v>
      </c>
      <c r="AL592" s="87" t="s">
        <v>425</v>
      </c>
      <c r="AM592" s="87" t="s">
        <v>327</v>
      </c>
      <c r="AN592" s="411" t="s">
        <v>328</v>
      </c>
      <c r="AO592" s="412" t="s">
        <v>329</v>
      </c>
      <c r="AP592" s="297" t="s">
        <v>1167</v>
      </c>
      <c r="AQ592" s="298" t="s">
        <v>1168</v>
      </c>
      <c r="AR592" s="410" t="s">
        <v>312</v>
      </c>
      <c r="AS592" s="87" t="s">
        <v>325</v>
      </c>
      <c r="AT592" s="87" t="s">
        <v>425</v>
      </c>
      <c r="AU592" s="87" t="s">
        <v>327</v>
      </c>
      <c r="AV592" s="411" t="s">
        <v>328</v>
      </c>
      <c r="AW592" s="412" t="s">
        <v>329</v>
      </c>
      <c r="AX592" s="297" t="s">
        <v>1167</v>
      </c>
      <c r="AY592" s="298" t="s">
        <v>1168</v>
      </c>
      <c r="AZ592" s="410" t="s">
        <v>312</v>
      </c>
      <c r="BA592" s="87" t="s">
        <v>325</v>
      </c>
      <c r="BB592" s="87" t="s">
        <v>425</v>
      </c>
      <c r="BC592" s="87" t="s">
        <v>327</v>
      </c>
      <c r="BD592" s="411" t="s">
        <v>328</v>
      </c>
      <c r="BE592" s="412" t="s">
        <v>329</v>
      </c>
      <c r="BF592" s="297" t="s">
        <v>1167</v>
      </c>
      <c r="BG592" s="298" t="s">
        <v>1168</v>
      </c>
      <c r="BH592" s="410" t="s">
        <v>312</v>
      </c>
      <c r="BI592" s="87" t="s">
        <v>325</v>
      </c>
      <c r="BJ592" s="87" t="s">
        <v>425</v>
      </c>
      <c r="BK592" s="87" t="s">
        <v>327</v>
      </c>
      <c r="BL592" s="411" t="s">
        <v>328</v>
      </c>
      <c r="BM592" s="412" t="s">
        <v>329</v>
      </c>
      <c r="BN592" s="297" t="s">
        <v>1167</v>
      </c>
      <c r="BO592" s="298" t="s">
        <v>1168</v>
      </c>
      <c r="BP592" s="410" t="s">
        <v>312</v>
      </c>
      <c r="BQ592" s="87" t="s">
        <v>325</v>
      </c>
      <c r="BR592" s="87" t="s">
        <v>425</v>
      </c>
      <c r="BS592" s="87" t="s">
        <v>327</v>
      </c>
      <c r="BT592" s="411" t="s">
        <v>328</v>
      </c>
      <c r="BU592" s="412" t="s">
        <v>329</v>
      </c>
      <c r="BV592" s="297" t="s">
        <v>1167</v>
      </c>
      <c r="BW592" s="298" t="s">
        <v>1168</v>
      </c>
      <c r="BX592" s="410" t="s">
        <v>312</v>
      </c>
      <c r="BY592" s="87" t="s">
        <v>325</v>
      </c>
      <c r="BZ592" s="87" t="s">
        <v>425</v>
      </c>
      <c r="CA592" s="87" t="s">
        <v>327</v>
      </c>
      <c r="CB592" s="411" t="s">
        <v>328</v>
      </c>
      <c r="CC592" s="412" t="s">
        <v>329</v>
      </c>
      <c r="CD592" s="297" t="s">
        <v>1167</v>
      </c>
      <c r="CE592" s="298" t="s">
        <v>1168</v>
      </c>
      <c r="CF592" s="410" t="s">
        <v>312</v>
      </c>
      <c r="CG592" s="87" t="s">
        <v>325</v>
      </c>
      <c r="CH592" s="87" t="s">
        <v>425</v>
      </c>
      <c r="CI592" s="87" t="s">
        <v>327</v>
      </c>
      <c r="CJ592" s="411" t="s">
        <v>328</v>
      </c>
      <c r="CK592" s="412" t="s">
        <v>329</v>
      </c>
      <c r="CL592" s="297" t="s">
        <v>1167</v>
      </c>
      <c r="CM592" s="298" t="s">
        <v>1168</v>
      </c>
      <c r="CN592" s="410" t="s">
        <v>312</v>
      </c>
      <c r="CO592" s="87" t="s">
        <v>325</v>
      </c>
      <c r="CP592" s="87" t="s">
        <v>425</v>
      </c>
      <c r="CQ592" s="87" t="s">
        <v>327</v>
      </c>
      <c r="CR592" s="411" t="s">
        <v>328</v>
      </c>
      <c r="CS592" s="412" t="s">
        <v>329</v>
      </c>
      <c r="CT592" s="297" t="s">
        <v>1167</v>
      </c>
      <c r="CU592" s="298" t="s">
        <v>1168</v>
      </c>
      <c r="CV592" s="410" t="s">
        <v>312</v>
      </c>
      <c r="CW592" s="87" t="s">
        <v>325</v>
      </c>
      <c r="CX592" s="87" t="s">
        <v>425</v>
      </c>
      <c r="CY592" s="87" t="s">
        <v>327</v>
      </c>
      <c r="CZ592" s="411" t="s">
        <v>328</v>
      </c>
      <c r="DA592" s="412" t="s">
        <v>329</v>
      </c>
      <c r="DB592" s="297" t="s">
        <v>1167</v>
      </c>
      <c r="DC592" s="298" t="s">
        <v>1168</v>
      </c>
      <c r="DD592" s="410" t="s">
        <v>312</v>
      </c>
      <c r="DE592" s="87" t="s">
        <v>325</v>
      </c>
      <c r="DF592" s="87" t="s">
        <v>425</v>
      </c>
      <c r="DG592" s="87" t="s">
        <v>327</v>
      </c>
      <c r="DH592" s="411" t="s">
        <v>328</v>
      </c>
      <c r="DI592" s="412" t="s">
        <v>329</v>
      </c>
      <c r="DJ592" s="297" t="s">
        <v>1167</v>
      </c>
      <c r="DK592" s="298" t="s">
        <v>1168</v>
      </c>
      <c r="DL592" s="410" t="s">
        <v>312</v>
      </c>
      <c r="DM592" s="87" t="s">
        <v>325</v>
      </c>
      <c r="DN592" s="87" t="s">
        <v>425</v>
      </c>
      <c r="DO592" s="87" t="s">
        <v>327</v>
      </c>
      <c r="DP592" s="411" t="s">
        <v>328</v>
      </c>
      <c r="DQ592" s="412" t="s">
        <v>329</v>
      </c>
      <c r="DR592" s="297" t="s">
        <v>1167</v>
      </c>
      <c r="DS592" s="298" t="s">
        <v>1168</v>
      </c>
      <c r="DT592" s="410" t="s">
        <v>312</v>
      </c>
      <c r="DU592" s="87" t="s">
        <v>325</v>
      </c>
      <c r="DV592" s="87" t="s">
        <v>425</v>
      </c>
      <c r="DW592" s="87" t="s">
        <v>327</v>
      </c>
      <c r="DX592" s="411" t="s">
        <v>328</v>
      </c>
      <c r="DY592" s="412" t="s">
        <v>329</v>
      </c>
      <c r="DZ592" s="297" t="s">
        <v>1167</v>
      </c>
      <c r="EA592" s="298" t="s">
        <v>1168</v>
      </c>
      <c r="EB592" s="92" t="s">
        <v>312</v>
      </c>
      <c r="EC592" s="413" t="s">
        <v>325</v>
      </c>
      <c r="ED592" s="413" t="s">
        <v>425</v>
      </c>
      <c r="EE592" s="413" t="s">
        <v>327</v>
      </c>
      <c r="EF592" s="413" t="s">
        <v>328</v>
      </c>
      <c r="EG592" s="435" t="s">
        <v>329</v>
      </c>
      <c r="EH592" s="297" t="s">
        <v>1167</v>
      </c>
      <c r="EI592" s="298" t="s">
        <v>1168</v>
      </c>
      <c r="EJ592" s="410" t="s">
        <v>312</v>
      </c>
      <c r="EK592" s="87" t="s">
        <v>325</v>
      </c>
      <c r="EL592" s="87" t="s">
        <v>425</v>
      </c>
      <c r="EM592" s="87" t="s">
        <v>327</v>
      </c>
      <c r="EN592" s="411" t="s">
        <v>328</v>
      </c>
      <c r="EO592" s="412" t="s">
        <v>329</v>
      </c>
      <c r="EP592" s="297" t="s">
        <v>1167</v>
      </c>
      <c r="EQ592" s="298" t="s">
        <v>1168</v>
      </c>
    </row>
    <row r="593" spans="1:147" ht="37.5" customHeight="1" thickBot="1">
      <c r="A593" s="99"/>
      <c r="B593" s="60">
        <v>1</v>
      </c>
      <c r="C593" s="416" t="s">
        <v>563</v>
      </c>
      <c r="D593" s="417"/>
      <c r="E593" s="307">
        <v>1</v>
      </c>
      <c r="F593" s="418" t="s">
        <v>331</v>
      </c>
      <c r="G593" s="446"/>
      <c r="H593" s="309"/>
      <c r="I593" s="310">
        <f t="shared" ref="I593:I605" si="833">+(G593+(G593*H593))*E593</f>
        <v>0</v>
      </c>
      <c r="J593" s="311" t="s">
        <v>1169</v>
      </c>
      <c r="K593" s="312"/>
      <c r="L593" s="417" t="s">
        <v>1272</v>
      </c>
      <c r="M593" s="307">
        <v>1</v>
      </c>
      <c r="N593" s="418" t="s">
        <v>331</v>
      </c>
      <c r="O593" s="446">
        <v>127840.0578</v>
      </c>
      <c r="P593" s="309">
        <v>0</v>
      </c>
      <c r="Q593" s="310">
        <f t="shared" ref="Q593:Q605" si="834">+(O593+(O593*P593))*M593</f>
        <v>127840.0578</v>
      </c>
      <c r="R593" s="311" t="s">
        <v>1170</v>
      </c>
      <c r="S593" s="312"/>
      <c r="T593" s="417"/>
      <c r="U593" s="307">
        <v>1</v>
      </c>
      <c r="V593" s="418" t="s">
        <v>331</v>
      </c>
      <c r="W593" s="446"/>
      <c r="X593" s="309"/>
      <c r="Y593" s="310">
        <f t="shared" ref="Y593:Y605" si="835">+(W593+(W593*X593))*U593</f>
        <v>0</v>
      </c>
      <c r="Z593" s="311" t="s">
        <v>1169</v>
      </c>
      <c r="AA593" s="312"/>
      <c r="AB593" s="417"/>
      <c r="AC593" s="307">
        <v>1</v>
      </c>
      <c r="AD593" s="418" t="s">
        <v>331</v>
      </c>
      <c r="AE593" s="446"/>
      <c r="AF593" s="309"/>
      <c r="AG593" s="310">
        <f t="shared" ref="AG593:AG605" si="836">+(AE593+(AE593*AF593))*AC593</f>
        <v>0</v>
      </c>
      <c r="AH593" s="311" t="s">
        <v>1169</v>
      </c>
      <c r="AI593" s="312"/>
      <c r="AJ593" s="417"/>
      <c r="AK593" s="307">
        <v>1</v>
      </c>
      <c r="AL593" s="418" t="s">
        <v>331</v>
      </c>
      <c r="AM593" s="446">
        <v>0</v>
      </c>
      <c r="AN593" s="309">
        <v>0</v>
      </c>
      <c r="AO593" s="310">
        <f t="shared" ref="AO593:AO605" si="837">+(AM593+(AM593*AN593))*AK593</f>
        <v>0</v>
      </c>
      <c r="AP593" s="311" t="s">
        <v>1169</v>
      </c>
      <c r="AQ593" s="312"/>
      <c r="AR593" s="417"/>
      <c r="AS593" s="307">
        <v>1</v>
      </c>
      <c r="AT593" s="418" t="s">
        <v>331</v>
      </c>
      <c r="AU593" s="446"/>
      <c r="AV593" s="309"/>
      <c r="AW593" s="310">
        <f t="shared" ref="AW593:AW605" si="838">+(AU593+(AU593*AV593))*AS593</f>
        <v>0</v>
      </c>
      <c r="AX593" s="311" t="s">
        <v>1169</v>
      </c>
      <c r="AY593" s="312"/>
      <c r="AZ593" s="417"/>
      <c r="BA593" s="307">
        <v>1</v>
      </c>
      <c r="BB593" s="418" t="s">
        <v>331</v>
      </c>
      <c r="BC593" s="446"/>
      <c r="BD593" s="309"/>
      <c r="BE593" s="310">
        <f t="shared" ref="BE593:BE605" si="839">+(BC593+(BC593*BD593))*BA593</f>
        <v>0</v>
      </c>
      <c r="BF593" s="311" t="s">
        <v>1169</v>
      </c>
      <c r="BG593" s="312"/>
      <c r="BH593" s="417"/>
      <c r="BI593" s="307">
        <v>1</v>
      </c>
      <c r="BJ593" s="418" t="s">
        <v>331</v>
      </c>
      <c r="BK593" s="446"/>
      <c r="BL593" s="309"/>
      <c r="BM593" s="310">
        <f t="shared" ref="BM593:BM605" si="840">+(BK593+(BK593*BL593))*BI593</f>
        <v>0</v>
      </c>
      <c r="BN593" s="311" t="s">
        <v>1169</v>
      </c>
      <c r="BO593" s="312"/>
      <c r="BP593" s="417"/>
      <c r="BQ593" s="307">
        <v>1</v>
      </c>
      <c r="BR593" s="418" t="s">
        <v>331</v>
      </c>
      <c r="BS593" s="446"/>
      <c r="BT593" s="309"/>
      <c r="BU593" s="310">
        <f t="shared" ref="BU593:BU605" si="841">+(BS593+(BS593*BT593))*BQ593</f>
        <v>0</v>
      </c>
      <c r="BV593" s="311" t="s">
        <v>1169</v>
      </c>
      <c r="BW593" s="312"/>
      <c r="BX593" s="417"/>
      <c r="BY593" s="307">
        <v>1</v>
      </c>
      <c r="BZ593" s="418" t="s">
        <v>331</v>
      </c>
      <c r="CA593" s="446"/>
      <c r="CB593" s="309"/>
      <c r="CC593" s="310">
        <f t="shared" ref="CC593:CC605" si="842">+(CA593+(CA593*CB593))*BY593</f>
        <v>0</v>
      </c>
      <c r="CD593" s="311" t="s">
        <v>1169</v>
      </c>
      <c r="CE593" s="312"/>
      <c r="CF593" s="417"/>
      <c r="CG593" s="307">
        <v>1</v>
      </c>
      <c r="CH593" s="418" t="s">
        <v>331</v>
      </c>
      <c r="CI593" s="446"/>
      <c r="CJ593" s="309"/>
      <c r="CK593" s="310">
        <f t="shared" ref="CK593:CK605" si="843">+(CI593+(CI593*CJ593))*CG593</f>
        <v>0</v>
      </c>
      <c r="CL593" s="311" t="s">
        <v>1169</v>
      </c>
      <c r="CM593" s="312"/>
      <c r="CN593" s="417"/>
      <c r="CO593" s="307">
        <v>1</v>
      </c>
      <c r="CP593" s="418" t="s">
        <v>331</v>
      </c>
      <c r="CQ593" s="446"/>
      <c r="CR593" s="309"/>
      <c r="CS593" s="310">
        <f t="shared" ref="CS593:CS605" si="844">+(CQ593+(CQ593*CR593))*CO593</f>
        <v>0</v>
      </c>
      <c r="CT593" s="311" t="s">
        <v>1169</v>
      </c>
      <c r="CU593" s="312"/>
      <c r="CV593" s="417"/>
      <c r="CW593" s="307">
        <v>1</v>
      </c>
      <c r="CX593" s="418" t="s">
        <v>331</v>
      </c>
      <c r="CY593" s="446"/>
      <c r="CZ593" s="309"/>
      <c r="DA593" s="310">
        <f t="shared" ref="DA593:DA605" si="845">+(CY593+(CY593*CZ593))*CW593</f>
        <v>0</v>
      </c>
      <c r="DB593" s="311" t="s">
        <v>1169</v>
      </c>
      <c r="DC593" s="312"/>
      <c r="DD593" s="417"/>
      <c r="DE593" s="307">
        <v>1</v>
      </c>
      <c r="DF593" s="418" t="s">
        <v>331</v>
      </c>
      <c r="DG593" s="446"/>
      <c r="DH593" s="309"/>
      <c r="DI593" s="310">
        <f t="shared" ref="DI593:DI605" si="846">+(DG593+(DG593*DH593))*DE593</f>
        <v>0</v>
      </c>
      <c r="DJ593" s="311" t="s">
        <v>1169</v>
      </c>
      <c r="DK593" s="312"/>
      <c r="DL593" s="417"/>
      <c r="DM593" s="307">
        <v>1</v>
      </c>
      <c r="DN593" s="418" t="s">
        <v>331</v>
      </c>
      <c r="DO593" s="446"/>
      <c r="DP593" s="309"/>
      <c r="DQ593" s="310">
        <f t="shared" ref="DQ593:DQ605" si="847">+(DO593+(DO593*DP593))*DM593</f>
        <v>0</v>
      </c>
      <c r="DR593" s="311" t="s">
        <v>1169</v>
      </c>
      <c r="DS593" s="312"/>
      <c r="DT593" s="417"/>
      <c r="DU593" s="307">
        <v>1</v>
      </c>
      <c r="DV593" s="418" t="s">
        <v>331</v>
      </c>
      <c r="DW593" s="446"/>
      <c r="DX593" s="309"/>
      <c r="DY593" s="310">
        <f t="shared" ref="DY593:DY605" si="848">+(DW593+(DW593*DX593))*DU593</f>
        <v>0</v>
      </c>
      <c r="DZ593" s="311" t="s">
        <v>1169</v>
      </c>
      <c r="EA593" s="312"/>
      <c r="EB593" s="421"/>
      <c r="EC593" s="315">
        <v>1</v>
      </c>
      <c r="ED593" s="293" t="s">
        <v>331</v>
      </c>
      <c r="EE593" s="324"/>
      <c r="EF593" s="317"/>
      <c r="EG593" s="318" t="s">
        <v>1199</v>
      </c>
      <c r="EH593" s="311" t="s">
        <v>1169</v>
      </c>
      <c r="EI593" s="312"/>
      <c r="EJ593" s="417"/>
      <c r="EK593" s="307">
        <v>1</v>
      </c>
      <c r="EL593" s="418" t="s">
        <v>331</v>
      </c>
      <c r="EM593" s="446"/>
      <c r="EN593" s="309"/>
      <c r="EO593" s="310">
        <f t="shared" ref="EO593:EO605" si="849">+(EM593+(EM593*EN593))*EK593</f>
        <v>0</v>
      </c>
      <c r="EP593" s="311" t="s">
        <v>1169</v>
      </c>
      <c r="EQ593" s="312"/>
    </row>
    <row r="594" spans="1:147" ht="28.5" customHeight="1" thickBot="1">
      <c r="A594" s="99"/>
      <c r="B594" s="60">
        <v>2</v>
      </c>
      <c r="C594" s="416" t="s">
        <v>564</v>
      </c>
      <c r="D594" s="417"/>
      <c r="E594" s="307">
        <v>1</v>
      </c>
      <c r="F594" s="418" t="s">
        <v>331</v>
      </c>
      <c r="G594" s="446"/>
      <c r="H594" s="309"/>
      <c r="I594" s="310">
        <f t="shared" si="833"/>
        <v>0</v>
      </c>
      <c r="J594" s="311" t="s">
        <v>1169</v>
      </c>
      <c r="K594" s="312"/>
      <c r="L594" s="417" t="s">
        <v>1272</v>
      </c>
      <c r="M594" s="307">
        <v>1</v>
      </c>
      <c r="N594" s="418" t="s">
        <v>331</v>
      </c>
      <c r="O594" s="446">
        <v>127840.0578</v>
      </c>
      <c r="P594" s="309">
        <v>0</v>
      </c>
      <c r="Q594" s="310">
        <f t="shared" si="834"/>
        <v>127840.0578</v>
      </c>
      <c r="R594" s="311" t="s">
        <v>1170</v>
      </c>
      <c r="S594" s="312"/>
      <c r="T594" s="417"/>
      <c r="U594" s="307">
        <v>1</v>
      </c>
      <c r="V594" s="418" t="s">
        <v>331</v>
      </c>
      <c r="W594" s="446"/>
      <c r="X594" s="309"/>
      <c r="Y594" s="310">
        <f t="shared" si="835"/>
        <v>0</v>
      </c>
      <c r="Z594" s="311" t="s">
        <v>1169</v>
      </c>
      <c r="AA594" s="312"/>
      <c r="AB594" s="417"/>
      <c r="AC594" s="307">
        <v>1</v>
      </c>
      <c r="AD594" s="418" t="s">
        <v>331</v>
      </c>
      <c r="AE594" s="446"/>
      <c r="AF594" s="309"/>
      <c r="AG594" s="310">
        <f t="shared" si="836"/>
        <v>0</v>
      </c>
      <c r="AH594" s="311" t="s">
        <v>1169</v>
      </c>
      <c r="AI594" s="312"/>
      <c r="AJ594" s="417"/>
      <c r="AK594" s="307">
        <v>1</v>
      </c>
      <c r="AL594" s="418" t="s">
        <v>331</v>
      </c>
      <c r="AM594" s="446">
        <v>0</v>
      </c>
      <c r="AN594" s="309">
        <v>0</v>
      </c>
      <c r="AO594" s="310">
        <f t="shared" si="837"/>
        <v>0</v>
      </c>
      <c r="AP594" s="311" t="s">
        <v>1169</v>
      </c>
      <c r="AQ594" s="312"/>
      <c r="AR594" s="417"/>
      <c r="AS594" s="307">
        <v>1</v>
      </c>
      <c r="AT594" s="418" t="s">
        <v>331</v>
      </c>
      <c r="AU594" s="446"/>
      <c r="AV594" s="309"/>
      <c r="AW594" s="310">
        <f t="shared" si="838"/>
        <v>0</v>
      </c>
      <c r="AX594" s="311" t="s">
        <v>1169</v>
      </c>
      <c r="AY594" s="312"/>
      <c r="AZ594" s="417"/>
      <c r="BA594" s="307">
        <v>1</v>
      </c>
      <c r="BB594" s="418" t="s">
        <v>331</v>
      </c>
      <c r="BC594" s="446"/>
      <c r="BD594" s="309"/>
      <c r="BE594" s="310">
        <f t="shared" si="839"/>
        <v>0</v>
      </c>
      <c r="BF594" s="311" t="s">
        <v>1169</v>
      </c>
      <c r="BG594" s="312"/>
      <c r="BH594" s="417"/>
      <c r="BI594" s="307">
        <v>1</v>
      </c>
      <c r="BJ594" s="418" t="s">
        <v>331</v>
      </c>
      <c r="BK594" s="446"/>
      <c r="BL594" s="309"/>
      <c r="BM594" s="310">
        <f t="shared" si="840"/>
        <v>0</v>
      </c>
      <c r="BN594" s="311" t="s">
        <v>1169</v>
      </c>
      <c r="BO594" s="312"/>
      <c r="BP594" s="417"/>
      <c r="BQ594" s="307">
        <v>1</v>
      </c>
      <c r="BR594" s="418" t="s">
        <v>331</v>
      </c>
      <c r="BS594" s="446"/>
      <c r="BT594" s="309"/>
      <c r="BU594" s="310">
        <f t="shared" si="841"/>
        <v>0</v>
      </c>
      <c r="BV594" s="311" t="s">
        <v>1169</v>
      </c>
      <c r="BW594" s="312"/>
      <c r="BX594" s="417"/>
      <c r="BY594" s="307">
        <v>1</v>
      </c>
      <c r="BZ594" s="418" t="s">
        <v>331</v>
      </c>
      <c r="CA594" s="446"/>
      <c r="CB594" s="309"/>
      <c r="CC594" s="310">
        <f t="shared" si="842"/>
        <v>0</v>
      </c>
      <c r="CD594" s="311" t="s">
        <v>1169</v>
      </c>
      <c r="CE594" s="312"/>
      <c r="CF594" s="417"/>
      <c r="CG594" s="307">
        <v>1</v>
      </c>
      <c r="CH594" s="418" t="s">
        <v>331</v>
      </c>
      <c r="CI594" s="446"/>
      <c r="CJ594" s="309"/>
      <c r="CK594" s="310">
        <f t="shared" si="843"/>
        <v>0</v>
      </c>
      <c r="CL594" s="311" t="s">
        <v>1169</v>
      </c>
      <c r="CM594" s="312"/>
      <c r="CN594" s="417"/>
      <c r="CO594" s="307">
        <v>1</v>
      </c>
      <c r="CP594" s="418" t="s">
        <v>331</v>
      </c>
      <c r="CQ594" s="446"/>
      <c r="CR594" s="309"/>
      <c r="CS594" s="310">
        <f t="shared" si="844"/>
        <v>0</v>
      </c>
      <c r="CT594" s="311" t="s">
        <v>1169</v>
      </c>
      <c r="CU594" s="312"/>
      <c r="CV594" s="417"/>
      <c r="CW594" s="307">
        <v>1</v>
      </c>
      <c r="CX594" s="418" t="s">
        <v>331</v>
      </c>
      <c r="CY594" s="446"/>
      <c r="CZ594" s="309"/>
      <c r="DA594" s="310">
        <f t="shared" si="845"/>
        <v>0</v>
      </c>
      <c r="DB594" s="311" t="s">
        <v>1169</v>
      </c>
      <c r="DC594" s="312"/>
      <c r="DD594" s="417"/>
      <c r="DE594" s="307">
        <v>1</v>
      </c>
      <c r="DF594" s="418" t="s">
        <v>331</v>
      </c>
      <c r="DG594" s="446"/>
      <c r="DH594" s="309"/>
      <c r="DI594" s="310">
        <f t="shared" si="846"/>
        <v>0</v>
      </c>
      <c r="DJ594" s="311" t="s">
        <v>1169</v>
      </c>
      <c r="DK594" s="312"/>
      <c r="DL594" s="417"/>
      <c r="DM594" s="307">
        <v>1</v>
      </c>
      <c r="DN594" s="418" t="s">
        <v>331</v>
      </c>
      <c r="DO594" s="446"/>
      <c r="DP594" s="309"/>
      <c r="DQ594" s="310">
        <f t="shared" si="847"/>
        <v>0</v>
      </c>
      <c r="DR594" s="311" t="s">
        <v>1169</v>
      </c>
      <c r="DS594" s="312"/>
      <c r="DT594" s="417"/>
      <c r="DU594" s="307">
        <v>1</v>
      </c>
      <c r="DV594" s="418" t="s">
        <v>331</v>
      </c>
      <c r="DW594" s="446"/>
      <c r="DX594" s="309"/>
      <c r="DY594" s="310">
        <f t="shared" si="848"/>
        <v>0</v>
      </c>
      <c r="DZ594" s="311" t="s">
        <v>1169</v>
      </c>
      <c r="EA594" s="312"/>
      <c r="EB594" s="421"/>
      <c r="EC594" s="315">
        <v>1</v>
      </c>
      <c r="ED594" s="293" t="s">
        <v>331</v>
      </c>
      <c r="EE594" s="324"/>
      <c r="EF594" s="317"/>
      <c r="EG594" s="318" t="s">
        <v>1199</v>
      </c>
      <c r="EH594" s="311" t="s">
        <v>1169</v>
      </c>
      <c r="EI594" s="312"/>
      <c r="EJ594" s="417"/>
      <c r="EK594" s="307">
        <v>1</v>
      </c>
      <c r="EL594" s="418" t="s">
        <v>331</v>
      </c>
      <c r="EM594" s="446"/>
      <c r="EN594" s="309"/>
      <c r="EO594" s="310">
        <f t="shared" si="849"/>
        <v>0</v>
      </c>
      <c r="EP594" s="311" t="s">
        <v>1169</v>
      </c>
      <c r="EQ594" s="312"/>
    </row>
    <row r="595" spans="1:147" ht="31.5" customHeight="1" thickBot="1">
      <c r="A595" s="99"/>
      <c r="B595" s="60">
        <v>3</v>
      </c>
      <c r="C595" s="416" t="s">
        <v>565</v>
      </c>
      <c r="D595" s="417"/>
      <c r="E595" s="307">
        <v>1</v>
      </c>
      <c r="F595" s="418" t="s">
        <v>331</v>
      </c>
      <c r="G595" s="446"/>
      <c r="H595" s="309"/>
      <c r="I595" s="310">
        <f t="shared" si="833"/>
        <v>0</v>
      </c>
      <c r="J595" s="311" t="s">
        <v>1169</v>
      </c>
      <c r="K595" s="312"/>
      <c r="L595" s="417" t="s">
        <v>1272</v>
      </c>
      <c r="M595" s="307">
        <v>1</v>
      </c>
      <c r="N595" s="418" t="s">
        <v>331</v>
      </c>
      <c r="O595" s="446">
        <v>127840.0578</v>
      </c>
      <c r="P595" s="309">
        <v>0</v>
      </c>
      <c r="Q595" s="310">
        <f t="shared" si="834"/>
        <v>127840.0578</v>
      </c>
      <c r="R595" s="311" t="s">
        <v>1170</v>
      </c>
      <c r="S595" s="312"/>
      <c r="T595" s="417"/>
      <c r="U595" s="307">
        <v>1</v>
      </c>
      <c r="V595" s="418" t="s">
        <v>331</v>
      </c>
      <c r="W595" s="446"/>
      <c r="X595" s="309"/>
      <c r="Y595" s="310">
        <f t="shared" si="835"/>
        <v>0</v>
      </c>
      <c r="Z595" s="311" t="s">
        <v>1169</v>
      </c>
      <c r="AA595" s="312"/>
      <c r="AB595" s="417"/>
      <c r="AC595" s="307">
        <v>1</v>
      </c>
      <c r="AD595" s="418" t="s">
        <v>331</v>
      </c>
      <c r="AE595" s="446"/>
      <c r="AF595" s="309"/>
      <c r="AG595" s="310">
        <f t="shared" si="836"/>
        <v>0</v>
      </c>
      <c r="AH595" s="311" t="s">
        <v>1169</v>
      </c>
      <c r="AI595" s="312"/>
      <c r="AJ595" s="417"/>
      <c r="AK595" s="307">
        <v>1</v>
      </c>
      <c r="AL595" s="418" t="s">
        <v>331</v>
      </c>
      <c r="AM595" s="446">
        <v>0</v>
      </c>
      <c r="AN595" s="309">
        <v>0</v>
      </c>
      <c r="AO595" s="310">
        <f t="shared" si="837"/>
        <v>0</v>
      </c>
      <c r="AP595" s="311" t="s">
        <v>1169</v>
      </c>
      <c r="AQ595" s="312"/>
      <c r="AR595" s="417"/>
      <c r="AS595" s="307">
        <v>1</v>
      </c>
      <c r="AT595" s="418" t="s">
        <v>331</v>
      </c>
      <c r="AU595" s="446"/>
      <c r="AV595" s="309"/>
      <c r="AW595" s="310">
        <f t="shared" si="838"/>
        <v>0</v>
      </c>
      <c r="AX595" s="311" t="s">
        <v>1169</v>
      </c>
      <c r="AY595" s="312"/>
      <c r="AZ595" s="417"/>
      <c r="BA595" s="307">
        <v>1</v>
      </c>
      <c r="BB595" s="418" t="s">
        <v>331</v>
      </c>
      <c r="BC595" s="446"/>
      <c r="BD595" s="309"/>
      <c r="BE595" s="310">
        <f t="shared" si="839"/>
        <v>0</v>
      </c>
      <c r="BF595" s="311" t="s">
        <v>1169</v>
      </c>
      <c r="BG595" s="312"/>
      <c r="BH595" s="417"/>
      <c r="BI595" s="307">
        <v>1</v>
      </c>
      <c r="BJ595" s="418" t="s">
        <v>331</v>
      </c>
      <c r="BK595" s="446"/>
      <c r="BL595" s="309"/>
      <c r="BM595" s="310">
        <f t="shared" si="840"/>
        <v>0</v>
      </c>
      <c r="BN595" s="311" t="s">
        <v>1169</v>
      </c>
      <c r="BO595" s="312"/>
      <c r="BP595" s="417"/>
      <c r="BQ595" s="307">
        <v>1</v>
      </c>
      <c r="BR595" s="418" t="s">
        <v>331</v>
      </c>
      <c r="BS595" s="446"/>
      <c r="BT595" s="309"/>
      <c r="BU595" s="310">
        <f t="shared" si="841"/>
        <v>0</v>
      </c>
      <c r="BV595" s="311" t="s">
        <v>1169</v>
      </c>
      <c r="BW595" s="312"/>
      <c r="BX595" s="417"/>
      <c r="BY595" s="307">
        <v>1</v>
      </c>
      <c r="BZ595" s="418" t="s">
        <v>331</v>
      </c>
      <c r="CA595" s="446"/>
      <c r="CB595" s="309"/>
      <c r="CC595" s="310">
        <f t="shared" si="842"/>
        <v>0</v>
      </c>
      <c r="CD595" s="311" t="s">
        <v>1169</v>
      </c>
      <c r="CE595" s="312"/>
      <c r="CF595" s="417"/>
      <c r="CG595" s="307">
        <v>1</v>
      </c>
      <c r="CH595" s="418" t="s">
        <v>331</v>
      </c>
      <c r="CI595" s="446"/>
      <c r="CJ595" s="309"/>
      <c r="CK595" s="310">
        <f t="shared" si="843"/>
        <v>0</v>
      </c>
      <c r="CL595" s="311" t="s">
        <v>1169</v>
      </c>
      <c r="CM595" s="312"/>
      <c r="CN595" s="417"/>
      <c r="CO595" s="307">
        <v>1</v>
      </c>
      <c r="CP595" s="418" t="s">
        <v>331</v>
      </c>
      <c r="CQ595" s="446"/>
      <c r="CR595" s="309"/>
      <c r="CS595" s="310">
        <f t="shared" si="844"/>
        <v>0</v>
      </c>
      <c r="CT595" s="311" t="s">
        <v>1169</v>
      </c>
      <c r="CU595" s="312"/>
      <c r="CV595" s="417"/>
      <c r="CW595" s="307">
        <v>1</v>
      </c>
      <c r="CX595" s="418" t="s">
        <v>331</v>
      </c>
      <c r="CY595" s="446"/>
      <c r="CZ595" s="309"/>
      <c r="DA595" s="310">
        <f t="shared" si="845"/>
        <v>0</v>
      </c>
      <c r="DB595" s="311" t="s">
        <v>1169</v>
      </c>
      <c r="DC595" s="312"/>
      <c r="DD595" s="417"/>
      <c r="DE595" s="307">
        <v>1</v>
      </c>
      <c r="DF595" s="418" t="s">
        <v>331</v>
      </c>
      <c r="DG595" s="446"/>
      <c r="DH595" s="309"/>
      <c r="DI595" s="310">
        <f t="shared" si="846"/>
        <v>0</v>
      </c>
      <c r="DJ595" s="311" t="s">
        <v>1169</v>
      </c>
      <c r="DK595" s="312"/>
      <c r="DL595" s="417"/>
      <c r="DM595" s="307">
        <v>1</v>
      </c>
      <c r="DN595" s="418" t="s">
        <v>331</v>
      </c>
      <c r="DO595" s="446"/>
      <c r="DP595" s="309"/>
      <c r="DQ595" s="310">
        <f t="shared" si="847"/>
        <v>0</v>
      </c>
      <c r="DR595" s="311" t="s">
        <v>1169</v>
      </c>
      <c r="DS595" s="312"/>
      <c r="DT595" s="417"/>
      <c r="DU595" s="307">
        <v>1</v>
      </c>
      <c r="DV595" s="418" t="s">
        <v>331</v>
      </c>
      <c r="DW595" s="446"/>
      <c r="DX595" s="309"/>
      <c r="DY595" s="310">
        <f t="shared" si="848"/>
        <v>0</v>
      </c>
      <c r="DZ595" s="311" t="s">
        <v>1169</v>
      </c>
      <c r="EA595" s="312"/>
      <c r="EB595" s="421"/>
      <c r="EC595" s="315">
        <v>1</v>
      </c>
      <c r="ED595" s="293" t="s">
        <v>331</v>
      </c>
      <c r="EE595" s="324"/>
      <c r="EF595" s="317"/>
      <c r="EG595" s="318" t="s">
        <v>1199</v>
      </c>
      <c r="EH595" s="311" t="s">
        <v>1169</v>
      </c>
      <c r="EI595" s="312"/>
      <c r="EJ595" s="417"/>
      <c r="EK595" s="307">
        <v>1</v>
      </c>
      <c r="EL595" s="418" t="s">
        <v>331</v>
      </c>
      <c r="EM595" s="446"/>
      <c r="EN595" s="309"/>
      <c r="EO595" s="310">
        <f t="shared" si="849"/>
        <v>0</v>
      </c>
      <c r="EP595" s="311" t="s">
        <v>1169</v>
      </c>
      <c r="EQ595" s="312"/>
    </row>
    <row r="596" spans="1:147" ht="31.5" customHeight="1" thickBot="1">
      <c r="A596" s="99"/>
      <c r="B596" s="60">
        <v>4</v>
      </c>
      <c r="C596" s="416" t="s">
        <v>566</v>
      </c>
      <c r="D596" s="417"/>
      <c r="E596" s="307">
        <v>1</v>
      </c>
      <c r="F596" s="418" t="s">
        <v>331</v>
      </c>
      <c r="G596" s="446"/>
      <c r="H596" s="309"/>
      <c r="I596" s="310">
        <f t="shared" si="833"/>
        <v>0</v>
      </c>
      <c r="J596" s="311" t="s">
        <v>1169</v>
      </c>
      <c r="K596" s="312"/>
      <c r="L596" s="417" t="s">
        <v>1272</v>
      </c>
      <c r="M596" s="307">
        <v>1</v>
      </c>
      <c r="N596" s="418" t="s">
        <v>331</v>
      </c>
      <c r="O596" s="446">
        <v>127840.0578</v>
      </c>
      <c r="P596" s="309">
        <v>0</v>
      </c>
      <c r="Q596" s="310">
        <f t="shared" si="834"/>
        <v>127840.0578</v>
      </c>
      <c r="R596" s="311" t="s">
        <v>1170</v>
      </c>
      <c r="S596" s="312"/>
      <c r="T596" s="417"/>
      <c r="U596" s="307">
        <v>1</v>
      </c>
      <c r="V596" s="418" t="s">
        <v>331</v>
      </c>
      <c r="W596" s="446"/>
      <c r="X596" s="309"/>
      <c r="Y596" s="310">
        <f t="shared" si="835"/>
        <v>0</v>
      </c>
      <c r="Z596" s="311" t="s">
        <v>1169</v>
      </c>
      <c r="AA596" s="312"/>
      <c r="AB596" s="417"/>
      <c r="AC596" s="307">
        <v>1</v>
      </c>
      <c r="AD596" s="418" t="s">
        <v>331</v>
      </c>
      <c r="AE596" s="446"/>
      <c r="AF596" s="309"/>
      <c r="AG596" s="310">
        <f t="shared" si="836"/>
        <v>0</v>
      </c>
      <c r="AH596" s="311" t="s">
        <v>1169</v>
      </c>
      <c r="AI596" s="312"/>
      <c r="AJ596" s="417"/>
      <c r="AK596" s="307">
        <v>1</v>
      </c>
      <c r="AL596" s="418" t="s">
        <v>331</v>
      </c>
      <c r="AM596" s="446">
        <v>0</v>
      </c>
      <c r="AN596" s="309">
        <v>0</v>
      </c>
      <c r="AO596" s="310">
        <f t="shared" si="837"/>
        <v>0</v>
      </c>
      <c r="AP596" s="311" t="s">
        <v>1169</v>
      </c>
      <c r="AQ596" s="312"/>
      <c r="AR596" s="417"/>
      <c r="AS596" s="307">
        <v>1</v>
      </c>
      <c r="AT596" s="418" t="s">
        <v>331</v>
      </c>
      <c r="AU596" s="446"/>
      <c r="AV596" s="309"/>
      <c r="AW596" s="310">
        <f t="shared" si="838"/>
        <v>0</v>
      </c>
      <c r="AX596" s="311" t="s">
        <v>1169</v>
      </c>
      <c r="AY596" s="312"/>
      <c r="AZ596" s="417"/>
      <c r="BA596" s="307">
        <v>1</v>
      </c>
      <c r="BB596" s="418" t="s">
        <v>331</v>
      </c>
      <c r="BC596" s="446"/>
      <c r="BD596" s="309"/>
      <c r="BE596" s="310">
        <f t="shared" si="839"/>
        <v>0</v>
      </c>
      <c r="BF596" s="311" t="s">
        <v>1169</v>
      </c>
      <c r="BG596" s="312"/>
      <c r="BH596" s="417"/>
      <c r="BI596" s="307">
        <v>1</v>
      </c>
      <c r="BJ596" s="418" t="s">
        <v>331</v>
      </c>
      <c r="BK596" s="446"/>
      <c r="BL596" s="309"/>
      <c r="BM596" s="310">
        <f t="shared" si="840"/>
        <v>0</v>
      </c>
      <c r="BN596" s="311" t="s">
        <v>1169</v>
      </c>
      <c r="BO596" s="312"/>
      <c r="BP596" s="417"/>
      <c r="BQ596" s="307">
        <v>1</v>
      </c>
      <c r="BR596" s="418" t="s">
        <v>331</v>
      </c>
      <c r="BS596" s="446"/>
      <c r="BT596" s="309"/>
      <c r="BU596" s="310">
        <f t="shared" si="841"/>
        <v>0</v>
      </c>
      <c r="BV596" s="311" t="s">
        <v>1169</v>
      </c>
      <c r="BW596" s="312"/>
      <c r="BX596" s="417"/>
      <c r="BY596" s="307">
        <v>1</v>
      </c>
      <c r="BZ596" s="418" t="s">
        <v>331</v>
      </c>
      <c r="CA596" s="446"/>
      <c r="CB596" s="309"/>
      <c r="CC596" s="310">
        <f t="shared" si="842"/>
        <v>0</v>
      </c>
      <c r="CD596" s="311" t="s">
        <v>1169</v>
      </c>
      <c r="CE596" s="312"/>
      <c r="CF596" s="417"/>
      <c r="CG596" s="307">
        <v>1</v>
      </c>
      <c r="CH596" s="418" t="s">
        <v>331</v>
      </c>
      <c r="CI596" s="446"/>
      <c r="CJ596" s="309"/>
      <c r="CK596" s="310">
        <f t="shared" si="843"/>
        <v>0</v>
      </c>
      <c r="CL596" s="311" t="s">
        <v>1169</v>
      </c>
      <c r="CM596" s="312"/>
      <c r="CN596" s="417"/>
      <c r="CO596" s="307">
        <v>1</v>
      </c>
      <c r="CP596" s="418" t="s">
        <v>331</v>
      </c>
      <c r="CQ596" s="446"/>
      <c r="CR596" s="309"/>
      <c r="CS596" s="310">
        <f t="shared" si="844"/>
        <v>0</v>
      </c>
      <c r="CT596" s="311" t="s">
        <v>1169</v>
      </c>
      <c r="CU596" s="312"/>
      <c r="CV596" s="417"/>
      <c r="CW596" s="307">
        <v>1</v>
      </c>
      <c r="CX596" s="418" t="s">
        <v>331</v>
      </c>
      <c r="CY596" s="446"/>
      <c r="CZ596" s="309"/>
      <c r="DA596" s="310">
        <f t="shared" si="845"/>
        <v>0</v>
      </c>
      <c r="DB596" s="311" t="s">
        <v>1169</v>
      </c>
      <c r="DC596" s="312"/>
      <c r="DD596" s="417"/>
      <c r="DE596" s="307">
        <v>1</v>
      </c>
      <c r="DF596" s="418" t="s">
        <v>331</v>
      </c>
      <c r="DG596" s="446"/>
      <c r="DH596" s="309"/>
      <c r="DI596" s="310">
        <f t="shared" si="846"/>
        <v>0</v>
      </c>
      <c r="DJ596" s="311" t="s">
        <v>1169</v>
      </c>
      <c r="DK596" s="312"/>
      <c r="DL596" s="417"/>
      <c r="DM596" s="307">
        <v>1</v>
      </c>
      <c r="DN596" s="418" t="s">
        <v>331</v>
      </c>
      <c r="DO596" s="446"/>
      <c r="DP596" s="309"/>
      <c r="DQ596" s="310">
        <f t="shared" si="847"/>
        <v>0</v>
      </c>
      <c r="DR596" s="311" t="s">
        <v>1169</v>
      </c>
      <c r="DS596" s="312"/>
      <c r="DT596" s="417"/>
      <c r="DU596" s="307">
        <v>1</v>
      </c>
      <c r="DV596" s="418" t="s">
        <v>331</v>
      </c>
      <c r="DW596" s="446"/>
      <c r="DX596" s="309"/>
      <c r="DY596" s="310">
        <f t="shared" si="848"/>
        <v>0</v>
      </c>
      <c r="DZ596" s="311" t="s">
        <v>1169</v>
      </c>
      <c r="EA596" s="312"/>
      <c r="EB596" s="421"/>
      <c r="EC596" s="315">
        <v>1</v>
      </c>
      <c r="ED596" s="293" t="s">
        <v>331</v>
      </c>
      <c r="EE596" s="324"/>
      <c r="EF596" s="317"/>
      <c r="EG596" s="318" t="s">
        <v>1199</v>
      </c>
      <c r="EH596" s="311" t="s">
        <v>1169</v>
      </c>
      <c r="EI596" s="312"/>
      <c r="EJ596" s="417"/>
      <c r="EK596" s="307">
        <v>1</v>
      </c>
      <c r="EL596" s="418" t="s">
        <v>331</v>
      </c>
      <c r="EM596" s="446"/>
      <c r="EN596" s="309"/>
      <c r="EO596" s="310">
        <f t="shared" si="849"/>
        <v>0</v>
      </c>
      <c r="EP596" s="311" t="s">
        <v>1169</v>
      </c>
      <c r="EQ596" s="312"/>
    </row>
    <row r="597" spans="1:147" ht="33.75" customHeight="1" thickBot="1">
      <c r="A597" s="99"/>
      <c r="B597" s="60">
        <v>5</v>
      </c>
      <c r="C597" s="416" t="s">
        <v>567</v>
      </c>
      <c r="D597" s="417"/>
      <c r="E597" s="307">
        <v>1</v>
      </c>
      <c r="F597" s="418" t="s">
        <v>331</v>
      </c>
      <c r="G597" s="446"/>
      <c r="H597" s="309"/>
      <c r="I597" s="310">
        <f t="shared" si="833"/>
        <v>0</v>
      </c>
      <c r="J597" s="311" t="s">
        <v>1169</v>
      </c>
      <c r="K597" s="312"/>
      <c r="L597" s="417" t="s">
        <v>1272</v>
      </c>
      <c r="M597" s="307">
        <v>1</v>
      </c>
      <c r="N597" s="418" t="s">
        <v>331</v>
      </c>
      <c r="O597" s="446">
        <v>195364.75140000004</v>
      </c>
      <c r="P597" s="309">
        <v>0</v>
      </c>
      <c r="Q597" s="310">
        <f t="shared" si="834"/>
        <v>195364.75140000004</v>
      </c>
      <c r="R597" s="311" t="s">
        <v>1170</v>
      </c>
      <c r="S597" s="312"/>
      <c r="T597" s="417"/>
      <c r="U597" s="307">
        <v>1</v>
      </c>
      <c r="V597" s="418" t="s">
        <v>331</v>
      </c>
      <c r="W597" s="446"/>
      <c r="X597" s="309"/>
      <c r="Y597" s="310">
        <f t="shared" si="835"/>
        <v>0</v>
      </c>
      <c r="Z597" s="311" t="s">
        <v>1169</v>
      </c>
      <c r="AA597" s="312"/>
      <c r="AB597" s="417"/>
      <c r="AC597" s="307">
        <v>1</v>
      </c>
      <c r="AD597" s="418" t="s">
        <v>331</v>
      </c>
      <c r="AE597" s="446"/>
      <c r="AF597" s="309"/>
      <c r="AG597" s="310">
        <f t="shared" si="836"/>
        <v>0</v>
      </c>
      <c r="AH597" s="311" t="s">
        <v>1169</v>
      </c>
      <c r="AI597" s="312"/>
      <c r="AJ597" s="417" t="s">
        <v>1275</v>
      </c>
      <c r="AK597" s="307">
        <v>1</v>
      </c>
      <c r="AL597" s="418" t="s">
        <v>331</v>
      </c>
      <c r="AM597" s="446">
        <v>272550.19946808508</v>
      </c>
      <c r="AN597" s="309">
        <v>0</v>
      </c>
      <c r="AO597" s="310">
        <f t="shared" si="837"/>
        <v>272550.19946808508</v>
      </c>
      <c r="AP597" s="311" t="s">
        <v>1170</v>
      </c>
      <c r="AQ597" s="312"/>
      <c r="AR597" s="417"/>
      <c r="AS597" s="307">
        <v>1</v>
      </c>
      <c r="AT597" s="418" t="s">
        <v>331</v>
      </c>
      <c r="AU597" s="446"/>
      <c r="AV597" s="309"/>
      <c r="AW597" s="310">
        <f t="shared" si="838"/>
        <v>0</v>
      </c>
      <c r="AX597" s="311" t="s">
        <v>1169</v>
      </c>
      <c r="AY597" s="312"/>
      <c r="AZ597" s="417"/>
      <c r="BA597" s="307">
        <v>1</v>
      </c>
      <c r="BB597" s="418" t="s">
        <v>331</v>
      </c>
      <c r="BC597" s="446"/>
      <c r="BD597" s="309"/>
      <c r="BE597" s="310">
        <f t="shared" si="839"/>
        <v>0</v>
      </c>
      <c r="BF597" s="311" t="s">
        <v>1169</v>
      </c>
      <c r="BG597" s="312"/>
      <c r="BH597" s="417"/>
      <c r="BI597" s="307">
        <v>1</v>
      </c>
      <c r="BJ597" s="418" t="s">
        <v>331</v>
      </c>
      <c r="BK597" s="446"/>
      <c r="BL597" s="309"/>
      <c r="BM597" s="310">
        <f t="shared" si="840"/>
        <v>0</v>
      </c>
      <c r="BN597" s="311" t="s">
        <v>1169</v>
      </c>
      <c r="BO597" s="312"/>
      <c r="BP597" s="417"/>
      <c r="BQ597" s="307">
        <v>1</v>
      </c>
      <c r="BR597" s="418" t="s">
        <v>331</v>
      </c>
      <c r="BS597" s="446"/>
      <c r="BT597" s="309"/>
      <c r="BU597" s="310">
        <f t="shared" si="841"/>
        <v>0</v>
      </c>
      <c r="BV597" s="311" t="s">
        <v>1169</v>
      </c>
      <c r="BW597" s="312"/>
      <c r="BX597" s="417"/>
      <c r="BY597" s="307">
        <v>1</v>
      </c>
      <c r="BZ597" s="418" t="s">
        <v>331</v>
      </c>
      <c r="CA597" s="446"/>
      <c r="CB597" s="309"/>
      <c r="CC597" s="310">
        <f t="shared" si="842"/>
        <v>0</v>
      </c>
      <c r="CD597" s="311" t="s">
        <v>1169</v>
      </c>
      <c r="CE597" s="312"/>
      <c r="CF597" s="417"/>
      <c r="CG597" s="307">
        <v>1</v>
      </c>
      <c r="CH597" s="418" t="s">
        <v>331</v>
      </c>
      <c r="CI597" s="446"/>
      <c r="CJ597" s="309"/>
      <c r="CK597" s="310">
        <f t="shared" si="843"/>
        <v>0</v>
      </c>
      <c r="CL597" s="311" t="s">
        <v>1169</v>
      </c>
      <c r="CM597" s="312"/>
      <c r="CN597" s="417"/>
      <c r="CO597" s="307">
        <v>1</v>
      </c>
      <c r="CP597" s="418" t="s">
        <v>331</v>
      </c>
      <c r="CQ597" s="446"/>
      <c r="CR597" s="309"/>
      <c r="CS597" s="310">
        <f t="shared" si="844"/>
        <v>0</v>
      </c>
      <c r="CT597" s="311" t="s">
        <v>1169</v>
      </c>
      <c r="CU597" s="312"/>
      <c r="CV597" s="417"/>
      <c r="CW597" s="307">
        <v>1</v>
      </c>
      <c r="CX597" s="418" t="s">
        <v>331</v>
      </c>
      <c r="CY597" s="446"/>
      <c r="CZ597" s="309"/>
      <c r="DA597" s="310">
        <f t="shared" si="845"/>
        <v>0</v>
      </c>
      <c r="DB597" s="311" t="s">
        <v>1169</v>
      </c>
      <c r="DC597" s="312"/>
      <c r="DD597" s="417"/>
      <c r="DE597" s="307">
        <v>1</v>
      </c>
      <c r="DF597" s="418" t="s">
        <v>331</v>
      </c>
      <c r="DG597" s="446"/>
      <c r="DH597" s="309"/>
      <c r="DI597" s="310">
        <f t="shared" si="846"/>
        <v>0</v>
      </c>
      <c r="DJ597" s="311" t="s">
        <v>1169</v>
      </c>
      <c r="DK597" s="312"/>
      <c r="DL597" s="417"/>
      <c r="DM597" s="307">
        <v>1</v>
      </c>
      <c r="DN597" s="418" t="s">
        <v>331</v>
      </c>
      <c r="DO597" s="446"/>
      <c r="DP597" s="309"/>
      <c r="DQ597" s="310">
        <f t="shared" si="847"/>
        <v>0</v>
      </c>
      <c r="DR597" s="311" t="s">
        <v>1169</v>
      </c>
      <c r="DS597" s="312"/>
      <c r="DT597" s="417"/>
      <c r="DU597" s="307">
        <v>1</v>
      </c>
      <c r="DV597" s="418" t="s">
        <v>331</v>
      </c>
      <c r="DW597" s="446"/>
      <c r="DX597" s="309"/>
      <c r="DY597" s="310">
        <f t="shared" si="848"/>
        <v>0</v>
      </c>
      <c r="DZ597" s="311" t="s">
        <v>1169</v>
      </c>
      <c r="EA597" s="312"/>
      <c r="EB597" s="421"/>
      <c r="EC597" s="315">
        <v>1</v>
      </c>
      <c r="ED597" s="293" t="s">
        <v>331</v>
      </c>
      <c r="EE597" s="324"/>
      <c r="EF597" s="317"/>
      <c r="EG597" s="318" t="s">
        <v>1199</v>
      </c>
      <c r="EH597" s="311" t="s">
        <v>1169</v>
      </c>
      <c r="EI597" s="312"/>
      <c r="EJ597" s="417"/>
      <c r="EK597" s="307">
        <v>1</v>
      </c>
      <c r="EL597" s="418" t="s">
        <v>331</v>
      </c>
      <c r="EM597" s="446"/>
      <c r="EN597" s="309"/>
      <c r="EO597" s="310">
        <f t="shared" si="849"/>
        <v>0</v>
      </c>
      <c r="EP597" s="311" t="s">
        <v>1169</v>
      </c>
      <c r="EQ597" s="312"/>
    </row>
    <row r="598" spans="1:147" ht="32.25" customHeight="1" thickBot="1">
      <c r="A598" s="99"/>
      <c r="B598" s="60">
        <v>6</v>
      </c>
      <c r="C598" s="416" t="s">
        <v>568</v>
      </c>
      <c r="D598" s="417"/>
      <c r="E598" s="307">
        <v>1</v>
      </c>
      <c r="F598" s="418" t="s">
        <v>331</v>
      </c>
      <c r="G598" s="446"/>
      <c r="H598" s="309"/>
      <c r="I598" s="310">
        <f t="shared" si="833"/>
        <v>0</v>
      </c>
      <c r="J598" s="311" t="s">
        <v>1169</v>
      </c>
      <c r="K598" s="312"/>
      <c r="L598" s="417" t="s">
        <v>1272</v>
      </c>
      <c r="M598" s="307">
        <v>1</v>
      </c>
      <c r="N598" s="418" t="s">
        <v>331</v>
      </c>
      <c r="O598" s="446">
        <v>195364.75140000004</v>
      </c>
      <c r="P598" s="309">
        <v>0</v>
      </c>
      <c r="Q598" s="310">
        <f t="shared" si="834"/>
        <v>195364.75140000004</v>
      </c>
      <c r="R598" s="311" t="s">
        <v>1170</v>
      </c>
      <c r="S598" s="312"/>
      <c r="T598" s="417"/>
      <c r="U598" s="307">
        <v>1</v>
      </c>
      <c r="V598" s="418" t="s">
        <v>331</v>
      </c>
      <c r="W598" s="446"/>
      <c r="X598" s="309"/>
      <c r="Y598" s="310">
        <f t="shared" si="835"/>
        <v>0</v>
      </c>
      <c r="Z598" s="311" t="s">
        <v>1169</v>
      </c>
      <c r="AA598" s="312"/>
      <c r="AB598" s="417"/>
      <c r="AC598" s="307">
        <v>1</v>
      </c>
      <c r="AD598" s="418" t="s">
        <v>331</v>
      </c>
      <c r="AE598" s="446"/>
      <c r="AF598" s="309"/>
      <c r="AG598" s="310">
        <f t="shared" si="836"/>
        <v>0</v>
      </c>
      <c r="AH598" s="311" t="s">
        <v>1169</v>
      </c>
      <c r="AI598" s="312"/>
      <c r="AJ598" s="417" t="s">
        <v>1275</v>
      </c>
      <c r="AK598" s="307">
        <v>1</v>
      </c>
      <c r="AL598" s="418" t="s">
        <v>331</v>
      </c>
      <c r="AM598" s="446">
        <v>272550.19946808508</v>
      </c>
      <c r="AN598" s="309">
        <v>0</v>
      </c>
      <c r="AO598" s="310">
        <f t="shared" si="837"/>
        <v>272550.19946808508</v>
      </c>
      <c r="AP598" s="311" t="s">
        <v>1170</v>
      </c>
      <c r="AQ598" s="312"/>
      <c r="AR598" s="417"/>
      <c r="AS598" s="307">
        <v>1</v>
      </c>
      <c r="AT598" s="418" t="s">
        <v>331</v>
      </c>
      <c r="AU598" s="446"/>
      <c r="AV598" s="309"/>
      <c r="AW598" s="310">
        <f t="shared" si="838"/>
        <v>0</v>
      </c>
      <c r="AX598" s="311" t="s">
        <v>1169</v>
      </c>
      <c r="AY598" s="312"/>
      <c r="AZ598" s="417"/>
      <c r="BA598" s="307">
        <v>1</v>
      </c>
      <c r="BB598" s="418" t="s">
        <v>331</v>
      </c>
      <c r="BC598" s="446"/>
      <c r="BD598" s="309"/>
      <c r="BE598" s="310">
        <f t="shared" si="839"/>
        <v>0</v>
      </c>
      <c r="BF598" s="311" t="s">
        <v>1169</v>
      </c>
      <c r="BG598" s="312"/>
      <c r="BH598" s="417"/>
      <c r="BI598" s="307">
        <v>1</v>
      </c>
      <c r="BJ598" s="418" t="s">
        <v>331</v>
      </c>
      <c r="BK598" s="446"/>
      <c r="BL598" s="309"/>
      <c r="BM598" s="310">
        <f t="shared" si="840"/>
        <v>0</v>
      </c>
      <c r="BN598" s="311" t="s">
        <v>1169</v>
      </c>
      <c r="BO598" s="312"/>
      <c r="BP598" s="417"/>
      <c r="BQ598" s="307">
        <v>1</v>
      </c>
      <c r="BR598" s="418" t="s">
        <v>331</v>
      </c>
      <c r="BS598" s="446"/>
      <c r="BT598" s="309"/>
      <c r="BU598" s="310">
        <f t="shared" si="841"/>
        <v>0</v>
      </c>
      <c r="BV598" s="311" t="s">
        <v>1169</v>
      </c>
      <c r="BW598" s="312"/>
      <c r="BX598" s="417"/>
      <c r="BY598" s="307">
        <v>1</v>
      </c>
      <c r="BZ598" s="418" t="s">
        <v>331</v>
      </c>
      <c r="CA598" s="446"/>
      <c r="CB598" s="309"/>
      <c r="CC598" s="310">
        <f t="shared" si="842"/>
        <v>0</v>
      </c>
      <c r="CD598" s="311" t="s">
        <v>1169</v>
      </c>
      <c r="CE598" s="312"/>
      <c r="CF598" s="417"/>
      <c r="CG598" s="307">
        <v>1</v>
      </c>
      <c r="CH598" s="418" t="s">
        <v>331</v>
      </c>
      <c r="CI598" s="446"/>
      <c r="CJ598" s="309"/>
      <c r="CK598" s="310">
        <f t="shared" si="843"/>
        <v>0</v>
      </c>
      <c r="CL598" s="311" t="s">
        <v>1169</v>
      </c>
      <c r="CM598" s="312"/>
      <c r="CN598" s="417"/>
      <c r="CO598" s="307">
        <v>1</v>
      </c>
      <c r="CP598" s="418" t="s">
        <v>331</v>
      </c>
      <c r="CQ598" s="446"/>
      <c r="CR598" s="309"/>
      <c r="CS598" s="310">
        <f t="shared" si="844"/>
        <v>0</v>
      </c>
      <c r="CT598" s="311" t="s">
        <v>1169</v>
      </c>
      <c r="CU598" s="312"/>
      <c r="CV598" s="417"/>
      <c r="CW598" s="307">
        <v>1</v>
      </c>
      <c r="CX598" s="418" t="s">
        <v>331</v>
      </c>
      <c r="CY598" s="446"/>
      <c r="CZ598" s="309"/>
      <c r="DA598" s="310">
        <f t="shared" si="845"/>
        <v>0</v>
      </c>
      <c r="DB598" s="311" t="s">
        <v>1169</v>
      </c>
      <c r="DC598" s="312"/>
      <c r="DD598" s="417"/>
      <c r="DE598" s="307">
        <v>1</v>
      </c>
      <c r="DF598" s="418" t="s">
        <v>331</v>
      </c>
      <c r="DG598" s="446"/>
      <c r="DH598" s="309"/>
      <c r="DI598" s="310">
        <f t="shared" si="846"/>
        <v>0</v>
      </c>
      <c r="DJ598" s="311" t="s">
        <v>1169</v>
      </c>
      <c r="DK598" s="312"/>
      <c r="DL598" s="417"/>
      <c r="DM598" s="307">
        <v>1</v>
      </c>
      <c r="DN598" s="418" t="s">
        <v>331</v>
      </c>
      <c r="DO598" s="446"/>
      <c r="DP598" s="309"/>
      <c r="DQ598" s="310">
        <f t="shared" si="847"/>
        <v>0</v>
      </c>
      <c r="DR598" s="311" t="s">
        <v>1169</v>
      </c>
      <c r="DS598" s="312"/>
      <c r="DT598" s="417"/>
      <c r="DU598" s="307">
        <v>1</v>
      </c>
      <c r="DV598" s="418" t="s">
        <v>331</v>
      </c>
      <c r="DW598" s="446"/>
      <c r="DX598" s="309"/>
      <c r="DY598" s="310">
        <f t="shared" si="848"/>
        <v>0</v>
      </c>
      <c r="DZ598" s="311" t="s">
        <v>1169</v>
      </c>
      <c r="EA598" s="312"/>
      <c r="EB598" s="421"/>
      <c r="EC598" s="315">
        <v>1</v>
      </c>
      <c r="ED598" s="293" t="s">
        <v>331</v>
      </c>
      <c r="EE598" s="324"/>
      <c r="EF598" s="317"/>
      <c r="EG598" s="318" t="s">
        <v>1199</v>
      </c>
      <c r="EH598" s="311" t="s">
        <v>1169</v>
      </c>
      <c r="EI598" s="312"/>
      <c r="EJ598" s="417"/>
      <c r="EK598" s="307">
        <v>1</v>
      </c>
      <c r="EL598" s="418" t="s">
        <v>331</v>
      </c>
      <c r="EM598" s="446"/>
      <c r="EN598" s="309"/>
      <c r="EO598" s="310">
        <f t="shared" si="849"/>
        <v>0</v>
      </c>
      <c r="EP598" s="311" t="s">
        <v>1169</v>
      </c>
      <c r="EQ598" s="312"/>
    </row>
    <row r="599" spans="1:147" ht="34.5" customHeight="1" thickBot="1">
      <c r="A599" s="99"/>
      <c r="B599" s="60">
        <v>7</v>
      </c>
      <c r="C599" s="416" t="s">
        <v>569</v>
      </c>
      <c r="D599" s="417"/>
      <c r="E599" s="307">
        <v>1</v>
      </c>
      <c r="F599" s="418" t="s">
        <v>331</v>
      </c>
      <c r="G599" s="446"/>
      <c r="H599" s="309"/>
      <c r="I599" s="310">
        <f t="shared" si="833"/>
        <v>0</v>
      </c>
      <c r="J599" s="311" t="s">
        <v>1169</v>
      </c>
      <c r="K599" s="312"/>
      <c r="L599" s="417" t="s">
        <v>1272</v>
      </c>
      <c r="M599" s="307">
        <v>1</v>
      </c>
      <c r="N599" s="418" t="s">
        <v>331</v>
      </c>
      <c r="O599" s="446">
        <v>175517.0508</v>
      </c>
      <c r="P599" s="309">
        <v>0</v>
      </c>
      <c r="Q599" s="310">
        <f t="shared" si="834"/>
        <v>175517.0508</v>
      </c>
      <c r="R599" s="311" t="s">
        <v>1170</v>
      </c>
      <c r="S599" s="312"/>
      <c r="T599" s="417"/>
      <c r="U599" s="307">
        <v>1</v>
      </c>
      <c r="V599" s="418" t="s">
        <v>331</v>
      </c>
      <c r="W599" s="446"/>
      <c r="X599" s="309"/>
      <c r="Y599" s="310">
        <f t="shared" si="835"/>
        <v>0</v>
      </c>
      <c r="Z599" s="311" t="s">
        <v>1169</v>
      </c>
      <c r="AA599" s="312"/>
      <c r="AB599" s="417"/>
      <c r="AC599" s="307">
        <v>1</v>
      </c>
      <c r="AD599" s="418" t="s">
        <v>331</v>
      </c>
      <c r="AE599" s="446"/>
      <c r="AF599" s="309"/>
      <c r="AG599" s="310">
        <f t="shared" si="836"/>
        <v>0</v>
      </c>
      <c r="AH599" s="311" t="s">
        <v>1169</v>
      </c>
      <c r="AI599" s="312"/>
      <c r="AJ599" s="417" t="s">
        <v>1275</v>
      </c>
      <c r="AK599" s="307">
        <v>1</v>
      </c>
      <c r="AL599" s="418" t="s">
        <v>331</v>
      </c>
      <c r="AM599" s="446">
        <v>314480.31914893619</v>
      </c>
      <c r="AN599" s="309">
        <v>0</v>
      </c>
      <c r="AO599" s="310">
        <f t="shared" si="837"/>
        <v>314480.31914893619</v>
      </c>
      <c r="AP599" s="311" t="s">
        <v>1170</v>
      </c>
      <c r="AQ599" s="312"/>
      <c r="AR599" s="417"/>
      <c r="AS599" s="307">
        <v>1</v>
      </c>
      <c r="AT599" s="418" t="s">
        <v>331</v>
      </c>
      <c r="AU599" s="446"/>
      <c r="AV599" s="309"/>
      <c r="AW599" s="310">
        <f t="shared" si="838"/>
        <v>0</v>
      </c>
      <c r="AX599" s="311" t="s">
        <v>1169</v>
      </c>
      <c r="AY599" s="312"/>
      <c r="AZ599" s="417"/>
      <c r="BA599" s="307">
        <v>1</v>
      </c>
      <c r="BB599" s="418" t="s">
        <v>331</v>
      </c>
      <c r="BC599" s="446"/>
      <c r="BD599" s="309"/>
      <c r="BE599" s="310">
        <f t="shared" si="839"/>
        <v>0</v>
      </c>
      <c r="BF599" s="311" t="s">
        <v>1169</v>
      </c>
      <c r="BG599" s="312"/>
      <c r="BH599" s="417"/>
      <c r="BI599" s="307">
        <v>1</v>
      </c>
      <c r="BJ599" s="418" t="s">
        <v>331</v>
      </c>
      <c r="BK599" s="446"/>
      <c r="BL599" s="309"/>
      <c r="BM599" s="310">
        <f t="shared" si="840"/>
        <v>0</v>
      </c>
      <c r="BN599" s="311" t="s">
        <v>1169</v>
      </c>
      <c r="BO599" s="312"/>
      <c r="BP599" s="417"/>
      <c r="BQ599" s="307">
        <v>1</v>
      </c>
      <c r="BR599" s="418" t="s">
        <v>331</v>
      </c>
      <c r="BS599" s="446"/>
      <c r="BT599" s="309"/>
      <c r="BU599" s="310">
        <f t="shared" si="841"/>
        <v>0</v>
      </c>
      <c r="BV599" s="311" t="s">
        <v>1169</v>
      </c>
      <c r="BW599" s="312"/>
      <c r="BX599" s="417"/>
      <c r="BY599" s="307">
        <v>1</v>
      </c>
      <c r="BZ599" s="418" t="s">
        <v>331</v>
      </c>
      <c r="CA599" s="446"/>
      <c r="CB599" s="309"/>
      <c r="CC599" s="310">
        <f t="shared" si="842"/>
        <v>0</v>
      </c>
      <c r="CD599" s="311" t="s">
        <v>1169</v>
      </c>
      <c r="CE599" s="312"/>
      <c r="CF599" s="417"/>
      <c r="CG599" s="307">
        <v>1</v>
      </c>
      <c r="CH599" s="418" t="s">
        <v>331</v>
      </c>
      <c r="CI599" s="446"/>
      <c r="CJ599" s="309"/>
      <c r="CK599" s="310">
        <f t="shared" si="843"/>
        <v>0</v>
      </c>
      <c r="CL599" s="311" t="s">
        <v>1169</v>
      </c>
      <c r="CM599" s="312"/>
      <c r="CN599" s="417"/>
      <c r="CO599" s="307">
        <v>1</v>
      </c>
      <c r="CP599" s="418" t="s">
        <v>331</v>
      </c>
      <c r="CQ599" s="446"/>
      <c r="CR599" s="309"/>
      <c r="CS599" s="310">
        <f t="shared" si="844"/>
        <v>0</v>
      </c>
      <c r="CT599" s="311" t="s">
        <v>1169</v>
      </c>
      <c r="CU599" s="312"/>
      <c r="CV599" s="417"/>
      <c r="CW599" s="307">
        <v>1</v>
      </c>
      <c r="CX599" s="418" t="s">
        <v>331</v>
      </c>
      <c r="CY599" s="446"/>
      <c r="CZ599" s="309"/>
      <c r="DA599" s="310">
        <f t="shared" si="845"/>
        <v>0</v>
      </c>
      <c r="DB599" s="311" t="s">
        <v>1169</v>
      </c>
      <c r="DC599" s="312"/>
      <c r="DD599" s="417"/>
      <c r="DE599" s="307">
        <v>1</v>
      </c>
      <c r="DF599" s="418" t="s">
        <v>331</v>
      </c>
      <c r="DG599" s="446"/>
      <c r="DH599" s="309"/>
      <c r="DI599" s="310">
        <f t="shared" si="846"/>
        <v>0</v>
      </c>
      <c r="DJ599" s="311" t="s">
        <v>1169</v>
      </c>
      <c r="DK599" s="312"/>
      <c r="DL599" s="417"/>
      <c r="DM599" s="307">
        <v>1</v>
      </c>
      <c r="DN599" s="418" t="s">
        <v>331</v>
      </c>
      <c r="DO599" s="446"/>
      <c r="DP599" s="309"/>
      <c r="DQ599" s="310">
        <f t="shared" si="847"/>
        <v>0</v>
      </c>
      <c r="DR599" s="311" t="s">
        <v>1169</v>
      </c>
      <c r="DS599" s="312"/>
      <c r="DT599" s="417"/>
      <c r="DU599" s="307">
        <v>1</v>
      </c>
      <c r="DV599" s="418" t="s">
        <v>331</v>
      </c>
      <c r="DW599" s="446"/>
      <c r="DX599" s="309"/>
      <c r="DY599" s="310">
        <f t="shared" si="848"/>
        <v>0</v>
      </c>
      <c r="DZ599" s="311" t="s">
        <v>1169</v>
      </c>
      <c r="EA599" s="312"/>
      <c r="EB599" s="421"/>
      <c r="EC599" s="315">
        <v>1</v>
      </c>
      <c r="ED599" s="293" t="s">
        <v>331</v>
      </c>
      <c r="EE599" s="324"/>
      <c r="EF599" s="317"/>
      <c r="EG599" s="318" t="s">
        <v>1199</v>
      </c>
      <c r="EH599" s="311" t="s">
        <v>1169</v>
      </c>
      <c r="EI599" s="312"/>
      <c r="EJ599" s="417"/>
      <c r="EK599" s="307">
        <v>1</v>
      </c>
      <c r="EL599" s="418" t="s">
        <v>331</v>
      </c>
      <c r="EM599" s="446"/>
      <c r="EN599" s="309"/>
      <c r="EO599" s="310">
        <f t="shared" si="849"/>
        <v>0</v>
      </c>
      <c r="EP599" s="311" t="s">
        <v>1169</v>
      </c>
      <c r="EQ599" s="312"/>
    </row>
    <row r="600" spans="1:147" ht="37.5" customHeight="1" thickBot="1">
      <c r="A600" s="99"/>
      <c r="B600" s="60">
        <v>8</v>
      </c>
      <c r="C600" s="416" t="s">
        <v>570</v>
      </c>
      <c r="D600" s="417"/>
      <c r="E600" s="307">
        <v>1</v>
      </c>
      <c r="F600" s="418" t="s">
        <v>331</v>
      </c>
      <c r="G600" s="446"/>
      <c r="H600" s="309"/>
      <c r="I600" s="310">
        <f t="shared" si="833"/>
        <v>0</v>
      </c>
      <c r="J600" s="311" t="s">
        <v>1169</v>
      </c>
      <c r="K600" s="312"/>
      <c r="L600" s="417" t="s">
        <v>1272</v>
      </c>
      <c r="M600" s="307">
        <v>1</v>
      </c>
      <c r="N600" s="418" t="s">
        <v>331</v>
      </c>
      <c r="O600" s="446">
        <v>175517.0508</v>
      </c>
      <c r="P600" s="309">
        <v>0</v>
      </c>
      <c r="Q600" s="310">
        <f t="shared" si="834"/>
        <v>175517.0508</v>
      </c>
      <c r="R600" s="311" t="s">
        <v>1170</v>
      </c>
      <c r="S600" s="312"/>
      <c r="T600" s="417"/>
      <c r="U600" s="307">
        <v>1</v>
      </c>
      <c r="V600" s="418" t="s">
        <v>331</v>
      </c>
      <c r="W600" s="446"/>
      <c r="X600" s="309"/>
      <c r="Y600" s="310">
        <f t="shared" si="835"/>
        <v>0</v>
      </c>
      <c r="Z600" s="311" t="s">
        <v>1169</v>
      </c>
      <c r="AA600" s="312"/>
      <c r="AB600" s="417"/>
      <c r="AC600" s="307">
        <v>1</v>
      </c>
      <c r="AD600" s="418" t="s">
        <v>331</v>
      </c>
      <c r="AE600" s="446"/>
      <c r="AF600" s="309"/>
      <c r="AG600" s="310">
        <f t="shared" si="836"/>
        <v>0</v>
      </c>
      <c r="AH600" s="311" t="s">
        <v>1169</v>
      </c>
      <c r="AI600" s="312"/>
      <c r="AJ600" s="417" t="s">
        <v>1275</v>
      </c>
      <c r="AK600" s="307">
        <v>1</v>
      </c>
      <c r="AL600" s="418" t="s">
        <v>331</v>
      </c>
      <c r="AM600" s="446">
        <v>314480.31914893619</v>
      </c>
      <c r="AN600" s="309">
        <v>0</v>
      </c>
      <c r="AO600" s="310">
        <f t="shared" si="837"/>
        <v>314480.31914893619</v>
      </c>
      <c r="AP600" s="311" t="s">
        <v>1170</v>
      </c>
      <c r="AQ600" s="312"/>
      <c r="AR600" s="417"/>
      <c r="AS600" s="307">
        <v>1</v>
      </c>
      <c r="AT600" s="418" t="s">
        <v>331</v>
      </c>
      <c r="AU600" s="446"/>
      <c r="AV600" s="309"/>
      <c r="AW600" s="310">
        <f t="shared" si="838"/>
        <v>0</v>
      </c>
      <c r="AX600" s="311" t="s">
        <v>1169</v>
      </c>
      <c r="AY600" s="312"/>
      <c r="AZ600" s="417"/>
      <c r="BA600" s="307">
        <v>1</v>
      </c>
      <c r="BB600" s="418" t="s">
        <v>331</v>
      </c>
      <c r="BC600" s="446"/>
      <c r="BD600" s="309"/>
      <c r="BE600" s="310">
        <f t="shared" si="839"/>
        <v>0</v>
      </c>
      <c r="BF600" s="311" t="s">
        <v>1169</v>
      </c>
      <c r="BG600" s="312"/>
      <c r="BH600" s="417"/>
      <c r="BI600" s="307">
        <v>1</v>
      </c>
      <c r="BJ600" s="418" t="s">
        <v>331</v>
      </c>
      <c r="BK600" s="446"/>
      <c r="BL600" s="309"/>
      <c r="BM600" s="310">
        <f t="shared" si="840"/>
        <v>0</v>
      </c>
      <c r="BN600" s="311" t="s">
        <v>1169</v>
      </c>
      <c r="BO600" s="312"/>
      <c r="BP600" s="417"/>
      <c r="BQ600" s="307">
        <v>1</v>
      </c>
      <c r="BR600" s="418" t="s">
        <v>331</v>
      </c>
      <c r="BS600" s="446"/>
      <c r="BT600" s="309"/>
      <c r="BU600" s="310">
        <f t="shared" si="841"/>
        <v>0</v>
      </c>
      <c r="BV600" s="311" t="s">
        <v>1169</v>
      </c>
      <c r="BW600" s="312"/>
      <c r="BX600" s="417"/>
      <c r="BY600" s="307">
        <v>1</v>
      </c>
      <c r="BZ600" s="418" t="s">
        <v>331</v>
      </c>
      <c r="CA600" s="446"/>
      <c r="CB600" s="309"/>
      <c r="CC600" s="310">
        <f t="shared" si="842"/>
        <v>0</v>
      </c>
      <c r="CD600" s="311" t="s">
        <v>1169</v>
      </c>
      <c r="CE600" s="312"/>
      <c r="CF600" s="417"/>
      <c r="CG600" s="307">
        <v>1</v>
      </c>
      <c r="CH600" s="418" t="s">
        <v>331</v>
      </c>
      <c r="CI600" s="446"/>
      <c r="CJ600" s="309"/>
      <c r="CK600" s="310">
        <f t="shared" si="843"/>
        <v>0</v>
      </c>
      <c r="CL600" s="311" t="s">
        <v>1169</v>
      </c>
      <c r="CM600" s="312"/>
      <c r="CN600" s="417"/>
      <c r="CO600" s="307">
        <v>1</v>
      </c>
      <c r="CP600" s="418" t="s">
        <v>331</v>
      </c>
      <c r="CQ600" s="446"/>
      <c r="CR600" s="309"/>
      <c r="CS600" s="310">
        <f t="shared" si="844"/>
        <v>0</v>
      </c>
      <c r="CT600" s="311" t="s">
        <v>1169</v>
      </c>
      <c r="CU600" s="312"/>
      <c r="CV600" s="417"/>
      <c r="CW600" s="307">
        <v>1</v>
      </c>
      <c r="CX600" s="418" t="s">
        <v>331</v>
      </c>
      <c r="CY600" s="446"/>
      <c r="CZ600" s="309"/>
      <c r="DA600" s="310">
        <f t="shared" si="845"/>
        <v>0</v>
      </c>
      <c r="DB600" s="311" t="s">
        <v>1169</v>
      </c>
      <c r="DC600" s="312"/>
      <c r="DD600" s="417"/>
      <c r="DE600" s="307">
        <v>1</v>
      </c>
      <c r="DF600" s="418" t="s">
        <v>331</v>
      </c>
      <c r="DG600" s="446"/>
      <c r="DH600" s="309"/>
      <c r="DI600" s="310">
        <f t="shared" si="846"/>
        <v>0</v>
      </c>
      <c r="DJ600" s="311" t="s">
        <v>1169</v>
      </c>
      <c r="DK600" s="312"/>
      <c r="DL600" s="417"/>
      <c r="DM600" s="307">
        <v>1</v>
      </c>
      <c r="DN600" s="418" t="s">
        <v>331</v>
      </c>
      <c r="DO600" s="446"/>
      <c r="DP600" s="309"/>
      <c r="DQ600" s="310">
        <f t="shared" si="847"/>
        <v>0</v>
      </c>
      <c r="DR600" s="311" t="s">
        <v>1169</v>
      </c>
      <c r="DS600" s="312"/>
      <c r="DT600" s="417"/>
      <c r="DU600" s="307">
        <v>1</v>
      </c>
      <c r="DV600" s="418" t="s">
        <v>331</v>
      </c>
      <c r="DW600" s="446"/>
      <c r="DX600" s="309"/>
      <c r="DY600" s="310">
        <f t="shared" si="848"/>
        <v>0</v>
      </c>
      <c r="DZ600" s="311" t="s">
        <v>1169</v>
      </c>
      <c r="EA600" s="312"/>
      <c r="EB600" s="421"/>
      <c r="EC600" s="315">
        <v>1</v>
      </c>
      <c r="ED600" s="293" t="s">
        <v>331</v>
      </c>
      <c r="EE600" s="324"/>
      <c r="EF600" s="317"/>
      <c r="EG600" s="318" t="s">
        <v>1199</v>
      </c>
      <c r="EH600" s="311" t="s">
        <v>1169</v>
      </c>
      <c r="EI600" s="312"/>
      <c r="EJ600" s="417"/>
      <c r="EK600" s="307">
        <v>1</v>
      </c>
      <c r="EL600" s="418" t="s">
        <v>331</v>
      </c>
      <c r="EM600" s="446"/>
      <c r="EN600" s="309"/>
      <c r="EO600" s="310">
        <f t="shared" si="849"/>
        <v>0</v>
      </c>
      <c r="EP600" s="311" t="s">
        <v>1169</v>
      </c>
      <c r="EQ600" s="312"/>
    </row>
    <row r="601" spans="1:147" ht="35.25" customHeight="1" thickBot="1">
      <c r="A601" s="99"/>
      <c r="B601" s="60">
        <v>9</v>
      </c>
      <c r="C601" s="416" t="s">
        <v>435</v>
      </c>
      <c r="D601" s="417"/>
      <c r="E601" s="307">
        <v>1</v>
      </c>
      <c r="F601" s="418" t="s">
        <v>331</v>
      </c>
      <c r="G601" s="446"/>
      <c r="H601" s="309"/>
      <c r="I601" s="310">
        <f t="shared" si="833"/>
        <v>0</v>
      </c>
      <c r="J601" s="311" t="s">
        <v>1169</v>
      </c>
      <c r="K601" s="312"/>
      <c r="L601" s="417" t="s">
        <v>1278</v>
      </c>
      <c r="M601" s="307">
        <v>1</v>
      </c>
      <c r="N601" s="418" t="s">
        <v>331</v>
      </c>
      <c r="O601" s="446">
        <v>167455.63380000001</v>
      </c>
      <c r="P601" s="309">
        <v>0.19</v>
      </c>
      <c r="Q601" s="310">
        <f t="shared" si="834"/>
        <v>199272.204222</v>
      </c>
      <c r="R601" s="311" t="s">
        <v>1170</v>
      </c>
      <c r="S601" s="312"/>
      <c r="T601" s="417"/>
      <c r="U601" s="307">
        <v>1</v>
      </c>
      <c r="V601" s="418" t="s">
        <v>331</v>
      </c>
      <c r="W601" s="446"/>
      <c r="X601" s="309"/>
      <c r="Y601" s="310">
        <f t="shared" si="835"/>
        <v>0</v>
      </c>
      <c r="Z601" s="311" t="s">
        <v>1169</v>
      </c>
      <c r="AA601" s="312"/>
      <c r="AB601" s="417"/>
      <c r="AC601" s="307">
        <v>1</v>
      </c>
      <c r="AD601" s="418" t="s">
        <v>331</v>
      </c>
      <c r="AE601" s="446"/>
      <c r="AF601" s="309"/>
      <c r="AG601" s="310">
        <f t="shared" si="836"/>
        <v>0</v>
      </c>
      <c r="AH601" s="311" t="s">
        <v>1169</v>
      </c>
      <c r="AI601" s="312"/>
      <c r="AJ601" s="417" t="s">
        <v>1280</v>
      </c>
      <c r="AK601" s="307">
        <v>1</v>
      </c>
      <c r="AL601" s="418" t="s">
        <v>331</v>
      </c>
      <c r="AM601" s="446">
        <v>230484.90691489363</v>
      </c>
      <c r="AN601" s="309">
        <v>0.19</v>
      </c>
      <c r="AO601" s="310">
        <f t="shared" si="837"/>
        <v>274277.03922872338</v>
      </c>
      <c r="AP601" s="311" t="s">
        <v>1170</v>
      </c>
      <c r="AQ601" s="312"/>
      <c r="AR601" s="417"/>
      <c r="AS601" s="307">
        <v>1</v>
      </c>
      <c r="AT601" s="418" t="s">
        <v>331</v>
      </c>
      <c r="AU601" s="446"/>
      <c r="AV601" s="309"/>
      <c r="AW601" s="310">
        <f t="shared" si="838"/>
        <v>0</v>
      </c>
      <c r="AX601" s="311" t="s">
        <v>1169</v>
      </c>
      <c r="AY601" s="312"/>
      <c r="AZ601" s="417"/>
      <c r="BA601" s="307">
        <v>1</v>
      </c>
      <c r="BB601" s="418" t="s">
        <v>331</v>
      </c>
      <c r="BC601" s="446"/>
      <c r="BD601" s="309"/>
      <c r="BE601" s="310">
        <f t="shared" si="839"/>
        <v>0</v>
      </c>
      <c r="BF601" s="311" t="s">
        <v>1169</v>
      </c>
      <c r="BG601" s="312"/>
      <c r="BH601" s="417"/>
      <c r="BI601" s="307">
        <v>1</v>
      </c>
      <c r="BJ601" s="418" t="s">
        <v>331</v>
      </c>
      <c r="BK601" s="446"/>
      <c r="BL601" s="309"/>
      <c r="BM601" s="310">
        <f t="shared" si="840"/>
        <v>0</v>
      </c>
      <c r="BN601" s="311" t="s">
        <v>1169</v>
      </c>
      <c r="BO601" s="312"/>
      <c r="BP601" s="417"/>
      <c r="BQ601" s="307">
        <v>1</v>
      </c>
      <c r="BR601" s="418" t="s">
        <v>331</v>
      </c>
      <c r="BS601" s="446"/>
      <c r="BT601" s="309"/>
      <c r="BU601" s="310">
        <f t="shared" si="841"/>
        <v>0</v>
      </c>
      <c r="BV601" s="311" t="s">
        <v>1169</v>
      </c>
      <c r="BW601" s="312"/>
      <c r="BX601" s="417"/>
      <c r="BY601" s="307">
        <v>1</v>
      </c>
      <c r="BZ601" s="418" t="s">
        <v>331</v>
      </c>
      <c r="CA601" s="446"/>
      <c r="CB601" s="309"/>
      <c r="CC601" s="310">
        <f t="shared" si="842"/>
        <v>0</v>
      </c>
      <c r="CD601" s="311" t="s">
        <v>1169</v>
      </c>
      <c r="CE601" s="312"/>
      <c r="CF601" s="417"/>
      <c r="CG601" s="307">
        <v>1</v>
      </c>
      <c r="CH601" s="418" t="s">
        <v>331</v>
      </c>
      <c r="CI601" s="446"/>
      <c r="CJ601" s="309"/>
      <c r="CK601" s="310">
        <f t="shared" si="843"/>
        <v>0</v>
      </c>
      <c r="CL601" s="311" t="s">
        <v>1169</v>
      </c>
      <c r="CM601" s="312"/>
      <c r="CN601" s="417"/>
      <c r="CO601" s="307">
        <v>1</v>
      </c>
      <c r="CP601" s="418" t="s">
        <v>331</v>
      </c>
      <c r="CQ601" s="446"/>
      <c r="CR601" s="309"/>
      <c r="CS601" s="310">
        <f t="shared" si="844"/>
        <v>0</v>
      </c>
      <c r="CT601" s="311" t="s">
        <v>1169</v>
      </c>
      <c r="CU601" s="312"/>
      <c r="CV601" s="417"/>
      <c r="CW601" s="307">
        <v>1</v>
      </c>
      <c r="CX601" s="418" t="s">
        <v>331</v>
      </c>
      <c r="CY601" s="446"/>
      <c r="CZ601" s="309"/>
      <c r="DA601" s="310">
        <f t="shared" si="845"/>
        <v>0</v>
      </c>
      <c r="DB601" s="311" t="s">
        <v>1169</v>
      </c>
      <c r="DC601" s="312"/>
      <c r="DD601" s="417"/>
      <c r="DE601" s="307">
        <v>1</v>
      </c>
      <c r="DF601" s="418" t="s">
        <v>331</v>
      </c>
      <c r="DG601" s="446"/>
      <c r="DH601" s="309"/>
      <c r="DI601" s="310">
        <f t="shared" si="846"/>
        <v>0</v>
      </c>
      <c r="DJ601" s="311" t="s">
        <v>1169</v>
      </c>
      <c r="DK601" s="312"/>
      <c r="DL601" s="417"/>
      <c r="DM601" s="307">
        <v>1</v>
      </c>
      <c r="DN601" s="418" t="s">
        <v>331</v>
      </c>
      <c r="DO601" s="446"/>
      <c r="DP601" s="309"/>
      <c r="DQ601" s="310">
        <f t="shared" si="847"/>
        <v>0</v>
      </c>
      <c r="DR601" s="311" t="s">
        <v>1169</v>
      </c>
      <c r="DS601" s="312"/>
      <c r="DT601" s="417"/>
      <c r="DU601" s="307">
        <v>1</v>
      </c>
      <c r="DV601" s="418" t="s">
        <v>331</v>
      </c>
      <c r="DW601" s="446"/>
      <c r="DX601" s="309"/>
      <c r="DY601" s="310">
        <f t="shared" si="848"/>
        <v>0</v>
      </c>
      <c r="DZ601" s="311" t="s">
        <v>1169</v>
      </c>
      <c r="EA601" s="312"/>
      <c r="EB601" s="421"/>
      <c r="EC601" s="315">
        <v>1</v>
      </c>
      <c r="ED601" s="293" t="s">
        <v>331</v>
      </c>
      <c r="EE601" s="324"/>
      <c r="EF601" s="317"/>
      <c r="EG601" s="318" t="s">
        <v>1199</v>
      </c>
      <c r="EH601" s="311" t="s">
        <v>1169</v>
      </c>
      <c r="EI601" s="312"/>
      <c r="EJ601" s="417"/>
      <c r="EK601" s="307">
        <v>1</v>
      </c>
      <c r="EL601" s="418" t="s">
        <v>331</v>
      </c>
      <c r="EM601" s="446"/>
      <c r="EN601" s="309"/>
      <c r="EO601" s="310">
        <f t="shared" si="849"/>
        <v>0</v>
      </c>
      <c r="EP601" s="311" t="s">
        <v>1169</v>
      </c>
      <c r="EQ601" s="312"/>
    </row>
    <row r="602" spans="1:147" ht="35.25" customHeight="1" thickBot="1">
      <c r="A602" s="99"/>
      <c r="B602" s="60">
        <v>10</v>
      </c>
      <c r="C602" s="416" t="s">
        <v>571</v>
      </c>
      <c r="D602" s="417"/>
      <c r="E602" s="307">
        <v>1</v>
      </c>
      <c r="F602" s="418" t="s">
        <v>331</v>
      </c>
      <c r="G602" s="446"/>
      <c r="H602" s="309"/>
      <c r="I602" s="310">
        <f t="shared" si="833"/>
        <v>0</v>
      </c>
      <c r="J602" s="311" t="s">
        <v>1169</v>
      </c>
      <c r="K602" s="312"/>
      <c r="L602" s="417" t="s">
        <v>1308</v>
      </c>
      <c r="M602" s="307">
        <v>1</v>
      </c>
      <c r="N602" s="418" t="s">
        <v>331</v>
      </c>
      <c r="O602" s="446">
        <v>3857970.6521739131</v>
      </c>
      <c r="P602" s="309">
        <v>0</v>
      </c>
      <c r="Q602" s="310">
        <f t="shared" si="834"/>
        <v>3857970.6521739131</v>
      </c>
      <c r="R602" s="311" t="s">
        <v>1170</v>
      </c>
      <c r="S602" s="312"/>
      <c r="T602" s="417"/>
      <c r="U602" s="307">
        <v>1</v>
      </c>
      <c r="V602" s="418" t="s">
        <v>331</v>
      </c>
      <c r="W602" s="446"/>
      <c r="X602" s="309"/>
      <c r="Y602" s="310">
        <f t="shared" si="835"/>
        <v>0</v>
      </c>
      <c r="Z602" s="311" t="s">
        <v>1169</v>
      </c>
      <c r="AA602" s="312"/>
      <c r="AB602" s="417"/>
      <c r="AC602" s="307">
        <v>1</v>
      </c>
      <c r="AD602" s="418" t="s">
        <v>331</v>
      </c>
      <c r="AE602" s="446"/>
      <c r="AF602" s="309"/>
      <c r="AG602" s="310">
        <f t="shared" si="836"/>
        <v>0</v>
      </c>
      <c r="AH602" s="311" t="s">
        <v>1169</v>
      </c>
      <c r="AI602" s="312"/>
      <c r="AJ602" s="417"/>
      <c r="AK602" s="307">
        <v>1</v>
      </c>
      <c r="AL602" s="418" t="s">
        <v>331</v>
      </c>
      <c r="AM602" s="446">
        <v>0</v>
      </c>
      <c r="AN602" s="309">
        <v>0</v>
      </c>
      <c r="AO602" s="310">
        <f t="shared" si="837"/>
        <v>0</v>
      </c>
      <c r="AP602" s="311" t="s">
        <v>1169</v>
      </c>
      <c r="AQ602" s="312"/>
      <c r="AR602" s="417"/>
      <c r="AS602" s="307">
        <v>1</v>
      </c>
      <c r="AT602" s="418" t="s">
        <v>331</v>
      </c>
      <c r="AU602" s="446"/>
      <c r="AV602" s="309"/>
      <c r="AW602" s="310">
        <f t="shared" si="838"/>
        <v>0</v>
      </c>
      <c r="AX602" s="311" t="s">
        <v>1169</v>
      </c>
      <c r="AY602" s="312"/>
      <c r="AZ602" s="417"/>
      <c r="BA602" s="307">
        <v>1</v>
      </c>
      <c r="BB602" s="418" t="s">
        <v>331</v>
      </c>
      <c r="BC602" s="446"/>
      <c r="BD602" s="309"/>
      <c r="BE602" s="310">
        <f t="shared" si="839"/>
        <v>0</v>
      </c>
      <c r="BF602" s="311" t="s">
        <v>1169</v>
      </c>
      <c r="BG602" s="312"/>
      <c r="BH602" s="417"/>
      <c r="BI602" s="307">
        <v>1</v>
      </c>
      <c r="BJ602" s="418" t="s">
        <v>331</v>
      </c>
      <c r="BK602" s="446"/>
      <c r="BL602" s="309"/>
      <c r="BM602" s="310">
        <f t="shared" si="840"/>
        <v>0</v>
      </c>
      <c r="BN602" s="311" t="s">
        <v>1169</v>
      </c>
      <c r="BO602" s="312"/>
      <c r="BP602" s="417"/>
      <c r="BQ602" s="307">
        <v>1</v>
      </c>
      <c r="BR602" s="418" t="s">
        <v>331</v>
      </c>
      <c r="BS602" s="446"/>
      <c r="BT602" s="309"/>
      <c r="BU602" s="310">
        <f t="shared" si="841"/>
        <v>0</v>
      </c>
      <c r="BV602" s="311" t="s">
        <v>1169</v>
      </c>
      <c r="BW602" s="312"/>
      <c r="BX602" s="417"/>
      <c r="BY602" s="307">
        <v>1</v>
      </c>
      <c r="BZ602" s="418" t="s">
        <v>331</v>
      </c>
      <c r="CA602" s="446"/>
      <c r="CB602" s="309"/>
      <c r="CC602" s="310">
        <f t="shared" si="842"/>
        <v>0</v>
      </c>
      <c r="CD602" s="311" t="s">
        <v>1169</v>
      </c>
      <c r="CE602" s="312"/>
      <c r="CF602" s="417"/>
      <c r="CG602" s="307">
        <v>1</v>
      </c>
      <c r="CH602" s="418" t="s">
        <v>331</v>
      </c>
      <c r="CI602" s="446"/>
      <c r="CJ602" s="309"/>
      <c r="CK602" s="310">
        <f t="shared" si="843"/>
        <v>0</v>
      </c>
      <c r="CL602" s="311" t="s">
        <v>1169</v>
      </c>
      <c r="CM602" s="312"/>
      <c r="CN602" s="417"/>
      <c r="CO602" s="307">
        <v>1</v>
      </c>
      <c r="CP602" s="418" t="s">
        <v>331</v>
      </c>
      <c r="CQ602" s="446"/>
      <c r="CR602" s="309"/>
      <c r="CS602" s="310">
        <f t="shared" si="844"/>
        <v>0</v>
      </c>
      <c r="CT602" s="311" t="s">
        <v>1169</v>
      </c>
      <c r="CU602" s="312"/>
      <c r="CV602" s="417"/>
      <c r="CW602" s="307">
        <v>1</v>
      </c>
      <c r="CX602" s="418" t="s">
        <v>331</v>
      </c>
      <c r="CY602" s="446"/>
      <c r="CZ602" s="309"/>
      <c r="DA602" s="310">
        <f t="shared" si="845"/>
        <v>0</v>
      </c>
      <c r="DB602" s="311" t="s">
        <v>1169</v>
      </c>
      <c r="DC602" s="312"/>
      <c r="DD602" s="417"/>
      <c r="DE602" s="307">
        <v>1</v>
      </c>
      <c r="DF602" s="418" t="s">
        <v>331</v>
      </c>
      <c r="DG602" s="446"/>
      <c r="DH602" s="309"/>
      <c r="DI602" s="310">
        <f t="shared" si="846"/>
        <v>0</v>
      </c>
      <c r="DJ602" s="311" t="s">
        <v>1169</v>
      </c>
      <c r="DK602" s="312"/>
      <c r="DL602" s="417"/>
      <c r="DM602" s="307">
        <v>1</v>
      </c>
      <c r="DN602" s="418" t="s">
        <v>331</v>
      </c>
      <c r="DO602" s="446"/>
      <c r="DP602" s="309"/>
      <c r="DQ602" s="310">
        <f t="shared" si="847"/>
        <v>0</v>
      </c>
      <c r="DR602" s="311" t="s">
        <v>1169</v>
      </c>
      <c r="DS602" s="312"/>
      <c r="DT602" s="417"/>
      <c r="DU602" s="307">
        <v>1</v>
      </c>
      <c r="DV602" s="418" t="s">
        <v>331</v>
      </c>
      <c r="DW602" s="446"/>
      <c r="DX602" s="309"/>
      <c r="DY602" s="310">
        <f t="shared" si="848"/>
        <v>0</v>
      </c>
      <c r="DZ602" s="311" t="s">
        <v>1169</v>
      </c>
      <c r="EA602" s="312"/>
      <c r="EB602" s="421"/>
      <c r="EC602" s="315">
        <v>1</v>
      </c>
      <c r="ED602" s="293" t="s">
        <v>331</v>
      </c>
      <c r="EE602" s="324"/>
      <c r="EF602" s="317"/>
      <c r="EG602" s="318" t="s">
        <v>1199</v>
      </c>
      <c r="EH602" s="311" t="s">
        <v>1169</v>
      </c>
      <c r="EI602" s="312"/>
      <c r="EJ602" s="417"/>
      <c r="EK602" s="307">
        <v>1</v>
      </c>
      <c r="EL602" s="418" t="s">
        <v>331</v>
      </c>
      <c r="EM602" s="446"/>
      <c r="EN602" s="309"/>
      <c r="EO602" s="310">
        <f t="shared" si="849"/>
        <v>0</v>
      </c>
      <c r="EP602" s="311" t="s">
        <v>1169</v>
      </c>
      <c r="EQ602" s="312"/>
    </row>
    <row r="603" spans="1:147" ht="33.75" customHeight="1" thickBot="1">
      <c r="A603" s="99"/>
      <c r="B603" s="60">
        <v>11</v>
      </c>
      <c r="C603" s="416" t="s">
        <v>572</v>
      </c>
      <c r="D603" s="417"/>
      <c r="E603" s="307">
        <v>1</v>
      </c>
      <c r="F603" s="418" t="s">
        <v>331</v>
      </c>
      <c r="G603" s="446"/>
      <c r="H603" s="309"/>
      <c r="I603" s="310">
        <f t="shared" si="833"/>
        <v>0</v>
      </c>
      <c r="J603" s="311" t="s">
        <v>1169</v>
      </c>
      <c r="K603" s="312"/>
      <c r="L603" s="417" t="s">
        <v>1308</v>
      </c>
      <c r="M603" s="307">
        <v>1</v>
      </c>
      <c r="N603" s="418" t="s">
        <v>331</v>
      </c>
      <c r="O603" s="446">
        <v>3857970.6521739131</v>
      </c>
      <c r="P603" s="309">
        <v>0</v>
      </c>
      <c r="Q603" s="310">
        <f t="shared" si="834"/>
        <v>3857970.6521739131</v>
      </c>
      <c r="R603" s="311" t="s">
        <v>1170</v>
      </c>
      <c r="S603" s="312"/>
      <c r="T603" s="417"/>
      <c r="U603" s="307">
        <v>1</v>
      </c>
      <c r="V603" s="418" t="s">
        <v>331</v>
      </c>
      <c r="W603" s="446"/>
      <c r="X603" s="309"/>
      <c r="Y603" s="310">
        <f t="shared" si="835"/>
        <v>0</v>
      </c>
      <c r="Z603" s="311" t="s">
        <v>1169</v>
      </c>
      <c r="AA603" s="312"/>
      <c r="AB603" s="417"/>
      <c r="AC603" s="307">
        <v>1</v>
      </c>
      <c r="AD603" s="418" t="s">
        <v>331</v>
      </c>
      <c r="AE603" s="446"/>
      <c r="AF603" s="309"/>
      <c r="AG603" s="310">
        <f t="shared" si="836"/>
        <v>0</v>
      </c>
      <c r="AH603" s="311" t="s">
        <v>1169</v>
      </c>
      <c r="AI603" s="312"/>
      <c r="AJ603" s="417"/>
      <c r="AK603" s="307">
        <v>1</v>
      </c>
      <c r="AL603" s="418" t="s">
        <v>331</v>
      </c>
      <c r="AM603" s="446">
        <v>0</v>
      </c>
      <c r="AN603" s="309">
        <v>0</v>
      </c>
      <c r="AO603" s="310">
        <f t="shared" si="837"/>
        <v>0</v>
      </c>
      <c r="AP603" s="311" t="s">
        <v>1169</v>
      </c>
      <c r="AQ603" s="312"/>
      <c r="AR603" s="417"/>
      <c r="AS603" s="307">
        <v>1</v>
      </c>
      <c r="AT603" s="418" t="s">
        <v>331</v>
      </c>
      <c r="AU603" s="446"/>
      <c r="AV603" s="309"/>
      <c r="AW603" s="310">
        <f t="shared" si="838"/>
        <v>0</v>
      </c>
      <c r="AX603" s="311" t="s">
        <v>1169</v>
      </c>
      <c r="AY603" s="312"/>
      <c r="AZ603" s="417"/>
      <c r="BA603" s="307">
        <v>1</v>
      </c>
      <c r="BB603" s="418" t="s">
        <v>331</v>
      </c>
      <c r="BC603" s="446"/>
      <c r="BD603" s="309"/>
      <c r="BE603" s="310">
        <f t="shared" si="839"/>
        <v>0</v>
      </c>
      <c r="BF603" s="311" t="s">
        <v>1169</v>
      </c>
      <c r="BG603" s="312"/>
      <c r="BH603" s="417"/>
      <c r="BI603" s="307">
        <v>1</v>
      </c>
      <c r="BJ603" s="418" t="s">
        <v>331</v>
      </c>
      <c r="BK603" s="446"/>
      <c r="BL603" s="309"/>
      <c r="BM603" s="310">
        <f t="shared" si="840"/>
        <v>0</v>
      </c>
      <c r="BN603" s="311" t="s">
        <v>1169</v>
      </c>
      <c r="BO603" s="312"/>
      <c r="BP603" s="417"/>
      <c r="BQ603" s="307">
        <v>1</v>
      </c>
      <c r="BR603" s="418" t="s">
        <v>331</v>
      </c>
      <c r="BS603" s="446"/>
      <c r="BT603" s="309"/>
      <c r="BU603" s="310">
        <f t="shared" si="841"/>
        <v>0</v>
      </c>
      <c r="BV603" s="311" t="s">
        <v>1169</v>
      </c>
      <c r="BW603" s="312"/>
      <c r="BX603" s="417"/>
      <c r="BY603" s="307">
        <v>1</v>
      </c>
      <c r="BZ603" s="418" t="s">
        <v>331</v>
      </c>
      <c r="CA603" s="446"/>
      <c r="CB603" s="309"/>
      <c r="CC603" s="310">
        <f t="shared" si="842"/>
        <v>0</v>
      </c>
      <c r="CD603" s="311" t="s">
        <v>1169</v>
      </c>
      <c r="CE603" s="312"/>
      <c r="CF603" s="417"/>
      <c r="CG603" s="307">
        <v>1</v>
      </c>
      <c r="CH603" s="418" t="s">
        <v>331</v>
      </c>
      <c r="CI603" s="446"/>
      <c r="CJ603" s="309"/>
      <c r="CK603" s="310">
        <f t="shared" si="843"/>
        <v>0</v>
      </c>
      <c r="CL603" s="311" t="s">
        <v>1169</v>
      </c>
      <c r="CM603" s="312"/>
      <c r="CN603" s="417"/>
      <c r="CO603" s="307">
        <v>1</v>
      </c>
      <c r="CP603" s="418" t="s">
        <v>331</v>
      </c>
      <c r="CQ603" s="446"/>
      <c r="CR603" s="309"/>
      <c r="CS603" s="310">
        <f t="shared" si="844"/>
        <v>0</v>
      </c>
      <c r="CT603" s="311" t="s">
        <v>1169</v>
      </c>
      <c r="CU603" s="312"/>
      <c r="CV603" s="417"/>
      <c r="CW603" s="307">
        <v>1</v>
      </c>
      <c r="CX603" s="418" t="s">
        <v>331</v>
      </c>
      <c r="CY603" s="446"/>
      <c r="CZ603" s="309"/>
      <c r="DA603" s="310">
        <f t="shared" si="845"/>
        <v>0</v>
      </c>
      <c r="DB603" s="311" t="s">
        <v>1169</v>
      </c>
      <c r="DC603" s="312"/>
      <c r="DD603" s="417"/>
      <c r="DE603" s="307">
        <v>1</v>
      </c>
      <c r="DF603" s="418" t="s">
        <v>331</v>
      </c>
      <c r="DG603" s="446"/>
      <c r="DH603" s="309"/>
      <c r="DI603" s="310">
        <f t="shared" si="846"/>
        <v>0</v>
      </c>
      <c r="DJ603" s="311" t="s">
        <v>1169</v>
      </c>
      <c r="DK603" s="312"/>
      <c r="DL603" s="417"/>
      <c r="DM603" s="307">
        <v>1</v>
      </c>
      <c r="DN603" s="418" t="s">
        <v>331</v>
      </c>
      <c r="DO603" s="446"/>
      <c r="DP603" s="309"/>
      <c r="DQ603" s="310">
        <f t="shared" si="847"/>
        <v>0</v>
      </c>
      <c r="DR603" s="311" t="s">
        <v>1169</v>
      </c>
      <c r="DS603" s="312"/>
      <c r="DT603" s="417"/>
      <c r="DU603" s="307">
        <v>1</v>
      </c>
      <c r="DV603" s="418" t="s">
        <v>331</v>
      </c>
      <c r="DW603" s="446"/>
      <c r="DX603" s="309"/>
      <c r="DY603" s="310">
        <f t="shared" si="848"/>
        <v>0</v>
      </c>
      <c r="DZ603" s="311" t="s">
        <v>1169</v>
      </c>
      <c r="EA603" s="312"/>
      <c r="EB603" s="421"/>
      <c r="EC603" s="315">
        <v>1</v>
      </c>
      <c r="ED603" s="293" t="s">
        <v>331</v>
      </c>
      <c r="EE603" s="324"/>
      <c r="EF603" s="317"/>
      <c r="EG603" s="318" t="s">
        <v>1199</v>
      </c>
      <c r="EH603" s="311" t="s">
        <v>1169</v>
      </c>
      <c r="EI603" s="312"/>
      <c r="EJ603" s="417"/>
      <c r="EK603" s="307">
        <v>1</v>
      </c>
      <c r="EL603" s="418" t="s">
        <v>331</v>
      </c>
      <c r="EM603" s="446"/>
      <c r="EN603" s="309"/>
      <c r="EO603" s="310">
        <f t="shared" si="849"/>
        <v>0</v>
      </c>
      <c r="EP603" s="311" t="s">
        <v>1169</v>
      </c>
      <c r="EQ603" s="312"/>
    </row>
    <row r="604" spans="1:147" ht="31.5" customHeight="1" thickBot="1">
      <c r="A604" s="99"/>
      <c r="B604" s="60">
        <v>12</v>
      </c>
      <c r="C604" s="416" t="s">
        <v>573</v>
      </c>
      <c r="D604" s="417"/>
      <c r="E604" s="307">
        <v>1</v>
      </c>
      <c r="F604" s="418" t="s">
        <v>331</v>
      </c>
      <c r="G604" s="446"/>
      <c r="H604" s="309"/>
      <c r="I604" s="310">
        <f t="shared" si="833"/>
        <v>0</v>
      </c>
      <c r="J604" s="311" t="s">
        <v>1169</v>
      </c>
      <c r="K604" s="312"/>
      <c r="L604" s="417" t="s">
        <v>1308</v>
      </c>
      <c r="M604" s="307">
        <v>1</v>
      </c>
      <c r="N604" s="418" t="s">
        <v>331</v>
      </c>
      <c r="O604" s="446">
        <v>3857970.6521739131</v>
      </c>
      <c r="P604" s="309">
        <v>0</v>
      </c>
      <c r="Q604" s="310">
        <f t="shared" si="834"/>
        <v>3857970.6521739131</v>
      </c>
      <c r="R604" s="311" t="s">
        <v>1170</v>
      </c>
      <c r="S604" s="312"/>
      <c r="T604" s="417"/>
      <c r="U604" s="307">
        <v>1</v>
      </c>
      <c r="V604" s="418" t="s">
        <v>331</v>
      </c>
      <c r="W604" s="446"/>
      <c r="X604" s="309"/>
      <c r="Y604" s="310">
        <f t="shared" si="835"/>
        <v>0</v>
      </c>
      <c r="Z604" s="311" t="s">
        <v>1169</v>
      </c>
      <c r="AA604" s="312"/>
      <c r="AB604" s="417"/>
      <c r="AC604" s="307">
        <v>1</v>
      </c>
      <c r="AD604" s="418" t="s">
        <v>331</v>
      </c>
      <c r="AE604" s="446"/>
      <c r="AF604" s="309"/>
      <c r="AG604" s="310">
        <f t="shared" si="836"/>
        <v>0</v>
      </c>
      <c r="AH604" s="311" t="s">
        <v>1169</v>
      </c>
      <c r="AI604" s="312"/>
      <c r="AJ604" s="417" t="s">
        <v>1309</v>
      </c>
      <c r="AK604" s="307">
        <v>1</v>
      </c>
      <c r="AL604" s="418" t="s">
        <v>331</v>
      </c>
      <c r="AM604" s="446">
        <v>4180000</v>
      </c>
      <c r="AN604" s="309">
        <v>0</v>
      </c>
      <c r="AO604" s="310">
        <f t="shared" si="837"/>
        <v>4180000</v>
      </c>
      <c r="AP604" s="311" t="s">
        <v>1170</v>
      </c>
      <c r="AQ604" s="312"/>
      <c r="AR604" s="417"/>
      <c r="AS604" s="307">
        <v>1</v>
      </c>
      <c r="AT604" s="418" t="s">
        <v>331</v>
      </c>
      <c r="AU604" s="446"/>
      <c r="AV604" s="309"/>
      <c r="AW604" s="310">
        <f t="shared" si="838"/>
        <v>0</v>
      </c>
      <c r="AX604" s="311" t="s">
        <v>1169</v>
      </c>
      <c r="AY604" s="312"/>
      <c r="AZ604" s="417"/>
      <c r="BA604" s="307">
        <v>1</v>
      </c>
      <c r="BB604" s="418" t="s">
        <v>331</v>
      </c>
      <c r="BC604" s="446"/>
      <c r="BD604" s="309"/>
      <c r="BE604" s="310">
        <f t="shared" si="839"/>
        <v>0</v>
      </c>
      <c r="BF604" s="311" t="s">
        <v>1169</v>
      </c>
      <c r="BG604" s="312"/>
      <c r="BH604" s="417"/>
      <c r="BI604" s="307">
        <v>1</v>
      </c>
      <c r="BJ604" s="418" t="s">
        <v>331</v>
      </c>
      <c r="BK604" s="446"/>
      <c r="BL604" s="309"/>
      <c r="BM604" s="310">
        <f t="shared" si="840"/>
        <v>0</v>
      </c>
      <c r="BN604" s="311" t="s">
        <v>1169</v>
      </c>
      <c r="BO604" s="312"/>
      <c r="BP604" s="417"/>
      <c r="BQ604" s="307">
        <v>1</v>
      </c>
      <c r="BR604" s="418" t="s">
        <v>331</v>
      </c>
      <c r="BS604" s="446"/>
      <c r="BT604" s="309"/>
      <c r="BU604" s="310">
        <f t="shared" si="841"/>
        <v>0</v>
      </c>
      <c r="BV604" s="311" t="s">
        <v>1169</v>
      </c>
      <c r="BW604" s="312"/>
      <c r="BX604" s="417"/>
      <c r="BY604" s="307">
        <v>1</v>
      </c>
      <c r="BZ604" s="418" t="s">
        <v>331</v>
      </c>
      <c r="CA604" s="446"/>
      <c r="CB604" s="309"/>
      <c r="CC604" s="310">
        <f t="shared" si="842"/>
        <v>0</v>
      </c>
      <c r="CD604" s="311" t="s">
        <v>1169</v>
      </c>
      <c r="CE604" s="312"/>
      <c r="CF604" s="417"/>
      <c r="CG604" s="307">
        <v>1</v>
      </c>
      <c r="CH604" s="418" t="s">
        <v>331</v>
      </c>
      <c r="CI604" s="446"/>
      <c r="CJ604" s="309"/>
      <c r="CK604" s="310">
        <f t="shared" si="843"/>
        <v>0</v>
      </c>
      <c r="CL604" s="311" t="s">
        <v>1169</v>
      </c>
      <c r="CM604" s="312"/>
      <c r="CN604" s="417"/>
      <c r="CO604" s="307">
        <v>1</v>
      </c>
      <c r="CP604" s="418" t="s">
        <v>331</v>
      </c>
      <c r="CQ604" s="446"/>
      <c r="CR604" s="309"/>
      <c r="CS604" s="310">
        <f t="shared" si="844"/>
        <v>0</v>
      </c>
      <c r="CT604" s="311" t="s">
        <v>1169</v>
      </c>
      <c r="CU604" s="312"/>
      <c r="CV604" s="417"/>
      <c r="CW604" s="307">
        <v>1</v>
      </c>
      <c r="CX604" s="418" t="s">
        <v>331</v>
      </c>
      <c r="CY604" s="446"/>
      <c r="CZ604" s="309"/>
      <c r="DA604" s="310">
        <f t="shared" si="845"/>
        <v>0</v>
      </c>
      <c r="DB604" s="311" t="s">
        <v>1169</v>
      </c>
      <c r="DC604" s="312"/>
      <c r="DD604" s="417"/>
      <c r="DE604" s="307">
        <v>1</v>
      </c>
      <c r="DF604" s="418" t="s">
        <v>331</v>
      </c>
      <c r="DG604" s="446"/>
      <c r="DH604" s="309"/>
      <c r="DI604" s="310">
        <f t="shared" si="846"/>
        <v>0</v>
      </c>
      <c r="DJ604" s="311" t="s">
        <v>1169</v>
      </c>
      <c r="DK604" s="312"/>
      <c r="DL604" s="417"/>
      <c r="DM604" s="307">
        <v>1</v>
      </c>
      <c r="DN604" s="418" t="s">
        <v>331</v>
      </c>
      <c r="DO604" s="446"/>
      <c r="DP604" s="309"/>
      <c r="DQ604" s="310">
        <f t="shared" si="847"/>
        <v>0</v>
      </c>
      <c r="DR604" s="311" t="s">
        <v>1169</v>
      </c>
      <c r="DS604" s="312"/>
      <c r="DT604" s="417"/>
      <c r="DU604" s="307">
        <v>1</v>
      </c>
      <c r="DV604" s="418" t="s">
        <v>331</v>
      </c>
      <c r="DW604" s="446"/>
      <c r="DX604" s="309"/>
      <c r="DY604" s="310">
        <f t="shared" si="848"/>
        <v>0</v>
      </c>
      <c r="DZ604" s="311" t="s">
        <v>1169</v>
      </c>
      <c r="EA604" s="312"/>
      <c r="EB604" s="421"/>
      <c r="EC604" s="315">
        <v>1</v>
      </c>
      <c r="ED604" s="293" t="s">
        <v>331</v>
      </c>
      <c r="EE604" s="324"/>
      <c r="EF604" s="317"/>
      <c r="EG604" s="318" t="s">
        <v>1199</v>
      </c>
      <c r="EH604" s="311" t="s">
        <v>1169</v>
      </c>
      <c r="EI604" s="312"/>
      <c r="EJ604" s="417"/>
      <c r="EK604" s="307">
        <v>1</v>
      </c>
      <c r="EL604" s="418" t="s">
        <v>331</v>
      </c>
      <c r="EM604" s="446"/>
      <c r="EN604" s="309"/>
      <c r="EO604" s="310">
        <f t="shared" si="849"/>
        <v>0</v>
      </c>
      <c r="EP604" s="311" t="s">
        <v>1169</v>
      </c>
      <c r="EQ604" s="312"/>
    </row>
    <row r="605" spans="1:147" ht="32.25" customHeight="1" thickBot="1">
      <c r="A605" s="99"/>
      <c r="B605" s="60">
        <v>13</v>
      </c>
      <c r="C605" s="416" t="s">
        <v>574</v>
      </c>
      <c r="D605" s="417"/>
      <c r="E605" s="307">
        <v>1</v>
      </c>
      <c r="F605" s="418" t="s">
        <v>331</v>
      </c>
      <c r="G605" s="446"/>
      <c r="H605" s="309"/>
      <c r="I605" s="310">
        <f t="shared" si="833"/>
        <v>0</v>
      </c>
      <c r="J605" s="311" t="s">
        <v>1169</v>
      </c>
      <c r="K605" s="312"/>
      <c r="L605" s="417" t="s">
        <v>1308</v>
      </c>
      <c r="M605" s="307">
        <v>1</v>
      </c>
      <c r="N605" s="418" t="s">
        <v>331</v>
      </c>
      <c r="O605" s="446">
        <v>3857970.6521739131</v>
      </c>
      <c r="P605" s="309">
        <v>0</v>
      </c>
      <c r="Q605" s="310">
        <f t="shared" si="834"/>
        <v>3857970.6521739131</v>
      </c>
      <c r="R605" s="311" t="s">
        <v>1170</v>
      </c>
      <c r="S605" s="312"/>
      <c r="T605" s="417"/>
      <c r="U605" s="307">
        <v>1</v>
      </c>
      <c r="V605" s="418" t="s">
        <v>331</v>
      </c>
      <c r="W605" s="446"/>
      <c r="X605" s="309"/>
      <c r="Y605" s="310">
        <f t="shared" si="835"/>
        <v>0</v>
      </c>
      <c r="Z605" s="311" t="s">
        <v>1169</v>
      </c>
      <c r="AA605" s="312"/>
      <c r="AB605" s="417"/>
      <c r="AC605" s="307">
        <v>1</v>
      </c>
      <c r="AD605" s="418" t="s">
        <v>331</v>
      </c>
      <c r="AE605" s="446"/>
      <c r="AF605" s="309"/>
      <c r="AG605" s="310">
        <f t="shared" si="836"/>
        <v>0</v>
      </c>
      <c r="AH605" s="311" t="s">
        <v>1169</v>
      </c>
      <c r="AI605" s="312"/>
      <c r="AJ605" s="417" t="s">
        <v>1309</v>
      </c>
      <c r="AK605" s="307">
        <v>1</v>
      </c>
      <c r="AL605" s="418" t="s">
        <v>331</v>
      </c>
      <c r="AM605" s="446">
        <v>4180000</v>
      </c>
      <c r="AN605" s="309">
        <v>0</v>
      </c>
      <c r="AO605" s="310">
        <f t="shared" si="837"/>
        <v>4180000</v>
      </c>
      <c r="AP605" s="311" t="s">
        <v>1170</v>
      </c>
      <c r="AQ605" s="312"/>
      <c r="AR605" s="417"/>
      <c r="AS605" s="307">
        <v>1</v>
      </c>
      <c r="AT605" s="418" t="s">
        <v>331</v>
      </c>
      <c r="AU605" s="446"/>
      <c r="AV605" s="309"/>
      <c r="AW605" s="310">
        <f t="shared" si="838"/>
        <v>0</v>
      </c>
      <c r="AX605" s="311" t="s">
        <v>1169</v>
      </c>
      <c r="AY605" s="312"/>
      <c r="AZ605" s="417"/>
      <c r="BA605" s="307">
        <v>1</v>
      </c>
      <c r="BB605" s="418" t="s">
        <v>331</v>
      </c>
      <c r="BC605" s="446"/>
      <c r="BD605" s="309"/>
      <c r="BE605" s="310">
        <f t="shared" si="839"/>
        <v>0</v>
      </c>
      <c r="BF605" s="311" t="s">
        <v>1169</v>
      </c>
      <c r="BG605" s="312"/>
      <c r="BH605" s="417"/>
      <c r="BI605" s="307">
        <v>1</v>
      </c>
      <c r="BJ605" s="418" t="s">
        <v>331</v>
      </c>
      <c r="BK605" s="446"/>
      <c r="BL605" s="309"/>
      <c r="BM605" s="310">
        <f t="shared" si="840"/>
        <v>0</v>
      </c>
      <c r="BN605" s="311" t="s">
        <v>1169</v>
      </c>
      <c r="BO605" s="312"/>
      <c r="BP605" s="417"/>
      <c r="BQ605" s="307">
        <v>1</v>
      </c>
      <c r="BR605" s="418" t="s">
        <v>331</v>
      </c>
      <c r="BS605" s="446"/>
      <c r="BT605" s="309"/>
      <c r="BU605" s="310">
        <f t="shared" si="841"/>
        <v>0</v>
      </c>
      <c r="BV605" s="311" t="s">
        <v>1169</v>
      </c>
      <c r="BW605" s="312"/>
      <c r="BX605" s="417"/>
      <c r="BY605" s="307">
        <v>1</v>
      </c>
      <c r="BZ605" s="418" t="s">
        <v>331</v>
      </c>
      <c r="CA605" s="446"/>
      <c r="CB605" s="309"/>
      <c r="CC605" s="310">
        <f t="shared" si="842"/>
        <v>0</v>
      </c>
      <c r="CD605" s="311" t="s">
        <v>1169</v>
      </c>
      <c r="CE605" s="312"/>
      <c r="CF605" s="417"/>
      <c r="CG605" s="307">
        <v>1</v>
      </c>
      <c r="CH605" s="418" t="s">
        <v>331</v>
      </c>
      <c r="CI605" s="446"/>
      <c r="CJ605" s="309"/>
      <c r="CK605" s="310">
        <f t="shared" si="843"/>
        <v>0</v>
      </c>
      <c r="CL605" s="311" t="s">
        <v>1169</v>
      </c>
      <c r="CM605" s="312"/>
      <c r="CN605" s="417"/>
      <c r="CO605" s="307">
        <v>1</v>
      </c>
      <c r="CP605" s="418" t="s">
        <v>331</v>
      </c>
      <c r="CQ605" s="446"/>
      <c r="CR605" s="309"/>
      <c r="CS605" s="310">
        <f t="shared" si="844"/>
        <v>0</v>
      </c>
      <c r="CT605" s="311" t="s">
        <v>1169</v>
      </c>
      <c r="CU605" s="312"/>
      <c r="CV605" s="417"/>
      <c r="CW605" s="307">
        <v>1</v>
      </c>
      <c r="CX605" s="418" t="s">
        <v>331</v>
      </c>
      <c r="CY605" s="446"/>
      <c r="CZ605" s="309"/>
      <c r="DA605" s="310">
        <f t="shared" si="845"/>
        <v>0</v>
      </c>
      <c r="DB605" s="311" t="s">
        <v>1169</v>
      </c>
      <c r="DC605" s="312"/>
      <c r="DD605" s="417"/>
      <c r="DE605" s="307">
        <v>1</v>
      </c>
      <c r="DF605" s="418" t="s">
        <v>331</v>
      </c>
      <c r="DG605" s="446"/>
      <c r="DH605" s="309"/>
      <c r="DI605" s="310">
        <f t="shared" si="846"/>
        <v>0</v>
      </c>
      <c r="DJ605" s="311" t="s">
        <v>1169</v>
      </c>
      <c r="DK605" s="312"/>
      <c r="DL605" s="417"/>
      <c r="DM605" s="307">
        <v>1</v>
      </c>
      <c r="DN605" s="418" t="s">
        <v>331</v>
      </c>
      <c r="DO605" s="446"/>
      <c r="DP605" s="309"/>
      <c r="DQ605" s="310">
        <f t="shared" si="847"/>
        <v>0</v>
      </c>
      <c r="DR605" s="311" t="s">
        <v>1169</v>
      </c>
      <c r="DS605" s="312"/>
      <c r="DT605" s="417"/>
      <c r="DU605" s="307">
        <v>1</v>
      </c>
      <c r="DV605" s="418" t="s">
        <v>331</v>
      </c>
      <c r="DW605" s="446"/>
      <c r="DX605" s="309"/>
      <c r="DY605" s="310">
        <f t="shared" si="848"/>
        <v>0</v>
      </c>
      <c r="DZ605" s="311" t="s">
        <v>1169</v>
      </c>
      <c r="EA605" s="312"/>
      <c r="EB605" s="421"/>
      <c r="EC605" s="315">
        <v>1</v>
      </c>
      <c r="ED605" s="293" t="s">
        <v>331</v>
      </c>
      <c r="EE605" s="324"/>
      <c r="EF605" s="317"/>
      <c r="EG605" s="318" t="s">
        <v>1199</v>
      </c>
      <c r="EH605" s="311" t="s">
        <v>1169</v>
      </c>
      <c r="EI605" s="312"/>
      <c r="EJ605" s="417"/>
      <c r="EK605" s="307">
        <v>1</v>
      </c>
      <c r="EL605" s="418" t="s">
        <v>331</v>
      </c>
      <c r="EM605" s="446"/>
      <c r="EN605" s="309"/>
      <c r="EO605" s="310">
        <f t="shared" si="849"/>
        <v>0</v>
      </c>
      <c r="EP605" s="311" t="s">
        <v>1169</v>
      </c>
      <c r="EQ605" s="312"/>
    </row>
    <row r="606" spans="1:147" ht="37.5" customHeight="1" thickBot="1">
      <c r="A606" s="99"/>
      <c r="B606" s="426"/>
      <c r="C606" s="441" t="s">
        <v>338</v>
      </c>
      <c r="D606" s="542"/>
      <c r="E606" s="543"/>
      <c r="F606" s="543"/>
      <c r="G606" s="543"/>
      <c r="H606" s="544"/>
      <c r="I606" s="545">
        <f>SUM(I593:I605)</f>
        <v>0</v>
      </c>
      <c r="J606" s="386"/>
      <c r="K606" s="387"/>
      <c r="L606" s="542"/>
      <c r="M606" s="543"/>
      <c r="N606" s="543"/>
      <c r="O606" s="543"/>
      <c r="P606" s="544"/>
      <c r="Q606" s="545">
        <f>SUM(Q593:Q605)</f>
        <v>16884278.648517653</v>
      </c>
      <c r="R606" s="386"/>
      <c r="S606" s="387"/>
      <c r="T606" s="542"/>
      <c r="U606" s="543"/>
      <c r="V606" s="543"/>
      <c r="W606" s="543"/>
      <c r="X606" s="544"/>
      <c r="Y606" s="545">
        <f>SUM(Y593:Y605)</f>
        <v>0</v>
      </c>
      <c r="Z606" s="386"/>
      <c r="AA606" s="387"/>
      <c r="AB606" s="542"/>
      <c r="AC606" s="543"/>
      <c r="AD606" s="543"/>
      <c r="AE606" s="543"/>
      <c r="AF606" s="544"/>
      <c r="AG606" s="545">
        <f>SUM(AG593:AG605)</f>
        <v>0</v>
      </c>
      <c r="AH606" s="386"/>
      <c r="AI606" s="387"/>
      <c r="AJ606" s="542"/>
      <c r="AK606" s="543"/>
      <c r="AL606" s="543"/>
      <c r="AM606" s="543"/>
      <c r="AN606" s="544"/>
      <c r="AO606" s="545">
        <f>SUM(AO593:AO605)</f>
        <v>9808338.0764627662</v>
      </c>
      <c r="AP606" s="386"/>
      <c r="AQ606" s="387"/>
      <c r="AR606" s="542"/>
      <c r="AS606" s="543"/>
      <c r="AT606" s="543"/>
      <c r="AU606" s="543"/>
      <c r="AV606" s="544"/>
      <c r="AW606" s="545">
        <f>SUM(AW593:AW605)</f>
        <v>0</v>
      </c>
      <c r="AX606" s="386"/>
      <c r="AY606" s="387"/>
      <c r="AZ606" s="542"/>
      <c r="BA606" s="543"/>
      <c r="BB606" s="543"/>
      <c r="BC606" s="543"/>
      <c r="BD606" s="544"/>
      <c r="BE606" s="545">
        <f>SUM(BE593:BE605)</f>
        <v>0</v>
      </c>
      <c r="BF606" s="386"/>
      <c r="BG606" s="387"/>
      <c r="BH606" s="542"/>
      <c r="BI606" s="543"/>
      <c r="BJ606" s="543"/>
      <c r="BK606" s="543"/>
      <c r="BL606" s="544"/>
      <c r="BM606" s="545">
        <f>SUM(BM593:BM605)</f>
        <v>0</v>
      </c>
      <c r="BN606" s="386"/>
      <c r="BO606" s="387"/>
      <c r="BP606" s="542"/>
      <c r="BQ606" s="543"/>
      <c r="BR606" s="543"/>
      <c r="BS606" s="543"/>
      <c r="BT606" s="544"/>
      <c r="BU606" s="545">
        <f>SUM(BU593:BU605)</f>
        <v>0</v>
      </c>
      <c r="BV606" s="386"/>
      <c r="BW606" s="387"/>
      <c r="BX606" s="542"/>
      <c r="BY606" s="543"/>
      <c r="BZ606" s="543"/>
      <c r="CA606" s="543" t="e">
        <f>+'[1]TRAUMA BASICO'!DG146+'[1]TRAUMA ESPECIAL'!DG279+'[1]MEDICINA DEPORTIVA'!DG194+'[1]MANO, RADIO Y PIE '!DG166+'[1]SUSTITUTOS OSEOS'!DG63+'[1]FIJACION EXTERNA'!DG135</f>
        <v>#REF!</v>
      </c>
      <c r="CB606" s="544" t="e">
        <f>+'[1]TRAUMA BASICO'!DG146+'[1]TRAUMA ESPECIAL'!DH279+'[1]MEDICINA DEPORTIVA'!DH194+'[1]MANO, RADIO Y PIE '!DH166+'[1]SUSTITUTOS OSEOS'!DH63+'[1]FIJACION EXTERNA'!DH135</f>
        <v>#REF!</v>
      </c>
      <c r="CC606" s="545">
        <f>SUM(CC593:CC605)</f>
        <v>0</v>
      </c>
      <c r="CD606" s="386"/>
      <c r="CE606" s="387"/>
      <c r="CF606" s="542"/>
      <c r="CG606" s="543"/>
      <c r="CH606" s="543"/>
      <c r="CI606" s="543"/>
      <c r="CJ606" s="544"/>
      <c r="CK606" s="545">
        <f>SUM(CK593:CK605)</f>
        <v>0</v>
      </c>
      <c r="CL606" s="386"/>
      <c r="CM606" s="387"/>
      <c r="CN606" s="542"/>
      <c r="CO606" s="543"/>
      <c r="CP606" s="543"/>
      <c r="CQ606" s="543"/>
      <c r="CR606" s="544"/>
      <c r="CS606" s="545">
        <f>SUM(CS593:CS605)</f>
        <v>0</v>
      </c>
      <c r="CT606" s="386"/>
      <c r="CU606" s="387"/>
      <c r="CV606" s="542"/>
      <c r="CW606" s="543"/>
      <c r="CX606" s="543"/>
      <c r="CY606" s="543"/>
      <c r="CZ606" s="544"/>
      <c r="DA606" s="545">
        <f>SUM(DA593:DA605)</f>
        <v>0</v>
      </c>
      <c r="DB606" s="386"/>
      <c r="DC606" s="387"/>
      <c r="DD606" s="542"/>
      <c r="DE606" s="543"/>
      <c r="DF606" s="543"/>
      <c r="DG606" s="543">
        <v>8</v>
      </c>
      <c r="DH606" s="544"/>
      <c r="DI606" s="545">
        <f>SUM(DI593:DI605)</f>
        <v>0</v>
      </c>
      <c r="DJ606" s="386"/>
      <c r="DK606" s="387"/>
      <c r="DL606" s="542"/>
      <c r="DM606" s="543"/>
      <c r="DN606" s="543"/>
      <c r="DO606" s="543"/>
      <c r="DP606" s="544"/>
      <c r="DQ606" s="545">
        <f>SUM(DQ593:DQ605)</f>
        <v>0</v>
      </c>
      <c r="DR606" s="386"/>
      <c r="DS606" s="387"/>
      <c r="DT606" s="542"/>
      <c r="DU606" s="543"/>
      <c r="DV606" s="543"/>
      <c r="DW606" s="543"/>
      <c r="DX606" s="544"/>
      <c r="DY606" s="545">
        <f>SUM(DY593:DY605)</f>
        <v>0</v>
      </c>
      <c r="DZ606" s="386"/>
      <c r="EA606" s="387"/>
      <c r="EB606" s="426"/>
      <c r="EC606" s="430"/>
      <c r="ED606" s="430"/>
      <c r="EE606" s="430"/>
      <c r="EF606" s="431"/>
      <c r="EG606" s="444" t="s">
        <v>1199</v>
      </c>
      <c r="EH606" s="386"/>
      <c r="EI606" s="387"/>
      <c r="EJ606" s="542"/>
      <c r="EK606" s="543"/>
      <c r="EL606" s="543"/>
      <c r="EM606" s="543"/>
      <c r="EN606" s="544"/>
      <c r="EO606" s="545">
        <f>SUM(EO593:EO605)</f>
        <v>0</v>
      </c>
      <c r="EP606" s="386"/>
      <c r="EQ606" s="387"/>
    </row>
    <row r="607" spans="1:147" ht="37.5" customHeight="1">
      <c r="A607" s="99"/>
      <c r="B607" s="24"/>
      <c r="C607" s="24"/>
      <c r="D607" s="72"/>
      <c r="E607" s="72"/>
      <c r="F607" s="72"/>
      <c r="G607" s="72"/>
      <c r="H607" s="74"/>
      <c r="I607" s="79"/>
      <c r="J607" s="19"/>
      <c r="K607" s="19"/>
      <c r="L607" s="72"/>
      <c r="M607" s="72"/>
      <c r="N607" s="72"/>
      <c r="O607" s="72"/>
      <c r="P607" s="74"/>
      <c r="Q607" s="79"/>
      <c r="R607" s="19"/>
      <c r="S607" s="19"/>
      <c r="T607" s="72"/>
      <c r="U607" s="72"/>
      <c r="V607" s="72"/>
      <c r="W607" s="72"/>
      <c r="X607" s="74"/>
      <c r="Y607" s="79"/>
      <c r="Z607" s="19"/>
      <c r="AA607" s="19"/>
      <c r="AB607" s="72"/>
      <c r="AC607" s="72"/>
      <c r="AD607" s="72"/>
      <c r="AE607" s="72"/>
      <c r="AF607" s="74"/>
      <c r="AG607" s="79"/>
      <c r="AH607" s="19"/>
      <c r="AI607" s="19"/>
      <c r="AJ607" s="72"/>
      <c r="AK607" s="72"/>
      <c r="AL607" s="72"/>
      <c r="AM607" s="72"/>
      <c r="AN607" s="74"/>
      <c r="AO607" s="79"/>
      <c r="AP607" s="19"/>
      <c r="AQ607" s="19"/>
      <c r="AR607" s="72"/>
      <c r="AS607" s="72"/>
      <c r="AT607" s="72"/>
      <c r="AU607" s="72"/>
      <c r="AV607" s="74"/>
      <c r="AW607" s="79"/>
      <c r="AX607" s="19"/>
      <c r="AY607" s="19"/>
      <c r="AZ607" s="72"/>
      <c r="BA607" s="72"/>
      <c r="BB607" s="72"/>
      <c r="BC607" s="72"/>
      <c r="BD607" s="74"/>
      <c r="BE607" s="79"/>
      <c r="BF607" s="19"/>
      <c r="BG607" s="19"/>
      <c r="BH607" s="72"/>
      <c r="BI607" s="72"/>
      <c r="BJ607" s="72"/>
      <c r="BK607" s="72"/>
      <c r="BL607" s="74"/>
      <c r="BM607" s="79"/>
      <c r="BN607" s="19"/>
      <c r="BO607" s="19"/>
      <c r="BP607" s="72"/>
      <c r="BQ607" s="72"/>
      <c r="BR607" s="72"/>
      <c r="BS607" s="72"/>
      <c r="BT607" s="74"/>
      <c r="BU607" s="79"/>
      <c r="BV607" s="19"/>
      <c r="BW607" s="19"/>
      <c r="BX607" s="72"/>
      <c r="BY607" s="72"/>
      <c r="BZ607" s="72"/>
      <c r="CA607" s="72"/>
      <c r="CB607" s="74"/>
      <c r="CC607" s="79"/>
      <c r="CD607" s="19"/>
      <c r="CE607" s="19"/>
      <c r="CF607" s="72"/>
      <c r="CG607" s="72"/>
      <c r="CH607" s="72"/>
      <c r="CI607" s="72"/>
      <c r="CJ607" s="74"/>
      <c r="CK607" s="79"/>
      <c r="CL607" s="19"/>
      <c r="CM607" s="19"/>
      <c r="CN607" s="72"/>
      <c r="CO607" s="72"/>
      <c r="CP607" s="72"/>
      <c r="CQ607" s="72"/>
      <c r="CR607" s="74"/>
      <c r="CS607" s="79"/>
      <c r="CT607" s="19"/>
      <c r="CU607" s="19"/>
      <c r="CV607" s="72"/>
      <c r="CW607" s="72"/>
      <c r="CX607" s="72"/>
      <c r="CY607" s="72"/>
      <c r="CZ607" s="74"/>
      <c r="DA607" s="79"/>
      <c r="DB607" s="19"/>
      <c r="DC607" s="19"/>
      <c r="DD607" s="72"/>
      <c r="DE607" s="72"/>
      <c r="DF607" s="72"/>
      <c r="DG607" s="72"/>
      <c r="DH607" s="74"/>
      <c r="DI607" s="79"/>
      <c r="DJ607" s="19"/>
      <c r="DK607" s="19"/>
      <c r="DL607" s="72"/>
      <c r="DM607" s="72"/>
      <c r="DN607" s="72"/>
      <c r="DO607" s="72"/>
      <c r="DP607" s="74"/>
      <c r="DQ607" s="79"/>
      <c r="DR607" s="19"/>
      <c r="DS607" s="19"/>
      <c r="DT607" s="72"/>
      <c r="DU607" s="72"/>
      <c r="DV607" s="72"/>
      <c r="DW607" s="72"/>
      <c r="DX607" s="74"/>
      <c r="DY607" s="79"/>
      <c r="DZ607" s="19"/>
      <c r="EA607" s="19"/>
      <c r="EB607" s="24"/>
      <c r="EC607" s="24"/>
      <c r="ED607" s="24"/>
      <c r="EE607" s="24"/>
      <c r="EF607" s="271"/>
      <c r="EG607" s="272"/>
      <c r="EH607" s="19"/>
      <c r="EI607" s="19"/>
      <c r="EJ607" s="72"/>
      <c r="EK607" s="72"/>
      <c r="EL607" s="72"/>
      <c r="EM607" s="72"/>
      <c r="EN607" s="74"/>
      <c r="EO607" s="79"/>
      <c r="EP607" s="19"/>
      <c r="EQ607" s="19"/>
    </row>
    <row r="608" spans="1:147" ht="37.5" customHeight="1">
      <c r="A608" s="99"/>
      <c r="B608" s="24"/>
      <c r="C608" s="24"/>
      <c r="D608" s="72"/>
      <c r="E608" s="72"/>
      <c r="F608" s="72"/>
      <c r="G608" s="72"/>
      <c r="H608" s="74"/>
      <c r="I608" s="79"/>
      <c r="J608" s="19"/>
      <c r="K608" s="19"/>
      <c r="L608" s="72"/>
      <c r="M608" s="72"/>
      <c r="N608" s="72"/>
      <c r="O608" s="72"/>
      <c r="P608" s="74"/>
      <c r="Q608" s="79"/>
      <c r="R608" s="19"/>
      <c r="S608" s="19"/>
      <c r="T608" s="72"/>
      <c r="U608" s="72"/>
      <c r="V608" s="72"/>
      <c r="W608" s="72"/>
      <c r="X608" s="74"/>
      <c r="Y608" s="79"/>
      <c r="Z608" s="19"/>
      <c r="AA608" s="19"/>
      <c r="AB608" s="72"/>
      <c r="AC608" s="72"/>
      <c r="AD608" s="72"/>
      <c r="AE608" s="72"/>
      <c r="AF608" s="74"/>
      <c r="AG608" s="79"/>
      <c r="AH608" s="19"/>
      <c r="AI608" s="19"/>
      <c r="AJ608" s="72"/>
      <c r="AK608" s="72"/>
      <c r="AL608" s="72"/>
      <c r="AM608" s="72"/>
      <c r="AN608" s="74"/>
      <c r="AO608" s="79"/>
      <c r="AP608" s="19"/>
      <c r="AQ608" s="19"/>
      <c r="AR608" s="72"/>
      <c r="AS608" s="72"/>
      <c r="AT608" s="72"/>
      <c r="AU608" s="72"/>
      <c r="AV608" s="74"/>
      <c r="AW608" s="79"/>
      <c r="AX608" s="19"/>
      <c r="AY608" s="19"/>
      <c r="AZ608" s="72"/>
      <c r="BA608" s="72"/>
      <c r="BB608" s="72"/>
      <c r="BC608" s="72"/>
      <c r="BD608" s="74"/>
      <c r="BE608" s="79"/>
      <c r="BF608" s="19"/>
      <c r="BG608" s="19"/>
      <c r="BH608" s="72"/>
      <c r="BI608" s="72"/>
      <c r="BJ608" s="72"/>
      <c r="BK608" s="72"/>
      <c r="BL608" s="74"/>
      <c r="BM608" s="79"/>
      <c r="BN608" s="19"/>
      <c r="BO608" s="19"/>
      <c r="BP608" s="72"/>
      <c r="BQ608" s="72"/>
      <c r="BR608" s="72"/>
      <c r="BS608" s="72"/>
      <c r="BT608" s="74"/>
      <c r="BU608" s="79"/>
      <c r="BV608" s="19"/>
      <c r="BW608" s="19"/>
      <c r="BX608" s="72"/>
      <c r="BY608" s="72"/>
      <c r="BZ608" s="72"/>
      <c r="CA608" s="72"/>
      <c r="CB608" s="74"/>
      <c r="CC608" s="79"/>
      <c r="CD608" s="19"/>
      <c r="CE608" s="19"/>
      <c r="CF608" s="72"/>
      <c r="CG608" s="72"/>
      <c r="CH608" s="72"/>
      <c r="CI608" s="72"/>
      <c r="CJ608" s="74"/>
      <c r="CK608" s="79"/>
      <c r="CL608" s="19"/>
      <c r="CM608" s="19"/>
      <c r="CN608" s="72"/>
      <c r="CO608" s="72"/>
      <c r="CP608" s="72"/>
      <c r="CQ608" s="72"/>
      <c r="CR608" s="74"/>
      <c r="CS608" s="79"/>
      <c r="CT608" s="19"/>
      <c r="CU608" s="19"/>
      <c r="CV608" s="72"/>
      <c r="CW608" s="72"/>
      <c r="CX608" s="72"/>
      <c r="CY608" s="72"/>
      <c r="CZ608" s="74"/>
      <c r="DA608" s="79"/>
      <c r="DB608" s="19"/>
      <c r="DC608" s="19"/>
      <c r="DD608" s="72"/>
      <c r="DE608" s="72"/>
      <c r="DF608" s="72"/>
      <c r="DG608" s="72"/>
      <c r="DH608" s="74"/>
      <c r="DI608" s="79"/>
      <c r="DJ608" s="19"/>
      <c r="DK608" s="19"/>
      <c r="DL608" s="72"/>
      <c r="DM608" s="72"/>
      <c r="DN608" s="72"/>
      <c r="DO608" s="72"/>
      <c r="DP608" s="74"/>
      <c r="DQ608" s="79"/>
      <c r="DR608" s="19"/>
      <c r="DS608" s="19"/>
      <c r="DT608" s="72"/>
      <c r="DU608" s="72"/>
      <c r="DV608" s="72"/>
      <c r="DW608" s="72"/>
      <c r="DX608" s="74"/>
      <c r="DY608" s="79"/>
      <c r="DZ608" s="19"/>
      <c r="EA608" s="19"/>
      <c r="EB608" s="24"/>
      <c r="EC608" s="24"/>
      <c r="ED608" s="24"/>
      <c r="EE608" s="24"/>
      <c r="EF608" s="271"/>
      <c r="EG608" s="272"/>
      <c r="EH608" s="19"/>
      <c r="EI608" s="19"/>
      <c r="EJ608" s="72"/>
      <c r="EK608" s="72"/>
      <c r="EL608" s="72"/>
      <c r="EM608" s="72"/>
      <c r="EN608" s="74"/>
      <c r="EO608" s="79"/>
      <c r="EP608" s="19"/>
      <c r="EQ608" s="19"/>
    </row>
    <row r="609" spans="1:147" ht="37.5" customHeight="1">
      <c r="A609" s="99"/>
      <c r="B609" s="24"/>
      <c r="C609" s="24"/>
      <c r="D609" s="72"/>
      <c r="E609" s="72"/>
      <c r="F609" s="72"/>
      <c r="G609" s="72"/>
      <c r="H609" s="74"/>
      <c r="I609" s="79"/>
      <c r="J609" s="19"/>
      <c r="K609" s="19"/>
      <c r="L609" s="72"/>
      <c r="M609" s="72"/>
      <c r="N609" s="72"/>
      <c r="O609" s="72"/>
      <c r="P609" s="74"/>
      <c r="Q609" s="79"/>
      <c r="R609" s="19"/>
      <c r="S609" s="19"/>
      <c r="T609" s="72"/>
      <c r="U609" s="72"/>
      <c r="V609" s="72"/>
      <c r="W609" s="72"/>
      <c r="X609" s="74"/>
      <c r="Y609" s="79"/>
      <c r="Z609" s="19"/>
      <c r="AA609" s="19"/>
      <c r="AB609" s="72"/>
      <c r="AC609" s="72"/>
      <c r="AD609" s="72"/>
      <c r="AE609" s="72"/>
      <c r="AF609" s="74"/>
      <c r="AG609" s="79"/>
      <c r="AH609" s="19"/>
      <c r="AI609" s="19"/>
      <c r="AJ609" s="72"/>
      <c r="AK609" s="72"/>
      <c r="AL609" s="72"/>
      <c r="AM609" s="72"/>
      <c r="AN609" s="74"/>
      <c r="AO609" s="79"/>
      <c r="AP609" s="19"/>
      <c r="AQ609" s="19"/>
      <c r="AR609" s="72"/>
      <c r="AS609" s="72"/>
      <c r="AT609" s="72"/>
      <c r="AU609" s="72"/>
      <c r="AV609" s="74"/>
      <c r="AW609" s="79"/>
      <c r="AX609" s="19"/>
      <c r="AY609" s="19"/>
      <c r="AZ609" s="72"/>
      <c r="BA609" s="72"/>
      <c r="BB609" s="72"/>
      <c r="BC609" s="72"/>
      <c r="BD609" s="74"/>
      <c r="BE609" s="79"/>
      <c r="BF609" s="19"/>
      <c r="BG609" s="19"/>
      <c r="BH609" s="72"/>
      <c r="BI609" s="72"/>
      <c r="BJ609" s="72"/>
      <c r="BK609" s="72"/>
      <c r="BL609" s="74"/>
      <c r="BM609" s="79"/>
      <c r="BN609" s="19"/>
      <c r="BO609" s="19"/>
      <c r="BP609" s="72"/>
      <c r="BQ609" s="72"/>
      <c r="BR609" s="72"/>
      <c r="BS609" s="72"/>
      <c r="BT609" s="74"/>
      <c r="BU609" s="79"/>
      <c r="BV609" s="19"/>
      <c r="BW609" s="19"/>
      <c r="BX609" s="72"/>
      <c r="BY609" s="72"/>
      <c r="BZ609" s="72"/>
      <c r="CA609" s="72"/>
      <c r="CB609" s="74"/>
      <c r="CC609" s="79"/>
      <c r="CD609" s="19"/>
      <c r="CE609" s="19"/>
      <c r="CF609" s="72"/>
      <c r="CG609" s="72"/>
      <c r="CH609" s="72"/>
      <c r="CI609" s="72"/>
      <c r="CJ609" s="74"/>
      <c r="CK609" s="79"/>
      <c r="CL609" s="19"/>
      <c r="CM609" s="19"/>
      <c r="CN609" s="72"/>
      <c r="CO609" s="72"/>
      <c r="CP609" s="72"/>
      <c r="CQ609" s="72"/>
      <c r="CR609" s="74"/>
      <c r="CS609" s="79"/>
      <c r="CT609" s="19"/>
      <c r="CU609" s="19"/>
      <c r="CV609" s="72"/>
      <c r="CW609" s="72"/>
      <c r="CX609" s="72"/>
      <c r="CY609" s="72"/>
      <c r="CZ609" s="74"/>
      <c r="DA609" s="79"/>
      <c r="DB609" s="19"/>
      <c r="DC609" s="19"/>
      <c r="DD609" s="72"/>
      <c r="DE609" s="72"/>
      <c r="DF609" s="72"/>
      <c r="DG609" s="72"/>
      <c r="DH609" s="74"/>
      <c r="DI609" s="79"/>
      <c r="DJ609" s="19"/>
      <c r="DK609" s="19"/>
      <c r="DL609" s="72"/>
      <c r="DM609" s="72"/>
      <c r="DN609" s="72"/>
      <c r="DO609" s="72"/>
      <c r="DP609" s="74"/>
      <c r="DQ609" s="79"/>
      <c r="DR609" s="19"/>
      <c r="DS609" s="19"/>
      <c r="DT609" s="72"/>
      <c r="DU609" s="72"/>
      <c r="DV609" s="72"/>
      <c r="DW609" s="72"/>
      <c r="DX609" s="74"/>
      <c r="DY609" s="79"/>
      <c r="DZ609" s="19"/>
      <c r="EA609" s="19"/>
      <c r="EB609" s="24"/>
      <c r="EC609" s="24"/>
      <c r="ED609" s="24"/>
      <c r="EE609" s="24"/>
      <c r="EF609" s="271"/>
      <c r="EG609" s="272"/>
      <c r="EH609" s="19"/>
      <c r="EI609" s="19"/>
      <c r="EJ609" s="72"/>
      <c r="EK609" s="72"/>
      <c r="EL609" s="72"/>
      <c r="EM609" s="72"/>
      <c r="EN609" s="74"/>
      <c r="EO609" s="79"/>
      <c r="EP609" s="19"/>
      <c r="EQ609" s="19"/>
    </row>
    <row r="610" spans="1:147" ht="37.5" customHeight="1">
      <c r="A610" s="99"/>
      <c r="B610" s="24"/>
      <c r="C610" s="24"/>
      <c r="D610" s="72"/>
      <c r="E610" s="72"/>
      <c r="F610" s="72"/>
      <c r="G610" s="72"/>
      <c r="H610" s="74"/>
      <c r="I610" s="79"/>
      <c r="J610" s="19"/>
      <c r="K610" s="19"/>
      <c r="L610" s="72"/>
      <c r="M610" s="72"/>
      <c r="N610" s="72"/>
      <c r="O610" s="72"/>
      <c r="P610" s="74"/>
      <c r="Q610" s="79"/>
      <c r="R610" s="19"/>
      <c r="S610" s="19"/>
      <c r="T610" s="72"/>
      <c r="U610" s="72"/>
      <c r="V610" s="72"/>
      <c r="W610" s="72"/>
      <c r="X610" s="74"/>
      <c r="Y610" s="79"/>
      <c r="Z610" s="19"/>
      <c r="AA610" s="19"/>
      <c r="AB610" s="72"/>
      <c r="AC610" s="72"/>
      <c r="AD610" s="72"/>
      <c r="AE610" s="72"/>
      <c r="AF610" s="74"/>
      <c r="AG610" s="79"/>
      <c r="AH610" s="19"/>
      <c r="AI610" s="19"/>
      <c r="AJ610" s="72"/>
      <c r="AK610" s="72"/>
      <c r="AL610" s="72"/>
      <c r="AM610" s="72"/>
      <c r="AN610" s="74"/>
      <c r="AO610" s="79"/>
      <c r="AP610" s="19"/>
      <c r="AQ610" s="19"/>
      <c r="AR610" s="72"/>
      <c r="AS610" s="72"/>
      <c r="AT610" s="72"/>
      <c r="AU610" s="72"/>
      <c r="AV610" s="74"/>
      <c r="AW610" s="79"/>
      <c r="AX610" s="19"/>
      <c r="AY610" s="19"/>
      <c r="AZ610" s="72"/>
      <c r="BA610" s="72"/>
      <c r="BB610" s="72"/>
      <c r="BC610" s="72"/>
      <c r="BD610" s="74"/>
      <c r="BE610" s="79"/>
      <c r="BF610" s="19"/>
      <c r="BG610" s="19"/>
      <c r="BH610" s="72"/>
      <c r="BI610" s="72"/>
      <c r="BJ610" s="72"/>
      <c r="BK610" s="72"/>
      <c r="BL610" s="74"/>
      <c r="BM610" s="79"/>
      <c r="BN610" s="19"/>
      <c r="BO610" s="19"/>
      <c r="BP610" s="72"/>
      <c r="BQ610" s="72"/>
      <c r="BR610" s="72"/>
      <c r="BS610" s="72"/>
      <c r="BT610" s="74"/>
      <c r="BU610" s="79"/>
      <c r="BV610" s="19"/>
      <c r="BW610" s="19"/>
      <c r="BX610" s="72"/>
      <c r="BY610" s="72"/>
      <c r="BZ610" s="72"/>
      <c r="CA610" s="72"/>
      <c r="CB610" s="74"/>
      <c r="CC610" s="79"/>
      <c r="CD610" s="19"/>
      <c r="CE610" s="19"/>
      <c r="CF610" s="72"/>
      <c r="CG610" s="72"/>
      <c r="CH610" s="72"/>
      <c r="CI610" s="72"/>
      <c r="CJ610" s="74"/>
      <c r="CK610" s="79"/>
      <c r="CL610" s="19"/>
      <c r="CM610" s="19"/>
      <c r="CN610" s="72"/>
      <c r="CO610" s="72"/>
      <c r="CP610" s="72"/>
      <c r="CQ610" s="72"/>
      <c r="CR610" s="74"/>
      <c r="CS610" s="79"/>
      <c r="CT610" s="19"/>
      <c r="CU610" s="19"/>
      <c r="CV610" s="72"/>
      <c r="CW610" s="72"/>
      <c r="CX610" s="72"/>
      <c r="CY610" s="72"/>
      <c r="CZ610" s="74"/>
      <c r="DA610" s="79"/>
      <c r="DB610" s="19"/>
      <c r="DC610" s="19"/>
      <c r="DD610" s="72"/>
      <c r="DE610" s="72"/>
      <c r="DF610" s="72"/>
      <c r="DG610" s="72"/>
      <c r="DH610" s="74"/>
      <c r="DI610" s="79"/>
      <c r="DJ610" s="19"/>
      <c r="DK610" s="19"/>
      <c r="DL610" s="72"/>
      <c r="DM610" s="72"/>
      <c r="DN610" s="72"/>
      <c r="DO610" s="72"/>
      <c r="DP610" s="74"/>
      <c r="DQ610" s="79"/>
      <c r="DR610" s="19"/>
      <c r="DS610" s="19"/>
      <c r="DT610" s="72"/>
      <c r="DU610" s="72"/>
      <c r="DV610" s="72"/>
      <c r="DW610" s="72"/>
      <c r="DX610" s="74"/>
      <c r="DY610" s="79"/>
      <c r="DZ610" s="19"/>
      <c r="EA610" s="19"/>
      <c r="EB610" s="24"/>
      <c r="EC610" s="24"/>
      <c r="ED610" s="24"/>
      <c r="EE610" s="24"/>
      <c r="EF610" s="271"/>
      <c r="EG610" s="272"/>
      <c r="EH610" s="19"/>
      <c r="EI610" s="19"/>
      <c r="EJ610" s="72"/>
      <c r="EK610" s="72"/>
      <c r="EL610" s="72"/>
      <c r="EM610" s="72"/>
      <c r="EN610" s="74"/>
      <c r="EO610" s="79"/>
      <c r="EP610" s="19"/>
      <c r="EQ610" s="19"/>
    </row>
    <row r="611" spans="1:147" ht="37.5" customHeight="1">
      <c r="A611" s="99"/>
      <c r="B611" s="24"/>
      <c r="C611" s="24"/>
      <c r="D611" s="72"/>
      <c r="E611" s="72"/>
      <c r="F611" s="72"/>
      <c r="G611" s="72"/>
      <c r="H611" s="74"/>
      <c r="I611" s="79"/>
      <c r="J611" s="19"/>
      <c r="K611" s="19"/>
      <c r="L611" s="72"/>
      <c r="M611" s="72"/>
      <c r="N611" s="72"/>
      <c r="O611" s="72"/>
      <c r="P611" s="74"/>
      <c r="Q611" s="79"/>
      <c r="R611" s="19"/>
      <c r="S611" s="19"/>
      <c r="T611" s="72"/>
      <c r="U611" s="72"/>
      <c r="V611" s="72"/>
      <c r="W611" s="72"/>
      <c r="X611" s="74"/>
      <c r="Y611" s="79"/>
      <c r="Z611" s="19"/>
      <c r="AA611" s="19"/>
      <c r="AB611" s="72"/>
      <c r="AC611" s="72"/>
      <c r="AD611" s="72"/>
      <c r="AE611" s="72"/>
      <c r="AF611" s="74"/>
      <c r="AG611" s="79"/>
      <c r="AH611" s="19"/>
      <c r="AI611" s="19"/>
      <c r="AJ611" s="72"/>
      <c r="AK611" s="72"/>
      <c r="AL611" s="72"/>
      <c r="AM611" s="72"/>
      <c r="AN611" s="74"/>
      <c r="AO611" s="79"/>
      <c r="AP611" s="19"/>
      <c r="AQ611" s="19"/>
      <c r="AR611" s="72"/>
      <c r="AS611" s="72"/>
      <c r="AT611" s="72"/>
      <c r="AU611" s="72"/>
      <c r="AV611" s="74"/>
      <c r="AW611" s="79"/>
      <c r="AX611" s="19"/>
      <c r="AY611" s="19"/>
      <c r="AZ611" s="72"/>
      <c r="BA611" s="72"/>
      <c r="BB611" s="72"/>
      <c r="BC611" s="72"/>
      <c r="BD611" s="74"/>
      <c r="BE611" s="79"/>
      <c r="BF611" s="19"/>
      <c r="BG611" s="19"/>
      <c r="BH611" s="72"/>
      <c r="BI611" s="72"/>
      <c r="BJ611" s="72"/>
      <c r="BK611" s="72"/>
      <c r="BL611" s="74"/>
      <c r="BM611" s="79"/>
      <c r="BN611" s="19"/>
      <c r="BO611" s="19"/>
      <c r="BP611" s="72"/>
      <c r="BQ611" s="72"/>
      <c r="BR611" s="72"/>
      <c r="BS611" s="72"/>
      <c r="BT611" s="74"/>
      <c r="BU611" s="79"/>
      <c r="BV611" s="19"/>
      <c r="BW611" s="19"/>
      <c r="BX611" s="72"/>
      <c r="BY611" s="72"/>
      <c r="BZ611" s="72"/>
      <c r="CA611" s="72"/>
      <c r="CB611" s="74"/>
      <c r="CC611" s="79"/>
      <c r="CD611" s="19"/>
      <c r="CE611" s="19"/>
      <c r="CF611" s="72"/>
      <c r="CG611" s="72"/>
      <c r="CH611" s="72"/>
      <c r="CI611" s="72"/>
      <c r="CJ611" s="74"/>
      <c r="CK611" s="79"/>
      <c r="CL611" s="19"/>
      <c r="CM611" s="19"/>
      <c r="CN611" s="72"/>
      <c r="CO611" s="72"/>
      <c r="CP611" s="72"/>
      <c r="CQ611" s="72"/>
      <c r="CR611" s="74"/>
      <c r="CS611" s="79"/>
      <c r="CT611" s="19"/>
      <c r="CU611" s="19"/>
      <c r="CV611" s="72"/>
      <c r="CW611" s="72"/>
      <c r="CX611" s="72"/>
      <c r="CY611" s="72"/>
      <c r="CZ611" s="74"/>
      <c r="DA611" s="79"/>
      <c r="DB611" s="19"/>
      <c r="DC611" s="19"/>
      <c r="DD611" s="72"/>
      <c r="DE611" s="72"/>
      <c r="DF611" s="72"/>
      <c r="DG611" s="72"/>
      <c r="DH611" s="74"/>
      <c r="DI611" s="79"/>
      <c r="DJ611" s="19"/>
      <c r="DK611" s="19"/>
      <c r="DL611" s="72"/>
      <c r="DM611" s="72"/>
      <c r="DN611" s="72"/>
      <c r="DO611" s="72"/>
      <c r="DP611" s="74"/>
      <c r="DQ611" s="79"/>
      <c r="DR611" s="19"/>
      <c r="DS611" s="19"/>
      <c r="DT611" s="72"/>
      <c r="DU611" s="72"/>
      <c r="DV611" s="72"/>
      <c r="DW611" s="72"/>
      <c r="DX611" s="74"/>
      <c r="DY611" s="79"/>
      <c r="DZ611" s="19"/>
      <c r="EA611" s="19"/>
      <c r="EB611" s="24"/>
      <c r="EC611" s="24"/>
      <c r="ED611" s="24"/>
      <c r="EE611" s="24"/>
      <c r="EF611" s="271"/>
      <c r="EG611" s="272"/>
      <c r="EH611" s="19"/>
      <c r="EI611" s="19"/>
      <c r="EJ611" s="72"/>
      <c r="EK611" s="72"/>
      <c r="EL611" s="72"/>
      <c r="EM611" s="72"/>
      <c r="EN611" s="74"/>
      <c r="EO611" s="79"/>
      <c r="EP611" s="19"/>
      <c r="EQ611" s="19"/>
    </row>
    <row r="612" spans="1:147" ht="37.5" customHeight="1">
      <c r="A612" s="99"/>
      <c r="B612" s="24"/>
      <c r="C612" s="24"/>
      <c r="D612" s="72"/>
      <c r="E612" s="72"/>
      <c r="F612" s="72"/>
      <c r="G612" s="72"/>
      <c r="H612" s="74"/>
      <c r="I612" s="79"/>
      <c r="J612" s="19"/>
      <c r="K612" s="19"/>
      <c r="L612" s="72"/>
      <c r="M612" s="72"/>
      <c r="N612" s="72"/>
      <c r="O612" s="72"/>
      <c r="P612" s="74"/>
      <c r="Q612" s="79"/>
      <c r="R612" s="19"/>
      <c r="S612" s="19"/>
      <c r="T612" s="72"/>
      <c r="U612" s="72"/>
      <c r="V612" s="72"/>
      <c r="W612" s="72"/>
      <c r="X612" s="74"/>
      <c r="Y612" s="79"/>
      <c r="Z612" s="19"/>
      <c r="AA612" s="19"/>
      <c r="AB612" s="72"/>
      <c r="AC612" s="72"/>
      <c r="AD612" s="72"/>
      <c r="AE612" s="72"/>
      <c r="AF612" s="74"/>
      <c r="AG612" s="79"/>
      <c r="AH612" s="19"/>
      <c r="AI612" s="19"/>
      <c r="AJ612" s="72"/>
      <c r="AK612" s="72"/>
      <c r="AL612" s="72"/>
      <c r="AM612" s="72"/>
      <c r="AN612" s="74"/>
      <c r="AO612" s="79"/>
      <c r="AP612" s="19"/>
      <c r="AQ612" s="19"/>
      <c r="AR612" s="72"/>
      <c r="AS612" s="72"/>
      <c r="AT612" s="72"/>
      <c r="AU612" s="72"/>
      <c r="AV612" s="74"/>
      <c r="AW612" s="79"/>
      <c r="AX612" s="19"/>
      <c r="AY612" s="19"/>
      <c r="AZ612" s="72"/>
      <c r="BA612" s="72"/>
      <c r="BB612" s="72"/>
      <c r="BC612" s="72"/>
      <c r="BD612" s="74"/>
      <c r="BE612" s="79"/>
      <c r="BF612" s="19"/>
      <c r="BG612" s="19"/>
      <c r="BH612" s="72"/>
      <c r="BI612" s="72"/>
      <c r="BJ612" s="72"/>
      <c r="BK612" s="72"/>
      <c r="BL612" s="74"/>
      <c r="BM612" s="79"/>
      <c r="BN612" s="19"/>
      <c r="BO612" s="19"/>
      <c r="BP612" s="72"/>
      <c r="BQ612" s="72"/>
      <c r="BR612" s="72"/>
      <c r="BS612" s="72"/>
      <c r="BT612" s="74"/>
      <c r="BU612" s="79"/>
      <c r="BV612" s="19"/>
      <c r="BW612" s="19"/>
      <c r="BX612" s="72"/>
      <c r="BY612" s="72"/>
      <c r="BZ612" s="72"/>
      <c r="CA612" s="72"/>
      <c r="CB612" s="74"/>
      <c r="CC612" s="79"/>
      <c r="CD612" s="19"/>
      <c r="CE612" s="19"/>
      <c r="CF612" s="72"/>
      <c r="CG612" s="72"/>
      <c r="CH612" s="72"/>
      <c r="CI612" s="72"/>
      <c r="CJ612" s="74"/>
      <c r="CK612" s="79"/>
      <c r="CL612" s="19"/>
      <c r="CM612" s="19"/>
      <c r="CN612" s="72"/>
      <c r="CO612" s="72"/>
      <c r="CP612" s="72"/>
      <c r="CQ612" s="72"/>
      <c r="CR612" s="74"/>
      <c r="CS612" s="79"/>
      <c r="CT612" s="19"/>
      <c r="CU612" s="19"/>
      <c r="CV612" s="72"/>
      <c r="CW612" s="72"/>
      <c r="CX612" s="72"/>
      <c r="CY612" s="72"/>
      <c r="CZ612" s="74"/>
      <c r="DA612" s="79"/>
      <c r="DB612" s="19"/>
      <c r="DC612" s="19"/>
      <c r="DD612" s="72"/>
      <c r="DE612" s="72"/>
      <c r="DF612" s="72"/>
      <c r="DG612" s="72"/>
      <c r="DH612" s="74"/>
      <c r="DI612" s="79"/>
      <c r="DJ612" s="19"/>
      <c r="DK612" s="19"/>
      <c r="DL612" s="72"/>
      <c r="DM612" s="72"/>
      <c r="DN612" s="72"/>
      <c r="DO612" s="72"/>
      <c r="DP612" s="74"/>
      <c r="DQ612" s="79"/>
      <c r="DR612" s="19"/>
      <c r="DS612" s="19"/>
      <c r="DT612" s="72"/>
      <c r="DU612" s="72"/>
      <c r="DV612" s="72"/>
      <c r="DW612" s="72"/>
      <c r="DX612" s="74"/>
      <c r="DY612" s="79"/>
      <c r="DZ612" s="19"/>
      <c r="EA612" s="19"/>
      <c r="EB612" s="24"/>
      <c r="EC612" s="24"/>
      <c r="ED612" s="24"/>
      <c r="EE612" s="24"/>
      <c r="EF612" s="271"/>
      <c r="EG612" s="272"/>
      <c r="EH612" s="19"/>
      <c r="EI612" s="19"/>
      <c r="EJ612" s="72"/>
      <c r="EK612" s="72"/>
      <c r="EL612" s="72"/>
      <c r="EM612" s="72"/>
      <c r="EN612" s="74"/>
      <c r="EO612" s="79"/>
      <c r="EP612" s="19"/>
      <c r="EQ612" s="19"/>
    </row>
    <row r="613" spans="1:147" ht="37.5" customHeight="1">
      <c r="A613" s="99"/>
      <c r="B613" s="24"/>
      <c r="C613" s="24"/>
      <c r="D613" s="72"/>
      <c r="E613" s="72"/>
      <c r="F613" s="72"/>
      <c r="G613" s="72"/>
      <c r="H613" s="74"/>
      <c r="I613" s="79"/>
      <c r="J613" s="19"/>
      <c r="K613" s="19"/>
      <c r="L613" s="72"/>
      <c r="M613" s="72"/>
      <c r="N613" s="72"/>
      <c r="O613" s="72"/>
      <c r="P613" s="74"/>
      <c r="Q613" s="79"/>
      <c r="R613" s="19"/>
      <c r="S613" s="19"/>
      <c r="T613" s="72"/>
      <c r="U613" s="72"/>
      <c r="V613" s="72"/>
      <c r="W613" s="72"/>
      <c r="X613" s="74"/>
      <c r="Y613" s="79"/>
      <c r="Z613" s="19"/>
      <c r="AA613" s="19"/>
      <c r="AB613" s="72"/>
      <c r="AC613" s="72"/>
      <c r="AD613" s="72"/>
      <c r="AE613" s="72"/>
      <c r="AF613" s="74"/>
      <c r="AG613" s="79"/>
      <c r="AH613" s="19"/>
      <c r="AI613" s="19"/>
      <c r="AJ613" s="72"/>
      <c r="AK613" s="72"/>
      <c r="AL613" s="72"/>
      <c r="AM613" s="72"/>
      <c r="AN613" s="74"/>
      <c r="AO613" s="79"/>
      <c r="AP613" s="19"/>
      <c r="AQ613" s="19"/>
      <c r="AR613" s="72"/>
      <c r="AS613" s="72"/>
      <c r="AT613" s="72"/>
      <c r="AU613" s="72"/>
      <c r="AV613" s="74"/>
      <c r="AW613" s="79"/>
      <c r="AX613" s="19"/>
      <c r="AY613" s="19"/>
      <c r="AZ613" s="72"/>
      <c r="BA613" s="72"/>
      <c r="BB613" s="72"/>
      <c r="BC613" s="72"/>
      <c r="BD613" s="74"/>
      <c r="BE613" s="79"/>
      <c r="BF613" s="19"/>
      <c r="BG613" s="19"/>
      <c r="BH613" s="72"/>
      <c r="BI613" s="72"/>
      <c r="BJ613" s="72"/>
      <c r="BK613" s="72"/>
      <c r="BL613" s="74"/>
      <c r="BM613" s="79"/>
      <c r="BN613" s="19"/>
      <c r="BO613" s="19"/>
      <c r="BP613" s="72"/>
      <c r="BQ613" s="72"/>
      <c r="BR613" s="72"/>
      <c r="BS613" s="72"/>
      <c r="BT613" s="74"/>
      <c r="BU613" s="79"/>
      <c r="BV613" s="19"/>
      <c r="BW613" s="19"/>
      <c r="BX613" s="72"/>
      <c r="BY613" s="72"/>
      <c r="BZ613" s="72"/>
      <c r="CA613" s="72"/>
      <c r="CB613" s="74"/>
      <c r="CC613" s="79"/>
      <c r="CD613" s="19"/>
      <c r="CE613" s="19"/>
      <c r="CF613" s="72"/>
      <c r="CG613" s="72"/>
      <c r="CH613" s="72"/>
      <c r="CI613" s="72"/>
      <c r="CJ613" s="74"/>
      <c r="CK613" s="79"/>
      <c r="CL613" s="19"/>
      <c r="CM613" s="19"/>
      <c r="CN613" s="72"/>
      <c r="CO613" s="72"/>
      <c r="CP613" s="72"/>
      <c r="CQ613" s="72"/>
      <c r="CR613" s="74"/>
      <c r="CS613" s="79"/>
      <c r="CT613" s="19"/>
      <c r="CU613" s="19"/>
      <c r="CV613" s="72"/>
      <c r="CW613" s="72"/>
      <c r="CX613" s="72"/>
      <c r="CY613" s="72"/>
      <c r="CZ613" s="74"/>
      <c r="DA613" s="79"/>
      <c r="DB613" s="19"/>
      <c r="DC613" s="19"/>
      <c r="DD613" s="72"/>
      <c r="DE613" s="72"/>
      <c r="DF613" s="72"/>
      <c r="DG613" s="72"/>
      <c r="DH613" s="74"/>
      <c r="DI613" s="79"/>
      <c r="DJ613" s="19"/>
      <c r="DK613" s="19"/>
      <c r="DL613" s="72"/>
      <c r="DM613" s="72"/>
      <c r="DN613" s="72"/>
      <c r="DO613" s="72"/>
      <c r="DP613" s="74"/>
      <c r="DQ613" s="79"/>
      <c r="DR613" s="19"/>
      <c r="DS613" s="19"/>
      <c r="DT613" s="72"/>
      <c r="DU613" s="72"/>
      <c r="DV613" s="72"/>
      <c r="DW613" s="72"/>
      <c r="DX613" s="74"/>
      <c r="DY613" s="79"/>
      <c r="DZ613" s="19"/>
      <c r="EA613" s="19"/>
      <c r="EB613" s="24"/>
      <c r="EC613" s="24"/>
      <c r="ED613" s="24"/>
      <c r="EE613" s="24"/>
      <c r="EF613" s="271"/>
      <c r="EG613" s="272"/>
      <c r="EH613" s="19"/>
      <c r="EI613" s="19"/>
      <c r="EJ613" s="72"/>
      <c r="EK613" s="72"/>
      <c r="EL613" s="72"/>
      <c r="EM613" s="72"/>
      <c r="EN613" s="74"/>
      <c r="EO613" s="79"/>
      <c r="EP613" s="19"/>
      <c r="EQ613" s="19"/>
    </row>
    <row r="614" spans="1:147" ht="37.5" customHeight="1">
      <c r="A614" s="99"/>
      <c r="B614" s="24"/>
      <c r="C614" s="24"/>
      <c r="D614" s="72"/>
      <c r="E614" s="72"/>
      <c r="F614" s="72"/>
      <c r="G614" s="72"/>
      <c r="H614" s="74"/>
      <c r="I614" s="79"/>
      <c r="J614" s="19"/>
      <c r="K614" s="19"/>
      <c r="L614" s="72"/>
      <c r="M614" s="72"/>
      <c r="N614" s="72"/>
      <c r="O614" s="72"/>
      <c r="P614" s="74"/>
      <c r="Q614" s="79"/>
      <c r="R614" s="19"/>
      <c r="S614" s="19"/>
      <c r="T614" s="72"/>
      <c r="U614" s="72"/>
      <c r="V614" s="72"/>
      <c r="W614" s="72"/>
      <c r="X614" s="74"/>
      <c r="Y614" s="79"/>
      <c r="Z614" s="19"/>
      <c r="AA614" s="19"/>
      <c r="AB614" s="72"/>
      <c r="AC614" s="72"/>
      <c r="AD614" s="72"/>
      <c r="AE614" s="72"/>
      <c r="AF614" s="74"/>
      <c r="AG614" s="79"/>
      <c r="AH614" s="19"/>
      <c r="AI614" s="19"/>
      <c r="AJ614" s="72"/>
      <c r="AK614" s="72"/>
      <c r="AL614" s="72"/>
      <c r="AM614" s="72"/>
      <c r="AN614" s="74"/>
      <c r="AO614" s="79"/>
      <c r="AP614" s="19"/>
      <c r="AQ614" s="19"/>
      <c r="AR614" s="72"/>
      <c r="AS614" s="72"/>
      <c r="AT614" s="72"/>
      <c r="AU614" s="72"/>
      <c r="AV614" s="74"/>
      <c r="AW614" s="79"/>
      <c r="AX614" s="19"/>
      <c r="AY614" s="19"/>
      <c r="AZ614" s="72"/>
      <c r="BA614" s="72"/>
      <c r="BB614" s="72"/>
      <c r="BC614" s="72"/>
      <c r="BD614" s="74"/>
      <c r="BE614" s="79"/>
      <c r="BF614" s="19"/>
      <c r="BG614" s="19"/>
      <c r="BH614" s="72"/>
      <c r="BI614" s="72"/>
      <c r="BJ614" s="72"/>
      <c r="BK614" s="72"/>
      <c r="BL614" s="74"/>
      <c r="BM614" s="79"/>
      <c r="BN614" s="19"/>
      <c r="BO614" s="19"/>
      <c r="BP614" s="72"/>
      <c r="BQ614" s="72"/>
      <c r="BR614" s="72"/>
      <c r="BS614" s="72"/>
      <c r="BT614" s="74"/>
      <c r="BU614" s="79"/>
      <c r="BV614" s="19"/>
      <c r="BW614" s="19"/>
      <c r="BX614" s="72"/>
      <c r="BY614" s="72"/>
      <c r="BZ614" s="72"/>
      <c r="CA614" s="72"/>
      <c r="CB614" s="74"/>
      <c r="CC614" s="79"/>
      <c r="CD614" s="19"/>
      <c r="CE614" s="19"/>
      <c r="CF614" s="72"/>
      <c r="CG614" s="72"/>
      <c r="CH614" s="72"/>
      <c r="CI614" s="72"/>
      <c r="CJ614" s="74"/>
      <c r="CK614" s="79"/>
      <c r="CL614" s="19"/>
      <c r="CM614" s="19"/>
      <c r="CN614" s="72"/>
      <c r="CO614" s="72"/>
      <c r="CP614" s="72"/>
      <c r="CQ614" s="72"/>
      <c r="CR614" s="74"/>
      <c r="CS614" s="79"/>
      <c r="CT614" s="19"/>
      <c r="CU614" s="19"/>
      <c r="CV614" s="72"/>
      <c r="CW614" s="72"/>
      <c r="CX614" s="72"/>
      <c r="CY614" s="72"/>
      <c r="CZ614" s="74"/>
      <c r="DA614" s="79"/>
      <c r="DB614" s="19"/>
      <c r="DC614" s="19"/>
      <c r="DD614" s="72"/>
      <c r="DE614" s="72"/>
      <c r="DF614" s="72"/>
      <c r="DG614" s="72"/>
      <c r="DH614" s="74"/>
      <c r="DI614" s="79"/>
      <c r="DJ614" s="19"/>
      <c r="DK614" s="19"/>
      <c r="DL614" s="72"/>
      <c r="DM614" s="72"/>
      <c r="DN614" s="72"/>
      <c r="DO614" s="72"/>
      <c r="DP614" s="74"/>
      <c r="DQ614" s="79"/>
      <c r="DR614" s="19"/>
      <c r="DS614" s="19"/>
      <c r="DT614" s="72"/>
      <c r="DU614" s="72"/>
      <c r="DV614" s="72"/>
      <c r="DW614" s="72"/>
      <c r="DX614" s="74"/>
      <c r="DY614" s="79"/>
      <c r="DZ614" s="19"/>
      <c r="EA614" s="19"/>
      <c r="EB614" s="24"/>
      <c r="EC614" s="24"/>
      <c r="ED614" s="24"/>
      <c r="EE614" s="24"/>
      <c r="EF614" s="271"/>
      <c r="EG614" s="272"/>
      <c r="EH614" s="19"/>
      <c r="EI614" s="19"/>
      <c r="EJ614" s="72"/>
      <c r="EK614" s="72"/>
      <c r="EL614" s="72"/>
      <c r="EM614" s="72"/>
      <c r="EN614" s="74"/>
      <c r="EO614" s="79"/>
      <c r="EP614" s="19"/>
      <c r="EQ614" s="19"/>
    </row>
    <row r="615" spans="1:147" ht="37.5" customHeight="1">
      <c r="A615" s="99"/>
      <c r="B615" s="24"/>
      <c r="C615" s="24"/>
      <c r="D615" s="72"/>
      <c r="E615" s="72"/>
      <c r="F615" s="72"/>
      <c r="G615" s="72"/>
      <c r="H615" s="74"/>
      <c r="I615" s="79"/>
      <c r="J615" s="19"/>
      <c r="K615" s="19"/>
      <c r="L615" s="72"/>
      <c r="M615" s="72"/>
      <c r="N615" s="72"/>
      <c r="O615" s="72"/>
      <c r="P615" s="74"/>
      <c r="Q615" s="79"/>
      <c r="R615" s="19"/>
      <c r="S615" s="19"/>
      <c r="T615" s="72"/>
      <c r="U615" s="72"/>
      <c r="V615" s="72"/>
      <c r="W615" s="72"/>
      <c r="X615" s="74"/>
      <c r="Y615" s="79"/>
      <c r="Z615" s="19"/>
      <c r="AA615" s="19"/>
      <c r="AB615" s="72"/>
      <c r="AC615" s="72"/>
      <c r="AD615" s="72"/>
      <c r="AE615" s="72"/>
      <c r="AF615" s="74"/>
      <c r="AG615" s="79"/>
      <c r="AH615" s="19"/>
      <c r="AI615" s="19"/>
      <c r="AJ615" s="72"/>
      <c r="AK615" s="72"/>
      <c r="AL615" s="72"/>
      <c r="AM615" s="72"/>
      <c r="AN615" s="74"/>
      <c r="AO615" s="79"/>
      <c r="AP615" s="19"/>
      <c r="AQ615" s="19"/>
      <c r="AR615" s="72"/>
      <c r="AS615" s="72"/>
      <c r="AT615" s="72"/>
      <c r="AU615" s="72"/>
      <c r="AV615" s="74"/>
      <c r="AW615" s="79"/>
      <c r="AX615" s="19"/>
      <c r="AY615" s="19"/>
      <c r="AZ615" s="72"/>
      <c r="BA615" s="72"/>
      <c r="BB615" s="72"/>
      <c r="BC615" s="72"/>
      <c r="BD615" s="74"/>
      <c r="BE615" s="79"/>
      <c r="BF615" s="19"/>
      <c r="BG615" s="19"/>
      <c r="BH615" s="72"/>
      <c r="BI615" s="72"/>
      <c r="BJ615" s="72"/>
      <c r="BK615" s="72"/>
      <c r="BL615" s="74"/>
      <c r="BM615" s="79"/>
      <c r="BN615" s="19"/>
      <c r="BO615" s="19"/>
      <c r="BP615" s="72"/>
      <c r="BQ615" s="72"/>
      <c r="BR615" s="72"/>
      <c r="BS615" s="72"/>
      <c r="BT615" s="74"/>
      <c r="BU615" s="79"/>
      <c r="BV615" s="19"/>
      <c r="BW615" s="19"/>
      <c r="BX615" s="72"/>
      <c r="BY615" s="72"/>
      <c r="BZ615" s="72"/>
      <c r="CA615" s="72"/>
      <c r="CB615" s="74"/>
      <c r="CC615" s="79"/>
      <c r="CD615" s="19"/>
      <c r="CE615" s="19"/>
      <c r="CF615" s="72"/>
      <c r="CG615" s="72"/>
      <c r="CH615" s="72"/>
      <c r="CI615" s="72"/>
      <c r="CJ615" s="74"/>
      <c r="CK615" s="79"/>
      <c r="CL615" s="19"/>
      <c r="CM615" s="19"/>
      <c r="CN615" s="72"/>
      <c r="CO615" s="72"/>
      <c r="CP615" s="72"/>
      <c r="CQ615" s="72"/>
      <c r="CR615" s="74"/>
      <c r="CS615" s="79"/>
      <c r="CT615" s="19"/>
      <c r="CU615" s="19"/>
      <c r="CV615" s="72"/>
      <c r="CW615" s="72"/>
      <c r="CX615" s="72"/>
      <c r="CY615" s="72"/>
      <c r="CZ615" s="74"/>
      <c r="DA615" s="79"/>
      <c r="DB615" s="19"/>
      <c r="DC615" s="19"/>
      <c r="DD615" s="72"/>
      <c r="DE615" s="72"/>
      <c r="DF615" s="72"/>
      <c r="DG615" s="72"/>
      <c r="DH615" s="74"/>
      <c r="DI615" s="79"/>
      <c r="DJ615" s="19"/>
      <c r="DK615" s="19"/>
      <c r="DL615" s="72"/>
      <c r="DM615" s="72"/>
      <c r="DN615" s="72"/>
      <c r="DO615" s="72"/>
      <c r="DP615" s="74"/>
      <c r="DQ615" s="79"/>
      <c r="DR615" s="19"/>
      <c r="DS615" s="19"/>
      <c r="DT615" s="72"/>
      <c r="DU615" s="72"/>
      <c r="DV615" s="72"/>
      <c r="DW615" s="72"/>
      <c r="DX615" s="74"/>
      <c r="DY615" s="79"/>
      <c r="DZ615" s="19"/>
      <c r="EA615" s="19"/>
      <c r="EB615" s="24"/>
      <c r="EC615" s="24"/>
      <c r="ED615" s="24"/>
      <c r="EE615" s="24"/>
      <c r="EF615" s="271"/>
      <c r="EG615" s="272"/>
      <c r="EH615" s="19"/>
      <c r="EI615" s="19"/>
      <c r="EJ615" s="72"/>
      <c r="EK615" s="72"/>
      <c r="EL615" s="72"/>
      <c r="EM615" s="72"/>
      <c r="EN615" s="74"/>
      <c r="EO615" s="79"/>
      <c r="EP615" s="19"/>
      <c r="EQ615" s="19"/>
    </row>
    <row r="616" spans="1:147" ht="37.5" customHeight="1">
      <c r="A616" s="99"/>
      <c r="B616" s="24"/>
      <c r="C616" s="24"/>
      <c r="D616" s="72"/>
      <c r="E616" s="72"/>
      <c r="F616" s="72"/>
      <c r="G616" s="72"/>
      <c r="H616" s="74"/>
      <c r="I616" s="79"/>
      <c r="J616" s="19"/>
      <c r="K616" s="19"/>
      <c r="L616" s="72"/>
      <c r="M616" s="72"/>
      <c r="N616" s="72"/>
      <c r="O616" s="72"/>
      <c r="P616" s="74"/>
      <c r="Q616" s="79"/>
      <c r="R616" s="19"/>
      <c r="S616" s="19"/>
      <c r="T616" s="72"/>
      <c r="U616" s="72"/>
      <c r="V616" s="72"/>
      <c r="W616" s="72"/>
      <c r="X616" s="74"/>
      <c r="Y616" s="79"/>
      <c r="Z616" s="19"/>
      <c r="AA616" s="19"/>
      <c r="AB616" s="72"/>
      <c r="AC616" s="72"/>
      <c r="AD616" s="72"/>
      <c r="AE616" s="72"/>
      <c r="AF616" s="74"/>
      <c r="AG616" s="79"/>
      <c r="AH616" s="19"/>
      <c r="AI616" s="19"/>
      <c r="AJ616" s="72"/>
      <c r="AK616" s="72"/>
      <c r="AL616" s="72"/>
      <c r="AM616" s="72"/>
      <c r="AN616" s="74"/>
      <c r="AO616" s="79"/>
      <c r="AP616" s="19"/>
      <c r="AQ616" s="19"/>
      <c r="AR616" s="72"/>
      <c r="AS616" s="72"/>
      <c r="AT616" s="72"/>
      <c r="AU616" s="72"/>
      <c r="AV616" s="74"/>
      <c r="AW616" s="79"/>
      <c r="AX616" s="19"/>
      <c r="AY616" s="19"/>
      <c r="AZ616" s="72"/>
      <c r="BA616" s="72"/>
      <c r="BB616" s="72"/>
      <c r="BC616" s="72"/>
      <c r="BD616" s="74"/>
      <c r="BE616" s="79"/>
      <c r="BF616" s="19"/>
      <c r="BG616" s="19"/>
      <c r="BH616" s="72"/>
      <c r="BI616" s="72"/>
      <c r="BJ616" s="72"/>
      <c r="BK616" s="72"/>
      <c r="BL616" s="74"/>
      <c r="BM616" s="79"/>
      <c r="BN616" s="19"/>
      <c r="BO616" s="19"/>
      <c r="BP616" s="72"/>
      <c r="BQ616" s="72"/>
      <c r="BR616" s="72"/>
      <c r="BS616" s="72"/>
      <c r="BT616" s="74"/>
      <c r="BU616" s="79"/>
      <c r="BV616" s="19"/>
      <c r="BW616" s="19"/>
      <c r="BX616" s="72"/>
      <c r="BY616" s="72"/>
      <c r="BZ616" s="72"/>
      <c r="CA616" s="72"/>
      <c r="CB616" s="74"/>
      <c r="CC616" s="79"/>
      <c r="CD616" s="19"/>
      <c r="CE616" s="19"/>
      <c r="CF616" s="72"/>
      <c r="CG616" s="72"/>
      <c r="CH616" s="72"/>
      <c r="CI616" s="72"/>
      <c r="CJ616" s="74"/>
      <c r="CK616" s="79"/>
      <c r="CL616" s="19"/>
      <c r="CM616" s="19"/>
      <c r="CN616" s="72"/>
      <c r="CO616" s="72"/>
      <c r="CP616" s="72"/>
      <c r="CQ616" s="72"/>
      <c r="CR616" s="74"/>
      <c r="CS616" s="79"/>
      <c r="CT616" s="19"/>
      <c r="CU616" s="19"/>
      <c r="CV616" s="72"/>
      <c r="CW616" s="72"/>
      <c r="CX616" s="72"/>
      <c r="CY616" s="72"/>
      <c r="CZ616" s="74"/>
      <c r="DA616" s="79"/>
      <c r="DB616" s="19"/>
      <c r="DC616" s="19"/>
      <c r="DD616" s="72"/>
      <c r="DE616" s="72"/>
      <c r="DF616" s="72"/>
      <c r="DG616" s="72"/>
      <c r="DH616" s="74"/>
      <c r="DI616" s="79"/>
      <c r="DJ616" s="19"/>
      <c r="DK616" s="19"/>
      <c r="DL616" s="72"/>
      <c r="DM616" s="72"/>
      <c r="DN616" s="72"/>
      <c r="DO616" s="72"/>
      <c r="DP616" s="74"/>
      <c r="DQ616" s="79"/>
      <c r="DR616" s="19"/>
      <c r="DS616" s="19"/>
      <c r="DT616" s="72"/>
      <c r="DU616" s="72"/>
      <c r="DV616" s="72"/>
      <c r="DW616" s="72"/>
      <c r="DX616" s="74"/>
      <c r="DY616" s="79"/>
      <c r="DZ616" s="19"/>
      <c r="EA616" s="19"/>
      <c r="EB616" s="24"/>
      <c r="EC616" s="24"/>
      <c r="ED616" s="24"/>
      <c r="EE616" s="24"/>
      <c r="EF616" s="271"/>
      <c r="EG616" s="272"/>
      <c r="EH616" s="19"/>
      <c r="EI616" s="19"/>
      <c r="EJ616" s="72"/>
      <c r="EK616" s="72"/>
      <c r="EL616" s="72"/>
      <c r="EM616" s="72"/>
      <c r="EN616" s="74"/>
      <c r="EO616" s="79"/>
      <c r="EP616" s="19"/>
      <c r="EQ616" s="19"/>
    </row>
    <row r="617" spans="1:147" ht="37.5" customHeight="1">
      <c r="A617" s="99"/>
      <c r="B617" s="24"/>
      <c r="C617" s="24"/>
      <c r="D617" s="72"/>
      <c r="E617" s="72"/>
      <c r="F617" s="72"/>
      <c r="G617" s="72"/>
      <c r="H617" s="74"/>
      <c r="I617" s="79"/>
      <c r="J617" s="19"/>
      <c r="K617" s="19"/>
      <c r="L617" s="72"/>
      <c r="M617" s="72"/>
      <c r="N617" s="72"/>
      <c r="O617" s="72"/>
      <c r="P617" s="74"/>
      <c r="Q617" s="79"/>
      <c r="R617" s="19"/>
      <c r="S617" s="19"/>
      <c r="T617" s="72"/>
      <c r="U617" s="72"/>
      <c r="V617" s="72"/>
      <c r="W617" s="72"/>
      <c r="X617" s="74"/>
      <c r="Y617" s="79"/>
      <c r="Z617" s="19"/>
      <c r="AA617" s="19"/>
      <c r="AB617" s="72"/>
      <c r="AC617" s="72"/>
      <c r="AD617" s="72"/>
      <c r="AE617" s="72"/>
      <c r="AF617" s="74"/>
      <c r="AG617" s="79"/>
      <c r="AH617" s="19"/>
      <c r="AI617" s="19"/>
      <c r="AJ617" s="72"/>
      <c r="AK617" s="72"/>
      <c r="AL617" s="72"/>
      <c r="AM617" s="72"/>
      <c r="AN617" s="74"/>
      <c r="AO617" s="79"/>
      <c r="AP617" s="19"/>
      <c r="AQ617" s="19"/>
      <c r="AR617" s="72"/>
      <c r="AS617" s="72"/>
      <c r="AT617" s="72"/>
      <c r="AU617" s="72"/>
      <c r="AV617" s="74"/>
      <c r="AW617" s="79"/>
      <c r="AX617" s="19"/>
      <c r="AY617" s="19"/>
      <c r="AZ617" s="72"/>
      <c r="BA617" s="72"/>
      <c r="BB617" s="72"/>
      <c r="BC617" s="72"/>
      <c r="BD617" s="74"/>
      <c r="BE617" s="79"/>
      <c r="BF617" s="19"/>
      <c r="BG617" s="19"/>
      <c r="BH617" s="72"/>
      <c r="BI617" s="72"/>
      <c r="BJ617" s="72"/>
      <c r="BK617" s="72"/>
      <c r="BL617" s="74"/>
      <c r="BM617" s="79"/>
      <c r="BN617" s="19"/>
      <c r="BO617" s="19"/>
      <c r="BP617" s="72"/>
      <c r="BQ617" s="72"/>
      <c r="BR617" s="72"/>
      <c r="BS617" s="72"/>
      <c r="BT617" s="74"/>
      <c r="BU617" s="79"/>
      <c r="BV617" s="19"/>
      <c r="BW617" s="19"/>
      <c r="BX617" s="72"/>
      <c r="BY617" s="72"/>
      <c r="BZ617" s="72"/>
      <c r="CA617" s="72"/>
      <c r="CB617" s="74"/>
      <c r="CC617" s="79"/>
      <c r="CD617" s="19"/>
      <c r="CE617" s="19"/>
      <c r="CF617" s="72"/>
      <c r="CG617" s="72"/>
      <c r="CH617" s="72"/>
      <c r="CI617" s="72"/>
      <c r="CJ617" s="74"/>
      <c r="CK617" s="79"/>
      <c r="CL617" s="19"/>
      <c r="CM617" s="19"/>
      <c r="CN617" s="72"/>
      <c r="CO617" s="72"/>
      <c r="CP617" s="72"/>
      <c r="CQ617" s="72"/>
      <c r="CR617" s="74"/>
      <c r="CS617" s="79"/>
      <c r="CT617" s="19"/>
      <c r="CU617" s="19"/>
      <c r="CV617" s="72"/>
      <c r="CW617" s="72"/>
      <c r="CX617" s="72"/>
      <c r="CY617" s="72"/>
      <c r="CZ617" s="74"/>
      <c r="DA617" s="79"/>
      <c r="DB617" s="19"/>
      <c r="DC617" s="19"/>
      <c r="DD617" s="72"/>
      <c r="DE617" s="72"/>
      <c r="DF617" s="72"/>
      <c r="DG617" s="72"/>
      <c r="DH617" s="74"/>
      <c r="DI617" s="79"/>
      <c r="DJ617" s="19"/>
      <c r="DK617" s="19"/>
      <c r="DL617" s="72"/>
      <c r="DM617" s="72"/>
      <c r="DN617" s="72"/>
      <c r="DO617" s="72"/>
      <c r="DP617" s="74"/>
      <c r="DQ617" s="79"/>
      <c r="DR617" s="19"/>
      <c r="DS617" s="19"/>
      <c r="DT617" s="72"/>
      <c r="DU617" s="72"/>
      <c r="DV617" s="72"/>
      <c r="DW617" s="72"/>
      <c r="DX617" s="74"/>
      <c r="DY617" s="79"/>
      <c r="DZ617" s="19"/>
      <c r="EA617" s="19"/>
      <c r="EB617" s="24"/>
      <c r="EC617" s="24"/>
      <c r="ED617" s="24"/>
      <c r="EE617" s="24"/>
      <c r="EF617" s="271"/>
      <c r="EG617" s="272"/>
      <c r="EH617" s="19"/>
      <c r="EI617" s="19"/>
      <c r="EJ617" s="72"/>
      <c r="EK617" s="72"/>
      <c r="EL617" s="72"/>
      <c r="EM617" s="72"/>
      <c r="EN617" s="74"/>
      <c r="EO617" s="79"/>
      <c r="EP617" s="19"/>
      <c r="EQ617" s="19"/>
    </row>
    <row r="618" spans="1:147" ht="37.5" customHeight="1">
      <c r="A618" s="99"/>
      <c r="B618" s="24"/>
      <c r="C618" s="24"/>
      <c r="D618" s="72"/>
      <c r="E618" s="72"/>
      <c r="F618" s="72"/>
      <c r="G618" s="72"/>
      <c r="H618" s="74"/>
      <c r="I618" s="79"/>
      <c r="J618" s="19"/>
      <c r="K618" s="19"/>
      <c r="L618" s="72"/>
      <c r="M618" s="72"/>
      <c r="N618" s="72"/>
      <c r="O618" s="72"/>
      <c r="P618" s="74"/>
      <c r="Q618" s="79"/>
      <c r="R618" s="19"/>
      <c r="S618" s="19"/>
      <c r="T618" s="72"/>
      <c r="U618" s="72"/>
      <c r="V618" s="72"/>
      <c r="W618" s="72"/>
      <c r="X618" s="74"/>
      <c r="Y618" s="79"/>
      <c r="Z618" s="19"/>
      <c r="AA618" s="19"/>
      <c r="AB618" s="72"/>
      <c r="AC618" s="72"/>
      <c r="AD618" s="72"/>
      <c r="AE618" s="72"/>
      <c r="AF618" s="74"/>
      <c r="AG618" s="79"/>
      <c r="AH618" s="19"/>
      <c r="AI618" s="19"/>
      <c r="AJ618" s="72"/>
      <c r="AK618" s="72"/>
      <c r="AL618" s="72"/>
      <c r="AM618" s="72"/>
      <c r="AN618" s="74"/>
      <c r="AO618" s="79"/>
      <c r="AP618" s="19"/>
      <c r="AQ618" s="19"/>
      <c r="AR618" s="72"/>
      <c r="AS618" s="72"/>
      <c r="AT618" s="72"/>
      <c r="AU618" s="72"/>
      <c r="AV618" s="74"/>
      <c r="AW618" s="79"/>
      <c r="AX618" s="19"/>
      <c r="AY618" s="19"/>
      <c r="AZ618" s="72"/>
      <c r="BA618" s="72"/>
      <c r="BB618" s="72"/>
      <c r="BC618" s="72"/>
      <c r="BD618" s="74"/>
      <c r="BE618" s="79"/>
      <c r="BF618" s="19"/>
      <c r="BG618" s="19"/>
      <c r="BH618" s="72"/>
      <c r="BI618" s="72"/>
      <c r="BJ618" s="72"/>
      <c r="BK618" s="72"/>
      <c r="BL618" s="74"/>
      <c r="BM618" s="79"/>
      <c r="BN618" s="19"/>
      <c r="BO618" s="19"/>
      <c r="BP618" s="72"/>
      <c r="BQ618" s="72"/>
      <c r="BR618" s="72"/>
      <c r="BS618" s="72"/>
      <c r="BT618" s="74"/>
      <c r="BU618" s="79"/>
      <c r="BV618" s="19"/>
      <c r="BW618" s="19"/>
      <c r="BX618" s="72"/>
      <c r="BY618" s="72"/>
      <c r="BZ618" s="72"/>
      <c r="CA618" s="72"/>
      <c r="CB618" s="74"/>
      <c r="CC618" s="79"/>
      <c r="CD618" s="19"/>
      <c r="CE618" s="19"/>
      <c r="CF618" s="72"/>
      <c r="CG618" s="72"/>
      <c r="CH618" s="72"/>
      <c r="CI618" s="72"/>
      <c r="CJ618" s="74"/>
      <c r="CK618" s="79"/>
      <c r="CL618" s="19"/>
      <c r="CM618" s="19"/>
      <c r="CN618" s="72"/>
      <c r="CO618" s="72"/>
      <c r="CP618" s="72"/>
      <c r="CQ618" s="72"/>
      <c r="CR618" s="74"/>
      <c r="CS618" s="79"/>
      <c r="CT618" s="19"/>
      <c r="CU618" s="19"/>
      <c r="CV618" s="72"/>
      <c r="CW618" s="72"/>
      <c r="CX618" s="72"/>
      <c r="CY618" s="72"/>
      <c r="CZ618" s="74"/>
      <c r="DA618" s="79"/>
      <c r="DB618" s="19"/>
      <c r="DC618" s="19"/>
      <c r="DD618" s="72"/>
      <c r="DE618" s="72"/>
      <c r="DF618" s="72"/>
      <c r="DG618" s="72"/>
      <c r="DH618" s="74"/>
      <c r="DI618" s="79"/>
      <c r="DJ618" s="19"/>
      <c r="DK618" s="19"/>
      <c r="DL618" s="72"/>
      <c r="DM618" s="72"/>
      <c r="DN618" s="72"/>
      <c r="DO618" s="72"/>
      <c r="DP618" s="74"/>
      <c r="DQ618" s="79"/>
      <c r="DR618" s="19"/>
      <c r="DS618" s="19"/>
      <c r="DT618" s="72"/>
      <c r="DU618" s="72"/>
      <c r="DV618" s="72"/>
      <c r="DW618" s="72"/>
      <c r="DX618" s="74"/>
      <c r="DY618" s="79"/>
      <c r="DZ618" s="19"/>
      <c r="EA618" s="19"/>
      <c r="EB618" s="24"/>
      <c r="EC618" s="24"/>
      <c r="ED618" s="24"/>
      <c r="EE618" s="24"/>
      <c r="EF618" s="271"/>
      <c r="EG618" s="272"/>
      <c r="EH618" s="19"/>
      <c r="EI618" s="19"/>
      <c r="EJ618" s="72"/>
      <c r="EK618" s="72"/>
      <c r="EL618" s="72"/>
      <c r="EM618" s="72"/>
      <c r="EN618" s="74"/>
      <c r="EO618" s="79"/>
      <c r="EP618" s="19"/>
      <c r="EQ618" s="19"/>
    </row>
    <row r="619" spans="1:147" ht="37.5" customHeight="1">
      <c r="A619" s="99"/>
      <c r="B619" s="24"/>
      <c r="C619" s="24"/>
      <c r="D619" s="72"/>
      <c r="E619" s="72"/>
      <c r="F619" s="72"/>
      <c r="G619" s="72"/>
      <c r="H619" s="74"/>
      <c r="I619" s="79"/>
      <c r="J619" s="19"/>
      <c r="K619" s="19"/>
      <c r="L619" s="72"/>
      <c r="M619" s="72"/>
      <c r="N619" s="72"/>
      <c r="O619" s="72"/>
      <c r="P619" s="74"/>
      <c r="Q619" s="79"/>
      <c r="R619" s="19"/>
      <c r="S619" s="19"/>
      <c r="T619" s="72"/>
      <c r="U619" s="72"/>
      <c r="V619" s="72"/>
      <c r="W619" s="72"/>
      <c r="X619" s="74"/>
      <c r="Y619" s="79"/>
      <c r="Z619" s="19"/>
      <c r="AA619" s="19"/>
      <c r="AB619" s="72"/>
      <c r="AC619" s="72"/>
      <c r="AD619" s="72"/>
      <c r="AE619" s="72"/>
      <c r="AF619" s="74"/>
      <c r="AG619" s="79"/>
      <c r="AH619" s="19"/>
      <c r="AI619" s="19"/>
      <c r="AJ619" s="72"/>
      <c r="AK619" s="72"/>
      <c r="AL619" s="72"/>
      <c r="AM619" s="72"/>
      <c r="AN619" s="74"/>
      <c r="AO619" s="79"/>
      <c r="AP619" s="19"/>
      <c r="AQ619" s="19"/>
      <c r="AR619" s="72"/>
      <c r="AS619" s="72"/>
      <c r="AT619" s="72"/>
      <c r="AU619" s="72"/>
      <c r="AV619" s="74"/>
      <c r="AW619" s="79"/>
      <c r="AX619" s="19"/>
      <c r="AY619" s="19"/>
      <c r="AZ619" s="72"/>
      <c r="BA619" s="72"/>
      <c r="BB619" s="72"/>
      <c r="BC619" s="72"/>
      <c r="BD619" s="74"/>
      <c r="BE619" s="79"/>
      <c r="BF619" s="19"/>
      <c r="BG619" s="19"/>
      <c r="BH619" s="72"/>
      <c r="BI619" s="72"/>
      <c r="BJ619" s="72"/>
      <c r="BK619" s="72"/>
      <c r="BL619" s="74"/>
      <c r="BM619" s="79"/>
      <c r="BN619" s="19"/>
      <c r="BO619" s="19"/>
      <c r="BP619" s="72"/>
      <c r="BQ619" s="72"/>
      <c r="BR619" s="72"/>
      <c r="BS619" s="72"/>
      <c r="BT619" s="74"/>
      <c r="BU619" s="79"/>
      <c r="BV619" s="19"/>
      <c r="BW619" s="19"/>
      <c r="BX619" s="72"/>
      <c r="BY619" s="72"/>
      <c r="BZ619" s="72"/>
      <c r="CA619" s="72"/>
      <c r="CB619" s="74"/>
      <c r="CC619" s="79"/>
      <c r="CD619" s="19"/>
      <c r="CE619" s="19"/>
      <c r="CF619" s="72"/>
      <c r="CG619" s="72"/>
      <c r="CH619" s="72"/>
      <c r="CI619" s="72"/>
      <c r="CJ619" s="74"/>
      <c r="CK619" s="79"/>
      <c r="CL619" s="19"/>
      <c r="CM619" s="19"/>
      <c r="CN619" s="72"/>
      <c r="CO619" s="72"/>
      <c r="CP619" s="72"/>
      <c r="CQ619" s="72"/>
      <c r="CR619" s="74"/>
      <c r="CS619" s="79"/>
      <c r="CT619" s="19"/>
      <c r="CU619" s="19"/>
      <c r="CV619" s="72"/>
      <c r="CW619" s="72"/>
      <c r="CX619" s="72"/>
      <c r="CY619" s="72"/>
      <c r="CZ619" s="74"/>
      <c r="DA619" s="79"/>
      <c r="DB619" s="19"/>
      <c r="DC619" s="19"/>
      <c r="DD619" s="72"/>
      <c r="DE619" s="72"/>
      <c r="DF619" s="72"/>
      <c r="DG619" s="72"/>
      <c r="DH619" s="74"/>
      <c r="DI619" s="79"/>
      <c r="DJ619" s="19"/>
      <c r="DK619" s="19"/>
      <c r="DL619" s="72"/>
      <c r="DM619" s="72"/>
      <c r="DN619" s="72"/>
      <c r="DO619" s="72"/>
      <c r="DP619" s="74"/>
      <c r="DQ619" s="79"/>
      <c r="DR619" s="19"/>
      <c r="DS619" s="19"/>
      <c r="DT619" s="72"/>
      <c r="DU619" s="72"/>
      <c r="DV619" s="72"/>
      <c r="DW619" s="72"/>
      <c r="DX619" s="74"/>
      <c r="DY619" s="79"/>
      <c r="DZ619" s="19"/>
      <c r="EA619" s="19"/>
      <c r="EB619" s="24"/>
      <c r="EC619" s="24"/>
      <c r="ED619" s="24"/>
      <c r="EE619" s="24"/>
      <c r="EF619" s="271"/>
      <c r="EG619" s="272"/>
      <c r="EH619" s="19"/>
      <c r="EI619" s="19"/>
      <c r="EJ619" s="72"/>
      <c r="EK619" s="72"/>
      <c r="EL619" s="72"/>
      <c r="EM619" s="72"/>
      <c r="EN619" s="74"/>
      <c r="EO619" s="79"/>
      <c r="EP619" s="19"/>
      <c r="EQ619" s="19"/>
    </row>
    <row r="620" spans="1:147" ht="37.5" customHeight="1">
      <c r="A620" s="99"/>
      <c r="B620" s="24"/>
      <c r="C620" s="24"/>
      <c r="D620" s="72"/>
      <c r="E620" s="72"/>
      <c r="F620" s="72"/>
      <c r="G620" s="72"/>
      <c r="H620" s="74"/>
      <c r="I620" s="79"/>
      <c r="J620" s="19"/>
      <c r="K620" s="19"/>
      <c r="L620" s="72"/>
      <c r="M620" s="72"/>
      <c r="N620" s="72"/>
      <c r="O620" s="72"/>
      <c r="P620" s="74"/>
      <c r="Q620" s="79"/>
      <c r="R620" s="19"/>
      <c r="S620" s="19"/>
      <c r="T620" s="72"/>
      <c r="U620" s="72"/>
      <c r="V620" s="72"/>
      <c r="W620" s="72"/>
      <c r="X620" s="74"/>
      <c r="Y620" s="79"/>
      <c r="Z620" s="19"/>
      <c r="AA620" s="19"/>
      <c r="AB620" s="72"/>
      <c r="AC620" s="72"/>
      <c r="AD620" s="72"/>
      <c r="AE620" s="72"/>
      <c r="AF620" s="74"/>
      <c r="AG620" s="79"/>
      <c r="AH620" s="19"/>
      <c r="AI620" s="19"/>
      <c r="AJ620" s="72"/>
      <c r="AK620" s="72"/>
      <c r="AL620" s="72"/>
      <c r="AM620" s="72"/>
      <c r="AN620" s="74"/>
      <c r="AO620" s="79"/>
      <c r="AP620" s="19"/>
      <c r="AQ620" s="19"/>
      <c r="AR620" s="72"/>
      <c r="AS620" s="72"/>
      <c r="AT620" s="72"/>
      <c r="AU620" s="72"/>
      <c r="AV620" s="74"/>
      <c r="AW620" s="79"/>
      <c r="AX620" s="19"/>
      <c r="AY620" s="19"/>
      <c r="AZ620" s="72"/>
      <c r="BA620" s="72"/>
      <c r="BB620" s="72"/>
      <c r="BC620" s="72"/>
      <c r="BD620" s="74"/>
      <c r="BE620" s="79"/>
      <c r="BF620" s="19"/>
      <c r="BG620" s="19"/>
      <c r="BH620" s="72"/>
      <c r="BI620" s="72"/>
      <c r="BJ620" s="72"/>
      <c r="BK620" s="72"/>
      <c r="BL620" s="74"/>
      <c r="BM620" s="79"/>
      <c r="BN620" s="19"/>
      <c r="BO620" s="19"/>
      <c r="BP620" s="72"/>
      <c r="BQ620" s="72"/>
      <c r="BR620" s="72"/>
      <c r="BS620" s="72"/>
      <c r="BT620" s="74"/>
      <c r="BU620" s="79"/>
      <c r="BV620" s="19"/>
      <c r="BW620" s="19"/>
      <c r="BX620" s="72"/>
      <c r="BY620" s="72"/>
      <c r="BZ620" s="72"/>
      <c r="CA620" s="72"/>
      <c r="CB620" s="74"/>
      <c r="CC620" s="79"/>
      <c r="CD620" s="19"/>
      <c r="CE620" s="19"/>
      <c r="CF620" s="72"/>
      <c r="CG620" s="72"/>
      <c r="CH620" s="72"/>
      <c r="CI620" s="72"/>
      <c r="CJ620" s="74"/>
      <c r="CK620" s="79"/>
      <c r="CL620" s="19"/>
      <c r="CM620" s="19"/>
      <c r="CN620" s="72"/>
      <c r="CO620" s="72"/>
      <c r="CP620" s="72"/>
      <c r="CQ620" s="72"/>
      <c r="CR620" s="74"/>
      <c r="CS620" s="79"/>
      <c r="CT620" s="19"/>
      <c r="CU620" s="19"/>
      <c r="CV620" s="72"/>
      <c r="CW620" s="72"/>
      <c r="CX620" s="72"/>
      <c r="CY620" s="72"/>
      <c r="CZ620" s="74"/>
      <c r="DA620" s="79"/>
      <c r="DB620" s="19"/>
      <c r="DC620" s="19"/>
      <c r="DD620" s="72"/>
      <c r="DE620" s="72"/>
      <c r="DF620" s="72"/>
      <c r="DG620" s="72"/>
      <c r="DH620" s="74"/>
      <c r="DI620" s="79"/>
      <c r="DJ620" s="19"/>
      <c r="DK620" s="19"/>
      <c r="DL620" s="72"/>
      <c r="DM620" s="72"/>
      <c r="DN620" s="72"/>
      <c r="DO620" s="72"/>
      <c r="DP620" s="74"/>
      <c r="DQ620" s="79"/>
      <c r="DR620" s="19"/>
      <c r="DS620" s="19"/>
      <c r="DT620" s="72"/>
      <c r="DU620" s="72"/>
      <c r="DV620" s="72"/>
      <c r="DW620" s="72"/>
      <c r="DX620" s="74"/>
      <c r="DY620" s="79"/>
      <c r="DZ620" s="19"/>
      <c r="EA620" s="19"/>
      <c r="EB620" s="24"/>
      <c r="EC620" s="24"/>
      <c r="ED620" s="24"/>
      <c r="EE620" s="24"/>
      <c r="EF620" s="271"/>
      <c r="EG620" s="272"/>
      <c r="EH620" s="19"/>
      <c r="EI620" s="19"/>
      <c r="EJ620" s="72"/>
      <c r="EK620" s="72"/>
      <c r="EL620" s="72"/>
      <c r="EM620" s="72"/>
      <c r="EN620" s="74"/>
      <c r="EO620" s="79"/>
      <c r="EP620" s="19"/>
      <c r="EQ620" s="19"/>
    </row>
    <row r="621" spans="1:147" ht="37.5" customHeight="1">
      <c r="A621" s="99"/>
      <c r="B621" s="24"/>
      <c r="C621" s="24"/>
      <c r="D621" s="72"/>
      <c r="E621" s="72"/>
      <c r="F621" s="72"/>
      <c r="G621" s="72"/>
      <c r="H621" s="74"/>
      <c r="I621" s="79"/>
      <c r="J621" s="19"/>
      <c r="K621" s="19"/>
      <c r="L621" s="72"/>
      <c r="M621" s="72"/>
      <c r="N621" s="72"/>
      <c r="O621" s="72"/>
      <c r="P621" s="74"/>
      <c r="Q621" s="79"/>
      <c r="R621" s="19"/>
      <c r="S621" s="19"/>
      <c r="T621" s="72"/>
      <c r="U621" s="72"/>
      <c r="V621" s="72"/>
      <c r="W621" s="72"/>
      <c r="X621" s="74"/>
      <c r="Y621" s="79"/>
      <c r="Z621" s="19"/>
      <c r="AA621" s="19"/>
      <c r="AB621" s="72"/>
      <c r="AC621" s="72"/>
      <c r="AD621" s="72"/>
      <c r="AE621" s="72"/>
      <c r="AF621" s="74"/>
      <c r="AG621" s="79"/>
      <c r="AH621" s="19"/>
      <c r="AI621" s="19"/>
      <c r="AJ621" s="72"/>
      <c r="AK621" s="72"/>
      <c r="AL621" s="72"/>
      <c r="AM621" s="72"/>
      <c r="AN621" s="74"/>
      <c r="AO621" s="79"/>
      <c r="AP621" s="19"/>
      <c r="AQ621" s="19"/>
      <c r="AR621" s="72"/>
      <c r="AS621" s="72"/>
      <c r="AT621" s="72"/>
      <c r="AU621" s="72"/>
      <c r="AV621" s="74"/>
      <c r="AW621" s="79"/>
      <c r="AX621" s="19"/>
      <c r="AY621" s="19"/>
      <c r="AZ621" s="72"/>
      <c r="BA621" s="72"/>
      <c r="BB621" s="72"/>
      <c r="BC621" s="72"/>
      <c r="BD621" s="74"/>
      <c r="BE621" s="79"/>
      <c r="BF621" s="19"/>
      <c r="BG621" s="19"/>
      <c r="BH621" s="72"/>
      <c r="BI621" s="72"/>
      <c r="BJ621" s="72"/>
      <c r="BK621" s="72"/>
      <c r="BL621" s="74"/>
      <c r="BM621" s="79"/>
      <c r="BN621" s="19"/>
      <c r="BO621" s="19"/>
      <c r="BP621" s="72"/>
      <c r="BQ621" s="72"/>
      <c r="BR621" s="72"/>
      <c r="BS621" s="72"/>
      <c r="BT621" s="74"/>
      <c r="BU621" s="79"/>
      <c r="BV621" s="19"/>
      <c r="BW621" s="19"/>
      <c r="BX621" s="72"/>
      <c r="BY621" s="72"/>
      <c r="BZ621" s="72"/>
      <c r="CA621" s="72"/>
      <c r="CB621" s="74"/>
      <c r="CC621" s="79"/>
      <c r="CD621" s="19"/>
      <c r="CE621" s="19"/>
      <c r="CF621" s="72"/>
      <c r="CG621" s="72"/>
      <c r="CH621" s="72"/>
      <c r="CI621" s="72"/>
      <c r="CJ621" s="74"/>
      <c r="CK621" s="79"/>
      <c r="CL621" s="19"/>
      <c r="CM621" s="19"/>
      <c r="CN621" s="72"/>
      <c r="CO621" s="72"/>
      <c r="CP621" s="72"/>
      <c r="CQ621" s="72"/>
      <c r="CR621" s="74"/>
      <c r="CS621" s="79"/>
      <c r="CT621" s="19"/>
      <c r="CU621" s="19"/>
      <c r="CV621" s="72"/>
      <c r="CW621" s="72"/>
      <c r="CX621" s="72"/>
      <c r="CY621" s="72"/>
      <c r="CZ621" s="74"/>
      <c r="DA621" s="79"/>
      <c r="DB621" s="19"/>
      <c r="DC621" s="19"/>
      <c r="DD621" s="72"/>
      <c r="DE621" s="72"/>
      <c r="DF621" s="72"/>
      <c r="DG621" s="72"/>
      <c r="DH621" s="74"/>
      <c r="DI621" s="79"/>
      <c r="DJ621" s="19"/>
      <c r="DK621" s="19"/>
      <c r="DL621" s="72"/>
      <c r="DM621" s="72"/>
      <c r="DN621" s="72"/>
      <c r="DO621" s="72"/>
      <c r="DP621" s="74"/>
      <c r="DQ621" s="79"/>
      <c r="DR621" s="19"/>
      <c r="DS621" s="19"/>
      <c r="DT621" s="72"/>
      <c r="DU621" s="72"/>
      <c r="DV621" s="72"/>
      <c r="DW621" s="72"/>
      <c r="DX621" s="74"/>
      <c r="DY621" s="79"/>
      <c r="DZ621" s="19"/>
      <c r="EA621" s="19"/>
      <c r="EB621" s="24"/>
      <c r="EC621" s="24"/>
      <c r="ED621" s="24"/>
      <c r="EE621" s="24"/>
      <c r="EF621" s="271"/>
      <c r="EG621" s="272"/>
      <c r="EH621" s="19"/>
      <c r="EI621" s="19"/>
      <c r="EJ621" s="72"/>
      <c r="EK621" s="72"/>
      <c r="EL621" s="72"/>
      <c r="EM621" s="72"/>
      <c r="EN621" s="74"/>
      <c r="EO621" s="79"/>
      <c r="EP621" s="19"/>
      <c r="EQ621" s="19"/>
    </row>
    <row r="622" spans="1:147" ht="37.5" customHeight="1">
      <c r="A622" s="99"/>
      <c r="B622" s="24"/>
      <c r="C622" s="24"/>
      <c r="D622" s="72"/>
      <c r="E622" s="72"/>
      <c r="F622" s="72"/>
      <c r="G622" s="72"/>
      <c r="H622" s="74"/>
      <c r="I622" s="79"/>
      <c r="J622" s="19"/>
      <c r="K622" s="19"/>
      <c r="L622" s="72"/>
      <c r="M622" s="72"/>
      <c r="N622" s="72"/>
      <c r="O622" s="72"/>
      <c r="P622" s="74"/>
      <c r="Q622" s="79"/>
      <c r="R622" s="19"/>
      <c r="S622" s="19"/>
      <c r="T622" s="72"/>
      <c r="U622" s="72"/>
      <c r="V622" s="72"/>
      <c r="W622" s="72"/>
      <c r="X622" s="74"/>
      <c r="Y622" s="79"/>
      <c r="Z622" s="19"/>
      <c r="AA622" s="19"/>
      <c r="AB622" s="72"/>
      <c r="AC622" s="72"/>
      <c r="AD622" s="72"/>
      <c r="AE622" s="72"/>
      <c r="AF622" s="74"/>
      <c r="AG622" s="79"/>
      <c r="AH622" s="19"/>
      <c r="AI622" s="19"/>
      <c r="AJ622" s="72"/>
      <c r="AK622" s="72"/>
      <c r="AL622" s="72"/>
      <c r="AM622" s="72"/>
      <c r="AN622" s="74"/>
      <c r="AO622" s="79"/>
      <c r="AP622" s="19"/>
      <c r="AQ622" s="19"/>
      <c r="AR622" s="72"/>
      <c r="AS622" s="72"/>
      <c r="AT622" s="72"/>
      <c r="AU622" s="72"/>
      <c r="AV622" s="74"/>
      <c r="AW622" s="79"/>
      <c r="AX622" s="19"/>
      <c r="AY622" s="19"/>
      <c r="AZ622" s="72"/>
      <c r="BA622" s="72"/>
      <c r="BB622" s="72"/>
      <c r="BC622" s="72"/>
      <c r="BD622" s="74"/>
      <c r="BE622" s="79"/>
      <c r="BF622" s="19"/>
      <c r="BG622" s="19"/>
      <c r="BH622" s="72"/>
      <c r="BI622" s="72"/>
      <c r="BJ622" s="72"/>
      <c r="BK622" s="72"/>
      <c r="BL622" s="74"/>
      <c r="BM622" s="79"/>
      <c r="BN622" s="19"/>
      <c r="BO622" s="19"/>
      <c r="BP622" s="72"/>
      <c r="BQ622" s="72"/>
      <c r="BR622" s="72"/>
      <c r="BS622" s="72"/>
      <c r="BT622" s="74"/>
      <c r="BU622" s="79"/>
      <c r="BV622" s="19"/>
      <c r="BW622" s="19"/>
      <c r="BX622" s="72"/>
      <c r="BY622" s="72"/>
      <c r="BZ622" s="72"/>
      <c r="CA622" s="72"/>
      <c r="CB622" s="74"/>
      <c r="CC622" s="79"/>
      <c r="CD622" s="19"/>
      <c r="CE622" s="19"/>
      <c r="CF622" s="72"/>
      <c r="CG622" s="72"/>
      <c r="CH622" s="72"/>
      <c r="CI622" s="72"/>
      <c r="CJ622" s="74"/>
      <c r="CK622" s="79"/>
      <c r="CL622" s="19"/>
      <c r="CM622" s="19"/>
      <c r="CN622" s="72"/>
      <c r="CO622" s="72"/>
      <c r="CP622" s="72"/>
      <c r="CQ622" s="72"/>
      <c r="CR622" s="74"/>
      <c r="CS622" s="79"/>
      <c r="CT622" s="19"/>
      <c r="CU622" s="19"/>
      <c r="CV622" s="72"/>
      <c r="CW622" s="72"/>
      <c r="CX622" s="72"/>
      <c r="CY622" s="72"/>
      <c r="CZ622" s="74"/>
      <c r="DA622" s="79"/>
      <c r="DB622" s="19"/>
      <c r="DC622" s="19"/>
      <c r="DD622" s="72"/>
      <c r="DE622" s="72"/>
      <c r="DF622" s="72"/>
      <c r="DG622" s="72"/>
      <c r="DH622" s="74"/>
      <c r="DI622" s="79"/>
      <c r="DJ622" s="19"/>
      <c r="DK622" s="19"/>
      <c r="DL622" s="72"/>
      <c r="DM622" s="72"/>
      <c r="DN622" s="72"/>
      <c r="DO622" s="72"/>
      <c r="DP622" s="74"/>
      <c r="DQ622" s="79"/>
      <c r="DR622" s="19"/>
      <c r="DS622" s="19"/>
      <c r="DT622" s="72"/>
      <c r="DU622" s="72"/>
      <c r="DV622" s="72"/>
      <c r="DW622" s="72"/>
      <c r="DX622" s="74"/>
      <c r="DY622" s="79"/>
      <c r="DZ622" s="19"/>
      <c r="EA622" s="19"/>
      <c r="EB622" s="24"/>
      <c r="EC622" s="24"/>
      <c r="ED622" s="24"/>
      <c r="EE622" s="24"/>
      <c r="EF622" s="271"/>
      <c r="EG622" s="272"/>
      <c r="EH622" s="19"/>
      <c r="EI622" s="19"/>
      <c r="EJ622" s="72"/>
      <c r="EK622" s="72"/>
      <c r="EL622" s="72"/>
      <c r="EM622" s="72"/>
      <c r="EN622" s="74"/>
      <c r="EO622" s="79"/>
      <c r="EP622" s="19"/>
      <c r="EQ622" s="19"/>
    </row>
    <row r="623" spans="1:147" ht="37.5" customHeight="1">
      <c r="A623" s="99"/>
      <c r="B623" s="24"/>
      <c r="C623" s="24"/>
      <c r="D623" s="72"/>
      <c r="E623" s="72"/>
      <c r="F623" s="72"/>
      <c r="G623" s="72"/>
      <c r="H623" s="74"/>
      <c r="I623" s="79"/>
      <c r="J623" s="19"/>
      <c r="K623" s="19"/>
      <c r="L623" s="72"/>
      <c r="M623" s="72"/>
      <c r="N623" s="72"/>
      <c r="O623" s="72"/>
      <c r="P623" s="74"/>
      <c r="Q623" s="79"/>
      <c r="R623" s="19"/>
      <c r="S623" s="19"/>
      <c r="T623" s="72"/>
      <c r="U623" s="72"/>
      <c r="V623" s="72"/>
      <c r="W623" s="72"/>
      <c r="X623" s="74"/>
      <c r="Y623" s="79"/>
      <c r="Z623" s="19"/>
      <c r="AA623" s="19"/>
      <c r="AB623" s="72"/>
      <c r="AC623" s="72"/>
      <c r="AD623" s="72"/>
      <c r="AE623" s="72"/>
      <c r="AF623" s="74"/>
      <c r="AG623" s="79"/>
      <c r="AH623" s="19"/>
      <c r="AI623" s="19"/>
      <c r="AJ623" s="72"/>
      <c r="AK623" s="72"/>
      <c r="AL623" s="72"/>
      <c r="AM623" s="72"/>
      <c r="AN623" s="74"/>
      <c r="AO623" s="79"/>
      <c r="AP623" s="19"/>
      <c r="AQ623" s="19"/>
      <c r="AR623" s="72"/>
      <c r="AS623" s="72"/>
      <c r="AT623" s="72"/>
      <c r="AU623" s="72"/>
      <c r="AV623" s="74"/>
      <c r="AW623" s="79"/>
      <c r="AX623" s="19"/>
      <c r="AY623" s="19"/>
      <c r="AZ623" s="72"/>
      <c r="BA623" s="72"/>
      <c r="BB623" s="72"/>
      <c r="BC623" s="72"/>
      <c r="BD623" s="74"/>
      <c r="BE623" s="79"/>
      <c r="BF623" s="19"/>
      <c r="BG623" s="19"/>
      <c r="BH623" s="72"/>
      <c r="BI623" s="72"/>
      <c r="BJ623" s="72"/>
      <c r="BK623" s="72"/>
      <c r="BL623" s="74"/>
      <c r="BM623" s="79"/>
      <c r="BN623" s="19"/>
      <c r="BO623" s="19"/>
      <c r="BP623" s="72"/>
      <c r="BQ623" s="72"/>
      <c r="BR623" s="72"/>
      <c r="BS623" s="72"/>
      <c r="BT623" s="74"/>
      <c r="BU623" s="79"/>
      <c r="BV623" s="19"/>
      <c r="BW623" s="19"/>
      <c r="BX623" s="72"/>
      <c r="BY623" s="72"/>
      <c r="BZ623" s="72"/>
      <c r="CA623" s="72"/>
      <c r="CB623" s="74"/>
      <c r="CC623" s="79"/>
      <c r="CD623" s="19"/>
      <c r="CE623" s="19"/>
      <c r="CF623" s="72"/>
      <c r="CG623" s="72"/>
      <c r="CH623" s="72"/>
      <c r="CI623" s="72"/>
      <c r="CJ623" s="74"/>
      <c r="CK623" s="79"/>
      <c r="CL623" s="19"/>
      <c r="CM623" s="19"/>
      <c r="CN623" s="72"/>
      <c r="CO623" s="72"/>
      <c r="CP623" s="72"/>
      <c r="CQ623" s="72"/>
      <c r="CR623" s="74"/>
      <c r="CS623" s="79"/>
      <c r="CT623" s="19"/>
      <c r="CU623" s="19"/>
      <c r="CV623" s="72"/>
      <c r="CW623" s="72"/>
      <c r="CX623" s="72"/>
      <c r="CY623" s="72"/>
      <c r="CZ623" s="74"/>
      <c r="DA623" s="79"/>
      <c r="DB623" s="19"/>
      <c r="DC623" s="19"/>
      <c r="DD623" s="72"/>
      <c r="DE623" s="72"/>
      <c r="DF623" s="72"/>
      <c r="DG623" s="72"/>
      <c r="DH623" s="74"/>
      <c r="DI623" s="79"/>
      <c r="DJ623" s="19"/>
      <c r="DK623" s="19"/>
      <c r="DL623" s="72"/>
      <c r="DM623" s="72"/>
      <c r="DN623" s="72"/>
      <c r="DO623" s="72"/>
      <c r="DP623" s="74"/>
      <c r="DQ623" s="79"/>
      <c r="DR623" s="19"/>
      <c r="DS623" s="19"/>
      <c r="DT623" s="72"/>
      <c r="DU623" s="72"/>
      <c r="DV623" s="72"/>
      <c r="DW623" s="72"/>
      <c r="DX623" s="74"/>
      <c r="DY623" s="79"/>
      <c r="DZ623" s="19"/>
      <c r="EA623" s="19"/>
      <c r="EB623" s="24"/>
      <c r="EC623" s="24"/>
      <c r="ED623" s="24"/>
      <c r="EE623" s="24"/>
      <c r="EF623" s="271"/>
      <c r="EG623" s="272"/>
      <c r="EH623" s="19"/>
      <c r="EI623" s="19"/>
      <c r="EJ623" s="72"/>
      <c r="EK623" s="72"/>
      <c r="EL623" s="72"/>
      <c r="EM623" s="72"/>
      <c r="EN623" s="74"/>
      <c r="EO623" s="79"/>
      <c r="EP623" s="19"/>
      <c r="EQ623" s="19"/>
    </row>
    <row r="624" spans="1:147" ht="37.5" customHeight="1">
      <c r="A624" s="99"/>
      <c r="B624" s="24"/>
      <c r="C624" s="24"/>
      <c r="D624" s="72"/>
      <c r="E624" s="72"/>
      <c r="F624" s="72"/>
      <c r="G624" s="72"/>
      <c r="H624" s="74"/>
      <c r="I624" s="79"/>
      <c r="J624" s="19"/>
      <c r="K624" s="19"/>
      <c r="L624" s="72"/>
      <c r="M624" s="72"/>
      <c r="N624" s="72"/>
      <c r="O624" s="72"/>
      <c r="P624" s="74"/>
      <c r="Q624" s="79"/>
      <c r="R624" s="19"/>
      <c r="S624" s="19"/>
      <c r="T624" s="72"/>
      <c r="U624" s="72"/>
      <c r="V624" s="72"/>
      <c r="W624" s="72"/>
      <c r="X624" s="74"/>
      <c r="Y624" s="79"/>
      <c r="Z624" s="19"/>
      <c r="AA624" s="19"/>
      <c r="AB624" s="72"/>
      <c r="AC624" s="72"/>
      <c r="AD624" s="72"/>
      <c r="AE624" s="72"/>
      <c r="AF624" s="74"/>
      <c r="AG624" s="79"/>
      <c r="AH624" s="19"/>
      <c r="AI624" s="19"/>
      <c r="AJ624" s="72"/>
      <c r="AK624" s="72"/>
      <c r="AL624" s="72"/>
      <c r="AM624" s="72"/>
      <c r="AN624" s="74"/>
      <c r="AO624" s="79"/>
      <c r="AP624" s="19"/>
      <c r="AQ624" s="19"/>
      <c r="AR624" s="72"/>
      <c r="AS624" s="72"/>
      <c r="AT624" s="72"/>
      <c r="AU624" s="72"/>
      <c r="AV624" s="74"/>
      <c r="AW624" s="79"/>
      <c r="AX624" s="19"/>
      <c r="AY624" s="19"/>
      <c r="AZ624" s="72"/>
      <c r="BA624" s="72"/>
      <c r="BB624" s="72"/>
      <c r="BC624" s="72"/>
      <c r="BD624" s="74"/>
      <c r="BE624" s="79"/>
      <c r="BF624" s="19"/>
      <c r="BG624" s="19"/>
      <c r="BH624" s="72"/>
      <c r="BI624" s="72"/>
      <c r="BJ624" s="72"/>
      <c r="BK624" s="72"/>
      <c r="BL624" s="74"/>
      <c r="BM624" s="79"/>
      <c r="BN624" s="19"/>
      <c r="BO624" s="19"/>
      <c r="BP624" s="72"/>
      <c r="BQ624" s="72"/>
      <c r="BR624" s="72"/>
      <c r="BS624" s="72"/>
      <c r="BT624" s="74"/>
      <c r="BU624" s="79"/>
      <c r="BV624" s="19"/>
      <c r="BW624" s="19"/>
      <c r="BX624" s="72"/>
      <c r="BY624" s="72"/>
      <c r="BZ624" s="72"/>
      <c r="CA624" s="72"/>
      <c r="CB624" s="74"/>
      <c r="CC624" s="79"/>
      <c r="CD624" s="19"/>
      <c r="CE624" s="19"/>
      <c r="CF624" s="72"/>
      <c r="CG624" s="72"/>
      <c r="CH624" s="72"/>
      <c r="CI624" s="72"/>
      <c r="CJ624" s="74"/>
      <c r="CK624" s="79"/>
      <c r="CL624" s="19"/>
      <c r="CM624" s="19"/>
      <c r="CN624" s="72"/>
      <c r="CO624" s="72"/>
      <c r="CP624" s="72"/>
      <c r="CQ624" s="72"/>
      <c r="CR624" s="74"/>
      <c r="CS624" s="79"/>
      <c r="CT624" s="19"/>
      <c r="CU624" s="19"/>
      <c r="CV624" s="72"/>
      <c r="CW624" s="72"/>
      <c r="CX624" s="72"/>
      <c r="CY624" s="72"/>
      <c r="CZ624" s="74"/>
      <c r="DA624" s="79"/>
      <c r="DB624" s="19"/>
      <c r="DC624" s="19"/>
      <c r="DD624" s="72"/>
      <c r="DE624" s="72"/>
      <c r="DF624" s="72"/>
      <c r="DG624" s="72"/>
      <c r="DH624" s="74"/>
      <c r="DI624" s="79"/>
      <c r="DJ624" s="19"/>
      <c r="DK624" s="19"/>
      <c r="DL624" s="72"/>
      <c r="DM624" s="72"/>
      <c r="DN624" s="72"/>
      <c r="DO624" s="72"/>
      <c r="DP624" s="74"/>
      <c r="DQ624" s="79"/>
      <c r="DR624" s="19"/>
      <c r="DS624" s="19"/>
      <c r="DT624" s="72"/>
      <c r="DU624" s="72"/>
      <c r="DV624" s="72"/>
      <c r="DW624" s="72"/>
      <c r="DX624" s="74"/>
      <c r="DY624" s="79"/>
      <c r="DZ624" s="19"/>
      <c r="EA624" s="19"/>
      <c r="EB624" s="24"/>
      <c r="EC624" s="24"/>
      <c r="ED624" s="24"/>
      <c r="EE624" s="24"/>
      <c r="EF624" s="271"/>
      <c r="EG624" s="272"/>
      <c r="EH624" s="19"/>
      <c r="EI624" s="19"/>
      <c r="EJ624" s="72"/>
      <c r="EK624" s="72"/>
      <c r="EL624" s="72"/>
      <c r="EM624" s="72"/>
      <c r="EN624" s="74"/>
      <c r="EO624" s="79"/>
      <c r="EP624" s="19"/>
      <c r="EQ624" s="19"/>
    </row>
    <row r="625" spans="1:147" ht="37.5" customHeight="1">
      <c r="A625" s="99"/>
      <c r="B625" s="24"/>
      <c r="C625" s="24"/>
      <c r="D625" s="72"/>
      <c r="E625" s="72"/>
      <c r="F625" s="72"/>
      <c r="G625" s="72"/>
      <c r="H625" s="74"/>
      <c r="I625" s="79"/>
      <c r="J625" s="19"/>
      <c r="K625" s="19"/>
      <c r="L625" s="72"/>
      <c r="M625" s="72"/>
      <c r="N625" s="72"/>
      <c r="O625" s="72"/>
      <c r="P625" s="74"/>
      <c r="Q625" s="79"/>
      <c r="R625" s="19"/>
      <c r="S625" s="19"/>
      <c r="T625" s="72"/>
      <c r="U625" s="72"/>
      <c r="V625" s="72"/>
      <c r="W625" s="72"/>
      <c r="X625" s="74"/>
      <c r="Y625" s="79"/>
      <c r="Z625" s="19"/>
      <c r="AA625" s="19"/>
      <c r="AB625" s="72"/>
      <c r="AC625" s="72"/>
      <c r="AD625" s="72"/>
      <c r="AE625" s="72"/>
      <c r="AF625" s="74"/>
      <c r="AG625" s="79"/>
      <c r="AH625" s="19"/>
      <c r="AI625" s="19"/>
      <c r="AJ625" s="72"/>
      <c r="AK625" s="72"/>
      <c r="AL625" s="72"/>
      <c r="AM625" s="72"/>
      <c r="AN625" s="74"/>
      <c r="AO625" s="79"/>
      <c r="AP625" s="19"/>
      <c r="AQ625" s="19"/>
      <c r="AR625" s="72"/>
      <c r="AS625" s="72"/>
      <c r="AT625" s="72"/>
      <c r="AU625" s="72"/>
      <c r="AV625" s="74"/>
      <c r="AW625" s="79"/>
      <c r="AX625" s="19"/>
      <c r="AY625" s="19"/>
      <c r="AZ625" s="72"/>
      <c r="BA625" s="72"/>
      <c r="BB625" s="72"/>
      <c r="BC625" s="72"/>
      <c r="BD625" s="74"/>
      <c r="BE625" s="79"/>
      <c r="BF625" s="19"/>
      <c r="BG625" s="19"/>
      <c r="BH625" s="72"/>
      <c r="BI625" s="72"/>
      <c r="BJ625" s="72"/>
      <c r="BK625" s="72"/>
      <c r="BL625" s="74"/>
      <c r="BM625" s="79"/>
      <c r="BN625" s="19"/>
      <c r="BO625" s="19"/>
      <c r="BP625" s="72"/>
      <c r="BQ625" s="72"/>
      <c r="BR625" s="72"/>
      <c r="BS625" s="72"/>
      <c r="BT625" s="74"/>
      <c r="BU625" s="79"/>
      <c r="BV625" s="19"/>
      <c r="BW625" s="19"/>
      <c r="BX625" s="72"/>
      <c r="BY625" s="72"/>
      <c r="BZ625" s="72"/>
      <c r="CA625" s="72"/>
      <c r="CB625" s="74"/>
      <c r="CC625" s="79"/>
      <c r="CD625" s="19"/>
      <c r="CE625" s="19"/>
      <c r="CF625" s="72"/>
      <c r="CG625" s="72"/>
      <c r="CH625" s="72"/>
      <c r="CI625" s="72"/>
      <c r="CJ625" s="74"/>
      <c r="CK625" s="79"/>
      <c r="CL625" s="19"/>
      <c r="CM625" s="19"/>
      <c r="CN625" s="72"/>
      <c r="CO625" s="72"/>
      <c r="CP625" s="72"/>
      <c r="CQ625" s="72"/>
      <c r="CR625" s="74"/>
      <c r="CS625" s="79"/>
      <c r="CT625" s="19"/>
      <c r="CU625" s="19"/>
      <c r="CV625" s="72"/>
      <c r="CW625" s="72"/>
      <c r="CX625" s="72"/>
      <c r="CY625" s="72"/>
      <c r="CZ625" s="74"/>
      <c r="DA625" s="79"/>
      <c r="DB625" s="19"/>
      <c r="DC625" s="19"/>
      <c r="DD625" s="72"/>
      <c r="DE625" s="72"/>
      <c r="DF625" s="72"/>
      <c r="DG625" s="72"/>
      <c r="DH625" s="74"/>
      <c r="DI625" s="79"/>
      <c r="DJ625" s="19"/>
      <c r="DK625" s="19"/>
      <c r="DL625" s="72"/>
      <c r="DM625" s="72"/>
      <c r="DN625" s="72"/>
      <c r="DO625" s="72"/>
      <c r="DP625" s="74"/>
      <c r="DQ625" s="79"/>
      <c r="DR625" s="19"/>
      <c r="DS625" s="19"/>
      <c r="DT625" s="72"/>
      <c r="DU625" s="72"/>
      <c r="DV625" s="72"/>
      <c r="DW625" s="72"/>
      <c r="DX625" s="74"/>
      <c r="DY625" s="79"/>
      <c r="DZ625" s="19"/>
      <c r="EA625" s="19"/>
      <c r="EB625" s="24"/>
      <c r="EC625" s="24"/>
      <c r="ED625" s="24"/>
      <c r="EE625" s="24"/>
      <c r="EF625" s="271"/>
      <c r="EG625" s="272"/>
      <c r="EH625" s="19"/>
      <c r="EI625" s="19"/>
      <c r="EJ625" s="72"/>
      <c r="EK625" s="72"/>
      <c r="EL625" s="72"/>
      <c r="EM625" s="72"/>
      <c r="EN625" s="74"/>
      <c r="EO625" s="79"/>
      <c r="EP625" s="19"/>
      <c r="EQ625" s="19"/>
    </row>
    <row r="626" spans="1:147" ht="37.5" customHeight="1">
      <c r="A626" s="99"/>
      <c r="B626" s="24"/>
      <c r="C626" s="24"/>
      <c r="D626" s="72"/>
      <c r="E626" s="72"/>
      <c r="F626" s="72"/>
      <c r="G626" s="72"/>
      <c r="H626" s="74"/>
      <c r="I626" s="79"/>
      <c r="J626" s="19"/>
      <c r="K626" s="19"/>
      <c r="L626" s="72"/>
      <c r="M626" s="72"/>
      <c r="N626" s="72"/>
      <c r="O626" s="72"/>
      <c r="P626" s="74"/>
      <c r="Q626" s="79"/>
      <c r="R626" s="19"/>
      <c r="S626" s="19"/>
      <c r="T626" s="72"/>
      <c r="U626" s="72"/>
      <c r="V626" s="72"/>
      <c r="W626" s="72"/>
      <c r="X626" s="74"/>
      <c r="Y626" s="79"/>
      <c r="Z626" s="19"/>
      <c r="AA626" s="19"/>
      <c r="AB626" s="72"/>
      <c r="AC626" s="72"/>
      <c r="AD626" s="72"/>
      <c r="AE626" s="72"/>
      <c r="AF626" s="74"/>
      <c r="AG626" s="79"/>
      <c r="AH626" s="19"/>
      <c r="AI626" s="19"/>
      <c r="AJ626" s="72"/>
      <c r="AK626" s="72"/>
      <c r="AL626" s="72"/>
      <c r="AM626" s="72"/>
      <c r="AN626" s="74"/>
      <c r="AO626" s="79"/>
      <c r="AP626" s="19"/>
      <c r="AQ626" s="19"/>
      <c r="AR626" s="72"/>
      <c r="AS626" s="72"/>
      <c r="AT626" s="72"/>
      <c r="AU626" s="72"/>
      <c r="AV626" s="74"/>
      <c r="AW626" s="79"/>
      <c r="AX626" s="19"/>
      <c r="AY626" s="19"/>
      <c r="AZ626" s="72"/>
      <c r="BA626" s="72"/>
      <c r="BB626" s="72"/>
      <c r="BC626" s="72"/>
      <c r="BD626" s="74"/>
      <c r="BE626" s="79"/>
      <c r="BF626" s="19"/>
      <c r="BG626" s="19"/>
      <c r="BH626" s="72"/>
      <c r="BI626" s="72"/>
      <c r="BJ626" s="72"/>
      <c r="BK626" s="72"/>
      <c r="BL626" s="74"/>
      <c r="BM626" s="79"/>
      <c r="BN626" s="19"/>
      <c r="BO626" s="19"/>
      <c r="BP626" s="72"/>
      <c r="BQ626" s="72"/>
      <c r="BR626" s="72"/>
      <c r="BS626" s="72"/>
      <c r="BT626" s="74"/>
      <c r="BU626" s="79"/>
      <c r="BV626" s="19"/>
      <c r="BW626" s="19"/>
      <c r="BX626" s="72"/>
      <c r="BY626" s="72"/>
      <c r="BZ626" s="72"/>
      <c r="CA626" s="72"/>
      <c r="CB626" s="74"/>
      <c r="CC626" s="79"/>
      <c r="CD626" s="19"/>
      <c r="CE626" s="19"/>
      <c r="CF626" s="72"/>
      <c r="CG626" s="72"/>
      <c r="CH626" s="72"/>
      <c r="CI626" s="72"/>
      <c r="CJ626" s="74"/>
      <c r="CK626" s="79"/>
      <c r="CL626" s="19"/>
      <c r="CM626" s="19"/>
      <c r="CN626" s="72"/>
      <c r="CO626" s="72"/>
      <c r="CP626" s="72"/>
      <c r="CQ626" s="72"/>
      <c r="CR626" s="74"/>
      <c r="CS626" s="79"/>
      <c r="CT626" s="19"/>
      <c r="CU626" s="19"/>
      <c r="CV626" s="72"/>
      <c r="CW626" s="72"/>
      <c r="CX626" s="72"/>
      <c r="CY626" s="72"/>
      <c r="CZ626" s="74"/>
      <c r="DA626" s="79"/>
      <c r="DB626" s="19"/>
      <c r="DC626" s="19"/>
      <c r="DD626" s="72"/>
      <c r="DE626" s="72"/>
      <c r="DF626" s="72"/>
      <c r="DG626" s="72"/>
      <c r="DH626" s="74"/>
      <c r="DI626" s="79"/>
      <c r="DJ626" s="19"/>
      <c r="DK626" s="19"/>
      <c r="DL626" s="72"/>
      <c r="DM626" s="72"/>
      <c r="DN626" s="72"/>
      <c r="DO626" s="72"/>
      <c r="DP626" s="74"/>
      <c r="DQ626" s="79"/>
      <c r="DR626" s="19"/>
      <c r="DS626" s="19"/>
      <c r="DT626" s="72"/>
      <c r="DU626" s="72"/>
      <c r="DV626" s="72"/>
      <c r="DW626" s="72"/>
      <c r="DX626" s="74"/>
      <c r="DY626" s="79"/>
      <c r="DZ626" s="19"/>
      <c r="EA626" s="19"/>
      <c r="EB626" s="24"/>
      <c r="EC626" s="24"/>
      <c r="ED626" s="24"/>
      <c r="EE626" s="24"/>
      <c r="EF626" s="271"/>
      <c r="EG626" s="272"/>
      <c r="EH626" s="19"/>
      <c r="EI626" s="19"/>
      <c r="EJ626" s="72"/>
      <c r="EK626" s="72"/>
      <c r="EL626" s="72"/>
      <c r="EM626" s="72"/>
      <c r="EN626" s="74"/>
      <c r="EO626" s="79"/>
      <c r="EP626" s="19"/>
      <c r="EQ626" s="19"/>
    </row>
    <row r="627" spans="1:147" ht="37.5" customHeight="1">
      <c r="A627" s="99"/>
      <c r="B627" s="24"/>
      <c r="C627" s="24"/>
      <c r="D627" s="72"/>
      <c r="E627" s="72"/>
      <c r="F627" s="72"/>
      <c r="G627" s="72"/>
      <c r="H627" s="74"/>
      <c r="I627" s="79"/>
      <c r="J627" s="19"/>
      <c r="K627" s="19"/>
      <c r="L627" s="72"/>
      <c r="M627" s="72"/>
      <c r="N627" s="72"/>
      <c r="O627" s="72"/>
      <c r="P627" s="74"/>
      <c r="Q627" s="79"/>
      <c r="R627" s="19"/>
      <c r="S627" s="19"/>
      <c r="T627" s="72"/>
      <c r="U627" s="72"/>
      <c r="V627" s="72"/>
      <c r="W627" s="72"/>
      <c r="X627" s="74"/>
      <c r="Y627" s="79"/>
      <c r="Z627" s="19"/>
      <c r="AA627" s="19"/>
      <c r="AB627" s="72"/>
      <c r="AC627" s="72"/>
      <c r="AD627" s="72"/>
      <c r="AE627" s="72"/>
      <c r="AF627" s="74"/>
      <c r="AG627" s="79"/>
      <c r="AH627" s="19"/>
      <c r="AI627" s="19"/>
      <c r="AJ627" s="72"/>
      <c r="AK627" s="72"/>
      <c r="AL627" s="72"/>
      <c r="AM627" s="72"/>
      <c r="AN627" s="74"/>
      <c r="AO627" s="79"/>
      <c r="AP627" s="19"/>
      <c r="AQ627" s="19"/>
      <c r="AR627" s="72"/>
      <c r="AS627" s="72"/>
      <c r="AT627" s="72"/>
      <c r="AU627" s="72"/>
      <c r="AV627" s="74"/>
      <c r="AW627" s="79"/>
      <c r="AX627" s="19"/>
      <c r="AY627" s="19"/>
      <c r="AZ627" s="72"/>
      <c r="BA627" s="72"/>
      <c r="BB627" s="72"/>
      <c r="BC627" s="72"/>
      <c r="BD627" s="74"/>
      <c r="BE627" s="79"/>
      <c r="BF627" s="19"/>
      <c r="BG627" s="19"/>
      <c r="BH627" s="72"/>
      <c r="BI627" s="72"/>
      <c r="BJ627" s="72"/>
      <c r="BK627" s="72"/>
      <c r="BL627" s="74"/>
      <c r="BM627" s="79"/>
      <c r="BN627" s="19"/>
      <c r="BO627" s="19"/>
      <c r="BP627" s="72"/>
      <c r="BQ627" s="72"/>
      <c r="BR627" s="72"/>
      <c r="BS627" s="72"/>
      <c r="BT627" s="74"/>
      <c r="BU627" s="79"/>
      <c r="BV627" s="19"/>
      <c r="BW627" s="19"/>
      <c r="BX627" s="72"/>
      <c r="BY627" s="72"/>
      <c r="BZ627" s="72"/>
      <c r="CA627" s="72"/>
      <c r="CB627" s="74"/>
      <c r="CC627" s="79"/>
      <c r="CD627" s="19"/>
      <c r="CE627" s="19"/>
      <c r="CF627" s="72"/>
      <c r="CG627" s="72"/>
      <c r="CH627" s="72"/>
      <c r="CI627" s="72"/>
      <c r="CJ627" s="74"/>
      <c r="CK627" s="79"/>
      <c r="CL627" s="19"/>
      <c r="CM627" s="19"/>
      <c r="CN627" s="72"/>
      <c r="CO627" s="72"/>
      <c r="CP627" s="72"/>
      <c r="CQ627" s="72"/>
      <c r="CR627" s="74"/>
      <c r="CS627" s="79"/>
      <c r="CT627" s="19"/>
      <c r="CU627" s="19"/>
      <c r="CV627" s="72"/>
      <c r="CW627" s="72"/>
      <c r="CX627" s="72"/>
      <c r="CY627" s="72"/>
      <c r="CZ627" s="74"/>
      <c r="DA627" s="79"/>
      <c r="DB627" s="19"/>
      <c r="DC627" s="19"/>
      <c r="DD627" s="72"/>
      <c r="DE627" s="72"/>
      <c r="DF627" s="72"/>
      <c r="DG627" s="72"/>
      <c r="DH627" s="74"/>
      <c r="DI627" s="79"/>
      <c r="DJ627" s="19"/>
      <c r="DK627" s="19"/>
      <c r="DL627" s="72"/>
      <c r="DM627" s="72"/>
      <c r="DN627" s="72"/>
      <c r="DO627" s="72"/>
      <c r="DP627" s="74"/>
      <c r="DQ627" s="79"/>
      <c r="DR627" s="19"/>
      <c r="DS627" s="19"/>
      <c r="DT627" s="72"/>
      <c r="DU627" s="72"/>
      <c r="DV627" s="72"/>
      <c r="DW627" s="72"/>
      <c r="DX627" s="74"/>
      <c r="DY627" s="79"/>
      <c r="DZ627" s="19"/>
      <c r="EA627" s="19"/>
      <c r="EB627" s="24"/>
      <c r="EC627" s="24"/>
      <c r="ED627" s="24"/>
      <c r="EE627" s="24"/>
      <c r="EF627" s="271"/>
      <c r="EG627" s="272"/>
      <c r="EH627" s="19"/>
      <c r="EI627" s="19"/>
      <c r="EJ627" s="72"/>
      <c r="EK627" s="72"/>
      <c r="EL627" s="72"/>
      <c r="EM627" s="72"/>
      <c r="EN627" s="74"/>
      <c r="EO627" s="79"/>
      <c r="EP627" s="19"/>
      <c r="EQ627" s="19"/>
    </row>
    <row r="628" spans="1:147" ht="37.5" customHeight="1">
      <c r="A628" s="99"/>
      <c r="B628" s="24"/>
      <c r="C628" s="24"/>
      <c r="D628" s="72"/>
      <c r="E628" s="72"/>
      <c r="F628" s="72"/>
      <c r="G628" s="72"/>
      <c r="H628" s="74"/>
      <c r="I628" s="79"/>
      <c r="J628" s="19"/>
      <c r="K628" s="19"/>
      <c r="L628" s="72"/>
      <c r="M628" s="72"/>
      <c r="N628" s="72"/>
      <c r="O628" s="72"/>
      <c r="P628" s="74"/>
      <c r="Q628" s="79"/>
      <c r="R628" s="19"/>
      <c r="S628" s="19"/>
      <c r="T628" s="72"/>
      <c r="U628" s="72"/>
      <c r="V628" s="72"/>
      <c r="W628" s="72"/>
      <c r="X628" s="74"/>
      <c r="Y628" s="79"/>
      <c r="Z628" s="19"/>
      <c r="AA628" s="19"/>
      <c r="AB628" s="72"/>
      <c r="AC628" s="72"/>
      <c r="AD628" s="72"/>
      <c r="AE628" s="72"/>
      <c r="AF628" s="74"/>
      <c r="AG628" s="79"/>
      <c r="AH628" s="19"/>
      <c r="AI628" s="19"/>
      <c r="AJ628" s="72"/>
      <c r="AK628" s="72"/>
      <c r="AL628" s="72"/>
      <c r="AM628" s="72"/>
      <c r="AN628" s="74"/>
      <c r="AO628" s="79"/>
      <c r="AP628" s="19"/>
      <c r="AQ628" s="19"/>
      <c r="AR628" s="72"/>
      <c r="AS628" s="72"/>
      <c r="AT628" s="72"/>
      <c r="AU628" s="72"/>
      <c r="AV628" s="74"/>
      <c r="AW628" s="79"/>
      <c r="AX628" s="19"/>
      <c r="AY628" s="19"/>
      <c r="AZ628" s="72"/>
      <c r="BA628" s="72"/>
      <c r="BB628" s="72"/>
      <c r="BC628" s="72"/>
      <c r="BD628" s="74"/>
      <c r="BE628" s="79"/>
      <c r="BF628" s="19"/>
      <c r="BG628" s="19"/>
      <c r="BH628" s="72"/>
      <c r="BI628" s="72"/>
      <c r="BJ628" s="72"/>
      <c r="BK628" s="72"/>
      <c r="BL628" s="74"/>
      <c r="BM628" s="79"/>
      <c r="BN628" s="19"/>
      <c r="BO628" s="19"/>
      <c r="BP628" s="72"/>
      <c r="BQ628" s="72"/>
      <c r="BR628" s="72"/>
      <c r="BS628" s="72"/>
      <c r="BT628" s="74"/>
      <c r="BU628" s="79"/>
      <c r="BV628" s="19"/>
      <c r="BW628" s="19"/>
      <c r="BX628" s="72"/>
      <c r="BY628" s="72"/>
      <c r="BZ628" s="72"/>
      <c r="CA628" s="72"/>
      <c r="CB628" s="74"/>
      <c r="CC628" s="79"/>
      <c r="CD628" s="19"/>
      <c r="CE628" s="19"/>
      <c r="CF628" s="72"/>
      <c r="CG628" s="72"/>
      <c r="CH628" s="72"/>
      <c r="CI628" s="72"/>
      <c r="CJ628" s="74"/>
      <c r="CK628" s="79"/>
      <c r="CL628" s="19"/>
      <c r="CM628" s="19"/>
      <c r="CN628" s="72"/>
      <c r="CO628" s="72"/>
      <c r="CP628" s="72"/>
      <c r="CQ628" s="72"/>
      <c r="CR628" s="74"/>
      <c r="CS628" s="79"/>
      <c r="CT628" s="19"/>
      <c r="CU628" s="19"/>
      <c r="CV628" s="72"/>
      <c r="CW628" s="72"/>
      <c r="CX628" s="72"/>
      <c r="CY628" s="72"/>
      <c r="CZ628" s="74"/>
      <c r="DA628" s="79"/>
      <c r="DB628" s="19"/>
      <c r="DC628" s="19"/>
      <c r="DD628" s="72"/>
      <c r="DE628" s="72"/>
      <c r="DF628" s="72"/>
      <c r="DG628" s="72"/>
      <c r="DH628" s="74"/>
      <c r="DI628" s="79"/>
      <c r="DJ628" s="19"/>
      <c r="DK628" s="19"/>
      <c r="DL628" s="72"/>
      <c r="DM628" s="72"/>
      <c r="DN628" s="72"/>
      <c r="DO628" s="72"/>
      <c r="DP628" s="74"/>
      <c r="DQ628" s="79"/>
      <c r="DR628" s="19"/>
      <c r="DS628" s="19"/>
      <c r="DT628" s="72"/>
      <c r="DU628" s="72"/>
      <c r="DV628" s="72"/>
      <c r="DW628" s="72"/>
      <c r="DX628" s="74"/>
      <c r="DY628" s="79"/>
      <c r="DZ628" s="19"/>
      <c r="EA628" s="19"/>
      <c r="EB628" s="24"/>
      <c r="EC628" s="24"/>
      <c r="ED628" s="24"/>
      <c r="EE628" s="24"/>
      <c r="EF628" s="271"/>
      <c r="EG628" s="272"/>
      <c r="EH628" s="19"/>
      <c r="EI628" s="19"/>
      <c r="EJ628" s="72"/>
      <c r="EK628" s="72"/>
      <c r="EL628" s="72"/>
      <c r="EM628" s="72"/>
      <c r="EN628" s="74"/>
      <c r="EO628" s="79"/>
      <c r="EP628" s="19"/>
      <c r="EQ628" s="19"/>
    </row>
    <row r="629" spans="1:147" ht="37.5" customHeight="1">
      <c r="A629" s="99"/>
      <c r="B629" s="24"/>
      <c r="C629" s="24"/>
      <c r="D629" s="72"/>
      <c r="E629" s="72"/>
      <c r="F629" s="72"/>
      <c r="G629" s="72"/>
      <c r="H629" s="74"/>
      <c r="I629" s="79"/>
      <c r="J629" s="19"/>
      <c r="K629" s="19"/>
      <c r="L629" s="72"/>
      <c r="M629" s="72"/>
      <c r="N629" s="72"/>
      <c r="O629" s="72"/>
      <c r="P629" s="74"/>
      <c r="Q629" s="79"/>
      <c r="R629" s="19"/>
      <c r="S629" s="19"/>
      <c r="T629" s="72"/>
      <c r="U629" s="72"/>
      <c r="V629" s="72"/>
      <c r="W629" s="72"/>
      <c r="X629" s="74"/>
      <c r="Y629" s="79"/>
      <c r="Z629" s="19"/>
      <c r="AA629" s="19"/>
      <c r="AB629" s="72"/>
      <c r="AC629" s="72"/>
      <c r="AD629" s="72"/>
      <c r="AE629" s="72"/>
      <c r="AF629" s="74"/>
      <c r="AG629" s="79"/>
      <c r="AH629" s="19"/>
      <c r="AI629" s="19"/>
      <c r="AJ629" s="72"/>
      <c r="AK629" s="72"/>
      <c r="AL629" s="72"/>
      <c r="AM629" s="72"/>
      <c r="AN629" s="74"/>
      <c r="AO629" s="79"/>
      <c r="AP629" s="19"/>
      <c r="AQ629" s="19"/>
      <c r="AR629" s="72"/>
      <c r="AS629" s="72"/>
      <c r="AT629" s="72"/>
      <c r="AU629" s="72"/>
      <c r="AV629" s="74"/>
      <c r="AW629" s="79"/>
      <c r="AX629" s="19"/>
      <c r="AY629" s="19"/>
      <c r="AZ629" s="72"/>
      <c r="BA629" s="72"/>
      <c r="BB629" s="72"/>
      <c r="BC629" s="72"/>
      <c r="BD629" s="74"/>
      <c r="BE629" s="79"/>
      <c r="BF629" s="19"/>
      <c r="BG629" s="19"/>
      <c r="BH629" s="72"/>
      <c r="BI629" s="72"/>
      <c r="BJ629" s="72"/>
      <c r="BK629" s="72"/>
      <c r="BL629" s="74"/>
      <c r="BM629" s="79"/>
      <c r="BN629" s="19"/>
      <c r="BO629" s="19"/>
      <c r="BP629" s="72"/>
      <c r="BQ629" s="72"/>
      <c r="BR629" s="72"/>
      <c r="BS629" s="72"/>
      <c r="BT629" s="74"/>
      <c r="BU629" s="79"/>
      <c r="BV629" s="19"/>
      <c r="BW629" s="19"/>
      <c r="BX629" s="72"/>
      <c r="BY629" s="72"/>
      <c r="BZ629" s="72"/>
      <c r="CA629" s="72"/>
      <c r="CB629" s="74"/>
      <c r="CC629" s="79"/>
      <c r="CD629" s="19"/>
      <c r="CE629" s="19"/>
      <c r="CF629" s="72"/>
      <c r="CG629" s="72"/>
      <c r="CH629" s="72"/>
      <c r="CI629" s="72"/>
      <c r="CJ629" s="74"/>
      <c r="CK629" s="79"/>
      <c r="CL629" s="19"/>
      <c r="CM629" s="19"/>
      <c r="CN629" s="72"/>
      <c r="CO629" s="72"/>
      <c r="CP629" s="72"/>
      <c r="CQ629" s="72"/>
      <c r="CR629" s="74"/>
      <c r="CS629" s="79"/>
      <c r="CT629" s="19"/>
      <c r="CU629" s="19"/>
      <c r="CV629" s="72"/>
      <c r="CW629" s="72"/>
      <c r="CX629" s="72"/>
      <c r="CY629" s="72"/>
      <c r="CZ629" s="74"/>
      <c r="DA629" s="79"/>
      <c r="DB629" s="19"/>
      <c r="DC629" s="19"/>
      <c r="DD629" s="72"/>
      <c r="DE629" s="72"/>
      <c r="DF629" s="72"/>
      <c r="DG629" s="72"/>
      <c r="DH629" s="74"/>
      <c r="DI629" s="79"/>
      <c r="DJ629" s="19"/>
      <c r="DK629" s="19"/>
      <c r="DL629" s="72"/>
      <c r="DM629" s="72"/>
      <c r="DN629" s="72"/>
      <c r="DO629" s="72"/>
      <c r="DP629" s="74"/>
      <c r="DQ629" s="79"/>
      <c r="DR629" s="19"/>
      <c r="DS629" s="19"/>
      <c r="DT629" s="72"/>
      <c r="DU629" s="72"/>
      <c r="DV629" s="72"/>
      <c r="DW629" s="72"/>
      <c r="DX629" s="74"/>
      <c r="DY629" s="79"/>
      <c r="DZ629" s="19"/>
      <c r="EA629" s="19"/>
      <c r="EB629" s="24"/>
      <c r="EC629" s="24"/>
      <c r="ED629" s="24"/>
      <c r="EE629" s="24"/>
      <c r="EF629" s="271"/>
      <c r="EG629" s="272"/>
      <c r="EH629" s="19"/>
      <c r="EI629" s="19"/>
      <c r="EJ629" s="72"/>
      <c r="EK629" s="72"/>
      <c r="EL629" s="72"/>
      <c r="EM629" s="72"/>
      <c r="EN629" s="74"/>
      <c r="EO629" s="79"/>
      <c r="EP629" s="19"/>
      <c r="EQ629" s="19"/>
    </row>
    <row r="630" spans="1:147" ht="37.5" customHeight="1">
      <c r="A630" s="99"/>
      <c r="B630" s="24"/>
      <c r="C630" s="24"/>
      <c r="D630" s="72"/>
      <c r="E630" s="72"/>
      <c r="F630" s="72"/>
      <c r="G630" s="72"/>
      <c r="H630" s="74"/>
      <c r="I630" s="79"/>
      <c r="J630" s="19"/>
      <c r="K630" s="19"/>
      <c r="L630" s="72"/>
      <c r="M630" s="72"/>
      <c r="N630" s="72"/>
      <c r="O630" s="72"/>
      <c r="P630" s="74"/>
      <c r="Q630" s="79"/>
      <c r="R630" s="19"/>
      <c r="S630" s="19"/>
      <c r="T630" s="72"/>
      <c r="U630" s="72"/>
      <c r="V630" s="72"/>
      <c r="W630" s="72"/>
      <c r="X630" s="74"/>
      <c r="Y630" s="79"/>
      <c r="Z630" s="19"/>
      <c r="AA630" s="19"/>
      <c r="AB630" s="72"/>
      <c r="AC630" s="72"/>
      <c r="AD630" s="72"/>
      <c r="AE630" s="72"/>
      <c r="AF630" s="74"/>
      <c r="AG630" s="79"/>
      <c r="AH630" s="19"/>
      <c r="AI630" s="19"/>
      <c r="AJ630" s="72"/>
      <c r="AK630" s="72"/>
      <c r="AL630" s="72"/>
      <c r="AM630" s="72"/>
      <c r="AN630" s="74"/>
      <c r="AO630" s="79"/>
      <c r="AP630" s="19"/>
      <c r="AQ630" s="19"/>
      <c r="AR630" s="72"/>
      <c r="AS630" s="72"/>
      <c r="AT630" s="72"/>
      <c r="AU630" s="72"/>
      <c r="AV630" s="74"/>
      <c r="AW630" s="79"/>
      <c r="AX630" s="19"/>
      <c r="AY630" s="19"/>
      <c r="AZ630" s="72"/>
      <c r="BA630" s="72"/>
      <c r="BB630" s="72"/>
      <c r="BC630" s="72"/>
      <c r="BD630" s="74"/>
      <c r="BE630" s="79"/>
      <c r="BF630" s="19"/>
      <c r="BG630" s="19"/>
      <c r="BH630" s="72"/>
      <c r="BI630" s="72"/>
      <c r="BJ630" s="72"/>
      <c r="BK630" s="72"/>
      <c r="BL630" s="74"/>
      <c r="BM630" s="79"/>
      <c r="BN630" s="19"/>
      <c r="BO630" s="19"/>
      <c r="BP630" s="72"/>
      <c r="BQ630" s="72"/>
      <c r="BR630" s="72"/>
      <c r="BS630" s="72"/>
      <c r="BT630" s="74"/>
      <c r="BU630" s="79"/>
      <c r="BV630" s="19"/>
      <c r="BW630" s="19"/>
      <c r="BX630" s="72"/>
      <c r="BY630" s="72"/>
      <c r="BZ630" s="72"/>
      <c r="CA630" s="72"/>
      <c r="CB630" s="74"/>
      <c r="CC630" s="79"/>
      <c r="CD630" s="19"/>
      <c r="CE630" s="19"/>
      <c r="CF630" s="72"/>
      <c r="CG630" s="72"/>
      <c r="CH630" s="72"/>
      <c r="CI630" s="72"/>
      <c r="CJ630" s="74"/>
      <c r="CK630" s="79"/>
      <c r="CL630" s="19"/>
      <c r="CM630" s="19"/>
      <c r="CN630" s="72"/>
      <c r="CO630" s="72"/>
      <c r="CP630" s="72"/>
      <c r="CQ630" s="72"/>
      <c r="CR630" s="74"/>
      <c r="CS630" s="79"/>
      <c r="CT630" s="19"/>
      <c r="CU630" s="19"/>
      <c r="CV630" s="72"/>
      <c r="CW630" s="72"/>
      <c r="CX630" s="72"/>
      <c r="CY630" s="72"/>
      <c r="CZ630" s="74"/>
      <c r="DA630" s="79"/>
      <c r="DB630" s="19"/>
      <c r="DC630" s="19"/>
      <c r="DD630" s="72"/>
      <c r="DE630" s="72"/>
      <c r="DF630" s="72"/>
      <c r="DG630" s="72"/>
      <c r="DH630" s="74"/>
      <c r="DI630" s="79"/>
      <c r="DJ630" s="19"/>
      <c r="DK630" s="19"/>
      <c r="DL630" s="72"/>
      <c r="DM630" s="72"/>
      <c r="DN630" s="72"/>
      <c r="DO630" s="72"/>
      <c r="DP630" s="74"/>
      <c r="DQ630" s="79"/>
      <c r="DR630" s="19"/>
      <c r="DS630" s="19"/>
      <c r="DT630" s="72"/>
      <c r="DU630" s="72"/>
      <c r="DV630" s="72"/>
      <c r="DW630" s="72"/>
      <c r="DX630" s="74"/>
      <c r="DY630" s="79"/>
      <c r="DZ630" s="19"/>
      <c r="EA630" s="19"/>
      <c r="EB630" s="24"/>
      <c r="EC630" s="24"/>
      <c r="ED630" s="24"/>
      <c r="EE630" s="24"/>
      <c r="EF630" s="271"/>
      <c r="EG630" s="272"/>
      <c r="EH630" s="19"/>
      <c r="EI630" s="19"/>
      <c r="EJ630" s="72"/>
      <c r="EK630" s="72"/>
      <c r="EL630" s="72"/>
      <c r="EM630" s="72"/>
      <c r="EN630" s="74"/>
      <c r="EO630" s="79"/>
      <c r="EP630" s="19"/>
      <c r="EQ630" s="19"/>
    </row>
    <row r="631" spans="1:147" ht="37.5" customHeight="1">
      <c r="A631" s="99"/>
      <c r="B631" s="24"/>
      <c r="C631" s="24"/>
      <c r="D631" s="72"/>
      <c r="E631" s="72"/>
      <c r="F631" s="72"/>
      <c r="G631" s="72"/>
      <c r="H631" s="74"/>
      <c r="I631" s="79"/>
      <c r="J631" s="19"/>
      <c r="K631" s="19"/>
      <c r="L631" s="72"/>
      <c r="M631" s="72"/>
      <c r="N631" s="72"/>
      <c r="O631" s="72"/>
      <c r="P631" s="74"/>
      <c r="Q631" s="79"/>
      <c r="R631" s="19"/>
      <c r="S631" s="19"/>
      <c r="T631" s="72"/>
      <c r="U631" s="72"/>
      <c r="V631" s="72"/>
      <c r="W631" s="72"/>
      <c r="X631" s="74"/>
      <c r="Y631" s="79"/>
      <c r="Z631" s="19"/>
      <c r="AA631" s="19"/>
      <c r="AB631" s="72"/>
      <c r="AC631" s="72"/>
      <c r="AD631" s="72"/>
      <c r="AE631" s="72"/>
      <c r="AF631" s="74"/>
      <c r="AG631" s="79"/>
      <c r="AH631" s="19"/>
      <c r="AI631" s="19"/>
      <c r="AJ631" s="72"/>
      <c r="AK631" s="72"/>
      <c r="AL631" s="72"/>
      <c r="AM631" s="72"/>
      <c r="AN631" s="74"/>
      <c r="AO631" s="79"/>
      <c r="AP631" s="19"/>
      <c r="AQ631" s="19"/>
      <c r="AR631" s="72"/>
      <c r="AS631" s="72"/>
      <c r="AT631" s="72"/>
      <c r="AU631" s="72"/>
      <c r="AV631" s="74"/>
      <c r="AW631" s="79"/>
      <c r="AX631" s="19"/>
      <c r="AY631" s="19"/>
      <c r="AZ631" s="72"/>
      <c r="BA631" s="72"/>
      <c r="BB631" s="72"/>
      <c r="BC631" s="72"/>
      <c r="BD631" s="74"/>
      <c r="BE631" s="79"/>
      <c r="BF631" s="19"/>
      <c r="BG631" s="19"/>
      <c r="BH631" s="72"/>
      <c r="BI631" s="72"/>
      <c r="BJ631" s="72"/>
      <c r="BK631" s="72"/>
      <c r="BL631" s="74"/>
      <c r="BM631" s="79"/>
      <c r="BN631" s="19"/>
      <c r="BO631" s="19"/>
      <c r="BP631" s="72"/>
      <c r="BQ631" s="72"/>
      <c r="BR631" s="72"/>
      <c r="BS631" s="72"/>
      <c r="BT631" s="74"/>
      <c r="BU631" s="79"/>
      <c r="BV631" s="19"/>
      <c r="BW631" s="19"/>
      <c r="BX631" s="72"/>
      <c r="BY631" s="72"/>
      <c r="BZ631" s="72"/>
      <c r="CA631" s="72"/>
      <c r="CB631" s="74"/>
      <c r="CC631" s="79"/>
      <c r="CD631" s="19"/>
      <c r="CE631" s="19"/>
      <c r="CF631" s="72"/>
      <c r="CG631" s="72"/>
      <c r="CH631" s="72"/>
      <c r="CI631" s="72"/>
      <c r="CJ631" s="74"/>
      <c r="CK631" s="79"/>
      <c r="CL631" s="19"/>
      <c r="CM631" s="19"/>
      <c r="CN631" s="72"/>
      <c r="CO631" s="72"/>
      <c r="CP631" s="72"/>
      <c r="CQ631" s="72"/>
      <c r="CR631" s="74"/>
      <c r="CS631" s="79"/>
      <c r="CT631" s="19"/>
      <c r="CU631" s="19"/>
      <c r="CV631" s="72"/>
      <c r="CW631" s="72"/>
      <c r="CX631" s="72"/>
      <c r="CY631" s="72"/>
      <c r="CZ631" s="74"/>
      <c r="DA631" s="79"/>
      <c r="DB631" s="19"/>
      <c r="DC631" s="19"/>
      <c r="DD631" s="72"/>
      <c r="DE631" s="72"/>
      <c r="DF631" s="72"/>
      <c r="DG631" s="72"/>
      <c r="DH631" s="74"/>
      <c r="DI631" s="79"/>
      <c r="DJ631" s="19"/>
      <c r="DK631" s="19"/>
      <c r="DL631" s="72"/>
      <c r="DM631" s="72"/>
      <c r="DN631" s="72"/>
      <c r="DO631" s="72"/>
      <c r="DP631" s="74"/>
      <c r="DQ631" s="79"/>
      <c r="DR631" s="19"/>
      <c r="DS631" s="19"/>
      <c r="DT631" s="72"/>
      <c r="DU631" s="72"/>
      <c r="DV631" s="72"/>
      <c r="DW631" s="72"/>
      <c r="DX631" s="74"/>
      <c r="DY631" s="79"/>
      <c r="DZ631" s="19"/>
      <c r="EA631" s="19"/>
      <c r="EB631" s="24"/>
      <c r="EC631" s="24"/>
      <c r="ED631" s="24"/>
      <c r="EE631" s="24"/>
      <c r="EF631" s="271"/>
      <c r="EG631" s="272"/>
      <c r="EH631" s="19"/>
      <c r="EI631" s="19"/>
      <c r="EJ631" s="72"/>
      <c r="EK631" s="72"/>
      <c r="EL631" s="72"/>
      <c r="EM631" s="72"/>
      <c r="EN631" s="74"/>
      <c r="EO631" s="79"/>
      <c r="EP631" s="19"/>
      <c r="EQ631" s="19"/>
    </row>
    <row r="632" spans="1:147" ht="37.5" customHeight="1">
      <c r="A632" s="99"/>
      <c r="B632" s="24"/>
      <c r="C632" s="24"/>
      <c r="D632" s="72"/>
      <c r="E632" s="72"/>
      <c r="F632" s="72"/>
      <c r="G632" s="72"/>
      <c r="H632" s="74"/>
      <c r="I632" s="79"/>
      <c r="J632" s="19"/>
      <c r="K632" s="19"/>
      <c r="L632" s="72"/>
      <c r="M632" s="72"/>
      <c r="N632" s="72"/>
      <c r="O632" s="72"/>
      <c r="P632" s="74"/>
      <c r="Q632" s="79"/>
      <c r="R632" s="19"/>
      <c r="S632" s="19"/>
      <c r="T632" s="72"/>
      <c r="U632" s="72"/>
      <c r="V632" s="72"/>
      <c r="W632" s="72"/>
      <c r="X632" s="74"/>
      <c r="Y632" s="79"/>
      <c r="Z632" s="19"/>
      <c r="AA632" s="19"/>
      <c r="AB632" s="72"/>
      <c r="AC632" s="72"/>
      <c r="AD632" s="72"/>
      <c r="AE632" s="72"/>
      <c r="AF632" s="74"/>
      <c r="AG632" s="79"/>
      <c r="AH632" s="19"/>
      <c r="AI632" s="19"/>
      <c r="AJ632" s="72"/>
      <c r="AK632" s="72"/>
      <c r="AL632" s="72"/>
      <c r="AM632" s="72"/>
      <c r="AN632" s="74"/>
      <c r="AO632" s="79"/>
      <c r="AP632" s="19"/>
      <c r="AQ632" s="19"/>
      <c r="AR632" s="72"/>
      <c r="AS632" s="72"/>
      <c r="AT632" s="72"/>
      <c r="AU632" s="72"/>
      <c r="AV632" s="74"/>
      <c r="AW632" s="79"/>
      <c r="AX632" s="19"/>
      <c r="AY632" s="19"/>
      <c r="AZ632" s="72"/>
      <c r="BA632" s="72"/>
      <c r="BB632" s="72"/>
      <c r="BC632" s="72"/>
      <c r="BD632" s="74"/>
      <c r="BE632" s="79"/>
      <c r="BF632" s="19"/>
      <c r="BG632" s="19"/>
      <c r="BH632" s="72"/>
      <c r="BI632" s="72"/>
      <c r="BJ632" s="72"/>
      <c r="BK632" s="72"/>
      <c r="BL632" s="74"/>
      <c r="BM632" s="79"/>
      <c r="BN632" s="19"/>
      <c r="BO632" s="19"/>
      <c r="BP632" s="72"/>
      <c r="BQ632" s="72"/>
      <c r="BR632" s="72"/>
      <c r="BS632" s="72"/>
      <c r="BT632" s="74"/>
      <c r="BU632" s="79"/>
      <c r="BV632" s="19"/>
      <c r="BW632" s="19"/>
      <c r="BX632" s="72"/>
      <c r="BY632" s="72"/>
      <c r="BZ632" s="72"/>
      <c r="CA632" s="72"/>
      <c r="CB632" s="74"/>
      <c r="CC632" s="79"/>
      <c r="CD632" s="19"/>
      <c r="CE632" s="19"/>
      <c r="CF632" s="72"/>
      <c r="CG632" s="72"/>
      <c r="CH632" s="72"/>
      <c r="CI632" s="72"/>
      <c r="CJ632" s="74"/>
      <c r="CK632" s="79"/>
      <c r="CL632" s="19"/>
      <c r="CM632" s="19"/>
      <c r="CN632" s="72"/>
      <c r="CO632" s="72"/>
      <c r="CP632" s="72"/>
      <c r="CQ632" s="72"/>
      <c r="CR632" s="74"/>
      <c r="CS632" s="79"/>
      <c r="CT632" s="19"/>
      <c r="CU632" s="19"/>
      <c r="CV632" s="72"/>
      <c r="CW632" s="72"/>
      <c r="CX632" s="72"/>
      <c r="CY632" s="72"/>
      <c r="CZ632" s="74"/>
      <c r="DA632" s="79"/>
      <c r="DB632" s="19"/>
      <c r="DC632" s="19"/>
      <c r="DD632" s="72"/>
      <c r="DE632" s="72"/>
      <c r="DF632" s="72"/>
      <c r="DG632" s="72"/>
      <c r="DH632" s="74"/>
      <c r="DI632" s="79"/>
      <c r="DJ632" s="19"/>
      <c r="DK632" s="19"/>
      <c r="DL632" s="72"/>
      <c r="DM632" s="72"/>
      <c r="DN632" s="72"/>
      <c r="DO632" s="72"/>
      <c r="DP632" s="74"/>
      <c r="DQ632" s="79"/>
      <c r="DR632" s="19"/>
      <c r="DS632" s="19"/>
      <c r="DT632" s="72"/>
      <c r="DU632" s="72"/>
      <c r="DV632" s="72"/>
      <c r="DW632" s="72"/>
      <c r="DX632" s="74"/>
      <c r="DY632" s="79"/>
      <c r="DZ632" s="19"/>
      <c r="EA632" s="19"/>
      <c r="EB632" s="24"/>
      <c r="EC632" s="24"/>
      <c r="ED632" s="24"/>
      <c r="EE632" s="24"/>
      <c r="EF632" s="271"/>
      <c r="EG632" s="272"/>
      <c r="EH632" s="19"/>
      <c r="EI632" s="19"/>
      <c r="EJ632" s="72"/>
      <c r="EK632" s="72"/>
      <c r="EL632" s="72"/>
      <c r="EM632" s="72"/>
      <c r="EN632" s="74"/>
      <c r="EO632" s="79"/>
      <c r="EP632" s="19"/>
      <c r="EQ632" s="19"/>
    </row>
    <row r="633" spans="1:147" ht="37.5" customHeight="1">
      <c r="A633" s="99"/>
      <c r="B633" s="24"/>
      <c r="C633" s="24"/>
      <c r="D633" s="72"/>
      <c r="E633" s="72"/>
      <c r="F633" s="72"/>
      <c r="G633" s="72"/>
      <c r="H633" s="74"/>
      <c r="I633" s="79"/>
      <c r="J633" s="19"/>
      <c r="K633" s="19"/>
      <c r="L633" s="72"/>
      <c r="M633" s="72"/>
      <c r="N633" s="72"/>
      <c r="O633" s="72"/>
      <c r="P633" s="74"/>
      <c r="Q633" s="79"/>
      <c r="R633" s="19"/>
      <c r="S633" s="19"/>
      <c r="T633" s="72"/>
      <c r="U633" s="72"/>
      <c r="V633" s="72"/>
      <c r="W633" s="72"/>
      <c r="X633" s="74"/>
      <c r="Y633" s="79"/>
      <c r="Z633" s="19"/>
      <c r="AA633" s="19"/>
      <c r="AB633" s="72"/>
      <c r="AC633" s="72"/>
      <c r="AD633" s="72"/>
      <c r="AE633" s="72"/>
      <c r="AF633" s="74"/>
      <c r="AG633" s="79"/>
      <c r="AH633" s="19"/>
      <c r="AI633" s="19"/>
      <c r="AJ633" s="72"/>
      <c r="AK633" s="72"/>
      <c r="AL633" s="72"/>
      <c r="AM633" s="72"/>
      <c r="AN633" s="74"/>
      <c r="AO633" s="79"/>
      <c r="AP633" s="19"/>
      <c r="AQ633" s="19"/>
      <c r="AR633" s="72"/>
      <c r="AS633" s="72"/>
      <c r="AT633" s="72"/>
      <c r="AU633" s="72"/>
      <c r="AV633" s="74"/>
      <c r="AW633" s="79"/>
      <c r="AX633" s="19"/>
      <c r="AY633" s="19"/>
      <c r="AZ633" s="72"/>
      <c r="BA633" s="72"/>
      <c r="BB633" s="72"/>
      <c r="BC633" s="72"/>
      <c r="BD633" s="74"/>
      <c r="BE633" s="79"/>
      <c r="BF633" s="19"/>
      <c r="BG633" s="19"/>
      <c r="BH633" s="72"/>
      <c r="BI633" s="72"/>
      <c r="BJ633" s="72"/>
      <c r="BK633" s="72"/>
      <c r="BL633" s="74"/>
      <c r="BM633" s="79"/>
      <c r="BN633" s="19"/>
      <c r="BO633" s="19"/>
      <c r="BP633" s="72"/>
      <c r="BQ633" s="72"/>
      <c r="BR633" s="72"/>
      <c r="BS633" s="72"/>
      <c r="BT633" s="74"/>
      <c r="BU633" s="79"/>
      <c r="BV633" s="19"/>
      <c r="BW633" s="19"/>
      <c r="BX633" s="72"/>
      <c r="BY633" s="72"/>
      <c r="BZ633" s="72"/>
      <c r="CA633" s="72"/>
      <c r="CB633" s="74"/>
      <c r="CC633" s="79"/>
      <c r="CD633" s="19"/>
      <c r="CE633" s="19"/>
      <c r="CF633" s="72"/>
      <c r="CG633" s="72"/>
      <c r="CH633" s="72"/>
      <c r="CI633" s="72"/>
      <c r="CJ633" s="74"/>
      <c r="CK633" s="79"/>
      <c r="CL633" s="19"/>
      <c r="CM633" s="19"/>
      <c r="CN633" s="72"/>
      <c r="CO633" s="72"/>
      <c r="CP633" s="72"/>
      <c r="CQ633" s="72"/>
      <c r="CR633" s="74"/>
      <c r="CS633" s="79"/>
      <c r="CT633" s="19"/>
      <c r="CU633" s="19"/>
      <c r="CV633" s="72"/>
      <c r="CW633" s="72"/>
      <c r="CX633" s="72"/>
      <c r="CY633" s="72"/>
      <c r="CZ633" s="74"/>
      <c r="DA633" s="79"/>
      <c r="DB633" s="19"/>
      <c r="DC633" s="19"/>
      <c r="DD633" s="72"/>
      <c r="DE633" s="72"/>
      <c r="DF633" s="72"/>
      <c r="DG633" s="72"/>
      <c r="DH633" s="74"/>
      <c r="DI633" s="79"/>
      <c r="DJ633" s="19"/>
      <c r="DK633" s="19"/>
      <c r="DL633" s="72"/>
      <c r="DM633" s="72"/>
      <c r="DN633" s="72"/>
      <c r="DO633" s="72"/>
      <c r="DP633" s="74"/>
      <c r="DQ633" s="79"/>
      <c r="DR633" s="19"/>
      <c r="DS633" s="19"/>
      <c r="DT633" s="72"/>
      <c r="DU633" s="72"/>
      <c r="DV633" s="72"/>
      <c r="DW633" s="72"/>
      <c r="DX633" s="74"/>
      <c r="DY633" s="79"/>
      <c r="DZ633" s="19"/>
      <c r="EA633" s="19"/>
      <c r="EB633" s="24"/>
      <c r="EC633" s="24"/>
      <c r="ED633" s="24"/>
      <c r="EE633" s="24"/>
      <c r="EF633" s="271"/>
      <c r="EG633" s="272"/>
      <c r="EH633" s="19"/>
      <c r="EI633" s="19"/>
      <c r="EJ633" s="72"/>
      <c r="EK633" s="72"/>
      <c r="EL633" s="72"/>
      <c r="EM633" s="72"/>
      <c r="EN633" s="74"/>
      <c r="EO633" s="79"/>
      <c r="EP633" s="19"/>
      <c r="EQ633" s="19"/>
    </row>
    <row r="634" spans="1:147" ht="37.5" customHeight="1">
      <c r="A634" s="99"/>
      <c r="B634" s="24"/>
      <c r="C634" s="24"/>
      <c r="D634" s="72"/>
      <c r="E634" s="72"/>
      <c r="F634" s="72"/>
      <c r="G634" s="72"/>
      <c r="H634" s="74"/>
      <c r="I634" s="79"/>
      <c r="J634" s="19"/>
      <c r="K634" s="19"/>
      <c r="L634" s="72"/>
      <c r="M634" s="72"/>
      <c r="N634" s="72"/>
      <c r="O634" s="72"/>
      <c r="P634" s="74"/>
      <c r="Q634" s="79"/>
      <c r="R634" s="19"/>
      <c r="S634" s="19"/>
      <c r="T634" s="72"/>
      <c r="U634" s="72"/>
      <c r="V634" s="72"/>
      <c r="W634" s="72"/>
      <c r="X634" s="74"/>
      <c r="Y634" s="79"/>
      <c r="Z634" s="19"/>
      <c r="AA634" s="19"/>
      <c r="AB634" s="72"/>
      <c r="AC634" s="72"/>
      <c r="AD634" s="72"/>
      <c r="AE634" s="72"/>
      <c r="AF634" s="74"/>
      <c r="AG634" s="79"/>
      <c r="AH634" s="19"/>
      <c r="AI634" s="19"/>
      <c r="AJ634" s="72"/>
      <c r="AK634" s="72"/>
      <c r="AL634" s="72"/>
      <c r="AM634" s="72"/>
      <c r="AN634" s="74"/>
      <c r="AO634" s="79"/>
      <c r="AP634" s="19"/>
      <c r="AQ634" s="19"/>
      <c r="AR634" s="72"/>
      <c r="AS634" s="72"/>
      <c r="AT634" s="72"/>
      <c r="AU634" s="72"/>
      <c r="AV634" s="74"/>
      <c r="AW634" s="79"/>
      <c r="AX634" s="19"/>
      <c r="AY634" s="19"/>
      <c r="AZ634" s="72"/>
      <c r="BA634" s="72"/>
      <c r="BB634" s="72"/>
      <c r="BC634" s="72"/>
      <c r="BD634" s="74"/>
      <c r="BE634" s="79"/>
      <c r="BF634" s="19"/>
      <c r="BG634" s="19"/>
      <c r="BH634" s="72"/>
      <c r="BI634" s="72"/>
      <c r="BJ634" s="72"/>
      <c r="BK634" s="72"/>
      <c r="BL634" s="74"/>
      <c r="BM634" s="79"/>
      <c r="BN634" s="19"/>
      <c r="BO634" s="19"/>
      <c r="BP634" s="72"/>
      <c r="BQ634" s="72"/>
      <c r="BR634" s="72"/>
      <c r="BS634" s="72"/>
      <c r="BT634" s="74"/>
      <c r="BU634" s="79"/>
      <c r="BV634" s="19"/>
      <c r="BW634" s="19"/>
      <c r="BX634" s="72"/>
      <c r="BY634" s="72"/>
      <c r="BZ634" s="72"/>
      <c r="CA634" s="72"/>
      <c r="CB634" s="74"/>
      <c r="CC634" s="79"/>
      <c r="CD634" s="19"/>
      <c r="CE634" s="19"/>
      <c r="CF634" s="72"/>
      <c r="CG634" s="72"/>
      <c r="CH634" s="72"/>
      <c r="CI634" s="72"/>
      <c r="CJ634" s="74"/>
      <c r="CK634" s="79"/>
      <c r="CL634" s="19"/>
      <c r="CM634" s="19"/>
      <c r="CN634" s="72"/>
      <c r="CO634" s="72"/>
      <c r="CP634" s="72"/>
      <c r="CQ634" s="72"/>
      <c r="CR634" s="74"/>
      <c r="CS634" s="79"/>
      <c r="CT634" s="19"/>
      <c r="CU634" s="19"/>
      <c r="CV634" s="72"/>
      <c r="CW634" s="72"/>
      <c r="CX634" s="72"/>
      <c r="CY634" s="72"/>
      <c r="CZ634" s="74"/>
      <c r="DA634" s="79"/>
      <c r="DB634" s="19"/>
      <c r="DC634" s="19"/>
      <c r="DD634" s="72"/>
      <c r="DE634" s="72"/>
      <c r="DF634" s="72"/>
      <c r="DG634" s="72"/>
      <c r="DH634" s="74"/>
      <c r="DI634" s="79"/>
      <c r="DJ634" s="19"/>
      <c r="DK634" s="19"/>
      <c r="DL634" s="72"/>
      <c r="DM634" s="72"/>
      <c r="DN634" s="72"/>
      <c r="DO634" s="72"/>
      <c r="DP634" s="74"/>
      <c r="DQ634" s="79"/>
      <c r="DR634" s="19"/>
      <c r="DS634" s="19"/>
      <c r="DT634" s="72"/>
      <c r="DU634" s="72"/>
      <c r="DV634" s="72"/>
      <c r="DW634" s="72"/>
      <c r="DX634" s="74"/>
      <c r="DY634" s="79"/>
      <c r="DZ634" s="19"/>
      <c r="EA634" s="19"/>
      <c r="EB634" s="24"/>
      <c r="EC634" s="24"/>
      <c r="ED634" s="24"/>
      <c r="EE634" s="24"/>
      <c r="EF634" s="271"/>
      <c r="EG634" s="272"/>
      <c r="EH634" s="19"/>
      <c r="EI634" s="19"/>
      <c r="EJ634" s="72"/>
      <c r="EK634" s="72"/>
      <c r="EL634" s="72"/>
      <c r="EM634" s="72"/>
      <c r="EN634" s="74"/>
      <c r="EO634" s="79"/>
      <c r="EP634" s="19"/>
      <c r="EQ634" s="19"/>
    </row>
    <row r="635" spans="1:147" ht="37.5" customHeight="1">
      <c r="A635" s="99"/>
      <c r="B635" s="24"/>
      <c r="C635" s="24"/>
      <c r="D635" s="72"/>
      <c r="E635" s="72"/>
      <c r="F635" s="72"/>
      <c r="G635" s="72"/>
      <c r="H635" s="74"/>
      <c r="I635" s="79"/>
      <c r="J635" s="19"/>
      <c r="K635" s="19"/>
      <c r="L635" s="72"/>
      <c r="M635" s="72"/>
      <c r="N635" s="72"/>
      <c r="O635" s="72"/>
      <c r="P635" s="74"/>
      <c r="Q635" s="79"/>
      <c r="R635" s="19"/>
      <c r="S635" s="19"/>
      <c r="T635" s="72"/>
      <c r="U635" s="72"/>
      <c r="V635" s="72"/>
      <c r="W635" s="72"/>
      <c r="X635" s="74"/>
      <c r="Y635" s="79"/>
      <c r="Z635" s="19"/>
      <c r="AA635" s="19"/>
      <c r="AB635" s="72"/>
      <c r="AC635" s="72"/>
      <c r="AD635" s="72"/>
      <c r="AE635" s="72"/>
      <c r="AF635" s="74"/>
      <c r="AG635" s="79"/>
      <c r="AH635" s="19"/>
      <c r="AI635" s="19"/>
      <c r="AJ635" s="72"/>
      <c r="AK635" s="72"/>
      <c r="AL635" s="72"/>
      <c r="AM635" s="72"/>
      <c r="AN635" s="74"/>
      <c r="AO635" s="79"/>
      <c r="AP635" s="19"/>
      <c r="AQ635" s="19"/>
      <c r="AR635" s="72"/>
      <c r="AS635" s="72"/>
      <c r="AT635" s="72"/>
      <c r="AU635" s="72"/>
      <c r="AV635" s="74"/>
      <c r="AW635" s="79"/>
      <c r="AX635" s="19"/>
      <c r="AY635" s="19"/>
      <c r="AZ635" s="72"/>
      <c r="BA635" s="72"/>
      <c r="BB635" s="72"/>
      <c r="BC635" s="72"/>
      <c r="BD635" s="74"/>
      <c r="BE635" s="79"/>
      <c r="BF635" s="19"/>
      <c r="BG635" s="19"/>
      <c r="BH635" s="72"/>
      <c r="BI635" s="72"/>
      <c r="BJ635" s="72"/>
      <c r="BK635" s="72"/>
      <c r="BL635" s="74"/>
      <c r="BM635" s="79"/>
      <c r="BN635" s="19"/>
      <c r="BO635" s="19"/>
      <c r="BP635" s="72"/>
      <c r="BQ635" s="72"/>
      <c r="BR635" s="72"/>
      <c r="BS635" s="72"/>
      <c r="BT635" s="74"/>
      <c r="BU635" s="79"/>
      <c r="BV635" s="19"/>
      <c r="BW635" s="19"/>
      <c r="BX635" s="72"/>
      <c r="BY635" s="72"/>
      <c r="BZ635" s="72"/>
      <c r="CA635" s="72"/>
      <c r="CB635" s="74"/>
      <c r="CC635" s="79"/>
      <c r="CD635" s="19"/>
      <c r="CE635" s="19"/>
      <c r="CF635" s="72"/>
      <c r="CG635" s="72"/>
      <c r="CH635" s="72"/>
      <c r="CI635" s="72"/>
      <c r="CJ635" s="74"/>
      <c r="CK635" s="79"/>
      <c r="CL635" s="19"/>
      <c r="CM635" s="19"/>
      <c r="CN635" s="72"/>
      <c r="CO635" s="72"/>
      <c r="CP635" s="72"/>
      <c r="CQ635" s="72"/>
      <c r="CR635" s="74"/>
      <c r="CS635" s="79"/>
      <c r="CT635" s="19"/>
      <c r="CU635" s="19"/>
      <c r="CV635" s="72"/>
      <c r="CW635" s="72"/>
      <c r="CX635" s="72"/>
      <c r="CY635" s="72"/>
      <c r="CZ635" s="74"/>
      <c r="DA635" s="79"/>
      <c r="DB635" s="19"/>
      <c r="DC635" s="19"/>
      <c r="DD635" s="72"/>
      <c r="DE635" s="72"/>
      <c r="DF635" s="72"/>
      <c r="DG635" s="72"/>
      <c r="DH635" s="74"/>
      <c r="DI635" s="79"/>
      <c r="DJ635" s="19"/>
      <c r="DK635" s="19"/>
      <c r="DL635" s="72"/>
      <c r="DM635" s="72"/>
      <c r="DN635" s="72"/>
      <c r="DO635" s="72"/>
      <c r="DP635" s="74"/>
      <c r="DQ635" s="79"/>
      <c r="DR635" s="19"/>
      <c r="DS635" s="19"/>
      <c r="DT635" s="72"/>
      <c r="DU635" s="72"/>
      <c r="DV635" s="72"/>
      <c r="DW635" s="72"/>
      <c r="DX635" s="74"/>
      <c r="DY635" s="79"/>
      <c r="DZ635" s="19"/>
      <c r="EA635" s="19"/>
      <c r="EB635" s="24"/>
      <c r="EC635" s="24"/>
      <c r="ED635" s="24"/>
      <c r="EE635" s="24"/>
      <c r="EF635" s="271"/>
      <c r="EG635" s="272"/>
      <c r="EH635" s="19"/>
      <c r="EI635" s="19"/>
      <c r="EJ635" s="72"/>
      <c r="EK635" s="72"/>
      <c r="EL635" s="72"/>
      <c r="EM635" s="72"/>
      <c r="EN635" s="74"/>
      <c r="EO635" s="79"/>
      <c r="EP635" s="19"/>
      <c r="EQ635" s="19"/>
    </row>
    <row r="636" spans="1:147" ht="37.5" customHeight="1">
      <c r="A636" s="99"/>
      <c r="B636" s="24"/>
      <c r="C636" s="24"/>
      <c r="D636" s="72"/>
      <c r="E636" s="72"/>
      <c r="F636" s="72"/>
      <c r="G636" s="72"/>
      <c r="H636" s="74"/>
      <c r="I636" s="79"/>
      <c r="J636" s="19"/>
      <c r="K636" s="19"/>
      <c r="L636" s="72"/>
      <c r="M636" s="72"/>
      <c r="N636" s="72"/>
      <c r="O636" s="72"/>
      <c r="P636" s="74"/>
      <c r="Q636" s="79"/>
      <c r="R636" s="19"/>
      <c r="S636" s="19"/>
      <c r="T636" s="72"/>
      <c r="U636" s="72"/>
      <c r="V636" s="72"/>
      <c r="W636" s="72"/>
      <c r="X636" s="74"/>
      <c r="Y636" s="79"/>
      <c r="Z636" s="19"/>
      <c r="AA636" s="19"/>
      <c r="AB636" s="72"/>
      <c r="AC636" s="72"/>
      <c r="AD636" s="72"/>
      <c r="AE636" s="72"/>
      <c r="AF636" s="74"/>
      <c r="AG636" s="79"/>
      <c r="AH636" s="19"/>
      <c r="AI636" s="19"/>
      <c r="AJ636" s="72"/>
      <c r="AK636" s="72"/>
      <c r="AL636" s="72"/>
      <c r="AM636" s="72"/>
      <c r="AN636" s="74"/>
      <c r="AO636" s="79"/>
      <c r="AP636" s="19"/>
      <c r="AQ636" s="19"/>
      <c r="AR636" s="72"/>
      <c r="AS636" s="72"/>
      <c r="AT636" s="72"/>
      <c r="AU636" s="72"/>
      <c r="AV636" s="74"/>
      <c r="AW636" s="79"/>
      <c r="AX636" s="19"/>
      <c r="AY636" s="19"/>
      <c r="AZ636" s="72"/>
      <c r="BA636" s="72"/>
      <c r="BB636" s="72"/>
      <c r="BC636" s="72"/>
      <c r="BD636" s="74"/>
      <c r="BE636" s="79"/>
      <c r="BF636" s="19"/>
      <c r="BG636" s="19"/>
      <c r="BH636" s="72"/>
      <c r="BI636" s="72"/>
      <c r="BJ636" s="72"/>
      <c r="BK636" s="72"/>
      <c r="BL636" s="74"/>
      <c r="BM636" s="79"/>
      <c r="BN636" s="19"/>
      <c r="BO636" s="19"/>
      <c r="BP636" s="72"/>
      <c r="BQ636" s="72"/>
      <c r="BR636" s="72"/>
      <c r="BS636" s="72"/>
      <c r="BT636" s="74"/>
      <c r="BU636" s="79"/>
      <c r="BV636" s="19"/>
      <c r="BW636" s="19"/>
      <c r="BX636" s="72"/>
      <c r="BY636" s="72"/>
      <c r="BZ636" s="72"/>
      <c r="CA636" s="72"/>
      <c r="CB636" s="74"/>
      <c r="CC636" s="79"/>
      <c r="CD636" s="19"/>
      <c r="CE636" s="19"/>
      <c r="CF636" s="72"/>
      <c r="CG636" s="72"/>
      <c r="CH636" s="72"/>
      <c r="CI636" s="72"/>
      <c r="CJ636" s="74"/>
      <c r="CK636" s="79"/>
      <c r="CL636" s="19"/>
      <c r="CM636" s="19"/>
      <c r="CN636" s="72"/>
      <c r="CO636" s="72"/>
      <c r="CP636" s="72"/>
      <c r="CQ636" s="72"/>
      <c r="CR636" s="74"/>
      <c r="CS636" s="79"/>
      <c r="CT636" s="19"/>
      <c r="CU636" s="19"/>
      <c r="CV636" s="72"/>
      <c r="CW636" s="72"/>
      <c r="CX636" s="72"/>
      <c r="CY636" s="72"/>
      <c r="CZ636" s="74"/>
      <c r="DA636" s="79"/>
      <c r="DB636" s="19"/>
      <c r="DC636" s="19"/>
      <c r="DD636" s="72"/>
      <c r="DE636" s="72"/>
      <c r="DF636" s="72"/>
      <c r="DG636" s="72"/>
      <c r="DH636" s="74"/>
      <c r="DI636" s="79"/>
      <c r="DJ636" s="19"/>
      <c r="DK636" s="19"/>
      <c r="DL636" s="72"/>
      <c r="DM636" s="72"/>
      <c r="DN636" s="72"/>
      <c r="DO636" s="72"/>
      <c r="DP636" s="74"/>
      <c r="DQ636" s="79"/>
      <c r="DR636" s="19"/>
      <c r="DS636" s="19"/>
      <c r="DT636" s="72"/>
      <c r="DU636" s="72"/>
      <c r="DV636" s="72"/>
      <c r="DW636" s="72"/>
      <c r="DX636" s="74"/>
      <c r="DY636" s="79"/>
      <c r="DZ636" s="19"/>
      <c r="EA636" s="19"/>
      <c r="EB636" s="24"/>
      <c r="EC636" s="24"/>
      <c r="ED636" s="24"/>
      <c r="EE636" s="24"/>
      <c r="EF636" s="271"/>
      <c r="EG636" s="272"/>
      <c r="EH636" s="19"/>
      <c r="EI636" s="19"/>
      <c r="EJ636" s="72"/>
      <c r="EK636" s="72"/>
      <c r="EL636" s="72"/>
      <c r="EM636" s="72"/>
      <c r="EN636" s="74"/>
      <c r="EO636" s="79"/>
      <c r="EP636" s="19"/>
      <c r="EQ636" s="19"/>
    </row>
    <row r="637" spans="1:147" ht="37.5" customHeight="1">
      <c r="A637" s="99"/>
      <c r="B637" s="24"/>
      <c r="C637" s="24"/>
      <c r="D637" s="72"/>
      <c r="E637" s="72"/>
      <c r="F637" s="72"/>
      <c r="G637" s="72"/>
      <c r="H637" s="74"/>
      <c r="I637" s="79"/>
      <c r="J637" s="19"/>
      <c r="K637" s="19"/>
      <c r="L637" s="72"/>
      <c r="M637" s="72"/>
      <c r="N637" s="72"/>
      <c r="O637" s="72"/>
      <c r="P637" s="74"/>
      <c r="Q637" s="79"/>
      <c r="R637" s="19"/>
      <c r="S637" s="19"/>
      <c r="T637" s="72"/>
      <c r="U637" s="72"/>
      <c r="V637" s="72"/>
      <c r="W637" s="72"/>
      <c r="X637" s="74"/>
      <c r="Y637" s="79"/>
      <c r="Z637" s="19"/>
      <c r="AA637" s="19"/>
      <c r="AB637" s="72"/>
      <c r="AC637" s="72"/>
      <c r="AD637" s="72"/>
      <c r="AE637" s="72"/>
      <c r="AF637" s="74"/>
      <c r="AG637" s="79"/>
      <c r="AH637" s="19"/>
      <c r="AI637" s="19"/>
      <c r="AJ637" s="72"/>
      <c r="AK637" s="72"/>
      <c r="AL637" s="72"/>
      <c r="AM637" s="72"/>
      <c r="AN637" s="74"/>
      <c r="AO637" s="79"/>
      <c r="AP637" s="19"/>
      <c r="AQ637" s="19"/>
      <c r="AR637" s="72"/>
      <c r="AS637" s="72"/>
      <c r="AT637" s="72"/>
      <c r="AU637" s="72"/>
      <c r="AV637" s="74"/>
      <c r="AW637" s="79"/>
      <c r="AX637" s="19"/>
      <c r="AY637" s="19"/>
      <c r="AZ637" s="72"/>
      <c r="BA637" s="72"/>
      <c r="BB637" s="72"/>
      <c r="BC637" s="72"/>
      <c r="BD637" s="74"/>
      <c r="BE637" s="79"/>
      <c r="BF637" s="19"/>
      <c r="BG637" s="19"/>
      <c r="BH637" s="72"/>
      <c r="BI637" s="72"/>
      <c r="BJ637" s="72"/>
      <c r="BK637" s="72"/>
      <c r="BL637" s="74"/>
      <c r="BM637" s="79"/>
      <c r="BN637" s="19"/>
      <c r="BO637" s="19"/>
      <c r="BP637" s="72"/>
      <c r="BQ637" s="72"/>
      <c r="BR637" s="72"/>
      <c r="BS637" s="72"/>
      <c r="BT637" s="74"/>
      <c r="BU637" s="79"/>
      <c r="BV637" s="19"/>
      <c r="BW637" s="19"/>
      <c r="BX637" s="72"/>
      <c r="BY637" s="72"/>
      <c r="BZ637" s="72"/>
      <c r="CA637" s="72"/>
      <c r="CB637" s="74"/>
      <c r="CC637" s="79"/>
      <c r="CD637" s="19"/>
      <c r="CE637" s="19"/>
      <c r="CF637" s="72"/>
      <c r="CG637" s="72"/>
      <c r="CH637" s="72"/>
      <c r="CI637" s="72"/>
      <c r="CJ637" s="74"/>
      <c r="CK637" s="79"/>
      <c r="CL637" s="19"/>
      <c r="CM637" s="19"/>
      <c r="CN637" s="72"/>
      <c r="CO637" s="72"/>
      <c r="CP637" s="72"/>
      <c r="CQ637" s="72"/>
      <c r="CR637" s="74"/>
      <c r="CS637" s="79"/>
      <c r="CT637" s="19"/>
      <c r="CU637" s="19"/>
      <c r="CV637" s="72"/>
      <c r="CW637" s="72"/>
      <c r="CX637" s="72"/>
      <c r="CY637" s="72"/>
      <c r="CZ637" s="74"/>
      <c r="DA637" s="79"/>
      <c r="DB637" s="19"/>
      <c r="DC637" s="19"/>
      <c r="DD637" s="72"/>
      <c r="DE637" s="72"/>
      <c r="DF637" s="72"/>
      <c r="DG637" s="72"/>
      <c r="DH637" s="74"/>
      <c r="DI637" s="79"/>
      <c r="DJ637" s="19"/>
      <c r="DK637" s="19"/>
      <c r="DL637" s="72"/>
      <c r="DM637" s="72"/>
      <c r="DN637" s="72"/>
      <c r="DO637" s="72"/>
      <c r="DP637" s="74"/>
      <c r="DQ637" s="79"/>
      <c r="DR637" s="19"/>
      <c r="DS637" s="19"/>
      <c r="DT637" s="72"/>
      <c r="DU637" s="72"/>
      <c r="DV637" s="72"/>
      <c r="DW637" s="72"/>
      <c r="DX637" s="74"/>
      <c r="DY637" s="79"/>
      <c r="DZ637" s="19"/>
      <c r="EA637" s="19"/>
      <c r="EB637" s="24"/>
      <c r="EC637" s="24"/>
      <c r="ED637" s="24"/>
      <c r="EE637" s="24"/>
      <c r="EF637" s="271"/>
      <c r="EG637" s="272"/>
      <c r="EH637" s="19"/>
      <c r="EI637" s="19"/>
      <c r="EJ637" s="72"/>
      <c r="EK637" s="72"/>
      <c r="EL637" s="72"/>
      <c r="EM637" s="72"/>
      <c r="EN637" s="74"/>
      <c r="EO637" s="79"/>
      <c r="EP637" s="19"/>
      <c r="EQ637" s="19"/>
    </row>
    <row r="638" spans="1:147" ht="37.5" customHeight="1">
      <c r="A638" s="99"/>
      <c r="B638" s="24"/>
      <c r="C638" s="24"/>
      <c r="D638" s="72"/>
      <c r="E638" s="72"/>
      <c r="F638" s="72"/>
      <c r="G638" s="72"/>
      <c r="H638" s="74"/>
      <c r="I638" s="79"/>
      <c r="J638" s="19"/>
      <c r="K638" s="19"/>
      <c r="L638" s="72"/>
      <c r="M638" s="72"/>
      <c r="N638" s="72"/>
      <c r="O638" s="72"/>
      <c r="P638" s="74"/>
      <c r="Q638" s="79"/>
      <c r="R638" s="19"/>
      <c r="S638" s="19"/>
      <c r="T638" s="72"/>
      <c r="U638" s="72"/>
      <c r="V638" s="72"/>
      <c r="W638" s="72"/>
      <c r="X638" s="74"/>
      <c r="Y638" s="79"/>
      <c r="Z638" s="19"/>
      <c r="AA638" s="19"/>
      <c r="AB638" s="72"/>
      <c r="AC638" s="72"/>
      <c r="AD638" s="72"/>
      <c r="AE638" s="72"/>
      <c r="AF638" s="74"/>
      <c r="AG638" s="79"/>
      <c r="AH638" s="19"/>
      <c r="AI638" s="19"/>
      <c r="AJ638" s="72"/>
      <c r="AK638" s="72"/>
      <c r="AL638" s="72"/>
      <c r="AM638" s="72"/>
      <c r="AN638" s="74"/>
      <c r="AO638" s="79"/>
      <c r="AP638" s="19"/>
      <c r="AQ638" s="19"/>
      <c r="AR638" s="72"/>
      <c r="AS638" s="72"/>
      <c r="AT638" s="72"/>
      <c r="AU638" s="72"/>
      <c r="AV638" s="74"/>
      <c r="AW638" s="79"/>
      <c r="AX638" s="19"/>
      <c r="AY638" s="19"/>
      <c r="AZ638" s="72"/>
      <c r="BA638" s="72"/>
      <c r="BB638" s="72"/>
      <c r="BC638" s="72"/>
      <c r="BD638" s="74"/>
      <c r="BE638" s="79"/>
      <c r="BF638" s="19"/>
      <c r="BG638" s="19"/>
      <c r="BH638" s="72"/>
      <c r="BI638" s="72"/>
      <c r="BJ638" s="72"/>
      <c r="BK638" s="72"/>
      <c r="BL638" s="74"/>
      <c r="BM638" s="79"/>
      <c r="BN638" s="19"/>
      <c r="BO638" s="19"/>
      <c r="BP638" s="72"/>
      <c r="BQ638" s="72"/>
      <c r="BR638" s="72"/>
      <c r="BS638" s="72"/>
      <c r="BT638" s="74"/>
      <c r="BU638" s="79"/>
      <c r="BV638" s="19"/>
      <c r="BW638" s="19"/>
      <c r="BX638" s="72"/>
      <c r="BY638" s="72"/>
      <c r="BZ638" s="72"/>
      <c r="CA638" s="72"/>
      <c r="CB638" s="74"/>
      <c r="CC638" s="79"/>
      <c r="CD638" s="19"/>
      <c r="CE638" s="19"/>
      <c r="CF638" s="72"/>
      <c r="CG638" s="72"/>
      <c r="CH638" s="72"/>
      <c r="CI638" s="72"/>
      <c r="CJ638" s="74"/>
      <c r="CK638" s="79"/>
      <c r="CL638" s="19"/>
      <c r="CM638" s="19"/>
      <c r="CN638" s="72"/>
      <c r="CO638" s="72"/>
      <c r="CP638" s="72"/>
      <c r="CQ638" s="72"/>
      <c r="CR638" s="74"/>
      <c r="CS638" s="79"/>
      <c r="CT638" s="19"/>
      <c r="CU638" s="19"/>
      <c r="CV638" s="72"/>
      <c r="CW638" s="72"/>
      <c r="CX638" s="72"/>
      <c r="CY638" s="72"/>
      <c r="CZ638" s="74"/>
      <c r="DA638" s="79"/>
      <c r="DB638" s="19"/>
      <c r="DC638" s="19"/>
      <c r="DD638" s="72"/>
      <c r="DE638" s="72"/>
      <c r="DF638" s="72"/>
      <c r="DG638" s="72"/>
      <c r="DH638" s="74"/>
      <c r="DI638" s="79"/>
      <c r="DJ638" s="19"/>
      <c r="DK638" s="19"/>
      <c r="DL638" s="72"/>
      <c r="DM638" s="72"/>
      <c r="DN638" s="72"/>
      <c r="DO638" s="72"/>
      <c r="DP638" s="74"/>
      <c r="DQ638" s="79"/>
      <c r="DR638" s="19"/>
      <c r="DS638" s="19"/>
      <c r="DT638" s="72"/>
      <c r="DU638" s="72"/>
      <c r="DV638" s="72"/>
      <c r="DW638" s="72"/>
      <c r="DX638" s="74"/>
      <c r="DY638" s="79"/>
      <c r="DZ638" s="19"/>
      <c r="EA638" s="19"/>
      <c r="EB638" s="24"/>
      <c r="EC638" s="24"/>
      <c r="ED638" s="24"/>
      <c r="EE638" s="24"/>
      <c r="EF638" s="271"/>
      <c r="EG638" s="272"/>
      <c r="EH638" s="19"/>
      <c r="EI638" s="19"/>
      <c r="EJ638" s="72"/>
      <c r="EK638" s="72"/>
      <c r="EL638" s="72"/>
      <c r="EM638" s="72"/>
      <c r="EN638" s="74"/>
      <c r="EO638" s="79"/>
      <c r="EP638" s="19"/>
      <c r="EQ638" s="19"/>
    </row>
    <row r="639" spans="1:147" ht="37.5" customHeight="1">
      <c r="A639" s="99"/>
      <c r="B639" s="24"/>
      <c r="C639" s="24"/>
      <c r="D639" s="72"/>
      <c r="E639" s="72"/>
      <c r="F639" s="72"/>
      <c r="G639" s="72"/>
      <c r="H639" s="74"/>
      <c r="I639" s="79"/>
      <c r="J639" s="19"/>
      <c r="K639" s="19"/>
      <c r="L639" s="72"/>
      <c r="M639" s="72"/>
      <c r="N639" s="72"/>
      <c r="O639" s="72"/>
      <c r="P639" s="74"/>
      <c r="Q639" s="79"/>
      <c r="R639" s="19"/>
      <c r="S639" s="19"/>
      <c r="T639" s="72"/>
      <c r="U639" s="72"/>
      <c r="V639" s="72"/>
      <c r="W639" s="72"/>
      <c r="X639" s="74"/>
      <c r="Y639" s="79"/>
      <c r="Z639" s="19"/>
      <c r="AA639" s="19"/>
      <c r="AB639" s="72"/>
      <c r="AC639" s="72"/>
      <c r="AD639" s="72"/>
      <c r="AE639" s="72"/>
      <c r="AF639" s="74"/>
      <c r="AG639" s="79"/>
      <c r="AH639" s="19"/>
      <c r="AI639" s="19"/>
      <c r="AJ639" s="72"/>
      <c r="AK639" s="72"/>
      <c r="AL639" s="72"/>
      <c r="AM639" s="72"/>
      <c r="AN639" s="74"/>
      <c r="AO639" s="79"/>
      <c r="AP639" s="19"/>
      <c r="AQ639" s="19"/>
      <c r="AR639" s="72"/>
      <c r="AS639" s="72"/>
      <c r="AT639" s="72"/>
      <c r="AU639" s="72"/>
      <c r="AV639" s="74"/>
      <c r="AW639" s="79"/>
      <c r="AX639" s="19"/>
      <c r="AY639" s="19"/>
      <c r="AZ639" s="72"/>
      <c r="BA639" s="72"/>
      <c r="BB639" s="72"/>
      <c r="BC639" s="72"/>
      <c r="BD639" s="74"/>
      <c r="BE639" s="79"/>
      <c r="BF639" s="19"/>
      <c r="BG639" s="19"/>
      <c r="BH639" s="72"/>
      <c r="BI639" s="72"/>
      <c r="BJ639" s="72"/>
      <c r="BK639" s="72"/>
      <c r="BL639" s="74"/>
      <c r="BM639" s="79"/>
      <c r="BN639" s="19"/>
      <c r="BO639" s="19"/>
      <c r="BP639" s="72"/>
      <c r="BQ639" s="72"/>
      <c r="BR639" s="72"/>
      <c r="BS639" s="72"/>
      <c r="BT639" s="74"/>
      <c r="BU639" s="79"/>
      <c r="BV639" s="19"/>
      <c r="BW639" s="19"/>
      <c r="BX639" s="72"/>
      <c r="BY639" s="72"/>
      <c r="BZ639" s="72"/>
      <c r="CA639" s="72"/>
      <c r="CB639" s="74"/>
      <c r="CC639" s="79"/>
      <c r="CD639" s="19"/>
      <c r="CE639" s="19"/>
      <c r="CF639" s="72"/>
      <c r="CG639" s="72"/>
      <c r="CH639" s="72"/>
      <c r="CI639" s="72"/>
      <c r="CJ639" s="74"/>
      <c r="CK639" s="79"/>
      <c r="CL639" s="19"/>
      <c r="CM639" s="19"/>
      <c r="CN639" s="72"/>
      <c r="CO639" s="72"/>
      <c r="CP639" s="72"/>
      <c r="CQ639" s="72"/>
      <c r="CR639" s="74"/>
      <c r="CS639" s="79"/>
      <c r="CT639" s="19"/>
      <c r="CU639" s="19"/>
      <c r="CV639" s="72"/>
      <c r="CW639" s="72"/>
      <c r="CX639" s="72"/>
      <c r="CY639" s="72"/>
      <c r="CZ639" s="74"/>
      <c r="DA639" s="79"/>
      <c r="DB639" s="19"/>
      <c r="DC639" s="19"/>
      <c r="DD639" s="72"/>
      <c r="DE639" s="72"/>
      <c r="DF639" s="72"/>
      <c r="DG639" s="72"/>
      <c r="DH639" s="74"/>
      <c r="DI639" s="79"/>
      <c r="DJ639" s="19"/>
      <c r="DK639" s="19"/>
      <c r="DL639" s="72"/>
      <c r="DM639" s="72"/>
      <c r="DN639" s="72"/>
      <c r="DO639" s="72"/>
      <c r="DP639" s="74"/>
      <c r="DQ639" s="79"/>
      <c r="DR639" s="19"/>
      <c r="DS639" s="19"/>
      <c r="DT639" s="72"/>
      <c r="DU639" s="72"/>
      <c r="DV639" s="72"/>
      <c r="DW639" s="72"/>
      <c r="DX639" s="74"/>
      <c r="DY639" s="79"/>
      <c r="DZ639" s="19"/>
      <c r="EA639" s="19"/>
      <c r="EB639" s="24"/>
      <c r="EC639" s="24"/>
      <c r="ED639" s="24"/>
      <c r="EE639" s="24"/>
      <c r="EF639" s="271"/>
      <c r="EG639" s="272"/>
      <c r="EH639" s="19"/>
      <c r="EI639" s="19"/>
      <c r="EJ639" s="72"/>
      <c r="EK639" s="72"/>
      <c r="EL639" s="72"/>
      <c r="EM639" s="72"/>
      <c r="EN639" s="74"/>
      <c r="EO639" s="79"/>
      <c r="EP639" s="19"/>
      <c r="EQ639" s="19"/>
    </row>
    <row r="640" spans="1:147" ht="37.5" customHeight="1">
      <c r="A640" s="99"/>
      <c r="B640" s="24"/>
      <c r="C640" s="24"/>
      <c r="D640" s="72"/>
      <c r="E640" s="72"/>
      <c r="F640" s="72"/>
      <c r="G640" s="72"/>
      <c r="H640" s="74"/>
      <c r="I640" s="79"/>
      <c r="J640" s="19"/>
      <c r="K640" s="19"/>
      <c r="L640" s="72"/>
      <c r="M640" s="72"/>
      <c r="N640" s="72"/>
      <c r="O640" s="72"/>
      <c r="P640" s="74"/>
      <c r="Q640" s="79"/>
      <c r="R640" s="19"/>
      <c r="S640" s="19"/>
      <c r="T640" s="72"/>
      <c r="U640" s="72"/>
      <c r="V640" s="72"/>
      <c r="W640" s="72"/>
      <c r="X640" s="74"/>
      <c r="Y640" s="79"/>
      <c r="Z640" s="19"/>
      <c r="AA640" s="19"/>
      <c r="AB640" s="72"/>
      <c r="AC640" s="72"/>
      <c r="AD640" s="72"/>
      <c r="AE640" s="72"/>
      <c r="AF640" s="74"/>
      <c r="AG640" s="79"/>
      <c r="AH640" s="19"/>
      <c r="AI640" s="19"/>
      <c r="AJ640" s="72"/>
      <c r="AK640" s="72"/>
      <c r="AL640" s="72"/>
      <c r="AM640" s="72"/>
      <c r="AN640" s="74"/>
      <c r="AO640" s="79"/>
      <c r="AP640" s="19"/>
      <c r="AQ640" s="19"/>
      <c r="AR640" s="72"/>
      <c r="AS640" s="72"/>
      <c r="AT640" s="72"/>
      <c r="AU640" s="72"/>
      <c r="AV640" s="74"/>
      <c r="AW640" s="79"/>
      <c r="AX640" s="19"/>
      <c r="AY640" s="19"/>
      <c r="AZ640" s="72"/>
      <c r="BA640" s="72"/>
      <c r="BB640" s="72"/>
      <c r="BC640" s="72"/>
      <c r="BD640" s="74"/>
      <c r="BE640" s="79"/>
      <c r="BF640" s="19"/>
      <c r="BG640" s="19"/>
      <c r="BH640" s="72"/>
      <c r="BI640" s="72"/>
      <c r="BJ640" s="72"/>
      <c r="BK640" s="72"/>
      <c r="BL640" s="74"/>
      <c r="BM640" s="79"/>
      <c r="BN640" s="19"/>
      <c r="BO640" s="19"/>
      <c r="BP640" s="72"/>
      <c r="BQ640" s="72"/>
      <c r="BR640" s="72"/>
      <c r="BS640" s="72"/>
      <c r="BT640" s="74"/>
      <c r="BU640" s="79"/>
      <c r="BV640" s="19"/>
      <c r="BW640" s="19"/>
      <c r="BX640" s="72"/>
      <c r="BY640" s="72"/>
      <c r="BZ640" s="72"/>
      <c r="CA640" s="72"/>
      <c r="CB640" s="74"/>
      <c r="CC640" s="79"/>
      <c r="CD640" s="19"/>
      <c r="CE640" s="19"/>
      <c r="CF640" s="72"/>
      <c r="CG640" s="72"/>
      <c r="CH640" s="72"/>
      <c r="CI640" s="72"/>
      <c r="CJ640" s="74"/>
      <c r="CK640" s="79"/>
      <c r="CL640" s="19"/>
      <c r="CM640" s="19"/>
      <c r="CN640" s="72"/>
      <c r="CO640" s="72"/>
      <c r="CP640" s="72"/>
      <c r="CQ640" s="72"/>
      <c r="CR640" s="74"/>
      <c r="CS640" s="79"/>
      <c r="CT640" s="19"/>
      <c r="CU640" s="19"/>
      <c r="CV640" s="72"/>
      <c r="CW640" s="72"/>
      <c r="CX640" s="72"/>
      <c r="CY640" s="72"/>
      <c r="CZ640" s="74"/>
      <c r="DA640" s="79"/>
      <c r="DB640" s="19"/>
      <c r="DC640" s="19"/>
      <c r="DD640" s="72"/>
      <c r="DE640" s="72"/>
      <c r="DF640" s="72"/>
      <c r="DG640" s="72"/>
      <c r="DH640" s="74"/>
      <c r="DI640" s="79"/>
      <c r="DJ640" s="19"/>
      <c r="DK640" s="19"/>
      <c r="DL640" s="72"/>
      <c r="DM640" s="72"/>
      <c r="DN640" s="72"/>
      <c r="DO640" s="72"/>
      <c r="DP640" s="74"/>
      <c r="DQ640" s="79"/>
      <c r="DR640" s="19"/>
      <c r="DS640" s="19"/>
      <c r="DT640" s="72"/>
      <c r="DU640" s="72"/>
      <c r="DV640" s="72"/>
      <c r="DW640" s="72"/>
      <c r="DX640" s="74"/>
      <c r="DY640" s="79"/>
      <c r="DZ640" s="19"/>
      <c r="EA640" s="19"/>
      <c r="EB640" s="24"/>
      <c r="EC640" s="24"/>
      <c r="ED640" s="24"/>
      <c r="EE640" s="24"/>
      <c r="EF640" s="271"/>
      <c r="EG640" s="272"/>
      <c r="EH640" s="19"/>
      <c r="EI640" s="19"/>
      <c r="EJ640" s="72"/>
      <c r="EK640" s="72"/>
      <c r="EL640" s="72"/>
      <c r="EM640" s="72"/>
      <c r="EN640" s="74"/>
      <c r="EO640" s="79"/>
      <c r="EP640" s="19"/>
      <c r="EQ640" s="19"/>
    </row>
    <row r="641" spans="1:147" ht="37.5" customHeight="1">
      <c r="A641" s="99"/>
      <c r="B641" s="24"/>
      <c r="C641" s="24"/>
      <c r="D641" s="72"/>
      <c r="E641" s="72"/>
      <c r="F641" s="72"/>
      <c r="G641" s="72"/>
      <c r="H641" s="74"/>
      <c r="I641" s="79"/>
      <c r="J641" s="19"/>
      <c r="K641" s="19"/>
      <c r="L641" s="72"/>
      <c r="M641" s="72"/>
      <c r="N641" s="72"/>
      <c r="O641" s="72"/>
      <c r="P641" s="74"/>
      <c r="Q641" s="79"/>
      <c r="R641" s="19"/>
      <c r="S641" s="19"/>
      <c r="T641" s="72"/>
      <c r="U641" s="72"/>
      <c r="V641" s="72"/>
      <c r="W641" s="72"/>
      <c r="X641" s="74"/>
      <c r="Y641" s="79"/>
      <c r="Z641" s="19"/>
      <c r="AA641" s="19"/>
      <c r="AB641" s="72"/>
      <c r="AC641" s="72"/>
      <c r="AD641" s="72"/>
      <c r="AE641" s="72"/>
      <c r="AF641" s="74"/>
      <c r="AG641" s="79"/>
      <c r="AH641" s="19"/>
      <c r="AI641" s="19"/>
      <c r="AJ641" s="72"/>
      <c r="AK641" s="72"/>
      <c r="AL641" s="72"/>
      <c r="AM641" s="72"/>
      <c r="AN641" s="74"/>
      <c r="AO641" s="79"/>
      <c r="AP641" s="19"/>
      <c r="AQ641" s="19"/>
      <c r="AR641" s="72"/>
      <c r="AS641" s="72"/>
      <c r="AT641" s="72"/>
      <c r="AU641" s="72"/>
      <c r="AV641" s="74"/>
      <c r="AW641" s="79"/>
      <c r="AX641" s="19"/>
      <c r="AY641" s="19"/>
      <c r="AZ641" s="72"/>
      <c r="BA641" s="72"/>
      <c r="BB641" s="72"/>
      <c r="BC641" s="72"/>
      <c r="BD641" s="74"/>
      <c r="BE641" s="79"/>
      <c r="BF641" s="19"/>
      <c r="BG641" s="19"/>
      <c r="BH641" s="72"/>
      <c r="BI641" s="72"/>
      <c r="BJ641" s="72"/>
      <c r="BK641" s="72"/>
      <c r="BL641" s="74"/>
      <c r="BM641" s="79"/>
      <c r="BN641" s="19"/>
      <c r="BO641" s="19"/>
      <c r="BP641" s="72"/>
      <c r="BQ641" s="72"/>
      <c r="BR641" s="72"/>
      <c r="BS641" s="72"/>
      <c r="BT641" s="74"/>
      <c r="BU641" s="79"/>
      <c r="BV641" s="19"/>
      <c r="BW641" s="19"/>
      <c r="BX641" s="72"/>
      <c r="BY641" s="72"/>
      <c r="BZ641" s="72"/>
      <c r="CA641" s="72"/>
      <c r="CB641" s="74"/>
      <c r="CC641" s="79"/>
      <c r="CD641" s="19"/>
      <c r="CE641" s="19"/>
      <c r="CF641" s="72"/>
      <c r="CG641" s="72"/>
      <c r="CH641" s="72"/>
      <c r="CI641" s="72"/>
      <c r="CJ641" s="74"/>
      <c r="CK641" s="79"/>
      <c r="CL641" s="19"/>
      <c r="CM641" s="19"/>
      <c r="CN641" s="72"/>
      <c r="CO641" s="72"/>
      <c r="CP641" s="72"/>
      <c r="CQ641" s="72"/>
      <c r="CR641" s="74"/>
      <c r="CS641" s="79"/>
      <c r="CT641" s="19"/>
      <c r="CU641" s="19"/>
      <c r="CV641" s="72"/>
      <c r="CW641" s="72"/>
      <c r="CX641" s="72"/>
      <c r="CY641" s="72"/>
      <c r="CZ641" s="74"/>
      <c r="DA641" s="79"/>
      <c r="DB641" s="19"/>
      <c r="DC641" s="19"/>
      <c r="DD641" s="72"/>
      <c r="DE641" s="72"/>
      <c r="DF641" s="72"/>
      <c r="DG641" s="72"/>
      <c r="DH641" s="74"/>
      <c r="DI641" s="79"/>
      <c r="DJ641" s="19"/>
      <c r="DK641" s="19"/>
      <c r="DL641" s="72"/>
      <c r="DM641" s="72"/>
      <c r="DN641" s="72"/>
      <c r="DO641" s="72"/>
      <c r="DP641" s="74"/>
      <c r="DQ641" s="79"/>
      <c r="DR641" s="19"/>
      <c r="DS641" s="19"/>
      <c r="DT641" s="72"/>
      <c r="DU641" s="72"/>
      <c r="DV641" s="72"/>
      <c r="DW641" s="72"/>
      <c r="DX641" s="74"/>
      <c r="DY641" s="79"/>
      <c r="DZ641" s="19"/>
      <c r="EA641" s="19"/>
      <c r="EB641" s="24"/>
      <c r="EC641" s="24"/>
      <c r="ED641" s="24"/>
      <c r="EE641" s="24"/>
      <c r="EF641" s="271"/>
      <c r="EG641" s="272"/>
      <c r="EH641" s="19"/>
      <c r="EI641" s="19"/>
      <c r="EJ641" s="72"/>
      <c r="EK641" s="72"/>
      <c r="EL641" s="72"/>
      <c r="EM641" s="72"/>
      <c r="EN641" s="74"/>
      <c r="EO641" s="79"/>
      <c r="EP641" s="19"/>
      <c r="EQ641" s="19"/>
    </row>
    <row r="642" spans="1:147" ht="37.5" customHeight="1">
      <c r="A642" s="99"/>
      <c r="B642" s="24"/>
      <c r="C642" s="24"/>
      <c r="D642" s="72"/>
      <c r="E642" s="72"/>
      <c r="F642" s="72"/>
      <c r="G642" s="72"/>
      <c r="H642" s="74"/>
      <c r="I642" s="79"/>
      <c r="J642" s="19"/>
      <c r="K642" s="19"/>
      <c r="L642" s="72"/>
      <c r="M642" s="72"/>
      <c r="N642" s="72"/>
      <c r="O642" s="72"/>
      <c r="P642" s="74"/>
      <c r="Q642" s="79"/>
      <c r="R642" s="19"/>
      <c r="S642" s="19"/>
      <c r="T642" s="72"/>
      <c r="U642" s="72"/>
      <c r="V642" s="72"/>
      <c r="W642" s="72"/>
      <c r="X642" s="74"/>
      <c r="Y642" s="79"/>
      <c r="Z642" s="19"/>
      <c r="AA642" s="19"/>
      <c r="AB642" s="72"/>
      <c r="AC642" s="72"/>
      <c r="AD642" s="72"/>
      <c r="AE642" s="72"/>
      <c r="AF642" s="74"/>
      <c r="AG642" s="79"/>
      <c r="AH642" s="19"/>
      <c r="AI642" s="19"/>
      <c r="AJ642" s="72"/>
      <c r="AK642" s="72"/>
      <c r="AL642" s="72"/>
      <c r="AM642" s="72"/>
      <c r="AN642" s="74"/>
      <c r="AO642" s="79"/>
      <c r="AP642" s="19"/>
      <c r="AQ642" s="19"/>
      <c r="AR642" s="72"/>
      <c r="AS642" s="72"/>
      <c r="AT642" s="72"/>
      <c r="AU642" s="72"/>
      <c r="AV642" s="74"/>
      <c r="AW642" s="79"/>
      <c r="AX642" s="19"/>
      <c r="AY642" s="19"/>
      <c r="AZ642" s="72"/>
      <c r="BA642" s="72"/>
      <c r="BB642" s="72"/>
      <c r="BC642" s="72"/>
      <c r="BD642" s="74"/>
      <c r="BE642" s="79"/>
      <c r="BF642" s="19"/>
      <c r="BG642" s="19"/>
      <c r="BH642" s="72"/>
      <c r="BI642" s="72"/>
      <c r="BJ642" s="72"/>
      <c r="BK642" s="72"/>
      <c r="BL642" s="74"/>
      <c r="BM642" s="79"/>
      <c r="BN642" s="19"/>
      <c r="BO642" s="19"/>
      <c r="BP642" s="72"/>
      <c r="BQ642" s="72"/>
      <c r="BR642" s="72"/>
      <c r="BS642" s="72"/>
      <c r="BT642" s="74"/>
      <c r="BU642" s="79"/>
      <c r="BV642" s="19"/>
      <c r="BW642" s="19"/>
      <c r="BX642" s="72"/>
      <c r="BY642" s="72"/>
      <c r="BZ642" s="72"/>
      <c r="CA642" s="72"/>
      <c r="CB642" s="74"/>
      <c r="CC642" s="79"/>
      <c r="CD642" s="19"/>
      <c r="CE642" s="19"/>
      <c r="CF642" s="72"/>
      <c r="CG642" s="72"/>
      <c r="CH642" s="72"/>
      <c r="CI642" s="72"/>
      <c r="CJ642" s="74"/>
      <c r="CK642" s="79"/>
      <c r="CL642" s="19"/>
      <c r="CM642" s="19"/>
      <c r="CN642" s="72"/>
      <c r="CO642" s="72"/>
      <c r="CP642" s="72"/>
      <c r="CQ642" s="72"/>
      <c r="CR642" s="74"/>
      <c r="CS642" s="79"/>
      <c r="CT642" s="19"/>
      <c r="CU642" s="19"/>
      <c r="CV642" s="72"/>
      <c r="CW642" s="72"/>
      <c r="CX642" s="72"/>
      <c r="CY642" s="72"/>
      <c r="CZ642" s="74"/>
      <c r="DA642" s="79"/>
      <c r="DB642" s="19"/>
      <c r="DC642" s="19"/>
      <c r="DD642" s="72"/>
      <c r="DE642" s="72"/>
      <c r="DF642" s="72"/>
      <c r="DG642" s="72"/>
      <c r="DH642" s="74"/>
      <c r="DI642" s="79"/>
      <c r="DJ642" s="19"/>
      <c r="DK642" s="19"/>
      <c r="DL642" s="72"/>
      <c r="DM642" s="72"/>
      <c r="DN642" s="72"/>
      <c r="DO642" s="72"/>
      <c r="DP642" s="74"/>
      <c r="DQ642" s="79"/>
      <c r="DR642" s="19"/>
      <c r="DS642" s="19"/>
      <c r="DT642" s="72"/>
      <c r="DU642" s="72"/>
      <c r="DV642" s="72"/>
      <c r="DW642" s="72"/>
      <c r="DX642" s="74"/>
      <c r="DY642" s="79"/>
      <c r="DZ642" s="19"/>
      <c r="EA642" s="19"/>
      <c r="EB642" s="24"/>
      <c r="EC642" s="24"/>
      <c r="ED642" s="24"/>
      <c r="EE642" s="24"/>
      <c r="EF642" s="271"/>
      <c r="EG642" s="272"/>
      <c r="EH642" s="19"/>
      <c r="EI642" s="19"/>
      <c r="EJ642" s="72"/>
      <c r="EK642" s="72"/>
      <c r="EL642" s="72"/>
      <c r="EM642" s="72"/>
      <c r="EN642" s="74"/>
      <c r="EO642" s="79"/>
      <c r="EP642" s="19"/>
      <c r="EQ642" s="19"/>
    </row>
    <row r="643" spans="1:147" ht="37.5" customHeight="1">
      <c r="A643" s="99"/>
      <c r="B643" s="24"/>
      <c r="C643" s="24"/>
      <c r="D643" s="72"/>
      <c r="E643" s="72"/>
      <c r="F643" s="72"/>
      <c r="G643" s="72"/>
      <c r="H643" s="74"/>
      <c r="I643" s="79"/>
      <c r="J643" s="19"/>
      <c r="K643" s="19"/>
      <c r="L643" s="72"/>
      <c r="M643" s="72"/>
      <c r="N643" s="72"/>
      <c r="O643" s="72"/>
      <c r="P643" s="74"/>
      <c r="Q643" s="79"/>
      <c r="R643" s="19"/>
      <c r="S643" s="19"/>
      <c r="T643" s="72"/>
      <c r="U643" s="72"/>
      <c r="V643" s="72"/>
      <c r="W643" s="72"/>
      <c r="X643" s="74"/>
      <c r="Y643" s="79"/>
      <c r="Z643" s="19"/>
      <c r="AA643" s="19"/>
      <c r="AB643" s="72"/>
      <c r="AC643" s="72"/>
      <c r="AD643" s="72"/>
      <c r="AE643" s="72"/>
      <c r="AF643" s="74"/>
      <c r="AG643" s="79"/>
      <c r="AH643" s="19"/>
      <c r="AI643" s="19"/>
      <c r="AJ643" s="72"/>
      <c r="AK643" s="72"/>
      <c r="AL643" s="72"/>
      <c r="AM643" s="72"/>
      <c r="AN643" s="74"/>
      <c r="AO643" s="79"/>
      <c r="AP643" s="19"/>
      <c r="AQ643" s="19"/>
      <c r="AR643" s="72"/>
      <c r="AS643" s="72"/>
      <c r="AT643" s="72"/>
      <c r="AU643" s="72"/>
      <c r="AV643" s="74"/>
      <c r="AW643" s="79"/>
      <c r="AX643" s="19"/>
      <c r="AY643" s="19"/>
      <c r="AZ643" s="72"/>
      <c r="BA643" s="72"/>
      <c r="BB643" s="72"/>
      <c r="BC643" s="72"/>
      <c r="BD643" s="74"/>
      <c r="BE643" s="79"/>
      <c r="BF643" s="19"/>
      <c r="BG643" s="19"/>
      <c r="BH643" s="72"/>
      <c r="BI643" s="72"/>
      <c r="BJ643" s="72"/>
      <c r="BK643" s="72"/>
      <c r="BL643" s="74"/>
      <c r="BM643" s="79"/>
      <c r="BN643" s="19"/>
      <c r="BO643" s="19"/>
      <c r="BP643" s="72"/>
      <c r="BQ643" s="72"/>
      <c r="BR643" s="72"/>
      <c r="BS643" s="72"/>
      <c r="BT643" s="74"/>
      <c r="BU643" s="79"/>
      <c r="BV643" s="19"/>
      <c r="BW643" s="19"/>
      <c r="BX643" s="72"/>
      <c r="BY643" s="72"/>
      <c r="BZ643" s="72"/>
      <c r="CA643" s="72"/>
      <c r="CB643" s="74"/>
      <c r="CC643" s="79"/>
      <c r="CD643" s="19"/>
      <c r="CE643" s="19"/>
      <c r="CF643" s="72"/>
      <c r="CG643" s="72"/>
      <c r="CH643" s="72"/>
      <c r="CI643" s="72"/>
      <c r="CJ643" s="74"/>
      <c r="CK643" s="79"/>
      <c r="CL643" s="19"/>
      <c r="CM643" s="19"/>
      <c r="CN643" s="72"/>
      <c r="CO643" s="72"/>
      <c r="CP643" s="72"/>
      <c r="CQ643" s="72"/>
      <c r="CR643" s="74"/>
      <c r="CS643" s="79"/>
      <c r="CT643" s="19"/>
      <c r="CU643" s="19"/>
      <c r="CV643" s="72"/>
      <c r="CW643" s="72"/>
      <c r="CX643" s="72"/>
      <c r="CY643" s="72"/>
      <c r="CZ643" s="74"/>
      <c r="DA643" s="79"/>
      <c r="DB643" s="19"/>
      <c r="DC643" s="19"/>
      <c r="DD643" s="72"/>
      <c r="DE643" s="72"/>
      <c r="DF643" s="72"/>
      <c r="DG643" s="72"/>
      <c r="DH643" s="74"/>
      <c r="DI643" s="79"/>
      <c r="DJ643" s="19"/>
      <c r="DK643" s="19"/>
      <c r="DL643" s="72"/>
      <c r="DM643" s="72"/>
      <c r="DN643" s="72"/>
      <c r="DO643" s="72"/>
      <c r="DP643" s="74"/>
      <c r="DQ643" s="79"/>
      <c r="DR643" s="19"/>
      <c r="DS643" s="19"/>
      <c r="DT643" s="72"/>
      <c r="DU643" s="72"/>
      <c r="DV643" s="72"/>
      <c r="DW643" s="72"/>
      <c r="DX643" s="74"/>
      <c r="DY643" s="79"/>
      <c r="DZ643" s="19"/>
      <c r="EA643" s="19"/>
      <c r="EB643" s="24"/>
      <c r="EC643" s="24"/>
      <c r="ED643" s="24"/>
      <c r="EE643" s="24"/>
      <c r="EF643" s="271"/>
      <c r="EG643" s="272"/>
      <c r="EH643" s="19"/>
      <c r="EI643" s="19"/>
      <c r="EJ643" s="72"/>
      <c r="EK643" s="72"/>
      <c r="EL643" s="72"/>
      <c r="EM643" s="72"/>
      <c r="EN643" s="74"/>
      <c r="EO643" s="79"/>
      <c r="EP643" s="19"/>
      <c r="EQ643" s="19"/>
    </row>
    <row r="644" spans="1:147" ht="37.5" customHeight="1">
      <c r="A644" s="99"/>
      <c r="B644" s="24"/>
      <c r="C644" s="24"/>
      <c r="D644" s="72"/>
      <c r="E644" s="72"/>
      <c r="F644" s="72"/>
      <c r="G644" s="72"/>
      <c r="H644" s="74"/>
      <c r="I644" s="79"/>
      <c r="J644" s="19"/>
      <c r="K644" s="19"/>
      <c r="L644" s="72"/>
      <c r="M644" s="72"/>
      <c r="N644" s="72"/>
      <c r="O644" s="72"/>
      <c r="P644" s="74"/>
      <c r="Q644" s="79"/>
      <c r="R644" s="19"/>
      <c r="S644" s="19"/>
      <c r="T644" s="72"/>
      <c r="U644" s="72"/>
      <c r="V644" s="72"/>
      <c r="W644" s="72"/>
      <c r="X644" s="74"/>
      <c r="Y644" s="79"/>
      <c r="Z644" s="19"/>
      <c r="AA644" s="19"/>
      <c r="AB644" s="72"/>
      <c r="AC644" s="72"/>
      <c r="AD644" s="72"/>
      <c r="AE644" s="72"/>
      <c r="AF644" s="74"/>
      <c r="AG644" s="79"/>
      <c r="AH644" s="19"/>
      <c r="AI644" s="19"/>
      <c r="AJ644" s="72"/>
      <c r="AK644" s="72"/>
      <c r="AL644" s="72"/>
      <c r="AM644" s="72"/>
      <c r="AN644" s="74"/>
      <c r="AO644" s="79"/>
      <c r="AP644" s="19"/>
      <c r="AQ644" s="19"/>
      <c r="AR644" s="72"/>
      <c r="AS644" s="72"/>
      <c r="AT644" s="72"/>
      <c r="AU644" s="72"/>
      <c r="AV644" s="74"/>
      <c r="AW644" s="79"/>
      <c r="AX644" s="19"/>
      <c r="AY644" s="19"/>
      <c r="AZ644" s="72"/>
      <c r="BA644" s="72"/>
      <c r="BB644" s="72"/>
      <c r="BC644" s="72"/>
      <c r="BD644" s="74"/>
      <c r="BE644" s="79"/>
      <c r="BF644" s="19"/>
      <c r="BG644" s="19"/>
      <c r="BH644" s="72"/>
      <c r="BI644" s="72"/>
      <c r="BJ644" s="72"/>
      <c r="BK644" s="72"/>
      <c r="BL644" s="74"/>
      <c r="BM644" s="79"/>
      <c r="BN644" s="19"/>
      <c r="BO644" s="19"/>
      <c r="BP644" s="72"/>
      <c r="BQ644" s="72"/>
      <c r="BR644" s="72"/>
      <c r="BS644" s="72"/>
      <c r="BT644" s="74"/>
      <c r="BU644" s="79"/>
      <c r="BV644" s="19"/>
      <c r="BW644" s="19"/>
      <c r="BX644" s="72"/>
      <c r="BY644" s="72"/>
      <c r="BZ644" s="72"/>
      <c r="CA644" s="72"/>
      <c r="CB644" s="74"/>
      <c r="CC644" s="79"/>
      <c r="CD644" s="19"/>
      <c r="CE644" s="19"/>
      <c r="CF644" s="72"/>
      <c r="CG644" s="72"/>
      <c r="CH644" s="72"/>
      <c r="CI644" s="72"/>
      <c r="CJ644" s="74"/>
      <c r="CK644" s="79"/>
      <c r="CL644" s="19"/>
      <c r="CM644" s="19"/>
      <c r="CN644" s="72"/>
      <c r="CO644" s="72"/>
      <c r="CP644" s="72"/>
      <c r="CQ644" s="72"/>
      <c r="CR644" s="74"/>
      <c r="CS644" s="79"/>
      <c r="CT644" s="19"/>
      <c r="CU644" s="19"/>
      <c r="CV644" s="72"/>
      <c r="CW644" s="72"/>
      <c r="CX644" s="72"/>
      <c r="CY644" s="72"/>
      <c r="CZ644" s="74"/>
      <c r="DA644" s="79"/>
      <c r="DB644" s="19"/>
      <c r="DC644" s="19"/>
      <c r="DD644" s="72"/>
      <c r="DE644" s="72"/>
      <c r="DF644" s="72"/>
      <c r="DG644" s="72"/>
      <c r="DH644" s="74"/>
      <c r="DI644" s="79"/>
      <c r="DJ644" s="19"/>
      <c r="DK644" s="19"/>
      <c r="DL644" s="72"/>
      <c r="DM644" s="72"/>
      <c r="DN644" s="72"/>
      <c r="DO644" s="72"/>
      <c r="DP644" s="74"/>
      <c r="DQ644" s="79"/>
      <c r="DR644" s="19"/>
      <c r="DS644" s="19"/>
      <c r="DT644" s="72"/>
      <c r="DU644" s="72"/>
      <c r="DV644" s="72"/>
      <c r="DW644" s="72"/>
      <c r="DX644" s="74"/>
      <c r="DY644" s="79"/>
      <c r="DZ644" s="19"/>
      <c r="EA644" s="19"/>
      <c r="EB644" s="24"/>
      <c r="EC644" s="24"/>
      <c r="ED644" s="24"/>
      <c r="EE644" s="24"/>
      <c r="EF644" s="271"/>
      <c r="EG644" s="272"/>
      <c r="EH644" s="19"/>
      <c r="EI644" s="19"/>
      <c r="EJ644" s="72"/>
      <c r="EK644" s="72"/>
      <c r="EL644" s="72"/>
      <c r="EM644" s="72"/>
      <c r="EN644" s="74"/>
      <c r="EO644" s="79"/>
      <c r="EP644" s="19"/>
      <c r="EQ644" s="19"/>
    </row>
    <row r="645" spans="1:147" ht="37.5" customHeight="1">
      <c r="A645" s="99"/>
      <c r="B645" s="24"/>
      <c r="C645" s="24"/>
      <c r="D645" s="72"/>
      <c r="E645" s="72"/>
      <c r="F645" s="72"/>
      <c r="G645" s="72"/>
      <c r="H645" s="74"/>
      <c r="I645" s="79"/>
      <c r="J645" s="19"/>
      <c r="K645" s="19"/>
      <c r="L645" s="72"/>
      <c r="M645" s="72"/>
      <c r="N645" s="72"/>
      <c r="O645" s="72"/>
      <c r="P645" s="74"/>
      <c r="Q645" s="79"/>
      <c r="R645" s="19"/>
      <c r="S645" s="19"/>
      <c r="T645" s="72"/>
      <c r="U645" s="72"/>
      <c r="V645" s="72"/>
      <c r="W645" s="72"/>
      <c r="X645" s="74"/>
      <c r="Y645" s="79"/>
      <c r="Z645" s="19"/>
      <c r="AA645" s="19"/>
      <c r="AB645" s="72"/>
      <c r="AC645" s="72"/>
      <c r="AD645" s="72"/>
      <c r="AE645" s="72"/>
      <c r="AF645" s="74"/>
      <c r="AG645" s="79"/>
      <c r="AH645" s="19"/>
      <c r="AI645" s="19"/>
      <c r="AJ645" s="72"/>
      <c r="AK645" s="72"/>
      <c r="AL645" s="72"/>
      <c r="AM645" s="72"/>
      <c r="AN645" s="74"/>
      <c r="AO645" s="79"/>
      <c r="AP645" s="19"/>
      <c r="AQ645" s="19"/>
      <c r="AR645" s="72"/>
      <c r="AS645" s="72"/>
      <c r="AT645" s="72"/>
      <c r="AU645" s="72"/>
      <c r="AV645" s="74"/>
      <c r="AW645" s="79"/>
      <c r="AX645" s="19"/>
      <c r="AY645" s="19"/>
      <c r="AZ645" s="72"/>
      <c r="BA645" s="72"/>
      <c r="BB645" s="72"/>
      <c r="BC645" s="72"/>
      <c r="BD645" s="74"/>
      <c r="BE645" s="79"/>
      <c r="BF645" s="19"/>
      <c r="BG645" s="19"/>
      <c r="BH645" s="72"/>
      <c r="BI645" s="72"/>
      <c r="BJ645" s="72"/>
      <c r="BK645" s="72"/>
      <c r="BL645" s="74"/>
      <c r="BM645" s="79"/>
      <c r="BN645" s="19"/>
      <c r="BO645" s="19"/>
      <c r="BP645" s="72"/>
      <c r="BQ645" s="72"/>
      <c r="BR645" s="72"/>
      <c r="BS645" s="72"/>
      <c r="BT645" s="74"/>
      <c r="BU645" s="79"/>
      <c r="BV645" s="19"/>
      <c r="BW645" s="19"/>
      <c r="BX645" s="72"/>
      <c r="BY645" s="72"/>
      <c r="BZ645" s="72"/>
      <c r="CA645" s="72"/>
      <c r="CB645" s="74"/>
      <c r="CC645" s="79"/>
      <c r="CD645" s="19"/>
      <c r="CE645" s="19"/>
      <c r="CF645" s="72"/>
      <c r="CG645" s="72"/>
      <c r="CH645" s="72"/>
      <c r="CI645" s="72"/>
      <c r="CJ645" s="74"/>
      <c r="CK645" s="79"/>
      <c r="CL645" s="19"/>
      <c r="CM645" s="19"/>
      <c r="CN645" s="72"/>
      <c r="CO645" s="72"/>
      <c r="CP645" s="72"/>
      <c r="CQ645" s="72"/>
      <c r="CR645" s="74"/>
      <c r="CS645" s="79"/>
      <c r="CT645" s="19"/>
      <c r="CU645" s="19"/>
      <c r="CV645" s="72"/>
      <c r="CW645" s="72"/>
      <c r="CX645" s="72"/>
      <c r="CY645" s="72"/>
      <c r="CZ645" s="74"/>
      <c r="DA645" s="79"/>
      <c r="DB645" s="19"/>
      <c r="DC645" s="19"/>
      <c r="DD645" s="72"/>
      <c r="DE645" s="72"/>
      <c r="DF645" s="72"/>
      <c r="DG645" s="72"/>
      <c r="DH645" s="74"/>
      <c r="DI645" s="79"/>
      <c r="DJ645" s="19"/>
      <c r="DK645" s="19"/>
      <c r="DL645" s="72"/>
      <c r="DM645" s="72"/>
      <c r="DN645" s="72"/>
      <c r="DO645" s="72"/>
      <c r="DP645" s="74"/>
      <c r="DQ645" s="79"/>
      <c r="DR645" s="19"/>
      <c r="DS645" s="19"/>
      <c r="DT645" s="72"/>
      <c r="DU645" s="72"/>
      <c r="DV645" s="72"/>
      <c r="DW645" s="72"/>
      <c r="DX645" s="74"/>
      <c r="DY645" s="79"/>
      <c r="DZ645" s="19"/>
      <c r="EA645" s="19"/>
      <c r="EB645" s="24"/>
      <c r="EC645" s="24"/>
      <c r="ED645" s="24"/>
      <c r="EE645" s="24"/>
      <c r="EF645" s="271"/>
      <c r="EG645" s="272"/>
      <c r="EH645" s="19"/>
      <c r="EI645" s="19"/>
      <c r="EJ645" s="72"/>
      <c r="EK645" s="72"/>
      <c r="EL645" s="72"/>
      <c r="EM645" s="72"/>
      <c r="EN645" s="74"/>
      <c r="EO645" s="79"/>
      <c r="EP645" s="19"/>
      <c r="EQ645" s="19"/>
    </row>
    <row r="646" spans="1:147" ht="37.5" customHeight="1">
      <c r="A646" s="99"/>
      <c r="B646" s="24"/>
      <c r="C646" s="24"/>
      <c r="D646" s="72"/>
      <c r="E646" s="72"/>
      <c r="F646" s="72"/>
      <c r="G646" s="72"/>
      <c r="H646" s="74"/>
      <c r="I646" s="79"/>
      <c r="J646" s="19"/>
      <c r="K646" s="19"/>
      <c r="L646" s="72"/>
      <c r="M646" s="72"/>
      <c r="N646" s="72"/>
      <c r="O646" s="72"/>
      <c r="P646" s="74"/>
      <c r="Q646" s="79"/>
      <c r="R646" s="19"/>
      <c r="S646" s="19"/>
      <c r="T646" s="72"/>
      <c r="U646" s="72"/>
      <c r="V646" s="72"/>
      <c r="W646" s="72"/>
      <c r="X646" s="74"/>
      <c r="Y646" s="79"/>
      <c r="Z646" s="19"/>
      <c r="AA646" s="19"/>
      <c r="AB646" s="72"/>
      <c r="AC646" s="72"/>
      <c r="AD646" s="72"/>
      <c r="AE646" s="72"/>
      <c r="AF646" s="74"/>
      <c r="AG646" s="79"/>
      <c r="AH646" s="19"/>
      <c r="AI646" s="19"/>
      <c r="AJ646" s="72"/>
      <c r="AK646" s="72"/>
      <c r="AL646" s="72"/>
      <c r="AM646" s="72"/>
      <c r="AN646" s="74"/>
      <c r="AO646" s="79"/>
      <c r="AP646" s="19"/>
      <c r="AQ646" s="19"/>
      <c r="AR646" s="72"/>
      <c r="AS646" s="72"/>
      <c r="AT646" s="72"/>
      <c r="AU646" s="72"/>
      <c r="AV646" s="74"/>
      <c r="AW646" s="79"/>
      <c r="AX646" s="19"/>
      <c r="AY646" s="19"/>
      <c r="AZ646" s="72"/>
      <c r="BA646" s="72"/>
      <c r="BB646" s="72"/>
      <c r="BC646" s="72"/>
      <c r="BD646" s="74"/>
      <c r="BE646" s="79"/>
      <c r="BF646" s="19"/>
      <c r="BG646" s="19"/>
      <c r="BH646" s="72"/>
      <c r="BI646" s="72"/>
      <c r="BJ646" s="72"/>
      <c r="BK646" s="72"/>
      <c r="BL646" s="74"/>
      <c r="BM646" s="79"/>
      <c r="BN646" s="19"/>
      <c r="BO646" s="19"/>
      <c r="BP646" s="72"/>
      <c r="BQ646" s="72"/>
      <c r="BR646" s="72"/>
      <c r="BS646" s="72"/>
      <c r="BT646" s="74"/>
      <c r="BU646" s="79"/>
      <c r="BV646" s="19"/>
      <c r="BW646" s="19"/>
      <c r="BX646" s="72"/>
      <c r="BY646" s="72"/>
      <c r="BZ646" s="72"/>
      <c r="CA646" s="72"/>
      <c r="CB646" s="74"/>
      <c r="CC646" s="79"/>
      <c r="CD646" s="19"/>
      <c r="CE646" s="19"/>
      <c r="CF646" s="72"/>
      <c r="CG646" s="72"/>
      <c r="CH646" s="72"/>
      <c r="CI646" s="72"/>
      <c r="CJ646" s="74"/>
      <c r="CK646" s="79"/>
      <c r="CL646" s="19"/>
      <c r="CM646" s="19"/>
      <c r="CN646" s="72"/>
      <c r="CO646" s="72"/>
      <c r="CP646" s="72"/>
      <c r="CQ646" s="72"/>
      <c r="CR646" s="74"/>
      <c r="CS646" s="79"/>
      <c r="CT646" s="19"/>
      <c r="CU646" s="19"/>
      <c r="CV646" s="72"/>
      <c r="CW646" s="72"/>
      <c r="CX646" s="72"/>
      <c r="CY646" s="72"/>
      <c r="CZ646" s="74"/>
      <c r="DA646" s="79"/>
      <c r="DB646" s="19"/>
      <c r="DC646" s="19"/>
      <c r="DD646" s="72"/>
      <c r="DE646" s="72"/>
      <c r="DF646" s="72"/>
      <c r="DG646" s="72"/>
      <c r="DH646" s="74"/>
      <c r="DI646" s="79"/>
      <c r="DJ646" s="19"/>
      <c r="DK646" s="19"/>
      <c r="DL646" s="72"/>
      <c r="DM646" s="72"/>
      <c r="DN646" s="72"/>
      <c r="DO646" s="72"/>
      <c r="DP646" s="74"/>
      <c r="DQ646" s="79"/>
      <c r="DR646" s="19"/>
      <c r="DS646" s="19"/>
      <c r="DT646" s="72"/>
      <c r="DU646" s="72"/>
      <c r="DV646" s="72"/>
      <c r="DW646" s="72"/>
      <c r="DX646" s="74"/>
      <c r="DY646" s="79"/>
      <c r="DZ646" s="19"/>
      <c r="EA646" s="19"/>
      <c r="EB646" s="24"/>
      <c r="EC646" s="24"/>
      <c r="ED646" s="24"/>
      <c r="EE646" s="24"/>
      <c r="EF646" s="271"/>
      <c r="EG646" s="272"/>
      <c r="EH646" s="19"/>
      <c r="EI646" s="19"/>
      <c r="EJ646" s="72"/>
      <c r="EK646" s="72"/>
      <c r="EL646" s="72"/>
      <c r="EM646" s="72"/>
      <c r="EN646" s="74"/>
      <c r="EO646" s="79"/>
      <c r="EP646" s="19"/>
      <c r="EQ646" s="19"/>
    </row>
    <row r="647" spans="1:147" ht="37.5" customHeight="1">
      <c r="A647" s="99"/>
      <c r="B647" s="24"/>
      <c r="C647" s="24"/>
      <c r="D647" s="72"/>
      <c r="E647" s="72"/>
      <c r="F647" s="72"/>
      <c r="G647" s="72"/>
      <c r="H647" s="74"/>
      <c r="I647" s="79"/>
      <c r="J647" s="19"/>
      <c r="K647" s="19"/>
      <c r="L647" s="72"/>
      <c r="M647" s="72"/>
      <c r="N647" s="72"/>
      <c r="O647" s="72"/>
      <c r="P647" s="74"/>
      <c r="Q647" s="79"/>
      <c r="R647" s="19"/>
      <c r="S647" s="19"/>
      <c r="T647" s="72"/>
      <c r="U647" s="72"/>
      <c r="V647" s="72"/>
      <c r="W647" s="72"/>
      <c r="X647" s="74"/>
      <c r="Y647" s="79"/>
      <c r="Z647" s="19"/>
      <c r="AA647" s="19"/>
      <c r="AB647" s="72"/>
      <c r="AC647" s="72"/>
      <c r="AD647" s="72"/>
      <c r="AE647" s="72"/>
      <c r="AF647" s="74"/>
      <c r="AG647" s="79"/>
      <c r="AH647" s="19"/>
      <c r="AI647" s="19"/>
      <c r="AJ647" s="72"/>
      <c r="AK647" s="72"/>
      <c r="AL647" s="72"/>
      <c r="AM647" s="72"/>
      <c r="AN647" s="74"/>
      <c r="AO647" s="79"/>
      <c r="AP647" s="19"/>
      <c r="AQ647" s="19"/>
      <c r="AR647" s="72"/>
      <c r="AS647" s="72"/>
      <c r="AT647" s="72"/>
      <c r="AU647" s="72"/>
      <c r="AV647" s="74"/>
      <c r="AW647" s="79"/>
      <c r="AX647" s="19"/>
      <c r="AY647" s="19"/>
      <c r="AZ647" s="72"/>
      <c r="BA647" s="72"/>
      <c r="BB647" s="72"/>
      <c r="BC647" s="72"/>
      <c r="BD647" s="74"/>
      <c r="BE647" s="79"/>
      <c r="BF647" s="19"/>
      <c r="BG647" s="19"/>
      <c r="BH647" s="72"/>
      <c r="BI647" s="72"/>
      <c r="BJ647" s="72"/>
      <c r="BK647" s="72"/>
      <c r="BL647" s="74"/>
      <c r="BM647" s="79"/>
      <c r="BN647" s="19"/>
      <c r="BO647" s="19"/>
      <c r="BP647" s="72"/>
      <c r="BQ647" s="72"/>
      <c r="BR647" s="72"/>
      <c r="BS647" s="72"/>
      <c r="BT647" s="74"/>
      <c r="BU647" s="79"/>
      <c r="BV647" s="19"/>
      <c r="BW647" s="19"/>
      <c r="BX647" s="72"/>
      <c r="BY647" s="72"/>
      <c r="BZ647" s="72"/>
      <c r="CA647" s="72"/>
      <c r="CB647" s="74"/>
      <c r="CC647" s="79"/>
      <c r="CD647" s="19"/>
      <c r="CE647" s="19"/>
      <c r="CF647" s="72"/>
      <c r="CG647" s="72"/>
      <c r="CH647" s="72"/>
      <c r="CI647" s="72"/>
      <c r="CJ647" s="74"/>
      <c r="CK647" s="79"/>
      <c r="CL647" s="19"/>
      <c r="CM647" s="19"/>
      <c r="CN647" s="72"/>
      <c r="CO647" s="72"/>
      <c r="CP647" s="72"/>
      <c r="CQ647" s="72"/>
      <c r="CR647" s="74"/>
      <c r="CS647" s="79"/>
      <c r="CT647" s="19"/>
      <c r="CU647" s="19"/>
      <c r="CV647" s="72"/>
      <c r="CW647" s="72"/>
      <c r="CX647" s="72"/>
      <c r="CY647" s="72"/>
      <c r="CZ647" s="74"/>
      <c r="DA647" s="79"/>
      <c r="DB647" s="19"/>
      <c r="DC647" s="19"/>
      <c r="DD647" s="72"/>
      <c r="DE647" s="72"/>
      <c r="DF647" s="72"/>
      <c r="DG647" s="72"/>
      <c r="DH647" s="74"/>
      <c r="DI647" s="79"/>
      <c r="DJ647" s="19"/>
      <c r="DK647" s="19"/>
      <c r="DL647" s="72"/>
      <c r="DM647" s="72"/>
      <c r="DN647" s="72"/>
      <c r="DO647" s="72"/>
      <c r="DP647" s="74"/>
      <c r="DQ647" s="79"/>
      <c r="DR647" s="19"/>
      <c r="DS647" s="19"/>
      <c r="DT647" s="72"/>
      <c r="DU647" s="72"/>
      <c r="DV647" s="72"/>
      <c r="DW647" s="72"/>
      <c r="DX647" s="74"/>
      <c r="DY647" s="79"/>
      <c r="DZ647" s="19"/>
      <c r="EA647" s="19"/>
      <c r="EB647" s="24"/>
      <c r="EC647" s="24"/>
      <c r="ED647" s="24"/>
      <c r="EE647" s="24"/>
      <c r="EF647" s="271"/>
      <c r="EG647" s="272"/>
      <c r="EH647" s="19"/>
      <c r="EI647" s="19"/>
      <c r="EJ647" s="72"/>
      <c r="EK647" s="72"/>
      <c r="EL647" s="72"/>
      <c r="EM647" s="72"/>
      <c r="EN647" s="74"/>
      <c r="EO647" s="79"/>
      <c r="EP647" s="19"/>
      <c r="EQ647" s="19"/>
    </row>
    <row r="648" spans="1:147" ht="37.5" customHeight="1">
      <c r="A648" s="99"/>
      <c r="B648" s="24"/>
      <c r="C648" s="24"/>
      <c r="D648" s="72"/>
      <c r="E648" s="72"/>
      <c r="F648" s="72"/>
      <c r="G648" s="72"/>
      <c r="H648" s="74"/>
      <c r="I648" s="79"/>
      <c r="J648" s="19"/>
      <c r="K648" s="19"/>
      <c r="L648" s="72"/>
      <c r="M648" s="72"/>
      <c r="N648" s="72"/>
      <c r="O648" s="72"/>
      <c r="P648" s="74"/>
      <c r="Q648" s="79"/>
      <c r="R648" s="19"/>
      <c r="S648" s="19"/>
      <c r="T648" s="72"/>
      <c r="U648" s="72"/>
      <c r="V648" s="72"/>
      <c r="W648" s="72"/>
      <c r="X648" s="74"/>
      <c r="Y648" s="79"/>
      <c r="Z648" s="19"/>
      <c r="AA648" s="19"/>
      <c r="AB648" s="72"/>
      <c r="AC648" s="72"/>
      <c r="AD648" s="72"/>
      <c r="AE648" s="72"/>
      <c r="AF648" s="74"/>
      <c r="AG648" s="79"/>
      <c r="AH648" s="19"/>
      <c r="AI648" s="19"/>
      <c r="AJ648" s="72"/>
      <c r="AK648" s="72"/>
      <c r="AL648" s="72"/>
      <c r="AM648" s="72"/>
      <c r="AN648" s="74"/>
      <c r="AO648" s="79"/>
      <c r="AP648" s="19"/>
      <c r="AQ648" s="19"/>
      <c r="AR648" s="72"/>
      <c r="AS648" s="72"/>
      <c r="AT648" s="72"/>
      <c r="AU648" s="72"/>
      <c r="AV648" s="74"/>
      <c r="AW648" s="79"/>
      <c r="AX648" s="19"/>
      <c r="AY648" s="19"/>
      <c r="AZ648" s="72"/>
      <c r="BA648" s="72"/>
      <c r="BB648" s="72"/>
      <c r="BC648" s="72"/>
      <c r="BD648" s="74"/>
      <c r="BE648" s="79"/>
      <c r="BF648" s="19"/>
      <c r="BG648" s="19"/>
      <c r="BH648" s="72"/>
      <c r="BI648" s="72"/>
      <c r="BJ648" s="72"/>
      <c r="BK648" s="72"/>
      <c r="BL648" s="74"/>
      <c r="BM648" s="79"/>
      <c r="BN648" s="19"/>
      <c r="BO648" s="19"/>
      <c r="BP648" s="72"/>
      <c r="BQ648" s="72"/>
      <c r="BR648" s="72"/>
      <c r="BS648" s="72"/>
      <c r="BT648" s="74"/>
      <c r="BU648" s="79"/>
      <c r="BV648" s="19"/>
      <c r="BW648" s="19"/>
      <c r="BX648" s="72"/>
      <c r="BY648" s="72"/>
      <c r="BZ648" s="72"/>
      <c r="CA648" s="72"/>
      <c r="CB648" s="74"/>
      <c r="CC648" s="79"/>
      <c r="CD648" s="19"/>
      <c r="CE648" s="19"/>
      <c r="CF648" s="72"/>
      <c r="CG648" s="72"/>
      <c r="CH648" s="72"/>
      <c r="CI648" s="72"/>
      <c r="CJ648" s="74"/>
      <c r="CK648" s="79"/>
      <c r="CL648" s="19"/>
      <c r="CM648" s="19"/>
      <c r="CN648" s="72"/>
      <c r="CO648" s="72"/>
      <c r="CP648" s="72"/>
      <c r="CQ648" s="72"/>
      <c r="CR648" s="74"/>
      <c r="CS648" s="79"/>
      <c r="CT648" s="19"/>
      <c r="CU648" s="19"/>
      <c r="CV648" s="72"/>
      <c r="CW648" s="72"/>
      <c r="CX648" s="72"/>
      <c r="CY648" s="72"/>
      <c r="CZ648" s="74"/>
      <c r="DA648" s="79"/>
      <c r="DB648" s="19"/>
      <c r="DC648" s="19"/>
      <c r="DD648" s="72"/>
      <c r="DE648" s="72"/>
      <c r="DF648" s="72"/>
      <c r="DG648" s="72"/>
      <c r="DH648" s="74"/>
      <c r="DI648" s="79"/>
      <c r="DJ648" s="19"/>
      <c r="DK648" s="19"/>
      <c r="DL648" s="72"/>
      <c r="DM648" s="72"/>
      <c r="DN648" s="72"/>
      <c r="DO648" s="72"/>
      <c r="DP648" s="74"/>
      <c r="DQ648" s="79"/>
      <c r="DR648" s="19"/>
      <c r="DS648" s="19"/>
      <c r="DT648" s="72"/>
      <c r="DU648" s="72"/>
      <c r="DV648" s="72"/>
      <c r="DW648" s="72"/>
      <c r="DX648" s="74"/>
      <c r="DY648" s="79"/>
      <c r="DZ648" s="19"/>
      <c r="EA648" s="19"/>
      <c r="EB648" s="24"/>
      <c r="EC648" s="24"/>
      <c r="ED648" s="24"/>
      <c r="EE648" s="24"/>
      <c r="EF648" s="271"/>
      <c r="EG648" s="272"/>
      <c r="EH648" s="19"/>
      <c r="EI648" s="19"/>
      <c r="EJ648" s="72"/>
      <c r="EK648" s="72"/>
      <c r="EL648" s="72"/>
      <c r="EM648" s="72"/>
      <c r="EN648" s="74"/>
      <c r="EO648" s="79"/>
      <c r="EP648" s="19"/>
      <c r="EQ648" s="19"/>
    </row>
    <row r="649" spans="1:147" ht="37.5" customHeight="1">
      <c r="A649" s="99"/>
      <c r="B649" s="24"/>
      <c r="C649" s="24"/>
      <c r="D649" s="72"/>
      <c r="E649" s="72"/>
      <c r="F649" s="72"/>
      <c r="G649" s="72"/>
      <c r="H649" s="74"/>
      <c r="I649" s="79"/>
      <c r="J649" s="19"/>
      <c r="K649" s="19"/>
      <c r="L649" s="72"/>
      <c r="M649" s="72"/>
      <c r="N649" s="72"/>
      <c r="O649" s="72"/>
      <c r="P649" s="74"/>
      <c r="Q649" s="79"/>
      <c r="R649" s="19"/>
      <c r="S649" s="19"/>
      <c r="T649" s="72"/>
      <c r="U649" s="72"/>
      <c r="V649" s="72"/>
      <c r="W649" s="72"/>
      <c r="X649" s="74"/>
      <c r="Y649" s="79"/>
      <c r="Z649" s="19"/>
      <c r="AA649" s="19"/>
      <c r="AB649" s="72"/>
      <c r="AC649" s="72"/>
      <c r="AD649" s="72"/>
      <c r="AE649" s="72"/>
      <c r="AF649" s="74"/>
      <c r="AG649" s="79"/>
      <c r="AH649" s="19"/>
      <c r="AI649" s="19"/>
      <c r="AJ649" s="72"/>
      <c r="AK649" s="72"/>
      <c r="AL649" s="72"/>
      <c r="AM649" s="72"/>
      <c r="AN649" s="74"/>
      <c r="AO649" s="79"/>
      <c r="AP649" s="19"/>
      <c r="AQ649" s="19"/>
      <c r="AR649" s="72"/>
      <c r="AS649" s="72"/>
      <c r="AT649" s="72"/>
      <c r="AU649" s="72"/>
      <c r="AV649" s="74"/>
      <c r="AW649" s="79"/>
      <c r="AX649" s="19"/>
      <c r="AY649" s="19"/>
      <c r="AZ649" s="72"/>
      <c r="BA649" s="72"/>
      <c r="BB649" s="72"/>
      <c r="BC649" s="72"/>
      <c r="BD649" s="74"/>
      <c r="BE649" s="79"/>
      <c r="BF649" s="19"/>
      <c r="BG649" s="19"/>
      <c r="BH649" s="72"/>
      <c r="BI649" s="72"/>
      <c r="BJ649" s="72"/>
      <c r="BK649" s="72"/>
      <c r="BL649" s="74"/>
      <c r="BM649" s="79"/>
      <c r="BN649" s="19"/>
      <c r="BO649" s="19"/>
      <c r="BP649" s="72"/>
      <c r="BQ649" s="72"/>
      <c r="BR649" s="72"/>
      <c r="BS649" s="72"/>
      <c r="BT649" s="74"/>
      <c r="BU649" s="79"/>
      <c r="BV649" s="19"/>
      <c r="BW649" s="19"/>
      <c r="BX649" s="72"/>
      <c r="BY649" s="72"/>
      <c r="BZ649" s="72"/>
      <c r="CA649" s="72"/>
      <c r="CB649" s="74"/>
      <c r="CC649" s="79"/>
      <c r="CD649" s="19"/>
      <c r="CE649" s="19"/>
      <c r="CF649" s="72"/>
      <c r="CG649" s="72"/>
      <c r="CH649" s="72"/>
      <c r="CI649" s="72"/>
      <c r="CJ649" s="74"/>
      <c r="CK649" s="79"/>
      <c r="CL649" s="19"/>
      <c r="CM649" s="19"/>
      <c r="CN649" s="72"/>
      <c r="CO649" s="72"/>
      <c r="CP649" s="72"/>
      <c r="CQ649" s="72"/>
      <c r="CR649" s="74"/>
      <c r="CS649" s="79"/>
      <c r="CT649" s="19"/>
      <c r="CU649" s="19"/>
      <c r="CV649" s="72"/>
      <c r="CW649" s="72"/>
      <c r="CX649" s="72"/>
      <c r="CY649" s="72"/>
      <c r="CZ649" s="74"/>
      <c r="DA649" s="79"/>
      <c r="DB649" s="19"/>
      <c r="DC649" s="19"/>
      <c r="DD649" s="72"/>
      <c r="DE649" s="72"/>
      <c r="DF649" s="72"/>
      <c r="DG649" s="72"/>
      <c r="DH649" s="74"/>
      <c r="DI649" s="79"/>
      <c r="DJ649" s="19"/>
      <c r="DK649" s="19"/>
      <c r="DL649" s="72"/>
      <c r="DM649" s="72"/>
      <c r="DN649" s="72"/>
      <c r="DO649" s="72"/>
      <c r="DP649" s="74"/>
      <c r="DQ649" s="79"/>
      <c r="DR649" s="19"/>
      <c r="DS649" s="19"/>
      <c r="DT649" s="72"/>
      <c r="DU649" s="72"/>
      <c r="DV649" s="72"/>
      <c r="DW649" s="72"/>
      <c r="DX649" s="74"/>
      <c r="DY649" s="79"/>
      <c r="DZ649" s="19"/>
      <c r="EA649" s="19"/>
      <c r="EB649" s="24"/>
      <c r="EC649" s="24"/>
      <c r="ED649" s="24"/>
      <c r="EE649" s="24"/>
      <c r="EF649" s="271"/>
      <c r="EG649" s="272"/>
      <c r="EH649" s="19"/>
      <c r="EI649" s="19"/>
      <c r="EJ649" s="72"/>
      <c r="EK649" s="72"/>
      <c r="EL649" s="72"/>
      <c r="EM649" s="72"/>
      <c r="EN649" s="74"/>
      <c r="EO649" s="79"/>
      <c r="EP649" s="19"/>
      <c r="EQ649" s="19"/>
    </row>
    <row r="650" spans="1:147" ht="37.5" customHeight="1">
      <c r="A650" s="99"/>
      <c r="B650" s="24"/>
      <c r="C650" s="24"/>
      <c r="D650" s="72"/>
      <c r="E650" s="72"/>
      <c r="F650" s="72"/>
      <c r="G650" s="72"/>
      <c r="H650" s="74"/>
      <c r="I650" s="79"/>
      <c r="J650" s="19"/>
      <c r="K650" s="19"/>
      <c r="L650" s="72"/>
      <c r="M650" s="72"/>
      <c r="N650" s="72"/>
      <c r="O650" s="72"/>
      <c r="P650" s="74"/>
      <c r="Q650" s="79"/>
      <c r="R650" s="19"/>
      <c r="S650" s="19"/>
      <c r="T650" s="72"/>
      <c r="U650" s="72"/>
      <c r="V650" s="72"/>
      <c r="W650" s="72"/>
      <c r="X650" s="74"/>
      <c r="Y650" s="79"/>
      <c r="Z650" s="19"/>
      <c r="AA650" s="19"/>
      <c r="AB650" s="72"/>
      <c r="AC650" s="72"/>
      <c r="AD650" s="72"/>
      <c r="AE650" s="72"/>
      <c r="AF650" s="74"/>
      <c r="AG650" s="79"/>
      <c r="AH650" s="19"/>
      <c r="AI650" s="19"/>
      <c r="AJ650" s="72"/>
      <c r="AK650" s="72"/>
      <c r="AL650" s="72"/>
      <c r="AM650" s="72"/>
      <c r="AN650" s="74"/>
      <c r="AO650" s="79"/>
      <c r="AP650" s="19"/>
      <c r="AQ650" s="19"/>
      <c r="AR650" s="72"/>
      <c r="AS650" s="72"/>
      <c r="AT650" s="72"/>
      <c r="AU650" s="72"/>
      <c r="AV650" s="74"/>
      <c r="AW650" s="79"/>
      <c r="AX650" s="19"/>
      <c r="AY650" s="19"/>
      <c r="AZ650" s="72"/>
      <c r="BA650" s="72"/>
      <c r="BB650" s="72"/>
      <c r="BC650" s="72"/>
      <c r="BD650" s="74"/>
      <c r="BE650" s="79"/>
      <c r="BF650" s="19"/>
      <c r="BG650" s="19"/>
      <c r="BH650" s="72"/>
      <c r="BI650" s="72"/>
      <c r="BJ650" s="72"/>
      <c r="BK650" s="72"/>
      <c r="BL650" s="74"/>
      <c r="BM650" s="79"/>
      <c r="BN650" s="19"/>
      <c r="BO650" s="19"/>
      <c r="BP650" s="72"/>
      <c r="BQ650" s="72"/>
      <c r="BR650" s="72"/>
      <c r="BS650" s="72"/>
      <c r="BT650" s="74"/>
      <c r="BU650" s="79"/>
      <c r="BV650" s="19"/>
      <c r="BW650" s="19"/>
      <c r="BX650" s="72"/>
      <c r="BY650" s="72"/>
      <c r="BZ650" s="72"/>
      <c r="CA650" s="72"/>
      <c r="CB650" s="74"/>
      <c r="CC650" s="79"/>
      <c r="CD650" s="19"/>
      <c r="CE650" s="19"/>
      <c r="CF650" s="72"/>
      <c r="CG650" s="72"/>
      <c r="CH650" s="72"/>
      <c r="CI650" s="72"/>
      <c r="CJ650" s="74"/>
      <c r="CK650" s="79"/>
      <c r="CL650" s="19"/>
      <c r="CM650" s="19"/>
      <c r="CN650" s="72"/>
      <c r="CO650" s="72"/>
      <c r="CP650" s="72"/>
      <c r="CQ650" s="72"/>
      <c r="CR650" s="74"/>
      <c r="CS650" s="79"/>
      <c r="CT650" s="19"/>
      <c r="CU650" s="19"/>
      <c r="CV650" s="72"/>
      <c r="CW650" s="72"/>
      <c r="CX650" s="72"/>
      <c r="CY650" s="72"/>
      <c r="CZ650" s="74"/>
      <c r="DA650" s="79"/>
      <c r="DB650" s="19"/>
      <c r="DC650" s="19"/>
      <c r="DD650" s="72"/>
      <c r="DE650" s="72"/>
      <c r="DF650" s="72"/>
      <c r="DG650" s="72"/>
      <c r="DH650" s="74"/>
      <c r="DI650" s="79"/>
      <c r="DJ650" s="19"/>
      <c r="DK650" s="19"/>
      <c r="DL650" s="72"/>
      <c r="DM650" s="72"/>
      <c r="DN650" s="72"/>
      <c r="DO650" s="72"/>
      <c r="DP650" s="74"/>
      <c r="DQ650" s="79"/>
      <c r="DR650" s="19"/>
      <c r="DS650" s="19"/>
      <c r="DT650" s="72"/>
      <c r="DU650" s="72"/>
      <c r="DV650" s="72"/>
      <c r="DW650" s="72"/>
      <c r="DX650" s="74"/>
      <c r="DY650" s="79"/>
      <c r="DZ650" s="19"/>
      <c r="EA650" s="19"/>
      <c r="EB650" s="24"/>
      <c r="EC650" s="24"/>
      <c r="ED650" s="24"/>
      <c r="EE650" s="24"/>
      <c r="EF650" s="271"/>
      <c r="EG650" s="272"/>
      <c r="EH650" s="19"/>
      <c r="EI650" s="19"/>
      <c r="EJ650" s="72"/>
      <c r="EK650" s="72"/>
      <c r="EL650" s="72"/>
      <c r="EM650" s="72"/>
      <c r="EN650" s="74"/>
      <c r="EO650" s="79"/>
      <c r="EP650" s="19"/>
      <c r="EQ650" s="19"/>
    </row>
    <row r="651" spans="1:147" ht="37.5" customHeight="1">
      <c r="A651" s="24"/>
      <c r="B651" s="24"/>
      <c r="C651" s="24"/>
      <c r="D651" s="72"/>
      <c r="E651" s="72"/>
      <c r="F651" s="72"/>
      <c r="G651" s="72"/>
      <c r="H651" s="74"/>
      <c r="I651" s="79"/>
      <c r="J651" s="19"/>
      <c r="K651" s="19"/>
      <c r="L651" s="72"/>
      <c r="M651" s="72"/>
      <c r="N651" s="72"/>
      <c r="O651" s="72"/>
      <c r="P651" s="74"/>
      <c r="Q651" s="79"/>
      <c r="R651" s="19"/>
      <c r="S651" s="19"/>
      <c r="T651" s="72"/>
      <c r="U651" s="72"/>
      <c r="V651" s="72"/>
      <c r="W651" s="72"/>
      <c r="X651" s="74"/>
      <c r="Y651" s="79"/>
      <c r="Z651" s="19"/>
      <c r="AA651" s="19"/>
      <c r="AB651" s="72"/>
      <c r="AC651" s="72"/>
      <c r="AD651" s="72"/>
      <c r="AE651" s="72"/>
      <c r="AF651" s="74"/>
      <c r="AG651" s="79"/>
      <c r="AH651" s="19"/>
      <c r="AI651" s="19"/>
      <c r="AJ651" s="72"/>
      <c r="AK651" s="72"/>
      <c r="AL651" s="72"/>
      <c r="AM651" s="72"/>
      <c r="AN651" s="74"/>
      <c r="AO651" s="79"/>
      <c r="AP651" s="19"/>
      <c r="AQ651" s="19"/>
      <c r="AR651" s="72"/>
      <c r="AS651" s="72"/>
      <c r="AT651" s="72"/>
      <c r="AU651" s="72"/>
      <c r="AV651" s="74"/>
      <c r="AW651" s="79"/>
      <c r="AX651" s="19"/>
      <c r="AY651" s="19"/>
      <c r="AZ651" s="72"/>
      <c r="BA651" s="72"/>
      <c r="BB651" s="72"/>
      <c r="BC651" s="72"/>
      <c r="BD651" s="74"/>
      <c r="BE651" s="79"/>
      <c r="BF651" s="19"/>
      <c r="BG651" s="19"/>
      <c r="BH651" s="72"/>
      <c r="BI651" s="72"/>
      <c r="BJ651" s="72"/>
      <c r="BK651" s="72"/>
      <c r="BL651" s="74"/>
      <c r="BM651" s="79"/>
      <c r="BN651" s="19"/>
      <c r="BO651" s="19"/>
      <c r="BP651" s="72"/>
      <c r="BQ651" s="72"/>
      <c r="BR651" s="72"/>
      <c r="BS651" s="72"/>
      <c r="BT651" s="74"/>
      <c r="BU651" s="79"/>
      <c r="BV651" s="19"/>
      <c r="BW651" s="19"/>
      <c r="BX651" s="72"/>
      <c r="BY651" s="72"/>
      <c r="BZ651" s="72"/>
      <c r="CA651" s="72"/>
      <c r="CB651" s="74"/>
      <c r="CC651" s="79"/>
      <c r="CD651" s="19"/>
      <c r="CE651" s="19"/>
      <c r="CF651" s="72"/>
      <c r="CG651" s="72"/>
      <c r="CH651" s="72"/>
      <c r="CI651" s="72"/>
      <c r="CJ651" s="74"/>
      <c r="CK651" s="79"/>
      <c r="CL651" s="19"/>
      <c r="CM651" s="19"/>
      <c r="CN651" s="72"/>
      <c r="CO651" s="72"/>
      <c r="CP651" s="72"/>
      <c r="CQ651" s="72"/>
      <c r="CR651" s="74"/>
      <c r="CS651" s="79"/>
      <c r="CT651" s="19"/>
      <c r="CU651" s="19"/>
      <c r="CV651" s="72"/>
      <c r="CW651" s="72"/>
      <c r="CX651" s="72"/>
      <c r="CY651" s="72"/>
      <c r="CZ651" s="74"/>
      <c r="DA651" s="79"/>
      <c r="DB651" s="19"/>
      <c r="DC651" s="19"/>
      <c r="DD651" s="72"/>
      <c r="DE651" s="72"/>
      <c r="DF651" s="72"/>
      <c r="DG651" s="72"/>
      <c r="DH651" s="74"/>
      <c r="DI651" s="79"/>
      <c r="DJ651" s="19"/>
      <c r="DK651" s="19"/>
      <c r="DL651" s="72"/>
      <c r="DM651" s="72"/>
      <c r="DN651" s="72"/>
      <c r="DO651" s="72"/>
      <c r="DP651" s="74"/>
      <c r="DQ651" s="79"/>
      <c r="DR651" s="19"/>
      <c r="DS651" s="19"/>
      <c r="DT651" s="72"/>
      <c r="DU651" s="72"/>
      <c r="DV651" s="72"/>
      <c r="DW651" s="72"/>
      <c r="DX651" s="74"/>
      <c r="DY651" s="79"/>
      <c r="DZ651" s="19"/>
      <c r="EA651" s="19"/>
      <c r="EB651" s="24"/>
      <c r="EC651" s="24"/>
      <c r="ED651" s="24"/>
      <c r="EE651" s="24"/>
      <c r="EF651" s="271"/>
      <c r="EG651" s="272"/>
      <c r="EH651" s="19"/>
      <c r="EI651" s="19"/>
      <c r="EJ651" s="72"/>
      <c r="EK651" s="72"/>
      <c r="EL651" s="72"/>
      <c r="EM651" s="72"/>
      <c r="EN651" s="74"/>
      <c r="EO651" s="79"/>
      <c r="EP651" s="19"/>
      <c r="EQ651" s="19"/>
    </row>
    <row r="652" spans="1:147" ht="37.5" customHeight="1">
      <c r="A652" s="24"/>
      <c r="B652" s="24"/>
      <c r="C652" s="24"/>
      <c r="D652" s="72"/>
      <c r="E652" s="72"/>
      <c r="F652" s="72"/>
      <c r="G652" s="72"/>
      <c r="H652" s="74"/>
      <c r="I652" s="79"/>
      <c r="J652" s="19"/>
      <c r="K652" s="19"/>
      <c r="L652" s="72"/>
      <c r="M652" s="72"/>
      <c r="N652" s="72"/>
      <c r="O652" s="72"/>
      <c r="P652" s="74"/>
      <c r="Q652" s="79"/>
      <c r="R652" s="19"/>
      <c r="S652" s="19"/>
      <c r="T652" s="72"/>
      <c r="U652" s="72"/>
      <c r="V652" s="72"/>
      <c r="W652" s="72"/>
      <c r="X652" s="74"/>
      <c r="Y652" s="79"/>
      <c r="Z652" s="19"/>
      <c r="AA652" s="19"/>
      <c r="AB652" s="72"/>
      <c r="AC652" s="72"/>
      <c r="AD652" s="72"/>
      <c r="AE652" s="72"/>
      <c r="AF652" s="74"/>
      <c r="AG652" s="79"/>
      <c r="AH652" s="19"/>
      <c r="AI652" s="19"/>
      <c r="AJ652" s="72"/>
      <c r="AK652" s="72"/>
      <c r="AL652" s="72"/>
      <c r="AM652" s="72"/>
      <c r="AN652" s="74"/>
      <c r="AO652" s="79"/>
      <c r="AP652" s="19"/>
      <c r="AQ652" s="19"/>
      <c r="AR652" s="72"/>
      <c r="AS652" s="72"/>
      <c r="AT652" s="72"/>
      <c r="AU652" s="72"/>
      <c r="AV652" s="74"/>
      <c r="AW652" s="79"/>
      <c r="AX652" s="19"/>
      <c r="AY652" s="19"/>
      <c r="AZ652" s="72"/>
      <c r="BA652" s="72"/>
      <c r="BB652" s="72"/>
      <c r="BC652" s="72"/>
      <c r="BD652" s="74"/>
      <c r="BE652" s="79"/>
      <c r="BF652" s="19"/>
      <c r="BG652" s="19"/>
      <c r="BH652" s="72"/>
      <c r="BI652" s="72"/>
      <c r="BJ652" s="72"/>
      <c r="BK652" s="72"/>
      <c r="BL652" s="74"/>
      <c r="BM652" s="79"/>
      <c r="BN652" s="19"/>
      <c r="BO652" s="19"/>
      <c r="BP652" s="72"/>
      <c r="BQ652" s="72"/>
      <c r="BR652" s="72"/>
      <c r="BS652" s="72"/>
      <c r="BT652" s="74"/>
      <c r="BU652" s="79"/>
      <c r="BV652" s="19"/>
      <c r="BW652" s="19"/>
      <c r="BX652" s="72"/>
      <c r="BY652" s="72"/>
      <c r="BZ652" s="72"/>
      <c r="CA652" s="72"/>
      <c r="CB652" s="74"/>
      <c r="CC652" s="79"/>
      <c r="CD652" s="19"/>
      <c r="CE652" s="19"/>
      <c r="CF652" s="72"/>
      <c r="CG652" s="72"/>
      <c r="CH652" s="72"/>
      <c r="CI652" s="72"/>
      <c r="CJ652" s="74"/>
      <c r="CK652" s="79"/>
      <c r="CL652" s="19"/>
      <c r="CM652" s="19"/>
      <c r="CN652" s="72"/>
      <c r="CO652" s="72"/>
      <c r="CP652" s="72"/>
      <c r="CQ652" s="72"/>
      <c r="CR652" s="74"/>
      <c r="CS652" s="79"/>
      <c r="CT652" s="19"/>
      <c r="CU652" s="19"/>
      <c r="CV652" s="72"/>
      <c r="CW652" s="72"/>
      <c r="CX652" s="72"/>
      <c r="CY652" s="72"/>
      <c r="CZ652" s="74"/>
      <c r="DA652" s="79"/>
      <c r="DB652" s="19"/>
      <c r="DC652" s="19"/>
      <c r="DD652" s="72"/>
      <c r="DE652" s="72"/>
      <c r="DF652" s="72"/>
      <c r="DG652" s="72"/>
      <c r="DH652" s="74"/>
      <c r="DI652" s="79"/>
      <c r="DJ652" s="19"/>
      <c r="DK652" s="19"/>
      <c r="DL652" s="72"/>
      <c r="DM652" s="72"/>
      <c r="DN652" s="72"/>
      <c r="DO652" s="72"/>
      <c r="DP652" s="74"/>
      <c r="DQ652" s="79"/>
      <c r="DR652" s="19"/>
      <c r="DS652" s="19"/>
      <c r="DT652" s="72"/>
      <c r="DU652" s="72"/>
      <c r="DV652" s="72"/>
      <c r="DW652" s="72"/>
      <c r="DX652" s="74"/>
      <c r="DY652" s="79"/>
      <c r="DZ652" s="19"/>
      <c r="EA652" s="19"/>
      <c r="EB652" s="24"/>
      <c r="EC652" s="24"/>
      <c r="ED652" s="24"/>
      <c r="EE652" s="24"/>
      <c r="EF652" s="271"/>
      <c r="EG652" s="272"/>
      <c r="EH652" s="19"/>
      <c r="EI652" s="19"/>
      <c r="EJ652" s="72"/>
      <c r="EK652" s="72"/>
      <c r="EL652" s="72"/>
      <c r="EM652" s="72"/>
      <c r="EN652" s="74"/>
      <c r="EO652" s="79"/>
      <c r="EP652" s="19"/>
      <c r="EQ652" s="19"/>
    </row>
    <row r="653" spans="1:147" ht="37.5" customHeight="1">
      <c r="A653" s="19"/>
      <c r="B653" s="19"/>
      <c r="C653" s="19"/>
      <c r="D653" s="13"/>
      <c r="E653" s="13"/>
      <c r="F653" s="13"/>
      <c r="G653" s="13"/>
      <c r="H653" s="13"/>
      <c r="I653" s="13"/>
      <c r="J653" s="19"/>
      <c r="K653" s="19"/>
      <c r="L653" s="13"/>
      <c r="M653" s="13"/>
      <c r="N653" s="13"/>
      <c r="O653" s="13"/>
      <c r="P653" s="13"/>
      <c r="Q653" s="13"/>
      <c r="R653" s="19"/>
      <c r="S653" s="19"/>
      <c r="T653" s="13"/>
      <c r="U653" s="13"/>
      <c r="V653" s="13"/>
      <c r="W653" s="13"/>
      <c r="X653" s="13"/>
      <c r="Y653" s="13"/>
      <c r="Z653" s="19"/>
      <c r="AA653" s="19"/>
      <c r="AB653" s="13"/>
      <c r="AC653" s="13"/>
      <c r="AD653" s="13"/>
      <c r="AE653" s="13"/>
      <c r="AF653" s="13"/>
      <c r="AG653" s="13"/>
      <c r="AH653" s="19"/>
      <c r="AI653" s="19"/>
      <c r="AJ653" s="13"/>
      <c r="AK653" s="13"/>
      <c r="AL653" s="13"/>
      <c r="AM653" s="13"/>
      <c r="AN653" s="13"/>
      <c r="AO653" s="13"/>
      <c r="AP653" s="19"/>
      <c r="AQ653" s="19"/>
      <c r="AR653" s="13"/>
      <c r="AS653" s="13"/>
      <c r="AT653" s="13"/>
      <c r="AU653" s="13"/>
      <c r="AV653" s="13"/>
      <c r="AW653" s="13"/>
      <c r="AX653" s="19"/>
      <c r="AY653" s="19"/>
      <c r="AZ653" s="13"/>
      <c r="BA653" s="13"/>
      <c r="BB653" s="13"/>
      <c r="BC653" s="13"/>
      <c r="BD653" s="13"/>
      <c r="BE653" s="13"/>
      <c r="BF653" s="19"/>
      <c r="BG653" s="19"/>
      <c r="BH653" s="13"/>
      <c r="BI653" s="13"/>
      <c r="BJ653" s="13"/>
      <c r="BK653" s="13"/>
      <c r="BL653" s="13"/>
      <c r="BM653" s="13"/>
      <c r="BN653" s="19"/>
      <c r="BO653" s="19"/>
      <c r="BP653" s="13"/>
      <c r="BQ653" s="13"/>
      <c r="BR653" s="13"/>
      <c r="BS653" s="13"/>
      <c r="BT653" s="13"/>
      <c r="BU653" s="13"/>
      <c r="BV653" s="19"/>
      <c r="BW653" s="19"/>
      <c r="BX653" s="13"/>
      <c r="BY653" s="13"/>
      <c r="BZ653" s="13"/>
      <c r="CA653" s="13"/>
      <c r="CB653" s="13"/>
      <c r="CC653" s="13"/>
      <c r="CD653" s="19"/>
      <c r="CE653" s="19"/>
      <c r="CF653" s="13"/>
      <c r="CG653" s="13"/>
      <c r="CH653" s="13"/>
      <c r="CI653" s="13"/>
      <c r="CJ653" s="13"/>
      <c r="CK653" s="13"/>
      <c r="CL653" s="19"/>
      <c r="CM653" s="19"/>
      <c r="CN653" s="13"/>
      <c r="CO653" s="13"/>
      <c r="CP653" s="13"/>
      <c r="CQ653" s="13"/>
      <c r="CR653" s="13"/>
      <c r="CS653" s="13"/>
      <c r="CT653" s="19"/>
      <c r="CU653" s="19"/>
      <c r="CV653" s="13"/>
      <c r="CW653" s="13"/>
      <c r="CX653" s="13"/>
      <c r="CY653" s="13"/>
      <c r="CZ653" s="13"/>
      <c r="DA653" s="13"/>
      <c r="DB653" s="19"/>
      <c r="DC653" s="19"/>
      <c r="DD653" s="13"/>
      <c r="DE653" s="13"/>
      <c r="DF653" s="13"/>
      <c r="DG653" s="13"/>
      <c r="DH653" s="13"/>
      <c r="DI653" s="13"/>
      <c r="DJ653" s="19"/>
      <c r="DK653" s="19"/>
      <c r="DL653" s="13"/>
      <c r="DM653" s="13"/>
      <c r="DN653" s="13"/>
      <c r="DO653" s="13"/>
      <c r="DP653" s="13"/>
      <c r="DQ653" s="13"/>
      <c r="DR653" s="19"/>
      <c r="DS653" s="19"/>
      <c r="DT653" s="13"/>
      <c r="DU653" s="13"/>
      <c r="DV653" s="13"/>
      <c r="DW653" s="13"/>
      <c r="DX653" s="13"/>
      <c r="DY653" s="13"/>
      <c r="DZ653" s="19"/>
      <c r="EA653" s="19"/>
      <c r="EB653" s="194"/>
      <c r="EC653" s="194"/>
      <c r="ED653" s="194"/>
      <c r="EE653" s="194"/>
      <c r="EF653" s="194"/>
      <c r="EG653" s="194"/>
      <c r="EH653" s="19"/>
      <c r="EI653" s="19"/>
      <c r="EJ653" s="13"/>
      <c r="EK653" s="13"/>
      <c r="EL653" s="13"/>
      <c r="EM653" s="13"/>
      <c r="EN653" s="13"/>
      <c r="EO653" s="13"/>
      <c r="EP653" s="19"/>
      <c r="EQ653" s="19"/>
    </row>
    <row r="654" spans="1:147" ht="37.5" customHeight="1">
      <c r="A654" s="19"/>
      <c r="B654" s="19"/>
      <c r="C654" s="19"/>
      <c r="D654" s="13"/>
      <c r="E654" s="13"/>
      <c r="F654" s="13"/>
      <c r="G654" s="13"/>
      <c r="H654" s="13"/>
      <c r="I654" s="13"/>
      <c r="J654" s="19"/>
      <c r="K654" s="19"/>
      <c r="L654" s="13"/>
      <c r="M654" s="13"/>
      <c r="N654" s="13"/>
      <c r="O654" s="13"/>
      <c r="P654" s="13"/>
      <c r="Q654" s="13"/>
      <c r="R654" s="19"/>
      <c r="S654" s="19"/>
      <c r="T654" s="13"/>
      <c r="U654" s="13"/>
      <c r="V654" s="13"/>
      <c r="W654" s="13"/>
      <c r="X654" s="13"/>
      <c r="Y654" s="13"/>
      <c r="Z654" s="19"/>
      <c r="AA654" s="19"/>
      <c r="AB654" s="13"/>
      <c r="AC654" s="13"/>
      <c r="AD654" s="13"/>
      <c r="AE654" s="13"/>
      <c r="AF654" s="13"/>
      <c r="AG654" s="13"/>
      <c r="AH654" s="19"/>
      <c r="AI654" s="19"/>
      <c r="AJ654" s="13"/>
      <c r="AK654" s="13"/>
      <c r="AL654" s="13"/>
      <c r="AM654" s="13"/>
      <c r="AN654" s="13"/>
      <c r="AO654" s="13"/>
      <c r="AP654" s="19"/>
      <c r="AQ654" s="19"/>
      <c r="AR654" s="13"/>
      <c r="AS654" s="13"/>
      <c r="AT654" s="13"/>
      <c r="AU654" s="13"/>
      <c r="AV654" s="13"/>
      <c r="AW654" s="13"/>
      <c r="AX654" s="19"/>
      <c r="AY654" s="19"/>
      <c r="AZ654" s="13"/>
      <c r="BA654" s="13"/>
      <c r="BB654" s="13"/>
      <c r="BC654" s="13"/>
      <c r="BD654" s="13"/>
      <c r="BE654" s="13"/>
      <c r="BF654" s="19"/>
      <c r="BG654" s="19"/>
      <c r="BH654" s="13"/>
      <c r="BI654" s="13"/>
      <c r="BJ654" s="13"/>
      <c r="BK654" s="13"/>
      <c r="BL654" s="13"/>
      <c r="BM654" s="13"/>
      <c r="BN654" s="19"/>
      <c r="BO654" s="19"/>
      <c r="BP654" s="13"/>
      <c r="BQ654" s="13"/>
      <c r="BR654" s="13"/>
      <c r="BS654" s="13"/>
      <c r="BT654" s="13"/>
      <c r="BU654" s="13"/>
      <c r="BV654" s="19"/>
      <c r="BW654" s="19"/>
      <c r="BX654" s="13"/>
      <c r="BY654" s="13"/>
      <c r="BZ654" s="13"/>
      <c r="CA654" s="13"/>
      <c r="CB654" s="13"/>
      <c r="CC654" s="13"/>
      <c r="CD654" s="19"/>
      <c r="CE654" s="19"/>
      <c r="CF654" s="13"/>
      <c r="CG654" s="13"/>
      <c r="CH654" s="13"/>
      <c r="CI654" s="13"/>
      <c r="CJ654" s="13"/>
      <c r="CK654" s="13"/>
      <c r="CL654" s="19"/>
      <c r="CM654" s="19"/>
      <c r="CN654" s="13"/>
      <c r="CO654" s="13"/>
      <c r="CP654" s="13"/>
      <c r="CQ654" s="13"/>
      <c r="CR654" s="13"/>
      <c r="CS654" s="13"/>
      <c r="CT654" s="19"/>
      <c r="CU654" s="19"/>
      <c r="CV654" s="13"/>
      <c r="CW654" s="13"/>
      <c r="CX654" s="13"/>
      <c r="CY654" s="13"/>
      <c r="CZ654" s="13"/>
      <c r="DA654" s="13"/>
      <c r="DB654" s="19"/>
      <c r="DC654" s="19"/>
      <c r="DD654" s="13"/>
      <c r="DE654" s="13"/>
      <c r="DF654" s="13"/>
      <c r="DG654" s="13"/>
      <c r="DH654" s="13"/>
      <c r="DI654" s="13"/>
      <c r="DJ654" s="19"/>
      <c r="DK654" s="19"/>
      <c r="DL654" s="13"/>
      <c r="DM654" s="13"/>
      <c r="DN654" s="13"/>
      <c r="DO654" s="13"/>
      <c r="DP654" s="13"/>
      <c r="DQ654" s="13"/>
      <c r="DR654" s="19"/>
      <c r="DS654" s="19"/>
      <c r="DT654" s="13"/>
      <c r="DU654" s="13"/>
      <c r="DV654" s="13"/>
      <c r="DW654" s="13"/>
      <c r="DX654" s="13"/>
      <c r="DY654" s="13"/>
      <c r="DZ654" s="19"/>
      <c r="EA654" s="19"/>
      <c r="EB654" s="194"/>
      <c r="EC654" s="194"/>
      <c r="ED654" s="194"/>
      <c r="EE654" s="194"/>
      <c r="EF654" s="194"/>
      <c r="EG654" s="194"/>
      <c r="EH654" s="19"/>
      <c r="EI654" s="19"/>
      <c r="EJ654" s="13"/>
      <c r="EK654" s="13"/>
      <c r="EL654" s="13"/>
      <c r="EM654" s="13"/>
      <c r="EN654" s="13"/>
      <c r="EO654" s="13"/>
      <c r="EP654" s="19"/>
      <c r="EQ654" s="19"/>
    </row>
    <row r="655" spans="1:147" ht="37.5" customHeight="1">
      <c r="A655" s="19"/>
      <c r="B655" s="19"/>
      <c r="C655" s="19"/>
      <c r="D655" s="13"/>
      <c r="E655" s="13"/>
      <c r="F655" s="13"/>
      <c r="G655" s="13"/>
      <c r="H655" s="13"/>
      <c r="I655" s="13"/>
      <c r="J655" s="19"/>
      <c r="K655" s="19"/>
      <c r="L655" s="13"/>
      <c r="M655" s="13"/>
      <c r="N655" s="13"/>
      <c r="O655" s="13"/>
      <c r="P655" s="13"/>
      <c r="Q655" s="13"/>
      <c r="R655" s="19"/>
      <c r="S655" s="19"/>
      <c r="T655" s="13"/>
      <c r="U655" s="13"/>
      <c r="V655" s="13"/>
      <c r="W655" s="13"/>
      <c r="X655" s="13"/>
      <c r="Y655" s="13"/>
      <c r="Z655" s="19"/>
      <c r="AA655" s="19"/>
      <c r="AB655" s="13"/>
      <c r="AC655" s="13"/>
      <c r="AD655" s="13"/>
      <c r="AE655" s="13"/>
      <c r="AF655" s="13"/>
      <c r="AG655" s="13"/>
      <c r="AH655" s="19"/>
      <c r="AI655" s="19"/>
      <c r="AJ655" s="13"/>
      <c r="AK655" s="13"/>
      <c r="AL655" s="13"/>
      <c r="AM655" s="13"/>
      <c r="AN655" s="13"/>
      <c r="AO655" s="13"/>
      <c r="AP655" s="19"/>
      <c r="AQ655" s="19"/>
      <c r="AR655" s="13"/>
      <c r="AS655" s="13"/>
      <c r="AT655" s="13"/>
      <c r="AU655" s="13"/>
      <c r="AV655" s="13"/>
      <c r="AW655" s="13"/>
      <c r="AX655" s="19"/>
      <c r="AY655" s="19"/>
      <c r="AZ655" s="13"/>
      <c r="BA655" s="13"/>
      <c r="BB655" s="13"/>
      <c r="BC655" s="13"/>
      <c r="BD655" s="13"/>
      <c r="BE655" s="13"/>
      <c r="BF655" s="19"/>
      <c r="BG655" s="19"/>
      <c r="BH655" s="13"/>
      <c r="BI655" s="13"/>
      <c r="BJ655" s="13"/>
      <c r="BK655" s="13"/>
      <c r="BL655" s="13"/>
      <c r="BM655" s="13"/>
      <c r="BN655" s="19"/>
      <c r="BO655" s="19"/>
      <c r="BP655" s="13"/>
      <c r="BQ655" s="13"/>
      <c r="BR655" s="13"/>
      <c r="BS655" s="13"/>
      <c r="BT655" s="13"/>
      <c r="BU655" s="13"/>
      <c r="BV655" s="19"/>
      <c r="BW655" s="19"/>
      <c r="BX655" s="13"/>
      <c r="BY655" s="13"/>
      <c r="BZ655" s="13"/>
      <c r="CA655" s="13"/>
      <c r="CB655" s="13"/>
      <c r="CC655" s="13"/>
      <c r="CD655" s="19"/>
      <c r="CE655" s="19"/>
      <c r="CF655" s="13"/>
      <c r="CG655" s="13"/>
      <c r="CH655" s="13"/>
      <c r="CI655" s="13"/>
      <c r="CJ655" s="13"/>
      <c r="CK655" s="13"/>
      <c r="CL655" s="19"/>
      <c r="CM655" s="19"/>
      <c r="CN655" s="13"/>
      <c r="CO655" s="13"/>
      <c r="CP655" s="13"/>
      <c r="CQ655" s="13"/>
      <c r="CR655" s="13"/>
      <c r="CS655" s="13"/>
      <c r="CT655" s="19"/>
      <c r="CU655" s="19"/>
      <c r="CV655" s="13"/>
      <c r="CW655" s="13"/>
      <c r="CX655" s="13"/>
      <c r="CY655" s="13"/>
      <c r="CZ655" s="13"/>
      <c r="DA655" s="13"/>
      <c r="DB655" s="19"/>
      <c r="DC655" s="19"/>
      <c r="DD655" s="13"/>
      <c r="DE655" s="13"/>
      <c r="DF655" s="13"/>
      <c r="DG655" s="13"/>
      <c r="DH655" s="13"/>
      <c r="DI655" s="13"/>
      <c r="DJ655" s="19"/>
      <c r="DK655" s="19"/>
      <c r="DL655" s="13"/>
      <c r="DM655" s="13"/>
      <c r="DN655" s="13"/>
      <c r="DO655" s="13"/>
      <c r="DP655" s="13"/>
      <c r="DQ655" s="13"/>
      <c r="DR655" s="19"/>
      <c r="DS655" s="19"/>
      <c r="DT655" s="13"/>
      <c r="DU655" s="13"/>
      <c r="DV655" s="13"/>
      <c r="DW655" s="13"/>
      <c r="DX655" s="13"/>
      <c r="DY655" s="13"/>
      <c r="DZ655" s="19"/>
      <c r="EA655" s="19"/>
      <c r="EB655" s="194"/>
      <c r="EC655" s="194"/>
      <c r="ED655" s="194"/>
      <c r="EE655" s="194"/>
      <c r="EF655" s="194"/>
      <c r="EG655" s="194"/>
      <c r="EH655" s="19"/>
      <c r="EI655" s="19"/>
      <c r="EJ655" s="13"/>
      <c r="EK655" s="13"/>
      <c r="EL655" s="13"/>
      <c r="EM655" s="13"/>
      <c r="EN655" s="13"/>
      <c r="EO655" s="13"/>
      <c r="EP655" s="19"/>
      <c r="EQ655" s="19"/>
    </row>
    <row r="656" spans="1:147" ht="37.5" customHeight="1">
      <c r="A656" s="19"/>
      <c r="B656" s="19"/>
      <c r="C656" s="19"/>
      <c r="D656" s="13"/>
      <c r="E656" s="13"/>
      <c r="F656" s="13"/>
      <c r="G656" s="13"/>
      <c r="H656" s="13"/>
      <c r="I656" s="13"/>
      <c r="J656" s="19"/>
      <c r="K656" s="19"/>
      <c r="L656" s="13"/>
      <c r="M656" s="13"/>
      <c r="N656" s="13"/>
      <c r="O656" s="13"/>
      <c r="P656" s="13"/>
      <c r="Q656" s="13"/>
      <c r="R656" s="19"/>
      <c r="S656" s="19"/>
      <c r="T656" s="13"/>
      <c r="U656" s="13"/>
      <c r="V656" s="13"/>
      <c r="W656" s="13"/>
      <c r="X656" s="13"/>
      <c r="Y656" s="13"/>
      <c r="Z656" s="19"/>
      <c r="AA656" s="19"/>
      <c r="AB656" s="13"/>
      <c r="AC656" s="13"/>
      <c r="AD656" s="13"/>
      <c r="AE656" s="13"/>
      <c r="AF656" s="13"/>
      <c r="AG656" s="13"/>
      <c r="AH656" s="19"/>
      <c r="AI656" s="19"/>
      <c r="AJ656" s="13"/>
      <c r="AK656" s="13"/>
      <c r="AL656" s="13"/>
      <c r="AM656" s="13"/>
      <c r="AN656" s="13"/>
      <c r="AO656" s="13"/>
      <c r="AP656" s="19"/>
      <c r="AQ656" s="19"/>
      <c r="AR656" s="13"/>
      <c r="AS656" s="13"/>
      <c r="AT656" s="13"/>
      <c r="AU656" s="13"/>
      <c r="AV656" s="13"/>
      <c r="AW656" s="13"/>
      <c r="AX656" s="19"/>
      <c r="AY656" s="19"/>
      <c r="AZ656" s="13"/>
      <c r="BA656" s="13"/>
      <c r="BB656" s="13"/>
      <c r="BC656" s="13"/>
      <c r="BD656" s="13"/>
      <c r="BE656" s="13"/>
      <c r="BF656" s="19"/>
      <c r="BG656" s="19"/>
      <c r="BH656" s="13"/>
      <c r="BI656" s="13"/>
      <c r="BJ656" s="13"/>
      <c r="BK656" s="13"/>
      <c r="BL656" s="13"/>
      <c r="BM656" s="13"/>
      <c r="BN656" s="19"/>
      <c r="BO656" s="19"/>
      <c r="BP656" s="13"/>
      <c r="BQ656" s="13"/>
      <c r="BR656" s="13"/>
      <c r="BS656" s="13"/>
      <c r="BT656" s="13"/>
      <c r="BU656" s="13"/>
      <c r="BV656" s="19"/>
      <c r="BW656" s="19"/>
      <c r="BX656" s="13"/>
      <c r="BY656" s="13"/>
      <c r="BZ656" s="13"/>
      <c r="CA656" s="13"/>
      <c r="CB656" s="13"/>
      <c r="CC656" s="13"/>
      <c r="CD656" s="19"/>
      <c r="CE656" s="19"/>
      <c r="CF656" s="13"/>
      <c r="CG656" s="13"/>
      <c r="CH656" s="13"/>
      <c r="CI656" s="13"/>
      <c r="CJ656" s="13"/>
      <c r="CK656" s="13"/>
      <c r="CL656" s="19"/>
      <c r="CM656" s="19"/>
      <c r="CN656" s="13"/>
      <c r="CO656" s="13"/>
      <c r="CP656" s="13"/>
      <c r="CQ656" s="13"/>
      <c r="CR656" s="13"/>
      <c r="CS656" s="13"/>
      <c r="CT656" s="19"/>
      <c r="CU656" s="19"/>
      <c r="CV656" s="13"/>
      <c r="CW656" s="13"/>
      <c r="CX656" s="13"/>
      <c r="CY656" s="13"/>
      <c r="CZ656" s="13"/>
      <c r="DA656" s="13"/>
      <c r="DB656" s="19"/>
      <c r="DC656" s="19"/>
      <c r="DD656" s="13"/>
      <c r="DE656" s="13"/>
      <c r="DF656" s="13"/>
      <c r="DG656" s="13"/>
      <c r="DH656" s="13"/>
      <c r="DI656" s="13"/>
      <c r="DJ656" s="19"/>
      <c r="DK656" s="19"/>
      <c r="DL656" s="13"/>
      <c r="DM656" s="13"/>
      <c r="DN656" s="13"/>
      <c r="DO656" s="13"/>
      <c r="DP656" s="13"/>
      <c r="DQ656" s="13"/>
      <c r="DR656" s="19"/>
      <c r="DS656" s="19"/>
      <c r="DT656" s="13"/>
      <c r="DU656" s="13"/>
      <c r="DV656" s="13"/>
      <c r="DW656" s="13"/>
      <c r="DX656" s="13"/>
      <c r="DY656" s="13"/>
      <c r="DZ656" s="19"/>
      <c r="EA656" s="19"/>
      <c r="EB656" s="194"/>
      <c r="EC656" s="194"/>
      <c r="ED656" s="194"/>
      <c r="EE656" s="194"/>
      <c r="EF656" s="194"/>
      <c r="EG656" s="194"/>
      <c r="EH656" s="19"/>
      <c r="EI656" s="19"/>
      <c r="EJ656" s="13"/>
      <c r="EK656" s="13"/>
      <c r="EL656" s="13"/>
      <c r="EM656" s="13"/>
      <c r="EN656" s="13"/>
      <c r="EO656" s="13"/>
      <c r="EP656" s="19"/>
      <c r="EQ656" s="19"/>
    </row>
    <row r="657" spans="1:147" ht="37.5" customHeight="1">
      <c r="A657" s="19"/>
      <c r="B657" s="19"/>
      <c r="C657" s="19"/>
      <c r="D657" s="13"/>
      <c r="E657" s="13"/>
      <c r="F657" s="13"/>
      <c r="G657" s="13"/>
      <c r="H657" s="13"/>
      <c r="I657" s="13"/>
      <c r="J657" s="19"/>
      <c r="K657" s="19"/>
      <c r="L657" s="13"/>
      <c r="M657" s="13"/>
      <c r="N657" s="13"/>
      <c r="O657" s="13"/>
      <c r="P657" s="13"/>
      <c r="Q657" s="13"/>
      <c r="R657" s="19"/>
      <c r="S657" s="19"/>
      <c r="T657" s="13"/>
      <c r="U657" s="13"/>
      <c r="V657" s="13"/>
      <c r="W657" s="13"/>
      <c r="X657" s="13"/>
      <c r="Y657" s="13"/>
      <c r="Z657" s="19"/>
      <c r="AA657" s="19"/>
      <c r="AB657" s="13"/>
      <c r="AC657" s="13"/>
      <c r="AD657" s="13"/>
      <c r="AE657" s="13"/>
      <c r="AF657" s="13"/>
      <c r="AG657" s="13"/>
      <c r="AH657" s="19"/>
      <c r="AI657" s="19"/>
      <c r="AJ657" s="13"/>
      <c r="AK657" s="13"/>
      <c r="AL657" s="13"/>
      <c r="AM657" s="13"/>
      <c r="AN657" s="13"/>
      <c r="AO657" s="13"/>
      <c r="AP657" s="19"/>
      <c r="AQ657" s="19"/>
      <c r="AR657" s="13"/>
      <c r="AS657" s="13"/>
      <c r="AT657" s="13"/>
      <c r="AU657" s="13"/>
      <c r="AV657" s="13"/>
      <c r="AW657" s="13"/>
      <c r="AX657" s="19"/>
      <c r="AY657" s="19"/>
      <c r="AZ657" s="13"/>
      <c r="BA657" s="13"/>
      <c r="BB657" s="13"/>
      <c r="BC657" s="13"/>
      <c r="BD657" s="13"/>
      <c r="BE657" s="13"/>
      <c r="BF657" s="19"/>
      <c r="BG657" s="19"/>
      <c r="BH657" s="13"/>
      <c r="BI657" s="13"/>
      <c r="BJ657" s="13"/>
      <c r="BK657" s="13"/>
      <c r="BL657" s="13"/>
      <c r="BM657" s="13"/>
      <c r="BN657" s="19"/>
      <c r="BO657" s="19"/>
      <c r="BP657" s="13"/>
      <c r="BQ657" s="13"/>
      <c r="BR657" s="13"/>
      <c r="BS657" s="13"/>
      <c r="BT657" s="13"/>
      <c r="BU657" s="13"/>
      <c r="BV657" s="19"/>
      <c r="BW657" s="19"/>
      <c r="BX657" s="13"/>
      <c r="BY657" s="13"/>
      <c r="BZ657" s="13"/>
      <c r="CA657" s="13"/>
      <c r="CB657" s="13"/>
      <c r="CC657" s="13"/>
      <c r="CD657" s="19"/>
      <c r="CE657" s="19"/>
      <c r="CF657" s="13"/>
      <c r="CG657" s="13"/>
      <c r="CH657" s="13"/>
      <c r="CI657" s="13"/>
      <c r="CJ657" s="13"/>
      <c r="CK657" s="13"/>
      <c r="CL657" s="19"/>
      <c r="CM657" s="19"/>
      <c r="CN657" s="13"/>
      <c r="CO657" s="13"/>
      <c r="CP657" s="13"/>
      <c r="CQ657" s="13"/>
      <c r="CR657" s="13"/>
      <c r="CS657" s="13"/>
      <c r="CT657" s="19"/>
      <c r="CU657" s="19"/>
      <c r="CV657" s="13"/>
      <c r="CW657" s="13"/>
      <c r="CX657" s="13"/>
      <c r="CY657" s="13"/>
      <c r="CZ657" s="13"/>
      <c r="DA657" s="13"/>
      <c r="DB657" s="19"/>
      <c r="DC657" s="19"/>
      <c r="DD657" s="13"/>
      <c r="DE657" s="13"/>
      <c r="DF657" s="13"/>
      <c r="DG657" s="13"/>
      <c r="DH657" s="13"/>
      <c r="DI657" s="13"/>
      <c r="DJ657" s="19"/>
      <c r="DK657" s="19"/>
      <c r="DL657" s="13"/>
      <c r="DM657" s="13"/>
      <c r="DN657" s="13"/>
      <c r="DO657" s="13"/>
      <c r="DP657" s="13"/>
      <c r="DQ657" s="13"/>
      <c r="DR657" s="19"/>
      <c r="DS657" s="19"/>
      <c r="DT657" s="13"/>
      <c r="DU657" s="13"/>
      <c r="DV657" s="13"/>
      <c r="DW657" s="13"/>
      <c r="DX657" s="13"/>
      <c r="DY657" s="13"/>
      <c r="DZ657" s="19"/>
      <c r="EA657" s="19"/>
      <c r="EB657" s="194"/>
      <c r="EC657" s="194"/>
      <c r="ED657" s="194"/>
      <c r="EE657" s="194"/>
      <c r="EF657" s="194"/>
      <c r="EG657" s="194"/>
      <c r="EH657" s="19"/>
      <c r="EI657" s="19"/>
      <c r="EJ657" s="13"/>
      <c r="EK657" s="13"/>
      <c r="EL657" s="13"/>
      <c r="EM657" s="13"/>
      <c r="EN657" s="13"/>
      <c r="EO657" s="13"/>
      <c r="EP657" s="19"/>
      <c r="EQ657" s="19"/>
    </row>
    <row r="658" spans="1:147" ht="37.5" customHeight="1">
      <c r="A658" s="19"/>
      <c r="B658" s="19"/>
      <c r="C658" s="19"/>
      <c r="D658" s="13"/>
      <c r="E658" s="13"/>
      <c r="F658" s="13"/>
      <c r="G658" s="13"/>
      <c r="H658" s="13"/>
      <c r="I658" s="13"/>
      <c r="J658" s="19"/>
      <c r="K658" s="19"/>
      <c r="L658" s="13"/>
      <c r="M658" s="13"/>
      <c r="N658" s="13"/>
      <c r="O658" s="13"/>
      <c r="P658" s="13"/>
      <c r="Q658" s="13"/>
      <c r="R658" s="19"/>
      <c r="S658" s="19"/>
      <c r="T658" s="13"/>
      <c r="U658" s="13"/>
      <c r="V658" s="13"/>
      <c r="W658" s="13"/>
      <c r="X658" s="13"/>
      <c r="Y658" s="13"/>
      <c r="Z658" s="19"/>
      <c r="AA658" s="19"/>
      <c r="AB658" s="13"/>
      <c r="AC658" s="13"/>
      <c r="AD658" s="13"/>
      <c r="AE658" s="13"/>
      <c r="AF658" s="13"/>
      <c r="AG658" s="13"/>
      <c r="AH658" s="19"/>
      <c r="AI658" s="19"/>
      <c r="AJ658" s="13"/>
      <c r="AK658" s="13"/>
      <c r="AL658" s="13"/>
      <c r="AM658" s="13"/>
      <c r="AN658" s="13"/>
      <c r="AO658" s="13"/>
      <c r="AP658" s="19"/>
      <c r="AQ658" s="19"/>
      <c r="AR658" s="13"/>
      <c r="AS658" s="13"/>
      <c r="AT658" s="13"/>
      <c r="AU658" s="13"/>
      <c r="AV658" s="13"/>
      <c r="AW658" s="13"/>
      <c r="AX658" s="19"/>
      <c r="AY658" s="19"/>
      <c r="AZ658" s="13"/>
      <c r="BA658" s="13"/>
      <c r="BB658" s="13"/>
      <c r="BC658" s="13"/>
      <c r="BD658" s="13"/>
      <c r="BE658" s="13"/>
      <c r="BF658" s="19"/>
      <c r="BG658" s="19"/>
      <c r="BH658" s="13"/>
      <c r="BI658" s="13"/>
      <c r="BJ658" s="13"/>
      <c r="BK658" s="13"/>
      <c r="BL658" s="13"/>
      <c r="BM658" s="13"/>
      <c r="BN658" s="19"/>
      <c r="BO658" s="19"/>
      <c r="BP658" s="13"/>
      <c r="BQ658" s="13"/>
      <c r="BR658" s="13"/>
      <c r="BS658" s="13"/>
      <c r="BT658" s="13"/>
      <c r="BU658" s="13"/>
      <c r="BV658" s="19"/>
      <c r="BW658" s="19"/>
      <c r="BX658" s="13"/>
      <c r="BY658" s="13"/>
      <c r="BZ658" s="13"/>
      <c r="CA658" s="13"/>
      <c r="CB658" s="13"/>
      <c r="CC658" s="13"/>
      <c r="CD658" s="19"/>
      <c r="CE658" s="19"/>
      <c r="CF658" s="13"/>
      <c r="CG658" s="13"/>
      <c r="CH658" s="13"/>
      <c r="CI658" s="13"/>
      <c r="CJ658" s="13"/>
      <c r="CK658" s="13"/>
      <c r="CL658" s="19"/>
      <c r="CM658" s="19"/>
      <c r="CN658" s="13"/>
      <c r="CO658" s="13"/>
      <c r="CP658" s="13"/>
      <c r="CQ658" s="13"/>
      <c r="CR658" s="13"/>
      <c r="CS658" s="13"/>
      <c r="CT658" s="19"/>
      <c r="CU658" s="19"/>
      <c r="CV658" s="13"/>
      <c r="CW658" s="13"/>
      <c r="CX658" s="13"/>
      <c r="CY658" s="13"/>
      <c r="CZ658" s="13"/>
      <c r="DA658" s="13"/>
      <c r="DB658" s="19"/>
      <c r="DC658" s="19"/>
      <c r="DD658" s="13"/>
      <c r="DE658" s="13"/>
      <c r="DF658" s="13"/>
      <c r="DG658" s="13"/>
      <c r="DH658" s="13"/>
      <c r="DI658" s="13"/>
      <c r="DJ658" s="19"/>
      <c r="DK658" s="19"/>
      <c r="DL658" s="13"/>
      <c r="DM658" s="13"/>
      <c r="DN658" s="13"/>
      <c r="DO658" s="13"/>
      <c r="DP658" s="13"/>
      <c r="DQ658" s="13"/>
      <c r="DR658" s="19"/>
      <c r="DS658" s="19"/>
      <c r="DT658" s="13"/>
      <c r="DU658" s="13"/>
      <c r="DV658" s="13"/>
      <c r="DW658" s="13"/>
      <c r="DX658" s="13"/>
      <c r="DY658" s="13"/>
      <c r="DZ658" s="19"/>
      <c r="EA658" s="19"/>
      <c r="EB658" s="194"/>
      <c r="EC658" s="194"/>
      <c r="ED658" s="194"/>
      <c r="EE658" s="194"/>
      <c r="EF658" s="194"/>
      <c r="EG658" s="194"/>
      <c r="EH658" s="19"/>
      <c r="EI658" s="19"/>
      <c r="EJ658" s="13"/>
      <c r="EK658" s="13"/>
      <c r="EL658" s="13"/>
      <c r="EM658" s="13"/>
      <c r="EN658" s="13"/>
      <c r="EO658" s="13"/>
      <c r="EP658" s="19"/>
      <c r="EQ658" s="19"/>
    </row>
    <row r="659" spans="1:147" ht="37.5" customHeight="1">
      <c r="A659" s="19"/>
      <c r="B659" s="19"/>
      <c r="C659" s="19"/>
      <c r="D659" s="13"/>
      <c r="E659" s="13"/>
      <c r="F659" s="13"/>
      <c r="G659" s="13"/>
      <c r="H659" s="13"/>
      <c r="I659" s="13"/>
      <c r="J659" s="19"/>
      <c r="K659" s="19"/>
      <c r="L659" s="13"/>
      <c r="M659" s="13"/>
      <c r="N659" s="13"/>
      <c r="O659" s="13"/>
      <c r="P659" s="13"/>
      <c r="Q659" s="13"/>
      <c r="R659" s="19"/>
      <c r="S659" s="19"/>
      <c r="T659" s="13"/>
      <c r="U659" s="13"/>
      <c r="V659" s="13"/>
      <c r="W659" s="13"/>
      <c r="X659" s="13"/>
      <c r="Y659" s="13"/>
      <c r="Z659" s="19"/>
      <c r="AA659" s="19"/>
      <c r="AB659" s="13"/>
      <c r="AC659" s="13"/>
      <c r="AD659" s="13"/>
      <c r="AE659" s="13"/>
      <c r="AF659" s="13"/>
      <c r="AG659" s="13"/>
      <c r="AH659" s="19"/>
      <c r="AI659" s="19"/>
      <c r="AJ659" s="13"/>
      <c r="AK659" s="13"/>
      <c r="AL659" s="13"/>
      <c r="AM659" s="13"/>
      <c r="AN659" s="13"/>
      <c r="AO659" s="13"/>
      <c r="AP659" s="19"/>
      <c r="AQ659" s="19"/>
      <c r="AR659" s="13"/>
      <c r="AS659" s="13"/>
      <c r="AT659" s="13"/>
      <c r="AU659" s="13"/>
      <c r="AV659" s="13"/>
      <c r="AW659" s="13"/>
      <c r="AX659" s="19"/>
      <c r="AY659" s="19"/>
      <c r="AZ659" s="13"/>
      <c r="BA659" s="13"/>
      <c r="BB659" s="13"/>
      <c r="BC659" s="13"/>
      <c r="BD659" s="13"/>
      <c r="BE659" s="13"/>
      <c r="BF659" s="19"/>
      <c r="BG659" s="19"/>
      <c r="BH659" s="13"/>
      <c r="BI659" s="13"/>
      <c r="BJ659" s="13"/>
      <c r="BK659" s="13"/>
      <c r="BL659" s="13"/>
      <c r="BM659" s="13"/>
      <c r="BN659" s="19"/>
      <c r="BO659" s="19"/>
      <c r="BP659" s="13"/>
      <c r="BQ659" s="13"/>
      <c r="BR659" s="13"/>
      <c r="BS659" s="13"/>
      <c r="BT659" s="13"/>
      <c r="BU659" s="13"/>
      <c r="BV659" s="19"/>
      <c r="BW659" s="19"/>
      <c r="BX659" s="13"/>
      <c r="BY659" s="13"/>
      <c r="BZ659" s="13"/>
      <c r="CA659" s="13"/>
      <c r="CB659" s="13"/>
      <c r="CC659" s="13"/>
      <c r="CD659" s="19"/>
      <c r="CE659" s="19"/>
      <c r="CF659" s="13"/>
      <c r="CG659" s="13"/>
      <c r="CH659" s="13"/>
      <c r="CI659" s="13"/>
      <c r="CJ659" s="13"/>
      <c r="CK659" s="13"/>
      <c r="CL659" s="19"/>
      <c r="CM659" s="19"/>
      <c r="CN659" s="13"/>
      <c r="CO659" s="13"/>
      <c r="CP659" s="13"/>
      <c r="CQ659" s="13"/>
      <c r="CR659" s="13"/>
      <c r="CS659" s="13"/>
      <c r="CT659" s="19"/>
      <c r="CU659" s="19"/>
      <c r="CV659" s="13"/>
      <c r="CW659" s="13"/>
      <c r="CX659" s="13"/>
      <c r="CY659" s="13"/>
      <c r="CZ659" s="13"/>
      <c r="DA659" s="13"/>
      <c r="DB659" s="19"/>
      <c r="DC659" s="19"/>
      <c r="DD659" s="13"/>
      <c r="DE659" s="13"/>
      <c r="DF659" s="13"/>
      <c r="DG659" s="13"/>
      <c r="DH659" s="13"/>
      <c r="DI659" s="13"/>
      <c r="DJ659" s="19"/>
      <c r="DK659" s="19"/>
      <c r="DL659" s="13"/>
      <c r="DM659" s="13"/>
      <c r="DN659" s="13"/>
      <c r="DO659" s="13"/>
      <c r="DP659" s="13"/>
      <c r="DQ659" s="13"/>
      <c r="DR659" s="19"/>
      <c r="DS659" s="19"/>
      <c r="DT659" s="13"/>
      <c r="DU659" s="13"/>
      <c r="DV659" s="13"/>
      <c r="DW659" s="13"/>
      <c r="DX659" s="13"/>
      <c r="DY659" s="13"/>
      <c r="DZ659" s="19"/>
      <c r="EA659" s="19"/>
      <c r="EB659" s="194"/>
      <c r="EC659" s="194"/>
      <c r="ED659" s="194"/>
      <c r="EE659" s="194"/>
      <c r="EF659" s="194"/>
      <c r="EG659" s="194"/>
      <c r="EH659" s="19"/>
      <c r="EI659" s="19"/>
      <c r="EJ659" s="13"/>
      <c r="EK659" s="13"/>
      <c r="EL659" s="13"/>
      <c r="EM659" s="13"/>
      <c r="EN659" s="13"/>
      <c r="EO659" s="13"/>
      <c r="EP659" s="19"/>
      <c r="EQ659" s="19"/>
    </row>
    <row r="660" spans="1:147" ht="37.5" customHeight="1">
      <c r="A660" s="19"/>
      <c r="B660" s="19"/>
      <c r="C660" s="19"/>
      <c r="D660" s="13"/>
      <c r="E660" s="13"/>
      <c r="F660" s="13"/>
      <c r="G660" s="13"/>
      <c r="H660" s="13"/>
      <c r="I660" s="13"/>
      <c r="J660" s="19"/>
      <c r="K660" s="19"/>
      <c r="L660" s="13"/>
      <c r="M660" s="13"/>
      <c r="N660" s="13"/>
      <c r="O660" s="13"/>
      <c r="P660" s="13"/>
      <c r="Q660" s="13"/>
      <c r="R660" s="19"/>
      <c r="S660" s="19"/>
      <c r="T660" s="13"/>
      <c r="U660" s="13"/>
      <c r="V660" s="13"/>
      <c r="W660" s="13"/>
      <c r="X660" s="13"/>
      <c r="Y660" s="13"/>
      <c r="Z660" s="19"/>
      <c r="AA660" s="19"/>
      <c r="AB660" s="13"/>
      <c r="AC660" s="13"/>
      <c r="AD660" s="13"/>
      <c r="AE660" s="13"/>
      <c r="AF660" s="13"/>
      <c r="AG660" s="13"/>
      <c r="AH660" s="19"/>
      <c r="AI660" s="19"/>
      <c r="AJ660" s="13"/>
      <c r="AK660" s="13"/>
      <c r="AL660" s="13"/>
      <c r="AM660" s="13"/>
      <c r="AN660" s="13"/>
      <c r="AO660" s="13"/>
      <c r="AP660" s="19"/>
      <c r="AQ660" s="19"/>
      <c r="AR660" s="13"/>
      <c r="AS660" s="13"/>
      <c r="AT660" s="13"/>
      <c r="AU660" s="13"/>
      <c r="AV660" s="13"/>
      <c r="AW660" s="13"/>
      <c r="AX660" s="19"/>
      <c r="AY660" s="19"/>
      <c r="AZ660" s="13"/>
      <c r="BA660" s="13"/>
      <c r="BB660" s="13"/>
      <c r="BC660" s="13"/>
      <c r="BD660" s="13"/>
      <c r="BE660" s="13"/>
      <c r="BF660" s="19"/>
      <c r="BG660" s="19"/>
      <c r="BH660" s="13"/>
      <c r="BI660" s="13"/>
      <c r="BJ660" s="13"/>
      <c r="BK660" s="13"/>
      <c r="BL660" s="13"/>
      <c r="BM660" s="13"/>
      <c r="BN660" s="19"/>
      <c r="BO660" s="19"/>
      <c r="BP660" s="13"/>
      <c r="BQ660" s="13"/>
      <c r="BR660" s="13"/>
      <c r="BS660" s="13"/>
      <c r="BT660" s="13"/>
      <c r="BU660" s="13"/>
      <c r="BV660" s="19"/>
      <c r="BW660" s="19"/>
      <c r="BX660" s="13"/>
      <c r="BY660" s="13"/>
      <c r="BZ660" s="13"/>
      <c r="CA660" s="13"/>
      <c r="CB660" s="13"/>
      <c r="CC660" s="13"/>
      <c r="CD660" s="19"/>
      <c r="CE660" s="19"/>
      <c r="CF660" s="13"/>
      <c r="CG660" s="13"/>
      <c r="CH660" s="13"/>
      <c r="CI660" s="13"/>
      <c r="CJ660" s="13"/>
      <c r="CK660" s="13"/>
      <c r="CL660" s="19"/>
      <c r="CM660" s="19"/>
      <c r="CN660" s="13"/>
      <c r="CO660" s="13"/>
      <c r="CP660" s="13"/>
      <c r="CQ660" s="13"/>
      <c r="CR660" s="13"/>
      <c r="CS660" s="13"/>
      <c r="CT660" s="19"/>
      <c r="CU660" s="19"/>
      <c r="CV660" s="13"/>
      <c r="CW660" s="13"/>
      <c r="CX660" s="13"/>
      <c r="CY660" s="13"/>
      <c r="CZ660" s="13"/>
      <c r="DA660" s="13"/>
      <c r="DB660" s="19"/>
      <c r="DC660" s="19"/>
      <c r="DD660" s="13"/>
      <c r="DE660" s="13"/>
      <c r="DF660" s="13"/>
      <c r="DG660" s="13"/>
      <c r="DH660" s="13"/>
      <c r="DI660" s="13"/>
      <c r="DJ660" s="19"/>
      <c r="DK660" s="19"/>
      <c r="DL660" s="13"/>
      <c r="DM660" s="13"/>
      <c r="DN660" s="13"/>
      <c r="DO660" s="13"/>
      <c r="DP660" s="13"/>
      <c r="DQ660" s="13"/>
      <c r="DR660" s="19"/>
      <c r="DS660" s="19"/>
      <c r="DT660" s="13"/>
      <c r="DU660" s="13"/>
      <c r="DV660" s="13"/>
      <c r="DW660" s="13"/>
      <c r="DX660" s="13"/>
      <c r="DY660" s="13"/>
      <c r="DZ660" s="19"/>
      <c r="EA660" s="19"/>
      <c r="EB660" s="194"/>
      <c r="EC660" s="194"/>
      <c r="ED660" s="194"/>
      <c r="EE660" s="194"/>
      <c r="EF660" s="194"/>
      <c r="EG660" s="194"/>
      <c r="EH660" s="19"/>
      <c r="EI660" s="19"/>
      <c r="EJ660" s="13"/>
      <c r="EK660" s="13"/>
      <c r="EL660" s="13"/>
      <c r="EM660" s="13"/>
      <c r="EN660" s="13"/>
      <c r="EO660" s="13"/>
      <c r="EP660" s="19"/>
      <c r="EQ660" s="19"/>
    </row>
    <row r="661" spans="1:147" ht="37.5" customHeight="1">
      <c r="A661" s="19"/>
      <c r="B661" s="19"/>
      <c r="C661" s="19"/>
      <c r="D661" s="13"/>
      <c r="E661" s="13"/>
      <c r="F661" s="13"/>
      <c r="G661" s="13"/>
      <c r="H661" s="13"/>
      <c r="I661" s="13"/>
      <c r="J661" s="19"/>
      <c r="K661" s="19"/>
      <c r="L661" s="13"/>
      <c r="M661" s="13"/>
      <c r="N661" s="13"/>
      <c r="O661" s="13"/>
      <c r="P661" s="13"/>
      <c r="Q661" s="13"/>
      <c r="R661" s="19"/>
      <c r="S661" s="19"/>
      <c r="T661" s="13"/>
      <c r="U661" s="13"/>
      <c r="V661" s="13"/>
      <c r="W661" s="13"/>
      <c r="X661" s="13"/>
      <c r="Y661" s="13"/>
      <c r="Z661" s="19"/>
      <c r="AA661" s="19"/>
      <c r="AB661" s="13"/>
      <c r="AC661" s="13"/>
      <c r="AD661" s="13"/>
      <c r="AE661" s="13"/>
      <c r="AF661" s="13"/>
      <c r="AG661" s="13"/>
      <c r="AH661" s="19"/>
      <c r="AI661" s="19"/>
      <c r="AJ661" s="13"/>
      <c r="AK661" s="13"/>
      <c r="AL661" s="13"/>
      <c r="AM661" s="13"/>
      <c r="AN661" s="13"/>
      <c r="AO661" s="13"/>
      <c r="AP661" s="19"/>
      <c r="AQ661" s="19"/>
      <c r="AR661" s="13"/>
      <c r="AS661" s="13"/>
      <c r="AT661" s="13"/>
      <c r="AU661" s="13"/>
      <c r="AV661" s="13"/>
      <c r="AW661" s="13"/>
      <c r="AX661" s="19"/>
      <c r="AY661" s="19"/>
      <c r="AZ661" s="13"/>
      <c r="BA661" s="13"/>
      <c r="BB661" s="13"/>
      <c r="BC661" s="13"/>
      <c r="BD661" s="13"/>
      <c r="BE661" s="13"/>
      <c r="BF661" s="19"/>
      <c r="BG661" s="19"/>
      <c r="BH661" s="13"/>
      <c r="BI661" s="13"/>
      <c r="BJ661" s="13"/>
      <c r="BK661" s="13"/>
      <c r="BL661" s="13"/>
      <c r="BM661" s="13"/>
      <c r="BN661" s="19"/>
      <c r="BO661" s="19"/>
      <c r="BP661" s="13"/>
      <c r="BQ661" s="13"/>
      <c r="BR661" s="13"/>
      <c r="BS661" s="13"/>
      <c r="BT661" s="13"/>
      <c r="BU661" s="13"/>
      <c r="BV661" s="19"/>
      <c r="BW661" s="19"/>
      <c r="BX661" s="13"/>
      <c r="BY661" s="13"/>
      <c r="BZ661" s="13"/>
      <c r="CA661" s="13"/>
      <c r="CB661" s="13"/>
      <c r="CC661" s="13"/>
      <c r="CD661" s="19"/>
      <c r="CE661" s="19"/>
      <c r="CF661" s="13"/>
      <c r="CG661" s="13"/>
      <c r="CH661" s="13"/>
      <c r="CI661" s="13"/>
      <c r="CJ661" s="13"/>
      <c r="CK661" s="13"/>
      <c r="CL661" s="19"/>
      <c r="CM661" s="19"/>
      <c r="CN661" s="13"/>
      <c r="CO661" s="13"/>
      <c r="CP661" s="13"/>
      <c r="CQ661" s="13"/>
      <c r="CR661" s="13"/>
      <c r="CS661" s="13"/>
      <c r="CT661" s="19"/>
      <c r="CU661" s="19"/>
      <c r="CV661" s="13"/>
      <c r="CW661" s="13"/>
      <c r="CX661" s="13"/>
      <c r="CY661" s="13"/>
      <c r="CZ661" s="13"/>
      <c r="DA661" s="13"/>
      <c r="DB661" s="19"/>
      <c r="DC661" s="19"/>
      <c r="DD661" s="13"/>
      <c r="DE661" s="13"/>
      <c r="DF661" s="13"/>
      <c r="DG661" s="13"/>
      <c r="DH661" s="13"/>
      <c r="DI661" s="13"/>
      <c r="DJ661" s="19"/>
      <c r="DK661" s="19"/>
      <c r="DL661" s="13"/>
      <c r="DM661" s="13"/>
      <c r="DN661" s="13"/>
      <c r="DO661" s="13"/>
      <c r="DP661" s="13"/>
      <c r="DQ661" s="13"/>
      <c r="DR661" s="19"/>
      <c r="DS661" s="19"/>
      <c r="DT661" s="13"/>
      <c r="DU661" s="13"/>
      <c r="DV661" s="13"/>
      <c r="DW661" s="13"/>
      <c r="DX661" s="13"/>
      <c r="DY661" s="13"/>
      <c r="DZ661" s="19"/>
      <c r="EA661" s="19"/>
      <c r="EB661" s="194"/>
      <c r="EC661" s="194"/>
      <c r="ED661" s="194"/>
      <c r="EE661" s="194"/>
      <c r="EF661" s="194"/>
      <c r="EG661" s="194"/>
      <c r="EH661" s="19"/>
      <c r="EI661" s="19"/>
      <c r="EJ661" s="13"/>
      <c r="EK661" s="13"/>
      <c r="EL661" s="13"/>
      <c r="EM661" s="13"/>
      <c r="EN661" s="13"/>
      <c r="EO661" s="13"/>
      <c r="EP661" s="19"/>
      <c r="EQ661" s="19"/>
    </row>
    <row r="662" spans="1:147" ht="37.5" customHeight="1">
      <c r="A662" s="19"/>
      <c r="B662" s="19"/>
      <c r="C662" s="19"/>
      <c r="D662" s="13"/>
      <c r="E662" s="13"/>
      <c r="F662" s="13"/>
      <c r="G662" s="13"/>
      <c r="H662" s="13"/>
      <c r="I662" s="13"/>
      <c r="J662" s="19"/>
      <c r="K662" s="19"/>
      <c r="L662" s="13"/>
      <c r="M662" s="13"/>
      <c r="N662" s="13"/>
      <c r="O662" s="13"/>
      <c r="P662" s="13"/>
      <c r="Q662" s="13"/>
      <c r="R662" s="19"/>
      <c r="S662" s="19"/>
      <c r="T662" s="13"/>
      <c r="U662" s="13"/>
      <c r="V662" s="13"/>
      <c r="W662" s="13"/>
      <c r="X662" s="13"/>
      <c r="Y662" s="13"/>
      <c r="Z662" s="19"/>
      <c r="AA662" s="19"/>
      <c r="AB662" s="13"/>
      <c r="AC662" s="13"/>
      <c r="AD662" s="13"/>
      <c r="AE662" s="13"/>
      <c r="AF662" s="13"/>
      <c r="AG662" s="13"/>
      <c r="AH662" s="19"/>
      <c r="AI662" s="19"/>
      <c r="AJ662" s="13"/>
      <c r="AK662" s="13"/>
      <c r="AL662" s="13"/>
      <c r="AM662" s="13"/>
      <c r="AN662" s="13"/>
      <c r="AO662" s="13"/>
      <c r="AP662" s="19"/>
      <c r="AQ662" s="19"/>
      <c r="AR662" s="13"/>
      <c r="AS662" s="13"/>
      <c r="AT662" s="13"/>
      <c r="AU662" s="13"/>
      <c r="AV662" s="13"/>
      <c r="AW662" s="13"/>
      <c r="AX662" s="19"/>
      <c r="AY662" s="19"/>
      <c r="AZ662" s="13"/>
      <c r="BA662" s="13"/>
      <c r="BB662" s="13"/>
      <c r="BC662" s="13"/>
      <c r="BD662" s="13"/>
      <c r="BE662" s="13"/>
      <c r="BF662" s="19"/>
      <c r="BG662" s="19"/>
      <c r="BH662" s="13"/>
      <c r="BI662" s="13"/>
      <c r="BJ662" s="13"/>
      <c r="BK662" s="13"/>
      <c r="BL662" s="13"/>
      <c r="BM662" s="13"/>
      <c r="BN662" s="19"/>
      <c r="BO662" s="19"/>
      <c r="BP662" s="13"/>
      <c r="BQ662" s="13"/>
      <c r="BR662" s="13"/>
      <c r="BS662" s="13"/>
      <c r="BT662" s="13"/>
      <c r="BU662" s="13"/>
      <c r="BV662" s="19"/>
      <c r="BW662" s="19"/>
      <c r="BX662" s="13"/>
      <c r="BY662" s="13"/>
      <c r="BZ662" s="13"/>
      <c r="CA662" s="13"/>
      <c r="CB662" s="13"/>
      <c r="CC662" s="13"/>
      <c r="CD662" s="19"/>
      <c r="CE662" s="19"/>
      <c r="CF662" s="13"/>
      <c r="CG662" s="13"/>
      <c r="CH662" s="13"/>
      <c r="CI662" s="13"/>
      <c r="CJ662" s="13"/>
      <c r="CK662" s="13"/>
      <c r="CL662" s="19"/>
      <c r="CM662" s="19"/>
      <c r="CN662" s="13"/>
      <c r="CO662" s="13"/>
      <c r="CP662" s="13"/>
      <c r="CQ662" s="13"/>
      <c r="CR662" s="13"/>
      <c r="CS662" s="13"/>
      <c r="CT662" s="19"/>
      <c r="CU662" s="19"/>
      <c r="CV662" s="13"/>
      <c r="CW662" s="13"/>
      <c r="CX662" s="13"/>
      <c r="CY662" s="13"/>
      <c r="CZ662" s="13"/>
      <c r="DA662" s="13"/>
      <c r="DB662" s="19"/>
      <c r="DC662" s="19"/>
      <c r="DD662" s="13"/>
      <c r="DE662" s="13"/>
      <c r="DF662" s="13"/>
      <c r="DG662" s="13"/>
      <c r="DH662" s="13"/>
      <c r="DI662" s="13"/>
      <c r="DJ662" s="19"/>
      <c r="DK662" s="19"/>
      <c r="DL662" s="13"/>
      <c r="DM662" s="13"/>
      <c r="DN662" s="13"/>
      <c r="DO662" s="13"/>
      <c r="DP662" s="13"/>
      <c r="DQ662" s="13"/>
      <c r="DR662" s="19"/>
      <c r="DS662" s="19"/>
      <c r="DT662" s="13"/>
      <c r="DU662" s="13"/>
      <c r="DV662" s="13"/>
      <c r="DW662" s="13"/>
      <c r="DX662" s="13"/>
      <c r="DY662" s="13"/>
      <c r="DZ662" s="19"/>
      <c r="EA662" s="19"/>
      <c r="EB662" s="194"/>
      <c r="EC662" s="194"/>
      <c r="ED662" s="194"/>
      <c r="EE662" s="194"/>
      <c r="EF662" s="194"/>
      <c r="EG662" s="194"/>
      <c r="EH662" s="19"/>
      <c r="EI662" s="19"/>
      <c r="EJ662" s="13"/>
      <c r="EK662" s="13"/>
      <c r="EL662" s="13"/>
      <c r="EM662" s="13"/>
      <c r="EN662" s="13"/>
      <c r="EO662" s="13"/>
      <c r="EP662" s="19"/>
      <c r="EQ662" s="19"/>
    </row>
    <row r="663" spans="1:147" ht="37.5" customHeight="1">
      <c r="A663" s="19"/>
      <c r="B663" s="19"/>
      <c r="C663" s="19"/>
      <c r="D663" s="13"/>
      <c r="E663" s="13"/>
      <c r="F663" s="13"/>
      <c r="G663" s="13"/>
      <c r="H663" s="13"/>
      <c r="I663" s="13"/>
      <c r="J663" s="19"/>
      <c r="K663" s="19"/>
      <c r="L663" s="13"/>
      <c r="M663" s="13"/>
      <c r="N663" s="13"/>
      <c r="O663" s="13"/>
      <c r="P663" s="13"/>
      <c r="Q663" s="13"/>
      <c r="R663" s="19"/>
      <c r="S663" s="19"/>
      <c r="T663" s="13"/>
      <c r="U663" s="13"/>
      <c r="V663" s="13"/>
      <c r="W663" s="13"/>
      <c r="X663" s="13"/>
      <c r="Y663" s="13"/>
      <c r="Z663" s="19"/>
      <c r="AA663" s="19"/>
      <c r="AB663" s="13"/>
      <c r="AC663" s="13"/>
      <c r="AD663" s="13"/>
      <c r="AE663" s="13"/>
      <c r="AF663" s="13"/>
      <c r="AG663" s="13"/>
      <c r="AH663" s="19"/>
      <c r="AI663" s="19"/>
      <c r="AJ663" s="13"/>
      <c r="AK663" s="13"/>
      <c r="AL663" s="13"/>
      <c r="AM663" s="13"/>
      <c r="AN663" s="13"/>
      <c r="AO663" s="13"/>
      <c r="AP663" s="19"/>
      <c r="AQ663" s="19"/>
      <c r="AR663" s="13"/>
      <c r="AS663" s="13"/>
      <c r="AT663" s="13"/>
      <c r="AU663" s="13"/>
      <c r="AV663" s="13"/>
      <c r="AW663" s="13"/>
      <c r="AX663" s="19"/>
      <c r="AY663" s="19"/>
      <c r="AZ663" s="13"/>
      <c r="BA663" s="13"/>
      <c r="BB663" s="13"/>
      <c r="BC663" s="13"/>
      <c r="BD663" s="13"/>
      <c r="BE663" s="13"/>
      <c r="BF663" s="19"/>
      <c r="BG663" s="19"/>
      <c r="BH663" s="13"/>
      <c r="BI663" s="13"/>
      <c r="BJ663" s="13"/>
      <c r="BK663" s="13"/>
      <c r="BL663" s="13"/>
      <c r="BM663" s="13"/>
      <c r="BN663" s="19"/>
      <c r="BO663" s="19"/>
      <c r="BP663" s="13"/>
      <c r="BQ663" s="13"/>
      <c r="BR663" s="13"/>
      <c r="BS663" s="13"/>
      <c r="BT663" s="13"/>
      <c r="BU663" s="13"/>
      <c r="BV663" s="19"/>
      <c r="BW663" s="19"/>
      <c r="BX663" s="13"/>
      <c r="BY663" s="13"/>
      <c r="BZ663" s="13"/>
      <c r="CA663" s="13"/>
      <c r="CB663" s="13"/>
      <c r="CC663" s="13"/>
      <c r="CD663" s="19"/>
      <c r="CE663" s="19"/>
      <c r="CF663" s="13"/>
      <c r="CG663" s="13"/>
      <c r="CH663" s="13"/>
      <c r="CI663" s="13"/>
      <c r="CJ663" s="13"/>
      <c r="CK663" s="13"/>
      <c r="CL663" s="19"/>
      <c r="CM663" s="19"/>
      <c r="CN663" s="13"/>
      <c r="CO663" s="13"/>
      <c r="CP663" s="13"/>
      <c r="CQ663" s="13"/>
      <c r="CR663" s="13"/>
      <c r="CS663" s="13"/>
      <c r="CT663" s="19"/>
      <c r="CU663" s="19"/>
      <c r="CV663" s="13"/>
      <c r="CW663" s="13"/>
      <c r="CX663" s="13"/>
      <c r="CY663" s="13"/>
      <c r="CZ663" s="13"/>
      <c r="DA663" s="13"/>
      <c r="DB663" s="19"/>
      <c r="DC663" s="19"/>
      <c r="DD663" s="13"/>
      <c r="DE663" s="13"/>
      <c r="DF663" s="13"/>
      <c r="DG663" s="13"/>
      <c r="DH663" s="13"/>
      <c r="DI663" s="13"/>
      <c r="DJ663" s="19"/>
      <c r="DK663" s="19"/>
      <c r="DL663" s="13"/>
      <c r="DM663" s="13"/>
      <c r="DN663" s="13"/>
      <c r="DO663" s="13"/>
      <c r="DP663" s="13"/>
      <c r="DQ663" s="13"/>
      <c r="DR663" s="19"/>
      <c r="DS663" s="19"/>
      <c r="DT663" s="13"/>
      <c r="DU663" s="13"/>
      <c r="DV663" s="13"/>
      <c r="DW663" s="13"/>
      <c r="DX663" s="13"/>
      <c r="DY663" s="13"/>
      <c r="DZ663" s="19"/>
      <c r="EA663" s="19"/>
      <c r="EB663" s="194"/>
      <c r="EC663" s="194"/>
      <c r="ED663" s="194"/>
      <c r="EE663" s="194"/>
      <c r="EF663" s="194"/>
      <c r="EG663" s="194"/>
      <c r="EH663" s="19"/>
      <c r="EI663" s="19"/>
      <c r="EJ663" s="13"/>
      <c r="EK663" s="13"/>
      <c r="EL663" s="13"/>
      <c r="EM663" s="13"/>
      <c r="EN663" s="13"/>
      <c r="EO663" s="13"/>
      <c r="EP663" s="19"/>
      <c r="EQ663" s="19"/>
    </row>
    <row r="664" spans="1:147" ht="37.5" customHeight="1">
      <c r="A664" s="19"/>
      <c r="B664" s="19"/>
      <c r="C664" s="19"/>
      <c r="D664" s="13"/>
      <c r="E664" s="13"/>
      <c r="F664" s="13"/>
      <c r="G664" s="13"/>
      <c r="H664" s="13"/>
      <c r="I664" s="13"/>
      <c r="J664" s="19"/>
      <c r="K664" s="19"/>
      <c r="L664" s="13"/>
      <c r="M664" s="13"/>
      <c r="N664" s="13"/>
      <c r="O664" s="13"/>
      <c r="P664" s="13"/>
      <c r="Q664" s="13"/>
      <c r="R664" s="19"/>
      <c r="S664" s="19"/>
      <c r="T664" s="13"/>
      <c r="U664" s="13"/>
      <c r="V664" s="13"/>
      <c r="W664" s="13"/>
      <c r="X664" s="13"/>
      <c r="Y664" s="13"/>
      <c r="Z664" s="19"/>
      <c r="AA664" s="19"/>
      <c r="AB664" s="13"/>
      <c r="AC664" s="13"/>
      <c r="AD664" s="13"/>
      <c r="AE664" s="13"/>
      <c r="AF664" s="13"/>
      <c r="AG664" s="13"/>
      <c r="AH664" s="19"/>
      <c r="AI664" s="19"/>
      <c r="AJ664" s="13"/>
      <c r="AK664" s="13"/>
      <c r="AL664" s="13"/>
      <c r="AM664" s="13"/>
      <c r="AN664" s="13"/>
      <c r="AO664" s="13"/>
      <c r="AP664" s="19"/>
      <c r="AQ664" s="19"/>
      <c r="AR664" s="13"/>
      <c r="AS664" s="13"/>
      <c r="AT664" s="13"/>
      <c r="AU664" s="13"/>
      <c r="AV664" s="13"/>
      <c r="AW664" s="13"/>
      <c r="AX664" s="19"/>
      <c r="AY664" s="19"/>
      <c r="AZ664" s="13"/>
      <c r="BA664" s="13"/>
      <c r="BB664" s="13"/>
      <c r="BC664" s="13"/>
      <c r="BD664" s="13"/>
      <c r="BE664" s="13"/>
      <c r="BF664" s="19"/>
      <c r="BG664" s="19"/>
      <c r="BH664" s="13"/>
      <c r="BI664" s="13"/>
      <c r="BJ664" s="13"/>
      <c r="BK664" s="13"/>
      <c r="BL664" s="13"/>
      <c r="BM664" s="13"/>
      <c r="BN664" s="19"/>
      <c r="BO664" s="19"/>
      <c r="BP664" s="13"/>
      <c r="BQ664" s="13"/>
      <c r="BR664" s="13"/>
      <c r="BS664" s="13"/>
      <c r="BT664" s="13"/>
      <c r="BU664" s="13"/>
      <c r="BV664" s="19"/>
      <c r="BW664" s="19"/>
      <c r="BX664" s="13"/>
      <c r="BY664" s="13"/>
      <c r="BZ664" s="13"/>
      <c r="CA664" s="13"/>
      <c r="CB664" s="13"/>
      <c r="CC664" s="13"/>
      <c r="CD664" s="19"/>
      <c r="CE664" s="19"/>
      <c r="CF664" s="13"/>
      <c r="CG664" s="13"/>
      <c r="CH664" s="13"/>
      <c r="CI664" s="13"/>
      <c r="CJ664" s="13"/>
      <c r="CK664" s="13"/>
      <c r="CL664" s="19"/>
      <c r="CM664" s="19"/>
      <c r="CN664" s="13"/>
      <c r="CO664" s="13"/>
      <c r="CP664" s="13"/>
      <c r="CQ664" s="13"/>
      <c r="CR664" s="13"/>
      <c r="CS664" s="13"/>
      <c r="CT664" s="19"/>
      <c r="CU664" s="19"/>
      <c r="CV664" s="13"/>
      <c r="CW664" s="13"/>
      <c r="CX664" s="13"/>
      <c r="CY664" s="13"/>
      <c r="CZ664" s="13"/>
      <c r="DA664" s="13"/>
      <c r="DB664" s="19"/>
      <c r="DC664" s="19"/>
      <c r="DD664" s="13"/>
      <c r="DE664" s="13"/>
      <c r="DF664" s="13"/>
      <c r="DG664" s="13"/>
      <c r="DH664" s="13"/>
      <c r="DI664" s="13"/>
      <c r="DJ664" s="19"/>
      <c r="DK664" s="19"/>
      <c r="DL664" s="13"/>
      <c r="DM664" s="13"/>
      <c r="DN664" s="13"/>
      <c r="DO664" s="13"/>
      <c r="DP664" s="13"/>
      <c r="DQ664" s="13"/>
      <c r="DR664" s="19"/>
      <c r="DS664" s="19"/>
      <c r="DT664" s="13"/>
      <c r="DU664" s="13"/>
      <c r="DV664" s="13"/>
      <c r="DW664" s="13"/>
      <c r="DX664" s="13"/>
      <c r="DY664" s="13"/>
      <c r="DZ664" s="19"/>
      <c r="EA664" s="19"/>
      <c r="EB664" s="194"/>
      <c r="EC664" s="194"/>
      <c r="ED664" s="194"/>
      <c r="EE664" s="194"/>
      <c r="EF664" s="194"/>
      <c r="EG664" s="194"/>
      <c r="EH664" s="19"/>
      <c r="EI664" s="19"/>
      <c r="EJ664" s="13"/>
      <c r="EK664" s="13"/>
      <c r="EL664" s="13"/>
      <c r="EM664" s="13"/>
      <c r="EN664" s="13"/>
      <c r="EO664" s="13"/>
      <c r="EP664" s="19"/>
      <c r="EQ664" s="19"/>
    </row>
    <row r="665" spans="1:147" ht="37.5" customHeight="1">
      <c r="A665" s="19"/>
      <c r="B665" s="19"/>
      <c r="C665" s="19"/>
      <c r="D665" s="13"/>
      <c r="E665" s="13"/>
      <c r="F665" s="13"/>
      <c r="G665" s="13"/>
      <c r="H665" s="13"/>
      <c r="I665" s="13"/>
      <c r="J665" s="19"/>
      <c r="K665" s="19"/>
      <c r="L665" s="13"/>
      <c r="M665" s="13"/>
      <c r="N665" s="13"/>
      <c r="O665" s="13"/>
      <c r="P665" s="13"/>
      <c r="Q665" s="13"/>
      <c r="R665" s="19"/>
      <c r="S665" s="19"/>
      <c r="T665" s="13"/>
      <c r="U665" s="13"/>
      <c r="V665" s="13"/>
      <c r="W665" s="13"/>
      <c r="X665" s="13"/>
      <c r="Y665" s="13"/>
      <c r="Z665" s="19"/>
      <c r="AA665" s="19"/>
      <c r="AB665" s="13"/>
      <c r="AC665" s="13"/>
      <c r="AD665" s="13"/>
      <c r="AE665" s="13"/>
      <c r="AF665" s="13"/>
      <c r="AG665" s="13"/>
      <c r="AH665" s="19"/>
      <c r="AI665" s="19"/>
      <c r="AJ665" s="13"/>
      <c r="AK665" s="13"/>
      <c r="AL665" s="13"/>
      <c r="AM665" s="13"/>
      <c r="AN665" s="13"/>
      <c r="AO665" s="13"/>
      <c r="AP665" s="19"/>
      <c r="AQ665" s="19"/>
      <c r="AR665" s="13"/>
      <c r="AS665" s="13"/>
      <c r="AT665" s="13"/>
      <c r="AU665" s="13"/>
      <c r="AV665" s="13"/>
      <c r="AW665" s="13"/>
      <c r="AX665" s="19"/>
      <c r="AY665" s="19"/>
      <c r="AZ665" s="13"/>
      <c r="BA665" s="13"/>
      <c r="BB665" s="13"/>
      <c r="BC665" s="13"/>
      <c r="BD665" s="13"/>
      <c r="BE665" s="13"/>
      <c r="BF665" s="19"/>
      <c r="BG665" s="19"/>
      <c r="BH665" s="13"/>
      <c r="BI665" s="13"/>
      <c r="BJ665" s="13"/>
      <c r="BK665" s="13"/>
      <c r="BL665" s="13"/>
      <c r="BM665" s="13"/>
      <c r="BN665" s="19"/>
      <c r="BO665" s="19"/>
      <c r="BP665" s="13"/>
      <c r="BQ665" s="13"/>
      <c r="BR665" s="13"/>
      <c r="BS665" s="13"/>
      <c r="BT665" s="13"/>
      <c r="BU665" s="13"/>
      <c r="BV665" s="19"/>
      <c r="BW665" s="19"/>
      <c r="BX665" s="13"/>
      <c r="BY665" s="13"/>
      <c r="BZ665" s="13"/>
      <c r="CA665" s="13"/>
      <c r="CB665" s="13"/>
      <c r="CC665" s="13"/>
      <c r="CD665" s="19"/>
      <c r="CE665" s="19"/>
      <c r="CF665" s="13"/>
      <c r="CG665" s="13"/>
      <c r="CH665" s="13"/>
      <c r="CI665" s="13"/>
      <c r="CJ665" s="13"/>
      <c r="CK665" s="13"/>
      <c r="CL665" s="19"/>
      <c r="CM665" s="19"/>
      <c r="CN665" s="13"/>
      <c r="CO665" s="13"/>
      <c r="CP665" s="13"/>
      <c r="CQ665" s="13"/>
      <c r="CR665" s="13"/>
      <c r="CS665" s="13"/>
      <c r="CT665" s="19"/>
      <c r="CU665" s="19"/>
      <c r="CV665" s="13"/>
      <c r="CW665" s="13"/>
      <c r="CX665" s="13"/>
      <c r="CY665" s="13"/>
      <c r="CZ665" s="13"/>
      <c r="DA665" s="13"/>
      <c r="DB665" s="19"/>
      <c r="DC665" s="19"/>
      <c r="DD665" s="13"/>
      <c r="DE665" s="13"/>
      <c r="DF665" s="13"/>
      <c r="DG665" s="13"/>
      <c r="DH665" s="13"/>
      <c r="DI665" s="13"/>
      <c r="DJ665" s="19"/>
      <c r="DK665" s="19"/>
      <c r="DL665" s="13"/>
      <c r="DM665" s="13"/>
      <c r="DN665" s="13"/>
      <c r="DO665" s="13"/>
      <c r="DP665" s="13"/>
      <c r="DQ665" s="13"/>
      <c r="DR665" s="19"/>
      <c r="DS665" s="19"/>
      <c r="DT665" s="13"/>
      <c r="DU665" s="13"/>
      <c r="DV665" s="13"/>
      <c r="DW665" s="13"/>
      <c r="DX665" s="13"/>
      <c r="DY665" s="13"/>
      <c r="DZ665" s="19"/>
      <c r="EA665" s="19"/>
      <c r="EB665" s="194"/>
      <c r="EC665" s="194"/>
      <c r="ED665" s="194"/>
      <c r="EE665" s="194"/>
      <c r="EF665" s="194"/>
      <c r="EG665" s="194"/>
      <c r="EH665" s="19"/>
      <c r="EI665" s="19"/>
      <c r="EJ665" s="13"/>
      <c r="EK665" s="13"/>
      <c r="EL665" s="13"/>
      <c r="EM665" s="13"/>
      <c r="EN665" s="13"/>
      <c r="EO665" s="13"/>
      <c r="EP665" s="19"/>
      <c r="EQ665" s="19"/>
    </row>
    <row r="666" spans="1:147" ht="37.5" customHeight="1">
      <c r="A666" s="19"/>
      <c r="B666" s="19"/>
      <c r="C666" s="19"/>
      <c r="D666" s="13"/>
      <c r="E666" s="13"/>
      <c r="F666" s="13"/>
      <c r="G666" s="13"/>
      <c r="H666" s="13"/>
      <c r="I666" s="13"/>
      <c r="J666" s="19"/>
      <c r="K666" s="19"/>
      <c r="L666" s="13"/>
      <c r="M666" s="13"/>
      <c r="N666" s="13"/>
      <c r="O666" s="13"/>
      <c r="P666" s="13"/>
      <c r="Q666" s="13"/>
      <c r="R666" s="19"/>
      <c r="S666" s="19"/>
      <c r="T666" s="13"/>
      <c r="U666" s="13"/>
      <c r="V666" s="13"/>
      <c r="W666" s="13"/>
      <c r="X666" s="13"/>
      <c r="Y666" s="13"/>
      <c r="Z666" s="19"/>
      <c r="AA666" s="19"/>
      <c r="AB666" s="13"/>
      <c r="AC666" s="13"/>
      <c r="AD666" s="13"/>
      <c r="AE666" s="13"/>
      <c r="AF666" s="13"/>
      <c r="AG666" s="13"/>
      <c r="AH666" s="19"/>
      <c r="AI666" s="19"/>
      <c r="AJ666" s="13"/>
      <c r="AK666" s="13"/>
      <c r="AL666" s="13"/>
      <c r="AM666" s="13"/>
      <c r="AN666" s="13"/>
      <c r="AO666" s="13"/>
      <c r="AP666" s="19"/>
      <c r="AQ666" s="19"/>
      <c r="AR666" s="13"/>
      <c r="AS666" s="13"/>
      <c r="AT666" s="13"/>
      <c r="AU666" s="13"/>
      <c r="AV666" s="13"/>
      <c r="AW666" s="13"/>
      <c r="AX666" s="19"/>
      <c r="AY666" s="19"/>
      <c r="AZ666" s="13"/>
      <c r="BA666" s="13"/>
      <c r="BB666" s="13"/>
      <c r="BC666" s="13"/>
      <c r="BD666" s="13"/>
      <c r="BE666" s="13"/>
      <c r="BF666" s="19"/>
      <c r="BG666" s="19"/>
      <c r="BH666" s="13"/>
      <c r="BI666" s="13"/>
      <c r="BJ666" s="13"/>
      <c r="BK666" s="13"/>
      <c r="BL666" s="13"/>
      <c r="BM666" s="13"/>
      <c r="BN666" s="19"/>
      <c r="BO666" s="19"/>
      <c r="BP666" s="13"/>
      <c r="BQ666" s="13"/>
      <c r="BR666" s="13"/>
      <c r="BS666" s="13"/>
      <c r="BT666" s="13"/>
      <c r="BU666" s="13"/>
      <c r="BV666" s="19"/>
      <c r="BW666" s="19"/>
      <c r="BX666" s="13"/>
      <c r="BY666" s="13"/>
      <c r="BZ666" s="13"/>
      <c r="CA666" s="13"/>
      <c r="CB666" s="13"/>
      <c r="CC666" s="13"/>
      <c r="CD666" s="19"/>
      <c r="CE666" s="19"/>
      <c r="CF666" s="13"/>
      <c r="CG666" s="13"/>
      <c r="CH666" s="13"/>
      <c r="CI666" s="13"/>
      <c r="CJ666" s="13"/>
      <c r="CK666" s="13"/>
      <c r="CL666" s="19"/>
      <c r="CM666" s="19"/>
      <c r="CN666" s="13"/>
      <c r="CO666" s="13"/>
      <c r="CP666" s="13"/>
      <c r="CQ666" s="13"/>
      <c r="CR666" s="13"/>
      <c r="CS666" s="13"/>
      <c r="CT666" s="19"/>
      <c r="CU666" s="19"/>
      <c r="CV666" s="13"/>
      <c r="CW666" s="13"/>
      <c r="CX666" s="13"/>
      <c r="CY666" s="13"/>
      <c r="CZ666" s="13"/>
      <c r="DA666" s="13"/>
      <c r="DB666" s="19"/>
      <c r="DC666" s="19"/>
      <c r="DD666" s="13"/>
      <c r="DE666" s="13"/>
      <c r="DF666" s="13"/>
      <c r="DG666" s="13"/>
      <c r="DH666" s="13"/>
      <c r="DI666" s="13"/>
      <c r="DJ666" s="19"/>
      <c r="DK666" s="19"/>
      <c r="DL666" s="13"/>
      <c r="DM666" s="13"/>
      <c r="DN666" s="13"/>
      <c r="DO666" s="13"/>
      <c r="DP666" s="13"/>
      <c r="DQ666" s="13"/>
      <c r="DR666" s="19"/>
      <c r="DS666" s="19"/>
      <c r="DT666" s="13"/>
      <c r="DU666" s="13"/>
      <c r="DV666" s="13"/>
      <c r="DW666" s="13"/>
      <c r="DX666" s="13"/>
      <c r="DY666" s="13"/>
      <c r="DZ666" s="19"/>
      <c r="EA666" s="19"/>
      <c r="EB666" s="194"/>
      <c r="EC666" s="194"/>
      <c r="ED666" s="194"/>
      <c r="EE666" s="194"/>
      <c r="EF666" s="194"/>
      <c r="EG666" s="194"/>
      <c r="EH666" s="19"/>
      <c r="EI666" s="19"/>
      <c r="EJ666" s="13"/>
      <c r="EK666" s="13"/>
      <c r="EL666" s="13"/>
      <c r="EM666" s="13"/>
      <c r="EN666" s="13"/>
      <c r="EO666" s="13"/>
      <c r="EP666" s="19"/>
      <c r="EQ666" s="19"/>
    </row>
    <row r="667" spans="1:147" ht="37.5" customHeight="1">
      <c r="A667" s="19"/>
      <c r="B667" s="19"/>
      <c r="C667" s="19"/>
      <c r="D667" s="13"/>
      <c r="E667" s="13"/>
      <c r="F667" s="13"/>
      <c r="G667" s="13"/>
      <c r="H667" s="13"/>
      <c r="I667" s="13"/>
      <c r="J667" s="19"/>
      <c r="K667" s="19"/>
      <c r="L667" s="13"/>
      <c r="M667" s="13"/>
      <c r="N667" s="13"/>
      <c r="O667" s="13"/>
      <c r="P667" s="13"/>
      <c r="Q667" s="13"/>
      <c r="R667" s="19"/>
      <c r="S667" s="19"/>
      <c r="T667" s="13"/>
      <c r="U667" s="13"/>
      <c r="V667" s="13"/>
      <c r="W667" s="13"/>
      <c r="X667" s="13"/>
      <c r="Y667" s="13"/>
      <c r="Z667" s="19"/>
      <c r="AA667" s="19"/>
      <c r="AB667" s="13"/>
      <c r="AC667" s="13"/>
      <c r="AD667" s="13"/>
      <c r="AE667" s="13"/>
      <c r="AF667" s="13"/>
      <c r="AG667" s="13"/>
      <c r="AH667" s="19"/>
      <c r="AI667" s="19"/>
      <c r="AJ667" s="13"/>
      <c r="AK667" s="13"/>
      <c r="AL667" s="13"/>
      <c r="AM667" s="13"/>
      <c r="AN667" s="13"/>
      <c r="AO667" s="13"/>
      <c r="AP667" s="19"/>
      <c r="AQ667" s="19"/>
      <c r="AR667" s="13"/>
      <c r="AS667" s="13"/>
      <c r="AT667" s="13"/>
      <c r="AU667" s="13"/>
      <c r="AV667" s="13"/>
      <c r="AW667" s="13"/>
      <c r="AX667" s="19"/>
      <c r="AY667" s="19"/>
      <c r="AZ667" s="13"/>
      <c r="BA667" s="13"/>
      <c r="BB667" s="13"/>
      <c r="BC667" s="13"/>
      <c r="BD667" s="13"/>
      <c r="BE667" s="13"/>
      <c r="BF667" s="19"/>
      <c r="BG667" s="19"/>
      <c r="BH667" s="13"/>
      <c r="BI667" s="13"/>
      <c r="BJ667" s="13"/>
      <c r="BK667" s="13"/>
      <c r="BL667" s="13"/>
      <c r="BM667" s="13"/>
      <c r="BN667" s="19"/>
      <c r="BO667" s="19"/>
      <c r="BP667" s="13"/>
      <c r="BQ667" s="13"/>
      <c r="BR667" s="13"/>
      <c r="BS667" s="13"/>
      <c r="BT667" s="13"/>
      <c r="BU667" s="13"/>
      <c r="BV667" s="19"/>
      <c r="BW667" s="19"/>
      <c r="BX667" s="13"/>
      <c r="BY667" s="13"/>
      <c r="BZ667" s="13"/>
      <c r="CA667" s="13"/>
      <c r="CB667" s="13"/>
      <c r="CC667" s="13"/>
      <c r="CD667" s="19"/>
      <c r="CE667" s="19"/>
      <c r="CF667" s="13"/>
      <c r="CG667" s="13"/>
      <c r="CH667" s="13"/>
      <c r="CI667" s="13"/>
      <c r="CJ667" s="13"/>
      <c r="CK667" s="13"/>
      <c r="CL667" s="19"/>
      <c r="CM667" s="19"/>
      <c r="CN667" s="13"/>
      <c r="CO667" s="13"/>
      <c r="CP667" s="13"/>
      <c r="CQ667" s="13"/>
      <c r="CR667" s="13"/>
      <c r="CS667" s="13"/>
      <c r="CT667" s="19"/>
      <c r="CU667" s="19"/>
      <c r="CV667" s="13"/>
      <c r="CW667" s="13"/>
      <c r="CX667" s="13"/>
      <c r="CY667" s="13"/>
      <c r="CZ667" s="13"/>
      <c r="DA667" s="13"/>
      <c r="DB667" s="19"/>
      <c r="DC667" s="19"/>
      <c r="DD667" s="13"/>
      <c r="DE667" s="13"/>
      <c r="DF667" s="13"/>
      <c r="DG667" s="13"/>
      <c r="DH667" s="13"/>
      <c r="DI667" s="13"/>
      <c r="DJ667" s="19"/>
      <c r="DK667" s="19"/>
      <c r="DL667" s="13"/>
      <c r="DM667" s="13"/>
      <c r="DN667" s="13"/>
      <c r="DO667" s="13"/>
      <c r="DP667" s="13"/>
      <c r="DQ667" s="13"/>
      <c r="DR667" s="19"/>
      <c r="DS667" s="19"/>
      <c r="DT667" s="13"/>
      <c r="DU667" s="13"/>
      <c r="DV667" s="13"/>
      <c r="DW667" s="13"/>
      <c r="DX667" s="13"/>
      <c r="DY667" s="13"/>
      <c r="DZ667" s="19"/>
      <c r="EA667" s="19"/>
      <c r="EB667" s="194"/>
      <c r="EC667" s="194"/>
      <c r="ED667" s="194"/>
      <c r="EE667" s="194"/>
      <c r="EF667" s="194"/>
      <c r="EG667" s="194"/>
      <c r="EH667" s="19"/>
      <c r="EI667" s="19"/>
      <c r="EJ667" s="13"/>
      <c r="EK667" s="13"/>
      <c r="EL667" s="13"/>
      <c r="EM667" s="13"/>
      <c r="EN667" s="13"/>
      <c r="EO667" s="13"/>
      <c r="EP667" s="19"/>
      <c r="EQ667" s="19"/>
    </row>
    <row r="668" spans="1:147" ht="37.5" customHeight="1">
      <c r="A668" s="19"/>
      <c r="B668" s="19"/>
      <c r="C668" s="19"/>
      <c r="D668" s="13"/>
      <c r="E668" s="13"/>
      <c r="F668" s="13"/>
      <c r="G668" s="13"/>
      <c r="H668" s="13"/>
      <c r="I668" s="13"/>
      <c r="J668" s="19"/>
      <c r="K668" s="19"/>
      <c r="L668" s="13"/>
      <c r="M668" s="13"/>
      <c r="N668" s="13"/>
      <c r="O668" s="13"/>
      <c r="P668" s="13"/>
      <c r="Q668" s="13"/>
      <c r="R668" s="19"/>
      <c r="S668" s="19"/>
      <c r="T668" s="13"/>
      <c r="U668" s="13"/>
      <c r="V668" s="13"/>
      <c r="W668" s="13"/>
      <c r="X668" s="13"/>
      <c r="Y668" s="13"/>
      <c r="Z668" s="19"/>
      <c r="AA668" s="19"/>
      <c r="AB668" s="13"/>
      <c r="AC668" s="13"/>
      <c r="AD668" s="13"/>
      <c r="AE668" s="13"/>
      <c r="AF668" s="13"/>
      <c r="AG668" s="13"/>
      <c r="AH668" s="19"/>
      <c r="AI668" s="19"/>
      <c r="AJ668" s="13"/>
      <c r="AK668" s="13"/>
      <c r="AL668" s="13"/>
      <c r="AM668" s="13"/>
      <c r="AN668" s="13"/>
      <c r="AO668" s="13"/>
      <c r="AP668" s="19"/>
      <c r="AQ668" s="19"/>
      <c r="AR668" s="13"/>
      <c r="AS668" s="13"/>
      <c r="AT668" s="13"/>
      <c r="AU668" s="13"/>
      <c r="AV668" s="13"/>
      <c r="AW668" s="13"/>
      <c r="AX668" s="19"/>
      <c r="AY668" s="19"/>
      <c r="AZ668" s="13"/>
      <c r="BA668" s="13"/>
      <c r="BB668" s="13"/>
      <c r="BC668" s="13"/>
      <c r="BD668" s="13"/>
      <c r="BE668" s="13"/>
      <c r="BF668" s="19"/>
      <c r="BG668" s="19"/>
      <c r="BH668" s="13"/>
      <c r="BI668" s="13"/>
      <c r="BJ668" s="13"/>
      <c r="BK668" s="13"/>
      <c r="BL668" s="13"/>
      <c r="BM668" s="13"/>
      <c r="BN668" s="19"/>
      <c r="BO668" s="19"/>
      <c r="BP668" s="13"/>
      <c r="BQ668" s="13"/>
      <c r="BR668" s="13"/>
      <c r="BS668" s="13"/>
      <c r="BT668" s="13"/>
      <c r="BU668" s="13"/>
      <c r="BV668" s="19"/>
      <c r="BW668" s="19"/>
      <c r="BX668" s="13"/>
      <c r="BY668" s="13"/>
      <c r="BZ668" s="13"/>
      <c r="CA668" s="13"/>
      <c r="CB668" s="13"/>
      <c r="CC668" s="13"/>
      <c r="CD668" s="19"/>
      <c r="CE668" s="19"/>
      <c r="CF668" s="13"/>
      <c r="CG668" s="13"/>
      <c r="CH668" s="13"/>
      <c r="CI668" s="13"/>
      <c r="CJ668" s="13"/>
      <c r="CK668" s="13"/>
      <c r="CL668" s="19"/>
      <c r="CM668" s="19"/>
      <c r="CN668" s="13"/>
      <c r="CO668" s="13"/>
      <c r="CP668" s="13"/>
      <c r="CQ668" s="13"/>
      <c r="CR668" s="13"/>
      <c r="CS668" s="13"/>
      <c r="CT668" s="19"/>
      <c r="CU668" s="19"/>
      <c r="CV668" s="13"/>
      <c r="CW668" s="13"/>
      <c r="CX668" s="13"/>
      <c r="CY668" s="13"/>
      <c r="CZ668" s="13"/>
      <c r="DA668" s="13"/>
      <c r="DB668" s="19"/>
      <c r="DC668" s="19"/>
      <c r="DD668" s="13"/>
      <c r="DE668" s="13"/>
      <c r="DF668" s="13"/>
      <c r="DG668" s="13"/>
      <c r="DH668" s="13"/>
      <c r="DI668" s="13"/>
      <c r="DJ668" s="19"/>
      <c r="DK668" s="19"/>
      <c r="DL668" s="13"/>
      <c r="DM668" s="13"/>
      <c r="DN668" s="13"/>
      <c r="DO668" s="13"/>
      <c r="DP668" s="13"/>
      <c r="DQ668" s="13"/>
      <c r="DR668" s="19"/>
      <c r="DS668" s="19"/>
      <c r="DT668" s="13"/>
      <c r="DU668" s="13"/>
      <c r="DV668" s="13"/>
      <c r="DW668" s="13"/>
      <c r="DX668" s="13"/>
      <c r="DY668" s="13"/>
      <c r="DZ668" s="19"/>
      <c r="EA668" s="19"/>
      <c r="EB668" s="194"/>
      <c r="EC668" s="194"/>
      <c r="ED668" s="194"/>
      <c r="EE668" s="194"/>
      <c r="EF668" s="194"/>
      <c r="EG668" s="194"/>
      <c r="EH668" s="19"/>
      <c r="EI668" s="19"/>
      <c r="EJ668" s="13"/>
      <c r="EK668" s="13"/>
      <c r="EL668" s="13"/>
      <c r="EM668" s="13"/>
      <c r="EN668" s="13"/>
      <c r="EO668" s="13"/>
      <c r="EP668" s="19"/>
      <c r="EQ668" s="19"/>
    </row>
    <row r="669" spans="1:147" ht="37.5" customHeight="1">
      <c r="A669" s="19"/>
      <c r="B669" s="19"/>
      <c r="C669" s="19"/>
      <c r="D669" s="13"/>
      <c r="E669" s="13"/>
      <c r="F669" s="13"/>
      <c r="G669" s="13"/>
      <c r="H669" s="13"/>
      <c r="I669" s="13"/>
      <c r="J669" s="19"/>
      <c r="K669" s="19"/>
      <c r="L669" s="13"/>
      <c r="M669" s="13"/>
      <c r="N669" s="13"/>
      <c r="O669" s="13"/>
      <c r="P669" s="13"/>
      <c r="Q669" s="13"/>
      <c r="R669" s="19"/>
      <c r="S669" s="19"/>
      <c r="T669" s="13"/>
      <c r="U669" s="13"/>
      <c r="V669" s="13"/>
      <c r="W669" s="13"/>
      <c r="X669" s="13"/>
      <c r="Y669" s="13"/>
      <c r="Z669" s="19"/>
      <c r="AA669" s="19"/>
      <c r="AB669" s="13"/>
      <c r="AC669" s="13"/>
      <c r="AD669" s="13"/>
      <c r="AE669" s="13"/>
      <c r="AF669" s="13"/>
      <c r="AG669" s="13"/>
      <c r="AH669" s="19"/>
      <c r="AI669" s="19"/>
      <c r="AJ669" s="13"/>
      <c r="AK669" s="13"/>
      <c r="AL669" s="13"/>
      <c r="AM669" s="13"/>
      <c r="AN669" s="13"/>
      <c r="AO669" s="13"/>
      <c r="AP669" s="19"/>
      <c r="AQ669" s="19"/>
      <c r="AR669" s="13"/>
      <c r="AS669" s="13"/>
      <c r="AT669" s="13"/>
      <c r="AU669" s="13"/>
      <c r="AV669" s="13"/>
      <c r="AW669" s="13"/>
      <c r="AX669" s="19"/>
      <c r="AY669" s="19"/>
      <c r="AZ669" s="13"/>
      <c r="BA669" s="13"/>
      <c r="BB669" s="13"/>
      <c r="BC669" s="13"/>
      <c r="BD669" s="13"/>
      <c r="BE669" s="13"/>
      <c r="BF669" s="19"/>
      <c r="BG669" s="19"/>
      <c r="BH669" s="13"/>
      <c r="BI669" s="13"/>
      <c r="BJ669" s="13"/>
      <c r="BK669" s="13"/>
      <c r="BL669" s="13"/>
      <c r="BM669" s="13"/>
      <c r="BN669" s="19"/>
      <c r="BO669" s="19"/>
      <c r="BP669" s="13"/>
      <c r="BQ669" s="13"/>
      <c r="BR669" s="13"/>
      <c r="BS669" s="13"/>
      <c r="BT669" s="13"/>
      <c r="BU669" s="13"/>
      <c r="BV669" s="19"/>
      <c r="BW669" s="19"/>
      <c r="BX669" s="13"/>
      <c r="BY669" s="13"/>
      <c r="BZ669" s="13"/>
      <c r="CA669" s="13"/>
      <c r="CB669" s="13"/>
      <c r="CC669" s="13"/>
      <c r="CD669" s="19"/>
      <c r="CE669" s="19"/>
      <c r="CF669" s="13"/>
      <c r="CG669" s="13"/>
      <c r="CH669" s="13"/>
      <c r="CI669" s="13"/>
      <c r="CJ669" s="13"/>
      <c r="CK669" s="13"/>
      <c r="CL669" s="19"/>
      <c r="CM669" s="19"/>
      <c r="CN669" s="13"/>
      <c r="CO669" s="13"/>
      <c r="CP669" s="13"/>
      <c r="CQ669" s="13"/>
      <c r="CR669" s="13"/>
      <c r="CS669" s="13"/>
      <c r="CT669" s="19"/>
      <c r="CU669" s="19"/>
      <c r="CV669" s="13"/>
      <c r="CW669" s="13"/>
      <c r="CX669" s="13"/>
      <c r="CY669" s="13"/>
      <c r="CZ669" s="13"/>
      <c r="DA669" s="13"/>
      <c r="DB669" s="19"/>
      <c r="DC669" s="19"/>
      <c r="DD669" s="13"/>
      <c r="DE669" s="13"/>
      <c r="DF669" s="13"/>
      <c r="DG669" s="13"/>
      <c r="DH669" s="13"/>
      <c r="DI669" s="13"/>
      <c r="DJ669" s="19"/>
      <c r="DK669" s="19"/>
      <c r="DL669" s="13"/>
      <c r="DM669" s="13"/>
      <c r="DN669" s="13"/>
      <c r="DO669" s="13"/>
      <c r="DP669" s="13"/>
      <c r="DQ669" s="13"/>
      <c r="DR669" s="19"/>
      <c r="DS669" s="19"/>
      <c r="DT669" s="13"/>
      <c r="DU669" s="13"/>
      <c r="DV669" s="13"/>
      <c r="DW669" s="13"/>
      <c r="DX669" s="13"/>
      <c r="DY669" s="13"/>
      <c r="DZ669" s="19"/>
      <c r="EA669" s="19"/>
      <c r="EB669" s="194"/>
      <c r="EC669" s="194"/>
      <c r="ED669" s="194"/>
      <c r="EE669" s="194"/>
      <c r="EF669" s="194"/>
      <c r="EG669" s="194"/>
      <c r="EH669" s="19"/>
      <c r="EI669" s="19"/>
      <c r="EJ669" s="13"/>
      <c r="EK669" s="13"/>
      <c r="EL669" s="13"/>
      <c r="EM669" s="13"/>
      <c r="EN669" s="13"/>
      <c r="EO669" s="13"/>
      <c r="EP669" s="19"/>
      <c r="EQ669" s="19"/>
    </row>
    <row r="670" spans="1:147" ht="37.5" customHeight="1">
      <c r="A670" s="19"/>
      <c r="B670" s="19"/>
      <c r="C670" s="19"/>
      <c r="D670" s="13"/>
      <c r="E670" s="13"/>
      <c r="F670" s="13"/>
      <c r="G670" s="13"/>
      <c r="H670" s="13"/>
      <c r="I670" s="13"/>
      <c r="J670" s="19"/>
      <c r="K670" s="19"/>
      <c r="L670" s="13"/>
      <c r="M670" s="13"/>
      <c r="N670" s="13"/>
      <c r="O670" s="13"/>
      <c r="P670" s="13"/>
      <c r="Q670" s="13"/>
      <c r="R670" s="19"/>
      <c r="S670" s="19"/>
      <c r="T670" s="13"/>
      <c r="U670" s="13"/>
      <c r="V670" s="13"/>
      <c r="W670" s="13"/>
      <c r="X670" s="13"/>
      <c r="Y670" s="13"/>
      <c r="Z670" s="19"/>
      <c r="AA670" s="19"/>
      <c r="AB670" s="13"/>
      <c r="AC670" s="13"/>
      <c r="AD670" s="13"/>
      <c r="AE670" s="13"/>
      <c r="AF670" s="13"/>
      <c r="AG670" s="13"/>
      <c r="AH670" s="19"/>
      <c r="AI670" s="19"/>
      <c r="AJ670" s="13"/>
      <c r="AK670" s="13"/>
      <c r="AL670" s="13"/>
      <c r="AM670" s="13"/>
      <c r="AN670" s="13"/>
      <c r="AO670" s="13"/>
      <c r="AP670" s="19"/>
      <c r="AQ670" s="19"/>
      <c r="AR670" s="13"/>
      <c r="AS670" s="13"/>
      <c r="AT670" s="13"/>
      <c r="AU670" s="13"/>
      <c r="AV670" s="13"/>
      <c r="AW670" s="13"/>
      <c r="AX670" s="19"/>
      <c r="AY670" s="19"/>
      <c r="AZ670" s="13"/>
      <c r="BA670" s="13"/>
      <c r="BB670" s="13"/>
      <c r="BC670" s="13"/>
      <c r="BD670" s="13"/>
      <c r="BE670" s="13"/>
      <c r="BF670" s="19"/>
      <c r="BG670" s="19"/>
      <c r="BH670" s="13"/>
      <c r="BI670" s="13"/>
      <c r="BJ670" s="13"/>
      <c r="BK670" s="13"/>
      <c r="BL670" s="13"/>
      <c r="BM670" s="13"/>
      <c r="BN670" s="19"/>
      <c r="BO670" s="19"/>
      <c r="BP670" s="13"/>
      <c r="BQ670" s="13"/>
      <c r="BR670" s="13"/>
      <c r="BS670" s="13"/>
      <c r="BT670" s="13"/>
      <c r="BU670" s="13"/>
      <c r="BV670" s="19"/>
      <c r="BW670" s="19"/>
      <c r="BX670" s="13"/>
      <c r="BY670" s="13"/>
      <c r="BZ670" s="13"/>
      <c r="CA670" s="13"/>
      <c r="CB670" s="13"/>
      <c r="CC670" s="13"/>
      <c r="CD670" s="19"/>
      <c r="CE670" s="19"/>
      <c r="CF670" s="13"/>
      <c r="CG670" s="13"/>
      <c r="CH670" s="13"/>
      <c r="CI670" s="13"/>
      <c r="CJ670" s="13"/>
      <c r="CK670" s="13"/>
      <c r="CL670" s="19"/>
      <c r="CM670" s="19"/>
      <c r="CN670" s="13"/>
      <c r="CO670" s="13"/>
      <c r="CP670" s="13"/>
      <c r="CQ670" s="13"/>
      <c r="CR670" s="13"/>
      <c r="CS670" s="13"/>
      <c r="CT670" s="19"/>
      <c r="CU670" s="19"/>
      <c r="CV670" s="13"/>
      <c r="CW670" s="13"/>
      <c r="CX670" s="13"/>
      <c r="CY670" s="13"/>
      <c r="CZ670" s="13"/>
      <c r="DA670" s="13"/>
      <c r="DB670" s="19"/>
      <c r="DC670" s="19"/>
      <c r="DD670" s="13"/>
      <c r="DE670" s="13"/>
      <c r="DF670" s="13"/>
      <c r="DG670" s="13"/>
      <c r="DH670" s="13"/>
      <c r="DI670" s="13"/>
      <c r="DJ670" s="19"/>
      <c r="DK670" s="19"/>
      <c r="DL670" s="13"/>
      <c r="DM670" s="13"/>
      <c r="DN670" s="13"/>
      <c r="DO670" s="13"/>
      <c r="DP670" s="13"/>
      <c r="DQ670" s="13"/>
      <c r="DR670" s="19"/>
      <c r="DS670" s="19"/>
      <c r="DT670" s="13"/>
      <c r="DU670" s="13"/>
      <c r="DV670" s="13"/>
      <c r="DW670" s="13"/>
      <c r="DX670" s="13"/>
      <c r="DY670" s="13"/>
      <c r="DZ670" s="19"/>
      <c r="EA670" s="19"/>
      <c r="EB670" s="194"/>
      <c r="EC670" s="194"/>
      <c r="ED670" s="194"/>
      <c r="EE670" s="194"/>
      <c r="EF670" s="194"/>
      <c r="EG670" s="194"/>
      <c r="EH670" s="19"/>
      <c r="EI670" s="19"/>
      <c r="EJ670" s="13"/>
      <c r="EK670" s="13"/>
      <c r="EL670" s="13"/>
      <c r="EM670" s="13"/>
      <c r="EN670" s="13"/>
      <c r="EO670" s="13"/>
      <c r="EP670" s="19"/>
      <c r="EQ670" s="19"/>
    </row>
    <row r="671" spans="1:147" ht="37.5" customHeight="1">
      <c r="A671" s="19"/>
      <c r="B671" s="19"/>
      <c r="C671" s="19"/>
      <c r="D671" s="13"/>
      <c r="E671" s="13"/>
      <c r="F671" s="13"/>
      <c r="G671" s="13"/>
      <c r="H671" s="13"/>
      <c r="I671" s="13"/>
      <c r="J671" s="19"/>
      <c r="K671" s="19"/>
      <c r="L671" s="13"/>
      <c r="M671" s="13"/>
      <c r="N671" s="13"/>
      <c r="O671" s="13"/>
      <c r="P671" s="13"/>
      <c r="Q671" s="13"/>
      <c r="R671" s="19"/>
      <c r="S671" s="19"/>
      <c r="T671" s="13"/>
      <c r="U671" s="13"/>
      <c r="V671" s="13"/>
      <c r="W671" s="13"/>
      <c r="X671" s="13"/>
      <c r="Y671" s="13"/>
      <c r="Z671" s="19"/>
      <c r="AA671" s="19"/>
      <c r="AB671" s="13"/>
      <c r="AC671" s="13"/>
      <c r="AD671" s="13"/>
      <c r="AE671" s="13"/>
      <c r="AF671" s="13"/>
      <c r="AG671" s="13"/>
      <c r="AH671" s="19"/>
      <c r="AI671" s="19"/>
      <c r="AJ671" s="13"/>
      <c r="AK671" s="13"/>
      <c r="AL671" s="13"/>
      <c r="AM671" s="13"/>
      <c r="AN671" s="13"/>
      <c r="AO671" s="13"/>
      <c r="AP671" s="19"/>
      <c r="AQ671" s="19"/>
      <c r="AR671" s="13"/>
      <c r="AS671" s="13"/>
      <c r="AT671" s="13"/>
      <c r="AU671" s="13"/>
      <c r="AV671" s="13"/>
      <c r="AW671" s="13"/>
      <c r="AX671" s="19"/>
      <c r="AY671" s="19"/>
      <c r="AZ671" s="13"/>
      <c r="BA671" s="13"/>
      <c r="BB671" s="13"/>
      <c r="BC671" s="13"/>
      <c r="BD671" s="13"/>
      <c r="BE671" s="13"/>
      <c r="BF671" s="19"/>
      <c r="BG671" s="19"/>
      <c r="BH671" s="13"/>
      <c r="BI671" s="13"/>
      <c r="BJ671" s="13"/>
      <c r="BK671" s="13"/>
      <c r="BL671" s="13"/>
      <c r="BM671" s="13"/>
      <c r="BN671" s="19"/>
      <c r="BO671" s="19"/>
      <c r="BP671" s="13"/>
      <c r="BQ671" s="13"/>
      <c r="BR671" s="13"/>
      <c r="BS671" s="13"/>
      <c r="BT671" s="13"/>
      <c r="BU671" s="13"/>
      <c r="BV671" s="19"/>
      <c r="BW671" s="19"/>
      <c r="BX671" s="13"/>
      <c r="BY671" s="13"/>
      <c r="BZ671" s="13"/>
      <c r="CA671" s="13"/>
      <c r="CB671" s="13"/>
      <c r="CC671" s="13"/>
      <c r="CD671" s="19"/>
      <c r="CE671" s="19"/>
      <c r="CF671" s="13"/>
      <c r="CG671" s="13"/>
      <c r="CH671" s="13"/>
      <c r="CI671" s="13"/>
      <c r="CJ671" s="13"/>
      <c r="CK671" s="13"/>
      <c r="CL671" s="19"/>
      <c r="CM671" s="19"/>
      <c r="CN671" s="13"/>
      <c r="CO671" s="13"/>
      <c r="CP671" s="13"/>
      <c r="CQ671" s="13"/>
      <c r="CR671" s="13"/>
      <c r="CS671" s="13"/>
      <c r="CT671" s="19"/>
      <c r="CU671" s="19"/>
      <c r="CV671" s="13"/>
      <c r="CW671" s="13"/>
      <c r="CX671" s="13"/>
      <c r="CY671" s="13"/>
      <c r="CZ671" s="13"/>
      <c r="DA671" s="13"/>
      <c r="DB671" s="19"/>
      <c r="DC671" s="19"/>
      <c r="DD671" s="13"/>
      <c r="DE671" s="13"/>
      <c r="DF671" s="13"/>
      <c r="DG671" s="13"/>
      <c r="DH671" s="13"/>
      <c r="DI671" s="13"/>
      <c r="DJ671" s="19"/>
      <c r="DK671" s="19"/>
      <c r="DL671" s="13"/>
      <c r="DM671" s="13"/>
      <c r="DN671" s="13"/>
      <c r="DO671" s="13"/>
      <c r="DP671" s="13"/>
      <c r="DQ671" s="13"/>
      <c r="DR671" s="19"/>
      <c r="DS671" s="19"/>
      <c r="DT671" s="13"/>
      <c r="DU671" s="13"/>
      <c r="DV671" s="13"/>
      <c r="DW671" s="13"/>
      <c r="DX671" s="13"/>
      <c r="DY671" s="13"/>
      <c r="DZ671" s="19"/>
      <c r="EA671" s="19"/>
      <c r="EB671" s="194"/>
      <c r="EC671" s="194"/>
      <c r="ED671" s="194"/>
      <c r="EE671" s="194"/>
      <c r="EF671" s="194"/>
      <c r="EG671" s="194"/>
      <c r="EH671" s="19"/>
      <c r="EI671" s="19"/>
      <c r="EJ671" s="13"/>
      <c r="EK671" s="13"/>
      <c r="EL671" s="13"/>
      <c r="EM671" s="13"/>
      <c r="EN671" s="13"/>
      <c r="EO671" s="13"/>
      <c r="EP671" s="19"/>
      <c r="EQ671" s="19"/>
    </row>
    <row r="672" spans="1:147" ht="37.5" customHeight="1">
      <c r="A672" s="19"/>
      <c r="B672" s="19"/>
      <c r="C672" s="19"/>
      <c r="D672" s="13"/>
      <c r="E672" s="13"/>
      <c r="F672" s="13"/>
      <c r="G672" s="13"/>
      <c r="H672" s="13"/>
      <c r="I672" s="13"/>
      <c r="J672" s="19"/>
      <c r="K672" s="19"/>
      <c r="L672" s="13"/>
      <c r="M672" s="13"/>
      <c r="N672" s="13"/>
      <c r="O672" s="13"/>
      <c r="P672" s="13"/>
      <c r="Q672" s="13"/>
      <c r="R672" s="19"/>
      <c r="S672" s="19"/>
      <c r="T672" s="13"/>
      <c r="U672" s="13"/>
      <c r="V672" s="13"/>
      <c r="W672" s="13"/>
      <c r="X672" s="13"/>
      <c r="Y672" s="13"/>
      <c r="Z672" s="19"/>
      <c r="AA672" s="19"/>
      <c r="AB672" s="13"/>
      <c r="AC672" s="13"/>
      <c r="AD672" s="13"/>
      <c r="AE672" s="13"/>
      <c r="AF672" s="13"/>
      <c r="AG672" s="13"/>
      <c r="AH672" s="19"/>
      <c r="AI672" s="19"/>
      <c r="AJ672" s="13"/>
      <c r="AK672" s="13"/>
      <c r="AL672" s="13"/>
      <c r="AM672" s="13"/>
      <c r="AN672" s="13"/>
      <c r="AO672" s="13"/>
      <c r="AP672" s="19"/>
      <c r="AQ672" s="19"/>
      <c r="AR672" s="13"/>
      <c r="AS672" s="13"/>
      <c r="AT672" s="13"/>
      <c r="AU672" s="13"/>
      <c r="AV672" s="13"/>
      <c r="AW672" s="13"/>
      <c r="AX672" s="19"/>
      <c r="AY672" s="19"/>
      <c r="AZ672" s="13"/>
      <c r="BA672" s="13"/>
      <c r="BB672" s="13"/>
      <c r="BC672" s="13"/>
      <c r="BD672" s="13"/>
      <c r="BE672" s="13"/>
      <c r="BF672" s="19"/>
      <c r="BG672" s="19"/>
      <c r="BH672" s="13"/>
      <c r="BI672" s="13"/>
      <c r="BJ672" s="13"/>
      <c r="BK672" s="13"/>
      <c r="BL672" s="13"/>
      <c r="BM672" s="13"/>
      <c r="BN672" s="19"/>
      <c r="BO672" s="19"/>
      <c r="BP672" s="13"/>
      <c r="BQ672" s="13"/>
      <c r="BR672" s="13"/>
      <c r="BS672" s="13"/>
      <c r="BT672" s="13"/>
      <c r="BU672" s="13"/>
      <c r="BV672" s="19"/>
      <c r="BW672" s="19"/>
      <c r="BX672" s="13"/>
      <c r="BY672" s="13"/>
      <c r="BZ672" s="13"/>
      <c r="CA672" s="13"/>
      <c r="CB672" s="13"/>
      <c r="CC672" s="13"/>
      <c r="CD672" s="19"/>
      <c r="CE672" s="19"/>
      <c r="CF672" s="13"/>
      <c r="CG672" s="13"/>
      <c r="CH672" s="13"/>
      <c r="CI672" s="13"/>
      <c r="CJ672" s="13"/>
      <c r="CK672" s="13"/>
      <c r="CL672" s="19"/>
      <c r="CM672" s="19"/>
      <c r="CN672" s="13"/>
      <c r="CO672" s="13"/>
      <c r="CP672" s="13"/>
      <c r="CQ672" s="13"/>
      <c r="CR672" s="13"/>
      <c r="CS672" s="13"/>
      <c r="CT672" s="19"/>
      <c r="CU672" s="19"/>
      <c r="CV672" s="13"/>
      <c r="CW672" s="13"/>
      <c r="CX672" s="13"/>
      <c r="CY672" s="13"/>
      <c r="CZ672" s="13"/>
      <c r="DA672" s="13"/>
      <c r="DB672" s="19"/>
      <c r="DC672" s="19"/>
      <c r="DD672" s="13"/>
      <c r="DE672" s="13"/>
      <c r="DF672" s="13"/>
      <c r="DG672" s="13"/>
      <c r="DH672" s="13"/>
      <c r="DI672" s="13"/>
      <c r="DJ672" s="19"/>
      <c r="DK672" s="19"/>
      <c r="DL672" s="13"/>
      <c r="DM672" s="13"/>
      <c r="DN672" s="13"/>
      <c r="DO672" s="13"/>
      <c r="DP672" s="13"/>
      <c r="DQ672" s="13"/>
      <c r="DR672" s="19"/>
      <c r="DS672" s="19"/>
      <c r="DT672" s="13"/>
      <c r="DU672" s="13"/>
      <c r="DV672" s="13"/>
      <c r="DW672" s="13"/>
      <c r="DX672" s="13"/>
      <c r="DY672" s="13"/>
      <c r="DZ672" s="19"/>
      <c r="EA672" s="19"/>
      <c r="EB672" s="194"/>
      <c r="EC672" s="194"/>
      <c r="ED672" s="194"/>
      <c r="EE672" s="194"/>
      <c r="EF672" s="194"/>
      <c r="EG672" s="194"/>
      <c r="EH672" s="19"/>
      <c r="EI672" s="19"/>
      <c r="EJ672" s="13"/>
      <c r="EK672" s="13"/>
      <c r="EL672" s="13"/>
      <c r="EM672" s="13"/>
      <c r="EN672" s="13"/>
      <c r="EO672" s="13"/>
      <c r="EP672" s="19"/>
      <c r="EQ672" s="19"/>
    </row>
    <row r="673" spans="1:147" ht="37.5" customHeight="1">
      <c r="A673" s="19"/>
      <c r="B673" s="19"/>
      <c r="C673" s="19"/>
      <c r="D673" s="13"/>
      <c r="E673" s="13"/>
      <c r="F673" s="13"/>
      <c r="G673" s="13"/>
      <c r="H673" s="13"/>
      <c r="I673" s="13"/>
      <c r="J673" s="19"/>
      <c r="K673" s="19"/>
      <c r="L673" s="13"/>
      <c r="M673" s="13"/>
      <c r="N673" s="13"/>
      <c r="O673" s="13"/>
      <c r="P673" s="13"/>
      <c r="Q673" s="13"/>
      <c r="R673" s="19"/>
      <c r="S673" s="19"/>
      <c r="T673" s="13"/>
      <c r="U673" s="13"/>
      <c r="V673" s="13"/>
      <c r="W673" s="13"/>
      <c r="X673" s="13"/>
      <c r="Y673" s="13"/>
      <c r="Z673" s="19"/>
      <c r="AA673" s="19"/>
      <c r="AB673" s="13"/>
      <c r="AC673" s="13"/>
      <c r="AD673" s="13"/>
      <c r="AE673" s="13"/>
      <c r="AF673" s="13"/>
      <c r="AG673" s="13"/>
      <c r="AH673" s="19"/>
      <c r="AI673" s="19"/>
      <c r="AJ673" s="13"/>
      <c r="AK673" s="13"/>
      <c r="AL673" s="13"/>
      <c r="AM673" s="13"/>
      <c r="AN673" s="13"/>
      <c r="AO673" s="13"/>
      <c r="AP673" s="19"/>
      <c r="AQ673" s="19"/>
      <c r="AR673" s="13"/>
      <c r="AS673" s="13"/>
      <c r="AT673" s="13"/>
      <c r="AU673" s="13"/>
      <c r="AV673" s="13"/>
      <c r="AW673" s="13"/>
      <c r="AX673" s="19"/>
      <c r="AY673" s="19"/>
      <c r="AZ673" s="13"/>
      <c r="BA673" s="13"/>
      <c r="BB673" s="13"/>
      <c r="BC673" s="13"/>
      <c r="BD673" s="13"/>
      <c r="BE673" s="13"/>
      <c r="BF673" s="19"/>
      <c r="BG673" s="19"/>
      <c r="BH673" s="13"/>
      <c r="BI673" s="13"/>
      <c r="BJ673" s="13"/>
      <c r="BK673" s="13"/>
      <c r="BL673" s="13"/>
      <c r="BM673" s="13"/>
      <c r="BN673" s="19"/>
      <c r="BO673" s="19"/>
      <c r="BP673" s="13"/>
      <c r="BQ673" s="13"/>
      <c r="BR673" s="13"/>
      <c r="BS673" s="13"/>
      <c r="BT673" s="13"/>
      <c r="BU673" s="13"/>
      <c r="BV673" s="19"/>
      <c r="BW673" s="19"/>
      <c r="BX673" s="13"/>
      <c r="BY673" s="13"/>
      <c r="BZ673" s="13"/>
      <c r="CA673" s="13"/>
      <c r="CB673" s="13"/>
      <c r="CC673" s="13"/>
      <c r="CD673" s="19"/>
      <c r="CE673" s="19"/>
      <c r="CF673" s="13"/>
      <c r="CG673" s="13"/>
      <c r="CH673" s="13"/>
      <c r="CI673" s="13"/>
      <c r="CJ673" s="13"/>
      <c r="CK673" s="13"/>
      <c r="CL673" s="19"/>
      <c r="CM673" s="19"/>
      <c r="CN673" s="13"/>
      <c r="CO673" s="13"/>
      <c r="CP673" s="13"/>
      <c r="CQ673" s="13"/>
      <c r="CR673" s="13"/>
      <c r="CS673" s="13"/>
      <c r="CT673" s="19"/>
      <c r="CU673" s="19"/>
      <c r="CV673" s="13"/>
      <c r="CW673" s="13"/>
      <c r="CX673" s="13"/>
      <c r="CY673" s="13"/>
      <c r="CZ673" s="13"/>
      <c r="DA673" s="13"/>
      <c r="DB673" s="19"/>
      <c r="DC673" s="19"/>
      <c r="DD673" s="13"/>
      <c r="DE673" s="13"/>
      <c r="DF673" s="13"/>
      <c r="DG673" s="13"/>
      <c r="DH673" s="13"/>
      <c r="DI673" s="13"/>
      <c r="DJ673" s="19"/>
      <c r="DK673" s="19"/>
      <c r="DL673" s="13"/>
      <c r="DM673" s="13"/>
      <c r="DN673" s="13"/>
      <c r="DO673" s="13"/>
      <c r="DP673" s="13"/>
      <c r="DQ673" s="13"/>
      <c r="DR673" s="19"/>
      <c r="DS673" s="19"/>
      <c r="DT673" s="13"/>
      <c r="DU673" s="13"/>
      <c r="DV673" s="13"/>
      <c r="DW673" s="13"/>
      <c r="DX673" s="13"/>
      <c r="DY673" s="13"/>
      <c r="DZ673" s="19"/>
      <c r="EA673" s="19"/>
      <c r="EB673" s="194"/>
      <c r="EC673" s="194"/>
      <c r="ED673" s="194"/>
      <c r="EE673" s="194"/>
      <c r="EF673" s="194"/>
      <c r="EG673" s="194"/>
      <c r="EH673" s="19"/>
      <c r="EI673" s="19"/>
      <c r="EJ673" s="13"/>
      <c r="EK673" s="13"/>
      <c r="EL673" s="13"/>
      <c r="EM673" s="13"/>
      <c r="EN673" s="13"/>
      <c r="EO673" s="13"/>
      <c r="EP673" s="19"/>
      <c r="EQ673" s="19"/>
    </row>
    <row r="674" spans="1:147" ht="37.5" customHeight="1">
      <c r="A674" s="19"/>
      <c r="B674" s="19"/>
      <c r="C674" s="19"/>
      <c r="D674" s="13"/>
      <c r="E674" s="13"/>
      <c r="F674" s="13"/>
      <c r="G674" s="13"/>
      <c r="H674" s="13"/>
      <c r="I674" s="13"/>
      <c r="J674" s="19"/>
      <c r="K674" s="19"/>
      <c r="L674" s="13"/>
      <c r="M674" s="13"/>
      <c r="N674" s="13"/>
      <c r="O674" s="13"/>
      <c r="P674" s="13"/>
      <c r="Q674" s="13"/>
      <c r="R674" s="19"/>
      <c r="S674" s="19"/>
      <c r="T674" s="13"/>
      <c r="U674" s="13"/>
      <c r="V674" s="13"/>
      <c r="W674" s="13"/>
      <c r="X674" s="13"/>
      <c r="Y674" s="13"/>
      <c r="Z674" s="19"/>
      <c r="AA674" s="19"/>
      <c r="AB674" s="13"/>
      <c r="AC674" s="13"/>
      <c r="AD674" s="13"/>
      <c r="AE674" s="13"/>
      <c r="AF674" s="13"/>
      <c r="AG674" s="13"/>
      <c r="AH674" s="19"/>
      <c r="AI674" s="19"/>
      <c r="AJ674" s="13"/>
      <c r="AK674" s="13"/>
      <c r="AL674" s="13"/>
      <c r="AM674" s="13"/>
      <c r="AN674" s="13"/>
      <c r="AO674" s="13"/>
      <c r="AP674" s="19"/>
      <c r="AQ674" s="19"/>
      <c r="AR674" s="13"/>
      <c r="AS674" s="13"/>
      <c r="AT674" s="13"/>
      <c r="AU674" s="13"/>
      <c r="AV674" s="13"/>
      <c r="AW674" s="13"/>
      <c r="AX674" s="19"/>
      <c r="AY674" s="19"/>
      <c r="AZ674" s="13"/>
      <c r="BA674" s="13"/>
      <c r="BB674" s="13"/>
      <c r="BC674" s="13"/>
      <c r="BD674" s="13"/>
      <c r="BE674" s="13"/>
      <c r="BF674" s="19"/>
      <c r="BG674" s="19"/>
      <c r="BH674" s="13"/>
      <c r="BI674" s="13"/>
      <c r="BJ674" s="13"/>
      <c r="BK674" s="13"/>
      <c r="BL674" s="13"/>
      <c r="BM674" s="13"/>
      <c r="BN674" s="19"/>
      <c r="BO674" s="19"/>
      <c r="BP674" s="13"/>
      <c r="BQ674" s="13"/>
      <c r="BR674" s="13"/>
      <c r="BS674" s="13"/>
      <c r="BT674" s="13"/>
      <c r="BU674" s="13"/>
      <c r="BV674" s="19"/>
      <c r="BW674" s="19"/>
      <c r="BX674" s="13"/>
      <c r="BY674" s="13"/>
      <c r="BZ674" s="13"/>
      <c r="CA674" s="13"/>
      <c r="CB674" s="13"/>
      <c r="CC674" s="13"/>
      <c r="CD674" s="19"/>
      <c r="CE674" s="19"/>
      <c r="CF674" s="13"/>
      <c r="CG674" s="13"/>
      <c r="CH674" s="13"/>
      <c r="CI674" s="13"/>
      <c r="CJ674" s="13"/>
      <c r="CK674" s="13"/>
      <c r="CL674" s="19"/>
      <c r="CM674" s="19"/>
      <c r="CN674" s="13"/>
      <c r="CO674" s="13"/>
      <c r="CP674" s="13"/>
      <c r="CQ674" s="13"/>
      <c r="CR674" s="13"/>
      <c r="CS674" s="13"/>
      <c r="CT674" s="19"/>
      <c r="CU674" s="19"/>
      <c r="CV674" s="13"/>
      <c r="CW674" s="13"/>
      <c r="CX674" s="13"/>
      <c r="CY674" s="13"/>
      <c r="CZ674" s="13"/>
      <c r="DA674" s="13"/>
      <c r="DB674" s="19"/>
      <c r="DC674" s="19"/>
      <c r="DD674" s="13"/>
      <c r="DE674" s="13"/>
      <c r="DF674" s="13"/>
      <c r="DG674" s="13"/>
      <c r="DH674" s="13"/>
      <c r="DI674" s="13"/>
      <c r="DJ674" s="19"/>
      <c r="DK674" s="19"/>
      <c r="DL674" s="13"/>
      <c r="DM674" s="13"/>
      <c r="DN674" s="13"/>
      <c r="DO674" s="13"/>
      <c r="DP674" s="13"/>
      <c r="DQ674" s="13"/>
      <c r="DR674" s="19"/>
      <c r="DS674" s="19"/>
      <c r="DT674" s="13"/>
      <c r="DU674" s="13"/>
      <c r="DV674" s="13"/>
      <c r="DW674" s="13"/>
      <c r="DX674" s="13"/>
      <c r="DY674" s="13"/>
      <c r="DZ674" s="19"/>
      <c r="EA674" s="19"/>
      <c r="EB674" s="194"/>
      <c r="EC674" s="194"/>
      <c r="ED674" s="194"/>
      <c r="EE674" s="194"/>
      <c r="EF674" s="194"/>
      <c r="EG674" s="194"/>
      <c r="EH674" s="19"/>
      <c r="EI674" s="19"/>
      <c r="EJ674" s="13"/>
      <c r="EK674" s="13"/>
      <c r="EL674" s="13"/>
      <c r="EM674" s="13"/>
      <c r="EN674" s="13"/>
      <c r="EO674" s="13"/>
      <c r="EP674" s="19"/>
      <c r="EQ674" s="19"/>
    </row>
    <row r="675" spans="1:147" ht="37.5" customHeight="1">
      <c r="A675" s="19"/>
      <c r="B675" s="19"/>
      <c r="C675" s="19"/>
      <c r="D675" s="13"/>
      <c r="E675" s="13"/>
      <c r="F675" s="13"/>
      <c r="G675" s="13"/>
      <c r="H675" s="13"/>
      <c r="I675" s="13"/>
      <c r="J675" s="19"/>
      <c r="K675" s="19"/>
      <c r="L675" s="13"/>
      <c r="M675" s="13"/>
      <c r="N675" s="13"/>
      <c r="O675" s="13"/>
      <c r="P675" s="13"/>
      <c r="Q675" s="13"/>
      <c r="R675" s="19"/>
      <c r="S675" s="19"/>
      <c r="T675" s="13"/>
      <c r="U675" s="13"/>
      <c r="V675" s="13"/>
      <c r="W675" s="13"/>
      <c r="X675" s="13"/>
      <c r="Y675" s="13"/>
      <c r="Z675" s="19"/>
      <c r="AA675" s="19"/>
      <c r="AB675" s="13"/>
      <c r="AC675" s="13"/>
      <c r="AD675" s="13"/>
      <c r="AE675" s="13"/>
      <c r="AF675" s="13"/>
      <c r="AG675" s="13"/>
      <c r="AH675" s="19"/>
      <c r="AI675" s="19"/>
      <c r="AJ675" s="13"/>
      <c r="AK675" s="13"/>
      <c r="AL675" s="13"/>
      <c r="AM675" s="13"/>
      <c r="AN675" s="13"/>
      <c r="AO675" s="13"/>
      <c r="AP675" s="19"/>
      <c r="AQ675" s="19"/>
      <c r="AR675" s="13"/>
      <c r="AS675" s="13"/>
      <c r="AT675" s="13"/>
      <c r="AU675" s="13"/>
      <c r="AV675" s="13"/>
      <c r="AW675" s="13"/>
      <c r="AX675" s="19"/>
      <c r="AY675" s="19"/>
      <c r="AZ675" s="13"/>
      <c r="BA675" s="13"/>
      <c r="BB675" s="13"/>
      <c r="BC675" s="13"/>
      <c r="BD675" s="13"/>
      <c r="BE675" s="13"/>
      <c r="BF675" s="19"/>
      <c r="BG675" s="19"/>
      <c r="BH675" s="13"/>
      <c r="BI675" s="13"/>
      <c r="BJ675" s="13"/>
      <c r="BK675" s="13"/>
      <c r="BL675" s="13"/>
      <c r="BM675" s="13"/>
      <c r="BN675" s="19"/>
      <c r="BO675" s="19"/>
      <c r="BP675" s="13"/>
      <c r="BQ675" s="13"/>
      <c r="BR675" s="13"/>
      <c r="BS675" s="13"/>
      <c r="BT675" s="13"/>
      <c r="BU675" s="13"/>
      <c r="BV675" s="19"/>
      <c r="BW675" s="19"/>
      <c r="BX675" s="13"/>
      <c r="BY675" s="13"/>
      <c r="BZ675" s="13"/>
      <c r="CA675" s="13"/>
      <c r="CB675" s="13"/>
      <c r="CC675" s="13"/>
      <c r="CD675" s="19"/>
      <c r="CE675" s="19"/>
      <c r="CF675" s="13"/>
      <c r="CG675" s="13"/>
      <c r="CH675" s="13"/>
      <c r="CI675" s="13"/>
      <c r="CJ675" s="13"/>
      <c r="CK675" s="13"/>
      <c r="CL675" s="19"/>
      <c r="CM675" s="19"/>
      <c r="CN675" s="13"/>
      <c r="CO675" s="13"/>
      <c r="CP675" s="13"/>
      <c r="CQ675" s="13"/>
      <c r="CR675" s="13"/>
      <c r="CS675" s="13"/>
      <c r="CT675" s="19"/>
      <c r="CU675" s="19"/>
      <c r="CV675" s="13"/>
      <c r="CW675" s="13"/>
      <c r="CX675" s="13"/>
      <c r="CY675" s="13"/>
      <c r="CZ675" s="13"/>
      <c r="DA675" s="13"/>
      <c r="DB675" s="19"/>
      <c r="DC675" s="19"/>
      <c r="DD675" s="13"/>
      <c r="DE675" s="13"/>
      <c r="DF675" s="13"/>
      <c r="DG675" s="13"/>
      <c r="DH675" s="13"/>
      <c r="DI675" s="13"/>
      <c r="DJ675" s="19"/>
      <c r="DK675" s="19"/>
      <c r="DL675" s="13"/>
      <c r="DM675" s="13"/>
      <c r="DN675" s="13"/>
      <c r="DO675" s="13"/>
      <c r="DP675" s="13"/>
      <c r="DQ675" s="13"/>
      <c r="DR675" s="19"/>
      <c r="DS675" s="19"/>
      <c r="DT675" s="13"/>
      <c r="DU675" s="13"/>
      <c r="DV675" s="13"/>
      <c r="DW675" s="13"/>
      <c r="DX675" s="13"/>
      <c r="DY675" s="13"/>
      <c r="DZ675" s="19"/>
      <c r="EA675" s="19"/>
      <c r="EB675" s="194"/>
      <c r="EC675" s="194"/>
      <c r="ED675" s="194"/>
      <c r="EE675" s="194"/>
      <c r="EF675" s="194"/>
      <c r="EG675" s="194"/>
      <c r="EH675" s="19"/>
      <c r="EI675" s="19"/>
      <c r="EJ675" s="13"/>
      <c r="EK675" s="13"/>
      <c r="EL675" s="13"/>
      <c r="EM675" s="13"/>
      <c r="EN675" s="13"/>
      <c r="EO675" s="13"/>
      <c r="EP675" s="19"/>
      <c r="EQ675" s="19"/>
    </row>
    <row r="676" spans="1:147" ht="37.5" customHeight="1">
      <c r="A676" s="19"/>
      <c r="B676" s="19"/>
      <c r="C676" s="19"/>
      <c r="D676" s="13"/>
      <c r="E676" s="13"/>
      <c r="F676" s="13"/>
      <c r="G676" s="13"/>
      <c r="H676" s="13"/>
      <c r="I676" s="13"/>
      <c r="J676" s="19"/>
      <c r="K676" s="19"/>
      <c r="L676" s="13"/>
      <c r="M676" s="13"/>
      <c r="N676" s="13"/>
      <c r="O676" s="13"/>
      <c r="P676" s="13"/>
      <c r="Q676" s="13"/>
      <c r="R676" s="19"/>
      <c r="S676" s="19"/>
      <c r="T676" s="13"/>
      <c r="U676" s="13"/>
      <c r="V676" s="13"/>
      <c r="W676" s="13"/>
      <c r="X676" s="13"/>
      <c r="Y676" s="13"/>
      <c r="Z676" s="19"/>
      <c r="AA676" s="19"/>
      <c r="AB676" s="13"/>
      <c r="AC676" s="13"/>
      <c r="AD676" s="13"/>
      <c r="AE676" s="13"/>
      <c r="AF676" s="13"/>
      <c r="AG676" s="13"/>
      <c r="AH676" s="19"/>
      <c r="AI676" s="19"/>
      <c r="AJ676" s="13"/>
      <c r="AK676" s="13"/>
      <c r="AL676" s="13"/>
      <c r="AM676" s="13"/>
      <c r="AN676" s="13"/>
      <c r="AO676" s="13"/>
      <c r="AP676" s="19"/>
      <c r="AQ676" s="19"/>
      <c r="AR676" s="13"/>
      <c r="AS676" s="13"/>
      <c r="AT676" s="13"/>
      <c r="AU676" s="13"/>
      <c r="AV676" s="13"/>
      <c r="AW676" s="13"/>
      <c r="AX676" s="19"/>
      <c r="AY676" s="19"/>
      <c r="AZ676" s="13"/>
      <c r="BA676" s="13"/>
      <c r="BB676" s="13"/>
      <c r="BC676" s="13"/>
      <c r="BD676" s="13"/>
      <c r="BE676" s="13"/>
      <c r="BF676" s="19"/>
      <c r="BG676" s="19"/>
      <c r="BH676" s="13"/>
      <c r="BI676" s="13"/>
      <c r="BJ676" s="13"/>
      <c r="BK676" s="13"/>
      <c r="BL676" s="13"/>
      <c r="BM676" s="13"/>
      <c r="BN676" s="19"/>
      <c r="BO676" s="19"/>
      <c r="BP676" s="13"/>
      <c r="BQ676" s="13"/>
      <c r="BR676" s="13"/>
      <c r="BS676" s="13"/>
      <c r="BT676" s="13"/>
      <c r="BU676" s="13"/>
      <c r="BV676" s="19"/>
      <c r="BW676" s="19"/>
      <c r="BX676" s="13"/>
      <c r="BY676" s="13"/>
      <c r="BZ676" s="13"/>
      <c r="CA676" s="13"/>
      <c r="CB676" s="13"/>
      <c r="CC676" s="13"/>
      <c r="CD676" s="19"/>
      <c r="CE676" s="19"/>
      <c r="CF676" s="13"/>
      <c r="CG676" s="13"/>
      <c r="CH676" s="13"/>
      <c r="CI676" s="13"/>
      <c r="CJ676" s="13"/>
      <c r="CK676" s="13"/>
      <c r="CL676" s="19"/>
      <c r="CM676" s="19"/>
      <c r="CN676" s="13"/>
      <c r="CO676" s="13"/>
      <c r="CP676" s="13"/>
      <c r="CQ676" s="13"/>
      <c r="CR676" s="13"/>
      <c r="CS676" s="13"/>
      <c r="CT676" s="19"/>
      <c r="CU676" s="19"/>
      <c r="CV676" s="13"/>
      <c r="CW676" s="13"/>
      <c r="CX676" s="13"/>
      <c r="CY676" s="13"/>
      <c r="CZ676" s="13"/>
      <c r="DA676" s="13"/>
      <c r="DB676" s="19"/>
      <c r="DC676" s="19"/>
      <c r="DD676" s="13"/>
      <c r="DE676" s="13"/>
      <c r="DF676" s="13"/>
      <c r="DG676" s="13"/>
      <c r="DH676" s="13"/>
      <c r="DI676" s="13"/>
      <c r="DJ676" s="19"/>
      <c r="DK676" s="19"/>
      <c r="DL676" s="13"/>
      <c r="DM676" s="13"/>
      <c r="DN676" s="13"/>
      <c r="DO676" s="13"/>
      <c r="DP676" s="13"/>
      <c r="DQ676" s="13"/>
      <c r="DR676" s="19"/>
      <c r="DS676" s="19"/>
      <c r="DT676" s="13"/>
      <c r="DU676" s="13"/>
      <c r="DV676" s="13"/>
      <c r="DW676" s="13"/>
      <c r="DX676" s="13"/>
      <c r="DY676" s="13"/>
      <c r="DZ676" s="19"/>
      <c r="EA676" s="19"/>
      <c r="EB676" s="194"/>
      <c r="EC676" s="194"/>
      <c r="ED676" s="194"/>
      <c r="EE676" s="194"/>
      <c r="EF676" s="194"/>
      <c r="EG676" s="194"/>
      <c r="EH676" s="19"/>
      <c r="EI676" s="19"/>
      <c r="EJ676" s="13"/>
      <c r="EK676" s="13"/>
      <c r="EL676" s="13"/>
      <c r="EM676" s="13"/>
      <c r="EN676" s="13"/>
      <c r="EO676" s="13"/>
      <c r="EP676" s="19"/>
      <c r="EQ676" s="19"/>
    </row>
    <row r="677" spans="1:147" ht="37.5" customHeight="1">
      <c r="A677" s="19"/>
      <c r="B677" s="19"/>
      <c r="C677" s="19"/>
      <c r="D677" s="13"/>
      <c r="E677" s="13"/>
      <c r="F677" s="13"/>
      <c r="G677" s="13"/>
      <c r="H677" s="13"/>
      <c r="I677" s="13"/>
      <c r="J677" s="19"/>
      <c r="K677" s="19"/>
      <c r="L677" s="13"/>
      <c r="M677" s="13"/>
      <c r="N677" s="13"/>
      <c r="O677" s="13"/>
      <c r="P677" s="13"/>
      <c r="Q677" s="13"/>
      <c r="R677" s="19"/>
      <c r="S677" s="19"/>
      <c r="T677" s="13"/>
      <c r="U677" s="13"/>
      <c r="V677" s="13"/>
      <c r="W677" s="13"/>
      <c r="X677" s="13"/>
      <c r="Y677" s="13"/>
      <c r="Z677" s="19"/>
      <c r="AA677" s="19"/>
      <c r="AB677" s="13"/>
      <c r="AC677" s="13"/>
      <c r="AD677" s="13"/>
      <c r="AE677" s="13"/>
      <c r="AF677" s="13"/>
      <c r="AG677" s="13"/>
      <c r="AH677" s="19"/>
      <c r="AI677" s="19"/>
      <c r="AJ677" s="13"/>
      <c r="AK677" s="13"/>
      <c r="AL677" s="13"/>
      <c r="AM677" s="13"/>
      <c r="AN677" s="13"/>
      <c r="AO677" s="13"/>
      <c r="AP677" s="19"/>
      <c r="AQ677" s="19"/>
      <c r="AR677" s="13"/>
      <c r="AS677" s="13"/>
      <c r="AT677" s="13"/>
      <c r="AU677" s="13"/>
      <c r="AV677" s="13"/>
      <c r="AW677" s="13"/>
      <c r="AX677" s="19"/>
      <c r="AY677" s="19"/>
      <c r="AZ677" s="13"/>
      <c r="BA677" s="13"/>
      <c r="BB677" s="13"/>
      <c r="BC677" s="13"/>
      <c r="BD677" s="13"/>
      <c r="BE677" s="13"/>
      <c r="BF677" s="19"/>
      <c r="BG677" s="19"/>
      <c r="BH677" s="13"/>
      <c r="BI677" s="13"/>
      <c r="BJ677" s="13"/>
      <c r="BK677" s="13"/>
      <c r="BL677" s="13"/>
      <c r="BM677" s="13"/>
      <c r="BN677" s="19"/>
      <c r="BO677" s="19"/>
      <c r="BP677" s="13"/>
      <c r="BQ677" s="13"/>
      <c r="BR677" s="13"/>
      <c r="BS677" s="13"/>
      <c r="BT677" s="13"/>
      <c r="BU677" s="13"/>
      <c r="BV677" s="19"/>
      <c r="BW677" s="19"/>
      <c r="BX677" s="13"/>
      <c r="BY677" s="13"/>
      <c r="BZ677" s="13"/>
      <c r="CA677" s="13"/>
      <c r="CB677" s="13"/>
      <c r="CC677" s="13"/>
      <c r="CD677" s="19"/>
      <c r="CE677" s="19"/>
      <c r="CF677" s="13"/>
      <c r="CG677" s="13"/>
      <c r="CH677" s="13"/>
      <c r="CI677" s="13"/>
      <c r="CJ677" s="13"/>
      <c r="CK677" s="13"/>
      <c r="CL677" s="19"/>
      <c r="CM677" s="19"/>
      <c r="CN677" s="13"/>
      <c r="CO677" s="13"/>
      <c r="CP677" s="13"/>
      <c r="CQ677" s="13"/>
      <c r="CR677" s="13"/>
      <c r="CS677" s="13"/>
      <c r="CT677" s="19"/>
      <c r="CU677" s="19"/>
      <c r="CV677" s="13"/>
      <c r="CW677" s="13"/>
      <c r="CX677" s="13"/>
      <c r="CY677" s="13"/>
      <c r="CZ677" s="13"/>
      <c r="DA677" s="13"/>
      <c r="DB677" s="19"/>
      <c r="DC677" s="19"/>
      <c r="DD677" s="13"/>
      <c r="DE677" s="13"/>
      <c r="DF677" s="13"/>
      <c r="DG677" s="13"/>
      <c r="DH677" s="13"/>
      <c r="DI677" s="13"/>
      <c r="DJ677" s="19"/>
      <c r="DK677" s="19"/>
      <c r="DL677" s="13"/>
      <c r="DM677" s="13"/>
      <c r="DN677" s="13"/>
      <c r="DO677" s="13"/>
      <c r="DP677" s="13"/>
      <c r="DQ677" s="13"/>
      <c r="DR677" s="19"/>
      <c r="DS677" s="19"/>
      <c r="DT677" s="13"/>
      <c r="DU677" s="13"/>
      <c r="DV677" s="13"/>
      <c r="DW677" s="13"/>
      <c r="DX677" s="13"/>
      <c r="DY677" s="13"/>
      <c r="DZ677" s="19"/>
      <c r="EA677" s="19"/>
      <c r="EB677" s="194"/>
      <c r="EC677" s="194"/>
      <c r="ED677" s="194"/>
      <c r="EE677" s="194"/>
      <c r="EF677" s="194"/>
      <c r="EG677" s="194"/>
      <c r="EH677" s="19"/>
      <c r="EI677" s="19"/>
      <c r="EJ677" s="13"/>
      <c r="EK677" s="13"/>
      <c r="EL677" s="13"/>
      <c r="EM677" s="13"/>
      <c r="EN677" s="13"/>
      <c r="EO677" s="13"/>
      <c r="EP677" s="19"/>
      <c r="EQ677" s="19"/>
    </row>
    <row r="678" spans="1:147" ht="37.5" customHeight="1">
      <c r="A678" s="19"/>
      <c r="B678" s="19"/>
      <c r="C678" s="19"/>
      <c r="D678" s="13"/>
      <c r="E678" s="13"/>
      <c r="F678" s="13"/>
      <c r="G678" s="13"/>
      <c r="H678" s="13"/>
      <c r="I678" s="13"/>
      <c r="J678" s="19"/>
      <c r="K678" s="19"/>
      <c r="L678" s="13"/>
      <c r="M678" s="13"/>
      <c r="N678" s="13"/>
      <c r="O678" s="13"/>
      <c r="P678" s="13"/>
      <c r="Q678" s="13"/>
      <c r="R678" s="19"/>
      <c r="S678" s="19"/>
      <c r="T678" s="13"/>
      <c r="U678" s="13"/>
      <c r="V678" s="13"/>
      <c r="W678" s="13"/>
      <c r="X678" s="13"/>
      <c r="Y678" s="13"/>
      <c r="Z678" s="19"/>
      <c r="AA678" s="19"/>
      <c r="AB678" s="13"/>
      <c r="AC678" s="13"/>
      <c r="AD678" s="13"/>
      <c r="AE678" s="13"/>
      <c r="AF678" s="13"/>
      <c r="AG678" s="13"/>
      <c r="AH678" s="19"/>
      <c r="AI678" s="19"/>
      <c r="AJ678" s="13"/>
      <c r="AK678" s="13"/>
      <c r="AL678" s="13"/>
      <c r="AM678" s="13"/>
      <c r="AN678" s="13"/>
      <c r="AO678" s="13"/>
      <c r="AP678" s="19"/>
      <c r="AQ678" s="19"/>
      <c r="AR678" s="13"/>
      <c r="AS678" s="13"/>
      <c r="AT678" s="13"/>
      <c r="AU678" s="13"/>
      <c r="AV678" s="13"/>
      <c r="AW678" s="13"/>
      <c r="AX678" s="19"/>
      <c r="AY678" s="19"/>
      <c r="AZ678" s="13"/>
      <c r="BA678" s="13"/>
      <c r="BB678" s="13"/>
      <c r="BC678" s="13"/>
      <c r="BD678" s="13"/>
      <c r="BE678" s="13"/>
      <c r="BF678" s="19"/>
      <c r="BG678" s="19"/>
      <c r="BH678" s="13"/>
      <c r="BI678" s="13"/>
      <c r="BJ678" s="13"/>
      <c r="BK678" s="13"/>
      <c r="BL678" s="13"/>
      <c r="BM678" s="13"/>
      <c r="BN678" s="19"/>
      <c r="BO678" s="19"/>
      <c r="BP678" s="13"/>
      <c r="BQ678" s="13"/>
      <c r="BR678" s="13"/>
      <c r="BS678" s="13"/>
      <c r="BT678" s="13"/>
      <c r="BU678" s="13"/>
      <c r="BV678" s="19"/>
      <c r="BW678" s="19"/>
      <c r="BX678" s="13"/>
      <c r="BY678" s="13"/>
      <c r="BZ678" s="13"/>
      <c r="CA678" s="13"/>
      <c r="CB678" s="13"/>
      <c r="CC678" s="13"/>
      <c r="CD678" s="19"/>
      <c r="CE678" s="19"/>
      <c r="CF678" s="13"/>
      <c r="CG678" s="13"/>
      <c r="CH678" s="13"/>
      <c r="CI678" s="13"/>
      <c r="CJ678" s="13"/>
      <c r="CK678" s="13"/>
      <c r="CL678" s="19"/>
      <c r="CM678" s="19"/>
      <c r="CN678" s="13"/>
      <c r="CO678" s="13"/>
      <c r="CP678" s="13"/>
      <c r="CQ678" s="13"/>
      <c r="CR678" s="13"/>
      <c r="CS678" s="13"/>
      <c r="CT678" s="19"/>
      <c r="CU678" s="19"/>
      <c r="CV678" s="13"/>
      <c r="CW678" s="13"/>
      <c r="CX678" s="13"/>
      <c r="CY678" s="13"/>
      <c r="CZ678" s="13"/>
      <c r="DA678" s="13"/>
      <c r="DB678" s="19"/>
      <c r="DC678" s="19"/>
      <c r="DD678" s="13"/>
      <c r="DE678" s="13"/>
      <c r="DF678" s="13"/>
      <c r="DG678" s="13"/>
      <c r="DH678" s="13"/>
      <c r="DI678" s="13"/>
      <c r="DJ678" s="19"/>
      <c r="DK678" s="19"/>
      <c r="DL678" s="13"/>
      <c r="DM678" s="13"/>
      <c r="DN678" s="13"/>
      <c r="DO678" s="13"/>
      <c r="DP678" s="13"/>
      <c r="DQ678" s="13"/>
      <c r="DR678" s="19"/>
      <c r="DS678" s="19"/>
      <c r="DT678" s="13"/>
      <c r="DU678" s="13"/>
      <c r="DV678" s="13"/>
      <c r="DW678" s="13"/>
      <c r="DX678" s="13"/>
      <c r="DY678" s="13"/>
      <c r="DZ678" s="19"/>
      <c r="EA678" s="19"/>
      <c r="EB678" s="194"/>
      <c r="EC678" s="194"/>
      <c r="ED678" s="194"/>
      <c r="EE678" s="194"/>
      <c r="EF678" s="194"/>
      <c r="EG678" s="194"/>
      <c r="EH678" s="19"/>
      <c r="EI678" s="19"/>
      <c r="EJ678" s="13"/>
      <c r="EK678" s="13"/>
      <c r="EL678" s="13"/>
      <c r="EM678" s="13"/>
      <c r="EN678" s="13"/>
      <c r="EO678" s="13"/>
      <c r="EP678" s="19"/>
      <c r="EQ678" s="19"/>
    </row>
    <row r="679" spans="1:147" ht="37.5" customHeight="1">
      <c r="A679" s="19"/>
      <c r="B679" s="19"/>
      <c r="C679" s="19"/>
      <c r="D679" s="13"/>
      <c r="E679" s="13"/>
      <c r="F679" s="13"/>
      <c r="G679" s="13"/>
      <c r="H679" s="13"/>
      <c r="I679" s="13"/>
      <c r="J679" s="19"/>
      <c r="K679" s="19"/>
      <c r="L679" s="13"/>
      <c r="M679" s="13"/>
      <c r="N679" s="13"/>
      <c r="O679" s="13"/>
      <c r="P679" s="13"/>
      <c r="Q679" s="13"/>
      <c r="R679" s="19"/>
      <c r="S679" s="19"/>
      <c r="T679" s="13"/>
      <c r="U679" s="13"/>
      <c r="V679" s="13"/>
      <c r="W679" s="13"/>
      <c r="X679" s="13"/>
      <c r="Y679" s="13"/>
      <c r="Z679" s="19"/>
      <c r="AA679" s="19"/>
      <c r="AB679" s="13"/>
      <c r="AC679" s="13"/>
      <c r="AD679" s="13"/>
      <c r="AE679" s="13"/>
      <c r="AF679" s="13"/>
      <c r="AG679" s="13"/>
      <c r="AH679" s="19"/>
      <c r="AI679" s="19"/>
      <c r="AJ679" s="13"/>
      <c r="AK679" s="13"/>
      <c r="AL679" s="13"/>
      <c r="AM679" s="13"/>
      <c r="AN679" s="13"/>
      <c r="AO679" s="13"/>
      <c r="AP679" s="19"/>
      <c r="AQ679" s="19"/>
      <c r="AR679" s="13"/>
      <c r="AS679" s="13"/>
      <c r="AT679" s="13"/>
      <c r="AU679" s="13"/>
      <c r="AV679" s="13"/>
      <c r="AW679" s="13"/>
      <c r="AX679" s="19"/>
      <c r="AY679" s="19"/>
      <c r="AZ679" s="13"/>
      <c r="BA679" s="13"/>
      <c r="BB679" s="13"/>
      <c r="BC679" s="13"/>
      <c r="BD679" s="13"/>
      <c r="BE679" s="13"/>
      <c r="BF679" s="19"/>
      <c r="BG679" s="19"/>
      <c r="BH679" s="13"/>
      <c r="BI679" s="13"/>
      <c r="BJ679" s="13"/>
      <c r="BK679" s="13"/>
      <c r="BL679" s="13"/>
      <c r="BM679" s="13"/>
      <c r="BN679" s="19"/>
      <c r="BO679" s="19"/>
      <c r="BP679" s="13"/>
      <c r="BQ679" s="13"/>
      <c r="BR679" s="13"/>
      <c r="BS679" s="13"/>
      <c r="BT679" s="13"/>
      <c r="BU679" s="13"/>
      <c r="BV679" s="19"/>
      <c r="BW679" s="19"/>
      <c r="BX679" s="13"/>
      <c r="BY679" s="13"/>
      <c r="BZ679" s="13"/>
      <c r="CA679" s="13"/>
      <c r="CB679" s="13"/>
      <c r="CC679" s="13"/>
      <c r="CD679" s="19"/>
      <c r="CE679" s="19"/>
      <c r="CF679" s="13"/>
      <c r="CG679" s="13"/>
      <c r="CH679" s="13"/>
      <c r="CI679" s="13"/>
      <c r="CJ679" s="13"/>
      <c r="CK679" s="13"/>
      <c r="CL679" s="19"/>
      <c r="CM679" s="19"/>
      <c r="CN679" s="13"/>
      <c r="CO679" s="13"/>
      <c r="CP679" s="13"/>
      <c r="CQ679" s="13"/>
      <c r="CR679" s="13"/>
      <c r="CS679" s="13"/>
      <c r="CT679" s="19"/>
      <c r="CU679" s="19"/>
      <c r="CV679" s="13"/>
      <c r="CW679" s="13"/>
      <c r="CX679" s="13"/>
      <c r="CY679" s="13"/>
      <c r="CZ679" s="13"/>
      <c r="DA679" s="13"/>
      <c r="DB679" s="19"/>
      <c r="DC679" s="19"/>
      <c r="DD679" s="13"/>
      <c r="DE679" s="13"/>
      <c r="DF679" s="13"/>
      <c r="DG679" s="13"/>
      <c r="DH679" s="13"/>
      <c r="DI679" s="13"/>
      <c r="DJ679" s="19"/>
      <c r="DK679" s="19"/>
      <c r="DL679" s="13"/>
      <c r="DM679" s="13"/>
      <c r="DN679" s="13"/>
      <c r="DO679" s="13"/>
      <c r="DP679" s="13"/>
      <c r="DQ679" s="13"/>
      <c r="DR679" s="19"/>
      <c r="DS679" s="19"/>
      <c r="DT679" s="13"/>
      <c r="DU679" s="13"/>
      <c r="DV679" s="13"/>
      <c r="DW679" s="13"/>
      <c r="DX679" s="13"/>
      <c r="DY679" s="13"/>
      <c r="DZ679" s="19"/>
      <c r="EA679" s="19"/>
      <c r="EB679" s="194"/>
      <c r="EC679" s="194"/>
      <c r="ED679" s="194"/>
      <c r="EE679" s="194"/>
      <c r="EF679" s="194"/>
      <c r="EG679" s="194"/>
      <c r="EH679" s="19"/>
      <c r="EI679" s="19"/>
      <c r="EJ679" s="13"/>
      <c r="EK679" s="13"/>
      <c r="EL679" s="13"/>
      <c r="EM679" s="13"/>
      <c r="EN679" s="13"/>
      <c r="EO679" s="13"/>
      <c r="EP679" s="19"/>
      <c r="EQ679" s="19"/>
    </row>
    <row r="680" spans="1:147" ht="37.5" customHeight="1">
      <c r="A680" s="19"/>
      <c r="B680" s="19"/>
      <c r="C680" s="19"/>
      <c r="D680" s="13"/>
      <c r="E680" s="13"/>
      <c r="F680" s="13"/>
      <c r="G680" s="13"/>
      <c r="H680" s="13"/>
      <c r="I680" s="13"/>
      <c r="J680" s="19"/>
      <c r="K680" s="19"/>
      <c r="L680" s="13"/>
      <c r="M680" s="13"/>
      <c r="N680" s="13"/>
      <c r="O680" s="13"/>
      <c r="P680" s="13"/>
      <c r="Q680" s="13"/>
      <c r="R680" s="19"/>
      <c r="S680" s="19"/>
      <c r="T680" s="13"/>
      <c r="U680" s="13"/>
      <c r="V680" s="13"/>
      <c r="W680" s="13"/>
      <c r="X680" s="13"/>
      <c r="Y680" s="13"/>
      <c r="Z680" s="19"/>
      <c r="AA680" s="19"/>
      <c r="AB680" s="13"/>
      <c r="AC680" s="13"/>
      <c r="AD680" s="13"/>
      <c r="AE680" s="13"/>
      <c r="AF680" s="13"/>
      <c r="AG680" s="13"/>
      <c r="AH680" s="19"/>
      <c r="AI680" s="19"/>
      <c r="AJ680" s="13"/>
      <c r="AK680" s="13"/>
      <c r="AL680" s="13"/>
      <c r="AM680" s="13"/>
      <c r="AN680" s="13"/>
      <c r="AO680" s="13"/>
      <c r="AP680" s="19"/>
      <c r="AQ680" s="19"/>
      <c r="AR680" s="13"/>
      <c r="AS680" s="13"/>
      <c r="AT680" s="13"/>
      <c r="AU680" s="13"/>
      <c r="AV680" s="13"/>
      <c r="AW680" s="13"/>
      <c r="AX680" s="19"/>
      <c r="AY680" s="19"/>
      <c r="AZ680" s="13"/>
      <c r="BA680" s="13"/>
      <c r="BB680" s="13"/>
      <c r="BC680" s="13"/>
      <c r="BD680" s="13"/>
      <c r="BE680" s="13"/>
      <c r="BF680" s="19"/>
      <c r="BG680" s="19"/>
      <c r="BH680" s="13"/>
      <c r="BI680" s="13"/>
      <c r="BJ680" s="13"/>
      <c r="BK680" s="13"/>
      <c r="BL680" s="13"/>
      <c r="BM680" s="13"/>
      <c r="BN680" s="19"/>
      <c r="BO680" s="19"/>
      <c r="BP680" s="13"/>
      <c r="BQ680" s="13"/>
      <c r="BR680" s="13"/>
      <c r="BS680" s="13"/>
      <c r="BT680" s="13"/>
      <c r="BU680" s="13"/>
      <c r="BV680" s="19"/>
      <c r="BW680" s="19"/>
      <c r="BX680" s="13"/>
      <c r="BY680" s="13"/>
      <c r="BZ680" s="13"/>
      <c r="CA680" s="13"/>
      <c r="CB680" s="13"/>
      <c r="CC680" s="13"/>
      <c r="CD680" s="19"/>
      <c r="CE680" s="19"/>
      <c r="CF680" s="13"/>
      <c r="CG680" s="13"/>
      <c r="CH680" s="13"/>
      <c r="CI680" s="13"/>
      <c r="CJ680" s="13"/>
      <c r="CK680" s="13"/>
      <c r="CL680" s="19"/>
      <c r="CM680" s="19"/>
      <c r="CN680" s="13"/>
      <c r="CO680" s="13"/>
      <c r="CP680" s="13"/>
      <c r="CQ680" s="13"/>
      <c r="CR680" s="13"/>
      <c r="CS680" s="13"/>
      <c r="CT680" s="19"/>
      <c r="CU680" s="19"/>
      <c r="CV680" s="13"/>
      <c r="CW680" s="13"/>
      <c r="CX680" s="13"/>
      <c r="CY680" s="13"/>
      <c r="CZ680" s="13"/>
      <c r="DA680" s="13"/>
      <c r="DB680" s="19"/>
      <c r="DC680" s="19"/>
      <c r="DD680" s="13"/>
      <c r="DE680" s="13"/>
      <c r="DF680" s="13"/>
      <c r="DG680" s="13"/>
      <c r="DH680" s="13"/>
      <c r="DI680" s="13"/>
      <c r="DJ680" s="19"/>
      <c r="DK680" s="19"/>
      <c r="DL680" s="13"/>
      <c r="DM680" s="13"/>
      <c r="DN680" s="13"/>
      <c r="DO680" s="13"/>
      <c r="DP680" s="13"/>
      <c r="DQ680" s="13"/>
      <c r="DR680" s="19"/>
      <c r="DS680" s="19"/>
      <c r="DT680" s="13"/>
      <c r="DU680" s="13"/>
      <c r="DV680" s="13"/>
      <c r="DW680" s="13"/>
      <c r="DX680" s="13"/>
      <c r="DY680" s="13"/>
      <c r="DZ680" s="19"/>
      <c r="EA680" s="19"/>
      <c r="EB680" s="194"/>
      <c r="EC680" s="194"/>
      <c r="ED680" s="194"/>
      <c r="EE680" s="194"/>
      <c r="EF680" s="194"/>
      <c r="EG680" s="194"/>
      <c r="EH680" s="19"/>
      <c r="EI680" s="19"/>
      <c r="EJ680" s="13"/>
      <c r="EK680" s="13"/>
      <c r="EL680" s="13"/>
      <c r="EM680" s="13"/>
      <c r="EN680" s="13"/>
      <c r="EO680" s="13"/>
      <c r="EP680" s="19"/>
      <c r="EQ680" s="19"/>
    </row>
    <row r="681" spans="1:147" ht="37.5" customHeight="1">
      <c r="A681" s="19"/>
      <c r="B681" s="19"/>
      <c r="C681" s="19"/>
      <c r="D681" s="13"/>
      <c r="E681" s="13"/>
      <c r="F681" s="13"/>
      <c r="G681" s="13"/>
      <c r="H681" s="13"/>
      <c r="I681" s="13"/>
      <c r="J681" s="19"/>
      <c r="K681" s="19"/>
      <c r="L681" s="13"/>
      <c r="M681" s="13"/>
      <c r="N681" s="13"/>
      <c r="O681" s="13"/>
      <c r="P681" s="13"/>
      <c r="Q681" s="13"/>
      <c r="R681" s="19"/>
      <c r="S681" s="19"/>
      <c r="T681" s="13"/>
      <c r="U681" s="13"/>
      <c r="V681" s="13"/>
      <c r="W681" s="13"/>
      <c r="X681" s="13"/>
      <c r="Y681" s="13"/>
      <c r="Z681" s="19"/>
      <c r="AA681" s="19"/>
      <c r="AB681" s="13"/>
      <c r="AC681" s="13"/>
      <c r="AD681" s="13"/>
      <c r="AE681" s="13"/>
      <c r="AF681" s="13"/>
      <c r="AG681" s="13"/>
      <c r="AH681" s="19"/>
      <c r="AI681" s="19"/>
      <c r="AJ681" s="13"/>
      <c r="AK681" s="13"/>
      <c r="AL681" s="13"/>
      <c r="AM681" s="13"/>
      <c r="AN681" s="13"/>
      <c r="AO681" s="13"/>
      <c r="AP681" s="19"/>
      <c r="AQ681" s="19"/>
      <c r="AR681" s="13"/>
      <c r="AS681" s="13"/>
      <c r="AT681" s="13"/>
      <c r="AU681" s="13"/>
      <c r="AV681" s="13"/>
      <c r="AW681" s="13"/>
      <c r="AX681" s="19"/>
      <c r="AY681" s="19"/>
      <c r="AZ681" s="13"/>
      <c r="BA681" s="13"/>
      <c r="BB681" s="13"/>
      <c r="BC681" s="13"/>
      <c r="BD681" s="13"/>
      <c r="BE681" s="13"/>
      <c r="BF681" s="19"/>
      <c r="BG681" s="19"/>
      <c r="BH681" s="13"/>
      <c r="BI681" s="13"/>
      <c r="BJ681" s="13"/>
      <c r="BK681" s="13"/>
      <c r="BL681" s="13"/>
      <c r="BM681" s="13"/>
      <c r="BN681" s="19"/>
      <c r="BO681" s="19"/>
      <c r="BP681" s="13"/>
      <c r="BQ681" s="13"/>
      <c r="BR681" s="13"/>
      <c r="BS681" s="13"/>
      <c r="BT681" s="13"/>
      <c r="BU681" s="13"/>
      <c r="BV681" s="19"/>
      <c r="BW681" s="19"/>
      <c r="BX681" s="13"/>
      <c r="BY681" s="13"/>
      <c r="BZ681" s="13"/>
      <c r="CA681" s="13"/>
      <c r="CB681" s="13"/>
      <c r="CC681" s="13"/>
      <c r="CD681" s="19"/>
      <c r="CE681" s="19"/>
      <c r="CF681" s="13"/>
      <c r="CG681" s="13"/>
      <c r="CH681" s="13"/>
      <c r="CI681" s="13"/>
      <c r="CJ681" s="13"/>
      <c r="CK681" s="13"/>
      <c r="CL681" s="19"/>
      <c r="CM681" s="19"/>
      <c r="CN681" s="13"/>
      <c r="CO681" s="13"/>
      <c r="CP681" s="13"/>
      <c r="CQ681" s="13"/>
      <c r="CR681" s="13"/>
      <c r="CS681" s="13"/>
      <c r="CT681" s="19"/>
      <c r="CU681" s="19"/>
      <c r="CV681" s="13"/>
      <c r="CW681" s="13"/>
      <c r="CX681" s="13"/>
      <c r="CY681" s="13"/>
      <c r="CZ681" s="13"/>
      <c r="DA681" s="13"/>
      <c r="DB681" s="19"/>
      <c r="DC681" s="19"/>
      <c r="DD681" s="13"/>
      <c r="DE681" s="13"/>
      <c r="DF681" s="13"/>
      <c r="DG681" s="13"/>
      <c r="DH681" s="13"/>
      <c r="DI681" s="13"/>
      <c r="DJ681" s="19"/>
      <c r="DK681" s="19"/>
      <c r="DL681" s="13"/>
      <c r="DM681" s="13"/>
      <c r="DN681" s="13"/>
      <c r="DO681" s="13"/>
      <c r="DP681" s="13"/>
      <c r="DQ681" s="13"/>
      <c r="DR681" s="19"/>
      <c r="DS681" s="19"/>
      <c r="DT681" s="13"/>
      <c r="DU681" s="13"/>
      <c r="DV681" s="13"/>
      <c r="DW681" s="13"/>
      <c r="DX681" s="13"/>
      <c r="DY681" s="13"/>
      <c r="DZ681" s="19"/>
      <c r="EA681" s="19"/>
      <c r="EB681" s="194"/>
      <c r="EC681" s="194"/>
      <c r="ED681" s="194"/>
      <c r="EE681" s="194"/>
      <c r="EF681" s="194"/>
      <c r="EG681" s="194"/>
      <c r="EH681" s="19"/>
      <c r="EI681" s="19"/>
      <c r="EJ681" s="13"/>
      <c r="EK681" s="13"/>
      <c r="EL681" s="13"/>
      <c r="EM681" s="13"/>
      <c r="EN681" s="13"/>
      <c r="EO681" s="13"/>
      <c r="EP681" s="19"/>
      <c r="EQ681" s="19"/>
    </row>
    <row r="682" spans="1:147" ht="37.5" customHeight="1">
      <c r="A682" s="19"/>
      <c r="B682" s="19"/>
      <c r="C682" s="19"/>
      <c r="D682" s="13"/>
      <c r="E682" s="13"/>
      <c r="F682" s="13"/>
      <c r="G682" s="13"/>
      <c r="H682" s="13"/>
      <c r="I682" s="13"/>
      <c r="J682" s="19"/>
      <c r="K682" s="19"/>
      <c r="L682" s="13"/>
      <c r="M682" s="13"/>
      <c r="N682" s="13"/>
      <c r="O682" s="13"/>
      <c r="P682" s="13"/>
      <c r="Q682" s="13"/>
      <c r="R682" s="19"/>
      <c r="S682" s="19"/>
      <c r="T682" s="13"/>
      <c r="U682" s="13"/>
      <c r="V682" s="13"/>
      <c r="W682" s="13"/>
      <c r="X682" s="13"/>
      <c r="Y682" s="13"/>
      <c r="Z682" s="19"/>
      <c r="AA682" s="19"/>
      <c r="AB682" s="13"/>
      <c r="AC682" s="13"/>
      <c r="AD682" s="13"/>
      <c r="AE682" s="13"/>
      <c r="AF682" s="13"/>
      <c r="AG682" s="13"/>
      <c r="AH682" s="19"/>
      <c r="AI682" s="19"/>
      <c r="AJ682" s="13"/>
      <c r="AK682" s="13"/>
      <c r="AL682" s="13"/>
      <c r="AM682" s="13"/>
      <c r="AN682" s="13"/>
      <c r="AO682" s="13"/>
      <c r="AP682" s="19"/>
      <c r="AQ682" s="19"/>
      <c r="AR682" s="13"/>
      <c r="AS682" s="13"/>
      <c r="AT682" s="13"/>
      <c r="AU682" s="13"/>
      <c r="AV682" s="13"/>
      <c r="AW682" s="13"/>
      <c r="AX682" s="19"/>
      <c r="AY682" s="19"/>
      <c r="AZ682" s="13"/>
      <c r="BA682" s="13"/>
      <c r="BB682" s="13"/>
      <c r="BC682" s="13"/>
      <c r="BD682" s="13"/>
      <c r="BE682" s="13"/>
      <c r="BF682" s="19"/>
      <c r="BG682" s="19"/>
      <c r="BH682" s="13"/>
      <c r="BI682" s="13"/>
      <c r="BJ682" s="13"/>
      <c r="BK682" s="13"/>
      <c r="BL682" s="13"/>
      <c r="BM682" s="13"/>
      <c r="BN682" s="19"/>
      <c r="BO682" s="19"/>
      <c r="BP682" s="13"/>
      <c r="BQ682" s="13"/>
      <c r="BR682" s="13"/>
      <c r="BS682" s="13"/>
      <c r="BT682" s="13"/>
      <c r="BU682" s="13"/>
      <c r="BV682" s="19"/>
      <c r="BW682" s="19"/>
      <c r="BX682" s="13"/>
      <c r="BY682" s="13"/>
      <c r="BZ682" s="13"/>
      <c r="CA682" s="13"/>
      <c r="CB682" s="13"/>
      <c r="CC682" s="13"/>
      <c r="CD682" s="19"/>
      <c r="CE682" s="19"/>
      <c r="CF682" s="13"/>
      <c r="CG682" s="13"/>
      <c r="CH682" s="13"/>
      <c r="CI682" s="13"/>
      <c r="CJ682" s="13"/>
      <c r="CK682" s="13"/>
      <c r="CL682" s="19"/>
      <c r="CM682" s="19"/>
      <c r="CN682" s="13"/>
      <c r="CO682" s="13"/>
      <c r="CP682" s="13"/>
      <c r="CQ682" s="13"/>
      <c r="CR682" s="13"/>
      <c r="CS682" s="13"/>
      <c r="CT682" s="19"/>
      <c r="CU682" s="19"/>
      <c r="CV682" s="13"/>
      <c r="CW682" s="13"/>
      <c r="CX682" s="13"/>
      <c r="CY682" s="13"/>
      <c r="CZ682" s="13"/>
      <c r="DA682" s="13"/>
      <c r="DB682" s="19"/>
      <c r="DC682" s="19"/>
      <c r="DD682" s="13"/>
      <c r="DE682" s="13"/>
      <c r="DF682" s="13"/>
      <c r="DG682" s="13"/>
      <c r="DH682" s="13"/>
      <c r="DI682" s="13"/>
      <c r="DJ682" s="19"/>
      <c r="DK682" s="19"/>
      <c r="DL682" s="13"/>
      <c r="DM682" s="13"/>
      <c r="DN682" s="13"/>
      <c r="DO682" s="13"/>
      <c r="DP682" s="13"/>
      <c r="DQ682" s="13"/>
      <c r="DR682" s="19"/>
      <c r="DS682" s="19"/>
      <c r="DT682" s="13"/>
      <c r="DU682" s="13"/>
      <c r="DV682" s="13"/>
      <c r="DW682" s="13"/>
      <c r="DX682" s="13"/>
      <c r="DY682" s="13"/>
      <c r="DZ682" s="19"/>
      <c r="EA682" s="19"/>
      <c r="EB682" s="194"/>
      <c r="EC682" s="194"/>
      <c r="ED682" s="194"/>
      <c r="EE682" s="194"/>
      <c r="EF682" s="194"/>
      <c r="EG682" s="194"/>
      <c r="EH682" s="19"/>
      <c r="EI682" s="19"/>
      <c r="EJ682" s="13"/>
      <c r="EK682" s="13"/>
      <c r="EL682" s="13"/>
      <c r="EM682" s="13"/>
      <c r="EN682" s="13"/>
      <c r="EO682" s="13"/>
      <c r="EP682" s="19"/>
      <c r="EQ682" s="19"/>
    </row>
    <row r="683" spans="1:147" ht="37.5" customHeight="1">
      <c r="A683" s="19"/>
      <c r="B683" s="19"/>
      <c r="C683" s="19"/>
      <c r="D683" s="13"/>
      <c r="E683" s="13"/>
      <c r="F683" s="13"/>
      <c r="G683" s="13"/>
      <c r="H683" s="13"/>
      <c r="I683" s="13"/>
      <c r="J683" s="19"/>
      <c r="K683" s="19"/>
      <c r="L683" s="13"/>
      <c r="M683" s="13"/>
      <c r="N683" s="13"/>
      <c r="O683" s="13"/>
      <c r="P683" s="13"/>
      <c r="Q683" s="13"/>
      <c r="R683" s="19"/>
      <c r="S683" s="19"/>
      <c r="T683" s="13"/>
      <c r="U683" s="13"/>
      <c r="V683" s="13"/>
      <c r="W683" s="13"/>
      <c r="X683" s="13"/>
      <c r="Y683" s="13"/>
      <c r="Z683" s="19"/>
      <c r="AA683" s="19"/>
      <c r="AB683" s="13"/>
      <c r="AC683" s="13"/>
      <c r="AD683" s="13"/>
      <c r="AE683" s="13"/>
      <c r="AF683" s="13"/>
      <c r="AG683" s="13"/>
      <c r="AH683" s="19"/>
      <c r="AI683" s="19"/>
      <c r="AJ683" s="13"/>
      <c r="AK683" s="13"/>
      <c r="AL683" s="13"/>
      <c r="AM683" s="13"/>
      <c r="AN683" s="13"/>
      <c r="AO683" s="13"/>
      <c r="AP683" s="19"/>
      <c r="AQ683" s="19"/>
      <c r="AR683" s="13"/>
      <c r="AS683" s="13"/>
      <c r="AT683" s="13"/>
      <c r="AU683" s="13"/>
      <c r="AV683" s="13"/>
      <c r="AW683" s="13"/>
      <c r="AX683" s="19"/>
      <c r="AY683" s="19"/>
      <c r="AZ683" s="13"/>
      <c r="BA683" s="13"/>
      <c r="BB683" s="13"/>
      <c r="BC683" s="13"/>
      <c r="BD683" s="13"/>
      <c r="BE683" s="13"/>
      <c r="BF683" s="19"/>
      <c r="BG683" s="19"/>
      <c r="BH683" s="13"/>
      <c r="BI683" s="13"/>
      <c r="BJ683" s="13"/>
      <c r="BK683" s="13"/>
      <c r="BL683" s="13"/>
      <c r="BM683" s="13"/>
      <c r="BN683" s="19"/>
      <c r="BO683" s="19"/>
      <c r="BP683" s="13"/>
      <c r="BQ683" s="13"/>
      <c r="BR683" s="13"/>
      <c r="BS683" s="13"/>
      <c r="BT683" s="13"/>
      <c r="BU683" s="13"/>
      <c r="BV683" s="19"/>
      <c r="BW683" s="19"/>
      <c r="BX683" s="13"/>
      <c r="BY683" s="13"/>
      <c r="BZ683" s="13"/>
      <c r="CA683" s="13"/>
      <c r="CB683" s="13"/>
      <c r="CC683" s="13"/>
      <c r="CD683" s="19"/>
      <c r="CE683" s="19"/>
      <c r="CF683" s="13"/>
      <c r="CG683" s="13"/>
      <c r="CH683" s="13"/>
      <c r="CI683" s="13"/>
      <c r="CJ683" s="13"/>
      <c r="CK683" s="13"/>
      <c r="CL683" s="19"/>
      <c r="CM683" s="19"/>
      <c r="CN683" s="13"/>
      <c r="CO683" s="13"/>
      <c r="CP683" s="13"/>
      <c r="CQ683" s="13"/>
      <c r="CR683" s="13"/>
      <c r="CS683" s="13"/>
      <c r="CT683" s="19"/>
      <c r="CU683" s="19"/>
      <c r="CV683" s="13"/>
      <c r="CW683" s="13"/>
      <c r="CX683" s="13"/>
      <c r="CY683" s="13"/>
      <c r="CZ683" s="13"/>
      <c r="DA683" s="13"/>
      <c r="DB683" s="19"/>
      <c r="DC683" s="19"/>
      <c r="DD683" s="13"/>
      <c r="DE683" s="13"/>
      <c r="DF683" s="13"/>
      <c r="DG683" s="13"/>
      <c r="DH683" s="13"/>
      <c r="DI683" s="13"/>
      <c r="DJ683" s="19"/>
      <c r="DK683" s="19"/>
      <c r="DL683" s="13"/>
      <c r="DM683" s="13"/>
      <c r="DN683" s="13"/>
      <c r="DO683" s="13"/>
      <c r="DP683" s="13"/>
      <c r="DQ683" s="13"/>
      <c r="DR683" s="19"/>
      <c r="DS683" s="19"/>
      <c r="DT683" s="13"/>
      <c r="DU683" s="13"/>
      <c r="DV683" s="13"/>
      <c r="DW683" s="13"/>
      <c r="DX683" s="13"/>
      <c r="DY683" s="13"/>
      <c r="DZ683" s="19"/>
      <c r="EA683" s="19"/>
      <c r="EB683" s="194"/>
      <c r="EC683" s="194"/>
      <c r="ED683" s="194"/>
      <c r="EE683" s="194"/>
      <c r="EF683" s="194"/>
      <c r="EG683" s="194"/>
      <c r="EH683" s="19"/>
      <c r="EI683" s="19"/>
      <c r="EJ683" s="13"/>
      <c r="EK683" s="13"/>
      <c r="EL683" s="13"/>
      <c r="EM683" s="13"/>
      <c r="EN683" s="13"/>
      <c r="EO683" s="13"/>
      <c r="EP683" s="19"/>
      <c r="EQ683" s="19"/>
    </row>
    <row r="684" spans="1:147" ht="37.5" customHeight="1">
      <c r="A684" s="19"/>
      <c r="B684" s="19"/>
      <c r="C684" s="19"/>
      <c r="D684" s="13"/>
      <c r="E684" s="13"/>
      <c r="F684" s="13"/>
      <c r="G684" s="13"/>
      <c r="H684" s="13"/>
      <c r="I684" s="13"/>
      <c r="J684" s="19"/>
      <c r="K684" s="19"/>
      <c r="L684" s="13"/>
      <c r="M684" s="13"/>
      <c r="N684" s="13"/>
      <c r="O684" s="13"/>
      <c r="P684" s="13"/>
      <c r="Q684" s="13"/>
      <c r="R684" s="19"/>
      <c r="S684" s="19"/>
      <c r="T684" s="13"/>
      <c r="U684" s="13"/>
      <c r="V684" s="13"/>
      <c r="W684" s="13"/>
      <c r="X684" s="13"/>
      <c r="Y684" s="13"/>
      <c r="Z684" s="19"/>
      <c r="AA684" s="19"/>
      <c r="AB684" s="13"/>
      <c r="AC684" s="13"/>
      <c r="AD684" s="13"/>
      <c r="AE684" s="13"/>
      <c r="AF684" s="13"/>
      <c r="AG684" s="13"/>
      <c r="AH684" s="19"/>
      <c r="AI684" s="19"/>
      <c r="AJ684" s="13"/>
      <c r="AK684" s="13"/>
      <c r="AL684" s="13"/>
      <c r="AM684" s="13"/>
      <c r="AN684" s="13"/>
      <c r="AO684" s="13"/>
      <c r="AP684" s="19"/>
      <c r="AQ684" s="19"/>
      <c r="AR684" s="13"/>
      <c r="AS684" s="13"/>
      <c r="AT684" s="13"/>
      <c r="AU684" s="13"/>
      <c r="AV684" s="13"/>
      <c r="AW684" s="13"/>
      <c r="AX684" s="19"/>
      <c r="AY684" s="19"/>
      <c r="AZ684" s="13"/>
      <c r="BA684" s="13"/>
      <c r="BB684" s="13"/>
      <c r="BC684" s="13"/>
      <c r="BD684" s="13"/>
      <c r="BE684" s="13"/>
      <c r="BF684" s="19"/>
      <c r="BG684" s="19"/>
      <c r="BH684" s="13"/>
      <c r="BI684" s="13"/>
      <c r="BJ684" s="13"/>
      <c r="BK684" s="13"/>
      <c r="BL684" s="13"/>
      <c r="BM684" s="13"/>
      <c r="BN684" s="19"/>
      <c r="BO684" s="19"/>
      <c r="BP684" s="13"/>
      <c r="BQ684" s="13"/>
      <c r="BR684" s="13"/>
      <c r="BS684" s="13"/>
      <c r="BT684" s="13"/>
      <c r="BU684" s="13"/>
      <c r="BV684" s="19"/>
      <c r="BW684" s="19"/>
      <c r="BX684" s="13"/>
      <c r="BY684" s="13"/>
      <c r="BZ684" s="13"/>
      <c r="CA684" s="13"/>
      <c r="CB684" s="13"/>
      <c r="CC684" s="13"/>
      <c r="CD684" s="19"/>
      <c r="CE684" s="19"/>
      <c r="CF684" s="13"/>
      <c r="CG684" s="13"/>
      <c r="CH684" s="13"/>
      <c r="CI684" s="13"/>
      <c r="CJ684" s="13"/>
      <c r="CK684" s="13"/>
      <c r="CL684" s="19"/>
      <c r="CM684" s="19"/>
      <c r="CN684" s="13"/>
      <c r="CO684" s="13"/>
      <c r="CP684" s="13"/>
      <c r="CQ684" s="13"/>
      <c r="CR684" s="13"/>
      <c r="CS684" s="13"/>
      <c r="CT684" s="19"/>
      <c r="CU684" s="19"/>
      <c r="CV684" s="13"/>
      <c r="CW684" s="13"/>
      <c r="CX684" s="13"/>
      <c r="CY684" s="13"/>
      <c r="CZ684" s="13"/>
      <c r="DA684" s="13"/>
      <c r="DB684" s="19"/>
      <c r="DC684" s="19"/>
      <c r="DD684" s="13"/>
      <c r="DE684" s="13"/>
      <c r="DF684" s="13"/>
      <c r="DG684" s="13"/>
      <c r="DH684" s="13"/>
      <c r="DI684" s="13"/>
      <c r="DJ684" s="19"/>
      <c r="DK684" s="19"/>
      <c r="DL684" s="13"/>
      <c r="DM684" s="13"/>
      <c r="DN684" s="13"/>
      <c r="DO684" s="13"/>
      <c r="DP684" s="13"/>
      <c r="DQ684" s="13"/>
      <c r="DR684" s="19"/>
      <c r="DS684" s="19"/>
      <c r="DT684" s="13"/>
      <c r="DU684" s="13"/>
      <c r="DV684" s="13"/>
      <c r="DW684" s="13"/>
      <c r="DX684" s="13"/>
      <c r="DY684" s="13"/>
      <c r="DZ684" s="19"/>
      <c r="EA684" s="19"/>
      <c r="EB684" s="194"/>
      <c r="EC684" s="194"/>
      <c r="ED684" s="194"/>
      <c r="EE684" s="194"/>
      <c r="EF684" s="194"/>
      <c r="EG684" s="194"/>
      <c r="EH684" s="19"/>
      <c r="EI684" s="19"/>
      <c r="EJ684" s="13"/>
      <c r="EK684" s="13"/>
      <c r="EL684" s="13"/>
      <c r="EM684" s="13"/>
      <c r="EN684" s="13"/>
      <c r="EO684" s="13"/>
      <c r="EP684" s="19"/>
      <c r="EQ684" s="19"/>
    </row>
    <row r="685" spans="1:147" ht="37.5" customHeight="1">
      <c r="A685" s="19"/>
      <c r="B685" s="19"/>
      <c r="C685" s="19"/>
      <c r="D685" s="13"/>
      <c r="E685" s="13"/>
      <c r="F685" s="13"/>
      <c r="G685" s="13"/>
      <c r="H685" s="13"/>
      <c r="I685" s="13"/>
      <c r="J685" s="19"/>
      <c r="K685" s="19"/>
      <c r="L685" s="13"/>
      <c r="M685" s="13"/>
      <c r="N685" s="13"/>
      <c r="O685" s="13"/>
      <c r="P685" s="13"/>
      <c r="Q685" s="13"/>
      <c r="R685" s="19"/>
      <c r="S685" s="19"/>
      <c r="T685" s="13"/>
      <c r="U685" s="13"/>
      <c r="V685" s="13"/>
      <c r="W685" s="13"/>
      <c r="X685" s="13"/>
      <c r="Y685" s="13"/>
      <c r="Z685" s="19"/>
      <c r="AA685" s="19"/>
      <c r="AB685" s="13"/>
      <c r="AC685" s="13"/>
      <c r="AD685" s="13"/>
      <c r="AE685" s="13"/>
      <c r="AF685" s="13"/>
      <c r="AG685" s="13"/>
      <c r="AH685" s="19"/>
      <c r="AI685" s="19"/>
      <c r="AJ685" s="13"/>
      <c r="AK685" s="13"/>
      <c r="AL685" s="13"/>
      <c r="AM685" s="13"/>
      <c r="AN685" s="13"/>
      <c r="AO685" s="13"/>
      <c r="AP685" s="19"/>
      <c r="AQ685" s="19"/>
      <c r="AR685" s="13"/>
      <c r="AS685" s="13"/>
      <c r="AT685" s="13"/>
      <c r="AU685" s="13"/>
      <c r="AV685" s="13"/>
      <c r="AW685" s="13"/>
      <c r="AX685" s="19"/>
      <c r="AY685" s="19"/>
      <c r="AZ685" s="13"/>
      <c r="BA685" s="13"/>
      <c r="BB685" s="13"/>
      <c r="BC685" s="13"/>
      <c r="BD685" s="13"/>
      <c r="BE685" s="13"/>
      <c r="BF685" s="19"/>
      <c r="BG685" s="19"/>
      <c r="BH685" s="13"/>
      <c r="BI685" s="13"/>
      <c r="BJ685" s="13"/>
      <c r="BK685" s="13"/>
      <c r="BL685" s="13"/>
      <c r="BM685" s="13"/>
      <c r="BN685" s="19"/>
      <c r="BO685" s="19"/>
      <c r="BP685" s="13"/>
      <c r="BQ685" s="13"/>
      <c r="BR685" s="13"/>
      <c r="BS685" s="13"/>
      <c r="BT685" s="13"/>
      <c r="BU685" s="13"/>
      <c r="BV685" s="19"/>
      <c r="BW685" s="19"/>
      <c r="BX685" s="13"/>
      <c r="BY685" s="13"/>
      <c r="BZ685" s="13"/>
      <c r="CA685" s="13"/>
      <c r="CB685" s="13"/>
      <c r="CC685" s="13"/>
      <c r="CD685" s="19"/>
      <c r="CE685" s="19"/>
      <c r="CF685" s="13"/>
      <c r="CG685" s="13"/>
      <c r="CH685" s="13"/>
      <c r="CI685" s="13"/>
      <c r="CJ685" s="13"/>
      <c r="CK685" s="13"/>
      <c r="CL685" s="19"/>
      <c r="CM685" s="19"/>
      <c r="CN685" s="13"/>
      <c r="CO685" s="13"/>
      <c r="CP685" s="13"/>
      <c r="CQ685" s="13"/>
      <c r="CR685" s="13"/>
      <c r="CS685" s="13"/>
      <c r="CT685" s="19"/>
      <c r="CU685" s="19"/>
      <c r="CV685" s="13"/>
      <c r="CW685" s="13"/>
      <c r="CX685" s="13"/>
      <c r="CY685" s="13"/>
      <c r="CZ685" s="13"/>
      <c r="DA685" s="13"/>
      <c r="DB685" s="19"/>
      <c r="DC685" s="19"/>
      <c r="DD685" s="13"/>
      <c r="DE685" s="13"/>
      <c r="DF685" s="13"/>
      <c r="DG685" s="13"/>
      <c r="DH685" s="13"/>
      <c r="DI685" s="13"/>
      <c r="DJ685" s="19"/>
      <c r="DK685" s="19"/>
      <c r="DL685" s="13"/>
      <c r="DM685" s="13"/>
      <c r="DN685" s="13"/>
      <c r="DO685" s="13"/>
      <c r="DP685" s="13"/>
      <c r="DQ685" s="13"/>
      <c r="DR685" s="19"/>
      <c r="DS685" s="19"/>
      <c r="DT685" s="13"/>
      <c r="DU685" s="13"/>
      <c r="DV685" s="13"/>
      <c r="DW685" s="13"/>
      <c r="DX685" s="13"/>
      <c r="DY685" s="13"/>
      <c r="DZ685" s="19"/>
      <c r="EA685" s="19"/>
      <c r="EB685" s="194"/>
      <c r="EC685" s="194"/>
      <c r="ED685" s="194"/>
      <c r="EE685" s="194"/>
      <c r="EF685" s="194"/>
      <c r="EG685" s="194"/>
      <c r="EH685" s="19"/>
      <c r="EI685" s="19"/>
      <c r="EJ685" s="13"/>
      <c r="EK685" s="13"/>
      <c r="EL685" s="13"/>
      <c r="EM685" s="13"/>
      <c r="EN685" s="13"/>
      <c r="EO685" s="13"/>
      <c r="EP685" s="19"/>
      <c r="EQ685" s="19"/>
    </row>
  </sheetData>
  <autoFilter ref="A1:EQ685" xr:uid="{00000000-0001-0000-0400-000000000000}"/>
  <mergeCells count="19">
    <mergeCell ref="CF6:CM6"/>
    <mergeCell ref="CN6:CU6"/>
    <mergeCell ref="B2:C2"/>
    <mergeCell ref="D6:K6"/>
    <mergeCell ref="L6:S6"/>
    <mergeCell ref="T6:AA6"/>
    <mergeCell ref="AB6:AI6"/>
    <mergeCell ref="BH6:BO6"/>
    <mergeCell ref="BP6:BW6"/>
    <mergeCell ref="BX6:CE6"/>
    <mergeCell ref="AJ6:AQ6"/>
    <mergeCell ref="AR6:AY6"/>
    <mergeCell ref="AZ6:BG6"/>
    <mergeCell ref="DL6:DS6"/>
    <mergeCell ref="DT6:EA6"/>
    <mergeCell ref="EB6:EI6"/>
    <mergeCell ref="EJ6:EQ6"/>
    <mergeCell ref="CV6:DC6"/>
    <mergeCell ref="DD6:DK6"/>
  </mergeCells>
  <dataValidations count="1">
    <dataValidation type="list" allowBlank="1" showErrorMessage="1" sqref="J11 R11 Z11 AH11 AP11 AX11 BF11 BN11 BV11 CD11 CL11 CT11 DB11 DJ137 DR11 DZ11 EH11 EP11 J26 R26 Z26 AH26 AP26 AX26 BF26 BN26 BV26 CD26 CL26 CT26 DB26 DJ26 DR26 DZ26 EH26 EP26 J41 R41 Z41 AH41 AP41 AX41 BF41 BN41 BV41 CD41 CL41 CT41 DB41 DJ41 DR41 DZ41 EH41 EP41 J57 R57 Z57 AH57 AP57 AX57 BF57 BN57 BV57 CD57 CL57 CT57 DB57 DJ57 DR57 DZ57 EH57 EP57 J73 R73 Z73 AH73 AP73 AX73 BF73 BN73 BV73 CD73 CL73 CT73 DB73 DJ73 DR73 DZ73 EH73 EP73 J89 R89 Z89 AH89 AP89 AX89 BF89 BN89 BV89 CD89 CL89 CT89 DB89 DJ89 DR89 DZ89 EH89 EP89 J106 R106 Z106 AH106 AP106 AX106 BF106 BN106 BV106 CD106 CL106 CT106 DB106 DJ106 DR106 DZ106 EH106 EP106 J121 R121 Z121 AH121 AP121 AX121 BF121 BN121 BV121 CD121 CL121 CT121 DB121 DJ121 DR121 DZ121 EH121 EP121 J137 R137 Z137 AH137 AP137 AX137 BF137 BN137 BV137 CD137 CL137 CT137 DB137 AP593:AP605 DR137 DZ137 EH137 EP137 J154 R154 Z154 AH154 AP154 AX154 BF154 BN154 BV154 CD154 CL154 CT154 DB154 DJ154 DR154 DZ154 EH154 EP154 J166 R166 Z166 AH166 AP166 AX166 BF166 BN166 BV166 CD166 CL166 CT166 DB166 DJ166 DR166 DZ166 EH166 EP166 J179 R179 Z179 AH179 AP179 AX179 BF179 BN179 BV179 CD179 CL179 CT179 DB179 DJ179 DR190 DZ179 EH179 EP179 J190 R190 Z190 AH190 AP190 AX190 BF190 BN190 BV190 CD190 CL190 CT190 DB190 DJ190 DR200 DZ190 EH190 EP190 J200 R200 Z200 AH200 AP200 AX200 BF200 BN200 BV200 CD200 CL200 CT200 DB200 DJ200 DJ231 DZ200 EH200 EP200 J210 R210 Z210 AH210 AP210 AX210 BF210 BN210 BV210 CD210 CL210 CT210 DB210 DJ210 DR210 DZ210 EH210 EP210 J220 R220 Z220 AH220 AP220 AX220 BF220 BN220 BV220 CD220 CL220 CT220 DB220 DJ220 DR220 DZ220 EH220 EP220 J225 R225 Z225 AH225 AP225 AX225 BF225 BN225 BV225 CD225 CL225 CT225 DB225 DJ225 DR225 DZ225 EH225 EP225 J231 R231 Z231 AH231 AP231 AX231 BF231 BN231 BV231 CD231 CL231 CT231 DB231 DJ11 DR231 DZ231 EH231 EP231 J242 R242 Z242 AH242 AP242 AX242 BF242 BN242 BV242 CD242 CL242 CT242 DB242 DJ242 DR242 DZ242 EH242 EP242 J251 R251 Z251 AH251 AP251 AX251 BF251 BN251 BV251 CD251 CL251 CT251 DB251 DJ251 DR251 DZ251 EH251 EP251 J262 R262 Z262 AH262 AP262 AX262 BF262 BN262 BV262 CD262 CL262 CT262 DB262 DJ262 DR262 DZ262 EH262 EP262 J272 R272 Z272 AH272 AP272 AX272 BF272 BN272 BV272 CD272 CL272 CT272 DB272 DJ272 DR272 DZ272 EH272 EP272 J284 R284 Z284 AH284 AP284 AX284 BF284 BN284 BV284 CD284 CL284 CT284 DB284 DJ284 DR284 DZ284 EH284 EP284 J300 R300 Z300 AH300 AP300 AX300 BF300 BN300 BV300 CD300 CL300 CT300 DB300 DJ300 DR300 DZ300 EH300 EP300 J315 R315 Z315 AH315 AP315 AX315 BF315 BN315 BV315 CD315 CL315 CT315 DB315 DJ315 DR315 DZ315 EH315 EP315 J330 R330 Z330 AH330 AP330 AX330 BF330 BN330 BV330 CD330 CL330 CT330 DB330 DJ330 DR330 DZ330 EH330 EP330 J345 R345 Z345 AH345 AP345 AX345 BF345 BN345 BV345 CD345 CL345 CT345 DB345 DJ345 DR345 DZ345 EH345 EP345 J360 R360 Z360 AH360 AP360 AX360 BF360 BN360 BV360 CD360 CL360 CT360 DB360 DJ360 DR360 DZ360 EH360 EP360 J375 R375 Z375 AH375 AP375 AX375 BF375 BN375 BV375 CD375 CL375 CT375 DB375 DJ375 DR375 DZ375 EH375 EP375 J379 R379 Z379 AH379 AP379 AX379 BF379 BN379 BV379 CD379 CL379 CT379 DB379 DJ379 DR379 DZ379 EH379 EP379 J383 R383 Z383 AH383 AP383 AX383 BF383 BN383 BV383 CD383 CL383 CT383 DB383 DJ383 DR383 DZ383 EH383 EP383 J388 R388 Z388 AH388 AP388 AX388 BF388 BN388 BV388 CD388 CL388 CT388 DB388 DJ388 DR388 DZ388 EH388 EP388 J399 R399 Z399 AH399 AP399 AX399 BF399 BN399 BV399 CD399 CL399 CT399 DB399 DJ399 DR399 DZ399 EH399 EP399 J411 R411 Z411 AH411 DR179 AX411 BF411 BN411 BV411 CD411 CL411 CT411 DB411 DJ411 DR411 DZ411 EH411 EP411 J423 R423 Z423 AH423 AP423 AX423 BF423 BN423 BV423 CD423 CL423 CT423 DB423 DJ423 DR423 DZ423 EH423 EP423 J431 R431 Z431 AH431 AP411 AX431 BF431 BN431 BV431 CD431 CL431 CT431 DB431 DJ431 DR431 DZ431 EH431 EP431 J443 R443 Z443 AH443 AP431 AX443 BF443 BN443 BV443 CD443 CL443 CT443 DB443 DJ443 DR443 DZ443 EH443 EP443 J454 R454 Z454 AH454 AP443 AX454 BF454 BN454 BV454 CD454 CL454 CT454 DB454 DJ454 DR454 DZ454 EH454 EP454 J465 R465 Z465 AH465 AP454 AX465 BF465 BN465 BV465 CD465 CL465 CT465 DB465 DJ465 DR465 DZ465 EH465 EP465 J478 R478 Z478 AH478 AP478 AX478 BF478 BN478 BV478 CD478 CL478 CT478 DB478 DJ478 DR478 DZ478 EH478 EP478 J487 R487 Z487 AH487 AP487 AX487 BF487 BN487 BV487 CD487 CL487 CT487 DB487 DJ487 DR487 DZ487 EH487 EP487 J496 R496 Z496 AH496 AP465 AX496 BF496 BN496 BV496 CD496 CL496 CT496 DB496 DJ496 DR496 DZ496 EH496 EP496 J504 R504 Z504 AH504 AP504 AX504 BF504 BN504 BV504 CD504 CL504 CT504 DB504 DJ504 DR504 DZ504 EH504 EP504 J513 R513 Z513 AH513 AP513 AX513 BF513 BN513 BV513 CD513 CL513 CT513 DB513 DJ513 DR513 DZ513 EH513 EP513 J523 R523 Z523 AH523 AP523 AX523 BF523 BN523 BV523 CD523 CL523 CT523 DB523 DJ523 DR523 DZ523 EH523 EP523 J530 R530 Z530 AH530 R593:R605 AX530 BF530 BN530 BV530 CD530 CL530 CT530 DB530 DJ530 DR530 DZ530 EH530 EP530 J539 R539 Z539 AH539 AP530 AX539 BF539 BN539 BV539 CD539 CL539 CT539 DB539 DJ539 DR539 DZ539 EH539 EP539 J549 R549 Z549 AH549 AP539 AX549 BF549 BN549 BV549 CD549 CL549 CT549 DB549 DJ549 DR549 DZ549 EH549 EP549 J557 R557 Z557 AH557 AP549 AX557 BF557 BN557 BV557 CD557 CL557 CT557 DB557 DJ557 DR557 DZ557 EH557 EP557 J567 R567 Z567 AH567 AP557 AX567 BF567 BN567 BV567 CD567 CL567 CT567 DB567 DJ567 DR567 DZ567 EH567 EP567 J574 R574 Z574 AH574 AP567 AX574 BF574 BN574 BV574 CD574 CL574 CT574 DB574 DJ574 DR574 DZ574 EH574 EP574 J584 R584 Z584 AH584 AP574 AX584 BF584 BN584 BV584 CD584 CL584 CT584 DB584 DJ584 DR584 DZ584 EH584 EP584 J593:J605 CD593:CD605 Z593:Z605 AH593:AH605 AP584 AX593:AX605 BF593:BF605 BN593:BN605 BV593:BV605 EP593:EP605 CL593:CL605 CT593:CT605 DB593:DB605 DJ593:DJ605 DR593:DR605 DZ593:DZ605 EH593:EH605 AP496" xr:uid="{1717B55B-DFC4-40C1-A821-C70F0A0CC334}">
      <formula1>"CUMPLE,NO CUMPLE,NO OFERTADO"</formula1>
    </dataValidation>
  </dataValidations>
  <pageMargins left="0.7" right="0.7" top="0.75" bottom="0.75" header="0" footer="0"/>
  <pageSetup orientation="landscape"/>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EQ541"/>
  <sheetViews>
    <sheetView showGridLines="0" zoomScale="60" zoomScaleNormal="60" workbookViewId="0">
      <pane xSplit="3" ySplit="4" topLeftCell="BW5" activePane="bottomRight" state="frozen"/>
      <selection activeCell="C4" sqref="C4"/>
      <selection pane="topRight" activeCell="C4" sqref="C4"/>
      <selection pane="bottomLeft" activeCell="C4" sqref="C4"/>
      <selection pane="bottomRight" activeCell="C17" sqref="C17"/>
    </sheetView>
  </sheetViews>
  <sheetFormatPr baseColWidth="10" defaultColWidth="14.42578125" defaultRowHeight="15" customHeight="1"/>
  <cols>
    <col min="1" max="2" width="11.42578125" style="268" customWidth="1"/>
    <col min="3" max="3" width="93.85546875" style="268" customWidth="1"/>
    <col min="4" max="4" width="27.7109375" style="268" customWidth="1"/>
    <col min="5" max="5" width="9.85546875" style="268" customWidth="1"/>
    <col min="6" max="6" width="17.42578125" style="268" customWidth="1"/>
    <col min="7" max="9" width="27.7109375" style="268" customWidth="1"/>
    <col min="10" max="10" width="25.85546875" style="268" customWidth="1"/>
    <col min="11" max="11" width="21.140625" style="268" customWidth="1"/>
    <col min="12" max="12" width="27.7109375" style="268" customWidth="1"/>
    <col min="13" max="13" width="9.85546875" style="268" customWidth="1"/>
    <col min="14" max="14" width="17.42578125" style="268" customWidth="1"/>
    <col min="15" max="17" width="27.7109375" style="268" customWidth="1"/>
    <col min="18" max="18" width="25.85546875" style="268" customWidth="1"/>
    <col min="19" max="19" width="21.140625" style="268" customWidth="1"/>
    <col min="20" max="20" width="27.7109375" style="268" customWidth="1"/>
    <col min="21" max="21" width="9.85546875" style="268" customWidth="1"/>
    <col min="22" max="22" width="17.42578125" style="268" customWidth="1"/>
    <col min="23" max="25" width="27.7109375" style="268" customWidth="1"/>
    <col min="26" max="26" width="25.85546875" style="268" customWidth="1"/>
    <col min="27" max="27" width="21.140625" style="268" customWidth="1"/>
    <col min="28" max="28" width="27.7109375" style="268" customWidth="1"/>
    <col min="29" max="29" width="9.85546875" style="268" customWidth="1"/>
    <col min="30" max="30" width="17.42578125" style="268" customWidth="1"/>
    <col min="31" max="33" width="27.7109375" style="268" customWidth="1"/>
    <col min="34" max="34" width="25.85546875" style="268" customWidth="1"/>
    <col min="35" max="35" width="21.140625" style="268" customWidth="1"/>
    <col min="36" max="36" width="27.7109375" style="268" customWidth="1"/>
    <col min="37" max="37" width="9.85546875" style="268" customWidth="1"/>
    <col min="38" max="38" width="17.42578125" style="268" customWidth="1"/>
    <col min="39" max="41" width="27.7109375" style="268" customWidth="1"/>
    <col min="42" max="42" width="25.85546875" style="268" customWidth="1"/>
    <col min="43" max="43" width="21.140625" style="268" customWidth="1"/>
    <col min="44" max="44" width="27.7109375" style="268" customWidth="1"/>
    <col min="45" max="45" width="9.85546875" style="268" customWidth="1"/>
    <col min="46" max="46" width="17.42578125" style="268" customWidth="1"/>
    <col min="47" max="49" width="27.7109375" style="268" customWidth="1"/>
    <col min="50" max="50" width="25.85546875" style="268" customWidth="1"/>
    <col min="51" max="51" width="21.140625" style="268" customWidth="1"/>
    <col min="52" max="52" width="27.7109375" style="268" customWidth="1"/>
    <col min="53" max="53" width="9.85546875" style="268" customWidth="1"/>
    <col min="54" max="54" width="17.42578125" style="268" customWidth="1"/>
    <col min="55" max="57" width="27.7109375" style="268" customWidth="1"/>
    <col min="58" max="58" width="25.85546875" style="268" customWidth="1"/>
    <col min="59" max="59" width="21.140625" style="268" customWidth="1"/>
    <col min="60" max="60" width="27.7109375" style="268" customWidth="1"/>
    <col min="61" max="61" width="9.85546875" style="268" customWidth="1"/>
    <col min="62" max="62" width="17.42578125" style="268" customWidth="1"/>
    <col min="63" max="65" width="27.7109375" style="268" customWidth="1"/>
    <col min="66" max="66" width="25.85546875" style="268" customWidth="1"/>
    <col min="67" max="67" width="21.140625" style="268" customWidth="1"/>
    <col min="68" max="68" width="27.7109375" style="268" customWidth="1"/>
    <col min="69" max="69" width="9.85546875" style="268" customWidth="1"/>
    <col min="70" max="70" width="17.42578125" style="268" customWidth="1"/>
    <col min="71" max="73" width="27.7109375" style="268" customWidth="1"/>
    <col min="74" max="74" width="25.85546875" style="268" customWidth="1"/>
    <col min="75" max="75" width="21.140625" style="268" customWidth="1"/>
    <col min="76" max="76" width="27.7109375" style="268" customWidth="1"/>
    <col min="77" max="77" width="9.85546875" style="268" customWidth="1"/>
    <col min="78" max="78" width="17.42578125" style="268" customWidth="1"/>
    <col min="79" max="81" width="27.7109375" style="268" customWidth="1"/>
    <col min="82" max="82" width="25.85546875" style="268" customWidth="1"/>
    <col min="83" max="83" width="21.140625" style="268" customWidth="1"/>
    <col min="84" max="84" width="27.7109375" style="268" customWidth="1"/>
    <col min="85" max="85" width="9.85546875" style="268" customWidth="1"/>
    <col min="86" max="86" width="17.42578125" style="268" customWidth="1"/>
    <col min="87" max="89" width="27.7109375" style="268" customWidth="1"/>
    <col min="90" max="90" width="25.85546875" style="268" customWidth="1"/>
    <col min="91" max="91" width="21.140625" style="268" customWidth="1"/>
    <col min="92" max="92" width="27.7109375" style="268" customWidth="1"/>
    <col min="93" max="93" width="9.85546875" style="268" customWidth="1"/>
    <col min="94" max="94" width="17.42578125" style="268" customWidth="1"/>
    <col min="95" max="97" width="27.7109375" style="268" customWidth="1"/>
    <col min="98" max="98" width="25.85546875" style="268" customWidth="1"/>
    <col min="99" max="99" width="21.140625" style="268" customWidth="1"/>
    <col min="100" max="100" width="27.7109375" style="268" customWidth="1"/>
    <col min="101" max="101" width="9.85546875" style="268" customWidth="1"/>
    <col min="102" max="102" width="17.42578125" style="268" customWidth="1"/>
    <col min="103" max="105" width="27.7109375" style="268" customWidth="1"/>
    <col min="106" max="106" width="25.85546875" style="268" customWidth="1"/>
    <col min="107" max="107" width="21.140625" style="268" customWidth="1"/>
    <col min="108" max="108" width="27.7109375" style="268" customWidth="1"/>
    <col min="109" max="109" width="9.85546875" style="268" customWidth="1"/>
    <col min="110" max="110" width="17.42578125" style="268" customWidth="1"/>
    <col min="111" max="113" width="27.7109375" style="268" customWidth="1"/>
    <col min="114" max="114" width="25.85546875" style="268" customWidth="1"/>
    <col min="115" max="115" width="21.140625" style="268" customWidth="1"/>
    <col min="116" max="116" width="27.7109375" style="268" customWidth="1"/>
    <col min="117" max="117" width="9.85546875" style="268" customWidth="1"/>
    <col min="118" max="118" width="17.42578125" style="268" customWidth="1"/>
    <col min="119" max="121" width="27.7109375" style="268" customWidth="1"/>
    <col min="122" max="122" width="25.85546875" style="268" customWidth="1"/>
    <col min="123" max="123" width="21.140625" style="268" customWidth="1"/>
    <col min="124" max="124" width="27.7109375" style="268" customWidth="1"/>
    <col min="125" max="125" width="9.85546875" style="268" customWidth="1"/>
    <col min="126" max="126" width="17.42578125" style="268" customWidth="1"/>
    <col min="127" max="129" width="27.7109375" style="268" customWidth="1"/>
    <col min="130" max="130" width="25.85546875" style="268" customWidth="1"/>
    <col min="131" max="131" width="21.140625" style="268" customWidth="1"/>
    <col min="132" max="132" width="27.7109375" style="268" customWidth="1"/>
    <col min="133" max="133" width="9.85546875" style="268" customWidth="1"/>
    <col min="134" max="134" width="17.42578125" style="268" customWidth="1"/>
    <col min="135" max="137" width="27.7109375" style="268" customWidth="1"/>
    <col min="138" max="138" width="25.85546875" style="268" customWidth="1"/>
    <col min="139" max="139" width="21.140625" style="268" customWidth="1"/>
    <col min="140" max="140" width="27.7109375" style="268" customWidth="1"/>
    <col min="141" max="141" width="9.85546875" style="268" customWidth="1"/>
    <col min="142" max="142" width="17.42578125" style="268" customWidth="1"/>
    <col min="143" max="145" width="27.7109375" style="268" customWidth="1"/>
    <col min="146" max="146" width="25.85546875" style="268" customWidth="1"/>
    <col min="147" max="147" width="21.140625" style="268" customWidth="1"/>
    <col min="148" max="16384" width="14.42578125" style="268"/>
  </cols>
  <sheetData>
    <row r="1" spans="1:147" ht="15.75">
      <c r="A1" s="88"/>
      <c r="B1" s="35"/>
      <c r="C1" s="35"/>
      <c r="D1" s="117"/>
      <c r="E1" s="36"/>
      <c r="F1" s="36"/>
      <c r="G1" s="118"/>
      <c r="H1" s="119"/>
      <c r="I1" s="259"/>
      <c r="J1" s="19"/>
      <c r="K1" s="19"/>
      <c r="L1" s="117"/>
      <c r="M1" s="36"/>
      <c r="N1" s="36"/>
      <c r="O1" s="118"/>
      <c r="P1" s="119"/>
      <c r="Q1" s="259"/>
      <c r="R1" s="19"/>
      <c r="S1" s="19"/>
      <c r="T1" s="117"/>
      <c r="U1" s="36"/>
      <c r="V1" s="36"/>
      <c r="W1" s="118"/>
      <c r="X1" s="119"/>
      <c r="Y1" s="259"/>
      <c r="Z1" s="19"/>
      <c r="AA1" s="19"/>
      <c r="AB1" s="117"/>
      <c r="AC1" s="36"/>
      <c r="AD1" s="36"/>
      <c r="AE1" s="118"/>
      <c r="AF1" s="119"/>
      <c r="AG1" s="259"/>
      <c r="AH1" s="19"/>
      <c r="AI1" s="19"/>
      <c r="AJ1" s="117"/>
      <c r="AK1" s="36"/>
      <c r="AL1" s="36"/>
      <c r="AM1" s="118"/>
      <c r="AN1" s="119"/>
      <c r="AO1" s="259"/>
      <c r="AP1" s="19"/>
      <c r="AQ1" s="19"/>
      <c r="AR1" s="117"/>
      <c r="AS1" s="36"/>
      <c r="AT1" s="36"/>
      <c r="AU1" s="118"/>
      <c r="AV1" s="119"/>
      <c r="AW1" s="259"/>
      <c r="AX1" s="19"/>
      <c r="AY1" s="19"/>
      <c r="AZ1" s="117"/>
      <c r="BA1" s="36"/>
      <c r="BB1" s="36"/>
      <c r="BC1" s="118"/>
      <c r="BD1" s="119"/>
      <c r="BE1" s="259"/>
      <c r="BF1" s="19"/>
      <c r="BG1" s="19"/>
      <c r="BH1" s="117"/>
      <c r="BI1" s="36"/>
      <c r="BJ1" s="36"/>
      <c r="BK1" s="118"/>
      <c r="BL1" s="119"/>
      <c r="BM1" s="259"/>
      <c r="BN1" s="19"/>
      <c r="BO1" s="19"/>
      <c r="BP1" s="117"/>
      <c r="BQ1" s="36"/>
      <c r="BR1" s="36"/>
      <c r="BS1" s="118"/>
      <c r="BT1" s="119"/>
      <c r="BU1" s="259"/>
      <c r="BV1" s="19"/>
      <c r="BW1" s="19"/>
      <c r="BX1" s="117"/>
      <c r="BY1" s="36"/>
      <c r="BZ1" s="36"/>
      <c r="CA1" s="118"/>
      <c r="CB1" s="119"/>
      <c r="CC1" s="259"/>
      <c r="CD1" s="19"/>
      <c r="CE1" s="19"/>
      <c r="CF1" s="117"/>
      <c r="CG1" s="36"/>
      <c r="CH1" s="36"/>
      <c r="CI1" s="118"/>
      <c r="CJ1" s="119"/>
      <c r="CK1" s="259"/>
      <c r="CL1" s="19"/>
      <c r="CM1" s="19"/>
      <c r="CN1" s="117"/>
      <c r="CO1" s="36"/>
      <c r="CP1" s="36"/>
      <c r="CQ1" s="118"/>
      <c r="CR1" s="119"/>
      <c r="CS1" s="259"/>
      <c r="CT1" s="19"/>
      <c r="CU1" s="19"/>
      <c r="CV1" s="117"/>
      <c r="CW1" s="36"/>
      <c r="CX1" s="36"/>
      <c r="CY1" s="118"/>
      <c r="CZ1" s="119"/>
      <c r="DA1" s="259"/>
      <c r="DB1" s="19"/>
      <c r="DC1" s="19"/>
      <c r="DD1" s="117"/>
      <c r="DE1" s="36"/>
      <c r="DF1" s="36"/>
      <c r="DG1" s="118"/>
      <c r="DH1" s="119"/>
      <c r="DI1" s="259"/>
      <c r="DJ1" s="19"/>
      <c r="DK1" s="19"/>
      <c r="DL1" s="117"/>
      <c r="DM1" s="36"/>
      <c r="DN1" s="36"/>
      <c r="DO1" s="118"/>
      <c r="DP1" s="119"/>
      <c r="DQ1" s="259"/>
      <c r="DR1" s="19"/>
      <c r="DS1" s="19"/>
      <c r="DT1" s="117"/>
      <c r="DU1" s="36"/>
      <c r="DV1" s="36"/>
      <c r="DW1" s="118"/>
      <c r="DX1" s="119"/>
      <c r="DY1" s="259"/>
      <c r="DZ1" s="19"/>
      <c r="EA1" s="19"/>
      <c r="EB1" s="546"/>
      <c r="EC1" s="80"/>
      <c r="ED1" s="80"/>
      <c r="EE1" s="547"/>
      <c r="EF1" s="548"/>
      <c r="EG1" s="549"/>
      <c r="EH1" s="19"/>
      <c r="EI1" s="19"/>
      <c r="EJ1" s="117"/>
      <c r="EK1" s="36"/>
      <c r="EL1" s="36"/>
      <c r="EM1" s="118"/>
      <c r="EN1" s="119"/>
      <c r="EO1" s="259"/>
      <c r="EP1" s="19"/>
      <c r="EQ1" s="19"/>
    </row>
    <row r="2" spans="1:147" ht="15.75">
      <c r="A2" s="88"/>
      <c r="B2" s="32"/>
      <c r="C2" s="32"/>
      <c r="D2" s="33"/>
      <c r="E2" s="33"/>
      <c r="F2" s="36"/>
      <c r="G2" s="118"/>
      <c r="H2" s="119"/>
      <c r="I2" s="259"/>
      <c r="J2" s="19"/>
      <c r="K2" s="19"/>
      <c r="L2" s="33"/>
      <c r="M2" s="33"/>
      <c r="N2" s="36"/>
      <c r="O2" s="118"/>
      <c r="P2" s="119"/>
      <c r="Q2" s="259"/>
      <c r="R2" s="19"/>
      <c r="S2" s="19"/>
      <c r="T2" s="33"/>
      <c r="U2" s="33"/>
      <c r="V2" s="36"/>
      <c r="W2" s="118"/>
      <c r="X2" s="119"/>
      <c r="Y2" s="259"/>
      <c r="Z2" s="19"/>
      <c r="AA2" s="19"/>
      <c r="AB2" s="33"/>
      <c r="AC2" s="33"/>
      <c r="AD2" s="36"/>
      <c r="AE2" s="118"/>
      <c r="AF2" s="119"/>
      <c r="AG2" s="259"/>
      <c r="AH2" s="19"/>
      <c r="AI2" s="19"/>
      <c r="AJ2" s="33"/>
      <c r="AK2" s="33"/>
      <c r="AL2" s="36"/>
      <c r="AM2" s="118"/>
      <c r="AN2" s="119"/>
      <c r="AO2" s="259"/>
      <c r="AP2" s="19"/>
      <c r="AQ2" s="19"/>
      <c r="AR2" s="33"/>
      <c r="AS2" s="33"/>
      <c r="AT2" s="36"/>
      <c r="AU2" s="118"/>
      <c r="AV2" s="119"/>
      <c r="AW2" s="259"/>
      <c r="AX2" s="19"/>
      <c r="AY2" s="19"/>
      <c r="AZ2" s="33"/>
      <c r="BA2" s="33"/>
      <c r="BB2" s="36"/>
      <c r="BC2" s="118"/>
      <c r="BD2" s="119"/>
      <c r="BE2" s="259"/>
      <c r="BF2" s="19"/>
      <c r="BG2" s="19"/>
      <c r="BH2" s="33"/>
      <c r="BI2" s="33"/>
      <c r="BJ2" s="36"/>
      <c r="BK2" s="118"/>
      <c r="BL2" s="119"/>
      <c r="BM2" s="259"/>
      <c r="BN2" s="19"/>
      <c r="BO2" s="19"/>
      <c r="BP2" s="33"/>
      <c r="BQ2" s="33"/>
      <c r="BR2" s="36"/>
      <c r="BS2" s="118"/>
      <c r="BT2" s="119"/>
      <c r="BU2" s="259"/>
      <c r="BV2" s="19"/>
      <c r="BW2" s="19"/>
      <c r="BX2" s="33"/>
      <c r="BY2" s="33"/>
      <c r="BZ2" s="36"/>
      <c r="CA2" s="118"/>
      <c r="CB2" s="119"/>
      <c r="CC2" s="259"/>
      <c r="CD2" s="19"/>
      <c r="CE2" s="19"/>
      <c r="CF2" s="33"/>
      <c r="CG2" s="33"/>
      <c r="CH2" s="36"/>
      <c r="CI2" s="118"/>
      <c r="CJ2" s="119"/>
      <c r="CK2" s="259"/>
      <c r="CL2" s="19"/>
      <c r="CM2" s="19"/>
      <c r="CN2" s="33"/>
      <c r="CO2" s="33"/>
      <c r="CP2" s="36"/>
      <c r="CQ2" s="118"/>
      <c r="CR2" s="119"/>
      <c r="CS2" s="259"/>
      <c r="CT2" s="19"/>
      <c r="CU2" s="19"/>
      <c r="CV2" s="33"/>
      <c r="CW2" s="33"/>
      <c r="CX2" s="36"/>
      <c r="CY2" s="118"/>
      <c r="CZ2" s="119"/>
      <c r="DA2" s="259"/>
      <c r="DB2" s="19"/>
      <c r="DC2" s="19"/>
      <c r="DD2" s="33"/>
      <c r="DE2" s="33"/>
      <c r="DF2" s="36"/>
      <c r="DG2" s="118"/>
      <c r="DH2" s="119"/>
      <c r="DI2" s="259"/>
      <c r="DJ2" s="19"/>
      <c r="DK2" s="19"/>
      <c r="DL2" s="33"/>
      <c r="DM2" s="33"/>
      <c r="DN2" s="36"/>
      <c r="DO2" s="118"/>
      <c r="DP2" s="119"/>
      <c r="DQ2" s="259"/>
      <c r="DR2" s="19"/>
      <c r="DS2" s="19"/>
      <c r="DT2" s="33"/>
      <c r="DU2" s="33"/>
      <c r="DV2" s="36"/>
      <c r="DW2" s="118"/>
      <c r="DX2" s="119"/>
      <c r="DY2" s="259"/>
      <c r="DZ2" s="19"/>
      <c r="EA2" s="19"/>
      <c r="EB2" s="76"/>
      <c r="EC2" s="76"/>
      <c r="ED2" s="80"/>
      <c r="EE2" s="547"/>
      <c r="EF2" s="548"/>
      <c r="EG2" s="549"/>
      <c r="EH2" s="19"/>
      <c r="EI2" s="19"/>
      <c r="EJ2" s="33"/>
      <c r="EK2" s="33"/>
      <c r="EL2" s="36"/>
      <c r="EM2" s="118"/>
      <c r="EN2" s="119"/>
      <c r="EO2" s="259"/>
      <c r="EP2" s="19"/>
      <c r="EQ2" s="19"/>
    </row>
    <row r="3" spans="1:147" ht="16.5" thickBot="1">
      <c r="A3" s="88"/>
      <c r="B3" s="32"/>
      <c r="C3" s="32"/>
      <c r="D3" s="33"/>
      <c r="E3" s="33"/>
      <c r="F3" s="36"/>
      <c r="G3" s="118"/>
      <c r="H3" s="119"/>
      <c r="I3" s="259"/>
      <c r="J3" s="19"/>
      <c r="K3" s="19"/>
      <c r="L3" s="33"/>
      <c r="M3" s="33"/>
      <c r="N3" s="36"/>
      <c r="O3" s="118"/>
      <c r="P3" s="119"/>
      <c r="Q3" s="259"/>
      <c r="R3" s="19"/>
      <c r="S3" s="19"/>
      <c r="T3" s="33"/>
      <c r="U3" s="33"/>
      <c r="V3" s="36"/>
      <c r="W3" s="118"/>
      <c r="X3" s="119"/>
      <c r="Y3" s="259"/>
      <c r="Z3" s="19"/>
      <c r="AA3" s="19"/>
      <c r="AB3" s="33"/>
      <c r="AC3" s="33"/>
      <c r="AD3" s="36"/>
      <c r="AE3" s="118"/>
      <c r="AF3" s="119"/>
      <c r="AG3" s="259"/>
      <c r="AH3" s="19"/>
      <c r="AI3" s="19"/>
      <c r="AJ3" s="33"/>
      <c r="AK3" s="33"/>
      <c r="AL3" s="36"/>
      <c r="AM3" s="118"/>
      <c r="AN3" s="119"/>
      <c r="AO3" s="259"/>
      <c r="AP3" s="19"/>
      <c r="AQ3" s="19"/>
      <c r="AR3" s="33"/>
      <c r="AS3" s="33"/>
      <c r="AT3" s="36"/>
      <c r="AU3" s="118"/>
      <c r="AV3" s="119"/>
      <c r="AW3" s="259"/>
      <c r="AX3" s="19"/>
      <c r="AY3" s="19"/>
      <c r="AZ3" s="33"/>
      <c r="BA3" s="33"/>
      <c r="BB3" s="36"/>
      <c r="BC3" s="118"/>
      <c r="BD3" s="119"/>
      <c r="BE3" s="259"/>
      <c r="BF3" s="19"/>
      <c r="BG3" s="19"/>
      <c r="BH3" s="33"/>
      <c r="BI3" s="33"/>
      <c r="BJ3" s="36"/>
      <c r="BK3" s="118"/>
      <c r="BL3" s="119"/>
      <c r="BM3" s="259"/>
      <c r="BN3" s="19"/>
      <c r="BO3" s="19"/>
      <c r="BP3" s="33"/>
      <c r="BQ3" s="33"/>
      <c r="BR3" s="36"/>
      <c r="BS3" s="118"/>
      <c r="BT3" s="119"/>
      <c r="BU3" s="259"/>
      <c r="BV3" s="19"/>
      <c r="BW3" s="19"/>
      <c r="BX3" s="33"/>
      <c r="BY3" s="33"/>
      <c r="BZ3" s="36"/>
      <c r="CA3" s="118"/>
      <c r="CB3" s="119"/>
      <c r="CC3" s="259"/>
      <c r="CD3" s="19"/>
      <c r="CE3" s="19"/>
      <c r="CF3" s="33"/>
      <c r="CG3" s="33"/>
      <c r="CH3" s="36"/>
      <c r="CI3" s="118"/>
      <c r="CJ3" s="119"/>
      <c r="CK3" s="259"/>
      <c r="CL3" s="19"/>
      <c r="CM3" s="19"/>
      <c r="CN3" s="33"/>
      <c r="CO3" s="33"/>
      <c r="CP3" s="36"/>
      <c r="CQ3" s="118"/>
      <c r="CR3" s="119"/>
      <c r="CS3" s="259"/>
      <c r="CT3" s="19"/>
      <c r="CU3" s="19"/>
      <c r="CV3" s="33"/>
      <c r="CW3" s="33"/>
      <c r="CX3" s="36"/>
      <c r="CY3" s="118"/>
      <c r="CZ3" s="119"/>
      <c r="DA3" s="259"/>
      <c r="DB3" s="19"/>
      <c r="DC3" s="19"/>
      <c r="DD3" s="33"/>
      <c r="DE3" s="33"/>
      <c r="DF3" s="36"/>
      <c r="DG3" s="118"/>
      <c r="DH3" s="119"/>
      <c r="DI3" s="259"/>
      <c r="DJ3" s="19"/>
      <c r="DK3" s="19"/>
      <c r="DL3" s="33"/>
      <c r="DM3" s="33"/>
      <c r="DN3" s="36"/>
      <c r="DO3" s="118"/>
      <c r="DP3" s="119"/>
      <c r="DQ3" s="259"/>
      <c r="DR3" s="19"/>
      <c r="DS3" s="19"/>
      <c r="DT3" s="33"/>
      <c r="DU3" s="33"/>
      <c r="DV3" s="36"/>
      <c r="DW3" s="118"/>
      <c r="DX3" s="119"/>
      <c r="DY3" s="259"/>
      <c r="DZ3" s="19"/>
      <c r="EA3" s="19"/>
      <c r="EB3" s="76"/>
      <c r="EC3" s="76"/>
      <c r="ED3" s="80"/>
      <c r="EE3" s="547"/>
      <c r="EF3" s="548"/>
      <c r="EG3" s="549"/>
      <c r="EH3" s="19"/>
      <c r="EI3" s="19"/>
      <c r="EJ3" s="33"/>
      <c r="EK3" s="33"/>
      <c r="EL3" s="36"/>
      <c r="EM3" s="118"/>
      <c r="EN3" s="119"/>
      <c r="EO3" s="259"/>
      <c r="EP3" s="19"/>
      <c r="EQ3" s="19"/>
    </row>
    <row r="4" spans="1:147" ht="38.25" customHeight="1">
      <c r="A4" s="66"/>
      <c r="B4" s="120" t="s">
        <v>34</v>
      </c>
      <c r="C4" s="66"/>
      <c r="D4" s="1146" t="s">
        <v>1171</v>
      </c>
      <c r="E4" s="1147"/>
      <c r="F4" s="1147"/>
      <c r="G4" s="1147"/>
      <c r="H4" s="1147"/>
      <c r="I4" s="1147"/>
      <c r="J4" s="1147"/>
      <c r="K4" s="1148"/>
      <c r="L4" s="1139" t="s">
        <v>1172</v>
      </c>
      <c r="M4" s="1140"/>
      <c r="N4" s="1140"/>
      <c r="O4" s="1140"/>
      <c r="P4" s="1140"/>
      <c r="Q4" s="1140"/>
      <c r="R4" s="1140"/>
      <c r="S4" s="1141"/>
      <c r="T4" s="1146" t="s">
        <v>1173</v>
      </c>
      <c r="U4" s="1147"/>
      <c r="V4" s="1147"/>
      <c r="W4" s="1147"/>
      <c r="X4" s="1147"/>
      <c r="Y4" s="1147"/>
      <c r="Z4" s="1147"/>
      <c r="AA4" s="1148"/>
      <c r="AB4" s="1139" t="s">
        <v>1174</v>
      </c>
      <c r="AC4" s="1140"/>
      <c r="AD4" s="1140"/>
      <c r="AE4" s="1140"/>
      <c r="AF4" s="1140"/>
      <c r="AG4" s="1140"/>
      <c r="AH4" s="1140"/>
      <c r="AI4" s="1141"/>
      <c r="AJ4" s="1146" t="s">
        <v>1175</v>
      </c>
      <c r="AK4" s="1147"/>
      <c r="AL4" s="1147"/>
      <c r="AM4" s="1147"/>
      <c r="AN4" s="1147"/>
      <c r="AO4" s="1147"/>
      <c r="AP4" s="1147"/>
      <c r="AQ4" s="1148"/>
      <c r="AR4" s="1139" t="s">
        <v>1176</v>
      </c>
      <c r="AS4" s="1140"/>
      <c r="AT4" s="1140"/>
      <c r="AU4" s="1140"/>
      <c r="AV4" s="1140"/>
      <c r="AW4" s="1140"/>
      <c r="AX4" s="1140"/>
      <c r="AY4" s="1141"/>
      <c r="AZ4" s="1139" t="s">
        <v>1177</v>
      </c>
      <c r="BA4" s="1140"/>
      <c r="BB4" s="1140"/>
      <c r="BC4" s="1140"/>
      <c r="BD4" s="1140"/>
      <c r="BE4" s="1140"/>
      <c r="BF4" s="1140"/>
      <c r="BG4" s="1141"/>
      <c r="BH4" s="1139" t="s">
        <v>1178</v>
      </c>
      <c r="BI4" s="1140"/>
      <c r="BJ4" s="1140"/>
      <c r="BK4" s="1140"/>
      <c r="BL4" s="1140"/>
      <c r="BM4" s="1140"/>
      <c r="BN4" s="1140"/>
      <c r="BO4" s="1141"/>
      <c r="BP4" s="1146" t="s">
        <v>1179</v>
      </c>
      <c r="BQ4" s="1147"/>
      <c r="BR4" s="1147"/>
      <c r="BS4" s="1147"/>
      <c r="BT4" s="1147"/>
      <c r="BU4" s="1147"/>
      <c r="BV4" s="1147"/>
      <c r="BW4" s="1148"/>
      <c r="BX4" s="1146" t="s">
        <v>1180</v>
      </c>
      <c r="BY4" s="1147"/>
      <c r="BZ4" s="1147"/>
      <c r="CA4" s="1147"/>
      <c r="CB4" s="1147"/>
      <c r="CC4" s="1147"/>
      <c r="CD4" s="1147"/>
      <c r="CE4" s="1148"/>
      <c r="CF4" s="1139" t="s">
        <v>1181</v>
      </c>
      <c r="CG4" s="1140"/>
      <c r="CH4" s="1140"/>
      <c r="CI4" s="1140"/>
      <c r="CJ4" s="1140"/>
      <c r="CK4" s="1140"/>
      <c r="CL4" s="1140"/>
      <c r="CM4" s="1141"/>
      <c r="CN4" s="1146" t="s">
        <v>1182</v>
      </c>
      <c r="CO4" s="1147"/>
      <c r="CP4" s="1147"/>
      <c r="CQ4" s="1147"/>
      <c r="CR4" s="1147"/>
      <c r="CS4" s="1147"/>
      <c r="CT4" s="1147"/>
      <c r="CU4" s="1148"/>
      <c r="CV4" s="1139" t="s">
        <v>1183</v>
      </c>
      <c r="CW4" s="1140"/>
      <c r="CX4" s="1140"/>
      <c r="CY4" s="1140"/>
      <c r="CZ4" s="1140"/>
      <c r="DA4" s="1140"/>
      <c r="DB4" s="1140"/>
      <c r="DC4" s="1141"/>
      <c r="DD4" s="1146" t="s">
        <v>1184</v>
      </c>
      <c r="DE4" s="1147"/>
      <c r="DF4" s="1147"/>
      <c r="DG4" s="1147"/>
      <c r="DH4" s="1147"/>
      <c r="DI4" s="1147"/>
      <c r="DJ4" s="1147"/>
      <c r="DK4" s="1148"/>
      <c r="DL4" s="1146" t="s">
        <v>1185</v>
      </c>
      <c r="DM4" s="1147"/>
      <c r="DN4" s="1147"/>
      <c r="DO4" s="1147"/>
      <c r="DP4" s="1147"/>
      <c r="DQ4" s="1147"/>
      <c r="DR4" s="1147"/>
      <c r="DS4" s="1148"/>
      <c r="DT4" s="1139" t="s">
        <v>1186</v>
      </c>
      <c r="DU4" s="1140"/>
      <c r="DV4" s="1140"/>
      <c r="DW4" s="1140"/>
      <c r="DX4" s="1140"/>
      <c r="DY4" s="1140"/>
      <c r="DZ4" s="1140"/>
      <c r="EA4" s="1145"/>
      <c r="EB4" s="1136" t="s">
        <v>1187</v>
      </c>
      <c r="EC4" s="1137"/>
      <c r="ED4" s="1137"/>
      <c r="EE4" s="1137"/>
      <c r="EF4" s="1137"/>
      <c r="EG4" s="1137"/>
      <c r="EH4" s="1137"/>
      <c r="EI4" s="1138"/>
      <c r="EJ4" s="1139" t="s">
        <v>1188</v>
      </c>
      <c r="EK4" s="1140"/>
      <c r="EL4" s="1140"/>
      <c r="EM4" s="1140"/>
      <c r="EN4" s="1140"/>
      <c r="EO4" s="1140"/>
      <c r="EP4" s="1140"/>
      <c r="EQ4" s="1141"/>
    </row>
    <row r="5" spans="1:147" ht="37.5" customHeight="1">
      <c r="A5" s="66"/>
      <c r="B5" s="66"/>
      <c r="C5" s="66"/>
      <c r="D5" s="550"/>
      <c r="E5" s="121"/>
      <c r="F5" s="551"/>
      <c r="G5" s="552" t="s">
        <v>317</v>
      </c>
      <c r="H5" s="276" t="s">
        <v>318</v>
      </c>
      <c r="I5" s="553"/>
      <c r="J5" s="19"/>
      <c r="K5" s="277"/>
      <c r="L5" s="550"/>
      <c r="M5" s="121"/>
      <c r="N5" s="551"/>
      <c r="O5" s="552" t="s">
        <v>317</v>
      </c>
      <c r="P5" s="276" t="s">
        <v>318</v>
      </c>
      <c r="Q5" s="553"/>
      <c r="R5" s="19"/>
      <c r="S5" s="277"/>
      <c r="T5" s="550"/>
      <c r="U5" s="121"/>
      <c r="V5" s="551"/>
      <c r="W5" s="552" t="s">
        <v>317</v>
      </c>
      <c r="X5" s="276" t="s">
        <v>318</v>
      </c>
      <c r="Y5" s="553"/>
      <c r="Z5" s="19"/>
      <c r="AA5" s="277"/>
      <c r="AB5" s="550"/>
      <c r="AC5" s="121"/>
      <c r="AD5" s="551"/>
      <c r="AE5" s="552" t="s">
        <v>317</v>
      </c>
      <c r="AF5" s="276" t="s">
        <v>318</v>
      </c>
      <c r="AG5" s="553"/>
      <c r="AH5" s="19"/>
      <c r="AI5" s="277"/>
      <c r="AJ5" s="550"/>
      <c r="AK5" s="121"/>
      <c r="AL5" s="551"/>
      <c r="AM5" s="552" t="s">
        <v>317</v>
      </c>
      <c r="AN5" s="276" t="s">
        <v>318</v>
      </c>
      <c r="AO5" s="553"/>
      <c r="AP5" s="19"/>
      <c r="AQ5" s="277"/>
      <c r="AR5" s="550"/>
      <c r="AS5" s="121"/>
      <c r="AT5" s="551"/>
      <c r="AU5" s="552" t="s">
        <v>317</v>
      </c>
      <c r="AV5" s="276" t="s">
        <v>318</v>
      </c>
      <c r="AW5" s="553"/>
      <c r="AX5" s="19"/>
      <c r="AY5" s="277"/>
      <c r="AZ5" s="550"/>
      <c r="BA5" s="121"/>
      <c r="BB5" s="551"/>
      <c r="BC5" s="552" t="s">
        <v>317</v>
      </c>
      <c r="BD5" s="276" t="s">
        <v>318</v>
      </c>
      <c r="BE5" s="553"/>
      <c r="BF5" s="19"/>
      <c r="BG5" s="277"/>
      <c r="BH5" s="550"/>
      <c r="BI5" s="121"/>
      <c r="BJ5" s="551"/>
      <c r="BK5" s="552" t="s">
        <v>317</v>
      </c>
      <c r="BL5" s="276" t="s">
        <v>318</v>
      </c>
      <c r="BM5" s="553"/>
      <c r="BN5" s="19"/>
      <c r="BO5" s="277"/>
      <c r="BP5" s="550"/>
      <c r="BQ5" s="121"/>
      <c r="BR5" s="551"/>
      <c r="BS5" s="552" t="s">
        <v>317</v>
      </c>
      <c r="BT5" s="276" t="s">
        <v>318</v>
      </c>
      <c r="BU5" s="553"/>
      <c r="BV5" s="19"/>
      <c r="BW5" s="277"/>
      <c r="BX5" s="550"/>
      <c r="BY5" s="121"/>
      <c r="BZ5" s="551"/>
      <c r="CA5" s="552" t="s">
        <v>317</v>
      </c>
      <c r="CB5" s="276" t="s">
        <v>318</v>
      </c>
      <c r="CC5" s="553"/>
      <c r="CD5" s="19"/>
      <c r="CE5" s="277"/>
      <c r="CF5" s="550"/>
      <c r="CG5" s="121"/>
      <c r="CH5" s="551"/>
      <c r="CI5" s="552" t="s">
        <v>317</v>
      </c>
      <c r="CJ5" s="276" t="s">
        <v>318</v>
      </c>
      <c r="CK5" s="553"/>
      <c r="CL5" s="19"/>
      <c r="CM5" s="277"/>
      <c r="CN5" s="550"/>
      <c r="CO5" s="121"/>
      <c r="CP5" s="551"/>
      <c r="CQ5" s="552" t="s">
        <v>317</v>
      </c>
      <c r="CR5" s="276" t="s">
        <v>318</v>
      </c>
      <c r="CS5" s="553"/>
      <c r="CT5" s="19"/>
      <c r="CU5" s="277"/>
      <c r="CV5" s="550"/>
      <c r="CW5" s="121"/>
      <c r="CX5" s="551"/>
      <c r="CY5" s="552" t="s">
        <v>317</v>
      </c>
      <c r="CZ5" s="276" t="s">
        <v>318</v>
      </c>
      <c r="DA5" s="553"/>
      <c r="DB5" s="19"/>
      <c r="DC5" s="277"/>
      <c r="DD5" s="550"/>
      <c r="DE5" s="121"/>
      <c r="DF5" s="551"/>
      <c r="DG5" s="552" t="s">
        <v>317</v>
      </c>
      <c r="DH5" s="276" t="s">
        <v>318</v>
      </c>
      <c r="DI5" s="553"/>
      <c r="DJ5" s="19"/>
      <c r="DK5" s="277"/>
      <c r="DL5" s="550"/>
      <c r="DM5" s="121"/>
      <c r="DN5" s="551"/>
      <c r="DO5" s="552" t="s">
        <v>317</v>
      </c>
      <c r="DP5" s="276" t="s">
        <v>318</v>
      </c>
      <c r="DQ5" s="553"/>
      <c r="DR5" s="19"/>
      <c r="DS5" s="277"/>
      <c r="DT5" s="550"/>
      <c r="DU5" s="121"/>
      <c r="DV5" s="551"/>
      <c r="DW5" s="552" t="s">
        <v>317</v>
      </c>
      <c r="DX5" s="276" t="s">
        <v>318</v>
      </c>
      <c r="DY5" s="553"/>
      <c r="DZ5" s="19"/>
      <c r="EA5" s="277"/>
      <c r="EB5" s="186"/>
      <c r="EC5" s="185"/>
      <c r="ED5" s="555"/>
      <c r="EE5" s="378" t="s">
        <v>317</v>
      </c>
      <c r="EF5" s="281" t="s">
        <v>318</v>
      </c>
      <c r="EG5" s="556"/>
      <c r="EH5" s="19"/>
      <c r="EI5" s="277"/>
      <c r="EJ5" s="550"/>
      <c r="EK5" s="121"/>
      <c r="EL5" s="551"/>
      <c r="EM5" s="552" t="s">
        <v>317</v>
      </c>
      <c r="EN5" s="276" t="s">
        <v>318</v>
      </c>
      <c r="EO5" s="553"/>
      <c r="EP5" s="19"/>
      <c r="EQ5" s="277"/>
    </row>
    <row r="6" spans="1:147" ht="37.5" customHeight="1">
      <c r="A6" s="66"/>
      <c r="B6" s="122" t="s">
        <v>575</v>
      </c>
      <c r="C6" s="66"/>
      <c r="D6" s="550"/>
      <c r="E6" s="121"/>
      <c r="F6" s="551"/>
      <c r="G6" s="557" t="s">
        <v>321</v>
      </c>
      <c r="H6" s="558"/>
      <c r="I6" s="251"/>
      <c r="J6" s="19"/>
      <c r="K6" s="277"/>
      <c r="L6" s="550"/>
      <c r="M6" s="121"/>
      <c r="N6" s="551"/>
      <c r="O6" s="557" t="s">
        <v>321</v>
      </c>
      <c r="P6" s="558"/>
      <c r="Q6" s="251"/>
      <c r="R6" s="19"/>
      <c r="S6" s="277"/>
      <c r="T6" s="550"/>
      <c r="U6" s="121"/>
      <c r="V6" s="551"/>
      <c r="W6" s="557" t="s">
        <v>321</v>
      </c>
      <c r="X6" s="558"/>
      <c r="Y6" s="251"/>
      <c r="Z6" s="19"/>
      <c r="AA6" s="277"/>
      <c r="AB6" s="550"/>
      <c r="AC6" s="121"/>
      <c r="AD6" s="551"/>
      <c r="AE6" s="557" t="s">
        <v>321</v>
      </c>
      <c r="AF6" s="558"/>
      <c r="AG6" s="251"/>
      <c r="AH6" s="19"/>
      <c r="AI6" s="277"/>
      <c r="AJ6" s="550"/>
      <c r="AK6" s="121"/>
      <c r="AL6" s="551"/>
      <c r="AM6" s="557" t="s">
        <v>321</v>
      </c>
      <c r="AN6" s="558"/>
      <c r="AO6" s="251"/>
      <c r="AP6" s="19"/>
      <c r="AQ6" s="277"/>
      <c r="AR6" s="550"/>
      <c r="AS6" s="121"/>
      <c r="AT6" s="551"/>
      <c r="AU6" s="557" t="s">
        <v>321</v>
      </c>
      <c r="AV6" s="558"/>
      <c r="AW6" s="251"/>
      <c r="AX6" s="19"/>
      <c r="AY6" s="277"/>
      <c r="AZ6" s="550"/>
      <c r="BA6" s="121"/>
      <c r="BB6" s="551"/>
      <c r="BC6" s="557" t="s">
        <v>321</v>
      </c>
      <c r="BD6" s="558"/>
      <c r="BE6" s="251"/>
      <c r="BF6" s="19"/>
      <c r="BG6" s="277"/>
      <c r="BH6" s="550"/>
      <c r="BI6" s="121"/>
      <c r="BJ6" s="551"/>
      <c r="BK6" s="557" t="s">
        <v>321</v>
      </c>
      <c r="BL6" s="558"/>
      <c r="BM6" s="251"/>
      <c r="BN6" s="19"/>
      <c r="BO6" s="277"/>
      <c r="BP6" s="550"/>
      <c r="BQ6" s="121"/>
      <c r="BR6" s="551"/>
      <c r="BS6" s="557" t="s">
        <v>321</v>
      </c>
      <c r="BT6" s="558"/>
      <c r="BU6" s="251"/>
      <c r="BV6" s="19"/>
      <c r="BW6" s="277"/>
      <c r="BX6" s="550"/>
      <c r="BY6" s="121"/>
      <c r="BZ6" s="551"/>
      <c r="CA6" s="557" t="s">
        <v>321</v>
      </c>
      <c r="CB6" s="558" t="s">
        <v>1310</v>
      </c>
      <c r="CC6" s="251"/>
      <c r="CD6" s="19"/>
      <c r="CE6" s="277"/>
      <c r="CF6" s="550"/>
      <c r="CG6" s="121"/>
      <c r="CH6" s="551"/>
      <c r="CI6" s="557" t="s">
        <v>321</v>
      </c>
      <c r="CJ6" s="558"/>
      <c r="CK6" s="251"/>
      <c r="CL6" s="19"/>
      <c r="CM6" s="277"/>
      <c r="CN6" s="550"/>
      <c r="CO6" s="121"/>
      <c r="CP6" s="551"/>
      <c r="CQ6" s="557" t="s">
        <v>321</v>
      </c>
      <c r="CR6" s="558"/>
      <c r="CS6" s="251"/>
      <c r="CT6" s="19"/>
      <c r="CU6" s="277"/>
      <c r="CV6" s="550"/>
      <c r="CW6" s="121"/>
      <c r="CX6" s="551"/>
      <c r="CY6" s="557" t="s">
        <v>321</v>
      </c>
      <c r="CZ6" s="558"/>
      <c r="DA6" s="251"/>
      <c r="DB6" s="19"/>
      <c r="DC6" s="277"/>
      <c r="DD6" s="550"/>
      <c r="DE6" s="121"/>
      <c r="DF6" s="551"/>
      <c r="DG6" s="557" t="s">
        <v>321</v>
      </c>
      <c r="DH6" s="558" t="s">
        <v>1311</v>
      </c>
      <c r="DI6" s="251"/>
      <c r="DJ6" s="19"/>
      <c r="DK6" s="277"/>
      <c r="DL6" s="550"/>
      <c r="DM6" s="121"/>
      <c r="DN6" s="551"/>
      <c r="DO6" s="557" t="s">
        <v>321</v>
      </c>
      <c r="DP6" s="558"/>
      <c r="DQ6" s="251"/>
      <c r="DR6" s="19"/>
      <c r="DS6" s="277"/>
      <c r="DT6" s="550"/>
      <c r="DU6" s="121"/>
      <c r="DV6" s="551"/>
      <c r="DW6" s="557" t="s">
        <v>321</v>
      </c>
      <c r="DX6" s="558"/>
      <c r="DY6" s="251"/>
      <c r="DZ6" s="19"/>
      <c r="EA6" s="277"/>
      <c r="EB6" s="186"/>
      <c r="EC6" s="185"/>
      <c r="ED6" s="555"/>
      <c r="EE6" s="559" t="s">
        <v>321</v>
      </c>
      <c r="EF6" s="288" t="s">
        <v>1256</v>
      </c>
      <c r="EG6" s="560" t="s">
        <v>1257</v>
      </c>
      <c r="EH6" s="19"/>
      <c r="EI6" s="277"/>
      <c r="EJ6" s="550"/>
      <c r="EK6" s="121"/>
      <c r="EL6" s="551"/>
      <c r="EM6" s="557" t="s">
        <v>321</v>
      </c>
      <c r="EN6" s="558"/>
      <c r="EO6" s="251"/>
      <c r="EP6" s="19"/>
      <c r="EQ6" s="277"/>
    </row>
    <row r="7" spans="1:147" ht="37.5" customHeight="1" thickBot="1">
      <c r="A7" s="66"/>
      <c r="B7" s="561" t="s">
        <v>576</v>
      </c>
      <c r="C7" s="357"/>
      <c r="D7" s="124"/>
      <c r="E7" s="125"/>
      <c r="F7" s="562"/>
      <c r="G7" s="563"/>
      <c r="H7" s="564"/>
      <c r="I7" s="565"/>
      <c r="J7" s="19"/>
      <c r="K7" s="277"/>
      <c r="L7" s="124"/>
      <c r="M7" s="125"/>
      <c r="N7" s="562"/>
      <c r="O7" s="563"/>
      <c r="P7" s="564"/>
      <c r="Q7" s="565"/>
      <c r="R7" s="19"/>
      <c r="S7" s="277"/>
      <c r="T7" s="124"/>
      <c r="U7" s="125"/>
      <c r="V7" s="562"/>
      <c r="W7" s="563"/>
      <c r="X7" s="564"/>
      <c r="Y7" s="565"/>
      <c r="Z7" s="19"/>
      <c r="AA7" s="277"/>
      <c r="AB7" s="124"/>
      <c r="AC7" s="125"/>
      <c r="AD7" s="562"/>
      <c r="AE7" s="563"/>
      <c r="AF7" s="564"/>
      <c r="AG7" s="565"/>
      <c r="AH7" s="19"/>
      <c r="AI7" s="277"/>
      <c r="AJ7" s="124"/>
      <c r="AK7" s="125"/>
      <c r="AL7" s="562"/>
      <c r="AM7" s="563"/>
      <c r="AN7" s="564"/>
      <c r="AO7" s="565"/>
      <c r="AP7" s="19"/>
      <c r="AQ7" s="277"/>
      <c r="AR7" s="124"/>
      <c r="AS7" s="125"/>
      <c r="AT7" s="562"/>
      <c r="AU7" s="563"/>
      <c r="AV7" s="564"/>
      <c r="AW7" s="565"/>
      <c r="AX7" s="19"/>
      <c r="AY7" s="277"/>
      <c r="AZ7" s="124"/>
      <c r="BA7" s="125"/>
      <c r="BB7" s="562"/>
      <c r="BC7" s="563"/>
      <c r="BD7" s="564"/>
      <c r="BE7" s="565"/>
      <c r="BF7" s="19"/>
      <c r="BG7" s="277"/>
      <c r="BH7" s="124"/>
      <c r="BI7" s="125"/>
      <c r="BJ7" s="562"/>
      <c r="BK7" s="563"/>
      <c r="BL7" s="564" t="s">
        <v>1312</v>
      </c>
      <c r="BM7" s="565"/>
      <c r="BN7" s="19"/>
      <c r="BO7" s="277"/>
      <c r="BP7" s="124"/>
      <c r="BQ7" s="125"/>
      <c r="BR7" s="562"/>
      <c r="BS7" s="563"/>
      <c r="BT7" s="564"/>
      <c r="BU7" s="565"/>
      <c r="BV7" s="19"/>
      <c r="BW7" s="277"/>
      <c r="BX7" s="124"/>
      <c r="BY7" s="125"/>
      <c r="BZ7" s="562"/>
      <c r="CA7" s="563"/>
      <c r="CB7" s="564"/>
      <c r="CC7" s="565"/>
      <c r="CD7" s="19"/>
      <c r="CE7" s="277"/>
      <c r="CF7" s="124"/>
      <c r="CG7" s="125"/>
      <c r="CH7" s="562"/>
      <c r="CI7" s="563" t="s">
        <v>1313</v>
      </c>
      <c r="CJ7" s="564"/>
      <c r="CK7" s="565"/>
      <c r="CL7" s="19"/>
      <c r="CM7" s="277"/>
      <c r="CN7" s="124"/>
      <c r="CO7" s="125"/>
      <c r="CP7" s="562"/>
      <c r="CQ7" s="563"/>
      <c r="CR7" s="564"/>
      <c r="CS7" s="565"/>
      <c r="CT7" s="19"/>
      <c r="CU7" s="277"/>
      <c r="CV7" s="124"/>
      <c r="CW7" s="125"/>
      <c r="CX7" s="562"/>
      <c r="CY7" s="563"/>
      <c r="CZ7" s="564"/>
      <c r="DA7" s="565"/>
      <c r="DB7" s="19"/>
      <c r="DC7" s="277"/>
      <c r="DD7" s="124"/>
      <c r="DE7" s="125"/>
      <c r="DF7" s="562"/>
      <c r="DG7" s="563"/>
      <c r="DH7" s="564" t="s">
        <v>1314</v>
      </c>
      <c r="DI7" s="565"/>
      <c r="DJ7" s="19"/>
      <c r="DK7" s="277"/>
      <c r="DL7" s="124"/>
      <c r="DM7" s="125"/>
      <c r="DN7" s="562"/>
      <c r="DO7" s="563"/>
      <c r="DP7" s="564"/>
      <c r="DQ7" s="565"/>
      <c r="DR7" s="19"/>
      <c r="DS7" s="277"/>
      <c r="DT7" s="124"/>
      <c r="DU7" s="125"/>
      <c r="DV7" s="562"/>
      <c r="DW7" s="563"/>
      <c r="DX7" s="564"/>
      <c r="DY7" s="565"/>
      <c r="DZ7" s="19"/>
      <c r="EA7" s="277"/>
      <c r="EB7" s="364"/>
      <c r="EC7" s="365"/>
      <c r="ED7" s="566"/>
      <c r="EE7" s="567"/>
      <c r="EF7" s="568" t="s">
        <v>1254</v>
      </c>
      <c r="EG7" s="569" t="s">
        <v>1258</v>
      </c>
      <c r="EH7" s="19"/>
      <c r="EI7" s="277"/>
      <c r="EJ7" s="124"/>
      <c r="EK7" s="125"/>
      <c r="EL7" s="562"/>
      <c r="EM7" s="563"/>
      <c r="EN7" s="564"/>
      <c r="EO7" s="565"/>
      <c r="EP7" s="19"/>
      <c r="EQ7" s="277"/>
    </row>
    <row r="8" spans="1:147" ht="37.5" customHeight="1" thickBot="1">
      <c r="A8" s="369"/>
      <c r="B8" s="191" t="s">
        <v>322</v>
      </c>
      <c r="C8" s="136" t="s">
        <v>323</v>
      </c>
      <c r="D8" s="570" t="s">
        <v>324</v>
      </c>
      <c r="E8" s="571" t="s">
        <v>325</v>
      </c>
      <c r="F8" s="371" t="s">
        <v>326</v>
      </c>
      <c r="G8" s="572" t="s">
        <v>327</v>
      </c>
      <c r="H8" s="373" t="s">
        <v>328</v>
      </c>
      <c r="I8" s="573" t="s">
        <v>329</v>
      </c>
      <c r="J8" s="297" t="s">
        <v>1167</v>
      </c>
      <c r="K8" s="298" t="s">
        <v>1168</v>
      </c>
      <c r="L8" s="570" t="s">
        <v>324</v>
      </c>
      <c r="M8" s="571" t="s">
        <v>325</v>
      </c>
      <c r="N8" s="371" t="s">
        <v>326</v>
      </c>
      <c r="O8" s="572" t="s">
        <v>327</v>
      </c>
      <c r="P8" s="373" t="s">
        <v>328</v>
      </c>
      <c r="Q8" s="573" t="s">
        <v>329</v>
      </c>
      <c r="R8" s="297" t="s">
        <v>1167</v>
      </c>
      <c r="S8" s="298" t="s">
        <v>1168</v>
      </c>
      <c r="T8" s="570" t="s">
        <v>324</v>
      </c>
      <c r="U8" s="571" t="s">
        <v>325</v>
      </c>
      <c r="V8" s="371" t="s">
        <v>326</v>
      </c>
      <c r="W8" s="572" t="s">
        <v>327</v>
      </c>
      <c r="X8" s="373" t="s">
        <v>328</v>
      </c>
      <c r="Y8" s="573" t="s">
        <v>329</v>
      </c>
      <c r="Z8" s="297" t="s">
        <v>1167</v>
      </c>
      <c r="AA8" s="298" t="s">
        <v>1168</v>
      </c>
      <c r="AB8" s="570" t="s">
        <v>324</v>
      </c>
      <c r="AC8" s="571" t="s">
        <v>325</v>
      </c>
      <c r="AD8" s="371" t="s">
        <v>326</v>
      </c>
      <c r="AE8" s="572" t="s">
        <v>327</v>
      </c>
      <c r="AF8" s="373" t="s">
        <v>328</v>
      </c>
      <c r="AG8" s="573" t="s">
        <v>329</v>
      </c>
      <c r="AH8" s="297" t="s">
        <v>1167</v>
      </c>
      <c r="AI8" s="298" t="s">
        <v>1168</v>
      </c>
      <c r="AJ8" s="570" t="s">
        <v>324</v>
      </c>
      <c r="AK8" s="571" t="s">
        <v>325</v>
      </c>
      <c r="AL8" s="371" t="s">
        <v>326</v>
      </c>
      <c r="AM8" s="572" t="s">
        <v>327</v>
      </c>
      <c r="AN8" s="373" t="s">
        <v>328</v>
      </c>
      <c r="AO8" s="573" t="s">
        <v>329</v>
      </c>
      <c r="AP8" s="297" t="s">
        <v>1167</v>
      </c>
      <c r="AQ8" s="298" t="s">
        <v>1168</v>
      </c>
      <c r="AR8" s="570" t="s">
        <v>324</v>
      </c>
      <c r="AS8" s="571" t="s">
        <v>325</v>
      </c>
      <c r="AT8" s="371" t="s">
        <v>326</v>
      </c>
      <c r="AU8" s="572" t="s">
        <v>327</v>
      </c>
      <c r="AV8" s="373" t="s">
        <v>328</v>
      </c>
      <c r="AW8" s="573" t="s">
        <v>329</v>
      </c>
      <c r="AX8" s="297" t="s">
        <v>1167</v>
      </c>
      <c r="AY8" s="298" t="s">
        <v>1168</v>
      </c>
      <c r="AZ8" s="570" t="s">
        <v>324</v>
      </c>
      <c r="BA8" s="571" t="s">
        <v>325</v>
      </c>
      <c r="BB8" s="371" t="s">
        <v>326</v>
      </c>
      <c r="BC8" s="572" t="s">
        <v>327</v>
      </c>
      <c r="BD8" s="373" t="s">
        <v>328</v>
      </c>
      <c r="BE8" s="573" t="s">
        <v>329</v>
      </c>
      <c r="BF8" s="297" t="s">
        <v>1167</v>
      </c>
      <c r="BG8" s="298" t="s">
        <v>1168</v>
      </c>
      <c r="BH8" s="570" t="s">
        <v>324</v>
      </c>
      <c r="BI8" s="571" t="s">
        <v>325</v>
      </c>
      <c r="BJ8" s="371" t="s">
        <v>326</v>
      </c>
      <c r="BK8" s="572" t="s">
        <v>327</v>
      </c>
      <c r="BL8" s="373" t="s">
        <v>328</v>
      </c>
      <c r="BM8" s="573" t="s">
        <v>329</v>
      </c>
      <c r="BN8" s="297" t="s">
        <v>1167</v>
      </c>
      <c r="BO8" s="298" t="s">
        <v>1168</v>
      </c>
      <c r="BP8" s="570" t="s">
        <v>324</v>
      </c>
      <c r="BQ8" s="571" t="s">
        <v>325</v>
      </c>
      <c r="BR8" s="371" t="s">
        <v>326</v>
      </c>
      <c r="BS8" s="572" t="s">
        <v>327</v>
      </c>
      <c r="BT8" s="373" t="s">
        <v>328</v>
      </c>
      <c r="BU8" s="573" t="s">
        <v>329</v>
      </c>
      <c r="BV8" s="297" t="s">
        <v>1167</v>
      </c>
      <c r="BW8" s="298" t="s">
        <v>1168</v>
      </c>
      <c r="BX8" s="570" t="s">
        <v>324</v>
      </c>
      <c r="BY8" s="571" t="s">
        <v>325</v>
      </c>
      <c r="BZ8" s="371" t="s">
        <v>326</v>
      </c>
      <c r="CA8" s="572" t="s">
        <v>327</v>
      </c>
      <c r="CB8" s="373" t="s">
        <v>328</v>
      </c>
      <c r="CC8" s="573" t="s">
        <v>329</v>
      </c>
      <c r="CD8" s="297" t="s">
        <v>1167</v>
      </c>
      <c r="CE8" s="298" t="s">
        <v>1168</v>
      </c>
      <c r="CF8" s="570" t="s">
        <v>324</v>
      </c>
      <c r="CG8" s="571" t="s">
        <v>325</v>
      </c>
      <c r="CH8" s="371" t="s">
        <v>326</v>
      </c>
      <c r="CI8" s="572" t="s">
        <v>327</v>
      </c>
      <c r="CJ8" s="373" t="s">
        <v>328</v>
      </c>
      <c r="CK8" s="573" t="s">
        <v>329</v>
      </c>
      <c r="CL8" s="297" t="s">
        <v>1167</v>
      </c>
      <c r="CM8" s="298" t="s">
        <v>1168</v>
      </c>
      <c r="CN8" s="570" t="s">
        <v>324</v>
      </c>
      <c r="CO8" s="571" t="s">
        <v>325</v>
      </c>
      <c r="CP8" s="371" t="s">
        <v>326</v>
      </c>
      <c r="CQ8" s="572" t="s">
        <v>327</v>
      </c>
      <c r="CR8" s="373" t="s">
        <v>328</v>
      </c>
      <c r="CS8" s="573" t="s">
        <v>329</v>
      </c>
      <c r="CT8" s="297" t="s">
        <v>1167</v>
      </c>
      <c r="CU8" s="298" t="s">
        <v>1168</v>
      </c>
      <c r="CV8" s="570" t="s">
        <v>324</v>
      </c>
      <c r="CW8" s="571" t="s">
        <v>325</v>
      </c>
      <c r="CX8" s="371" t="s">
        <v>326</v>
      </c>
      <c r="CY8" s="572" t="s">
        <v>327</v>
      </c>
      <c r="CZ8" s="373" t="s">
        <v>328</v>
      </c>
      <c r="DA8" s="573" t="s">
        <v>329</v>
      </c>
      <c r="DB8" s="297" t="s">
        <v>1167</v>
      </c>
      <c r="DC8" s="298" t="s">
        <v>1168</v>
      </c>
      <c r="DD8" s="570" t="s">
        <v>324</v>
      </c>
      <c r="DE8" s="571" t="s">
        <v>325</v>
      </c>
      <c r="DF8" s="371" t="s">
        <v>326</v>
      </c>
      <c r="DG8" s="572" t="s">
        <v>327</v>
      </c>
      <c r="DH8" s="373" t="s">
        <v>328</v>
      </c>
      <c r="DI8" s="573" t="s">
        <v>329</v>
      </c>
      <c r="DJ8" s="297" t="s">
        <v>1167</v>
      </c>
      <c r="DK8" s="298" t="s">
        <v>1168</v>
      </c>
      <c r="DL8" s="570" t="s">
        <v>324</v>
      </c>
      <c r="DM8" s="571" t="s">
        <v>325</v>
      </c>
      <c r="DN8" s="371" t="s">
        <v>326</v>
      </c>
      <c r="DO8" s="572" t="s">
        <v>327</v>
      </c>
      <c r="DP8" s="373" t="s">
        <v>328</v>
      </c>
      <c r="DQ8" s="573" t="s">
        <v>329</v>
      </c>
      <c r="DR8" s="297" t="s">
        <v>1167</v>
      </c>
      <c r="DS8" s="298" t="s">
        <v>1168</v>
      </c>
      <c r="DT8" s="570" t="s">
        <v>324</v>
      </c>
      <c r="DU8" s="571" t="s">
        <v>325</v>
      </c>
      <c r="DV8" s="371" t="s">
        <v>326</v>
      </c>
      <c r="DW8" s="572" t="s">
        <v>327</v>
      </c>
      <c r="DX8" s="373" t="s">
        <v>328</v>
      </c>
      <c r="DY8" s="573" t="s">
        <v>329</v>
      </c>
      <c r="DZ8" s="297" t="s">
        <v>1167</v>
      </c>
      <c r="EA8" s="298" t="s">
        <v>1168</v>
      </c>
      <c r="EB8" s="574" t="s">
        <v>324</v>
      </c>
      <c r="EC8" s="191" t="s">
        <v>325</v>
      </c>
      <c r="ED8" s="376" t="s">
        <v>326</v>
      </c>
      <c r="EE8" s="378" t="s">
        <v>327</v>
      </c>
      <c r="EF8" s="191" t="s">
        <v>328</v>
      </c>
      <c r="EG8" s="575" t="s">
        <v>329</v>
      </c>
      <c r="EH8" s="297" t="s">
        <v>1167</v>
      </c>
      <c r="EI8" s="298" t="s">
        <v>1168</v>
      </c>
      <c r="EJ8" s="570" t="s">
        <v>324</v>
      </c>
      <c r="EK8" s="571" t="s">
        <v>325</v>
      </c>
      <c r="EL8" s="371" t="s">
        <v>326</v>
      </c>
      <c r="EM8" s="572" t="s">
        <v>327</v>
      </c>
      <c r="EN8" s="373" t="s">
        <v>328</v>
      </c>
      <c r="EO8" s="573" t="s">
        <v>329</v>
      </c>
      <c r="EP8" s="297" t="s">
        <v>1167</v>
      </c>
      <c r="EQ8" s="298" t="s">
        <v>1168</v>
      </c>
    </row>
    <row r="9" spans="1:147" ht="37.5" customHeight="1" thickBot="1">
      <c r="A9" s="369"/>
      <c r="B9" s="379">
        <v>1</v>
      </c>
      <c r="C9" s="305" t="s">
        <v>577</v>
      </c>
      <c r="D9" s="576" t="s">
        <v>1315</v>
      </c>
      <c r="E9" s="307">
        <v>1</v>
      </c>
      <c r="F9" s="307" t="s">
        <v>331</v>
      </c>
      <c r="G9" s="577">
        <v>956000</v>
      </c>
      <c r="H9" s="309"/>
      <c r="I9" s="578">
        <f t="shared" ref="I9:I12" si="0">+(G9+(G9*H9))*E9</f>
        <v>956000</v>
      </c>
      <c r="J9" s="311" t="s">
        <v>1170</v>
      </c>
      <c r="K9" s="312"/>
      <c r="L9" s="579"/>
      <c r="M9" s="307">
        <v>1</v>
      </c>
      <c r="N9" s="307" t="s">
        <v>331</v>
      </c>
      <c r="O9" s="577"/>
      <c r="P9" s="309"/>
      <c r="Q9" s="578">
        <f t="shared" ref="Q9:Q12" si="1">+(O9+(O9*P9))*M9</f>
        <v>0</v>
      </c>
      <c r="R9" s="311" t="s">
        <v>1169</v>
      </c>
      <c r="S9" s="312"/>
      <c r="T9" s="579"/>
      <c r="U9" s="307">
        <v>1</v>
      </c>
      <c r="V9" s="307" t="s">
        <v>331</v>
      </c>
      <c r="W9" s="577"/>
      <c r="X9" s="309"/>
      <c r="Y9" s="578">
        <f t="shared" ref="Y9:Y12" si="2">+(W9+(W9*X9))*U9</f>
        <v>0</v>
      </c>
      <c r="Z9" s="311" t="s">
        <v>1169</v>
      </c>
      <c r="AA9" s="312"/>
      <c r="AB9" s="579"/>
      <c r="AC9" s="307">
        <v>1</v>
      </c>
      <c r="AD9" s="307" t="s">
        <v>331</v>
      </c>
      <c r="AE9" s="577"/>
      <c r="AF9" s="309"/>
      <c r="AG9" s="578">
        <f t="shared" ref="AG9:AG12" si="3">+(AE9+(AE9*AF9))*AC9</f>
        <v>0</v>
      </c>
      <c r="AH9" s="311" t="s">
        <v>1169</v>
      </c>
      <c r="AI9" s="312"/>
      <c r="AJ9" s="579"/>
      <c r="AK9" s="307">
        <v>1</v>
      </c>
      <c r="AL9" s="307" t="s">
        <v>331</v>
      </c>
      <c r="AM9" s="577"/>
      <c r="AN9" s="309"/>
      <c r="AO9" s="578">
        <f t="shared" ref="AO9:AO12" si="4">+(AM9+(AM9*AN9))*AK9</f>
        <v>0</v>
      </c>
      <c r="AP9" s="311" t="s">
        <v>1169</v>
      </c>
      <c r="AQ9" s="312"/>
      <c r="AR9" s="579"/>
      <c r="AS9" s="307">
        <v>1</v>
      </c>
      <c r="AT9" s="307" t="s">
        <v>331</v>
      </c>
      <c r="AU9" s="577"/>
      <c r="AV9" s="309"/>
      <c r="AW9" s="578">
        <f t="shared" ref="AW9:AW12" si="5">+(AU9+(AU9*AV9))*AS9</f>
        <v>0</v>
      </c>
      <c r="AX9" s="311" t="s">
        <v>1169</v>
      </c>
      <c r="AY9" s="312"/>
      <c r="AZ9" s="579"/>
      <c r="BA9" s="307">
        <v>1</v>
      </c>
      <c r="BB9" s="307" t="s">
        <v>331</v>
      </c>
      <c r="BC9" s="577"/>
      <c r="BD9" s="309"/>
      <c r="BE9" s="578">
        <f t="shared" ref="BE9:BE12" si="6">+(BC9+(BC9*BD9))*BA9</f>
        <v>0</v>
      </c>
      <c r="BF9" s="311" t="s">
        <v>1169</v>
      </c>
      <c r="BG9" s="312"/>
      <c r="BH9" s="579"/>
      <c r="BI9" s="307">
        <v>1</v>
      </c>
      <c r="BJ9" s="307" t="s">
        <v>331</v>
      </c>
      <c r="BK9" s="577"/>
      <c r="BL9" s="309"/>
      <c r="BM9" s="578">
        <f t="shared" ref="BM9:BM12" si="7">+(BK9+(BK9*BL9))*BI9</f>
        <v>0</v>
      </c>
      <c r="BN9" s="311" t="s">
        <v>1169</v>
      </c>
      <c r="BO9" s="312"/>
      <c r="BP9" s="579"/>
      <c r="BQ9" s="307">
        <v>1</v>
      </c>
      <c r="BR9" s="307" t="s">
        <v>331</v>
      </c>
      <c r="BS9" s="577"/>
      <c r="BT9" s="309"/>
      <c r="BU9" s="578">
        <f t="shared" ref="BU9:BU12" si="8">+(BS9+(BS9*BT9))*BQ9</f>
        <v>0</v>
      </c>
      <c r="BV9" s="311" t="s">
        <v>1169</v>
      </c>
      <c r="BW9" s="312"/>
      <c r="BX9" s="579" t="s">
        <v>1316</v>
      </c>
      <c r="BY9" s="307">
        <v>1</v>
      </c>
      <c r="BZ9" s="307" t="s">
        <v>331</v>
      </c>
      <c r="CA9" s="577">
        <v>420000</v>
      </c>
      <c r="CB9" s="309">
        <v>0</v>
      </c>
      <c r="CC9" s="578">
        <f t="shared" ref="CC9:CC12" si="9">+(CA9+(CA9*CB9))*BY9</f>
        <v>420000</v>
      </c>
      <c r="CD9" s="311" t="s">
        <v>1170</v>
      </c>
      <c r="CE9" s="312"/>
      <c r="CF9" s="579"/>
      <c r="CG9" s="307">
        <v>1</v>
      </c>
      <c r="CH9" s="307" t="s">
        <v>331</v>
      </c>
      <c r="CI9" s="577"/>
      <c r="CJ9" s="309"/>
      <c r="CK9" s="578">
        <f t="shared" ref="CK9:CK12" si="10">+(CI9+(CI9*CJ9))*CG9</f>
        <v>0</v>
      </c>
      <c r="CL9" s="311" t="s">
        <v>1169</v>
      </c>
      <c r="CM9" s="312"/>
      <c r="CN9" s="579"/>
      <c r="CO9" s="307">
        <v>1</v>
      </c>
      <c r="CP9" s="307" t="s">
        <v>331</v>
      </c>
      <c r="CQ9" s="577"/>
      <c r="CR9" s="309"/>
      <c r="CS9" s="578">
        <f t="shared" ref="CS9:CS12" si="11">+(CQ9+(CQ9*CR9))*CO9</f>
        <v>0</v>
      </c>
      <c r="CT9" s="311" t="s">
        <v>1169</v>
      </c>
      <c r="CU9" s="312"/>
      <c r="CV9" s="579"/>
      <c r="CW9" s="307">
        <v>1</v>
      </c>
      <c r="CX9" s="307" t="s">
        <v>331</v>
      </c>
      <c r="CY9" s="577"/>
      <c r="CZ9" s="309"/>
      <c r="DA9" s="578">
        <f t="shared" ref="DA9:DA12" si="12">+(CY9+(CY9*CZ9))*CW9</f>
        <v>0</v>
      </c>
      <c r="DB9" s="311" t="s">
        <v>1169</v>
      </c>
      <c r="DC9" s="312"/>
      <c r="DD9" s="582" t="s">
        <v>1317</v>
      </c>
      <c r="DE9" s="307">
        <v>1</v>
      </c>
      <c r="DF9" s="307" t="s">
        <v>331</v>
      </c>
      <c r="DG9" s="577">
        <v>299895</v>
      </c>
      <c r="DH9" s="309">
        <v>0</v>
      </c>
      <c r="DI9" s="578">
        <f t="shared" ref="DI9:DI12" si="13">+(DG9+(DG9*DH9))*DE9</f>
        <v>299895</v>
      </c>
      <c r="DJ9" s="311" t="s">
        <v>1170</v>
      </c>
      <c r="DK9" s="312"/>
      <c r="DL9" s="579" t="s">
        <v>1318</v>
      </c>
      <c r="DM9" s="307">
        <v>1</v>
      </c>
      <c r="DN9" s="307" t="s">
        <v>331</v>
      </c>
      <c r="DO9" s="577">
        <v>414950</v>
      </c>
      <c r="DP9" s="309">
        <v>0</v>
      </c>
      <c r="DQ9" s="578">
        <f t="shared" ref="DQ9:DQ12" si="14">+(DO9+(DO9*DP9))*DM9</f>
        <v>414950</v>
      </c>
      <c r="DR9" s="311" t="s">
        <v>1170</v>
      </c>
      <c r="DS9" s="312"/>
      <c r="DT9" s="579"/>
      <c r="DU9" s="307">
        <v>1</v>
      </c>
      <c r="DV9" s="307" t="s">
        <v>331</v>
      </c>
      <c r="DW9" s="577"/>
      <c r="DX9" s="309"/>
      <c r="DY9" s="578">
        <f t="shared" ref="DY9:DY12" si="15">+(DW9+(DW9*DX9))*DU9</f>
        <v>0</v>
      </c>
      <c r="DZ9" s="311" t="s">
        <v>1169</v>
      </c>
      <c r="EA9" s="312"/>
      <c r="EB9" s="421"/>
      <c r="EC9" s="315">
        <v>1</v>
      </c>
      <c r="ED9" s="315" t="s">
        <v>331</v>
      </c>
      <c r="EE9" s="368"/>
      <c r="EF9" s="317"/>
      <c r="EG9" s="583" t="s">
        <v>1199</v>
      </c>
      <c r="EH9" s="311" t="s">
        <v>1169</v>
      </c>
      <c r="EI9" s="312"/>
      <c r="EJ9" s="580"/>
      <c r="EK9" s="307">
        <v>1</v>
      </c>
      <c r="EL9" s="307" t="s">
        <v>331</v>
      </c>
      <c r="EM9" s="577"/>
      <c r="EN9" s="309"/>
      <c r="EO9" s="578">
        <f t="shared" ref="EO9:EO12" si="16">+(EM9+(EM9*EN9))*EK9</f>
        <v>0</v>
      </c>
      <c r="EP9" s="311" t="s">
        <v>1169</v>
      </c>
      <c r="EQ9" s="312"/>
    </row>
    <row r="10" spans="1:147" ht="37.5" customHeight="1">
      <c r="A10" s="369"/>
      <c r="B10" s="379">
        <v>2</v>
      </c>
      <c r="C10" s="305" t="s">
        <v>578</v>
      </c>
      <c r="D10" s="576" t="s">
        <v>1315</v>
      </c>
      <c r="E10" s="307">
        <v>1</v>
      </c>
      <c r="F10" s="584" t="s">
        <v>331</v>
      </c>
      <c r="G10" s="577">
        <v>322000</v>
      </c>
      <c r="H10" s="309"/>
      <c r="I10" s="578">
        <f t="shared" si="0"/>
        <v>322000</v>
      </c>
      <c r="J10" s="19"/>
      <c r="K10" s="277"/>
      <c r="L10" s="579"/>
      <c r="M10" s="307">
        <v>1</v>
      </c>
      <c r="N10" s="584" t="s">
        <v>331</v>
      </c>
      <c r="O10" s="577"/>
      <c r="P10" s="309"/>
      <c r="Q10" s="578">
        <f t="shared" si="1"/>
        <v>0</v>
      </c>
      <c r="R10" s="19"/>
      <c r="S10" s="277"/>
      <c r="T10" s="579"/>
      <c r="U10" s="307">
        <v>1</v>
      </c>
      <c r="V10" s="584" t="s">
        <v>331</v>
      </c>
      <c r="W10" s="577"/>
      <c r="X10" s="309"/>
      <c r="Y10" s="578">
        <f t="shared" si="2"/>
        <v>0</v>
      </c>
      <c r="Z10" s="19"/>
      <c r="AA10" s="277"/>
      <c r="AB10" s="579"/>
      <c r="AC10" s="307">
        <v>1</v>
      </c>
      <c r="AD10" s="584" t="s">
        <v>331</v>
      </c>
      <c r="AE10" s="577"/>
      <c r="AF10" s="309"/>
      <c r="AG10" s="578">
        <f t="shared" si="3"/>
        <v>0</v>
      </c>
      <c r="AH10" s="19"/>
      <c r="AI10" s="277"/>
      <c r="AJ10" s="579"/>
      <c r="AK10" s="307">
        <v>1</v>
      </c>
      <c r="AL10" s="584" t="s">
        <v>331</v>
      </c>
      <c r="AM10" s="577"/>
      <c r="AN10" s="309"/>
      <c r="AO10" s="578">
        <f t="shared" si="4"/>
        <v>0</v>
      </c>
      <c r="AP10" s="19"/>
      <c r="AQ10" s="277"/>
      <c r="AR10" s="579"/>
      <c r="AS10" s="307">
        <v>1</v>
      </c>
      <c r="AT10" s="584" t="s">
        <v>331</v>
      </c>
      <c r="AU10" s="577"/>
      <c r="AV10" s="309"/>
      <c r="AW10" s="578">
        <f t="shared" si="5"/>
        <v>0</v>
      </c>
      <c r="AX10" s="19"/>
      <c r="AY10" s="277"/>
      <c r="AZ10" s="579"/>
      <c r="BA10" s="307">
        <v>1</v>
      </c>
      <c r="BB10" s="584" t="s">
        <v>331</v>
      </c>
      <c r="BC10" s="577"/>
      <c r="BD10" s="309"/>
      <c r="BE10" s="578">
        <f t="shared" si="6"/>
        <v>0</v>
      </c>
      <c r="BF10" s="19"/>
      <c r="BG10" s="277"/>
      <c r="BH10" s="579"/>
      <c r="BI10" s="307">
        <v>1</v>
      </c>
      <c r="BJ10" s="584" t="s">
        <v>331</v>
      </c>
      <c r="BK10" s="577"/>
      <c r="BL10" s="309"/>
      <c r="BM10" s="578">
        <f t="shared" si="7"/>
        <v>0</v>
      </c>
      <c r="BN10" s="19"/>
      <c r="BO10" s="277"/>
      <c r="BP10" s="579"/>
      <c r="BQ10" s="307">
        <v>1</v>
      </c>
      <c r="BR10" s="584" t="s">
        <v>331</v>
      </c>
      <c r="BS10" s="577"/>
      <c r="BT10" s="309"/>
      <c r="BU10" s="578">
        <f t="shared" si="8"/>
        <v>0</v>
      </c>
      <c r="BV10" s="19"/>
      <c r="BW10" s="277"/>
      <c r="BX10" s="579" t="s">
        <v>1316</v>
      </c>
      <c r="BY10" s="307">
        <v>1</v>
      </c>
      <c r="BZ10" s="584" t="s">
        <v>331</v>
      </c>
      <c r="CA10" s="577">
        <v>400000</v>
      </c>
      <c r="CB10" s="309">
        <v>0</v>
      </c>
      <c r="CC10" s="578">
        <f t="shared" si="9"/>
        <v>400000</v>
      </c>
      <c r="CD10" s="19"/>
      <c r="CE10" s="277"/>
      <c r="CF10" s="579"/>
      <c r="CG10" s="307">
        <v>1</v>
      </c>
      <c r="CH10" s="584" t="s">
        <v>331</v>
      </c>
      <c r="CI10" s="577"/>
      <c r="CJ10" s="309"/>
      <c r="CK10" s="578">
        <f t="shared" si="10"/>
        <v>0</v>
      </c>
      <c r="CL10" s="19"/>
      <c r="CM10" s="277"/>
      <c r="CN10" s="579"/>
      <c r="CO10" s="307">
        <v>1</v>
      </c>
      <c r="CP10" s="584" t="s">
        <v>331</v>
      </c>
      <c r="CQ10" s="577"/>
      <c r="CR10" s="309"/>
      <c r="CS10" s="578">
        <f t="shared" si="11"/>
        <v>0</v>
      </c>
      <c r="CT10" s="19"/>
      <c r="CU10" s="277"/>
      <c r="CV10" s="579"/>
      <c r="CW10" s="307">
        <v>1</v>
      </c>
      <c r="CX10" s="584" t="s">
        <v>331</v>
      </c>
      <c r="CY10" s="577"/>
      <c r="CZ10" s="309"/>
      <c r="DA10" s="578">
        <f t="shared" si="12"/>
        <v>0</v>
      </c>
      <c r="DB10" s="19"/>
      <c r="DC10" s="277"/>
      <c r="DD10" s="582" t="s">
        <v>1317</v>
      </c>
      <c r="DE10" s="307">
        <v>1</v>
      </c>
      <c r="DF10" s="584" t="s">
        <v>331</v>
      </c>
      <c r="DG10" s="577">
        <v>279888</v>
      </c>
      <c r="DH10" s="309">
        <v>0</v>
      </c>
      <c r="DI10" s="578">
        <f t="shared" si="13"/>
        <v>279888</v>
      </c>
      <c r="DJ10" s="19"/>
      <c r="DK10" s="277"/>
      <c r="DL10" s="579" t="s">
        <v>1318</v>
      </c>
      <c r="DM10" s="307">
        <v>1</v>
      </c>
      <c r="DN10" s="584" t="s">
        <v>331</v>
      </c>
      <c r="DO10" s="577">
        <v>466482</v>
      </c>
      <c r="DP10" s="309">
        <v>0</v>
      </c>
      <c r="DQ10" s="578">
        <f t="shared" si="14"/>
        <v>466482</v>
      </c>
      <c r="DR10" s="19"/>
      <c r="DS10" s="277"/>
      <c r="DT10" s="579"/>
      <c r="DU10" s="307">
        <v>1</v>
      </c>
      <c r="DV10" s="584" t="s">
        <v>331</v>
      </c>
      <c r="DW10" s="577"/>
      <c r="DX10" s="309"/>
      <c r="DY10" s="578">
        <f t="shared" si="15"/>
        <v>0</v>
      </c>
      <c r="DZ10" s="19"/>
      <c r="EA10" s="277"/>
      <c r="EB10" s="421"/>
      <c r="EC10" s="315">
        <v>1</v>
      </c>
      <c r="ED10" s="315" t="s">
        <v>331</v>
      </c>
      <c r="EE10" s="368"/>
      <c r="EF10" s="317"/>
      <c r="EG10" s="583" t="s">
        <v>1199</v>
      </c>
      <c r="EH10" s="19"/>
      <c r="EI10" s="277"/>
      <c r="EJ10" s="580"/>
      <c r="EK10" s="307">
        <v>1</v>
      </c>
      <c r="EL10" s="584" t="s">
        <v>331</v>
      </c>
      <c r="EM10" s="577"/>
      <c r="EN10" s="309"/>
      <c r="EO10" s="578">
        <f t="shared" si="16"/>
        <v>0</v>
      </c>
      <c r="EP10" s="19"/>
      <c r="EQ10" s="277"/>
    </row>
    <row r="11" spans="1:147" ht="37.5" customHeight="1">
      <c r="A11" s="369"/>
      <c r="B11" s="379">
        <v>3</v>
      </c>
      <c r="C11" s="305" t="s">
        <v>579</v>
      </c>
      <c r="D11" s="576" t="s">
        <v>1315</v>
      </c>
      <c r="E11" s="307">
        <v>1</v>
      </c>
      <c r="F11" s="307" t="s">
        <v>331</v>
      </c>
      <c r="G11" s="577">
        <v>77000</v>
      </c>
      <c r="H11" s="309"/>
      <c r="I11" s="578">
        <f t="shared" si="0"/>
        <v>77000</v>
      </c>
      <c r="J11" s="19"/>
      <c r="K11" s="277"/>
      <c r="L11" s="579"/>
      <c r="M11" s="307">
        <v>1</v>
      </c>
      <c r="N11" s="307" t="s">
        <v>331</v>
      </c>
      <c r="O11" s="577"/>
      <c r="P11" s="309"/>
      <c r="Q11" s="578">
        <f t="shared" si="1"/>
        <v>0</v>
      </c>
      <c r="R11" s="19"/>
      <c r="S11" s="277"/>
      <c r="T11" s="579"/>
      <c r="U11" s="307">
        <v>1</v>
      </c>
      <c r="V11" s="307" t="s">
        <v>331</v>
      </c>
      <c r="W11" s="577"/>
      <c r="X11" s="309"/>
      <c r="Y11" s="578">
        <f t="shared" si="2"/>
        <v>0</v>
      </c>
      <c r="Z11" s="19"/>
      <c r="AA11" s="277"/>
      <c r="AB11" s="579"/>
      <c r="AC11" s="307">
        <v>1</v>
      </c>
      <c r="AD11" s="307" t="s">
        <v>331</v>
      </c>
      <c r="AE11" s="577"/>
      <c r="AF11" s="309"/>
      <c r="AG11" s="578">
        <f t="shared" si="3"/>
        <v>0</v>
      </c>
      <c r="AH11" s="19"/>
      <c r="AI11" s="277"/>
      <c r="AJ11" s="579"/>
      <c r="AK11" s="307">
        <v>1</v>
      </c>
      <c r="AL11" s="307" t="s">
        <v>331</v>
      </c>
      <c r="AM11" s="577"/>
      <c r="AN11" s="309"/>
      <c r="AO11" s="578">
        <f t="shared" si="4"/>
        <v>0</v>
      </c>
      <c r="AP11" s="19"/>
      <c r="AQ11" s="277"/>
      <c r="AR11" s="579"/>
      <c r="AS11" s="307">
        <v>1</v>
      </c>
      <c r="AT11" s="307" t="s">
        <v>331</v>
      </c>
      <c r="AU11" s="577"/>
      <c r="AV11" s="309"/>
      <c r="AW11" s="578">
        <f t="shared" si="5"/>
        <v>0</v>
      </c>
      <c r="AX11" s="19"/>
      <c r="AY11" s="277"/>
      <c r="AZ11" s="579"/>
      <c r="BA11" s="307">
        <v>1</v>
      </c>
      <c r="BB11" s="307" t="s">
        <v>331</v>
      </c>
      <c r="BC11" s="577"/>
      <c r="BD11" s="309"/>
      <c r="BE11" s="578">
        <f t="shared" si="6"/>
        <v>0</v>
      </c>
      <c r="BF11" s="19"/>
      <c r="BG11" s="277"/>
      <c r="BH11" s="579"/>
      <c r="BI11" s="307">
        <v>1</v>
      </c>
      <c r="BJ11" s="307" t="s">
        <v>331</v>
      </c>
      <c r="BK11" s="577"/>
      <c r="BL11" s="309"/>
      <c r="BM11" s="578">
        <f t="shared" si="7"/>
        <v>0</v>
      </c>
      <c r="BN11" s="19"/>
      <c r="BO11" s="277"/>
      <c r="BP11" s="579"/>
      <c r="BQ11" s="307">
        <v>1</v>
      </c>
      <c r="BR11" s="307" t="s">
        <v>331</v>
      </c>
      <c r="BS11" s="577"/>
      <c r="BT11" s="309"/>
      <c r="BU11" s="578">
        <f t="shared" si="8"/>
        <v>0</v>
      </c>
      <c r="BV11" s="19"/>
      <c r="BW11" s="277"/>
      <c r="BX11" s="579" t="s">
        <v>1316</v>
      </c>
      <c r="BY11" s="307">
        <v>1</v>
      </c>
      <c r="BZ11" s="307" t="s">
        <v>331</v>
      </c>
      <c r="CA11" s="577">
        <v>94500</v>
      </c>
      <c r="CB11" s="309">
        <v>0</v>
      </c>
      <c r="CC11" s="578">
        <f t="shared" si="9"/>
        <v>94500</v>
      </c>
      <c r="CD11" s="19"/>
      <c r="CE11" s="277"/>
      <c r="CF11" s="579"/>
      <c r="CG11" s="307">
        <v>1</v>
      </c>
      <c r="CH11" s="307" t="s">
        <v>331</v>
      </c>
      <c r="CI11" s="577"/>
      <c r="CJ11" s="309"/>
      <c r="CK11" s="578">
        <f t="shared" si="10"/>
        <v>0</v>
      </c>
      <c r="CL11" s="19"/>
      <c r="CM11" s="277"/>
      <c r="CN11" s="579"/>
      <c r="CO11" s="307">
        <v>1</v>
      </c>
      <c r="CP11" s="307" t="s">
        <v>331</v>
      </c>
      <c r="CQ11" s="577"/>
      <c r="CR11" s="309"/>
      <c r="CS11" s="578">
        <f t="shared" si="11"/>
        <v>0</v>
      </c>
      <c r="CT11" s="19"/>
      <c r="CU11" s="277"/>
      <c r="CV11" s="579"/>
      <c r="CW11" s="307">
        <v>1</v>
      </c>
      <c r="CX11" s="307" t="s">
        <v>331</v>
      </c>
      <c r="CY11" s="577"/>
      <c r="CZ11" s="309"/>
      <c r="DA11" s="578">
        <f t="shared" si="12"/>
        <v>0</v>
      </c>
      <c r="DB11" s="19"/>
      <c r="DC11" s="277"/>
      <c r="DD11" s="582" t="s">
        <v>1319</v>
      </c>
      <c r="DE11" s="307">
        <v>1</v>
      </c>
      <c r="DF11" s="307" t="s">
        <v>331</v>
      </c>
      <c r="DG11" s="577">
        <v>99897</v>
      </c>
      <c r="DH11" s="309">
        <v>0</v>
      </c>
      <c r="DI11" s="578">
        <f t="shared" si="13"/>
        <v>99897</v>
      </c>
      <c r="DJ11" s="19"/>
      <c r="DK11" s="277"/>
      <c r="DL11" s="579" t="s">
        <v>1318</v>
      </c>
      <c r="DM11" s="307">
        <v>1</v>
      </c>
      <c r="DN11" s="307" t="s">
        <v>331</v>
      </c>
      <c r="DO11" s="577">
        <v>55175</v>
      </c>
      <c r="DP11" s="309">
        <v>0</v>
      </c>
      <c r="DQ11" s="578">
        <f t="shared" si="14"/>
        <v>55175</v>
      </c>
      <c r="DR11" s="19"/>
      <c r="DS11" s="277"/>
      <c r="DT11" s="579"/>
      <c r="DU11" s="307">
        <v>1</v>
      </c>
      <c r="DV11" s="307" t="s">
        <v>331</v>
      </c>
      <c r="DW11" s="577"/>
      <c r="DX11" s="309"/>
      <c r="DY11" s="578">
        <f t="shared" si="15"/>
        <v>0</v>
      </c>
      <c r="DZ11" s="19"/>
      <c r="EA11" s="277"/>
      <c r="EB11" s="421"/>
      <c r="EC11" s="315">
        <v>1</v>
      </c>
      <c r="ED11" s="315" t="s">
        <v>331</v>
      </c>
      <c r="EE11" s="368"/>
      <c r="EF11" s="317"/>
      <c r="EG11" s="583" t="s">
        <v>1199</v>
      </c>
      <c r="EH11" s="19"/>
      <c r="EI11" s="277"/>
      <c r="EJ11" s="580"/>
      <c r="EK11" s="307">
        <v>1</v>
      </c>
      <c r="EL11" s="307" t="s">
        <v>331</v>
      </c>
      <c r="EM11" s="577"/>
      <c r="EN11" s="309"/>
      <c r="EO11" s="578">
        <f t="shared" si="16"/>
        <v>0</v>
      </c>
      <c r="EP11" s="19"/>
      <c r="EQ11" s="277"/>
    </row>
    <row r="12" spans="1:147" ht="37.5" customHeight="1">
      <c r="A12" s="369"/>
      <c r="B12" s="379">
        <v>4</v>
      </c>
      <c r="C12" s="305" t="s">
        <v>580</v>
      </c>
      <c r="D12" s="576" t="s">
        <v>1315</v>
      </c>
      <c r="E12" s="307">
        <v>1</v>
      </c>
      <c r="F12" s="307" t="s">
        <v>331</v>
      </c>
      <c r="G12" s="577">
        <v>67000</v>
      </c>
      <c r="H12" s="309"/>
      <c r="I12" s="578">
        <f t="shared" si="0"/>
        <v>67000</v>
      </c>
      <c r="J12" s="19"/>
      <c r="K12" s="277"/>
      <c r="L12" s="579"/>
      <c r="M12" s="307">
        <v>1</v>
      </c>
      <c r="N12" s="307" t="s">
        <v>331</v>
      </c>
      <c r="O12" s="577"/>
      <c r="P12" s="309"/>
      <c r="Q12" s="578">
        <f t="shared" si="1"/>
        <v>0</v>
      </c>
      <c r="R12" s="19"/>
      <c r="S12" s="277"/>
      <c r="T12" s="579"/>
      <c r="U12" s="307">
        <v>1</v>
      </c>
      <c r="V12" s="307" t="s">
        <v>331</v>
      </c>
      <c r="W12" s="577"/>
      <c r="X12" s="309"/>
      <c r="Y12" s="578">
        <f t="shared" si="2"/>
        <v>0</v>
      </c>
      <c r="Z12" s="19"/>
      <c r="AA12" s="277"/>
      <c r="AB12" s="579"/>
      <c r="AC12" s="307">
        <v>1</v>
      </c>
      <c r="AD12" s="307" t="s">
        <v>331</v>
      </c>
      <c r="AE12" s="577"/>
      <c r="AF12" s="309"/>
      <c r="AG12" s="578">
        <f t="shared" si="3"/>
        <v>0</v>
      </c>
      <c r="AH12" s="19"/>
      <c r="AI12" s="277"/>
      <c r="AJ12" s="579"/>
      <c r="AK12" s="307">
        <v>1</v>
      </c>
      <c r="AL12" s="307" t="s">
        <v>331</v>
      </c>
      <c r="AM12" s="577"/>
      <c r="AN12" s="309"/>
      <c r="AO12" s="578">
        <f t="shared" si="4"/>
        <v>0</v>
      </c>
      <c r="AP12" s="19"/>
      <c r="AQ12" s="277"/>
      <c r="AR12" s="579"/>
      <c r="AS12" s="307">
        <v>1</v>
      </c>
      <c r="AT12" s="307" t="s">
        <v>331</v>
      </c>
      <c r="AU12" s="577"/>
      <c r="AV12" s="309"/>
      <c r="AW12" s="578">
        <f t="shared" si="5"/>
        <v>0</v>
      </c>
      <c r="AX12" s="19"/>
      <c r="AY12" s="277"/>
      <c r="AZ12" s="579"/>
      <c r="BA12" s="307">
        <v>1</v>
      </c>
      <c r="BB12" s="307" t="s">
        <v>331</v>
      </c>
      <c r="BC12" s="577"/>
      <c r="BD12" s="309"/>
      <c r="BE12" s="578">
        <f t="shared" si="6"/>
        <v>0</v>
      </c>
      <c r="BF12" s="19"/>
      <c r="BG12" s="277"/>
      <c r="BH12" s="579"/>
      <c r="BI12" s="307">
        <v>1</v>
      </c>
      <c r="BJ12" s="307" t="s">
        <v>331</v>
      </c>
      <c r="BK12" s="577"/>
      <c r="BL12" s="309"/>
      <c r="BM12" s="578">
        <f t="shared" si="7"/>
        <v>0</v>
      </c>
      <c r="BN12" s="19"/>
      <c r="BO12" s="277"/>
      <c r="BP12" s="579"/>
      <c r="BQ12" s="307">
        <v>1</v>
      </c>
      <c r="BR12" s="307" t="s">
        <v>331</v>
      </c>
      <c r="BS12" s="577"/>
      <c r="BT12" s="309"/>
      <c r="BU12" s="578">
        <f t="shared" si="8"/>
        <v>0</v>
      </c>
      <c r="BV12" s="19"/>
      <c r="BW12" s="277"/>
      <c r="BX12" s="579" t="s">
        <v>1316</v>
      </c>
      <c r="BY12" s="307">
        <v>1</v>
      </c>
      <c r="BZ12" s="307" t="s">
        <v>331</v>
      </c>
      <c r="CA12" s="577">
        <v>84000</v>
      </c>
      <c r="CB12" s="309">
        <v>0</v>
      </c>
      <c r="CC12" s="578">
        <f t="shared" si="9"/>
        <v>84000</v>
      </c>
      <c r="CD12" s="19"/>
      <c r="CE12" s="277"/>
      <c r="CF12" s="579"/>
      <c r="CG12" s="307">
        <v>1</v>
      </c>
      <c r="CH12" s="307" t="s">
        <v>331</v>
      </c>
      <c r="CI12" s="577"/>
      <c r="CJ12" s="309"/>
      <c r="CK12" s="578">
        <f t="shared" si="10"/>
        <v>0</v>
      </c>
      <c r="CL12" s="19"/>
      <c r="CM12" s="277"/>
      <c r="CN12" s="579"/>
      <c r="CO12" s="307">
        <v>1</v>
      </c>
      <c r="CP12" s="307" t="s">
        <v>331</v>
      </c>
      <c r="CQ12" s="577"/>
      <c r="CR12" s="309"/>
      <c r="CS12" s="578">
        <f t="shared" si="11"/>
        <v>0</v>
      </c>
      <c r="CT12" s="19"/>
      <c r="CU12" s="277"/>
      <c r="CV12" s="579"/>
      <c r="CW12" s="307">
        <v>1</v>
      </c>
      <c r="CX12" s="307" t="s">
        <v>331</v>
      </c>
      <c r="CY12" s="577"/>
      <c r="CZ12" s="309"/>
      <c r="DA12" s="578">
        <f t="shared" si="12"/>
        <v>0</v>
      </c>
      <c r="DB12" s="19"/>
      <c r="DC12" s="277"/>
      <c r="DD12" s="582" t="s">
        <v>1319</v>
      </c>
      <c r="DE12" s="307">
        <v>1</v>
      </c>
      <c r="DF12" s="307" t="s">
        <v>331</v>
      </c>
      <c r="DG12" s="577">
        <v>33893</v>
      </c>
      <c r="DH12" s="309">
        <v>0</v>
      </c>
      <c r="DI12" s="578">
        <f t="shared" si="13"/>
        <v>33893</v>
      </c>
      <c r="DJ12" s="19"/>
      <c r="DK12" s="277"/>
      <c r="DL12" s="579" t="s">
        <v>1318</v>
      </c>
      <c r="DM12" s="307">
        <v>1</v>
      </c>
      <c r="DN12" s="307" t="s">
        <v>331</v>
      </c>
      <c r="DO12" s="577">
        <v>152221</v>
      </c>
      <c r="DP12" s="309">
        <v>0</v>
      </c>
      <c r="DQ12" s="578">
        <f t="shared" si="14"/>
        <v>152221</v>
      </c>
      <c r="DR12" s="19"/>
      <c r="DS12" s="277"/>
      <c r="DT12" s="579"/>
      <c r="DU12" s="307">
        <v>1</v>
      </c>
      <c r="DV12" s="307" t="s">
        <v>331</v>
      </c>
      <c r="DW12" s="577"/>
      <c r="DX12" s="309"/>
      <c r="DY12" s="578">
        <f t="shared" si="15"/>
        <v>0</v>
      </c>
      <c r="DZ12" s="19"/>
      <c r="EA12" s="277"/>
      <c r="EB12" s="421"/>
      <c r="EC12" s="315">
        <v>1</v>
      </c>
      <c r="ED12" s="315" t="s">
        <v>331</v>
      </c>
      <c r="EE12" s="368"/>
      <c r="EF12" s="317"/>
      <c r="EG12" s="583" t="s">
        <v>1199</v>
      </c>
      <c r="EH12" s="19"/>
      <c r="EI12" s="277"/>
      <c r="EJ12" s="580"/>
      <c r="EK12" s="307">
        <v>1</v>
      </c>
      <c r="EL12" s="307" t="s">
        <v>331</v>
      </c>
      <c r="EM12" s="577"/>
      <c r="EN12" s="309"/>
      <c r="EO12" s="578">
        <f t="shared" si="16"/>
        <v>0</v>
      </c>
      <c r="EP12" s="19"/>
      <c r="EQ12" s="277"/>
    </row>
    <row r="13" spans="1:147" ht="37.5" customHeight="1" thickBot="1">
      <c r="A13" s="369"/>
      <c r="B13" s="214"/>
      <c r="C13" s="585" t="s">
        <v>338</v>
      </c>
      <c r="D13" s="586"/>
      <c r="E13" s="587"/>
      <c r="F13" s="587"/>
      <c r="G13" s="588"/>
      <c r="H13" s="589"/>
      <c r="I13" s="590">
        <f>SUM(I9:I12)</f>
        <v>1422000</v>
      </c>
      <c r="J13" s="19"/>
      <c r="K13" s="277"/>
      <c r="L13" s="586"/>
      <c r="M13" s="587"/>
      <c r="N13" s="587"/>
      <c r="O13" s="588"/>
      <c r="P13" s="589"/>
      <c r="Q13" s="590">
        <f>SUM(Q9:Q12)</f>
        <v>0</v>
      </c>
      <c r="R13" s="19"/>
      <c r="S13" s="277"/>
      <c r="T13" s="586"/>
      <c r="U13" s="587"/>
      <c r="V13" s="587"/>
      <c r="W13" s="588"/>
      <c r="X13" s="589"/>
      <c r="Y13" s="590">
        <f>SUM(Y9:Y12)</f>
        <v>0</v>
      </c>
      <c r="Z13" s="19"/>
      <c r="AA13" s="277"/>
      <c r="AB13" s="586"/>
      <c r="AC13" s="587"/>
      <c r="AD13" s="587"/>
      <c r="AE13" s="588"/>
      <c r="AF13" s="589"/>
      <c r="AG13" s="590">
        <f>SUM(AG9:AG12)</f>
        <v>0</v>
      </c>
      <c r="AH13" s="19"/>
      <c r="AI13" s="277"/>
      <c r="AJ13" s="586"/>
      <c r="AK13" s="587"/>
      <c r="AL13" s="587"/>
      <c r="AM13" s="588"/>
      <c r="AN13" s="589"/>
      <c r="AO13" s="590">
        <f>SUM(AO9:AO12)</f>
        <v>0</v>
      </c>
      <c r="AP13" s="19"/>
      <c r="AQ13" s="277"/>
      <c r="AR13" s="586"/>
      <c r="AS13" s="587"/>
      <c r="AT13" s="587"/>
      <c r="AU13" s="588"/>
      <c r="AV13" s="589"/>
      <c r="AW13" s="590">
        <f>SUM(AW9:AW12)</f>
        <v>0</v>
      </c>
      <c r="AX13" s="19"/>
      <c r="AY13" s="277"/>
      <c r="AZ13" s="586"/>
      <c r="BA13" s="587"/>
      <c r="BB13" s="587"/>
      <c r="BC13" s="588"/>
      <c r="BD13" s="589"/>
      <c r="BE13" s="590">
        <f>SUM(BE9:BE12)</f>
        <v>0</v>
      </c>
      <c r="BF13" s="19"/>
      <c r="BG13" s="277"/>
      <c r="BH13" s="586"/>
      <c r="BI13" s="587"/>
      <c r="BJ13" s="587"/>
      <c r="BK13" s="588"/>
      <c r="BL13" s="589"/>
      <c r="BM13" s="590">
        <f>SUM(BM9:BM12)</f>
        <v>0</v>
      </c>
      <c r="BN13" s="19"/>
      <c r="BO13" s="277"/>
      <c r="BP13" s="586"/>
      <c r="BQ13" s="587"/>
      <c r="BR13" s="587"/>
      <c r="BS13" s="588"/>
      <c r="BT13" s="589"/>
      <c r="BU13" s="590">
        <f>SUM(BU9:BU12)</f>
        <v>0</v>
      </c>
      <c r="BV13" s="19"/>
      <c r="BW13" s="277"/>
      <c r="BX13" s="586"/>
      <c r="BY13" s="587"/>
      <c r="BZ13" s="587"/>
      <c r="CA13" s="588"/>
      <c r="CB13" s="589"/>
      <c r="CC13" s="590">
        <f>SUM(CC9:CC12)</f>
        <v>998500</v>
      </c>
      <c r="CD13" s="19"/>
      <c r="CE13" s="277"/>
      <c r="CF13" s="586"/>
      <c r="CG13" s="587"/>
      <c r="CH13" s="587"/>
      <c r="CI13" s="588"/>
      <c r="CJ13" s="589"/>
      <c r="CK13" s="590">
        <f>SUM(CK9:CK12)</f>
        <v>0</v>
      </c>
      <c r="CL13" s="19"/>
      <c r="CM13" s="277"/>
      <c r="CN13" s="586"/>
      <c r="CO13" s="587"/>
      <c r="CP13" s="587"/>
      <c r="CQ13" s="588"/>
      <c r="CR13" s="589"/>
      <c r="CS13" s="590">
        <f>SUM(CS9:CS12)</f>
        <v>0</v>
      </c>
      <c r="CT13" s="19"/>
      <c r="CU13" s="277"/>
      <c r="CV13" s="586"/>
      <c r="CW13" s="587"/>
      <c r="CX13" s="587"/>
      <c r="CY13" s="588"/>
      <c r="CZ13" s="589"/>
      <c r="DA13" s="590">
        <f>SUM(DA9:DA12)</f>
        <v>0</v>
      </c>
      <c r="DB13" s="19"/>
      <c r="DC13" s="277"/>
      <c r="DD13" s="586"/>
      <c r="DE13" s="587"/>
      <c r="DF13" s="587"/>
      <c r="DG13" s="588"/>
      <c r="DH13" s="589"/>
      <c r="DI13" s="590">
        <f>SUM(DI9:DI12)</f>
        <v>713573</v>
      </c>
      <c r="DJ13" s="19"/>
      <c r="DK13" s="277"/>
      <c r="DL13" s="586"/>
      <c r="DM13" s="587"/>
      <c r="DN13" s="587"/>
      <c r="DO13" s="588"/>
      <c r="DP13" s="589"/>
      <c r="DQ13" s="590">
        <f>SUM(DQ9:DQ12)</f>
        <v>1088828</v>
      </c>
      <c r="DR13" s="19"/>
      <c r="DS13" s="277"/>
      <c r="DT13" s="586"/>
      <c r="DU13" s="587"/>
      <c r="DV13" s="587"/>
      <c r="DW13" s="588"/>
      <c r="DX13" s="589"/>
      <c r="DY13" s="590">
        <f>SUM(DY9:DY12)</f>
        <v>0</v>
      </c>
      <c r="DZ13" s="19"/>
      <c r="EA13" s="277"/>
      <c r="EB13" s="591"/>
      <c r="EC13" s="592"/>
      <c r="ED13" s="592"/>
      <c r="EE13" s="593"/>
      <c r="EF13" s="594"/>
      <c r="EG13" s="595" t="s">
        <v>1199</v>
      </c>
      <c r="EH13" s="19"/>
      <c r="EI13" s="277"/>
      <c r="EJ13" s="586"/>
      <c r="EK13" s="587"/>
      <c r="EL13" s="587"/>
      <c r="EM13" s="588"/>
      <c r="EN13" s="589"/>
      <c r="EO13" s="590">
        <f>SUM(EO9:EO12)</f>
        <v>0</v>
      </c>
      <c r="EP13" s="19"/>
      <c r="EQ13" s="277"/>
    </row>
    <row r="14" spans="1:147" ht="37.5" customHeight="1" thickBot="1">
      <c r="A14" s="66"/>
      <c r="B14" s="561" t="s">
        <v>581</v>
      </c>
      <c r="C14" s="357"/>
      <c r="D14" s="124"/>
      <c r="E14" s="125"/>
      <c r="F14" s="125"/>
      <c r="G14" s="596"/>
      <c r="H14" s="597"/>
      <c r="I14" s="565"/>
      <c r="J14" s="19"/>
      <c r="K14" s="277"/>
      <c r="L14" s="124"/>
      <c r="M14" s="125"/>
      <c r="N14" s="125"/>
      <c r="O14" s="596"/>
      <c r="P14" s="597"/>
      <c r="Q14" s="565"/>
      <c r="R14" s="19"/>
      <c r="S14" s="277"/>
      <c r="T14" s="124"/>
      <c r="U14" s="125"/>
      <c r="V14" s="125"/>
      <c r="W14" s="596"/>
      <c r="X14" s="597"/>
      <c r="Y14" s="565"/>
      <c r="Z14" s="19"/>
      <c r="AA14" s="277"/>
      <c r="AB14" s="124"/>
      <c r="AC14" s="125"/>
      <c r="AD14" s="125"/>
      <c r="AE14" s="596"/>
      <c r="AF14" s="597"/>
      <c r="AG14" s="565"/>
      <c r="AH14" s="19"/>
      <c r="AI14" s="277"/>
      <c r="AJ14" s="124"/>
      <c r="AK14" s="125"/>
      <c r="AL14" s="125"/>
      <c r="AM14" s="596"/>
      <c r="AN14" s="597"/>
      <c r="AO14" s="565"/>
      <c r="AP14" s="19"/>
      <c r="AQ14" s="277"/>
      <c r="AR14" s="124"/>
      <c r="AS14" s="125"/>
      <c r="AT14" s="125"/>
      <c r="AU14" s="596"/>
      <c r="AV14" s="597"/>
      <c r="AW14" s="565"/>
      <c r="AX14" s="19"/>
      <c r="AY14" s="277"/>
      <c r="AZ14" s="124"/>
      <c r="BA14" s="125"/>
      <c r="BB14" s="125"/>
      <c r="BC14" s="596"/>
      <c r="BD14" s="597"/>
      <c r="BE14" s="565"/>
      <c r="BF14" s="19"/>
      <c r="BG14" s="277"/>
      <c r="BH14" s="124"/>
      <c r="BI14" s="125"/>
      <c r="BJ14" s="125"/>
      <c r="BK14" s="596"/>
      <c r="BL14" s="597"/>
      <c r="BM14" s="565"/>
      <c r="BN14" s="19"/>
      <c r="BO14" s="277"/>
      <c r="BP14" s="124"/>
      <c r="BQ14" s="125"/>
      <c r="BR14" s="125"/>
      <c r="BS14" s="596"/>
      <c r="BT14" s="597"/>
      <c r="BU14" s="565"/>
      <c r="BV14" s="19"/>
      <c r="BW14" s="277"/>
      <c r="BX14" s="124"/>
      <c r="BY14" s="125"/>
      <c r="BZ14" s="125"/>
      <c r="CA14" s="596"/>
      <c r="CB14" s="597"/>
      <c r="CC14" s="565"/>
      <c r="CD14" s="19"/>
      <c r="CE14" s="277"/>
      <c r="CF14" s="124"/>
      <c r="CG14" s="125"/>
      <c r="CH14" s="125"/>
      <c r="CI14" s="596"/>
      <c r="CJ14" s="597"/>
      <c r="CK14" s="565"/>
      <c r="CL14" s="19"/>
      <c r="CM14" s="277"/>
      <c r="CN14" s="124"/>
      <c r="CO14" s="125"/>
      <c r="CP14" s="125"/>
      <c r="CQ14" s="596"/>
      <c r="CR14" s="597"/>
      <c r="CS14" s="565"/>
      <c r="CT14" s="19"/>
      <c r="CU14" s="277"/>
      <c r="CV14" s="124"/>
      <c r="CW14" s="125"/>
      <c r="CX14" s="125"/>
      <c r="CY14" s="596"/>
      <c r="CZ14" s="597"/>
      <c r="DA14" s="565"/>
      <c r="DB14" s="19"/>
      <c r="DC14" s="277"/>
      <c r="DD14" s="124"/>
      <c r="DE14" s="125"/>
      <c r="DF14" s="125"/>
      <c r="DG14" s="596"/>
      <c r="DH14" s="597"/>
      <c r="DI14" s="565"/>
      <c r="DJ14" s="19"/>
      <c r="DK14" s="277"/>
      <c r="DL14" s="124"/>
      <c r="DM14" s="125"/>
      <c r="DN14" s="125"/>
      <c r="DO14" s="596"/>
      <c r="DP14" s="597"/>
      <c r="DQ14" s="565"/>
      <c r="DR14" s="19"/>
      <c r="DS14" s="277"/>
      <c r="DT14" s="124"/>
      <c r="DU14" s="125"/>
      <c r="DV14" s="125"/>
      <c r="DW14" s="596"/>
      <c r="DX14" s="597"/>
      <c r="DY14" s="565"/>
      <c r="DZ14" s="19"/>
      <c r="EA14" s="277"/>
      <c r="EB14" s="364"/>
      <c r="EC14" s="365"/>
      <c r="ED14" s="365"/>
      <c r="EE14" s="598"/>
      <c r="EF14" s="367"/>
      <c r="EG14" s="599"/>
      <c r="EH14" s="19"/>
      <c r="EI14" s="277"/>
      <c r="EJ14" s="124"/>
      <c r="EK14" s="125"/>
      <c r="EL14" s="125"/>
      <c r="EM14" s="596"/>
      <c r="EN14" s="597"/>
      <c r="EO14" s="565"/>
      <c r="EP14" s="19"/>
      <c r="EQ14" s="277"/>
    </row>
    <row r="15" spans="1:147" ht="37.5" customHeight="1" thickBot="1">
      <c r="A15" s="369"/>
      <c r="B15" s="191" t="s">
        <v>322</v>
      </c>
      <c r="C15" s="136" t="s">
        <v>323</v>
      </c>
      <c r="D15" s="570" t="s">
        <v>324</v>
      </c>
      <c r="E15" s="571" t="s">
        <v>325</v>
      </c>
      <c r="F15" s="371" t="s">
        <v>326</v>
      </c>
      <c r="G15" s="572" t="s">
        <v>327</v>
      </c>
      <c r="H15" s="373" t="s">
        <v>328</v>
      </c>
      <c r="I15" s="573" t="s">
        <v>329</v>
      </c>
      <c r="J15" s="297" t="s">
        <v>1167</v>
      </c>
      <c r="K15" s="298" t="s">
        <v>1168</v>
      </c>
      <c r="L15" s="570" t="s">
        <v>324</v>
      </c>
      <c r="M15" s="571" t="s">
        <v>325</v>
      </c>
      <c r="N15" s="371" t="s">
        <v>326</v>
      </c>
      <c r="O15" s="572" t="s">
        <v>327</v>
      </c>
      <c r="P15" s="373" t="s">
        <v>328</v>
      </c>
      <c r="Q15" s="573" t="s">
        <v>329</v>
      </c>
      <c r="R15" s="297" t="s">
        <v>1167</v>
      </c>
      <c r="S15" s="298" t="s">
        <v>1168</v>
      </c>
      <c r="T15" s="570" t="s">
        <v>324</v>
      </c>
      <c r="U15" s="571" t="s">
        <v>325</v>
      </c>
      <c r="V15" s="371" t="s">
        <v>326</v>
      </c>
      <c r="W15" s="572" t="s">
        <v>327</v>
      </c>
      <c r="X15" s="373" t="s">
        <v>328</v>
      </c>
      <c r="Y15" s="573" t="s">
        <v>329</v>
      </c>
      <c r="Z15" s="297" t="s">
        <v>1167</v>
      </c>
      <c r="AA15" s="298" t="s">
        <v>1168</v>
      </c>
      <c r="AB15" s="570" t="s">
        <v>324</v>
      </c>
      <c r="AC15" s="571" t="s">
        <v>325</v>
      </c>
      <c r="AD15" s="371" t="s">
        <v>326</v>
      </c>
      <c r="AE15" s="572" t="s">
        <v>327</v>
      </c>
      <c r="AF15" s="373" t="s">
        <v>328</v>
      </c>
      <c r="AG15" s="573" t="s">
        <v>329</v>
      </c>
      <c r="AH15" s="297" t="s">
        <v>1167</v>
      </c>
      <c r="AI15" s="298" t="s">
        <v>1168</v>
      </c>
      <c r="AJ15" s="570" t="s">
        <v>324</v>
      </c>
      <c r="AK15" s="571" t="s">
        <v>325</v>
      </c>
      <c r="AL15" s="371" t="s">
        <v>326</v>
      </c>
      <c r="AM15" s="572" t="s">
        <v>327</v>
      </c>
      <c r="AN15" s="373" t="s">
        <v>328</v>
      </c>
      <c r="AO15" s="573" t="s">
        <v>329</v>
      </c>
      <c r="AP15" s="297" t="s">
        <v>1167</v>
      </c>
      <c r="AQ15" s="298" t="s">
        <v>1168</v>
      </c>
      <c r="AR15" s="570" t="s">
        <v>324</v>
      </c>
      <c r="AS15" s="571" t="s">
        <v>325</v>
      </c>
      <c r="AT15" s="371" t="s">
        <v>326</v>
      </c>
      <c r="AU15" s="572" t="s">
        <v>327</v>
      </c>
      <c r="AV15" s="373" t="s">
        <v>328</v>
      </c>
      <c r="AW15" s="573" t="s">
        <v>329</v>
      </c>
      <c r="AX15" s="297" t="s">
        <v>1167</v>
      </c>
      <c r="AY15" s="298" t="s">
        <v>1168</v>
      </c>
      <c r="AZ15" s="570" t="s">
        <v>324</v>
      </c>
      <c r="BA15" s="571" t="s">
        <v>325</v>
      </c>
      <c r="BB15" s="371" t="s">
        <v>326</v>
      </c>
      <c r="BC15" s="572" t="s">
        <v>327</v>
      </c>
      <c r="BD15" s="373" t="s">
        <v>328</v>
      </c>
      <c r="BE15" s="573" t="s">
        <v>329</v>
      </c>
      <c r="BF15" s="297" t="s">
        <v>1167</v>
      </c>
      <c r="BG15" s="298" t="s">
        <v>1168</v>
      </c>
      <c r="BH15" s="570" t="s">
        <v>324</v>
      </c>
      <c r="BI15" s="571" t="s">
        <v>325</v>
      </c>
      <c r="BJ15" s="371" t="s">
        <v>326</v>
      </c>
      <c r="BK15" s="572" t="s">
        <v>327</v>
      </c>
      <c r="BL15" s="373" t="s">
        <v>328</v>
      </c>
      <c r="BM15" s="573" t="s">
        <v>329</v>
      </c>
      <c r="BN15" s="297" t="s">
        <v>1167</v>
      </c>
      <c r="BO15" s="298" t="s">
        <v>1168</v>
      </c>
      <c r="BP15" s="570" t="s">
        <v>324</v>
      </c>
      <c r="BQ15" s="571" t="s">
        <v>325</v>
      </c>
      <c r="BR15" s="371" t="s">
        <v>326</v>
      </c>
      <c r="BS15" s="572" t="s">
        <v>327</v>
      </c>
      <c r="BT15" s="373" t="s">
        <v>328</v>
      </c>
      <c r="BU15" s="573" t="s">
        <v>329</v>
      </c>
      <c r="BV15" s="297" t="s">
        <v>1167</v>
      </c>
      <c r="BW15" s="298" t="s">
        <v>1168</v>
      </c>
      <c r="BX15" s="570" t="s">
        <v>324</v>
      </c>
      <c r="BY15" s="571" t="s">
        <v>325</v>
      </c>
      <c r="BZ15" s="371" t="s">
        <v>326</v>
      </c>
      <c r="CA15" s="572" t="s">
        <v>327</v>
      </c>
      <c r="CB15" s="373" t="s">
        <v>328</v>
      </c>
      <c r="CC15" s="573" t="s">
        <v>329</v>
      </c>
      <c r="CD15" s="297" t="s">
        <v>1167</v>
      </c>
      <c r="CE15" s="298" t="s">
        <v>1168</v>
      </c>
      <c r="CF15" s="570" t="s">
        <v>324</v>
      </c>
      <c r="CG15" s="571" t="s">
        <v>325</v>
      </c>
      <c r="CH15" s="371" t="s">
        <v>326</v>
      </c>
      <c r="CI15" s="572" t="s">
        <v>327</v>
      </c>
      <c r="CJ15" s="373" t="s">
        <v>328</v>
      </c>
      <c r="CK15" s="573" t="s">
        <v>329</v>
      </c>
      <c r="CL15" s="297" t="s">
        <v>1167</v>
      </c>
      <c r="CM15" s="298" t="s">
        <v>1168</v>
      </c>
      <c r="CN15" s="570" t="s">
        <v>324</v>
      </c>
      <c r="CO15" s="571" t="s">
        <v>325</v>
      </c>
      <c r="CP15" s="371" t="s">
        <v>326</v>
      </c>
      <c r="CQ15" s="572" t="s">
        <v>327</v>
      </c>
      <c r="CR15" s="373" t="s">
        <v>328</v>
      </c>
      <c r="CS15" s="573" t="s">
        <v>329</v>
      </c>
      <c r="CT15" s="297" t="s">
        <v>1167</v>
      </c>
      <c r="CU15" s="298" t="s">
        <v>1168</v>
      </c>
      <c r="CV15" s="570" t="s">
        <v>324</v>
      </c>
      <c r="CW15" s="571" t="s">
        <v>325</v>
      </c>
      <c r="CX15" s="371" t="s">
        <v>326</v>
      </c>
      <c r="CY15" s="572" t="s">
        <v>327</v>
      </c>
      <c r="CZ15" s="373" t="s">
        <v>328</v>
      </c>
      <c r="DA15" s="573" t="s">
        <v>329</v>
      </c>
      <c r="DB15" s="297" t="s">
        <v>1167</v>
      </c>
      <c r="DC15" s="298" t="s">
        <v>1168</v>
      </c>
      <c r="DD15" s="570" t="s">
        <v>324</v>
      </c>
      <c r="DE15" s="571" t="s">
        <v>325</v>
      </c>
      <c r="DF15" s="371" t="s">
        <v>326</v>
      </c>
      <c r="DG15" s="572" t="s">
        <v>327</v>
      </c>
      <c r="DH15" s="373" t="s">
        <v>328</v>
      </c>
      <c r="DI15" s="573" t="s">
        <v>329</v>
      </c>
      <c r="DJ15" s="297" t="s">
        <v>1167</v>
      </c>
      <c r="DK15" s="298" t="s">
        <v>1168</v>
      </c>
      <c r="DL15" s="570" t="s">
        <v>324</v>
      </c>
      <c r="DM15" s="571" t="s">
        <v>325</v>
      </c>
      <c r="DN15" s="371" t="s">
        <v>326</v>
      </c>
      <c r="DO15" s="572" t="s">
        <v>327</v>
      </c>
      <c r="DP15" s="373" t="s">
        <v>328</v>
      </c>
      <c r="DQ15" s="573" t="s">
        <v>329</v>
      </c>
      <c r="DR15" s="297" t="s">
        <v>1167</v>
      </c>
      <c r="DS15" s="298" t="s">
        <v>1168</v>
      </c>
      <c r="DT15" s="570" t="s">
        <v>324</v>
      </c>
      <c r="DU15" s="571" t="s">
        <v>325</v>
      </c>
      <c r="DV15" s="371" t="s">
        <v>326</v>
      </c>
      <c r="DW15" s="572" t="s">
        <v>327</v>
      </c>
      <c r="DX15" s="373" t="s">
        <v>328</v>
      </c>
      <c r="DY15" s="573" t="s">
        <v>329</v>
      </c>
      <c r="DZ15" s="297" t="s">
        <v>1167</v>
      </c>
      <c r="EA15" s="298" t="s">
        <v>1168</v>
      </c>
      <c r="EB15" s="574" t="s">
        <v>324</v>
      </c>
      <c r="EC15" s="191" t="s">
        <v>325</v>
      </c>
      <c r="ED15" s="376" t="s">
        <v>326</v>
      </c>
      <c r="EE15" s="378" t="s">
        <v>327</v>
      </c>
      <c r="EF15" s="191" t="s">
        <v>328</v>
      </c>
      <c r="EG15" s="575" t="s">
        <v>329</v>
      </c>
      <c r="EH15" s="297" t="s">
        <v>1167</v>
      </c>
      <c r="EI15" s="298" t="s">
        <v>1168</v>
      </c>
      <c r="EJ15" s="570" t="s">
        <v>324</v>
      </c>
      <c r="EK15" s="571" t="s">
        <v>325</v>
      </c>
      <c r="EL15" s="371" t="s">
        <v>326</v>
      </c>
      <c r="EM15" s="572" t="s">
        <v>327</v>
      </c>
      <c r="EN15" s="373" t="s">
        <v>328</v>
      </c>
      <c r="EO15" s="573" t="s">
        <v>329</v>
      </c>
      <c r="EP15" s="297" t="s">
        <v>1167</v>
      </c>
      <c r="EQ15" s="298" t="s">
        <v>1168</v>
      </c>
    </row>
    <row r="16" spans="1:147" ht="37.5" customHeight="1" thickBot="1">
      <c r="A16" s="369"/>
      <c r="B16" s="379">
        <v>1</v>
      </c>
      <c r="C16" s="305" t="s">
        <v>582</v>
      </c>
      <c r="D16" s="576" t="s">
        <v>1315</v>
      </c>
      <c r="E16" s="307">
        <v>1</v>
      </c>
      <c r="F16" s="584" t="s">
        <v>331</v>
      </c>
      <c r="G16" s="577">
        <v>1660000</v>
      </c>
      <c r="H16" s="309"/>
      <c r="I16" s="578">
        <f t="shared" ref="I16:I20" si="17">+(G16+(G16*H16))*E16</f>
        <v>1660000</v>
      </c>
      <c r="J16" s="311" t="s">
        <v>1170</v>
      </c>
      <c r="K16" s="312"/>
      <c r="L16" s="579"/>
      <c r="M16" s="307">
        <v>1</v>
      </c>
      <c r="N16" s="584" t="s">
        <v>331</v>
      </c>
      <c r="O16" s="577"/>
      <c r="P16" s="309"/>
      <c r="Q16" s="578">
        <f t="shared" ref="Q16:Q20" si="18">+(O16+(O16*P16))*M16</f>
        <v>0</v>
      </c>
      <c r="R16" s="311" t="s">
        <v>1169</v>
      </c>
      <c r="S16" s="312"/>
      <c r="T16" s="579"/>
      <c r="U16" s="307">
        <v>1</v>
      </c>
      <c r="V16" s="584" t="s">
        <v>331</v>
      </c>
      <c r="W16" s="577"/>
      <c r="X16" s="309"/>
      <c r="Y16" s="578">
        <f t="shared" ref="Y16:Y20" si="19">+(W16+(W16*X16))*U16</f>
        <v>0</v>
      </c>
      <c r="Z16" s="311" t="s">
        <v>1169</v>
      </c>
      <c r="AA16" s="312"/>
      <c r="AB16" s="579"/>
      <c r="AC16" s="307">
        <v>1</v>
      </c>
      <c r="AD16" s="584" t="s">
        <v>331</v>
      </c>
      <c r="AE16" s="577"/>
      <c r="AF16" s="309"/>
      <c r="AG16" s="578">
        <f t="shared" ref="AG16:AG20" si="20">+(AE16+(AE16*AF16))*AC16</f>
        <v>0</v>
      </c>
      <c r="AH16" s="311" t="s">
        <v>1169</v>
      </c>
      <c r="AI16" s="312"/>
      <c r="AJ16" s="579"/>
      <c r="AK16" s="307">
        <v>1</v>
      </c>
      <c r="AL16" s="584" t="s">
        <v>331</v>
      </c>
      <c r="AM16" s="577"/>
      <c r="AN16" s="309"/>
      <c r="AO16" s="578">
        <f t="shared" ref="AO16:AO20" si="21">+(AM16+(AM16*AN16))*AK16</f>
        <v>0</v>
      </c>
      <c r="AP16" s="311" t="s">
        <v>1169</v>
      </c>
      <c r="AQ16" s="312"/>
      <c r="AR16" s="579"/>
      <c r="AS16" s="307">
        <v>1</v>
      </c>
      <c r="AT16" s="584" t="s">
        <v>331</v>
      </c>
      <c r="AU16" s="577"/>
      <c r="AV16" s="309"/>
      <c r="AW16" s="578">
        <f t="shared" ref="AW16:AW20" si="22">+(AU16+(AU16*AV16))*AS16</f>
        <v>0</v>
      </c>
      <c r="AX16" s="311" t="s">
        <v>1169</v>
      </c>
      <c r="AY16" s="312"/>
      <c r="AZ16" s="579"/>
      <c r="BA16" s="307">
        <v>1</v>
      </c>
      <c r="BB16" s="584" t="s">
        <v>331</v>
      </c>
      <c r="BC16" s="577"/>
      <c r="BD16" s="309"/>
      <c r="BE16" s="578">
        <f t="shared" ref="BE16:BE20" si="23">+(BC16+(BC16*BD16))*BA16</f>
        <v>0</v>
      </c>
      <c r="BF16" s="311" t="s">
        <v>1169</v>
      </c>
      <c r="BG16" s="312"/>
      <c r="BH16" s="579"/>
      <c r="BI16" s="307">
        <v>1</v>
      </c>
      <c r="BJ16" s="584" t="s">
        <v>331</v>
      </c>
      <c r="BK16" s="577"/>
      <c r="BL16" s="309"/>
      <c r="BM16" s="578">
        <f t="shared" ref="BM16:BM20" si="24">+(BK16+(BK16*BL16))*BI16</f>
        <v>0</v>
      </c>
      <c r="BN16" s="311" t="s">
        <v>1169</v>
      </c>
      <c r="BO16" s="312"/>
      <c r="BP16" s="579"/>
      <c r="BQ16" s="307">
        <v>1</v>
      </c>
      <c r="BR16" s="584" t="s">
        <v>331</v>
      </c>
      <c r="BS16" s="577"/>
      <c r="BT16" s="309"/>
      <c r="BU16" s="578">
        <f t="shared" ref="BU16:BU20" si="25">+(BS16+(BS16*BT16))*BQ16</f>
        <v>0</v>
      </c>
      <c r="BV16" s="311" t="s">
        <v>1169</v>
      </c>
      <c r="BW16" s="312"/>
      <c r="BX16" s="579" t="s">
        <v>1316</v>
      </c>
      <c r="BY16" s="307">
        <v>1</v>
      </c>
      <c r="BZ16" s="584" t="s">
        <v>331</v>
      </c>
      <c r="CA16" s="577">
        <v>1312000</v>
      </c>
      <c r="CB16" s="309">
        <v>0</v>
      </c>
      <c r="CC16" s="578">
        <f t="shared" ref="CC16:CC20" si="26">+(CA16+(CA16*CB16))*BY16</f>
        <v>1312000</v>
      </c>
      <c r="CD16" s="311" t="s">
        <v>1170</v>
      </c>
      <c r="CE16" s="312"/>
      <c r="CF16" s="579"/>
      <c r="CG16" s="307">
        <v>1</v>
      </c>
      <c r="CH16" s="584" t="s">
        <v>331</v>
      </c>
      <c r="CI16" s="577"/>
      <c r="CJ16" s="309"/>
      <c r="CK16" s="578">
        <f t="shared" ref="CK16:CK20" si="27">+(CI16+(CI16*CJ16))*CG16</f>
        <v>0</v>
      </c>
      <c r="CL16" s="311" t="s">
        <v>1169</v>
      </c>
      <c r="CM16" s="312"/>
      <c r="CN16" s="579"/>
      <c r="CO16" s="307">
        <v>1</v>
      </c>
      <c r="CP16" s="584" t="s">
        <v>331</v>
      </c>
      <c r="CQ16" s="577"/>
      <c r="CR16" s="309"/>
      <c r="CS16" s="578">
        <f t="shared" ref="CS16:CS20" si="28">+(CQ16+(CQ16*CR16))*CO16</f>
        <v>0</v>
      </c>
      <c r="CT16" s="311" t="s">
        <v>1169</v>
      </c>
      <c r="CU16" s="312"/>
      <c r="CV16" s="579"/>
      <c r="CW16" s="307">
        <v>1</v>
      </c>
      <c r="CX16" s="584" t="s">
        <v>331</v>
      </c>
      <c r="CY16" s="577"/>
      <c r="CZ16" s="309"/>
      <c r="DA16" s="578">
        <f t="shared" ref="DA16:DA20" si="29">+(CY16+(CY16*CZ16))*CW16</f>
        <v>0</v>
      </c>
      <c r="DB16" s="311" t="s">
        <v>1169</v>
      </c>
      <c r="DC16" s="312"/>
      <c r="DD16" s="579" t="s">
        <v>1317</v>
      </c>
      <c r="DE16" s="307">
        <v>1</v>
      </c>
      <c r="DF16" s="584" t="s">
        <v>331</v>
      </c>
      <c r="DG16" s="577">
        <v>149980</v>
      </c>
      <c r="DH16" s="309">
        <v>0</v>
      </c>
      <c r="DI16" s="578">
        <f t="shared" ref="DI16:DI20" si="30">+(DG16+(DG16*DH16))*DE16</f>
        <v>149980</v>
      </c>
      <c r="DJ16" s="311" t="s">
        <v>1170</v>
      </c>
      <c r="DK16" s="312"/>
      <c r="DL16" s="579"/>
      <c r="DM16" s="307">
        <v>1</v>
      </c>
      <c r="DN16" s="584" t="s">
        <v>331</v>
      </c>
      <c r="DO16" s="577"/>
      <c r="DP16" s="309"/>
      <c r="DQ16" s="578">
        <f t="shared" ref="DQ16:DQ20" si="31">+(DO16+(DO16*DP16))*DM16</f>
        <v>0</v>
      </c>
      <c r="DR16" s="311" t="s">
        <v>1169</v>
      </c>
      <c r="DS16" s="312"/>
      <c r="DT16" s="579" t="s">
        <v>1320</v>
      </c>
      <c r="DU16" s="307">
        <v>1</v>
      </c>
      <c r="DV16" s="584" t="s">
        <v>331</v>
      </c>
      <c r="DW16" s="577">
        <v>327578</v>
      </c>
      <c r="DX16" s="309">
        <v>0</v>
      </c>
      <c r="DY16" s="578">
        <f t="shared" ref="DY16:DY20" si="32">+(DW16+(DW16*DX16))*DU16</f>
        <v>327578</v>
      </c>
      <c r="DZ16" s="311" t="s">
        <v>1170</v>
      </c>
      <c r="EA16" s="312"/>
      <c r="EB16" s="421"/>
      <c r="EC16" s="315">
        <v>1</v>
      </c>
      <c r="ED16" s="315" t="s">
        <v>331</v>
      </c>
      <c r="EE16" s="368"/>
      <c r="EF16" s="317"/>
      <c r="EG16" s="583" t="s">
        <v>1199</v>
      </c>
      <c r="EH16" s="311" t="s">
        <v>1169</v>
      </c>
      <c r="EI16" s="312"/>
      <c r="EJ16" s="580"/>
      <c r="EK16" s="307">
        <v>1</v>
      </c>
      <c r="EL16" s="584" t="s">
        <v>331</v>
      </c>
      <c r="EM16" s="577"/>
      <c r="EN16" s="309"/>
      <c r="EO16" s="578">
        <f t="shared" ref="EO16:EO20" si="33">+(EM16+(EM16*EN16))*EK16</f>
        <v>0</v>
      </c>
      <c r="EP16" s="311" t="s">
        <v>1169</v>
      </c>
      <c r="EQ16" s="312"/>
    </row>
    <row r="17" spans="1:147" ht="37.5" customHeight="1">
      <c r="A17" s="369"/>
      <c r="B17" s="379">
        <v>2</v>
      </c>
      <c r="C17" s="305" t="s">
        <v>583</v>
      </c>
      <c r="D17" s="576" t="s">
        <v>1315</v>
      </c>
      <c r="E17" s="307">
        <v>1</v>
      </c>
      <c r="F17" s="584" t="s">
        <v>331</v>
      </c>
      <c r="G17" s="577">
        <v>1660000</v>
      </c>
      <c r="H17" s="309"/>
      <c r="I17" s="578">
        <f t="shared" si="17"/>
        <v>1660000</v>
      </c>
      <c r="J17" s="19"/>
      <c r="K17" s="277"/>
      <c r="L17" s="579"/>
      <c r="M17" s="307">
        <v>1</v>
      </c>
      <c r="N17" s="584" t="s">
        <v>331</v>
      </c>
      <c r="O17" s="577"/>
      <c r="P17" s="309"/>
      <c r="Q17" s="578">
        <f t="shared" si="18"/>
        <v>0</v>
      </c>
      <c r="R17" s="19"/>
      <c r="S17" s="277"/>
      <c r="T17" s="579"/>
      <c r="U17" s="307">
        <v>1</v>
      </c>
      <c r="V17" s="584" t="s">
        <v>331</v>
      </c>
      <c r="W17" s="577"/>
      <c r="X17" s="309"/>
      <c r="Y17" s="578">
        <f t="shared" si="19"/>
        <v>0</v>
      </c>
      <c r="Z17" s="19"/>
      <c r="AA17" s="277"/>
      <c r="AB17" s="579"/>
      <c r="AC17" s="307">
        <v>1</v>
      </c>
      <c r="AD17" s="584" t="s">
        <v>331</v>
      </c>
      <c r="AE17" s="577"/>
      <c r="AF17" s="309"/>
      <c r="AG17" s="578">
        <f t="shared" si="20"/>
        <v>0</v>
      </c>
      <c r="AH17" s="19"/>
      <c r="AI17" s="277"/>
      <c r="AJ17" s="579"/>
      <c r="AK17" s="307">
        <v>1</v>
      </c>
      <c r="AL17" s="584" t="s">
        <v>331</v>
      </c>
      <c r="AM17" s="577"/>
      <c r="AN17" s="309"/>
      <c r="AO17" s="578">
        <f t="shared" si="21"/>
        <v>0</v>
      </c>
      <c r="AP17" s="19"/>
      <c r="AQ17" s="277"/>
      <c r="AR17" s="579"/>
      <c r="AS17" s="307">
        <v>1</v>
      </c>
      <c r="AT17" s="584" t="s">
        <v>331</v>
      </c>
      <c r="AU17" s="577"/>
      <c r="AV17" s="309"/>
      <c r="AW17" s="578">
        <f t="shared" si="22"/>
        <v>0</v>
      </c>
      <c r="AX17" s="19"/>
      <c r="AY17" s="277"/>
      <c r="AZ17" s="579"/>
      <c r="BA17" s="307">
        <v>1</v>
      </c>
      <c r="BB17" s="584" t="s">
        <v>331</v>
      </c>
      <c r="BC17" s="577"/>
      <c r="BD17" s="309"/>
      <c r="BE17" s="578">
        <f t="shared" si="23"/>
        <v>0</v>
      </c>
      <c r="BF17" s="19"/>
      <c r="BG17" s="277"/>
      <c r="BH17" s="579"/>
      <c r="BI17" s="307">
        <v>1</v>
      </c>
      <c r="BJ17" s="584" t="s">
        <v>331</v>
      </c>
      <c r="BK17" s="577"/>
      <c r="BL17" s="309"/>
      <c r="BM17" s="578">
        <f t="shared" si="24"/>
        <v>0</v>
      </c>
      <c r="BN17" s="19"/>
      <c r="BO17" s="277"/>
      <c r="BP17" s="579"/>
      <c r="BQ17" s="307">
        <v>1</v>
      </c>
      <c r="BR17" s="584" t="s">
        <v>331</v>
      </c>
      <c r="BS17" s="577"/>
      <c r="BT17" s="309"/>
      <c r="BU17" s="578">
        <f t="shared" si="25"/>
        <v>0</v>
      </c>
      <c r="BV17" s="19"/>
      <c r="BW17" s="277"/>
      <c r="BX17" s="579" t="s">
        <v>1316</v>
      </c>
      <c r="BY17" s="307">
        <v>1</v>
      </c>
      <c r="BZ17" s="584" t="s">
        <v>331</v>
      </c>
      <c r="CA17" s="577">
        <v>1312500</v>
      </c>
      <c r="CB17" s="309">
        <v>0</v>
      </c>
      <c r="CC17" s="578">
        <f t="shared" si="26"/>
        <v>1312500</v>
      </c>
      <c r="CD17" s="19"/>
      <c r="CE17" s="277"/>
      <c r="CF17" s="579"/>
      <c r="CG17" s="307">
        <v>1</v>
      </c>
      <c r="CH17" s="584" t="s">
        <v>331</v>
      </c>
      <c r="CI17" s="577"/>
      <c r="CJ17" s="309"/>
      <c r="CK17" s="578">
        <f t="shared" si="27"/>
        <v>0</v>
      </c>
      <c r="CL17" s="19"/>
      <c r="CM17" s="277"/>
      <c r="CN17" s="579"/>
      <c r="CO17" s="307">
        <v>1</v>
      </c>
      <c r="CP17" s="584" t="s">
        <v>331</v>
      </c>
      <c r="CQ17" s="577"/>
      <c r="CR17" s="309"/>
      <c r="CS17" s="578">
        <f t="shared" si="28"/>
        <v>0</v>
      </c>
      <c r="CT17" s="19"/>
      <c r="CU17" s="277"/>
      <c r="CV17" s="579"/>
      <c r="CW17" s="307">
        <v>1</v>
      </c>
      <c r="CX17" s="584" t="s">
        <v>331</v>
      </c>
      <c r="CY17" s="577"/>
      <c r="CZ17" s="309"/>
      <c r="DA17" s="578">
        <f t="shared" si="29"/>
        <v>0</v>
      </c>
      <c r="DB17" s="19"/>
      <c r="DC17" s="277"/>
      <c r="DD17" s="579" t="s">
        <v>1317</v>
      </c>
      <c r="DE17" s="307">
        <v>1</v>
      </c>
      <c r="DF17" s="584" t="s">
        <v>331</v>
      </c>
      <c r="DG17" s="577">
        <v>998560</v>
      </c>
      <c r="DH17" s="309">
        <v>0</v>
      </c>
      <c r="DI17" s="578">
        <f t="shared" si="30"/>
        <v>998560</v>
      </c>
      <c r="DJ17" s="19"/>
      <c r="DK17" s="277"/>
      <c r="DL17" s="579"/>
      <c r="DM17" s="307">
        <v>1</v>
      </c>
      <c r="DN17" s="584" t="s">
        <v>331</v>
      </c>
      <c r="DO17" s="577"/>
      <c r="DP17" s="309"/>
      <c r="DQ17" s="578">
        <f t="shared" si="31"/>
        <v>0</v>
      </c>
      <c r="DR17" s="19"/>
      <c r="DS17" s="277"/>
      <c r="DT17" s="579" t="s">
        <v>1320</v>
      </c>
      <c r="DU17" s="307">
        <v>1</v>
      </c>
      <c r="DV17" s="584" t="s">
        <v>331</v>
      </c>
      <c r="DW17" s="577">
        <v>400000</v>
      </c>
      <c r="DX17" s="309">
        <v>0</v>
      </c>
      <c r="DY17" s="578">
        <f t="shared" si="32"/>
        <v>400000</v>
      </c>
      <c r="DZ17" s="19"/>
      <c r="EA17" s="277"/>
      <c r="EB17" s="566"/>
      <c r="EC17" s="315">
        <v>1</v>
      </c>
      <c r="ED17" s="315" t="s">
        <v>331</v>
      </c>
      <c r="EE17" s="368"/>
      <c r="EF17" s="317"/>
      <c r="EG17" s="583" t="s">
        <v>1199</v>
      </c>
      <c r="EH17" s="19"/>
      <c r="EI17" s="277"/>
      <c r="EJ17" s="580"/>
      <c r="EK17" s="307">
        <v>1</v>
      </c>
      <c r="EL17" s="584" t="s">
        <v>331</v>
      </c>
      <c r="EM17" s="577"/>
      <c r="EN17" s="309"/>
      <c r="EO17" s="578">
        <f t="shared" si="33"/>
        <v>0</v>
      </c>
      <c r="EP17" s="19"/>
      <c r="EQ17" s="277"/>
    </row>
    <row r="18" spans="1:147" ht="37.5" customHeight="1">
      <c r="A18" s="369"/>
      <c r="B18" s="379">
        <v>3</v>
      </c>
      <c r="C18" s="305" t="s">
        <v>584</v>
      </c>
      <c r="D18" s="576" t="s">
        <v>1315</v>
      </c>
      <c r="E18" s="307">
        <v>1</v>
      </c>
      <c r="F18" s="584" t="s">
        <v>331</v>
      </c>
      <c r="G18" s="577">
        <v>1660000</v>
      </c>
      <c r="H18" s="309"/>
      <c r="I18" s="578">
        <f t="shared" si="17"/>
        <v>1660000</v>
      </c>
      <c r="J18" s="19"/>
      <c r="K18" s="277"/>
      <c r="L18" s="579"/>
      <c r="M18" s="307">
        <v>1</v>
      </c>
      <c r="N18" s="584" t="s">
        <v>331</v>
      </c>
      <c r="O18" s="577"/>
      <c r="P18" s="309"/>
      <c r="Q18" s="578">
        <f t="shared" si="18"/>
        <v>0</v>
      </c>
      <c r="R18" s="19"/>
      <c r="S18" s="277"/>
      <c r="T18" s="579"/>
      <c r="U18" s="307">
        <v>1</v>
      </c>
      <c r="V18" s="584" t="s">
        <v>331</v>
      </c>
      <c r="W18" s="577"/>
      <c r="X18" s="309"/>
      <c r="Y18" s="578">
        <f t="shared" si="19"/>
        <v>0</v>
      </c>
      <c r="Z18" s="19"/>
      <c r="AA18" s="277"/>
      <c r="AB18" s="579"/>
      <c r="AC18" s="307">
        <v>1</v>
      </c>
      <c r="AD18" s="584" t="s">
        <v>331</v>
      </c>
      <c r="AE18" s="577"/>
      <c r="AF18" s="309"/>
      <c r="AG18" s="578">
        <f t="shared" si="20"/>
        <v>0</v>
      </c>
      <c r="AH18" s="19"/>
      <c r="AI18" s="277"/>
      <c r="AJ18" s="579"/>
      <c r="AK18" s="307">
        <v>1</v>
      </c>
      <c r="AL18" s="584" t="s">
        <v>331</v>
      </c>
      <c r="AM18" s="577"/>
      <c r="AN18" s="309"/>
      <c r="AO18" s="578">
        <f t="shared" si="21"/>
        <v>0</v>
      </c>
      <c r="AP18" s="19"/>
      <c r="AQ18" s="277"/>
      <c r="AR18" s="579"/>
      <c r="AS18" s="307">
        <v>1</v>
      </c>
      <c r="AT18" s="584" t="s">
        <v>331</v>
      </c>
      <c r="AU18" s="577"/>
      <c r="AV18" s="309"/>
      <c r="AW18" s="578">
        <f t="shared" si="22"/>
        <v>0</v>
      </c>
      <c r="AX18" s="19"/>
      <c r="AY18" s="277"/>
      <c r="AZ18" s="579"/>
      <c r="BA18" s="307">
        <v>1</v>
      </c>
      <c r="BB18" s="584" t="s">
        <v>331</v>
      </c>
      <c r="BC18" s="577"/>
      <c r="BD18" s="309"/>
      <c r="BE18" s="578">
        <f t="shared" si="23"/>
        <v>0</v>
      </c>
      <c r="BF18" s="19"/>
      <c r="BG18" s="277"/>
      <c r="BH18" s="579"/>
      <c r="BI18" s="307">
        <v>1</v>
      </c>
      <c r="BJ18" s="584" t="s">
        <v>331</v>
      </c>
      <c r="BK18" s="577"/>
      <c r="BL18" s="309"/>
      <c r="BM18" s="578">
        <f t="shared" si="24"/>
        <v>0</v>
      </c>
      <c r="BN18" s="19"/>
      <c r="BO18" s="277"/>
      <c r="BP18" s="579"/>
      <c r="BQ18" s="307">
        <v>1</v>
      </c>
      <c r="BR18" s="584" t="s">
        <v>331</v>
      </c>
      <c r="BS18" s="577"/>
      <c r="BT18" s="309"/>
      <c r="BU18" s="578">
        <f t="shared" si="25"/>
        <v>0</v>
      </c>
      <c r="BV18" s="19"/>
      <c r="BW18" s="277"/>
      <c r="BX18" s="579" t="s">
        <v>1316</v>
      </c>
      <c r="BY18" s="307">
        <v>1</v>
      </c>
      <c r="BZ18" s="584" t="s">
        <v>331</v>
      </c>
      <c r="CA18" s="577">
        <v>1312000</v>
      </c>
      <c r="CB18" s="309">
        <v>0</v>
      </c>
      <c r="CC18" s="578">
        <f t="shared" si="26"/>
        <v>1312000</v>
      </c>
      <c r="CD18" s="19"/>
      <c r="CE18" s="277"/>
      <c r="CF18" s="579"/>
      <c r="CG18" s="307">
        <v>1</v>
      </c>
      <c r="CH18" s="584" t="s">
        <v>331</v>
      </c>
      <c r="CI18" s="577"/>
      <c r="CJ18" s="309"/>
      <c r="CK18" s="578">
        <f t="shared" si="27"/>
        <v>0</v>
      </c>
      <c r="CL18" s="19"/>
      <c r="CM18" s="277"/>
      <c r="CN18" s="579"/>
      <c r="CO18" s="307">
        <v>1</v>
      </c>
      <c r="CP18" s="584" t="s">
        <v>331</v>
      </c>
      <c r="CQ18" s="577"/>
      <c r="CR18" s="309"/>
      <c r="CS18" s="578">
        <f t="shared" si="28"/>
        <v>0</v>
      </c>
      <c r="CT18" s="19"/>
      <c r="CU18" s="277"/>
      <c r="CV18" s="579"/>
      <c r="CW18" s="307">
        <v>1</v>
      </c>
      <c r="CX18" s="584" t="s">
        <v>331</v>
      </c>
      <c r="CY18" s="577"/>
      <c r="CZ18" s="309"/>
      <c r="DA18" s="578">
        <f t="shared" si="29"/>
        <v>0</v>
      </c>
      <c r="DB18" s="19"/>
      <c r="DC18" s="277"/>
      <c r="DD18" s="579" t="s">
        <v>1317</v>
      </c>
      <c r="DE18" s="307">
        <v>1</v>
      </c>
      <c r="DF18" s="584" t="s">
        <v>331</v>
      </c>
      <c r="DG18" s="577">
        <v>958630</v>
      </c>
      <c r="DH18" s="309">
        <v>0</v>
      </c>
      <c r="DI18" s="578">
        <f t="shared" si="30"/>
        <v>958630</v>
      </c>
      <c r="DJ18" s="19"/>
      <c r="DK18" s="277"/>
      <c r="DL18" s="579"/>
      <c r="DM18" s="307">
        <v>1</v>
      </c>
      <c r="DN18" s="584" t="s">
        <v>331</v>
      </c>
      <c r="DO18" s="577"/>
      <c r="DP18" s="309"/>
      <c r="DQ18" s="578">
        <f t="shared" si="31"/>
        <v>0</v>
      </c>
      <c r="DR18" s="19"/>
      <c r="DS18" s="277"/>
      <c r="DT18" s="579" t="s">
        <v>1320</v>
      </c>
      <c r="DU18" s="307">
        <v>1</v>
      </c>
      <c r="DV18" s="584" t="s">
        <v>331</v>
      </c>
      <c r="DW18" s="577">
        <v>1000000</v>
      </c>
      <c r="DX18" s="309">
        <v>0</v>
      </c>
      <c r="DY18" s="578">
        <f t="shared" si="32"/>
        <v>1000000</v>
      </c>
      <c r="DZ18" s="19"/>
      <c r="EA18" s="277"/>
      <c r="EB18" s="566"/>
      <c r="EC18" s="315">
        <v>1</v>
      </c>
      <c r="ED18" s="315" t="s">
        <v>331</v>
      </c>
      <c r="EE18" s="368"/>
      <c r="EF18" s="317"/>
      <c r="EG18" s="583" t="s">
        <v>1199</v>
      </c>
      <c r="EH18" s="19"/>
      <c r="EI18" s="277"/>
      <c r="EJ18" s="580"/>
      <c r="EK18" s="307">
        <v>1</v>
      </c>
      <c r="EL18" s="584" t="s">
        <v>331</v>
      </c>
      <c r="EM18" s="577"/>
      <c r="EN18" s="309"/>
      <c r="EO18" s="578">
        <f t="shared" si="33"/>
        <v>0</v>
      </c>
      <c r="EP18" s="19"/>
      <c r="EQ18" s="277"/>
    </row>
    <row r="19" spans="1:147" ht="37.5" customHeight="1">
      <c r="A19" s="369"/>
      <c r="B19" s="379">
        <v>4</v>
      </c>
      <c r="C19" s="305" t="s">
        <v>579</v>
      </c>
      <c r="D19" s="576" t="s">
        <v>1315</v>
      </c>
      <c r="E19" s="307">
        <v>1</v>
      </c>
      <c r="F19" s="584" t="s">
        <v>331</v>
      </c>
      <c r="G19" s="577">
        <v>67000</v>
      </c>
      <c r="H19" s="309"/>
      <c r="I19" s="578">
        <f t="shared" si="17"/>
        <v>67000</v>
      </c>
      <c r="J19" s="19"/>
      <c r="K19" s="277"/>
      <c r="L19" s="579"/>
      <c r="M19" s="307">
        <v>1</v>
      </c>
      <c r="N19" s="584" t="s">
        <v>331</v>
      </c>
      <c r="O19" s="577"/>
      <c r="P19" s="309"/>
      <c r="Q19" s="578">
        <f t="shared" si="18"/>
        <v>0</v>
      </c>
      <c r="R19" s="19"/>
      <c r="S19" s="277"/>
      <c r="T19" s="579"/>
      <c r="U19" s="307">
        <v>1</v>
      </c>
      <c r="V19" s="584" t="s">
        <v>331</v>
      </c>
      <c r="W19" s="577"/>
      <c r="X19" s="309"/>
      <c r="Y19" s="578">
        <f t="shared" si="19"/>
        <v>0</v>
      </c>
      <c r="Z19" s="19"/>
      <c r="AA19" s="277"/>
      <c r="AB19" s="579"/>
      <c r="AC19" s="307">
        <v>1</v>
      </c>
      <c r="AD19" s="584" t="s">
        <v>331</v>
      </c>
      <c r="AE19" s="577"/>
      <c r="AF19" s="309"/>
      <c r="AG19" s="578">
        <f t="shared" si="20"/>
        <v>0</v>
      </c>
      <c r="AH19" s="19"/>
      <c r="AI19" s="277"/>
      <c r="AJ19" s="579"/>
      <c r="AK19" s="307">
        <v>1</v>
      </c>
      <c r="AL19" s="584" t="s">
        <v>331</v>
      </c>
      <c r="AM19" s="577"/>
      <c r="AN19" s="309"/>
      <c r="AO19" s="578">
        <f t="shared" si="21"/>
        <v>0</v>
      </c>
      <c r="AP19" s="19"/>
      <c r="AQ19" s="277"/>
      <c r="AR19" s="579"/>
      <c r="AS19" s="307">
        <v>1</v>
      </c>
      <c r="AT19" s="584" t="s">
        <v>331</v>
      </c>
      <c r="AU19" s="577"/>
      <c r="AV19" s="309"/>
      <c r="AW19" s="578">
        <f t="shared" si="22"/>
        <v>0</v>
      </c>
      <c r="AX19" s="19"/>
      <c r="AY19" s="277"/>
      <c r="AZ19" s="579"/>
      <c r="BA19" s="307">
        <v>1</v>
      </c>
      <c r="BB19" s="584" t="s">
        <v>331</v>
      </c>
      <c r="BC19" s="577"/>
      <c r="BD19" s="309"/>
      <c r="BE19" s="578">
        <f t="shared" si="23"/>
        <v>0</v>
      </c>
      <c r="BF19" s="19"/>
      <c r="BG19" s="277"/>
      <c r="BH19" s="579"/>
      <c r="BI19" s="307">
        <v>1</v>
      </c>
      <c r="BJ19" s="584" t="s">
        <v>331</v>
      </c>
      <c r="BK19" s="577"/>
      <c r="BL19" s="309"/>
      <c r="BM19" s="578">
        <f t="shared" si="24"/>
        <v>0</v>
      </c>
      <c r="BN19" s="19"/>
      <c r="BO19" s="277"/>
      <c r="BP19" s="579"/>
      <c r="BQ19" s="307">
        <v>1</v>
      </c>
      <c r="BR19" s="584" t="s">
        <v>331</v>
      </c>
      <c r="BS19" s="577"/>
      <c r="BT19" s="309"/>
      <c r="BU19" s="578">
        <f t="shared" si="25"/>
        <v>0</v>
      </c>
      <c r="BV19" s="19"/>
      <c r="BW19" s="277"/>
      <c r="BX19" s="579" t="s">
        <v>1316</v>
      </c>
      <c r="BY19" s="307">
        <v>1</v>
      </c>
      <c r="BZ19" s="584" t="s">
        <v>331</v>
      </c>
      <c r="CA19" s="577">
        <v>94500</v>
      </c>
      <c r="CB19" s="309">
        <v>0</v>
      </c>
      <c r="CC19" s="578">
        <f t="shared" si="26"/>
        <v>94500</v>
      </c>
      <c r="CD19" s="19"/>
      <c r="CE19" s="277"/>
      <c r="CF19" s="579"/>
      <c r="CG19" s="307">
        <v>1</v>
      </c>
      <c r="CH19" s="584" t="s">
        <v>331</v>
      </c>
      <c r="CI19" s="577"/>
      <c r="CJ19" s="309"/>
      <c r="CK19" s="578">
        <f t="shared" si="27"/>
        <v>0</v>
      </c>
      <c r="CL19" s="19"/>
      <c r="CM19" s="277"/>
      <c r="CN19" s="579"/>
      <c r="CO19" s="307">
        <v>1</v>
      </c>
      <c r="CP19" s="584" t="s">
        <v>331</v>
      </c>
      <c r="CQ19" s="577"/>
      <c r="CR19" s="309"/>
      <c r="CS19" s="578">
        <f t="shared" si="28"/>
        <v>0</v>
      </c>
      <c r="CT19" s="19"/>
      <c r="CU19" s="277"/>
      <c r="CV19" s="579"/>
      <c r="CW19" s="307">
        <v>1</v>
      </c>
      <c r="CX19" s="584" t="s">
        <v>331</v>
      </c>
      <c r="CY19" s="577"/>
      <c r="CZ19" s="309"/>
      <c r="DA19" s="578">
        <f t="shared" si="29"/>
        <v>0</v>
      </c>
      <c r="DB19" s="19"/>
      <c r="DC19" s="277"/>
      <c r="DD19" s="579" t="s">
        <v>1319</v>
      </c>
      <c r="DE19" s="307">
        <v>1</v>
      </c>
      <c r="DF19" s="584" t="s">
        <v>331</v>
      </c>
      <c r="DG19" s="577">
        <v>99897</v>
      </c>
      <c r="DH19" s="309">
        <v>0</v>
      </c>
      <c r="DI19" s="578">
        <f t="shared" si="30"/>
        <v>99897</v>
      </c>
      <c r="DJ19" s="19"/>
      <c r="DK19" s="277"/>
      <c r="DL19" s="579"/>
      <c r="DM19" s="307">
        <v>1</v>
      </c>
      <c r="DN19" s="584" t="s">
        <v>331</v>
      </c>
      <c r="DO19" s="577"/>
      <c r="DP19" s="309"/>
      <c r="DQ19" s="578">
        <f t="shared" si="31"/>
        <v>0</v>
      </c>
      <c r="DR19" s="19"/>
      <c r="DS19" s="277"/>
      <c r="DT19" s="579" t="s">
        <v>1320</v>
      </c>
      <c r="DU19" s="307">
        <v>1</v>
      </c>
      <c r="DV19" s="584" t="s">
        <v>331</v>
      </c>
      <c r="DW19" s="577">
        <v>35000</v>
      </c>
      <c r="DX19" s="309">
        <v>0</v>
      </c>
      <c r="DY19" s="578">
        <f t="shared" si="32"/>
        <v>35000</v>
      </c>
      <c r="DZ19" s="19"/>
      <c r="EA19" s="277"/>
      <c r="EB19" s="421"/>
      <c r="EC19" s="315">
        <v>1</v>
      </c>
      <c r="ED19" s="315" t="s">
        <v>331</v>
      </c>
      <c r="EE19" s="368"/>
      <c r="EF19" s="317"/>
      <c r="EG19" s="583" t="s">
        <v>1199</v>
      </c>
      <c r="EH19" s="19"/>
      <c r="EI19" s="277"/>
      <c r="EJ19" s="580"/>
      <c r="EK19" s="307">
        <v>1</v>
      </c>
      <c r="EL19" s="584" t="s">
        <v>331</v>
      </c>
      <c r="EM19" s="577"/>
      <c r="EN19" s="309"/>
      <c r="EO19" s="578">
        <f t="shared" si="33"/>
        <v>0</v>
      </c>
      <c r="EP19" s="19"/>
      <c r="EQ19" s="277"/>
    </row>
    <row r="20" spans="1:147" ht="37.5" customHeight="1">
      <c r="A20" s="369"/>
      <c r="B20" s="379">
        <v>5</v>
      </c>
      <c r="C20" s="305" t="s">
        <v>585</v>
      </c>
      <c r="D20" s="576" t="s">
        <v>1315</v>
      </c>
      <c r="E20" s="307">
        <v>1</v>
      </c>
      <c r="F20" s="584" t="s">
        <v>331</v>
      </c>
      <c r="G20" s="577">
        <v>77000</v>
      </c>
      <c r="H20" s="309"/>
      <c r="I20" s="578">
        <f t="shared" si="17"/>
        <v>77000</v>
      </c>
      <c r="J20" s="19"/>
      <c r="K20" s="277"/>
      <c r="L20" s="579"/>
      <c r="M20" s="307">
        <v>1</v>
      </c>
      <c r="N20" s="584" t="s">
        <v>331</v>
      </c>
      <c r="O20" s="577"/>
      <c r="P20" s="309"/>
      <c r="Q20" s="578">
        <f t="shared" si="18"/>
        <v>0</v>
      </c>
      <c r="R20" s="19"/>
      <c r="S20" s="277"/>
      <c r="T20" s="579"/>
      <c r="U20" s="307">
        <v>1</v>
      </c>
      <c r="V20" s="584" t="s">
        <v>331</v>
      </c>
      <c r="W20" s="577"/>
      <c r="X20" s="309"/>
      <c r="Y20" s="578">
        <f t="shared" si="19"/>
        <v>0</v>
      </c>
      <c r="Z20" s="19"/>
      <c r="AA20" s="277"/>
      <c r="AB20" s="579"/>
      <c r="AC20" s="307">
        <v>1</v>
      </c>
      <c r="AD20" s="584" t="s">
        <v>331</v>
      </c>
      <c r="AE20" s="577"/>
      <c r="AF20" s="309"/>
      <c r="AG20" s="578">
        <f t="shared" si="20"/>
        <v>0</v>
      </c>
      <c r="AH20" s="19"/>
      <c r="AI20" s="277"/>
      <c r="AJ20" s="579"/>
      <c r="AK20" s="307">
        <v>1</v>
      </c>
      <c r="AL20" s="584" t="s">
        <v>331</v>
      </c>
      <c r="AM20" s="577"/>
      <c r="AN20" s="309"/>
      <c r="AO20" s="578">
        <f t="shared" si="21"/>
        <v>0</v>
      </c>
      <c r="AP20" s="19"/>
      <c r="AQ20" s="277"/>
      <c r="AR20" s="579"/>
      <c r="AS20" s="307">
        <v>1</v>
      </c>
      <c r="AT20" s="584" t="s">
        <v>331</v>
      </c>
      <c r="AU20" s="577"/>
      <c r="AV20" s="309"/>
      <c r="AW20" s="578">
        <f t="shared" si="22"/>
        <v>0</v>
      </c>
      <c r="AX20" s="19"/>
      <c r="AY20" s="277"/>
      <c r="AZ20" s="579"/>
      <c r="BA20" s="307">
        <v>1</v>
      </c>
      <c r="BB20" s="584" t="s">
        <v>331</v>
      </c>
      <c r="BC20" s="577"/>
      <c r="BD20" s="309"/>
      <c r="BE20" s="578">
        <f t="shared" si="23"/>
        <v>0</v>
      </c>
      <c r="BF20" s="19"/>
      <c r="BG20" s="277"/>
      <c r="BH20" s="579"/>
      <c r="BI20" s="307">
        <v>1</v>
      </c>
      <c r="BJ20" s="584" t="s">
        <v>331</v>
      </c>
      <c r="BK20" s="577"/>
      <c r="BL20" s="309"/>
      <c r="BM20" s="578">
        <f t="shared" si="24"/>
        <v>0</v>
      </c>
      <c r="BN20" s="19"/>
      <c r="BO20" s="277"/>
      <c r="BP20" s="579"/>
      <c r="BQ20" s="307">
        <v>1</v>
      </c>
      <c r="BR20" s="584" t="s">
        <v>331</v>
      </c>
      <c r="BS20" s="577"/>
      <c r="BT20" s="309"/>
      <c r="BU20" s="578">
        <f t="shared" si="25"/>
        <v>0</v>
      </c>
      <c r="BV20" s="19"/>
      <c r="BW20" s="277"/>
      <c r="BX20" s="579" t="s">
        <v>1316</v>
      </c>
      <c r="BY20" s="307">
        <v>1</v>
      </c>
      <c r="BZ20" s="584" t="s">
        <v>331</v>
      </c>
      <c r="CA20" s="577">
        <v>84000</v>
      </c>
      <c r="CB20" s="309">
        <v>0</v>
      </c>
      <c r="CC20" s="578">
        <f t="shared" si="26"/>
        <v>84000</v>
      </c>
      <c r="CD20" s="19"/>
      <c r="CE20" s="277"/>
      <c r="CF20" s="579"/>
      <c r="CG20" s="307">
        <v>1</v>
      </c>
      <c r="CH20" s="584" t="s">
        <v>331</v>
      </c>
      <c r="CI20" s="577"/>
      <c r="CJ20" s="309"/>
      <c r="CK20" s="578">
        <f t="shared" si="27"/>
        <v>0</v>
      </c>
      <c r="CL20" s="19"/>
      <c r="CM20" s="277"/>
      <c r="CN20" s="579"/>
      <c r="CO20" s="307">
        <v>1</v>
      </c>
      <c r="CP20" s="584" t="s">
        <v>331</v>
      </c>
      <c r="CQ20" s="577"/>
      <c r="CR20" s="309"/>
      <c r="CS20" s="578">
        <f t="shared" si="28"/>
        <v>0</v>
      </c>
      <c r="CT20" s="19"/>
      <c r="CU20" s="277"/>
      <c r="CV20" s="579"/>
      <c r="CW20" s="307">
        <v>1</v>
      </c>
      <c r="CX20" s="584" t="s">
        <v>331</v>
      </c>
      <c r="CY20" s="577"/>
      <c r="CZ20" s="309"/>
      <c r="DA20" s="578">
        <f t="shared" si="29"/>
        <v>0</v>
      </c>
      <c r="DB20" s="19"/>
      <c r="DC20" s="277"/>
      <c r="DD20" s="579" t="s">
        <v>1319</v>
      </c>
      <c r="DE20" s="307">
        <v>1</v>
      </c>
      <c r="DF20" s="584" t="s">
        <v>331</v>
      </c>
      <c r="DG20" s="577">
        <v>33893</v>
      </c>
      <c r="DH20" s="309">
        <v>0</v>
      </c>
      <c r="DI20" s="578">
        <f t="shared" si="30"/>
        <v>33893</v>
      </c>
      <c r="DJ20" s="19"/>
      <c r="DK20" s="277"/>
      <c r="DL20" s="579"/>
      <c r="DM20" s="307">
        <v>1</v>
      </c>
      <c r="DN20" s="584" t="s">
        <v>331</v>
      </c>
      <c r="DO20" s="577"/>
      <c r="DP20" s="309"/>
      <c r="DQ20" s="578">
        <f t="shared" si="31"/>
        <v>0</v>
      </c>
      <c r="DR20" s="19"/>
      <c r="DS20" s="277"/>
      <c r="DT20" s="579" t="s">
        <v>1320</v>
      </c>
      <c r="DU20" s="307">
        <v>1</v>
      </c>
      <c r="DV20" s="584" t="s">
        <v>331</v>
      </c>
      <c r="DW20" s="577">
        <v>36278</v>
      </c>
      <c r="DX20" s="309">
        <v>0</v>
      </c>
      <c r="DY20" s="578">
        <f t="shared" si="32"/>
        <v>36278</v>
      </c>
      <c r="DZ20" s="19"/>
      <c r="EA20" s="277"/>
      <c r="EB20" s="421"/>
      <c r="EC20" s="315">
        <v>1</v>
      </c>
      <c r="ED20" s="315" t="s">
        <v>331</v>
      </c>
      <c r="EE20" s="368"/>
      <c r="EF20" s="317"/>
      <c r="EG20" s="583" t="s">
        <v>1199</v>
      </c>
      <c r="EH20" s="19"/>
      <c r="EI20" s="277"/>
      <c r="EJ20" s="580"/>
      <c r="EK20" s="307">
        <v>1</v>
      </c>
      <c r="EL20" s="584" t="s">
        <v>331</v>
      </c>
      <c r="EM20" s="577"/>
      <c r="EN20" s="309"/>
      <c r="EO20" s="578">
        <f t="shared" si="33"/>
        <v>0</v>
      </c>
      <c r="EP20" s="19"/>
      <c r="EQ20" s="277"/>
    </row>
    <row r="21" spans="1:147" ht="37.5" customHeight="1" thickBot="1">
      <c r="A21" s="369"/>
      <c r="B21" s="214"/>
      <c r="C21" s="585" t="s">
        <v>338</v>
      </c>
      <c r="D21" s="586"/>
      <c r="E21" s="587"/>
      <c r="F21" s="587"/>
      <c r="G21" s="588"/>
      <c r="H21" s="589"/>
      <c r="I21" s="600">
        <f>SUM(I16:I20)</f>
        <v>5124000</v>
      </c>
      <c r="J21" s="19"/>
      <c r="K21" s="277"/>
      <c r="L21" s="586"/>
      <c r="M21" s="587"/>
      <c r="N21" s="587"/>
      <c r="O21" s="588"/>
      <c r="P21" s="589"/>
      <c r="Q21" s="600">
        <f>SUM(Q16:Q20)</f>
        <v>0</v>
      </c>
      <c r="R21" s="19"/>
      <c r="S21" s="277"/>
      <c r="T21" s="586"/>
      <c r="U21" s="587"/>
      <c r="V21" s="587"/>
      <c r="W21" s="588"/>
      <c r="X21" s="589"/>
      <c r="Y21" s="600">
        <f>SUM(Y16:Y20)</f>
        <v>0</v>
      </c>
      <c r="Z21" s="19"/>
      <c r="AA21" s="277"/>
      <c r="AB21" s="586"/>
      <c r="AC21" s="587"/>
      <c r="AD21" s="587"/>
      <c r="AE21" s="588"/>
      <c r="AF21" s="589"/>
      <c r="AG21" s="600">
        <f>SUM(AG16:AG20)</f>
        <v>0</v>
      </c>
      <c r="AH21" s="19"/>
      <c r="AI21" s="277"/>
      <c r="AJ21" s="586"/>
      <c r="AK21" s="587"/>
      <c r="AL21" s="587"/>
      <c r="AM21" s="588"/>
      <c r="AN21" s="589"/>
      <c r="AO21" s="600">
        <f>SUM(AO16:AO20)</f>
        <v>0</v>
      </c>
      <c r="AP21" s="19"/>
      <c r="AQ21" s="277"/>
      <c r="AR21" s="586"/>
      <c r="AS21" s="587"/>
      <c r="AT21" s="587"/>
      <c r="AU21" s="588"/>
      <c r="AV21" s="589"/>
      <c r="AW21" s="600">
        <f>SUM(AW16:AW20)</f>
        <v>0</v>
      </c>
      <c r="AX21" s="19"/>
      <c r="AY21" s="277"/>
      <c r="AZ21" s="586"/>
      <c r="BA21" s="587"/>
      <c r="BB21" s="587"/>
      <c r="BC21" s="588"/>
      <c r="BD21" s="589"/>
      <c r="BE21" s="600">
        <f>SUM(BE16:BE20)</f>
        <v>0</v>
      </c>
      <c r="BF21" s="19"/>
      <c r="BG21" s="277"/>
      <c r="BH21" s="586"/>
      <c r="BI21" s="587"/>
      <c r="BJ21" s="587"/>
      <c r="BK21" s="588"/>
      <c r="BL21" s="589"/>
      <c r="BM21" s="600">
        <f>SUM(BM16:BM20)</f>
        <v>0</v>
      </c>
      <c r="BN21" s="19"/>
      <c r="BO21" s="277"/>
      <c r="BP21" s="586"/>
      <c r="BQ21" s="587"/>
      <c r="BR21" s="587"/>
      <c r="BS21" s="588"/>
      <c r="BT21" s="589"/>
      <c r="BU21" s="600">
        <f>SUM(BU16:BU20)</f>
        <v>0</v>
      </c>
      <c r="BV21" s="19"/>
      <c r="BW21" s="277"/>
      <c r="BX21" s="586"/>
      <c r="BY21" s="587"/>
      <c r="BZ21" s="587"/>
      <c r="CA21" s="588"/>
      <c r="CB21" s="589"/>
      <c r="CC21" s="600">
        <f>SUM(CC16:CC20)</f>
        <v>4115000</v>
      </c>
      <c r="CD21" s="19"/>
      <c r="CE21" s="277"/>
      <c r="CF21" s="586"/>
      <c r="CG21" s="587"/>
      <c r="CH21" s="587"/>
      <c r="CI21" s="588"/>
      <c r="CJ21" s="589"/>
      <c r="CK21" s="600">
        <f>SUM(CK16:CK20)</f>
        <v>0</v>
      </c>
      <c r="CL21" s="19"/>
      <c r="CM21" s="277"/>
      <c r="CN21" s="586"/>
      <c r="CO21" s="587"/>
      <c r="CP21" s="587"/>
      <c r="CQ21" s="588"/>
      <c r="CR21" s="589"/>
      <c r="CS21" s="600">
        <f>SUM(CS16:CS20)</f>
        <v>0</v>
      </c>
      <c r="CT21" s="19"/>
      <c r="CU21" s="277"/>
      <c r="CV21" s="586"/>
      <c r="CW21" s="587"/>
      <c r="CX21" s="587"/>
      <c r="CY21" s="588"/>
      <c r="CZ21" s="589"/>
      <c r="DA21" s="600">
        <f>SUM(DA16:DA20)</f>
        <v>0</v>
      </c>
      <c r="DB21" s="19"/>
      <c r="DC21" s="277"/>
      <c r="DD21" s="586"/>
      <c r="DE21" s="587"/>
      <c r="DF21" s="587"/>
      <c r="DG21" s="588"/>
      <c r="DH21" s="589"/>
      <c r="DI21" s="600">
        <f>SUM(DI16:DI20)</f>
        <v>2240960</v>
      </c>
      <c r="DJ21" s="19"/>
      <c r="DK21" s="277"/>
      <c r="DL21" s="586"/>
      <c r="DM21" s="587"/>
      <c r="DN21" s="587"/>
      <c r="DO21" s="588"/>
      <c r="DP21" s="589"/>
      <c r="DQ21" s="600">
        <f>SUM(DQ16:DQ20)</f>
        <v>0</v>
      </c>
      <c r="DR21" s="19"/>
      <c r="DS21" s="277"/>
      <c r="DT21" s="586"/>
      <c r="DU21" s="587"/>
      <c r="DV21" s="587"/>
      <c r="DW21" s="588"/>
      <c r="DX21" s="589"/>
      <c r="DY21" s="600">
        <f>SUM(DY16:DY20)</f>
        <v>1798856</v>
      </c>
      <c r="DZ21" s="19"/>
      <c r="EA21" s="277"/>
      <c r="EB21" s="591"/>
      <c r="EC21" s="592"/>
      <c r="ED21" s="592"/>
      <c r="EE21" s="593"/>
      <c r="EF21" s="594"/>
      <c r="EG21" s="575" t="s">
        <v>1199</v>
      </c>
      <c r="EH21" s="19"/>
      <c r="EI21" s="277"/>
      <c r="EJ21" s="586"/>
      <c r="EK21" s="587"/>
      <c r="EL21" s="587"/>
      <c r="EM21" s="588"/>
      <c r="EN21" s="589"/>
      <c r="EO21" s="600">
        <f>SUM(EO16:EO20)</f>
        <v>0</v>
      </c>
      <c r="EP21" s="19"/>
      <c r="EQ21" s="277"/>
    </row>
    <row r="22" spans="1:147" ht="37.5" customHeight="1" thickBot="1">
      <c r="A22" s="66"/>
      <c r="B22" s="561" t="s">
        <v>586</v>
      </c>
      <c r="C22" s="357"/>
      <c r="D22" s="124"/>
      <c r="E22" s="125"/>
      <c r="F22" s="125"/>
      <c r="G22" s="596"/>
      <c r="H22" s="597"/>
      <c r="I22" s="565"/>
      <c r="J22" s="19"/>
      <c r="K22" s="277"/>
      <c r="L22" s="124"/>
      <c r="M22" s="125"/>
      <c r="N22" s="125"/>
      <c r="O22" s="596"/>
      <c r="P22" s="597"/>
      <c r="Q22" s="565"/>
      <c r="R22" s="19"/>
      <c r="S22" s="277"/>
      <c r="T22" s="124"/>
      <c r="U22" s="125"/>
      <c r="V22" s="125"/>
      <c r="W22" s="596"/>
      <c r="X22" s="597"/>
      <c r="Y22" s="565"/>
      <c r="Z22" s="19"/>
      <c r="AA22" s="277"/>
      <c r="AB22" s="124"/>
      <c r="AC22" s="125"/>
      <c r="AD22" s="125"/>
      <c r="AE22" s="596"/>
      <c r="AF22" s="597"/>
      <c r="AG22" s="565"/>
      <c r="AH22" s="19"/>
      <c r="AI22" s="277"/>
      <c r="AJ22" s="124"/>
      <c r="AK22" s="125"/>
      <c r="AL22" s="125"/>
      <c r="AM22" s="596"/>
      <c r="AN22" s="597"/>
      <c r="AO22" s="565"/>
      <c r="AP22" s="19"/>
      <c r="AQ22" s="277"/>
      <c r="AR22" s="124"/>
      <c r="AS22" s="125"/>
      <c r="AT22" s="125"/>
      <c r="AU22" s="596"/>
      <c r="AV22" s="597"/>
      <c r="AW22" s="565"/>
      <c r="AX22" s="19"/>
      <c r="AY22" s="277"/>
      <c r="AZ22" s="124"/>
      <c r="BA22" s="125"/>
      <c r="BB22" s="125"/>
      <c r="BC22" s="596"/>
      <c r="BD22" s="597"/>
      <c r="BE22" s="565"/>
      <c r="BF22" s="19"/>
      <c r="BG22" s="277"/>
      <c r="BH22" s="124"/>
      <c r="BI22" s="125"/>
      <c r="BJ22" s="125"/>
      <c r="BK22" s="596"/>
      <c r="BL22" s="597"/>
      <c r="BM22" s="565"/>
      <c r="BN22" s="19"/>
      <c r="BO22" s="277"/>
      <c r="BP22" s="124"/>
      <c r="BQ22" s="125"/>
      <c r="BR22" s="125"/>
      <c r="BS22" s="596"/>
      <c r="BT22" s="597"/>
      <c r="BU22" s="565"/>
      <c r="BV22" s="19"/>
      <c r="BW22" s="277"/>
      <c r="BX22" s="124"/>
      <c r="BY22" s="125"/>
      <c r="BZ22" s="125"/>
      <c r="CA22" s="596"/>
      <c r="CB22" s="597"/>
      <c r="CC22" s="565"/>
      <c r="CD22" s="19"/>
      <c r="CE22" s="277"/>
      <c r="CF22" s="124"/>
      <c r="CG22" s="125"/>
      <c r="CH22" s="125"/>
      <c r="CI22" s="596"/>
      <c r="CJ22" s="597"/>
      <c r="CK22" s="565"/>
      <c r="CL22" s="19"/>
      <c r="CM22" s="277"/>
      <c r="CN22" s="124"/>
      <c r="CO22" s="125"/>
      <c r="CP22" s="125"/>
      <c r="CQ22" s="596"/>
      <c r="CR22" s="597"/>
      <c r="CS22" s="565"/>
      <c r="CT22" s="19"/>
      <c r="CU22" s="277"/>
      <c r="CV22" s="124"/>
      <c r="CW22" s="125"/>
      <c r="CX22" s="125"/>
      <c r="CY22" s="596"/>
      <c r="CZ22" s="597"/>
      <c r="DA22" s="565"/>
      <c r="DB22" s="19"/>
      <c r="DC22" s="277"/>
      <c r="DD22" s="124"/>
      <c r="DE22" s="125"/>
      <c r="DF22" s="125"/>
      <c r="DG22" s="596"/>
      <c r="DH22" s="597"/>
      <c r="DI22" s="565"/>
      <c r="DJ22" s="19"/>
      <c r="DK22" s="277"/>
      <c r="DL22" s="124"/>
      <c r="DM22" s="125"/>
      <c r="DN22" s="125"/>
      <c r="DO22" s="596"/>
      <c r="DP22" s="597"/>
      <c r="DQ22" s="565"/>
      <c r="DR22" s="19"/>
      <c r="DS22" s="277"/>
      <c r="DT22" s="124"/>
      <c r="DU22" s="125"/>
      <c r="DV22" s="125"/>
      <c r="DW22" s="596"/>
      <c r="DX22" s="597"/>
      <c r="DY22" s="565"/>
      <c r="DZ22" s="19"/>
      <c r="EA22" s="277"/>
      <c r="EB22" s="364"/>
      <c r="EC22" s="365"/>
      <c r="ED22" s="365"/>
      <c r="EE22" s="598"/>
      <c r="EF22" s="367"/>
      <c r="EG22" s="599"/>
      <c r="EH22" s="19"/>
      <c r="EI22" s="277"/>
      <c r="EJ22" s="124"/>
      <c r="EK22" s="125"/>
      <c r="EL22" s="125"/>
      <c r="EM22" s="596"/>
      <c r="EN22" s="597"/>
      <c r="EO22" s="565"/>
      <c r="EP22" s="19"/>
      <c r="EQ22" s="277"/>
    </row>
    <row r="23" spans="1:147" ht="37.5" customHeight="1" thickBot="1">
      <c r="A23" s="369"/>
      <c r="B23" s="191" t="s">
        <v>322</v>
      </c>
      <c r="C23" s="136" t="s">
        <v>323</v>
      </c>
      <c r="D23" s="570" t="s">
        <v>324</v>
      </c>
      <c r="E23" s="571" t="s">
        <v>325</v>
      </c>
      <c r="F23" s="371" t="s">
        <v>326</v>
      </c>
      <c r="G23" s="572" t="s">
        <v>327</v>
      </c>
      <c r="H23" s="373" t="s">
        <v>328</v>
      </c>
      <c r="I23" s="573" t="s">
        <v>329</v>
      </c>
      <c r="J23" s="297" t="s">
        <v>1167</v>
      </c>
      <c r="K23" s="298" t="s">
        <v>1168</v>
      </c>
      <c r="L23" s="570" t="s">
        <v>324</v>
      </c>
      <c r="M23" s="571" t="s">
        <v>325</v>
      </c>
      <c r="N23" s="371" t="s">
        <v>326</v>
      </c>
      <c r="O23" s="572" t="s">
        <v>327</v>
      </c>
      <c r="P23" s="373" t="s">
        <v>328</v>
      </c>
      <c r="Q23" s="573" t="s">
        <v>329</v>
      </c>
      <c r="R23" s="297" t="s">
        <v>1167</v>
      </c>
      <c r="S23" s="298" t="s">
        <v>1168</v>
      </c>
      <c r="T23" s="570" t="s">
        <v>324</v>
      </c>
      <c r="U23" s="571" t="s">
        <v>325</v>
      </c>
      <c r="V23" s="371" t="s">
        <v>326</v>
      </c>
      <c r="W23" s="572" t="s">
        <v>327</v>
      </c>
      <c r="X23" s="373" t="s">
        <v>328</v>
      </c>
      <c r="Y23" s="573" t="s">
        <v>329</v>
      </c>
      <c r="Z23" s="297" t="s">
        <v>1167</v>
      </c>
      <c r="AA23" s="298" t="s">
        <v>1168</v>
      </c>
      <c r="AB23" s="570" t="s">
        <v>324</v>
      </c>
      <c r="AC23" s="571" t="s">
        <v>325</v>
      </c>
      <c r="AD23" s="371" t="s">
        <v>326</v>
      </c>
      <c r="AE23" s="572" t="s">
        <v>327</v>
      </c>
      <c r="AF23" s="373" t="s">
        <v>328</v>
      </c>
      <c r="AG23" s="573" t="s">
        <v>329</v>
      </c>
      <c r="AH23" s="297" t="s">
        <v>1167</v>
      </c>
      <c r="AI23" s="298" t="s">
        <v>1168</v>
      </c>
      <c r="AJ23" s="570" t="s">
        <v>324</v>
      </c>
      <c r="AK23" s="571" t="s">
        <v>325</v>
      </c>
      <c r="AL23" s="371" t="s">
        <v>326</v>
      </c>
      <c r="AM23" s="572" t="s">
        <v>327</v>
      </c>
      <c r="AN23" s="373" t="s">
        <v>328</v>
      </c>
      <c r="AO23" s="573" t="s">
        <v>329</v>
      </c>
      <c r="AP23" s="297" t="s">
        <v>1167</v>
      </c>
      <c r="AQ23" s="298" t="s">
        <v>1168</v>
      </c>
      <c r="AR23" s="570" t="s">
        <v>324</v>
      </c>
      <c r="AS23" s="571" t="s">
        <v>325</v>
      </c>
      <c r="AT23" s="371" t="s">
        <v>326</v>
      </c>
      <c r="AU23" s="572" t="s">
        <v>327</v>
      </c>
      <c r="AV23" s="373" t="s">
        <v>328</v>
      </c>
      <c r="AW23" s="573" t="s">
        <v>329</v>
      </c>
      <c r="AX23" s="297" t="s">
        <v>1167</v>
      </c>
      <c r="AY23" s="298" t="s">
        <v>1168</v>
      </c>
      <c r="AZ23" s="570" t="s">
        <v>324</v>
      </c>
      <c r="BA23" s="571" t="s">
        <v>325</v>
      </c>
      <c r="BB23" s="371" t="s">
        <v>326</v>
      </c>
      <c r="BC23" s="572" t="s">
        <v>327</v>
      </c>
      <c r="BD23" s="373" t="s">
        <v>328</v>
      </c>
      <c r="BE23" s="573" t="s">
        <v>329</v>
      </c>
      <c r="BF23" s="297" t="s">
        <v>1167</v>
      </c>
      <c r="BG23" s="298" t="s">
        <v>1168</v>
      </c>
      <c r="BH23" s="570" t="s">
        <v>324</v>
      </c>
      <c r="BI23" s="571" t="s">
        <v>325</v>
      </c>
      <c r="BJ23" s="371" t="s">
        <v>326</v>
      </c>
      <c r="BK23" s="572" t="s">
        <v>327</v>
      </c>
      <c r="BL23" s="373" t="s">
        <v>328</v>
      </c>
      <c r="BM23" s="573" t="s">
        <v>329</v>
      </c>
      <c r="BN23" s="297" t="s">
        <v>1167</v>
      </c>
      <c r="BO23" s="298" t="s">
        <v>1168</v>
      </c>
      <c r="BP23" s="570" t="s">
        <v>324</v>
      </c>
      <c r="BQ23" s="571" t="s">
        <v>325</v>
      </c>
      <c r="BR23" s="371" t="s">
        <v>326</v>
      </c>
      <c r="BS23" s="572" t="s">
        <v>327</v>
      </c>
      <c r="BT23" s="373" t="s">
        <v>328</v>
      </c>
      <c r="BU23" s="573" t="s">
        <v>329</v>
      </c>
      <c r="BV23" s="297" t="s">
        <v>1167</v>
      </c>
      <c r="BW23" s="298" t="s">
        <v>1168</v>
      </c>
      <c r="BX23" s="570" t="s">
        <v>324</v>
      </c>
      <c r="BY23" s="571" t="s">
        <v>325</v>
      </c>
      <c r="BZ23" s="371" t="s">
        <v>326</v>
      </c>
      <c r="CA23" s="572" t="s">
        <v>327</v>
      </c>
      <c r="CB23" s="373" t="s">
        <v>328</v>
      </c>
      <c r="CC23" s="573" t="s">
        <v>329</v>
      </c>
      <c r="CD23" s="297" t="s">
        <v>1167</v>
      </c>
      <c r="CE23" s="298" t="s">
        <v>1168</v>
      </c>
      <c r="CF23" s="570" t="s">
        <v>324</v>
      </c>
      <c r="CG23" s="571" t="s">
        <v>325</v>
      </c>
      <c r="CH23" s="371" t="s">
        <v>326</v>
      </c>
      <c r="CI23" s="572" t="s">
        <v>327</v>
      </c>
      <c r="CJ23" s="373" t="s">
        <v>328</v>
      </c>
      <c r="CK23" s="573" t="s">
        <v>329</v>
      </c>
      <c r="CL23" s="297" t="s">
        <v>1167</v>
      </c>
      <c r="CM23" s="298" t="s">
        <v>1168</v>
      </c>
      <c r="CN23" s="570" t="s">
        <v>324</v>
      </c>
      <c r="CO23" s="571" t="s">
        <v>325</v>
      </c>
      <c r="CP23" s="371" t="s">
        <v>326</v>
      </c>
      <c r="CQ23" s="572" t="s">
        <v>327</v>
      </c>
      <c r="CR23" s="373" t="s">
        <v>328</v>
      </c>
      <c r="CS23" s="573" t="s">
        <v>329</v>
      </c>
      <c r="CT23" s="297" t="s">
        <v>1167</v>
      </c>
      <c r="CU23" s="298" t="s">
        <v>1168</v>
      </c>
      <c r="CV23" s="570" t="s">
        <v>324</v>
      </c>
      <c r="CW23" s="571" t="s">
        <v>325</v>
      </c>
      <c r="CX23" s="371" t="s">
        <v>326</v>
      </c>
      <c r="CY23" s="572" t="s">
        <v>327</v>
      </c>
      <c r="CZ23" s="373" t="s">
        <v>328</v>
      </c>
      <c r="DA23" s="573" t="s">
        <v>329</v>
      </c>
      <c r="DB23" s="297" t="s">
        <v>1167</v>
      </c>
      <c r="DC23" s="298" t="s">
        <v>1168</v>
      </c>
      <c r="DD23" s="570" t="s">
        <v>324</v>
      </c>
      <c r="DE23" s="571" t="s">
        <v>325</v>
      </c>
      <c r="DF23" s="371" t="s">
        <v>326</v>
      </c>
      <c r="DG23" s="572" t="s">
        <v>327</v>
      </c>
      <c r="DH23" s="373" t="s">
        <v>328</v>
      </c>
      <c r="DI23" s="573" t="s">
        <v>329</v>
      </c>
      <c r="DJ23" s="297" t="s">
        <v>1167</v>
      </c>
      <c r="DK23" s="298" t="s">
        <v>1168</v>
      </c>
      <c r="DL23" s="570" t="s">
        <v>324</v>
      </c>
      <c r="DM23" s="571" t="s">
        <v>325</v>
      </c>
      <c r="DN23" s="371" t="s">
        <v>326</v>
      </c>
      <c r="DO23" s="572" t="s">
        <v>327</v>
      </c>
      <c r="DP23" s="373" t="s">
        <v>328</v>
      </c>
      <c r="DQ23" s="573" t="s">
        <v>329</v>
      </c>
      <c r="DR23" s="297" t="s">
        <v>1167</v>
      </c>
      <c r="DS23" s="298" t="s">
        <v>1168</v>
      </c>
      <c r="DT23" s="570" t="s">
        <v>324</v>
      </c>
      <c r="DU23" s="571" t="s">
        <v>325</v>
      </c>
      <c r="DV23" s="371" t="s">
        <v>326</v>
      </c>
      <c r="DW23" s="572" t="s">
        <v>327</v>
      </c>
      <c r="DX23" s="373" t="s">
        <v>328</v>
      </c>
      <c r="DY23" s="573" t="s">
        <v>329</v>
      </c>
      <c r="DZ23" s="297" t="s">
        <v>1167</v>
      </c>
      <c r="EA23" s="298" t="s">
        <v>1168</v>
      </c>
      <c r="EB23" s="574" t="s">
        <v>324</v>
      </c>
      <c r="EC23" s="191" t="s">
        <v>325</v>
      </c>
      <c r="ED23" s="376" t="s">
        <v>326</v>
      </c>
      <c r="EE23" s="378" t="s">
        <v>327</v>
      </c>
      <c r="EF23" s="191" t="s">
        <v>328</v>
      </c>
      <c r="EG23" s="575" t="s">
        <v>329</v>
      </c>
      <c r="EH23" s="297" t="s">
        <v>1167</v>
      </c>
      <c r="EI23" s="298" t="s">
        <v>1168</v>
      </c>
      <c r="EJ23" s="570" t="s">
        <v>324</v>
      </c>
      <c r="EK23" s="571" t="s">
        <v>325</v>
      </c>
      <c r="EL23" s="371" t="s">
        <v>326</v>
      </c>
      <c r="EM23" s="572" t="s">
        <v>327</v>
      </c>
      <c r="EN23" s="373" t="s">
        <v>328</v>
      </c>
      <c r="EO23" s="573" t="s">
        <v>329</v>
      </c>
      <c r="EP23" s="297" t="s">
        <v>1167</v>
      </c>
      <c r="EQ23" s="298" t="s">
        <v>1168</v>
      </c>
    </row>
    <row r="24" spans="1:147" ht="37.5" customHeight="1" thickBot="1">
      <c r="A24" s="369"/>
      <c r="B24" s="379">
        <v>1</v>
      </c>
      <c r="C24" s="305" t="s">
        <v>587</v>
      </c>
      <c r="D24" s="576" t="s">
        <v>1315</v>
      </c>
      <c r="E24" s="307">
        <v>1</v>
      </c>
      <c r="F24" s="584" t="s">
        <v>331</v>
      </c>
      <c r="G24" s="577">
        <v>697000</v>
      </c>
      <c r="H24" s="309"/>
      <c r="I24" s="578">
        <f t="shared" ref="I24:I27" si="34">+(G24+(G24*H24))*E24</f>
        <v>697000</v>
      </c>
      <c r="J24" s="311" t="s">
        <v>1170</v>
      </c>
      <c r="K24" s="312"/>
      <c r="L24" s="579"/>
      <c r="M24" s="307">
        <v>1</v>
      </c>
      <c r="N24" s="584" t="s">
        <v>331</v>
      </c>
      <c r="O24" s="577"/>
      <c r="P24" s="309"/>
      <c r="Q24" s="578">
        <f t="shared" ref="Q24:Q27" si="35">+(O24+(O24*P24))*M24</f>
        <v>0</v>
      </c>
      <c r="R24" s="311" t="s">
        <v>1169</v>
      </c>
      <c r="S24" s="312"/>
      <c r="T24" s="579"/>
      <c r="U24" s="307">
        <v>1</v>
      </c>
      <c r="V24" s="584" t="s">
        <v>331</v>
      </c>
      <c r="W24" s="577"/>
      <c r="X24" s="309"/>
      <c r="Y24" s="578">
        <f t="shared" ref="Y24:Y27" si="36">+(W24+(W24*X24))*U24</f>
        <v>0</v>
      </c>
      <c r="Z24" s="311" t="s">
        <v>1169</v>
      </c>
      <c r="AA24" s="312"/>
      <c r="AB24" s="579"/>
      <c r="AC24" s="307">
        <v>1</v>
      </c>
      <c r="AD24" s="584" t="s">
        <v>331</v>
      </c>
      <c r="AE24" s="577"/>
      <c r="AF24" s="309"/>
      <c r="AG24" s="578">
        <f t="shared" ref="AG24:AG27" si="37">+(AE24+(AE24*AF24))*AC24</f>
        <v>0</v>
      </c>
      <c r="AH24" s="311" t="s">
        <v>1169</v>
      </c>
      <c r="AI24" s="312"/>
      <c r="AJ24" s="579"/>
      <c r="AK24" s="307">
        <v>1</v>
      </c>
      <c r="AL24" s="584" t="s">
        <v>331</v>
      </c>
      <c r="AM24" s="577"/>
      <c r="AN24" s="309"/>
      <c r="AO24" s="578">
        <f t="shared" ref="AO24:AO27" si="38">+(AM24+(AM24*AN24))*AK24</f>
        <v>0</v>
      </c>
      <c r="AP24" s="311" t="s">
        <v>1169</v>
      </c>
      <c r="AQ24" s="312"/>
      <c r="AR24" s="579"/>
      <c r="AS24" s="307">
        <v>1</v>
      </c>
      <c r="AT24" s="584" t="s">
        <v>331</v>
      </c>
      <c r="AU24" s="577"/>
      <c r="AV24" s="309"/>
      <c r="AW24" s="578">
        <f t="shared" ref="AW24:AW27" si="39">+(AU24+(AU24*AV24))*AS24</f>
        <v>0</v>
      </c>
      <c r="AX24" s="311" t="s">
        <v>1169</v>
      </c>
      <c r="AY24" s="312"/>
      <c r="AZ24" s="579"/>
      <c r="BA24" s="307">
        <v>1</v>
      </c>
      <c r="BB24" s="584" t="s">
        <v>331</v>
      </c>
      <c r="BC24" s="577"/>
      <c r="BD24" s="309"/>
      <c r="BE24" s="578">
        <f t="shared" ref="BE24:BE27" si="40">+(BC24+(BC24*BD24))*BA24</f>
        <v>0</v>
      </c>
      <c r="BF24" s="311" t="s">
        <v>1169</v>
      </c>
      <c r="BG24" s="312"/>
      <c r="BH24" s="579"/>
      <c r="BI24" s="307">
        <v>1</v>
      </c>
      <c r="BJ24" s="584" t="s">
        <v>331</v>
      </c>
      <c r="BK24" s="577"/>
      <c r="BL24" s="309"/>
      <c r="BM24" s="578">
        <f t="shared" ref="BM24:BM27" si="41">+(BK24+(BK24*BL24))*BI24</f>
        <v>0</v>
      </c>
      <c r="BN24" s="311" t="s">
        <v>1169</v>
      </c>
      <c r="BO24" s="312"/>
      <c r="BP24" s="579"/>
      <c r="BQ24" s="307">
        <v>1</v>
      </c>
      <c r="BR24" s="584" t="s">
        <v>331</v>
      </c>
      <c r="BS24" s="577"/>
      <c r="BT24" s="309"/>
      <c r="BU24" s="578">
        <f t="shared" ref="BU24:BU27" si="42">+(BS24+(BS24*BT24))*BQ24</f>
        <v>0</v>
      </c>
      <c r="BV24" s="311" t="s">
        <v>1169</v>
      </c>
      <c r="BW24" s="312"/>
      <c r="BX24" s="579" t="s">
        <v>1316</v>
      </c>
      <c r="BY24" s="307">
        <v>1</v>
      </c>
      <c r="BZ24" s="584" t="s">
        <v>331</v>
      </c>
      <c r="CA24" s="577">
        <v>950000</v>
      </c>
      <c r="CB24" s="309">
        <v>0</v>
      </c>
      <c r="CC24" s="578">
        <f t="shared" ref="CC24:CC27" si="43">+(CA24+(CA24*CB24))*BY24</f>
        <v>950000</v>
      </c>
      <c r="CD24" s="311" t="s">
        <v>1170</v>
      </c>
      <c r="CE24" s="312"/>
      <c r="CF24" s="579"/>
      <c r="CG24" s="307">
        <v>1</v>
      </c>
      <c r="CH24" s="584" t="s">
        <v>331</v>
      </c>
      <c r="CI24" s="577"/>
      <c r="CJ24" s="309"/>
      <c r="CK24" s="578">
        <f t="shared" ref="CK24:CK27" si="44">+(CI24+(CI24*CJ24))*CG24</f>
        <v>0</v>
      </c>
      <c r="CL24" s="311" t="s">
        <v>1169</v>
      </c>
      <c r="CM24" s="312"/>
      <c r="CN24" s="579"/>
      <c r="CO24" s="307">
        <v>1</v>
      </c>
      <c r="CP24" s="584" t="s">
        <v>331</v>
      </c>
      <c r="CQ24" s="577"/>
      <c r="CR24" s="309"/>
      <c r="CS24" s="578">
        <f t="shared" ref="CS24:CS27" si="45">+(CQ24+(CQ24*CR24))*CO24</f>
        <v>0</v>
      </c>
      <c r="CT24" s="311" t="s">
        <v>1169</v>
      </c>
      <c r="CU24" s="312"/>
      <c r="CV24" s="579"/>
      <c r="CW24" s="307">
        <v>1</v>
      </c>
      <c r="CX24" s="584" t="s">
        <v>331</v>
      </c>
      <c r="CY24" s="577"/>
      <c r="CZ24" s="309"/>
      <c r="DA24" s="578">
        <f t="shared" ref="DA24:DA27" si="46">+(CY24+(CY24*CZ24))*CW24</f>
        <v>0</v>
      </c>
      <c r="DB24" s="311" t="s">
        <v>1169</v>
      </c>
      <c r="DC24" s="312"/>
      <c r="DD24" s="579" t="s">
        <v>1317</v>
      </c>
      <c r="DE24" s="307">
        <v>1</v>
      </c>
      <c r="DF24" s="584" t="s">
        <v>331</v>
      </c>
      <c r="DG24" s="577">
        <v>385995</v>
      </c>
      <c r="DH24" s="309">
        <v>0</v>
      </c>
      <c r="DI24" s="578">
        <f t="shared" ref="DI24:DI27" si="47">+(DG24+(DG24*DH24))*DE24</f>
        <v>385995</v>
      </c>
      <c r="DJ24" s="311" t="s">
        <v>1170</v>
      </c>
      <c r="DK24" s="312"/>
      <c r="DL24" s="579"/>
      <c r="DM24" s="307">
        <v>1</v>
      </c>
      <c r="DN24" s="584" t="s">
        <v>331</v>
      </c>
      <c r="DO24" s="577"/>
      <c r="DP24" s="309"/>
      <c r="DQ24" s="578">
        <f t="shared" ref="DQ24:DQ27" si="48">+(DO24+(DO24*DP24))*DM24</f>
        <v>0</v>
      </c>
      <c r="DR24" s="311" t="s">
        <v>1169</v>
      </c>
      <c r="DS24" s="312"/>
      <c r="DT24" s="579"/>
      <c r="DU24" s="307">
        <v>1</v>
      </c>
      <c r="DV24" s="584" t="s">
        <v>331</v>
      </c>
      <c r="DW24" s="577"/>
      <c r="DX24" s="309"/>
      <c r="DY24" s="578">
        <f t="shared" ref="DY24:DY27" si="49">+(DW24+(DW24*DX24))*DU24</f>
        <v>0</v>
      </c>
      <c r="DZ24" s="311" t="s">
        <v>1169</v>
      </c>
      <c r="EA24" s="312"/>
      <c r="EB24" s="421"/>
      <c r="EC24" s="315">
        <v>1</v>
      </c>
      <c r="ED24" s="315" t="s">
        <v>331</v>
      </c>
      <c r="EE24" s="368"/>
      <c r="EF24" s="317"/>
      <c r="EG24" s="583" t="s">
        <v>1199</v>
      </c>
      <c r="EH24" s="311" t="s">
        <v>1169</v>
      </c>
      <c r="EI24" s="312"/>
      <c r="EJ24" s="580"/>
      <c r="EK24" s="307">
        <v>1</v>
      </c>
      <c r="EL24" s="584" t="s">
        <v>331</v>
      </c>
      <c r="EM24" s="577"/>
      <c r="EN24" s="309"/>
      <c r="EO24" s="578">
        <f t="shared" ref="EO24:EO27" si="50">+(EM24+(EM24*EN24))*EK24</f>
        <v>0</v>
      </c>
      <c r="EP24" s="311" t="s">
        <v>1169</v>
      </c>
      <c r="EQ24" s="312"/>
    </row>
    <row r="25" spans="1:147" ht="37.5" customHeight="1">
      <c r="A25" s="369"/>
      <c r="B25" s="379">
        <v>2</v>
      </c>
      <c r="C25" s="305" t="s">
        <v>588</v>
      </c>
      <c r="D25" s="576" t="s">
        <v>1315</v>
      </c>
      <c r="E25" s="307">
        <v>1</v>
      </c>
      <c r="F25" s="584" t="s">
        <v>331</v>
      </c>
      <c r="G25" s="577">
        <v>716000</v>
      </c>
      <c r="H25" s="309"/>
      <c r="I25" s="578">
        <f t="shared" si="34"/>
        <v>716000</v>
      </c>
      <c r="J25" s="19"/>
      <c r="K25" s="277"/>
      <c r="L25" s="579"/>
      <c r="M25" s="307">
        <v>1</v>
      </c>
      <c r="N25" s="584" t="s">
        <v>331</v>
      </c>
      <c r="O25" s="577"/>
      <c r="P25" s="309"/>
      <c r="Q25" s="578">
        <f t="shared" si="35"/>
        <v>0</v>
      </c>
      <c r="R25" s="19"/>
      <c r="S25" s="277"/>
      <c r="T25" s="579"/>
      <c r="U25" s="307">
        <v>1</v>
      </c>
      <c r="V25" s="584" t="s">
        <v>331</v>
      </c>
      <c r="W25" s="577"/>
      <c r="X25" s="309"/>
      <c r="Y25" s="578">
        <f t="shared" si="36"/>
        <v>0</v>
      </c>
      <c r="Z25" s="19"/>
      <c r="AA25" s="277"/>
      <c r="AB25" s="579"/>
      <c r="AC25" s="307">
        <v>1</v>
      </c>
      <c r="AD25" s="584" t="s">
        <v>331</v>
      </c>
      <c r="AE25" s="577"/>
      <c r="AF25" s="309"/>
      <c r="AG25" s="578">
        <f t="shared" si="37"/>
        <v>0</v>
      </c>
      <c r="AH25" s="19"/>
      <c r="AI25" s="277"/>
      <c r="AJ25" s="579"/>
      <c r="AK25" s="307">
        <v>1</v>
      </c>
      <c r="AL25" s="584" t="s">
        <v>331</v>
      </c>
      <c r="AM25" s="577"/>
      <c r="AN25" s="309"/>
      <c r="AO25" s="578">
        <f t="shared" si="38"/>
        <v>0</v>
      </c>
      <c r="AP25" s="19"/>
      <c r="AQ25" s="277"/>
      <c r="AR25" s="579"/>
      <c r="AS25" s="307">
        <v>1</v>
      </c>
      <c r="AT25" s="584" t="s">
        <v>331</v>
      </c>
      <c r="AU25" s="577"/>
      <c r="AV25" s="309"/>
      <c r="AW25" s="578">
        <f t="shared" si="39"/>
        <v>0</v>
      </c>
      <c r="AX25" s="19"/>
      <c r="AY25" s="277"/>
      <c r="AZ25" s="579"/>
      <c r="BA25" s="307">
        <v>1</v>
      </c>
      <c r="BB25" s="584" t="s">
        <v>331</v>
      </c>
      <c r="BC25" s="577"/>
      <c r="BD25" s="309"/>
      <c r="BE25" s="578">
        <f t="shared" si="40"/>
        <v>0</v>
      </c>
      <c r="BF25" s="19"/>
      <c r="BG25" s="277"/>
      <c r="BH25" s="579"/>
      <c r="BI25" s="307">
        <v>1</v>
      </c>
      <c r="BJ25" s="584" t="s">
        <v>331</v>
      </c>
      <c r="BK25" s="577"/>
      <c r="BL25" s="309"/>
      <c r="BM25" s="578">
        <f t="shared" si="41"/>
        <v>0</v>
      </c>
      <c r="BN25" s="19"/>
      <c r="BO25" s="277"/>
      <c r="BP25" s="579"/>
      <c r="BQ25" s="307">
        <v>1</v>
      </c>
      <c r="BR25" s="584" t="s">
        <v>331</v>
      </c>
      <c r="BS25" s="577"/>
      <c r="BT25" s="309"/>
      <c r="BU25" s="578">
        <f t="shared" si="42"/>
        <v>0</v>
      </c>
      <c r="BV25" s="19"/>
      <c r="BW25" s="277"/>
      <c r="BX25" s="579" t="s">
        <v>1316</v>
      </c>
      <c r="BY25" s="307">
        <v>1</v>
      </c>
      <c r="BZ25" s="584" t="s">
        <v>331</v>
      </c>
      <c r="CA25" s="577">
        <v>950000</v>
      </c>
      <c r="CB25" s="309">
        <v>0</v>
      </c>
      <c r="CC25" s="578">
        <f t="shared" si="43"/>
        <v>950000</v>
      </c>
      <c r="CD25" s="19"/>
      <c r="CE25" s="277"/>
      <c r="CF25" s="579"/>
      <c r="CG25" s="307">
        <v>1</v>
      </c>
      <c r="CH25" s="584" t="s">
        <v>331</v>
      </c>
      <c r="CI25" s="577"/>
      <c r="CJ25" s="309"/>
      <c r="CK25" s="578">
        <f t="shared" si="44"/>
        <v>0</v>
      </c>
      <c r="CL25" s="19"/>
      <c r="CM25" s="277"/>
      <c r="CN25" s="579"/>
      <c r="CO25" s="307">
        <v>1</v>
      </c>
      <c r="CP25" s="584" t="s">
        <v>331</v>
      </c>
      <c r="CQ25" s="577"/>
      <c r="CR25" s="309"/>
      <c r="CS25" s="578">
        <f t="shared" si="45"/>
        <v>0</v>
      </c>
      <c r="CT25" s="19"/>
      <c r="CU25" s="277"/>
      <c r="CV25" s="579"/>
      <c r="CW25" s="307">
        <v>1</v>
      </c>
      <c r="CX25" s="584" t="s">
        <v>331</v>
      </c>
      <c r="CY25" s="577"/>
      <c r="CZ25" s="309"/>
      <c r="DA25" s="578">
        <f t="shared" si="46"/>
        <v>0</v>
      </c>
      <c r="DB25" s="19"/>
      <c r="DC25" s="277"/>
      <c r="DD25" s="579" t="s">
        <v>1317</v>
      </c>
      <c r="DE25" s="307">
        <v>1</v>
      </c>
      <c r="DF25" s="584" t="s">
        <v>331</v>
      </c>
      <c r="DG25" s="577">
        <v>385995</v>
      </c>
      <c r="DH25" s="309">
        <v>0</v>
      </c>
      <c r="DI25" s="578">
        <f t="shared" si="47"/>
        <v>385995</v>
      </c>
      <c r="DJ25" s="19"/>
      <c r="DK25" s="277"/>
      <c r="DL25" s="579"/>
      <c r="DM25" s="307">
        <v>1</v>
      </c>
      <c r="DN25" s="584" t="s">
        <v>331</v>
      </c>
      <c r="DO25" s="577"/>
      <c r="DP25" s="309"/>
      <c r="DQ25" s="578">
        <f t="shared" si="48"/>
        <v>0</v>
      </c>
      <c r="DR25" s="19"/>
      <c r="DS25" s="277"/>
      <c r="DT25" s="579"/>
      <c r="DU25" s="307">
        <v>1</v>
      </c>
      <c r="DV25" s="584" t="s">
        <v>331</v>
      </c>
      <c r="DW25" s="577"/>
      <c r="DX25" s="309"/>
      <c r="DY25" s="578">
        <f t="shared" si="49"/>
        <v>0</v>
      </c>
      <c r="DZ25" s="19"/>
      <c r="EA25" s="277"/>
      <c r="EB25" s="421"/>
      <c r="EC25" s="315">
        <v>1</v>
      </c>
      <c r="ED25" s="315" t="s">
        <v>331</v>
      </c>
      <c r="EE25" s="368"/>
      <c r="EF25" s="317"/>
      <c r="EG25" s="583" t="s">
        <v>1199</v>
      </c>
      <c r="EH25" s="19"/>
      <c r="EI25" s="277"/>
      <c r="EJ25" s="580"/>
      <c r="EK25" s="307">
        <v>1</v>
      </c>
      <c r="EL25" s="584" t="s">
        <v>331</v>
      </c>
      <c r="EM25" s="577"/>
      <c r="EN25" s="309"/>
      <c r="EO25" s="578">
        <f t="shared" si="50"/>
        <v>0</v>
      </c>
      <c r="EP25" s="19"/>
      <c r="EQ25" s="277"/>
    </row>
    <row r="26" spans="1:147" ht="37.5" customHeight="1">
      <c r="A26" s="369"/>
      <c r="B26" s="379">
        <v>3</v>
      </c>
      <c r="C26" s="305" t="s">
        <v>589</v>
      </c>
      <c r="D26" s="576" t="s">
        <v>1315</v>
      </c>
      <c r="E26" s="307">
        <v>1</v>
      </c>
      <c r="F26" s="584" t="s">
        <v>331</v>
      </c>
      <c r="G26" s="577">
        <v>67000</v>
      </c>
      <c r="H26" s="309"/>
      <c r="I26" s="578">
        <f t="shared" si="34"/>
        <v>67000</v>
      </c>
      <c r="J26" s="19"/>
      <c r="K26" s="277"/>
      <c r="L26" s="579"/>
      <c r="M26" s="307">
        <v>1</v>
      </c>
      <c r="N26" s="584" t="s">
        <v>331</v>
      </c>
      <c r="O26" s="577"/>
      <c r="P26" s="309"/>
      <c r="Q26" s="578">
        <f t="shared" si="35"/>
        <v>0</v>
      </c>
      <c r="R26" s="19"/>
      <c r="S26" s="277"/>
      <c r="T26" s="579"/>
      <c r="U26" s="307">
        <v>1</v>
      </c>
      <c r="V26" s="584" t="s">
        <v>331</v>
      </c>
      <c r="W26" s="577"/>
      <c r="X26" s="309"/>
      <c r="Y26" s="578">
        <f t="shared" si="36"/>
        <v>0</v>
      </c>
      <c r="Z26" s="19"/>
      <c r="AA26" s="277"/>
      <c r="AB26" s="579"/>
      <c r="AC26" s="307">
        <v>1</v>
      </c>
      <c r="AD26" s="584" t="s">
        <v>331</v>
      </c>
      <c r="AE26" s="577"/>
      <c r="AF26" s="309"/>
      <c r="AG26" s="578">
        <f t="shared" si="37"/>
        <v>0</v>
      </c>
      <c r="AH26" s="19"/>
      <c r="AI26" s="277"/>
      <c r="AJ26" s="579"/>
      <c r="AK26" s="307">
        <v>1</v>
      </c>
      <c r="AL26" s="584" t="s">
        <v>331</v>
      </c>
      <c r="AM26" s="577"/>
      <c r="AN26" s="309"/>
      <c r="AO26" s="578">
        <f t="shared" si="38"/>
        <v>0</v>
      </c>
      <c r="AP26" s="19"/>
      <c r="AQ26" s="277"/>
      <c r="AR26" s="579"/>
      <c r="AS26" s="307">
        <v>1</v>
      </c>
      <c r="AT26" s="584" t="s">
        <v>331</v>
      </c>
      <c r="AU26" s="577"/>
      <c r="AV26" s="309"/>
      <c r="AW26" s="578">
        <f t="shared" si="39"/>
        <v>0</v>
      </c>
      <c r="AX26" s="19"/>
      <c r="AY26" s="277"/>
      <c r="AZ26" s="579"/>
      <c r="BA26" s="307">
        <v>1</v>
      </c>
      <c r="BB26" s="584" t="s">
        <v>331</v>
      </c>
      <c r="BC26" s="577"/>
      <c r="BD26" s="309"/>
      <c r="BE26" s="578">
        <f t="shared" si="40"/>
        <v>0</v>
      </c>
      <c r="BF26" s="19"/>
      <c r="BG26" s="277"/>
      <c r="BH26" s="579"/>
      <c r="BI26" s="307">
        <v>1</v>
      </c>
      <c r="BJ26" s="584" t="s">
        <v>331</v>
      </c>
      <c r="BK26" s="577"/>
      <c r="BL26" s="309"/>
      <c r="BM26" s="578">
        <f t="shared" si="41"/>
        <v>0</v>
      </c>
      <c r="BN26" s="19"/>
      <c r="BO26" s="277"/>
      <c r="BP26" s="579"/>
      <c r="BQ26" s="307">
        <v>1</v>
      </c>
      <c r="BR26" s="584" t="s">
        <v>331</v>
      </c>
      <c r="BS26" s="577"/>
      <c r="BT26" s="309"/>
      <c r="BU26" s="578">
        <f t="shared" si="42"/>
        <v>0</v>
      </c>
      <c r="BV26" s="19"/>
      <c r="BW26" s="277"/>
      <c r="BX26" s="579" t="s">
        <v>1316</v>
      </c>
      <c r="BY26" s="307">
        <v>1</v>
      </c>
      <c r="BZ26" s="584" t="s">
        <v>331</v>
      </c>
      <c r="CA26" s="577">
        <v>89250</v>
      </c>
      <c r="CB26" s="309">
        <v>0</v>
      </c>
      <c r="CC26" s="578">
        <f t="shared" si="43"/>
        <v>89250</v>
      </c>
      <c r="CD26" s="19"/>
      <c r="CE26" s="277"/>
      <c r="CF26" s="579"/>
      <c r="CG26" s="307">
        <v>1</v>
      </c>
      <c r="CH26" s="584" t="s">
        <v>331</v>
      </c>
      <c r="CI26" s="577"/>
      <c r="CJ26" s="309"/>
      <c r="CK26" s="578">
        <f t="shared" si="44"/>
        <v>0</v>
      </c>
      <c r="CL26" s="19"/>
      <c r="CM26" s="277"/>
      <c r="CN26" s="579"/>
      <c r="CO26" s="307">
        <v>1</v>
      </c>
      <c r="CP26" s="584" t="s">
        <v>331</v>
      </c>
      <c r="CQ26" s="577"/>
      <c r="CR26" s="309"/>
      <c r="CS26" s="578">
        <f t="shared" si="45"/>
        <v>0</v>
      </c>
      <c r="CT26" s="19"/>
      <c r="CU26" s="277"/>
      <c r="CV26" s="579"/>
      <c r="CW26" s="307">
        <v>1</v>
      </c>
      <c r="CX26" s="584" t="s">
        <v>331</v>
      </c>
      <c r="CY26" s="577"/>
      <c r="CZ26" s="309"/>
      <c r="DA26" s="578">
        <f t="shared" si="46"/>
        <v>0</v>
      </c>
      <c r="DB26" s="19"/>
      <c r="DC26" s="277"/>
      <c r="DD26" s="579" t="s">
        <v>1319</v>
      </c>
      <c r="DE26" s="307">
        <v>1</v>
      </c>
      <c r="DF26" s="584" t="s">
        <v>331</v>
      </c>
      <c r="DG26" s="577">
        <v>99897</v>
      </c>
      <c r="DH26" s="309">
        <v>0</v>
      </c>
      <c r="DI26" s="578">
        <f t="shared" si="47"/>
        <v>99897</v>
      </c>
      <c r="DJ26" s="19"/>
      <c r="DK26" s="277"/>
      <c r="DL26" s="579"/>
      <c r="DM26" s="307">
        <v>1</v>
      </c>
      <c r="DN26" s="584" t="s">
        <v>331</v>
      </c>
      <c r="DO26" s="577"/>
      <c r="DP26" s="309"/>
      <c r="DQ26" s="578">
        <f t="shared" si="48"/>
        <v>0</v>
      </c>
      <c r="DR26" s="19"/>
      <c r="DS26" s="277"/>
      <c r="DT26" s="579"/>
      <c r="DU26" s="307">
        <v>1</v>
      </c>
      <c r="DV26" s="584" t="s">
        <v>331</v>
      </c>
      <c r="DW26" s="577"/>
      <c r="DX26" s="309"/>
      <c r="DY26" s="578">
        <f t="shared" si="49"/>
        <v>0</v>
      </c>
      <c r="DZ26" s="19"/>
      <c r="EA26" s="277"/>
      <c r="EB26" s="421"/>
      <c r="EC26" s="315">
        <v>1</v>
      </c>
      <c r="ED26" s="315" t="s">
        <v>331</v>
      </c>
      <c r="EE26" s="368"/>
      <c r="EF26" s="317"/>
      <c r="EG26" s="583" t="s">
        <v>1199</v>
      </c>
      <c r="EH26" s="19"/>
      <c r="EI26" s="277"/>
      <c r="EJ26" s="580"/>
      <c r="EK26" s="307">
        <v>1</v>
      </c>
      <c r="EL26" s="584" t="s">
        <v>331</v>
      </c>
      <c r="EM26" s="577"/>
      <c r="EN26" s="309"/>
      <c r="EO26" s="578">
        <f t="shared" si="50"/>
        <v>0</v>
      </c>
      <c r="EP26" s="19"/>
      <c r="EQ26" s="277"/>
    </row>
    <row r="27" spans="1:147" ht="37.5" customHeight="1">
      <c r="A27" s="369"/>
      <c r="B27" s="379">
        <v>4</v>
      </c>
      <c r="C27" s="305" t="s">
        <v>590</v>
      </c>
      <c r="D27" s="576" t="s">
        <v>1315</v>
      </c>
      <c r="E27" s="307">
        <v>1</v>
      </c>
      <c r="F27" s="307" t="s">
        <v>331</v>
      </c>
      <c r="G27" s="577">
        <v>98000</v>
      </c>
      <c r="H27" s="309"/>
      <c r="I27" s="578">
        <f t="shared" si="34"/>
        <v>98000</v>
      </c>
      <c r="J27" s="19"/>
      <c r="K27" s="277"/>
      <c r="L27" s="579"/>
      <c r="M27" s="307">
        <v>1</v>
      </c>
      <c r="N27" s="307" t="s">
        <v>331</v>
      </c>
      <c r="O27" s="577"/>
      <c r="P27" s="309"/>
      <c r="Q27" s="578">
        <f t="shared" si="35"/>
        <v>0</v>
      </c>
      <c r="R27" s="19"/>
      <c r="S27" s="277"/>
      <c r="T27" s="579"/>
      <c r="U27" s="307">
        <v>1</v>
      </c>
      <c r="V27" s="307" t="s">
        <v>331</v>
      </c>
      <c r="W27" s="577"/>
      <c r="X27" s="309"/>
      <c r="Y27" s="578">
        <f t="shared" si="36"/>
        <v>0</v>
      </c>
      <c r="Z27" s="19"/>
      <c r="AA27" s="277"/>
      <c r="AB27" s="579"/>
      <c r="AC27" s="307">
        <v>1</v>
      </c>
      <c r="AD27" s="307" t="s">
        <v>331</v>
      </c>
      <c r="AE27" s="577"/>
      <c r="AF27" s="309"/>
      <c r="AG27" s="578">
        <f t="shared" si="37"/>
        <v>0</v>
      </c>
      <c r="AH27" s="19"/>
      <c r="AI27" s="277"/>
      <c r="AJ27" s="579"/>
      <c r="AK27" s="307">
        <v>1</v>
      </c>
      <c r="AL27" s="307" t="s">
        <v>331</v>
      </c>
      <c r="AM27" s="577"/>
      <c r="AN27" s="309"/>
      <c r="AO27" s="578">
        <f t="shared" si="38"/>
        <v>0</v>
      </c>
      <c r="AP27" s="19"/>
      <c r="AQ27" s="277"/>
      <c r="AR27" s="579"/>
      <c r="AS27" s="307">
        <v>1</v>
      </c>
      <c r="AT27" s="307" t="s">
        <v>331</v>
      </c>
      <c r="AU27" s="577"/>
      <c r="AV27" s="309"/>
      <c r="AW27" s="578">
        <f t="shared" si="39"/>
        <v>0</v>
      </c>
      <c r="AX27" s="19"/>
      <c r="AY27" s="277"/>
      <c r="AZ27" s="579"/>
      <c r="BA27" s="307">
        <v>1</v>
      </c>
      <c r="BB27" s="307" t="s">
        <v>331</v>
      </c>
      <c r="BC27" s="577"/>
      <c r="BD27" s="309"/>
      <c r="BE27" s="578">
        <f t="shared" si="40"/>
        <v>0</v>
      </c>
      <c r="BF27" s="19"/>
      <c r="BG27" s="277"/>
      <c r="BH27" s="579"/>
      <c r="BI27" s="307">
        <v>1</v>
      </c>
      <c r="BJ27" s="307" t="s">
        <v>331</v>
      </c>
      <c r="BK27" s="577"/>
      <c r="BL27" s="309"/>
      <c r="BM27" s="578">
        <f t="shared" si="41"/>
        <v>0</v>
      </c>
      <c r="BN27" s="19"/>
      <c r="BO27" s="277"/>
      <c r="BP27" s="579"/>
      <c r="BQ27" s="307">
        <v>1</v>
      </c>
      <c r="BR27" s="307" t="s">
        <v>331</v>
      </c>
      <c r="BS27" s="577"/>
      <c r="BT27" s="309"/>
      <c r="BU27" s="578">
        <f t="shared" si="42"/>
        <v>0</v>
      </c>
      <c r="BV27" s="19"/>
      <c r="BW27" s="277"/>
      <c r="BX27" s="579" t="s">
        <v>1316</v>
      </c>
      <c r="BY27" s="307">
        <v>1</v>
      </c>
      <c r="BZ27" s="307" t="s">
        <v>331</v>
      </c>
      <c r="CA27" s="577">
        <v>126000</v>
      </c>
      <c r="CB27" s="309">
        <v>0</v>
      </c>
      <c r="CC27" s="578">
        <f t="shared" si="43"/>
        <v>126000</v>
      </c>
      <c r="CD27" s="19"/>
      <c r="CE27" s="277"/>
      <c r="CF27" s="579"/>
      <c r="CG27" s="307">
        <v>1</v>
      </c>
      <c r="CH27" s="307" t="s">
        <v>331</v>
      </c>
      <c r="CI27" s="577"/>
      <c r="CJ27" s="309"/>
      <c r="CK27" s="578">
        <f t="shared" si="44"/>
        <v>0</v>
      </c>
      <c r="CL27" s="19"/>
      <c r="CM27" s="277"/>
      <c r="CN27" s="579"/>
      <c r="CO27" s="307">
        <v>1</v>
      </c>
      <c r="CP27" s="307" t="s">
        <v>331</v>
      </c>
      <c r="CQ27" s="577"/>
      <c r="CR27" s="309"/>
      <c r="CS27" s="578">
        <f t="shared" si="45"/>
        <v>0</v>
      </c>
      <c r="CT27" s="19"/>
      <c r="CU27" s="277"/>
      <c r="CV27" s="579"/>
      <c r="CW27" s="307">
        <v>1</v>
      </c>
      <c r="CX27" s="307" t="s">
        <v>331</v>
      </c>
      <c r="CY27" s="577"/>
      <c r="CZ27" s="309"/>
      <c r="DA27" s="578">
        <f t="shared" si="46"/>
        <v>0</v>
      </c>
      <c r="DB27" s="19"/>
      <c r="DC27" s="277"/>
      <c r="DD27" s="579" t="s">
        <v>1319</v>
      </c>
      <c r="DE27" s="307">
        <v>1</v>
      </c>
      <c r="DF27" s="307" t="s">
        <v>331</v>
      </c>
      <c r="DG27" s="577">
        <v>43288</v>
      </c>
      <c r="DH27" s="309">
        <v>0</v>
      </c>
      <c r="DI27" s="578">
        <f t="shared" si="47"/>
        <v>43288</v>
      </c>
      <c r="DJ27" s="19"/>
      <c r="DK27" s="277"/>
      <c r="DL27" s="579"/>
      <c r="DM27" s="307">
        <v>1</v>
      </c>
      <c r="DN27" s="307" t="s">
        <v>331</v>
      </c>
      <c r="DO27" s="577"/>
      <c r="DP27" s="309"/>
      <c r="DQ27" s="578">
        <f t="shared" si="48"/>
        <v>0</v>
      </c>
      <c r="DR27" s="19"/>
      <c r="DS27" s="277"/>
      <c r="DT27" s="579"/>
      <c r="DU27" s="307">
        <v>1</v>
      </c>
      <c r="DV27" s="307" t="s">
        <v>331</v>
      </c>
      <c r="DW27" s="577"/>
      <c r="DX27" s="309"/>
      <c r="DY27" s="578">
        <f t="shared" si="49"/>
        <v>0</v>
      </c>
      <c r="DZ27" s="19"/>
      <c r="EA27" s="277"/>
      <c r="EB27" s="421"/>
      <c r="EC27" s="315">
        <v>1</v>
      </c>
      <c r="ED27" s="315" t="s">
        <v>331</v>
      </c>
      <c r="EE27" s="368"/>
      <c r="EF27" s="317"/>
      <c r="EG27" s="583" t="s">
        <v>1199</v>
      </c>
      <c r="EH27" s="19"/>
      <c r="EI27" s="277"/>
      <c r="EJ27" s="580"/>
      <c r="EK27" s="307">
        <v>1</v>
      </c>
      <c r="EL27" s="307" t="s">
        <v>331</v>
      </c>
      <c r="EM27" s="577"/>
      <c r="EN27" s="309"/>
      <c r="EO27" s="578">
        <f t="shared" si="50"/>
        <v>0</v>
      </c>
      <c r="EP27" s="19"/>
      <c r="EQ27" s="277"/>
    </row>
    <row r="28" spans="1:147" ht="37.5" customHeight="1" thickBot="1">
      <c r="A28" s="369"/>
      <c r="B28" s="214"/>
      <c r="C28" s="585" t="s">
        <v>338</v>
      </c>
      <c r="D28" s="586"/>
      <c r="E28" s="587"/>
      <c r="F28" s="587"/>
      <c r="G28" s="588"/>
      <c r="H28" s="589"/>
      <c r="I28" s="590">
        <f>SUM(I24:I27)</f>
        <v>1578000</v>
      </c>
      <c r="J28" s="19"/>
      <c r="K28" s="277"/>
      <c r="L28" s="586"/>
      <c r="M28" s="587"/>
      <c r="N28" s="587"/>
      <c r="O28" s="588"/>
      <c r="P28" s="589"/>
      <c r="Q28" s="590">
        <f>SUM(Q24:Q27)</f>
        <v>0</v>
      </c>
      <c r="R28" s="19"/>
      <c r="S28" s="277"/>
      <c r="T28" s="586"/>
      <c r="U28" s="587"/>
      <c r="V28" s="587"/>
      <c r="W28" s="588"/>
      <c r="X28" s="589"/>
      <c r="Y28" s="590">
        <f>SUM(Y24:Y27)</f>
        <v>0</v>
      </c>
      <c r="Z28" s="19"/>
      <c r="AA28" s="277"/>
      <c r="AB28" s="586"/>
      <c r="AC28" s="587"/>
      <c r="AD28" s="587"/>
      <c r="AE28" s="588"/>
      <c r="AF28" s="589"/>
      <c r="AG28" s="590">
        <f>SUM(AG24:AG27)</f>
        <v>0</v>
      </c>
      <c r="AH28" s="19"/>
      <c r="AI28" s="277"/>
      <c r="AJ28" s="586"/>
      <c r="AK28" s="587"/>
      <c r="AL28" s="587"/>
      <c r="AM28" s="588"/>
      <c r="AN28" s="589"/>
      <c r="AO28" s="590">
        <f>SUM(AO24:AO27)</f>
        <v>0</v>
      </c>
      <c r="AP28" s="19"/>
      <c r="AQ28" s="277"/>
      <c r="AR28" s="586"/>
      <c r="AS28" s="587"/>
      <c r="AT28" s="587"/>
      <c r="AU28" s="588"/>
      <c r="AV28" s="589"/>
      <c r="AW28" s="590">
        <f>SUM(AW24:AW27)</f>
        <v>0</v>
      </c>
      <c r="AX28" s="19"/>
      <c r="AY28" s="277"/>
      <c r="AZ28" s="586"/>
      <c r="BA28" s="587"/>
      <c r="BB28" s="587"/>
      <c r="BC28" s="588"/>
      <c r="BD28" s="589"/>
      <c r="BE28" s="590">
        <f>SUM(BE24:BE27)</f>
        <v>0</v>
      </c>
      <c r="BF28" s="19"/>
      <c r="BG28" s="277"/>
      <c r="BH28" s="586"/>
      <c r="BI28" s="587"/>
      <c r="BJ28" s="587"/>
      <c r="BK28" s="588"/>
      <c r="BL28" s="589"/>
      <c r="BM28" s="590">
        <f>SUM(BM24:BM27)</f>
        <v>0</v>
      </c>
      <c r="BN28" s="19"/>
      <c r="BO28" s="277"/>
      <c r="BP28" s="586"/>
      <c r="BQ28" s="587"/>
      <c r="BR28" s="587"/>
      <c r="BS28" s="588"/>
      <c r="BT28" s="589"/>
      <c r="BU28" s="590">
        <f>SUM(BU24:BU27)</f>
        <v>0</v>
      </c>
      <c r="BV28" s="19"/>
      <c r="BW28" s="277"/>
      <c r="BX28" s="586"/>
      <c r="BY28" s="587"/>
      <c r="BZ28" s="587"/>
      <c r="CA28" s="588"/>
      <c r="CB28" s="589"/>
      <c r="CC28" s="590">
        <f>SUM(CC24:CC27)</f>
        <v>2115250</v>
      </c>
      <c r="CD28" s="19"/>
      <c r="CE28" s="277"/>
      <c r="CF28" s="586"/>
      <c r="CG28" s="587"/>
      <c r="CH28" s="587"/>
      <c r="CI28" s="588"/>
      <c r="CJ28" s="589"/>
      <c r="CK28" s="590">
        <f>SUM(CK24:CK27)</f>
        <v>0</v>
      </c>
      <c r="CL28" s="19"/>
      <c r="CM28" s="277"/>
      <c r="CN28" s="586"/>
      <c r="CO28" s="587"/>
      <c r="CP28" s="587"/>
      <c r="CQ28" s="588"/>
      <c r="CR28" s="589"/>
      <c r="CS28" s="590">
        <f>SUM(CS24:CS27)</f>
        <v>0</v>
      </c>
      <c r="CT28" s="19"/>
      <c r="CU28" s="277"/>
      <c r="CV28" s="586"/>
      <c r="CW28" s="587"/>
      <c r="CX28" s="587"/>
      <c r="CY28" s="588"/>
      <c r="CZ28" s="589"/>
      <c r="DA28" s="590">
        <f>SUM(DA24:DA27)</f>
        <v>0</v>
      </c>
      <c r="DB28" s="19"/>
      <c r="DC28" s="277"/>
      <c r="DD28" s="586"/>
      <c r="DE28" s="587"/>
      <c r="DF28" s="587"/>
      <c r="DG28" s="588"/>
      <c r="DH28" s="589"/>
      <c r="DI28" s="590">
        <f>SUM(DI24:DI27)</f>
        <v>915175</v>
      </c>
      <c r="DJ28" s="19"/>
      <c r="DK28" s="277"/>
      <c r="DL28" s="586"/>
      <c r="DM28" s="587"/>
      <c r="DN28" s="587"/>
      <c r="DO28" s="588"/>
      <c r="DP28" s="589"/>
      <c r="DQ28" s="590">
        <f>SUM(DQ24:DQ27)</f>
        <v>0</v>
      </c>
      <c r="DR28" s="19"/>
      <c r="DS28" s="277"/>
      <c r="DT28" s="586"/>
      <c r="DU28" s="587"/>
      <c r="DV28" s="587"/>
      <c r="DW28" s="588"/>
      <c r="DX28" s="589"/>
      <c r="DY28" s="590">
        <f>SUM(DY24:DY27)</f>
        <v>0</v>
      </c>
      <c r="DZ28" s="19"/>
      <c r="EA28" s="277"/>
      <c r="EB28" s="591"/>
      <c r="EC28" s="592"/>
      <c r="ED28" s="592"/>
      <c r="EE28" s="593"/>
      <c r="EF28" s="594"/>
      <c r="EG28" s="595" t="s">
        <v>1199</v>
      </c>
      <c r="EH28" s="19"/>
      <c r="EI28" s="277"/>
      <c r="EJ28" s="586"/>
      <c r="EK28" s="587"/>
      <c r="EL28" s="587"/>
      <c r="EM28" s="588"/>
      <c r="EN28" s="589"/>
      <c r="EO28" s="590">
        <f>SUM(EO24:EO27)</f>
        <v>0</v>
      </c>
      <c r="EP28" s="19"/>
      <c r="EQ28" s="277"/>
    </row>
    <row r="29" spans="1:147" ht="37.5" customHeight="1">
      <c r="A29" s="66"/>
      <c r="B29" s="122" t="s">
        <v>591</v>
      </c>
      <c r="C29" s="66"/>
      <c r="D29" s="550"/>
      <c r="E29" s="121"/>
      <c r="F29" s="121"/>
      <c r="G29" s="126"/>
      <c r="H29" s="127"/>
      <c r="I29" s="251"/>
      <c r="J29" s="19"/>
      <c r="K29" s="277"/>
      <c r="L29" s="550"/>
      <c r="M29" s="121"/>
      <c r="N29" s="121"/>
      <c r="O29" s="126"/>
      <c r="P29" s="127"/>
      <c r="Q29" s="251"/>
      <c r="R29" s="19"/>
      <c r="S29" s="277"/>
      <c r="T29" s="550"/>
      <c r="U29" s="121"/>
      <c r="V29" s="121"/>
      <c r="W29" s="126"/>
      <c r="X29" s="127"/>
      <c r="Y29" s="251"/>
      <c r="Z29" s="19"/>
      <c r="AA29" s="277"/>
      <c r="AB29" s="550"/>
      <c r="AC29" s="121"/>
      <c r="AD29" s="121"/>
      <c r="AE29" s="126"/>
      <c r="AF29" s="127"/>
      <c r="AG29" s="251"/>
      <c r="AH29" s="19"/>
      <c r="AI29" s="277"/>
      <c r="AJ29" s="550"/>
      <c r="AK29" s="121"/>
      <c r="AL29" s="121"/>
      <c r="AM29" s="126"/>
      <c r="AN29" s="127"/>
      <c r="AO29" s="251"/>
      <c r="AP29" s="19"/>
      <c r="AQ29" s="277"/>
      <c r="AR29" s="550"/>
      <c r="AS29" s="121"/>
      <c r="AT29" s="121"/>
      <c r="AU29" s="126"/>
      <c r="AV29" s="127"/>
      <c r="AW29" s="251"/>
      <c r="AX29" s="19"/>
      <c r="AY29" s="277"/>
      <c r="AZ29" s="550"/>
      <c r="BA29" s="121"/>
      <c r="BB29" s="121"/>
      <c r="BC29" s="126"/>
      <c r="BD29" s="127"/>
      <c r="BE29" s="251"/>
      <c r="BF29" s="19"/>
      <c r="BG29" s="277"/>
      <c r="BH29" s="550"/>
      <c r="BI29" s="121"/>
      <c r="BJ29" s="121"/>
      <c r="BK29" s="126"/>
      <c r="BL29" s="127"/>
      <c r="BM29" s="251"/>
      <c r="BN29" s="19"/>
      <c r="BO29" s="277"/>
      <c r="BP29" s="550"/>
      <c r="BQ29" s="121"/>
      <c r="BR29" s="121"/>
      <c r="BS29" s="126"/>
      <c r="BT29" s="127"/>
      <c r="BU29" s="251"/>
      <c r="BV29" s="19"/>
      <c r="BW29" s="277"/>
      <c r="BX29" s="550"/>
      <c r="BY29" s="121"/>
      <c r="BZ29" s="121"/>
      <c r="CA29" s="126"/>
      <c r="CB29" s="127"/>
      <c r="CC29" s="251"/>
      <c r="CD29" s="19"/>
      <c r="CE29" s="277"/>
      <c r="CF29" s="550"/>
      <c r="CG29" s="121"/>
      <c r="CH29" s="121"/>
      <c r="CI29" s="126"/>
      <c r="CJ29" s="127"/>
      <c r="CK29" s="251"/>
      <c r="CL29" s="19"/>
      <c r="CM29" s="277"/>
      <c r="CN29" s="550"/>
      <c r="CO29" s="121"/>
      <c r="CP29" s="121"/>
      <c r="CQ29" s="126"/>
      <c r="CR29" s="127"/>
      <c r="CS29" s="251"/>
      <c r="CT29" s="19"/>
      <c r="CU29" s="277"/>
      <c r="CV29" s="550"/>
      <c r="CW29" s="121"/>
      <c r="CX29" s="121"/>
      <c r="CY29" s="126"/>
      <c r="CZ29" s="127"/>
      <c r="DA29" s="251"/>
      <c r="DB29" s="19"/>
      <c r="DC29" s="277"/>
      <c r="DD29" s="550"/>
      <c r="DE29" s="121"/>
      <c r="DF29" s="121"/>
      <c r="DG29" s="126"/>
      <c r="DH29" s="127"/>
      <c r="DI29" s="251"/>
      <c r="DJ29" s="19"/>
      <c r="DK29" s="277"/>
      <c r="DL29" s="550"/>
      <c r="DM29" s="121"/>
      <c r="DN29" s="121"/>
      <c r="DO29" s="126"/>
      <c r="DP29" s="127"/>
      <c r="DQ29" s="251"/>
      <c r="DR29" s="19"/>
      <c r="DS29" s="277"/>
      <c r="DT29" s="550"/>
      <c r="DU29" s="121"/>
      <c r="DV29" s="121"/>
      <c r="DW29" s="126"/>
      <c r="DX29" s="127"/>
      <c r="DY29" s="251"/>
      <c r="DZ29" s="19"/>
      <c r="EA29" s="277"/>
      <c r="EB29" s="186"/>
      <c r="EC29" s="185"/>
      <c r="ED29" s="185"/>
      <c r="EE29" s="272"/>
      <c r="EF29" s="601"/>
      <c r="EG29" s="602"/>
      <c r="EH29" s="19"/>
      <c r="EI29" s="277"/>
      <c r="EJ29" s="550"/>
      <c r="EK29" s="121"/>
      <c r="EL29" s="121"/>
      <c r="EM29" s="126"/>
      <c r="EN29" s="127"/>
      <c r="EO29" s="251"/>
      <c r="EP29" s="19"/>
      <c r="EQ29" s="277"/>
    </row>
    <row r="30" spans="1:147" ht="37.5" customHeight="1" thickBot="1">
      <c r="A30" s="66"/>
      <c r="B30" s="561" t="s">
        <v>592</v>
      </c>
      <c r="C30" s="357"/>
      <c r="D30" s="124"/>
      <c r="E30" s="125"/>
      <c r="F30" s="125"/>
      <c r="G30" s="596"/>
      <c r="H30" s="597"/>
      <c r="I30" s="565"/>
      <c r="J30" s="19"/>
      <c r="K30" s="277"/>
      <c r="L30" s="124"/>
      <c r="M30" s="125"/>
      <c r="N30" s="125"/>
      <c r="O30" s="596"/>
      <c r="P30" s="597"/>
      <c r="Q30" s="565"/>
      <c r="R30" s="19"/>
      <c r="S30" s="277"/>
      <c r="T30" s="124"/>
      <c r="U30" s="125"/>
      <c r="V30" s="125"/>
      <c r="W30" s="596"/>
      <c r="X30" s="597"/>
      <c r="Y30" s="565"/>
      <c r="Z30" s="19"/>
      <c r="AA30" s="277"/>
      <c r="AB30" s="124"/>
      <c r="AC30" s="125"/>
      <c r="AD30" s="125"/>
      <c r="AE30" s="596"/>
      <c r="AF30" s="597"/>
      <c r="AG30" s="565"/>
      <c r="AH30" s="19"/>
      <c r="AI30" s="277"/>
      <c r="AJ30" s="124"/>
      <c r="AK30" s="125"/>
      <c r="AL30" s="125"/>
      <c r="AM30" s="596"/>
      <c r="AN30" s="597"/>
      <c r="AO30" s="565"/>
      <c r="AP30" s="19"/>
      <c r="AQ30" s="277"/>
      <c r="AR30" s="124"/>
      <c r="AS30" s="125"/>
      <c r="AT30" s="125"/>
      <c r="AU30" s="596"/>
      <c r="AV30" s="597"/>
      <c r="AW30" s="565"/>
      <c r="AX30" s="19"/>
      <c r="AY30" s="277"/>
      <c r="AZ30" s="124"/>
      <c r="BA30" s="125"/>
      <c r="BB30" s="125"/>
      <c r="BC30" s="596"/>
      <c r="BD30" s="597"/>
      <c r="BE30" s="565"/>
      <c r="BF30" s="19"/>
      <c r="BG30" s="277"/>
      <c r="BH30" s="124"/>
      <c r="BI30" s="125"/>
      <c r="BJ30" s="125"/>
      <c r="BK30" s="596"/>
      <c r="BL30" s="597"/>
      <c r="BM30" s="565"/>
      <c r="BN30" s="19"/>
      <c r="BO30" s="277"/>
      <c r="BP30" s="124"/>
      <c r="BQ30" s="125"/>
      <c r="BR30" s="125"/>
      <c r="BS30" s="596"/>
      <c r="BT30" s="597"/>
      <c r="BU30" s="565"/>
      <c r="BV30" s="19"/>
      <c r="BW30" s="277"/>
      <c r="BX30" s="124"/>
      <c r="BY30" s="125"/>
      <c r="BZ30" s="125"/>
      <c r="CA30" s="596"/>
      <c r="CB30" s="597"/>
      <c r="CC30" s="565"/>
      <c r="CD30" s="19"/>
      <c r="CE30" s="277"/>
      <c r="CF30" s="124"/>
      <c r="CG30" s="125"/>
      <c r="CH30" s="125"/>
      <c r="CI30" s="596"/>
      <c r="CJ30" s="597"/>
      <c r="CK30" s="565"/>
      <c r="CL30" s="19"/>
      <c r="CM30" s="277"/>
      <c r="CN30" s="124"/>
      <c r="CO30" s="125"/>
      <c r="CP30" s="125"/>
      <c r="CQ30" s="596"/>
      <c r="CR30" s="597"/>
      <c r="CS30" s="565"/>
      <c r="CT30" s="19"/>
      <c r="CU30" s="277"/>
      <c r="CV30" s="124"/>
      <c r="CW30" s="125"/>
      <c r="CX30" s="125"/>
      <c r="CY30" s="596"/>
      <c r="CZ30" s="597"/>
      <c r="DA30" s="565"/>
      <c r="DB30" s="19"/>
      <c r="DC30" s="277"/>
      <c r="DD30" s="124"/>
      <c r="DE30" s="125"/>
      <c r="DF30" s="125"/>
      <c r="DG30" s="596"/>
      <c r="DH30" s="597"/>
      <c r="DI30" s="565"/>
      <c r="DJ30" s="19"/>
      <c r="DK30" s="277"/>
      <c r="DL30" s="124"/>
      <c r="DM30" s="125"/>
      <c r="DN30" s="125"/>
      <c r="DO30" s="596"/>
      <c r="DP30" s="597"/>
      <c r="DQ30" s="565"/>
      <c r="DR30" s="19"/>
      <c r="DS30" s="277"/>
      <c r="DT30" s="124"/>
      <c r="DU30" s="125"/>
      <c r="DV30" s="125"/>
      <c r="DW30" s="596"/>
      <c r="DX30" s="597"/>
      <c r="DY30" s="565"/>
      <c r="DZ30" s="19"/>
      <c r="EA30" s="277"/>
      <c r="EB30" s="364"/>
      <c r="EC30" s="365"/>
      <c r="ED30" s="365"/>
      <c r="EE30" s="598"/>
      <c r="EF30" s="367"/>
      <c r="EG30" s="599"/>
      <c r="EH30" s="19"/>
      <c r="EI30" s="277"/>
      <c r="EJ30" s="124"/>
      <c r="EK30" s="125"/>
      <c r="EL30" s="125"/>
      <c r="EM30" s="596"/>
      <c r="EN30" s="597"/>
      <c r="EO30" s="565"/>
      <c r="EP30" s="19"/>
      <c r="EQ30" s="277"/>
    </row>
    <row r="31" spans="1:147" ht="37.5" customHeight="1" thickBot="1">
      <c r="A31" s="369"/>
      <c r="B31" s="191" t="s">
        <v>322</v>
      </c>
      <c r="C31" s="136" t="s">
        <v>323</v>
      </c>
      <c r="D31" s="570" t="s">
        <v>324</v>
      </c>
      <c r="E31" s="571" t="s">
        <v>325</v>
      </c>
      <c r="F31" s="371" t="s">
        <v>326</v>
      </c>
      <c r="G31" s="572" t="s">
        <v>327</v>
      </c>
      <c r="H31" s="373" t="s">
        <v>328</v>
      </c>
      <c r="I31" s="573" t="s">
        <v>329</v>
      </c>
      <c r="J31" s="297" t="s">
        <v>1167</v>
      </c>
      <c r="K31" s="298" t="s">
        <v>1168</v>
      </c>
      <c r="L31" s="570" t="s">
        <v>324</v>
      </c>
      <c r="M31" s="571" t="s">
        <v>325</v>
      </c>
      <c r="N31" s="371" t="s">
        <v>326</v>
      </c>
      <c r="O31" s="572" t="s">
        <v>327</v>
      </c>
      <c r="P31" s="373" t="s">
        <v>328</v>
      </c>
      <c r="Q31" s="573" t="s">
        <v>329</v>
      </c>
      <c r="R31" s="297" t="s">
        <v>1167</v>
      </c>
      <c r="S31" s="298" t="s">
        <v>1168</v>
      </c>
      <c r="T31" s="570" t="s">
        <v>324</v>
      </c>
      <c r="U31" s="571" t="s">
        <v>325</v>
      </c>
      <c r="V31" s="371" t="s">
        <v>326</v>
      </c>
      <c r="W31" s="572" t="s">
        <v>327</v>
      </c>
      <c r="X31" s="373" t="s">
        <v>328</v>
      </c>
      <c r="Y31" s="573" t="s">
        <v>329</v>
      </c>
      <c r="Z31" s="297" t="s">
        <v>1167</v>
      </c>
      <c r="AA31" s="298" t="s">
        <v>1168</v>
      </c>
      <c r="AB31" s="570" t="s">
        <v>324</v>
      </c>
      <c r="AC31" s="571" t="s">
        <v>325</v>
      </c>
      <c r="AD31" s="371" t="s">
        <v>326</v>
      </c>
      <c r="AE31" s="572" t="s">
        <v>327</v>
      </c>
      <c r="AF31" s="373" t="s">
        <v>328</v>
      </c>
      <c r="AG31" s="573" t="s">
        <v>329</v>
      </c>
      <c r="AH31" s="297" t="s">
        <v>1167</v>
      </c>
      <c r="AI31" s="298" t="s">
        <v>1168</v>
      </c>
      <c r="AJ31" s="570" t="s">
        <v>324</v>
      </c>
      <c r="AK31" s="571" t="s">
        <v>325</v>
      </c>
      <c r="AL31" s="371" t="s">
        <v>326</v>
      </c>
      <c r="AM31" s="572" t="s">
        <v>327</v>
      </c>
      <c r="AN31" s="373" t="s">
        <v>328</v>
      </c>
      <c r="AO31" s="573" t="s">
        <v>329</v>
      </c>
      <c r="AP31" s="297" t="s">
        <v>1167</v>
      </c>
      <c r="AQ31" s="298" t="s">
        <v>1168</v>
      </c>
      <c r="AR31" s="570" t="s">
        <v>324</v>
      </c>
      <c r="AS31" s="571" t="s">
        <v>325</v>
      </c>
      <c r="AT31" s="371" t="s">
        <v>326</v>
      </c>
      <c r="AU31" s="572" t="s">
        <v>327</v>
      </c>
      <c r="AV31" s="373" t="s">
        <v>328</v>
      </c>
      <c r="AW31" s="573" t="s">
        <v>329</v>
      </c>
      <c r="AX31" s="297" t="s">
        <v>1167</v>
      </c>
      <c r="AY31" s="298" t="s">
        <v>1168</v>
      </c>
      <c r="AZ31" s="570" t="s">
        <v>324</v>
      </c>
      <c r="BA31" s="571" t="s">
        <v>325</v>
      </c>
      <c r="BB31" s="371" t="s">
        <v>326</v>
      </c>
      <c r="BC31" s="572" t="s">
        <v>327</v>
      </c>
      <c r="BD31" s="373" t="s">
        <v>328</v>
      </c>
      <c r="BE31" s="573" t="s">
        <v>329</v>
      </c>
      <c r="BF31" s="297" t="s">
        <v>1167</v>
      </c>
      <c r="BG31" s="298" t="s">
        <v>1168</v>
      </c>
      <c r="BH31" s="570" t="s">
        <v>324</v>
      </c>
      <c r="BI31" s="571" t="s">
        <v>325</v>
      </c>
      <c r="BJ31" s="371" t="s">
        <v>326</v>
      </c>
      <c r="BK31" s="572" t="s">
        <v>327</v>
      </c>
      <c r="BL31" s="373" t="s">
        <v>328</v>
      </c>
      <c r="BM31" s="573" t="s">
        <v>329</v>
      </c>
      <c r="BN31" s="297" t="s">
        <v>1167</v>
      </c>
      <c r="BO31" s="298" t="s">
        <v>1168</v>
      </c>
      <c r="BP31" s="570" t="s">
        <v>324</v>
      </c>
      <c r="BQ31" s="571" t="s">
        <v>325</v>
      </c>
      <c r="BR31" s="371" t="s">
        <v>326</v>
      </c>
      <c r="BS31" s="572" t="s">
        <v>327</v>
      </c>
      <c r="BT31" s="373" t="s">
        <v>328</v>
      </c>
      <c r="BU31" s="573" t="s">
        <v>329</v>
      </c>
      <c r="BV31" s="297" t="s">
        <v>1167</v>
      </c>
      <c r="BW31" s="298" t="s">
        <v>1168</v>
      </c>
      <c r="BX31" s="570" t="s">
        <v>324</v>
      </c>
      <c r="BY31" s="571" t="s">
        <v>325</v>
      </c>
      <c r="BZ31" s="371" t="s">
        <v>326</v>
      </c>
      <c r="CA31" s="572" t="s">
        <v>327</v>
      </c>
      <c r="CB31" s="373" t="s">
        <v>328</v>
      </c>
      <c r="CC31" s="573" t="s">
        <v>329</v>
      </c>
      <c r="CD31" s="297" t="s">
        <v>1167</v>
      </c>
      <c r="CE31" s="298" t="s">
        <v>1168</v>
      </c>
      <c r="CF31" s="570" t="s">
        <v>324</v>
      </c>
      <c r="CG31" s="571" t="s">
        <v>325</v>
      </c>
      <c r="CH31" s="371" t="s">
        <v>326</v>
      </c>
      <c r="CI31" s="572" t="s">
        <v>327</v>
      </c>
      <c r="CJ31" s="373" t="s">
        <v>328</v>
      </c>
      <c r="CK31" s="573" t="s">
        <v>329</v>
      </c>
      <c r="CL31" s="297" t="s">
        <v>1167</v>
      </c>
      <c r="CM31" s="298" t="s">
        <v>1168</v>
      </c>
      <c r="CN31" s="570" t="s">
        <v>324</v>
      </c>
      <c r="CO31" s="571" t="s">
        <v>325</v>
      </c>
      <c r="CP31" s="371" t="s">
        <v>326</v>
      </c>
      <c r="CQ31" s="572" t="s">
        <v>327</v>
      </c>
      <c r="CR31" s="373" t="s">
        <v>328</v>
      </c>
      <c r="CS31" s="573" t="s">
        <v>329</v>
      </c>
      <c r="CT31" s="297" t="s">
        <v>1167</v>
      </c>
      <c r="CU31" s="298" t="s">
        <v>1168</v>
      </c>
      <c r="CV31" s="570" t="s">
        <v>324</v>
      </c>
      <c r="CW31" s="571" t="s">
        <v>325</v>
      </c>
      <c r="CX31" s="371" t="s">
        <v>326</v>
      </c>
      <c r="CY31" s="572" t="s">
        <v>327</v>
      </c>
      <c r="CZ31" s="373" t="s">
        <v>328</v>
      </c>
      <c r="DA31" s="573" t="s">
        <v>329</v>
      </c>
      <c r="DB31" s="297" t="s">
        <v>1167</v>
      </c>
      <c r="DC31" s="298" t="s">
        <v>1168</v>
      </c>
      <c r="DD31" s="570" t="s">
        <v>324</v>
      </c>
      <c r="DE31" s="571" t="s">
        <v>325</v>
      </c>
      <c r="DF31" s="371" t="s">
        <v>326</v>
      </c>
      <c r="DG31" s="572" t="s">
        <v>327</v>
      </c>
      <c r="DH31" s="373" t="s">
        <v>328</v>
      </c>
      <c r="DI31" s="573" t="s">
        <v>329</v>
      </c>
      <c r="DJ31" s="297" t="s">
        <v>1167</v>
      </c>
      <c r="DK31" s="298" t="s">
        <v>1168</v>
      </c>
      <c r="DL31" s="570" t="s">
        <v>324</v>
      </c>
      <c r="DM31" s="571" t="s">
        <v>325</v>
      </c>
      <c r="DN31" s="371" t="s">
        <v>326</v>
      </c>
      <c r="DO31" s="572" t="s">
        <v>327</v>
      </c>
      <c r="DP31" s="373" t="s">
        <v>328</v>
      </c>
      <c r="DQ31" s="573" t="s">
        <v>329</v>
      </c>
      <c r="DR31" s="297" t="s">
        <v>1167</v>
      </c>
      <c r="DS31" s="298" t="s">
        <v>1168</v>
      </c>
      <c r="DT31" s="570" t="s">
        <v>324</v>
      </c>
      <c r="DU31" s="571" t="s">
        <v>325</v>
      </c>
      <c r="DV31" s="371" t="s">
        <v>326</v>
      </c>
      <c r="DW31" s="572" t="s">
        <v>327</v>
      </c>
      <c r="DX31" s="373" t="s">
        <v>328</v>
      </c>
      <c r="DY31" s="573" t="s">
        <v>329</v>
      </c>
      <c r="DZ31" s="297" t="s">
        <v>1167</v>
      </c>
      <c r="EA31" s="298" t="s">
        <v>1168</v>
      </c>
      <c r="EB31" s="574" t="s">
        <v>324</v>
      </c>
      <c r="EC31" s="191" t="s">
        <v>325</v>
      </c>
      <c r="ED31" s="376" t="s">
        <v>326</v>
      </c>
      <c r="EE31" s="378" t="s">
        <v>327</v>
      </c>
      <c r="EF31" s="191" t="s">
        <v>328</v>
      </c>
      <c r="EG31" s="575" t="s">
        <v>329</v>
      </c>
      <c r="EH31" s="297" t="s">
        <v>1167</v>
      </c>
      <c r="EI31" s="298" t="s">
        <v>1168</v>
      </c>
      <c r="EJ31" s="570" t="s">
        <v>324</v>
      </c>
      <c r="EK31" s="571" t="s">
        <v>325</v>
      </c>
      <c r="EL31" s="371" t="s">
        <v>326</v>
      </c>
      <c r="EM31" s="572" t="s">
        <v>327</v>
      </c>
      <c r="EN31" s="373" t="s">
        <v>328</v>
      </c>
      <c r="EO31" s="573" t="s">
        <v>329</v>
      </c>
      <c r="EP31" s="297" t="s">
        <v>1167</v>
      </c>
      <c r="EQ31" s="298" t="s">
        <v>1168</v>
      </c>
    </row>
    <row r="32" spans="1:147" ht="37.5" customHeight="1" thickBot="1">
      <c r="A32" s="369"/>
      <c r="B32" s="379">
        <v>1</v>
      </c>
      <c r="C32" s="305" t="s">
        <v>593</v>
      </c>
      <c r="D32" s="580"/>
      <c r="E32" s="307">
        <v>1</v>
      </c>
      <c r="F32" s="307" t="s">
        <v>331</v>
      </c>
      <c r="G32" s="603"/>
      <c r="H32" s="309"/>
      <c r="I32" s="578">
        <f t="shared" ref="I32:I35" si="51">+(G32+(G32*H32))*E32</f>
        <v>0</v>
      </c>
      <c r="J32" s="311" t="s">
        <v>1169</v>
      </c>
      <c r="K32" s="312"/>
      <c r="L32" s="580"/>
      <c r="M32" s="307">
        <v>1</v>
      </c>
      <c r="N32" s="307" t="s">
        <v>331</v>
      </c>
      <c r="O32" s="603"/>
      <c r="P32" s="309"/>
      <c r="Q32" s="578">
        <f t="shared" ref="Q32:Q35" si="52">+(O32+(O32*P32))*M32</f>
        <v>0</v>
      </c>
      <c r="R32" s="311" t="s">
        <v>1169</v>
      </c>
      <c r="S32" s="312"/>
      <c r="T32" s="580"/>
      <c r="U32" s="307">
        <v>1</v>
      </c>
      <c r="V32" s="307" t="s">
        <v>331</v>
      </c>
      <c r="W32" s="603"/>
      <c r="X32" s="309"/>
      <c r="Y32" s="578">
        <f t="shared" ref="Y32:Y35" si="53">+(W32+(W32*X32))*U32</f>
        <v>0</v>
      </c>
      <c r="Z32" s="311" t="s">
        <v>1169</v>
      </c>
      <c r="AA32" s="312"/>
      <c r="AB32" s="580"/>
      <c r="AC32" s="307">
        <v>1</v>
      </c>
      <c r="AD32" s="307" t="s">
        <v>331</v>
      </c>
      <c r="AE32" s="603"/>
      <c r="AF32" s="309"/>
      <c r="AG32" s="578">
        <f t="shared" ref="AG32:AG35" si="54">+(AE32+(AE32*AF32))*AC32</f>
        <v>0</v>
      </c>
      <c r="AH32" s="311" t="s">
        <v>1169</v>
      </c>
      <c r="AI32" s="312"/>
      <c r="AJ32" s="580"/>
      <c r="AK32" s="307">
        <v>1</v>
      </c>
      <c r="AL32" s="307" t="s">
        <v>331</v>
      </c>
      <c r="AM32" s="603"/>
      <c r="AN32" s="309"/>
      <c r="AO32" s="578">
        <f t="shared" ref="AO32:AO35" si="55">+(AM32+(AM32*AN32))*AK32</f>
        <v>0</v>
      </c>
      <c r="AP32" s="311" t="s">
        <v>1169</v>
      </c>
      <c r="AQ32" s="312"/>
      <c r="AR32" s="580"/>
      <c r="AS32" s="307">
        <v>1</v>
      </c>
      <c r="AT32" s="307" t="s">
        <v>331</v>
      </c>
      <c r="AU32" s="603"/>
      <c r="AV32" s="309"/>
      <c r="AW32" s="578">
        <f t="shared" ref="AW32:AW35" si="56">+(AU32+(AU32*AV32))*AS32</f>
        <v>0</v>
      </c>
      <c r="AX32" s="311" t="s">
        <v>1169</v>
      </c>
      <c r="AY32" s="312"/>
      <c r="AZ32" s="580"/>
      <c r="BA32" s="307">
        <v>1</v>
      </c>
      <c r="BB32" s="307" t="s">
        <v>331</v>
      </c>
      <c r="BC32" s="603"/>
      <c r="BD32" s="309"/>
      <c r="BE32" s="578">
        <f t="shared" ref="BE32:BE35" si="57">+(BC32+(BC32*BD32))*BA32</f>
        <v>0</v>
      </c>
      <c r="BF32" s="311" t="s">
        <v>1169</v>
      </c>
      <c r="BG32" s="312"/>
      <c r="BH32" s="580"/>
      <c r="BI32" s="307">
        <v>1</v>
      </c>
      <c r="BJ32" s="307" t="s">
        <v>331</v>
      </c>
      <c r="BK32" s="603"/>
      <c r="BL32" s="309"/>
      <c r="BM32" s="578">
        <f t="shared" ref="BM32:BM35" si="58">+(BK32+(BK32*BL32))*BI32</f>
        <v>0</v>
      </c>
      <c r="BN32" s="311" t="s">
        <v>1169</v>
      </c>
      <c r="BO32" s="312"/>
      <c r="BP32" s="580"/>
      <c r="BQ32" s="307">
        <v>1</v>
      </c>
      <c r="BR32" s="307" t="s">
        <v>331</v>
      </c>
      <c r="BS32" s="603"/>
      <c r="BT32" s="309"/>
      <c r="BU32" s="578">
        <f t="shared" ref="BU32:BU35" si="59">+(BS32+(BS32*BT32))*BQ32</f>
        <v>0</v>
      </c>
      <c r="BV32" s="311" t="s">
        <v>1169</v>
      </c>
      <c r="BW32" s="312"/>
      <c r="BX32" s="580" t="s">
        <v>1316</v>
      </c>
      <c r="BY32" s="307">
        <v>1</v>
      </c>
      <c r="BZ32" s="307" t="s">
        <v>331</v>
      </c>
      <c r="CA32" s="603">
        <v>1155000</v>
      </c>
      <c r="CB32" s="309">
        <v>0</v>
      </c>
      <c r="CC32" s="578">
        <f t="shared" ref="CC32:CC35" si="60">+(CA32+(CA32*CB32))*BY32</f>
        <v>1155000</v>
      </c>
      <c r="CD32" s="311" t="s">
        <v>1170</v>
      </c>
      <c r="CE32" s="312"/>
      <c r="CF32" s="580"/>
      <c r="CG32" s="307">
        <v>1</v>
      </c>
      <c r="CH32" s="307" t="s">
        <v>331</v>
      </c>
      <c r="CI32" s="603"/>
      <c r="CJ32" s="309"/>
      <c r="CK32" s="578">
        <f t="shared" ref="CK32:CK35" si="61">+(CI32+(CI32*CJ32))*CG32</f>
        <v>0</v>
      </c>
      <c r="CL32" s="311" t="s">
        <v>1169</v>
      </c>
      <c r="CM32" s="312"/>
      <c r="CN32" s="580"/>
      <c r="CO32" s="307">
        <v>1</v>
      </c>
      <c r="CP32" s="307" t="s">
        <v>331</v>
      </c>
      <c r="CQ32" s="603"/>
      <c r="CR32" s="309"/>
      <c r="CS32" s="578">
        <f t="shared" ref="CS32:CS35" si="62">+(CQ32+(CQ32*CR32))*CO32</f>
        <v>0</v>
      </c>
      <c r="CT32" s="311" t="s">
        <v>1169</v>
      </c>
      <c r="CU32" s="312"/>
      <c r="CV32" s="580"/>
      <c r="CW32" s="307">
        <v>1</v>
      </c>
      <c r="CX32" s="307" t="s">
        <v>331</v>
      </c>
      <c r="CY32" s="603"/>
      <c r="CZ32" s="309"/>
      <c r="DA32" s="578">
        <f t="shared" ref="DA32:DA35" si="63">+(CY32+(CY32*CZ32))*CW32</f>
        <v>0</v>
      </c>
      <c r="DB32" s="311" t="s">
        <v>1169</v>
      </c>
      <c r="DC32" s="312"/>
      <c r="DD32" s="580"/>
      <c r="DE32" s="307">
        <v>1</v>
      </c>
      <c r="DF32" s="307" t="s">
        <v>331</v>
      </c>
      <c r="DG32" s="603"/>
      <c r="DH32" s="309"/>
      <c r="DI32" s="578">
        <f t="shared" ref="DI32:DI35" si="64">+(DG32+(DG32*DH32))*DE32</f>
        <v>0</v>
      </c>
      <c r="DJ32" s="311" t="s">
        <v>1169</v>
      </c>
      <c r="DK32" s="312"/>
      <c r="DL32" s="580" t="s">
        <v>1318</v>
      </c>
      <c r="DM32" s="307">
        <v>1</v>
      </c>
      <c r="DN32" s="307" t="s">
        <v>331</v>
      </c>
      <c r="DO32" s="603">
        <v>887333</v>
      </c>
      <c r="DP32" s="309">
        <v>0</v>
      </c>
      <c r="DQ32" s="578">
        <f t="shared" ref="DQ32:DQ35" si="65">+(DO32+(DO32*DP32))*DM32</f>
        <v>887333</v>
      </c>
      <c r="DR32" s="311" t="s">
        <v>1170</v>
      </c>
      <c r="DS32" s="312"/>
      <c r="DT32" s="580" t="s">
        <v>1320</v>
      </c>
      <c r="DU32" s="307">
        <v>1</v>
      </c>
      <c r="DV32" s="307" t="s">
        <v>331</v>
      </c>
      <c r="DW32" s="603">
        <v>1000000</v>
      </c>
      <c r="DX32" s="309">
        <v>0</v>
      </c>
      <c r="DY32" s="578">
        <f t="shared" ref="DY32:DY35" si="66">+(DW32+(DW32*DX32))*DU32</f>
        <v>1000000</v>
      </c>
      <c r="DZ32" s="311" t="s">
        <v>1170</v>
      </c>
      <c r="EA32" s="312"/>
      <c r="EB32" s="384"/>
      <c r="EC32" s="315">
        <v>1</v>
      </c>
      <c r="ED32" s="315" t="s">
        <v>331</v>
      </c>
      <c r="EE32" s="604"/>
      <c r="EF32" s="317"/>
      <c r="EG32" s="583" t="s">
        <v>1199</v>
      </c>
      <c r="EH32" s="311" t="s">
        <v>1169</v>
      </c>
      <c r="EI32" s="312"/>
      <c r="EJ32" s="580"/>
      <c r="EK32" s="307">
        <v>1</v>
      </c>
      <c r="EL32" s="307" t="s">
        <v>331</v>
      </c>
      <c r="EM32" s="603"/>
      <c r="EN32" s="309"/>
      <c r="EO32" s="578">
        <f t="shared" ref="EO32:EO35" si="67">+(EM32+(EM32*EN32))*EK32</f>
        <v>0</v>
      </c>
      <c r="EP32" s="311" t="s">
        <v>1169</v>
      </c>
      <c r="EQ32" s="312"/>
    </row>
    <row r="33" spans="1:147" ht="37.5" customHeight="1">
      <c r="A33" s="369"/>
      <c r="B33" s="379">
        <v>2</v>
      </c>
      <c r="C33" s="305" t="s">
        <v>594</v>
      </c>
      <c r="D33" s="580"/>
      <c r="E33" s="307">
        <v>1</v>
      </c>
      <c r="F33" s="307" t="s">
        <v>331</v>
      </c>
      <c r="G33" s="603"/>
      <c r="H33" s="309"/>
      <c r="I33" s="578">
        <f t="shared" si="51"/>
        <v>0</v>
      </c>
      <c r="J33" s="19"/>
      <c r="K33" s="277"/>
      <c r="L33" s="580"/>
      <c r="M33" s="307">
        <v>1</v>
      </c>
      <c r="N33" s="307" t="s">
        <v>331</v>
      </c>
      <c r="O33" s="603"/>
      <c r="P33" s="309"/>
      <c r="Q33" s="578">
        <f t="shared" si="52"/>
        <v>0</v>
      </c>
      <c r="R33" s="19"/>
      <c r="S33" s="277"/>
      <c r="T33" s="580"/>
      <c r="U33" s="307">
        <v>1</v>
      </c>
      <c r="V33" s="307" t="s">
        <v>331</v>
      </c>
      <c r="W33" s="603"/>
      <c r="X33" s="309"/>
      <c r="Y33" s="578">
        <f t="shared" si="53"/>
        <v>0</v>
      </c>
      <c r="Z33" s="19"/>
      <c r="AA33" s="277"/>
      <c r="AB33" s="580"/>
      <c r="AC33" s="307">
        <v>1</v>
      </c>
      <c r="AD33" s="307" t="s">
        <v>331</v>
      </c>
      <c r="AE33" s="603"/>
      <c r="AF33" s="309"/>
      <c r="AG33" s="578">
        <f t="shared" si="54"/>
        <v>0</v>
      </c>
      <c r="AH33" s="19"/>
      <c r="AI33" s="277"/>
      <c r="AJ33" s="580"/>
      <c r="AK33" s="307">
        <v>1</v>
      </c>
      <c r="AL33" s="307" t="s">
        <v>331</v>
      </c>
      <c r="AM33" s="603"/>
      <c r="AN33" s="309"/>
      <c r="AO33" s="578">
        <f t="shared" si="55"/>
        <v>0</v>
      </c>
      <c r="AP33" s="19"/>
      <c r="AQ33" s="277"/>
      <c r="AR33" s="580"/>
      <c r="AS33" s="307">
        <v>1</v>
      </c>
      <c r="AT33" s="307" t="s">
        <v>331</v>
      </c>
      <c r="AU33" s="603"/>
      <c r="AV33" s="309"/>
      <c r="AW33" s="578">
        <f t="shared" si="56"/>
        <v>0</v>
      </c>
      <c r="AX33" s="19"/>
      <c r="AY33" s="277"/>
      <c r="AZ33" s="580"/>
      <c r="BA33" s="307">
        <v>1</v>
      </c>
      <c r="BB33" s="307" t="s">
        <v>331</v>
      </c>
      <c r="BC33" s="603"/>
      <c r="BD33" s="309"/>
      <c r="BE33" s="578">
        <f t="shared" si="57"/>
        <v>0</v>
      </c>
      <c r="BF33" s="19"/>
      <c r="BG33" s="277"/>
      <c r="BH33" s="580"/>
      <c r="BI33" s="307">
        <v>1</v>
      </c>
      <c r="BJ33" s="307" t="s">
        <v>331</v>
      </c>
      <c r="BK33" s="603"/>
      <c r="BL33" s="309"/>
      <c r="BM33" s="578">
        <f t="shared" si="58"/>
        <v>0</v>
      </c>
      <c r="BN33" s="19"/>
      <c r="BO33" s="277"/>
      <c r="BP33" s="580"/>
      <c r="BQ33" s="307">
        <v>1</v>
      </c>
      <c r="BR33" s="307" t="s">
        <v>331</v>
      </c>
      <c r="BS33" s="603"/>
      <c r="BT33" s="309"/>
      <c r="BU33" s="578">
        <f t="shared" si="59"/>
        <v>0</v>
      </c>
      <c r="BV33" s="19"/>
      <c r="BW33" s="277"/>
      <c r="BX33" s="580" t="s">
        <v>1316</v>
      </c>
      <c r="BY33" s="307">
        <v>1</v>
      </c>
      <c r="BZ33" s="307" t="s">
        <v>331</v>
      </c>
      <c r="CA33" s="603">
        <v>336000</v>
      </c>
      <c r="CB33" s="309">
        <v>0</v>
      </c>
      <c r="CC33" s="578">
        <f t="shared" si="60"/>
        <v>336000</v>
      </c>
      <c r="CD33" s="19"/>
      <c r="CE33" s="277"/>
      <c r="CF33" s="580"/>
      <c r="CG33" s="307">
        <v>1</v>
      </c>
      <c r="CH33" s="307" t="s">
        <v>331</v>
      </c>
      <c r="CI33" s="603"/>
      <c r="CJ33" s="309"/>
      <c r="CK33" s="578">
        <f t="shared" si="61"/>
        <v>0</v>
      </c>
      <c r="CL33" s="19"/>
      <c r="CM33" s="277"/>
      <c r="CN33" s="580"/>
      <c r="CO33" s="307">
        <v>1</v>
      </c>
      <c r="CP33" s="307" t="s">
        <v>331</v>
      </c>
      <c r="CQ33" s="603"/>
      <c r="CR33" s="309"/>
      <c r="CS33" s="578">
        <f t="shared" si="62"/>
        <v>0</v>
      </c>
      <c r="CT33" s="19"/>
      <c r="CU33" s="277"/>
      <c r="CV33" s="580"/>
      <c r="CW33" s="307">
        <v>1</v>
      </c>
      <c r="CX33" s="307" t="s">
        <v>331</v>
      </c>
      <c r="CY33" s="603"/>
      <c r="CZ33" s="309"/>
      <c r="DA33" s="578">
        <f t="shared" si="63"/>
        <v>0</v>
      </c>
      <c r="DB33" s="19"/>
      <c r="DC33" s="277"/>
      <c r="DD33" s="580"/>
      <c r="DE33" s="307">
        <v>1</v>
      </c>
      <c r="DF33" s="307" t="s">
        <v>331</v>
      </c>
      <c r="DG33" s="603"/>
      <c r="DH33" s="309"/>
      <c r="DI33" s="578">
        <f t="shared" si="64"/>
        <v>0</v>
      </c>
      <c r="DJ33" s="19"/>
      <c r="DK33" s="277"/>
      <c r="DL33" s="580" t="s">
        <v>1318</v>
      </c>
      <c r="DM33" s="307">
        <v>1</v>
      </c>
      <c r="DN33" s="307" t="s">
        <v>331</v>
      </c>
      <c r="DO33" s="603">
        <v>304200</v>
      </c>
      <c r="DP33" s="309">
        <v>0</v>
      </c>
      <c r="DQ33" s="578">
        <f t="shared" si="65"/>
        <v>304200</v>
      </c>
      <c r="DR33" s="19"/>
      <c r="DS33" s="277"/>
      <c r="DT33" s="580" t="s">
        <v>1320</v>
      </c>
      <c r="DU33" s="307">
        <v>1</v>
      </c>
      <c r="DV33" s="307" t="s">
        <v>331</v>
      </c>
      <c r="DW33" s="603">
        <v>265264</v>
      </c>
      <c r="DX33" s="309">
        <v>0</v>
      </c>
      <c r="DY33" s="578">
        <f t="shared" si="66"/>
        <v>265264</v>
      </c>
      <c r="DZ33" s="19"/>
      <c r="EA33" s="277"/>
      <c r="EB33" s="384"/>
      <c r="EC33" s="315">
        <v>1</v>
      </c>
      <c r="ED33" s="315" t="s">
        <v>331</v>
      </c>
      <c r="EE33" s="604"/>
      <c r="EF33" s="317"/>
      <c r="EG33" s="583" t="s">
        <v>1199</v>
      </c>
      <c r="EH33" s="19"/>
      <c r="EI33" s="277"/>
      <c r="EJ33" s="580"/>
      <c r="EK33" s="307">
        <v>1</v>
      </c>
      <c r="EL33" s="307" t="s">
        <v>331</v>
      </c>
      <c r="EM33" s="603"/>
      <c r="EN33" s="309"/>
      <c r="EO33" s="578">
        <f t="shared" si="67"/>
        <v>0</v>
      </c>
      <c r="EP33" s="19"/>
      <c r="EQ33" s="277"/>
    </row>
    <row r="34" spans="1:147" ht="37.5" customHeight="1">
      <c r="A34" s="369"/>
      <c r="B34" s="379">
        <v>3</v>
      </c>
      <c r="C34" s="305" t="s">
        <v>589</v>
      </c>
      <c r="D34" s="580"/>
      <c r="E34" s="307">
        <v>1</v>
      </c>
      <c r="F34" s="307" t="s">
        <v>331</v>
      </c>
      <c r="G34" s="603"/>
      <c r="H34" s="309"/>
      <c r="I34" s="578">
        <f t="shared" si="51"/>
        <v>0</v>
      </c>
      <c r="J34" s="19"/>
      <c r="K34" s="277"/>
      <c r="L34" s="580"/>
      <c r="M34" s="307">
        <v>1</v>
      </c>
      <c r="N34" s="307" t="s">
        <v>331</v>
      </c>
      <c r="O34" s="603"/>
      <c r="P34" s="309"/>
      <c r="Q34" s="578">
        <f t="shared" si="52"/>
        <v>0</v>
      </c>
      <c r="R34" s="19"/>
      <c r="S34" s="277"/>
      <c r="T34" s="580"/>
      <c r="U34" s="307">
        <v>1</v>
      </c>
      <c r="V34" s="307" t="s">
        <v>331</v>
      </c>
      <c r="W34" s="603"/>
      <c r="X34" s="309"/>
      <c r="Y34" s="578">
        <f t="shared" si="53"/>
        <v>0</v>
      </c>
      <c r="Z34" s="19"/>
      <c r="AA34" s="277"/>
      <c r="AB34" s="580"/>
      <c r="AC34" s="307">
        <v>1</v>
      </c>
      <c r="AD34" s="307" t="s">
        <v>331</v>
      </c>
      <c r="AE34" s="603"/>
      <c r="AF34" s="309"/>
      <c r="AG34" s="578">
        <f t="shared" si="54"/>
        <v>0</v>
      </c>
      <c r="AH34" s="19"/>
      <c r="AI34" s="277"/>
      <c r="AJ34" s="580"/>
      <c r="AK34" s="307">
        <v>1</v>
      </c>
      <c r="AL34" s="307" t="s">
        <v>331</v>
      </c>
      <c r="AM34" s="603"/>
      <c r="AN34" s="309"/>
      <c r="AO34" s="578">
        <f t="shared" si="55"/>
        <v>0</v>
      </c>
      <c r="AP34" s="19"/>
      <c r="AQ34" s="277"/>
      <c r="AR34" s="580"/>
      <c r="AS34" s="307">
        <v>1</v>
      </c>
      <c r="AT34" s="307" t="s">
        <v>331</v>
      </c>
      <c r="AU34" s="603"/>
      <c r="AV34" s="309"/>
      <c r="AW34" s="578">
        <f t="shared" si="56"/>
        <v>0</v>
      </c>
      <c r="AX34" s="19"/>
      <c r="AY34" s="277"/>
      <c r="AZ34" s="580"/>
      <c r="BA34" s="307">
        <v>1</v>
      </c>
      <c r="BB34" s="307" t="s">
        <v>331</v>
      </c>
      <c r="BC34" s="603"/>
      <c r="BD34" s="309"/>
      <c r="BE34" s="578">
        <f t="shared" si="57"/>
        <v>0</v>
      </c>
      <c r="BF34" s="19"/>
      <c r="BG34" s="277"/>
      <c r="BH34" s="580"/>
      <c r="BI34" s="307">
        <v>1</v>
      </c>
      <c r="BJ34" s="307" t="s">
        <v>331</v>
      </c>
      <c r="BK34" s="603"/>
      <c r="BL34" s="309"/>
      <c r="BM34" s="578">
        <f t="shared" si="58"/>
        <v>0</v>
      </c>
      <c r="BN34" s="19"/>
      <c r="BO34" s="277"/>
      <c r="BP34" s="580"/>
      <c r="BQ34" s="307">
        <v>1</v>
      </c>
      <c r="BR34" s="307" t="s">
        <v>331</v>
      </c>
      <c r="BS34" s="603"/>
      <c r="BT34" s="309"/>
      <c r="BU34" s="578">
        <f t="shared" si="59"/>
        <v>0</v>
      </c>
      <c r="BV34" s="19"/>
      <c r="BW34" s="277"/>
      <c r="BX34" s="580" t="s">
        <v>1316</v>
      </c>
      <c r="BY34" s="307">
        <v>1</v>
      </c>
      <c r="BZ34" s="307" t="s">
        <v>331</v>
      </c>
      <c r="CA34" s="603">
        <v>89250</v>
      </c>
      <c r="CB34" s="309">
        <v>0</v>
      </c>
      <c r="CC34" s="578">
        <f t="shared" si="60"/>
        <v>89250</v>
      </c>
      <c r="CD34" s="19"/>
      <c r="CE34" s="277"/>
      <c r="CF34" s="580"/>
      <c r="CG34" s="307">
        <v>1</v>
      </c>
      <c r="CH34" s="307" t="s">
        <v>331</v>
      </c>
      <c r="CI34" s="603"/>
      <c r="CJ34" s="309"/>
      <c r="CK34" s="578">
        <f t="shared" si="61"/>
        <v>0</v>
      </c>
      <c r="CL34" s="19"/>
      <c r="CM34" s="277"/>
      <c r="CN34" s="580"/>
      <c r="CO34" s="307">
        <v>1</v>
      </c>
      <c r="CP34" s="307" t="s">
        <v>331</v>
      </c>
      <c r="CQ34" s="603"/>
      <c r="CR34" s="309"/>
      <c r="CS34" s="578">
        <f t="shared" si="62"/>
        <v>0</v>
      </c>
      <c r="CT34" s="19"/>
      <c r="CU34" s="277"/>
      <c r="CV34" s="580"/>
      <c r="CW34" s="307">
        <v>1</v>
      </c>
      <c r="CX34" s="307" t="s">
        <v>331</v>
      </c>
      <c r="CY34" s="603"/>
      <c r="CZ34" s="309"/>
      <c r="DA34" s="578">
        <f t="shared" si="63"/>
        <v>0</v>
      </c>
      <c r="DB34" s="19"/>
      <c r="DC34" s="277"/>
      <c r="DD34" s="580"/>
      <c r="DE34" s="307">
        <v>1</v>
      </c>
      <c r="DF34" s="307" t="s">
        <v>331</v>
      </c>
      <c r="DG34" s="603"/>
      <c r="DH34" s="309"/>
      <c r="DI34" s="578">
        <f t="shared" si="64"/>
        <v>0</v>
      </c>
      <c r="DJ34" s="19"/>
      <c r="DK34" s="277"/>
      <c r="DL34" s="580" t="s">
        <v>1318</v>
      </c>
      <c r="DM34" s="307">
        <v>1</v>
      </c>
      <c r="DN34" s="307" t="s">
        <v>331</v>
      </c>
      <c r="DO34" s="603">
        <v>49067</v>
      </c>
      <c r="DP34" s="309">
        <v>0</v>
      </c>
      <c r="DQ34" s="578">
        <f t="shared" si="65"/>
        <v>49067</v>
      </c>
      <c r="DR34" s="19"/>
      <c r="DS34" s="277"/>
      <c r="DT34" s="580" t="s">
        <v>1320</v>
      </c>
      <c r="DU34" s="307">
        <v>1</v>
      </c>
      <c r="DV34" s="307" t="s">
        <v>331</v>
      </c>
      <c r="DW34" s="603">
        <v>43407</v>
      </c>
      <c r="DX34" s="309">
        <v>0</v>
      </c>
      <c r="DY34" s="578">
        <f t="shared" si="66"/>
        <v>43407</v>
      </c>
      <c r="DZ34" s="19"/>
      <c r="EA34" s="277"/>
      <c r="EB34" s="384"/>
      <c r="EC34" s="315">
        <v>1</v>
      </c>
      <c r="ED34" s="315" t="s">
        <v>331</v>
      </c>
      <c r="EE34" s="604"/>
      <c r="EF34" s="317"/>
      <c r="EG34" s="583" t="s">
        <v>1199</v>
      </c>
      <c r="EH34" s="19"/>
      <c r="EI34" s="277"/>
      <c r="EJ34" s="580"/>
      <c r="EK34" s="307">
        <v>1</v>
      </c>
      <c r="EL34" s="307" t="s">
        <v>331</v>
      </c>
      <c r="EM34" s="603"/>
      <c r="EN34" s="309"/>
      <c r="EO34" s="578">
        <f t="shared" si="67"/>
        <v>0</v>
      </c>
      <c r="EP34" s="19"/>
      <c r="EQ34" s="277"/>
    </row>
    <row r="35" spans="1:147" ht="37.5" customHeight="1">
      <c r="A35" s="369"/>
      <c r="B35" s="379">
        <v>4</v>
      </c>
      <c r="C35" s="305" t="s">
        <v>595</v>
      </c>
      <c r="D35" s="580"/>
      <c r="E35" s="307">
        <v>1</v>
      </c>
      <c r="F35" s="307" t="s">
        <v>331</v>
      </c>
      <c r="G35" s="603"/>
      <c r="H35" s="309"/>
      <c r="I35" s="578">
        <f t="shared" si="51"/>
        <v>0</v>
      </c>
      <c r="J35" s="19"/>
      <c r="K35" s="277"/>
      <c r="L35" s="580"/>
      <c r="M35" s="307">
        <v>1</v>
      </c>
      <c r="N35" s="307" t="s">
        <v>331</v>
      </c>
      <c r="O35" s="603"/>
      <c r="P35" s="309"/>
      <c r="Q35" s="578">
        <f t="shared" si="52"/>
        <v>0</v>
      </c>
      <c r="R35" s="19"/>
      <c r="S35" s="277"/>
      <c r="T35" s="580"/>
      <c r="U35" s="307">
        <v>1</v>
      </c>
      <c r="V35" s="307" t="s">
        <v>331</v>
      </c>
      <c r="W35" s="603"/>
      <c r="X35" s="309"/>
      <c r="Y35" s="578">
        <f t="shared" si="53"/>
        <v>0</v>
      </c>
      <c r="Z35" s="19"/>
      <c r="AA35" s="277"/>
      <c r="AB35" s="580"/>
      <c r="AC35" s="307">
        <v>1</v>
      </c>
      <c r="AD35" s="307" t="s">
        <v>331</v>
      </c>
      <c r="AE35" s="603"/>
      <c r="AF35" s="309"/>
      <c r="AG35" s="578">
        <f t="shared" si="54"/>
        <v>0</v>
      </c>
      <c r="AH35" s="19"/>
      <c r="AI35" s="277"/>
      <c r="AJ35" s="580"/>
      <c r="AK35" s="307">
        <v>1</v>
      </c>
      <c r="AL35" s="307" t="s">
        <v>331</v>
      </c>
      <c r="AM35" s="603"/>
      <c r="AN35" s="309"/>
      <c r="AO35" s="578">
        <f t="shared" si="55"/>
        <v>0</v>
      </c>
      <c r="AP35" s="19"/>
      <c r="AQ35" s="277"/>
      <c r="AR35" s="580"/>
      <c r="AS35" s="307">
        <v>1</v>
      </c>
      <c r="AT35" s="307" t="s">
        <v>331</v>
      </c>
      <c r="AU35" s="603"/>
      <c r="AV35" s="309"/>
      <c r="AW35" s="578">
        <f t="shared" si="56"/>
        <v>0</v>
      </c>
      <c r="AX35" s="19"/>
      <c r="AY35" s="277"/>
      <c r="AZ35" s="580"/>
      <c r="BA35" s="307">
        <v>1</v>
      </c>
      <c r="BB35" s="307" t="s">
        <v>331</v>
      </c>
      <c r="BC35" s="603"/>
      <c r="BD35" s="309"/>
      <c r="BE35" s="578">
        <f t="shared" si="57"/>
        <v>0</v>
      </c>
      <c r="BF35" s="19"/>
      <c r="BG35" s="277"/>
      <c r="BH35" s="580"/>
      <c r="BI35" s="307">
        <v>1</v>
      </c>
      <c r="BJ35" s="307" t="s">
        <v>331</v>
      </c>
      <c r="BK35" s="603"/>
      <c r="BL35" s="309"/>
      <c r="BM35" s="578">
        <f t="shared" si="58"/>
        <v>0</v>
      </c>
      <c r="BN35" s="19"/>
      <c r="BO35" s="277"/>
      <c r="BP35" s="580"/>
      <c r="BQ35" s="307">
        <v>1</v>
      </c>
      <c r="BR35" s="307" t="s">
        <v>331</v>
      </c>
      <c r="BS35" s="603"/>
      <c r="BT35" s="309"/>
      <c r="BU35" s="578">
        <f t="shared" si="59"/>
        <v>0</v>
      </c>
      <c r="BV35" s="19"/>
      <c r="BW35" s="277"/>
      <c r="BX35" s="580" t="s">
        <v>1316</v>
      </c>
      <c r="BY35" s="307">
        <v>1</v>
      </c>
      <c r="BZ35" s="307" t="s">
        <v>331</v>
      </c>
      <c r="CA35" s="603">
        <v>60000</v>
      </c>
      <c r="CB35" s="309">
        <v>0</v>
      </c>
      <c r="CC35" s="578">
        <f t="shared" si="60"/>
        <v>60000</v>
      </c>
      <c r="CD35" s="19"/>
      <c r="CE35" s="277"/>
      <c r="CF35" s="580"/>
      <c r="CG35" s="307">
        <v>1</v>
      </c>
      <c r="CH35" s="307" t="s">
        <v>331</v>
      </c>
      <c r="CI35" s="603"/>
      <c r="CJ35" s="309"/>
      <c r="CK35" s="578">
        <f t="shared" si="61"/>
        <v>0</v>
      </c>
      <c r="CL35" s="19"/>
      <c r="CM35" s="277"/>
      <c r="CN35" s="580"/>
      <c r="CO35" s="307">
        <v>1</v>
      </c>
      <c r="CP35" s="307" t="s">
        <v>331</v>
      </c>
      <c r="CQ35" s="603"/>
      <c r="CR35" s="309"/>
      <c r="CS35" s="578">
        <f t="shared" si="62"/>
        <v>0</v>
      </c>
      <c r="CT35" s="19"/>
      <c r="CU35" s="277"/>
      <c r="CV35" s="580"/>
      <c r="CW35" s="307">
        <v>1</v>
      </c>
      <c r="CX35" s="307" t="s">
        <v>331</v>
      </c>
      <c r="CY35" s="603"/>
      <c r="CZ35" s="309"/>
      <c r="DA35" s="578">
        <f t="shared" si="63"/>
        <v>0</v>
      </c>
      <c r="DB35" s="19"/>
      <c r="DC35" s="277"/>
      <c r="DD35" s="580"/>
      <c r="DE35" s="307">
        <v>1</v>
      </c>
      <c r="DF35" s="307" t="s">
        <v>331</v>
      </c>
      <c r="DG35" s="603"/>
      <c r="DH35" s="309"/>
      <c r="DI35" s="578">
        <f t="shared" si="64"/>
        <v>0</v>
      </c>
      <c r="DJ35" s="19"/>
      <c r="DK35" s="277"/>
      <c r="DL35" s="580" t="s">
        <v>1318</v>
      </c>
      <c r="DM35" s="307">
        <v>1</v>
      </c>
      <c r="DN35" s="307" t="s">
        <v>331</v>
      </c>
      <c r="DO35" s="603">
        <v>83596</v>
      </c>
      <c r="DP35" s="309">
        <v>0</v>
      </c>
      <c r="DQ35" s="578">
        <f t="shared" si="65"/>
        <v>83596</v>
      </c>
      <c r="DR35" s="19"/>
      <c r="DS35" s="277"/>
      <c r="DT35" s="580" t="s">
        <v>1320</v>
      </c>
      <c r="DU35" s="307">
        <v>1</v>
      </c>
      <c r="DV35" s="307" t="s">
        <v>331</v>
      </c>
      <c r="DW35" s="603">
        <v>65000</v>
      </c>
      <c r="DX35" s="309">
        <v>0</v>
      </c>
      <c r="DY35" s="578">
        <f t="shared" si="66"/>
        <v>65000</v>
      </c>
      <c r="DZ35" s="19"/>
      <c r="EA35" s="277"/>
      <c r="EB35" s="384"/>
      <c r="EC35" s="315">
        <v>1</v>
      </c>
      <c r="ED35" s="315" t="s">
        <v>331</v>
      </c>
      <c r="EE35" s="604"/>
      <c r="EF35" s="317"/>
      <c r="EG35" s="583" t="s">
        <v>1199</v>
      </c>
      <c r="EH35" s="19"/>
      <c r="EI35" s="277"/>
      <c r="EJ35" s="580"/>
      <c r="EK35" s="307">
        <v>1</v>
      </c>
      <c r="EL35" s="307" t="s">
        <v>331</v>
      </c>
      <c r="EM35" s="603"/>
      <c r="EN35" s="309"/>
      <c r="EO35" s="578">
        <f t="shared" si="67"/>
        <v>0</v>
      </c>
      <c r="EP35" s="19"/>
      <c r="EQ35" s="277"/>
    </row>
    <row r="36" spans="1:147" ht="37.5" customHeight="1" thickBot="1">
      <c r="A36" s="369"/>
      <c r="B36" s="214"/>
      <c r="C36" s="585" t="s">
        <v>338</v>
      </c>
      <c r="D36" s="586"/>
      <c r="E36" s="587"/>
      <c r="F36" s="587"/>
      <c r="G36" s="588"/>
      <c r="H36" s="589"/>
      <c r="I36" s="600">
        <f>SUM(I32:I35)</f>
        <v>0</v>
      </c>
      <c r="J36" s="19"/>
      <c r="K36" s="277"/>
      <c r="L36" s="586"/>
      <c r="M36" s="587"/>
      <c r="N36" s="587"/>
      <c r="O36" s="588"/>
      <c r="P36" s="589"/>
      <c r="Q36" s="600">
        <f>SUM(Q32:Q35)</f>
        <v>0</v>
      </c>
      <c r="R36" s="19"/>
      <c r="S36" s="277"/>
      <c r="T36" s="586"/>
      <c r="U36" s="587"/>
      <c r="V36" s="587"/>
      <c r="W36" s="588"/>
      <c r="X36" s="589"/>
      <c r="Y36" s="600">
        <f>SUM(Y32:Y35)</f>
        <v>0</v>
      </c>
      <c r="Z36" s="19"/>
      <c r="AA36" s="277"/>
      <c r="AB36" s="586"/>
      <c r="AC36" s="587"/>
      <c r="AD36" s="587"/>
      <c r="AE36" s="588"/>
      <c r="AF36" s="589"/>
      <c r="AG36" s="600">
        <f>SUM(AG32:AG35)</f>
        <v>0</v>
      </c>
      <c r="AH36" s="19"/>
      <c r="AI36" s="277"/>
      <c r="AJ36" s="586"/>
      <c r="AK36" s="587"/>
      <c r="AL36" s="587"/>
      <c r="AM36" s="588"/>
      <c r="AN36" s="589"/>
      <c r="AO36" s="600">
        <f>SUM(AO32:AO35)</f>
        <v>0</v>
      </c>
      <c r="AP36" s="19"/>
      <c r="AQ36" s="277"/>
      <c r="AR36" s="586"/>
      <c r="AS36" s="587"/>
      <c r="AT36" s="587"/>
      <c r="AU36" s="588"/>
      <c r="AV36" s="589"/>
      <c r="AW36" s="600">
        <f>SUM(AW32:AW35)</f>
        <v>0</v>
      </c>
      <c r="AX36" s="19"/>
      <c r="AY36" s="277"/>
      <c r="AZ36" s="586"/>
      <c r="BA36" s="587"/>
      <c r="BB36" s="587"/>
      <c r="BC36" s="588"/>
      <c r="BD36" s="589"/>
      <c r="BE36" s="600">
        <f>SUM(BE32:BE35)</f>
        <v>0</v>
      </c>
      <c r="BF36" s="19"/>
      <c r="BG36" s="277"/>
      <c r="BH36" s="586"/>
      <c r="BI36" s="587"/>
      <c r="BJ36" s="587"/>
      <c r="BK36" s="588"/>
      <c r="BL36" s="589"/>
      <c r="BM36" s="600">
        <f>SUM(BM32:BM35)</f>
        <v>0</v>
      </c>
      <c r="BN36" s="19"/>
      <c r="BO36" s="277"/>
      <c r="BP36" s="586"/>
      <c r="BQ36" s="587"/>
      <c r="BR36" s="587"/>
      <c r="BS36" s="588"/>
      <c r="BT36" s="589"/>
      <c r="BU36" s="600">
        <f>SUM(BU32:BU35)</f>
        <v>0</v>
      </c>
      <c r="BV36" s="19"/>
      <c r="BW36" s="277"/>
      <c r="BX36" s="586"/>
      <c r="BY36" s="587"/>
      <c r="BZ36" s="587"/>
      <c r="CA36" s="588"/>
      <c r="CB36" s="589"/>
      <c r="CC36" s="600">
        <f>SUM(CC32:CC35)</f>
        <v>1640250</v>
      </c>
      <c r="CD36" s="19"/>
      <c r="CE36" s="277"/>
      <c r="CF36" s="586"/>
      <c r="CG36" s="587"/>
      <c r="CH36" s="587"/>
      <c r="CI36" s="588"/>
      <c r="CJ36" s="589"/>
      <c r="CK36" s="600">
        <f>SUM(CK32:CK35)</f>
        <v>0</v>
      </c>
      <c r="CL36" s="19"/>
      <c r="CM36" s="277"/>
      <c r="CN36" s="586"/>
      <c r="CO36" s="587"/>
      <c r="CP36" s="587"/>
      <c r="CQ36" s="588"/>
      <c r="CR36" s="589"/>
      <c r="CS36" s="600">
        <f>SUM(CS32:CS35)</f>
        <v>0</v>
      </c>
      <c r="CT36" s="19"/>
      <c r="CU36" s="277"/>
      <c r="CV36" s="586"/>
      <c r="CW36" s="587"/>
      <c r="CX36" s="587"/>
      <c r="CY36" s="588"/>
      <c r="CZ36" s="589"/>
      <c r="DA36" s="600">
        <f>SUM(DA32:DA35)</f>
        <v>0</v>
      </c>
      <c r="DB36" s="19"/>
      <c r="DC36" s="277"/>
      <c r="DD36" s="586"/>
      <c r="DE36" s="587"/>
      <c r="DF36" s="587"/>
      <c r="DG36" s="588"/>
      <c r="DH36" s="589"/>
      <c r="DI36" s="600">
        <f>SUM(DI32:DI35)</f>
        <v>0</v>
      </c>
      <c r="DJ36" s="19"/>
      <c r="DK36" s="277"/>
      <c r="DL36" s="586"/>
      <c r="DM36" s="587"/>
      <c r="DN36" s="587"/>
      <c r="DO36" s="588"/>
      <c r="DP36" s="589"/>
      <c r="DQ36" s="600">
        <f>SUM(DQ32:DQ35)</f>
        <v>1324196</v>
      </c>
      <c r="DR36" s="19"/>
      <c r="DS36" s="277"/>
      <c r="DT36" s="586"/>
      <c r="DU36" s="587"/>
      <c r="DV36" s="587"/>
      <c r="DW36" s="588"/>
      <c r="DX36" s="589"/>
      <c r="DY36" s="600">
        <f>SUM(DY32:DY35)</f>
        <v>1373671</v>
      </c>
      <c r="DZ36" s="19"/>
      <c r="EA36" s="277"/>
      <c r="EB36" s="591"/>
      <c r="EC36" s="592"/>
      <c r="ED36" s="592"/>
      <c r="EE36" s="593"/>
      <c r="EF36" s="594"/>
      <c r="EG36" s="575" t="s">
        <v>1199</v>
      </c>
      <c r="EH36" s="19"/>
      <c r="EI36" s="277"/>
      <c r="EJ36" s="586"/>
      <c r="EK36" s="587"/>
      <c r="EL36" s="587"/>
      <c r="EM36" s="588"/>
      <c r="EN36" s="589"/>
      <c r="EO36" s="600">
        <f>SUM(EO32:EO35)</f>
        <v>0</v>
      </c>
      <c r="EP36" s="19"/>
      <c r="EQ36" s="277"/>
    </row>
    <row r="37" spans="1:147" ht="37.5" customHeight="1" thickBot="1">
      <c r="A37" s="66"/>
      <c r="B37" s="561" t="s">
        <v>596</v>
      </c>
      <c r="C37" s="357"/>
      <c r="D37" s="124"/>
      <c r="E37" s="125"/>
      <c r="F37" s="125"/>
      <c r="G37" s="596"/>
      <c r="H37" s="597"/>
      <c r="I37" s="565"/>
      <c r="J37" s="19"/>
      <c r="K37" s="277"/>
      <c r="L37" s="124"/>
      <c r="M37" s="125"/>
      <c r="N37" s="125"/>
      <c r="O37" s="596"/>
      <c r="P37" s="597"/>
      <c r="Q37" s="565"/>
      <c r="R37" s="19"/>
      <c r="S37" s="277"/>
      <c r="T37" s="124"/>
      <c r="U37" s="125"/>
      <c r="V37" s="125"/>
      <c r="W37" s="596"/>
      <c r="X37" s="597"/>
      <c r="Y37" s="565"/>
      <c r="Z37" s="19"/>
      <c r="AA37" s="277"/>
      <c r="AB37" s="124"/>
      <c r="AC37" s="125"/>
      <c r="AD37" s="125"/>
      <c r="AE37" s="596"/>
      <c r="AF37" s="597"/>
      <c r="AG37" s="565"/>
      <c r="AH37" s="19"/>
      <c r="AI37" s="277"/>
      <c r="AJ37" s="124"/>
      <c r="AK37" s="125"/>
      <c r="AL37" s="125"/>
      <c r="AM37" s="596"/>
      <c r="AN37" s="597"/>
      <c r="AO37" s="565"/>
      <c r="AP37" s="19"/>
      <c r="AQ37" s="277"/>
      <c r="AR37" s="124"/>
      <c r="AS37" s="125"/>
      <c r="AT37" s="125"/>
      <c r="AU37" s="596"/>
      <c r="AV37" s="597"/>
      <c r="AW37" s="565"/>
      <c r="AX37" s="19"/>
      <c r="AY37" s="277"/>
      <c r="AZ37" s="124"/>
      <c r="BA37" s="125"/>
      <c r="BB37" s="125"/>
      <c r="BC37" s="596"/>
      <c r="BD37" s="597"/>
      <c r="BE37" s="565"/>
      <c r="BF37" s="19"/>
      <c r="BG37" s="277"/>
      <c r="BH37" s="124"/>
      <c r="BI37" s="125"/>
      <c r="BJ37" s="125"/>
      <c r="BK37" s="596"/>
      <c r="BL37" s="597"/>
      <c r="BM37" s="565"/>
      <c r="BN37" s="19"/>
      <c r="BO37" s="277"/>
      <c r="BP37" s="124"/>
      <c r="BQ37" s="125"/>
      <c r="BR37" s="125"/>
      <c r="BS37" s="596"/>
      <c r="BT37" s="597"/>
      <c r="BU37" s="565"/>
      <c r="BV37" s="19"/>
      <c r="BW37" s="277"/>
      <c r="BX37" s="124"/>
      <c r="BY37" s="125"/>
      <c r="BZ37" s="125"/>
      <c r="CA37" s="596"/>
      <c r="CB37" s="597"/>
      <c r="CC37" s="565"/>
      <c r="CD37" s="19"/>
      <c r="CE37" s="277"/>
      <c r="CF37" s="124"/>
      <c r="CG37" s="125"/>
      <c r="CH37" s="125"/>
      <c r="CI37" s="596"/>
      <c r="CJ37" s="597"/>
      <c r="CK37" s="565"/>
      <c r="CL37" s="19"/>
      <c r="CM37" s="277"/>
      <c r="CN37" s="124"/>
      <c r="CO37" s="125"/>
      <c r="CP37" s="125"/>
      <c r="CQ37" s="596"/>
      <c r="CR37" s="597"/>
      <c r="CS37" s="565"/>
      <c r="CT37" s="19"/>
      <c r="CU37" s="277"/>
      <c r="CV37" s="124"/>
      <c r="CW37" s="125"/>
      <c r="CX37" s="125"/>
      <c r="CY37" s="596"/>
      <c r="CZ37" s="597"/>
      <c r="DA37" s="565"/>
      <c r="DB37" s="19"/>
      <c r="DC37" s="277"/>
      <c r="DD37" s="124"/>
      <c r="DE37" s="125"/>
      <c r="DF37" s="125"/>
      <c r="DG37" s="596"/>
      <c r="DH37" s="597"/>
      <c r="DI37" s="565"/>
      <c r="DJ37" s="19"/>
      <c r="DK37" s="277"/>
      <c r="DL37" s="124"/>
      <c r="DM37" s="125"/>
      <c r="DN37" s="125"/>
      <c r="DO37" s="596"/>
      <c r="DP37" s="597"/>
      <c r="DQ37" s="565"/>
      <c r="DR37" s="19"/>
      <c r="DS37" s="277"/>
      <c r="DT37" s="124"/>
      <c r="DU37" s="125"/>
      <c r="DV37" s="125"/>
      <c r="DW37" s="596"/>
      <c r="DX37" s="597"/>
      <c r="DY37" s="565"/>
      <c r="DZ37" s="19"/>
      <c r="EA37" s="277"/>
      <c r="EB37" s="364"/>
      <c r="EC37" s="365"/>
      <c r="ED37" s="365"/>
      <c r="EE37" s="598"/>
      <c r="EF37" s="367"/>
      <c r="EG37" s="599"/>
      <c r="EH37" s="19"/>
      <c r="EI37" s="277"/>
      <c r="EJ37" s="124"/>
      <c r="EK37" s="125"/>
      <c r="EL37" s="125"/>
      <c r="EM37" s="596"/>
      <c r="EN37" s="597"/>
      <c r="EO37" s="565"/>
      <c r="EP37" s="19"/>
      <c r="EQ37" s="277"/>
    </row>
    <row r="38" spans="1:147" ht="37.5" customHeight="1" thickBot="1">
      <c r="A38" s="369"/>
      <c r="B38" s="191" t="s">
        <v>322</v>
      </c>
      <c r="C38" s="136" t="s">
        <v>323</v>
      </c>
      <c r="D38" s="570" t="s">
        <v>324</v>
      </c>
      <c r="E38" s="571" t="s">
        <v>325</v>
      </c>
      <c r="F38" s="371" t="s">
        <v>326</v>
      </c>
      <c r="G38" s="572" t="s">
        <v>327</v>
      </c>
      <c r="H38" s="373" t="s">
        <v>328</v>
      </c>
      <c r="I38" s="573" t="s">
        <v>329</v>
      </c>
      <c r="J38" s="297" t="s">
        <v>1167</v>
      </c>
      <c r="K38" s="298" t="s">
        <v>1168</v>
      </c>
      <c r="L38" s="570" t="s">
        <v>324</v>
      </c>
      <c r="M38" s="571" t="s">
        <v>325</v>
      </c>
      <c r="N38" s="371" t="s">
        <v>326</v>
      </c>
      <c r="O38" s="572" t="s">
        <v>327</v>
      </c>
      <c r="P38" s="373" t="s">
        <v>328</v>
      </c>
      <c r="Q38" s="573" t="s">
        <v>329</v>
      </c>
      <c r="R38" s="297" t="s">
        <v>1167</v>
      </c>
      <c r="S38" s="298" t="s">
        <v>1168</v>
      </c>
      <c r="T38" s="570" t="s">
        <v>324</v>
      </c>
      <c r="U38" s="571" t="s">
        <v>325</v>
      </c>
      <c r="V38" s="371" t="s">
        <v>326</v>
      </c>
      <c r="W38" s="572" t="s">
        <v>327</v>
      </c>
      <c r="X38" s="373" t="s">
        <v>328</v>
      </c>
      <c r="Y38" s="573" t="s">
        <v>329</v>
      </c>
      <c r="Z38" s="297" t="s">
        <v>1167</v>
      </c>
      <c r="AA38" s="298" t="s">
        <v>1168</v>
      </c>
      <c r="AB38" s="570" t="s">
        <v>324</v>
      </c>
      <c r="AC38" s="571" t="s">
        <v>325</v>
      </c>
      <c r="AD38" s="371" t="s">
        <v>326</v>
      </c>
      <c r="AE38" s="572" t="s">
        <v>327</v>
      </c>
      <c r="AF38" s="373" t="s">
        <v>328</v>
      </c>
      <c r="AG38" s="573" t="s">
        <v>329</v>
      </c>
      <c r="AH38" s="297" t="s">
        <v>1167</v>
      </c>
      <c r="AI38" s="298" t="s">
        <v>1168</v>
      </c>
      <c r="AJ38" s="570" t="s">
        <v>324</v>
      </c>
      <c r="AK38" s="571" t="s">
        <v>325</v>
      </c>
      <c r="AL38" s="371" t="s">
        <v>326</v>
      </c>
      <c r="AM38" s="572" t="s">
        <v>327</v>
      </c>
      <c r="AN38" s="373" t="s">
        <v>328</v>
      </c>
      <c r="AO38" s="573" t="s">
        <v>329</v>
      </c>
      <c r="AP38" s="297" t="s">
        <v>1167</v>
      </c>
      <c r="AQ38" s="298" t="s">
        <v>1168</v>
      </c>
      <c r="AR38" s="570" t="s">
        <v>324</v>
      </c>
      <c r="AS38" s="571" t="s">
        <v>325</v>
      </c>
      <c r="AT38" s="371" t="s">
        <v>326</v>
      </c>
      <c r="AU38" s="572" t="s">
        <v>327</v>
      </c>
      <c r="AV38" s="373" t="s">
        <v>328</v>
      </c>
      <c r="AW38" s="573" t="s">
        <v>329</v>
      </c>
      <c r="AX38" s="297" t="s">
        <v>1167</v>
      </c>
      <c r="AY38" s="298" t="s">
        <v>1168</v>
      </c>
      <c r="AZ38" s="570" t="s">
        <v>324</v>
      </c>
      <c r="BA38" s="571" t="s">
        <v>325</v>
      </c>
      <c r="BB38" s="371" t="s">
        <v>326</v>
      </c>
      <c r="BC38" s="572" t="s">
        <v>327</v>
      </c>
      <c r="BD38" s="373" t="s">
        <v>328</v>
      </c>
      <c r="BE38" s="573" t="s">
        <v>329</v>
      </c>
      <c r="BF38" s="297" t="s">
        <v>1167</v>
      </c>
      <c r="BG38" s="298" t="s">
        <v>1168</v>
      </c>
      <c r="BH38" s="570" t="s">
        <v>324</v>
      </c>
      <c r="BI38" s="571" t="s">
        <v>325</v>
      </c>
      <c r="BJ38" s="371" t="s">
        <v>326</v>
      </c>
      <c r="BK38" s="572" t="s">
        <v>327</v>
      </c>
      <c r="BL38" s="373" t="s">
        <v>328</v>
      </c>
      <c r="BM38" s="573" t="s">
        <v>329</v>
      </c>
      <c r="BN38" s="297" t="s">
        <v>1167</v>
      </c>
      <c r="BO38" s="298" t="s">
        <v>1168</v>
      </c>
      <c r="BP38" s="570" t="s">
        <v>324</v>
      </c>
      <c r="BQ38" s="571" t="s">
        <v>325</v>
      </c>
      <c r="BR38" s="371" t="s">
        <v>326</v>
      </c>
      <c r="BS38" s="572" t="s">
        <v>327</v>
      </c>
      <c r="BT38" s="373" t="s">
        <v>328</v>
      </c>
      <c r="BU38" s="573" t="s">
        <v>329</v>
      </c>
      <c r="BV38" s="297" t="s">
        <v>1167</v>
      </c>
      <c r="BW38" s="298" t="s">
        <v>1168</v>
      </c>
      <c r="BX38" s="570" t="s">
        <v>324</v>
      </c>
      <c r="BY38" s="571" t="s">
        <v>325</v>
      </c>
      <c r="BZ38" s="371" t="s">
        <v>326</v>
      </c>
      <c r="CA38" s="572" t="s">
        <v>327</v>
      </c>
      <c r="CB38" s="373" t="s">
        <v>328</v>
      </c>
      <c r="CC38" s="573" t="s">
        <v>329</v>
      </c>
      <c r="CD38" s="297" t="s">
        <v>1167</v>
      </c>
      <c r="CE38" s="298" t="s">
        <v>1168</v>
      </c>
      <c r="CF38" s="570" t="s">
        <v>324</v>
      </c>
      <c r="CG38" s="571" t="s">
        <v>325</v>
      </c>
      <c r="CH38" s="371" t="s">
        <v>326</v>
      </c>
      <c r="CI38" s="572" t="s">
        <v>327</v>
      </c>
      <c r="CJ38" s="373" t="s">
        <v>328</v>
      </c>
      <c r="CK38" s="573" t="s">
        <v>329</v>
      </c>
      <c r="CL38" s="297" t="s">
        <v>1167</v>
      </c>
      <c r="CM38" s="298" t="s">
        <v>1168</v>
      </c>
      <c r="CN38" s="570" t="s">
        <v>324</v>
      </c>
      <c r="CO38" s="571" t="s">
        <v>325</v>
      </c>
      <c r="CP38" s="371" t="s">
        <v>326</v>
      </c>
      <c r="CQ38" s="572" t="s">
        <v>327</v>
      </c>
      <c r="CR38" s="373" t="s">
        <v>328</v>
      </c>
      <c r="CS38" s="573" t="s">
        <v>329</v>
      </c>
      <c r="CT38" s="297" t="s">
        <v>1167</v>
      </c>
      <c r="CU38" s="298" t="s">
        <v>1168</v>
      </c>
      <c r="CV38" s="570" t="s">
        <v>324</v>
      </c>
      <c r="CW38" s="571" t="s">
        <v>325</v>
      </c>
      <c r="CX38" s="371" t="s">
        <v>326</v>
      </c>
      <c r="CY38" s="572" t="s">
        <v>327</v>
      </c>
      <c r="CZ38" s="373" t="s">
        <v>328</v>
      </c>
      <c r="DA38" s="573" t="s">
        <v>329</v>
      </c>
      <c r="DB38" s="297" t="s">
        <v>1167</v>
      </c>
      <c r="DC38" s="298" t="s">
        <v>1168</v>
      </c>
      <c r="DD38" s="570" t="s">
        <v>324</v>
      </c>
      <c r="DE38" s="571" t="s">
        <v>325</v>
      </c>
      <c r="DF38" s="371" t="s">
        <v>326</v>
      </c>
      <c r="DG38" s="572" t="s">
        <v>327</v>
      </c>
      <c r="DH38" s="373" t="s">
        <v>328</v>
      </c>
      <c r="DI38" s="573" t="s">
        <v>329</v>
      </c>
      <c r="DJ38" s="297" t="s">
        <v>1167</v>
      </c>
      <c r="DK38" s="298" t="s">
        <v>1168</v>
      </c>
      <c r="DL38" s="570" t="s">
        <v>324</v>
      </c>
      <c r="DM38" s="571" t="s">
        <v>325</v>
      </c>
      <c r="DN38" s="371" t="s">
        <v>326</v>
      </c>
      <c r="DO38" s="572" t="s">
        <v>327</v>
      </c>
      <c r="DP38" s="373" t="s">
        <v>328</v>
      </c>
      <c r="DQ38" s="573" t="s">
        <v>329</v>
      </c>
      <c r="DR38" s="297" t="s">
        <v>1167</v>
      </c>
      <c r="DS38" s="298" t="s">
        <v>1168</v>
      </c>
      <c r="DT38" s="570" t="s">
        <v>324</v>
      </c>
      <c r="DU38" s="571" t="s">
        <v>325</v>
      </c>
      <c r="DV38" s="371" t="s">
        <v>326</v>
      </c>
      <c r="DW38" s="572" t="s">
        <v>327</v>
      </c>
      <c r="DX38" s="373" t="s">
        <v>328</v>
      </c>
      <c r="DY38" s="573" t="s">
        <v>329</v>
      </c>
      <c r="DZ38" s="297" t="s">
        <v>1167</v>
      </c>
      <c r="EA38" s="298" t="s">
        <v>1168</v>
      </c>
      <c r="EB38" s="574" t="s">
        <v>324</v>
      </c>
      <c r="EC38" s="191" t="s">
        <v>325</v>
      </c>
      <c r="ED38" s="376" t="s">
        <v>326</v>
      </c>
      <c r="EE38" s="378" t="s">
        <v>327</v>
      </c>
      <c r="EF38" s="191" t="s">
        <v>328</v>
      </c>
      <c r="EG38" s="575" t="s">
        <v>329</v>
      </c>
      <c r="EH38" s="297" t="s">
        <v>1167</v>
      </c>
      <c r="EI38" s="298" t="s">
        <v>1168</v>
      </c>
      <c r="EJ38" s="570" t="s">
        <v>324</v>
      </c>
      <c r="EK38" s="571" t="s">
        <v>325</v>
      </c>
      <c r="EL38" s="371" t="s">
        <v>326</v>
      </c>
      <c r="EM38" s="572" t="s">
        <v>327</v>
      </c>
      <c r="EN38" s="373" t="s">
        <v>328</v>
      </c>
      <c r="EO38" s="573" t="s">
        <v>329</v>
      </c>
      <c r="EP38" s="297" t="s">
        <v>1167</v>
      </c>
      <c r="EQ38" s="298" t="s">
        <v>1168</v>
      </c>
    </row>
    <row r="39" spans="1:147" ht="37.5" customHeight="1" thickBot="1">
      <c r="A39" s="369"/>
      <c r="B39" s="379">
        <v>1</v>
      </c>
      <c r="C39" s="305" t="s">
        <v>597</v>
      </c>
      <c r="D39" s="580"/>
      <c r="E39" s="307">
        <v>1</v>
      </c>
      <c r="F39" s="307" t="s">
        <v>331</v>
      </c>
      <c r="G39" s="603"/>
      <c r="H39" s="309"/>
      <c r="I39" s="578">
        <f t="shared" ref="I39:I44" si="68">+(G39+(G39*H39))*E39</f>
        <v>0</v>
      </c>
      <c r="J39" s="311" t="s">
        <v>1169</v>
      </c>
      <c r="K39" s="312"/>
      <c r="L39" s="580"/>
      <c r="M39" s="307">
        <v>1</v>
      </c>
      <c r="N39" s="307" t="s">
        <v>331</v>
      </c>
      <c r="O39" s="603"/>
      <c r="P39" s="309"/>
      <c r="Q39" s="578">
        <f t="shared" ref="Q39:Q44" si="69">+(O39+(O39*P39))*M39</f>
        <v>0</v>
      </c>
      <c r="R39" s="311" t="s">
        <v>1169</v>
      </c>
      <c r="S39" s="312"/>
      <c r="T39" s="580"/>
      <c r="U39" s="307">
        <v>1</v>
      </c>
      <c r="V39" s="307" t="s">
        <v>331</v>
      </c>
      <c r="W39" s="603"/>
      <c r="X39" s="309"/>
      <c r="Y39" s="578">
        <f t="shared" ref="Y39:Y44" si="70">+(W39+(W39*X39))*U39</f>
        <v>0</v>
      </c>
      <c r="Z39" s="311" t="s">
        <v>1169</v>
      </c>
      <c r="AA39" s="312"/>
      <c r="AB39" s="580"/>
      <c r="AC39" s="307">
        <v>1</v>
      </c>
      <c r="AD39" s="307" t="s">
        <v>331</v>
      </c>
      <c r="AE39" s="603"/>
      <c r="AF39" s="309"/>
      <c r="AG39" s="578">
        <f t="shared" ref="AG39:AG44" si="71">+(AE39+(AE39*AF39))*AC39</f>
        <v>0</v>
      </c>
      <c r="AH39" s="311" t="s">
        <v>1169</v>
      </c>
      <c r="AI39" s="312"/>
      <c r="AJ39" s="580"/>
      <c r="AK39" s="307">
        <v>1</v>
      </c>
      <c r="AL39" s="307" t="s">
        <v>331</v>
      </c>
      <c r="AM39" s="603"/>
      <c r="AN39" s="309"/>
      <c r="AO39" s="578">
        <f t="shared" ref="AO39:AO44" si="72">+(AM39+(AM39*AN39))*AK39</f>
        <v>0</v>
      </c>
      <c r="AP39" s="311" t="s">
        <v>1169</v>
      </c>
      <c r="AQ39" s="312"/>
      <c r="AR39" s="580"/>
      <c r="AS39" s="307">
        <v>1</v>
      </c>
      <c r="AT39" s="307" t="s">
        <v>331</v>
      </c>
      <c r="AU39" s="603"/>
      <c r="AV39" s="309"/>
      <c r="AW39" s="578">
        <f t="shared" ref="AW39:AW44" si="73">+(AU39+(AU39*AV39))*AS39</f>
        <v>0</v>
      </c>
      <c r="AX39" s="311" t="s">
        <v>1169</v>
      </c>
      <c r="AY39" s="312"/>
      <c r="AZ39" s="580"/>
      <c r="BA39" s="307">
        <v>1</v>
      </c>
      <c r="BB39" s="307" t="s">
        <v>331</v>
      </c>
      <c r="BC39" s="603"/>
      <c r="BD39" s="309"/>
      <c r="BE39" s="578">
        <f t="shared" ref="BE39:BE44" si="74">+(BC39+(BC39*BD39))*BA39</f>
        <v>0</v>
      </c>
      <c r="BF39" s="311" t="s">
        <v>1169</v>
      </c>
      <c r="BG39" s="312"/>
      <c r="BH39" s="580"/>
      <c r="BI39" s="307">
        <v>1</v>
      </c>
      <c r="BJ39" s="307" t="s">
        <v>331</v>
      </c>
      <c r="BK39" s="603"/>
      <c r="BL39" s="309"/>
      <c r="BM39" s="578">
        <f t="shared" ref="BM39:BM44" si="75">+(BK39+(BK39*BL39))*BI39</f>
        <v>0</v>
      </c>
      <c r="BN39" s="311" t="s">
        <v>1169</v>
      </c>
      <c r="BO39" s="312"/>
      <c r="BP39" s="580"/>
      <c r="BQ39" s="307">
        <v>1</v>
      </c>
      <c r="BR39" s="307" t="s">
        <v>331</v>
      </c>
      <c r="BS39" s="603"/>
      <c r="BT39" s="309"/>
      <c r="BU39" s="578">
        <f t="shared" ref="BU39:BU44" si="76">+(BS39+(BS39*BT39))*BQ39</f>
        <v>0</v>
      </c>
      <c r="BV39" s="311" t="s">
        <v>1169</v>
      </c>
      <c r="BW39" s="312"/>
      <c r="BX39" s="580" t="s">
        <v>1316</v>
      </c>
      <c r="BY39" s="307">
        <v>1</v>
      </c>
      <c r="BZ39" s="307" t="s">
        <v>331</v>
      </c>
      <c r="CA39" s="603">
        <v>1200000</v>
      </c>
      <c r="CB39" s="309">
        <v>0</v>
      </c>
      <c r="CC39" s="578">
        <f t="shared" ref="CC39:CC44" si="77">+(CA39+(CA39*CB39))*BY39</f>
        <v>1200000</v>
      </c>
      <c r="CD39" s="311" t="s">
        <v>1170</v>
      </c>
      <c r="CE39" s="312"/>
      <c r="CF39" s="580"/>
      <c r="CG39" s="307">
        <v>1</v>
      </c>
      <c r="CH39" s="307" t="s">
        <v>331</v>
      </c>
      <c r="CI39" s="603"/>
      <c r="CJ39" s="309"/>
      <c r="CK39" s="578">
        <f t="shared" ref="CK39:CK44" si="78">+(CI39+(CI39*CJ39))*CG39</f>
        <v>0</v>
      </c>
      <c r="CL39" s="311" t="s">
        <v>1169</v>
      </c>
      <c r="CM39" s="312"/>
      <c r="CN39" s="580"/>
      <c r="CO39" s="307">
        <v>1</v>
      </c>
      <c r="CP39" s="307" t="s">
        <v>331</v>
      </c>
      <c r="CQ39" s="603"/>
      <c r="CR39" s="309"/>
      <c r="CS39" s="578">
        <f t="shared" ref="CS39:CS44" si="79">+(CQ39+(CQ39*CR39))*CO39</f>
        <v>0</v>
      </c>
      <c r="CT39" s="311" t="s">
        <v>1169</v>
      </c>
      <c r="CU39" s="312"/>
      <c r="CV39" s="580"/>
      <c r="CW39" s="307">
        <v>1</v>
      </c>
      <c r="CX39" s="307" t="s">
        <v>331</v>
      </c>
      <c r="CY39" s="603"/>
      <c r="CZ39" s="309"/>
      <c r="DA39" s="578">
        <f t="shared" ref="DA39:DA44" si="80">+(CY39+(CY39*CZ39))*CW39</f>
        <v>0</v>
      </c>
      <c r="DB39" s="311" t="s">
        <v>1169</v>
      </c>
      <c r="DC39" s="312"/>
      <c r="DD39" s="580"/>
      <c r="DE39" s="307">
        <v>1</v>
      </c>
      <c r="DF39" s="307" t="s">
        <v>331</v>
      </c>
      <c r="DG39" s="603"/>
      <c r="DH39" s="309"/>
      <c r="DI39" s="578">
        <f t="shared" ref="DI39:DI44" si="81">+(DG39+(DG39*DH39))*DE39</f>
        <v>0</v>
      </c>
      <c r="DJ39" s="311" t="s">
        <v>1169</v>
      </c>
      <c r="DK39" s="312"/>
      <c r="DL39" s="580" t="s">
        <v>1318</v>
      </c>
      <c r="DM39" s="307">
        <v>1</v>
      </c>
      <c r="DN39" s="307" t="s">
        <v>331</v>
      </c>
      <c r="DO39" s="603">
        <v>887333</v>
      </c>
      <c r="DP39" s="309">
        <v>0</v>
      </c>
      <c r="DQ39" s="578">
        <f t="shared" ref="DQ39:DQ44" si="82">+(DO39+(DO39*DP39))*DM39</f>
        <v>887333</v>
      </c>
      <c r="DR39" s="311" t="s">
        <v>1170</v>
      </c>
      <c r="DS39" s="312"/>
      <c r="DT39" s="580"/>
      <c r="DU39" s="307">
        <v>1</v>
      </c>
      <c r="DV39" s="307" t="s">
        <v>331</v>
      </c>
      <c r="DW39" s="603"/>
      <c r="DX39" s="309"/>
      <c r="DY39" s="578">
        <f t="shared" ref="DY39:DY44" si="83">+(DW39+(DW39*DX39))*DU39</f>
        <v>0</v>
      </c>
      <c r="DZ39" s="311" t="s">
        <v>1169</v>
      </c>
      <c r="EA39" s="312"/>
      <c r="EB39" s="384"/>
      <c r="EC39" s="315">
        <v>1</v>
      </c>
      <c r="ED39" s="315" t="s">
        <v>331</v>
      </c>
      <c r="EE39" s="604"/>
      <c r="EF39" s="317"/>
      <c r="EG39" s="583" t="s">
        <v>1199</v>
      </c>
      <c r="EH39" s="311" t="s">
        <v>1169</v>
      </c>
      <c r="EI39" s="312"/>
      <c r="EJ39" s="580"/>
      <c r="EK39" s="307">
        <v>1</v>
      </c>
      <c r="EL39" s="307" t="s">
        <v>331</v>
      </c>
      <c r="EM39" s="603"/>
      <c r="EN39" s="309"/>
      <c r="EO39" s="578">
        <f t="shared" ref="EO39:EO44" si="84">+(EM39+(EM39*EN39))*EK39</f>
        <v>0</v>
      </c>
      <c r="EP39" s="311" t="s">
        <v>1169</v>
      </c>
      <c r="EQ39" s="312"/>
    </row>
    <row r="40" spans="1:147" ht="37.5" customHeight="1">
      <c r="A40" s="369"/>
      <c r="B40" s="379">
        <v>2</v>
      </c>
      <c r="C40" s="305" t="s">
        <v>594</v>
      </c>
      <c r="D40" s="580"/>
      <c r="E40" s="307">
        <v>1</v>
      </c>
      <c r="F40" s="307" t="s">
        <v>331</v>
      </c>
      <c r="G40" s="603"/>
      <c r="H40" s="309"/>
      <c r="I40" s="578">
        <f t="shared" si="68"/>
        <v>0</v>
      </c>
      <c r="J40" s="19"/>
      <c r="K40" s="277"/>
      <c r="L40" s="580"/>
      <c r="M40" s="307">
        <v>1</v>
      </c>
      <c r="N40" s="307" t="s">
        <v>331</v>
      </c>
      <c r="O40" s="603"/>
      <c r="P40" s="309"/>
      <c r="Q40" s="578">
        <f t="shared" si="69"/>
        <v>0</v>
      </c>
      <c r="R40" s="19"/>
      <c r="S40" s="277"/>
      <c r="T40" s="580"/>
      <c r="U40" s="307">
        <v>1</v>
      </c>
      <c r="V40" s="307" t="s">
        <v>331</v>
      </c>
      <c r="W40" s="603"/>
      <c r="X40" s="309"/>
      <c r="Y40" s="578">
        <f t="shared" si="70"/>
        <v>0</v>
      </c>
      <c r="Z40" s="19"/>
      <c r="AA40" s="277"/>
      <c r="AB40" s="580"/>
      <c r="AC40" s="307">
        <v>1</v>
      </c>
      <c r="AD40" s="307" t="s">
        <v>331</v>
      </c>
      <c r="AE40" s="603"/>
      <c r="AF40" s="309"/>
      <c r="AG40" s="578">
        <f t="shared" si="71"/>
        <v>0</v>
      </c>
      <c r="AH40" s="19"/>
      <c r="AI40" s="277"/>
      <c r="AJ40" s="580"/>
      <c r="AK40" s="307">
        <v>1</v>
      </c>
      <c r="AL40" s="307" t="s">
        <v>331</v>
      </c>
      <c r="AM40" s="603"/>
      <c r="AN40" s="309"/>
      <c r="AO40" s="578">
        <f t="shared" si="72"/>
        <v>0</v>
      </c>
      <c r="AP40" s="19"/>
      <c r="AQ40" s="277"/>
      <c r="AR40" s="580"/>
      <c r="AS40" s="307">
        <v>1</v>
      </c>
      <c r="AT40" s="307" t="s">
        <v>331</v>
      </c>
      <c r="AU40" s="603"/>
      <c r="AV40" s="309"/>
      <c r="AW40" s="578">
        <f t="shared" si="73"/>
        <v>0</v>
      </c>
      <c r="AX40" s="19"/>
      <c r="AY40" s="277"/>
      <c r="AZ40" s="580"/>
      <c r="BA40" s="307">
        <v>1</v>
      </c>
      <c r="BB40" s="307" t="s">
        <v>331</v>
      </c>
      <c r="BC40" s="603"/>
      <c r="BD40" s="309"/>
      <c r="BE40" s="578">
        <f t="shared" si="74"/>
        <v>0</v>
      </c>
      <c r="BF40" s="19"/>
      <c r="BG40" s="277"/>
      <c r="BH40" s="580"/>
      <c r="BI40" s="307">
        <v>1</v>
      </c>
      <c r="BJ40" s="307" t="s">
        <v>331</v>
      </c>
      <c r="BK40" s="603"/>
      <c r="BL40" s="309"/>
      <c r="BM40" s="578">
        <f t="shared" si="75"/>
        <v>0</v>
      </c>
      <c r="BN40" s="19"/>
      <c r="BO40" s="277"/>
      <c r="BP40" s="580"/>
      <c r="BQ40" s="307">
        <v>1</v>
      </c>
      <c r="BR40" s="307" t="s">
        <v>331</v>
      </c>
      <c r="BS40" s="603"/>
      <c r="BT40" s="309"/>
      <c r="BU40" s="578">
        <f t="shared" si="76"/>
        <v>0</v>
      </c>
      <c r="BV40" s="19"/>
      <c r="BW40" s="277"/>
      <c r="BX40" s="580" t="s">
        <v>1316</v>
      </c>
      <c r="BY40" s="307">
        <v>1</v>
      </c>
      <c r="BZ40" s="307" t="s">
        <v>331</v>
      </c>
      <c r="CA40" s="603">
        <v>336000</v>
      </c>
      <c r="CB40" s="309">
        <v>0</v>
      </c>
      <c r="CC40" s="578">
        <f t="shared" si="77"/>
        <v>336000</v>
      </c>
      <c r="CD40" s="19"/>
      <c r="CE40" s="277"/>
      <c r="CF40" s="580"/>
      <c r="CG40" s="307">
        <v>1</v>
      </c>
      <c r="CH40" s="307" t="s">
        <v>331</v>
      </c>
      <c r="CI40" s="603"/>
      <c r="CJ40" s="309"/>
      <c r="CK40" s="578">
        <f t="shared" si="78"/>
        <v>0</v>
      </c>
      <c r="CL40" s="19"/>
      <c r="CM40" s="277"/>
      <c r="CN40" s="580"/>
      <c r="CO40" s="307">
        <v>1</v>
      </c>
      <c r="CP40" s="307" t="s">
        <v>331</v>
      </c>
      <c r="CQ40" s="603"/>
      <c r="CR40" s="309"/>
      <c r="CS40" s="578">
        <f t="shared" si="79"/>
        <v>0</v>
      </c>
      <c r="CT40" s="19"/>
      <c r="CU40" s="277"/>
      <c r="CV40" s="580"/>
      <c r="CW40" s="307">
        <v>1</v>
      </c>
      <c r="CX40" s="307" t="s">
        <v>331</v>
      </c>
      <c r="CY40" s="603"/>
      <c r="CZ40" s="309"/>
      <c r="DA40" s="578">
        <f t="shared" si="80"/>
        <v>0</v>
      </c>
      <c r="DB40" s="19"/>
      <c r="DC40" s="277"/>
      <c r="DD40" s="580"/>
      <c r="DE40" s="307">
        <v>1</v>
      </c>
      <c r="DF40" s="307" t="s">
        <v>331</v>
      </c>
      <c r="DG40" s="603"/>
      <c r="DH40" s="309"/>
      <c r="DI40" s="578">
        <f t="shared" si="81"/>
        <v>0</v>
      </c>
      <c r="DJ40" s="19"/>
      <c r="DK40" s="277"/>
      <c r="DL40" s="580" t="s">
        <v>1318</v>
      </c>
      <c r="DM40" s="307">
        <v>1</v>
      </c>
      <c r="DN40" s="307" t="s">
        <v>331</v>
      </c>
      <c r="DO40" s="603">
        <v>304200</v>
      </c>
      <c r="DP40" s="309">
        <v>0</v>
      </c>
      <c r="DQ40" s="578">
        <f t="shared" si="82"/>
        <v>304200</v>
      </c>
      <c r="DR40" s="19"/>
      <c r="DS40" s="277"/>
      <c r="DT40" s="580"/>
      <c r="DU40" s="307">
        <v>1</v>
      </c>
      <c r="DV40" s="307" t="s">
        <v>331</v>
      </c>
      <c r="DW40" s="603"/>
      <c r="DX40" s="309"/>
      <c r="DY40" s="578">
        <f t="shared" si="83"/>
        <v>0</v>
      </c>
      <c r="DZ40" s="19"/>
      <c r="EA40" s="277"/>
      <c r="EB40" s="384"/>
      <c r="EC40" s="315">
        <v>1</v>
      </c>
      <c r="ED40" s="315" t="s">
        <v>331</v>
      </c>
      <c r="EE40" s="604"/>
      <c r="EF40" s="317"/>
      <c r="EG40" s="583" t="s">
        <v>1199</v>
      </c>
      <c r="EH40" s="19"/>
      <c r="EI40" s="277"/>
      <c r="EJ40" s="580"/>
      <c r="EK40" s="307">
        <v>1</v>
      </c>
      <c r="EL40" s="307" t="s">
        <v>331</v>
      </c>
      <c r="EM40" s="603"/>
      <c r="EN40" s="309"/>
      <c r="EO40" s="578">
        <f t="shared" si="84"/>
        <v>0</v>
      </c>
      <c r="EP40" s="19"/>
      <c r="EQ40" s="277"/>
    </row>
    <row r="41" spans="1:147" ht="37.5" customHeight="1">
      <c r="A41" s="369"/>
      <c r="B41" s="379">
        <v>3</v>
      </c>
      <c r="C41" s="305" t="s">
        <v>598</v>
      </c>
      <c r="D41" s="580"/>
      <c r="E41" s="307">
        <v>1</v>
      </c>
      <c r="F41" s="307" t="s">
        <v>331</v>
      </c>
      <c r="G41" s="603"/>
      <c r="H41" s="309"/>
      <c r="I41" s="578">
        <f t="shared" si="68"/>
        <v>0</v>
      </c>
      <c r="J41" s="19"/>
      <c r="K41" s="277"/>
      <c r="L41" s="580"/>
      <c r="M41" s="307">
        <v>1</v>
      </c>
      <c r="N41" s="307" t="s">
        <v>331</v>
      </c>
      <c r="O41" s="603"/>
      <c r="P41" s="309"/>
      <c r="Q41" s="578">
        <f t="shared" si="69"/>
        <v>0</v>
      </c>
      <c r="R41" s="19"/>
      <c r="S41" s="277"/>
      <c r="T41" s="580"/>
      <c r="U41" s="307">
        <v>1</v>
      </c>
      <c r="V41" s="307" t="s">
        <v>331</v>
      </c>
      <c r="W41" s="603"/>
      <c r="X41" s="309"/>
      <c r="Y41" s="578">
        <f t="shared" si="70"/>
        <v>0</v>
      </c>
      <c r="Z41" s="19"/>
      <c r="AA41" s="277"/>
      <c r="AB41" s="580"/>
      <c r="AC41" s="307">
        <v>1</v>
      </c>
      <c r="AD41" s="307" t="s">
        <v>331</v>
      </c>
      <c r="AE41" s="603"/>
      <c r="AF41" s="309"/>
      <c r="AG41" s="578">
        <f t="shared" si="71"/>
        <v>0</v>
      </c>
      <c r="AH41" s="19"/>
      <c r="AI41" s="277"/>
      <c r="AJ41" s="580"/>
      <c r="AK41" s="307">
        <v>1</v>
      </c>
      <c r="AL41" s="307" t="s">
        <v>331</v>
      </c>
      <c r="AM41" s="603"/>
      <c r="AN41" s="309"/>
      <c r="AO41" s="578">
        <f t="shared" si="72"/>
        <v>0</v>
      </c>
      <c r="AP41" s="19"/>
      <c r="AQ41" s="277"/>
      <c r="AR41" s="580"/>
      <c r="AS41" s="307">
        <v>1</v>
      </c>
      <c r="AT41" s="307" t="s">
        <v>331</v>
      </c>
      <c r="AU41" s="603"/>
      <c r="AV41" s="309"/>
      <c r="AW41" s="578">
        <f t="shared" si="73"/>
        <v>0</v>
      </c>
      <c r="AX41" s="19"/>
      <c r="AY41" s="277"/>
      <c r="AZ41" s="580"/>
      <c r="BA41" s="307">
        <v>1</v>
      </c>
      <c r="BB41" s="307" t="s">
        <v>331</v>
      </c>
      <c r="BC41" s="603"/>
      <c r="BD41" s="309"/>
      <c r="BE41" s="578">
        <f t="shared" si="74"/>
        <v>0</v>
      </c>
      <c r="BF41" s="19"/>
      <c r="BG41" s="277"/>
      <c r="BH41" s="580"/>
      <c r="BI41" s="307">
        <v>1</v>
      </c>
      <c r="BJ41" s="307" t="s">
        <v>331</v>
      </c>
      <c r="BK41" s="603"/>
      <c r="BL41" s="309"/>
      <c r="BM41" s="578">
        <f t="shared" si="75"/>
        <v>0</v>
      </c>
      <c r="BN41" s="19"/>
      <c r="BO41" s="277"/>
      <c r="BP41" s="580"/>
      <c r="BQ41" s="307">
        <v>1</v>
      </c>
      <c r="BR41" s="307" t="s">
        <v>331</v>
      </c>
      <c r="BS41" s="603"/>
      <c r="BT41" s="309"/>
      <c r="BU41" s="578">
        <f t="shared" si="76"/>
        <v>0</v>
      </c>
      <c r="BV41" s="19"/>
      <c r="BW41" s="277"/>
      <c r="BX41" s="580" t="s">
        <v>1316</v>
      </c>
      <c r="BY41" s="307">
        <v>1</v>
      </c>
      <c r="BZ41" s="307" t="s">
        <v>331</v>
      </c>
      <c r="CA41" s="603">
        <v>94500</v>
      </c>
      <c r="CB41" s="309">
        <v>0</v>
      </c>
      <c r="CC41" s="578">
        <f t="shared" si="77"/>
        <v>94500</v>
      </c>
      <c r="CD41" s="19"/>
      <c r="CE41" s="277"/>
      <c r="CF41" s="580"/>
      <c r="CG41" s="307">
        <v>1</v>
      </c>
      <c r="CH41" s="307" t="s">
        <v>331</v>
      </c>
      <c r="CI41" s="603"/>
      <c r="CJ41" s="309"/>
      <c r="CK41" s="578">
        <f t="shared" si="78"/>
        <v>0</v>
      </c>
      <c r="CL41" s="19"/>
      <c r="CM41" s="277"/>
      <c r="CN41" s="580"/>
      <c r="CO41" s="307">
        <v>1</v>
      </c>
      <c r="CP41" s="307" t="s">
        <v>331</v>
      </c>
      <c r="CQ41" s="603"/>
      <c r="CR41" s="309"/>
      <c r="CS41" s="578">
        <f t="shared" si="79"/>
        <v>0</v>
      </c>
      <c r="CT41" s="19"/>
      <c r="CU41" s="277"/>
      <c r="CV41" s="580"/>
      <c r="CW41" s="307">
        <v>1</v>
      </c>
      <c r="CX41" s="307" t="s">
        <v>331</v>
      </c>
      <c r="CY41" s="603"/>
      <c r="CZ41" s="309"/>
      <c r="DA41" s="578">
        <f t="shared" si="80"/>
        <v>0</v>
      </c>
      <c r="DB41" s="19"/>
      <c r="DC41" s="277"/>
      <c r="DD41" s="580"/>
      <c r="DE41" s="307">
        <v>1</v>
      </c>
      <c r="DF41" s="307" t="s">
        <v>331</v>
      </c>
      <c r="DG41" s="603"/>
      <c r="DH41" s="309"/>
      <c r="DI41" s="578">
        <f t="shared" si="81"/>
        <v>0</v>
      </c>
      <c r="DJ41" s="19"/>
      <c r="DK41" s="277"/>
      <c r="DL41" s="580" t="s">
        <v>1318</v>
      </c>
      <c r="DM41" s="307">
        <v>1</v>
      </c>
      <c r="DN41" s="307" t="s">
        <v>331</v>
      </c>
      <c r="DO41" s="603">
        <v>63605</v>
      </c>
      <c r="DP41" s="309">
        <v>0</v>
      </c>
      <c r="DQ41" s="578">
        <f t="shared" si="82"/>
        <v>63605</v>
      </c>
      <c r="DR41" s="19"/>
      <c r="DS41" s="277"/>
      <c r="DT41" s="580"/>
      <c r="DU41" s="307">
        <v>1</v>
      </c>
      <c r="DV41" s="307" t="s">
        <v>331</v>
      </c>
      <c r="DW41" s="603"/>
      <c r="DX41" s="309"/>
      <c r="DY41" s="578">
        <f t="shared" si="83"/>
        <v>0</v>
      </c>
      <c r="DZ41" s="19"/>
      <c r="EA41" s="277"/>
      <c r="EB41" s="384"/>
      <c r="EC41" s="315">
        <v>1</v>
      </c>
      <c r="ED41" s="315" t="s">
        <v>331</v>
      </c>
      <c r="EE41" s="604"/>
      <c r="EF41" s="317"/>
      <c r="EG41" s="583" t="s">
        <v>1199</v>
      </c>
      <c r="EH41" s="19"/>
      <c r="EI41" s="277"/>
      <c r="EJ41" s="580"/>
      <c r="EK41" s="307">
        <v>1</v>
      </c>
      <c r="EL41" s="307" t="s">
        <v>331</v>
      </c>
      <c r="EM41" s="603"/>
      <c r="EN41" s="309"/>
      <c r="EO41" s="578">
        <f t="shared" si="84"/>
        <v>0</v>
      </c>
      <c r="EP41" s="19"/>
      <c r="EQ41" s="277"/>
    </row>
    <row r="42" spans="1:147" ht="37.5" customHeight="1">
      <c r="A42" s="369"/>
      <c r="B42" s="379">
        <v>4</v>
      </c>
      <c r="C42" s="305" t="s">
        <v>599</v>
      </c>
      <c r="D42" s="580"/>
      <c r="E42" s="307">
        <v>1</v>
      </c>
      <c r="F42" s="307" t="s">
        <v>331</v>
      </c>
      <c r="G42" s="603"/>
      <c r="H42" s="309"/>
      <c r="I42" s="578">
        <f t="shared" si="68"/>
        <v>0</v>
      </c>
      <c r="J42" s="19"/>
      <c r="K42" s="277"/>
      <c r="L42" s="580"/>
      <c r="M42" s="307">
        <v>1</v>
      </c>
      <c r="N42" s="307" t="s">
        <v>331</v>
      </c>
      <c r="O42" s="603"/>
      <c r="P42" s="309"/>
      <c r="Q42" s="578">
        <f t="shared" si="69"/>
        <v>0</v>
      </c>
      <c r="R42" s="19"/>
      <c r="S42" s="277"/>
      <c r="T42" s="580"/>
      <c r="U42" s="307">
        <v>1</v>
      </c>
      <c r="V42" s="307" t="s">
        <v>331</v>
      </c>
      <c r="W42" s="603"/>
      <c r="X42" s="309"/>
      <c r="Y42" s="578">
        <f t="shared" si="70"/>
        <v>0</v>
      </c>
      <c r="Z42" s="19"/>
      <c r="AA42" s="277"/>
      <c r="AB42" s="580"/>
      <c r="AC42" s="307">
        <v>1</v>
      </c>
      <c r="AD42" s="307" t="s">
        <v>331</v>
      </c>
      <c r="AE42" s="603"/>
      <c r="AF42" s="309"/>
      <c r="AG42" s="578">
        <f t="shared" si="71"/>
        <v>0</v>
      </c>
      <c r="AH42" s="19"/>
      <c r="AI42" s="277"/>
      <c r="AJ42" s="580"/>
      <c r="AK42" s="307">
        <v>1</v>
      </c>
      <c r="AL42" s="307" t="s">
        <v>331</v>
      </c>
      <c r="AM42" s="603"/>
      <c r="AN42" s="309"/>
      <c r="AO42" s="578">
        <f t="shared" si="72"/>
        <v>0</v>
      </c>
      <c r="AP42" s="19"/>
      <c r="AQ42" s="277"/>
      <c r="AR42" s="580"/>
      <c r="AS42" s="307">
        <v>1</v>
      </c>
      <c r="AT42" s="307" t="s">
        <v>331</v>
      </c>
      <c r="AU42" s="603"/>
      <c r="AV42" s="309"/>
      <c r="AW42" s="578">
        <f t="shared" si="73"/>
        <v>0</v>
      </c>
      <c r="AX42" s="19"/>
      <c r="AY42" s="277"/>
      <c r="AZ42" s="580"/>
      <c r="BA42" s="307">
        <v>1</v>
      </c>
      <c r="BB42" s="307" t="s">
        <v>331</v>
      </c>
      <c r="BC42" s="603"/>
      <c r="BD42" s="309"/>
      <c r="BE42" s="578">
        <f t="shared" si="74"/>
        <v>0</v>
      </c>
      <c r="BF42" s="19"/>
      <c r="BG42" s="277"/>
      <c r="BH42" s="580"/>
      <c r="BI42" s="307">
        <v>1</v>
      </c>
      <c r="BJ42" s="307" t="s">
        <v>331</v>
      </c>
      <c r="BK42" s="603"/>
      <c r="BL42" s="309"/>
      <c r="BM42" s="578">
        <f t="shared" si="75"/>
        <v>0</v>
      </c>
      <c r="BN42" s="19"/>
      <c r="BO42" s="277"/>
      <c r="BP42" s="580"/>
      <c r="BQ42" s="307">
        <v>1</v>
      </c>
      <c r="BR42" s="307" t="s">
        <v>331</v>
      </c>
      <c r="BS42" s="603"/>
      <c r="BT42" s="309"/>
      <c r="BU42" s="578">
        <f t="shared" si="76"/>
        <v>0</v>
      </c>
      <c r="BV42" s="19"/>
      <c r="BW42" s="277"/>
      <c r="BX42" s="580" t="s">
        <v>1316</v>
      </c>
      <c r="BY42" s="307">
        <v>1</v>
      </c>
      <c r="BZ42" s="307" t="s">
        <v>331</v>
      </c>
      <c r="CA42" s="603">
        <v>126000</v>
      </c>
      <c r="CB42" s="309">
        <v>0</v>
      </c>
      <c r="CC42" s="578">
        <f t="shared" si="77"/>
        <v>126000</v>
      </c>
      <c r="CD42" s="19"/>
      <c r="CE42" s="277"/>
      <c r="CF42" s="580"/>
      <c r="CG42" s="307">
        <v>1</v>
      </c>
      <c r="CH42" s="307" t="s">
        <v>331</v>
      </c>
      <c r="CI42" s="603"/>
      <c r="CJ42" s="309"/>
      <c r="CK42" s="578">
        <f t="shared" si="78"/>
        <v>0</v>
      </c>
      <c r="CL42" s="19"/>
      <c r="CM42" s="277"/>
      <c r="CN42" s="580"/>
      <c r="CO42" s="307">
        <v>1</v>
      </c>
      <c r="CP42" s="307" t="s">
        <v>331</v>
      </c>
      <c r="CQ42" s="603"/>
      <c r="CR42" s="309"/>
      <c r="CS42" s="578">
        <f t="shared" si="79"/>
        <v>0</v>
      </c>
      <c r="CT42" s="19"/>
      <c r="CU42" s="277"/>
      <c r="CV42" s="580"/>
      <c r="CW42" s="307">
        <v>1</v>
      </c>
      <c r="CX42" s="307" t="s">
        <v>331</v>
      </c>
      <c r="CY42" s="603"/>
      <c r="CZ42" s="309"/>
      <c r="DA42" s="578">
        <f t="shared" si="80"/>
        <v>0</v>
      </c>
      <c r="DB42" s="19"/>
      <c r="DC42" s="277"/>
      <c r="DD42" s="580"/>
      <c r="DE42" s="307">
        <v>1</v>
      </c>
      <c r="DF42" s="307" t="s">
        <v>331</v>
      </c>
      <c r="DG42" s="603"/>
      <c r="DH42" s="309"/>
      <c r="DI42" s="578">
        <f t="shared" si="81"/>
        <v>0</v>
      </c>
      <c r="DJ42" s="19"/>
      <c r="DK42" s="277"/>
      <c r="DL42" s="580" t="s">
        <v>1318</v>
      </c>
      <c r="DM42" s="307">
        <v>1</v>
      </c>
      <c r="DN42" s="307" t="s">
        <v>331</v>
      </c>
      <c r="DO42" s="603">
        <v>82788</v>
      </c>
      <c r="DP42" s="309">
        <v>0</v>
      </c>
      <c r="DQ42" s="578">
        <f t="shared" si="82"/>
        <v>82788</v>
      </c>
      <c r="DR42" s="19"/>
      <c r="DS42" s="277"/>
      <c r="DT42" s="580"/>
      <c r="DU42" s="307">
        <v>1</v>
      </c>
      <c r="DV42" s="307" t="s">
        <v>331</v>
      </c>
      <c r="DW42" s="603"/>
      <c r="DX42" s="309"/>
      <c r="DY42" s="578">
        <f t="shared" si="83"/>
        <v>0</v>
      </c>
      <c r="DZ42" s="19"/>
      <c r="EA42" s="277"/>
      <c r="EB42" s="384"/>
      <c r="EC42" s="315">
        <v>1</v>
      </c>
      <c r="ED42" s="315" t="s">
        <v>331</v>
      </c>
      <c r="EE42" s="604"/>
      <c r="EF42" s="317"/>
      <c r="EG42" s="583" t="s">
        <v>1199</v>
      </c>
      <c r="EH42" s="19"/>
      <c r="EI42" s="277"/>
      <c r="EJ42" s="580"/>
      <c r="EK42" s="307">
        <v>1</v>
      </c>
      <c r="EL42" s="307" t="s">
        <v>331</v>
      </c>
      <c r="EM42" s="603"/>
      <c r="EN42" s="309"/>
      <c r="EO42" s="578">
        <f t="shared" si="84"/>
        <v>0</v>
      </c>
      <c r="EP42" s="19"/>
      <c r="EQ42" s="277"/>
    </row>
    <row r="43" spans="1:147" ht="37.5" customHeight="1">
      <c r="A43" s="369"/>
      <c r="B43" s="379">
        <v>5</v>
      </c>
      <c r="C43" s="305" t="s">
        <v>589</v>
      </c>
      <c r="D43" s="580"/>
      <c r="E43" s="307">
        <v>1</v>
      </c>
      <c r="F43" s="307" t="s">
        <v>331</v>
      </c>
      <c r="G43" s="603"/>
      <c r="H43" s="309"/>
      <c r="I43" s="578">
        <f t="shared" si="68"/>
        <v>0</v>
      </c>
      <c r="J43" s="19"/>
      <c r="K43" s="277"/>
      <c r="L43" s="580"/>
      <c r="M43" s="307">
        <v>1</v>
      </c>
      <c r="N43" s="307" t="s">
        <v>331</v>
      </c>
      <c r="O43" s="603"/>
      <c r="P43" s="309"/>
      <c r="Q43" s="578">
        <f t="shared" si="69"/>
        <v>0</v>
      </c>
      <c r="R43" s="19"/>
      <c r="S43" s="277"/>
      <c r="T43" s="580"/>
      <c r="U43" s="307">
        <v>1</v>
      </c>
      <c r="V43" s="307" t="s">
        <v>331</v>
      </c>
      <c r="W43" s="603"/>
      <c r="X43" s="309"/>
      <c r="Y43" s="578">
        <f t="shared" si="70"/>
        <v>0</v>
      </c>
      <c r="Z43" s="19"/>
      <c r="AA43" s="277"/>
      <c r="AB43" s="580"/>
      <c r="AC43" s="307">
        <v>1</v>
      </c>
      <c r="AD43" s="307" t="s">
        <v>331</v>
      </c>
      <c r="AE43" s="603"/>
      <c r="AF43" s="309"/>
      <c r="AG43" s="578">
        <f t="shared" si="71"/>
        <v>0</v>
      </c>
      <c r="AH43" s="19"/>
      <c r="AI43" s="277"/>
      <c r="AJ43" s="580"/>
      <c r="AK43" s="307">
        <v>1</v>
      </c>
      <c r="AL43" s="307" t="s">
        <v>331</v>
      </c>
      <c r="AM43" s="603"/>
      <c r="AN43" s="309"/>
      <c r="AO43" s="578">
        <f t="shared" si="72"/>
        <v>0</v>
      </c>
      <c r="AP43" s="19"/>
      <c r="AQ43" s="277"/>
      <c r="AR43" s="580"/>
      <c r="AS43" s="307">
        <v>1</v>
      </c>
      <c r="AT43" s="307" t="s">
        <v>331</v>
      </c>
      <c r="AU43" s="603"/>
      <c r="AV43" s="309"/>
      <c r="AW43" s="578">
        <f t="shared" si="73"/>
        <v>0</v>
      </c>
      <c r="AX43" s="19"/>
      <c r="AY43" s="277"/>
      <c r="AZ43" s="580"/>
      <c r="BA43" s="307">
        <v>1</v>
      </c>
      <c r="BB43" s="307" t="s">
        <v>331</v>
      </c>
      <c r="BC43" s="603"/>
      <c r="BD43" s="309"/>
      <c r="BE43" s="578">
        <f t="shared" si="74"/>
        <v>0</v>
      </c>
      <c r="BF43" s="19"/>
      <c r="BG43" s="277"/>
      <c r="BH43" s="580"/>
      <c r="BI43" s="307">
        <v>1</v>
      </c>
      <c r="BJ43" s="307" t="s">
        <v>331</v>
      </c>
      <c r="BK43" s="603"/>
      <c r="BL43" s="309"/>
      <c r="BM43" s="578">
        <f t="shared" si="75"/>
        <v>0</v>
      </c>
      <c r="BN43" s="19"/>
      <c r="BO43" s="277"/>
      <c r="BP43" s="580"/>
      <c r="BQ43" s="307">
        <v>1</v>
      </c>
      <c r="BR43" s="307" t="s">
        <v>331</v>
      </c>
      <c r="BS43" s="603"/>
      <c r="BT43" s="309"/>
      <c r="BU43" s="578">
        <f t="shared" si="76"/>
        <v>0</v>
      </c>
      <c r="BV43" s="19"/>
      <c r="BW43" s="277"/>
      <c r="BX43" s="580" t="s">
        <v>1316</v>
      </c>
      <c r="BY43" s="307">
        <v>1</v>
      </c>
      <c r="BZ43" s="307" t="s">
        <v>331</v>
      </c>
      <c r="CA43" s="603">
        <v>89250</v>
      </c>
      <c r="CB43" s="309">
        <v>0</v>
      </c>
      <c r="CC43" s="578">
        <f t="shared" si="77"/>
        <v>89250</v>
      </c>
      <c r="CD43" s="19"/>
      <c r="CE43" s="277"/>
      <c r="CF43" s="580"/>
      <c r="CG43" s="307">
        <v>1</v>
      </c>
      <c r="CH43" s="307" t="s">
        <v>331</v>
      </c>
      <c r="CI43" s="603"/>
      <c r="CJ43" s="309"/>
      <c r="CK43" s="578">
        <f t="shared" si="78"/>
        <v>0</v>
      </c>
      <c r="CL43" s="19"/>
      <c r="CM43" s="277"/>
      <c r="CN43" s="580"/>
      <c r="CO43" s="307">
        <v>1</v>
      </c>
      <c r="CP43" s="307" t="s">
        <v>331</v>
      </c>
      <c r="CQ43" s="603"/>
      <c r="CR43" s="309"/>
      <c r="CS43" s="578">
        <f t="shared" si="79"/>
        <v>0</v>
      </c>
      <c r="CT43" s="19"/>
      <c r="CU43" s="277"/>
      <c r="CV43" s="580"/>
      <c r="CW43" s="307">
        <v>1</v>
      </c>
      <c r="CX43" s="307" t="s">
        <v>331</v>
      </c>
      <c r="CY43" s="603"/>
      <c r="CZ43" s="309"/>
      <c r="DA43" s="578">
        <f t="shared" si="80"/>
        <v>0</v>
      </c>
      <c r="DB43" s="19"/>
      <c r="DC43" s="277"/>
      <c r="DD43" s="580"/>
      <c r="DE43" s="307">
        <v>1</v>
      </c>
      <c r="DF43" s="307" t="s">
        <v>331</v>
      </c>
      <c r="DG43" s="603"/>
      <c r="DH43" s="309"/>
      <c r="DI43" s="578">
        <f t="shared" si="81"/>
        <v>0</v>
      </c>
      <c r="DJ43" s="19"/>
      <c r="DK43" s="277"/>
      <c r="DL43" s="580" t="s">
        <v>1318</v>
      </c>
      <c r="DM43" s="307">
        <v>1</v>
      </c>
      <c r="DN43" s="307" t="s">
        <v>331</v>
      </c>
      <c r="DO43" s="603">
        <v>49067</v>
      </c>
      <c r="DP43" s="309">
        <v>0</v>
      </c>
      <c r="DQ43" s="578">
        <f t="shared" si="82"/>
        <v>49067</v>
      </c>
      <c r="DR43" s="19"/>
      <c r="DS43" s="277"/>
      <c r="DT43" s="580"/>
      <c r="DU43" s="307">
        <v>1</v>
      </c>
      <c r="DV43" s="307" t="s">
        <v>331</v>
      </c>
      <c r="DW43" s="603"/>
      <c r="DX43" s="309"/>
      <c r="DY43" s="578">
        <f t="shared" si="83"/>
        <v>0</v>
      </c>
      <c r="DZ43" s="19"/>
      <c r="EA43" s="277"/>
      <c r="EB43" s="384"/>
      <c r="EC43" s="315">
        <v>1</v>
      </c>
      <c r="ED43" s="315" t="s">
        <v>331</v>
      </c>
      <c r="EE43" s="604"/>
      <c r="EF43" s="317"/>
      <c r="EG43" s="583" t="s">
        <v>1199</v>
      </c>
      <c r="EH43" s="19"/>
      <c r="EI43" s="277"/>
      <c r="EJ43" s="580"/>
      <c r="EK43" s="307">
        <v>1</v>
      </c>
      <c r="EL43" s="307" t="s">
        <v>331</v>
      </c>
      <c r="EM43" s="603"/>
      <c r="EN43" s="309"/>
      <c r="EO43" s="578">
        <f t="shared" si="84"/>
        <v>0</v>
      </c>
      <c r="EP43" s="19"/>
      <c r="EQ43" s="277"/>
    </row>
    <row r="44" spans="1:147" ht="37.5" customHeight="1">
      <c r="A44" s="369"/>
      <c r="B44" s="379">
        <v>6</v>
      </c>
      <c r="C44" s="305" t="s">
        <v>595</v>
      </c>
      <c r="D44" s="580"/>
      <c r="E44" s="307">
        <v>1</v>
      </c>
      <c r="F44" s="307" t="s">
        <v>331</v>
      </c>
      <c r="G44" s="603"/>
      <c r="H44" s="309"/>
      <c r="I44" s="578">
        <f t="shared" si="68"/>
        <v>0</v>
      </c>
      <c r="J44" s="19"/>
      <c r="K44" s="277"/>
      <c r="L44" s="580"/>
      <c r="M44" s="307">
        <v>1</v>
      </c>
      <c r="N44" s="307" t="s">
        <v>331</v>
      </c>
      <c r="O44" s="603"/>
      <c r="P44" s="309"/>
      <c r="Q44" s="578">
        <f t="shared" si="69"/>
        <v>0</v>
      </c>
      <c r="R44" s="19"/>
      <c r="S44" s="277"/>
      <c r="T44" s="580"/>
      <c r="U44" s="307">
        <v>1</v>
      </c>
      <c r="V44" s="307" t="s">
        <v>331</v>
      </c>
      <c r="W44" s="603"/>
      <c r="X44" s="309"/>
      <c r="Y44" s="578">
        <f t="shared" si="70"/>
        <v>0</v>
      </c>
      <c r="Z44" s="19"/>
      <c r="AA44" s="277"/>
      <c r="AB44" s="580"/>
      <c r="AC44" s="307">
        <v>1</v>
      </c>
      <c r="AD44" s="307" t="s">
        <v>331</v>
      </c>
      <c r="AE44" s="603"/>
      <c r="AF44" s="309"/>
      <c r="AG44" s="578">
        <f t="shared" si="71"/>
        <v>0</v>
      </c>
      <c r="AH44" s="19"/>
      <c r="AI44" s="277"/>
      <c r="AJ44" s="580"/>
      <c r="AK44" s="307">
        <v>1</v>
      </c>
      <c r="AL44" s="307" t="s">
        <v>331</v>
      </c>
      <c r="AM44" s="603"/>
      <c r="AN44" s="309"/>
      <c r="AO44" s="578">
        <f t="shared" si="72"/>
        <v>0</v>
      </c>
      <c r="AP44" s="19"/>
      <c r="AQ44" s="277"/>
      <c r="AR44" s="580"/>
      <c r="AS44" s="307">
        <v>1</v>
      </c>
      <c r="AT44" s="307" t="s">
        <v>331</v>
      </c>
      <c r="AU44" s="603"/>
      <c r="AV44" s="309"/>
      <c r="AW44" s="578">
        <f t="shared" si="73"/>
        <v>0</v>
      </c>
      <c r="AX44" s="19"/>
      <c r="AY44" s="277"/>
      <c r="AZ44" s="580"/>
      <c r="BA44" s="307">
        <v>1</v>
      </c>
      <c r="BB44" s="307" t="s">
        <v>331</v>
      </c>
      <c r="BC44" s="603"/>
      <c r="BD44" s="309"/>
      <c r="BE44" s="578">
        <f t="shared" si="74"/>
        <v>0</v>
      </c>
      <c r="BF44" s="19"/>
      <c r="BG44" s="277"/>
      <c r="BH44" s="580"/>
      <c r="BI44" s="307">
        <v>1</v>
      </c>
      <c r="BJ44" s="307" t="s">
        <v>331</v>
      </c>
      <c r="BK44" s="603"/>
      <c r="BL44" s="309"/>
      <c r="BM44" s="578">
        <f t="shared" si="75"/>
        <v>0</v>
      </c>
      <c r="BN44" s="19"/>
      <c r="BO44" s="277"/>
      <c r="BP44" s="580"/>
      <c r="BQ44" s="307">
        <v>1</v>
      </c>
      <c r="BR44" s="307" t="s">
        <v>331</v>
      </c>
      <c r="BS44" s="603"/>
      <c r="BT44" s="309"/>
      <c r="BU44" s="578">
        <f t="shared" si="76"/>
        <v>0</v>
      </c>
      <c r="BV44" s="19"/>
      <c r="BW44" s="277"/>
      <c r="BX44" s="580" t="s">
        <v>1316</v>
      </c>
      <c r="BY44" s="307">
        <v>1</v>
      </c>
      <c r="BZ44" s="307" t="s">
        <v>331</v>
      </c>
      <c r="CA44" s="603">
        <v>60000</v>
      </c>
      <c r="CB44" s="309">
        <v>0</v>
      </c>
      <c r="CC44" s="578">
        <f t="shared" si="77"/>
        <v>60000</v>
      </c>
      <c r="CD44" s="19"/>
      <c r="CE44" s="277"/>
      <c r="CF44" s="580"/>
      <c r="CG44" s="307">
        <v>1</v>
      </c>
      <c r="CH44" s="307" t="s">
        <v>331</v>
      </c>
      <c r="CI44" s="603"/>
      <c r="CJ44" s="309"/>
      <c r="CK44" s="578">
        <f t="shared" si="78"/>
        <v>0</v>
      </c>
      <c r="CL44" s="19"/>
      <c r="CM44" s="277"/>
      <c r="CN44" s="580"/>
      <c r="CO44" s="307">
        <v>1</v>
      </c>
      <c r="CP44" s="307" t="s">
        <v>331</v>
      </c>
      <c r="CQ44" s="603"/>
      <c r="CR44" s="309"/>
      <c r="CS44" s="578">
        <f t="shared" si="79"/>
        <v>0</v>
      </c>
      <c r="CT44" s="19"/>
      <c r="CU44" s="277"/>
      <c r="CV44" s="580"/>
      <c r="CW44" s="307">
        <v>1</v>
      </c>
      <c r="CX44" s="307" t="s">
        <v>331</v>
      </c>
      <c r="CY44" s="603"/>
      <c r="CZ44" s="309"/>
      <c r="DA44" s="578">
        <f t="shared" si="80"/>
        <v>0</v>
      </c>
      <c r="DB44" s="19"/>
      <c r="DC44" s="277"/>
      <c r="DD44" s="580"/>
      <c r="DE44" s="307">
        <v>1</v>
      </c>
      <c r="DF44" s="307" t="s">
        <v>331</v>
      </c>
      <c r="DG44" s="603"/>
      <c r="DH44" s="309"/>
      <c r="DI44" s="578">
        <f t="shared" si="81"/>
        <v>0</v>
      </c>
      <c r="DJ44" s="19"/>
      <c r="DK44" s="277"/>
      <c r="DL44" s="580" t="s">
        <v>1318</v>
      </c>
      <c r="DM44" s="307">
        <v>1</v>
      </c>
      <c r="DN44" s="307" t="s">
        <v>331</v>
      </c>
      <c r="DO44" s="603">
        <v>83596</v>
      </c>
      <c r="DP44" s="309">
        <v>0</v>
      </c>
      <c r="DQ44" s="578">
        <f t="shared" si="82"/>
        <v>83596</v>
      </c>
      <c r="DR44" s="19"/>
      <c r="DS44" s="277"/>
      <c r="DT44" s="580"/>
      <c r="DU44" s="307">
        <v>1</v>
      </c>
      <c r="DV44" s="307" t="s">
        <v>331</v>
      </c>
      <c r="DW44" s="603"/>
      <c r="DX44" s="309"/>
      <c r="DY44" s="578">
        <f t="shared" si="83"/>
        <v>0</v>
      </c>
      <c r="DZ44" s="19"/>
      <c r="EA44" s="277"/>
      <c r="EB44" s="384"/>
      <c r="EC44" s="315">
        <v>1</v>
      </c>
      <c r="ED44" s="315" t="s">
        <v>331</v>
      </c>
      <c r="EE44" s="604"/>
      <c r="EF44" s="317"/>
      <c r="EG44" s="583" t="s">
        <v>1199</v>
      </c>
      <c r="EH44" s="19"/>
      <c r="EI44" s="277"/>
      <c r="EJ44" s="580"/>
      <c r="EK44" s="307">
        <v>1</v>
      </c>
      <c r="EL44" s="307" t="s">
        <v>331</v>
      </c>
      <c r="EM44" s="603"/>
      <c r="EN44" s="309"/>
      <c r="EO44" s="578">
        <f t="shared" si="84"/>
        <v>0</v>
      </c>
      <c r="EP44" s="19"/>
      <c r="EQ44" s="277"/>
    </row>
    <row r="45" spans="1:147" ht="37.5" customHeight="1" thickBot="1">
      <c r="A45" s="369"/>
      <c r="B45" s="214"/>
      <c r="C45" s="585" t="s">
        <v>338</v>
      </c>
      <c r="D45" s="586"/>
      <c r="E45" s="587"/>
      <c r="F45" s="587"/>
      <c r="G45" s="588"/>
      <c r="H45" s="589"/>
      <c r="I45" s="600">
        <f>SUM(I39:I44)</f>
        <v>0</v>
      </c>
      <c r="J45" s="19"/>
      <c r="K45" s="277"/>
      <c r="L45" s="586"/>
      <c r="M45" s="587"/>
      <c r="N45" s="587"/>
      <c r="O45" s="588"/>
      <c r="P45" s="589"/>
      <c r="Q45" s="600">
        <f>SUM(Q39:Q44)</f>
        <v>0</v>
      </c>
      <c r="R45" s="19"/>
      <c r="S45" s="277"/>
      <c r="T45" s="586"/>
      <c r="U45" s="587"/>
      <c r="V45" s="587"/>
      <c r="W45" s="588"/>
      <c r="X45" s="589"/>
      <c r="Y45" s="600">
        <f>SUM(Y39:Y44)</f>
        <v>0</v>
      </c>
      <c r="Z45" s="19"/>
      <c r="AA45" s="277"/>
      <c r="AB45" s="586"/>
      <c r="AC45" s="587"/>
      <c r="AD45" s="587"/>
      <c r="AE45" s="588"/>
      <c r="AF45" s="589"/>
      <c r="AG45" s="600">
        <f>SUM(AG39:AG44)</f>
        <v>0</v>
      </c>
      <c r="AH45" s="19"/>
      <c r="AI45" s="277"/>
      <c r="AJ45" s="586"/>
      <c r="AK45" s="587"/>
      <c r="AL45" s="587"/>
      <c r="AM45" s="588"/>
      <c r="AN45" s="589"/>
      <c r="AO45" s="600">
        <f>SUM(AO39:AO44)</f>
        <v>0</v>
      </c>
      <c r="AP45" s="19"/>
      <c r="AQ45" s="277"/>
      <c r="AR45" s="586"/>
      <c r="AS45" s="587"/>
      <c r="AT45" s="587"/>
      <c r="AU45" s="588"/>
      <c r="AV45" s="589"/>
      <c r="AW45" s="600">
        <f>SUM(AW39:AW44)</f>
        <v>0</v>
      </c>
      <c r="AX45" s="19"/>
      <c r="AY45" s="277"/>
      <c r="AZ45" s="586"/>
      <c r="BA45" s="587"/>
      <c r="BB45" s="587"/>
      <c r="BC45" s="588"/>
      <c r="BD45" s="589"/>
      <c r="BE45" s="600">
        <f>SUM(BE39:BE44)</f>
        <v>0</v>
      </c>
      <c r="BF45" s="19"/>
      <c r="BG45" s="277"/>
      <c r="BH45" s="586"/>
      <c r="BI45" s="587"/>
      <c r="BJ45" s="587"/>
      <c r="BK45" s="588"/>
      <c r="BL45" s="589"/>
      <c r="BM45" s="600">
        <f>SUM(BM39:BM44)</f>
        <v>0</v>
      </c>
      <c r="BN45" s="19"/>
      <c r="BO45" s="277"/>
      <c r="BP45" s="586"/>
      <c r="BQ45" s="587"/>
      <c r="BR45" s="587"/>
      <c r="BS45" s="588"/>
      <c r="BT45" s="589"/>
      <c r="BU45" s="600">
        <f>SUM(BU39:BU44)</f>
        <v>0</v>
      </c>
      <c r="BV45" s="19"/>
      <c r="BW45" s="277"/>
      <c r="BX45" s="586"/>
      <c r="BY45" s="587"/>
      <c r="BZ45" s="587"/>
      <c r="CA45" s="588"/>
      <c r="CB45" s="589"/>
      <c r="CC45" s="600">
        <f>SUM(CC39:CC44)</f>
        <v>1905750</v>
      </c>
      <c r="CD45" s="19"/>
      <c r="CE45" s="277"/>
      <c r="CF45" s="586"/>
      <c r="CG45" s="587"/>
      <c r="CH45" s="587"/>
      <c r="CI45" s="588"/>
      <c r="CJ45" s="589"/>
      <c r="CK45" s="600">
        <f>SUM(CK39:CK44)</f>
        <v>0</v>
      </c>
      <c r="CL45" s="19"/>
      <c r="CM45" s="277"/>
      <c r="CN45" s="586"/>
      <c r="CO45" s="587"/>
      <c r="CP45" s="587"/>
      <c r="CQ45" s="588"/>
      <c r="CR45" s="589"/>
      <c r="CS45" s="600">
        <f>SUM(CS39:CS44)</f>
        <v>0</v>
      </c>
      <c r="CT45" s="19"/>
      <c r="CU45" s="277"/>
      <c r="CV45" s="586"/>
      <c r="CW45" s="587"/>
      <c r="CX45" s="587"/>
      <c r="CY45" s="588"/>
      <c r="CZ45" s="589"/>
      <c r="DA45" s="600">
        <f>SUM(DA39:DA44)</f>
        <v>0</v>
      </c>
      <c r="DB45" s="19"/>
      <c r="DC45" s="277"/>
      <c r="DD45" s="586"/>
      <c r="DE45" s="587"/>
      <c r="DF45" s="587"/>
      <c r="DG45" s="588"/>
      <c r="DH45" s="589"/>
      <c r="DI45" s="600">
        <f>SUM(DI39:DI44)</f>
        <v>0</v>
      </c>
      <c r="DJ45" s="19"/>
      <c r="DK45" s="277"/>
      <c r="DL45" s="586"/>
      <c r="DM45" s="587"/>
      <c r="DN45" s="587"/>
      <c r="DO45" s="588"/>
      <c r="DP45" s="589"/>
      <c r="DQ45" s="600">
        <f>SUM(DQ39:DQ44)</f>
        <v>1470589</v>
      </c>
      <c r="DR45" s="19"/>
      <c r="DS45" s="277"/>
      <c r="DT45" s="586"/>
      <c r="DU45" s="587"/>
      <c r="DV45" s="587"/>
      <c r="DW45" s="588"/>
      <c r="DX45" s="589"/>
      <c r="DY45" s="600">
        <f>SUM(DY39:DY44)</f>
        <v>0</v>
      </c>
      <c r="DZ45" s="19"/>
      <c r="EA45" s="277"/>
      <c r="EB45" s="591"/>
      <c r="EC45" s="592"/>
      <c r="ED45" s="592"/>
      <c r="EE45" s="593"/>
      <c r="EF45" s="594"/>
      <c r="EG45" s="575" t="s">
        <v>1199</v>
      </c>
      <c r="EH45" s="19"/>
      <c r="EI45" s="277"/>
      <c r="EJ45" s="586"/>
      <c r="EK45" s="587"/>
      <c r="EL45" s="587"/>
      <c r="EM45" s="588"/>
      <c r="EN45" s="589"/>
      <c r="EO45" s="600">
        <f>SUM(EO39:EO44)</f>
        <v>0</v>
      </c>
      <c r="EP45" s="19"/>
      <c r="EQ45" s="277"/>
    </row>
    <row r="46" spans="1:147" ht="37.5" customHeight="1" thickBot="1">
      <c r="A46" s="66"/>
      <c r="B46" s="561" t="s">
        <v>600</v>
      </c>
      <c r="C46" s="357"/>
      <c r="D46" s="124"/>
      <c r="E46" s="125"/>
      <c r="F46" s="125"/>
      <c r="G46" s="596"/>
      <c r="H46" s="597"/>
      <c r="I46" s="565"/>
      <c r="J46" s="19"/>
      <c r="K46" s="277"/>
      <c r="L46" s="124"/>
      <c r="M46" s="125"/>
      <c r="N46" s="125"/>
      <c r="O46" s="596"/>
      <c r="P46" s="597"/>
      <c r="Q46" s="565"/>
      <c r="R46" s="19"/>
      <c r="S46" s="277"/>
      <c r="T46" s="124"/>
      <c r="U46" s="125"/>
      <c r="V46" s="125"/>
      <c r="W46" s="596"/>
      <c r="X46" s="597"/>
      <c r="Y46" s="565"/>
      <c r="Z46" s="19"/>
      <c r="AA46" s="277"/>
      <c r="AB46" s="124"/>
      <c r="AC46" s="125"/>
      <c r="AD46" s="125"/>
      <c r="AE46" s="596"/>
      <c r="AF46" s="597"/>
      <c r="AG46" s="565"/>
      <c r="AH46" s="19"/>
      <c r="AI46" s="277"/>
      <c r="AJ46" s="124"/>
      <c r="AK46" s="125"/>
      <c r="AL46" s="125"/>
      <c r="AM46" s="596"/>
      <c r="AN46" s="597"/>
      <c r="AO46" s="565"/>
      <c r="AP46" s="19"/>
      <c r="AQ46" s="277"/>
      <c r="AR46" s="124"/>
      <c r="AS46" s="125"/>
      <c r="AT46" s="125"/>
      <c r="AU46" s="596"/>
      <c r="AV46" s="597"/>
      <c r="AW46" s="565"/>
      <c r="AX46" s="19"/>
      <c r="AY46" s="277"/>
      <c r="AZ46" s="124"/>
      <c r="BA46" s="125"/>
      <c r="BB46" s="125"/>
      <c r="BC46" s="596"/>
      <c r="BD46" s="597"/>
      <c r="BE46" s="565"/>
      <c r="BF46" s="19"/>
      <c r="BG46" s="277"/>
      <c r="BH46" s="124"/>
      <c r="BI46" s="125"/>
      <c r="BJ46" s="125"/>
      <c r="BK46" s="596"/>
      <c r="BL46" s="597"/>
      <c r="BM46" s="565"/>
      <c r="BN46" s="19"/>
      <c r="BO46" s="277"/>
      <c r="BP46" s="124"/>
      <c r="BQ46" s="125"/>
      <c r="BR46" s="125"/>
      <c r="BS46" s="596"/>
      <c r="BT46" s="597"/>
      <c r="BU46" s="565"/>
      <c r="BV46" s="19"/>
      <c r="BW46" s="277"/>
      <c r="BX46" s="124"/>
      <c r="BY46" s="125"/>
      <c r="BZ46" s="125"/>
      <c r="CA46" s="596"/>
      <c r="CB46" s="597"/>
      <c r="CC46" s="565"/>
      <c r="CD46" s="19"/>
      <c r="CE46" s="277"/>
      <c r="CF46" s="124"/>
      <c r="CG46" s="125"/>
      <c r="CH46" s="125"/>
      <c r="CI46" s="596"/>
      <c r="CJ46" s="597"/>
      <c r="CK46" s="565"/>
      <c r="CL46" s="19"/>
      <c r="CM46" s="277"/>
      <c r="CN46" s="124"/>
      <c r="CO46" s="125"/>
      <c r="CP46" s="125"/>
      <c r="CQ46" s="596"/>
      <c r="CR46" s="597"/>
      <c r="CS46" s="565"/>
      <c r="CT46" s="19"/>
      <c r="CU46" s="277"/>
      <c r="CV46" s="124"/>
      <c r="CW46" s="125"/>
      <c r="CX46" s="125"/>
      <c r="CY46" s="596"/>
      <c r="CZ46" s="597"/>
      <c r="DA46" s="565"/>
      <c r="DB46" s="19"/>
      <c r="DC46" s="277"/>
      <c r="DD46" s="124"/>
      <c r="DE46" s="125"/>
      <c r="DF46" s="125"/>
      <c r="DG46" s="596"/>
      <c r="DH46" s="597"/>
      <c r="DI46" s="565"/>
      <c r="DJ46" s="19"/>
      <c r="DK46" s="277"/>
      <c r="DL46" s="124"/>
      <c r="DM46" s="125"/>
      <c r="DN46" s="125"/>
      <c r="DO46" s="596"/>
      <c r="DP46" s="597"/>
      <c r="DQ46" s="565"/>
      <c r="DR46" s="19"/>
      <c r="DS46" s="277"/>
      <c r="DT46" s="124"/>
      <c r="DU46" s="125"/>
      <c r="DV46" s="125"/>
      <c r="DW46" s="596"/>
      <c r="DX46" s="597"/>
      <c r="DY46" s="565"/>
      <c r="DZ46" s="19"/>
      <c r="EA46" s="277"/>
      <c r="EB46" s="364"/>
      <c r="EC46" s="365"/>
      <c r="ED46" s="365"/>
      <c r="EE46" s="598"/>
      <c r="EF46" s="367"/>
      <c r="EG46" s="599"/>
      <c r="EH46" s="19"/>
      <c r="EI46" s="277"/>
      <c r="EJ46" s="124"/>
      <c r="EK46" s="125"/>
      <c r="EL46" s="125"/>
      <c r="EM46" s="596"/>
      <c r="EN46" s="597"/>
      <c r="EO46" s="565"/>
      <c r="EP46" s="19"/>
      <c r="EQ46" s="277"/>
    </row>
    <row r="47" spans="1:147" ht="37.5" customHeight="1" thickBot="1">
      <c r="A47" s="369"/>
      <c r="B47" s="191" t="s">
        <v>322</v>
      </c>
      <c r="C47" s="136" t="s">
        <v>323</v>
      </c>
      <c r="D47" s="570" t="s">
        <v>324</v>
      </c>
      <c r="E47" s="571" t="s">
        <v>325</v>
      </c>
      <c r="F47" s="371" t="s">
        <v>326</v>
      </c>
      <c r="G47" s="572" t="s">
        <v>327</v>
      </c>
      <c r="H47" s="373" t="s">
        <v>328</v>
      </c>
      <c r="I47" s="573" t="s">
        <v>329</v>
      </c>
      <c r="J47" s="297" t="s">
        <v>1167</v>
      </c>
      <c r="K47" s="298" t="s">
        <v>1168</v>
      </c>
      <c r="L47" s="570" t="s">
        <v>324</v>
      </c>
      <c r="M47" s="571" t="s">
        <v>325</v>
      </c>
      <c r="N47" s="371" t="s">
        <v>326</v>
      </c>
      <c r="O47" s="572" t="s">
        <v>327</v>
      </c>
      <c r="P47" s="373" t="s">
        <v>328</v>
      </c>
      <c r="Q47" s="573" t="s">
        <v>329</v>
      </c>
      <c r="R47" s="297" t="s">
        <v>1167</v>
      </c>
      <c r="S47" s="298" t="s">
        <v>1168</v>
      </c>
      <c r="T47" s="570" t="s">
        <v>324</v>
      </c>
      <c r="U47" s="571" t="s">
        <v>325</v>
      </c>
      <c r="V47" s="371" t="s">
        <v>326</v>
      </c>
      <c r="W47" s="572" t="s">
        <v>327</v>
      </c>
      <c r="X47" s="373" t="s">
        <v>328</v>
      </c>
      <c r="Y47" s="573" t="s">
        <v>329</v>
      </c>
      <c r="Z47" s="297" t="s">
        <v>1167</v>
      </c>
      <c r="AA47" s="298" t="s">
        <v>1168</v>
      </c>
      <c r="AB47" s="570" t="s">
        <v>324</v>
      </c>
      <c r="AC47" s="571" t="s">
        <v>325</v>
      </c>
      <c r="AD47" s="371" t="s">
        <v>326</v>
      </c>
      <c r="AE47" s="572" t="s">
        <v>327</v>
      </c>
      <c r="AF47" s="373" t="s">
        <v>328</v>
      </c>
      <c r="AG47" s="573" t="s">
        <v>329</v>
      </c>
      <c r="AH47" s="297" t="s">
        <v>1167</v>
      </c>
      <c r="AI47" s="298" t="s">
        <v>1168</v>
      </c>
      <c r="AJ47" s="570" t="s">
        <v>324</v>
      </c>
      <c r="AK47" s="571" t="s">
        <v>325</v>
      </c>
      <c r="AL47" s="371" t="s">
        <v>326</v>
      </c>
      <c r="AM47" s="572" t="s">
        <v>327</v>
      </c>
      <c r="AN47" s="373" t="s">
        <v>328</v>
      </c>
      <c r="AO47" s="573" t="s">
        <v>329</v>
      </c>
      <c r="AP47" s="297" t="s">
        <v>1167</v>
      </c>
      <c r="AQ47" s="298" t="s">
        <v>1168</v>
      </c>
      <c r="AR47" s="570" t="s">
        <v>324</v>
      </c>
      <c r="AS47" s="571" t="s">
        <v>325</v>
      </c>
      <c r="AT47" s="371" t="s">
        <v>326</v>
      </c>
      <c r="AU47" s="572" t="s">
        <v>327</v>
      </c>
      <c r="AV47" s="373" t="s">
        <v>328</v>
      </c>
      <c r="AW47" s="573" t="s">
        <v>329</v>
      </c>
      <c r="AX47" s="297" t="s">
        <v>1167</v>
      </c>
      <c r="AY47" s="298" t="s">
        <v>1168</v>
      </c>
      <c r="AZ47" s="570" t="s">
        <v>324</v>
      </c>
      <c r="BA47" s="571" t="s">
        <v>325</v>
      </c>
      <c r="BB47" s="371" t="s">
        <v>326</v>
      </c>
      <c r="BC47" s="572" t="s">
        <v>327</v>
      </c>
      <c r="BD47" s="373" t="s">
        <v>328</v>
      </c>
      <c r="BE47" s="573" t="s">
        <v>329</v>
      </c>
      <c r="BF47" s="297" t="s">
        <v>1167</v>
      </c>
      <c r="BG47" s="298" t="s">
        <v>1168</v>
      </c>
      <c r="BH47" s="570" t="s">
        <v>324</v>
      </c>
      <c r="BI47" s="571" t="s">
        <v>325</v>
      </c>
      <c r="BJ47" s="371" t="s">
        <v>326</v>
      </c>
      <c r="BK47" s="572" t="s">
        <v>327</v>
      </c>
      <c r="BL47" s="373" t="s">
        <v>328</v>
      </c>
      <c r="BM47" s="573" t="s">
        <v>329</v>
      </c>
      <c r="BN47" s="297" t="s">
        <v>1167</v>
      </c>
      <c r="BO47" s="298" t="s">
        <v>1168</v>
      </c>
      <c r="BP47" s="570" t="s">
        <v>324</v>
      </c>
      <c r="BQ47" s="571" t="s">
        <v>325</v>
      </c>
      <c r="BR47" s="371" t="s">
        <v>326</v>
      </c>
      <c r="BS47" s="572" t="s">
        <v>327</v>
      </c>
      <c r="BT47" s="373" t="s">
        <v>328</v>
      </c>
      <c r="BU47" s="573" t="s">
        <v>329</v>
      </c>
      <c r="BV47" s="297" t="s">
        <v>1167</v>
      </c>
      <c r="BW47" s="298" t="s">
        <v>1168</v>
      </c>
      <c r="BX47" s="570" t="s">
        <v>324</v>
      </c>
      <c r="BY47" s="571" t="s">
        <v>325</v>
      </c>
      <c r="BZ47" s="371" t="s">
        <v>326</v>
      </c>
      <c r="CA47" s="572" t="s">
        <v>327</v>
      </c>
      <c r="CB47" s="373" t="s">
        <v>328</v>
      </c>
      <c r="CC47" s="573" t="s">
        <v>329</v>
      </c>
      <c r="CD47" s="297" t="s">
        <v>1167</v>
      </c>
      <c r="CE47" s="298" t="s">
        <v>1168</v>
      </c>
      <c r="CF47" s="570" t="s">
        <v>324</v>
      </c>
      <c r="CG47" s="571" t="s">
        <v>325</v>
      </c>
      <c r="CH47" s="371" t="s">
        <v>326</v>
      </c>
      <c r="CI47" s="572" t="s">
        <v>327</v>
      </c>
      <c r="CJ47" s="373" t="s">
        <v>328</v>
      </c>
      <c r="CK47" s="573" t="s">
        <v>329</v>
      </c>
      <c r="CL47" s="297" t="s">
        <v>1167</v>
      </c>
      <c r="CM47" s="298" t="s">
        <v>1168</v>
      </c>
      <c r="CN47" s="570" t="s">
        <v>324</v>
      </c>
      <c r="CO47" s="571" t="s">
        <v>325</v>
      </c>
      <c r="CP47" s="371" t="s">
        <v>326</v>
      </c>
      <c r="CQ47" s="572" t="s">
        <v>327</v>
      </c>
      <c r="CR47" s="373" t="s">
        <v>328</v>
      </c>
      <c r="CS47" s="573" t="s">
        <v>329</v>
      </c>
      <c r="CT47" s="297" t="s">
        <v>1167</v>
      </c>
      <c r="CU47" s="298" t="s">
        <v>1168</v>
      </c>
      <c r="CV47" s="570" t="s">
        <v>324</v>
      </c>
      <c r="CW47" s="571" t="s">
        <v>325</v>
      </c>
      <c r="CX47" s="371" t="s">
        <v>326</v>
      </c>
      <c r="CY47" s="572" t="s">
        <v>327</v>
      </c>
      <c r="CZ47" s="373" t="s">
        <v>328</v>
      </c>
      <c r="DA47" s="573" t="s">
        <v>329</v>
      </c>
      <c r="DB47" s="297" t="s">
        <v>1167</v>
      </c>
      <c r="DC47" s="298" t="s">
        <v>1168</v>
      </c>
      <c r="DD47" s="570" t="s">
        <v>324</v>
      </c>
      <c r="DE47" s="571" t="s">
        <v>325</v>
      </c>
      <c r="DF47" s="371" t="s">
        <v>326</v>
      </c>
      <c r="DG47" s="572" t="s">
        <v>327</v>
      </c>
      <c r="DH47" s="373" t="s">
        <v>328</v>
      </c>
      <c r="DI47" s="573" t="s">
        <v>329</v>
      </c>
      <c r="DJ47" s="297" t="s">
        <v>1167</v>
      </c>
      <c r="DK47" s="298" t="s">
        <v>1168</v>
      </c>
      <c r="DL47" s="570" t="s">
        <v>324</v>
      </c>
      <c r="DM47" s="571" t="s">
        <v>325</v>
      </c>
      <c r="DN47" s="371" t="s">
        <v>326</v>
      </c>
      <c r="DO47" s="572" t="s">
        <v>327</v>
      </c>
      <c r="DP47" s="373" t="s">
        <v>328</v>
      </c>
      <c r="DQ47" s="573" t="s">
        <v>329</v>
      </c>
      <c r="DR47" s="297" t="s">
        <v>1167</v>
      </c>
      <c r="DS47" s="298" t="s">
        <v>1168</v>
      </c>
      <c r="DT47" s="570" t="s">
        <v>324</v>
      </c>
      <c r="DU47" s="571" t="s">
        <v>325</v>
      </c>
      <c r="DV47" s="371" t="s">
        <v>326</v>
      </c>
      <c r="DW47" s="572" t="s">
        <v>327</v>
      </c>
      <c r="DX47" s="373" t="s">
        <v>328</v>
      </c>
      <c r="DY47" s="573" t="s">
        <v>329</v>
      </c>
      <c r="DZ47" s="297" t="s">
        <v>1167</v>
      </c>
      <c r="EA47" s="298" t="s">
        <v>1168</v>
      </c>
      <c r="EB47" s="574" t="s">
        <v>324</v>
      </c>
      <c r="EC47" s="191" t="s">
        <v>325</v>
      </c>
      <c r="ED47" s="376" t="s">
        <v>326</v>
      </c>
      <c r="EE47" s="378" t="s">
        <v>327</v>
      </c>
      <c r="EF47" s="191" t="s">
        <v>328</v>
      </c>
      <c r="EG47" s="575" t="s">
        <v>329</v>
      </c>
      <c r="EH47" s="297" t="s">
        <v>1167</v>
      </c>
      <c r="EI47" s="298" t="s">
        <v>1168</v>
      </c>
      <c r="EJ47" s="570" t="s">
        <v>324</v>
      </c>
      <c r="EK47" s="571" t="s">
        <v>325</v>
      </c>
      <c r="EL47" s="371" t="s">
        <v>326</v>
      </c>
      <c r="EM47" s="572" t="s">
        <v>327</v>
      </c>
      <c r="EN47" s="373" t="s">
        <v>328</v>
      </c>
      <c r="EO47" s="573" t="s">
        <v>329</v>
      </c>
      <c r="EP47" s="297" t="s">
        <v>1167</v>
      </c>
      <c r="EQ47" s="298" t="s">
        <v>1168</v>
      </c>
    </row>
    <row r="48" spans="1:147" ht="37.5" customHeight="1" thickBot="1">
      <c r="A48" s="369"/>
      <c r="B48" s="379">
        <v>1</v>
      </c>
      <c r="C48" s="305" t="s">
        <v>601</v>
      </c>
      <c r="D48" s="439"/>
      <c r="E48" s="307">
        <v>1</v>
      </c>
      <c r="F48" s="307" t="s">
        <v>331</v>
      </c>
      <c r="G48" s="605"/>
      <c r="H48" s="309"/>
      <c r="I48" s="578">
        <f t="shared" ref="I48:I50" si="85">+(G48+(G48*H48))*E48</f>
        <v>0</v>
      </c>
      <c r="J48" s="311" t="s">
        <v>1169</v>
      </c>
      <c r="K48" s="312"/>
      <c r="L48" s="439"/>
      <c r="M48" s="307">
        <v>1</v>
      </c>
      <c r="N48" s="307" t="s">
        <v>331</v>
      </c>
      <c r="O48" s="605"/>
      <c r="P48" s="309"/>
      <c r="Q48" s="578">
        <f t="shared" ref="Q48:Q50" si="86">+(O48+(O48*P48))*M48</f>
        <v>0</v>
      </c>
      <c r="R48" s="311" t="s">
        <v>1169</v>
      </c>
      <c r="S48" s="312"/>
      <c r="T48" s="439"/>
      <c r="U48" s="307">
        <v>1</v>
      </c>
      <c r="V48" s="307" t="s">
        <v>331</v>
      </c>
      <c r="W48" s="605"/>
      <c r="X48" s="309"/>
      <c r="Y48" s="578">
        <f t="shared" ref="Y48:Y50" si="87">+(W48+(W48*X48))*U48</f>
        <v>0</v>
      </c>
      <c r="Z48" s="311" t="s">
        <v>1169</v>
      </c>
      <c r="AA48" s="312"/>
      <c r="AB48" s="439"/>
      <c r="AC48" s="307">
        <v>1</v>
      </c>
      <c r="AD48" s="307" t="s">
        <v>331</v>
      </c>
      <c r="AE48" s="605"/>
      <c r="AF48" s="309"/>
      <c r="AG48" s="578">
        <f t="shared" ref="AG48:AG50" si="88">+(AE48+(AE48*AF48))*AC48</f>
        <v>0</v>
      </c>
      <c r="AH48" s="311" t="s">
        <v>1169</v>
      </c>
      <c r="AI48" s="312"/>
      <c r="AJ48" s="439"/>
      <c r="AK48" s="307">
        <v>1</v>
      </c>
      <c r="AL48" s="307" t="s">
        <v>331</v>
      </c>
      <c r="AM48" s="605"/>
      <c r="AN48" s="309"/>
      <c r="AO48" s="578">
        <f t="shared" ref="AO48:AO50" si="89">+(AM48+(AM48*AN48))*AK48</f>
        <v>0</v>
      </c>
      <c r="AP48" s="311" t="s">
        <v>1169</v>
      </c>
      <c r="AQ48" s="312"/>
      <c r="AR48" s="439"/>
      <c r="AS48" s="307">
        <v>1</v>
      </c>
      <c r="AT48" s="307" t="s">
        <v>331</v>
      </c>
      <c r="AU48" s="605"/>
      <c r="AV48" s="309"/>
      <c r="AW48" s="578">
        <f t="shared" ref="AW48:AW50" si="90">+(AU48+(AU48*AV48))*AS48</f>
        <v>0</v>
      </c>
      <c r="AX48" s="311" t="s">
        <v>1169</v>
      </c>
      <c r="AY48" s="312"/>
      <c r="AZ48" s="439"/>
      <c r="BA48" s="307">
        <v>1</v>
      </c>
      <c r="BB48" s="307" t="s">
        <v>331</v>
      </c>
      <c r="BC48" s="605"/>
      <c r="BD48" s="309"/>
      <c r="BE48" s="578">
        <f t="shared" ref="BE48:BE50" si="91">+(BC48+(BC48*BD48))*BA48</f>
        <v>0</v>
      </c>
      <c r="BF48" s="311" t="s">
        <v>1169</v>
      </c>
      <c r="BG48" s="312"/>
      <c r="BH48" s="439"/>
      <c r="BI48" s="307">
        <v>1</v>
      </c>
      <c r="BJ48" s="307" t="s">
        <v>331</v>
      </c>
      <c r="BK48" s="605"/>
      <c r="BL48" s="309"/>
      <c r="BM48" s="578">
        <f t="shared" ref="BM48:BM50" si="92">+(BK48+(BK48*BL48))*BI48</f>
        <v>0</v>
      </c>
      <c r="BN48" s="311" t="s">
        <v>1169</v>
      </c>
      <c r="BO48" s="312"/>
      <c r="BP48" s="439"/>
      <c r="BQ48" s="307">
        <v>1</v>
      </c>
      <c r="BR48" s="307" t="s">
        <v>331</v>
      </c>
      <c r="BS48" s="605"/>
      <c r="BT48" s="309"/>
      <c r="BU48" s="578">
        <f t="shared" ref="BU48:BU50" si="93">+(BS48+(BS48*BT48))*BQ48</f>
        <v>0</v>
      </c>
      <c r="BV48" s="311" t="s">
        <v>1169</v>
      </c>
      <c r="BW48" s="312"/>
      <c r="BX48" s="439"/>
      <c r="BY48" s="307">
        <v>1</v>
      </c>
      <c r="BZ48" s="307" t="s">
        <v>331</v>
      </c>
      <c r="CA48" s="605">
        <v>0</v>
      </c>
      <c r="CB48" s="309">
        <v>0</v>
      </c>
      <c r="CC48" s="578">
        <f t="shared" ref="CC48:CC50" si="94">+(CA48+(CA48*CB48))*BY48</f>
        <v>0</v>
      </c>
      <c r="CD48" s="311" t="s">
        <v>1169</v>
      </c>
      <c r="CE48" s="312"/>
      <c r="CF48" s="439"/>
      <c r="CG48" s="307">
        <v>1</v>
      </c>
      <c r="CH48" s="307" t="s">
        <v>331</v>
      </c>
      <c r="CI48" s="605"/>
      <c r="CJ48" s="309"/>
      <c r="CK48" s="578">
        <f t="shared" ref="CK48:CK50" si="95">+(CI48+(CI48*CJ48))*CG48</f>
        <v>0</v>
      </c>
      <c r="CL48" s="311" t="s">
        <v>1169</v>
      </c>
      <c r="CM48" s="312"/>
      <c r="CN48" s="439"/>
      <c r="CO48" s="307">
        <v>1</v>
      </c>
      <c r="CP48" s="307" t="s">
        <v>331</v>
      </c>
      <c r="CQ48" s="605"/>
      <c r="CR48" s="309"/>
      <c r="CS48" s="578">
        <f t="shared" ref="CS48:CS50" si="96">+(CQ48+(CQ48*CR48))*CO48</f>
        <v>0</v>
      </c>
      <c r="CT48" s="311" t="s">
        <v>1169</v>
      </c>
      <c r="CU48" s="312"/>
      <c r="CV48" s="439"/>
      <c r="CW48" s="307">
        <v>1</v>
      </c>
      <c r="CX48" s="307" t="s">
        <v>331</v>
      </c>
      <c r="CY48" s="605"/>
      <c r="CZ48" s="309"/>
      <c r="DA48" s="578">
        <f t="shared" ref="DA48:DA50" si="97">+(CY48+(CY48*CZ48))*CW48</f>
        <v>0</v>
      </c>
      <c r="DB48" s="311" t="s">
        <v>1169</v>
      </c>
      <c r="DC48" s="312"/>
      <c r="DD48" s="439"/>
      <c r="DE48" s="307">
        <v>1</v>
      </c>
      <c r="DF48" s="307" t="s">
        <v>331</v>
      </c>
      <c r="DG48" s="605"/>
      <c r="DH48" s="309"/>
      <c r="DI48" s="578">
        <f t="shared" ref="DI48:DI50" si="98">+(DG48+(DG48*DH48))*DE48</f>
        <v>0</v>
      </c>
      <c r="DJ48" s="311" t="s">
        <v>1169</v>
      </c>
      <c r="DK48" s="312"/>
      <c r="DL48" s="439" t="s">
        <v>1318</v>
      </c>
      <c r="DM48" s="307">
        <v>1</v>
      </c>
      <c r="DN48" s="307" t="s">
        <v>331</v>
      </c>
      <c r="DO48" s="605">
        <v>4750000</v>
      </c>
      <c r="DP48" s="309">
        <v>0</v>
      </c>
      <c r="DQ48" s="578">
        <f t="shared" ref="DQ48:DQ50" si="99">+(DO48+(DO48*DP48))*DM48</f>
        <v>4750000</v>
      </c>
      <c r="DR48" s="311" t="s">
        <v>1170</v>
      </c>
      <c r="DS48" s="312"/>
      <c r="DT48" s="439" t="s">
        <v>1320</v>
      </c>
      <c r="DU48" s="307">
        <v>1</v>
      </c>
      <c r="DV48" s="307" t="s">
        <v>331</v>
      </c>
      <c r="DW48" s="605">
        <v>2700000</v>
      </c>
      <c r="DX48" s="309">
        <v>0</v>
      </c>
      <c r="DY48" s="578">
        <f t="shared" ref="DY48:DY50" si="100">+(DW48+(DW48*DX48))*DU48</f>
        <v>2700000</v>
      </c>
      <c r="DZ48" s="311" t="s">
        <v>1170</v>
      </c>
      <c r="EA48" s="312"/>
      <c r="EB48" s="421" t="s">
        <v>1321</v>
      </c>
      <c r="EC48" s="315">
        <v>1</v>
      </c>
      <c r="ED48" s="315" t="s">
        <v>331</v>
      </c>
      <c r="EE48" s="606">
        <v>5500000</v>
      </c>
      <c r="EF48" s="422">
        <v>0</v>
      </c>
      <c r="EG48" s="583">
        <v>5500000</v>
      </c>
      <c r="EH48" s="311" t="s">
        <v>1170</v>
      </c>
      <c r="EI48" s="312"/>
      <c r="EJ48" s="439"/>
      <c r="EK48" s="307">
        <v>1</v>
      </c>
      <c r="EL48" s="307" t="s">
        <v>331</v>
      </c>
      <c r="EM48" s="605"/>
      <c r="EN48" s="309"/>
      <c r="EO48" s="578">
        <f t="shared" ref="EO48:EO50" si="101">+(EM48+(EM48*EN48))*EK48</f>
        <v>0</v>
      </c>
      <c r="EP48" s="311" t="s">
        <v>1169</v>
      </c>
      <c r="EQ48" s="312"/>
    </row>
    <row r="49" spans="1:147" ht="37.5" customHeight="1">
      <c r="A49" s="369"/>
      <c r="B49" s="379">
        <v>2</v>
      </c>
      <c r="C49" s="305" t="s">
        <v>602</v>
      </c>
      <c r="D49" s="439"/>
      <c r="E49" s="307">
        <v>1</v>
      </c>
      <c r="F49" s="307" t="s">
        <v>331</v>
      </c>
      <c r="G49" s="605"/>
      <c r="H49" s="309"/>
      <c r="I49" s="578">
        <f t="shared" si="85"/>
        <v>0</v>
      </c>
      <c r="J49" s="19"/>
      <c r="K49" s="277"/>
      <c r="L49" s="439"/>
      <c r="M49" s="307">
        <v>1</v>
      </c>
      <c r="N49" s="307" t="s">
        <v>331</v>
      </c>
      <c r="O49" s="605"/>
      <c r="P49" s="309"/>
      <c r="Q49" s="578">
        <f t="shared" si="86"/>
        <v>0</v>
      </c>
      <c r="R49" s="19"/>
      <c r="S49" s="277"/>
      <c r="T49" s="439"/>
      <c r="U49" s="307">
        <v>1</v>
      </c>
      <c r="V49" s="307" t="s">
        <v>331</v>
      </c>
      <c r="W49" s="605"/>
      <c r="X49" s="309"/>
      <c r="Y49" s="578">
        <f t="shared" si="87"/>
        <v>0</v>
      </c>
      <c r="Z49" s="19"/>
      <c r="AA49" s="277"/>
      <c r="AB49" s="439"/>
      <c r="AC49" s="307">
        <v>1</v>
      </c>
      <c r="AD49" s="307" t="s">
        <v>331</v>
      </c>
      <c r="AE49" s="605"/>
      <c r="AF49" s="309"/>
      <c r="AG49" s="578">
        <f t="shared" si="88"/>
        <v>0</v>
      </c>
      <c r="AH49" s="19"/>
      <c r="AI49" s="277"/>
      <c r="AJ49" s="439"/>
      <c r="AK49" s="307">
        <v>1</v>
      </c>
      <c r="AL49" s="307" t="s">
        <v>331</v>
      </c>
      <c r="AM49" s="605"/>
      <c r="AN49" s="309"/>
      <c r="AO49" s="578">
        <f t="shared" si="89"/>
        <v>0</v>
      </c>
      <c r="AP49" s="19"/>
      <c r="AQ49" s="277"/>
      <c r="AR49" s="439"/>
      <c r="AS49" s="307">
        <v>1</v>
      </c>
      <c r="AT49" s="307" t="s">
        <v>331</v>
      </c>
      <c r="AU49" s="605"/>
      <c r="AV49" s="309"/>
      <c r="AW49" s="578">
        <f t="shared" si="90"/>
        <v>0</v>
      </c>
      <c r="AX49" s="19"/>
      <c r="AY49" s="277"/>
      <c r="AZ49" s="439"/>
      <c r="BA49" s="307">
        <v>1</v>
      </c>
      <c r="BB49" s="307" t="s">
        <v>331</v>
      </c>
      <c r="BC49" s="605"/>
      <c r="BD49" s="309"/>
      <c r="BE49" s="578">
        <f t="shared" si="91"/>
        <v>0</v>
      </c>
      <c r="BF49" s="19"/>
      <c r="BG49" s="277"/>
      <c r="BH49" s="439"/>
      <c r="BI49" s="307">
        <v>1</v>
      </c>
      <c r="BJ49" s="307" t="s">
        <v>331</v>
      </c>
      <c r="BK49" s="605"/>
      <c r="BL49" s="309"/>
      <c r="BM49" s="578">
        <f t="shared" si="92"/>
        <v>0</v>
      </c>
      <c r="BN49" s="19"/>
      <c r="BO49" s="277"/>
      <c r="BP49" s="439"/>
      <c r="BQ49" s="307">
        <v>1</v>
      </c>
      <c r="BR49" s="307" t="s">
        <v>331</v>
      </c>
      <c r="BS49" s="605"/>
      <c r="BT49" s="309"/>
      <c r="BU49" s="578">
        <f t="shared" si="93"/>
        <v>0</v>
      </c>
      <c r="BV49" s="19"/>
      <c r="BW49" s="277"/>
      <c r="BX49" s="439"/>
      <c r="BY49" s="307">
        <v>1</v>
      </c>
      <c r="BZ49" s="307" t="s">
        <v>331</v>
      </c>
      <c r="CA49" s="605">
        <v>0</v>
      </c>
      <c r="CB49" s="309">
        <v>0</v>
      </c>
      <c r="CC49" s="578">
        <f t="shared" si="94"/>
        <v>0</v>
      </c>
      <c r="CD49" s="19"/>
      <c r="CE49" s="277"/>
      <c r="CF49" s="439"/>
      <c r="CG49" s="307">
        <v>1</v>
      </c>
      <c r="CH49" s="307" t="s">
        <v>331</v>
      </c>
      <c r="CI49" s="605"/>
      <c r="CJ49" s="309"/>
      <c r="CK49" s="578">
        <f t="shared" si="95"/>
        <v>0</v>
      </c>
      <c r="CL49" s="19"/>
      <c r="CM49" s="277"/>
      <c r="CN49" s="439"/>
      <c r="CO49" s="307">
        <v>1</v>
      </c>
      <c r="CP49" s="307" t="s">
        <v>331</v>
      </c>
      <c r="CQ49" s="605"/>
      <c r="CR49" s="309"/>
      <c r="CS49" s="578">
        <f t="shared" si="96"/>
        <v>0</v>
      </c>
      <c r="CT49" s="19"/>
      <c r="CU49" s="277"/>
      <c r="CV49" s="439"/>
      <c r="CW49" s="307">
        <v>1</v>
      </c>
      <c r="CX49" s="307" t="s">
        <v>331</v>
      </c>
      <c r="CY49" s="605"/>
      <c r="CZ49" s="309"/>
      <c r="DA49" s="578">
        <f t="shared" si="97"/>
        <v>0</v>
      </c>
      <c r="DB49" s="19"/>
      <c r="DC49" s="277"/>
      <c r="DD49" s="439"/>
      <c r="DE49" s="307">
        <v>1</v>
      </c>
      <c r="DF49" s="307" t="s">
        <v>331</v>
      </c>
      <c r="DG49" s="605"/>
      <c r="DH49" s="309"/>
      <c r="DI49" s="578">
        <f t="shared" si="98"/>
        <v>0</v>
      </c>
      <c r="DJ49" s="19"/>
      <c r="DK49" s="277"/>
      <c r="DL49" s="439" t="s">
        <v>1318</v>
      </c>
      <c r="DM49" s="307">
        <v>1</v>
      </c>
      <c r="DN49" s="307" t="s">
        <v>331</v>
      </c>
      <c r="DO49" s="605">
        <v>49067</v>
      </c>
      <c r="DP49" s="309">
        <v>0</v>
      </c>
      <c r="DQ49" s="578">
        <f t="shared" si="99"/>
        <v>49067</v>
      </c>
      <c r="DR49" s="19"/>
      <c r="DS49" s="277"/>
      <c r="DT49" s="439" t="s">
        <v>1320</v>
      </c>
      <c r="DU49" s="307">
        <v>1</v>
      </c>
      <c r="DV49" s="307" t="s">
        <v>331</v>
      </c>
      <c r="DW49" s="605">
        <v>45000</v>
      </c>
      <c r="DX49" s="309">
        <v>0</v>
      </c>
      <c r="DY49" s="578">
        <f t="shared" si="100"/>
        <v>45000</v>
      </c>
      <c r="DZ49" s="19"/>
      <c r="EA49" s="277"/>
      <c r="EB49" s="421" t="s">
        <v>1321</v>
      </c>
      <c r="EC49" s="315">
        <v>1</v>
      </c>
      <c r="ED49" s="315" t="s">
        <v>331</v>
      </c>
      <c r="EE49" s="606">
        <v>234000</v>
      </c>
      <c r="EF49" s="422">
        <v>0</v>
      </c>
      <c r="EG49" s="583">
        <v>234000</v>
      </c>
      <c r="EH49" s="19"/>
      <c r="EI49" s="277"/>
      <c r="EJ49" s="439"/>
      <c r="EK49" s="307">
        <v>1</v>
      </c>
      <c r="EL49" s="307" t="s">
        <v>331</v>
      </c>
      <c r="EM49" s="605"/>
      <c r="EN49" s="309"/>
      <c r="EO49" s="578">
        <f t="shared" si="101"/>
        <v>0</v>
      </c>
      <c r="EP49" s="19"/>
      <c r="EQ49" s="277"/>
    </row>
    <row r="50" spans="1:147" ht="37.5" customHeight="1">
      <c r="A50" s="369"/>
      <c r="B50" s="379">
        <v>3</v>
      </c>
      <c r="C50" s="305" t="s">
        <v>603</v>
      </c>
      <c r="D50" s="607"/>
      <c r="E50" s="608">
        <v>1</v>
      </c>
      <c r="F50" s="307" t="s">
        <v>331</v>
      </c>
      <c r="G50" s="609"/>
      <c r="H50" s="610"/>
      <c r="I50" s="578">
        <f t="shared" si="85"/>
        <v>0</v>
      </c>
      <c r="J50" s="19"/>
      <c r="K50" s="277"/>
      <c r="L50" s="607"/>
      <c r="M50" s="608">
        <v>1</v>
      </c>
      <c r="N50" s="307" t="s">
        <v>331</v>
      </c>
      <c r="O50" s="609"/>
      <c r="P50" s="610"/>
      <c r="Q50" s="578">
        <f t="shared" si="86"/>
        <v>0</v>
      </c>
      <c r="R50" s="19"/>
      <c r="S50" s="277"/>
      <c r="T50" s="607"/>
      <c r="U50" s="608">
        <v>1</v>
      </c>
      <c r="V50" s="307" t="s">
        <v>331</v>
      </c>
      <c r="W50" s="609"/>
      <c r="X50" s="610"/>
      <c r="Y50" s="578">
        <f t="shared" si="87"/>
        <v>0</v>
      </c>
      <c r="Z50" s="19"/>
      <c r="AA50" s="277"/>
      <c r="AB50" s="607"/>
      <c r="AC50" s="608">
        <v>1</v>
      </c>
      <c r="AD50" s="307" t="s">
        <v>331</v>
      </c>
      <c r="AE50" s="609"/>
      <c r="AF50" s="610"/>
      <c r="AG50" s="578">
        <f t="shared" si="88"/>
        <v>0</v>
      </c>
      <c r="AH50" s="19"/>
      <c r="AI50" s="277"/>
      <c r="AJ50" s="607"/>
      <c r="AK50" s="608">
        <v>1</v>
      </c>
      <c r="AL50" s="307" t="s">
        <v>331</v>
      </c>
      <c r="AM50" s="609"/>
      <c r="AN50" s="610"/>
      <c r="AO50" s="578">
        <f t="shared" si="89"/>
        <v>0</v>
      </c>
      <c r="AP50" s="19"/>
      <c r="AQ50" s="277"/>
      <c r="AR50" s="607"/>
      <c r="AS50" s="608">
        <v>1</v>
      </c>
      <c r="AT50" s="307" t="s">
        <v>331</v>
      </c>
      <c r="AU50" s="609"/>
      <c r="AV50" s="610"/>
      <c r="AW50" s="578">
        <f t="shared" si="90"/>
        <v>0</v>
      </c>
      <c r="AX50" s="19"/>
      <c r="AY50" s="277"/>
      <c r="AZ50" s="607"/>
      <c r="BA50" s="608">
        <v>1</v>
      </c>
      <c r="BB50" s="307" t="s">
        <v>331</v>
      </c>
      <c r="BC50" s="609"/>
      <c r="BD50" s="610"/>
      <c r="BE50" s="578">
        <f t="shared" si="91"/>
        <v>0</v>
      </c>
      <c r="BF50" s="19"/>
      <c r="BG50" s="277"/>
      <c r="BH50" s="607"/>
      <c r="BI50" s="608">
        <v>1</v>
      </c>
      <c r="BJ50" s="307" t="s">
        <v>331</v>
      </c>
      <c r="BK50" s="609"/>
      <c r="BL50" s="610"/>
      <c r="BM50" s="578">
        <f t="shared" si="92"/>
        <v>0</v>
      </c>
      <c r="BN50" s="19"/>
      <c r="BO50" s="277"/>
      <c r="BP50" s="607"/>
      <c r="BQ50" s="608">
        <v>1</v>
      </c>
      <c r="BR50" s="307" t="s">
        <v>331</v>
      </c>
      <c r="BS50" s="609"/>
      <c r="BT50" s="610"/>
      <c r="BU50" s="578">
        <f t="shared" si="93"/>
        <v>0</v>
      </c>
      <c r="BV50" s="19"/>
      <c r="BW50" s="277"/>
      <c r="BX50" s="607"/>
      <c r="BY50" s="608">
        <v>1</v>
      </c>
      <c r="BZ50" s="307" t="s">
        <v>331</v>
      </c>
      <c r="CA50" s="609">
        <v>0</v>
      </c>
      <c r="CB50" s="610">
        <v>0</v>
      </c>
      <c r="CC50" s="578">
        <f t="shared" si="94"/>
        <v>0</v>
      </c>
      <c r="CD50" s="19"/>
      <c r="CE50" s="277"/>
      <c r="CF50" s="607"/>
      <c r="CG50" s="608">
        <v>1</v>
      </c>
      <c r="CH50" s="307" t="s">
        <v>331</v>
      </c>
      <c r="CI50" s="609"/>
      <c r="CJ50" s="610"/>
      <c r="CK50" s="578">
        <f t="shared" si="95"/>
        <v>0</v>
      </c>
      <c r="CL50" s="19"/>
      <c r="CM50" s="277"/>
      <c r="CN50" s="607"/>
      <c r="CO50" s="608">
        <v>1</v>
      </c>
      <c r="CP50" s="307" t="s">
        <v>331</v>
      </c>
      <c r="CQ50" s="609"/>
      <c r="CR50" s="610"/>
      <c r="CS50" s="578">
        <f t="shared" si="96"/>
        <v>0</v>
      </c>
      <c r="CT50" s="19"/>
      <c r="CU50" s="277"/>
      <c r="CV50" s="607"/>
      <c r="CW50" s="608">
        <v>1</v>
      </c>
      <c r="CX50" s="307" t="s">
        <v>331</v>
      </c>
      <c r="CY50" s="609"/>
      <c r="CZ50" s="610"/>
      <c r="DA50" s="578">
        <f t="shared" si="97"/>
        <v>0</v>
      </c>
      <c r="DB50" s="19"/>
      <c r="DC50" s="277"/>
      <c r="DD50" s="607"/>
      <c r="DE50" s="608">
        <v>1</v>
      </c>
      <c r="DF50" s="307" t="s">
        <v>331</v>
      </c>
      <c r="DG50" s="609"/>
      <c r="DH50" s="610"/>
      <c r="DI50" s="578">
        <f t="shared" si="98"/>
        <v>0</v>
      </c>
      <c r="DJ50" s="19"/>
      <c r="DK50" s="277"/>
      <c r="DL50" s="607" t="s">
        <v>1318</v>
      </c>
      <c r="DM50" s="608">
        <v>1</v>
      </c>
      <c r="DN50" s="307" t="s">
        <v>331</v>
      </c>
      <c r="DO50" s="609">
        <v>83596</v>
      </c>
      <c r="DP50" s="610">
        <v>0</v>
      </c>
      <c r="DQ50" s="578">
        <f t="shared" si="99"/>
        <v>83596</v>
      </c>
      <c r="DR50" s="19"/>
      <c r="DS50" s="277"/>
      <c r="DT50" s="607" t="s">
        <v>1320</v>
      </c>
      <c r="DU50" s="608">
        <v>1</v>
      </c>
      <c r="DV50" s="307" t="s">
        <v>331</v>
      </c>
      <c r="DW50" s="609">
        <v>71731</v>
      </c>
      <c r="DX50" s="610">
        <v>0</v>
      </c>
      <c r="DY50" s="578">
        <f t="shared" si="100"/>
        <v>71731</v>
      </c>
      <c r="DZ50" s="19"/>
      <c r="EA50" s="277"/>
      <c r="EB50" s="421" t="s">
        <v>1321</v>
      </c>
      <c r="EC50" s="611">
        <v>1</v>
      </c>
      <c r="ED50" s="315" t="s">
        <v>331</v>
      </c>
      <c r="EE50" s="606">
        <v>295000</v>
      </c>
      <c r="EF50" s="422">
        <v>0</v>
      </c>
      <c r="EG50" s="583">
        <v>295000</v>
      </c>
      <c r="EH50" s="19"/>
      <c r="EI50" s="277"/>
      <c r="EJ50" s="607"/>
      <c r="EK50" s="608">
        <v>1</v>
      </c>
      <c r="EL50" s="307" t="s">
        <v>331</v>
      </c>
      <c r="EM50" s="609"/>
      <c r="EN50" s="610"/>
      <c r="EO50" s="578">
        <f t="shared" si="101"/>
        <v>0</v>
      </c>
      <c r="EP50" s="19"/>
      <c r="EQ50" s="277"/>
    </row>
    <row r="51" spans="1:147" ht="37.5" customHeight="1" thickBot="1">
      <c r="A51" s="369"/>
      <c r="B51" s="214"/>
      <c r="C51" s="585" t="s">
        <v>338</v>
      </c>
      <c r="D51" s="586"/>
      <c r="E51" s="587"/>
      <c r="F51" s="587"/>
      <c r="G51" s="588"/>
      <c r="H51" s="589"/>
      <c r="I51" s="590">
        <f>SUM(I48:I50)</f>
        <v>0</v>
      </c>
      <c r="J51" s="19"/>
      <c r="K51" s="277"/>
      <c r="L51" s="586"/>
      <c r="M51" s="587"/>
      <c r="N51" s="587"/>
      <c r="O51" s="588"/>
      <c r="P51" s="589"/>
      <c r="Q51" s="590">
        <f>SUM(Q48:Q50)</f>
        <v>0</v>
      </c>
      <c r="R51" s="19"/>
      <c r="S51" s="277"/>
      <c r="T51" s="586"/>
      <c r="U51" s="587"/>
      <c r="V51" s="587"/>
      <c r="W51" s="588"/>
      <c r="X51" s="589"/>
      <c r="Y51" s="590">
        <f>SUM(Y48:Y50)</f>
        <v>0</v>
      </c>
      <c r="Z51" s="19"/>
      <c r="AA51" s="277"/>
      <c r="AB51" s="586"/>
      <c r="AC51" s="587"/>
      <c r="AD51" s="587"/>
      <c r="AE51" s="588"/>
      <c r="AF51" s="589"/>
      <c r="AG51" s="590">
        <f>SUM(AG48:AG50)</f>
        <v>0</v>
      </c>
      <c r="AH51" s="19"/>
      <c r="AI51" s="277"/>
      <c r="AJ51" s="586"/>
      <c r="AK51" s="587"/>
      <c r="AL51" s="587"/>
      <c r="AM51" s="588"/>
      <c r="AN51" s="589"/>
      <c r="AO51" s="590">
        <f>SUM(AO48:AO50)</f>
        <v>0</v>
      </c>
      <c r="AP51" s="19"/>
      <c r="AQ51" s="277"/>
      <c r="AR51" s="586"/>
      <c r="AS51" s="587"/>
      <c r="AT51" s="587"/>
      <c r="AU51" s="588"/>
      <c r="AV51" s="589"/>
      <c r="AW51" s="590">
        <f>SUM(AW48:AW50)</f>
        <v>0</v>
      </c>
      <c r="AX51" s="19"/>
      <c r="AY51" s="277"/>
      <c r="AZ51" s="586"/>
      <c r="BA51" s="587"/>
      <c r="BB51" s="587"/>
      <c r="BC51" s="588"/>
      <c r="BD51" s="589"/>
      <c r="BE51" s="590">
        <f>SUM(BE48:BE50)</f>
        <v>0</v>
      </c>
      <c r="BF51" s="19"/>
      <c r="BG51" s="277"/>
      <c r="BH51" s="586"/>
      <c r="BI51" s="587"/>
      <c r="BJ51" s="587"/>
      <c r="BK51" s="588"/>
      <c r="BL51" s="589"/>
      <c r="BM51" s="590">
        <f>SUM(BM48:BM50)</f>
        <v>0</v>
      </c>
      <c r="BN51" s="19"/>
      <c r="BO51" s="277"/>
      <c r="BP51" s="586"/>
      <c r="BQ51" s="587"/>
      <c r="BR51" s="587"/>
      <c r="BS51" s="588"/>
      <c r="BT51" s="589"/>
      <c r="BU51" s="590">
        <f>SUM(BU48:BU50)</f>
        <v>0</v>
      </c>
      <c r="BV51" s="19"/>
      <c r="BW51" s="277"/>
      <c r="BX51" s="586"/>
      <c r="BY51" s="587"/>
      <c r="BZ51" s="587"/>
      <c r="CA51" s="588"/>
      <c r="CB51" s="589"/>
      <c r="CC51" s="590">
        <f>SUM(CC48:CC50)</f>
        <v>0</v>
      </c>
      <c r="CD51" s="19"/>
      <c r="CE51" s="277"/>
      <c r="CF51" s="586"/>
      <c r="CG51" s="587"/>
      <c r="CH51" s="587"/>
      <c r="CI51" s="588"/>
      <c r="CJ51" s="589"/>
      <c r="CK51" s="590">
        <f>SUM(CK48:CK50)</f>
        <v>0</v>
      </c>
      <c r="CL51" s="19"/>
      <c r="CM51" s="277"/>
      <c r="CN51" s="586"/>
      <c r="CO51" s="587"/>
      <c r="CP51" s="587"/>
      <c r="CQ51" s="588"/>
      <c r="CR51" s="589"/>
      <c r="CS51" s="590">
        <f>SUM(CS48:CS50)</f>
        <v>0</v>
      </c>
      <c r="CT51" s="19"/>
      <c r="CU51" s="277"/>
      <c r="CV51" s="586"/>
      <c r="CW51" s="587"/>
      <c r="CX51" s="587"/>
      <c r="CY51" s="588"/>
      <c r="CZ51" s="589"/>
      <c r="DA51" s="590">
        <f>SUM(DA48:DA50)</f>
        <v>0</v>
      </c>
      <c r="DB51" s="19"/>
      <c r="DC51" s="277"/>
      <c r="DD51" s="586"/>
      <c r="DE51" s="587"/>
      <c r="DF51" s="587"/>
      <c r="DG51" s="588"/>
      <c r="DH51" s="589"/>
      <c r="DI51" s="590">
        <f>SUM(DI48:DI50)</f>
        <v>0</v>
      </c>
      <c r="DJ51" s="19"/>
      <c r="DK51" s="277"/>
      <c r="DL51" s="586"/>
      <c r="DM51" s="587"/>
      <c r="DN51" s="587"/>
      <c r="DO51" s="588"/>
      <c r="DP51" s="589"/>
      <c r="DQ51" s="590">
        <f>SUM(DQ48:DQ50)</f>
        <v>4882663</v>
      </c>
      <c r="DR51" s="19"/>
      <c r="DS51" s="277"/>
      <c r="DT51" s="586"/>
      <c r="DU51" s="587"/>
      <c r="DV51" s="587"/>
      <c r="DW51" s="588"/>
      <c r="DX51" s="589"/>
      <c r="DY51" s="590">
        <f>SUM(DY48:DY50)</f>
        <v>2816731</v>
      </c>
      <c r="DZ51" s="19"/>
      <c r="EA51" s="277"/>
      <c r="EB51" s="591"/>
      <c r="EC51" s="592"/>
      <c r="ED51" s="592"/>
      <c r="EE51" s="593"/>
      <c r="EF51" s="594"/>
      <c r="EG51" s="595">
        <v>6029000</v>
      </c>
      <c r="EH51" s="19"/>
      <c r="EI51" s="277"/>
      <c r="EJ51" s="586"/>
      <c r="EK51" s="587"/>
      <c r="EL51" s="587"/>
      <c r="EM51" s="588"/>
      <c r="EN51" s="589"/>
      <c r="EO51" s="590">
        <f>SUM(EO48:EO50)</f>
        <v>0</v>
      </c>
      <c r="EP51" s="19"/>
      <c r="EQ51" s="277"/>
    </row>
    <row r="52" spans="1:147" ht="37.5" customHeight="1">
      <c r="A52" s="66"/>
      <c r="B52" s="122" t="s">
        <v>43</v>
      </c>
      <c r="C52" s="66"/>
      <c r="D52" s="550"/>
      <c r="E52" s="121"/>
      <c r="F52" s="121"/>
      <c r="G52" s="126"/>
      <c r="H52" s="127"/>
      <c r="I52" s="251"/>
      <c r="J52" s="19"/>
      <c r="K52" s="277"/>
      <c r="L52" s="550"/>
      <c r="M52" s="121"/>
      <c r="N52" s="121"/>
      <c r="O52" s="126"/>
      <c r="P52" s="127"/>
      <c r="Q52" s="251"/>
      <c r="R52" s="19"/>
      <c r="S52" s="277"/>
      <c r="T52" s="550"/>
      <c r="U52" s="121"/>
      <c r="V52" s="121"/>
      <c r="W52" s="126"/>
      <c r="X52" s="127"/>
      <c r="Y52" s="251"/>
      <c r="Z52" s="19"/>
      <c r="AA52" s="277"/>
      <c r="AB52" s="550"/>
      <c r="AC52" s="121"/>
      <c r="AD52" s="121"/>
      <c r="AE52" s="126"/>
      <c r="AF52" s="127"/>
      <c r="AG52" s="251"/>
      <c r="AH52" s="19"/>
      <c r="AI52" s="277"/>
      <c r="AJ52" s="550"/>
      <c r="AK52" s="121"/>
      <c r="AL52" s="121"/>
      <c r="AM52" s="126"/>
      <c r="AN52" s="127"/>
      <c r="AO52" s="251"/>
      <c r="AP52" s="19"/>
      <c r="AQ52" s="277"/>
      <c r="AR52" s="550"/>
      <c r="AS52" s="121"/>
      <c r="AT52" s="121"/>
      <c r="AU52" s="126"/>
      <c r="AV52" s="127"/>
      <c r="AW52" s="251"/>
      <c r="AX52" s="19"/>
      <c r="AY52" s="277"/>
      <c r="AZ52" s="550"/>
      <c r="BA52" s="121"/>
      <c r="BB52" s="121"/>
      <c r="BC52" s="126"/>
      <c r="BD52" s="127"/>
      <c r="BE52" s="251"/>
      <c r="BF52" s="19"/>
      <c r="BG52" s="277"/>
      <c r="BH52" s="550"/>
      <c r="BI52" s="121"/>
      <c r="BJ52" s="121"/>
      <c r="BK52" s="126"/>
      <c r="BL52" s="127"/>
      <c r="BM52" s="251"/>
      <c r="BN52" s="19"/>
      <c r="BO52" s="277"/>
      <c r="BP52" s="550"/>
      <c r="BQ52" s="121"/>
      <c r="BR52" s="121"/>
      <c r="BS52" s="126"/>
      <c r="BT52" s="127"/>
      <c r="BU52" s="251"/>
      <c r="BV52" s="19"/>
      <c r="BW52" s="277"/>
      <c r="BX52" s="550"/>
      <c r="BY52" s="121"/>
      <c r="BZ52" s="121"/>
      <c r="CA52" s="126"/>
      <c r="CB52" s="127"/>
      <c r="CC52" s="251"/>
      <c r="CD52" s="19"/>
      <c r="CE52" s="277"/>
      <c r="CF52" s="550"/>
      <c r="CG52" s="121"/>
      <c r="CH52" s="121"/>
      <c r="CI52" s="126"/>
      <c r="CJ52" s="127"/>
      <c r="CK52" s="251"/>
      <c r="CL52" s="19"/>
      <c r="CM52" s="277"/>
      <c r="CN52" s="550"/>
      <c r="CO52" s="121"/>
      <c r="CP52" s="121"/>
      <c r="CQ52" s="126"/>
      <c r="CR52" s="127"/>
      <c r="CS52" s="251"/>
      <c r="CT52" s="19"/>
      <c r="CU52" s="277"/>
      <c r="CV52" s="550"/>
      <c r="CW52" s="121"/>
      <c r="CX52" s="121"/>
      <c r="CY52" s="126"/>
      <c r="CZ52" s="127"/>
      <c r="DA52" s="251"/>
      <c r="DB52" s="19"/>
      <c r="DC52" s="277"/>
      <c r="DD52" s="550"/>
      <c r="DE52" s="121"/>
      <c r="DF52" s="121"/>
      <c r="DG52" s="126"/>
      <c r="DH52" s="127"/>
      <c r="DI52" s="251"/>
      <c r="DJ52" s="19"/>
      <c r="DK52" s="277"/>
      <c r="DL52" s="550"/>
      <c r="DM52" s="121"/>
      <c r="DN52" s="121"/>
      <c r="DO52" s="126"/>
      <c r="DP52" s="127"/>
      <c r="DQ52" s="251"/>
      <c r="DR52" s="19"/>
      <c r="DS52" s="277"/>
      <c r="DT52" s="550"/>
      <c r="DU52" s="121"/>
      <c r="DV52" s="121"/>
      <c r="DW52" s="126"/>
      <c r="DX52" s="127"/>
      <c r="DY52" s="251"/>
      <c r="DZ52" s="19"/>
      <c r="EA52" s="277"/>
      <c r="EB52" s="186"/>
      <c r="EC52" s="185"/>
      <c r="ED52" s="185"/>
      <c r="EE52" s="272"/>
      <c r="EF52" s="601"/>
      <c r="EG52" s="602"/>
      <c r="EH52" s="19"/>
      <c r="EI52" s="277"/>
      <c r="EJ52" s="550"/>
      <c r="EK52" s="121"/>
      <c r="EL52" s="121"/>
      <c r="EM52" s="126"/>
      <c r="EN52" s="127"/>
      <c r="EO52" s="251"/>
      <c r="EP52" s="19"/>
      <c r="EQ52" s="277"/>
    </row>
    <row r="53" spans="1:147" ht="37.5" customHeight="1" thickBot="1">
      <c r="A53" s="66"/>
      <c r="B53" s="561" t="s">
        <v>604</v>
      </c>
      <c r="C53" s="357"/>
      <c r="D53" s="124"/>
      <c r="E53" s="125"/>
      <c r="F53" s="125"/>
      <c r="G53" s="596"/>
      <c r="H53" s="597"/>
      <c r="I53" s="565"/>
      <c r="J53" s="19"/>
      <c r="K53" s="277"/>
      <c r="L53" s="124"/>
      <c r="M53" s="125"/>
      <c r="N53" s="125"/>
      <c r="O53" s="596"/>
      <c r="P53" s="597"/>
      <c r="Q53" s="565"/>
      <c r="R53" s="19"/>
      <c r="S53" s="277"/>
      <c r="T53" s="124"/>
      <c r="U53" s="125"/>
      <c r="V53" s="125"/>
      <c r="W53" s="596"/>
      <c r="X53" s="597"/>
      <c r="Y53" s="565"/>
      <c r="Z53" s="19"/>
      <c r="AA53" s="277"/>
      <c r="AB53" s="124"/>
      <c r="AC53" s="125"/>
      <c r="AD53" s="125"/>
      <c r="AE53" s="596"/>
      <c r="AF53" s="597"/>
      <c r="AG53" s="565"/>
      <c r="AH53" s="19"/>
      <c r="AI53" s="277"/>
      <c r="AJ53" s="124"/>
      <c r="AK53" s="125"/>
      <c r="AL53" s="125"/>
      <c r="AM53" s="596"/>
      <c r="AN53" s="597"/>
      <c r="AO53" s="565"/>
      <c r="AP53" s="19"/>
      <c r="AQ53" s="277"/>
      <c r="AR53" s="124"/>
      <c r="AS53" s="125"/>
      <c r="AT53" s="125"/>
      <c r="AU53" s="596"/>
      <c r="AV53" s="597"/>
      <c r="AW53" s="565"/>
      <c r="AX53" s="19"/>
      <c r="AY53" s="277"/>
      <c r="AZ53" s="124"/>
      <c r="BA53" s="125"/>
      <c r="BB53" s="125"/>
      <c r="BC53" s="596"/>
      <c r="BD53" s="597"/>
      <c r="BE53" s="565"/>
      <c r="BF53" s="19"/>
      <c r="BG53" s="277"/>
      <c r="BH53" s="124"/>
      <c r="BI53" s="125"/>
      <c r="BJ53" s="125"/>
      <c r="BK53" s="596"/>
      <c r="BL53" s="597"/>
      <c r="BM53" s="565"/>
      <c r="BN53" s="19"/>
      <c r="BO53" s="277"/>
      <c r="BP53" s="124"/>
      <c r="BQ53" s="125"/>
      <c r="BR53" s="125"/>
      <c r="BS53" s="596"/>
      <c r="BT53" s="597"/>
      <c r="BU53" s="565"/>
      <c r="BV53" s="19"/>
      <c r="BW53" s="277"/>
      <c r="BX53" s="124"/>
      <c r="BY53" s="125"/>
      <c r="BZ53" s="125"/>
      <c r="CA53" s="596"/>
      <c r="CB53" s="597"/>
      <c r="CC53" s="565"/>
      <c r="CD53" s="19"/>
      <c r="CE53" s="277"/>
      <c r="CF53" s="124"/>
      <c r="CG53" s="125"/>
      <c r="CH53" s="125"/>
      <c r="CI53" s="596"/>
      <c r="CJ53" s="597"/>
      <c r="CK53" s="565"/>
      <c r="CL53" s="19"/>
      <c r="CM53" s="277"/>
      <c r="CN53" s="124"/>
      <c r="CO53" s="125"/>
      <c r="CP53" s="125"/>
      <c r="CQ53" s="596"/>
      <c r="CR53" s="597"/>
      <c r="CS53" s="565"/>
      <c r="CT53" s="19"/>
      <c r="CU53" s="277"/>
      <c r="CV53" s="124"/>
      <c r="CW53" s="125"/>
      <c r="CX53" s="125"/>
      <c r="CY53" s="596"/>
      <c r="CZ53" s="597"/>
      <c r="DA53" s="565"/>
      <c r="DB53" s="19"/>
      <c r="DC53" s="277"/>
      <c r="DD53" s="124"/>
      <c r="DE53" s="125"/>
      <c r="DF53" s="125"/>
      <c r="DG53" s="596"/>
      <c r="DH53" s="597"/>
      <c r="DI53" s="565"/>
      <c r="DJ53" s="19"/>
      <c r="DK53" s="277"/>
      <c r="DL53" s="124"/>
      <c r="DM53" s="125"/>
      <c r="DN53" s="125"/>
      <c r="DO53" s="596"/>
      <c r="DP53" s="597"/>
      <c r="DQ53" s="565"/>
      <c r="DR53" s="19"/>
      <c r="DS53" s="277"/>
      <c r="DT53" s="124"/>
      <c r="DU53" s="125"/>
      <c r="DV53" s="125"/>
      <c r="DW53" s="596"/>
      <c r="DX53" s="597"/>
      <c r="DY53" s="565"/>
      <c r="DZ53" s="19"/>
      <c r="EA53" s="277"/>
      <c r="EB53" s="364"/>
      <c r="EC53" s="365"/>
      <c r="ED53" s="365"/>
      <c r="EE53" s="598"/>
      <c r="EF53" s="367"/>
      <c r="EG53" s="599"/>
      <c r="EH53" s="19"/>
      <c r="EI53" s="277"/>
      <c r="EJ53" s="124"/>
      <c r="EK53" s="125"/>
      <c r="EL53" s="125"/>
      <c r="EM53" s="596"/>
      <c r="EN53" s="597"/>
      <c r="EO53" s="565"/>
      <c r="EP53" s="19"/>
      <c r="EQ53" s="277"/>
    </row>
    <row r="54" spans="1:147" ht="37.5" customHeight="1" thickBot="1">
      <c r="A54" s="369"/>
      <c r="B54" s="191" t="s">
        <v>322</v>
      </c>
      <c r="C54" s="136" t="s">
        <v>323</v>
      </c>
      <c r="D54" s="570" t="s">
        <v>324</v>
      </c>
      <c r="E54" s="571" t="s">
        <v>325</v>
      </c>
      <c r="F54" s="371" t="s">
        <v>326</v>
      </c>
      <c r="G54" s="572" t="s">
        <v>327</v>
      </c>
      <c r="H54" s="373" t="s">
        <v>328</v>
      </c>
      <c r="I54" s="573" t="s">
        <v>329</v>
      </c>
      <c r="J54" s="297" t="s">
        <v>1167</v>
      </c>
      <c r="K54" s="298" t="s">
        <v>1168</v>
      </c>
      <c r="L54" s="570" t="s">
        <v>324</v>
      </c>
      <c r="M54" s="571" t="s">
        <v>325</v>
      </c>
      <c r="N54" s="371" t="s">
        <v>326</v>
      </c>
      <c r="O54" s="572" t="s">
        <v>327</v>
      </c>
      <c r="P54" s="373" t="s">
        <v>328</v>
      </c>
      <c r="Q54" s="573" t="s">
        <v>329</v>
      </c>
      <c r="R54" s="297" t="s">
        <v>1167</v>
      </c>
      <c r="S54" s="298" t="s">
        <v>1168</v>
      </c>
      <c r="T54" s="570" t="s">
        <v>324</v>
      </c>
      <c r="U54" s="571" t="s">
        <v>325</v>
      </c>
      <c r="V54" s="371" t="s">
        <v>326</v>
      </c>
      <c r="W54" s="572" t="s">
        <v>327</v>
      </c>
      <c r="X54" s="373" t="s">
        <v>328</v>
      </c>
      <c r="Y54" s="573" t="s">
        <v>329</v>
      </c>
      <c r="Z54" s="297" t="s">
        <v>1167</v>
      </c>
      <c r="AA54" s="298" t="s">
        <v>1168</v>
      </c>
      <c r="AB54" s="570" t="s">
        <v>324</v>
      </c>
      <c r="AC54" s="571" t="s">
        <v>325</v>
      </c>
      <c r="AD54" s="371" t="s">
        <v>326</v>
      </c>
      <c r="AE54" s="572" t="s">
        <v>327</v>
      </c>
      <c r="AF54" s="373" t="s">
        <v>328</v>
      </c>
      <c r="AG54" s="573" t="s">
        <v>329</v>
      </c>
      <c r="AH54" s="297" t="s">
        <v>1167</v>
      </c>
      <c r="AI54" s="298" t="s">
        <v>1168</v>
      </c>
      <c r="AJ54" s="570" t="s">
        <v>324</v>
      </c>
      <c r="AK54" s="571" t="s">
        <v>325</v>
      </c>
      <c r="AL54" s="371" t="s">
        <v>326</v>
      </c>
      <c r="AM54" s="572" t="s">
        <v>327</v>
      </c>
      <c r="AN54" s="373" t="s">
        <v>328</v>
      </c>
      <c r="AO54" s="573" t="s">
        <v>329</v>
      </c>
      <c r="AP54" s="297" t="s">
        <v>1167</v>
      </c>
      <c r="AQ54" s="298" t="s">
        <v>1168</v>
      </c>
      <c r="AR54" s="570" t="s">
        <v>324</v>
      </c>
      <c r="AS54" s="571" t="s">
        <v>325</v>
      </c>
      <c r="AT54" s="371" t="s">
        <v>326</v>
      </c>
      <c r="AU54" s="572" t="s">
        <v>327</v>
      </c>
      <c r="AV54" s="373" t="s">
        <v>328</v>
      </c>
      <c r="AW54" s="573" t="s">
        <v>329</v>
      </c>
      <c r="AX54" s="297" t="s">
        <v>1167</v>
      </c>
      <c r="AY54" s="298" t="s">
        <v>1168</v>
      </c>
      <c r="AZ54" s="570" t="s">
        <v>324</v>
      </c>
      <c r="BA54" s="571" t="s">
        <v>325</v>
      </c>
      <c r="BB54" s="371" t="s">
        <v>326</v>
      </c>
      <c r="BC54" s="572" t="s">
        <v>327</v>
      </c>
      <c r="BD54" s="373" t="s">
        <v>328</v>
      </c>
      <c r="BE54" s="573" t="s">
        <v>329</v>
      </c>
      <c r="BF54" s="297" t="s">
        <v>1167</v>
      </c>
      <c r="BG54" s="298" t="s">
        <v>1168</v>
      </c>
      <c r="BH54" s="570" t="s">
        <v>324</v>
      </c>
      <c r="BI54" s="571" t="s">
        <v>325</v>
      </c>
      <c r="BJ54" s="371" t="s">
        <v>326</v>
      </c>
      <c r="BK54" s="572" t="s">
        <v>327</v>
      </c>
      <c r="BL54" s="373" t="s">
        <v>328</v>
      </c>
      <c r="BM54" s="573" t="s">
        <v>329</v>
      </c>
      <c r="BN54" s="297" t="s">
        <v>1167</v>
      </c>
      <c r="BO54" s="298" t="s">
        <v>1168</v>
      </c>
      <c r="BP54" s="570" t="s">
        <v>324</v>
      </c>
      <c r="BQ54" s="571" t="s">
        <v>325</v>
      </c>
      <c r="BR54" s="371" t="s">
        <v>326</v>
      </c>
      <c r="BS54" s="572" t="s">
        <v>327</v>
      </c>
      <c r="BT54" s="373" t="s">
        <v>328</v>
      </c>
      <c r="BU54" s="573" t="s">
        <v>329</v>
      </c>
      <c r="BV54" s="297" t="s">
        <v>1167</v>
      </c>
      <c r="BW54" s="298" t="s">
        <v>1168</v>
      </c>
      <c r="BX54" s="570" t="s">
        <v>324</v>
      </c>
      <c r="BY54" s="571" t="s">
        <v>325</v>
      </c>
      <c r="BZ54" s="371" t="s">
        <v>326</v>
      </c>
      <c r="CA54" s="572" t="s">
        <v>327</v>
      </c>
      <c r="CB54" s="373" t="s">
        <v>328</v>
      </c>
      <c r="CC54" s="573" t="s">
        <v>329</v>
      </c>
      <c r="CD54" s="297" t="s">
        <v>1167</v>
      </c>
      <c r="CE54" s="298" t="s">
        <v>1168</v>
      </c>
      <c r="CF54" s="570" t="s">
        <v>324</v>
      </c>
      <c r="CG54" s="571" t="s">
        <v>325</v>
      </c>
      <c r="CH54" s="371" t="s">
        <v>326</v>
      </c>
      <c r="CI54" s="572" t="s">
        <v>327</v>
      </c>
      <c r="CJ54" s="373" t="s">
        <v>328</v>
      </c>
      <c r="CK54" s="573" t="s">
        <v>329</v>
      </c>
      <c r="CL54" s="297" t="s">
        <v>1167</v>
      </c>
      <c r="CM54" s="298" t="s">
        <v>1168</v>
      </c>
      <c r="CN54" s="570" t="s">
        <v>324</v>
      </c>
      <c r="CO54" s="571" t="s">
        <v>325</v>
      </c>
      <c r="CP54" s="371" t="s">
        <v>326</v>
      </c>
      <c r="CQ54" s="572" t="s">
        <v>327</v>
      </c>
      <c r="CR54" s="373" t="s">
        <v>328</v>
      </c>
      <c r="CS54" s="573" t="s">
        <v>329</v>
      </c>
      <c r="CT54" s="297" t="s">
        <v>1167</v>
      </c>
      <c r="CU54" s="298" t="s">
        <v>1168</v>
      </c>
      <c r="CV54" s="570" t="s">
        <v>324</v>
      </c>
      <c r="CW54" s="571" t="s">
        <v>325</v>
      </c>
      <c r="CX54" s="371" t="s">
        <v>326</v>
      </c>
      <c r="CY54" s="572" t="s">
        <v>327</v>
      </c>
      <c r="CZ54" s="373" t="s">
        <v>328</v>
      </c>
      <c r="DA54" s="573" t="s">
        <v>329</v>
      </c>
      <c r="DB54" s="297" t="s">
        <v>1167</v>
      </c>
      <c r="DC54" s="298" t="s">
        <v>1168</v>
      </c>
      <c r="DD54" s="570" t="s">
        <v>324</v>
      </c>
      <c r="DE54" s="571" t="s">
        <v>325</v>
      </c>
      <c r="DF54" s="371" t="s">
        <v>326</v>
      </c>
      <c r="DG54" s="572" t="s">
        <v>327</v>
      </c>
      <c r="DH54" s="373" t="s">
        <v>328</v>
      </c>
      <c r="DI54" s="573" t="s">
        <v>329</v>
      </c>
      <c r="DJ54" s="297" t="s">
        <v>1167</v>
      </c>
      <c r="DK54" s="298" t="s">
        <v>1168</v>
      </c>
      <c r="DL54" s="570" t="s">
        <v>324</v>
      </c>
      <c r="DM54" s="571" t="s">
        <v>325</v>
      </c>
      <c r="DN54" s="371" t="s">
        <v>326</v>
      </c>
      <c r="DO54" s="572" t="s">
        <v>327</v>
      </c>
      <c r="DP54" s="373" t="s">
        <v>328</v>
      </c>
      <c r="DQ54" s="573" t="s">
        <v>329</v>
      </c>
      <c r="DR54" s="297" t="s">
        <v>1167</v>
      </c>
      <c r="DS54" s="298" t="s">
        <v>1168</v>
      </c>
      <c r="DT54" s="570" t="s">
        <v>324</v>
      </c>
      <c r="DU54" s="571" t="s">
        <v>325</v>
      </c>
      <c r="DV54" s="371" t="s">
        <v>326</v>
      </c>
      <c r="DW54" s="572" t="s">
        <v>327</v>
      </c>
      <c r="DX54" s="373" t="s">
        <v>328</v>
      </c>
      <c r="DY54" s="573" t="s">
        <v>329</v>
      </c>
      <c r="DZ54" s="297" t="s">
        <v>1167</v>
      </c>
      <c r="EA54" s="298" t="s">
        <v>1168</v>
      </c>
      <c r="EB54" s="574" t="s">
        <v>324</v>
      </c>
      <c r="EC54" s="191" t="s">
        <v>325</v>
      </c>
      <c r="ED54" s="376" t="s">
        <v>326</v>
      </c>
      <c r="EE54" s="378" t="s">
        <v>327</v>
      </c>
      <c r="EF54" s="191" t="s">
        <v>328</v>
      </c>
      <c r="EG54" s="575" t="s">
        <v>329</v>
      </c>
      <c r="EH54" s="297" t="s">
        <v>1167</v>
      </c>
      <c r="EI54" s="298" t="s">
        <v>1168</v>
      </c>
      <c r="EJ54" s="570" t="s">
        <v>324</v>
      </c>
      <c r="EK54" s="571" t="s">
        <v>325</v>
      </c>
      <c r="EL54" s="371" t="s">
        <v>326</v>
      </c>
      <c r="EM54" s="572" t="s">
        <v>327</v>
      </c>
      <c r="EN54" s="373" t="s">
        <v>328</v>
      </c>
      <c r="EO54" s="573" t="s">
        <v>329</v>
      </c>
      <c r="EP54" s="297" t="s">
        <v>1167</v>
      </c>
      <c r="EQ54" s="298" t="s">
        <v>1168</v>
      </c>
    </row>
    <row r="55" spans="1:147" ht="37.5" customHeight="1" thickBot="1">
      <c r="A55" s="369"/>
      <c r="B55" s="379">
        <v>1</v>
      </c>
      <c r="C55" s="305" t="s">
        <v>605</v>
      </c>
      <c r="D55" s="580"/>
      <c r="E55" s="307">
        <v>1</v>
      </c>
      <c r="F55" s="307" t="s">
        <v>331</v>
      </c>
      <c r="G55" s="612"/>
      <c r="H55" s="613"/>
      <c r="I55" s="578">
        <f t="shared" ref="I55:I58" si="102">+(G55+(G55*H55))*E55</f>
        <v>0</v>
      </c>
      <c r="J55" s="311" t="s">
        <v>1169</v>
      </c>
      <c r="K55" s="312"/>
      <c r="L55" s="580"/>
      <c r="M55" s="307">
        <v>1</v>
      </c>
      <c r="N55" s="307" t="s">
        <v>331</v>
      </c>
      <c r="O55" s="612"/>
      <c r="P55" s="613"/>
      <c r="Q55" s="578">
        <f t="shared" ref="Q55:Q58" si="103">+(O55+(O55*P55))*M55</f>
        <v>0</v>
      </c>
      <c r="R55" s="311" t="s">
        <v>1169</v>
      </c>
      <c r="S55" s="312"/>
      <c r="T55" s="580"/>
      <c r="U55" s="307">
        <v>1</v>
      </c>
      <c r="V55" s="307" t="s">
        <v>331</v>
      </c>
      <c r="W55" s="612"/>
      <c r="X55" s="613"/>
      <c r="Y55" s="578">
        <f t="shared" ref="Y55:Y58" si="104">+(W55+(W55*X55))*U55</f>
        <v>0</v>
      </c>
      <c r="Z55" s="311" t="s">
        <v>1169</v>
      </c>
      <c r="AA55" s="312"/>
      <c r="AB55" s="580"/>
      <c r="AC55" s="307">
        <v>1</v>
      </c>
      <c r="AD55" s="307" t="s">
        <v>331</v>
      </c>
      <c r="AE55" s="612"/>
      <c r="AF55" s="613"/>
      <c r="AG55" s="578">
        <f t="shared" ref="AG55:AG58" si="105">+(AE55+(AE55*AF55))*AC55</f>
        <v>0</v>
      </c>
      <c r="AH55" s="311" t="s">
        <v>1169</v>
      </c>
      <c r="AI55" s="312"/>
      <c r="AJ55" s="580"/>
      <c r="AK55" s="307">
        <v>1</v>
      </c>
      <c r="AL55" s="307" t="s">
        <v>331</v>
      </c>
      <c r="AM55" s="612"/>
      <c r="AN55" s="613"/>
      <c r="AO55" s="578">
        <f t="shared" ref="AO55:AO58" si="106">+(AM55+(AM55*AN55))*AK55</f>
        <v>0</v>
      </c>
      <c r="AP55" s="311" t="s">
        <v>1169</v>
      </c>
      <c r="AQ55" s="312"/>
      <c r="AR55" s="580"/>
      <c r="AS55" s="307">
        <v>1</v>
      </c>
      <c r="AT55" s="307" t="s">
        <v>331</v>
      </c>
      <c r="AU55" s="612"/>
      <c r="AV55" s="613"/>
      <c r="AW55" s="578">
        <f t="shared" ref="AW55:AW58" si="107">+(AU55+(AU55*AV55))*AS55</f>
        <v>0</v>
      </c>
      <c r="AX55" s="311" t="s">
        <v>1169</v>
      </c>
      <c r="AY55" s="312"/>
      <c r="AZ55" s="580"/>
      <c r="BA55" s="307">
        <v>1</v>
      </c>
      <c r="BB55" s="307" t="s">
        <v>331</v>
      </c>
      <c r="BC55" s="612"/>
      <c r="BD55" s="613"/>
      <c r="BE55" s="578">
        <f t="shared" ref="BE55:BE58" si="108">+(BC55+(BC55*BD55))*BA55</f>
        <v>0</v>
      </c>
      <c r="BF55" s="311" t="s">
        <v>1169</v>
      </c>
      <c r="BG55" s="312"/>
      <c r="BH55" s="580"/>
      <c r="BI55" s="307">
        <v>1</v>
      </c>
      <c r="BJ55" s="307" t="s">
        <v>331</v>
      </c>
      <c r="BK55" s="612"/>
      <c r="BL55" s="613"/>
      <c r="BM55" s="578">
        <f t="shared" ref="BM55:BM58" si="109">+(BK55+(BK55*BL55))*BI55</f>
        <v>0</v>
      </c>
      <c r="BN55" s="311" t="s">
        <v>1169</v>
      </c>
      <c r="BO55" s="312"/>
      <c r="BP55" s="580"/>
      <c r="BQ55" s="307">
        <v>1</v>
      </c>
      <c r="BR55" s="307" t="s">
        <v>331</v>
      </c>
      <c r="BS55" s="612"/>
      <c r="BT55" s="613"/>
      <c r="BU55" s="578">
        <f t="shared" ref="BU55:BU58" si="110">+(BS55+(BS55*BT55))*BQ55</f>
        <v>0</v>
      </c>
      <c r="BV55" s="311" t="s">
        <v>1169</v>
      </c>
      <c r="BW55" s="312"/>
      <c r="BX55" s="580"/>
      <c r="BY55" s="307">
        <v>1</v>
      </c>
      <c r="BZ55" s="307" t="s">
        <v>331</v>
      </c>
      <c r="CA55" s="612">
        <v>0</v>
      </c>
      <c r="CB55" s="613">
        <v>0</v>
      </c>
      <c r="CC55" s="578">
        <f t="shared" ref="CC55:CC58" si="111">+(CA55+(CA55*CB55))*BY55</f>
        <v>0</v>
      </c>
      <c r="CD55" s="311" t="s">
        <v>1169</v>
      </c>
      <c r="CE55" s="312"/>
      <c r="CF55" s="580"/>
      <c r="CG55" s="307">
        <v>1</v>
      </c>
      <c r="CH55" s="307" t="s">
        <v>331</v>
      </c>
      <c r="CI55" s="612"/>
      <c r="CJ55" s="613"/>
      <c r="CK55" s="578">
        <f t="shared" ref="CK55:CK58" si="112">+(CI55+(CI55*CJ55))*CG55</f>
        <v>0</v>
      </c>
      <c r="CL55" s="311" t="s">
        <v>1169</v>
      </c>
      <c r="CM55" s="312"/>
      <c r="CN55" s="580"/>
      <c r="CO55" s="307">
        <v>1</v>
      </c>
      <c r="CP55" s="307" t="s">
        <v>331</v>
      </c>
      <c r="CQ55" s="612"/>
      <c r="CR55" s="613"/>
      <c r="CS55" s="578">
        <f t="shared" ref="CS55:CS58" si="113">+(CQ55+(CQ55*CR55))*CO55</f>
        <v>0</v>
      </c>
      <c r="CT55" s="311" t="s">
        <v>1169</v>
      </c>
      <c r="CU55" s="312"/>
      <c r="CV55" s="580"/>
      <c r="CW55" s="307">
        <v>1</v>
      </c>
      <c r="CX55" s="307" t="s">
        <v>331</v>
      </c>
      <c r="CY55" s="612"/>
      <c r="CZ55" s="613"/>
      <c r="DA55" s="578">
        <f t="shared" ref="DA55:DA58" si="114">+(CY55+(CY55*CZ55))*CW55</f>
        <v>0</v>
      </c>
      <c r="DB55" s="311" t="s">
        <v>1169</v>
      </c>
      <c r="DC55" s="312"/>
      <c r="DD55" s="580" t="s">
        <v>1322</v>
      </c>
      <c r="DE55" s="307">
        <v>1</v>
      </c>
      <c r="DF55" s="307" t="s">
        <v>331</v>
      </c>
      <c r="DG55" s="612">
        <v>1265014</v>
      </c>
      <c r="DH55" s="613">
        <v>0</v>
      </c>
      <c r="DI55" s="578">
        <f t="shared" ref="DI55:DI58" si="115">+(DG55+(DG55*DH55))*DE55</f>
        <v>1265014</v>
      </c>
      <c r="DJ55" s="311" t="s">
        <v>1170</v>
      </c>
      <c r="DK55" s="312"/>
      <c r="DL55" s="580" t="s">
        <v>1318</v>
      </c>
      <c r="DM55" s="307">
        <v>1</v>
      </c>
      <c r="DN55" s="307" t="s">
        <v>331</v>
      </c>
      <c r="DO55" s="612">
        <v>1238000</v>
      </c>
      <c r="DP55" s="613">
        <v>0</v>
      </c>
      <c r="DQ55" s="578">
        <f t="shared" ref="DQ55:DQ58" si="116">+(DO55+(DO55*DP55))*DM55</f>
        <v>1238000</v>
      </c>
      <c r="DR55" s="311" t="s">
        <v>1170</v>
      </c>
      <c r="DS55" s="312"/>
      <c r="DT55" s="580" t="s">
        <v>1320</v>
      </c>
      <c r="DU55" s="307">
        <v>1</v>
      </c>
      <c r="DV55" s="307" t="s">
        <v>331</v>
      </c>
      <c r="DW55" s="612">
        <v>1750000</v>
      </c>
      <c r="DX55" s="613">
        <v>0</v>
      </c>
      <c r="DY55" s="578">
        <f t="shared" ref="DY55:DY58" si="117">+(DW55+(DW55*DX55))*DU55</f>
        <v>1750000</v>
      </c>
      <c r="DZ55" s="311" t="s">
        <v>1170</v>
      </c>
      <c r="EA55" s="312"/>
      <c r="EB55" s="384"/>
      <c r="EC55" s="315">
        <v>1</v>
      </c>
      <c r="ED55" s="315" t="s">
        <v>331</v>
      </c>
      <c r="EE55" s="614"/>
      <c r="EF55" s="615"/>
      <c r="EG55" s="583" t="s">
        <v>1199</v>
      </c>
      <c r="EH55" s="311" t="s">
        <v>1169</v>
      </c>
      <c r="EI55" s="312"/>
      <c r="EJ55" s="580"/>
      <c r="EK55" s="307">
        <v>1</v>
      </c>
      <c r="EL55" s="307" t="s">
        <v>331</v>
      </c>
      <c r="EM55" s="612"/>
      <c r="EN55" s="613"/>
      <c r="EO55" s="578">
        <f t="shared" ref="EO55:EO58" si="118">+(EM55+(EM55*EN55))*EK55</f>
        <v>0</v>
      </c>
      <c r="EP55" s="311" t="s">
        <v>1169</v>
      </c>
      <c r="EQ55" s="312"/>
    </row>
    <row r="56" spans="1:147" ht="37.5" customHeight="1">
      <c r="A56" s="369"/>
      <c r="B56" s="379">
        <v>2</v>
      </c>
      <c r="C56" s="305" t="s">
        <v>606</v>
      </c>
      <c r="D56" s="580"/>
      <c r="E56" s="307">
        <v>1</v>
      </c>
      <c r="F56" s="307" t="s">
        <v>331</v>
      </c>
      <c r="G56" s="612"/>
      <c r="H56" s="613"/>
      <c r="I56" s="578">
        <f t="shared" si="102"/>
        <v>0</v>
      </c>
      <c r="J56" s="19"/>
      <c r="K56" s="277"/>
      <c r="L56" s="580"/>
      <c r="M56" s="307">
        <v>1</v>
      </c>
      <c r="N56" s="307" t="s">
        <v>331</v>
      </c>
      <c r="O56" s="612"/>
      <c r="P56" s="613"/>
      <c r="Q56" s="578">
        <f t="shared" si="103"/>
        <v>0</v>
      </c>
      <c r="R56" s="19"/>
      <c r="S56" s="277"/>
      <c r="T56" s="580"/>
      <c r="U56" s="307">
        <v>1</v>
      </c>
      <c r="V56" s="307" t="s">
        <v>331</v>
      </c>
      <c r="W56" s="612"/>
      <c r="X56" s="613"/>
      <c r="Y56" s="578">
        <f t="shared" si="104"/>
        <v>0</v>
      </c>
      <c r="Z56" s="19"/>
      <c r="AA56" s="277"/>
      <c r="AB56" s="580"/>
      <c r="AC56" s="307">
        <v>1</v>
      </c>
      <c r="AD56" s="307" t="s">
        <v>331</v>
      </c>
      <c r="AE56" s="612"/>
      <c r="AF56" s="613"/>
      <c r="AG56" s="578">
        <f t="shared" si="105"/>
        <v>0</v>
      </c>
      <c r="AH56" s="19"/>
      <c r="AI56" s="277"/>
      <c r="AJ56" s="580"/>
      <c r="AK56" s="307">
        <v>1</v>
      </c>
      <c r="AL56" s="307" t="s">
        <v>331</v>
      </c>
      <c r="AM56" s="612"/>
      <c r="AN56" s="613"/>
      <c r="AO56" s="578">
        <f t="shared" si="106"/>
        <v>0</v>
      </c>
      <c r="AP56" s="19"/>
      <c r="AQ56" s="277"/>
      <c r="AR56" s="580"/>
      <c r="AS56" s="307">
        <v>1</v>
      </c>
      <c r="AT56" s="307" t="s">
        <v>331</v>
      </c>
      <c r="AU56" s="612"/>
      <c r="AV56" s="613"/>
      <c r="AW56" s="578">
        <f t="shared" si="107"/>
        <v>0</v>
      </c>
      <c r="AX56" s="19"/>
      <c r="AY56" s="277"/>
      <c r="AZ56" s="580"/>
      <c r="BA56" s="307">
        <v>1</v>
      </c>
      <c r="BB56" s="307" t="s">
        <v>331</v>
      </c>
      <c r="BC56" s="612"/>
      <c r="BD56" s="613"/>
      <c r="BE56" s="578">
        <f t="shared" si="108"/>
        <v>0</v>
      </c>
      <c r="BF56" s="19"/>
      <c r="BG56" s="277"/>
      <c r="BH56" s="580"/>
      <c r="BI56" s="307">
        <v>1</v>
      </c>
      <c r="BJ56" s="307" t="s">
        <v>331</v>
      </c>
      <c r="BK56" s="612"/>
      <c r="BL56" s="613"/>
      <c r="BM56" s="578">
        <f t="shared" si="109"/>
        <v>0</v>
      </c>
      <c r="BN56" s="19"/>
      <c r="BO56" s="277"/>
      <c r="BP56" s="580"/>
      <c r="BQ56" s="307">
        <v>1</v>
      </c>
      <c r="BR56" s="307" t="s">
        <v>331</v>
      </c>
      <c r="BS56" s="612"/>
      <c r="BT56" s="613"/>
      <c r="BU56" s="578">
        <f t="shared" si="110"/>
        <v>0</v>
      </c>
      <c r="BV56" s="19"/>
      <c r="BW56" s="277"/>
      <c r="BX56" s="580"/>
      <c r="BY56" s="307">
        <v>1</v>
      </c>
      <c r="BZ56" s="307" t="s">
        <v>331</v>
      </c>
      <c r="CA56" s="612">
        <v>0</v>
      </c>
      <c r="CB56" s="613">
        <v>0</v>
      </c>
      <c r="CC56" s="578">
        <f t="shared" si="111"/>
        <v>0</v>
      </c>
      <c r="CD56" s="19"/>
      <c r="CE56" s="277"/>
      <c r="CF56" s="580"/>
      <c r="CG56" s="307">
        <v>1</v>
      </c>
      <c r="CH56" s="307" t="s">
        <v>331</v>
      </c>
      <c r="CI56" s="612"/>
      <c r="CJ56" s="613"/>
      <c r="CK56" s="578">
        <f t="shared" si="112"/>
        <v>0</v>
      </c>
      <c r="CL56" s="19"/>
      <c r="CM56" s="277"/>
      <c r="CN56" s="580"/>
      <c r="CO56" s="307">
        <v>1</v>
      </c>
      <c r="CP56" s="307" t="s">
        <v>331</v>
      </c>
      <c r="CQ56" s="612"/>
      <c r="CR56" s="613"/>
      <c r="CS56" s="578">
        <f t="shared" si="113"/>
        <v>0</v>
      </c>
      <c r="CT56" s="19"/>
      <c r="CU56" s="277"/>
      <c r="CV56" s="580"/>
      <c r="CW56" s="307">
        <v>1</v>
      </c>
      <c r="CX56" s="307" t="s">
        <v>331</v>
      </c>
      <c r="CY56" s="612"/>
      <c r="CZ56" s="613"/>
      <c r="DA56" s="578">
        <f t="shared" si="114"/>
        <v>0</v>
      </c>
      <c r="DB56" s="19"/>
      <c r="DC56" s="277"/>
      <c r="DD56" s="580" t="s">
        <v>1322</v>
      </c>
      <c r="DE56" s="307">
        <v>1</v>
      </c>
      <c r="DF56" s="307" t="s">
        <v>331</v>
      </c>
      <c r="DG56" s="612">
        <v>77482.705882352937</v>
      </c>
      <c r="DH56" s="613">
        <v>0</v>
      </c>
      <c r="DI56" s="578">
        <f t="shared" si="115"/>
        <v>77482.705882352937</v>
      </c>
      <c r="DJ56" s="19"/>
      <c r="DK56" s="277"/>
      <c r="DL56" s="580" t="s">
        <v>1318</v>
      </c>
      <c r="DM56" s="307">
        <v>1</v>
      </c>
      <c r="DN56" s="307" t="s">
        <v>331</v>
      </c>
      <c r="DO56" s="612">
        <v>75239</v>
      </c>
      <c r="DP56" s="613">
        <v>0</v>
      </c>
      <c r="DQ56" s="578">
        <f t="shared" si="116"/>
        <v>75239</v>
      </c>
      <c r="DR56" s="19"/>
      <c r="DS56" s="277"/>
      <c r="DT56" s="580" t="s">
        <v>1320</v>
      </c>
      <c r="DU56" s="307">
        <v>1</v>
      </c>
      <c r="DV56" s="307" t="s">
        <v>331</v>
      </c>
      <c r="DW56" s="612">
        <v>233772</v>
      </c>
      <c r="DX56" s="613">
        <v>0</v>
      </c>
      <c r="DY56" s="578">
        <f t="shared" si="117"/>
        <v>233772</v>
      </c>
      <c r="DZ56" s="19"/>
      <c r="EA56" s="277"/>
      <c r="EB56" s="384"/>
      <c r="EC56" s="315">
        <v>1</v>
      </c>
      <c r="ED56" s="315" t="s">
        <v>331</v>
      </c>
      <c r="EE56" s="614"/>
      <c r="EF56" s="615"/>
      <c r="EG56" s="583" t="s">
        <v>1199</v>
      </c>
      <c r="EH56" s="19"/>
      <c r="EI56" s="277"/>
      <c r="EJ56" s="580"/>
      <c r="EK56" s="307">
        <v>1</v>
      </c>
      <c r="EL56" s="307" t="s">
        <v>331</v>
      </c>
      <c r="EM56" s="612"/>
      <c r="EN56" s="613"/>
      <c r="EO56" s="578">
        <f t="shared" si="118"/>
        <v>0</v>
      </c>
      <c r="EP56" s="19"/>
      <c r="EQ56" s="277"/>
    </row>
    <row r="57" spans="1:147" ht="37.5" customHeight="1">
      <c r="A57" s="369"/>
      <c r="B57" s="379">
        <v>3</v>
      </c>
      <c r="C57" s="305" t="s">
        <v>607</v>
      </c>
      <c r="D57" s="580"/>
      <c r="E57" s="307">
        <v>1</v>
      </c>
      <c r="F57" s="307" t="s">
        <v>331</v>
      </c>
      <c r="G57" s="612"/>
      <c r="H57" s="613"/>
      <c r="I57" s="578">
        <f t="shared" si="102"/>
        <v>0</v>
      </c>
      <c r="J57" s="19"/>
      <c r="K57" s="277"/>
      <c r="L57" s="580"/>
      <c r="M57" s="307">
        <v>1</v>
      </c>
      <c r="N57" s="307" t="s">
        <v>331</v>
      </c>
      <c r="O57" s="612"/>
      <c r="P57" s="613"/>
      <c r="Q57" s="578">
        <f t="shared" si="103"/>
        <v>0</v>
      </c>
      <c r="R57" s="19"/>
      <c r="S57" s="277"/>
      <c r="T57" s="580"/>
      <c r="U57" s="307">
        <v>1</v>
      </c>
      <c r="V57" s="307" t="s">
        <v>331</v>
      </c>
      <c r="W57" s="612"/>
      <c r="X57" s="613"/>
      <c r="Y57" s="578">
        <f t="shared" si="104"/>
        <v>0</v>
      </c>
      <c r="Z57" s="19"/>
      <c r="AA57" s="277"/>
      <c r="AB57" s="580"/>
      <c r="AC57" s="307">
        <v>1</v>
      </c>
      <c r="AD57" s="307" t="s">
        <v>331</v>
      </c>
      <c r="AE57" s="612"/>
      <c r="AF57" s="613"/>
      <c r="AG57" s="578">
        <f t="shared" si="105"/>
        <v>0</v>
      </c>
      <c r="AH57" s="19"/>
      <c r="AI57" s="277"/>
      <c r="AJ57" s="580"/>
      <c r="AK57" s="307">
        <v>1</v>
      </c>
      <c r="AL57" s="307" t="s">
        <v>331</v>
      </c>
      <c r="AM57" s="612"/>
      <c r="AN57" s="613"/>
      <c r="AO57" s="578">
        <f t="shared" si="106"/>
        <v>0</v>
      </c>
      <c r="AP57" s="19"/>
      <c r="AQ57" s="277"/>
      <c r="AR57" s="580"/>
      <c r="AS57" s="307">
        <v>1</v>
      </c>
      <c r="AT57" s="307" t="s">
        <v>331</v>
      </c>
      <c r="AU57" s="612"/>
      <c r="AV57" s="613"/>
      <c r="AW57" s="578">
        <f t="shared" si="107"/>
        <v>0</v>
      </c>
      <c r="AX57" s="19"/>
      <c r="AY57" s="277"/>
      <c r="AZ57" s="580"/>
      <c r="BA57" s="307">
        <v>1</v>
      </c>
      <c r="BB57" s="307" t="s">
        <v>331</v>
      </c>
      <c r="BC57" s="612"/>
      <c r="BD57" s="613"/>
      <c r="BE57" s="578">
        <f t="shared" si="108"/>
        <v>0</v>
      </c>
      <c r="BF57" s="19"/>
      <c r="BG57" s="277"/>
      <c r="BH57" s="580"/>
      <c r="BI57" s="307">
        <v>1</v>
      </c>
      <c r="BJ57" s="307" t="s">
        <v>331</v>
      </c>
      <c r="BK57" s="612"/>
      <c r="BL57" s="613"/>
      <c r="BM57" s="578">
        <f t="shared" si="109"/>
        <v>0</v>
      </c>
      <c r="BN57" s="19"/>
      <c r="BO57" s="277"/>
      <c r="BP57" s="580"/>
      <c r="BQ57" s="307">
        <v>1</v>
      </c>
      <c r="BR57" s="307" t="s">
        <v>331</v>
      </c>
      <c r="BS57" s="612"/>
      <c r="BT57" s="613"/>
      <c r="BU57" s="578">
        <f t="shared" si="110"/>
        <v>0</v>
      </c>
      <c r="BV57" s="19"/>
      <c r="BW57" s="277"/>
      <c r="BX57" s="580"/>
      <c r="BY57" s="307">
        <v>1</v>
      </c>
      <c r="BZ57" s="307" t="s">
        <v>331</v>
      </c>
      <c r="CA57" s="612">
        <v>0</v>
      </c>
      <c r="CB57" s="613">
        <v>0</v>
      </c>
      <c r="CC57" s="578">
        <f t="shared" si="111"/>
        <v>0</v>
      </c>
      <c r="CD57" s="19"/>
      <c r="CE57" s="277"/>
      <c r="CF57" s="580"/>
      <c r="CG57" s="307">
        <v>1</v>
      </c>
      <c r="CH57" s="307" t="s">
        <v>331</v>
      </c>
      <c r="CI57" s="612"/>
      <c r="CJ57" s="613"/>
      <c r="CK57" s="578">
        <f t="shared" si="112"/>
        <v>0</v>
      </c>
      <c r="CL57" s="19"/>
      <c r="CM57" s="277"/>
      <c r="CN57" s="580"/>
      <c r="CO57" s="307">
        <v>1</v>
      </c>
      <c r="CP57" s="307" t="s">
        <v>331</v>
      </c>
      <c r="CQ57" s="612"/>
      <c r="CR57" s="613"/>
      <c r="CS57" s="578">
        <f t="shared" si="113"/>
        <v>0</v>
      </c>
      <c r="CT57" s="19"/>
      <c r="CU57" s="277"/>
      <c r="CV57" s="580"/>
      <c r="CW57" s="307">
        <v>1</v>
      </c>
      <c r="CX57" s="307" t="s">
        <v>331</v>
      </c>
      <c r="CY57" s="612"/>
      <c r="CZ57" s="613"/>
      <c r="DA57" s="578">
        <f t="shared" si="114"/>
        <v>0</v>
      </c>
      <c r="DB57" s="19"/>
      <c r="DC57" s="277"/>
      <c r="DD57" s="580" t="s">
        <v>1322</v>
      </c>
      <c r="DE57" s="307">
        <v>1</v>
      </c>
      <c r="DF57" s="307" t="s">
        <v>331</v>
      </c>
      <c r="DG57" s="612">
        <v>131780</v>
      </c>
      <c r="DH57" s="613">
        <v>0</v>
      </c>
      <c r="DI57" s="578">
        <f t="shared" si="115"/>
        <v>131780</v>
      </c>
      <c r="DJ57" s="19"/>
      <c r="DK57" s="277"/>
      <c r="DL57" s="580" t="s">
        <v>1318</v>
      </c>
      <c r="DM57" s="307">
        <v>1</v>
      </c>
      <c r="DN57" s="307" t="s">
        <v>331</v>
      </c>
      <c r="DO57" s="612">
        <v>75239</v>
      </c>
      <c r="DP57" s="613">
        <v>0</v>
      </c>
      <c r="DQ57" s="578">
        <f t="shared" si="116"/>
        <v>75239</v>
      </c>
      <c r="DR57" s="19"/>
      <c r="DS57" s="277"/>
      <c r="DT57" s="580" t="s">
        <v>1320</v>
      </c>
      <c r="DU57" s="307">
        <v>1</v>
      </c>
      <c r="DV57" s="307" t="s">
        <v>331</v>
      </c>
      <c r="DW57" s="612">
        <v>233772</v>
      </c>
      <c r="DX57" s="613">
        <v>0</v>
      </c>
      <c r="DY57" s="578">
        <f t="shared" si="117"/>
        <v>233772</v>
      </c>
      <c r="DZ57" s="19"/>
      <c r="EA57" s="277"/>
      <c r="EB57" s="384"/>
      <c r="EC57" s="315">
        <v>1</v>
      </c>
      <c r="ED57" s="315" t="s">
        <v>331</v>
      </c>
      <c r="EE57" s="614"/>
      <c r="EF57" s="615"/>
      <c r="EG57" s="583" t="s">
        <v>1199</v>
      </c>
      <c r="EH57" s="19"/>
      <c r="EI57" s="277"/>
      <c r="EJ57" s="580"/>
      <c r="EK57" s="307">
        <v>1</v>
      </c>
      <c r="EL57" s="307" t="s">
        <v>331</v>
      </c>
      <c r="EM57" s="612"/>
      <c r="EN57" s="613"/>
      <c r="EO57" s="578">
        <f t="shared" si="118"/>
        <v>0</v>
      </c>
      <c r="EP57" s="19"/>
      <c r="EQ57" s="277"/>
    </row>
    <row r="58" spans="1:147" ht="37.5" customHeight="1">
      <c r="A58" s="369"/>
      <c r="B58" s="379">
        <v>4</v>
      </c>
      <c r="C58" s="305" t="s">
        <v>608</v>
      </c>
      <c r="D58" s="580"/>
      <c r="E58" s="307">
        <v>1</v>
      </c>
      <c r="F58" s="307" t="s">
        <v>331</v>
      </c>
      <c r="G58" s="612"/>
      <c r="H58" s="613"/>
      <c r="I58" s="578">
        <f t="shared" si="102"/>
        <v>0</v>
      </c>
      <c r="J58" s="19"/>
      <c r="K58" s="277"/>
      <c r="L58" s="580"/>
      <c r="M58" s="307">
        <v>1</v>
      </c>
      <c r="N58" s="307" t="s">
        <v>331</v>
      </c>
      <c r="O58" s="612"/>
      <c r="P58" s="613"/>
      <c r="Q58" s="578">
        <f t="shared" si="103"/>
        <v>0</v>
      </c>
      <c r="R58" s="19"/>
      <c r="S58" s="277"/>
      <c r="T58" s="580"/>
      <c r="U58" s="307">
        <v>1</v>
      </c>
      <c r="V58" s="307" t="s">
        <v>331</v>
      </c>
      <c r="W58" s="612"/>
      <c r="X58" s="613"/>
      <c r="Y58" s="578">
        <f t="shared" si="104"/>
        <v>0</v>
      </c>
      <c r="Z58" s="19"/>
      <c r="AA58" s="277"/>
      <c r="AB58" s="580"/>
      <c r="AC58" s="307">
        <v>1</v>
      </c>
      <c r="AD58" s="307" t="s">
        <v>331</v>
      </c>
      <c r="AE58" s="612"/>
      <c r="AF58" s="613"/>
      <c r="AG58" s="578">
        <f t="shared" si="105"/>
        <v>0</v>
      </c>
      <c r="AH58" s="19"/>
      <c r="AI58" s="277"/>
      <c r="AJ58" s="580"/>
      <c r="AK58" s="307">
        <v>1</v>
      </c>
      <c r="AL58" s="307" t="s">
        <v>331</v>
      </c>
      <c r="AM58" s="612"/>
      <c r="AN58" s="613"/>
      <c r="AO58" s="578">
        <f t="shared" si="106"/>
        <v>0</v>
      </c>
      <c r="AP58" s="19"/>
      <c r="AQ58" s="277"/>
      <c r="AR58" s="580"/>
      <c r="AS58" s="307">
        <v>1</v>
      </c>
      <c r="AT58" s="307" t="s">
        <v>331</v>
      </c>
      <c r="AU58" s="612"/>
      <c r="AV58" s="613"/>
      <c r="AW58" s="578">
        <f t="shared" si="107"/>
        <v>0</v>
      </c>
      <c r="AX58" s="19"/>
      <c r="AY58" s="277"/>
      <c r="AZ58" s="580"/>
      <c r="BA58" s="307">
        <v>1</v>
      </c>
      <c r="BB58" s="307" t="s">
        <v>331</v>
      </c>
      <c r="BC58" s="612"/>
      <c r="BD58" s="613"/>
      <c r="BE58" s="578">
        <f t="shared" si="108"/>
        <v>0</v>
      </c>
      <c r="BF58" s="19"/>
      <c r="BG58" s="277"/>
      <c r="BH58" s="580"/>
      <c r="BI58" s="307">
        <v>1</v>
      </c>
      <c r="BJ58" s="307" t="s">
        <v>331</v>
      </c>
      <c r="BK58" s="612"/>
      <c r="BL58" s="613"/>
      <c r="BM58" s="578">
        <f t="shared" si="109"/>
        <v>0</v>
      </c>
      <c r="BN58" s="19"/>
      <c r="BO58" s="277"/>
      <c r="BP58" s="580"/>
      <c r="BQ58" s="307">
        <v>1</v>
      </c>
      <c r="BR58" s="307" t="s">
        <v>331</v>
      </c>
      <c r="BS58" s="612"/>
      <c r="BT58" s="613"/>
      <c r="BU58" s="578">
        <f t="shared" si="110"/>
        <v>0</v>
      </c>
      <c r="BV58" s="19"/>
      <c r="BW58" s="277"/>
      <c r="BX58" s="580"/>
      <c r="BY58" s="307">
        <v>1</v>
      </c>
      <c r="BZ58" s="307" t="s">
        <v>331</v>
      </c>
      <c r="CA58" s="612">
        <v>0</v>
      </c>
      <c r="CB58" s="613">
        <v>0</v>
      </c>
      <c r="CC58" s="578">
        <f t="shared" si="111"/>
        <v>0</v>
      </c>
      <c r="CD58" s="19"/>
      <c r="CE58" s="277"/>
      <c r="CF58" s="580"/>
      <c r="CG58" s="307">
        <v>1</v>
      </c>
      <c r="CH58" s="307" t="s">
        <v>331</v>
      </c>
      <c r="CI58" s="612"/>
      <c r="CJ58" s="613"/>
      <c r="CK58" s="578">
        <f t="shared" si="112"/>
        <v>0</v>
      </c>
      <c r="CL58" s="19"/>
      <c r="CM58" s="277"/>
      <c r="CN58" s="580"/>
      <c r="CO58" s="307">
        <v>1</v>
      </c>
      <c r="CP58" s="307" t="s">
        <v>331</v>
      </c>
      <c r="CQ58" s="612"/>
      <c r="CR58" s="613"/>
      <c r="CS58" s="578">
        <f t="shared" si="113"/>
        <v>0</v>
      </c>
      <c r="CT58" s="19"/>
      <c r="CU58" s="277"/>
      <c r="CV58" s="580"/>
      <c r="CW58" s="307">
        <v>1</v>
      </c>
      <c r="CX58" s="307" t="s">
        <v>331</v>
      </c>
      <c r="CY58" s="612"/>
      <c r="CZ58" s="613"/>
      <c r="DA58" s="578">
        <f t="shared" si="114"/>
        <v>0</v>
      </c>
      <c r="DB58" s="19"/>
      <c r="DC58" s="277"/>
      <c r="DD58" s="580" t="s">
        <v>1322</v>
      </c>
      <c r="DE58" s="307">
        <v>1</v>
      </c>
      <c r="DF58" s="307" t="s">
        <v>331</v>
      </c>
      <c r="DG58" s="612">
        <v>51505.882352941175</v>
      </c>
      <c r="DH58" s="613">
        <v>0</v>
      </c>
      <c r="DI58" s="578">
        <f t="shared" si="115"/>
        <v>51505.882352941175</v>
      </c>
      <c r="DJ58" s="19"/>
      <c r="DK58" s="277"/>
      <c r="DL58" s="580" t="s">
        <v>1318</v>
      </c>
      <c r="DM58" s="307">
        <v>1</v>
      </c>
      <c r="DN58" s="307" t="s">
        <v>331</v>
      </c>
      <c r="DO58" s="612">
        <v>152634</v>
      </c>
      <c r="DP58" s="613">
        <v>0</v>
      </c>
      <c r="DQ58" s="578">
        <f t="shared" si="116"/>
        <v>152634</v>
      </c>
      <c r="DR58" s="19"/>
      <c r="DS58" s="277"/>
      <c r="DT58" s="580" t="s">
        <v>1320</v>
      </c>
      <c r="DU58" s="307">
        <v>1</v>
      </c>
      <c r="DV58" s="307" t="s">
        <v>331</v>
      </c>
      <c r="DW58" s="612">
        <v>98291</v>
      </c>
      <c r="DX58" s="613">
        <v>0</v>
      </c>
      <c r="DY58" s="578">
        <f t="shared" si="117"/>
        <v>98291</v>
      </c>
      <c r="DZ58" s="19"/>
      <c r="EA58" s="277"/>
      <c r="EB58" s="384"/>
      <c r="EC58" s="315">
        <v>1</v>
      </c>
      <c r="ED58" s="315" t="s">
        <v>331</v>
      </c>
      <c r="EE58" s="614"/>
      <c r="EF58" s="615"/>
      <c r="EG58" s="583" t="s">
        <v>1199</v>
      </c>
      <c r="EH58" s="19"/>
      <c r="EI58" s="277"/>
      <c r="EJ58" s="580"/>
      <c r="EK58" s="307">
        <v>1</v>
      </c>
      <c r="EL58" s="307" t="s">
        <v>331</v>
      </c>
      <c r="EM58" s="612"/>
      <c r="EN58" s="613"/>
      <c r="EO58" s="578">
        <f t="shared" si="118"/>
        <v>0</v>
      </c>
      <c r="EP58" s="19"/>
      <c r="EQ58" s="277"/>
    </row>
    <row r="59" spans="1:147" ht="37.5" customHeight="1" thickBot="1">
      <c r="A59" s="369"/>
      <c r="B59" s="214"/>
      <c r="C59" s="585" t="s">
        <v>338</v>
      </c>
      <c r="D59" s="586"/>
      <c r="E59" s="587"/>
      <c r="F59" s="587"/>
      <c r="G59" s="588"/>
      <c r="H59" s="589"/>
      <c r="I59" s="600">
        <f>SUM(I55:I58)</f>
        <v>0</v>
      </c>
      <c r="J59" s="19"/>
      <c r="K59" s="277"/>
      <c r="L59" s="586"/>
      <c r="M59" s="587"/>
      <c r="N59" s="587"/>
      <c r="O59" s="588"/>
      <c r="P59" s="589"/>
      <c r="Q59" s="600">
        <f>SUM(Q55:Q58)</f>
        <v>0</v>
      </c>
      <c r="R59" s="19"/>
      <c r="S59" s="277"/>
      <c r="T59" s="586"/>
      <c r="U59" s="587"/>
      <c r="V59" s="587"/>
      <c r="W59" s="588"/>
      <c r="X59" s="589"/>
      <c r="Y59" s="600">
        <f>SUM(Y55:Y58)</f>
        <v>0</v>
      </c>
      <c r="Z59" s="19"/>
      <c r="AA59" s="277"/>
      <c r="AB59" s="586"/>
      <c r="AC59" s="587"/>
      <c r="AD59" s="587"/>
      <c r="AE59" s="588"/>
      <c r="AF59" s="589"/>
      <c r="AG59" s="600">
        <f>SUM(AG55:AG58)</f>
        <v>0</v>
      </c>
      <c r="AH59" s="19"/>
      <c r="AI59" s="277"/>
      <c r="AJ59" s="586"/>
      <c r="AK59" s="587"/>
      <c r="AL59" s="587"/>
      <c r="AM59" s="588"/>
      <c r="AN59" s="589"/>
      <c r="AO59" s="600">
        <f>SUM(AO55:AO58)</f>
        <v>0</v>
      </c>
      <c r="AP59" s="19"/>
      <c r="AQ59" s="277"/>
      <c r="AR59" s="586"/>
      <c r="AS59" s="587"/>
      <c r="AT59" s="587"/>
      <c r="AU59" s="588"/>
      <c r="AV59" s="589"/>
      <c r="AW59" s="600">
        <f>SUM(AW55:AW58)</f>
        <v>0</v>
      </c>
      <c r="AX59" s="19"/>
      <c r="AY59" s="277"/>
      <c r="AZ59" s="586"/>
      <c r="BA59" s="587"/>
      <c r="BB59" s="587"/>
      <c r="BC59" s="588"/>
      <c r="BD59" s="589"/>
      <c r="BE59" s="600">
        <f>SUM(BE55:BE58)</f>
        <v>0</v>
      </c>
      <c r="BF59" s="19"/>
      <c r="BG59" s="277"/>
      <c r="BH59" s="586"/>
      <c r="BI59" s="587"/>
      <c r="BJ59" s="587"/>
      <c r="BK59" s="588"/>
      <c r="BL59" s="589"/>
      <c r="BM59" s="600">
        <f>SUM(BM55:BM58)</f>
        <v>0</v>
      </c>
      <c r="BN59" s="19"/>
      <c r="BO59" s="277"/>
      <c r="BP59" s="586"/>
      <c r="BQ59" s="587"/>
      <c r="BR59" s="587"/>
      <c r="BS59" s="588"/>
      <c r="BT59" s="589"/>
      <c r="BU59" s="600">
        <f>SUM(BU55:BU58)</f>
        <v>0</v>
      </c>
      <c r="BV59" s="19"/>
      <c r="BW59" s="277"/>
      <c r="BX59" s="586"/>
      <c r="BY59" s="587"/>
      <c r="BZ59" s="587"/>
      <c r="CA59" s="588"/>
      <c r="CB59" s="589"/>
      <c r="CC59" s="600">
        <f>SUM(CC55:CC58)</f>
        <v>0</v>
      </c>
      <c r="CD59" s="19"/>
      <c r="CE59" s="277"/>
      <c r="CF59" s="586"/>
      <c r="CG59" s="587"/>
      <c r="CH59" s="587"/>
      <c r="CI59" s="588"/>
      <c r="CJ59" s="589"/>
      <c r="CK59" s="600">
        <f>SUM(CK55:CK58)</f>
        <v>0</v>
      </c>
      <c r="CL59" s="19"/>
      <c r="CM59" s="277"/>
      <c r="CN59" s="586"/>
      <c r="CO59" s="587"/>
      <c r="CP59" s="587"/>
      <c r="CQ59" s="588"/>
      <c r="CR59" s="589"/>
      <c r="CS59" s="600">
        <f>SUM(CS55:CS58)</f>
        <v>0</v>
      </c>
      <c r="CT59" s="19"/>
      <c r="CU59" s="277"/>
      <c r="CV59" s="586"/>
      <c r="CW59" s="587"/>
      <c r="CX59" s="587"/>
      <c r="CY59" s="588"/>
      <c r="CZ59" s="589"/>
      <c r="DA59" s="600">
        <f>SUM(DA55:DA58)</f>
        <v>0</v>
      </c>
      <c r="DB59" s="19"/>
      <c r="DC59" s="277"/>
      <c r="DD59" s="586"/>
      <c r="DE59" s="587"/>
      <c r="DF59" s="587"/>
      <c r="DG59" s="588"/>
      <c r="DH59" s="589"/>
      <c r="DI59" s="600">
        <f>SUM(DI55:DI58)</f>
        <v>1525782.5882352942</v>
      </c>
      <c r="DJ59" s="19"/>
      <c r="DK59" s="277"/>
      <c r="DL59" s="586"/>
      <c r="DM59" s="587"/>
      <c r="DN59" s="587"/>
      <c r="DO59" s="588"/>
      <c r="DP59" s="589"/>
      <c r="DQ59" s="600">
        <f>SUM(DQ55:DQ58)</f>
        <v>1541112</v>
      </c>
      <c r="DR59" s="19"/>
      <c r="DS59" s="277"/>
      <c r="DT59" s="586"/>
      <c r="DU59" s="587"/>
      <c r="DV59" s="587"/>
      <c r="DW59" s="588"/>
      <c r="DX59" s="589"/>
      <c r="DY59" s="600">
        <f>SUM(DY55:DY58)</f>
        <v>2315835</v>
      </c>
      <c r="DZ59" s="19"/>
      <c r="EA59" s="277"/>
      <c r="EB59" s="591"/>
      <c r="EC59" s="592"/>
      <c r="ED59" s="592"/>
      <c r="EE59" s="593"/>
      <c r="EF59" s="594"/>
      <c r="EG59" s="575" t="s">
        <v>1199</v>
      </c>
      <c r="EH59" s="19"/>
      <c r="EI59" s="277"/>
      <c r="EJ59" s="586"/>
      <c r="EK59" s="587"/>
      <c r="EL59" s="587"/>
      <c r="EM59" s="588"/>
      <c r="EN59" s="589"/>
      <c r="EO59" s="600">
        <f>SUM(EO55:EO58)</f>
        <v>0</v>
      </c>
      <c r="EP59" s="19"/>
      <c r="EQ59" s="277"/>
    </row>
    <row r="60" spans="1:147" ht="37.5" customHeight="1" thickBot="1">
      <c r="A60" s="66"/>
      <c r="B60" s="561" t="s">
        <v>609</v>
      </c>
      <c r="C60" s="357"/>
      <c r="D60" s="124"/>
      <c r="E60" s="125"/>
      <c r="F60" s="125"/>
      <c r="G60" s="596"/>
      <c r="H60" s="597"/>
      <c r="I60" s="565"/>
      <c r="J60" s="19"/>
      <c r="K60" s="277"/>
      <c r="L60" s="124"/>
      <c r="M60" s="125"/>
      <c r="N60" s="125"/>
      <c r="O60" s="596"/>
      <c r="P60" s="597"/>
      <c r="Q60" s="565"/>
      <c r="R60" s="19"/>
      <c r="S60" s="277"/>
      <c r="T60" s="124"/>
      <c r="U60" s="125"/>
      <c r="V60" s="125"/>
      <c r="W60" s="596"/>
      <c r="X60" s="597"/>
      <c r="Y60" s="565"/>
      <c r="Z60" s="19"/>
      <c r="AA60" s="277"/>
      <c r="AB60" s="124"/>
      <c r="AC60" s="125"/>
      <c r="AD60" s="125"/>
      <c r="AE60" s="596"/>
      <c r="AF60" s="597"/>
      <c r="AG60" s="565"/>
      <c r="AH60" s="19"/>
      <c r="AI60" s="277"/>
      <c r="AJ60" s="124"/>
      <c r="AK60" s="125"/>
      <c r="AL60" s="125"/>
      <c r="AM60" s="596"/>
      <c r="AN60" s="597"/>
      <c r="AO60" s="565"/>
      <c r="AP60" s="19"/>
      <c r="AQ60" s="277"/>
      <c r="AR60" s="124"/>
      <c r="AS60" s="125"/>
      <c r="AT60" s="125"/>
      <c r="AU60" s="596"/>
      <c r="AV60" s="597"/>
      <c r="AW60" s="565"/>
      <c r="AX60" s="19"/>
      <c r="AY60" s="277"/>
      <c r="AZ60" s="124"/>
      <c r="BA60" s="125"/>
      <c r="BB60" s="125"/>
      <c r="BC60" s="596"/>
      <c r="BD60" s="597"/>
      <c r="BE60" s="565"/>
      <c r="BF60" s="19"/>
      <c r="BG60" s="277"/>
      <c r="BH60" s="124"/>
      <c r="BI60" s="125"/>
      <c r="BJ60" s="125"/>
      <c r="BK60" s="596"/>
      <c r="BL60" s="597"/>
      <c r="BM60" s="565"/>
      <c r="BN60" s="19"/>
      <c r="BO60" s="277"/>
      <c r="BP60" s="124"/>
      <c r="BQ60" s="125"/>
      <c r="BR60" s="125"/>
      <c r="BS60" s="596"/>
      <c r="BT60" s="597"/>
      <c r="BU60" s="565"/>
      <c r="BV60" s="19"/>
      <c r="BW60" s="277"/>
      <c r="BX60" s="124"/>
      <c r="BY60" s="125"/>
      <c r="BZ60" s="125"/>
      <c r="CA60" s="596"/>
      <c r="CB60" s="597"/>
      <c r="CC60" s="565"/>
      <c r="CD60" s="19"/>
      <c r="CE60" s="277"/>
      <c r="CF60" s="124"/>
      <c r="CG60" s="125"/>
      <c r="CH60" s="125"/>
      <c r="CI60" s="596"/>
      <c r="CJ60" s="597"/>
      <c r="CK60" s="565"/>
      <c r="CL60" s="19"/>
      <c r="CM60" s="277"/>
      <c r="CN60" s="124"/>
      <c r="CO60" s="125"/>
      <c r="CP60" s="125"/>
      <c r="CQ60" s="596"/>
      <c r="CR60" s="597"/>
      <c r="CS60" s="565"/>
      <c r="CT60" s="19"/>
      <c r="CU60" s="277"/>
      <c r="CV60" s="124"/>
      <c r="CW60" s="125"/>
      <c r="CX60" s="125"/>
      <c r="CY60" s="596"/>
      <c r="CZ60" s="597"/>
      <c r="DA60" s="565"/>
      <c r="DB60" s="19"/>
      <c r="DC60" s="277"/>
      <c r="DD60" s="124"/>
      <c r="DE60" s="125"/>
      <c r="DF60" s="125"/>
      <c r="DG60" s="596"/>
      <c r="DH60" s="597"/>
      <c r="DI60" s="565"/>
      <c r="DJ60" s="19"/>
      <c r="DK60" s="277"/>
      <c r="DL60" s="124"/>
      <c r="DM60" s="125"/>
      <c r="DN60" s="125"/>
      <c r="DO60" s="596"/>
      <c r="DP60" s="597"/>
      <c r="DQ60" s="565"/>
      <c r="DR60" s="19"/>
      <c r="DS60" s="277"/>
      <c r="DT60" s="124"/>
      <c r="DU60" s="125"/>
      <c r="DV60" s="125"/>
      <c r="DW60" s="596"/>
      <c r="DX60" s="597"/>
      <c r="DY60" s="565"/>
      <c r="DZ60" s="19"/>
      <c r="EA60" s="277"/>
      <c r="EB60" s="364"/>
      <c r="EC60" s="365"/>
      <c r="ED60" s="365"/>
      <c r="EE60" s="598"/>
      <c r="EF60" s="367"/>
      <c r="EG60" s="599"/>
      <c r="EH60" s="19"/>
      <c r="EI60" s="277"/>
      <c r="EJ60" s="124"/>
      <c r="EK60" s="125"/>
      <c r="EL60" s="125"/>
      <c r="EM60" s="596"/>
      <c r="EN60" s="597"/>
      <c r="EO60" s="565"/>
      <c r="EP60" s="19"/>
      <c r="EQ60" s="277"/>
    </row>
    <row r="61" spans="1:147" ht="37.5" customHeight="1" thickBot="1">
      <c r="A61" s="369"/>
      <c r="B61" s="191" t="s">
        <v>322</v>
      </c>
      <c r="C61" s="136" t="s">
        <v>323</v>
      </c>
      <c r="D61" s="570" t="s">
        <v>324</v>
      </c>
      <c r="E61" s="571" t="s">
        <v>325</v>
      </c>
      <c r="F61" s="371" t="s">
        <v>326</v>
      </c>
      <c r="G61" s="572" t="s">
        <v>327</v>
      </c>
      <c r="H61" s="373" t="s">
        <v>328</v>
      </c>
      <c r="I61" s="573" t="s">
        <v>329</v>
      </c>
      <c r="J61" s="297" t="s">
        <v>1167</v>
      </c>
      <c r="K61" s="298" t="s">
        <v>1168</v>
      </c>
      <c r="L61" s="570" t="s">
        <v>324</v>
      </c>
      <c r="M61" s="571" t="s">
        <v>325</v>
      </c>
      <c r="N61" s="371" t="s">
        <v>326</v>
      </c>
      <c r="O61" s="572" t="s">
        <v>327</v>
      </c>
      <c r="P61" s="373" t="s">
        <v>328</v>
      </c>
      <c r="Q61" s="573" t="s">
        <v>329</v>
      </c>
      <c r="R61" s="297" t="s">
        <v>1167</v>
      </c>
      <c r="S61" s="298" t="s">
        <v>1168</v>
      </c>
      <c r="T61" s="570" t="s">
        <v>324</v>
      </c>
      <c r="U61" s="571" t="s">
        <v>325</v>
      </c>
      <c r="V61" s="371" t="s">
        <v>326</v>
      </c>
      <c r="W61" s="572" t="s">
        <v>327</v>
      </c>
      <c r="X61" s="373" t="s">
        <v>328</v>
      </c>
      <c r="Y61" s="573" t="s">
        <v>329</v>
      </c>
      <c r="Z61" s="297" t="s">
        <v>1167</v>
      </c>
      <c r="AA61" s="298" t="s">
        <v>1168</v>
      </c>
      <c r="AB61" s="570" t="s">
        <v>324</v>
      </c>
      <c r="AC61" s="571" t="s">
        <v>325</v>
      </c>
      <c r="AD61" s="371" t="s">
        <v>326</v>
      </c>
      <c r="AE61" s="572" t="s">
        <v>327</v>
      </c>
      <c r="AF61" s="373" t="s">
        <v>328</v>
      </c>
      <c r="AG61" s="573" t="s">
        <v>329</v>
      </c>
      <c r="AH61" s="297" t="s">
        <v>1167</v>
      </c>
      <c r="AI61" s="298" t="s">
        <v>1168</v>
      </c>
      <c r="AJ61" s="570" t="s">
        <v>324</v>
      </c>
      <c r="AK61" s="571" t="s">
        <v>325</v>
      </c>
      <c r="AL61" s="371" t="s">
        <v>326</v>
      </c>
      <c r="AM61" s="572" t="s">
        <v>327</v>
      </c>
      <c r="AN61" s="373" t="s">
        <v>328</v>
      </c>
      <c r="AO61" s="573" t="s">
        <v>329</v>
      </c>
      <c r="AP61" s="297" t="s">
        <v>1167</v>
      </c>
      <c r="AQ61" s="298" t="s">
        <v>1168</v>
      </c>
      <c r="AR61" s="570" t="s">
        <v>324</v>
      </c>
      <c r="AS61" s="571" t="s">
        <v>325</v>
      </c>
      <c r="AT61" s="371" t="s">
        <v>326</v>
      </c>
      <c r="AU61" s="572" t="s">
        <v>327</v>
      </c>
      <c r="AV61" s="373" t="s">
        <v>328</v>
      </c>
      <c r="AW61" s="573" t="s">
        <v>329</v>
      </c>
      <c r="AX61" s="297" t="s">
        <v>1167</v>
      </c>
      <c r="AY61" s="298" t="s">
        <v>1168</v>
      </c>
      <c r="AZ61" s="570" t="s">
        <v>324</v>
      </c>
      <c r="BA61" s="571" t="s">
        <v>325</v>
      </c>
      <c r="BB61" s="371" t="s">
        <v>326</v>
      </c>
      <c r="BC61" s="572" t="s">
        <v>327</v>
      </c>
      <c r="BD61" s="373" t="s">
        <v>328</v>
      </c>
      <c r="BE61" s="573" t="s">
        <v>329</v>
      </c>
      <c r="BF61" s="297" t="s">
        <v>1167</v>
      </c>
      <c r="BG61" s="298" t="s">
        <v>1168</v>
      </c>
      <c r="BH61" s="570" t="s">
        <v>324</v>
      </c>
      <c r="BI61" s="571" t="s">
        <v>325</v>
      </c>
      <c r="BJ61" s="371" t="s">
        <v>326</v>
      </c>
      <c r="BK61" s="572" t="s">
        <v>327</v>
      </c>
      <c r="BL61" s="373" t="s">
        <v>328</v>
      </c>
      <c r="BM61" s="573" t="s">
        <v>329</v>
      </c>
      <c r="BN61" s="297" t="s">
        <v>1167</v>
      </c>
      <c r="BO61" s="298" t="s">
        <v>1168</v>
      </c>
      <c r="BP61" s="570" t="s">
        <v>324</v>
      </c>
      <c r="BQ61" s="571" t="s">
        <v>325</v>
      </c>
      <c r="BR61" s="371" t="s">
        <v>326</v>
      </c>
      <c r="BS61" s="572" t="s">
        <v>327</v>
      </c>
      <c r="BT61" s="373" t="s">
        <v>328</v>
      </c>
      <c r="BU61" s="573" t="s">
        <v>329</v>
      </c>
      <c r="BV61" s="297" t="s">
        <v>1167</v>
      </c>
      <c r="BW61" s="298" t="s">
        <v>1168</v>
      </c>
      <c r="BX61" s="570" t="s">
        <v>324</v>
      </c>
      <c r="BY61" s="571" t="s">
        <v>325</v>
      </c>
      <c r="BZ61" s="371" t="s">
        <v>326</v>
      </c>
      <c r="CA61" s="572" t="s">
        <v>327</v>
      </c>
      <c r="CB61" s="373" t="s">
        <v>328</v>
      </c>
      <c r="CC61" s="573" t="s">
        <v>329</v>
      </c>
      <c r="CD61" s="297" t="s">
        <v>1167</v>
      </c>
      <c r="CE61" s="298" t="s">
        <v>1168</v>
      </c>
      <c r="CF61" s="570" t="s">
        <v>324</v>
      </c>
      <c r="CG61" s="571" t="s">
        <v>325</v>
      </c>
      <c r="CH61" s="371" t="s">
        <v>326</v>
      </c>
      <c r="CI61" s="572" t="s">
        <v>327</v>
      </c>
      <c r="CJ61" s="373" t="s">
        <v>328</v>
      </c>
      <c r="CK61" s="573" t="s">
        <v>329</v>
      </c>
      <c r="CL61" s="297" t="s">
        <v>1167</v>
      </c>
      <c r="CM61" s="298" t="s">
        <v>1168</v>
      </c>
      <c r="CN61" s="570" t="s">
        <v>324</v>
      </c>
      <c r="CO61" s="571" t="s">
        <v>325</v>
      </c>
      <c r="CP61" s="371" t="s">
        <v>326</v>
      </c>
      <c r="CQ61" s="572" t="s">
        <v>327</v>
      </c>
      <c r="CR61" s="373" t="s">
        <v>328</v>
      </c>
      <c r="CS61" s="573" t="s">
        <v>329</v>
      </c>
      <c r="CT61" s="297" t="s">
        <v>1167</v>
      </c>
      <c r="CU61" s="298" t="s">
        <v>1168</v>
      </c>
      <c r="CV61" s="570" t="s">
        <v>324</v>
      </c>
      <c r="CW61" s="571" t="s">
        <v>325</v>
      </c>
      <c r="CX61" s="371" t="s">
        <v>326</v>
      </c>
      <c r="CY61" s="572" t="s">
        <v>327</v>
      </c>
      <c r="CZ61" s="373" t="s">
        <v>328</v>
      </c>
      <c r="DA61" s="573" t="s">
        <v>329</v>
      </c>
      <c r="DB61" s="297" t="s">
        <v>1167</v>
      </c>
      <c r="DC61" s="298" t="s">
        <v>1168</v>
      </c>
      <c r="DD61" s="570" t="s">
        <v>324</v>
      </c>
      <c r="DE61" s="571" t="s">
        <v>325</v>
      </c>
      <c r="DF61" s="371" t="s">
        <v>326</v>
      </c>
      <c r="DG61" s="572" t="s">
        <v>327</v>
      </c>
      <c r="DH61" s="373" t="s">
        <v>328</v>
      </c>
      <c r="DI61" s="573" t="s">
        <v>329</v>
      </c>
      <c r="DJ61" s="297" t="s">
        <v>1167</v>
      </c>
      <c r="DK61" s="298" t="s">
        <v>1168</v>
      </c>
      <c r="DL61" s="570" t="s">
        <v>324</v>
      </c>
      <c r="DM61" s="571" t="s">
        <v>325</v>
      </c>
      <c r="DN61" s="371" t="s">
        <v>326</v>
      </c>
      <c r="DO61" s="572" t="s">
        <v>327</v>
      </c>
      <c r="DP61" s="373" t="s">
        <v>328</v>
      </c>
      <c r="DQ61" s="573" t="s">
        <v>329</v>
      </c>
      <c r="DR61" s="297" t="s">
        <v>1167</v>
      </c>
      <c r="DS61" s="298" t="s">
        <v>1168</v>
      </c>
      <c r="DT61" s="570" t="s">
        <v>324</v>
      </c>
      <c r="DU61" s="571" t="s">
        <v>325</v>
      </c>
      <c r="DV61" s="371" t="s">
        <v>326</v>
      </c>
      <c r="DW61" s="572" t="s">
        <v>327</v>
      </c>
      <c r="DX61" s="373" t="s">
        <v>328</v>
      </c>
      <c r="DY61" s="573" t="s">
        <v>329</v>
      </c>
      <c r="DZ61" s="297" t="s">
        <v>1167</v>
      </c>
      <c r="EA61" s="298" t="s">
        <v>1168</v>
      </c>
      <c r="EB61" s="574" t="s">
        <v>324</v>
      </c>
      <c r="EC61" s="191" t="s">
        <v>325</v>
      </c>
      <c r="ED61" s="376" t="s">
        <v>326</v>
      </c>
      <c r="EE61" s="378" t="s">
        <v>327</v>
      </c>
      <c r="EF61" s="191" t="s">
        <v>328</v>
      </c>
      <c r="EG61" s="575" t="s">
        <v>329</v>
      </c>
      <c r="EH61" s="297" t="s">
        <v>1167</v>
      </c>
      <c r="EI61" s="298" t="s">
        <v>1168</v>
      </c>
      <c r="EJ61" s="570" t="s">
        <v>324</v>
      </c>
      <c r="EK61" s="571" t="s">
        <v>325</v>
      </c>
      <c r="EL61" s="371" t="s">
        <v>326</v>
      </c>
      <c r="EM61" s="572" t="s">
        <v>327</v>
      </c>
      <c r="EN61" s="373" t="s">
        <v>328</v>
      </c>
      <c r="EO61" s="573" t="s">
        <v>329</v>
      </c>
      <c r="EP61" s="297" t="s">
        <v>1167</v>
      </c>
      <c r="EQ61" s="298" t="s">
        <v>1168</v>
      </c>
    </row>
    <row r="62" spans="1:147" ht="37.5" customHeight="1" thickBot="1">
      <c r="A62" s="369"/>
      <c r="B62" s="379">
        <v>1</v>
      </c>
      <c r="C62" s="305" t="s">
        <v>610</v>
      </c>
      <c r="D62" s="580"/>
      <c r="E62" s="307">
        <v>1</v>
      </c>
      <c r="F62" s="307" t="s">
        <v>331</v>
      </c>
      <c r="G62" s="612"/>
      <c r="H62" s="613"/>
      <c r="I62" s="578">
        <f t="shared" ref="I62:I65" si="119">+(G62+(G62*H62))*E62</f>
        <v>0</v>
      </c>
      <c r="J62" s="311" t="s">
        <v>1169</v>
      </c>
      <c r="K62" s="312"/>
      <c r="L62" s="580"/>
      <c r="M62" s="307">
        <v>1</v>
      </c>
      <c r="N62" s="307" t="s">
        <v>331</v>
      </c>
      <c r="O62" s="612"/>
      <c r="P62" s="613"/>
      <c r="Q62" s="578">
        <f t="shared" ref="Q62:Q65" si="120">+(O62+(O62*P62))*M62</f>
        <v>0</v>
      </c>
      <c r="R62" s="311" t="s">
        <v>1169</v>
      </c>
      <c r="S62" s="312"/>
      <c r="T62" s="580"/>
      <c r="U62" s="307">
        <v>1</v>
      </c>
      <c r="V62" s="307" t="s">
        <v>331</v>
      </c>
      <c r="W62" s="612"/>
      <c r="X62" s="613"/>
      <c r="Y62" s="578">
        <f t="shared" ref="Y62:Y65" si="121">+(W62+(W62*X62))*U62</f>
        <v>0</v>
      </c>
      <c r="Z62" s="311" t="s">
        <v>1169</v>
      </c>
      <c r="AA62" s="312"/>
      <c r="AB62" s="580"/>
      <c r="AC62" s="307">
        <v>1</v>
      </c>
      <c r="AD62" s="307" t="s">
        <v>331</v>
      </c>
      <c r="AE62" s="612"/>
      <c r="AF62" s="613"/>
      <c r="AG62" s="578">
        <f t="shared" ref="AG62:AG65" si="122">+(AE62+(AE62*AF62))*AC62</f>
        <v>0</v>
      </c>
      <c r="AH62" s="311" t="s">
        <v>1169</v>
      </c>
      <c r="AI62" s="312"/>
      <c r="AJ62" s="580"/>
      <c r="AK62" s="307">
        <v>1</v>
      </c>
      <c r="AL62" s="307" t="s">
        <v>331</v>
      </c>
      <c r="AM62" s="612"/>
      <c r="AN62" s="613"/>
      <c r="AO62" s="578">
        <f t="shared" ref="AO62:AO65" si="123">+(AM62+(AM62*AN62))*AK62</f>
        <v>0</v>
      </c>
      <c r="AP62" s="311" t="s">
        <v>1169</v>
      </c>
      <c r="AQ62" s="312"/>
      <c r="AR62" s="580"/>
      <c r="AS62" s="307">
        <v>1</v>
      </c>
      <c r="AT62" s="307" t="s">
        <v>331</v>
      </c>
      <c r="AU62" s="612"/>
      <c r="AV62" s="613"/>
      <c r="AW62" s="578">
        <f t="shared" ref="AW62:AW65" si="124">+(AU62+(AU62*AV62))*AS62</f>
        <v>0</v>
      </c>
      <c r="AX62" s="311" t="s">
        <v>1169</v>
      </c>
      <c r="AY62" s="312"/>
      <c r="AZ62" s="580"/>
      <c r="BA62" s="307">
        <v>1</v>
      </c>
      <c r="BB62" s="307" t="s">
        <v>331</v>
      </c>
      <c r="BC62" s="612"/>
      <c r="BD62" s="613"/>
      <c r="BE62" s="578">
        <f t="shared" ref="BE62:BE65" si="125">+(BC62+(BC62*BD62))*BA62</f>
        <v>0</v>
      </c>
      <c r="BF62" s="311" t="s">
        <v>1169</v>
      </c>
      <c r="BG62" s="312"/>
      <c r="BH62" s="580"/>
      <c r="BI62" s="307">
        <v>1</v>
      </c>
      <c r="BJ62" s="307" t="s">
        <v>331</v>
      </c>
      <c r="BK62" s="612"/>
      <c r="BL62" s="613"/>
      <c r="BM62" s="578">
        <f t="shared" ref="BM62:BM65" si="126">+(BK62+(BK62*BL62))*BI62</f>
        <v>0</v>
      </c>
      <c r="BN62" s="311" t="s">
        <v>1169</v>
      </c>
      <c r="BO62" s="312"/>
      <c r="BP62" s="580"/>
      <c r="BQ62" s="307">
        <v>1</v>
      </c>
      <c r="BR62" s="307" t="s">
        <v>331</v>
      </c>
      <c r="BS62" s="612"/>
      <c r="BT62" s="613"/>
      <c r="BU62" s="578">
        <f t="shared" ref="BU62:BU65" si="127">+(BS62+(BS62*BT62))*BQ62</f>
        <v>0</v>
      </c>
      <c r="BV62" s="311" t="s">
        <v>1169</v>
      </c>
      <c r="BW62" s="312"/>
      <c r="BX62" s="580"/>
      <c r="BY62" s="307">
        <v>1</v>
      </c>
      <c r="BZ62" s="307" t="s">
        <v>331</v>
      </c>
      <c r="CA62" s="612">
        <v>0</v>
      </c>
      <c r="CB62" s="613">
        <v>0</v>
      </c>
      <c r="CC62" s="578">
        <f t="shared" ref="CC62:CC65" si="128">+(CA62+(CA62*CB62))*BY62</f>
        <v>0</v>
      </c>
      <c r="CD62" s="311" t="s">
        <v>1169</v>
      </c>
      <c r="CE62" s="312"/>
      <c r="CF62" s="580"/>
      <c r="CG62" s="307">
        <v>1</v>
      </c>
      <c r="CH62" s="307" t="s">
        <v>331</v>
      </c>
      <c r="CI62" s="612"/>
      <c r="CJ62" s="613"/>
      <c r="CK62" s="578">
        <f t="shared" ref="CK62:CK65" si="129">+(CI62+(CI62*CJ62))*CG62</f>
        <v>0</v>
      </c>
      <c r="CL62" s="311" t="s">
        <v>1169</v>
      </c>
      <c r="CM62" s="312"/>
      <c r="CN62" s="580"/>
      <c r="CO62" s="307">
        <v>1</v>
      </c>
      <c r="CP62" s="307" t="s">
        <v>331</v>
      </c>
      <c r="CQ62" s="612"/>
      <c r="CR62" s="613"/>
      <c r="CS62" s="578">
        <f t="shared" ref="CS62:CS65" si="130">+(CQ62+(CQ62*CR62))*CO62</f>
        <v>0</v>
      </c>
      <c r="CT62" s="311" t="s">
        <v>1169</v>
      </c>
      <c r="CU62" s="312"/>
      <c r="CV62" s="580"/>
      <c r="CW62" s="307">
        <v>1</v>
      </c>
      <c r="CX62" s="307" t="s">
        <v>331</v>
      </c>
      <c r="CY62" s="612"/>
      <c r="CZ62" s="613"/>
      <c r="DA62" s="578">
        <f t="shared" ref="DA62:DA65" si="131">+(CY62+(CY62*CZ62))*CW62</f>
        <v>0</v>
      </c>
      <c r="DB62" s="311" t="s">
        <v>1169</v>
      </c>
      <c r="DC62" s="312"/>
      <c r="DD62" s="580" t="s">
        <v>1322</v>
      </c>
      <c r="DE62" s="307">
        <v>1</v>
      </c>
      <c r="DF62" s="307" t="s">
        <v>331</v>
      </c>
      <c r="DG62" s="612">
        <v>1125506</v>
      </c>
      <c r="DH62" s="613">
        <v>0</v>
      </c>
      <c r="DI62" s="578">
        <f t="shared" ref="DI62:DI65" si="132">+(DG62+(DG62*DH62))*DE62</f>
        <v>1125506</v>
      </c>
      <c r="DJ62" s="311" t="s">
        <v>1170</v>
      </c>
      <c r="DK62" s="312"/>
      <c r="DL62" s="580" t="s">
        <v>1318</v>
      </c>
      <c r="DM62" s="307">
        <v>1</v>
      </c>
      <c r="DN62" s="307" t="s">
        <v>331</v>
      </c>
      <c r="DO62" s="612">
        <v>1455374</v>
      </c>
      <c r="DP62" s="613">
        <v>0</v>
      </c>
      <c r="DQ62" s="578">
        <f t="shared" ref="DQ62:DQ65" si="133">+(DO62+(DO62*DP62))*DM62</f>
        <v>1455374</v>
      </c>
      <c r="DR62" s="311" t="s">
        <v>1170</v>
      </c>
      <c r="DS62" s="312"/>
      <c r="DT62" s="580" t="s">
        <v>1320</v>
      </c>
      <c r="DU62" s="307">
        <v>1</v>
      </c>
      <c r="DV62" s="307" t="s">
        <v>331</v>
      </c>
      <c r="DW62" s="612">
        <v>1593900</v>
      </c>
      <c r="DX62" s="613">
        <v>0</v>
      </c>
      <c r="DY62" s="578">
        <f t="shared" ref="DY62:DY65" si="134">+(DW62+(DW62*DX62))*DU62</f>
        <v>1593900</v>
      </c>
      <c r="DZ62" s="311" t="s">
        <v>1170</v>
      </c>
      <c r="EA62" s="312"/>
      <c r="EB62" s="384"/>
      <c r="EC62" s="315">
        <v>1</v>
      </c>
      <c r="ED62" s="315" t="s">
        <v>331</v>
      </c>
      <c r="EE62" s="614"/>
      <c r="EF62" s="615"/>
      <c r="EG62" s="583" t="s">
        <v>1199</v>
      </c>
      <c r="EH62" s="311" t="s">
        <v>1169</v>
      </c>
      <c r="EI62" s="312"/>
      <c r="EJ62" s="580"/>
      <c r="EK62" s="307">
        <v>1</v>
      </c>
      <c r="EL62" s="307" t="s">
        <v>331</v>
      </c>
      <c r="EM62" s="612"/>
      <c r="EN62" s="613"/>
      <c r="EO62" s="578">
        <f t="shared" ref="EO62:EO65" si="135">+(EM62+(EM62*EN62))*EK62</f>
        <v>0</v>
      </c>
      <c r="EP62" s="311" t="s">
        <v>1169</v>
      </c>
      <c r="EQ62" s="312"/>
    </row>
    <row r="63" spans="1:147" ht="37.5" customHeight="1">
      <c r="A63" s="369"/>
      <c r="B63" s="379">
        <v>2</v>
      </c>
      <c r="C63" s="305" t="s">
        <v>611</v>
      </c>
      <c r="D63" s="580"/>
      <c r="E63" s="307">
        <v>1</v>
      </c>
      <c r="F63" s="307" t="s">
        <v>331</v>
      </c>
      <c r="G63" s="612"/>
      <c r="H63" s="613"/>
      <c r="I63" s="578">
        <f t="shared" si="119"/>
        <v>0</v>
      </c>
      <c r="J63" s="19"/>
      <c r="K63" s="277"/>
      <c r="L63" s="580"/>
      <c r="M63" s="307">
        <v>1</v>
      </c>
      <c r="N63" s="307" t="s">
        <v>331</v>
      </c>
      <c r="O63" s="612"/>
      <c r="P63" s="613"/>
      <c r="Q63" s="578">
        <f t="shared" si="120"/>
        <v>0</v>
      </c>
      <c r="R63" s="19"/>
      <c r="S63" s="277"/>
      <c r="T63" s="580"/>
      <c r="U63" s="307">
        <v>1</v>
      </c>
      <c r="V63" s="307" t="s">
        <v>331</v>
      </c>
      <c r="W63" s="612"/>
      <c r="X63" s="613"/>
      <c r="Y63" s="578">
        <f t="shared" si="121"/>
        <v>0</v>
      </c>
      <c r="Z63" s="19"/>
      <c r="AA63" s="277"/>
      <c r="AB63" s="580"/>
      <c r="AC63" s="307">
        <v>1</v>
      </c>
      <c r="AD63" s="307" t="s">
        <v>331</v>
      </c>
      <c r="AE63" s="612"/>
      <c r="AF63" s="613"/>
      <c r="AG63" s="578">
        <f t="shared" si="122"/>
        <v>0</v>
      </c>
      <c r="AH63" s="19"/>
      <c r="AI63" s="277"/>
      <c r="AJ63" s="580"/>
      <c r="AK63" s="307">
        <v>1</v>
      </c>
      <c r="AL63" s="307" t="s">
        <v>331</v>
      </c>
      <c r="AM63" s="612"/>
      <c r="AN63" s="613"/>
      <c r="AO63" s="578">
        <f t="shared" si="123"/>
        <v>0</v>
      </c>
      <c r="AP63" s="19"/>
      <c r="AQ63" s="277"/>
      <c r="AR63" s="580"/>
      <c r="AS63" s="307">
        <v>1</v>
      </c>
      <c r="AT63" s="307" t="s">
        <v>331</v>
      </c>
      <c r="AU63" s="612"/>
      <c r="AV63" s="613"/>
      <c r="AW63" s="578">
        <f t="shared" si="124"/>
        <v>0</v>
      </c>
      <c r="AX63" s="19"/>
      <c r="AY63" s="277"/>
      <c r="AZ63" s="580"/>
      <c r="BA63" s="307">
        <v>1</v>
      </c>
      <c r="BB63" s="307" t="s">
        <v>331</v>
      </c>
      <c r="BC63" s="612"/>
      <c r="BD63" s="613"/>
      <c r="BE63" s="578">
        <f t="shared" si="125"/>
        <v>0</v>
      </c>
      <c r="BF63" s="19"/>
      <c r="BG63" s="277"/>
      <c r="BH63" s="580"/>
      <c r="BI63" s="307">
        <v>1</v>
      </c>
      <c r="BJ63" s="307" t="s">
        <v>331</v>
      </c>
      <c r="BK63" s="612"/>
      <c r="BL63" s="613"/>
      <c r="BM63" s="578">
        <f t="shared" si="126"/>
        <v>0</v>
      </c>
      <c r="BN63" s="19"/>
      <c r="BO63" s="277"/>
      <c r="BP63" s="580"/>
      <c r="BQ63" s="307">
        <v>1</v>
      </c>
      <c r="BR63" s="307" t="s">
        <v>331</v>
      </c>
      <c r="BS63" s="612"/>
      <c r="BT63" s="613"/>
      <c r="BU63" s="578">
        <f t="shared" si="127"/>
        <v>0</v>
      </c>
      <c r="BV63" s="19"/>
      <c r="BW63" s="277"/>
      <c r="BX63" s="580"/>
      <c r="BY63" s="307">
        <v>1</v>
      </c>
      <c r="BZ63" s="307" t="s">
        <v>331</v>
      </c>
      <c r="CA63" s="612">
        <v>0</v>
      </c>
      <c r="CB63" s="613">
        <v>0</v>
      </c>
      <c r="CC63" s="578">
        <f t="shared" si="128"/>
        <v>0</v>
      </c>
      <c r="CD63" s="19"/>
      <c r="CE63" s="277"/>
      <c r="CF63" s="580"/>
      <c r="CG63" s="307">
        <v>1</v>
      </c>
      <c r="CH63" s="307" t="s">
        <v>331</v>
      </c>
      <c r="CI63" s="612"/>
      <c r="CJ63" s="613"/>
      <c r="CK63" s="578">
        <f t="shared" si="129"/>
        <v>0</v>
      </c>
      <c r="CL63" s="19"/>
      <c r="CM63" s="277"/>
      <c r="CN63" s="580"/>
      <c r="CO63" s="307">
        <v>1</v>
      </c>
      <c r="CP63" s="307" t="s">
        <v>331</v>
      </c>
      <c r="CQ63" s="612"/>
      <c r="CR63" s="613"/>
      <c r="CS63" s="578">
        <f t="shared" si="130"/>
        <v>0</v>
      </c>
      <c r="CT63" s="19"/>
      <c r="CU63" s="277"/>
      <c r="CV63" s="580"/>
      <c r="CW63" s="307">
        <v>1</v>
      </c>
      <c r="CX63" s="307" t="s">
        <v>331</v>
      </c>
      <c r="CY63" s="612"/>
      <c r="CZ63" s="613"/>
      <c r="DA63" s="578">
        <f t="shared" si="131"/>
        <v>0</v>
      </c>
      <c r="DB63" s="19"/>
      <c r="DC63" s="277"/>
      <c r="DD63" s="580" t="s">
        <v>1322</v>
      </c>
      <c r="DE63" s="307">
        <v>1</v>
      </c>
      <c r="DF63" s="307" t="s">
        <v>331</v>
      </c>
      <c r="DG63" s="612">
        <v>69278</v>
      </c>
      <c r="DH63" s="613">
        <v>0</v>
      </c>
      <c r="DI63" s="578">
        <f t="shared" si="132"/>
        <v>69278</v>
      </c>
      <c r="DJ63" s="19"/>
      <c r="DK63" s="277"/>
      <c r="DL63" s="580" t="s">
        <v>1318</v>
      </c>
      <c r="DM63" s="307">
        <v>1</v>
      </c>
      <c r="DN63" s="307" t="s">
        <v>331</v>
      </c>
      <c r="DO63" s="612">
        <v>75239</v>
      </c>
      <c r="DP63" s="613">
        <v>0</v>
      </c>
      <c r="DQ63" s="578">
        <f t="shared" si="133"/>
        <v>75239</v>
      </c>
      <c r="DR63" s="19"/>
      <c r="DS63" s="277"/>
      <c r="DT63" s="580" t="s">
        <v>1320</v>
      </c>
      <c r="DU63" s="307">
        <v>1</v>
      </c>
      <c r="DV63" s="307" t="s">
        <v>331</v>
      </c>
      <c r="DW63" s="612">
        <v>145187</v>
      </c>
      <c r="DX63" s="613">
        <v>0</v>
      </c>
      <c r="DY63" s="578">
        <f t="shared" si="134"/>
        <v>145187</v>
      </c>
      <c r="DZ63" s="19"/>
      <c r="EA63" s="277"/>
      <c r="EB63" s="384"/>
      <c r="EC63" s="315">
        <v>1</v>
      </c>
      <c r="ED63" s="315" t="s">
        <v>331</v>
      </c>
      <c r="EE63" s="614"/>
      <c r="EF63" s="615"/>
      <c r="EG63" s="583" t="s">
        <v>1199</v>
      </c>
      <c r="EH63" s="19"/>
      <c r="EI63" s="277"/>
      <c r="EJ63" s="580"/>
      <c r="EK63" s="307">
        <v>1</v>
      </c>
      <c r="EL63" s="307" t="s">
        <v>331</v>
      </c>
      <c r="EM63" s="612"/>
      <c r="EN63" s="613"/>
      <c r="EO63" s="578">
        <f t="shared" si="135"/>
        <v>0</v>
      </c>
      <c r="EP63" s="19"/>
      <c r="EQ63" s="277"/>
    </row>
    <row r="64" spans="1:147" ht="37.5" customHeight="1">
      <c r="A64" s="369"/>
      <c r="B64" s="379">
        <v>3</v>
      </c>
      <c r="C64" s="305" t="s">
        <v>612</v>
      </c>
      <c r="D64" s="580"/>
      <c r="E64" s="307">
        <v>1</v>
      </c>
      <c r="F64" s="307" t="s">
        <v>331</v>
      </c>
      <c r="G64" s="612"/>
      <c r="H64" s="613"/>
      <c r="I64" s="578">
        <f t="shared" si="119"/>
        <v>0</v>
      </c>
      <c r="J64" s="19"/>
      <c r="K64" s="277"/>
      <c r="L64" s="580"/>
      <c r="M64" s="307">
        <v>1</v>
      </c>
      <c r="N64" s="307" t="s">
        <v>331</v>
      </c>
      <c r="O64" s="612"/>
      <c r="P64" s="613"/>
      <c r="Q64" s="578">
        <f t="shared" si="120"/>
        <v>0</v>
      </c>
      <c r="R64" s="19"/>
      <c r="S64" s="277"/>
      <c r="T64" s="580"/>
      <c r="U64" s="307">
        <v>1</v>
      </c>
      <c r="V64" s="307" t="s">
        <v>331</v>
      </c>
      <c r="W64" s="612"/>
      <c r="X64" s="613"/>
      <c r="Y64" s="578">
        <f t="shared" si="121"/>
        <v>0</v>
      </c>
      <c r="Z64" s="19"/>
      <c r="AA64" s="277"/>
      <c r="AB64" s="580"/>
      <c r="AC64" s="307">
        <v>1</v>
      </c>
      <c r="AD64" s="307" t="s">
        <v>331</v>
      </c>
      <c r="AE64" s="612"/>
      <c r="AF64" s="613"/>
      <c r="AG64" s="578">
        <f t="shared" si="122"/>
        <v>0</v>
      </c>
      <c r="AH64" s="19"/>
      <c r="AI64" s="277"/>
      <c r="AJ64" s="580"/>
      <c r="AK64" s="307">
        <v>1</v>
      </c>
      <c r="AL64" s="307" t="s">
        <v>331</v>
      </c>
      <c r="AM64" s="612"/>
      <c r="AN64" s="613"/>
      <c r="AO64" s="578">
        <f t="shared" si="123"/>
        <v>0</v>
      </c>
      <c r="AP64" s="19"/>
      <c r="AQ64" s="277"/>
      <c r="AR64" s="580"/>
      <c r="AS64" s="307">
        <v>1</v>
      </c>
      <c r="AT64" s="307" t="s">
        <v>331</v>
      </c>
      <c r="AU64" s="612"/>
      <c r="AV64" s="613"/>
      <c r="AW64" s="578">
        <f t="shared" si="124"/>
        <v>0</v>
      </c>
      <c r="AX64" s="19"/>
      <c r="AY64" s="277"/>
      <c r="AZ64" s="580"/>
      <c r="BA64" s="307">
        <v>1</v>
      </c>
      <c r="BB64" s="307" t="s">
        <v>331</v>
      </c>
      <c r="BC64" s="612"/>
      <c r="BD64" s="613"/>
      <c r="BE64" s="578">
        <f t="shared" si="125"/>
        <v>0</v>
      </c>
      <c r="BF64" s="19"/>
      <c r="BG64" s="277"/>
      <c r="BH64" s="580"/>
      <c r="BI64" s="307">
        <v>1</v>
      </c>
      <c r="BJ64" s="307" t="s">
        <v>331</v>
      </c>
      <c r="BK64" s="612"/>
      <c r="BL64" s="613"/>
      <c r="BM64" s="578">
        <f t="shared" si="126"/>
        <v>0</v>
      </c>
      <c r="BN64" s="19"/>
      <c r="BO64" s="277"/>
      <c r="BP64" s="580"/>
      <c r="BQ64" s="307">
        <v>1</v>
      </c>
      <c r="BR64" s="307" t="s">
        <v>331</v>
      </c>
      <c r="BS64" s="612"/>
      <c r="BT64" s="613"/>
      <c r="BU64" s="578">
        <f t="shared" si="127"/>
        <v>0</v>
      </c>
      <c r="BV64" s="19"/>
      <c r="BW64" s="277"/>
      <c r="BX64" s="580"/>
      <c r="BY64" s="307">
        <v>1</v>
      </c>
      <c r="BZ64" s="307" t="s">
        <v>331</v>
      </c>
      <c r="CA64" s="612">
        <v>0</v>
      </c>
      <c r="CB64" s="613">
        <v>0</v>
      </c>
      <c r="CC64" s="578">
        <f t="shared" si="128"/>
        <v>0</v>
      </c>
      <c r="CD64" s="19"/>
      <c r="CE64" s="277"/>
      <c r="CF64" s="580"/>
      <c r="CG64" s="307">
        <v>1</v>
      </c>
      <c r="CH64" s="307" t="s">
        <v>331</v>
      </c>
      <c r="CI64" s="612"/>
      <c r="CJ64" s="613"/>
      <c r="CK64" s="578">
        <f t="shared" si="129"/>
        <v>0</v>
      </c>
      <c r="CL64" s="19"/>
      <c r="CM64" s="277"/>
      <c r="CN64" s="580"/>
      <c r="CO64" s="307">
        <v>1</v>
      </c>
      <c r="CP64" s="307" t="s">
        <v>331</v>
      </c>
      <c r="CQ64" s="612"/>
      <c r="CR64" s="613"/>
      <c r="CS64" s="578">
        <f t="shared" si="130"/>
        <v>0</v>
      </c>
      <c r="CT64" s="19"/>
      <c r="CU64" s="277"/>
      <c r="CV64" s="580"/>
      <c r="CW64" s="307">
        <v>1</v>
      </c>
      <c r="CX64" s="307" t="s">
        <v>331</v>
      </c>
      <c r="CY64" s="612"/>
      <c r="CZ64" s="613"/>
      <c r="DA64" s="578">
        <f t="shared" si="131"/>
        <v>0</v>
      </c>
      <c r="DB64" s="19"/>
      <c r="DC64" s="277"/>
      <c r="DD64" s="580" t="s">
        <v>1322</v>
      </c>
      <c r="DE64" s="307">
        <v>1</v>
      </c>
      <c r="DF64" s="307" t="s">
        <v>331</v>
      </c>
      <c r="DG64" s="612">
        <v>76780</v>
      </c>
      <c r="DH64" s="613">
        <v>0</v>
      </c>
      <c r="DI64" s="578">
        <f t="shared" si="132"/>
        <v>76780</v>
      </c>
      <c r="DJ64" s="19"/>
      <c r="DK64" s="277"/>
      <c r="DL64" s="580" t="s">
        <v>1318</v>
      </c>
      <c r="DM64" s="307">
        <v>1</v>
      </c>
      <c r="DN64" s="307" t="s">
        <v>331</v>
      </c>
      <c r="DO64" s="612">
        <v>75239</v>
      </c>
      <c r="DP64" s="613">
        <v>0</v>
      </c>
      <c r="DQ64" s="578">
        <f t="shared" si="133"/>
        <v>75239</v>
      </c>
      <c r="DR64" s="19"/>
      <c r="DS64" s="277"/>
      <c r="DT64" s="580" t="s">
        <v>1320</v>
      </c>
      <c r="DU64" s="307">
        <v>1</v>
      </c>
      <c r="DV64" s="307" t="s">
        <v>331</v>
      </c>
      <c r="DW64" s="612">
        <v>136810</v>
      </c>
      <c r="DX64" s="613">
        <v>0</v>
      </c>
      <c r="DY64" s="578">
        <f t="shared" si="134"/>
        <v>136810</v>
      </c>
      <c r="DZ64" s="19"/>
      <c r="EA64" s="277"/>
      <c r="EB64" s="384"/>
      <c r="EC64" s="315">
        <v>1</v>
      </c>
      <c r="ED64" s="315" t="s">
        <v>331</v>
      </c>
      <c r="EE64" s="614"/>
      <c r="EF64" s="615"/>
      <c r="EG64" s="583" t="s">
        <v>1199</v>
      </c>
      <c r="EH64" s="19"/>
      <c r="EI64" s="277"/>
      <c r="EJ64" s="580"/>
      <c r="EK64" s="307">
        <v>1</v>
      </c>
      <c r="EL64" s="307" t="s">
        <v>331</v>
      </c>
      <c r="EM64" s="612"/>
      <c r="EN64" s="613"/>
      <c r="EO64" s="578">
        <f t="shared" si="135"/>
        <v>0</v>
      </c>
      <c r="EP64" s="19"/>
      <c r="EQ64" s="277"/>
    </row>
    <row r="65" spans="1:147" ht="37.5" customHeight="1">
      <c r="A65" s="369"/>
      <c r="B65" s="379">
        <v>4</v>
      </c>
      <c r="C65" s="305" t="s">
        <v>613</v>
      </c>
      <c r="D65" s="580"/>
      <c r="E65" s="307">
        <v>1</v>
      </c>
      <c r="F65" s="307" t="s">
        <v>331</v>
      </c>
      <c r="G65" s="612"/>
      <c r="H65" s="613"/>
      <c r="I65" s="578">
        <f t="shared" si="119"/>
        <v>0</v>
      </c>
      <c r="J65" s="19"/>
      <c r="K65" s="277"/>
      <c r="L65" s="580"/>
      <c r="M65" s="307">
        <v>1</v>
      </c>
      <c r="N65" s="307" t="s">
        <v>331</v>
      </c>
      <c r="O65" s="612"/>
      <c r="P65" s="613"/>
      <c r="Q65" s="578">
        <f t="shared" si="120"/>
        <v>0</v>
      </c>
      <c r="R65" s="19"/>
      <c r="S65" s="277"/>
      <c r="T65" s="580"/>
      <c r="U65" s="307">
        <v>1</v>
      </c>
      <c r="V65" s="307" t="s">
        <v>331</v>
      </c>
      <c r="W65" s="612"/>
      <c r="X65" s="613"/>
      <c r="Y65" s="578">
        <f t="shared" si="121"/>
        <v>0</v>
      </c>
      <c r="Z65" s="19"/>
      <c r="AA65" s="277"/>
      <c r="AB65" s="580"/>
      <c r="AC65" s="307">
        <v>1</v>
      </c>
      <c r="AD65" s="307" t="s">
        <v>331</v>
      </c>
      <c r="AE65" s="612"/>
      <c r="AF65" s="613"/>
      <c r="AG65" s="578">
        <f t="shared" si="122"/>
        <v>0</v>
      </c>
      <c r="AH65" s="19"/>
      <c r="AI65" s="277"/>
      <c r="AJ65" s="580"/>
      <c r="AK65" s="307">
        <v>1</v>
      </c>
      <c r="AL65" s="307" t="s">
        <v>331</v>
      </c>
      <c r="AM65" s="612"/>
      <c r="AN65" s="613"/>
      <c r="AO65" s="578">
        <f t="shared" si="123"/>
        <v>0</v>
      </c>
      <c r="AP65" s="19"/>
      <c r="AQ65" s="277"/>
      <c r="AR65" s="580"/>
      <c r="AS65" s="307">
        <v>1</v>
      </c>
      <c r="AT65" s="307" t="s">
        <v>331</v>
      </c>
      <c r="AU65" s="612"/>
      <c r="AV65" s="613"/>
      <c r="AW65" s="578">
        <f t="shared" si="124"/>
        <v>0</v>
      </c>
      <c r="AX65" s="19"/>
      <c r="AY65" s="277"/>
      <c r="AZ65" s="580"/>
      <c r="BA65" s="307">
        <v>1</v>
      </c>
      <c r="BB65" s="307" t="s">
        <v>331</v>
      </c>
      <c r="BC65" s="612"/>
      <c r="BD65" s="613"/>
      <c r="BE65" s="578">
        <f t="shared" si="125"/>
        <v>0</v>
      </c>
      <c r="BF65" s="19"/>
      <c r="BG65" s="277"/>
      <c r="BH65" s="580"/>
      <c r="BI65" s="307">
        <v>1</v>
      </c>
      <c r="BJ65" s="307" t="s">
        <v>331</v>
      </c>
      <c r="BK65" s="612"/>
      <c r="BL65" s="613"/>
      <c r="BM65" s="578">
        <f t="shared" si="126"/>
        <v>0</v>
      </c>
      <c r="BN65" s="19"/>
      <c r="BO65" s="277"/>
      <c r="BP65" s="580"/>
      <c r="BQ65" s="307">
        <v>1</v>
      </c>
      <c r="BR65" s="307" t="s">
        <v>331</v>
      </c>
      <c r="BS65" s="612"/>
      <c r="BT65" s="613"/>
      <c r="BU65" s="578">
        <f t="shared" si="127"/>
        <v>0</v>
      </c>
      <c r="BV65" s="19"/>
      <c r="BW65" s="277"/>
      <c r="BX65" s="580"/>
      <c r="BY65" s="307">
        <v>1</v>
      </c>
      <c r="BZ65" s="307" t="s">
        <v>331</v>
      </c>
      <c r="CA65" s="612">
        <v>0</v>
      </c>
      <c r="CB65" s="613">
        <v>0</v>
      </c>
      <c r="CC65" s="578">
        <f t="shared" si="128"/>
        <v>0</v>
      </c>
      <c r="CD65" s="19"/>
      <c r="CE65" s="277"/>
      <c r="CF65" s="580"/>
      <c r="CG65" s="307">
        <v>1</v>
      </c>
      <c r="CH65" s="307" t="s">
        <v>331</v>
      </c>
      <c r="CI65" s="612"/>
      <c r="CJ65" s="613"/>
      <c r="CK65" s="578">
        <f t="shared" si="129"/>
        <v>0</v>
      </c>
      <c r="CL65" s="19"/>
      <c r="CM65" s="277"/>
      <c r="CN65" s="580"/>
      <c r="CO65" s="307">
        <v>1</v>
      </c>
      <c r="CP65" s="307" t="s">
        <v>331</v>
      </c>
      <c r="CQ65" s="612"/>
      <c r="CR65" s="613"/>
      <c r="CS65" s="578">
        <f t="shared" si="130"/>
        <v>0</v>
      </c>
      <c r="CT65" s="19"/>
      <c r="CU65" s="277"/>
      <c r="CV65" s="580"/>
      <c r="CW65" s="307">
        <v>1</v>
      </c>
      <c r="CX65" s="307" t="s">
        <v>331</v>
      </c>
      <c r="CY65" s="612"/>
      <c r="CZ65" s="613"/>
      <c r="DA65" s="578">
        <f t="shared" si="131"/>
        <v>0</v>
      </c>
      <c r="DB65" s="19"/>
      <c r="DC65" s="277"/>
      <c r="DD65" s="580" t="s">
        <v>1322</v>
      </c>
      <c r="DE65" s="307">
        <v>1</v>
      </c>
      <c r="DF65" s="307" t="s">
        <v>331</v>
      </c>
      <c r="DG65" s="612">
        <v>51505.882352941197</v>
      </c>
      <c r="DH65" s="613">
        <v>0</v>
      </c>
      <c r="DI65" s="578">
        <f t="shared" si="132"/>
        <v>51505.882352941197</v>
      </c>
      <c r="DJ65" s="19"/>
      <c r="DK65" s="277"/>
      <c r="DL65" s="580" t="s">
        <v>1318</v>
      </c>
      <c r="DM65" s="307">
        <v>1</v>
      </c>
      <c r="DN65" s="307" t="s">
        <v>331</v>
      </c>
      <c r="DO65" s="612">
        <v>172634</v>
      </c>
      <c r="DP65" s="613">
        <v>0</v>
      </c>
      <c r="DQ65" s="578">
        <f t="shared" si="133"/>
        <v>172634</v>
      </c>
      <c r="DR65" s="19"/>
      <c r="DS65" s="277"/>
      <c r="DT65" s="580" t="s">
        <v>1320</v>
      </c>
      <c r="DU65" s="307">
        <v>1</v>
      </c>
      <c r="DV65" s="307" t="s">
        <v>331</v>
      </c>
      <c r="DW65" s="612">
        <v>109885</v>
      </c>
      <c r="DX65" s="613">
        <v>0</v>
      </c>
      <c r="DY65" s="578">
        <f t="shared" si="134"/>
        <v>109885</v>
      </c>
      <c r="DZ65" s="19"/>
      <c r="EA65" s="277"/>
      <c r="EB65" s="384"/>
      <c r="EC65" s="315">
        <v>1</v>
      </c>
      <c r="ED65" s="315" t="s">
        <v>331</v>
      </c>
      <c r="EE65" s="614"/>
      <c r="EF65" s="615"/>
      <c r="EG65" s="583" t="s">
        <v>1199</v>
      </c>
      <c r="EH65" s="19"/>
      <c r="EI65" s="277"/>
      <c r="EJ65" s="580"/>
      <c r="EK65" s="307">
        <v>1</v>
      </c>
      <c r="EL65" s="307" t="s">
        <v>331</v>
      </c>
      <c r="EM65" s="612"/>
      <c r="EN65" s="613"/>
      <c r="EO65" s="578">
        <f t="shared" si="135"/>
        <v>0</v>
      </c>
      <c r="EP65" s="19"/>
      <c r="EQ65" s="277"/>
    </row>
    <row r="66" spans="1:147" ht="37.5" customHeight="1" thickBot="1">
      <c r="A66" s="369"/>
      <c r="B66" s="214"/>
      <c r="C66" s="585" t="s">
        <v>338</v>
      </c>
      <c r="D66" s="586"/>
      <c r="E66" s="587"/>
      <c r="F66" s="587"/>
      <c r="G66" s="588"/>
      <c r="H66" s="589"/>
      <c r="I66" s="600">
        <f>SUM(I62:I65)</f>
        <v>0</v>
      </c>
      <c r="J66" s="19"/>
      <c r="K66" s="277"/>
      <c r="L66" s="586"/>
      <c r="M66" s="587"/>
      <c r="N66" s="587"/>
      <c r="O66" s="588"/>
      <c r="P66" s="589"/>
      <c r="Q66" s="600">
        <f>SUM(Q62:Q65)</f>
        <v>0</v>
      </c>
      <c r="R66" s="19"/>
      <c r="S66" s="277"/>
      <c r="T66" s="586"/>
      <c r="U66" s="587"/>
      <c r="V66" s="587"/>
      <c r="W66" s="588"/>
      <c r="X66" s="589"/>
      <c r="Y66" s="600">
        <f>SUM(Y62:Y65)</f>
        <v>0</v>
      </c>
      <c r="Z66" s="19"/>
      <c r="AA66" s="277"/>
      <c r="AB66" s="586"/>
      <c r="AC66" s="587"/>
      <c r="AD66" s="587"/>
      <c r="AE66" s="588"/>
      <c r="AF66" s="589"/>
      <c r="AG66" s="600">
        <f>SUM(AG62:AG65)</f>
        <v>0</v>
      </c>
      <c r="AH66" s="19"/>
      <c r="AI66" s="277"/>
      <c r="AJ66" s="586"/>
      <c r="AK66" s="587"/>
      <c r="AL66" s="587"/>
      <c r="AM66" s="588"/>
      <c r="AN66" s="589"/>
      <c r="AO66" s="600">
        <f>SUM(AO62:AO65)</f>
        <v>0</v>
      </c>
      <c r="AP66" s="19"/>
      <c r="AQ66" s="277"/>
      <c r="AR66" s="586"/>
      <c r="AS66" s="587"/>
      <c r="AT66" s="587"/>
      <c r="AU66" s="588"/>
      <c r="AV66" s="589"/>
      <c r="AW66" s="600">
        <f>SUM(AW62:AW65)</f>
        <v>0</v>
      </c>
      <c r="AX66" s="19"/>
      <c r="AY66" s="277"/>
      <c r="AZ66" s="586"/>
      <c r="BA66" s="587"/>
      <c r="BB66" s="587"/>
      <c r="BC66" s="588"/>
      <c r="BD66" s="589"/>
      <c r="BE66" s="600">
        <f>SUM(BE62:BE65)</f>
        <v>0</v>
      </c>
      <c r="BF66" s="19"/>
      <c r="BG66" s="277"/>
      <c r="BH66" s="586"/>
      <c r="BI66" s="587"/>
      <c r="BJ66" s="587"/>
      <c r="BK66" s="588"/>
      <c r="BL66" s="589"/>
      <c r="BM66" s="600">
        <f>SUM(BM62:BM65)</f>
        <v>0</v>
      </c>
      <c r="BN66" s="19"/>
      <c r="BO66" s="277"/>
      <c r="BP66" s="586"/>
      <c r="BQ66" s="587"/>
      <c r="BR66" s="587"/>
      <c r="BS66" s="588"/>
      <c r="BT66" s="589"/>
      <c r="BU66" s="600">
        <f>SUM(BU62:BU65)</f>
        <v>0</v>
      </c>
      <c r="BV66" s="19"/>
      <c r="BW66" s="277"/>
      <c r="BX66" s="586"/>
      <c r="BY66" s="587"/>
      <c r="BZ66" s="587"/>
      <c r="CA66" s="588"/>
      <c r="CB66" s="589"/>
      <c r="CC66" s="600">
        <f>SUM(CC62:CC65)</f>
        <v>0</v>
      </c>
      <c r="CD66" s="19"/>
      <c r="CE66" s="277"/>
      <c r="CF66" s="586"/>
      <c r="CG66" s="587"/>
      <c r="CH66" s="587"/>
      <c r="CI66" s="588"/>
      <c r="CJ66" s="589"/>
      <c r="CK66" s="600">
        <f>SUM(CK62:CK65)</f>
        <v>0</v>
      </c>
      <c r="CL66" s="19"/>
      <c r="CM66" s="277"/>
      <c r="CN66" s="586"/>
      <c r="CO66" s="587"/>
      <c r="CP66" s="587"/>
      <c r="CQ66" s="588"/>
      <c r="CR66" s="589"/>
      <c r="CS66" s="600">
        <f>SUM(CS62:CS65)</f>
        <v>0</v>
      </c>
      <c r="CT66" s="19"/>
      <c r="CU66" s="277"/>
      <c r="CV66" s="586"/>
      <c r="CW66" s="587"/>
      <c r="CX66" s="587"/>
      <c r="CY66" s="588"/>
      <c r="CZ66" s="589"/>
      <c r="DA66" s="600">
        <f>SUM(DA62:DA65)</f>
        <v>0</v>
      </c>
      <c r="DB66" s="19"/>
      <c r="DC66" s="277"/>
      <c r="DD66" s="586"/>
      <c r="DE66" s="587"/>
      <c r="DF66" s="587"/>
      <c r="DG66" s="588"/>
      <c r="DH66" s="589"/>
      <c r="DI66" s="600">
        <f>SUM(DI62:DI65)</f>
        <v>1323069.8823529412</v>
      </c>
      <c r="DJ66" s="19"/>
      <c r="DK66" s="277"/>
      <c r="DL66" s="586"/>
      <c r="DM66" s="587"/>
      <c r="DN66" s="587"/>
      <c r="DO66" s="588"/>
      <c r="DP66" s="589"/>
      <c r="DQ66" s="600">
        <f>SUM(DQ62:DQ65)</f>
        <v>1778486</v>
      </c>
      <c r="DR66" s="19"/>
      <c r="DS66" s="277"/>
      <c r="DT66" s="586"/>
      <c r="DU66" s="587"/>
      <c r="DV66" s="587"/>
      <c r="DW66" s="588"/>
      <c r="DX66" s="589"/>
      <c r="DY66" s="600">
        <f>SUM(DY62:DY65)</f>
        <v>1985782</v>
      </c>
      <c r="DZ66" s="19"/>
      <c r="EA66" s="277"/>
      <c r="EB66" s="591"/>
      <c r="EC66" s="592"/>
      <c r="ED66" s="592"/>
      <c r="EE66" s="593"/>
      <c r="EF66" s="594"/>
      <c r="EG66" s="575" t="s">
        <v>1199</v>
      </c>
      <c r="EH66" s="19"/>
      <c r="EI66" s="277"/>
      <c r="EJ66" s="586"/>
      <c r="EK66" s="587"/>
      <c r="EL66" s="587"/>
      <c r="EM66" s="588"/>
      <c r="EN66" s="589"/>
      <c r="EO66" s="600">
        <f>SUM(EO62:EO65)</f>
        <v>0</v>
      </c>
      <c r="EP66" s="19"/>
      <c r="EQ66" s="277"/>
    </row>
    <row r="67" spans="1:147" ht="37.5" customHeight="1" thickBot="1">
      <c r="A67" s="66"/>
      <c r="B67" s="561" t="s">
        <v>614</v>
      </c>
      <c r="C67" s="357"/>
      <c r="D67" s="124"/>
      <c r="E67" s="125"/>
      <c r="F67" s="125"/>
      <c r="G67" s="596"/>
      <c r="H67" s="597"/>
      <c r="I67" s="565"/>
      <c r="J67" s="19"/>
      <c r="K67" s="277"/>
      <c r="L67" s="124"/>
      <c r="M67" s="125"/>
      <c r="N67" s="125"/>
      <c r="O67" s="596"/>
      <c r="P67" s="597"/>
      <c r="Q67" s="565"/>
      <c r="R67" s="19"/>
      <c r="S67" s="277"/>
      <c r="T67" s="124"/>
      <c r="U67" s="125"/>
      <c r="V67" s="125"/>
      <c r="W67" s="596"/>
      <c r="X67" s="597"/>
      <c r="Y67" s="565"/>
      <c r="Z67" s="19"/>
      <c r="AA67" s="277"/>
      <c r="AB67" s="124"/>
      <c r="AC67" s="125"/>
      <c r="AD67" s="125"/>
      <c r="AE67" s="596"/>
      <c r="AF67" s="597"/>
      <c r="AG67" s="565"/>
      <c r="AH67" s="19"/>
      <c r="AI67" s="277"/>
      <c r="AJ67" s="124"/>
      <c r="AK67" s="125"/>
      <c r="AL67" s="125"/>
      <c r="AM67" s="596"/>
      <c r="AN67" s="597"/>
      <c r="AO67" s="565"/>
      <c r="AP67" s="19"/>
      <c r="AQ67" s="277"/>
      <c r="AR67" s="124"/>
      <c r="AS67" s="125"/>
      <c r="AT67" s="125"/>
      <c r="AU67" s="596"/>
      <c r="AV67" s="597"/>
      <c r="AW67" s="565"/>
      <c r="AX67" s="19"/>
      <c r="AY67" s="277"/>
      <c r="AZ67" s="124"/>
      <c r="BA67" s="125"/>
      <c r="BB67" s="125"/>
      <c r="BC67" s="596"/>
      <c r="BD67" s="597"/>
      <c r="BE67" s="565"/>
      <c r="BF67" s="19"/>
      <c r="BG67" s="277"/>
      <c r="BH67" s="124"/>
      <c r="BI67" s="125"/>
      <c r="BJ67" s="125"/>
      <c r="BK67" s="596"/>
      <c r="BL67" s="597"/>
      <c r="BM67" s="565"/>
      <c r="BN67" s="19"/>
      <c r="BO67" s="277"/>
      <c r="BP67" s="124"/>
      <c r="BQ67" s="125"/>
      <c r="BR67" s="125"/>
      <c r="BS67" s="596"/>
      <c r="BT67" s="597"/>
      <c r="BU67" s="565"/>
      <c r="BV67" s="19"/>
      <c r="BW67" s="277"/>
      <c r="BX67" s="124"/>
      <c r="BY67" s="125"/>
      <c r="BZ67" s="125"/>
      <c r="CA67" s="596"/>
      <c r="CB67" s="597"/>
      <c r="CC67" s="565"/>
      <c r="CD67" s="19"/>
      <c r="CE67" s="277"/>
      <c r="CF67" s="124"/>
      <c r="CG67" s="125"/>
      <c r="CH67" s="125"/>
      <c r="CI67" s="596"/>
      <c r="CJ67" s="597"/>
      <c r="CK67" s="565"/>
      <c r="CL67" s="19"/>
      <c r="CM67" s="277"/>
      <c r="CN67" s="124"/>
      <c r="CO67" s="125"/>
      <c r="CP67" s="125"/>
      <c r="CQ67" s="596"/>
      <c r="CR67" s="597"/>
      <c r="CS67" s="565"/>
      <c r="CT67" s="19"/>
      <c r="CU67" s="277"/>
      <c r="CV67" s="124"/>
      <c r="CW67" s="125"/>
      <c r="CX67" s="125"/>
      <c r="CY67" s="596"/>
      <c r="CZ67" s="597"/>
      <c r="DA67" s="565"/>
      <c r="DB67" s="19"/>
      <c r="DC67" s="277"/>
      <c r="DD67" s="124"/>
      <c r="DE67" s="125"/>
      <c r="DF67" s="125"/>
      <c r="DG67" s="596"/>
      <c r="DH67" s="597"/>
      <c r="DI67" s="565"/>
      <c r="DJ67" s="19"/>
      <c r="DK67" s="277"/>
      <c r="DL67" s="124"/>
      <c r="DM67" s="125"/>
      <c r="DN67" s="125"/>
      <c r="DO67" s="596"/>
      <c r="DP67" s="597"/>
      <c r="DQ67" s="565"/>
      <c r="DR67" s="19"/>
      <c r="DS67" s="277"/>
      <c r="DT67" s="124"/>
      <c r="DU67" s="125"/>
      <c r="DV67" s="125"/>
      <c r="DW67" s="596"/>
      <c r="DX67" s="597"/>
      <c r="DY67" s="565"/>
      <c r="DZ67" s="19"/>
      <c r="EA67" s="277"/>
      <c r="EB67" s="364"/>
      <c r="EC67" s="365"/>
      <c r="ED67" s="365"/>
      <c r="EE67" s="598"/>
      <c r="EF67" s="367"/>
      <c r="EG67" s="599"/>
      <c r="EH67" s="19"/>
      <c r="EI67" s="277"/>
      <c r="EJ67" s="124"/>
      <c r="EK67" s="125"/>
      <c r="EL67" s="125"/>
      <c r="EM67" s="596"/>
      <c r="EN67" s="597"/>
      <c r="EO67" s="565"/>
      <c r="EP67" s="19"/>
      <c r="EQ67" s="277"/>
    </row>
    <row r="68" spans="1:147" ht="37.5" customHeight="1" thickBot="1">
      <c r="A68" s="369"/>
      <c r="B68" s="191" t="s">
        <v>322</v>
      </c>
      <c r="C68" s="136" t="s">
        <v>323</v>
      </c>
      <c r="D68" s="570" t="s">
        <v>324</v>
      </c>
      <c r="E68" s="571" t="s">
        <v>325</v>
      </c>
      <c r="F68" s="371" t="s">
        <v>326</v>
      </c>
      <c r="G68" s="572" t="s">
        <v>327</v>
      </c>
      <c r="H68" s="373" t="s">
        <v>328</v>
      </c>
      <c r="I68" s="573" t="s">
        <v>329</v>
      </c>
      <c r="J68" s="297" t="s">
        <v>1167</v>
      </c>
      <c r="K68" s="298" t="s">
        <v>1168</v>
      </c>
      <c r="L68" s="570" t="s">
        <v>324</v>
      </c>
      <c r="M68" s="571" t="s">
        <v>325</v>
      </c>
      <c r="N68" s="371" t="s">
        <v>326</v>
      </c>
      <c r="O68" s="572" t="s">
        <v>327</v>
      </c>
      <c r="P68" s="373" t="s">
        <v>328</v>
      </c>
      <c r="Q68" s="573" t="s">
        <v>329</v>
      </c>
      <c r="R68" s="297" t="s">
        <v>1167</v>
      </c>
      <c r="S68" s="298" t="s">
        <v>1168</v>
      </c>
      <c r="T68" s="570" t="s">
        <v>324</v>
      </c>
      <c r="U68" s="571" t="s">
        <v>325</v>
      </c>
      <c r="V68" s="371" t="s">
        <v>326</v>
      </c>
      <c r="W68" s="572" t="s">
        <v>327</v>
      </c>
      <c r="X68" s="373" t="s">
        <v>328</v>
      </c>
      <c r="Y68" s="573" t="s">
        <v>329</v>
      </c>
      <c r="Z68" s="297" t="s">
        <v>1167</v>
      </c>
      <c r="AA68" s="298" t="s">
        <v>1168</v>
      </c>
      <c r="AB68" s="570" t="s">
        <v>324</v>
      </c>
      <c r="AC68" s="571" t="s">
        <v>325</v>
      </c>
      <c r="AD68" s="371" t="s">
        <v>326</v>
      </c>
      <c r="AE68" s="572" t="s">
        <v>327</v>
      </c>
      <c r="AF68" s="373" t="s">
        <v>328</v>
      </c>
      <c r="AG68" s="573" t="s">
        <v>329</v>
      </c>
      <c r="AH68" s="297" t="s">
        <v>1167</v>
      </c>
      <c r="AI68" s="298" t="s">
        <v>1168</v>
      </c>
      <c r="AJ68" s="570" t="s">
        <v>324</v>
      </c>
      <c r="AK68" s="571" t="s">
        <v>325</v>
      </c>
      <c r="AL68" s="371" t="s">
        <v>326</v>
      </c>
      <c r="AM68" s="572" t="s">
        <v>327</v>
      </c>
      <c r="AN68" s="373" t="s">
        <v>328</v>
      </c>
      <c r="AO68" s="573" t="s">
        <v>329</v>
      </c>
      <c r="AP68" s="297" t="s">
        <v>1167</v>
      </c>
      <c r="AQ68" s="298" t="s">
        <v>1168</v>
      </c>
      <c r="AR68" s="570" t="s">
        <v>324</v>
      </c>
      <c r="AS68" s="571" t="s">
        <v>325</v>
      </c>
      <c r="AT68" s="371" t="s">
        <v>326</v>
      </c>
      <c r="AU68" s="572" t="s">
        <v>327</v>
      </c>
      <c r="AV68" s="373" t="s">
        <v>328</v>
      </c>
      <c r="AW68" s="573" t="s">
        <v>329</v>
      </c>
      <c r="AX68" s="297" t="s">
        <v>1167</v>
      </c>
      <c r="AY68" s="298" t="s">
        <v>1168</v>
      </c>
      <c r="AZ68" s="570" t="s">
        <v>324</v>
      </c>
      <c r="BA68" s="571" t="s">
        <v>325</v>
      </c>
      <c r="BB68" s="371" t="s">
        <v>326</v>
      </c>
      <c r="BC68" s="572" t="s">
        <v>327</v>
      </c>
      <c r="BD68" s="373" t="s">
        <v>328</v>
      </c>
      <c r="BE68" s="573" t="s">
        <v>329</v>
      </c>
      <c r="BF68" s="297" t="s">
        <v>1167</v>
      </c>
      <c r="BG68" s="298" t="s">
        <v>1168</v>
      </c>
      <c r="BH68" s="570" t="s">
        <v>324</v>
      </c>
      <c r="BI68" s="571" t="s">
        <v>325</v>
      </c>
      <c r="BJ68" s="371" t="s">
        <v>326</v>
      </c>
      <c r="BK68" s="572" t="s">
        <v>327</v>
      </c>
      <c r="BL68" s="373" t="s">
        <v>328</v>
      </c>
      <c r="BM68" s="573" t="s">
        <v>329</v>
      </c>
      <c r="BN68" s="297" t="s">
        <v>1167</v>
      </c>
      <c r="BO68" s="298" t="s">
        <v>1168</v>
      </c>
      <c r="BP68" s="570" t="s">
        <v>324</v>
      </c>
      <c r="BQ68" s="571" t="s">
        <v>325</v>
      </c>
      <c r="BR68" s="371" t="s">
        <v>326</v>
      </c>
      <c r="BS68" s="572" t="s">
        <v>327</v>
      </c>
      <c r="BT68" s="373" t="s">
        <v>328</v>
      </c>
      <c r="BU68" s="573" t="s">
        <v>329</v>
      </c>
      <c r="BV68" s="297" t="s">
        <v>1167</v>
      </c>
      <c r="BW68" s="298" t="s">
        <v>1168</v>
      </c>
      <c r="BX68" s="570" t="s">
        <v>324</v>
      </c>
      <c r="BY68" s="571" t="s">
        <v>325</v>
      </c>
      <c r="BZ68" s="371" t="s">
        <v>326</v>
      </c>
      <c r="CA68" s="572" t="s">
        <v>327</v>
      </c>
      <c r="CB68" s="373" t="s">
        <v>328</v>
      </c>
      <c r="CC68" s="573" t="s">
        <v>329</v>
      </c>
      <c r="CD68" s="297" t="s">
        <v>1167</v>
      </c>
      <c r="CE68" s="298" t="s">
        <v>1168</v>
      </c>
      <c r="CF68" s="570" t="s">
        <v>324</v>
      </c>
      <c r="CG68" s="571" t="s">
        <v>325</v>
      </c>
      <c r="CH68" s="371" t="s">
        <v>326</v>
      </c>
      <c r="CI68" s="572" t="s">
        <v>327</v>
      </c>
      <c r="CJ68" s="373" t="s">
        <v>328</v>
      </c>
      <c r="CK68" s="573" t="s">
        <v>329</v>
      </c>
      <c r="CL68" s="297" t="s">
        <v>1167</v>
      </c>
      <c r="CM68" s="298" t="s">
        <v>1168</v>
      </c>
      <c r="CN68" s="570" t="s">
        <v>324</v>
      </c>
      <c r="CO68" s="571" t="s">
        <v>325</v>
      </c>
      <c r="CP68" s="371" t="s">
        <v>326</v>
      </c>
      <c r="CQ68" s="572" t="s">
        <v>327</v>
      </c>
      <c r="CR68" s="373" t="s">
        <v>328</v>
      </c>
      <c r="CS68" s="573" t="s">
        <v>329</v>
      </c>
      <c r="CT68" s="297" t="s">
        <v>1167</v>
      </c>
      <c r="CU68" s="298" t="s">
        <v>1168</v>
      </c>
      <c r="CV68" s="570" t="s">
        <v>324</v>
      </c>
      <c r="CW68" s="571" t="s">
        <v>325</v>
      </c>
      <c r="CX68" s="371" t="s">
        <v>326</v>
      </c>
      <c r="CY68" s="572" t="s">
        <v>327</v>
      </c>
      <c r="CZ68" s="373" t="s">
        <v>328</v>
      </c>
      <c r="DA68" s="573" t="s">
        <v>329</v>
      </c>
      <c r="DB68" s="297" t="s">
        <v>1167</v>
      </c>
      <c r="DC68" s="298" t="s">
        <v>1168</v>
      </c>
      <c r="DD68" s="570" t="s">
        <v>324</v>
      </c>
      <c r="DE68" s="571" t="s">
        <v>325</v>
      </c>
      <c r="DF68" s="371" t="s">
        <v>326</v>
      </c>
      <c r="DG68" s="572" t="s">
        <v>327</v>
      </c>
      <c r="DH68" s="373" t="s">
        <v>328</v>
      </c>
      <c r="DI68" s="573" t="s">
        <v>329</v>
      </c>
      <c r="DJ68" s="297" t="s">
        <v>1167</v>
      </c>
      <c r="DK68" s="298" t="s">
        <v>1168</v>
      </c>
      <c r="DL68" s="570" t="s">
        <v>324</v>
      </c>
      <c r="DM68" s="571" t="s">
        <v>325</v>
      </c>
      <c r="DN68" s="371" t="s">
        <v>326</v>
      </c>
      <c r="DO68" s="572" t="s">
        <v>327</v>
      </c>
      <c r="DP68" s="373" t="s">
        <v>328</v>
      </c>
      <c r="DQ68" s="573" t="s">
        <v>329</v>
      </c>
      <c r="DR68" s="297" t="s">
        <v>1167</v>
      </c>
      <c r="DS68" s="298" t="s">
        <v>1168</v>
      </c>
      <c r="DT68" s="570" t="s">
        <v>324</v>
      </c>
      <c r="DU68" s="571" t="s">
        <v>325</v>
      </c>
      <c r="DV68" s="371" t="s">
        <v>326</v>
      </c>
      <c r="DW68" s="572" t="s">
        <v>327</v>
      </c>
      <c r="DX68" s="373" t="s">
        <v>328</v>
      </c>
      <c r="DY68" s="573" t="s">
        <v>329</v>
      </c>
      <c r="DZ68" s="297" t="s">
        <v>1167</v>
      </c>
      <c r="EA68" s="298" t="s">
        <v>1168</v>
      </c>
      <c r="EB68" s="574" t="s">
        <v>324</v>
      </c>
      <c r="EC68" s="191" t="s">
        <v>325</v>
      </c>
      <c r="ED68" s="376" t="s">
        <v>326</v>
      </c>
      <c r="EE68" s="378" t="s">
        <v>327</v>
      </c>
      <c r="EF68" s="191" t="s">
        <v>328</v>
      </c>
      <c r="EG68" s="575" t="s">
        <v>329</v>
      </c>
      <c r="EH68" s="297" t="s">
        <v>1167</v>
      </c>
      <c r="EI68" s="298" t="s">
        <v>1168</v>
      </c>
      <c r="EJ68" s="570" t="s">
        <v>324</v>
      </c>
      <c r="EK68" s="571" t="s">
        <v>325</v>
      </c>
      <c r="EL68" s="371" t="s">
        <v>326</v>
      </c>
      <c r="EM68" s="572" t="s">
        <v>327</v>
      </c>
      <c r="EN68" s="373" t="s">
        <v>328</v>
      </c>
      <c r="EO68" s="573" t="s">
        <v>329</v>
      </c>
      <c r="EP68" s="297" t="s">
        <v>1167</v>
      </c>
      <c r="EQ68" s="298" t="s">
        <v>1168</v>
      </c>
    </row>
    <row r="69" spans="1:147" ht="37.5" customHeight="1" thickBot="1">
      <c r="A69" s="369"/>
      <c r="B69" s="379">
        <v>1</v>
      </c>
      <c r="C69" s="305" t="s">
        <v>615</v>
      </c>
      <c r="D69" s="580"/>
      <c r="E69" s="307">
        <v>1</v>
      </c>
      <c r="F69" s="307" t="s">
        <v>331</v>
      </c>
      <c r="G69" s="603"/>
      <c r="H69" s="309"/>
      <c r="I69" s="578">
        <f t="shared" ref="I69:I72" si="136">+(G69+(G69*H69))*E69</f>
        <v>0</v>
      </c>
      <c r="J69" s="311" t="s">
        <v>1169</v>
      </c>
      <c r="K69" s="312"/>
      <c r="L69" s="580"/>
      <c r="M69" s="307">
        <v>1</v>
      </c>
      <c r="N69" s="307" t="s">
        <v>331</v>
      </c>
      <c r="O69" s="603"/>
      <c r="P69" s="309"/>
      <c r="Q69" s="578">
        <f t="shared" ref="Q69:Q72" si="137">+(O69+(O69*P69))*M69</f>
        <v>0</v>
      </c>
      <c r="R69" s="311" t="s">
        <v>1169</v>
      </c>
      <c r="S69" s="312"/>
      <c r="T69" s="580"/>
      <c r="U69" s="307">
        <v>1</v>
      </c>
      <c r="V69" s="307" t="s">
        <v>331</v>
      </c>
      <c r="W69" s="603"/>
      <c r="X69" s="309"/>
      <c r="Y69" s="578">
        <f t="shared" ref="Y69:Y72" si="138">+(W69+(W69*X69))*U69</f>
        <v>0</v>
      </c>
      <c r="Z69" s="311" t="s">
        <v>1169</v>
      </c>
      <c r="AA69" s="312"/>
      <c r="AB69" s="580"/>
      <c r="AC69" s="307">
        <v>1</v>
      </c>
      <c r="AD69" s="307" t="s">
        <v>331</v>
      </c>
      <c r="AE69" s="603"/>
      <c r="AF69" s="309"/>
      <c r="AG69" s="578">
        <f t="shared" ref="AG69:AG72" si="139">+(AE69+(AE69*AF69))*AC69</f>
        <v>0</v>
      </c>
      <c r="AH69" s="311" t="s">
        <v>1169</v>
      </c>
      <c r="AI69" s="312"/>
      <c r="AJ69" s="580"/>
      <c r="AK69" s="307">
        <v>1</v>
      </c>
      <c r="AL69" s="307" t="s">
        <v>331</v>
      </c>
      <c r="AM69" s="603"/>
      <c r="AN69" s="309"/>
      <c r="AO69" s="578">
        <f t="shared" ref="AO69:AO72" si="140">+(AM69+(AM69*AN69))*AK69</f>
        <v>0</v>
      </c>
      <c r="AP69" s="311" t="s">
        <v>1169</v>
      </c>
      <c r="AQ69" s="312"/>
      <c r="AR69" s="580"/>
      <c r="AS69" s="307">
        <v>1</v>
      </c>
      <c r="AT69" s="307" t="s">
        <v>331</v>
      </c>
      <c r="AU69" s="603"/>
      <c r="AV69" s="309"/>
      <c r="AW69" s="578">
        <f t="shared" ref="AW69:AW72" si="141">+(AU69+(AU69*AV69))*AS69</f>
        <v>0</v>
      </c>
      <c r="AX69" s="311" t="s">
        <v>1169</v>
      </c>
      <c r="AY69" s="312"/>
      <c r="AZ69" s="580"/>
      <c r="BA69" s="307">
        <v>1</v>
      </c>
      <c r="BB69" s="307" t="s">
        <v>331</v>
      </c>
      <c r="BC69" s="603"/>
      <c r="BD69" s="309"/>
      <c r="BE69" s="578">
        <f t="shared" ref="BE69:BE72" si="142">+(BC69+(BC69*BD69))*BA69</f>
        <v>0</v>
      </c>
      <c r="BF69" s="311" t="s">
        <v>1169</v>
      </c>
      <c r="BG69" s="312"/>
      <c r="BH69" s="580"/>
      <c r="BI69" s="307">
        <v>1</v>
      </c>
      <c r="BJ69" s="307" t="s">
        <v>331</v>
      </c>
      <c r="BK69" s="603"/>
      <c r="BL69" s="309"/>
      <c r="BM69" s="578">
        <f t="shared" ref="BM69:BM72" si="143">+(BK69+(BK69*BL69))*BI69</f>
        <v>0</v>
      </c>
      <c r="BN69" s="311" t="s">
        <v>1169</v>
      </c>
      <c r="BO69" s="312"/>
      <c r="BP69" s="580"/>
      <c r="BQ69" s="307">
        <v>1</v>
      </c>
      <c r="BR69" s="307" t="s">
        <v>331</v>
      </c>
      <c r="BS69" s="603"/>
      <c r="BT69" s="309"/>
      <c r="BU69" s="578">
        <f t="shared" ref="BU69:BU72" si="144">+(BS69+(BS69*BT69))*BQ69</f>
        <v>0</v>
      </c>
      <c r="BV69" s="311" t="s">
        <v>1169</v>
      </c>
      <c r="BW69" s="312"/>
      <c r="BX69" s="580" t="s">
        <v>1323</v>
      </c>
      <c r="BY69" s="307">
        <v>1</v>
      </c>
      <c r="BZ69" s="307" t="s">
        <v>331</v>
      </c>
      <c r="CA69" s="603">
        <v>3045000</v>
      </c>
      <c r="CB69" s="309"/>
      <c r="CC69" s="578">
        <f t="shared" ref="CC69:CC72" si="145">+(CA69+(CA69*CB69))*BY69</f>
        <v>3045000</v>
      </c>
      <c r="CD69" s="311" t="s">
        <v>1170</v>
      </c>
      <c r="CE69" s="312"/>
      <c r="CF69" s="580"/>
      <c r="CG69" s="307">
        <v>1</v>
      </c>
      <c r="CH69" s="307" t="s">
        <v>331</v>
      </c>
      <c r="CI69" s="603"/>
      <c r="CJ69" s="309"/>
      <c r="CK69" s="578">
        <f t="shared" ref="CK69:CK72" si="146">+(CI69+(CI69*CJ69))*CG69</f>
        <v>0</v>
      </c>
      <c r="CL69" s="311" t="s">
        <v>1169</v>
      </c>
      <c r="CM69" s="312"/>
      <c r="CN69" s="580"/>
      <c r="CO69" s="307">
        <v>1</v>
      </c>
      <c r="CP69" s="307" t="s">
        <v>331</v>
      </c>
      <c r="CQ69" s="603"/>
      <c r="CR69" s="309"/>
      <c r="CS69" s="578">
        <f t="shared" ref="CS69:CS72" si="147">+(CQ69+(CQ69*CR69))*CO69</f>
        <v>0</v>
      </c>
      <c r="CT69" s="311" t="s">
        <v>1169</v>
      </c>
      <c r="CU69" s="312"/>
      <c r="CV69" s="580"/>
      <c r="CW69" s="307">
        <v>1</v>
      </c>
      <c r="CX69" s="307" t="s">
        <v>331</v>
      </c>
      <c r="CY69" s="603"/>
      <c r="CZ69" s="309"/>
      <c r="DA69" s="578">
        <f t="shared" ref="DA69:DA72" si="148">+(CY69+(CY69*CZ69))*CW69</f>
        <v>0</v>
      </c>
      <c r="DB69" s="311" t="s">
        <v>1169</v>
      </c>
      <c r="DC69" s="312"/>
      <c r="DD69" s="580"/>
      <c r="DE69" s="307">
        <v>1</v>
      </c>
      <c r="DF69" s="307" t="s">
        <v>331</v>
      </c>
      <c r="DG69" s="603"/>
      <c r="DH69" s="309"/>
      <c r="DI69" s="578">
        <f t="shared" ref="DI69:DI72" si="149">+(DG69+(DG69*DH69))*DE69</f>
        <v>0</v>
      </c>
      <c r="DJ69" s="311" t="s">
        <v>1169</v>
      </c>
      <c r="DK69" s="312"/>
      <c r="DL69" s="580" t="s">
        <v>1318</v>
      </c>
      <c r="DM69" s="307">
        <v>1</v>
      </c>
      <c r="DN69" s="307" t="s">
        <v>331</v>
      </c>
      <c r="DO69" s="603">
        <v>1175641</v>
      </c>
      <c r="DP69" s="309">
        <v>0</v>
      </c>
      <c r="DQ69" s="578">
        <f t="shared" ref="DQ69:DQ72" si="150">+(DO69+(DO69*DP69))*DM69</f>
        <v>1175641</v>
      </c>
      <c r="DR69" s="311" t="s">
        <v>1170</v>
      </c>
      <c r="DS69" s="312"/>
      <c r="DT69" s="580" t="s">
        <v>1320</v>
      </c>
      <c r="DU69" s="307">
        <v>1</v>
      </c>
      <c r="DV69" s="307" t="s">
        <v>331</v>
      </c>
      <c r="DW69" s="603">
        <v>1290000</v>
      </c>
      <c r="DX69" s="309">
        <v>0</v>
      </c>
      <c r="DY69" s="578">
        <f t="shared" ref="DY69:DY72" si="151">+(DW69+(DW69*DX69))*DU69</f>
        <v>1290000</v>
      </c>
      <c r="DZ69" s="311" t="s">
        <v>1170</v>
      </c>
      <c r="EA69" s="312"/>
      <c r="EB69" s="421"/>
      <c r="EC69" s="315">
        <v>1</v>
      </c>
      <c r="ED69" s="315" t="s">
        <v>331</v>
      </c>
      <c r="EE69" s="604"/>
      <c r="EF69" s="317"/>
      <c r="EG69" s="583" t="s">
        <v>1199</v>
      </c>
      <c r="EH69" s="311" t="s">
        <v>1169</v>
      </c>
      <c r="EI69" s="312"/>
      <c r="EJ69" s="580"/>
      <c r="EK69" s="307">
        <v>1</v>
      </c>
      <c r="EL69" s="307" t="s">
        <v>331</v>
      </c>
      <c r="EM69" s="603"/>
      <c r="EN69" s="309"/>
      <c r="EO69" s="578">
        <f t="shared" ref="EO69:EO72" si="152">+(EM69+(EM69*EN69))*EK69</f>
        <v>0</v>
      </c>
      <c r="EP69" s="311" t="s">
        <v>1169</v>
      </c>
      <c r="EQ69" s="312"/>
    </row>
    <row r="70" spans="1:147" ht="37.5" customHeight="1">
      <c r="A70" s="369"/>
      <c r="B70" s="379">
        <v>2</v>
      </c>
      <c r="C70" s="305" t="s">
        <v>616</v>
      </c>
      <c r="D70" s="580"/>
      <c r="E70" s="307">
        <v>1</v>
      </c>
      <c r="F70" s="307" t="s">
        <v>331</v>
      </c>
      <c r="G70" s="603"/>
      <c r="H70" s="309"/>
      <c r="I70" s="578">
        <f t="shared" si="136"/>
        <v>0</v>
      </c>
      <c r="J70" s="19"/>
      <c r="K70" s="277"/>
      <c r="L70" s="580"/>
      <c r="M70" s="307">
        <v>1</v>
      </c>
      <c r="N70" s="307" t="s">
        <v>331</v>
      </c>
      <c r="O70" s="603"/>
      <c r="P70" s="309"/>
      <c r="Q70" s="578">
        <f t="shared" si="137"/>
        <v>0</v>
      </c>
      <c r="R70" s="19"/>
      <c r="S70" s="277"/>
      <c r="T70" s="580"/>
      <c r="U70" s="307">
        <v>1</v>
      </c>
      <c r="V70" s="307" t="s">
        <v>331</v>
      </c>
      <c r="W70" s="603"/>
      <c r="X70" s="309"/>
      <c r="Y70" s="578">
        <f t="shared" si="138"/>
        <v>0</v>
      </c>
      <c r="Z70" s="19"/>
      <c r="AA70" s="277"/>
      <c r="AB70" s="580"/>
      <c r="AC70" s="307">
        <v>1</v>
      </c>
      <c r="AD70" s="307" t="s">
        <v>331</v>
      </c>
      <c r="AE70" s="603"/>
      <c r="AF70" s="309"/>
      <c r="AG70" s="578">
        <f t="shared" si="139"/>
        <v>0</v>
      </c>
      <c r="AH70" s="19"/>
      <c r="AI70" s="277"/>
      <c r="AJ70" s="580"/>
      <c r="AK70" s="307">
        <v>1</v>
      </c>
      <c r="AL70" s="307" t="s">
        <v>331</v>
      </c>
      <c r="AM70" s="603"/>
      <c r="AN70" s="309"/>
      <c r="AO70" s="578">
        <f t="shared" si="140"/>
        <v>0</v>
      </c>
      <c r="AP70" s="19"/>
      <c r="AQ70" s="277"/>
      <c r="AR70" s="580"/>
      <c r="AS70" s="307">
        <v>1</v>
      </c>
      <c r="AT70" s="307" t="s">
        <v>331</v>
      </c>
      <c r="AU70" s="603"/>
      <c r="AV70" s="309"/>
      <c r="AW70" s="578">
        <f t="shared" si="141"/>
        <v>0</v>
      </c>
      <c r="AX70" s="19"/>
      <c r="AY70" s="277"/>
      <c r="AZ70" s="580"/>
      <c r="BA70" s="307">
        <v>1</v>
      </c>
      <c r="BB70" s="307" t="s">
        <v>331</v>
      </c>
      <c r="BC70" s="603"/>
      <c r="BD70" s="309"/>
      <c r="BE70" s="578">
        <f t="shared" si="142"/>
        <v>0</v>
      </c>
      <c r="BF70" s="19"/>
      <c r="BG70" s="277"/>
      <c r="BH70" s="580"/>
      <c r="BI70" s="307">
        <v>1</v>
      </c>
      <c r="BJ70" s="307" t="s">
        <v>331</v>
      </c>
      <c r="BK70" s="603"/>
      <c r="BL70" s="309"/>
      <c r="BM70" s="578">
        <f t="shared" si="143"/>
        <v>0</v>
      </c>
      <c r="BN70" s="19"/>
      <c r="BO70" s="277"/>
      <c r="BP70" s="580"/>
      <c r="BQ70" s="307">
        <v>1</v>
      </c>
      <c r="BR70" s="307" t="s">
        <v>331</v>
      </c>
      <c r="BS70" s="603"/>
      <c r="BT70" s="309"/>
      <c r="BU70" s="578">
        <f t="shared" si="144"/>
        <v>0</v>
      </c>
      <c r="BV70" s="19"/>
      <c r="BW70" s="277"/>
      <c r="BX70" s="580" t="s">
        <v>1323</v>
      </c>
      <c r="BY70" s="307">
        <v>1</v>
      </c>
      <c r="BZ70" s="307" t="s">
        <v>331</v>
      </c>
      <c r="CA70" s="603">
        <v>304500</v>
      </c>
      <c r="CB70" s="309"/>
      <c r="CC70" s="578">
        <f t="shared" si="145"/>
        <v>304500</v>
      </c>
      <c r="CD70" s="19"/>
      <c r="CE70" s="277"/>
      <c r="CF70" s="580"/>
      <c r="CG70" s="307">
        <v>1</v>
      </c>
      <c r="CH70" s="307" t="s">
        <v>331</v>
      </c>
      <c r="CI70" s="603"/>
      <c r="CJ70" s="309"/>
      <c r="CK70" s="578">
        <f t="shared" si="146"/>
        <v>0</v>
      </c>
      <c r="CL70" s="19"/>
      <c r="CM70" s="277"/>
      <c r="CN70" s="580"/>
      <c r="CO70" s="307">
        <v>1</v>
      </c>
      <c r="CP70" s="307" t="s">
        <v>331</v>
      </c>
      <c r="CQ70" s="603"/>
      <c r="CR70" s="309"/>
      <c r="CS70" s="578">
        <f t="shared" si="147"/>
        <v>0</v>
      </c>
      <c r="CT70" s="19"/>
      <c r="CU70" s="277"/>
      <c r="CV70" s="580"/>
      <c r="CW70" s="307">
        <v>1</v>
      </c>
      <c r="CX70" s="307" t="s">
        <v>331</v>
      </c>
      <c r="CY70" s="603"/>
      <c r="CZ70" s="309"/>
      <c r="DA70" s="578">
        <f t="shared" si="148"/>
        <v>0</v>
      </c>
      <c r="DB70" s="19"/>
      <c r="DC70" s="277"/>
      <c r="DD70" s="580"/>
      <c r="DE70" s="307">
        <v>1</v>
      </c>
      <c r="DF70" s="307" t="s">
        <v>331</v>
      </c>
      <c r="DG70" s="603"/>
      <c r="DH70" s="309"/>
      <c r="DI70" s="578">
        <f t="shared" si="149"/>
        <v>0</v>
      </c>
      <c r="DJ70" s="19"/>
      <c r="DK70" s="277"/>
      <c r="DL70" s="580" t="s">
        <v>1318</v>
      </c>
      <c r="DM70" s="307">
        <v>1</v>
      </c>
      <c r="DN70" s="307" t="s">
        <v>331</v>
      </c>
      <c r="DO70" s="603">
        <v>90922</v>
      </c>
      <c r="DP70" s="309">
        <v>0</v>
      </c>
      <c r="DQ70" s="578">
        <f t="shared" si="150"/>
        <v>90922</v>
      </c>
      <c r="DR70" s="19"/>
      <c r="DS70" s="277"/>
      <c r="DT70" s="580" t="s">
        <v>1320</v>
      </c>
      <c r="DU70" s="307">
        <v>1</v>
      </c>
      <c r="DV70" s="307" t="s">
        <v>331</v>
      </c>
      <c r="DW70" s="603">
        <v>146000</v>
      </c>
      <c r="DX70" s="309">
        <v>0</v>
      </c>
      <c r="DY70" s="578">
        <f t="shared" si="151"/>
        <v>146000</v>
      </c>
      <c r="DZ70" s="19"/>
      <c r="EA70" s="277"/>
      <c r="EB70" s="421"/>
      <c r="EC70" s="315">
        <v>1</v>
      </c>
      <c r="ED70" s="315" t="s">
        <v>331</v>
      </c>
      <c r="EE70" s="604"/>
      <c r="EF70" s="317"/>
      <c r="EG70" s="583" t="s">
        <v>1199</v>
      </c>
      <c r="EH70" s="19"/>
      <c r="EI70" s="277"/>
      <c r="EJ70" s="580"/>
      <c r="EK70" s="307">
        <v>1</v>
      </c>
      <c r="EL70" s="307" t="s">
        <v>331</v>
      </c>
      <c r="EM70" s="603"/>
      <c r="EN70" s="309"/>
      <c r="EO70" s="578">
        <f t="shared" si="152"/>
        <v>0</v>
      </c>
      <c r="EP70" s="19"/>
      <c r="EQ70" s="277"/>
    </row>
    <row r="71" spans="1:147" ht="37.5" customHeight="1">
      <c r="A71" s="369"/>
      <c r="B71" s="379">
        <v>3</v>
      </c>
      <c r="C71" s="305" t="s">
        <v>617</v>
      </c>
      <c r="D71" s="580"/>
      <c r="E71" s="307">
        <v>1</v>
      </c>
      <c r="F71" s="307" t="s">
        <v>331</v>
      </c>
      <c r="G71" s="603"/>
      <c r="H71" s="309"/>
      <c r="I71" s="578">
        <f t="shared" si="136"/>
        <v>0</v>
      </c>
      <c r="J71" s="19"/>
      <c r="K71" s="277"/>
      <c r="L71" s="580"/>
      <c r="M71" s="307">
        <v>1</v>
      </c>
      <c r="N71" s="307" t="s">
        <v>331</v>
      </c>
      <c r="O71" s="603"/>
      <c r="P71" s="309"/>
      <c r="Q71" s="578">
        <f t="shared" si="137"/>
        <v>0</v>
      </c>
      <c r="R71" s="19"/>
      <c r="S71" s="277"/>
      <c r="T71" s="580"/>
      <c r="U71" s="307">
        <v>1</v>
      </c>
      <c r="V71" s="307" t="s">
        <v>331</v>
      </c>
      <c r="W71" s="603"/>
      <c r="X71" s="309"/>
      <c r="Y71" s="578">
        <f t="shared" si="138"/>
        <v>0</v>
      </c>
      <c r="Z71" s="19"/>
      <c r="AA71" s="277"/>
      <c r="AB71" s="580"/>
      <c r="AC71" s="307">
        <v>1</v>
      </c>
      <c r="AD71" s="307" t="s">
        <v>331</v>
      </c>
      <c r="AE71" s="603"/>
      <c r="AF71" s="309"/>
      <c r="AG71" s="578">
        <f t="shared" si="139"/>
        <v>0</v>
      </c>
      <c r="AH71" s="19"/>
      <c r="AI71" s="277"/>
      <c r="AJ71" s="580"/>
      <c r="AK71" s="307">
        <v>1</v>
      </c>
      <c r="AL71" s="307" t="s">
        <v>331</v>
      </c>
      <c r="AM71" s="603"/>
      <c r="AN71" s="309"/>
      <c r="AO71" s="578">
        <f t="shared" si="140"/>
        <v>0</v>
      </c>
      <c r="AP71" s="19"/>
      <c r="AQ71" s="277"/>
      <c r="AR71" s="580"/>
      <c r="AS71" s="307">
        <v>1</v>
      </c>
      <c r="AT71" s="307" t="s">
        <v>331</v>
      </c>
      <c r="AU71" s="603"/>
      <c r="AV71" s="309"/>
      <c r="AW71" s="578">
        <f t="shared" si="141"/>
        <v>0</v>
      </c>
      <c r="AX71" s="19"/>
      <c r="AY71" s="277"/>
      <c r="AZ71" s="580"/>
      <c r="BA71" s="307">
        <v>1</v>
      </c>
      <c r="BB71" s="307" t="s">
        <v>331</v>
      </c>
      <c r="BC71" s="603"/>
      <c r="BD71" s="309"/>
      <c r="BE71" s="578">
        <f t="shared" si="142"/>
        <v>0</v>
      </c>
      <c r="BF71" s="19"/>
      <c r="BG71" s="277"/>
      <c r="BH71" s="580"/>
      <c r="BI71" s="307">
        <v>1</v>
      </c>
      <c r="BJ71" s="307" t="s">
        <v>331</v>
      </c>
      <c r="BK71" s="603"/>
      <c r="BL71" s="309"/>
      <c r="BM71" s="578">
        <f t="shared" si="143"/>
        <v>0</v>
      </c>
      <c r="BN71" s="19"/>
      <c r="BO71" s="277"/>
      <c r="BP71" s="580"/>
      <c r="BQ71" s="307">
        <v>1</v>
      </c>
      <c r="BR71" s="307" t="s">
        <v>331</v>
      </c>
      <c r="BS71" s="603"/>
      <c r="BT71" s="309"/>
      <c r="BU71" s="578">
        <f t="shared" si="144"/>
        <v>0</v>
      </c>
      <c r="BV71" s="19"/>
      <c r="BW71" s="277"/>
      <c r="BX71" s="580" t="s">
        <v>1323</v>
      </c>
      <c r="BY71" s="307">
        <v>1</v>
      </c>
      <c r="BZ71" s="307" t="s">
        <v>331</v>
      </c>
      <c r="CA71" s="603">
        <v>299250</v>
      </c>
      <c r="CB71" s="309"/>
      <c r="CC71" s="578">
        <f t="shared" si="145"/>
        <v>299250</v>
      </c>
      <c r="CD71" s="19"/>
      <c r="CE71" s="277"/>
      <c r="CF71" s="580"/>
      <c r="CG71" s="307">
        <v>1</v>
      </c>
      <c r="CH71" s="307" t="s">
        <v>331</v>
      </c>
      <c r="CI71" s="603"/>
      <c r="CJ71" s="309"/>
      <c r="CK71" s="578">
        <f t="shared" si="146"/>
        <v>0</v>
      </c>
      <c r="CL71" s="19"/>
      <c r="CM71" s="277"/>
      <c r="CN71" s="580"/>
      <c r="CO71" s="307">
        <v>1</v>
      </c>
      <c r="CP71" s="307" t="s">
        <v>331</v>
      </c>
      <c r="CQ71" s="603"/>
      <c r="CR71" s="309"/>
      <c r="CS71" s="578">
        <f t="shared" si="147"/>
        <v>0</v>
      </c>
      <c r="CT71" s="19"/>
      <c r="CU71" s="277"/>
      <c r="CV71" s="580"/>
      <c r="CW71" s="307">
        <v>1</v>
      </c>
      <c r="CX71" s="307" t="s">
        <v>331</v>
      </c>
      <c r="CY71" s="603"/>
      <c r="CZ71" s="309"/>
      <c r="DA71" s="578">
        <f t="shared" si="148"/>
        <v>0</v>
      </c>
      <c r="DB71" s="19"/>
      <c r="DC71" s="277"/>
      <c r="DD71" s="580"/>
      <c r="DE71" s="307">
        <v>1</v>
      </c>
      <c r="DF71" s="307" t="s">
        <v>331</v>
      </c>
      <c r="DG71" s="603"/>
      <c r="DH71" s="309"/>
      <c r="DI71" s="578">
        <f t="shared" si="149"/>
        <v>0</v>
      </c>
      <c r="DJ71" s="19"/>
      <c r="DK71" s="277"/>
      <c r="DL71" s="580" t="s">
        <v>1318</v>
      </c>
      <c r="DM71" s="307">
        <v>1</v>
      </c>
      <c r="DN71" s="307" t="s">
        <v>331</v>
      </c>
      <c r="DO71" s="603">
        <v>90922</v>
      </c>
      <c r="DP71" s="309">
        <v>0</v>
      </c>
      <c r="DQ71" s="578">
        <f t="shared" si="150"/>
        <v>90922</v>
      </c>
      <c r="DR71" s="19"/>
      <c r="DS71" s="277"/>
      <c r="DT71" s="580" t="s">
        <v>1320</v>
      </c>
      <c r="DU71" s="307">
        <v>1</v>
      </c>
      <c r="DV71" s="307" t="s">
        <v>331</v>
      </c>
      <c r="DW71" s="603">
        <v>140000</v>
      </c>
      <c r="DX71" s="309">
        <v>0</v>
      </c>
      <c r="DY71" s="578">
        <f t="shared" si="151"/>
        <v>140000</v>
      </c>
      <c r="DZ71" s="19"/>
      <c r="EA71" s="277"/>
      <c r="EB71" s="421"/>
      <c r="EC71" s="315">
        <v>1</v>
      </c>
      <c r="ED71" s="315" t="s">
        <v>331</v>
      </c>
      <c r="EE71" s="604"/>
      <c r="EF71" s="317"/>
      <c r="EG71" s="583" t="s">
        <v>1199</v>
      </c>
      <c r="EH71" s="19"/>
      <c r="EI71" s="277"/>
      <c r="EJ71" s="580"/>
      <c r="EK71" s="307">
        <v>1</v>
      </c>
      <c r="EL71" s="307" t="s">
        <v>331</v>
      </c>
      <c r="EM71" s="603"/>
      <c r="EN71" s="309"/>
      <c r="EO71" s="578">
        <f t="shared" si="152"/>
        <v>0</v>
      </c>
      <c r="EP71" s="19"/>
      <c r="EQ71" s="277"/>
    </row>
    <row r="72" spans="1:147" ht="37.5" customHeight="1">
      <c r="A72" s="369"/>
      <c r="B72" s="379">
        <v>4</v>
      </c>
      <c r="C72" s="305" t="s">
        <v>618</v>
      </c>
      <c r="D72" s="580"/>
      <c r="E72" s="307">
        <v>1</v>
      </c>
      <c r="F72" s="307" t="s">
        <v>331</v>
      </c>
      <c r="G72" s="603"/>
      <c r="H72" s="309"/>
      <c r="I72" s="578">
        <f t="shared" si="136"/>
        <v>0</v>
      </c>
      <c r="J72" s="19"/>
      <c r="K72" s="277"/>
      <c r="L72" s="580"/>
      <c r="M72" s="307">
        <v>1</v>
      </c>
      <c r="N72" s="307" t="s">
        <v>331</v>
      </c>
      <c r="O72" s="603"/>
      <c r="P72" s="309"/>
      <c r="Q72" s="578">
        <f t="shared" si="137"/>
        <v>0</v>
      </c>
      <c r="R72" s="19"/>
      <c r="S72" s="277"/>
      <c r="T72" s="580"/>
      <c r="U72" s="307">
        <v>1</v>
      </c>
      <c r="V72" s="307" t="s">
        <v>331</v>
      </c>
      <c r="W72" s="603"/>
      <c r="X72" s="309"/>
      <c r="Y72" s="578">
        <f t="shared" si="138"/>
        <v>0</v>
      </c>
      <c r="Z72" s="19"/>
      <c r="AA72" s="277"/>
      <c r="AB72" s="580"/>
      <c r="AC72" s="307">
        <v>1</v>
      </c>
      <c r="AD72" s="307" t="s">
        <v>331</v>
      </c>
      <c r="AE72" s="603"/>
      <c r="AF72" s="309"/>
      <c r="AG72" s="578">
        <f t="shared" si="139"/>
        <v>0</v>
      </c>
      <c r="AH72" s="19"/>
      <c r="AI72" s="277"/>
      <c r="AJ72" s="580"/>
      <c r="AK72" s="307">
        <v>1</v>
      </c>
      <c r="AL72" s="307" t="s">
        <v>331</v>
      </c>
      <c r="AM72" s="603"/>
      <c r="AN72" s="309"/>
      <c r="AO72" s="578">
        <f t="shared" si="140"/>
        <v>0</v>
      </c>
      <c r="AP72" s="19"/>
      <c r="AQ72" s="277"/>
      <c r="AR72" s="580"/>
      <c r="AS72" s="307">
        <v>1</v>
      </c>
      <c r="AT72" s="307" t="s">
        <v>331</v>
      </c>
      <c r="AU72" s="603"/>
      <c r="AV72" s="309"/>
      <c r="AW72" s="578">
        <f t="shared" si="141"/>
        <v>0</v>
      </c>
      <c r="AX72" s="19"/>
      <c r="AY72" s="277"/>
      <c r="AZ72" s="580"/>
      <c r="BA72" s="307">
        <v>1</v>
      </c>
      <c r="BB72" s="307" t="s">
        <v>331</v>
      </c>
      <c r="BC72" s="603"/>
      <c r="BD72" s="309"/>
      <c r="BE72" s="578">
        <f t="shared" si="142"/>
        <v>0</v>
      </c>
      <c r="BF72" s="19"/>
      <c r="BG72" s="277"/>
      <c r="BH72" s="580"/>
      <c r="BI72" s="307">
        <v>1</v>
      </c>
      <c r="BJ72" s="307" t="s">
        <v>331</v>
      </c>
      <c r="BK72" s="603"/>
      <c r="BL72" s="309"/>
      <c r="BM72" s="578">
        <f t="shared" si="143"/>
        <v>0</v>
      </c>
      <c r="BN72" s="19"/>
      <c r="BO72" s="277"/>
      <c r="BP72" s="580"/>
      <c r="BQ72" s="307">
        <v>1</v>
      </c>
      <c r="BR72" s="307" t="s">
        <v>331</v>
      </c>
      <c r="BS72" s="603"/>
      <c r="BT72" s="309"/>
      <c r="BU72" s="578">
        <f t="shared" si="144"/>
        <v>0</v>
      </c>
      <c r="BV72" s="19"/>
      <c r="BW72" s="277"/>
      <c r="BX72" s="580" t="s">
        <v>1323</v>
      </c>
      <c r="BY72" s="307">
        <v>1</v>
      </c>
      <c r="BZ72" s="307" t="s">
        <v>331</v>
      </c>
      <c r="CA72" s="603">
        <v>231000</v>
      </c>
      <c r="CB72" s="309"/>
      <c r="CC72" s="578">
        <f t="shared" si="145"/>
        <v>231000</v>
      </c>
      <c r="CD72" s="19"/>
      <c r="CE72" s="277"/>
      <c r="CF72" s="580"/>
      <c r="CG72" s="307">
        <v>1</v>
      </c>
      <c r="CH72" s="307" t="s">
        <v>331</v>
      </c>
      <c r="CI72" s="603"/>
      <c r="CJ72" s="309"/>
      <c r="CK72" s="578">
        <f t="shared" si="146"/>
        <v>0</v>
      </c>
      <c r="CL72" s="19"/>
      <c r="CM72" s="277"/>
      <c r="CN72" s="580"/>
      <c r="CO72" s="307">
        <v>1</v>
      </c>
      <c r="CP72" s="307" t="s">
        <v>331</v>
      </c>
      <c r="CQ72" s="603"/>
      <c r="CR72" s="309"/>
      <c r="CS72" s="578">
        <f t="shared" si="147"/>
        <v>0</v>
      </c>
      <c r="CT72" s="19"/>
      <c r="CU72" s="277"/>
      <c r="CV72" s="580"/>
      <c r="CW72" s="307">
        <v>1</v>
      </c>
      <c r="CX72" s="307" t="s">
        <v>331</v>
      </c>
      <c r="CY72" s="603"/>
      <c r="CZ72" s="309"/>
      <c r="DA72" s="578">
        <f t="shared" si="148"/>
        <v>0</v>
      </c>
      <c r="DB72" s="19"/>
      <c r="DC72" s="277"/>
      <c r="DD72" s="580"/>
      <c r="DE72" s="307">
        <v>1</v>
      </c>
      <c r="DF72" s="307" t="s">
        <v>331</v>
      </c>
      <c r="DG72" s="603"/>
      <c r="DH72" s="309"/>
      <c r="DI72" s="578">
        <f t="shared" si="149"/>
        <v>0</v>
      </c>
      <c r="DJ72" s="19"/>
      <c r="DK72" s="277"/>
      <c r="DL72" s="580" t="s">
        <v>1318</v>
      </c>
      <c r="DM72" s="307">
        <v>1</v>
      </c>
      <c r="DN72" s="307" t="s">
        <v>331</v>
      </c>
      <c r="DO72" s="603">
        <v>180373</v>
      </c>
      <c r="DP72" s="309">
        <v>0</v>
      </c>
      <c r="DQ72" s="578">
        <f t="shared" si="150"/>
        <v>180373</v>
      </c>
      <c r="DR72" s="19"/>
      <c r="DS72" s="277"/>
      <c r="DT72" s="580" t="s">
        <v>1320</v>
      </c>
      <c r="DU72" s="307">
        <v>1</v>
      </c>
      <c r="DV72" s="307" t="s">
        <v>331</v>
      </c>
      <c r="DW72" s="603">
        <v>108000</v>
      </c>
      <c r="DX72" s="309">
        <v>0</v>
      </c>
      <c r="DY72" s="578">
        <f t="shared" si="151"/>
        <v>108000</v>
      </c>
      <c r="DZ72" s="19"/>
      <c r="EA72" s="277"/>
      <c r="EB72" s="384"/>
      <c r="EC72" s="315">
        <v>1</v>
      </c>
      <c r="ED72" s="315" t="s">
        <v>331</v>
      </c>
      <c r="EE72" s="604"/>
      <c r="EF72" s="317"/>
      <c r="EG72" s="583" t="s">
        <v>1199</v>
      </c>
      <c r="EH72" s="19"/>
      <c r="EI72" s="277"/>
      <c r="EJ72" s="580"/>
      <c r="EK72" s="307">
        <v>1</v>
      </c>
      <c r="EL72" s="307" t="s">
        <v>331</v>
      </c>
      <c r="EM72" s="603"/>
      <c r="EN72" s="309"/>
      <c r="EO72" s="578">
        <f t="shared" si="152"/>
        <v>0</v>
      </c>
      <c r="EP72" s="19"/>
      <c r="EQ72" s="277"/>
    </row>
    <row r="73" spans="1:147" ht="37.5" customHeight="1" thickBot="1">
      <c r="A73" s="369"/>
      <c r="B73" s="214"/>
      <c r="C73" s="585" t="s">
        <v>338</v>
      </c>
      <c r="D73" s="586"/>
      <c r="E73" s="587"/>
      <c r="F73" s="587"/>
      <c r="G73" s="588"/>
      <c r="H73" s="589"/>
      <c r="I73" s="600">
        <f>SUM(I69:I72)</f>
        <v>0</v>
      </c>
      <c r="J73" s="19"/>
      <c r="K73" s="277"/>
      <c r="L73" s="586"/>
      <c r="M73" s="587"/>
      <c r="N73" s="587"/>
      <c r="O73" s="588"/>
      <c r="P73" s="589"/>
      <c r="Q73" s="600">
        <f>SUM(Q69:Q72)</f>
        <v>0</v>
      </c>
      <c r="R73" s="19"/>
      <c r="S73" s="277"/>
      <c r="T73" s="586"/>
      <c r="U73" s="587"/>
      <c r="V73" s="587"/>
      <c r="W73" s="588"/>
      <c r="X73" s="589"/>
      <c r="Y73" s="600">
        <f>SUM(Y69:Y72)</f>
        <v>0</v>
      </c>
      <c r="Z73" s="19"/>
      <c r="AA73" s="277"/>
      <c r="AB73" s="586"/>
      <c r="AC73" s="587"/>
      <c r="AD73" s="587"/>
      <c r="AE73" s="588"/>
      <c r="AF73" s="589"/>
      <c r="AG73" s="600">
        <f>SUM(AG69:AG72)</f>
        <v>0</v>
      </c>
      <c r="AH73" s="19"/>
      <c r="AI73" s="277"/>
      <c r="AJ73" s="586"/>
      <c r="AK73" s="587"/>
      <c r="AL73" s="587"/>
      <c r="AM73" s="588"/>
      <c r="AN73" s="589"/>
      <c r="AO73" s="600">
        <f>SUM(AO69:AO72)</f>
        <v>0</v>
      </c>
      <c r="AP73" s="19"/>
      <c r="AQ73" s="277"/>
      <c r="AR73" s="586"/>
      <c r="AS73" s="587"/>
      <c r="AT73" s="587"/>
      <c r="AU73" s="588"/>
      <c r="AV73" s="589"/>
      <c r="AW73" s="600">
        <f>SUM(AW69:AW72)</f>
        <v>0</v>
      </c>
      <c r="AX73" s="19"/>
      <c r="AY73" s="277"/>
      <c r="AZ73" s="586"/>
      <c r="BA73" s="587"/>
      <c r="BB73" s="587"/>
      <c r="BC73" s="588"/>
      <c r="BD73" s="589"/>
      <c r="BE73" s="600">
        <f>SUM(BE69:BE72)</f>
        <v>0</v>
      </c>
      <c r="BF73" s="19"/>
      <c r="BG73" s="277"/>
      <c r="BH73" s="586"/>
      <c r="BI73" s="587"/>
      <c r="BJ73" s="587"/>
      <c r="BK73" s="588"/>
      <c r="BL73" s="589"/>
      <c r="BM73" s="600">
        <f>SUM(BM69:BM72)</f>
        <v>0</v>
      </c>
      <c r="BN73" s="19"/>
      <c r="BO73" s="277"/>
      <c r="BP73" s="586"/>
      <c r="BQ73" s="587"/>
      <c r="BR73" s="587"/>
      <c r="BS73" s="588"/>
      <c r="BT73" s="589"/>
      <c r="BU73" s="600">
        <f>SUM(BU69:BU72)</f>
        <v>0</v>
      </c>
      <c r="BV73" s="19"/>
      <c r="BW73" s="277"/>
      <c r="BX73" s="586"/>
      <c r="BY73" s="587"/>
      <c r="BZ73" s="587"/>
      <c r="CA73" s="588"/>
      <c r="CB73" s="589"/>
      <c r="CC73" s="600">
        <f>SUM(CC69:CC72)</f>
        <v>3879750</v>
      </c>
      <c r="CD73" s="19"/>
      <c r="CE73" s="277"/>
      <c r="CF73" s="586"/>
      <c r="CG73" s="587"/>
      <c r="CH73" s="587"/>
      <c r="CI73" s="588"/>
      <c r="CJ73" s="589"/>
      <c r="CK73" s="600">
        <f>SUM(CK69:CK72)</f>
        <v>0</v>
      </c>
      <c r="CL73" s="19"/>
      <c r="CM73" s="277"/>
      <c r="CN73" s="586"/>
      <c r="CO73" s="587"/>
      <c r="CP73" s="587"/>
      <c r="CQ73" s="588"/>
      <c r="CR73" s="589"/>
      <c r="CS73" s="600">
        <f>SUM(CS69:CS72)</f>
        <v>0</v>
      </c>
      <c r="CT73" s="19"/>
      <c r="CU73" s="277"/>
      <c r="CV73" s="586"/>
      <c r="CW73" s="587"/>
      <c r="CX73" s="587"/>
      <c r="CY73" s="588"/>
      <c r="CZ73" s="589"/>
      <c r="DA73" s="600">
        <f>SUM(DA69:DA72)</f>
        <v>0</v>
      </c>
      <c r="DB73" s="19"/>
      <c r="DC73" s="277"/>
      <c r="DD73" s="586"/>
      <c r="DE73" s="587"/>
      <c r="DF73" s="587"/>
      <c r="DG73" s="588"/>
      <c r="DH73" s="589"/>
      <c r="DI73" s="600">
        <f>SUM(DI69:DI72)</f>
        <v>0</v>
      </c>
      <c r="DJ73" s="19"/>
      <c r="DK73" s="277"/>
      <c r="DL73" s="586"/>
      <c r="DM73" s="587"/>
      <c r="DN73" s="587"/>
      <c r="DO73" s="588"/>
      <c r="DP73" s="589"/>
      <c r="DQ73" s="600">
        <f>SUM(DQ69:DQ72)</f>
        <v>1537858</v>
      </c>
      <c r="DR73" s="19"/>
      <c r="DS73" s="277"/>
      <c r="DT73" s="586"/>
      <c r="DU73" s="587"/>
      <c r="DV73" s="587"/>
      <c r="DW73" s="588"/>
      <c r="DX73" s="589"/>
      <c r="DY73" s="600">
        <f>SUM(DY69:DY72)</f>
        <v>1684000</v>
      </c>
      <c r="DZ73" s="19"/>
      <c r="EA73" s="277"/>
      <c r="EB73" s="591"/>
      <c r="EC73" s="592"/>
      <c r="ED73" s="592"/>
      <c r="EE73" s="593"/>
      <c r="EF73" s="594"/>
      <c r="EG73" s="575" t="s">
        <v>1199</v>
      </c>
      <c r="EH73" s="19"/>
      <c r="EI73" s="277"/>
      <c r="EJ73" s="586"/>
      <c r="EK73" s="587"/>
      <c r="EL73" s="587"/>
      <c r="EM73" s="588"/>
      <c r="EN73" s="589"/>
      <c r="EO73" s="600">
        <f>SUM(EO69:EO72)</f>
        <v>0</v>
      </c>
      <c r="EP73" s="19"/>
      <c r="EQ73" s="277"/>
    </row>
    <row r="74" spans="1:147" ht="37.5" customHeight="1">
      <c r="A74" s="66"/>
      <c r="B74" s="122" t="s">
        <v>47</v>
      </c>
      <c r="C74" s="66"/>
      <c r="D74" s="550"/>
      <c r="E74" s="121"/>
      <c r="F74" s="121"/>
      <c r="G74" s="126"/>
      <c r="H74" s="127"/>
      <c r="I74" s="251"/>
      <c r="J74" s="19"/>
      <c r="K74" s="277"/>
      <c r="L74" s="550"/>
      <c r="M74" s="121"/>
      <c r="N74" s="121"/>
      <c r="O74" s="126"/>
      <c r="P74" s="127"/>
      <c r="Q74" s="251"/>
      <c r="R74" s="19"/>
      <c r="S74" s="277"/>
      <c r="T74" s="550"/>
      <c r="U74" s="121"/>
      <c r="V74" s="121"/>
      <c r="W74" s="126"/>
      <c r="X74" s="127"/>
      <c r="Y74" s="251"/>
      <c r="Z74" s="19"/>
      <c r="AA74" s="277"/>
      <c r="AB74" s="550"/>
      <c r="AC74" s="121"/>
      <c r="AD74" s="121"/>
      <c r="AE74" s="126"/>
      <c r="AF74" s="127"/>
      <c r="AG74" s="251"/>
      <c r="AH74" s="19"/>
      <c r="AI74" s="277"/>
      <c r="AJ74" s="550"/>
      <c r="AK74" s="121"/>
      <c r="AL74" s="121"/>
      <c r="AM74" s="126"/>
      <c r="AN74" s="127"/>
      <c r="AO74" s="251"/>
      <c r="AP74" s="19"/>
      <c r="AQ74" s="277"/>
      <c r="AR74" s="550"/>
      <c r="AS74" s="121"/>
      <c r="AT74" s="121"/>
      <c r="AU74" s="126"/>
      <c r="AV74" s="127"/>
      <c r="AW74" s="251"/>
      <c r="AX74" s="19"/>
      <c r="AY74" s="277"/>
      <c r="AZ74" s="550"/>
      <c r="BA74" s="121"/>
      <c r="BB74" s="121"/>
      <c r="BC74" s="126"/>
      <c r="BD74" s="127"/>
      <c r="BE74" s="251"/>
      <c r="BF74" s="19"/>
      <c r="BG74" s="277"/>
      <c r="BH74" s="550"/>
      <c r="BI74" s="121"/>
      <c r="BJ74" s="121"/>
      <c r="BK74" s="126"/>
      <c r="BL74" s="127"/>
      <c r="BM74" s="251"/>
      <c r="BN74" s="19"/>
      <c r="BO74" s="277"/>
      <c r="BP74" s="550"/>
      <c r="BQ74" s="121"/>
      <c r="BR74" s="121"/>
      <c r="BS74" s="126"/>
      <c r="BT74" s="127"/>
      <c r="BU74" s="251"/>
      <c r="BV74" s="19"/>
      <c r="BW74" s="277"/>
      <c r="BX74" s="550"/>
      <c r="BY74" s="121"/>
      <c r="BZ74" s="121"/>
      <c r="CA74" s="126"/>
      <c r="CB74" s="127"/>
      <c r="CC74" s="251"/>
      <c r="CD74" s="19"/>
      <c r="CE74" s="277"/>
      <c r="CF74" s="550"/>
      <c r="CG74" s="121"/>
      <c r="CH74" s="121"/>
      <c r="CI74" s="126"/>
      <c r="CJ74" s="127"/>
      <c r="CK74" s="251"/>
      <c r="CL74" s="19"/>
      <c r="CM74" s="277"/>
      <c r="CN74" s="550"/>
      <c r="CO74" s="121"/>
      <c r="CP74" s="121"/>
      <c r="CQ74" s="126"/>
      <c r="CR74" s="127"/>
      <c r="CS74" s="251"/>
      <c r="CT74" s="19"/>
      <c r="CU74" s="277"/>
      <c r="CV74" s="550"/>
      <c r="CW74" s="121"/>
      <c r="CX74" s="121"/>
      <c r="CY74" s="126"/>
      <c r="CZ74" s="127"/>
      <c r="DA74" s="251"/>
      <c r="DB74" s="19"/>
      <c r="DC74" s="277"/>
      <c r="DD74" s="550"/>
      <c r="DE74" s="121"/>
      <c r="DF74" s="121"/>
      <c r="DG74" s="126"/>
      <c r="DH74" s="127"/>
      <c r="DI74" s="251"/>
      <c r="DJ74" s="19"/>
      <c r="DK74" s="277"/>
      <c r="DL74" s="550"/>
      <c r="DM74" s="121"/>
      <c r="DN74" s="121"/>
      <c r="DO74" s="126"/>
      <c r="DP74" s="127"/>
      <c r="DQ74" s="251"/>
      <c r="DR74" s="19"/>
      <c r="DS74" s="277"/>
      <c r="DT74" s="550"/>
      <c r="DU74" s="121"/>
      <c r="DV74" s="121"/>
      <c r="DW74" s="126"/>
      <c r="DX74" s="127"/>
      <c r="DY74" s="251"/>
      <c r="DZ74" s="19"/>
      <c r="EA74" s="277"/>
      <c r="EB74" s="186"/>
      <c r="EC74" s="185"/>
      <c r="ED74" s="185"/>
      <c r="EE74" s="272"/>
      <c r="EF74" s="601"/>
      <c r="EG74" s="602"/>
      <c r="EH74" s="19"/>
      <c r="EI74" s="277"/>
      <c r="EJ74" s="550"/>
      <c r="EK74" s="121"/>
      <c r="EL74" s="121"/>
      <c r="EM74" s="126"/>
      <c r="EN74" s="127"/>
      <c r="EO74" s="251"/>
      <c r="EP74" s="19"/>
      <c r="EQ74" s="277"/>
    </row>
    <row r="75" spans="1:147" ht="37.5" customHeight="1" thickBot="1">
      <c r="A75" s="66"/>
      <c r="B75" s="616" t="s">
        <v>48</v>
      </c>
      <c r="C75" s="357"/>
      <c r="D75" s="124"/>
      <c r="E75" s="125"/>
      <c r="F75" s="125"/>
      <c r="G75" s="596"/>
      <c r="H75" s="597"/>
      <c r="I75" s="565"/>
      <c r="J75" s="19"/>
      <c r="K75" s="277"/>
      <c r="L75" s="124"/>
      <c r="M75" s="125"/>
      <c r="N75" s="125"/>
      <c r="O75" s="596"/>
      <c r="P75" s="597"/>
      <c r="Q75" s="565"/>
      <c r="R75" s="19"/>
      <c r="S75" s="277"/>
      <c r="T75" s="124"/>
      <c r="U75" s="125"/>
      <c r="V75" s="125"/>
      <c r="W75" s="596"/>
      <c r="X75" s="597"/>
      <c r="Y75" s="565"/>
      <c r="Z75" s="19"/>
      <c r="AA75" s="277"/>
      <c r="AB75" s="124"/>
      <c r="AC75" s="125"/>
      <c r="AD75" s="125"/>
      <c r="AE75" s="596"/>
      <c r="AF75" s="597"/>
      <c r="AG75" s="565"/>
      <c r="AH75" s="19"/>
      <c r="AI75" s="277"/>
      <c r="AJ75" s="124"/>
      <c r="AK75" s="125"/>
      <c r="AL75" s="125"/>
      <c r="AM75" s="596"/>
      <c r="AN75" s="597"/>
      <c r="AO75" s="565"/>
      <c r="AP75" s="19"/>
      <c r="AQ75" s="277"/>
      <c r="AR75" s="124"/>
      <c r="AS75" s="125"/>
      <c r="AT75" s="125"/>
      <c r="AU75" s="596"/>
      <c r="AV75" s="597"/>
      <c r="AW75" s="565"/>
      <c r="AX75" s="19"/>
      <c r="AY75" s="277"/>
      <c r="AZ75" s="124"/>
      <c r="BA75" s="125"/>
      <c r="BB75" s="125"/>
      <c r="BC75" s="596"/>
      <c r="BD75" s="597"/>
      <c r="BE75" s="565"/>
      <c r="BF75" s="19"/>
      <c r="BG75" s="277"/>
      <c r="BH75" s="124"/>
      <c r="BI75" s="125"/>
      <c r="BJ75" s="125"/>
      <c r="BK75" s="596"/>
      <c r="BL75" s="597"/>
      <c r="BM75" s="565"/>
      <c r="BN75" s="19"/>
      <c r="BO75" s="277"/>
      <c r="BP75" s="124"/>
      <c r="BQ75" s="125"/>
      <c r="BR75" s="125"/>
      <c r="BS75" s="596"/>
      <c r="BT75" s="597"/>
      <c r="BU75" s="565"/>
      <c r="BV75" s="19"/>
      <c r="BW75" s="277"/>
      <c r="BX75" s="124"/>
      <c r="BY75" s="125"/>
      <c r="BZ75" s="125"/>
      <c r="CA75" s="596"/>
      <c r="CB75" s="597"/>
      <c r="CC75" s="565"/>
      <c r="CD75" s="19"/>
      <c r="CE75" s="277"/>
      <c r="CF75" s="124"/>
      <c r="CG75" s="125"/>
      <c r="CH75" s="125"/>
      <c r="CI75" s="596"/>
      <c r="CJ75" s="597"/>
      <c r="CK75" s="565"/>
      <c r="CL75" s="19"/>
      <c r="CM75" s="277"/>
      <c r="CN75" s="124"/>
      <c r="CO75" s="125"/>
      <c r="CP75" s="125"/>
      <c r="CQ75" s="596"/>
      <c r="CR75" s="597"/>
      <c r="CS75" s="565"/>
      <c r="CT75" s="19"/>
      <c r="CU75" s="277"/>
      <c r="CV75" s="124"/>
      <c r="CW75" s="125"/>
      <c r="CX75" s="125"/>
      <c r="CY75" s="596"/>
      <c r="CZ75" s="597"/>
      <c r="DA75" s="565"/>
      <c r="DB75" s="19"/>
      <c r="DC75" s="277"/>
      <c r="DD75" s="124"/>
      <c r="DE75" s="125"/>
      <c r="DF75" s="125"/>
      <c r="DG75" s="596"/>
      <c r="DH75" s="597"/>
      <c r="DI75" s="565"/>
      <c r="DJ75" s="19"/>
      <c r="DK75" s="277"/>
      <c r="DL75" s="124"/>
      <c r="DM75" s="125"/>
      <c r="DN75" s="125"/>
      <c r="DO75" s="596"/>
      <c r="DP75" s="597"/>
      <c r="DQ75" s="565"/>
      <c r="DR75" s="19"/>
      <c r="DS75" s="277"/>
      <c r="DT75" s="124"/>
      <c r="DU75" s="125"/>
      <c r="DV75" s="125"/>
      <c r="DW75" s="596"/>
      <c r="DX75" s="597"/>
      <c r="DY75" s="565"/>
      <c r="DZ75" s="19"/>
      <c r="EA75" s="277"/>
      <c r="EB75" s="364"/>
      <c r="EC75" s="365"/>
      <c r="ED75" s="365"/>
      <c r="EE75" s="598"/>
      <c r="EF75" s="367"/>
      <c r="EG75" s="599"/>
      <c r="EH75" s="19"/>
      <c r="EI75" s="277"/>
      <c r="EJ75" s="124"/>
      <c r="EK75" s="125"/>
      <c r="EL75" s="125"/>
      <c r="EM75" s="596"/>
      <c r="EN75" s="597"/>
      <c r="EO75" s="565"/>
      <c r="EP75" s="19"/>
      <c r="EQ75" s="277"/>
    </row>
    <row r="76" spans="1:147" ht="37.5" customHeight="1" thickBot="1">
      <c r="A76" s="369"/>
      <c r="B76" s="191" t="s">
        <v>322</v>
      </c>
      <c r="C76" s="136" t="s">
        <v>323</v>
      </c>
      <c r="D76" s="570" t="s">
        <v>324</v>
      </c>
      <c r="E76" s="571" t="s">
        <v>325</v>
      </c>
      <c r="F76" s="371" t="s">
        <v>326</v>
      </c>
      <c r="G76" s="572" t="s">
        <v>327</v>
      </c>
      <c r="H76" s="373" t="s">
        <v>328</v>
      </c>
      <c r="I76" s="573" t="s">
        <v>329</v>
      </c>
      <c r="J76" s="297" t="s">
        <v>1167</v>
      </c>
      <c r="K76" s="298" t="s">
        <v>1168</v>
      </c>
      <c r="L76" s="570" t="s">
        <v>324</v>
      </c>
      <c r="M76" s="571" t="s">
        <v>325</v>
      </c>
      <c r="N76" s="371" t="s">
        <v>326</v>
      </c>
      <c r="O76" s="572" t="s">
        <v>327</v>
      </c>
      <c r="P76" s="373" t="s">
        <v>328</v>
      </c>
      <c r="Q76" s="573" t="s">
        <v>329</v>
      </c>
      <c r="R76" s="297" t="s">
        <v>1167</v>
      </c>
      <c r="S76" s="298" t="s">
        <v>1168</v>
      </c>
      <c r="T76" s="570" t="s">
        <v>324</v>
      </c>
      <c r="U76" s="571" t="s">
        <v>325</v>
      </c>
      <c r="V76" s="371" t="s">
        <v>326</v>
      </c>
      <c r="W76" s="572" t="s">
        <v>327</v>
      </c>
      <c r="X76" s="373" t="s">
        <v>328</v>
      </c>
      <c r="Y76" s="573" t="s">
        <v>329</v>
      </c>
      <c r="Z76" s="297" t="s">
        <v>1167</v>
      </c>
      <c r="AA76" s="298" t="s">
        <v>1168</v>
      </c>
      <c r="AB76" s="570" t="s">
        <v>324</v>
      </c>
      <c r="AC76" s="571" t="s">
        <v>325</v>
      </c>
      <c r="AD76" s="371" t="s">
        <v>326</v>
      </c>
      <c r="AE76" s="572" t="s">
        <v>327</v>
      </c>
      <c r="AF76" s="373" t="s">
        <v>328</v>
      </c>
      <c r="AG76" s="573" t="s">
        <v>329</v>
      </c>
      <c r="AH76" s="297" t="s">
        <v>1167</v>
      </c>
      <c r="AI76" s="298" t="s">
        <v>1168</v>
      </c>
      <c r="AJ76" s="570" t="s">
        <v>324</v>
      </c>
      <c r="AK76" s="571" t="s">
        <v>325</v>
      </c>
      <c r="AL76" s="371" t="s">
        <v>326</v>
      </c>
      <c r="AM76" s="572" t="s">
        <v>327</v>
      </c>
      <c r="AN76" s="373" t="s">
        <v>328</v>
      </c>
      <c r="AO76" s="573" t="s">
        <v>329</v>
      </c>
      <c r="AP76" s="297" t="s">
        <v>1167</v>
      </c>
      <c r="AQ76" s="298" t="s">
        <v>1168</v>
      </c>
      <c r="AR76" s="570" t="s">
        <v>324</v>
      </c>
      <c r="AS76" s="571" t="s">
        <v>325</v>
      </c>
      <c r="AT76" s="371" t="s">
        <v>326</v>
      </c>
      <c r="AU76" s="572" t="s">
        <v>327</v>
      </c>
      <c r="AV76" s="373" t="s">
        <v>328</v>
      </c>
      <c r="AW76" s="573" t="s">
        <v>329</v>
      </c>
      <c r="AX76" s="297" t="s">
        <v>1167</v>
      </c>
      <c r="AY76" s="298" t="s">
        <v>1168</v>
      </c>
      <c r="AZ76" s="570" t="s">
        <v>324</v>
      </c>
      <c r="BA76" s="571" t="s">
        <v>325</v>
      </c>
      <c r="BB76" s="371" t="s">
        <v>326</v>
      </c>
      <c r="BC76" s="572" t="s">
        <v>327</v>
      </c>
      <c r="BD76" s="373" t="s">
        <v>328</v>
      </c>
      <c r="BE76" s="573" t="s">
        <v>329</v>
      </c>
      <c r="BF76" s="297" t="s">
        <v>1167</v>
      </c>
      <c r="BG76" s="298" t="s">
        <v>1168</v>
      </c>
      <c r="BH76" s="570" t="s">
        <v>324</v>
      </c>
      <c r="BI76" s="571" t="s">
        <v>325</v>
      </c>
      <c r="BJ76" s="371" t="s">
        <v>326</v>
      </c>
      <c r="BK76" s="572" t="s">
        <v>327</v>
      </c>
      <c r="BL76" s="373" t="s">
        <v>328</v>
      </c>
      <c r="BM76" s="573" t="s">
        <v>329</v>
      </c>
      <c r="BN76" s="297" t="s">
        <v>1167</v>
      </c>
      <c r="BO76" s="298" t="s">
        <v>1168</v>
      </c>
      <c r="BP76" s="570" t="s">
        <v>324</v>
      </c>
      <c r="BQ76" s="571" t="s">
        <v>325</v>
      </c>
      <c r="BR76" s="371" t="s">
        <v>326</v>
      </c>
      <c r="BS76" s="572" t="s">
        <v>327</v>
      </c>
      <c r="BT76" s="373" t="s">
        <v>328</v>
      </c>
      <c r="BU76" s="573" t="s">
        <v>329</v>
      </c>
      <c r="BV76" s="297" t="s">
        <v>1167</v>
      </c>
      <c r="BW76" s="298" t="s">
        <v>1168</v>
      </c>
      <c r="BX76" s="570" t="s">
        <v>324</v>
      </c>
      <c r="BY76" s="571" t="s">
        <v>325</v>
      </c>
      <c r="BZ76" s="371" t="s">
        <v>326</v>
      </c>
      <c r="CA76" s="572" t="s">
        <v>327</v>
      </c>
      <c r="CB76" s="373" t="s">
        <v>328</v>
      </c>
      <c r="CC76" s="573" t="s">
        <v>329</v>
      </c>
      <c r="CD76" s="297" t="s">
        <v>1167</v>
      </c>
      <c r="CE76" s="298" t="s">
        <v>1168</v>
      </c>
      <c r="CF76" s="570" t="s">
        <v>324</v>
      </c>
      <c r="CG76" s="571" t="s">
        <v>325</v>
      </c>
      <c r="CH76" s="371" t="s">
        <v>326</v>
      </c>
      <c r="CI76" s="572" t="s">
        <v>327</v>
      </c>
      <c r="CJ76" s="373" t="s">
        <v>328</v>
      </c>
      <c r="CK76" s="573" t="s">
        <v>329</v>
      </c>
      <c r="CL76" s="297" t="s">
        <v>1167</v>
      </c>
      <c r="CM76" s="298" t="s">
        <v>1168</v>
      </c>
      <c r="CN76" s="570" t="s">
        <v>324</v>
      </c>
      <c r="CO76" s="571" t="s">
        <v>325</v>
      </c>
      <c r="CP76" s="371" t="s">
        <v>326</v>
      </c>
      <c r="CQ76" s="572" t="s">
        <v>327</v>
      </c>
      <c r="CR76" s="373" t="s">
        <v>328</v>
      </c>
      <c r="CS76" s="573" t="s">
        <v>329</v>
      </c>
      <c r="CT76" s="297" t="s">
        <v>1167</v>
      </c>
      <c r="CU76" s="298" t="s">
        <v>1168</v>
      </c>
      <c r="CV76" s="570" t="s">
        <v>324</v>
      </c>
      <c r="CW76" s="571" t="s">
        <v>325</v>
      </c>
      <c r="CX76" s="371" t="s">
        <v>326</v>
      </c>
      <c r="CY76" s="572" t="s">
        <v>327</v>
      </c>
      <c r="CZ76" s="373" t="s">
        <v>328</v>
      </c>
      <c r="DA76" s="573" t="s">
        <v>329</v>
      </c>
      <c r="DB76" s="297" t="s">
        <v>1167</v>
      </c>
      <c r="DC76" s="298" t="s">
        <v>1168</v>
      </c>
      <c r="DD76" s="570" t="s">
        <v>324</v>
      </c>
      <c r="DE76" s="571" t="s">
        <v>325</v>
      </c>
      <c r="DF76" s="371" t="s">
        <v>326</v>
      </c>
      <c r="DG76" s="572" t="s">
        <v>327</v>
      </c>
      <c r="DH76" s="373" t="s">
        <v>328</v>
      </c>
      <c r="DI76" s="573" t="s">
        <v>329</v>
      </c>
      <c r="DJ76" s="297" t="s">
        <v>1167</v>
      </c>
      <c r="DK76" s="298" t="s">
        <v>1168</v>
      </c>
      <c r="DL76" s="570" t="s">
        <v>324</v>
      </c>
      <c r="DM76" s="571" t="s">
        <v>325</v>
      </c>
      <c r="DN76" s="371" t="s">
        <v>326</v>
      </c>
      <c r="DO76" s="572" t="s">
        <v>327</v>
      </c>
      <c r="DP76" s="373" t="s">
        <v>328</v>
      </c>
      <c r="DQ76" s="573" t="s">
        <v>329</v>
      </c>
      <c r="DR76" s="297" t="s">
        <v>1167</v>
      </c>
      <c r="DS76" s="298" t="s">
        <v>1168</v>
      </c>
      <c r="DT76" s="570" t="s">
        <v>324</v>
      </c>
      <c r="DU76" s="571" t="s">
        <v>325</v>
      </c>
      <c r="DV76" s="371" t="s">
        <v>326</v>
      </c>
      <c r="DW76" s="572" t="s">
        <v>327</v>
      </c>
      <c r="DX76" s="373" t="s">
        <v>328</v>
      </c>
      <c r="DY76" s="573" t="s">
        <v>329</v>
      </c>
      <c r="DZ76" s="297" t="s">
        <v>1167</v>
      </c>
      <c r="EA76" s="298" t="s">
        <v>1168</v>
      </c>
      <c r="EB76" s="574" t="s">
        <v>324</v>
      </c>
      <c r="EC76" s="191" t="s">
        <v>325</v>
      </c>
      <c r="ED76" s="376" t="s">
        <v>326</v>
      </c>
      <c r="EE76" s="378" t="s">
        <v>327</v>
      </c>
      <c r="EF76" s="191" t="s">
        <v>328</v>
      </c>
      <c r="EG76" s="575" t="s">
        <v>329</v>
      </c>
      <c r="EH76" s="297" t="s">
        <v>1167</v>
      </c>
      <c r="EI76" s="298" t="s">
        <v>1168</v>
      </c>
      <c r="EJ76" s="570" t="s">
        <v>324</v>
      </c>
      <c r="EK76" s="571" t="s">
        <v>325</v>
      </c>
      <c r="EL76" s="371" t="s">
        <v>326</v>
      </c>
      <c r="EM76" s="572" t="s">
        <v>327</v>
      </c>
      <c r="EN76" s="373" t="s">
        <v>328</v>
      </c>
      <c r="EO76" s="573" t="s">
        <v>329</v>
      </c>
      <c r="EP76" s="297" t="s">
        <v>1167</v>
      </c>
      <c r="EQ76" s="298" t="s">
        <v>1168</v>
      </c>
    </row>
    <row r="77" spans="1:147" ht="37.5" customHeight="1" thickBot="1">
      <c r="A77" s="369"/>
      <c r="B77" s="379">
        <v>1</v>
      </c>
      <c r="C77" s="305" t="s">
        <v>619</v>
      </c>
      <c r="D77" s="439"/>
      <c r="E77" s="307">
        <v>1</v>
      </c>
      <c r="F77" s="307" t="s">
        <v>331</v>
      </c>
      <c r="G77" s="617"/>
      <c r="H77" s="309"/>
      <c r="I77" s="578">
        <f t="shared" ref="I77:I79" si="153">+(G77+(G77*H77))*E77</f>
        <v>0</v>
      </c>
      <c r="J77" s="311" t="s">
        <v>1169</v>
      </c>
      <c r="K77" s="312"/>
      <c r="L77" s="439"/>
      <c r="M77" s="307">
        <v>1</v>
      </c>
      <c r="N77" s="307" t="s">
        <v>331</v>
      </c>
      <c r="O77" s="617"/>
      <c r="P77" s="309"/>
      <c r="Q77" s="578">
        <f t="shared" ref="Q77:Q79" si="154">+(O77+(O77*P77))*M77</f>
        <v>0</v>
      </c>
      <c r="R77" s="311" t="s">
        <v>1169</v>
      </c>
      <c r="S77" s="312"/>
      <c r="T77" s="439"/>
      <c r="U77" s="307">
        <v>1</v>
      </c>
      <c r="V77" s="307" t="s">
        <v>331</v>
      </c>
      <c r="W77" s="617"/>
      <c r="X77" s="309"/>
      <c r="Y77" s="578">
        <f t="shared" ref="Y77:Y79" si="155">+(W77+(W77*X77))*U77</f>
        <v>0</v>
      </c>
      <c r="Z77" s="311" t="s">
        <v>1169</v>
      </c>
      <c r="AA77" s="312"/>
      <c r="AB77" s="439"/>
      <c r="AC77" s="307">
        <v>1</v>
      </c>
      <c r="AD77" s="307" t="s">
        <v>331</v>
      </c>
      <c r="AE77" s="617"/>
      <c r="AF77" s="309"/>
      <c r="AG77" s="578">
        <f t="shared" ref="AG77:AG79" si="156">+(AE77+(AE77*AF77))*AC77</f>
        <v>0</v>
      </c>
      <c r="AH77" s="311" t="s">
        <v>1169</v>
      </c>
      <c r="AI77" s="312"/>
      <c r="AJ77" s="439"/>
      <c r="AK77" s="307">
        <v>1</v>
      </c>
      <c r="AL77" s="307" t="s">
        <v>331</v>
      </c>
      <c r="AM77" s="617"/>
      <c r="AN77" s="309"/>
      <c r="AO77" s="578">
        <f t="shared" ref="AO77:AO79" si="157">+(AM77+(AM77*AN77))*AK77</f>
        <v>0</v>
      </c>
      <c r="AP77" s="311" t="s">
        <v>1169</v>
      </c>
      <c r="AQ77" s="312"/>
      <c r="AR77" s="439"/>
      <c r="AS77" s="307">
        <v>1</v>
      </c>
      <c r="AT77" s="307" t="s">
        <v>331</v>
      </c>
      <c r="AU77" s="617"/>
      <c r="AV77" s="309"/>
      <c r="AW77" s="578">
        <f t="shared" ref="AW77:AW79" si="158">+(AU77+(AU77*AV77))*AS77</f>
        <v>0</v>
      </c>
      <c r="AX77" s="311" t="s">
        <v>1169</v>
      </c>
      <c r="AY77" s="312"/>
      <c r="AZ77" s="439"/>
      <c r="BA77" s="307">
        <v>1</v>
      </c>
      <c r="BB77" s="307" t="s">
        <v>331</v>
      </c>
      <c r="BC77" s="617"/>
      <c r="BD77" s="309"/>
      <c r="BE77" s="578">
        <f t="shared" ref="BE77:BE79" si="159">+(BC77+(BC77*BD77))*BA77</f>
        <v>0</v>
      </c>
      <c r="BF77" s="311" t="s">
        <v>1169</v>
      </c>
      <c r="BG77" s="312"/>
      <c r="BH77" s="439"/>
      <c r="BI77" s="307">
        <v>1</v>
      </c>
      <c r="BJ77" s="307" t="s">
        <v>331</v>
      </c>
      <c r="BK77" s="617"/>
      <c r="BL77" s="309"/>
      <c r="BM77" s="578">
        <f t="shared" ref="BM77:BM79" si="160">+(BK77+(BK77*BL77))*BI77</f>
        <v>0</v>
      </c>
      <c r="BN77" s="311" t="s">
        <v>1169</v>
      </c>
      <c r="BO77" s="312"/>
      <c r="BP77" s="439"/>
      <c r="BQ77" s="307">
        <v>1</v>
      </c>
      <c r="BR77" s="307" t="s">
        <v>331</v>
      </c>
      <c r="BS77" s="617"/>
      <c r="BT77" s="309"/>
      <c r="BU77" s="578">
        <f t="shared" ref="BU77:BU79" si="161">+(BS77+(BS77*BT77))*BQ77</f>
        <v>0</v>
      </c>
      <c r="BV77" s="311" t="s">
        <v>1169</v>
      </c>
      <c r="BW77" s="312"/>
      <c r="BX77" s="439" t="s">
        <v>1316</v>
      </c>
      <c r="BY77" s="307">
        <v>1</v>
      </c>
      <c r="BZ77" s="307" t="s">
        <v>331</v>
      </c>
      <c r="CA77" s="617">
        <v>36000</v>
      </c>
      <c r="CB77" s="309">
        <v>0</v>
      </c>
      <c r="CC77" s="578">
        <f t="shared" ref="CC77:CC79" si="162">+(CA77+(CA77*CB77))*BY77</f>
        <v>36000</v>
      </c>
      <c r="CD77" s="311" t="s">
        <v>1170</v>
      </c>
      <c r="CE77" s="312" t="s">
        <v>1324</v>
      </c>
      <c r="CF77" s="439"/>
      <c r="CG77" s="307">
        <v>1</v>
      </c>
      <c r="CH77" s="307" t="s">
        <v>331</v>
      </c>
      <c r="CI77" s="617"/>
      <c r="CJ77" s="309"/>
      <c r="CK77" s="578">
        <f t="shared" ref="CK77:CK79" si="163">+(CI77+(CI77*CJ77))*CG77</f>
        <v>0</v>
      </c>
      <c r="CL77" s="311" t="s">
        <v>1169</v>
      </c>
      <c r="CM77" s="312"/>
      <c r="CN77" s="439"/>
      <c r="CO77" s="307">
        <v>1</v>
      </c>
      <c r="CP77" s="307" t="s">
        <v>331</v>
      </c>
      <c r="CQ77" s="617"/>
      <c r="CR77" s="309"/>
      <c r="CS77" s="578">
        <f t="shared" ref="CS77:CS79" si="164">+(CQ77+(CQ77*CR77))*CO77</f>
        <v>0</v>
      </c>
      <c r="CT77" s="311" t="s">
        <v>1169</v>
      </c>
      <c r="CU77" s="312"/>
      <c r="CV77" s="439"/>
      <c r="CW77" s="307">
        <v>1</v>
      </c>
      <c r="CX77" s="307" t="s">
        <v>331</v>
      </c>
      <c r="CY77" s="617"/>
      <c r="CZ77" s="309"/>
      <c r="DA77" s="578">
        <f t="shared" ref="DA77:DA79" si="165">+(CY77+(CY77*CZ77))*CW77</f>
        <v>0</v>
      </c>
      <c r="DB77" s="311" t="s">
        <v>1169</v>
      </c>
      <c r="DC77" s="312"/>
      <c r="DD77" s="439"/>
      <c r="DE77" s="307">
        <v>1</v>
      </c>
      <c r="DF77" s="307" t="s">
        <v>331</v>
      </c>
      <c r="DG77" s="617"/>
      <c r="DH77" s="309"/>
      <c r="DI77" s="578">
        <f t="shared" ref="DI77:DI79" si="166">+(DG77+(DG77*DH77))*DE77</f>
        <v>0</v>
      </c>
      <c r="DJ77" s="311" t="s">
        <v>1169</v>
      </c>
      <c r="DK77" s="312"/>
      <c r="DL77" s="439"/>
      <c r="DM77" s="307">
        <v>1</v>
      </c>
      <c r="DN77" s="307" t="s">
        <v>331</v>
      </c>
      <c r="DO77" s="617"/>
      <c r="DP77" s="309"/>
      <c r="DQ77" s="578">
        <f t="shared" ref="DQ77:DQ79" si="167">+(DO77+(DO77*DP77))*DM77</f>
        <v>0</v>
      </c>
      <c r="DR77" s="311" t="s">
        <v>1169</v>
      </c>
      <c r="DS77" s="312"/>
      <c r="DT77" s="439"/>
      <c r="DU77" s="307">
        <v>1</v>
      </c>
      <c r="DV77" s="307" t="s">
        <v>331</v>
      </c>
      <c r="DW77" s="617"/>
      <c r="DX77" s="309"/>
      <c r="DY77" s="578">
        <f t="shared" ref="DY77:DY79" si="168">+(DW77+(DW77*DX77))*DU77</f>
        <v>0</v>
      </c>
      <c r="DZ77" s="311" t="s">
        <v>1169</v>
      </c>
      <c r="EA77" s="312"/>
      <c r="EB77" s="314"/>
      <c r="EC77" s="315">
        <v>1</v>
      </c>
      <c r="ED77" s="315" t="s">
        <v>331</v>
      </c>
      <c r="EE77" s="606"/>
      <c r="EF77" s="317"/>
      <c r="EG77" s="583" t="s">
        <v>1199</v>
      </c>
      <c r="EH77" s="311" t="s">
        <v>1169</v>
      </c>
      <c r="EI77" s="312"/>
      <c r="EJ77" s="439"/>
      <c r="EK77" s="307">
        <v>1</v>
      </c>
      <c r="EL77" s="307" t="s">
        <v>331</v>
      </c>
      <c r="EM77" s="617"/>
      <c r="EN77" s="309"/>
      <c r="EO77" s="578">
        <f t="shared" ref="EO77:EO79" si="169">+(EM77+(EM77*EN77))*EK77</f>
        <v>0</v>
      </c>
      <c r="EP77" s="311" t="s">
        <v>1169</v>
      </c>
      <c r="EQ77" s="312"/>
    </row>
    <row r="78" spans="1:147" ht="37.5" customHeight="1">
      <c r="A78" s="369"/>
      <c r="B78" s="379">
        <v>2</v>
      </c>
      <c r="C78" s="305" t="s">
        <v>620</v>
      </c>
      <c r="D78" s="439"/>
      <c r="E78" s="307">
        <v>1</v>
      </c>
      <c r="F78" s="307" t="s">
        <v>331</v>
      </c>
      <c r="G78" s="617"/>
      <c r="H78" s="309"/>
      <c r="I78" s="578">
        <f t="shared" si="153"/>
        <v>0</v>
      </c>
      <c r="J78" s="19"/>
      <c r="K78" s="277"/>
      <c r="L78" s="439"/>
      <c r="M78" s="307">
        <v>1</v>
      </c>
      <c r="N78" s="307" t="s">
        <v>331</v>
      </c>
      <c r="O78" s="617"/>
      <c r="P78" s="309"/>
      <c r="Q78" s="578">
        <f t="shared" si="154"/>
        <v>0</v>
      </c>
      <c r="R78" s="19"/>
      <c r="S78" s="277"/>
      <c r="T78" s="439"/>
      <c r="U78" s="307">
        <v>1</v>
      </c>
      <c r="V78" s="307" t="s">
        <v>331</v>
      </c>
      <c r="W78" s="617"/>
      <c r="X78" s="309"/>
      <c r="Y78" s="578">
        <f t="shared" si="155"/>
        <v>0</v>
      </c>
      <c r="Z78" s="19"/>
      <c r="AA78" s="277"/>
      <c r="AB78" s="439"/>
      <c r="AC78" s="307">
        <v>1</v>
      </c>
      <c r="AD78" s="307" t="s">
        <v>331</v>
      </c>
      <c r="AE78" s="617"/>
      <c r="AF78" s="309"/>
      <c r="AG78" s="578">
        <f t="shared" si="156"/>
        <v>0</v>
      </c>
      <c r="AH78" s="19"/>
      <c r="AI78" s="277"/>
      <c r="AJ78" s="439"/>
      <c r="AK78" s="307">
        <v>1</v>
      </c>
      <c r="AL78" s="307" t="s">
        <v>331</v>
      </c>
      <c r="AM78" s="617"/>
      <c r="AN78" s="309"/>
      <c r="AO78" s="578">
        <f t="shared" si="157"/>
        <v>0</v>
      </c>
      <c r="AP78" s="19"/>
      <c r="AQ78" s="277"/>
      <c r="AR78" s="439"/>
      <c r="AS78" s="307">
        <v>1</v>
      </c>
      <c r="AT78" s="307" t="s">
        <v>331</v>
      </c>
      <c r="AU78" s="617"/>
      <c r="AV78" s="309"/>
      <c r="AW78" s="578">
        <f t="shared" si="158"/>
        <v>0</v>
      </c>
      <c r="AX78" s="19"/>
      <c r="AY78" s="277"/>
      <c r="AZ78" s="439"/>
      <c r="BA78" s="307">
        <v>1</v>
      </c>
      <c r="BB78" s="307" t="s">
        <v>331</v>
      </c>
      <c r="BC78" s="617"/>
      <c r="BD78" s="309"/>
      <c r="BE78" s="578">
        <f t="shared" si="159"/>
        <v>0</v>
      </c>
      <c r="BF78" s="19"/>
      <c r="BG78" s="277"/>
      <c r="BH78" s="439"/>
      <c r="BI78" s="307">
        <v>1</v>
      </c>
      <c r="BJ78" s="307" t="s">
        <v>331</v>
      </c>
      <c r="BK78" s="617"/>
      <c r="BL78" s="309"/>
      <c r="BM78" s="578">
        <f t="shared" si="160"/>
        <v>0</v>
      </c>
      <c r="BN78" s="19"/>
      <c r="BO78" s="277"/>
      <c r="BP78" s="439"/>
      <c r="BQ78" s="307">
        <v>1</v>
      </c>
      <c r="BR78" s="307" t="s">
        <v>331</v>
      </c>
      <c r="BS78" s="617"/>
      <c r="BT78" s="309"/>
      <c r="BU78" s="578">
        <f t="shared" si="161"/>
        <v>0</v>
      </c>
      <c r="BV78" s="19"/>
      <c r="BW78" s="277"/>
      <c r="BX78" s="439" t="s">
        <v>1316</v>
      </c>
      <c r="BY78" s="307">
        <v>1</v>
      </c>
      <c r="BZ78" s="307" t="s">
        <v>331</v>
      </c>
      <c r="CA78" s="617">
        <v>36000</v>
      </c>
      <c r="CB78" s="309">
        <v>0</v>
      </c>
      <c r="CC78" s="578">
        <f t="shared" si="162"/>
        <v>36000</v>
      </c>
      <c r="CD78" s="19"/>
      <c r="CE78" s="277"/>
      <c r="CF78" s="439"/>
      <c r="CG78" s="307">
        <v>1</v>
      </c>
      <c r="CH78" s="307" t="s">
        <v>331</v>
      </c>
      <c r="CI78" s="617"/>
      <c r="CJ78" s="309"/>
      <c r="CK78" s="578">
        <f t="shared" si="163"/>
        <v>0</v>
      </c>
      <c r="CL78" s="19"/>
      <c r="CM78" s="277"/>
      <c r="CN78" s="439"/>
      <c r="CO78" s="307">
        <v>1</v>
      </c>
      <c r="CP78" s="307" t="s">
        <v>331</v>
      </c>
      <c r="CQ78" s="617"/>
      <c r="CR78" s="309"/>
      <c r="CS78" s="578">
        <f t="shared" si="164"/>
        <v>0</v>
      </c>
      <c r="CT78" s="19"/>
      <c r="CU78" s="277"/>
      <c r="CV78" s="439"/>
      <c r="CW78" s="307">
        <v>1</v>
      </c>
      <c r="CX78" s="307" t="s">
        <v>331</v>
      </c>
      <c r="CY78" s="617"/>
      <c r="CZ78" s="309"/>
      <c r="DA78" s="578">
        <f t="shared" si="165"/>
        <v>0</v>
      </c>
      <c r="DB78" s="19"/>
      <c r="DC78" s="277"/>
      <c r="DD78" s="439"/>
      <c r="DE78" s="307">
        <v>1</v>
      </c>
      <c r="DF78" s="307" t="s">
        <v>331</v>
      </c>
      <c r="DG78" s="617"/>
      <c r="DH78" s="309"/>
      <c r="DI78" s="578">
        <f t="shared" si="166"/>
        <v>0</v>
      </c>
      <c r="DJ78" s="19"/>
      <c r="DK78" s="277"/>
      <c r="DL78" s="439"/>
      <c r="DM78" s="307">
        <v>1</v>
      </c>
      <c r="DN78" s="307" t="s">
        <v>331</v>
      </c>
      <c r="DO78" s="617"/>
      <c r="DP78" s="309"/>
      <c r="DQ78" s="578">
        <f t="shared" si="167"/>
        <v>0</v>
      </c>
      <c r="DR78" s="19"/>
      <c r="DS78" s="277"/>
      <c r="DT78" s="439"/>
      <c r="DU78" s="307">
        <v>1</v>
      </c>
      <c r="DV78" s="307" t="s">
        <v>331</v>
      </c>
      <c r="DW78" s="617"/>
      <c r="DX78" s="309"/>
      <c r="DY78" s="578">
        <f t="shared" si="168"/>
        <v>0</v>
      </c>
      <c r="DZ78" s="19"/>
      <c r="EA78" s="277"/>
      <c r="EB78" s="314"/>
      <c r="EC78" s="315">
        <v>1</v>
      </c>
      <c r="ED78" s="315" t="s">
        <v>331</v>
      </c>
      <c r="EE78" s="606"/>
      <c r="EF78" s="317"/>
      <c r="EG78" s="583" t="s">
        <v>1199</v>
      </c>
      <c r="EH78" s="19"/>
      <c r="EI78" s="277"/>
      <c r="EJ78" s="439"/>
      <c r="EK78" s="307">
        <v>1</v>
      </c>
      <c r="EL78" s="307" t="s">
        <v>331</v>
      </c>
      <c r="EM78" s="617"/>
      <c r="EN78" s="309"/>
      <c r="EO78" s="578">
        <f t="shared" si="169"/>
        <v>0</v>
      </c>
      <c r="EP78" s="19"/>
      <c r="EQ78" s="277"/>
    </row>
    <row r="79" spans="1:147" ht="37.5" customHeight="1">
      <c r="A79" s="369"/>
      <c r="B79" s="379">
        <v>3</v>
      </c>
      <c r="C79" s="305" t="s">
        <v>621</v>
      </c>
      <c r="D79" s="439"/>
      <c r="E79" s="307">
        <v>1</v>
      </c>
      <c r="F79" s="307" t="s">
        <v>331</v>
      </c>
      <c r="G79" s="617"/>
      <c r="H79" s="309"/>
      <c r="I79" s="578">
        <f t="shared" si="153"/>
        <v>0</v>
      </c>
      <c r="J79" s="19"/>
      <c r="K79" s="277"/>
      <c r="L79" s="439"/>
      <c r="M79" s="307">
        <v>1</v>
      </c>
      <c r="N79" s="307" t="s">
        <v>331</v>
      </c>
      <c r="O79" s="617"/>
      <c r="P79" s="309"/>
      <c r="Q79" s="578">
        <f t="shared" si="154"/>
        <v>0</v>
      </c>
      <c r="R79" s="19"/>
      <c r="S79" s="277"/>
      <c r="T79" s="439"/>
      <c r="U79" s="307">
        <v>1</v>
      </c>
      <c r="V79" s="307" t="s">
        <v>331</v>
      </c>
      <c r="W79" s="617"/>
      <c r="X79" s="309"/>
      <c r="Y79" s="578">
        <f t="shared" si="155"/>
        <v>0</v>
      </c>
      <c r="Z79" s="19"/>
      <c r="AA79" s="277"/>
      <c r="AB79" s="439"/>
      <c r="AC79" s="307">
        <v>1</v>
      </c>
      <c r="AD79" s="307" t="s">
        <v>331</v>
      </c>
      <c r="AE79" s="617"/>
      <c r="AF79" s="309"/>
      <c r="AG79" s="578">
        <f t="shared" si="156"/>
        <v>0</v>
      </c>
      <c r="AH79" s="19"/>
      <c r="AI79" s="277"/>
      <c r="AJ79" s="439"/>
      <c r="AK79" s="307">
        <v>1</v>
      </c>
      <c r="AL79" s="307" t="s">
        <v>331</v>
      </c>
      <c r="AM79" s="617"/>
      <c r="AN79" s="309"/>
      <c r="AO79" s="578">
        <f t="shared" si="157"/>
        <v>0</v>
      </c>
      <c r="AP79" s="19"/>
      <c r="AQ79" s="277"/>
      <c r="AR79" s="439"/>
      <c r="AS79" s="307">
        <v>1</v>
      </c>
      <c r="AT79" s="307" t="s">
        <v>331</v>
      </c>
      <c r="AU79" s="617"/>
      <c r="AV79" s="309"/>
      <c r="AW79" s="578">
        <f t="shared" si="158"/>
        <v>0</v>
      </c>
      <c r="AX79" s="19"/>
      <c r="AY79" s="277"/>
      <c r="AZ79" s="439"/>
      <c r="BA79" s="307">
        <v>1</v>
      </c>
      <c r="BB79" s="307" t="s">
        <v>331</v>
      </c>
      <c r="BC79" s="617"/>
      <c r="BD79" s="309"/>
      <c r="BE79" s="578">
        <f t="shared" si="159"/>
        <v>0</v>
      </c>
      <c r="BF79" s="19"/>
      <c r="BG79" s="277"/>
      <c r="BH79" s="439"/>
      <c r="BI79" s="307">
        <v>1</v>
      </c>
      <c r="BJ79" s="307" t="s">
        <v>331</v>
      </c>
      <c r="BK79" s="617"/>
      <c r="BL79" s="309"/>
      <c r="BM79" s="578">
        <f t="shared" si="160"/>
        <v>0</v>
      </c>
      <c r="BN79" s="19"/>
      <c r="BO79" s="277"/>
      <c r="BP79" s="439"/>
      <c r="BQ79" s="307">
        <v>1</v>
      </c>
      <c r="BR79" s="307" t="s">
        <v>331</v>
      </c>
      <c r="BS79" s="617"/>
      <c r="BT79" s="309"/>
      <c r="BU79" s="578">
        <f t="shared" si="161"/>
        <v>0</v>
      </c>
      <c r="BV79" s="19"/>
      <c r="BW79" s="277"/>
      <c r="BX79" s="439"/>
      <c r="BY79" s="307">
        <v>1</v>
      </c>
      <c r="BZ79" s="307" t="s">
        <v>331</v>
      </c>
      <c r="CA79" s="617">
        <v>0</v>
      </c>
      <c r="CB79" s="309">
        <v>0</v>
      </c>
      <c r="CC79" s="578">
        <f t="shared" si="162"/>
        <v>0</v>
      </c>
      <c r="CD79" s="19"/>
      <c r="CE79" s="277"/>
      <c r="CF79" s="439"/>
      <c r="CG79" s="307">
        <v>1</v>
      </c>
      <c r="CH79" s="307" t="s">
        <v>331</v>
      </c>
      <c r="CI79" s="617"/>
      <c r="CJ79" s="309"/>
      <c r="CK79" s="578">
        <f t="shared" si="163"/>
        <v>0</v>
      </c>
      <c r="CL79" s="19"/>
      <c r="CM79" s="277"/>
      <c r="CN79" s="439"/>
      <c r="CO79" s="307">
        <v>1</v>
      </c>
      <c r="CP79" s="307" t="s">
        <v>331</v>
      </c>
      <c r="CQ79" s="617"/>
      <c r="CR79" s="309"/>
      <c r="CS79" s="578">
        <f t="shared" si="164"/>
        <v>0</v>
      </c>
      <c r="CT79" s="19"/>
      <c r="CU79" s="277"/>
      <c r="CV79" s="439"/>
      <c r="CW79" s="307">
        <v>1</v>
      </c>
      <c r="CX79" s="307" t="s">
        <v>331</v>
      </c>
      <c r="CY79" s="617"/>
      <c r="CZ79" s="309"/>
      <c r="DA79" s="578">
        <f t="shared" si="165"/>
        <v>0</v>
      </c>
      <c r="DB79" s="19"/>
      <c r="DC79" s="277"/>
      <c r="DD79" s="439"/>
      <c r="DE79" s="307">
        <v>1</v>
      </c>
      <c r="DF79" s="307" t="s">
        <v>331</v>
      </c>
      <c r="DG79" s="617"/>
      <c r="DH79" s="309"/>
      <c r="DI79" s="578">
        <f t="shared" si="166"/>
        <v>0</v>
      </c>
      <c r="DJ79" s="19"/>
      <c r="DK79" s="277"/>
      <c r="DL79" s="439"/>
      <c r="DM79" s="307">
        <v>1</v>
      </c>
      <c r="DN79" s="307" t="s">
        <v>331</v>
      </c>
      <c r="DO79" s="617"/>
      <c r="DP79" s="309"/>
      <c r="DQ79" s="578">
        <f t="shared" si="167"/>
        <v>0</v>
      </c>
      <c r="DR79" s="19"/>
      <c r="DS79" s="277"/>
      <c r="DT79" s="439"/>
      <c r="DU79" s="307">
        <v>1</v>
      </c>
      <c r="DV79" s="307" t="s">
        <v>331</v>
      </c>
      <c r="DW79" s="617"/>
      <c r="DX79" s="309"/>
      <c r="DY79" s="578">
        <f t="shared" si="168"/>
        <v>0</v>
      </c>
      <c r="DZ79" s="19"/>
      <c r="EA79" s="277"/>
      <c r="EB79" s="314"/>
      <c r="EC79" s="315">
        <v>1</v>
      </c>
      <c r="ED79" s="315" t="s">
        <v>331</v>
      </c>
      <c r="EE79" s="606"/>
      <c r="EF79" s="317"/>
      <c r="EG79" s="583" t="s">
        <v>1199</v>
      </c>
      <c r="EH79" s="19"/>
      <c r="EI79" s="277"/>
      <c r="EJ79" s="439"/>
      <c r="EK79" s="307">
        <v>1</v>
      </c>
      <c r="EL79" s="307" t="s">
        <v>331</v>
      </c>
      <c r="EM79" s="617"/>
      <c r="EN79" s="309"/>
      <c r="EO79" s="578">
        <f t="shared" si="169"/>
        <v>0</v>
      </c>
      <c r="EP79" s="19"/>
      <c r="EQ79" s="277"/>
    </row>
    <row r="80" spans="1:147" ht="37.5" customHeight="1" thickBot="1">
      <c r="A80" s="369"/>
      <c r="B80" s="214"/>
      <c r="C80" s="585" t="s">
        <v>338</v>
      </c>
      <c r="D80" s="586"/>
      <c r="E80" s="587"/>
      <c r="F80" s="587"/>
      <c r="G80" s="588"/>
      <c r="H80" s="589"/>
      <c r="I80" s="600">
        <f>SUM(I77:I79)</f>
        <v>0</v>
      </c>
      <c r="J80" s="19"/>
      <c r="K80" s="277"/>
      <c r="L80" s="586"/>
      <c r="M80" s="587"/>
      <c r="N80" s="587"/>
      <c r="O80" s="588"/>
      <c r="P80" s="589"/>
      <c r="Q80" s="600">
        <f>SUM(Q77:Q79)</f>
        <v>0</v>
      </c>
      <c r="R80" s="19"/>
      <c r="S80" s="277"/>
      <c r="T80" s="586"/>
      <c r="U80" s="587"/>
      <c r="V80" s="587"/>
      <c r="W80" s="588"/>
      <c r="X80" s="589"/>
      <c r="Y80" s="600">
        <f>SUM(Y77:Y79)</f>
        <v>0</v>
      </c>
      <c r="Z80" s="19"/>
      <c r="AA80" s="277"/>
      <c r="AB80" s="586"/>
      <c r="AC80" s="587"/>
      <c r="AD80" s="587"/>
      <c r="AE80" s="588"/>
      <c r="AF80" s="589"/>
      <c r="AG80" s="600">
        <f>SUM(AG77:AG79)</f>
        <v>0</v>
      </c>
      <c r="AH80" s="19"/>
      <c r="AI80" s="277"/>
      <c r="AJ80" s="586"/>
      <c r="AK80" s="587"/>
      <c r="AL80" s="587"/>
      <c r="AM80" s="588"/>
      <c r="AN80" s="589"/>
      <c r="AO80" s="600">
        <f>SUM(AO77:AO79)</f>
        <v>0</v>
      </c>
      <c r="AP80" s="19"/>
      <c r="AQ80" s="277"/>
      <c r="AR80" s="586"/>
      <c r="AS80" s="587"/>
      <c r="AT80" s="587"/>
      <c r="AU80" s="588"/>
      <c r="AV80" s="589"/>
      <c r="AW80" s="600">
        <f>SUM(AW77:AW79)</f>
        <v>0</v>
      </c>
      <c r="AX80" s="19"/>
      <c r="AY80" s="277"/>
      <c r="AZ80" s="586"/>
      <c r="BA80" s="587"/>
      <c r="BB80" s="587"/>
      <c r="BC80" s="588"/>
      <c r="BD80" s="589"/>
      <c r="BE80" s="600">
        <f>SUM(BE77:BE79)</f>
        <v>0</v>
      </c>
      <c r="BF80" s="19"/>
      <c r="BG80" s="277"/>
      <c r="BH80" s="586"/>
      <c r="BI80" s="587"/>
      <c r="BJ80" s="587"/>
      <c r="BK80" s="588"/>
      <c r="BL80" s="589"/>
      <c r="BM80" s="600">
        <f>SUM(BM77:BM79)</f>
        <v>0</v>
      </c>
      <c r="BN80" s="19"/>
      <c r="BO80" s="277"/>
      <c r="BP80" s="586"/>
      <c r="BQ80" s="587"/>
      <c r="BR80" s="587"/>
      <c r="BS80" s="588"/>
      <c r="BT80" s="589"/>
      <c r="BU80" s="600">
        <f>SUM(BU77:BU79)</f>
        <v>0</v>
      </c>
      <c r="BV80" s="19"/>
      <c r="BW80" s="277"/>
      <c r="BX80" s="586"/>
      <c r="BY80" s="587"/>
      <c r="BZ80" s="587"/>
      <c r="CA80" s="588"/>
      <c r="CB80" s="589"/>
      <c r="CC80" s="600">
        <f>SUM(CC77:CC79)</f>
        <v>72000</v>
      </c>
      <c r="CD80" s="19"/>
      <c r="CE80" s="277"/>
      <c r="CF80" s="586"/>
      <c r="CG80" s="587"/>
      <c r="CH80" s="587"/>
      <c r="CI80" s="588"/>
      <c r="CJ80" s="589"/>
      <c r="CK80" s="600">
        <f>SUM(CK77:CK79)</f>
        <v>0</v>
      </c>
      <c r="CL80" s="19"/>
      <c r="CM80" s="277"/>
      <c r="CN80" s="586"/>
      <c r="CO80" s="587"/>
      <c r="CP80" s="587"/>
      <c r="CQ80" s="588"/>
      <c r="CR80" s="589"/>
      <c r="CS80" s="600">
        <f>SUM(CS77:CS79)</f>
        <v>0</v>
      </c>
      <c r="CT80" s="19"/>
      <c r="CU80" s="277"/>
      <c r="CV80" s="586"/>
      <c r="CW80" s="587"/>
      <c r="CX80" s="587"/>
      <c r="CY80" s="588"/>
      <c r="CZ80" s="589"/>
      <c r="DA80" s="600">
        <f>SUM(DA77:DA79)</f>
        <v>0</v>
      </c>
      <c r="DB80" s="19"/>
      <c r="DC80" s="277"/>
      <c r="DD80" s="586"/>
      <c r="DE80" s="587"/>
      <c r="DF80" s="587"/>
      <c r="DG80" s="588"/>
      <c r="DH80" s="589"/>
      <c r="DI80" s="600">
        <f>SUM(DI77:DI79)</f>
        <v>0</v>
      </c>
      <c r="DJ80" s="19"/>
      <c r="DK80" s="277"/>
      <c r="DL80" s="586"/>
      <c r="DM80" s="587"/>
      <c r="DN80" s="587"/>
      <c r="DO80" s="588"/>
      <c r="DP80" s="589"/>
      <c r="DQ80" s="600">
        <f>SUM(DQ77:DQ79)</f>
        <v>0</v>
      </c>
      <c r="DR80" s="19"/>
      <c r="DS80" s="277"/>
      <c r="DT80" s="586"/>
      <c r="DU80" s="587"/>
      <c r="DV80" s="587"/>
      <c r="DW80" s="588"/>
      <c r="DX80" s="589"/>
      <c r="DY80" s="600">
        <f>SUM(DY77:DY79)</f>
        <v>0</v>
      </c>
      <c r="DZ80" s="19"/>
      <c r="EA80" s="277"/>
      <c r="EB80" s="591"/>
      <c r="EC80" s="592"/>
      <c r="ED80" s="592"/>
      <c r="EE80" s="593"/>
      <c r="EF80" s="594"/>
      <c r="EG80" s="575" t="s">
        <v>1199</v>
      </c>
      <c r="EH80" s="19"/>
      <c r="EI80" s="277"/>
      <c r="EJ80" s="586"/>
      <c r="EK80" s="587"/>
      <c r="EL80" s="587"/>
      <c r="EM80" s="588"/>
      <c r="EN80" s="589"/>
      <c r="EO80" s="600">
        <f>SUM(EO77:EO79)</f>
        <v>0</v>
      </c>
      <c r="EP80" s="19"/>
      <c r="EQ80" s="277"/>
    </row>
    <row r="81" spans="1:147" ht="37.5" customHeight="1" thickBot="1">
      <c r="A81" s="66"/>
      <c r="B81" s="561" t="s">
        <v>622</v>
      </c>
      <c r="C81" s="357"/>
      <c r="D81" s="124"/>
      <c r="E81" s="125"/>
      <c r="F81" s="125"/>
      <c r="G81" s="596"/>
      <c r="H81" s="597"/>
      <c r="I81" s="565"/>
      <c r="J81" s="19"/>
      <c r="K81" s="277"/>
      <c r="L81" s="124"/>
      <c r="M81" s="125"/>
      <c r="N81" s="125"/>
      <c r="O81" s="596"/>
      <c r="P81" s="597"/>
      <c r="Q81" s="565"/>
      <c r="R81" s="19"/>
      <c r="S81" s="277"/>
      <c r="T81" s="124"/>
      <c r="U81" s="125"/>
      <c r="V81" s="125"/>
      <c r="W81" s="596"/>
      <c r="X81" s="597"/>
      <c r="Y81" s="565"/>
      <c r="Z81" s="19"/>
      <c r="AA81" s="277"/>
      <c r="AB81" s="124"/>
      <c r="AC81" s="125"/>
      <c r="AD81" s="125"/>
      <c r="AE81" s="596"/>
      <c r="AF81" s="597"/>
      <c r="AG81" s="565"/>
      <c r="AH81" s="19"/>
      <c r="AI81" s="277"/>
      <c r="AJ81" s="124"/>
      <c r="AK81" s="125"/>
      <c r="AL81" s="125"/>
      <c r="AM81" s="596"/>
      <c r="AN81" s="597"/>
      <c r="AO81" s="565"/>
      <c r="AP81" s="19"/>
      <c r="AQ81" s="277"/>
      <c r="AR81" s="124"/>
      <c r="AS81" s="125"/>
      <c r="AT81" s="125"/>
      <c r="AU81" s="596"/>
      <c r="AV81" s="597"/>
      <c r="AW81" s="565"/>
      <c r="AX81" s="19"/>
      <c r="AY81" s="277"/>
      <c r="AZ81" s="124"/>
      <c r="BA81" s="125"/>
      <c r="BB81" s="125"/>
      <c r="BC81" s="596"/>
      <c r="BD81" s="597"/>
      <c r="BE81" s="565"/>
      <c r="BF81" s="19"/>
      <c r="BG81" s="277"/>
      <c r="BH81" s="124"/>
      <c r="BI81" s="125"/>
      <c r="BJ81" s="125"/>
      <c r="BK81" s="596"/>
      <c r="BL81" s="597"/>
      <c r="BM81" s="565"/>
      <c r="BN81" s="19"/>
      <c r="BO81" s="277"/>
      <c r="BP81" s="124"/>
      <c r="BQ81" s="125"/>
      <c r="BR81" s="125"/>
      <c r="BS81" s="596"/>
      <c r="BT81" s="597"/>
      <c r="BU81" s="565"/>
      <c r="BV81" s="19"/>
      <c r="BW81" s="277"/>
      <c r="BX81" s="124"/>
      <c r="BY81" s="125"/>
      <c r="BZ81" s="125"/>
      <c r="CA81" s="596"/>
      <c r="CB81" s="597"/>
      <c r="CC81" s="565"/>
      <c r="CD81" s="19"/>
      <c r="CE81" s="277"/>
      <c r="CF81" s="124"/>
      <c r="CG81" s="125"/>
      <c r="CH81" s="125"/>
      <c r="CI81" s="596"/>
      <c r="CJ81" s="597"/>
      <c r="CK81" s="565"/>
      <c r="CL81" s="19"/>
      <c r="CM81" s="277"/>
      <c r="CN81" s="124"/>
      <c r="CO81" s="125"/>
      <c r="CP81" s="125"/>
      <c r="CQ81" s="596"/>
      <c r="CR81" s="597"/>
      <c r="CS81" s="565"/>
      <c r="CT81" s="19"/>
      <c r="CU81" s="277"/>
      <c r="CV81" s="124"/>
      <c r="CW81" s="125"/>
      <c r="CX81" s="125"/>
      <c r="CY81" s="596"/>
      <c r="CZ81" s="597"/>
      <c r="DA81" s="565"/>
      <c r="DB81" s="19"/>
      <c r="DC81" s="277"/>
      <c r="DD81" s="124"/>
      <c r="DE81" s="125"/>
      <c r="DF81" s="125"/>
      <c r="DG81" s="596"/>
      <c r="DH81" s="597"/>
      <c r="DI81" s="565"/>
      <c r="DJ81" s="19"/>
      <c r="DK81" s="277"/>
      <c r="DL81" s="124"/>
      <c r="DM81" s="125"/>
      <c r="DN81" s="125"/>
      <c r="DO81" s="596"/>
      <c r="DP81" s="597"/>
      <c r="DQ81" s="565"/>
      <c r="DR81" s="19"/>
      <c r="DS81" s="277"/>
      <c r="DT81" s="124"/>
      <c r="DU81" s="125"/>
      <c r="DV81" s="125"/>
      <c r="DW81" s="596"/>
      <c r="DX81" s="597"/>
      <c r="DY81" s="565"/>
      <c r="DZ81" s="19"/>
      <c r="EA81" s="277"/>
      <c r="EB81" s="364"/>
      <c r="EC81" s="365"/>
      <c r="ED81" s="365"/>
      <c r="EE81" s="598"/>
      <c r="EF81" s="367"/>
      <c r="EG81" s="599"/>
      <c r="EH81" s="19"/>
      <c r="EI81" s="277"/>
      <c r="EJ81" s="124"/>
      <c r="EK81" s="125"/>
      <c r="EL81" s="125"/>
      <c r="EM81" s="596"/>
      <c r="EN81" s="597"/>
      <c r="EO81" s="565"/>
      <c r="EP81" s="19"/>
      <c r="EQ81" s="277"/>
    </row>
    <row r="82" spans="1:147" ht="37.5" customHeight="1" thickBot="1">
      <c r="A82" s="369"/>
      <c r="B82" s="191" t="s">
        <v>322</v>
      </c>
      <c r="C82" s="136" t="s">
        <v>323</v>
      </c>
      <c r="D82" s="570" t="s">
        <v>324</v>
      </c>
      <c r="E82" s="571" t="s">
        <v>325</v>
      </c>
      <c r="F82" s="371" t="s">
        <v>326</v>
      </c>
      <c r="G82" s="572" t="s">
        <v>327</v>
      </c>
      <c r="H82" s="373" t="s">
        <v>328</v>
      </c>
      <c r="I82" s="573" t="s">
        <v>329</v>
      </c>
      <c r="J82" s="297" t="s">
        <v>1167</v>
      </c>
      <c r="K82" s="298" t="s">
        <v>1168</v>
      </c>
      <c r="L82" s="570" t="s">
        <v>324</v>
      </c>
      <c r="M82" s="571" t="s">
        <v>325</v>
      </c>
      <c r="N82" s="371" t="s">
        <v>326</v>
      </c>
      <c r="O82" s="572" t="s">
        <v>327</v>
      </c>
      <c r="P82" s="373" t="s">
        <v>328</v>
      </c>
      <c r="Q82" s="573" t="s">
        <v>329</v>
      </c>
      <c r="R82" s="297" t="s">
        <v>1167</v>
      </c>
      <c r="S82" s="298" t="s">
        <v>1168</v>
      </c>
      <c r="T82" s="570" t="s">
        <v>324</v>
      </c>
      <c r="U82" s="571" t="s">
        <v>325</v>
      </c>
      <c r="V82" s="371" t="s">
        <v>326</v>
      </c>
      <c r="W82" s="572" t="s">
        <v>327</v>
      </c>
      <c r="X82" s="373" t="s">
        <v>328</v>
      </c>
      <c r="Y82" s="573" t="s">
        <v>329</v>
      </c>
      <c r="Z82" s="297" t="s">
        <v>1167</v>
      </c>
      <c r="AA82" s="298" t="s">
        <v>1168</v>
      </c>
      <c r="AB82" s="570" t="s">
        <v>324</v>
      </c>
      <c r="AC82" s="571" t="s">
        <v>325</v>
      </c>
      <c r="AD82" s="371" t="s">
        <v>326</v>
      </c>
      <c r="AE82" s="572" t="s">
        <v>327</v>
      </c>
      <c r="AF82" s="373" t="s">
        <v>328</v>
      </c>
      <c r="AG82" s="573" t="s">
        <v>329</v>
      </c>
      <c r="AH82" s="297" t="s">
        <v>1167</v>
      </c>
      <c r="AI82" s="298" t="s">
        <v>1168</v>
      </c>
      <c r="AJ82" s="570" t="s">
        <v>324</v>
      </c>
      <c r="AK82" s="571" t="s">
        <v>325</v>
      </c>
      <c r="AL82" s="371" t="s">
        <v>326</v>
      </c>
      <c r="AM82" s="572" t="s">
        <v>327</v>
      </c>
      <c r="AN82" s="373" t="s">
        <v>328</v>
      </c>
      <c r="AO82" s="573" t="s">
        <v>329</v>
      </c>
      <c r="AP82" s="297" t="s">
        <v>1167</v>
      </c>
      <c r="AQ82" s="298" t="s">
        <v>1168</v>
      </c>
      <c r="AR82" s="570" t="s">
        <v>324</v>
      </c>
      <c r="AS82" s="571" t="s">
        <v>325</v>
      </c>
      <c r="AT82" s="371" t="s">
        <v>326</v>
      </c>
      <c r="AU82" s="572" t="s">
        <v>327</v>
      </c>
      <c r="AV82" s="373" t="s">
        <v>328</v>
      </c>
      <c r="AW82" s="573" t="s">
        <v>329</v>
      </c>
      <c r="AX82" s="297" t="s">
        <v>1167</v>
      </c>
      <c r="AY82" s="298" t="s">
        <v>1168</v>
      </c>
      <c r="AZ82" s="570" t="s">
        <v>324</v>
      </c>
      <c r="BA82" s="571" t="s">
        <v>325</v>
      </c>
      <c r="BB82" s="371" t="s">
        <v>326</v>
      </c>
      <c r="BC82" s="572" t="s">
        <v>327</v>
      </c>
      <c r="BD82" s="373" t="s">
        <v>328</v>
      </c>
      <c r="BE82" s="573" t="s">
        <v>329</v>
      </c>
      <c r="BF82" s="297" t="s">
        <v>1167</v>
      </c>
      <c r="BG82" s="298" t="s">
        <v>1168</v>
      </c>
      <c r="BH82" s="570" t="s">
        <v>324</v>
      </c>
      <c r="BI82" s="571" t="s">
        <v>325</v>
      </c>
      <c r="BJ82" s="371" t="s">
        <v>326</v>
      </c>
      <c r="BK82" s="572" t="s">
        <v>327</v>
      </c>
      <c r="BL82" s="373" t="s">
        <v>328</v>
      </c>
      <c r="BM82" s="573" t="s">
        <v>329</v>
      </c>
      <c r="BN82" s="297" t="s">
        <v>1167</v>
      </c>
      <c r="BO82" s="298" t="s">
        <v>1168</v>
      </c>
      <c r="BP82" s="570" t="s">
        <v>324</v>
      </c>
      <c r="BQ82" s="571" t="s">
        <v>325</v>
      </c>
      <c r="BR82" s="371" t="s">
        <v>326</v>
      </c>
      <c r="BS82" s="572" t="s">
        <v>327</v>
      </c>
      <c r="BT82" s="373" t="s">
        <v>328</v>
      </c>
      <c r="BU82" s="573" t="s">
        <v>329</v>
      </c>
      <c r="BV82" s="297" t="s">
        <v>1167</v>
      </c>
      <c r="BW82" s="298" t="s">
        <v>1168</v>
      </c>
      <c r="BX82" s="570" t="s">
        <v>324</v>
      </c>
      <c r="BY82" s="571" t="s">
        <v>325</v>
      </c>
      <c r="BZ82" s="371" t="s">
        <v>326</v>
      </c>
      <c r="CA82" s="572" t="s">
        <v>327</v>
      </c>
      <c r="CB82" s="373" t="s">
        <v>328</v>
      </c>
      <c r="CC82" s="573" t="s">
        <v>329</v>
      </c>
      <c r="CD82" s="297" t="s">
        <v>1167</v>
      </c>
      <c r="CE82" s="298" t="s">
        <v>1168</v>
      </c>
      <c r="CF82" s="570" t="s">
        <v>324</v>
      </c>
      <c r="CG82" s="571" t="s">
        <v>325</v>
      </c>
      <c r="CH82" s="371" t="s">
        <v>326</v>
      </c>
      <c r="CI82" s="572" t="s">
        <v>327</v>
      </c>
      <c r="CJ82" s="373" t="s">
        <v>328</v>
      </c>
      <c r="CK82" s="573" t="s">
        <v>329</v>
      </c>
      <c r="CL82" s="297" t="s">
        <v>1167</v>
      </c>
      <c r="CM82" s="298" t="s">
        <v>1168</v>
      </c>
      <c r="CN82" s="570" t="s">
        <v>324</v>
      </c>
      <c r="CO82" s="571" t="s">
        <v>325</v>
      </c>
      <c r="CP82" s="371" t="s">
        <v>326</v>
      </c>
      <c r="CQ82" s="572" t="s">
        <v>327</v>
      </c>
      <c r="CR82" s="373" t="s">
        <v>328</v>
      </c>
      <c r="CS82" s="573" t="s">
        <v>329</v>
      </c>
      <c r="CT82" s="297" t="s">
        <v>1167</v>
      </c>
      <c r="CU82" s="298" t="s">
        <v>1168</v>
      </c>
      <c r="CV82" s="570" t="s">
        <v>324</v>
      </c>
      <c r="CW82" s="571" t="s">
        <v>325</v>
      </c>
      <c r="CX82" s="371" t="s">
        <v>326</v>
      </c>
      <c r="CY82" s="572" t="s">
        <v>327</v>
      </c>
      <c r="CZ82" s="373" t="s">
        <v>328</v>
      </c>
      <c r="DA82" s="573" t="s">
        <v>329</v>
      </c>
      <c r="DB82" s="297" t="s">
        <v>1167</v>
      </c>
      <c r="DC82" s="298" t="s">
        <v>1168</v>
      </c>
      <c r="DD82" s="570" t="s">
        <v>324</v>
      </c>
      <c r="DE82" s="571" t="s">
        <v>325</v>
      </c>
      <c r="DF82" s="371" t="s">
        <v>326</v>
      </c>
      <c r="DG82" s="572" t="s">
        <v>327</v>
      </c>
      <c r="DH82" s="373" t="s">
        <v>328</v>
      </c>
      <c r="DI82" s="573" t="s">
        <v>329</v>
      </c>
      <c r="DJ82" s="297" t="s">
        <v>1167</v>
      </c>
      <c r="DK82" s="298" t="s">
        <v>1168</v>
      </c>
      <c r="DL82" s="570" t="s">
        <v>324</v>
      </c>
      <c r="DM82" s="571" t="s">
        <v>325</v>
      </c>
      <c r="DN82" s="371" t="s">
        <v>326</v>
      </c>
      <c r="DO82" s="572" t="s">
        <v>327</v>
      </c>
      <c r="DP82" s="373" t="s">
        <v>328</v>
      </c>
      <c r="DQ82" s="573" t="s">
        <v>329</v>
      </c>
      <c r="DR82" s="297" t="s">
        <v>1167</v>
      </c>
      <c r="DS82" s="298" t="s">
        <v>1168</v>
      </c>
      <c r="DT82" s="570" t="s">
        <v>324</v>
      </c>
      <c r="DU82" s="571" t="s">
        <v>325</v>
      </c>
      <c r="DV82" s="371" t="s">
        <v>326</v>
      </c>
      <c r="DW82" s="572" t="s">
        <v>327</v>
      </c>
      <c r="DX82" s="373" t="s">
        <v>328</v>
      </c>
      <c r="DY82" s="573" t="s">
        <v>329</v>
      </c>
      <c r="DZ82" s="297" t="s">
        <v>1167</v>
      </c>
      <c r="EA82" s="298" t="s">
        <v>1168</v>
      </c>
      <c r="EB82" s="574" t="s">
        <v>324</v>
      </c>
      <c r="EC82" s="191" t="s">
        <v>325</v>
      </c>
      <c r="ED82" s="376" t="s">
        <v>326</v>
      </c>
      <c r="EE82" s="378" t="s">
        <v>327</v>
      </c>
      <c r="EF82" s="191" t="s">
        <v>328</v>
      </c>
      <c r="EG82" s="575" t="s">
        <v>329</v>
      </c>
      <c r="EH82" s="297" t="s">
        <v>1167</v>
      </c>
      <c r="EI82" s="298" t="s">
        <v>1168</v>
      </c>
      <c r="EJ82" s="570" t="s">
        <v>324</v>
      </c>
      <c r="EK82" s="571" t="s">
        <v>325</v>
      </c>
      <c r="EL82" s="371" t="s">
        <v>326</v>
      </c>
      <c r="EM82" s="572" t="s">
        <v>327</v>
      </c>
      <c r="EN82" s="373" t="s">
        <v>328</v>
      </c>
      <c r="EO82" s="573" t="s">
        <v>329</v>
      </c>
      <c r="EP82" s="297" t="s">
        <v>1167</v>
      </c>
      <c r="EQ82" s="298" t="s">
        <v>1168</v>
      </c>
    </row>
    <row r="83" spans="1:147" ht="37.5" customHeight="1" thickBot="1">
      <c r="A83" s="128"/>
      <c r="B83" s="618">
        <v>1</v>
      </c>
      <c r="C83" s="619" t="s">
        <v>623</v>
      </c>
      <c r="D83" s="576" t="s">
        <v>1315</v>
      </c>
      <c r="E83" s="307">
        <v>1</v>
      </c>
      <c r="F83" s="307" t="s">
        <v>331</v>
      </c>
      <c r="G83" s="603">
        <v>280000</v>
      </c>
      <c r="H83" s="309"/>
      <c r="I83" s="578">
        <f t="shared" ref="I83:I86" si="170">+(G83+(G83*H83))*E83</f>
        <v>280000</v>
      </c>
      <c r="J83" s="311" t="s">
        <v>1170</v>
      </c>
      <c r="K83" s="312"/>
      <c r="L83" s="580"/>
      <c r="M83" s="307">
        <v>1</v>
      </c>
      <c r="N83" s="307" t="s">
        <v>331</v>
      </c>
      <c r="O83" s="603"/>
      <c r="P83" s="309"/>
      <c r="Q83" s="578">
        <f t="shared" ref="Q83:Q86" si="171">+(O83+(O83*P83))*M83</f>
        <v>0</v>
      </c>
      <c r="R83" s="311" t="s">
        <v>1169</v>
      </c>
      <c r="S83" s="312"/>
      <c r="T83" s="580"/>
      <c r="U83" s="307">
        <v>1</v>
      </c>
      <c r="V83" s="307" t="s">
        <v>331</v>
      </c>
      <c r="W83" s="603"/>
      <c r="X83" s="309"/>
      <c r="Y83" s="578">
        <f t="shared" ref="Y83:Y86" si="172">+(W83+(W83*X83))*U83</f>
        <v>0</v>
      </c>
      <c r="Z83" s="311" t="s">
        <v>1169</v>
      </c>
      <c r="AA83" s="312"/>
      <c r="AB83" s="580"/>
      <c r="AC83" s="307">
        <v>1</v>
      </c>
      <c r="AD83" s="307" t="s">
        <v>331</v>
      </c>
      <c r="AE83" s="603"/>
      <c r="AF83" s="309"/>
      <c r="AG83" s="578">
        <f t="shared" ref="AG83:AG86" si="173">+(AE83+(AE83*AF83))*AC83</f>
        <v>0</v>
      </c>
      <c r="AH83" s="311" t="s">
        <v>1169</v>
      </c>
      <c r="AI83" s="312"/>
      <c r="AJ83" s="580"/>
      <c r="AK83" s="307">
        <v>1</v>
      </c>
      <c r="AL83" s="307" t="s">
        <v>331</v>
      </c>
      <c r="AM83" s="603"/>
      <c r="AN83" s="309"/>
      <c r="AO83" s="578">
        <f t="shared" ref="AO83:AO86" si="174">+(AM83+(AM83*AN83))*AK83</f>
        <v>0</v>
      </c>
      <c r="AP83" s="311" t="s">
        <v>1169</v>
      </c>
      <c r="AQ83" s="312"/>
      <c r="AR83" s="580"/>
      <c r="AS83" s="307">
        <v>1</v>
      </c>
      <c r="AT83" s="307" t="s">
        <v>331</v>
      </c>
      <c r="AU83" s="603"/>
      <c r="AV83" s="309"/>
      <c r="AW83" s="578">
        <f t="shared" ref="AW83:AW86" si="175">+(AU83+(AU83*AV83))*AS83</f>
        <v>0</v>
      </c>
      <c r="AX83" s="311" t="s">
        <v>1169</v>
      </c>
      <c r="AY83" s="312"/>
      <c r="AZ83" s="580"/>
      <c r="BA83" s="307">
        <v>1</v>
      </c>
      <c r="BB83" s="307" t="s">
        <v>331</v>
      </c>
      <c r="BC83" s="603"/>
      <c r="BD83" s="309"/>
      <c r="BE83" s="578">
        <f t="shared" ref="BE83:BE86" si="176">+(BC83+(BC83*BD83))*BA83</f>
        <v>0</v>
      </c>
      <c r="BF83" s="311" t="s">
        <v>1169</v>
      </c>
      <c r="BG83" s="312"/>
      <c r="BH83" s="580"/>
      <c r="BI83" s="307">
        <v>1</v>
      </c>
      <c r="BJ83" s="307" t="s">
        <v>331</v>
      </c>
      <c r="BK83" s="603"/>
      <c r="BL83" s="309"/>
      <c r="BM83" s="578">
        <f t="shared" ref="BM83:BM86" si="177">+(BK83+(BK83*BL83))*BI83</f>
        <v>0</v>
      </c>
      <c r="BN83" s="311" t="s">
        <v>1169</v>
      </c>
      <c r="BO83" s="312"/>
      <c r="BP83" s="580"/>
      <c r="BQ83" s="307">
        <v>1</v>
      </c>
      <c r="BR83" s="307" t="s">
        <v>331</v>
      </c>
      <c r="BS83" s="603"/>
      <c r="BT83" s="309"/>
      <c r="BU83" s="578">
        <f t="shared" ref="BU83:BU86" si="178">+(BS83+(BS83*BT83))*BQ83</f>
        <v>0</v>
      </c>
      <c r="BV83" s="311" t="s">
        <v>1169</v>
      </c>
      <c r="BW83" s="312"/>
      <c r="BX83" s="580"/>
      <c r="BY83" s="307">
        <v>1</v>
      </c>
      <c r="BZ83" s="307" t="s">
        <v>331</v>
      </c>
      <c r="CA83" s="603">
        <v>0</v>
      </c>
      <c r="CB83" s="309">
        <v>0</v>
      </c>
      <c r="CC83" s="578">
        <f t="shared" ref="CC83:CC86" si="179">+(CA83+(CA83*CB83))*BY83</f>
        <v>0</v>
      </c>
      <c r="CD83" s="311" t="s">
        <v>1196</v>
      </c>
      <c r="CE83" s="312" t="s">
        <v>1325</v>
      </c>
      <c r="CF83" s="580"/>
      <c r="CG83" s="307">
        <v>1</v>
      </c>
      <c r="CH83" s="307" t="s">
        <v>331</v>
      </c>
      <c r="CI83" s="603"/>
      <c r="CJ83" s="309"/>
      <c r="CK83" s="578">
        <f t="shared" ref="CK83:CK86" si="180">+(CI83+(CI83*CJ83))*CG83</f>
        <v>0</v>
      </c>
      <c r="CL83" s="311" t="s">
        <v>1169</v>
      </c>
      <c r="CM83" s="312"/>
      <c r="CN83" s="580"/>
      <c r="CO83" s="307">
        <v>1</v>
      </c>
      <c r="CP83" s="307" t="s">
        <v>331</v>
      </c>
      <c r="CQ83" s="603"/>
      <c r="CR83" s="309"/>
      <c r="CS83" s="578">
        <f t="shared" ref="CS83:CS86" si="181">+(CQ83+(CQ83*CR83))*CO83</f>
        <v>0</v>
      </c>
      <c r="CT83" s="311" t="s">
        <v>1169</v>
      </c>
      <c r="CU83" s="312"/>
      <c r="CV83" s="580"/>
      <c r="CW83" s="307">
        <v>1</v>
      </c>
      <c r="CX83" s="307" t="s">
        <v>331</v>
      </c>
      <c r="CY83" s="603"/>
      <c r="CZ83" s="309"/>
      <c r="DA83" s="578">
        <f t="shared" ref="DA83:DA86" si="182">+(CY83+(CY83*CZ83))*CW83</f>
        <v>0</v>
      </c>
      <c r="DB83" s="311" t="s">
        <v>1169</v>
      </c>
      <c r="DC83" s="312"/>
      <c r="DD83" s="306" t="s">
        <v>1326</v>
      </c>
      <c r="DE83" s="307">
        <v>1</v>
      </c>
      <c r="DF83" s="307" t="s">
        <v>331</v>
      </c>
      <c r="DG83" s="603">
        <v>149392.94117647019</v>
      </c>
      <c r="DH83" s="309">
        <v>0</v>
      </c>
      <c r="DI83" s="578">
        <f t="shared" ref="DI83:DI86" si="183">+(DG83+(DG83*DH83))*DE83</f>
        <v>149392.94117647019</v>
      </c>
      <c r="DJ83" s="311" t="s">
        <v>1170</v>
      </c>
      <c r="DK83" s="312"/>
      <c r="DL83" s="580"/>
      <c r="DM83" s="307">
        <v>1</v>
      </c>
      <c r="DN83" s="307" t="s">
        <v>331</v>
      </c>
      <c r="DO83" s="603"/>
      <c r="DP83" s="309"/>
      <c r="DQ83" s="578">
        <f t="shared" ref="DQ83:DQ86" si="184">+(DO83+(DO83*DP83))*DM83</f>
        <v>0</v>
      </c>
      <c r="DR83" s="311" t="s">
        <v>1169</v>
      </c>
      <c r="DS83" s="312"/>
      <c r="DT83" s="580"/>
      <c r="DU83" s="307">
        <v>1</v>
      </c>
      <c r="DV83" s="307" t="s">
        <v>331</v>
      </c>
      <c r="DW83" s="603"/>
      <c r="DX83" s="309"/>
      <c r="DY83" s="578">
        <f t="shared" ref="DY83:DY86" si="185">+(DW83+(DW83*DX83))*DU83</f>
        <v>0</v>
      </c>
      <c r="DZ83" s="311" t="s">
        <v>1169</v>
      </c>
      <c r="EA83" s="312"/>
      <c r="EB83" s="384"/>
      <c r="EC83" s="315">
        <v>1</v>
      </c>
      <c r="ED83" s="315" t="s">
        <v>331</v>
      </c>
      <c r="EE83" s="604"/>
      <c r="EF83" s="317"/>
      <c r="EG83" s="583" t="s">
        <v>1199</v>
      </c>
      <c r="EH83" s="311" t="s">
        <v>1169</v>
      </c>
      <c r="EI83" s="312"/>
      <c r="EJ83" s="580"/>
      <c r="EK83" s="307">
        <v>1</v>
      </c>
      <c r="EL83" s="307" t="s">
        <v>331</v>
      </c>
      <c r="EM83" s="603"/>
      <c r="EN83" s="309"/>
      <c r="EO83" s="578">
        <f t="shared" ref="EO83:EO86" si="186">+(EM83+(EM83*EN83))*EK83</f>
        <v>0</v>
      </c>
      <c r="EP83" s="311" t="s">
        <v>1169</v>
      </c>
      <c r="EQ83" s="312"/>
    </row>
    <row r="84" spans="1:147" ht="37.5" customHeight="1">
      <c r="A84" s="369"/>
      <c r="B84" s="379">
        <v>2</v>
      </c>
      <c r="C84" s="305" t="s">
        <v>624</v>
      </c>
      <c r="D84" s="576" t="s">
        <v>1315</v>
      </c>
      <c r="E84" s="307">
        <v>1</v>
      </c>
      <c r="F84" s="584" t="s">
        <v>331</v>
      </c>
      <c r="G84" s="577">
        <v>280000</v>
      </c>
      <c r="H84" s="309"/>
      <c r="I84" s="578">
        <f t="shared" si="170"/>
        <v>280000</v>
      </c>
      <c r="J84" s="19"/>
      <c r="K84" s="277"/>
      <c r="L84" s="579"/>
      <c r="M84" s="307">
        <v>1</v>
      </c>
      <c r="N84" s="584" t="s">
        <v>331</v>
      </c>
      <c r="O84" s="577"/>
      <c r="P84" s="309"/>
      <c r="Q84" s="578">
        <f t="shared" si="171"/>
        <v>0</v>
      </c>
      <c r="R84" s="19"/>
      <c r="S84" s="277"/>
      <c r="T84" s="579"/>
      <c r="U84" s="307">
        <v>1</v>
      </c>
      <c r="V84" s="584" t="s">
        <v>331</v>
      </c>
      <c r="W84" s="577"/>
      <c r="X84" s="309"/>
      <c r="Y84" s="578">
        <f t="shared" si="172"/>
        <v>0</v>
      </c>
      <c r="Z84" s="19"/>
      <c r="AA84" s="277"/>
      <c r="AB84" s="579"/>
      <c r="AC84" s="307">
        <v>1</v>
      </c>
      <c r="AD84" s="584" t="s">
        <v>331</v>
      </c>
      <c r="AE84" s="577"/>
      <c r="AF84" s="309"/>
      <c r="AG84" s="578">
        <f t="shared" si="173"/>
        <v>0</v>
      </c>
      <c r="AH84" s="19"/>
      <c r="AI84" s="277"/>
      <c r="AJ84" s="579"/>
      <c r="AK84" s="307">
        <v>1</v>
      </c>
      <c r="AL84" s="584" t="s">
        <v>331</v>
      </c>
      <c r="AM84" s="577"/>
      <c r="AN84" s="309"/>
      <c r="AO84" s="578">
        <f t="shared" si="174"/>
        <v>0</v>
      </c>
      <c r="AP84" s="19"/>
      <c r="AQ84" s="277"/>
      <c r="AR84" s="579"/>
      <c r="AS84" s="307">
        <v>1</v>
      </c>
      <c r="AT84" s="584" t="s">
        <v>331</v>
      </c>
      <c r="AU84" s="577"/>
      <c r="AV84" s="309"/>
      <c r="AW84" s="578">
        <f t="shared" si="175"/>
        <v>0</v>
      </c>
      <c r="AX84" s="19"/>
      <c r="AY84" s="277"/>
      <c r="AZ84" s="579"/>
      <c r="BA84" s="307">
        <v>1</v>
      </c>
      <c r="BB84" s="584" t="s">
        <v>331</v>
      </c>
      <c r="BC84" s="577"/>
      <c r="BD84" s="309"/>
      <c r="BE84" s="578">
        <f t="shared" si="176"/>
        <v>0</v>
      </c>
      <c r="BF84" s="19"/>
      <c r="BG84" s="277"/>
      <c r="BH84" s="579"/>
      <c r="BI84" s="307">
        <v>1</v>
      </c>
      <c r="BJ84" s="584" t="s">
        <v>331</v>
      </c>
      <c r="BK84" s="577"/>
      <c r="BL84" s="309"/>
      <c r="BM84" s="578">
        <f t="shared" si="177"/>
        <v>0</v>
      </c>
      <c r="BN84" s="19"/>
      <c r="BO84" s="277"/>
      <c r="BP84" s="579"/>
      <c r="BQ84" s="307">
        <v>1</v>
      </c>
      <c r="BR84" s="584" t="s">
        <v>331</v>
      </c>
      <c r="BS84" s="577"/>
      <c r="BT84" s="309"/>
      <c r="BU84" s="578">
        <f t="shared" si="178"/>
        <v>0</v>
      </c>
      <c r="BV84" s="19"/>
      <c r="BW84" s="277"/>
      <c r="BX84" s="579" t="s">
        <v>1316</v>
      </c>
      <c r="BY84" s="307">
        <v>1</v>
      </c>
      <c r="BZ84" s="584" t="s">
        <v>331</v>
      </c>
      <c r="CA84" s="577">
        <v>420000</v>
      </c>
      <c r="CB84" s="309">
        <v>0</v>
      </c>
      <c r="CC84" s="578">
        <f t="shared" si="179"/>
        <v>420000</v>
      </c>
      <c r="CD84" s="19"/>
      <c r="CE84" s="277"/>
      <c r="CF84" s="579"/>
      <c r="CG84" s="307">
        <v>1</v>
      </c>
      <c r="CH84" s="584" t="s">
        <v>331</v>
      </c>
      <c r="CI84" s="577"/>
      <c r="CJ84" s="309"/>
      <c r="CK84" s="578">
        <f t="shared" si="180"/>
        <v>0</v>
      </c>
      <c r="CL84" s="19"/>
      <c r="CM84" s="277"/>
      <c r="CN84" s="579"/>
      <c r="CO84" s="307">
        <v>1</v>
      </c>
      <c r="CP84" s="584" t="s">
        <v>331</v>
      </c>
      <c r="CQ84" s="577"/>
      <c r="CR84" s="309"/>
      <c r="CS84" s="578">
        <f t="shared" si="181"/>
        <v>0</v>
      </c>
      <c r="CT84" s="19"/>
      <c r="CU84" s="277"/>
      <c r="CV84" s="579"/>
      <c r="CW84" s="307">
        <v>1</v>
      </c>
      <c r="CX84" s="584" t="s">
        <v>331</v>
      </c>
      <c r="CY84" s="577"/>
      <c r="CZ84" s="309"/>
      <c r="DA84" s="578">
        <f t="shared" si="182"/>
        <v>0</v>
      </c>
      <c r="DB84" s="19"/>
      <c r="DC84" s="277"/>
      <c r="DD84" s="582" t="s">
        <v>1326</v>
      </c>
      <c r="DE84" s="307">
        <v>1</v>
      </c>
      <c r="DF84" s="584" t="s">
        <v>331</v>
      </c>
      <c r="DG84" s="577">
        <v>149392.94117647019</v>
      </c>
      <c r="DH84" s="309">
        <v>0</v>
      </c>
      <c r="DI84" s="578">
        <f t="shared" si="183"/>
        <v>149392.94117647019</v>
      </c>
      <c r="DJ84" s="19"/>
      <c r="DK84" s="277"/>
      <c r="DL84" s="579"/>
      <c r="DM84" s="307">
        <v>1</v>
      </c>
      <c r="DN84" s="584" t="s">
        <v>331</v>
      </c>
      <c r="DO84" s="577"/>
      <c r="DP84" s="309"/>
      <c r="DQ84" s="578">
        <f t="shared" si="184"/>
        <v>0</v>
      </c>
      <c r="DR84" s="19"/>
      <c r="DS84" s="277"/>
      <c r="DT84" s="579"/>
      <c r="DU84" s="307">
        <v>1</v>
      </c>
      <c r="DV84" s="584" t="s">
        <v>331</v>
      </c>
      <c r="DW84" s="577"/>
      <c r="DX84" s="309"/>
      <c r="DY84" s="578">
        <f t="shared" si="185"/>
        <v>0</v>
      </c>
      <c r="DZ84" s="19"/>
      <c r="EA84" s="277"/>
      <c r="EB84" s="421"/>
      <c r="EC84" s="315">
        <v>1</v>
      </c>
      <c r="ED84" s="315" t="s">
        <v>331</v>
      </c>
      <c r="EE84" s="368"/>
      <c r="EF84" s="317"/>
      <c r="EG84" s="583" t="s">
        <v>1199</v>
      </c>
      <c r="EH84" s="19"/>
      <c r="EI84" s="277"/>
      <c r="EJ84" s="580"/>
      <c r="EK84" s="307">
        <v>1</v>
      </c>
      <c r="EL84" s="584" t="s">
        <v>331</v>
      </c>
      <c r="EM84" s="577"/>
      <c r="EN84" s="309"/>
      <c r="EO84" s="578">
        <f t="shared" si="186"/>
        <v>0</v>
      </c>
      <c r="EP84" s="19"/>
      <c r="EQ84" s="277"/>
    </row>
    <row r="85" spans="1:147" ht="37.5" customHeight="1">
      <c r="A85" s="128"/>
      <c r="B85" s="618">
        <v>3</v>
      </c>
      <c r="C85" s="619" t="s">
        <v>625</v>
      </c>
      <c r="D85" s="576" t="s">
        <v>1315</v>
      </c>
      <c r="E85" s="307">
        <v>1</v>
      </c>
      <c r="F85" s="307" t="s">
        <v>331</v>
      </c>
      <c r="G85" s="577">
        <v>73000</v>
      </c>
      <c r="H85" s="309"/>
      <c r="I85" s="578">
        <f t="shared" si="170"/>
        <v>73000</v>
      </c>
      <c r="J85" s="19"/>
      <c r="K85" s="277"/>
      <c r="L85" s="579"/>
      <c r="M85" s="307">
        <v>1</v>
      </c>
      <c r="N85" s="307" t="s">
        <v>331</v>
      </c>
      <c r="O85" s="577"/>
      <c r="P85" s="309"/>
      <c r="Q85" s="578">
        <f t="shared" si="171"/>
        <v>0</v>
      </c>
      <c r="R85" s="19"/>
      <c r="S85" s="277"/>
      <c r="T85" s="579"/>
      <c r="U85" s="307">
        <v>1</v>
      </c>
      <c r="V85" s="307" t="s">
        <v>331</v>
      </c>
      <c r="W85" s="577"/>
      <c r="X85" s="309"/>
      <c r="Y85" s="578">
        <f t="shared" si="172"/>
        <v>0</v>
      </c>
      <c r="Z85" s="19"/>
      <c r="AA85" s="277"/>
      <c r="AB85" s="579"/>
      <c r="AC85" s="307">
        <v>1</v>
      </c>
      <c r="AD85" s="307" t="s">
        <v>331</v>
      </c>
      <c r="AE85" s="577"/>
      <c r="AF85" s="309"/>
      <c r="AG85" s="578">
        <f t="shared" si="173"/>
        <v>0</v>
      </c>
      <c r="AH85" s="19"/>
      <c r="AI85" s="277"/>
      <c r="AJ85" s="579"/>
      <c r="AK85" s="307">
        <v>1</v>
      </c>
      <c r="AL85" s="307" t="s">
        <v>331</v>
      </c>
      <c r="AM85" s="577"/>
      <c r="AN85" s="309"/>
      <c r="AO85" s="578">
        <f t="shared" si="174"/>
        <v>0</v>
      </c>
      <c r="AP85" s="19"/>
      <c r="AQ85" s="277"/>
      <c r="AR85" s="579"/>
      <c r="AS85" s="307">
        <v>1</v>
      </c>
      <c r="AT85" s="307" t="s">
        <v>331</v>
      </c>
      <c r="AU85" s="577"/>
      <c r="AV85" s="309"/>
      <c r="AW85" s="578">
        <f t="shared" si="175"/>
        <v>0</v>
      </c>
      <c r="AX85" s="19"/>
      <c r="AY85" s="277"/>
      <c r="AZ85" s="579"/>
      <c r="BA85" s="307">
        <v>1</v>
      </c>
      <c r="BB85" s="307" t="s">
        <v>331</v>
      </c>
      <c r="BC85" s="577"/>
      <c r="BD85" s="309"/>
      <c r="BE85" s="578">
        <f t="shared" si="176"/>
        <v>0</v>
      </c>
      <c r="BF85" s="19"/>
      <c r="BG85" s="277"/>
      <c r="BH85" s="579"/>
      <c r="BI85" s="307">
        <v>1</v>
      </c>
      <c r="BJ85" s="307" t="s">
        <v>331</v>
      </c>
      <c r="BK85" s="577"/>
      <c r="BL85" s="309"/>
      <c r="BM85" s="578">
        <f t="shared" si="177"/>
        <v>0</v>
      </c>
      <c r="BN85" s="19"/>
      <c r="BO85" s="277"/>
      <c r="BP85" s="579"/>
      <c r="BQ85" s="307">
        <v>1</v>
      </c>
      <c r="BR85" s="307" t="s">
        <v>331</v>
      </c>
      <c r="BS85" s="577"/>
      <c r="BT85" s="309"/>
      <c r="BU85" s="578">
        <f t="shared" si="178"/>
        <v>0</v>
      </c>
      <c r="BV85" s="19"/>
      <c r="BW85" s="277"/>
      <c r="BX85" s="579" t="s">
        <v>1316</v>
      </c>
      <c r="BY85" s="307">
        <v>1</v>
      </c>
      <c r="BZ85" s="307" t="s">
        <v>331</v>
      </c>
      <c r="CA85" s="577">
        <v>55600</v>
      </c>
      <c r="CB85" s="309">
        <v>0</v>
      </c>
      <c r="CC85" s="578">
        <f t="shared" si="179"/>
        <v>55600</v>
      </c>
      <c r="CD85" s="19"/>
      <c r="CE85" s="277"/>
      <c r="CF85" s="579"/>
      <c r="CG85" s="307">
        <v>1</v>
      </c>
      <c r="CH85" s="307" t="s">
        <v>331</v>
      </c>
      <c r="CI85" s="577"/>
      <c r="CJ85" s="309"/>
      <c r="CK85" s="578">
        <f t="shared" si="180"/>
        <v>0</v>
      </c>
      <c r="CL85" s="19"/>
      <c r="CM85" s="277"/>
      <c r="CN85" s="579"/>
      <c r="CO85" s="307">
        <v>1</v>
      </c>
      <c r="CP85" s="307" t="s">
        <v>331</v>
      </c>
      <c r="CQ85" s="577"/>
      <c r="CR85" s="309"/>
      <c r="CS85" s="578">
        <f t="shared" si="181"/>
        <v>0</v>
      </c>
      <c r="CT85" s="19"/>
      <c r="CU85" s="277"/>
      <c r="CV85" s="579"/>
      <c r="CW85" s="307">
        <v>1</v>
      </c>
      <c r="CX85" s="307" t="s">
        <v>331</v>
      </c>
      <c r="CY85" s="577"/>
      <c r="CZ85" s="309"/>
      <c r="DA85" s="578">
        <f t="shared" si="182"/>
        <v>0</v>
      </c>
      <c r="DB85" s="19"/>
      <c r="DC85" s="277"/>
      <c r="DD85" s="582" t="s">
        <v>1326</v>
      </c>
      <c r="DE85" s="307">
        <v>1</v>
      </c>
      <c r="DF85" s="307" t="s">
        <v>331</v>
      </c>
      <c r="DG85" s="577">
        <v>20867</v>
      </c>
      <c r="DH85" s="309">
        <v>0</v>
      </c>
      <c r="DI85" s="578">
        <f t="shared" si="183"/>
        <v>20867</v>
      </c>
      <c r="DJ85" s="19"/>
      <c r="DK85" s="277"/>
      <c r="DL85" s="579"/>
      <c r="DM85" s="307">
        <v>1</v>
      </c>
      <c r="DN85" s="307" t="s">
        <v>331</v>
      </c>
      <c r="DO85" s="577"/>
      <c r="DP85" s="309"/>
      <c r="DQ85" s="578">
        <f t="shared" si="184"/>
        <v>0</v>
      </c>
      <c r="DR85" s="19"/>
      <c r="DS85" s="277"/>
      <c r="DT85" s="579"/>
      <c r="DU85" s="307">
        <v>1</v>
      </c>
      <c r="DV85" s="307" t="s">
        <v>331</v>
      </c>
      <c r="DW85" s="577"/>
      <c r="DX85" s="309"/>
      <c r="DY85" s="578">
        <f t="shared" si="185"/>
        <v>0</v>
      </c>
      <c r="DZ85" s="19"/>
      <c r="EA85" s="277"/>
      <c r="EB85" s="421"/>
      <c r="EC85" s="315">
        <v>1</v>
      </c>
      <c r="ED85" s="315" t="s">
        <v>331</v>
      </c>
      <c r="EE85" s="368"/>
      <c r="EF85" s="317"/>
      <c r="EG85" s="583" t="s">
        <v>1199</v>
      </c>
      <c r="EH85" s="19"/>
      <c r="EI85" s="277"/>
      <c r="EJ85" s="580"/>
      <c r="EK85" s="307">
        <v>1</v>
      </c>
      <c r="EL85" s="307" t="s">
        <v>331</v>
      </c>
      <c r="EM85" s="577"/>
      <c r="EN85" s="309"/>
      <c r="EO85" s="578">
        <f t="shared" si="186"/>
        <v>0</v>
      </c>
      <c r="EP85" s="19"/>
      <c r="EQ85" s="277"/>
    </row>
    <row r="86" spans="1:147" ht="37.5" customHeight="1">
      <c r="A86" s="128"/>
      <c r="B86" s="618">
        <v>4</v>
      </c>
      <c r="C86" s="619" t="s">
        <v>595</v>
      </c>
      <c r="D86" s="576" t="s">
        <v>1315</v>
      </c>
      <c r="E86" s="307">
        <v>1</v>
      </c>
      <c r="F86" s="307" t="s">
        <v>331</v>
      </c>
      <c r="G86" s="577">
        <v>68000</v>
      </c>
      <c r="H86" s="309"/>
      <c r="I86" s="578">
        <f t="shared" si="170"/>
        <v>68000</v>
      </c>
      <c r="J86" s="19"/>
      <c r="K86" s="277"/>
      <c r="L86" s="579"/>
      <c r="M86" s="307">
        <v>1</v>
      </c>
      <c r="N86" s="307" t="s">
        <v>331</v>
      </c>
      <c r="O86" s="577"/>
      <c r="P86" s="309"/>
      <c r="Q86" s="578">
        <f t="shared" si="171"/>
        <v>0</v>
      </c>
      <c r="R86" s="19"/>
      <c r="S86" s="277"/>
      <c r="T86" s="579"/>
      <c r="U86" s="307">
        <v>1</v>
      </c>
      <c r="V86" s="307" t="s">
        <v>331</v>
      </c>
      <c r="W86" s="577"/>
      <c r="X86" s="309"/>
      <c r="Y86" s="578">
        <f t="shared" si="172"/>
        <v>0</v>
      </c>
      <c r="Z86" s="19"/>
      <c r="AA86" s="277"/>
      <c r="AB86" s="579"/>
      <c r="AC86" s="307">
        <v>1</v>
      </c>
      <c r="AD86" s="307" t="s">
        <v>331</v>
      </c>
      <c r="AE86" s="577"/>
      <c r="AF86" s="309"/>
      <c r="AG86" s="578">
        <f t="shared" si="173"/>
        <v>0</v>
      </c>
      <c r="AH86" s="19"/>
      <c r="AI86" s="277"/>
      <c r="AJ86" s="579"/>
      <c r="AK86" s="307">
        <v>1</v>
      </c>
      <c r="AL86" s="307" t="s">
        <v>331</v>
      </c>
      <c r="AM86" s="577"/>
      <c r="AN86" s="309"/>
      <c r="AO86" s="578">
        <f t="shared" si="174"/>
        <v>0</v>
      </c>
      <c r="AP86" s="19"/>
      <c r="AQ86" s="277"/>
      <c r="AR86" s="579"/>
      <c r="AS86" s="307">
        <v>1</v>
      </c>
      <c r="AT86" s="307" t="s">
        <v>331</v>
      </c>
      <c r="AU86" s="577"/>
      <c r="AV86" s="309"/>
      <c r="AW86" s="578">
        <f t="shared" si="175"/>
        <v>0</v>
      </c>
      <c r="AX86" s="19"/>
      <c r="AY86" s="277"/>
      <c r="AZ86" s="579"/>
      <c r="BA86" s="307">
        <v>1</v>
      </c>
      <c r="BB86" s="307" t="s">
        <v>331</v>
      </c>
      <c r="BC86" s="577"/>
      <c r="BD86" s="309"/>
      <c r="BE86" s="578">
        <f t="shared" si="176"/>
        <v>0</v>
      </c>
      <c r="BF86" s="19"/>
      <c r="BG86" s="277"/>
      <c r="BH86" s="579"/>
      <c r="BI86" s="307">
        <v>1</v>
      </c>
      <c r="BJ86" s="307" t="s">
        <v>331</v>
      </c>
      <c r="BK86" s="577"/>
      <c r="BL86" s="309"/>
      <c r="BM86" s="578">
        <f t="shared" si="177"/>
        <v>0</v>
      </c>
      <c r="BN86" s="19"/>
      <c r="BO86" s="277"/>
      <c r="BP86" s="579"/>
      <c r="BQ86" s="307">
        <v>1</v>
      </c>
      <c r="BR86" s="307" t="s">
        <v>331</v>
      </c>
      <c r="BS86" s="577"/>
      <c r="BT86" s="309"/>
      <c r="BU86" s="578">
        <f t="shared" si="178"/>
        <v>0</v>
      </c>
      <c r="BV86" s="19"/>
      <c r="BW86" s="277"/>
      <c r="BX86" s="579" t="s">
        <v>1316</v>
      </c>
      <c r="BY86" s="307">
        <v>1</v>
      </c>
      <c r="BZ86" s="307" t="s">
        <v>331</v>
      </c>
      <c r="CA86" s="577">
        <v>60000</v>
      </c>
      <c r="CB86" s="309">
        <v>0</v>
      </c>
      <c r="CC86" s="578">
        <f t="shared" si="179"/>
        <v>60000</v>
      </c>
      <c r="CD86" s="19"/>
      <c r="CE86" s="277"/>
      <c r="CF86" s="579"/>
      <c r="CG86" s="307">
        <v>1</v>
      </c>
      <c r="CH86" s="307" t="s">
        <v>331</v>
      </c>
      <c r="CI86" s="577"/>
      <c r="CJ86" s="309"/>
      <c r="CK86" s="578">
        <f t="shared" si="180"/>
        <v>0</v>
      </c>
      <c r="CL86" s="19"/>
      <c r="CM86" s="277"/>
      <c r="CN86" s="579"/>
      <c r="CO86" s="307">
        <v>1</v>
      </c>
      <c r="CP86" s="307" t="s">
        <v>331</v>
      </c>
      <c r="CQ86" s="577"/>
      <c r="CR86" s="309"/>
      <c r="CS86" s="578">
        <f t="shared" si="181"/>
        <v>0</v>
      </c>
      <c r="CT86" s="19"/>
      <c r="CU86" s="277"/>
      <c r="CV86" s="579"/>
      <c r="CW86" s="307">
        <v>1</v>
      </c>
      <c r="CX86" s="307" t="s">
        <v>331</v>
      </c>
      <c r="CY86" s="577"/>
      <c r="CZ86" s="309"/>
      <c r="DA86" s="578">
        <f t="shared" si="182"/>
        <v>0</v>
      </c>
      <c r="DB86" s="19"/>
      <c r="DC86" s="277"/>
      <c r="DD86" s="582" t="s">
        <v>1326</v>
      </c>
      <c r="DE86" s="307">
        <v>1</v>
      </c>
      <c r="DF86" s="307" t="s">
        <v>331</v>
      </c>
      <c r="DG86" s="577">
        <v>14300</v>
      </c>
      <c r="DH86" s="309">
        <v>0</v>
      </c>
      <c r="DI86" s="578">
        <f t="shared" si="183"/>
        <v>14300</v>
      </c>
      <c r="DJ86" s="19"/>
      <c r="DK86" s="277"/>
      <c r="DL86" s="579"/>
      <c r="DM86" s="307">
        <v>1</v>
      </c>
      <c r="DN86" s="307" t="s">
        <v>331</v>
      </c>
      <c r="DO86" s="577"/>
      <c r="DP86" s="309"/>
      <c r="DQ86" s="578">
        <f t="shared" si="184"/>
        <v>0</v>
      </c>
      <c r="DR86" s="19"/>
      <c r="DS86" s="277"/>
      <c r="DT86" s="579"/>
      <c r="DU86" s="307">
        <v>1</v>
      </c>
      <c r="DV86" s="307" t="s">
        <v>331</v>
      </c>
      <c r="DW86" s="577"/>
      <c r="DX86" s="309"/>
      <c r="DY86" s="578">
        <f t="shared" si="185"/>
        <v>0</v>
      </c>
      <c r="DZ86" s="19"/>
      <c r="EA86" s="277"/>
      <c r="EB86" s="421"/>
      <c r="EC86" s="315">
        <v>1</v>
      </c>
      <c r="ED86" s="315" t="s">
        <v>331</v>
      </c>
      <c r="EE86" s="368"/>
      <c r="EF86" s="317"/>
      <c r="EG86" s="583" t="s">
        <v>1199</v>
      </c>
      <c r="EH86" s="19"/>
      <c r="EI86" s="277"/>
      <c r="EJ86" s="580"/>
      <c r="EK86" s="307">
        <v>1</v>
      </c>
      <c r="EL86" s="307" t="s">
        <v>331</v>
      </c>
      <c r="EM86" s="577"/>
      <c r="EN86" s="309"/>
      <c r="EO86" s="578">
        <f t="shared" si="186"/>
        <v>0</v>
      </c>
      <c r="EP86" s="19"/>
      <c r="EQ86" s="277"/>
    </row>
    <row r="87" spans="1:147" ht="37.5" customHeight="1" thickBot="1">
      <c r="A87" s="369"/>
      <c r="B87" s="214"/>
      <c r="C87" s="585" t="s">
        <v>338</v>
      </c>
      <c r="D87" s="586"/>
      <c r="E87" s="587"/>
      <c r="F87" s="587"/>
      <c r="G87" s="588"/>
      <c r="H87" s="589"/>
      <c r="I87" s="600">
        <f>SUM(I83:I86)</f>
        <v>701000</v>
      </c>
      <c r="J87" s="19"/>
      <c r="K87" s="277"/>
      <c r="L87" s="586"/>
      <c r="M87" s="587"/>
      <c r="N87" s="587"/>
      <c r="O87" s="588"/>
      <c r="P87" s="589"/>
      <c r="Q87" s="600">
        <f>SUM(Q83:Q86)</f>
        <v>0</v>
      </c>
      <c r="R87" s="19"/>
      <c r="S87" s="277"/>
      <c r="T87" s="586"/>
      <c r="U87" s="587"/>
      <c r="V87" s="587"/>
      <c r="W87" s="588"/>
      <c r="X87" s="589"/>
      <c r="Y87" s="600">
        <f>SUM(Y83:Y86)</f>
        <v>0</v>
      </c>
      <c r="Z87" s="19"/>
      <c r="AA87" s="277"/>
      <c r="AB87" s="586"/>
      <c r="AC87" s="587"/>
      <c r="AD87" s="587"/>
      <c r="AE87" s="588"/>
      <c r="AF87" s="589"/>
      <c r="AG87" s="600">
        <f>SUM(AG83:AG86)</f>
        <v>0</v>
      </c>
      <c r="AH87" s="19"/>
      <c r="AI87" s="277"/>
      <c r="AJ87" s="586"/>
      <c r="AK87" s="587"/>
      <c r="AL87" s="587"/>
      <c r="AM87" s="588"/>
      <c r="AN87" s="589"/>
      <c r="AO87" s="600">
        <f>SUM(AO83:AO86)</f>
        <v>0</v>
      </c>
      <c r="AP87" s="19"/>
      <c r="AQ87" s="277"/>
      <c r="AR87" s="586"/>
      <c r="AS87" s="587"/>
      <c r="AT87" s="587"/>
      <c r="AU87" s="588"/>
      <c r="AV87" s="589"/>
      <c r="AW87" s="600">
        <f>SUM(AW83:AW86)</f>
        <v>0</v>
      </c>
      <c r="AX87" s="19"/>
      <c r="AY87" s="277"/>
      <c r="AZ87" s="586"/>
      <c r="BA87" s="587"/>
      <c r="BB87" s="587"/>
      <c r="BC87" s="588"/>
      <c r="BD87" s="589"/>
      <c r="BE87" s="600">
        <f>SUM(BE83:BE86)</f>
        <v>0</v>
      </c>
      <c r="BF87" s="19"/>
      <c r="BG87" s="277"/>
      <c r="BH87" s="586"/>
      <c r="BI87" s="587"/>
      <c r="BJ87" s="587"/>
      <c r="BK87" s="588"/>
      <c r="BL87" s="589"/>
      <c r="BM87" s="600">
        <f>SUM(BM83:BM86)</f>
        <v>0</v>
      </c>
      <c r="BN87" s="19"/>
      <c r="BO87" s="277"/>
      <c r="BP87" s="586"/>
      <c r="BQ87" s="587"/>
      <c r="BR87" s="587"/>
      <c r="BS87" s="588"/>
      <c r="BT87" s="589"/>
      <c r="BU87" s="600">
        <f>SUM(BU83:BU86)</f>
        <v>0</v>
      </c>
      <c r="BV87" s="19"/>
      <c r="BW87" s="277"/>
      <c r="BX87" s="586"/>
      <c r="BY87" s="587"/>
      <c r="BZ87" s="587"/>
      <c r="CA87" s="588"/>
      <c r="CB87" s="589"/>
      <c r="CC87" s="600">
        <f>SUM(CC83:CC86)</f>
        <v>535600</v>
      </c>
      <c r="CD87" s="19"/>
      <c r="CE87" s="277"/>
      <c r="CF87" s="586"/>
      <c r="CG87" s="587"/>
      <c r="CH87" s="587"/>
      <c r="CI87" s="588"/>
      <c r="CJ87" s="589"/>
      <c r="CK87" s="600">
        <f>SUM(CK83:CK86)</f>
        <v>0</v>
      </c>
      <c r="CL87" s="19"/>
      <c r="CM87" s="277"/>
      <c r="CN87" s="586"/>
      <c r="CO87" s="587"/>
      <c r="CP87" s="587"/>
      <c r="CQ87" s="588"/>
      <c r="CR87" s="589"/>
      <c r="CS87" s="600">
        <f>SUM(CS83:CS86)</f>
        <v>0</v>
      </c>
      <c r="CT87" s="19"/>
      <c r="CU87" s="277"/>
      <c r="CV87" s="586"/>
      <c r="CW87" s="587"/>
      <c r="CX87" s="587"/>
      <c r="CY87" s="588"/>
      <c r="CZ87" s="589"/>
      <c r="DA87" s="600">
        <f>SUM(DA83:DA86)</f>
        <v>0</v>
      </c>
      <c r="DB87" s="19"/>
      <c r="DC87" s="277"/>
      <c r="DD87" s="586"/>
      <c r="DE87" s="587"/>
      <c r="DF87" s="587"/>
      <c r="DG87" s="588"/>
      <c r="DH87" s="589"/>
      <c r="DI87" s="600">
        <f>SUM(DI83:DI86)</f>
        <v>333952.88235294039</v>
      </c>
      <c r="DJ87" s="19"/>
      <c r="DK87" s="277"/>
      <c r="DL87" s="586"/>
      <c r="DM87" s="587"/>
      <c r="DN87" s="587"/>
      <c r="DO87" s="588"/>
      <c r="DP87" s="589"/>
      <c r="DQ87" s="600">
        <f>SUM(DQ83:DQ86)</f>
        <v>0</v>
      </c>
      <c r="DR87" s="19"/>
      <c r="DS87" s="277"/>
      <c r="DT87" s="586"/>
      <c r="DU87" s="587"/>
      <c r="DV87" s="587"/>
      <c r="DW87" s="588"/>
      <c r="DX87" s="589"/>
      <c r="DY87" s="600">
        <f>SUM(DY83:DY86)</f>
        <v>0</v>
      </c>
      <c r="DZ87" s="19"/>
      <c r="EA87" s="277"/>
      <c r="EB87" s="591"/>
      <c r="EC87" s="592"/>
      <c r="ED87" s="592"/>
      <c r="EE87" s="593"/>
      <c r="EF87" s="594"/>
      <c r="EG87" s="575" t="s">
        <v>1199</v>
      </c>
      <c r="EH87" s="19"/>
      <c r="EI87" s="277"/>
      <c r="EJ87" s="586"/>
      <c r="EK87" s="587"/>
      <c r="EL87" s="587"/>
      <c r="EM87" s="588"/>
      <c r="EN87" s="589"/>
      <c r="EO87" s="600">
        <f>SUM(EO83:EO86)</f>
        <v>0</v>
      </c>
      <c r="EP87" s="19"/>
      <c r="EQ87" s="277"/>
    </row>
    <row r="88" spans="1:147" ht="37.5" customHeight="1" thickBot="1">
      <c r="A88" s="66"/>
      <c r="B88" s="561" t="s">
        <v>626</v>
      </c>
      <c r="C88" s="357"/>
      <c r="D88" s="124"/>
      <c r="E88" s="125"/>
      <c r="F88" s="125"/>
      <c r="G88" s="596"/>
      <c r="H88" s="597"/>
      <c r="I88" s="565"/>
      <c r="J88" s="19"/>
      <c r="K88" s="277"/>
      <c r="L88" s="124"/>
      <c r="M88" s="125"/>
      <c r="N88" s="125"/>
      <c r="O88" s="596"/>
      <c r="P88" s="597"/>
      <c r="Q88" s="565"/>
      <c r="R88" s="19"/>
      <c r="S88" s="277"/>
      <c r="T88" s="124"/>
      <c r="U88" s="125"/>
      <c r="V88" s="125"/>
      <c r="W88" s="596"/>
      <c r="X88" s="597"/>
      <c r="Y88" s="565"/>
      <c r="Z88" s="19"/>
      <c r="AA88" s="277"/>
      <c r="AB88" s="124"/>
      <c r="AC88" s="125"/>
      <c r="AD88" s="125"/>
      <c r="AE88" s="596"/>
      <c r="AF88" s="597"/>
      <c r="AG88" s="565"/>
      <c r="AH88" s="19"/>
      <c r="AI88" s="277"/>
      <c r="AJ88" s="124"/>
      <c r="AK88" s="125"/>
      <c r="AL88" s="125"/>
      <c r="AM88" s="596"/>
      <c r="AN88" s="597"/>
      <c r="AO88" s="565"/>
      <c r="AP88" s="19"/>
      <c r="AQ88" s="277"/>
      <c r="AR88" s="124"/>
      <c r="AS88" s="125"/>
      <c r="AT88" s="125"/>
      <c r="AU88" s="596"/>
      <c r="AV88" s="597"/>
      <c r="AW88" s="565"/>
      <c r="AX88" s="19"/>
      <c r="AY88" s="277"/>
      <c r="AZ88" s="124"/>
      <c r="BA88" s="125"/>
      <c r="BB88" s="125"/>
      <c r="BC88" s="596"/>
      <c r="BD88" s="597"/>
      <c r="BE88" s="565"/>
      <c r="BF88" s="19"/>
      <c r="BG88" s="277"/>
      <c r="BH88" s="124"/>
      <c r="BI88" s="125"/>
      <c r="BJ88" s="125"/>
      <c r="BK88" s="596"/>
      <c r="BL88" s="597"/>
      <c r="BM88" s="565"/>
      <c r="BN88" s="19"/>
      <c r="BO88" s="277"/>
      <c r="BP88" s="124"/>
      <c r="BQ88" s="125"/>
      <c r="BR88" s="125"/>
      <c r="BS88" s="596"/>
      <c r="BT88" s="597"/>
      <c r="BU88" s="565"/>
      <c r="BV88" s="19"/>
      <c r="BW88" s="277"/>
      <c r="BX88" s="124"/>
      <c r="BY88" s="125"/>
      <c r="BZ88" s="125"/>
      <c r="CA88" s="596"/>
      <c r="CB88" s="597"/>
      <c r="CC88" s="565"/>
      <c r="CD88" s="19"/>
      <c r="CE88" s="277"/>
      <c r="CF88" s="124"/>
      <c r="CG88" s="125"/>
      <c r="CH88" s="125"/>
      <c r="CI88" s="596"/>
      <c r="CJ88" s="597"/>
      <c r="CK88" s="565"/>
      <c r="CL88" s="19"/>
      <c r="CM88" s="277"/>
      <c r="CN88" s="124"/>
      <c r="CO88" s="125"/>
      <c r="CP88" s="125"/>
      <c r="CQ88" s="596"/>
      <c r="CR88" s="597"/>
      <c r="CS88" s="565"/>
      <c r="CT88" s="19"/>
      <c r="CU88" s="277"/>
      <c r="CV88" s="124"/>
      <c r="CW88" s="125"/>
      <c r="CX88" s="125"/>
      <c r="CY88" s="596"/>
      <c r="CZ88" s="597"/>
      <c r="DA88" s="565"/>
      <c r="DB88" s="19"/>
      <c r="DC88" s="277"/>
      <c r="DD88" s="124"/>
      <c r="DE88" s="125"/>
      <c r="DF88" s="125"/>
      <c r="DG88" s="596"/>
      <c r="DH88" s="597"/>
      <c r="DI88" s="565"/>
      <c r="DJ88" s="19"/>
      <c r="DK88" s="277"/>
      <c r="DL88" s="124"/>
      <c r="DM88" s="125"/>
      <c r="DN88" s="125"/>
      <c r="DO88" s="596"/>
      <c r="DP88" s="597"/>
      <c r="DQ88" s="565"/>
      <c r="DR88" s="19"/>
      <c r="DS88" s="277"/>
      <c r="DT88" s="124"/>
      <c r="DU88" s="125"/>
      <c r="DV88" s="125"/>
      <c r="DW88" s="596"/>
      <c r="DX88" s="597"/>
      <c r="DY88" s="565"/>
      <c r="DZ88" s="19"/>
      <c r="EA88" s="277"/>
      <c r="EB88" s="364"/>
      <c r="EC88" s="365"/>
      <c r="ED88" s="365"/>
      <c r="EE88" s="598"/>
      <c r="EF88" s="367"/>
      <c r="EG88" s="599"/>
      <c r="EH88" s="19"/>
      <c r="EI88" s="277"/>
      <c r="EJ88" s="124"/>
      <c r="EK88" s="125"/>
      <c r="EL88" s="125"/>
      <c r="EM88" s="596"/>
      <c r="EN88" s="597"/>
      <c r="EO88" s="565"/>
      <c r="EP88" s="19"/>
      <c r="EQ88" s="277"/>
    </row>
    <row r="89" spans="1:147" ht="37.5" customHeight="1" thickBot="1">
      <c r="A89" s="369"/>
      <c r="B89" s="191" t="s">
        <v>322</v>
      </c>
      <c r="C89" s="136" t="s">
        <v>323</v>
      </c>
      <c r="D89" s="570" t="s">
        <v>324</v>
      </c>
      <c r="E89" s="571" t="s">
        <v>325</v>
      </c>
      <c r="F89" s="371" t="s">
        <v>326</v>
      </c>
      <c r="G89" s="572" t="s">
        <v>327</v>
      </c>
      <c r="H89" s="373" t="s">
        <v>328</v>
      </c>
      <c r="I89" s="573" t="s">
        <v>329</v>
      </c>
      <c r="J89" s="297" t="s">
        <v>1167</v>
      </c>
      <c r="K89" s="298" t="s">
        <v>1168</v>
      </c>
      <c r="L89" s="570" t="s">
        <v>324</v>
      </c>
      <c r="M89" s="571" t="s">
        <v>325</v>
      </c>
      <c r="N89" s="371" t="s">
        <v>326</v>
      </c>
      <c r="O89" s="572" t="s">
        <v>327</v>
      </c>
      <c r="P89" s="373" t="s">
        <v>328</v>
      </c>
      <c r="Q89" s="573" t="s">
        <v>329</v>
      </c>
      <c r="R89" s="297" t="s">
        <v>1167</v>
      </c>
      <c r="S89" s="298" t="s">
        <v>1168</v>
      </c>
      <c r="T89" s="570" t="s">
        <v>324</v>
      </c>
      <c r="U89" s="571" t="s">
        <v>325</v>
      </c>
      <c r="V89" s="371" t="s">
        <v>326</v>
      </c>
      <c r="W89" s="572" t="s">
        <v>327</v>
      </c>
      <c r="X89" s="373" t="s">
        <v>328</v>
      </c>
      <c r="Y89" s="573" t="s">
        <v>329</v>
      </c>
      <c r="Z89" s="297" t="s">
        <v>1167</v>
      </c>
      <c r="AA89" s="298" t="s">
        <v>1168</v>
      </c>
      <c r="AB89" s="570" t="s">
        <v>324</v>
      </c>
      <c r="AC89" s="571" t="s">
        <v>325</v>
      </c>
      <c r="AD89" s="371" t="s">
        <v>326</v>
      </c>
      <c r="AE89" s="572" t="s">
        <v>327</v>
      </c>
      <c r="AF89" s="373" t="s">
        <v>328</v>
      </c>
      <c r="AG89" s="573" t="s">
        <v>329</v>
      </c>
      <c r="AH89" s="297" t="s">
        <v>1167</v>
      </c>
      <c r="AI89" s="298" t="s">
        <v>1168</v>
      </c>
      <c r="AJ89" s="570" t="s">
        <v>324</v>
      </c>
      <c r="AK89" s="571" t="s">
        <v>325</v>
      </c>
      <c r="AL89" s="371" t="s">
        <v>326</v>
      </c>
      <c r="AM89" s="572" t="s">
        <v>327</v>
      </c>
      <c r="AN89" s="373" t="s">
        <v>328</v>
      </c>
      <c r="AO89" s="573" t="s">
        <v>329</v>
      </c>
      <c r="AP89" s="297" t="s">
        <v>1167</v>
      </c>
      <c r="AQ89" s="298" t="s">
        <v>1168</v>
      </c>
      <c r="AR89" s="570" t="s">
        <v>324</v>
      </c>
      <c r="AS89" s="571" t="s">
        <v>325</v>
      </c>
      <c r="AT89" s="371" t="s">
        <v>326</v>
      </c>
      <c r="AU89" s="572" t="s">
        <v>327</v>
      </c>
      <c r="AV89" s="373" t="s">
        <v>328</v>
      </c>
      <c r="AW89" s="573" t="s">
        <v>329</v>
      </c>
      <c r="AX89" s="297" t="s">
        <v>1167</v>
      </c>
      <c r="AY89" s="298" t="s">
        <v>1168</v>
      </c>
      <c r="AZ89" s="570" t="s">
        <v>324</v>
      </c>
      <c r="BA89" s="571" t="s">
        <v>325</v>
      </c>
      <c r="BB89" s="371" t="s">
        <v>326</v>
      </c>
      <c r="BC89" s="572" t="s">
        <v>327</v>
      </c>
      <c r="BD89" s="373" t="s">
        <v>328</v>
      </c>
      <c r="BE89" s="573" t="s">
        <v>329</v>
      </c>
      <c r="BF89" s="297" t="s">
        <v>1167</v>
      </c>
      <c r="BG89" s="298" t="s">
        <v>1168</v>
      </c>
      <c r="BH89" s="570" t="s">
        <v>324</v>
      </c>
      <c r="BI89" s="571" t="s">
        <v>325</v>
      </c>
      <c r="BJ89" s="371" t="s">
        <v>326</v>
      </c>
      <c r="BK89" s="572" t="s">
        <v>327</v>
      </c>
      <c r="BL89" s="373" t="s">
        <v>328</v>
      </c>
      <c r="BM89" s="573" t="s">
        <v>329</v>
      </c>
      <c r="BN89" s="297" t="s">
        <v>1167</v>
      </c>
      <c r="BO89" s="298" t="s">
        <v>1168</v>
      </c>
      <c r="BP89" s="570" t="s">
        <v>324</v>
      </c>
      <c r="BQ89" s="571" t="s">
        <v>325</v>
      </c>
      <c r="BR89" s="371" t="s">
        <v>326</v>
      </c>
      <c r="BS89" s="572" t="s">
        <v>327</v>
      </c>
      <c r="BT89" s="373" t="s">
        <v>328</v>
      </c>
      <c r="BU89" s="573" t="s">
        <v>329</v>
      </c>
      <c r="BV89" s="297" t="s">
        <v>1167</v>
      </c>
      <c r="BW89" s="298" t="s">
        <v>1168</v>
      </c>
      <c r="BX89" s="570" t="s">
        <v>324</v>
      </c>
      <c r="BY89" s="571" t="s">
        <v>325</v>
      </c>
      <c r="BZ89" s="371" t="s">
        <v>326</v>
      </c>
      <c r="CA89" s="572" t="s">
        <v>327</v>
      </c>
      <c r="CB89" s="373" t="s">
        <v>328</v>
      </c>
      <c r="CC89" s="573" t="s">
        <v>329</v>
      </c>
      <c r="CD89" s="297" t="s">
        <v>1167</v>
      </c>
      <c r="CE89" s="298" t="s">
        <v>1168</v>
      </c>
      <c r="CF89" s="570" t="s">
        <v>324</v>
      </c>
      <c r="CG89" s="571" t="s">
        <v>325</v>
      </c>
      <c r="CH89" s="371" t="s">
        <v>326</v>
      </c>
      <c r="CI89" s="572" t="s">
        <v>327</v>
      </c>
      <c r="CJ89" s="373" t="s">
        <v>328</v>
      </c>
      <c r="CK89" s="573" t="s">
        <v>329</v>
      </c>
      <c r="CL89" s="297" t="s">
        <v>1167</v>
      </c>
      <c r="CM89" s="298" t="s">
        <v>1168</v>
      </c>
      <c r="CN89" s="570" t="s">
        <v>324</v>
      </c>
      <c r="CO89" s="571" t="s">
        <v>325</v>
      </c>
      <c r="CP89" s="371" t="s">
        <v>326</v>
      </c>
      <c r="CQ89" s="572" t="s">
        <v>327</v>
      </c>
      <c r="CR89" s="373" t="s">
        <v>328</v>
      </c>
      <c r="CS89" s="573" t="s">
        <v>329</v>
      </c>
      <c r="CT89" s="297" t="s">
        <v>1167</v>
      </c>
      <c r="CU89" s="298" t="s">
        <v>1168</v>
      </c>
      <c r="CV89" s="570" t="s">
        <v>324</v>
      </c>
      <c r="CW89" s="571" t="s">
        <v>325</v>
      </c>
      <c r="CX89" s="371" t="s">
        <v>326</v>
      </c>
      <c r="CY89" s="572" t="s">
        <v>327</v>
      </c>
      <c r="CZ89" s="373" t="s">
        <v>328</v>
      </c>
      <c r="DA89" s="573" t="s">
        <v>329</v>
      </c>
      <c r="DB89" s="297" t="s">
        <v>1167</v>
      </c>
      <c r="DC89" s="298" t="s">
        <v>1168</v>
      </c>
      <c r="DD89" s="570" t="s">
        <v>324</v>
      </c>
      <c r="DE89" s="571" t="s">
        <v>325</v>
      </c>
      <c r="DF89" s="371" t="s">
        <v>326</v>
      </c>
      <c r="DG89" s="572" t="s">
        <v>327</v>
      </c>
      <c r="DH89" s="373" t="s">
        <v>328</v>
      </c>
      <c r="DI89" s="573" t="s">
        <v>329</v>
      </c>
      <c r="DJ89" s="297" t="s">
        <v>1167</v>
      </c>
      <c r="DK89" s="298" t="s">
        <v>1168</v>
      </c>
      <c r="DL89" s="570" t="s">
        <v>324</v>
      </c>
      <c r="DM89" s="571" t="s">
        <v>325</v>
      </c>
      <c r="DN89" s="371" t="s">
        <v>326</v>
      </c>
      <c r="DO89" s="572" t="s">
        <v>327</v>
      </c>
      <c r="DP89" s="373" t="s">
        <v>328</v>
      </c>
      <c r="DQ89" s="573" t="s">
        <v>329</v>
      </c>
      <c r="DR89" s="297" t="s">
        <v>1167</v>
      </c>
      <c r="DS89" s="298" t="s">
        <v>1168</v>
      </c>
      <c r="DT89" s="570" t="s">
        <v>324</v>
      </c>
      <c r="DU89" s="571" t="s">
        <v>325</v>
      </c>
      <c r="DV89" s="371" t="s">
        <v>326</v>
      </c>
      <c r="DW89" s="572" t="s">
        <v>327</v>
      </c>
      <c r="DX89" s="373" t="s">
        <v>328</v>
      </c>
      <c r="DY89" s="573" t="s">
        <v>329</v>
      </c>
      <c r="DZ89" s="297" t="s">
        <v>1167</v>
      </c>
      <c r="EA89" s="298" t="s">
        <v>1168</v>
      </c>
      <c r="EB89" s="574" t="s">
        <v>324</v>
      </c>
      <c r="EC89" s="191" t="s">
        <v>325</v>
      </c>
      <c r="ED89" s="376" t="s">
        <v>326</v>
      </c>
      <c r="EE89" s="378" t="s">
        <v>327</v>
      </c>
      <c r="EF89" s="191" t="s">
        <v>328</v>
      </c>
      <c r="EG89" s="575" t="s">
        <v>329</v>
      </c>
      <c r="EH89" s="297" t="s">
        <v>1167</v>
      </c>
      <c r="EI89" s="298" t="s">
        <v>1168</v>
      </c>
      <c r="EJ89" s="570" t="s">
        <v>324</v>
      </c>
      <c r="EK89" s="571" t="s">
        <v>325</v>
      </c>
      <c r="EL89" s="371" t="s">
        <v>326</v>
      </c>
      <c r="EM89" s="572" t="s">
        <v>327</v>
      </c>
      <c r="EN89" s="373" t="s">
        <v>328</v>
      </c>
      <c r="EO89" s="573" t="s">
        <v>329</v>
      </c>
      <c r="EP89" s="297" t="s">
        <v>1167</v>
      </c>
      <c r="EQ89" s="298" t="s">
        <v>1168</v>
      </c>
    </row>
    <row r="90" spans="1:147" ht="37.5" customHeight="1" thickBot="1">
      <c r="A90" s="128"/>
      <c r="B90" s="618">
        <v>1</v>
      </c>
      <c r="C90" s="619" t="s">
        <v>627</v>
      </c>
      <c r="D90" s="576" t="s">
        <v>1315</v>
      </c>
      <c r="E90" s="307">
        <v>1</v>
      </c>
      <c r="F90" s="307" t="s">
        <v>331</v>
      </c>
      <c r="G90" s="603">
        <v>546000</v>
      </c>
      <c r="H90" s="309"/>
      <c r="I90" s="578">
        <f t="shared" ref="I90:I93" si="187">+(G90+(G90*H90))*E90</f>
        <v>546000</v>
      </c>
      <c r="J90" s="311" t="s">
        <v>1196</v>
      </c>
      <c r="K90" s="312" t="s">
        <v>1327</v>
      </c>
      <c r="L90" s="580"/>
      <c r="M90" s="307">
        <v>1</v>
      </c>
      <c r="N90" s="307" t="s">
        <v>331</v>
      </c>
      <c r="O90" s="603"/>
      <c r="P90" s="309"/>
      <c r="Q90" s="578">
        <f t="shared" ref="Q90:Q93" si="188">+(O90+(O90*P90))*M90</f>
        <v>0</v>
      </c>
      <c r="R90" s="311" t="s">
        <v>1169</v>
      </c>
      <c r="S90" s="312"/>
      <c r="T90" s="580"/>
      <c r="U90" s="307">
        <v>1</v>
      </c>
      <c r="V90" s="307" t="s">
        <v>331</v>
      </c>
      <c r="W90" s="603"/>
      <c r="X90" s="309"/>
      <c r="Y90" s="578">
        <f t="shared" ref="Y90:Y93" si="189">+(W90+(W90*X90))*U90</f>
        <v>0</v>
      </c>
      <c r="Z90" s="311" t="s">
        <v>1169</v>
      </c>
      <c r="AA90" s="312"/>
      <c r="AB90" s="580"/>
      <c r="AC90" s="307">
        <v>1</v>
      </c>
      <c r="AD90" s="307" t="s">
        <v>331</v>
      </c>
      <c r="AE90" s="603"/>
      <c r="AF90" s="309"/>
      <c r="AG90" s="578">
        <f t="shared" ref="AG90:AG93" si="190">+(AE90+(AE90*AF90))*AC90</f>
        <v>0</v>
      </c>
      <c r="AH90" s="311" t="s">
        <v>1169</v>
      </c>
      <c r="AI90" s="312"/>
      <c r="AJ90" s="580"/>
      <c r="AK90" s="307">
        <v>1</v>
      </c>
      <c r="AL90" s="307" t="s">
        <v>331</v>
      </c>
      <c r="AM90" s="603"/>
      <c r="AN90" s="309"/>
      <c r="AO90" s="578">
        <f t="shared" ref="AO90:AO93" si="191">+(AM90+(AM90*AN90))*AK90</f>
        <v>0</v>
      </c>
      <c r="AP90" s="311" t="s">
        <v>1169</v>
      </c>
      <c r="AQ90" s="312"/>
      <c r="AR90" s="580"/>
      <c r="AS90" s="307">
        <v>1</v>
      </c>
      <c r="AT90" s="307" t="s">
        <v>331</v>
      </c>
      <c r="AU90" s="603"/>
      <c r="AV90" s="309"/>
      <c r="AW90" s="578">
        <f t="shared" ref="AW90:AW93" si="192">+(AU90+(AU90*AV90))*AS90</f>
        <v>0</v>
      </c>
      <c r="AX90" s="311" t="s">
        <v>1169</v>
      </c>
      <c r="AY90" s="312"/>
      <c r="AZ90" s="580"/>
      <c r="BA90" s="307">
        <v>1</v>
      </c>
      <c r="BB90" s="307" t="s">
        <v>331</v>
      </c>
      <c r="BC90" s="603"/>
      <c r="BD90" s="309"/>
      <c r="BE90" s="578">
        <f t="shared" ref="BE90:BE93" si="193">+(BC90+(BC90*BD90))*BA90</f>
        <v>0</v>
      </c>
      <c r="BF90" s="311" t="s">
        <v>1169</v>
      </c>
      <c r="BG90" s="312"/>
      <c r="BH90" s="580"/>
      <c r="BI90" s="307">
        <v>1</v>
      </c>
      <c r="BJ90" s="307" t="s">
        <v>331</v>
      </c>
      <c r="BK90" s="603"/>
      <c r="BL90" s="309"/>
      <c r="BM90" s="578">
        <f t="shared" ref="BM90:BM93" si="194">+(BK90+(BK90*BL90))*BI90</f>
        <v>0</v>
      </c>
      <c r="BN90" s="311" t="s">
        <v>1169</v>
      </c>
      <c r="BO90" s="312"/>
      <c r="BP90" s="580"/>
      <c r="BQ90" s="307">
        <v>1</v>
      </c>
      <c r="BR90" s="307" t="s">
        <v>331</v>
      </c>
      <c r="BS90" s="603"/>
      <c r="BT90" s="309"/>
      <c r="BU90" s="578">
        <f t="shared" ref="BU90:BU93" si="195">+(BS90+(BS90*BT90))*BQ90</f>
        <v>0</v>
      </c>
      <c r="BV90" s="311" t="s">
        <v>1169</v>
      </c>
      <c r="BW90" s="312"/>
      <c r="BX90" s="580" t="s">
        <v>1323</v>
      </c>
      <c r="BY90" s="307">
        <v>1</v>
      </c>
      <c r="BZ90" s="307" t="s">
        <v>331</v>
      </c>
      <c r="CA90" s="603">
        <v>630000</v>
      </c>
      <c r="CB90" s="309">
        <v>0</v>
      </c>
      <c r="CC90" s="578">
        <f t="shared" ref="CC90:CC93" si="196">+(CA90+(CA90*CB90))*BY90</f>
        <v>630000</v>
      </c>
      <c r="CD90" s="311" t="s">
        <v>1196</v>
      </c>
      <c r="CE90" s="312" t="s">
        <v>1328</v>
      </c>
      <c r="CF90" s="580"/>
      <c r="CG90" s="307">
        <v>1</v>
      </c>
      <c r="CH90" s="307" t="s">
        <v>331</v>
      </c>
      <c r="CI90" s="603"/>
      <c r="CJ90" s="309"/>
      <c r="CK90" s="578">
        <f t="shared" ref="CK90:CK93" si="197">+(CI90+(CI90*CJ90))*CG90</f>
        <v>0</v>
      </c>
      <c r="CL90" s="311" t="s">
        <v>1169</v>
      </c>
      <c r="CM90" s="312"/>
      <c r="CN90" s="580"/>
      <c r="CO90" s="307">
        <v>1</v>
      </c>
      <c r="CP90" s="307" t="s">
        <v>331</v>
      </c>
      <c r="CQ90" s="603"/>
      <c r="CR90" s="309"/>
      <c r="CS90" s="578">
        <f t="shared" ref="CS90:CS93" si="198">+(CQ90+(CQ90*CR90))*CO90</f>
        <v>0</v>
      </c>
      <c r="CT90" s="311" t="s">
        <v>1169</v>
      </c>
      <c r="CU90" s="312"/>
      <c r="CV90" s="580"/>
      <c r="CW90" s="307">
        <v>1</v>
      </c>
      <c r="CX90" s="307" t="s">
        <v>331</v>
      </c>
      <c r="CY90" s="603"/>
      <c r="CZ90" s="309"/>
      <c r="DA90" s="578">
        <f t="shared" ref="DA90:DA93" si="199">+(CY90+(CY90*CZ90))*CW90</f>
        <v>0</v>
      </c>
      <c r="DB90" s="311" t="s">
        <v>1169</v>
      </c>
      <c r="DC90" s="312"/>
      <c r="DD90" s="306" t="s">
        <v>1326</v>
      </c>
      <c r="DE90" s="307">
        <v>1</v>
      </c>
      <c r="DF90" s="307" t="s">
        <v>331</v>
      </c>
      <c r="DG90" s="603">
        <v>155100</v>
      </c>
      <c r="DH90" s="309">
        <v>0</v>
      </c>
      <c r="DI90" s="578">
        <f t="shared" ref="DI90:DI93" si="200">+(DG90+(DG90*DH90))*DE90</f>
        <v>155100</v>
      </c>
      <c r="DJ90" s="311" t="s">
        <v>1170</v>
      </c>
      <c r="DK90" s="312"/>
      <c r="DL90" s="580"/>
      <c r="DM90" s="307">
        <v>1</v>
      </c>
      <c r="DN90" s="307" t="s">
        <v>331</v>
      </c>
      <c r="DO90" s="603"/>
      <c r="DP90" s="309"/>
      <c r="DQ90" s="578">
        <f t="shared" ref="DQ90:DQ93" si="201">+(DO90+(DO90*DP90))*DM90</f>
        <v>0</v>
      </c>
      <c r="DR90" s="311" t="s">
        <v>1169</v>
      </c>
      <c r="DS90" s="312"/>
      <c r="DT90" s="580"/>
      <c r="DU90" s="307">
        <v>1</v>
      </c>
      <c r="DV90" s="307" t="s">
        <v>331</v>
      </c>
      <c r="DW90" s="603"/>
      <c r="DX90" s="309"/>
      <c r="DY90" s="578">
        <f t="shared" ref="DY90:DY93" si="202">+(DW90+(DW90*DX90))*DU90</f>
        <v>0</v>
      </c>
      <c r="DZ90" s="311" t="s">
        <v>1169</v>
      </c>
      <c r="EA90" s="312"/>
      <c r="EB90" s="384"/>
      <c r="EC90" s="315">
        <v>1</v>
      </c>
      <c r="ED90" s="315" t="s">
        <v>331</v>
      </c>
      <c r="EE90" s="604"/>
      <c r="EF90" s="317"/>
      <c r="EG90" s="583" t="s">
        <v>1199</v>
      </c>
      <c r="EH90" s="311" t="s">
        <v>1169</v>
      </c>
      <c r="EI90" s="312"/>
      <c r="EJ90" s="580"/>
      <c r="EK90" s="307">
        <v>1</v>
      </c>
      <c r="EL90" s="307" t="s">
        <v>331</v>
      </c>
      <c r="EM90" s="603"/>
      <c r="EN90" s="309"/>
      <c r="EO90" s="578">
        <f t="shared" ref="EO90:EO93" si="203">+(EM90+(EM90*EN90))*EK90</f>
        <v>0</v>
      </c>
      <c r="EP90" s="311" t="s">
        <v>1169</v>
      </c>
      <c r="EQ90" s="312"/>
    </row>
    <row r="91" spans="1:147" ht="37.5" customHeight="1">
      <c r="A91" s="369"/>
      <c r="B91" s="379">
        <v>2</v>
      </c>
      <c r="C91" s="305" t="s">
        <v>628</v>
      </c>
      <c r="D91" s="579"/>
      <c r="E91" s="307">
        <v>1</v>
      </c>
      <c r="F91" s="584" t="s">
        <v>331</v>
      </c>
      <c r="G91" s="577">
        <v>0</v>
      </c>
      <c r="H91" s="309"/>
      <c r="I91" s="578">
        <f t="shared" si="187"/>
        <v>0</v>
      </c>
      <c r="J91" s="19"/>
      <c r="K91" s="277"/>
      <c r="L91" s="579"/>
      <c r="M91" s="307">
        <v>1</v>
      </c>
      <c r="N91" s="584" t="s">
        <v>331</v>
      </c>
      <c r="O91" s="577"/>
      <c r="P91" s="309"/>
      <c r="Q91" s="578">
        <f t="shared" si="188"/>
        <v>0</v>
      </c>
      <c r="R91" s="19"/>
      <c r="S91" s="277"/>
      <c r="T91" s="579"/>
      <c r="U91" s="307">
        <v>1</v>
      </c>
      <c r="V91" s="584" t="s">
        <v>331</v>
      </c>
      <c r="W91" s="577"/>
      <c r="X91" s="309"/>
      <c r="Y91" s="578">
        <f t="shared" si="189"/>
        <v>0</v>
      </c>
      <c r="Z91" s="19"/>
      <c r="AA91" s="277"/>
      <c r="AB91" s="579"/>
      <c r="AC91" s="307">
        <v>1</v>
      </c>
      <c r="AD91" s="584" t="s">
        <v>331</v>
      </c>
      <c r="AE91" s="577"/>
      <c r="AF91" s="309"/>
      <c r="AG91" s="578">
        <f t="shared" si="190"/>
        <v>0</v>
      </c>
      <c r="AH91" s="19"/>
      <c r="AI91" s="277"/>
      <c r="AJ91" s="579"/>
      <c r="AK91" s="307">
        <v>1</v>
      </c>
      <c r="AL91" s="584" t="s">
        <v>331</v>
      </c>
      <c r="AM91" s="577"/>
      <c r="AN91" s="309"/>
      <c r="AO91" s="578">
        <f t="shared" si="191"/>
        <v>0</v>
      </c>
      <c r="AP91" s="19"/>
      <c r="AQ91" s="277"/>
      <c r="AR91" s="579"/>
      <c r="AS91" s="307">
        <v>1</v>
      </c>
      <c r="AT91" s="584" t="s">
        <v>331</v>
      </c>
      <c r="AU91" s="577"/>
      <c r="AV91" s="309"/>
      <c r="AW91" s="578">
        <f t="shared" si="192"/>
        <v>0</v>
      </c>
      <c r="AX91" s="19"/>
      <c r="AY91" s="277"/>
      <c r="AZ91" s="579"/>
      <c r="BA91" s="307">
        <v>1</v>
      </c>
      <c r="BB91" s="584" t="s">
        <v>331</v>
      </c>
      <c r="BC91" s="577"/>
      <c r="BD91" s="309"/>
      <c r="BE91" s="578">
        <f t="shared" si="193"/>
        <v>0</v>
      </c>
      <c r="BF91" s="19"/>
      <c r="BG91" s="277"/>
      <c r="BH91" s="579"/>
      <c r="BI91" s="307">
        <v>1</v>
      </c>
      <c r="BJ91" s="584" t="s">
        <v>331</v>
      </c>
      <c r="BK91" s="577"/>
      <c r="BL91" s="309"/>
      <c r="BM91" s="578">
        <f t="shared" si="194"/>
        <v>0</v>
      </c>
      <c r="BN91" s="19"/>
      <c r="BO91" s="277"/>
      <c r="BP91" s="579"/>
      <c r="BQ91" s="307">
        <v>1</v>
      </c>
      <c r="BR91" s="584" t="s">
        <v>331</v>
      </c>
      <c r="BS91" s="577"/>
      <c r="BT91" s="309"/>
      <c r="BU91" s="578">
        <f t="shared" si="195"/>
        <v>0</v>
      </c>
      <c r="BV91" s="19"/>
      <c r="BW91" s="277"/>
      <c r="BX91" s="579"/>
      <c r="BY91" s="307">
        <v>1</v>
      </c>
      <c r="BZ91" s="584" t="s">
        <v>331</v>
      </c>
      <c r="CA91" s="577">
        <v>0</v>
      </c>
      <c r="CB91" s="309">
        <v>0</v>
      </c>
      <c r="CC91" s="578">
        <f t="shared" si="196"/>
        <v>0</v>
      </c>
      <c r="CD91" s="19"/>
      <c r="CE91" s="277"/>
      <c r="CF91" s="579"/>
      <c r="CG91" s="307">
        <v>1</v>
      </c>
      <c r="CH91" s="584" t="s">
        <v>331</v>
      </c>
      <c r="CI91" s="577"/>
      <c r="CJ91" s="309"/>
      <c r="CK91" s="578">
        <f t="shared" si="197"/>
        <v>0</v>
      </c>
      <c r="CL91" s="19"/>
      <c r="CM91" s="277"/>
      <c r="CN91" s="579"/>
      <c r="CO91" s="307">
        <v>1</v>
      </c>
      <c r="CP91" s="584" t="s">
        <v>331</v>
      </c>
      <c r="CQ91" s="577"/>
      <c r="CR91" s="309"/>
      <c r="CS91" s="578">
        <f t="shared" si="198"/>
        <v>0</v>
      </c>
      <c r="CT91" s="19"/>
      <c r="CU91" s="277"/>
      <c r="CV91" s="579"/>
      <c r="CW91" s="307">
        <v>1</v>
      </c>
      <c r="CX91" s="584" t="s">
        <v>331</v>
      </c>
      <c r="CY91" s="577"/>
      <c r="CZ91" s="309"/>
      <c r="DA91" s="578">
        <f t="shared" si="199"/>
        <v>0</v>
      </c>
      <c r="DB91" s="19"/>
      <c r="DC91" s="277"/>
      <c r="DD91" s="582" t="s">
        <v>1326</v>
      </c>
      <c r="DE91" s="307">
        <v>1</v>
      </c>
      <c r="DF91" s="584" t="s">
        <v>331</v>
      </c>
      <c r="DG91" s="577">
        <v>170917</v>
      </c>
      <c r="DH91" s="309">
        <v>0</v>
      </c>
      <c r="DI91" s="578">
        <f t="shared" si="200"/>
        <v>170917</v>
      </c>
      <c r="DJ91" s="19"/>
      <c r="DK91" s="277"/>
      <c r="DL91" s="579"/>
      <c r="DM91" s="307">
        <v>1</v>
      </c>
      <c r="DN91" s="584" t="s">
        <v>331</v>
      </c>
      <c r="DO91" s="577"/>
      <c r="DP91" s="309"/>
      <c r="DQ91" s="578">
        <f t="shared" si="201"/>
        <v>0</v>
      </c>
      <c r="DR91" s="19"/>
      <c r="DS91" s="277"/>
      <c r="DT91" s="579"/>
      <c r="DU91" s="307">
        <v>1</v>
      </c>
      <c r="DV91" s="584" t="s">
        <v>331</v>
      </c>
      <c r="DW91" s="577"/>
      <c r="DX91" s="309"/>
      <c r="DY91" s="578">
        <f t="shared" si="202"/>
        <v>0</v>
      </c>
      <c r="DZ91" s="19"/>
      <c r="EA91" s="277"/>
      <c r="EB91" s="566"/>
      <c r="EC91" s="315">
        <v>1</v>
      </c>
      <c r="ED91" s="315" t="s">
        <v>331</v>
      </c>
      <c r="EE91" s="368"/>
      <c r="EF91" s="317"/>
      <c r="EG91" s="583" t="s">
        <v>1199</v>
      </c>
      <c r="EH91" s="19"/>
      <c r="EI91" s="277"/>
      <c r="EJ91" s="580"/>
      <c r="EK91" s="307">
        <v>1</v>
      </c>
      <c r="EL91" s="584" t="s">
        <v>331</v>
      </c>
      <c r="EM91" s="577"/>
      <c r="EN91" s="309"/>
      <c r="EO91" s="578">
        <f t="shared" si="203"/>
        <v>0</v>
      </c>
      <c r="EP91" s="19"/>
      <c r="EQ91" s="277"/>
    </row>
    <row r="92" spans="1:147" ht="37.5" customHeight="1">
      <c r="A92" s="128"/>
      <c r="B92" s="618">
        <v>3</v>
      </c>
      <c r="C92" s="619" t="s">
        <v>625</v>
      </c>
      <c r="D92" s="576" t="s">
        <v>1315</v>
      </c>
      <c r="E92" s="307">
        <v>1</v>
      </c>
      <c r="F92" s="307" t="s">
        <v>331</v>
      </c>
      <c r="G92" s="577">
        <v>71000</v>
      </c>
      <c r="H92" s="309"/>
      <c r="I92" s="578">
        <f t="shared" si="187"/>
        <v>71000</v>
      </c>
      <c r="J92" s="19"/>
      <c r="K92" s="277"/>
      <c r="L92" s="579"/>
      <c r="M92" s="307">
        <v>1</v>
      </c>
      <c r="N92" s="307" t="s">
        <v>331</v>
      </c>
      <c r="O92" s="577"/>
      <c r="P92" s="309"/>
      <c r="Q92" s="578">
        <f t="shared" si="188"/>
        <v>0</v>
      </c>
      <c r="R92" s="19"/>
      <c r="S92" s="277"/>
      <c r="T92" s="579"/>
      <c r="U92" s="307">
        <v>1</v>
      </c>
      <c r="V92" s="307" t="s">
        <v>331</v>
      </c>
      <c r="W92" s="577"/>
      <c r="X92" s="309"/>
      <c r="Y92" s="578">
        <f t="shared" si="189"/>
        <v>0</v>
      </c>
      <c r="Z92" s="19"/>
      <c r="AA92" s="277"/>
      <c r="AB92" s="579"/>
      <c r="AC92" s="307">
        <v>1</v>
      </c>
      <c r="AD92" s="307" t="s">
        <v>331</v>
      </c>
      <c r="AE92" s="577"/>
      <c r="AF92" s="309"/>
      <c r="AG92" s="578">
        <f t="shared" si="190"/>
        <v>0</v>
      </c>
      <c r="AH92" s="19"/>
      <c r="AI92" s="277"/>
      <c r="AJ92" s="579"/>
      <c r="AK92" s="307">
        <v>1</v>
      </c>
      <c r="AL92" s="307" t="s">
        <v>331</v>
      </c>
      <c r="AM92" s="577"/>
      <c r="AN92" s="309"/>
      <c r="AO92" s="578">
        <f t="shared" si="191"/>
        <v>0</v>
      </c>
      <c r="AP92" s="19"/>
      <c r="AQ92" s="277"/>
      <c r="AR92" s="579"/>
      <c r="AS92" s="307">
        <v>1</v>
      </c>
      <c r="AT92" s="307" t="s">
        <v>331</v>
      </c>
      <c r="AU92" s="577"/>
      <c r="AV92" s="309"/>
      <c r="AW92" s="578">
        <f t="shared" si="192"/>
        <v>0</v>
      </c>
      <c r="AX92" s="19"/>
      <c r="AY92" s="277"/>
      <c r="AZ92" s="579"/>
      <c r="BA92" s="307">
        <v>1</v>
      </c>
      <c r="BB92" s="307" t="s">
        <v>331</v>
      </c>
      <c r="BC92" s="577"/>
      <c r="BD92" s="309"/>
      <c r="BE92" s="578">
        <f t="shared" si="193"/>
        <v>0</v>
      </c>
      <c r="BF92" s="19"/>
      <c r="BG92" s="277"/>
      <c r="BH92" s="579"/>
      <c r="BI92" s="307">
        <v>1</v>
      </c>
      <c r="BJ92" s="307" t="s">
        <v>331</v>
      </c>
      <c r="BK92" s="577"/>
      <c r="BL92" s="309"/>
      <c r="BM92" s="578">
        <f t="shared" si="194"/>
        <v>0</v>
      </c>
      <c r="BN92" s="19"/>
      <c r="BO92" s="277"/>
      <c r="BP92" s="579"/>
      <c r="BQ92" s="307">
        <v>1</v>
      </c>
      <c r="BR92" s="307" t="s">
        <v>331</v>
      </c>
      <c r="BS92" s="577"/>
      <c r="BT92" s="309"/>
      <c r="BU92" s="578">
        <f t="shared" si="195"/>
        <v>0</v>
      </c>
      <c r="BV92" s="19"/>
      <c r="BW92" s="277"/>
      <c r="BX92" s="579" t="s">
        <v>1329</v>
      </c>
      <c r="BY92" s="307">
        <v>1</v>
      </c>
      <c r="BZ92" s="307" t="s">
        <v>331</v>
      </c>
      <c r="CA92" s="577">
        <v>58000</v>
      </c>
      <c r="CB92" s="309">
        <v>0</v>
      </c>
      <c r="CC92" s="578">
        <f t="shared" si="196"/>
        <v>58000</v>
      </c>
      <c r="CD92" s="19"/>
      <c r="CE92" s="277"/>
      <c r="CF92" s="579"/>
      <c r="CG92" s="307">
        <v>1</v>
      </c>
      <c r="CH92" s="307" t="s">
        <v>331</v>
      </c>
      <c r="CI92" s="577"/>
      <c r="CJ92" s="309"/>
      <c r="CK92" s="578">
        <f t="shared" si="197"/>
        <v>0</v>
      </c>
      <c r="CL92" s="19"/>
      <c r="CM92" s="277"/>
      <c r="CN92" s="579"/>
      <c r="CO92" s="307">
        <v>1</v>
      </c>
      <c r="CP92" s="307" t="s">
        <v>331</v>
      </c>
      <c r="CQ92" s="577"/>
      <c r="CR92" s="309"/>
      <c r="CS92" s="578">
        <f t="shared" si="198"/>
        <v>0</v>
      </c>
      <c r="CT92" s="19"/>
      <c r="CU92" s="277"/>
      <c r="CV92" s="579"/>
      <c r="CW92" s="307">
        <v>1</v>
      </c>
      <c r="CX92" s="307" t="s">
        <v>331</v>
      </c>
      <c r="CY92" s="577"/>
      <c r="CZ92" s="309"/>
      <c r="DA92" s="578">
        <f t="shared" si="199"/>
        <v>0</v>
      </c>
      <c r="DB92" s="19"/>
      <c r="DC92" s="277"/>
      <c r="DD92" s="582" t="s">
        <v>1326</v>
      </c>
      <c r="DE92" s="307">
        <v>1</v>
      </c>
      <c r="DF92" s="307" t="s">
        <v>331</v>
      </c>
      <c r="DG92" s="577">
        <v>21978</v>
      </c>
      <c r="DH92" s="309">
        <v>0</v>
      </c>
      <c r="DI92" s="578">
        <f t="shared" si="200"/>
        <v>21978</v>
      </c>
      <c r="DJ92" s="19"/>
      <c r="DK92" s="277"/>
      <c r="DL92" s="579"/>
      <c r="DM92" s="307">
        <v>1</v>
      </c>
      <c r="DN92" s="307" t="s">
        <v>331</v>
      </c>
      <c r="DO92" s="577"/>
      <c r="DP92" s="309"/>
      <c r="DQ92" s="578">
        <f t="shared" si="201"/>
        <v>0</v>
      </c>
      <c r="DR92" s="19"/>
      <c r="DS92" s="277"/>
      <c r="DT92" s="579"/>
      <c r="DU92" s="307">
        <v>1</v>
      </c>
      <c r="DV92" s="307" t="s">
        <v>331</v>
      </c>
      <c r="DW92" s="577"/>
      <c r="DX92" s="309"/>
      <c r="DY92" s="578">
        <f t="shared" si="202"/>
        <v>0</v>
      </c>
      <c r="DZ92" s="19"/>
      <c r="EA92" s="277"/>
      <c r="EB92" s="566"/>
      <c r="EC92" s="315">
        <v>1</v>
      </c>
      <c r="ED92" s="315" t="s">
        <v>331</v>
      </c>
      <c r="EE92" s="368"/>
      <c r="EF92" s="317"/>
      <c r="EG92" s="583" t="s">
        <v>1199</v>
      </c>
      <c r="EH92" s="19"/>
      <c r="EI92" s="277"/>
      <c r="EJ92" s="580"/>
      <c r="EK92" s="307">
        <v>1</v>
      </c>
      <c r="EL92" s="307" t="s">
        <v>331</v>
      </c>
      <c r="EM92" s="577"/>
      <c r="EN92" s="309"/>
      <c r="EO92" s="578">
        <f t="shared" si="203"/>
        <v>0</v>
      </c>
      <c r="EP92" s="19"/>
      <c r="EQ92" s="277"/>
    </row>
    <row r="93" spans="1:147" ht="37.5" customHeight="1">
      <c r="A93" s="128"/>
      <c r="B93" s="618">
        <v>4</v>
      </c>
      <c r="C93" s="619" t="s">
        <v>595</v>
      </c>
      <c r="D93" s="579"/>
      <c r="E93" s="307">
        <v>1</v>
      </c>
      <c r="F93" s="307" t="s">
        <v>331</v>
      </c>
      <c r="G93" s="620">
        <v>0</v>
      </c>
      <c r="H93" s="309"/>
      <c r="I93" s="578">
        <f t="shared" si="187"/>
        <v>0</v>
      </c>
      <c r="J93" s="19"/>
      <c r="K93" s="277"/>
      <c r="L93" s="579"/>
      <c r="M93" s="307">
        <v>1</v>
      </c>
      <c r="N93" s="307" t="s">
        <v>331</v>
      </c>
      <c r="O93" s="620"/>
      <c r="P93" s="309"/>
      <c r="Q93" s="578">
        <f t="shared" si="188"/>
        <v>0</v>
      </c>
      <c r="R93" s="19"/>
      <c r="S93" s="277"/>
      <c r="T93" s="579"/>
      <c r="U93" s="307">
        <v>1</v>
      </c>
      <c r="V93" s="307" t="s">
        <v>331</v>
      </c>
      <c r="W93" s="620"/>
      <c r="X93" s="309"/>
      <c r="Y93" s="578">
        <f t="shared" si="189"/>
        <v>0</v>
      </c>
      <c r="Z93" s="19"/>
      <c r="AA93" s="277"/>
      <c r="AB93" s="579"/>
      <c r="AC93" s="307">
        <v>1</v>
      </c>
      <c r="AD93" s="307" t="s">
        <v>331</v>
      </c>
      <c r="AE93" s="620"/>
      <c r="AF93" s="309"/>
      <c r="AG93" s="578">
        <f t="shared" si="190"/>
        <v>0</v>
      </c>
      <c r="AH93" s="19"/>
      <c r="AI93" s="277"/>
      <c r="AJ93" s="579"/>
      <c r="AK93" s="307">
        <v>1</v>
      </c>
      <c r="AL93" s="307" t="s">
        <v>331</v>
      </c>
      <c r="AM93" s="620"/>
      <c r="AN93" s="309"/>
      <c r="AO93" s="578">
        <f t="shared" si="191"/>
        <v>0</v>
      </c>
      <c r="AP93" s="19"/>
      <c r="AQ93" s="277"/>
      <c r="AR93" s="579"/>
      <c r="AS93" s="307">
        <v>1</v>
      </c>
      <c r="AT93" s="307" t="s">
        <v>331</v>
      </c>
      <c r="AU93" s="620"/>
      <c r="AV93" s="309"/>
      <c r="AW93" s="578">
        <f t="shared" si="192"/>
        <v>0</v>
      </c>
      <c r="AX93" s="19"/>
      <c r="AY93" s="277"/>
      <c r="AZ93" s="579"/>
      <c r="BA93" s="307">
        <v>1</v>
      </c>
      <c r="BB93" s="307" t="s">
        <v>331</v>
      </c>
      <c r="BC93" s="620"/>
      <c r="BD93" s="309"/>
      <c r="BE93" s="578">
        <f t="shared" si="193"/>
        <v>0</v>
      </c>
      <c r="BF93" s="19"/>
      <c r="BG93" s="277"/>
      <c r="BH93" s="579"/>
      <c r="BI93" s="307">
        <v>1</v>
      </c>
      <c r="BJ93" s="307" t="s">
        <v>331</v>
      </c>
      <c r="BK93" s="620"/>
      <c r="BL93" s="309"/>
      <c r="BM93" s="578">
        <f t="shared" si="194"/>
        <v>0</v>
      </c>
      <c r="BN93" s="19"/>
      <c r="BO93" s="277"/>
      <c r="BP93" s="579"/>
      <c r="BQ93" s="307">
        <v>1</v>
      </c>
      <c r="BR93" s="307" t="s">
        <v>331</v>
      </c>
      <c r="BS93" s="620"/>
      <c r="BT93" s="309"/>
      <c r="BU93" s="578">
        <f t="shared" si="195"/>
        <v>0</v>
      </c>
      <c r="BV93" s="19"/>
      <c r="BW93" s="277"/>
      <c r="BX93" s="579" t="s">
        <v>1329</v>
      </c>
      <c r="BY93" s="307">
        <v>1</v>
      </c>
      <c r="BZ93" s="307" t="s">
        <v>331</v>
      </c>
      <c r="CA93" s="620">
        <v>60000</v>
      </c>
      <c r="CB93" s="309">
        <v>0</v>
      </c>
      <c r="CC93" s="578">
        <f t="shared" si="196"/>
        <v>60000</v>
      </c>
      <c r="CD93" s="19"/>
      <c r="CE93" s="277"/>
      <c r="CF93" s="579"/>
      <c r="CG93" s="307">
        <v>1</v>
      </c>
      <c r="CH93" s="307" t="s">
        <v>331</v>
      </c>
      <c r="CI93" s="620"/>
      <c r="CJ93" s="309"/>
      <c r="CK93" s="578">
        <f t="shared" si="197"/>
        <v>0</v>
      </c>
      <c r="CL93" s="19"/>
      <c r="CM93" s="277"/>
      <c r="CN93" s="579"/>
      <c r="CO93" s="307">
        <v>1</v>
      </c>
      <c r="CP93" s="307" t="s">
        <v>331</v>
      </c>
      <c r="CQ93" s="620"/>
      <c r="CR93" s="309"/>
      <c r="CS93" s="578">
        <f t="shared" si="198"/>
        <v>0</v>
      </c>
      <c r="CT93" s="19"/>
      <c r="CU93" s="277"/>
      <c r="CV93" s="579"/>
      <c r="CW93" s="307">
        <v>1</v>
      </c>
      <c r="CX93" s="307" t="s">
        <v>331</v>
      </c>
      <c r="CY93" s="620"/>
      <c r="CZ93" s="309"/>
      <c r="DA93" s="578">
        <f t="shared" si="199"/>
        <v>0</v>
      </c>
      <c r="DB93" s="19"/>
      <c r="DC93" s="277"/>
      <c r="DD93" s="582" t="s">
        <v>1326</v>
      </c>
      <c r="DE93" s="307">
        <v>1</v>
      </c>
      <c r="DF93" s="307" t="s">
        <v>331</v>
      </c>
      <c r="DG93" s="620">
        <v>87846</v>
      </c>
      <c r="DH93" s="309">
        <v>0</v>
      </c>
      <c r="DI93" s="578">
        <f t="shared" si="200"/>
        <v>87846</v>
      </c>
      <c r="DJ93" s="19"/>
      <c r="DK93" s="277"/>
      <c r="DL93" s="579"/>
      <c r="DM93" s="307">
        <v>1</v>
      </c>
      <c r="DN93" s="307" t="s">
        <v>331</v>
      </c>
      <c r="DO93" s="620"/>
      <c r="DP93" s="309"/>
      <c r="DQ93" s="578">
        <f t="shared" si="201"/>
        <v>0</v>
      </c>
      <c r="DR93" s="19"/>
      <c r="DS93" s="277"/>
      <c r="DT93" s="579"/>
      <c r="DU93" s="307">
        <v>1</v>
      </c>
      <c r="DV93" s="307" t="s">
        <v>331</v>
      </c>
      <c r="DW93" s="620"/>
      <c r="DX93" s="309"/>
      <c r="DY93" s="578">
        <f t="shared" si="202"/>
        <v>0</v>
      </c>
      <c r="DZ93" s="19"/>
      <c r="EA93" s="277"/>
      <c r="EB93" s="566"/>
      <c r="EC93" s="315">
        <v>1</v>
      </c>
      <c r="ED93" s="315" t="s">
        <v>331</v>
      </c>
      <c r="EE93" s="621"/>
      <c r="EF93" s="317"/>
      <c r="EG93" s="583" t="s">
        <v>1199</v>
      </c>
      <c r="EH93" s="19"/>
      <c r="EI93" s="277"/>
      <c r="EJ93" s="580"/>
      <c r="EK93" s="307">
        <v>1</v>
      </c>
      <c r="EL93" s="307" t="s">
        <v>331</v>
      </c>
      <c r="EM93" s="620"/>
      <c r="EN93" s="309"/>
      <c r="EO93" s="578">
        <f t="shared" si="203"/>
        <v>0</v>
      </c>
      <c r="EP93" s="19"/>
      <c r="EQ93" s="277"/>
    </row>
    <row r="94" spans="1:147" ht="37.5" customHeight="1" thickBot="1">
      <c r="A94" s="369"/>
      <c r="B94" s="214"/>
      <c r="C94" s="585" t="s">
        <v>338</v>
      </c>
      <c r="D94" s="586"/>
      <c r="E94" s="587"/>
      <c r="F94" s="587"/>
      <c r="G94" s="588"/>
      <c r="H94" s="589"/>
      <c r="I94" s="600">
        <f>SUM(I90:I93)</f>
        <v>617000</v>
      </c>
      <c r="J94" s="19"/>
      <c r="K94" s="277"/>
      <c r="L94" s="586"/>
      <c r="M94" s="587"/>
      <c r="N94" s="587"/>
      <c r="O94" s="588"/>
      <c r="P94" s="589"/>
      <c r="Q94" s="600">
        <f>SUM(Q90:Q93)</f>
        <v>0</v>
      </c>
      <c r="R94" s="19"/>
      <c r="S94" s="277"/>
      <c r="T94" s="586"/>
      <c r="U94" s="587"/>
      <c r="V94" s="587"/>
      <c r="W94" s="588"/>
      <c r="X94" s="589"/>
      <c r="Y94" s="600">
        <f>SUM(Y90:Y93)</f>
        <v>0</v>
      </c>
      <c r="Z94" s="19"/>
      <c r="AA94" s="277"/>
      <c r="AB94" s="586"/>
      <c r="AC94" s="587"/>
      <c r="AD94" s="587"/>
      <c r="AE94" s="588"/>
      <c r="AF94" s="589"/>
      <c r="AG94" s="600">
        <f>SUM(AG90:AG93)</f>
        <v>0</v>
      </c>
      <c r="AH94" s="19"/>
      <c r="AI94" s="277"/>
      <c r="AJ94" s="586"/>
      <c r="AK94" s="587"/>
      <c r="AL94" s="587"/>
      <c r="AM94" s="588"/>
      <c r="AN94" s="589"/>
      <c r="AO94" s="600">
        <f>SUM(AO90:AO93)</f>
        <v>0</v>
      </c>
      <c r="AP94" s="19"/>
      <c r="AQ94" s="277"/>
      <c r="AR94" s="586"/>
      <c r="AS94" s="587"/>
      <c r="AT94" s="587"/>
      <c r="AU94" s="588"/>
      <c r="AV94" s="589"/>
      <c r="AW94" s="600">
        <f>SUM(AW90:AW93)</f>
        <v>0</v>
      </c>
      <c r="AX94" s="19"/>
      <c r="AY94" s="277"/>
      <c r="AZ94" s="586"/>
      <c r="BA94" s="587"/>
      <c r="BB94" s="587"/>
      <c r="BC94" s="588"/>
      <c r="BD94" s="589"/>
      <c r="BE94" s="600">
        <f>SUM(BE90:BE93)</f>
        <v>0</v>
      </c>
      <c r="BF94" s="19"/>
      <c r="BG94" s="277"/>
      <c r="BH94" s="586"/>
      <c r="BI94" s="587"/>
      <c r="BJ94" s="587"/>
      <c r="BK94" s="588"/>
      <c r="BL94" s="589"/>
      <c r="BM94" s="600">
        <f>SUM(BM90:BM93)</f>
        <v>0</v>
      </c>
      <c r="BN94" s="19"/>
      <c r="BO94" s="277"/>
      <c r="BP94" s="586"/>
      <c r="BQ94" s="587"/>
      <c r="BR94" s="587"/>
      <c r="BS94" s="588"/>
      <c r="BT94" s="589"/>
      <c r="BU94" s="600">
        <f>SUM(BU90:BU93)</f>
        <v>0</v>
      </c>
      <c r="BV94" s="19"/>
      <c r="BW94" s="277"/>
      <c r="BX94" s="586"/>
      <c r="BY94" s="587"/>
      <c r="BZ94" s="587"/>
      <c r="CA94" s="588"/>
      <c r="CB94" s="589"/>
      <c r="CC94" s="600">
        <f>SUM(CC90:CC93)</f>
        <v>748000</v>
      </c>
      <c r="CD94" s="19"/>
      <c r="CE94" s="277"/>
      <c r="CF94" s="586"/>
      <c r="CG94" s="587"/>
      <c r="CH94" s="587"/>
      <c r="CI94" s="588"/>
      <c r="CJ94" s="589"/>
      <c r="CK94" s="600">
        <f>SUM(CK90:CK93)</f>
        <v>0</v>
      </c>
      <c r="CL94" s="19"/>
      <c r="CM94" s="277"/>
      <c r="CN94" s="586"/>
      <c r="CO94" s="587"/>
      <c r="CP94" s="587"/>
      <c r="CQ94" s="588"/>
      <c r="CR94" s="589"/>
      <c r="CS94" s="600">
        <f>SUM(CS90:CS93)</f>
        <v>0</v>
      </c>
      <c r="CT94" s="19"/>
      <c r="CU94" s="277"/>
      <c r="CV94" s="586"/>
      <c r="CW94" s="587"/>
      <c r="CX94" s="587"/>
      <c r="CY94" s="588"/>
      <c r="CZ94" s="589"/>
      <c r="DA94" s="600">
        <f>SUM(DA90:DA93)</f>
        <v>0</v>
      </c>
      <c r="DB94" s="19"/>
      <c r="DC94" s="277"/>
      <c r="DD94" s="586"/>
      <c r="DE94" s="587"/>
      <c r="DF94" s="587"/>
      <c r="DG94" s="588"/>
      <c r="DH94" s="589"/>
      <c r="DI94" s="600">
        <f>SUM(DI90:DI93)</f>
        <v>435841</v>
      </c>
      <c r="DJ94" s="19"/>
      <c r="DK94" s="277"/>
      <c r="DL94" s="586"/>
      <c r="DM94" s="587"/>
      <c r="DN94" s="587"/>
      <c r="DO94" s="588"/>
      <c r="DP94" s="589"/>
      <c r="DQ94" s="600">
        <f>SUM(DQ90:DQ93)</f>
        <v>0</v>
      </c>
      <c r="DR94" s="19"/>
      <c r="DS94" s="277"/>
      <c r="DT94" s="586"/>
      <c r="DU94" s="587"/>
      <c r="DV94" s="587"/>
      <c r="DW94" s="588"/>
      <c r="DX94" s="589"/>
      <c r="DY94" s="600">
        <f>SUM(DY90:DY93)</f>
        <v>0</v>
      </c>
      <c r="DZ94" s="19"/>
      <c r="EA94" s="277"/>
      <c r="EB94" s="591"/>
      <c r="EC94" s="592"/>
      <c r="ED94" s="592"/>
      <c r="EE94" s="593"/>
      <c r="EF94" s="594"/>
      <c r="EG94" s="575" t="s">
        <v>1199</v>
      </c>
      <c r="EH94" s="19"/>
      <c r="EI94" s="277"/>
      <c r="EJ94" s="586"/>
      <c r="EK94" s="587"/>
      <c r="EL94" s="587"/>
      <c r="EM94" s="588"/>
      <c r="EN94" s="589"/>
      <c r="EO94" s="600">
        <f>SUM(EO90:EO93)</f>
        <v>0</v>
      </c>
      <c r="EP94" s="19"/>
      <c r="EQ94" s="277"/>
    </row>
    <row r="95" spans="1:147" ht="37.5" customHeight="1" thickBot="1">
      <c r="A95" s="66"/>
      <c r="B95" s="561" t="s">
        <v>629</v>
      </c>
      <c r="C95" s="357"/>
      <c r="D95" s="124"/>
      <c r="E95" s="125"/>
      <c r="F95" s="125"/>
      <c r="G95" s="596"/>
      <c r="H95" s="597"/>
      <c r="I95" s="565"/>
      <c r="J95" s="19"/>
      <c r="K95" s="277"/>
      <c r="L95" s="124"/>
      <c r="M95" s="125"/>
      <c r="N95" s="125"/>
      <c r="O95" s="596"/>
      <c r="P95" s="597"/>
      <c r="Q95" s="565"/>
      <c r="R95" s="19"/>
      <c r="S95" s="277"/>
      <c r="T95" s="124"/>
      <c r="U95" s="125"/>
      <c r="V95" s="125"/>
      <c r="W95" s="596"/>
      <c r="X95" s="597"/>
      <c r="Y95" s="565"/>
      <c r="Z95" s="19"/>
      <c r="AA95" s="277"/>
      <c r="AB95" s="124"/>
      <c r="AC95" s="125"/>
      <c r="AD95" s="125"/>
      <c r="AE95" s="596"/>
      <c r="AF95" s="597"/>
      <c r="AG95" s="565"/>
      <c r="AH95" s="19"/>
      <c r="AI95" s="277"/>
      <c r="AJ95" s="124"/>
      <c r="AK95" s="125"/>
      <c r="AL95" s="125"/>
      <c r="AM95" s="596"/>
      <c r="AN95" s="597"/>
      <c r="AO95" s="565"/>
      <c r="AP95" s="19"/>
      <c r="AQ95" s="277"/>
      <c r="AR95" s="124"/>
      <c r="AS95" s="125"/>
      <c r="AT95" s="125"/>
      <c r="AU95" s="596"/>
      <c r="AV95" s="597"/>
      <c r="AW95" s="565"/>
      <c r="AX95" s="19"/>
      <c r="AY95" s="277"/>
      <c r="AZ95" s="124"/>
      <c r="BA95" s="125"/>
      <c r="BB95" s="125"/>
      <c r="BC95" s="596"/>
      <c r="BD95" s="597"/>
      <c r="BE95" s="565"/>
      <c r="BF95" s="19"/>
      <c r="BG95" s="277"/>
      <c r="BH95" s="124"/>
      <c r="BI95" s="125"/>
      <c r="BJ95" s="125"/>
      <c r="BK95" s="596"/>
      <c r="BL95" s="597"/>
      <c r="BM95" s="565"/>
      <c r="BN95" s="19"/>
      <c r="BO95" s="277"/>
      <c r="BP95" s="124"/>
      <c r="BQ95" s="125"/>
      <c r="BR95" s="125"/>
      <c r="BS95" s="596"/>
      <c r="BT95" s="597"/>
      <c r="BU95" s="565"/>
      <c r="BV95" s="19"/>
      <c r="BW95" s="277"/>
      <c r="BX95" s="124"/>
      <c r="BY95" s="125"/>
      <c r="BZ95" s="125"/>
      <c r="CA95" s="596"/>
      <c r="CB95" s="597"/>
      <c r="CC95" s="565"/>
      <c r="CD95" s="19"/>
      <c r="CE95" s="277"/>
      <c r="CF95" s="124"/>
      <c r="CG95" s="125"/>
      <c r="CH95" s="125"/>
      <c r="CI95" s="596"/>
      <c r="CJ95" s="597"/>
      <c r="CK95" s="565"/>
      <c r="CL95" s="19"/>
      <c r="CM95" s="277"/>
      <c r="CN95" s="124"/>
      <c r="CO95" s="125"/>
      <c r="CP95" s="125"/>
      <c r="CQ95" s="596"/>
      <c r="CR95" s="597"/>
      <c r="CS95" s="565"/>
      <c r="CT95" s="19"/>
      <c r="CU95" s="277"/>
      <c r="CV95" s="124"/>
      <c r="CW95" s="125"/>
      <c r="CX95" s="125"/>
      <c r="CY95" s="596"/>
      <c r="CZ95" s="597"/>
      <c r="DA95" s="565"/>
      <c r="DB95" s="19"/>
      <c r="DC95" s="277"/>
      <c r="DD95" s="124"/>
      <c r="DE95" s="125"/>
      <c r="DF95" s="125"/>
      <c r="DG95" s="596"/>
      <c r="DH95" s="597"/>
      <c r="DI95" s="565"/>
      <c r="DJ95" s="19"/>
      <c r="DK95" s="277"/>
      <c r="DL95" s="124"/>
      <c r="DM95" s="125"/>
      <c r="DN95" s="125"/>
      <c r="DO95" s="596"/>
      <c r="DP95" s="597"/>
      <c r="DQ95" s="565"/>
      <c r="DR95" s="19"/>
      <c r="DS95" s="277"/>
      <c r="DT95" s="124"/>
      <c r="DU95" s="125"/>
      <c r="DV95" s="125"/>
      <c r="DW95" s="596"/>
      <c r="DX95" s="597"/>
      <c r="DY95" s="565"/>
      <c r="DZ95" s="19"/>
      <c r="EA95" s="277"/>
      <c r="EB95" s="364"/>
      <c r="EC95" s="365"/>
      <c r="ED95" s="365"/>
      <c r="EE95" s="598"/>
      <c r="EF95" s="367"/>
      <c r="EG95" s="599"/>
      <c r="EH95" s="19"/>
      <c r="EI95" s="277"/>
      <c r="EJ95" s="124"/>
      <c r="EK95" s="125"/>
      <c r="EL95" s="125"/>
      <c r="EM95" s="596"/>
      <c r="EN95" s="597"/>
      <c r="EO95" s="565"/>
      <c r="EP95" s="19"/>
      <c r="EQ95" s="277"/>
    </row>
    <row r="96" spans="1:147" ht="37.5" customHeight="1" thickBot="1">
      <c r="A96" s="369"/>
      <c r="B96" s="191" t="s">
        <v>322</v>
      </c>
      <c r="C96" s="136" t="s">
        <v>323</v>
      </c>
      <c r="D96" s="570" t="s">
        <v>324</v>
      </c>
      <c r="E96" s="571" t="s">
        <v>325</v>
      </c>
      <c r="F96" s="371" t="s">
        <v>326</v>
      </c>
      <c r="G96" s="572" t="s">
        <v>327</v>
      </c>
      <c r="H96" s="373" t="s">
        <v>328</v>
      </c>
      <c r="I96" s="573" t="s">
        <v>329</v>
      </c>
      <c r="J96" s="297" t="s">
        <v>1167</v>
      </c>
      <c r="K96" s="298" t="s">
        <v>1168</v>
      </c>
      <c r="L96" s="570" t="s">
        <v>324</v>
      </c>
      <c r="M96" s="571" t="s">
        <v>325</v>
      </c>
      <c r="N96" s="371" t="s">
        <v>326</v>
      </c>
      <c r="O96" s="572" t="s">
        <v>327</v>
      </c>
      <c r="P96" s="373" t="s">
        <v>328</v>
      </c>
      <c r="Q96" s="573" t="s">
        <v>329</v>
      </c>
      <c r="R96" s="297" t="s">
        <v>1167</v>
      </c>
      <c r="S96" s="298" t="s">
        <v>1168</v>
      </c>
      <c r="T96" s="570" t="s">
        <v>324</v>
      </c>
      <c r="U96" s="571" t="s">
        <v>325</v>
      </c>
      <c r="V96" s="371" t="s">
        <v>326</v>
      </c>
      <c r="W96" s="572" t="s">
        <v>327</v>
      </c>
      <c r="X96" s="373" t="s">
        <v>328</v>
      </c>
      <c r="Y96" s="573" t="s">
        <v>329</v>
      </c>
      <c r="Z96" s="297" t="s">
        <v>1167</v>
      </c>
      <c r="AA96" s="298" t="s">
        <v>1168</v>
      </c>
      <c r="AB96" s="570" t="s">
        <v>324</v>
      </c>
      <c r="AC96" s="571" t="s">
        <v>325</v>
      </c>
      <c r="AD96" s="371" t="s">
        <v>326</v>
      </c>
      <c r="AE96" s="572" t="s">
        <v>327</v>
      </c>
      <c r="AF96" s="373" t="s">
        <v>328</v>
      </c>
      <c r="AG96" s="573" t="s">
        <v>329</v>
      </c>
      <c r="AH96" s="297" t="s">
        <v>1167</v>
      </c>
      <c r="AI96" s="298" t="s">
        <v>1168</v>
      </c>
      <c r="AJ96" s="570" t="s">
        <v>324</v>
      </c>
      <c r="AK96" s="571" t="s">
        <v>325</v>
      </c>
      <c r="AL96" s="371" t="s">
        <v>326</v>
      </c>
      <c r="AM96" s="572" t="s">
        <v>327</v>
      </c>
      <c r="AN96" s="373" t="s">
        <v>328</v>
      </c>
      <c r="AO96" s="573" t="s">
        <v>329</v>
      </c>
      <c r="AP96" s="297" t="s">
        <v>1167</v>
      </c>
      <c r="AQ96" s="298" t="s">
        <v>1168</v>
      </c>
      <c r="AR96" s="570" t="s">
        <v>324</v>
      </c>
      <c r="AS96" s="571" t="s">
        <v>325</v>
      </c>
      <c r="AT96" s="371" t="s">
        <v>326</v>
      </c>
      <c r="AU96" s="572" t="s">
        <v>327</v>
      </c>
      <c r="AV96" s="373" t="s">
        <v>328</v>
      </c>
      <c r="AW96" s="573" t="s">
        <v>329</v>
      </c>
      <c r="AX96" s="297" t="s">
        <v>1167</v>
      </c>
      <c r="AY96" s="298" t="s">
        <v>1168</v>
      </c>
      <c r="AZ96" s="570" t="s">
        <v>324</v>
      </c>
      <c r="BA96" s="571" t="s">
        <v>325</v>
      </c>
      <c r="BB96" s="371" t="s">
        <v>326</v>
      </c>
      <c r="BC96" s="572" t="s">
        <v>327</v>
      </c>
      <c r="BD96" s="373" t="s">
        <v>328</v>
      </c>
      <c r="BE96" s="573" t="s">
        <v>329</v>
      </c>
      <c r="BF96" s="297" t="s">
        <v>1167</v>
      </c>
      <c r="BG96" s="298" t="s">
        <v>1168</v>
      </c>
      <c r="BH96" s="570" t="s">
        <v>324</v>
      </c>
      <c r="BI96" s="571" t="s">
        <v>325</v>
      </c>
      <c r="BJ96" s="371" t="s">
        <v>326</v>
      </c>
      <c r="BK96" s="572" t="s">
        <v>327</v>
      </c>
      <c r="BL96" s="373" t="s">
        <v>328</v>
      </c>
      <c r="BM96" s="573" t="s">
        <v>329</v>
      </c>
      <c r="BN96" s="297" t="s">
        <v>1167</v>
      </c>
      <c r="BO96" s="298" t="s">
        <v>1168</v>
      </c>
      <c r="BP96" s="570" t="s">
        <v>324</v>
      </c>
      <c r="BQ96" s="571" t="s">
        <v>325</v>
      </c>
      <c r="BR96" s="371" t="s">
        <v>326</v>
      </c>
      <c r="BS96" s="572" t="s">
        <v>327</v>
      </c>
      <c r="BT96" s="373" t="s">
        <v>328</v>
      </c>
      <c r="BU96" s="573" t="s">
        <v>329</v>
      </c>
      <c r="BV96" s="297" t="s">
        <v>1167</v>
      </c>
      <c r="BW96" s="298" t="s">
        <v>1168</v>
      </c>
      <c r="BX96" s="570" t="s">
        <v>324</v>
      </c>
      <c r="BY96" s="571" t="s">
        <v>325</v>
      </c>
      <c r="BZ96" s="371" t="s">
        <v>326</v>
      </c>
      <c r="CA96" s="572" t="s">
        <v>327</v>
      </c>
      <c r="CB96" s="373" t="s">
        <v>328</v>
      </c>
      <c r="CC96" s="573" t="s">
        <v>329</v>
      </c>
      <c r="CD96" s="297" t="s">
        <v>1167</v>
      </c>
      <c r="CE96" s="298" t="s">
        <v>1168</v>
      </c>
      <c r="CF96" s="570" t="s">
        <v>324</v>
      </c>
      <c r="CG96" s="571" t="s">
        <v>325</v>
      </c>
      <c r="CH96" s="371" t="s">
        <v>326</v>
      </c>
      <c r="CI96" s="572" t="s">
        <v>327</v>
      </c>
      <c r="CJ96" s="373" t="s">
        <v>328</v>
      </c>
      <c r="CK96" s="573" t="s">
        <v>329</v>
      </c>
      <c r="CL96" s="297" t="s">
        <v>1167</v>
      </c>
      <c r="CM96" s="298" t="s">
        <v>1168</v>
      </c>
      <c r="CN96" s="570" t="s">
        <v>324</v>
      </c>
      <c r="CO96" s="571" t="s">
        <v>325</v>
      </c>
      <c r="CP96" s="371" t="s">
        <v>326</v>
      </c>
      <c r="CQ96" s="572" t="s">
        <v>327</v>
      </c>
      <c r="CR96" s="373" t="s">
        <v>328</v>
      </c>
      <c r="CS96" s="573" t="s">
        <v>329</v>
      </c>
      <c r="CT96" s="297" t="s">
        <v>1167</v>
      </c>
      <c r="CU96" s="298" t="s">
        <v>1168</v>
      </c>
      <c r="CV96" s="570" t="s">
        <v>324</v>
      </c>
      <c r="CW96" s="571" t="s">
        <v>325</v>
      </c>
      <c r="CX96" s="371" t="s">
        <v>326</v>
      </c>
      <c r="CY96" s="572" t="s">
        <v>327</v>
      </c>
      <c r="CZ96" s="373" t="s">
        <v>328</v>
      </c>
      <c r="DA96" s="573" t="s">
        <v>329</v>
      </c>
      <c r="DB96" s="297" t="s">
        <v>1167</v>
      </c>
      <c r="DC96" s="298" t="s">
        <v>1168</v>
      </c>
      <c r="DD96" s="570" t="s">
        <v>324</v>
      </c>
      <c r="DE96" s="571" t="s">
        <v>325</v>
      </c>
      <c r="DF96" s="371" t="s">
        <v>326</v>
      </c>
      <c r="DG96" s="572" t="s">
        <v>327</v>
      </c>
      <c r="DH96" s="373" t="s">
        <v>328</v>
      </c>
      <c r="DI96" s="573" t="s">
        <v>329</v>
      </c>
      <c r="DJ96" s="297" t="s">
        <v>1167</v>
      </c>
      <c r="DK96" s="298" t="s">
        <v>1168</v>
      </c>
      <c r="DL96" s="570" t="s">
        <v>324</v>
      </c>
      <c r="DM96" s="571" t="s">
        <v>325</v>
      </c>
      <c r="DN96" s="371" t="s">
        <v>326</v>
      </c>
      <c r="DO96" s="572" t="s">
        <v>327</v>
      </c>
      <c r="DP96" s="373" t="s">
        <v>328</v>
      </c>
      <c r="DQ96" s="573" t="s">
        <v>329</v>
      </c>
      <c r="DR96" s="297" t="s">
        <v>1167</v>
      </c>
      <c r="DS96" s="298" t="s">
        <v>1168</v>
      </c>
      <c r="DT96" s="570" t="s">
        <v>324</v>
      </c>
      <c r="DU96" s="571" t="s">
        <v>325</v>
      </c>
      <c r="DV96" s="371" t="s">
        <v>326</v>
      </c>
      <c r="DW96" s="572" t="s">
        <v>327</v>
      </c>
      <c r="DX96" s="373" t="s">
        <v>328</v>
      </c>
      <c r="DY96" s="573" t="s">
        <v>329</v>
      </c>
      <c r="DZ96" s="297" t="s">
        <v>1167</v>
      </c>
      <c r="EA96" s="298" t="s">
        <v>1168</v>
      </c>
      <c r="EB96" s="574" t="s">
        <v>324</v>
      </c>
      <c r="EC96" s="191" t="s">
        <v>325</v>
      </c>
      <c r="ED96" s="376" t="s">
        <v>326</v>
      </c>
      <c r="EE96" s="378" t="s">
        <v>327</v>
      </c>
      <c r="EF96" s="191" t="s">
        <v>328</v>
      </c>
      <c r="EG96" s="575" t="s">
        <v>329</v>
      </c>
      <c r="EH96" s="297" t="s">
        <v>1167</v>
      </c>
      <c r="EI96" s="298" t="s">
        <v>1168</v>
      </c>
      <c r="EJ96" s="570" t="s">
        <v>324</v>
      </c>
      <c r="EK96" s="571" t="s">
        <v>325</v>
      </c>
      <c r="EL96" s="371" t="s">
        <v>326</v>
      </c>
      <c r="EM96" s="572" t="s">
        <v>327</v>
      </c>
      <c r="EN96" s="373" t="s">
        <v>328</v>
      </c>
      <c r="EO96" s="573" t="s">
        <v>329</v>
      </c>
      <c r="EP96" s="297" t="s">
        <v>1167</v>
      </c>
      <c r="EQ96" s="298" t="s">
        <v>1168</v>
      </c>
    </row>
    <row r="97" spans="1:147" ht="37.5" customHeight="1" thickBot="1">
      <c r="A97" s="369"/>
      <c r="B97" s="379">
        <v>1</v>
      </c>
      <c r="C97" s="305" t="s">
        <v>630</v>
      </c>
      <c r="D97" s="580"/>
      <c r="E97" s="307">
        <v>1</v>
      </c>
      <c r="F97" s="307" t="s">
        <v>331</v>
      </c>
      <c r="G97" s="603"/>
      <c r="H97" s="309"/>
      <c r="I97" s="578">
        <f t="shared" ref="I97:I100" si="204">+(G97+(G97*H97))*E97</f>
        <v>0</v>
      </c>
      <c r="J97" s="311" t="s">
        <v>1169</v>
      </c>
      <c r="K97" s="312"/>
      <c r="L97" s="580"/>
      <c r="M97" s="307">
        <v>1</v>
      </c>
      <c r="N97" s="307" t="s">
        <v>331</v>
      </c>
      <c r="O97" s="603"/>
      <c r="P97" s="309"/>
      <c r="Q97" s="578">
        <f t="shared" ref="Q97:Q100" si="205">+(O97+(O97*P97))*M97</f>
        <v>0</v>
      </c>
      <c r="R97" s="311" t="s">
        <v>1169</v>
      </c>
      <c r="S97" s="312"/>
      <c r="T97" s="580"/>
      <c r="U97" s="307">
        <v>1</v>
      </c>
      <c r="V97" s="307" t="s">
        <v>331</v>
      </c>
      <c r="W97" s="603"/>
      <c r="X97" s="309"/>
      <c r="Y97" s="578">
        <f t="shared" ref="Y97:Y100" si="206">+(W97+(W97*X97))*U97</f>
        <v>0</v>
      </c>
      <c r="Z97" s="311" t="s">
        <v>1169</v>
      </c>
      <c r="AA97" s="312"/>
      <c r="AB97" s="580"/>
      <c r="AC97" s="307">
        <v>1</v>
      </c>
      <c r="AD97" s="307" t="s">
        <v>331</v>
      </c>
      <c r="AE97" s="603"/>
      <c r="AF97" s="309"/>
      <c r="AG97" s="578">
        <f t="shared" ref="AG97:AG100" si="207">+(AE97+(AE97*AF97))*AC97</f>
        <v>0</v>
      </c>
      <c r="AH97" s="311" t="s">
        <v>1169</v>
      </c>
      <c r="AI97" s="312"/>
      <c r="AJ97" s="580"/>
      <c r="AK97" s="307">
        <v>1</v>
      </c>
      <c r="AL97" s="307" t="s">
        <v>331</v>
      </c>
      <c r="AM97" s="603"/>
      <c r="AN97" s="309"/>
      <c r="AO97" s="578">
        <f t="shared" ref="AO97:AO100" si="208">+(AM97+(AM97*AN97))*AK97</f>
        <v>0</v>
      </c>
      <c r="AP97" s="311" t="s">
        <v>1169</v>
      </c>
      <c r="AQ97" s="312"/>
      <c r="AR97" s="580"/>
      <c r="AS97" s="307">
        <v>1</v>
      </c>
      <c r="AT97" s="307" t="s">
        <v>331</v>
      </c>
      <c r="AU97" s="603"/>
      <c r="AV97" s="309"/>
      <c r="AW97" s="578">
        <f t="shared" ref="AW97:AW100" si="209">+(AU97+(AU97*AV97))*AS97</f>
        <v>0</v>
      </c>
      <c r="AX97" s="311" t="s">
        <v>1169</v>
      </c>
      <c r="AY97" s="312"/>
      <c r="AZ97" s="580"/>
      <c r="BA97" s="307">
        <v>1</v>
      </c>
      <c r="BB97" s="307" t="s">
        <v>331</v>
      </c>
      <c r="BC97" s="603"/>
      <c r="BD97" s="309"/>
      <c r="BE97" s="578">
        <f t="shared" ref="BE97:BE100" si="210">+(BC97+(BC97*BD97))*BA97</f>
        <v>0</v>
      </c>
      <c r="BF97" s="311" t="s">
        <v>1169</v>
      </c>
      <c r="BG97" s="312"/>
      <c r="BH97" s="580" t="s">
        <v>1330</v>
      </c>
      <c r="BI97" s="307">
        <v>1</v>
      </c>
      <c r="BJ97" s="307" t="s">
        <v>331</v>
      </c>
      <c r="BK97" s="603">
        <v>165000</v>
      </c>
      <c r="BL97" s="309"/>
      <c r="BM97" s="578">
        <f t="shared" ref="BM97:BM100" si="211">+(BK97+(BK97*BL97))*BI97</f>
        <v>165000</v>
      </c>
      <c r="BN97" s="311" t="s">
        <v>1170</v>
      </c>
      <c r="BO97" s="312"/>
      <c r="BP97" s="580"/>
      <c r="BQ97" s="307">
        <v>1</v>
      </c>
      <c r="BR97" s="307" t="s">
        <v>331</v>
      </c>
      <c r="BS97" s="603"/>
      <c r="BT97" s="309"/>
      <c r="BU97" s="578">
        <f t="shared" ref="BU97:BU100" si="212">+(BS97+(BS97*BT97))*BQ97</f>
        <v>0</v>
      </c>
      <c r="BV97" s="311" t="s">
        <v>1169</v>
      </c>
      <c r="BW97" s="312"/>
      <c r="BX97" s="580" t="s">
        <v>1316</v>
      </c>
      <c r="BY97" s="307">
        <v>1</v>
      </c>
      <c r="BZ97" s="307" t="s">
        <v>331</v>
      </c>
      <c r="CA97" s="603">
        <v>420000</v>
      </c>
      <c r="CB97" s="309">
        <v>0</v>
      </c>
      <c r="CC97" s="578">
        <f t="shared" ref="CC97:CC100" si="213">+(CA97+(CA97*CB97))*BY97</f>
        <v>420000</v>
      </c>
      <c r="CD97" s="311" t="s">
        <v>1196</v>
      </c>
      <c r="CE97" s="312" t="s">
        <v>1331</v>
      </c>
      <c r="CF97" s="580"/>
      <c r="CG97" s="307">
        <v>1</v>
      </c>
      <c r="CH97" s="307" t="s">
        <v>331</v>
      </c>
      <c r="CI97" s="603"/>
      <c r="CJ97" s="309"/>
      <c r="CK97" s="578">
        <f t="shared" ref="CK97:CK100" si="214">+(CI97+(CI97*CJ97))*CG97</f>
        <v>0</v>
      </c>
      <c r="CL97" s="311" t="s">
        <v>1169</v>
      </c>
      <c r="CM97" s="312"/>
      <c r="CN97" s="580"/>
      <c r="CO97" s="307">
        <v>1</v>
      </c>
      <c r="CP97" s="307" t="s">
        <v>331</v>
      </c>
      <c r="CQ97" s="603"/>
      <c r="CR97" s="309"/>
      <c r="CS97" s="578">
        <f t="shared" ref="CS97:CS100" si="215">+(CQ97+(CQ97*CR97))*CO97</f>
        <v>0</v>
      </c>
      <c r="CT97" s="311" t="s">
        <v>1169</v>
      </c>
      <c r="CU97" s="312"/>
      <c r="CV97" s="580"/>
      <c r="CW97" s="307">
        <v>1</v>
      </c>
      <c r="CX97" s="307" t="s">
        <v>331</v>
      </c>
      <c r="CY97" s="603"/>
      <c r="CZ97" s="309"/>
      <c r="DA97" s="578">
        <f t="shared" ref="DA97:DA100" si="216">+(CY97+(CY97*CZ97))*CW97</f>
        <v>0</v>
      </c>
      <c r="DB97" s="311" t="s">
        <v>1169</v>
      </c>
      <c r="DC97" s="312"/>
      <c r="DD97" s="580"/>
      <c r="DE97" s="307">
        <v>1</v>
      </c>
      <c r="DF97" s="307" t="s">
        <v>331</v>
      </c>
      <c r="DG97" s="603"/>
      <c r="DH97" s="309"/>
      <c r="DI97" s="578">
        <f t="shared" ref="DI97:DI100" si="217">+(DG97+(DG97*DH97))*DE97</f>
        <v>0</v>
      </c>
      <c r="DJ97" s="311" t="s">
        <v>1169</v>
      </c>
      <c r="DK97" s="312"/>
      <c r="DL97" s="580"/>
      <c r="DM97" s="307">
        <v>1</v>
      </c>
      <c r="DN97" s="307" t="s">
        <v>331</v>
      </c>
      <c r="DO97" s="603"/>
      <c r="DP97" s="309"/>
      <c r="DQ97" s="578">
        <f t="shared" ref="DQ97:DQ100" si="218">+(DO97+(DO97*DP97))*DM97</f>
        <v>0</v>
      </c>
      <c r="DR97" s="311" t="s">
        <v>1169</v>
      </c>
      <c r="DS97" s="312"/>
      <c r="DT97" s="580"/>
      <c r="DU97" s="307">
        <v>1</v>
      </c>
      <c r="DV97" s="307" t="s">
        <v>331</v>
      </c>
      <c r="DW97" s="603"/>
      <c r="DX97" s="309"/>
      <c r="DY97" s="578">
        <f t="shared" ref="DY97:DY100" si="219">+(DW97+(DW97*DX97))*DU97</f>
        <v>0</v>
      </c>
      <c r="DZ97" s="311" t="s">
        <v>1169</v>
      </c>
      <c r="EA97" s="312"/>
      <c r="EB97" s="421"/>
      <c r="EC97" s="315">
        <v>1</v>
      </c>
      <c r="ED97" s="315" t="s">
        <v>331</v>
      </c>
      <c r="EE97" s="604"/>
      <c r="EF97" s="317"/>
      <c r="EG97" s="583" t="s">
        <v>1199</v>
      </c>
      <c r="EH97" s="311" t="s">
        <v>1169</v>
      </c>
      <c r="EI97" s="312"/>
      <c r="EJ97" s="580"/>
      <c r="EK97" s="307">
        <v>1</v>
      </c>
      <c r="EL97" s="307" t="s">
        <v>331</v>
      </c>
      <c r="EM97" s="603"/>
      <c r="EN97" s="309"/>
      <c r="EO97" s="578">
        <f t="shared" ref="EO97:EO100" si="220">+(EM97+(EM97*EN97))*EK97</f>
        <v>0</v>
      </c>
      <c r="EP97" s="311" t="s">
        <v>1169</v>
      </c>
      <c r="EQ97" s="312"/>
    </row>
    <row r="98" spans="1:147" ht="37.5" customHeight="1">
      <c r="A98" s="369"/>
      <c r="B98" s="379">
        <v>2</v>
      </c>
      <c r="C98" s="305" t="s">
        <v>631</v>
      </c>
      <c r="D98" s="579"/>
      <c r="E98" s="307">
        <v>1</v>
      </c>
      <c r="F98" s="584" t="s">
        <v>331</v>
      </c>
      <c r="G98" s="362"/>
      <c r="H98" s="309"/>
      <c r="I98" s="578">
        <f t="shared" si="204"/>
        <v>0</v>
      </c>
      <c r="J98" s="19"/>
      <c r="K98" s="277"/>
      <c r="L98" s="579"/>
      <c r="M98" s="307">
        <v>1</v>
      </c>
      <c r="N98" s="584" t="s">
        <v>331</v>
      </c>
      <c r="O98" s="362"/>
      <c r="P98" s="309"/>
      <c r="Q98" s="578">
        <f t="shared" si="205"/>
        <v>0</v>
      </c>
      <c r="R98" s="19"/>
      <c r="S98" s="277"/>
      <c r="T98" s="579"/>
      <c r="U98" s="307">
        <v>1</v>
      </c>
      <c r="V98" s="584" t="s">
        <v>331</v>
      </c>
      <c r="W98" s="362"/>
      <c r="X98" s="309"/>
      <c r="Y98" s="578">
        <f t="shared" si="206"/>
        <v>0</v>
      </c>
      <c r="Z98" s="19"/>
      <c r="AA98" s="277"/>
      <c r="AB98" s="579"/>
      <c r="AC98" s="307">
        <v>1</v>
      </c>
      <c r="AD98" s="584" t="s">
        <v>331</v>
      </c>
      <c r="AE98" s="362"/>
      <c r="AF98" s="309"/>
      <c r="AG98" s="578">
        <f t="shared" si="207"/>
        <v>0</v>
      </c>
      <c r="AH98" s="19"/>
      <c r="AI98" s="277"/>
      <c r="AJ98" s="579"/>
      <c r="AK98" s="307">
        <v>1</v>
      </c>
      <c r="AL98" s="584" t="s">
        <v>331</v>
      </c>
      <c r="AM98" s="362"/>
      <c r="AN98" s="309"/>
      <c r="AO98" s="578">
        <f t="shared" si="208"/>
        <v>0</v>
      </c>
      <c r="AP98" s="19"/>
      <c r="AQ98" s="277"/>
      <c r="AR98" s="579"/>
      <c r="AS98" s="307">
        <v>1</v>
      </c>
      <c r="AT98" s="584" t="s">
        <v>331</v>
      </c>
      <c r="AU98" s="362"/>
      <c r="AV98" s="309"/>
      <c r="AW98" s="578">
        <f t="shared" si="209"/>
        <v>0</v>
      </c>
      <c r="AX98" s="19"/>
      <c r="AY98" s="277"/>
      <c r="AZ98" s="579"/>
      <c r="BA98" s="307">
        <v>1</v>
      </c>
      <c r="BB98" s="584" t="s">
        <v>331</v>
      </c>
      <c r="BC98" s="362"/>
      <c r="BD98" s="309"/>
      <c r="BE98" s="578">
        <f t="shared" si="210"/>
        <v>0</v>
      </c>
      <c r="BF98" s="19"/>
      <c r="BG98" s="277"/>
      <c r="BH98" s="579" t="s">
        <v>1330</v>
      </c>
      <c r="BI98" s="307">
        <v>1</v>
      </c>
      <c r="BJ98" s="584" t="s">
        <v>331</v>
      </c>
      <c r="BK98" s="362">
        <v>165000</v>
      </c>
      <c r="BL98" s="309"/>
      <c r="BM98" s="578">
        <f t="shared" si="211"/>
        <v>165000</v>
      </c>
      <c r="BN98" s="19"/>
      <c r="BO98" s="277"/>
      <c r="BP98" s="579"/>
      <c r="BQ98" s="307">
        <v>1</v>
      </c>
      <c r="BR98" s="584" t="s">
        <v>331</v>
      </c>
      <c r="BS98" s="362"/>
      <c r="BT98" s="309"/>
      <c r="BU98" s="578">
        <f t="shared" si="212"/>
        <v>0</v>
      </c>
      <c r="BV98" s="19"/>
      <c r="BW98" s="277"/>
      <c r="BX98" s="579"/>
      <c r="BY98" s="307">
        <v>1</v>
      </c>
      <c r="BZ98" s="584" t="s">
        <v>331</v>
      </c>
      <c r="CA98" s="362">
        <v>0</v>
      </c>
      <c r="CB98" s="309">
        <v>0</v>
      </c>
      <c r="CC98" s="578">
        <f t="shared" si="213"/>
        <v>0</v>
      </c>
      <c r="CD98" s="19"/>
      <c r="CE98" s="277"/>
      <c r="CF98" s="579"/>
      <c r="CG98" s="307">
        <v>1</v>
      </c>
      <c r="CH98" s="584" t="s">
        <v>331</v>
      </c>
      <c r="CI98" s="362"/>
      <c r="CJ98" s="309"/>
      <c r="CK98" s="578">
        <f t="shared" si="214"/>
        <v>0</v>
      </c>
      <c r="CL98" s="19"/>
      <c r="CM98" s="277"/>
      <c r="CN98" s="579"/>
      <c r="CO98" s="307">
        <v>1</v>
      </c>
      <c r="CP98" s="584" t="s">
        <v>331</v>
      </c>
      <c r="CQ98" s="362"/>
      <c r="CR98" s="309"/>
      <c r="CS98" s="578">
        <f t="shared" si="215"/>
        <v>0</v>
      </c>
      <c r="CT98" s="19"/>
      <c r="CU98" s="277"/>
      <c r="CV98" s="579"/>
      <c r="CW98" s="307">
        <v>1</v>
      </c>
      <c r="CX98" s="584" t="s">
        <v>331</v>
      </c>
      <c r="CY98" s="362"/>
      <c r="CZ98" s="309"/>
      <c r="DA98" s="578">
        <f t="shared" si="216"/>
        <v>0</v>
      </c>
      <c r="DB98" s="19"/>
      <c r="DC98" s="277"/>
      <c r="DD98" s="579"/>
      <c r="DE98" s="307">
        <v>1</v>
      </c>
      <c r="DF98" s="584" t="s">
        <v>331</v>
      </c>
      <c r="DG98" s="362"/>
      <c r="DH98" s="309"/>
      <c r="DI98" s="578">
        <f t="shared" si="217"/>
        <v>0</v>
      </c>
      <c r="DJ98" s="19"/>
      <c r="DK98" s="277"/>
      <c r="DL98" s="579"/>
      <c r="DM98" s="307">
        <v>1</v>
      </c>
      <c r="DN98" s="584" t="s">
        <v>331</v>
      </c>
      <c r="DO98" s="362"/>
      <c r="DP98" s="309"/>
      <c r="DQ98" s="578">
        <f t="shared" si="218"/>
        <v>0</v>
      </c>
      <c r="DR98" s="19"/>
      <c r="DS98" s="277"/>
      <c r="DT98" s="579"/>
      <c r="DU98" s="307">
        <v>1</v>
      </c>
      <c r="DV98" s="584" t="s">
        <v>331</v>
      </c>
      <c r="DW98" s="362"/>
      <c r="DX98" s="309"/>
      <c r="DY98" s="578">
        <f t="shared" si="219"/>
        <v>0</v>
      </c>
      <c r="DZ98" s="19"/>
      <c r="EA98" s="277"/>
      <c r="EB98" s="421"/>
      <c r="EC98" s="315">
        <v>1</v>
      </c>
      <c r="ED98" s="315" t="s">
        <v>331</v>
      </c>
      <c r="EE98" s="368"/>
      <c r="EF98" s="317"/>
      <c r="EG98" s="583" t="s">
        <v>1199</v>
      </c>
      <c r="EH98" s="19"/>
      <c r="EI98" s="277"/>
      <c r="EJ98" s="580"/>
      <c r="EK98" s="307">
        <v>1</v>
      </c>
      <c r="EL98" s="584" t="s">
        <v>331</v>
      </c>
      <c r="EM98" s="362"/>
      <c r="EN98" s="309"/>
      <c r="EO98" s="578">
        <f t="shared" si="220"/>
        <v>0</v>
      </c>
      <c r="EP98" s="19"/>
      <c r="EQ98" s="277"/>
    </row>
    <row r="99" spans="1:147" ht="37.5" customHeight="1">
      <c r="A99" s="369"/>
      <c r="B99" s="379">
        <v>3</v>
      </c>
      <c r="C99" s="305" t="s">
        <v>625</v>
      </c>
      <c r="D99" s="579"/>
      <c r="E99" s="307">
        <v>1</v>
      </c>
      <c r="F99" s="307" t="s">
        <v>331</v>
      </c>
      <c r="G99" s="620"/>
      <c r="H99" s="309"/>
      <c r="I99" s="578">
        <f t="shared" si="204"/>
        <v>0</v>
      </c>
      <c r="J99" s="19"/>
      <c r="K99" s="277"/>
      <c r="L99" s="579"/>
      <c r="M99" s="307">
        <v>1</v>
      </c>
      <c r="N99" s="307" t="s">
        <v>331</v>
      </c>
      <c r="O99" s="620"/>
      <c r="P99" s="309"/>
      <c r="Q99" s="578">
        <f t="shared" si="205"/>
        <v>0</v>
      </c>
      <c r="R99" s="19"/>
      <c r="S99" s="277"/>
      <c r="T99" s="579"/>
      <c r="U99" s="307">
        <v>1</v>
      </c>
      <c r="V99" s="307" t="s">
        <v>331</v>
      </c>
      <c r="W99" s="620"/>
      <c r="X99" s="309"/>
      <c r="Y99" s="578">
        <f t="shared" si="206"/>
        <v>0</v>
      </c>
      <c r="Z99" s="19"/>
      <c r="AA99" s="277"/>
      <c r="AB99" s="579"/>
      <c r="AC99" s="307">
        <v>1</v>
      </c>
      <c r="AD99" s="307" t="s">
        <v>331</v>
      </c>
      <c r="AE99" s="620"/>
      <c r="AF99" s="309"/>
      <c r="AG99" s="578">
        <f t="shared" si="207"/>
        <v>0</v>
      </c>
      <c r="AH99" s="19"/>
      <c r="AI99" s="277"/>
      <c r="AJ99" s="579"/>
      <c r="AK99" s="307">
        <v>1</v>
      </c>
      <c r="AL99" s="307" t="s">
        <v>331</v>
      </c>
      <c r="AM99" s="620"/>
      <c r="AN99" s="309"/>
      <c r="AO99" s="578">
        <f t="shared" si="208"/>
        <v>0</v>
      </c>
      <c r="AP99" s="19"/>
      <c r="AQ99" s="277"/>
      <c r="AR99" s="579"/>
      <c r="AS99" s="307">
        <v>1</v>
      </c>
      <c r="AT99" s="307" t="s">
        <v>331</v>
      </c>
      <c r="AU99" s="620"/>
      <c r="AV99" s="309"/>
      <c r="AW99" s="578">
        <f t="shared" si="209"/>
        <v>0</v>
      </c>
      <c r="AX99" s="19"/>
      <c r="AY99" s="277"/>
      <c r="AZ99" s="579"/>
      <c r="BA99" s="307">
        <v>1</v>
      </c>
      <c r="BB99" s="307" t="s">
        <v>331</v>
      </c>
      <c r="BC99" s="620"/>
      <c r="BD99" s="309"/>
      <c r="BE99" s="578">
        <f t="shared" si="210"/>
        <v>0</v>
      </c>
      <c r="BF99" s="19"/>
      <c r="BG99" s="277"/>
      <c r="BH99" s="579" t="s">
        <v>1330</v>
      </c>
      <c r="BI99" s="307">
        <v>1</v>
      </c>
      <c r="BJ99" s="307" t="s">
        <v>331</v>
      </c>
      <c r="BK99" s="620">
        <v>20000</v>
      </c>
      <c r="BL99" s="309"/>
      <c r="BM99" s="578">
        <f t="shared" si="211"/>
        <v>20000</v>
      </c>
      <c r="BN99" s="19"/>
      <c r="BO99" s="277"/>
      <c r="BP99" s="579"/>
      <c r="BQ99" s="307">
        <v>1</v>
      </c>
      <c r="BR99" s="307" t="s">
        <v>331</v>
      </c>
      <c r="BS99" s="620"/>
      <c r="BT99" s="309"/>
      <c r="BU99" s="578">
        <f t="shared" si="212"/>
        <v>0</v>
      </c>
      <c r="BV99" s="19"/>
      <c r="BW99" s="277"/>
      <c r="BX99" s="579" t="s">
        <v>1316</v>
      </c>
      <c r="BY99" s="307">
        <v>1</v>
      </c>
      <c r="BZ99" s="307" t="s">
        <v>331</v>
      </c>
      <c r="CA99" s="620">
        <v>55600</v>
      </c>
      <c r="CB99" s="309">
        <v>0</v>
      </c>
      <c r="CC99" s="578">
        <f t="shared" si="213"/>
        <v>55600</v>
      </c>
      <c r="CD99" s="19"/>
      <c r="CE99" s="277"/>
      <c r="CF99" s="579"/>
      <c r="CG99" s="307">
        <v>1</v>
      </c>
      <c r="CH99" s="307" t="s">
        <v>331</v>
      </c>
      <c r="CI99" s="620"/>
      <c r="CJ99" s="309"/>
      <c r="CK99" s="578">
        <f t="shared" si="214"/>
        <v>0</v>
      </c>
      <c r="CL99" s="19"/>
      <c r="CM99" s="277"/>
      <c r="CN99" s="579"/>
      <c r="CO99" s="307">
        <v>1</v>
      </c>
      <c r="CP99" s="307" t="s">
        <v>331</v>
      </c>
      <c r="CQ99" s="620"/>
      <c r="CR99" s="309"/>
      <c r="CS99" s="578">
        <f t="shared" si="215"/>
        <v>0</v>
      </c>
      <c r="CT99" s="19"/>
      <c r="CU99" s="277"/>
      <c r="CV99" s="579"/>
      <c r="CW99" s="307">
        <v>1</v>
      </c>
      <c r="CX99" s="307" t="s">
        <v>331</v>
      </c>
      <c r="CY99" s="620"/>
      <c r="CZ99" s="309"/>
      <c r="DA99" s="578">
        <f t="shared" si="216"/>
        <v>0</v>
      </c>
      <c r="DB99" s="19"/>
      <c r="DC99" s="277"/>
      <c r="DD99" s="579"/>
      <c r="DE99" s="307">
        <v>1</v>
      </c>
      <c r="DF99" s="307" t="s">
        <v>331</v>
      </c>
      <c r="DG99" s="620"/>
      <c r="DH99" s="309"/>
      <c r="DI99" s="578">
        <f t="shared" si="217"/>
        <v>0</v>
      </c>
      <c r="DJ99" s="19"/>
      <c r="DK99" s="277"/>
      <c r="DL99" s="579"/>
      <c r="DM99" s="307">
        <v>1</v>
      </c>
      <c r="DN99" s="307" t="s">
        <v>331</v>
      </c>
      <c r="DO99" s="620"/>
      <c r="DP99" s="309"/>
      <c r="DQ99" s="578">
        <f t="shared" si="218"/>
        <v>0</v>
      </c>
      <c r="DR99" s="19"/>
      <c r="DS99" s="277"/>
      <c r="DT99" s="579"/>
      <c r="DU99" s="307">
        <v>1</v>
      </c>
      <c r="DV99" s="307" t="s">
        <v>331</v>
      </c>
      <c r="DW99" s="620"/>
      <c r="DX99" s="309"/>
      <c r="DY99" s="578">
        <f t="shared" si="219"/>
        <v>0</v>
      </c>
      <c r="DZ99" s="19"/>
      <c r="EA99" s="277"/>
      <c r="EB99" s="421"/>
      <c r="EC99" s="315">
        <v>1</v>
      </c>
      <c r="ED99" s="315" t="s">
        <v>331</v>
      </c>
      <c r="EE99" s="621"/>
      <c r="EF99" s="317"/>
      <c r="EG99" s="583" t="s">
        <v>1199</v>
      </c>
      <c r="EH99" s="19"/>
      <c r="EI99" s="277"/>
      <c r="EJ99" s="580"/>
      <c r="EK99" s="307">
        <v>1</v>
      </c>
      <c r="EL99" s="307" t="s">
        <v>331</v>
      </c>
      <c r="EM99" s="620"/>
      <c r="EN99" s="309"/>
      <c r="EO99" s="578">
        <f t="shared" si="220"/>
        <v>0</v>
      </c>
      <c r="EP99" s="19"/>
      <c r="EQ99" s="277"/>
    </row>
    <row r="100" spans="1:147" ht="37.5" customHeight="1">
      <c r="A100" s="369"/>
      <c r="B100" s="379">
        <v>4</v>
      </c>
      <c r="C100" s="305" t="s">
        <v>595</v>
      </c>
      <c r="D100" s="579"/>
      <c r="E100" s="307">
        <v>1</v>
      </c>
      <c r="F100" s="307" t="s">
        <v>331</v>
      </c>
      <c r="G100" s="620"/>
      <c r="H100" s="309"/>
      <c r="I100" s="578">
        <f t="shared" si="204"/>
        <v>0</v>
      </c>
      <c r="J100" s="19"/>
      <c r="K100" s="277"/>
      <c r="L100" s="579"/>
      <c r="M100" s="307">
        <v>1</v>
      </c>
      <c r="N100" s="307" t="s">
        <v>331</v>
      </c>
      <c r="O100" s="620"/>
      <c r="P100" s="309"/>
      <c r="Q100" s="578">
        <f t="shared" si="205"/>
        <v>0</v>
      </c>
      <c r="R100" s="19"/>
      <c r="S100" s="277"/>
      <c r="T100" s="579"/>
      <c r="U100" s="307">
        <v>1</v>
      </c>
      <c r="V100" s="307" t="s">
        <v>331</v>
      </c>
      <c r="W100" s="620"/>
      <c r="X100" s="309"/>
      <c r="Y100" s="578">
        <f t="shared" si="206"/>
        <v>0</v>
      </c>
      <c r="Z100" s="19"/>
      <c r="AA100" s="277"/>
      <c r="AB100" s="579"/>
      <c r="AC100" s="307">
        <v>1</v>
      </c>
      <c r="AD100" s="307" t="s">
        <v>331</v>
      </c>
      <c r="AE100" s="620"/>
      <c r="AF100" s="309"/>
      <c r="AG100" s="578">
        <f t="shared" si="207"/>
        <v>0</v>
      </c>
      <c r="AH100" s="19"/>
      <c r="AI100" s="277"/>
      <c r="AJ100" s="579"/>
      <c r="AK100" s="307">
        <v>1</v>
      </c>
      <c r="AL100" s="307" t="s">
        <v>331</v>
      </c>
      <c r="AM100" s="620"/>
      <c r="AN100" s="309"/>
      <c r="AO100" s="578">
        <f t="shared" si="208"/>
        <v>0</v>
      </c>
      <c r="AP100" s="19"/>
      <c r="AQ100" s="277"/>
      <c r="AR100" s="579"/>
      <c r="AS100" s="307">
        <v>1</v>
      </c>
      <c r="AT100" s="307" t="s">
        <v>331</v>
      </c>
      <c r="AU100" s="620"/>
      <c r="AV100" s="309"/>
      <c r="AW100" s="578">
        <f t="shared" si="209"/>
        <v>0</v>
      </c>
      <c r="AX100" s="19"/>
      <c r="AY100" s="277"/>
      <c r="AZ100" s="579"/>
      <c r="BA100" s="307">
        <v>1</v>
      </c>
      <c r="BB100" s="307" t="s">
        <v>331</v>
      </c>
      <c r="BC100" s="620"/>
      <c r="BD100" s="309"/>
      <c r="BE100" s="578">
        <f t="shared" si="210"/>
        <v>0</v>
      </c>
      <c r="BF100" s="19"/>
      <c r="BG100" s="277"/>
      <c r="BH100" s="579" t="s">
        <v>1330</v>
      </c>
      <c r="BI100" s="307">
        <v>1</v>
      </c>
      <c r="BJ100" s="307" t="s">
        <v>331</v>
      </c>
      <c r="BK100" s="620">
        <v>31000</v>
      </c>
      <c r="BL100" s="309">
        <v>0.19</v>
      </c>
      <c r="BM100" s="578">
        <f t="shared" si="211"/>
        <v>36890</v>
      </c>
      <c r="BN100" s="19"/>
      <c r="BO100" s="277"/>
      <c r="BP100" s="579"/>
      <c r="BQ100" s="307">
        <v>1</v>
      </c>
      <c r="BR100" s="307" t="s">
        <v>331</v>
      </c>
      <c r="BS100" s="620"/>
      <c r="BT100" s="309"/>
      <c r="BU100" s="578">
        <f t="shared" si="212"/>
        <v>0</v>
      </c>
      <c r="BV100" s="19"/>
      <c r="BW100" s="277"/>
      <c r="BX100" s="579" t="s">
        <v>1316</v>
      </c>
      <c r="BY100" s="307">
        <v>1</v>
      </c>
      <c r="BZ100" s="307" t="s">
        <v>331</v>
      </c>
      <c r="CA100" s="620">
        <v>60000</v>
      </c>
      <c r="CB100" s="309">
        <v>0</v>
      </c>
      <c r="CC100" s="578">
        <f t="shared" si="213"/>
        <v>60000</v>
      </c>
      <c r="CD100" s="19"/>
      <c r="CE100" s="277"/>
      <c r="CF100" s="579"/>
      <c r="CG100" s="307">
        <v>1</v>
      </c>
      <c r="CH100" s="307" t="s">
        <v>331</v>
      </c>
      <c r="CI100" s="620"/>
      <c r="CJ100" s="309"/>
      <c r="CK100" s="578">
        <f t="shared" si="214"/>
        <v>0</v>
      </c>
      <c r="CL100" s="19"/>
      <c r="CM100" s="277"/>
      <c r="CN100" s="579"/>
      <c r="CO100" s="307">
        <v>1</v>
      </c>
      <c r="CP100" s="307" t="s">
        <v>331</v>
      </c>
      <c r="CQ100" s="620"/>
      <c r="CR100" s="309"/>
      <c r="CS100" s="578">
        <f t="shared" si="215"/>
        <v>0</v>
      </c>
      <c r="CT100" s="19"/>
      <c r="CU100" s="277"/>
      <c r="CV100" s="579"/>
      <c r="CW100" s="307">
        <v>1</v>
      </c>
      <c r="CX100" s="307" t="s">
        <v>331</v>
      </c>
      <c r="CY100" s="620"/>
      <c r="CZ100" s="309"/>
      <c r="DA100" s="578">
        <f t="shared" si="216"/>
        <v>0</v>
      </c>
      <c r="DB100" s="19"/>
      <c r="DC100" s="277"/>
      <c r="DD100" s="579"/>
      <c r="DE100" s="307">
        <v>1</v>
      </c>
      <c r="DF100" s="307" t="s">
        <v>331</v>
      </c>
      <c r="DG100" s="620"/>
      <c r="DH100" s="309"/>
      <c r="DI100" s="578">
        <f t="shared" si="217"/>
        <v>0</v>
      </c>
      <c r="DJ100" s="19"/>
      <c r="DK100" s="277"/>
      <c r="DL100" s="579"/>
      <c r="DM100" s="307">
        <v>1</v>
      </c>
      <c r="DN100" s="307" t="s">
        <v>331</v>
      </c>
      <c r="DO100" s="620"/>
      <c r="DP100" s="309"/>
      <c r="DQ100" s="578">
        <f t="shared" si="218"/>
        <v>0</v>
      </c>
      <c r="DR100" s="19"/>
      <c r="DS100" s="277"/>
      <c r="DT100" s="579"/>
      <c r="DU100" s="307">
        <v>1</v>
      </c>
      <c r="DV100" s="307" t="s">
        <v>331</v>
      </c>
      <c r="DW100" s="620"/>
      <c r="DX100" s="309"/>
      <c r="DY100" s="578">
        <f t="shared" si="219"/>
        <v>0</v>
      </c>
      <c r="DZ100" s="19"/>
      <c r="EA100" s="277"/>
      <c r="EB100" s="566"/>
      <c r="EC100" s="315">
        <v>1</v>
      </c>
      <c r="ED100" s="315" t="s">
        <v>331</v>
      </c>
      <c r="EE100" s="621"/>
      <c r="EF100" s="317"/>
      <c r="EG100" s="583" t="s">
        <v>1199</v>
      </c>
      <c r="EH100" s="19"/>
      <c r="EI100" s="277"/>
      <c r="EJ100" s="580"/>
      <c r="EK100" s="307">
        <v>1</v>
      </c>
      <c r="EL100" s="307" t="s">
        <v>331</v>
      </c>
      <c r="EM100" s="620"/>
      <c r="EN100" s="309"/>
      <c r="EO100" s="578">
        <f t="shared" si="220"/>
        <v>0</v>
      </c>
      <c r="EP100" s="19"/>
      <c r="EQ100" s="277"/>
    </row>
    <row r="101" spans="1:147" ht="37.5" customHeight="1" thickBot="1">
      <c r="A101" s="369"/>
      <c r="B101" s="214"/>
      <c r="C101" s="585" t="s">
        <v>338</v>
      </c>
      <c r="D101" s="586"/>
      <c r="E101" s="587"/>
      <c r="F101" s="587"/>
      <c r="G101" s="588"/>
      <c r="H101" s="589"/>
      <c r="I101" s="590">
        <f>SUM(I97:I100)</f>
        <v>0</v>
      </c>
      <c r="J101" s="19"/>
      <c r="K101" s="277"/>
      <c r="L101" s="586"/>
      <c r="M101" s="587"/>
      <c r="N101" s="587"/>
      <c r="O101" s="588"/>
      <c r="P101" s="589"/>
      <c r="Q101" s="590">
        <f>SUM(Q97:Q100)</f>
        <v>0</v>
      </c>
      <c r="R101" s="19"/>
      <c r="S101" s="277"/>
      <c r="T101" s="586"/>
      <c r="U101" s="587"/>
      <c r="V101" s="587"/>
      <c r="W101" s="588"/>
      <c r="X101" s="589"/>
      <c r="Y101" s="590">
        <f>SUM(Y97:Y100)</f>
        <v>0</v>
      </c>
      <c r="Z101" s="19"/>
      <c r="AA101" s="277"/>
      <c r="AB101" s="586"/>
      <c r="AC101" s="587"/>
      <c r="AD101" s="587"/>
      <c r="AE101" s="588"/>
      <c r="AF101" s="589"/>
      <c r="AG101" s="590">
        <f>SUM(AG97:AG100)</f>
        <v>0</v>
      </c>
      <c r="AH101" s="19"/>
      <c r="AI101" s="277"/>
      <c r="AJ101" s="586"/>
      <c r="AK101" s="587"/>
      <c r="AL101" s="587"/>
      <c r="AM101" s="588"/>
      <c r="AN101" s="589"/>
      <c r="AO101" s="590">
        <f>SUM(AO97:AO100)</f>
        <v>0</v>
      </c>
      <c r="AP101" s="19"/>
      <c r="AQ101" s="277"/>
      <c r="AR101" s="586"/>
      <c r="AS101" s="587"/>
      <c r="AT101" s="587"/>
      <c r="AU101" s="588"/>
      <c r="AV101" s="589"/>
      <c r="AW101" s="590">
        <f>SUM(AW97:AW100)</f>
        <v>0</v>
      </c>
      <c r="AX101" s="19"/>
      <c r="AY101" s="277"/>
      <c r="AZ101" s="586"/>
      <c r="BA101" s="587"/>
      <c r="BB101" s="587"/>
      <c r="BC101" s="588"/>
      <c r="BD101" s="589"/>
      <c r="BE101" s="590">
        <f>SUM(BE97:BE100)</f>
        <v>0</v>
      </c>
      <c r="BF101" s="19"/>
      <c r="BG101" s="277"/>
      <c r="BH101" s="586"/>
      <c r="BI101" s="587"/>
      <c r="BJ101" s="587"/>
      <c r="BK101" s="588"/>
      <c r="BL101" s="589"/>
      <c r="BM101" s="590">
        <f>SUM(BM97:BM100)</f>
        <v>386890</v>
      </c>
      <c r="BN101" s="19"/>
      <c r="BO101" s="277"/>
      <c r="BP101" s="586"/>
      <c r="BQ101" s="587"/>
      <c r="BR101" s="587"/>
      <c r="BS101" s="588"/>
      <c r="BT101" s="589"/>
      <c r="BU101" s="590">
        <f>SUM(BU97:BU100)</f>
        <v>0</v>
      </c>
      <c r="BV101" s="19"/>
      <c r="BW101" s="277"/>
      <c r="BX101" s="586"/>
      <c r="BY101" s="587"/>
      <c r="BZ101" s="587"/>
      <c r="CA101" s="588"/>
      <c r="CB101" s="589"/>
      <c r="CC101" s="590">
        <f>SUM(CC97:CC100)</f>
        <v>535600</v>
      </c>
      <c r="CD101" s="19"/>
      <c r="CE101" s="277"/>
      <c r="CF101" s="586"/>
      <c r="CG101" s="587"/>
      <c r="CH101" s="587"/>
      <c r="CI101" s="588"/>
      <c r="CJ101" s="589"/>
      <c r="CK101" s="590">
        <f>SUM(CK97:CK100)</f>
        <v>0</v>
      </c>
      <c r="CL101" s="19"/>
      <c r="CM101" s="277"/>
      <c r="CN101" s="586"/>
      <c r="CO101" s="587"/>
      <c r="CP101" s="587"/>
      <c r="CQ101" s="588"/>
      <c r="CR101" s="589"/>
      <c r="CS101" s="590">
        <f>SUM(CS97:CS100)</f>
        <v>0</v>
      </c>
      <c r="CT101" s="19"/>
      <c r="CU101" s="277"/>
      <c r="CV101" s="586"/>
      <c r="CW101" s="587"/>
      <c r="CX101" s="587"/>
      <c r="CY101" s="588"/>
      <c r="CZ101" s="589"/>
      <c r="DA101" s="590">
        <f>SUM(DA97:DA100)</f>
        <v>0</v>
      </c>
      <c r="DB101" s="19"/>
      <c r="DC101" s="277"/>
      <c r="DD101" s="586"/>
      <c r="DE101" s="587"/>
      <c r="DF101" s="587"/>
      <c r="DG101" s="588"/>
      <c r="DH101" s="589"/>
      <c r="DI101" s="590">
        <f>SUM(DI97:DI100)</f>
        <v>0</v>
      </c>
      <c r="DJ101" s="19"/>
      <c r="DK101" s="277"/>
      <c r="DL101" s="586"/>
      <c r="DM101" s="587"/>
      <c r="DN101" s="587"/>
      <c r="DO101" s="588"/>
      <c r="DP101" s="589"/>
      <c r="DQ101" s="590">
        <f>SUM(DQ97:DQ100)</f>
        <v>0</v>
      </c>
      <c r="DR101" s="19"/>
      <c r="DS101" s="277"/>
      <c r="DT101" s="586"/>
      <c r="DU101" s="587"/>
      <c r="DV101" s="587"/>
      <c r="DW101" s="588"/>
      <c r="DX101" s="589"/>
      <c r="DY101" s="590">
        <f>SUM(DY97:DY100)</f>
        <v>0</v>
      </c>
      <c r="DZ101" s="19"/>
      <c r="EA101" s="277"/>
      <c r="EB101" s="591"/>
      <c r="EC101" s="592"/>
      <c r="ED101" s="592"/>
      <c r="EE101" s="593"/>
      <c r="EF101" s="594"/>
      <c r="EG101" s="595" t="s">
        <v>1199</v>
      </c>
      <c r="EH101" s="19"/>
      <c r="EI101" s="277"/>
      <c r="EJ101" s="586"/>
      <c r="EK101" s="587"/>
      <c r="EL101" s="587"/>
      <c r="EM101" s="588"/>
      <c r="EN101" s="589"/>
      <c r="EO101" s="590">
        <f>SUM(EO97:EO100)</f>
        <v>0</v>
      </c>
      <c r="EP101" s="19"/>
      <c r="EQ101" s="277"/>
    </row>
    <row r="102" spans="1:147" ht="37.5" customHeight="1" thickBot="1">
      <c r="A102" s="66"/>
      <c r="B102" s="561" t="s">
        <v>632</v>
      </c>
      <c r="C102" s="357"/>
      <c r="D102" s="124"/>
      <c r="E102" s="125"/>
      <c r="F102" s="125"/>
      <c r="G102" s="596"/>
      <c r="H102" s="597"/>
      <c r="I102" s="565"/>
      <c r="J102" s="19"/>
      <c r="K102" s="277"/>
      <c r="L102" s="124"/>
      <c r="M102" s="125"/>
      <c r="N102" s="125"/>
      <c r="O102" s="596"/>
      <c r="P102" s="597"/>
      <c r="Q102" s="565"/>
      <c r="R102" s="19"/>
      <c r="S102" s="277"/>
      <c r="T102" s="124"/>
      <c r="U102" s="125"/>
      <c r="V102" s="125"/>
      <c r="W102" s="596"/>
      <c r="X102" s="597"/>
      <c r="Y102" s="565"/>
      <c r="Z102" s="19"/>
      <c r="AA102" s="277"/>
      <c r="AB102" s="124"/>
      <c r="AC102" s="125"/>
      <c r="AD102" s="125"/>
      <c r="AE102" s="596"/>
      <c r="AF102" s="597"/>
      <c r="AG102" s="565"/>
      <c r="AH102" s="19"/>
      <c r="AI102" s="277"/>
      <c r="AJ102" s="124"/>
      <c r="AK102" s="125"/>
      <c r="AL102" s="125"/>
      <c r="AM102" s="596"/>
      <c r="AN102" s="597"/>
      <c r="AO102" s="565"/>
      <c r="AP102" s="19"/>
      <c r="AQ102" s="277"/>
      <c r="AR102" s="124"/>
      <c r="AS102" s="125"/>
      <c r="AT102" s="125"/>
      <c r="AU102" s="596"/>
      <c r="AV102" s="597"/>
      <c r="AW102" s="565"/>
      <c r="AX102" s="19"/>
      <c r="AY102" s="277"/>
      <c r="AZ102" s="124"/>
      <c r="BA102" s="125"/>
      <c r="BB102" s="125"/>
      <c r="BC102" s="596"/>
      <c r="BD102" s="597"/>
      <c r="BE102" s="565"/>
      <c r="BF102" s="19"/>
      <c r="BG102" s="277"/>
      <c r="BH102" s="124"/>
      <c r="BI102" s="125"/>
      <c r="BJ102" s="125"/>
      <c r="BK102" s="596"/>
      <c r="BL102" s="597"/>
      <c r="BM102" s="565"/>
      <c r="BN102" s="19"/>
      <c r="BO102" s="277"/>
      <c r="BP102" s="124"/>
      <c r="BQ102" s="125"/>
      <c r="BR102" s="125"/>
      <c r="BS102" s="596"/>
      <c r="BT102" s="597"/>
      <c r="BU102" s="565"/>
      <c r="BV102" s="19"/>
      <c r="BW102" s="277"/>
      <c r="BX102" s="124"/>
      <c r="BY102" s="125"/>
      <c r="BZ102" s="125"/>
      <c r="CA102" s="596"/>
      <c r="CB102" s="597"/>
      <c r="CC102" s="565"/>
      <c r="CD102" s="19"/>
      <c r="CE102" s="277"/>
      <c r="CF102" s="124"/>
      <c r="CG102" s="125"/>
      <c r="CH102" s="125"/>
      <c r="CI102" s="596"/>
      <c r="CJ102" s="597"/>
      <c r="CK102" s="565"/>
      <c r="CL102" s="19"/>
      <c r="CM102" s="277"/>
      <c r="CN102" s="124"/>
      <c r="CO102" s="125"/>
      <c r="CP102" s="125"/>
      <c r="CQ102" s="596"/>
      <c r="CR102" s="597"/>
      <c r="CS102" s="565"/>
      <c r="CT102" s="19"/>
      <c r="CU102" s="277"/>
      <c r="CV102" s="124"/>
      <c r="CW102" s="125"/>
      <c r="CX102" s="125"/>
      <c r="CY102" s="596"/>
      <c r="CZ102" s="597"/>
      <c r="DA102" s="565"/>
      <c r="DB102" s="19"/>
      <c r="DC102" s="277"/>
      <c r="DD102" s="124"/>
      <c r="DE102" s="125"/>
      <c r="DF102" s="125"/>
      <c r="DG102" s="596"/>
      <c r="DH102" s="597"/>
      <c r="DI102" s="565"/>
      <c r="DJ102" s="19"/>
      <c r="DK102" s="277"/>
      <c r="DL102" s="124"/>
      <c r="DM102" s="125"/>
      <c r="DN102" s="125"/>
      <c r="DO102" s="596"/>
      <c r="DP102" s="597"/>
      <c r="DQ102" s="565"/>
      <c r="DR102" s="19"/>
      <c r="DS102" s="277"/>
      <c r="DT102" s="124"/>
      <c r="DU102" s="125"/>
      <c r="DV102" s="125"/>
      <c r="DW102" s="596"/>
      <c r="DX102" s="597"/>
      <c r="DY102" s="565"/>
      <c r="DZ102" s="19"/>
      <c r="EA102" s="277"/>
      <c r="EB102" s="364"/>
      <c r="EC102" s="365"/>
      <c r="ED102" s="365"/>
      <c r="EE102" s="598"/>
      <c r="EF102" s="367"/>
      <c r="EG102" s="599"/>
      <c r="EH102" s="19"/>
      <c r="EI102" s="277"/>
      <c r="EJ102" s="124"/>
      <c r="EK102" s="125"/>
      <c r="EL102" s="125"/>
      <c r="EM102" s="596"/>
      <c r="EN102" s="597"/>
      <c r="EO102" s="565"/>
      <c r="EP102" s="19"/>
      <c r="EQ102" s="277"/>
    </row>
    <row r="103" spans="1:147" ht="37.5" customHeight="1" thickBot="1">
      <c r="A103" s="369"/>
      <c r="B103" s="191" t="s">
        <v>322</v>
      </c>
      <c r="C103" s="136" t="s">
        <v>323</v>
      </c>
      <c r="D103" s="570" t="s">
        <v>324</v>
      </c>
      <c r="E103" s="571" t="s">
        <v>325</v>
      </c>
      <c r="F103" s="371" t="s">
        <v>326</v>
      </c>
      <c r="G103" s="572" t="s">
        <v>327</v>
      </c>
      <c r="H103" s="373" t="s">
        <v>328</v>
      </c>
      <c r="I103" s="573" t="s">
        <v>329</v>
      </c>
      <c r="J103" s="297" t="s">
        <v>1167</v>
      </c>
      <c r="K103" s="298" t="s">
        <v>1168</v>
      </c>
      <c r="L103" s="570" t="s">
        <v>324</v>
      </c>
      <c r="M103" s="571" t="s">
        <v>325</v>
      </c>
      <c r="N103" s="371" t="s">
        <v>326</v>
      </c>
      <c r="O103" s="572" t="s">
        <v>327</v>
      </c>
      <c r="P103" s="373" t="s">
        <v>328</v>
      </c>
      <c r="Q103" s="573" t="s">
        <v>329</v>
      </c>
      <c r="R103" s="297" t="s">
        <v>1167</v>
      </c>
      <c r="S103" s="298" t="s">
        <v>1168</v>
      </c>
      <c r="T103" s="570" t="s">
        <v>324</v>
      </c>
      <c r="U103" s="571" t="s">
        <v>325</v>
      </c>
      <c r="V103" s="371" t="s">
        <v>326</v>
      </c>
      <c r="W103" s="572" t="s">
        <v>327</v>
      </c>
      <c r="X103" s="373" t="s">
        <v>328</v>
      </c>
      <c r="Y103" s="573" t="s">
        <v>329</v>
      </c>
      <c r="Z103" s="297" t="s">
        <v>1167</v>
      </c>
      <c r="AA103" s="298" t="s">
        <v>1168</v>
      </c>
      <c r="AB103" s="570" t="s">
        <v>324</v>
      </c>
      <c r="AC103" s="571" t="s">
        <v>325</v>
      </c>
      <c r="AD103" s="371" t="s">
        <v>326</v>
      </c>
      <c r="AE103" s="572" t="s">
        <v>327</v>
      </c>
      <c r="AF103" s="373" t="s">
        <v>328</v>
      </c>
      <c r="AG103" s="573" t="s">
        <v>329</v>
      </c>
      <c r="AH103" s="297" t="s">
        <v>1167</v>
      </c>
      <c r="AI103" s="298" t="s">
        <v>1168</v>
      </c>
      <c r="AJ103" s="570" t="s">
        <v>324</v>
      </c>
      <c r="AK103" s="571" t="s">
        <v>325</v>
      </c>
      <c r="AL103" s="371" t="s">
        <v>326</v>
      </c>
      <c r="AM103" s="572" t="s">
        <v>327</v>
      </c>
      <c r="AN103" s="373" t="s">
        <v>328</v>
      </c>
      <c r="AO103" s="573" t="s">
        <v>329</v>
      </c>
      <c r="AP103" s="297" t="s">
        <v>1167</v>
      </c>
      <c r="AQ103" s="298" t="s">
        <v>1168</v>
      </c>
      <c r="AR103" s="570" t="s">
        <v>324</v>
      </c>
      <c r="AS103" s="571" t="s">
        <v>325</v>
      </c>
      <c r="AT103" s="371" t="s">
        <v>326</v>
      </c>
      <c r="AU103" s="572" t="s">
        <v>327</v>
      </c>
      <c r="AV103" s="373" t="s">
        <v>328</v>
      </c>
      <c r="AW103" s="573" t="s">
        <v>329</v>
      </c>
      <c r="AX103" s="297" t="s">
        <v>1167</v>
      </c>
      <c r="AY103" s="298" t="s">
        <v>1168</v>
      </c>
      <c r="AZ103" s="570" t="s">
        <v>324</v>
      </c>
      <c r="BA103" s="571" t="s">
        <v>325</v>
      </c>
      <c r="BB103" s="371" t="s">
        <v>326</v>
      </c>
      <c r="BC103" s="572" t="s">
        <v>327</v>
      </c>
      <c r="BD103" s="373" t="s">
        <v>328</v>
      </c>
      <c r="BE103" s="573" t="s">
        <v>329</v>
      </c>
      <c r="BF103" s="297" t="s">
        <v>1167</v>
      </c>
      <c r="BG103" s="298" t="s">
        <v>1168</v>
      </c>
      <c r="BH103" s="570" t="s">
        <v>324</v>
      </c>
      <c r="BI103" s="571" t="s">
        <v>325</v>
      </c>
      <c r="BJ103" s="371" t="s">
        <v>326</v>
      </c>
      <c r="BK103" s="572" t="s">
        <v>327</v>
      </c>
      <c r="BL103" s="373" t="s">
        <v>328</v>
      </c>
      <c r="BM103" s="573" t="s">
        <v>329</v>
      </c>
      <c r="BN103" s="297" t="s">
        <v>1167</v>
      </c>
      <c r="BO103" s="298" t="s">
        <v>1168</v>
      </c>
      <c r="BP103" s="570" t="s">
        <v>324</v>
      </c>
      <c r="BQ103" s="571" t="s">
        <v>325</v>
      </c>
      <c r="BR103" s="371" t="s">
        <v>326</v>
      </c>
      <c r="BS103" s="572" t="s">
        <v>327</v>
      </c>
      <c r="BT103" s="373" t="s">
        <v>328</v>
      </c>
      <c r="BU103" s="573" t="s">
        <v>329</v>
      </c>
      <c r="BV103" s="297" t="s">
        <v>1167</v>
      </c>
      <c r="BW103" s="298" t="s">
        <v>1168</v>
      </c>
      <c r="BX103" s="570" t="s">
        <v>324</v>
      </c>
      <c r="BY103" s="571" t="s">
        <v>325</v>
      </c>
      <c r="BZ103" s="371" t="s">
        <v>326</v>
      </c>
      <c r="CA103" s="572" t="s">
        <v>327</v>
      </c>
      <c r="CB103" s="373" t="s">
        <v>328</v>
      </c>
      <c r="CC103" s="573" t="s">
        <v>329</v>
      </c>
      <c r="CD103" s="297" t="s">
        <v>1167</v>
      </c>
      <c r="CE103" s="298" t="s">
        <v>1168</v>
      </c>
      <c r="CF103" s="570" t="s">
        <v>324</v>
      </c>
      <c r="CG103" s="571" t="s">
        <v>325</v>
      </c>
      <c r="CH103" s="371" t="s">
        <v>326</v>
      </c>
      <c r="CI103" s="572" t="s">
        <v>327</v>
      </c>
      <c r="CJ103" s="373" t="s">
        <v>328</v>
      </c>
      <c r="CK103" s="573" t="s">
        <v>329</v>
      </c>
      <c r="CL103" s="297" t="s">
        <v>1167</v>
      </c>
      <c r="CM103" s="298" t="s">
        <v>1168</v>
      </c>
      <c r="CN103" s="570" t="s">
        <v>324</v>
      </c>
      <c r="CO103" s="571" t="s">
        <v>325</v>
      </c>
      <c r="CP103" s="371" t="s">
        <v>326</v>
      </c>
      <c r="CQ103" s="572" t="s">
        <v>327</v>
      </c>
      <c r="CR103" s="373" t="s">
        <v>328</v>
      </c>
      <c r="CS103" s="573" t="s">
        <v>329</v>
      </c>
      <c r="CT103" s="297" t="s">
        <v>1167</v>
      </c>
      <c r="CU103" s="298" t="s">
        <v>1168</v>
      </c>
      <c r="CV103" s="570" t="s">
        <v>324</v>
      </c>
      <c r="CW103" s="571" t="s">
        <v>325</v>
      </c>
      <c r="CX103" s="371" t="s">
        <v>326</v>
      </c>
      <c r="CY103" s="572" t="s">
        <v>327</v>
      </c>
      <c r="CZ103" s="373" t="s">
        <v>328</v>
      </c>
      <c r="DA103" s="573" t="s">
        <v>329</v>
      </c>
      <c r="DB103" s="297" t="s">
        <v>1167</v>
      </c>
      <c r="DC103" s="298" t="s">
        <v>1168</v>
      </c>
      <c r="DD103" s="570" t="s">
        <v>324</v>
      </c>
      <c r="DE103" s="571" t="s">
        <v>325</v>
      </c>
      <c r="DF103" s="371" t="s">
        <v>326</v>
      </c>
      <c r="DG103" s="572" t="s">
        <v>327</v>
      </c>
      <c r="DH103" s="373" t="s">
        <v>328</v>
      </c>
      <c r="DI103" s="573" t="s">
        <v>329</v>
      </c>
      <c r="DJ103" s="297" t="s">
        <v>1167</v>
      </c>
      <c r="DK103" s="298" t="s">
        <v>1168</v>
      </c>
      <c r="DL103" s="570" t="s">
        <v>324</v>
      </c>
      <c r="DM103" s="571" t="s">
        <v>325</v>
      </c>
      <c r="DN103" s="371" t="s">
        <v>326</v>
      </c>
      <c r="DO103" s="572" t="s">
        <v>327</v>
      </c>
      <c r="DP103" s="373" t="s">
        <v>328</v>
      </c>
      <c r="DQ103" s="573" t="s">
        <v>329</v>
      </c>
      <c r="DR103" s="297" t="s">
        <v>1167</v>
      </c>
      <c r="DS103" s="298" t="s">
        <v>1168</v>
      </c>
      <c r="DT103" s="570" t="s">
        <v>324</v>
      </c>
      <c r="DU103" s="571" t="s">
        <v>325</v>
      </c>
      <c r="DV103" s="371" t="s">
        <v>326</v>
      </c>
      <c r="DW103" s="572" t="s">
        <v>327</v>
      </c>
      <c r="DX103" s="373" t="s">
        <v>328</v>
      </c>
      <c r="DY103" s="573" t="s">
        <v>329</v>
      </c>
      <c r="DZ103" s="297" t="s">
        <v>1167</v>
      </c>
      <c r="EA103" s="298" t="s">
        <v>1168</v>
      </c>
      <c r="EB103" s="574" t="s">
        <v>324</v>
      </c>
      <c r="EC103" s="191" t="s">
        <v>325</v>
      </c>
      <c r="ED103" s="376" t="s">
        <v>326</v>
      </c>
      <c r="EE103" s="378" t="s">
        <v>327</v>
      </c>
      <c r="EF103" s="191" t="s">
        <v>328</v>
      </c>
      <c r="EG103" s="575" t="s">
        <v>329</v>
      </c>
      <c r="EH103" s="297" t="s">
        <v>1167</v>
      </c>
      <c r="EI103" s="298" t="s">
        <v>1168</v>
      </c>
      <c r="EJ103" s="570" t="s">
        <v>324</v>
      </c>
      <c r="EK103" s="571" t="s">
        <v>325</v>
      </c>
      <c r="EL103" s="371" t="s">
        <v>326</v>
      </c>
      <c r="EM103" s="572" t="s">
        <v>327</v>
      </c>
      <c r="EN103" s="373" t="s">
        <v>328</v>
      </c>
      <c r="EO103" s="573" t="s">
        <v>329</v>
      </c>
      <c r="EP103" s="297" t="s">
        <v>1167</v>
      </c>
      <c r="EQ103" s="298" t="s">
        <v>1168</v>
      </c>
    </row>
    <row r="104" spans="1:147" ht="37.5" customHeight="1" thickBot="1">
      <c r="A104" s="369"/>
      <c r="B104" s="379">
        <v>1</v>
      </c>
      <c r="C104" s="305" t="s">
        <v>633</v>
      </c>
      <c r="D104" s="580"/>
      <c r="E104" s="307">
        <v>1</v>
      </c>
      <c r="F104" s="307" t="s">
        <v>331</v>
      </c>
      <c r="G104" s="603"/>
      <c r="H104" s="309"/>
      <c r="I104" s="578">
        <f t="shared" ref="I104:I105" si="221">+(G104+(G104*H104))*E104</f>
        <v>0</v>
      </c>
      <c r="J104" s="311" t="s">
        <v>1169</v>
      </c>
      <c r="K104" s="312"/>
      <c r="L104" s="580"/>
      <c r="M104" s="307">
        <v>1</v>
      </c>
      <c r="N104" s="307" t="s">
        <v>331</v>
      </c>
      <c r="O104" s="603"/>
      <c r="P104" s="309"/>
      <c r="Q104" s="578">
        <f t="shared" ref="Q104:Q105" si="222">+(O104+(O104*P104))*M104</f>
        <v>0</v>
      </c>
      <c r="R104" s="311" t="s">
        <v>1169</v>
      </c>
      <c r="S104" s="312"/>
      <c r="T104" s="580"/>
      <c r="U104" s="307">
        <v>1</v>
      </c>
      <c r="V104" s="307" t="s">
        <v>331</v>
      </c>
      <c r="W104" s="603"/>
      <c r="X104" s="309"/>
      <c r="Y104" s="578">
        <f t="shared" ref="Y104:Y105" si="223">+(W104+(W104*X104))*U104</f>
        <v>0</v>
      </c>
      <c r="Z104" s="311" t="s">
        <v>1169</v>
      </c>
      <c r="AA104" s="312"/>
      <c r="AB104" s="580"/>
      <c r="AC104" s="307">
        <v>1</v>
      </c>
      <c r="AD104" s="307" t="s">
        <v>331</v>
      </c>
      <c r="AE104" s="603"/>
      <c r="AF104" s="309"/>
      <c r="AG104" s="578">
        <f t="shared" ref="AG104:AG105" si="224">+(AE104+(AE104*AF104))*AC104</f>
        <v>0</v>
      </c>
      <c r="AH104" s="311" t="s">
        <v>1169</v>
      </c>
      <c r="AI104" s="312"/>
      <c r="AJ104" s="580"/>
      <c r="AK104" s="307">
        <v>1</v>
      </c>
      <c r="AL104" s="307" t="s">
        <v>331</v>
      </c>
      <c r="AM104" s="603"/>
      <c r="AN104" s="309"/>
      <c r="AO104" s="578">
        <f t="shared" ref="AO104:AO105" si="225">+(AM104+(AM104*AN104))*AK104</f>
        <v>0</v>
      </c>
      <c r="AP104" s="311" t="s">
        <v>1169</v>
      </c>
      <c r="AQ104" s="312"/>
      <c r="AR104" s="580"/>
      <c r="AS104" s="307">
        <v>1</v>
      </c>
      <c r="AT104" s="307" t="s">
        <v>331</v>
      </c>
      <c r="AU104" s="603"/>
      <c r="AV104" s="309"/>
      <c r="AW104" s="578">
        <f t="shared" ref="AW104:AW105" si="226">+(AU104+(AU104*AV104))*AS104</f>
        <v>0</v>
      </c>
      <c r="AX104" s="311" t="s">
        <v>1169</v>
      </c>
      <c r="AY104" s="312"/>
      <c r="AZ104" s="580"/>
      <c r="BA104" s="307">
        <v>1</v>
      </c>
      <c r="BB104" s="307" t="s">
        <v>331</v>
      </c>
      <c r="BC104" s="603"/>
      <c r="BD104" s="309"/>
      <c r="BE104" s="578">
        <f t="shared" ref="BE104:BE105" si="227">+(BC104+(BC104*BD104))*BA104</f>
        <v>0</v>
      </c>
      <c r="BF104" s="311" t="s">
        <v>1169</v>
      </c>
      <c r="BG104" s="312"/>
      <c r="BH104" s="580"/>
      <c r="BI104" s="307">
        <v>1</v>
      </c>
      <c r="BJ104" s="307" t="s">
        <v>331</v>
      </c>
      <c r="BK104" s="603"/>
      <c r="BL104" s="309"/>
      <c r="BM104" s="578">
        <f t="shared" ref="BM104:BM105" si="228">+(BK104+(BK104*BL104))*BI104</f>
        <v>0</v>
      </c>
      <c r="BN104" s="311" t="s">
        <v>1169</v>
      </c>
      <c r="BO104" s="312"/>
      <c r="BP104" s="580"/>
      <c r="BQ104" s="307">
        <v>1</v>
      </c>
      <c r="BR104" s="307" t="s">
        <v>331</v>
      </c>
      <c r="BS104" s="603"/>
      <c r="BT104" s="309"/>
      <c r="BU104" s="578">
        <f t="shared" ref="BU104:BU105" si="229">+(BS104+(BS104*BT104))*BQ104</f>
        <v>0</v>
      </c>
      <c r="BV104" s="311" t="s">
        <v>1169</v>
      </c>
      <c r="BW104" s="312"/>
      <c r="BX104" s="580"/>
      <c r="BY104" s="307">
        <v>1</v>
      </c>
      <c r="BZ104" s="307" t="s">
        <v>331</v>
      </c>
      <c r="CA104" s="603">
        <v>0</v>
      </c>
      <c r="CB104" s="309">
        <v>0</v>
      </c>
      <c r="CC104" s="578">
        <f t="shared" ref="CC104:CC105" si="230">+(CA104+(CA104*CB104))*BY104</f>
        <v>0</v>
      </c>
      <c r="CD104" s="311" t="s">
        <v>1169</v>
      </c>
      <c r="CE104" s="312"/>
      <c r="CF104" s="580"/>
      <c r="CG104" s="307">
        <v>1</v>
      </c>
      <c r="CH104" s="307" t="s">
        <v>331</v>
      </c>
      <c r="CI104" s="603"/>
      <c r="CJ104" s="309"/>
      <c r="CK104" s="578">
        <f t="shared" ref="CK104:CK105" si="231">+(CI104+(CI104*CJ104))*CG104</f>
        <v>0</v>
      </c>
      <c r="CL104" s="311" t="s">
        <v>1169</v>
      </c>
      <c r="CM104" s="312"/>
      <c r="CN104" s="580"/>
      <c r="CO104" s="307">
        <v>1</v>
      </c>
      <c r="CP104" s="307" t="s">
        <v>331</v>
      </c>
      <c r="CQ104" s="603"/>
      <c r="CR104" s="309"/>
      <c r="CS104" s="578">
        <f t="shared" ref="CS104:CS105" si="232">+(CQ104+(CQ104*CR104))*CO104</f>
        <v>0</v>
      </c>
      <c r="CT104" s="311" t="s">
        <v>1169</v>
      </c>
      <c r="CU104" s="312"/>
      <c r="CV104" s="580"/>
      <c r="CW104" s="307">
        <v>1</v>
      </c>
      <c r="CX104" s="307" t="s">
        <v>331</v>
      </c>
      <c r="CY104" s="603"/>
      <c r="CZ104" s="309"/>
      <c r="DA104" s="578">
        <f t="shared" ref="DA104:DA105" si="233">+(CY104+(CY104*CZ104))*CW104</f>
        <v>0</v>
      </c>
      <c r="DB104" s="311" t="s">
        <v>1169</v>
      </c>
      <c r="DC104" s="312"/>
      <c r="DD104" s="580"/>
      <c r="DE104" s="307">
        <v>1</v>
      </c>
      <c r="DF104" s="307" t="s">
        <v>331</v>
      </c>
      <c r="DG104" s="603"/>
      <c r="DH104" s="309"/>
      <c r="DI104" s="578">
        <f t="shared" ref="DI104:DI105" si="234">+(DG104+(DG104*DH104))*DE104</f>
        <v>0</v>
      </c>
      <c r="DJ104" s="311" t="s">
        <v>1169</v>
      </c>
      <c r="DK104" s="312"/>
      <c r="DL104" s="580"/>
      <c r="DM104" s="307">
        <v>1</v>
      </c>
      <c r="DN104" s="307" t="s">
        <v>331</v>
      </c>
      <c r="DO104" s="603"/>
      <c r="DP104" s="309"/>
      <c r="DQ104" s="578">
        <f t="shared" ref="DQ104:DQ105" si="235">+(DO104+(DO104*DP104))*DM104</f>
        <v>0</v>
      </c>
      <c r="DR104" s="311" t="s">
        <v>1169</v>
      </c>
      <c r="DS104" s="312"/>
      <c r="DT104" s="580"/>
      <c r="DU104" s="307">
        <v>1</v>
      </c>
      <c r="DV104" s="307" t="s">
        <v>331</v>
      </c>
      <c r="DW104" s="603"/>
      <c r="DX104" s="309"/>
      <c r="DY104" s="578">
        <f t="shared" ref="DY104:DY105" si="236">+(DW104+(DW104*DX104))*DU104</f>
        <v>0</v>
      </c>
      <c r="DZ104" s="311" t="s">
        <v>1169</v>
      </c>
      <c r="EA104" s="312"/>
      <c r="EB104" s="384"/>
      <c r="EC104" s="315">
        <v>1</v>
      </c>
      <c r="ED104" s="315" t="s">
        <v>331</v>
      </c>
      <c r="EE104" s="604"/>
      <c r="EF104" s="317"/>
      <c r="EG104" s="583" t="s">
        <v>1199</v>
      </c>
      <c r="EH104" s="311" t="s">
        <v>1169</v>
      </c>
      <c r="EI104" s="312"/>
      <c r="EJ104" s="580"/>
      <c r="EK104" s="307">
        <v>1</v>
      </c>
      <c r="EL104" s="307" t="s">
        <v>331</v>
      </c>
      <c r="EM104" s="603"/>
      <c r="EN104" s="309"/>
      <c r="EO104" s="578">
        <f t="shared" ref="EO104:EO105" si="237">+(EM104+(EM104*EN104))*EK104</f>
        <v>0</v>
      </c>
      <c r="EP104" s="311" t="s">
        <v>1169</v>
      </c>
      <c r="EQ104" s="312"/>
    </row>
    <row r="105" spans="1:147" ht="37.5" customHeight="1">
      <c r="A105" s="369"/>
      <c r="B105" s="379">
        <v>2</v>
      </c>
      <c r="C105" s="305" t="s">
        <v>634</v>
      </c>
      <c r="D105" s="580"/>
      <c r="E105" s="307">
        <v>1</v>
      </c>
      <c r="F105" s="307" t="s">
        <v>331</v>
      </c>
      <c r="G105" s="603"/>
      <c r="H105" s="309"/>
      <c r="I105" s="578">
        <f t="shared" si="221"/>
        <v>0</v>
      </c>
      <c r="J105" s="19"/>
      <c r="K105" s="277"/>
      <c r="L105" s="580"/>
      <c r="M105" s="307">
        <v>1</v>
      </c>
      <c r="N105" s="307" t="s">
        <v>331</v>
      </c>
      <c r="O105" s="603"/>
      <c r="P105" s="309"/>
      <c r="Q105" s="578">
        <f t="shared" si="222"/>
        <v>0</v>
      </c>
      <c r="R105" s="19"/>
      <c r="S105" s="277"/>
      <c r="T105" s="580"/>
      <c r="U105" s="307">
        <v>1</v>
      </c>
      <c r="V105" s="307" t="s">
        <v>331</v>
      </c>
      <c r="W105" s="603"/>
      <c r="X105" s="309"/>
      <c r="Y105" s="578">
        <f t="shared" si="223"/>
        <v>0</v>
      </c>
      <c r="Z105" s="19"/>
      <c r="AA105" s="277"/>
      <c r="AB105" s="580"/>
      <c r="AC105" s="307">
        <v>1</v>
      </c>
      <c r="AD105" s="307" t="s">
        <v>331</v>
      </c>
      <c r="AE105" s="603"/>
      <c r="AF105" s="309"/>
      <c r="AG105" s="578">
        <f t="shared" si="224"/>
        <v>0</v>
      </c>
      <c r="AH105" s="19"/>
      <c r="AI105" s="277"/>
      <c r="AJ105" s="580"/>
      <c r="AK105" s="307">
        <v>1</v>
      </c>
      <c r="AL105" s="307" t="s">
        <v>331</v>
      </c>
      <c r="AM105" s="603"/>
      <c r="AN105" s="309"/>
      <c r="AO105" s="578">
        <f t="shared" si="225"/>
        <v>0</v>
      </c>
      <c r="AP105" s="19"/>
      <c r="AQ105" s="277"/>
      <c r="AR105" s="580"/>
      <c r="AS105" s="307">
        <v>1</v>
      </c>
      <c r="AT105" s="307" t="s">
        <v>331</v>
      </c>
      <c r="AU105" s="603"/>
      <c r="AV105" s="309"/>
      <c r="AW105" s="578">
        <f t="shared" si="226"/>
        <v>0</v>
      </c>
      <c r="AX105" s="19"/>
      <c r="AY105" s="277"/>
      <c r="AZ105" s="580"/>
      <c r="BA105" s="307">
        <v>1</v>
      </c>
      <c r="BB105" s="307" t="s">
        <v>331</v>
      </c>
      <c r="BC105" s="603"/>
      <c r="BD105" s="309"/>
      <c r="BE105" s="578">
        <f t="shared" si="227"/>
        <v>0</v>
      </c>
      <c r="BF105" s="19"/>
      <c r="BG105" s="277"/>
      <c r="BH105" s="580"/>
      <c r="BI105" s="307">
        <v>1</v>
      </c>
      <c r="BJ105" s="307" t="s">
        <v>331</v>
      </c>
      <c r="BK105" s="603"/>
      <c r="BL105" s="309"/>
      <c r="BM105" s="578">
        <f t="shared" si="228"/>
        <v>0</v>
      </c>
      <c r="BN105" s="19"/>
      <c r="BO105" s="277"/>
      <c r="BP105" s="580"/>
      <c r="BQ105" s="307">
        <v>1</v>
      </c>
      <c r="BR105" s="307" t="s">
        <v>331</v>
      </c>
      <c r="BS105" s="603"/>
      <c r="BT105" s="309"/>
      <c r="BU105" s="578">
        <f t="shared" si="229"/>
        <v>0</v>
      </c>
      <c r="BV105" s="19"/>
      <c r="BW105" s="277"/>
      <c r="BX105" s="580"/>
      <c r="BY105" s="307">
        <v>1</v>
      </c>
      <c r="BZ105" s="307" t="s">
        <v>331</v>
      </c>
      <c r="CA105" s="603">
        <v>0</v>
      </c>
      <c r="CB105" s="309">
        <v>0</v>
      </c>
      <c r="CC105" s="578">
        <f t="shared" si="230"/>
        <v>0</v>
      </c>
      <c r="CD105" s="19"/>
      <c r="CE105" s="277"/>
      <c r="CF105" s="580"/>
      <c r="CG105" s="307">
        <v>1</v>
      </c>
      <c r="CH105" s="307" t="s">
        <v>331</v>
      </c>
      <c r="CI105" s="603"/>
      <c r="CJ105" s="309"/>
      <c r="CK105" s="578">
        <f t="shared" si="231"/>
        <v>0</v>
      </c>
      <c r="CL105" s="19"/>
      <c r="CM105" s="277"/>
      <c r="CN105" s="580"/>
      <c r="CO105" s="307">
        <v>1</v>
      </c>
      <c r="CP105" s="307" t="s">
        <v>331</v>
      </c>
      <c r="CQ105" s="603"/>
      <c r="CR105" s="309"/>
      <c r="CS105" s="578">
        <f t="shared" si="232"/>
        <v>0</v>
      </c>
      <c r="CT105" s="19"/>
      <c r="CU105" s="277"/>
      <c r="CV105" s="580"/>
      <c r="CW105" s="307">
        <v>1</v>
      </c>
      <c r="CX105" s="307" t="s">
        <v>331</v>
      </c>
      <c r="CY105" s="603"/>
      <c r="CZ105" s="309"/>
      <c r="DA105" s="578">
        <f t="shared" si="233"/>
        <v>0</v>
      </c>
      <c r="DB105" s="19"/>
      <c r="DC105" s="277"/>
      <c r="DD105" s="580"/>
      <c r="DE105" s="307">
        <v>1</v>
      </c>
      <c r="DF105" s="307" t="s">
        <v>331</v>
      </c>
      <c r="DG105" s="603"/>
      <c r="DH105" s="309"/>
      <c r="DI105" s="578">
        <f t="shared" si="234"/>
        <v>0</v>
      </c>
      <c r="DJ105" s="19"/>
      <c r="DK105" s="277"/>
      <c r="DL105" s="580"/>
      <c r="DM105" s="307">
        <v>1</v>
      </c>
      <c r="DN105" s="307" t="s">
        <v>331</v>
      </c>
      <c r="DO105" s="603"/>
      <c r="DP105" s="309"/>
      <c r="DQ105" s="578">
        <f t="shared" si="235"/>
        <v>0</v>
      </c>
      <c r="DR105" s="19"/>
      <c r="DS105" s="277"/>
      <c r="DT105" s="580"/>
      <c r="DU105" s="307">
        <v>1</v>
      </c>
      <c r="DV105" s="307" t="s">
        <v>331</v>
      </c>
      <c r="DW105" s="603"/>
      <c r="DX105" s="309"/>
      <c r="DY105" s="578">
        <f t="shared" si="236"/>
        <v>0</v>
      </c>
      <c r="DZ105" s="19"/>
      <c r="EA105" s="277"/>
      <c r="EB105" s="384"/>
      <c r="EC105" s="315">
        <v>1</v>
      </c>
      <c r="ED105" s="315" t="s">
        <v>331</v>
      </c>
      <c r="EE105" s="604"/>
      <c r="EF105" s="317"/>
      <c r="EG105" s="583" t="s">
        <v>1199</v>
      </c>
      <c r="EH105" s="19"/>
      <c r="EI105" s="277"/>
      <c r="EJ105" s="580"/>
      <c r="EK105" s="307">
        <v>1</v>
      </c>
      <c r="EL105" s="307" t="s">
        <v>331</v>
      </c>
      <c r="EM105" s="603"/>
      <c r="EN105" s="309"/>
      <c r="EO105" s="578">
        <f t="shared" si="237"/>
        <v>0</v>
      </c>
      <c r="EP105" s="19"/>
      <c r="EQ105" s="277"/>
    </row>
    <row r="106" spans="1:147" ht="37.5" customHeight="1" thickBot="1">
      <c r="A106" s="369"/>
      <c r="B106" s="214"/>
      <c r="C106" s="585" t="s">
        <v>338</v>
      </c>
      <c r="D106" s="586"/>
      <c r="E106" s="587"/>
      <c r="F106" s="587"/>
      <c r="G106" s="588"/>
      <c r="H106" s="589"/>
      <c r="I106" s="590">
        <f>SUM(I104:I105)</f>
        <v>0</v>
      </c>
      <c r="J106" s="19"/>
      <c r="K106" s="277"/>
      <c r="L106" s="586"/>
      <c r="M106" s="587"/>
      <c r="N106" s="587"/>
      <c r="O106" s="588"/>
      <c r="P106" s="589"/>
      <c r="Q106" s="590">
        <f>SUM(Q104:Q105)</f>
        <v>0</v>
      </c>
      <c r="R106" s="19"/>
      <c r="S106" s="277"/>
      <c r="T106" s="586"/>
      <c r="U106" s="587"/>
      <c r="V106" s="587"/>
      <c r="W106" s="588"/>
      <c r="X106" s="589"/>
      <c r="Y106" s="590">
        <f>SUM(Y104:Y105)</f>
        <v>0</v>
      </c>
      <c r="Z106" s="19"/>
      <c r="AA106" s="277"/>
      <c r="AB106" s="586"/>
      <c r="AC106" s="587"/>
      <c r="AD106" s="587"/>
      <c r="AE106" s="588"/>
      <c r="AF106" s="589"/>
      <c r="AG106" s="590">
        <f>SUM(AG104:AG105)</f>
        <v>0</v>
      </c>
      <c r="AH106" s="19"/>
      <c r="AI106" s="277"/>
      <c r="AJ106" s="586"/>
      <c r="AK106" s="587"/>
      <c r="AL106" s="587"/>
      <c r="AM106" s="588"/>
      <c r="AN106" s="589"/>
      <c r="AO106" s="590">
        <f>SUM(AO104:AO105)</f>
        <v>0</v>
      </c>
      <c r="AP106" s="19"/>
      <c r="AQ106" s="277"/>
      <c r="AR106" s="586"/>
      <c r="AS106" s="587"/>
      <c r="AT106" s="587"/>
      <c r="AU106" s="588"/>
      <c r="AV106" s="589"/>
      <c r="AW106" s="590">
        <f>SUM(AW104:AW105)</f>
        <v>0</v>
      </c>
      <c r="AX106" s="19"/>
      <c r="AY106" s="277"/>
      <c r="AZ106" s="586"/>
      <c r="BA106" s="587"/>
      <c r="BB106" s="587"/>
      <c r="BC106" s="588"/>
      <c r="BD106" s="589"/>
      <c r="BE106" s="590">
        <f>SUM(BE104:BE105)</f>
        <v>0</v>
      </c>
      <c r="BF106" s="19"/>
      <c r="BG106" s="277"/>
      <c r="BH106" s="586"/>
      <c r="BI106" s="587"/>
      <c r="BJ106" s="587"/>
      <c r="BK106" s="588"/>
      <c r="BL106" s="589"/>
      <c r="BM106" s="590">
        <f>SUM(BM104:BM105)</f>
        <v>0</v>
      </c>
      <c r="BN106" s="19"/>
      <c r="BO106" s="277"/>
      <c r="BP106" s="586"/>
      <c r="BQ106" s="587"/>
      <c r="BR106" s="587"/>
      <c r="BS106" s="588"/>
      <c r="BT106" s="589"/>
      <c r="BU106" s="590">
        <f>SUM(BU104:BU105)</f>
        <v>0</v>
      </c>
      <c r="BV106" s="19"/>
      <c r="BW106" s="277"/>
      <c r="BX106" s="586"/>
      <c r="BY106" s="587"/>
      <c r="BZ106" s="587"/>
      <c r="CA106" s="588"/>
      <c r="CB106" s="589"/>
      <c r="CC106" s="590">
        <f>SUM(CC104:CC105)</f>
        <v>0</v>
      </c>
      <c r="CD106" s="19"/>
      <c r="CE106" s="277"/>
      <c r="CF106" s="586"/>
      <c r="CG106" s="587"/>
      <c r="CH106" s="587"/>
      <c r="CI106" s="588"/>
      <c r="CJ106" s="589"/>
      <c r="CK106" s="590">
        <f>SUM(CK104:CK105)</f>
        <v>0</v>
      </c>
      <c r="CL106" s="19"/>
      <c r="CM106" s="277"/>
      <c r="CN106" s="586"/>
      <c r="CO106" s="587"/>
      <c r="CP106" s="587"/>
      <c r="CQ106" s="588"/>
      <c r="CR106" s="589"/>
      <c r="CS106" s="590">
        <f>SUM(CS104:CS105)</f>
        <v>0</v>
      </c>
      <c r="CT106" s="19"/>
      <c r="CU106" s="277"/>
      <c r="CV106" s="586"/>
      <c r="CW106" s="587"/>
      <c r="CX106" s="587"/>
      <c r="CY106" s="588"/>
      <c r="CZ106" s="589"/>
      <c r="DA106" s="590">
        <f>SUM(DA104:DA105)</f>
        <v>0</v>
      </c>
      <c r="DB106" s="19"/>
      <c r="DC106" s="277"/>
      <c r="DD106" s="586"/>
      <c r="DE106" s="587"/>
      <c r="DF106" s="587"/>
      <c r="DG106" s="588"/>
      <c r="DH106" s="589"/>
      <c r="DI106" s="590">
        <f>SUM(DI104:DI105)</f>
        <v>0</v>
      </c>
      <c r="DJ106" s="19"/>
      <c r="DK106" s="277"/>
      <c r="DL106" s="586"/>
      <c r="DM106" s="587"/>
      <c r="DN106" s="587"/>
      <c r="DO106" s="588"/>
      <c r="DP106" s="589"/>
      <c r="DQ106" s="590">
        <f>SUM(DQ104:DQ105)</f>
        <v>0</v>
      </c>
      <c r="DR106" s="19"/>
      <c r="DS106" s="277"/>
      <c r="DT106" s="586"/>
      <c r="DU106" s="587"/>
      <c r="DV106" s="587"/>
      <c r="DW106" s="588"/>
      <c r="DX106" s="589"/>
      <c r="DY106" s="590">
        <f>SUM(DY104:DY105)</f>
        <v>0</v>
      </c>
      <c r="DZ106" s="19"/>
      <c r="EA106" s="277"/>
      <c r="EB106" s="591"/>
      <c r="EC106" s="592"/>
      <c r="ED106" s="592"/>
      <c r="EE106" s="593"/>
      <c r="EF106" s="594"/>
      <c r="EG106" s="595" t="s">
        <v>1199</v>
      </c>
      <c r="EH106" s="19"/>
      <c r="EI106" s="277"/>
      <c r="EJ106" s="586"/>
      <c r="EK106" s="587"/>
      <c r="EL106" s="587"/>
      <c r="EM106" s="588"/>
      <c r="EN106" s="589"/>
      <c r="EO106" s="590">
        <f>SUM(EO104:EO105)</f>
        <v>0</v>
      </c>
      <c r="EP106" s="19"/>
      <c r="EQ106" s="277"/>
    </row>
    <row r="107" spans="1:147" ht="37.5" customHeight="1" thickBot="1">
      <c r="A107" s="66"/>
      <c r="B107" s="561" t="s">
        <v>635</v>
      </c>
      <c r="C107" s="357"/>
      <c r="D107" s="124"/>
      <c r="E107" s="125"/>
      <c r="F107" s="125"/>
      <c r="G107" s="596"/>
      <c r="H107" s="597"/>
      <c r="I107" s="565"/>
      <c r="J107" s="19"/>
      <c r="K107" s="277"/>
      <c r="L107" s="124"/>
      <c r="M107" s="125"/>
      <c r="N107" s="125"/>
      <c r="O107" s="596"/>
      <c r="P107" s="597"/>
      <c r="Q107" s="565"/>
      <c r="R107" s="19"/>
      <c r="S107" s="277"/>
      <c r="T107" s="124"/>
      <c r="U107" s="125"/>
      <c r="V107" s="125"/>
      <c r="W107" s="596"/>
      <c r="X107" s="597"/>
      <c r="Y107" s="565"/>
      <c r="Z107" s="19"/>
      <c r="AA107" s="277"/>
      <c r="AB107" s="124"/>
      <c r="AC107" s="125"/>
      <c r="AD107" s="125"/>
      <c r="AE107" s="596"/>
      <c r="AF107" s="597"/>
      <c r="AG107" s="565"/>
      <c r="AH107" s="19"/>
      <c r="AI107" s="277"/>
      <c r="AJ107" s="124"/>
      <c r="AK107" s="125"/>
      <c r="AL107" s="125"/>
      <c r="AM107" s="596"/>
      <c r="AN107" s="597"/>
      <c r="AO107" s="565"/>
      <c r="AP107" s="19"/>
      <c r="AQ107" s="277"/>
      <c r="AR107" s="124"/>
      <c r="AS107" s="125"/>
      <c r="AT107" s="125"/>
      <c r="AU107" s="596"/>
      <c r="AV107" s="597"/>
      <c r="AW107" s="565"/>
      <c r="AX107" s="19"/>
      <c r="AY107" s="277"/>
      <c r="AZ107" s="124"/>
      <c r="BA107" s="125"/>
      <c r="BB107" s="125"/>
      <c r="BC107" s="596"/>
      <c r="BD107" s="597"/>
      <c r="BE107" s="565"/>
      <c r="BF107" s="19"/>
      <c r="BG107" s="277"/>
      <c r="BH107" s="124"/>
      <c r="BI107" s="125"/>
      <c r="BJ107" s="125"/>
      <c r="BK107" s="596"/>
      <c r="BL107" s="597"/>
      <c r="BM107" s="565"/>
      <c r="BN107" s="19"/>
      <c r="BO107" s="277"/>
      <c r="BP107" s="124"/>
      <c r="BQ107" s="125"/>
      <c r="BR107" s="125"/>
      <c r="BS107" s="596"/>
      <c r="BT107" s="597"/>
      <c r="BU107" s="565"/>
      <c r="BV107" s="19"/>
      <c r="BW107" s="277"/>
      <c r="BX107" s="124"/>
      <c r="BY107" s="125"/>
      <c r="BZ107" s="125"/>
      <c r="CA107" s="596"/>
      <c r="CB107" s="597"/>
      <c r="CC107" s="565"/>
      <c r="CD107" s="19"/>
      <c r="CE107" s="277"/>
      <c r="CF107" s="124"/>
      <c r="CG107" s="125"/>
      <c r="CH107" s="125"/>
      <c r="CI107" s="596"/>
      <c r="CJ107" s="597"/>
      <c r="CK107" s="565"/>
      <c r="CL107" s="19"/>
      <c r="CM107" s="277"/>
      <c r="CN107" s="124"/>
      <c r="CO107" s="125"/>
      <c r="CP107" s="125"/>
      <c r="CQ107" s="596"/>
      <c r="CR107" s="597"/>
      <c r="CS107" s="565"/>
      <c r="CT107" s="19"/>
      <c r="CU107" s="277"/>
      <c r="CV107" s="124"/>
      <c r="CW107" s="125"/>
      <c r="CX107" s="125"/>
      <c r="CY107" s="596"/>
      <c r="CZ107" s="597"/>
      <c r="DA107" s="565"/>
      <c r="DB107" s="19"/>
      <c r="DC107" s="277"/>
      <c r="DD107" s="124"/>
      <c r="DE107" s="125"/>
      <c r="DF107" s="125"/>
      <c r="DG107" s="596"/>
      <c r="DH107" s="597"/>
      <c r="DI107" s="565"/>
      <c r="DJ107" s="19"/>
      <c r="DK107" s="277"/>
      <c r="DL107" s="124"/>
      <c r="DM107" s="125"/>
      <c r="DN107" s="125"/>
      <c r="DO107" s="596"/>
      <c r="DP107" s="597"/>
      <c r="DQ107" s="565"/>
      <c r="DR107" s="19"/>
      <c r="DS107" s="277"/>
      <c r="DT107" s="124"/>
      <c r="DU107" s="125"/>
      <c r="DV107" s="125"/>
      <c r="DW107" s="596"/>
      <c r="DX107" s="597"/>
      <c r="DY107" s="565"/>
      <c r="DZ107" s="19"/>
      <c r="EA107" s="277"/>
      <c r="EB107" s="364"/>
      <c r="EC107" s="365"/>
      <c r="ED107" s="365"/>
      <c r="EE107" s="598"/>
      <c r="EF107" s="367"/>
      <c r="EG107" s="599"/>
      <c r="EH107" s="19"/>
      <c r="EI107" s="277"/>
      <c r="EJ107" s="124"/>
      <c r="EK107" s="125"/>
      <c r="EL107" s="125"/>
      <c r="EM107" s="596"/>
      <c r="EN107" s="597"/>
      <c r="EO107" s="565"/>
      <c r="EP107" s="19"/>
      <c r="EQ107" s="277"/>
    </row>
    <row r="108" spans="1:147" ht="37.5" customHeight="1" thickBot="1">
      <c r="A108" s="369"/>
      <c r="B108" s="191" t="s">
        <v>322</v>
      </c>
      <c r="C108" s="136" t="s">
        <v>323</v>
      </c>
      <c r="D108" s="570" t="s">
        <v>324</v>
      </c>
      <c r="E108" s="571" t="s">
        <v>325</v>
      </c>
      <c r="F108" s="371" t="s">
        <v>326</v>
      </c>
      <c r="G108" s="572" t="s">
        <v>327</v>
      </c>
      <c r="H108" s="373" t="s">
        <v>328</v>
      </c>
      <c r="I108" s="573" t="s">
        <v>329</v>
      </c>
      <c r="J108" s="297" t="s">
        <v>1167</v>
      </c>
      <c r="K108" s="298" t="s">
        <v>1168</v>
      </c>
      <c r="L108" s="570" t="s">
        <v>324</v>
      </c>
      <c r="M108" s="571" t="s">
        <v>325</v>
      </c>
      <c r="N108" s="371" t="s">
        <v>326</v>
      </c>
      <c r="O108" s="572" t="s">
        <v>327</v>
      </c>
      <c r="P108" s="373" t="s">
        <v>328</v>
      </c>
      <c r="Q108" s="573" t="s">
        <v>329</v>
      </c>
      <c r="R108" s="297" t="s">
        <v>1167</v>
      </c>
      <c r="S108" s="298" t="s">
        <v>1168</v>
      </c>
      <c r="T108" s="570" t="s">
        <v>324</v>
      </c>
      <c r="U108" s="571" t="s">
        <v>325</v>
      </c>
      <c r="V108" s="371" t="s">
        <v>326</v>
      </c>
      <c r="W108" s="572" t="s">
        <v>327</v>
      </c>
      <c r="X108" s="373" t="s">
        <v>328</v>
      </c>
      <c r="Y108" s="573" t="s">
        <v>329</v>
      </c>
      <c r="Z108" s="297" t="s">
        <v>1167</v>
      </c>
      <c r="AA108" s="298" t="s">
        <v>1168</v>
      </c>
      <c r="AB108" s="570" t="s">
        <v>324</v>
      </c>
      <c r="AC108" s="571" t="s">
        <v>325</v>
      </c>
      <c r="AD108" s="371" t="s">
        <v>326</v>
      </c>
      <c r="AE108" s="572" t="s">
        <v>327</v>
      </c>
      <c r="AF108" s="373" t="s">
        <v>328</v>
      </c>
      <c r="AG108" s="573" t="s">
        <v>329</v>
      </c>
      <c r="AH108" s="297" t="s">
        <v>1167</v>
      </c>
      <c r="AI108" s="298" t="s">
        <v>1168</v>
      </c>
      <c r="AJ108" s="570" t="s">
        <v>324</v>
      </c>
      <c r="AK108" s="571" t="s">
        <v>325</v>
      </c>
      <c r="AL108" s="371" t="s">
        <v>326</v>
      </c>
      <c r="AM108" s="572" t="s">
        <v>327</v>
      </c>
      <c r="AN108" s="373" t="s">
        <v>328</v>
      </c>
      <c r="AO108" s="573" t="s">
        <v>329</v>
      </c>
      <c r="AP108" s="297" t="s">
        <v>1167</v>
      </c>
      <c r="AQ108" s="298" t="s">
        <v>1168</v>
      </c>
      <c r="AR108" s="570" t="s">
        <v>324</v>
      </c>
      <c r="AS108" s="571" t="s">
        <v>325</v>
      </c>
      <c r="AT108" s="371" t="s">
        <v>326</v>
      </c>
      <c r="AU108" s="572" t="s">
        <v>327</v>
      </c>
      <c r="AV108" s="373" t="s">
        <v>328</v>
      </c>
      <c r="AW108" s="573" t="s">
        <v>329</v>
      </c>
      <c r="AX108" s="297" t="s">
        <v>1167</v>
      </c>
      <c r="AY108" s="298" t="s">
        <v>1168</v>
      </c>
      <c r="AZ108" s="570" t="s">
        <v>324</v>
      </c>
      <c r="BA108" s="571" t="s">
        <v>325</v>
      </c>
      <c r="BB108" s="371" t="s">
        <v>326</v>
      </c>
      <c r="BC108" s="572" t="s">
        <v>327</v>
      </c>
      <c r="BD108" s="373" t="s">
        <v>328</v>
      </c>
      <c r="BE108" s="573" t="s">
        <v>329</v>
      </c>
      <c r="BF108" s="297" t="s">
        <v>1167</v>
      </c>
      <c r="BG108" s="298" t="s">
        <v>1168</v>
      </c>
      <c r="BH108" s="570" t="s">
        <v>324</v>
      </c>
      <c r="BI108" s="571" t="s">
        <v>325</v>
      </c>
      <c r="BJ108" s="371" t="s">
        <v>326</v>
      </c>
      <c r="BK108" s="572" t="s">
        <v>327</v>
      </c>
      <c r="BL108" s="373" t="s">
        <v>328</v>
      </c>
      <c r="BM108" s="573" t="s">
        <v>329</v>
      </c>
      <c r="BN108" s="297" t="s">
        <v>1167</v>
      </c>
      <c r="BO108" s="298" t="s">
        <v>1168</v>
      </c>
      <c r="BP108" s="570" t="s">
        <v>324</v>
      </c>
      <c r="BQ108" s="571" t="s">
        <v>325</v>
      </c>
      <c r="BR108" s="371" t="s">
        <v>326</v>
      </c>
      <c r="BS108" s="572" t="s">
        <v>327</v>
      </c>
      <c r="BT108" s="373" t="s">
        <v>328</v>
      </c>
      <c r="BU108" s="573" t="s">
        <v>329</v>
      </c>
      <c r="BV108" s="297" t="s">
        <v>1167</v>
      </c>
      <c r="BW108" s="298" t="s">
        <v>1168</v>
      </c>
      <c r="BX108" s="570" t="s">
        <v>324</v>
      </c>
      <c r="BY108" s="571" t="s">
        <v>325</v>
      </c>
      <c r="BZ108" s="371" t="s">
        <v>326</v>
      </c>
      <c r="CA108" s="572" t="s">
        <v>327</v>
      </c>
      <c r="CB108" s="373" t="s">
        <v>328</v>
      </c>
      <c r="CC108" s="573" t="s">
        <v>329</v>
      </c>
      <c r="CD108" s="297" t="s">
        <v>1167</v>
      </c>
      <c r="CE108" s="298" t="s">
        <v>1168</v>
      </c>
      <c r="CF108" s="570" t="s">
        <v>324</v>
      </c>
      <c r="CG108" s="571" t="s">
        <v>325</v>
      </c>
      <c r="CH108" s="371" t="s">
        <v>326</v>
      </c>
      <c r="CI108" s="572" t="s">
        <v>327</v>
      </c>
      <c r="CJ108" s="373" t="s">
        <v>328</v>
      </c>
      <c r="CK108" s="573" t="s">
        <v>329</v>
      </c>
      <c r="CL108" s="297" t="s">
        <v>1167</v>
      </c>
      <c r="CM108" s="298" t="s">
        <v>1168</v>
      </c>
      <c r="CN108" s="570" t="s">
        <v>324</v>
      </c>
      <c r="CO108" s="571" t="s">
        <v>325</v>
      </c>
      <c r="CP108" s="371" t="s">
        <v>326</v>
      </c>
      <c r="CQ108" s="572" t="s">
        <v>327</v>
      </c>
      <c r="CR108" s="373" t="s">
        <v>328</v>
      </c>
      <c r="CS108" s="573" t="s">
        <v>329</v>
      </c>
      <c r="CT108" s="297" t="s">
        <v>1167</v>
      </c>
      <c r="CU108" s="298" t="s">
        <v>1168</v>
      </c>
      <c r="CV108" s="570" t="s">
        <v>324</v>
      </c>
      <c r="CW108" s="571" t="s">
        <v>325</v>
      </c>
      <c r="CX108" s="371" t="s">
        <v>326</v>
      </c>
      <c r="CY108" s="572" t="s">
        <v>327</v>
      </c>
      <c r="CZ108" s="373" t="s">
        <v>328</v>
      </c>
      <c r="DA108" s="573" t="s">
        <v>329</v>
      </c>
      <c r="DB108" s="297" t="s">
        <v>1167</v>
      </c>
      <c r="DC108" s="298" t="s">
        <v>1168</v>
      </c>
      <c r="DD108" s="570" t="s">
        <v>324</v>
      </c>
      <c r="DE108" s="571" t="s">
        <v>325</v>
      </c>
      <c r="DF108" s="371" t="s">
        <v>326</v>
      </c>
      <c r="DG108" s="572" t="s">
        <v>327</v>
      </c>
      <c r="DH108" s="373" t="s">
        <v>328</v>
      </c>
      <c r="DI108" s="573" t="s">
        <v>329</v>
      </c>
      <c r="DJ108" s="297" t="s">
        <v>1167</v>
      </c>
      <c r="DK108" s="298" t="s">
        <v>1168</v>
      </c>
      <c r="DL108" s="570" t="s">
        <v>324</v>
      </c>
      <c r="DM108" s="571" t="s">
        <v>325</v>
      </c>
      <c r="DN108" s="371" t="s">
        <v>326</v>
      </c>
      <c r="DO108" s="572" t="s">
        <v>327</v>
      </c>
      <c r="DP108" s="373" t="s">
        <v>328</v>
      </c>
      <c r="DQ108" s="573" t="s">
        <v>329</v>
      </c>
      <c r="DR108" s="297" t="s">
        <v>1167</v>
      </c>
      <c r="DS108" s="298" t="s">
        <v>1168</v>
      </c>
      <c r="DT108" s="570" t="s">
        <v>324</v>
      </c>
      <c r="DU108" s="571" t="s">
        <v>325</v>
      </c>
      <c r="DV108" s="371" t="s">
        <v>326</v>
      </c>
      <c r="DW108" s="572" t="s">
        <v>327</v>
      </c>
      <c r="DX108" s="373" t="s">
        <v>328</v>
      </c>
      <c r="DY108" s="573" t="s">
        <v>329</v>
      </c>
      <c r="DZ108" s="297" t="s">
        <v>1167</v>
      </c>
      <c r="EA108" s="298" t="s">
        <v>1168</v>
      </c>
      <c r="EB108" s="574" t="s">
        <v>324</v>
      </c>
      <c r="EC108" s="191" t="s">
        <v>325</v>
      </c>
      <c r="ED108" s="376" t="s">
        <v>326</v>
      </c>
      <c r="EE108" s="378" t="s">
        <v>327</v>
      </c>
      <c r="EF108" s="191" t="s">
        <v>328</v>
      </c>
      <c r="EG108" s="575" t="s">
        <v>329</v>
      </c>
      <c r="EH108" s="297" t="s">
        <v>1167</v>
      </c>
      <c r="EI108" s="298" t="s">
        <v>1168</v>
      </c>
      <c r="EJ108" s="570" t="s">
        <v>324</v>
      </c>
      <c r="EK108" s="571" t="s">
        <v>325</v>
      </c>
      <c r="EL108" s="371" t="s">
        <v>326</v>
      </c>
      <c r="EM108" s="572" t="s">
        <v>327</v>
      </c>
      <c r="EN108" s="373" t="s">
        <v>328</v>
      </c>
      <c r="EO108" s="573" t="s">
        <v>329</v>
      </c>
      <c r="EP108" s="297" t="s">
        <v>1167</v>
      </c>
      <c r="EQ108" s="298" t="s">
        <v>1168</v>
      </c>
    </row>
    <row r="109" spans="1:147" ht="37.5" customHeight="1" thickBot="1">
      <c r="A109" s="369"/>
      <c r="B109" s="379">
        <v>1</v>
      </c>
      <c r="C109" s="305" t="s">
        <v>636</v>
      </c>
      <c r="D109" s="439"/>
      <c r="E109" s="307">
        <v>1</v>
      </c>
      <c r="F109" s="307" t="s">
        <v>331</v>
      </c>
      <c r="G109" s="617"/>
      <c r="H109" s="613"/>
      <c r="I109" s="578">
        <f t="shared" ref="I109:I115" si="238">+(G109+(G109*H109))*E109</f>
        <v>0</v>
      </c>
      <c r="J109" s="311" t="s">
        <v>1169</v>
      </c>
      <c r="K109" s="312"/>
      <c r="L109" s="439"/>
      <c r="M109" s="307">
        <v>1</v>
      </c>
      <c r="N109" s="307" t="s">
        <v>331</v>
      </c>
      <c r="O109" s="617"/>
      <c r="P109" s="613"/>
      <c r="Q109" s="578">
        <f t="shared" ref="Q109:Q115" si="239">+(O109+(O109*P109))*M109</f>
        <v>0</v>
      </c>
      <c r="R109" s="311" t="s">
        <v>1169</v>
      </c>
      <c r="S109" s="312"/>
      <c r="T109" s="439"/>
      <c r="U109" s="307">
        <v>1</v>
      </c>
      <c r="V109" s="307" t="s">
        <v>331</v>
      </c>
      <c r="W109" s="617"/>
      <c r="X109" s="613"/>
      <c r="Y109" s="578">
        <f t="shared" ref="Y109:Y115" si="240">+(W109+(W109*X109))*U109</f>
        <v>0</v>
      </c>
      <c r="Z109" s="311" t="s">
        <v>1169</v>
      </c>
      <c r="AA109" s="312"/>
      <c r="AB109" s="439"/>
      <c r="AC109" s="307">
        <v>1</v>
      </c>
      <c r="AD109" s="307" t="s">
        <v>331</v>
      </c>
      <c r="AE109" s="617"/>
      <c r="AF109" s="613"/>
      <c r="AG109" s="578">
        <f t="shared" ref="AG109:AG115" si="241">+(AE109+(AE109*AF109))*AC109</f>
        <v>0</v>
      </c>
      <c r="AH109" s="311" t="s">
        <v>1169</v>
      </c>
      <c r="AI109" s="312"/>
      <c r="AJ109" s="439"/>
      <c r="AK109" s="307">
        <v>1</v>
      </c>
      <c r="AL109" s="307" t="s">
        <v>331</v>
      </c>
      <c r="AM109" s="617"/>
      <c r="AN109" s="613"/>
      <c r="AO109" s="578">
        <f t="shared" ref="AO109:AO115" si="242">+(AM109+(AM109*AN109))*AK109</f>
        <v>0</v>
      </c>
      <c r="AP109" s="311" t="s">
        <v>1169</v>
      </c>
      <c r="AQ109" s="312"/>
      <c r="AR109" s="439"/>
      <c r="AS109" s="307">
        <v>1</v>
      </c>
      <c r="AT109" s="307" t="s">
        <v>331</v>
      </c>
      <c r="AU109" s="617"/>
      <c r="AV109" s="613"/>
      <c r="AW109" s="578">
        <f t="shared" ref="AW109:AW115" si="243">+(AU109+(AU109*AV109))*AS109</f>
        <v>0</v>
      </c>
      <c r="AX109" s="311" t="s">
        <v>1169</v>
      </c>
      <c r="AY109" s="312"/>
      <c r="AZ109" s="439"/>
      <c r="BA109" s="307">
        <v>1</v>
      </c>
      <c r="BB109" s="307" t="s">
        <v>331</v>
      </c>
      <c r="BC109" s="617"/>
      <c r="BD109" s="613"/>
      <c r="BE109" s="578">
        <f t="shared" ref="BE109:BE115" si="244">+(BC109+(BC109*BD109))*BA109</f>
        <v>0</v>
      </c>
      <c r="BF109" s="311" t="s">
        <v>1169</v>
      </c>
      <c r="BG109" s="312"/>
      <c r="BH109" s="439" t="s">
        <v>1332</v>
      </c>
      <c r="BI109" s="307">
        <v>1</v>
      </c>
      <c r="BJ109" s="307" t="s">
        <v>331</v>
      </c>
      <c r="BK109" s="617">
        <v>0</v>
      </c>
      <c r="BL109" s="613"/>
      <c r="BM109" s="578">
        <f t="shared" ref="BM109:BM115" si="245">+(BK109+(BK109*BL109))*BI109</f>
        <v>0</v>
      </c>
      <c r="BN109" s="311" t="s">
        <v>1170</v>
      </c>
      <c r="BO109" s="312"/>
      <c r="BP109" s="439"/>
      <c r="BQ109" s="307">
        <v>1</v>
      </c>
      <c r="BR109" s="307" t="s">
        <v>331</v>
      </c>
      <c r="BS109" s="617"/>
      <c r="BT109" s="613"/>
      <c r="BU109" s="578">
        <f t="shared" ref="BU109:BU115" si="246">+(BS109+(BS109*BT109))*BQ109</f>
        <v>0</v>
      </c>
      <c r="BV109" s="311" t="s">
        <v>1169</v>
      </c>
      <c r="BW109" s="312"/>
      <c r="BX109" s="439" t="s">
        <v>1316</v>
      </c>
      <c r="BY109" s="307">
        <v>1</v>
      </c>
      <c r="BZ109" s="307" t="s">
        <v>331</v>
      </c>
      <c r="CA109" s="617">
        <v>55600</v>
      </c>
      <c r="CB109" s="613">
        <v>0</v>
      </c>
      <c r="CC109" s="578">
        <f t="shared" ref="CC109:CC115" si="247">+(CA109+(CA109*CB109))*BY109</f>
        <v>55600</v>
      </c>
      <c r="CD109" s="311" t="s">
        <v>1170</v>
      </c>
      <c r="CE109" s="312"/>
      <c r="CF109" s="439" t="s">
        <v>1333</v>
      </c>
      <c r="CG109" s="307">
        <v>1</v>
      </c>
      <c r="CH109" s="307" t="s">
        <v>331</v>
      </c>
      <c r="CI109" s="617">
        <v>16500</v>
      </c>
      <c r="CJ109" s="613">
        <v>0.19</v>
      </c>
      <c r="CK109" s="578">
        <f t="shared" ref="CK109:CK115" si="248">+(CI109+(CI109*CJ109))*CG109</f>
        <v>19635</v>
      </c>
      <c r="CL109" s="311" t="s">
        <v>1196</v>
      </c>
      <c r="CM109" s="312" t="s">
        <v>1334</v>
      </c>
      <c r="CN109" s="439"/>
      <c r="CO109" s="307">
        <v>1</v>
      </c>
      <c r="CP109" s="307" t="s">
        <v>331</v>
      </c>
      <c r="CQ109" s="617"/>
      <c r="CR109" s="613"/>
      <c r="CS109" s="578">
        <f t="shared" ref="CS109:CS115" si="249">+(CQ109+(CQ109*CR109))*CO109</f>
        <v>0</v>
      </c>
      <c r="CT109" s="311" t="s">
        <v>1169</v>
      </c>
      <c r="CU109" s="312"/>
      <c r="CV109" s="439"/>
      <c r="CW109" s="307">
        <v>1</v>
      </c>
      <c r="CX109" s="307" t="s">
        <v>331</v>
      </c>
      <c r="CY109" s="617"/>
      <c r="CZ109" s="613"/>
      <c r="DA109" s="578">
        <f t="shared" ref="DA109:DA115" si="250">+(CY109+(CY109*CZ109))*CW109</f>
        <v>0</v>
      </c>
      <c r="DB109" s="311" t="s">
        <v>1169</v>
      </c>
      <c r="DC109" s="312"/>
      <c r="DD109" s="439"/>
      <c r="DE109" s="307">
        <v>1</v>
      </c>
      <c r="DF109" s="307" t="s">
        <v>331</v>
      </c>
      <c r="DG109" s="617"/>
      <c r="DH109" s="613"/>
      <c r="DI109" s="578">
        <f t="shared" ref="DI109:DI115" si="251">+(DG109+(DG109*DH109))*DE109</f>
        <v>0</v>
      </c>
      <c r="DJ109" s="311" t="s">
        <v>1169</v>
      </c>
      <c r="DK109" s="312"/>
      <c r="DL109" s="439"/>
      <c r="DM109" s="307">
        <v>1</v>
      </c>
      <c r="DN109" s="307" t="s">
        <v>331</v>
      </c>
      <c r="DO109" s="617"/>
      <c r="DP109" s="613"/>
      <c r="DQ109" s="578">
        <f t="shared" ref="DQ109:DQ115" si="252">+(DO109+(DO109*DP109))*DM109</f>
        <v>0</v>
      </c>
      <c r="DR109" s="311" t="s">
        <v>1169</v>
      </c>
      <c r="DS109" s="312"/>
      <c r="DT109" s="439"/>
      <c r="DU109" s="307">
        <v>1</v>
      </c>
      <c r="DV109" s="307" t="s">
        <v>331</v>
      </c>
      <c r="DW109" s="617"/>
      <c r="DX109" s="613"/>
      <c r="DY109" s="578">
        <f t="shared" ref="DY109:DY115" si="253">+(DW109+(DW109*DX109))*DU109</f>
        <v>0</v>
      </c>
      <c r="DZ109" s="311" t="s">
        <v>1169</v>
      </c>
      <c r="EA109" s="312"/>
      <c r="EB109" s="314"/>
      <c r="EC109" s="315">
        <v>1</v>
      </c>
      <c r="ED109" s="315" t="s">
        <v>331</v>
      </c>
      <c r="EE109" s="606"/>
      <c r="EF109" s="615"/>
      <c r="EG109" s="583" t="s">
        <v>1199</v>
      </c>
      <c r="EH109" s="311" t="s">
        <v>1169</v>
      </c>
      <c r="EI109" s="312"/>
      <c r="EJ109" s="439"/>
      <c r="EK109" s="307">
        <v>1</v>
      </c>
      <c r="EL109" s="307" t="s">
        <v>331</v>
      </c>
      <c r="EM109" s="617"/>
      <c r="EN109" s="613"/>
      <c r="EO109" s="578">
        <f t="shared" ref="EO109:EO115" si="254">+(EM109+(EM109*EN109))*EK109</f>
        <v>0</v>
      </c>
      <c r="EP109" s="311" t="s">
        <v>1169</v>
      </c>
      <c r="EQ109" s="312"/>
    </row>
    <row r="110" spans="1:147" ht="37.5" customHeight="1">
      <c r="A110" s="369"/>
      <c r="B110" s="379">
        <v>2</v>
      </c>
      <c r="C110" s="305" t="s">
        <v>637</v>
      </c>
      <c r="D110" s="439"/>
      <c r="E110" s="307">
        <v>1</v>
      </c>
      <c r="F110" s="307" t="s">
        <v>331</v>
      </c>
      <c r="G110" s="617"/>
      <c r="H110" s="613"/>
      <c r="I110" s="578">
        <f t="shared" si="238"/>
        <v>0</v>
      </c>
      <c r="J110" s="19"/>
      <c r="K110" s="277"/>
      <c r="L110" s="439"/>
      <c r="M110" s="307">
        <v>1</v>
      </c>
      <c r="N110" s="307" t="s">
        <v>331</v>
      </c>
      <c r="O110" s="617"/>
      <c r="P110" s="613"/>
      <c r="Q110" s="578">
        <f t="shared" si="239"/>
        <v>0</v>
      </c>
      <c r="R110" s="19"/>
      <c r="S110" s="277"/>
      <c r="T110" s="439"/>
      <c r="U110" s="307">
        <v>1</v>
      </c>
      <c r="V110" s="307" t="s">
        <v>331</v>
      </c>
      <c r="W110" s="617"/>
      <c r="X110" s="613"/>
      <c r="Y110" s="578">
        <f t="shared" si="240"/>
        <v>0</v>
      </c>
      <c r="Z110" s="19"/>
      <c r="AA110" s="277"/>
      <c r="AB110" s="439"/>
      <c r="AC110" s="307">
        <v>1</v>
      </c>
      <c r="AD110" s="307" t="s">
        <v>331</v>
      </c>
      <c r="AE110" s="617"/>
      <c r="AF110" s="613"/>
      <c r="AG110" s="578">
        <f t="shared" si="241"/>
        <v>0</v>
      </c>
      <c r="AH110" s="19"/>
      <c r="AI110" s="277"/>
      <c r="AJ110" s="439"/>
      <c r="AK110" s="307">
        <v>1</v>
      </c>
      <c r="AL110" s="307" t="s">
        <v>331</v>
      </c>
      <c r="AM110" s="617"/>
      <c r="AN110" s="613"/>
      <c r="AO110" s="578">
        <f t="shared" si="242"/>
        <v>0</v>
      </c>
      <c r="AP110" s="19"/>
      <c r="AQ110" s="277"/>
      <c r="AR110" s="439"/>
      <c r="AS110" s="307">
        <v>1</v>
      </c>
      <c r="AT110" s="307" t="s">
        <v>331</v>
      </c>
      <c r="AU110" s="617"/>
      <c r="AV110" s="613"/>
      <c r="AW110" s="578">
        <f t="shared" si="243"/>
        <v>0</v>
      </c>
      <c r="AX110" s="19"/>
      <c r="AY110" s="277"/>
      <c r="AZ110" s="439"/>
      <c r="BA110" s="307">
        <v>1</v>
      </c>
      <c r="BB110" s="307" t="s">
        <v>331</v>
      </c>
      <c r="BC110" s="617"/>
      <c r="BD110" s="613"/>
      <c r="BE110" s="578">
        <f t="shared" si="244"/>
        <v>0</v>
      </c>
      <c r="BF110" s="19"/>
      <c r="BG110" s="277"/>
      <c r="BH110" s="439" t="s">
        <v>1330</v>
      </c>
      <c r="BI110" s="307">
        <v>1</v>
      </c>
      <c r="BJ110" s="307" t="s">
        <v>331</v>
      </c>
      <c r="BK110" s="617">
        <v>12000</v>
      </c>
      <c r="BL110" s="613"/>
      <c r="BM110" s="578">
        <f t="shared" si="245"/>
        <v>12000</v>
      </c>
      <c r="BN110" s="19"/>
      <c r="BO110" s="277"/>
      <c r="BP110" s="439"/>
      <c r="BQ110" s="307">
        <v>1</v>
      </c>
      <c r="BR110" s="307" t="s">
        <v>331</v>
      </c>
      <c r="BS110" s="617"/>
      <c r="BT110" s="613"/>
      <c r="BU110" s="578">
        <f t="shared" si="246"/>
        <v>0</v>
      </c>
      <c r="BV110" s="19"/>
      <c r="BW110" s="277"/>
      <c r="BX110" s="439" t="s">
        <v>1316</v>
      </c>
      <c r="BY110" s="307">
        <v>1</v>
      </c>
      <c r="BZ110" s="307" t="s">
        <v>331</v>
      </c>
      <c r="CA110" s="617">
        <v>55600</v>
      </c>
      <c r="CB110" s="613">
        <v>0</v>
      </c>
      <c r="CC110" s="578">
        <f t="shared" si="247"/>
        <v>55600</v>
      </c>
      <c r="CD110" s="19"/>
      <c r="CE110" s="277"/>
      <c r="CF110" s="439" t="s">
        <v>1333</v>
      </c>
      <c r="CG110" s="307">
        <v>1</v>
      </c>
      <c r="CH110" s="307" t="s">
        <v>331</v>
      </c>
      <c r="CI110" s="617">
        <v>16500</v>
      </c>
      <c r="CJ110" s="613">
        <v>0.19</v>
      </c>
      <c r="CK110" s="578">
        <f t="shared" si="248"/>
        <v>19635</v>
      </c>
      <c r="CL110" s="19"/>
      <c r="CM110" s="277"/>
      <c r="CN110" s="439"/>
      <c r="CO110" s="307">
        <v>1</v>
      </c>
      <c r="CP110" s="307" t="s">
        <v>331</v>
      </c>
      <c r="CQ110" s="617"/>
      <c r="CR110" s="613"/>
      <c r="CS110" s="578">
        <f t="shared" si="249"/>
        <v>0</v>
      </c>
      <c r="CT110" s="19"/>
      <c r="CU110" s="277"/>
      <c r="CV110" s="439"/>
      <c r="CW110" s="307">
        <v>1</v>
      </c>
      <c r="CX110" s="307" t="s">
        <v>331</v>
      </c>
      <c r="CY110" s="617"/>
      <c r="CZ110" s="613"/>
      <c r="DA110" s="578">
        <f t="shared" si="250"/>
        <v>0</v>
      </c>
      <c r="DB110" s="19"/>
      <c r="DC110" s="277"/>
      <c r="DD110" s="439"/>
      <c r="DE110" s="307">
        <v>1</v>
      </c>
      <c r="DF110" s="307" t="s">
        <v>331</v>
      </c>
      <c r="DG110" s="617"/>
      <c r="DH110" s="613"/>
      <c r="DI110" s="578">
        <f t="shared" si="251"/>
        <v>0</v>
      </c>
      <c r="DJ110" s="19"/>
      <c r="DK110" s="277"/>
      <c r="DL110" s="439"/>
      <c r="DM110" s="307">
        <v>1</v>
      </c>
      <c r="DN110" s="307" t="s">
        <v>331</v>
      </c>
      <c r="DO110" s="617"/>
      <c r="DP110" s="613"/>
      <c r="DQ110" s="578">
        <f t="shared" si="252"/>
        <v>0</v>
      </c>
      <c r="DR110" s="19"/>
      <c r="DS110" s="277"/>
      <c r="DT110" s="439"/>
      <c r="DU110" s="307">
        <v>1</v>
      </c>
      <c r="DV110" s="307" t="s">
        <v>331</v>
      </c>
      <c r="DW110" s="617"/>
      <c r="DX110" s="613"/>
      <c r="DY110" s="578">
        <f t="shared" si="253"/>
        <v>0</v>
      </c>
      <c r="DZ110" s="19"/>
      <c r="EA110" s="277"/>
      <c r="EB110" s="314"/>
      <c r="EC110" s="315">
        <v>1</v>
      </c>
      <c r="ED110" s="315" t="s">
        <v>331</v>
      </c>
      <c r="EE110" s="606"/>
      <c r="EF110" s="615"/>
      <c r="EG110" s="583" t="s">
        <v>1199</v>
      </c>
      <c r="EH110" s="19"/>
      <c r="EI110" s="277"/>
      <c r="EJ110" s="439"/>
      <c r="EK110" s="307">
        <v>1</v>
      </c>
      <c r="EL110" s="307" t="s">
        <v>331</v>
      </c>
      <c r="EM110" s="617"/>
      <c r="EN110" s="613"/>
      <c r="EO110" s="578">
        <f t="shared" si="254"/>
        <v>0</v>
      </c>
      <c r="EP110" s="19"/>
      <c r="EQ110" s="277"/>
    </row>
    <row r="111" spans="1:147" ht="37.5" customHeight="1">
      <c r="A111" s="369"/>
      <c r="B111" s="379">
        <v>3</v>
      </c>
      <c r="C111" s="305" t="s">
        <v>638</v>
      </c>
      <c r="D111" s="439"/>
      <c r="E111" s="307">
        <v>1</v>
      </c>
      <c r="F111" s="307" t="s">
        <v>331</v>
      </c>
      <c r="G111" s="617"/>
      <c r="H111" s="613"/>
      <c r="I111" s="578">
        <f t="shared" si="238"/>
        <v>0</v>
      </c>
      <c r="J111" s="19"/>
      <c r="K111" s="277"/>
      <c r="L111" s="439"/>
      <c r="M111" s="307">
        <v>1</v>
      </c>
      <c r="N111" s="307" t="s">
        <v>331</v>
      </c>
      <c r="O111" s="617"/>
      <c r="P111" s="613"/>
      <c r="Q111" s="578">
        <f t="shared" si="239"/>
        <v>0</v>
      </c>
      <c r="R111" s="19"/>
      <c r="S111" s="277"/>
      <c r="T111" s="439"/>
      <c r="U111" s="307">
        <v>1</v>
      </c>
      <c r="V111" s="307" t="s">
        <v>331</v>
      </c>
      <c r="W111" s="617"/>
      <c r="X111" s="613"/>
      <c r="Y111" s="578">
        <f t="shared" si="240"/>
        <v>0</v>
      </c>
      <c r="Z111" s="19"/>
      <c r="AA111" s="277"/>
      <c r="AB111" s="439"/>
      <c r="AC111" s="307">
        <v>1</v>
      </c>
      <c r="AD111" s="307" t="s">
        <v>331</v>
      </c>
      <c r="AE111" s="617"/>
      <c r="AF111" s="613"/>
      <c r="AG111" s="578">
        <f t="shared" si="241"/>
        <v>0</v>
      </c>
      <c r="AH111" s="19"/>
      <c r="AI111" s="277"/>
      <c r="AJ111" s="439"/>
      <c r="AK111" s="307">
        <v>1</v>
      </c>
      <c r="AL111" s="307" t="s">
        <v>331</v>
      </c>
      <c r="AM111" s="617"/>
      <c r="AN111" s="613"/>
      <c r="AO111" s="578">
        <f t="shared" si="242"/>
        <v>0</v>
      </c>
      <c r="AP111" s="19"/>
      <c r="AQ111" s="277"/>
      <c r="AR111" s="439"/>
      <c r="AS111" s="307">
        <v>1</v>
      </c>
      <c r="AT111" s="307" t="s">
        <v>331</v>
      </c>
      <c r="AU111" s="617"/>
      <c r="AV111" s="613"/>
      <c r="AW111" s="578">
        <f t="shared" si="243"/>
        <v>0</v>
      </c>
      <c r="AX111" s="19"/>
      <c r="AY111" s="277"/>
      <c r="AZ111" s="439"/>
      <c r="BA111" s="307">
        <v>1</v>
      </c>
      <c r="BB111" s="307" t="s">
        <v>331</v>
      </c>
      <c r="BC111" s="617"/>
      <c r="BD111" s="613"/>
      <c r="BE111" s="578">
        <f t="shared" si="244"/>
        <v>0</v>
      </c>
      <c r="BF111" s="19"/>
      <c r="BG111" s="277"/>
      <c r="BH111" s="439" t="s">
        <v>1330</v>
      </c>
      <c r="BI111" s="307">
        <v>1</v>
      </c>
      <c r="BJ111" s="307" t="s">
        <v>331</v>
      </c>
      <c r="BK111" s="617">
        <v>12000</v>
      </c>
      <c r="BL111" s="613"/>
      <c r="BM111" s="578">
        <f t="shared" si="245"/>
        <v>12000</v>
      </c>
      <c r="BN111" s="19"/>
      <c r="BO111" s="277"/>
      <c r="BP111" s="439"/>
      <c r="BQ111" s="307">
        <v>1</v>
      </c>
      <c r="BR111" s="307" t="s">
        <v>331</v>
      </c>
      <c r="BS111" s="617"/>
      <c r="BT111" s="613"/>
      <c r="BU111" s="578">
        <f t="shared" si="246"/>
        <v>0</v>
      </c>
      <c r="BV111" s="19"/>
      <c r="BW111" s="277"/>
      <c r="BX111" s="439" t="s">
        <v>1316</v>
      </c>
      <c r="BY111" s="307">
        <v>1</v>
      </c>
      <c r="BZ111" s="307" t="s">
        <v>331</v>
      </c>
      <c r="CA111" s="617">
        <v>55600</v>
      </c>
      <c r="CB111" s="613">
        <v>0</v>
      </c>
      <c r="CC111" s="578">
        <f t="shared" si="247"/>
        <v>55600</v>
      </c>
      <c r="CD111" s="19"/>
      <c r="CE111" s="277"/>
      <c r="CF111" s="439" t="s">
        <v>1333</v>
      </c>
      <c r="CG111" s="307">
        <v>1</v>
      </c>
      <c r="CH111" s="307" t="s">
        <v>331</v>
      </c>
      <c r="CI111" s="617">
        <v>19800</v>
      </c>
      <c r="CJ111" s="613">
        <v>0.19</v>
      </c>
      <c r="CK111" s="578">
        <f t="shared" si="248"/>
        <v>23562</v>
      </c>
      <c r="CL111" s="19"/>
      <c r="CM111" s="277"/>
      <c r="CN111" s="439"/>
      <c r="CO111" s="307">
        <v>1</v>
      </c>
      <c r="CP111" s="307" t="s">
        <v>331</v>
      </c>
      <c r="CQ111" s="617"/>
      <c r="CR111" s="613"/>
      <c r="CS111" s="578">
        <f t="shared" si="249"/>
        <v>0</v>
      </c>
      <c r="CT111" s="19"/>
      <c r="CU111" s="277"/>
      <c r="CV111" s="439"/>
      <c r="CW111" s="307">
        <v>1</v>
      </c>
      <c r="CX111" s="307" t="s">
        <v>331</v>
      </c>
      <c r="CY111" s="617"/>
      <c r="CZ111" s="613"/>
      <c r="DA111" s="578">
        <f t="shared" si="250"/>
        <v>0</v>
      </c>
      <c r="DB111" s="19"/>
      <c r="DC111" s="277"/>
      <c r="DD111" s="439"/>
      <c r="DE111" s="307">
        <v>1</v>
      </c>
      <c r="DF111" s="307" t="s">
        <v>331</v>
      </c>
      <c r="DG111" s="617"/>
      <c r="DH111" s="613"/>
      <c r="DI111" s="578">
        <f t="shared" si="251"/>
        <v>0</v>
      </c>
      <c r="DJ111" s="19"/>
      <c r="DK111" s="277"/>
      <c r="DL111" s="439"/>
      <c r="DM111" s="307">
        <v>1</v>
      </c>
      <c r="DN111" s="307" t="s">
        <v>331</v>
      </c>
      <c r="DO111" s="617"/>
      <c r="DP111" s="613"/>
      <c r="DQ111" s="578">
        <f t="shared" si="252"/>
        <v>0</v>
      </c>
      <c r="DR111" s="19"/>
      <c r="DS111" s="277"/>
      <c r="DT111" s="439"/>
      <c r="DU111" s="307">
        <v>1</v>
      </c>
      <c r="DV111" s="307" t="s">
        <v>331</v>
      </c>
      <c r="DW111" s="617"/>
      <c r="DX111" s="613"/>
      <c r="DY111" s="578">
        <f t="shared" si="253"/>
        <v>0</v>
      </c>
      <c r="DZ111" s="19"/>
      <c r="EA111" s="277"/>
      <c r="EB111" s="421"/>
      <c r="EC111" s="315">
        <v>1</v>
      </c>
      <c r="ED111" s="315" t="s">
        <v>331</v>
      </c>
      <c r="EE111" s="606"/>
      <c r="EF111" s="615"/>
      <c r="EG111" s="583" t="s">
        <v>1199</v>
      </c>
      <c r="EH111" s="19"/>
      <c r="EI111" s="277"/>
      <c r="EJ111" s="439"/>
      <c r="EK111" s="307">
        <v>1</v>
      </c>
      <c r="EL111" s="307" t="s">
        <v>331</v>
      </c>
      <c r="EM111" s="617"/>
      <c r="EN111" s="613"/>
      <c r="EO111" s="578">
        <f t="shared" si="254"/>
        <v>0</v>
      </c>
      <c r="EP111" s="19"/>
      <c r="EQ111" s="277"/>
    </row>
    <row r="112" spans="1:147" ht="37.5" customHeight="1">
      <c r="A112" s="369"/>
      <c r="B112" s="379">
        <v>4</v>
      </c>
      <c r="C112" s="305" t="s">
        <v>639</v>
      </c>
      <c r="D112" s="439"/>
      <c r="E112" s="307">
        <v>1</v>
      </c>
      <c r="F112" s="307" t="s">
        <v>331</v>
      </c>
      <c r="G112" s="617"/>
      <c r="H112" s="613"/>
      <c r="I112" s="578">
        <f t="shared" si="238"/>
        <v>0</v>
      </c>
      <c r="J112" s="19"/>
      <c r="K112" s="277"/>
      <c r="L112" s="439"/>
      <c r="M112" s="307">
        <v>1</v>
      </c>
      <c r="N112" s="307" t="s">
        <v>331</v>
      </c>
      <c r="O112" s="617"/>
      <c r="P112" s="613"/>
      <c r="Q112" s="578">
        <f t="shared" si="239"/>
        <v>0</v>
      </c>
      <c r="R112" s="19"/>
      <c r="S112" s="277"/>
      <c r="T112" s="439"/>
      <c r="U112" s="307">
        <v>1</v>
      </c>
      <c r="V112" s="307" t="s">
        <v>331</v>
      </c>
      <c r="W112" s="617"/>
      <c r="X112" s="613"/>
      <c r="Y112" s="578">
        <f t="shared" si="240"/>
        <v>0</v>
      </c>
      <c r="Z112" s="19"/>
      <c r="AA112" s="277"/>
      <c r="AB112" s="439"/>
      <c r="AC112" s="307">
        <v>1</v>
      </c>
      <c r="AD112" s="307" t="s">
        <v>331</v>
      </c>
      <c r="AE112" s="617"/>
      <c r="AF112" s="613"/>
      <c r="AG112" s="578">
        <f t="shared" si="241"/>
        <v>0</v>
      </c>
      <c r="AH112" s="19"/>
      <c r="AI112" s="277"/>
      <c r="AJ112" s="439"/>
      <c r="AK112" s="307">
        <v>1</v>
      </c>
      <c r="AL112" s="307" t="s">
        <v>331</v>
      </c>
      <c r="AM112" s="617"/>
      <c r="AN112" s="613"/>
      <c r="AO112" s="578">
        <f t="shared" si="242"/>
        <v>0</v>
      </c>
      <c r="AP112" s="19"/>
      <c r="AQ112" s="277"/>
      <c r="AR112" s="439"/>
      <c r="AS112" s="307">
        <v>1</v>
      </c>
      <c r="AT112" s="307" t="s">
        <v>331</v>
      </c>
      <c r="AU112" s="617"/>
      <c r="AV112" s="613"/>
      <c r="AW112" s="578">
        <f t="shared" si="243"/>
        <v>0</v>
      </c>
      <c r="AX112" s="19"/>
      <c r="AY112" s="277"/>
      <c r="AZ112" s="439"/>
      <c r="BA112" s="307">
        <v>1</v>
      </c>
      <c r="BB112" s="307" t="s">
        <v>331</v>
      </c>
      <c r="BC112" s="617"/>
      <c r="BD112" s="613"/>
      <c r="BE112" s="578">
        <f t="shared" si="244"/>
        <v>0</v>
      </c>
      <c r="BF112" s="19"/>
      <c r="BG112" s="277"/>
      <c r="BH112" s="439" t="s">
        <v>1330</v>
      </c>
      <c r="BI112" s="307">
        <v>1</v>
      </c>
      <c r="BJ112" s="307" t="s">
        <v>331</v>
      </c>
      <c r="BK112" s="617">
        <v>14000</v>
      </c>
      <c r="BL112" s="613"/>
      <c r="BM112" s="578">
        <f t="shared" si="245"/>
        <v>14000</v>
      </c>
      <c r="BN112" s="19"/>
      <c r="BO112" s="277"/>
      <c r="BP112" s="439"/>
      <c r="BQ112" s="307">
        <v>1</v>
      </c>
      <c r="BR112" s="307" t="s">
        <v>331</v>
      </c>
      <c r="BS112" s="617"/>
      <c r="BT112" s="613"/>
      <c r="BU112" s="578">
        <f t="shared" si="246"/>
        <v>0</v>
      </c>
      <c r="BV112" s="19"/>
      <c r="BW112" s="277"/>
      <c r="BX112" s="439" t="s">
        <v>1316</v>
      </c>
      <c r="BY112" s="307">
        <v>1</v>
      </c>
      <c r="BZ112" s="307" t="s">
        <v>331</v>
      </c>
      <c r="CA112" s="617">
        <v>55600</v>
      </c>
      <c r="CB112" s="613">
        <v>0</v>
      </c>
      <c r="CC112" s="578">
        <f t="shared" si="247"/>
        <v>55600</v>
      </c>
      <c r="CD112" s="19"/>
      <c r="CE112" s="277"/>
      <c r="CF112" s="439"/>
      <c r="CG112" s="307">
        <v>1</v>
      </c>
      <c r="CH112" s="307" t="s">
        <v>331</v>
      </c>
      <c r="CI112" s="617"/>
      <c r="CJ112" s="613"/>
      <c r="CK112" s="578">
        <f t="shared" si="248"/>
        <v>0</v>
      </c>
      <c r="CL112" s="19"/>
      <c r="CM112" s="277"/>
      <c r="CN112" s="439"/>
      <c r="CO112" s="307">
        <v>1</v>
      </c>
      <c r="CP112" s="307" t="s">
        <v>331</v>
      </c>
      <c r="CQ112" s="617"/>
      <c r="CR112" s="613"/>
      <c r="CS112" s="578">
        <f t="shared" si="249"/>
        <v>0</v>
      </c>
      <c r="CT112" s="19"/>
      <c r="CU112" s="277"/>
      <c r="CV112" s="439"/>
      <c r="CW112" s="307">
        <v>1</v>
      </c>
      <c r="CX112" s="307" t="s">
        <v>331</v>
      </c>
      <c r="CY112" s="617"/>
      <c r="CZ112" s="613"/>
      <c r="DA112" s="578">
        <f t="shared" si="250"/>
        <v>0</v>
      </c>
      <c r="DB112" s="19"/>
      <c r="DC112" s="277"/>
      <c r="DD112" s="439"/>
      <c r="DE112" s="307">
        <v>1</v>
      </c>
      <c r="DF112" s="307" t="s">
        <v>331</v>
      </c>
      <c r="DG112" s="617"/>
      <c r="DH112" s="613"/>
      <c r="DI112" s="578">
        <f t="shared" si="251"/>
        <v>0</v>
      </c>
      <c r="DJ112" s="19"/>
      <c r="DK112" s="277"/>
      <c r="DL112" s="439"/>
      <c r="DM112" s="307">
        <v>1</v>
      </c>
      <c r="DN112" s="307" t="s">
        <v>331</v>
      </c>
      <c r="DO112" s="617"/>
      <c r="DP112" s="613"/>
      <c r="DQ112" s="578">
        <f t="shared" si="252"/>
        <v>0</v>
      </c>
      <c r="DR112" s="19"/>
      <c r="DS112" s="277"/>
      <c r="DT112" s="439"/>
      <c r="DU112" s="307">
        <v>1</v>
      </c>
      <c r="DV112" s="307" t="s">
        <v>331</v>
      </c>
      <c r="DW112" s="617"/>
      <c r="DX112" s="613"/>
      <c r="DY112" s="578">
        <f t="shared" si="253"/>
        <v>0</v>
      </c>
      <c r="DZ112" s="19"/>
      <c r="EA112" s="277"/>
      <c r="EB112" s="421"/>
      <c r="EC112" s="315">
        <v>1</v>
      </c>
      <c r="ED112" s="315" t="s">
        <v>331</v>
      </c>
      <c r="EE112" s="606"/>
      <c r="EF112" s="615"/>
      <c r="EG112" s="583" t="s">
        <v>1199</v>
      </c>
      <c r="EH112" s="19"/>
      <c r="EI112" s="277"/>
      <c r="EJ112" s="439"/>
      <c r="EK112" s="307">
        <v>1</v>
      </c>
      <c r="EL112" s="307" t="s">
        <v>331</v>
      </c>
      <c r="EM112" s="617"/>
      <c r="EN112" s="613"/>
      <c r="EO112" s="578">
        <f t="shared" si="254"/>
        <v>0</v>
      </c>
      <c r="EP112" s="19"/>
      <c r="EQ112" s="277"/>
    </row>
    <row r="113" spans="1:147" ht="37.5" customHeight="1">
      <c r="A113" s="369"/>
      <c r="B113" s="379">
        <v>5</v>
      </c>
      <c r="C113" s="305" t="s">
        <v>640</v>
      </c>
      <c r="D113" s="439"/>
      <c r="E113" s="307">
        <v>1</v>
      </c>
      <c r="F113" s="307" t="s">
        <v>331</v>
      </c>
      <c r="G113" s="617"/>
      <c r="H113" s="613"/>
      <c r="I113" s="578">
        <f t="shared" si="238"/>
        <v>0</v>
      </c>
      <c r="J113" s="19"/>
      <c r="K113" s="277"/>
      <c r="L113" s="439"/>
      <c r="M113" s="307">
        <v>1</v>
      </c>
      <c r="N113" s="307" t="s">
        <v>331</v>
      </c>
      <c r="O113" s="617"/>
      <c r="P113" s="613"/>
      <c r="Q113" s="578">
        <f t="shared" si="239"/>
        <v>0</v>
      </c>
      <c r="R113" s="19"/>
      <c r="S113" s="277"/>
      <c r="T113" s="439"/>
      <c r="U113" s="307">
        <v>1</v>
      </c>
      <c r="V113" s="307" t="s">
        <v>331</v>
      </c>
      <c r="W113" s="617"/>
      <c r="X113" s="613"/>
      <c r="Y113" s="578">
        <f t="shared" si="240"/>
        <v>0</v>
      </c>
      <c r="Z113" s="19"/>
      <c r="AA113" s="277"/>
      <c r="AB113" s="439"/>
      <c r="AC113" s="307">
        <v>1</v>
      </c>
      <c r="AD113" s="307" t="s">
        <v>331</v>
      </c>
      <c r="AE113" s="617"/>
      <c r="AF113" s="613"/>
      <c r="AG113" s="578">
        <f t="shared" si="241"/>
        <v>0</v>
      </c>
      <c r="AH113" s="19"/>
      <c r="AI113" s="277"/>
      <c r="AJ113" s="439"/>
      <c r="AK113" s="307">
        <v>1</v>
      </c>
      <c r="AL113" s="307" t="s">
        <v>331</v>
      </c>
      <c r="AM113" s="617"/>
      <c r="AN113" s="613"/>
      <c r="AO113" s="578">
        <f t="shared" si="242"/>
        <v>0</v>
      </c>
      <c r="AP113" s="19"/>
      <c r="AQ113" s="277"/>
      <c r="AR113" s="439"/>
      <c r="AS113" s="307">
        <v>1</v>
      </c>
      <c r="AT113" s="307" t="s">
        <v>331</v>
      </c>
      <c r="AU113" s="617"/>
      <c r="AV113" s="613"/>
      <c r="AW113" s="578">
        <f t="shared" si="243"/>
        <v>0</v>
      </c>
      <c r="AX113" s="19"/>
      <c r="AY113" s="277"/>
      <c r="AZ113" s="439"/>
      <c r="BA113" s="307">
        <v>1</v>
      </c>
      <c r="BB113" s="307" t="s">
        <v>331</v>
      </c>
      <c r="BC113" s="617"/>
      <c r="BD113" s="613"/>
      <c r="BE113" s="578">
        <f t="shared" si="244"/>
        <v>0</v>
      </c>
      <c r="BF113" s="19"/>
      <c r="BG113" s="277"/>
      <c r="BH113" s="439" t="s">
        <v>1330</v>
      </c>
      <c r="BI113" s="307">
        <v>1</v>
      </c>
      <c r="BJ113" s="307" t="s">
        <v>331</v>
      </c>
      <c r="BK113" s="617">
        <v>14000</v>
      </c>
      <c r="BL113" s="613"/>
      <c r="BM113" s="578">
        <f t="shared" si="245"/>
        <v>14000</v>
      </c>
      <c r="BN113" s="19"/>
      <c r="BO113" s="277"/>
      <c r="BP113" s="439"/>
      <c r="BQ113" s="307">
        <v>1</v>
      </c>
      <c r="BR113" s="307" t="s">
        <v>331</v>
      </c>
      <c r="BS113" s="617"/>
      <c r="BT113" s="613"/>
      <c r="BU113" s="578">
        <f t="shared" si="246"/>
        <v>0</v>
      </c>
      <c r="BV113" s="19"/>
      <c r="BW113" s="277"/>
      <c r="BX113" s="439" t="s">
        <v>1316</v>
      </c>
      <c r="BY113" s="307">
        <v>1</v>
      </c>
      <c r="BZ113" s="307" t="s">
        <v>331</v>
      </c>
      <c r="CA113" s="617">
        <v>55600</v>
      </c>
      <c r="CB113" s="613">
        <v>0</v>
      </c>
      <c r="CC113" s="578">
        <f t="shared" si="247"/>
        <v>55600</v>
      </c>
      <c r="CD113" s="19"/>
      <c r="CE113" s="277"/>
      <c r="CF113" s="439"/>
      <c r="CG113" s="307">
        <v>1</v>
      </c>
      <c r="CH113" s="307" t="s">
        <v>331</v>
      </c>
      <c r="CI113" s="617"/>
      <c r="CJ113" s="613"/>
      <c r="CK113" s="578">
        <f t="shared" si="248"/>
        <v>0</v>
      </c>
      <c r="CL113" s="19"/>
      <c r="CM113" s="277"/>
      <c r="CN113" s="439"/>
      <c r="CO113" s="307">
        <v>1</v>
      </c>
      <c r="CP113" s="307" t="s">
        <v>331</v>
      </c>
      <c r="CQ113" s="617"/>
      <c r="CR113" s="613"/>
      <c r="CS113" s="578">
        <f t="shared" si="249"/>
        <v>0</v>
      </c>
      <c r="CT113" s="19"/>
      <c r="CU113" s="277"/>
      <c r="CV113" s="439"/>
      <c r="CW113" s="307">
        <v>1</v>
      </c>
      <c r="CX113" s="307" t="s">
        <v>331</v>
      </c>
      <c r="CY113" s="617"/>
      <c r="CZ113" s="613"/>
      <c r="DA113" s="578">
        <f t="shared" si="250"/>
        <v>0</v>
      </c>
      <c r="DB113" s="19"/>
      <c r="DC113" s="277"/>
      <c r="DD113" s="439"/>
      <c r="DE113" s="307">
        <v>1</v>
      </c>
      <c r="DF113" s="307" t="s">
        <v>331</v>
      </c>
      <c r="DG113" s="617"/>
      <c r="DH113" s="613"/>
      <c r="DI113" s="578">
        <f t="shared" si="251"/>
        <v>0</v>
      </c>
      <c r="DJ113" s="19"/>
      <c r="DK113" s="277"/>
      <c r="DL113" s="439"/>
      <c r="DM113" s="307">
        <v>1</v>
      </c>
      <c r="DN113" s="307" t="s">
        <v>331</v>
      </c>
      <c r="DO113" s="617"/>
      <c r="DP113" s="613"/>
      <c r="DQ113" s="578">
        <f t="shared" si="252"/>
        <v>0</v>
      </c>
      <c r="DR113" s="19"/>
      <c r="DS113" s="277"/>
      <c r="DT113" s="439"/>
      <c r="DU113" s="307">
        <v>1</v>
      </c>
      <c r="DV113" s="307" t="s">
        <v>331</v>
      </c>
      <c r="DW113" s="617"/>
      <c r="DX113" s="613"/>
      <c r="DY113" s="578">
        <f t="shared" si="253"/>
        <v>0</v>
      </c>
      <c r="DZ113" s="19"/>
      <c r="EA113" s="277"/>
      <c r="EB113" s="314"/>
      <c r="EC113" s="315">
        <v>1</v>
      </c>
      <c r="ED113" s="315" t="s">
        <v>331</v>
      </c>
      <c r="EE113" s="606"/>
      <c r="EF113" s="615"/>
      <c r="EG113" s="583" t="s">
        <v>1199</v>
      </c>
      <c r="EH113" s="19"/>
      <c r="EI113" s="277"/>
      <c r="EJ113" s="439"/>
      <c r="EK113" s="307">
        <v>1</v>
      </c>
      <c r="EL113" s="307" t="s">
        <v>331</v>
      </c>
      <c r="EM113" s="617"/>
      <c r="EN113" s="613"/>
      <c r="EO113" s="578">
        <f t="shared" si="254"/>
        <v>0</v>
      </c>
      <c r="EP113" s="19"/>
      <c r="EQ113" s="277"/>
    </row>
    <row r="114" spans="1:147" ht="37.5" customHeight="1">
      <c r="A114" s="369"/>
      <c r="B114" s="379">
        <v>6</v>
      </c>
      <c r="C114" s="305" t="s">
        <v>641</v>
      </c>
      <c r="D114" s="439"/>
      <c r="E114" s="307">
        <v>1</v>
      </c>
      <c r="F114" s="307" t="s">
        <v>331</v>
      </c>
      <c r="G114" s="617"/>
      <c r="H114" s="613"/>
      <c r="I114" s="578">
        <f t="shared" si="238"/>
        <v>0</v>
      </c>
      <c r="J114" s="19"/>
      <c r="K114" s="277"/>
      <c r="L114" s="439"/>
      <c r="M114" s="307">
        <v>1</v>
      </c>
      <c r="N114" s="307" t="s">
        <v>331</v>
      </c>
      <c r="O114" s="617"/>
      <c r="P114" s="613"/>
      <c r="Q114" s="578">
        <f t="shared" si="239"/>
        <v>0</v>
      </c>
      <c r="R114" s="19"/>
      <c r="S114" s="277"/>
      <c r="T114" s="439"/>
      <c r="U114" s="307">
        <v>1</v>
      </c>
      <c r="V114" s="307" t="s">
        <v>331</v>
      </c>
      <c r="W114" s="617"/>
      <c r="X114" s="613"/>
      <c r="Y114" s="578">
        <f t="shared" si="240"/>
        <v>0</v>
      </c>
      <c r="Z114" s="19"/>
      <c r="AA114" s="277"/>
      <c r="AB114" s="439"/>
      <c r="AC114" s="307">
        <v>1</v>
      </c>
      <c r="AD114" s="307" t="s">
        <v>331</v>
      </c>
      <c r="AE114" s="617"/>
      <c r="AF114" s="613"/>
      <c r="AG114" s="578">
        <f t="shared" si="241"/>
        <v>0</v>
      </c>
      <c r="AH114" s="19"/>
      <c r="AI114" s="277"/>
      <c r="AJ114" s="439"/>
      <c r="AK114" s="307">
        <v>1</v>
      </c>
      <c r="AL114" s="307" t="s">
        <v>331</v>
      </c>
      <c r="AM114" s="617"/>
      <c r="AN114" s="613"/>
      <c r="AO114" s="578">
        <f t="shared" si="242"/>
        <v>0</v>
      </c>
      <c r="AP114" s="19"/>
      <c r="AQ114" s="277"/>
      <c r="AR114" s="439"/>
      <c r="AS114" s="307">
        <v>1</v>
      </c>
      <c r="AT114" s="307" t="s">
        <v>331</v>
      </c>
      <c r="AU114" s="617"/>
      <c r="AV114" s="613"/>
      <c r="AW114" s="578">
        <f t="shared" si="243"/>
        <v>0</v>
      </c>
      <c r="AX114" s="19"/>
      <c r="AY114" s="277"/>
      <c r="AZ114" s="439"/>
      <c r="BA114" s="307">
        <v>1</v>
      </c>
      <c r="BB114" s="307" t="s">
        <v>331</v>
      </c>
      <c r="BC114" s="617"/>
      <c r="BD114" s="613"/>
      <c r="BE114" s="578">
        <f t="shared" si="244"/>
        <v>0</v>
      </c>
      <c r="BF114" s="19"/>
      <c r="BG114" s="277"/>
      <c r="BH114" s="439" t="s">
        <v>1330</v>
      </c>
      <c r="BI114" s="307">
        <v>1</v>
      </c>
      <c r="BJ114" s="307" t="s">
        <v>331</v>
      </c>
      <c r="BK114" s="617">
        <v>14000</v>
      </c>
      <c r="BL114" s="613"/>
      <c r="BM114" s="578">
        <f t="shared" si="245"/>
        <v>14000</v>
      </c>
      <c r="BN114" s="19"/>
      <c r="BO114" s="277"/>
      <c r="BP114" s="439"/>
      <c r="BQ114" s="307">
        <v>1</v>
      </c>
      <c r="BR114" s="307" t="s">
        <v>331</v>
      </c>
      <c r="BS114" s="617"/>
      <c r="BT114" s="613"/>
      <c r="BU114" s="578">
        <f t="shared" si="246"/>
        <v>0</v>
      </c>
      <c r="BV114" s="19"/>
      <c r="BW114" s="277"/>
      <c r="BX114" s="439" t="s">
        <v>1316</v>
      </c>
      <c r="BY114" s="307">
        <v>1</v>
      </c>
      <c r="BZ114" s="307" t="s">
        <v>331</v>
      </c>
      <c r="CA114" s="617">
        <v>55600</v>
      </c>
      <c r="CB114" s="613">
        <v>0</v>
      </c>
      <c r="CC114" s="578">
        <f t="shared" si="247"/>
        <v>55600</v>
      </c>
      <c r="CD114" s="19"/>
      <c r="CE114" s="277"/>
      <c r="CF114" s="439"/>
      <c r="CG114" s="307">
        <v>1</v>
      </c>
      <c r="CH114" s="307" t="s">
        <v>331</v>
      </c>
      <c r="CI114" s="617"/>
      <c r="CJ114" s="613"/>
      <c r="CK114" s="578">
        <f t="shared" si="248"/>
        <v>0</v>
      </c>
      <c r="CL114" s="19"/>
      <c r="CM114" s="277"/>
      <c r="CN114" s="439"/>
      <c r="CO114" s="307">
        <v>1</v>
      </c>
      <c r="CP114" s="307" t="s">
        <v>331</v>
      </c>
      <c r="CQ114" s="617"/>
      <c r="CR114" s="613"/>
      <c r="CS114" s="578">
        <f t="shared" si="249"/>
        <v>0</v>
      </c>
      <c r="CT114" s="19"/>
      <c r="CU114" s="277"/>
      <c r="CV114" s="439"/>
      <c r="CW114" s="307">
        <v>1</v>
      </c>
      <c r="CX114" s="307" t="s">
        <v>331</v>
      </c>
      <c r="CY114" s="617"/>
      <c r="CZ114" s="613"/>
      <c r="DA114" s="578">
        <f t="shared" si="250"/>
        <v>0</v>
      </c>
      <c r="DB114" s="19"/>
      <c r="DC114" s="277"/>
      <c r="DD114" s="439"/>
      <c r="DE114" s="307">
        <v>1</v>
      </c>
      <c r="DF114" s="307" t="s">
        <v>331</v>
      </c>
      <c r="DG114" s="617"/>
      <c r="DH114" s="613"/>
      <c r="DI114" s="578">
        <f t="shared" si="251"/>
        <v>0</v>
      </c>
      <c r="DJ114" s="19"/>
      <c r="DK114" s="277"/>
      <c r="DL114" s="439"/>
      <c r="DM114" s="307">
        <v>1</v>
      </c>
      <c r="DN114" s="307" t="s">
        <v>331</v>
      </c>
      <c r="DO114" s="617"/>
      <c r="DP114" s="613"/>
      <c r="DQ114" s="578">
        <f t="shared" si="252"/>
        <v>0</v>
      </c>
      <c r="DR114" s="19"/>
      <c r="DS114" s="277"/>
      <c r="DT114" s="439"/>
      <c r="DU114" s="307">
        <v>1</v>
      </c>
      <c r="DV114" s="307" t="s">
        <v>331</v>
      </c>
      <c r="DW114" s="617"/>
      <c r="DX114" s="613"/>
      <c r="DY114" s="578">
        <f t="shared" si="253"/>
        <v>0</v>
      </c>
      <c r="DZ114" s="19"/>
      <c r="EA114" s="277"/>
      <c r="EB114" s="421"/>
      <c r="EC114" s="315">
        <v>1</v>
      </c>
      <c r="ED114" s="315" t="s">
        <v>331</v>
      </c>
      <c r="EE114" s="606"/>
      <c r="EF114" s="615"/>
      <c r="EG114" s="583" t="s">
        <v>1199</v>
      </c>
      <c r="EH114" s="19"/>
      <c r="EI114" s="277"/>
      <c r="EJ114" s="439"/>
      <c r="EK114" s="307">
        <v>1</v>
      </c>
      <c r="EL114" s="307" t="s">
        <v>331</v>
      </c>
      <c r="EM114" s="617"/>
      <c r="EN114" s="613"/>
      <c r="EO114" s="578">
        <f t="shared" si="254"/>
        <v>0</v>
      </c>
      <c r="EP114" s="19"/>
      <c r="EQ114" s="277"/>
    </row>
    <row r="115" spans="1:147" ht="37.5" customHeight="1">
      <c r="A115" s="369"/>
      <c r="B115" s="379">
        <v>7</v>
      </c>
      <c r="C115" s="305" t="s">
        <v>642</v>
      </c>
      <c r="D115" s="439"/>
      <c r="E115" s="307">
        <v>1</v>
      </c>
      <c r="F115" s="307" t="s">
        <v>331</v>
      </c>
      <c r="G115" s="617"/>
      <c r="H115" s="613"/>
      <c r="I115" s="578">
        <f t="shared" si="238"/>
        <v>0</v>
      </c>
      <c r="J115" s="19"/>
      <c r="K115" s="277"/>
      <c r="L115" s="439"/>
      <c r="M115" s="307">
        <v>1</v>
      </c>
      <c r="N115" s="307" t="s">
        <v>331</v>
      </c>
      <c r="O115" s="617"/>
      <c r="P115" s="613"/>
      <c r="Q115" s="578">
        <f t="shared" si="239"/>
        <v>0</v>
      </c>
      <c r="R115" s="19"/>
      <c r="S115" s="277"/>
      <c r="T115" s="439"/>
      <c r="U115" s="307">
        <v>1</v>
      </c>
      <c r="V115" s="307" t="s">
        <v>331</v>
      </c>
      <c r="W115" s="617"/>
      <c r="X115" s="613"/>
      <c r="Y115" s="578">
        <f t="shared" si="240"/>
        <v>0</v>
      </c>
      <c r="Z115" s="19"/>
      <c r="AA115" s="277"/>
      <c r="AB115" s="439"/>
      <c r="AC115" s="307">
        <v>1</v>
      </c>
      <c r="AD115" s="307" t="s">
        <v>331</v>
      </c>
      <c r="AE115" s="617"/>
      <c r="AF115" s="613"/>
      <c r="AG115" s="578">
        <f t="shared" si="241"/>
        <v>0</v>
      </c>
      <c r="AH115" s="19"/>
      <c r="AI115" s="277"/>
      <c r="AJ115" s="439"/>
      <c r="AK115" s="307">
        <v>1</v>
      </c>
      <c r="AL115" s="307" t="s">
        <v>331</v>
      </c>
      <c r="AM115" s="617"/>
      <c r="AN115" s="613"/>
      <c r="AO115" s="578">
        <f t="shared" si="242"/>
        <v>0</v>
      </c>
      <c r="AP115" s="19"/>
      <c r="AQ115" s="277"/>
      <c r="AR115" s="439"/>
      <c r="AS115" s="307">
        <v>1</v>
      </c>
      <c r="AT115" s="307" t="s">
        <v>331</v>
      </c>
      <c r="AU115" s="617"/>
      <c r="AV115" s="613"/>
      <c r="AW115" s="578">
        <f t="shared" si="243"/>
        <v>0</v>
      </c>
      <c r="AX115" s="19"/>
      <c r="AY115" s="277"/>
      <c r="AZ115" s="439"/>
      <c r="BA115" s="307">
        <v>1</v>
      </c>
      <c r="BB115" s="307" t="s">
        <v>331</v>
      </c>
      <c r="BC115" s="617"/>
      <c r="BD115" s="613"/>
      <c r="BE115" s="578">
        <f t="shared" si="244"/>
        <v>0</v>
      </c>
      <c r="BF115" s="19"/>
      <c r="BG115" s="277"/>
      <c r="BH115" s="439" t="s">
        <v>1330</v>
      </c>
      <c r="BI115" s="307">
        <v>1</v>
      </c>
      <c r="BJ115" s="307" t="s">
        <v>331</v>
      </c>
      <c r="BK115" s="617">
        <v>17000</v>
      </c>
      <c r="BL115" s="613"/>
      <c r="BM115" s="578">
        <f t="shared" si="245"/>
        <v>17000</v>
      </c>
      <c r="BN115" s="19"/>
      <c r="BO115" s="277"/>
      <c r="BP115" s="439"/>
      <c r="BQ115" s="307">
        <v>1</v>
      </c>
      <c r="BR115" s="307" t="s">
        <v>331</v>
      </c>
      <c r="BS115" s="617"/>
      <c r="BT115" s="613"/>
      <c r="BU115" s="578">
        <f t="shared" si="246"/>
        <v>0</v>
      </c>
      <c r="BV115" s="19"/>
      <c r="BW115" s="277"/>
      <c r="BX115" s="439" t="s">
        <v>1316</v>
      </c>
      <c r="BY115" s="307">
        <v>1</v>
      </c>
      <c r="BZ115" s="307" t="s">
        <v>331</v>
      </c>
      <c r="CA115" s="617">
        <v>55600</v>
      </c>
      <c r="CB115" s="613">
        <v>0</v>
      </c>
      <c r="CC115" s="578">
        <f t="shared" si="247"/>
        <v>55600</v>
      </c>
      <c r="CD115" s="19"/>
      <c r="CE115" s="277"/>
      <c r="CF115" s="439"/>
      <c r="CG115" s="307">
        <v>1</v>
      </c>
      <c r="CH115" s="307" t="s">
        <v>331</v>
      </c>
      <c r="CI115" s="617"/>
      <c r="CJ115" s="613"/>
      <c r="CK115" s="578">
        <f t="shared" si="248"/>
        <v>0</v>
      </c>
      <c r="CL115" s="19"/>
      <c r="CM115" s="277"/>
      <c r="CN115" s="439"/>
      <c r="CO115" s="307">
        <v>1</v>
      </c>
      <c r="CP115" s="307" t="s">
        <v>331</v>
      </c>
      <c r="CQ115" s="617"/>
      <c r="CR115" s="613"/>
      <c r="CS115" s="578">
        <f t="shared" si="249"/>
        <v>0</v>
      </c>
      <c r="CT115" s="19"/>
      <c r="CU115" s="277"/>
      <c r="CV115" s="439"/>
      <c r="CW115" s="307">
        <v>1</v>
      </c>
      <c r="CX115" s="307" t="s">
        <v>331</v>
      </c>
      <c r="CY115" s="617"/>
      <c r="CZ115" s="613"/>
      <c r="DA115" s="578">
        <f t="shared" si="250"/>
        <v>0</v>
      </c>
      <c r="DB115" s="19"/>
      <c r="DC115" s="277"/>
      <c r="DD115" s="439"/>
      <c r="DE115" s="307">
        <v>1</v>
      </c>
      <c r="DF115" s="307" t="s">
        <v>331</v>
      </c>
      <c r="DG115" s="617"/>
      <c r="DH115" s="613"/>
      <c r="DI115" s="578">
        <f t="shared" si="251"/>
        <v>0</v>
      </c>
      <c r="DJ115" s="19"/>
      <c r="DK115" s="277"/>
      <c r="DL115" s="439"/>
      <c r="DM115" s="307">
        <v>1</v>
      </c>
      <c r="DN115" s="307" t="s">
        <v>331</v>
      </c>
      <c r="DO115" s="617"/>
      <c r="DP115" s="613"/>
      <c r="DQ115" s="578">
        <f t="shared" si="252"/>
        <v>0</v>
      </c>
      <c r="DR115" s="19"/>
      <c r="DS115" s="277"/>
      <c r="DT115" s="439"/>
      <c r="DU115" s="307">
        <v>1</v>
      </c>
      <c r="DV115" s="307" t="s">
        <v>331</v>
      </c>
      <c r="DW115" s="617"/>
      <c r="DX115" s="613"/>
      <c r="DY115" s="578">
        <f t="shared" si="253"/>
        <v>0</v>
      </c>
      <c r="DZ115" s="19"/>
      <c r="EA115" s="277"/>
      <c r="EB115" s="314"/>
      <c r="EC115" s="315">
        <v>1</v>
      </c>
      <c r="ED115" s="315" t="s">
        <v>331</v>
      </c>
      <c r="EE115" s="606"/>
      <c r="EF115" s="615"/>
      <c r="EG115" s="583" t="s">
        <v>1199</v>
      </c>
      <c r="EH115" s="19"/>
      <c r="EI115" s="277"/>
      <c r="EJ115" s="439"/>
      <c r="EK115" s="307">
        <v>1</v>
      </c>
      <c r="EL115" s="307" t="s">
        <v>331</v>
      </c>
      <c r="EM115" s="617"/>
      <c r="EN115" s="613"/>
      <c r="EO115" s="578">
        <f t="shared" si="254"/>
        <v>0</v>
      </c>
      <c r="EP115" s="19"/>
      <c r="EQ115" s="277"/>
    </row>
    <row r="116" spans="1:147" ht="37.5" customHeight="1" thickBot="1">
      <c r="A116" s="369"/>
      <c r="B116" s="214"/>
      <c r="C116" s="585" t="s">
        <v>338</v>
      </c>
      <c r="D116" s="586"/>
      <c r="E116" s="587"/>
      <c r="F116" s="587"/>
      <c r="G116" s="588"/>
      <c r="H116" s="589"/>
      <c r="I116" s="590">
        <f>SUM(I109:I115)</f>
        <v>0</v>
      </c>
      <c r="J116" s="19"/>
      <c r="K116" s="277"/>
      <c r="L116" s="586"/>
      <c r="M116" s="587"/>
      <c r="N116" s="587"/>
      <c r="O116" s="588"/>
      <c r="P116" s="589"/>
      <c r="Q116" s="590">
        <f>SUM(Q109:Q115)</f>
        <v>0</v>
      </c>
      <c r="R116" s="19"/>
      <c r="S116" s="277"/>
      <c r="T116" s="586"/>
      <c r="U116" s="587"/>
      <c r="V116" s="587"/>
      <c r="W116" s="588"/>
      <c r="X116" s="589"/>
      <c r="Y116" s="590">
        <f>SUM(Y109:Y115)</f>
        <v>0</v>
      </c>
      <c r="Z116" s="19"/>
      <c r="AA116" s="277"/>
      <c r="AB116" s="586"/>
      <c r="AC116" s="587"/>
      <c r="AD116" s="587"/>
      <c r="AE116" s="588"/>
      <c r="AF116" s="589"/>
      <c r="AG116" s="590">
        <f>SUM(AG109:AG115)</f>
        <v>0</v>
      </c>
      <c r="AH116" s="19"/>
      <c r="AI116" s="277"/>
      <c r="AJ116" s="586"/>
      <c r="AK116" s="587"/>
      <c r="AL116" s="587"/>
      <c r="AM116" s="588"/>
      <c r="AN116" s="589"/>
      <c r="AO116" s="590">
        <f>SUM(AO109:AO115)</f>
        <v>0</v>
      </c>
      <c r="AP116" s="19"/>
      <c r="AQ116" s="277"/>
      <c r="AR116" s="586"/>
      <c r="AS116" s="587"/>
      <c r="AT116" s="587"/>
      <c r="AU116" s="588"/>
      <c r="AV116" s="589"/>
      <c r="AW116" s="590">
        <f>SUM(AW109:AW115)</f>
        <v>0</v>
      </c>
      <c r="AX116" s="19"/>
      <c r="AY116" s="277"/>
      <c r="AZ116" s="586"/>
      <c r="BA116" s="587"/>
      <c r="BB116" s="587"/>
      <c r="BC116" s="588"/>
      <c r="BD116" s="589"/>
      <c r="BE116" s="590">
        <f>SUM(BE109:BE115)</f>
        <v>0</v>
      </c>
      <c r="BF116" s="19"/>
      <c r="BG116" s="277"/>
      <c r="BH116" s="586"/>
      <c r="BI116" s="587"/>
      <c r="BJ116" s="587"/>
      <c r="BK116" s="588"/>
      <c r="BL116" s="589"/>
      <c r="BM116" s="590">
        <f>SUM(BM109:BM115)</f>
        <v>83000</v>
      </c>
      <c r="BN116" s="19"/>
      <c r="BO116" s="277"/>
      <c r="BP116" s="586"/>
      <c r="BQ116" s="587"/>
      <c r="BR116" s="587"/>
      <c r="BS116" s="588"/>
      <c r="BT116" s="589"/>
      <c r="BU116" s="590">
        <f>SUM(BU109:BU115)</f>
        <v>0</v>
      </c>
      <c r="BV116" s="19"/>
      <c r="BW116" s="277"/>
      <c r="BX116" s="586"/>
      <c r="BY116" s="587"/>
      <c r="BZ116" s="587"/>
      <c r="CA116" s="588"/>
      <c r="CB116" s="589"/>
      <c r="CC116" s="590">
        <f>SUM(CC109:CC115)</f>
        <v>389200</v>
      </c>
      <c r="CD116" s="19"/>
      <c r="CE116" s="277"/>
      <c r="CF116" s="586"/>
      <c r="CG116" s="587"/>
      <c r="CH116" s="587"/>
      <c r="CI116" s="588"/>
      <c r="CJ116" s="589"/>
      <c r="CK116" s="590">
        <f>SUM(CK109:CK115)</f>
        <v>62832</v>
      </c>
      <c r="CL116" s="19"/>
      <c r="CM116" s="277"/>
      <c r="CN116" s="586"/>
      <c r="CO116" s="587"/>
      <c r="CP116" s="587"/>
      <c r="CQ116" s="588"/>
      <c r="CR116" s="589"/>
      <c r="CS116" s="590">
        <f>SUM(CS109:CS115)</f>
        <v>0</v>
      </c>
      <c r="CT116" s="19"/>
      <c r="CU116" s="277"/>
      <c r="CV116" s="586"/>
      <c r="CW116" s="587"/>
      <c r="CX116" s="587"/>
      <c r="CY116" s="588"/>
      <c r="CZ116" s="589"/>
      <c r="DA116" s="590">
        <f>SUM(DA109:DA115)</f>
        <v>0</v>
      </c>
      <c r="DB116" s="19"/>
      <c r="DC116" s="277"/>
      <c r="DD116" s="586"/>
      <c r="DE116" s="587"/>
      <c r="DF116" s="587"/>
      <c r="DG116" s="588"/>
      <c r="DH116" s="589"/>
      <c r="DI116" s="590">
        <f>SUM(DI109:DI115)</f>
        <v>0</v>
      </c>
      <c r="DJ116" s="19"/>
      <c r="DK116" s="277"/>
      <c r="DL116" s="586"/>
      <c r="DM116" s="587"/>
      <c r="DN116" s="587"/>
      <c r="DO116" s="588"/>
      <c r="DP116" s="589"/>
      <c r="DQ116" s="590">
        <f>SUM(DQ109:DQ115)</f>
        <v>0</v>
      </c>
      <c r="DR116" s="19"/>
      <c r="DS116" s="277"/>
      <c r="DT116" s="586"/>
      <c r="DU116" s="587"/>
      <c r="DV116" s="587"/>
      <c r="DW116" s="588"/>
      <c r="DX116" s="589"/>
      <c r="DY116" s="590">
        <f>SUM(DY109:DY115)</f>
        <v>0</v>
      </c>
      <c r="DZ116" s="19"/>
      <c r="EA116" s="277"/>
      <c r="EB116" s="591"/>
      <c r="EC116" s="592"/>
      <c r="ED116" s="592"/>
      <c r="EE116" s="593"/>
      <c r="EF116" s="594"/>
      <c r="EG116" s="595" t="s">
        <v>1199</v>
      </c>
      <c r="EH116" s="19"/>
      <c r="EI116" s="277"/>
      <c r="EJ116" s="586"/>
      <c r="EK116" s="587"/>
      <c r="EL116" s="587"/>
      <c r="EM116" s="588"/>
      <c r="EN116" s="589"/>
      <c r="EO116" s="590">
        <f>SUM(EO109:EO115)</f>
        <v>0</v>
      </c>
      <c r="EP116" s="19"/>
      <c r="EQ116" s="277"/>
    </row>
    <row r="117" spans="1:147" ht="37.5" customHeight="1">
      <c r="A117" s="66"/>
      <c r="B117" s="122" t="s">
        <v>54</v>
      </c>
      <c r="C117" s="66"/>
      <c r="D117" s="550"/>
      <c r="E117" s="121"/>
      <c r="F117" s="121"/>
      <c r="G117" s="126"/>
      <c r="H117" s="127"/>
      <c r="I117" s="251"/>
      <c r="J117" s="19"/>
      <c r="K117" s="277"/>
      <c r="L117" s="550"/>
      <c r="M117" s="121"/>
      <c r="N117" s="121"/>
      <c r="O117" s="126"/>
      <c r="P117" s="127"/>
      <c r="Q117" s="251"/>
      <c r="R117" s="19"/>
      <c r="S117" s="277"/>
      <c r="T117" s="550"/>
      <c r="U117" s="121"/>
      <c r="V117" s="121"/>
      <c r="W117" s="126"/>
      <c r="X117" s="127"/>
      <c r="Y117" s="251"/>
      <c r="Z117" s="19"/>
      <c r="AA117" s="277"/>
      <c r="AB117" s="550"/>
      <c r="AC117" s="121"/>
      <c r="AD117" s="121"/>
      <c r="AE117" s="126"/>
      <c r="AF117" s="127"/>
      <c r="AG117" s="251"/>
      <c r="AH117" s="19"/>
      <c r="AI117" s="277"/>
      <c r="AJ117" s="550"/>
      <c r="AK117" s="121"/>
      <c r="AL117" s="121"/>
      <c r="AM117" s="126"/>
      <c r="AN117" s="127"/>
      <c r="AO117" s="251"/>
      <c r="AP117" s="19"/>
      <c r="AQ117" s="277"/>
      <c r="AR117" s="550"/>
      <c r="AS117" s="121"/>
      <c r="AT117" s="121"/>
      <c r="AU117" s="126"/>
      <c r="AV117" s="127"/>
      <c r="AW117" s="251"/>
      <c r="AX117" s="19"/>
      <c r="AY117" s="277"/>
      <c r="AZ117" s="550"/>
      <c r="BA117" s="121"/>
      <c r="BB117" s="121"/>
      <c r="BC117" s="126"/>
      <c r="BD117" s="127"/>
      <c r="BE117" s="251"/>
      <c r="BF117" s="19"/>
      <c r="BG117" s="277"/>
      <c r="BH117" s="550"/>
      <c r="BI117" s="121"/>
      <c r="BJ117" s="121"/>
      <c r="BK117" s="126"/>
      <c r="BL117" s="127"/>
      <c r="BM117" s="251"/>
      <c r="BN117" s="19"/>
      <c r="BO117" s="277"/>
      <c r="BP117" s="550"/>
      <c r="BQ117" s="121"/>
      <c r="BR117" s="121"/>
      <c r="BS117" s="126"/>
      <c r="BT117" s="127"/>
      <c r="BU117" s="251"/>
      <c r="BV117" s="19"/>
      <c r="BW117" s="277"/>
      <c r="BX117" s="550"/>
      <c r="BY117" s="121"/>
      <c r="BZ117" s="121"/>
      <c r="CA117" s="126"/>
      <c r="CB117" s="127"/>
      <c r="CC117" s="251"/>
      <c r="CD117" s="19"/>
      <c r="CE117" s="277"/>
      <c r="CF117" s="550"/>
      <c r="CG117" s="121"/>
      <c r="CH117" s="121"/>
      <c r="CI117" s="126"/>
      <c r="CJ117" s="127"/>
      <c r="CK117" s="251"/>
      <c r="CL117" s="19"/>
      <c r="CM117" s="277"/>
      <c r="CN117" s="550"/>
      <c r="CO117" s="121"/>
      <c r="CP117" s="121"/>
      <c r="CQ117" s="126"/>
      <c r="CR117" s="127"/>
      <c r="CS117" s="251"/>
      <c r="CT117" s="19"/>
      <c r="CU117" s="277"/>
      <c r="CV117" s="550"/>
      <c r="CW117" s="121"/>
      <c r="CX117" s="121"/>
      <c r="CY117" s="126"/>
      <c r="CZ117" s="127"/>
      <c r="DA117" s="251"/>
      <c r="DB117" s="19"/>
      <c r="DC117" s="277"/>
      <c r="DD117" s="550"/>
      <c r="DE117" s="121"/>
      <c r="DF117" s="121"/>
      <c r="DG117" s="126"/>
      <c r="DH117" s="127"/>
      <c r="DI117" s="251"/>
      <c r="DJ117" s="19"/>
      <c r="DK117" s="277"/>
      <c r="DL117" s="550"/>
      <c r="DM117" s="121"/>
      <c r="DN117" s="121"/>
      <c r="DO117" s="126"/>
      <c r="DP117" s="127"/>
      <c r="DQ117" s="251"/>
      <c r="DR117" s="19"/>
      <c r="DS117" s="277"/>
      <c r="DT117" s="550"/>
      <c r="DU117" s="121"/>
      <c r="DV117" s="121"/>
      <c r="DW117" s="126"/>
      <c r="DX117" s="127"/>
      <c r="DY117" s="251"/>
      <c r="DZ117" s="19"/>
      <c r="EA117" s="277"/>
      <c r="EB117" s="186"/>
      <c r="EC117" s="185"/>
      <c r="ED117" s="185"/>
      <c r="EE117" s="272"/>
      <c r="EF117" s="601"/>
      <c r="EG117" s="602"/>
      <c r="EH117" s="19"/>
      <c r="EI117" s="277"/>
      <c r="EJ117" s="550"/>
      <c r="EK117" s="121"/>
      <c r="EL117" s="121"/>
      <c r="EM117" s="126"/>
      <c r="EN117" s="127"/>
      <c r="EO117" s="251"/>
      <c r="EP117" s="19"/>
      <c r="EQ117" s="277"/>
    </row>
    <row r="118" spans="1:147" ht="37.5" customHeight="1" thickBot="1">
      <c r="A118" s="66"/>
      <c r="B118" s="561" t="s">
        <v>55</v>
      </c>
      <c r="C118" s="357"/>
      <c r="D118" s="124"/>
      <c r="E118" s="125"/>
      <c r="F118" s="125"/>
      <c r="G118" s="596"/>
      <c r="H118" s="597"/>
      <c r="I118" s="565"/>
      <c r="J118" s="19"/>
      <c r="K118" s="277"/>
      <c r="L118" s="124"/>
      <c r="M118" s="125"/>
      <c r="N118" s="125"/>
      <c r="O118" s="596"/>
      <c r="P118" s="597"/>
      <c r="Q118" s="565"/>
      <c r="R118" s="19"/>
      <c r="S118" s="277"/>
      <c r="T118" s="124"/>
      <c r="U118" s="125"/>
      <c r="V118" s="125"/>
      <c r="W118" s="596"/>
      <c r="X118" s="597"/>
      <c r="Y118" s="565"/>
      <c r="Z118" s="19"/>
      <c r="AA118" s="277"/>
      <c r="AB118" s="124"/>
      <c r="AC118" s="125"/>
      <c r="AD118" s="125"/>
      <c r="AE118" s="596"/>
      <c r="AF118" s="597"/>
      <c r="AG118" s="565"/>
      <c r="AH118" s="19"/>
      <c r="AI118" s="277"/>
      <c r="AJ118" s="124"/>
      <c r="AK118" s="125"/>
      <c r="AL118" s="125"/>
      <c r="AM118" s="596"/>
      <c r="AN118" s="597"/>
      <c r="AO118" s="565"/>
      <c r="AP118" s="19"/>
      <c r="AQ118" s="277"/>
      <c r="AR118" s="124"/>
      <c r="AS118" s="125"/>
      <c r="AT118" s="125"/>
      <c r="AU118" s="596"/>
      <c r="AV118" s="597"/>
      <c r="AW118" s="565"/>
      <c r="AX118" s="19"/>
      <c r="AY118" s="277"/>
      <c r="AZ118" s="124"/>
      <c r="BA118" s="125"/>
      <c r="BB118" s="125"/>
      <c r="BC118" s="596"/>
      <c r="BD118" s="597"/>
      <c r="BE118" s="565"/>
      <c r="BF118" s="19"/>
      <c r="BG118" s="277"/>
      <c r="BH118" s="124"/>
      <c r="BI118" s="125"/>
      <c r="BJ118" s="125"/>
      <c r="BK118" s="596"/>
      <c r="BL118" s="597"/>
      <c r="BM118" s="565"/>
      <c r="BN118" s="19"/>
      <c r="BO118" s="277"/>
      <c r="BP118" s="124"/>
      <c r="BQ118" s="125"/>
      <c r="BR118" s="125"/>
      <c r="BS118" s="596"/>
      <c r="BT118" s="597"/>
      <c r="BU118" s="565"/>
      <c r="BV118" s="19"/>
      <c r="BW118" s="277"/>
      <c r="BX118" s="124"/>
      <c r="BY118" s="125"/>
      <c r="BZ118" s="125"/>
      <c r="CA118" s="596"/>
      <c r="CB118" s="597"/>
      <c r="CC118" s="565"/>
      <c r="CD118" s="19"/>
      <c r="CE118" s="277"/>
      <c r="CF118" s="124"/>
      <c r="CG118" s="125"/>
      <c r="CH118" s="125"/>
      <c r="CI118" s="596"/>
      <c r="CJ118" s="597"/>
      <c r="CK118" s="565"/>
      <c r="CL118" s="19"/>
      <c r="CM118" s="277"/>
      <c r="CN118" s="124"/>
      <c r="CO118" s="125"/>
      <c r="CP118" s="125"/>
      <c r="CQ118" s="596"/>
      <c r="CR118" s="597"/>
      <c r="CS118" s="565"/>
      <c r="CT118" s="19"/>
      <c r="CU118" s="277"/>
      <c r="CV118" s="124"/>
      <c r="CW118" s="125"/>
      <c r="CX118" s="125"/>
      <c r="CY118" s="596"/>
      <c r="CZ118" s="597"/>
      <c r="DA118" s="565"/>
      <c r="DB118" s="19"/>
      <c r="DC118" s="277"/>
      <c r="DD118" s="124"/>
      <c r="DE118" s="125"/>
      <c r="DF118" s="125"/>
      <c r="DG118" s="596"/>
      <c r="DH118" s="597"/>
      <c r="DI118" s="565"/>
      <c r="DJ118" s="19"/>
      <c r="DK118" s="277"/>
      <c r="DL118" s="124"/>
      <c r="DM118" s="125"/>
      <c r="DN118" s="125"/>
      <c r="DO118" s="596"/>
      <c r="DP118" s="597"/>
      <c r="DQ118" s="565"/>
      <c r="DR118" s="19"/>
      <c r="DS118" s="277"/>
      <c r="DT118" s="124"/>
      <c r="DU118" s="125"/>
      <c r="DV118" s="125"/>
      <c r="DW118" s="596"/>
      <c r="DX118" s="597"/>
      <c r="DY118" s="565"/>
      <c r="DZ118" s="19"/>
      <c r="EA118" s="277"/>
      <c r="EB118" s="364"/>
      <c r="EC118" s="365"/>
      <c r="ED118" s="365"/>
      <c r="EE118" s="598"/>
      <c r="EF118" s="367"/>
      <c r="EG118" s="599"/>
      <c r="EH118" s="19"/>
      <c r="EI118" s="277"/>
      <c r="EJ118" s="124"/>
      <c r="EK118" s="125"/>
      <c r="EL118" s="125"/>
      <c r="EM118" s="596"/>
      <c r="EN118" s="597"/>
      <c r="EO118" s="565"/>
      <c r="EP118" s="19"/>
      <c r="EQ118" s="277"/>
    </row>
    <row r="119" spans="1:147" ht="37.5" customHeight="1" thickBot="1">
      <c r="A119" s="369"/>
      <c r="B119" s="191" t="s">
        <v>322</v>
      </c>
      <c r="C119" s="136" t="s">
        <v>323</v>
      </c>
      <c r="D119" s="570" t="s">
        <v>324</v>
      </c>
      <c r="E119" s="571" t="s">
        <v>325</v>
      </c>
      <c r="F119" s="571"/>
      <c r="G119" s="572" t="s">
        <v>327</v>
      </c>
      <c r="H119" s="373" t="s">
        <v>328</v>
      </c>
      <c r="I119" s="573" t="s">
        <v>329</v>
      </c>
      <c r="J119" s="297" t="s">
        <v>1167</v>
      </c>
      <c r="K119" s="298" t="s">
        <v>1168</v>
      </c>
      <c r="L119" s="570" t="s">
        <v>324</v>
      </c>
      <c r="M119" s="571" t="s">
        <v>325</v>
      </c>
      <c r="N119" s="571"/>
      <c r="O119" s="572" t="s">
        <v>327</v>
      </c>
      <c r="P119" s="373" t="s">
        <v>328</v>
      </c>
      <c r="Q119" s="573" t="s">
        <v>329</v>
      </c>
      <c r="R119" s="297" t="s">
        <v>1167</v>
      </c>
      <c r="S119" s="298" t="s">
        <v>1168</v>
      </c>
      <c r="T119" s="570" t="s">
        <v>324</v>
      </c>
      <c r="U119" s="571" t="s">
        <v>325</v>
      </c>
      <c r="V119" s="571"/>
      <c r="W119" s="572" t="s">
        <v>327</v>
      </c>
      <c r="X119" s="373" t="s">
        <v>328</v>
      </c>
      <c r="Y119" s="573" t="s">
        <v>329</v>
      </c>
      <c r="Z119" s="297" t="s">
        <v>1167</v>
      </c>
      <c r="AA119" s="298" t="s">
        <v>1168</v>
      </c>
      <c r="AB119" s="570" t="s">
        <v>324</v>
      </c>
      <c r="AC119" s="571" t="s">
        <v>325</v>
      </c>
      <c r="AD119" s="571"/>
      <c r="AE119" s="572" t="s">
        <v>327</v>
      </c>
      <c r="AF119" s="373" t="s">
        <v>328</v>
      </c>
      <c r="AG119" s="573" t="s">
        <v>329</v>
      </c>
      <c r="AH119" s="297" t="s">
        <v>1167</v>
      </c>
      <c r="AI119" s="298" t="s">
        <v>1168</v>
      </c>
      <c r="AJ119" s="570" t="s">
        <v>324</v>
      </c>
      <c r="AK119" s="571" t="s">
        <v>325</v>
      </c>
      <c r="AL119" s="571"/>
      <c r="AM119" s="572" t="s">
        <v>327</v>
      </c>
      <c r="AN119" s="373" t="s">
        <v>328</v>
      </c>
      <c r="AO119" s="573" t="s">
        <v>329</v>
      </c>
      <c r="AP119" s="297" t="s">
        <v>1167</v>
      </c>
      <c r="AQ119" s="298" t="s">
        <v>1168</v>
      </c>
      <c r="AR119" s="570" t="s">
        <v>324</v>
      </c>
      <c r="AS119" s="571" t="s">
        <v>325</v>
      </c>
      <c r="AT119" s="571"/>
      <c r="AU119" s="572" t="s">
        <v>327</v>
      </c>
      <c r="AV119" s="373" t="s">
        <v>328</v>
      </c>
      <c r="AW119" s="573" t="s">
        <v>329</v>
      </c>
      <c r="AX119" s="297" t="s">
        <v>1167</v>
      </c>
      <c r="AY119" s="298" t="s">
        <v>1168</v>
      </c>
      <c r="AZ119" s="570" t="s">
        <v>324</v>
      </c>
      <c r="BA119" s="571" t="s">
        <v>325</v>
      </c>
      <c r="BB119" s="571"/>
      <c r="BC119" s="572" t="s">
        <v>327</v>
      </c>
      <c r="BD119" s="373" t="s">
        <v>328</v>
      </c>
      <c r="BE119" s="573" t="s">
        <v>329</v>
      </c>
      <c r="BF119" s="297" t="s">
        <v>1167</v>
      </c>
      <c r="BG119" s="298" t="s">
        <v>1168</v>
      </c>
      <c r="BH119" s="570" t="s">
        <v>324</v>
      </c>
      <c r="BI119" s="571" t="s">
        <v>325</v>
      </c>
      <c r="BJ119" s="571"/>
      <c r="BK119" s="572" t="s">
        <v>327</v>
      </c>
      <c r="BL119" s="373" t="s">
        <v>328</v>
      </c>
      <c r="BM119" s="573" t="s">
        <v>329</v>
      </c>
      <c r="BN119" s="297" t="s">
        <v>1167</v>
      </c>
      <c r="BO119" s="298" t="s">
        <v>1168</v>
      </c>
      <c r="BP119" s="570" t="s">
        <v>324</v>
      </c>
      <c r="BQ119" s="571" t="s">
        <v>325</v>
      </c>
      <c r="BR119" s="571"/>
      <c r="BS119" s="572" t="s">
        <v>327</v>
      </c>
      <c r="BT119" s="373" t="s">
        <v>328</v>
      </c>
      <c r="BU119" s="573" t="s">
        <v>329</v>
      </c>
      <c r="BV119" s="297" t="s">
        <v>1167</v>
      </c>
      <c r="BW119" s="298" t="s">
        <v>1168</v>
      </c>
      <c r="BX119" s="570" t="s">
        <v>324</v>
      </c>
      <c r="BY119" s="571" t="s">
        <v>325</v>
      </c>
      <c r="BZ119" s="571"/>
      <c r="CA119" s="572" t="s">
        <v>327</v>
      </c>
      <c r="CB119" s="373" t="s">
        <v>328</v>
      </c>
      <c r="CC119" s="573" t="s">
        <v>329</v>
      </c>
      <c r="CD119" s="297" t="s">
        <v>1167</v>
      </c>
      <c r="CE119" s="298" t="s">
        <v>1168</v>
      </c>
      <c r="CF119" s="570" t="s">
        <v>324</v>
      </c>
      <c r="CG119" s="571" t="s">
        <v>325</v>
      </c>
      <c r="CH119" s="571"/>
      <c r="CI119" s="572" t="s">
        <v>327</v>
      </c>
      <c r="CJ119" s="373" t="s">
        <v>328</v>
      </c>
      <c r="CK119" s="573" t="s">
        <v>329</v>
      </c>
      <c r="CL119" s="297" t="s">
        <v>1167</v>
      </c>
      <c r="CM119" s="298" t="s">
        <v>1168</v>
      </c>
      <c r="CN119" s="570" t="s">
        <v>324</v>
      </c>
      <c r="CO119" s="571" t="s">
        <v>325</v>
      </c>
      <c r="CP119" s="571"/>
      <c r="CQ119" s="572" t="s">
        <v>327</v>
      </c>
      <c r="CR119" s="373" t="s">
        <v>328</v>
      </c>
      <c r="CS119" s="573" t="s">
        <v>329</v>
      </c>
      <c r="CT119" s="297" t="s">
        <v>1167</v>
      </c>
      <c r="CU119" s="298" t="s">
        <v>1168</v>
      </c>
      <c r="CV119" s="570" t="s">
        <v>324</v>
      </c>
      <c r="CW119" s="571" t="s">
        <v>325</v>
      </c>
      <c r="CX119" s="571"/>
      <c r="CY119" s="572" t="s">
        <v>327</v>
      </c>
      <c r="CZ119" s="373" t="s">
        <v>328</v>
      </c>
      <c r="DA119" s="573" t="s">
        <v>329</v>
      </c>
      <c r="DB119" s="297" t="s">
        <v>1167</v>
      </c>
      <c r="DC119" s="298" t="s">
        <v>1168</v>
      </c>
      <c r="DD119" s="570" t="s">
        <v>324</v>
      </c>
      <c r="DE119" s="571" t="s">
        <v>325</v>
      </c>
      <c r="DF119" s="571"/>
      <c r="DG119" s="572" t="s">
        <v>327</v>
      </c>
      <c r="DH119" s="373" t="s">
        <v>328</v>
      </c>
      <c r="DI119" s="573" t="s">
        <v>329</v>
      </c>
      <c r="DJ119" s="297" t="s">
        <v>1167</v>
      </c>
      <c r="DK119" s="298" t="s">
        <v>1168</v>
      </c>
      <c r="DL119" s="570" t="s">
        <v>324</v>
      </c>
      <c r="DM119" s="571" t="s">
        <v>325</v>
      </c>
      <c r="DN119" s="571"/>
      <c r="DO119" s="572" t="s">
        <v>327</v>
      </c>
      <c r="DP119" s="373" t="s">
        <v>328</v>
      </c>
      <c r="DQ119" s="573" t="s">
        <v>329</v>
      </c>
      <c r="DR119" s="297" t="s">
        <v>1167</v>
      </c>
      <c r="DS119" s="298" t="s">
        <v>1168</v>
      </c>
      <c r="DT119" s="570" t="s">
        <v>324</v>
      </c>
      <c r="DU119" s="571" t="s">
        <v>325</v>
      </c>
      <c r="DV119" s="571"/>
      <c r="DW119" s="572" t="s">
        <v>327</v>
      </c>
      <c r="DX119" s="373" t="s">
        <v>328</v>
      </c>
      <c r="DY119" s="573" t="s">
        <v>329</v>
      </c>
      <c r="DZ119" s="297" t="s">
        <v>1167</v>
      </c>
      <c r="EA119" s="298" t="s">
        <v>1168</v>
      </c>
      <c r="EB119" s="574" t="s">
        <v>324</v>
      </c>
      <c r="EC119" s="191" t="s">
        <v>325</v>
      </c>
      <c r="ED119" s="191"/>
      <c r="EE119" s="378" t="s">
        <v>327</v>
      </c>
      <c r="EF119" s="191" t="s">
        <v>328</v>
      </c>
      <c r="EG119" s="575" t="s">
        <v>329</v>
      </c>
      <c r="EH119" s="297" t="s">
        <v>1167</v>
      </c>
      <c r="EI119" s="298" t="s">
        <v>1168</v>
      </c>
      <c r="EJ119" s="570" t="s">
        <v>324</v>
      </c>
      <c r="EK119" s="571" t="s">
        <v>325</v>
      </c>
      <c r="EL119" s="571"/>
      <c r="EM119" s="572" t="s">
        <v>327</v>
      </c>
      <c r="EN119" s="373" t="s">
        <v>328</v>
      </c>
      <c r="EO119" s="573" t="s">
        <v>329</v>
      </c>
      <c r="EP119" s="297" t="s">
        <v>1167</v>
      </c>
      <c r="EQ119" s="298" t="s">
        <v>1168</v>
      </c>
    </row>
    <row r="120" spans="1:147" ht="37.5" customHeight="1" thickBot="1">
      <c r="A120" s="369"/>
      <c r="B120" s="379">
        <v>1</v>
      </c>
      <c r="C120" s="305" t="s">
        <v>643</v>
      </c>
      <c r="D120" s="580"/>
      <c r="E120" s="307">
        <v>1</v>
      </c>
      <c r="F120" s="307" t="s">
        <v>331</v>
      </c>
      <c r="G120" s="603"/>
      <c r="H120" s="613"/>
      <c r="I120" s="578">
        <f>+(G120+(G120*H120))*E120</f>
        <v>0</v>
      </c>
      <c r="J120" s="311" t="s">
        <v>1169</v>
      </c>
      <c r="K120" s="312"/>
      <c r="L120" s="580"/>
      <c r="M120" s="307">
        <v>1</v>
      </c>
      <c r="N120" s="307" t="s">
        <v>331</v>
      </c>
      <c r="O120" s="603"/>
      <c r="P120" s="613"/>
      <c r="Q120" s="578">
        <f>+(O120+(O120*P120))*M120</f>
        <v>0</v>
      </c>
      <c r="R120" s="311" t="s">
        <v>1169</v>
      </c>
      <c r="S120" s="312"/>
      <c r="T120" s="580"/>
      <c r="U120" s="307">
        <v>1</v>
      </c>
      <c r="V120" s="307" t="s">
        <v>331</v>
      </c>
      <c r="W120" s="603"/>
      <c r="X120" s="613"/>
      <c r="Y120" s="578">
        <f>+(W120+(W120*X120))*U120</f>
        <v>0</v>
      </c>
      <c r="Z120" s="311" t="s">
        <v>1169</v>
      </c>
      <c r="AA120" s="312"/>
      <c r="AB120" s="580"/>
      <c r="AC120" s="307">
        <v>1</v>
      </c>
      <c r="AD120" s="307" t="s">
        <v>331</v>
      </c>
      <c r="AE120" s="603"/>
      <c r="AF120" s="613"/>
      <c r="AG120" s="578">
        <f>+(AE120+(AE120*AF120))*AC120</f>
        <v>0</v>
      </c>
      <c r="AH120" s="311" t="s">
        <v>1169</v>
      </c>
      <c r="AI120" s="312"/>
      <c r="AJ120" s="580"/>
      <c r="AK120" s="307">
        <v>1</v>
      </c>
      <c r="AL120" s="307" t="s">
        <v>331</v>
      </c>
      <c r="AM120" s="603"/>
      <c r="AN120" s="613"/>
      <c r="AO120" s="578">
        <f>+(AM120+(AM120*AN120))*AK120</f>
        <v>0</v>
      </c>
      <c r="AP120" s="311" t="s">
        <v>1169</v>
      </c>
      <c r="AQ120" s="312"/>
      <c r="AR120" s="580"/>
      <c r="AS120" s="307">
        <v>1</v>
      </c>
      <c r="AT120" s="307" t="s">
        <v>331</v>
      </c>
      <c r="AU120" s="603"/>
      <c r="AV120" s="613"/>
      <c r="AW120" s="578">
        <f>+(AU120+(AU120*AV120))*AS120</f>
        <v>0</v>
      </c>
      <c r="AX120" s="311" t="s">
        <v>1169</v>
      </c>
      <c r="AY120" s="312"/>
      <c r="AZ120" s="580"/>
      <c r="BA120" s="307">
        <v>1</v>
      </c>
      <c r="BB120" s="307" t="s">
        <v>331</v>
      </c>
      <c r="BC120" s="603"/>
      <c r="BD120" s="613"/>
      <c r="BE120" s="578">
        <f>+(BC120+(BC120*BD120))*BA120</f>
        <v>0</v>
      </c>
      <c r="BF120" s="311" t="s">
        <v>1169</v>
      </c>
      <c r="BG120" s="312"/>
      <c r="BH120" s="580"/>
      <c r="BI120" s="307">
        <v>1</v>
      </c>
      <c r="BJ120" s="307" t="s">
        <v>331</v>
      </c>
      <c r="BK120" s="603"/>
      <c r="BL120" s="613"/>
      <c r="BM120" s="578">
        <f>+(BK120+(BK120*BL120))*BI120</f>
        <v>0</v>
      </c>
      <c r="BN120" s="311" t="s">
        <v>1169</v>
      </c>
      <c r="BO120" s="312"/>
      <c r="BP120" s="580"/>
      <c r="BQ120" s="307">
        <v>1</v>
      </c>
      <c r="BR120" s="307" t="s">
        <v>331</v>
      </c>
      <c r="BS120" s="603"/>
      <c r="BT120" s="613"/>
      <c r="BU120" s="578">
        <f>+(BS120+(BS120*BT120))*BQ120</f>
        <v>0</v>
      </c>
      <c r="BV120" s="311" t="s">
        <v>1169</v>
      </c>
      <c r="BW120" s="312"/>
      <c r="BX120" s="440"/>
      <c r="BY120" s="307">
        <v>1</v>
      </c>
      <c r="BZ120" s="307" t="s">
        <v>331</v>
      </c>
      <c r="CA120" s="603">
        <v>0</v>
      </c>
      <c r="CB120" s="613">
        <v>0</v>
      </c>
      <c r="CC120" s="578">
        <f>+(CA120+(CA120*CB120))*BY120</f>
        <v>0</v>
      </c>
      <c r="CD120" s="311" t="s">
        <v>1169</v>
      </c>
      <c r="CE120" s="312"/>
      <c r="CF120" s="580"/>
      <c r="CG120" s="307">
        <v>1</v>
      </c>
      <c r="CH120" s="307" t="s">
        <v>331</v>
      </c>
      <c r="CI120" s="603"/>
      <c r="CJ120" s="613"/>
      <c r="CK120" s="578">
        <f>+(CI120+(CI120*CJ120))*CG120</f>
        <v>0</v>
      </c>
      <c r="CL120" s="311" t="s">
        <v>1169</v>
      </c>
      <c r="CM120" s="312"/>
      <c r="CN120" s="580"/>
      <c r="CO120" s="307">
        <v>1</v>
      </c>
      <c r="CP120" s="307" t="s">
        <v>331</v>
      </c>
      <c r="CQ120" s="603"/>
      <c r="CR120" s="613"/>
      <c r="CS120" s="578">
        <f>+(CQ120+(CQ120*CR120))*CO120</f>
        <v>0</v>
      </c>
      <c r="CT120" s="311" t="s">
        <v>1169</v>
      </c>
      <c r="CU120" s="312"/>
      <c r="CV120" s="580"/>
      <c r="CW120" s="307">
        <v>1</v>
      </c>
      <c r="CX120" s="307" t="s">
        <v>331</v>
      </c>
      <c r="CY120" s="603"/>
      <c r="CZ120" s="613"/>
      <c r="DA120" s="578">
        <f>+(CY120+(CY120*CZ120))*CW120</f>
        <v>0</v>
      </c>
      <c r="DB120" s="311" t="s">
        <v>1169</v>
      </c>
      <c r="DC120" s="312"/>
      <c r="DD120" s="580"/>
      <c r="DE120" s="307">
        <v>1</v>
      </c>
      <c r="DF120" s="307" t="s">
        <v>331</v>
      </c>
      <c r="DG120" s="603"/>
      <c r="DH120" s="613"/>
      <c r="DI120" s="578">
        <f>+(DG120+(DG120*DH120))*DE120</f>
        <v>0</v>
      </c>
      <c r="DJ120" s="311" t="s">
        <v>1169</v>
      </c>
      <c r="DK120" s="312"/>
      <c r="DL120" s="580"/>
      <c r="DM120" s="307">
        <v>1</v>
      </c>
      <c r="DN120" s="307" t="s">
        <v>331</v>
      </c>
      <c r="DO120" s="603"/>
      <c r="DP120" s="613"/>
      <c r="DQ120" s="578">
        <f>+(DO120+(DO120*DP120))*DM120</f>
        <v>0</v>
      </c>
      <c r="DR120" s="311" t="s">
        <v>1169</v>
      </c>
      <c r="DS120" s="312"/>
      <c r="DT120" s="580"/>
      <c r="DU120" s="307">
        <v>1</v>
      </c>
      <c r="DV120" s="307" t="s">
        <v>331</v>
      </c>
      <c r="DW120" s="603"/>
      <c r="DX120" s="613"/>
      <c r="DY120" s="578">
        <f>+(DW120+(DW120*DX120))*DU120</f>
        <v>0</v>
      </c>
      <c r="DZ120" s="311" t="s">
        <v>1169</v>
      </c>
      <c r="EA120" s="312"/>
      <c r="EB120" s="384"/>
      <c r="EC120" s="315">
        <v>1</v>
      </c>
      <c r="ED120" s="315" t="s">
        <v>331</v>
      </c>
      <c r="EE120" s="604"/>
      <c r="EF120" s="615"/>
      <c r="EG120" s="583" t="s">
        <v>1199</v>
      </c>
      <c r="EH120" s="311" t="s">
        <v>1169</v>
      </c>
      <c r="EI120" s="312"/>
      <c r="EJ120" s="580"/>
      <c r="EK120" s="307">
        <v>1</v>
      </c>
      <c r="EL120" s="307" t="s">
        <v>331</v>
      </c>
      <c r="EM120" s="603"/>
      <c r="EN120" s="613"/>
      <c r="EO120" s="578">
        <f>+(EM120+(EM120*EN120))*EK120</f>
        <v>0</v>
      </c>
      <c r="EP120" s="311" t="s">
        <v>1169</v>
      </c>
      <c r="EQ120" s="312"/>
    </row>
    <row r="121" spans="1:147" ht="37.5" customHeight="1" thickBot="1">
      <c r="A121" s="369"/>
      <c r="B121" s="214"/>
      <c r="C121" s="585" t="s">
        <v>338</v>
      </c>
      <c r="D121" s="586"/>
      <c r="E121" s="587"/>
      <c r="F121" s="587"/>
      <c r="G121" s="588"/>
      <c r="H121" s="589"/>
      <c r="I121" s="590">
        <f>SUM(I120)</f>
        <v>0</v>
      </c>
      <c r="J121" s="19"/>
      <c r="K121" s="277"/>
      <c r="L121" s="586"/>
      <c r="M121" s="587"/>
      <c r="N121" s="587"/>
      <c r="O121" s="588"/>
      <c r="P121" s="589"/>
      <c r="Q121" s="590">
        <f>SUM(Q120)</f>
        <v>0</v>
      </c>
      <c r="R121" s="19"/>
      <c r="S121" s="277"/>
      <c r="T121" s="586"/>
      <c r="U121" s="587"/>
      <c r="V121" s="587"/>
      <c r="W121" s="588"/>
      <c r="X121" s="589"/>
      <c r="Y121" s="590">
        <f>SUM(Y120)</f>
        <v>0</v>
      </c>
      <c r="Z121" s="19"/>
      <c r="AA121" s="277"/>
      <c r="AB121" s="586"/>
      <c r="AC121" s="587"/>
      <c r="AD121" s="587"/>
      <c r="AE121" s="588"/>
      <c r="AF121" s="589"/>
      <c r="AG121" s="590">
        <f>SUM(AG120)</f>
        <v>0</v>
      </c>
      <c r="AH121" s="19"/>
      <c r="AI121" s="277"/>
      <c r="AJ121" s="586"/>
      <c r="AK121" s="587"/>
      <c r="AL121" s="587"/>
      <c r="AM121" s="588"/>
      <c r="AN121" s="589"/>
      <c r="AO121" s="590">
        <f>SUM(AO120)</f>
        <v>0</v>
      </c>
      <c r="AP121" s="19"/>
      <c r="AQ121" s="277"/>
      <c r="AR121" s="586"/>
      <c r="AS121" s="587"/>
      <c r="AT121" s="587"/>
      <c r="AU121" s="588"/>
      <c r="AV121" s="589"/>
      <c r="AW121" s="590">
        <f>SUM(AW120)</f>
        <v>0</v>
      </c>
      <c r="AX121" s="19"/>
      <c r="AY121" s="277"/>
      <c r="AZ121" s="586"/>
      <c r="BA121" s="587"/>
      <c r="BB121" s="587"/>
      <c r="BC121" s="588"/>
      <c r="BD121" s="589"/>
      <c r="BE121" s="590">
        <f>SUM(BE120)</f>
        <v>0</v>
      </c>
      <c r="BF121" s="19"/>
      <c r="BG121" s="277"/>
      <c r="BH121" s="586"/>
      <c r="BI121" s="587"/>
      <c r="BJ121" s="587"/>
      <c r="BK121" s="588"/>
      <c r="BL121" s="589"/>
      <c r="BM121" s="590">
        <f>SUM(BM120)</f>
        <v>0</v>
      </c>
      <c r="BN121" s="19"/>
      <c r="BO121" s="277"/>
      <c r="BP121" s="586"/>
      <c r="BQ121" s="587"/>
      <c r="BR121" s="587"/>
      <c r="BS121" s="588"/>
      <c r="BT121" s="589"/>
      <c r="BU121" s="590">
        <f>SUM(BU120)</f>
        <v>0</v>
      </c>
      <c r="BV121" s="19"/>
      <c r="BW121" s="277"/>
      <c r="BX121" s="586"/>
      <c r="BY121" s="587"/>
      <c r="BZ121" s="587"/>
      <c r="CA121" s="588"/>
      <c r="CB121" s="589"/>
      <c r="CC121" s="590">
        <f>SUM(CC120)</f>
        <v>0</v>
      </c>
      <c r="CD121" s="19"/>
      <c r="CE121" s="277"/>
      <c r="CF121" s="586"/>
      <c r="CG121" s="587"/>
      <c r="CH121" s="587"/>
      <c r="CI121" s="588"/>
      <c r="CJ121" s="589"/>
      <c r="CK121" s="590">
        <f>SUM(CK120)</f>
        <v>0</v>
      </c>
      <c r="CL121" s="19"/>
      <c r="CM121" s="277"/>
      <c r="CN121" s="586"/>
      <c r="CO121" s="587"/>
      <c r="CP121" s="587"/>
      <c r="CQ121" s="588"/>
      <c r="CR121" s="589"/>
      <c r="CS121" s="590">
        <f>SUM(CS120)</f>
        <v>0</v>
      </c>
      <c r="CT121" s="19"/>
      <c r="CU121" s="277"/>
      <c r="CV121" s="586"/>
      <c r="CW121" s="587"/>
      <c r="CX121" s="587"/>
      <c r="CY121" s="588"/>
      <c r="CZ121" s="589"/>
      <c r="DA121" s="590">
        <f>SUM(DA120)</f>
        <v>0</v>
      </c>
      <c r="DB121" s="19"/>
      <c r="DC121" s="277"/>
      <c r="DD121" s="586"/>
      <c r="DE121" s="587"/>
      <c r="DF121" s="587"/>
      <c r="DG121" s="588"/>
      <c r="DH121" s="589"/>
      <c r="DI121" s="590">
        <f>SUM(DI120)</f>
        <v>0</v>
      </c>
      <c r="DJ121" s="19"/>
      <c r="DK121" s="277"/>
      <c r="DL121" s="586"/>
      <c r="DM121" s="587"/>
      <c r="DN121" s="587"/>
      <c r="DO121" s="588"/>
      <c r="DP121" s="589"/>
      <c r="DQ121" s="590">
        <f>SUM(DQ120)</f>
        <v>0</v>
      </c>
      <c r="DR121" s="19"/>
      <c r="DS121" s="277"/>
      <c r="DT121" s="586"/>
      <c r="DU121" s="587"/>
      <c r="DV121" s="587"/>
      <c r="DW121" s="588"/>
      <c r="DX121" s="589"/>
      <c r="DY121" s="590">
        <f>SUM(DY120)</f>
        <v>0</v>
      </c>
      <c r="DZ121" s="19"/>
      <c r="EA121" s="277"/>
      <c r="EB121" s="591"/>
      <c r="EC121" s="592"/>
      <c r="ED121" s="592"/>
      <c r="EE121" s="593"/>
      <c r="EF121" s="594"/>
      <c r="EG121" s="595" t="s">
        <v>1199</v>
      </c>
      <c r="EH121" s="19"/>
      <c r="EI121" s="277"/>
      <c r="EJ121" s="586"/>
      <c r="EK121" s="587"/>
      <c r="EL121" s="587"/>
      <c r="EM121" s="588"/>
      <c r="EN121" s="589"/>
      <c r="EO121" s="590">
        <f>SUM(EO120)</f>
        <v>0</v>
      </c>
      <c r="EP121" s="19"/>
      <c r="EQ121" s="277"/>
    </row>
    <row r="122" spans="1:147" ht="37.5" customHeight="1" thickBot="1">
      <c r="A122" s="66"/>
      <c r="B122" s="561" t="s">
        <v>644</v>
      </c>
      <c r="C122" s="357"/>
      <c r="D122" s="124"/>
      <c r="E122" s="125"/>
      <c r="F122" s="125"/>
      <c r="G122" s="596"/>
      <c r="H122" s="597"/>
      <c r="I122" s="565"/>
      <c r="J122" s="19"/>
      <c r="K122" s="277"/>
      <c r="L122" s="124"/>
      <c r="M122" s="125"/>
      <c r="N122" s="125"/>
      <c r="O122" s="596"/>
      <c r="P122" s="597"/>
      <c r="Q122" s="565"/>
      <c r="R122" s="19"/>
      <c r="S122" s="277"/>
      <c r="T122" s="124"/>
      <c r="U122" s="125"/>
      <c r="V122" s="125"/>
      <c r="W122" s="596"/>
      <c r="X122" s="597"/>
      <c r="Y122" s="565"/>
      <c r="Z122" s="19"/>
      <c r="AA122" s="277"/>
      <c r="AB122" s="124"/>
      <c r="AC122" s="125"/>
      <c r="AD122" s="125"/>
      <c r="AE122" s="596"/>
      <c r="AF122" s="597"/>
      <c r="AG122" s="565"/>
      <c r="AH122" s="19"/>
      <c r="AI122" s="277"/>
      <c r="AJ122" s="124"/>
      <c r="AK122" s="125"/>
      <c r="AL122" s="125"/>
      <c r="AM122" s="596"/>
      <c r="AN122" s="597"/>
      <c r="AO122" s="565"/>
      <c r="AP122" s="19"/>
      <c r="AQ122" s="277"/>
      <c r="AR122" s="124"/>
      <c r="AS122" s="125"/>
      <c r="AT122" s="125"/>
      <c r="AU122" s="596"/>
      <c r="AV122" s="597"/>
      <c r="AW122" s="565"/>
      <c r="AX122" s="19"/>
      <c r="AY122" s="277"/>
      <c r="AZ122" s="124"/>
      <c r="BA122" s="125"/>
      <c r="BB122" s="125"/>
      <c r="BC122" s="596"/>
      <c r="BD122" s="597"/>
      <c r="BE122" s="565"/>
      <c r="BF122" s="19"/>
      <c r="BG122" s="277"/>
      <c r="BH122" s="124"/>
      <c r="BI122" s="125"/>
      <c r="BJ122" s="125"/>
      <c r="BK122" s="596"/>
      <c r="BL122" s="597"/>
      <c r="BM122" s="565"/>
      <c r="BN122" s="19"/>
      <c r="BO122" s="277"/>
      <c r="BP122" s="124"/>
      <c r="BQ122" s="125"/>
      <c r="BR122" s="125"/>
      <c r="BS122" s="596"/>
      <c r="BT122" s="597"/>
      <c r="BU122" s="565"/>
      <c r="BV122" s="19"/>
      <c r="BW122" s="277"/>
      <c r="BX122" s="124"/>
      <c r="BY122" s="125"/>
      <c r="BZ122" s="125"/>
      <c r="CA122" s="596"/>
      <c r="CB122" s="597"/>
      <c r="CC122" s="565"/>
      <c r="CD122" s="19"/>
      <c r="CE122" s="277"/>
      <c r="CF122" s="124"/>
      <c r="CG122" s="125"/>
      <c r="CH122" s="125"/>
      <c r="CI122" s="596"/>
      <c r="CJ122" s="597"/>
      <c r="CK122" s="565"/>
      <c r="CL122" s="19"/>
      <c r="CM122" s="277"/>
      <c r="CN122" s="124"/>
      <c r="CO122" s="125"/>
      <c r="CP122" s="125"/>
      <c r="CQ122" s="596"/>
      <c r="CR122" s="597"/>
      <c r="CS122" s="565"/>
      <c r="CT122" s="19"/>
      <c r="CU122" s="277"/>
      <c r="CV122" s="124"/>
      <c r="CW122" s="125"/>
      <c r="CX122" s="125"/>
      <c r="CY122" s="596"/>
      <c r="CZ122" s="597"/>
      <c r="DA122" s="565"/>
      <c r="DB122" s="19"/>
      <c r="DC122" s="277"/>
      <c r="DD122" s="124"/>
      <c r="DE122" s="125"/>
      <c r="DF122" s="125"/>
      <c r="DG122" s="596"/>
      <c r="DH122" s="597"/>
      <c r="DI122" s="565"/>
      <c r="DJ122" s="19"/>
      <c r="DK122" s="277"/>
      <c r="DL122" s="124"/>
      <c r="DM122" s="125"/>
      <c r="DN122" s="125"/>
      <c r="DO122" s="596"/>
      <c r="DP122" s="597"/>
      <c r="DQ122" s="565"/>
      <c r="DR122" s="19"/>
      <c r="DS122" s="277"/>
      <c r="DT122" s="124"/>
      <c r="DU122" s="125"/>
      <c r="DV122" s="125"/>
      <c r="DW122" s="596"/>
      <c r="DX122" s="597"/>
      <c r="DY122" s="565"/>
      <c r="DZ122" s="19"/>
      <c r="EA122" s="277"/>
      <c r="EB122" s="364"/>
      <c r="EC122" s="365"/>
      <c r="ED122" s="365"/>
      <c r="EE122" s="598"/>
      <c r="EF122" s="367"/>
      <c r="EG122" s="599"/>
      <c r="EH122" s="19"/>
      <c r="EI122" s="277"/>
      <c r="EJ122" s="124"/>
      <c r="EK122" s="125"/>
      <c r="EL122" s="125"/>
      <c r="EM122" s="596"/>
      <c r="EN122" s="597"/>
      <c r="EO122" s="565"/>
      <c r="EP122" s="19"/>
      <c r="EQ122" s="277"/>
    </row>
    <row r="123" spans="1:147" ht="37.5" customHeight="1" thickBot="1">
      <c r="A123" s="369"/>
      <c r="B123" s="191" t="s">
        <v>322</v>
      </c>
      <c r="C123" s="136" t="s">
        <v>323</v>
      </c>
      <c r="D123" s="570" t="s">
        <v>324</v>
      </c>
      <c r="E123" s="571" t="s">
        <v>325</v>
      </c>
      <c r="F123" s="571"/>
      <c r="G123" s="572" t="s">
        <v>327</v>
      </c>
      <c r="H123" s="373" t="s">
        <v>328</v>
      </c>
      <c r="I123" s="573" t="s">
        <v>329</v>
      </c>
      <c r="J123" s="297" t="s">
        <v>1167</v>
      </c>
      <c r="K123" s="298" t="s">
        <v>1168</v>
      </c>
      <c r="L123" s="570" t="s">
        <v>324</v>
      </c>
      <c r="M123" s="571" t="s">
        <v>325</v>
      </c>
      <c r="N123" s="571"/>
      <c r="O123" s="572" t="s">
        <v>327</v>
      </c>
      <c r="P123" s="373" t="s">
        <v>328</v>
      </c>
      <c r="Q123" s="573" t="s">
        <v>329</v>
      </c>
      <c r="R123" s="297" t="s">
        <v>1167</v>
      </c>
      <c r="S123" s="298" t="s">
        <v>1168</v>
      </c>
      <c r="T123" s="570" t="s">
        <v>324</v>
      </c>
      <c r="U123" s="571" t="s">
        <v>325</v>
      </c>
      <c r="V123" s="571"/>
      <c r="W123" s="572" t="s">
        <v>327</v>
      </c>
      <c r="X123" s="373" t="s">
        <v>328</v>
      </c>
      <c r="Y123" s="573" t="s">
        <v>329</v>
      </c>
      <c r="Z123" s="297" t="s">
        <v>1167</v>
      </c>
      <c r="AA123" s="298" t="s">
        <v>1168</v>
      </c>
      <c r="AB123" s="570" t="s">
        <v>324</v>
      </c>
      <c r="AC123" s="571" t="s">
        <v>325</v>
      </c>
      <c r="AD123" s="571"/>
      <c r="AE123" s="572" t="s">
        <v>327</v>
      </c>
      <c r="AF123" s="373" t="s">
        <v>328</v>
      </c>
      <c r="AG123" s="573" t="s">
        <v>329</v>
      </c>
      <c r="AH123" s="297" t="s">
        <v>1167</v>
      </c>
      <c r="AI123" s="298" t="s">
        <v>1168</v>
      </c>
      <c r="AJ123" s="570" t="s">
        <v>324</v>
      </c>
      <c r="AK123" s="571" t="s">
        <v>325</v>
      </c>
      <c r="AL123" s="571"/>
      <c r="AM123" s="572" t="s">
        <v>327</v>
      </c>
      <c r="AN123" s="373" t="s">
        <v>328</v>
      </c>
      <c r="AO123" s="573" t="s">
        <v>329</v>
      </c>
      <c r="AP123" s="297" t="s">
        <v>1167</v>
      </c>
      <c r="AQ123" s="298" t="s">
        <v>1168</v>
      </c>
      <c r="AR123" s="570" t="s">
        <v>324</v>
      </c>
      <c r="AS123" s="571" t="s">
        <v>325</v>
      </c>
      <c r="AT123" s="571"/>
      <c r="AU123" s="572" t="s">
        <v>327</v>
      </c>
      <c r="AV123" s="373" t="s">
        <v>328</v>
      </c>
      <c r="AW123" s="573" t="s">
        <v>329</v>
      </c>
      <c r="AX123" s="297" t="s">
        <v>1167</v>
      </c>
      <c r="AY123" s="298" t="s">
        <v>1168</v>
      </c>
      <c r="AZ123" s="570" t="s">
        <v>324</v>
      </c>
      <c r="BA123" s="571" t="s">
        <v>325</v>
      </c>
      <c r="BB123" s="571"/>
      <c r="BC123" s="572" t="s">
        <v>327</v>
      </c>
      <c r="BD123" s="373" t="s">
        <v>328</v>
      </c>
      <c r="BE123" s="573" t="s">
        <v>329</v>
      </c>
      <c r="BF123" s="297" t="s">
        <v>1167</v>
      </c>
      <c r="BG123" s="298" t="s">
        <v>1168</v>
      </c>
      <c r="BH123" s="570" t="s">
        <v>324</v>
      </c>
      <c r="BI123" s="571" t="s">
        <v>325</v>
      </c>
      <c r="BJ123" s="571"/>
      <c r="BK123" s="572" t="s">
        <v>327</v>
      </c>
      <c r="BL123" s="373" t="s">
        <v>328</v>
      </c>
      <c r="BM123" s="573" t="s">
        <v>329</v>
      </c>
      <c r="BN123" s="297" t="s">
        <v>1167</v>
      </c>
      <c r="BO123" s="298" t="s">
        <v>1168</v>
      </c>
      <c r="BP123" s="570" t="s">
        <v>324</v>
      </c>
      <c r="BQ123" s="571" t="s">
        <v>325</v>
      </c>
      <c r="BR123" s="571"/>
      <c r="BS123" s="572" t="s">
        <v>327</v>
      </c>
      <c r="BT123" s="373" t="s">
        <v>328</v>
      </c>
      <c r="BU123" s="573" t="s">
        <v>329</v>
      </c>
      <c r="BV123" s="297" t="s">
        <v>1167</v>
      </c>
      <c r="BW123" s="298" t="s">
        <v>1168</v>
      </c>
      <c r="BX123" s="570" t="s">
        <v>324</v>
      </c>
      <c r="BY123" s="571" t="s">
        <v>325</v>
      </c>
      <c r="BZ123" s="571"/>
      <c r="CA123" s="572" t="s">
        <v>327</v>
      </c>
      <c r="CB123" s="373" t="s">
        <v>328</v>
      </c>
      <c r="CC123" s="573" t="s">
        <v>329</v>
      </c>
      <c r="CD123" s="297" t="s">
        <v>1167</v>
      </c>
      <c r="CE123" s="298" t="s">
        <v>1168</v>
      </c>
      <c r="CF123" s="570" t="s">
        <v>324</v>
      </c>
      <c r="CG123" s="571" t="s">
        <v>325</v>
      </c>
      <c r="CH123" s="571"/>
      <c r="CI123" s="572" t="s">
        <v>327</v>
      </c>
      <c r="CJ123" s="373" t="s">
        <v>328</v>
      </c>
      <c r="CK123" s="573" t="s">
        <v>329</v>
      </c>
      <c r="CL123" s="297" t="s">
        <v>1167</v>
      </c>
      <c r="CM123" s="298" t="s">
        <v>1168</v>
      </c>
      <c r="CN123" s="570" t="s">
        <v>324</v>
      </c>
      <c r="CO123" s="571" t="s">
        <v>325</v>
      </c>
      <c r="CP123" s="571"/>
      <c r="CQ123" s="572" t="s">
        <v>327</v>
      </c>
      <c r="CR123" s="373" t="s">
        <v>328</v>
      </c>
      <c r="CS123" s="573" t="s">
        <v>329</v>
      </c>
      <c r="CT123" s="297" t="s">
        <v>1167</v>
      </c>
      <c r="CU123" s="298" t="s">
        <v>1168</v>
      </c>
      <c r="CV123" s="570" t="s">
        <v>324</v>
      </c>
      <c r="CW123" s="571" t="s">
        <v>325</v>
      </c>
      <c r="CX123" s="571"/>
      <c r="CY123" s="572" t="s">
        <v>327</v>
      </c>
      <c r="CZ123" s="373" t="s">
        <v>328</v>
      </c>
      <c r="DA123" s="573" t="s">
        <v>329</v>
      </c>
      <c r="DB123" s="297" t="s">
        <v>1167</v>
      </c>
      <c r="DC123" s="298" t="s">
        <v>1168</v>
      </c>
      <c r="DD123" s="570" t="s">
        <v>324</v>
      </c>
      <c r="DE123" s="571" t="s">
        <v>325</v>
      </c>
      <c r="DF123" s="571"/>
      <c r="DG123" s="572" t="s">
        <v>327</v>
      </c>
      <c r="DH123" s="373" t="s">
        <v>328</v>
      </c>
      <c r="DI123" s="573" t="s">
        <v>329</v>
      </c>
      <c r="DJ123" s="297" t="s">
        <v>1167</v>
      </c>
      <c r="DK123" s="298" t="s">
        <v>1168</v>
      </c>
      <c r="DL123" s="570" t="s">
        <v>324</v>
      </c>
      <c r="DM123" s="571" t="s">
        <v>325</v>
      </c>
      <c r="DN123" s="571"/>
      <c r="DO123" s="572" t="s">
        <v>327</v>
      </c>
      <c r="DP123" s="373" t="s">
        <v>328</v>
      </c>
      <c r="DQ123" s="573" t="s">
        <v>329</v>
      </c>
      <c r="DR123" s="297" t="s">
        <v>1167</v>
      </c>
      <c r="DS123" s="298" t="s">
        <v>1168</v>
      </c>
      <c r="DT123" s="570" t="s">
        <v>324</v>
      </c>
      <c r="DU123" s="571" t="s">
        <v>325</v>
      </c>
      <c r="DV123" s="571"/>
      <c r="DW123" s="572" t="s">
        <v>327</v>
      </c>
      <c r="DX123" s="373" t="s">
        <v>328</v>
      </c>
      <c r="DY123" s="573" t="s">
        <v>329</v>
      </c>
      <c r="DZ123" s="297" t="s">
        <v>1167</v>
      </c>
      <c r="EA123" s="298" t="s">
        <v>1168</v>
      </c>
      <c r="EB123" s="574" t="s">
        <v>324</v>
      </c>
      <c r="EC123" s="191" t="s">
        <v>325</v>
      </c>
      <c r="ED123" s="191"/>
      <c r="EE123" s="378" t="s">
        <v>327</v>
      </c>
      <c r="EF123" s="191" t="s">
        <v>328</v>
      </c>
      <c r="EG123" s="575" t="s">
        <v>329</v>
      </c>
      <c r="EH123" s="297" t="s">
        <v>1167</v>
      </c>
      <c r="EI123" s="298" t="s">
        <v>1168</v>
      </c>
      <c r="EJ123" s="570" t="s">
        <v>324</v>
      </c>
      <c r="EK123" s="571" t="s">
        <v>325</v>
      </c>
      <c r="EL123" s="571"/>
      <c r="EM123" s="572" t="s">
        <v>327</v>
      </c>
      <c r="EN123" s="373" t="s">
        <v>328</v>
      </c>
      <c r="EO123" s="573" t="s">
        <v>329</v>
      </c>
      <c r="EP123" s="297" t="s">
        <v>1167</v>
      </c>
      <c r="EQ123" s="298" t="s">
        <v>1168</v>
      </c>
    </row>
    <row r="124" spans="1:147" ht="37.5" customHeight="1" thickBot="1">
      <c r="A124" s="369"/>
      <c r="B124" s="379">
        <v>1</v>
      </c>
      <c r="C124" s="305" t="s">
        <v>645</v>
      </c>
      <c r="D124" s="580"/>
      <c r="E124" s="307">
        <v>1</v>
      </c>
      <c r="F124" s="307" t="s">
        <v>331</v>
      </c>
      <c r="G124" s="603"/>
      <c r="H124" s="613"/>
      <c r="I124" s="578">
        <f t="shared" ref="I124:I131" si="255">+(G124+(G124*H124))*E124</f>
        <v>0</v>
      </c>
      <c r="J124" s="311" t="s">
        <v>1169</v>
      </c>
      <c r="K124" s="312"/>
      <c r="L124" s="580"/>
      <c r="M124" s="307">
        <v>1</v>
      </c>
      <c r="N124" s="307" t="s">
        <v>331</v>
      </c>
      <c r="O124" s="603"/>
      <c r="P124" s="613"/>
      <c r="Q124" s="578">
        <f t="shared" ref="Q124:Q131" si="256">+(O124+(O124*P124))*M124</f>
        <v>0</v>
      </c>
      <c r="R124" s="311" t="s">
        <v>1169</v>
      </c>
      <c r="S124" s="312"/>
      <c r="T124" s="580"/>
      <c r="U124" s="307">
        <v>1</v>
      </c>
      <c r="V124" s="307" t="s">
        <v>331</v>
      </c>
      <c r="W124" s="603"/>
      <c r="X124" s="613"/>
      <c r="Y124" s="578">
        <f t="shared" ref="Y124:Y131" si="257">+(W124+(W124*X124))*U124</f>
        <v>0</v>
      </c>
      <c r="Z124" s="311" t="s">
        <v>1169</v>
      </c>
      <c r="AA124" s="312"/>
      <c r="AB124" s="580"/>
      <c r="AC124" s="307">
        <v>1</v>
      </c>
      <c r="AD124" s="307" t="s">
        <v>331</v>
      </c>
      <c r="AE124" s="603"/>
      <c r="AF124" s="613"/>
      <c r="AG124" s="578">
        <f t="shared" ref="AG124:AG131" si="258">+(AE124+(AE124*AF124))*AC124</f>
        <v>0</v>
      </c>
      <c r="AH124" s="311" t="s">
        <v>1169</v>
      </c>
      <c r="AI124" s="312"/>
      <c r="AJ124" s="580"/>
      <c r="AK124" s="307">
        <v>1</v>
      </c>
      <c r="AL124" s="307" t="s">
        <v>331</v>
      </c>
      <c r="AM124" s="603"/>
      <c r="AN124" s="613"/>
      <c r="AO124" s="578">
        <f t="shared" ref="AO124:AO131" si="259">+(AM124+(AM124*AN124))*AK124</f>
        <v>0</v>
      </c>
      <c r="AP124" s="311" t="s">
        <v>1169</v>
      </c>
      <c r="AQ124" s="312"/>
      <c r="AR124" s="580"/>
      <c r="AS124" s="307">
        <v>1</v>
      </c>
      <c r="AT124" s="307" t="s">
        <v>331</v>
      </c>
      <c r="AU124" s="603"/>
      <c r="AV124" s="613"/>
      <c r="AW124" s="578">
        <f t="shared" ref="AW124:AW131" si="260">+(AU124+(AU124*AV124))*AS124</f>
        <v>0</v>
      </c>
      <c r="AX124" s="311" t="s">
        <v>1169</v>
      </c>
      <c r="AY124" s="312"/>
      <c r="AZ124" s="580"/>
      <c r="BA124" s="307">
        <v>1</v>
      </c>
      <c r="BB124" s="307" t="s">
        <v>331</v>
      </c>
      <c r="BC124" s="603"/>
      <c r="BD124" s="613"/>
      <c r="BE124" s="578">
        <f t="shared" ref="BE124:BE131" si="261">+(BC124+(BC124*BD124))*BA124</f>
        <v>0</v>
      </c>
      <c r="BF124" s="311" t="s">
        <v>1169</v>
      </c>
      <c r="BG124" s="312"/>
      <c r="BH124" s="580"/>
      <c r="BI124" s="307">
        <v>1</v>
      </c>
      <c r="BJ124" s="307" t="s">
        <v>331</v>
      </c>
      <c r="BK124" s="603"/>
      <c r="BL124" s="613"/>
      <c r="BM124" s="578">
        <f t="shared" ref="BM124:BM131" si="262">+(BK124+(BK124*BL124))*BI124</f>
        <v>0</v>
      </c>
      <c r="BN124" s="311" t="s">
        <v>1169</v>
      </c>
      <c r="BO124" s="312"/>
      <c r="BP124" s="580"/>
      <c r="BQ124" s="307">
        <v>1</v>
      </c>
      <c r="BR124" s="307" t="s">
        <v>331</v>
      </c>
      <c r="BS124" s="603"/>
      <c r="BT124" s="613"/>
      <c r="BU124" s="578">
        <f t="shared" ref="BU124:BU131" si="263">+(BS124+(BS124*BT124))*BQ124</f>
        <v>0</v>
      </c>
      <c r="BV124" s="311" t="s">
        <v>1169</v>
      </c>
      <c r="BW124" s="312"/>
      <c r="BX124" s="440" t="s">
        <v>1335</v>
      </c>
      <c r="BY124" s="307">
        <v>1</v>
      </c>
      <c r="BZ124" s="307" t="s">
        <v>331</v>
      </c>
      <c r="CA124" s="603">
        <v>2470000</v>
      </c>
      <c r="CB124" s="613">
        <v>0</v>
      </c>
      <c r="CC124" s="578">
        <f t="shared" ref="CC124:CC131" si="264">+(CA124+(CA124*CB124))*BY124</f>
        <v>2470000</v>
      </c>
      <c r="CD124" s="311" t="s">
        <v>1170</v>
      </c>
      <c r="CE124" s="312"/>
      <c r="CF124" s="580"/>
      <c r="CG124" s="307">
        <v>1</v>
      </c>
      <c r="CH124" s="307" t="s">
        <v>331</v>
      </c>
      <c r="CI124" s="603"/>
      <c r="CJ124" s="613"/>
      <c r="CK124" s="578">
        <f t="shared" ref="CK124:CK131" si="265">+(CI124+(CI124*CJ124))*CG124</f>
        <v>0</v>
      </c>
      <c r="CL124" s="311" t="s">
        <v>1169</v>
      </c>
      <c r="CM124" s="312"/>
      <c r="CN124" s="580"/>
      <c r="CO124" s="307">
        <v>1</v>
      </c>
      <c r="CP124" s="307" t="s">
        <v>331</v>
      </c>
      <c r="CQ124" s="603"/>
      <c r="CR124" s="613"/>
      <c r="CS124" s="578">
        <f t="shared" ref="CS124:CS131" si="266">+(CQ124+(CQ124*CR124))*CO124</f>
        <v>0</v>
      </c>
      <c r="CT124" s="311" t="s">
        <v>1169</v>
      </c>
      <c r="CU124" s="312"/>
      <c r="CV124" s="580"/>
      <c r="CW124" s="307">
        <v>1</v>
      </c>
      <c r="CX124" s="307" t="s">
        <v>331</v>
      </c>
      <c r="CY124" s="603"/>
      <c r="CZ124" s="613"/>
      <c r="DA124" s="578">
        <f t="shared" ref="DA124:DA131" si="267">+(CY124+(CY124*CZ124))*CW124</f>
        <v>0</v>
      </c>
      <c r="DB124" s="311" t="s">
        <v>1169</v>
      </c>
      <c r="DC124" s="312"/>
      <c r="DD124" s="580"/>
      <c r="DE124" s="307">
        <v>1</v>
      </c>
      <c r="DF124" s="307" t="s">
        <v>331</v>
      </c>
      <c r="DG124" s="603"/>
      <c r="DH124" s="613"/>
      <c r="DI124" s="578">
        <f t="shared" ref="DI124:DI131" si="268">+(DG124+(DG124*DH124))*DE124</f>
        <v>0</v>
      </c>
      <c r="DJ124" s="311" t="s">
        <v>1169</v>
      </c>
      <c r="DK124" s="312"/>
      <c r="DL124" s="580"/>
      <c r="DM124" s="307">
        <v>1</v>
      </c>
      <c r="DN124" s="307" t="s">
        <v>331</v>
      </c>
      <c r="DO124" s="603"/>
      <c r="DP124" s="613"/>
      <c r="DQ124" s="578">
        <f t="shared" ref="DQ124:DQ131" si="269">+(DO124+(DO124*DP124))*DM124</f>
        <v>0</v>
      </c>
      <c r="DR124" s="311" t="s">
        <v>1169</v>
      </c>
      <c r="DS124" s="312"/>
      <c r="DT124" s="580" t="s">
        <v>1320</v>
      </c>
      <c r="DU124" s="307">
        <v>1</v>
      </c>
      <c r="DV124" s="307" t="s">
        <v>331</v>
      </c>
      <c r="DW124" s="603">
        <v>2500000</v>
      </c>
      <c r="DX124" s="613">
        <v>0</v>
      </c>
      <c r="DY124" s="578">
        <f t="shared" ref="DY124:DY131" si="270">+(DW124+(DW124*DX124))*DU124</f>
        <v>2500000</v>
      </c>
      <c r="DZ124" s="311" t="s">
        <v>1170</v>
      </c>
      <c r="EA124" s="312"/>
      <c r="EB124" s="384"/>
      <c r="EC124" s="315">
        <v>1</v>
      </c>
      <c r="ED124" s="315" t="s">
        <v>331</v>
      </c>
      <c r="EE124" s="604"/>
      <c r="EF124" s="615"/>
      <c r="EG124" s="583" t="s">
        <v>1199</v>
      </c>
      <c r="EH124" s="311" t="s">
        <v>1169</v>
      </c>
      <c r="EI124" s="312"/>
      <c r="EJ124" s="580"/>
      <c r="EK124" s="307">
        <v>1</v>
      </c>
      <c r="EL124" s="307" t="s">
        <v>331</v>
      </c>
      <c r="EM124" s="603"/>
      <c r="EN124" s="613"/>
      <c r="EO124" s="578">
        <f t="shared" ref="EO124:EO131" si="271">+(EM124+(EM124*EN124))*EK124</f>
        <v>0</v>
      </c>
      <c r="EP124" s="311" t="s">
        <v>1169</v>
      </c>
      <c r="EQ124" s="312"/>
    </row>
    <row r="125" spans="1:147" ht="37.5" customHeight="1">
      <c r="A125" s="369"/>
      <c r="B125" s="379">
        <v>2</v>
      </c>
      <c r="C125" s="305" t="s">
        <v>646</v>
      </c>
      <c r="D125" s="580"/>
      <c r="E125" s="307">
        <v>1</v>
      </c>
      <c r="F125" s="307" t="s">
        <v>331</v>
      </c>
      <c r="G125" s="603"/>
      <c r="H125" s="613"/>
      <c r="I125" s="578">
        <f t="shared" si="255"/>
        <v>0</v>
      </c>
      <c r="J125" s="19"/>
      <c r="K125" s="277"/>
      <c r="L125" s="580"/>
      <c r="M125" s="307">
        <v>1</v>
      </c>
      <c r="N125" s="307" t="s">
        <v>331</v>
      </c>
      <c r="O125" s="603"/>
      <c r="P125" s="613"/>
      <c r="Q125" s="578">
        <f t="shared" si="256"/>
        <v>0</v>
      </c>
      <c r="R125" s="19"/>
      <c r="S125" s="277"/>
      <c r="T125" s="580"/>
      <c r="U125" s="307">
        <v>1</v>
      </c>
      <c r="V125" s="307" t="s">
        <v>331</v>
      </c>
      <c r="W125" s="603"/>
      <c r="X125" s="613"/>
      <c r="Y125" s="578">
        <f t="shared" si="257"/>
        <v>0</v>
      </c>
      <c r="Z125" s="19"/>
      <c r="AA125" s="277"/>
      <c r="AB125" s="580"/>
      <c r="AC125" s="307">
        <v>1</v>
      </c>
      <c r="AD125" s="307" t="s">
        <v>331</v>
      </c>
      <c r="AE125" s="603"/>
      <c r="AF125" s="613"/>
      <c r="AG125" s="578">
        <f t="shared" si="258"/>
        <v>0</v>
      </c>
      <c r="AH125" s="19"/>
      <c r="AI125" s="277"/>
      <c r="AJ125" s="580"/>
      <c r="AK125" s="307">
        <v>1</v>
      </c>
      <c r="AL125" s="307" t="s">
        <v>331</v>
      </c>
      <c r="AM125" s="603"/>
      <c r="AN125" s="613"/>
      <c r="AO125" s="578">
        <f t="shared" si="259"/>
        <v>0</v>
      </c>
      <c r="AP125" s="19"/>
      <c r="AQ125" s="277"/>
      <c r="AR125" s="580"/>
      <c r="AS125" s="307">
        <v>1</v>
      </c>
      <c r="AT125" s="307" t="s">
        <v>331</v>
      </c>
      <c r="AU125" s="603"/>
      <c r="AV125" s="613"/>
      <c r="AW125" s="578">
        <f t="shared" si="260"/>
        <v>0</v>
      </c>
      <c r="AX125" s="19"/>
      <c r="AY125" s="277"/>
      <c r="AZ125" s="580"/>
      <c r="BA125" s="307">
        <v>1</v>
      </c>
      <c r="BB125" s="307" t="s">
        <v>331</v>
      </c>
      <c r="BC125" s="603"/>
      <c r="BD125" s="613"/>
      <c r="BE125" s="578">
        <f t="shared" si="261"/>
        <v>0</v>
      </c>
      <c r="BF125" s="19"/>
      <c r="BG125" s="277"/>
      <c r="BH125" s="580"/>
      <c r="BI125" s="307">
        <v>1</v>
      </c>
      <c r="BJ125" s="307" t="s">
        <v>331</v>
      </c>
      <c r="BK125" s="603"/>
      <c r="BL125" s="613"/>
      <c r="BM125" s="578">
        <f t="shared" si="262"/>
        <v>0</v>
      </c>
      <c r="BN125" s="19"/>
      <c r="BO125" s="277"/>
      <c r="BP125" s="580"/>
      <c r="BQ125" s="307">
        <v>1</v>
      </c>
      <c r="BR125" s="307" t="s">
        <v>331</v>
      </c>
      <c r="BS125" s="603"/>
      <c r="BT125" s="613"/>
      <c r="BU125" s="578">
        <f t="shared" si="263"/>
        <v>0</v>
      </c>
      <c r="BV125" s="19"/>
      <c r="BW125" s="277"/>
      <c r="BX125" s="440" t="s">
        <v>1335</v>
      </c>
      <c r="BY125" s="307">
        <v>1</v>
      </c>
      <c r="BZ125" s="307" t="s">
        <v>331</v>
      </c>
      <c r="CA125" s="603">
        <v>125000</v>
      </c>
      <c r="CB125" s="613">
        <v>0</v>
      </c>
      <c r="CC125" s="578">
        <f t="shared" si="264"/>
        <v>125000</v>
      </c>
      <c r="CD125" s="19"/>
      <c r="CE125" s="277"/>
      <c r="CF125" s="580"/>
      <c r="CG125" s="307">
        <v>1</v>
      </c>
      <c r="CH125" s="307" t="s">
        <v>331</v>
      </c>
      <c r="CI125" s="603"/>
      <c r="CJ125" s="613"/>
      <c r="CK125" s="578">
        <f t="shared" si="265"/>
        <v>0</v>
      </c>
      <c r="CL125" s="19"/>
      <c r="CM125" s="277"/>
      <c r="CN125" s="580"/>
      <c r="CO125" s="307">
        <v>1</v>
      </c>
      <c r="CP125" s="307" t="s">
        <v>331</v>
      </c>
      <c r="CQ125" s="603"/>
      <c r="CR125" s="613"/>
      <c r="CS125" s="578">
        <f t="shared" si="266"/>
        <v>0</v>
      </c>
      <c r="CT125" s="19"/>
      <c r="CU125" s="277"/>
      <c r="CV125" s="580"/>
      <c r="CW125" s="307">
        <v>1</v>
      </c>
      <c r="CX125" s="307" t="s">
        <v>331</v>
      </c>
      <c r="CY125" s="603"/>
      <c r="CZ125" s="613"/>
      <c r="DA125" s="578">
        <f t="shared" si="267"/>
        <v>0</v>
      </c>
      <c r="DB125" s="19"/>
      <c r="DC125" s="277"/>
      <c r="DD125" s="580"/>
      <c r="DE125" s="307">
        <v>1</v>
      </c>
      <c r="DF125" s="307" t="s">
        <v>331</v>
      </c>
      <c r="DG125" s="603"/>
      <c r="DH125" s="613"/>
      <c r="DI125" s="578">
        <f t="shared" si="268"/>
        <v>0</v>
      </c>
      <c r="DJ125" s="19"/>
      <c r="DK125" s="277"/>
      <c r="DL125" s="580"/>
      <c r="DM125" s="307">
        <v>1</v>
      </c>
      <c r="DN125" s="307" t="s">
        <v>331</v>
      </c>
      <c r="DO125" s="603"/>
      <c r="DP125" s="613"/>
      <c r="DQ125" s="578">
        <f t="shared" si="269"/>
        <v>0</v>
      </c>
      <c r="DR125" s="19"/>
      <c r="DS125" s="277"/>
      <c r="DT125" s="580" t="s">
        <v>1320</v>
      </c>
      <c r="DU125" s="307">
        <v>1</v>
      </c>
      <c r="DV125" s="307" t="s">
        <v>331</v>
      </c>
      <c r="DW125" s="603">
        <v>70000</v>
      </c>
      <c r="DX125" s="613">
        <v>0</v>
      </c>
      <c r="DY125" s="578">
        <f t="shared" si="270"/>
        <v>70000</v>
      </c>
      <c r="DZ125" s="19"/>
      <c r="EA125" s="277"/>
      <c r="EB125" s="384"/>
      <c r="EC125" s="315">
        <v>1</v>
      </c>
      <c r="ED125" s="315" t="s">
        <v>331</v>
      </c>
      <c r="EE125" s="604"/>
      <c r="EF125" s="615"/>
      <c r="EG125" s="583" t="s">
        <v>1199</v>
      </c>
      <c r="EH125" s="19"/>
      <c r="EI125" s="277"/>
      <c r="EJ125" s="580"/>
      <c r="EK125" s="307">
        <v>1</v>
      </c>
      <c r="EL125" s="307" t="s">
        <v>331</v>
      </c>
      <c r="EM125" s="603"/>
      <c r="EN125" s="613"/>
      <c r="EO125" s="578">
        <f t="shared" si="271"/>
        <v>0</v>
      </c>
      <c r="EP125" s="19"/>
      <c r="EQ125" s="277"/>
    </row>
    <row r="126" spans="1:147" ht="37.5" customHeight="1">
      <c r="A126" s="369"/>
      <c r="B126" s="379">
        <v>3</v>
      </c>
      <c r="C126" s="305" t="s">
        <v>647</v>
      </c>
      <c r="D126" s="580"/>
      <c r="E126" s="307">
        <v>1</v>
      </c>
      <c r="F126" s="307" t="s">
        <v>331</v>
      </c>
      <c r="G126" s="603"/>
      <c r="H126" s="613"/>
      <c r="I126" s="578">
        <f t="shared" si="255"/>
        <v>0</v>
      </c>
      <c r="J126" s="19"/>
      <c r="K126" s="277"/>
      <c r="L126" s="580"/>
      <c r="M126" s="307">
        <v>1</v>
      </c>
      <c r="N126" s="307" t="s">
        <v>331</v>
      </c>
      <c r="O126" s="603"/>
      <c r="P126" s="613"/>
      <c r="Q126" s="578">
        <f t="shared" si="256"/>
        <v>0</v>
      </c>
      <c r="R126" s="19"/>
      <c r="S126" s="277"/>
      <c r="T126" s="580"/>
      <c r="U126" s="307">
        <v>1</v>
      </c>
      <c r="V126" s="307" t="s">
        <v>331</v>
      </c>
      <c r="W126" s="603"/>
      <c r="X126" s="613"/>
      <c r="Y126" s="578">
        <f t="shared" si="257"/>
        <v>0</v>
      </c>
      <c r="Z126" s="19"/>
      <c r="AA126" s="277"/>
      <c r="AB126" s="580"/>
      <c r="AC126" s="307">
        <v>1</v>
      </c>
      <c r="AD126" s="307" t="s">
        <v>331</v>
      </c>
      <c r="AE126" s="603"/>
      <c r="AF126" s="613"/>
      <c r="AG126" s="578">
        <f t="shared" si="258"/>
        <v>0</v>
      </c>
      <c r="AH126" s="19"/>
      <c r="AI126" s="277"/>
      <c r="AJ126" s="580"/>
      <c r="AK126" s="307">
        <v>1</v>
      </c>
      <c r="AL126" s="307" t="s">
        <v>331</v>
      </c>
      <c r="AM126" s="603"/>
      <c r="AN126" s="613"/>
      <c r="AO126" s="578">
        <f t="shared" si="259"/>
        <v>0</v>
      </c>
      <c r="AP126" s="19"/>
      <c r="AQ126" s="277"/>
      <c r="AR126" s="580"/>
      <c r="AS126" s="307">
        <v>1</v>
      </c>
      <c r="AT126" s="307" t="s">
        <v>331</v>
      </c>
      <c r="AU126" s="603"/>
      <c r="AV126" s="613"/>
      <c r="AW126" s="578">
        <f t="shared" si="260"/>
        <v>0</v>
      </c>
      <c r="AX126" s="19"/>
      <c r="AY126" s="277"/>
      <c r="AZ126" s="580"/>
      <c r="BA126" s="307">
        <v>1</v>
      </c>
      <c r="BB126" s="307" t="s">
        <v>331</v>
      </c>
      <c r="BC126" s="603"/>
      <c r="BD126" s="613"/>
      <c r="BE126" s="578">
        <f t="shared" si="261"/>
        <v>0</v>
      </c>
      <c r="BF126" s="19"/>
      <c r="BG126" s="277"/>
      <c r="BH126" s="580"/>
      <c r="BI126" s="307">
        <v>1</v>
      </c>
      <c r="BJ126" s="307" t="s">
        <v>331</v>
      </c>
      <c r="BK126" s="603"/>
      <c r="BL126" s="613"/>
      <c r="BM126" s="578">
        <f t="shared" si="262"/>
        <v>0</v>
      </c>
      <c r="BN126" s="19"/>
      <c r="BO126" s="277"/>
      <c r="BP126" s="580"/>
      <c r="BQ126" s="307">
        <v>1</v>
      </c>
      <c r="BR126" s="307" t="s">
        <v>331</v>
      </c>
      <c r="BS126" s="603"/>
      <c r="BT126" s="613"/>
      <c r="BU126" s="578">
        <f t="shared" si="263"/>
        <v>0</v>
      </c>
      <c r="BV126" s="19"/>
      <c r="BW126" s="277"/>
      <c r="BX126" s="440" t="s">
        <v>1335</v>
      </c>
      <c r="BY126" s="307">
        <v>1</v>
      </c>
      <c r="BZ126" s="307" t="s">
        <v>331</v>
      </c>
      <c r="CA126" s="603">
        <v>2290000</v>
      </c>
      <c r="CB126" s="613">
        <v>0</v>
      </c>
      <c r="CC126" s="578">
        <f t="shared" si="264"/>
        <v>2290000</v>
      </c>
      <c r="CD126" s="19"/>
      <c r="CE126" s="277"/>
      <c r="CF126" s="580"/>
      <c r="CG126" s="307">
        <v>1</v>
      </c>
      <c r="CH126" s="307" t="s">
        <v>331</v>
      </c>
      <c r="CI126" s="603"/>
      <c r="CJ126" s="613"/>
      <c r="CK126" s="578">
        <f t="shared" si="265"/>
        <v>0</v>
      </c>
      <c r="CL126" s="19"/>
      <c r="CM126" s="277"/>
      <c r="CN126" s="580"/>
      <c r="CO126" s="307">
        <v>1</v>
      </c>
      <c r="CP126" s="307" t="s">
        <v>331</v>
      </c>
      <c r="CQ126" s="603"/>
      <c r="CR126" s="613"/>
      <c r="CS126" s="578">
        <f t="shared" si="266"/>
        <v>0</v>
      </c>
      <c r="CT126" s="19"/>
      <c r="CU126" s="277"/>
      <c r="CV126" s="580"/>
      <c r="CW126" s="307">
        <v>1</v>
      </c>
      <c r="CX126" s="307" t="s">
        <v>331</v>
      </c>
      <c r="CY126" s="603"/>
      <c r="CZ126" s="613"/>
      <c r="DA126" s="578">
        <f t="shared" si="267"/>
        <v>0</v>
      </c>
      <c r="DB126" s="19"/>
      <c r="DC126" s="277"/>
      <c r="DD126" s="580"/>
      <c r="DE126" s="307">
        <v>1</v>
      </c>
      <c r="DF126" s="307" t="s">
        <v>331</v>
      </c>
      <c r="DG126" s="603"/>
      <c r="DH126" s="613"/>
      <c r="DI126" s="578">
        <f t="shared" si="268"/>
        <v>0</v>
      </c>
      <c r="DJ126" s="19"/>
      <c r="DK126" s="277"/>
      <c r="DL126" s="580"/>
      <c r="DM126" s="307">
        <v>1</v>
      </c>
      <c r="DN126" s="307" t="s">
        <v>331</v>
      </c>
      <c r="DO126" s="603"/>
      <c r="DP126" s="613"/>
      <c r="DQ126" s="578">
        <f t="shared" si="269"/>
        <v>0</v>
      </c>
      <c r="DR126" s="19"/>
      <c r="DS126" s="277"/>
      <c r="DT126" s="580" t="s">
        <v>1320</v>
      </c>
      <c r="DU126" s="307">
        <v>1</v>
      </c>
      <c r="DV126" s="307" t="s">
        <v>331</v>
      </c>
      <c r="DW126" s="603">
        <v>2500000</v>
      </c>
      <c r="DX126" s="613">
        <v>0</v>
      </c>
      <c r="DY126" s="578">
        <f t="shared" si="270"/>
        <v>2500000</v>
      </c>
      <c r="DZ126" s="19"/>
      <c r="EA126" s="277"/>
      <c r="EB126" s="384"/>
      <c r="EC126" s="315">
        <v>1</v>
      </c>
      <c r="ED126" s="315" t="s">
        <v>331</v>
      </c>
      <c r="EE126" s="604"/>
      <c r="EF126" s="615"/>
      <c r="EG126" s="583" t="s">
        <v>1199</v>
      </c>
      <c r="EH126" s="19"/>
      <c r="EI126" s="277"/>
      <c r="EJ126" s="580"/>
      <c r="EK126" s="307">
        <v>1</v>
      </c>
      <c r="EL126" s="307" t="s">
        <v>331</v>
      </c>
      <c r="EM126" s="603"/>
      <c r="EN126" s="613"/>
      <c r="EO126" s="578">
        <f t="shared" si="271"/>
        <v>0</v>
      </c>
      <c r="EP126" s="19"/>
      <c r="EQ126" s="277"/>
    </row>
    <row r="127" spans="1:147" ht="37.5" customHeight="1">
      <c r="A127" s="369"/>
      <c r="B127" s="379">
        <v>4</v>
      </c>
      <c r="C127" s="305" t="s">
        <v>648</v>
      </c>
      <c r="D127" s="580"/>
      <c r="E127" s="307">
        <v>1</v>
      </c>
      <c r="F127" s="307" t="s">
        <v>331</v>
      </c>
      <c r="G127" s="603"/>
      <c r="H127" s="613"/>
      <c r="I127" s="578">
        <f t="shared" si="255"/>
        <v>0</v>
      </c>
      <c r="J127" s="19"/>
      <c r="K127" s="277"/>
      <c r="L127" s="580"/>
      <c r="M127" s="307">
        <v>1</v>
      </c>
      <c r="N127" s="307" t="s">
        <v>331</v>
      </c>
      <c r="O127" s="603"/>
      <c r="P127" s="613"/>
      <c r="Q127" s="578">
        <f t="shared" si="256"/>
        <v>0</v>
      </c>
      <c r="R127" s="19"/>
      <c r="S127" s="277"/>
      <c r="T127" s="580"/>
      <c r="U127" s="307">
        <v>1</v>
      </c>
      <c r="V127" s="307" t="s">
        <v>331</v>
      </c>
      <c r="W127" s="603"/>
      <c r="X127" s="613"/>
      <c r="Y127" s="578">
        <f t="shared" si="257"/>
        <v>0</v>
      </c>
      <c r="Z127" s="19"/>
      <c r="AA127" s="277"/>
      <c r="AB127" s="580"/>
      <c r="AC127" s="307">
        <v>1</v>
      </c>
      <c r="AD127" s="307" t="s">
        <v>331</v>
      </c>
      <c r="AE127" s="603"/>
      <c r="AF127" s="613"/>
      <c r="AG127" s="578">
        <f t="shared" si="258"/>
        <v>0</v>
      </c>
      <c r="AH127" s="19"/>
      <c r="AI127" s="277"/>
      <c r="AJ127" s="580"/>
      <c r="AK127" s="307">
        <v>1</v>
      </c>
      <c r="AL127" s="307" t="s">
        <v>331</v>
      </c>
      <c r="AM127" s="603"/>
      <c r="AN127" s="613"/>
      <c r="AO127" s="578">
        <f t="shared" si="259"/>
        <v>0</v>
      </c>
      <c r="AP127" s="19"/>
      <c r="AQ127" s="277"/>
      <c r="AR127" s="580"/>
      <c r="AS127" s="307">
        <v>1</v>
      </c>
      <c r="AT127" s="307" t="s">
        <v>331</v>
      </c>
      <c r="AU127" s="603"/>
      <c r="AV127" s="613"/>
      <c r="AW127" s="578">
        <f t="shared" si="260"/>
        <v>0</v>
      </c>
      <c r="AX127" s="19"/>
      <c r="AY127" s="277"/>
      <c r="AZ127" s="580"/>
      <c r="BA127" s="307">
        <v>1</v>
      </c>
      <c r="BB127" s="307" t="s">
        <v>331</v>
      </c>
      <c r="BC127" s="603"/>
      <c r="BD127" s="613"/>
      <c r="BE127" s="578">
        <f t="shared" si="261"/>
        <v>0</v>
      </c>
      <c r="BF127" s="19"/>
      <c r="BG127" s="277"/>
      <c r="BH127" s="580"/>
      <c r="BI127" s="307">
        <v>1</v>
      </c>
      <c r="BJ127" s="307" t="s">
        <v>331</v>
      </c>
      <c r="BK127" s="603"/>
      <c r="BL127" s="613"/>
      <c r="BM127" s="578">
        <f t="shared" si="262"/>
        <v>0</v>
      </c>
      <c r="BN127" s="19"/>
      <c r="BO127" s="277"/>
      <c r="BP127" s="580"/>
      <c r="BQ127" s="307">
        <v>1</v>
      </c>
      <c r="BR127" s="307" t="s">
        <v>331</v>
      </c>
      <c r="BS127" s="603"/>
      <c r="BT127" s="613"/>
      <c r="BU127" s="578">
        <f t="shared" si="263"/>
        <v>0</v>
      </c>
      <c r="BV127" s="19"/>
      <c r="BW127" s="277"/>
      <c r="BX127" s="440" t="s">
        <v>1335</v>
      </c>
      <c r="BY127" s="307">
        <v>1</v>
      </c>
      <c r="BZ127" s="307" t="s">
        <v>331</v>
      </c>
      <c r="CA127" s="603">
        <v>132000</v>
      </c>
      <c r="CB127" s="613">
        <v>0</v>
      </c>
      <c r="CC127" s="578">
        <f t="shared" si="264"/>
        <v>132000</v>
      </c>
      <c r="CD127" s="19"/>
      <c r="CE127" s="277"/>
      <c r="CF127" s="580"/>
      <c r="CG127" s="307">
        <v>1</v>
      </c>
      <c r="CH127" s="307" t="s">
        <v>331</v>
      </c>
      <c r="CI127" s="603"/>
      <c r="CJ127" s="613"/>
      <c r="CK127" s="578">
        <f t="shared" si="265"/>
        <v>0</v>
      </c>
      <c r="CL127" s="19"/>
      <c r="CM127" s="277"/>
      <c r="CN127" s="580"/>
      <c r="CO127" s="307">
        <v>1</v>
      </c>
      <c r="CP127" s="307" t="s">
        <v>331</v>
      </c>
      <c r="CQ127" s="603"/>
      <c r="CR127" s="613"/>
      <c r="CS127" s="578">
        <f t="shared" si="266"/>
        <v>0</v>
      </c>
      <c r="CT127" s="19"/>
      <c r="CU127" s="277"/>
      <c r="CV127" s="580"/>
      <c r="CW127" s="307">
        <v>1</v>
      </c>
      <c r="CX127" s="307" t="s">
        <v>331</v>
      </c>
      <c r="CY127" s="603"/>
      <c r="CZ127" s="613"/>
      <c r="DA127" s="578">
        <f t="shared" si="267"/>
        <v>0</v>
      </c>
      <c r="DB127" s="19"/>
      <c r="DC127" s="277"/>
      <c r="DD127" s="580"/>
      <c r="DE127" s="307">
        <v>1</v>
      </c>
      <c r="DF127" s="307" t="s">
        <v>331</v>
      </c>
      <c r="DG127" s="603"/>
      <c r="DH127" s="613"/>
      <c r="DI127" s="578">
        <f t="shared" si="268"/>
        <v>0</v>
      </c>
      <c r="DJ127" s="19"/>
      <c r="DK127" s="277"/>
      <c r="DL127" s="580"/>
      <c r="DM127" s="307">
        <v>1</v>
      </c>
      <c r="DN127" s="307" t="s">
        <v>331</v>
      </c>
      <c r="DO127" s="603"/>
      <c r="DP127" s="613"/>
      <c r="DQ127" s="578">
        <f t="shared" si="269"/>
        <v>0</v>
      </c>
      <c r="DR127" s="19"/>
      <c r="DS127" s="277"/>
      <c r="DT127" s="580" t="s">
        <v>1320</v>
      </c>
      <c r="DU127" s="307">
        <v>1</v>
      </c>
      <c r="DV127" s="307" t="s">
        <v>331</v>
      </c>
      <c r="DW127" s="603">
        <v>116727</v>
      </c>
      <c r="DX127" s="613">
        <v>0</v>
      </c>
      <c r="DY127" s="578">
        <f t="shared" si="270"/>
        <v>116727</v>
      </c>
      <c r="DZ127" s="19"/>
      <c r="EA127" s="277"/>
      <c r="EB127" s="384"/>
      <c r="EC127" s="315">
        <v>1</v>
      </c>
      <c r="ED127" s="315" t="s">
        <v>331</v>
      </c>
      <c r="EE127" s="604"/>
      <c r="EF127" s="615"/>
      <c r="EG127" s="583" t="s">
        <v>1199</v>
      </c>
      <c r="EH127" s="19"/>
      <c r="EI127" s="277"/>
      <c r="EJ127" s="580"/>
      <c r="EK127" s="307">
        <v>1</v>
      </c>
      <c r="EL127" s="307" t="s">
        <v>331</v>
      </c>
      <c r="EM127" s="603"/>
      <c r="EN127" s="613"/>
      <c r="EO127" s="578">
        <f t="shared" si="271"/>
        <v>0</v>
      </c>
      <c r="EP127" s="19"/>
      <c r="EQ127" s="277"/>
    </row>
    <row r="128" spans="1:147" ht="37.5" customHeight="1">
      <c r="A128" s="369"/>
      <c r="B128" s="379">
        <v>5</v>
      </c>
      <c r="C128" s="305" t="s">
        <v>649</v>
      </c>
      <c r="D128" s="580"/>
      <c r="E128" s="307">
        <v>1</v>
      </c>
      <c r="F128" s="307" t="s">
        <v>331</v>
      </c>
      <c r="G128" s="603"/>
      <c r="H128" s="613"/>
      <c r="I128" s="578">
        <f t="shared" si="255"/>
        <v>0</v>
      </c>
      <c r="J128" s="19"/>
      <c r="K128" s="277"/>
      <c r="L128" s="580"/>
      <c r="M128" s="307">
        <v>1</v>
      </c>
      <c r="N128" s="307" t="s">
        <v>331</v>
      </c>
      <c r="O128" s="603"/>
      <c r="P128" s="613"/>
      <c r="Q128" s="578">
        <f t="shared" si="256"/>
        <v>0</v>
      </c>
      <c r="R128" s="19"/>
      <c r="S128" s="277"/>
      <c r="T128" s="580"/>
      <c r="U128" s="307">
        <v>1</v>
      </c>
      <c r="V128" s="307" t="s">
        <v>331</v>
      </c>
      <c r="W128" s="603"/>
      <c r="X128" s="613"/>
      <c r="Y128" s="578">
        <f t="shared" si="257"/>
        <v>0</v>
      </c>
      <c r="Z128" s="19"/>
      <c r="AA128" s="277"/>
      <c r="AB128" s="580"/>
      <c r="AC128" s="307">
        <v>1</v>
      </c>
      <c r="AD128" s="307" t="s">
        <v>331</v>
      </c>
      <c r="AE128" s="603"/>
      <c r="AF128" s="613"/>
      <c r="AG128" s="578">
        <f t="shared" si="258"/>
        <v>0</v>
      </c>
      <c r="AH128" s="19"/>
      <c r="AI128" s="277"/>
      <c r="AJ128" s="580"/>
      <c r="AK128" s="307">
        <v>1</v>
      </c>
      <c r="AL128" s="307" t="s">
        <v>331</v>
      </c>
      <c r="AM128" s="603"/>
      <c r="AN128" s="613"/>
      <c r="AO128" s="578">
        <f t="shared" si="259"/>
        <v>0</v>
      </c>
      <c r="AP128" s="19"/>
      <c r="AQ128" s="277"/>
      <c r="AR128" s="580"/>
      <c r="AS128" s="307">
        <v>1</v>
      </c>
      <c r="AT128" s="307" t="s">
        <v>331</v>
      </c>
      <c r="AU128" s="603"/>
      <c r="AV128" s="613"/>
      <c r="AW128" s="578">
        <f t="shared" si="260"/>
        <v>0</v>
      </c>
      <c r="AX128" s="19"/>
      <c r="AY128" s="277"/>
      <c r="AZ128" s="580"/>
      <c r="BA128" s="307">
        <v>1</v>
      </c>
      <c r="BB128" s="307" t="s">
        <v>331</v>
      </c>
      <c r="BC128" s="603"/>
      <c r="BD128" s="613"/>
      <c r="BE128" s="578">
        <f t="shared" si="261"/>
        <v>0</v>
      </c>
      <c r="BF128" s="19"/>
      <c r="BG128" s="277"/>
      <c r="BH128" s="580"/>
      <c r="BI128" s="307">
        <v>1</v>
      </c>
      <c r="BJ128" s="307" t="s">
        <v>331</v>
      </c>
      <c r="BK128" s="603"/>
      <c r="BL128" s="613"/>
      <c r="BM128" s="578">
        <f t="shared" si="262"/>
        <v>0</v>
      </c>
      <c r="BN128" s="19"/>
      <c r="BO128" s="277"/>
      <c r="BP128" s="580"/>
      <c r="BQ128" s="307">
        <v>1</v>
      </c>
      <c r="BR128" s="307" t="s">
        <v>331</v>
      </c>
      <c r="BS128" s="603"/>
      <c r="BT128" s="613"/>
      <c r="BU128" s="578">
        <f t="shared" si="263"/>
        <v>0</v>
      </c>
      <c r="BV128" s="19"/>
      <c r="BW128" s="277"/>
      <c r="BX128" s="440" t="s">
        <v>1335</v>
      </c>
      <c r="BY128" s="307">
        <v>1</v>
      </c>
      <c r="BZ128" s="307" t="s">
        <v>331</v>
      </c>
      <c r="CA128" s="603">
        <v>2290000</v>
      </c>
      <c r="CB128" s="613">
        <v>0</v>
      </c>
      <c r="CC128" s="578">
        <f t="shared" si="264"/>
        <v>2290000</v>
      </c>
      <c r="CD128" s="19"/>
      <c r="CE128" s="277"/>
      <c r="CF128" s="580"/>
      <c r="CG128" s="307">
        <v>1</v>
      </c>
      <c r="CH128" s="307" t="s">
        <v>331</v>
      </c>
      <c r="CI128" s="603"/>
      <c r="CJ128" s="613"/>
      <c r="CK128" s="578">
        <f t="shared" si="265"/>
        <v>0</v>
      </c>
      <c r="CL128" s="19"/>
      <c r="CM128" s="277"/>
      <c r="CN128" s="580"/>
      <c r="CO128" s="307">
        <v>1</v>
      </c>
      <c r="CP128" s="307" t="s">
        <v>331</v>
      </c>
      <c r="CQ128" s="603"/>
      <c r="CR128" s="613"/>
      <c r="CS128" s="578">
        <f t="shared" si="266"/>
        <v>0</v>
      </c>
      <c r="CT128" s="19"/>
      <c r="CU128" s="277"/>
      <c r="CV128" s="580"/>
      <c r="CW128" s="307">
        <v>1</v>
      </c>
      <c r="CX128" s="307" t="s">
        <v>331</v>
      </c>
      <c r="CY128" s="603"/>
      <c r="CZ128" s="613"/>
      <c r="DA128" s="578">
        <f t="shared" si="267"/>
        <v>0</v>
      </c>
      <c r="DB128" s="19"/>
      <c r="DC128" s="277"/>
      <c r="DD128" s="580"/>
      <c r="DE128" s="307">
        <v>1</v>
      </c>
      <c r="DF128" s="307" t="s">
        <v>331</v>
      </c>
      <c r="DG128" s="603"/>
      <c r="DH128" s="613"/>
      <c r="DI128" s="578">
        <f t="shared" si="268"/>
        <v>0</v>
      </c>
      <c r="DJ128" s="19"/>
      <c r="DK128" s="277"/>
      <c r="DL128" s="580"/>
      <c r="DM128" s="307">
        <v>1</v>
      </c>
      <c r="DN128" s="307" t="s">
        <v>331</v>
      </c>
      <c r="DO128" s="603"/>
      <c r="DP128" s="613"/>
      <c r="DQ128" s="578">
        <f t="shared" si="269"/>
        <v>0</v>
      </c>
      <c r="DR128" s="19"/>
      <c r="DS128" s="277"/>
      <c r="DT128" s="580" t="s">
        <v>1320</v>
      </c>
      <c r="DU128" s="307">
        <v>1</v>
      </c>
      <c r="DV128" s="307" t="s">
        <v>331</v>
      </c>
      <c r="DW128" s="603">
        <v>2500000</v>
      </c>
      <c r="DX128" s="613">
        <v>0</v>
      </c>
      <c r="DY128" s="578">
        <f t="shared" si="270"/>
        <v>2500000</v>
      </c>
      <c r="DZ128" s="19"/>
      <c r="EA128" s="277"/>
      <c r="EB128" s="384"/>
      <c r="EC128" s="315">
        <v>1</v>
      </c>
      <c r="ED128" s="315" t="s">
        <v>331</v>
      </c>
      <c r="EE128" s="604"/>
      <c r="EF128" s="615"/>
      <c r="EG128" s="583" t="s">
        <v>1199</v>
      </c>
      <c r="EH128" s="19"/>
      <c r="EI128" s="277"/>
      <c r="EJ128" s="580"/>
      <c r="EK128" s="307">
        <v>1</v>
      </c>
      <c r="EL128" s="307" t="s">
        <v>331</v>
      </c>
      <c r="EM128" s="603"/>
      <c r="EN128" s="613"/>
      <c r="EO128" s="578">
        <f t="shared" si="271"/>
        <v>0</v>
      </c>
      <c r="EP128" s="19"/>
      <c r="EQ128" s="277"/>
    </row>
    <row r="129" spans="1:147" ht="37.5" customHeight="1">
      <c r="A129" s="369"/>
      <c r="B129" s="379">
        <v>6</v>
      </c>
      <c r="C129" s="305" t="s">
        <v>650</v>
      </c>
      <c r="D129" s="580"/>
      <c r="E129" s="307">
        <v>1</v>
      </c>
      <c r="F129" s="307" t="s">
        <v>331</v>
      </c>
      <c r="G129" s="603"/>
      <c r="H129" s="613"/>
      <c r="I129" s="578">
        <f t="shared" si="255"/>
        <v>0</v>
      </c>
      <c r="J129" s="19"/>
      <c r="K129" s="277"/>
      <c r="L129" s="580"/>
      <c r="M129" s="307">
        <v>1</v>
      </c>
      <c r="N129" s="307" t="s">
        <v>331</v>
      </c>
      <c r="O129" s="603"/>
      <c r="P129" s="613"/>
      <c r="Q129" s="578">
        <f t="shared" si="256"/>
        <v>0</v>
      </c>
      <c r="R129" s="19"/>
      <c r="S129" s="277"/>
      <c r="T129" s="580"/>
      <c r="U129" s="307">
        <v>1</v>
      </c>
      <c r="V129" s="307" t="s">
        <v>331</v>
      </c>
      <c r="W129" s="603"/>
      <c r="X129" s="613"/>
      <c r="Y129" s="578">
        <f t="shared" si="257"/>
        <v>0</v>
      </c>
      <c r="Z129" s="19"/>
      <c r="AA129" s="277"/>
      <c r="AB129" s="580"/>
      <c r="AC129" s="307">
        <v>1</v>
      </c>
      <c r="AD129" s="307" t="s">
        <v>331</v>
      </c>
      <c r="AE129" s="603"/>
      <c r="AF129" s="613"/>
      <c r="AG129" s="578">
        <f t="shared" si="258"/>
        <v>0</v>
      </c>
      <c r="AH129" s="19"/>
      <c r="AI129" s="277"/>
      <c r="AJ129" s="580"/>
      <c r="AK129" s="307">
        <v>1</v>
      </c>
      <c r="AL129" s="307" t="s">
        <v>331</v>
      </c>
      <c r="AM129" s="603"/>
      <c r="AN129" s="613"/>
      <c r="AO129" s="578">
        <f t="shared" si="259"/>
        <v>0</v>
      </c>
      <c r="AP129" s="19"/>
      <c r="AQ129" s="277"/>
      <c r="AR129" s="580"/>
      <c r="AS129" s="307">
        <v>1</v>
      </c>
      <c r="AT129" s="307" t="s">
        <v>331</v>
      </c>
      <c r="AU129" s="603"/>
      <c r="AV129" s="613"/>
      <c r="AW129" s="578">
        <f t="shared" si="260"/>
        <v>0</v>
      </c>
      <c r="AX129" s="19"/>
      <c r="AY129" s="277"/>
      <c r="AZ129" s="580"/>
      <c r="BA129" s="307">
        <v>1</v>
      </c>
      <c r="BB129" s="307" t="s">
        <v>331</v>
      </c>
      <c r="BC129" s="603"/>
      <c r="BD129" s="613"/>
      <c r="BE129" s="578">
        <f t="shared" si="261"/>
        <v>0</v>
      </c>
      <c r="BF129" s="19"/>
      <c r="BG129" s="277"/>
      <c r="BH129" s="580"/>
      <c r="BI129" s="307">
        <v>1</v>
      </c>
      <c r="BJ129" s="307" t="s">
        <v>331</v>
      </c>
      <c r="BK129" s="603"/>
      <c r="BL129" s="613"/>
      <c r="BM129" s="578">
        <f t="shared" si="262"/>
        <v>0</v>
      </c>
      <c r="BN129" s="19"/>
      <c r="BO129" s="277"/>
      <c r="BP129" s="580"/>
      <c r="BQ129" s="307">
        <v>1</v>
      </c>
      <c r="BR129" s="307" t="s">
        <v>331</v>
      </c>
      <c r="BS129" s="603"/>
      <c r="BT129" s="613"/>
      <c r="BU129" s="578">
        <f t="shared" si="263"/>
        <v>0</v>
      </c>
      <c r="BV129" s="19"/>
      <c r="BW129" s="277"/>
      <c r="BX129" s="440" t="s">
        <v>1335</v>
      </c>
      <c r="BY129" s="307">
        <v>1</v>
      </c>
      <c r="BZ129" s="307" t="s">
        <v>331</v>
      </c>
      <c r="CA129" s="603">
        <v>132000</v>
      </c>
      <c r="CB129" s="613">
        <v>0</v>
      </c>
      <c r="CC129" s="578">
        <f t="shared" si="264"/>
        <v>132000</v>
      </c>
      <c r="CD129" s="19"/>
      <c r="CE129" s="277"/>
      <c r="CF129" s="580"/>
      <c r="CG129" s="307">
        <v>1</v>
      </c>
      <c r="CH129" s="307" t="s">
        <v>331</v>
      </c>
      <c r="CI129" s="603"/>
      <c r="CJ129" s="613"/>
      <c r="CK129" s="578">
        <f t="shared" si="265"/>
        <v>0</v>
      </c>
      <c r="CL129" s="19"/>
      <c r="CM129" s="277"/>
      <c r="CN129" s="580"/>
      <c r="CO129" s="307">
        <v>1</v>
      </c>
      <c r="CP129" s="307" t="s">
        <v>331</v>
      </c>
      <c r="CQ129" s="603"/>
      <c r="CR129" s="613"/>
      <c r="CS129" s="578">
        <f t="shared" si="266"/>
        <v>0</v>
      </c>
      <c r="CT129" s="19"/>
      <c r="CU129" s="277"/>
      <c r="CV129" s="580"/>
      <c r="CW129" s="307">
        <v>1</v>
      </c>
      <c r="CX129" s="307" t="s">
        <v>331</v>
      </c>
      <c r="CY129" s="603"/>
      <c r="CZ129" s="613"/>
      <c r="DA129" s="578">
        <f t="shared" si="267"/>
        <v>0</v>
      </c>
      <c r="DB129" s="19"/>
      <c r="DC129" s="277"/>
      <c r="DD129" s="580"/>
      <c r="DE129" s="307">
        <v>1</v>
      </c>
      <c r="DF129" s="307" t="s">
        <v>331</v>
      </c>
      <c r="DG129" s="603"/>
      <c r="DH129" s="613"/>
      <c r="DI129" s="578">
        <f t="shared" si="268"/>
        <v>0</v>
      </c>
      <c r="DJ129" s="19"/>
      <c r="DK129" s="277"/>
      <c r="DL129" s="580"/>
      <c r="DM129" s="307">
        <v>1</v>
      </c>
      <c r="DN129" s="307" t="s">
        <v>331</v>
      </c>
      <c r="DO129" s="603"/>
      <c r="DP129" s="613"/>
      <c r="DQ129" s="578">
        <f t="shared" si="269"/>
        <v>0</v>
      </c>
      <c r="DR129" s="19"/>
      <c r="DS129" s="277"/>
      <c r="DT129" s="580" t="s">
        <v>1320</v>
      </c>
      <c r="DU129" s="307">
        <v>1</v>
      </c>
      <c r="DV129" s="307" t="s">
        <v>331</v>
      </c>
      <c r="DW129" s="603">
        <v>116727</v>
      </c>
      <c r="DX129" s="613">
        <v>0</v>
      </c>
      <c r="DY129" s="578">
        <f t="shared" si="270"/>
        <v>116727</v>
      </c>
      <c r="DZ129" s="19"/>
      <c r="EA129" s="277"/>
      <c r="EB129" s="384"/>
      <c r="EC129" s="315">
        <v>1</v>
      </c>
      <c r="ED129" s="315" t="s">
        <v>331</v>
      </c>
      <c r="EE129" s="604"/>
      <c r="EF129" s="615"/>
      <c r="EG129" s="583" t="s">
        <v>1199</v>
      </c>
      <c r="EH129" s="19"/>
      <c r="EI129" s="277"/>
      <c r="EJ129" s="580"/>
      <c r="EK129" s="307">
        <v>1</v>
      </c>
      <c r="EL129" s="307" t="s">
        <v>331</v>
      </c>
      <c r="EM129" s="603"/>
      <c r="EN129" s="613"/>
      <c r="EO129" s="578">
        <f t="shared" si="271"/>
        <v>0</v>
      </c>
      <c r="EP129" s="19"/>
      <c r="EQ129" s="277"/>
    </row>
    <row r="130" spans="1:147" ht="37.5" customHeight="1">
      <c r="A130" s="369"/>
      <c r="B130" s="379">
        <v>7</v>
      </c>
      <c r="C130" s="305" t="s">
        <v>651</v>
      </c>
      <c r="D130" s="580"/>
      <c r="E130" s="307">
        <v>1</v>
      </c>
      <c r="F130" s="307" t="s">
        <v>331</v>
      </c>
      <c r="G130" s="603"/>
      <c r="H130" s="613"/>
      <c r="I130" s="578">
        <f t="shared" si="255"/>
        <v>0</v>
      </c>
      <c r="J130" s="19"/>
      <c r="K130" s="277"/>
      <c r="L130" s="580"/>
      <c r="M130" s="307">
        <v>1</v>
      </c>
      <c r="N130" s="307" t="s">
        <v>331</v>
      </c>
      <c r="O130" s="603"/>
      <c r="P130" s="613"/>
      <c r="Q130" s="578">
        <f t="shared" si="256"/>
        <v>0</v>
      </c>
      <c r="R130" s="19"/>
      <c r="S130" s="277"/>
      <c r="T130" s="580"/>
      <c r="U130" s="307">
        <v>1</v>
      </c>
      <c r="V130" s="307" t="s">
        <v>331</v>
      </c>
      <c r="W130" s="603"/>
      <c r="X130" s="613"/>
      <c r="Y130" s="578">
        <f t="shared" si="257"/>
        <v>0</v>
      </c>
      <c r="Z130" s="19"/>
      <c r="AA130" s="277"/>
      <c r="AB130" s="580"/>
      <c r="AC130" s="307">
        <v>1</v>
      </c>
      <c r="AD130" s="307" t="s">
        <v>331</v>
      </c>
      <c r="AE130" s="603"/>
      <c r="AF130" s="613"/>
      <c r="AG130" s="578">
        <f t="shared" si="258"/>
        <v>0</v>
      </c>
      <c r="AH130" s="19"/>
      <c r="AI130" s="277"/>
      <c r="AJ130" s="580"/>
      <c r="AK130" s="307">
        <v>1</v>
      </c>
      <c r="AL130" s="307" t="s">
        <v>331</v>
      </c>
      <c r="AM130" s="603"/>
      <c r="AN130" s="613"/>
      <c r="AO130" s="578">
        <f t="shared" si="259"/>
        <v>0</v>
      </c>
      <c r="AP130" s="19"/>
      <c r="AQ130" s="277"/>
      <c r="AR130" s="580"/>
      <c r="AS130" s="307">
        <v>1</v>
      </c>
      <c r="AT130" s="307" t="s">
        <v>331</v>
      </c>
      <c r="AU130" s="603"/>
      <c r="AV130" s="613"/>
      <c r="AW130" s="578">
        <f t="shared" si="260"/>
        <v>0</v>
      </c>
      <c r="AX130" s="19"/>
      <c r="AY130" s="277"/>
      <c r="AZ130" s="580"/>
      <c r="BA130" s="307">
        <v>1</v>
      </c>
      <c r="BB130" s="307" t="s">
        <v>331</v>
      </c>
      <c r="BC130" s="603"/>
      <c r="BD130" s="613"/>
      <c r="BE130" s="578">
        <f t="shared" si="261"/>
        <v>0</v>
      </c>
      <c r="BF130" s="19"/>
      <c r="BG130" s="277"/>
      <c r="BH130" s="580"/>
      <c r="BI130" s="307">
        <v>1</v>
      </c>
      <c r="BJ130" s="307" t="s">
        <v>331</v>
      </c>
      <c r="BK130" s="603"/>
      <c r="BL130" s="613"/>
      <c r="BM130" s="578">
        <f t="shared" si="262"/>
        <v>0</v>
      </c>
      <c r="BN130" s="19"/>
      <c r="BO130" s="277"/>
      <c r="BP130" s="580"/>
      <c r="BQ130" s="307">
        <v>1</v>
      </c>
      <c r="BR130" s="307" t="s">
        <v>331</v>
      </c>
      <c r="BS130" s="603"/>
      <c r="BT130" s="613"/>
      <c r="BU130" s="578">
        <f t="shared" si="263"/>
        <v>0</v>
      </c>
      <c r="BV130" s="19"/>
      <c r="BW130" s="277"/>
      <c r="BX130" s="440"/>
      <c r="BY130" s="307">
        <v>1</v>
      </c>
      <c r="BZ130" s="307" t="s">
        <v>331</v>
      </c>
      <c r="CA130" s="603">
        <v>0</v>
      </c>
      <c r="CB130" s="613">
        <v>0</v>
      </c>
      <c r="CC130" s="578">
        <f t="shared" si="264"/>
        <v>0</v>
      </c>
      <c r="CD130" s="19"/>
      <c r="CE130" s="277"/>
      <c r="CF130" s="580"/>
      <c r="CG130" s="307">
        <v>1</v>
      </c>
      <c r="CH130" s="307" t="s">
        <v>331</v>
      </c>
      <c r="CI130" s="603"/>
      <c r="CJ130" s="613"/>
      <c r="CK130" s="578">
        <f t="shared" si="265"/>
        <v>0</v>
      </c>
      <c r="CL130" s="19"/>
      <c r="CM130" s="277"/>
      <c r="CN130" s="580"/>
      <c r="CO130" s="307">
        <v>1</v>
      </c>
      <c r="CP130" s="307" t="s">
        <v>331</v>
      </c>
      <c r="CQ130" s="603"/>
      <c r="CR130" s="613"/>
      <c r="CS130" s="578">
        <f t="shared" si="266"/>
        <v>0</v>
      </c>
      <c r="CT130" s="19"/>
      <c r="CU130" s="277"/>
      <c r="CV130" s="580"/>
      <c r="CW130" s="307">
        <v>1</v>
      </c>
      <c r="CX130" s="307" t="s">
        <v>331</v>
      </c>
      <c r="CY130" s="603"/>
      <c r="CZ130" s="613"/>
      <c r="DA130" s="578">
        <f t="shared" si="267"/>
        <v>0</v>
      </c>
      <c r="DB130" s="19"/>
      <c r="DC130" s="277"/>
      <c r="DD130" s="580"/>
      <c r="DE130" s="307">
        <v>1</v>
      </c>
      <c r="DF130" s="307" t="s">
        <v>331</v>
      </c>
      <c r="DG130" s="603"/>
      <c r="DH130" s="613"/>
      <c r="DI130" s="578">
        <f t="shared" si="268"/>
        <v>0</v>
      </c>
      <c r="DJ130" s="19"/>
      <c r="DK130" s="277"/>
      <c r="DL130" s="580"/>
      <c r="DM130" s="307">
        <v>1</v>
      </c>
      <c r="DN130" s="307" t="s">
        <v>331</v>
      </c>
      <c r="DO130" s="603"/>
      <c r="DP130" s="613"/>
      <c r="DQ130" s="578">
        <f t="shared" si="269"/>
        <v>0</v>
      </c>
      <c r="DR130" s="19"/>
      <c r="DS130" s="277"/>
      <c r="DT130" s="580"/>
      <c r="DU130" s="307">
        <v>1</v>
      </c>
      <c r="DV130" s="307" t="s">
        <v>331</v>
      </c>
      <c r="DW130" s="603"/>
      <c r="DX130" s="613"/>
      <c r="DY130" s="578">
        <f t="shared" si="270"/>
        <v>0</v>
      </c>
      <c r="DZ130" s="19"/>
      <c r="EA130" s="277"/>
      <c r="EB130" s="384"/>
      <c r="EC130" s="315">
        <v>1</v>
      </c>
      <c r="ED130" s="315" t="s">
        <v>331</v>
      </c>
      <c r="EE130" s="604"/>
      <c r="EF130" s="615"/>
      <c r="EG130" s="583" t="s">
        <v>1199</v>
      </c>
      <c r="EH130" s="19"/>
      <c r="EI130" s="277"/>
      <c r="EJ130" s="580"/>
      <c r="EK130" s="307">
        <v>1</v>
      </c>
      <c r="EL130" s="307" t="s">
        <v>331</v>
      </c>
      <c r="EM130" s="603"/>
      <c r="EN130" s="613"/>
      <c r="EO130" s="578">
        <f t="shared" si="271"/>
        <v>0</v>
      </c>
      <c r="EP130" s="19"/>
      <c r="EQ130" s="277"/>
    </row>
    <row r="131" spans="1:147" ht="37.5" customHeight="1">
      <c r="A131" s="369"/>
      <c r="B131" s="379">
        <v>8</v>
      </c>
      <c r="C131" s="305" t="s">
        <v>650</v>
      </c>
      <c r="D131" s="580"/>
      <c r="E131" s="307">
        <v>1</v>
      </c>
      <c r="F131" s="307" t="s">
        <v>331</v>
      </c>
      <c r="G131" s="603"/>
      <c r="H131" s="613"/>
      <c r="I131" s="578">
        <f t="shared" si="255"/>
        <v>0</v>
      </c>
      <c r="J131" s="19"/>
      <c r="K131" s="277"/>
      <c r="L131" s="580"/>
      <c r="M131" s="307">
        <v>1</v>
      </c>
      <c r="N131" s="307" t="s">
        <v>331</v>
      </c>
      <c r="O131" s="603"/>
      <c r="P131" s="613"/>
      <c r="Q131" s="578">
        <f t="shared" si="256"/>
        <v>0</v>
      </c>
      <c r="R131" s="19"/>
      <c r="S131" s="277"/>
      <c r="T131" s="580"/>
      <c r="U131" s="307">
        <v>1</v>
      </c>
      <c r="V131" s="307" t="s">
        <v>331</v>
      </c>
      <c r="W131" s="603"/>
      <c r="X131" s="613"/>
      <c r="Y131" s="578">
        <f t="shared" si="257"/>
        <v>0</v>
      </c>
      <c r="Z131" s="19"/>
      <c r="AA131" s="277"/>
      <c r="AB131" s="580"/>
      <c r="AC131" s="307">
        <v>1</v>
      </c>
      <c r="AD131" s="307" t="s">
        <v>331</v>
      </c>
      <c r="AE131" s="603"/>
      <c r="AF131" s="613"/>
      <c r="AG131" s="578">
        <f t="shared" si="258"/>
        <v>0</v>
      </c>
      <c r="AH131" s="19"/>
      <c r="AI131" s="277"/>
      <c r="AJ131" s="580"/>
      <c r="AK131" s="307">
        <v>1</v>
      </c>
      <c r="AL131" s="307" t="s">
        <v>331</v>
      </c>
      <c r="AM131" s="603"/>
      <c r="AN131" s="613"/>
      <c r="AO131" s="578">
        <f t="shared" si="259"/>
        <v>0</v>
      </c>
      <c r="AP131" s="19"/>
      <c r="AQ131" s="277"/>
      <c r="AR131" s="580"/>
      <c r="AS131" s="307">
        <v>1</v>
      </c>
      <c r="AT131" s="307" t="s">
        <v>331</v>
      </c>
      <c r="AU131" s="603"/>
      <c r="AV131" s="613"/>
      <c r="AW131" s="578">
        <f t="shared" si="260"/>
        <v>0</v>
      </c>
      <c r="AX131" s="19"/>
      <c r="AY131" s="277"/>
      <c r="AZ131" s="580"/>
      <c r="BA131" s="307">
        <v>1</v>
      </c>
      <c r="BB131" s="307" t="s">
        <v>331</v>
      </c>
      <c r="BC131" s="603"/>
      <c r="BD131" s="613"/>
      <c r="BE131" s="578">
        <f t="shared" si="261"/>
        <v>0</v>
      </c>
      <c r="BF131" s="19"/>
      <c r="BG131" s="277"/>
      <c r="BH131" s="580"/>
      <c r="BI131" s="307">
        <v>1</v>
      </c>
      <c r="BJ131" s="307" t="s">
        <v>331</v>
      </c>
      <c r="BK131" s="603"/>
      <c r="BL131" s="613"/>
      <c r="BM131" s="578">
        <f t="shared" si="262"/>
        <v>0</v>
      </c>
      <c r="BN131" s="19"/>
      <c r="BO131" s="277"/>
      <c r="BP131" s="580"/>
      <c r="BQ131" s="307">
        <v>1</v>
      </c>
      <c r="BR131" s="307" t="s">
        <v>331</v>
      </c>
      <c r="BS131" s="603"/>
      <c r="BT131" s="613"/>
      <c r="BU131" s="578">
        <f t="shared" si="263"/>
        <v>0</v>
      </c>
      <c r="BV131" s="19"/>
      <c r="BW131" s="277"/>
      <c r="BX131" s="440"/>
      <c r="BY131" s="307">
        <v>1</v>
      </c>
      <c r="BZ131" s="307" t="s">
        <v>331</v>
      </c>
      <c r="CA131" s="603">
        <v>0</v>
      </c>
      <c r="CB131" s="613">
        <v>0</v>
      </c>
      <c r="CC131" s="578">
        <f t="shared" si="264"/>
        <v>0</v>
      </c>
      <c r="CD131" s="19"/>
      <c r="CE131" s="277"/>
      <c r="CF131" s="580"/>
      <c r="CG131" s="307">
        <v>1</v>
      </c>
      <c r="CH131" s="307" t="s">
        <v>331</v>
      </c>
      <c r="CI131" s="603"/>
      <c r="CJ131" s="613"/>
      <c r="CK131" s="578">
        <f t="shared" si="265"/>
        <v>0</v>
      </c>
      <c r="CL131" s="19"/>
      <c r="CM131" s="277"/>
      <c r="CN131" s="580"/>
      <c r="CO131" s="307">
        <v>1</v>
      </c>
      <c r="CP131" s="307" t="s">
        <v>331</v>
      </c>
      <c r="CQ131" s="603"/>
      <c r="CR131" s="613"/>
      <c r="CS131" s="578">
        <f t="shared" si="266"/>
        <v>0</v>
      </c>
      <c r="CT131" s="19"/>
      <c r="CU131" s="277"/>
      <c r="CV131" s="580"/>
      <c r="CW131" s="307">
        <v>1</v>
      </c>
      <c r="CX131" s="307" t="s">
        <v>331</v>
      </c>
      <c r="CY131" s="603"/>
      <c r="CZ131" s="613"/>
      <c r="DA131" s="578">
        <f t="shared" si="267"/>
        <v>0</v>
      </c>
      <c r="DB131" s="19"/>
      <c r="DC131" s="277"/>
      <c r="DD131" s="580"/>
      <c r="DE131" s="307">
        <v>1</v>
      </c>
      <c r="DF131" s="307" t="s">
        <v>331</v>
      </c>
      <c r="DG131" s="603"/>
      <c r="DH131" s="613"/>
      <c r="DI131" s="578">
        <f t="shared" si="268"/>
        <v>0</v>
      </c>
      <c r="DJ131" s="19"/>
      <c r="DK131" s="277"/>
      <c r="DL131" s="580"/>
      <c r="DM131" s="307">
        <v>1</v>
      </c>
      <c r="DN131" s="307" t="s">
        <v>331</v>
      </c>
      <c r="DO131" s="603"/>
      <c r="DP131" s="613"/>
      <c r="DQ131" s="578">
        <f t="shared" si="269"/>
        <v>0</v>
      </c>
      <c r="DR131" s="19"/>
      <c r="DS131" s="277"/>
      <c r="DT131" s="580"/>
      <c r="DU131" s="307">
        <v>1</v>
      </c>
      <c r="DV131" s="307" t="s">
        <v>331</v>
      </c>
      <c r="DW131" s="603"/>
      <c r="DX131" s="613"/>
      <c r="DY131" s="578">
        <f t="shared" si="270"/>
        <v>0</v>
      </c>
      <c r="DZ131" s="19"/>
      <c r="EA131" s="277"/>
      <c r="EB131" s="384"/>
      <c r="EC131" s="315">
        <v>1</v>
      </c>
      <c r="ED131" s="315" t="s">
        <v>331</v>
      </c>
      <c r="EE131" s="604"/>
      <c r="EF131" s="615"/>
      <c r="EG131" s="583" t="s">
        <v>1199</v>
      </c>
      <c r="EH131" s="19"/>
      <c r="EI131" s="277"/>
      <c r="EJ131" s="580"/>
      <c r="EK131" s="307">
        <v>1</v>
      </c>
      <c r="EL131" s="307" t="s">
        <v>331</v>
      </c>
      <c r="EM131" s="603"/>
      <c r="EN131" s="613"/>
      <c r="EO131" s="578">
        <f t="shared" si="271"/>
        <v>0</v>
      </c>
      <c r="EP131" s="19"/>
      <c r="EQ131" s="277"/>
    </row>
    <row r="132" spans="1:147" ht="37.5" customHeight="1" thickBot="1">
      <c r="A132" s="369"/>
      <c r="B132" s="214"/>
      <c r="C132" s="585" t="s">
        <v>338</v>
      </c>
      <c r="D132" s="586"/>
      <c r="E132" s="587"/>
      <c r="F132" s="587"/>
      <c r="G132" s="588"/>
      <c r="H132" s="589"/>
      <c r="I132" s="600">
        <f>SUM(I124:I131)</f>
        <v>0</v>
      </c>
      <c r="J132" s="19"/>
      <c r="K132" s="277"/>
      <c r="L132" s="586"/>
      <c r="M132" s="587"/>
      <c r="N132" s="587"/>
      <c r="O132" s="588"/>
      <c r="P132" s="589"/>
      <c r="Q132" s="600">
        <f>SUM(Q124:Q131)</f>
        <v>0</v>
      </c>
      <c r="R132" s="19"/>
      <c r="S132" s="277"/>
      <c r="T132" s="586"/>
      <c r="U132" s="587"/>
      <c r="V132" s="587"/>
      <c r="W132" s="588"/>
      <c r="X132" s="589"/>
      <c r="Y132" s="600">
        <f>SUM(Y124:Y131)</f>
        <v>0</v>
      </c>
      <c r="Z132" s="19"/>
      <c r="AA132" s="277"/>
      <c r="AB132" s="586"/>
      <c r="AC132" s="587"/>
      <c r="AD132" s="587"/>
      <c r="AE132" s="588"/>
      <c r="AF132" s="589"/>
      <c r="AG132" s="600">
        <f>SUM(AG124:AG131)</f>
        <v>0</v>
      </c>
      <c r="AH132" s="19"/>
      <c r="AI132" s="277"/>
      <c r="AJ132" s="586"/>
      <c r="AK132" s="587"/>
      <c r="AL132" s="587"/>
      <c r="AM132" s="588"/>
      <c r="AN132" s="589"/>
      <c r="AO132" s="600">
        <f>SUM(AO124:AO131)</f>
        <v>0</v>
      </c>
      <c r="AP132" s="19"/>
      <c r="AQ132" s="277"/>
      <c r="AR132" s="586"/>
      <c r="AS132" s="587"/>
      <c r="AT132" s="587"/>
      <c r="AU132" s="588"/>
      <c r="AV132" s="589"/>
      <c r="AW132" s="600">
        <f>SUM(AW124:AW131)</f>
        <v>0</v>
      </c>
      <c r="AX132" s="19"/>
      <c r="AY132" s="277"/>
      <c r="AZ132" s="586"/>
      <c r="BA132" s="587"/>
      <c r="BB132" s="587"/>
      <c r="BC132" s="588"/>
      <c r="BD132" s="589"/>
      <c r="BE132" s="600">
        <f>SUM(BE124:BE131)</f>
        <v>0</v>
      </c>
      <c r="BF132" s="19"/>
      <c r="BG132" s="277"/>
      <c r="BH132" s="586"/>
      <c r="BI132" s="587"/>
      <c r="BJ132" s="587"/>
      <c r="BK132" s="588"/>
      <c r="BL132" s="589"/>
      <c r="BM132" s="600">
        <f>SUM(BM124:BM131)</f>
        <v>0</v>
      </c>
      <c r="BN132" s="19"/>
      <c r="BO132" s="277"/>
      <c r="BP132" s="586"/>
      <c r="BQ132" s="587"/>
      <c r="BR132" s="587"/>
      <c r="BS132" s="588"/>
      <c r="BT132" s="589"/>
      <c r="BU132" s="600">
        <f>SUM(BU124:BU131)</f>
        <v>0</v>
      </c>
      <c r="BV132" s="19"/>
      <c r="BW132" s="277"/>
      <c r="BX132" s="586"/>
      <c r="BY132" s="587"/>
      <c r="BZ132" s="587"/>
      <c r="CA132" s="588"/>
      <c r="CB132" s="589"/>
      <c r="CC132" s="600">
        <f>SUM(CC124:CC131)</f>
        <v>7439000</v>
      </c>
      <c r="CD132" s="19"/>
      <c r="CE132" s="277"/>
      <c r="CF132" s="586"/>
      <c r="CG132" s="587"/>
      <c r="CH132" s="587"/>
      <c r="CI132" s="588"/>
      <c r="CJ132" s="589"/>
      <c r="CK132" s="600">
        <f>SUM(CK124:CK131)</f>
        <v>0</v>
      </c>
      <c r="CL132" s="19"/>
      <c r="CM132" s="277"/>
      <c r="CN132" s="586"/>
      <c r="CO132" s="587"/>
      <c r="CP132" s="587"/>
      <c r="CQ132" s="588"/>
      <c r="CR132" s="589"/>
      <c r="CS132" s="600">
        <f>SUM(CS124:CS131)</f>
        <v>0</v>
      </c>
      <c r="CT132" s="19"/>
      <c r="CU132" s="277"/>
      <c r="CV132" s="586"/>
      <c r="CW132" s="587"/>
      <c r="CX132" s="587"/>
      <c r="CY132" s="588"/>
      <c r="CZ132" s="589"/>
      <c r="DA132" s="600">
        <f>SUM(DA124:DA131)</f>
        <v>0</v>
      </c>
      <c r="DB132" s="19"/>
      <c r="DC132" s="277"/>
      <c r="DD132" s="586"/>
      <c r="DE132" s="587"/>
      <c r="DF132" s="587"/>
      <c r="DG132" s="588"/>
      <c r="DH132" s="589"/>
      <c r="DI132" s="600">
        <f>SUM(DI124:DI131)</f>
        <v>0</v>
      </c>
      <c r="DJ132" s="19"/>
      <c r="DK132" s="277"/>
      <c r="DL132" s="586"/>
      <c r="DM132" s="587"/>
      <c r="DN132" s="587"/>
      <c r="DO132" s="588"/>
      <c r="DP132" s="589"/>
      <c r="DQ132" s="600">
        <f>SUM(DQ124:DQ131)</f>
        <v>0</v>
      </c>
      <c r="DR132" s="19"/>
      <c r="DS132" s="277"/>
      <c r="DT132" s="586"/>
      <c r="DU132" s="587"/>
      <c r="DV132" s="587"/>
      <c r="DW132" s="588"/>
      <c r="DX132" s="589"/>
      <c r="DY132" s="600">
        <f>SUM(DY124:DY131)</f>
        <v>7803454</v>
      </c>
      <c r="DZ132" s="19"/>
      <c r="EA132" s="277"/>
      <c r="EB132" s="591"/>
      <c r="EC132" s="592"/>
      <c r="ED132" s="592"/>
      <c r="EE132" s="593"/>
      <c r="EF132" s="594"/>
      <c r="EG132" s="575" t="s">
        <v>1199</v>
      </c>
      <c r="EH132" s="19"/>
      <c r="EI132" s="277"/>
      <c r="EJ132" s="586"/>
      <c r="EK132" s="587"/>
      <c r="EL132" s="587"/>
      <c r="EM132" s="588"/>
      <c r="EN132" s="589"/>
      <c r="EO132" s="600">
        <f>SUM(EO124:EO131)</f>
        <v>0</v>
      </c>
      <c r="EP132" s="19"/>
      <c r="EQ132" s="277"/>
    </row>
    <row r="133" spans="1:147" ht="37.5" customHeight="1" thickBot="1">
      <c r="A133" s="66"/>
      <c r="B133" s="561" t="s">
        <v>652</v>
      </c>
      <c r="C133" s="357"/>
      <c r="D133" s="124"/>
      <c r="E133" s="125"/>
      <c r="F133" s="125"/>
      <c r="G133" s="596"/>
      <c r="H133" s="597"/>
      <c r="I133" s="565"/>
      <c r="J133" s="19"/>
      <c r="K133" s="277"/>
      <c r="L133" s="124"/>
      <c r="M133" s="125"/>
      <c r="N133" s="125"/>
      <c r="O133" s="596"/>
      <c r="P133" s="597"/>
      <c r="Q133" s="565"/>
      <c r="R133" s="19"/>
      <c r="S133" s="277"/>
      <c r="T133" s="124"/>
      <c r="U133" s="125"/>
      <c r="V133" s="125"/>
      <c r="W133" s="596"/>
      <c r="X133" s="597"/>
      <c r="Y133" s="565"/>
      <c r="Z133" s="19"/>
      <c r="AA133" s="277"/>
      <c r="AB133" s="124"/>
      <c r="AC133" s="125"/>
      <c r="AD133" s="125"/>
      <c r="AE133" s="596"/>
      <c r="AF133" s="597"/>
      <c r="AG133" s="565"/>
      <c r="AH133" s="19"/>
      <c r="AI133" s="277"/>
      <c r="AJ133" s="124"/>
      <c r="AK133" s="125"/>
      <c r="AL133" s="125"/>
      <c r="AM133" s="596"/>
      <c r="AN133" s="597"/>
      <c r="AO133" s="565"/>
      <c r="AP133" s="19"/>
      <c r="AQ133" s="277"/>
      <c r="AR133" s="124"/>
      <c r="AS133" s="125"/>
      <c r="AT133" s="125"/>
      <c r="AU133" s="596"/>
      <c r="AV133" s="597"/>
      <c r="AW133" s="565"/>
      <c r="AX133" s="19"/>
      <c r="AY133" s="277"/>
      <c r="AZ133" s="124"/>
      <c r="BA133" s="125"/>
      <c r="BB133" s="125"/>
      <c r="BC133" s="596"/>
      <c r="BD133" s="597"/>
      <c r="BE133" s="565"/>
      <c r="BF133" s="19"/>
      <c r="BG133" s="277"/>
      <c r="BH133" s="124"/>
      <c r="BI133" s="125"/>
      <c r="BJ133" s="125"/>
      <c r="BK133" s="596"/>
      <c r="BL133" s="597"/>
      <c r="BM133" s="565"/>
      <c r="BN133" s="19"/>
      <c r="BO133" s="277"/>
      <c r="BP133" s="124"/>
      <c r="BQ133" s="125"/>
      <c r="BR133" s="125"/>
      <c r="BS133" s="596"/>
      <c r="BT133" s="597"/>
      <c r="BU133" s="565"/>
      <c r="BV133" s="19"/>
      <c r="BW133" s="277"/>
      <c r="BX133" s="124"/>
      <c r="BY133" s="125"/>
      <c r="BZ133" s="125"/>
      <c r="CA133" s="596"/>
      <c r="CB133" s="597"/>
      <c r="CC133" s="565"/>
      <c r="CD133" s="19"/>
      <c r="CE133" s="277"/>
      <c r="CF133" s="124"/>
      <c r="CG133" s="125"/>
      <c r="CH133" s="125"/>
      <c r="CI133" s="596"/>
      <c r="CJ133" s="597"/>
      <c r="CK133" s="565"/>
      <c r="CL133" s="19"/>
      <c r="CM133" s="277"/>
      <c r="CN133" s="124"/>
      <c r="CO133" s="125"/>
      <c r="CP133" s="125"/>
      <c r="CQ133" s="596"/>
      <c r="CR133" s="597"/>
      <c r="CS133" s="565"/>
      <c r="CT133" s="19"/>
      <c r="CU133" s="277"/>
      <c r="CV133" s="124"/>
      <c r="CW133" s="125"/>
      <c r="CX133" s="125"/>
      <c r="CY133" s="596"/>
      <c r="CZ133" s="597"/>
      <c r="DA133" s="565"/>
      <c r="DB133" s="19"/>
      <c r="DC133" s="277"/>
      <c r="DD133" s="124"/>
      <c r="DE133" s="125"/>
      <c r="DF133" s="125"/>
      <c r="DG133" s="596"/>
      <c r="DH133" s="597"/>
      <c r="DI133" s="565"/>
      <c r="DJ133" s="19"/>
      <c r="DK133" s="277"/>
      <c r="DL133" s="124"/>
      <c r="DM133" s="125"/>
      <c r="DN133" s="125"/>
      <c r="DO133" s="596"/>
      <c r="DP133" s="597"/>
      <c r="DQ133" s="565"/>
      <c r="DR133" s="19"/>
      <c r="DS133" s="277"/>
      <c r="DT133" s="124"/>
      <c r="DU133" s="125"/>
      <c r="DV133" s="125"/>
      <c r="DW133" s="596"/>
      <c r="DX133" s="597"/>
      <c r="DY133" s="565"/>
      <c r="DZ133" s="19"/>
      <c r="EA133" s="277"/>
      <c r="EB133" s="364"/>
      <c r="EC133" s="365"/>
      <c r="ED133" s="365"/>
      <c r="EE133" s="598"/>
      <c r="EF133" s="367"/>
      <c r="EG133" s="599"/>
      <c r="EH133" s="19"/>
      <c r="EI133" s="277"/>
      <c r="EJ133" s="124"/>
      <c r="EK133" s="125"/>
      <c r="EL133" s="125"/>
      <c r="EM133" s="596"/>
      <c r="EN133" s="597"/>
      <c r="EO133" s="565"/>
      <c r="EP133" s="19"/>
      <c r="EQ133" s="277"/>
    </row>
    <row r="134" spans="1:147" ht="37.5" customHeight="1" thickBot="1">
      <c r="A134" s="369"/>
      <c r="B134" s="191" t="s">
        <v>322</v>
      </c>
      <c r="C134" s="136" t="s">
        <v>323</v>
      </c>
      <c r="D134" s="570" t="s">
        <v>324</v>
      </c>
      <c r="E134" s="571" t="s">
        <v>325</v>
      </c>
      <c r="F134" s="571"/>
      <c r="G134" s="572" t="s">
        <v>327</v>
      </c>
      <c r="H134" s="373" t="s">
        <v>328</v>
      </c>
      <c r="I134" s="573" t="s">
        <v>329</v>
      </c>
      <c r="J134" s="297" t="s">
        <v>1167</v>
      </c>
      <c r="K134" s="298" t="s">
        <v>1168</v>
      </c>
      <c r="L134" s="570" t="s">
        <v>324</v>
      </c>
      <c r="M134" s="571" t="s">
        <v>325</v>
      </c>
      <c r="N134" s="571"/>
      <c r="O134" s="572" t="s">
        <v>327</v>
      </c>
      <c r="P134" s="373" t="s">
        <v>328</v>
      </c>
      <c r="Q134" s="573" t="s">
        <v>329</v>
      </c>
      <c r="R134" s="297" t="s">
        <v>1167</v>
      </c>
      <c r="S134" s="298" t="s">
        <v>1168</v>
      </c>
      <c r="T134" s="570" t="s">
        <v>324</v>
      </c>
      <c r="U134" s="571" t="s">
        <v>325</v>
      </c>
      <c r="V134" s="571"/>
      <c r="W134" s="572" t="s">
        <v>327</v>
      </c>
      <c r="X134" s="373" t="s">
        <v>328</v>
      </c>
      <c r="Y134" s="573" t="s">
        <v>329</v>
      </c>
      <c r="Z134" s="297" t="s">
        <v>1167</v>
      </c>
      <c r="AA134" s="298" t="s">
        <v>1168</v>
      </c>
      <c r="AB134" s="570" t="s">
        <v>324</v>
      </c>
      <c r="AC134" s="571" t="s">
        <v>325</v>
      </c>
      <c r="AD134" s="571"/>
      <c r="AE134" s="572" t="s">
        <v>327</v>
      </c>
      <c r="AF134" s="373" t="s">
        <v>328</v>
      </c>
      <c r="AG134" s="573" t="s">
        <v>329</v>
      </c>
      <c r="AH134" s="297" t="s">
        <v>1167</v>
      </c>
      <c r="AI134" s="298" t="s">
        <v>1168</v>
      </c>
      <c r="AJ134" s="570" t="s">
        <v>324</v>
      </c>
      <c r="AK134" s="571" t="s">
        <v>325</v>
      </c>
      <c r="AL134" s="571"/>
      <c r="AM134" s="572" t="s">
        <v>327</v>
      </c>
      <c r="AN134" s="373" t="s">
        <v>328</v>
      </c>
      <c r="AO134" s="573" t="s">
        <v>329</v>
      </c>
      <c r="AP134" s="297" t="s">
        <v>1167</v>
      </c>
      <c r="AQ134" s="298" t="s">
        <v>1168</v>
      </c>
      <c r="AR134" s="570" t="s">
        <v>324</v>
      </c>
      <c r="AS134" s="571" t="s">
        <v>325</v>
      </c>
      <c r="AT134" s="571"/>
      <c r="AU134" s="572" t="s">
        <v>327</v>
      </c>
      <c r="AV134" s="373" t="s">
        <v>328</v>
      </c>
      <c r="AW134" s="573" t="s">
        <v>329</v>
      </c>
      <c r="AX134" s="297" t="s">
        <v>1167</v>
      </c>
      <c r="AY134" s="298" t="s">
        <v>1168</v>
      </c>
      <c r="AZ134" s="570" t="s">
        <v>324</v>
      </c>
      <c r="BA134" s="571" t="s">
        <v>325</v>
      </c>
      <c r="BB134" s="571"/>
      <c r="BC134" s="572" t="s">
        <v>327</v>
      </c>
      <c r="BD134" s="373" t="s">
        <v>328</v>
      </c>
      <c r="BE134" s="573" t="s">
        <v>329</v>
      </c>
      <c r="BF134" s="297" t="s">
        <v>1167</v>
      </c>
      <c r="BG134" s="298" t="s">
        <v>1168</v>
      </c>
      <c r="BH134" s="570" t="s">
        <v>324</v>
      </c>
      <c r="BI134" s="571" t="s">
        <v>325</v>
      </c>
      <c r="BJ134" s="571"/>
      <c r="BK134" s="572" t="s">
        <v>327</v>
      </c>
      <c r="BL134" s="373" t="s">
        <v>328</v>
      </c>
      <c r="BM134" s="573" t="s">
        <v>329</v>
      </c>
      <c r="BN134" s="297" t="s">
        <v>1167</v>
      </c>
      <c r="BO134" s="298" t="s">
        <v>1168</v>
      </c>
      <c r="BP134" s="570" t="s">
        <v>324</v>
      </c>
      <c r="BQ134" s="571" t="s">
        <v>325</v>
      </c>
      <c r="BR134" s="571"/>
      <c r="BS134" s="572" t="s">
        <v>327</v>
      </c>
      <c r="BT134" s="373" t="s">
        <v>328</v>
      </c>
      <c r="BU134" s="573" t="s">
        <v>329</v>
      </c>
      <c r="BV134" s="297" t="s">
        <v>1167</v>
      </c>
      <c r="BW134" s="298" t="s">
        <v>1168</v>
      </c>
      <c r="BX134" s="570" t="s">
        <v>324</v>
      </c>
      <c r="BY134" s="571" t="s">
        <v>325</v>
      </c>
      <c r="BZ134" s="571"/>
      <c r="CA134" s="572" t="s">
        <v>327</v>
      </c>
      <c r="CB134" s="373" t="s">
        <v>328</v>
      </c>
      <c r="CC134" s="573" t="s">
        <v>329</v>
      </c>
      <c r="CD134" s="297" t="s">
        <v>1167</v>
      </c>
      <c r="CE134" s="298" t="s">
        <v>1168</v>
      </c>
      <c r="CF134" s="570" t="s">
        <v>324</v>
      </c>
      <c r="CG134" s="571" t="s">
        <v>325</v>
      </c>
      <c r="CH134" s="571"/>
      <c r="CI134" s="572" t="s">
        <v>327</v>
      </c>
      <c r="CJ134" s="373" t="s">
        <v>328</v>
      </c>
      <c r="CK134" s="573" t="s">
        <v>329</v>
      </c>
      <c r="CL134" s="297" t="s">
        <v>1167</v>
      </c>
      <c r="CM134" s="298" t="s">
        <v>1168</v>
      </c>
      <c r="CN134" s="570" t="s">
        <v>324</v>
      </c>
      <c r="CO134" s="571" t="s">
        <v>325</v>
      </c>
      <c r="CP134" s="571"/>
      <c r="CQ134" s="572" t="s">
        <v>327</v>
      </c>
      <c r="CR134" s="373" t="s">
        <v>328</v>
      </c>
      <c r="CS134" s="573" t="s">
        <v>329</v>
      </c>
      <c r="CT134" s="297" t="s">
        <v>1167</v>
      </c>
      <c r="CU134" s="298" t="s">
        <v>1168</v>
      </c>
      <c r="CV134" s="570" t="s">
        <v>324</v>
      </c>
      <c r="CW134" s="571" t="s">
        <v>325</v>
      </c>
      <c r="CX134" s="571"/>
      <c r="CY134" s="572" t="s">
        <v>327</v>
      </c>
      <c r="CZ134" s="373" t="s">
        <v>328</v>
      </c>
      <c r="DA134" s="573" t="s">
        <v>329</v>
      </c>
      <c r="DB134" s="297" t="s">
        <v>1167</v>
      </c>
      <c r="DC134" s="298" t="s">
        <v>1168</v>
      </c>
      <c r="DD134" s="570" t="s">
        <v>324</v>
      </c>
      <c r="DE134" s="571" t="s">
        <v>325</v>
      </c>
      <c r="DF134" s="571"/>
      <c r="DG134" s="572" t="s">
        <v>327</v>
      </c>
      <c r="DH134" s="373" t="s">
        <v>328</v>
      </c>
      <c r="DI134" s="573" t="s">
        <v>329</v>
      </c>
      <c r="DJ134" s="297" t="s">
        <v>1167</v>
      </c>
      <c r="DK134" s="298" t="s">
        <v>1168</v>
      </c>
      <c r="DL134" s="570" t="s">
        <v>324</v>
      </c>
      <c r="DM134" s="571" t="s">
        <v>325</v>
      </c>
      <c r="DN134" s="571"/>
      <c r="DO134" s="572" t="s">
        <v>327</v>
      </c>
      <c r="DP134" s="373" t="s">
        <v>328</v>
      </c>
      <c r="DQ134" s="573" t="s">
        <v>329</v>
      </c>
      <c r="DR134" s="297" t="s">
        <v>1167</v>
      </c>
      <c r="DS134" s="298" t="s">
        <v>1168</v>
      </c>
      <c r="DT134" s="570" t="s">
        <v>324</v>
      </c>
      <c r="DU134" s="571" t="s">
        <v>325</v>
      </c>
      <c r="DV134" s="571"/>
      <c r="DW134" s="572" t="s">
        <v>327</v>
      </c>
      <c r="DX134" s="373" t="s">
        <v>328</v>
      </c>
      <c r="DY134" s="573" t="s">
        <v>329</v>
      </c>
      <c r="DZ134" s="297" t="s">
        <v>1167</v>
      </c>
      <c r="EA134" s="298" t="s">
        <v>1168</v>
      </c>
      <c r="EB134" s="574" t="s">
        <v>324</v>
      </c>
      <c r="EC134" s="191" t="s">
        <v>325</v>
      </c>
      <c r="ED134" s="191"/>
      <c r="EE134" s="378" t="s">
        <v>327</v>
      </c>
      <c r="EF134" s="191" t="s">
        <v>328</v>
      </c>
      <c r="EG134" s="575" t="s">
        <v>329</v>
      </c>
      <c r="EH134" s="297" t="s">
        <v>1167</v>
      </c>
      <c r="EI134" s="298" t="s">
        <v>1168</v>
      </c>
      <c r="EJ134" s="570" t="s">
        <v>324</v>
      </c>
      <c r="EK134" s="571" t="s">
        <v>325</v>
      </c>
      <c r="EL134" s="571"/>
      <c r="EM134" s="572" t="s">
        <v>327</v>
      </c>
      <c r="EN134" s="373" t="s">
        <v>328</v>
      </c>
      <c r="EO134" s="573" t="s">
        <v>329</v>
      </c>
      <c r="EP134" s="297" t="s">
        <v>1167</v>
      </c>
      <c r="EQ134" s="298" t="s">
        <v>1168</v>
      </c>
    </row>
    <row r="135" spans="1:147" ht="37.5" customHeight="1" thickBot="1">
      <c r="A135" s="369"/>
      <c r="B135" s="379">
        <v>1</v>
      </c>
      <c r="C135" s="305" t="s">
        <v>653</v>
      </c>
      <c r="D135" s="580"/>
      <c r="E135" s="307">
        <v>1</v>
      </c>
      <c r="F135" s="307" t="s">
        <v>331</v>
      </c>
      <c r="G135" s="603"/>
      <c r="H135" s="613"/>
      <c r="I135" s="578">
        <f t="shared" ref="I135:I136" si="272">+(G135+(G135*H135))*E135</f>
        <v>0</v>
      </c>
      <c r="J135" s="311" t="s">
        <v>1169</v>
      </c>
      <c r="K135" s="312"/>
      <c r="L135" s="580"/>
      <c r="M135" s="307">
        <v>1</v>
      </c>
      <c r="N135" s="307" t="s">
        <v>331</v>
      </c>
      <c r="O135" s="603"/>
      <c r="P135" s="613"/>
      <c r="Q135" s="578">
        <f t="shared" ref="Q135:Q136" si="273">+(O135+(O135*P135))*M135</f>
        <v>0</v>
      </c>
      <c r="R135" s="311" t="s">
        <v>1169</v>
      </c>
      <c r="S135" s="312"/>
      <c r="T135" s="580"/>
      <c r="U135" s="307">
        <v>1</v>
      </c>
      <c r="V135" s="307" t="s">
        <v>331</v>
      </c>
      <c r="W135" s="603"/>
      <c r="X135" s="613"/>
      <c r="Y135" s="578">
        <f t="shared" ref="Y135:Y136" si="274">+(W135+(W135*X135))*U135</f>
        <v>0</v>
      </c>
      <c r="Z135" s="311" t="s">
        <v>1169</v>
      </c>
      <c r="AA135" s="312"/>
      <c r="AB135" s="580"/>
      <c r="AC135" s="307">
        <v>1</v>
      </c>
      <c r="AD135" s="307" t="s">
        <v>331</v>
      </c>
      <c r="AE135" s="603"/>
      <c r="AF135" s="613"/>
      <c r="AG135" s="578">
        <f t="shared" ref="AG135:AG136" si="275">+(AE135+(AE135*AF135))*AC135</f>
        <v>0</v>
      </c>
      <c r="AH135" s="311" t="s">
        <v>1169</v>
      </c>
      <c r="AI135" s="312"/>
      <c r="AJ135" s="580"/>
      <c r="AK135" s="307">
        <v>1</v>
      </c>
      <c r="AL135" s="307" t="s">
        <v>331</v>
      </c>
      <c r="AM135" s="603"/>
      <c r="AN135" s="613"/>
      <c r="AO135" s="578">
        <f t="shared" ref="AO135:AO136" si="276">+(AM135+(AM135*AN135))*AK135</f>
        <v>0</v>
      </c>
      <c r="AP135" s="311" t="s">
        <v>1169</v>
      </c>
      <c r="AQ135" s="312"/>
      <c r="AR135" s="580"/>
      <c r="AS135" s="307">
        <v>1</v>
      </c>
      <c r="AT135" s="307" t="s">
        <v>331</v>
      </c>
      <c r="AU135" s="603"/>
      <c r="AV135" s="613"/>
      <c r="AW135" s="578">
        <f t="shared" ref="AW135:AW136" si="277">+(AU135+(AU135*AV135))*AS135</f>
        <v>0</v>
      </c>
      <c r="AX135" s="311" t="s">
        <v>1169</v>
      </c>
      <c r="AY135" s="312"/>
      <c r="AZ135" s="580"/>
      <c r="BA135" s="307">
        <v>1</v>
      </c>
      <c r="BB135" s="307" t="s">
        <v>331</v>
      </c>
      <c r="BC135" s="603"/>
      <c r="BD135" s="613"/>
      <c r="BE135" s="578">
        <f t="shared" ref="BE135:BE136" si="278">+(BC135+(BC135*BD135))*BA135</f>
        <v>0</v>
      </c>
      <c r="BF135" s="311" t="s">
        <v>1169</v>
      </c>
      <c r="BG135" s="312"/>
      <c r="BH135" s="580"/>
      <c r="BI135" s="307">
        <v>1</v>
      </c>
      <c r="BJ135" s="307" t="s">
        <v>331</v>
      </c>
      <c r="BK135" s="603"/>
      <c r="BL135" s="613"/>
      <c r="BM135" s="578">
        <f t="shared" ref="BM135:BM136" si="279">+(BK135+(BK135*BL135))*BI135</f>
        <v>0</v>
      </c>
      <c r="BN135" s="311" t="s">
        <v>1169</v>
      </c>
      <c r="BO135" s="312"/>
      <c r="BP135" s="580"/>
      <c r="BQ135" s="307">
        <v>1</v>
      </c>
      <c r="BR135" s="307" t="s">
        <v>331</v>
      </c>
      <c r="BS135" s="603"/>
      <c r="BT135" s="613"/>
      <c r="BU135" s="578">
        <f t="shared" ref="BU135:BU136" si="280">+(BS135+(BS135*BT135))*BQ135</f>
        <v>0</v>
      </c>
      <c r="BV135" s="311" t="s">
        <v>1169</v>
      </c>
      <c r="BW135" s="312"/>
      <c r="BX135" s="440"/>
      <c r="BY135" s="307">
        <v>1</v>
      </c>
      <c r="BZ135" s="307" t="s">
        <v>331</v>
      </c>
      <c r="CA135" s="603">
        <v>0</v>
      </c>
      <c r="CB135" s="613">
        <v>0</v>
      </c>
      <c r="CC135" s="578">
        <f t="shared" ref="CC135:CC136" si="281">+(CA135+(CA135*CB135))*BY135</f>
        <v>0</v>
      </c>
      <c r="CD135" s="311" t="s">
        <v>1169</v>
      </c>
      <c r="CE135" s="312"/>
      <c r="CF135" s="580"/>
      <c r="CG135" s="307">
        <v>1</v>
      </c>
      <c r="CH135" s="307" t="s">
        <v>331</v>
      </c>
      <c r="CI135" s="603"/>
      <c r="CJ135" s="613"/>
      <c r="CK135" s="578">
        <f t="shared" ref="CK135:CK136" si="282">+(CI135+(CI135*CJ135))*CG135</f>
        <v>0</v>
      </c>
      <c r="CL135" s="311" t="s">
        <v>1169</v>
      </c>
      <c r="CM135" s="312"/>
      <c r="CN135" s="580"/>
      <c r="CO135" s="307">
        <v>1</v>
      </c>
      <c r="CP135" s="307" t="s">
        <v>331</v>
      </c>
      <c r="CQ135" s="603"/>
      <c r="CR135" s="613"/>
      <c r="CS135" s="578">
        <f t="shared" ref="CS135:CS136" si="283">+(CQ135+(CQ135*CR135))*CO135</f>
        <v>0</v>
      </c>
      <c r="CT135" s="311" t="s">
        <v>1169</v>
      </c>
      <c r="CU135" s="312"/>
      <c r="CV135" s="580"/>
      <c r="CW135" s="307">
        <v>1</v>
      </c>
      <c r="CX135" s="307" t="s">
        <v>331</v>
      </c>
      <c r="CY135" s="603"/>
      <c r="CZ135" s="613"/>
      <c r="DA135" s="578">
        <f t="shared" ref="DA135:DA136" si="284">+(CY135+(CY135*CZ135))*CW135</f>
        <v>0</v>
      </c>
      <c r="DB135" s="311" t="s">
        <v>1169</v>
      </c>
      <c r="DC135" s="312"/>
      <c r="DD135" s="580"/>
      <c r="DE135" s="307">
        <v>1</v>
      </c>
      <c r="DF135" s="307" t="s">
        <v>331</v>
      </c>
      <c r="DG135" s="603"/>
      <c r="DH135" s="613"/>
      <c r="DI135" s="578">
        <f t="shared" ref="DI135:DI136" si="285">+(DG135+(DG135*DH135))*DE135</f>
        <v>0</v>
      </c>
      <c r="DJ135" s="311" t="s">
        <v>1169</v>
      </c>
      <c r="DK135" s="312"/>
      <c r="DL135" s="580"/>
      <c r="DM135" s="307">
        <v>1</v>
      </c>
      <c r="DN135" s="307" t="s">
        <v>331</v>
      </c>
      <c r="DO135" s="603"/>
      <c r="DP135" s="613"/>
      <c r="DQ135" s="578">
        <f t="shared" ref="DQ135:DQ136" si="286">+(DO135+(DO135*DP135))*DM135</f>
        <v>0</v>
      </c>
      <c r="DR135" s="311" t="s">
        <v>1169</v>
      </c>
      <c r="DS135" s="312"/>
      <c r="DT135" s="580"/>
      <c r="DU135" s="307">
        <v>1</v>
      </c>
      <c r="DV135" s="307" t="s">
        <v>331</v>
      </c>
      <c r="DW135" s="603"/>
      <c r="DX135" s="613"/>
      <c r="DY135" s="578">
        <f t="shared" ref="DY135:DY136" si="287">+(DW135+(DW135*DX135))*DU135</f>
        <v>0</v>
      </c>
      <c r="DZ135" s="311" t="s">
        <v>1169</v>
      </c>
      <c r="EA135" s="312"/>
      <c r="EB135" s="384"/>
      <c r="EC135" s="315">
        <v>1</v>
      </c>
      <c r="ED135" s="315" t="s">
        <v>331</v>
      </c>
      <c r="EE135" s="604"/>
      <c r="EF135" s="615"/>
      <c r="EG135" s="583" t="s">
        <v>1199</v>
      </c>
      <c r="EH135" s="311" t="s">
        <v>1169</v>
      </c>
      <c r="EI135" s="312"/>
      <c r="EJ135" s="580"/>
      <c r="EK135" s="307">
        <v>1</v>
      </c>
      <c r="EL135" s="307" t="s">
        <v>331</v>
      </c>
      <c r="EM135" s="603"/>
      <c r="EN135" s="613"/>
      <c r="EO135" s="578">
        <f t="shared" ref="EO135:EO136" si="288">+(EM135+(EM135*EN135))*EK135</f>
        <v>0</v>
      </c>
      <c r="EP135" s="311" t="s">
        <v>1169</v>
      </c>
      <c r="EQ135" s="312"/>
    </row>
    <row r="136" spans="1:147" ht="37.5" customHeight="1">
      <c r="A136" s="369"/>
      <c r="B136" s="379">
        <v>2</v>
      </c>
      <c r="C136" s="305" t="s">
        <v>589</v>
      </c>
      <c r="D136" s="580"/>
      <c r="E136" s="307">
        <v>1</v>
      </c>
      <c r="F136" s="307" t="s">
        <v>331</v>
      </c>
      <c r="G136" s="603"/>
      <c r="H136" s="613"/>
      <c r="I136" s="578">
        <f t="shared" si="272"/>
        <v>0</v>
      </c>
      <c r="J136" s="19"/>
      <c r="K136" s="277"/>
      <c r="L136" s="580"/>
      <c r="M136" s="307">
        <v>1</v>
      </c>
      <c r="N136" s="307" t="s">
        <v>331</v>
      </c>
      <c r="O136" s="603"/>
      <c r="P136" s="613"/>
      <c r="Q136" s="578">
        <f t="shared" si="273"/>
        <v>0</v>
      </c>
      <c r="R136" s="19"/>
      <c r="S136" s="277"/>
      <c r="T136" s="580"/>
      <c r="U136" s="307">
        <v>1</v>
      </c>
      <c r="V136" s="307" t="s">
        <v>331</v>
      </c>
      <c r="W136" s="603"/>
      <c r="X136" s="613"/>
      <c r="Y136" s="578">
        <f t="shared" si="274"/>
        <v>0</v>
      </c>
      <c r="Z136" s="19"/>
      <c r="AA136" s="277"/>
      <c r="AB136" s="580"/>
      <c r="AC136" s="307">
        <v>1</v>
      </c>
      <c r="AD136" s="307" t="s">
        <v>331</v>
      </c>
      <c r="AE136" s="603"/>
      <c r="AF136" s="613"/>
      <c r="AG136" s="578">
        <f t="shared" si="275"/>
        <v>0</v>
      </c>
      <c r="AH136" s="19"/>
      <c r="AI136" s="277"/>
      <c r="AJ136" s="580"/>
      <c r="AK136" s="307">
        <v>1</v>
      </c>
      <c r="AL136" s="307" t="s">
        <v>331</v>
      </c>
      <c r="AM136" s="603"/>
      <c r="AN136" s="613"/>
      <c r="AO136" s="578">
        <f t="shared" si="276"/>
        <v>0</v>
      </c>
      <c r="AP136" s="19"/>
      <c r="AQ136" s="277"/>
      <c r="AR136" s="580"/>
      <c r="AS136" s="307">
        <v>1</v>
      </c>
      <c r="AT136" s="307" t="s">
        <v>331</v>
      </c>
      <c r="AU136" s="603"/>
      <c r="AV136" s="613"/>
      <c r="AW136" s="578">
        <f t="shared" si="277"/>
        <v>0</v>
      </c>
      <c r="AX136" s="19"/>
      <c r="AY136" s="277"/>
      <c r="AZ136" s="580"/>
      <c r="BA136" s="307">
        <v>1</v>
      </c>
      <c r="BB136" s="307" t="s">
        <v>331</v>
      </c>
      <c r="BC136" s="603"/>
      <c r="BD136" s="613"/>
      <c r="BE136" s="578">
        <f t="shared" si="278"/>
        <v>0</v>
      </c>
      <c r="BF136" s="19"/>
      <c r="BG136" s="277"/>
      <c r="BH136" s="580"/>
      <c r="BI136" s="307">
        <v>1</v>
      </c>
      <c r="BJ136" s="307" t="s">
        <v>331</v>
      </c>
      <c r="BK136" s="603"/>
      <c r="BL136" s="613"/>
      <c r="BM136" s="578">
        <f t="shared" si="279"/>
        <v>0</v>
      </c>
      <c r="BN136" s="19"/>
      <c r="BO136" s="277"/>
      <c r="BP136" s="580"/>
      <c r="BQ136" s="307">
        <v>1</v>
      </c>
      <c r="BR136" s="307" t="s">
        <v>331</v>
      </c>
      <c r="BS136" s="603"/>
      <c r="BT136" s="613"/>
      <c r="BU136" s="578">
        <f t="shared" si="280"/>
        <v>0</v>
      </c>
      <c r="BV136" s="19"/>
      <c r="BW136" s="277"/>
      <c r="BX136" s="440"/>
      <c r="BY136" s="307">
        <v>1</v>
      </c>
      <c r="BZ136" s="307" t="s">
        <v>331</v>
      </c>
      <c r="CA136" s="603">
        <v>0</v>
      </c>
      <c r="CB136" s="613">
        <v>0</v>
      </c>
      <c r="CC136" s="578">
        <f t="shared" si="281"/>
        <v>0</v>
      </c>
      <c r="CD136" s="19"/>
      <c r="CE136" s="277"/>
      <c r="CF136" s="580"/>
      <c r="CG136" s="307">
        <v>1</v>
      </c>
      <c r="CH136" s="307" t="s">
        <v>331</v>
      </c>
      <c r="CI136" s="603"/>
      <c r="CJ136" s="613"/>
      <c r="CK136" s="578">
        <f t="shared" si="282"/>
        <v>0</v>
      </c>
      <c r="CL136" s="19"/>
      <c r="CM136" s="277"/>
      <c r="CN136" s="580"/>
      <c r="CO136" s="307">
        <v>1</v>
      </c>
      <c r="CP136" s="307" t="s">
        <v>331</v>
      </c>
      <c r="CQ136" s="603"/>
      <c r="CR136" s="613"/>
      <c r="CS136" s="578">
        <f t="shared" si="283"/>
        <v>0</v>
      </c>
      <c r="CT136" s="19"/>
      <c r="CU136" s="277"/>
      <c r="CV136" s="580"/>
      <c r="CW136" s="307">
        <v>1</v>
      </c>
      <c r="CX136" s="307" t="s">
        <v>331</v>
      </c>
      <c r="CY136" s="603"/>
      <c r="CZ136" s="613"/>
      <c r="DA136" s="578">
        <f t="shared" si="284"/>
        <v>0</v>
      </c>
      <c r="DB136" s="19"/>
      <c r="DC136" s="277"/>
      <c r="DD136" s="580"/>
      <c r="DE136" s="307">
        <v>1</v>
      </c>
      <c r="DF136" s="307" t="s">
        <v>331</v>
      </c>
      <c r="DG136" s="603"/>
      <c r="DH136" s="613"/>
      <c r="DI136" s="578">
        <f t="shared" si="285"/>
        <v>0</v>
      </c>
      <c r="DJ136" s="19"/>
      <c r="DK136" s="277"/>
      <c r="DL136" s="580"/>
      <c r="DM136" s="307">
        <v>1</v>
      </c>
      <c r="DN136" s="307" t="s">
        <v>331</v>
      </c>
      <c r="DO136" s="603"/>
      <c r="DP136" s="613"/>
      <c r="DQ136" s="578">
        <f t="shared" si="286"/>
        <v>0</v>
      </c>
      <c r="DR136" s="19"/>
      <c r="DS136" s="277"/>
      <c r="DT136" s="580"/>
      <c r="DU136" s="307">
        <v>1</v>
      </c>
      <c r="DV136" s="307" t="s">
        <v>331</v>
      </c>
      <c r="DW136" s="603"/>
      <c r="DX136" s="613"/>
      <c r="DY136" s="578">
        <f t="shared" si="287"/>
        <v>0</v>
      </c>
      <c r="DZ136" s="19"/>
      <c r="EA136" s="277"/>
      <c r="EB136" s="384"/>
      <c r="EC136" s="315">
        <v>1</v>
      </c>
      <c r="ED136" s="315" t="s">
        <v>331</v>
      </c>
      <c r="EE136" s="604"/>
      <c r="EF136" s="615"/>
      <c r="EG136" s="583" t="s">
        <v>1199</v>
      </c>
      <c r="EH136" s="19"/>
      <c r="EI136" s="277"/>
      <c r="EJ136" s="580"/>
      <c r="EK136" s="307">
        <v>1</v>
      </c>
      <c r="EL136" s="307" t="s">
        <v>331</v>
      </c>
      <c r="EM136" s="603"/>
      <c r="EN136" s="613"/>
      <c r="EO136" s="578">
        <f t="shared" si="288"/>
        <v>0</v>
      </c>
      <c r="EP136" s="19"/>
      <c r="EQ136" s="277"/>
    </row>
    <row r="137" spans="1:147" ht="37.5" customHeight="1" thickBot="1">
      <c r="A137" s="369"/>
      <c r="B137" s="214"/>
      <c r="C137" s="585" t="s">
        <v>338</v>
      </c>
      <c r="D137" s="586"/>
      <c r="E137" s="587"/>
      <c r="F137" s="587"/>
      <c r="G137" s="588"/>
      <c r="H137" s="589"/>
      <c r="I137" s="600">
        <f>SUM(I135:I136)</f>
        <v>0</v>
      </c>
      <c r="J137" s="19"/>
      <c r="K137" s="277"/>
      <c r="L137" s="586"/>
      <c r="M137" s="587"/>
      <c r="N137" s="587"/>
      <c r="O137" s="588"/>
      <c r="P137" s="589"/>
      <c r="Q137" s="600">
        <f>SUM(Q135:Q136)</f>
        <v>0</v>
      </c>
      <c r="R137" s="19"/>
      <c r="S137" s="277"/>
      <c r="T137" s="586"/>
      <c r="U137" s="587"/>
      <c r="V137" s="587"/>
      <c r="W137" s="588"/>
      <c r="X137" s="589"/>
      <c r="Y137" s="600">
        <f>SUM(Y135:Y136)</f>
        <v>0</v>
      </c>
      <c r="Z137" s="19"/>
      <c r="AA137" s="277"/>
      <c r="AB137" s="586"/>
      <c r="AC137" s="587"/>
      <c r="AD137" s="587"/>
      <c r="AE137" s="588"/>
      <c r="AF137" s="589"/>
      <c r="AG137" s="600">
        <f>SUM(AG135:AG136)</f>
        <v>0</v>
      </c>
      <c r="AH137" s="19"/>
      <c r="AI137" s="277"/>
      <c r="AJ137" s="586"/>
      <c r="AK137" s="587"/>
      <c r="AL137" s="587"/>
      <c r="AM137" s="588"/>
      <c r="AN137" s="589"/>
      <c r="AO137" s="600">
        <f>SUM(AO135:AO136)</f>
        <v>0</v>
      </c>
      <c r="AP137" s="19"/>
      <c r="AQ137" s="277"/>
      <c r="AR137" s="586"/>
      <c r="AS137" s="587"/>
      <c r="AT137" s="587"/>
      <c r="AU137" s="588"/>
      <c r="AV137" s="589"/>
      <c r="AW137" s="600">
        <f>SUM(AW135:AW136)</f>
        <v>0</v>
      </c>
      <c r="AX137" s="19"/>
      <c r="AY137" s="277"/>
      <c r="AZ137" s="586"/>
      <c r="BA137" s="587"/>
      <c r="BB137" s="587"/>
      <c r="BC137" s="588"/>
      <c r="BD137" s="589"/>
      <c r="BE137" s="600">
        <f>SUM(BE135:BE136)</f>
        <v>0</v>
      </c>
      <c r="BF137" s="19"/>
      <c r="BG137" s="277"/>
      <c r="BH137" s="586"/>
      <c r="BI137" s="587"/>
      <c r="BJ137" s="587"/>
      <c r="BK137" s="588"/>
      <c r="BL137" s="589"/>
      <c r="BM137" s="600">
        <f>SUM(BM135:BM136)</f>
        <v>0</v>
      </c>
      <c r="BN137" s="19"/>
      <c r="BO137" s="277"/>
      <c r="BP137" s="586"/>
      <c r="BQ137" s="587"/>
      <c r="BR137" s="587"/>
      <c r="BS137" s="588"/>
      <c r="BT137" s="589"/>
      <c r="BU137" s="600">
        <f>SUM(BU135:BU136)</f>
        <v>0</v>
      </c>
      <c r="BV137" s="19"/>
      <c r="BW137" s="277"/>
      <c r="BX137" s="586"/>
      <c r="BY137" s="587"/>
      <c r="BZ137" s="587"/>
      <c r="CA137" s="588"/>
      <c r="CB137" s="589"/>
      <c r="CC137" s="600">
        <f>SUM(CC135:CC136)</f>
        <v>0</v>
      </c>
      <c r="CD137" s="19"/>
      <c r="CE137" s="277"/>
      <c r="CF137" s="586"/>
      <c r="CG137" s="587"/>
      <c r="CH137" s="587"/>
      <c r="CI137" s="588"/>
      <c r="CJ137" s="589"/>
      <c r="CK137" s="600">
        <f>SUM(CK135:CK136)</f>
        <v>0</v>
      </c>
      <c r="CL137" s="19"/>
      <c r="CM137" s="277"/>
      <c r="CN137" s="586"/>
      <c r="CO137" s="587"/>
      <c r="CP137" s="587"/>
      <c r="CQ137" s="588"/>
      <c r="CR137" s="589"/>
      <c r="CS137" s="600">
        <f>SUM(CS135:CS136)</f>
        <v>0</v>
      </c>
      <c r="CT137" s="19"/>
      <c r="CU137" s="277"/>
      <c r="CV137" s="586"/>
      <c r="CW137" s="587"/>
      <c r="CX137" s="587"/>
      <c r="CY137" s="588"/>
      <c r="CZ137" s="589"/>
      <c r="DA137" s="600">
        <f>SUM(DA135:DA136)</f>
        <v>0</v>
      </c>
      <c r="DB137" s="19"/>
      <c r="DC137" s="277"/>
      <c r="DD137" s="586"/>
      <c r="DE137" s="587"/>
      <c r="DF137" s="587"/>
      <c r="DG137" s="588"/>
      <c r="DH137" s="589"/>
      <c r="DI137" s="600">
        <f>SUM(DI135:DI136)</f>
        <v>0</v>
      </c>
      <c r="DJ137" s="19"/>
      <c r="DK137" s="277"/>
      <c r="DL137" s="586"/>
      <c r="DM137" s="587"/>
      <c r="DN137" s="587"/>
      <c r="DO137" s="588"/>
      <c r="DP137" s="589"/>
      <c r="DQ137" s="600">
        <f>SUM(DQ135:DQ136)</f>
        <v>0</v>
      </c>
      <c r="DR137" s="19"/>
      <c r="DS137" s="277"/>
      <c r="DT137" s="586"/>
      <c r="DU137" s="587"/>
      <c r="DV137" s="587"/>
      <c r="DW137" s="588"/>
      <c r="DX137" s="589"/>
      <c r="DY137" s="600">
        <f>SUM(DY135:DY136)</f>
        <v>0</v>
      </c>
      <c r="DZ137" s="19"/>
      <c r="EA137" s="277"/>
      <c r="EB137" s="591"/>
      <c r="EC137" s="592"/>
      <c r="ED137" s="592"/>
      <c r="EE137" s="593"/>
      <c r="EF137" s="594"/>
      <c r="EG137" s="575" t="s">
        <v>1199</v>
      </c>
      <c r="EH137" s="19"/>
      <c r="EI137" s="277"/>
      <c r="EJ137" s="586"/>
      <c r="EK137" s="587"/>
      <c r="EL137" s="587"/>
      <c r="EM137" s="588"/>
      <c r="EN137" s="589"/>
      <c r="EO137" s="600">
        <f>SUM(EO135:EO136)</f>
        <v>0</v>
      </c>
      <c r="EP137" s="19"/>
      <c r="EQ137" s="277"/>
    </row>
    <row r="138" spans="1:147" ht="37.5" customHeight="1" thickBot="1">
      <c r="A138" s="66"/>
      <c r="B138" s="561" t="s">
        <v>654</v>
      </c>
      <c r="C138" s="357"/>
      <c r="D138" s="124"/>
      <c r="E138" s="125"/>
      <c r="F138" s="125"/>
      <c r="G138" s="596"/>
      <c r="H138" s="597"/>
      <c r="I138" s="565"/>
      <c r="J138" s="19"/>
      <c r="K138" s="277"/>
      <c r="L138" s="124"/>
      <c r="M138" s="125"/>
      <c r="N138" s="125"/>
      <c r="O138" s="596"/>
      <c r="P138" s="597"/>
      <c r="Q138" s="565"/>
      <c r="R138" s="19"/>
      <c r="S138" s="277"/>
      <c r="T138" s="124"/>
      <c r="U138" s="125"/>
      <c r="V138" s="125"/>
      <c r="W138" s="596"/>
      <c r="X138" s="597"/>
      <c r="Y138" s="565"/>
      <c r="Z138" s="19"/>
      <c r="AA138" s="277"/>
      <c r="AB138" s="124"/>
      <c r="AC138" s="125"/>
      <c r="AD138" s="125"/>
      <c r="AE138" s="596"/>
      <c r="AF138" s="597"/>
      <c r="AG138" s="565"/>
      <c r="AH138" s="19"/>
      <c r="AI138" s="277"/>
      <c r="AJ138" s="124"/>
      <c r="AK138" s="125"/>
      <c r="AL138" s="125"/>
      <c r="AM138" s="596"/>
      <c r="AN138" s="597"/>
      <c r="AO138" s="565"/>
      <c r="AP138" s="19"/>
      <c r="AQ138" s="277"/>
      <c r="AR138" s="124"/>
      <c r="AS138" s="125"/>
      <c r="AT138" s="125"/>
      <c r="AU138" s="596"/>
      <c r="AV138" s="597"/>
      <c r="AW138" s="565"/>
      <c r="AX138" s="19"/>
      <c r="AY138" s="277"/>
      <c r="AZ138" s="124"/>
      <c r="BA138" s="125"/>
      <c r="BB138" s="125"/>
      <c r="BC138" s="596"/>
      <c r="BD138" s="597"/>
      <c r="BE138" s="565"/>
      <c r="BF138" s="19"/>
      <c r="BG138" s="277"/>
      <c r="BH138" s="124"/>
      <c r="BI138" s="125"/>
      <c r="BJ138" s="125"/>
      <c r="BK138" s="596"/>
      <c r="BL138" s="597"/>
      <c r="BM138" s="565"/>
      <c r="BN138" s="19"/>
      <c r="BO138" s="277"/>
      <c r="BP138" s="124"/>
      <c r="BQ138" s="125"/>
      <c r="BR138" s="125"/>
      <c r="BS138" s="596"/>
      <c r="BT138" s="597"/>
      <c r="BU138" s="565"/>
      <c r="BV138" s="19"/>
      <c r="BW138" s="277"/>
      <c r="BX138" s="124"/>
      <c r="BY138" s="125"/>
      <c r="BZ138" s="125"/>
      <c r="CA138" s="596"/>
      <c r="CB138" s="597"/>
      <c r="CC138" s="565"/>
      <c r="CD138" s="19"/>
      <c r="CE138" s="277"/>
      <c r="CF138" s="124"/>
      <c r="CG138" s="125"/>
      <c r="CH138" s="125"/>
      <c r="CI138" s="596"/>
      <c r="CJ138" s="597"/>
      <c r="CK138" s="565"/>
      <c r="CL138" s="19"/>
      <c r="CM138" s="277"/>
      <c r="CN138" s="124"/>
      <c r="CO138" s="125"/>
      <c r="CP138" s="125"/>
      <c r="CQ138" s="596"/>
      <c r="CR138" s="597"/>
      <c r="CS138" s="565"/>
      <c r="CT138" s="19"/>
      <c r="CU138" s="277"/>
      <c r="CV138" s="124"/>
      <c r="CW138" s="125"/>
      <c r="CX138" s="125"/>
      <c r="CY138" s="596"/>
      <c r="CZ138" s="597"/>
      <c r="DA138" s="565"/>
      <c r="DB138" s="19"/>
      <c r="DC138" s="277"/>
      <c r="DD138" s="124"/>
      <c r="DE138" s="125"/>
      <c r="DF138" s="125"/>
      <c r="DG138" s="596"/>
      <c r="DH138" s="597"/>
      <c r="DI138" s="565"/>
      <c r="DJ138" s="19"/>
      <c r="DK138" s="277"/>
      <c r="DL138" s="124"/>
      <c r="DM138" s="125"/>
      <c r="DN138" s="125"/>
      <c r="DO138" s="596"/>
      <c r="DP138" s="597"/>
      <c r="DQ138" s="565"/>
      <c r="DR138" s="19"/>
      <c r="DS138" s="277"/>
      <c r="DT138" s="124"/>
      <c r="DU138" s="125"/>
      <c r="DV138" s="125"/>
      <c r="DW138" s="596"/>
      <c r="DX138" s="597"/>
      <c r="DY138" s="565"/>
      <c r="DZ138" s="19"/>
      <c r="EA138" s="277"/>
      <c r="EB138" s="364"/>
      <c r="EC138" s="365"/>
      <c r="ED138" s="365"/>
      <c r="EE138" s="598"/>
      <c r="EF138" s="367"/>
      <c r="EG138" s="599"/>
      <c r="EH138" s="19"/>
      <c r="EI138" s="277"/>
      <c r="EJ138" s="124"/>
      <c r="EK138" s="125"/>
      <c r="EL138" s="125"/>
      <c r="EM138" s="596"/>
      <c r="EN138" s="597"/>
      <c r="EO138" s="565"/>
      <c r="EP138" s="19"/>
      <c r="EQ138" s="277"/>
    </row>
    <row r="139" spans="1:147" ht="37.5" customHeight="1" thickBot="1">
      <c r="A139" s="369"/>
      <c r="B139" s="191" t="s">
        <v>322</v>
      </c>
      <c r="C139" s="136" t="s">
        <v>323</v>
      </c>
      <c r="D139" s="570" t="s">
        <v>324</v>
      </c>
      <c r="E139" s="571" t="s">
        <v>325</v>
      </c>
      <c r="F139" s="571"/>
      <c r="G139" s="572" t="s">
        <v>327</v>
      </c>
      <c r="H139" s="373" t="s">
        <v>328</v>
      </c>
      <c r="I139" s="573" t="s">
        <v>329</v>
      </c>
      <c r="J139" s="297" t="s">
        <v>1167</v>
      </c>
      <c r="K139" s="298" t="s">
        <v>1168</v>
      </c>
      <c r="L139" s="570" t="s">
        <v>324</v>
      </c>
      <c r="M139" s="571" t="s">
        <v>325</v>
      </c>
      <c r="N139" s="571"/>
      <c r="O139" s="572" t="s">
        <v>327</v>
      </c>
      <c r="P139" s="373" t="s">
        <v>328</v>
      </c>
      <c r="Q139" s="573" t="s">
        <v>329</v>
      </c>
      <c r="R139" s="297" t="s">
        <v>1167</v>
      </c>
      <c r="S139" s="298" t="s">
        <v>1168</v>
      </c>
      <c r="T139" s="570" t="s">
        <v>324</v>
      </c>
      <c r="U139" s="571" t="s">
        <v>325</v>
      </c>
      <c r="V139" s="571"/>
      <c r="W139" s="572" t="s">
        <v>327</v>
      </c>
      <c r="X139" s="373" t="s">
        <v>328</v>
      </c>
      <c r="Y139" s="573" t="s">
        <v>329</v>
      </c>
      <c r="Z139" s="297" t="s">
        <v>1167</v>
      </c>
      <c r="AA139" s="298" t="s">
        <v>1168</v>
      </c>
      <c r="AB139" s="570" t="s">
        <v>324</v>
      </c>
      <c r="AC139" s="571" t="s">
        <v>325</v>
      </c>
      <c r="AD139" s="571"/>
      <c r="AE139" s="572" t="s">
        <v>327</v>
      </c>
      <c r="AF139" s="373" t="s">
        <v>328</v>
      </c>
      <c r="AG139" s="573" t="s">
        <v>329</v>
      </c>
      <c r="AH139" s="297" t="s">
        <v>1167</v>
      </c>
      <c r="AI139" s="298" t="s">
        <v>1168</v>
      </c>
      <c r="AJ139" s="570" t="s">
        <v>324</v>
      </c>
      <c r="AK139" s="571" t="s">
        <v>325</v>
      </c>
      <c r="AL139" s="571"/>
      <c r="AM139" s="572" t="s">
        <v>327</v>
      </c>
      <c r="AN139" s="373" t="s">
        <v>328</v>
      </c>
      <c r="AO139" s="573" t="s">
        <v>329</v>
      </c>
      <c r="AP139" s="297" t="s">
        <v>1167</v>
      </c>
      <c r="AQ139" s="298" t="s">
        <v>1168</v>
      </c>
      <c r="AR139" s="570" t="s">
        <v>324</v>
      </c>
      <c r="AS139" s="571" t="s">
        <v>325</v>
      </c>
      <c r="AT139" s="571"/>
      <c r="AU139" s="572" t="s">
        <v>327</v>
      </c>
      <c r="AV139" s="373" t="s">
        <v>328</v>
      </c>
      <c r="AW139" s="573" t="s">
        <v>329</v>
      </c>
      <c r="AX139" s="297" t="s">
        <v>1167</v>
      </c>
      <c r="AY139" s="298" t="s">
        <v>1168</v>
      </c>
      <c r="AZ139" s="570" t="s">
        <v>324</v>
      </c>
      <c r="BA139" s="571" t="s">
        <v>325</v>
      </c>
      <c r="BB139" s="571"/>
      <c r="BC139" s="572" t="s">
        <v>327</v>
      </c>
      <c r="BD139" s="373" t="s">
        <v>328</v>
      </c>
      <c r="BE139" s="573" t="s">
        <v>329</v>
      </c>
      <c r="BF139" s="297" t="s">
        <v>1167</v>
      </c>
      <c r="BG139" s="298" t="s">
        <v>1168</v>
      </c>
      <c r="BH139" s="570" t="s">
        <v>324</v>
      </c>
      <c r="BI139" s="571" t="s">
        <v>325</v>
      </c>
      <c r="BJ139" s="571"/>
      <c r="BK139" s="572" t="s">
        <v>327</v>
      </c>
      <c r="BL139" s="373" t="s">
        <v>328</v>
      </c>
      <c r="BM139" s="573" t="s">
        <v>329</v>
      </c>
      <c r="BN139" s="297" t="s">
        <v>1167</v>
      </c>
      <c r="BO139" s="298" t="s">
        <v>1168</v>
      </c>
      <c r="BP139" s="570" t="s">
        <v>324</v>
      </c>
      <c r="BQ139" s="571" t="s">
        <v>325</v>
      </c>
      <c r="BR139" s="571"/>
      <c r="BS139" s="572" t="s">
        <v>327</v>
      </c>
      <c r="BT139" s="373" t="s">
        <v>328</v>
      </c>
      <c r="BU139" s="573" t="s">
        <v>329</v>
      </c>
      <c r="BV139" s="297" t="s">
        <v>1167</v>
      </c>
      <c r="BW139" s="298" t="s">
        <v>1168</v>
      </c>
      <c r="BX139" s="570" t="s">
        <v>324</v>
      </c>
      <c r="BY139" s="571" t="s">
        <v>325</v>
      </c>
      <c r="BZ139" s="571"/>
      <c r="CA139" s="572" t="s">
        <v>327</v>
      </c>
      <c r="CB139" s="373" t="s">
        <v>328</v>
      </c>
      <c r="CC139" s="573" t="s">
        <v>329</v>
      </c>
      <c r="CD139" s="297" t="s">
        <v>1167</v>
      </c>
      <c r="CE139" s="298" t="s">
        <v>1168</v>
      </c>
      <c r="CF139" s="570" t="s">
        <v>324</v>
      </c>
      <c r="CG139" s="571" t="s">
        <v>325</v>
      </c>
      <c r="CH139" s="571"/>
      <c r="CI139" s="572" t="s">
        <v>327</v>
      </c>
      <c r="CJ139" s="373" t="s">
        <v>328</v>
      </c>
      <c r="CK139" s="573" t="s">
        <v>329</v>
      </c>
      <c r="CL139" s="297" t="s">
        <v>1167</v>
      </c>
      <c r="CM139" s="298" t="s">
        <v>1168</v>
      </c>
      <c r="CN139" s="570" t="s">
        <v>324</v>
      </c>
      <c r="CO139" s="571" t="s">
        <v>325</v>
      </c>
      <c r="CP139" s="571"/>
      <c r="CQ139" s="572" t="s">
        <v>327</v>
      </c>
      <c r="CR139" s="373" t="s">
        <v>328</v>
      </c>
      <c r="CS139" s="573" t="s">
        <v>329</v>
      </c>
      <c r="CT139" s="297" t="s">
        <v>1167</v>
      </c>
      <c r="CU139" s="298" t="s">
        <v>1168</v>
      </c>
      <c r="CV139" s="570" t="s">
        <v>324</v>
      </c>
      <c r="CW139" s="571" t="s">
        <v>325</v>
      </c>
      <c r="CX139" s="571"/>
      <c r="CY139" s="572" t="s">
        <v>327</v>
      </c>
      <c r="CZ139" s="373" t="s">
        <v>328</v>
      </c>
      <c r="DA139" s="573" t="s">
        <v>329</v>
      </c>
      <c r="DB139" s="297" t="s">
        <v>1167</v>
      </c>
      <c r="DC139" s="298" t="s">
        <v>1168</v>
      </c>
      <c r="DD139" s="570" t="s">
        <v>324</v>
      </c>
      <c r="DE139" s="571" t="s">
        <v>325</v>
      </c>
      <c r="DF139" s="571"/>
      <c r="DG139" s="572" t="s">
        <v>327</v>
      </c>
      <c r="DH139" s="373" t="s">
        <v>328</v>
      </c>
      <c r="DI139" s="573" t="s">
        <v>329</v>
      </c>
      <c r="DJ139" s="297" t="s">
        <v>1167</v>
      </c>
      <c r="DK139" s="298" t="s">
        <v>1168</v>
      </c>
      <c r="DL139" s="570" t="s">
        <v>324</v>
      </c>
      <c r="DM139" s="571" t="s">
        <v>325</v>
      </c>
      <c r="DN139" s="571"/>
      <c r="DO139" s="572" t="s">
        <v>327</v>
      </c>
      <c r="DP139" s="373" t="s">
        <v>328</v>
      </c>
      <c r="DQ139" s="573" t="s">
        <v>329</v>
      </c>
      <c r="DR139" s="297" t="s">
        <v>1167</v>
      </c>
      <c r="DS139" s="298" t="s">
        <v>1168</v>
      </c>
      <c r="DT139" s="570" t="s">
        <v>324</v>
      </c>
      <c r="DU139" s="571" t="s">
        <v>325</v>
      </c>
      <c r="DV139" s="571"/>
      <c r="DW139" s="572" t="s">
        <v>327</v>
      </c>
      <c r="DX139" s="373" t="s">
        <v>328</v>
      </c>
      <c r="DY139" s="573" t="s">
        <v>329</v>
      </c>
      <c r="DZ139" s="297" t="s">
        <v>1167</v>
      </c>
      <c r="EA139" s="298" t="s">
        <v>1168</v>
      </c>
      <c r="EB139" s="574" t="s">
        <v>324</v>
      </c>
      <c r="EC139" s="191" t="s">
        <v>325</v>
      </c>
      <c r="ED139" s="191"/>
      <c r="EE139" s="378" t="s">
        <v>327</v>
      </c>
      <c r="EF139" s="191" t="s">
        <v>328</v>
      </c>
      <c r="EG139" s="575" t="s">
        <v>329</v>
      </c>
      <c r="EH139" s="297" t="s">
        <v>1167</v>
      </c>
      <c r="EI139" s="298" t="s">
        <v>1168</v>
      </c>
      <c r="EJ139" s="570" t="s">
        <v>324</v>
      </c>
      <c r="EK139" s="571" t="s">
        <v>325</v>
      </c>
      <c r="EL139" s="571"/>
      <c r="EM139" s="572" t="s">
        <v>327</v>
      </c>
      <c r="EN139" s="373" t="s">
        <v>328</v>
      </c>
      <c r="EO139" s="573" t="s">
        <v>329</v>
      </c>
      <c r="EP139" s="297" t="s">
        <v>1167</v>
      </c>
      <c r="EQ139" s="298" t="s">
        <v>1168</v>
      </c>
    </row>
    <row r="140" spans="1:147" ht="37.5" customHeight="1" thickBot="1">
      <c r="A140" s="369"/>
      <c r="B140" s="379">
        <v>1</v>
      </c>
      <c r="C140" s="305" t="s">
        <v>655</v>
      </c>
      <c r="D140" s="580"/>
      <c r="E140" s="307">
        <v>1</v>
      </c>
      <c r="F140" s="307" t="s">
        <v>331</v>
      </c>
      <c r="G140" s="603"/>
      <c r="H140" s="613"/>
      <c r="I140" s="578">
        <f t="shared" ref="I140:I141" si="289">+(G140+(G140*H140))*E140</f>
        <v>0</v>
      </c>
      <c r="J140" s="311" t="s">
        <v>1169</v>
      </c>
      <c r="K140" s="312"/>
      <c r="L140" s="580"/>
      <c r="M140" s="307">
        <v>1</v>
      </c>
      <c r="N140" s="307" t="s">
        <v>331</v>
      </c>
      <c r="O140" s="603"/>
      <c r="P140" s="613"/>
      <c r="Q140" s="578">
        <f t="shared" ref="Q140:Q141" si="290">+(O140+(O140*P140))*M140</f>
        <v>0</v>
      </c>
      <c r="R140" s="311" t="s">
        <v>1169</v>
      </c>
      <c r="S140" s="312"/>
      <c r="T140" s="580"/>
      <c r="U140" s="307">
        <v>1</v>
      </c>
      <c r="V140" s="307" t="s">
        <v>331</v>
      </c>
      <c r="W140" s="603"/>
      <c r="X140" s="613"/>
      <c r="Y140" s="578">
        <f t="shared" ref="Y140:Y141" si="291">+(W140+(W140*X140))*U140</f>
        <v>0</v>
      </c>
      <c r="Z140" s="311" t="s">
        <v>1169</v>
      </c>
      <c r="AA140" s="312"/>
      <c r="AB140" s="580"/>
      <c r="AC140" s="307">
        <v>1</v>
      </c>
      <c r="AD140" s="307" t="s">
        <v>331</v>
      </c>
      <c r="AE140" s="603"/>
      <c r="AF140" s="613"/>
      <c r="AG140" s="578">
        <f t="shared" ref="AG140:AG141" si="292">+(AE140+(AE140*AF140))*AC140</f>
        <v>0</v>
      </c>
      <c r="AH140" s="311" t="s">
        <v>1169</v>
      </c>
      <c r="AI140" s="312"/>
      <c r="AJ140" s="580"/>
      <c r="AK140" s="307">
        <v>1</v>
      </c>
      <c r="AL140" s="307" t="s">
        <v>331</v>
      </c>
      <c r="AM140" s="603"/>
      <c r="AN140" s="613"/>
      <c r="AO140" s="578">
        <f t="shared" ref="AO140:AO141" si="293">+(AM140+(AM140*AN140))*AK140</f>
        <v>0</v>
      </c>
      <c r="AP140" s="311" t="s">
        <v>1169</v>
      </c>
      <c r="AQ140" s="312"/>
      <c r="AR140" s="580"/>
      <c r="AS140" s="307">
        <v>1</v>
      </c>
      <c r="AT140" s="307" t="s">
        <v>331</v>
      </c>
      <c r="AU140" s="603"/>
      <c r="AV140" s="613"/>
      <c r="AW140" s="578">
        <f t="shared" ref="AW140:AW141" si="294">+(AU140+(AU140*AV140))*AS140</f>
        <v>0</v>
      </c>
      <c r="AX140" s="311" t="s">
        <v>1169</v>
      </c>
      <c r="AY140" s="312"/>
      <c r="AZ140" s="580"/>
      <c r="BA140" s="307">
        <v>1</v>
      </c>
      <c r="BB140" s="307" t="s">
        <v>331</v>
      </c>
      <c r="BC140" s="603"/>
      <c r="BD140" s="613"/>
      <c r="BE140" s="578">
        <f t="shared" ref="BE140:BE141" si="295">+(BC140+(BC140*BD140))*BA140</f>
        <v>0</v>
      </c>
      <c r="BF140" s="311" t="s">
        <v>1169</v>
      </c>
      <c r="BG140" s="312"/>
      <c r="BH140" s="580"/>
      <c r="BI140" s="307">
        <v>1</v>
      </c>
      <c r="BJ140" s="307" t="s">
        <v>331</v>
      </c>
      <c r="BK140" s="603"/>
      <c r="BL140" s="613"/>
      <c r="BM140" s="578">
        <f t="shared" ref="BM140:BM141" si="296">+(BK140+(BK140*BL140))*BI140</f>
        <v>0</v>
      </c>
      <c r="BN140" s="311" t="s">
        <v>1169</v>
      </c>
      <c r="BO140" s="312"/>
      <c r="BP140" s="580"/>
      <c r="BQ140" s="307">
        <v>1</v>
      </c>
      <c r="BR140" s="307" t="s">
        <v>331</v>
      </c>
      <c r="BS140" s="603"/>
      <c r="BT140" s="613"/>
      <c r="BU140" s="578">
        <f t="shared" ref="BU140:BU141" si="297">+(BS140+(BS140*BT140))*BQ140</f>
        <v>0</v>
      </c>
      <c r="BV140" s="311" t="s">
        <v>1169</v>
      </c>
      <c r="BW140" s="312"/>
      <c r="BX140" s="440"/>
      <c r="BY140" s="307">
        <v>1</v>
      </c>
      <c r="BZ140" s="307" t="s">
        <v>331</v>
      </c>
      <c r="CA140" s="603">
        <v>0</v>
      </c>
      <c r="CB140" s="613">
        <v>0</v>
      </c>
      <c r="CC140" s="578">
        <f t="shared" ref="CC140:CC141" si="298">+(CA140+(CA140*CB140))*BY140</f>
        <v>0</v>
      </c>
      <c r="CD140" s="311" t="s">
        <v>1169</v>
      </c>
      <c r="CE140" s="312"/>
      <c r="CF140" s="580"/>
      <c r="CG140" s="307">
        <v>1</v>
      </c>
      <c r="CH140" s="307" t="s">
        <v>331</v>
      </c>
      <c r="CI140" s="603"/>
      <c r="CJ140" s="613"/>
      <c r="CK140" s="578">
        <f t="shared" ref="CK140:CK141" si="299">+(CI140+(CI140*CJ140))*CG140</f>
        <v>0</v>
      </c>
      <c r="CL140" s="311" t="s">
        <v>1169</v>
      </c>
      <c r="CM140" s="312"/>
      <c r="CN140" s="580"/>
      <c r="CO140" s="307">
        <v>1</v>
      </c>
      <c r="CP140" s="307" t="s">
        <v>331</v>
      </c>
      <c r="CQ140" s="603"/>
      <c r="CR140" s="613"/>
      <c r="CS140" s="578">
        <f t="shared" ref="CS140:CS141" si="300">+(CQ140+(CQ140*CR140))*CO140</f>
        <v>0</v>
      </c>
      <c r="CT140" s="311" t="s">
        <v>1169</v>
      </c>
      <c r="CU140" s="312"/>
      <c r="CV140" s="580"/>
      <c r="CW140" s="307">
        <v>1</v>
      </c>
      <c r="CX140" s="307" t="s">
        <v>331</v>
      </c>
      <c r="CY140" s="603"/>
      <c r="CZ140" s="613"/>
      <c r="DA140" s="578">
        <f t="shared" ref="DA140:DA141" si="301">+(CY140+(CY140*CZ140))*CW140</f>
        <v>0</v>
      </c>
      <c r="DB140" s="311" t="s">
        <v>1169</v>
      </c>
      <c r="DC140" s="312"/>
      <c r="DD140" s="580"/>
      <c r="DE140" s="307">
        <v>1</v>
      </c>
      <c r="DF140" s="307" t="s">
        <v>331</v>
      </c>
      <c r="DG140" s="603"/>
      <c r="DH140" s="613"/>
      <c r="DI140" s="578">
        <f t="shared" ref="DI140:DI141" si="302">+(DG140+(DG140*DH140))*DE140</f>
        <v>0</v>
      </c>
      <c r="DJ140" s="311" t="s">
        <v>1169</v>
      </c>
      <c r="DK140" s="312"/>
      <c r="DL140" s="580"/>
      <c r="DM140" s="307">
        <v>1</v>
      </c>
      <c r="DN140" s="307" t="s">
        <v>331</v>
      </c>
      <c r="DO140" s="603"/>
      <c r="DP140" s="613"/>
      <c r="DQ140" s="578">
        <f t="shared" ref="DQ140:DQ141" si="303">+(DO140+(DO140*DP140))*DM140</f>
        <v>0</v>
      </c>
      <c r="DR140" s="311" t="s">
        <v>1169</v>
      </c>
      <c r="DS140" s="312"/>
      <c r="DT140" s="580" t="s">
        <v>1320</v>
      </c>
      <c r="DU140" s="307">
        <v>1</v>
      </c>
      <c r="DV140" s="307" t="s">
        <v>331</v>
      </c>
      <c r="DW140" s="603">
        <v>800000</v>
      </c>
      <c r="DX140" s="613">
        <v>0</v>
      </c>
      <c r="DY140" s="578">
        <f t="shared" ref="DY140:DY141" si="304">+(DW140+(DW140*DX140))*DU140</f>
        <v>800000</v>
      </c>
      <c r="DZ140" s="311" t="s">
        <v>1170</v>
      </c>
      <c r="EA140" s="312"/>
      <c r="EB140" s="384"/>
      <c r="EC140" s="315">
        <v>1</v>
      </c>
      <c r="ED140" s="315" t="s">
        <v>331</v>
      </c>
      <c r="EE140" s="604"/>
      <c r="EF140" s="615"/>
      <c r="EG140" s="583" t="s">
        <v>1199</v>
      </c>
      <c r="EH140" s="311" t="s">
        <v>1169</v>
      </c>
      <c r="EI140" s="312"/>
      <c r="EJ140" s="580"/>
      <c r="EK140" s="307">
        <v>1</v>
      </c>
      <c r="EL140" s="307" t="s">
        <v>331</v>
      </c>
      <c r="EM140" s="603"/>
      <c r="EN140" s="613"/>
      <c r="EO140" s="578">
        <f t="shared" ref="EO140:EO141" si="305">+(EM140+(EM140*EN140))*EK140</f>
        <v>0</v>
      </c>
      <c r="EP140" s="311" t="s">
        <v>1169</v>
      </c>
      <c r="EQ140" s="312"/>
    </row>
    <row r="141" spans="1:147" ht="37.5" customHeight="1">
      <c r="A141" s="369"/>
      <c r="B141" s="379">
        <v>2</v>
      </c>
      <c r="C141" s="305" t="s">
        <v>589</v>
      </c>
      <c r="D141" s="580"/>
      <c r="E141" s="307">
        <v>1</v>
      </c>
      <c r="F141" s="307" t="s">
        <v>331</v>
      </c>
      <c r="G141" s="603"/>
      <c r="H141" s="613"/>
      <c r="I141" s="578">
        <f t="shared" si="289"/>
        <v>0</v>
      </c>
      <c r="J141" s="19"/>
      <c r="K141" s="277"/>
      <c r="L141" s="580"/>
      <c r="M141" s="307">
        <v>1</v>
      </c>
      <c r="N141" s="307" t="s">
        <v>331</v>
      </c>
      <c r="O141" s="603"/>
      <c r="P141" s="613"/>
      <c r="Q141" s="578">
        <f t="shared" si="290"/>
        <v>0</v>
      </c>
      <c r="R141" s="19"/>
      <c r="S141" s="277"/>
      <c r="T141" s="580"/>
      <c r="U141" s="307">
        <v>1</v>
      </c>
      <c r="V141" s="307" t="s">
        <v>331</v>
      </c>
      <c r="W141" s="603"/>
      <c r="X141" s="613"/>
      <c r="Y141" s="578">
        <f t="shared" si="291"/>
        <v>0</v>
      </c>
      <c r="Z141" s="19"/>
      <c r="AA141" s="277"/>
      <c r="AB141" s="580"/>
      <c r="AC141" s="307">
        <v>1</v>
      </c>
      <c r="AD141" s="307" t="s">
        <v>331</v>
      </c>
      <c r="AE141" s="603"/>
      <c r="AF141" s="613"/>
      <c r="AG141" s="578">
        <f t="shared" si="292"/>
        <v>0</v>
      </c>
      <c r="AH141" s="19"/>
      <c r="AI141" s="277"/>
      <c r="AJ141" s="580"/>
      <c r="AK141" s="307">
        <v>1</v>
      </c>
      <c r="AL141" s="307" t="s">
        <v>331</v>
      </c>
      <c r="AM141" s="603"/>
      <c r="AN141" s="613"/>
      <c r="AO141" s="578">
        <f t="shared" si="293"/>
        <v>0</v>
      </c>
      <c r="AP141" s="19"/>
      <c r="AQ141" s="277"/>
      <c r="AR141" s="580"/>
      <c r="AS141" s="307">
        <v>1</v>
      </c>
      <c r="AT141" s="307" t="s">
        <v>331</v>
      </c>
      <c r="AU141" s="603"/>
      <c r="AV141" s="613"/>
      <c r="AW141" s="578">
        <f t="shared" si="294"/>
        <v>0</v>
      </c>
      <c r="AX141" s="19"/>
      <c r="AY141" s="277"/>
      <c r="AZ141" s="580"/>
      <c r="BA141" s="307">
        <v>1</v>
      </c>
      <c r="BB141" s="307" t="s">
        <v>331</v>
      </c>
      <c r="BC141" s="603"/>
      <c r="BD141" s="613"/>
      <c r="BE141" s="578">
        <f t="shared" si="295"/>
        <v>0</v>
      </c>
      <c r="BF141" s="19"/>
      <c r="BG141" s="277"/>
      <c r="BH141" s="580"/>
      <c r="BI141" s="307">
        <v>1</v>
      </c>
      <c r="BJ141" s="307" t="s">
        <v>331</v>
      </c>
      <c r="BK141" s="603"/>
      <c r="BL141" s="613"/>
      <c r="BM141" s="578">
        <f t="shared" si="296"/>
        <v>0</v>
      </c>
      <c r="BN141" s="19"/>
      <c r="BO141" s="277"/>
      <c r="BP141" s="580"/>
      <c r="BQ141" s="307">
        <v>1</v>
      </c>
      <c r="BR141" s="307" t="s">
        <v>331</v>
      </c>
      <c r="BS141" s="603"/>
      <c r="BT141" s="613"/>
      <c r="BU141" s="578">
        <f t="shared" si="297"/>
        <v>0</v>
      </c>
      <c r="BV141" s="19"/>
      <c r="BW141" s="277"/>
      <c r="BX141" s="440"/>
      <c r="BY141" s="307">
        <v>1</v>
      </c>
      <c r="BZ141" s="307" t="s">
        <v>331</v>
      </c>
      <c r="CA141" s="603">
        <v>0</v>
      </c>
      <c r="CB141" s="613">
        <v>0</v>
      </c>
      <c r="CC141" s="578">
        <f t="shared" si="298"/>
        <v>0</v>
      </c>
      <c r="CD141" s="19"/>
      <c r="CE141" s="277"/>
      <c r="CF141" s="580"/>
      <c r="CG141" s="307">
        <v>1</v>
      </c>
      <c r="CH141" s="307" t="s">
        <v>331</v>
      </c>
      <c r="CI141" s="603"/>
      <c r="CJ141" s="613"/>
      <c r="CK141" s="578">
        <f t="shared" si="299"/>
        <v>0</v>
      </c>
      <c r="CL141" s="19"/>
      <c r="CM141" s="277"/>
      <c r="CN141" s="580"/>
      <c r="CO141" s="307">
        <v>1</v>
      </c>
      <c r="CP141" s="307" t="s">
        <v>331</v>
      </c>
      <c r="CQ141" s="603"/>
      <c r="CR141" s="613"/>
      <c r="CS141" s="578">
        <f t="shared" si="300"/>
        <v>0</v>
      </c>
      <c r="CT141" s="19"/>
      <c r="CU141" s="277"/>
      <c r="CV141" s="580"/>
      <c r="CW141" s="307">
        <v>1</v>
      </c>
      <c r="CX141" s="307" t="s">
        <v>331</v>
      </c>
      <c r="CY141" s="603"/>
      <c r="CZ141" s="613"/>
      <c r="DA141" s="578">
        <f t="shared" si="301"/>
        <v>0</v>
      </c>
      <c r="DB141" s="19"/>
      <c r="DC141" s="277"/>
      <c r="DD141" s="580"/>
      <c r="DE141" s="307">
        <v>1</v>
      </c>
      <c r="DF141" s="307" t="s">
        <v>331</v>
      </c>
      <c r="DG141" s="603"/>
      <c r="DH141" s="613"/>
      <c r="DI141" s="578">
        <f t="shared" si="302"/>
        <v>0</v>
      </c>
      <c r="DJ141" s="19"/>
      <c r="DK141" s="277"/>
      <c r="DL141" s="580"/>
      <c r="DM141" s="307">
        <v>1</v>
      </c>
      <c r="DN141" s="307" t="s">
        <v>331</v>
      </c>
      <c r="DO141" s="603"/>
      <c r="DP141" s="613"/>
      <c r="DQ141" s="578">
        <f t="shared" si="303"/>
        <v>0</v>
      </c>
      <c r="DR141" s="19"/>
      <c r="DS141" s="277"/>
      <c r="DT141" s="580" t="s">
        <v>1320</v>
      </c>
      <c r="DU141" s="307">
        <v>1</v>
      </c>
      <c r="DV141" s="307" t="s">
        <v>331</v>
      </c>
      <c r="DW141" s="603">
        <v>362032</v>
      </c>
      <c r="DX141" s="613">
        <v>0</v>
      </c>
      <c r="DY141" s="578">
        <f t="shared" si="304"/>
        <v>362032</v>
      </c>
      <c r="DZ141" s="19"/>
      <c r="EA141" s="277"/>
      <c r="EB141" s="384"/>
      <c r="EC141" s="315">
        <v>1</v>
      </c>
      <c r="ED141" s="315" t="s">
        <v>331</v>
      </c>
      <c r="EE141" s="604"/>
      <c r="EF141" s="615"/>
      <c r="EG141" s="583" t="s">
        <v>1199</v>
      </c>
      <c r="EH141" s="19"/>
      <c r="EI141" s="277"/>
      <c r="EJ141" s="580"/>
      <c r="EK141" s="307">
        <v>1</v>
      </c>
      <c r="EL141" s="307" t="s">
        <v>331</v>
      </c>
      <c r="EM141" s="603"/>
      <c r="EN141" s="613"/>
      <c r="EO141" s="578">
        <f t="shared" si="305"/>
        <v>0</v>
      </c>
      <c r="EP141" s="19"/>
      <c r="EQ141" s="277"/>
    </row>
    <row r="142" spans="1:147" ht="37.5" customHeight="1" thickBot="1">
      <c r="A142" s="369"/>
      <c r="B142" s="214"/>
      <c r="C142" s="585" t="s">
        <v>338</v>
      </c>
      <c r="D142" s="586"/>
      <c r="E142" s="587"/>
      <c r="F142" s="587"/>
      <c r="G142" s="588"/>
      <c r="H142" s="589"/>
      <c r="I142" s="600">
        <f>SUM(I140:I141)</f>
        <v>0</v>
      </c>
      <c r="J142" s="19"/>
      <c r="K142" s="277"/>
      <c r="L142" s="586"/>
      <c r="M142" s="587"/>
      <c r="N142" s="587"/>
      <c r="O142" s="588"/>
      <c r="P142" s="589"/>
      <c r="Q142" s="600">
        <f>SUM(Q140:Q141)</f>
        <v>0</v>
      </c>
      <c r="R142" s="19"/>
      <c r="S142" s="277"/>
      <c r="T142" s="586"/>
      <c r="U142" s="587"/>
      <c r="V142" s="587"/>
      <c r="W142" s="588"/>
      <c r="X142" s="589"/>
      <c r="Y142" s="600">
        <f>SUM(Y140:Y141)</f>
        <v>0</v>
      </c>
      <c r="Z142" s="19"/>
      <c r="AA142" s="277"/>
      <c r="AB142" s="586"/>
      <c r="AC142" s="587"/>
      <c r="AD142" s="587"/>
      <c r="AE142" s="588"/>
      <c r="AF142" s="589"/>
      <c r="AG142" s="600">
        <f>SUM(AG140:AG141)</f>
        <v>0</v>
      </c>
      <c r="AH142" s="19"/>
      <c r="AI142" s="277"/>
      <c r="AJ142" s="586"/>
      <c r="AK142" s="587"/>
      <c r="AL142" s="587"/>
      <c r="AM142" s="588"/>
      <c r="AN142" s="589"/>
      <c r="AO142" s="600">
        <f>SUM(AO140:AO141)</f>
        <v>0</v>
      </c>
      <c r="AP142" s="19"/>
      <c r="AQ142" s="277"/>
      <c r="AR142" s="586"/>
      <c r="AS142" s="587"/>
      <c r="AT142" s="587"/>
      <c r="AU142" s="588"/>
      <c r="AV142" s="589"/>
      <c r="AW142" s="600">
        <f>SUM(AW140:AW141)</f>
        <v>0</v>
      </c>
      <c r="AX142" s="19"/>
      <c r="AY142" s="277"/>
      <c r="AZ142" s="586"/>
      <c r="BA142" s="587"/>
      <c r="BB142" s="587"/>
      <c r="BC142" s="588"/>
      <c r="BD142" s="589"/>
      <c r="BE142" s="600">
        <f>SUM(BE140:BE141)</f>
        <v>0</v>
      </c>
      <c r="BF142" s="19"/>
      <c r="BG142" s="277"/>
      <c r="BH142" s="586"/>
      <c r="BI142" s="587"/>
      <c r="BJ142" s="587"/>
      <c r="BK142" s="588"/>
      <c r="BL142" s="589"/>
      <c r="BM142" s="600">
        <f>SUM(BM140:BM141)</f>
        <v>0</v>
      </c>
      <c r="BN142" s="19"/>
      <c r="BO142" s="277"/>
      <c r="BP142" s="586"/>
      <c r="BQ142" s="587"/>
      <c r="BR142" s="587"/>
      <c r="BS142" s="588"/>
      <c r="BT142" s="589"/>
      <c r="BU142" s="600">
        <f>SUM(BU140:BU141)</f>
        <v>0</v>
      </c>
      <c r="BV142" s="19"/>
      <c r="BW142" s="277"/>
      <c r="BX142" s="586"/>
      <c r="BY142" s="587"/>
      <c r="BZ142" s="587"/>
      <c r="CA142" s="588"/>
      <c r="CB142" s="589"/>
      <c r="CC142" s="600">
        <f>SUM(CC140:CC141)</f>
        <v>0</v>
      </c>
      <c r="CD142" s="19"/>
      <c r="CE142" s="277"/>
      <c r="CF142" s="586"/>
      <c r="CG142" s="587"/>
      <c r="CH142" s="587"/>
      <c r="CI142" s="588"/>
      <c r="CJ142" s="589"/>
      <c r="CK142" s="600">
        <f>SUM(CK140:CK141)</f>
        <v>0</v>
      </c>
      <c r="CL142" s="19"/>
      <c r="CM142" s="277"/>
      <c r="CN142" s="586"/>
      <c r="CO142" s="587"/>
      <c r="CP142" s="587"/>
      <c r="CQ142" s="588"/>
      <c r="CR142" s="589"/>
      <c r="CS142" s="600">
        <f>SUM(CS140:CS141)</f>
        <v>0</v>
      </c>
      <c r="CT142" s="19"/>
      <c r="CU142" s="277"/>
      <c r="CV142" s="586"/>
      <c r="CW142" s="587"/>
      <c r="CX142" s="587"/>
      <c r="CY142" s="588"/>
      <c r="CZ142" s="589"/>
      <c r="DA142" s="600">
        <f>SUM(DA140:DA141)</f>
        <v>0</v>
      </c>
      <c r="DB142" s="19"/>
      <c r="DC142" s="277"/>
      <c r="DD142" s="586"/>
      <c r="DE142" s="587"/>
      <c r="DF142" s="587"/>
      <c r="DG142" s="588"/>
      <c r="DH142" s="589"/>
      <c r="DI142" s="600">
        <f>SUM(DI140:DI141)</f>
        <v>0</v>
      </c>
      <c r="DJ142" s="19"/>
      <c r="DK142" s="277"/>
      <c r="DL142" s="586"/>
      <c r="DM142" s="587"/>
      <c r="DN142" s="587"/>
      <c r="DO142" s="588"/>
      <c r="DP142" s="589"/>
      <c r="DQ142" s="600">
        <f>SUM(DQ140:DQ141)</f>
        <v>0</v>
      </c>
      <c r="DR142" s="19"/>
      <c r="DS142" s="277"/>
      <c r="DT142" s="586"/>
      <c r="DU142" s="587"/>
      <c r="DV142" s="587"/>
      <c r="DW142" s="588"/>
      <c r="DX142" s="589"/>
      <c r="DY142" s="600">
        <f>SUM(DY140:DY141)</f>
        <v>1162032</v>
      </c>
      <c r="DZ142" s="19"/>
      <c r="EA142" s="277"/>
      <c r="EB142" s="591"/>
      <c r="EC142" s="592"/>
      <c r="ED142" s="592"/>
      <c r="EE142" s="593"/>
      <c r="EF142" s="594"/>
      <c r="EG142" s="575" t="s">
        <v>1199</v>
      </c>
      <c r="EH142" s="19"/>
      <c r="EI142" s="277"/>
      <c r="EJ142" s="586"/>
      <c r="EK142" s="587"/>
      <c r="EL142" s="587"/>
      <c r="EM142" s="588"/>
      <c r="EN142" s="589"/>
      <c r="EO142" s="600">
        <f>SUM(EO140:EO141)</f>
        <v>0</v>
      </c>
      <c r="EP142" s="19"/>
      <c r="EQ142" s="277"/>
    </row>
    <row r="143" spans="1:147" ht="37.5" customHeight="1" thickBot="1">
      <c r="A143" s="66"/>
      <c r="B143" s="561" t="s">
        <v>1161</v>
      </c>
      <c r="C143" s="357"/>
      <c r="D143" s="124"/>
      <c r="E143" s="125"/>
      <c r="F143" s="125"/>
      <c r="G143" s="596"/>
      <c r="H143" s="597"/>
      <c r="I143" s="565"/>
      <c r="J143" s="19"/>
      <c r="K143" s="277"/>
      <c r="L143" s="124"/>
      <c r="M143" s="125"/>
      <c r="N143" s="125"/>
      <c r="O143" s="596"/>
      <c r="P143" s="597"/>
      <c r="Q143" s="565"/>
      <c r="R143" s="19"/>
      <c r="S143" s="277"/>
      <c r="T143" s="124"/>
      <c r="U143" s="125"/>
      <c r="V143" s="125"/>
      <c r="W143" s="596"/>
      <c r="X143" s="597"/>
      <c r="Y143" s="565"/>
      <c r="Z143" s="19"/>
      <c r="AA143" s="277"/>
      <c r="AB143" s="124"/>
      <c r="AC143" s="125"/>
      <c r="AD143" s="125"/>
      <c r="AE143" s="596"/>
      <c r="AF143" s="597"/>
      <c r="AG143" s="565"/>
      <c r="AH143" s="19"/>
      <c r="AI143" s="277"/>
      <c r="AJ143" s="124"/>
      <c r="AK143" s="125"/>
      <c r="AL143" s="125"/>
      <c r="AM143" s="596"/>
      <c r="AN143" s="597"/>
      <c r="AO143" s="565"/>
      <c r="AP143" s="19"/>
      <c r="AQ143" s="277"/>
      <c r="AR143" s="124"/>
      <c r="AS143" s="125"/>
      <c r="AT143" s="125"/>
      <c r="AU143" s="596"/>
      <c r="AV143" s="597"/>
      <c r="AW143" s="565"/>
      <c r="AX143" s="19"/>
      <c r="AY143" s="277"/>
      <c r="AZ143" s="124"/>
      <c r="BA143" s="125"/>
      <c r="BB143" s="125"/>
      <c r="BC143" s="596"/>
      <c r="BD143" s="597"/>
      <c r="BE143" s="565"/>
      <c r="BF143" s="19"/>
      <c r="BG143" s="277"/>
      <c r="BH143" s="124"/>
      <c r="BI143" s="125"/>
      <c r="BJ143" s="125"/>
      <c r="BK143" s="596"/>
      <c r="BL143" s="597"/>
      <c r="BM143" s="565"/>
      <c r="BN143" s="19"/>
      <c r="BO143" s="277"/>
      <c r="BP143" s="124"/>
      <c r="BQ143" s="125"/>
      <c r="BR143" s="125"/>
      <c r="BS143" s="596"/>
      <c r="BT143" s="597"/>
      <c r="BU143" s="565"/>
      <c r="BV143" s="19"/>
      <c r="BW143" s="277"/>
      <c r="BX143" s="124"/>
      <c r="BY143" s="125"/>
      <c r="BZ143" s="125"/>
      <c r="CA143" s="596"/>
      <c r="CB143" s="597"/>
      <c r="CC143" s="565"/>
      <c r="CD143" s="19"/>
      <c r="CE143" s="277"/>
      <c r="CF143" s="124"/>
      <c r="CG143" s="125"/>
      <c r="CH143" s="125"/>
      <c r="CI143" s="596"/>
      <c r="CJ143" s="597"/>
      <c r="CK143" s="565"/>
      <c r="CL143" s="19"/>
      <c r="CM143" s="277"/>
      <c r="CN143" s="124"/>
      <c r="CO143" s="125"/>
      <c r="CP143" s="125"/>
      <c r="CQ143" s="596"/>
      <c r="CR143" s="597"/>
      <c r="CS143" s="565"/>
      <c r="CT143" s="19"/>
      <c r="CU143" s="277"/>
      <c r="CV143" s="124"/>
      <c r="CW143" s="125"/>
      <c r="CX143" s="125"/>
      <c r="CY143" s="596"/>
      <c r="CZ143" s="597"/>
      <c r="DA143" s="565"/>
      <c r="DB143" s="19"/>
      <c r="DC143" s="277"/>
      <c r="DD143" s="124"/>
      <c r="DE143" s="125"/>
      <c r="DF143" s="125"/>
      <c r="DG143" s="596"/>
      <c r="DH143" s="597"/>
      <c r="DI143" s="565"/>
      <c r="DJ143" s="19"/>
      <c r="DK143" s="277"/>
      <c r="DL143" s="124"/>
      <c r="DM143" s="125"/>
      <c r="DN143" s="125"/>
      <c r="DO143" s="596"/>
      <c r="DP143" s="597"/>
      <c r="DQ143" s="565"/>
      <c r="DR143" s="19"/>
      <c r="DS143" s="277"/>
      <c r="DT143" s="124"/>
      <c r="DU143" s="125"/>
      <c r="DV143" s="125"/>
      <c r="DW143" s="596"/>
      <c r="DX143" s="597"/>
      <c r="DY143" s="565"/>
      <c r="DZ143" s="19"/>
      <c r="EA143" s="277"/>
      <c r="EB143" s="364"/>
      <c r="EC143" s="365"/>
      <c r="ED143" s="365"/>
      <c r="EE143" s="598"/>
      <c r="EF143" s="367"/>
      <c r="EG143" s="599"/>
      <c r="EH143" s="19"/>
      <c r="EI143" s="277"/>
      <c r="EJ143" s="124"/>
      <c r="EK143" s="125"/>
      <c r="EL143" s="125"/>
      <c r="EM143" s="596"/>
      <c r="EN143" s="597"/>
      <c r="EO143" s="565"/>
      <c r="EP143" s="19"/>
      <c r="EQ143" s="277"/>
    </row>
    <row r="144" spans="1:147" ht="37.5" customHeight="1" thickBot="1">
      <c r="A144" s="369"/>
      <c r="B144" s="191" t="s">
        <v>322</v>
      </c>
      <c r="C144" s="136" t="s">
        <v>323</v>
      </c>
      <c r="D144" s="570" t="s">
        <v>324</v>
      </c>
      <c r="E144" s="571" t="s">
        <v>325</v>
      </c>
      <c r="F144" s="571"/>
      <c r="G144" s="572" t="s">
        <v>327</v>
      </c>
      <c r="H144" s="373" t="s">
        <v>328</v>
      </c>
      <c r="I144" s="573" t="s">
        <v>329</v>
      </c>
      <c r="J144" s="297" t="s">
        <v>1167</v>
      </c>
      <c r="K144" s="298" t="s">
        <v>1168</v>
      </c>
      <c r="L144" s="570" t="s">
        <v>324</v>
      </c>
      <c r="M144" s="571" t="s">
        <v>325</v>
      </c>
      <c r="N144" s="571"/>
      <c r="O144" s="572" t="s">
        <v>327</v>
      </c>
      <c r="P144" s="373" t="s">
        <v>328</v>
      </c>
      <c r="Q144" s="573" t="s">
        <v>329</v>
      </c>
      <c r="R144" s="297" t="s">
        <v>1167</v>
      </c>
      <c r="S144" s="298" t="s">
        <v>1168</v>
      </c>
      <c r="T144" s="570" t="s">
        <v>324</v>
      </c>
      <c r="U144" s="571" t="s">
        <v>325</v>
      </c>
      <c r="V144" s="571"/>
      <c r="W144" s="572" t="s">
        <v>327</v>
      </c>
      <c r="X144" s="373" t="s">
        <v>328</v>
      </c>
      <c r="Y144" s="573" t="s">
        <v>329</v>
      </c>
      <c r="Z144" s="297" t="s">
        <v>1167</v>
      </c>
      <c r="AA144" s="298" t="s">
        <v>1168</v>
      </c>
      <c r="AB144" s="570" t="s">
        <v>324</v>
      </c>
      <c r="AC144" s="571" t="s">
        <v>325</v>
      </c>
      <c r="AD144" s="571"/>
      <c r="AE144" s="572" t="s">
        <v>327</v>
      </c>
      <c r="AF144" s="373" t="s">
        <v>328</v>
      </c>
      <c r="AG144" s="573" t="s">
        <v>329</v>
      </c>
      <c r="AH144" s="297" t="s">
        <v>1167</v>
      </c>
      <c r="AI144" s="298" t="s">
        <v>1168</v>
      </c>
      <c r="AJ144" s="570" t="s">
        <v>324</v>
      </c>
      <c r="AK144" s="571" t="s">
        <v>325</v>
      </c>
      <c r="AL144" s="571"/>
      <c r="AM144" s="572" t="s">
        <v>327</v>
      </c>
      <c r="AN144" s="373" t="s">
        <v>328</v>
      </c>
      <c r="AO144" s="573" t="s">
        <v>329</v>
      </c>
      <c r="AP144" s="297" t="s">
        <v>1167</v>
      </c>
      <c r="AQ144" s="298" t="s">
        <v>1168</v>
      </c>
      <c r="AR144" s="570" t="s">
        <v>324</v>
      </c>
      <c r="AS144" s="571" t="s">
        <v>325</v>
      </c>
      <c r="AT144" s="571"/>
      <c r="AU144" s="572" t="s">
        <v>327</v>
      </c>
      <c r="AV144" s="373" t="s">
        <v>328</v>
      </c>
      <c r="AW144" s="573" t="s">
        <v>329</v>
      </c>
      <c r="AX144" s="297" t="s">
        <v>1167</v>
      </c>
      <c r="AY144" s="298" t="s">
        <v>1168</v>
      </c>
      <c r="AZ144" s="570" t="s">
        <v>324</v>
      </c>
      <c r="BA144" s="571" t="s">
        <v>325</v>
      </c>
      <c r="BB144" s="571"/>
      <c r="BC144" s="572" t="s">
        <v>327</v>
      </c>
      <c r="BD144" s="373" t="s">
        <v>328</v>
      </c>
      <c r="BE144" s="573" t="s">
        <v>329</v>
      </c>
      <c r="BF144" s="297" t="s">
        <v>1167</v>
      </c>
      <c r="BG144" s="298" t="s">
        <v>1168</v>
      </c>
      <c r="BH144" s="570" t="s">
        <v>324</v>
      </c>
      <c r="BI144" s="571" t="s">
        <v>325</v>
      </c>
      <c r="BJ144" s="571"/>
      <c r="BK144" s="572" t="s">
        <v>327</v>
      </c>
      <c r="BL144" s="373" t="s">
        <v>328</v>
      </c>
      <c r="BM144" s="573" t="s">
        <v>329</v>
      </c>
      <c r="BN144" s="297" t="s">
        <v>1167</v>
      </c>
      <c r="BO144" s="298" t="s">
        <v>1168</v>
      </c>
      <c r="BP144" s="570" t="s">
        <v>324</v>
      </c>
      <c r="BQ144" s="571" t="s">
        <v>325</v>
      </c>
      <c r="BR144" s="571"/>
      <c r="BS144" s="572" t="s">
        <v>327</v>
      </c>
      <c r="BT144" s="373" t="s">
        <v>328</v>
      </c>
      <c r="BU144" s="573" t="s">
        <v>329</v>
      </c>
      <c r="BV144" s="297" t="s">
        <v>1167</v>
      </c>
      <c r="BW144" s="298" t="s">
        <v>1168</v>
      </c>
      <c r="BX144" s="570" t="s">
        <v>324</v>
      </c>
      <c r="BY144" s="571" t="s">
        <v>325</v>
      </c>
      <c r="BZ144" s="571"/>
      <c r="CA144" s="572" t="s">
        <v>327</v>
      </c>
      <c r="CB144" s="373" t="s">
        <v>328</v>
      </c>
      <c r="CC144" s="573" t="s">
        <v>329</v>
      </c>
      <c r="CD144" s="297" t="s">
        <v>1167</v>
      </c>
      <c r="CE144" s="298" t="s">
        <v>1168</v>
      </c>
      <c r="CF144" s="570" t="s">
        <v>324</v>
      </c>
      <c r="CG144" s="571" t="s">
        <v>325</v>
      </c>
      <c r="CH144" s="571"/>
      <c r="CI144" s="572" t="s">
        <v>327</v>
      </c>
      <c r="CJ144" s="373" t="s">
        <v>328</v>
      </c>
      <c r="CK144" s="573" t="s">
        <v>329</v>
      </c>
      <c r="CL144" s="297" t="s">
        <v>1167</v>
      </c>
      <c r="CM144" s="298" t="s">
        <v>1168</v>
      </c>
      <c r="CN144" s="570" t="s">
        <v>324</v>
      </c>
      <c r="CO144" s="571" t="s">
        <v>325</v>
      </c>
      <c r="CP144" s="571"/>
      <c r="CQ144" s="572" t="s">
        <v>327</v>
      </c>
      <c r="CR144" s="373" t="s">
        <v>328</v>
      </c>
      <c r="CS144" s="573" t="s">
        <v>329</v>
      </c>
      <c r="CT144" s="297" t="s">
        <v>1167</v>
      </c>
      <c r="CU144" s="298" t="s">
        <v>1168</v>
      </c>
      <c r="CV144" s="570" t="s">
        <v>324</v>
      </c>
      <c r="CW144" s="571" t="s">
        <v>325</v>
      </c>
      <c r="CX144" s="571"/>
      <c r="CY144" s="572" t="s">
        <v>327</v>
      </c>
      <c r="CZ144" s="373" t="s">
        <v>328</v>
      </c>
      <c r="DA144" s="573" t="s">
        <v>329</v>
      </c>
      <c r="DB144" s="297" t="s">
        <v>1167</v>
      </c>
      <c r="DC144" s="298" t="s">
        <v>1168</v>
      </c>
      <c r="DD144" s="570" t="s">
        <v>324</v>
      </c>
      <c r="DE144" s="571" t="s">
        <v>325</v>
      </c>
      <c r="DF144" s="571"/>
      <c r="DG144" s="572" t="s">
        <v>327</v>
      </c>
      <c r="DH144" s="373" t="s">
        <v>328</v>
      </c>
      <c r="DI144" s="573" t="s">
        <v>329</v>
      </c>
      <c r="DJ144" s="297" t="s">
        <v>1167</v>
      </c>
      <c r="DK144" s="298" t="s">
        <v>1168</v>
      </c>
      <c r="DL144" s="570" t="s">
        <v>324</v>
      </c>
      <c r="DM144" s="571" t="s">
        <v>325</v>
      </c>
      <c r="DN144" s="571"/>
      <c r="DO144" s="572" t="s">
        <v>327</v>
      </c>
      <c r="DP144" s="373" t="s">
        <v>328</v>
      </c>
      <c r="DQ144" s="573" t="s">
        <v>329</v>
      </c>
      <c r="DR144" s="297" t="s">
        <v>1167</v>
      </c>
      <c r="DS144" s="298" t="s">
        <v>1168</v>
      </c>
      <c r="DT144" s="570" t="s">
        <v>324</v>
      </c>
      <c r="DU144" s="571" t="s">
        <v>325</v>
      </c>
      <c r="DV144" s="571"/>
      <c r="DW144" s="572" t="s">
        <v>327</v>
      </c>
      <c r="DX144" s="373" t="s">
        <v>328</v>
      </c>
      <c r="DY144" s="573" t="s">
        <v>329</v>
      </c>
      <c r="DZ144" s="297" t="s">
        <v>1167</v>
      </c>
      <c r="EA144" s="298" t="s">
        <v>1168</v>
      </c>
      <c r="EB144" s="574" t="s">
        <v>324</v>
      </c>
      <c r="EC144" s="191" t="s">
        <v>325</v>
      </c>
      <c r="ED144" s="191"/>
      <c r="EE144" s="378" t="s">
        <v>327</v>
      </c>
      <c r="EF144" s="191" t="s">
        <v>328</v>
      </c>
      <c r="EG144" s="575" t="s">
        <v>329</v>
      </c>
      <c r="EH144" s="297" t="s">
        <v>1167</v>
      </c>
      <c r="EI144" s="298" t="s">
        <v>1168</v>
      </c>
      <c r="EJ144" s="570" t="s">
        <v>324</v>
      </c>
      <c r="EK144" s="571" t="s">
        <v>325</v>
      </c>
      <c r="EL144" s="571"/>
      <c r="EM144" s="572" t="s">
        <v>327</v>
      </c>
      <c r="EN144" s="373" t="s">
        <v>328</v>
      </c>
      <c r="EO144" s="573" t="s">
        <v>329</v>
      </c>
      <c r="EP144" s="297" t="s">
        <v>1167</v>
      </c>
      <c r="EQ144" s="298" t="s">
        <v>1168</v>
      </c>
    </row>
    <row r="145" spans="1:147" ht="37.5" customHeight="1" thickBot="1">
      <c r="A145" s="369"/>
      <c r="B145" s="379">
        <v>1</v>
      </c>
      <c r="C145" s="305" t="s">
        <v>1160</v>
      </c>
      <c r="D145" s="580"/>
      <c r="E145" s="307">
        <v>1</v>
      </c>
      <c r="F145" s="307" t="s">
        <v>331</v>
      </c>
      <c r="G145" s="603"/>
      <c r="H145" s="613"/>
      <c r="I145" s="578">
        <f>+(G145+(G145*H145))*E145</f>
        <v>0</v>
      </c>
      <c r="J145" s="311" t="s">
        <v>1169</v>
      </c>
      <c r="K145" s="312"/>
      <c r="L145" s="580"/>
      <c r="M145" s="307">
        <v>1</v>
      </c>
      <c r="N145" s="307" t="s">
        <v>331</v>
      </c>
      <c r="O145" s="603"/>
      <c r="P145" s="613"/>
      <c r="Q145" s="578">
        <f>+(O145+(O145*P145))*M145</f>
        <v>0</v>
      </c>
      <c r="R145" s="311" t="s">
        <v>1169</v>
      </c>
      <c r="S145" s="312"/>
      <c r="T145" s="580"/>
      <c r="U145" s="307">
        <v>1</v>
      </c>
      <c r="V145" s="307" t="s">
        <v>331</v>
      </c>
      <c r="W145" s="603"/>
      <c r="X145" s="613"/>
      <c r="Y145" s="578">
        <f>+(W145+(W145*X145))*U145</f>
        <v>0</v>
      </c>
      <c r="Z145" s="311" t="s">
        <v>1169</v>
      </c>
      <c r="AA145" s="312"/>
      <c r="AB145" s="580"/>
      <c r="AC145" s="307">
        <v>1</v>
      </c>
      <c r="AD145" s="307" t="s">
        <v>331</v>
      </c>
      <c r="AE145" s="603"/>
      <c r="AF145" s="613"/>
      <c r="AG145" s="578">
        <f>+(AE145+(AE145*AF145))*AC145</f>
        <v>0</v>
      </c>
      <c r="AH145" s="311" t="s">
        <v>1169</v>
      </c>
      <c r="AI145" s="312"/>
      <c r="AJ145" s="580"/>
      <c r="AK145" s="307">
        <v>1</v>
      </c>
      <c r="AL145" s="307" t="s">
        <v>331</v>
      </c>
      <c r="AM145" s="603"/>
      <c r="AN145" s="613"/>
      <c r="AO145" s="578">
        <f>+(AM145+(AM145*AN145))*AK145</f>
        <v>0</v>
      </c>
      <c r="AP145" s="311" t="s">
        <v>1169</v>
      </c>
      <c r="AQ145" s="312"/>
      <c r="AR145" s="580"/>
      <c r="AS145" s="307">
        <v>1</v>
      </c>
      <c r="AT145" s="307" t="s">
        <v>331</v>
      </c>
      <c r="AU145" s="603"/>
      <c r="AV145" s="613"/>
      <c r="AW145" s="578">
        <f>+(AU145+(AU145*AV145))*AS145</f>
        <v>0</v>
      </c>
      <c r="AX145" s="311" t="s">
        <v>1169</v>
      </c>
      <c r="AY145" s="312"/>
      <c r="AZ145" s="580" t="s">
        <v>1336</v>
      </c>
      <c r="BA145" s="307">
        <v>1</v>
      </c>
      <c r="BB145" s="307" t="s">
        <v>331</v>
      </c>
      <c r="BC145" s="603">
        <v>400000</v>
      </c>
      <c r="BD145" s="613">
        <v>0</v>
      </c>
      <c r="BE145" s="578">
        <f>+(BC145+(BC145*BD145))*BA145</f>
        <v>400000</v>
      </c>
      <c r="BF145" s="311" t="s">
        <v>1170</v>
      </c>
      <c r="BG145" s="312"/>
      <c r="BH145" s="580"/>
      <c r="BI145" s="307">
        <v>1</v>
      </c>
      <c r="BJ145" s="307" t="s">
        <v>331</v>
      </c>
      <c r="BK145" s="603"/>
      <c r="BL145" s="613"/>
      <c r="BM145" s="578">
        <f>+(BK145+(BK145*BL145))*BI145</f>
        <v>0</v>
      </c>
      <c r="BN145" s="311" t="s">
        <v>1169</v>
      </c>
      <c r="BO145" s="312"/>
      <c r="BP145" s="580"/>
      <c r="BQ145" s="307">
        <v>1</v>
      </c>
      <c r="BR145" s="307" t="s">
        <v>331</v>
      </c>
      <c r="BS145" s="603"/>
      <c r="BT145" s="613"/>
      <c r="BU145" s="578">
        <f>+(BS145+(BS145*BT145))*BQ145</f>
        <v>0</v>
      </c>
      <c r="BV145" s="311" t="s">
        <v>1169</v>
      </c>
      <c r="BW145" s="312"/>
      <c r="BX145" s="440" t="s">
        <v>1335</v>
      </c>
      <c r="BY145" s="307">
        <v>1</v>
      </c>
      <c r="BZ145" s="307" t="s">
        <v>331</v>
      </c>
      <c r="CA145" s="603">
        <v>600000</v>
      </c>
      <c r="CB145" s="613">
        <v>0</v>
      </c>
      <c r="CC145" s="578">
        <f>+(CA145+(CA145*CB145))*BY145</f>
        <v>600000</v>
      </c>
      <c r="CD145" s="311" t="s">
        <v>1170</v>
      </c>
      <c r="CE145" s="312"/>
      <c r="CF145" s="580"/>
      <c r="CG145" s="307">
        <v>1</v>
      </c>
      <c r="CH145" s="307" t="s">
        <v>331</v>
      </c>
      <c r="CI145" s="603"/>
      <c r="CJ145" s="613"/>
      <c r="CK145" s="578">
        <f>+(CI145+(CI145*CJ145))*CG145</f>
        <v>0</v>
      </c>
      <c r="CL145" s="311" t="s">
        <v>1169</v>
      </c>
      <c r="CM145" s="312"/>
      <c r="CN145" s="580"/>
      <c r="CO145" s="307">
        <v>1</v>
      </c>
      <c r="CP145" s="307" t="s">
        <v>331</v>
      </c>
      <c r="CQ145" s="603"/>
      <c r="CR145" s="613"/>
      <c r="CS145" s="578">
        <f>+(CQ145+(CQ145*CR145))*CO145</f>
        <v>0</v>
      </c>
      <c r="CT145" s="311" t="s">
        <v>1169</v>
      </c>
      <c r="CU145" s="312"/>
      <c r="CV145" s="580"/>
      <c r="CW145" s="307">
        <v>1</v>
      </c>
      <c r="CX145" s="307" t="s">
        <v>331</v>
      </c>
      <c r="CY145" s="603"/>
      <c r="CZ145" s="613"/>
      <c r="DA145" s="578">
        <f>+(CY145+(CY145*CZ145))*CW145</f>
        <v>0</v>
      </c>
      <c r="DB145" s="311" t="s">
        <v>1169</v>
      </c>
      <c r="DC145" s="312"/>
      <c r="DD145" s="580"/>
      <c r="DE145" s="307">
        <v>1</v>
      </c>
      <c r="DF145" s="307" t="s">
        <v>331</v>
      </c>
      <c r="DG145" s="603"/>
      <c r="DH145" s="613"/>
      <c r="DI145" s="578">
        <f>+(DG145+(DG145*DH145))*DE145</f>
        <v>0</v>
      </c>
      <c r="DJ145" s="311" t="s">
        <v>1169</v>
      </c>
      <c r="DK145" s="312"/>
      <c r="DL145" s="580"/>
      <c r="DM145" s="307">
        <v>1</v>
      </c>
      <c r="DN145" s="307" t="s">
        <v>331</v>
      </c>
      <c r="DO145" s="603"/>
      <c r="DP145" s="613"/>
      <c r="DQ145" s="578">
        <f>+(DO145+(DO145*DP145))*DM145</f>
        <v>0</v>
      </c>
      <c r="DR145" s="311" t="s">
        <v>1169</v>
      </c>
      <c r="DS145" s="312"/>
      <c r="DT145" s="580" t="s">
        <v>1320</v>
      </c>
      <c r="DU145" s="307">
        <v>1</v>
      </c>
      <c r="DV145" s="307" t="s">
        <v>331</v>
      </c>
      <c r="DW145" s="603">
        <v>380000</v>
      </c>
      <c r="DX145" s="613">
        <v>0</v>
      </c>
      <c r="DY145" s="578">
        <f>+(DW145+(DW145*DX145))*DU145</f>
        <v>380000</v>
      </c>
      <c r="DZ145" s="311" t="s">
        <v>1170</v>
      </c>
      <c r="EA145" s="312"/>
      <c r="EB145" s="384"/>
      <c r="EC145" s="315">
        <v>1</v>
      </c>
      <c r="ED145" s="315" t="s">
        <v>331</v>
      </c>
      <c r="EE145" s="604"/>
      <c r="EF145" s="615"/>
      <c r="EG145" s="583" t="s">
        <v>1199</v>
      </c>
      <c r="EH145" s="311" t="s">
        <v>1169</v>
      </c>
      <c r="EI145" s="312"/>
      <c r="EJ145" s="580"/>
      <c r="EK145" s="307">
        <v>1</v>
      </c>
      <c r="EL145" s="307" t="s">
        <v>331</v>
      </c>
      <c r="EM145" s="603"/>
      <c r="EN145" s="613"/>
      <c r="EO145" s="578">
        <f>+(EM145+(EM145*EN145))*EK145</f>
        <v>0</v>
      </c>
      <c r="EP145" s="311" t="s">
        <v>1169</v>
      </c>
      <c r="EQ145" s="312"/>
    </row>
    <row r="146" spans="1:147" ht="37.5" customHeight="1" thickBot="1">
      <c r="A146" s="369"/>
      <c r="B146" s="214"/>
      <c r="C146" s="585" t="s">
        <v>338</v>
      </c>
      <c r="D146" s="586"/>
      <c r="E146" s="587"/>
      <c r="F146" s="587"/>
      <c r="G146" s="588"/>
      <c r="H146" s="589"/>
      <c r="I146" s="600">
        <f>SUM(I145)</f>
        <v>0</v>
      </c>
      <c r="J146" s="386"/>
      <c r="K146" s="387"/>
      <c r="L146" s="586"/>
      <c r="M146" s="587"/>
      <c r="N146" s="587"/>
      <c r="O146" s="588"/>
      <c r="P146" s="589"/>
      <c r="Q146" s="600">
        <f>SUM(Q145)</f>
        <v>0</v>
      </c>
      <c r="R146" s="386"/>
      <c r="S146" s="387"/>
      <c r="T146" s="586"/>
      <c r="U146" s="587"/>
      <c r="V146" s="587"/>
      <c r="W146" s="588"/>
      <c r="X146" s="589"/>
      <c r="Y146" s="600">
        <f>SUM(Y145)</f>
        <v>0</v>
      </c>
      <c r="Z146" s="386"/>
      <c r="AA146" s="387"/>
      <c r="AB146" s="586"/>
      <c r="AC146" s="587"/>
      <c r="AD146" s="587"/>
      <c r="AE146" s="588"/>
      <c r="AF146" s="589"/>
      <c r="AG146" s="600">
        <f>SUM(AG145)</f>
        <v>0</v>
      </c>
      <c r="AH146" s="386"/>
      <c r="AI146" s="387"/>
      <c r="AJ146" s="586"/>
      <c r="AK146" s="587"/>
      <c r="AL146" s="587"/>
      <c r="AM146" s="588"/>
      <c r="AN146" s="589"/>
      <c r="AO146" s="600">
        <f>SUM(AO145)</f>
        <v>0</v>
      </c>
      <c r="AP146" s="386"/>
      <c r="AQ146" s="387"/>
      <c r="AR146" s="586"/>
      <c r="AS146" s="587"/>
      <c r="AT146" s="587"/>
      <c r="AU146" s="588"/>
      <c r="AV146" s="589"/>
      <c r="AW146" s="600">
        <f>SUM(AW145)</f>
        <v>0</v>
      </c>
      <c r="AX146" s="386"/>
      <c r="AY146" s="387"/>
      <c r="AZ146" s="586"/>
      <c r="BA146" s="587"/>
      <c r="BB146" s="587"/>
      <c r="BC146" s="588"/>
      <c r="BD146" s="589"/>
      <c r="BE146" s="600">
        <f>SUM(BE145)</f>
        <v>400000</v>
      </c>
      <c r="BF146" s="386"/>
      <c r="BG146" s="387"/>
      <c r="BH146" s="586"/>
      <c r="BI146" s="587"/>
      <c r="BJ146" s="587"/>
      <c r="BK146" s="588"/>
      <c r="BL146" s="589"/>
      <c r="BM146" s="600">
        <f>SUM(BM145)</f>
        <v>0</v>
      </c>
      <c r="BN146" s="386"/>
      <c r="BO146" s="387"/>
      <c r="BP146" s="586"/>
      <c r="BQ146" s="587"/>
      <c r="BR146" s="587"/>
      <c r="BS146" s="588"/>
      <c r="BT146" s="589"/>
      <c r="BU146" s="600">
        <f>SUM(BU145)</f>
        <v>0</v>
      </c>
      <c r="BV146" s="386"/>
      <c r="BW146" s="387"/>
      <c r="BX146" s="586"/>
      <c r="BY146" s="587"/>
      <c r="BZ146" s="587"/>
      <c r="CA146" s="588"/>
      <c r="CB146" s="589"/>
      <c r="CC146" s="600">
        <f>SUM(CC145)</f>
        <v>600000</v>
      </c>
      <c r="CD146" s="386"/>
      <c r="CE146" s="387"/>
      <c r="CF146" s="586"/>
      <c r="CG146" s="587"/>
      <c r="CH146" s="587"/>
      <c r="CI146" s="588"/>
      <c r="CJ146" s="589"/>
      <c r="CK146" s="600">
        <f>SUM(CK145)</f>
        <v>0</v>
      </c>
      <c r="CL146" s="386"/>
      <c r="CM146" s="387"/>
      <c r="CN146" s="586"/>
      <c r="CO146" s="587"/>
      <c r="CP146" s="587"/>
      <c r="CQ146" s="588"/>
      <c r="CR146" s="589"/>
      <c r="CS146" s="600">
        <f>SUM(CS145)</f>
        <v>0</v>
      </c>
      <c r="CT146" s="386"/>
      <c r="CU146" s="387"/>
      <c r="CV146" s="586"/>
      <c r="CW146" s="587"/>
      <c r="CX146" s="587"/>
      <c r="CY146" s="588"/>
      <c r="CZ146" s="589"/>
      <c r="DA146" s="600">
        <f>SUM(DA145)</f>
        <v>0</v>
      </c>
      <c r="DB146" s="386"/>
      <c r="DC146" s="387"/>
      <c r="DD146" s="586"/>
      <c r="DE146" s="587"/>
      <c r="DF146" s="587"/>
      <c r="DG146" s="588"/>
      <c r="DH146" s="589"/>
      <c r="DI146" s="600">
        <f>SUM(DI145)</f>
        <v>0</v>
      </c>
      <c r="DJ146" s="386"/>
      <c r="DK146" s="387"/>
      <c r="DL146" s="586"/>
      <c r="DM146" s="587"/>
      <c r="DN146" s="587"/>
      <c r="DO146" s="588"/>
      <c r="DP146" s="589"/>
      <c r="DQ146" s="600">
        <f>SUM(DQ145)</f>
        <v>0</v>
      </c>
      <c r="DR146" s="386"/>
      <c r="DS146" s="387"/>
      <c r="DT146" s="586"/>
      <c r="DU146" s="587"/>
      <c r="DV146" s="587"/>
      <c r="DW146" s="588"/>
      <c r="DX146" s="589"/>
      <c r="DY146" s="600">
        <f>SUM(DY145)</f>
        <v>380000</v>
      </c>
      <c r="DZ146" s="386"/>
      <c r="EA146" s="387"/>
      <c r="EB146" s="591"/>
      <c r="EC146" s="592"/>
      <c r="ED146" s="592"/>
      <c r="EE146" s="593"/>
      <c r="EF146" s="594"/>
      <c r="EG146" s="575" t="s">
        <v>1199</v>
      </c>
      <c r="EH146" s="386"/>
      <c r="EI146" s="387"/>
      <c r="EJ146" s="586"/>
      <c r="EK146" s="587"/>
      <c r="EL146" s="587"/>
      <c r="EM146" s="588"/>
      <c r="EN146" s="589"/>
      <c r="EO146" s="600">
        <f>SUM(EO145)</f>
        <v>0</v>
      </c>
      <c r="EP146" s="386"/>
      <c r="EQ146" s="387"/>
    </row>
    <row r="147" spans="1:147" ht="37.5" customHeight="1">
      <c r="A147" s="88"/>
      <c r="B147" s="88"/>
      <c r="C147" s="88"/>
      <c r="D147" s="129"/>
      <c r="E147" s="85"/>
      <c r="F147" s="85"/>
      <c r="G147" s="126"/>
      <c r="H147" s="90"/>
      <c r="I147" s="250"/>
      <c r="J147" s="19"/>
      <c r="K147" s="19"/>
      <c r="L147" s="129"/>
      <c r="M147" s="85"/>
      <c r="N147" s="85"/>
      <c r="O147" s="126"/>
      <c r="P147" s="90"/>
      <c r="Q147" s="250"/>
      <c r="R147" s="19"/>
      <c r="S147" s="19"/>
      <c r="T147" s="129"/>
      <c r="U147" s="85"/>
      <c r="V147" s="85"/>
      <c r="W147" s="126"/>
      <c r="X147" s="90"/>
      <c r="Y147" s="250"/>
      <c r="Z147" s="19"/>
      <c r="AA147" s="19"/>
      <c r="AB147" s="129"/>
      <c r="AC147" s="85"/>
      <c r="AD147" s="85"/>
      <c r="AE147" s="126"/>
      <c r="AF147" s="90"/>
      <c r="AG147" s="250"/>
      <c r="AH147" s="19"/>
      <c r="AI147" s="19"/>
      <c r="AJ147" s="129"/>
      <c r="AK147" s="85"/>
      <c r="AL147" s="85"/>
      <c r="AM147" s="126"/>
      <c r="AN147" s="90"/>
      <c r="AO147" s="250"/>
      <c r="AP147" s="19"/>
      <c r="AQ147" s="19"/>
      <c r="AR147" s="129"/>
      <c r="AS147" s="85"/>
      <c r="AT147" s="85"/>
      <c r="AU147" s="126"/>
      <c r="AV147" s="90"/>
      <c r="AW147" s="250"/>
      <c r="AX147" s="19"/>
      <c r="AY147" s="19"/>
      <c r="AZ147" s="129"/>
      <c r="BA147" s="85"/>
      <c r="BB147" s="85"/>
      <c r="BC147" s="126"/>
      <c r="BD147" s="90"/>
      <c r="BE147" s="250"/>
      <c r="BF147" s="19"/>
      <c r="BG147" s="19"/>
      <c r="BH147" s="129"/>
      <c r="BI147" s="85"/>
      <c r="BJ147" s="85"/>
      <c r="BK147" s="126"/>
      <c r="BL147" s="90"/>
      <c r="BM147" s="250"/>
      <c r="BN147" s="19"/>
      <c r="BO147" s="19"/>
      <c r="BP147" s="129"/>
      <c r="BQ147" s="85"/>
      <c r="BR147" s="85"/>
      <c r="BS147" s="126"/>
      <c r="BT147" s="90"/>
      <c r="BU147" s="250"/>
      <c r="BV147" s="19"/>
      <c r="BW147" s="19"/>
      <c r="BX147" s="129"/>
      <c r="BY147" s="85"/>
      <c r="BZ147" s="85"/>
      <c r="CA147" s="126"/>
      <c r="CB147" s="90"/>
      <c r="CC147" s="250"/>
      <c r="CD147" s="19"/>
      <c r="CE147" s="19"/>
      <c r="CF147" s="129"/>
      <c r="CG147" s="85"/>
      <c r="CH147" s="85"/>
      <c r="CI147" s="126"/>
      <c r="CJ147" s="90"/>
      <c r="CK147" s="250"/>
      <c r="CL147" s="19"/>
      <c r="CM147" s="19"/>
      <c r="CN147" s="129"/>
      <c r="CO147" s="85"/>
      <c r="CP147" s="85"/>
      <c r="CQ147" s="126"/>
      <c r="CR147" s="90"/>
      <c r="CS147" s="250"/>
      <c r="CT147" s="19"/>
      <c r="CU147" s="19"/>
      <c r="CV147" s="129"/>
      <c r="CW147" s="85"/>
      <c r="CX147" s="85"/>
      <c r="CY147" s="126"/>
      <c r="CZ147" s="90"/>
      <c r="DA147" s="250"/>
      <c r="DB147" s="19"/>
      <c r="DC147" s="19"/>
      <c r="DD147" s="129"/>
      <c r="DE147" s="85"/>
      <c r="DF147" s="85"/>
      <c r="DG147" s="126"/>
      <c r="DH147" s="90"/>
      <c r="DI147" s="250"/>
      <c r="DJ147" s="19"/>
      <c r="DK147" s="19"/>
      <c r="DL147" s="129"/>
      <c r="DM147" s="85"/>
      <c r="DN147" s="85"/>
      <c r="DO147" s="126"/>
      <c r="DP147" s="90"/>
      <c r="DQ147" s="250"/>
      <c r="DR147" s="19"/>
      <c r="DS147" s="19"/>
      <c r="DT147" s="129"/>
      <c r="DU147" s="85"/>
      <c r="DV147" s="85"/>
      <c r="DW147" s="126"/>
      <c r="DX147" s="90"/>
      <c r="DY147" s="250"/>
      <c r="DZ147" s="19"/>
      <c r="EA147" s="19"/>
      <c r="EB147" s="185"/>
      <c r="EC147" s="24"/>
      <c r="ED147" s="24"/>
      <c r="EE147" s="272"/>
      <c r="EF147" s="334"/>
      <c r="EG147" s="622"/>
      <c r="EH147" s="19"/>
      <c r="EI147" s="19"/>
      <c r="EJ147" s="129"/>
      <c r="EK147" s="85"/>
      <c r="EL147" s="85"/>
      <c r="EM147" s="126"/>
      <c r="EN147" s="90"/>
      <c r="EO147" s="250"/>
      <c r="EP147" s="19"/>
      <c r="EQ147" s="19"/>
    </row>
    <row r="148" spans="1:147" ht="37.5" customHeight="1">
      <c r="A148" s="88"/>
      <c r="B148" s="88"/>
      <c r="C148" s="88"/>
      <c r="D148" s="129"/>
      <c r="E148" s="85"/>
      <c r="F148" s="85"/>
      <c r="G148" s="126"/>
      <c r="H148" s="90"/>
      <c r="I148" s="250"/>
      <c r="J148" s="19"/>
      <c r="K148" s="19"/>
      <c r="L148" s="129"/>
      <c r="M148" s="85"/>
      <c r="N148" s="85"/>
      <c r="O148" s="126"/>
      <c r="P148" s="90"/>
      <c r="Q148" s="250"/>
      <c r="R148" s="19"/>
      <c r="S148" s="19"/>
      <c r="T148" s="129"/>
      <c r="U148" s="85"/>
      <c r="V148" s="85"/>
      <c r="W148" s="126"/>
      <c r="X148" s="90"/>
      <c r="Y148" s="250"/>
      <c r="Z148" s="19"/>
      <c r="AA148" s="19"/>
      <c r="AB148" s="129"/>
      <c r="AC148" s="85"/>
      <c r="AD148" s="85"/>
      <c r="AE148" s="126"/>
      <c r="AF148" s="90"/>
      <c r="AG148" s="250"/>
      <c r="AH148" s="19"/>
      <c r="AI148" s="19"/>
      <c r="AJ148" s="129"/>
      <c r="AK148" s="85"/>
      <c r="AL148" s="85"/>
      <c r="AM148" s="126"/>
      <c r="AN148" s="90"/>
      <c r="AO148" s="250"/>
      <c r="AP148" s="19"/>
      <c r="AQ148" s="19"/>
      <c r="AR148" s="129"/>
      <c r="AS148" s="85"/>
      <c r="AT148" s="85"/>
      <c r="AU148" s="126"/>
      <c r="AV148" s="90"/>
      <c r="AW148" s="250"/>
      <c r="AX148" s="19"/>
      <c r="AY148" s="19"/>
      <c r="AZ148" s="129"/>
      <c r="BA148" s="85"/>
      <c r="BB148" s="85"/>
      <c r="BC148" s="126"/>
      <c r="BD148" s="90"/>
      <c r="BE148" s="250"/>
      <c r="BF148" s="19"/>
      <c r="BG148" s="19"/>
      <c r="BH148" s="129"/>
      <c r="BI148" s="85"/>
      <c r="BJ148" s="85"/>
      <c r="BK148" s="126"/>
      <c r="BL148" s="90"/>
      <c r="BM148" s="250"/>
      <c r="BN148" s="19"/>
      <c r="BO148" s="19"/>
      <c r="BP148" s="129"/>
      <c r="BQ148" s="85"/>
      <c r="BR148" s="85"/>
      <c r="BS148" s="126"/>
      <c r="BT148" s="90"/>
      <c r="BU148" s="250"/>
      <c r="BV148" s="19"/>
      <c r="BW148" s="19"/>
      <c r="BX148" s="129"/>
      <c r="BY148" s="85"/>
      <c r="BZ148" s="85"/>
      <c r="CA148" s="126"/>
      <c r="CB148" s="90"/>
      <c r="CC148" s="250"/>
      <c r="CD148" s="19"/>
      <c r="CE148" s="19"/>
      <c r="CF148" s="129"/>
      <c r="CG148" s="85"/>
      <c r="CH148" s="85"/>
      <c r="CI148" s="126"/>
      <c r="CJ148" s="90"/>
      <c r="CK148" s="250"/>
      <c r="CL148" s="19"/>
      <c r="CM148" s="19"/>
      <c r="CN148" s="129"/>
      <c r="CO148" s="85"/>
      <c r="CP148" s="85"/>
      <c r="CQ148" s="126"/>
      <c r="CR148" s="90"/>
      <c r="CS148" s="250"/>
      <c r="CT148" s="19"/>
      <c r="CU148" s="19"/>
      <c r="CV148" s="129"/>
      <c r="CW148" s="85"/>
      <c r="CX148" s="85"/>
      <c r="CY148" s="126"/>
      <c r="CZ148" s="90"/>
      <c r="DA148" s="250"/>
      <c r="DB148" s="19"/>
      <c r="DC148" s="19"/>
      <c r="DD148" s="129"/>
      <c r="DE148" s="85"/>
      <c r="DF148" s="85"/>
      <c r="DG148" s="126"/>
      <c r="DH148" s="90"/>
      <c r="DI148" s="250"/>
      <c r="DJ148" s="19"/>
      <c r="DK148" s="19"/>
      <c r="DL148" s="129"/>
      <c r="DM148" s="85"/>
      <c r="DN148" s="85"/>
      <c r="DO148" s="126"/>
      <c r="DP148" s="90"/>
      <c r="DQ148" s="250"/>
      <c r="DR148" s="19"/>
      <c r="DS148" s="19"/>
      <c r="DT148" s="129"/>
      <c r="DU148" s="85"/>
      <c r="DV148" s="85"/>
      <c r="DW148" s="126"/>
      <c r="DX148" s="90"/>
      <c r="DY148" s="250"/>
      <c r="DZ148" s="19"/>
      <c r="EA148" s="19"/>
      <c r="EB148" s="185"/>
      <c r="EC148" s="24"/>
      <c r="ED148" s="24"/>
      <c r="EE148" s="272"/>
      <c r="EF148" s="334"/>
      <c r="EG148" s="622"/>
      <c r="EH148" s="19"/>
      <c r="EI148" s="19"/>
      <c r="EJ148" s="129"/>
      <c r="EK148" s="85"/>
      <c r="EL148" s="85"/>
      <c r="EM148" s="126"/>
      <c r="EN148" s="90"/>
      <c r="EO148" s="250"/>
      <c r="EP148" s="19"/>
      <c r="EQ148" s="19"/>
    </row>
    <row r="149" spans="1:147" ht="37.5" customHeight="1">
      <c r="A149" s="88"/>
      <c r="B149" s="88"/>
      <c r="C149" s="88"/>
      <c r="D149" s="129"/>
      <c r="E149" s="85"/>
      <c r="F149" s="85"/>
      <c r="G149" s="126"/>
      <c r="H149" s="90"/>
      <c r="I149" s="250"/>
      <c r="J149" s="19"/>
      <c r="K149" s="19"/>
      <c r="L149" s="129"/>
      <c r="M149" s="85"/>
      <c r="N149" s="85"/>
      <c r="O149" s="126"/>
      <c r="P149" s="90"/>
      <c r="Q149" s="250"/>
      <c r="R149" s="19"/>
      <c r="S149" s="19"/>
      <c r="T149" s="129"/>
      <c r="U149" s="85"/>
      <c r="V149" s="85"/>
      <c r="W149" s="126"/>
      <c r="X149" s="90"/>
      <c r="Y149" s="250"/>
      <c r="Z149" s="19"/>
      <c r="AA149" s="19"/>
      <c r="AB149" s="129"/>
      <c r="AC149" s="85"/>
      <c r="AD149" s="85"/>
      <c r="AE149" s="126"/>
      <c r="AF149" s="90"/>
      <c r="AG149" s="250"/>
      <c r="AH149" s="19"/>
      <c r="AI149" s="19"/>
      <c r="AJ149" s="129"/>
      <c r="AK149" s="85"/>
      <c r="AL149" s="85"/>
      <c r="AM149" s="126"/>
      <c r="AN149" s="90"/>
      <c r="AO149" s="250"/>
      <c r="AP149" s="19"/>
      <c r="AQ149" s="19"/>
      <c r="AR149" s="129"/>
      <c r="AS149" s="85"/>
      <c r="AT149" s="85"/>
      <c r="AU149" s="126"/>
      <c r="AV149" s="90"/>
      <c r="AW149" s="250"/>
      <c r="AX149" s="19"/>
      <c r="AY149" s="19"/>
      <c r="AZ149" s="129"/>
      <c r="BA149" s="85"/>
      <c r="BB149" s="85"/>
      <c r="BC149" s="126"/>
      <c r="BD149" s="90"/>
      <c r="BE149" s="250"/>
      <c r="BF149" s="19"/>
      <c r="BG149" s="19"/>
      <c r="BH149" s="129"/>
      <c r="BI149" s="85"/>
      <c r="BJ149" s="85"/>
      <c r="BK149" s="126"/>
      <c r="BL149" s="90"/>
      <c r="BM149" s="250"/>
      <c r="BN149" s="19"/>
      <c r="BO149" s="19"/>
      <c r="BP149" s="129"/>
      <c r="BQ149" s="85"/>
      <c r="BR149" s="85"/>
      <c r="BS149" s="126"/>
      <c r="BT149" s="90"/>
      <c r="BU149" s="250"/>
      <c r="BV149" s="19"/>
      <c r="BW149" s="19"/>
      <c r="BX149" s="129"/>
      <c r="BY149" s="85"/>
      <c r="BZ149" s="85"/>
      <c r="CA149" s="126"/>
      <c r="CB149" s="90"/>
      <c r="CC149" s="250"/>
      <c r="CD149" s="19"/>
      <c r="CE149" s="19"/>
      <c r="CF149" s="129"/>
      <c r="CG149" s="85"/>
      <c r="CH149" s="85"/>
      <c r="CI149" s="126"/>
      <c r="CJ149" s="90"/>
      <c r="CK149" s="250"/>
      <c r="CL149" s="19"/>
      <c r="CM149" s="19"/>
      <c r="CN149" s="129"/>
      <c r="CO149" s="85"/>
      <c r="CP149" s="85"/>
      <c r="CQ149" s="126"/>
      <c r="CR149" s="90"/>
      <c r="CS149" s="250"/>
      <c r="CT149" s="19"/>
      <c r="CU149" s="19"/>
      <c r="CV149" s="129"/>
      <c r="CW149" s="85"/>
      <c r="CX149" s="85"/>
      <c r="CY149" s="126"/>
      <c r="CZ149" s="90"/>
      <c r="DA149" s="250"/>
      <c r="DB149" s="19"/>
      <c r="DC149" s="19"/>
      <c r="DD149" s="129"/>
      <c r="DE149" s="85"/>
      <c r="DF149" s="85"/>
      <c r="DG149" s="126"/>
      <c r="DH149" s="90"/>
      <c r="DI149" s="250"/>
      <c r="DJ149" s="19"/>
      <c r="DK149" s="19"/>
      <c r="DL149" s="129"/>
      <c r="DM149" s="85"/>
      <c r="DN149" s="85"/>
      <c r="DO149" s="126"/>
      <c r="DP149" s="90"/>
      <c r="DQ149" s="250"/>
      <c r="DR149" s="19"/>
      <c r="DS149" s="19"/>
      <c r="DT149" s="129"/>
      <c r="DU149" s="85"/>
      <c r="DV149" s="85"/>
      <c r="DW149" s="126"/>
      <c r="DX149" s="90"/>
      <c r="DY149" s="250"/>
      <c r="DZ149" s="19"/>
      <c r="EA149" s="19"/>
      <c r="EB149" s="185"/>
      <c r="EC149" s="24"/>
      <c r="ED149" s="24"/>
      <c r="EE149" s="272"/>
      <c r="EF149" s="334"/>
      <c r="EG149" s="622"/>
      <c r="EH149" s="19"/>
      <c r="EI149" s="19"/>
      <c r="EJ149" s="129"/>
      <c r="EK149" s="85"/>
      <c r="EL149" s="85"/>
      <c r="EM149" s="126"/>
      <c r="EN149" s="90"/>
      <c r="EO149" s="250"/>
      <c r="EP149" s="19"/>
      <c r="EQ149" s="19"/>
    </row>
    <row r="150" spans="1:147" ht="37.5" customHeight="1">
      <c r="A150" s="88"/>
      <c r="B150" s="88"/>
      <c r="C150" s="88"/>
      <c r="D150" s="129"/>
      <c r="E150" s="85"/>
      <c r="F150" s="85"/>
      <c r="G150" s="126"/>
      <c r="H150" s="90"/>
      <c r="I150" s="250"/>
      <c r="J150" s="19"/>
      <c r="K150" s="19"/>
      <c r="L150" s="129"/>
      <c r="M150" s="85"/>
      <c r="N150" s="85"/>
      <c r="O150" s="126"/>
      <c r="P150" s="90"/>
      <c r="Q150" s="250"/>
      <c r="R150" s="19"/>
      <c r="S150" s="19"/>
      <c r="T150" s="129"/>
      <c r="U150" s="85"/>
      <c r="V150" s="85"/>
      <c r="W150" s="126"/>
      <c r="X150" s="90"/>
      <c r="Y150" s="250"/>
      <c r="Z150" s="19"/>
      <c r="AA150" s="19"/>
      <c r="AB150" s="129"/>
      <c r="AC150" s="85"/>
      <c r="AD150" s="85"/>
      <c r="AE150" s="126"/>
      <c r="AF150" s="90"/>
      <c r="AG150" s="250"/>
      <c r="AH150" s="19"/>
      <c r="AI150" s="19"/>
      <c r="AJ150" s="129"/>
      <c r="AK150" s="85"/>
      <c r="AL150" s="85"/>
      <c r="AM150" s="126"/>
      <c r="AN150" s="90"/>
      <c r="AO150" s="250"/>
      <c r="AP150" s="19"/>
      <c r="AQ150" s="19"/>
      <c r="AR150" s="129"/>
      <c r="AS150" s="85"/>
      <c r="AT150" s="85"/>
      <c r="AU150" s="126"/>
      <c r="AV150" s="90"/>
      <c r="AW150" s="250"/>
      <c r="AX150" s="19"/>
      <c r="AY150" s="19"/>
      <c r="AZ150" s="129"/>
      <c r="BA150" s="85"/>
      <c r="BB150" s="85"/>
      <c r="BC150" s="126"/>
      <c r="BD150" s="90"/>
      <c r="BE150" s="250"/>
      <c r="BF150" s="19"/>
      <c r="BG150" s="19"/>
      <c r="BH150" s="129"/>
      <c r="BI150" s="85"/>
      <c r="BJ150" s="85"/>
      <c r="BK150" s="126"/>
      <c r="BL150" s="90"/>
      <c r="BM150" s="250"/>
      <c r="BN150" s="19"/>
      <c r="BO150" s="19"/>
      <c r="BP150" s="129"/>
      <c r="BQ150" s="85"/>
      <c r="BR150" s="85"/>
      <c r="BS150" s="126"/>
      <c r="BT150" s="90"/>
      <c r="BU150" s="250"/>
      <c r="BV150" s="19"/>
      <c r="BW150" s="19"/>
      <c r="BX150" s="129"/>
      <c r="BY150" s="85"/>
      <c r="BZ150" s="85"/>
      <c r="CA150" s="126"/>
      <c r="CB150" s="90"/>
      <c r="CC150" s="250"/>
      <c r="CD150" s="19"/>
      <c r="CE150" s="19"/>
      <c r="CF150" s="129"/>
      <c r="CG150" s="85"/>
      <c r="CH150" s="85"/>
      <c r="CI150" s="126"/>
      <c r="CJ150" s="90"/>
      <c r="CK150" s="250"/>
      <c r="CL150" s="19"/>
      <c r="CM150" s="19"/>
      <c r="CN150" s="129"/>
      <c r="CO150" s="85"/>
      <c r="CP150" s="85"/>
      <c r="CQ150" s="126"/>
      <c r="CR150" s="90"/>
      <c r="CS150" s="250"/>
      <c r="CT150" s="19"/>
      <c r="CU150" s="19"/>
      <c r="CV150" s="129"/>
      <c r="CW150" s="85"/>
      <c r="CX150" s="85"/>
      <c r="CY150" s="126"/>
      <c r="CZ150" s="90"/>
      <c r="DA150" s="250"/>
      <c r="DB150" s="19"/>
      <c r="DC150" s="19"/>
      <c r="DD150" s="129"/>
      <c r="DE150" s="85"/>
      <c r="DF150" s="85"/>
      <c r="DG150" s="126"/>
      <c r="DH150" s="90"/>
      <c r="DI150" s="250"/>
      <c r="DJ150" s="19"/>
      <c r="DK150" s="19"/>
      <c r="DL150" s="129"/>
      <c r="DM150" s="85"/>
      <c r="DN150" s="85"/>
      <c r="DO150" s="126"/>
      <c r="DP150" s="90"/>
      <c r="DQ150" s="250"/>
      <c r="DR150" s="19"/>
      <c r="DS150" s="19"/>
      <c r="DT150" s="129"/>
      <c r="DU150" s="85"/>
      <c r="DV150" s="85"/>
      <c r="DW150" s="126"/>
      <c r="DX150" s="90"/>
      <c r="DY150" s="250"/>
      <c r="DZ150" s="19"/>
      <c r="EA150" s="19"/>
      <c r="EB150" s="185"/>
      <c r="EC150" s="24"/>
      <c r="ED150" s="24"/>
      <c r="EE150" s="272"/>
      <c r="EF150" s="334"/>
      <c r="EG150" s="622"/>
      <c r="EH150" s="19"/>
      <c r="EI150" s="19"/>
      <c r="EJ150" s="129"/>
      <c r="EK150" s="85"/>
      <c r="EL150" s="85"/>
      <c r="EM150" s="126"/>
      <c r="EN150" s="90"/>
      <c r="EO150" s="250"/>
      <c r="EP150" s="19"/>
      <c r="EQ150" s="19"/>
    </row>
    <row r="151" spans="1:147" ht="37.5" customHeight="1">
      <c r="A151" s="88"/>
      <c r="B151" s="88"/>
      <c r="C151" s="88"/>
      <c r="D151" s="129"/>
      <c r="E151" s="85"/>
      <c r="F151" s="85"/>
      <c r="G151" s="126"/>
      <c r="H151" s="90"/>
      <c r="I151" s="250"/>
      <c r="J151" s="19"/>
      <c r="K151" s="19"/>
      <c r="L151" s="129"/>
      <c r="M151" s="85"/>
      <c r="N151" s="85"/>
      <c r="O151" s="126"/>
      <c r="P151" s="90"/>
      <c r="Q151" s="250"/>
      <c r="R151" s="19"/>
      <c r="S151" s="19"/>
      <c r="T151" s="129"/>
      <c r="U151" s="85"/>
      <c r="V151" s="85"/>
      <c r="W151" s="126"/>
      <c r="X151" s="90"/>
      <c r="Y151" s="250"/>
      <c r="Z151" s="19"/>
      <c r="AA151" s="19"/>
      <c r="AB151" s="129"/>
      <c r="AC151" s="85"/>
      <c r="AD151" s="85"/>
      <c r="AE151" s="126"/>
      <c r="AF151" s="90"/>
      <c r="AG151" s="250"/>
      <c r="AH151" s="19"/>
      <c r="AI151" s="19"/>
      <c r="AJ151" s="129"/>
      <c r="AK151" s="85"/>
      <c r="AL151" s="85"/>
      <c r="AM151" s="126"/>
      <c r="AN151" s="90"/>
      <c r="AO151" s="250"/>
      <c r="AP151" s="19"/>
      <c r="AQ151" s="19"/>
      <c r="AR151" s="129"/>
      <c r="AS151" s="85"/>
      <c r="AT151" s="85"/>
      <c r="AU151" s="126"/>
      <c r="AV151" s="90"/>
      <c r="AW151" s="250"/>
      <c r="AX151" s="19"/>
      <c r="AY151" s="19"/>
      <c r="AZ151" s="129"/>
      <c r="BA151" s="85"/>
      <c r="BB151" s="85"/>
      <c r="BC151" s="126"/>
      <c r="BD151" s="90"/>
      <c r="BE151" s="250"/>
      <c r="BF151" s="19"/>
      <c r="BG151" s="19"/>
      <c r="BH151" s="129"/>
      <c r="BI151" s="85"/>
      <c r="BJ151" s="85"/>
      <c r="BK151" s="126"/>
      <c r="BL151" s="90"/>
      <c r="BM151" s="250"/>
      <c r="BN151" s="19"/>
      <c r="BO151" s="19"/>
      <c r="BP151" s="129"/>
      <c r="BQ151" s="85"/>
      <c r="BR151" s="85"/>
      <c r="BS151" s="126"/>
      <c r="BT151" s="90"/>
      <c r="BU151" s="250"/>
      <c r="BV151" s="19"/>
      <c r="BW151" s="19"/>
      <c r="BX151" s="129"/>
      <c r="BY151" s="85"/>
      <c r="BZ151" s="85"/>
      <c r="CA151" s="126"/>
      <c r="CB151" s="90"/>
      <c r="CC151" s="250"/>
      <c r="CD151" s="19"/>
      <c r="CE151" s="19"/>
      <c r="CF151" s="129"/>
      <c r="CG151" s="85"/>
      <c r="CH151" s="85"/>
      <c r="CI151" s="126"/>
      <c r="CJ151" s="90"/>
      <c r="CK151" s="250"/>
      <c r="CL151" s="19"/>
      <c r="CM151" s="19"/>
      <c r="CN151" s="129"/>
      <c r="CO151" s="85"/>
      <c r="CP151" s="85"/>
      <c r="CQ151" s="126"/>
      <c r="CR151" s="90"/>
      <c r="CS151" s="250"/>
      <c r="CT151" s="19"/>
      <c r="CU151" s="19"/>
      <c r="CV151" s="129"/>
      <c r="CW151" s="85"/>
      <c r="CX151" s="85"/>
      <c r="CY151" s="126"/>
      <c r="CZ151" s="90"/>
      <c r="DA151" s="250"/>
      <c r="DB151" s="19"/>
      <c r="DC151" s="19"/>
      <c r="DD151" s="129"/>
      <c r="DE151" s="85"/>
      <c r="DF151" s="85"/>
      <c r="DG151" s="126"/>
      <c r="DH151" s="90"/>
      <c r="DI151" s="250"/>
      <c r="DJ151" s="19"/>
      <c r="DK151" s="19"/>
      <c r="DL151" s="129"/>
      <c r="DM151" s="85"/>
      <c r="DN151" s="85"/>
      <c r="DO151" s="126"/>
      <c r="DP151" s="90"/>
      <c r="DQ151" s="250"/>
      <c r="DR151" s="19"/>
      <c r="DS151" s="19"/>
      <c r="DT151" s="129"/>
      <c r="DU151" s="85"/>
      <c r="DV151" s="85"/>
      <c r="DW151" s="126"/>
      <c r="DX151" s="90"/>
      <c r="DY151" s="250"/>
      <c r="DZ151" s="19"/>
      <c r="EA151" s="19"/>
      <c r="EB151" s="185"/>
      <c r="EC151" s="24"/>
      <c r="ED151" s="24"/>
      <c r="EE151" s="272"/>
      <c r="EF151" s="334"/>
      <c r="EG151" s="622"/>
      <c r="EH151" s="19"/>
      <c r="EI151" s="19"/>
      <c r="EJ151" s="129"/>
      <c r="EK151" s="85"/>
      <c r="EL151" s="85"/>
      <c r="EM151" s="126"/>
      <c r="EN151" s="90"/>
      <c r="EO151" s="250"/>
      <c r="EP151" s="19"/>
      <c r="EQ151" s="19"/>
    </row>
    <row r="152" spans="1:147" ht="37.5" customHeight="1">
      <c r="A152" s="88"/>
      <c r="B152" s="88"/>
      <c r="C152" s="88"/>
      <c r="D152" s="129"/>
      <c r="E152" s="85"/>
      <c r="F152" s="85"/>
      <c r="G152" s="126"/>
      <c r="H152" s="90"/>
      <c r="I152" s="250"/>
      <c r="J152" s="19"/>
      <c r="K152" s="19"/>
      <c r="L152" s="129"/>
      <c r="M152" s="85"/>
      <c r="N152" s="85"/>
      <c r="O152" s="126"/>
      <c r="P152" s="90"/>
      <c r="Q152" s="250"/>
      <c r="R152" s="19"/>
      <c r="S152" s="19"/>
      <c r="T152" s="129"/>
      <c r="U152" s="85"/>
      <c r="V152" s="85"/>
      <c r="W152" s="126"/>
      <c r="X152" s="90"/>
      <c r="Y152" s="250"/>
      <c r="Z152" s="19"/>
      <c r="AA152" s="19"/>
      <c r="AB152" s="129"/>
      <c r="AC152" s="85"/>
      <c r="AD152" s="85"/>
      <c r="AE152" s="126"/>
      <c r="AF152" s="90"/>
      <c r="AG152" s="250"/>
      <c r="AH152" s="19"/>
      <c r="AI152" s="19"/>
      <c r="AJ152" s="129"/>
      <c r="AK152" s="85"/>
      <c r="AL152" s="85"/>
      <c r="AM152" s="126"/>
      <c r="AN152" s="90"/>
      <c r="AO152" s="250"/>
      <c r="AP152" s="19"/>
      <c r="AQ152" s="19"/>
      <c r="AR152" s="129"/>
      <c r="AS152" s="85"/>
      <c r="AT152" s="85"/>
      <c r="AU152" s="126"/>
      <c r="AV152" s="90"/>
      <c r="AW152" s="250"/>
      <c r="AX152" s="19"/>
      <c r="AY152" s="19"/>
      <c r="AZ152" s="129"/>
      <c r="BA152" s="85"/>
      <c r="BB152" s="85"/>
      <c r="BC152" s="126"/>
      <c r="BD152" s="90"/>
      <c r="BE152" s="250"/>
      <c r="BF152" s="19"/>
      <c r="BG152" s="19"/>
      <c r="BH152" s="129"/>
      <c r="BI152" s="85"/>
      <c r="BJ152" s="85"/>
      <c r="BK152" s="126"/>
      <c r="BL152" s="90"/>
      <c r="BM152" s="250"/>
      <c r="BN152" s="19"/>
      <c r="BO152" s="19"/>
      <c r="BP152" s="129"/>
      <c r="BQ152" s="85"/>
      <c r="BR152" s="85"/>
      <c r="BS152" s="126"/>
      <c r="BT152" s="90"/>
      <c r="BU152" s="250"/>
      <c r="BV152" s="19"/>
      <c r="BW152" s="19"/>
      <c r="BX152" s="129"/>
      <c r="BY152" s="85"/>
      <c r="BZ152" s="85"/>
      <c r="CA152" s="126"/>
      <c r="CB152" s="90"/>
      <c r="CC152" s="250"/>
      <c r="CD152" s="19"/>
      <c r="CE152" s="19"/>
      <c r="CF152" s="129"/>
      <c r="CG152" s="85"/>
      <c r="CH152" s="85"/>
      <c r="CI152" s="126"/>
      <c r="CJ152" s="90"/>
      <c r="CK152" s="250"/>
      <c r="CL152" s="19"/>
      <c r="CM152" s="19"/>
      <c r="CN152" s="129"/>
      <c r="CO152" s="85"/>
      <c r="CP152" s="85"/>
      <c r="CQ152" s="126"/>
      <c r="CR152" s="90"/>
      <c r="CS152" s="250"/>
      <c r="CT152" s="19"/>
      <c r="CU152" s="19"/>
      <c r="CV152" s="129"/>
      <c r="CW152" s="85"/>
      <c r="CX152" s="85"/>
      <c r="CY152" s="126"/>
      <c r="CZ152" s="90"/>
      <c r="DA152" s="250"/>
      <c r="DB152" s="19"/>
      <c r="DC152" s="19"/>
      <c r="DD152" s="129"/>
      <c r="DE152" s="85"/>
      <c r="DF152" s="85"/>
      <c r="DG152" s="126"/>
      <c r="DH152" s="90"/>
      <c r="DI152" s="250"/>
      <c r="DJ152" s="19"/>
      <c r="DK152" s="19"/>
      <c r="DL152" s="129"/>
      <c r="DM152" s="85"/>
      <c r="DN152" s="85"/>
      <c r="DO152" s="126"/>
      <c r="DP152" s="90"/>
      <c r="DQ152" s="250"/>
      <c r="DR152" s="19"/>
      <c r="DS152" s="19"/>
      <c r="DT152" s="129"/>
      <c r="DU152" s="85"/>
      <c r="DV152" s="85"/>
      <c r="DW152" s="126"/>
      <c r="DX152" s="90"/>
      <c r="DY152" s="250"/>
      <c r="DZ152" s="19"/>
      <c r="EA152" s="19"/>
      <c r="EB152" s="185"/>
      <c r="EC152" s="24"/>
      <c r="ED152" s="24"/>
      <c r="EE152" s="272"/>
      <c r="EF152" s="334"/>
      <c r="EG152" s="622"/>
      <c r="EH152" s="19"/>
      <c r="EI152" s="19"/>
      <c r="EJ152" s="129"/>
      <c r="EK152" s="85"/>
      <c r="EL152" s="85"/>
      <c r="EM152" s="126"/>
      <c r="EN152" s="90"/>
      <c r="EO152" s="250"/>
      <c r="EP152" s="19"/>
      <c r="EQ152" s="19"/>
    </row>
    <row r="153" spans="1:147" ht="37.5" customHeight="1">
      <c r="A153" s="88"/>
      <c r="B153" s="88"/>
      <c r="C153" s="88"/>
      <c r="D153" s="129"/>
      <c r="E153" s="85"/>
      <c r="F153" s="85"/>
      <c r="G153" s="126"/>
      <c r="H153" s="90"/>
      <c r="I153" s="250"/>
      <c r="J153" s="19"/>
      <c r="K153" s="19"/>
      <c r="L153" s="129"/>
      <c r="M153" s="85"/>
      <c r="N153" s="85"/>
      <c r="O153" s="126"/>
      <c r="P153" s="90"/>
      <c r="Q153" s="250"/>
      <c r="R153" s="19"/>
      <c r="S153" s="19"/>
      <c r="T153" s="129"/>
      <c r="U153" s="85"/>
      <c r="V153" s="85"/>
      <c r="W153" s="126"/>
      <c r="X153" s="90"/>
      <c r="Y153" s="250"/>
      <c r="Z153" s="19"/>
      <c r="AA153" s="19"/>
      <c r="AB153" s="129"/>
      <c r="AC153" s="85"/>
      <c r="AD153" s="85"/>
      <c r="AE153" s="126"/>
      <c r="AF153" s="90"/>
      <c r="AG153" s="250"/>
      <c r="AH153" s="19"/>
      <c r="AI153" s="19"/>
      <c r="AJ153" s="129"/>
      <c r="AK153" s="85"/>
      <c r="AL153" s="85"/>
      <c r="AM153" s="126"/>
      <c r="AN153" s="90"/>
      <c r="AO153" s="250"/>
      <c r="AP153" s="19"/>
      <c r="AQ153" s="19"/>
      <c r="AR153" s="129"/>
      <c r="AS153" s="85"/>
      <c r="AT153" s="85"/>
      <c r="AU153" s="126"/>
      <c r="AV153" s="90"/>
      <c r="AW153" s="250"/>
      <c r="AX153" s="19"/>
      <c r="AY153" s="19"/>
      <c r="AZ153" s="129"/>
      <c r="BA153" s="85"/>
      <c r="BB153" s="85"/>
      <c r="BC153" s="126"/>
      <c r="BD153" s="90"/>
      <c r="BE153" s="250"/>
      <c r="BF153" s="19"/>
      <c r="BG153" s="19"/>
      <c r="BH153" s="129"/>
      <c r="BI153" s="85"/>
      <c r="BJ153" s="85"/>
      <c r="BK153" s="126"/>
      <c r="BL153" s="90"/>
      <c r="BM153" s="250"/>
      <c r="BN153" s="19"/>
      <c r="BO153" s="19"/>
      <c r="BP153" s="129"/>
      <c r="BQ153" s="85"/>
      <c r="BR153" s="85"/>
      <c r="BS153" s="126"/>
      <c r="BT153" s="90"/>
      <c r="BU153" s="250"/>
      <c r="BV153" s="19"/>
      <c r="BW153" s="19"/>
      <c r="BX153" s="129"/>
      <c r="BY153" s="85"/>
      <c r="BZ153" s="85"/>
      <c r="CA153" s="126"/>
      <c r="CB153" s="90"/>
      <c r="CC153" s="250"/>
      <c r="CD153" s="19"/>
      <c r="CE153" s="19"/>
      <c r="CF153" s="129"/>
      <c r="CG153" s="85"/>
      <c r="CH153" s="85"/>
      <c r="CI153" s="126"/>
      <c r="CJ153" s="90"/>
      <c r="CK153" s="250"/>
      <c r="CL153" s="19"/>
      <c r="CM153" s="19"/>
      <c r="CN153" s="129"/>
      <c r="CO153" s="85"/>
      <c r="CP153" s="85"/>
      <c r="CQ153" s="126"/>
      <c r="CR153" s="90"/>
      <c r="CS153" s="250"/>
      <c r="CT153" s="19"/>
      <c r="CU153" s="19"/>
      <c r="CV153" s="129"/>
      <c r="CW153" s="85"/>
      <c r="CX153" s="85"/>
      <c r="CY153" s="126"/>
      <c r="CZ153" s="90"/>
      <c r="DA153" s="250"/>
      <c r="DB153" s="19"/>
      <c r="DC153" s="19"/>
      <c r="DD153" s="129"/>
      <c r="DE153" s="85"/>
      <c r="DF153" s="85"/>
      <c r="DG153" s="126"/>
      <c r="DH153" s="90"/>
      <c r="DI153" s="250"/>
      <c r="DJ153" s="19"/>
      <c r="DK153" s="19"/>
      <c r="DL153" s="129"/>
      <c r="DM153" s="85"/>
      <c r="DN153" s="85"/>
      <c r="DO153" s="126"/>
      <c r="DP153" s="90"/>
      <c r="DQ153" s="250"/>
      <c r="DR153" s="19"/>
      <c r="DS153" s="19"/>
      <c r="DT153" s="129"/>
      <c r="DU153" s="85"/>
      <c r="DV153" s="85"/>
      <c r="DW153" s="126"/>
      <c r="DX153" s="90"/>
      <c r="DY153" s="250"/>
      <c r="DZ153" s="19"/>
      <c r="EA153" s="19"/>
      <c r="EB153" s="185"/>
      <c r="EC153" s="24"/>
      <c r="ED153" s="24"/>
      <c r="EE153" s="272"/>
      <c r="EF153" s="334"/>
      <c r="EG153" s="622"/>
      <c r="EH153" s="19"/>
      <c r="EI153" s="19"/>
      <c r="EJ153" s="129"/>
      <c r="EK153" s="85"/>
      <c r="EL153" s="85"/>
      <c r="EM153" s="126"/>
      <c r="EN153" s="90"/>
      <c r="EO153" s="250"/>
      <c r="EP153" s="19"/>
      <c r="EQ153" s="19"/>
    </row>
    <row r="154" spans="1:147" ht="37.5" customHeight="1">
      <c r="A154" s="88"/>
      <c r="B154" s="88"/>
      <c r="C154" s="88"/>
      <c r="D154" s="129"/>
      <c r="E154" s="85"/>
      <c r="F154" s="85"/>
      <c r="G154" s="126"/>
      <c r="H154" s="90"/>
      <c r="I154" s="250"/>
      <c r="J154" s="19"/>
      <c r="K154" s="19"/>
      <c r="L154" s="129"/>
      <c r="M154" s="85"/>
      <c r="N154" s="85"/>
      <c r="O154" s="126"/>
      <c r="P154" s="90"/>
      <c r="Q154" s="250"/>
      <c r="R154" s="19"/>
      <c r="S154" s="19"/>
      <c r="T154" s="129"/>
      <c r="U154" s="85"/>
      <c r="V154" s="85"/>
      <c r="W154" s="126"/>
      <c r="X154" s="90"/>
      <c r="Y154" s="250"/>
      <c r="Z154" s="19"/>
      <c r="AA154" s="19"/>
      <c r="AB154" s="129"/>
      <c r="AC154" s="85"/>
      <c r="AD154" s="85"/>
      <c r="AE154" s="126"/>
      <c r="AF154" s="90"/>
      <c r="AG154" s="250"/>
      <c r="AH154" s="19"/>
      <c r="AI154" s="19"/>
      <c r="AJ154" s="129"/>
      <c r="AK154" s="85"/>
      <c r="AL154" s="85"/>
      <c r="AM154" s="126"/>
      <c r="AN154" s="90"/>
      <c r="AO154" s="250"/>
      <c r="AP154" s="19"/>
      <c r="AQ154" s="19"/>
      <c r="AR154" s="129"/>
      <c r="AS154" s="85"/>
      <c r="AT154" s="85"/>
      <c r="AU154" s="126"/>
      <c r="AV154" s="90"/>
      <c r="AW154" s="250"/>
      <c r="AX154" s="19"/>
      <c r="AY154" s="19"/>
      <c r="AZ154" s="129"/>
      <c r="BA154" s="85"/>
      <c r="BB154" s="85"/>
      <c r="BC154" s="126"/>
      <c r="BD154" s="90"/>
      <c r="BE154" s="250"/>
      <c r="BF154" s="19"/>
      <c r="BG154" s="19"/>
      <c r="BH154" s="129"/>
      <c r="BI154" s="85"/>
      <c r="BJ154" s="85"/>
      <c r="BK154" s="126"/>
      <c r="BL154" s="90"/>
      <c r="BM154" s="250"/>
      <c r="BN154" s="19"/>
      <c r="BO154" s="19"/>
      <c r="BP154" s="129"/>
      <c r="BQ154" s="85"/>
      <c r="BR154" s="85"/>
      <c r="BS154" s="126"/>
      <c r="BT154" s="90"/>
      <c r="BU154" s="250"/>
      <c r="BV154" s="19"/>
      <c r="BW154" s="19"/>
      <c r="BX154" s="129"/>
      <c r="BY154" s="85"/>
      <c r="BZ154" s="85"/>
      <c r="CA154" s="126"/>
      <c r="CB154" s="90"/>
      <c r="CC154" s="250"/>
      <c r="CD154" s="19"/>
      <c r="CE154" s="19"/>
      <c r="CF154" s="129"/>
      <c r="CG154" s="85"/>
      <c r="CH154" s="85"/>
      <c r="CI154" s="126"/>
      <c r="CJ154" s="90"/>
      <c r="CK154" s="250"/>
      <c r="CL154" s="19"/>
      <c r="CM154" s="19"/>
      <c r="CN154" s="129"/>
      <c r="CO154" s="85"/>
      <c r="CP154" s="85"/>
      <c r="CQ154" s="126"/>
      <c r="CR154" s="90"/>
      <c r="CS154" s="250"/>
      <c r="CT154" s="19"/>
      <c r="CU154" s="19"/>
      <c r="CV154" s="129"/>
      <c r="CW154" s="85"/>
      <c r="CX154" s="85"/>
      <c r="CY154" s="126"/>
      <c r="CZ154" s="90"/>
      <c r="DA154" s="250"/>
      <c r="DB154" s="19"/>
      <c r="DC154" s="19"/>
      <c r="DD154" s="129"/>
      <c r="DE154" s="85"/>
      <c r="DF154" s="85"/>
      <c r="DG154" s="126"/>
      <c r="DH154" s="90"/>
      <c r="DI154" s="250"/>
      <c r="DJ154" s="19"/>
      <c r="DK154" s="19"/>
      <c r="DL154" s="129"/>
      <c r="DM154" s="85"/>
      <c r="DN154" s="85"/>
      <c r="DO154" s="126"/>
      <c r="DP154" s="90"/>
      <c r="DQ154" s="250"/>
      <c r="DR154" s="19"/>
      <c r="DS154" s="19"/>
      <c r="DT154" s="129"/>
      <c r="DU154" s="85"/>
      <c r="DV154" s="85"/>
      <c r="DW154" s="126"/>
      <c r="DX154" s="90"/>
      <c r="DY154" s="250"/>
      <c r="DZ154" s="19"/>
      <c r="EA154" s="19"/>
      <c r="EB154" s="185"/>
      <c r="EC154" s="24"/>
      <c r="ED154" s="24"/>
      <c r="EE154" s="272"/>
      <c r="EF154" s="334"/>
      <c r="EG154" s="622"/>
      <c r="EH154" s="19"/>
      <c r="EI154" s="19"/>
      <c r="EJ154" s="129"/>
      <c r="EK154" s="85"/>
      <c r="EL154" s="85"/>
      <c r="EM154" s="126"/>
      <c r="EN154" s="90"/>
      <c r="EO154" s="250"/>
      <c r="EP154" s="19"/>
      <c r="EQ154" s="19"/>
    </row>
    <row r="155" spans="1:147" ht="37.5" customHeight="1">
      <c r="A155" s="88"/>
      <c r="B155" s="88"/>
      <c r="C155" s="88"/>
      <c r="D155" s="129"/>
      <c r="E155" s="85"/>
      <c r="F155" s="85"/>
      <c r="G155" s="126"/>
      <c r="H155" s="90"/>
      <c r="I155" s="250"/>
      <c r="J155" s="19"/>
      <c r="K155" s="19"/>
      <c r="L155" s="129"/>
      <c r="M155" s="85"/>
      <c r="N155" s="85"/>
      <c r="O155" s="126"/>
      <c r="P155" s="90"/>
      <c r="Q155" s="250"/>
      <c r="R155" s="19"/>
      <c r="S155" s="19"/>
      <c r="T155" s="129"/>
      <c r="U155" s="85"/>
      <c r="V155" s="85"/>
      <c r="W155" s="126"/>
      <c r="X155" s="90"/>
      <c r="Y155" s="250"/>
      <c r="Z155" s="19"/>
      <c r="AA155" s="19"/>
      <c r="AB155" s="129"/>
      <c r="AC155" s="85"/>
      <c r="AD155" s="85"/>
      <c r="AE155" s="126"/>
      <c r="AF155" s="90"/>
      <c r="AG155" s="250"/>
      <c r="AH155" s="19"/>
      <c r="AI155" s="19"/>
      <c r="AJ155" s="129"/>
      <c r="AK155" s="85"/>
      <c r="AL155" s="85"/>
      <c r="AM155" s="126"/>
      <c r="AN155" s="90"/>
      <c r="AO155" s="250"/>
      <c r="AP155" s="19"/>
      <c r="AQ155" s="19"/>
      <c r="AR155" s="129"/>
      <c r="AS155" s="85"/>
      <c r="AT155" s="85"/>
      <c r="AU155" s="126"/>
      <c r="AV155" s="90"/>
      <c r="AW155" s="250"/>
      <c r="AX155" s="19"/>
      <c r="AY155" s="19"/>
      <c r="AZ155" s="129"/>
      <c r="BA155" s="85"/>
      <c r="BB155" s="85"/>
      <c r="BC155" s="126"/>
      <c r="BD155" s="90"/>
      <c r="BE155" s="250"/>
      <c r="BF155" s="19"/>
      <c r="BG155" s="19"/>
      <c r="BH155" s="129"/>
      <c r="BI155" s="85"/>
      <c r="BJ155" s="85"/>
      <c r="BK155" s="126"/>
      <c r="BL155" s="90"/>
      <c r="BM155" s="250"/>
      <c r="BN155" s="19"/>
      <c r="BO155" s="19"/>
      <c r="BP155" s="129"/>
      <c r="BQ155" s="85"/>
      <c r="BR155" s="85"/>
      <c r="BS155" s="126"/>
      <c r="BT155" s="90"/>
      <c r="BU155" s="250"/>
      <c r="BV155" s="19"/>
      <c r="BW155" s="19"/>
      <c r="BX155" s="129"/>
      <c r="BY155" s="85"/>
      <c r="BZ155" s="85"/>
      <c r="CA155" s="126"/>
      <c r="CB155" s="90"/>
      <c r="CC155" s="250"/>
      <c r="CD155" s="19"/>
      <c r="CE155" s="19"/>
      <c r="CF155" s="129"/>
      <c r="CG155" s="85"/>
      <c r="CH155" s="85"/>
      <c r="CI155" s="126"/>
      <c r="CJ155" s="90"/>
      <c r="CK155" s="250"/>
      <c r="CL155" s="19"/>
      <c r="CM155" s="19"/>
      <c r="CN155" s="129"/>
      <c r="CO155" s="85"/>
      <c r="CP155" s="85"/>
      <c r="CQ155" s="126"/>
      <c r="CR155" s="90"/>
      <c r="CS155" s="250"/>
      <c r="CT155" s="19"/>
      <c r="CU155" s="19"/>
      <c r="CV155" s="129"/>
      <c r="CW155" s="85"/>
      <c r="CX155" s="85"/>
      <c r="CY155" s="126"/>
      <c r="CZ155" s="90"/>
      <c r="DA155" s="250"/>
      <c r="DB155" s="19"/>
      <c r="DC155" s="19"/>
      <c r="DD155" s="129"/>
      <c r="DE155" s="85"/>
      <c r="DF155" s="85"/>
      <c r="DG155" s="126"/>
      <c r="DH155" s="90"/>
      <c r="DI155" s="250"/>
      <c r="DJ155" s="19"/>
      <c r="DK155" s="19"/>
      <c r="DL155" s="129"/>
      <c r="DM155" s="85"/>
      <c r="DN155" s="85"/>
      <c r="DO155" s="126"/>
      <c r="DP155" s="90"/>
      <c r="DQ155" s="250"/>
      <c r="DR155" s="19"/>
      <c r="DS155" s="19"/>
      <c r="DT155" s="129"/>
      <c r="DU155" s="85"/>
      <c r="DV155" s="85"/>
      <c r="DW155" s="126"/>
      <c r="DX155" s="90"/>
      <c r="DY155" s="250"/>
      <c r="DZ155" s="19"/>
      <c r="EA155" s="19"/>
      <c r="EB155" s="185"/>
      <c r="EC155" s="24"/>
      <c r="ED155" s="24"/>
      <c r="EE155" s="272"/>
      <c r="EF155" s="334"/>
      <c r="EG155" s="622"/>
      <c r="EH155" s="19"/>
      <c r="EI155" s="19"/>
      <c r="EJ155" s="129"/>
      <c r="EK155" s="85"/>
      <c r="EL155" s="85"/>
      <c r="EM155" s="126"/>
      <c r="EN155" s="90"/>
      <c r="EO155" s="250"/>
      <c r="EP155" s="19"/>
      <c r="EQ155" s="19"/>
    </row>
    <row r="156" spans="1:147" ht="37.5" customHeight="1">
      <c r="A156" s="88"/>
      <c r="B156" s="88"/>
      <c r="C156" s="88"/>
      <c r="D156" s="129"/>
      <c r="E156" s="85"/>
      <c r="F156" s="85"/>
      <c r="G156" s="126"/>
      <c r="H156" s="90"/>
      <c r="I156" s="250"/>
      <c r="J156" s="19"/>
      <c r="K156" s="19"/>
      <c r="L156" s="129"/>
      <c r="M156" s="85"/>
      <c r="N156" s="85"/>
      <c r="O156" s="126"/>
      <c r="P156" s="90"/>
      <c r="Q156" s="250"/>
      <c r="R156" s="19"/>
      <c r="S156" s="19"/>
      <c r="T156" s="129"/>
      <c r="U156" s="85"/>
      <c r="V156" s="85"/>
      <c r="W156" s="126"/>
      <c r="X156" s="90"/>
      <c r="Y156" s="250"/>
      <c r="Z156" s="19"/>
      <c r="AA156" s="19"/>
      <c r="AB156" s="129"/>
      <c r="AC156" s="85"/>
      <c r="AD156" s="85"/>
      <c r="AE156" s="126"/>
      <c r="AF156" s="90"/>
      <c r="AG156" s="250"/>
      <c r="AH156" s="19"/>
      <c r="AI156" s="19"/>
      <c r="AJ156" s="129"/>
      <c r="AK156" s="85"/>
      <c r="AL156" s="85"/>
      <c r="AM156" s="126"/>
      <c r="AN156" s="90"/>
      <c r="AO156" s="250"/>
      <c r="AP156" s="19"/>
      <c r="AQ156" s="19"/>
      <c r="AR156" s="129"/>
      <c r="AS156" s="85"/>
      <c r="AT156" s="85"/>
      <c r="AU156" s="126"/>
      <c r="AV156" s="90"/>
      <c r="AW156" s="250"/>
      <c r="AX156" s="19"/>
      <c r="AY156" s="19"/>
      <c r="AZ156" s="129"/>
      <c r="BA156" s="85"/>
      <c r="BB156" s="85"/>
      <c r="BC156" s="126"/>
      <c r="BD156" s="90"/>
      <c r="BE156" s="250"/>
      <c r="BF156" s="19"/>
      <c r="BG156" s="19"/>
      <c r="BH156" s="129"/>
      <c r="BI156" s="85"/>
      <c r="BJ156" s="85"/>
      <c r="BK156" s="126"/>
      <c r="BL156" s="90"/>
      <c r="BM156" s="250"/>
      <c r="BN156" s="19"/>
      <c r="BO156" s="19"/>
      <c r="BP156" s="129"/>
      <c r="BQ156" s="85"/>
      <c r="BR156" s="85"/>
      <c r="BS156" s="126"/>
      <c r="BT156" s="90"/>
      <c r="BU156" s="250"/>
      <c r="BV156" s="19"/>
      <c r="BW156" s="19"/>
      <c r="BX156" s="129"/>
      <c r="BY156" s="85"/>
      <c r="BZ156" s="85"/>
      <c r="CA156" s="126"/>
      <c r="CB156" s="90"/>
      <c r="CC156" s="250"/>
      <c r="CD156" s="19"/>
      <c r="CE156" s="19"/>
      <c r="CF156" s="129"/>
      <c r="CG156" s="85"/>
      <c r="CH156" s="85"/>
      <c r="CI156" s="126"/>
      <c r="CJ156" s="90"/>
      <c r="CK156" s="250"/>
      <c r="CL156" s="19"/>
      <c r="CM156" s="19"/>
      <c r="CN156" s="129"/>
      <c r="CO156" s="85"/>
      <c r="CP156" s="85"/>
      <c r="CQ156" s="126"/>
      <c r="CR156" s="90"/>
      <c r="CS156" s="250"/>
      <c r="CT156" s="19"/>
      <c r="CU156" s="19"/>
      <c r="CV156" s="129"/>
      <c r="CW156" s="85"/>
      <c r="CX156" s="85"/>
      <c r="CY156" s="126"/>
      <c r="CZ156" s="90"/>
      <c r="DA156" s="250"/>
      <c r="DB156" s="19"/>
      <c r="DC156" s="19"/>
      <c r="DD156" s="129"/>
      <c r="DE156" s="85"/>
      <c r="DF156" s="85"/>
      <c r="DG156" s="126"/>
      <c r="DH156" s="90"/>
      <c r="DI156" s="250"/>
      <c r="DJ156" s="19"/>
      <c r="DK156" s="19"/>
      <c r="DL156" s="129"/>
      <c r="DM156" s="85"/>
      <c r="DN156" s="85"/>
      <c r="DO156" s="126"/>
      <c r="DP156" s="90"/>
      <c r="DQ156" s="250"/>
      <c r="DR156" s="19"/>
      <c r="DS156" s="19"/>
      <c r="DT156" s="129"/>
      <c r="DU156" s="85"/>
      <c r="DV156" s="85"/>
      <c r="DW156" s="126"/>
      <c r="DX156" s="90"/>
      <c r="DY156" s="250"/>
      <c r="DZ156" s="19"/>
      <c r="EA156" s="19"/>
      <c r="EB156" s="185"/>
      <c r="EC156" s="24"/>
      <c r="ED156" s="24"/>
      <c r="EE156" s="272"/>
      <c r="EF156" s="334"/>
      <c r="EG156" s="622"/>
      <c r="EH156" s="19"/>
      <c r="EI156" s="19"/>
      <c r="EJ156" s="129"/>
      <c r="EK156" s="85"/>
      <c r="EL156" s="85"/>
      <c r="EM156" s="126"/>
      <c r="EN156" s="90"/>
      <c r="EO156" s="250"/>
      <c r="EP156" s="19"/>
      <c r="EQ156" s="19"/>
    </row>
    <row r="157" spans="1:147" ht="37.5" customHeight="1">
      <c r="A157" s="88"/>
      <c r="B157" s="88"/>
      <c r="C157" s="88"/>
      <c r="D157" s="129"/>
      <c r="E157" s="85"/>
      <c r="F157" s="85"/>
      <c r="G157" s="126"/>
      <c r="H157" s="90"/>
      <c r="I157" s="250"/>
      <c r="J157" s="19"/>
      <c r="K157" s="19"/>
      <c r="L157" s="129"/>
      <c r="M157" s="85"/>
      <c r="N157" s="85"/>
      <c r="O157" s="126"/>
      <c r="P157" s="90"/>
      <c r="Q157" s="250"/>
      <c r="R157" s="19"/>
      <c r="S157" s="19"/>
      <c r="T157" s="129"/>
      <c r="U157" s="85"/>
      <c r="V157" s="85"/>
      <c r="W157" s="126"/>
      <c r="X157" s="90"/>
      <c r="Y157" s="250"/>
      <c r="Z157" s="19"/>
      <c r="AA157" s="19"/>
      <c r="AB157" s="129"/>
      <c r="AC157" s="85"/>
      <c r="AD157" s="85"/>
      <c r="AE157" s="126"/>
      <c r="AF157" s="90"/>
      <c r="AG157" s="250"/>
      <c r="AH157" s="19"/>
      <c r="AI157" s="19"/>
      <c r="AJ157" s="129"/>
      <c r="AK157" s="85"/>
      <c r="AL157" s="85"/>
      <c r="AM157" s="126"/>
      <c r="AN157" s="90"/>
      <c r="AO157" s="250"/>
      <c r="AP157" s="19"/>
      <c r="AQ157" s="19"/>
      <c r="AR157" s="129"/>
      <c r="AS157" s="85"/>
      <c r="AT157" s="85"/>
      <c r="AU157" s="126"/>
      <c r="AV157" s="90"/>
      <c r="AW157" s="250"/>
      <c r="AX157" s="19"/>
      <c r="AY157" s="19"/>
      <c r="AZ157" s="129"/>
      <c r="BA157" s="85"/>
      <c r="BB157" s="85"/>
      <c r="BC157" s="126"/>
      <c r="BD157" s="90"/>
      <c r="BE157" s="250"/>
      <c r="BF157" s="19"/>
      <c r="BG157" s="19"/>
      <c r="BH157" s="129"/>
      <c r="BI157" s="85"/>
      <c r="BJ157" s="85"/>
      <c r="BK157" s="126"/>
      <c r="BL157" s="90"/>
      <c r="BM157" s="250"/>
      <c r="BN157" s="19"/>
      <c r="BO157" s="19"/>
      <c r="BP157" s="129"/>
      <c r="BQ157" s="85"/>
      <c r="BR157" s="85"/>
      <c r="BS157" s="126"/>
      <c r="BT157" s="90"/>
      <c r="BU157" s="250"/>
      <c r="BV157" s="19"/>
      <c r="BW157" s="19"/>
      <c r="BX157" s="129"/>
      <c r="BY157" s="85"/>
      <c r="BZ157" s="85"/>
      <c r="CA157" s="126"/>
      <c r="CB157" s="90"/>
      <c r="CC157" s="250"/>
      <c r="CD157" s="19"/>
      <c r="CE157" s="19"/>
      <c r="CF157" s="129"/>
      <c r="CG157" s="85"/>
      <c r="CH157" s="85"/>
      <c r="CI157" s="126"/>
      <c r="CJ157" s="90"/>
      <c r="CK157" s="250"/>
      <c r="CL157" s="19"/>
      <c r="CM157" s="19"/>
      <c r="CN157" s="129"/>
      <c r="CO157" s="85"/>
      <c r="CP157" s="85"/>
      <c r="CQ157" s="126"/>
      <c r="CR157" s="90"/>
      <c r="CS157" s="250"/>
      <c r="CT157" s="19"/>
      <c r="CU157" s="19"/>
      <c r="CV157" s="129"/>
      <c r="CW157" s="85"/>
      <c r="CX157" s="85"/>
      <c r="CY157" s="126"/>
      <c r="CZ157" s="90"/>
      <c r="DA157" s="250"/>
      <c r="DB157" s="19"/>
      <c r="DC157" s="19"/>
      <c r="DD157" s="129"/>
      <c r="DE157" s="85"/>
      <c r="DF157" s="85"/>
      <c r="DG157" s="126"/>
      <c r="DH157" s="90"/>
      <c r="DI157" s="250"/>
      <c r="DJ157" s="19"/>
      <c r="DK157" s="19"/>
      <c r="DL157" s="129"/>
      <c r="DM157" s="85"/>
      <c r="DN157" s="85"/>
      <c r="DO157" s="126"/>
      <c r="DP157" s="90"/>
      <c r="DQ157" s="250"/>
      <c r="DR157" s="19"/>
      <c r="DS157" s="19"/>
      <c r="DT157" s="129"/>
      <c r="DU157" s="85"/>
      <c r="DV157" s="85"/>
      <c r="DW157" s="126"/>
      <c r="DX157" s="90"/>
      <c r="DY157" s="250"/>
      <c r="DZ157" s="19"/>
      <c r="EA157" s="19"/>
      <c r="EB157" s="185"/>
      <c r="EC157" s="24"/>
      <c r="ED157" s="24"/>
      <c r="EE157" s="272"/>
      <c r="EF157" s="334"/>
      <c r="EG157" s="622"/>
      <c r="EH157" s="19"/>
      <c r="EI157" s="19"/>
      <c r="EJ157" s="129"/>
      <c r="EK157" s="85"/>
      <c r="EL157" s="85"/>
      <c r="EM157" s="126"/>
      <c r="EN157" s="90"/>
      <c r="EO157" s="250"/>
      <c r="EP157" s="19"/>
      <c r="EQ157" s="19"/>
    </row>
    <row r="158" spans="1:147" ht="37.5" customHeight="1">
      <c r="A158" s="88"/>
      <c r="B158" s="88"/>
      <c r="C158" s="88"/>
      <c r="D158" s="129"/>
      <c r="E158" s="85"/>
      <c r="F158" s="85"/>
      <c r="G158" s="126"/>
      <c r="H158" s="90"/>
      <c r="I158" s="250"/>
      <c r="J158" s="19"/>
      <c r="K158" s="19"/>
      <c r="L158" s="129"/>
      <c r="M158" s="85"/>
      <c r="N158" s="85"/>
      <c r="O158" s="126"/>
      <c r="P158" s="90"/>
      <c r="Q158" s="250"/>
      <c r="R158" s="19"/>
      <c r="S158" s="19"/>
      <c r="T158" s="129"/>
      <c r="U158" s="85"/>
      <c r="V158" s="85"/>
      <c r="W158" s="126"/>
      <c r="X158" s="90"/>
      <c r="Y158" s="250"/>
      <c r="Z158" s="19"/>
      <c r="AA158" s="19"/>
      <c r="AB158" s="129"/>
      <c r="AC158" s="85"/>
      <c r="AD158" s="85"/>
      <c r="AE158" s="126"/>
      <c r="AF158" s="90"/>
      <c r="AG158" s="250"/>
      <c r="AH158" s="19"/>
      <c r="AI158" s="19"/>
      <c r="AJ158" s="129"/>
      <c r="AK158" s="85"/>
      <c r="AL158" s="85"/>
      <c r="AM158" s="126"/>
      <c r="AN158" s="90"/>
      <c r="AO158" s="250"/>
      <c r="AP158" s="19"/>
      <c r="AQ158" s="19"/>
      <c r="AR158" s="129"/>
      <c r="AS158" s="85"/>
      <c r="AT158" s="85"/>
      <c r="AU158" s="126"/>
      <c r="AV158" s="90"/>
      <c r="AW158" s="250"/>
      <c r="AX158" s="19"/>
      <c r="AY158" s="19"/>
      <c r="AZ158" s="129"/>
      <c r="BA158" s="85"/>
      <c r="BB158" s="85"/>
      <c r="BC158" s="126"/>
      <c r="BD158" s="90"/>
      <c r="BE158" s="250"/>
      <c r="BF158" s="19"/>
      <c r="BG158" s="19"/>
      <c r="BH158" s="129"/>
      <c r="BI158" s="85"/>
      <c r="BJ158" s="85"/>
      <c r="BK158" s="126"/>
      <c r="BL158" s="90"/>
      <c r="BM158" s="250"/>
      <c r="BN158" s="19"/>
      <c r="BO158" s="19"/>
      <c r="BP158" s="129"/>
      <c r="BQ158" s="85"/>
      <c r="BR158" s="85"/>
      <c r="BS158" s="126"/>
      <c r="BT158" s="90"/>
      <c r="BU158" s="250"/>
      <c r="BV158" s="19"/>
      <c r="BW158" s="19"/>
      <c r="BX158" s="129"/>
      <c r="BY158" s="85"/>
      <c r="BZ158" s="85"/>
      <c r="CA158" s="126"/>
      <c r="CB158" s="90"/>
      <c r="CC158" s="250"/>
      <c r="CD158" s="19"/>
      <c r="CE158" s="19"/>
      <c r="CF158" s="129"/>
      <c r="CG158" s="85"/>
      <c r="CH158" s="85"/>
      <c r="CI158" s="126"/>
      <c r="CJ158" s="90"/>
      <c r="CK158" s="250"/>
      <c r="CL158" s="19"/>
      <c r="CM158" s="19"/>
      <c r="CN158" s="129"/>
      <c r="CO158" s="85"/>
      <c r="CP158" s="85"/>
      <c r="CQ158" s="126"/>
      <c r="CR158" s="90"/>
      <c r="CS158" s="250"/>
      <c r="CT158" s="19"/>
      <c r="CU158" s="19"/>
      <c r="CV158" s="129"/>
      <c r="CW158" s="85"/>
      <c r="CX158" s="85"/>
      <c r="CY158" s="126"/>
      <c r="CZ158" s="90"/>
      <c r="DA158" s="250"/>
      <c r="DB158" s="19"/>
      <c r="DC158" s="19"/>
      <c r="DD158" s="129"/>
      <c r="DE158" s="85"/>
      <c r="DF158" s="85"/>
      <c r="DG158" s="126"/>
      <c r="DH158" s="90"/>
      <c r="DI158" s="250"/>
      <c r="DJ158" s="19"/>
      <c r="DK158" s="19"/>
      <c r="DL158" s="129"/>
      <c r="DM158" s="85"/>
      <c r="DN158" s="85"/>
      <c r="DO158" s="126"/>
      <c r="DP158" s="90"/>
      <c r="DQ158" s="250"/>
      <c r="DR158" s="19"/>
      <c r="DS158" s="19"/>
      <c r="DT158" s="129"/>
      <c r="DU158" s="85"/>
      <c r="DV158" s="85"/>
      <c r="DW158" s="126"/>
      <c r="DX158" s="90"/>
      <c r="DY158" s="250"/>
      <c r="DZ158" s="19"/>
      <c r="EA158" s="19"/>
      <c r="EB158" s="185"/>
      <c r="EC158" s="24"/>
      <c r="ED158" s="24"/>
      <c r="EE158" s="272"/>
      <c r="EF158" s="334"/>
      <c r="EG158" s="622"/>
      <c r="EH158" s="19"/>
      <c r="EI158" s="19"/>
      <c r="EJ158" s="129"/>
      <c r="EK158" s="85"/>
      <c r="EL158" s="85"/>
      <c r="EM158" s="126"/>
      <c r="EN158" s="90"/>
      <c r="EO158" s="250"/>
      <c r="EP158" s="19"/>
      <c r="EQ158" s="19"/>
    </row>
    <row r="159" spans="1:147" ht="37.5" customHeight="1">
      <c r="A159" s="88"/>
      <c r="B159" s="88"/>
      <c r="C159" s="88"/>
      <c r="D159" s="129"/>
      <c r="E159" s="85"/>
      <c r="F159" s="85"/>
      <c r="G159" s="126"/>
      <c r="H159" s="90"/>
      <c r="I159" s="250"/>
      <c r="J159" s="19"/>
      <c r="K159" s="19"/>
      <c r="L159" s="129"/>
      <c r="M159" s="85"/>
      <c r="N159" s="85"/>
      <c r="O159" s="126"/>
      <c r="P159" s="90"/>
      <c r="Q159" s="250"/>
      <c r="R159" s="19"/>
      <c r="S159" s="19"/>
      <c r="T159" s="129"/>
      <c r="U159" s="85"/>
      <c r="V159" s="85"/>
      <c r="W159" s="126"/>
      <c r="X159" s="90"/>
      <c r="Y159" s="250"/>
      <c r="Z159" s="19"/>
      <c r="AA159" s="19"/>
      <c r="AB159" s="129"/>
      <c r="AC159" s="85"/>
      <c r="AD159" s="85"/>
      <c r="AE159" s="126"/>
      <c r="AF159" s="90"/>
      <c r="AG159" s="250"/>
      <c r="AH159" s="19"/>
      <c r="AI159" s="19"/>
      <c r="AJ159" s="129"/>
      <c r="AK159" s="85"/>
      <c r="AL159" s="85"/>
      <c r="AM159" s="126"/>
      <c r="AN159" s="90"/>
      <c r="AO159" s="250"/>
      <c r="AP159" s="19"/>
      <c r="AQ159" s="19"/>
      <c r="AR159" s="129"/>
      <c r="AS159" s="85"/>
      <c r="AT159" s="85"/>
      <c r="AU159" s="126"/>
      <c r="AV159" s="90"/>
      <c r="AW159" s="250"/>
      <c r="AX159" s="19"/>
      <c r="AY159" s="19"/>
      <c r="AZ159" s="129"/>
      <c r="BA159" s="85"/>
      <c r="BB159" s="85"/>
      <c r="BC159" s="126"/>
      <c r="BD159" s="90"/>
      <c r="BE159" s="250"/>
      <c r="BF159" s="19"/>
      <c r="BG159" s="19"/>
      <c r="BH159" s="129"/>
      <c r="BI159" s="85"/>
      <c r="BJ159" s="85"/>
      <c r="BK159" s="126"/>
      <c r="BL159" s="90"/>
      <c r="BM159" s="250"/>
      <c r="BN159" s="19"/>
      <c r="BO159" s="19"/>
      <c r="BP159" s="129"/>
      <c r="BQ159" s="85"/>
      <c r="BR159" s="85"/>
      <c r="BS159" s="126"/>
      <c r="BT159" s="90"/>
      <c r="BU159" s="250"/>
      <c r="BV159" s="19"/>
      <c r="BW159" s="19"/>
      <c r="BX159" s="129"/>
      <c r="BY159" s="85"/>
      <c r="BZ159" s="85"/>
      <c r="CA159" s="126"/>
      <c r="CB159" s="90"/>
      <c r="CC159" s="250"/>
      <c r="CD159" s="19"/>
      <c r="CE159" s="19"/>
      <c r="CF159" s="129"/>
      <c r="CG159" s="85"/>
      <c r="CH159" s="85"/>
      <c r="CI159" s="126"/>
      <c r="CJ159" s="90"/>
      <c r="CK159" s="250"/>
      <c r="CL159" s="19"/>
      <c r="CM159" s="19"/>
      <c r="CN159" s="129"/>
      <c r="CO159" s="85"/>
      <c r="CP159" s="85"/>
      <c r="CQ159" s="126"/>
      <c r="CR159" s="90"/>
      <c r="CS159" s="250"/>
      <c r="CT159" s="19"/>
      <c r="CU159" s="19"/>
      <c r="CV159" s="129"/>
      <c r="CW159" s="85"/>
      <c r="CX159" s="85"/>
      <c r="CY159" s="126"/>
      <c r="CZ159" s="90"/>
      <c r="DA159" s="250"/>
      <c r="DB159" s="19"/>
      <c r="DC159" s="19"/>
      <c r="DD159" s="129"/>
      <c r="DE159" s="85"/>
      <c r="DF159" s="85"/>
      <c r="DG159" s="126"/>
      <c r="DH159" s="90"/>
      <c r="DI159" s="250"/>
      <c r="DJ159" s="19"/>
      <c r="DK159" s="19"/>
      <c r="DL159" s="129"/>
      <c r="DM159" s="85"/>
      <c r="DN159" s="85"/>
      <c r="DO159" s="126"/>
      <c r="DP159" s="90"/>
      <c r="DQ159" s="250"/>
      <c r="DR159" s="19"/>
      <c r="DS159" s="19"/>
      <c r="DT159" s="129"/>
      <c r="DU159" s="85"/>
      <c r="DV159" s="85"/>
      <c r="DW159" s="126"/>
      <c r="DX159" s="90"/>
      <c r="DY159" s="250"/>
      <c r="DZ159" s="19"/>
      <c r="EA159" s="19"/>
      <c r="EB159" s="185"/>
      <c r="EC159" s="24"/>
      <c r="ED159" s="24"/>
      <c r="EE159" s="272"/>
      <c r="EF159" s="334"/>
      <c r="EG159" s="622"/>
      <c r="EH159" s="19"/>
      <c r="EI159" s="19"/>
      <c r="EJ159" s="129"/>
      <c r="EK159" s="85"/>
      <c r="EL159" s="85"/>
      <c r="EM159" s="126"/>
      <c r="EN159" s="90"/>
      <c r="EO159" s="250"/>
      <c r="EP159" s="19"/>
      <c r="EQ159" s="19"/>
    </row>
    <row r="160" spans="1:147" ht="37.5" customHeight="1">
      <c r="A160" s="88"/>
      <c r="B160" s="88"/>
      <c r="C160" s="88"/>
      <c r="D160" s="129"/>
      <c r="E160" s="85"/>
      <c r="F160" s="85"/>
      <c r="G160" s="126"/>
      <c r="H160" s="90"/>
      <c r="I160" s="250"/>
      <c r="J160" s="19"/>
      <c r="K160" s="19"/>
      <c r="L160" s="129"/>
      <c r="M160" s="85"/>
      <c r="N160" s="85"/>
      <c r="O160" s="126"/>
      <c r="P160" s="90"/>
      <c r="Q160" s="250"/>
      <c r="R160" s="19"/>
      <c r="S160" s="19"/>
      <c r="T160" s="129"/>
      <c r="U160" s="85"/>
      <c r="V160" s="85"/>
      <c r="W160" s="126"/>
      <c r="X160" s="90"/>
      <c r="Y160" s="250"/>
      <c r="Z160" s="19"/>
      <c r="AA160" s="19"/>
      <c r="AB160" s="129"/>
      <c r="AC160" s="85"/>
      <c r="AD160" s="85"/>
      <c r="AE160" s="126"/>
      <c r="AF160" s="90"/>
      <c r="AG160" s="250"/>
      <c r="AH160" s="19"/>
      <c r="AI160" s="19"/>
      <c r="AJ160" s="129"/>
      <c r="AK160" s="85"/>
      <c r="AL160" s="85"/>
      <c r="AM160" s="126"/>
      <c r="AN160" s="90"/>
      <c r="AO160" s="250"/>
      <c r="AP160" s="19"/>
      <c r="AQ160" s="19"/>
      <c r="AR160" s="129"/>
      <c r="AS160" s="85"/>
      <c r="AT160" s="85"/>
      <c r="AU160" s="126"/>
      <c r="AV160" s="90"/>
      <c r="AW160" s="250"/>
      <c r="AX160" s="19"/>
      <c r="AY160" s="19"/>
      <c r="AZ160" s="129"/>
      <c r="BA160" s="85"/>
      <c r="BB160" s="85"/>
      <c r="BC160" s="126"/>
      <c r="BD160" s="90"/>
      <c r="BE160" s="250"/>
      <c r="BF160" s="19"/>
      <c r="BG160" s="19"/>
      <c r="BH160" s="129"/>
      <c r="BI160" s="85"/>
      <c r="BJ160" s="85"/>
      <c r="BK160" s="126"/>
      <c r="BL160" s="90"/>
      <c r="BM160" s="250"/>
      <c r="BN160" s="19"/>
      <c r="BO160" s="19"/>
      <c r="BP160" s="129"/>
      <c r="BQ160" s="85"/>
      <c r="BR160" s="85"/>
      <c r="BS160" s="126"/>
      <c r="BT160" s="90"/>
      <c r="BU160" s="250"/>
      <c r="BV160" s="19"/>
      <c r="BW160" s="19"/>
      <c r="BX160" s="129"/>
      <c r="BY160" s="85"/>
      <c r="BZ160" s="85"/>
      <c r="CA160" s="126"/>
      <c r="CB160" s="90"/>
      <c r="CC160" s="250"/>
      <c r="CD160" s="19"/>
      <c r="CE160" s="19"/>
      <c r="CF160" s="129"/>
      <c r="CG160" s="85"/>
      <c r="CH160" s="85"/>
      <c r="CI160" s="126"/>
      <c r="CJ160" s="90"/>
      <c r="CK160" s="250"/>
      <c r="CL160" s="19"/>
      <c r="CM160" s="19"/>
      <c r="CN160" s="129"/>
      <c r="CO160" s="85"/>
      <c r="CP160" s="85"/>
      <c r="CQ160" s="126"/>
      <c r="CR160" s="90"/>
      <c r="CS160" s="250"/>
      <c r="CT160" s="19"/>
      <c r="CU160" s="19"/>
      <c r="CV160" s="129"/>
      <c r="CW160" s="85"/>
      <c r="CX160" s="85"/>
      <c r="CY160" s="126"/>
      <c r="CZ160" s="90"/>
      <c r="DA160" s="250"/>
      <c r="DB160" s="19"/>
      <c r="DC160" s="19"/>
      <c r="DD160" s="129"/>
      <c r="DE160" s="85"/>
      <c r="DF160" s="85"/>
      <c r="DG160" s="126"/>
      <c r="DH160" s="90"/>
      <c r="DI160" s="250"/>
      <c r="DJ160" s="19"/>
      <c r="DK160" s="19"/>
      <c r="DL160" s="129"/>
      <c r="DM160" s="85"/>
      <c r="DN160" s="85"/>
      <c r="DO160" s="126"/>
      <c r="DP160" s="90"/>
      <c r="DQ160" s="250"/>
      <c r="DR160" s="19"/>
      <c r="DS160" s="19"/>
      <c r="DT160" s="129"/>
      <c r="DU160" s="85"/>
      <c r="DV160" s="85"/>
      <c r="DW160" s="126"/>
      <c r="DX160" s="90"/>
      <c r="DY160" s="250"/>
      <c r="DZ160" s="19"/>
      <c r="EA160" s="19"/>
      <c r="EB160" s="185"/>
      <c r="EC160" s="24"/>
      <c r="ED160" s="24"/>
      <c r="EE160" s="272"/>
      <c r="EF160" s="334"/>
      <c r="EG160" s="622"/>
      <c r="EH160" s="19"/>
      <c r="EI160" s="19"/>
      <c r="EJ160" s="129"/>
      <c r="EK160" s="85"/>
      <c r="EL160" s="85"/>
      <c r="EM160" s="126"/>
      <c r="EN160" s="90"/>
      <c r="EO160" s="250"/>
      <c r="EP160" s="19"/>
      <c r="EQ160" s="19"/>
    </row>
    <row r="161" spans="1:147" ht="37.5" customHeight="1">
      <c r="A161" s="88"/>
      <c r="B161" s="88"/>
      <c r="C161" s="88"/>
      <c r="D161" s="129"/>
      <c r="E161" s="85"/>
      <c r="F161" s="85"/>
      <c r="G161" s="126"/>
      <c r="H161" s="90"/>
      <c r="I161" s="250"/>
      <c r="J161" s="19"/>
      <c r="K161" s="19"/>
      <c r="L161" s="129"/>
      <c r="M161" s="85"/>
      <c r="N161" s="85"/>
      <c r="O161" s="126"/>
      <c r="P161" s="90"/>
      <c r="Q161" s="250"/>
      <c r="R161" s="19"/>
      <c r="S161" s="19"/>
      <c r="T161" s="129"/>
      <c r="U161" s="85"/>
      <c r="V161" s="85"/>
      <c r="W161" s="126"/>
      <c r="X161" s="90"/>
      <c r="Y161" s="250"/>
      <c r="Z161" s="19"/>
      <c r="AA161" s="19"/>
      <c r="AB161" s="129"/>
      <c r="AC161" s="85"/>
      <c r="AD161" s="85"/>
      <c r="AE161" s="126"/>
      <c r="AF161" s="90"/>
      <c r="AG161" s="250"/>
      <c r="AH161" s="19"/>
      <c r="AI161" s="19"/>
      <c r="AJ161" s="129"/>
      <c r="AK161" s="85"/>
      <c r="AL161" s="85"/>
      <c r="AM161" s="126"/>
      <c r="AN161" s="90"/>
      <c r="AO161" s="250"/>
      <c r="AP161" s="19"/>
      <c r="AQ161" s="19"/>
      <c r="AR161" s="129"/>
      <c r="AS161" s="85"/>
      <c r="AT161" s="85"/>
      <c r="AU161" s="126"/>
      <c r="AV161" s="90"/>
      <c r="AW161" s="250"/>
      <c r="AX161" s="19"/>
      <c r="AY161" s="19"/>
      <c r="AZ161" s="129"/>
      <c r="BA161" s="85"/>
      <c r="BB161" s="85"/>
      <c r="BC161" s="126"/>
      <c r="BD161" s="90"/>
      <c r="BE161" s="250"/>
      <c r="BF161" s="19"/>
      <c r="BG161" s="19"/>
      <c r="BH161" s="129"/>
      <c r="BI161" s="85"/>
      <c r="BJ161" s="85"/>
      <c r="BK161" s="126"/>
      <c r="BL161" s="90"/>
      <c r="BM161" s="250"/>
      <c r="BN161" s="19"/>
      <c r="BO161" s="19"/>
      <c r="BP161" s="129"/>
      <c r="BQ161" s="85"/>
      <c r="BR161" s="85"/>
      <c r="BS161" s="126"/>
      <c r="BT161" s="90"/>
      <c r="BU161" s="250"/>
      <c r="BV161" s="19"/>
      <c r="BW161" s="19"/>
      <c r="BX161" s="129"/>
      <c r="BY161" s="85"/>
      <c r="BZ161" s="85"/>
      <c r="CA161" s="126"/>
      <c r="CB161" s="90"/>
      <c r="CC161" s="250"/>
      <c r="CD161" s="19"/>
      <c r="CE161" s="19"/>
      <c r="CF161" s="129"/>
      <c r="CG161" s="85"/>
      <c r="CH161" s="85"/>
      <c r="CI161" s="126"/>
      <c r="CJ161" s="90"/>
      <c r="CK161" s="250"/>
      <c r="CL161" s="19"/>
      <c r="CM161" s="19"/>
      <c r="CN161" s="129"/>
      <c r="CO161" s="85"/>
      <c r="CP161" s="85"/>
      <c r="CQ161" s="126"/>
      <c r="CR161" s="90"/>
      <c r="CS161" s="250"/>
      <c r="CT161" s="19"/>
      <c r="CU161" s="19"/>
      <c r="CV161" s="129"/>
      <c r="CW161" s="85"/>
      <c r="CX161" s="85"/>
      <c r="CY161" s="126"/>
      <c r="CZ161" s="90"/>
      <c r="DA161" s="250"/>
      <c r="DB161" s="19"/>
      <c r="DC161" s="19"/>
      <c r="DD161" s="129"/>
      <c r="DE161" s="85"/>
      <c r="DF161" s="85"/>
      <c r="DG161" s="126"/>
      <c r="DH161" s="90"/>
      <c r="DI161" s="250"/>
      <c r="DJ161" s="19"/>
      <c r="DK161" s="19"/>
      <c r="DL161" s="129"/>
      <c r="DM161" s="85"/>
      <c r="DN161" s="85"/>
      <c r="DO161" s="126"/>
      <c r="DP161" s="90"/>
      <c r="DQ161" s="250"/>
      <c r="DR161" s="19"/>
      <c r="DS161" s="19"/>
      <c r="DT161" s="129"/>
      <c r="DU161" s="85"/>
      <c r="DV161" s="85"/>
      <c r="DW161" s="126"/>
      <c r="DX161" s="90"/>
      <c r="DY161" s="250"/>
      <c r="DZ161" s="19"/>
      <c r="EA161" s="19"/>
      <c r="EB161" s="185"/>
      <c r="EC161" s="24"/>
      <c r="ED161" s="24"/>
      <c r="EE161" s="272"/>
      <c r="EF161" s="334"/>
      <c r="EG161" s="622"/>
      <c r="EH161" s="19"/>
      <c r="EI161" s="19"/>
      <c r="EJ161" s="129"/>
      <c r="EK161" s="85"/>
      <c r="EL161" s="85"/>
      <c r="EM161" s="126"/>
      <c r="EN161" s="90"/>
      <c r="EO161" s="250"/>
      <c r="EP161" s="19"/>
      <c r="EQ161" s="19"/>
    </row>
    <row r="162" spans="1:147" ht="37.5" customHeight="1">
      <c r="A162" s="88"/>
      <c r="B162" s="88"/>
      <c r="C162" s="88"/>
      <c r="D162" s="129"/>
      <c r="E162" s="85"/>
      <c r="F162" s="85"/>
      <c r="G162" s="126"/>
      <c r="H162" s="90"/>
      <c r="I162" s="250"/>
      <c r="J162" s="19"/>
      <c r="K162" s="19"/>
      <c r="L162" s="129"/>
      <c r="M162" s="85"/>
      <c r="N162" s="85"/>
      <c r="O162" s="126"/>
      <c r="P162" s="90"/>
      <c r="Q162" s="250"/>
      <c r="R162" s="19"/>
      <c r="S162" s="19"/>
      <c r="T162" s="129"/>
      <c r="U162" s="85"/>
      <c r="V162" s="85"/>
      <c r="W162" s="126"/>
      <c r="X162" s="90"/>
      <c r="Y162" s="250"/>
      <c r="Z162" s="19"/>
      <c r="AA162" s="19"/>
      <c r="AB162" s="129"/>
      <c r="AC162" s="85"/>
      <c r="AD162" s="85"/>
      <c r="AE162" s="126"/>
      <c r="AF162" s="90"/>
      <c r="AG162" s="250"/>
      <c r="AH162" s="19"/>
      <c r="AI162" s="19"/>
      <c r="AJ162" s="129"/>
      <c r="AK162" s="85"/>
      <c r="AL162" s="85"/>
      <c r="AM162" s="126"/>
      <c r="AN162" s="90"/>
      <c r="AO162" s="250"/>
      <c r="AP162" s="19"/>
      <c r="AQ162" s="19"/>
      <c r="AR162" s="129"/>
      <c r="AS162" s="85"/>
      <c r="AT162" s="85"/>
      <c r="AU162" s="126"/>
      <c r="AV162" s="90"/>
      <c r="AW162" s="250"/>
      <c r="AX162" s="19"/>
      <c r="AY162" s="19"/>
      <c r="AZ162" s="129"/>
      <c r="BA162" s="85"/>
      <c r="BB162" s="85"/>
      <c r="BC162" s="126"/>
      <c r="BD162" s="90"/>
      <c r="BE162" s="250"/>
      <c r="BF162" s="19"/>
      <c r="BG162" s="19"/>
      <c r="BH162" s="129"/>
      <c r="BI162" s="85"/>
      <c r="BJ162" s="85"/>
      <c r="BK162" s="126"/>
      <c r="BL162" s="90"/>
      <c r="BM162" s="250"/>
      <c r="BN162" s="19"/>
      <c r="BO162" s="19"/>
      <c r="BP162" s="129"/>
      <c r="BQ162" s="85"/>
      <c r="BR162" s="85"/>
      <c r="BS162" s="126"/>
      <c r="BT162" s="90"/>
      <c r="BU162" s="250"/>
      <c r="BV162" s="19"/>
      <c r="BW162" s="19"/>
      <c r="BX162" s="129"/>
      <c r="BY162" s="85"/>
      <c r="BZ162" s="85"/>
      <c r="CA162" s="126"/>
      <c r="CB162" s="90"/>
      <c r="CC162" s="250"/>
      <c r="CD162" s="19"/>
      <c r="CE162" s="19"/>
      <c r="CF162" s="129"/>
      <c r="CG162" s="85"/>
      <c r="CH162" s="85"/>
      <c r="CI162" s="126"/>
      <c r="CJ162" s="90"/>
      <c r="CK162" s="250"/>
      <c r="CL162" s="19"/>
      <c r="CM162" s="19"/>
      <c r="CN162" s="129"/>
      <c r="CO162" s="85"/>
      <c r="CP162" s="85"/>
      <c r="CQ162" s="126"/>
      <c r="CR162" s="90"/>
      <c r="CS162" s="250"/>
      <c r="CT162" s="19"/>
      <c r="CU162" s="19"/>
      <c r="CV162" s="129"/>
      <c r="CW162" s="85"/>
      <c r="CX162" s="85"/>
      <c r="CY162" s="126"/>
      <c r="CZ162" s="90"/>
      <c r="DA162" s="250"/>
      <c r="DB162" s="19"/>
      <c r="DC162" s="19"/>
      <c r="DD162" s="129"/>
      <c r="DE162" s="85"/>
      <c r="DF162" s="85"/>
      <c r="DG162" s="126"/>
      <c r="DH162" s="90"/>
      <c r="DI162" s="250"/>
      <c r="DJ162" s="19"/>
      <c r="DK162" s="19"/>
      <c r="DL162" s="129"/>
      <c r="DM162" s="85"/>
      <c r="DN162" s="85"/>
      <c r="DO162" s="126"/>
      <c r="DP162" s="90"/>
      <c r="DQ162" s="250"/>
      <c r="DR162" s="19"/>
      <c r="DS162" s="19"/>
      <c r="DT162" s="129"/>
      <c r="DU162" s="85"/>
      <c r="DV162" s="85"/>
      <c r="DW162" s="126"/>
      <c r="DX162" s="90"/>
      <c r="DY162" s="250"/>
      <c r="DZ162" s="19"/>
      <c r="EA162" s="19"/>
      <c r="EB162" s="185"/>
      <c r="EC162" s="24"/>
      <c r="ED162" s="24"/>
      <c r="EE162" s="272"/>
      <c r="EF162" s="334"/>
      <c r="EG162" s="622"/>
      <c r="EH162" s="19"/>
      <c r="EI162" s="19"/>
      <c r="EJ162" s="129"/>
      <c r="EK162" s="85"/>
      <c r="EL162" s="85"/>
      <c r="EM162" s="126"/>
      <c r="EN162" s="90"/>
      <c r="EO162" s="250"/>
      <c r="EP162" s="19"/>
      <c r="EQ162" s="19"/>
    </row>
    <row r="163" spans="1:147" ht="37.5" customHeight="1">
      <c r="A163" s="88"/>
      <c r="B163" s="88"/>
      <c r="C163" s="88"/>
      <c r="D163" s="129"/>
      <c r="E163" s="85"/>
      <c r="F163" s="85"/>
      <c r="G163" s="126"/>
      <c r="H163" s="90"/>
      <c r="I163" s="250"/>
      <c r="J163" s="19"/>
      <c r="K163" s="19"/>
      <c r="L163" s="129"/>
      <c r="M163" s="85"/>
      <c r="N163" s="85"/>
      <c r="O163" s="126"/>
      <c r="P163" s="90"/>
      <c r="Q163" s="250"/>
      <c r="R163" s="19"/>
      <c r="S163" s="19"/>
      <c r="T163" s="129"/>
      <c r="U163" s="85"/>
      <c r="V163" s="85"/>
      <c r="W163" s="126"/>
      <c r="X163" s="90"/>
      <c r="Y163" s="250"/>
      <c r="Z163" s="19"/>
      <c r="AA163" s="19"/>
      <c r="AB163" s="129"/>
      <c r="AC163" s="85"/>
      <c r="AD163" s="85"/>
      <c r="AE163" s="126"/>
      <c r="AF163" s="90"/>
      <c r="AG163" s="250"/>
      <c r="AH163" s="19"/>
      <c r="AI163" s="19"/>
      <c r="AJ163" s="129"/>
      <c r="AK163" s="85"/>
      <c r="AL163" s="85"/>
      <c r="AM163" s="126"/>
      <c r="AN163" s="90"/>
      <c r="AO163" s="250"/>
      <c r="AP163" s="19"/>
      <c r="AQ163" s="19"/>
      <c r="AR163" s="129"/>
      <c r="AS163" s="85"/>
      <c r="AT163" s="85"/>
      <c r="AU163" s="126"/>
      <c r="AV163" s="90"/>
      <c r="AW163" s="250"/>
      <c r="AX163" s="19"/>
      <c r="AY163" s="19"/>
      <c r="AZ163" s="129"/>
      <c r="BA163" s="85"/>
      <c r="BB163" s="85"/>
      <c r="BC163" s="126"/>
      <c r="BD163" s="90"/>
      <c r="BE163" s="250"/>
      <c r="BF163" s="19"/>
      <c r="BG163" s="19"/>
      <c r="BH163" s="129"/>
      <c r="BI163" s="85"/>
      <c r="BJ163" s="85"/>
      <c r="BK163" s="126"/>
      <c r="BL163" s="90"/>
      <c r="BM163" s="250"/>
      <c r="BN163" s="19"/>
      <c r="BO163" s="19"/>
      <c r="BP163" s="129"/>
      <c r="BQ163" s="85"/>
      <c r="BR163" s="85"/>
      <c r="BS163" s="126"/>
      <c r="BT163" s="90"/>
      <c r="BU163" s="250"/>
      <c r="BV163" s="19"/>
      <c r="BW163" s="19"/>
      <c r="BX163" s="129"/>
      <c r="BY163" s="85"/>
      <c r="BZ163" s="85"/>
      <c r="CA163" s="126"/>
      <c r="CB163" s="90"/>
      <c r="CC163" s="250"/>
      <c r="CD163" s="19"/>
      <c r="CE163" s="19"/>
      <c r="CF163" s="129"/>
      <c r="CG163" s="85"/>
      <c r="CH163" s="85"/>
      <c r="CI163" s="126"/>
      <c r="CJ163" s="90"/>
      <c r="CK163" s="250"/>
      <c r="CL163" s="19"/>
      <c r="CM163" s="19"/>
      <c r="CN163" s="129"/>
      <c r="CO163" s="85"/>
      <c r="CP163" s="85"/>
      <c r="CQ163" s="126"/>
      <c r="CR163" s="90"/>
      <c r="CS163" s="250"/>
      <c r="CT163" s="19"/>
      <c r="CU163" s="19"/>
      <c r="CV163" s="129"/>
      <c r="CW163" s="85"/>
      <c r="CX163" s="85"/>
      <c r="CY163" s="126"/>
      <c r="CZ163" s="90"/>
      <c r="DA163" s="250"/>
      <c r="DB163" s="19"/>
      <c r="DC163" s="19"/>
      <c r="DD163" s="129"/>
      <c r="DE163" s="85"/>
      <c r="DF163" s="85"/>
      <c r="DG163" s="126"/>
      <c r="DH163" s="90"/>
      <c r="DI163" s="250"/>
      <c r="DJ163" s="19"/>
      <c r="DK163" s="19"/>
      <c r="DL163" s="129"/>
      <c r="DM163" s="85"/>
      <c r="DN163" s="85"/>
      <c r="DO163" s="126"/>
      <c r="DP163" s="90"/>
      <c r="DQ163" s="250"/>
      <c r="DR163" s="19"/>
      <c r="DS163" s="19"/>
      <c r="DT163" s="129"/>
      <c r="DU163" s="85"/>
      <c r="DV163" s="85"/>
      <c r="DW163" s="126"/>
      <c r="DX163" s="90"/>
      <c r="DY163" s="250"/>
      <c r="DZ163" s="19"/>
      <c r="EA163" s="19"/>
      <c r="EB163" s="185"/>
      <c r="EC163" s="24"/>
      <c r="ED163" s="24"/>
      <c r="EE163" s="272"/>
      <c r="EF163" s="334"/>
      <c r="EG163" s="622"/>
      <c r="EH163" s="19"/>
      <c r="EI163" s="19"/>
      <c r="EJ163" s="129"/>
      <c r="EK163" s="85"/>
      <c r="EL163" s="85"/>
      <c r="EM163" s="126"/>
      <c r="EN163" s="90"/>
      <c r="EO163" s="250"/>
      <c r="EP163" s="19"/>
      <c r="EQ163" s="19"/>
    </row>
    <row r="164" spans="1:147" ht="37.5" customHeight="1">
      <c r="A164" s="88"/>
      <c r="B164" s="88"/>
      <c r="C164" s="88"/>
      <c r="D164" s="129"/>
      <c r="E164" s="85"/>
      <c r="F164" s="85"/>
      <c r="G164" s="126"/>
      <c r="H164" s="90"/>
      <c r="I164" s="250"/>
      <c r="J164" s="19"/>
      <c r="K164" s="19"/>
      <c r="L164" s="129"/>
      <c r="M164" s="85"/>
      <c r="N164" s="85"/>
      <c r="O164" s="126"/>
      <c r="P164" s="90"/>
      <c r="Q164" s="250"/>
      <c r="R164" s="19"/>
      <c r="S164" s="19"/>
      <c r="T164" s="129"/>
      <c r="U164" s="85"/>
      <c r="V164" s="85"/>
      <c r="W164" s="126"/>
      <c r="X164" s="90"/>
      <c r="Y164" s="250"/>
      <c r="Z164" s="19"/>
      <c r="AA164" s="19"/>
      <c r="AB164" s="129"/>
      <c r="AC164" s="85"/>
      <c r="AD164" s="85"/>
      <c r="AE164" s="126"/>
      <c r="AF164" s="90"/>
      <c r="AG164" s="250"/>
      <c r="AH164" s="19"/>
      <c r="AI164" s="19"/>
      <c r="AJ164" s="129"/>
      <c r="AK164" s="85"/>
      <c r="AL164" s="85"/>
      <c r="AM164" s="126"/>
      <c r="AN164" s="90"/>
      <c r="AO164" s="250"/>
      <c r="AP164" s="19"/>
      <c r="AQ164" s="19"/>
      <c r="AR164" s="129"/>
      <c r="AS164" s="85"/>
      <c r="AT164" s="85"/>
      <c r="AU164" s="126"/>
      <c r="AV164" s="90"/>
      <c r="AW164" s="250"/>
      <c r="AX164" s="19"/>
      <c r="AY164" s="19"/>
      <c r="AZ164" s="129"/>
      <c r="BA164" s="85"/>
      <c r="BB164" s="85"/>
      <c r="BC164" s="126"/>
      <c r="BD164" s="90"/>
      <c r="BE164" s="250"/>
      <c r="BF164" s="19"/>
      <c r="BG164" s="19"/>
      <c r="BH164" s="129"/>
      <c r="BI164" s="85"/>
      <c r="BJ164" s="85"/>
      <c r="BK164" s="126"/>
      <c r="BL164" s="90"/>
      <c r="BM164" s="250"/>
      <c r="BN164" s="19"/>
      <c r="BO164" s="19"/>
      <c r="BP164" s="129"/>
      <c r="BQ164" s="85"/>
      <c r="BR164" s="85"/>
      <c r="BS164" s="126"/>
      <c r="BT164" s="90"/>
      <c r="BU164" s="250"/>
      <c r="BV164" s="19"/>
      <c r="BW164" s="19"/>
      <c r="BX164" s="129"/>
      <c r="BY164" s="85"/>
      <c r="BZ164" s="85"/>
      <c r="CA164" s="126"/>
      <c r="CB164" s="90"/>
      <c r="CC164" s="250"/>
      <c r="CD164" s="19"/>
      <c r="CE164" s="19"/>
      <c r="CF164" s="129"/>
      <c r="CG164" s="85"/>
      <c r="CH164" s="85"/>
      <c r="CI164" s="126"/>
      <c r="CJ164" s="90"/>
      <c r="CK164" s="250"/>
      <c r="CL164" s="19"/>
      <c r="CM164" s="19"/>
      <c r="CN164" s="129"/>
      <c r="CO164" s="85"/>
      <c r="CP164" s="85"/>
      <c r="CQ164" s="126"/>
      <c r="CR164" s="90"/>
      <c r="CS164" s="250"/>
      <c r="CT164" s="19"/>
      <c r="CU164" s="19"/>
      <c r="CV164" s="129"/>
      <c r="CW164" s="85"/>
      <c r="CX164" s="85"/>
      <c r="CY164" s="126"/>
      <c r="CZ164" s="90"/>
      <c r="DA164" s="250"/>
      <c r="DB164" s="19"/>
      <c r="DC164" s="19"/>
      <c r="DD164" s="129"/>
      <c r="DE164" s="85"/>
      <c r="DF164" s="85"/>
      <c r="DG164" s="126"/>
      <c r="DH164" s="90"/>
      <c r="DI164" s="250"/>
      <c r="DJ164" s="19"/>
      <c r="DK164" s="19"/>
      <c r="DL164" s="129"/>
      <c r="DM164" s="85"/>
      <c r="DN164" s="85"/>
      <c r="DO164" s="126"/>
      <c r="DP164" s="90"/>
      <c r="DQ164" s="250"/>
      <c r="DR164" s="19"/>
      <c r="DS164" s="19"/>
      <c r="DT164" s="129"/>
      <c r="DU164" s="85"/>
      <c r="DV164" s="85"/>
      <c r="DW164" s="126"/>
      <c r="DX164" s="90"/>
      <c r="DY164" s="250"/>
      <c r="DZ164" s="19"/>
      <c r="EA164" s="19"/>
      <c r="EB164" s="185"/>
      <c r="EC164" s="24"/>
      <c r="ED164" s="24"/>
      <c r="EE164" s="272"/>
      <c r="EF164" s="334"/>
      <c r="EG164" s="622"/>
      <c r="EH164" s="19"/>
      <c r="EI164" s="19"/>
      <c r="EJ164" s="129"/>
      <c r="EK164" s="85"/>
      <c r="EL164" s="85"/>
      <c r="EM164" s="126"/>
      <c r="EN164" s="90"/>
      <c r="EO164" s="250"/>
      <c r="EP164" s="19"/>
      <c r="EQ164" s="19"/>
    </row>
    <row r="165" spans="1:147" ht="37.5" customHeight="1">
      <c r="A165" s="88"/>
      <c r="B165" s="88"/>
      <c r="C165" s="88"/>
      <c r="D165" s="129"/>
      <c r="E165" s="85"/>
      <c r="F165" s="85"/>
      <c r="G165" s="126"/>
      <c r="H165" s="90"/>
      <c r="I165" s="250"/>
      <c r="J165" s="19"/>
      <c r="K165" s="19"/>
      <c r="L165" s="129"/>
      <c r="M165" s="85"/>
      <c r="N165" s="85"/>
      <c r="O165" s="126"/>
      <c r="P165" s="90"/>
      <c r="Q165" s="250"/>
      <c r="R165" s="19"/>
      <c r="S165" s="19"/>
      <c r="T165" s="129"/>
      <c r="U165" s="85"/>
      <c r="V165" s="85"/>
      <c r="W165" s="126"/>
      <c r="X165" s="90"/>
      <c r="Y165" s="250"/>
      <c r="Z165" s="19"/>
      <c r="AA165" s="19"/>
      <c r="AB165" s="129"/>
      <c r="AC165" s="85"/>
      <c r="AD165" s="85"/>
      <c r="AE165" s="126"/>
      <c r="AF165" s="90"/>
      <c r="AG165" s="250"/>
      <c r="AH165" s="19"/>
      <c r="AI165" s="19"/>
      <c r="AJ165" s="129"/>
      <c r="AK165" s="85"/>
      <c r="AL165" s="85"/>
      <c r="AM165" s="126"/>
      <c r="AN165" s="90"/>
      <c r="AO165" s="250"/>
      <c r="AP165" s="19"/>
      <c r="AQ165" s="19"/>
      <c r="AR165" s="129"/>
      <c r="AS165" s="85"/>
      <c r="AT165" s="85"/>
      <c r="AU165" s="126"/>
      <c r="AV165" s="90"/>
      <c r="AW165" s="250"/>
      <c r="AX165" s="19"/>
      <c r="AY165" s="19"/>
      <c r="AZ165" s="129"/>
      <c r="BA165" s="85"/>
      <c r="BB165" s="85"/>
      <c r="BC165" s="126"/>
      <c r="BD165" s="90"/>
      <c r="BE165" s="250"/>
      <c r="BF165" s="19"/>
      <c r="BG165" s="19"/>
      <c r="BH165" s="129"/>
      <c r="BI165" s="85"/>
      <c r="BJ165" s="85"/>
      <c r="BK165" s="126"/>
      <c r="BL165" s="90"/>
      <c r="BM165" s="250"/>
      <c r="BN165" s="19"/>
      <c r="BO165" s="19"/>
      <c r="BP165" s="129"/>
      <c r="BQ165" s="85"/>
      <c r="BR165" s="85"/>
      <c r="BS165" s="126"/>
      <c r="BT165" s="90"/>
      <c r="BU165" s="250"/>
      <c r="BV165" s="19"/>
      <c r="BW165" s="19"/>
      <c r="BX165" s="129"/>
      <c r="BY165" s="85"/>
      <c r="BZ165" s="85"/>
      <c r="CA165" s="126"/>
      <c r="CB165" s="90"/>
      <c r="CC165" s="250"/>
      <c r="CD165" s="19"/>
      <c r="CE165" s="19"/>
      <c r="CF165" s="129"/>
      <c r="CG165" s="85"/>
      <c r="CH165" s="85"/>
      <c r="CI165" s="126"/>
      <c r="CJ165" s="90"/>
      <c r="CK165" s="250"/>
      <c r="CL165" s="19"/>
      <c r="CM165" s="19"/>
      <c r="CN165" s="129"/>
      <c r="CO165" s="85"/>
      <c r="CP165" s="85"/>
      <c r="CQ165" s="126"/>
      <c r="CR165" s="90"/>
      <c r="CS165" s="250"/>
      <c r="CT165" s="19"/>
      <c r="CU165" s="19"/>
      <c r="CV165" s="129"/>
      <c r="CW165" s="85"/>
      <c r="CX165" s="85"/>
      <c r="CY165" s="126"/>
      <c r="CZ165" s="90"/>
      <c r="DA165" s="250"/>
      <c r="DB165" s="19"/>
      <c r="DC165" s="19"/>
      <c r="DD165" s="129"/>
      <c r="DE165" s="85"/>
      <c r="DF165" s="85"/>
      <c r="DG165" s="126"/>
      <c r="DH165" s="90"/>
      <c r="DI165" s="250"/>
      <c r="DJ165" s="19"/>
      <c r="DK165" s="19"/>
      <c r="DL165" s="129"/>
      <c r="DM165" s="85"/>
      <c r="DN165" s="85"/>
      <c r="DO165" s="126"/>
      <c r="DP165" s="90"/>
      <c r="DQ165" s="250"/>
      <c r="DR165" s="19"/>
      <c r="DS165" s="19"/>
      <c r="DT165" s="129"/>
      <c r="DU165" s="85"/>
      <c r="DV165" s="85"/>
      <c r="DW165" s="126"/>
      <c r="DX165" s="90"/>
      <c r="DY165" s="250"/>
      <c r="DZ165" s="19"/>
      <c r="EA165" s="19"/>
      <c r="EB165" s="185"/>
      <c r="EC165" s="24"/>
      <c r="ED165" s="24"/>
      <c r="EE165" s="272"/>
      <c r="EF165" s="334"/>
      <c r="EG165" s="622"/>
      <c r="EH165" s="19"/>
      <c r="EI165" s="19"/>
      <c r="EJ165" s="129"/>
      <c r="EK165" s="85"/>
      <c r="EL165" s="85"/>
      <c r="EM165" s="126"/>
      <c r="EN165" s="90"/>
      <c r="EO165" s="250"/>
      <c r="EP165" s="19"/>
      <c r="EQ165" s="19"/>
    </row>
    <row r="166" spans="1:147" ht="37.5" customHeight="1">
      <c r="A166" s="88"/>
      <c r="B166" s="88"/>
      <c r="C166" s="88"/>
      <c r="D166" s="129"/>
      <c r="E166" s="85"/>
      <c r="F166" s="85"/>
      <c r="G166" s="126"/>
      <c r="H166" s="90"/>
      <c r="I166" s="250"/>
      <c r="J166" s="19"/>
      <c r="K166" s="19"/>
      <c r="L166" s="129"/>
      <c r="M166" s="85"/>
      <c r="N166" s="85"/>
      <c r="O166" s="126"/>
      <c r="P166" s="90"/>
      <c r="Q166" s="250"/>
      <c r="R166" s="19"/>
      <c r="S166" s="19"/>
      <c r="T166" s="129"/>
      <c r="U166" s="85"/>
      <c r="V166" s="85"/>
      <c r="W166" s="126"/>
      <c r="X166" s="90"/>
      <c r="Y166" s="250"/>
      <c r="Z166" s="19"/>
      <c r="AA166" s="19"/>
      <c r="AB166" s="129"/>
      <c r="AC166" s="85"/>
      <c r="AD166" s="85"/>
      <c r="AE166" s="126"/>
      <c r="AF166" s="90"/>
      <c r="AG166" s="250"/>
      <c r="AH166" s="19"/>
      <c r="AI166" s="19"/>
      <c r="AJ166" s="129"/>
      <c r="AK166" s="85"/>
      <c r="AL166" s="85"/>
      <c r="AM166" s="126"/>
      <c r="AN166" s="90"/>
      <c r="AO166" s="250"/>
      <c r="AP166" s="19"/>
      <c r="AQ166" s="19"/>
      <c r="AR166" s="129"/>
      <c r="AS166" s="85"/>
      <c r="AT166" s="85"/>
      <c r="AU166" s="126"/>
      <c r="AV166" s="90"/>
      <c r="AW166" s="250"/>
      <c r="AX166" s="19"/>
      <c r="AY166" s="19"/>
      <c r="AZ166" s="129"/>
      <c r="BA166" s="85"/>
      <c r="BB166" s="85"/>
      <c r="BC166" s="126"/>
      <c r="BD166" s="90"/>
      <c r="BE166" s="250"/>
      <c r="BF166" s="19"/>
      <c r="BG166" s="19"/>
      <c r="BH166" s="129"/>
      <c r="BI166" s="85"/>
      <c r="BJ166" s="85"/>
      <c r="BK166" s="126"/>
      <c r="BL166" s="90"/>
      <c r="BM166" s="250"/>
      <c r="BN166" s="19"/>
      <c r="BO166" s="19"/>
      <c r="BP166" s="129"/>
      <c r="BQ166" s="85"/>
      <c r="BR166" s="85"/>
      <c r="BS166" s="126"/>
      <c r="BT166" s="90"/>
      <c r="BU166" s="250"/>
      <c r="BV166" s="19"/>
      <c r="BW166" s="19"/>
      <c r="BX166" s="129"/>
      <c r="BY166" s="85"/>
      <c r="BZ166" s="85"/>
      <c r="CA166" s="126"/>
      <c r="CB166" s="90"/>
      <c r="CC166" s="250"/>
      <c r="CD166" s="19"/>
      <c r="CE166" s="19"/>
      <c r="CF166" s="129"/>
      <c r="CG166" s="85"/>
      <c r="CH166" s="85"/>
      <c r="CI166" s="126"/>
      <c r="CJ166" s="90"/>
      <c r="CK166" s="250"/>
      <c r="CL166" s="19"/>
      <c r="CM166" s="19"/>
      <c r="CN166" s="129"/>
      <c r="CO166" s="85"/>
      <c r="CP166" s="85"/>
      <c r="CQ166" s="126"/>
      <c r="CR166" s="90"/>
      <c r="CS166" s="250"/>
      <c r="CT166" s="19"/>
      <c r="CU166" s="19"/>
      <c r="CV166" s="129"/>
      <c r="CW166" s="85"/>
      <c r="CX166" s="85"/>
      <c r="CY166" s="126"/>
      <c r="CZ166" s="90"/>
      <c r="DA166" s="250"/>
      <c r="DB166" s="19"/>
      <c r="DC166" s="19"/>
      <c r="DD166" s="129"/>
      <c r="DE166" s="85"/>
      <c r="DF166" s="85"/>
      <c r="DG166" s="126"/>
      <c r="DH166" s="90"/>
      <c r="DI166" s="250"/>
      <c r="DJ166" s="19"/>
      <c r="DK166" s="19"/>
      <c r="DL166" s="129"/>
      <c r="DM166" s="85"/>
      <c r="DN166" s="85"/>
      <c r="DO166" s="126"/>
      <c r="DP166" s="90"/>
      <c r="DQ166" s="250"/>
      <c r="DR166" s="19"/>
      <c r="DS166" s="19"/>
      <c r="DT166" s="129"/>
      <c r="DU166" s="85"/>
      <c r="DV166" s="85"/>
      <c r="DW166" s="126"/>
      <c r="DX166" s="90"/>
      <c r="DY166" s="250"/>
      <c r="DZ166" s="19"/>
      <c r="EA166" s="19"/>
      <c r="EB166" s="185"/>
      <c r="EC166" s="24"/>
      <c r="ED166" s="24"/>
      <c r="EE166" s="272"/>
      <c r="EF166" s="334"/>
      <c r="EG166" s="622"/>
      <c r="EH166" s="19"/>
      <c r="EI166" s="19"/>
      <c r="EJ166" s="129"/>
      <c r="EK166" s="85"/>
      <c r="EL166" s="85"/>
      <c r="EM166" s="126"/>
      <c r="EN166" s="90"/>
      <c r="EO166" s="250"/>
      <c r="EP166" s="19"/>
      <c r="EQ166" s="19"/>
    </row>
    <row r="167" spans="1:147" ht="37.5" customHeight="1">
      <c r="A167" s="88"/>
      <c r="B167" s="88"/>
      <c r="C167" s="88"/>
      <c r="D167" s="129"/>
      <c r="E167" s="85"/>
      <c r="F167" s="85"/>
      <c r="G167" s="126"/>
      <c r="H167" s="90"/>
      <c r="I167" s="250"/>
      <c r="J167" s="19"/>
      <c r="K167" s="19"/>
      <c r="L167" s="129"/>
      <c r="M167" s="85"/>
      <c r="N167" s="85"/>
      <c r="O167" s="126"/>
      <c r="P167" s="90"/>
      <c r="Q167" s="250"/>
      <c r="R167" s="19"/>
      <c r="S167" s="19"/>
      <c r="T167" s="129"/>
      <c r="U167" s="85"/>
      <c r="V167" s="85"/>
      <c r="W167" s="126"/>
      <c r="X167" s="90"/>
      <c r="Y167" s="250"/>
      <c r="Z167" s="19"/>
      <c r="AA167" s="19"/>
      <c r="AB167" s="129"/>
      <c r="AC167" s="85"/>
      <c r="AD167" s="85"/>
      <c r="AE167" s="126"/>
      <c r="AF167" s="90"/>
      <c r="AG167" s="250"/>
      <c r="AH167" s="19"/>
      <c r="AI167" s="19"/>
      <c r="AJ167" s="129"/>
      <c r="AK167" s="85"/>
      <c r="AL167" s="85"/>
      <c r="AM167" s="126"/>
      <c r="AN167" s="90"/>
      <c r="AO167" s="250"/>
      <c r="AP167" s="19"/>
      <c r="AQ167" s="19"/>
      <c r="AR167" s="129"/>
      <c r="AS167" s="85"/>
      <c r="AT167" s="85"/>
      <c r="AU167" s="126"/>
      <c r="AV167" s="90"/>
      <c r="AW167" s="250"/>
      <c r="AX167" s="19"/>
      <c r="AY167" s="19"/>
      <c r="AZ167" s="129"/>
      <c r="BA167" s="85"/>
      <c r="BB167" s="85"/>
      <c r="BC167" s="126"/>
      <c r="BD167" s="90"/>
      <c r="BE167" s="250"/>
      <c r="BF167" s="19"/>
      <c r="BG167" s="19"/>
      <c r="BH167" s="129"/>
      <c r="BI167" s="85"/>
      <c r="BJ167" s="85"/>
      <c r="BK167" s="126"/>
      <c r="BL167" s="90"/>
      <c r="BM167" s="250"/>
      <c r="BN167" s="19"/>
      <c r="BO167" s="19"/>
      <c r="BP167" s="129"/>
      <c r="BQ167" s="85"/>
      <c r="BR167" s="85"/>
      <c r="BS167" s="126"/>
      <c r="BT167" s="90"/>
      <c r="BU167" s="250"/>
      <c r="BV167" s="19"/>
      <c r="BW167" s="19"/>
      <c r="BX167" s="129"/>
      <c r="BY167" s="85"/>
      <c r="BZ167" s="85"/>
      <c r="CA167" s="126"/>
      <c r="CB167" s="90"/>
      <c r="CC167" s="250"/>
      <c r="CD167" s="19"/>
      <c r="CE167" s="19"/>
      <c r="CF167" s="129"/>
      <c r="CG167" s="85"/>
      <c r="CH167" s="85"/>
      <c r="CI167" s="126"/>
      <c r="CJ167" s="90"/>
      <c r="CK167" s="250"/>
      <c r="CL167" s="19"/>
      <c r="CM167" s="19"/>
      <c r="CN167" s="129"/>
      <c r="CO167" s="85"/>
      <c r="CP167" s="85"/>
      <c r="CQ167" s="126"/>
      <c r="CR167" s="90"/>
      <c r="CS167" s="250"/>
      <c r="CT167" s="19"/>
      <c r="CU167" s="19"/>
      <c r="CV167" s="129"/>
      <c r="CW167" s="85"/>
      <c r="CX167" s="85"/>
      <c r="CY167" s="126"/>
      <c r="CZ167" s="90"/>
      <c r="DA167" s="250"/>
      <c r="DB167" s="19"/>
      <c r="DC167" s="19"/>
      <c r="DD167" s="129"/>
      <c r="DE167" s="85"/>
      <c r="DF167" s="85"/>
      <c r="DG167" s="126"/>
      <c r="DH167" s="90"/>
      <c r="DI167" s="250"/>
      <c r="DJ167" s="19"/>
      <c r="DK167" s="19"/>
      <c r="DL167" s="129"/>
      <c r="DM167" s="85"/>
      <c r="DN167" s="85"/>
      <c r="DO167" s="126"/>
      <c r="DP167" s="90"/>
      <c r="DQ167" s="250"/>
      <c r="DR167" s="19"/>
      <c r="DS167" s="19"/>
      <c r="DT167" s="129"/>
      <c r="DU167" s="85"/>
      <c r="DV167" s="85"/>
      <c r="DW167" s="126"/>
      <c r="DX167" s="90"/>
      <c r="DY167" s="250"/>
      <c r="DZ167" s="19"/>
      <c r="EA167" s="19"/>
      <c r="EB167" s="185"/>
      <c r="EC167" s="24"/>
      <c r="ED167" s="24"/>
      <c r="EE167" s="272"/>
      <c r="EF167" s="334"/>
      <c r="EG167" s="622"/>
      <c r="EH167" s="19"/>
      <c r="EI167" s="19"/>
      <c r="EJ167" s="129"/>
      <c r="EK167" s="85"/>
      <c r="EL167" s="85"/>
      <c r="EM167" s="126"/>
      <c r="EN167" s="90"/>
      <c r="EO167" s="250"/>
      <c r="EP167" s="19"/>
      <c r="EQ167" s="19"/>
    </row>
    <row r="168" spans="1:147" ht="37.5" customHeight="1">
      <c r="A168" s="88"/>
      <c r="B168" s="88"/>
      <c r="C168" s="88"/>
      <c r="D168" s="129"/>
      <c r="E168" s="85"/>
      <c r="F168" s="85"/>
      <c r="G168" s="126"/>
      <c r="H168" s="90"/>
      <c r="I168" s="250"/>
      <c r="J168" s="19"/>
      <c r="K168" s="19"/>
      <c r="L168" s="129"/>
      <c r="M168" s="85"/>
      <c r="N168" s="85"/>
      <c r="O168" s="126"/>
      <c r="P168" s="90"/>
      <c r="Q168" s="250"/>
      <c r="R168" s="19"/>
      <c r="S168" s="19"/>
      <c r="T168" s="129"/>
      <c r="U168" s="85"/>
      <c r="V168" s="85"/>
      <c r="W168" s="126"/>
      <c r="X168" s="90"/>
      <c r="Y168" s="250"/>
      <c r="Z168" s="19"/>
      <c r="AA168" s="19"/>
      <c r="AB168" s="129"/>
      <c r="AC168" s="85"/>
      <c r="AD168" s="85"/>
      <c r="AE168" s="126"/>
      <c r="AF168" s="90"/>
      <c r="AG168" s="250"/>
      <c r="AH168" s="19"/>
      <c r="AI168" s="19"/>
      <c r="AJ168" s="129"/>
      <c r="AK168" s="85"/>
      <c r="AL168" s="85"/>
      <c r="AM168" s="126"/>
      <c r="AN168" s="90"/>
      <c r="AO168" s="250"/>
      <c r="AP168" s="19"/>
      <c r="AQ168" s="19"/>
      <c r="AR168" s="129"/>
      <c r="AS168" s="85"/>
      <c r="AT168" s="85"/>
      <c r="AU168" s="126"/>
      <c r="AV168" s="90"/>
      <c r="AW168" s="250"/>
      <c r="AX168" s="19"/>
      <c r="AY168" s="19"/>
      <c r="AZ168" s="129"/>
      <c r="BA168" s="85"/>
      <c r="BB168" s="85"/>
      <c r="BC168" s="126"/>
      <c r="BD168" s="90"/>
      <c r="BE168" s="250"/>
      <c r="BF168" s="19"/>
      <c r="BG168" s="19"/>
      <c r="BH168" s="129"/>
      <c r="BI168" s="85"/>
      <c r="BJ168" s="85"/>
      <c r="BK168" s="126"/>
      <c r="BL168" s="90"/>
      <c r="BM168" s="250"/>
      <c r="BN168" s="19"/>
      <c r="BO168" s="19"/>
      <c r="BP168" s="129"/>
      <c r="BQ168" s="85"/>
      <c r="BR168" s="85"/>
      <c r="BS168" s="126"/>
      <c r="BT168" s="90"/>
      <c r="BU168" s="250"/>
      <c r="BV168" s="19"/>
      <c r="BW168" s="19"/>
      <c r="BX168" s="129"/>
      <c r="BY168" s="85"/>
      <c r="BZ168" s="85"/>
      <c r="CA168" s="126"/>
      <c r="CB168" s="90"/>
      <c r="CC168" s="250"/>
      <c r="CD168" s="19"/>
      <c r="CE168" s="19"/>
      <c r="CF168" s="129"/>
      <c r="CG168" s="85"/>
      <c r="CH168" s="85"/>
      <c r="CI168" s="126"/>
      <c r="CJ168" s="90"/>
      <c r="CK168" s="250"/>
      <c r="CL168" s="19"/>
      <c r="CM168" s="19"/>
      <c r="CN168" s="129"/>
      <c r="CO168" s="85"/>
      <c r="CP168" s="85"/>
      <c r="CQ168" s="126"/>
      <c r="CR168" s="90"/>
      <c r="CS168" s="250"/>
      <c r="CT168" s="19"/>
      <c r="CU168" s="19"/>
      <c r="CV168" s="129"/>
      <c r="CW168" s="85"/>
      <c r="CX168" s="85"/>
      <c r="CY168" s="126"/>
      <c r="CZ168" s="90"/>
      <c r="DA168" s="250"/>
      <c r="DB168" s="19"/>
      <c r="DC168" s="19"/>
      <c r="DD168" s="129"/>
      <c r="DE168" s="85"/>
      <c r="DF168" s="85"/>
      <c r="DG168" s="126"/>
      <c r="DH168" s="90"/>
      <c r="DI168" s="250"/>
      <c r="DJ168" s="19"/>
      <c r="DK168" s="19"/>
      <c r="DL168" s="129"/>
      <c r="DM168" s="85"/>
      <c r="DN168" s="85"/>
      <c r="DO168" s="126"/>
      <c r="DP168" s="90"/>
      <c r="DQ168" s="250"/>
      <c r="DR168" s="19"/>
      <c r="DS168" s="19"/>
      <c r="DT168" s="129"/>
      <c r="DU168" s="85"/>
      <c r="DV168" s="85"/>
      <c r="DW168" s="126"/>
      <c r="DX168" s="90"/>
      <c r="DY168" s="250"/>
      <c r="DZ168" s="19"/>
      <c r="EA168" s="19"/>
      <c r="EB168" s="185"/>
      <c r="EC168" s="24"/>
      <c r="ED168" s="24"/>
      <c r="EE168" s="272"/>
      <c r="EF168" s="334"/>
      <c r="EG168" s="622"/>
      <c r="EH168" s="19"/>
      <c r="EI168" s="19"/>
      <c r="EJ168" s="129"/>
      <c r="EK168" s="85"/>
      <c r="EL168" s="85"/>
      <c r="EM168" s="126"/>
      <c r="EN168" s="90"/>
      <c r="EO168" s="250"/>
      <c r="EP168" s="19"/>
      <c r="EQ168" s="19"/>
    </row>
    <row r="169" spans="1:147" ht="37.5" customHeight="1">
      <c r="A169" s="88"/>
      <c r="B169" s="88"/>
      <c r="C169" s="88"/>
      <c r="D169" s="129"/>
      <c r="E169" s="85"/>
      <c r="F169" s="85"/>
      <c r="G169" s="126"/>
      <c r="H169" s="90"/>
      <c r="I169" s="250"/>
      <c r="J169" s="19"/>
      <c r="K169" s="19"/>
      <c r="L169" s="129"/>
      <c r="M169" s="85"/>
      <c r="N169" s="85"/>
      <c r="O169" s="126"/>
      <c r="P169" s="90"/>
      <c r="Q169" s="250"/>
      <c r="R169" s="19"/>
      <c r="S169" s="19"/>
      <c r="T169" s="129"/>
      <c r="U169" s="85"/>
      <c r="V169" s="85"/>
      <c r="W169" s="126"/>
      <c r="X169" s="90"/>
      <c r="Y169" s="250"/>
      <c r="Z169" s="19"/>
      <c r="AA169" s="19"/>
      <c r="AB169" s="129"/>
      <c r="AC169" s="85"/>
      <c r="AD169" s="85"/>
      <c r="AE169" s="126"/>
      <c r="AF169" s="90"/>
      <c r="AG169" s="250"/>
      <c r="AH169" s="19"/>
      <c r="AI169" s="19"/>
      <c r="AJ169" s="129"/>
      <c r="AK169" s="85"/>
      <c r="AL169" s="85"/>
      <c r="AM169" s="126"/>
      <c r="AN169" s="90"/>
      <c r="AO169" s="250"/>
      <c r="AP169" s="19"/>
      <c r="AQ169" s="19"/>
      <c r="AR169" s="129"/>
      <c r="AS169" s="85"/>
      <c r="AT169" s="85"/>
      <c r="AU169" s="126"/>
      <c r="AV169" s="90"/>
      <c r="AW169" s="250"/>
      <c r="AX169" s="19"/>
      <c r="AY169" s="19"/>
      <c r="AZ169" s="129"/>
      <c r="BA169" s="85"/>
      <c r="BB169" s="85"/>
      <c r="BC169" s="126"/>
      <c r="BD169" s="90"/>
      <c r="BE169" s="250"/>
      <c r="BF169" s="19"/>
      <c r="BG169" s="19"/>
      <c r="BH169" s="129"/>
      <c r="BI169" s="85"/>
      <c r="BJ169" s="85"/>
      <c r="BK169" s="126"/>
      <c r="BL169" s="90"/>
      <c r="BM169" s="250"/>
      <c r="BN169" s="19"/>
      <c r="BO169" s="19"/>
      <c r="BP169" s="129"/>
      <c r="BQ169" s="85"/>
      <c r="BR169" s="85"/>
      <c r="BS169" s="126"/>
      <c r="BT169" s="90"/>
      <c r="BU169" s="250"/>
      <c r="BV169" s="19"/>
      <c r="BW169" s="19"/>
      <c r="BX169" s="129"/>
      <c r="BY169" s="85"/>
      <c r="BZ169" s="85"/>
      <c r="CA169" s="126"/>
      <c r="CB169" s="90"/>
      <c r="CC169" s="250"/>
      <c r="CD169" s="19"/>
      <c r="CE169" s="19"/>
      <c r="CF169" s="129"/>
      <c r="CG169" s="85"/>
      <c r="CH169" s="85"/>
      <c r="CI169" s="126"/>
      <c r="CJ169" s="90"/>
      <c r="CK169" s="250"/>
      <c r="CL169" s="19"/>
      <c r="CM169" s="19"/>
      <c r="CN169" s="129"/>
      <c r="CO169" s="85"/>
      <c r="CP169" s="85"/>
      <c r="CQ169" s="126"/>
      <c r="CR169" s="90"/>
      <c r="CS169" s="250"/>
      <c r="CT169" s="19"/>
      <c r="CU169" s="19"/>
      <c r="CV169" s="129"/>
      <c r="CW169" s="85"/>
      <c r="CX169" s="85"/>
      <c r="CY169" s="126"/>
      <c r="CZ169" s="90"/>
      <c r="DA169" s="250"/>
      <c r="DB169" s="19"/>
      <c r="DC169" s="19"/>
      <c r="DD169" s="129"/>
      <c r="DE169" s="85"/>
      <c r="DF169" s="85"/>
      <c r="DG169" s="126"/>
      <c r="DH169" s="90"/>
      <c r="DI169" s="250"/>
      <c r="DJ169" s="19"/>
      <c r="DK169" s="19"/>
      <c r="DL169" s="129"/>
      <c r="DM169" s="85"/>
      <c r="DN169" s="85"/>
      <c r="DO169" s="126"/>
      <c r="DP169" s="90"/>
      <c r="DQ169" s="250"/>
      <c r="DR169" s="19"/>
      <c r="DS169" s="19"/>
      <c r="DT169" s="129"/>
      <c r="DU169" s="85"/>
      <c r="DV169" s="85"/>
      <c r="DW169" s="126"/>
      <c r="DX169" s="90"/>
      <c r="DY169" s="250"/>
      <c r="DZ169" s="19"/>
      <c r="EA169" s="19"/>
      <c r="EB169" s="185"/>
      <c r="EC169" s="24"/>
      <c r="ED169" s="24"/>
      <c r="EE169" s="272"/>
      <c r="EF169" s="334"/>
      <c r="EG169" s="622"/>
      <c r="EH169" s="19"/>
      <c r="EI169" s="19"/>
      <c r="EJ169" s="129"/>
      <c r="EK169" s="85"/>
      <c r="EL169" s="85"/>
      <c r="EM169" s="126"/>
      <c r="EN169" s="90"/>
      <c r="EO169" s="250"/>
      <c r="EP169" s="19"/>
      <c r="EQ169" s="19"/>
    </row>
    <row r="170" spans="1:147" ht="37.5" customHeight="1">
      <c r="A170" s="88"/>
      <c r="B170" s="88"/>
      <c r="C170" s="88"/>
      <c r="D170" s="129"/>
      <c r="E170" s="85"/>
      <c r="F170" s="85"/>
      <c r="G170" s="126"/>
      <c r="H170" s="90"/>
      <c r="I170" s="250"/>
      <c r="J170" s="19"/>
      <c r="K170" s="19"/>
      <c r="L170" s="129"/>
      <c r="M170" s="85"/>
      <c r="N170" s="85"/>
      <c r="O170" s="126"/>
      <c r="P170" s="90"/>
      <c r="Q170" s="250"/>
      <c r="R170" s="19"/>
      <c r="S170" s="19"/>
      <c r="T170" s="129"/>
      <c r="U170" s="85"/>
      <c r="V170" s="85"/>
      <c r="W170" s="126"/>
      <c r="X170" s="90"/>
      <c r="Y170" s="250"/>
      <c r="Z170" s="19"/>
      <c r="AA170" s="19"/>
      <c r="AB170" s="129"/>
      <c r="AC170" s="85"/>
      <c r="AD170" s="85"/>
      <c r="AE170" s="126"/>
      <c r="AF170" s="90"/>
      <c r="AG170" s="250"/>
      <c r="AH170" s="19"/>
      <c r="AI170" s="19"/>
      <c r="AJ170" s="129"/>
      <c r="AK170" s="85"/>
      <c r="AL170" s="85"/>
      <c r="AM170" s="126"/>
      <c r="AN170" s="90"/>
      <c r="AO170" s="250"/>
      <c r="AP170" s="19"/>
      <c r="AQ170" s="19"/>
      <c r="AR170" s="129"/>
      <c r="AS170" s="85"/>
      <c r="AT170" s="85"/>
      <c r="AU170" s="126"/>
      <c r="AV170" s="90"/>
      <c r="AW170" s="250"/>
      <c r="AX170" s="19"/>
      <c r="AY170" s="19"/>
      <c r="AZ170" s="129"/>
      <c r="BA170" s="85"/>
      <c r="BB170" s="85"/>
      <c r="BC170" s="126"/>
      <c r="BD170" s="90"/>
      <c r="BE170" s="250"/>
      <c r="BF170" s="19"/>
      <c r="BG170" s="19"/>
      <c r="BH170" s="129"/>
      <c r="BI170" s="85"/>
      <c r="BJ170" s="85"/>
      <c r="BK170" s="126"/>
      <c r="BL170" s="90"/>
      <c r="BM170" s="250"/>
      <c r="BN170" s="19"/>
      <c r="BO170" s="19"/>
      <c r="BP170" s="129"/>
      <c r="BQ170" s="85"/>
      <c r="BR170" s="85"/>
      <c r="BS170" s="126"/>
      <c r="BT170" s="90"/>
      <c r="BU170" s="250"/>
      <c r="BV170" s="19"/>
      <c r="BW170" s="19"/>
      <c r="BX170" s="129"/>
      <c r="BY170" s="85"/>
      <c r="BZ170" s="85"/>
      <c r="CA170" s="126"/>
      <c r="CB170" s="90"/>
      <c r="CC170" s="250"/>
      <c r="CD170" s="19"/>
      <c r="CE170" s="19"/>
      <c r="CF170" s="129"/>
      <c r="CG170" s="85"/>
      <c r="CH170" s="85"/>
      <c r="CI170" s="126"/>
      <c r="CJ170" s="90"/>
      <c r="CK170" s="250"/>
      <c r="CL170" s="19"/>
      <c r="CM170" s="19"/>
      <c r="CN170" s="129"/>
      <c r="CO170" s="85"/>
      <c r="CP170" s="85"/>
      <c r="CQ170" s="126"/>
      <c r="CR170" s="90"/>
      <c r="CS170" s="250"/>
      <c r="CT170" s="19"/>
      <c r="CU170" s="19"/>
      <c r="CV170" s="129"/>
      <c r="CW170" s="85"/>
      <c r="CX170" s="85"/>
      <c r="CY170" s="126"/>
      <c r="CZ170" s="90"/>
      <c r="DA170" s="250"/>
      <c r="DB170" s="19"/>
      <c r="DC170" s="19"/>
      <c r="DD170" s="129"/>
      <c r="DE170" s="85"/>
      <c r="DF170" s="85"/>
      <c r="DG170" s="126"/>
      <c r="DH170" s="90"/>
      <c r="DI170" s="250"/>
      <c r="DJ170" s="19"/>
      <c r="DK170" s="19"/>
      <c r="DL170" s="129"/>
      <c r="DM170" s="85"/>
      <c r="DN170" s="85"/>
      <c r="DO170" s="126"/>
      <c r="DP170" s="90"/>
      <c r="DQ170" s="250"/>
      <c r="DR170" s="19"/>
      <c r="DS170" s="19"/>
      <c r="DT170" s="129"/>
      <c r="DU170" s="85"/>
      <c r="DV170" s="85"/>
      <c r="DW170" s="126"/>
      <c r="DX170" s="90"/>
      <c r="DY170" s="250"/>
      <c r="DZ170" s="19"/>
      <c r="EA170" s="19"/>
      <c r="EB170" s="185"/>
      <c r="EC170" s="24"/>
      <c r="ED170" s="24"/>
      <c r="EE170" s="272"/>
      <c r="EF170" s="334"/>
      <c r="EG170" s="622"/>
      <c r="EH170" s="19"/>
      <c r="EI170" s="19"/>
      <c r="EJ170" s="129"/>
      <c r="EK170" s="85"/>
      <c r="EL170" s="85"/>
      <c r="EM170" s="126"/>
      <c r="EN170" s="90"/>
      <c r="EO170" s="250"/>
      <c r="EP170" s="19"/>
      <c r="EQ170" s="19"/>
    </row>
    <row r="171" spans="1:147" ht="37.5" customHeight="1">
      <c r="A171" s="88"/>
      <c r="B171" s="88"/>
      <c r="C171" s="88"/>
      <c r="D171" s="129"/>
      <c r="E171" s="85"/>
      <c r="F171" s="85"/>
      <c r="G171" s="126"/>
      <c r="H171" s="90"/>
      <c r="I171" s="250"/>
      <c r="J171" s="19"/>
      <c r="K171" s="19"/>
      <c r="L171" s="129"/>
      <c r="M171" s="85"/>
      <c r="N171" s="85"/>
      <c r="O171" s="126"/>
      <c r="P171" s="90"/>
      <c r="Q171" s="250"/>
      <c r="R171" s="19"/>
      <c r="S171" s="19"/>
      <c r="T171" s="129"/>
      <c r="U171" s="85"/>
      <c r="V171" s="85"/>
      <c r="W171" s="126"/>
      <c r="X171" s="90"/>
      <c r="Y171" s="250"/>
      <c r="Z171" s="19"/>
      <c r="AA171" s="19"/>
      <c r="AB171" s="129"/>
      <c r="AC171" s="85"/>
      <c r="AD171" s="85"/>
      <c r="AE171" s="126"/>
      <c r="AF171" s="90"/>
      <c r="AG171" s="250"/>
      <c r="AH171" s="19"/>
      <c r="AI171" s="19"/>
      <c r="AJ171" s="129"/>
      <c r="AK171" s="85"/>
      <c r="AL171" s="85"/>
      <c r="AM171" s="126"/>
      <c r="AN171" s="90"/>
      <c r="AO171" s="250"/>
      <c r="AP171" s="19"/>
      <c r="AQ171" s="19"/>
      <c r="AR171" s="129"/>
      <c r="AS171" s="85"/>
      <c r="AT171" s="85"/>
      <c r="AU171" s="126"/>
      <c r="AV171" s="90"/>
      <c r="AW171" s="250"/>
      <c r="AX171" s="19"/>
      <c r="AY171" s="19"/>
      <c r="AZ171" s="129"/>
      <c r="BA171" s="85"/>
      <c r="BB171" s="85"/>
      <c r="BC171" s="126"/>
      <c r="BD171" s="90"/>
      <c r="BE171" s="250"/>
      <c r="BF171" s="19"/>
      <c r="BG171" s="19"/>
      <c r="BH171" s="129"/>
      <c r="BI171" s="85"/>
      <c r="BJ171" s="85"/>
      <c r="BK171" s="126"/>
      <c r="BL171" s="90"/>
      <c r="BM171" s="250"/>
      <c r="BN171" s="19"/>
      <c r="BO171" s="19"/>
      <c r="BP171" s="129"/>
      <c r="BQ171" s="85"/>
      <c r="BR171" s="85"/>
      <c r="BS171" s="126"/>
      <c r="BT171" s="90"/>
      <c r="BU171" s="250"/>
      <c r="BV171" s="19"/>
      <c r="BW171" s="19"/>
      <c r="BX171" s="129"/>
      <c r="BY171" s="85"/>
      <c r="BZ171" s="85"/>
      <c r="CA171" s="126"/>
      <c r="CB171" s="90"/>
      <c r="CC171" s="250"/>
      <c r="CD171" s="19"/>
      <c r="CE171" s="19"/>
      <c r="CF171" s="129"/>
      <c r="CG171" s="85"/>
      <c r="CH171" s="85"/>
      <c r="CI171" s="126"/>
      <c r="CJ171" s="90"/>
      <c r="CK171" s="250"/>
      <c r="CL171" s="19"/>
      <c r="CM171" s="19"/>
      <c r="CN171" s="129"/>
      <c r="CO171" s="85"/>
      <c r="CP171" s="85"/>
      <c r="CQ171" s="126"/>
      <c r="CR171" s="90"/>
      <c r="CS171" s="250"/>
      <c r="CT171" s="19"/>
      <c r="CU171" s="19"/>
      <c r="CV171" s="129"/>
      <c r="CW171" s="85"/>
      <c r="CX171" s="85"/>
      <c r="CY171" s="126"/>
      <c r="CZ171" s="90"/>
      <c r="DA171" s="250"/>
      <c r="DB171" s="19"/>
      <c r="DC171" s="19"/>
      <c r="DD171" s="129"/>
      <c r="DE171" s="85"/>
      <c r="DF171" s="85"/>
      <c r="DG171" s="126"/>
      <c r="DH171" s="90"/>
      <c r="DI171" s="250"/>
      <c r="DJ171" s="19"/>
      <c r="DK171" s="19"/>
      <c r="DL171" s="129"/>
      <c r="DM171" s="85"/>
      <c r="DN171" s="85"/>
      <c r="DO171" s="126"/>
      <c r="DP171" s="90"/>
      <c r="DQ171" s="250"/>
      <c r="DR171" s="19"/>
      <c r="DS171" s="19"/>
      <c r="DT171" s="129"/>
      <c r="DU171" s="85"/>
      <c r="DV171" s="85"/>
      <c r="DW171" s="126"/>
      <c r="DX171" s="90"/>
      <c r="DY171" s="250"/>
      <c r="DZ171" s="19"/>
      <c r="EA171" s="19"/>
      <c r="EB171" s="185"/>
      <c r="EC171" s="24"/>
      <c r="ED171" s="24"/>
      <c r="EE171" s="272"/>
      <c r="EF171" s="334"/>
      <c r="EG171" s="622"/>
      <c r="EH171" s="19"/>
      <c r="EI171" s="19"/>
      <c r="EJ171" s="129"/>
      <c r="EK171" s="85"/>
      <c r="EL171" s="85"/>
      <c r="EM171" s="126"/>
      <c r="EN171" s="90"/>
      <c r="EO171" s="250"/>
      <c r="EP171" s="19"/>
      <c r="EQ171" s="19"/>
    </row>
    <row r="172" spans="1:147" ht="37.5" customHeight="1">
      <c r="A172" s="88"/>
      <c r="B172" s="88"/>
      <c r="C172" s="88"/>
      <c r="D172" s="129"/>
      <c r="E172" s="85"/>
      <c r="F172" s="85"/>
      <c r="G172" s="126"/>
      <c r="H172" s="90"/>
      <c r="I172" s="250"/>
      <c r="J172" s="19"/>
      <c r="K172" s="19"/>
      <c r="L172" s="129"/>
      <c r="M172" s="85"/>
      <c r="N172" s="85"/>
      <c r="O172" s="126"/>
      <c r="P172" s="90"/>
      <c r="Q172" s="250"/>
      <c r="R172" s="19"/>
      <c r="S172" s="19"/>
      <c r="T172" s="129"/>
      <c r="U172" s="85"/>
      <c r="V172" s="85"/>
      <c r="W172" s="126"/>
      <c r="X172" s="90"/>
      <c r="Y172" s="250"/>
      <c r="Z172" s="19"/>
      <c r="AA172" s="19"/>
      <c r="AB172" s="129"/>
      <c r="AC172" s="85"/>
      <c r="AD172" s="85"/>
      <c r="AE172" s="126"/>
      <c r="AF172" s="90"/>
      <c r="AG172" s="250"/>
      <c r="AH172" s="19"/>
      <c r="AI172" s="19"/>
      <c r="AJ172" s="129"/>
      <c r="AK172" s="85"/>
      <c r="AL172" s="85"/>
      <c r="AM172" s="126"/>
      <c r="AN172" s="90"/>
      <c r="AO172" s="250"/>
      <c r="AP172" s="19"/>
      <c r="AQ172" s="19"/>
      <c r="AR172" s="129"/>
      <c r="AS172" s="85"/>
      <c r="AT172" s="85"/>
      <c r="AU172" s="126"/>
      <c r="AV172" s="90"/>
      <c r="AW172" s="250"/>
      <c r="AX172" s="19"/>
      <c r="AY172" s="19"/>
      <c r="AZ172" s="129"/>
      <c r="BA172" s="85"/>
      <c r="BB172" s="85"/>
      <c r="BC172" s="126"/>
      <c r="BD172" s="90"/>
      <c r="BE172" s="250"/>
      <c r="BF172" s="19"/>
      <c r="BG172" s="19"/>
      <c r="BH172" s="129"/>
      <c r="BI172" s="85"/>
      <c r="BJ172" s="85"/>
      <c r="BK172" s="126"/>
      <c r="BL172" s="90"/>
      <c r="BM172" s="250"/>
      <c r="BN172" s="19"/>
      <c r="BO172" s="19"/>
      <c r="BP172" s="129"/>
      <c r="BQ172" s="85"/>
      <c r="BR172" s="85"/>
      <c r="BS172" s="126"/>
      <c r="BT172" s="90"/>
      <c r="BU172" s="250"/>
      <c r="BV172" s="19"/>
      <c r="BW172" s="19"/>
      <c r="BX172" s="129"/>
      <c r="BY172" s="85"/>
      <c r="BZ172" s="85"/>
      <c r="CA172" s="126"/>
      <c r="CB172" s="90"/>
      <c r="CC172" s="250"/>
      <c r="CD172" s="19"/>
      <c r="CE172" s="19"/>
      <c r="CF172" s="129"/>
      <c r="CG172" s="85"/>
      <c r="CH172" s="85"/>
      <c r="CI172" s="126"/>
      <c r="CJ172" s="90"/>
      <c r="CK172" s="250"/>
      <c r="CL172" s="19"/>
      <c r="CM172" s="19"/>
      <c r="CN172" s="129"/>
      <c r="CO172" s="85"/>
      <c r="CP172" s="85"/>
      <c r="CQ172" s="126"/>
      <c r="CR172" s="90"/>
      <c r="CS172" s="250"/>
      <c r="CT172" s="19"/>
      <c r="CU172" s="19"/>
      <c r="CV172" s="129"/>
      <c r="CW172" s="85"/>
      <c r="CX172" s="85"/>
      <c r="CY172" s="126"/>
      <c r="CZ172" s="90"/>
      <c r="DA172" s="250"/>
      <c r="DB172" s="19"/>
      <c r="DC172" s="19"/>
      <c r="DD172" s="129"/>
      <c r="DE172" s="85"/>
      <c r="DF172" s="85"/>
      <c r="DG172" s="126"/>
      <c r="DH172" s="90"/>
      <c r="DI172" s="250"/>
      <c r="DJ172" s="19"/>
      <c r="DK172" s="19"/>
      <c r="DL172" s="129"/>
      <c r="DM172" s="85"/>
      <c r="DN172" s="85"/>
      <c r="DO172" s="126"/>
      <c r="DP172" s="90"/>
      <c r="DQ172" s="250"/>
      <c r="DR172" s="19"/>
      <c r="DS172" s="19"/>
      <c r="DT172" s="129"/>
      <c r="DU172" s="85"/>
      <c r="DV172" s="85"/>
      <c r="DW172" s="126"/>
      <c r="DX172" s="90"/>
      <c r="DY172" s="250"/>
      <c r="DZ172" s="19"/>
      <c r="EA172" s="19"/>
      <c r="EB172" s="185"/>
      <c r="EC172" s="24"/>
      <c r="ED172" s="24"/>
      <c r="EE172" s="272"/>
      <c r="EF172" s="334"/>
      <c r="EG172" s="622"/>
      <c r="EH172" s="19"/>
      <c r="EI172" s="19"/>
      <c r="EJ172" s="129"/>
      <c r="EK172" s="85"/>
      <c r="EL172" s="85"/>
      <c r="EM172" s="126"/>
      <c r="EN172" s="90"/>
      <c r="EO172" s="250"/>
      <c r="EP172" s="19"/>
      <c r="EQ172" s="19"/>
    </row>
    <row r="173" spans="1:147" ht="37.5" customHeight="1">
      <c r="A173" s="88"/>
      <c r="B173" s="88"/>
      <c r="C173" s="88"/>
      <c r="D173" s="129"/>
      <c r="E173" s="85"/>
      <c r="F173" s="85"/>
      <c r="G173" s="126"/>
      <c r="H173" s="90"/>
      <c r="I173" s="250"/>
      <c r="J173" s="19"/>
      <c r="K173" s="19"/>
      <c r="L173" s="129"/>
      <c r="M173" s="85"/>
      <c r="N173" s="85"/>
      <c r="O173" s="126"/>
      <c r="P173" s="90"/>
      <c r="Q173" s="250"/>
      <c r="R173" s="19"/>
      <c r="S173" s="19"/>
      <c r="T173" s="129"/>
      <c r="U173" s="85"/>
      <c r="V173" s="85"/>
      <c r="W173" s="126"/>
      <c r="X173" s="90"/>
      <c r="Y173" s="250"/>
      <c r="Z173" s="19"/>
      <c r="AA173" s="19"/>
      <c r="AB173" s="129"/>
      <c r="AC173" s="85"/>
      <c r="AD173" s="85"/>
      <c r="AE173" s="126"/>
      <c r="AF173" s="90"/>
      <c r="AG173" s="250"/>
      <c r="AH173" s="19"/>
      <c r="AI173" s="19"/>
      <c r="AJ173" s="129"/>
      <c r="AK173" s="85"/>
      <c r="AL173" s="85"/>
      <c r="AM173" s="126"/>
      <c r="AN173" s="90"/>
      <c r="AO173" s="250"/>
      <c r="AP173" s="19"/>
      <c r="AQ173" s="19"/>
      <c r="AR173" s="129"/>
      <c r="AS173" s="85"/>
      <c r="AT173" s="85"/>
      <c r="AU173" s="126"/>
      <c r="AV173" s="90"/>
      <c r="AW173" s="250"/>
      <c r="AX173" s="19"/>
      <c r="AY173" s="19"/>
      <c r="AZ173" s="129"/>
      <c r="BA173" s="85"/>
      <c r="BB173" s="85"/>
      <c r="BC173" s="126"/>
      <c r="BD173" s="90"/>
      <c r="BE173" s="250"/>
      <c r="BF173" s="19"/>
      <c r="BG173" s="19"/>
      <c r="BH173" s="129"/>
      <c r="BI173" s="85"/>
      <c r="BJ173" s="85"/>
      <c r="BK173" s="126"/>
      <c r="BL173" s="90"/>
      <c r="BM173" s="250"/>
      <c r="BN173" s="19"/>
      <c r="BO173" s="19"/>
      <c r="BP173" s="129"/>
      <c r="BQ173" s="85"/>
      <c r="BR173" s="85"/>
      <c r="BS173" s="126"/>
      <c r="BT173" s="90"/>
      <c r="BU173" s="250"/>
      <c r="BV173" s="19"/>
      <c r="BW173" s="19"/>
      <c r="BX173" s="129"/>
      <c r="BY173" s="85"/>
      <c r="BZ173" s="85"/>
      <c r="CA173" s="126"/>
      <c r="CB173" s="90"/>
      <c r="CC173" s="250"/>
      <c r="CD173" s="19"/>
      <c r="CE173" s="19"/>
      <c r="CF173" s="129"/>
      <c r="CG173" s="85"/>
      <c r="CH173" s="85"/>
      <c r="CI173" s="126"/>
      <c r="CJ173" s="90"/>
      <c r="CK173" s="250"/>
      <c r="CL173" s="19"/>
      <c r="CM173" s="19"/>
      <c r="CN173" s="129"/>
      <c r="CO173" s="85"/>
      <c r="CP173" s="85"/>
      <c r="CQ173" s="126"/>
      <c r="CR173" s="90"/>
      <c r="CS173" s="250"/>
      <c r="CT173" s="19"/>
      <c r="CU173" s="19"/>
      <c r="CV173" s="129"/>
      <c r="CW173" s="85"/>
      <c r="CX173" s="85"/>
      <c r="CY173" s="126"/>
      <c r="CZ173" s="90"/>
      <c r="DA173" s="250"/>
      <c r="DB173" s="19"/>
      <c r="DC173" s="19"/>
      <c r="DD173" s="129"/>
      <c r="DE173" s="85"/>
      <c r="DF173" s="85"/>
      <c r="DG173" s="126"/>
      <c r="DH173" s="90"/>
      <c r="DI173" s="250"/>
      <c r="DJ173" s="19"/>
      <c r="DK173" s="19"/>
      <c r="DL173" s="129"/>
      <c r="DM173" s="85"/>
      <c r="DN173" s="85"/>
      <c r="DO173" s="126"/>
      <c r="DP173" s="90"/>
      <c r="DQ173" s="250"/>
      <c r="DR173" s="19"/>
      <c r="DS173" s="19"/>
      <c r="DT173" s="129"/>
      <c r="DU173" s="85"/>
      <c r="DV173" s="85"/>
      <c r="DW173" s="126"/>
      <c r="DX173" s="90"/>
      <c r="DY173" s="250"/>
      <c r="DZ173" s="19"/>
      <c r="EA173" s="19"/>
      <c r="EB173" s="185"/>
      <c r="EC173" s="24"/>
      <c r="ED173" s="24"/>
      <c r="EE173" s="272"/>
      <c r="EF173" s="334"/>
      <c r="EG173" s="622"/>
      <c r="EH173" s="19"/>
      <c r="EI173" s="19"/>
      <c r="EJ173" s="129"/>
      <c r="EK173" s="85"/>
      <c r="EL173" s="85"/>
      <c r="EM173" s="126"/>
      <c r="EN173" s="90"/>
      <c r="EO173" s="250"/>
      <c r="EP173" s="19"/>
      <c r="EQ173" s="19"/>
    </row>
    <row r="174" spans="1:147" ht="37.5" customHeight="1">
      <c r="A174" s="88"/>
      <c r="B174" s="88"/>
      <c r="C174" s="88"/>
      <c r="D174" s="129"/>
      <c r="E174" s="85"/>
      <c r="F174" s="85"/>
      <c r="G174" s="126"/>
      <c r="H174" s="90"/>
      <c r="I174" s="250"/>
      <c r="J174" s="19"/>
      <c r="K174" s="19"/>
      <c r="L174" s="129"/>
      <c r="M174" s="85"/>
      <c r="N174" s="85"/>
      <c r="O174" s="126"/>
      <c r="P174" s="90"/>
      <c r="Q174" s="250"/>
      <c r="R174" s="19"/>
      <c r="S174" s="19"/>
      <c r="T174" s="129"/>
      <c r="U174" s="85"/>
      <c r="V174" s="85"/>
      <c r="W174" s="126"/>
      <c r="X174" s="90"/>
      <c r="Y174" s="250"/>
      <c r="Z174" s="19"/>
      <c r="AA174" s="19"/>
      <c r="AB174" s="129"/>
      <c r="AC174" s="85"/>
      <c r="AD174" s="85"/>
      <c r="AE174" s="126"/>
      <c r="AF174" s="90"/>
      <c r="AG174" s="250"/>
      <c r="AH174" s="19"/>
      <c r="AI174" s="19"/>
      <c r="AJ174" s="129"/>
      <c r="AK174" s="85"/>
      <c r="AL174" s="85"/>
      <c r="AM174" s="126"/>
      <c r="AN174" s="90"/>
      <c r="AO174" s="250"/>
      <c r="AP174" s="19"/>
      <c r="AQ174" s="19"/>
      <c r="AR174" s="129"/>
      <c r="AS174" s="85"/>
      <c r="AT174" s="85"/>
      <c r="AU174" s="126"/>
      <c r="AV174" s="90"/>
      <c r="AW174" s="250"/>
      <c r="AX174" s="19"/>
      <c r="AY174" s="19"/>
      <c r="AZ174" s="129"/>
      <c r="BA174" s="85"/>
      <c r="BB174" s="85"/>
      <c r="BC174" s="126"/>
      <c r="BD174" s="90"/>
      <c r="BE174" s="250"/>
      <c r="BF174" s="19"/>
      <c r="BG174" s="19"/>
      <c r="BH174" s="129"/>
      <c r="BI174" s="85"/>
      <c r="BJ174" s="85"/>
      <c r="BK174" s="126"/>
      <c r="BL174" s="90"/>
      <c r="BM174" s="250"/>
      <c r="BN174" s="19"/>
      <c r="BO174" s="19"/>
      <c r="BP174" s="129"/>
      <c r="BQ174" s="85"/>
      <c r="BR174" s="85"/>
      <c r="BS174" s="126"/>
      <c r="BT174" s="90"/>
      <c r="BU174" s="250"/>
      <c r="BV174" s="19"/>
      <c r="BW174" s="19"/>
      <c r="BX174" s="129"/>
      <c r="BY174" s="85"/>
      <c r="BZ174" s="85"/>
      <c r="CA174" s="126"/>
      <c r="CB174" s="90"/>
      <c r="CC174" s="250"/>
      <c r="CD174" s="19"/>
      <c r="CE174" s="19"/>
      <c r="CF174" s="129"/>
      <c r="CG174" s="85"/>
      <c r="CH174" s="85"/>
      <c r="CI174" s="126"/>
      <c r="CJ174" s="90"/>
      <c r="CK174" s="250"/>
      <c r="CL174" s="19"/>
      <c r="CM174" s="19"/>
      <c r="CN174" s="129"/>
      <c r="CO174" s="85"/>
      <c r="CP174" s="85"/>
      <c r="CQ174" s="126"/>
      <c r="CR174" s="90"/>
      <c r="CS174" s="250"/>
      <c r="CT174" s="19"/>
      <c r="CU174" s="19"/>
      <c r="CV174" s="129"/>
      <c r="CW174" s="85"/>
      <c r="CX174" s="85"/>
      <c r="CY174" s="126"/>
      <c r="CZ174" s="90"/>
      <c r="DA174" s="250"/>
      <c r="DB174" s="19"/>
      <c r="DC174" s="19"/>
      <c r="DD174" s="129"/>
      <c r="DE174" s="85"/>
      <c r="DF174" s="85"/>
      <c r="DG174" s="126"/>
      <c r="DH174" s="90"/>
      <c r="DI174" s="250"/>
      <c r="DJ174" s="19"/>
      <c r="DK174" s="19"/>
      <c r="DL174" s="129"/>
      <c r="DM174" s="85"/>
      <c r="DN174" s="85"/>
      <c r="DO174" s="126"/>
      <c r="DP174" s="90"/>
      <c r="DQ174" s="250"/>
      <c r="DR174" s="19"/>
      <c r="DS174" s="19"/>
      <c r="DT174" s="129"/>
      <c r="DU174" s="85"/>
      <c r="DV174" s="85"/>
      <c r="DW174" s="126"/>
      <c r="DX174" s="90"/>
      <c r="DY174" s="250"/>
      <c r="DZ174" s="19"/>
      <c r="EA174" s="19"/>
      <c r="EB174" s="185"/>
      <c r="EC174" s="24"/>
      <c r="ED174" s="24"/>
      <c r="EE174" s="272"/>
      <c r="EF174" s="334"/>
      <c r="EG174" s="622"/>
      <c r="EH174" s="19"/>
      <c r="EI174" s="19"/>
      <c r="EJ174" s="129"/>
      <c r="EK174" s="85"/>
      <c r="EL174" s="85"/>
      <c r="EM174" s="126"/>
      <c r="EN174" s="90"/>
      <c r="EO174" s="250"/>
      <c r="EP174" s="19"/>
      <c r="EQ174" s="19"/>
    </row>
    <row r="175" spans="1:147" ht="37.5" customHeight="1">
      <c r="A175" s="88"/>
      <c r="B175" s="88"/>
      <c r="C175" s="88"/>
      <c r="D175" s="129"/>
      <c r="E175" s="85"/>
      <c r="F175" s="85"/>
      <c r="G175" s="126"/>
      <c r="H175" s="90"/>
      <c r="I175" s="250"/>
      <c r="J175" s="19"/>
      <c r="K175" s="19"/>
      <c r="L175" s="129"/>
      <c r="M175" s="85"/>
      <c r="N175" s="85"/>
      <c r="O175" s="126"/>
      <c r="P175" s="90"/>
      <c r="Q175" s="250"/>
      <c r="R175" s="19"/>
      <c r="S175" s="19"/>
      <c r="T175" s="129"/>
      <c r="U175" s="85"/>
      <c r="V175" s="85"/>
      <c r="W175" s="126"/>
      <c r="X175" s="90"/>
      <c r="Y175" s="250"/>
      <c r="Z175" s="19"/>
      <c r="AA175" s="19"/>
      <c r="AB175" s="129"/>
      <c r="AC175" s="85"/>
      <c r="AD175" s="85"/>
      <c r="AE175" s="126"/>
      <c r="AF175" s="90"/>
      <c r="AG175" s="250"/>
      <c r="AH175" s="19"/>
      <c r="AI175" s="19"/>
      <c r="AJ175" s="129"/>
      <c r="AK175" s="85"/>
      <c r="AL175" s="85"/>
      <c r="AM175" s="126"/>
      <c r="AN175" s="90"/>
      <c r="AO175" s="250"/>
      <c r="AP175" s="19"/>
      <c r="AQ175" s="19"/>
      <c r="AR175" s="129"/>
      <c r="AS175" s="85"/>
      <c r="AT175" s="85"/>
      <c r="AU175" s="126"/>
      <c r="AV175" s="90"/>
      <c r="AW175" s="250"/>
      <c r="AX175" s="19"/>
      <c r="AY175" s="19"/>
      <c r="AZ175" s="129"/>
      <c r="BA175" s="85"/>
      <c r="BB175" s="85"/>
      <c r="BC175" s="126"/>
      <c r="BD175" s="90"/>
      <c r="BE175" s="250"/>
      <c r="BF175" s="19"/>
      <c r="BG175" s="19"/>
      <c r="BH175" s="129"/>
      <c r="BI175" s="85"/>
      <c r="BJ175" s="85"/>
      <c r="BK175" s="126"/>
      <c r="BL175" s="90"/>
      <c r="BM175" s="250"/>
      <c r="BN175" s="19"/>
      <c r="BO175" s="19"/>
      <c r="BP175" s="129"/>
      <c r="BQ175" s="85"/>
      <c r="BR175" s="85"/>
      <c r="BS175" s="126"/>
      <c r="BT175" s="90"/>
      <c r="BU175" s="250"/>
      <c r="BV175" s="19"/>
      <c r="BW175" s="19"/>
      <c r="BX175" s="129"/>
      <c r="BY175" s="85"/>
      <c r="BZ175" s="85"/>
      <c r="CA175" s="126"/>
      <c r="CB175" s="90"/>
      <c r="CC175" s="250"/>
      <c r="CD175" s="19"/>
      <c r="CE175" s="19"/>
      <c r="CF175" s="129"/>
      <c r="CG175" s="85"/>
      <c r="CH175" s="85"/>
      <c r="CI175" s="126"/>
      <c r="CJ175" s="90"/>
      <c r="CK175" s="250"/>
      <c r="CL175" s="19"/>
      <c r="CM175" s="19"/>
      <c r="CN175" s="129"/>
      <c r="CO175" s="85"/>
      <c r="CP175" s="85"/>
      <c r="CQ175" s="126"/>
      <c r="CR175" s="90"/>
      <c r="CS175" s="250"/>
      <c r="CT175" s="19"/>
      <c r="CU175" s="19"/>
      <c r="CV175" s="129"/>
      <c r="CW175" s="85"/>
      <c r="CX175" s="85"/>
      <c r="CY175" s="126"/>
      <c r="CZ175" s="90"/>
      <c r="DA175" s="250"/>
      <c r="DB175" s="19"/>
      <c r="DC175" s="19"/>
      <c r="DD175" s="129"/>
      <c r="DE175" s="85"/>
      <c r="DF175" s="85"/>
      <c r="DG175" s="126"/>
      <c r="DH175" s="90"/>
      <c r="DI175" s="250"/>
      <c r="DJ175" s="19"/>
      <c r="DK175" s="19"/>
      <c r="DL175" s="129"/>
      <c r="DM175" s="85"/>
      <c r="DN175" s="85"/>
      <c r="DO175" s="126"/>
      <c r="DP175" s="90"/>
      <c r="DQ175" s="250"/>
      <c r="DR175" s="19"/>
      <c r="DS175" s="19"/>
      <c r="DT175" s="129"/>
      <c r="DU175" s="85"/>
      <c r="DV175" s="85"/>
      <c r="DW175" s="126"/>
      <c r="DX175" s="90"/>
      <c r="DY175" s="250"/>
      <c r="DZ175" s="19"/>
      <c r="EA175" s="19"/>
      <c r="EB175" s="185"/>
      <c r="EC175" s="24"/>
      <c r="ED175" s="24"/>
      <c r="EE175" s="272"/>
      <c r="EF175" s="334"/>
      <c r="EG175" s="622"/>
      <c r="EH175" s="19"/>
      <c r="EI175" s="19"/>
      <c r="EJ175" s="129"/>
      <c r="EK175" s="85"/>
      <c r="EL175" s="85"/>
      <c r="EM175" s="126"/>
      <c r="EN175" s="90"/>
      <c r="EO175" s="250"/>
      <c r="EP175" s="19"/>
      <c r="EQ175" s="19"/>
    </row>
    <row r="176" spans="1:147" ht="37.5" customHeight="1">
      <c r="A176" s="88"/>
      <c r="B176" s="88"/>
      <c r="C176" s="88"/>
      <c r="D176" s="129"/>
      <c r="E176" s="85"/>
      <c r="F176" s="85"/>
      <c r="G176" s="126"/>
      <c r="H176" s="90"/>
      <c r="I176" s="250"/>
      <c r="J176" s="19"/>
      <c r="K176" s="19"/>
      <c r="L176" s="129"/>
      <c r="M176" s="85"/>
      <c r="N176" s="85"/>
      <c r="O176" s="126"/>
      <c r="P176" s="90"/>
      <c r="Q176" s="250"/>
      <c r="R176" s="19"/>
      <c r="S176" s="19"/>
      <c r="T176" s="129"/>
      <c r="U176" s="85"/>
      <c r="V176" s="85"/>
      <c r="W176" s="126"/>
      <c r="X176" s="90"/>
      <c r="Y176" s="250"/>
      <c r="Z176" s="19"/>
      <c r="AA176" s="19"/>
      <c r="AB176" s="129"/>
      <c r="AC176" s="85"/>
      <c r="AD176" s="85"/>
      <c r="AE176" s="126"/>
      <c r="AF176" s="90"/>
      <c r="AG176" s="250"/>
      <c r="AH176" s="19"/>
      <c r="AI176" s="19"/>
      <c r="AJ176" s="129"/>
      <c r="AK176" s="85"/>
      <c r="AL176" s="85"/>
      <c r="AM176" s="126"/>
      <c r="AN176" s="90"/>
      <c r="AO176" s="250"/>
      <c r="AP176" s="19"/>
      <c r="AQ176" s="19"/>
      <c r="AR176" s="129"/>
      <c r="AS176" s="85"/>
      <c r="AT176" s="85"/>
      <c r="AU176" s="126"/>
      <c r="AV176" s="90"/>
      <c r="AW176" s="250"/>
      <c r="AX176" s="19"/>
      <c r="AY176" s="19"/>
      <c r="AZ176" s="129"/>
      <c r="BA176" s="85"/>
      <c r="BB176" s="85"/>
      <c r="BC176" s="126"/>
      <c r="BD176" s="90"/>
      <c r="BE176" s="250"/>
      <c r="BF176" s="19"/>
      <c r="BG176" s="19"/>
      <c r="BH176" s="129"/>
      <c r="BI176" s="85"/>
      <c r="BJ176" s="85"/>
      <c r="BK176" s="126"/>
      <c r="BL176" s="90"/>
      <c r="BM176" s="250"/>
      <c r="BN176" s="19"/>
      <c r="BO176" s="19"/>
      <c r="BP176" s="129"/>
      <c r="BQ176" s="85"/>
      <c r="BR176" s="85"/>
      <c r="BS176" s="126"/>
      <c r="BT176" s="90"/>
      <c r="BU176" s="250"/>
      <c r="BV176" s="19"/>
      <c r="BW176" s="19"/>
      <c r="BX176" s="129"/>
      <c r="BY176" s="85"/>
      <c r="BZ176" s="85"/>
      <c r="CA176" s="126"/>
      <c r="CB176" s="90"/>
      <c r="CC176" s="250"/>
      <c r="CD176" s="19"/>
      <c r="CE176" s="19"/>
      <c r="CF176" s="129"/>
      <c r="CG176" s="85"/>
      <c r="CH176" s="85"/>
      <c r="CI176" s="126"/>
      <c r="CJ176" s="90"/>
      <c r="CK176" s="250"/>
      <c r="CL176" s="19"/>
      <c r="CM176" s="19"/>
      <c r="CN176" s="129"/>
      <c r="CO176" s="85"/>
      <c r="CP176" s="85"/>
      <c r="CQ176" s="126"/>
      <c r="CR176" s="90"/>
      <c r="CS176" s="250"/>
      <c r="CT176" s="19"/>
      <c r="CU176" s="19"/>
      <c r="CV176" s="129"/>
      <c r="CW176" s="85"/>
      <c r="CX176" s="85"/>
      <c r="CY176" s="126"/>
      <c r="CZ176" s="90"/>
      <c r="DA176" s="250"/>
      <c r="DB176" s="19"/>
      <c r="DC176" s="19"/>
      <c r="DD176" s="129"/>
      <c r="DE176" s="85"/>
      <c r="DF176" s="85"/>
      <c r="DG176" s="126"/>
      <c r="DH176" s="90"/>
      <c r="DI176" s="250"/>
      <c r="DJ176" s="19"/>
      <c r="DK176" s="19"/>
      <c r="DL176" s="129"/>
      <c r="DM176" s="85"/>
      <c r="DN176" s="85"/>
      <c r="DO176" s="126"/>
      <c r="DP176" s="90"/>
      <c r="DQ176" s="250"/>
      <c r="DR176" s="19"/>
      <c r="DS176" s="19"/>
      <c r="DT176" s="129"/>
      <c r="DU176" s="85"/>
      <c r="DV176" s="85"/>
      <c r="DW176" s="126"/>
      <c r="DX176" s="90"/>
      <c r="DY176" s="250"/>
      <c r="DZ176" s="19"/>
      <c r="EA176" s="19"/>
      <c r="EB176" s="185"/>
      <c r="EC176" s="24"/>
      <c r="ED176" s="24"/>
      <c r="EE176" s="272"/>
      <c r="EF176" s="334"/>
      <c r="EG176" s="622"/>
      <c r="EH176" s="19"/>
      <c r="EI176" s="19"/>
      <c r="EJ176" s="129"/>
      <c r="EK176" s="85"/>
      <c r="EL176" s="85"/>
      <c r="EM176" s="126"/>
      <c r="EN176" s="90"/>
      <c r="EO176" s="250"/>
      <c r="EP176" s="19"/>
      <c r="EQ176" s="19"/>
    </row>
    <row r="177" spans="1:147" ht="37.5" customHeight="1">
      <c r="A177" s="88"/>
      <c r="B177" s="88"/>
      <c r="C177" s="88"/>
      <c r="D177" s="129"/>
      <c r="E177" s="85"/>
      <c r="F177" s="85"/>
      <c r="G177" s="126"/>
      <c r="H177" s="90"/>
      <c r="I177" s="250"/>
      <c r="J177" s="19"/>
      <c r="K177" s="19"/>
      <c r="L177" s="129"/>
      <c r="M177" s="85"/>
      <c r="N177" s="85"/>
      <c r="O177" s="126"/>
      <c r="P177" s="90"/>
      <c r="Q177" s="250"/>
      <c r="R177" s="19"/>
      <c r="S177" s="19"/>
      <c r="T177" s="129"/>
      <c r="U177" s="85"/>
      <c r="V177" s="85"/>
      <c r="W177" s="126"/>
      <c r="X177" s="90"/>
      <c r="Y177" s="250"/>
      <c r="Z177" s="19"/>
      <c r="AA177" s="19"/>
      <c r="AB177" s="129"/>
      <c r="AC177" s="85"/>
      <c r="AD177" s="85"/>
      <c r="AE177" s="126"/>
      <c r="AF177" s="90"/>
      <c r="AG177" s="250"/>
      <c r="AH177" s="19"/>
      <c r="AI177" s="19"/>
      <c r="AJ177" s="129"/>
      <c r="AK177" s="85"/>
      <c r="AL177" s="85"/>
      <c r="AM177" s="126"/>
      <c r="AN177" s="90"/>
      <c r="AO177" s="250"/>
      <c r="AP177" s="19"/>
      <c r="AQ177" s="19"/>
      <c r="AR177" s="129"/>
      <c r="AS177" s="85"/>
      <c r="AT177" s="85"/>
      <c r="AU177" s="126"/>
      <c r="AV177" s="90"/>
      <c r="AW177" s="250"/>
      <c r="AX177" s="19"/>
      <c r="AY177" s="19"/>
      <c r="AZ177" s="129"/>
      <c r="BA177" s="85"/>
      <c r="BB177" s="85"/>
      <c r="BC177" s="126"/>
      <c r="BD177" s="90"/>
      <c r="BE177" s="250"/>
      <c r="BF177" s="19"/>
      <c r="BG177" s="19"/>
      <c r="BH177" s="129"/>
      <c r="BI177" s="85"/>
      <c r="BJ177" s="85"/>
      <c r="BK177" s="126"/>
      <c r="BL177" s="90"/>
      <c r="BM177" s="250"/>
      <c r="BN177" s="19"/>
      <c r="BO177" s="19"/>
      <c r="BP177" s="129"/>
      <c r="BQ177" s="85"/>
      <c r="BR177" s="85"/>
      <c r="BS177" s="126"/>
      <c r="BT177" s="90"/>
      <c r="BU177" s="250"/>
      <c r="BV177" s="19"/>
      <c r="BW177" s="19"/>
      <c r="BX177" s="129"/>
      <c r="BY177" s="85"/>
      <c r="BZ177" s="85"/>
      <c r="CA177" s="126"/>
      <c r="CB177" s="90"/>
      <c r="CC177" s="250"/>
      <c r="CD177" s="19"/>
      <c r="CE177" s="19"/>
      <c r="CF177" s="129"/>
      <c r="CG177" s="85"/>
      <c r="CH177" s="85"/>
      <c r="CI177" s="126"/>
      <c r="CJ177" s="90"/>
      <c r="CK177" s="250"/>
      <c r="CL177" s="19"/>
      <c r="CM177" s="19"/>
      <c r="CN177" s="129"/>
      <c r="CO177" s="85"/>
      <c r="CP177" s="85"/>
      <c r="CQ177" s="126"/>
      <c r="CR177" s="90"/>
      <c r="CS177" s="250"/>
      <c r="CT177" s="19"/>
      <c r="CU177" s="19"/>
      <c r="CV177" s="129"/>
      <c r="CW177" s="85"/>
      <c r="CX177" s="85"/>
      <c r="CY177" s="126"/>
      <c r="CZ177" s="90"/>
      <c r="DA177" s="250"/>
      <c r="DB177" s="19"/>
      <c r="DC177" s="19"/>
      <c r="DD177" s="129"/>
      <c r="DE177" s="85"/>
      <c r="DF177" s="85"/>
      <c r="DG177" s="126"/>
      <c r="DH177" s="90"/>
      <c r="DI177" s="250"/>
      <c r="DJ177" s="19"/>
      <c r="DK177" s="19"/>
      <c r="DL177" s="129"/>
      <c r="DM177" s="85"/>
      <c r="DN177" s="85"/>
      <c r="DO177" s="126"/>
      <c r="DP177" s="90"/>
      <c r="DQ177" s="250"/>
      <c r="DR177" s="19"/>
      <c r="DS177" s="19"/>
      <c r="DT177" s="129"/>
      <c r="DU177" s="85"/>
      <c r="DV177" s="85"/>
      <c r="DW177" s="126"/>
      <c r="DX177" s="90"/>
      <c r="DY177" s="250"/>
      <c r="DZ177" s="19"/>
      <c r="EA177" s="19"/>
      <c r="EB177" s="185"/>
      <c r="EC177" s="24"/>
      <c r="ED177" s="24"/>
      <c r="EE177" s="272"/>
      <c r="EF177" s="334"/>
      <c r="EG177" s="622"/>
      <c r="EH177" s="19"/>
      <c r="EI177" s="19"/>
      <c r="EJ177" s="129"/>
      <c r="EK177" s="85"/>
      <c r="EL177" s="85"/>
      <c r="EM177" s="126"/>
      <c r="EN177" s="90"/>
      <c r="EO177" s="250"/>
      <c r="EP177" s="19"/>
      <c r="EQ177" s="19"/>
    </row>
    <row r="178" spans="1:147" ht="37.5" customHeight="1">
      <c r="A178" s="88"/>
      <c r="B178" s="88"/>
      <c r="C178" s="88"/>
      <c r="D178" s="129"/>
      <c r="E178" s="85"/>
      <c r="F178" s="85"/>
      <c r="G178" s="126"/>
      <c r="H178" s="90"/>
      <c r="I178" s="250"/>
      <c r="J178" s="19"/>
      <c r="K178" s="19"/>
      <c r="L178" s="129"/>
      <c r="M178" s="85"/>
      <c r="N178" s="85"/>
      <c r="O178" s="126"/>
      <c r="P178" s="90"/>
      <c r="Q178" s="250"/>
      <c r="R178" s="19"/>
      <c r="S178" s="19"/>
      <c r="T178" s="129"/>
      <c r="U178" s="85"/>
      <c r="V178" s="85"/>
      <c r="W178" s="126"/>
      <c r="X178" s="90"/>
      <c r="Y178" s="250"/>
      <c r="Z178" s="19"/>
      <c r="AA178" s="19"/>
      <c r="AB178" s="129"/>
      <c r="AC178" s="85"/>
      <c r="AD178" s="85"/>
      <c r="AE178" s="126"/>
      <c r="AF178" s="90"/>
      <c r="AG178" s="250"/>
      <c r="AH178" s="19"/>
      <c r="AI178" s="19"/>
      <c r="AJ178" s="129"/>
      <c r="AK178" s="85"/>
      <c r="AL178" s="85"/>
      <c r="AM178" s="126"/>
      <c r="AN178" s="90"/>
      <c r="AO178" s="250"/>
      <c r="AP178" s="19"/>
      <c r="AQ178" s="19"/>
      <c r="AR178" s="129"/>
      <c r="AS178" s="85"/>
      <c r="AT178" s="85"/>
      <c r="AU178" s="126"/>
      <c r="AV178" s="90"/>
      <c r="AW178" s="250"/>
      <c r="AX178" s="19"/>
      <c r="AY178" s="19"/>
      <c r="AZ178" s="129"/>
      <c r="BA178" s="85"/>
      <c r="BB178" s="85"/>
      <c r="BC178" s="126"/>
      <c r="BD178" s="90"/>
      <c r="BE178" s="250"/>
      <c r="BF178" s="19"/>
      <c r="BG178" s="19"/>
      <c r="BH178" s="129"/>
      <c r="BI178" s="85"/>
      <c r="BJ178" s="85"/>
      <c r="BK178" s="126"/>
      <c r="BL178" s="90"/>
      <c r="BM178" s="250"/>
      <c r="BN178" s="19"/>
      <c r="BO178" s="19"/>
      <c r="BP178" s="129"/>
      <c r="BQ178" s="85"/>
      <c r="BR178" s="85"/>
      <c r="BS178" s="126"/>
      <c r="BT178" s="90"/>
      <c r="BU178" s="250"/>
      <c r="BV178" s="19"/>
      <c r="BW178" s="19"/>
      <c r="BX178" s="129"/>
      <c r="BY178" s="85"/>
      <c r="BZ178" s="85"/>
      <c r="CA178" s="126"/>
      <c r="CB178" s="90"/>
      <c r="CC178" s="250"/>
      <c r="CD178" s="19"/>
      <c r="CE178" s="19"/>
      <c r="CF178" s="129"/>
      <c r="CG178" s="85"/>
      <c r="CH178" s="85"/>
      <c r="CI178" s="126"/>
      <c r="CJ178" s="90"/>
      <c r="CK178" s="250"/>
      <c r="CL178" s="19"/>
      <c r="CM178" s="19"/>
      <c r="CN178" s="129"/>
      <c r="CO178" s="85"/>
      <c r="CP178" s="85"/>
      <c r="CQ178" s="126"/>
      <c r="CR178" s="90"/>
      <c r="CS178" s="250"/>
      <c r="CT178" s="19"/>
      <c r="CU178" s="19"/>
      <c r="CV178" s="129"/>
      <c r="CW178" s="85"/>
      <c r="CX178" s="85"/>
      <c r="CY178" s="126"/>
      <c r="CZ178" s="90"/>
      <c r="DA178" s="250"/>
      <c r="DB178" s="19"/>
      <c r="DC178" s="19"/>
      <c r="DD178" s="129"/>
      <c r="DE178" s="85"/>
      <c r="DF178" s="85"/>
      <c r="DG178" s="126"/>
      <c r="DH178" s="90"/>
      <c r="DI178" s="250"/>
      <c r="DJ178" s="19"/>
      <c r="DK178" s="19"/>
      <c r="DL178" s="129"/>
      <c r="DM178" s="85"/>
      <c r="DN178" s="85"/>
      <c r="DO178" s="126"/>
      <c r="DP178" s="90"/>
      <c r="DQ178" s="250"/>
      <c r="DR178" s="19"/>
      <c r="DS178" s="19"/>
      <c r="DT178" s="129"/>
      <c r="DU178" s="85"/>
      <c r="DV178" s="85"/>
      <c r="DW178" s="126"/>
      <c r="DX178" s="90"/>
      <c r="DY178" s="250"/>
      <c r="DZ178" s="19"/>
      <c r="EA178" s="19"/>
      <c r="EB178" s="185"/>
      <c r="EC178" s="24"/>
      <c r="ED178" s="24"/>
      <c r="EE178" s="272"/>
      <c r="EF178" s="334"/>
      <c r="EG178" s="622"/>
      <c r="EH178" s="19"/>
      <c r="EI178" s="19"/>
      <c r="EJ178" s="129"/>
      <c r="EK178" s="85"/>
      <c r="EL178" s="85"/>
      <c r="EM178" s="126"/>
      <c r="EN178" s="90"/>
      <c r="EO178" s="250"/>
      <c r="EP178" s="19"/>
      <c r="EQ178" s="19"/>
    </row>
    <row r="179" spans="1:147" ht="37.5" customHeight="1">
      <c r="A179" s="88"/>
      <c r="B179" s="88"/>
      <c r="C179" s="88"/>
      <c r="D179" s="129"/>
      <c r="E179" s="85"/>
      <c r="F179" s="85"/>
      <c r="G179" s="126"/>
      <c r="H179" s="90"/>
      <c r="I179" s="250"/>
      <c r="J179" s="19"/>
      <c r="K179" s="19"/>
      <c r="L179" s="129"/>
      <c r="M179" s="85"/>
      <c r="N179" s="85"/>
      <c r="O179" s="126"/>
      <c r="P179" s="90"/>
      <c r="Q179" s="250"/>
      <c r="R179" s="19"/>
      <c r="S179" s="19"/>
      <c r="T179" s="129"/>
      <c r="U179" s="85"/>
      <c r="V179" s="85"/>
      <c r="W179" s="126"/>
      <c r="X179" s="90"/>
      <c r="Y179" s="250"/>
      <c r="Z179" s="19"/>
      <c r="AA179" s="19"/>
      <c r="AB179" s="129"/>
      <c r="AC179" s="85"/>
      <c r="AD179" s="85"/>
      <c r="AE179" s="126"/>
      <c r="AF179" s="90"/>
      <c r="AG179" s="250"/>
      <c r="AH179" s="19"/>
      <c r="AI179" s="19"/>
      <c r="AJ179" s="129"/>
      <c r="AK179" s="85"/>
      <c r="AL179" s="85"/>
      <c r="AM179" s="126"/>
      <c r="AN179" s="90"/>
      <c r="AO179" s="250"/>
      <c r="AP179" s="19"/>
      <c r="AQ179" s="19"/>
      <c r="AR179" s="129"/>
      <c r="AS179" s="85"/>
      <c r="AT179" s="85"/>
      <c r="AU179" s="126"/>
      <c r="AV179" s="90"/>
      <c r="AW179" s="250"/>
      <c r="AX179" s="19"/>
      <c r="AY179" s="19"/>
      <c r="AZ179" s="129"/>
      <c r="BA179" s="85"/>
      <c r="BB179" s="85"/>
      <c r="BC179" s="126"/>
      <c r="BD179" s="90"/>
      <c r="BE179" s="250"/>
      <c r="BF179" s="19"/>
      <c r="BG179" s="19"/>
      <c r="BH179" s="129"/>
      <c r="BI179" s="85"/>
      <c r="BJ179" s="85"/>
      <c r="BK179" s="126"/>
      <c r="BL179" s="90"/>
      <c r="BM179" s="250"/>
      <c r="BN179" s="19"/>
      <c r="BO179" s="19"/>
      <c r="BP179" s="129"/>
      <c r="BQ179" s="85"/>
      <c r="BR179" s="85"/>
      <c r="BS179" s="126"/>
      <c r="BT179" s="90"/>
      <c r="BU179" s="250"/>
      <c r="BV179" s="19"/>
      <c r="BW179" s="19"/>
      <c r="BX179" s="129"/>
      <c r="BY179" s="85"/>
      <c r="BZ179" s="85"/>
      <c r="CA179" s="126"/>
      <c r="CB179" s="90"/>
      <c r="CC179" s="250"/>
      <c r="CD179" s="19"/>
      <c r="CE179" s="19"/>
      <c r="CF179" s="129"/>
      <c r="CG179" s="85"/>
      <c r="CH179" s="85"/>
      <c r="CI179" s="126"/>
      <c r="CJ179" s="90"/>
      <c r="CK179" s="250"/>
      <c r="CL179" s="19"/>
      <c r="CM179" s="19"/>
      <c r="CN179" s="129"/>
      <c r="CO179" s="85"/>
      <c r="CP179" s="85"/>
      <c r="CQ179" s="126"/>
      <c r="CR179" s="90"/>
      <c r="CS179" s="250"/>
      <c r="CT179" s="19"/>
      <c r="CU179" s="19"/>
      <c r="CV179" s="129"/>
      <c r="CW179" s="85"/>
      <c r="CX179" s="85"/>
      <c r="CY179" s="126"/>
      <c r="CZ179" s="90"/>
      <c r="DA179" s="250"/>
      <c r="DB179" s="19"/>
      <c r="DC179" s="19"/>
      <c r="DD179" s="129"/>
      <c r="DE179" s="85"/>
      <c r="DF179" s="85"/>
      <c r="DG179" s="126"/>
      <c r="DH179" s="90"/>
      <c r="DI179" s="250"/>
      <c r="DJ179" s="19"/>
      <c r="DK179" s="19"/>
      <c r="DL179" s="129"/>
      <c r="DM179" s="85"/>
      <c r="DN179" s="85"/>
      <c r="DO179" s="126"/>
      <c r="DP179" s="90"/>
      <c r="DQ179" s="250"/>
      <c r="DR179" s="19"/>
      <c r="DS179" s="19"/>
      <c r="DT179" s="129"/>
      <c r="DU179" s="85"/>
      <c r="DV179" s="85"/>
      <c r="DW179" s="126"/>
      <c r="DX179" s="90"/>
      <c r="DY179" s="250"/>
      <c r="DZ179" s="19"/>
      <c r="EA179" s="19"/>
      <c r="EB179" s="185"/>
      <c r="EC179" s="24"/>
      <c r="ED179" s="24"/>
      <c r="EE179" s="272"/>
      <c r="EF179" s="334"/>
      <c r="EG179" s="622"/>
      <c r="EH179" s="19"/>
      <c r="EI179" s="19"/>
      <c r="EJ179" s="129"/>
      <c r="EK179" s="85"/>
      <c r="EL179" s="85"/>
      <c r="EM179" s="126"/>
      <c r="EN179" s="90"/>
      <c r="EO179" s="250"/>
      <c r="EP179" s="19"/>
      <c r="EQ179" s="19"/>
    </row>
    <row r="180" spans="1:147" ht="37.5" customHeight="1">
      <c r="A180" s="88"/>
      <c r="B180" s="88"/>
      <c r="C180" s="88"/>
      <c r="D180" s="129"/>
      <c r="E180" s="85"/>
      <c r="F180" s="85"/>
      <c r="G180" s="126"/>
      <c r="H180" s="90"/>
      <c r="I180" s="250"/>
      <c r="J180" s="19"/>
      <c r="K180" s="19"/>
      <c r="L180" s="129"/>
      <c r="M180" s="85"/>
      <c r="N180" s="85"/>
      <c r="O180" s="126"/>
      <c r="P180" s="90"/>
      <c r="Q180" s="250"/>
      <c r="R180" s="19"/>
      <c r="S180" s="19"/>
      <c r="T180" s="129"/>
      <c r="U180" s="85"/>
      <c r="V180" s="85"/>
      <c r="W180" s="126"/>
      <c r="X180" s="90"/>
      <c r="Y180" s="250"/>
      <c r="Z180" s="19"/>
      <c r="AA180" s="19"/>
      <c r="AB180" s="129"/>
      <c r="AC180" s="85"/>
      <c r="AD180" s="85"/>
      <c r="AE180" s="126"/>
      <c r="AF180" s="90"/>
      <c r="AG180" s="250"/>
      <c r="AH180" s="19"/>
      <c r="AI180" s="19"/>
      <c r="AJ180" s="129"/>
      <c r="AK180" s="85"/>
      <c r="AL180" s="85"/>
      <c r="AM180" s="126"/>
      <c r="AN180" s="90"/>
      <c r="AO180" s="250"/>
      <c r="AP180" s="19"/>
      <c r="AQ180" s="19"/>
      <c r="AR180" s="129"/>
      <c r="AS180" s="85"/>
      <c r="AT180" s="85"/>
      <c r="AU180" s="126"/>
      <c r="AV180" s="90"/>
      <c r="AW180" s="250"/>
      <c r="AX180" s="19"/>
      <c r="AY180" s="19"/>
      <c r="AZ180" s="129"/>
      <c r="BA180" s="85"/>
      <c r="BB180" s="85"/>
      <c r="BC180" s="126"/>
      <c r="BD180" s="90"/>
      <c r="BE180" s="250"/>
      <c r="BF180" s="19"/>
      <c r="BG180" s="19"/>
      <c r="BH180" s="129"/>
      <c r="BI180" s="85"/>
      <c r="BJ180" s="85"/>
      <c r="BK180" s="126"/>
      <c r="BL180" s="90"/>
      <c r="BM180" s="250"/>
      <c r="BN180" s="19"/>
      <c r="BO180" s="19"/>
      <c r="BP180" s="129"/>
      <c r="BQ180" s="85"/>
      <c r="BR180" s="85"/>
      <c r="BS180" s="126"/>
      <c r="BT180" s="90"/>
      <c r="BU180" s="250"/>
      <c r="BV180" s="19"/>
      <c r="BW180" s="19"/>
      <c r="BX180" s="129"/>
      <c r="BY180" s="85"/>
      <c r="BZ180" s="85"/>
      <c r="CA180" s="126"/>
      <c r="CB180" s="90"/>
      <c r="CC180" s="250"/>
      <c r="CD180" s="19"/>
      <c r="CE180" s="19"/>
      <c r="CF180" s="129"/>
      <c r="CG180" s="85"/>
      <c r="CH180" s="85"/>
      <c r="CI180" s="126"/>
      <c r="CJ180" s="90"/>
      <c r="CK180" s="250"/>
      <c r="CL180" s="19"/>
      <c r="CM180" s="19"/>
      <c r="CN180" s="129"/>
      <c r="CO180" s="85"/>
      <c r="CP180" s="85"/>
      <c r="CQ180" s="126"/>
      <c r="CR180" s="90"/>
      <c r="CS180" s="250"/>
      <c r="CT180" s="19"/>
      <c r="CU180" s="19"/>
      <c r="CV180" s="129"/>
      <c r="CW180" s="85"/>
      <c r="CX180" s="85"/>
      <c r="CY180" s="126"/>
      <c r="CZ180" s="90"/>
      <c r="DA180" s="250"/>
      <c r="DB180" s="19"/>
      <c r="DC180" s="19"/>
      <c r="DD180" s="129"/>
      <c r="DE180" s="85"/>
      <c r="DF180" s="85"/>
      <c r="DG180" s="126"/>
      <c r="DH180" s="90"/>
      <c r="DI180" s="250"/>
      <c r="DJ180" s="19"/>
      <c r="DK180" s="19"/>
      <c r="DL180" s="129"/>
      <c r="DM180" s="85"/>
      <c r="DN180" s="85"/>
      <c r="DO180" s="126"/>
      <c r="DP180" s="90"/>
      <c r="DQ180" s="250"/>
      <c r="DR180" s="19"/>
      <c r="DS180" s="19"/>
      <c r="DT180" s="129"/>
      <c r="DU180" s="85"/>
      <c r="DV180" s="85"/>
      <c r="DW180" s="126"/>
      <c r="DX180" s="90"/>
      <c r="DY180" s="250"/>
      <c r="DZ180" s="19"/>
      <c r="EA180" s="19"/>
      <c r="EB180" s="185"/>
      <c r="EC180" s="24"/>
      <c r="ED180" s="24"/>
      <c r="EE180" s="272"/>
      <c r="EF180" s="334"/>
      <c r="EG180" s="622"/>
      <c r="EH180" s="19"/>
      <c r="EI180" s="19"/>
      <c r="EJ180" s="129"/>
      <c r="EK180" s="85"/>
      <c r="EL180" s="85"/>
      <c r="EM180" s="126"/>
      <c r="EN180" s="90"/>
      <c r="EO180" s="250"/>
      <c r="EP180" s="19"/>
      <c r="EQ180" s="19"/>
    </row>
    <row r="181" spans="1:147" ht="37.5" customHeight="1">
      <c r="A181" s="88"/>
      <c r="B181" s="88"/>
      <c r="C181" s="88"/>
      <c r="D181" s="129"/>
      <c r="E181" s="85"/>
      <c r="F181" s="85"/>
      <c r="G181" s="126"/>
      <c r="H181" s="90"/>
      <c r="I181" s="250"/>
      <c r="J181" s="19"/>
      <c r="K181" s="19"/>
      <c r="L181" s="129"/>
      <c r="M181" s="85"/>
      <c r="N181" s="85"/>
      <c r="O181" s="126"/>
      <c r="P181" s="90"/>
      <c r="Q181" s="250"/>
      <c r="R181" s="19"/>
      <c r="S181" s="19"/>
      <c r="T181" s="129"/>
      <c r="U181" s="85"/>
      <c r="V181" s="85"/>
      <c r="W181" s="126"/>
      <c r="X181" s="90"/>
      <c r="Y181" s="250"/>
      <c r="Z181" s="19"/>
      <c r="AA181" s="19"/>
      <c r="AB181" s="129"/>
      <c r="AC181" s="85"/>
      <c r="AD181" s="85"/>
      <c r="AE181" s="126"/>
      <c r="AF181" s="90"/>
      <c r="AG181" s="250"/>
      <c r="AH181" s="19"/>
      <c r="AI181" s="19"/>
      <c r="AJ181" s="129"/>
      <c r="AK181" s="85"/>
      <c r="AL181" s="85"/>
      <c r="AM181" s="126"/>
      <c r="AN181" s="90"/>
      <c r="AO181" s="250"/>
      <c r="AP181" s="19"/>
      <c r="AQ181" s="19"/>
      <c r="AR181" s="129"/>
      <c r="AS181" s="85"/>
      <c r="AT181" s="85"/>
      <c r="AU181" s="126"/>
      <c r="AV181" s="90"/>
      <c r="AW181" s="250"/>
      <c r="AX181" s="19"/>
      <c r="AY181" s="19"/>
      <c r="AZ181" s="129"/>
      <c r="BA181" s="85"/>
      <c r="BB181" s="85"/>
      <c r="BC181" s="126"/>
      <c r="BD181" s="90"/>
      <c r="BE181" s="250"/>
      <c r="BF181" s="19"/>
      <c r="BG181" s="19"/>
      <c r="BH181" s="129"/>
      <c r="BI181" s="85"/>
      <c r="BJ181" s="85"/>
      <c r="BK181" s="126"/>
      <c r="BL181" s="90"/>
      <c r="BM181" s="250"/>
      <c r="BN181" s="19"/>
      <c r="BO181" s="19"/>
      <c r="BP181" s="129"/>
      <c r="BQ181" s="85"/>
      <c r="BR181" s="85"/>
      <c r="BS181" s="126"/>
      <c r="BT181" s="90"/>
      <c r="BU181" s="250"/>
      <c r="BV181" s="19"/>
      <c r="BW181" s="19"/>
      <c r="BX181" s="129"/>
      <c r="BY181" s="85"/>
      <c r="BZ181" s="85"/>
      <c r="CA181" s="126"/>
      <c r="CB181" s="90"/>
      <c r="CC181" s="250"/>
      <c r="CD181" s="19"/>
      <c r="CE181" s="19"/>
      <c r="CF181" s="129"/>
      <c r="CG181" s="85"/>
      <c r="CH181" s="85"/>
      <c r="CI181" s="126"/>
      <c r="CJ181" s="90"/>
      <c r="CK181" s="250"/>
      <c r="CL181" s="19"/>
      <c r="CM181" s="19"/>
      <c r="CN181" s="129"/>
      <c r="CO181" s="85"/>
      <c r="CP181" s="85"/>
      <c r="CQ181" s="126"/>
      <c r="CR181" s="90"/>
      <c r="CS181" s="250"/>
      <c r="CT181" s="19"/>
      <c r="CU181" s="19"/>
      <c r="CV181" s="129"/>
      <c r="CW181" s="85"/>
      <c r="CX181" s="85"/>
      <c r="CY181" s="126"/>
      <c r="CZ181" s="90"/>
      <c r="DA181" s="250"/>
      <c r="DB181" s="19"/>
      <c r="DC181" s="19"/>
      <c r="DD181" s="129"/>
      <c r="DE181" s="85"/>
      <c r="DF181" s="85"/>
      <c r="DG181" s="126"/>
      <c r="DH181" s="90"/>
      <c r="DI181" s="250"/>
      <c r="DJ181" s="19"/>
      <c r="DK181" s="19"/>
      <c r="DL181" s="129"/>
      <c r="DM181" s="85"/>
      <c r="DN181" s="85"/>
      <c r="DO181" s="126"/>
      <c r="DP181" s="90"/>
      <c r="DQ181" s="250"/>
      <c r="DR181" s="19"/>
      <c r="DS181" s="19"/>
      <c r="DT181" s="129"/>
      <c r="DU181" s="85"/>
      <c r="DV181" s="85"/>
      <c r="DW181" s="126"/>
      <c r="DX181" s="90"/>
      <c r="DY181" s="250"/>
      <c r="DZ181" s="19"/>
      <c r="EA181" s="19"/>
      <c r="EB181" s="185"/>
      <c r="EC181" s="24"/>
      <c r="ED181" s="24"/>
      <c r="EE181" s="272"/>
      <c r="EF181" s="334"/>
      <c r="EG181" s="622"/>
      <c r="EH181" s="19"/>
      <c r="EI181" s="19"/>
      <c r="EJ181" s="129"/>
      <c r="EK181" s="85"/>
      <c r="EL181" s="85"/>
      <c r="EM181" s="126"/>
      <c r="EN181" s="90"/>
      <c r="EO181" s="250"/>
      <c r="EP181" s="19"/>
      <c r="EQ181" s="19"/>
    </row>
    <row r="182" spans="1:147" ht="37.5" customHeight="1">
      <c r="A182" s="88"/>
      <c r="B182" s="88"/>
      <c r="C182" s="88"/>
      <c r="D182" s="129"/>
      <c r="E182" s="85"/>
      <c r="F182" s="85"/>
      <c r="G182" s="126"/>
      <c r="H182" s="90"/>
      <c r="I182" s="250"/>
      <c r="J182" s="19"/>
      <c r="K182" s="19"/>
      <c r="L182" s="129"/>
      <c r="M182" s="85"/>
      <c r="N182" s="85"/>
      <c r="O182" s="126"/>
      <c r="P182" s="90"/>
      <c r="Q182" s="250"/>
      <c r="R182" s="19"/>
      <c r="S182" s="19"/>
      <c r="T182" s="129"/>
      <c r="U182" s="85"/>
      <c r="V182" s="85"/>
      <c r="W182" s="126"/>
      <c r="X182" s="90"/>
      <c r="Y182" s="250"/>
      <c r="Z182" s="19"/>
      <c r="AA182" s="19"/>
      <c r="AB182" s="129"/>
      <c r="AC182" s="85"/>
      <c r="AD182" s="85"/>
      <c r="AE182" s="126"/>
      <c r="AF182" s="90"/>
      <c r="AG182" s="250"/>
      <c r="AH182" s="19"/>
      <c r="AI182" s="19"/>
      <c r="AJ182" s="129"/>
      <c r="AK182" s="85"/>
      <c r="AL182" s="85"/>
      <c r="AM182" s="126"/>
      <c r="AN182" s="90"/>
      <c r="AO182" s="250"/>
      <c r="AP182" s="19"/>
      <c r="AQ182" s="19"/>
      <c r="AR182" s="129"/>
      <c r="AS182" s="85"/>
      <c r="AT182" s="85"/>
      <c r="AU182" s="126"/>
      <c r="AV182" s="90"/>
      <c r="AW182" s="250"/>
      <c r="AX182" s="19"/>
      <c r="AY182" s="19"/>
      <c r="AZ182" s="129"/>
      <c r="BA182" s="85"/>
      <c r="BB182" s="85"/>
      <c r="BC182" s="126"/>
      <c r="BD182" s="90"/>
      <c r="BE182" s="250"/>
      <c r="BF182" s="19"/>
      <c r="BG182" s="19"/>
      <c r="BH182" s="129"/>
      <c r="BI182" s="85"/>
      <c r="BJ182" s="85"/>
      <c r="BK182" s="126"/>
      <c r="BL182" s="90"/>
      <c r="BM182" s="250"/>
      <c r="BN182" s="19"/>
      <c r="BO182" s="19"/>
      <c r="BP182" s="129"/>
      <c r="BQ182" s="85"/>
      <c r="BR182" s="85"/>
      <c r="BS182" s="126"/>
      <c r="BT182" s="90"/>
      <c r="BU182" s="250"/>
      <c r="BV182" s="19"/>
      <c r="BW182" s="19"/>
      <c r="BX182" s="129"/>
      <c r="BY182" s="85"/>
      <c r="BZ182" s="85"/>
      <c r="CA182" s="126"/>
      <c r="CB182" s="90"/>
      <c r="CC182" s="250"/>
      <c r="CD182" s="19"/>
      <c r="CE182" s="19"/>
      <c r="CF182" s="129"/>
      <c r="CG182" s="85"/>
      <c r="CH182" s="85"/>
      <c r="CI182" s="126"/>
      <c r="CJ182" s="90"/>
      <c r="CK182" s="250"/>
      <c r="CL182" s="19"/>
      <c r="CM182" s="19"/>
      <c r="CN182" s="129"/>
      <c r="CO182" s="85"/>
      <c r="CP182" s="85"/>
      <c r="CQ182" s="126"/>
      <c r="CR182" s="90"/>
      <c r="CS182" s="250"/>
      <c r="CT182" s="19"/>
      <c r="CU182" s="19"/>
      <c r="CV182" s="129"/>
      <c r="CW182" s="85"/>
      <c r="CX182" s="85"/>
      <c r="CY182" s="126"/>
      <c r="CZ182" s="90"/>
      <c r="DA182" s="250"/>
      <c r="DB182" s="19"/>
      <c r="DC182" s="19"/>
      <c r="DD182" s="129"/>
      <c r="DE182" s="85"/>
      <c r="DF182" s="85"/>
      <c r="DG182" s="126"/>
      <c r="DH182" s="90"/>
      <c r="DI182" s="250"/>
      <c r="DJ182" s="19"/>
      <c r="DK182" s="19"/>
      <c r="DL182" s="129"/>
      <c r="DM182" s="85"/>
      <c r="DN182" s="85"/>
      <c r="DO182" s="126"/>
      <c r="DP182" s="90"/>
      <c r="DQ182" s="250"/>
      <c r="DR182" s="19"/>
      <c r="DS182" s="19"/>
      <c r="DT182" s="129"/>
      <c r="DU182" s="85"/>
      <c r="DV182" s="85"/>
      <c r="DW182" s="126"/>
      <c r="DX182" s="90"/>
      <c r="DY182" s="250"/>
      <c r="DZ182" s="19"/>
      <c r="EA182" s="19"/>
      <c r="EB182" s="185"/>
      <c r="EC182" s="24"/>
      <c r="ED182" s="24"/>
      <c r="EE182" s="272"/>
      <c r="EF182" s="334"/>
      <c r="EG182" s="622"/>
      <c r="EH182" s="19"/>
      <c r="EI182" s="19"/>
      <c r="EJ182" s="129"/>
      <c r="EK182" s="85"/>
      <c r="EL182" s="85"/>
      <c r="EM182" s="126"/>
      <c r="EN182" s="90"/>
      <c r="EO182" s="250"/>
      <c r="EP182" s="19"/>
      <c r="EQ182" s="19"/>
    </row>
    <row r="183" spans="1:147" ht="37.5" customHeight="1">
      <c r="A183" s="88"/>
      <c r="B183" s="88"/>
      <c r="C183" s="88"/>
      <c r="D183" s="129"/>
      <c r="E183" s="85"/>
      <c r="F183" s="85"/>
      <c r="G183" s="126"/>
      <c r="H183" s="90"/>
      <c r="I183" s="250"/>
      <c r="J183" s="19"/>
      <c r="K183" s="19"/>
      <c r="L183" s="129"/>
      <c r="M183" s="85"/>
      <c r="N183" s="85"/>
      <c r="O183" s="126"/>
      <c r="P183" s="90"/>
      <c r="Q183" s="250"/>
      <c r="R183" s="19"/>
      <c r="S183" s="19"/>
      <c r="T183" s="129"/>
      <c r="U183" s="85"/>
      <c r="V183" s="85"/>
      <c r="W183" s="126"/>
      <c r="X183" s="90"/>
      <c r="Y183" s="250"/>
      <c r="Z183" s="19"/>
      <c r="AA183" s="19"/>
      <c r="AB183" s="129"/>
      <c r="AC183" s="85"/>
      <c r="AD183" s="85"/>
      <c r="AE183" s="126"/>
      <c r="AF183" s="90"/>
      <c r="AG183" s="250"/>
      <c r="AH183" s="19"/>
      <c r="AI183" s="19"/>
      <c r="AJ183" s="129"/>
      <c r="AK183" s="85"/>
      <c r="AL183" s="85"/>
      <c r="AM183" s="126"/>
      <c r="AN183" s="90"/>
      <c r="AO183" s="250"/>
      <c r="AP183" s="19"/>
      <c r="AQ183" s="19"/>
      <c r="AR183" s="129"/>
      <c r="AS183" s="85"/>
      <c r="AT183" s="85"/>
      <c r="AU183" s="126"/>
      <c r="AV183" s="90"/>
      <c r="AW183" s="250"/>
      <c r="AX183" s="19"/>
      <c r="AY183" s="19"/>
      <c r="AZ183" s="129"/>
      <c r="BA183" s="85"/>
      <c r="BB183" s="85"/>
      <c r="BC183" s="126"/>
      <c r="BD183" s="90"/>
      <c r="BE183" s="250"/>
      <c r="BF183" s="19"/>
      <c r="BG183" s="19"/>
      <c r="BH183" s="129"/>
      <c r="BI183" s="85"/>
      <c r="BJ183" s="85"/>
      <c r="BK183" s="126"/>
      <c r="BL183" s="90"/>
      <c r="BM183" s="250"/>
      <c r="BN183" s="19"/>
      <c r="BO183" s="19"/>
      <c r="BP183" s="129"/>
      <c r="BQ183" s="85"/>
      <c r="BR183" s="85"/>
      <c r="BS183" s="126"/>
      <c r="BT183" s="90"/>
      <c r="BU183" s="250"/>
      <c r="BV183" s="19"/>
      <c r="BW183" s="19"/>
      <c r="BX183" s="129"/>
      <c r="BY183" s="85"/>
      <c r="BZ183" s="85"/>
      <c r="CA183" s="126"/>
      <c r="CB183" s="90"/>
      <c r="CC183" s="250"/>
      <c r="CD183" s="19"/>
      <c r="CE183" s="19"/>
      <c r="CF183" s="129"/>
      <c r="CG183" s="85"/>
      <c r="CH183" s="85"/>
      <c r="CI183" s="126"/>
      <c r="CJ183" s="90"/>
      <c r="CK183" s="250"/>
      <c r="CL183" s="19"/>
      <c r="CM183" s="19"/>
      <c r="CN183" s="129"/>
      <c r="CO183" s="85"/>
      <c r="CP183" s="85"/>
      <c r="CQ183" s="126"/>
      <c r="CR183" s="90"/>
      <c r="CS183" s="250"/>
      <c r="CT183" s="19"/>
      <c r="CU183" s="19"/>
      <c r="CV183" s="129"/>
      <c r="CW183" s="85"/>
      <c r="CX183" s="85"/>
      <c r="CY183" s="126"/>
      <c r="CZ183" s="90"/>
      <c r="DA183" s="250"/>
      <c r="DB183" s="19"/>
      <c r="DC183" s="19"/>
      <c r="DD183" s="129"/>
      <c r="DE183" s="85"/>
      <c r="DF183" s="85"/>
      <c r="DG183" s="126"/>
      <c r="DH183" s="90"/>
      <c r="DI183" s="250"/>
      <c r="DJ183" s="19"/>
      <c r="DK183" s="19"/>
      <c r="DL183" s="129"/>
      <c r="DM183" s="85"/>
      <c r="DN183" s="85"/>
      <c r="DO183" s="126"/>
      <c r="DP183" s="90"/>
      <c r="DQ183" s="250"/>
      <c r="DR183" s="19"/>
      <c r="DS183" s="19"/>
      <c r="DT183" s="129"/>
      <c r="DU183" s="85"/>
      <c r="DV183" s="85"/>
      <c r="DW183" s="126"/>
      <c r="DX183" s="90"/>
      <c r="DY183" s="250"/>
      <c r="DZ183" s="19"/>
      <c r="EA183" s="19"/>
      <c r="EB183" s="185"/>
      <c r="EC183" s="24"/>
      <c r="ED183" s="24"/>
      <c r="EE183" s="272"/>
      <c r="EF183" s="334"/>
      <c r="EG183" s="622"/>
      <c r="EH183" s="19"/>
      <c r="EI183" s="19"/>
      <c r="EJ183" s="129"/>
      <c r="EK183" s="85"/>
      <c r="EL183" s="85"/>
      <c r="EM183" s="126"/>
      <c r="EN183" s="90"/>
      <c r="EO183" s="250"/>
      <c r="EP183" s="19"/>
      <c r="EQ183" s="19"/>
    </row>
    <row r="184" spans="1:147" ht="37.5" customHeight="1">
      <c r="A184" s="88"/>
      <c r="B184" s="88"/>
      <c r="C184" s="88"/>
      <c r="D184" s="129"/>
      <c r="E184" s="85"/>
      <c r="F184" s="85"/>
      <c r="G184" s="126"/>
      <c r="H184" s="90"/>
      <c r="I184" s="250"/>
      <c r="J184" s="19"/>
      <c r="K184" s="19"/>
      <c r="L184" s="129"/>
      <c r="M184" s="85"/>
      <c r="N184" s="85"/>
      <c r="O184" s="126"/>
      <c r="P184" s="90"/>
      <c r="Q184" s="250"/>
      <c r="R184" s="19"/>
      <c r="S184" s="19"/>
      <c r="T184" s="129"/>
      <c r="U184" s="85"/>
      <c r="V184" s="85"/>
      <c r="W184" s="126"/>
      <c r="X184" s="90"/>
      <c r="Y184" s="250"/>
      <c r="Z184" s="19"/>
      <c r="AA184" s="19"/>
      <c r="AB184" s="129"/>
      <c r="AC184" s="85"/>
      <c r="AD184" s="85"/>
      <c r="AE184" s="126"/>
      <c r="AF184" s="90"/>
      <c r="AG184" s="250"/>
      <c r="AH184" s="19"/>
      <c r="AI184" s="19"/>
      <c r="AJ184" s="129"/>
      <c r="AK184" s="85"/>
      <c r="AL184" s="85"/>
      <c r="AM184" s="126"/>
      <c r="AN184" s="90"/>
      <c r="AO184" s="250"/>
      <c r="AP184" s="19"/>
      <c r="AQ184" s="19"/>
      <c r="AR184" s="129"/>
      <c r="AS184" s="85"/>
      <c r="AT184" s="85"/>
      <c r="AU184" s="126"/>
      <c r="AV184" s="90"/>
      <c r="AW184" s="250"/>
      <c r="AX184" s="19"/>
      <c r="AY184" s="19"/>
      <c r="AZ184" s="129"/>
      <c r="BA184" s="85"/>
      <c r="BB184" s="85"/>
      <c r="BC184" s="126"/>
      <c r="BD184" s="90"/>
      <c r="BE184" s="250"/>
      <c r="BF184" s="19"/>
      <c r="BG184" s="19"/>
      <c r="BH184" s="129"/>
      <c r="BI184" s="85"/>
      <c r="BJ184" s="85"/>
      <c r="BK184" s="126"/>
      <c r="BL184" s="90"/>
      <c r="BM184" s="250"/>
      <c r="BN184" s="19"/>
      <c r="BO184" s="19"/>
      <c r="BP184" s="129"/>
      <c r="BQ184" s="85"/>
      <c r="BR184" s="85"/>
      <c r="BS184" s="126"/>
      <c r="BT184" s="90"/>
      <c r="BU184" s="250"/>
      <c r="BV184" s="19"/>
      <c r="BW184" s="19"/>
      <c r="BX184" s="129"/>
      <c r="BY184" s="85"/>
      <c r="BZ184" s="85"/>
      <c r="CA184" s="126"/>
      <c r="CB184" s="90"/>
      <c r="CC184" s="250"/>
      <c r="CD184" s="19"/>
      <c r="CE184" s="19"/>
      <c r="CF184" s="129"/>
      <c r="CG184" s="85"/>
      <c r="CH184" s="85"/>
      <c r="CI184" s="126"/>
      <c r="CJ184" s="90"/>
      <c r="CK184" s="250"/>
      <c r="CL184" s="19"/>
      <c r="CM184" s="19"/>
      <c r="CN184" s="129"/>
      <c r="CO184" s="85"/>
      <c r="CP184" s="85"/>
      <c r="CQ184" s="126"/>
      <c r="CR184" s="90"/>
      <c r="CS184" s="250"/>
      <c r="CT184" s="19"/>
      <c r="CU184" s="19"/>
      <c r="CV184" s="129"/>
      <c r="CW184" s="85"/>
      <c r="CX184" s="85"/>
      <c r="CY184" s="126"/>
      <c r="CZ184" s="90"/>
      <c r="DA184" s="250"/>
      <c r="DB184" s="19"/>
      <c r="DC184" s="19"/>
      <c r="DD184" s="129"/>
      <c r="DE184" s="85"/>
      <c r="DF184" s="85"/>
      <c r="DG184" s="126"/>
      <c r="DH184" s="90"/>
      <c r="DI184" s="250"/>
      <c r="DJ184" s="19"/>
      <c r="DK184" s="19"/>
      <c r="DL184" s="129"/>
      <c r="DM184" s="85"/>
      <c r="DN184" s="85"/>
      <c r="DO184" s="126"/>
      <c r="DP184" s="90"/>
      <c r="DQ184" s="250"/>
      <c r="DR184" s="19"/>
      <c r="DS184" s="19"/>
      <c r="DT184" s="129"/>
      <c r="DU184" s="85"/>
      <c r="DV184" s="85"/>
      <c r="DW184" s="126"/>
      <c r="DX184" s="90"/>
      <c r="DY184" s="250"/>
      <c r="DZ184" s="19"/>
      <c r="EA184" s="19"/>
      <c r="EB184" s="185"/>
      <c r="EC184" s="24"/>
      <c r="ED184" s="24"/>
      <c r="EE184" s="272"/>
      <c r="EF184" s="334"/>
      <c r="EG184" s="622"/>
      <c r="EH184" s="19"/>
      <c r="EI184" s="19"/>
      <c r="EJ184" s="129"/>
      <c r="EK184" s="85"/>
      <c r="EL184" s="85"/>
      <c r="EM184" s="126"/>
      <c r="EN184" s="90"/>
      <c r="EO184" s="250"/>
      <c r="EP184" s="19"/>
      <c r="EQ184" s="19"/>
    </row>
    <row r="185" spans="1:147" ht="37.5" customHeight="1">
      <c r="A185" s="88"/>
      <c r="B185" s="88"/>
      <c r="C185" s="88"/>
      <c r="D185" s="129"/>
      <c r="E185" s="85"/>
      <c r="F185" s="85"/>
      <c r="G185" s="126"/>
      <c r="H185" s="90"/>
      <c r="I185" s="250"/>
      <c r="J185" s="19"/>
      <c r="K185" s="19"/>
      <c r="L185" s="129"/>
      <c r="M185" s="85"/>
      <c r="N185" s="85"/>
      <c r="O185" s="126"/>
      <c r="P185" s="90"/>
      <c r="Q185" s="250"/>
      <c r="R185" s="19"/>
      <c r="S185" s="19"/>
      <c r="T185" s="129"/>
      <c r="U185" s="85"/>
      <c r="V185" s="85"/>
      <c r="W185" s="126"/>
      <c r="X185" s="90"/>
      <c r="Y185" s="250"/>
      <c r="Z185" s="19"/>
      <c r="AA185" s="19"/>
      <c r="AB185" s="129"/>
      <c r="AC185" s="85"/>
      <c r="AD185" s="85"/>
      <c r="AE185" s="126"/>
      <c r="AF185" s="90"/>
      <c r="AG185" s="250"/>
      <c r="AH185" s="19"/>
      <c r="AI185" s="19"/>
      <c r="AJ185" s="129"/>
      <c r="AK185" s="85"/>
      <c r="AL185" s="85"/>
      <c r="AM185" s="126"/>
      <c r="AN185" s="90"/>
      <c r="AO185" s="250"/>
      <c r="AP185" s="19"/>
      <c r="AQ185" s="19"/>
      <c r="AR185" s="129"/>
      <c r="AS185" s="85"/>
      <c r="AT185" s="85"/>
      <c r="AU185" s="126"/>
      <c r="AV185" s="90"/>
      <c r="AW185" s="250"/>
      <c r="AX185" s="19"/>
      <c r="AY185" s="19"/>
      <c r="AZ185" s="129"/>
      <c r="BA185" s="85"/>
      <c r="BB185" s="85"/>
      <c r="BC185" s="126"/>
      <c r="BD185" s="90"/>
      <c r="BE185" s="250"/>
      <c r="BF185" s="19"/>
      <c r="BG185" s="19"/>
      <c r="BH185" s="129"/>
      <c r="BI185" s="85"/>
      <c r="BJ185" s="85"/>
      <c r="BK185" s="126"/>
      <c r="BL185" s="90"/>
      <c r="BM185" s="250"/>
      <c r="BN185" s="19"/>
      <c r="BO185" s="19"/>
      <c r="BP185" s="129"/>
      <c r="BQ185" s="85"/>
      <c r="BR185" s="85"/>
      <c r="BS185" s="126"/>
      <c r="BT185" s="90"/>
      <c r="BU185" s="250"/>
      <c r="BV185" s="19"/>
      <c r="BW185" s="19"/>
      <c r="BX185" s="129"/>
      <c r="BY185" s="85"/>
      <c r="BZ185" s="85"/>
      <c r="CA185" s="126"/>
      <c r="CB185" s="90"/>
      <c r="CC185" s="250"/>
      <c r="CD185" s="19"/>
      <c r="CE185" s="19"/>
      <c r="CF185" s="129"/>
      <c r="CG185" s="85"/>
      <c r="CH185" s="85"/>
      <c r="CI185" s="126"/>
      <c r="CJ185" s="90"/>
      <c r="CK185" s="250"/>
      <c r="CL185" s="19"/>
      <c r="CM185" s="19"/>
      <c r="CN185" s="129"/>
      <c r="CO185" s="85"/>
      <c r="CP185" s="85"/>
      <c r="CQ185" s="126"/>
      <c r="CR185" s="90"/>
      <c r="CS185" s="250"/>
      <c r="CT185" s="19"/>
      <c r="CU185" s="19"/>
      <c r="CV185" s="129"/>
      <c r="CW185" s="85"/>
      <c r="CX185" s="85"/>
      <c r="CY185" s="126"/>
      <c r="CZ185" s="90"/>
      <c r="DA185" s="250"/>
      <c r="DB185" s="19"/>
      <c r="DC185" s="19"/>
      <c r="DD185" s="129"/>
      <c r="DE185" s="85"/>
      <c r="DF185" s="85"/>
      <c r="DG185" s="126"/>
      <c r="DH185" s="90"/>
      <c r="DI185" s="250"/>
      <c r="DJ185" s="19"/>
      <c r="DK185" s="19"/>
      <c r="DL185" s="129"/>
      <c r="DM185" s="85"/>
      <c r="DN185" s="85"/>
      <c r="DO185" s="126"/>
      <c r="DP185" s="90"/>
      <c r="DQ185" s="250"/>
      <c r="DR185" s="19"/>
      <c r="DS185" s="19"/>
      <c r="DT185" s="129"/>
      <c r="DU185" s="85"/>
      <c r="DV185" s="85"/>
      <c r="DW185" s="126"/>
      <c r="DX185" s="90"/>
      <c r="DY185" s="250"/>
      <c r="DZ185" s="19"/>
      <c r="EA185" s="19"/>
      <c r="EB185" s="185"/>
      <c r="EC185" s="24"/>
      <c r="ED185" s="24"/>
      <c r="EE185" s="272"/>
      <c r="EF185" s="334"/>
      <c r="EG185" s="622"/>
      <c r="EH185" s="19"/>
      <c r="EI185" s="19"/>
      <c r="EJ185" s="129"/>
      <c r="EK185" s="85"/>
      <c r="EL185" s="85"/>
      <c r="EM185" s="126"/>
      <c r="EN185" s="90"/>
      <c r="EO185" s="250"/>
      <c r="EP185" s="19"/>
      <c r="EQ185" s="19"/>
    </row>
    <row r="186" spans="1:147" ht="37.5" customHeight="1">
      <c r="A186" s="88"/>
      <c r="B186" s="88"/>
      <c r="C186" s="88"/>
      <c r="D186" s="129"/>
      <c r="E186" s="85"/>
      <c r="F186" s="85"/>
      <c r="G186" s="126"/>
      <c r="H186" s="90"/>
      <c r="I186" s="250"/>
      <c r="J186" s="19"/>
      <c r="K186" s="19"/>
      <c r="L186" s="129"/>
      <c r="M186" s="85"/>
      <c r="N186" s="85"/>
      <c r="O186" s="126"/>
      <c r="P186" s="90"/>
      <c r="Q186" s="250"/>
      <c r="R186" s="19"/>
      <c r="S186" s="19"/>
      <c r="T186" s="129"/>
      <c r="U186" s="85"/>
      <c r="V186" s="85"/>
      <c r="W186" s="126"/>
      <c r="X186" s="90"/>
      <c r="Y186" s="250"/>
      <c r="Z186" s="19"/>
      <c r="AA186" s="19"/>
      <c r="AB186" s="129"/>
      <c r="AC186" s="85"/>
      <c r="AD186" s="85"/>
      <c r="AE186" s="126"/>
      <c r="AF186" s="90"/>
      <c r="AG186" s="250"/>
      <c r="AH186" s="19"/>
      <c r="AI186" s="19"/>
      <c r="AJ186" s="129"/>
      <c r="AK186" s="85"/>
      <c r="AL186" s="85"/>
      <c r="AM186" s="126"/>
      <c r="AN186" s="90"/>
      <c r="AO186" s="250"/>
      <c r="AP186" s="19"/>
      <c r="AQ186" s="19"/>
      <c r="AR186" s="129"/>
      <c r="AS186" s="85"/>
      <c r="AT186" s="85"/>
      <c r="AU186" s="126"/>
      <c r="AV186" s="90"/>
      <c r="AW186" s="250"/>
      <c r="AX186" s="19"/>
      <c r="AY186" s="19"/>
      <c r="AZ186" s="129"/>
      <c r="BA186" s="85"/>
      <c r="BB186" s="85"/>
      <c r="BC186" s="126"/>
      <c r="BD186" s="90"/>
      <c r="BE186" s="250"/>
      <c r="BF186" s="19"/>
      <c r="BG186" s="19"/>
      <c r="BH186" s="129"/>
      <c r="BI186" s="85"/>
      <c r="BJ186" s="85"/>
      <c r="BK186" s="126"/>
      <c r="BL186" s="90"/>
      <c r="BM186" s="250"/>
      <c r="BN186" s="19"/>
      <c r="BO186" s="19"/>
      <c r="BP186" s="129"/>
      <c r="BQ186" s="85"/>
      <c r="BR186" s="85"/>
      <c r="BS186" s="126"/>
      <c r="BT186" s="90"/>
      <c r="BU186" s="250"/>
      <c r="BV186" s="19"/>
      <c r="BW186" s="19"/>
      <c r="BX186" s="129"/>
      <c r="BY186" s="85"/>
      <c r="BZ186" s="85"/>
      <c r="CA186" s="126"/>
      <c r="CB186" s="90"/>
      <c r="CC186" s="250"/>
      <c r="CD186" s="19"/>
      <c r="CE186" s="19"/>
      <c r="CF186" s="129"/>
      <c r="CG186" s="85"/>
      <c r="CH186" s="85"/>
      <c r="CI186" s="126"/>
      <c r="CJ186" s="90"/>
      <c r="CK186" s="250"/>
      <c r="CL186" s="19"/>
      <c r="CM186" s="19"/>
      <c r="CN186" s="129"/>
      <c r="CO186" s="85"/>
      <c r="CP186" s="85"/>
      <c r="CQ186" s="126"/>
      <c r="CR186" s="90"/>
      <c r="CS186" s="250"/>
      <c r="CT186" s="19"/>
      <c r="CU186" s="19"/>
      <c r="CV186" s="129"/>
      <c r="CW186" s="85"/>
      <c r="CX186" s="85"/>
      <c r="CY186" s="126"/>
      <c r="CZ186" s="90"/>
      <c r="DA186" s="250"/>
      <c r="DB186" s="19"/>
      <c r="DC186" s="19"/>
      <c r="DD186" s="129"/>
      <c r="DE186" s="85"/>
      <c r="DF186" s="85"/>
      <c r="DG186" s="126"/>
      <c r="DH186" s="90"/>
      <c r="DI186" s="250"/>
      <c r="DJ186" s="19"/>
      <c r="DK186" s="19"/>
      <c r="DL186" s="129"/>
      <c r="DM186" s="85"/>
      <c r="DN186" s="85"/>
      <c r="DO186" s="126"/>
      <c r="DP186" s="90"/>
      <c r="DQ186" s="250"/>
      <c r="DR186" s="19"/>
      <c r="DS186" s="19"/>
      <c r="DT186" s="129"/>
      <c r="DU186" s="85"/>
      <c r="DV186" s="85"/>
      <c r="DW186" s="126"/>
      <c r="DX186" s="90"/>
      <c r="DY186" s="250"/>
      <c r="DZ186" s="19"/>
      <c r="EA186" s="19"/>
      <c r="EB186" s="185"/>
      <c r="EC186" s="24"/>
      <c r="ED186" s="24"/>
      <c r="EE186" s="272"/>
      <c r="EF186" s="334"/>
      <c r="EG186" s="622"/>
      <c r="EH186" s="19"/>
      <c r="EI186" s="19"/>
      <c r="EJ186" s="129"/>
      <c r="EK186" s="85"/>
      <c r="EL186" s="85"/>
      <c r="EM186" s="126"/>
      <c r="EN186" s="90"/>
      <c r="EO186" s="250"/>
      <c r="EP186" s="19"/>
      <c r="EQ186" s="19"/>
    </row>
    <row r="187" spans="1:147" ht="37.5" customHeight="1">
      <c r="A187" s="88"/>
      <c r="B187" s="88"/>
      <c r="C187" s="88"/>
      <c r="D187" s="129"/>
      <c r="E187" s="85"/>
      <c r="F187" s="85"/>
      <c r="G187" s="126"/>
      <c r="H187" s="90"/>
      <c r="I187" s="250"/>
      <c r="J187" s="19"/>
      <c r="K187" s="19"/>
      <c r="L187" s="129"/>
      <c r="M187" s="85"/>
      <c r="N187" s="85"/>
      <c r="O187" s="126"/>
      <c r="P187" s="90"/>
      <c r="Q187" s="250"/>
      <c r="R187" s="19"/>
      <c r="S187" s="19"/>
      <c r="T187" s="129"/>
      <c r="U187" s="85"/>
      <c r="V187" s="85"/>
      <c r="W187" s="126"/>
      <c r="X187" s="90"/>
      <c r="Y187" s="250"/>
      <c r="Z187" s="19"/>
      <c r="AA187" s="19"/>
      <c r="AB187" s="129"/>
      <c r="AC187" s="85"/>
      <c r="AD187" s="85"/>
      <c r="AE187" s="126"/>
      <c r="AF187" s="90"/>
      <c r="AG187" s="250"/>
      <c r="AH187" s="19"/>
      <c r="AI187" s="19"/>
      <c r="AJ187" s="129"/>
      <c r="AK187" s="85"/>
      <c r="AL187" s="85"/>
      <c r="AM187" s="126"/>
      <c r="AN187" s="90"/>
      <c r="AO187" s="250"/>
      <c r="AP187" s="19"/>
      <c r="AQ187" s="19"/>
      <c r="AR187" s="129"/>
      <c r="AS187" s="85"/>
      <c r="AT187" s="85"/>
      <c r="AU187" s="126"/>
      <c r="AV187" s="90"/>
      <c r="AW187" s="250"/>
      <c r="AX187" s="19"/>
      <c r="AY187" s="19"/>
      <c r="AZ187" s="129"/>
      <c r="BA187" s="85"/>
      <c r="BB187" s="85"/>
      <c r="BC187" s="126"/>
      <c r="BD187" s="90"/>
      <c r="BE187" s="250"/>
      <c r="BF187" s="19"/>
      <c r="BG187" s="19"/>
      <c r="BH187" s="129"/>
      <c r="BI187" s="85"/>
      <c r="BJ187" s="85"/>
      <c r="BK187" s="126"/>
      <c r="BL187" s="90"/>
      <c r="BM187" s="250"/>
      <c r="BN187" s="19"/>
      <c r="BO187" s="19"/>
      <c r="BP187" s="129"/>
      <c r="BQ187" s="85"/>
      <c r="BR187" s="85"/>
      <c r="BS187" s="126"/>
      <c r="BT187" s="90"/>
      <c r="BU187" s="250"/>
      <c r="BV187" s="19"/>
      <c r="BW187" s="19"/>
      <c r="BX187" s="129"/>
      <c r="BY187" s="85"/>
      <c r="BZ187" s="85"/>
      <c r="CA187" s="126"/>
      <c r="CB187" s="90"/>
      <c r="CC187" s="250"/>
      <c r="CD187" s="19"/>
      <c r="CE187" s="19"/>
      <c r="CF187" s="129"/>
      <c r="CG187" s="85"/>
      <c r="CH187" s="85"/>
      <c r="CI187" s="126"/>
      <c r="CJ187" s="90"/>
      <c r="CK187" s="250"/>
      <c r="CL187" s="19"/>
      <c r="CM187" s="19"/>
      <c r="CN187" s="129"/>
      <c r="CO187" s="85"/>
      <c r="CP187" s="85"/>
      <c r="CQ187" s="126"/>
      <c r="CR187" s="90"/>
      <c r="CS187" s="250"/>
      <c r="CT187" s="19"/>
      <c r="CU187" s="19"/>
      <c r="CV187" s="129"/>
      <c r="CW187" s="85"/>
      <c r="CX187" s="85"/>
      <c r="CY187" s="126"/>
      <c r="CZ187" s="90"/>
      <c r="DA187" s="250"/>
      <c r="DB187" s="19"/>
      <c r="DC187" s="19"/>
      <c r="DD187" s="129"/>
      <c r="DE187" s="85"/>
      <c r="DF187" s="85"/>
      <c r="DG187" s="126"/>
      <c r="DH187" s="90"/>
      <c r="DI187" s="250"/>
      <c r="DJ187" s="19"/>
      <c r="DK187" s="19"/>
      <c r="DL187" s="129"/>
      <c r="DM187" s="85"/>
      <c r="DN187" s="85"/>
      <c r="DO187" s="126"/>
      <c r="DP187" s="90"/>
      <c r="DQ187" s="250"/>
      <c r="DR187" s="19"/>
      <c r="DS187" s="19"/>
      <c r="DT187" s="129"/>
      <c r="DU187" s="85"/>
      <c r="DV187" s="85"/>
      <c r="DW187" s="126"/>
      <c r="DX187" s="90"/>
      <c r="DY187" s="250"/>
      <c r="DZ187" s="19"/>
      <c r="EA187" s="19"/>
      <c r="EB187" s="185"/>
      <c r="EC187" s="24"/>
      <c r="ED187" s="24"/>
      <c r="EE187" s="272"/>
      <c r="EF187" s="334"/>
      <c r="EG187" s="622"/>
      <c r="EH187" s="19"/>
      <c r="EI187" s="19"/>
      <c r="EJ187" s="129"/>
      <c r="EK187" s="85"/>
      <c r="EL187" s="85"/>
      <c r="EM187" s="126"/>
      <c r="EN187" s="90"/>
      <c r="EO187" s="250"/>
      <c r="EP187" s="19"/>
      <c r="EQ187" s="19"/>
    </row>
    <row r="188" spans="1:147" ht="37.5" customHeight="1">
      <c r="A188" s="88"/>
      <c r="B188" s="88"/>
      <c r="C188" s="88"/>
      <c r="D188" s="129"/>
      <c r="E188" s="85"/>
      <c r="F188" s="85"/>
      <c r="G188" s="126"/>
      <c r="H188" s="90"/>
      <c r="I188" s="250"/>
      <c r="J188" s="19"/>
      <c r="K188" s="19"/>
      <c r="L188" s="129"/>
      <c r="M188" s="85"/>
      <c r="N188" s="85"/>
      <c r="O188" s="126"/>
      <c r="P188" s="90"/>
      <c r="Q188" s="250"/>
      <c r="R188" s="19"/>
      <c r="S188" s="19"/>
      <c r="T188" s="129"/>
      <c r="U188" s="85"/>
      <c r="V188" s="85"/>
      <c r="W188" s="126"/>
      <c r="X188" s="90"/>
      <c r="Y188" s="250"/>
      <c r="Z188" s="19"/>
      <c r="AA188" s="19"/>
      <c r="AB188" s="129"/>
      <c r="AC188" s="85"/>
      <c r="AD188" s="85"/>
      <c r="AE188" s="126"/>
      <c r="AF188" s="90"/>
      <c r="AG188" s="250"/>
      <c r="AH188" s="19"/>
      <c r="AI188" s="19"/>
      <c r="AJ188" s="129"/>
      <c r="AK188" s="85"/>
      <c r="AL188" s="85"/>
      <c r="AM188" s="126"/>
      <c r="AN188" s="90"/>
      <c r="AO188" s="250"/>
      <c r="AP188" s="19"/>
      <c r="AQ188" s="19"/>
      <c r="AR188" s="129"/>
      <c r="AS188" s="85"/>
      <c r="AT188" s="85"/>
      <c r="AU188" s="126"/>
      <c r="AV188" s="90"/>
      <c r="AW188" s="250"/>
      <c r="AX188" s="19"/>
      <c r="AY188" s="19"/>
      <c r="AZ188" s="129"/>
      <c r="BA188" s="85"/>
      <c r="BB188" s="85"/>
      <c r="BC188" s="126"/>
      <c r="BD188" s="90"/>
      <c r="BE188" s="250"/>
      <c r="BF188" s="19"/>
      <c r="BG188" s="19"/>
      <c r="BH188" s="129"/>
      <c r="BI188" s="85"/>
      <c r="BJ188" s="85"/>
      <c r="BK188" s="126"/>
      <c r="BL188" s="90"/>
      <c r="BM188" s="250"/>
      <c r="BN188" s="19"/>
      <c r="BO188" s="19"/>
      <c r="BP188" s="129"/>
      <c r="BQ188" s="85"/>
      <c r="BR188" s="85"/>
      <c r="BS188" s="126"/>
      <c r="BT188" s="90"/>
      <c r="BU188" s="250"/>
      <c r="BV188" s="19"/>
      <c r="BW188" s="19"/>
      <c r="BX188" s="129"/>
      <c r="BY188" s="85"/>
      <c r="BZ188" s="85"/>
      <c r="CA188" s="126"/>
      <c r="CB188" s="90"/>
      <c r="CC188" s="250"/>
      <c r="CD188" s="19"/>
      <c r="CE188" s="19"/>
      <c r="CF188" s="129"/>
      <c r="CG188" s="85"/>
      <c r="CH188" s="85"/>
      <c r="CI188" s="126"/>
      <c r="CJ188" s="90"/>
      <c r="CK188" s="250"/>
      <c r="CL188" s="19"/>
      <c r="CM188" s="19"/>
      <c r="CN188" s="129"/>
      <c r="CO188" s="85"/>
      <c r="CP188" s="85"/>
      <c r="CQ188" s="126"/>
      <c r="CR188" s="90"/>
      <c r="CS188" s="250"/>
      <c r="CT188" s="19"/>
      <c r="CU188" s="19"/>
      <c r="CV188" s="129"/>
      <c r="CW188" s="85"/>
      <c r="CX188" s="85"/>
      <c r="CY188" s="126"/>
      <c r="CZ188" s="90"/>
      <c r="DA188" s="250"/>
      <c r="DB188" s="19"/>
      <c r="DC188" s="19"/>
      <c r="DD188" s="129"/>
      <c r="DE188" s="85"/>
      <c r="DF188" s="85"/>
      <c r="DG188" s="126"/>
      <c r="DH188" s="90"/>
      <c r="DI188" s="250"/>
      <c r="DJ188" s="19"/>
      <c r="DK188" s="19"/>
      <c r="DL188" s="129"/>
      <c r="DM188" s="85"/>
      <c r="DN188" s="85"/>
      <c r="DO188" s="126"/>
      <c r="DP188" s="90"/>
      <c r="DQ188" s="250"/>
      <c r="DR188" s="19"/>
      <c r="DS188" s="19"/>
      <c r="DT188" s="129"/>
      <c r="DU188" s="85"/>
      <c r="DV188" s="85"/>
      <c r="DW188" s="126"/>
      <c r="DX188" s="90"/>
      <c r="DY188" s="250"/>
      <c r="DZ188" s="19"/>
      <c r="EA188" s="19"/>
      <c r="EB188" s="185"/>
      <c r="EC188" s="24"/>
      <c r="ED188" s="24"/>
      <c r="EE188" s="272"/>
      <c r="EF188" s="334"/>
      <c r="EG188" s="622"/>
      <c r="EH188" s="19"/>
      <c r="EI188" s="19"/>
      <c r="EJ188" s="129"/>
      <c r="EK188" s="85"/>
      <c r="EL188" s="85"/>
      <c r="EM188" s="126"/>
      <c r="EN188" s="90"/>
      <c r="EO188" s="250"/>
      <c r="EP188" s="19"/>
      <c r="EQ188" s="19"/>
    </row>
    <row r="189" spans="1:147" ht="37.5" customHeight="1">
      <c r="A189" s="88"/>
      <c r="B189" s="88"/>
      <c r="C189" s="88"/>
      <c r="D189" s="129"/>
      <c r="E189" s="85"/>
      <c r="F189" s="85"/>
      <c r="G189" s="126"/>
      <c r="H189" s="90"/>
      <c r="I189" s="250"/>
      <c r="J189" s="19"/>
      <c r="K189" s="19"/>
      <c r="L189" s="129"/>
      <c r="M189" s="85"/>
      <c r="N189" s="85"/>
      <c r="O189" s="126"/>
      <c r="P189" s="90"/>
      <c r="Q189" s="250"/>
      <c r="R189" s="19"/>
      <c r="S189" s="19"/>
      <c r="T189" s="129"/>
      <c r="U189" s="85"/>
      <c r="V189" s="85"/>
      <c r="W189" s="126"/>
      <c r="X189" s="90"/>
      <c r="Y189" s="250"/>
      <c r="Z189" s="19"/>
      <c r="AA189" s="19"/>
      <c r="AB189" s="129"/>
      <c r="AC189" s="85"/>
      <c r="AD189" s="85"/>
      <c r="AE189" s="126"/>
      <c r="AF189" s="90"/>
      <c r="AG189" s="250"/>
      <c r="AH189" s="19"/>
      <c r="AI189" s="19"/>
      <c r="AJ189" s="129"/>
      <c r="AK189" s="85"/>
      <c r="AL189" s="85"/>
      <c r="AM189" s="126"/>
      <c r="AN189" s="90"/>
      <c r="AO189" s="250"/>
      <c r="AP189" s="19"/>
      <c r="AQ189" s="19"/>
      <c r="AR189" s="129"/>
      <c r="AS189" s="85"/>
      <c r="AT189" s="85"/>
      <c r="AU189" s="126"/>
      <c r="AV189" s="90"/>
      <c r="AW189" s="250"/>
      <c r="AX189" s="19"/>
      <c r="AY189" s="19"/>
      <c r="AZ189" s="129"/>
      <c r="BA189" s="85"/>
      <c r="BB189" s="85"/>
      <c r="BC189" s="126"/>
      <c r="BD189" s="90"/>
      <c r="BE189" s="250"/>
      <c r="BF189" s="19"/>
      <c r="BG189" s="19"/>
      <c r="BH189" s="129"/>
      <c r="BI189" s="85"/>
      <c r="BJ189" s="85"/>
      <c r="BK189" s="126"/>
      <c r="BL189" s="90"/>
      <c r="BM189" s="250"/>
      <c r="BN189" s="19"/>
      <c r="BO189" s="19"/>
      <c r="BP189" s="129"/>
      <c r="BQ189" s="85"/>
      <c r="BR189" s="85"/>
      <c r="BS189" s="126"/>
      <c r="BT189" s="90"/>
      <c r="BU189" s="250"/>
      <c r="BV189" s="19"/>
      <c r="BW189" s="19"/>
      <c r="BX189" s="129"/>
      <c r="BY189" s="85"/>
      <c r="BZ189" s="85"/>
      <c r="CA189" s="126"/>
      <c r="CB189" s="90"/>
      <c r="CC189" s="250"/>
      <c r="CD189" s="19"/>
      <c r="CE189" s="19"/>
      <c r="CF189" s="129"/>
      <c r="CG189" s="85"/>
      <c r="CH189" s="85"/>
      <c r="CI189" s="126"/>
      <c r="CJ189" s="90"/>
      <c r="CK189" s="250"/>
      <c r="CL189" s="19"/>
      <c r="CM189" s="19"/>
      <c r="CN189" s="129"/>
      <c r="CO189" s="85"/>
      <c r="CP189" s="85"/>
      <c r="CQ189" s="126"/>
      <c r="CR189" s="90"/>
      <c r="CS189" s="250"/>
      <c r="CT189" s="19"/>
      <c r="CU189" s="19"/>
      <c r="CV189" s="129"/>
      <c r="CW189" s="85"/>
      <c r="CX189" s="85"/>
      <c r="CY189" s="126"/>
      <c r="CZ189" s="90"/>
      <c r="DA189" s="250"/>
      <c r="DB189" s="19"/>
      <c r="DC189" s="19"/>
      <c r="DD189" s="129"/>
      <c r="DE189" s="85"/>
      <c r="DF189" s="85"/>
      <c r="DG189" s="126"/>
      <c r="DH189" s="90"/>
      <c r="DI189" s="250"/>
      <c r="DJ189" s="19"/>
      <c r="DK189" s="19"/>
      <c r="DL189" s="129"/>
      <c r="DM189" s="85"/>
      <c r="DN189" s="85"/>
      <c r="DO189" s="126"/>
      <c r="DP189" s="90"/>
      <c r="DQ189" s="250"/>
      <c r="DR189" s="19"/>
      <c r="DS189" s="19"/>
      <c r="DT189" s="129"/>
      <c r="DU189" s="85"/>
      <c r="DV189" s="85"/>
      <c r="DW189" s="126"/>
      <c r="DX189" s="90"/>
      <c r="DY189" s="250"/>
      <c r="DZ189" s="19"/>
      <c r="EA189" s="19"/>
      <c r="EB189" s="185"/>
      <c r="EC189" s="24"/>
      <c r="ED189" s="24"/>
      <c r="EE189" s="272"/>
      <c r="EF189" s="334"/>
      <c r="EG189" s="622"/>
      <c r="EH189" s="19"/>
      <c r="EI189" s="19"/>
      <c r="EJ189" s="129"/>
      <c r="EK189" s="85"/>
      <c r="EL189" s="85"/>
      <c r="EM189" s="126"/>
      <c r="EN189" s="90"/>
      <c r="EO189" s="250"/>
      <c r="EP189" s="19"/>
      <c r="EQ189" s="19"/>
    </row>
    <row r="190" spans="1:147" ht="37.5" customHeight="1">
      <c r="A190" s="88"/>
      <c r="B190" s="88"/>
      <c r="C190" s="88"/>
      <c r="D190" s="129"/>
      <c r="E190" s="85"/>
      <c r="F190" s="85"/>
      <c r="G190" s="126"/>
      <c r="H190" s="90"/>
      <c r="I190" s="250"/>
      <c r="J190" s="19"/>
      <c r="K190" s="19"/>
      <c r="L190" s="129"/>
      <c r="M190" s="85"/>
      <c r="N190" s="85"/>
      <c r="O190" s="126"/>
      <c r="P190" s="90"/>
      <c r="Q190" s="250"/>
      <c r="R190" s="19"/>
      <c r="S190" s="19"/>
      <c r="T190" s="129"/>
      <c r="U190" s="85"/>
      <c r="V190" s="85"/>
      <c r="W190" s="126"/>
      <c r="X190" s="90"/>
      <c r="Y190" s="250"/>
      <c r="Z190" s="19"/>
      <c r="AA190" s="19"/>
      <c r="AB190" s="129"/>
      <c r="AC190" s="85"/>
      <c r="AD190" s="85"/>
      <c r="AE190" s="126"/>
      <c r="AF190" s="90"/>
      <c r="AG190" s="250"/>
      <c r="AH190" s="19"/>
      <c r="AI190" s="19"/>
      <c r="AJ190" s="129"/>
      <c r="AK190" s="85"/>
      <c r="AL190" s="85"/>
      <c r="AM190" s="126"/>
      <c r="AN190" s="90"/>
      <c r="AO190" s="250"/>
      <c r="AP190" s="19"/>
      <c r="AQ190" s="19"/>
      <c r="AR190" s="129"/>
      <c r="AS190" s="85"/>
      <c r="AT190" s="85"/>
      <c r="AU190" s="126"/>
      <c r="AV190" s="90"/>
      <c r="AW190" s="250"/>
      <c r="AX190" s="19"/>
      <c r="AY190" s="19"/>
      <c r="AZ190" s="129"/>
      <c r="BA190" s="85"/>
      <c r="BB190" s="85"/>
      <c r="BC190" s="126"/>
      <c r="BD190" s="90"/>
      <c r="BE190" s="250"/>
      <c r="BF190" s="19"/>
      <c r="BG190" s="19"/>
      <c r="BH190" s="129"/>
      <c r="BI190" s="85"/>
      <c r="BJ190" s="85"/>
      <c r="BK190" s="126"/>
      <c r="BL190" s="90"/>
      <c r="BM190" s="250"/>
      <c r="BN190" s="19"/>
      <c r="BO190" s="19"/>
      <c r="BP190" s="129"/>
      <c r="BQ190" s="85"/>
      <c r="BR190" s="85"/>
      <c r="BS190" s="126"/>
      <c r="BT190" s="90"/>
      <c r="BU190" s="250"/>
      <c r="BV190" s="19"/>
      <c r="BW190" s="19"/>
      <c r="BX190" s="129"/>
      <c r="BY190" s="85"/>
      <c r="BZ190" s="85"/>
      <c r="CA190" s="126"/>
      <c r="CB190" s="90"/>
      <c r="CC190" s="250"/>
      <c r="CD190" s="19"/>
      <c r="CE190" s="19"/>
      <c r="CF190" s="129"/>
      <c r="CG190" s="85"/>
      <c r="CH190" s="85"/>
      <c r="CI190" s="126"/>
      <c r="CJ190" s="90"/>
      <c r="CK190" s="250"/>
      <c r="CL190" s="19"/>
      <c r="CM190" s="19"/>
      <c r="CN190" s="129"/>
      <c r="CO190" s="85"/>
      <c r="CP190" s="85"/>
      <c r="CQ190" s="126"/>
      <c r="CR190" s="90"/>
      <c r="CS190" s="250"/>
      <c r="CT190" s="19"/>
      <c r="CU190" s="19"/>
      <c r="CV190" s="129"/>
      <c r="CW190" s="85"/>
      <c r="CX190" s="85"/>
      <c r="CY190" s="126"/>
      <c r="CZ190" s="90"/>
      <c r="DA190" s="250"/>
      <c r="DB190" s="19"/>
      <c r="DC190" s="19"/>
      <c r="DD190" s="129"/>
      <c r="DE190" s="85"/>
      <c r="DF190" s="85"/>
      <c r="DG190" s="126"/>
      <c r="DH190" s="90"/>
      <c r="DI190" s="250"/>
      <c r="DJ190" s="19"/>
      <c r="DK190" s="19"/>
      <c r="DL190" s="129"/>
      <c r="DM190" s="85"/>
      <c r="DN190" s="85"/>
      <c r="DO190" s="126"/>
      <c r="DP190" s="90"/>
      <c r="DQ190" s="250"/>
      <c r="DR190" s="19"/>
      <c r="DS190" s="19"/>
      <c r="DT190" s="129"/>
      <c r="DU190" s="85"/>
      <c r="DV190" s="85"/>
      <c r="DW190" s="126"/>
      <c r="DX190" s="90"/>
      <c r="DY190" s="250"/>
      <c r="DZ190" s="19"/>
      <c r="EA190" s="19"/>
      <c r="EB190" s="185"/>
      <c r="EC190" s="24"/>
      <c r="ED190" s="24"/>
      <c r="EE190" s="272"/>
      <c r="EF190" s="334"/>
      <c r="EG190" s="622"/>
      <c r="EH190" s="19"/>
      <c r="EI190" s="19"/>
      <c r="EJ190" s="129"/>
      <c r="EK190" s="85"/>
      <c r="EL190" s="85"/>
      <c r="EM190" s="126"/>
      <c r="EN190" s="90"/>
      <c r="EO190" s="250"/>
      <c r="EP190" s="19"/>
      <c r="EQ190" s="19"/>
    </row>
    <row r="191" spans="1:147" ht="37.5" customHeight="1">
      <c r="A191" s="88"/>
      <c r="B191" s="88"/>
      <c r="C191" s="88"/>
      <c r="D191" s="129"/>
      <c r="E191" s="85"/>
      <c r="F191" s="85"/>
      <c r="G191" s="126"/>
      <c r="H191" s="90"/>
      <c r="I191" s="250"/>
      <c r="J191" s="19"/>
      <c r="K191" s="19"/>
      <c r="L191" s="129"/>
      <c r="M191" s="85"/>
      <c r="N191" s="85"/>
      <c r="O191" s="126"/>
      <c r="P191" s="90"/>
      <c r="Q191" s="250"/>
      <c r="R191" s="19"/>
      <c r="S191" s="19"/>
      <c r="T191" s="129"/>
      <c r="U191" s="85"/>
      <c r="V191" s="85"/>
      <c r="W191" s="126"/>
      <c r="X191" s="90"/>
      <c r="Y191" s="250"/>
      <c r="Z191" s="19"/>
      <c r="AA191" s="19"/>
      <c r="AB191" s="129"/>
      <c r="AC191" s="85"/>
      <c r="AD191" s="85"/>
      <c r="AE191" s="126"/>
      <c r="AF191" s="90"/>
      <c r="AG191" s="250"/>
      <c r="AH191" s="19"/>
      <c r="AI191" s="19"/>
      <c r="AJ191" s="129"/>
      <c r="AK191" s="85"/>
      <c r="AL191" s="85"/>
      <c r="AM191" s="126"/>
      <c r="AN191" s="90"/>
      <c r="AO191" s="250"/>
      <c r="AP191" s="19"/>
      <c r="AQ191" s="19"/>
      <c r="AR191" s="129"/>
      <c r="AS191" s="85"/>
      <c r="AT191" s="85"/>
      <c r="AU191" s="126"/>
      <c r="AV191" s="90"/>
      <c r="AW191" s="250"/>
      <c r="AX191" s="19"/>
      <c r="AY191" s="19"/>
      <c r="AZ191" s="129"/>
      <c r="BA191" s="85"/>
      <c r="BB191" s="85"/>
      <c r="BC191" s="126"/>
      <c r="BD191" s="90"/>
      <c r="BE191" s="250"/>
      <c r="BF191" s="19"/>
      <c r="BG191" s="19"/>
      <c r="BH191" s="129"/>
      <c r="BI191" s="85"/>
      <c r="BJ191" s="85"/>
      <c r="BK191" s="126"/>
      <c r="BL191" s="90"/>
      <c r="BM191" s="250"/>
      <c r="BN191" s="19"/>
      <c r="BO191" s="19"/>
      <c r="BP191" s="129"/>
      <c r="BQ191" s="85"/>
      <c r="BR191" s="85"/>
      <c r="BS191" s="126"/>
      <c r="BT191" s="90"/>
      <c r="BU191" s="250"/>
      <c r="BV191" s="19"/>
      <c r="BW191" s="19"/>
      <c r="BX191" s="129"/>
      <c r="BY191" s="85"/>
      <c r="BZ191" s="85"/>
      <c r="CA191" s="126"/>
      <c r="CB191" s="90"/>
      <c r="CC191" s="250"/>
      <c r="CD191" s="19"/>
      <c r="CE191" s="19"/>
      <c r="CF191" s="129"/>
      <c r="CG191" s="85"/>
      <c r="CH191" s="85"/>
      <c r="CI191" s="126"/>
      <c r="CJ191" s="90"/>
      <c r="CK191" s="250"/>
      <c r="CL191" s="19"/>
      <c r="CM191" s="19"/>
      <c r="CN191" s="129"/>
      <c r="CO191" s="85"/>
      <c r="CP191" s="85"/>
      <c r="CQ191" s="126"/>
      <c r="CR191" s="90"/>
      <c r="CS191" s="250"/>
      <c r="CT191" s="19"/>
      <c r="CU191" s="19"/>
      <c r="CV191" s="129"/>
      <c r="CW191" s="85"/>
      <c r="CX191" s="85"/>
      <c r="CY191" s="126"/>
      <c r="CZ191" s="90"/>
      <c r="DA191" s="250"/>
      <c r="DB191" s="19"/>
      <c r="DC191" s="19"/>
      <c r="DD191" s="129"/>
      <c r="DE191" s="85"/>
      <c r="DF191" s="85"/>
      <c r="DG191" s="126"/>
      <c r="DH191" s="90"/>
      <c r="DI191" s="250"/>
      <c r="DJ191" s="19"/>
      <c r="DK191" s="19"/>
      <c r="DL191" s="129"/>
      <c r="DM191" s="85"/>
      <c r="DN191" s="85"/>
      <c r="DO191" s="126"/>
      <c r="DP191" s="90"/>
      <c r="DQ191" s="250"/>
      <c r="DR191" s="19"/>
      <c r="DS191" s="19"/>
      <c r="DT191" s="129"/>
      <c r="DU191" s="85"/>
      <c r="DV191" s="85"/>
      <c r="DW191" s="126"/>
      <c r="DX191" s="90"/>
      <c r="DY191" s="250"/>
      <c r="DZ191" s="19"/>
      <c r="EA191" s="19"/>
      <c r="EB191" s="185"/>
      <c r="EC191" s="24"/>
      <c r="ED191" s="24"/>
      <c r="EE191" s="272"/>
      <c r="EF191" s="334"/>
      <c r="EG191" s="622"/>
      <c r="EH191" s="19"/>
      <c r="EI191" s="19"/>
      <c r="EJ191" s="129"/>
      <c r="EK191" s="85"/>
      <c r="EL191" s="85"/>
      <c r="EM191" s="126"/>
      <c r="EN191" s="90"/>
      <c r="EO191" s="250"/>
      <c r="EP191" s="19"/>
      <c r="EQ191" s="19"/>
    </row>
    <row r="192" spans="1:147" ht="37.5" customHeight="1">
      <c r="A192" s="88"/>
      <c r="B192" s="88"/>
      <c r="C192" s="88"/>
      <c r="D192" s="129"/>
      <c r="E192" s="85"/>
      <c r="F192" s="85"/>
      <c r="G192" s="126"/>
      <c r="H192" s="90"/>
      <c r="I192" s="250"/>
      <c r="J192" s="19"/>
      <c r="K192" s="19"/>
      <c r="L192" s="129"/>
      <c r="M192" s="85"/>
      <c r="N192" s="85"/>
      <c r="O192" s="126"/>
      <c r="P192" s="90"/>
      <c r="Q192" s="250"/>
      <c r="R192" s="19"/>
      <c r="S192" s="19"/>
      <c r="T192" s="129"/>
      <c r="U192" s="85"/>
      <c r="V192" s="85"/>
      <c r="W192" s="126"/>
      <c r="X192" s="90"/>
      <c r="Y192" s="250"/>
      <c r="Z192" s="19"/>
      <c r="AA192" s="19"/>
      <c r="AB192" s="129"/>
      <c r="AC192" s="85"/>
      <c r="AD192" s="85"/>
      <c r="AE192" s="126"/>
      <c r="AF192" s="90"/>
      <c r="AG192" s="250"/>
      <c r="AH192" s="19"/>
      <c r="AI192" s="19"/>
      <c r="AJ192" s="129"/>
      <c r="AK192" s="85"/>
      <c r="AL192" s="85"/>
      <c r="AM192" s="126"/>
      <c r="AN192" s="90"/>
      <c r="AO192" s="250"/>
      <c r="AP192" s="19"/>
      <c r="AQ192" s="19"/>
      <c r="AR192" s="129"/>
      <c r="AS192" s="85"/>
      <c r="AT192" s="85"/>
      <c r="AU192" s="126"/>
      <c r="AV192" s="90"/>
      <c r="AW192" s="250"/>
      <c r="AX192" s="19"/>
      <c r="AY192" s="19"/>
      <c r="AZ192" s="129"/>
      <c r="BA192" s="85"/>
      <c r="BB192" s="85"/>
      <c r="BC192" s="126"/>
      <c r="BD192" s="90"/>
      <c r="BE192" s="250"/>
      <c r="BF192" s="19"/>
      <c r="BG192" s="19"/>
      <c r="BH192" s="129"/>
      <c r="BI192" s="85"/>
      <c r="BJ192" s="85"/>
      <c r="BK192" s="126"/>
      <c r="BL192" s="90"/>
      <c r="BM192" s="250"/>
      <c r="BN192" s="19"/>
      <c r="BO192" s="19"/>
      <c r="BP192" s="129"/>
      <c r="BQ192" s="85"/>
      <c r="BR192" s="85"/>
      <c r="BS192" s="126"/>
      <c r="BT192" s="90"/>
      <c r="BU192" s="250"/>
      <c r="BV192" s="19"/>
      <c r="BW192" s="19"/>
      <c r="BX192" s="129"/>
      <c r="BY192" s="85"/>
      <c r="BZ192" s="85"/>
      <c r="CA192" s="126"/>
      <c r="CB192" s="90"/>
      <c r="CC192" s="250"/>
      <c r="CD192" s="19"/>
      <c r="CE192" s="19"/>
      <c r="CF192" s="129"/>
      <c r="CG192" s="85"/>
      <c r="CH192" s="85"/>
      <c r="CI192" s="126"/>
      <c r="CJ192" s="90"/>
      <c r="CK192" s="250"/>
      <c r="CL192" s="19"/>
      <c r="CM192" s="19"/>
      <c r="CN192" s="129"/>
      <c r="CO192" s="85"/>
      <c r="CP192" s="85"/>
      <c r="CQ192" s="126"/>
      <c r="CR192" s="90"/>
      <c r="CS192" s="250"/>
      <c r="CT192" s="19"/>
      <c r="CU192" s="19"/>
      <c r="CV192" s="129"/>
      <c r="CW192" s="85"/>
      <c r="CX192" s="85"/>
      <c r="CY192" s="126"/>
      <c r="CZ192" s="90"/>
      <c r="DA192" s="250"/>
      <c r="DB192" s="19"/>
      <c r="DC192" s="19"/>
      <c r="DD192" s="129"/>
      <c r="DE192" s="85"/>
      <c r="DF192" s="85"/>
      <c r="DG192" s="126"/>
      <c r="DH192" s="90"/>
      <c r="DI192" s="250"/>
      <c r="DJ192" s="19"/>
      <c r="DK192" s="19"/>
      <c r="DL192" s="129"/>
      <c r="DM192" s="85"/>
      <c r="DN192" s="85"/>
      <c r="DO192" s="126"/>
      <c r="DP192" s="90"/>
      <c r="DQ192" s="250"/>
      <c r="DR192" s="19"/>
      <c r="DS192" s="19"/>
      <c r="DT192" s="129"/>
      <c r="DU192" s="85"/>
      <c r="DV192" s="85"/>
      <c r="DW192" s="126"/>
      <c r="DX192" s="90"/>
      <c r="DY192" s="250"/>
      <c r="DZ192" s="19"/>
      <c r="EA192" s="19"/>
      <c r="EB192" s="185"/>
      <c r="EC192" s="24"/>
      <c r="ED192" s="24"/>
      <c r="EE192" s="272"/>
      <c r="EF192" s="334"/>
      <c r="EG192" s="622"/>
      <c r="EH192" s="19"/>
      <c r="EI192" s="19"/>
      <c r="EJ192" s="129"/>
      <c r="EK192" s="85"/>
      <c r="EL192" s="85"/>
      <c r="EM192" s="126"/>
      <c r="EN192" s="90"/>
      <c r="EO192" s="250"/>
      <c r="EP192" s="19"/>
      <c r="EQ192" s="19"/>
    </row>
    <row r="193" spans="1:147" ht="37.5" customHeight="1">
      <c r="A193" s="88"/>
      <c r="B193" s="88"/>
      <c r="C193" s="88"/>
      <c r="D193" s="129"/>
      <c r="E193" s="85"/>
      <c r="F193" s="85"/>
      <c r="G193" s="126"/>
      <c r="H193" s="90"/>
      <c r="I193" s="250"/>
      <c r="J193" s="19"/>
      <c r="K193" s="19"/>
      <c r="L193" s="129"/>
      <c r="M193" s="85"/>
      <c r="N193" s="85"/>
      <c r="O193" s="126"/>
      <c r="P193" s="90"/>
      <c r="Q193" s="250"/>
      <c r="R193" s="19"/>
      <c r="S193" s="19"/>
      <c r="T193" s="129"/>
      <c r="U193" s="85"/>
      <c r="V193" s="85"/>
      <c r="W193" s="126"/>
      <c r="X193" s="90"/>
      <c r="Y193" s="250"/>
      <c r="Z193" s="19"/>
      <c r="AA193" s="19"/>
      <c r="AB193" s="129"/>
      <c r="AC193" s="85"/>
      <c r="AD193" s="85"/>
      <c r="AE193" s="126"/>
      <c r="AF193" s="90"/>
      <c r="AG193" s="250"/>
      <c r="AH193" s="19"/>
      <c r="AI193" s="19"/>
      <c r="AJ193" s="129"/>
      <c r="AK193" s="85"/>
      <c r="AL193" s="85"/>
      <c r="AM193" s="126"/>
      <c r="AN193" s="90"/>
      <c r="AO193" s="250"/>
      <c r="AP193" s="19"/>
      <c r="AQ193" s="19"/>
      <c r="AR193" s="129"/>
      <c r="AS193" s="85"/>
      <c r="AT193" s="85"/>
      <c r="AU193" s="126"/>
      <c r="AV193" s="90"/>
      <c r="AW193" s="250"/>
      <c r="AX193" s="19"/>
      <c r="AY193" s="19"/>
      <c r="AZ193" s="129"/>
      <c r="BA193" s="85"/>
      <c r="BB193" s="85"/>
      <c r="BC193" s="126"/>
      <c r="BD193" s="90"/>
      <c r="BE193" s="250"/>
      <c r="BF193" s="19"/>
      <c r="BG193" s="19"/>
      <c r="BH193" s="129"/>
      <c r="BI193" s="85"/>
      <c r="BJ193" s="85"/>
      <c r="BK193" s="126"/>
      <c r="BL193" s="90"/>
      <c r="BM193" s="250"/>
      <c r="BN193" s="19"/>
      <c r="BO193" s="19"/>
      <c r="BP193" s="129"/>
      <c r="BQ193" s="85"/>
      <c r="BR193" s="85"/>
      <c r="BS193" s="126"/>
      <c r="BT193" s="90"/>
      <c r="BU193" s="250"/>
      <c r="BV193" s="19"/>
      <c r="BW193" s="19"/>
      <c r="BX193" s="129"/>
      <c r="BY193" s="85"/>
      <c r="BZ193" s="85"/>
      <c r="CA193" s="126"/>
      <c r="CB193" s="90"/>
      <c r="CC193" s="250"/>
      <c r="CD193" s="19"/>
      <c r="CE193" s="19"/>
      <c r="CF193" s="129"/>
      <c r="CG193" s="85"/>
      <c r="CH193" s="85"/>
      <c r="CI193" s="126"/>
      <c r="CJ193" s="90"/>
      <c r="CK193" s="250"/>
      <c r="CL193" s="19"/>
      <c r="CM193" s="19"/>
      <c r="CN193" s="129"/>
      <c r="CO193" s="85"/>
      <c r="CP193" s="85"/>
      <c r="CQ193" s="126"/>
      <c r="CR193" s="90"/>
      <c r="CS193" s="250"/>
      <c r="CT193" s="19"/>
      <c r="CU193" s="19"/>
      <c r="CV193" s="129"/>
      <c r="CW193" s="85"/>
      <c r="CX193" s="85"/>
      <c r="CY193" s="126"/>
      <c r="CZ193" s="90"/>
      <c r="DA193" s="250"/>
      <c r="DB193" s="19"/>
      <c r="DC193" s="19"/>
      <c r="DD193" s="129"/>
      <c r="DE193" s="85"/>
      <c r="DF193" s="85"/>
      <c r="DG193" s="126"/>
      <c r="DH193" s="90"/>
      <c r="DI193" s="250"/>
      <c r="DJ193" s="19"/>
      <c r="DK193" s="19"/>
      <c r="DL193" s="129"/>
      <c r="DM193" s="85"/>
      <c r="DN193" s="85"/>
      <c r="DO193" s="126"/>
      <c r="DP193" s="90"/>
      <c r="DQ193" s="250"/>
      <c r="DR193" s="19"/>
      <c r="DS193" s="19"/>
      <c r="DT193" s="129"/>
      <c r="DU193" s="85"/>
      <c r="DV193" s="85"/>
      <c r="DW193" s="126"/>
      <c r="DX193" s="90"/>
      <c r="DY193" s="250"/>
      <c r="DZ193" s="19"/>
      <c r="EA193" s="19"/>
      <c r="EB193" s="185"/>
      <c r="EC193" s="24"/>
      <c r="ED193" s="24"/>
      <c r="EE193" s="272"/>
      <c r="EF193" s="334"/>
      <c r="EG193" s="622"/>
      <c r="EH193" s="19"/>
      <c r="EI193" s="19"/>
      <c r="EJ193" s="129"/>
      <c r="EK193" s="85"/>
      <c r="EL193" s="85"/>
      <c r="EM193" s="126"/>
      <c r="EN193" s="90"/>
      <c r="EO193" s="250"/>
      <c r="EP193" s="19"/>
      <c r="EQ193" s="19"/>
    </row>
    <row r="194" spans="1:147" ht="37.5" customHeight="1">
      <c r="A194" s="88"/>
      <c r="B194" s="88"/>
      <c r="C194" s="88"/>
      <c r="D194" s="129"/>
      <c r="E194" s="85"/>
      <c r="F194" s="85"/>
      <c r="G194" s="126"/>
      <c r="H194" s="90"/>
      <c r="I194" s="250"/>
      <c r="J194" s="19"/>
      <c r="K194" s="19"/>
      <c r="L194" s="129"/>
      <c r="M194" s="85"/>
      <c r="N194" s="85"/>
      <c r="O194" s="126"/>
      <c r="P194" s="90"/>
      <c r="Q194" s="250"/>
      <c r="R194" s="19"/>
      <c r="S194" s="19"/>
      <c r="T194" s="129"/>
      <c r="U194" s="85"/>
      <c r="V194" s="85"/>
      <c r="W194" s="126"/>
      <c r="X194" s="90"/>
      <c r="Y194" s="250"/>
      <c r="Z194" s="19"/>
      <c r="AA194" s="19"/>
      <c r="AB194" s="129"/>
      <c r="AC194" s="85"/>
      <c r="AD194" s="85"/>
      <c r="AE194" s="126"/>
      <c r="AF194" s="90"/>
      <c r="AG194" s="250"/>
      <c r="AH194" s="19"/>
      <c r="AI194" s="19"/>
      <c r="AJ194" s="129"/>
      <c r="AK194" s="85"/>
      <c r="AL194" s="85"/>
      <c r="AM194" s="126"/>
      <c r="AN194" s="90"/>
      <c r="AO194" s="250"/>
      <c r="AP194" s="19"/>
      <c r="AQ194" s="19"/>
      <c r="AR194" s="129"/>
      <c r="AS194" s="85"/>
      <c r="AT194" s="85"/>
      <c r="AU194" s="126"/>
      <c r="AV194" s="90"/>
      <c r="AW194" s="250"/>
      <c r="AX194" s="19"/>
      <c r="AY194" s="19"/>
      <c r="AZ194" s="129"/>
      <c r="BA194" s="85"/>
      <c r="BB194" s="85"/>
      <c r="BC194" s="126"/>
      <c r="BD194" s="90"/>
      <c r="BE194" s="250"/>
      <c r="BF194" s="19"/>
      <c r="BG194" s="19"/>
      <c r="BH194" s="129"/>
      <c r="BI194" s="85"/>
      <c r="BJ194" s="85"/>
      <c r="BK194" s="126"/>
      <c r="BL194" s="90"/>
      <c r="BM194" s="250"/>
      <c r="BN194" s="19"/>
      <c r="BO194" s="19"/>
      <c r="BP194" s="129"/>
      <c r="BQ194" s="85"/>
      <c r="BR194" s="85"/>
      <c r="BS194" s="126"/>
      <c r="BT194" s="90"/>
      <c r="BU194" s="250"/>
      <c r="BV194" s="19"/>
      <c r="BW194" s="19"/>
      <c r="BX194" s="129"/>
      <c r="BY194" s="85"/>
      <c r="BZ194" s="85"/>
      <c r="CA194" s="126"/>
      <c r="CB194" s="90"/>
      <c r="CC194" s="250"/>
      <c r="CD194" s="19"/>
      <c r="CE194" s="19"/>
      <c r="CF194" s="129"/>
      <c r="CG194" s="85"/>
      <c r="CH194" s="85"/>
      <c r="CI194" s="126"/>
      <c r="CJ194" s="90"/>
      <c r="CK194" s="250"/>
      <c r="CL194" s="19"/>
      <c r="CM194" s="19"/>
      <c r="CN194" s="129"/>
      <c r="CO194" s="85"/>
      <c r="CP194" s="85"/>
      <c r="CQ194" s="126"/>
      <c r="CR194" s="90"/>
      <c r="CS194" s="250"/>
      <c r="CT194" s="19"/>
      <c r="CU194" s="19"/>
      <c r="CV194" s="129"/>
      <c r="CW194" s="85"/>
      <c r="CX194" s="85"/>
      <c r="CY194" s="126"/>
      <c r="CZ194" s="90"/>
      <c r="DA194" s="250"/>
      <c r="DB194" s="19"/>
      <c r="DC194" s="19"/>
      <c r="DD194" s="129"/>
      <c r="DE194" s="85"/>
      <c r="DF194" s="85"/>
      <c r="DG194" s="126"/>
      <c r="DH194" s="90"/>
      <c r="DI194" s="250"/>
      <c r="DJ194" s="19"/>
      <c r="DK194" s="19"/>
      <c r="DL194" s="129"/>
      <c r="DM194" s="85"/>
      <c r="DN194" s="85"/>
      <c r="DO194" s="126"/>
      <c r="DP194" s="90"/>
      <c r="DQ194" s="250"/>
      <c r="DR194" s="19"/>
      <c r="DS194" s="19"/>
      <c r="DT194" s="129"/>
      <c r="DU194" s="85"/>
      <c r="DV194" s="85"/>
      <c r="DW194" s="126"/>
      <c r="DX194" s="90"/>
      <c r="DY194" s="250"/>
      <c r="DZ194" s="19"/>
      <c r="EA194" s="19"/>
      <c r="EB194" s="185"/>
      <c r="EC194" s="24"/>
      <c r="ED194" s="24"/>
      <c r="EE194" s="272"/>
      <c r="EF194" s="334"/>
      <c r="EG194" s="622"/>
      <c r="EH194" s="19"/>
      <c r="EI194" s="19"/>
      <c r="EJ194" s="129"/>
      <c r="EK194" s="85"/>
      <c r="EL194" s="85"/>
      <c r="EM194" s="126"/>
      <c r="EN194" s="90"/>
      <c r="EO194" s="250"/>
      <c r="EP194" s="19"/>
      <c r="EQ194" s="19"/>
    </row>
    <row r="195" spans="1:147" ht="37.5" customHeight="1">
      <c r="A195" s="88"/>
      <c r="B195" s="88"/>
      <c r="C195" s="88"/>
      <c r="D195" s="129"/>
      <c r="E195" s="85"/>
      <c r="F195" s="85"/>
      <c r="G195" s="126"/>
      <c r="H195" s="90"/>
      <c r="I195" s="250"/>
      <c r="J195" s="19"/>
      <c r="K195" s="19"/>
      <c r="L195" s="129"/>
      <c r="M195" s="85"/>
      <c r="N195" s="85"/>
      <c r="O195" s="126"/>
      <c r="P195" s="90"/>
      <c r="Q195" s="250"/>
      <c r="R195" s="19"/>
      <c r="S195" s="19"/>
      <c r="T195" s="129"/>
      <c r="U195" s="85"/>
      <c r="V195" s="85"/>
      <c r="W195" s="126"/>
      <c r="X195" s="90"/>
      <c r="Y195" s="250"/>
      <c r="Z195" s="19"/>
      <c r="AA195" s="19"/>
      <c r="AB195" s="129"/>
      <c r="AC195" s="85"/>
      <c r="AD195" s="85"/>
      <c r="AE195" s="126"/>
      <c r="AF195" s="90"/>
      <c r="AG195" s="250"/>
      <c r="AH195" s="19"/>
      <c r="AI195" s="19"/>
      <c r="AJ195" s="129"/>
      <c r="AK195" s="85"/>
      <c r="AL195" s="85"/>
      <c r="AM195" s="126"/>
      <c r="AN195" s="90"/>
      <c r="AO195" s="250"/>
      <c r="AP195" s="19"/>
      <c r="AQ195" s="19"/>
      <c r="AR195" s="129"/>
      <c r="AS195" s="85"/>
      <c r="AT195" s="85"/>
      <c r="AU195" s="126"/>
      <c r="AV195" s="90"/>
      <c r="AW195" s="250"/>
      <c r="AX195" s="19"/>
      <c r="AY195" s="19"/>
      <c r="AZ195" s="129"/>
      <c r="BA195" s="85"/>
      <c r="BB195" s="85"/>
      <c r="BC195" s="126"/>
      <c r="BD195" s="90"/>
      <c r="BE195" s="250"/>
      <c r="BF195" s="19"/>
      <c r="BG195" s="19"/>
      <c r="BH195" s="129"/>
      <c r="BI195" s="85"/>
      <c r="BJ195" s="85"/>
      <c r="BK195" s="126"/>
      <c r="BL195" s="90"/>
      <c r="BM195" s="250"/>
      <c r="BN195" s="19"/>
      <c r="BO195" s="19"/>
      <c r="BP195" s="129"/>
      <c r="BQ195" s="85"/>
      <c r="BR195" s="85"/>
      <c r="BS195" s="126"/>
      <c r="BT195" s="90"/>
      <c r="BU195" s="250"/>
      <c r="BV195" s="19"/>
      <c r="BW195" s="19"/>
      <c r="BX195" s="129"/>
      <c r="BY195" s="85"/>
      <c r="BZ195" s="85"/>
      <c r="CA195" s="126"/>
      <c r="CB195" s="90"/>
      <c r="CC195" s="250"/>
      <c r="CD195" s="19"/>
      <c r="CE195" s="19"/>
      <c r="CF195" s="129"/>
      <c r="CG195" s="85"/>
      <c r="CH195" s="85"/>
      <c r="CI195" s="126"/>
      <c r="CJ195" s="90"/>
      <c r="CK195" s="250"/>
      <c r="CL195" s="19"/>
      <c r="CM195" s="19"/>
      <c r="CN195" s="129"/>
      <c r="CO195" s="85"/>
      <c r="CP195" s="85"/>
      <c r="CQ195" s="126"/>
      <c r="CR195" s="90"/>
      <c r="CS195" s="250"/>
      <c r="CT195" s="19"/>
      <c r="CU195" s="19"/>
      <c r="CV195" s="129"/>
      <c r="CW195" s="85"/>
      <c r="CX195" s="85"/>
      <c r="CY195" s="126"/>
      <c r="CZ195" s="90"/>
      <c r="DA195" s="250"/>
      <c r="DB195" s="19"/>
      <c r="DC195" s="19"/>
      <c r="DD195" s="129"/>
      <c r="DE195" s="85"/>
      <c r="DF195" s="85"/>
      <c r="DG195" s="126"/>
      <c r="DH195" s="90"/>
      <c r="DI195" s="250"/>
      <c r="DJ195" s="19"/>
      <c r="DK195" s="19"/>
      <c r="DL195" s="129"/>
      <c r="DM195" s="85"/>
      <c r="DN195" s="85"/>
      <c r="DO195" s="126"/>
      <c r="DP195" s="90"/>
      <c r="DQ195" s="250"/>
      <c r="DR195" s="19"/>
      <c r="DS195" s="19"/>
      <c r="DT195" s="129"/>
      <c r="DU195" s="85"/>
      <c r="DV195" s="85"/>
      <c r="DW195" s="126"/>
      <c r="DX195" s="90"/>
      <c r="DY195" s="250"/>
      <c r="DZ195" s="19"/>
      <c r="EA195" s="19"/>
      <c r="EB195" s="185"/>
      <c r="EC195" s="24"/>
      <c r="ED195" s="24"/>
      <c r="EE195" s="272"/>
      <c r="EF195" s="334"/>
      <c r="EG195" s="622"/>
      <c r="EH195" s="19"/>
      <c r="EI195" s="19"/>
      <c r="EJ195" s="129"/>
      <c r="EK195" s="85"/>
      <c r="EL195" s="85"/>
      <c r="EM195" s="126"/>
      <c r="EN195" s="90"/>
      <c r="EO195" s="250"/>
      <c r="EP195" s="19"/>
      <c r="EQ195" s="19"/>
    </row>
    <row r="196" spans="1:147" ht="37.5" customHeight="1">
      <c r="A196" s="88"/>
      <c r="B196" s="88"/>
      <c r="C196" s="88"/>
      <c r="D196" s="129"/>
      <c r="E196" s="85"/>
      <c r="F196" s="85"/>
      <c r="G196" s="126"/>
      <c r="H196" s="90"/>
      <c r="I196" s="250"/>
      <c r="J196" s="19"/>
      <c r="K196" s="19"/>
      <c r="L196" s="129"/>
      <c r="M196" s="85"/>
      <c r="N196" s="85"/>
      <c r="O196" s="126"/>
      <c r="P196" s="90"/>
      <c r="Q196" s="250"/>
      <c r="R196" s="19"/>
      <c r="S196" s="19"/>
      <c r="T196" s="129"/>
      <c r="U196" s="85"/>
      <c r="V196" s="85"/>
      <c r="W196" s="126"/>
      <c r="X196" s="90"/>
      <c r="Y196" s="250"/>
      <c r="Z196" s="19"/>
      <c r="AA196" s="19"/>
      <c r="AB196" s="129"/>
      <c r="AC196" s="85"/>
      <c r="AD196" s="85"/>
      <c r="AE196" s="126"/>
      <c r="AF196" s="90"/>
      <c r="AG196" s="250"/>
      <c r="AH196" s="19"/>
      <c r="AI196" s="19"/>
      <c r="AJ196" s="129"/>
      <c r="AK196" s="85"/>
      <c r="AL196" s="85"/>
      <c r="AM196" s="126"/>
      <c r="AN196" s="90"/>
      <c r="AO196" s="250"/>
      <c r="AP196" s="19"/>
      <c r="AQ196" s="19"/>
      <c r="AR196" s="129"/>
      <c r="AS196" s="85"/>
      <c r="AT196" s="85"/>
      <c r="AU196" s="126"/>
      <c r="AV196" s="90"/>
      <c r="AW196" s="250"/>
      <c r="AX196" s="19"/>
      <c r="AY196" s="19"/>
      <c r="AZ196" s="129"/>
      <c r="BA196" s="85"/>
      <c r="BB196" s="85"/>
      <c r="BC196" s="126"/>
      <c r="BD196" s="90"/>
      <c r="BE196" s="250"/>
      <c r="BF196" s="19"/>
      <c r="BG196" s="19"/>
      <c r="BH196" s="129"/>
      <c r="BI196" s="85"/>
      <c r="BJ196" s="85"/>
      <c r="BK196" s="126"/>
      <c r="BL196" s="90"/>
      <c r="BM196" s="250"/>
      <c r="BN196" s="19"/>
      <c r="BO196" s="19"/>
      <c r="BP196" s="129"/>
      <c r="BQ196" s="85"/>
      <c r="BR196" s="85"/>
      <c r="BS196" s="126"/>
      <c r="BT196" s="90"/>
      <c r="BU196" s="250"/>
      <c r="BV196" s="19"/>
      <c r="BW196" s="19"/>
      <c r="BX196" s="129"/>
      <c r="BY196" s="85"/>
      <c r="BZ196" s="85"/>
      <c r="CA196" s="126"/>
      <c r="CB196" s="90"/>
      <c r="CC196" s="250"/>
      <c r="CD196" s="19"/>
      <c r="CE196" s="19"/>
      <c r="CF196" s="129"/>
      <c r="CG196" s="85"/>
      <c r="CH196" s="85"/>
      <c r="CI196" s="126"/>
      <c r="CJ196" s="90"/>
      <c r="CK196" s="250"/>
      <c r="CL196" s="19"/>
      <c r="CM196" s="19"/>
      <c r="CN196" s="129"/>
      <c r="CO196" s="85"/>
      <c r="CP196" s="85"/>
      <c r="CQ196" s="126"/>
      <c r="CR196" s="90"/>
      <c r="CS196" s="250"/>
      <c r="CT196" s="19"/>
      <c r="CU196" s="19"/>
      <c r="CV196" s="129"/>
      <c r="CW196" s="85"/>
      <c r="CX196" s="85"/>
      <c r="CY196" s="126"/>
      <c r="CZ196" s="90"/>
      <c r="DA196" s="250"/>
      <c r="DB196" s="19"/>
      <c r="DC196" s="19"/>
      <c r="DD196" s="129"/>
      <c r="DE196" s="85"/>
      <c r="DF196" s="85"/>
      <c r="DG196" s="126"/>
      <c r="DH196" s="90"/>
      <c r="DI196" s="250"/>
      <c r="DJ196" s="19"/>
      <c r="DK196" s="19"/>
      <c r="DL196" s="129"/>
      <c r="DM196" s="85"/>
      <c r="DN196" s="85"/>
      <c r="DO196" s="126"/>
      <c r="DP196" s="90"/>
      <c r="DQ196" s="250"/>
      <c r="DR196" s="19"/>
      <c r="DS196" s="19"/>
      <c r="DT196" s="129"/>
      <c r="DU196" s="85"/>
      <c r="DV196" s="85"/>
      <c r="DW196" s="126"/>
      <c r="DX196" s="90"/>
      <c r="DY196" s="250"/>
      <c r="DZ196" s="19"/>
      <c r="EA196" s="19"/>
      <c r="EB196" s="185"/>
      <c r="EC196" s="24"/>
      <c r="ED196" s="24"/>
      <c r="EE196" s="272"/>
      <c r="EF196" s="334"/>
      <c r="EG196" s="622"/>
      <c r="EH196" s="19"/>
      <c r="EI196" s="19"/>
      <c r="EJ196" s="129"/>
      <c r="EK196" s="85"/>
      <c r="EL196" s="85"/>
      <c r="EM196" s="126"/>
      <c r="EN196" s="90"/>
      <c r="EO196" s="250"/>
      <c r="EP196" s="19"/>
      <c r="EQ196" s="19"/>
    </row>
    <row r="197" spans="1:147" ht="37.5" customHeight="1">
      <c r="A197" s="88"/>
      <c r="B197" s="88"/>
      <c r="C197" s="88"/>
      <c r="D197" s="129"/>
      <c r="E197" s="85"/>
      <c r="F197" s="85"/>
      <c r="G197" s="126"/>
      <c r="H197" s="90"/>
      <c r="I197" s="250"/>
      <c r="J197" s="19"/>
      <c r="K197" s="19"/>
      <c r="L197" s="129"/>
      <c r="M197" s="85"/>
      <c r="N197" s="85"/>
      <c r="O197" s="126"/>
      <c r="P197" s="90"/>
      <c r="Q197" s="250"/>
      <c r="R197" s="19"/>
      <c r="S197" s="19"/>
      <c r="T197" s="129"/>
      <c r="U197" s="85"/>
      <c r="V197" s="85"/>
      <c r="W197" s="126"/>
      <c r="X197" s="90"/>
      <c r="Y197" s="250"/>
      <c r="Z197" s="19"/>
      <c r="AA197" s="19"/>
      <c r="AB197" s="129"/>
      <c r="AC197" s="85"/>
      <c r="AD197" s="85"/>
      <c r="AE197" s="126"/>
      <c r="AF197" s="90"/>
      <c r="AG197" s="250"/>
      <c r="AH197" s="19"/>
      <c r="AI197" s="19"/>
      <c r="AJ197" s="129"/>
      <c r="AK197" s="85"/>
      <c r="AL197" s="85"/>
      <c r="AM197" s="126"/>
      <c r="AN197" s="90"/>
      <c r="AO197" s="250"/>
      <c r="AP197" s="19"/>
      <c r="AQ197" s="19"/>
      <c r="AR197" s="129"/>
      <c r="AS197" s="85"/>
      <c r="AT197" s="85"/>
      <c r="AU197" s="126"/>
      <c r="AV197" s="90"/>
      <c r="AW197" s="250"/>
      <c r="AX197" s="19"/>
      <c r="AY197" s="19"/>
      <c r="AZ197" s="129"/>
      <c r="BA197" s="85"/>
      <c r="BB197" s="85"/>
      <c r="BC197" s="126"/>
      <c r="BD197" s="90"/>
      <c r="BE197" s="250"/>
      <c r="BF197" s="19"/>
      <c r="BG197" s="19"/>
      <c r="BH197" s="129"/>
      <c r="BI197" s="85"/>
      <c r="BJ197" s="85"/>
      <c r="BK197" s="126"/>
      <c r="BL197" s="90"/>
      <c r="BM197" s="250"/>
      <c r="BN197" s="19"/>
      <c r="BO197" s="19"/>
      <c r="BP197" s="129"/>
      <c r="BQ197" s="85"/>
      <c r="BR197" s="85"/>
      <c r="BS197" s="126"/>
      <c r="BT197" s="90"/>
      <c r="BU197" s="250"/>
      <c r="BV197" s="19"/>
      <c r="BW197" s="19"/>
      <c r="BX197" s="129"/>
      <c r="BY197" s="85"/>
      <c r="BZ197" s="85"/>
      <c r="CA197" s="126"/>
      <c r="CB197" s="90"/>
      <c r="CC197" s="250"/>
      <c r="CD197" s="19"/>
      <c r="CE197" s="19"/>
      <c r="CF197" s="129"/>
      <c r="CG197" s="85"/>
      <c r="CH197" s="85"/>
      <c r="CI197" s="126"/>
      <c r="CJ197" s="90"/>
      <c r="CK197" s="250"/>
      <c r="CL197" s="19"/>
      <c r="CM197" s="19"/>
      <c r="CN197" s="129"/>
      <c r="CO197" s="85"/>
      <c r="CP197" s="85"/>
      <c r="CQ197" s="126"/>
      <c r="CR197" s="90"/>
      <c r="CS197" s="250"/>
      <c r="CT197" s="19"/>
      <c r="CU197" s="19"/>
      <c r="CV197" s="129"/>
      <c r="CW197" s="85"/>
      <c r="CX197" s="85"/>
      <c r="CY197" s="126"/>
      <c r="CZ197" s="90"/>
      <c r="DA197" s="250"/>
      <c r="DB197" s="19"/>
      <c r="DC197" s="19"/>
      <c r="DD197" s="129"/>
      <c r="DE197" s="85"/>
      <c r="DF197" s="85"/>
      <c r="DG197" s="126"/>
      <c r="DH197" s="90"/>
      <c r="DI197" s="250"/>
      <c r="DJ197" s="19"/>
      <c r="DK197" s="19"/>
      <c r="DL197" s="129"/>
      <c r="DM197" s="85"/>
      <c r="DN197" s="85"/>
      <c r="DO197" s="126"/>
      <c r="DP197" s="90"/>
      <c r="DQ197" s="250"/>
      <c r="DR197" s="19"/>
      <c r="DS197" s="19"/>
      <c r="DT197" s="129"/>
      <c r="DU197" s="85"/>
      <c r="DV197" s="85"/>
      <c r="DW197" s="126"/>
      <c r="DX197" s="90"/>
      <c r="DY197" s="250"/>
      <c r="DZ197" s="19"/>
      <c r="EA197" s="19"/>
      <c r="EB197" s="185"/>
      <c r="EC197" s="24"/>
      <c r="ED197" s="24"/>
      <c r="EE197" s="272"/>
      <c r="EF197" s="334"/>
      <c r="EG197" s="622"/>
      <c r="EH197" s="19"/>
      <c r="EI197" s="19"/>
      <c r="EJ197" s="129"/>
      <c r="EK197" s="85"/>
      <c r="EL197" s="85"/>
      <c r="EM197" s="126"/>
      <c r="EN197" s="90"/>
      <c r="EO197" s="250"/>
      <c r="EP197" s="19"/>
      <c r="EQ197" s="19"/>
    </row>
    <row r="198" spans="1:147" ht="37.5" customHeight="1">
      <c r="A198" s="88"/>
      <c r="B198" s="88"/>
      <c r="C198" s="88"/>
      <c r="D198" s="129"/>
      <c r="E198" s="85"/>
      <c r="F198" s="85"/>
      <c r="G198" s="126"/>
      <c r="H198" s="90"/>
      <c r="I198" s="250"/>
      <c r="J198" s="19"/>
      <c r="K198" s="19"/>
      <c r="L198" s="129"/>
      <c r="M198" s="85"/>
      <c r="N198" s="85"/>
      <c r="O198" s="126"/>
      <c r="P198" s="90"/>
      <c r="Q198" s="250"/>
      <c r="R198" s="19"/>
      <c r="S198" s="19"/>
      <c r="T198" s="129"/>
      <c r="U198" s="85"/>
      <c r="V198" s="85"/>
      <c r="W198" s="126"/>
      <c r="X198" s="90"/>
      <c r="Y198" s="250"/>
      <c r="Z198" s="19"/>
      <c r="AA198" s="19"/>
      <c r="AB198" s="129"/>
      <c r="AC198" s="85"/>
      <c r="AD198" s="85"/>
      <c r="AE198" s="126"/>
      <c r="AF198" s="90"/>
      <c r="AG198" s="250"/>
      <c r="AH198" s="19"/>
      <c r="AI198" s="19"/>
      <c r="AJ198" s="129"/>
      <c r="AK198" s="85"/>
      <c r="AL198" s="85"/>
      <c r="AM198" s="126"/>
      <c r="AN198" s="90"/>
      <c r="AO198" s="250"/>
      <c r="AP198" s="19"/>
      <c r="AQ198" s="19"/>
      <c r="AR198" s="129"/>
      <c r="AS198" s="85"/>
      <c r="AT198" s="85"/>
      <c r="AU198" s="126"/>
      <c r="AV198" s="90"/>
      <c r="AW198" s="250"/>
      <c r="AX198" s="19"/>
      <c r="AY198" s="19"/>
      <c r="AZ198" s="129"/>
      <c r="BA198" s="85"/>
      <c r="BB198" s="85"/>
      <c r="BC198" s="126"/>
      <c r="BD198" s="90"/>
      <c r="BE198" s="250"/>
      <c r="BF198" s="19"/>
      <c r="BG198" s="19"/>
      <c r="BH198" s="129"/>
      <c r="BI198" s="85"/>
      <c r="BJ198" s="85"/>
      <c r="BK198" s="126"/>
      <c r="BL198" s="90"/>
      <c r="BM198" s="250"/>
      <c r="BN198" s="19"/>
      <c r="BO198" s="19"/>
      <c r="BP198" s="129"/>
      <c r="BQ198" s="85"/>
      <c r="BR198" s="85"/>
      <c r="BS198" s="126"/>
      <c r="BT198" s="90"/>
      <c r="BU198" s="250"/>
      <c r="BV198" s="19"/>
      <c r="BW198" s="19"/>
      <c r="BX198" s="129"/>
      <c r="BY198" s="85"/>
      <c r="BZ198" s="85"/>
      <c r="CA198" s="126"/>
      <c r="CB198" s="90"/>
      <c r="CC198" s="250"/>
      <c r="CD198" s="19"/>
      <c r="CE198" s="19"/>
      <c r="CF198" s="129"/>
      <c r="CG198" s="85"/>
      <c r="CH198" s="85"/>
      <c r="CI198" s="126"/>
      <c r="CJ198" s="90"/>
      <c r="CK198" s="250"/>
      <c r="CL198" s="19"/>
      <c r="CM198" s="19"/>
      <c r="CN198" s="129"/>
      <c r="CO198" s="85"/>
      <c r="CP198" s="85"/>
      <c r="CQ198" s="126"/>
      <c r="CR198" s="90"/>
      <c r="CS198" s="250"/>
      <c r="CT198" s="19"/>
      <c r="CU198" s="19"/>
      <c r="CV198" s="129"/>
      <c r="CW198" s="85"/>
      <c r="CX198" s="85"/>
      <c r="CY198" s="126"/>
      <c r="CZ198" s="90"/>
      <c r="DA198" s="250"/>
      <c r="DB198" s="19"/>
      <c r="DC198" s="19"/>
      <c r="DD198" s="129"/>
      <c r="DE198" s="85"/>
      <c r="DF198" s="85"/>
      <c r="DG198" s="126"/>
      <c r="DH198" s="90"/>
      <c r="DI198" s="250"/>
      <c r="DJ198" s="19"/>
      <c r="DK198" s="19"/>
      <c r="DL198" s="129"/>
      <c r="DM198" s="85"/>
      <c r="DN198" s="85"/>
      <c r="DO198" s="126"/>
      <c r="DP198" s="90"/>
      <c r="DQ198" s="250"/>
      <c r="DR198" s="19"/>
      <c r="DS198" s="19"/>
      <c r="DT198" s="129"/>
      <c r="DU198" s="85"/>
      <c r="DV198" s="85"/>
      <c r="DW198" s="126"/>
      <c r="DX198" s="90"/>
      <c r="DY198" s="250"/>
      <c r="DZ198" s="19"/>
      <c r="EA198" s="19"/>
      <c r="EB198" s="185"/>
      <c r="EC198" s="24"/>
      <c r="ED198" s="24"/>
      <c r="EE198" s="272"/>
      <c r="EF198" s="334"/>
      <c r="EG198" s="622"/>
      <c r="EH198" s="19"/>
      <c r="EI198" s="19"/>
      <c r="EJ198" s="129"/>
      <c r="EK198" s="85"/>
      <c r="EL198" s="85"/>
      <c r="EM198" s="126"/>
      <c r="EN198" s="90"/>
      <c r="EO198" s="250"/>
      <c r="EP198" s="19"/>
      <c r="EQ198" s="19"/>
    </row>
    <row r="199" spans="1:147" ht="37.5" customHeight="1">
      <c r="A199" s="88"/>
      <c r="B199" s="88"/>
      <c r="C199" s="88"/>
      <c r="D199" s="129"/>
      <c r="E199" s="85"/>
      <c r="F199" s="85"/>
      <c r="G199" s="126"/>
      <c r="H199" s="90"/>
      <c r="I199" s="250"/>
      <c r="J199" s="19"/>
      <c r="K199" s="19"/>
      <c r="L199" s="129"/>
      <c r="M199" s="85"/>
      <c r="N199" s="85"/>
      <c r="O199" s="126"/>
      <c r="P199" s="90"/>
      <c r="Q199" s="250"/>
      <c r="R199" s="19"/>
      <c r="S199" s="19"/>
      <c r="T199" s="129"/>
      <c r="U199" s="85"/>
      <c r="V199" s="85"/>
      <c r="W199" s="126"/>
      <c r="X199" s="90"/>
      <c r="Y199" s="250"/>
      <c r="Z199" s="19"/>
      <c r="AA199" s="19"/>
      <c r="AB199" s="129"/>
      <c r="AC199" s="85"/>
      <c r="AD199" s="85"/>
      <c r="AE199" s="126"/>
      <c r="AF199" s="90"/>
      <c r="AG199" s="250"/>
      <c r="AH199" s="19"/>
      <c r="AI199" s="19"/>
      <c r="AJ199" s="129"/>
      <c r="AK199" s="85"/>
      <c r="AL199" s="85"/>
      <c r="AM199" s="126"/>
      <c r="AN199" s="90"/>
      <c r="AO199" s="250"/>
      <c r="AP199" s="19"/>
      <c r="AQ199" s="19"/>
      <c r="AR199" s="129"/>
      <c r="AS199" s="85"/>
      <c r="AT199" s="85"/>
      <c r="AU199" s="126"/>
      <c r="AV199" s="90"/>
      <c r="AW199" s="250"/>
      <c r="AX199" s="19"/>
      <c r="AY199" s="19"/>
      <c r="AZ199" s="129"/>
      <c r="BA199" s="85"/>
      <c r="BB199" s="85"/>
      <c r="BC199" s="126"/>
      <c r="BD199" s="90"/>
      <c r="BE199" s="250"/>
      <c r="BF199" s="19"/>
      <c r="BG199" s="19"/>
      <c r="BH199" s="129"/>
      <c r="BI199" s="85"/>
      <c r="BJ199" s="85"/>
      <c r="BK199" s="126"/>
      <c r="BL199" s="90"/>
      <c r="BM199" s="250"/>
      <c r="BN199" s="19"/>
      <c r="BO199" s="19"/>
      <c r="BP199" s="129"/>
      <c r="BQ199" s="85"/>
      <c r="BR199" s="85"/>
      <c r="BS199" s="126"/>
      <c r="BT199" s="90"/>
      <c r="BU199" s="250"/>
      <c r="BV199" s="19"/>
      <c r="BW199" s="19"/>
      <c r="BX199" s="129"/>
      <c r="BY199" s="85"/>
      <c r="BZ199" s="85"/>
      <c r="CA199" s="126"/>
      <c r="CB199" s="90"/>
      <c r="CC199" s="250"/>
      <c r="CD199" s="19"/>
      <c r="CE199" s="19"/>
      <c r="CF199" s="129"/>
      <c r="CG199" s="85"/>
      <c r="CH199" s="85"/>
      <c r="CI199" s="126"/>
      <c r="CJ199" s="90"/>
      <c r="CK199" s="250"/>
      <c r="CL199" s="19"/>
      <c r="CM199" s="19"/>
      <c r="CN199" s="129"/>
      <c r="CO199" s="85"/>
      <c r="CP199" s="85"/>
      <c r="CQ199" s="126"/>
      <c r="CR199" s="90"/>
      <c r="CS199" s="250"/>
      <c r="CT199" s="19"/>
      <c r="CU199" s="19"/>
      <c r="CV199" s="129"/>
      <c r="CW199" s="85"/>
      <c r="CX199" s="85"/>
      <c r="CY199" s="126"/>
      <c r="CZ199" s="90"/>
      <c r="DA199" s="250"/>
      <c r="DB199" s="19"/>
      <c r="DC199" s="19"/>
      <c r="DD199" s="129"/>
      <c r="DE199" s="85"/>
      <c r="DF199" s="85"/>
      <c r="DG199" s="126"/>
      <c r="DH199" s="90"/>
      <c r="DI199" s="250"/>
      <c r="DJ199" s="19"/>
      <c r="DK199" s="19"/>
      <c r="DL199" s="129"/>
      <c r="DM199" s="85"/>
      <c r="DN199" s="85"/>
      <c r="DO199" s="126"/>
      <c r="DP199" s="90"/>
      <c r="DQ199" s="250"/>
      <c r="DR199" s="19"/>
      <c r="DS199" s="19"/>
      <c r="DT199" s="129"/>
      <c r="DU199" s="85"/>
      <c r="DV199" s="85"/>
      <c r="DW199" s="126"/>
      <c r="DX199" s="90"/>
      <c r="DY199" s="250"/>
      <c r="DZ199" s="19"/>
      <c r="EA199" s="19"/>
      <c r="EB199" s="185"/>
      <c r="EC199" s="24"/>
      <c r="ED199" s="24"/>
      <c r="EE199" s="272"/>
      <c r="EF199" s="334"/>
      <c r="EG199" s="622"/>
      <c r="EH199" s="19"/>
      <c r="EI199" s="19"/>
      <c r="EJ199" s="129"/>
      <c r="EK199" s="85"/>
      <c r="EL199" s="85"/>
      <c r="EM199" s="126"/>
      <c r="EN199" s="90"/>
      <c r="EO199" s="250"/>
      <c r="EP199" s="19"/>
      <c r="EQ199" s="19"/>
    </row>
    <row r="200" spans="1:147" ht="37.5" customHeight="1">
      <c r="A200" s="88"/>
      <c r="B200" s="88"/>
      <c r="C200" s="88"/>
      <c r="D200" s="129"/>
      <c r="E200" s="85"/>
      <c r="F200" s="85"/>
      <c r="G200" s="126"/>
      <c r="H200" s="90"/>
      <c r="I200" s="250"/>
      <c r="J200" s="19"/>
      <c r="K200" s="19"/>
      <c r="L200" s="129"/>
      <c r="M200" s="85"/>
      <c r="N200" s="85"/>
      <c r="O200" s="126"/>
      <c r="P200" s="90"/>
      <c r="Q200" s="250"/>
      <c r="R200" s="19"/>
      <c r="S200" s="19"/>
      <c r="T200" s="129"/>
      <c r="U200" s="85"/>
      <c r="V200" s="85"/>
      <c r="W200" s="126"/>
      <c r="X200" s="90"/>
      <c r="Y200" s="250"/>
      <c r="Z200" s="19"/>
      <c r="AA200" s="19"/>
      <c r="AB200" s="129"/>
      <c r="AC200" s="85"/>
      <c r="AD200" s="85"/>
      <c r="AE200" s="126"/>
      <c r="AF200" s="90"/>
      <c r="AG200" s="250"/>
      <c r="AH200" s="19"/>
      <c r="AI200" s="19"/>
      <c r="AJ200" s="129"/>
      <c r="AK200" s="85"/>
      <c r="AL200" s="85"/>
      <c r="AM200" s="126"/>
      <c r="AN200" s="90"/>
      <c r="AO200" s="250"/>
      <c r="AP200" s="19"/>
      <c r="AQ200" s="19"/>
      <c r="AR200" s="129"/>
      <c r="AS200" s="85"/>
      <c r="AT200" s="85"/>
      <c r="AU200" s="126"/>
      <c r="AV200" s="90"/>
      <c r="AW200" s="250"/>
      <c r="AX200" s="19"/>
      <c r="AY200" s="19"/>
      <c r="AZ200" s="129"/>
      <c r="BA200" s="85"/>
      <c r="BB200" s="85"/>
      <c r="BC200" s="126"/>
      <c r="BD200" s="90"/>
      <c r="BE200" s="250"/>
      <c r="BF200" s="19"/>
      <c r="BG200" s="19"/>
      <c r="BH200" s="129"/>
      <c r="BI200" s="85"/>
      <c r="BJ200" s="85"/>
      <c r="BK200" s="126"/>
      <c r="BL200" s="90"/>
      <c r="BM200" s="250"/>
      <c r="BN200" s="19"/>
      <c r="BO200" s="19"/>
      <c r="BP200" s="129"/>
      <c r="BQ200" s="85"/>
      <c r="BR200" s="85"/>
      <c r="BS200" s="126"/>
      <c r="BT200" s="90"/>
      <c r="BU200" s="250"/>
      <c r="BV200" s="19"/>
      <c r="BW200" s="19"/>
      <c r="BX200" s="129"/>
      <c r="BY200" s="85"/>
      <c r="BZ200" s="85"/>
      <c r="CA200" s="126"/>
      <c r="CB200" s="90"/>
      <c r="CC200" s="250"/>
      <c r="CD200" s="19"/>
      <c r="CE200" s="19"/>
      <c r="CF200" s="129"/>
      <c r="CG200" s="85"/>
      <c r="CH200" s="85"/>
      <c r="CI200" s="126"/>
      <c r="CJ200" s="90"/>
      <c r="CK200" s="250"/>
      <c r="CL200" s="19"/>
      <c r="CM200" s="19"/>
      <c r="CN200" s="129"/>
      <c r="CO200" s="85"/>
      <c r="CP200" s="85"/>
      <c r="CQ200" s="126"/>
      <c r="CR200" s="90"/>
      <c r="CS200" s="250"/>
      <c r="CT200" s="19"/>
      <c r="CU200" s="19"/>
      <c r="CV200" s="129"/>
      <c r="CW200" s="85"/>
      <c r="CX200" s="85"/>
      <c r="CY200" s="126"/>
      <c r="CZ200" s="90"/>
      <c r="DA200" s="250"/>
      <c r="DB200" s="19"/>
      <c r="DC200" s="19"/>
      <c r="DD200" s="129"/>
      <c r="DE200" s="85"/>
      <c r="DF200" s="85"/>
      <c r="DG200" s="126"/>
      <c r="DH200" s="90"/>
      <c r="DI200" s="250"/>
      <c r="DJ200" s="19"/>
      <c r="DK200" s="19"/>
      <c r="DL200" s="129"/>
      <c r="DM200" s="85"/>
      <c r="DN200" s="85"/>
      <c r="DO200" s="126"/>
      <c r="DP200" s="90"/>
      <c r="DQ200" s="250"/>
      <c r="DR200" s="19"/>
      <c r="DS200" s="19"/>
      <c r="DT200" s="129"/>
      <c r="DU200" s="85"/>
      <c r="DV200" s="85"/>
      <c r="DW200" s="126"/>
      <c r="DX200" s="90"/>
      <c r="DY200" s="250"/>
      <c r="DZ200" s="19"/>
      <c r="EA200" s="19"/>
      <c r="EB200" s="185"/>
      <c r="EC200" s="24"/>
      <c r="ED200" s="24"/>
      <c r="EE200" s="272"/>
      <c r="EF200" s="334"/>
      <c r="EG200" s="622"/>
      <c r="EH200" s="19"/>
      <c r="EI200" s="19"/>
      <c r="EJ200" s="129"/>
      <c r="EK200" s="85"/>
      <c r="EL200" s="85"/>
      <c r="EM200" s="126"/>
      <c r="EN200" s="90"/>
      <c r="EO200" s="250"/>
      <c r="EP200" s="19"/>
      <c r="EQ200" s="19"/>
    </row>
    <row r="201" spans="1:147" ht="37.5" customHeight="1">
      <c r="A201" s="88"/>
      <c r="B201" s="88"/>
      <c r="C201" s="88"/>
      <c r="D201" s="129"/>
      <c r="E201" s="85"/>
      <c r="F201" s="85"/>
      <c r="G201" s="126"/>
      <c r="H201" s="90"/>
      <c r="I201" s="250"/>
      <c r="J201" s="19"/>
      <c r="K201" s="19"/>
      <c r="L201" s="129"/>
      <c r="M201" s="85"/>
      <c r="N201" s="85"/>
      <c r="O201" s="126"/>
      <c r="P201" s="90"/>
      <c r="Q201" s="250"/>
      <c r="R201" s="19"/>
      <c r="S201" s="19"/>
      <c r="T201" s="129"/>
      <c r="U201" s="85"/>
      <c r="V201" s="85"/>
      <c r="W201" s="126"/>
      <c r="X201" s="90"/>
      <c r="Y201" s="250"/>
      <c r="Z201" s="19"/>
      <c r="AA201" s="19"/>
      <c r="AB201" s="129"/>
      <c r="AC201" s="85"/>
      <c r="AD201" s="85"/>
      <c r="AE201" s="126"/>
      <c r="AF201" s="90"/>
      <c r="AG201" s="250"/>
      <c r="AH201" s="19"/>
      <c r="AI201" s="19"/>
      <c r="AJ201" s="129"/>
      <c r="AK201" s="85"/>
      <c r="AL201" s="85"/>
      <c r="AM201" s="126"/>
      <c r="AN201" s="90"/>
      <c r="AO201" s="250"/>
      <c r="AP201" s="19"/>
      <c r="AQ201" s="19"/>
      <c r="AR201" s="129"/>
      <c r="AS201" s="85"/>
      <c r="AT201" s="85"/>
      <c r="AU201" s="126"/>
      <c r="AV201" s="90"/>
      <c r="AW201" s="250"/>
      <c r="AX201" s="19"/>
      <c r="AY201" s="19"/>
      <c r="AZ201" s="129"/>
      <c r="BA201" s="85"/>
      <c r="BB201" s="85"/>
      <c r="BC201" s="126"/>
      <c r="BD201" s="90"/>
      <c r="BE201" s="250"/>
      <c r="BF201" s="19"/>
      <c r="BG201" s="19"/>
      <c r="BH201" s="129"/>
      <c r="BI201" s="85"/>
      <c r="BJ201" s="85"/>
      <c r="BK201" s="126"/>
      <c r="BL201" s="90"/>
      <c r="BM201" s="250"/>
      <c r="BN201" s="19"/>
      <c r="BO201" s="19"/>
      <c r="BP201" s="129"/>
      <c r="BQ201" s="85"/>
      <c r="BR201" s="85"/>
      <c r="BS201" s="126"/>
      <c r="BT201" s="90"/>
      <c r="BU201" s="250"/>
      <c r="BV201" s="19"/>
      <c r="BW201" s="19"/>
      <c r="BX201" s="129"/>
      <c r="BY201" s="85"/>
      <c r="BZ201" s="85"/>
      <c r="CA201" s="126"/>
      <c r="CB201" s="90"/>
      <c r="CC201" s="250"/>
      <c r="CD201" s="19"/>
      <c r="CE201" s="19"/>
      <c r="CF201" s="129"/>
      <c r="CG201" s="85"/>
      <c r="CH201" s="85"/>
      <c r="CI201" s="126"/>
      <c r="CJ201" s="90"/>
      <c r="CK201" s="250"/>
      <c r="CL201" s="19"/>
      <c r="CM201" s="19"/>
      <c r="CN201" s="129"/>
      <c r="CO201" s="85"/>
      <c r="CP201" s="85"/>
      <c r="CQ201" s="126"/>
      <c r="CR201" s="90"/>
      <c r="CS201" s="250"/>
      <c r="CT201" s="19"/>
      <c r="CU201" s="19"/>
      <c r="CV201" s="129"/>
      <c r="CW201" s="85"/>
      <c r="CX201" s="85"/>
      <c r="CY201" s="126"/>
      <c r="CZ201" s="90"/>
      <c r="DA201" s="250"/>
      <c r="DB201" s="19"/>
      <c r="DC201" s="19"/>
      <c r="DD201" s="129"/>
      <c r="DE201" s="85"/>
      <c r="DF201" s="85"/>
      <c r="DG201" s="126"/>
      <c r="DH201" s="90"/>
      <c r="DI201" s="250"/>
      <c r="DJ201" s="19"/>
      <c r="DK201" s="19"/>
      <c r="DL201" s="129"/>
      <c r="DM201" s="85"/>
      <c r="DN201" s="85"/>
      <c r="DO201" s="126"/>
      <c r="DP201" s="90"/>
      <c r="DQ201" s="250"/>
      <c r="DR201" s="19"/>
      <c r="DS201" s="19"/>
      <c r="DT201" s="129"/>
      <c r="DU201" s="85"/>
      <c r="DV201" s="85"/>
      <c r="DW201" s="126"/>
      <c r="DX201" s="90"/>
      <c r="DY201" s="250"/>
      <c r="DZ201" s="19"/>
      <c r="EA201" s="19"/>
      <c r="EB201" s="185"/>
      <c r="EC201" s="24"/>
      <c r="ED201" s="24"/>
      <c r="EE201" s="272"/>
      <c r="EF201" s="334"/>
      <c r="EG201" s="622"/>
      <c r="EH201" s="19"/>
      <c r="EI201" s="19"/>
      <c r="EJ201" s="129"/>
      <c r="EK201" s="85"/>
      <c r="EL201" s="85"/>
      <c r="EM201" s="126"/>
      <c r="EN201" s="90"/>
      <c r="EO201" s="250"/>
      <c r="EP201" s="19"/>
      <c r="EQ201" s="19"/>
    </row>
    <row r="202" spans="1:147" ht="37.5" customHeight="1">
      <c r="A202" s="88"/>
      <c r="B202" s="88"/>
      <c r="C202" s="88"/>
      <c r="D202" s="129"/>
      <c r="E202" s="85"/>
      <c r="F202" s="85"/>
      <c r="G202" s="126"/>
      <c r="H202" s="90"/>
      <c r="I202" s="250"/>
      <c r="J202" s="19"/>
      <c r="K202" s="19"/>
      <c r="L202" s="129"/>
      <c r="M202" s="85"/>
      <c r="N202" s="85"/>
      <c r="O202" s="126"/>
      <c r="P202" s="90"/>
      <c r="Q202" s="250"/>
      <c r="R202" s="19"/>
      <c r="S202" s="19"/>
      <c r="T202" s="129"/>
      <c r="U202" s="85"/>
      <c r="V202" s="85"/>
      <c r="W202" s="126"/>
      <c r="X202" s="90"/>
      <c r="Y202" s="250"/>
      <c r="Z202" s="19"/>
      <c r="AA202" s="19"/>
      <c r="AB202" s="129"/>
      <c r="AC202" s="85"/>
      <c r="AD202" s="85"/>
      <c r="AE202" s="126"/>
      <c r="AF202" s="90"/>
      <c r="AG202" s="250"/>
      <c r="AH202" s="19"/>
      <c r="AI202" s="19"/>
      <c r="AJ202" s="129"/>
      <c r="AK202" s="85"/>
      <c r="AL202" s="85"/>
      <c r="AM202" s="126"/>
      <c r="AN202" s="90"/>
      <c r="AO202" s="250"/>
      <c r="AP202" s="19"/>
      <c r="AQ202" s="19"/>
      <c r="AR202" s="129"/>
      <c r="AS202" s="85"/>
      <c r="AT202" s="85"/>
      <c r="AU202" s="126"/>
      <c r="AV202" s="90"/>
      <c r="AW202" s="250"/>
      <c r="AX202" s="19"/>
      <c r="AY202" s="19"/>
      <c r="AZ202" s="129"/>
      <c r="BA202" s="85"/>
      <c r="BB202" s="85"/>
      <c r="BC202" s="126"/>
      <c r="BD202" s="90"/>
      <c r="BE202" s="250"/>
      <c r="BF202" s="19"/>
      <c r="BG202" s="19"/>
      <c r="BH202" s="129"/>
      <c r="BI202" s="85"/>
      <c r="BJ202" s="85"/>
      <c r="BK202" s="126"/>
      <c r="BL202" s="90"/>
      <c r="BM202" s="250"/>
      <c r="BN202" s="19"/>
      <c r="BO202" s="19"/>
      <c r="BP202" s="129"/>
      <c r="BQ202" s="85"/>
      <c r="BR202" s="85"/>
      <c r="BS202" s="126"/>
      <c r="BT202" s="90"/>
      <c r="BU202" s="250"/>
      <c r="BV202" s="19"/>
      <c r="BW202" s="19"/>
      <c r="BX202" s="129"/>
      <c r="BY202" s="85"/>
      <c r="BZ202" s="85"/>
      <c r="CA202" s="126"/>
      <c r="CB202" s="90"/>
      <c r="CC202" s="250"/>
      <c r="CD202" s="19"/>
      <c r="CE202" s="19"/>
      <c r="CF202" s="129"/>
      <c r="CG202" s="85"/>
      <c r="CH202" s="85"/>
      <c r="CI202" s="126"/>
      <c r="CJ202" s="90"/>
      <c r="CK202" s="250"/>
      <c r="CL202" s="19"/>
      <c r="CM202" s="19"/>
      <c r="CN202" s="129"/>
      <c r="CO202" s="85"/>
      <c r="CP202" s="85"/>
      <c r="CQ202" s="126"/>
      <c r="CR202" s="90"/>
      <c r="CS202" s="250"/>
      <c r="CT202" s="19"/>
      <c r="CU202" s="19"/>
      <c r="CV202" s="129"/>
      <c r="CW202" s="85"/>
      <c r="CX202" s="85"/>
      <c r="CY202" s="126"/>
      <c r="CZ202" s="90"/>
      <c r="DA202" s="250"/>
      <c r="DB202" s="19"/>
      <c r="DC202" s="19"/>
      <c r="DD202" s="129"/>
      <c r="DE202" s="85"/>
      <c r="DF202" s="85"/>
      <c r="DG202" s="126"/>
      <c r="DH202" s="90"/>
      <c r="DI202" s="250"/>
      <c r="DJ202" s="19"/>
      <c r="DK202" s="19"/>
      <c r="DL202" s="129"/>
      <c r="DM202" s="85"/>
      <c r="DN202" s="85"/>
      <c r="DO202" s="126"/>
      <c r="DP202" s="90"/>
      <c r="DQ202" s="250"/>
      <c r="DR202" s="19"/>
      <c r="DS202" s="19"/>
      <c r="DT202" s="129"/>
      <c r="DU202" s="85"/>
      <c r="DV202" s="85"/>
      <c r="DW202" s="126"/>
      <c r="DX202" s="90"/>
      <c r="DY202" s="250"/>
      <c r="DZ202" s="19"/>
      <c r="EA202" s="19"/>
      <c r="EB202" s="185"/>
      <c r="EC202" s="24"/>
      <c r="ED202" s="24"/>
      <c r="EE202" s="272"/>
      <c r="EF202" s="334"/>
      <c r="EG202" s="622"/>
      <c r="EH202" s="19"/>
      <c r="EI202" s="19"/>
      <c r="EJ202" s="129"/>
      <c r="EK202" s="85"/>
      <c r="EL202" s="85"/>
      <c r="EM202" s="126"/>
      <c r="EN202" s="90"/>
      <c r="EO202" s="250"/>
      <c r="EP202" s="19"/>
      <c r="EQ202" s="19"/>
    </row>
    <row r="203" spans="1:147" ht="37.5" customHeight="1">
      <c r="A203" s="88"/>
      <c r="B203" s="88"/>
      <c r="C203" s="88"/>
      <c r="D203" s="129"/>
      <c r="E203" s="85"/>
      <c r="F203" s="85"/>
      <c r="G203" s="126"/>
      <c r="H203" s="90"/>
      <c r="I203" s="250"/>
      <c r="J203" s="19"/>
      <c r="K203" s="19"/>
      <c r="L203" s="129"/>
      <c r="M203" s="85"/>
      <c r="N203" s="85"/>
      <c r="O203" s="126"/>
      <c r="P203" s="90"/>
      <c r="Q203" s="250"/>
      <c r="R203" s="19"/>
      <c r="S203" s="19"/>
      <c r="T203" s="129"/>
      <c r="U203" s="85"/>
      <c r="V203" s="85"/>
      <c r="W203" s="126"/>
      <c r="X203" s="90"/>
      <c r="Y203" s="250"/>
      <c r="Z203" s="19"/>
      <c r="AA203" s="19"/>
      <c r="AB203" s="129"/>
      <c r="AC203" s="85"/>
      <c r="AD203" s="85"/>
      <c r="AE203" s="126"/>
      <c r="AF203" s="90"/>
      <c r="AG203" s="250"/>
      <c r="AH203" s="19"/>
      <c r="AI203" s="19"/>
      <c r="AJ203" s="129"/>
      <c r="AK203" s="85"/>
      <c r="AL203" s="85"/>
      <c r="AM203" s="126"/>
      <c r="AN203" s="90"/>
      <c r="AO203" s="250"/>
      <c r="AP203" s="19"/>
      <c r="AQ203" s="19"/>
      <c r="AR203" s="129"/>
      <c r="AS203" s="85"/>
      <c r="AT203" s="85"/>
      <c r="AU203" s="126"/>
      <c r="AV203" s="90"/>
      <c r="AW203" s="250"/>
      <c r="AX203" s="19"/>
      <c r="AY203" s="19"/>
      <c r="AZ203" s="129"/>
      <c r="BA203" s="85"/>
      <c r="BB203" s="85"/>
      <c r="BC203" s="126"/>
      <c r="BD203" s="90"/>
      <c r="BE203" s="250"/>
      <c r="BF203" s="19"/>
      <c r="BG203" s="19"/>
      <c r="BH203" s="129"/>
      <c r="BI203" s="85"/>
      <c r="BJ203" s="85"/>
      <c r="BK203" s="126"/>
      <c r="BL203" s="90"/>
      <c r="BM203" s="250"/>
      <c r="BN203" s="19"/>
      <c r="BO203" s="19"/>
      <c r="BP203" s="129"/>
      <c r="BQ203" s="85"/>
      <c r="BR203" s="85"/>
      <c r="BS203" s="126"/>
      <c r="BT203" s="90"/>
      <c r="BU203" s="250"/>
      <c r="BV203" s="19"/>
      <c r="BW203" s="19"/>
      <c r="BX203" s="129"/>
      <c r="BY203" s="85"/>
      <c r="BZ203" s="85"/>
      <c r="CA203" s="126"/>
      <c r="CB203" s="90"/>
      <c r="CC203" s="250"/>
      <c r="CD203" s="19"/>
      <c r="CE203" s="19"/>
      <c r="CF203" s="129"/>
      <c r="CG203" s="85"/>
      <c r="CH203" s="85"/>
      <c r="CI203" s="126"/>
      <c r="CJ203" s="90"/>
      <c r="CK203" s="250"/>
      <c r="CL203" s="19"/>
      <c r="CM203" s="19"/>
      <c r="CN203" s="129"/>
      <c r="CO203" s="85"/>
      <c r="CP203" s="85"/>
      <c r="CQ203" s="126"/>
      <c r="CR203" s="90"/>
      <c r="CS203" s="250"/>
      <c r="CT203" s="19"/>
      <c r="CU203" s="19"/>
      <c r="CV203" s="129"/>
      <c r="CW203" s="85"/>
      <c r="CX203" s="85"/>
      <c r="CY203" s="126"/>
      <c r="CZ203" s="90"/>
      <c r="DA203" s="250"/>
      <c r="DB203" s="19"/>
      <c r="DC203" s="19"/>
      <c r="DD203" s="129"/>
      <c r="DE203" s="85"/>
      <c r="DF203" s="85"/>
      <c r="DG203" s="126"/>
      <c r="DH203" s="90"/>
      <c r="DI203" s="250"/>
      <c r="DJ203" s="19"/>
      <c r="DK203" s="19"/>
      <c r="DL203" s="129"/>
      <c r="DM203" s="85"/>
      <c r="DN203" s="85"/>
      <c r="DO203" s="126"/>
      <c r="DP203" s="90"/>
      <c r="DQ203" s="250"/>
      <c r="DR203" s="19"/>
      <c r="DS203" s="19"/>
      <c r="DT203" s="129"/>
      <c r="DU203" s="85"/>
      <c r="DV203" s="85"/>
      <c r="DW203" s="126"/>
      <c r="DX203" s="90"/>
      <c r="DY203" s="250"/>
      <c r="DZ203" s="19"/>
      <c r="EA203" s="19"/>
      <c r="EB203" s="185"/>
      <c r="EC203" s="24"/>
      <c r="ED203" s="24"/>
      <c r="EE203" s="272"/>
      <c r="EF203" s="334"/>
      <c r="EG203" s="622"/>
      <c r="EH203" s="19"/>
      <c r="EI203" s="19"/>
      <c r="EJ203" s="129"/>
      <c r="EK203" s="85"/>
      <c r="EL203" s="85"/>
      <c r="EM203" s="126"/>
      <c r="EN203" s="90"/>
      <c r="EO203" s="250"/>
      <c r="EP203" s="19"/>
      <c r="EQ203" s="19"/>
    </row>
    <row r="204" spans="1:147" ht="37.5" customHeight="1">
      <c r="A204" s="88"/>
      <c r="B204" s="88"/>
      <c r="C204" s="88"/>
      <c r="D204" s="129"/>
      <c r="E204" s="85"/>
      <c r="F204" s="85"/>
      <c r="G204" s="126"/>
      <c r="H204" s="90"/>
      <c r="I204" s="250"/>
      <c r="J204" s="19"/>
      <c r="K204" s="19"/>
      <c r="L204" s="129"/>
      <c r="M204" s="85"/>
      <c r="N204" s="85"/>
      <c r="O204" s="126"/>
      <c r="P204" s="90"/>
      <c r="Q204" s="250"/>
      <c r="R204" s="19"/>
      <c r="S204" s="19"/>
      <c r="T204" s="129"/>
      <c r="U204" s="85"/>
      <c r="V204" s="85"/>
      <c r="W204" s="126"/>
      <c r="X204" s="90"/>
      <c r="Y204" s="250"/>
      <c r="Z204" s="19"/>
      <c r="AA204" s="19"/>
      <c r="AB204" s="129"/>
      <c r="AC204" s="85"/>
      <c r="AD204" s="85"/>
      <c r="AE204" s="126"/>
      <c r="AF204" s="90"/>
      <c r="AG204" s="250"/>
      <c r="AH204" s="19"/>
      <c r="AI204" s="19"/>
      <c r="AJ204" s="129"/>
      <c r="AK204" s="85"/>
      <c r="AL204" s="85"/>
      <c r="AM204" s="126"/>
      <c r="AN204" s="90"/>
      <c r="AO204" s="250"/>
      <c r="AP204" s="19"/>
      <c r="AQ204" s="19"/>
      <c r="AR204" s="129"/>
      <c r="AS204" s="85"/>
      <c r="AT204" s="85"/>
      <c r="AU204" s="126"/>
      <c r="AV204" s="90"/>
      <c r="AW204" s="250"/>
      <c r="AX204" s="19"/>
      <c r="AY204" s="19"/>
      <c r="AZ204" s="129"/>
      <c r="BA204" s="85"/>
      <c r="BB204" s="85"/>
      <c r="BC204" s="126"/>
      <c r="BD204" s="90"/>
      <c r="BE204" s="250"/>
      <c r="BF204" s="19"/>
      <c r="BG204" s="19"/>
      <c r="BH204" s="129"/>
      <c r="BI204" s="85"/>
      <c r="BJ204" s="85"/>
      <c r="BK204" s="126"/>
      <c r="BL204" s="90"/>
      <c r="BM204" s="250"/>
      <c r="BN204" s="19"/>
      <c r="BO204" s="19"/>
      <c r="BP204" s="129"/>
      <c r="BQ204" s="85"/>
      <c r="BR204" s="85"/>
      <c r="BS204" s="126"/>
      <c r="BT204" s="90"/>
      <c r="BU204" s="250"/>
      <c r="BV204" s="19"/>
      <c r="BW204" s="19"/>
      <c r="BX204" s="129"/>
      <c r="BY204" s="85"/>
      <c r="BZ204" s="85"/>
      <c r="CA204" s="126"/>
      <c r="CB204" s="90"/>
      <c r="CC204" s="250"/>
      <c r="CD204" s="19"/>
      <c r="CE204" s="19"/>
      <c r="CF204" s="129"/>
      <c r="CG204" s="85"/>
      <c r="CH204" s="85"/>
      <c r="CI204" s="126"/>
      <c r="CJ204" s="90"/>
      <c r="CK204" s="250"/>
      <c r="CL204" s="19"/>
      <c r="CM204" s="19"/>
      <c r="CN204" s="129"/>
      <c r="CO204" s="85"/>
      <c r="CP204" s="85"/>
      <c r="CQ204" s="126"/>
      <c r="CR204" s="90"/>
      <c r="CS204" s="250"/>
      <c r="CT204" s="19"/>
      <c r="CU204" s="19"/>
      <c r="CV204" s="129"/>
      <c r="CW204" s="85"/>
      <c r="CX204" s="85"/>
      <c r="CY204" s="126"/>
      <c r="CZ204" s="90"/>
      <c r="DA204" s="250"/>
      <c r="DB204" s="19"/>
      <c r="DC204" s="19"/>
      <c r="DD204" s="129"/>
      <c r="DE204" s="85"/>
      <c r="DF204" s="85"/>
      <c r="DG204" s="126"/>
      <c r="DH204" s="90"/>
      <c r="DI204" s="250"/>
      <c r="DJ204" s="19"/>
      <c r="DK204" s="19"/>
      <c r="DL204" s="129"/>
      <c r="DM204" s="85"/>
      <c r="DN204" s="85"/>
      <c r="DO204" s="126"/>
      <c r="DP204" s="90"/>
      <c r="DQ204" s="250"/>
      <c r="DR204" s="19"/>
      <c r="DS204" s="19"/>
      <c r="DT204" s="129"/>
      <c r="DU204" s="85"/>
      <c r="DV204" s="85"/>
      <c r="DW204" s="126"/>
      <c r="DX204" s="90"/>
      <c r="DY204" s="250"/>
      <c r="DZ204" s="19"/>
      <c r="EA204" s="19"/>
      <c r="EB204" s="185"/>
      <c r="EC204" s="24"/>
      <c r="ED204" s="24"/>
      <c r="EE204" s="272"/>
      <c r="EF204" s="334"/>
      <c r="EG204" s="622"/>
      <c r="EH204" s="19"/>
      <c r="EI204" s="19"/>
      <c r="EJ204" s="129"/>
      <c r="EK204" s="85"/>
      <c r="EL204" s="85"/>
      <c r="EM204" s="126"/>
      <c r="EN204" s="90"/>
      <c r="EO204" s="250"/>
      <c r="EP204" s="19"/>
      <c r="EQ204" s="19"/>
    </row>
    <row r="205" spans="1:147" ht="37.5" customHeight="1">
      <c r="A205" s="88"/>
      <c r="B205" s="88"/>
      <c r="C205" s="88"/>
      <c r="D205" s="129"/>
      <c r="E205" s="85"/>
      <c r="F205" s="85"/>
      <c r="G205" s="126"/>
      <c r="H205" s="90"/>
      <c r="I205" s="250"/>
      <c r="J205" s="19"/>
      <c r="K205" s="19"/>
      <c r="L205" s="129"/>
      <c r="M205" s="85"/>
      <c r="N205" s="85"/>
      <c r="O205" s="126"/>
      <c r="P205" s="90"/>
      <c r="Q205" s="250"/>
      <c r="R205" s="19"/>
      <c r="S205" s="19"/>
      <c r="T205" s="129"/>
      <c r="U205" s="85"/>
      <c r="V205" s="85"/>
      <c r="W205" s="126"/>
      <c r="X205" s="90"/>
      <c r="Y205" s="250"/>
      <c r="Z205" s="19"/>
      <c r="AA205" s="19"/>
      <c r="AB205" s="129"/>
      <c r="AC205" s="85"/>
      <c r="AD205" s="85"/>
      <c r="AE205" s="126"/>
      <c r="AF205" s="90"/>
      <c r="AG205" s="250"/>
      <c r="AH205" s="19"/>
      <c r="AI205" s="19"/>
      <c r="AJ205" s="129"/>
      <c r="AK205" s="85"/>
      <c r="AL205" s="85"/>
      <c r="AM205" s="126"/>
      <c r="AN205" s="90"/>
      <c r="AO205" s="250"/>
      <c r="AP205" s="19"/>
      <c r="AQ205" s="19"/>
      <c r="AR205" s="129"/>
      <c r="AS205" s="85"/>
      <c r="AT205" s="85"/>
      <c r="AU205" s="126"/>
      <c r="AV205" s="90"/>
      <c r="AW205" s="250"/>
      <c r="AX205" s="19"/>
      <c r="AY205" s="19"/>
      <c r="AZ205" s="129"/>
      <c r="BA205" s="85"/>
      <c r="BB205" s="85"/>
      <c r="BC205" s="126"/>
      <c r="BD205" s="90"/>
      <c r="BE205" s="250"/>
      <c r="BF205" s="19"/>
      <c r="BG205" s="19"/>
      <c r="BH205" s="129"/>
      <c r="BI205" s="85"/>
      <c r="BJ205" s="85"/>
      <c r="BK205" s="126"/>
      <c r="BL205" s="90"/>
      <c r="BM205" s="250"/>
      <c r="BN205" s="19"/>
      <c r="BO205" s="19"/>
      <c r="BP205" s="129"/>
      <c r="BQ205" s="85"/>
      <c r="BR205" s="85"/>
      <c r="BS205" s="126"/>
      <c r="BT205" s="90"/>
      <c r="BU205" s="250"/>
      <c r="BV205" s="19"/>
      <c r="BW205" s="19"/>
      <c r="BX205" s="129"/>
      <c r="BY205" s="85"/>
      <c r="BZ205" s="85"/>
      <c r="CA205" s="126"/>
      <c r="CB205" s="90"/>
      <c r="CC205" s="250"/>
      <c r="CD205" s="19"/>
      <c r="CE205" s="19"/>
      <c r="CF205" s="129"/>
      <c r="CG205" s="85"/>
      <c r="CH205" s="85"/>
      <c r="CI205" s="126"/>
      <c r="CJ205" s="90"/>
      <c r="CK205" s="250"/>
      <c r="CL205" s="19"/>
      <c r="CM205" s="19"/>
      <c r="CN205" s="129"/>
      <c r="CO205" s="85"/>
      <c r="CP205" s="85"/>
      <c r="CQ205" s="126"/>
      <c r="CR205" s="90"/>
      <c r="CS205" s="250"/>
      <c r="CT205" s="19"/>
      <c r="CU205" s="19"/>
      <c r="CV205" s="129"/>
      <c r="CW205" s="85"/>
      <c r="CX205" s="85"/>
      <c r="CY205" s="126"/>
      <c r="CZ205" s="90"/>
      <c r="DA205" s="250"/>
      <c r="DB205" s="19"/>
      <c r="DC205" s="19"/>
      <c r="DD205" s="129"/>
      <c r="DE205" s="85"/>
      <c r="DF205" s="85"/>
      <c r="DG205" s="126"/>
      <c r="DH205" s="90"/>
      <c r="DI205" s="250"/>
      <c r="DJ205" s="19"/>
      <c r="DK205" s="19"/>
      <c r="DL205" s="129"/>
      <c r="DM205" s="85"/>
      <c r="DN205" s="85"/>
      <c r="DO205" s="126"/>
      <c r="DP205" s="90"/>
      <c r="DQ205" s="250"/>
      <c r="DR205" s="19"/>
      <c r="DS205" s="19"/>
      <c r="DT205" s="129"/>
      <c r="DU205" s="85"/>
      <c r="DV205" s="85"/>
      <c r="DW205" s="126"/>
      <c r="DX205" s="90"/>
      <c r="DY205" s="250"/>
      <c r="DZ205" s="19"/>
      <c r="EA205" s="19"/>
      <c r="EB205" s="185"/>
      <c r="EC205" s="24"/>
      <c r="ED205" s="24"/>
      <c r="EE205" s="272"/>
      <c r="EF205" s="334"/>
      <c r="EG205" s="622"/>
      <c r="EH205" s="19"/>
      <c r="EI205" s="19"/>
      <c r="EJ205" s="129"/>
      <c r="EK205" s="85"/>
      <c r="EL205" s="85"/>
      <c r="EM205" s="126"/>
      <c r="EN205" s="90"/>
      <c r="EO205" s="250"/>
      <c r="EP205" s="19"/>
      <c r="EQ205" s="19"/>
    </row>
    <row r="206" spans="1:147" ht="37.5" customHeight="1">
      <c r="A206" s="88"/>
      <c r="B206" s="88"/>
      <c r="C206" s="88"/>
      <c r="D206" s="129"/>
      <c r="E206" s="85"/>
      <c r="F206" s="85"/>
      <c r="G206" s="126"/>
      <c r="H206" s="90"/>
      <c r="I206" s="250"/>
      <c r="J206" s="19"/>
      <c r="K206" s="19"/>
      <c r="L206" s="129"/>
      <c r="M206" s="85"/>
      <c r="N206" s="85"/>
      <c r="O206" s="126"/>
      <c r="P206" s="90"/>
      <c r="Q206" s="250"/>
      <c r="R206" s="19"/>
      <c r="S206" s="19"/>
      <c r="T206" s="129"/>
      <c r="U206" s="85"/>
      <c r="V206" s="85"/>
      <c r="W206" s="126"/>
      <c r="X206" s="90"/>
      <c r="Y206" s="250"/>
      <c r="Z206" s="19"/>
      <c r="AA206" s="19"/>
      <c r="AB206" s="129"/>
      <c r="AC206" s="85"/>
      <c r="AD206" s="85"/>
      <c r="AE206" s="126"/>
      <c r="AF206" s="90"/>
      <c r="AG206" s="250"/>
      <c r="AH206" s="19"/>
      <c r="AI206" s="19"/>
      <c r="AJ206" s="129"/>
      <c r="AK206" s="85"/>
      <c r="AL206" s="85"/>
      <c r="AM206" s="126"/>
      <c r="AN206" s="90"/>
      <c r="AO206" s="250"/>
      <c r="AP206" s="19"/>
      <c r="AQ206" s="19"/>
      <c r="AR206" s="129"/>
      <c r="AS206" s="85"/>
      <c r="AT206" s="85"/>
      <c r="AU206" s="126"/>
      <c r="AV206" s="90"/>
      <c r="AW206" s="250"/>
      <c r="AX206" s="19"/>
      <c r="AY206" s="19"/>
      <c r="AZ206" s="129"/>
      <c r="BA206" s="85"/>
      <c r="BB206" s="85"/>
      <c r="BC206" s="126"/>
      <c r="BD206" s="90"/>
      <c r="BE206" s="250"/>
      <c r="BF206" s="19"/>
      <c r="BG206" s="19"/>
      <c r="BH206" s="129"/>
      <c r="BI206" s="85"/>
      <c r="BJ206" s="85"/>
      <c r="BK206" s="126"/>
      <c r="BL206" s="90"/>
      <c r="BM206" s="250"/>
      <c r="BN206" s="19"/>
      <c r="BO206" s="19"/>
      <c r="BP206" s="129"/>
      <c r="BQ206" s="85"/>
      <c r="BR206" s="85"/>
      <c r="BS206" s="126"/>
      <c r="BT206" s="90"/>
      <c r="BU206" s="250"/>
      <c r="BV206" s="19"/>
      <c r="BW206" s="19"/>
      <c r="BX206" s="129"/>
      <c r="BY206" s="85"/>
      <c r="BZ206" s="85"/>
      <c r="CA206" s="126"/>
      <c r="CB206" s="90"/>
      <c r="CC206" s="250"/>
      <c r="CD206" s="19"/>
      <c r="CE206" s="19"/>
      <c r="CF206" s="129"/>
      <c r="CG206" s="85"/>
      <c r="CH206" s="85"/>
      <c r="CI206" s="126"/>
      <c r="CJ206" s="90"/>
      <c r="CK206" s="250"/>
      <c r="CL206" s="19"/>
      <c r="CM206" s="19"/>
      <c r="CN206" s="129"/>
      <c r="CO206" s="85"/>
      <c r="CP206" s="85"/>
      <c r="CQ206" s="126"/>
      <c r="CR206" s="90"/>
      <c r="CS206" s="250"/>
      <c r="CT206" s="19"/>
      <c r="CU206" s="19"/>
      <c r="CV206" s="129"/>
      <c r="CW206" s="85"/>
      <c r="CX206" s="85"/>
      <c r="CY206" s="126"/>
      <c r="CZ206" s="90"/>
      <c r="DA206" s="250"/>
      <c r="DB206" s="19"/>
      <c r="DC206" s="19"/>
      <c r="DD206" s="129"/>
      <c r="DE206" s="85"/>
      <c r="DF206" s="85"/>
      <c r="DG206" s="126"/>
      <c r="DH206" s="90"/>
      <c r="DI206" s="250"/>
      <c r="DJ206" s="19"/>
      <c r="DK206" s="19"/>
      <c r="DL206" s="129"/>
      <c r="DM206" s="85"/>
      <c r="DN206" s="85"/>
      <c r="DO206" s="126"/>
      <c r="DP206" s="90"/>
      <c r="DQ206" s="250"/>
      <c r="DR206" s="19"/>
      <c r="DS206" s="19"/>
      <c r="DT206" s="129"/>
      <c r="DU206" s="85"/>
      <c r="DV206" s="85"/>
      <c r="DW206" s="126"/>
      <c r="DX206" s="90"/>
      <c r="DY206" s="250"/>
      <c r="DZ206" s="19"/>
      <c r="EA206" s="19"/>
      <c r="EB206" s="185"/>
      <c r="EC206" s="24"/>
      <c r="ED206" s="24"/>
      <c r="EE206" s="272"/>
      <c r="EF206" s="334"/>
      <c r="EG206" s="622"/>
      <c r="EH206" s="19"/>
      <c r="EI206" s="19"/>
      <c r="EJ206" s="129"/>
      <c r="EK206" s="85"/>
      <c r="EL206" s="85"/>
      <c r="EM206" s="126"/>
      <c r="EN206" s="90"/>
      <c r="EO206" s="250"/>
      <c r="EP206" s="19"/>
      <c r="EQ206" s="19"/>
    </row>
    <row r="207" spans="1:147" ht="37.5" customHeight="1">
      <c r="A207" s="88"/>
      <c r="B207" s="88"/>
      <c r="C207" s="88"/>
      <c r="D207" s="129"/>
      <c r="E207" s="85"/>
      <c r="F207" s="85"/>
      <c r="G207" s="126"/>
      <c r="H207" s="90"/>
      <c r="I207" s="250"/>
      <c r="J207" s="19"/>
      <c r="K207" s="19"/>
      <c r="L207" s="129"/>
      <c r="M207" s="85"/>
      <c r="N207" s="85"/>
      <c r="O207" s="126"/>
      <c r="P207" s="90"/>
      <c r="Q207" s="250"/>
      <c r="R207" s="19"/>
      <c r="S207" s="19"/>
      <c r="T207" s="129"/>
      <c r="U207" s="85"/>
      <c r="V207" s="85"/>
      <c r="W207" s="126"/>
      <c r="X207" s="90"/>
      <c r="Y207" s="250"/>
      <c r="Z207" s="19"/>
      <c r="AA207" s="19"/>
      <c r="AB207" s="129"/>
      <c r="AC207" s="85"/>
      <c r="AD207" s="85"/>
      <c r="AE207" s="126"/>
      <c r="AF207" s="90"/>
      <c r="AG207" s="250"/>
      <c r="AH207" s="19"/>
      <c r="AI207" s="19"/>
      <c r="AJ207" s="129"/>
      <c r="AK207" s="85"/>
      <c r="AL207" s="85"/>
      <c r="AM207" s="126"/>
      <c r="AN207" s="90"/>
      <c r="AO207" s="250"/>
      <c r="AP207" s="19"/>
      <c r="AQ207" s="19"/>
      <c r="AR207" s="129"/>
      <c r="AS207" s="85"/>
      <c r="AT207" s="85"/>
      <c r="AU207" s="126"/>
      <c r="AV207" s="90"/>
      <c r="AW207" s="250"/>
      <c r="AX207" s="19"/>
      <c r="AY207" s="19"/>
      <c r="AZ207" s="129"/>
      <c r="BA207" s="85"/>
      <c r="BB207" s="85"/>
      <c r="BC207" s="126"/>
      <c r="BD207" s="90"/>
      <c r="BE207" s="250"/>
      <c r="BF207" s="19"/>
      <c r="BG207" s="19"/>
      <c r="BH207" s="129"/>
      <c r="BI207" s="85"/>
      <c r="BJ207" s="85"/>
      <c r="BK207" s="126"/>
      <c r="BL207" s="90"/>
      <c r="BM207" s="250"/>
      <c r="BN207" s="19"/>
      <c r="BO207" s="19"/>
      <c r="BP207" s="129"/>
      <c r="BQ207" s="85"/>
      <c r="BR207" s="85"/>
      <c r="BS207" s="126"/>
      <c r="BT207" s="90"/>
      <c r="BU207" s="250"/>
      <c r="BV207" s="19"/>
      <c r="BW207" s="19"/>
      <c r="BX207" s="129"/>
      <c r="BY207" s="85"/>
      <c r="BZ207" s="85"/>
      <c r="CA207" s="126"/>
      <c r="CB207" s="90"/>
      <c r="CC207" s="250"/>
      <c r="CD207" s="19"/>
      <c r="CE207" s="19"/>
      <c r="CF207" s="129"/>
      <c r="CG207" s="85"/>
      <c r="CH207" s="85"/>
      <c r="CI207" s="126"/>
      <c r="CJ207" s="90"/>
      <c r="CK207" s="250"/>
      <c r="CL207" s="19"/>
      <c r="CM207" s="19"/>
      <c r="CN207" s="129"/>
      <c r="CO207" s="85"/>
      <c r="CP207" s="85"/>
      <c r="CQ207" s="126"/>
      <c r="CR207" s="90"/>
      <c r="CS207" s="250"/>
      <c r="CT207" s="19"/>
      <c r="CU207" s="19"/>
      <c r="CV207" s="129"/>
      <c r="CW207" s="85"/>
      <c r="CX207" s="85"/>
      <c r="CY207" s="126"/>
      <c r="CZ207" s="90"/>
      <c r="DA207" s="250"/>
      <c r="DB207" s="19"/>
      <c r="DC207" s="19"/>
      <c r="DD207" s="129"/>
      <c r="DE207" s="85"/>
      <c r="DF207" s="85"/>
      <c r="DG207" s="126"/>
      <c r="DH207" s="90"/>
      <c r="DI207" s="250"/>
      <c r="DJ207" s="19"/>
      <c r="DK207" s="19"/>
      <c r="DL207" s="129"/>
      <c r="DM207" s="85"/>
      <c r="DN207" s="85"/>
      <c r="DO207" s="126"/>
      <c r="DP207" s="90"/>
      <c r="DQ207" s="250"/>
      <c r="DR207" s="19"/>
      <c r="DS207" s="19"/>
      <c r="DT207" s="129"/>
      <c r="DU207" s="85"/>
      <c r="DV207" s="85"/>
      <c r="DW207" s="126"/>
      <c r="DX207" s="90"/>
      <c r="DY207" s="250"/>
      <c r="DZ207" s="19"/>
      <c r="EA207" s="19"/>
      <c r="EB207" s="185"/>
      <c r="EC207" s="24"/>
      <c r="ED207" s="24"/>
      <c r="EE207" s="272"/>
      <c r="EF207" s="334"/>
      <c r="EG207" s="622"/>
      <c r="EH207" s="19"/>
      <c r="EI207" s="19"/>
      <c r="EJ207" s="129"/>
      <c r="EK207" s="85"/>
      <c r="EL207" s="85"/>
      <c r="EM207" s="126"/>
      <c r="EN207" s="90"/>
      <c r="EO207" s="250"/>
      <c r="EP207" s="19"/>
      <c r="EQ207" s="19"/>
    </row>
    <row r="208" spans="1:147" ht="37.5" customHeight="1">
      <c r="A208" s="88"/>
      <c r="B208" s="88"/>
      <c r="C208" s="88"/>
      <c r="D208" s="129"/>
      <c r="E208" s="85"/>
      <c r="F208" s="85"/>
      <c r="G208" s="126"/>
      <c r="H208" s="90"/>
      <c r="I208" s="250"/>
      <c r="J208" s="19"/>
      <c r="K208" s="19"/>
      <c r="L208" s="129"/>
      <c r="M208" s="85"/>
      <c r="N208" s="85"/>
      <c r="O208" s="126"/>
      <c r="P208" s="90"/>
      <c r="Q208" s="250"/>
      <c r="R208" s="19"/>
      <c r="S208" s="19"/>
      <c r="T208" s="129"/>
      <c r="U208" s="85"/>
      <c r="V208" s="85"/>
      <c r="W208" s="126"/>
      <c r="X208" s="90"/>
      <c r="Y208" s="250"/>
      <c r="Z208" s="19"/>
      <c r="AA208" s="19"/>
      <c r="AB208" s="129"/>
      <c r="AC208" s="85"/>
      <c r="AD208" s="85"/>
      <c r="AE208" s="126"/>
      <c r="AF208" s="90"/>
      <c r="AG208" s="250"/>
      <c r="AH208" s="19"/>
      <c r="AI208" s="19"/>
      <c r="AJ208" s="129"/>
      <c r="AK208" s="85"/>
      <c r="AL208" s="85"/>
      <c r="AM208" s="126"/>
      <c r="AN208" s="90"/>
      <c r="AO208" s="250"/>
      <c r="AP208" s="19"/>
      <c r="AQ208" s="19"/>
      <c r="AR208" s="129"/>
      <c r="AS208" s="85"/>
      <c r="AT208" s="85"/>
      <c r="AU208" s="126"/>
      <c r="AV208" s="90"/>
      <c r="AW208" s="250"/>
      <c r="AX208" s="19"/>
      <c r="AY208" s="19"/>
      <c r="AZ208" s="129"/>
      <c r="BA208" s="85"/>
      <c r="BB208" s="85"/>
      <c r="BC208" s="126"/>
      <c r="BD208" s="90"/>
      <c r="BE208" s="250"/>
      <c r="BF208" s="19"/>
      <c r="BG208" s="19"/>
      <c r="BH208" s="129"/>
      <c r="BI208" s="85"/>
      <c r="BJ208" s="85"/>
      <c r="BK208" s="126"/>
      <c r="BL208" s="90"/>
      <c r="BM208" s="250"/>
      <c r="BN208" s="19"/>
      <c r="BO208" s="19"/>
      <c r="BP208" s="129"/>
      <c r="BQ208" s="85"/>
      <c r="BR208" s="85"/>
      <c r="BS208" s="126"/>
      <c r="BT208" s="90"/>
      <c r="BU208" s="250"/>
      <c r="BV208" s="19"/>
      <c r="BW208" s="19"/>
      <c r="BX208" s="129"/>
      <c r="BY208" s="85"/>
      <c r="BZ208" s="85"/>
      <c r="CA208" s="126"/>
      <c r="CB208" s="90"/>
      <c r="CC208" s="250"/>
      <c r="CD208" s="19"/>
      <c r="CE208" s="19"/>
      <c r="CF208" s="129"/>
      <c r="CG208" s="85"/>
      <c r="CH208" s="85"/>
      <c r="CI208" s="126"/>
      <c r="CJ208" s="90"/>
      <c r="CK208" s="250"/>
      <c r="CL208" s="19"/>
      <c r="CM208" s="19"/>
      <c r="CN208" s="129"/>
      <c r="CO208" s="85"/>
      <c r="CP208" s="85"/>
      <c r="CQ208" s="126"/>
      <c r="CR208" s="90"/>
      <c r="CS208" s="250"/>
      <c r="CT208" s="19"/>
      <c r="CU208" s="19"/>
      <c r="CV208" s="129"/>
      <c r="CW208" s="85"/>
      <c r="CX208" s="85"/>
      <c r="CY208" s="126"/>
      <c r="CZ208" s="90"/>
      <c r="DA208" s="250"/>
      <c r="DB208" s="19"/>
      <c r="DC208" s="19"/>
      <c r="DD208" s="129"/>
      <c r="DE208" s="85"/>
      <c r="DF208" s="85"/>
      <c r="DG208" s="126"/>
      <c r="DH208" s="90"/>
      <c r="DI208" s="250"/>
      <c r="DJ208" s="19"/>
      <c r="DK208" s="19"/>
      <c r="DL208" s="129"/>
      <c r="DM208" s="85"/>
      <c r="DN208" s="85"/>
      <c r="DO208" s="126"/>
      <c r="DP208" s="90"/>
      <c r="DQ208" s="250"/>
      <c r="DR208" s="19"/>
      <c r="DS208" s="19"/>
      <c r="DT208" s="129"/>
      <c r="DU208" s="85"/>
      <c r="DV208" s="85"/>
      <c r="DW208" s="126"/>
      <c r="DX208" s="90"/>
      <c r="DY208" s="250"/>
      <c r="DZ208" s="19"/>
      <c r="EA208" s="19"/>
      <c r="EB208" s="185"/>
      <c r="EC208" s="24"/>
      <c r="ED208" s="24"/>
      <c r="EE208" s="272"/>
      <c r="EF208" s="334"/>
      <c r="EG208" s="622"/>
      <c r="EH208" s="19"/>
      <c r="EI208" s="19"/>
      <c r="EJ208" s="129"/>
      <c r="EK208" s="85"/>
      <c r="EL208" s="85"/>
      <c r="EM208" s="126"/>
      <c r="EN208" s="90"/>
      <c r="EO208" s="250"/>
      <c r="EP208" s="19"/>
      <c r="EQ208" s="19"/>
    </row>
    <row r="209" spans="1:147" ht="37.5" customHeight="1">
      <c r="A209" s="88"/>
      <c r="B209" s="88"/>
      <c r="C209" s="88"/>
      <c r="D209" s="129"/>
      <c r="E209" s="85"/>
      <c r="F209" s="85"/>
      <c r="G209" s="126"/>
      <c r="H209" s="90"/>
      <c r="I209" s="250"/>
      <c r="J209" s="19"/>
      <c r="K209" s="19"/>
      <c r="L209" s="129"/>
      <c r="M209" s="85"/>
      <c r="N209" s="85"/>
      <c r="O209" s="126"/>
      <c r="P209" s="90"/>
      <c r="Q209" s="250"/>
      <c r="R209" s="19"/>
      <c r="S209" s="19"/>
      <c r="T209" s="129"/>
      <c r="U209" s="85"/>
      <c r="V209" s="85"/>
      <c r="W209" s="126"/>
      <c r="X209" s="90"/>
      <c r="Y209" s="250"/>
      <c r="Z209" s="19"/>
      <c r="AA209" s="19"/>
      <c r="AB209" s="129"/>
      <c r="AC209" s="85"/>
      <c r="AD209" s="85"/>
      <c r="AE209" s="126"/>
      <c r="AF209" s="90"/>
      <c r="AG209" s="250"/>
      <c r="AH209" s="19"/>
      <c r="AI209" s="19"/>
      <c r="AJ209" s="129"/>
      <c r="AK209" s="85"/>
      <c r="AL209" s="85"/>
      <c r="AM209" s="126"/>
      <c r="AN209" s="90"/>
      <c r="AO209" s="250"/>
      <c r="AP209" s="19"/>
      <c r="AQ209" s="19"/>
      <c r="AR209" s="129"/>
      <c r="AS209" s="85"/>
      <c r="AT209" s="85"/>
      <c r="AU209" s="126"/>
      <c r="AV209" s="90"/>
      <c r="AW209" s="250"/>
      <c r="AX209" s="19"/>
      <c r="AY209" s="19"/>
      <c r="AZ209" s="129"/>
      <c r="BA209" s="85"/>
      <c r="BB209" s="85"/>
      <c r="BC209" s="126"/>
      <c r="BD209" s="90"/>
      <c r="BE209" s="250"/>
      <c r="BF209" s="19"/>
      <c r="BG209" s="19"/>
      <c r="BH209" s="129"/>
      <c r="BI209" s="85"/>
      <c r="BJ209" s="85"/>
      <c r="BK209" s="126"/>
      <c r="BL209" s="90"/>
      <c r="BM209" s="250"/>
      <c r="BN209" s="19"/>
      <c r="BO209" s="19"/>
      <c r="BP209" s="129"/>
      <c r="BQ209" s="85"/>
      <c r="BR209" s="85"/>
      <c r="BS209" s="126"/>
      <c r="BT209" s="90"/>
      <c r="BU209" s="250"/>
      <c r="BV209" s="19"/>
      <c r="BW209" s="19"/>
      <c r="BX209" s="129"/>
      <c r="BY209" s="85"/>
      <c r="BZ209" s="85"/>
      <c r="CA209" s="126"/>
      <c r="CB209" s="90"/>
      <c r="CC209" s="250"/>
      <c r="CD209" s="19"/>
      <c r="CE209" s="19"/>
      <c r="CF209" s="129"/>
      <c r="CG209" s="85"/>
      <c r="CH209" s="85"/>
      <c r="CI209" s="126"/>
      <c r="CJ209" s="90"/>
      <c r="CK209" s="250"/>
      <c r="CL209" s="19"/>
      <c r="CM209" s="19"/>
      <c r="CN209" s="129"/>
      <c r="CO209" s="85"/>
      <c r="CP209" s="85"/>
      <c r="CQ209" s="126"/>
      <c r="CR209" s="90"/>
      <c r="CS209" s="250"/>
      <c r="CT209" s="19"/>
      <c r="CU209" s="19"/>
      <c r="CV209" s="129"/>
      <c r="CW209" s="85"/>
      <c r="CX209" s="85"/>
      <c r="CY209" s="126"/>
      <c r="CZ209" s="90"/>
      <c r="DA209" s="250"/>
      <c r="DB209" s="19"/>
      <c r="DC209" s="19"/>
      <c r="DD209" s="129"/>
      <c r="DE209" s="85"/>
      <c r="DF209" s="85"/>
      <c r="DG209" s="126"/>
      <c r="DH209" s="90"/>
      <c r="DI209" s="250"/>
      <c r="DJ209" s="19"/>
      <c r="DK209" s="19"/>
      <c r="DL209" s="129"/>
      <c r="DM209" s="85"/>
      <c r="DN209" s="85"/>
      <c r="DO209" s="126"/>
      <c r="DP209" s="90"/>
      <c r="DQ209" s="250"/>
      <c r="DR209" s="19"/>
      <c r="DS209" s="19"/>
      <c r="DT209" s="129"/>
      <c r="DU209" s="85"/>
      <c r="DV209" s="85"/>
      <c r="DW209" s="126"/>
      <c r="DX209" s="90"/>
      <c r="DY209" s="250"/>
      <c r="DZ209" s="19"/>
      <c r="EA209" s="19"/>
      <c r="EB209" s="185"/>
      <c r="EC209" s="24"/>
      <c r="ED209" s="24"/>
      <c r="EE209" s="272"/>
      <c r="EF209" s="334"/>
      <c r="EG209" s="622"/>
      <c r="EH209" s="19"/>
      <c r="EI209" s="19"/>
      <c r="EJ209" s="129"/>
      <c r="EK209" s="85"/>
      <c r="EL209" s="85"/>
      <c r="EM209" s="126"/>
      <c r="EN209" s="90"/>
      <c r="EO209" s="250"/>
      <c r="EP209" s="19"/>
      <c r="EQ209" s="19"/>
    </row>
    <row r="210" spans="1:147" ht="37.5" customHeight="1">
      <c r="A210" s="88"/>
      <c r="B210" s="88"/>
      <c r="C210" s="88"/>
      <c r="D210" s="129"/>
      <c r="E210" s="85"/>
      <c r="F210" s="85"/>
      <c r="G210" s="126"/>
      <c r="H210" s="90"/>
      <c r="I210" s="250"/>
      <c r="J210" s="19"/>
      <c r="K210" s="19"/>
      <c r="L210" s="129"/>
      <c r="M210" s="85"/>
      <c r="N210" s="85"/>
      <c r="O210" s="126"/>
      <c r="P210" s="90"/>
      <c r="Q210" s="250"/>
      <c r="R210" s="19"/>
      <c r="S210" s="19"/>
      <c r="T210" s="129"/>
      <c r="U210" s="85"/>
      <c r="V210" s="85"/>
      <c r="W210" s="126"/>
      <c r="X210" s="90"/>
      <c r="Y210" s="250"/>
      <c r="Z210" s="19"/>
      <c r="AA210" s="19"/>
      <c r="AB210" s="129"/>
      <c r="AC210" s="85"/>
      <c r="AD210" s="85"/>
      <c r="AE210" s="126"/>
      <c r="AF210" s="90"/>
      <c r="AG210" s="250"/>
      <c r="AH210" s="19"/>
      <c r="AI210" s="19"/>
      <c r="AJ210" s="129"/>
      <c r="AK210" s="85"/>
      <c r="AL210" s="85"/>
      <c r="AM210" s="126"/>
      <c r="AN210" s="90"/>
      <c r="AO210" s="250"/>
      <c r="AP210" s="19"/>
      <c r="AQ210" s="19"/>
      <c r="AR210" s="129"/>
      <c r="AS210" s="85"/>
      <c r="AT210" s="85"/>
      <c r="AU210" s="126"/>
      <c r="AV210" s="90"/>
      <c r="AW210" s="250"/>
      <c r="AX210" s="19"/>
      <c r="AY210" s="19"/>
      <c r="AZ210" s="129"/>
      <c r="BA210" s="85"/>
      <c r="BB210" s="85"/>
      <c r="BC210" s="126"/>
      <c r="BD210" s="90"/>
      <c r="BE210" s="250"/>
      <c r="BF210" s="19"/>
      <c r="BG210" s="19"/>
      <c r="BH210" s="129"/>
      <c r="BI210" s="85"/>
      <c r="BJ210" s="85"/>
      <c r="BK210" s="126"/>
      <c r="BL210" s="90"/>
      <c r="BM210" s="250"/>
      <c r="BN210" s="19"/>
      <c r="BO210" s="19"/>
      <c r="BP210" s="129"/>
      <c r="BQ210" s="85"/>
      <c r="BR210" s="85"/>
      <c r="BS210" s="126"/>
      <c r="BT210" s="90"/>
      <c r="BU210" s="250"/>
      <c r="BV210" s="19"/>
      <c r="BW210" s="19"/>
      <c r="BX210" s="129"/>
      <c r="BY210" s="85"/>
      <c r="BZ210" s="85"/>
      <c r="CA210" s="126"/>
      <c r="CB210" s="90"/>
      <c r="CC210" s="250"/>
      <c r="CD210" s="19"/>
      <c r="CE210" s="19"/>
      <c r="CF210" s="129"/>
      <c r="CG210" s="85"/>
      <c r="CH210" s="85"/>
      <c r="CI210" s="126"/>
      <c r="CJ210" s="90"/>
      <c r="CK210" s="250"/>
      <c r="CL210" s="19"/>
      <c r="CM210" s="19"/>
      <c r="CN210" s="129"/>
      <c r="CO210" s="85"/>
      <c r="CP210" s="85"/>
      <c r="CQ210" s="126"/>
      <c r="CR210" s="90"/>
      <c r="CS210" s="250"/>
      <c r="CT210" s="19"/>
      <c r="CU210" s="19"/>
      <c r="CV210" s="129"/>
      <c r="CW210" s="85"/>
      <c r="CX210" s="85"/>
      <c r="CY210" s="126"/>
      <c r="CZ210" s="90"/>
      <c r="DA210" s="250"/>
      <c r="DB210" s="19"/>
      <c r="DC210" s="19"/>
      <c r="DD210" s="129"/>
      <c r="DE210" s="85"/>
      <c r="DF210" s="85"/>
      <c r="DG210" s="126"/>
      <c r="DH210" s="90"/>
      <c r="DI210" s="250"/>
      <c r="DJ210" s="19"/>
      <c r="DK210" s="19"/>
      <c r="DL210" s="129"/>
      <c r="DM210" s="85"/>
      <c r="DN210" s="85"/>
      <c r="DO210" s="126"/>
      <c r="DP210" s="90"/>
      <c r="DQ210" s="250"/>
      <c r="DR210" s="19"/>
      <c r="DS210" s="19"/>
      <c r="DT210" s="129"/>
      <c r="DU210" s="85"/>
      <c r="DV210" s="85"/>
      <c r="DW210" s="126"/>
      <c r="DX210" s="90"/>
      <c r="DY210" s="250"/>
      <c r="DZ210" s="19"/>
      <c r="EA210" s="19"/>
      <c r="EB210" s="185"/>
      <c r="EC210" s="24"/>
      <c r="ED210" s="24"/>
      <c r="EE210" s="272"/>
      <c r="EF210" s="334"/>
      <c r="EG210" s="622"/>
      <c r="EH210" s="19"/>
      <c r="EI210" s="19"/>
      <c r="EJ210" s="129"/>
      <c r="EK210" s="85"/>
      <c r="EL210" s="85"/>
      <c r="EM210" s="126"/>
      <c r="EN210" s="90"/>
      <c r="EO210" s="250"/>
      <c r="EP210" s="19"/>
      <c r="EQ210" s="19"/>
    </row>
    <row r="211" spans="1:147" ht="37.5" customHeight="1">
      <c r="A211" s="88"/>
      <c r="B211" s="88"/>
      <c r="C211" s="88"/>
      <c r="D211" s="129"/>
      <c r="E211" s="85"/>
      <c r="F211" s="85"/>
      <c r="G211" s="126"/>
      <c r="H211" s="90"/>
      <c r="I211" s="250"/>
      <c r="J211" s="19"/>
      <c r="K211" s="19"/>
      <c r="L211" s="129"/>
      <c r="M211" s="85"/>
      <c r="N211" s="85"/>
      <c r="O211" s="126"/>
      <c r="P211" s="90"/>
      <c r="Q211" s="250"/>
      <c r="R211" s="19"/>
      <c r="S211" s="19"/>
      <c r="T211" s="129"/>
      <c r="U211" s="85"/>
      <c r="V211" s="85"/>
      <c r="W211" s="126"/>
      <c r="X211" s="90"/>
      <c r="Y211" s="250"/>
      <c r="Z211" s="19"/>
      <c r="AA211" s="19"/>
      <c r="AB211" s="129"/>
      <c r="AC211" s="85"/>
      <c r="AD211" s="85"/>
      <c r="AE211" s="126"/>
      <c r="AF211" s="90"/>
      <c r="AG211" s="250"/>
      <c r="AH211" s="19"/>
      <c r="AI211" s="19"/>
      <c r="AJ211" s="129"/>
      <c r="AK211" s="85"/>
      <c r="AL211" s="85"/>
      <c r="AM211" s="126"/>
      <c r="AN211" s="90"/>
      <c r="AO211" s="250"/>
      <c r="AP211" s="19"/>
      <c r="AQ211" s="19"/>
      <c r="AR211" s="129"/>
      <c r="AS211" s="85"/>
      <c r="AT211" s="85"/>
      <c r="AU211" s="126"/>
      <c r="AV211" s="90"/>
      <c r="AW211" s="250"/>
      <c r="AX211" s="19"/>
      <c r="AY211" s="19"/>
      <c r="AZ211" s="129"/>
      <c r="BA211" s="85"/>
      <c r="BB211" s="85"/>
      <c r="BC211" s="126"/>
      <c r="BD211" s="90"/>
      <c r="BE211" s="250"/>
      <c r="BF211" s="19"/>
      <c r="BG211" s="19"/>
      <c r="BH211" s="129"/>
      <c r="BI211" s="85"/>
      <c r="BJ211" s="85"/>
      <c r="BK211" s="126"/>
      <c r="BL211" s="90"/>
      <c r="BM211" s="250"/>
      <c r="BN211" s="19"/>
      <c r="BO211" s="19"/>
      <c r="BP211" s="129"/>
      <c r="BQ211" s="85"/>
      <c r="BR211" s="85"/>
      <c r="BS211" s="126"/>
      <c r="BT211" s="90"/>
      <c r="BU211" s="250"/>
      <c r="BV211" s="19"/>
      <c r="BW211" s="19"/>
      <c r="BX211" s="129"/>
      <c r="BY211" s="85"/>
      <c r="BZ211" s="85"/>
      <c r="CA211" s="126"/>
      <c r="CB211" s="90"/>
      <c r="CC211" s="250"/>
      <c r="CD211" s="19"/>
      <c r="CE211" s="19"/>
      <c r="CF211" s="129"/>
      <c r="CG211" s="85"/>
      <c r="CH211" s="85"/>
      <c r="CI211" s="126"/>
      <c r="CJ211" s="90"/>
      <c r="CK211" s="250"/>
      <c r="CL211" s="19"/>
      <c r="CM211" s="19"/>
      <c r="CN211" s="129"/>
      <c r="CO211" s="85"/>
      <c r="CP211" s="85"/>
      <c r="CQ211" s="126"/>
      <c r="CR211" s="90"/>
      <c r="CS211" s="250"/>
      <c r="CT211" s="19"/>
      <c r="CU211" s="19"/>
      <c r="CV211" s="129"/>
      <c r="CW211" s="85"/>
      <c r="CX211" s="85"/>
      <c r="CY211" s="126"/>
      <c r="CZ211" s="90"/>
      <c r="DA211" s="250"/>
      <c r="DB211" s="19"/>
      <c r="DC211" s="19"/>
      <c r="DD211" s="129"/>
      <c r="DE211" s="85"/>
      <c r="DF211" s="85"/>
      <c r="DG211" s="126"/>
      <c r="DH211" s="90"/>
      <c r="DI211" s="250"/>
      <c r="DJ211" s="19"/>
      <c r="DK211" s="19"/>
      <c r="DL211" s="129"/>
      <c r="DM211" s="85"/>
      <c r="DN211" s="85"/>
      <c r="DO211" s="126"/>
      <c r="DP211" s="90"/>
      <c r="DQ211" s="250"/>
      <c r="DR211" s="19"/>
      <c r="DS211" s="19"/>
      <c r="DT211" s="129"/>
      <c r="DU211" s="85"/>
      <c r="DV211" s="85"/>
      <c r="DW211" s="126"/>
      <c r="DX211" s="90"/>
      <c r="DY211" s="250"/>
      <c r="DZ211" s="19"/>
      <c r="EA211" s="19"/>
      <c r="EB211" s="185"/>
      <c r="EC211" s="24"/>
      <c r="ED211" s="24"/>
      <c r="EE211" s="272"/>
      <c r="EF211" s="334"/>
      <c r="EG211" s="622"/>
      <c r="EH211" s="19"/>
      <c r="EI211" s="19"/>
      <c r="EJ211" s="129"/>
      <c r="EK211" s="85"/>
      <c r="EL211" s="85"/>
      <c r="EM211" s="126"/>
      <c r="EN211" s="90"/>
      <c r="EO211" s="250"/>
      <c r="EP211" s="19"/>
      <c r="EQ211" s="19"/>
    </row>
    <row r="212" spans="1:147" ht="37.5" customHeight="1">
      <c r="A212" s="88"/>
      <c r="B212" s="88"/>
      <c r="C212" s="88"/>
      <c r="D212" s="129"/>
      <c r="E212" s="85"/>
      <c r="F212" s="85"/>
      <c r="G212" s="126"/>
      <c r="H212" s="90"/>
      <c r="I212" s="250"/>
      <c r="J212" s="19"/>
      <c r="K212" s="19"/>
      <c r="L212" s="129"/>
      <c r="M212" s="85"/>
      <c r="N212" s="85"/>
      <c r="O212" s="126"/>
      <c r="P212" s="90"/>
      <c r="Q212" s="250"/>
      <c r="R212" s="19"/>
      <c r="S212" s="19"/>
      <c r="T212" s="129"/>
      <c r="U212" s="85"/>
      <c r="V212" s="85"/>
      <c r="W212" s="126"/>
      <c r="X212" s="90"/>
      <c r="Y212" s="250"/>
      <c r="Z212" s="19"/>
      <c r="AA212" s="19"/>
      <c r="AB212" s="129"/>
      <c r="AC212" s="85"/>
      <c r="AD212" s="85"/>
      <c r="AE212" s="126"/>
      <c r="AF212" s="90"/>
      <c r="AG212" s="250"/>
      <c r="AH212" s="19"/>
      <c r="AI212" s="19"/>
      <c r="AJ212" s="129"/>
      <c r="AK212" s="85"/>
      <c r="AL212" s="85"/>
      <c r="AM212" s="126"/>
      <c r="AN212" s="90"/>
      <c r="AO212" s="250"/>
      <c r="AP212" s="19"/>
      <c r="AQ212" s="19"/>
      <c r="AR212" s="129"/>
      <c r="AS212" s="85"/>
      <c r="AT212" s="85"/>
      <c r="AU212" s="126"/>
      <c r="AV212" s="90"/>
      <c r="AW212" s="250"/>
      <c r="AX212" s="19"/>
      <c r="AY212" s="19"/>
      <c r="AZ212" s="129"/>
      <c r="BA212" s="85"/>
      <c r="BB212" s="85"/>
      <c r="BC212" s="126"/>
      <c r="BD212" s="90"/>
      <c r="BE212" s="250"/>
      <c r="BF212" s="19"/>
      <c r="BG212" s="19"/>
      <c r="BH212" s="129"/>
      <c r="BI212" s="85"/>
      <c r="BJ212" s="85"/>
      <c r="BK212" s="126"/>
      <c r="BL212" s="90"/>
      <c r="BM212" s="250"/>
      <c r="BN212" s="19"/>
      <c r="BO212" s="19"/>
      <c r="BP212" s="129"/>
      <c r="BQ212" s="85"/>
      <c r="BR212" s="85"/>
      <c r="BS212" s="126"/>
      <c r="BT212" s="90"/>
      <c r="BU212" s="250"/>
      <c r="BV212" s="19"/>
      <c r="BW212" s="19"/>
      <c r="BX212" s="129"/>
      <c r="BY212" s="85"/>
      <c r="BZ212" s="85"/>
      <c r="CA212" s="126"/>
      <c r="CB212" s="90"/>
      <c r="CC212" s="250"/>
      <c r="CD212" s="19"/>
      <c r="CE212" s="19"/>
      <c r="CF212" s="129"/>
      <c r="CG212" s="85"/>
      <c r="CH212" s="85"/>
      <c r="CI212" s="126"/>
      <c r="CJ212" s="90"/>
      <c r="CK212" s="250"/>
      <c r="CL212" s="19"/>
      <c r="CM212" s="19"/>
      <c r="CN212" s="129"/>
      <c r="CO212" s="85"/>
      <c r="CP212" s="85"/>
      <c r="CQ212" s="126"/>
      <c r="CR212" s="90"/>
      <c r="CS212" s="250"/>
      <c r="CT212" s="19"/>
      <c r="CU212" s="19"/>
      <c r="CV212" s="129"/>
      <c r="CW212" s="85"/>
      <c r="CX212" s="85"/>
      <c r="CY212" s="126"/>
      <c r="CZ212" s="90"/>
      <c r="DA212" s="250"/>
      <c r="DB212" s="19"/>
      <c r="DC212" s="19"/>
      <c r="DD212" s="129"/>
      <c r="DE212" s="85"/>
      <c r="DF212" s="85"/>
      <c r="DG212" s="126"/>
      <c r="DH212" s="90"/>
      <c r="DI212" s="250"/>
      <c r="DJ212" s="19"/>
      <c r="DK212" s="19"/>
      <c r="DL212" s="129"/>
      <c r="DM212" s="85"/>
      <c r="DN212" s="85"/>
      <c r="DO212" s="126"/>
      <c r="DP212" s="90"/>
      <c r="DQ212" s="250"/>
      <c r="DR212" s="19"/>
      <c r="DS212" s="19"/>
      <c r="DT212" s="129"/>
      <c r="DU212" s="85"/>
      <c r="DV212" s="85"/>
      <c r="DW212" s="126"/>
      <c r="DX212" s="90"/>
      <c r="DY212" s="250"/>
      <c r="DZ212" s="19"/>
      <c r="EA212" s="19"/>
      <c r="EB212" s="185"/>
      <c r="EC212" s="24"/>
      <c r="ED212" s="24"/>
      <c r="EE212" s="272"/>
      <c r="EF212" s="334"/>
      <c r="EG212" s="622"/>
      <c r="EH212" s="19"/>
      <c r="EI212" s="19"/>
      <c r="EJ212" s="129"/>
      <c r="EK212" s="85"/>
      <c r="EL212" s="85"/>
      <c r="EM212" s="126"/>
      <c r="EN212" s="90"/>
      <c r="EO212" s="250"/>
      <c r="EP212" s="19"/>
      <c r="EQ212" s="19"/>
    </row>
    <row r="213" spans="1:147" ht="37.5" customHeight="1">
      <c r="A213" s="88"/>
      <c r="B213" s="88"/>
      <c r="C213" s="88"/>
      <c r="D213" s="129"/>
      <c r="E213" s="85"/>
      <c r="F213" s="85"/>
      <c r="G213" s="126"/>
      <c r="H213" s="90"/>
      <c r="I213" s="250"/>
      <c r="J213" s="19"/>
      <c r="K213" s="19"/>
      <c r="L213" s="129"/>
      <c r="M213" s="85"/>
      <c r="N213" s="85"/>
      <c r="O213" s="126"/>
      <c r="P213" s="90"/>
      <c r="Q213" s="250"/>
      <c r="R213" s="19"/>
      <c r="S213" s="19"/>
      <c r="T213" s="129"/>
      <c r="U213" s="85"/>
      <c r="V213" s="85"/>
      <c r="W213" s="126"/>
      <c r="X213" s="90"/>
      <c r="Y213" s="250"/>
      <c r="Z213" s="19"/>
      <c r="AA213" s="19"/>
      <c r="AB213" s="129"/>
      <c r="AC213" s="85"/>
      <c r="AD213" s="85"/>
      <c r="AE213" s="126"/>
      <c r="AF213" s="90"/>
      <c r="AG213" s="250"/>
      <c r="AH213" s="19"/>
      <c r="AI213" s="19"/>
      <c r="AJ213" s="129"/>
      <c r="AK213" s="85"/>
      <c r="AL213" s="85"/>
      <c r="AM213" s="126"/>
      <c r="AN213" s="90"/>
      <c r="AO213" s="250"/>
      <c r="AP213" s="19"/>
      <c r="AQ213" s="19"/>
      <c r="AR213" s="129"/>
      <c r="AS213" s="85"/>
      <c r="AT213" s="85"/>
      <c r="AU213" s="126"/>
      <c r="AV213" s="90"/>
      <c r="AW213" s="250"/>
      <c r="AX213" s="19"/>
      <c r="AY213" s="19"/>
      <c r="AZ213" s="129"/>
      <c r="BA213" s="85"/>
      <c r="BB213" s="85"/>
      <c r="BC213" s="126"/>
      <c r="BD213" s="90"/>
      <c r="BE213" s="250"/>
      <c r="BF213" s="19"/>
      <c r="BG213" s="19"/>
      <c r="BH213" s="129"/>
      <c r="BI213" s="85"/>
      <c r="BJ213" s="85"/>
      <c r="BK213" s="126"/>
      <c r="BL213" s="90"/>
      <c r="BM213" s="250"/>
      <c r="BN213" s="19"/>
      <c r="BO213" s="19"/>
      <c r="BP213" s="129"/>
      <c r="BQ213" s="85"/>
      <c r="BR213" s="85"/>
      <c r="BS213" s="126"/>
      <c r="BT213" s="90"/>
      <c r="BU213" s="250"/>
      <c r="BV213" s="19"/>
      <c r="BW213" s="19"/>
      <c r="BX213" s="129"/>
      <c r="BY213" s="85"/>
      <c r="BZ213" s="85"/>
      <c r="CA213" s="126"/>
      <c r="CB213" s="90"/>
      <c r="CC213" s="250"/>
      <c r="CD213" s="19"/>
      <c r="CE213" s="19"/>
      <c r="CF213" s="129"/>
      <c r="CG213" s="85"/>
      <c r="CH213" s="85"/>
      <c r="CI213" s="126"/>
      <c r="CJ213" s="90"/>
      <c r="CK213" s="250"/>
      <c r="CL213" s="19"/>
      <c r="CM213" s="19"/>
      <c r="CN213" s="129"/>
      <c r="CO213" s="85"/>
      <c r="CP213" s="85"/>
      <c r="CQ213" s="126"/>
      <c r="CR213" s="90"/>
      <c r="CS213" s="250"/>
      <c r="CT213" s="19"/>
      <c r="CU213" s="19"/>
      <c r="CV213" s="129"/>
      <c r="CW213" s="85"/>
      <c r="CX213" s="85"/>
      <c r="CY213" s="126"/>
      <c r="CZ213" s="90"/>
      <c r="DA213" s="250"/>
      <c r="DB213" s="19"/>
      <c r="DC213" s="19"/>
      <c r="DD213" s="129"/>
      <c r="DE213" s="85"/>
      <c r="DF213" s="85"/>
      <c r="DG213" s="126"/>
      <c r="DH213" s="90"/>
      <c r="DI213" s="250"/>
      <c r="DJ213" s="19"/>
      <c r="DK213" s="19"/>
      <c r="DL213" s="129"/>
      <c r="DM213" s="85"/>
      <c r="DN213" s="85"/>
      <c r="DO213" s="126"/>
      <c r="DP213" s="90"/>
      <c r="DQ213" s="250"/>
      <c r="DR213" s="19"/>
      <c r="DS213" s="19"/>
      <c r="DT213" s="129"/>
      <c r="DU213" s="85"/>
      <c r="DV213" s="85"/>
      <c r="DW213" s="126"/>
      <c r="DX213" s="90"/>
      <c r="DY213" s="250"/>
      <c r="DZ213" s="19"/>
      <c r="EA213" s="19"/>
      <c r="EB213" s="185"/>
      <c r="EC213" s="24"/>
      <c r="ED213" s="24"/>
      <c r="EE213" s="272"/>
      <c r="EF213" s="334"/>
      <c r="EG213" s="622"/>
      <c r="EH213" s="19"/>
      <c r="EI213" s="19"/>
      <c r="EJ213" s="129"/>
      <c r="EK213" s="85"/>
      <c r="EL213" s="85"/>
      <c r="EM213" s="126"/>
      <c r="EN213" s="90"/>
      <c r="EO213" s="250"/>
      <c r="EP213" s="19"/>
      <c r="EQ213" s="19"/>
    </row>
    <row r="214" spans="1:147" ht="37.5" customHeight="1">
      <c r="A214" s="88"/>
      <c r="B214" s="88"/>
      <c r="C214" s="88"/>
      <c r="D214" s="129"/>
      <c r="E214" s="85"/>
      <c r="F214" s="85"/>
      <c r="G214" s="126"/>
      <c r="H214" s="90"/>
      <c r="I214" s="250"/>
      <c r="J214" s="19"/>
      <c r="K214" s="19"/>
      <c r="L214" s="129"/>
      <c r="M214" s="85"/>
      <c r="N214" s="85"/>
      <c r="O214" s="126"/>
      <c r="P214" s="90"/>
      <c r="Q214" s="250"/>
      <c r="R214" s="19"/>
      <c r="S214" s="19"/>
      <c r="T214" s="129"/>
      <c r="U214" s="85"/>
      <c r="V214" s="85"/>
      <c r="W214" s="126"/>
      <c r="X214" s="90"/>
      <c r="Y214" s="250"/>
      <c r="Z214" s="19"/>
      <c r="AA214" s="19"/>
      <c r="AB214" s="129"/>
      <c r="AC214" s="85"/>
      <c r="AD214" s="85"/>
      <c r="AE214" s="126"/>
      <c r="AF214" s="90"/>
      <c r="AG214" s="250"/>
      <c r="AH214" s="19"/>
      <c r="AI214" s="19"/>
      <c r="AJ214" s="129"/>
      <c r="AK214" s="85"/>
      <c r="AL214" s="85"/>
      <c r="AM214" s="126"/>
      <c r="AN214" s="90"/>
      <c r="AO214" s="250"/>
      <c r="AP214" s="19"/>
      <c r="AQ214" s="19"/>
      <c r="AR214" s="129"/>
      <c r="AS214" s="85"/>
      <c r="AT214" s="85"/>
      <c r="AU214" s="126"/>
      <c r="AV214" s="90"/>
      <c r="AW214" s="250"/>
      <c r="AX214" s="19"/>
      <c r="AY214" s="19"/>
      <c r="AZ214" s="129"/>
      <c r="BA214" s="85"/>
      <c r="BB214" s="85"/>
      <c r="BC214" s="126"/>
      <c r="BD214" s="90"/>
      <c r="BE214" s="250"/>
      <c r="BF214" s="19"/>
      <c r="BG214" s="19"/>
      <c r="BH214" s="129"/>
      <c r="BI214" s="85"/>
      <c r="BJ214" s="85"/>
      <c r="BK214" s="126"/>
      <c r="BL214" s="90"/>
      <c r="BM214" s="250"/>
      <c r="BN214" s="19"/>
      <c r="BO214" s="19"/>
      <c r="BP214" s="129"/>
      <c r="BQ214" s="85"/>
      <c r="BR214" s="85"/>
      <c r="BS214" s="126"/>
      <c r="BT214" s="90"/>
      <c r="BU214" s="250"/>
      <c r="BV214" s="19"/>
      <c r="BW214" s="19"/>
      <c r="BX214" s="129"/>
      <c r="BY214" s="85"/>
      <c r="BZ214" s="85"/>
      <c r="CA214" s="126"/>
      <c r="CB214" s="90"/>
      <c r="CC214" s="250"/>
      <c r="CD214" s="19"/>
      <c r="CE214" s="19"/>
      <c r="CF214" s="129"/>
      <c r="CG214" s="85"/>
      <c r="CH214" s="85"/>
      <c r="CI214" s="126"/>
      <c r="CJ214" s="90"/>
      <c r="CK214" s="250"/>
      <c r="CL214" s="19"/>
      <c r="CM214" s="19"/>
      <c r="CN214" s="129"/>
      <c r="CO214" s="85"/>
      <c r="CP214" s="85"/>
      <c r="CQ214" s="126"/>
      <c r="CR214" s="90"/>
      <c r="CS214" s="250"/>
      <c r="CT214" s="19"/>
      <c r="CU214" s="19"/>
      <c r="CV214" s="129"/>
      <c r="CW214" s="85"/>
      <c r="CX214" s="85"/>
      <c r="CY214" s="126"/>
      <c r="CZ214" s="90"/>
      <c r="DA214" s="250"/>
      <c r="DB214" s="19"/>
      <c r="DC214" s="19"/>
      <c r="DD214" s="129"/>
      <c r="DE214" s="85"/>
      <c r="DF214" s="85"/>
      <c r="DG214" s="126"/>
      <c r="DH214" s="90"/>
      <c r="DI214" s="250"/>
      <c r="DJ214" s="19"/>
      <c r="DK214" s="19"/>
      <c r="DL214" s="129"/>
      <c r="DM214" s="85"/>
      <c r="DN214" s="85"/>
      <c r="DO214" s="126"/>
      <c r="DP214" s="90"/>
      <c r="DQ214" s="250"/>
      <c r="DR214" s="19"/>
      <c r="DS214" s="19"/>
      <c r="DT214" s="129"/>
      <c r="DU214" s="85"/>
      <c r="DV214" s="85"/>
      <c r="DW214" s="126"/>
      <c r="DX214" s="90"/>
      <c r="DY214" s="250"/>
      <c r="DZ214" s="19"/>
      <c r="EA214" s="19"/>
      <c r="EB214" s="185"/>
      <c r="EC214" s="24"/>
      <c r="ED214" s="24"/>
      <c r="EE214" s="272"/>
      <c r="EF214" s="334"/>
      <c r="EG214" s="622"/>
      <c r="EH214" s="19"/>
      <c r="EI214" s="19"/>
      <c r="EJ214" s="129"/>
      <c r="EK214" s="85"/>
      <c r="EL214" s="85"/>
      <c r="EM214" s="126"/>
      <c r="EN214" s="90"/>
      <c r="EO214" s="250"/>
      <c r="EP214" s="19"/>
      <c r="EQ214" s="19"/>
    </row>
    <row r="215" spans="1:147" ht="37.5" customHeight="1">
      <c r="A215" s="88"/>
      <c r="B215" s="88"/>
      <c r="C215" s="88"/>
      <c r="D215" s="129"/>
      <c r="E215" s="85"/>
      <c r="F215" s="85"/>
      <c r="G215" s="126"/>
      <c r="H215" s="90"/>
      <c r="I215" s="250"/>
      <c r="J215" s="19"/>
      <c r="K215" s="19"/>
      <c r="L215" s="129"/>
      <c r="M215" s="85"/>
      <c r="N215" s="85"/>
      <c r="O215" s="126"/>
      <c r="P215" s="90"/>
      <c r="Q215" s="250"/>
      <c r="R215" s="19"/>
      <c r="S215" s="19"/>
      <c r="T215" s="129"/>
      <c r="U215" s="85"/>
      <c r="V215" s="85"/>
      <c r="W215" s="126"/>
      <c r="X215" s="90"/>
      <c r="Y215" s="250"/>
      <c r="Z215" s="19"/>
      <c r="AA215" s="19"/>
      <c r="AB215" s="129"/>
      <c r="AC215" s="85"/>
      <c r="AD215" s="85"/>
      <c r="AE215" s="126"/>
      <c r="AF215" s="90"/>
      <c r="AG215" s="250"/>
      <c r="AH215" s="19"/>
      <c r="AI215" s="19"/>
      <c r="AJ215" s="129"/>
      <c r="AK215" s="85"/>
      <c r="AL215" s="85"/>
      <c r="AM215" s="126"/>
      <c r="AN215" s="90"/>
      <c r="AO215" s="250"/>
      <c r="AP215" s="19"/>
      <c r="AQ215" s="19"/>
      <c r="AR215" s="129"/>
      <c r="AS215" s="85"/>
      <c r="AT215" s="85"/>
      <c r="AU215" s="126"/>
      <c r="AV215" s="90"/>
      <c r="AW215" s="250"/>
      <c r="AX215" s="19"/>
      <c r="AY215" s="19"/>
      <c r="AZ215" s="129"/>
      <c r="BA215" s="85"/>
      <c r="BB215" s="85"/>
      <c r="BC215" s="126"/>
      <c r="BD215" s="90"/>
      <c r="BE215" s="250"/>
      <c r="BF215" s="19"/>
      <c r="BG215" s="19"/>
      <c r="BH215" s="129"/>
      <c r="BI215" s="85"/>
      <c r="BJ215" s="85"/>
      <c r="BK215" s="126"/>
      <c r="BL215" s="90"/>
      <c r="BM215" s="250"/>
      <c r="BN215" s="19"/>
      <c r="BO215" s="19"/>
      <c r="BP215" s="129"/>
      <c r="BQ215" s="85"/>
      <c r="BR215" s="85"/>
      <c r="BS215" s="126"/>
      <c r="BT215" s="90"/>
      <c r="BU215" s="250"/>
      <c r="BV215" s="19"/>
      <c r="BW215" s="19"/>
      <c r="BX215" s="129"/>
      <c r="BY215" s="85"/>
      <c r="BZ215" s="85"/>
      <c r="CA215" s="126"/>
      <c r="CB215" s="90"/>
      <c r="CC215" s="250"/>
      <c r="CD215" s="19"/>
      <c r="CE215" s="19"/>
      <c r="CF215" s="129"/>
      <c r="CG215" s="85"/>
      <c r="CH215" s="85"/>
      <c r="CI215" s="126"/>
      <c r="CJ215" s="90"/>
      <c r="CK215" s="250"/>
      <c r="CL215" s="19"/>
      <c r="CM215" s="19"/>
      <c r="CN215" s="129"/>
      <c r="CO215" s="85"/>
      <c r="CP215" s="85"/>
      <c r="CQ215" s="126"/>
      <c r="CR215" s="90"/>
      <c r="CS215" s="250"/>
      <c r="CT215" s="19"/>
      <c r="CU215" s="19"/>
      <c r="CV215" s="129"/>
      <c r="CW215" s="85"/>
      <c r="CX215" s="85"/>
      <c r="CY215" s="126"/>
      <c r="CZ215" s="90"/>
      <c r="DA215" s="250"/>
      <c r="DB215" s="19"/>
      <c r="DC215" s="19"/>
      <c r="DD215" s="129"/>
      <c r="DE215" s="85"/>
      <c r="DF215" s="85"/>
      <c r="DG215" s="126"/>
      <c r="DH215" s="90"/>
      <c r="DI215" s="250"/>
      <c r="DJ215" s="19"/>
      <c r="DK215" s="19"/>
      <c r="DL215" s="129"/>
      <c r="DM215" s="85"/>
      <c r="DN215" s="85"/>
      <c r="DO215" s="126"/>
      <c r="DP215" s="90"/>
      <c r="DQ215" s="250"/>
      <c r="DR215" s="19"/>
      <c r="DS215" s="19"/>
      <c r="DT215" s="129"/>
      <c r="DU215" s="85"/>
      <c r="DV215" s="85"/>
      <c r="DW215" s="126"/>
      <c r="DX215" s="90"/>
      <c r="DY215" s="250"/>
      <c r="DZ215" s="19"/>
      <c r="EA215" s="19"/>
      <c r="EB215" s="185"/>
      <c r="EC215" s="24"/>
      <c r="ED215" s="24"/>
      <c r="EE215" s="272"/>
      <c r="EF215" s="334"/>
      <c r="EG215" s="622"/>
      <c r="EH215" s="19"/>
      <c r="EI215" s="19"/>
      <c r="EJ215" s="129"/>
      <c r="EK215" s="85"/>
      <c r="EL215" s="85"/>
      <c r="EM215" s="126"/>
      <c r="EN215" s="90"/>
      <c r="EO215" s="250"/>
      <c r="EP215" s="19"/>
      <c r="EQ215" s="19"/>
    </row>
    <row r="216" spans="1:147" ht="37.5" customHeight="1">
      <c r="A216" s="88"/>
      <c r="B216" s="88"/>
      <c r="C216" s="88"/>
      <c r="D216" s="129"/>
      <c r="E216" s="85"/>
      <c r="F216" s="85"/>
      <c r="G216" s="126"/>
      <c r="H216" s="90"/>
      <c r="I216" s="250"/>
      <c r="J216" s="19"/>
      <c r="K216" s="19"/>
      <c r="L216" s="129"/>
      <c r="M216" s="85"/>
      <c r="N216" s="85"/>
      <c r="O216" s="126"/>
      <c r="P216" s="90"/>
      <c r="Q216" s="250"/>
      <c r="R216" s="19"/>
      <c r="S216" s="19"/>
      <c r="T216" s="129"/>
      <c r="U216" s="85"/>
      <c r="V216" s="85"/>
      <c r="W216" s="126"/>
      <c r="X216" s="90"/>
      <c r="Y216" s="250"/>
      <c r="Z216" s="19"/>
      <c r="AA216" s="19"/>
      <c r="AB216" s="129"/>
      <c r="AC216" s="85"/>
      <c r="AD216" s="85"/>
      <c r="AE216" s="126"/>
      <c r="AF216" s="90"/>
      <c r="AG216" s="250"/>
      <c r="AH216" s="19"/>
      <c r="AI216" s="19"/>
      <c r="AJ216" s="129"/>
      <c r="AK216" s="85"/>
      <c r="AL216" s="85"/>
      <c r="AM216" s="126"/>
      <c r="AN216" s="90"/>
      <c r="AO216" s="250"/>
      <c r="AP216" s="19"/>
      <c r="AQ216" s="19"/>
      <c r="AR216" s="129"/>
      <c r="AS216" s="85"/>
      <c r="AT216" s="85"/>
      <c r="AU216" s="126"/>
      <c r="AV216" s="90"/>
      <c r="AW216" s="250"/>
      <c r="AX216" s="19"/>
      <c r="AY216" s="19"/>
      <c r="AZ216" s="129"/>
      <c r="BA216" s="85"/>
      <c r="BB216" s="85"/>
      <c r="BC216" s="126"/>
      <c r="BD216" s="90"/>
      <c r="BE216" s="250"/>
      <c r="BF216" s="19"/>
      <c r="BG216" s="19"/>
      <c r="BH216" s="129"/>
      <c r="BI216" s="85"/>
      <c r="BJ216" s="85"/>
      <c r="BK216" s="126"/>
      <c r="BL216" s="90"/>
      <c r="BM216" s="250"/>
      <c r="BN216" s="19"/>
      <c r="BO216" s="19"/>
      <c r="BP216" s="129"/>
      <c r="BQ216" s="85"/>
      <c r="BR216" s="85"/>
      <c r="BS216" s="126"/>
      <c r="BT216" s="90"/>
      <c r="BU216" s="250"/>
      <c r="BV216" s="19"/>
      <c r="BW216" s="19"/>
      <c r="BX216" s="129"/>
      <c r="BY216" s="85"/>
      <c r="BZ216" s="85"/>
      <c r="CA216" s="126"/>
      <c r="CB216" s="90"/>
      <c r="CC216" s="250"/>
      <c r="CD216" s="19"/>
      <c r="CE216" s="19"/>
      <c r="CF216" s="129"/>
      <c r="CG216" s="85"/>
      <c r="CH216" s="85"/>
      <c r="CI216" s="126"/>
      <c r="CJ216" s="90"/>
      <c r="CK216" s="250"/>
      <c r="CL216" s="19"/>
      <c r="CM216" s="19"/>
      <c r="CN216" s="129"/>
      <c r="CO216" s="85"/>
      <c r="CP216" s="85"/>
      <c r="CQ216" s="126"/>
      <c r="CR216" s="90"/>
      <c r="CS216" s="250"/>
      <c r="CT216" s="19"/>
      <c r="CU216" s="19"/>
      <c r="CV216" s="129"/>
      <c r="CW216" s="85"/>
      <c r="CX216" s="85"/>
      <c r="CY216" s="126"/>
      <c r="CZ216" s="90"/>
      <c r="DA216" s="250"/>
      <c r="DB216" s="19"/>
      <c r="DC216" s="19"/>
      <c r="DD216" s="129"/>
      <c r="DE216" s="85"/>
      <c r="DF216" s="85"/>
      <c r="DG216" s="126"/>
      <c r="DH216" s="90"/>
      <c r="DI216" s="250"/>
      <c r="DJ216" s="19"/>
      <c r="DK216" s="19"/>
      <c r="DL216" s="129"/>
      <c r="DM216" s="85"/>
      <c r="DN216" s="85"/>
      <c r="DO216" s="126"/>
      <c r="DP216" s="90"/>
      <c r="DQ216" s="250"/>
      <c r="DR216" s="19"/>
      <c r="DS216" s="19"/>
      <c r="DT216" s="129"/>
      <c r="DU216" s="85"/>
      <c r="DV216" s="85"/>
      <c r="DW216" s="126"/>
      <c r="DX216" s="90"/>
      <c r="DY216" s="250"/>
      <c r="DZ216" s="19"/>
      <c r="EA216" s="19"/>
      <c r="EB216" s="185"/>
      <c r="EC216" s="24"/>
      <c r="ED216" s="24"/>
      <c r="EE216" s="272"/>
      <c r="EF216" s="334"/>
      <c r="EG216" s="622"/>
      <c r="EH216" s="19"/>
      <c r="EI216" s="19"/>
      <c r="EJ216" s="129"/>
      <c r="EK216" s="85"/>
      <c r="EL216" s="85"/>
      <c r="EM216" s="126"/>
      <c r="EN216" s="90"/>
      <c r="EO216" s="250"/>
      <c r="EP216" s="19"/>
      <c r="EQ216" s="19"/>
    </row>
    <row r="217" spans="1:147" ht="37.5" customHeight="1">
      <c r="A217" s="88"/>
      <c r="B217" s="88"/>
      <c r="C217" s="88"/>
      <c r="D217" s="129"/>
      <c r="E217" s="85"/>
      <c r="F217" s="85"/>
      <c r="G217" s="126"/>
      <c r="H217" s="90"/>
      <c r="I217" s="250"/>
      <c r="J217" s="19"/>
      <c r="K217" s="19"/>
      <c r="L217" s="129"/>
      <c r="M217" s="85"/>
      <c r="N217" s="85"/>
      <c r="O217" s="126"/>
      <c r="P217" s="90"/>
      <c r="Q217" s="250"/>
      <c r="R217" s="19"/>
      <c r="S217" s="19"/>
      <c r="T217" s="129"/>
      <c r="U217" s="85"/>
      <c r="V217" s="85"/>
      <c r="W217" s="126"/>
      <c r="X217" s="90"/>
      <c r="Y217" s="250"/>
      <c r="Z217" s="19"/>
      <c r="AA217" s="19"/>
      <c r="AB217" s="129"/>
      <c r="AC217" s="85"/>
      <c r="AD217" s="85"/>
      <c r="AE217" s="126"/>
      <c r="AF217" s="90"/>
      <c r="AG217" s="250"/>
      <c r="AH217" s="19"/>
      <c r="AI217" s="19"/>
      <c r="AJ217" s="129"/>
      <c r="AK217" s="85"/>
      <c r="AL217" s="85"/>
      <c r="AM217" s="126"/>
      <c r="AN217" s="90"/>
      <c r="AO217" s="250"/>
      <c r="AP217" s="19"/>
      <c r="AQ217" s="19"/>
      <c r="AR217" s="129"/>
      <c r="AS217" s="85"/>
      <c r="AT217" s="85"/>
      <c r="AU217" s="126"/>
      <c r="AV217" s="90"/>
      <c r="AW217" s="250"/>
      <c r="AX217" s="19"/>
      <c r="AY217" s="19"/>
      <c r="AZ217" s="129"/>
      <c r="BA217" s="85"/>
      <c r="BB217" s="85"/>
      <c r="BC217" s="126"/>
      <c r="BD217" s="90"/>
      <c r="BE217" s="250"/>
      <c r="BF217" s="19"/>
      <c r="BG217" s="19"/>
      <c r="BH217" s="129"/>
      <c r="BI217" s="85"/>
      <c r="BJ217" s="85"/>
      <c r="BK217" s="126"/>
      <c r="BL217" s="90"/>
      <c r="BM217" s="250"/>
      <c r="BN217" s="19"/>
      <c r="BO217" s="19"/>
      <c r="BP217" s="129"/>
      <c r="BQ217" s="85"/>
      <c r="BR217" s="85"/>
      <c r="BS217" s="126"/>
      <c r="BT217" s="90"/>
      <c r="BU217" s="250"/>
      <c r="BV217" s="19"/>
      <c r="BW217" s="19"/>
      <c r="BX217" s="129"/>
      <c r="BY217" s="85"/>
      <c r="BZ217" s="85"/>
      <c r="CA217" s="126"/>
      <c r="CB217" s="90"/>
      <c r="CC217" s="250"/>
      <c r="CD217" s="19"/>
      <c r="CE217" s="19"/>
      <c r="CF217" s="129"/>
      <c r="CG217" s="85"/>
      <c r="CH217" s="85"/>
      <c r="CI217" s="126"/>
      <c r="CJ217" s="90"/>
      <c r="CK217" s="250"/>
      <c r="CL217" s="19"/>
      <c r="CM217" s="19"/>
      <c r="CN217" s="129"/>
      <c r="CO217" s="85"/>
      <c r="CP217" s="85"/>
      <c r="CQ217" s="126"/>
      <c r="CR217" s="90"/>
      <c r="CS217" s="250"/>
      <c r="CT217" s="19"/>
      <c r="CU217" s="19"/>
      <c r="CV217" s="129"/>
      <c r="CW217" s="85"/>
      <c r="CX217" s="85"/>
      <c r="CY217" s="126"/>
      <c r="CZ217" s="90"/>
      <c r="DA217" s="250"/>
      <c r="DB217" s="19"/>
      <c r="DC217" s="19"/>
      <c r="DD217" s="129"/>
      <c r="DE217" s="85"/>
      <c r="DF217" s="85"/>
      <c r="DG217" s="126"/>
      <c r="DH217" s="90"/>
      <c r="DI217" s="250"/>
      <c r="DJ217" s="19"/>
      <c r="DK217" s="19"/>
      <c r="DL217" s="129"/>
      <c r="DM217" s="85"/>
      <c r="DN217" s="85"/>
      <c r="DO217" s="126"/>
      <c r="DP217" s="90"/>
      <c r="DQ217" s="250"/>
      <c r="DR217" s="19"/>
      <c r="DS217" s="19"/>
      <c r="DT217" s="129"/>
      <c r="DU217" s="85"/>
      <c r="DV217" s="85"/>
      <c r="DW217" s="126"/>
      <c r="DX217" s="90"/>
      <c r="DY217" s="250"/>
      <c r="DZ217" s="19"/>
      <c r="EA217" s="19"/>
      <c r="EB217" s="185"/>
      <c r="EC217" s="24"/>
      <c r="ED217" s="24"/>
      <c r="EE217" s="272"/>
      <c r="EF217" s="334"/>
      <c r="EG217" s="622"/>
      <c r="EH217" s="19"/>
      <c r="EI217" s="19"/>
      <c r="EJ217" s="129"/>
      <c r="EK217" s="85"/>
      <c r="EL217" s="85"/>
      <c r="EM217" s="126"/>
      <c r="EN217" s="90"/>
      <c r="EO217" s="250"/>
      <c r="EP217" s="19"/>
      <c r="EQ217" s="19"/>
    </row>
    <row r="218" spans="1:147" ht="37.5" customHeight="1">
      <c r="A218" s="88"/>
      <c r="B218" s="88"/>
      <c r="C218" s="88"/>
      <c r="D218" s="129"/>
      <c r="E218" s="85"/>
      <c r="F218" s="85"/>
      <c r="G218" s="126"/>
      <c r="H218" s="90"/>
      <c r="I218" s="250"/>
      <c r="J218" s="19"/>
      <c r="K218" s="19"/>
      <c r="L218" s="129"/>
      <c r="M218" s="85"/>
      <c r="N218" s="85"/>
      <c r="O218" s="126"/>
      <c r="P218" s="90"/>
      <c r="Q218" s="250"/>
      <c r="R218" s="19"/>
      <c r="S218" s="19"/>
      <c r="T218" s="129"/>
      <c r="U218" s="85"/>
      <c r="V218" s="85"/>
      <c r="W218" s="126"/>
      <c r="X218" s="90"/>
      <c r="Y218" s="250"/>
      <c r="Z218" s="19"/>
      <c r="AA218" s="19"/>
      <c r="AB218" s="129"/>
      <c r="AC218" s="85"/>
      <c r="AD218" s="85"/>
      <c r="AE218" s="126"/>
      <c r="AF218" s="90"/>
      <c r="AG218" s="250"/>
      <c r="AH218" s="19"/>
      <c r="AI218" s="19"/>
      <c r="AJ218" s="129"/>
      <c r="AK218" s="85"/>
      <c r="AL218" s="85"/>
      <c r="AM218" s="126"/>
      <c r="AN218" s="90"/>
      <c r="AO218" s="250"/>
      <c r="AP218" s="19"/>
      <c r="AQ218" s="19"/>
      <c r="AR218" s="129"/>
      <c r="AS218" s="85"/>
      <c r="AT218" s="85"/>
      <c r="AU218" s="126"/>
      <c r="AV218" s="90"/>
      <c r="AW218" s="250"/>
      <c r="AX218" s="19"/>
      <c r="AY218" s="19"/>
      <c r="AZ218" s="129"/>
      <c r="BA218" s="85"/>
      <c r="BB218" s="85"/>
      <c r="BC218" s="126"/>
      <c r="BD218" s="90"/>
      <c r="BE218" s="250"/>
      <c r="BF218" s="19"/>
      <c r="BG218" s="19"/>
      <c r="BH218" s="129"/>
      <c r="BI218" s="85"/>
      <c r="BJ218" s="85"/>
      <c r="BK218" s="126"/>
      <c r="BL218" s="90"/>
      <c r="BM218" s="250"/>
      <c r="BN218" s="19"/>
      <c r="BO218" s="19"/>
      <c r="BP218" s="129"/>
      <c r="BQ218" s="85"/>
      <c r="BR218" s="85"/>
      <c r="BS218" s="126"/>
      <c r="BT218" s="90"/>
      <c r="BU218" s="250"/>
      <c r="BV218" s="19"/>
      <c r="BW218" s="19"/>
      <c r="BX218" s="129"/>
      <c r="BY218" s="85"/>
      <c r="BZ218" s="85"/>
      <c r="CA218" s="126"/>
      <c r="CB218" s="90"/>
      <c r="CC218" s="250"/>
      <c r="CD218" s="19"/>
      <c r="CE218" s="19"/>
      <c r="CF218" s="129"/>
      <c r="CG218" s="85"/>
      <c r="CH218" s="85"/>
      <c r="CI218" s="126"/>
      <c r="CJ218" s="90"/>
      <c r="CK218" s="250"/>
      <c r="CL218" s="19"/>
      <c r="CM218" s="19"/>
      <c r="CN218" s="129"/>
      <c r="CO218" s="85"/>
      <c r="CP218" s="85"/>
      <c r="CQ218" s="126"/>
      <c r="CR218" s="90"/>
      <c r="CS218" s="250"/>
      <c r="CT218" s="19"/>
      <c r="CU218" s="19"/>
      <c r="CV218" s="129"/>
      <c r="CW218" s="85"/>
      <c r="CX218" s="85"/>
      <c r="CY218" s="126"/>
      <c r="CZ218" s="90"/>
      <c r="DA218" s="250"/>
      <c r="DB218" s="19"/>
      <c r="DC218" s="19"/>
      <c r="DD218" s="129"/>
      <c r="DE218" s="85"/>
      <c r="DF218" s="85"/>
      <c r="DG218" s="126"/>
      <c r="DH218" s="90"/>
      <c r="DI218" s="250"/>
      <c r="DJ218" s="19"/>
      <c r="DK218" s="19"/>
      <c r="DL218" s="129"/>
      <c r="DM218" s="85"/>
      <c r="DN218" s="85"/>
      <c r="DO218" s="126"/>
      <c r="DP218" s="90"/>
      <c r="DQ218" s="250"/>
      <c r="DR218" s="19"/>
      <c r="DS218" s="19"/>
      <c r="DT218" s="129"/>
      <c r="DU218" s="85"/>
      <c r="DV218" s="85"/>
      <c r="DW218" s="126"/>
      <c r="DX218" s="90"/>
      <c r="DY218" s="250"/>
      <c r="DZ218" s="19"/>
      <c r="EA218" s="19"/>
      <c r="EB218" s="185"/>
      <c r="EC218" s="24"/>
      <c r="ED218" s="24"/>
      <c r="EE218" s="272"/>
      <c r="EF218" s="334"/>
      <c r="EG218" s="622"/>
      <c r="EH218" s="19"/>
      <c r="EI218" s="19"/>
      <c r="EJ218" s="129"/>
      <c r="EK218" s="85"/>
      <c r="EL218" s="85"/>
      <c r="EM218" s="126"/>
      <c r="EN218" s="90"/>
      <c r="EO218" s="250"/>
      <c r="EP218" s="19"/>
      <c r="EQ218" s="19"/>
    </row>
    <row r="219" spans="1:147" ht="37.5" customHeight="1">
      <c r="A219" s="88"/>
      <c r="B219" s="88"/>
      <c r="C219" s="88"/>
      <c r="D219" s="129"/>
      <c r="E219" s="85"/>
      <c r="F219" s="85"/>
      <c r="G219" s="126"/>
      <c r="H219" s="90"/>
      <c r="I219" s="250"/>
      <c r="J219" s="19"/>
      <c r="K219" s="19"/>
      <c r="L219" s="129"/>
      <c r="M219" s="85"/>
      <c r="N219" s="85"/>
      <c r="O219" s="126"/>
      <c r="P219" s="90"/>
      <c r="Q219" s="250"/>
      <c r="R219" s="19"/>
      <c r="S219" s="19"/>
      <c r="T219" s="129"/>
      <c r="U219" s="85"/>
      <c r="V219" s="85"/>
      <c r="W219" s="126"/>
      <c r="X219" s="90"/>
      <c r="Y219" s="250"/>
      <c r="Z219" s="19"/>
      <c r="AA219" s="19"/>
      <c r="AB219" s="129"/>
      <c r="AC219" s="85"/>
      <c r="AD219" s="85"/>
      <c r="AE219" s="126"/>
      <c r="AF219" s="90"/>
      <c r="AG219" s="250"/>
      <c r="AH219" s="19"/>
      <c r="AI219" s="19"/>
      <c r="AJ219" s="129"/>
      <c r="AK219" s="85"/>
      <c r="AL219" s="85"/>
      <c r="AM219" s="126"/>
      <c r="AN219" s="90"/>
      <c r="AO219" s="250"/>
      <c r="AP219" s="19"/>
      <c r="AQ219" s="19"/>
      <c r="AR219" s="129"/>
      <c r="AS219" s="85"/>
      <c r="AT219" s="85"/>
      <c r="AU219" s="126"/>
      <c r="AV219" s="90"/>
      <c r="AW219" s="250"/>
      <c r="AX219" s="19"/>
      <c r="AY219" s="19"/>
      <c r="AZ219" s="129"/>
      <c r="BA219" s="85"/>
      <c r="BB219" s="85"/>
      <c r="BC219" s="126"/>
      <c r="BD219" s="90"/>
      <c r="BE219" s="250"/>
      <c r="BF219" s="19"/>
      <c r="BG219" s="19"/>
      <c r="BH219" s="129"/>
      <c r="BI219" s="85"/>
      <c r="BJ219" s="85"/>
      <c r="BK219" s="126"/>
      <c r="BL219" s="90"/>
      <c r="BM219" s="250"/>
      <c r="BN219" s="19"/>
      <c r="BO219" s="19"/>
      <c r="BP219" s="129"/>
      <c r="BQ219" s="85"/>
      <c r="BR219" s="85"/>
      <c r="BS219" s="126"/>
      <c r="BT219" s="90"/>
      <c r="BU219" s="250"/>
      <c r="BV219" s="19"/>
      <c r="BW219" s="19"/>
      <c r="BX219" s="129"/>
      <c r="BY219" s="85"/>
      <c r="BZ219" s="85"/>
      <c r="CA219" s="126"/>
      <c r="CB219" s="90"/>
      <c r="CC219" s="250"/>
      <c r="CD219" s="19"/>
      <c r="CE219" s="19"/>
      <c r="CF219" s="129"/>
      <c r="CG219" s="85"/>
      <c r="CH219" s="85"/>
      <c r="CI219" s="126"/>
      <c r="CJ219" s="90"/>
      <c r="CK219" s="250"/>
      <c r="CL219" s="19"/>
      <c r="CM219" s="19"/>
      <c r="CN219" s="129"/>
      <c r="CO219" s="85"/>
      <c r="CP219" s="85"/>
      <c r="CQ219" s="126"/>
      <c r="CR219" s="90"/>
      <c r="CS219" s="250"/>
      <c r="CT219" s="19"/>
      <c r="CU219" s="19"/>
      <c r="CV219" s="129"/>
      <c r="CW219" s="85"/>
      <c r="CX219" s="85"/>
      <c r="CY219" s="126"/>
      <c r="CZ219" s="90"/>
      <c r="DA219" s="250"/>
      <c r="DB219" s="19"/>
      <c r="DC219" s="19"/>
      <c r="DD219" s="129"/>
      <c r="DE219" s="85"/>
      <c r="DF219" s="85"/>
      <c r="DG219" s="126"/>
      <c r="DH219" s="90"/>
      <c r="DI219" s="250"/>
      <c r="DJ219" s="19"/>
      <c r="DK219" s="19"/>
      <c r="DL219" s="129"/>
      <c r="DM219" s="85"/>
      <c r="DN219" s="85"/>
      <c r="DO219" s="126"/>
      <c r="DP219" s="90"/>
      <c r="DQ219" s="250"/>
      <c r="DR219" s="19"/>
      <c r="DS219" s="19"/>
      <c r="DT219" s="129"/>
      <c r="DU219" s="85"/>
      <c r="DV219" s="85"/>
      <c r="DW219" s="126"/>
      <c r="DX219" s="90"/>
      <c r="DY219" s="250"/>
      <c r="DZ219" s="19"/>
      <c r="EA219" s="19"/>
      <c r="EB219" s="185"/>
      <c r="EC219" s="24"/>
      <c r="ED219" s="24"/>
      <c r="EE219" s="272"/>
      <c r="EF219" s="334"/>
      <c r="EG219" s="622"/>
      <c r="EH219" s="19"/>
      <c r="EI219" s="19"/>
      <c r="EJ219" s="129"/>
      <c r="EK219" s="85"/>
      <c r="EL219" s="85"/>
      <c r="EM219" s="126"/>
      <c r="EN219" s="90"/>
      <c r="EO219" s="250"/>
      <c r="EP219" s="19"/>
      <c r="EQ219" s="19"/>
    </row>
    <row r="220" spans="1:147" ht="37.5" customHeight="1">
      <c r="A220" s="88"/>
      <c r="B220" s="88"/>
      <c r="C220" s="88"/>
      <c r="D220" s="129"/>
      <c r="E220" s="85"/>
      <c r="F220" s="85"/>
      <c r="G220" s="126"/>
      <c r="H220" s="90"/>
      <c r="I220" s="250"/>
      <c r="J220" s="19"/>
      <c r="K220" s="19"/>
      <c r="L220" s="129"/>
      <c r="M220" s="85"/>
      <c r="N220" s="85"/>
      <c r="O220" s="126"/>
      <c r="P220" s="90"/>
      <c r="Q220" s="250"/>
      <c r="R220" s="19"/>
      <c r="S220" s="19"/>
      <c r="T220" s="129"/>
      <c r="U220" s="85"/>
      <c r="V220" s="85"/>
      <c r="W220" s="126"/>
      <c r="X220" s="90"/>
      <c r="Y220" s="250"/>
      <c r="Z220" s="19"/>
      <c r="AA220" s="19"/>
      <c r="AB220" s="129"/>
      <c r="AC220" s="85"/>
      <c r="AD220" s="85"/>
      <c r="AE220" s="126"/>
      <c r="AF220" s="90"/>
      <c r="AG220" s="250"/>
      <c r="AH220" s="19"/>
      <c r="AI220" s="19"/>
      <c r="AJ220" s="129"/>
      <c r="AK220" s="85"/>
      <c r="AL220" s="85"/>
      <c r="AM220" s="126"/>
      <c r="AN220" s="90"/>
      <c r="AO220" s="250"/>
      <c r="AP220" s="19"/>
      <c r="AQ220" s="19"/>
      <c r="AR220" s="129"/>
      <c r="AS220" s="85"/>
      <c r="AT220" s="85"/>
      <c r="AU220" s="126"/>
      <c r="AV220" s="90"/>
      <c r="AW220" s="250"/>
      <c r="AX220" s="19"/>
      <c r="AY220" s="19"/>
      <c r="AZ220" s="129"/>
      <c r="BA220" s="85"/>
      <c r="BB220" s="85"/>
      <c r="BC220" s="126"/>
      <c r="BD220" s="90"/>
      <c r="BE220" s="250"/>
      <c r="BF220" s="19"/>
      <c r="BG220" s="19"/>
      <c r="BH220" s="129"/>
      <c r="BI220" s="85"/>
      <c r="BJ220" s="85"/>
      <c r="BK220" s="126"/>
      <c r="BL220" s="90"/>
      <c r="BM220" s="250"/>
      <c r="BN220" s="19"/>
      <c r="BO220" s="19"/>
      <c r="BP220" s="129"/>
      <c r="BQ220" s="85"/>
      <c r="BR220" s="85"/>
      <c r="BS220" s="126"/>
      <c r="BT220" s="90"/>
      <c r="BU220" s="250"/>
      <c r="BV220" s="19"/>
      <c r="BW220" s="19"/>
      <c r="BX220" s="129"/>
      <c r="BY220" s="85"/>
      <c r="BZ220" s="85"/>
      <c r="CA220" s="126"/>
      <c r="CB220" s="90"/>
      <c r="CC220" s="250"/>
      <c r="CD220" s="19"/>
      <c r="CE220" s="19"/>
      <c r="CF220" s="129"/>
      <c r="CG220" s="85"/>
      <c r="CH220" s="85"/>
      <c r="CI220" s="126"/>
      <c r="CJ220" s="90"/>
      <c r="CK220" s="250"/>
      <c r="CL220" s="19"/>
      <c r="CM220" s="19"/>
      <c r="CN220" s="129"/>
      <c r="CO220" s="85"/>
      <c r="CP220" s="85"/>
      <c r="CQ220" s="126"/>
      <c r="CR220" s="90"/>
      <c r="CS220" s="250"/>
      <c r="CT220" s="19"/>
      <c r="CU220" s="19"/>
      <c r="CV220" s="129"/>
      <c r="CW220" s="85"/>
      <c r="CX220" s="85"/>
      <c r="CY220" s="126"/>
      <c r="CZ220" s="90"/>
      <c r="DA220" s="250"/>
      <c r="DB220" s="19"/>
      <c r="DC220" s="19"/>
      <c r="DD220" s="129"/>
      <c r="DE220" s="85"/>
      <c r="DF220" s="85"/>
      <c r="DG220" s="126"/>
      <c r="DH220" s="90"/>
      <c r="DI220" s="250"/>
      <c r="DJ220" s="19"/>
      <c r="DK220" s="19"/>
      <c r="DL220" s="129"/>
      <c r="DM220" s="85"/>
      <c r="DN220" s="85"/>
      <c r="DO220" s="126"/>
      <c r="DP220" s="90"/>
      <c r="DQ220" s="250"/>
      <c r="DR220" s="19"/>
      <c r="DS220" s="19"/>
      <c r="DT220" s="129"/>
      <c r="DU220" s="85"/>
      <c r="DV220" s="85"/>
      <c r="DW220" s="126"/>
      <c r="DX220" s="90"/>
      <c r="DY220" s="250"/>
      <c r="DZ220" s="19"/>
      <c r="EA220" s="19"/>
      <c r="EB220" s="185"/>
      <c r="EC220" s="24"/>
      <c r="ED220" s="24"/>
      <c r="EE220" s="272"/>
      <c r="EF220" s="334"/>
      <c r="EG220" s="622"/>
      <c r="EH220" s="19"/>
      <c r="EI220" s="19"/>
      <c r="EJ220" s="129"/>
      <c r="EK220" s="85"/>
      <c r="EL220" s="85"/>
      <c r="EM220" s="126"/>
      <c r="EN220" s="90"/>
      <c r="EO220" s="250"/>
      <c r="EP220" s="19"/>
      <c r="EQ220" s="19"/>
    </row>
    <row r="221" spans="1:147" ht="37.5" customHeight="1">
      <c r="A221" s="88"/>
      <c r="B221" s="88"/>
      <c r="C221" s="88"/>
      <c r="D221" s="129"/>
      <c r="E221" s="85"/>
      <c r="F221" s="85"/>
      <c r="G221" s="126"/>
      <c r="H221" s="90"/>
      <c r="I221" s="250"/>
      <c r="J221" s="19"/>
      <c r="K221" s="19"/>
      <c r="L221" s="129"/>
      <c r="M221" s="85"/>
      <c r="N221" s="85"/>
      <c r="O221" s="126"/>
      <c r="P221" s="90"/>
      <c r="Q221" s="250"/>
      <c r="R221" s="19"/>
      <c r="S221" s="19"/>
      <c r="T221" s="129"/>
      <c r="U221" s="85"/>
      <c r="V221" s="85"/>
      <c r="W221" s="126"/>
      <c r="X221" s="90"/>
      <c r="Y221" s="250"/>
      <c r="Z221" s="19"/>
      <c r="AA221" s="19"/>
      <c r="AB221" s="129"/>
      <c r="AC221" s="85"/>
      <c r="AD221" s="85"/>
      <c r="AE221" s="126"/>
      <c r="AF221" s="90"/>
      <c r="AG221" s="250"/>
      <c r="AH221" s="19"/>
      <c r="AI221" s="19"/>
      <c r="AJ221" s="129"/>
      <c r="AK221" s="85"/>
      <c r="AL221" s="85"/>
      <c r="AM221" s="126"/>
      <c r="AN221" s="90"/>
      <c r="AO221" s="250"/>
      <c r="AP221" s="19"/>
      <c r="AQ221" s="19"/>
      <c r="AR221" s="129"/>
      <c r="AS221" s="85"/>
      <c r="AT221" s="85"/>
      <c r="AU221" s="126"/>
      <c r="AV221" s="90"/>
      <c r="AW221" s="250"/>
      <c r="AX221" s="19"/>
      <c r="AY221" s="19"/>
      <c r="AZ221" s="129"/>
      <c r="BA221" s="85"/>
      <c r="BB221" s="85"/>
      <c r="BC221" s="126"/>
      <c r="BD221" s="90"/>
      <c r="BE221" s="250"/>
      <c r="BF221" s="19"/>
      <c r="BG221" s="19"/>
      <c r="BH221" s="129"/>
      <c r="BI221" s="85"/>
      <c r="BJ221" s="85"/>
      <c r="BK221" s="126"/>
      <c r="BL221" s="90"/>
      <c r="BM221" s="250"/>
      <c r="BN221" s="19"/>
      <c r="BO221" s="19"/>
      <c r="BP221" s="129"/>
      <c r="BQ221" s="85"/>
      <c r="BR221" s="85"/>
      <c r="BS221" s="126"/>
      <c r="BT221" s="90"/>
      <c r="BU221" s="250"/>
      <c r="BV221" s="19"/>
      <c r="BW221" s="19"/>
      <c r="BX221" s="129"/>
      <c r="BY221" s="85"/>
      <c r="BZ221" s="85"/>
      <c r="CA221" s="126"/>
      <c r="CB221" s="90"/>
      <c r="CC221" s="250"/>
      <c r="CD221" s="19"/>
      <c r="CE221" s="19"/>
      <c r="CF221" s="129"/>
      <c r="CG221" s="85"/>
      <c r="CH221" s="85"/>
      <c r="CI221" s="126"/>
      <c r="CJ221" s="90"/>
      <c r="CK221" s="250"/>
      <c r="CL221" s="19"/>
      <c r="CM221" s="19"/>
      <c r="CN221" s="129"/>
      <c r="CO221" s="85"/>
      <c r="CP221" s="85"/>
      <c r="CQ221" s="126"/>
      <c r="CR221" s="90"/>
      <c r="CS221" s="250"/>
      <c r="CT221" s="19"/>
      <c r="CU221" s="19"/>
      <c r="CV221" s="129"/>
      <c r="CW221" s="85"/>
      <c r="CX221" s="85"/>
      <c r="CY221" s="126"/>
      <c r="CZ221" s="90"/>
      <c r="DA221" s="250"/>
      <c r="DB221" s="19"/>
      <c r="DC221" s="19"/>
      <c r="DD221" s="129"/>
      <c r="DE221" s="85"/>
      <c r="DF221" s="85"/>
      <c r="DG221" s="126"/>
      <c r="DH221" s="90"/>
      <c r="DI221" s="250"/>
      <c r="DJ221" s="19"/>
      <c r="DK221" s="19"/>
      <c r="DL221" s="129"/>
      <c r="DM221" s="85"/>
      <c r="DN221" s="85"/>
      <c r="DO221" s="126"/>
      <c r="DP221" s="90"/>
      <c r="DQ221" s="250"/>
      <c r="DR221" s="19"/>
      <c r="DS221" s="19"/>
      <c r="DT221" s="129"/>
      <c r="DU221" s="85"/>
      <c r="DV221" s="85"/>
      <c r="DW221" s="126"/>
      <c r="DX221" s="90"/>
      <c r="DY221" s="250"/>
      <c r="DZ221" s="19"/>
      <c r="EA221" s="19"/>
      <c r="EB221" s="185"/>
      <c r="EC221" s="24"/>
      <c r="ED221" s="24"/>
      <c r="EE221" s="272"/>
      <c r="EF221" s="334"/>
      <c r="EG221" s="622"/>
      <c r="EH221" s="19"/>
      <c r="EI221" s="19"/>
      <c r="EJ221" s="129"/>
      <c r="EK221" s="85"/>
      <c r="EL221" s="85"/>
      <c r="EM221" s="126"/>
      <c r="EN221" s="90"/>
      <c r="EO221" s="250"/>
      <c r="EP221" s="19"/>
      <c r="EQ221" s="19"/>
    </row>
    <row r="222" spans="1:147" ht="37.5" customHeight="1">
      <c r="A222" s="88"/>
      <c r="B222" s="88"/>
      <c r="C222" s="88"/>
      <c r="D222" s="129"/>
      <c r="E222" s="85"/>
      <c r="F222" s="85"/>
      <c r="G222" s="126"/>
      <c r="H222" s="90"/>
      <c r="I222" s="250"/>
      <c r="J222" s="19"/>
      <c r="K222" s="19"/>
      <c r="L222" s="129"/>
      <c r="M222" s="85"/>
      <c r="N222" s="85"/>
      <c r="O222" s="126"/>
      <c r="P222" s="90"/>
      <c r="Q222" s="250"/>
      <c r="R222" s="19"/>
      <c r="S222" s="19"/>
      <c r="T222" s="129"/>
      <c r="U222" s="85"/>
      <c r="V222" s="85"/>
      <c r="W222" s="126"/>
      <c r="X222" s="90"/>
      <c r="Y222" s="250"/>
      <c r="Z222" s="19"/>
      <c r="AA222" s="19"/>
      <c r="AB222" s="129"/>
      <c r="AC222" s="85"/>
      <c r="AD222" s="85"/>
      <c r="AE222" s="126"/>
      <c r="AF222" s="90"/>
      <c r="AG222" s="250"/>
      <c r="AH222" s="19"/>
      <c r="AI222" s="19"/>
      <c r="AJ222" s="129"/>
      <c r="AK222" s="85"/>
      <c r="AL222" s="85"/>
      <c r="AM222" s="126"/>
      <c r="AN222" s="90"/>
      <c r="AO222" s="250"/>
      <c r="AP222" s="19"/>
      <c r="AQ222" s="19"/>
      <c r="AR222" s="129"/>
      <c r="AS222" s="85"/>
      <c r="AT222" s="85"/>
      <c r="AU222" s="126"/>
      <c r="AV222" s="90"/>
      <c r="AW222" s="250"/>
      <c r="AX222" s="19"/>
      <c r="AY222" s="19"/>
      <c r="AZ222" s="129"/>
      <c r="BA222" s="85"/>
      <c r="BB222" s="85"/>
      <c r="BC222" s="126"/>
      <c r="BD222" s="90"/>
      <c r="BE222" s="250"/>
      <c r="BF222" s="19"/>
      <c r="BG222" s="19"/>
      <c r="BH222" s="129"/>
      <c r="BI222" s="85"/>
      <c r="BJ222" s="85"/>
      <c r="BK222" s="126"/>
      <c r="BL222" s="90"/>
      <c r="BM222" s="250"/>
      <c r="BN222" s="19"/>
      <c r="BO222" s="19"/>
      <c r="BP222" s="129"/>
      <c r="BQ222" s="85"/>
      <c r="BR222" s="85"/>
      <c r="BS222" s="126"/>
      <c r="BT222" s="90"/>
      <c r="BU222" s="250"/>
      <c r="BV222" s="19"/>
      <c r="BW222" s="19"/>
      <c r="BX222" s="129"/>
      <c r="BY222" s="85"/>
      <c r="BZ222" s="85"/>
      <c r="CA222" s="126"/>
      <c r="CB222" s="90"/>
      <c r="CC222" s="250"/>
      <c r="CD222" s="19"/>
      <c r="CE222" s="19"/>
      <c r="CF222" s="129"/>
      <c r="CG222" s="85"/>
      <c r="CH222" s="85"/>
      <c r="CI222" s="126"/>
      <c r="CJ222" s="90"/>
      <c r="CK222" s="250"/>
      <c r="CL222" s="19"/>
      <c r="CM222" s="19"/>
      <c r="CN222" s="129"/>
      <c r="CO222" s="85"/>
      <c r="CP222" s="85"/>
      <c r="CQ222" s="126"/>
      <c r="CR222" s="90"/>
      <c r="CS222" s="250"/>
      <c r="CT222" s="19"/>
      <c r="CU222" s="19"/>
      <c r="CV222" s="129"/>
      <c r="CW222" s="85"/>
      <c r="CX222" s="85"/>
      <c r="CY222" s="126"/>
      <c r="CZ222" s="90"/>
      <c r="DA222" s="250"/>
      <c r="DB222" s="19"/>
      <c r="DC222" s="19"/>
      <c r="DD222" s="129"/>
      <c r="DE222" s="85"/>
      <c r="DF222" s="85"/>
      <c r="DG222" s="126"/>
      <c r="DH222" s="90"/>
      <c r="DI222" s="250"/>
      <c r="DJ222" s="19"/>
      <c r="DK222" s="19"/>
      <c r="DL222" s="129"/>
      <c r="DM222" s="85"/>
      <c r="DN222" s="85"/>
      <c r="DO222" s="126"/>
      <c r="DP222" s="90"/>
      <c r="DQ222" s="250"/>
      <c r="DR222" s="19"/>
      <c r="DS222" s="19"/>
      <c r="DT222" s="129"/>
      <c r="DU222" s="85"/>
      <c r="DV222" s="85"/>
      <c r="DW222" s="126"/>
      <c r="DX222" s="90"/>
      <c r="DY222" s="250"/>
      <c r="DZ222" s="19"/>
      <c r="EA222" s="19"/>
      <c r="EB222" s="185"/>
      <c r="EC222" s="24"/>
      <c r="ED222" s="24"/>
      <c r="EE222" s="272"/>
      <c r="EF222" s="334"/>
      <c r="EG222" s="622"/>
      <c r="EH222" s="19"/>
      <c r="EI222" s="19"/>
      <c r="EJ222" s="129"/>
      <c r="EK222" s="85"/>
      <c r="EL222" s="85"/>
      <c r="EM222" s="126"/>
      <c r="EN222" s="90"/>
      <c r="EO222" s="250"/>
      <c r="EP222" s="19"/>
      <c r="EQ222" s="19"/>
    </row>
    <row r="223" spans="1:147" ht="37.5" customHeight="1">
      <c r="A223" s="88"/>
      <c r="B223" s="88"/>
      <c r="C223" s="88"/>
      <c r="D223" s="129"/>
      <c r="E223" s="85"/>
      <c r="F223" s="85"/>
      <c r="G223" s="126"/>
      <c r="H223" s="90"/>
      <c r="I223" s="250"/>
      <c r="J223" s="19"/>
      <c r="K223" s="19"/>
      <c r="L223" s="129"/>
      <c r="M223" s="85"/>
      <c r="N223" s="85"/>
      <c r="O223" s="126"/>
      <c r="P223" s="90"/>
      <c r="Q223" s="250"/>
      <c r="R223" s="19"/>
      <c r="S223" s="19"/>
      <c r="T223" s="129"/>
      <c r="U223" s="85"/>
      <c r="V223" s="85"/>
      <c r="W223" s="126"/>
      <c r="X223" s="90"/>
      <c r="Y223" s="250"/>
      <c r="Z223" s="19"/>
      <c r="AA223" s="19"/>
      <c r="AB223" s="129"/>
      <c r="AC223" s="85"/>
      <c r="AD223" s="85"/>
      <c r="AE223" s="126"/>
      <c r="AF223" s="90"/>
      <c r="AG223" s="250"/>
      <c r="AH223" s="19"/>
      <c r="AI223" s="19"/>
      <c r="AJ223" s="129"/>
      <c r="AK223" s="85"/>
      <c r="AL223" s="85"/>
      <c r="AM223" s="126"/>
      <c r="AN223" s="90"/>
      <c r="AO223" s="250"/>
      <c r="AP223" s="19"/>
      <c r="AQ223" s="19"/>
      <c r="AR223" s="129"/>
      <c r="AS223" s="85"/>
      <c r="AT223" s="85"/>
      <c r="AU223" s="126"/>
      <c r="AV223" s="90"/>
      <c r="AW223" s="250"/>
      <c r="AX223" s="19"/>
      <c r="AY223" s="19"/>
      <c r="AZ223" s="129"/>
      <c r="BA223" s="85"/>
      <c r="BB223" s="85"/>
      <c r="BC223" s="126"/>
      <c r="BD223" s="90"/>
      <c r="BE223" s="250"/>
      <c r="BF223" s="19"/>
      <c r="BG223" s="19"/>
      <c r="BH223" s="129"/>
      <c r="BI223" s="85"/>
      <c r="BJ223" s="85"/>
      <c r="BK223" s="126"/>
      <c r="BL223" s="90"/>
      <c r="BM223" s="250"/>
      <c r="BN223" s="19"/>
      <c r="BO223" s="19"/>
      <c r="BP223" s="129"/>
      <c r="BQ223" s="85"/>
      <c r="BR223" s="85"/>
      <c r="BS223" s="126"/>
      <c r="BT223" s="90"/>
      <c r="BU223" s="250"/>
      <c r="BV223" s="19"/>
      <c r="BW223" s="19"/>
      <c r="BX223" s="129"/>
      <c r="BY223" s="85"/>
      <c r="BZ223" s="85"/>
      <c r="CA223" s="126"/>
      <c r="CB223" s="90"/>
      <c r="CC223" s="250"/>
      <c r="CD223" s="19"/>
      <c r="CE223" s="19"/>
      <c r="CF223" s="129"/>
      <c r="CG223" s="85"/>
      <c r="CH223" s="85"/>
      <c r="CI223" s="126"/>
      <c r="CJ223" s="90"/>
      <c r="CK223" s="250"/>
      <c r="CL223" s="19"/>
      <c r="CM223" s="19"/>
      <c r="CN223" s="129"/>
      <c r="CO223" s="85"/>
      <c r="CP223" s="85"/>
      <c r="CQ223" s="126"/>
      <c r="CR223" s="90"/>
      <c r="CS223" s="250"/>
      <c r="CT223" s="19"/>
      <c r="CU223" s="19"/>
      <c r="CV223" s="129"/>
      <c r="CW223" s="85"/>
      <c r="CX223" s="85"/>
      <c r="CY223" s="126"/>
      <c r="CZ223" s="90"/>
      <c r="DA223" s="250"/>
      <c r="DB223" s="19"/>
      <c r="DC223" s="19"/>
      <c r="DD223" s="129"/>
      <c r="DE223" s="85"/>
      <c r="DF223" s="85"/>
      <c r="DG223" s="126"/>
      <c r="DH223" s="90"/>
      <c r="DI223" s="250"/>
      <c r="DJ223" s="19"/>
      <c r="DK223" s="19"/>
      <c r="DL223" s="129"/>
      <c r="DM223" s="85"/>
      <c r="DN223" s="85"/>
      <c r="DO223" s="126"/>
      <c r="DP223" s="90"/>
      <c r="DQ223" s="250"/>
      <c r="DR223" s="19"/>
      <c r="DS223" s="19"/>
      <c r="DT223" s="129"/>
      <c r="DU223" s="85"/>
      <c r="DV223" s="85"/>
      <c r="DW223" s="126"/>
      <c r="DX223" s="90"/>
      <c r="DY223" s="250"/>
      <c r="DZ223" s="19"/>
      <c r="EA223" s="19"/>
      <c r="EB223" s="185"/>
      <c r="EC223" s="24"/>
      <c r="ED223" s="24"/>
      <c r="EE223" s="272"/>
      <c r="EF223" s="334"/>
      <c r="EG223" s="622"/>
      <c r="EH223" s="19"/>
      <c r="EI223" s="19"/>
      <c r="EJ223" s="129"/>
      <c r="EK223" s="85"/>
      <c r="EL223" s="85"/>
      <c r="EM223" s="126"/>
      <c r="EN223" s="90"/>
      <c r="EO223" s="250"/>
      <c r="EP223" s="19"/>
      <c r="EQ223" s="19"/>
    </row>
    <row r="224" spans="1:147" ht="37.5" customHeight="1">
      <c r="A224" s="88"/>
      <c r="B224" s="88"/>
      <c r="C224" s="88"/>
      <c r="D224" s="129"/>
      <c r="E224" s="85"/>
      <c r="F224" s="85"/>
      <c r="G224" s="126"/>
      <c r="H224" s="90"/>
      <c r="I224" s="250"/>
      <c r="J224" s="19"/>
      <c r="K224" s="19"/>
      <c r="L224" s="129"/>
      <c r="M224" s="85"/>
      <c r="N224" s="85"/>
      <c r="O224" s="126"/>
      <c r="P224" s="90"/>
      <c r="Q224" s="250"/>
      <c r="R224" s="19"/>
      <c r="S224" s="19"/>
      <c r="T224" s="129"/>
      <c r="U224" s="85"/>
      <c r="V224" s="85"/>
      <c r="W224" s="126"/>
      <c r="X224" s="90"/>
      <c r="Y224" s="250"/>
      <c r="Z224" s="19"/>
      <c r="AA224" s="19"/>
      <c r="AB224" s="129"/>
      <c r="AC224" s="85"/>
      <c r="AD224" s="85"/>
      <c r="AE224" s="126"/>
      <c r="AF224" s="90"/>
      <c r="AG224" s="250"/>
      <c r="AH224" s="19"/>
      <c r="AI224" s="19"/>
      <c r="AJ224" s="129"/>
      <c r="AK224" s="85"/>
      <c r="AL224" s="85"/>
      <c r="AM224" s="126"/>
      <c r="AN224" s="90"/>
      <c r="AO224" s="250"/>
      <c r="AP224" s="19"/>
      <c r="AQ224" s="19"/>
      <c r="AR224" s="129"/>
      <c r="AS224" s="85"/>
      <c r="AT224" s="85"/>
      <c r="AU224" s="126"/>
      <c r="AV224" s="90"/>
      <c r="AW224" s="250"/>
      <c r="AX224" s="19"/>
      <c r="AY224" s="19"/>
      <c r="AZ224" s="129"/>
      <c r="BA224" s="85"/>
      <c r="BB224" s="85"/>
      <c r="BC224" s="126"/>
      <c r="BD224" s="90"/>
      <c r="BE224" s="250"/>
      <c r="BF224" s="19"/>
      <c r="BG224" s="19"/>
      <c r="BH224" s="129"/>
      <c r="BI224" s="85"/>
      <c r="BJ224" s="85"/>
      <c r="BK224" s="126"/>
      <c r="BL224" s="90"/>
      <c r="BM224" s="250"/>
      <c r="BN224" s="19"/>
      <c r="BO224" s="19"/>
      <c r="BP224" s="129"/>
      <c r="BQ224" s="85"/>
      <c r="BR224" s="85"/>
      <c r="BS224" s="126"/>
      <c r="BT224" s="90"/>
      <c r="BU224" s="250"/>
      <c r="BV224" s="19"/>
      <c r="BW224" s="19"/>
      <c r="BX224" s="129"/>
      <c r="BY224" s="85"/>
      <c r="BZ224" s="85"/>
      <c r="CA224" s="126"/>
      <c r="CB224" s="90"/>
      <c r="CC224" s="250"/>
      <c r="CD224" s="19"/>
      <c r="CE224" s="19"/>
      <c r="CF224" s="129"/>
      <c r="CG224" s="85"/>
      <c r="CH224" s="85"/>
      <c r="CI224" s="126"/>
      <c r="CJ224" s="90"/>
      <c r="CK224" s="250"/>
      <c r="CL224" s="19"/>
      <c r="CM224" s="19"/>
      <c r="CN224" s="129"/>
      <c r="CO224" s="85"/>
      <c r="CP224" s="85"/>
      <c r="CQ224" s="126"/>
      <c r="CR224" s="90"/>
      <c r="CS224" s="250"/>
      <c r="CT224" s="19"/>
      <c r="CU224" s="19"/>
      <c r="CV224" s="129"/>
      <c r="CW224" s="85"/>
      <c r="CX224" s="85"/>
      <c r="CY224" s="126"/>
      <c r="CZ224" s="90"/>
      <c r="DA224" s="250"/>
      <c r="DB224" s="19"/>
      <c r="DC224" s="19"/>
      <c r="DD224" s="129"/>
      <c r="DE224" s="85"/>
      <c r="DF224" s="85"/>
      <c r="DG224" s="126"/>
      <c r="DH224" s="90"/>
      <c r="DI224" s="250"/>
      <c r="DJ224" s="19"/>
      <c r="DK224" s="19"/>
      <c r="DL224" s="129"/>
      <c r="DM224" s="85"/>
      <c r="DN224" s="85"/>
      <c r="DO224" s="126"/>
      <c r="DP224" s="90"/>
      <c r="DQ224" s="250"/>
      <c r="DR224" s="19"/>
      <c r="DS224" s="19"/>
      <c r="DT224" s="129"/>
      <c r="DU224" s="85"/>
      <c r="DV224" s="85"/>
      <c r="DW224" s="126"/>
      <c r="DX224" s="90"/>
      <c r="DY224" s="250"/>
      <c r="DZ224" s="19"/>
      <c r="EA224" s="19"/>
      <c r="EB224" s="185"/>
      <c r="EC224" s="24"/>
      <c r="ED224" s="24"/>
      <c r="EE224" s="272"/>
      <c r="EF224" s="334"/>
      <c r="EG224" s="622"/>
      <c r="EH224" s="19"/>
      <c r="EI224" s="19"/>
      <c r="EJ224" s="129"/>
      <c r="EK224" s="85"/>
      <c r="EL224" s="85"/>
      <c r="EM224" s="126"/>
      <c r="EN224" s="90"/>
      <c r="EO224" s="250"/>
      <c r="EP224" s="19"/>
      <c r="EQ224" s="19"/>
    </row>
    <row r="225" spans="1:147" ht="37.5" customHeight="1">
      <c r="A225" s="88"/>
      <c r="B225" s="88"/>
      <c r="C225" s="88"/>
      <c r="D225" s="129"/>
      <c r="E225" s="85"/>
      <c r="F225" s="85"/>
      <c r="G225" s="126"/>
      <c r="H225" s="90"/>
      <c r="I225" s="250"/>
      <c r="J225" s="19"/>
      <c r="K225" s="19"/>
      <c r="L225" s="129"/>
      <c r="M225" s="85"/>
      <c r="N225" s="85"/>
      <c r="O225" s="126"/>
      <c r="P225" s="90"/>
      <c r="Q225" s="250"/>
      <c r="R225" s="19"/>
      <c r="S225" s="19"/>
      <c r="T225" s="129"/>
      <c r="U225" s="85"/>
      <c r="V225" s="85"/>
      <c r="W225" s="126"/>
      <c r="X225" s="90"/>
      <c r="Y225" s="250"/>
      <c r="Z225" s="19"/>
      <c r="AA225" s="19"/>
      <c r="AB225" s="129"/>
      <c r="AC225" s="85"/>
      <c r="AD225" s="85"/>
      <c r="AE225" s="126"/>
      <c r="AF225" s="90"/>
      <c r="AG225" s="250"/>
      <c r="AH225" s="19"/>
      <c r="AI225" s="19"/>
      <c r="AJ225" s="129"/>
      <c r="AK225" s="85"/>
      <c r="AL225" s="85"/>
      <c r="AM225" s="126"/>
      <c r="AN225" s="90"/>
      <c r="AO225" s="250"/>
      <c r="AP225" s="19"/>
      <c r="AQ225" s="19"/>
      <c r="AR225" s="129"/>
      <c r="AS225" s="85"/>
      <c r="AT225" s="85"/>
      <c r="AU225" s="126"/>
      <c r="AV225" s="90"/>
      <c r="AW225" s="250"/>
      <c r="AX225" s="19"/>
      <c r="AY225" s="19"/>
      <c r="AZ225" s="129"/>
      <c r="BA225" s="85"/>
      <c r="BB225" s="85"/>
      <c r="BC225" s="126"/>
      <c r="BD225" s="90"/>
      <c r="BE225" s="250"/>
      <c r="BF225" s="19"/>
      <c r="BG225" s="19"/>
      <c r="BH225" s="129"/>
      <c r="BI225" s="85"/>
      <c r="BJ225" s="85"/>
      <c r="BK225" s="126"/>
      <c r="BL225" s="90"/>
      <c r="BM225" s="250"/>
      <c r="BN225" s="19"/>
      <c r="BO225" s="19"/>
      <c r="BP225" s="129"/>
      <c r="BQ225" s="85"/>
      <c r="BR225" s="85"/>
      <c r="BS225" s="126"/>
      <c r="BT225" s="90"/>
      <c r="BU225" s="250"/>
      <c r="BV225" s="19"/>
      <c r="BW225" s="19"/>
      <c r="BX225" s="129"/>
      <c r="BY225" s="85"/>
      <c r="BZ225" s="85"/>
      <c r="CA225" s="126"/>
      <c r="CB225" s="90"/>
      <c r="CC225" s="250"/>
      <c r="CD225" s="19"/>
      <c r="CE225" s="19"/>
      <c r="CF225" s="129"/>
      <c r="CG225" s="85"/>
      <c r="CH225" s="85"/>
      <c r="CI225" s="126"/>
      <c r="CJ225" s="90"/>
      <c r="CK225" s="250"/>
      <c r="CL225" s="19"/>
      <c r="CM225" s="19"/>
      <c r="CN225" s="129"/>
      <c r="CO225" s="85"/>
      <c r="CP225" s="85"/>
      <c r="CQ225" s="126"/>
      <c r="CR225" s="90"/>
      <c r="CS225" s="250"/>
      <c r="CT225" s="19"/>
      <c r="CU225" s="19"/>
      <c r="CV225" s="129"/>
      <c r="CW225" s="85"/>
      <c r="CX225" s="85"/>
      <c r="CY225" s="126"/>
      <c r="CZ225" s="90"/>
      <c r="DA225" s="250"/>
      <c r="DB225" s="19"/>
      <c r="DC225" s="19"/>
      <c r="DD225" s="129"/>
      <c r="DE225" s="85"/>
      <c r="DF225" s="85"/>
      <c r="DG225" s="126"/>
      <c r="DH225" s="90"/>
      <c r="DI225" s="250"/>
      <c r="DJ225" s="19"/>
      <c r="DK225" s="19"/>
      <c r="DL225" s="129"/>
      <c r="DM225" s="85"/>
      <c r="DN225" s="85"/>
      <c r="DO225" s="126"/>
      <c r="DP225" s="90"/>
      <c r="DQ225" s="250"/>
      <c r="DR225" s="19"/>
      <c r="DS225" s="19"/>
      <c r="DT225" s="129"/>
      <c r="DU225" s="85"/>
      <c r="DV225" s="85"/>
      <c r="DW225" s="126"/>
      <c r="DX225" s="90"/>
      <c r="DY225" s="250"/>
      <c r="DZ225" s="19"/>
      <c r="EA225" s="19"/>
      <c r="EB225" s="185"/>
      <c r="EC225" s="24"/>
      <c r="ED225" s="24"/>
      <c r="EE225" s="272"/>
      <c r="EF225" s="334"/>
      <c r="EG225" s="622"/>
      <c r="EH225" s="19"/>
      <c r="EI225" s="19"/>
      <c r="EJ225" s="129"/>
      <c r="EK225" s="85"/>
      <c r="EL225" s="85"/>
      <c r="EM225" s="126"/>
      <c r="EN225" s="90"/>
      <c r="EO225" s="250"/>
      <c r="EP225" s="19"/>
      <c r="EQ225" s="19"/>
    </row>
    <row r="226" spans="1:147" ht="37.5" customHeight="1">
      <c r="A226" s="88"/>
      <c r="B226" s="88"/>
      <c r="C226" s="88"/>
      <c r="D226" s="129"/>
      <c r="E226" s="85"/>
      <c r="F226" s="85"/>
      <c r="G226" s="126"/>
      <c r="H226" s="90"/>
      <c r="I226" s="250"/>
      <c r="J226" s="19"/>
      <c r="K226" s="19"/>
      <c r="L226" s="129"/>
      <c r="M226" s="85"/>
      <c r="N226" s="85"/>
      <c r="O226" s="126"/>
      <c r="P226" s="90"/>
      <c r="Q226" s="250"/>
      <c r="R226" s="19"/>
      <c r="S226" s="19"/>
      <c r="T226" s="129"/>
      <c r="U226" s="85"/>
      <c r="V226" s="85"/>
      <c r="W226" s="126"/>
      <c r="X226" s="90"/>
      <c r="Y226" s="250"/>
      <c r="Z226" s="19"/>
      <c r="AA226" s="19"/>
      <c r="AB226" s="129"/>
      <c r="AC226" s="85"/>
      <c r="AD226" s="85"/>
      <c r="AE226" s="126"/>
      <c r="AF226" s="90"/>
      <c r="AG226" s="250"/>
      <c r="AH226" s="19"/>
      <c r="AI226" s="19"/>
      <c r="AJ226" s="129"/>
      <c r="AK226" s="85"/>
      <c r="AL226" s="85"/>
      <c r="AM226" s="126"/>
      <c r="AN226" s="90"/>
      <c r="AO226" s="250"/>
      <c r="AP226" s="19"/>
      <c r="AQ226" s="19"/>
      <c r="AR226" s="129"/>
      <c r="AS226" s="85"/>
      <c r="AT226" s="85"/>
      <c r="AU226" s="126"/>
      <c r="AV226" s="90"/>
      <c r="AW226" s="250"/>
      <c r="AX226" s="19"/>
      <c r="AY226" s="19"/>
      <c r="AZ226" s="129"/>
      <c r="BA226" s="85"/>
      <c r="BB226" s="85"/>
      <c r="BC226" s="126"/>
      <c r="BD226" s="90"/>
      <c r="BE226" s="250"/>
      <c r="BF226" s="19"/>
      <c r="BG226" s="19"/>
      <c r="BH226" s="129"/>
      <c r="BI226" s="85"/>
      <c r="BJ226" s="85"/>
      <c r="BK226" s="126"/>
      <c r="BL226" s="90"/>
      <c r="BM226" s="250"/>
      <c r="BN226" s="19"/>
      <c r="BO226" s="19"/>
      <c r="BP226" s="129"/>
      <c r="BQ226" s="85"/>
      <c r="BR226" s="85"/>
      <c r="BS226" s="126"/>
      <c r="BT226" s="90"/>
      <c r="BU226" s="250"/>
      <c r="BV226" s="19"/>
      <c r="BW226" s="19"/>
      <c r="BX226" s="129"/>
      <c r="BY226" s="85"/>
      <c r="BZ226" s="85"/>
      <c r="CA226" s="126"/>
      <c r="CB226" s="90"/>
      <c r="CC226" s="250"/>
      <c r="CD226" s="19"/>
      <c r="CE226" s="19"/>
      <c r="CF226" s="129"/>
      <c r="CG226" s="85"/>
      <c r="CH226" s="85"/>
      <c r="CI226" s="126"/>
      <c r="CJ226" s="90"/>
      <c r="CK226" s="250"/>
      <c r="CL226" s="19"/>
      <c r="CM226" s="19"/>
      <c r="CN226" s="129"/>
      <c r="CO226" s="85"/>
      <c r="CP226" s="85"/>
      <c r="CQ226" s="126"/>
      <c r="CR226" s="90"/>
      <c r="CS226" s="250"/>
      <c r="CT226" s="19"/>
      <c r="CU226" s="19"/>
      <c r="CV226" s="129"/>
      <c r="CW226" s="85"/>
      <c r="CX226" s="85"/>
      <c r="CY226" s="126"/>
      <c r="CZ226" s="90"/>
      <c r="DA226" s="250"/>
      <c r="DB226" s="19"/>
      <c r="DC226" s="19"/>
      <c r="DD226" s="129"/>
      <c r="DE226" s="85"/>
      <c r="DF226" s="85"/>
      <c r="DG226" s="126"/>
      <c r="DH226" s="90"/>
      <c r="DI226" s="250"/>
      <c r="DJ226" s="19"/>
      <c r="DK226" s="19"/>
      <c r="DL226" s="129"/>
      <c r="DM226" s="85"/>
      <c r="DN226" s="85"/>
      <c r="DO226" s="126"/>
      <c r="DP226" s="90"/>
      <c r="DQ226" s="250"/>
      <c r="DR226" s="19"/>
      <c r="DS226" s="19"/>
      <c r="DT226" s="129"/>
      <c r="DU226" s="85"/>
      <c r="DV226" s="85"/>
      <c r="DW226" s="126"/>
      <c r="DX226" s="90"/>
      <c r="DY226" s="250"/>
      <c r="DZ226" s="19"/>
      <c r="EA226" s="19"/>
      <c r="EB226" s="185"/>
      <c r="EC226" s="24"/>
      <c r="ED226" s="24"/>
      <c r="EE226" s="272"/>
      <c r="EF226" s="334"/>
      <c r="EG226" s="622"/>
      <c r="EH226" s="19"/>
      <c r="EI226" s="19"/>
      <c r="EJ226" s="129"/>
      <c r="EK226" s="85"/>
      <c r="EL226" s="85"/>
      <c r="EM226" s="126"/>
      <c r="EN226" s="90"/>
      <c r="EO226" s="250"/>
      <c r="EP226" s="19"/>
      <c r="EQ226" s="19"/>
    </row>
    <row r="227" spans="1:147" ht="37.5" customHeight="1">
      <c r="A227" s="88"/>
      <c r="B227" s="88"/>
      <c r="C227" s="88"/>
      <c r="D227" s="129"/>
      <c r="E227" s="85"/>
      <c r="F227" s="85"/>
      <c r="G227" s="126"/>
      <c r="H227" s="90"/>
      <c r="I227" s="250"/>
      <c r="J227" s="19"/>
      <c r="K227" s="19"/>
      <c r="L227" s="129"/>
      <c r="M227" s="85"/>
      <c r="N227" s="85"/>
      <c r="O227" s="126"/>
      <c r="P227" s="90"/>
      <c r="Q227" s="250"/>
      <c r="R227" s="19"/>
      <c r="S227" s="19"/>
      <c r="T227" s="129"/>
      <c r="U227" s="85"/>
      <c r="V227" s="85"/>
      <c r="W227" s="126"/>
      <c r="X227" s="90"/>
      <c r="Y227" s="250"/>
      <c r="Z227" s="19"/>
      <c r="AA227" s="19"/>
      <c r="AB227" s="129"/>
      <c r="AC227" s="85"/>
      <c r="AD227" s="85"/>
      <c r="AE227" s="126"/>
      <c r="AF227" s="90"/>
      <c r="AG227" s="250"/>
      <c r="AH227" s="19"/>
      <c r="AI227" s="19"/>
      <c r="AJ227" s="129"/>
      <c r="AK227" s="85"/>
      <c r="AL227" s="85"/>
      <c r="AM227" s="126"/>
      <c r="AN227" s="90"/>
      <c r="AO227" s="250"/>
      <c r="AP227" s="19"/>
      <c r="AQ227" s="19"/>
      <c r="AR227" s="129"/>
      <c r="AS227" s="85"/>
      <c r="AT227" s="85"/>
      <c r="AU227" s="126"/>
      <c r="AV227" s="90"/>
      <c r="AW227" s="250"/>
      <c r="AX227" s="19"/>
      <c r="AY227" s="19"/>
      <c r="AZ227" s="129"/>
      <c r="BA227" s="85"/>
      <c r="BB227" s="85"/>
      <c r="BC227" s="126"/>
      <c r="BD227" s="90"/>
      <c r="BE227" s="250"/>
      <c r="BF227" s="19"/>
      <c r="BG227" s="19"/>
      <c r="BH227" s="129"/>
      <c r="BI227" s="85"/>
      <c r="BJ227" s="85"/>
      <c r="BK227" s="126"/>
      <c r="BL227" s="90"/>
      <c r="BM227" s="250"/>
      <c r="BN227" s="19"/>
      <c r="BO227" s="19"/>
      <c r="BP227" s="129"/>
      <c r="BQ227" s="85"/>
      <c r="BR227" s="85"/>
      <c r="BS227" s="126"/>
      <c r="BT227" s="90"/>
      <c r="BU227" s="250"/>
      <c r="BV227" s="19"/>
      <c r="BW227" s="19"/>
      <c r="BX227" s="129"/>
      <c r="BY227" s="85"/>
      <c r="BZ227" s="85"/>
      <c r="CA227" s="126"/>
      <c r="CB227" s="90"/>
      <c r="CC227" s="250"/>
      <c r="CD227" s="19"/>
      <c r="CE227" s="19"/>
      <c r="CF227" s="129"/>
      <c r="CG227" s="85"/>
      <c r="CH227" s="85"/>
      <c r="CI227" s="126"/>
      <c r="CJ227" s="90"/>
      <c r="CK227" s="250"/>
      <c r="CL227" s="19"/>
      <c r="CM227" s="19"/>
      <c r="CN227" s="129"/>
      <c r="CO227" s="85"/>
      <c r="CP227" s="85"/>
      <c r="CQ227" s="126"/>
      <c r="CR227" s="90"/>
      <c r="CS227" s="250"/>
      <c r="CT227" s="19"/>
      <c r="CU227" s="19"/>
      <c r="CV227" s="129"/>
      <c r="CW227" s="85"/>
      <c r="CX227" s="85"/>
      <c r="CY227" s="126"/>
      <c r="CZ227" s="90"/>
      <c r="DA227" s="250"/>
      <c r="DB227" s="19"/>
      <c r="DC227" s="19"/>
      <c r="DD227" s="129"/>
      <c r="DE227" s="85"/>
      <c r="DF227" s="85"/>
      <c r="DG227" s="126"/>
      <c r="DH227" s="90"/>
      <c r="DI227" s="250"/>
      <c r="DJ227" s="19"/>
      <c r="DK227" s="19"/>
      <c r="DL227" s="129"/>
      <c r="DM227" s="85"/>
      <c r="DN227" s="85"/>
      <c r="DO227" s="126"/>
      <c r="DP227" s="90"/>
      <c r="DQ227" s="250"/>
      <c r="DR227" s="19"/>
      <c r="DS227" s="19"/>
      <c r="DT227" s="129"/>
      <c r="DU227" s="85"/>
      <c r="DV227" s="85"/>
      <c r="DW227" s="126"/>
      <c r="DX227" s="90"/>
      <c r="DY227" s="250"/>
      <c r="DZ227" s="19"/>
      <c r="EA227" s="19"/>
      <c r="EB227" s="185"/>
      <c r="EC227" s="24"/>
      <c r="ED227" s="24"/>
      <c r="EE227" s="272"/>
      <c r="EF227" s="334"/>
      <c r="EG227" s="622"/>
      <c r="EH227" s="19"/>
      <c r="EI227" s="19"/>
      <c r="EJ227" s="129"/>
      <c r="EK227" s="85"/>
      <c r="EL227" s="85"/>
      <c r="EM227" s="126"/>
      <c r="EN227" s="90"/>
      <c r="EO227" s="250"/>
      <c r="EP227" s="19"/>
      <c r="EQ227" s="19"/>
    </row>
    <row r="228" spans="1:147" ht="37.5" customHeight="1">
      <c r="A228" s="88"/>
      <c r="B228" s="88"/>
      <c r="C228" s="88"/>
      <c r="D228" s="129"/>
      <c r="E228" s="85"/>
      <c r="F228" s="85"/>
      <c r="G228" s="126"/>
      <c r="H228" s="90"/>
      <c r="I228" s="250"/>
      <c r="J228" s="19"/>
      <c r="K228" s="19"/>
      <c r="L228" s="129"/>
      <c r="M228" s="85"/>
      <c r="N228" s="85"/>
      <c r="O228" s="126"/>
      <c r="P228" s="90"/>
      <c r="Q228" s="250"/>
      <c r="R228" s="19"/>
      <c r="S228" s="19"/>
      <c r="T228" s="129"/>
      <c r="U228" s="85"/>
      <c r="V228" s="85"/>
      <c r="W228" s="126"/>
      <c r="X228" s="90"/>
      <c r="Y228" s="250"/>
      <c r="Z228" s="19"/>
      <c r="AA228" s="19"/>
      <c r="AB228" s="129"/>
      <c r="AC228" s="85"/>
      <c r="AD228" s="85"/>
      <c r="AE228" s="126"/>
      <c r="AF228" s="90"/>
      <c r="AG228" s="250"/>
      <c r="AH228" s="19"/>
      <c r="AI228" s="19"/>
      <c r="AJ228" s="129"/>
      <c r="AK228" s="85"/>
      <c r="AL228" s="85"/>
      <c r="AM228" s="126"/>
      <c r="AN228" s="90"/>
      <c r="AO228" s="250"/>
      <c r="AP228" s="19"/>
      <c r="AQ228" s="19"/>
      <c r="AR228" s="129"/>
      <c r="AS228" s="85"/>
      <c r="AT228" s="85"/>
      <c r="AU228" s="126"/>
      <c r="AV228" s="90"/>
      <c r="AW228" s="250"/>
      <c r="AX228" s="19"/>
      <c r="AY228" s="19"/>
      <c r="AZ228" s="129"/>
      <c r="BA228" s="85"/>
      <c r="BB228" s="85"/>
      <c r="BC228" s="126"/>
      <c r="BD228" s="90"/>
      <c r="BE228" s="250"/>
      <c r="BF228" s="19"/>
      <c r="BG228" s="19"/>
      <c r="BH228" s="129"/>
      <c r="BI228" s="85"/>
      <c r="BJ228" s="85"/>
      <c r="BK228" s="126"/>
      <c r="BL228" s="90"/>
      <c r="BM228" s="250"/>
      <c r="BN228" s="19"/>
      <c r="BO228" s="19"/>
      <c r="BP228" s="129"/>
      <c r="BQ228" s="85"/>
      <c r="BR228" s="85"/>
      <c r="BS228" s="126"/>
      <c r="BT228" s="90"/>
      <c r="BU228" s="250"/>
      <c r="BV228" s="19"/>
      <c r="BW228" s="19"/>
      <c r="BX228" s="129"/>
      <c r="BY228" s="85"/>
      <c r="BZ228" s="85"/>
      <c r="CA228" s="126"/>
      <c r="CB228" s="90"/>
      <c r="CC228" s="250"/>
      <c r="CD228" s="19"/>
      <c r="CE228" s="19"/>
      <c r="CF228" s="129"/>
      <c r="CG228" s="85"/>
      <c r="CH228" s="85"/>
      <c r="CI228" s="126"/>
      <c r="CJ228" s="90"/>
      <c r="CK228" s="250"/>
      <c r="CL228" s="19"/>
      <c r="CM228" s="19"/>
      <c r="CN228" s="129"/>
      <c r="CO228" s="85"/>
      <c r="CP228" s="85"/>
      <c r="CQ228" s="126"/>
      <c r="CR228" s="90"/>
      <c r="CS228" s="250"/>
      <c r="CT228" s="19"/>
      <c r="CU228" s="19"/>
      <c r="CV228" s="129"/>
      <c r="CW228" s="85"/>
      <c r="CX228" s="85"/>
      <c r="CY228" s="126"/>
      <c r="CZ228" s="90"/>
      <c r="DA228" s="250"/>
      <c r="DB228" s="19"/>
      <c r="DC228" s="19"/>
      <c r="DD228" s="129"/>
      <c r="DE228" s="85"/>
      <c r="DF228" s="85"/>
      <c r="DG228" s="126"/>
      <c r="DH228" s="90"/>
      <c r="DI228" s="250"/>
      <c r="DJ228" s="19"/>
      <c r="DK228" s="19"/>
      <c r="DL228" s="129"/>
      <c r="DM228" s="85"/>
      <c r="DN228" s="85"/>
      <c r="DO228" s="126"/>
      <c r="DP228" s="90"/>
      <c r="DQ228" s="250"/>
      <c r="DR228" s="19"/>
      <c r="DS228" s="19"/>
      <c r="DT228" s="129"/>
      <c r="DU228" s="85"/>
      <c r="DV228" s="85"/>
      <c r="DW228" s="126"/>
      <c r="DX228" s="90"/>
      <c r="DY228" s="250"/>
      <c r="DZ228" s="19"/>
      <c r="EA228" s="19"/>
      <c r="EB228" s="185"/>
      <c r="EC228" s="24"/>
      <c r="ED228" s="24"/>
      <c r="EE228" s="272"/>
      <c r="EF228" s="334"/>
      <c r="EG228" s="622"/>
      <c r="EH228" s="19"/>
      <c r="EI228" s="19"/>
      <c r="EJ228" s="129"/>
      <c r="EK228" s="85"/>
      <c r="EL228" s="85"/>
      <c r="EM228" s="126"/>
      <c r="EN228" s="90"/>
      <c r="EO228" s="250"/>
      <c r="EP228" s="19"/>
      <c r="EQ228" s="19"/>
    </row>
    <row r="229" spans="1:147" ht="37.5" customHeight="1">
      <c r="A229" s="88"/>
      <c r="B229" s="88"/>
      <c r="C229" s="88"/>
      <c r="D229" s="129"/>
      <c r="E229" s="85"/>
      <c r="F229" s="85"/>
      <c r="G229" s="126"/>
      <c r="H229" s="90"/>
      <c r="I229" s="250"/>
      <c r="J229" s="19"/>
      <c r="K229" s="19"/>
      <c r="L229" s="129"/>
      <c r="M229" s="85"/>
      <c r="N229" s="85"/>
      <c r="O229" s="126"/>
      <c r="P229" s="90"/>
      <c r="Q229" s="250"/>
      <c r="R229" s="19"/>
      <c r="S229" s="19"/>
      <c r="T229" s="129"/>
      <c r="U229" s="85"/>
      <c r="V229" s="85"/>
      <c r="W229" s="126"/>
      <c r="X229" s="90"/>
      <c r="Y229" s="250"/>
      <c r="Z229" s="19"/>
      <c r="AA229" s="19"/>
      <c r="AB229" s="129"/>
      <c r="AC229" s="85"/>
      <c r="AD229" s="85"/>
      <c r="AE229" s="126"/>
      <c r="AF229" s="90"/>
      <c r="AG229" s="250"/>
      <c r="AH229" s="19"/>
      <c r="AI229" s="19"/>
      <c r="AJ229" s="129"/>
      <c r="AK229" s="85"/>
      <c r="AL229" s="85"/>
      <c r="AM229" s="126"/>
      <c r="AN229" s="90"/>
      <c r="AO229" s="250"/>
      <c r="AP229" s="19"/>
      <c r="AQ229" s="19"/>
      <c r="AR229" s="129"/>
      <c r="AS229" s="85"/>
      <c r="AT229" s="85"/>
      <c r="AU229" s="126"/>
      <c r="AV229" s="90"/>
      <c r="AW229" s="250"/>
      <c r="AX229" s="19"/>
      <c r="AY229" s="19"/>
      <c r="AZ229" s="129"/>
      <c r="BA229" s="85"/>
      <c r="BB229" s="85"/>
      <c r="BC229" s="126"/>
      <c r="BD229" s="90"/>
      <c r="BE229" s="250"/>
      <c r="BF229" s="19"/>
      <c r="BG229" s="19"/>
      <c r="BH229" s="129"/>
      <c r="BI229" s="85"/>
      <c r="BJ229" s="85"/>
      <c r="BK229" s="126"/>
      <c r="BL229" s="90"/>
      <c r="BM229" s="250"/>
      <c r="BN229" s="19"/>
      <c r="BO229" s="19"/>
      <c r="BP229" s="129"/>
      <c r="BQ229" s="85"/>
      <c r="BR229" s="85"/>
      <c r="BS229" s="126"/>
      <c r="BT229" s="90"/>
      <c r="BU229" s="250"/>
      <c r="BV229" s="19"/>
      <c r="BW229" s="19"/>
      <c r="BX229" s="129"/>
      <c r="BY229" s="85"/>
      <c r="BZ229" s="85"/>
      <c r="CA229" s="126"/>
      <c r="CB229" s="90"/>
      <c r="CC229" s="250"/>
      <c r="CD229" s="19"/>
      <c r="CE229" s="19"/>
      <c r="CF229" s="129"/>
      <c r="CG229" s="85"/>
      <c r="CH229" s="85"/>
      <c r="CI229" s="126"/>
      <c r="CJ229" s="90"/>
      <c r="CK229" s="250"/>
      <c r="CL229" s="19"/>
      <c r="CM229" s="19"/>
      <c r="CN229" s="129"/>
      <c r="CO229" s="85"/>
      <c r="CP229" s="85"/>
      <c r="CQ229" s="126"/>
      <c r="CR229" s="90"/>
      <c r="CS229" s="250"/>
      <c r="CT229" s="19"/>
      <c r="CU229" s="19"/>
      <c r="CV229" s="129"/>
      <c r="CW229" s="85"/>
      <c r="CX229" s="85"/>
      <c r="CY229" s="126"/>
      <c r="CZ229" s="90"/>
      <c r="DA229" s="250"/>
      <c r="DB229" s="19"/>
      <c r="DC229" s="19"/>
      <c r="DD229" s="129"/>
      <c r="DE229" s="85"/>
      <c r="DF229" s="85"/>
      <c r="DG229" s="126"/>
      <c r="DH229" s="90"/>
      <c r="DI229" s="250"/>
      <c r="DJ229" s="19"/>
      <c r="DK229" s="19"/>
      <c r="DL229" s="129"/>
      <c r="DM229" s="85"/>
      <c r="DN229" s="85"/>
      <c r="DO229" s="126"/>
      <c r="DP229" s="90"/>
      <c r="DQ229" s="250"/>
      <c r="DR229" s="19"/>
      <c r="DS229" s="19"/>
      <c r="DT229" s="129"/>
      <c r="DU229" s="85"/>
      <c r="DV229" s="85"/>
      <c r="DW229" s="126"/>
      <c r="DX229" s="90"/>
      <c r="DY229" s="250"/>
      <c r="DZ229" s="19"/>
      <c r="EA229" s="19"/>
      <c r="EB229" s="185"/>
      <c r="EC229" s="24"/>
      <c r="ED229" s="24"/>
      <c r="EE229" s="272"/>
      <c r="EF229" s="334"/>
      <c r="EG229" s="622"/>
      <c r="EH229" s="19"/>
      <c r="EI229" s="19"/>
      <c r="EJ229" s="129"/>
      <c r="EK229" s="85"/>
      <c r="EL229" s="85"/>
      <c r="EM229" s="126"/>
      <c r="EN229" s="90"/>
      <c r="EO229" s="250"/>
      <c r="EP229" s="19"/>
      <c r="EQ229" s="19"/>
    </row>
    <row r="230" spans="1:147" ht="37.5" customHeight="1">
      <c r="A230" s="88"/>
      <c r="B230" s="88"/>
      <c r="C230" s="88"/>
      <c r="D230" s="129"/>
      <c r="E230" s="85"/>
      <c r="F230" s="85"/>
      <c r="G230" s="126"/>
      <c r="H230" s="90"/>
      <c r="I230" s="250"/>
      <c r="J230" s="19"/>
      <c r="K230" s="19"/>
      <c r="L230" s="129"/>
      <c r="M230" s="85"/>
      <c r="N230" s="85"/>
      <c r="O230" s="126"/>
      <c r="P230" s="90"/>
      <c r="Q230" s="250"/>
      <c r="R230" s="19"/>
      <c r="S230" s="19"/>
      <c r="T230" s="129"/>
      <c r="U230" s="85"/>
      <c r="V230" s="85"/>
      <c r="W230" s="126"/>
      <c r="X230" s="90"/>
      <c r="Y230" s="250"/>
      <c r="Z230" s="19"/>
      <c r="AA230" s="19"/>
      <c r="AB230" s="129"/>
      <c r="AC230" s="85"/>
      <c r="AD230" s="85"/>
      <c r="AE230" s="126"/>
      <c r="AF230" s="90"/>
      <c r="AG230" s="250"/>
      <c r="AH230" s="19"/>
      <c r="AI230" s="19"/>
      <c r="AJ230" s="129"/>
      <c r="AK230" s="85"/>
      <c r="AL230" s="85"/>
      <c r="AM230" s="126"/>
      <c r="AN230" s="90"/>
      <c r="AO230" s="250"/>
      <c r="AP230" s="19"/>
      <c r="AQ230" s="19"/>
      <c r="AR230" s="129"/>
      <c r="AS230" s="85"/>
      <c r="AT230" s="85"/>
      <c r="AU230" s="126"/>
      <c r="AV230" s="90"/>
      <c r="AW230" s="250"/>
      <c r="AX230" s="19"/>
      <c r="AY230" s="19"/>
      <c r="AZ230" s="129"/>
      <c r="BA230" s="85"/>
      <c r="BB230" s="85"/>
      <c r="BC230" s="126"/>
      <c r="BD230" s="90"/>
      <c r="BE230" s="250"/>
      <c r="BF230" s="19"/>
      <c r="BG230" s="19"/>
      <c r="BH230" s="129"/>
      <c r="BI230" s="85"/>
      <c r="BJ230" s="85"/>
      <c r="BK230" s="126"/>
      <c r="BL230" s="90"/>
      <c r="BM230" s="250"/>
      <c r="BN230" s="19"/>
      <c r="BO230" s="19"/>
      <c r="BP230" s="129"/>
      <c r="BQ230" s="85"/>
      <c r="BR230" s="85"/>
      <c r="BS230" s="126"/>
      <c r="BT230" s="90"/>
      <c r="BU230" s="250"/>
      <c r="BV230" s="19"/>
      <c r="BW230" s="19"/>
      <c r="BX230" s="129"/>
      <c r="BY230" s="85"/>
      <c r="BZ230" s="85"/>
      <c r="CA230" s="126"/>
      <c r="CB230" s="90"/>
      <c r="CC230" s="250"/>
      <c r="CD230" s="19"/>
      <c r="CE230" s="19"/>
      <c r="CF230" s="129"/>
      <c r="CG230" s="85"/>
      <c r="CH230" s="85"/>
      <c r="CI230" s="126"/>
      <c r="CJ230" s="90"/>
      <c r="CK230" s="250"/>
      <c r="CL230" s="19"/>
      <c r="CM230" s="19"/>
      <c r="CN230" s="129"/>
      <c r="CO230" s="85"/>
      <c r="CP230" s="85"/>
      <c r="CQ230" s="126"/>
      <c r="CR230" s="90"/>
      <c r="CS230" s="250"/>
      <c r="CT230" s="19"/>
      <c r="CU230" s="19"/>
      <c r="CV230" s="129"/>
      <c r="CW230" s="85"/>
      <c r="CX230" s="85"/>
      <c r="CY230" s="126"/>
      <c r="CZ230" s="90"/>
      <c r="DA230" s="250"/>
      <c r="DB230" s="19"/>
      <c r="DC230" s="19"/>
      <c r="DD230" s="129"/>
      <c r="DE230" s="85"/>
      <c r="DF230" s="85"/>
      <c r="DG230" s="126"/>
      <c r="DH230" s="90"/>
      <c r="DI230" s="250"/>
      <c r="DJ230" s="19"/>
      <c r="DK230" s="19"/>
      <c r="DL230" s="129"/>
      <c r="DM230" s="85"/>
      <c r="DN230" s="85"/>
      <c r="DO230" s="126"/>
      <c r="DP230" s="90"/>
      <c r="DQ230" s="250"/>
      <c r="DR230" s="19"/>
      <c r="DS230" s="19"/>
      <c r="DT230" s="129"/>
      <c r="DU230" s="85"/>
      <c r="DV230" s="85"/>
      <c r="DW230" s="126"/>
      <c r="DX230" s="90"/>
      <c r="DY230" s="250"/>
      <c r="DZ230" s="19"/>
      <c r="EA230" s="19"/>
      <c r="EB230" s="185"/>
      <c r="EC230" s="24"/>
      <c r="ED230" s="24"/>
      <c r="EE230" s="272"/>
      <c r="EF230" s="334"/>
      <c r="EG230" s="622"/>
      <c r="EH230" s="19"/>
      <c r="EI230" s="19"/>
      <c r="EJ230" s="129"/>
      <c r="EK230" s="85"/>
      <c r="EL230" s="85"/>
      <c r="EM230" s="126"/>
      <c r="EN230" s="90"/>
      <c r="EO230" s="250"/>
      <c r="EP230" s="19"/>
      <c r="EQ230" s="19"/>
    </row>
    <row r="231" spans="1:147" ht="37.5" customHeight="1">
      <c r="A231" s="88"/>
      <c r="B231" s="88"/>
      <c r="C231" s="88"/>
      <c r="D231" s="129"/>
      <c r="E231" s="85"/>
      <c r="F231" s="85"/>
      <c r="G231" s="126"/>
      <c r="H231" s="90"/>
      <c r="I231" s="250"/>
      <c r="J231" s="19"/>
      <c r="K231" s="19"/>
      <c r="L231" s="129"/>
      <c r="M231" s="85"/>
      <c r="N231" s="85"/>
      <c r="O231" s="126"/>
      <c r="P231" s="90"/>
      <c r="Q231" s="250"/>
      <c r="R231" s="19"/>
      <c r="S231" s="19"/>
      <c r="T231" s="129"/>
      <c r="U231" s="85"/>
      <c r="V231" s="85"/>
      <c r="W231" s="126"/>
      <c r="X231" s="90"/>
      <c r="Y231" s="250"/>
      <c r="Z231" s="19"/>
      <c r="AA231" s="19"/>
      <c r="AB231" s="129"/>
      <c r="AC231" s="85"/>
      <c r="AD231" s="85"/>
      <c r="AE231" s="126"/>
      <c r="AF231" s="90"/>
      <c r="AG231" s="250"/>
      <c r="AH231" s="19"/>
      <c r="AI231" s="19"/>
      <c r="AJ231" s="129"/>
      <c r="AK231" s="85"/>
      <c r="AL231" s="85"/>
      <c r="AM231" s="126"/>
      <c r="AN231" s="90"/>
      <c r="AO231" s="250"/>
      <c r="AP231" s="19"/>
      <c r="AQ231" s="19"/>
      <c r="AR231" s="129"/>
      <c r="AS231" s="85"/>
      <c r="AT231" s="85"/>
      <c r="AU231" s="126"/>
      <c r="AV231" s="90"/>
      <c r="AW231" s="250"/>
      <c r="AX231" s="19"/>
      <c r="AY231" s="19"/>
      <c r="AZ231" s="129"/>
      <c r="BA231" s="85"/>
      <c r="BB231" s="85"/>
      <c r="BC231" s="126"/>
      <c r="BD231" s="90"/>
      <c r="BE231" s="250"/>
      <c r="BF231" s="19"/>
      <c r="BG231" s="19"/>
      <c r="BH231" s="129"/>
      <c r="BI231" s="85"/>
      <c r="BJ231" s="85"/>
      <c r="BK231" s="126"/>
      <c r="BL231" s="90"/>
      <c r="BM231" s="250"/>
      <c r="BN231" s="19"/>
      <c r="BO231" s="19"/>
      <c r="BP231" s="129"/>
      <c r="BQ231" s="85"/>
      <c r="BR231" s="85"/>
      <c r="BS231" s="126"/>
      <c r="BT231" s="90"/>
      <c r="BU231" s="250"/>
      <c r="BV231" s="19"/>
      <c r="BW231" s="19"/>
      <c r="BX231" s="129"/>
      <c r="BY231" s="85"/>
      <c r="BZ231" s="85"/>
      <c r="CA231" s="126"/>
      <c r="CB231" s="90"/>
      <c r="CC231" s="250"/>
      <c r="CD231" s="19"/>
      <c r="CE231" s="19"/>
      <c r="CF231" s="129"/>
      <c r="CG231" s="85"/>
      <c r="CH231" s="85"/>
      <c r="CI231" s="126"/>
      <c r="CJ231" s="90"/>
      <c r="CK231" s="250"/>
      <c r="CL231" s="19"/>
      <c r="CM231" s="19"/>
      <c r="CN231" s="129"/>
      <c r="CO231" s="85"/>
      <c r="CP231" s="85"/>
      <c r="CQ231" s="126"/>
      <c r="CR231" s="90"/>
      <c r="CS231" s="250"/>
      <c r="CT231" s="19"/>
      <c r="CU231" s="19"/>
      <c r="CV231" s="129"/>
      <c r="CW231" s="85"/>
      <c r="CX231" s="85"/>
      <c r="CY231" s="126"/>
      <c r="CZ231" s="90"/>
      <c r="DA231" s="250"/>
      <c r="DB231" s="19"/>
      <c r="DC231" s="19"/>
      <c r="DD231" s="129"/>
      <c r="DE231" s="85"/>
      <c r="DF231" s="85"/>
      <c r="DG231" s="126"/>
      <c r="DH231" s="90"/>
      <c r="DI231" s="250"/>
      <c r="DJ231" s="19"/>
      <c r="DK231" s="19"/>
      <c r="DL231" s="129"/>
      <c r="DM231" s="85"/>
      <c r="DN231" s="85"/>
      <c r="DO231" s="126"/>
      <c r="DP231" s="90"/>
      <c r="DQ231" s="250"/>
      <c r="DR231" s="19"/>
      <c r="DS231" s="19"/>
      <c r="DT231" s="129"/>
      <c r="DU231" s="85"/>
      <c r="DV231" s="85"/>
      <c r="DW231" s="126"/>
      <c r="DX231" s="90"/>
      <c r="DY231" s="250"/>
      <c r="DZ231" s="19"/>
      <c r="EA231" s="19"/>
      <c r="EB231" s="185"/>
      <c r="EC231" s="24"/>
      <c r="ED231" s="24"/>
      <c r="EE231" s="272"/>
      <c r="EF231" s="334"/>
      <c r="EG231" s="622"/>
      <c r="EH231" s="19"/>
      <c r="EI231" s="19"/>
      <c r="EJ231" s="129"/>
      <c r="EK231" s="85"/>
      <c r="EL231" s="85"/>
      <c r="EM231" s="126"/>
      <c r="EN231" s="90"/>
      <c r="EO231" s="250"/>
      <c r="EP231" s="19"/>
      <c r="EQ231" s="19"/>
    </row>
    <row r="232" spans="1:147" ht="37.5" customHeight="1">
      <c r="A232" s="88"/>
      <c r="B232" s="88"/>
      <c r="C232" s="88"/>
      <c r="D232" s="129"/>
      <c r="E232" s="85"/>
      <c r="F232" s="85"/>
      <c r="G232" s="126"/>
      <c r="H232" s="90"/>
      <c r="I232" s="250"/>
      <c r="J232" s="19"/>
      <c r="K232" s="19"/>
      <c r="L232" s="129"/>
      <c r="M232" s="85"/>
      <c r="N232" s="85"/>
      <c r="O232" s="126"/>
      <c r="P232" s="90"/>
      <c r="Q232" s="250"/>
      <c r="R232" s="19"/>
      <c r="S232" s="19"/>
      <c r="T232" s="129"/>
      <c r="U232" s="85"/>
      <c r="V232" s="85"/>
      <c r="W232" s="126"/>
      <c r="X232" s="90"/>
      <c r="Y232" s="250"/>
      <c r="Z232" s="19"/>
      <c r="AA232" s="19"/>
      <c r="AB232" s="129"/>
      <c r="AC232" s="85"/>
      <c r="AD232" s="85"/>
      <c r="AE232" s="126"/>
      <c r="AF232" s="90"/>
      <c r="AG232" s="250"/>
      <c r="AH232" s="19"/>
      <c r="AI232" s="19"/>
      <c r="AJ232" s="129"/>
      <c r="AK232" s="85"/>
      <c r="AL232" s="85"/>
      <c r="AM232" s="126"/>
      <c r="AN232" s="90"/>
      <c r="AO232" s="250"/>
      <c r="AP232" s="19"/>
      <c r="AQ232" s="19"/>
      <c r="AR232" s="129"/>
      <c r="AS232" s="85"/>
      <c r="AT232" s="85"/>
      <c r="AU232" s="126"/>
      <c r="AV232" s="90"/>
      <c r="AW232" s="250"/>
      <c r="AX232" s="19"/>
      <c r="AY232" s="19"/>
      <c r="AZ232" s="129"/>
      <c r="BA232" s="85"/>
      <c r="BB232" s="85"/>
      <c r="BC232" s="126"/>
      <c r="BD232" s="90"/>
      <c r="BE232" s="250"/>
      <c r="BF232" s="19"/>
      <c r="BG232" s="19"/>
      <c r="BH232" s="129"/>
      <c r="BI232" s="85"/>
      <c r="BJ232" s="85"/>
      <c r="BK232" s="126"/>
      <c r="BL232" s="90"/>
      <c r="BM232" s="250"/>
      <c r="BN232" s="19"/>
      <c r="BO232" s="19"/>
      <c r="BP232" s="129"/>
      <c r="BQ232" s="85"/>
      <c r="BR232" s="85"/>
      <c r="BS232" s="126"/>
      <c r="BT232" s="90"/>
      <c r="BU232" s="250"/>
      <c r="BV232" s="19"/>
      <c r="BW232" s="19"/>
      <c r="BX232" s="129"/>
      <c r="BY232" s="85"/>
      <c r="BZ232" s="85"/>
      <c r="CA232" s="126"/>
      <c r="CB232" s="90"/>
      <c r="CC232" s="250"/>
      <c r="CD232" s="19"/>
      <c r="CE232" s="19"/>
      <c r="CF232" s="129"/>
      <c r="CG232" s="85"/>
      <c r="CH232" s="85"/>
      <c r="CI232" s="126"/>
      <c r="CJ232" s="90"/>
      <c r="CK232" s="250"/>
      <c r="CL232" s="19"/>
      <c r="CM232" s="19"/>
      <c r="CN232" s="129"/>
      <c r="CO232" s="85"/>
      <c r="CP232" s="85"/>
      <c r="CQ232" s="126"/>
      <c r="CR232" s="90"/>
      <c r="CS232" s="250"/>
      <c r="CT232" s="19"/>
      <c r="CU232" s="19"/>
      <c r="CV232" s="129"/>
      <c r="CW232" s="85"/>
      <c r="CX232" s="85"/>
      <c r="CY232" s="126"/>
      <c r="CZ232" s="90"/>
      <c r="DA232" s="250"/>
      <c r="DB232" s="19"/>
      <c r="DC232" s="19"/>
      <c r="DD232" s="129"/>
      <c r="DE232" s="85"/>
      <c r="DF232" s="85"/>
      <c r="DG232" s="126"/>
      <c r="DH232" s="90"/>
      <c r="DI232" s="250"/>
      <c r="DJ232" s="19"/>
      <c r="DK232" s="19"/>
      <c r="DL232" s="129"/>
      <c r="DM232" s="85"/>
      <c r="DN232" s="85"/>
      <c r="DO232" s="126"/>
      <c r="DP232" s="90"/>
      <c r="DQ232" s="250"/>
      <c r="DR232" s="19"/>
      <c r="DS232" s="19"/>
      <c r="DT232" s="129"/>
      <c r="DU232" s="85"/>
      <c r="DV232" s="85"/>
      <c r="DW232" s="126"/>
      <c r="DX232" s="90"/>
      <c r="DY232" s="250"/>
      <c r="DZ232" s="19"/>
      <c r="EA232" s="19"/>
      <c r="EB232" s="185"/>
      <c r="EC232" s="24"/>
      <c r="ED232" s="24"/>
      <c r="EE232" s="272"/>
      <c r="EF232" s="334"/>
      <c r="EG232" s="622"/>
      <c r="EH232" s="19"/>
      <c r="EI232" s="19"/>
      <c r="EJ232" s="129"/>
      <c r="EK232" s="85"/>
      <c r="EL232" s="85"/>
      <c r="EM232" s="126"/>
      <c r="EN232" s="90"/>
      <c r="EO232" s="250"/>
      <c r="EP232" s="19"/>
      <c r="EQ232" s="19"/>
    </row>
    <row r="233" spans="1:147" ht="37.5" customHeight="1">
      <c r="A233" s="88"/>
      <c r="B233" s="88"/>
      <c r="C233" s="88"/>
      <c r="D233" s="129"/>
      <c r="E233" s="85"/>
      <c r="F233" s="85"/>
      <c r="G233" s="126"/>
      <c r="H233" s="90"/>
      <c r="I233" s="250"/>
      <c r="J233" s="19"/>
      <c r="K233" s="19"/>
      <c r="L233" s="129"/>
      <c r="M233" s="85"/>
      <c r="N233" s="85"/>
      <c r="O233" s="126"/>
      <c r="P233" s="90"/>
      <c r="Q233" s="250"/>
      <c r="R233" s="19"/>
      <c r="S233" s="19"/>
      <c r="T233" s="129"/>
      <c r="U233" s="85"/>
      <c r="V233" s="85"/>
      <c r="W233" s="126"/>
      <c r="X233" s="90"/>
      <c r="Y233" s="250"/>
      <c r="Z233" s="19"/>
      <c r="AA233" s="19"/>
      <c r="AB233" s="129"/>
      <c r="AC233" s="85"/>
      <c r="AD233" s="85"/>
      <c r="AE233" s="126"/>
      <c r="AF233" s="90"/>
      <c r="AG233" s="250"/>
      <c r="AH233" s="19"/>
      <c r="AI233" s="19"/>
      <c r="AJ233" s="129"/>
      <c r="AK233" s="85"/>
      <c r="AL233" s="85"/>
      <c r="AM233" s="126"/>
      <c r="AN233" s="90"/>
      <c r="AO233" s="250"/>
      <c r="AP233" s="19"/>
      <c r="AQ233" s="19"/>
      <c r="AR233" s="129"/>
      <c r="AS233" s="85"/>
      <c r="AT233" s="85"/>
      <c r="AU233" s="126"/>
      <c r="AV233" s="90"/>
      <c r="AW233" s="250"/>
      <c r="AX233" s="19"/>
      <c r="AY233" s="19"/>
      <c r="AZ233" s="129"/>
      <c r="BA233" s="85"/>
      <c r="BB233" s="85"/>
      <c r="BC233" s="126"/>
      <c r="BD233" s="90"/>
      <c r="BE233" s="250"/>
      <c r="BF233" s="19"/>
      <c r="BG233" s="19"/>
      <c r="BH233" s="129"/>
      <c r="BI233" s="85"/>
      <c r="BJ233" s="85"/>
      <c r="BK233" s="126"/>
      <c r="BL233" s="90"/>
      <c r="BM233" s="250"/>
      <c r="BN233" s="19"/>
      <c r="BO233" s="19"/>
      <c r="BP233" s="129"/>
      <c r="BQ233" s="85"/>
      <c r="BR233" s="85"/>
      <c r="BS233" s="126"/>
      <c r="BT233" s="90"/>
      <c r="BU233" s="250"/>
      <c r="BV233" s="19"/>
      <c r="BW233" s="19"/>
      <c r="BX233" s="129"/>
      <c r="BY233" s="85"/>
      <c r="BZ233" s="85"/>
      <c r="CA233" s="126"/>
      <c r="CB233" s="90"/>
      <c r="CC233" s="250"/>
      <c r="CD233" s="19"/>
      <c r="CE233" s="19"/>
      <c r="CF233" s="129"/>
      <c r="CG233" s="85"/>
      <c r="CH233" s="85"/>
      <c r="CI233" s="126"/>
      <c r="CJ233" s="90"/>
      <c r="CK233" s="250"/>
      <c r="CL233" s="19"/>
      <c r="CM233" s="19"/>
      <c r="CN233" s="129"/>
      <c r="CO233" s="85"/>
      <c r="CP233" s="85"/>
      <c r="CQ233" s="126"/>
      <c r="CR233" s="90"/>
      <c r="CS233" s="250"/>
      <c r="CT233" s="19"/>
      <c r="CU233" s="19"/>
      <c r="CV233" s="129"/>
      <c r="CW233" s="85"/>
      <c r="CX233" s="85"/>
      <c r="CY233" s="126"/>
      <c r="CZ233" s="90"/>
      <c r="DA233" s="250"/>
      <c r="DB233" s="19"/>
      <c r="DC233" s="19"/>
      <c r="DD233" s="129"/>
      <c r="DE233" s="85"/>
      <c r="DF233" s="85"/>
      <c r="DG233" s="126"/>
      <c r="DH233" s="90"/>
      <c r="DI233" s="250"/>
      <c r="DJ233" s="19"/>
      <c r="DK233" s="19"/>
      <c r="DL233" s="129"/>
      <c r="DM233" s="85"/>
      <c r="DN233" s="85"/>
      <c r="DO233" s="126"/>
      <c r="DP233" s="90"/>
      <c r="DQ233" s="250"/>
      <c r="DR233" s="19"/>
      <c r="DS233" s="19"/>
      <c r="DT233" s="129"/>
      <c r="DU233" s="85"/>
      <c r="DV233" s="85"/>
      <c r="DW233" s="126"/>
      <c r="DX233" s="90"/>
      <c r="DY233" s="250"/>
      <c r="DZ233" s="19"/>
      <c r="EA233" s="19"/>
      <c r="EB233" s="185"/>
      <c r="EC233" s="24"/>
      <c r="ED233" s="24"/>
      <c r="EE233" s="272"/>
      <c r="EF233" s="334"/>
      <c r="EG233" s="622"/>
      <c r="EH233" s="19"/>
      <c r="EI233" s="19"/>
      <c r="EJ233" s="129"/>
      <c r="EK233" s="85"/>
      <c r="EL233" s="85"/>
      <c r="EM233" s="126"/>
      <c r="EN233" s="90"/>
      <c r="EO233" s="250"/>
      <c r="EP233" s="19"/>
      <c r="EQ233" s="19"/>
    </row>
    <row r="234" spans="1:147" ht="37.5" customHeight="1">
      <c r="A234" s="88"/>
      <c r="B234" s="88"/>
      <c r="C234" s="88"/>
      <c r="D234" s="129"/>
      <c r="E234" s="85"/>
      <c r="F234" s="85"/>
      <c r="G234" s="126"/>
      <c r="H234" s="90"/>
      <c r="I234" s="250"/>
      <c r="J234" s="19"/>
      <c r="K234" s="19"/>
      <c r="L234" s="129"/>
      <c r="M234" s="85"/>
      <c r="N234" s="85"/>
      <c r="O234" s="126"/>
      <c r="P234" s="90"/>
      <c r="Q234" s="250"/>
      <c r="R234" s="19"/>
      <c r="S234" s="19"/>
      <c r="T234" s="129"/>
      <c r="U234" s="85"/>
      <c r="V234" s="85"/>
      <c r="W234" s="126"/>
      <c r="X234" s="90"/>
      <c r="Y234" s="250"/>
      <c r="Z234" s="19"/>
      <c r="AA234" s="19"/>
      <c r="AB234" s="129"/>
      <c r="AC234" s="85"/>
      <c r="AD234" s="85"/>
      <c r="AE234" s="126"/>
      <c r="AF234" s="90"/>
      <c r="AG234" s="250"/>
      <c r="AH234" s="19"/>
      <c r="AI234" s="19"/>
      <c r="AJ234" s="129"/>
      <c r="AK234" s="85"/>
      <c r="AL234" s="85"/>
      <c r="AM234" s="126"/>
      <c r="AN234" s="90"/>
      <c r="AO234" s="250"/>
      <c r="AP234" s="19"/>
      <c r="AQ234" s="19"/>
      <c r="AR234" s="129"/>
      <c r="AS234" s="85"/>
      <c r="AT234" s="85"/>
      <c r="AU234" s="126"/>
      <c r="AV234" s="90"/>
      <c r="AW234" s="250"/>
      <c r="AX234" s="19"/>
      <c r="AY234" s="19"/>
      <c r="AZ234" s="129"/>
      <c r="BA234" s="85"/>
      <c r="BB234" s="85"/>
      <c r="BC234" s="126"/>
      <c r="BD234" s="90"/>
      <c r="BE234" s="250"/>
      <c r="BF234" s="19"/>
      <c r="BG234" s="19"/>
      <c r="BH234" s="129"/>
      <c r="BI234" s="85"/>
      <c r="BJ234" s="85"/>
      <c r="BK234" s="126"/>
      <c r="BL234" s="90"/>
      <c r="BM234" s="250"/>
      <c r="BN234" s="19"/>
      <c r="BO234" s="19"/>
      <c r="BP234" s="129"/>
      <c r="BQ234" s="85"/>
      <c r="BR234" s="85"/>
      <c r="BS234" s="126"/>
      <c r="BT234" s="90"/>
      <c r="BU234" s="250"/>
      <c r="BV234" s="19"/>
      <c r="BW234" s="19"/>
      <c r="BX234" s="129"/>
      <c r="BY234" s="85"/>
      <c r="BZ234" s="85"/>
      <c r="CA234" s="126"/>
      <c r="CB234" s="90"/>
      <c r="CC234" s="250"/>
      <c r="CD234" s="19"/>
      <c r="CE234" s="19"/>
      <c r="CF234" s="129"/>
      <c r="CG234" s="85"/>
      <c r="CH234" s="85"/>
      <c r="CI234" s="126"/>
      <c r="CJ234" s="90"/>
      <c r="CK234" s="250"/>
      <c r="CL234" s="19"/>
      <c r="CM234" s="19"/>
      <c r="CN234" s="129"/>
      <c r="CO234" s="85"/>
      <c r="CP234" s="85"/>
      <c r="CQ234" s="126"/>
      <c r="CR234" s="90"/>
      <c r="CS234" s="250"/>
      <c r="CT234" s="19"/>
      <c r="CU234" s="19"/>
      <c r="CV234" s="129"/>
      <c r="CW234" s="85"/>
      <c r="CX234" s="85"/>
      <c r="CY234" s="126"/>
      <c r="CZ234" s="90"/>
      <c r="DA234" s="250"/>
      <c r="DB234" s="19"/>
      <c r="DC234" s="19"/>
      <c r="DD234" s="129"/>
      <c r="DE234" s="85"/>
      <c r="DF234" s="85"/>
      <c r="DG234" s="126"/>
      <c r="DH234" s="90"/>
      <c r="DI234" s="250"/>
      <c r="DJ234" s="19"/>
      <c r="DK234" s="19"/>
      <c r="DL234" s="129"/>
      <c r="DM234" s="85"/>
      <c r="DN234" s="85"/>
      <c r="DO234" s="126"/>
      <c r="DP234" s="90"/>
      <c r="DQ234" s="250"/>
      <c r="DR234" s="19"/>
      <c r="DS234" s="19"/>
      <c r="DT234" s="129"/>
      <c r="DU234" s="85"/>
      <c r="DV234" s="85"/>
      <c r="DW234" s="126"/>
      <c r="DX234" s="90"/>
      <c r="DY234" s="250"/>
      <c r="DZ234" s="19"/>
      <c r="EA234" s="19"/>
      <c r="EB234" s="185"/>
      <c r="EC234" s="24"/>
      <c r="ED234" s="24"/>
      <c r="EE234" s="272"/>
      <c r="EF234" s="334"/>
      <c r="EG234" s="622"/>
      <c r="EH234" s="19"/>
      <c r="EI234" s="19"/>
      <c r="EJ234" s="129"/>
      <c r="EK234" s="85"/>
      <c r="EL234" s="85"/>
      <c r="EM234" s="126"/>
      <c r="EN234" s="90"/>
      <c r="EO234" s="250"/>
      <c r="EP234" s="19"/>
      <c r="EQ234" s="19"/>
    </row>
    <row r="235" spans="1:147" ht="37.5" customHeight="1">
      <c r="A235" s="88"/>
      <c r="B235" s="88"/>
      <c r="C235" s="88"/>
      <c r="D235" s="129"/>
      <c r="E235" s="85"/>
      <c r="F235" s="85"/>
      <c r="G235" s="126"/>
      <c r="H235" s="90"/>
      <c r="I235" s="250"/>
      <c r="J235" s="19"/>
      <c r="K235" s="19"/>
      <c r="L235" s="129"/>
      <c r="M235" s="85"/>
      <c r="N235" s="85"/>
      <c r="O235" s="126"/>
      <c r="P235" s="90"/>
      <c r="Q235" s="250"/>
      <c r="R235" s="19"/>
      <c r="S235" s="19"/>
      <c r="T235" s="129"/>
      <c r="U235" s="85"/>
      <c r="V235" s="85"/>
      <c r="W235" s="126"/>
      <c r="X235" s="90"/>
      <c r="Y235" s="250"/>
      <c r="Z235" s="19"/>
      <c r="AA235" s="19"/>
      <c r="AB235" s="129"/>
      <c r="AC235" s="85"/>
      <c r="AD235" s="85"/>
      <c r="AE235" s="126"/>
      <c r="AF235" s="90"/>
      <c r="AG235" s="250"/>
      <c r="AH235" s="19"/>
      <c r="AI235" s="19"/>
      <c r="AJ235" s="129"/>
      <c r="AK235" s="85"/>
      <c r="AL235" s="85"/>
      <c r="AM235" s="126"/>
      <c r="AN235" s="90"/>
      <c r="AO235" s="250"/>
      <c r="AP235" s="19"/>
      <c r="AQ235" s="19"/>
      <c r="AR235" s="129"/>
      <c r="AS235" s="85"/>
      <c r="AT235" s="85"/>
      <c r="AU235" s="126"/>
      <c r="AV235" s="90"/>
      <c r="AW235" s="250"/>
      <c r="AX235" s="19"/>
      <c r="AY235" s="19"/>
      <c r="AZ235" s="129"/>
      <c r="BA235" s="85"/>
      <c r="BB235" s="85"/>
      <c r="BC235" s="126"/>
      <c r="BD235" s="90"/>
      <c r="BE235" s="250"/>
      <c r="BF235" s="19"/>
      <c r="BG235" s="19"/>
      <c r="BH235" s="129"/>
      <c r="BI235" s="85"/>
      <c r="BJ235" s="85"/>
      <c r="BK235" s="126"/>
      <c r="BL235" s="90"/>
      <c r="BM235" s="250"/>
      <c r="BN235" s="19"/>
      <c r="BO235" s="19"/>
      <c r="BP235" s="129"/>
      <c r="BQ235" s="85"/>
      <c r="BR235" s="85"/>
      <c r="BS235" s="126"/>
      <c r="BT235" s="90"/>
      <c r="BU235" s="250"/>
      <c r="BV235" s="19"/>
      <c r="BW235" s="19"/>
      <c r="BX235" s="129"/>
      <c r="BY235" s="85"/>
      <c r="BZ235" s="85"/>
      <c r="CA235" s="126"/>
      <c r="CB235" s="90"/>
      <c r="CC235" s="250"/>
      <c r="CD235" s="19"/>
      <c r="CE235" s="19"/>
      <c r="CF235" s="129"/>
      <c r="CG235" s="85"/>
      <c r="CH235" s="85"/>
      <c r="CI235" s="126"/>
      <c r="CJ235" s="90"/>
      <c r="CK235" s="250"/>
      <c r="CL235" s="19"/>
      <c r="CM235" s="19"/>
      <c r="CN235" s="129"/>
      <c r="CO235" s="85"/>
      <c r="CP235" s="85"/>
      <c r="CQ235" s="126"/>
      <c r="CR235" s="90"/>
      <c r="CS235" s="250"/>
      <c r="CT235" s="19"/>
      <c r="CU235" s="19"/>
      <c r="CV235" s="129"/>
      <c r="CW235" s="85"/>
      <c r="CX235" s="85"/>
      <c r="CY235" s="126"/>
      <c r="CZ235" s="90"/>
      <c r="DA235" s="250"/>
      <c r="DB235" s="19"/>
      <c r="DC235" s="19"/>
      <c r="DD235" s="129"/>
      <c r="DE235" s="85"/>
      <c r="DF235" s="85"/>
      <c r="DG235" s="126"/>
      <c r="DH235" s="90"/>
      <c r="DI235" s="250"/>
      <c r="DJ235" s="19"/>
      <c r="DK235" s="19"/>
      <c r="DL235" s="129"/>
      <c r="DM235" s="85"/>
      <c r="DN235" s="85"/>
      <c r="DO235" s="126"/>
      <c r="DP235" s="90"/>
      <c r="DQ235" s="250"/>
      <c r="DR235" s="19"/>
      <c r="DS235" s="19"/>
      <c r="DT235" s="129"/>
      <c r="DU235" s="85"/>
      <c r="DV235" s="85"/>
      <c r="DW235" s="126"/>
      <c r="DX235" s="90"/>
      <c r="DY235" s="250"/>
      <c r="DZ235" s="19"/>
      <c r="EA235" s="19"/>
      <c r="EB235" s="185"/>
      <c r="EC235" s="24"/>
      <c r="ED235" s="24"/>
      <c r="EE235" s="272"/>
      <c r="EF235" s="334"/>
      <c r="EG235" s="622"/>
      <c r="EH235" s="19"/>
      <c r="EI235" s="19"/>
      <c r="EJ235" s="129"/>
      <c r="EK235" s="85"/>
      <c r="EL235" s="85"/>
      <c r="EM235" s="126"/>
      <c r="EN235" s="90"/>
      <c r="EO235" s="250"/>
      <c r="EP235" s="19"/>
      <c r="EQ235" s="19"/>
    </row>
    <row r="236" spans="1:147" ht="37.5" customHeight="1">
      <c r="A236" s="88"/>
      <c r="B236" s="88"/>
      <c r="C236" s="88"/>
      <c r="D236" s="129"/>
      <c r="E236" s="85"/>
      <c r="F236" s="85"/>
      <c r="G236" s="126"/>
      <c r="H236" s="90"/>
      <c r="I236" s="250"/>
      <c r="J236" s="19"/>
      <c r="K236" s="19"/>
      <c r="L236" s="129"/>
      <c r="M236" s="85"/>
      <c r="N236" s="85"/>
      <c r="O236" s="126"/>
      <c r="P236" s="90"/>
      <c r="Q236" s="250"/>
      <c r="R236" s="19"/>
      <c r="S236" s="19"/>
      <c r="T236" s="129"/>
      <c r="U236" s="85"/>
      <c r="V236" s="85"/>
      <c r="W236" s="126"/>
      <c r="X236" s="90"/>
      <c r="Y236" s="250"/>
      <c r="Z236" s="19"/>
      <c r="AA236" s="19"/>
      <c r="AB236" s="129"/>
      <c r="AC236" s="85"/>
      <c r="AD236" s="85"/>
      <c r="AE236" s="126"/>
      <c r="AF236" s="90"/>
      <c r="AG236" s="250"/>
      <c r="AH236" s="19"/>
      <c r="AI236" s="19"/>
      <c r="AJ236" s="129"/>
      <c r="AK236" s="85"/>
      <c r="AL236" s="85"/>
      <c r="AM236" s="126"/>
      <c r="AN236" s="90"/>
      <c r="AO236" s="250"/>
      <c r="AP236" s="19"/>
      <c r="AQ236" s="19"/>
      <c r="AR236" s="129"/>
      <c r="AS236" s="85"/>
      <c r="AT236" s="85"/>
      <c r="AU236" s="126"/>
      <c r="AV236" s="90"/>
      <c r="AW236" s="250"/>
      <c r="AX236" s="19"/>
      <c r="AY236" s="19"/>
      <c r="AZ236" s="129"/>
      <c r="BA236" s="85"/>
      <c r="BB236" s="85"/>
      <c r="BC236" s="126"/>
      <c r="BD236" s="90"/>
      <c r="BE236" s="250"/>
      <c r="BF236" s="19"/>
      <c r="BG236" s="19"/>
      <c r="BH236" s="129"/>
      <c r="BI236" s="85"/>
      <c r="BJ236" s="85"/>
      <c r="BK236" s="126"/>
      <c r="BL236" s="90"/>
      <c r="BM236" s="250"/>
      <c r="BN236" s="19"/>
      <c r="BO236" s="19"/>
      <c r="BP236" s="129"/>
      <c r="BQ236" s="85"/>
      <c r="BR236" s="85"/>
      <c r="BS236" s="126"/>
      <c r="BT236" s="90"/>
      <c r="BU236" s="250"/>
      <c r="BV236" s="19"/>
      <c r="BW236" s="19"/>
      <c r="BX236" s="129"/>
      <c r="BY236" s="85"/>
      <c r="BZ236" s="85"/>
      <c r="CA236" s="126"/>
      <c r="CB236" s="90"/>
      <c r="CC236" s="250"/>
      <c r="CD236" s="19"/>
      <c r="CE236" s="19"/>
      <c r="CF236" s="129"/>
      <c r="CG236" s="85"/>
      <c r="CH236" s="85"/>
      <c r="CI236" s="126"/>
      <c r="CJ236" s="90"/>
      <c r="CK236" s="250"/>
      <c r="CL236" s="19"/>
      <c r="CM236" s="19"/>
      <c r="CN236" s="129"/>
      <c r="CO236" s="85"/>
      <c r="CP236" s="85"/>
      <c r="CQ236" s="126"/>
      <c r="CR236" s="90"/>
      <c r="CS236" s="250"/>
      <c r="CT236" s="19"/>
      <c r="CU236" s="19"/>
      <c r="CV236" s="129"/>
      <c r="CW236" s="85"/>
      <c r="CX236" s="85"/>
      <c r="CY236" s="126"/>
      <c r="CZ236" s="90"/>
      <c r="DA236" s="250"/>
      <c r="DB236" s="19"/>
      <c r="DC236" s="19"/>
      <c r="DD236" s="129"/>
      <c r="DE236" s="85"/>
      <c r="DF236" s="85"/>
      <c r="DG236" s="126"/>
      <c r="DH236" s="90"/>
      <c r="DI236" s="250"/>
      <c r="DJ236" s="19"/>
      <c r="DK236" s="19"/>
      <c r="DL236" s="129"/>
      <c r="DM236" s="85"/>
      <c r="DN236" s="85"/>
      <c r="DO236" s="126"/>
      <c r="DP236" s="90"/>
      <c r="DQ236" s="250"/>
      <c r="DR236" s="19"/>
      <c r="DS236" s="19"/>
      <c r="DT236" s="129"/>
      <c r="DU236" s="85"/>
      <c r="DV236" s="85"/>
      <c r="DW236" s="126"/>
      <c r="DX236" s="90"/>
      <c r="DY236" s="250"/>
      <c r="DZ236" s="19"/>
      <c r="EA236" s="19"/>
      <c r="EB236" s="185"/>
      <c r="EC236" s="24"/>
      <c r="ED236" s="24"/>
      <c r="EE236" s="272"/>
      <c r="EF236" s="334"/>
      <c r="EG236" s="622"/>
      <c r="EH236" s="19"/>
      <c r="EI236" s="19"/>
      <c r="EJ236" s="129"/>
      <c r="EK236" s="85"/>
      <c r="EL236" s="85"/>
      <c r="EM236" s="126"/>
      <c r="EN236" s="90"/>
      <c r="EO236" s="250"/>
      <c r="EP236" s="19"/>
      <c r="EQ236" s="19"/>
    </row>
    <row r="237" spans="1:147" ht="37.5" customHeight="1">
      <c r="A237" s="88"/>
      <c r="B237" s="88"/>
      <c r="C237" s="88"/>
      <c r="D237" s="129"/>
      <c r="E237" s="85"/>
      <c r="F237" s="85"/>
      <c r="G237" s="126"/>
      <c r="H237" s="90"/>
      <c r="I237" s="250"/>
      <c r="J237" s="19"/>
      <c r="K237" s="19"/>
      <c r="L237" s="129"/>
      <c r="M237" s="85"/>
      <c r="N237" s="85"/>
      <c r="O237" s="126"/>
      <c r="P237" s="90"/>
      <c r="Q237" s="250"/>
      <c r="R237" s="19"/>
      <c r="S237" s="19"/>
      <c r="T237" s="129"/>
      <c r="U237" s="85"/>
      <c r="V237" s="85"/>
      <c r="W237" s="126"/>
      <c r="X237" s="90"/>
      <c r="Y237" s="250"/>
      <c r="Z237" s="19"/>
      <c r="AA237" s="19"/>
      <c r="AB237" s="129"/>
      <c r="AC237" s="85"/>
      <c r="AD237" s="85"/>
      <c r="AE237" s="126"/>
      <c r="AF237" s="90"/>
      <c r="AG237" s="250"/>
      <c r="AH237" s="19"/>
      <c r="AI237" s="19"/>
      <c r="AJ237" s="129"/>
      <c r="AK237" s="85"/>
      <c r="AL237" s="85"/>
      <c r="AM237" s="126"/>
      <c r="AN237" s="90"/>
      <c r="AO237" s="250"/>
      <c r="AP237" s="19"/>
      <c r="AQ237" s="19"/>
      <c r="AR237" s="129"/>
      <c r="AS237" s="85"/>
      <c r="AT237" s="85"/>
      <c r="AU237" s="126"/>
      <c r="AV237" s="90"/>
      <c r="AW237" s="250"/>
      <c r="AX237" s="19"/>
      <c r="AY237" s="19"/>
      <c r="AZ237" s="129"/>
      <c r="BA237" s="85"/>
      <c r="BB237" s="85"/>
      <c r="BC237" s="126"/>
      <c r="BD237" s="90"/>
      <c r="BE237" s="250"/>
      <c r="BF237" s="19"/>
      <c r="BG237" s="19"/>
      <c r="BH237" s="129"/>
      <c r="BI237" s="85"/>
      <c r="BJ237" s="85"/>
      <c r="BK237" s="126"/>
      <c r="BL237" s="90"/>
      <c r="BM237" s="250"/>
      <c r="BN237" s="19"/>
      <c r="BO237" s="19"/>
      <c r="BP237" s="129"/>
      <c r="BQ237" s="85"/>
      <c r="BR237" s="85"/>
      <c r="BS237" s="126"/>
      <c r="BT237" s="90"/>
      <c r="BU237" s="250"/>
      <c r="BV237" s="19"/>
      <c r="BW237" s="19"/>
      <c r="BX237" s="129"/>
      <c r="BY237" s="85"/>
      <c r="BZ237" s="85"/>
      <c r="CA237" s="126"/>
      <c r="CB237" s="90"/>
      <c r="CC237" s="250"/>
      <c r="CD237" s="19"/>
      <c r="CE237" s="19"/>
      <c r="CF237" s="129"/>
      <c r="CG237" s="85"/>
      <c r="CH237" s="85"/>
      <c r="CI237" s="126"/>
      <c r="CJ237" s="90"/>
      <c r="CK237" s="250"/>
      <c r="CL237" s="19"/>
      <c r="CM237" s="19"/>
      <c r="CN237" s="129"/>
      <c r="CO237" s="85"/>
      <c r="CP237" s="85"/>
      <c r="CQ237" s="126"/>
      <c r="CR237" s="90"/>
      <c r="CS237" s="250"/>
      <c r="CT237" s="19"/>
      <c r="CU237" s="19"/>
      <c r="CV237" s="129"/>
      <c r="CW237" s="85"/>
      <c r="CX237" s="85"/>
      <c r="CY237" s="126"/>
      <c r="CZ237" s="90"/>
      <c r="DA237" s="250"/>
      <c r="DB237" s="19"/>
      <c r="DC237" s="19"/>
      <c r="DD237" s="129"/>
      <c r="DE237" s="85"/>
      <c r="DF237" s="85"/>
      <c r="DG237" s="126"/>
      <c r="DH237" s="90"/>
      <c r="DI237" s="250"/>
      <c r="DJ237" s="19"/>
      <c r="DK237" s="19"/>
      <c r="DL237" s="129"/>
      <c r="DM237" s="85"/>
      <c r="DN237" s="85"/>
      <c r="DO237" s="126"/>
      <c r="DP237" s="90"/>
      <c r="DQ237" s="250"/>
      <c r="DR237" s="19"/>
      <c r="DS237" s="19"/>
      <c r="DT237" s="129"/>
      <c r="DU237" s="85"/>
      <c r="DV237" s="85"/>
      <c r="DW237" s="126"/>
      <c r="DX237" s="90"/>
      <c r="DY237" s="250"/>
      <c r="DZ237" s="19"/>
      <c r="EA237" s="19"/>
      <c r="EB237" s="185"/>
      <c r="EC237" s="24"/>
      <c r="ED237" s="24"/>
      <c r="EE237" s="272"/>
      <c r="EF237" s="334"/>
      <c r="EG237" s="622"/>
      <c r="EH237" s="19"/>
      <c r="EI237" s="19"/>
      <c r="EJ237" s="129"/>
      <c r="EK237" s="85"/>
      <c r="EL237" s="85"/>
      <c r="EM237" s="126"/>
      <c r="EN237" s="90"/>
      <c r="EO237" s="250"/>
      <c r="EP237" s="19"/>
      <c r="EQ237" s="19"/>
    </row>
    <row r="238" spans="1:147" ht="37.5" customHeight="1">
      <c r="A238" s="88"/>
      <c r="B238" s="88"/>
      <c r="C238" s="88"/>
      <c r="D238" s="129"/>
      <c r="E238" s="85"/>
      <c r="F238" s="85"/>
      <c r="G238" s="126"/>
      <c r="H238" s="90"/>
      <c r="I238" s="250"/>
      <c r="J238" s="19"/>
      <c r="K238" s="19"/>
      <c r="L238" s="129"/>
      <c r="M238" s="85"/>
      <c r="N238" s="85"/>
      <c r="O238" s="126"/>
      <c r="P238" s="90"/>
      <c r="Q238" s="250"/>
      <c r="R238" s="19"/>
      <c r="S238" s="19"/>
      <c r="T238" s="129"/>
      <c r="U238" s="85"/>
      <c r="V238" s="85"/>
      <c r="W238" s="126"/>
      <c r="X238" s="90"/>
      <c r="Y238" s="250"/>
      <c r="Z238" s="19"/>
      <c r="AA238" s="19"/>
      <c r="AB238" s="129"/>
      <c r="AC238" s="85"/>
      <c r="AD238" s="85"/>
      <c r="AE238" s="126"/>
      <c r="AF238" s="90"/>
      <c r="AG238" s="250"/>
      <c r="AH238" s="19"/>
      <c r="AI238" s="19"/>
      <c r="AJ238" s="129"/>
      <c r="AK238" s="85"/>
      <c r="AL238" s="85"/>
      <c r="AM238" s="126"/>
      <c r="AN238" s="90"/>
      <c r="AO238" s="250"/>
      <c r="AP238" s="19"/>
      <c r="AQ238" s="19"/>
      <c r="AR238" s="129"/>
      <c r="AS238" s="85"/>
      <c r="AT238" s="85"/>
      <c r="AU238" s="126"/>
      <c r="AV238" s="90"/>
      <c r="AW238" s="250"/>
      <c r="AX238" s="19"/>
      <c r="AY238" s="19"/>
      <c r="AZ238" s="129"/>
      <c r="BA238" s="85"/>
      <c r="BB238" s="85"/>
      <c r="BC238" s="126"/>
      <c r="BD238" s="90"/>
      <c r="BE238" s="250"/>
      <c r="BF238" s="19"/>
      <c r="BG238" s="19"/>
      <c r="BH238" s="129"/>
      <c r="BI238" s="85"/>
      <c r="BJ238" s="85"/>
      <c r="BK238" s="126"/>
      <c r="BL238" s="90"/>
      <c r="BM238" s="250"/>
      <c r="BN238" s="19"/>
      <c r="BO238" s="19"/>
      <c r="BP238" s="129"/>
      <c r="BQ238" s="85"/>
      <c r="BR238" s="85"/>
      <c r="BS238" s="126"/>
      <c r="BT238" s="90"/>
      <c r="BU238" s="250"/>
      <c r="BV238" s="19"/>
      <c r="BW238" s="19"/>
      <c r="BX238" s="129"/>
      <c r="BY238" s="85"/>
      <c r="BZ238" s="85"/>
      <c r="CA238" s="126"/>
      <c r="CB238" s="90"/>
      <c r="CC238" s="250"/>
      <c r="CD238" s="19"/>
      <c r="CE238" s="19"/>
      <c r="CF238" s="129"/>
      <c r="CG238" s="85"/>
      <c r="CH238" s="85"/>
      <c r="CI238" s="126"/>
      <c r="CJ238" s="90"/>
      <c r="CK238" s="250"/>
      <c r="CL238" s="19"/>
      <c r="CM238" s="19"/>
      <c r="CN238" s="129"/>
      <c r="CO238" s="85"/>
      <c r="CP238" s="85"/>
      <c r="CQ238" s="126"/>
      <c r="CR238" s="90"/>
      <c r="CS238" s="250"/>
      <c r="CT238" s="19"/>
      <c r="CU238" s="19"/>
      <c r="CV238" s="129"/>
      <c r="CW238" s="85"/>
      <c r="CX238" s="85"/>
      <c r="CY238" s="126"/>
      <c r="CZ238" s="90"/>
      <c r="DA238" s="250"/>
      <c r="DB238" s="19"/>
      <c r="DC238" s="19"/>
      <c r="DD238" s="129"/>
      <c r="DE238" s="85"/>
      <c r="DF238" s="85"/>
      <c r="DG238" s="126"/>
      <c r="DH238" s="90"/>
      <c r="DI238" s="250"/>
      <c r="DJ238" s="19"/>
      <c r="DK238" s="19"/>
      <c r="DL238" s="129"/>
      <c r="DM238" s="85"/>
      <c r="DN238" s="85"/>
      <c r="DO238" s="126"/>
      <c r="DP238" s="90"/>
      <c r="DQ238" s="250"/>
      <c r="DR238" s="19"/>
      <c r="DS238" s="19"/>
      <c r="DT238" s="129"/>
      <c r="DU238" s="85"/>
      <c r="DV238" s="85"/>
      <c r="DW238" s="126"/>
      <c r="DX238" s="90"/>
      <c r="DY238" s="250"/>
      <c r="DZ238" s="19"/>
      <c r="EA238" s="19"/>
      <c r="EB238" s="185"/>
      <c r="EC238" s="24"/>
      <c r="ED238" s="24"/>
      <c r="EE238" s="272"/>
      <c r="EF238" s="334"/>
      <c r="EG238" s="622"/>
      <c r="EH238" s="19"/>
      <c r="EI238" s="19"/>
      <c r="EJ238" s="129"/>
      <c r="EK238" s="85"/>
      <c r="EL238" s="85"/>
      <c r="EM238" s="126"/>
      <c r="EN238" s="90"/>
      <c r="EO238" s="250"/>
      <c r="EP238" s="19"/>
      <c r="EQ238" s="19"/>
    </row>
    <row r="239" spans="1:147" ht="37.5" customHeight="1">
      <c r="A239" s="88"/>
      <c r="B239" s="88"/>
      <c r="C239" s="88"/>
      <c r="D239" s="129"/>
      <c r="E239" s="85"/>
      <c r="F239" s="85"/>
      <c r="G239" s="126"/>
      <c r="H239" s="90"/>
      <c r="I239" s="250"/>
      <c r="J239" s="19"/>
      <c r="K239" s="19"/>
      <c r="L239" s="129"/>
      <c r="M239" s="85"/>
      <c r="N239" s="85"/>
      <c r="O239" s="126"/>
      <c r="P239" s="90"/>
      <c r="Q239" s="250"/>
      <c r="R239" s="19"/>
      <c r="S239" s="19"/>
      <c r="T239" s="129"/>
      <c r="U239" s="85"/>
      <c r="V239" s="85"/>
      <c r="W239" s="126"/>
      <c r="X239" s="90"/>
      <c r="Y239" s="250"/>
      <c r="Z239" s="19"/>
      <c r="AA239" s="19"/>
      <c r="AB239" s="129"/>
      <c r="AC239" s="85"/>
      <c r="AD239" s="85"/>
      <c r="AE239" s="126"/>
      <c r="AF239" s="90"/>
      <c r="AG239" s="250"/>
      <c r="AH239" s="19"/>
      <c r="AI239" s="19"/>
      <c r="AJ239" s="129"/>
      <c r="AK239" s="85"/>
      <c r="AL239" s="85"/>
      <c r="AM239" s="126"/>
      <c r="AN239" s="90"/>
      <c r="AO239" s="250"/>
      <c r="AP239" s="19"/>
      <c r="AQ239" s="19"/>
      <c r="AR239" s="129"/>
      <c r="AS239" s="85"/>
      <c r="AT239" s="85"/>
      <c r="AU239" s="126"/>
      <c r="AV239" s="90"/>
      <c r="AW239" s="250"/>
      <c r="AX239" s="19"/>
      <c r="AY239" s="19"/>
      <c r="AZ239" s="129"/>
      <c r="BA239" s="85"/>
      <c r="BB239" s="85"/>
      <c r="BC239" s="126"/>
      <c r="BD239" s="90"/>
      <c r="BE239" s="250"/>
      <c r="BF239" s="19"/>
      <c r="BG239" s="19"/>
      <c r="BH239" s="129"/>
      <c r="BI239" s="85"/>
      <c r="BJ239" s="85"/>
      <c r="BK239" s="126"/>
      <c r="BL239" s="90"/>
      <c r="BM239" s="250"/>
      <c r="BN239" s="19"/>
      <c r="BO239" s="19"/>
      <c r="BP239" s="129"/>
      <c r="BQ239" s="85"/>
      <c r="BR239" s="85"/>
      <c r="BS239" s="126"/>
      <c r="BT239" s="90"/>
      <c r="BU239" s="250"/>
      <c r="BV239" s="19"/>
      <c r="BW239" s="19"/>
      <c r="BX239" s="129"/>
      <c r="BY239" s="85"/>
      <c r="BZ239" s="85"/>
      <c r="CA239" s="126"/>
      <c r="CB239" s="90"/>
      <c r="CC239" s="250"/>
      <c r="CD239" s="19"/>
      <c r="CE239" s="19"/>
      <c r="CF239" s="129"/>
      <c r="CG239" s="85"/>
      <c r="CH239" s="85"/>
      <c r="CI239" s="126"/>
      <c r="CJ239" s="90"/>
      <c r="CK239" s="250"/>
      <c r="CL239" s="19"/>
      <c r="CM239" s="19"/>
      <c r="CN239" s="129"/>
      <c r="CO239" s="85"/>
      <c r="CP239" s="85"/>
      <c r="CQ239" s="126"/>
      <c r="CR239" s="90"/>
      <c r="CS239" s="250"/>
      <c r="CT239" s="19"/>
      <c r="CU239" s="19"/>
      <c r="CV239" s="129"/>
      <c r="CW239" s="85"/>
      <c r="CX239" s="85"/>
      <c r="CY239" s="126"/>
      <c r="CZ239" s="90"/>
      <c r="DA239" s="250"/>
      <c r="DB239" s="19"/>
      <c r="DC239" s="19"/>
      <c r="DD239" s="129"/>
      <c r="DE239" s="85"/>
      <c r="DF239" s="85"/>
      <c r="DG239" s="126"/>
      <c r="DH239" s="90"/>
      <c r="DI239" s="250"/>
      <c r="DJ239" s="19"/>
      <c r="DK239" s="19"/>
      <c r="DL239" s="129"/>
      <c r="DM239" s="85"/>
      <c r="DN239" s="85"/>
      <c r="DO239" s="126"/>
      <c r="DP239" s="90"/>
      <c r="DQ239" s="250"/>
      <c r="DR239" s="19"/>
      <c r="DS239" s="19"/>
      <c r="DT239" s="129"/>
      <c r="DU239" s="85"/>
      <c r="DV239" s="85"/>
      <c r="DW239" s="126"/>
      <c r="DX239" s="90"/>
      <c r="DY239" s="250"/>
      <c r="DZ239" s="19"/>
      <c r="EA239" s="19"/>
      <c r="EB239" s="185"/>
      <c r="EC239" s="24"/>
      <c r="ED239" s="24"/>
      <c r="EE239" s="272"/>
      <c r="EF239" s="334"/>
      <c r="EG239" s="622"/>
      <c r="EH239" s="19"/>
      <c r="EI239" s="19"/>
      <c r="EJ239" s="129"/>
      <c r="EK239" s="85"/>
      <c r="EL239" s="85"/>
      <c r="EM239" s="126"/>
      <c r="EN239" s="90"/>
      <c r="EO239" s="250"/>
      <c r="EP239" s="19"/>
      <c r="EQ239" s="19"/>
    </row>
    <row r="240" spans="1:147" ht="37.5" customHeight="1">
      <c r="A240" s="88"/>
      <c r="B240" s="88"/>
      <c r="C240" s="88"/>
      <c r="D240" s="129"/>
      <c r="E240" s="85"/>
      <c r="F240" s="85"/>
      <c r="G240" s="126"/>
      <c r="H240" s="90"/>
      <c r="I240" s="250"/>
      <c r="J240" s="19"/>
      <c r="K240" s="19"/>
      <c r="L240" s="129"/>
      <c r="M240" s="85"/>
      <c r="N240" s="85"/>
      <c r="O240" s="126"/>
      <c r="P240" s="90"/>
      <c r="Q240" s="250"/>
      <c r="R240" s="19"/>
      <c r="S240" s="19"/>
      <c r="T240" s="129"/>
      <c r="U240" s="85"/>
      <c r="V240" s="85"/>
      <c r="W240" s="126"/>
      <c r="X240" s="90"/>
      <c r="Y240" s="250"/>
      <c r="Z240" s="19"/>
      <c r="AA240" s="19"/>
      <c r="AB240" s="129"/>
      <c r="AC240" s="85"/>
      <c r="AD240" s="85"/>
      <c r="AE240" s="126"/>
      <c r="AF240" s="90"/>
      <c r="AG240" s="250"/>
      <c r="AH240" s="19"/>
      <c r="AI240" s="19"/>
      <c r="AJ240" s="129"/>
      <c r="AK240" s="85"/>
      <c r="AL240" s="85"/>
      <c r="AM240" s="126"/>
      <c r="AN240" s="90"/>
      <c r="AO240" s="250"/>
      <c r="AP240" s="19"/>
      <c r="AQ240" s="19"/>
      <c r="AR240" s="129"/>
      <c r="AS240" s="85"/>
      <c r="AT240" s="85"/>
      <c r="AU240" s="126"/>
      <c r="AV240" s="90"/>
      <c r="AW240" s="250"/>
      <c r="AX240" s="19"/>
      <c r="AY240" s="19"/>
      <c r="AZ240" s="129"/>
      <c r="BA240" s="85"/>
      <c r="BB240" s="85"/>
      <c r="BC240" s="126"/>
      <c r="BD240" s="90"/>
      <c r="BE240" s="250"/>
      <c r="BF240" s="19"/>
      <c r="BG240" s="19"/>
      <c r="BH240" s="129"/>
      <c r="BI240" s="85"/>
      <c r="BJ240" s="85"/>
      <c r="BK240" s="126"/>
      <c r="BL240" s="90"/>
      <c r="BM240" s="250"/>
      <c r="BN240" s="19"/>
      <c r="BO240" s="19"/>
      <c r="BP240" s="129"/>
      <c r="BQ240" s="85"/>
      <c r="BR240" s="85"/>
      <c r="BS240" s="126"/>
      <c r="BT240" s="90"/>
      <c r="BU240" s="250"/>
      <c r="BV240" s="19"/>
      <c r="BW240" s="19"/>
      <c r="BX240" s="129"/>
      <c r="BY240" s="85"/>
      <c r="BZ240" s="85"/>
      <c r="CA240" s="126"/>
      <c r="CB240" s="90"/>
      <c r="CC240" s="250"/>
      <c r="CD240" s="19"/>
      <c r="CE240" s="19"/>
      <c r="CF240" s="129"/>
      <c r="CG240" s="85"/>
      <c r="CH240" s="85"/>
      <c r="CI240" s="126"/>
      <c r="CJ240" s="90"/>
      <c r="CK240" s="250"/>
      <c r="CL240" s="19"/>
      <c r="CM240" s="19"/>
      <c r="CN240" s="129"/>
      <c r="CO240" s="85"/>
      <c r="CP240" s="85"/>
      <c r="CQ240" s="126"/>
      <c r="CR240" s="90"/>
      <c r="CS240" s="250"/>
      <c r="CT240" s="19"/>
      <c r="CU240" s="19"/>
      <c r="CV240" s="129"/>
      <c r="CW240" s="85"/>
      <c r="CX240" s="85"/>
      <c r="CY240" s="126"/>
      <c r="CZ240" s="90"/>
      <c r="DA240" s="250"/>
      <c r="DB240" s="19"/>
      <c r="DC240" s="19"/>
      <c r="DD240" s="129"/>
      <c r="DE240" s="85"/>
      <c r="DF240" s="85"/>
      <c r="DG240" s="126"/>
      <c r="DH240" s="90"/>
      <c r="DI240" s="250"/>
      <c r="DJ240" s="19"/>
      <c r="DK240" s="19"/>
      <c r="DL240" s="129"/>
      <c r="DM240" s="85"/>
      <c r="DN240" s="85"/>
      <c r="DO240" s="126"/>
      <c r="DP240" s="90"/>
      <c r="DQ240" s="250"/>
      <c r="DR240" s="19"/>
      <c r="DS240" s="19"/>
      <c r="DT240" s="129"/>
      <c r="DU240" s="85"/>
      <c r="DV240" s="85"/>
      <c r="DW240" s="126"/>
      <c r="DX240" s="90"/>
      <c r="DY240" s="250"/>
      <c r="DZ240" s="19"/>
      <c r="EA240" s="19"/>
      <c r="EB240" s="185"/>
      <c r="EC240" s="24"/>
      <c r="ED240" s="24"/>
      <c r="EE240" s="272"/>
      <c r="EF240" s="334"/>
      <c r="EG240" s="622"/>
      <c r="EH240" s="19"/>
      <c r="EI240" s="19"/>
      <c r="EJ240" s="129"/>
      <c r="EK240" s="85"/>
      <c r="EL240" s="85"/>
      <c r="EM240" s="126"/>
      <c r="EN240" s="90"/>
      <c r="EO240" s="250"/>
      <c r="EP240" s="19"/>
      <c r="EQ240" s="19"/>
    </row>
    <row r="241" spans="1:147" ht="37.5" customHeight="1">
      <c r="A241" s="88"/>
      <c r="B241" s="88"/>
      <c r="C241" s="88"/>
      <c r="D241" s="129"/>
      <c r="E241" s="85"/>
      <c r="F241" s="85"/>
      <c r="G241" s="126"/>
      <c r="H241" s="90"/>
      <c r="I241" s="250"/>
      <c r="J241" s="19"/>
      <c r="K241" s="19"/>
      <c r="L241" s="129"/>
      <c r="M241" s="85"/>
      <c r="N241" s="85"/>
      <c r="O241" s="126"/>
      <c r="P241" s="90"/>
      <c r="Q241" s="250"/>
      <c r="R241" s="19"/>
      <c r="S241" s="19"/>
      <c r="T241" s="129"/>
      <c r="U241" s="85"/>
      <c r="V241" s="85"/>
      <c r="W241" s="126"/>
      <c r="X241" s="90"/>
      <c r="Y241" s="250"/>
      <c r="Z241" s="19"/>
      <c r="AA241" s="19"/>
      <c r="AB241" s="129"/>
      <c r="AC241" s="85"/>
      <c r="AD241" s="85"/>
      <c r="AE241" s="126"/>
      <c r="AF241" s="90"/>
      <c r="AG241" s="250"/>
      <c r="AH241" s="19"/>
      <c r="AI241" s="19"/>
      <c r="AJ241" s="129"/>
      <c r="AK241" s="85"/>
      <c r="AL241" s="85"/>
      <c r="AM241" s="126"/>
      <c r="AN241" s="90"/>
      <c r="AO241" s="250"/>
      <c r="AP241" s="19"/>
      <c r="AQ241" s="19"/>
      <c r="AR241" s="129"/>
      <c r="AS241" s="85"/>
      <c r="AT241" s="85"/>
      <c r="AU241" s="126"/>
      <c r="AV241" s="90"/>
      <c r="AW241" s="250"/>
      <c r="AX241" s="19"/>
      <c r="AY241" s="19"/>
      <c r="AZ241" s="129"/>
      <c r="BA241" s="85"/>
      <c r="BB241" s="85"/>
      <c r="BC241" s="126"/>
      <c r="BD241" s="90"/>
      <c r="BE241" s="250"/>
      <c r="BF241" s="19"/>
      <c r="BG241" s="19"/>
      <c r="BH241" s="129"/>
      <c r="BI241" s="85"/>
      <c r="BJ241" s="85"/>
      <c r="BK241" s="126"/>
      <c r="BL241" s="90"/>
      <c r="BM241" s="250"/>
      <c r="BN241" s="19"/>
      <c r="BO241" s="19"/>
      <c r="BP241" s="129"/>
      <c r="BQ241" s="85"/>
      <c r="BR241" s="85"/>
      <c r="BS241" s="126"/>
      <c r="BT241" s="90"/>
      <c r="BU241" s="250"/>
      <c r="BV241" s="19"/>
      <c r="BW241" s="19"/>
      <c r="BX241" s="129"/>
      <c r="BY241" s="85"/>
      <c r="BZ241" s="85"/>
      <c r="CA241" s="126"/>
      <c r="CB241" s="90"/>
      <c r="CC241" s="250"/>
      <c r="CD241" s="19"/>
      <c r="CE241" s="19"/>
      <c r="CF241" s="129"/>
      <c r="CG241" s="85"/>
      <c r="CH241" s="85"/>
      <c r="CI241" s="126"/>
      <c r="CJ241" s="90"/>
      <c r="CK241" s="250"/>
      <c r="CL241" s="19"/>
      <c r="CM241" s="19"/>
      <c r="CN241" s="129"/>
      <c r="CO241" s="85"/>
      <c r="CP241" s="85"/>
      <c r="CQ241" s="126"/>
      <c r="CR241" s="90"/>
      <c r="CS241" s="250"/>
      <c r="CT241" s="19"/>
      <c r="CU241" s="19"/>
      <c r="CV241" s="129"/>
      <c r="CW241" s="85"/>
      <c r="CX241" s="85"/>
      <c r="CY241" s="126"/>
      <c r="CZ241" s="90"/>
      <c r="DA241" s="250"/>
      <c r="DB241" s="19"/>
      <c r="DC241" s="19"/>
      <c r="DD241" s="129"/>
      <c r="DE241" s="85"/>
      <c r="DF241" s="85"/>
      <c r="DG241" s="126"/>
      <c r="DH241" s="90"/>
      <c r="DI241" s="250"/>
      <c r="DJ241" s="19"/>
      <c r="DK241" s="19"/>
      <c r="DL241" s="129"/>
      <c r="DM241" s="85"/>
      <c r="DN241" s="85"/>
      <c r="DO241" s="126"/>
      <c r="DP241" s="90"/>
      <c r="DQ241" s="250"/>
      <c r="DR241" s="19"/>
      <c r="DS241" s="19"/>
      <c r="DT241" s="129"/>
      <c r="DU241" s="85"/>
      <c r="DV241" s="85"/>
      <c r="DW241" s="126"/>
      <c r="DX241" s="90"/>
      <c r="DY241" s="250"/>
      <c r="DZ241" s="19"/>
      <c r="EA241" s="19"/>
      <c r="EB241" s="185"/>
      <c r="EC241" s="24"/>
      <c r="ED241" s="24"/>
      <c r="EE241" s="272"/>
      <c r="EF241" s="334"/>
      <c r="EG241" s="622"/>
      <c r="EH241" s="19"/>
      <c r="EI241" s="19"/>
      <c r="EJ241" s="129"/>
      <c r="EK241" s="85"/>
      <c r="EL241" s="85"/>
      <c r="EM241" s="126"/>
      <c r="EN241" s="90"/>
      <c r="EO241" s="250"/>
      <c r="EP241" s="19"/>
      <c r="EQ241" s="19"/>
    </row>
    <row r="242" spans="1:147" ht="37.5" customHeight="1">
      <c r="A242" s="88"/>
      <c r="B242" s="88"/>
      <c r="C242" s="88"/>
      <c r="D242" s="129"/>
      <c r="E242" s="85"/>
      <c r="F242" s="85"/>
      <c r="G242" s="126"/>
      <c r="H242" s="90"/>
      <c r="I242" s="250"/>
      <c r="J242" s="19"/>
      <c r="K242" s="19"/>
      <c r="L242" s="129"/>
      <c r="M242" s="85"/>
      <c r="N242" s="85"/>
      <c r="O242" s="126"/>
      <c r="P242" s="90"/>
      <c r="Q242" s="250"/>
      <c r="R242" s="19"/>
      <c r="S242" s="19"/>
      <c r="T242" s="129"/>
      <c r="U242" s="85"/>
      <c r="V242" s="85"/>
      <c r="W242" s="126"/>
      <c r="X242" s="90"/>
      <c r="Y242" s="250"/>
      <c r="Z242" s="19"/>
      <c r="AA242" s="19"/>
      <c r="AB242" s="129"/>
      <c r="AC242" s="85"/>
      <c r="AD242" s="85"/>
      <c r="AE242" s="126"/>
      <c r="AF242" s="90"/>
      <c r="AG242" s="250"/>
      <c r="AH242" s="19"/>
      <c r="AI242" s="19"/>
      <c r="AJ242" s="129"/>
      <c r="AK242" s="85"/>
      <c r="AL242" s="85"/>
      <c r="AM242" s="126"/>
      <c r="AN242" s="90"/>
      <c r="AO242" s="250"/>
      <c r="AP242" s="19"/>
      <c r="AQ242" s="19"/>
      <c r="AR242" s="129"/>
      <c r="AS242" s="85"/>
      <c r="AT242" s="85"/>
      <c r="AU242" s="126"/>
      <c r="AV242" s="90"/>
      <c r="AW242" s="250"/>
      <c r="AX242" s="19"/>
      <c r="AY242" s="19"/>
      <c r="AZ242" s="129"/>
      <c r="BA242" s="85"/>
      <c r="BB242" s="85"/>
      <c r="BC242" s="126"/>
      <c r="BD242" s="90"/>
      <c r="BE242" s="250"/>
      <c r="BF242" s="19"/>
      <c r="BG242" s="19"/>
      <c r="BH242" s="129"/>
      <c r="BI242" s="85"/>
      <c r="BJ242" s="85"/>
      <c r="BK242" s="126"/>
      <c r="BL242" s="90"/>
      <c r="BM242" s="250"/>
      <c r="BN242" s="19"/>
      <c r="BO242" s="19"/>
      <c r="BP242" s="129"/>
      <c r="BQ242" s="85"/>
      <c r="BR242" s="85"/>
      <c r="BS242" s="126"/>
      <c r="BT242" s="90"/>
      <c r="BU242" s="250"/>
      <c r="BV242" s="19"/>
      <c r="BW242" s="19"/>
      <c r="BX242" s="129"/>
      <c r="BY242" s="85"/>
      <c r="BZ242" s="85"/>
      <c r="CA242" s="126"/>
      <c r="CB242" s="90"/>
      <c r="CC242" s="250"/>
      <c r="CD242" s="19"/>
      <c r="CE242" s="19"/>
      <c r="CF242" s="129"/>
      <c r="CG242" s="85"/>
      <c r="CH242" s="85"/>
      <c r="CI242" s="126"/>
      <c r="CJ242" s="90"/>
      <c r="CK242" s="250"/>
      <c r="CL242" s="19"/>
      <c r="CM242" s="19"/>
      <c r="CN242" s="129"/>
      <c r="CO242" s="85"/>
      <c r="CP242" s="85"/>
      <c r="CQ242" s="126"/>
      <c r="CR242" s="90"/>
      <c r="CS242" s="250"/>
      <c r="CT242" s="19"/>
      <c r="CU242" s="19"/>
      <c r="CV242" s="129"/>
      <c r="CW242" s="85"/>
      <c r="CX242" s="85"/>
      <c r="CY242" s="126"/>
      <c r="CZ242" s="90"/>
      <c r="DA242" s="250"/>
      <c r="DB242" s="19"/>
      <c r="DC242" s="19"/>
      <c r="DD242" s="129"/>
      <c r="DE242" s="85"/>
      <c r="DF242" s="85"/>
      <c r="DG242" s="126"/>
      <c r="DH242" s="90"/>
      <c r="DI242" s="250"/>
      <c r="DJ242" s="19"/>
      <c r="DK242" s="19"/>
      <c r="DL242" s="129"/>
      <c r="DM242" s="85"/>
      <c r="DN242" s="85"/>
      <c r="DO242" s="126"/>
      <c r="DP242" s="90"/>
      <c r="DQ242" s="250"/>
      <c r="DR242" s="19"/>
      <c r="DS242" s="19"/>
      <c r="DT242" s="129"/>
      <c r="DU242" s="85"/>
      <c r="DV242" s="85"/>
      <c r="DW242" s="126"/>
      <c r="DX242" s="90"/>
      <c r="DY242" s="250"/>
      <c r="DZ242" s="19"/>
      <c r="EA242" s="19"/>
      <c r="EB242" s="185"/>
      <c r="EC242" s="24"/>
      <c r="ED242" s="24"/>
      <c r="EE242" s="272"/>
      <c r="EF242" s="334"/>
      <c r="EG242" s="622"/>
      <c r="EH242" s="19"/>
      <c r="EI242" s="19"/>
      <c r="EJ242" s="129"/>
      <c r="EK242" s="85"/>
      <c r="EL242" s="85"/>
      <c r="EM242" s="126"/>
      <c r="EN242" s="90"/>
      <c r="EO242" s="250"/>
      <c r="EP242" s="19"/>
      <c r="EQ242" s="19"/>
    </row>
    <row r="243" spans="1:147" ht="37.5" customHeight="1">
      <c r="A243" s="88"/>
      <c r="B243" s="88"/>
      <c r="C243" s="88"/>
      <c r="D243" s="129"/>
      <c r="E243" s="85"/>
      <c r="F243" s="85"/>
      <c r="G243" s="126"/>
      <c r="H243" s="90"/>
      <c r="I243" s="250"/>
      <c r="J243" s="19"/>
      <c r="K243" s="19"/>
      <c r="L243" s="129"/>
      <c r="M243" s="85"/>
      <c r="N243" s="85"/>
      <c r="O243" s="126"/>
      <c r="P243" s="90"/>
      <c r="Q243" s="250"/>
      <c r="R243" s="19"/>
      <c r="S243" s="19"/>
      <c r="T243" s="129"/>
      <c r="U243" s="85"/>
      <c r="V243" s="85"/>
      <c r="W243" s="126"/>
      <c r="X243" s="90"/>
      <c r="Y243" s="250"/>
      <c r="Z243" s="19"/>
      <c r="AA243" s="19"/>
      <c r="AB243" s="129"/>
      <c r="AC243" s="85"/>
      <c r="AD243" s="85"/>
      <c r="AE243" s="126"/>
      <c r="AF243" s="90"/>
      <c r="AG243" s="250"/>
      <c r="AH243" s="19"/>
      <c r="AI243" s="19"/>
      <c r="AJ243" s="129"/>
      <c r="AK243" s="85"/>
      <c r="AL243" s="85"/>
      <c r="AM243" s="126"/>
      <c r="AN243" s="90"/>
      <c r="AO243" s="250"/>
      <c r="AP243" s="19"/>
      <c r="AQ243" s="19"/>
      <c r="AR243" s="129"/>
      <c r="AS243" s="85"/>
      <c r="AT243" s="85"/>
      <c r="AU243" s="126"/>
      <c r="AV243" s="90"/>
      <c r="AW243" s="250"/>
      <c r="AX243" s="19"/>
      <c r="AY243" s="19"/>
      <c r="AZ243" s="129"/>
      <c r="BA243" s="85"/>
      <c r="BB243" s="85"/>
      <c r="BC243" s="126"/>
      <c r="BD243" s="90"/>
      <c r="BE243" s="250"/>
      <c r="BF243" s="19"/>
      <c r="BG243" s="19"/>
      <c r="BH243" s="129"/>
      <c r="BI243" s="85"/>
      <c r="BJ243" s="85"/>
      <c r="BK243" s="126"/>
      <c r="BL243" s="90"/>
      <c r="BM243" s="250"/>
      <c r="BN243" s="19"/>
      <c r="BO243" s="19"/>
      <c r="BP243" s="129"/>
      <c r="BQ243" s="85"/>
      <c r="BR243" s="85"/>
      <c r="BS243" s="126"/>
      <c r="BT243" s="90"/>
      <c r="BU243" s="250"/>
      <c r="BV243" s="19"/>
      <c r="BW243" s="19"/>
      <c r="BX243" s="129"/>
      <c r="BY243" s="85"/>
      <c r="BZ243" s="85"/>
      <c r="CA243" s="126"/>
      <c r="CB243" s="90"/>
      <c r="CC243" s="250"/>
      <c r="CD243" s="19"/>
      <c r="CE243" s="19"/>
      <c r="CF243" s="129"/>
      <c r="CG243" s="85"/>
      <c r="CH243" s="85"/>
      <c r="CI243" s="126"/>
      <c r="CJ243" s="90"/>
      <c r="CK243" s="250"/>
      <c r="CL243" s="19"/>
      <c r="CM243" s="19"/>
      <c r="CN243" s="129"/>
      <c r="CO243" s="85"/>
      <c r="CP243" s="85"/>
      <c r="CQ243" s="126"/>
      <c r="CR243" s="90"/>
      <c r="CS243" s="250"/>
      <c r="CT243" s="19"/>
      <c r="CU243" s="19"/>
      <c r="CV243" s="129"/>
      <c r="CW243" s="85"/>
      <c r="CX243" s="85"/>
      <c r="CY243" s="126"/>
      <c r="CZ243" s="90"/>
      <c r="DA243" s="250"/>
      <c r="DB243" s="19"/>
      <c r="DC243" s="19"/>
      <c r="DD243" s="129"/>
      <c r="DE243" s="85"/>
      <c r="DF243" s="85"/>
      <c r="DG243" s="126"/>
      <c r="DH243" s="90"/>
      <c r="DI243" s="250"/>
      <c r="DJ243" s="19"/>
      <c r="DK243" s="19"/>
      <c r="DL243" s="129"/>
      <c r="DM243" s="85"/>
      <c r="DN243" s="85"/>
      <c r="DO243" s="126"/>
      <c r="DP243" s="90"/>
      <c r="DQ243" s="250"/>
      <c r="DR243" s="19"/>
      <c r="DS243" s="19"/>
      <c r="DT243" s="129"/>
      <c r="DU243" s="85"/>
      <c r="DV243" s="85"/>
      <c r="DW243" s="126"/>
      <c r="DX243" s="90"/>
      <c r="DY243" s="250"/>
      <c r="DZ243" s="19"/>
      <c r="EA243" s="19"/>
      <c r="EB243" s="185"/>
      <c r="EC243" s="24"/>
      <c r="ED243" s="24"/>
      <c r="EE243" s="272"/>
      <c r="EF243" s="334"/>
      <c r="EG243" s="622"/>
      <c r="EH243" s="19"/>
      <c r="EI243" s="19"/>
      <c r="EJ243" s="129"/>
      <c r="EK243" s="85"/>
      <c r="EL243" s="85"/>
      <c r="EM243" s="126"/>
      <c r="EN243" s="90"/>
      <c r="EO243" s="250"/>
      <c r="EP243" s="19"/>
      <c r="EQ243" s="19"/>
    </row>
    <row r="244" spans="1:147" ht="37.5" customHeight="1">
      <c r="A244" s="88"/>
      <c r="B244" s="88"/>
      <c r="C244" s="88"/>
      <c r="D244" s="129"/>
      <c r="E244" s="85"/>
      <c r="F244" s="85"/>
      <c r="G244" s="126"/>
      <c r="H244" s="90"/>
      <c r="I244" s="250"/>
      <c r="J244" s="19"/>
      <c r="K244" s="19"/>
      <c r="L244" s="129"/>
      <c r="M244" s="85"/>
      <c r="N244" s="85"/>
      <c r="O244" s="126"/>
      <c r="P244" s="90"/>
      <c r="Q244" s="250"/>
      <c r="R244" s="19"/>
      <c r="S244" s="19"/>
      <c r="T244" s="129"/>
      <c r="U244" s="85"/>
      <c r="V244" s="85"/>
      <c r="W244" s="126"/>
      <c r="X244" s="90"/>
      <c r="Y244" s="250"/>
      <c r="Z244" s="19"/>
      <c r="AA244" s="19"/>
      <c r="AB244" s="129"/>
      <c r="AC244" s="85"/>
      <c r="AD244" s="85"/>
      <c r="AE244" s="126"/>
      <c r="AF244" s="90"/>
      <c r="AG244" s="250"/>
      <c r="AH244" s="19"/>
      <c r="AI244" s="19"/>
      <c r="AJ244" s="129"/>
      <c r="AK244" s="85"/>
      <c r="AL244" s="85"/>
      <c r="AM244" s="126"/>
      <c r="AN244" s="90"/>
      <c r="AO244" s="250"/>
      <c r="AP244" s="19"/>
      <c r="AQ244" s="19"/>
      <c r="AR244" s="129"/>
      <c r="AS244" s="85"/>
      <c r="AT244" s="85"/>
      <c r="AU244" s="126"/>
      <c r="AV244" s="90"/>
      <c r="AW244" s="250"/>
      <c r="AX244" s="19"/>
      <c r="AY244" s="19"/>
      <c r="AZ244" s="129"/>
      <c r="BA244" s="85"/>
      <c r="BB244" s="85"/>
      <c r="BC244" s="126"/>
      <c r="BD244" s="90"/>
      <c r="BE244" s="250"/>
      <c r="BF244" s="19"/>
      <c r="BG244" s="19"/>
      <c r="BH244" s="129"/>
      <c r="BI244" s="85"/>
      <c r="BJ244" s="85"/>
      <c r="BK244" s="126"/>
      <c r="BL244" s="90"/>
      <c r="BM244" s="250"/>
      <c r="BN244" s="19"/>
      <c r="BO244" s="19"/>
      <c r="BP244" s="129"/>
      <c r="BQ244" s="85"/>
      <c r="BR244" s="85"/>
      <c r="BS244" s="126"/>
      <c r="BT244" s="90"/>
      <c r="BU244" s="250"/>
      <c r="BV244" s="19"/>
      <c r="BW244" s="19"/>
      <c r="BX244" s="129"/>
      <c r="BY244" s="85"/>
      <c r="BZ244" s="85"/>
      <c r="CA244" s="126"/>
      <c r="CB244" s="90"/>
      <c r="CC244" s="250"/>
      <c r="CD244" s="19"/>
      <c r="CE244" s="19"/>
      <c r="CF244" s="129"/>
      <c r="CG244" s="85"/>
      <c r="CH244" s="85"/>
      <c r="CI244" s="126"/>
      <c r="CJ244" s="90"/>
      <c r="CK244" s="250"/>
      <c r="CL244" s="19"/>
      <c r="CM244" s="19"/>
      <c r="CN244" s="129"/>
      <c r="CO244" s="85"/>
      <c r="CP244" s="85"/>
      <c r="CQ244" s="126"/>
      <c r="CR244" s="90"/>
      <c r="CS244" s="250"/>
      <c r="CT244" s="19"/>
      <c r="CU244" s="19"/>
      <c r="CV244" s="129"/>
      <c r="CW244" s="85"/>
      <c r="CX244" s="85"/>
      <c r="CY244" s="126"/>
      <c r="CZ244" s="90"/>
      <c r="DA244" s="250"/>
      <c r="DB244" s="19"/>
      <c r="DC244" s="19"/>
      <c r="DD244" s="129"/>
      <c r="DE244" s="85"/>
      <c r="DF244" s="85"/>
      <c r="DG244" s="126"/>
      <c r="DH244" s="90"/>
      <c r="DI244" s="250"/>
      <c r="DJ244" s="19"/>
      <c r="DK244" s="19"/>
      <c r="DL244" s="129"/>
      <c r="DM244" s="85"/>
      <c r="DN244" s="85"/>
      <c r="DO244" s="126"/>
      <c r="DP244" s="90"/>
      <c r="DQ244" s="250"/>
      <c r="DR244" s="19"/>
      <c r="DS244" s="19"/>
      <c r="DT244" s="129"/>
      <c r="DU244" s="85"/>
      <c r="DV244" s="85"/>
      <c r="DW244" s="126"/>
      <c r="DX244" s="90"/>
      <c r="DY244" s="250"/>
      <c r="DZ244" s="19"/>
      <c r="EA244" s="19"/>
      <c r="EB244" s="185"/>
      <c r="EC244" s="24"/>
      <c r="ED244" s="24"/>
      <c r="EE244" s="272"/>
      <c r="EF244" s="334"/>
      <c r="EG244" s="622"/>
      <c r="EH244" s="19"/>
      <c r="EI244" s="19"/>
      <c r="EJ244" s="129"/>
      <c r="EK244" s="85"/>
      <c r="EL244" s="85"/>
      <c r="EM244" s="126"/>
      <c r="EN244" s="90"/>
      <c r="EO244" s="250"/>
      <c r="EP244" s="19"/>
      <c r="EQ244" s="19"/>
    </row>
    <row r="245" spans="1:147" ht="37.5" customHeight="1">
      <c r="A245" s="88"/>
      <c r="B245" s="88"/>
      <c r="C245" s="88"/>
      <c r="D245" s="129"/>
      <c r="E245" s="85"/>
      <c r="F245" s="85"/>
      <c r="G245" s="126"/>
      <c r="H245" s="90"/>
      <c r="I245" s="250"/>
      <c r="J245" s="19"/>
      <c r="K245" s="19"/>
      <c r="L245" s="129"/>
      <c r="M245" s="85"/>
      <c r="N245" s="85"/>
      <c r="O245" s="126"/>
      <c r="P245" s="90"/>
      <c r="Q245" s="250"/>
      <c r="R245" s="19"/>
      <c r="S245" s="19"/>
      <c r="T245" s="129"/>
      <c r="U245" s="85"/>
      <c r="V245" s="85"/>
      <c r="W245" s="126"/>
      <c r="X245" s="90"/>
      <c r="Y245" s="250"/>
      <c r="Z245" s="19"/>
      <c r="AA245" s="19"/>
      <c r="AB245" s="129"/>
      <c r="AC245" s="85"/>
      <c r="AD245" s="85"/>
      <c r="AE245" s="126"/>
      <c r="AF245" s="90"/>
      <c r="AG245" s="250"/>
      <c r="AH245" s="19"/>
      <c r="AI245" s="19"/>
      <c r="AJ245" s="129"/>
      <c r="AK245" s="85"/>
      <c r="AL245" s="85"/>
      <c r="AM245" s="126"/>
      <c r="AN245" s="90"/>
      <c r="AO245" s="250"/>
      <c r="AP245" s="19"/>
      <c r="AQ245" s="19"/>
      <c r="AR245" s="129"/>
      <c r="AS245" s="85"/>
      <c r="AT245" s="85"/>
      <c r="AU245" s="126"/>
      <c r="AV245" s="90"/>
      <c r="AW245" s="250"/>
      <c r="AX245" s="19"/>
      <c r="AY245" s="19"/>
      <c r="AZ245" s="129"/>
      <c r="BA245" s="85"/>
      <c r="BB245" s="85"/>
      <c r="BC245" s="126"/>
      <c r="BD245" s="90"/>
      <c r="BE245" s="250"/>
      <c r="BF245" s="19"/>
      <c r="BG245" s="19"/>
      <c r="BH245" s="129"/>
      <c r="BI245" s="85"/>
      <c r="BJ245" s="85"/>
      <c r="BK245" s="126"/>
      <c r="BL245" s="90"/>
      <c r="BM245" s="250"/>
      <c r="BN245" s="19"/>
      <c r="BO245" s="19"/>
      <c r="BP245" s="129"/>
      <c r="BQ245" s="85"/>
      <c r="BR245" s="85"/>
      <c r="BS245" s="126"/>
      <c r="BT245" s="90"/>
      <c r="BU245" s="250"/>
      <c r="BV245" s="19"/>
      <c r="BW245" s="19"/>
      <c r="BX245" s="129"/>
      <c r="BY245" s="85"/>
      <c r="BZ245" s="85"/>
      <c r="CA245" s="126"/>
      <c r="CB245" s="90"/>
      <c r="CC245" s="250"/>
      <c r="CD245" s="19"/>
      <c r="CE245" s="19"/>
      <c r="CF245" s="129"/>
      <c r="CG245" s="85"/>
      <c r="CH245" s="85"/>
      <c r="CI245" s="126"/>
      <c r="CJ245" s="90"/>
      <c r="CK245" s="250"/>
      <c r="CL245" s="19"/>
      <c r="CM245" s="19"/>
      <c r="CN245" s="129"/>
      <c r="CO245" s="85"/>
      <c r="CP245" s="85"/>
      <c r="CQ245" s="126"/>
      <c r="CR245" s="90"/>
      <c r="CS245" s="250"/>
      <c r="CT245" s="19"/>
      <c r="CU245" s="19"/>
      <c r="CV245" s="129"/>
      <c r="CW245" s="85"/>
      <c r="CX245" s="85"/>
      <c r="CY245" s="126"/>
      <c r="CZ245" s="90"/>
      <c r="DA245" s="250"/>
      <c r="DB245" s="19"/>
      <c r="DC245" s="19"/>
      <c r="DD245" s="129"/>
      <c r="DE245" s="85"/>
      <c r="DF245" s="85"/>
      <c r="DG245" s="126"/>
      <c r="DH245" s="90"/>
      <c r="DI245" s="250"/>
      <c r="DJ245" s="19"/>
      <c r="DK245" s="19"/>
      <c r="DL245" s="129"/>
      <c r="DM245" s="85"/>
      <c r="DN245" s="85"/>
      <c r="DO245" s="126"/>
      <c r="DP245" s="90"/>
      <c r="DQ245" s="250"/>
      <c r="DR245" s="19"/>
      <c r="DS245" s="19"/>
      <c r="DT245" s="129"/>
      <c r="DU245" s="85"/>
      <c r="DV245" s="85"/>
      <c r="DW245" s="126"/>
      <c r="DX245" s="90"/>
      <c r="DY245" s="250"/>
      <c r="DZ245" s="19"/>
      <c r="EA245" s="19"/>
      <c r="EB245" s="185"/>
      <c r="EC245" s="24"/>
      <c r="ED245" s="24"/>
      <c r="EE245" s="272"/>
      <c r="EF245" s="334"/>
      <c r="EG245" s="622"/>
      <c r="EH245" s="19"/>
      <c r="EI245" s="19"/>
      <c r="EJ245" s="129"/>
      <c r="EK245" s="85"/>
      <c r="EL245" s="85"/>
      <c r="EM245" s="126"/>
      <c r="EN245" s="90"/>
      <c r="EO245" s="250"/>
      <c r="EP245" s="19"/>
      <c r="EQ245" s="19"/>
    </row>
    <row r="246" spans="1:147" ht="37.5" customHeight="1">
      <c r="A246" s="88"/>
      <c r="B246" s="88"/>
      <c r="C246" s="88"/>
      <c r="D246" s="129"/>
      <c r="E246" s="85"/>
      <c r="F246" s="85"/>
      <c r="G246" s="126"/>
      <c r="H246" s="90"/>
      <c r="I246" s="250"/>
      <c r="J246" s="19"/>
      <c r="K246" s="19"/>
      <c r="L246" s="129"/>
      <c r="M246" s="85"/>
      <c r="N246" s="85"/>
      <c r="O246" s="126"/>
      <c r="P246" s="90"/>
      <c r="Q246" s="250"/>
      <c r="R246" s="19"/>
      <c r="S246" s="19"/>
      <c r="T246" s="129"/>
      <c r="U246" s="85"/>
      <c r="V246" s="85"/>
      <c r="W246" s="126"/>
      <c r="X246" s="90"/>
      <c r="Y246" s="250"/>
      <c r="Z246" s="19"/>
      <c r="AA246" s="19"/>
      <c r="AB246" s="129"/>
      <c r="AC246" s="85"/>
      <c r="AD246" s="85"/>
      <c r="AE246" s="126"/>
      <c r="AF246" s="90"/>
      <c r="AG246" s="250"/>
      <c r="AH246" s="19"/>
      <c r="AI246" s="19"/>
      <c r="AJ246" s="129"/>
      <c r="AK246" s="85"/>
      <c r="AL246" s="85"/>
      <c r="AM246" s="126"/>
      <c r="AN246" s="90"/>
      <c r="AO246" s="250"/>
      <c r="AP246" s="19"/>
      <c r="AQ246" s="19"/>
      <c r="AR246" s="129"/>
      <c r="AS246" s="85"/>
      <c r="AT246" s="85"/>
      <c r="AU246" s="126"/>
      <c r="AV246" s="90"/>
      <c r="AW246" s="250"/>
      <c r="AX246" s="19"/>
      <c r="AY246" s="19"/>
      <c r="AZ246" s="129"/>
      <c r="BA246" s="85"/>
      <c r="BB246" s="85"/>
      <c r="BC246" s="126"/>
      <c r="BD246" s="90"/>
      <c r="BE246" s="250"/>
      <c r="BF246" s="19"/>
      <c r="BG246" s="19"/>
      <c r="BH246" s="129"/>
      <c r="BI246" s="85"/>
      <c r="BJ246" s="85"/>
      <c r="BK246" s="126"/>
      <c r="BL246" s="90"/>
      <c r="BM246" s="250"/>
      <c r="BN246" s="19"/>
      <c r="BO246" s="19"/>
      <c r="BP246" s="129"/>
      <c r="BQ246" s="85"/>
      <c r="BR246" s="85"/>
      <c r="BS246" s="126"/>
      <c r="BT246" s="90"/>
      <c r="BU246" s="250"/>
      <c r="BV246" s="19"/>
      <c r="BW246" s="19"/>
      <c r="BX246" s="129"/>
      <c r="BY246" s="85"/>
      <c r="BZ246" s="85"/>
      <c r="CA246" s="126"/>
      <c r="CB246" s="90"/>
      <c r="CC246" s="250"/>
      <c r="CD246" s="19"/>
      <c r="CE246" s="19"/>
      <c r="CF246" s="129"/>
      <c r="CG246" s="85"/>
      <c r="CH246" s="85"/>
      <c r="CI246" s="126"/>
      <c r="CJ246" s="90"/>
      <c r="CK246" s="250"/>
      <c r="CL246" s="19"/>
      <c r="CM246" s="19"/>
      <c r="CN246" s="129"/>
      <c r="CO246" s="85"/>
      <c r="CP246" s="85"/>
      <c r="CQ246" s="126"/>
      <c r="CR246" s="90"/>
      <c r="CS246" s="250"/>
      <c r="CT246" s="19"/>
      <c r="CU246" s="19"/>
      <c r="CV246" s="129"/>
      <c r="CW246" s="85"/>
      <c r="CX246" s="85"/>
      <c r="CY246" s="126"/>
      <c r="CZ246" s="90"/>
      <c r="DA246" s="250"/>
      <c r="DB246" s="19"/>
      <c r="DC246" s="19"/>
      <c r="DD246" s="129"/>
      <c r="DE246" s="85"/>
      <c r="DF246" s="85"/>
      <c r="DG246" s="126"/>
      <c r="DH246" s="90"/>
      <c r="DI246" s="250"/>
      <c r="DJ246" s="19"/>
      <c r="DK246" s="19"/>
      <c r="DL246" s="129"/>
      <c r="DM246" s="85"/>
      <c r="DN246" s="85"/>
      <c r="DO246" s="126"/>
      <c r="DP246" s="90"/>
      <c r="DQ246" s="250"/>
      <c r="DR246" s="19"/>
      <c r="DS246" s="19"/>
      <c r="DT246" s="129"/>
      <c r="DU246" s="85"/>
      <c r="DV246" s="85"/>
      <c r="DW246" s="126"/>
      <c r="DX246" s="90"/>
      <c r="DY246" s="250"/>
      <c r="DZ246" s="19"/>
      <c r="EA246" s="19"/>
      <c r="EB246" s="185"/>
      <c r="EC246" s="24"/>
      <c r="ED246" s="24"/>
      <c r="EE246" s="272"/>
      <c r="EF246" s="334"/>
      <c r="EG246" s="622"/>
      <c r="EH246" s="19"/>
      <c r="EI246" s="19"/>
      <c r="EJ246" s="129"/>
      <c r="EK246" s="85"/>
      <c r="EL246" s="85"/>
      <c r="EM246" s="126"/>
      <c r="EN246" s="90"/>
      <c r="EO246" s="250"/>
      <c r="EP246" s="19"/>
      <c r="EQ246" s="19"/>
    </row>
    <row r="247" spans="1:147" ht="37.5" customHeight="1">
      <c r="A247" s="88"/>
      <c r="B247" s="88"/>
      <c r="C247" s="88"/>
      <c r="D247" s="129"/>
      <c r="E247" s="85"/>
      <c r="F247" s="85"/>
      <c r="G247" s="126"/>
      <c r="H247" s="90"/>
      <c r="I247" s="250"/>
      <c r="J247" s="19"/>
      <c r="K247" s="19"/>
      <c r="L247" s="129"/>
      <c r="M247" s="85"/>
      <c r="N247" s="85"/>
      <c r="O247" s="126"/>
      <c r="P247" s="90"/>
      <c r="Q247" s="250"/>
      <c r="R247" s="19"/>
      <c r="S247" s="19"/>
      <c r="T247" s="129"/>
      <c r="U247" s="85"/>
      <c r="V247" s="85"/>
      <c r="W247" s="126"/>
      <c r="X247" s="90"/>
      <c r="Y247" s="250"/>
      <c r="Z247" s="19"/>
      <c r="AA247" s="19"/>
      <c r="AB247" s="129"/>
      <c r="AC247" s="85"/>
      <c r="AD247" s="85"/>
      <c r="AE247" s="126"/>
      <c r="AF247" s="90"/>
      <c r="AG247" s="250"/>
      <c r="AH247" s="19"/>
      <c r="AI247" s="19"/>
      <c r="AJ247" s="129"/>
      <c r="AK247" s="85"/>
      <c r="AL247" s="85"/>
      <c r="AM247" s="126"/>
      <c r="AN247" s="90"/>
      <c r="AO247" s="250"/>
      <c r="AP247" s="19"/>
      <c r="AQ247" s="19"/>
      <c r="AR247" s="129"/>
      <c r="AS247" s="85"/>
      <c r="AT247" s="85"/>
      <c r="AU247" s="126"/>
      <c r="AV247" s="90"/>
      <c r="AW247" s="250"/>
      <c r="AX247" s="19"/>
      <c r="AY247" s="19"/>
      <c r="AZ247" s="129"/>
      <c r="BA247" s="85"/>
      <c r="BB247" s="85"/>
      <c r="BC247" s="126"/>
      <c r="BD247" s="90"/>
      <c r="BE247" s="250"/>
      <c r="BF247" s="19"/>
      <c r="BG247" s="19"/>
      <c r="BH247" s="129"/>
      <c r="BI247" s="85"/>
      <c r="BJ247" s="85"/>
      <c r="BK247" s="126"/>
      <c r="BL247" s="90"/>
      <c r="BM247" s="250"/>
      <c r="BN247" s="19"/>
      <c r="BO247" s="19"/>
      <c r="BP247" s="129"/>
      <c r="BQ247" s="85"/>
      <c r="BR247" s="85"/>
      <c r="BS247" s="126"/>
      <c r="BT247" s="90"/>
      <c r="BU247" s="250"/>
      <c r="BV247" s="19"/>
      <c r="BW247" s="19"/>
      <c r="BX247" s="129"/>
      <c r="BY247" s="85"/>
      <c r="BZ247" s="85"/>
      <c r="CA247" s="126"/>
      <c r="CB247" s="90"/>
      <c r="CC247" s="250"/>
      <c r="CD247" s="19"/>
      <c r="CE247" s="19"/>
      <c r="CF247" s="129"/>
      <c r="CG247" s="85"/>
      <c r="CH247" s="85"/>
      <c r="CI247" s="126"/>
      <c r="CJ247" s="90"/>
      <c r="CK247" s="250"/>
      <c r="CL247" s="19"/>
      <c r="CM247" s="19"/>
      <c r="CN247" s="129"/>
      <c r="CO247" s="85"/>
      <c r="CP247" s="85"/>
      <c r="CQ247" s="126"/>
      <c r="CR247" s="90"/>
      <c r="CS247" s="250"/>
      <c r="CT247" s="19"/>
      <c r="CU247" s="19"/>
      <c r="CV247" s="129"/>
      <c r="CW247" s="85"/>
      <c r="CX247" s="85"/>
      <c r="CY247" s="126"/>
      <c r="CZ247" s="90"/>
      <c r="DA247" s="250"/>
      <c r="DB247" s="19"/>
      <c r="DC247" s="19"/>
      <c r="DD247" s="129"/>
      <c r="DE247" s="85"/>
      <c r="DF247" s="85"/>
      <c r="DG247" s="126"/>
      <c r="DH247" s="90"/>
      <c r="DI247" s="250"/>
      <c r="DJ247" s="19"/>
      <c r="DK247" s="19"/>
      <c r="DL247" s="129"/>
      <c r="DM247" s="85"/>
      <c r="DN247" s="85"/>
      <c r="DO247" s="126"/>
      <c r="DP247" s="90"/>
      <c r="DQ247" s="250"/>
      <c r="DR247" s="19"/>
      <c r="DS247" s="19"/>
      <c r="DT247" s="129"/>
      <c r="DU247" s="85"/>
      <c r="DV247" s="85"/>
      <c r="DW247" s="126"/>
      <c r="DX247" s="90"/>
      <c r="DY247" s="250"/>
      <c r="DZ247" s="19"/>
      <c r="EA247" s="19"/>
      <c r="EB247" s="185"/>
      <c r="EC247" s="24"/>
      <c r="ED247" s="24"/>
      <c r="EE247" s="272"/>
      <c r="EF247" s="334"/>
      <c r="EG247" s="622"/>
      <c r="EH247" s="19"/>
      <c r="EI247" s="19"/>
      <c r="EJ247" s="129"/>
      <c r="EK247" s="85"/>
      <c r="EL247" s="85"/>
      <c r="EM247" s="126"/>
      <c r="EN247" s="90"/>
      <c r="EO247" s="250"/>
      <c r="EP247" s="19"/>
      <c r="EQ247" s="19"/>
    </row>
    <row r="248" spans="1:147" ht="37.5" customHeight="1">
      <c r="A248" s="88"/>
      <c r="B248" s="88"/>
      <c r="C248" s="88"/>
      <c r="D248" s="129"/>
      <c r="E248" s="85"/>
      <c r="F248" s="85"/>
      <c r="G248" s="126"/>
      <c r="H248" s="90"/>
      <c r="I248" s="250"/>
      <c r="J248" s="19"/>
      <c r="K248" s="19"/>
      <c r="L248" s="129"/>
      <c r="M248" s="85"/>
      <c r="N248" s="85"/>
      <c r="O248" s="126"/>
      <c r="P248" s="90"/>
      <c r="Q248" s="250"/>
      <c r="R248" s="19"/>
      <c r="S248" s="19"/>
      <c r="T248" s="129"/>
      <c r="U248" s="85"/>
      <c r="V248" s="85"/>
      <c r="W248" s="126"/>
      <c r="X248" s="90"/>
      <c r="Y248" s="250"/>
      <c r="Z248" s="19"/>
      <c r="AA248" s="19"/>
      <c r="AB248" s="129"/>
      <c r="AC248" s="85"/>
      <c r="AD248" s="85"/>
      <c r="AE248" s="126"/>
      <c r="AF248" s="90"/>
      <c r="AG248" s="250"/>
      <c r="AH248" s="19"/>
      <c r="AI248" s="19"/>
      <c r="AJ248" s="129"/>
      <c r="AK248" s="85"/>
      <c r="AL248" s="85"/>
      <c r="AM248" s="126"/>
      <c r="AN248" s="90"/>
      <c r="AO248" s="250"/>
      <c r="AP248" s="19"/>
      <c r="AQ248" s="19"/>
      <c r="AR248" s="129"/>
      <c r="AS248" s="85"/>
      <c r="AT248" s="85"/>
      <c r="AU248" s="126"/>
      <c r="AV248" s="90"/>
      <c r="AW248" s="250"/>
      <c r="AX248" s="19"/>
      <c r="AY248" s="19"/>
      <c r="AZ248" s="129"/>
      <c r="BA248" s="85"/>
      <c r="BB248" s="85"/>
      <c r="BC248" s="126"/>
      <c r="BD248" s="90"/>
      <c r="BE248" s="250"/>
      <c r="BF248" s="19"/>
      <c r="BG248" s="19"/>
      <c r="BH248" s="129"/>
      <c r="BI248" s="85"/>
      <c r="BJ248" s="85"/>
      <c r="BK248" s="126"/>
      <c r="BL248" s="90"/>
      <c r="BM248" s="250"/>
      <c r="BN248" s="19"/>
      <c r="BO248" s="19"/>
      <c r="BP248" s="129"/>
      <c r="BQ248" s="85"/>
      <c r="BR248" s="85"/>
      <c r="BS248" s="126"/>
      <c r="BT248" s="90"/>
      <c r="BU248" s="250"/>
      <c r="BV248" s="19"/>
      <c r="BW248" s="19"/>
      <c r="BX248" s="129"/>
      <c r="BY248" s="85"/>
      <c r="BZ248" s="85"/>
      <c r="CA248" s="126"/>
      <c r="CB248" s="90"/>
      <c r="CC248" s="250"/>
      <c r="CD248" s="19"/>
      <c r="CE248" s="19"/>
      <c r="CF248" s="129"/>
      <c r="CG248" s="85"/>
      <c r="CH248" s="85"/>
      <c r="CI248" s="126"/>
      <c r="CJ248" s="90"/>
      <c r="CK248" s="250"/>
      <c r="CL248" s="19"/>
      <c r="CM248" s="19"/>
      <c r="CN248" s="129"/>
      <c r="CO248" s="85"/>
      <c r="CP248" s="85"/>
      <c r="CQ248" s="126"/>
      <c r="CR248" s="90"/>
      <c r="CS248" s="250"/>
      <c r="CT248" s="19"/>
      <c r="CU248" s="19"/>
      <c r="CV248" s="129"/>
      <c r="CW248" s="85"/>
      <c r="CX248" s="85"/>
      <c r="CY248" s="126"/>
      <c r="CZ248" s="90"/>
      <c r="DA248" s="250"/>
      <c r="DB248" s="19"/>
      <c r="DC248" s="19"/>
      <c r="DD248" s="129"/>
      <c r="DE248" s="85"/>
      <c r="DF248" s="85"/>
      <c r="DG248" s="126"/>
      <c r="DH248" s="90"/>
      <c r="DI248" s="250"/>
      <c r="DJ248" s="19"/>
      <c r="DK248" s="19"/>
      <c r="DL248" s="129"/>
      <c r="DM248" s="85"/>
      <c r="DN248" s="85"/>
      <c r="DO248" s="126"/>
      <c r="DP248" s="90"/>
      <c r="DQ248" s="250"/>
      <c r="DR248" s="19"/>
      <c r="DS248" s="19"/>
      <c r="DT248" s="129"/>
      <c r="DU248" s="85"/>
      <c r="DV248" s="85"/>
      <c r="DW248" s="126"/>
      <c r="DX248" s="90"/>
      <c r="DY248" s="250"/>
      <c r="DZ248" s="19"/>
      <c r="EA248" s="19"/>
      <c r="EB248" s="185"/>
      <c r="EC248" s="24"/>
      <c r="ED248" s="24"/>
      <c r="EE248" s="272"/>
      <c r="EF248" s="334"/>
      <c r="EG248" s="622"/>
      <c r="EH248" s="19"/>
      <c r="EI248" s="19"/>
      <c r="EJ248" s="129"/>
      <c r="EK248" s="85"/>
      <c r="EL248" s="85"/>
      <c r="EM248" s="126"/>
      <c r="EN248" s="90"/>
      <c r="EO248" s="250"/>
      <c r="EP248" s="19"/>
      <c r="EQ248" s="19"/>
    </row>
    <row r="249" spans="1:147" ht="37.5" customHeight="1">
      <c r="A249" s="88"/>
      <c r="B249" s="88"/>
      <c r="C249" s="88"/>
      <c r="D249" s="129"/>
      <c r="E249" s="85"/>
      <c r="F249" s="85"/>
      <c r="G249" s="126"/>
      <c r="H249" s="90"/>
      <c r="I249" s="250"/>
      <c r="J249" s="19"/>
      <c r="K249" s="19"/>
      <c r="L249" s="129"/>
      <c r="M249" s="85"/>
      <c r="N249" s="85"/>
      <c r="O249" s="126"/>
      <c r="P249" s="90"/>
      <c r="Q249" s="250"/>
      <c r="R249" s="19"/>
      <c r="S249" s="19"/>
      <c r="T249" s="129"/>
      <c r="U249" s="85"/>
      <c r="V249" s="85"/>
      <c r="W249" s="126"/>
      <c r="X249" s="90"/>
      <c r="Y249" s="250"/>
      <c r="Z249" s="19"/>
      <c r="AA249" s="19"/>
      <c r="AB249" s="129"/>
      <c r="AC249" s="85"/>
      <c r="AD249" s="85"/>
      <c r="AE249" s="126"/>
      <c r="AF249" s="90"/>
      <c r="AG249" s="250"/>
      <c r="AH249" s="19"/>
      <c r="AI249" s="19"/>
      <c r="AJ249" s="129"/>
      <c r="AK249" s="85"/>
      <c r="AL249" s="85"/>
      <c r="AM249" s="126"/>
      <c r="AN249" s="90"/>
      <c r="AO249" s="250"/>
      <c r="AP249" s="19"/>
      <c r="AQ249" s="19"/>
      <c r="AR249" s="129"/>
      <c r="AS249" s="85"/>
      <c r="AT249" s="85"/>
      <c r="AU249" s="126"/>
      <c r="AV249" s="90"/>
      <c r="AW249" s="250"/>
      <c r="AX249" s="19"/>
      <c r="AY249" s="19"/>
      <c r="AZ249" s="129"/>
      <c r="BA249" s="85"/>
      <c r="BB249" s="85"/>
      <c r="BC249" s="126"/>
      <c r="BD249" s="90"/>
      <c r="BE249" s="250"/>
      <c r="BF249" s="19"/>
      <c r="BG249" s="19"/>
      <c r="BH249" s="129"/>
      <c r="BI249" s="85"/>
      <c r="BJ249" s="85"/>
      <c r="BK249" s="126"/>
      <c r="BL249" s="90"/>
      <c r="BM249" s="250"/>
      <c r="BN249" s="19"/>
      <c r="BO249" s="19"/>
      <c r="BP249" s="129"/>
      <c r="BQ249" s="85"/>
      <c r="BR249" s="85"/>
      <c r="BS249" s="126"/>
      <c r="BT249" s="90"/>
      <c r="BU249" s="250"/>
      <c r="BV249" s="19"/>
      <c r="BW249" s="19"/>
      <c r="BX249" s="129"/>
      <c r="BY249" s="85"/>
      <c r="BZ249" s="85"/>
      <c r="CA249" s="126"/>
      <c r="CB249" s="90"/>
      <c r="CC249" s="250"/>
      <c r="CD249" s="19"/>
      <c r="CE249" s="19"/>
      <c r="CF249" s="129"/>
      <c r="CG249" s="85"/>
      <c r="CH249" s="85"/>
      <c r="CI249" s="126"/>
      <c r="CJ249" s="90"/>
      <c r="CK249" s="250"/>
      <c r="CL249" s="19"/>
      <c r="CM249" s="19"/>
      <c r="CN249" s="129"/>
      <c r="CO249" s="85"/>
      <c r="CP249" s="85"/>
      <c r="CQ249" s="126"/>
      <c r="CR249" s="90"/>
      <c r="CS249" s="250"/>
      <c r="CT249" s="19"/>
      <c r="CU249" s="19"/>
      <c r="CV249" s="129"/>
      <c r="CW249" s="85"/>
      <c r="CX249" s="85"/>
      <c r="CY249" s="126"/>
      <c r="CZ249" s="90"/>
      <c r="DA249" s="250"/>
      <c r="DB249" s="19"/>
      <c r="DC249" s="19"/>
      <c r="DD249" s="129"/>
      <c r="DE249" s="85"/>
      <c r="DF249" s="85"/>
      <c r="DG249" s="126"/>
      <c r="DH249" s="90"/>
      <c r="DI249" s="250"/>
      <c r="DJ249" s="19"/>
      <c r="DK249" s="19"/>
      <c r="DL249" s="129"/>
      <c r="DM249" s="85"/>
      <c r="DN249" s="85"/>
      <c r="DO249" s="126"/>
      <c r="DP249" s="90"/>
      <c r="DQ249" s="250"/>
      <c r="DR249" s="19"/>
      <c r="DS249" s="19"/>
      <c r="DT249" s="129"/>
      <c r="DU249" s="85"/>
      <c r="DV249" s="85"/>
      <c r="DW249" s="126"/>
      <c r="DX249" s="90"/>
      <c r="DY249" s="250"/>
      <c r="DZ249" s="19"/>
      <c r="EA249" s="19"/>
      <c r="EB249" s="185"/>
      <c r="EC249" s="24"/>
      <c r="ED249" s="24"/>
      <c r="EE249" s="272"/>
      <c r="EF249" s="334"/>
      <c r="EG249" s="622"/>
      <c r="EH249" s="19"/>
      <c r="EI249" s="19"/>
      <c r="EJ249" s="129"/>
      <c r="EK249" s="85"/>
      <c r="EL249" s="85"/>
      <c r="EM249" s="126"/>
      <c r="EN249" s="90"/>
      <c r="EO249" s="250"/>
      <c r="EP249" s="19"/>
      <c r="EQ249" s="19"/>
    </row>
    <row r="250" spans="1:147" ht="37.5" customHeight="1">
      <c r="A250" s="88"/>
      <c r="B250" s="88"/>
      <c r="C250" s="88"/>
      <c r="D250" s="129"/>
      <c r="E250" s="85"/>
      <c r="F250" s="85"/>
      <c r="G250" s="126"/>
      <c r="H250" s="90"/>
      <c r="I250" s="250"/>
      <c r="J250" s="19"/>
      <c r="K250" s="19"/>
      <c r="L250" s="129"/>
      <c r="M250" s="85"/>
      <c r="N250" s="85"/>
      <c r="O250" s="126"/>
      <c r="P250" s="90"/>
      <c r="Q250" s="250"/>
      <c r="R250" s="19"/>
      <c r="S250" s="19"/>
      <c r="T250" s="129"/>
      <c r="U250" s="85"/>
      <c r="V250" s="85"/>
      <c r="W250" s="126"/>
      <c r="X250" s="90"/>
      <c r="Y250" s="250"/>
      <c r="Z250" s="19"/>
      <c r="AA250" s="19"/>
      <c r="AB250" s="129"/>
      <c r="AC250" s="85"/>
      <c r="AD250" s="85"/>
      <c r="AE250" s="126"/>
      <c r="AF250" s="90"/>
      <c r="AG250" s="250"/>
      <c r="AH250" s="19"/>
      <c r="AI250" s="19"/>
      <c r="AJ250" s="129"/>
      <c r="AK250" s="85"/>
      <c r="AL250" s="85"/>
      <c r="AM250" s="126"/>
      <c r="AN250" s="90"/>
      <c r="AO250" s="250"/>
      <c r="AP250" s="19"/>
      <c r="AQ250" s="19"/>
      <c r="AR250" s="129"/>
      <c r="AS250" s="85"/>
      <c r="AT250" s="85"/>
      <c r="AU250" s="126"/>
      <c r="AV250" s="90"/>
      <c r="AW250" s="250"/>
      <c r="AX250" s="19"/>
      <c r="AY250" s="19"/>
      <c r="AZ250" s="129"/>
      <c r="BA250" s="85"/>
      <c r="BB250" s="85"/>
      <c r="BC250" s="126"/>
      <c r="BD250" s="90"/>
      <c r="BE250" s="250"/>
      <c r="BF250" s="19"/>
      <c r="BG250" s="19"/>
      <c r="BH250" s="129"/>
      <c r="BI250" s="85"/>
      <c r="BJ250" s="85"/>
      <c r="BK250" s="126"/>
      <c r="BL250" s="90"/>
      <c r="BM250" s="250"/>
      <c r="BN250" s="19"/>
      <c r="BO250" s="19"/>
      <c r="BP250" s="129"/>
      <c r="BQ250" s="85"/>
      <c r="BR250" s="85"/>
      <c r="BS250" s="126"/>
      <c r="BT250" s="90"/>
      <c r="BU250" s="250"/>
      <c r="BV250" s="19"/>
      <c r="BW250" s="19"/>
      <c r="BX250" s="129"/>
      <c r="BY250" s="85"/>
      <c r="BZ250" s="85"/>
      <c r="CA250" s="126"/>
      <c r="CB250" s="90"/>
      <c r="CC250" s="250"/>
      <c r="CD250" s="19"/>
      <c r="CE250" s="19"/>
      <c r="CF250" s="129"/>
      <c r="CG250" s="85"/>
      <c r="CH250" s="85"/>
      <c r="CI250" s="126"/>
      <c r="CJ250" s="90"/>
      <c r="CK250" s="250"/>
      <c r="CL250" s="19"/>
      <c r="CM250" s="19"/>
      <c r="CN250" s="129"/>
      <c r="CO250" s="85"/>
      <c r="CP250" s="85"/>
      <c r="CQ250" s="126"/>
      <c r="CR250" s="90"/>
      <c r="CS250" s="250"/>
      <c r="CT250" s="19"/>
      <c r="CU250" s="19"/>
      <c r="CV250" s="129"/>
      <c r="CW250" s="85"/>
      <c r="CX250" s="85"/>
      <c r="CY250" s="126"/>
      <c r="CZ250" s="90"/>
      <c r="DA250" s="250"/>
      <c r="DB250" s="19"/>
      <c r="DC250" s="19"/>
      <c r="DD250" s="129"/>
      <c r="DE250" s="85"/>
      <c r="DF250" s="85"/>
      <c r="DG250" s="126"/>
      <c r="DH250" s="90"/>
      <c r="DI250" s="250"/>
      <c r="DJ250" s="19"/>
      <c r="DK250" s="19"/>
      <c r="DL250" s="129"/>
      <c r="DM250" s="85"/>
      <c r="DN250" s="85"/>
      <c r="DO250" s="126"/>
      <c r="DP250" s="90"/>
      <c r="DQ250" s="250"/>
      <c r="DR250" s="19"/>
      <c r="DS250" s="19"/>
      <c r="DT250" s="129"/>
      <c r="DU250" s="85"/>
      <c r="DV250" s="85"/>
      <c r="DW250" s="126"/>
      <c r="DX250" s="90"/>
      <c r="DY250" s="250"/>
      <c r="DZ250" s="19"/>
      <c r="EA250" s="19"/>
      <c r="EB250" s="185"/>
      <c r="EC250" s="24"/>
      <c r="ED250" s="24"/>
      <c r="EE250" s="272"/>
      <c r="EF250" s="334"/>
      <c r="EG250" s="622"/>
      <c r="EH250" s="19"/>
      <c r="EI250" s="19"/>
      <c r="EJ250" s="129"/>
      <c r="EK250" s="85"/>
      <c r="EL250" s="85"/>
      <c r="EM250" s="126"/>
      <c r="EN250" s="90"/>
      <c r="EO250" s="250"/>
      <c r="EP250" s="19"/>
      <c r="EQ250" s="19"/>
    </row>
    <row r="251" spans="1:147" ht="37.5" customHeight="1">
      <c r="A251" s="88"/>
      <c r="B251" s="88"/>
      <c r="C251" s="88"/>
      <c r="D251" s="129"/>
      <c r="E251" s="85"/>
      <c r="F251" s="85"/>
      <c r="G251" s="126"/>
      <c r="H251" s="90"/>
      <c r="I251" s="250"/>
      <c r="J251" s="19"/>
      <c r="K251" s="19"/>
      <c r="L251" s="129"/>
      <c r="M251" s="85"/>
      <c r="N251" s="85"/>
      <c r="O251" s="126"/>
      <c r="P251" s="90"/>
      <c r="Q251" s="250"/>
      <c r="R251" s="19"/>
      <c r="S251" s="19"/>
      <c r="T251" s="129"/>
      <c r="U251" s="85"/>
      <c r="V251" s="85"/>
      <c r="W251" s="126"/>
      <c r="X251" s="90"/>
      <c r="Y251" s="250"/>
      <c r="Z251" s="19"/>
      <c r="AA251" s="19"/>
      <c r="AB251" s="129"/>
      <c r="AC251" s="85"/>
      <c r="AD251" s="85"/>
      <c r="AE251" s="126"/>
      <c r="AF251" s="90"/>
      <c r="AG251" s="250"/>
      <c r="AH251" s="19"/>
      <c r="AI251" s="19"/>
      <c r="AJ251" s="129"/>
      <c r="AK251" s="85"/>
      <c r="AL251" s="85"/>
      <c r="AM251" s="126"/>
      <c r="AN251" s="90"/>
      <c r="AO251" s="250"/>
      <c r="AP251" s="19"/>
      <c r="AQ251" s="19"/>
      <c r="AR251" s="129"/>
      <c r="AS251" s="85"/>
      <c r="AT251" s="85"/>
      <c r="AU251" s="126"/>
      <c r="AV251" s="90"/>
      <c r="AW251" s="250"/>
      <c r="AX251" s="19"/>
      <c r="AY251" s="19"/>
      <c r="AZ251" s="129"/>
      <c r="BA251" s="85"/>
      <c r="BB251" s="85"/>
      <c r="BC251" s="126"/>
      <c r="BD251" s="90"/>
      <c r="BE251" s="250"/>
      <c r="BF251" s="19"/>
      <c r="BG251" s="19"/>
      <c r="BH251" s="129"/>
      <c r="BI251" s="85"/>
      <c r="BJ251" s="85"/>
      <c r="BK251" s="126"/>
      <c r="BL251" s="90"/>
      <c r="BM251" s="250"/>
      <c r="BN251" s="19"/>
      <c r="BO251" s="19"/>
      <c r="BP251" s="129"/>
      <c r="BQ251" s="85"/>
      <c r="BR251" s="85"/>
      <c r="BS251" s="126"/>
      <c r="BT251" s="90"/>
      <c r="BU251" s="250"/>
      <c r="BV251" s="19"/>
      <c r="BW251" s="19"/>
      <c r="BX251" s="129"/>
      <c r="BY251" s="85"/>
      <c r="BZ251" s="85"/>
      <c r="CA251" s="126"/>
      <c r="CB251" s="90"/>
      <c r="CC251" s="250"/>
      <c r="CD251" s="19"/>
      <c r="CE251" s="19"/>
      <c r="CF251" s="129"/>
      <c r="CG251" s="85"/>
      <c r="CH251" s="85"/>
      <c r="CI251" s="126"/>
      <c r="CJ251" s="90"/>
      <c r="CK251" s="250"/>
      <c r="CL251" s="19"/>
      <c r="CM251" s="19"/>
      <c r="CN251" s="129"/>
      <c r="CO251" s="85"/>
      <c r="CP251" s="85"/>
      <c r="CQ251" s="126"/>
      <c r="CR251" s="90"/>
      <c r="CS251" s="250"/>
      <c r="CT251" s="19"/>
      <c r="CU251" s="19"/>
      <c r="CV251" s="129"/>
      <c r="CW251" s="85"/>
      <c r="CX251" s="85"/>
      <c r="CY251" s="126"/>
      <c r="CZ251" s="90"/>
      <c r="DA251" s="250"/>
      <c r="DB251" s="19"/>
      <c r="DC251" s="19"/>
      <c r="DD251" s="129"/>
      <c r="DE251" s="85"/>
      <c r="DF251" s="85"/>
      <c r="DG251" s="126"/>
      <c r="DH251" s="90"/>
      <c r="DI251" s="250"/>
      <c r="DJ251" s="19"/>
      <c r="DK251" s="19"/>
      <c r="DL251" s="129"/>
      <c r="DM251" s="85"/>
      <c r="DN251" s="85"/>
      <c r="DO251" s="126"/>
      <c r="DP251" s="90"/>
      <c r="DQ251" s="250"/>
      <c r="DR251" s="19"/>
      <c r="DS251" s="19"/>
      <c r="DT251" s="129"/>
      <c r="DU251" s="85"/>
      <c r="DV251" s="85"/>
      <c r="DW251" s="126"/>
      <c r="DX251" s="90"/>
      <c r="DY251" s="250"/>
      <c r="DZ251" s="19"/>
      <c r="EA251" s="19"/>
      <c r="EB251" s="185"/>
      <c r="EC251" s="24"/>
      <c r="ED251" s="24"/>
      <c r="EE251" s="272"/>
      <c r="EF251" s="334"/>
      <c r="EG251" s="622"/>
      <c r="EH251" s="19"/>
      <c r="EI251" s="19"/>
      <c r="EJ251" s="129"/>
      <c r="EK251" s="85"/>
      <c r="EL251" s="85"/>
      <c r="EM251" s="126"/>
      <c r="EN251" s="90"/>
      <c r="EO251" s="250"/>
      <c r="EP251" s="19"/>
      <c r="EQ251" s="19"/>
    </row>
    <row r="252" spans="1:147" ht="37.5" customHeight="1">
      <c r="A252" s="88"/>
      <c r="B252" s="88"/>
      <c r="C252" s="88"/>
      <c r="D252" s="129"/>
      <c r="E252" s="85"/>
      <c r="F252" s="85"/>
      <c r="G252" s="126"/>
      <c r="H252" s="90"/>
      <c r="I252" s="250"/>
      <c r="J252" s="19"/>
      <c r="K252" s="19"/>
      <c r="L252" s="129"/>
      <c r="M252" s="85"/>
      <c r="N252" s="85"/>
      <c r="O252" s="126"/>
      <c r="P252" s="90"/>
      <c r="Q252" s="250"/>
      <c r="R252" s="19"/>
      <c r="S252" s="19"/>
      <c r="T252" s="129"/>
      <c r="U252" s="85"/>
      <c r="V252" s="85"/>
      <c r="W252" s="126"/>
      <c r="X252" s="90"/>
      <c r="Y252" s="250"/>
      <c r="Z252" s="19"/>
      <c r="AA252" s="19"/>
      <c r="AB252" s="129"/>
      <c r="AC252" s="85"/>
      <c r="AD252" s="85"/>
      <c r="AE252" s="126"/>
      <c r="AF252" s="90"/>
      <c r="AG252" s="250"/>
      <c r="AH252" s="19"/>
      <c r="AI252" s="19"/>
      <c r="AJ252" s="129"/>
      <c r="AK252" s="85"/>
      <c r="AL252" s="85"/>
      <c r="AM252" s="126"/>
      <c r="AN252" s="90"/>
      <c r="AO252" s="250"/>
      <c r="AP252" s="19"/>
      <c r="AQ252" s="19"/>
      <c r="AR252" s="129"/>
      <c r="AS252" s="85"/>
      <c r="AT252" s="85"/>
      <c r="AU252" s="126"/>
      <c r="AV252" s="90"/>
      <c r="AW252" s="250"/>
      <c r="AX252" s="19"/>
      <c r="AY252" s="19"/>
      <c r="AZ252" s="129"/>
      <c r="BA252" s="85"/>
      <c r="BB252" s="85"/>
      <c r="BC252" s="126"/>
      <c r="BD252" s="90"/>
      <c r="BE252" s="250"/>
      <c r="BF252" s="19"/>
      <c r="BG252" s="19"/>
      <c r="BH252" s="129"/>
      <c r="BI252" s="85"/>
      <c r="BJ252" s="85"/>
      <c r="BK252" s="126"/>
      <c r="BL252" s="90"/>
      <c r="BM252" s="250"/>
      <c r="BN252" s="19"/>
      <c r="BO252" s="19"/>
      <c r="BP252" s="129"/>
      <c r="BQ252" s="85"/>
      <c r="BR252" s="85"/>
      <c r="BS252" s="126"/>
      <c r="BT252" s="90"/>
      <c r="BU252" s="250"/>
      <c r="BV252" s="19"/>
      <c r="BW252" s="19"/>
      <c r="BX252" s="129"/>
      <c r="BY252" s="85"/>
      <c r="BZ252" s="85"/>
      <c r="CA252" s="126"/>
      <c r="CB252" s="90"/>
      <c r="CC252" s="250"/>
      <c r="CD252" s="19"/>
      <c r="CE252" s="19"/>
      <c r="CF252" s="129"/>
      <c r="CG252" s="85"/>
      <c r="CH252" s="85"/>
      <c r="CI252" s="126"/>
      <c r="CJ252" s="90"/>
      <c r="CK252" s="250"/>
      <c r="CL252" s="19"/>
      <c r="CM252" s="19"/>
      <c r="CN252" s="129"/>
      <c r="CO252" s="85"/>
      <c r="CP252" s="85"/>
      <c r="CQ252" s="126"/>
      <c r="CR252" s="90"/>
      <c r="CS252" s="250"/>
      <c r="CT252" s="19"/>
      <c r="CU252" s="19"/>
      <c r="CV252" s="129"/>
      <c r="CW252" s="85"/>
      <c r="CX252" s="85"/>
      <c r="CY252" s="126"/>
      <c r="CZ252" s="90"/>
      <c r="DA252" s="250"/>
      <c r="DB252" s="19"/>
      <c r="DC252" s="19"/>
      <c r="DD252" s="129"/>
      <c r="DE252" s="85"/>
      <c r="DF252" s="85"/>
      <c r="DG252" s="126"/>
      <c r="DH252" s="90"/>
      <c r="DI252" s="250"/>
      <c r="DJ252" s="19"/>
      <c r="DK252" s="19"/>
      <c r="DL252" s="129"/>
      <c r="DM252" s="85"/>
      <c r="DN252" s="85"/>
      <c r="DO252" s="126"/>
      <c r="DP252" s="90"/>
      <c r="DQ252" s="250"/>
      <c r="DR252" s="19"/>
      <c r="DS252" s="19"/>
      <c r="DT252" s="129"/>
      <c r="DU252" s="85"/>
      <c r="DV252" s="85"/>
      <c r="DW252" s="126"/>
      <c r="DX252" s="90"/>
      <c r="DY252" s="250"/>
      <c r="DZ252" s="19"/>
      <c r="EA252" s="19"/>
      <c r="EB252" s="185"/>
      <c r="EC252" s="24"/>
      <c r="ED252" s="24"/>
      <c r="EE252" s="272"/>
      <c r="EF252" s="334"/>
      <c r="EG252" s="622"/>
      <c r="EH252" s="19"/>
      <c r="EI252" s="19"/>
      <c r="EJ252" s="129"/>
      <c r="EK252" s="85"/>
      <c r="EL252" s="85"/>
      <c r="EM252" s="126"/>
      <c r="EN252" s="90"/>
      <c r="EO252" s="250"/>
      <c r="EP252" s="19"/>
      <c r="EQ252" s="19"/>
    </row>
    <row r="253" spans="1:147" ht="37.5" customHeight="1">
      <c r="A253" s="88"/>
      <c r="B253" s="88"/>
      <c r="C253" s="88"/>
      <c r="D253" s="129"/>
      <c r="E253" s="85"/>
      <c r="F253" s="85"/>
      <c r="G253" s="126"/>
      <c r="H253" s="90"/>
      <c r="I253" s="250"/>
      <c r="J253" s="19"/>
      <c r="K253" s="19"/>
      <c r="L253" s="129"/>
      <c r="M253" s="85"/>
      <c r="N253" s="85"/>
      <c r="O253" s="126"/>
      <c r="P253" s="90"/>
      <c r="Q253" s="250"/>
      <c r="R253" s="19"/>
      <c r="S253" s="19"/>
      <c r="T253" s="129"/>
      <c r="U253" s="85"/>
      <c r="V253" s="85"/>
      <c r="W253" s="126"/>
      <c r="X253" s="90"/>
      <c r="Y253" s="250"/>
      <c r="Z253" s="19"/>
      <c r="AA253" s="19"/>
      <c r="AB253" s="129"/>
      <c r="AC253" s="85"/>
      <c r="AD253" s="85"/>
      <c r="AE253" s="126"/>
      <c r="AF253" s="90"/>
      <c r="AG253" s="250"/>
      <c r="AH253" s="19"/>
      <c r="AI253" s="19"/>
      <c r="AJ253" s="129"/>
      <c r="AK253" s="85"/>
      <c r="AL253" s="85"/>
      <c r="AM253" s="126"/>
      <c r="AN253" s="90"/>
      <c r="AO253" s="250"/>
      <c r="AP253" s="19"/>
      <c r="AQ253" s="19"/>
      <c r="AR253" s="129"/>
      <c r="AS253" s="85"/>
      <c r="AT253" s="85"/>
      <c r="AU253" s="126"/>
      <c r="AV253" s="90"/>
      <c r="AW253" s="250"/>
      <c r="AX253" s="19"/>
      <c r="AY253" s="19"/>
      <c r="AZ253" s="129"/>
      <c r="BA253" s="85"/>
      <c r="BB253" s="85"/>
      <c r="BC253" s="126"/>
      <c r="BD253" s="90"/>
      <c r="BE253" s="250"/>
      <c r="BF253" s="19"/>
      <c r="BG253" s="19"/>
      <c r="BH253" s="129"/>
      <c r="BI253" s="85"/>
      <c r="BJ253" s="85"/>
      <c r="BK253" s="126"/>
      <c r="BL253" s="90"/>
      <c r="BM253" s="250"/>
      <c r="BN253" s="19"/>
      <c r="BO253" s="19"/>
      <c r="BP253" s="129"/>
      <c r="BQ253" s="85"/>
      <c r="BR253" s="85"/>
      <c r="BS253" s="126"/>
      <c r="BT253" s="90"/>
      <c r="BU253" s="250"/>
      <c r="BV253" s="19"/>
      <c r="BW253" s="19"/>
      <c r="BX253" s="129"/>
      <c r="BY253" s="85"/>
      <c r="BZ253" s="85"/>
      <c r="CA253" s="126"/>
      <c r="CB253" s="90"/>
      <c r="CC253" s="250"/>
      <c r="CD253" s="19"/>
      <c r="CE253" s="19"/>
      <c r="CF253" s="129"/>
      <c r="CG253" s="85"/>
      <c r="CH253" s="85"/>
      <c r="CI253" s="126"/>
      <c r="CJ253" s="90"/>
      <c r="CK253" s="250"/>
      <c r="CL253" s="19"/>
      <c r="CM253" s="19"/>
      <c r="CN253" s="129"/>
      <c r="CO253" s="85"/>
      <c r="CP253" s="85"/>
      <c r="CQ253" s="126"/>
      <c r="CR253" s="90"/>
      <c r="CS253" s="250"/>
      <c r="CT253" s="19"/>
      <c r="CU253" s="19"/>
      <c r="CV253" s="129"/>
      <c r="CW253" s="85"/>
      <c r="CX253" s="85"/>
      <c r="CY253" s="126"/>
      <c r="CZ253" s="90"/>
      <c r="DA253" s="250"/>
      <c r="DB253" s="19"/>
      <c r="DC253" s="19"/>
      <c r="DD253" s="129"/>
      <c r="DE253" s="85"/>
      <c r="DF253" s="85"/>
      <c r="DG253" s="126"/>
      <c r="DH253" s="90"/>
      <c r="DI253" s="250"/>
      <c r="DJ253" s="19"/>
      <c r="DK253" s="19"/>
      <c r="DL253" s="129"/>
      <c r="DM253" s="85"/>
      <c r="DN253" s="85"/>
      <c r="DO253" s="126"/>
      <c r="DP253" s="90"/>
      <c r="DQ253" s="250"/>
      <c r="DR253" s="19"/>
      <c r="DS253" s="19"/>
      <c r="DT253" s="129"/>
      <c r="DU253" s="85"/>
      <c r="DV253" s="85"/>
      <c r="DW253" s="126"/>
      <c r="DX253" s="90"/>
      <c r="DY253" s="250"/>
      <c r="DZ253" s="19"/>
      <c r="EA253" s="19"/>
      <c r="EB253" s="185"/>
      <c r="EC253" s="24"/>
      <c r="ED253" s="24"/>
      <c r="EE253" s="272"/>
      <c r="EF253" s="334"/>
      <c r="EG253" s="622"/>
      <c r="EH253" s="19"/>
      <c r="EI253" s="19"/>
      <c r="EJ253" s="129"/>
      <c r="EK253" s="85"/>
      <c r="EL253" s="85"/>
      <c r="EM253" s="126"/>
      <c r="EN253" s="90"/>
      <c r="EO253" s="250"/>
      <c r="EP253" s="19"/>
      <c r="EQ253" s="19"/>
    </row>
    <row r="254" spans="1:147" ht="37.5" customHeight="1">
      <c r="A254" s="88"/>
      <c r="B254" s="88"/>
      <c r="C254" s="88"/>
      <c r="D254" s="129"/>
      <c r="E254" s="85"/>
      <c r="F254" s="85"/>
      <c r="G254" s="126"/>
      <c r="H254" s="90"/>
      <c r="I254" s="250"/>
      <c r="J254" s="19"/>
      <c r="K254" s="19"/>
      <c r="L254" s="129"/>
      <c r="M254" s="85"/>
      <c r="N254" s="85"/>
      <c r="O254" s="126"/>
      <c r="P254" s="90"/>
      <c r="Q254" s="250"/>
      <c r="R254" s="19"/>
      <c r="S254" s="19"/>
      <c r="T254" s="129"/>
      <c r="U254" s="85"/>
      <c r="V254" s="85"/>
      <c r="W254" s="126"/>
      <c r="X254" s="90"/>
      <c r="Y254" s="250"/>
      <c r="Z254" s="19"/>
      <c r="AA254" s="19"/>
      <c r="AB254" s="129"/>
      <c r="AC254" s="85"/>
      <c r="AD254" s="85"/>
      <c r="AE254" s="126"/>
      <c r="AF254" s="90"/>
      <c r="AG254" s="250"/>
      <c r="AH254" s="19"/>
      <c r="AI254" s="19"/>
      <c r="AJ254" s="129"/>
      <c r="AK254" s="85"/>
      <c r="AL254" s="85"/>
      <c r="AM254" s="126"/>
      <c r="AN254" s="90"/>
      <c r="AO254" s="250"/>
      <c r="AP254" s="19"/>
      <c r="AQ254" s="19"/>
      <c r="AR254" s="129"/>
      <c r="AS254" s="85"/>
      <c r="AT254" s="85"/>
      <c r="AU254" s="126"/>
      <c r="AV254" s="90"/>
      <c r="AW254" s="250"/>
      <c r="AX254" s="19"/>
      <c r="AY254" s="19"/>
      <c r="AZ254" s="129"/>
      <c r="BA254" s="85"/>
      <c r="BB254" s="85"/>
      <c r="BC254" s="126"/>
      <c r="BD254" s="90"/>
      <c r="BE254" s="250"/>
      <c r="BF254" s="19"/>
      <c r="BG254" s="19"/>
      <c r="BH254" s="129"/>
      <c r="BI254" s="85"/>
      <c r="BJ254" s="85"/>
      <c r="BK254" s="126"/>
      <c r="BL254" s="90"/>
      <c r="BM254" s="250"/>
      <c r="BN254" s="19"/>
      <c r="BO254" s="19"/>
      <c r="BP254" s="129"/>
      <c r="BQ254" s="85"/>
      <c r="BR254" s="85"/>
      <c r="BS254" s="126"/>
      <c r="BT254" s="90"/>
      <c r="BU254" s="250"/>
      <c r="BV254" s="19"/>
      <c r="BW254" s="19"/>
      <c r="BX254" s="129"/>
      <c r="BY254" s="85"/>
      <c r="BZ254" s="85"/>
      <c r="CA254" s="126"/>
      <c r="CB254" s="90"/>
      <c r="CC254" s="250"/>
      <c r="CD254" s="19"/>
      <c r="CE254" s="19"/>
      <c r="CF254" s="129"/>
      <c r="CG254" s="85"/>
      <c r="CH254" s="85"/>
      <c r="CI254" s="126"/>
      <c r="CJ254" s="90"/>
      <c r="CK254" s="250"/>
      <c r="CL254" s="19"/>
      <c r="CM254" s="19"/>
      <c r="CN254" s="129"/>
      <c r="CO254" s="85"/>
      <c r="CP254" s="85"/>
      <c r="CQ254" s="126"/>
      <c r="CR254" s="90"/>
      <c r="CS254" s="250"/>
      <c r="CT254" s="19"/>
      <c r="CU254" s="19"/>
      <c r="CV254" s="129"/>
      <c r="CW254" s="85"/>
      <c r="CX254" s="85"/>
      <c r="CY254" s="126"/>
      <c r="CZ254" s="90"/>
      <c r="DA254" s="250"/>
      <c r="DB254" s="19"/>
      <c r="DC254" s="19"/>
      <c r="DD254" s="129"/>
      <c r="DE254" s="85"/>
      <c r="DF254" s="85"/>
      <c r="DG254" s="126"/>
      <c r="DH254" s="90"/>
      <c r="DI254" s="250"/>
      <c r="DJ254" s="19"/>
      <c r="DK254" s="19"/>
      <c r="DL254" s="129"/>
      <c r="DM254" s="85"/>
      <c r="DN254" s="85"/>
      <c r="DO254" s="126"/>
      <c r="DP254" s="90"/>
      <c r="DQ254" s="250"/>
      <c r="DR254" s="19"/>
      <c r="DS254" s="19"/>
      <c r="DT254" s="129"/>
      <c r="DU254" s="85"/>
      <c r="DV254" s="85"/>
      <c r="DW254" s="126"/>
      <c r="DX254" s="90"/>
      <c r="DY254" s="250"/>
      <c r="DZ254" s="19"/>
      <c r="EA254" s="19"/>
      <c r="EB254" s="185"/>
      <c r="EC254" s="24"/>
      <c r="ED254" s="24"/>
      <c r="EE254" s="272"/>
      <c r="EF254" s="334"/>
      <c r="EG254" s="622"/>
      <c r="EH254" s="19"/>
      <c r="EI254" s="19"/>
      <c r="EJ254" s="129"/>
      <c r="EK254" s="85"/>
      <c r="EL254" s="85"/>
      <c r="EM254" s="126"/>
      <c r="EN254" s="90"/>
      <c r="EO254" s="250"/>
      <c r="EP254" s="19"/>
      <c r="EQ254" s="19"/>
    </row>
    <row r="255" spans="1:147" ht="37.5" customHeight="1">
      <c r="A255" s="88"/>
      <c r="B255" s="88"/>
      <c r="C255" s="88"/>
      <c r="D255" s="129"/>
      <c r="E255" s="85"/>
      <c r="F255" s="85"/>
      <c r="G255" s="126"/>
      <c r="H255" s="90"/>
      <c r="I255" s="250"/>
      <c r="J255" s="19"/>
      <c r="K255" s="19"/>
      <c r="L255" s="129"/>
      <c r="M255" s="85"/>
      <c r="N255" s="85"/>
      <c r="O255" s="126"/>
      <c r="P255" s="90"/>
      <c r="Q255" s="250"/>
      <c r="R255" s="19"/>
      <c r="S255" s="19"/>
      <c r="T255" s="129"/>
      <c r="U255" s="85"/>
      <c r="V255" s="85"/>
      <c r="W255" s="126"/>
      <c r="X255" s="90"/>
      <c r="Y255" s="250"/>
      <c r="Z255" s="19"/>
      <c r="AA255" s="19"/>
      <c r="AB255" s="129"/>
      <c r="AC255" s="85"/>
      <c r="AD255" s="85"/>
      <c r="AE255" s="126"/>
      <c r="AF255" s="90"/>
      <c r="AG255" s="250"/>
      <c r="AH255" s="19"/>
      <c r="AI255" s="19"/>
      <c r="AJ255" s="129"/>
      <c r="AK255" s="85"/>
      <c r="AL255" s="85"/>
      <c r="AM255" s="126"/>
      <c r="AN255" s="90"/>
      <c r="AO255" s="250"/>
      <c r="AP255" s="19"/>
      <c r="AQ255" s="19"/>
      <c r="AR255" s="129"/>
      <c r="AS255" s="85"/>
      <c r="AT255" s="85"/>
      <c r="AU255" s="126"/>
      <c r="AV255" s="90"/>
      <c r="AW255" s="250"/>
      <c r="AX255" s="19"/>
      <c r="AY255" s="19"/>
      <c r="AZ255" s="129"/>
      <c r="BA255" s="85"/>
      <c r="BB255" s="85"/>
      <c r="BC255" s="126"/>
      <c r="BD255" s="90"/>
      <c r="BE255" s="250"/>
      <c r="BF255" s="19"/>
      <c r="BG255" s="19"/>
      <c r="BH255" s="129"/>
      <c r="BI255" s="85"/>
      <c r="BJ255" s="85"/>
      <c r="BK255" s="126"/>
      <c r="BL255" s="90"/>
      <c r="BM255" s="250"/>
      <c r="BN255" s="19"/>
      <c r="BO255" s="19"/>
      <c r="BP255" s="129"/>
      <c r="BQ255" s="85"/>
      <c r="BR255" s="85"/>
      <c r="BS255" s="126"/>
      <c r="BT255" s="90"/>
      <c r="BU255" s="250"/>
      <c r="BV255" s="19"/>
      <c r="BW255" s="19"/>
      <c r="BX255" s="129"/>
      <c r="BY255" s="85"/>
      <c r="BZ255" s="85"/>
      <c r="CA255" s="126"/>
      <c r="CB255" s="90"/>
      <c r="CC255" s="250"/>
      <c r="CD255" s="19"/>
      <c r="CE255" s="19"/>
      <c r="CF255" s="129"/>
      <c r="CG255" s="85"/>
      <c r="CH255" s="85"/>
      <c r="CI255" s="126"/>
      <c r="CJ255" s="90"/>
      <c r="CK255" s="250"/>
      <c r="CL255" s="19"/>
      <c r="CM255" s="19"/>
      <c r="CN255" s="129"/>
      <c r="CO255" s="85"/>
      <c r="CP255" s="85"/>
      <c r="CQ255" s="126"/>
      <c r="CR255" s="90"/>
      <c r="CS255" s="250"/>
      <c r="CT255" s="19"/>
      <c r="CU255" s="19"/>
      <c r="CV255" s="129"/>
      <c r="CW255" s="85"/>
      <c r="CX255" s="85"/>
      <c r="CY255" s="126"/>
      <c r="CZ255" s="90"/>
      <c r="DA255" s="250"/>
      <c r="DB255" s="19"/>
      <c r="DC255" s="19"/>
      <c r="DD255" s="129"/>
      <c r="DE255" s="85"/>
      <c r="DF255" s="85"/>
      <c r="DG255" s="126"/>
      <c r="DH255" s="90"/>
      <c r="DI255" s="250"/>
      <c r="DJ255" s="19"/>
      <c r="DK255" s="19"/>
      <c r="DL255" s="129"/>
      <c r="DM255" s="85"/>
      <c r="DN255" s="85"/>
      <c r="DO255" s="126"/>
      <c r="DP255" s="90"/>
      <c r="DQ255" s="250"/>
      <c r="DR255" s="19"/>
      <c r="DS255" s="19"/>
      <c r="DT255" s="129"/>
      <c r="DU255" s="85"/>
      <c r="DV255" s="85"/>
      <c r="DW255" s="126"/>
      <c r="DX255" s="90"/>
      <c r="DY255" s="250"/>
      <c r="DZ255" s="19"/>
      <c r="EA255" s="19"/>
      <c r="EB255" s="185"/>
      <c r="EC255" s="24"/>
      <c r="ED255" s="24"/>
      <c r="EE255" s="272"/>
      <c r="EF255" s="334"/>
      <c r="EG255" s="622"/>
      <c r="EH255" s="19"/>
      <c r="EI255" s="19"/>
      <c r="EJ255" s="129"/>
      <c r="EK255" s="85"/>
      <c r="EL255" s="85"/>
      <c r="EM255" s="126"/>
      <c r="EN255" s="90"/>
      <c r="EO255" s="250"/>
      <c r="EP255" s="19"/>
      <c r="EQ255" s="19"/>
    </row>
    <row r="256" spans="1:147" ht="37.5" customHeight="1">
      <c r="A256" s="88"/>
      <c r="B256" s="88"/>
      <c r="C256" s="88"/>
      <c r="D256" s="129"/>
      <c r="E256" s="85"/>
      <c r="F256" s="85"/>
      <c r="G256" s="126"/>
      <c r="H256" s="90"/>
      <c r="I256" s="250"/>
      <c r="J256" s="19"/>
      <c r="K256" s="19"/>
      <c r="L256" s="129"/>
      <c r="M256" s="85"/>
      <c r="N256" s="85"/>
      <c r="O256" s="126"/>
      <c r="P256" s="90"/>
      <c r="Q256" s="250"/>
      <c r="R256" s="19"/>
      <c r="S256" s="19"/>
      <c r="T256" s="129"/>
      <c r="U256" s="85"/>
      <c r="V256" s="85"/>
      <c r="W256" s="126"/>
      <c r="X256" s="90"/>
      <c r="Y256" s="250"/>
      <c r="Z256" s="19"/>
      <c r="AA256" s="19"/>
      <c r="AB256" s="129"/>
      <c r="AC256" s="85"/>
      <c r="AD256" s="85"/>
      <c r="AE256" s="126"/>
      <c r="AF256" s="90"/>
      <c r="AG256" s="250"/>
      <c r="AH256" s="19"/>
      <c r="AI256" s="19"/>
      <c r="AJ256" s="129"/>
      <c r="AK256" s="85"/>
      <c r="AL256" s="85"/>
      <c r="AM256" s="126"/>
      <c r="AN256" s="90"/>
      <c r="AO256" s="250"/>
      <c r="AP256" s="19"/>
      <c r="AQ256" s="19"/>
      <c r="AR256" s="129"/>
      <c r="AS256" s="85"/>
      <c r="AT256" s="85"/>
      <c r="AU256" s="126"/>
      <c r="AV256" s="90"/>
      <c r="AW256" s="250"/>
      <c r="AX256" s="19"/>
      <c r="AY256" s="19"/>
      <c r="AZ256" s="129"/>
      <c r="BA256" s="85"/>
      <c r="BB256" s="85"/>
      <c r="BC256" s="126"/>
      <c r="BD256" s="90"/>
      <c r="BE256" s="250"/>
      <c r="BF256" s="19"/>
      <c r="BG256" s="19"/>
      <c r="BH256" s="129"/>
      <c r="BI256" s="85"/>
      <c r="BJ256" s="85"/>
      <c r="BK256" s="126"/>
      <c r="BL256" s="90"/>
      <c r="BM256" s="250"/>
      <c r="BN256" s="19"/>
      <c r="BO256" s="19"/>
      <c r="BP256" s="129"/>
      <c r="BQ256" s="85"/>
      <c r="BR256" s="85"/>
      <c r="BS256" s="126"/>
      <c r="BT256" s="90"/>
      <c r="BU256" s="250"/>
      <c r="BV256" s="19"/>
      <c r="BW256" s="19"/>
      <c r="BX256" s="129"/>
      <c r="BY256" s="85"/>
      <c r="BZ256" s="85"/>
      <c r="CA256" s="126"/>
      <c r="CB256" s="90"/>
      <c r="CC256" s="250"/>
      <c r="CD256" s="19"/>
      <c r="CE256" s="19"/>
      <c r="CF256" s="129"/>
      <c r="CG256" s="85"/>
      <c r="CH256" s="85"/>
      <c r="CI256" s="126"/>
      <c r="CJ256" s="90"/>
      <c r="CK256" s="250"/>
      <c r="CL256" s="19"/>
      <c r="CM256" s="19"/>
      <c r="CN256" s="129"/>
      <c r="CO256" s="85"/>
      <c r="CP256" s="85"/>
      <c r="CQ256" s="126"/>
      <c r="CR256" s="90"/>
      <c r="CS256" s="250"/>
      <c r="CT256" s="19"/>
      <c r="CU256" s="19"/>
      <c r="CV256" s="129"/>
      <c r="CW256" s="85"/>
      <c r="CX256" s="85"/>
      <c r="CY256" s="126"/>
      <c r="CZ256" s="90"/>
      <c r="DA256" s="250"/>
      <c r="DB256" s="19"/>
      <c r="DC256" s="19"/>
      <c r="DD256" s="129"/>
      <c r="DE256" s="85"/>
      <c r="DF256" s="85"/>
      <c r="DG256" s="126"/>
      <c r="DH256" s="90"/>
      <c r="DI256" s="250"/>
      <c r="DJ256" s="19"/>
      <c r="DK256" s="19"/>
      <c r="DL256" s="129"/>
      <c r="DM256" s="85"/>
      <c r="DN256" s="85"/>
      <c r="DO256" s="126"/>
      <c r="DP256" s="90"/>
      <c r="DQ256" s="250"/>
      <c r="DR256" s="19"/>
      <c r="DS256" s="19"/>
      <c r="DT256" s="129"/>
      <c r="DU256" s="85"/>
      <c r="DV256" s="85"/>
      <c r="DW256" s="126"/>
      <c r="DX256" s="90"/>
      <c r="DY256" s="250"/>
      <c r="DZ256" s="19"/>
      <c r="EA256" s="19"/>
      <c r="EB256" s="185"/>
      <c r="EC256" s="24"/>
      <c r="ED256" s="24"/>
      <c r="EE256" s="272"/>
      <c r="EF256" s="334"/>
      <c r="EG256" s="622"/>
      <c r="EH256" s="19"/>
      <c r="EI256" s="19"/>
      <c r="EJ256" s="129"/>
      <c r="EK256" s="85"/>
      <c r="EL256" s="85"/>
      <c r="EM256" s="126"/>
      <c r="EN256" s="90"/>
      <c r="EO256" s="250"/>
      <c r="EP256" s="19"/>
      <c r="EQ256" s="19"/>
    </row>
    <row r="257" spans="1:147" ht="37.5" customHeight="1">
      <c r="A257" s="88"/>
      <c r="B257" s="88"/>
      <c r="C257" s="88"/>
      <c r="D257" s="129"/>
      <c r="E257" s="85"/>
      <c r="F257" s="85"/>
      <c r="G257" s="126"/>
      <c r="H257" s="90"/>
      <c r="I257" s="250"/>
      <c r="J257" s="19"/>
      <c r="K257" s="19"/>
      <c r="L257" s="129"/>
      <c r="M257" s="85"/>
      <c r="N257" s="85"/>
      <c r="O257" s="126"/>
      <c r="P257" s="90"/>
      <c r="Q257" s="250"/>
      <c r="R257" s="19"/>
      <c r="S257" s="19"/>
      <c r="T257" s="129"/>
      <c r="U257" s="85"/>
      <c r="V257" s="85"/>
      <c r="W257" s="126"/>
      <c r="X257" s="90"/>
      <c r="Y257" s="250"/>
      <c r="Z257" s="19"/>
      <c r="AA257" s="19"/>
      <c r="AB257" s="129"/>
      <c r="AC257" s="85"/>
      <c r="AD257" s="85"/>
      <c r="AE257" s="126"/>
      <c r="AF257" s="90"/>
      <c r="AG257" s="250"/>
      <c r="AH257" s="19"/>
      <c r="AI257" s="19"/>
      <c r="AJ257" s="129"/>
      <c r="AK257" s="85"/>
      <c r="AL257" s="85"/>
      <c r="AM257" s="126"/>
      <c r="AN257" s="90"/>
      <c r="AO257" s="250"/>
      <c r="AP257" s="19"/>
      <c r="AQ257" s="19"/>
      <c r="AR257" s="129"/>
      <c r="AS257" s="85"/>
      <c r="AT257" s="85"/>
      <c r="AU257" s="126"/>
      <c r="AV257" s="90"/>
      <c r="AW257" s="250"/>
      <c r="AX257" s="19"/>
      <c r="AY257" s="19"/>
      <c r="AZ257" s="129"/>
      <c r="BA257" s="85"/>
      <c r="BB257" s="85"/>
      <c r="BC257" s="126"/>
      <c r="BD257" s="90"/>
      <c r="BE257" s="250"/>
      <c r="BF257" s="19"/>
      <c r="BG257" s="19"/>
      <c r="BH257" s="129"/>
      <c r="BI257" s="85"/>
      <c r="BJ257" s="85"/>
      <c r="BK257" s="126"/>
      <c r="BL257" s="90"/>
      <c r="BM257" s="250"/>
      <c r="BN257" s="19"/>
      <c r="BO257" s="19"/>
      <c r="BP257" s="129"/>
      <c r="BQ257" s="85"/>
      <c r="BR257" s="85"/>
      <c r="BS257" s="126"/>
      <c r="BT257" s="90"/>
      <c r="BU257" s="250"/>
      <c r="BV257" s="19"/>
      <c r="BW257" s="19"/>
      <c r="BX257" s="129"/>
      <c r="BY257" s="85"/>
      <c r="BZ257" s="85"/>
      <c r="CA257" s="126"/>
      <c r="CB257" s="90"/>
      <c r="CC257" s="250"/>
      <c r="CD257" s="19"/>
      <c r="CE257" s="19"/>
      <c r="CF257" s="129"/>
      <c r="CG257" s="85"/>
      <c r="CH257" s="85"/>
      <c r="CI257" s="126"/>
      <c r="CJ257" s="90"/>
      <c r="CK257" s="250"/>
      <c r="CL257" s="19"/>
      <c r="CM257" s="19"/>
      <c r="CN257" s="129"/>
      <c r="CO257" s="85"/>
      <c r="CP257" s="85"/>
      <c r="CQ257" s="126"/>
      <c r="CR257" s="90"/>
      <c r="CS257" s="250"/>
      <c r="CT257" s="19"/>
      <c r="CU257" s="19"/>
      <c r="CV257" s="129"/>
      <c r="CW257" s="85"/>
      <c r="CX257" s="85"/>
      <c r="CY257" s="126"/>
      <c r="CZ257" s="90"/>
      <c r="DA257" s="250"/>
      <c r="DB257" s="19"/>
      <c r="DC257" s="19"/>
      <c r="DD257" s="129"/>
      <c r="DE257" s="85"/>
      <c r="DF257" s="85"/>
      <c r="DG257" s="126"/>
      <c r="DH257" s="90"/>
      <c r="DI257" s="250"/>
      <c r="DJ257" s="19"/>
      <c r="DK257" s="19"/>
      <c r="DL257" s="129"/>
      <c r="DM257" s="85"/>
      <c r="DN257" s="85"/>
      <c r="DO257" s="126"/>
      <c r="DP257" s="90"/>
      <c r="DQ257" s="250"/>
      <c r="DR257" s="19"/>
      <c r="DS257" s="19"/>
      <c r="DT257" s="129"/>
      <c r="DU257" s="85"/>
      <c r="DV257" s="85"/>
      <c r="DW257" s="126"/>
      <c r="DX257" s="90"/>
      <c r="DY257" s="250"/>
      <c r="DZ257" s="19"/>
      <c r="EA257" s="19"/>
      <c r="EB257" s="185"/>
      <c r="EC257" s="24"/>
      <c r="ED257" s="24"/>
      <c r="EE257" s="272"/>
      <c r="EF257" s="334"/>
      <c r="EG257" s="622"/>
      <c r="EH257" s="19"/>
      <c r="EI257" s="19"/>
      <c r="EJ257" s="129"/>
      <c r="EK257" s="85"/>
      <c r="EL257" s="85"/>
      <c r="EM257" s="126"/>
      <c r="EN257" s="90"/>
      <c r="EO257" s="250"/>
      <c r="EP257" s="19"/>
      <c r="EQ257" s="19"/>
    </row>
    <row r="258" spans="1:147" ht="37.5" customHeight="1">
      <c r="A258" s="88"/>
      <c r="B258" s="88"/>
      <c r="C258" s="88"/>
      <c r="D258" s="129"/>
      <c r="E258" s="85"/>
      <c r="F258" s="85"/>
      <c r="G258" s="126"/>
      <c r="H258" s="90"/>
      <c r="I258" s="250"/>
      <c r="J258" s="19"/>
      <c r="K258" s="19"/>
      <c r="L258" s="129"/>
      <c r="M258" s="85"/>
      <c r="N258" s="85"/>
      <c r="O258" s="126"/>
      <c r="P258" s="90"/>
      <c r="Q258" s="250"/>
      <c r="R258" s="19"/>
      <c r="S258" s="19"/>
      <c r="T258" s="129"/>
      <c r="U258" s="85"/>
      <c r="V258" s="85"/>
      <c r="W258" s="126"/>
      <c r="X258" s="90"/>
      <c r="Y258" s="250"/>
      <c r="Z258" s="19"/>
      <c r="AA258" s="19"/>
      <c r="AB258" s="129"/>
      <c r="AC258" s="85"/>
      <c r="AD258" s="85"/>
      <c r="AE258" s="126"/>
      <c r="AF258" s="90"/>
      <c r="AG258" s="250"/>
      <c r="AH258" s="19"/>
      <c r="AI258" s="19"/>
      <c r="AJ258" s="129"/>
      <c r="AK258" s="85"/>
      <c r="AL258" s="85"/>
      <c r="AM258" s="126"/>
      <c r="AN258" s="90"/>
      <c r="AO258" s="250"/>
      <c r="AP258" s="19"/>
      <c r="AQ258" s="19"/>
      <c r="AR258" s="129"/>
      <c r="AS258" s="85"/>
      <c r="AT258" s="85"/>
      <c r="AU258" s="126"/>
      <c r="AV258" s="90"/>
      <c r="AW258" s="250"/>
      <c r="AX258" s="19"/>
      <c r="AY258" s="19"/>
      <c r="AZ258" s="129"/>
      <c r="BA258" s="85"/>
      <c r="BB258" s="85"/>
      <c r="BC258" s="126"/>
      <c r="BD258" s="90"/>
      <c r="BE258" s="250"/>
      <c r="BF258" s="19"/>
      <c r="BG258" s="19"/>
      <c r="BH258" s="129"/>
      <c r="BI258" s="85"/>
      <c r="BJ258" s="85"/>
      <c r="BK258" s="126"/>
      <c r="BL258" s="90"/>
      <c r="BM258" s="250"/>
      <c r="BN258" s="19"/>
      <c r="BO258" s="19"/>
      <c r="BP258" s="129"/>
      <c r="BQ258" s="85"/>
      <c r="BR258" s="85"/>
      <c r="BS258" s="126"/>
      <c r="BT258" s="90"/>
      <c r="BU258" s="250"/>
      <c r="BV258" s="19"/>
      <c r="BW258" s="19"/>
      <c r="BX258" s="129"/>
      <c r="BY258" s="85"/>
      <c r="BZ258" s="85"/>
      <c r="CA258" s="126"/>
      <c r="CB258" s="90"/>
      <c r="CC258" s="250"/>
      <c r="CD258" s="19"/>
      <c r="CE258" s="19"/>
      <c r="CF258" s="129"/>
      <c r="CG258" s="85"/>
      <c r="CH258" s="85"/>
      <c r="CI258" s="126"/>
      <c r="CJ258" s="90"/>
      <c r="CK258" s="250"/>
      <c r="CL258" s="19"/>
      <c r="CM258" s="19"/>
      <c r="CN258" s="129"/>
      <c r="CO258" s="85"/>
      <c r="CP258" s="85"/>
      <c r="CQ258" s="126"/>
      <c r="CR258" s="90"/>
      <c r="CS258" s="250"/>
      <c r="CT258" s="19"/>
      <c r="CU258" s="19"/>
      <c r="CV258" s="129"/>
      <c r="CW258" s="85"/>
      <c r="CX258" s="85"/>
      <c r="CY258" s="126"/>
      <c r="CZ258" s="90"/>
      <c r="DA258" s="250"/>
      <c r="DB258" s="19"/>
      <c r="DC258" s="19"/>
      <c r="DD258" s="129"/>
      <c r="DE258" s="85"/>
      <c r="DF258" s="85"/>
      <c r="DG258" s="126"/>
      <c r="DH258" s="90"/>
      <c r="DI258" s="250"/>
      <c r="DJ258" s="19"/>
      <c r="DK258" s="19"/>
      <c r="DL258" s="129"/>
      <c r="DM258" s="85"/>
      <c r="DN258" s="85"/>
      <c r="DO258" s="126"/>
      <c r="DP258" s="90"/>
      <c r="DQ258" s="250"/>
      <c r="DR258" s="19"/>
      <c r="DS258" s="19"/>
      <c r="DT258" s="129"/>
      <c r="DU258" s="85"/>
      <c r="DV258" s="85"/>
      <c r="DW258" s="126"/>
      <c r="DX258" s="90"/>
      <c r="DY258" s="250"/>
      <c r="DZ258" s="19"/>
      <c r="EA258" s="19"/>
      <c r="EB258" s="185"/>
      <c r="EC258" s="24"/>
      <c r="ED258" s="24"/>
      <c r="EE258" s="272"/>
      <c r="EF258" s="334"/>
      <c r="EG258" s="622"/>
      <c r="EH258" s="19"/>
      <c r="EI258" s="19"/>
      <c r="EJ258" s="129"/>
      <c r="EK258" s="85"/>
      <c r="EL258" s="85"/>
      <c r="EM258" s="126"/>
      <c r="EN258" s="90"/>
      <c r="EO258" s="250"/>
      <c r="EP258" s="19"/>
      <c r="EQ258" s="19"/>
    </row>
    <row r="259" spans="1:147" ht="37.5" customHeight="1">
      <c r="A259" s="88"/>
      <c r="B259" s="88"/>
      <c r="C259" s="88"/>
      <c r="D259" s="129"/>
      <c r="E259" s="85"/>
      <c r="F259" s="85"/>
      <c r="G259" s="126"/>
      <c r="H259" s="90"/>
      <c r="I259" s="250"/>
      <c r="J259" s="19"/>
      <c r="K259" s="19"/>
      <c r="L259" s="129"/>
      <c r="M259" s="85"/>
      <c r="N259" s="85"/>
      <c r="O259" s="126"/>
      <c r="P259" s="90"/>
      <c r="Q259" s="250"/>
      <c r="R259" s="19"/>
      <c r="S259" s="19"/>
      <c r="T259" s="129"/>
      <c r="U259" s="85"/>
      <c r="V259" s="85"/>
      <c r="W259" s="126"/>
      <c r="X259" s="90"/>
      <c r="Y259" s="250"/>
      <c r="Z259" s="19"/>
      <c r="AA259" s="19"/>
      <c r="AB259" s="129"/>
      <c r="AC259" s="85"/>
      <c r="AD259" s="85"/>
      <c r="AE259" s="126"/>
      <c r="AF259" s="90"/>
      <c r="AG259" s="250"/>
      <c r="AH259" s="19"/>
      <c r="AI259" s="19"/>
      <c r="AJ259" s="129"/>
      <c r="AK259" s="85"/>
      <c r="AL259" s="85"/>
      <c r="AM259" s="126"/>
      <c r="AN259" s="90"/>
      <c r="AO259" s="250"/>
      <c r="AP259" s="19"/>
      <c r="AQ259" s="19"/>
      <c r="AR259" s="129"/>
      <c r="AS259" s="85"/>
      <c r="AT259" s="85"/>
      <c r="AU259" s="126"/>
      <c r="AV259" s="90"/>
      <c r="AW259" s="250"/>
      <c r="AX259" s="19"/>
      <c r="AY259" s="19"/>
      <c r="AZ259" s="129"/>
      <c r="BA259" s="85"/>
      <c r="BB259" s="85"/>
      <c r="BC259" s="126"/>
      <c r="BD259" s="90"/>
      <c r="BE259" s="250"/>
      <c r="BF259" s="19"/>
      <c r="BG259" s="19"/>
      <c r="BH259" s="129"/>
      <c r="BI259" s="85"/>
      <c r="BJ259" s="85"/>
      <c r="BK259" s="126"/>
      <c r="BL259" s="90"/>
      <c r="BM259" s="250"/>
      <c r="BN259" s="19"/>
      <c r="BO259" s="19"/>
      <c r="BP259" s="129"/>
      <c r="BQ259" s="85"/>
      <c r="BR259" s="85"/>
      <c r="BS259" s="126"/>
      <c r="BT259" s="90"/>
      <c r="BU259" s="250"/>
      <c r="BV259" s="19"/>
      <c r="BW259" s="19"/>
      <c r="BX259" s="129"/>
      <c r="BY259" s="85"/>
      <c r="BZ259" s="85"/>
      <c r="CA259" s="126"/>
      <c r="CB259" s="90"/>
      <c r="CC259" s="250"/>
      <c r="CD259" s="19"/>
      <c r="CE259" s="19"/>
      <c r="CF259" s="129"/>
      <c r="CG259" s="85"/>
      <c r="CH259" s="85"/>
      <c r="CI259" s="126"/>
      <c r="CJ259" s="90"/>
      <c r="CK259" s="250"/>
      <c r="CL259" s="19"/>
      <c r="CM259" s="19"/>
      <c r="CN259" s="129"/>
      <c r="CO259" s="85"/>
      <c r="CP259" s="85"/>
      <c r="CQ259" s="126"/>
      <c r="CR259" s="90"/>
      <c r="CS259" s="250"/>
      <c r="CT259" s="19"/>
      <c r="CU259" s="19"/>
      <c r="CV259" s="129"/>
      <c r="CW259" s="85"/>
      <c r="CX259" s="85"/>
      <c r="CY259" s="126"/>
      <c r="CZ259" s="90"/>
      <c r="DA259" s="250"/>
      <c r="DB259" s="19"/>
      <c r="DC259" s="19"/>
      <c r="DD259" s="129"/>
      <c r="DE259" s="85"/>
      <c r="DF259" s="85"/>
      <c r="DG259" s="126"/>
      <c r="DH259" s="90"/>
      <c r="DI259" s="250"/>
      <c r="DJ259" s="19"/>
      <c r="DK259" s="19"/>
      <c r="DL259" s="129"/>
      <c r="DM259" s="85"/>
      <c r="DN259" s="85"/>
      <c r="DO259" s="126"/>
      <c r="DP259" s="90"/>
      <c r="DQ259" s="250"/>
      <c r="DR259" s="19"/>
      <c r="DS259" s="19"/>
      <c r="DT259" s="129"/>
      <c r="DU259" s="85"/>
      <c r="DV259" s="85"/>
      <c r="DW259" s="126"/>
      <c r="DX259" s="90"/>
      <c r="DY259" s="250"/>
      <c r="DZ259" s="19"/>
      <c r="EA259" s="19"/>
      <c r="EB259" s="185"/>
      <c r="EC259" s="24"/>
      <c r="ED259" s="24"/>
      <c r="EE259" s="272"/>
      <c r="EF259" s="334"/>
      <c r="EG259" s="622"/>
      <c r="EH259" s="19"/>
      <c r="EI259" s="19"/>
      <c r="EJ259" s="129"/>
      <c r="EK259" s="85"/>
      <c r="EL259" s="85"/>
      <c r="EM259" s="126"/>
      <c r="EN259" s="90"/>
      <c r="EO259" s="250"/>
      <c r="EP259" s="19"/>
      <c r="EQ259" s="19"/>
    </row>
    <row r="260" spans="1:147" ht="37.5" customHeight="1">
      <c r="A260" s="88"/>
      <c r="B260" s="88"/>
      <c r="C260" s="88"/>
      <c r="D260" s="129"/>
      <c r="E260" s="85"/>
      <c r="F260" s="85"/>
      <c r="G260" s="126"/>
      <c r="H260" s="90"/>
      <c r="I260" s="250"/>
      <c r="J260" s="19"/>
      <c r="K260" s="19"/>
      <c r="L260" s="129"/>
      <c r="M260" s="85"/>
      <c r="N260" s="85"/>
      <c r="O260" s="126"/>
      <c r="P260" s="90"/>
      <c r="Q260" s="250"/>
      <c r="R260" s="19"/>
      <c r="S260" s="19"/>
      <c r="T260" s="129"/>
      <c r="U260" s="85"/>
      <c r="V260" s="85"/>
      <c r="W260" s="126"/>
      <c r="X260" s="90"/>
      <c r="Y260" s="250"/>
      <c r="Z260" s="19"/>
      <c r="AA260" s="19"/>
      <c r="AB260" s="129"/>
      <c r="AC260" s="85"/>
      <c r="AD260" s="85"/>
      <c r="AE260" s="126"/>
      <c r="AF260" s="90"/>
      <c r="AG260" s="250"/>
      <c r="AH260" s="19"/>
      <c r="AI260" s="19"/>
      <c r="AJ260" s="129"/>
      <c r="AK260" s="85"/>
      <c r="AL260" s="85"/>
      <c r="AM260" s="126"/>
      <c r="AN260" s="90"/>
      <c r="AO260" s="250"/>
      <c r="AP260" s="19"/>
      <c r="AQ260" s="19"/>
      <c r="AR260" s="129"/>
      <c r="AS260" s="85"/>
      <c r="AT260" s="85"/>
      <c r="AU260" s="126"/>
      <c r="AV260" s="90"/>
      <c r="AW260" s="250"/>
      <c r="AX260" s="19"/>
      <c r="AY260" s="19"/>
      <c r="AZ260" s="129"/>
      <c r="BA260" s="85"/>
      <c r="BB260" s="85"/>
      <c r="BC260" s="126"/>
      <c r="BD260" s="90"/>
      <c r="BE260" s="250"/>
      <c r="BF260" s="19"/>
      <c r="BG260" s="19"/>
      <c r="BH260" s="129"/>
      <c r="BI260" s="85"/>
      <c r="BJ260" s="85"/>
      <c r="BK260" s="126"/>
      <c r="BL260" s="90"/>
      <c r="BM260" s="250"/>
      <c r="BN260" s="19"/>
      <c r="BO260" s="19"/>
      <c r="BP260" s="129"/>
      <c r="BQ260" s="85"/>
      <c r="BR260" s="85"/>
      <c r="BS260" s="126"/>
      <c r="BT260" s="90"/>
      <c r="BU260" s="250"/>
      <c r="BV260" s="19"/>
      <c r="BW260" s="19"/>
      <c r="BX260" s="129"/>
      <c r="BY260" s="85"/>
      <c r="BZ260" s="85"/>
      <c r="CA260" s="126"/>
      <c r="CB260" s="90"/>
      <c r="CC260" s="250"/>
      <c r="CD260" s="19"/>
      <c r="CE260" s="19"/>
      <c r="CF260" s="129"/>
      <c r="CG260" s="85"/>
      <c r="CH260" s="85"/>
      <c r="CI260" s="126"/>
      <c r="CJ260" s="90"/>
      <c r="CK260" s="250"/>
      <c r="CL260" s="19"/>
      <c r="CM260" s="19"/>
      <c r="CN260" s="129"/>
      <c r="CO260" s="85"/>
      <c r="CP260" s="85"/>
      <c r="CQ260" s="126"/>
      <c r="CR260" s="90"/>
      <c r="CS260" s="250"/>
      <c r="CT260" s="19"/>
      <c r="CU260" s="19"/>
      <c r="CV260" s="129"/>
      <c r="CW260" s="85"/>
      <c r="CX260" s="85"/>
      <c r="CY260" s="126"/>
      <c r="CZ260" s="90"/>
      <c r="DA260" s="250"/>
      <c r="DB260" s="19"/>
      <c r="DC260" s="19"/>
      <c r="DD260" s="129"/>
      <c r="DE260" s="85"/>
      <c r="DF260" s="85"/>
      <c r="DG260" s="126"/>
      <c r="DH260" s="90"/>
      <c r="DI260" s="250"/>
      <c r="DJ260" s="19"/>
      <c r="DK260" s="19"/>
      <c r="DL260" s="129"/>
      <c r="DM260" s="85"/>
      <c r="DN260" s="85"/>
      <c r="DO260" s="126"/>
      <c r="DP260" s="90"/>
      <c r="DQ260" s="250"/>
      <c r="DR260" s="19"/>
      <c r="DS260" s="19"/>
      <c r="DT260" s="129"/>
      <c r="DU260" s="85"/>
      <c r="DV260" s="85"/>
      <c r="DW260" s="126"/>
      <c r="DX260" s="90"/>
      <c r="DY260" s="250"/>
      <c r="DZ260" s="19"/>
      <c r="EA260" s="19"/>
      <c r="EB260" s="185"/>
      <c r="EC260" s="24"/>
      <c r="ED260" s="24"/>
      <c r="EE260" s="272"/>
      <c r="EF260" s="334"/>
      <c r="EG260" s="622"/>
      <c r="EH260" s="19"/>
      <c r="EI260" s="19"/>
      <c r="EJ260" s="129"/>
      <c r="EK260" s="85"/>
      <c r="EL260" s="85"/>
      <c r="EM260" s="126"/>
      <c r="EN260" s="90"/>
      <c r="EO260" s="250"/>
      <c r="EP260" s="19"/>
      <c r="EQ260" s="19"/>
    </row>
    <row r="261" spans="1:147" ht="37.5" customHeight="1">
      <c r="A261" s="88"/>
      <c r="B261" s="88"/>
      <c r="C261" s="88"/>
      <c r="D261" s="129"/>
      <c r="E261" s="85"/>
      <c r="F261" s="85"/>
      <c r="G261" s="126"/>
      <c r="H261" s="90"/>
      <c r="I261" s="250"/>
      <c r="J261" s="19"/>
      <c r="K261" s="19"/>
      <c r="L261" s="129"/>
      <c r="M261" s="85"/>
      <c r="N261" s="85"/>
      <c r="O261" s="126"/>
      <c r="P261" s="90"/>
      <c r="Q261" s="250"/>
      <c r="R261" s="19"/>
      <c r="S261" s="19"/>
      <c r="T261" s="129"/>
      <c r="U261" s="85"/>
      <c r="V261" s="85"/>
      <c r="W261" s="126"/>
      <c r="X261" s="90"/>
      <c r="Y261" s="250"/>
      <c r="Z261" s="19"/>
      <c r="AA261" s="19"/>
      <c r="AB261" s="129"/>
      <c r="AC261" s="85"/>
      <c r="AD261" s="85"/>
      <c r="AE261" s="126"/>
      <c r="AF261" s="90"/>
      <c r="AG261" s="250"/>
      <c r="AH261" s="19"/>
      <c r="AI261" s="19"/>
      <c r="AJ261" s="129"/>
      <c r="AK261" s="85"/>
      <c r="AL261" s="85"/>
      <c r="AM261" s="126"/>
      <c r="AN261" s="90"/>
      <c r="AO261" s="250"/>
      <c r="AP261" s="19"/>
      <c r="AQ261" s="19"/>
      <c r="AR261" s="129"/>
      <c r="AS261" s="85"/>
      <c r="AT261" s="85"/>
      <c r="AU261" s="126"/>
      <c r="AV261" s="90"/>
      <c r="AW261" s="250"/>
      <c r="AX261" s="19"/>
      <c r="AY261" s="19"/>
      <c r="AZ261" s="129"/>
      <c r="BA261" s="85"/>
      <c r="BB261" s="85"/>
      <c r="BC261" s="126"/>
      <c r="BD261" s="90"/>
      <c r="BE261" s="250"/>
      <c r="BF261" s="19"/>
      <c r="BG261" s="19"/>
      <c r="BH261" s="129"/>
      <c r="BI261" s="85"/>
      <c r="BJ261" s="85"/>
      <c r="BK261" s="126"/>
      <c r="BL261" s="90"/>
      <c r="BM261" s="250"/>
      <c r="BN261" s="19"/>
      <c r="BO261" s="19"/>
      <c r="BP261" s="129"/>
      <c r="BQ261" s="85"/>
      <c r="BR261" s="85"/>
      <c r="BS261" s="126"/>
      <c r="BT261" s="90"/>
      <c r="BU261" s="250"/>
      <c r="BV261" s="19"/>
      <c r="BW261" s="19"/>
      <c r="BX261" s="129"/>
      <c r="BY261" s="85"/>
      <c r="BZ261" s="85"/>
      <c r="CA261" s="126"/>
      <c r="CB261" s="90"/>
      <c r="CC261" s="250"/>
      <c r="CD261" s="19"/>
      <c r="CE261" s="19"/>
      <c r="CF261" s="129"/>
      <c r="CG261" s="85"/>
      <c r="CH261" s="85"/>
      <c r="CI261" s="126"/>
      <c r="CJ261" s="90"/>
      <c r="CK261" s="250"/>
      <c r="CL261" s="19"/>
      <c r="CM261" s="19"/>
      <c r="CN261" s="129"/>
      <c r="CO261" s="85"/>
      <c r="CP261" s="85"/>
      <c r="CQ261" s="126"/>
      <c r="CR261" s="90"/>
      <c r="CS261" s="250"/>
      <c r="CT261" s="19"/>
      <c r="CU261" s="19"/>
      <c r="CV261" s="129"/>
      <c r="CW261" s="85"/>
      <c r="CX261" s="85"/>
      <c r="CY261" s="126"/>
      <c r="CZ261" s="90"/>
      <c r="DA261" s="250"/>
      <c r="DB261" s="19"/>
      <c r="DC261" s="19"/>
      <c r="DD261" s="129"/>
      <c r="DE261" s="85"/>
      <c r="DF261" s="85"/>
      <c r="DG261" s="126"/>
      <c r="DH261" s="90"/>
      <c r="DI261" s="250"/>
      <c r="DJ261" s="19"/>
      <c r="DK261" s="19"/>
      <c r="DL261" s="129"/>
      <c r="DM261" s="85"/>
      <c r="DN261" s="85"/>
      <c r="DO261" s="126"/>
      <c r="DP261" s="90"/>
      <c r="DQ261" s="250"/>
      <c r="DR261" s="19"/>
      <c r="DS261" s="19"/>
      <c r="DT261" s="129"/>
      <c r="DU261" s="85"/>
      <c r="DV261" s="85"/>
      <c r="DW261" s="126"/>
      <c r="DX261" s="90"/>
      <c r="DY261" s="250"/>
      <c r="DZ261" s="19"/>
      <c r="EA261" s="19"/>
      <c r="EB261" s="185"/>
      <c r="EC261" s="24"/>
      <c r="ED261" s="24"/>
      <c r="EE261" s="272"/>
      <c r="EF261" s="334"/>
      <c r="EG261" s="622"/>
      <c r="EH261" s="19"/>
      <c r="EI261" s="19"/>
      <c r="EJ261" s="129"/>
      <c r="EK261" s="85"/>
      <c r="EL261" s="85"/>
      <c r="EM261" s="126"/>
      <c r="EN261" s="90"/>
      <c r="EO261" s="250"/>
      <c r="EP261" s="19"/>
      <c r="EQ261" s="19"/>
    </row>
    <row r="262" spans="1:147" ht="37.5" customHeight="1">
      <c r="A262" s="88"/>
      <c r="B262" s="88"/>
      <c r="C262" s="88"/>
      <c r="D262" s="129"/>
      <c r="E262" s="85"/>
      <c r="F262" s="85"/>
      <c r="G262" s="126"/>
      <c r="H262" s="90"/>
      <c r="I262" s="250"/>
      <c r="J262" s="19"/>
      <c r="K262" s="19"/>
      <c r="L262" s="129"/>
      <c r="M262" s="85"/>
      <c r="N262" s="85"/>
      <c r="O262" s="126"/>
      <c r="P262" s="90"/>
      <c r="Q262" s="250"/>
      <c r="R262" s="19"/>
      <c r="S262" s="19"/>
      <c r="T262" s="129"/>
      <c r="U262" s="85"/>
      <c r="V262" s="85"/>
      <c r="W262" s="126"/>
      <c r="X262" s="90"/>
      <c r="Y262" s="250"/>
      <c r="Z262" s="19"/>
      <c r="AA262" s="19"/>
      <c r="AB262" s="129"/>
      <c r="AC262" s="85"/>
      <c r="AD262" s="85"/>
      <c r="AE262" s="126"/>
      <c r="AF262" s="90"/>
      <c r="AG262" s="250"/>
      <c r="AH262" s="19"/>
      <c r="AI262" s="19"/>
      <c r="AJ262" s="129"/>
      <c r="AK262" s="85"/>
      <c r="AL262" s="85"/>
      <c r="AM262" s="126"/>
      <c r="AN262" s="90"/>
      <c r="AO262" s="250"/>
      <c r="AP262" s="19"/>
      <c r="AQ262" s="19"/>
      <c r="AR262" s="129"/>
      <c r="AS262" s="85"/>
      <c r="AT262" s="85"/>
      <c r="AU262" s="126"/>
      <c r="AV262" s="90"/>
      <c r="AW262" s="250"/>
      <c r="AX262" s="19"/>
      <c r="AY262" s="19"/>
      <c r="AZ262" s="129"/>
      <c r="BA262" s="85"/>
      <c r="BB262" s="85"/>
      <c r="BC262" s="126"/>
      <c r="BD262" s="90"/>
      <c r="BE262" s="250"/>
      <c r="BF262" s="19"/>
      <c r="BG262" s="19"/>
      <c r="BH262" s="129"/>
      <c r="BI262" s="85"/>
      <c r="BJ262" s="85"/>
      <c r="BK262" s="126"/>
      <c r="BL262" s="90"/>
      <c r="BM262" s="250"/>
      <c r="BN262" s="19"/>
      <c r="BO262" s="19"/>
      <c r="BP262" s="129"/>
      <c r="BQ262" s="85"/>
      <c r="BR262" s="85"/>
      <c r="BS262" s="126"/>
      <c r="BT262" s="90"/>
      <c r="BU262" s="250"/>
      <c r="BV262" s="19"/>
      <c r="BW262" s="19"/>
      <c r="BX262" s="129"/>
      <c r="BY262" s="85"/>
      <c r="BZ262" s="85"/>
      <c r="CA262" s="126"/>
      <c r="CB262" s="90"/>
      <c r="CC262" s="250"/>
      <c r="CD262" s="19"/>
      <c r="CE262" s="19"/>
      <c r="CF262" s="129"/>
      <c r="CG262" s="85"/>
      <c r="CH262" s="85"/>
      <c r="CI262" s="126"/>
      <c r="CJ262" s="90"/>
      <c r="CK262" s="250"/>
      <c r="CL262" s="19"/>
      <c r="CM262" s="19"/>
      <c r="CN262" s="129"/>
      <c r="CO262" s="85"/>
      <c r="CP262" s="85"/>
      <c r="CQ262" s="126"/>
      <c r="CR262" s="90"/>
      <c r="CS262" s="250"/>
      <c r="CT262" s="19"/>
      <c r="CU262" s="19"/>
      <c r="CV262" s="129"/>
      <c r="CW262" s="85"/>
      <c r="CX262" s="85"/>
      <c r="CY262" s="126"/>
      <c r="CZ262" s="90"/>
      <c r="DA262" s="250"/>
      <c r="DB262" s="19"/>
      <c r="DC262" s="19"/>
      <c r="DD262" s="129"/>
      <c r="DE262" s="85"/>
      <c r="DF262" s="85"/>
      <c r="DG262" s="126"/>
      <c r="DH262" s="90"/>
      <c r="DI262" s="250"/>
      <c r="DJ262" s="19"/>
      <c r="DK262" s="19"/>
      <c r="DL262" s="129"/>
      <c r="DM262" s="85"/>
      <c r="DN262" s="85"/>
      <c r="DO262" s="126"/>
      <c r="DP262" s="90"/>
      <c r="DQ262" s="250"/>
      <c r="DR262" s="19"/>
      <c r="DS262" s="19"/>
      <c r="DT262" s="129"/>
      <c r="DU262" s="85"/>
      <c r="DV262" s="85"/>
      <c r="DW262" s="126"/>
      <c r="DX262" s="90"/>
      <c r="DY262" s="250"/>
      <c r="DZ262" s="19"/>
      <c r="EA262" s="19"/>
      <c r="EB262" s="185"/>
      <c r="EC262" s="24"/>
      <c r="ED262" s="24"/>
      <c r="EE262" s="272"/>
      <c r="EF262" s="334"/>
      <c r="EG262" s="622"/>
      <c r="EH262" s="19"/>
      <c r="EI262" s="19"/>
      <c r="EJ262" s="129"/>
      <c r="EK262" s="85"/>
      <c r="EL262" s="85"/>
      <c r="EM262" s="126"/>
      <c r="EN262" s="90"/>
      <c r="EO262" s="250"/>
      <c r="EP262" s="19"/>
      <c r="EQ262" s="19"/>
    </row>
    <row r="263" spans="1:147" ht="37.5" customHeight="1">
      <c r="A263" s="88"/>
      <c r="B263" s="88"/>
      <c r="C263" s="88"/>
      <c r="D263" s="129"/>
      <c r="E263" s="85"/>
      <c r="F263" s="85"/>
      <c r="G263" s="126"/>
      <c r="H263" s="90"/>
      <c r="I263" s="250"/>
      <c r="J263" s="19"/>
      <c r="K263" s="19"/>
      <c r="L263" s="129"/>
      <c r="M263" s="85"/>
      <c r="N263" s="85"/>
      <c r="O263" s="126"/>
      <c r="P263" s="90"/>
      <c r="Q263" s="250"/>
      <c r="R263" s="19"/>
      <c r="S263" s="19"/>
      <c r="T263" s="129"/>
      <c r="U263" s="85"/>
      <c r="V263" s="85"/>
      <c r="W263" s="126"/>
      <c r="X263" s="90"/>
      <c r="Y263" s="250"/>
      <c r="Z263" s="19"/>
      <c r="AA263" s="19"/>
      <c r="AB263" s="129"/>
      <c r="AC263" s="85"/>
      <c r="AD263" s="85"/>
      <c r="AE263" s="126"/>
      <c r="AF263" s="90"/>
      <c r="AG263" s="250"/>
      <c r="AH263" s="19"/>
      <c r="AI263" s="19"/>
      <c r="AJ263" s="129"/>
      <c r="AK263" s="85"/>
      <c r="AL263" s="85"/>
      <c r="AM263" s="126"/>
      <c r="AN263" s="90"/>
      <c r="AO263" s="250"/>
      <c r="AP263" s="19"/>
      <c r="AQ263" s="19"/>
      <c r="AR263" s="129"/>
      <c r="AS263" s="85"/>
      <c r="AT263" s="85"/>
      <c r="AU263" s="126"/>
      <c r="AV263" s="90"/>
      <c r="AW263" s="250"/>
      <c r="AX263" s="19"/>
      <c r="AY263" s="19"/>
      <c r="AZ263" s="129"/>
      <c r="BA263" s="85"/>
      <c r="BB263" s="85"/>
      <c r="BC263" s="126"/>
      <c r="BD263" s="90"/>
      <c r="BE263" s="250"/>
      <c r="BF263" s="19"/>
      <c r="BG263" s="19"/>
      <c r="BH263" s="129"/>
      <c r="BI263" s="85"/>
      <c r="BJ263" s="85"/>
      <c r="BK263" s="126"/>
      <c r="BL263" s="90"/>
      <c r="BM263" s="250"/>
      <c r="BN263" s="19"/>
      <c r="BO263" s="19"/>
      <c r="BP263" s="129"/>
      <c r="BQ263" s="85"/>
      <c r="BR263" s="85"/>
      <c r="BS263" s="126"/>
      <c r="BT263" s="90"/>
      <c r="BU263" s="250"/>
      <c r="BV263" s="19"/>
      <c r="BW263" s="19"/>
      <c r="BX263" s="129"/>
      <c r="BY263" s="85"/>
      <c r="BZ263" s="85"/>
      <c r="CA263" s="126"/>
      <c r="CB263" s="90"/>
      <c r="CC263" s="250"/>
      <c r="CD263" s="19"/>
      <c r="CE263" s="19"/>
      <c r="CF263" s="129"/>
      <c r="CG263" s="85"/>
      <c r="CH263" s="85"/>
      <c r="CI263" s="126"/>
      <c r="CJ263" s="90"/>
      <c r="CK263" s="250"/>
      <c r="CL263" s="19"/>
      <c r="CM263" s="19"/>
      <c r="CN263" s="129"/>
      <c r="CO263" s="85"/>
      <c r="CP263" s="85"/>
      <c r="CQ263" s="126"/>
      <c r="CR263" s="90"/>
      <c r="CS263" s="250"/>
      <c r="CT263" s="19"/>
      <c r="CU263" s="19"/>
      <c r="CV263" s="129"/>
      <c r="CW263" s="85"/>
      <c r="CX263" s="85"/>
      <c r="CY263" s="126"/>
      <c r="CZ263" s="90"/>
      <c r="DA263" s="250"/>
      <c r="DB263" s="19"/>
      <c r="DC263" s="19"/>
      <c r="DD263" s="129"/>
      <c r="DE263" s="85"/>
      <c r="DF263" s="85"/>
      <c r="DG263" s="126"/>
      <c r="DH263" s="90"/>
      <c r="DI263" s="250"/>
      <c r="DJ263" s="19"/>
      <c r="DK263" s="19"/>
      <c r="DL263" s="129"/>
      <c r="DM263" s="85"/>
      <c r="DN263" s="85"/>
      <c r="DO263" s="126"/>
      <c r="DP263" s="90"/>
      <c r="DQ263" s="250"/>
      <c r="DR263" s="19"/>
      <c r="DS263" s="19"/>
      <c r="DT263" s="129"/>
      <c r="DU263" s="85"/>
      <c r="DV263" s="85"/>
      <c r="DW263" s="126"/>
      <c r="DX263" s="90"/>
      <c r="DY263" s="250"/>
      <c r="DZ263" s="19"/>
      <c r="EA263" s="19"/>
      <c r="EB263" s="185"/>
      <c r="EC263" s="24"/>
      <c r="ED263" s="24"/>
      <c r="EE263" s="272"/>
      <c r="EF263" s="334"/>
      <c r="EG263" s="622"/>
      <c r="EH263" s="19"/>
      <c r="EI263" s="19"/>
      <c r="EJ263" s="129"/>
      <c r="EK263" s="85"/>
      <c r="EL263" s="85"/>
      <c r="EM263" s="126"/>
      <c r="EN263" s="90"/>
      <c r="EO263" s="250"/>
      <c r="EP263" s="19"/>
      <c r="EQ263" s="19"/>
    </row>
    <row r="264" spans="1:147" ht="37.5" customHeight="1">
      <c r="A264" s="88"/>
      <c r="B264" s="88"/>
      <c r="C264" s="88"/>
      <c r="D264" s="129"/>
      <c r="E264" s="85"/>
      <c r="F264" s="85"/>
      <c r="G264" s="126"/>
      <c r="H264" s="90"/>
      <c r="I264" s="250"/>
      <c r="J264" s="19"/>
      <c r="K264" s="19"/>
      <c r="L264" s="129"/>
      <c r="M264" s="85"/>
      <c r="N264" s="85"/>
      <c r="O264" s="126"/>
      <c r="P264" s="90"/>
      <c r="Q264" s="250"/>
      <c r="R264" s="19"/>
      <c r="S264" s="19"/>
      <c r="T264" s="129"/>
      <c r="U264" s="85"/>
      <c r="V264" s="85"/>
      <c r="W264" s="126"/>
      <c r="X264" s="90"/>
      <c r="Y264" s="250"/>
      <c r="Z264" s="19"/>
      <c r="AA264" s="19"/>
      <c r="AB264" s="129"/>
      <c r="AC264" s="85"/>
      <c r="AD264" s="85"/>
      <c r="AE264" s="126"/>
      <c r="AF264" s="90"/>
      <c r="AG264" s="250"/>
      <c r="AH264" s="19"/>
      <c r="AI264" s="19"/>
      <c r="AJ264" s="129"/>
      <c r="AK264" s="85"/>
      <c r="AL264" s="85"/>
      <c r="AM264" s="126"/>
      <c r="AN264" s="90"/>
      <c r="AO264" s="250"/>
      <c r="AP264" s="19"/>
      <c r="AQ264" s="19"/>
      <c r="AR264" s="129"/>
      <c r="AS264" s="85"/>
      <c r="AT264" s="85"/>
      <c r="AU264" s="126"/>
      <c r="AV264" s="90"/>
      <c r="AW264" s="250"/>
      <c r="AX264" s="19"/>
      <c r="AY264" s="19"/>
      <c r="AZ264" s="129"/>
      <c r="BA264" s="85"/>
      <c r="BB264" s="85"/>
      <c r="BC264" s="126"/>
      <c r="BD264" s="90"/>
      <c r="BE264" s="250"/>
      <c r="BF264" s="19"/>
      <c r="BG264" s="19"/>
      <c r="BH264" s="129"/>
      <c r="BI264" s="85"/>
      <c r="BJ264" s="85"/>
      <c r="BK264" s="126"/>
      <c r="BL264" s="90"/>
      <c r="BM264" s="250"/>
      <c r="BN264" s="19"/>
      <c r="BO264" s="19"/>
      <c r="BP264" s="129"/>
      <c r="BQ264" s="85"/>
      <c r="BR264" s="85"/>
      <c r="BS264" s="126"/>
      <c r="BT264" s="90"/>
      <c r="BU264" s="250"/>
      <c r="BV264" s="19"/>
      <c r="BW264" s="19"/>
      <c r="BX264" s="129"/>
      <c r="BY264" s="85"/>
      <c r="BZ264" s="85"/>
      <c r="CA264" s="126"/>
      <c r="CB264" s="90"/>
      <c r="CC264" s="250"/>
      <c r="CD264" s="19"/>
      <c r="CE264" s="19"/>
      <c r="CF264" s="129"/>
      <c r="CG264" s="85"/>
      <c r="CH264" s="85"/>
      <c r="CI264" s="126"/>
      <c r="CJ264" s="90"/>
      <c r="CK264" s="250"/>
      <c r="CL264" s="19"/>
      <c r="CM264" s="19"/>
      <c r="CN264" s="129"/>
      <c r="CO264" s="85"/>
      <c r="CP264" s="85"/>
      <c r="CQ264" s="126"/>
      <c r="CR264" s="90"/>
      <c r="CS264" s="250"/>
      <c r="CT264" s="19"/>
      <c r="CU264" s="19"/>
      <c r="CV264" s="129"/>
      <c r="CW264" s="85"/>
      <c r="CX264" s="85"/>
      <c r="CY264" s="126"/>
      <c r="CZ264" s="90"/>
      <c r="DA264" s="250"/>
      <c r="DB264" s="19"/>
      <c r="DC264" s="19"/>
      <c r="DD264" s="129"/>
      <c r="DE264" s="85"/>
      <c r="DF264" s="85"/>
      <c r="DG264" s="126"/>
      <c r="DH264" s="90"/>
      <c r="DI264" s="250"/>
      <c r="DJ264" s="19"/>
      <c r="DK264" s="19"/>
      <c r="DL264" s="129"/>
      <c r="DM264" s="85"/>
      <c r="DN264" s="85"/>
      <c r="DO264" s="126"/>
      <c r="DP264" s="90"/>
      <c r="DQ264" s="250"/>
      <c r="DR264" s="19"/>
      <c r="DS264" s="19"/>
      <c r="DT264" s="129"/>
      <c r="DU264" s="85"/>
      <c r="DV264" s="85"/>
      <c r="DW264" s="126"/>
      <c r="DX264" s="90"/>
      <c r="DY264" s="250"/>
      <c r="DZ264" s="19"/>
      <c r="EA264" s="19"/>
      <c r="EB264" s="185"/>
      <c r="EC264" s="24"/>
      <c r="ED264" s="24"/>
      <c r="EE264" s="272"/>
      <c r="EF264" s="334"/>
      <c r="EG264" s="622"/>
      <c r="EH264" s="19"/>
      <c r="EI264" s="19"/>
      <c r="EJ264" s="129"/>
      <c r="EK264" s="85"/>
      <c r="EL264" s="85"/>
      <c r="EM264" s="126"/>
      <c r="EN264" s="90"/>
      <c r="EO264" s="250"/>
      <c r="EP264" s="19"/>
      <c r="EQ264" s="19"/>
    </row>
    <row r="265" spans="1:147" ht="37.5" customHeight="1">
      <c r="A265" s="88"/>
      <c r="B265" s="88"/>
      <c r="C265" s="88"/>
      <c r="D265" s="129"/>
      <c r="E265" s="85"/>
      <c r="F265" s="85"/>
      <c r="G265" s="126"/>
      <c r="H265" s="90"/>
      <c r="I265" s="250"/>
      <c r="J265" s="19"/>
      <c r="K265" s="19"/>
      <c r="L265" s="129"/>
      <c r="M265" s="85"/>
      <c r="N265" s="85"/>
      <c r="O265" s="126"/>
      <c r="P265" s="90"/>
      <c r="Q265" s="250"/>
      <c r="R265" s="19"/>
      <c r="S265" s="19"/>
      <c r="T265" s="129"/>
      <c r="U265" s="85"/>
      <c r="V265" s="85"/>
      <c r="W265" s="126"/>
      <c r="X265" s="90"/>
      <c r="Y265" s="250"/>
      <c r="Z265" s="19"/>
      <c r="AA265" s="19"/>
      <c r="AB265" s="129"/>
      <c r="AC265" s="85"/>
      <c r="AD265" s="85"/>
      <c r="AE265" s="126"/>
      <c r="AF265" s="90"/>
      <c r="AG265" s="250"/>
      <c r="AH265" s="19"/>
      <c r="AI265" s="19"/>
      <c r="AJ265" s="129"/>
      <c r="AK265" s="85"/>
      <c r="AL265" s="85"/>
      <c r="AM265" s="126"/>
      <c r="AN265" s="90"/>
      <c r="AO265" s="250"/>
      <c r="AP265" s="19"/>
      <c r="AQ265" s="19"/>
      <c r="AR265" s="129"/>
      <c r="AS265" s="85"/>
      <c r="AT265" s="85"/>
      <c r="AU265" s="126"/>
      <c r="AV265" s="90"/>
      <c r="AW265" s="250"/>
      <c r="AX265" s="19"/>
      <c r="AY265" s="19"/>
      <c r="AZ265" s="129"/>
      <c r="BA265" s="85"/>
      <c r="BB265" s="85"/>
      <c r="BC265" s="126"/>
      <c r="BD265" s="90"/>
      <c r="BE265" s="250"/>
      <c r="BF265" s="19"/>
      <c r="BG265" s="19"/>
      <c r="BH265" s="129"/>
      <c r="BI265" s="85"/>
      <c r="BJ265" s="85"/>
      <c r="BK265" s="126"/>
      <c r="BL265" s="90"/>
      <c r="BM265" s="250"/>
      <c r="BN265" s="19"/>
      <c r="BO265" s="19"/>
      <c r="BP265" s="129"/>
      <c r="BQ265" s="85"/>
      <c r="BR265" s="85"/>
      <c r="BS265" s="126"/>
      <c r="BT265" s="90"/>
      <c r="BU265" s="250"/>
      <c r="BV265" s="19"/>
      <c r="BW265" s="19"/>
      <c r="BX265" s="129"/>
      <c r="BY265" s="85"/>
      <c r="BZ265" s="85"/>
      <c r="CA265" s="126"/>
      <c r="CB265" s="90"/>
      <c r="CC265" s="250"/>
      <c r="CD265" s="19"/>
      <c r="CE265" s="19"/>
      <c r="CF265" s="129"/>
      <c r="CG265" s="85"/>
      <c r="CH265" s="85"/>
      <c r="CI265" s="126"/>
      <c r="CJ265" s="90"/>
      <c r="CK265" s="250"/>
      <c r="CL265" s="19"/>
      <c r="CM265" s="19"/>
      <c r="CN265" s="129"/>
      <c r="CO265" s="85"/>
      <c r="CP265" s="85"/>
      <c r="CQ265" s="126"/>
      <c r="CR265" s="90"/>
      <c r="CS265" s="250"/>
      <c r="CT265" s="19"/>
      <c r="CU265" s="19"/>
      <c r="CV265" s="129"/>
      <c r="CW265" s="85"/>
      <c r="CX265" s="85"/>
      <c r="CY265" s="126"/>
      <c r="CZ265" s="90"/>
      <c r="DA265" s="250"/>
      <c r="DB265" s="19"/>
      <c r="DC265" s="19"/>
      <c r="DD265" s="129"/>
      <c r="DE265" s="85"/>
      <c r="DF265" s="85"/>
      <c r="DG265" s="126"/>
      <c r="DH265" s="90"/>
      <c r="DI265" s="250"/>
      <c r="DJ265" s="19"/>
      <c r="DK265" s="19"/>
      <c r="DL265" s="129"/>
      <c r="DM265" s="85"/>
      <c r="DN265" s="85"/>
      <c r="DO265" s="126"/>
      <c r="DP265" s="90"/>
      <c r="DQ265" s="250"/>
      <c r="DR265" s="19"/>
      <c r="DS265" s="19"/>
      <c r="DT265" s="129"/>
      <c r="DU265" s="85"/>
      <c r="DV265" s="85"/>
      <c r="DW265" s="126"/>
      <c r="DX265" s="90"/>
      <c r="DY265" s="250"/>
      <c r="DZ265" s="19"/>
      <c r="EA265" s="19"/>
      <c r="EB265" s="185"/>
      <c r="EC265" s="24"/>
      <c r="ED265" s="24"/>
      <c r="EE265" s="272"/>
      <c r="EF265" s="334"/>
      <c r="EG265" s="622"/>
      <c r="EH265" s="19"/>
      <c r="EI265" s="19"/>
      <c r="EJ265" s="129"/>
      <c r="EK265" s="85"/>
      <c r="EL265" s="85"/>
      <c r="EM265" s="126"/>
      <c r="EN265" s="90"/>
      <c r="EO265" s="250"/>
      <c r="EP265" s="19"/>
      <c r="EQ265" s="19"/>
    </row>
    <row r="266" spans="1:147" ht="37.5" customHeight="1">
      <c r="A266" s="88"/>
      <c r="B266" s="88"/>
      <c r="C266" s="88"/>
      <c r="D266" s="129"/>
      <c r="E266" s="85"/>
      <c r="F266" s="85"/>
      <c r="G266" s="126"/>
      <c r="H266" s="90"/>
      <c r="I266" s="250"/>
      <c r="J266" s="19"/>
      <c r="K266" s="19"/>
      <c r="L266" s="129"/>
      <c r="M266" s="85"/>
      <c r="N266" s="85"/>
      <c r="O266" s="126"/>
      <c r="P266" s="90"/>
      <c r="Q266" s="250"/>
      <c r="R266" s="19"/>
      <c r="S266" s="19"/>
      <c r="T266" s="129"/>
      <c r="U266" s="85"/>
      <c r="V266" s="85"/>
      <c r="W266" s="126"/>
      <c r="X266" s="90"/>
      <c r="Y266" s="250"/>
      <c r="Z266" s="19"/>
      <c r="AA266" s="19"/>
      <c r="AB266" s="129"/>
      <c r="AC266" s="85"/>
      <c r="AD266" s="85"/>
      <c r="AE266" s="126"/>
      <c r="AF266" s="90"/>
      <c r="AG266" s="250"/>
      <c r="AH266" s="19"/>
      <c r="AI266" s="19"/>
      <c r="AJ266" s="129"/>
      <c r="AK266" s="85"/>
      <c r="AL266" s="85"/>
      <c r="AM266" s="126"/>
      <c r="AN266" s="90"/>
      <c r="AO266" s="250"/>
      <c r="AP266" s="19"/>
      <c r="AQ266" s="19"/>
      <c r="AR266" s="129"/>
      <c r="AS266" s="85"/>
      <c r="AT266" s="85"/>
      <c r="AU266" s="126"/>
      <c r="AV266" s="90"/>
      <c r="AW266" s="250"/>
      <c r="AX266" s="19"/>
      <c r="AY266" s="19"/>
      <c r="AZ266" s="129"/>
      <c r="BA266" s="85"/>
      <c r="BB266" s="85"/>
      <c r="BC266" s="126"/>
      <c r="BD266" s="90"/>
      <c r="BE266" s="250"/>
      <c r="BF266" s="19"/>
      <c r="BG266" s="19"/>
      <c r="BH266" s="129"/>
      <c r="BI266" s="85"/>
      <c r="BJ266" s="85"/>
      <c r="BK266" s="126"/>
      <c r="BL266" s="90"/>
      <c r="BM266" s="250"/>
      <c r="BN266" s="19"/>
      <c r="BO266" s="19"/>
      <c r="BP266" s="129"/>
      <c r="BQ266" s="85"/>
      <c r="BR266" s="85"/>
      <c r="BS266" s="126"/>
      <c r="BT266" s="90"/>
      <c r="BU266" s="250"/>
      <c r="BV266" s="19"/>
      <c r="BW266" s="19"/>
      <c r="BX266" s="129"/>
      <c r="BY266" s="85"/>
      <c r="BZ266" s="85"/>
      <c r="CA266" s="126"/>
      <c r="CB266" s="90"/>
      <c r="CC266" s="250"/>
      <c r="CD266" s="19"/>
      <c r="CE266" s="19"/>
      <c r="CF266" s="129"/>
      <c r="CG266" s="85"/>
      <c r="CH266" s="85"/>
      <c r="CI266" s="126"/>
      <c r="CJ266" s="90"/>
      <c r="CK266" s="250"/>
      <c r="CL266" s="19"/>
      <c r="CM266" s="19"/>
      <c r="CN266" s="129"/>
      <c r="CO266" s="85"/>
      <c r="CP266" s="85"/>
      <c r="CQ266" s="126"/>
      <c r="CR266" s="90"/>
      <c r="CS266" s="250"/>
      <c r="CT266" s="19"/>
      <c r="CU266" s="19"/>
      <c r="CV266" s="129"/>
      <c r="CW266" s="85"/>
      <c r="CX266" s="85"/>
      <c r="CY266" s="126"/>
      <c r="CZ266" s="90"/>
      <c r="DA266" s="250"/>
      <c r="DB266" s="19"/>
      <c r="DC266" s="19"/>
      <c r="DD266" s="129"/>
      <c r="DE266" s="85"/>
      <c r="DF266" s="85"/>
      <c r="DG266" s="126"/>
      <c r="DH266" s="90"/>
      <c r="DI266" s="250"/>
      <c r="DJ266" s="19"/>
      <c r="DK266" s="19"/>
      <c r="DL266" s="129"/>
      <c r="DM266" s="85"/>
      <c r="DN266" s="85"/>
      <c r="DO266" s="126"/>
      <c r="DP266" s="90"/>
      <c r="DQ266" s="250"/>
      <c r="DR266" s="19"/>
      <c r="DS266" s="19"/>
      <c r="DT266" s="129"/>
      <c r="DU266" s="85"/>
      <c r="DV266" s="85"/>
      <c r="DW266" s="126"/>
      <c r="DX266" s="90"/>
      <c r="DY266" s="250"/>
      <c r="DZ266" s="19"/>
      <c r="EA266" s="19"/>
      <c r="EB266" s="185"/>
      <c r="EC266" s="24"/>
      <c r="ED266" s="24"/>
      <c r="EE266" s="272"/>
      <c r="EF266" s="334"/>
      <c r="EG266" s="622"/>
      <c r="EH266" s="19"/>
      <c r="EI266" s="19"/>
      <c r="EJ266" s="129"/>
      <c r="EK266" s="85"/>
      <c r="EL266" s="85"/>
      <c r="EM266" s="126"/>
      <c r="EN266" s="90"/>
      <c r="EO266" s="250"/>
      <c r="EP266" s="19"/>
      <c r="EQ266" s="19"/>
    </row>
    <row r="267" spans="1:147" ht="37.5" customHeight="1">
      <c r="A267" s="88"/>
      <c r="B267" s="88"/>
      <c r="C267" s="88"/>
      <c r="D267" s="129"/>
      <c r="E267" s="85"/>
      <c r="F267" s="85"/>
      <c r="G267" s="126"/>
      <c r="H267" s="90"/>
      <c r="I267" s="250"/>
      <c r="J267" s="19"/>
      <c r="K267" s="19"/>
      <c r="L267" s="129"/>
      <c r="M267" s="85"/>
      <c r="N267" s="85"/>
      <c r="O267" s="126"/>
      <c r="P267" s="90"/>
      <c r="Q267" s="250"/>
      <c r="R267" s="19"/>
      <c r="S267" s="19"/>
      <c r="T267" s="129"/>
      <c r="U267" s="85"/>
      <c r="V267" s="85"/>
      <c r="W267" s="126"/>
      <c r="X267" s="90"/>
      <c r="Y267" s="250"/>
      <c r="Z267" s="19"/>
      <c r="AA267" s="19"/>
      <c r="AB267" s="129"/>
      <c r="AC267" s="85"/>
      <c r="AD267" s="85"/>
      <c r="AE267" s="126"/>
      <c r="AF267" s="90"/>
      <c r="AG267" s="250"/>
      <c r="AH267" s="19"/>
      <c r="AI267" s="19"/>
      <c r="AJ267" s="129"/>
      <c r="AK267" s="85"/>
      <c r="AL267" s="85"/>
      <c r="AM267" s="126"/>
      <c r="AN267" s="90"/>
      <c r="AO267" s="250"/>
      <c r="AP267" s="19"/>
      <c r="AQ267" s="19"/>
      <c r="AR267" s="129"/>
      <c r="AS267" s="85"/>
      <c r="AT267" s="85"/>
      <c r="AU267" s="126"/>
      <c r="AV267" s="90"/>
      <c r="AW267" s="250"/>
      <c r="AX267" s="19"/>
      <c r="AY267" s="19"/>
      <c r="AZ267" s="129"/>
      <c r="BA267" s="85"/>
      <c r="BB267" s="85"/>
      <c r="BC267" s="126"/>
      <c r="BD267" s="90"/>
      <c r="BE267" s="250"/>
      <c r="BF267" s="19"/>
      <c r="BG267" s="19"/>
      <c r="BH267" s="129"/>
      <c r="BI267" s="85"/>
      <c r="BJ267" s="85"/>
      <c r="BK267" s="126"/>
      <c r="BL267" s="90"/>
      <c r="BM267" s="250"/>
      <c r="BN267" s="19"/>
      <c r="BO267" s="19"/>
      <c r="BP267" s="129"/>
      <c r="BQ267" s="85"/>
      <c r="BR267" s="85"/>
      <c r="BS267" s="126"/>
      <c r="BT267" s="90"/>
      <c r="BU267" s="250"/>
      <c r="BV267" s="19"/>
      <c r="BW267" s="19"/>
      <c r="BX267" s="129"/>
      <c r="BY267" s="85"/>
      <c r="BZ267" s="85"/>
      <c r="CA267" s="126"/>
      <c r="CB267" s="90"/>
      <c r="CC267" s="250"/>
      <c r="CD267" s="19"/>
      <c r="CE267" s="19"/>
      <c r="CF267" s="129"/>
      <c r="CG267" s="85"/>
      <c r="CH267" s="85"/>
      <c r="CI267" s="126"/>
      <c r="CJ267" s="90"/>
      <c r="CK267" s="250"/>
      <c r="CL267" s="19"/>
      <c r="CM267" s="19"/>
      <c r="CN267" s="129"/>
      <c r="CO267" s="85"/>
      <c r="CP267" s="85"/>
      <c r="CQ267" s="126"/>
      <c r="CR267" s="90"/>
      <c r="CS267" s="250"/>
      <c r="CT267" s="19"/>
      <c r="CU267" s="19"/>
      <c r="CV267" s="129"/>
      <c r="CW267" s="85"/>
      <c r="CX267" s="85"/>
      <c r="CY267" s="126"/>
      <c r="CZ267" s="90"/>
      <c r="DA267" s="250"/>
      <c r="DB267" s="19"/>
      <c r="DC267" s="19"/>
      <c r="DD267" s="129"/>
      <c r="DE267" s="85"/>
      <c r="DF267" s="85"/>
      <c r="DG267" s="126"/>
      <c r="DH267" s="90"/>
      <c r="DI267" s="250"/>
      <c r="DJ267" s="19"/>
      <c r="DK267" s="19"/>
      <c r="DL267" s="129"/>
      <c r="DM267" s="85"/>
      <c r="DN267" s="85"/>
      <c r="DO267" s="126"/>
      <c r="DP267" s="90"/>
      <c r="DQ267" s="250"/>
      <c r="DR267" s="19"/>
      <c r="DS267" s="19"/>
      <c r="DT267" s="129"/>
      <c r="DU267" s="85"/>
      <c r="DV267" s="85"/>
      <c r="DW267" s="126"/>
      <c r="DX267" s="90"/>
      <c r="DY267" s="250"/>
      <c r="DZ267" s="19"/>
      <c r="EA267" s="19"/>
      <c r="EB267" s="185"/>
      <c r="EC267" s="24"/>
      <c r="ED267" s="24"/>
      <c r="EE267" s="272"/>
      <c r="EF267" s="334"/>
      <c r="EG267" s="622"/>
      <c r="EH267" s="19"/>
      <c r="EI267" s="19"/>
      <c r="EJ267" s="129"/>
      <c r="EK267" s="85"/>
      <c r="EL267" s="85"/>
      <c r="EM267" s="126"/>
      <c r="EN267" s="90"/>
      <c r="EO267" s="250"/>
      <c r="EP267" s="19"/>
      <c r="EQ267" s="19"/>
    </row>
    <row r="268" spans="1:147" ht="37.5" customHeight="1">
      <c r="A268" s="88"/>
      <c r="B268" s="88"/>
      <c r="C268" s="88"/>
      <c r="D268" s="129"/>
      <c r="E268" s="85"/>
      <c r="F268" s="85"/>
      <c r="G268" s="126"/>
      <c r="H268" s="90"/>
      <c r="I268" s="250"/>
      <c r="J268" s="19"/>
      <c r="K268" s="19"/>
      <c r="L268" s="129"/>
      <c r="M268" s="85"/>
      <c r="N268" s="85"/>
      <c r="O268" s="126"/>
      <c r="P268" s="90"/>
      <c r="Q268" s="250"/>
      <c r="R268" s="19"/>
      <c r="S268" s="19"/>
      <c r="T268" s="129"/>
      <c r="U268" s="85"/>
      <c r="V268" s="85"/>
      <c r="W268" s="126"/>
      <c r="X268" s="90"/>
      <c r="Y268" s="250"/>
      <c r="Z268" s="19"/>
      <c r="AA268" s="19"/>
      <c r="AB268" s="129"/>
      <c r="AC268" s="85"/>
      <c r="AD268" s="85"/>
      <c r="AE268" s="126"/>
      <c r="AF268" s="90"/>
      <c r="AG268" s="250"/>
      <c r="AH268" s="19"/>
      <c r="AI268" s="19"/>
      <c r="AJ268" s="129"/>
      <c r="AK268" s="85"/>
      <c r="AL268" s="85"/>
      <c r="AM268" s="126"/>
      <c r="AN268" s="90"/>
      <c r="AO268" s="250"/>
      <c r="AP268" s="19"/>
      <c r="AQ268" s="19"/>
      <c r="AR268" s="129"/>
      <c r="AS268" s="85"/>
      <c r="AT268" s="85"/>
      <c r="AU268" s="126"/>
      <c r="AV268" s="90"/>
      <c r="AW268" s="250"/>
      <c r="AX268" s="19"/>
      <c r="AY268" s="19"/>
      <c r="AZ268" s="129"/>
      <c r="BA268" s="85"/>
      <c r="BB268" s="85"/>
      <c r="BC268" s="126"/>
      <c r="BD268" s="90"/>
      <c r="BE268" s="250"/>
      <c r="BF268" s="19"/>
      <c r="BG268" s="19"/>
      <c r="BH268" s="129"/>
      <c r="BI268" s="85"/>
      <c r="BJ268" s="85"/>
      <c r="BK268" s="126"/>
      <c r="BL268" s="90"/>
      <c r="BM268" s="250"/>
      <c r="BN268" s="19"/>
      <c r="BO268" s="19"/>
      <c r="BP268" s="129"/>
      <c r="BQ268" s="85"/>
      <c r="BR268" s="85"/>
      <c r="BS268" s="126"/>
      <c r="BT268" s="90"/>
      <c r="BU268" s="250"/>
      <c r="BV268" s="19"/>
      <c r="BW268" s="19"/>
      <c r="BX268" s="129"/>
      <c r="BY268" s="85"/>
      <c r="BZ268" s="85"/>
      <c r="CA268" s="126"/>
      <c r="CB268" s="90"/>
      <c r="CC268" s="250"/>
      <c r="CD268" s="19"/>
      <c r="CE268" s="19"/>
      <c r="CF268" s="129"/>
      <c r="CG268" s="85"/>
      <c r="CH268" s="85"/>
      <c r="CI268" s="126"/>
      <c r="CJ268" s="90"/>
      <c r="CK268" s="250"/>
      <c r="CL268" s="19"/>
      <c r="CM268" s="19"/>
      <c r="CN268" s="129"/>
      <c r="CO268" s="85"/>
      <c r="CP268" s="85"/>
      <c r="CQ268" s="126"/>
      <c r="CR268" s="90"/>
      <c r="CS268" s="250"/>
      <c r="CT268" s="19"/>
      <c r="CU268" s="19"/>
      <c r="CV268" s="129"/>
      <c r="CW268" s="85"/>
      <c r="CX268" s="85"/>
      <c r="CY268" s="126"/>
      <c r="CZ268" s="90"/>
      <c r="DA268" s="250"/>
      <c r="DB268" s="19"/>
      <c r="DC268" s="19"/>
      <c r="DD268" s="129"/>
      <c r="DE268" s="85"/>
      <c r="DF268" s="85"/>
      <c r="DG268" s="126"/>
      <c r="DH268" s="90"/>
      <c r="DI268" s="250"/>
      <c r="DJ268" s="19"/>
      <c r="DK268" s="19"/>
      <c r="DL268" s="129"/>
      <c r="DM268" s="85"/>
      <c r="DN268" s="85"/>
      <c r="DO268" s="126"/>
      <c r="DP268" s="90"/>
      <c r="DQ268" s="250"/>
      <c r="DR268" s="19"/>
      <c r="DS268" s="19"/>
      <c r="DT268" s="129"/>
      <c r="DU268" s="85"/>
      <c r="DV268" s="85"/>
      <c r="DW268" s="126"/>
      <c r="DX268" s="90"/>
      <c r="DY268" s="250"/>
      <c r="DZ268" s="19"/>
      <c r="EA268" s="19"/>
      <c r="EB268" s="185"/>
      <c r="EC268" s="24"/>
      <c r="ED268" s="24"/>
      <c r="EE268" s="272"/>
      <c r="EF268" s="334"/>
      <c r="EG268" s="622"/>
      <c r="EH268" s="19"/>
      <c r="EI268" s="19"/>
      <c r="EJ268" s="129"/>
      <c r="EK268" s="85"/>
      <c r="EL268" s="85"/>
      <c r="EM268" s="126"/>
      <c r="EN268" s="90"/>
      <c r="EO268" s="250"/>
      <c r="EP268" s="19"/>
      <c r="EQ268" s="19"/>
    </row>
    <row r="269" spans="1:147" ht="37.5" customHeight="1">
      <c r="A269" s="88"/>
      <c r="B269" s="88"/>
      <c r="C269" s="88"/>
      <c r="D269" s="129"/>
      <c r="E269" s="85"/>
      <c r="F269" s="85"/>
      <c r="G269" s="126"/>
      <c r="H269" s="90"/>
      <c r="I269" s="250"/>
      <c r="J269" s="19"/>
      <c r="K269" s="19"/>
      <c r="L269" s="129"/>
      <c r="M269" s="85"/>
      <c r="N269" s="85"/>
      <c r="O269" s="126"/>
      <c r="P269" s="90"/>
      <c r="Q269" s="250"/>
      <c r="R269" s="19"/>
      <c r="S269" s="19"/>
      <c r="T269" s="129"/>
      <c r="U269" s="85"/>
      <c r="V269" s="85"/>
      <c r="W269" s="126"/>
      <c r="X269" s="90"/>
      <c r="Y269" s="250"/>
      <c r="Z269" s="19"/>
      <c r="AA269" s="19"/>
      <c r="AB269" s="129"/>
      <c r="AC269" s="85"/>
      <c r="AD269" s="85"/>
      <c r="AE269" s="126"/>
      <c r="AF269" s="90"/>
      <c r="AG269" s="250"/>
      <c r="AH269" s="19"/>
      <c r="AI269" s="19"/>
      <c r="AJ269" s="129"/>
      <c r="AK269" s="85"/>
      <c r="AL269" s="85"/>
      <c r="AM269" s="126"/>
      <c r="AN269" s="90"/>
      <c r="AO269" s="250"/>
      <c r="AP269" s="19"/>
      <c r="AQ269" s="19"/>
      <c r="AR269" s="129"/>
      <c r="AS269" s="85"/>
      <c r="AT269" s="85"/>
      <c r="AU269" s="126"/>
      <c r="AV269" s="90"/>
      <c r="AW269" s="250"/>
      <c r="AX269" s="19"/>
      <c r="AY269" s="19"/>
      <c r="AZ269" s="129"/>
      <c r="BA269" s="85"/>
      <c r="BB269" s="85"/>
      <c r="BC269" s="126"/>
      <c r="BD269" s="90"/>
      <c r="BE269" s="250"/>
      <c r="BF269" s="19"/>
      <c r="BG269" s="19"/>
      <c r="BH269" s="129"/>
      <c r="BI269" s="85"/>
      <c r="BJ269" s="85"/>
      <c r="BK269" s="126"/>
      <c r="BL269" s="90"/>
      <c r="BM269" s="250"/>
      <c r="BN269" s="19"/>
      <c r="BO269" s="19"/>
      <c r="BP269" s="129"/>
      <c r="BQ269" s="85"/>
      <c r="BR269" s="85"/>
      <c r="BS269" s="126"/>
      <c r="BT269" s="90"/>
      <c r="BU269" s="250"/>
      <c r="BV269" s="19"/>
      <c r="BW269" s="19"/>
      <c r="BX269" s="129"/>
      <c r="BY269" s="85"/>
      <c r="BZ269" s="85"/>
      <c r="CA269" s="126"/>
      <c r="CB269" s="90"/>
      <c r="CC269" s="250"/>
      <c r="CD269" s="19"/>
      <c r="CE269" s="19"/>
      <c r="CF269" s="129"/>
      <c r="CG269" s="85"/>
      <c r="CH269" s="85"/>
      <c r="CI269" s="126"/>
      <c r="CJ269" s="90"/>
      <c r="CK269" s="250"/>
      <c r="CL269" s="19"/>
      <c r="CM269" s="19"/>
      <c r="CN269" s="129"/>
      <c r="CO269" s="85"/>
      <c r="CP269" s="85"/>
      <c r="CQ269" s="126"/>
      <c r="CR269" s="90"/>
      <c r="CS269" s="250"/>
      <c r="CT269" s="19"/>
      <c r="CU269" s="19"/>
      <c r="CV269" s="129"/>
      <c r="CW269" s="85"/>
      <c r="CX269" s="85"/>
      <c r="CY269" s="126"/>
      <c r="CZ269" s="90"/>
      <c r="DA269" s="250"/>
      <c r="DB269" s="19"/>
      <c r="DC269" s="19"/>
      <c r="DD269" s="129"/>
      <c r="DE269" s="85"/>
      <c r="DF269" s="85"/>
      <c r="DG269" s="126"/>
      <c r="DH269" s="90"/>
      <c r="DI269" s="250"/>
      <c r="DJ269" s="19"/>
      <c r="DK269" s="19"/>
      <c r="DL269" s="129"/>
      <c r="DM269" s="85"/>
      <c r="DN269" s="85"/>
      <c r="DO269" s="126"/>
      <c r="DP269" s="90"/>
      <c r="DQ269" s="250"/>
      <c r="DR269" s="19"/>
      <c r="DS269" s="19"/>
      <c r="DT269" s="129"/>
      <c r="DU269" s="85"/>
      <c r="DV269" s="85"/>
      <c r="DW269" s="126"/>
      <c r="DX269" s="90"/>
      <c r="DY269" s="250"/>
      <c r="DZ269" s="19"/>
      <c r="EA269" s="19"/>
      <c r="EB269" s="185"/>
      <c r="EC269" s="24"/>
      <c r="ED269" s="24"/>
      <c r="EE269" s="272"/>
      <c r="EF269" s="334"/>
      <c r="EG269" s="622"/>
      <c r="EH269" s="19"/>
      <c r="EI269" s="19"/>
      <c r="EJ269" s="129"/>
      <c r="EK269" s="85"/>
      <c r="EL269" s="85"/>
      <c r="EM269" s="126"/>
      <c r="EN269" s="90"/>
      <c r="EO269" s="250"/>
      <c r="EP269" s="19"/>
      <c r="EQ269" s="19"/>
    </row>
    <row r="270" spans="1:147" ht="37.5" customHeight="1">
      <c r="A270" s="88"/>
      <c r="B270" s="88"/>
      <c r="C270" s="88"/>
      <c r="D270" s="129"/>
      <c r="E270" s="85"/>
      <c r="F270" s="85"/>
      <c r="G270" s="126"/>
      <c r="H270" s="90"/>
      <c r="I270" s="250"/>
      <c r="J270" s="19"/>
      <c r="K270" s="19"/>
      <c r="L270" s="129"/>
      <c r="M270" s="85"/>
      <c r="N270" s="85"/>
      <c r="O270" s="126"/>
      <c r="P270" s="90"/>
      <c r="Q270" s="250"/>
      <c r="R270" s="19"/>
      <c r="S270" s="19"/>
      <c r="T270" s="129"/>
      <c r="U270" s="85"/>
      <c r="V270" s="85"/>
      <c r="W270" s="126"/>
      <c r="X270" s="90"/>
      <c r="Y270" s="250"/>
      <c r="Z270" s="19"/>
      <c r="AA270" s="19"/>
      <c r="AB270" s="129"/>
      <c r="AC270" s="85"/>
      <c r="AD270" s="85"/>
      <c r="AE270" s="126"/>
      <c r="AF270" s="90"/>
      <c r="AG270" s="250"/>
      <c r="AH270" s="19"/>
      <c r="AI270" s="19"/>
      <c r="AJ270" s="129"/>
      <c r="AK270" s="85"/>
      <c r="AL270" s="85"/>
      <c r="AM270" s="126"/>
      <c r="AN270" s="90"/>
      <c r="AO270" s="250"/>
      <c r="AP270" s="19"/>
      <c r="AQ270" s="19"/>
      <c r="AR270" s="129"/>
      <c r="AS270" s="85"/>
      <c r="AT270" s="85"/>
      <c r="AU270" s="126"/>
      <c r="AV270" s="90"/>
      <c r="AW270" s="250"/>
      <c r="AX270" s="19"/>
      <c r="AY270" s="19"/>
      <c r="AZ270" s="129"/>
      <c r="BA270" s="85"/>
      <c r="BB270" s="85"/>
      <c r="BC270" s="126"/>
      <c r="BD270" s="90"/>
      <c r="BE270" s="250"/>
      <c r="BF270" s="19"/>
      <c r="BG270" s="19"/>
      <c r="BH270" s="129"/>
      <c r="BI270" s="85"/>
      <c r="BJ270" s="85"/>
      <c r="BK270" s="126"/>
      <c r="BL270" s="90"/>
      <c r="BM270" s="250"/>
      <c r="BN270" s="19"/>
      <c r="BO270" s="19"/>
      <c r="BP270" s="129"/>
      <c r="BQ270" s="85"/>
      <c r="BR270" s="85"/>
      <c r="BS270" s="126"/>
      <c r="BT270" s="90"/>
      <c r="BU270" s="250"/>
      <c r="BV270" s="19"/>
      <c r="BW270" s="19"/>
      <c r="BX270" s="129"/>
      <c r="BY270" s="85"/>
      <c r="BZ270" s="85"/>
      <c r="CA270" s="126"/>
      <c r="CB270" s="90"/>
      <c r="CC270" s="250"/>
      <c r="CD270" s="19"/>
      <c r="CE270" s="19"/>
      <c r="CF270" s="129"/>
      <c r="CG270" s="85"/>
      <c r="CH270" s="85"/>
      <c r="CI270" s="126"/>
      <c r="CJ270" s="90"/>
      <c r="CK270" s="250"/>
      <c r="CL270" s="19"/>
      <c r="CM270" s="19"/>
      <c r="CN270" s="129"/>
      <c r="CO270" s="85"/>
      <c r="CP270" s="85"/>
      <c r="CQ270" s="126"/>
      <c r="CR270" s="90"/>
      <c r="CS270" s="250"/>
      <c r="CT270" s="19"/>
      <c r="CU270" s="19"/>
      <c r="CV270" s="129"/>
      <c r="CW270" s="85"/>
      <c r="CX270" s="85"/>
      <c r="CY270" s="126"/>
      <c r="CZ270" s="90"/>
      <c r="DA270" s="250"/>
      <c r="DB270" s="19"/>
      <c r="DC270" s="19"/>
      <c r="DD270" s="129"/>
      <c r="DE270" s="85"/>
      <c r="DF270" s="85"/>
      <c r="DG270" s="126"/>
      <c r="DH270" s="90"/>
      <c r="DI270" s="250"/>
      <c r="DJ270" s="19"/>
      <c r="DK270" s="19"/>
      <c r="DL270" s="129"/>
      <c r="DM270" s="85"/>
      <c r="DN270" s="85"/>
      <c r="DO270" s="126"/>
      <c r="DP270" s="90"/>
      <c r="DQ270" s="250"/>
      <c r="DR270" s="19"/>
      <c r="DS270" s="19"/>
      <c r="DT270" s="129"/>
      <c r="DU270" s="85"/>
      <c r="DV270" s="85"/>
      <c r="DW270" s="126"/>
      <c r="DX270" s="90"/>
      <c r="DY270" s="250"/>
      <c r="DZ270" s="19"/>
      <c r="EA270" s="19"/>
      <c r="EB270" s="185"/>
      <c r="EC270" s="24"/>
      <c r="ED270" s="24"/>
      <c r="EE270" s="272"/>
      <c r="EF270" s="334"/>
      <c r="EG270" s="622"/>
      <c r="EH270" s="19"/>
      <c r="EI270" s="19"/>
      <c r="EJ270" s="129"/>
      <c r="EK270" s="85"/>
      <c r="EL270" s="85"/>
      <c r="EM270" s="126"/>
      <c r="EN270" s="90"/>
      <c r="EO270" s="250"/>
      <c r="EP270" s="19"/>
      <c r="EQ270" s="19"/>
    </row>
    <row r="271" spans="1:147" ht="37.5" customHeight="1">
      <c r="A271" s="88"/>
      <c r="B271" s="88"/>
      <c r="C271" s="88"/>
      <c r="D271" s="129"/>
      <c r="E271" s="85"/>
      <c r="F271" s="85"/>
      <c r="G271" s="126"/>
      <c r="H271" s="90"/>
      <c r="I271" s="250"/>
      <c r="J271" s="19"/>
      <c r="K271" s="19"/>
      <c r="L271" s="129"/>
      <c r="M271" s="85"/>
      <c r="N271" s="85"/>
      <c r="O271" s="126"/>
      <c r="P271" s="90"/>
      <c r="Q271" s="250"/>
      <c r="R271" s="19"/>
      <c r="S271" s="19"/>
      <c r="T271" s="129"/>
      <c r="U271" s="85"/>
      <c r="V271" s="85"/>
      <c r="W271" s="126"/>
      <c r="X271" s="90"/>
      <c r="Y271" s="250"/>
      <c r="Z271" s="19"/>
      <c r="AA271" s="19"/>
      <c r="AB271" s="129"/>
      <c r="AC271" s="85"/>
      <c r="AD271" s="85"/>
      <c r="AE271" s="126"/>
      <c r="AF271" s="90"/>
      <c r="AG271" s="250"/>
      <c r="AH271" s="19"/>
      <c r="AI271" s="19"/>
      <c r="AJ271" s="129"/>
      <c r="AK271" s="85"/>
      <c r="AL271" s="85"/>
      <c r="AM271" s="126"/>
      <c r="AN271" s="90"/>
      <c r="AO271" s="250"/>
      <c r="AP271" s="19"/>
      <c r="AQ271" s="19"/>
      <c r="AR271" s="129"/>
      <c r="AS271" s="85"/>
      <c r="AT271" s="85"/>
      <c r="AU271" s="126"/>
      <c r="AV271" s="90"/>
      <c r="AW271" s="250"/>
      <c r="AX271" s="19"/>
      <c r="AY271" s="19"/>
      <c r="AZ271" s="129"/>
      <c r="BA271" s="85"/>
      <c r="BB271" s="85"/>
      <c r="BC271" s="126"/>
      <c r="BD271" s="90"/>
      <c r="BE271" s="250"/>
      <c r="BF271" s="19"/>
      <c r="BG271" s="19"/>
      <c r="BH271" s="129"/>
      <c r="BI271" s="85"/>
      <c r="BJ271" s="85"/>
      <c r="BK271" s="126"/>
      <c r="BL271" s="90"/>
      <c r="BM271" s="250"/>
      <c r="BN271" s="19"/>
      <c r="BO271" s="19"/>
      <c r="BP271" s="129"/>
      <c r="BQ271" s="85"/>
      <c r="BR271" s="85"/>
      <c r="BS271" s="126"/>
      <c r="BT271" s="90"/>
      <c r="BU271" s="250"/>
      <c r="BV271" s="19"/>
      <c r="BW271" s="19"/>
      <c r="BX271" s="129"/>
      <c r="BY271" s="85"/>
      <c r="BZ271" s="85"/>
      <c r="CA271" s="126"/>
      <c r="CB271" s="90"/>
      <c r="CC271" s="250"/>
      <c r="CD271" s="19"/>
      <c r="CE271" s="19"/>
      <c r="CF271" s="129"/>
      <c r="CG271" s="85"/>
      <c r="CH271" s="85"/>
      <c r="CI271" s="126"/>
      <c r="CJ271" s="90"/>
      <c r="CK271" s="250"/>
      <c r="CL271" s="19"/>
      <c r="CM271" s="19"/>
      <c r="CN271" s="129"/>
      <c r="CO271" s="85"/>
      <c r="CP271" s="85"/>
      <c r="CQ271" s="126"/>
      <c r="CR271" s="90"/>
      <c r="CS271" s="250"/>
      <c r="CT271" s="19"/>
      <c r="CU271" s="19"/>
      <c r="CV271" s="129"/>
      <c r="CW271" s="85"/>
      <c r="CX271" s="85"/>
      <c r="CY271" s="126"/>
      <c r="CZ271" s="90"/>
      <c r="DA271" s="250"/>
      <c r="DB271" s="19"/>
      <c r="DC271" s="19"/>
      <c r="DD271" s="129"/>
      <c r="DE271" s="85"/>
      <c r="DF271" s="85"/>
      <c r="DG271" s="126"/>
      <c r="DH271" s="90"/>
      <c r="DI271" s="250"/>
      <c r="DJ271" s="19"/>
      <c r="DK271" s="19"/>
      <c r="DL271" s="129"/>
      <c r="DM271" s="85"/>
      <c r="DN271" s="85"/>
      <c r="DO271" s="126"/>
      <c r="DP271" s="90"/>
      <c r="DQ271" s="250"/>
      <c r="DR271" s="19"/>
      <c r="DS271" s="19"/>
      <c r="DT271" s="129"/>
      <c r="DU271" s="85"/>
      <c r="DV271" s="85"/>
      <c r="DW271" s="126"/>
      <c r="DX271" s="90"/>
      <c r="DY271" s="250"/>
      <c r="DZ271" s="19"/>
      <c r="EA271" s="19"/>
      <c r="EB271" s="185"/>
      <c r="EC271" s="24"/>
      <c r="ED271" s="24"/>
      <c r="EE271" s="272"/>
      <c r="EF271" s="334"/>
      <c r="EG271" s="622"/>
      <c r="EH271" s="19"/>
      <c r="EI271" s="19"/>
      <c r="EJ271" s="129"/>
      <c r="EK271" s="85"/>
      <c r="EL271" s="85"/>
      <c r="EM271" s="126"/>
      <c r="EN271" s="90"/>
      <c r="EO271" s="250"/>
      <c r="EP271" s="19"/>
      <c r="EQ271" s="19"/>
    </row>
    <row r="272" spans="1:147" ht="37.5" customHeight="1">
      <c r="A272" s="88"/>
      <c r="B272" s="88"/>
      <c r="C272" s="88"/>
      <c r="D272" s="129"/>
      <c r="E272" s="85"/>
      <c r="F272" s="85"/>
      <c r="G272" s="126"/>
      <c r="H272" s="90"/>
      <c r="I272" s="250"/>
      <c r="J272" s="19"/>
      <c r="K272" s="19"/>
      <c r="L272" s="129"/>
      <c r="M272" s="85"/>
      <c r="N272" s="85"/>
      <c r="O272" s="126"/>
      <c r="P272" s="90"/>
      <c r="Q272" s="250"/>
      <c r="R272" s="19"/>
      <c r="S272" s="19"/>
      <c r="T272" s="129"/>
      <c r="U272" s="85"/>
      <c r="V272" s="85"/>
      <c r="W272" s="126"/>
      <c r="X272" s="90"/>
      <c r="Y272" s="250"/>
      <c r="Z272" s="19"/>
      <c r="AA272" s="19"/>
      <c r="AB272" s="129"/>
      <c r="AC272" s="85"/>
      <c r="AD272" s="85"/>
      <c r="AE272" s="126"/>
      <c r="AF272" s="90"/>
      <c r="AG272" s="250"/>
      <c r="AH272" s="19"/>
      <c r="AI272" s="19"/>
      <c r="AJ272" s="129"/>
      <c r="AK272" s="85"/>
      <c r="AL272" s="85"/>
      <c r="AM272" s="126"/>
      <c r="AN272" s="90"/>
      <c r="AO272" s="250"/>
      <c r="AP272" s="19"/>
      <c r="AQ272" s="19"/>
      <c r="AR272" s="129"/>
      <c r="AS272" s="85"/>
      <c r="AT272" s="85"/>
      <c r="AU272" s="126"/>
      <c r="AV272" s="90"/>
      <c r="AW272" s="250"/>
      <c r="AX272" s="19"/>
      <c r="AY272" s="19"/>
      <c r="AZ272" s="129"/>
      <c r="BA272" s="85"/>
      <c r="BB272" s="85"/>
      <c r="BC272" s="126"/>
      <c r="BD272" s="90"/>
      <c r="BE272" s="250"/>
      <c r="BF272" s="19"/>
      <c r="BG272" s="19"/>
      <c r="BH272" s="129"/>
      <c r="BI272" s="85"/>
      <c r="BJ272" s="85"/>
      <c r="BK272" s="126"/>
      <c r="BL272" s="90"/>
      <c r="BM272" s="250"/>
      <c r="BN272" s="19"/>
      <c r="BO272" s="19"/>
      <c r="BP272" s="129"/>
      <c r="BQ272" s="85"/>
      <c r="BR272" s="85"/>
      <c r="BS272" s="126"/>
      <c r="BT272" s="90"/>
      <c r="BU272" s="250"/>
      <c r="BV272" s="19"/>
      <c r="BW272" s="19"/>
      <c r="BX272" s="129"/>
      <c r="BY272" s="85"/>
      <c r="BZ272" s="85"/>
      <c r="CA272" s="126"/>
      <c r="CB272" s="90"/>
      <c r="CC272" s="250"/>
      <c r="CD272" s="19"/>
      <c r="CE272" s="19"/>
      <c r="CF272" s="129"/>
      <c r="CG272" s="85"/>
      <c r="CH272" s="85"/>
      <c r="CI272" s="126"/>
      <c r="CJ272" s="90"/>
      <c r="CK272" s="250"/>
      <c r="CL272" s="19"/>
      <c r="CM272" s="19"/>
      <c r="CN272" s="129"/>
      <c r="CO272" s="85"/>
      <c r="CP272" s="85"/>
      <c r="CQ272" s="126"/>
      <c r="CR272" s="90"/>
      <c r="CS272" s="250"/>
      <c r="CT272" s="19"/>
      <c r="CU272" s="19"/>
      <c r="CV272" s="129"/>
      <c r="CW272" s="85"/>
      <c r="CX272" s="85"/>
      <c r="CY272" s="126"/>
      <c r="CZ272" s="90"/>
      <c r="DA272" s="250"/>
      <c r="DB272" s="19"/>
      <c r="DC272" s="19"/>
      <c r="DD272" s="129"/>
      <c r="DE272" s="85"/>
      <c r="DF272" s="85"/>
      <c r="DG272" s="126"/>
      <c r="DH272" s="90"/>
      <c r="DI272" s="250"/>
      <c r="DJ272" s="19"/>
      <c r="DK272" s="19"/>
      <c r="DL272" s="129"/>
      <c r="DM272" s="85"/>
      <c r="DN272" s="85"/>
      <c r="DO272" s="126"/>
      <c r="DP272" s="90"/>
      <c r="DQ272" s="250"/>
      <c r="DR272" s="19"/>
      <c r="DS272" s="19"/>
      <c r="DT272" s="129"/>
      <c r="DU272" s="85"/>
      <c r="DV272" s="85"/>
      <c r="DW272" s="126"/>
      <c r="DX272" s="90"/>
      <c r="DY272" s="250"/>
      <c r="DZ272" s="19"/>
      <c r="EA272" s="19"/>
      <c r="EB272" s="185"/>
      <c r="EC272" s="24"/>
      <c r="ED272" s="24"/>
      <c r="EE272" s="272"/>
      <c r="EF272" s="334"/>
      <c r="EG272" s="622"/>
      <c r="EH272" s="19"/>
      <c r="EI272" s="19"/>
      <c r="EJ272" s="129"/>
      <c r="EK272" s="85"/>
      <c r="EL272" s="85"/>
      <c r="EM272" s="126"/>
      <c r="EN272" s="90"/>
      <c r="EO272" s="250"/>
      <c r="EP272" s="19"/>
      <c r="EQ272" s="19"/>
    </row>
    <row r="273" spans="1:147" ht="37.5" customHeight="1">
      <c r="A273" s="88"/>
      <c r="B273" s="88"/>
      <c r="C273" s="88"/>
      <c r="D273" s="129"/>
      <c r="E273" s="85"/>
      <c r="F273" s="85"/>
      <c r="G273" s="126"/>
      <c r="H273" s="90"/>
      <c r="I273" s="250"/>
      <c r="J273" s="19"/>
      <c r="K273" s="19"/>
      <c r="L273" s="129"/>
      <c r="M273" s="85"/>
      <c r="N273" s="85"/>
      <c r="O273" s="126"/>
      <c r="P273" s="90"/>
      <c r="Q273" s="250"/>
      <c r="R273" s="19"/>
      <c r="S273" s="19"/>
      <c r="T273" s="129"/>
      <c r="U273" s="85"/>
      <c r="V273" s="85"/>
      <c r="W273" s="126"/>
      <c r="X273" s="90"/>
      <c r="Y273" s="250"/>
      <c r="Z273" s="19"/>
      <c r="AA273" s="19"/>
      <c r="AB273" s="129"/>
      <c r="AC273" s="85"/>
      <c r="AD273" s="85"/>
      <c r="AE273" s="126"/>
      <c r="AF273" s="90"/>
      <c r="AG273" s="250"/>
      <c r="AH273" s="19"/>
      <c r="AI273" s="19"/>
      <c r="AJ273" s="129"/>
      <c r="AK273" s="85"/>
      <c r="AL273" s="85"/>
      <c r="AM273" s="126"/>
      <c r="AN273" s="90"/>
      <c r="AO273" s="250"/>
      <c r="AP273" s="19"/>
      <c r="AQ273" s="19"/>
      <c r="AR273" s="129"/>
      <c r="AS273" s="85"/>
      <c r="AT273" s="85"/>
      <c r="AU273" s="126"/>
      <c r="AV273" s="90"/>
      <c r="AW273" s="250"/>
      <c r="AX273" s="19"/>
      <c r="AY273" s="19"/>
      <c r="AZ273" s="129"/>
      <c r="BA273" s="85"/>
      <c r="BB273" s="85"/>
      <c r="BC273" s="126"/>
      <c r="BD273" s="90"/>
      <c r="BE273" s="250"/>
      <c r="BF273" s="19"/>
      <c r="BG273" s="19"/>
      <c r="BH273" s="129"/>
      <c r="BI273" s="85"/>
      <c r="BJ273" s="85"/>
      <c r="BK273" s="126"/>
      <c r="BL273" s="90"/>
      <c r="BM273" s="250"/>
      <c r="BN273" s="19"/>
      <c r="BO273" s="19"/>
      <c r="BP273" s="129"/>
      <c r="BQ273" s="85"/>
      <c r="BR273" s="85"/>
      <c r="BS273" s="126"/>
      <c r="BT273" s="90"/>
      <c r="BU273" s="250"/>
      <c r="BV273" s="19"/>
      <c r="BW273" s="19"/>
      <c r="BX273" s="129"/>
      <c r="BY273" s="85"/>
      <c r="BZ273" s="85"/>
      <c r="CA273" s="126"/>
      <c r="CB273" s="90"/>
      <c r="CC273" s="250"/>
      <c r="CD273" s="19"/>
      <c r="CE273" s="19"/>
      <c r="CF273" s="129"/>
      <c r="CG273" s="85"/>
      <c r="CH273" s="85"/>
      <c r="CI273" s="126"/>
      <c r="CJ273" s="90"/>
      <c r="CK273" s="250"/>
      <c r="CL273" s="19"/>
      <c r="CM273" s="19"/>
      <c r="CN273" s="129"/>
      <c r="CO273" s="85"/>
      <c r="CP273" s="85"/>
      <c r="CQ273" s="126"/>
      <c r="CR273" s="90"/>
      <c r="CS273" s="250"/>
      <c r="CT273" s="19"/>
      <c r="CU273" s="19"/>
      <c r="CV273" s="129"/>
      <c r="CW273" s="85"/>
      <c r="CX273" s="85"/>
      <c r="CY273" s="126"/>
      <c r="CZ273" s="90"/>
      <c r="DA273" s="250"/>
      <c r="DB273" s="19"/>
      <c r="DC273" s="19"/>
      <c r="DD273" s="129"/>
      <c r="DE273" s="85"/>
      <c r="DF273" s="85"/>
      <c r="DG273" s="126"/>
      <c r="DH273" s="90"/>
      <c r="DI273" s="250"/>
      <c r="DJ273" s="19"/>
      <c r="DK273" s="19"/>
      <c r="DL273" s="129"/>
      <c r="DM273" s="85"/>
      <c r="DN273" s="85"/>
      <c r="DO273" s="126"/>
      <c r="DP273" s="90"/>
      <c r="DQ273" s="250"/>
      <c r="DR273" s="19"/>
      <c r="DS273" s="19"/>
      <c r="DT273" s="129"/>
      <c r="DU273" s="85"/>
      <c r="DV273" s="85"/>
      <c r="DW273" s="126"/>
      <c r="DX273" s="90"/>
      <c r="DY273" s="250"/>
      <c r="DZ273" s="19"/>
      <c r="EA273" s="19"/>
      <c r="EB273" s="185"/>
      <c r="EC273" s="24"/>
      <c r="ED273" s="24"/>
      <c r="EE273" s="272"/>
      <c r="EF273" s="334"/>
      <c r="EG273" s="622"/>
      <c r="EH273" s="19"/>
      <c r="EI273" s="19"/>
      <c r="EJ273" s="129"/>
      <c r="EK273" s="85"/>
      <c r="EL273" s="85"/>
      <c r="EM273" s="126"/>
      <c r="EN273" s="90"/>
      <c r="EO273" s="250"/>
      <c r="EP273" s="19"/>
      <c r="EQ273" s="19"/>
    </row>
    <row r="274" spans="1:147" ht="37.5" customHeight="1">
      <c r="A274" s="88"/>
      <c r="B274" s="88"/>
      <c r="C274" s="88"/>
      <c r="D274" s="129"/>
      <c r="E274" s="85"/>
      <c r="F274" s="85"/>
      <c r="G274" s="126"/>
      <c r="H274" s="90"/>
      <c r="I274" s="250"/>
      <c r="J274" s="19"/>
      <c r="K274" s="19"/>
      <c r="L274" s="129"/>
      <c r="M274" s="85"/>
      <c r="N274" s="85"/>
      <c r="O274" s="126"/>
      <c r="P274" s="90"/>
      <c r="Q274" s="250"/>
      <c r="R274" s="19"/>
      <c r="S274" s="19"/>
      <c r="T274" s="129"/>
      <c r="U274" s="85"/>
      <c r="V274" s="85"/>
      <c r="W274" s="126"/>
      <c r="X274" s="90"/>
      <c r="Y274" s="250"/>
      <c r="Z274" s="19"/>
      <c r="AA274" s="19"/>
      <c r="AB274" s="129"/>
      <c r="AC274" s="85"/>
      <c r="AD274" s="85"/>
      <c r="AE274" s="126"/>
      <c r="AF274" s="90"/>
      <c r="AG274" s="250"/>
      <c r="AH274" s="19"/>
      <c r="AI274" s="19"/>
      <c r="AJ274" s="129"/>
      <c r="AK274" s="85"/>
      <c r="AL274" s="85"/>
      <c r="AM274" s="126"/>
      <c r="AN274" s="90"/>
      <c r="AO274" s="250"/>
      <c r="AP274" s="19"/>
      <c r="AQ274" s="19"/>
      <c r="AR274" s="129"/>
      <c r="AS274" s="85"/>
      <c r="AT274" s="85"/>
      <c r="AU274" s="126"/>
      <c r="AV274" s="90"/>
      <c r="AW274" s="250"/>
      <c r="AX274" s="19"/>
      <c r="AY274" s="19"/>
      <c r="AZ274" s="129"/>
      <c r="BA274" s="85"/>
      <c r="BB274" s="85"/>
      <c r="BC274" s="126"/>
      <c r="BD274" s="90"/>
      <c r="BE274" s="250"/>
      <c r="BF274" s="19"/>
      <c r="BG274" s="19"/>
      <c r="BH274" s="129"/>
      <c r="BI274" s="85"/>
      <c r="BJ274" s="85"/>
      <c r="BK274" s="126"/>
      <c r="BL274" s="90"/>
      <c r="BM274" s="250"/>
      <c r="BN274" s="19"/>
      <c r="BO274" s="19"/>
      <c r="BP274" s="129"/>
      <c r="BQ274" s="85"/>
      <c r="BR274" s="85"/>
      <c r="BS274" s="126"/>
      <c r="BT274" s="90"/>
      <c r="BU274" s="250"/>
      <c r="BV274" s="19"/>
      <c r="BW274" s="19"/>
      <c r="BX274" s="129"/>
      <c r="BY274" s="85"/>
      <c r="BZ274" s="85"/>
      <c r="CA274" s="126"/>
      <c r="CB274" s="90"/>
      <c r="CC274" s="250"/>
      <c r="CD274" s="19"/>
      <c r="CE274" s="19"/>
      <c r="CF274" s="129"/>
      <c r="CG274" s="85"/>
      <c r="CH274" s="85"/>
      <c r="CI274" s="126"/>
      <c r="CJ274" s="90"/>
      <c r="CK274" s="250"/>
      <c r="CL274" s="19"/>
      <c r="CM274" s="19"/>
      <c r="CN274" s="129"/>
      <c r="CO274" s="85"/>
      <c r="CP274" s="85"/>
      <c r="CQ274" s="126"/>
      <c r="CR274" s="90"/>
      <c r="CS274" s="250"/>
      <c r="CT274" s="19"/>
      <c r="CU274" s="19"/>
      <c r="CV274" s="129"/>
      <c r="CW274" s="85"/>
      <c r="CX274" s="85"/>
      <c r="CY274" s="126"/>
      <c r="CZ274" s="90"/>
      <c r="DA274" s="250"/>
      <c r="DB274" s="19"/>
      <c r="DC274" s="19"/>
      <c r="DD274" s="129"/>
      <c r="DE274" s="85"/>
      <c r="DF274" s="85"/>
      <c r="DG274" s="126"/>
      <c r="DH274" s="90"/>
      <c r="DI274" s="250"/>
      <c r="DJ274" s="19"/>
      <c r="DK274" s="19"/>
      <c r="DL274" s="129"/>
      <c r="DM274" s="85"/>
      <c r="DN274" s="85"/>
      <c r="DO274" s="126"/>
      <c r="DP274" s="90"/>
      <c r="DQ274" s="250"/>
      <c r="DR274" s="19"/>
      <c r="DS274" s="19"/>
      <c r="DT274" s="129"/>
      <c r="DU274" s="85"/>
      <c r="DV274" s="85"/>
      <c r="DW274" s="126"/>
      <c r="DX274" s="90"/>
      <c r="DY274" s="250"/>
      <c r="DZ274" s="19"/>
      <c r="EA274" s="19"/>
      <c r="EB274" s="185"/>
      <c r="EC274" s="24"/>
      <c r="ED274" s="24"/>
      <c r="EE274" s="272"/>
      <c r="EF274" s="334"/>
      <c r="EG274" s="622"/>
      <c r="EH274" s="19"/>
      <c r="EI274" s="19"/>
      <c r="EJ274" s="129"/>
      <c r="EK274" s="85"/>
      <c r="EL274" s="85"/>
      <c r="EM274" s="126"/>
      <c r="EN274" s="90"/>
      <c r="EO274" s="250"/>
      <c r="EP274" s="19"/>
      <c r="EQ274" s="19"/>
    </row>
    <row r="275" spans="1:147" ht="37.5" customHeight="1">
      <c r="A275" s="88"/>
      <c r="B275" s="88"/>
      <c r="C275" s="88"/>
      <c r="D275" s="129"/>
      <c r="E275" s="85"/>
      <c r="F275" s="85"/>
      <c r="G275" s="126"/>
      <c r="H275" s="90"/>
      <c r="I275" s="250"/>
      <c r="J275" s="19"/>
      <c r="K275" s="19"/>
      <c r="L275" s="129"/>
      <c r="M275" s="85"/>
      <c r="N275" s="85"/>
      <c r="O275" s="126"/>
      <c r="P275" s="90"/>
      <c r="Q275" s="250"/>
      <c r="R275" s="19"/>
      <c r="S275" s="19"/>
      <c r="T275" s="129"/>
      <c r="U275" s="85"/>
      <c r="V275" s="85"/>
      <c r="W275" s="126"/>
      <c r="X275" s="90"/>
      <c r="Y275" s="250"/>
      <c r="Z275" s="19"/>
      <c r="AA275" s="19"/>
      <c r="AB275" s="129"/>
      <c r="AC275" s="85"/>
      <c r="AD275" s="85"/>
      <c r="AE275" s="126"/>
      <c r="AF275" s="90"/>
      <c r="AG275" s="250"/>
      <c r="AH275" s="19"/>
      <c r="AI275" s="19"/>
      <c r="AJ275" s="129"/>
      <c r="AK275" s="85"/>
      <c r="AL275" s="85"/>
      <c r="AM275" s="126"/>
      <c r="AN275" s="90"/>
      <c r="AO275" s="250"/>
      <c r="AP275" s="19"/>
      <c r="AQ275" s="19"/>
      <c r="AR275" s="129"/>
      <c r="AS275" s="85"/>
      <c r="AT275" s="85"/>
      <c r="AU275" s="126"/>
      <c r="AV275" s="90"/>
      <c r="AW275" s="250"/>
      <c r="AX275" s="19"/>
      <c r="AY275" s="19"/>
      <c r="AZ275" s="129"/>
      <c r="BA275" s="85"/>
      <c r="BB275" s="85"/>
      <c r="BC275" s="126"/>
      <c r="BD275" s="90"/>
      <c r="BE275" s="250"/>
      <c r="BF275" s="19"/>
      <c r="BG275" s="19"/>
      <c r="BH275" s="129"/>
      <c r="BI275" s="85"/>
      <c r="BJ275" s="85"/>
      <c r="BK275" s="126"/>
      <c r="BL275" s="90"/>
      <c r="BM275" s="250"/>
      <c r="BN275" s="19"/>
      <c r="BO275" s="19"/>
      <c r="BP275" s="129"/>
      <c r="BQ275" s="85"/>
      <c r="BR275" s="85"/>
      <c r="BS275" s="126"/>
      <c r="BT275" s="90"/>
      <c r="BU275" s="250"/>
      <c r="BV275" s="19"/>
      <c r="BW275" s="19"/>
      <c r="BX275" s="129"/>
      <c r="BY275" s="85"/>
      <c r="BZ275" s="85"/>
      <c r="CA275" s="126"/>
      <c r="CB275" s="90"/>
      <c r="CC275" s="250"/>
      <c r="CD275" s="19"/>
      <c r="CE275" s="19"/>
      <c r="CF275" s="129"/>
      <c r="CG275" s="85"/>
      <c r="CH275" s="85"/>
      <c r="CI275" s="126"/>
      <c r="CJ275" s="90"/>
      <c r="CK275" s="250"/>
      <c r="CL275" s="19"/>
      <c r="CM275" s="19"/>
      <c r="CN275" s="129"/>
      <c r="CO275" s="85"/>
      <c r="CP275" s="85"/>
      <c r="CQ275" s="126"/>
      <c r="CR275" s="90"/>
      <c r="CS275" s="250"/>
      <c r="CT275" s="19"/>
      <c r="CU275" s="19"/>
      <c r="CV275" s="129"/>
      <c r="CW275" s="85"/>
      <c r="CX275" s="85"/>
      <c r="CY275" s="126"/>
      <c r="CZ275" s="90"/>
      <c r="DA275" s="250"/>
      <c r="DB275" s="19"/>
      <c r="DC275" s="19"/>
      <c r="DD275" s="129"/>
      <c r="DE275" s="85"/>
      <c r="DF275" s="85"/>
      <c r="DG275" s="126"/>
      <c r="DH275" s="90"/>
      <c r="DI275" s="250"/>
      <c r="DJ275" s="19"/>
      <c r="DK275" s="19"/>
      <c r="DL275" s="129"/>
      <c r="DM275" s="85"/>
      <c r="DN275" s="85"/>
      <c r="DO275" s="126"/>
      <c r="DP275" s="90"/>
      <c r="DQ275" s="250"/>
      <c r="DR275" s="19"/>
      <c r="DS275" s="19"/>
      <c r="DT275" s="129"/>
      <c r="DU275" s="85"/>
      <c r="DV275" s="85"/>
      <c r="DW275" s="126"/>
      <c r="DX275" s="90"/>
      <c r="DY275" s="250"/>
      <c r="DZ275" s="19"/>
      <c r="EA275" s="19"/>
      <c r="EB275" s="185"/>
      <c r="EC275" s="24"/>
      <c r="ED275" s="24"/>
      <c r="EE275" s="272"/>
      <c r="EF275" s="334"/>
      <c r="EG275" s="622"/>
      <c r="EH275" s="19"/>
      <c r="EI275" s="19"/>
      <c r="EJ275" s="129"/>
      <c r="EK275" s="85"/>
      <c r="EL275" s="85"/>
      <c r="EM275" s="126"/>
      <c r="EN275" s="90"/>
      <c r="EO275" s="250"/>
      <c r="EP275" s="19"/>
      <c r="EQ275" s="19"/>
    </row>
    <row r="276" spans="1:147" ht="37.5" customHeight="1">
      <c r="A276" s="88"/>
      <c r="B276" s="88"/>
      <c r="C276" s="88"/>
      <c r="D276" s="129"/>
      <c r="E276" s="85"/>
      <c r="F276" s="85"/>
      <c r="G276" s="126"/>
      <c r="H276" s="90"/>
      <c r="I276" s="250"/>
      <c r="J276" s="19"/>
      <c r="K276" s="19"/>
      <c r="L276" s="129"/>
      <c r="M276" s="85"/>
      <c r="N276" s="85"/>
      <c r="O276" s="126"/>
      <c r="P276" s="90"/>
      <c r="Q276" s="250"/>
      <c r="R276" s="19"/>
      <c r="S276" s="19"/>
      <c r="T276" s="129"/>
      <c r="U276" s="85"/>
      <c r="V276" s="85"/>
      <c r="W276" s="126"/>
      <c r="X276" s="90"/>
      <c r="Y276" s="250"/>
      <c r="Z276" s="19"/>
      <c r="AA276" s="19"/>
      <c r="AB276" s="129"/>
      <c r="AC276" s="85"/>
      <c r="AD276" s="85"/>
      <c r="AE276" s="126"/>
      <c r="AF276" s="90"/>
      <c r="AG276" s="250"/>
      <c r="AH276" s="19"/>
      <c r="AI276" s="19"/>
      <c r="AJ276" s="129"/>
      <c r="AK276" s="85"/>
      <c r="AL276" s="85"/>
      <c r="AM276" s="126"/>
      <c r="AN276" s="90"/>
      <c r="AO276" s="250"/>
      <c r="AP276" s="19"/>
      <c r="AQ276" s="19"/>
      <c r="AR276" s="129"/>
      <c r="AS276" s="85"/>
      <c r="AT276" s="85"/>
      <c r="AU276" s="126"/>
      <c r="AV276" s="90"/>
      <c r="AW276" s="250"/>
      <c r="AX276" s="19"/>
      <c r="AY276" s="19"/>
      <c r="AZ276" s="129"/>
      <c r="BA276" s="85"/>
      <c r="BB276" s="85"/>
      <c r="BC276" s="126"/>
      <c r="BD276" s="90"/>
      <c r="BE276" s="250"/>
      <c r="BF276" s="19"/>
      <c r="BG276" s="19"/>
      <c r="BH276" s="129"/>
      <c r="BI276" s="85"/>
      <c r="BJ276" s="85"/>
      <c r="BK276" s="126"/>
      <c r="BL276" s="90"/>
      <c r="BM276" s="250"/>
      <c r="BN276" s="19"/>
      <c r="BO276" s="19"/>
      <c r="BP276" s="129"/>
      <c r="BQ276" s="85"/>
      <c r="BR276" s="85"/>
      <c r="BS276" s="126"/>
      <c r="BT276" s="90"/>
      <c r="BU276" s="250"/>
      <c r="BV276" s="19"/>
      <c r="BW276" s="19"/>
      <c r="BX276" s="129"/>
      <c r="BY276" s="85"/>
      <c r="BZ276" s="85"/>
      <c r="CA276" s="126"/>
      <c r="CB276" s="90"/>
      <c r="CC276" s="250"/>
      <c r="CD276" s="19"/>
      <c r="CE276" s="19"/>
      <c r="CF276" s="129"/>
      <c r="CG276" s="85"/>
      <c r="CH276" s="85"/>
      <c r="CI276" s="126"/>
      <c r="CJ276" s="90"/>
      <c r="CK276" s="250"/>
      <c r="CL276" s="19"/>
      <c r="CM276" s="19"/>
      <c r="CN276" s="129"/>
      <c r="CO276" s="85"/>
      <c r="CP276" s="85"/>
      <c r="CQ276" s="126"/>
      <c r="CR276" s="90"/>
      <c r="CS276" s="250"/>
      <c r="CT276" s="19"/>
      <c r="CU276" s="19"/>
      <c r="CV276" s="129"/>
      <c r="CW276" s="85"/>
      <c r="CX276" s="85"/>
      <c r="CY276" s="126"/>
      <c r="CZ276" s="90"/>
      <c r="DA276" s="250"/>
      <c r="DB276" s="19"/>
      <c r="DC276" s="19"/>
      <c r="DD276" s="129"/>
      <c r="DE276" s="85"/>
      <c r="DF276" s="85"/>
      <c r="DG276" s="126"/>
      <c r="DH276" s="90"/>
      <c r="DI276" s="250"/>
      <c r="DJ276" s="19"/>
      <c r="DK276" s="19"/>
      <c r="DL276" s="129"/>
      <c r="DM276" s="85"/>
      <c r="DN276" s="85"/>
      <c r="DO276" s="126"/>
      <c r="DP276" s="90"/>
      <c r="DQ276" s="250"/>
      <c r="DR276" s="19"/>
      <c r="DS276" s="19"/>
      <c r="DT276" s="129"/>
      <c r="DU276" s="85"/>
      <c r="DV276" s="85"/>
      <c r="DW276" s="126"/>
      <c r="DX276" s="90"/>
      <c r="DY276" s="250"/>
      <c r="DZ276" s="19"/>
      <c r="EA276" s="19"/>
      <c r="EB276" s="185"/>
      <c r="EC276" s="24"/>
      <c r="ED276" s="24"/>
      <c r="EE276" s="272"/>
      <c r="EF276" s="334"/>
      <c r="EG276" s="622"/>
      <c r="EH276" s="19"/>
      <c r="EI276" s="19"/>
      <c r="EJ276" s="129"/>
      <c r="EK276" s="85"/>
      <c r="EL276" s="85"/>
      <c r="EM276" s="126"/>
      <c r="EN276" s="90"/>
      <c r="EO276" s="250"/>
      <c r="EP276" s="19"/>
      <c r="EQ276" s="19"/>
    </row>
    <row r="277" spans="1:147" ht="37.5" customHeight="1">
      <c r="A277" s="88"/>
      <c r="B277" s="88"/>
      <c r="C277" s="88"/>
      <c r="D277" s="129"/>
      <c r="E277" s="85"/>
      <c r="F277" s="85"/>
      <c r="G277" s="126"/>
      <c r="H277" s="90"/>
      <c r="I277" s="250"/>
      <c r="J277" s="19"/>
      <c r="K277" s="19"/>
      <c r="L277" s="129"/>
      <c r="M277" s="85"/>
      <c r="N277" s="85"/>
      <c r="O277" s="126"/>
      <c r="P277" s="90"/>
      <c r="Q277" s="250"/>
      <c r="R277" s="19"/>
      <c r="S277" s="19"/>
      <c r="T277" s="129"/>
      <c r="U277" s="85"/>
      <c r="V277" s="85"/>
      <c r="W277" s="126"/>
      <c r="X277" s="90"/>
      <c r="Y277" s="250"/>
      <c r="Z277" s="19"/>
      <c r="AA277" s="19"/>
      <c r="AB277" s="129"/>
      <c r="AC277" s="85"/>
      <c r="AD277" s="85"/>
      <c r="AE277" s="126"/>
      <c r="AF277" s="90"/>
      <c r="AG277" s="250"/>
      <c r="AH277" s="19"/>
      <c r="AI277" s="19"/>
      <c r="AJ277" s="129"/>
      <c r="AK277" s="85"/>
      <c r="AL277" s="85"/>
      <c r="AM277" s="126"/>
      <c r="AN277" s="90"/>
      <c r="AO277" s="250"/>
      <c r="AP277" s="19"/>
      <c r="AQ277" s="19"/>
      <c r="AR277" s="129"/>
      <c r="AS277" s="85"/>
      <c r="AT277" s="85"/>
      <c r="AU277" s="126"/>
      <c r="AV277" s="90"/>
      <c r="AW277" s="250"/>
      <c r="AX277" s="19"/>
      <c r="AY277" s="19"/>
      <c r="AZ277" s="129"/>
      <c r="BA277" s="85"/>
      <c r="BB277" s="85"/>
      <c r="BC277" s="126"/>
      <c r="BD277" s="90"/>
      <c r="BE277" s="250"/>
      <c r="BF277" s="19"/>
      <c r="BG277" s="19"/>
      <c r="BH277" s="129"/>
      <c r="BI277" s="85"/>
      <c r="BJ277" s="85"/>
      <c r="BK277" s="126"/>
      <c r="BL277" s="90"/>
      <c r="BM277" s="250"/>
      <c r="BN277" s="19"/>
      <c r="BO277" s="19"/>
      <c r="BP277" s="129"/>
      <c r="BQ277" s="85"/>
      <c r="BR277" s="85"/>
      <c r="BS277" s="126"/>
      <c r="BT277" s="90"/>
      <c r="BU277" s="250"/>
      <c r="BV277" s="19"/>
      <c r="BW277" s="19"/>
      <c r="BX277" s="129"/>
      <c r="BY277" s="85"/>
      <c r="BZ277" s="85"/>
      <c r="CA277" s="126"/>
      <c r="CB277" s="90"/>
      <c r="CC277" s="250"/>
      <c r="CD277" s="19"/>
      <c r="CE277" s="19"/>
      <c r="CF277" s="129"/>
      <c r="CG277" s="85"/>
      <c r="CH277" s="85"/>
      <c r="CI277" s="126"/>
      <c r="CJ277" s="90"/>
      <c r="CK277" s="250"/>
      <c r="CL277" s="19"/>
      <c r="CM277" s="19"/>
      <c r="CN277" s="129"/>
      <c r="CO277" s="85"/>
      <c r="CP277" s="85"/>
      <c r="CQ277" s="126"/>
      <c r="CR277" s="90"/>
      <c r="CS277" s="250"/>
      <c r="CT277" s="19"/>
      <c r="CU277" s="19"/>
      <c r="CV277" s="129"/>
      <c r="CW277" s="85"/>
      <c r="CX277" s="85"/>
      <c r="CY277" s="126"/>
      <c r="CZ277" s="90"/>
      <c r="DA277" s="250"/>
      <c r="DB277" s="19"/>
      <c r="DC277" s="19"/>
      <c r="DD277" s="129"/>
      <c r="DE277" s="85"/>
      <c r="DF277" s="85"/>
      <c r="DG277" s="126"/>
      <c r="DH277" s="90"/>
      <c r="DI277" s="250"/>
      <c r="DJ277" s="19"/>
      <c r="DK277" s="19"/>
      <c r="DL277" s="129"/>
      <c r="DM277" s="85"/>
      <c r="DN277" s="85"/>
      <c r="DO277" s="126"/>
      <c r="DP277" s="90"/>
      <c r="DQ277" s="250"/>
      <c r="DR277" s="19"/>
      <c r="DS277" s="19"/>
      <c r="DT277" s="129"/>
      <c r="DU277" s="85"/>
      <c r="DV277" s="85"/>
      <c r="DW277" s="126"/>
      <c r="DX277" s="90"/>
      <c r="DY277" s="250"/>
      <c r="DZ277" s="19"/>
      <c r="EA277" s="19"/>
      <c r="EB277" s="185"/>
      <c r="EC277" s="24"/>
      <c r="ED277" s="24"/>
      <c r="EE277" s="272"/>
      <c r="EF277" s="334"/>
      <c r="EG277" s="622"/>
      <c r="EH277" s="19"/>
      <c r="EI277" s="19"/>
      <c r="EJ277" s="129"/>
      <c r="EK277" s="85"/>
      <c r="EL277" s="85"/>
      <c r="EM277" s="126"/>
      <c r="EN277" s="90"/>
      <c r="EO277" s="250"/>
      <c r="EP277" s="19"/>
      <c r="EQ277" s="19"/>
    </row>
    <row r="278" spans="1:147" ht="37.5" customHeight="1">
      <c r="A278" s="88"/>
      <c r="B278" s="88"/>
      <c r="C278" s="88"/>
      <c r="D278" s="129"/>
      <c r="E278" s="85"/>
      <c r="F278" s="85"/>
      <c r="G278" s="126"/>
      <c r="H278" s="90"/>
      <c r="I278" s="250"/>
      <c r="J278" s="19"/>
      <c r="K278" s="19"/>
      <c r="L278" s="129"/>
      <c r="M278" s="85"/>
      <c r="N278" s="85"/>
      <c r="O278" s="126"/>
      <c r="P278" s="90"/>
      <c r="Q278" s="250"/>
      <c r="R278" s="19"/>
      <c r="S278" s="19"/>
      <c r="T278" s="129"/>
      <c r="U278" s="85"/>
      <c r="V278" s="85"/>
      <c r="W278" s="126"/>
      <c r="X278" s="90"/>
      <c r="Y278" s="250"/>
      <c r="Z278" s="19"/>
      <c r="AA278" s="19"/>
      <c r="AB278" s="129"/>
      <c r="AC278" s="85"/>
      <c r="AD278" s="85"/>
      <c r="AE278" s="126"/>
      <c r="AF278" s="90"/>
      <c r="AG278" s="250"/>
      <c r="AH278" s="19"/>
      <c r="AI278" s="19"/>
      <c r="AJ278" s="129"/>
      <c r="AK278" s="85"/>
      <c r="AL278" s="85"/>
      <c r="AM278" s="126"/>
      <c r="AN278" s="90"/>
      <c r="AO278" s="250"/>
      <c r="AP278" s="19"/>
      <c r="AQ278" s="19"/>
      <c r="AR278" s="129"/>
      <c r="AS278" s="85"/>
      <c r="AT278" s="85"/>
      <c r="AU278" s="126"/>
      <c r="AV278" s="90"/>
      <c r="AW278" s="250"/>
      <c r="AX278" s="19"/>
      <c r="AY278" s="19"/>
      <c r="AZ278" s="129"/>
      <c r="BA278" s="85"/>
      <c r="BB278" s="85"/>
      <c r="BC278" s="126"/>
      <c r="BD278" s="90"/>
      <c r="BE278" s="250"/>
      <c r="BF278" s="19"/>
      <c r="BG278" s="19"/>
      <c r="BH278" s="129"/>
      <c r="BI278" s="85"/>
      <c r="BJ278" s="85"/>
      <c r="BK278" s="126"/>
      <c r="BL278" s="90"/>
      <c r="BM278" s="250"/>
      <c r="BN278" s="19"/>
      <c r="BO278" s="19"/>
      <c r="BP278" s="129"/>
      <c r="BQ278" s="85"/>
      <c r="BR278" s="85"/>
      <c r="BS278" s="126"/>
      <c r="BT278" s="90"/>
      <c r="BU278" s="250"/>
      <c r="BV278" s="19"/>
      <c r="BW278" s="19"/>
      <c r="BX278" s="129"/>
      <c r="BY278" s="85"/>
      <c r="BZ278" s="85"/>
      <c r="CA278" s="126"/>
      <c r="CB278" s="90"/>
      <c r="CC278" s="250"/>
      <c r="CD278" s="19"/>
      <c r="CE278" s="19"/>
      <c r="CF278" s="129"/>
      <c r="CG278" s="85"/>
      <c r="CH278" s="85"/>
      <c r="CI278" s="126"/>
      <c r="CJ278" s="90"/>
      <c r="CK278" s="250"/>
      <c r="CL278" s="19"/>
      <c r="CM278" s="19"/>
      <c r="CN278" s="129"/>
      <c r="CO278" s="85"/>
      <c r="CP278" s="85"/>
      <c r="CQ278" s="126"/>
      <c r="CR278" s="90"/>
      <c r="CS278" s="250"/>
      <c r="CT278" s="19"/>
      <c r="CU278" s="19"/>
      <c r="CV278" s="129"/>
      <c r="CW278" s="85"/>
      <c r="CX278" s="85"/>
      <c r="CY278" s="126"/>
      <c r="CZ278" s="90"/>
      <c r="DA278" s="250"/>
      <c r="DB278" s="19"/>
      <c r="DC278" s="19"/>
      <c r="DD278" s="129"/>
      <c r="DE278" s="85"/>
      <c r="DF278" s="85"/>
      <c r="DG278" s="126"/>
      <c r="DH278" s="90"/>
      <c r="DI278" s="250"/>
      <c r="DJ278" s="19"/>
      <c r="DK278" s="19"/>
      <c r="DL278" s="129"/>
      <c r="DM278" s="85"/>
      <c r="DN278" s="85"/>
      <c r="DO278" s="126"/>
      <c r="DP278" s="90"/>
      <c r="DQ278" s="250"/>
      <c r="DR278" s="19"/>
      <c r="DS278" s="19"/>
      <c r="DT278" s="129"/>
      <c r="DU278" s="85"/>
      <c r="DV278" s="85"/>
      <c r="DW278" s="126"/>
      <c r="DX278" s="90"/>
      <c r="DY278" s="250"/>
      <c r="DZ278" s="19"/>
      <c r="EA278" s="19"/>
      <c r="EB278" s="185"/>
      <c r="EC278" s="24"/>
      <c r="ED278" s="24"/>
      <c r="EE278" s="272"/>
      <c r="EF278" s="334"/>
      <c r="EG278" s="622"/>
      <c r="EH278" s="19"/>
      <c r="EI278" s="19"/>
      <c r="EJ278" s="129"/>
      <c r="EK278" s="85"/>
      <c r="EL278" s="85"/>
      <c r="EM278" s="126"/>
      <c r="EN278" s="90"/>
      <c r="EO278" s="250"/>
      <c r="EP278" s="19"/>
      <c r="EQ278" s="19"/>
    </row>
    <row r="279" spans="1:147" ht="37.5" customHeight="1">
      <c r="A279" s="88"/>
      <c r="B279" s="88"/>
      <c r="C279" s="88"/>
      <c r="D279" s="129"/>
      <c r="E279" s="85"/>
      <c r="F279" s="85"/>
      <c r="G279" s="126"/>
      <c r="H279" s="90"/>
      <c r="I279" s="250"/>
      <c r="J279" s="19"/>
      <c r="K279" s="19"/>
      <c r="L279" s="129"/>
      <c r="M279" s="85"/>
      <c r="N279" s="85"/>
      <c r="O279" s="126"/>
      <c r="P279" s="90"/>
      <c r="Q279" s="250"/>
      <c r="R279" s="19"/>
      <c r="S279" s="19"/>
      <c r="T279" s="129"/>
      <c r="U279" s="85"/>
      <c r="V279" s="85"/>
      <c r="W279" s="126"/>
      <c r="X279" s="90"/>
      <c r="Y279" s="250"/>
      <c r="Z279" s="19"/>
      <c r="AA279" s="19"/>
      <c r="AB279" s="129"/>
      <c r="AC279" s="85"/>
      <c r="AD279" s="85"/>
      <c r="AE279" s="126"/>
      <c r="AF279" s="90"/>
      <c r="AG279" s="250"/>
      <c r="AH279" s="19"/>
      <c r="AI279" s="19"/>
      <c r="AJ279" s="129"/>
      <c r="AK279" s="85"/>
      <c r="AL279" s="85"/>
      <c r="AM279" s="126"/>
      <c r="AN279" s="90"/>
      <c r="AO279" s="250"/>
      <c r="AP279" s="19"/>
      <c r="AQ279" s="19"/>
      <c r="AR279" s="129"/>
      <c r="AS279" s="85"/>
      <c r="AT279" s="85"/>
      <c r="AU279" s="126"/>
      <c r="AV279" s="90"/>
      <c r="AW279" s="250"/>
      <c r="AX279" s="19"/>
      <c r="AY279" s="19"/>
      <c r="AZ279" s="129"/>
      <c r="BA279" s="85"/>
      <c r="BB279" s="85"/>
      <c r="BC279" s="126"/>
      <c r="BD279" s="90"/>
      <c r="BE279" s="250"/>
      <c r="BF279" s="19"/>
      <c r="BG279" s="19"/>
      <c r="BH279" s="129"/>
      <c r="BI279" s="85"/>
      <c r="BJ279" s="85"/>
      <c r="BK279" s="126"/>
      <c r="BL279" s="90"/>
      <c r="BM279" s="250"/>
      <c r="BN279" s="19"/>
      <c r="BO279" s="19"/>
      <c r="BP279" s="129"/>
      <c r="BQ279" s="85"/>
      <c r="BR279" s="85"/>
      <c r="BS279" s="126"/>
      <c r="BT279" s="90"/>
      <c r="BU279" s="250"/>
      <c r="BV279" s="19"/>
      <c r="BW279" s="19"/>
      <c r="BX279" s="129"/>
      <c r="BY279" s="85"/>
      <c r="BZ279" s="85"/>
      <c r="CA279" s="126"/>
      <c r="CB279" s="90"/>
      <c r="CC279" s="250"/>
      <c r="CD279" s="19"/>
      <c r="CE279" s="19"/>
      <c r="CF279" s="129"/>
      <c r="CG279" s="85"/>
      <c r="CH279" s="85"/>
      <c r="CI279" s="126"/>
      <c r="CJ279" s="90"/>
      <c r="CK279" s="250"/>
      <c r="CL279" s="19"/>
      <c r="CM279" s="19"/>
      <c r="CN279" s="129"/>
      <c r="CO279" s="85"/>
      <c r="CP279" s="85"/>
      <c r="CQ279" s="126"/>
      <c r="CR279" s="90"/>
      <c r="CS279" s="250"/>
      <c r="CT279" s="19"/>
      <c r="CU279" s="19"/>
      <c r="CV279" s="129"/>
      <c r="CW279" s="85"/>
      <c r="CX279" s="85"/>
      <c r="CY279" s="126"/>
      <c r="CZ279" s="90"/>
      <c r="DA279" s="250"/>
      <c r="DB279" s="19"/>
      <c r="DC279" s="19"/>
      <c r="DD279" s="129"/>
      <c r="DE279" s="85"/>
      <c r="DF279" s="85"/>
      <c r="DG279" s="126"/>
      <c r="DH279" s="90"/>
      <c r="DI279" s="250"/>
      <c r="DJ279" s="19"/>
      <c r="DK279" s="19"/>
      <c r="DL279" s="129"/>
      <c r="DM279" s="85"/>
      <c r="DN279" s="85"/>
      <c r="DO279" s="126"/>
      <c r="DP279" s="90"/>
      <c r="DQ279" s="250"/>
      <c r="DR279" s="19"/>
      <c r="DS279" s="19"/>
      <c r="DT279" s="129"/>
      <c r="DU279" s="85"/>
      <c r="DV279" s="85"/>
      <c r="DW279" s="126"/>
      <c r="DX279" s="90"/>
      <c r="DY279" s="250"/>
      <c r="DZ279" s="19"/>
      <c r="EA279" s="19"/>
      <c r="EB279" s="185"/>
      <c r="EC279" s="24"/>
      <c r="ED279" s="24"/>
      <c r="EE279" s="272"/>
      <c r="EF279" s="334"/>
      <c r="EG279" s="622"/>
      <c r="EH279" s="19"/>
      <c r="EI279" s="19"/>
      <c r="EJ279" s="129"/>
      <c r="EK279" s="85"/>
      <c r="EL279" s="85"/>
      <c r="EM279" s="126"/>
      <c r="EN279" s="90"/>
      <c r="EO279" s="250"/>
      <c r="EP279" s="19"/>
      <c r="EQ279" s="19"/>
    </row>
    <row r="280" spans="1:147" ht="37.5" customHeight="1">
      <c r="A280" s="88"/>
      <c r="B280" s="88"/>
      <c r="C280" s="88"/>
      <c r="D280" s="129"/>
      <c r="E280" s="85"/>
      <c r="F280" s="85"/>
      <c r="G280" s="126"/>
      <c r="H280" s="90"/>
      <c r="I280" s="250"/>
      <c r="J280" s="19"/>
      <c r="K280" s="19"/>
      <c r="L280" s="129"/>
      <c r="M280" s="85"/>
      <c r="N280" s="85"/>
      <c r="O280" s="126"/>
      <c r="P280" s="90"/>
      <c r="Q280" s="250"/>
      <c r="R280" s="19"/>
      <c r="S280" s="19"/>
      <c r="T280" s="129"/>
      <c r="U280" s="85"/>
      <c r="V280" s="85"/>
      <c r="W280" s="126"/>
      <c r="X280" s="90"/>
      <c r="Y280" s="250"/>
      <c r="Z280" s="19"/>
      <c r="AA280" s="19"/>
      <c r="AB280" s="129"/>
      <c r="AC280" s="85"/>
      <c r="AD280" s="85"/>
      <c r="AE280" s="126"/>
      <c r="AF280" s="90"/>
      <c r="AG280" s="250"/>
      <c r="AH280" s="19"/>
      <c r="AI280" s="19"/>
      <c r="AJ280" s="129"/>
      <c r="AK280" s="85"/>
      <c r="AL280" s="85"/>
      <c r="AM280" s="126"/>
      <c r="AN280" s="90"/>
      <c r="AO280" s="250"/>
      <c r="AP280" s="19"/>
      <c r="AQ280" s="19"/>
      <c r="AR280" s="129"/>
      <c r="AS280" s="85"/>
      <c r="AT280" s="85"/>
      <c r="AU280" s="126"/>
      <c r="AV280" s="90"/>
      <c r="AW280" s="250"/>
      <c r="AX280" s="19"/>
      <c r="AY280" s="19"/>
      <c r="AZ280" s="129"/>
      <c r="BA280" s="85"/>
      <c r="BB280" s="85"/>
      <c r="BC280" s="126"/>
      <c r="BD280" s="90"/>
      <c r="BE280" s="250"/>
      <c r="BF280" s="19"/>
      <c r="BG280" s="19"/>
      <c r="BH280" s="129"/>
      <c r="BI280" s="85"/>
      <c r="BJ280" s="85"/>
      <c r="BK280" s="126"/>
      <c r="BL280" s="90"/>
      <c r="BM280" s="250"/>
      <c r="BN280" s="19"/>
      <c r="BO280" s="19"/>
      <c r="BP280" s="129"/>
      <c r="BQ280" s="85"/>
      <c r="BR280" s="85"/>
      <c r="BS280" s="126"/>
      <c r="BT280" s="90"/>
      <c r="BU280" s="250"/>
      <c r="BV280" s="19"/>
      <c r="BW280" s="19"/>
      <c r="BX280" s="129"/>
      <c r="BY280" s="85"/>
      <c r="BZ280" s="85"/>
      <c r="CA280" s="126"/>
      <c r="CB280" s="90"/>
      <c r="CC280" s="250"/>
      <c r="CD280" s="19"/>
      <c r="CE280" s="19"/>
      <c r="CF280" s="129"/>
      <c r="CG280" s="85"/>
      <c r="CH280" s="85"/>
      <c r="CI280" s="126"/>
      <c r="CJ280" s="90"/>
      <c r="CK280" s="250"/>
      <c r="CL280" s="19"/>
      <c r="CM280" s="19"/>
      <c r="CN280" s="129"/>
      <c r="CO280" s="85"/>
      <c r="CP280" s="85"/>
      <c r="CQ280" s="126"/>
      <c r="CR280" s="90"/>
      <c r="CS280" s="250"/>
      <c r="CT280" s="19"/>
      <c r="CU280" s="19"/>
      <c r="CV280" s="129"/>
      <c r="CW280" s="85"/>
      <c r="CX280" s="85"/>
      <c r="CY280" s="126"/>
      <c r="CZ280" s="90"/>
      <c r="DA280" s="250"/>
      <c r="DB280" s="19"/>
      <c r="DC280" s="19"/>
      <c r="DD280" s="129"/>
      <c r="DE280" s="85"/>
      <c r="DF280" s="85"/>
      <c r="DG280" s="126"/>
      <c r="DH280" s="90"/>
      <c r="DI280" s="250"/>
      <c r="DJ280" s="19"/>
      <c r="DK280" s="19"/>
      <c r="DL280" s="129"/>
      <c r="DM280" s="85"/>
      <c r="DN280" s="85"/>
      <c r="DO280" s="126"/>
      <c r="DP280" s="90"/>
      <c r="DQ280" s="250"/>
      <c r="DR280" s="19"/>
      <c r="DS280" s="19"/>
      <c r="DT280" s="129"/>
      <c r="DU280" s="85"/>
      <c r="DV280" s="85"/>
      <c r="DW280" s="126"/>
      <c r="DX280" s="90"/>
      <c r="DY280" s="250"/>
      <c r="DZ280" s="19"/>
      <c r="EA280" s="19"/>
      <c r="EB280" s="185"/>
      <c r="EC280" s="24"/>
      <c r="ED280" s="24"/>
      <c r="EE280" s="272"/>
      <c r="EF280" s="334"/>
      <c r="EG280" s="622"/>
      <c r="EH280" s="19"/>
      <c r="EI280" s="19"/>
      <c r="EJ280" s="129"/>
      <c r="EK280" s="85"/>
      <c r="EL280" s="85"/>
      <c r="EM280" s="126"/>
      <c r="EN280" s="90"/>
      <c r="EO280" s="250"/>
      <c r="EP280" s="19"/>
      <c r="EQ280" s="19"/>
    </row>
    <row r="281" spans="1:147" ht="37.5" customHeight="1">
      <c r="A281" s="88"/>
      <c r="B281" s="88"/>
      <c r="C281" s="88"/>
      <c r="D281" s="129"/>
      <c r="E281" s="85"/>
      <c r="F281" s="85"/>
      <c r="G281" s="126"/>
      <c r="H281" s="90"/>
      <c r="I281" s="250"/>
      <c r="J281" s="19"/>
      <c r="K281" s="19"/>
      <c r="L281" s="129"/>
      <c r="M281" s="85"/>
      <c r="N281" s="85"/>
      <c r="O281" s="126"/>
      <c r="P281" s="90"/>
      <c r="Q281" s="250"/>
      <c r="R281" s="19"/>
      <c r="S281" s="19"/>
      <c r="T281" s="129"/>
      <c r="U281" s="85"/>
      <c r="V281" s="85"/>
      <c r="W281" s="126"/>
      <c r="X281" s="90"/>
      <c r="Y281" s="250"/>
      <c r="Z281" s="19"/>
      <c r="AA281" s="19"/>
      <c r="AB281" s="129"/>
      <c r="AC281" s="85"/>
      <c r="AD281" s="85"/>
      <c r="AE281" s="126"/>
      <c r="AF281" s="90"/>
      <c r="AG281" s="250"/>
      <c r="AH281" s="19"/>
      <c r="AI281" s="19"/>
      <c r="AJ281" s="129"/>
      <c r="AK281" s="85"/>
      <c r="AL281" s="85"/>
      <c r="AM281" s="126"/>
      <c r="AN281" s="90"/>
      <c r="AO281" s="250"/>
      <c r="AP281" s="19"/>
      <c r="AQ281" s="19"/>
      <c r="AR281" s="129"/>
      <c r="AS281" s="85"/>
      <c r="AT281" s="85"/>
      <c r="AU281" s="126"/>
      <c r="AV281" s="90"/>
      <c r="AW281" s="250"/>
      <c r="AX281" s="19"/>
      <c r="AY281" s="19"/>
      <c r="AZ281" s="129"/>
      <c r="BA281" s="85"/>
      <c r="BB281" s="85"/>
      <c r="BC281" s="126"/>
      <c r="BD281" s="90"/>
      <c r="BE281" s="250"/>
      <c r="BF281" s="19"/>
      <c r="BG281" s="19"/>
      <c r="BH281" s="129"/>
      <c r="BI281" s="85"/>
      <c r="BJ281" s="85"/>
      <c r="BK281" s="126"/>
      <c r="BL281" s="90"/>
      <c r="BM281" s="250"/>
      <c r="BN281" s="19"/>
      <c r="BO281" s="19"/>
      <c r="BP281" s="129"/>
      <c r="BQ281" s="85"/>
      <c r="BR281" s="85"/>
      <c r="BS281" s="126"/>
      <c r="BT281" s="90"/>
      <c r="BU281" s="250"/>
      <c r="BV281" s="19"/>
      <c r="BW281" s="19"/>
      <c r="BX281" s="129"/>
      <c r="BY281" s="85"/>
      <c r="BZ281" s="85"/>
      <c r="CA281" s="126"/>
      <c r="CB281" s="90"/>
      <c r="CC281" s="250"/>
      <c r="CD281" s="19"/>
      <c r="CE281" s="19"/>
      <c r="CF281" s="129"/>
      <c r="CG281" s="85"/>
      <c r="CH281" s="85"/>
      <c r="CI281" s="126"/>
      <c r="CJ281" s="90"/>
      <c r="CK281" s="250"/>
      <c r="CL281" s="19"/>
      <c r="CM281" s="19"/>
      <c r="CN281" s="129"/>
      <c r="CO281" s="85"/>
      <c r="CP281" s="85"/>
      <c r="CQ281" s="126"/>
      <c r="CR281" s="90"/>
      <c r="CS281" s="250"/>
      <c r="CT281" s="19"/>
      <c r="CU281" s="19"/>
      <c r="CV281" s="129"/>
      <c r="CW281" s="85"/>
      <c r="CX281" s="85"/>
      <c r="CY281" s="126"/>
      <c r="CZ281" s="90"/>
      <c r="DA281" s="250"/>
      <c r="DB281" s="19"/>
      <c r="DC281" s="19"/>
      <c r="DD281" s="129"/>
      <c r="DE281" s="85"/>
      <c r="DF281" s="85"/>
      <c r="DG281" s="126"/>
      <c r="DH281" s="90"/>
      <c r="DI281" s="250"/>
      <c r="DJ281" s="19"/>
      <c r="DK281" s="19"/>
      <c r="DL281" s="129"/>
      <c r="DM281" s="85"/>
      <c r="DN281" s="85"/>
      <c r="DO281" s="126"/>
      <c r="DP281" s="90"/>
      <c r="DQ281" s="250"/>
      <c r="DR281" s="19"/>
      <c r="DS281" s="19"/>
      <c r="DT281" s="129"/>
      <c r="DU281" s="85"/>
      <c r="DV281" s="85"/>
      <c r="DW281" s="126"/>
      <c r="DX281" s="90"/>
      <c r="DY281" s="250"/>
      <c r="DZ281" s="19"/>
      <c r="EA281" s="19"/>
      <c r="EB281" s="185"/>
      <c r="EC281" s="24"/>
      <c r="ED281" s="24"/>
      <c r="EE281" s="272"/>
      <c r="EF281" s="334"/>
      <c r="EG281" s="622"/>
      <c r="EH281" s="19"/>
      <c r="EI281" s="19"/>
      <c r="EJ281" s="129"/>
      <c r="EK281" s="85"/>
      <c r="EL281" s="85"/>
      <c r="EM281" s="126"/>
      <c r="EN281" s="90"/>
      <c r="EO281" s="250"/>
      <c r="EP281" s="19"/>
      <c r="EQ281" s="19"/>
    </row>
    <row r="282" spans="1:147" ht="37.5" customHeight="1">
      <c r="A282" s="88"/>
      <c r="B282" s="88"/>
      <c r="C282" s="88"/>
      <c r="D282" s="129"/>
      <c r="E282" s="85"/>
      <c r="F282" s="85"/>
      <c r="G282" s="126"/>
      <c r="H282" s="90"/>
      <c r="I282" s="250"/>
      <c r="J282" s="19"/>
      <c r="K282" s="19"/>
      <c r="L282" s="129"/>
      <c r="M282" s="85"/>
      <c r="N282" s="85"/>
      <c r="O282" s="126"/>
      <c r="P282" s="90"/>
      <c r="Q282" s="250"/>
      <c r="R282" s="19"/>
      <c r="S282" s="19"/>
      <c r="T282" s="129"/>
      <c r="U282" s="85"/>
      <c r="V282" s="85"/>
      <c r="W282" s="126"/>
      <c r="X282" s="90"/>
      <c r="Y282" s="250"/>
      <c r="Z282" s="19"/>
      <c r="AA282" s="19"/>
      <c r="AB282" s="129"/>
      <c r="AC282" s="85"/>
      <c r="AD282" s="85"/>
      <c r="AE282" s="126"/>
      <c r="AF282" s="90"/>
      <c r="AG282" s="250"/>
      <c r="AH282" s="19"/>
      <c r="AI282" s="19"/>
      <c r="AJ282" s="129"/>
      <c r="AK282" s="85"/>
      <c r="AL282" s="85"/>
      <c r="AM282" s="126"/>
      <c r="AN282" s="90"/>
      <c r="AO282" s="250"/>
      <c r="AP282" s="19"/>
      <c r="AQ282" s="19"/>
      <c r="AR282" s="129"/>
      <c r="AS282" s="85"/>
      <c r="AT282" s="85"/>
      <c r="AU282" s="126"/>
      <c r="AV282" s="90"/>
      <c r="AW282" s="250"/>
      <c r="AX282" s="19"/>
      <c r="AY282" s="19"/>
      <c r="AZ282" s="129"/>
      <c r="BA282" s="85"/>
      <c r="BB282" s="85"/>
      <c r="BC282" s="126"/>
      <c r="BD282" s="90"/>
      <c r="BE282" s="250"/>
      <c r="BF282" s="19"/>
      <c r="BG282" s="19"/>
      <c r="BH282" s="129"/>
      <c r="BI282" s="85"/>
      <c r="BJ282" s="85"/>
      <c r="BK282" s="126"/>
      <c r="BL282" s="90"/>
      <c r="BM282" s="250"/>
      <c r="BN282" s="19"/>
      <c r="BO282" s="19"/>
      <c r="BP282" s="129"/>
      <c r="BQ282" s="85"/>
      <c r="BR282" s="85"/>
      <c r="BS282" s="126"/>
      <c r="BT282" s="90"/>
      <c r="BU282" s="250"/>
      <c r="BV282" s="19"/>
      <c r="BW282" s="19"/>
      <c r="BX282" s="129"/>
      <c r="BY282" s="85"/>
      <c r="BZ282" s="85"/>
      <c r="CA282" s="126"/>
      <c r="CB282" s="90"/>
      <c r="CC282" s="250"/>
      <c r="CD282" s="19"/>
      <c r="CE282" s="19"/>
      <c r="CF282" s="129"/>
      <c r="CG282" s="85"/>
      <c r="CH282" s="85"/>
      <c r="CI282" s="126"/>
      <c r="CJ282" s="90"/>
      <c r="CK282" s="250"/>
      <c r="CL282" s="19"/>
      <c r="CM282" s="19"/>
      <c r="CN282" s="129"/>
      <c r="CO282" s="85"/>
      <c r="CP282" s="85"/>
      <c r="CQ282" s="126"/>
      <c r="CR282" s="90"/>
      <c r="CS282" s="250"/>
      <c r="CT282" s="19"/>
      <c r="CU282" s="19"/>
      <c r="CV282" s="129"/>
      <c r="CW282" s="85"/>
      <c r="CX282" s="85"/>
      <c r="CY282" s="126"/>
      <c r="CZ282" s="90"/>
      <c r="DA282" s="250"/>
      <c r="DB282" s="19"/>
      <c r="DC282" s="19"/>
      <c r="DD282" s="129"/>
      <c r="DE282" s="85"/>
      <c r="DF282" s="85"/>
      <c r="DG282" s="126"/>
      <c r="DH282" s="90"/>
      <c r="DI282" s="250"/>
      <c r="DJ282" s="19"/>
      <c r="DK282" s="19"/>
      <c r="DL282" s="129"/>
      <c r="DM282" s="85"/>
      <c r="DN282" s="85"/>
      <c r="DO282" s="126"/>
      <c r="DP282" s="90"/>
      <c r="DQ282" s="250"/>
      <c r="DR282" s="19"/>
      <c r="DS282" s="19"/>
      <c r="DT282" s="129"/>
      <c r="DU282" s="85"/>
      <c r="DV282" s="85"/>
      <c r="DW282" s="126"/>
      <c r="DX282" s="90"/>
      <c r="DY282" s="250"/>
      <c r="DZ282" s="19"/>
      <c r="EA282" s="19"/>
      <c r="EB282" s="185"/>
      <c r="EC282" s="24"/>
      <c r="ED282" s="24"/>
      <c r="EE282" s="272"/>
      <c r="EF282" s="334"/>
      <c r="EG282" s="622"/>
      <c r="EH282" s="19"/>
      <c r="EI282" s="19"/>
      <c r="EJ282" s="129"/>
      <c r="EK282" s="85"/>
      <c r="EL282" s="85"/>
      <c r="EM282" s="126"/>
      <c r="EN282" s="90"/>
      <c r="EO282" s="250"/>
      <c r="EP282" s="19"/>
      <c r="EQ282" s="19"/>
    </row>
    <row r="283" spans="1:147" ht="37.5" customHeight="1">
      <c r="A283" s="88"/>
      <c r="B283" s="88"/>
      <c r="C283" s="88"/>
      <c r="D283" s="129"/>
      <c r="E283" s="85"/>
      <c r="F283" s="85"/>
      <c r="G283" s="126"/>
      <c r="H283" s="90"/>
      <c r="I283" s="250"/>
      <c r="J283" s="19"/>
      <c r="K283" s="19"/>
      <c r="L283" s="129"/>
      <c r="M283" s="85"/>
      <c r="N283" s="85"/>
      <c r="O283" s="126"/>
      <c r="P283" s="90"/>
      <c r="Q283" s="250"/>
      <c r="R283" s="19"/>
      <c r="S283" s="19"/>
      <c r="T283" s="129"/>
      <c r="U283" s="85"/>
      <c r="V283" s="85"/>
      <c r="W283" s="126"/>
      <c r="X283" s="90"/>
      <c r="Y283" s="250"/>
      <c r="Z283" s="19"/>
      <c r="AA283" s="19"/>
      <c r="AB283" s="129"/>
      <c r="AC283" s="85"/>
      <c r="AD283" s="85"/>
      <c r="AE283" s="126"/>
      <c r="AF283" s="90"/>
      <c r="AG283" s="250"/>
      <c r="AH283" s="19"/>
      <c r="AI283" s="19"/>
      <c r="AJ283" s="129"/>
      <c r="AK283" s="85"/>
      <c r="AL283" s="85"/>
      <c r="AM283" s="126"/>
      <c r="AN283" s="90"/>
      <c r="AO283" s="250"/>
      <c r="AP283" s="19"/>
      <c r="AQ283" s="19"/>
      <c r="AR283" s="129"/>
      <c r="AS283" s="85"/>
      <c r="AT283" s="85"/>
      <c r="AU283" s="126"/>
      <c r="AV283" s="90"/>
      <c r="AW283" s="250"/>
      <c r="AX283" s="19"/>
      <c r="AY283" s="19"/>
      <c r="AZ283" s="129"/>
      <c r="BA283" s="85"/>
      <c r="BB283" s="85"/>
      <c r="BC283" s="126"/>
      <c r="BD283" s="90"/>
      <c r="BE283" s="250"/>
      <c r="BF283" s="19"/>
      <c r="BG283" s="19"/>
      <c r="BH283" s="129"/>
      <c r="BI283" s="85"/>
      <c r="BJ283" s="85"/>
      <c r="BK283" s="126"/>
      <c r="BL283" s="90"/>
      <c r="BM283" s="250"/>
      <c r="BN283" s="19"/>
      <c r="BO283" s="19"/>
      <c r="BP283" s="129"/>
      <c r="BQ283" s="85"/>
      <c r="BR283" s="85"/>
      <c r="BS283" s="126"/>
      <c r="BT283" s="90"/>
      <c r="BU283" s="250"/>
      <c r="BV283" s="19"/>
      <c r="BW283" s="19"/>
      <c r="BX283" s="129"/>
      <c r="BY283" s="85"/>
      <c r="BZ283" s="85"/>
      <c r="CA283" s="126"/>
      <c r="CB283" s="90"/>
      <c r="CC283" s="250"/>
      <c r="CD283" s="19"/>
      <c r="CE283" s="19"/>
      <c r="CF283" s="129"/>
      <c r="CG283" s="85"/>
      <c r="CH283" s="85"/>
      <c r="CI283" s="126"/>
      <c r="CJ283" s="90"/>
      <c r="CK283" s="250"/>
      <c r="CL283" s="19"/>
      <c r="CM283" s="19"/>
      <c r="CN283" s="129"/>
      <c r="CO283" s="85"/>
      <c r="CP283" s="85"/>
      <c r="CQ283" s="126"/>
      <c r="CR283" s="90"/>
      <c r="CS283" s="250"/>
      <c r="CT283" s="19"/>
      <c r="CU283" s="19"/>
      <c r="CV283" s="129"/>
      <c r="CW283" s="85"/>
      <c r="CX283" s="85"/>
      <c r="CY283" s="126"/>
      <c r="CZ283" s="90"/>
      <c r="DA283" s="250"/>
      <c r="DB283" s="19"/>
      <c r="DC283" s="19"/>
      <c r="DD283" s="129"/>
      <c r="DE283" s="85"/>
      <c r="DF283" s="85"/>
      <c r="DG283" s="126"/>
      <c r="DH283" s="90"/>
      <c r="DI283" s="250"/>
      <c r="DJ283" s="19"/>
      <c r="DK283" s="19"/>
      <c r="DL283" s="129"/>
      <c r="DM283" s="85"/>
      <c r="DN283" s="85"/>
      <c r="DO283" s="126"/>
      <c r="DP283" s="90"/>
      <c r="DQ283" s="250"/>
      <c r="DR283" s="19"/>
      <c r="DS283" s="19"/>
      <c r="DT283" s="129"/>
      <c r="DU283" s="85"/>
      <c r="DV283" s="85"/>
      <c r="DW283" s="126"/>
      <c r="DX283" s="90"/>
      <c r="DY283" s="250"/>
      <c r="DZ283" s="19"/>
      <c r="EA283" s="19"/>
      <c r="EB283" s="185"/>
      <c r="EC283" s="24"/>
      <c r="ED283" s="24"/>
      <c r="EE283" s="272"/>
      <c r="EF283" s="334"/>
      <c r="EG283" s="622"/>
      <c r="EH283" s="19"/>
      <c r="EI283" s="19"/>
      <c r="EJ283" s="129"/>
      <c r="EK283" s="85"/>
      <c r="EL283" s="85"/>
      <c r="EM283" s="126"/>
      <c r="EN283" s="90"/>
      <c r="EO283" s="250"/>
      <c r="EP283" s="19"/>
      <c r="EQ283" s="19"/>
    </row>
    <row r="284" spans="1:147" ht="37.5" customHeight="1">
      <c r="A284" s="88"/>
      <c r="B284" s="88"/>
      <c r="C284" s="88"/>
      <c r="D284" s="129"/>
      <c r="E284" s="85"/>
      <c r="F284" s="85"/>
      <c r="G284" s="126"/>
      <c r="H284" s="90"/>
      <c r="I284" s="250"/>
      <c r="J284" s="19"/>
      <c r="K284" s="19"/>
      <c r="L284" s="129"/>
      <c r="M284" s="85"/>
      <c r="N284" s="85"/>
      <c r="O284" s="126"/>
      <c r="P284" s="90"/>
      <c r="Q284" s="250"/>
      <c r="R284" s="19"/>
      <c r="S284" s="19"/>
      <c r="T284" s="129"/>
      <c r="U284" s="85"/>
      <c r="V284" s="85"/>
      <c r="W284" s="126"/>
      <c r="X284" s="90"/>
      <c r="Y284" s="250"/>
      <c r="Z284" s="19"/>
      <c r="AA284" s="19"/>
      <c r="AB284" s="129"/>
      <c r="AC284" s="85"/>
      <c r="AD284" s="85"/>
      <c r="AE284" s="126"/>
      <c r="AF284" s="90"/>
      <c r="AG284" s="250"/>
      <c r="AH284" s="19"/>
      <c r="AI284" s="19"/>
      <c r="AJ284" s="129"/>
      <c r="AK284" s="85"/>
      <c r="AL284" s="85"/>
      <c r="AM284" s="126"/>
      <c r="AN284" s="90"/>
      <c r="AO284" s="250"/>
      <c r="AP284" s="19"/>
      <c r="AQ284" s="19"/>
      <c r="AR284" s="129"/>
      <c r="AS284" s="85"/>
      <c r="AT284" s="85"/>
      <c r="AU284" s="126"/>
      <c r="AV284" s="90"/>
      <c r="AW284" s="250"/>
      <c r="AX284" s="19"/>
      <c r="AY284" s="19"/>
      <c r="AZ284" s="129"/>
      <c r="BA284" s="85"/>
      <c r="BB284" s="85"/>
      <c r="BC284" s="126"/>
      <c r="BD284" s="90"/>
      <c r="BE284" s="250"/>
      <c r="BF284" s="19"/>
      <c r="BG284" s="19"/>
      <c r="BH284" s="129"/>
      <c r="BI284" s="85"/>
      <c r="BJ284" s="85"/>
      <c r="BK284" s="126"/>
      <c r="BL284" s="90"/>
      <c r="BM284" s="250"/>
      <c r="BN284" s="19"/>
      <c r="BO284" s="19"/>
      <c r="BP284" s="129"/>
      <c r="BQ284" s="85"/>
      <c r="BR284" s="85"/>
      <c r="BS284" s="126"/>
      <c r="BT284" s="90"/>
      <c r="BU284" s="250"/>
      <c r="BV284" s="19"/>
      <c r="BW284" s="19"/>
      <c r="BX284" s="129"/>
      <c r="BY284" s="85"/>
      <c r="BZ284" s="85"/>
      <c r="CA284" s="126"/>
      <c r="CB284" s="90"/>
      <c r="CC284" s="250"/>
      <c r="CD284" s="19"/>
      <c r="CE284" s="19"/>
      <c r="CF284" s="129"/>
      <c r="CG284" s="85"/>
      <c r="CH284" s="85"/>
      <c r="CI284" s="126"/>
      <c r="CJ284" s="90"/>
      <c r="CK284" s="250"/>
      <c r="CL284" s="19"/>
      <c r="CM284" s="19"/>
      <c r="CN284" s="129"/>
      <c r="CO284" s="85"/>
      <c r="CP284" s="85"/>
      <c r="CQ284" s="126"/>
      <c r="CR284" s="90"/>
      <c r="CS284" s="250"/>
      <c r="CT284" s="19"/>
      <c r="CU284" s="19"/>
      <c r="CV284" s="129"/>
      <c r="CW284" s="85"/>
      <c r="CX284" s="85"/>
      <c r="CY284" s="126"/>
      <c r="CZ284" s="90"/>
      <c r="DA284" s="250"/>
      <c r="DB284" s="19"/>
      <c r="DC284" s="19"/>
      <c r="DD284" s="129"/>
      <c r="DE284" s="85"/>
      <c r="DF284" s="85"/>
      <c r="DG284" s="126"/>
      <c r="DH284" s="90"/>
      <c r="DI284" s="250"/>
      <c r="DJ284" s="19"/>
      <c r="DK284" s="19"/>
      <c r="DL284" s="129"/>
      <c r="DM284" s="85"/>
      <c r="DN284" s="85"/>
      <c r="DO284" s="126"/>
      <c r="DP284" s="90"/>
      <c r="DQ284" s="250"/>
      <c r="DR284" s="19"/>
      <c r="DS284" s="19"/>
      <c r="DT284" s="129"/>
      <c r="DU284" s="85"/>
      <c r="DV284" s="85"/>
      <c r="DW284" s="126"/>
      <c r="DX284" s="90"/>
      <c r="DY284" s="250"/>
      <c r="DZ284" s="19"/>
      <c r="EA284" s="19"/>
      <c r="EB284" s="185"/>
      <c r="EC284" s="24"/>
      <c r="ED284" s="24"/>
      <c r="EE284" s="272"/>
      <c r="EF284" s="334"/>
      <c r="EG284" s="622"/>
      <c r="EH284" s="19"/>
      <c r="EI284" s="19"/>
      <c r="EJ284" s="129"/>
      <c r="EK284" s="85"/>
      <c r="EL284" s="85"/>
      <c r="EM284" s="126"/>
      <c r="EN284" s="90"/>
      <c r="EO284" s="250"/>
      <c r="EP284" s="19"/>
      <c r="EQ284" s="19"/>
    </row>
    <row r="285" spans="1:147" ht="37.5" customHeight="1">
      <c r="A285" s="88"/>
      <c r="B285" s="88"/>
      <c r="C285" s="88"/>
      <c r="D285" s="129"/>
      <c r="E285" s="85"/>
      <c r="F285" s="85"/>
      <c r="G285" s="126"/>
      <c r="H285" s="90"/>
      <c r="I285" s="250"/>
      <c r="J285" s="19"/>
      <c r="K285" s="19"/>
      <c r="L285" s="129"/>
      <c r="M285" s="85"/>
      <c r="N285" s="85"/>
      <c r="O285" s="126"/>
      <c r="P285" s="90"/>
      <c r="Q285" s="250"/>
      <c r="R285" s="19"/>
      <c r="S285" s="19"/>
      <c r="T285" s="129"/>
      <c r="U285" s="85"/>
      <c r="V285" s="85"/>
      <c r="W285" s="126"/>
      <c r="X285" s="90"/>
      <c r="Y285" s="250"/>
      <c r="Z285" s="19"/>
      <c r="AA285" s="19"/>
      <c r="AB285" s="129"/>
      <c r="AC285" s="85"/>
      <c r="AD285" s="85"/>
      <c r="AE285" s="126"/>
      <c r="AF285" s="90"/>
      <c r="AG285" s="250"/>
      <c r="AH285" s="19"/>
      <c r="AI285" s="19"/>
      <c r="AJ285" s="129"/>
      <c r="AK285" s="85"/>
      <c r="AL285" s="85"/>
      <c r="AM285" s="126"/>
      <c r="AN285" s="90"/>
      <c r="AO285" s="250"/>
      <c r="AP285" s="19"/>
      <c r="AQ285" s="19"/>
      <c r="AR285" s="129"/>
      <c r="AS285" s="85"/>
      <c r="AT285" s="85"/>
      <c r="AU285" s="126"/>
      <c r="AV285" s="90"/>
      <c r="AW285" s="250"/>
      <c r="AX285" s="19"/>
      <c r="AY285" s="19"/>
      <c r="AZ285" s="129"/>
      <c r="BA285" s="85"/>
      <c r="BB285" s="85"/>
      <c r="BC285" s="126"/>
      <c r="BD285" s="90"/>
      <c r="BE285" s="250"/>
      <c r="BF285" s="19"/>
      <c r="BG285" s="19"/>
      <c r="BH285" s="129"/>
      <c r="BI285" s="85"/>
      <c r="BJ285" s="85"/>
      <c r="BK285" s="126"/>
      <c r="BL285" s="90"/>
      <c r="BM285" s="250"/>
      <c r="BN285" s="19"/>
      <c r="BO285" s="19"/>
      <c r="BP285" s="129"/>
      <c r="BQ285" s="85"/>
      <c r="BR285" s="85"/>
      <c r="BS285" s="126"/>
      <c r="BT285" s="90"/>
      <c r="BU285" s="250"/>
      <c r="BV285" s="19"/>
      <c r="BW285" s="19"/>
      <c r="BX285" s="129"/>
      <c r="BY285" s="85"/>
      <c r="BZ285" s="85"/>
      <c r="CA285" s="126"/>
      <c r="CB285" s="90"/>
      <c r="CC285" s="250"/>
      <c r="CD285" s="19"/>
      <c r="CE285" s="19"/>
      <c r="CF285" s="129"/>
      <c r="CG285" s="85"/>
      <c r="CH285" s="85"/>
      <c r="CI285" s="126"/>
      <c r="CJ285" s="90"/>
      <c r="CK285" s="250"/>
      <c r="CL285" s="19"/>
      <c r="CM285" s="19"/>
      <c r="CN285" s="129"/>
      <c r="CO285" s="85"/>
      <c r="CP285" s="85"/>
      <c r="CQ285" s="126"/>
      <c r="CR285" s="90"/>
      <c r="CS285" s="250"/>
      <c r="CT285" s="19"/>
      <c r="CU285" s="19"/>
      <c r="CV285" s="129"/>
      <c r="CW285" s="85"/>
      <c r="CX285" s="85"/>
      <c r="CY285" s="126"/>
      <c r="CZ285" s="90"/>
      <c r="DA285" s="250"/>
      <c r="DB285" s="19"/>
      <c r="DC285" s="19"/>
      <c r="DD285" s="129"/>
      <c r="DE285" s="85"/>
      <c r="DF285" s="85"/>
      <c r="DG285" s="126"/>
      <c r="DH285" s="90"/>
      <c r="DI285" s="250"/>
      <c r="DJ285" s="19"/>
      <c r="DK285" s="19"/>
      <c r="DL285" s="129"/>
      <c r="DM285" s="85"/>
      <c r="DN285" s="85"/>
      <c r="DO285" s="126"/>
      <c r="DP285" s="90"/>
      <c r="DQ285" s="250"/>
      <c r="DR285" s="19"/>
      <c r="DS285" s="19"/>
      <c r="DT285" s="129"/>
      <c r="DU285" s="85"/>
      <c r="DV285" s="85"/>
      <c r="DW285" s="126"/>
      <c r="DX285" s="90"/>
      <c r="DY285" s="250"/>
      <c r="DZ285" s="19"/>
      <c r="EA285" s="19"/>
      <c r="EB285" s="185"/>
      <c r="EC285" s="24"/>
      <c r="ED285" s="24"/>
      <c r="EE285" s="272"/>
      <c r="EF285" s="334"/>
      <c r="EG285" s="622"/>
      <c r="EH285" s="19"/>
      <c r="EI285" s="19"/>
      <c r="EJ285" s="129"/>
      <c r="EK285" s="85"/>
      <c r="EL285" s="85"/>
      <c r="EM285" s="126"/>
      <c r="EN285" s="90"/>
      <c r="EO285" s="250"/>
      <c r="EP285" s="19"/>
      <c r="EQ285" s="19"/>
    </row>
    <row r="286" spans="1:147" ht="37.5" customHeight="1">
      <c r="A286" s="88"/>
      <c r="B286" s="88"/>
      <c r="C286" s="88"/>
      <c r="D286" s="129"/>
      <c r="E286" s="85"/>
      <c r="F286" s="85"/>
      <c r="G286" s="126"/>
      <c r="H286" s="90"/>
      <c r="I286" s="250"/>
      <c r="J286" s="19"/>
      <c r="K286" s="19"/>
      <c r="L286" s="129"/>
      <c r="M286" s="85"/>
      <c r="N286" s="85"/>
      <c r="O286" s="126"/>
      <c r="P286" s="90"/>
      <c r="Q286" s="250"/>
      <c r="R286" s="19"/>
      <c r="S286" s="19"/>
      <c r="T286" s="129"/>
      <c r="U286" s="85"/>
      <c r="V286" s="85"/>
      <c r="W286" s="126"/>
      <c r="X286" s="90"/>
      <c r="Y286" s="250"/>
      <c r="Z286" s="19"/>
      <c r="AA286" s="19"/>
      <c r="AB286" s="129"/>
      <c r="AC286" s="85"/>
      <c r="AD286" s="85"/>
      <c r="AE286" s="126"/>
      <c r="AF286" s="90"/>
      <c r="AG286" s="250"/>
      <c r="AH286" s="19"/>
      <c r="AI286" s="19"/>
      <c r="AJ286" s="129"/>
      <c r="AK286" s="85"/>
      <c r="AL286" s="85"/>
      <c r="AM286" s="126"/>
      <c r="AN286" s="90"/>
      <c r="AO286" s="250"/>
      <c r="AP286" s="19"/>
      <c r="AQ286" s="19"/>
      <c r="AR286" s="129"/>
      <c r="AS286" s="85"/>
      <c r="AT286" s="85"/>
      <c r="AU286" s="126"/>
      <c r="AV286" s="90"/>
      <c r="AW286" s="250"/>
      <c r="AX286" s="19"/>
      <c r="AY286" s="19"/>
      <c r="AZ286" s="129"/>
      <c r="BA286" s="85"/>
      <c r="BB286" s="85"/>
      <c r="BC286" s="126"/>
      <c r="BD286" s="90"/>
      <c r="BE286" s="250"/>
      <c r="BF286" s="19"/>
      <c r="BG286" s="19"/>
      <c r="BH286" s="129"/>
      <c r="BI286" s="85"/>
      <c r="BJ286" s="85"/>
      <c r="BK286" s="126"/>
      <c r="BL286" s="90"/>
      <c r="BM286" s="250"/>
      <c r="BN286" s="19"/>
      <c r="BO286" s="19"/>
      <c r="BP286" s="129"/>
      <c r="BQ286" s="85"/>
      <c r="BR286" s="85"/>
      <c r="BS286" s="126"/>
      <c r="BT286" s="90"/>
      <c r="BU286" s="250"/>
      <c r="BV286" s="19"/>
      <c r="BW286" s="19"/>
      <c r="BX286" s="129"/>
      <c r="BY286" s="85"/>
      <c r="BZ286" s="85"/>
      <c r="CA286" s="126"/>
      <c r="CB286" s="90"/>
      <c r="CC286" s="250"/>
      <c r="CD286" s="19"/>
      <c r="CE286" s="19"/>
      <c r="CF286" s="129"/>
      <c r="CG286" s="85"/>
      <c r="CH286" s="85"/>
      <c r="CI286" s="126"/>
      <c r="CJ286" s="90"/>
      <c r="CK286" s="250"/>
      <c r="CL286" s="19"/>
      <c r="CM286" s="19"/>
      <c r="CN286" s="129"/>
      <c r="CO286" s="85"/>
      <c r="CP286" s="85"/>
      <c r="CQ286" s="126"/>
      <c r="CR286" s="90"/>
      <c r="CS286" s="250"/>
      <c r="CT286" s="19"/>
      <c r="CU286" s="19"/>
      <c r="CV286" s="129"/>
      <c r="CW286" s="85"/>
      <c r="CX286" s="85"/>
      <c r="CY286" s="126"/>
      <c r="CZ286" s="90"/>
      <c r="DA286" s="250"/>
      <c r="DB286" s="19"/>
      <c r="DC286" s="19"/>
      <c r="DD286" s="129"/>
      <c r="DE286" s="85"/>
      <c r="DF286" s="85"/>
      <c r="DG286" s="126"/>
      <c r="DH286" s="90"/>
      <c r="DI286" s="250"/>
      <c r="DJ286" s="19"/>
      <c r="DK286" s="19"/>
      <c r="DL286" s="129"/>
      <c r="DM286" s="85"/>
      <c r="DN286" s="85"/>
      <c r="DO286" s="126"/>
      <c r="DP286" s="90"/>
      <c r="DQ286" s="250"/>
      <c r="DR286" s="19"/>
      <c r="DS286" s="19"/>
      <c r="DT286" s="129"/>
      <c r="DU286" s="85"/>
      <c r="DV286" s="85"/>
      <c r="DW286" s="126"/>
      <c r="DX286" s="90"/>
      <c r="DY286" s="250"/>
      <c r="DZ286" s="19"/>
      <c r="EA286" s="19"/>
      <c r="EB286" s="185"/>
      <c r="EC286" s="24"/>
      <c r="ED286" s="24"/>
      <c r="EE286" s="272"/>
      <c r="EF286" s="334"/>
      <c r="EG286" s="622"/>
      <c r="EH286" s="19"/>
      <c r="EI286" s="19"/>
      <c r="EJ286" s="129"/>
      <c r="EK286" s="85"/>
      <c r="EL286" s="85"/>
      <c r="EM286" s="126"/>
      <c r="EN286" s="90"/>
      <c r="EO286" s="250"/>
      <c r="EP286" s="19"/>
      <c r="EQ286" s="19"/>
    </row>
    <row r="287" spans="1:147" ht="37.5" customHeight="1">
      <c r="A287" s="88"/>
      <c r="B287" s="88"/>
      <c r="C287" s="88"/>
      <c r="D287" s="129"/>
      <c r="E287" s="85"/>
      <c r="F287" s="85"/>
      <c r="G287" s="126"/>
      <c r="H287" s="90"/>
      <c r="I287" s="250"/>
      <c r="J287" s="19"/>
      <c r="K287" s="19"/>
      <c r="L287" s="129"/>
      <c r="M287" s="85"/>
      <c r="N287" s="85"/>
      <c r="O287" s="126"/>
      <c r="P287" s="90"/>
      <c r="Q287" s="250"/>
      <c r="R287" s="19"/>
      <c r="S287" s="19"/>
      <c r="T287" s="129"/>
      <c r="U287" s="85"/>
      <c r="V287" s="85"/>
      <c r="W287" s="126"/>
      <c r="X287" s="90"/>
      <c r="Y287" s="250"/>
      <c r="Z287" s="19"/>
      <c r="AA287" s="19"/>
      <c r="AB287" s="129"/>
      <c r="AC287" s="85"/>
      <c r="AD287" s="85"/>
      <c r="AE287" s="126"/>
      <c r="AF287" s="90"/>
      <c r="AG287" s="250"/>
      <c r="AH287" s="19"/>
      <c r="AI287" s="19"/>
      <c r="AJ287" s="129"/>
      <c r="AK287" s="85"/>
      <c r="AL287" s="85"/>
      <c r="AM287" s="126"/>
      <c r="AN287" s="90"/>
      <c r="AO287" s="250"/>
      <c r="AP287" s="19"/>
      <c r="AQ287" s="19"/>
      <c r="AR287" s="129"/>
      <c r="AS287" s="85"/>
      <c r="AT287" s="85"/>
      <c r="AU287" s="126"/>
      <c r="AV287" s="90"/>
      <c r="AW287" s="250"/>
      <c r="AX287" s="19"/>
      <c r="AY287" s="19"/>
      <c r="AZ287" s="129"/>
      <c r="BA287" s="85"/>
      <c r="BB287" s="85"/>
      <c r="BC287" s="126"/>
      <c r="BD287" s="90"/>
      <c r="BE287" s="250"/>
      <c r="BF287" s="19"/>
      <c r="BG287" s="19"/>
      <c r="BH287" s="129"/>
      <c r="BI287" s="85"/>
      <c r="BJ287" s="85"/>
      <c r="BK287" s="126"/>
      <c r="BL287" s="90"/>
      <c r="BM287" s="250"/>
      <c r="BN287" s="19"/>
      <c r="BO287" s="19"/>
      <c r="BP287" s="129"/>
      <c r="BQ287" s="85"/>
      <c r="BR287" s="85"/>
      <c r="BS287" s="126"/>
      <c r="BT287" s="90"/>
      <c r="BU287" s="250"/>
      <c r="BV287" s="19"/>
      <c r="BW287" s="19"/>
      <c r="BX287" s="129"/>
      <c r="BY287" s="85"/>
      <c r="BZ287" s="85"/>
      <c r="CA287" s="126"/>
      <c r="CB287" s="90"/>
      <c r="CC287" s="250"/>
      <c r="CD287" s="19"/>
      <c r="CE287" s="19"/>
      <c r="CF287" s="129"/>
      <c r="CG287" s="85"/>
      <c r="CH287" s="85"/>
      <c r="CI287" s="126"/>
      <c r="CJ287" s="90"/>
      <c r="CK287" s="250"/>
      <c r="CL287" s="19"/>
      <c r="CM287" s="19"/>
      <c r="CN287" s="129"/>
      <c r="CO287" s="85"/>
      <c r="CP287" s="85"/>
      <c r="CQ287" s="126"/>
      <c r="CR287" s="90"/>
      <c r="CS287" s="250"/>
      <c r="CT287" s="19"/>
      <c r="CU287" s="19"/>
      <c r="CV287" s="129"/>
      <c r="CW287" s="85"/>
      <c r="CX287" s="85"/>
      <c r="CY287" s="126"/>
      <c r="CZ287" s="90"/>
      <c r="DA287" s="250"/>
      <c r="DB287" s="19"/>
      <c r="DC287" s="19"/>
      <c r="DD287" s="129"/>
      <c r="DE287" s="85"/>
      <c r="DF287" s="85"/>
      <c r="DG287" s="126"/>
      <c r="DH287" s="90"/>
      <c r="DI287" s="250"/>
      <c r="DJ287" s="19"/>
      <c r="DK287" s="19"/>
      <c r="DL287" s="129"/>
      <c r="DM287" s="85"/>
      <c r="DN287" s="85"/>
      <c r="DO287" s="126"/>
      <c r="DP287" s="90"/>
      <c r="DQ287" s="250"/>
      <c r="DR287" s="19"/>
      <c r="DS287" s="19"/>
      <c r="DT287" s="129"/>
      <c r="DU287" s="85"/>
      <c r="DV287" s="85"/>
      <c r="DW287" s="126"/>
      <c r="DX287" s="90"/>
      <c r="DY287" s="250"/>
      <c r="DZ287" s="19"/>
      <c r="EA287" s="19"/>
      <c r="EB287" s="185"/>
      <c r="EC287" s="24"/>
      <c r="ED287" s="24"/>
      <c r="EE287" s="272"/>
      <c r="EF287" s="334"/>
      <c r="EG287" s="622"/>
      <c r="EH287" s="19"/>
      <c r="EI287" s="19"/>
      <c r="EJ287" s="129"/>
      <c r="EK287" s="85"/>
      <c r="EL287" s="85"/>
      <c r="EM287" s="126"/>
      <c r="EN287" s="90"/>
      <c r="EO287" s="250"/>
      <c r="EP287" s="19"/>
      <c r="EQ287" s="19"/>
    </row>
    <row r="288" spans="1:147" ht="37.5" customHeight="1">
      <c r="A288" s="88"/>
      <c r="B288" s="88"/>
      <c r="C288" s="88"/>
      <c r="D288" s="129"/>
      <c r="E288" s="85"/>
      <c r="F288" s="85"/>
      <c r="G288" s="126"/>
      <c r="H288" s="90"/>
      <c r="I288" s="250"/>
      <c r="J288" s="19"/>
      <c r="K288" s="19"/>
      <c r="L288" s="129"/>
      <c r="M288" s="85"/>
      <c r="N288" s="85"/>
      <c r="O288" s="126"/>
      <c r="P288" s="90"/>
      <c r="Q288" s="250"/>
      <c r="R288" s="19"/>
      <c r="S288" s="19"/>
      <c r="T288" s="129"/>
      <c r="U288" s="85"/>
      <c r="V288" s="85"/>
      <c r="W288" s="126"/>
      <c r="X288" s="90"/>
      <c r="Y288" s="250"/>
      <c r="Z288" s="19"/>
      <c r="AA288" s="19"/>
      <c r="AB288" s="129"/>
      <c r="AC288" s="85"/>
      <c r="AD288" s="85"/>
      <c r="AE288" s="126"/>
      <c r="AF288" s="90"/>
      <c r="AG288" s="250"/>
      <c r="AH288" s="19"/>
      <c r="AI288" s="19"/>
      <c r="AJ288" s="129"/>
      <c r="AK288" s="85"/>
      <c r="AL288" s="85"/>
      <c r="AM288" s="126"/>
      <c r="AN288" s="90"/>
      <c r="AO288" s="250"/>
      <c r="AP288" s="19"/>
      <c r="AQ288" s="19"/>
      <c r="AR288" s="129"/>
      <c r="AS288" s="85"/>
      <c r="AT288" s="85"/>
      <c r="AU288" s="126"/>
      <c r="AV288" s="90"/>
      <c r="AW288" s="250"/>
      <c r="AX288" s="19"/>
      <c r="AY288" s="19"/>
      <c r="AZ288" s="129"/>
      <c r="BA288" s="85"/>
      <c r="BB288" s="85"/>
      <c r="BC288" s="126"/>
      <c r="BD288" s="90"/>
      <c r="BE288" s="250"/>
      <c r="BF288" s="19"/>
      <c r="BG288" s="19"/>
      <c r="BH288" s="129"/>
      <c r="BI288" s="85"/>
      <c r="BJ288" s="85"/>
      <c r="BK288" s="126"/>
      <c r="BL288" s="90"/>
      <c r="BM288" s="250"/>
      <c r="BN288" s="19"/>
      <c r="BO288" s="19"/>
      <c r="BP288" s="129"/>
      <c r="BQ288" s="85"/>
      <c r="BR288" s="85"/>
      <c r="BS288" s="126"/>
      <c r="BT288" s="90"/>
      <c r="BU288" s="250"/>
      <c r="BV288" s="19"/>
      <c r="BW288" s="19"/>
      <c r="BX288" s="129"/>
      <c r="BY288" s="85"/>
      <c r="BZ288" s="85"/>
      <c r="CA288" s="126"/>
      <c r="CB288" s="90"/>
      <c r="CC288" s="250"/>
      <c r="CD288" s="19"/>
      <c r="CE288" s="19"/>
      <c r="CF288" s="129"/>
      <c r="CG288" s="85"/>
      <c r="CH288" s="85"/>
      <c r="CI288" s="126"/>
      <c r="CJ288" s="90"/>
      <c r="CK288" s="250"/>
      <c r="CL288" s="19"/>
      <c r="CM288" s="19"/>
      <c r="CN288" s="129"/>
      <c r="CO288" s="85"/>
      <c r="CP288" s="85"/>
      <c r="CQ288" s="126"/>
      <c r="CR288" s="90"/>
      <c r="CS288" s="250"/>
      <c r="CT288" s="19"/>
      <c r="CU288" s="19"/>
      <c r="CV288" s="129"/>
      <c r="CW288" s="85"/>
      <c r="CX288" s="85"/>
      <c r="CY288" s="126"/>
      <c r="CZ288" s="90"/>
      <c r="DA288" s="250"/>
      <c r="DB288" s="19"/>
      <c r="DC288" s="19"/>
      <c r="DD288" s="129"/>
      <c r="DE288" s="85"/>
      <c r="DF288" s="85"/>
      <c r="DG288" s="126"/>
      <c r="DH288" s="90"/>
      <c r="DI288" s="250"/>
      <c r="DJ288" s="19"/>
      <c r="DK288" s="19"/>
      <c r="DL288" s="129"/>
      <c r="DM288" s="85"/>
      <c r="DN288" s="85"/>
      <c r="DO288" s="126"/>
      <c r="DP288" s="90"/>
      <c r="DQ288" s="250"/>
      <c r="DR288" s="19"/>
      <c r="DS288" s="19"/>
      <c r="DT288" s="129"/>
      <c r="DU288" s="85"/>
      <c r="DV288" s="85"/>
      <c r="DW288" s="126"/>
      <c r="DX288" s="90"/>
      <c r="DY288" s="250"/>
      <c r="DZ288" s="19"/>
      <c r="EA288" s="19"/>
      <c r="EB288" s="185"/>
      <c r="EC288" s="24"/>
      <c r="ED288" s="24"/>
      <c r="EE288" s="272"/>
      <c r="EF288" s="334"/>
      <c r="EG288" s="622"/>
      <c r="EH288" s="19"/>
      <c r="EI288" s="19"/>
      <c r="EJ288" s="129"/>
      <c r="EK288" s="85"/>
      <c r="EL288" s="85"/>
      <c r="EM288" s="126"/>
      <c r="EN288" s="90"/>
      <c r="EO288" s="250"/>
      <c r="EP288" s="19"/>
      <c r="EQ288" s="19"/>
    </row>
    <row r="289" spans="1:147" ht="37.5" customHeight="1">
      <c r="A289" s="88"/>
      <c r="B289" s="88"/>
      <c r="C289" s="88"/>
      <c r="D289" s="129"/>
      <c r="E289" s="85"/>
      <c r="F289" s="85"/>
      <c r="G289" s="126"/>
      <c r="H289" s="90"/>
      <c r="I289" s="250"/>
      <c r="J289" s="19"/>
      <c r="K289" s="19"/>
      <c r="L289" s="129"/>
      <c r="M289" s="85"/>
      <c r="N289" s="85"/>
      <c r="O289" s="126"/>
      <c r="P289" s="90"/>
      <c r="Q289" s="250"/>
      <c r="R289" s="19"/>
      <c r="S289" s="19"/>
      <c r="T289" s="129"/>
      <c r="U289" s="85"/>
      <c r="V289" s="85"/>
      <c r="W289" s="126"/>
      <c r="X289" s="90"/>
      <c r="Y289" s="250"/>
      <c r="Z289" s="19"/>
      <c r="AA289" s="19"/>
      <c r="AB289" s="129"/>
      <c r="AC289" s="85"/>
      <c r="AD289" s="85"/>
      <c r="AE289" s="126"/>
      <c r="AF289" s="90"/>
      <c r="AG289" s="250"/>
      <c r="AH289" s="19"/>
      <c r="AI289" s="19"/>
      <c r="AJ289" s="129"/>
      <c r="AK289" s="85"/>
      <c r="AL289" s="85"/>
      <c r="AM289" s="126"/>
      <c r="AN289" s="90"/>
      <c r="AO289" s="250"/>
      <c r="AP289" s="19"/>
      <c r="AQ289" s="19"/>
      <c r="AR289" s="129"/>
      <c r="AS289" s="85"/>
      <c r="AT289" s="85"/>
      <c r="AU289" s="126"/>
      <c r="AV289" s="90"/>
      <c r="AW289" s="250"/>
      <c r="AX289" s="19"/>
      <c r="AY289" s="19"/>
      <c r="AZ289" s="129"/>
      <c r="BA289" s="85"/>
      <c r="BB289" s="85"/>
      <c r="BC289" s="126"/>
      <c r="BD289" s="90"/>
      <c r="BE289" s="250"/>
      <c r="BF289" s="19"/>
      <c r="BG289" s="19"/>
      <c r="BH289" s="129"/>
      <c r="BI289" s="85"/>
      <c r="BJ289" s="85"/>
      <c r="BK289" s="126"/>
      <c r="BL289" s="90"/>
      <c r="BM289" s="250"/>
      <c r="BN289" s="19"/>
      <c r="BO289" s="19"/>
      <c r="BP289" s="129"/>
      <c r="BQ289" s="85"/>
      <c r="BR289" s="85"/>
      <c r="BS289" s="126"/>
      <c r="BT289" s="90"/>
      <c r="BU289" s="250"/>
      <c r="BV289" s="19"/>
      <c r="BW289" s="19"/>
      <c r="BX289" s="129"/>
      <c r="BY289" s="85"/>
      <c r="BZ289" s="85"/>
      <c r="CA289" s="126"/>
      <c r="CB289" s="90"/>
      <c r="CC289" s="250"/>
      <c r="CD289" s="19"/>
      <c r="CE289" s="19"/>
      <c r="CF289" s="129"/>
      <c r="CG289" s="85"/>
      <c r="CH289" s="85"/>
      <c r="CI289" s="126"/>
      <c r="CJ289" s="90"/>
      <c r="CK289" s="250"/>
      <c r="CL289" s="19"/>
      <c r="CM289" s="19"/>
      <c r="CN289" s="129"/>
      <c r="CO289" s="85"/>
      <c r="CP289" s="85"/>
      <c r="CQ289" s="126"/>
      <c r="CR289" s="90"/>
      <c r="CS289" s="250"/>
      <c r="CT289" s="19"/>
      <c r="CU289" s="19"/>
      <c r="CV289" s="129"/>
      <c r="CW289" s="85"/>
      <c r="CX289" s="85"/>
      <c r="CY289" s="126"/>
      <c r="CZ289" s="90"/>
      <c r="DA289" s="250"/>
      <c r="DB289" s="19"/>
      <c r="DC289" s="19"/>
      <c r="DD289" s="129"/>
      <c r="DE289" s="85"/>
      <c r="DF289" s="85"/>
      <c r="DG289" s="126"/>
      <c r="DH289" s="90"/>
      <c r="DI289" s="250"/>
      <c r="DJ289" s="19"/>
      <c r="DK289" s="19"/>
      <c r="DL289" s="129"/>
      <c r="DM289" s="85"/>
      <c r="DN289" s="85"/>
      <c r="DO289" s="126"/>
      <c r="DP289" s="90"/>
      <c r="DQ289" s="250"/>
      <c r="DR289" s="19"/>
      <c r="DS289" s="19"/>
      <c r="DT289" s="129"/>
      <c r="DU289" s="85"/>
      <c r="DV289" s="85"/>
      <c r="DW289" s="126"/>
      <c r="DX289" s="90"/>
      <c r="DY289" s="250"/>
      <c r="DZ289" s="19"/>
      <c r="EA289" s="19"/>
      <c r="EB289" s="185"/>
      <c r="EC289" s="24"/>
      <c r="ED289" s="24"/>
      <c r="EE289" s="272"/>
      <c r="EF289" s="334"/>
      <c r="EG289" s="622"/>
      <c r="EH289" s="19"/>
      <c r="EI289" s="19"/>
      <c r="EJ289" s="129"/>
      <c r="EK289" s="85"/>
      <c r="EL289" s="85"/>
      <c r="EM289" s="126"/>
      <c r="EN289" s="90"/>
      <c r="EO289" s="250"/>
      <c r="EP289" s="19"/>
      <c r="EQ289" s="19"/>
    </row>
    <row r="290" spans="1:147" ht="37.5" customHeight="1">
      <c r="A290" s="88"/>
      <c r="B290" s="88"/>
      <c r="C290" s="88"/>
      <c r="D290" s="129"/>
      <c r="E290" s="85"/>
      <c r="F290" s="85"/>
      <c r="G290" s="126"/>
      <c r="H290" s="90"/>
      <c r="I290" s="250"/>
      <c r="J290" s="19"/>
      <c r="K290" s="19"/>
      <c r="L290" s="129"/>
      <c r="M290" s="85"/>
      <c r="N290" s="85"/>
      <c r="O290" s="126"/>
      <c r="P290" s="90"/>
      <c r="Q290" s="250"/>
      <c r="R290" s="19"/>
      <c r="S290" s="19"/>
      <c r="T290" s="129"/>
      <c r="U290" s="85"/>
      <c r="V290" s="85"/>
      <c r="W290" s="126"/>
      <c r="X290" s="90"/>
      <c r="Y290" s="250"/>
      <c r="Z290" s="19"/>
      <c r="AA290" s="19"/>
      <c r="AB290" s="129"/>
      <c r="AC290" s="85"/>
      <c r="AD290" s="85"/>
      <c r="AE290" s="126"/>
      <c r="AF290" s="90"/>
      <c r="AG290" s="250"/>
      <c r="AH290" s="19"/>
      <c r="AI290" s="19"/>
      <c r="AJ290" s="129"/>
      <c r="AK290" s="85"/>
      <c r="AL290" s="85"/>
      <c r="AM290" s="126"/>
      <c r="AN290" s="90"/>
      <c r="AO290" s="250"/>
      <c r="AP290" s="19"/>
      <c r="AQ290" s="19"/>
      <c r="AR290" s="129"/>
      <c r="AS290" s="85"/>
      <c r="AT290" s="85"/>
      <c r="AU290" s="126"/>
      <c r="AV290" s="90"/>
      <c r="AW290" s="250"/>
      <c r="AX290" s="19"/>
      <c r="AY290" s="19"/>
      <c r="AZ290" s="129"/>
      <c r="BA290" s="85"/>
      <c r="BB290" s="85"/>
      <c r="BC290" s="126"/>
      <c r="BD290" s="90"/>
      <c r="BE290" s="250"/>
      <c r="BF290" s="19"/>
      <c r="BG290" s="19"/>
      <c r="BH290" s="129"/>
      <c r="BI290" s="85"/>
      <c r="BJ290" s="85"/>
      <c r="BK290" s="126"/>
      <c r="BL290" s="90"/>
      <c r="BM290" s="250"/>
      <c r="BN290" s="19"/>
      <c r="BO290" s="19"/>
      <c r="BP290" s="129"/>
      <c r="BQ290" s="85"/>
      <c r="BR290" s="85"/>
      <c r="BS290" s="126"/>
      <c r="BT290" s="90"/>
      <c r="BU290" s="250"/>
      <c r="BV290" s="19"/>
      <c r="BW290" s="19"/>
      <c r="BX290" s="129"/>
      <c r="BY290" s="85"/>
      <c r="BZ290" s="85"/>
      <c r="CA290" s="126"/>
      <c r="CB290" s="90"/>
      <c r="CC290" s="250"/>
      <c r="CD290" s="19"/>
      <c r="CE290" s="19"/>
      <c r="CF290" s="129"/>
      <c r="CG290" s="85"/>
      <c r="CH290" s="85"/>
      <c r="CI290" s="126"/>
      <c r="CJ290" s="90"/>
      <c r="CK290" s="250"/>
      <c r="CL290" s="19"/>
      <c r="CM290" s="19"/>
      <c r="CN290" s="129"/>
      <c r="CO290" s="85"/>
      <c r="CP290" s="85"/>
      <c r="CQ290" s="126"/>
      <c r="CR290" s="90"/>
      <c r="CS290" s="250"/>
      <c r="CT290" s="19"/>
      <c r="CU290" s="19"/>
      <c r="CV290" s="129"/>
      <c r="CW290" s="85"/>
      <c r="CX290" s="85"/>
      <c r="CY290" s="126"/>
      <c r="CZ290" s="90"/>
      <c r="DA290" s="250"/>
      <c r="DB290" s="19"/>
      <c r="DC290" s="19"/>
      <c r="DD290" s="129"/>
      <c r="DE290" s="85"/>
      <c r="DF290" s="85"/>
      <c r="DG290" s="126"/>
      <c r="DH290" s="90"/>
      <c r="DI290" s="250"/>
      <c r="DJ290" s="19"/>
      <c r="DK290" s="19"/>
      <c r="DL290" s="129"/>
      <c r="DM290" s="85"/>
      <c r="DN290" s="85"/>
      <c r="DO290" s="126"/>
      <c r="DP290" s="90"/>
      <c r="DQ290" s="250"/>
      <c r="DR290" s="19"/>
      <c r="DS290" s="19"/>
      <c r="DT290" s="129"/>
      <c r="DU290" s="85"/>
      <c r="DV290" s="85"/>
      <c r="DW290" s="126"/>
      <c r="DX290" s="90"/>
      <c r="DY290" s="250"/>
      <c r="DZ290" s="19"/>
      <c r="EA290" s="19"/>
      <c r="EB290" s="185"/>
      <c r="EC290" s="24"/>
      <c r="ED290" s="24"/>
      <c r="EE290" s="272"/>
      <c r="EF290" s="334"/>
      <c r="EG290" s="622"/>
      <c r="EH290" s="19"/>
      <c r="EI290" s="19"/>
      <c r="EJ290" s="129"/>
      <c r="EK290" s="85"/>
      <c r="EL290" s="85"/>
      <c r="EM290" s="126"/>
      <c r="EN290" s="90"/>
      <c r="EO290" s="250"/>
      <c r="EP290" s="19"/>
      <c r="EQ290" s="19"/>
    </row>
    <row r="291" spans="1:147" ht="37.5" customHeight="1">
      <c r="A291" s="88"/>
      <c r="B291" s="88"/>
      <c r="C291" s="88"/>
      <c r="D291" s="129"/>
      <c r="E291" s="85"/>
      <c r="F291" s="85"/>
      <c r="G291" s="126"/>
      <c r="H291" s="90"/>
      <c r="I291" s="250"/>
      <c r="J291" s="19"/>
      <c r="K291" s="19"/>
      <c r="L291" s="129"/>
      <c r="M291" s="85"/>
      <c r="N291" s="85"/>
      <c r="O291" s="126"/>
      <c r="P291" s="90"/>
      <c r="Q291" s="250"/>
      <c r="R291" s="19"/>
      <c r="S291" s="19"/>
      <c r="T291" s="129"/>
      <c r="U291" s="85"/>
      <c r="V291" s="85"/>
      <c r="W291" s="126"/>
      <c r="X291" s="90"/>
      <c r="Y291" s="250"/>
      <c r="Z291" s="19"/>
      <c r="AA291" s="19"/>
      <c r="AB291" s="129"/>
      <c r="AC291" s="85"/>
      <c r="AD291" s="85"/>
      <c r="AE291" s="126"/>
      <c r="AF291" s="90"/>
      <c r="AG291" s="250"/>
      <c r="AH291" s="19"/>
      <c r="AI291" s="19"/>
      <c r="AJ291" s="129"/>
      <c r="AK291" s="85"/>
      <c r="AL291" s="85"/>
      <c r="AM291" s="126"/>
      <c r="AN291" s="90"/>
      <c r="AO291" s="250"/>
      <c r="AP291" s="19"/>
      <c r="AQ291" s="19"/>
      <c r="AR291" s="129"/>
      <c r="AS291" s="85"/>
      <c r="AT291" s="85"/>
      <c r="AU291" s="126"/>
      <c r="AV291" s="90"/>
      <c r="AW291" s="250"/>
      <c r="AX291" s="19"/>
      <c r="AY291" s="19"/>
      <c r="AZ291" s="129"/>
      <c r="BA291" s="85"/>
      <c r="BB291" s="85"/>
      <c r="BC291" s="126"/>
      <c r="BD291" s="90"/>
      <c r="BE291" s="250"/>
      <c r="BF291" s="19"/>
      <c r="BG291" s="19"/>
      <c r="BH291" s="129"/>
      <c r="BI291" s="85"/>
      <c r="BJ291" s="85"/>
      <c r="BK291" s="126"/>
      <c r="BL291" s="90"/>
      <c r="BM291" s="250"/>
      <c r="BN291" s="19"/>
      <c r="BO291" s="19"/>
      <c r="BP291" s="129"/>
      <c r="BQ291" s="85"/>
      <c r="BR291" s="85"/>
      <c r="BS291" s="126"/>
      <c r="BT291" s="90"/>
      <c r="BU291" s="250"/>
      <c r="BV291" s="19"/>
      <c r="BW291" s="19"/>
      <c r="BX291" s="129"/>
      <c r="BY291" s="85"/>
      <c r="BZ291" s="85"/>
      <c r="CA291" s="126"/>
      <c r="CB291" s="90"/>
      <c r="CC291" s="250"/>
      <c r="CD291" s="19"/>
      <c r="CE291" s="19"/>
      <c r="CF291" s="129"/>
      <c r="CG291" s="85"/>
      <c r="CH291" s="85"/>
      <c r="CI291" s="126"/>
      <c r="CJ291" s="90"/>
      <c r="CK291" s="250"/>
      <c r="CL291" s="19"/>
      <c r="CM291" s="19"/>
      <c r="CN291" s="129"/>
      <c r="CO291" s="85"/>
      <c r="CP291" s="85"/>
      <c r="CQ291" s="126"/>
      <c r="CR291" s="90"/>
      <c r="CS291" s="250"/>
      <c r="CT291" s="19"/>
      <c r="CU291" s="19"/>
      <c r="CV291" s="129"/>
      <c r="CW291" s="85"/>
      <c r="CX291" s="85"/>
      <c r="CY291" s="126"/>
      <c r="CZ291" s="90"/>
      <c r="DA291" s="250"/>
      <c r="DB291" s="19"/>
      <c r="DC291" s="19"/>
      <c r="DD291" s="129"/>
      <c r="DE291" s="85"/>
      <c r="DF291" s="85"/>
      <c r="DG291" s="126"/>
      <c r="DH291" s="90"/>
      <c r="DI291" s="250"/>
      <c r="DJ291" s="19"/>
      <c r="DK291" s="19"/>
      <c r="DL291" s="129"/>
      <c r="DM291" s="85"/>
      <c r="DN291" s="85"/>
      <c r="DO291" s="126"/>
      <c r="DP291" s="90"/>
      <c r="DQ291" s="250"/>
      <c r="DR291" s="19"/>
      <c r="DS291" s="19"/>
      <c r="DT291" s="129"/>
      <c r="DU291" s="85"/>
      <c r="DV291" s="85"/>
      <c r="DW291" s="126"/>
      <c r="DX291" s="90"/>
      <c r="DY291" s="250"/>
      <c r="DZ291" s="19"/>
      <c r="EA291" s="19"/>
      <c r="EB291" s="185"/>
      <c r="EC291" s="24"/>
      <c r="ED291" s="24"/>
      <c r="EE291" s="272"/>
      <c r="EF291" s="334"/>
      <c r="EG291" s="622"/>
      <c r="EH291" s="19"/>
      <c r="EI291" s="19"/>
      <c r="EJ291" s="129"/>
      <c r="EK291" s="85"/>
      <c r="EL291" s="85"/>
      <c r="EM291" s="126"/>
      <c r="EN291" s="90"/>
      <c r="EO291" s="250"/>
      <c r="EP291" s="19"/>
      <c r="EQ291" s="19"/>
    </row>
    <row r="292" spans="1:147" ht="37.5" customHeight="1">
      <c r="A292" s="88"/>
      <c r="B292" s="88"/>
      <c r="C292" s="88"/>
      <c r="D292" s="129"/>
      <c r="E292" s="85"/>
      <c r="F292" s="85"/>
      <c r="G292" s="126"/>
      <c r="H292" s="90"/>
      <c r="I292" s="250"/>
      <c r="J292" s="19"/>
      <c r="K292" s="19"/>
      <c r="L292" s="129"/>
      <c r="M292" s="85"/>
      <c r="N292" s="85"/>
      <c r="O292" s="126"/>
      <c r="P292" s="90"/>
      <c r="Q292" s="250"/>
      <c r="R292" s="19"/>
      <c r="S292" s="19"/>
      <c r="T292" s="129"/>
      <c r="U292" s="85"/>
      <c r="V292" s="85"/>
      <c r="W292" s="126"/>
      <c r="X292" s="90"/>
      <c r="Y292" s="250"/>
      <c r="Z292" s="19"/>
      <c r="AA292" s="19"/>
      <c r="AB292" s="129"/>
      <c r="AC292" s="85"/>
      <c r="AD292" s="85"/>
      <c r="AE292" s="126"/>
      <c r="AF292" s="90"/>
      <c r="AG292" s="250"/>
      <c r="AH292" s="19"/>
      <c r="AI292" s="19"/>
      <c r="AJ292" s="129"/>
      <c r="AK292" s="85"/>
      <c r="AL292" s="85"/>
      <c r="AM292" s="126"/>
      <c r="AN292" s="90"/>
      <c r="AO292" s="250"/>
      <c r="AP292" s="19"/>
      <c r="AQ292" s="19"/>
      <c r="AR292" s="129"/>
      <c r="AS292" s="85"/>
      <c r="AT292" s="85"/>
      <c r="AU292" s="126"/>
      <c r="AV292" s="90"/>
      <c r="AW292" s="250"/>
      <c r="AX292" s="19"/>
      <c r="AY292" s="19"/>
      <c r="AZ292" s="129"/>
      <c r="BA292" s="85"/>
      <c r="BB292" s="85"/>
      <c r="BC292" s="126"/>
      <c r="BD292" s="90"/>
      <c r="BE292" s="250"/>
      <c r="BF292" s="19"/>
      <c r="BG292" s="19"/>
      <c r="BH292" s="129"/>
      <c r="BI292" s="85"/>
      <c r="BJ292" s="85"/>
      <c r="BK292" s="126"/>
      <c r="BL292" s="90"/>
      <c r="BM292" s="250"/>
      <c r="BN292" s="19"/>
      <c r="BO292" s="19"/>
      <c r="BP292" s="129"/>
      <c r="BQ292" s="85"/>
      <c r="BR292" s="85"/>
      <c r="BS292" s="126"/>
      <c r="BT292" s="90"/>
      <c r="BU292" s="250"/>
      <c r="BV292" s="19"/>
      <c r="BW292" s="19"/>
      <c r="BX292" s="129"/>
      <c r="BY292" s="85"/>
      <c r="BZ292" s="85"/>
      <c r="CA292" s="126"/>
      <c r="CB292" s="90"/>
      <c r="CC292" s="250"/>
      <c r="CD292" s="19"/>
      <c r="CE292" s="19"/>
      <c r="CF292" s="129"/>
      <c r="CG292" s="85"/>
      <c r="CH292" s="85"/>
      <c r="CI292" s="126"/>
      <c r="CJ292" s="90"/>
      <c r="CK292" s="250"/>
      <c r="CL292" s="19"/>
      <c r="CM292" s="19"/>
      <c r="CN292" s="129"/>
      <c r="CO292" s="85"/>
      <c r="CP292" s="85"/>
      <c r="CQ292" s="126"/>
      <c r="CR292" s="90"/>
      <c r="CS292" s="250"/>
      <c r="CT292" s="19"/>
      <c r="CU292" s="19"/>
      <c r="CV292" s="129"/>
      <c r="CW292" s="85"/>
      <c r="CX292" s="85"/>
      <c r="CY292" s="126"/>
      <c r="CZ292" s="90"/>
      <c r="DA292" s="250"/>
      <c r="DB292" s="19"/>
      <c r="DC292" s="19"/>
      <c r="DD292" s="129"/>
      <c r="DE292" s="85"/>
      <c r="DF292" s="85"/>
      <c r="DG292" s="126"/>
      <c r="DH292" s="90"/>
      <c r="DI292" s="250"/>
      <c r="DJ292" s="19"/>
      <c r="DK292" s="19"/>
      <c r="DL292" s="129"/>
      <c r="DM292" s="85"/>
      <c r="DN292" s="85"/>
      <c r="DO292" s="126"/>
      <c r="DP292" s="90"/>
      <c r="DQ292" s="250"/>
      <c r="DR292" s="19"/>
      <c r="DS292" s="19"/>
      <c r="DT292" s="129"/>
      <c r="DU292" s="85"/>
      <c r="DV292" s="85"/>
      <c r="DW292" s="126"/>
      <c r="DX292" s="90"/>
      <c r="DY292" s="250"/>
      <c r="DZ292" s="19"/>
      <c r="EA292" s="19"/>
      <c r="EB292" s="185"/>
      <c r="EC292" s="24"/>
      <c r="ED292" s="24"/>
      <c r="EE292" s="272"/>
      <c r="EF292" s="334"/>
      <c r="EG292" s="622"/>
      <c r="EH292" s="19"/>
      <c r="EI292" s="19"/>
      <c r="EJ292" s="129"/>
      <c r="EK292" s="85"/>
      <c r="EL292" s="85"/>
      <c r="EM292" s="126"/>
      <c r="EN292" s="90"/>
      <c r="EO292" s="250"/>
      <c r="EP292" s="19"/>
      <c r="EQ292" s="19"/>
    </row>
    <row r="293" spans="1:147" ht="37.5" customHeight="1">
      <c r="A293" s="88"/>
      <c r="B293" s="88"/>
      <c r="C293" s="88"/>
      <c r="D293" s="129"/>
      <c r="E293" s="85"/>
      <c r="F293" s="85"/>
      <c r="G293" s="126"/>
      <c r="H293" s="90"/>
      <c r="I293" s="250"/>
      <c r="J293" s="19"/>
      <c r="K293" s="19"/>
      <c r="L293" s="129"/>
      <c r="M293" s="85"/>
      <c r="N293" s="85"/>
      <c r="O293" s="126"/>
      <c r="P293" s="90"/>
      <c r="Q293" s="250"/>
      <c r="R293" s="19"/>
      <c r="S293" s="19"/>
      <c r="T293" s="129"/>
      <c r="U293" s="85"/>
      <c r="V293" s="85"/>
      <c r="W293" s="126"/>
      <c r="X293" s="90"/>
      <c r="Y293" s="250"/>
      <c r="Z293" s="19"/>
      <c r="AA293" s="19"/>
      <c r="AB293" s="129"/>
      <c r="AC293" s="85"/>
      <c r="AD293" s="85"/>
      <c r="AE293" s="126"/>
      <c r="AF293" s="90"/>
      <c r="AG293" s="250"/>
      <c r="AH293" s="19"/>
      <c r="AI293" s="19"/>
      <c r="AJ293" s="129"/>
      <c r="AK293" s="85"/>
      <c r="AL293" s="85"/>
      <c r="AM293" s="126"/>
      <c r="AN293" s="90"/>
      <c r="AO293" s="250"/>
      <c r="AP293" s="19"/>
      <c r="AQ293" s="19"/>
      <c r="AR293" s="129"/>
      <c r="AS293" s="85"/>
      <c r="AT293" s="85"/>
      <c r="AU293" s="126"/>
      <c r="AV293" s="90"/>
      <c r="AW293" s="250"/>
      <c r="AX293" s="19"/>
      <c r="AY293" s="19"/>
      <c r="AZ293" s="129"/>
      <c r="BA293" s="85"/>
      <c r="BB293" s="85"/>
      <c r="BC293" s="126"/>
      <c r="BD293" s="90"/>
      <c r="BE293" s="250"/>
      <c r="BF293" s="19"/>
      <c r="BG293" s="19"/>
      <c r="BH293" s="129"/>
      <c r="BI293" s="85"/>
      <c r="BJ293" s="85"/>
      <c r="BK293" s="126"/>
      <c r="BL293" s="90"/>
      <c r="BM293" s="250"/>
      <c r="BN293" s="19"/>
      <c r="BO293" s="19"/>
      <c r="BP293" s="129"/>
      <c r="BQ293" s="85"/>
      <c r="BR293" s="85"/>
      <c r="BS293" s="126"/>
      <c r="BT293" s="90"/>
      <c r="BU293" s="250"/>
      <c r="BV293" s="19"/>
      <c r="BW293" s="19"/>
      <c r="BX293" s="129"/>
      <c r="BY293" s="85"/>
      <c r="BZ293" s="85"/>
      <c r="CA293" s="126"/>
      <c r="CB293" s="90"/>
      <c r="CC293" s="250"/>
      <c r="CD293" s="19"/>
      <c r="CE293" s="19"/>
      <c r="CF293" s="129"/>
      <c r="CG293" s="85"/>
      <c r="CH293" s="85"/>
      <c r="CI293" s="126"/>
      <c r="CJ293" s="90"/>
      <c r="CK293" s="250"/>
      <c r="CL293" s="19"/>
      <c r="CM293" s="19"/>
      <c r="CN293" s="129"/>
      <c r="CO293" s="85"/>
      <c r="CP293" s="85"/>
      <c r="CQ293" s="126"/>
      <c r="CR293" s="90"/>
      <c r="CS293" s="250"/>
      <c r="CT293" s="19"/>
      <c r="CU293" s="19"/>
      <c r="CV293" s="129"/>
      <c r="CW293" s="85"/>
      <c r="CX293" s="85"/>
      <c r="CY293" s="126"/>
      <c r="CZ293" s="90"/>
      <c r="DA293" s="250"/>
      <c r="DB293" s="19"/>
      <c r="DC293" s="19"/>
      <c r="DD293" s="129"/>
      <c r="DE293" s="85"/>
      <c r="DF293" s="85"/>
      <c r="DG293" s="126"/>
      <c r="DH293" s="90"/>
      <c r="DI293" s="250"/>
      <c r="DJ293" s="19"/>
      <c r="DK293" s="19"/>
      <c r="DL293" s="129"/>
      <c r="DM293" s="85"/>
      <c r="DN293" s="85"/>
      <c r="DO293" s="126"/>
      <c r="DP293" s="90"/>
      <c r="DQ293" s="250"/>
      <c r="DR293" s="19"/>
      <c r="DS293" s="19"/>
      <c r="DT293" s="129"/>
      <c r="DU293" s="85"/>
      <c r="DV293" s="85"/>
      <c r="DW293" s="126"/>
      <c r="DX293" s="90"/>
      <c r="DY293" s="250"/>
      <c r="DZ293" s="19"/>
      <c r="EA293" s="19"/>
      <c r="EB293" s="185"/>
      <c r="EC293" s="24"/>
      <c r="ED293" s="24"/>
      <c r="EE293" s="272"/>
      <c r="EF293" s="334"/>
      <c r="EG293" s="622"/>
      <c r="EH293" s="19"/>
      <c r="EI293" s="19"/>
      <c r="EJ293" s="129"/>
      <c r="EK293" s="85"/>
      <c r="EL293" s="85"/>
      <c r="EM293" s="126"/>
      <c r="EN293" s="90"/>
      <c r="EO293" s="250"/>
      <c r="EP293" s="19"/>
      <c r="EQ293" s="19"/>
    </row>
    <row r="294" spans="1:147" ht="37.5" customHeight="1">
      <c r="A294" s="88"/>
      <c r="B294" s="88"/>
      <c r="C294" s="88"/>
      <c r="D294" s="129"/>
      <c r="E294" s="85"/>
      <c r="F294" s="85"/>
      <c r="G294" s="126"/>
      <c r="H294" s="90"/>
      <c r="I294" s="250"/>
      <c r="J294" s="19"/>
      <c r="K294" s="19"/>
      <c r="L294" s="129"/>
      <c r="M294" s="85"/>
      <c r="N294" s="85"/>
      <c r="O294" s="126"/>
      <c r="P294" s="90"/>
      <c r="Q294" s="250"/>
      <c r="R294" s="19"/>
      <c r="S294" s="19"/>
      <c r="T294" s="129"/>
      <c r="U294" s="85"/>
      <c r="V294" s="85"/>
      <c r="W294" s="126"/>
      <c r="X294" s="90"/>
      <c r="Y294" s="250"/>
      <c r="Z294" s="19"/>
      <c r="AA294" s="19"/>
      <c r="AB294" s="129"/>
      <c r="AC294" s="85"/>
      <c r="AD294" s="85"/>
      <c r="AE294" s="126"/>
      <c r="AF294" s="90"/>
      <c r="AG294" s="250"/>
      <c r="AH294" s="19"/>
      <c r="AI294" s="19"/>
      <c r="AJ294" s="129"/>
      <c r="AK294" s="85"/>
      <c r="AL294" s="85"/>
      <c r="AM294" s="126"/>
      <c r="AN294" s="90"/>
      <c r="AO294" s="250"/>
      <c r="AP294" s="19"/>
      <c r="AQ294" s="19"/>
      <c r="AR294" s="129"/>
      <c r="AS294" s="85"/>
      <c r="AT294" s="85"/>
      <c r="AU294" s="126"/>
      <c r="AV294" s="90"/>
      <c r="AW294" s="250"/>
      <c r="AX294" s="19"/>
      <c r="AY294" s="19"/>
      <c r="AZ294" s="129"/>
      <c r="BA294" s="85"/>
      <c r="BB294" s="85"/>
      <c r="BC294" s="126"/>
      <c r="BD294" s="90"/>
      <c r="BE294" s="250"/>
      <c r="BF294" s="19"/>
      <c r="BG294" s="19"/>
      <c r="BH294" s="129"/>
      <c r="BI294" s="85"/>
      <c r="BJ294" s="85"/>
      <c r="BK294" s="126"/>
      <c r="BL294" s="90"/>
      <c r="BM294" s="250"/>
      <c r="BN294" s="19"/>
      <c r="BO294" s="19"/>
      <c r="BP294" s="129"/>
      <c r="BQ294" s="85"/>
      <c r="BR294" s="85"/>
      <c r="BS294" s="126"/>
      <c r="BT294" s="90"/>
      <c r="BU294" s="250"/>
      <c r="BV294" s="19"/>
      <c r="BW294" s="19"/>
      <c r="BX294" s="129"/>
      <c r="BY294" s="85"/>
      <c r="BZ294" s="85"/>
      <c r="CA294" s="126"/>
      <c r="CB294" s="90"/>
      <c r="CC294" s="250"/>
      <c r="CD294" s="19"/>
      <c r="CE294" s="19"/>
      <c r="CF294" s="129"/>
      <c r="CG294" s="85"/>
      <c r="CH294" s="85"/>
      <c r="CI294" s="126"/>
      <c r="CJ294" s="90"/>
      <c r="CK294" s="250"/>
      <c r="CL294" s="19"/>
      <c r="CM294" s="19"/>
      <c r="CN294" s="129"/>
      <c r="CO294" s="85"/>
      <c r="CP294" s="85"/>
      <c r="CQ294" s="126"/>
      <c r="CR294" s="90"/>
      <c r="CS294" s="250"/>
      <c r="CT294" s="19"/>
      <c r="CU294" s="19"/>
      <c r="CV294" s="129"/>
      <c r="CW294" s="85"/>
      <c r="CX294" s="85"/>
      <c r="CY294" s="126"/>
      <c r="CZ294" s="90"/>
      <c r="DA294" s="250"/>
      <c r="DB294" s="19"/>
      <c r="DC294" s="19"/>
      <c r="DD294" s="129"/>
      <c r="DE294" s="85"/>
      <c r="DF294" s="85"/>
      <c r="DG294" s="126"/>
      <c r="DH294" s="90"/>
      <c r="DI294" s="250"/>
      <c r="DJ294" s="19"/>
      <c r="DK294" s="19"/>
      <c r="DL294" s="129"/>
      <c r="DM294" s="85"/>
      <c r="DN294" s="85"/>
      <c r="DO294" s="126"/>
      <c r="DP294" s="90"/>
      <c r="DQ294" s="250"/>
      <c r="DR294" s="19"/>
      <c r="DS294" s="19"/>
      <c r="DT294" s="129"/>
      <c r="DU294" s="85"/>
      <c r="DV294" s="85"/>
      <c r="DW294" s="126"/>
      <c r="DX294" s="90"/>
      <c r="DY294" s="250"/>
      <c r="DZ294" s="19"/>
      <c r="EA294" s="19"/>
      <c r="EB294" s="185"/>
      <c r="EC294" s="24"/>
      <c r="ED294" s="24"/>
      <c r="EE294" s="272"/>
      <c r="EF294" s="334"/>
      <c r="EG294" s="622"/>
      <c r="EH294" s="19"/>
      <c r="EI294" s="19"/>
      <c r="EJ294" s="129"/>
      <c r="EK294" s="85"/>
      <c r="EL294" s="85"/>
      <c r="EM294" s="126"/>
      <c r="EN294" s="90"/>
      <c r="EO294" s="250"/>
      <c r="EP294" s="19"/>
      <c r="EQ294" s="19"/>
    </row>
    <row r="295" spans="1:147" ht="37.5" customHeight="1">
      <c r="A295" s="88"/>
      <c r="B295" s="88"/>
      <c r="C295" s="88"/>
      <c r="D295" s="129"/>
      <c r="E295" s="85"/>
      <c r="F295" s="85"/>
      <c r="G295" s="126"/>
      <c r="H295" s="90"/>
      <c r="I295" s="250"/>
      <c r="J295" s="19"/>
      <c r="K295" s="19"/>
      <c r="L295" s="129"/>
      <c r="M295" s="85"/>
      <c r="N295" s="85"/>
      <c r="O295" s="126"/>
      <c r="P295" s="90"/>
      <c r="Q295" s="250"/>
      <c r="R295" s="19"/>
      <c r="S295" s="19"/>
      <c r="T295" s="129"/>
      <c r="U295" s="85"/>
      <c r="V295" s="85"/>
      <c r="W295" s="126"/>
      <c r="X295" s="90"/>
      <c r="Y295" s="250"/>
      <c r="Z295" s="19"/>
      <c r="AA295" s="19"/>
      <c r="AB295" s="129"/>
      <c r="AC295" s="85"/>
      <c r="AD295" s="85"/>
      <c r="AE295" s="126"/>
      <c r="AF295" s="90"/>
      <c r="AG295" s="250"/>
      <c r="AH295" s="19"/>
      <c r="AI295" s="19"/>
      <c r="AJ295" s="129"/>
      <c r="AK295" s="85"/>
      <c r="AL295" s="85"/>
      <c r="AM295" s="126"/>
      <c r="AN295" s="90"/>
      <c r="AO295" s="250"/>
      <c r="AP295" s="19"/>
      <c r="AQ295" s="19"/>
      <c r="AR295" s="129"/>
      <c r="AS295" s="85"/>
      <c r="AT295" s="85"/>
      <c r="AU295" s="126"/>
      <c r="AV295" s="90"/>
      <c r="AW295" s="250"/>
      <c r="AX295" s="19"/>
      <c r="AY295" s="19"/>
      <c r="AZ295" s="129"/>
      <c r="BA295" s="85"/>
      <c r="BB295" s="85"/>
      <c r="BC295" s="126"/>
      <c r="BD295" s="90"/>
      <c r="BE295" s="250"/>
      <c r="BF295" s="19"/>
      <c r="BG295" s="19"/>
      <c r="BH295" s="129"/>
      <c r="BI295" s="85"/>
      <c r="BJ295" s="85"/>
      <c r="BK295" s="126"/>
      <c r="BL295" s="90"/>
      <c r="BM295" s="250"/>
      <c r="BN295" s="19"/>
      <c r="BO295" s="19"/>
      <c r="BP295" s="129"/>
      <c r="BQ295" s="85"/>
      <c r="BR295" s="85"/>
      <c r="BS295" s="126"/>
      <c r="BT295" s="90"/>
      <c r="BU295" s="250"/>
      <c r="BV295" s="19"/>
      <c r="BW295" s="19"/>
      <c r="BX295" s="129"/>
      <c r="BY295" s="85"/>
      <c r="BZ295" s="85"/>
      <c r="CA295" s="126"/>
      <c r="CB295" s="90"/>
      <c r="CC295" s="250"/>
      <c r="CD295" s="19"/>
      <c r="CE295" s="19"/>
      <c r="CF295" s="129"/>
      <c r="CG295" s="85"/>
      <c r="CH295" s="85"/>
      <c r="CI295" s="126"/>
      <c r="CJ295" s="90"/>
      <c r="CK295" s="250"/>
      <c r="CL295" s="19"/>
      <c r="CM295" s="19"/>
      <c r="CN295" s="129"/>
      <c r="CO295" s="85"/>
      <c r="CP295" s="85"/>
      <c r="CQ295" s="126"/>
      <c r="CR295" s="90"/>
      <c r="CS295" s="250"/>
      <c r="CT295" s="19"/>
      <c r="CU295" s="19"/>
      <c r="CV295" s="129"/>
      <c r="CW295" s="85"/>
      <c r="CX295" s="85"/>
      <c r="CY295" s="126"/>
      <c r="CZ295" s="90"/>
      <c r="DA295" s="250"/>
      <c r="DB295" s="19"/>
      <c r="DC295" s="19"/>
      <c r="DD295" s="129"/>
      <c r="DE295" s="85"/>
      <c r="DF295" s="85"/>
      <c r="DG295" s="126"/>
      <c r="DH295" s="90"/>
      <c r="DI295" s="250"/>
      <c r="DJ295" s="19"/>
      <c r="DK295" s="19"/>
      <c r="DL295" s="129"/>
      <c r="DM295" s="85"/>
      <c r="DN295" s="85"/>
      <c r="DO295" s="126"/>
      <c r="DP295" s="90"/>
      <c r="DQ295" s="250"/>
      <c r="DR295" s="19"/>
      <c r="DS295" s="19"/>
      <c r="DT295" s="129"/>
      <c r="DU295" s="85"/>
      <c r="DV295" s="85"/>
      <c r="DW295" s="126"/>
      <c r="DX295" s="90"/>
      <c r="DY295" s="250"/>
      <c r="DZ295" s="19"/>
      <c r="EA295" s="19"/>
      <c r="EB295" s="185"/>
      <c r="EC295" s="24"/>
      <c r="ED295" s="24"/>
      <c r="EE295" s="272"/>
      <c r="EF295" s="334"/>
      <c r="EG295" s="622"/>
      <c r="EH295" s="19"/>
      <c r="EI295" s="19"/>
      <c r="EJ295" s="129"/>
      <c r="EK295" s="85"/>
      <c r="EL295" s="85"/>
      <c r="EM295" s="126"/>
      <c r="EN295" s="90"/>
      <c r="EO295" s="250"/>
      <c r="EP295" s="19"/>
      <c r="EQ295" s="19"/>
    </row>
    <row r="296" spans="1:147" ht="37.5" customHeight="1">
      <c r="A296" s="88"/>
      <c r="B296" s="88"/>
      <c r="C296" s="88"/>
      <c r="D296" s="129"/>
      <c r="E296" s="85"/>
      <c r="F296" s="85"/>
      <c r="G296" s="126"/>
      <c r="H296" s="90"/>
      <c r="I296" s="250"/>
      <c r="J296" s="19"/>
      <c r="K296" s="19"/>
      <c r="L296" s="129"/>
      <c r="M296" s="85"/>
      <c r="N296" s="85"/>
      <c r="O296" s="126"/>
      <c r="P296" s="90"/>
      <c r="Q296" s="250"/>
      <c r="R296" s="19"/>
      <c r="S296" s="19"/>
      <c r="T296" s="129"/>
      <c r="U296" s="85"/>
      <c r="V296" s="85"/>
      <c r="W296" s="126"/>
      <c r="X296" s="90"/>
      <c r="Y296" s="250"/>
      <c r="Z296" s="19"/>
      <c r="AA296" s="19"/>
      <c r="AB296" s="129"/>
      <c r="AC296" s="85"/>
      <c r="AD296" s="85"/>
      <c r="AE296" s="126"/>
      <c r="AF296" s="90"/>
      <c r="AG296" s="250"/>
      <c r="AH296" s="19"/>
      <c r="AI296" s="19"/>
      <c r="AJ296" s="129"/>
      <c r="AK296" s="85"/>
      <c r="AL296" s="85"/>
      <c r="AM296" s="126"/>
      <c r="AN296" s="90"/>
      <c r="AO296" s="250"/>
      <c r="AP296" s="19"/>
      <c r="AQ296" s="19"/>
      <c r="AR296" s="129"/>
      <c r="AS296" s="85"/>
      <c r="AT296" s="85"/>
      <c r="AU296" s="126"/>
      <c r="AV296" s="90"/>
      <c r="AW296" s="250"/>
      <c r="AX296" s="19"/>
      <c r="AY296" s="19"/>
      <c r="AZ296" s="129"/>
      <c r="BA296" s="85"/>
      <c r="BB296" s="85"/>
      <c r="BC296" s="126"/>
      <c r="BD296" s="90"/>
      <c r="BE296" s="250"/>
      <c r="BF296" s="19"/>
      <c r="BG296" s="19"/>
      <c r="BH296" s="129"/>
      <c r="BI296" s="85"/>
      <c r="BJ296" s="85"/>
      <c r="BK296" s="126"/>
      <c r="BL296" s="90"/>
      <c r="BM296" s="250"/>
      <c r="BN296" s="19"/>
      <c r="BO296" s="19"/>
      <c r="BP296" s="129"/>
      <c r="BQ296" s="85"/>
      <c r="BR296" s="85"/>
      <c r="BS296" s="126"/>
      <c r="BT296" s="90"/>
      <c r="BU296" s="250"/>
      <c r="BV296" s="19"/>
      <c r="BW296" s="19"/>
      <c r="BX296" s="129"/>
      <c r="BY296" s="85"/>
      <c r="BZ296" s="85"/>
      <c r="CA296" s="126"/>
      <c r="CB296" s="90"/>
      <c r="CC296" s="250"/>
      <c r="CD296" s="19"/>
      <c r="CE296" s="19"/>
      <c r="CF296" s="129"/>
      <c r="CG296" s="85"/>
      <c r="CH296" s="85"/>
      <c r="CI296" s="126"/>
      <c r="CJ296" s="90"/>
      <c r="CK296" s="250"/>
      <c r="CL296" s="19"/>
      <c r="CM296" s="19"/>
      <c r="CN296" s="129"/>
      <c r="CO296" s="85"/>
      <c r="CP296" s="85"/>
      <c r="CQ296" s="126"/>
      <c r="CR296" s="90"/>
      <c r="CS296" s="250"/>
      <c r="CT296" s="19"/>
      <c r="CU296" s="19"/>
      <c r="CV296" s="129"/>
      <c r="CW296" s="85"/>
      <c r="CX296" s="85"/>
      <c r="CY296" s="126"/>
      <c r="CZ296" s="90"/>
      <c r="DA296" s="250"/>
      <c r="DB296" s="19"/>
      <c r="DC296" s="19"/>
      <c r="DD296" s="129"/>
      <c r="DE296" s="85"/>
      <c r="DF296" s="85"/>
      <c r="DG296" s="126"/>
      <c r="DH296" s="90"/>
      <c r="DI296" s="250"/>
      <c r="DJ296" s="19"/>
      <c r="DK296" s="19"/>
      <c r="DL296" s="129"/>
      <c r="DM296" s="85"/>
      <c r="DN296" s="85"/>
      <c r="DO296" s="126"/>
      <c r="DP296" s="90"/>
      <c r="DQ296" s="250"/>
      <c r="DR296" s="19"/>
      <c r="DS296" s="19"/>
      <c r="DT296" s="129"/>
      <c r="DU296" s="85"/>
      <c r="DV296" s="85"/>
      <c r="DW296" s="126"/>
      <c r="DX296" s="90"/>
      <c r="DY296" s="250"/>
      <c r="DZ296" s="19"/>
      <c r="EA296" s="19"/>
      <c r="EB296" s="185"/>
      <c r="EC296" s="24"/>
      <c r="ED296" s="24"/>
      <c r="EE296" s="272"/>
      <c r="EF296" s="334"/>
      <c r="EG296" s="622"/>
      <c r="EH296" s="19"/>
      <c r="EI296" s="19"/>
      <c r="EJ296" s="129"/>
      <c r="EK296" s="85"/>
      <c r="EL296" s="85"/>
      <c r="EM296" s="126"/>
      <c r="EN296" s="90"/>
      <c r="EO296" s="250"/>
      <c r="EP296" s="19"/>
      <c r="EQ296" s="19"/>
    </row>
    <row r="297" spans="1:147" ht="37.5" customHeight="1">
      <c r="A297" s="88"/>
      <c r="B297" s="88"/>
      <c r="C297" s="88"/>
      <c r="D297" s="129"/>
      <c r="E297" s="85"/>
      <c r="F297" s="85"/>
      <c r="G297" s="126"/>
      <c r="H297" s="90"/>
      <c r="I297" s="250"/>
      <c r="J297" s="19"/>
      <c r="K297" s="19"/>
      <c r="L297" s="129"/>
      <c r="M297" s="85"/>
      <c r="N297" s="85"/>
      <c r="O297" s="126"/>
      <c r="P297" s="90"/>
      <c r="Q297" s="250"/>
      <c r="R297" s="19"/>
      <c r="S297" s="19"/>
      <c r="T297" s="129"/>
      <c r="U297" s="85"/>
      <c r="V297" s="85"/>
      <c r="W297" s="126"/>
      <c r="X297" s="90"/>
      <c r="Y297" s="250"/>
      <c r="Z297" s="19"/>
      <c r="AA297" s="19"/>
      <c r="AB297" s="129"/>
      <c r="AC297" s="85"/>
      <c r="AD297" s="85"/>
      <c r="AE297" s="126"/>
      <c r="AF297" s="90"/>
      <c r="AG297" s="250"/>
      <c r="AH297" s="19"/>
      <c r="AI297" s="19"/>
      <c r="AJ297" s="129"/>
      <c r="AK297" s="85"/>
      <c r="AL297" s="85"/>
      <c r="AM297" s="126"/>
      <c r="AN297" s="90"/>
      <c r="AO297" s="250"/>
      <c r="AP297" s="19"/>
      <c r="AQ297" s="19"/>
      <c r="AR297" s="129"/>
      <c r="AS297" s="85"/>
      <c r="AT297" s="85"/>
      <c r="AU297" s="126"/>
      <c r="AV297" s="90"/>
      <c r="AW297" s="250"/>
      <c r="AX297" s="19"/>
      <c r="AY297" s="19"/>
      <c r="AZ297" s="129"/>
      <c r="BA297" s="85"/>
      <c r="BB297" s="85"/>
      <c r="BC297" s="126"/>
      <c r="BD297" s="90"/>
      <c r="BE297" s="250"/>
      <c r="BF297" s="19"/>
      <c r="BG297" s="19"/>
      <c r="BH297" s="129"/>
      <c r="BI297" s="85"/>
      <c r="BJ297" s="85"/>
      <c r="BK297" s="126"/>
      <c r="BL297" s="90"/>
      <c r="BM297" s="250"/>
      <c r="BN297" s="19"/>
      <c r="BO297" s="19"/>
      <c r="BP297" s="129"/>
      <c r="BQ297" s="85"/>
      <c r="BR297" s="85"/>
      <c r="BS297" s="126"/>
      <c r="BT297" s="90"/>
      <c r="BU297" s="250"/>
      <c r="BV297" s="19"/>
      <c r="BW297" s="19"/>
      <c r="BX297" s="129"/>
      <c r="BY297" s="85"/>
      <c r="BZ297" s="85"/>
      <c r="CA297" s="126"/>
      <c r="CB297" s="90"/>
      <c r="CC297" s="250"/>
      <c r="CD297" s="19"/>
      <c r="CE297" s="19"/>
      <c r="CF297" s="129"/>
      <c r="CG297" s="85"/>
      <c r="CH297" s="85"/>
      <c r="CI297" s="126"/>
      <c r="CJ297" s="90"/>
      <c r="CK297" s="250"/>
      <c r="CL297" s="19"/>
      <c r="CM297" s="19"/>
      <c r="CN297" s="129"/>
      <c r="CO297" s="85"/>
      <c r="CP297" s="85"/>
      <c r="CQ297" s="126"/>
      <c r="CR297" s="90"/>
      <c r="CS297" s="250"/>
      <c r="CT297" s="19"/>
      <c r="CU297" s="19"/>
      <c r="CV297" s="129"/>
      <c r="CW297" s="85"/>
      <c r="CX297" s="85"/>
      <c r="CY297" s="126"/>
      <c r="CZ297" s="90"/>
      <c r="DA297" s="250"/>
      <c r="DB297" s="19"/>
      <c r="DC297" s="19"/>
      <c r="DD297" s="129"/>
      <c r="DE297" s="85"/>
      <c r="DF297" s="85"/>
      <c r="DG297" s="126"/>
      <c r="DH297" s="90"/>
      <c r="DI297" s="250"/>
      <c r="DJ297" s="19"/>
      <c r="DK297" s="19"/>
      <c r="DL297" s="129"/>
      <c r="DM297" s="85"/>
      <c r="DN297" s="85"/>
      <c r="DO297" s="126"/>
      <c r="DP297" s="90"/>
      <c r="DQ297" s="250"/>
      <c r="DR297" s="19"/>
      <c r="DS297" s="19"/>
      <c r="DT297" s="129"/>
      <c r="DU297" s="85"/>
      <c r="DV297" s="85"/>
      <c r="DW297" s="126"/>
      <c r="DX297" s="90"/>
      <c r="DY297" s="250"/>
      <c r="DZ297" s="19"/>
      <c r="EA297" s="19"/>
      <c r="EB297" s="185"/>
      <c r="EC297" s="24"/>
      <c r="ED297" s="24"/>
      <c r="EE297" s="272"/>
      <c r="EF297" s="334"/>
      <c r="EG297" s="622"/>
      <c r="EH297" s="19"/>
      <c r="EI297" s="19"/>
      <c r="EJ297" s="129"/>
      <c r="EK297" s="85"/>
      <c r="EL297" s="85"/>
      <c r="EM297" s="126"/>
      <c r="EN297" s="90"/>
      <c r="EO297" s="250"/>
      <c r="EP297" s="19"/>
      <c r="EQ297" s="19"/>
    </row>
    <row r="298" spans="1:147" ht="37.5" customHeight="1">
      <c r="A298" s="88"/>
      <c r="B298" s="88"/>
      <c r="C298" s="88"/>
      <c r="D298" s="129"/>
      <c r="E298" s="85"/>
      <c r="F298" s="85"/>
      <c r="G298" s="126"/>
      <c r="H298" s="90"/>
      <c r="I298" s="250"/>
      <c r="J298" s="19"/>
      <c r="K298" s="19"/>
      <c r="L298" s="129"/>
      <c r="M298" s="85"/>
      <c r="N298" s="85"/>
      <c r="O298" s="126"/>
      <c r="P298" s="90"/>
      <c r="Q298" s="250"/>
      <c r="R298" s="19"/>
      <c r="S298" s="19"/>
      <c r="T298" s="129"/>
      <c r="U298" s="85"/>
      <c r="V298" s="85"/>
      <c r="W298" s="126"/>
      <c r="X298" s="90"/>
      <c r="Y298" s="250"/>
      <c r="Z298" s="19"/>
      <c r="AA298" s="19"/>
      <c r="AB298" s="129"/>
      <c r="AC298" s="85"/>
      <c r="AD298" s="85"/>
      <c r="AE298" s="126"/>
      <c r="AF298" s="90"/>
      <c r="AG298" s="250"/>
      <c r="AH298" s="19"/>
      <c r="AI298" s="19"/>
      <c r="AJ298" s="129"/>
      <c r="AK298" s="85"/>
      <c r="AL298" s="85"/>
      <c r="AM298" s="126"/>
      <c r="AN298" s="90"/>
      <c r="AO298" s="250"/>
      <c r="AP298" s="19"/>
      <c r="AQ298" s="19"/>
      <c r="AR298" s="129"/>
      <c r="AS298" s="85"/>
      <c r="AT298" s="85"/>
      <c r="AU298" s="126"/>
      <c r="AV298" s="90"/>
      <c r="AW298" s="250"/>
      <c r="AX298" s="19"/>
      <c r="AY298" s="19"/>
      <c r="AZ298" s="129"/>
      <c r="BA298" s="85"/>
      <c r="BB298" s="85"/>
      <c r="BC298" s="126"/>
      <c r="BD298" s="90"/>
      <c r="BE298" s="250"/>
      <c r="BF298" s="19"/>
      <c r="BG298" s="19"/>
      <c r="BH298" s="129"/>
      <c r="BI298" s="85"/>
      <c r="BJ298" s="85"/>
      <c r="BK298" s="126"/>
      <c r="BL298" s="90"/>
      <c r="BM298" s="250"/>
      <c r="BN298" s="19"/>
      <c r="BO298" s="19"/>
      <c r="BP298" s="129"/>
      <c r="BQ298" s="85"/>
      <c r="BR298" s="85"/>
      <c r="BS298" s="126"/>
      <c r="BT298" s="90"/>
      <c r="BU298" s="250"/>
      <c r="BV298" s="19"/>
      <c r="BW298" s="19"/>
      <c r="BX298" s="129"/>
      <c r="BY298" s="85"/>
      <c r="BZ298" s="85"/>
      <c r="CA298" s="126"/>
      <c r="CB298" s="90"/>
      <c r="CC298" s="250"/>
      <c r="CD298" s="19"/>
      <c r="CE298" s="19"/>
      <c r="CF298" s="129"/>
      <c r="CG298" s="85"/>
      <c r="CH298" s="85"/>
      <c r="CI298" s="126"/>
      <c r="CJ298" s="90"/>
      <c r="CK298" s="250"/>
      <c r="CL298" s="19"/>
      <c r="CM298" s="19"/>
      <c r="CN298" s="129"/>
      <c r="CO298" s="85"/>
      <c r="CP298" s="85"/>
      <c r="CQ298" s="126"/>
      <c r="CR298" s="90"/>
      <c r="CS298" s="250"/>
      <c r="CT298" s="19"/>
      <c r="CU298" s="19"/>
      <c r="CV298" s="129"/>
      <c r="CW298" s="85"/>
      <c r="CX298" s="85"/>
      <c r="CY298" s="126"/>
      <c r="CZ298" s="90"/>
      <c r="DA298" s="250"/>
      <c r="DB298" s="19"/>
      <c r="DC298" s="19"/>
      <c r="DD298" s="129"/>
      <c r="DE298" s="85"/>
      <c r="DF298" s="85"/>
      <c r="DG298" s="126"/>
      <c r="DH298" s="90"/>
      <c r="DI298" s="250"/>
      <c r="DJ298" s="19"/>
      <c r="DK298" s="19"/>
      <c r="DL298" s="129"/>
      <c r="DM298" s="85"/>
      <c r="DN298" s="85"/>
      <c r="DO298" s="126"/>
      <c r="DP298" s="90"/>
      <c r="DQ298" s="250"/>
      <c r="DR298" s="19"/>
      <c r="DS298" s="19"/>
      <c r="DT298" s="129"/>
      <c r="DU298" s="85"/>
      <c r="DV298" s="85"/>
      <c r="DW298" s="126"/>
      <c r="DX298" s="90"/>
      <c r="DY298" s="250"/>
      <c r="DZ298" s="19"/>
      <c r="EA298" s="19"/>
      <c r="EB298" s="185"/>
      <c r="EC298" s="24"/>
      <c r="ED298" s="24"/>
      <c r="EE298" s="272"/>
      <c r="EF298" s="334"/>
      <c r="EG298" s="622"/>
      <c r="EH298" s="19"/>
      <c r="EI298" s="19"/>
      <c r="EJ298" s="129"/>
      <c r="EK298" s="85"/>
      <c r="EL298" s="85"/>
      <c r="EM298" s="126"/>
      <c r="EN298" s="90"/>
      <c r="EO298" s="250"/>
      <c r="EP298" s="19"/>
      <c r="EQ298" s="19"/>
    </row>
    <row r="299" spans="1:147" ht="37.5" customHeight="1">
      <c r="A299" s="88"/>
      <c r="B299" s="88"/>
      <c r="C299" s="88"/>
      <c r="D299" s="129"/>
      <c r="E299" s="85"/>
      <c r="F299" s="85"/>
      <c r="G299" s="126"/>
      <c r="H299" s="90"/>
      <c r="I299" s="250"/>
      <c r="J299" s="19"/>
      <c r="K299" s="19"/>
      <c r="L299" s="129"/>
      <c r="M299" s="85"/>
      <c r="N299" s="85"/>
      <c r="O299" s="126"/>
      <c r="P299" s="90"/>
      <c r="Q299" s="250"/>
      <c r="R299" s="19"/>
      <c r="S299" s="19"/>
      <c r="T299" s="129"/>
      <c r="U299" s="85"/>
      <c r="V299" s="85"/>
      <c r="W299" s="126"/>
      <c r="X299" s="90"/>
      <c r="Y299" s="250"/>
      <c r="Z299" s="19"/>
      <c r="AA299" s="19"/>
      <c r="AB299" s="129"/>
      <c r="AC299" s="85"/>
      <c r="AD299" s="85"/>
      <c r="AE299" s="126"/>
      <c r="AF299" s="90"/>
      <c r="AG299" s="250"/>
      <c r="AH299" s="19"/>
      <c r="AI299" s="19"/>
      <c r="AJ299" s="129"/>
      <c r="AK299" s="85"/>
      <c r="AL299" s="85"/>
      <c r="AM299" s="126"/>
      <c r="AN299" s="90"/>
      <c r="AO299" s="250"/>
      <c r="AP299" s="19"/>
      <c r="AQ299" s="19"/>
      <c r="AR299" s="129"/>
      <c r="AS299" s="85"/>
      <c r="AT299" s="85"/>
      <c r="AU299" s="126"/>
      <c r="AV299" s="90"/>
      <c r="AW299" s="250"/>
      <c r="AX299" s="19"/>
      <c r="AY299" s="19"/>
      <c r="AZ299" s="129"/>
      <c r="BA299" s="85"/>
      <c r="BB299" s="85"/>
      <c r="BC299" s="126"/>
      <c r="BD299" s="90"/>
      <c r="BE299" s="250"/>
      <c r="BF299" s="19"/>
      <c r="BG299" s="19"/>
      <c r="BH299" s="129"/>
      <c r="BI299" s="85"/>
      <c r="BJ299" s="85"/>
      <c r="BK299" s="126"/>
      <c r="BL299" s="90"/>
      <c r="BM299" s="250"/>
      <c r="BN299" s="19"/>
      <c r="BO299" s="19"/>
      <c r="BP299" s="129"/>
      <c r="BQ299" s="85"/>
      <c r="BR299" s="85"/>
      <c r="BS299" s="126"/>
      <c r="BT299" s="90"/>
      <c r="BU299" s="250"/>
      <c r="BV299" s="19"/>
      <c r="BW299" s="19"/>
      <c r="BX299" s="129"/>
      <c r="BY299" s="85"/>
      <c r="BZ299" s="85"/>
      <c r="CA299" s="126"/>
      <c r="CB299" s="90"/>
      <c r="CC299" s="250"/>
      <c r="CD299" s="19"/>
      <c r="CE299" s="19"/>
      <c r="CF299" s="129"/>
      <c r="CG299" s="85"/>
      <c r="CH299" s="85"/>
      <c r="CI299" s="126"/>
      <c r="CJ299" s="90"/>
      <c r="CK299" s="250"/>
      <c r="CL299" s="19"/>
      <c r="CM299" s="19"/>
      <c r="CN299" s="129"/>
      <c r="CO299" s="85"/>
      <c r="CP299" s="85"/>
      <c r="CQ299" s="126"/>
      <c r="CR299" s="90"/>
      <c r="CS299" s="250"/>
      <c r="CT299" s="19"/>
      <c r="CU299" s="19"/>
      <c r="CV299" s="129"/>
      <c r="CW299" s="85"/>
      <c r="CX299" s="85"/>
      <c r="CY299" s="126"/>
      <c r="CZ299" s="90"/>
      <c r="DA299" s="250"/>
      <c r="DB299" s="19"/>
      <c r="DC299" s="19"/>
      <c r="DD299" s="129"/>
      <c r="DE299" s="85"/>
      <c r="DF299" s="85"/>
      <c r="DG299" s="126"/>
      <c r="DH299" s="90"/>
      <c r="DI299" s="250"/>
      <c r="DJ299" s="19"/>
      <c r="DK299" s="19"/>
      <c r="DL299" s="129"/>
      <c r="DM299" s="85"/>
      <c r="DN299" s="85"/>
      <c r="DO299" s="126"/>
      <c r="DP299" s="90"/>
      <c r="DQ299" s="250"/>
      <c r="DR299" s="19"/>
      <c r="DS299" s="19"/>
      <c r="DT299" s="129"/>
      <c r="DU299" s="85"/>
      <c r="DV299" s="85"/>
      <c r="DW299" s="126"/>
      <c r="DX299" s="90"/>
      <c r="DY299" s="250"/>
      <c r="DZ299" s="19"/>
      <c r="EA299" s="19"/>
      <c r="EB299" s="185"/>
      <c r="EC299" s="24"/>
      <c r="ED299" s="24"/>
      <c r="EE299" s="272"/>
      <c r="EF299" s="334"/>
      <c r="EG299" s="622"/>
      <c r="EH299" s="19"/>
      <c r="EI299" s="19"/>
      <c r="EJ299" s="129"/>
      <c r="EK299" s="85"/>
      <c r="EL299" s="85"/>
      <c r="EM299" s="126"/>
      <c r="EN299" s="90"/>
      <c r="EO299" s="250"/>
      <c r="EP299" s="19"/>
      <c r="EQ299" s="19"/>
    </row>
    <row r="300" spans="1:147" ht="37.5" customHeight="1">
      <c r="A300" s="88"/>
      <c r="B300" s="88"/>
      <c r="C300" s="88"/>
      <c r="D300" s="129"/>
      <c r="E300" s="85"/>
      <c r="F300" s="85"/>
      <c r="G300" s="126"/>
      <c r="H300" s="90"/>
      <c r="I300" s="250"/>
      <c r="J300" s="19"/>
      <c r="K300" s="19"/>
      <c r="L300" s="129"/>
      <c r="M300" s="85"/>
      <c r="N300" s="85"/>
      <c r="O300" s="126"/>
      <c r="P300" s="90"/>
      <c r="Q300" s="250"/>
      <c r="R300" s="19"/>
      <c r="S300" s="19"/>
      <c r="T300" s="129"/>
      <c r="U300" s="85"/>
      <c r="V300" s="85"/>
      <c r="W300" s="126"/>
      <c r="X300" s="90"/>
      <c r="Y300" s="250"/>
      <c r="Z300" s="19"/>
      <c r="AA300" s="19"/>
      <c r="AB300" s="129"/>
      <c r="AC300" s="85"/>
      <c r="AD300" s="85"/>
      <c r="AE300" s="126"/>
      <c r="AF300" s="90"/>
      <c r="AG300" s="250"/>
      <c r="AH300" s="19"/>
      <c r="AI300" s="19"/>
      <c r="AJ300" s="129"/>
      <c r="AK300" s="85"/>
      <c r="AL300" s="85"/>
      <c r="AM300" s="126"/>
      <c r="AN300" s="90"/>
      <c r="AO300" s="250"/>
      <c r="AP300" s="19"/>
      <c r="AQ300" s="19"/>
      <c r="AR300" s="129"/>
      <c r="AS300" s="85"/>
      <c r="AT300" s="85"/>
      <c r="AU300" s="126"/>
      <c r="AV300" s="90"/>
      <c r="AW300" s="250"/>
      <c r="AX300" s="19"/>
      <c r="AY300" s="19"/>
      <c r="AZ300" s="129"/>
      <c r="BA300" s="85"/>
      <c r="BB300" s="85"/>
      <c r="BC300" s="126"/>
      <c r="BD300" s="90"/>
      <c r="BE300" s="250"/>
      <c r="BF300" s="19"/>
      <c r="BG300" s="19"/>
      <c r="BH300" s="129"/>
      <c r="BI300" s="85"/>
      <c r="BJ300" s="85"/>
      <c r="BK300" s="126"/>
      <c r="BL300" s="90"/>
      <c r="BM300" s="250"/>
      <c r="BN300" s="19"/>
      <c r="BO300" s="19"/>
      <c r="BP300" s="129"/>
      <c r="BQ300" s="85"/>
      <c r="BR300" s="85"/>
      <c r="BS300" s="126"/>
      <c r="BT300" s="90"/>
      <c r="BU300" s="250"/>
      <c r="BV300" s="19"/>
      <c r="BW300" s="19"/>
      <c r="BX300" s="129"/>
      <c r="BY300" s="85"/>
      <c r="BZ300" s="85"/>
      <c r="CA300" s="126"/>
      <c r="CB300" s="90"/>
      <c r="CC300" s="250"/>
      <c r="CD300" s="19"/>
      <c r="CE300" s="19"/>
      <c r="CF300" s="129"/>
      <c r="CG300" s="85"/>
      <c r="CH300" s="85"/>
      <c r="CI300" s="126"/>
      <c r="CJ300" s="90"/>
      <c r="CK300" s="250"/>
      <c r="CL300" s="19"/>
      <c r="CM300" s="19"/>
      <c r="CN300" s="129"/>
      <c r="CO300" s="85"/>
      <c r="CP300" s="85"/>
      <c r="CQ300" s="126"/>
      <c r="CR300" s="90"/>
      <c r="CS300" s="250"/>
      <c r="CT300" s="19"/>
      <c r="CU300" s="19"/>
      <c r="CV300" s="129"/>
      <c r="CW300" s="85"/>
      <c r="CX300" s="85"/>
      <c r="CY300" s="126"/>
      <c r="CZ300" s="90"/>
      <c r="DA300" s="250"/>
      <c r="DB300" s="19"/>
      <c r="DC300" s="19"/>
      <c r="DD300" s="129"/>
      <c r="DE300" s="85"/>
      <c r="DF300" s="85"/>
      <c r="DG300" s="126"/>
      <c r="DH300" s="90"/>
      <c r="DI300" s="250"/>
      <c r="DJ300" s="19"/>
      <c r="DK300" s="19"/>
      <c r="DL300" s="129"/>
      <c r="DM300" s="85"/>
      <c r="DN300" s="85"/>
      <c r="DO300" s="126"/>
      <c r="DP300" s="90"/>
      <c r="DQ300" s="250"/>
      <c r="DR300" s="19"/>
      <c r="DS300" s="19"/>
      <c r="DT300" s="129"/>
      <c r="DU300" s="85"/>
      <c r="DV300" s="85"/>
      <c r="DW300" s="126"/>
      <c r="DX300" s="90"/>
      <c r="DY300" s="250"/>
      <c r="DZ300" s="19"/>
      <c r="EA300" s="19"/>
      <c r="EB300" s="185"/>
      <c r="EC300" s="24"/>
      <c r="ED300" s="24"/>
      <c r="EE300" s="272"/>
      <c r="EF300" s="334"/>
      <c r="EG300" s="622"/>
      <c r="EH300" s="19"/>
      <c r="EI300" s="19"/>
      <c r="EJ300" s="129"/>
      <c r="EK300" s="85"/>
      <c r="EL300" s="85"/>
      <c r="EM300" s="126"/>
      <c r="EN300" s="90"/>
      <c r="EO300" s="250"/>
      <c r="EP300" s="19"/>
      <c r="EQ300" s="19"/>
    </row>
    <row r="301" spans="1:147" ht="37.5" customHeight="1">
      <c r="A301" s="88"/>
      <c r="B301" s="88"/>
      <c r="C301" s="88"/>
      <c r="D301" s="129"/>
      <c r="E301" s="85"/>
      <c r="F301" s="85"/>
      <c r="G301" s="126"/>
      <c r="H301" s="90"/>
      <c r="I301" s="250"/>
      <c r="J301" s="19"/>
      <c r="K301" s="19"/>
      <c r="L301" s="129"/>
      <c r="M301" s="85"/>
      <c r="N301" s="85"/>
      <c r="O301" s="126"/>
      <c r="P301" s="90"/>
      <c r="Q301" s="250"/>
      <c r="R301" s="19"/>
      <c r="S301" s="19"/>
      <c r="T301" s="129"/>
      <c r="U301" s="85"/>
      <c r="V301" s="85"/>
      <c r="W301" s="126"/>
      <c r="X301" s="90"/>
      <c r="Y301" s="250"/>
      <c r="Z301" s="19"/>
      <c r="AA301" s="19"/>
      <c r="AB301" s="129"/>
      <c r="AC301" s="85"/>
      <c r="AD301" s="85"/>
      <c r="AE301" s="126"/>
      <c r="AF301" s="90"/>
      <c r="AG301" s="250"/>
      <c r="AH301" s="19"/>
      <c r="AI301" s="19"/>
      <c r="AJ301" s="129"/>
      <c r="AK301" s="85"/>
      <c r="AL301" s="85"/>
      <c r="AM301" s="126"/>
      <c r="AN301" s="90"/>
      <c r="AO301" s="250"/>
      <c r="AP301" s="19"/>
      <c r="AQ301" s="19"/>
      <c r="AR301" s="129"/>
      <c r="AS301" s="85"/>
      <c r="AT301" s="85"/>
      <c r="AU301" s="126"/>
      <c r="AV301" s="90"/>
      <c r="AW301" s="250"/>
      <c r="AX301" s="19"/>
      <c r="AY301" s="19"/>
      <c r="AZ301" s="129"/>
      <c r="BA301" s="85"/>
      <c r="BB301" s="85"/>
      <c r="BC301" s="126"/>
      <c r="BD301" s="90"/>
      <c r="BE301" s="250"/>
      <c r="BF301" s="19"/>
      <c r="BG301" s="19"/>
      <c r="BH301" s="129"/>
      <c r="BI301" s="85"/>
      <c r="BJ301" s="85"/>
      <c r="BK301" s="126"/>
      <c r="BL301" s="90"/>
      <c r="BM301" s="250"/>
      <c r="BN301" s="19"/>
      <c r="BO301" s="19"/>
      <c r="BP301" s="129"/>
      <c r="BQ301" s="85"/>
      <c r="BR301" s="85"/>
      <c r="BS301" s="126"/>
      <c r="BT301" s="90"/>
      <c r="BU301" s="250"/>
      <c r="BV301" s="19"/>
      <c r="BW301" s="19"/>
      <c r="BX301" s="129"/>
      <c r="BY301" s="85"/>
      <c r="BZ301" s="85"/>
      <c r="CA301" s="126"/>
      <c r="CB301" s="90"/>
      <c r="CC301" s="250"/>
      <c r="CD301" s="19"/>
      <c r="CE301" s="19"/>
      <c r="CF301" s="129"/>
      <c r="CG301" s="85"/>
      <c r="CH301" s="85"/>
      <c r="CI301" s="126"/>
      <c r="CJ301" s="90"/>
      <c r="CK301" s="250"/>
      <c r="CL301" s="19"/>
      <c r="CM301" s="19"/>
      <c r="CN301" s="129"/>
      <c r="CO301" s="85"/>
      <c r="CP301" s="85"/>
      <c r="CQ301" s="126"/>
      <c r="CR301" s="90"/>
      <c r="CS301" s="250"/>
      <c r="CT301" s="19"/>
      <c r="CU301" s="19"/>
      <c r="CV301" s="129"/>
      <c r="CW301" s="85"/>
      <c r="CX301" s="85"/>
      <c r="CY301" s="126"/>
      <c r="CZ301" s="90"/>
      <c r="DA301" s="250"/>
      <c r="DB301" s="19"/>
      <c r="DC301" s="19"/>
      <c r="DD301" s="129"/>
      <c r="DE301" s="85"/>
      <c r="DF301" s="85"/>
      <c r="DG301" s="126"/>
      <c r="DH301" s="90"/>
      <c r="DI301" s="250"/>
      <c r="DJ301" s="19"/>
      <c r="DK301" s="19"/>
      <c r="DL301" s="129"/>
      <c r="DM301" s="85"/>
      <c r="DN301" s="85"/>
      <c r="DO301" s="126"/>
      <c r="DP301" s="90"/>
      <c r="DQ301" s="250"/>
      <c r="DR301" s="19"/>
      <c r="DS301" s="19"/>
      <c r="DT301" s="129"/>
      <c r="DU301" s="85"/>
      <c r="DV301" s="85"/>
      <c r="DW301" s="126"/>
      <c r="DX301" s="90"/>
      <c r="DY301" s="250"/>
      <c r="DZ301" s="19"/>
      <c r="EA301" s="19"/>
      <c r="EB301" s="185"/>
      <c r="EC301" s="24"/>
      <c r="ED301" s="24"/>
      <c r="EE301" s="272"/>
      <c r="EF301" s="334"/>
      <c r="EG301" s="622"/>
      <c r="EH301" s="19"/>
      <c r="EI301" s="19"/>
      <c r="EJ301" s="129"/>
      <c r="EK301" s="85"/>
      <c r="EL301" s="85"/>
      <c r="EM301" s="126"/>
      <c r="EN301" s="90"/>
      <c r="EO301" s="250"/>
      <c r="EP301" s="19"/>
      <c r="EQ301" s="19"/>
    </row>
    <row r="302" spans="1:147" ht="37.5" customHeight="1">
      <c r="A302" s="88"/>
      <c r="B302" s="88"/>
      <c r="C302" s="88"/>
      <c r="D302" s="129"/>
      <c r="E302" s="85"/>
      <c r="F302" s="85"/>
      <c r="G302" s="126"/>
      <c r="H302" s="90"/>
      <c r="I302" s="250"/>
      <c r="J302" s="19"/>
      <c r="K302" s="19"/>
      <c r="L302" s="129"/>
      <c r="M302" s="85"/>
      <c r="N302" s="85"/>
      <c r="O302" s="126"/>
      <c r="P302" s="90"/>
      <c r="Q302" s="250"/>
      <c r="R302" s="19"/>
      <c r="S302" s="19"/>
      <c r="T302" s="129"/>
      <c r="U302" s="85"/>
      <c r="V302" s="85"/>
      <c r="W302" s="126"/>
      <c r="X302" s="90"/>
      <c r="Y302" s="250"/>
      <c r="Z302" s="19"/>
      <c r="AA302" s="19"/>
      <c r="AB302" s="129"/>
      <c r="AC302" s="85"/>
      <c r="AD302" s="85"/>
      <c r="AE302" s="126"/>
      <c r="AF302" s="90"/>
      <c r="AG302" s="250"/>
      <c r="AH302" s="19"/>
      <c r="AI302" s="19"/>
      <c r="AJ302" s="129"/>
      <c r="AK302" s="85"/>
      <c r="AL302" s="85"/>
      <c r="AM302" s="126"/>
      <c r="AN302" s="90"/>
      <c r="AO302" s="250"/>
      <c r="AP302" s="19"/>
      <c r="AQ302" s="19"/>
      <c r="AR302" s="129"/>
      <c r="AS302" s="85"/>
      <c r="AT302" s="85"/>
      <c r="AU302" s="126"/>
      <c r="AV302" s="90"/>
      <c r="AW302" s="250"/>
      <c r="AX302" s="19"/>
      <c r="AY302" s="19"/>
      <c r="AZ302" s="129"/>
      <c r="BA302" s="85"/>
      <c r="BB302" s="85"/>
      <c r="BC302" s="126"/>
      <c r="BD302" s="90"/>
      <c r="BE302" s="250"/>
      <c r="BF302" s="19"/>
      <c r="BG302" s="19"/>
      <c r="BH302" s="129"/>
      <c r="BI302" s="85"/>
      <c r="BJ302" s="85"/>
      <c r="BK302" s="126"/>
      <c r="BL302" s="90"/>
      <c r="BM302" s="250"/>
      <c r="BN302" s="19"/>
      <c r="BO302" s="19"/>
      <c r="BP302" s="129"/>
      <c r="BQ302" s="85"/>
      <c r="BR302" s="85"/>
      <c r="BS302" s="126"/>
      <c r="BT302" s="90"/>
      <c r="BU302" s="250"/>
      <c r="BV302" s="19"/>
      <c r="BW302" s="19"/>
      <c r="BX302" s="129"/>
      <c r="BY302" s="85"/>
      <c r="BZ302" s="85"/>
      <c r="CA302" s="126"/>
      <c r="CB302" s="90"/>
      <c r="CC302" s="250"/>
      <c r="CD302" s="19"/>
      <c r="CE302" s="19"/>
      <c r="CF302" s="129"/>
      <c r="CG302" s="85"/>
      <c r="CH302" s="85"/>
      <c r="CI302" s="126"/>
      <c r="CJ302" s="90"/>
      <c r="CK302" s="250"/>
      <c r="CL302" s="19"/>
      <c r="CM302" s="19"/>
      <c r="CN302" s="129"/>
      <c r="CO302" s="85"/>
      <c r="CP302" s="85"/>
      <c r="CQ302" s="126"/>
      <c r="CR302" s="90"/>
      <c r="CS302" s="250"/>
      <c r="CT302" s="19"/>
      <c r="CU302" s="19"/>
      <c r="CV302" s="129"/>
      <c r="CW302" s="85"/>
      <c r="CX302" s="85"/>
      <c r="CY302" s="126"/>
      <c r="CZ302" s="90"/>
      <c r="DA302" s="250"/>
      <c r="DB302" s="19"/>
      <c r="DC302" s="19"/>
      <c r="DD302" s="129"/>
      <c r="DE302" s="85"/>
      <c r="DF302" s="85"/>
      <c r="DG302" s="126"/>
      <c r="DH302" s="90"/>
      <c r="DI302" s="250"/>
      <c r="DJ302" s="19"/>
      <c r="DK302" s="19"/>
      <c r="DL302" s="129"/>
      <c r="DM302" s="85"/>
      <c r="DN302" s="85"/>
      <c r="DO302" s="126"/>
      <c r="DP302" s="90"/>
      <c r="DQ302" s="250"/>
      <c r="DR302" s="19"/>
      <c r="DS302" s="19"/>
      <c r="DT302" s="129"/>
      <c r="DU302" s="85"/>
      <c r="DV302" s="85"/>
      <c r="DW302" s="126"/>
      <c r="DX302" s="90"/>
      <c r="DY302" s="250"/>
      <c r="DZ302" s="19"/>
      <c r="EA302" s="19"/>
      <c r="EB302" s="185"/>
      <c r="EC302" s="24"/>
      <c r="ED302" s="24"/>
      <c r="EE302" s="272"/>
      <c r="EF302" s="334"/>
      <c r="EG302" s="622"/>
      <c r="EH302" s="19"/>
      <c r="EI302" s="19"/>
      <c r="EJ302" s="129"/>
      <c r="EK302" s="85"/>
      <c r="EL302" s="85"/>
      <c r="EM302" s="126"/>
      <c r="EN302" s="90"/>
      <c r="EO302" s="250"/>
      <c r="EP302" s="19"/>
      <c r="EQ302" s="19"/>
    </row>
    <row r="303" spans="1:147" ht="37.5" customHeight="1">
      <c r="A303" s="88"/>
      <c r="B303" s="88"/>
      <c r="C303" s="88"/>
      <c r="D303" s="129"/>
      <c r="E303" s="85"/>
      <c r="F303" s="85"/>
      <c r="G303" s="126"/>
      <c r="H303" s="90"/>
      <c r="I303" s="250"/>
      <c r="J303" s="19"/>
      <c r="K303" s="19"/>
      <c r="L303" s="129"/>
      <c r="M303" s="85"/>
      <c r="N303" s="85"/>
      <c r="O303" s="126"/>
      <c r="P303" s="90"/>
      <c r="Q303" s="250"/>
      <c r="R303" s="19"/>
      <c r="S303" s="19"/>
      <c r="T303" s="129"/>
      <c r="U303" s="85"/>
      <c r="V303" s="85"/>
      <c r="W303" s="126"/>
      <c r="X303" s="90"/>
      <c r="Y303" s="250"/>
      <c r="Z303" s="19"/>
      <c r="AA303" s="19"/>
      <c r="AB303" s="129"/>
      <c r="AC303" s="85"/>
      <c r="AD303" s="85"/>
      <c r="AE303" s="126"/>
      <c r="AF303" s="90"/>
      <c r="AG303" s="250"/>
      <c r="AH303" s="19"/>
      <c r="AI303" s="19"/>
      <c r="AJ303" s="129"/>
      <c r="AK303" s="85"/>
      <c r="AL303" s="85"/>
      <c r="AM303" s="126"/>
      <c r="AN303" s="90"/>
      <c r="AO303" s="250"/>
      <c r="AP303" s="19"/>
      <c r="AQ303" s="19"/>
      <c r="AR303" s="129"/>
      <c r="AS303" s="85"/>
      <c r="AT303" s="85"/>
      <c r="AU303" s="126"/>
      <c r="AV303" s="90"/>
      <c r="AW303" s="250"/>
      <c r="AX303" s="19"/>
      <c r="AY303" s="19"/>
      <c r="AZ303" s="129"/>
      <c r="BA303" s="85"/>
      <c r="BB303" s="85"/>
      <c r="BC303" s="126"/>
      <c r="BD303" s="90"/>
      <c r="BE303" s="250"/>
      <c r="BF303" s="19"/>
      <c r="BG303" s="19"/>
      <c r="BH303" s="129"/>
      <c r="BI303" s="85"/>
      <c r="BJ303" s="85"/>
      <c r="BK303" s="126"/>
      <c r="BL303" s="90"/>
      <c r="BM303" s="250"/>
      <c r="BN303" s="19"/>
      <c r="BO303" s="19"/>
      <c r="BP303" s="129"/>
      <c r="BQ303" s="85"/>
      <c r="BR303" s="85"/>
      <c r="BS303" s="126"/>
      <c r="BT303" s="90"/>
      <c r="BU303" s="250"/>
      <c r="BV303" s="19"/>
      <c r="BW303" s="19"/>
      <c r="BX303" s="129"/>
      <c r="BY303" s="85"/>
      <c r="BZ303" s="85"/>
      <c r="CA303" s="126"/>
      <c r="CB303" s="90"/>
      <c r="CC303" s="250"/>
      <c r="CD303" s="19"/>
      <c r="CE303" s="19"/>
      <c r="CF303" s="129"/>
      <c r="CG303" s="85"/>
      <c r="CH303" s="85"/>
      <c r="CI303" s="126"/>
      <c r="CJ303" s="90"/>
      <c r="CK303" s="250"/>
      <c r="CL303" s="19"/>
      <c r="CM303" s="19"/>
      <c r="CN303" s="129"/>
      <c r="CO303" s="85"/>
      <c r="CP303" s="85"/>
      <c r="CQ303" s="126"/>
      <c r="CR303" s="90"/>
      <c r="CS303" s="250"/>
      <c r="CT303" s="19"/>
      <c r="CU303" s="19"/>
      <c r="CV303" s="129"/>
      <c r="CW303" s="85"/>
      <c r="CX303" s="85"/>
      <c r="CY303" s="126"/>
      <c r="CZ303" s="90"/>
      <c r="DA303" s="250"/>
      <c r="DB303" s="19"/>
      <c r="DC303" s="19"/>
      <c r="DD303" s="129"/>
      <c r="DE303" s="85"/>
      <c r="DF303" s="85"/>
      <c r="DG303" s="126"/>
      <c r="DH303" s="90"/>
      <c r="DI303" s="250"/>
      <c r="DJ303" s="19"/>
      <c r="DK303" s="19"/>
      <c r="DL303" s="129"/>
      <c r="DM303" s="85"/>
      <c r="DN303" s="85"/>
      <c r="DO303" s="126"/>
      <c r="DP303" s="90"/>
      <c r="DQ303" s="250"/>
      <c r="DR303" s="19"/>
      <c r="DS303" s="19"/>
      <c r="DT303" s="129"/>
      <c r="DU303" s="85"/>
      <c r="DV303" s="85"/>
      <c r="DW303" s="126"/>
      <c r="DX303" s="90"/>
      <c r="DY303" s="250"/>
      <c r="DZ303" s="19"/>
      <c r="EA303" s="19"/>
      <c r="EB303" s="185"/>
      <c r="EC303" s="24"/>
      <c r="ED303" s="24"/>
      <c r="EE303" s="272"/>
      <c r="EF303" s="334"/>
      <c r="EG303" s="622"/>
      <c r="EH303" s="19"/>
      <c r="EI303" s="19"/>
      <c r="EJ303" s="129"/>
      <c r="EK303" s="85"/>
      <c r="EL303" s="85"/>
      <c r="EM303" s="126"/>
      <c r="EN303" s="90"/>
      <c r="EO303" s="250"/>
      <c r="EP303" s="19"/>
      <c r="EQ303" s="19"/>
    </row>
    <row r="304" spans="1:147" ht="37.5" customHeight="1">
      <c r="A304" s="88"/>
      <c r="B304" s="88"/>
      <c r="C304" s="88"/>
      <c r="D304" s="129"/>
      <c r="E304" s="85"/>
      <c r="F304" s="85"/>
      <c r="G304" s="126"/>
      <c r="H304" s="90"/>
      <c r="I304" s="250"/>
      <c r="J304" s="19"/>
      <c r="K304" s="19"/>
      <c r="L304" s="129"/>
      <c r="M304" s="85"/>
      <c r="N304" s="85"/>
      <c r="O304" s="126"/>
      <c r="P304" s="90"/>
      <c r="Q304" s="250"/>
      <c r="R304" s="19"/>
      <c r="S304" s="19"/>
      <c r="T304" s="129"/>
      <c r="U304" s="85"/>
      <c r="V304" s="85"/>
      <c r="W304" s="126"/>
      <c r="X304" s="90"/>
      <c r="Y304" s="250"/>
      <c r="Z304" s="19"/>
      <c r="AA304" s="19"/>
      <c r="AB304" s="129"/>
      <c r="AC304" s="85"/>
      <c r="AD304" s="85"/>
      <c r="AE304" s="126"/>
      <c r="AF304" s="90"/>
      <c r="AG304" s="250"/>
      <c r="AH304" s="19"/>
      <c r="AI304" s="19"/>
      <c r="AJ304" s="129"/>
      <c r="AK304" s="85"/>
      <c r="AL304" s="85"/>
      <c r="AM304" s="126"/>
      <c r="AN304" s="90"/>
      <c r="AO304" s="250"/>
      <c r="AP304" s="19"/>
      <c r="AQ304" s="19"/>
      <c r="AR304" s="129"/>
      <c r="AS304" s="85"/>
      <c r="AT304" s="85"/>
      <c r="AU304" s="126"/>
      <c r="AV304" s="90"/>
      <c r="AW304" s="250"/>
      <c r="AX304" s="19"/>
      <c r="AY304" s="19"/>
      <c r="AZ304" s="129"/>
      <c r="BA304" s="85"/>
      <c r="BB304" s="85"/>
      <c r="BC304" s="126"/>
      <c r="BD304" s="90"/>
      <c r="BE304" s="250"/>
      <c r="BF304" s="19"/>
      <c r="BG304" s="19"/>
      <c r="BH304" s="129"/>
      <c r="BI304" s="85"/>
      <c r="BJ304" s="85"/>
      <c r="BK304" s="126"/>
      <c r="BL304" s="90"/>
      <c r="BM304" s="250"/>
      <c r="BN304" s="19"/>
      <c r="BO304" s="19"/>
      <c r="BP304" s="129"/>
      <c r="BQ304" s="85"/>
      <c r="BR304" s="85"/>
      <c r="BS304" s="126"/>
      <c r="BT304" s="90"/>
      <c r="BU304" s="250"/>
      <c r="BV304" s="19"/>
      <c r="BW304" s="19"/>
      <c r="BX304" s="129"/>
      <c r="BY304" s="85"/>
      <c r="BZ304" s="85"/>
      <c r="CA304" s="126"/>
      <c r="CB304" s="90"/>
      <c r="CC304" s="250"/>
      <c r="CD304" s="19"/>
      <c r="CE304" s="19"/>
      <c r="CF304" s="129"/>
      <c r="CG304" s="85"/>
      <c r="CH304" s="85"/>
      <c r="CI304" s="126"/>
      <c r="CJ304" s="90"/>
      <c r="CK304" s="250"/>
      <c r="CL304" s="19"/>
      <c r="CM304" s="19"/>
      <c r="CN304" s="129"/>
      <c r="CO304" s="85"/>
      <c r="CP304" s="85"/>
      <c r="CQ304" s="126"/>
      <c r="CR304" s="90"/>
      <c r="CS304" s="250"/>
      <c r="CT304" s="19"/>
      <c r="CU304" s="19"/>
      <c r="CV304" s="129"/>
      <c r="CW304" s="85"/>
      <c r="CX304" s="85"/>
      <c r="CY304" s="126"/>
      <c r="CZ304" s="90"/>
      <c r="DA304" s="250"/>
      <c r="DB304" s="19"/>
      <c r="DC304" s="19"/>
      <c r="DD304" s="129"/>
      <c r="DE304" s="85"/>
      <c r="DF304" s="85"/>
      <c r="DG304" s="126"/>
      <c r="DH304" s="90"/>
      <c r="DI304" s="250"/>
      <c r="DJ304" s="19"/>
      <c r="DK304" s="19"/>
      <c r="DL304" s="129"/>
      <c r="DM304" s="85"/>
      <c r="DN304" s="85"/>
      <c r="DO304" s="126"/>
      <c r="DP304" s="90"/>
      <c r="DQ304" s="250"/>
      <c r="DR304" s="19"/>
      <c r="DS304" s="19"/>
      <c r="DT304" s="129"/>
      <c r="DU304" s="85"/>
      <c r="DV304" s="85"/>
      <c r="DW304" s="126"/>
      <c r="DX304" s="90"/>
      <c r="DY304" s="250"/>
      <c r="DZ304" s="19"/>
      <c r="EA304" s="19"/>
      <c r="EB304" s="185"/>
      <c r="EC304" s="24"/>
      <c r="ED304" s="24"/>
      <c r="EE304" s="272"/>
      <c r="EF304" s="334"/>
      <c r="EG304" s="622"/>
      <c r="EH304" s="19"/>
      <c r="EI304" s="19"/>
      <c r="EJ304" s="129"/>
      <c r="EK304" s="85"/>
      <c r="EL304" s="85"/>
      <c r="EM304" s="126"/>
      <c r="EN304" s="90"/>
      <c r="EO304" s="250"/>
      <c r="EP304" s="19"/>
      <c r="EQ304" s="19"/>
    </row>
    <row r="305" spans="1:147" ht="37.5" customHeight="1">
      <c r="A305" s="88"/>
      <c r="B305" s="88"/>
      <c r="C305" s="88"/>
      <c r="D305" s="129"/>
      <c r="E305" s="85"/>
      <c r="F305" s="85"/>
      <c r="G305" s="126"/>
      <c r="H305" s="90"/>
      <c r="I305" s="250"/>
      <c r="J305" s="19"/>
      <c r="K305" s="19"/>
      <c r="L305" s="129"/>
      <c r="M305" s="85"/>
      <c r="N305" s="85"/>
      <c r="O305" s="126"/>
      <c r="P305" s="90"/>
      <c r="Q305" s="250"/>
      <c r="R305" s="19"/>
      <c r="S305" s="19"/>
      <c r="T305" s="129"/>
      <c r="U305" s="85"/>
      <c r="V305" s="85"/>
      <c r="W305" s="126"/>
      <c r="X305" s="90"/>
      <c r="Y305" s="250"/>
      <c r="Z305" s="19"/>
      <c r="AA305" s="19"/>
      <c r="AB305" s="129"/>
      <c r="AC305" s="85"/>
      <c r="AD305" s="85"/>
      <c r="AE305" s="126"/>
      <c r="AF305" s="90"/>
      <c r="AG305" s="250"/>
      <c r="AH305" s="19"/>
      <c r="AI305" s="19"/>
      <c r="AJ305" s="129"/>
      <c r="AK305" s="85"/>
      <c r="AL305" s="85"/>
      <c r="AM305" s="126"/>
      <c r="AN305" s="90"/>
      <c r="AO305" s="250"/>
      <c r="AP305" s="19"/>
      <c r="AQ305" s="19"/>
      <c r="AR305" s="129"/>
      <c r="AS305" s="85"/>
      <c r="AT305" s="85"/>
      <c r="AU305" s="126"/>
      <c r="AV305" s="90"/>
      <c r="AW305" s="250"/>
      <c r="AX305" s="19"/>
      <c r="AY305" s="19"/>
      <c r="AZ305" s="129"/>
      <c r="BA305" s="85"/>
      <c r="BB305" s="85"/>
      <c r="BC305" s="126"/>
      <c r="BD305" s="90"/>
      <c r="BE305" s="250"/>
      <c r="BF305" s="19"/>
      <c r="BG305" s="19"/>
      <c r="BH305" s="129"/>
      <c r="BI305" s="85"/>
      <c r="BJ305" s="85"/>
      <c r="BK305" s="126"/>
      <c r="BL305" s="90"/>
      <c r="BM305" s="250"/>
      <c r="BN305" s="19"/>
      <c r="BO305" s="19"/>
      <c r="BP305" s="129"/>
      <c r="BQ305" s="85"/>
      <c r="BR305" s="85"/>
      <c r="BS305" s="126"/>
      <c r="BT305" s="90"/>
      <c r="BU305" s="250"/>
      <c r="BV305" s="19"/>
      <c r="BW305" s="19"/>
      <c r="BX305" s="129"/>
      <c r="BY305" s="85"/>
      <c r="BZ305" s="85"/>
      <c r="CA305" s="126"/>
      <c r="CB305" s="90"/>
      <c r="CC305" s="250"/>
      <c r="CD305" s="19"/>
      <c r="CE305" s="19"/>
      <c r="CF305" s="129"/>
      <c r="CG305" s="85"/>
      <c r="CH305" s="85"/>
      <c r="CI305" s="126"/>
      <c r="CJ305" s="90"/>
      <c r="CK305" s="250"/>
      <c r="CL305" s="19"/>
      <c r="CM305" s="19"/>
      <c r="CN305" s="129"/>
      <c r="CO305" s="85"/>
      <c r="CP305" s="85"/>
      <c r="CQ305" s="126"/>
      <c r="CR305" s="90"/>
      <c r="CS305" s="250"/>
      <c r="CT305" s="19"/>
      <c r="CU305" s="19"/>
      <c r="CV305" s="129"/>
      <c r="CW305" s="85"/>
      <c r="CX305" s="85"/>
      <c r="CY305" s="126"/>
      <c r="CZ305" s="90"/>
      <c r="DA305" s="250"/>
      <c r="DB305" s="19"/>
      <c r="DC305" s="19"/>
      <c r="DD305" s="129"/>
      <c r="DE305" s="85"/>
      <c r="DF305" s="85"/>
      <c r="DG305" s="126"/>
      <c r="DH305" s="90"/>
      <c r="DI305" s="250"/>
      <c r="DJ305" s="19"/>
      <c r="DK305" s="19"/>
      <c r="DL305" s="129"/>
      <c r="DM305" s="85"/>
      <c r="DN305" s="85"/>
      <c r="DO305" s="126"/>
      <c r="DP305" s="90"/>
      <c r="DQ305" s="250"/>
      <c r="DR305" s="19"/>
      <c r="DS305" s="19"/>
      <c r="DT305" s="129"/>
      <c r="DU305" s="85"/>
      <c r="DV305" s="85"/>
      <c r="DW305" s="126"/>
      <c r="DX305" s="90"/>
      <c r="DY305" s="250"/>
      <c r="DZ305" s="19"/>
      <c r="EA305" s="19"/>
      <c r="EB305" s="185"/>
      <c r="EC305" s="24"/>
      <c r="ED305" s="24"/>
      <c r="EE305" s="272"/>
      <c r="EF305" s="334"/>
      <c r="EG305" s="622"/>
      <c r="EH305" s="19"/>
      <c r="EI305" s="19"/>
      <c r="EJ305" s="129"/>
      <c r="EK305" s="85"/>
      <c r="EL305" s="85"/>
      <c r="EM305" s="126"/>
      <c r="EN305" s="90"/>
      <c r="EO305" s="250"/>
      <c r="EP305" s="19"/>
      <c r="EQ305" s="19"/>
    </row>
    <row r="306" spans="1:147" ht="37.5" customHeight="1">
      <c r="A306" s="88"/>
      <c r="B306" s="88"/>
      <c r="C306" s="88"/>
      <c r="D306" s="129"/>
      <c r="E306" s="85"/>
      <c r="F306" s="85"/>
      <c r="G306" s="126"/>
      <c r="H306" s="90"/>
      <c r="I306" s="250"/>
      <c r="J306" s="19"/>
      <c r="K306" s="19"/>
      <c r="L306" s="129"/>
      <c r="M306" s="85"/>
      <c r="N306" s="85"/>
      <c r="O306" s="126"/>
      <c r="P306" s="90"/>
      <c r="Q306" s="250"/>
      <c r="R306" s="19"/>
      <c r="S306" s="19"/>
      <c r="T306" s="129"/>
      <c r="U306" s="85"/>
      <c r="V306" s="85"/>
      <c r="W306" s="126"/>
      <c r="X306" s="90"/>
      <c r="Y306" s="250"/>
      <c r="Z306" s="19"/>
      <c r="AA306" s="19"/>
      <c r="AB306" s="129"/>
      <c r="AC306" s="85"/>
      <c r="AD306" s="85"/>
      <c r="AE306" s="126"/>
      <c r="AF306" s="90"/>
      <c r="AG306" s="250"/>
      <c r="AH306" s="19"/>
      <c r="AI306" s="19"/>
      <c r="AJ306" s="129"/>
      <c r="AK306" s="85"/>
      <c r="AL306" s="85"/>
      <c r="AM306" s="126"/>
      <c r="AN306" s="90"/>
      <c r="AO306" s="250"/>
      <c r="AP306" s="19"/>
      <c r="AQ306" s="19"/>
      <c r="AR306" s="129"/>
      <c r="AS306" s="85"/>
      <c r="AT306" s="85"/>
      <c r="AU306" s="126"/>
      <c r="AV306" s="90"/>
      <c r="AW306" s="250"/>
      <c r="AX306" s="19"/>
      <c r="AY306" s="19"/>
      <c r="AZ306" s="129"/>
      <c r="BA306" s="85"/>
      <c r="BB306" s="85"/>
      <c r="BC306" s="126"/>
      <c r="BD306" s="90"/>
      <c r="BE306" s="250"/>
      <c r="BF306" s="19"/>
      <c r="BG306" s="19"/>
      <c r="BH306" s="129"/>
      <c r="BI306" s="85"/>
      <c r="BJ306" s="85"/>
      <c r="BK306" s="126"/>
      <c r="BL306" s="90"/>
      <c r="BM306" s="250"/>
      <c r="BN306" s="19"/>
      <c r="BO306" s="19"/>
      <c r="BP306" s="129"/>
      <c r="BQ306" s="85"/>
      <c r="BR306" s="85"/>
      <c r="BS306" s="126"/>
      <c r="BT306" s="90"/>
      <c r="BU306" s="250"/>
      <c r="BV306" s="19"/>
      <c r="BW306" s="19"/>
      <c r="BX306" s="129"/>
      <c r="BY306" s="85"/>
      <c r="BZ306" s="85"/>
      <c r="CA306" s="126"/>
      <c r="CB306" s="90"/>
      <c r="CC306" s="250"/>
      <c r="CD306" s="19"/>
      <c r="CE306" s="19"/>
      <c r="CF306" s="129"/>
      <c r="CG306" s="85"/>
      <c r="CH306" s="85"/>
      <c r="CI306" s="126"/>
      <c r="CJ306" s="90"/>
      <c r="CK306" s="250"/>
      <c r="CL306" s="19"/>
      <c r="CM306" s="19"/>
      <c r="CN306" s="129"/>
      <c r="CO306" s="85"/>
      <c r="CP306" s="85"/>
      <c r="CQ306" s="126"/>
      <c r="CR306" s="90"/>
      <c r="CS306" s="250"/>
      <c r="CT306" s="19"/>
      <c r="CU306" s="19"/>
      <c r="CV306" s="129"/>
      <c r="CW306" s="85"/>
      <c r="CX306" s="85"/>
      <c r="CY306" s="126"/>
      <c r="CZ306" s="90"/>
      <c r="DA306" s="250"/>
      <c r="DB306" s="19"/>
      <c r="DC306" s="19"/>
      <c r="DD306" s="129"/>
      <c r="DE306" s="85"/>
      <c r="DF306" s="85"/>
      <c r="DG306" s="126"/>
      <c r="DH306" s="90"/>
      <c r="DI306" s="250"/>
      <c r="DJ306" s="19"/>
      <c r="DK306" s="19"/>
      <c r="DL306" s="129"/>
      <c r="DM306" s="85"/>
      <c r="DN306" s="85"/>
      <c r="DO306" s="126"/>
      <c r="DP306" s="90"/>
      <c r="DQ306" s="250"/>
      <c r="DR306" s="19"/>
      <c r="DS306" s="19"/>
      <c r="DT306" s="129"/>
      <c r="DU306" s="85"/>
      <c r="DV306" s="85"/>
      <c r="DW306" s="126"/>
      <c r="DX306" s="90"/>
      <c r="DY306" s="250"/>
      <c r="DZ306" s="19"/>
      <c r="EA306" s="19"/>
      <c r="EB306" s="185"/>
      <c r="EC306" s="24"/>
      <c r="ED306" s="24"/>
      <c r="EE306" s="272"/>
      <c r="EF306" s="334"/>
      <c r="EG306" s="622"/>
      <c r="EH306" s="19"/>
      <c r="EI306" s="19"/>
      <c r="EJ306" s="129"/>
      <c r="EK306" s="85"/>
      <c r="EL306" s="85"/>
      <c r="EM306" s="126"/>
      <c r="EN306" s="90"/>
      <c r="EO306" s="250"/>
      <c r="EP306" s="19"/>
      <c r="EQ306" s="19"/>
    </row>
    <row r="307" spans="1:147" ht="37.5" customHeight="1">
      <c r="A307" s="88"/>
      <c r="B307" s="88"/>
      <c r="C307" s="88"/>
      <c r="D307" s="129"/>
      <c r="E307" s="85"/>
      <c r="F307" s="85"/>
      <c r="G307" s="126"/>
      <c r="H307" s="90"/>
      <c r="I307" s="250"/>
      <c r="J307" s="19"/>
      <c r="K307" s="19"/>
      <c r="L307" s="129"/>
      <c r="M307" s="85"/>
      <c r="N307" s="85"/>
      <c r="O307" s="126"/>
      <c r="P307" s="90"/>
      <c r="Q307" s="250"/>
      <c r="R307" s="19"/>
      <c r="S307" s="19"/>
      <c r="T307" s="129"/>
      <c r="U307" s="85"/>
      <c r="V307" s="85"/>
      <c r="W307" s="126"/>
      <c r="X307" s="90"/>
      <c r="Y307" s="250"/>
      <c r="Z307" s="19"/>
      <c r="AA307" s="19"/>
      <c r="AB307" s="129"/>
      <c r="AC307" s="85"/>
      <c r="AD307" s="85"/>
      <c r="AE307" s="126"/>
      <c r="AF307" s="90"/>
      <c r="AG307" s="250"/>
      <c r="AH307" s="19"/>
      <c r="AI307" s="19"/>
      <c r="AJ307" s="129"/>
      <c r="AK307" s="85"/>
      <c r="AL307" s="85"/>
      <c r="AM307" s="126"/>
      <c r="AN307" s="90"/>
      <c r="AO307" s="250"/>
      <c r="AP307" s="19"/>
      <c r="AQ307" s="19"/>
      <c r="AR307" s="129"/>
      <c r="AS307" s="85"/>
      <c r="AT307" s="85"/>
      <c r="AU307" s="126"/>
      <c r="AV307" s="90"/>
      <c r="AW307" s="250"/>
      <c r="AX307" s="19"/>
      <c r="AY307" s="19"/>
      <c r="AZ307" s="129"/>
      <c r="BA307" s="85"/>
      <c r="BB307" s="85"/>
      <c r="BC307" s="126"/>
      <c r="BD307" s="90"/>
      <c r="BE307" s="250"/>
      <c r="BF307" s="19"/>
      <c r="BG307" s="19"/>
      <c r="BH307" s="129"/>
      <c r="BI307" s="85"/>
      <c r="BJ307" s="85"/>
      <c r="BK307" s="126"/>
      <c r="BL307" s="90"/>
      <c r="BM307" s="250"/>
      <c r="BN307" s="19"/>
      <c r="BO307" s="19"/>
      <c r="BP307" s="129"/>
      <c r="BQ307" s="85"/>
      <c r="BR307" s="85"/>
      <c r="BS307" s="126"/>
      <c r="BT307" s="90"/>
      <c r="BU307" s="250"/>
      <c r="BV307" s="19"/>
      <c r="BW307" s="19"/>
      <c r="BX307" s="129"/>
      <c r="BY307" s="85"/>
      <c r="BZ307" s="85"/>
      <c r="CA307" s="126"/>
      <c r="CB307" s="90"/>
      <c r="CC307" s="250"/>
      <c r="CD307" s="19"/>
      <c r="CE307" s="19"/>
      <c r="CF307" s="129"/>
      <c r="CG307" s="85"/>
      <c r="CH307" s="85"/>
      <c r="CI307" s="126"/>
      <c r="CJ307" s="90"/>
      <c r="CK307" s="250"/>
      <c r="CL307" s="19"/>
      <c r="CM307" s="19"/>
      <c r="CN307" s="129"/>
      <c r="CO307" s="85"/>
      <c r="CP307" s="85"/>
      <c r="CQ307" s="126"/>
      <c r="CR307" s="90"/>
      <c r="CS307" s="250"/>
      <c r="CT307" s="19"/>
      <c r="CU307" s="19"/>
      <c r="CV307" s="129"/>
      <c r="CW307" s="85"/>
      <c r="CX307" s="85"/>
      <c r="CY307" s="126"/>
      <c r="CZ307" s="90"/>
      <c r="DA307" s="250"/>
      <c r="DB307" s="19"/>
      <c r="DC307" s="19"/>
      <c r="DD307" s="129"/>
      <c r="DE307" s="85"/>
      <c r="DF307" s="85"/>
      <c r="DG307" s="126"/>
      <c r="DH307" s="90"/>
      <c r="DI307" s="250"/>
      <c r="DJ307" s="19"/>
      <c r="DK307" s="19"/>
      <c r="DL307" s="129"/>
      <c r="DM307" s="85"/>
      <c r="DN307" s="85"/>
      <c r="DO307" s="126"/>
      <c r="DP307" s="90"/>
      <c r="DQ307" s="250"/>
      <c r="DR307" s="19"/>
      <c r="DS307" s="19"/>
      <c r="DT307" s="129"/>
      <c r="DU307" s="85"/>
      <c r="DV307" s="85"/>
      <c r="DW307" s="126"/>
      <c r="DX307" s="90"/>
      <c r="DY307" s="250"/>
      <c r="DZ307" s="19"/>
      <c r="EA307" s="19"/>
      <c r="EB307" s="185"/>
      <c r="EC307" s="24"/>
      <c r="ED307" s="24"/>
      <c r="EE307" s="272"/>
      <c r="EF307" s="334"/>
      <c r="EG307" s="622"/>
      <c r="EH307" s="19"/>
      <c r="EI307" s="19"/>
      <c r="EJ307" s="129"/>
      <c r="EK307" s="85"/>
      <c r="EL307" s="85"/>
      <c r="EM307" s="126"/>
      <c r="EN307" s="90"/>
      <c r="EO307" s="250"/>
      <c r="EP307" s="19"/>
      <c r="EQ307" s="19"/>
    </row>
    <row r="308" spans="1:147" ht="37.5" customHeight="1">
      <c r="A308" s="88"/>
      <c r="B308" s="88"/>
      <c r="C308" s="88"/>
      <c r="D308" s="129"/>
      <c r="E308" s="85"/>
      <c r="F308" s="85"/>
      <c r="G308" s="126"/>
      <c r="H308" s="90"/>
      <c r="I308" s="250"/>
      <c r="J308" s="19"/>
      <c r="K308" s="19"/>
      <c r="L308" s="129"/>
      <c r="M308" s="85"/>
      <c r="N308" s="85"/>
      <c r="O308" s="126"/>
      <c r="P308" s="90"/>
      <c r="Q308" s="250"/>
      <c r="R308" s="19"/>
      <c r="S308" s="19"/>
      <c r="T308" s="129"/>
      <c r="U308" s="85"/>
      <c r="V308" s="85"/>
      <c r="W308" s="126"/>
      <c r="X308" s="90"/>
      <c r="Y308" s="250"/>
      <c r="Z308" s="19"/>
      <c r="AA308" s="19"/>
      <c r="AB308" s="129"/>
      <c r="AC308" s="85"/>
      <c r="AD308" s="85"/>
      <c r="AE308" s="126"/>
      <c r="AF308" s="90"/>
      <c r="AG308" s="250"/>
      <c r="AH308" s="19"/>
      <c r="AI308" s="19"/>
      <c r="AJ308" s="129"/>
      <c r="AK308" s="85"/>
      <c r="AL308" s="85"/>
      <c r="AM308" s="126"/>
      <c r="AN308" s="90"/>
      <c r="AO308" s="250"/>
      <c r="AP308" s="19"/>
      <c r="AQ308" s="19"/>
      <c r="AR308" s="129"/>
      <c r="AS308" s="85"/>
      <c r="AT308" s="85"/>
      <c r="AU308" s="126"/>
      <c r="AV308" s="90"/>
      <c r="AW308" s="250"/>
      <c r="AX308" s="19"/>
      <c r="AY308" s="19"/>
      <c r="AZ308" s="129"/>
      <c r="BA308" s="85"/>
      <c r="BB308" s="85"/>
      <c r="BC308" s="126"/>
      <c r="BD308" s="90"/>
      <c r="BE308" s="250"/>
      <c r="BF308" s="19"/>
      <c r="BG308" s="19"/>
      <c r="BH308" s="129"/>
      <c r="BI308" s="85"/>
      <c r="BJ308" s="85"/>
      <c r="BK308" s="126"/>
      <c r="BL308" s="90"/>
      <c r="BM308" s="250"/>
      <c r="BN308" s="19"/>
      <c r="BO308" s="19"/>
      <c r="BP308" s="129"/>
      <c r="BQ308" s="85"/>
      <c r="BR308" s="85"/>
      <c r="BS308" s="126"/>
      <c r="BT308" s="90"/>
      <c r="BU308" s="250"/>
      <c r="BV308" s="19"/>
      <c r="BW308" s="19"/>
      <c r="BX308" s="129"/>
      <c r="BY308" s="85"/>
      <c r="BZ308" s="85"/>
      <c r="CA308" s="126"/>
      <c r="CB308" s="90"/>
      <c r="CC308" s="250"/>
      <c r="CD308" s="19"/>
      <c r="CE308" s="19"/>
      <c r="CF308" s="129"/>
      <c r="CG308" s="85"/>
      <c r="CH308" s="85"/>
      <c r="CI308" s="126"/>
      <c r="CJ308" s="90"/>
      <c r="CK308" s="250"/>
      <c r="CL308" s="19"/>
      <c r="CM308" s="19"/>
      <c r="CN308" s="129"/>
      <c r="CO308" s="85"/>
      <c r="CP308" s="85"/>
      <c r="CQ308" s="126"/>
      <c r="CR308" s="90"/>
      <c r="CS308" s="250"/>
      <c r="CT308" s="19"/>
      <c r="CU308" s="19"/>
      <c r="CV308" s="129"/>
      <c r="CW308" s="85"/>
      <c r="CX308" s="85"/>
      <c r="CY308" s="126"/>
      <c r="CZ308" s="90"/>
      <c r="DA308" s="250"/>
      <c r="DB308" s="19"/>
      <c r="DC308" s="19"/>
      <c r="DD308" s="129"/>
      <c r="DE308" s="85"/>
      <c r="DF308" s="85"/>
      <c r="DG308" s="126"/>
      <c r="DH308" s="90"/>
      <c r="DI308" s="250"/>
      <c r="DJ308" s="19"/>
      <c r="DK308" s="19"/>
      <c r="DL308" s="129"/>
      <c r="DM308" s="85"/>
      <c r="DN308" s="85"/>
      <c r="DO308" s="126"/>
      <c r="DP308" s="90"/>
      <c r="DQ308" s="250"/>
      <c r="DR308" s="19"/>
      <c r="DS308" s="19"/>
      <c r="DT308" s="129"/>
      <c r="DU308" s="85"/>
      <c r="DV308" s="85"/>
      <c r="DW308" s="126"/>
      <c r="DX308" s="90"/>
      <c r="DY308" s="250"/>
      <c r="DZ308" s="19"/>
      <c r="EA308" s="19"/>
      <c r="EB308" s="185"/>
      <c r="EC308" s="24"/>
      <c r="ED308" s="24"/>
      <c r="EE308" s="272"/>
      <c r="EF308" s="334"/>
      <c r="EG308" s="622"/>
      <c r="EH308" s="19"/>
      <c r="EI308" s="19"/>
      <c r="EJ308" s="129"/>
      <c r="EK308" s="85"/>
      <c r="EL308" s="85"/>
      <c r="EM308" s="126"/>
      <c r="EN308" s="90"/>
      <c r="EO308" s="250"/>
      <c r="EP308" s="19"/>
      <c r="EQ308" s="19"/>
    </row>
    <row r="309" spans="1:147" ht="37.5" customHeight="1">
      <c r="A309" s="88"/>
      <c r="B309" s="88"/>
      <c r="C309" s="88"/>
      <c r="D309" s="129"/>
      <c r="E309" s="85"/>
      <c r="F309" s="85"/>
      <c r="G309" s="126"/>
      <c r="H309" s="90"/>
      <c r="I309" s="250"/>
      <c r="J309" s="19"/>
      <c r="K309" s="19"/>
      <c r="L309" s="129"/>
      <c r="M309" s="85"/>
      <c r="N309" s="85"/>
      <c r="O309" s="126"/>
      <c r="P309" s="90"/>
      <c r="Q309" s="250"/>
      <c r="R309" s="19"/>
      <c r="S309" s="19"/>
      <c r="T309" s="129"/>
      <c r="U309" s="85"/>
      <c r="V309" s="85"/>
      <c r="W309" s="126"/>
      <c r="X309" s="90"/>
      <c r="Y309" s="250"/>
      <c r="Z309" s="19"/>
      <c r="AA309" s="19"/>
      <c r="AB309" s="129"/>
      <c r="AC309" s="85"/>
      <c r="AD309" s="85"/>
      <c r="AE309" s="126"/>
      <c r="AF309" s="90"/>
      <c r="AG309" s="250"/>
      <c r="AH309" s="19"/>
      <c r="AI309" s="19"/>
      <c r="AJ309" s="129"/>
      <c r="AK309" s="85"/>
      <c r="AL309" s="85"/>
      <c r="AM309" s="126"/>
      <c r="AN309" s="90"/>
      <c r="AO309" s="250"/>
      <c r="AP309" s="19"/>
      <c r="AQ309" s="19"/>
      <c r="AR309" s="129"/>
      <c r="AS309" s="85"/>
      <c r="AT309" s="85"/>
      <c r="AU309" s="126"/>
      <c r="AV309" s="90"/>
      <c r="AW309" s="250"/>
      <c r="AX309" s="19"/>
      <c r="AY309" s="19"/>
      <c r="AZ309" s="129"/>
      <c r="BA309" s="85"/>
      <c r="BB309" s="85"/>
      <c r="BC309" s="126"/>
      <c r="BD309" s="90"/>
      <c r="BE309" s="250"/>
      <c r="BF309" s="19"/>
      <c r="BG309" s="19"/>
      <c r="BH309" s="129"/>
      <c r="BI309" s="85"/>
      <c r="BJ309" s="85"/>
      <c r="BK309" s="126"/>
      <c r="BL309" s="90"/>
      <c r="BM309" s="250"/>
      <c r="BN309" s="19"/>
      <c r="BO309" s="19"/>
      <c r="BP309" s="129"/>
      <c r="BQ309" s="85"/>
      <c r="BR309" s="85"/>
      <c r="BS309" s="126"/>
      <c r="BT309" s="90"/>
      <c r="BU309" s="250"/>
      <c r="BV309" s="19"/>
      <c r="BW309" s="19"/>
      <c r="BX309" s="129"/>
      <c r="BY309" s="85"/>
      <c r="BZ309" s="85"/>
      <c r="CA309" s="126"/>
      <c r="CB309" s="90"/>
      <c r="CC309" s="250"/>
      <c r="CD309" s="19"/>
      <c r="CE309" s="19"/>
      <c r="CF309" s="129"/>
      <c r="CG309" s="85"/>
      <c r="CH309" s="85"/>
      <c r="CI309" s="126"/>
      <c r="CJ309" s="90"/>
      <c r="CK309" s="250"/>
      <c r="CL309" s="19"/>
      <c r="CM309" s="19"/>
      <c r="CN309" s="129"/>
      <c r="CO309" s="85"/>
      <c r="CP309" s="85"/>
      <c r="CQ309" s="126"/>
      <c r="CR309" s="90"/>
      <c r="CS309" s="250"/>
      <c r="CT309" s="19"/>
      <c r="CU309" s="19"/>
      <c r="CV309" s="129"/>
      <c r="CW309" s="85"/>
      <c r="CX309" s="85"/>
      <c r="CY309" s="126"/>
      <c r="CZ309" s="90"/>
      <c r="DA309" s="250"/>
      <c r="DB309" s="19"/>
      <c r="DC309" s="19"/>
      <c r="DD309" s="129"/>
      <c r="DE309" s="85"/>
      <c r="DF309" s="85"/>
      <c r="DG309" s="126"/>
      <c r="DH309" s="90"/>
      <c r="DI309" s="250"/>
      <c r="DJ309" s="19"/>
      <c r="DK309" s="19"/>
      <c r="DL309" s="129"/>
      <c r="DM309" s="85"/>
      <c r="DN309" s="85"/>
      <c r="DO309" s="126"/>
      <c r="DP309" s="90"/>
      <c r="DQ309" s="250"/>
      <c r="DR309" s="19"/>
      <c r="DS309" s="19"/>
      <c r="DT309" s="129"/>
      <c r="DU309" s="85"/>
      <c r="DV309" s="85"/>
      <c r="DW309" s="126"/>
      <c r="DX309" s="90"/>
      <c r="DY309" s="250"/>
      <c r="DZ309" s="19"/>
      <c r="EA309" s="19"/>
      <c r="EB309" s="185"/>
      <c r="EC309" s="24"/>
      <c r="ED309" s="24"/>
      <c r="EE309" s="272"/>
      <c r="EF309" s="334"/>
      <c r="EG309" s="622"/>
      <c r="EH309" s="19"/>
      <c r="EI309" s="19"/>
      <c r="EJ309" s="129"/>
      <c r="EK309" s="85"/>
      <c r="EL309" s="85"/>
      <c r="EM309" s="126"/>
      <c r="EN309" s="90"/>
      <c r="EO309" s="250"/>
      <c r="EP309" s="19"/>
      <c r="EQ309" s="19"/>
    </row>
    <row r="310" spans="1:147" ht="37.5" customHeight="1">
      <c r="A310" s="88"/>
      <c r="B310" s="88"/>
      <c r="C310" s="88"/>
      <c r="D310" s="129"/>
      <c r="E310" s="85"/>
      <c r="F310" s="85"/>
      <c r="G310" s="126"/>
      <c r="H310" s="90"/>
      <c r="I310" s="250"/>
      <c r="J310" s="19"/>
      <c r="K310" s="19"/>
      <c r="L310" s="129"/>
      <c r="M310" s="85"/>
      <c r="N310" s="85"/>
      <c r="O310" s="126"/>
      <c r="P310" s="90"/>
      <c r="Q310" s="250"/>
      <c r="R310" s="19"/>
      <c r="S310" s="19"/>
      <c r="T310" s="129"/>
      <c r="U310" s="85"/>
      <c r="V310" s="85"/>
      <c r="W310" s="126"/>
      <c r="X310" s="90"/>
      <c r="Y310" s="250"/>
      <c r="Z310" s="19"/>
      <c r="AA310" s="19"/>
      <c r="AB310" s="129"/>
      <c r="AC310" s="85"/>
      <c r="AD310" s="85"/>
      <c r="AE310" s="126"/>
      <c r="AF310" s="90"/>
      <c r="AG310" s="250"/>
      <c r="AH310" s="19"/>
      <c r="AI310" s="19"/>
      <c r="AJ310" s="129"/>
      <c r="AK310" s="85"/>
      <c r="AL310" s="85"/>
      <c r="AM310" s="126"/>
      <c r="AN310" s="90"/>
      <c r="AO310" s="250"/>
      <c r="AP310" s="19"/>
      <c r="AQ310" s="19"/>
      <c r="AR310" s="129"/>
      <c r="AS310" s="85"/>
      <c r="AT310" s="85"/>
      <c r="AU310" s="126"/>
      <c r="AV310" s="90"/>
      <c r="AW310" s="250"/>
      <c r="AX310" s="19"/>
      <c r="AY310" s="19"/>
      <c r="AZ310" s="129"/>
      <c r="BA310" s="85"/>
      <c r="BB310" s="85"/>
      <c r="BC310" s="126"/>
      <c r="BD310" s="90"/>
      <c r="BE310" s="250"/>
      <c r="BF310" s="19"/>
      <c r="BG310" s="19"/>
      <c r="BH310" s="129"/>
      <c r="BI310" s="85"/>
      <c r="BJ310" s="85"/>
      <c r="BK310" s="126"/>
      <c r="BL310" s="90"/>
      <c r="BM310" s="250"/>
      <c r="BN310" s="19"/>
      <c r="BO310" s="19"/>
      <c r="BP310" s="129"/>
      <c r="BQ310" s="85"/>
      <c r="BR310" s="85"/>
      <c r="BS310" s="126"/>
      <c r="BT310" s="90"/>
      <c r="BU310" s="250"/>
      <c r="BV310" s="19"/>
      <c r="BW310" s="19"/>
      <c r="BX310" s="129"/>
      <c r="BY310" s="85"/>
      <c r="BZ310" s="85"/>
      <c r="CA310" s="126"/>
      <c r="CB310" s="90"/>
      <c r="CC310" s="250"/>
      <c r="CD310" s="19"/>
      <c r="CE310" s="19"/>
      <c r="CF310" s="129"/>
      <c r="CG310" s="85"/>
      <c r="CH310" s="85"/>
      <c r="CI310" s="126"/>
      <c r="CJ310" s="90"/>
      <c r="CK310" s="250"/>
      <c r="CL310" s="19"/>
      <c r="CM310" s="19"/>
      <c r="CN310" s="129"/>
      <c r="CO310" s="85"/>
      <c r="CP310" s="85"/>
      <c r="CQ310" s="126"/>
      <c r="CR310" s="90"/>
      <c r="CS310" s="250"/>
      <c r="CT310" s="19"/>
      <c r="CU310" s="19"/>
      <c r="CV310" s="129"/>
      <c r="CW310" s="85"/>
      <c r="CX310" s="85"/>
      <c r="CY310" s="126"/>
      <c r="CZ310" s="90"/>
      <c r="DA310" s="250"/>
      <c r="DB310" s="19"/>
      <c r="DC310" s="19"/>
      <c r="DD310" s="129"/>
      <c r="DE310" s="85"/>
      <c r="DF310" s="85"/>
      <c r="DG310" s="126"/>
      <c r="DH310" s="90"/>
      <c r="DI310" s="250"/>
      <c r="DJ310" s="19"/>
      <c r="DK310" s="19"/>
      <c r="DL310" s="129"/>
      <c r="DM310" s="85"/>
      <c r="DN310" s="85"/>
      <c r="DO310" s="126"/>
      <c r="DP310" s="90"/>
      <c r="DQ310" s="250"/>
      <c r="DR310" s="19"/>
      <c r="DS310" s="19"/>
      <c r="DT310" s="129"/>
      <c r="DU310" s="85"/>
      <c r="DV310" s="85"/>
      <c r="DW310" s="126"/>
      <c r="DX310" s="90"/>
      <c r="DY310" s="250"/>
      <c r="DZ310" s="19"/>
      <c r="EA310" s="19"/>
      <c r="EB310" s="185"/>
      <c r="EC310" s="24"/>
      <c r="ED310" s="24"/>
      <c r="EE310" s="272"/>
      <c r="EF310" s="334"/>
      <c r="EG310" s="622"/>
      <c r="EH310" s="19"/>
      <c r="EI310" s="19"/>
      <c r="EJ310" s="129"/>
      <c r="EK310" s="85"/>
      <c r="EL310" s="85"/>
      <c r="EM310" s="126"/>
      <c r="EN310" s="90"/>
      <c r="EO310" s="250"/>
      <c r="EP310" s="19"/>
      <c r="EQ310" s="19"/>
    </row>
    <row r="311" spans="1:147" ht="37.5" customHeight="1">
      <c r="A311" s="88"/>
      <c r="B311" s="88"/>
      <c r="C311" s="88"/>
      <c r="D311" s="129"/>
      <c r="E311" s="85"/>
      <c r="F311" s="85"/>
      <c r="G311" s="126"/>
      <c r="H311" s="90"/>
      <c r="I311" s="250"/>
      <c r="J311" s="19"/>
      <c r="K311" s="19"/>
      <c r="L311" s="129"/>
      <c r="M311" s="85"/>
      <c r="N311" s="85"/>
      <c r="O311" s="126"/>
      <c r="P311" s="90"/>
      <c r="Q311" s="250"/>
      <c r="R311" s="19"/>
      <c r="S311" s="19"/>
      <c r="T311" s="129"/>
      <c r="U311" s="85"/>
      <c r="V311" s="85"/>
      <c r="W311" s="126"/>
      <c r="X311" s="90"/>
      <c r="Y311" s="250"/>
      <c r="Z311" s="19"/>
      <c r="AA311" s="19"/>
      <c r="AB311" s="129"/>
      <c r="AC311" s="85"/>
      <c r="AD311" s="85"/>
      <c r="AE311" s="126"/>
      <c r="AF311" s="90"/>
      <c r="AG311" s="250"/>
      <c r="AH311" s="19"/>
      <c r="AI311" s="19"/>
      <c r="AJ311" s="129"/>
      <c r="AK311" s="85"/>
      <c r="AL311" s="85"/>
      <c r="AM311" s="126"/>
      <c r="AN311" s="90"/>
      <c r="AO311" s="250"/>
      <c r="AP311" s="19"/>
      <c r="AQ311" s="19"/>
      <c r="AR311" s="129"/>
      <c r="AS311" s="85"/>
      <c r="AT311" s="85"/>
      <c r="AU311" s="126"/>
      <c r="AV311" s="90"/>
      <c r="AW311" s="250"/>
      <c r="AX311" s="19"/>
      <c r="AY311" s="19"/>
      <c r="AZ311" s="129"/>
      <c r="BA311" s="85"/>
      <c r="BB311" s="85"/>
      <c r="BC311" s="126"/>
      <c r="BD311" s="90"/>
      <c r="BE311" s="250"/>
      <c r="BF311" s="19"/>
      <c r="BG311" s="19"/>
      <c r="BH311" s="129"/>
      <c r="BI311" s="85"/>
      <c r="BJ311" s="85"/>
      <c r="BK311" s="126"/>
      <c r="BL311" s="90"/>
      <c r="BM311" s="250"/>
      <c r="BN311" s="19"/>
      <c r="BO311" s="19"/>
      <c r="BP311" s="129"/>
      <c r="BQ311" s="85"/>
      <c r="BR311" s="85"/>
      <c r="BS311" s="126"/>
      <c r="BT311" s="90"/>
      <c r="BU311" s="250"/>
      <c r="BV311" s="19"/>
      <c r="BW311" s="19"/>
      <c r="BX311" s="129"/>
      <c r="BY311" s="85"/>
      <c r="BZ311" s="85"/>
      <c r="CA311" s="126"/>
      <c r="CB311" s="90"/>
      <c r="CC311" s="250"/>
      <c r="CD311" s="19"/>
      <c r="CE311" s="19"/>
      <c r="CF311" s="129"/>
      <c r="CG311" s="85"/>
      <c r="CH311" s="85"/>
      <c r="CI311" s="126"/>
      <c r="CJ311" s="90"/>
      <c r="CK311" s="250"/>
      <c r="CL311" s="19"/>
      <c r="CM311" s="19"/>
      <c r="CN311" s="129"/>
      <c r="CO311" s="85"/>
      <c r="CP311" s="85"/>
      <c r="CQ311" s="126"/>
      <c r="CR311" s="90"/>
      <c r="CS311" s="250"/>
      <c r="CT311" s="19"/>
      <c r="CU311" s="19"/>
      <c r="CV311" s="129"/>
      <c r="CW311" s="85"/>
      <c r="CX311" s="85"/>
      <c r="CY311" s="126"/>
      <c r="CZ311" s="90"/>
      <c r="DA311" s="250"/>
      <c r="DB311" s="19"/>
      <c r="DC311" s="19"/>
      <c r="DD311" s="129"/>
      <c r="DE311" s="85"/>
      <c r="DF311" s="85"/>
      <c r="DG311" s="126"/>
      <c r="DH311" s="90"/>
      <c r="DI311" s="250"/>
      <c r="DJ311" s="19"/>
      <c r="DK311" s="19"/>
      <c r="DL311" s="129"/>
      <c r="DM311" s="85"/>
      <c r="DN311" s="85"/>
      <c r="DO311" s="126"/>
      <c r="DP311" s="90"/>
      <c r="DQ311" s="250"/>
      <c r="DR311" s="19"/>
      <c r="DS311" s="19"/>
      <c r="DT311" s="129"/>
      <c r="DU311" s="85"/>
      <c r="DV311" s="85"/>
      <c r="DW311" s="126"/>
      <c r="DX311" s="90"/>
      <c r="DY311" s="250"/>
      <c r="DZ311" s="19"/>
      <c r="EA311" s="19"/>
      <c r="EB311" s="185"/>
      <c r="EC311" s="24"/>
      <c r="ED311" s="24"/>
      <c r="EE311" s="272"/>
      <c r="EF311" s="334"/>
      <c r="EG311" s="622"/>
      <c r="EH311" s="19"/>
      <c r="EI311" s="19"/>
      <c r="EJ311" s="129"/>
      <c r="EK311" s="85"/>
      <c r="EL311" s="85"/>
      <c r="EM311" s="126"/>
      <c r="EN311" s="90"/>
      <c r="EO311" s="250"/>
      <c r="EP311" s="19"/>
      <c r="EQ311" s="19"/>
    </row>
    <row r="312" spans="1:147" ht="37.5" customHeight="1">
      <c r="A312" s="88"/>
      <c r="B312" s="88"/>
      <c r="C312" s="88"/>
      <c r="D312" s="129"/>
      <c r="E312" s="85"/>
      <c r="F312" s="85"/>
      <c r="G312" s="126"/>
      <c r="H312" s="90"/>
      <c r="I312" s="250"/>
      <c r="J312" s="19"/>
      <c r="K312" s="19"/>
      <c r="L312" s="129"/>
      <c r="M312" s="85"/>
      <c r="N312" s="85"/>
      <c r="O312" s="126"/>
      <c r="P312" s="90"/>
      <c r="Q312" s="250"/>
      <c r="R312" s="19"/>
      <c r="S312" s="19"/>
      <c r="T312" s="129"/>
      <c r="U312" s="85"/>
      <c r="V312" s="85"/>
      <c r="W312" s="126"/>
      <c r="X312" s="90"/>
      <c r="Y312" s="250"/>
      <c r="Z312" s="19"/>
      <c r="AA312" s="19"/>
      <c r="AB312" s="129"/>
      <c r="AC312" s="85"/>
      <c r="AD312" s="85"/>
      <c r="AE312" s="126"/>
      <c r="AF312" s="90"/>
      <c r="AG312" s="250"/>
      <c r="AH312" s="19"/>
      <c r="AI312" s="19"/>
      <c r="AJ312" s="129"/>
      <c r="AK312" s="85"/>
      <c r="AL312" s="85"/>
      <c r="AM312" s="126"/>
      <c r="AN312" s="90"/>
      <c r="AO312" s="250"/>
      <c r="AP312" s="19"/>
      <c r="AQ312" s="19"/>
      <c r="AR312" s="129"/>
      <c r="AS312" s="85"/>
      <c r="AT312" s="85"/>
      <c r="AU312" s="126"/>
      <c r="AV312" s="90"/>
      <c r="AW312" s="250"/>
      <c r="AX312" s="19"/>
      <c r="AY312" s="19"/>
      <c r="AZ312" s="129"/>
      <c r="BA312" s="85"/>
      <c r="BB312" s="85"/>
      <c r="BC312" s="126"/>
      <c r="BD312" s="90"/>
      <c r="BE312" s="250"/>
      <c r="BF312" s="19"/>
      <c r="BG312" s="19"/>
      <c r="BH312" s="129"/>
      <c r="BI312" s="85"/>
      <c r="BJ312" s="85"/>
      <c r="BK312" s="126"/>
      <c r="BL312" s="90"/>
      <c r="BM312" s="250"/>
      <c r="BN312" s="19"/>
      <c r="BO312" s="19"/>
      <c r="BP312" s="129"/>
      <c r="BQ312" s="85"/>
      <c r="BR312" s="85"/>
      <c r="BS312" s="126"/>
      <c r="BT312" s="90"/>
      <c r="BU312" s="250"/>
      <c r="BV312" s="19"/>
      <c r="BW312" s="19"/>
      <c r="BX312" s="129"/>
      <c r="BY312" s="85"/>
      <c r="BZ312" s="85"/>
      <c r="CA312" s="126"/>
      <c r="CB312" s="90"/>
      <c r="CC312" s="250"/>
      <c r="CD312" s="19"/>
      <c r="CE312" s="19"/>
      <c r="CF312" s="129"/>
      <c r="CG312" s="85"/>
      <c r="CH312" s="85"/>
      <c r="CI312" s="126"/>
      <c r="CJ312" s="90"/>
      <c r="CK312" s="250"/>
      <c r="CL312" s="19"/>
      <c r="CM312" s="19"/>
      <c r="CN312" s="129"/>
      <c r="CO312" s="85"/>
      <c r="CP312" s="85"/>
      <c r="CQ312" s="126"/>
      <c r="CR312" s="90"/>
      <c r="CS312" s="250"/>
      <c r="CT312" s="19"/>
      <c r="CU312" s="19"/>
      <c r="CV312" s="129"/>
      <c r="CW312" s="85"/>
      <c r="CX312" s="85"/>
      <c r="CY312" s="126"/>
      <c r="CZ312" s="90"/>
      <c r="DA312" s="250"/>
      <c r="DB312" s="19"/>
      <c r="DC312" s="19"/>
      <c r="DD312" s="129"/>
      <c r="DE312" s="85"/>
      <c r="DF312" s="85"/>
      <c r="DG312" s="126"/>
      <c r="DH312" s="90"/>
      <c r="DI312" s="250"/>
      <c r="DJ312" s="19"/>
      <c r="DK312" s="19"/>
      <c r="DL312" s="129"/>
      <c r="DM312" s="85"/>
      <c r="DN312" s="85"/>
      <c r="DO312" s="126"/>
      <c r="DP312" s="90"/>
      <c r="DQ312" s="250"/>
      <c r="DR312" s="19"/>
      <c r="DS312" s="19"/>
      <c r="DT312" s="129"/>
      <c r="DU312" s="85"/>
      <c r="DV312" s="85"/>
      <c r="DW312" s="126"/>
      <c r="DX312" s="90"/>
      <c r="DY312" s="250"/>
      <c r="DZ312" s="19"/>
      <c r="EA312" s="19"/>
      <c r="EB312" s="185"/>
      <c r="EC312" s="24"/>
      <c r="ED312" s="24"/>
      <c r="EE312" s="272"/>
      <c r="EF312" s="334"/>
      <c r="EG312" s="622"/>
      <c r="EH312" s="19"/>
      <c r="EI312" s="19"/>
      <c r="EJ312" s="129"/>
      <c r="EK312" s="85"/>
      <c r="EL312" s="85"/>
      <c r="EM312" s="126"/>
      <c r="EN312" s="90"/>
      <c r="EO312" s="250"/>
      <c r="EP312" s="19"/>
      <c r="EQ312" s="19"/>
    </row>
    <row r="313" spans="1:147" ht="37.5" customHeight="1">
      <c r="A313" s="88"/>
      <c r="B313" s="88"/>
      <c r="C313" s="88"/>
      <c r="D313" s="129"/>
      <c r="E313" s="85"/>
      <c r="F313" s="85"/>
      <c r="G313" s="126"/>
      <c r="H313" s="90"/>
      <c r="I313" s="250"/>
      <c r="J313" s="19"/>
      <c r="K313" s="19"/>
      <c r="L313" s="129"/>
      <c r="M313" s="85"/>
      <c r="N313" s="85"/>
      <c r="O313" s="126"/>
      <c r="P313" s="90"/>
      <c r="Q313" s="250"/>
      <c r="R313" s="19"/>
      <c r="S313" s="19"/>
      <c r="T313" s="129"/>
      <c r="U313" s="85"/>
      <c r="V313" s="85"/>
      <c r="W313" s="126"/>
      <c r="X313" s="90"/>
      <c r="Y313" s="250"/>
      <c r="Z313" s="19"/>
      <c r="AA313" s="19"/>
      <c r="AB313" s="129"/>
      <c r="AC313" s="85"/>
      <c r="AD313" s="85"/>
      <c r="AE313" s="126"/>
      <c r="AF313" s="90"/>
      <c r="AG313" s="250"/>
      <c r="AH313" s="19"/>
      <c r="AI313" s="19"/>
      <c r="AJ313" s="129"/>
      <c r="AK313" s="85"/>
      <c r="AL313" s="85"/>
      <c r="AM313" s="126"/>
      <c r="AN313" s="90"/>
      <c r="AO313" s="250"/>
      <c r="AP313" s="19"/>
      <c r="AQ313" s="19"/>
      <c r="AR313" s="129"/>
      <c r="AS313" s="85"/>
      <c r="AT313" s="85"/>
      <c r="AU313" s="126"/>
      <c r="AV313" s="90"/>
      <c r="AW313" s="250"/>
      <c r="AX313" s="19"/>
      <c r="AY313" s="19"/>
      <c r="AZ313" s="129"/>
      <c r="BA313" s="85"/>
      <c r="BB313" s="85"/>
      <c r="BC313" s="126"/>
      <c r="BD313" s="90"/>
      <c r="BE313" s="250"/>
      <c r="BF313" s="19"/>
      <c r="BG313" s="19"/>
      <c r="BH313" s="129"/>
      <c r="BI313" s="85"/>
      <c r="BJ313" s="85"/>
      <c r="BK313" s="126"/>
      <c r="BL313" s="90"/>
      <c r="BM313" s="250"/>
      <c r="BN313" s="19"/>
      <c r="BO313" s="19"/>
      <c r="BP313" s="129"/>
      <c r="BQ313" s="85"/>
      <c r="BR313" s="85"/>
      <c r="BS313" s="126"/>
      <c r="BT313" s="90"/>
      <c r="BU313" s="250"/>
      <c r="BV313" s="19"/>
      <c r="BW313" s="19"/>
      <c r="BX313" s="129"/>
      <c r="BY313" s="85"/>
      <c r="BZ313" s="85"/>
      <c r="CA313" s="126"/>
      <c r="CB313" s="90"/>
      <c r="CC313" s="250"/>
      <c r="CD313" s="19"/>
      <c r="CE313" s="19"/>
      <c r="CF313" s="129"/>
      <c r="CG313" s="85"/>
      <c r="CH313" s="85"/>
      <c r="CI313" s="126"/>
      <c r="CJ313" s="90"/>
      <c r="CK313" s="250"/>
      <c r="CL313" s="19"/>
      <c r="CM313" s="19"/>
      <c r="CN313" s="129"/>
      <c r="CO313" s="85"/>
      <c r="CP313" s="85"/>
      <c r="CQ313" s="126"/>
      <c r="CR313" s="90"/>
      <c r="CS313" s="250"/>
      <c r="CT313" s="19"/>
      <c r="CU313" s="19"/>
      <c r="CV313" s="129"/>
      <c r="CW313" s="85"/>
      <c r="CX313" s="85"/>
      <c r="CY313" s="126"/>
      <c r="CZ313" s="90"/>
      <c r="DA313" s="250"/>
      <c r="DB313" s="19"/>
      <c r="DC313" s="19"/>
      <c r="DD313" s="129"/>
      <c r="DE313" s="85"/>
      <c r="DF313" s="85"/>
      <c r="DG313" s="126"/>
      <c r="DH313" s="90"/>
      <c r="DI313" s="250"/>
      <c r="DJ313" s="19"/>
      <c r="DK313" s="19"/>
      <c r="DL313" s="129"/>
      <c r="DM313" s="85"/>
      <c r="DN313" s="85"/>
      <c r="DO313" s="126"/>
      <c r="DP313" s="90"/>
      <c r="DQ313" s="250"/>
      <c r="DR313" s="19"/>
      <c r="DS313" s="19"/>
      <c r="DT313" s="129"/>
      <c r="DU313" s="85"/>
      <c r="DV313" s="85"/>
      <c r="DW313" s="126"/>
      <c r="DX313" s="90"/>
      <c r="DY313" s="250"/>
      <c r="DZ313" s="19"/>
      <c r="EA313" s="19"/>
      <c r="EB313" s="185"/>
      <c r="EC313" s="24"/>
      <c r="ED313" s="24"/>
      <c r="EE313" s="272"/>
      <c r="EF313" s="334"/>
      <c r="EG313" s="622"/>
      <c r="EH313" s="19"/>
      <c r="EI313" s="19"/>
      <c r="EJ313" s="129"/>
      <c r="EK313" s="85"/>
      <c r="EL313" s="85"/>
      <c r="EM313" s="126"/>
      <c r="EN313" s="90"/>
      <c r="EO313" s="250"/>
      <c r="EP313" s="19"/>
      <c r="EQ313" s="19"/>
    </row>
    <row r="314" spans="1:147" ht="37.5" customHeight="1">
      <c r="A314" s="88"/>
      <c r="B314" s="88"/>
      <c r="C314" s="88"/>
      <c r="D314" s="129"/>
      <c r="E314" s="85"/>
      <c r="F314" s="85"/>
      <c r="G314" s="126"/>
      <c r="H314" s="90"/>
      <c r="I314" s="250"/>
      <c r="J314" s="19"/>
      <c r="K314" s="19"/>
      <c r="L314" s="129"/>
      <c r="M314" s="85"/>
      <c r="N314" s="85"/>
      <c r="O314" s="126"/>
      <c r="P314" s="90"/>
      <c r="Q314" s="250"/>
      <c r="R314" s="19"/>
      <c r="S314" s="19"/>
      <c r="T314" s="129"/>
      <c r="U314" s="85"/>
      <c r="V314" s="85"/>
      <c r="W314" s="126"/>
      <c r="X314" s="90"/>
      <c r="Y314" s="250"/>
      <c r="Z314" s="19"/>
      <c r="AA314" s="19"/>
      <c r="AB314" s="129"/>
      <c r="AC314" s="85"/>
      <c r="AD314" s="85"/>
      <c r="AE314" s="126"/>
      <c r="AF314" s="90"/>
      <c r="AG314" s="250"/>
      <c r="AH314" s="19"/>
      <c r="AI314" s="19"/>
      <c r="AJ314" s="129"/>
      <c r="AK314" s="85"/>
      <c r="AL314" s="85"/>
      <c r="AM314" s="126"/>
      <c r="AN314" s="90"/>
      <c r="AO314" s="250"/>
      <c r="AP314" s="19"/>
      <c r="AQ314" s="19"/>
      <c r="AR314" s="129"/>
      <c r="AS314" s="85"/>
      <c r="AT314" s="85"/>
      <c r="AU314" s="126"/>
      <c r="AV314" s="90"/>
      <c r="AW314" s="250"/>
      <c r="AX314" s="19"/>
      <c r="AY314" s="19"/>
      <c r="AZ314" s="129"/>
      <c r="BA314" s="85"/>
      <c r="BB314" s="85"/>
      <c r="BC314" s="126"/>
      <c r="BD314" s="90"/>
      <c r="BE314" s="250"/>
      <c r="BF314" s="19"/>
      <c r="BG314" s="19"/>
      <c r="BH314" s="129"/>
      <c r="BI314" s="85"/>
      <c r="BJ314" s="85"/>
      <c r="BK314" s="126"/>
      <c r="BL314" s="90"/>
      <c r="BM314" s="250"/>
      <c r="BN314" s="19"/>
      <c r="BO314" s="19"/>
      <c r="BP314" s="129"/>
      <c r="BQ314" s="85"/>
      <c r="BR314" s="85"/>
      <c r="BS314" s="126"/>
      <c r="BT314" s="90"/>
      <c r="BU314" s="250"/>
      <c r="BV314" s="19"/>
      <c r="BW314" s="19"/>
      <c r="BX314" s="129"/>
      <c r="BY314" s="85"/>
      <c r="BZ314" s="85"/>
      <c r="CA314" s="126"/>
      <c r="CB314" s="90"/>
      <c r="CC314" s="250"/>
      <c r="CD314" s="19"/>
      <c r="CE314" s="19"/>
      <c r="CF314" s="129"/>
      <c r="CG314" s="85"/>
      <c r="CH314" s="85"/>
      <c r="CI314" s="126"/>
      <c r="CJ314" s="90"/>
      <c r="CK314" s="250"/>
      <c r="CL314" s="19"/>
      <c r="CM314" s="19"/>
      <c r="CN314" s="129"/>
      <c r="CO314" s="85"/>
      <c r="CP314" s="85"/>
      <c r="CQ314" s="126"/>
      <c r="CR314" s="90"/>
      <c r="CS314" s="250"/>
      <c r="CT314" s="19"/>
      <c r="CU314" s="19"/>
      <c r="CV314" s="129"/>
      <c r="CW314" s="85"/>
      <c r="CX314" s="85"/>
      <c r="CY314" s="126"/>
      <c r="CZ314" s="90"/>
      <c r="DA314" s="250"/>
      <c r="DB314" s="19"/>
      <c r="DC314" s="19"/>
      <c r="DD314" s="129"/>
      <c r="DE314" s="85"/>
      <c r="DF314" s="85"/>
      <c r="DG314" s="126"/>
      <c r="DH314" s="90"/>
      <c r="DI314" s="250"/>
      <c r="DJ314" s="19"/>
      <c r="DK314" s="19"/>
      <c r="DL314" s="129"/>
      <c r="DM314" s="85"/>
      <c r="DN314" s="85"/>
      <c r="DO314" s="126"/>
      <c r="DP314" s="90"/>
      <c r="DQ314" s="250"/>
      <c r="DR314" s="19"/>
      <c r="DS314" s="19"/>
      <c r="DT314" s="129"/>
      <c r="DU314" s="85"/>
      <c r="DV314" s="85"/>
      <c r="DW314" s="126"/>
      <c r="DX314" s="90"/>
      <c r="DY314" s="250"/>
      <c r="DZ314" s="19"/>
      <c r="EA314" s="19"/>
      <c r="EB314" s="185"/>
      <c r="EC314" s="24"/>
      <c r="ED314" s="24"/>
      <c r="EE314" s="272"/>
      <c r="EF314" s="334"/>
      <c r="EG314" s="622"/>
      <c r="EH314" s="19"/>
      <c r="EI314" s="19"/>
      <c r="EJ314" s="129"/>
      <c r="EK314" s="85"/>
      <c r="EL314" s="85"/>
      <c r="EM314" s="126"/>
      <c r="EN314" s="90"/>
      <c r="EO314" s="250"/>
      <c r="EP314" s="19"/>
      <c r="EQ314" s="19"/>
    </row>
    <row r="315" spans="1:147" ht="37.5" customHeight="1">
      <c r="A315" s="88"/>
      <c r="B315" s="88"/>
      <c r="C315" s="88"/>
      <c r="D315" s="129"/>
      <c r="E315" s="85"/>
      <c r="F315" s="85"/>
      <c r="G315" s="126"/>
      <c r="H315" s="90"/>
      <c r="I315" s="250"/>
      <c r="J315" s="19"/>
      <c r="K315" s="19"/>
      <c r="L315" s="129"/>
      <c r="M315" s="85"/>
      <c r="N315" s="85"/>
      <c r="O315" s="126"/>
      <c r="P315" s="90"/>
      <c r="Q315" s="250"/>
      <c r="R315" s="19"/>
      <c r="S315" s="19"/>
      <c r="T315" s="129"/>
      <c r="U315" s="85"/>
      <c r="V315" s="85"/>
      <c r="W315" s="126"/>
      <c r="X315" s="90"/>
      <c r="Y315" s="250"/>
      <c r="Z315" s="19"/>
      <c r="AA315" s="19"/>
      <c r="AB315" s="129"/>
      <c r="AC315" s="85"/>
      <c r="AD315" s="85"/>
      <c r="AE315" s="126"/>
      <c r="AF315" s="90"/>
      <c r="AG315" s="250"/>
      <c r="AH315" s="19"/>
      <c r="AI315" s="19"/>
      <c r="AJ315" s="129"/>
      <c r="AK315" s="85"/>
      <c r="AL315" s="85"/>
      <c r="AM315" s="126"/>
      <c r="AN315" s="90"/>
      <c r="AO315" s="250"/>
      <c r="AP315" s="19"/>
      <c r="AQ315" s="19"/>
      <c r="AR315" s="129"/>
      <c r="AS315" s="85"/>
      <c r="AT315" s="85"/>
      <c r="AU315" s="126"/>
      <c r="AV315" s="90"/>
      <c r="AW315" s="250"/>
      <c r="AX315" s="19"/>
      <c r="AY315" s="19"/>
      <c r="AZ315" s="129"/>
      <c r="BA315" s="85"/>
      <c r="BB315" s="85"/>
      <c r="BC315" s="126"/>
      <c r="BD315" s="90"/>
      <c r="BE315" s="250"/>
      <c r="BF315" s="19"/>
      <c r="BG315" s="19"/>
      <c r="BH315" s="129"/>
      <c r="BI315" s="85"/>
      <c r="BJ315" s="85"/>
      <c r="BK315" s="126"/>
      <c r="BL315" s="90"/>
      <c r="BM315" s="250"/>
      <c r="BN315" s="19"/>
      <c r="BO315" s="19"/>
      <c r="BP315" s="129"/>
      <c r="BQ315" s="85"/>
      <c r="BR315" s="85"/>
      <c r="BS315" s="126"/>
      <c r="BT315" s="90"/>
      <c r="BU315" s="250"/>
      <c r="BV315" s="19"/>
      <c r="BW315" s="19"/>
      <c r="BX315" s="129"/>
      <c r="BY315" s="85"/>
      <c r="BZ315" s="85"/>
      <c r="CA315" s="126"/>
      <c r="CB315" s="90"/>
      <c r="CC315" s="250"/>
      <c r="CD315" s="19"/>
      <c r="CE315" s="19"/>
      <c r="CF315" s="129"/>
      <c r="CG315" s="85"/>
      <c r="CH315" s="85"/>
      <c r="CI315" s="126"/>
      <c r="CJ315" s="90"/>
      <c r="CK315" s="250"/>
      <c r="CL315" s="19"/>
      <c r="CM315" s="19"/>
      <c r="CN315" s="129"/>
      <c r="CO315" s="85"/>
      <c r="CP315" s="85"/>
      <c r="CQ315" s="126"/>
      <c r="CR315" s="90"/>
      <c r="CS315" s="250"/>
      <c r="CT315" s="19"/>
      <c r="CU315" s="19"/>
      <c r="CV315" s="129"/>
      <c r="CW315" s="85"/>
      <c r="CX315" s="85"/>
      <c r="CY315" s="126"/>
      <c r="CZ315" s="90"/>
      <c r="DA315" s="250"/>
      <c r="DB315" s="19"/>
      <c r="DC315" s="19"/>
      <c r="DD315" s="129"/>
      <c r="DE315" s="85"/>
      <c r="DF315" s="85"/>
      <c r="DG315" s="126"/>
      <c r="DH315" s="90"/>
      <c r="DI315" s="250"/>
      <c r="DJ315" s="19"/>
      <c r="DK315" s="19"/>
      <c r="DL315" s="129"/>
      <c r="DM315" s="85"/>
      <c r="DN315" s="85"/>
      <c r="DO315" s="126"/>
      <c r="DP315" s="90"/>
      <c r="DQ315" s="250"/>
      <c r="DR315" s="19"/>
      <c r="DS315" s="19"/>
      <c r="DT315" s="129"/>
      <c r="DU315" s="85"/>
      <c r="DV315" s="85"/>
      <c r="DW315" s="126"/>
      <c r="DX315" s="90"/>
      <c r="DY315" s="250"/>
      <c r="DZ315" s="19"/>
      <c r="EA315" s="19"/>
      <c r="EB315" s="185"/>
      <c r="EC315" s="24"/>
      <c r="ED315" s="24"/>
      <c r="EE315" s="272"/>
      <c r="EF315" s="334"/>
      <c r="EG315" s="622"/>
      <c r="EH315" s="19"/>
      <c r="EI315" s="19"/>
      <c r="EJ315" s="129"/>
      <c r="EK315" s="85"/>
      <c r="EL315" s="85"/>
      <c r="EM315" s="126"/>
      <c r="EN315" s="90"/>
      <c r="EO315" s="250"/>
      <c r="EP315" s="19"/>
      <c r="EQ315" s="19"/>
    </row>
    <row r="316" spans="1:147" ht="37.5" customHeight="1">
      <c r="A316" s="88"/>
      <c r="B316" s="88"/>
      <c r="C316" s="88"/>
      <c r="D316" s="129"/>
      <c r="E316" s="85"/>
      <c r="F316" s="85"/>
      <c r="G316" s="126"/>
      <c r="H316" s="90"/>
      <c r="I316" s="250"/>
      <c r="J316" s="19"/>
      <c r="K316" s="19"/>
      <c r="L316" s="129"/>
      <c r="M316" s="85"/>
      <c r="N316" s="85"/>
      <c r="O316" s="126"/>
      <c r="P316" s="90"/>
      <c r="Q316" s="250"/>
      <c r="R316" s="19"/>
      <c r="S316" s="19"/>
      <c r="T316" s="129"/>
      <c r="U316" s="85"/>
      <c r="V316" s="85"/>
      <c r="W316" s="126"/>
      <c r="X316" s="90"/>
      <c r="Y316" s="250"/>
      <c r="Z316" s="19"/>
      <c r="AA316" s="19"/>
      <c r="AB316" s="129"/>
      <c r="AC316" s="85"/>
      <c r="AD316" s="85"/>
      <c r="AE316" s="126"/>
      <c r="AF316" s="90"/>
      <c r="AG316" s="250"/>
      <c r="AH316" s="19"/>
      <c r="AI316" s="19"/>
      <c r="AJ316" s="129"/>
      <c r="AK316" s="85"/>
      <c r="AL316" s="85"/>
      <c r="AM316" s="126"/>
      <c r="AN316" s="90"/>
      <c r="AO316" s="250"/>
      <c r="AP316" s="19"/>
      <c r="AQ316" s="19"/>
      <c r="AR316" s="129"/>
      <c r="AS316" s="85"/>
      <c r="AT316" s="85"/>
      <c r="AU316" s="126"/>
      <c r="AV316" s="90"/>
      <c r="AW316" s="250"/>
      <c r="AX316" s="19"/>
      <c r="AY316" s="19"/>
      <c r="AZ316" s="129"/>
      <c r="BA316" s="85"/>
      <c r="BB316" s="85"/>
      <c r="BC316" s="126"/>
      <c r="BD316" s="90"/>
      <c r="BE316" s="250"/>
      <c r="BF316" s="19"/>
      <c r="BG316" s="19"/>
      <c r="BH316" s="129"/>
      <c r="BI316" s="85"/>
      <c r="BJ316" s="85"/>
      <c r="BK316" s="126"/>
      <c r="BL316" s="90"/>
      <c r="BM316" s="250"/>
      <c r="BN316" s="19"/>
      <c r="BO316" s="19"/>
      <c r="BP316" s="129"/>
      <c r="BQ316" s="85"/>
      <c r="BR316" s="85"/>
      <c r="BS316" s="126"/>
      <c r="BT316" s="90"/>
      <c r="BU316" s="250"/>
      <c r="BV316" s="19"/>
      <c r="BW316" s="19"/>
      <c r="BX316" s="129"/>
      <c r="BY316" s="85"/>
      <c r="BZ316" s="85"/>
      <c r="CA316" s="126"/>
      <c r="CB316" s="90"/>
      <c r="CC316" s="250"/>
      <c r="CD316" s="19"/>
      <c r="CE316" s="19"/>
      <c r="CF316" s="129"/>
      <c r="CG316" s="85"/>
      <c r="CH316" s="85"/>
      <c r="CI316" s="126"/>
      <c r="CJ316" s="90"/>
      <c r="CK316" s="250"/>
      <c r="CL316" s="19"/>
      <c r="CM316" s="19"/>
      <c r="CN316" s="129"/>
      <c r="CO316" s="85"/>
      <c r="CP316" s="85"/>
      <c r="CQ316" s="126"/>
      <c r="CR316" s="90"/>
      <c r="CS316" s="250"/>
      <c r="CT316" s="19"/>
      <c r="CU316" s="19"/>
      <c r="CV316" s="129"/>
      <c r="CW316" s="85"/>
      <c r="CX316" s="85"/>
      <c r="CY316" s="126"/>
      <c r="CZ316" s="90"/>
      <c r="DA316" s="250"/>
      <c r="DB316" s="19"/>
      <c r="DC316" s="19"/>
      <c r="DD316" s="129"/>
      <c r="DE316" s="85"/>
      <c r="DF316" s="85"/>
      <c r="DG316" s="126"/>
      <c r="DH316" s="90"/>
      <c r="DI316" s="250"/>
      <c r="DJ316" s="19"/>
      <c r="DK316" s="19"/>
      <c r="DL316" s="129"/>
      <c r="DM316" s="85"/>
      <c r="DN316" s="85"/>
      <c r="DO316" s="126"/>
      <c r="DP316" s="90"/>
      <c r="DQ316" s="250"/>
      <c r="DR316" s="19"/>
      <c r="DS316" s="19"/>
      <c r="DT316" s="129"/>
      <c r="DU316" s="85"/>
      <c r="DV316" s="85"/>
      <c r="DW316" s="126"/>
      <c r="DX316" s="90"/>
      <c r="DY316" s="250"/>
      <c r="DZ316" s="19"/>
      <c r="EA316" s="19"/>
      <c r="EB316" s="185"/>
      <c r="EC316" s="24"/>
      <c r="ED316" s="24"/>
      <c r="EE316" s="272"/>
      <c r="EF316" s="334"/>
      <c r="EG316" s="622"/>
      <c r="EH316" s="19"/>
      <c r="EI316" s="19"/>
      <c r="EJ316" s="129"/>
      <c r="EK316" s="85"/>
      <c r="EL316" s="85"/>
      <c r="EM316" s="126"/>
      <c r="EN316" s="90"/>
      <c r="EO316" s="250"/>
      <c r="EP316" s="19"/>
      <c r="EQ316" s="19"/>
    </row>
    <row r="317" spans="1:147" ht="37.5" customHeight="1">
      <c r="A317" s="88"/>
      <c r="B317" s="88"/>
      <c r="C317" s="88"/>
      <c r="D317" s="129"/>
      <c r="E317" s="85"/>
      <c r="F317" s="85"/>
      <c r="G317" s="126"/>
      <c r="H317" s="90"/>
      <c r="I317" s="250"/>
      <c r="J317" s="19"/>
      <c r="K317" s="19"/>
      <c r="L317" s="129"/>
      <c r="M317" s="85"/>
      <c r="N317" s="85"/>
      <c r="O317" s="126"/>
      <c r="P317" s="90"/>
      <c r="Q317" s="250"/>
      <c r="R317" s="19"/>
      <c r="S317" s="19"/>
      <c r="T317" s="129"/>
      <c r="U317" s="85"/>
      <c r="V317" s="85"/>
      <c r="W317" s="126"/>
      <c r="X317" s="90"/>
      <c r="Y317" s="250"/>
      <c r="Z317" s="19"/>
      <c r="AA317" s="19"/>
      <c r="AB317" s="129"/>
      <c r="AC317" s="85"/>
      <c r="AD317" s="85"/>
      <c r="AE317" s="126"/>
      <c r="AF317" s="90"/>
      <c r="AG317" s="250"/>
      <c r="AH317" s="19"/>
      <c r="AI317" s="19"/>
      <c r="AJ317" s="129"/>
      <c r="AK317" s="85"/>
      <c r="AL317" s="85"/>
      <c r="AM317" s="126"/>
      <c r="AN317" s="90"/>
      <c r="AO317" s="250"/>
      <c r="AP317" s="19"/>
      <c r="AQ317" s="19"/>
      <c r="AR317" s="129"/>
      <c r="AS317" s="85"/>
      <c r="AT317" s="85"/>
      <c r="AU317" s="126"/>
      <c r="AV317" s="90"/>
      <c r="AW317" s="250"/>
      <c r="AX317" s="19"/>
      <c r="AY317" s="19"/>
      <c r="AZ317" s="129"/>
      <c r="BA317" s="85"/>
      <c r="BB317" s="85"/>
      <c r="BC317" s="126"/>
      <c r="BD317" s="90"/>
      <c r="BE317" s="250"/>
      <c r="BF317" s="19"/>
      <c r="BG317" s="19"/>
      <c r="BH317" s="129"/>
      <c r="BI317" s="85"/>
      <c r="BJ317" s="85"/>
      <c r="BK317" s="126"/>
      <c r="BL317" s="90"/>
      <c r="BM317" s="250"/>
      <c r="BN317" s="19"/>
      <c r="BO317" s="19"/>
      <c r="BP317" s="129"/>
      <c r="BQ317" s="85"/>
      <c r="BR317" s="85"/>
      <c r="BS317" s="126"/>
      <c r="BT317" s="90"/>
      <c r="BU317" s="250"/>
      <c r="BV317" s="19"/>
      <c r="BW317" s="19"/>
      <c r="BX317" s="129"/>
      <c r="BY317" s="85"/>
      <c r="BZ317" s="85"/>
      <c r="CA317" s="126"/>
      <c r="CB317" s="90"/>
      <c r="CC317" s="250"/>
      <c r="CD317" s="19"/>
      <c r="CE317" s="19"/>
      <c r="CF317" s="129"/>
      <c r="CG317" s="85"/>
      <c r="CH317" s="85"/>
      <c r="CI317" s="126"/>
      <c r="CJ317" s="90"/>
      <c r="CK317" s="250"/>
      <c r="CL317" s="19"/>
      <c r="CM317" s="19"/>
      <c r="CN317" s="129"/>
      <c r="CO317" s="85"/>
      <c r="CP317" s="85"/>
      <c r="CQ317" s="126"/>
      <c r="CR317" s="90"/>
      <c r="CS317" s="250"/>
      <c r="CT317" s="19"/>
      <c r="CU317" s="19"/>
      <c r="CV317" s="129"/>
      <c r="CW317" s="85"/>
      <c r="CX317" s="85"/>
      <c r="CY317" s="126"/>
      <c r="CZ317" s="90"/>
      <c r="DA317" s="250"/>
      <c r="DB317" s="19"/>
      <c r="DC317" s="19"/>
      <c r="DD317" s="129"/>
      <c r="DE317" s="85"/>
      <c r="DF317" s="85"/>
      <c r="DG317" s="126"/>
      <c r="DH317" s="90"/>
      <c r="DI317" s="250"/>
      <c r="DJ317" s="19"/>
      <c r="DK317" s="19"/>
      <c r="DL317" s="129"/>
      <c r="DM317" s="85"/>
      <c r="DN317" s="85"/>
      <c r="DO317" s="126"/>
      <c r="DP317" s="90"/>
      <c r="DQ317" s="250"/>
      <c r="DR317" s="19"/>
      <c r="DS317" s="19"/>
      <c r="DT317" s="129"/>
      <c r="DU317" s="85"/>
      <c r="DV317" s="85"/>
      <c r="DW317" s="126"/>
      <c r="DX317" s="90"/>
      <c r="DY317" s="250"/>
      <c r="DZ317" s="19"/>
      <c r="EA317" s="19"/>
      <c r="EB317" s="185"/>
      <c r="EC317" s="24"/>
      <c r="ED317" s="24"/>
      <c r="EE317" s="272"/>
      <c r="EF317" s="334"/>
      <c r="EG317" s="622"/>
      <c r="EH317" s="19"/>
      <c r="EI317" s="19"/>
      <c r="EJ317" s="129"/>
      <c r="EK317" s="85"/>
      <c r="EL317" s="85"/>
      <c r="EM317" s="126"/>
      <c r="EN317" s="90"/>
      <c r="EO317" s="250"/>
      <c r="EP317" s="19"/>
      <c r="EQ317" s="19"/>
    </row>
    <row r="318" spans="1:147" ht="37.5" customHeight="1">
      <c r="A318" s="88"/>
      <c r="B318" s="88"/>
      <c r="C318" s="88"/>
      <c r="D318" s="129"/>
      <c r="E318" s="85"/>
      <c r="F318" s="85"/>
      <c r="G318" s="126"/>
      <c r="H318" s="90"/>
      <c r="I318" s="250"/>
      <c r="J318" s="19"/>
      <c r="K318" s="19"/>
      <c r="L318" s="129"/>
      <c r="M318" s="85"/>
      <c r="N318" s="85"/>
      <c r="O318" s="126"/>
      <c r="P318" s="90"/>
      <c r="Q318" s="250"/>
      <c r="R318" s="19"/>
      <c r="S318" s="19"/>
      <c r="T318" s="129"/>
      <c r="U318" s="85"/>
      <c r="V318" s="85"/>
      <c r="W318" s="126"/>
      <c r="X318" s="90"/>
      <c r="Y318" s="250"/>
      <c r="Z318" s="19"/>
      <c r="AA318" s="19"/>
      <c r="AB318" s="129"/>
      <c r="AC318" s="85"/>
      <c r="AD318" s="85"/>
      <c r="AE318" s="126"/>
      <c r="AF318" s="90"/>
      <c r="AG318" s="250"/>
      <c r="AH318" s="19"/>
      <c r="AI318" s="19"/>
      <c r="AJ318" s="129"/>
      <c r="AK318" s="85"/>
      <c r="AL318" s="85"/>
      <c r="AM318" s="126"/>
      <c r="AN318" s="90"/>
      <c r="AO318" s="250"/>
      <c r="AP318" s="19"/>
      <c r="AQ318" s="19"/>
      <c r="AR318" s="129"/>
      <c r="AS318" s="85"/>
      <c r="AT318" s="85"/>
      <c r="AU318" s="126"/>
      <c r="AV318" s="90"/>
      <c r="AW318" s="250"/>
      <c r="AX318" s="19"/>
      <c r="AY318" s="19"/>
      <c r="AZ318" s="129"/>
      <c r="BA318" s="85"/>
      <c r="BB318" s="85"/>
      <c r="BC318" s="126"/>
      <c r="BD318" s="90"/>
      <c r="BE318" s="250"/>
      <c r="BF318" s="19"/>
      <c r="BG318" s="19"/>
      <c r="BH318" s="129"/>
      <c r="BI318" s="85"/>
      <c r="BJ318" s="85"/>
      <c r="BK318" s="126"/>
      <c r="BL318" s="90"/>
      <c r="BM318" s="250"/>
      <c r="BN318" s="19"/>
      <c r="BO318" s="19"/>
      <c r="BP318" s="129"/>
      <c r="BQ318" s="85"/>
      <c r="BR318" s="85"/>
      <c r="BS318" s="126"/>
      <c r="BT318" s="90"/>
      <c r="BU318" s="250"/>
      <c r="BV318" s="19"/>
      <c r="BW318" s="19"/>
      <c r="BX318" s="129"/>
      <c r="BY318" s="85"/>
      <c r="BZ318" s="85"/>
      <c r="CA318" s="126"/>
      <c r="CB318" s="90"/>
      <c r="CC318" s="250"/>
      <c r="CD318" s="19"/>
      <c r="CE318" s="19"/>
      <c r="CF318" s="129"/>
      <c r="CG318" s="85"/>
      <c r="CH318" s="85"/>
      <c r="CI318" s="126"/>
      <c r="CJ318" s="90"/>
      <c r="CK318" s="250"/>
      <c r="CL318" s="19"/>
      <c r="CM318" s="19"/>
      <c r="CN318" s="129"/>
      <c r="CO318" s="85"/>
      <c r="CP318" s="85"/>
      <c r="CQ318" s="126"/>
      <c r="CR318" s="90"/>
      <c r="CS318" s="250"/>
      <c r="CT318" s="19"/>
      <c r="CU318" s="19"/>
      <c r="CV318" s="129"/>
      <c r="CW318" s="85"/>
      <c r="CX318" s="85"/>
      <c r="CY318" s="126"/>
      <c r="CZ318" s="90"/>
      <c r="DA318" s="250"/>
      <c r="DB318" s="19"/>
      <c r="DC318" s="19"/>
      <c r="DD318" s="129"/>
      <c r="DE318" s="85"/>
      <c r="DF318" s="85"/>
      <c r="DG318" s="126"/>
      <c r="DH318" s="90"/>
      <c r="DI318" s="250"/>
      <c r="DJ318" s="19"/>
      <c r="DK318" s="19"/>
      <c r="DL318" s="129"/>
      <c r="DM318" s="85"/>
      <c r="DN318" s="85"/>
      <c r="DO318" s="126"/>
      <c r="DP318" s="90"/>
      <c r="DQ318" s="250"/>
      <c r="DR318" s="19"/>
      <c r="DS318" s="19"/>
      <c r="DT318" s="129"/>
      <c r="DU318" s="85"/>
      <c r="DV318" s="85"/>
      <c r="DW318" s="126"/>
      <c r="DX318" s="90"/>
      <c r="DY318" s="250"/>
      <c r="DZ318" s="19"/>
      <c r="EA318" s="19"/>
      <c r="EB318" s="185"/>
      <c r="EC318" s="24"/>
      <c r="ED318" s="24"/>
      <c r="EE318" s="272"/>
      <c r="EF318" s="334"/>
      <c r="EG318" s="622"/>
      <c r="EH318" s="19"/>
      <c r="EI318" s="19"/>
      <c r="EJ318" s="129"/>
      <c r="EK318" s="85"/>
      <c r="EL318" s="85"/>
      <c r="EM318" s="126"/>
      <c r="EN318" s="90"/>
      <c r="EO318" s="250"/>
      <c r="EP318" s="19"/>
      <c r="EQ318" s="19"/>
    </row>
    <row r="319" spans="1:147" ht="37.5" customHeight="1">
      <c r="A319" s="88"/>
      <c r="B319" s="88"/>
      <c r="C319" s="88"/>
      <c r="D319" s="129"/>
      <c r="E319" s="85"/>
      <c r="F319" s="85"/>
      <c r="G319" s="126"/>
      <c r="H319" s="90"/>
      <c r="I319" s="250"/>
      <c r="J319" s="19"/>
      <c r="K319" s="19"/>
      <c r="L319" s="129"/>
      <c r="M319" s="85"/>
      <c r="N319" s="85"/>
      <c r="O319" s="126"/>
      <c r="P319" s="90"/>
      <c r="Q319" s="250"/>
      <c r="R319" s="19"/>
      <c r="S319" s="19"/>
      <c r="T319" s="129"/>
      <c r="U319" s="85"/>
      <c r="V319" s="85"/>
      <c r="W319" s="126"/>
      <c r="X319" s="90"/>
      <c r="Y319" s="250"/>
      <c r="Z319" s="19"/>
      <c r="AA319" s="19"/>
      <c r="AB319" s="129"/>
      <c r="AC319" s="85"/>
      <c r="AD319" s="85"/>
      <c r="AE319" s="126"/>
      <c r="AF319" s="90"/>
      <c r="AG319" s="250"/>
      <c r="AH319" s="19"/>
      <c r="AI319" s="19"/>
      <c r="AJ319" s="129"/>
      <c r="AK319" s="85"/>
      <c r="AL319" s="85"/>
      <c r="AM319" s="126"/>
      <c r="AN319" s="90"/>
      <c r="AO319" s="250"/>
      <c r="AP319" s="19"/>
      <c r="AQ319" s="19"/>
      <c r="AR319" s="129"/>
      <c r="AS319" s="85"/>
      <c r="AT319" s="85"/>
      <c r="AU319" s="126"/>
      <c r="AV319" s="90"/>
      <c r="AW319" s="250"/>
      <c r="AX319" s="19"/>
      <c r="AY319" s="19"/>
      <c r="AZ319" s="129"/>
      <c r="BA319" s="85"/>
      <c r="BB319" s="85"/>
      <c r="BC319" s="126"/>
      <c r="BD319" s="90"/>
      <c r="BE319" s="250"/>
      <c r="BF319" s="19"/>
      <c r="BG319" s="19"/>
      <c r="BH319" s="129"/>
      <c r="BI319" s="85"/>
      <c r="BJ319" s="85"/>
      <c r="BK319" s="126"/>
      <c r="BL319" s="90"/>
      <c r="BM319" s="250"/>
      <c r="BN319" s="19"/>
      <c r="BO319" s="19"/>
      <c r="BP319" s="129"/>
      <c r="BQ319" s="85"/>
      <c r="BR319" s="85"/>
      <c r="BS319" s="126"/>
      <c r="BT319" s="90"/>
      <c r="BU319" s="250"/>
      <c r="BV319" s="19"/>
      <c r="BW319" s="19"/>
      <c r="BX319" s="129"/>
      <c r="BY319" s="85"/>
      <c r="BZ319" s="85"/>
      <c r="CA319" s="126"/>
      <c r="CB319" s="90"/>
      <c r="CC319" s="250"/>
      <c r="CD319" s="19"/>
      <c r="CE319" s="19"/>
      <c r="CF319" s="129"/>
      <c r="CG319" s="85"/>
      <c r="CH319" s="85"/>
      <c r="CI319" s="126"/>
      <c r="CJ319" s="90"/>
      <c r="CK319" s="250"/>
      <c r="CL319" s="19"/>
      <c r="CM319" s="19"/>
      <c r="CN319" s="129"/>
      <c r="CO319" s="85"/>
      <c r="CP319" s="85"/>
      <c r="CQ319" s="126"/>
      <c r="CR319" s="90"/>
      <c r="CS319" s="250"/>
      <c r="CT319" s="19"/>
      <c r="CU319" s="19"/>
      <c r="CV319" s="129"/>
      <c r="CW319" s="85"/>
      <c r="CX319" s="85"/>
      <c r="CY319" s="126"/>
      <c r="CZ319" s="90"/>
      <c r="DA319" s="250"/>
      <c r="DB319" s="19"/>
      <c r="DC319" s="19"/>
      <c r="DD319" s="129"/>
      <c r="DE319" s="85"/>
      <c r="DF319" s="85"/>
      <c r="DG319" s="126"/>
      <c r="DH319" s="90"/>
      <c r="DI319" s="250"/>
      <c r="DJ319" s="19"/>
      <c r="DK319" s="19"/>
      <c r="DL319" s="129"/>
      <c r="DM319" s="85"/>
      <c r="DN319" s="85"/>
      <c r="DO319" s="126"/>
      <c r="DP319" s="90"/>
      <c r="DQ319" s="250"/>
      <c r="DR319" s="19"/>
      <c r="DS319" s="19"/>
      <c r="DT319" s="129"/>
      <c r="DU319" s="85"/>
      <c r="DV319" s="85"/>
      <c r="DW319" s="126"/>
      <c r="DX319" s="90"/>
      <c r="DY319" s="250"/>
      <c r="DZ319" s="19"/>
      <c r="EA319" s="19"/>
      <c r="EB319" s="185"/>
      <c r="EC319" s="24"/>
      <c r="ED319" s="24"/>
      <c r="EE319" s="272"/>
      <c r="EF319" s="334"/>
      <c r="EG319" s="622"/>
      <c r="EH319" s="19"/>
      <c r="EI319" s="19"/>
      <c r="EJ319" s="129"/>
      <c r="EK319" s="85"/>
      <c r="EL319" s="85"/>
      <c r="EM319" s="126"/>
      <c r="EN319" s="90"/>
      <c r="EO319" s="250"/>
      <c r="EP319" s="19"/>
      <c r="EQ319" s="19"/>
    </row>
    <row r="320" spans="1:147" ht="37.5" customHeight="1">
      <c r="A320" s="88"/>
      <c r="B320" s="88"/>
      <c r="C320" s="88"/>
      <c r="D320" s="129"/>
      <c r="E320" s="85"/>
      <c r="F320" s="85"/>
      <c r="G320" s="126"/>
      <c r="H320" s="90"/>
      <c r="I320" s="250"/>
      <c r="J320" s="19"/>
      <c r="K320" s="19"/>
      <c r="L320" s="129"/>
      <c r="M320" s="85"/>
      <c r="N320" s="85"/>
      <c r="O320" s="126"/>
      <c r="P320" s="90"/>
      <c r="Q320" s="250"/>
      <c r="R320" s="19"/>
      <c r="S320" s="19"/>
      <c r="T320" s="129"/>
      <c r="U320" s="85"/>
      <c r="V320" s="85"/>
      <c r="W320" s="126"/>
      <c r="X320" s="90"/>
      <c r="Y320" s="250"/>
      <c r="Z320" s="19"/>
      <c r="AA320" s="19"/>
      <c r="AB320" s="129"/>
      <c r="AC320" s="85"/>
      <c r="AD320" s="85"/>
      <c r="AE320" s="126"/>
      <c r="AF320" s="90"/>
      <c r="AG320" s="250"/>
      <c r="AH320" s="19"/>
      <c r="AI320" s="19"/>
      <c r="AJ320" s="129"/>
      <c r="AK320" s="85"/>
      <c r="AL320" s="85"/>
      <c r="AM320" s="126"/>
      <c r="AN320" s="90"/>
      <c r="AO320" s="250"/>
      <c r="AP320" s="19"/>
      <c r="AQ320" s="19"/>
      <c r="AR320" s="129"/>
      <c r="AS320" s="85"/>
      <c r="AT320" s="85"/>
      <c r="AU320" s="126"/>
      <c r="AV320" s="90"/>
      <c r="AW320" s="250"/>
      <c r="AX320" s="19"/>
      <c r="AY320" s="19"/>
      <c r="AZ320" s="129"/>
      <c r="BA320" s="85"/>
      <c r="BB320" s="85"/>
      <c r="BC320" s="126"/>
      <c r="BD320" s="90"/>
      <c r="BE320" s="250"/>
      <c r="BF320" s="19"/>
      <c r="BG320" s="19"/>
      <c r="BH320" s="129"/>
      <c r="BI320" s="85"/>
      <c r="BJ320" s="85"/>
      <c r="BK320" s="126"/>
      <c r="BL320" s="90"/>
      <c r="BM320" s="250"/>
      <c r="BN320" s="19"/>
      <c r="BO320" s="19"/>
      <c r="BP320" s="129"/>
      <c r="BQ320" s="85"/>
      <c r="BR320" s="85"/>
      <c r="BS320" s="126"/>
      <c r="BT320" s="90"/>
      <c r="BU320" s="250"/>
      <c r="BV320" s="19"/>
      <c r="BW320" s="19"/>
      <c r="BX320" s="129"/>
      <c r="BY320" s="85"/>
      <c r="BZ320" s="85"/>
      <c r="CA320" s="126"/>
      <c r="CB320" s="90"/>
      <c r="CC320" s="250"/>
      <c r="CD320" s="19"/>
      <c r="CE320" s="19"/>
      <c r="CF320" s="129"/>
      <c r="CG320" s="85"/>
      <c r="CH320" s="85"/>
      <c r="CI320" s="126"/>
      <c r="CJ320" s="90"/>
      <c r="CK320" s="250"/>
      <c r="CL320" s="19"/>
      <c r="CM320" s="19"/>
      <c r="CN320" s="129"/>
      <c r="CO320" s="85"/>
      <c r="CP320" s="85"/>
      <c r="CQ320" s="126"/>
      <c r="CR320" s="90"/>
      <c r="CS320" s="250"/>
      <c r="CT320" s="19"/>
      <c r="CU320" s="19"/>
      <c r="CV320" s="129"/>
      <c r="CW320" s="85"/>
      <c r="CX320" s="85"/>
      <c r="CY320" s="126"/>
      <c r="CZ320" s="90"/>
      <c r="DA320" s="250"/>
      <c r="DB320" s="19"/>
      <c r="DC320" s="19"/>
      <c r="DD320" s="129"/>
      <c r="DE320" s="85"/>
      <c r="DF320" s="85"/>
      <c r="DG320" s="126"/>
      <c r="DH320" s="90"/>
      <c r="DI320" s="250"/>
      <c r="DJ320" s="19"/>
      <c r="DK320" s="19"/>
      <c r="DL320" s="129"/>
      <c r="DM320" s="85"/>
      <c r="DN320" s="85"/>
      <c r="DO320" s="126"/>
      <c r="DP320" s="90"/>
      <c r="DQ320" s="250"/>
      <c r="DR320" s="19"/>
      <c r="DS320" s="19"/>
      <c r="DT320" s="129"/>
      <c r="DU320" s="85"/>
      <c r="DV320" s="85"/>
      <c r="DW320" s="126"/>
      <c r="DX320" s="90"/>
      <c r="DY320" s="250"/>
      <c r="DZ320" s="19"/>
      <c r="EA320" s="19"/>
      <c r="EB320" s="185"/>
      <c r="EC320" s="24"/>
      <c r="ED320" s="24"/>
      <c r="EE320" s="272"/>
      <c r="EF320" s="334"/>
      <c r="EG320" s="622"/>
      <c r="EH320" s="19"/>
      <c r="EI320" s="19"/>
      <c r="EJ320" s="129"/>
      <c r="EK320" s="85"/>
      <c r="EL320" s="85"/>
      <c r="EM320" s="126"/>
      <c r="EN320" s="90"/>
      <c r="EO320" s="250"/>
      <c r="EP320" s="19"/>
      <c r="EQ320" s="19"/>
    </row>
    <row r="321" spans="1:147" ht="37.5" customHeight="1">
      <c r="A321" s="88"/>
      <c r="B321" s="88"/>
      <c r="C321" s="88"/>
      <c r="D321" s="129"/>
      <c r="E321" s="85"/>
      <c r="F321" s="85"/>
      <c r="G321" s="126"/>
      <c r="H321" s="90"/>
      <c r="I321" s="250"/>
      <c r="J321" s="19"/>
      <c r="K321" s="19"/>
      <c r="L321" s="129"/>
      <c r="M321" s="85"/>
      <c r="N321" s="85"/>
      <c r="O321" s="126"/>
      <c r="P321" s="90"/>
      <c r="Q321" s="250"/>
      <c r="R321" s="19"/>
      <c r="S321" s="19"/>
      <c r="T321" s="129"/>
      <c r="U321" s="85"/>
      <c r="V321" s="85"/>
      <c r="W321" s="126"/>
      <c r="X321" s="90"/>
      <c r="Y321" s="250"/>
      <c r="Z321" s="19"/>
      <c r="AA321" s="19"/>
      <c r="AB321" s="129"/>
      <c r="AC321" s="85"/>
      <c r="AD321" s="85"/>
      <c r="AE321" s="126"/>
      <c r="AF321" s="90"/>
      <c r="AG321" s="250"/>
      <c r="AH321" s="19"/>
      <c r="AI321" s="19"/>
      <c r="AJ321" s="129"/>
      <c r="AK321" s="85"/>
      <c r="AL321" s="85"/>
      <c r="AM321" s="126"/>
      <c r="AN321" s="90"/>
      <c r="AO321" s="250"/>
      <c r="AP321" s="19"/>
      <c r="AQ321" s="19"/>
      <c r="AR321" s="129"/>
      <c r="AS321" s="85"/>
      <c r="AT321" s="85"/>
      <c r="AU321" s="126"/>
      <c r="AV321" s="90"/>
      <c r="AW321" s="250"/>
      <c r="AX321" s="19"/>
      <c r="AY321" s="19"/>
      <c r="AZ321" s="129"/>
      <c r="BA321" s="85"/>
      <c r="BB321" s="85"/>
      <c r="BC321" s="126"/>
      <c r="BD321" s="90"/>
      <c r="BE321" s="250"/>
      <c r="BF321" s="19"/>
      <c r="BG321" s="19"/>
      <c r="BH321" s="129"/>
      <c r="BI321" s="85"/>
      <c r="BJ321" s="85"/>
      <c r="BK321" s="126"/>
      <c r="BL321" s="90"/>
      <c r="BM321" s="250"/>
      <c r="BN321" s="19"/>
      <c r="BO321" s="19"/>
      <c r="BP321" s="129"/>
      <c r="BQ321" s="85"/>
      <c r="BR321" s="85"/>
      <c r="BS321" s="126"/>
      <c r="BT321" s="90"/>
      <c r="BU321" s="250"/>
      <c r="BV321" s="19"/>
      <c r="BW321" s="19"/>
      <c r="BX321" s="129"/>
      <c r="BY321" s="85"/>
      <c r="BZ321" s="85"/>
      <c r="CA321" s="126"/>
      <c r="CB321" s="90"/>
      <c r="CC321" s="250"/>
      <c r="CD321" s="19"/>
      <c r="CE321" s="19"/>
      <c r="CF321" s="129"/>
      <c r="CG321" s="85"/>
      <c r="CH321" s="85"/>
      <c r="CI321" s="126"/>
      <c r="CJ321" s="90"/>
      <c r="CK321" s="250"/>
      <c r="CL321" s="19"/>
      <c r="CM321" s="19"/>
      <c r="CN321" s="129"/>
      <c r="CO321" s="85"/>
      <c r="CP321" s="85"/>
      <c r="CQ321" s="126"/>
      <c r="CR321" s="90"/>
      <c r="CS321" s="250"/>
      <c r="CT321" s="19"/>
      <c r="CU321" s="19"/>
      <c r="CV321" s="129"/>
      <c r="CW321" s="85"/>
      <c r="CX321" s="85"/>
      <c r="CY321" s="126"/>
      <c r="CZ321" s="90"/>
      <c r="DA321" s="250"/>
      <c r="DB321" s="19"/>
      <c r="DC321" s="19"/>
      <c r="DD321" s="129"/>
      <c r="DE321" s="85"/>
      <c r="DF321" s="85"/>
      <c r="DG321" s="126"/>
      <c r="DH321" s="90"/>
      <c r="DI321" s="250"/>
      <c r="DJ321" s="19"/>
      <c r="DK321" s="19"/>
      <c r="DL321" s="129"/>
      <c r="DM321" s="85"/>
      <c r="DN321" s="85"/>
      <c r="DO321" s="126"/>
      <c r="DP321" s="90"/>
      <c r="DQ321" s="250"/>
      <c r="DR321" s="19"/>
      <c r="DS321" s="19"/>
      <c r="DT321" s="129"/>
      <c r="DU321" s="85"/>
      <c r="DV321" s="85"/>
      <c r="DW321" s="126"/>
      <c r="DX321" s="90"/>
      <c r="DY321" s="250"/>
      <c r="DZ321" s="19"/>
      <c r="EA321" s="19"/>
      <c r="EB321" s="185"/>
      <c r="EC321" s="24"/>
      <c r="ED321" s="24"/>
      <c r="EE321" s="272"/>
      <c r="EF321" s="334"/>
      <c r="EG321" s="622"/>
      <c r="EH321" s="19"/>
      <c r="EI321" s="19"/>
      <c r="EJ321" s="129"/>
      <c r="EK321" s="85"/>
      <c r="EL321" s="85"/>
      <c r="EM321" s="126"/>
      <c r="EN321" s="90"/>
      <c r="EO321" s="250"/>
      <c r="EP321" s="19"/>
      <c r="EQ321" s="19"/>
    </row>
    <row r="322" spans="1:147" ht="37.5" customHeight="1">
      <c r="A322" s="88"/>
      <c r="B322" s="88"/>
      <c r="C322" s="88"/>
      <c r="D322" s="129"/>
      <c r="E322" s="85"/>
      <c r="F322" s="85"/>
      <c r="G322" s="126"/>
      <c r="H322" s="90"/>
      <c r="I322" s="250"/>
      <c r="J322" s="19"/>
      <c r="K322" s="19"/>
      <c r="L322" s="129"/>
      <c r="M322" s="85"/>
      <c r="N322" s="85"/>
      <c r="O322" s="126"/>
      <c r="P322" s="90"/>
      <c r="Q322" s="250"/>
      <c r="R322" s="19"/>
      <c r="S322" s="19"/>
      <c r="T322" s="129"/>
      <c r="U322" s="85"/>
      <c r="V322" s="85"/>
      <c r="W322" s="126"/>
      <c r="X322" s="90"/>
      <c r="Y322" s="250"/>
      <c r="Z322" s="19"/>
      <c r="AA322" s="19"/>
      <c r="AB322" s="129"/>
      <c r="AC322" s="85"/>
      <c r="AD322" s="85"/>
      <c r="AE322" s="126"/>
      <c r="AF322" s="90"/>
      <c r="AG322" s="250"/>
      <c r="AH322" s="19"/>
      <c r="AI322" s="19"/>
      <c r="AJ322" s="129"/>
      <c r="AK322" s="85"/>
      <c r="AL322" s="85"/>
      <c r="AM322" s="126"/>
      <c r="AN322" s="90"/>
      <c r="AO322" s="250"/>
      <c r="AP322" s="19"/>
      <c r="AQ322" s="19"/>
      <c r="AR322" s="129"/>
      <c r="AS322" s="85"/>
      <c r="AT322" s="85"/>
      <c r="AU322" s="126"/>
      <c r="AV322" s="90"/>
      <c r="AW322" s="250"/>
      <c r="AX322" s="19"/>
      <c r="AY322" s="19"/>
      <c r="AZ322" s="129"/>
      <c r="BA322" s="85"/>
      <c r="BB322" s="85"/>
      <c r="BC322" s="126"/>
      <c r="BD322" s="90"/>
      <c r="BE322" s="250"/>
      <c r="BF322" s="19"/>
      <c r="BG322" s="19"/>
      <c r="BH322" s="129"/>
      <c r="BI322" s="85"/>
      <c r="BJ322" s="85"/>
      <c r="BK322" s="126"/>
      <c r="BL322" s="90"/>
      <c r="BM322" s="250"/>
      <c r="BN322" s="19"/>
      <c r="BO322" s="19"/>
      <c r="BP322" s="129"/>
      <c r="BQ322" s="85"/>
      <c r="BR322" s="85"/>
      <c r="BS322" s="126"/>
      <c r="BT322" s="90"/>
      <c r="BU322" s="250"/>
      <c r="BV322" s="19"/>
      <c r="BW322" s="19"/>
      <c r="BX322" s="129"/>
      <c r="BY322" s="85"/>
      <c r="BZ322" s="85"/>
      <c r="CA322" s="126"/>
      <c r="CB322" s="90"/>
      <c r="CC322" s="250"/>
      <c r="CD322" s="19"/>
      <c r="CE322" s="19"/>
      <c r="CF322" s="129"/>
      <c r="CG322" s="85"/>
      <c r="CH322" s="85"/>
      <c r="CI322" s="126"/>
      <c r="CJ322" s="90"/>
      <c r="CK322" s="250"/>
      <c r="CL322" s="19"/>
      <c r="CM322" s="19"/>
      <c r="CN322" s="129"/>
      <c r="CO322" s="85"/>
      <c r="CP322" s="85"/>
      <c r="CQ322" s="126"/>
      <c r="CR322" s="90"/>
      <c r="CS322" s="250"/>
      <c r="CT322" s="19"/>
      <c r="CU322" s="19"/>
      <c r="CV322" s="129"/>
      <c r="CW322" s="85"/>
      <c r="CX322" s="85"/>
      <c r="CY322" s="126"/>
      <c r="CZ322" s="90"/>
      <c r="DA322" s="250"/>
      <c r="DB322" s="19"/>
      <c r="DC322" s="19"/>
      <c r="DD322" s="129"/>
      <c r="DE322" s="85"/>
      <c r="DF322" s="85"/>
      <c r="DG322" s="126"/>
      <c r="DH322" s="90"/>
      <c r="DI322" s="250"/>
      <c r="DJ322" s="19"/>
      <c r="DK322" s="19"/>
      <c r="DL322" s="129"/>
      <c r="DM322" s="85"/>
      <c r="DN322" s="85"/>
      <c r="DO322" s="126"/>
      <c r="DP322" s="90"/>
      <c r="DQ322" s="250"/>
      <c r="DR322" s="19"/>
      <c r="DS322" s="19"/>
      <c r="DT322" s="129"/>
      <c r="DU322" s="85"/>
      <c r="DV322" s="85"/>
      <c r="DW322" s="126"/>
      <c r="DX322" s="90"/>
      <c r="DY322" s="250"/>
      <c r="DZ322" s="19"/>
      <c r="EA322" s="19"/>
      <c r="EB322" s="185"/>
      <c r="EC322" s="24"/>
      <c r="ED322" s="24"/>
      <c r="EE322" s="272"/>
      <c r="EF322" s="334"/>
      <c r="EG322" s="622"/>
      <c r="EH322" s="19"/>
      <c r="EI322" s="19"/>
      <c r="EJ322" s="129"/>
      <c r="EK322" s="85"/>
      <c r="EL322" s="85"/>
      <c r="EM322" s="126"/>
      <c r="EN322" s="90"/>
      <c r="EO322" s="250"/>
      <c r="EP322" s="19"/>
      <c r="EQ322" s="19"/>
    </row>
    <row r="323" spans="1:147" ht="37.5" customHeight="1">
      <c r="A323" s="88"/>
      <c r="B323" s="88"/>
      <c r="C323" s="88"/>
      <c r="D323" s="129"/>
      <c r="E323" s="85"/>
      <c r="F323" s="85"/>
      <c r="G323" s="126"/>
      <c r="H323" s="90"/>
      <c r="I323" s="250"/>
      <c r="J323" s="19"/>
      <c r="K323" s="19"/>
      <c r="L323" s="129"/>
      <c r="M323" s="85"/>
      <c r="N323" s="85"/>
      <c r="O323" s="126"/>
      <c r="P323" s="90"/>
      <c r="Q323" s="250"/>
      <c r="R323" s="19"/>
      <c r="S323" s="19"/>
      <c r="T323" s="129"/>
      <c r="U323" s="85"/>
      <c r="V323" s="85"/>
      <c r="W323" s="126"/>
      <c r="X323" s="90"/>
      <c r="Y323" s="250"/>
      <c r="Z323" s="19"/>
      <c r="AA323" s="19"/>
      <c r="AB323" s="129"/>
      <c r="AC323" s="85"/>
      <c r="AD323" s="85"/>
      <c r="AE323" s="126"/>
      <c r="AF323" s="90"/>
      <c r="AG323" s="250"/>
      <c r="AH323" s="19"/>
      <c r="AI323" s="19"/>
      <c r="AJ323" s="129"/>
      <c r="AK323" s="85"/>
      <c r="AL323" s="85"/>
      <c r="AM323" s="126"/>
      <c r="AN323" s="90"/>
      <c r="AO323" s="250"/>
      <c r="AP323" s="19"/>
      <c r="AQ323" s="19"/>
      <c r="AR323" s="129"/>
      <c r="AS323" s="85"/>
      <c r="AT323" s="85"/>
      <c r="AU323" s="126"/>
      <c r="AV323" s="90"/>
      <c r="AW323" s="250"/>
      <c r="AX323" s="19"/>
      <c r="AY323" s="19"/>
      <c r="AZ323" s="129"/>
      <c r="BA323" s="85"/>
      <c r="BB323" s="85"/>
      <c r="BC323" s="126"/>
      <c r="BD323" s="90"/>
      <c r="BE323" s="250"/>
      <c r="BF323" s="19"/>
      <c r="BG323" s="19"/>
      <c r="BH323" s="129"/>
      <c r="BI323" s="85"/>
      <c r="BJ323" s="85"/>
      <c r="BK323" s="126"/>
      <c r="BL323" s="90"/>
      <c r="BM323" s="250"/>
      <c r="BN323" s="19"/>
      <c r="BO323" s="19"/>
      <c r="BP323" s="129"/>
      <c r="BQ323" s="85"/>
      <c r="BR323" s="85"/>
      <c r="BS323" s="126"/>
      <c r="BT323" s="90"/>
      <c r="BU323" s="250"/>
      <c r="BV323" s="19"/>
      <c r="BW323" s="19"/>
      <c r="BX323" s="129"/>
      <c r="BY323" s="85"/>
      <c r="BZ323" s="85"/>
      <c r="CA323" s="126"/>
      <c r="CB323" s="90"/>
      <c r="CC323" s="250"/>
      <c r="CD323" s="19"/>
      <c r="CE323" s="19"/>
      <c r="CF323" s="129"/>
      <c r="CG323" s="85"/>
      <c r="CH323" s="85"/>
      <c r="CI323" s="126"/>
      <c r="CJ323" s="90"/>
      <c r="CK323" s="250"/>
      <c r="CL323" s="19"/>
      <c r="CM323" s="19"/>
      <c r="CN323" s="129"/>
      <c r="CO323" s="85"/>
      <c r="CP323" s="85"/>
      <c r="CQ323" s="126"/>
      <c r="CR323" s="90"/>
      <c r="CS323" s="250"/>
      <c r="CT323" s="19"/>
      <c r="CU323" s="19"/>
      <c r="CV323" s="129"/>
      <c r="CW323" s="85"/>
      <c r="CX323" s="85"/>
      <c r="CY323" s="126"/>
      <c r="CZ323" s="90"/>
      <c r="DA323" s="250"/>
      <c r="DB323" s="19"/>
      <c r="DC323" s="19"/>
      <c r="DD323" s="129"/>
      <c r="DE323" s="85"/>
      <c r="DF323" s="85"/>
      <c r="DG323" s="126"/>
      <c r="DH323" s="90"/>
      <c r="DI323" s="250"/>
      <c r="DJ323" s="19"/>
      <c r="DK323" s="19"/>
      <c r="DL323" s="129"/>
      <c r="DM323" s="85"/>
      <c r="DN323" s="85"/>
      <c r="DO323" s="126"/>
      <c r="DP323" s="90"/>
      <c r="DQ323" s="250"/>
      <c r="DR323" s="19"/>
      <c r="DS323" s="19"/>
      <c r="DT323" s="129"/>
      <c r="DU323" s="85"/>
      <c r="DV323" s="85"/>
      <c r="DW323" s="126"/>
      <c r="DX323" s="90"/>
      <c r="DY323" s="250"/>
      <c r="DZ323" s="19"/>
      <c r="EA323" s="19"/>
      <c r="EB323" s="185"/>
      <c r="EC323" s="24"/>
      <c r="ED323" s="24"/>
      <c r="EE323" s="272"/>
      <c r="EF323" s="334"/>
      <c r="EG323" s="622"/>
      <c r="EH323" s="19"/>
      <c r="EI323" s="19"/>
      <c r="EJ323" s="129"/>
      <c r="EK323" s="85"/>
      <c r="EL323" s="85"/>
      <c r="EM323" s="126"/>
      <c r="EN323" s="90"/>
      <c r="EO323" s="250"/>
      <c r="EP323" s="19"/>
      <c r="EQ323" s="19"/>
    </row>
    <row r="324" spans="1:147" ht="37.5" customHeight="1">
      <c r="A324" s="88"/>
      <c r="B324" s="88"/>
      <c r="C324" s="88"/>
      <c r="D324" s="129"/>
      <c r="E324" s="85"/>
      <c r="F324" s="85"/>
      <c r="G324" s="126"/>
      <c r="H324" s="90"/>
      <c r="I324" s="250"/>
      <c r="J324" s="19"/>
      <c r="K324" s="19"/>
      <c r="L324" s="129"/>
      <c r="M324" s="85"/>
      <c r="N324" s="85"/>
      <c r="O324" s="126"/>
      <c r="P324" s="90"/>
      <c r="Q324" s="250"/>
      <c r="R324" s="19"/>
      <c r="S324" s="19"/>
      <c r="T324" s="129"/>
      <c r="U324" s="85"/>
      <c r="V324" s="85"/>
      <c r="W324" s="126"/>
      <c r="X324" s="90"/>
      <c r="Y324" s="250"/>
      <c r="Z324" s="19"/>
      <c r="AA324" s="19"/>
      <c r="AB324" s="129"/>
      <c r="AC324" s="85"/>
      <c r="AD324" s="85"/>
      <c r="AE324" s="126"/>
      <c r="AF324" s="90"/>
      <c r="AG324" s="250"/>
      <c r="AH324" s="19"/>
      <c r="AI324" s="19"/>
      <c r="AJ324" s="129"/>
      <c r="AK324" s="85"/>
      <c r="AL324" s="85"/>
      <c r="AM324" s="126"/>
      <c r="AN324" s="90"/>
      <c r="AO324" s="250"/>
      <c r="AP324" s="19"/>
      <c r="AQ324" s="19"/>
      <c r="AR324" s="129"/>
      <c r="AS324" s="85"/>
      <c r="AT324" s="85"/>
      <c r="AU324" s="126"/>
      <c r="AV324" s="90"/>
      <c r="AW324" s="250"/>
      <c r="AX324" s="19"/>
      <c r="AY324" s="19"/>
      <c r="AZ324" s="129"/>
      <c r="BA324" s="85"/>
      <c r="BB324" s="85"/>
      <c r="BC324" s="126"/>
      <c r="BD324" s="90"/>
      <c r="BE324" s="250"/>
      <c r="BF324" s="19"/>
      <c r="BG324" s="19"/>
      <c r="BH324" s="129"/>
      <c r="BI324" s="85"/>
      <c r="BJ324" s="85"/>
      <c r="BK324" s="126"/>
      <c r="BL324" s="90"/>
      <c r="BM324" s="250"/>
      <c r="BN324" s="19"/>
      <c r="BO324" s="19"/>
      <c r="BP324" s="129"/>
      <c r="BQ324" s="85"/>
      <c r="BR324" s="85"/>
      <c r="BS324" s="126"/>
      <c r="BT324" s="90"/>
      <c r="BU324" s="250"/>
      <c r="BV324" s="19"/>
      <c r="BW324" s="19"/>
      <c r="BX324" s="129"/>
      <c r="BY324" s="85"/>
      <c r="BZ324" s="85"/>
      <c r="CA324" s="126"/>
      <c r="CB324" s="90"/>
      <c r="CC324" s="250"/>
      <c r="CD324" s="19"/>
      <c r="CE324" s="19"/>
      <c r="CF324" s="129"/>
      <c r="CG324" s="85"/>
      <c r="CH324" s="85"/>
      <c r="CI324" s="126"/>
      <c r="CJ324" s="90"/>
      <c r="CK324" s="250"/>
      <c r="CL324" s="19"/>
      <c r="CM324" s="19"/>
      <c r="CN324" s="129"/>
      <c r="CO324" s="85"/>
      <c r="CP324" s="85"/>
      <c r="CQ324" s="126"/>
      <c r="CR324" s="90"/>
      <c r="CS324" s="250"/>
      <c r="CT324" s="19"/>
      <c r="CU324" s="19"/>
      <c r="CV324" s="129"/>
      <c r="CW324" s="85"/>
      <c r="CX324" s="85"/>
      <c r="CY324" s="126"/>
      <c r="CZ324" s="90"/>
      <c r="DA324" s="250"/>
      <c r="DB324" s="19"/>
      <c r="DC324" s="19"/>
      <c r="DD324" s="129"/>
      <c r="DE324" s="85"/>
      <c r="DF324" s="85"/>
      <c r="DG324" s="126"/>
      <c r="DH324" s="90"/>
      <c r="DI324" s="250"/>
      <c r="DJ324" s="19"/>
      <c r="DK324" s="19"/>
      <c r="DL324" s="129"/>
      <c r="DM324" s="85"/>
      <c r="DN324" s="85"/>
      <c r="DO324" s="126"/>
      <c r="DP324" s="90"/>
      <c r="DQ324" s="250"/>
      <c r="DR324" s="19"/>
      <c r="DS324" s="19"/>
      <c r="DT324" s="129"/>
      <c r="DU324" s="85"/>
      <c r="DV324" s="85"/>
      <c r="DW324" s="126"/>
      <c r="DX324" s="90"/>
      <c r="DY324" s="250"/>
      <c r="DZ324" s="19"/>
      <c r="EA324" s="19"/>
      <c r="EB324" s="185"/>
      <c r="EC324" s="24"/>
      <c r="ED324" s="24"/>
      <c r="EE324" s="272"/>
      <c r="EF324" s="334"/>
      <c r="EG324" s="622"/>
      <c r="EH324" s="19"/>
      <c r="EI324" s="19"/>
      <c r="EJ324" s="129"/>
      <c r="EK324" s="85"/>
      <c r="EL324" s="85"/>
      <c r="EM324" s="126"/>
      <c r="EN324" s="90"/>
      <c r="EO324" s="250"/>
      <c r="EP324" s="19"/>
      <c r="EQ324" s="19"/>
    </row>
    <row r="325" spans="1:147" ht="37.5" customHeight="1">
      <c r="A325" s="88"/>
      <c r="B325" s="88"/>
      <c r="C325" s="88"/>
      <c r="D325" s="129"/>
      <c r="E325" s="85"/>
      <c r="F325" s="85"/>
      <c r="G325" s="126"/>
      <c r="H325" s="90"/>
      <c r="I325" s="250"/>
      <c r="J325" s="19"/>
      <c r="K325" s="19"/>
      <c r="L325" s="129"/>
      <c r="M325" s="85"/>
      <c r="N325" s="85"/>
      <c r="O325" s="126"/>
      <c r="P325" s="90"/>
      <c r="Q325" s="250"/>
      <c r="R325" s="19"/>
      <c r="S325" s="19"/>
      <c r="T325" s="129"/>
      <c r="U325" s="85"/>
      <c r="V325" s="85"/>
      <c r="W325" s="126"/>
      <c r="X325" s="90"/>
      <c r="Y325" s="250"/>
      <c r="Z325" s="19"/>
      <c r="AA325" s="19"/>
      <c r="AB325" s="129"/>
      <c r="AC325" s="85"/>
      <c r="AD325" s="85"/>
      <c r="AE325" s="126"/>
      <c r="AF325" s="90"/>
      <c r="AG325" s="250"/>
      <c r="AH325" s="19"/>
      <c r="AI325" s="19"/>
      <c r="AJ325" s="129"/>
      <c r="AK325" s="85"/>
      <c r="AL325" s="85"/>
      <c r="AM325" s="126"/>
      <c r="AN325" s="90"/>
      <c r="AO325" s="250"/>
      <c r="AP325" s="19"/>
      <c r="AQ325" s="19"/>
      <c r="AR325" s="129"/>
      <c r="AS325" s="85"/>
      <c r="AT325" s="85"/>
      <c r="AU325" s="126"/>
      <c r="AV325" s="90"/>
      <c r="AW325" s="250"/>
      <c r="AX325" s="19"/>
      <c r="AY325" s="19"/>
      <c r="AZ325" s="129"/>
      <c r="BA325" s="85"/>
      <c r="BB325" s="85"/>
      <c r="BC325" s="126"/>
      <c r="BD325" s="90"/>
      <c r="BE325" s="250"/>
      <c r="BF325" s="19"/>
      <c r="BG325" s="19"/>
      <c r="BH325" s="129"/>
      <c r="BI325" s="85"/>
      <c r="BJ325" s="85"/>
      <c r="BK325" s="126"/>
      <c r="BL325" s="90"/>
      <c r="BM325" s="250"/>
      <c r="BN325" s="19"/>
      <c r="BO325" s="19"/>
      <c r="BP325" s="129"/>
      <c r="BQ325" s="85"/>
      <c r="BR325" s="85"/>
      <c r="BS325" s="126"/>
      <c r="BT325" s="90"/>
      <c r="BU325" s="250"/>
      <c r="BV325" s="19"/>
      <c r="BW325" s="19"/>
      <c r="BX325" s="129"/>
      <c r="BY325" s="85"/>
      <c r="BZ325" s="85"/>
      <c r="CA325" s="126"/>
      <c r="CB325" s="90"/>
      <c r="CC325" s="250"/>
      <c r="CD325" s="19"/>
      <c r="CE325" s="19"/>
      <c r="CF325" s="129"/>
      <c r="CG325" s="85"/>
      <c r="CH325" s="85"/>
      <c r="CI325" s="126"/>
      <c r="CJ325" s="90"/>
      <c r="CK325" s="250"/>
      <c r="CL325" s="19"/>
      <c r="CM325" s="19"/>
      <c r="CN325" s="129"/>
      <c r="CO325" s="85"/>
      <c r="CP325" s="85"/>
      <c r="CQ325" s="126"/>
      <c r="CR325" s="90"/>
      <c r="CS325" s="250"/>
      <c r="CT325" s="19"/>
      <c r="CU325" s="19"/>
      <c r="CV325" s="129"/>
      <c r="CW325" s="85"/>
      <c r="CX325" s="85"/>
      <c r="CY325" s="126"/>
      <c r="CZ325" s="90"/>
      <c r="DA325" s="250"/>
      <c r="DB325" s="19"/>
      <c r="DC325" s="19"/>
      <c r="DD325" s="129"/>
      <c r="DE325" s="85"/>
      <c r="DF325" s="85"/>
      <c r="DG325" s="126"/>
      <c r="DH325" s="90"/>
      <c r="DI325" s="250"/>
      <c r="DJ325" s="19"/>
      <c r="DK325" s="19"/>
      <c r="DL325" s="129"/>
      <c r="DM325" s="85"/>
      <c r="DN325" s="85"/>
      <c r="DO325" s="126"/>
      <c r="DP325" s="90"/>
      <c r="DQ325" s="250"/>
      <c r="DR325" s="19"/>
      <c r="DS325" s="19"/>
      <c r="DT325" s="129"/>
      <c r="DU325" s="85"/>
      <c r="DV325" s="85"/>
      <c r="DW325" s="126"/>
      <c r="DX325" s="90"/>
      <c r="DY325" s="250"/>
      <c r="DZ325" s="19"/>
      <c r="EA325" s="19"/>
      <c r="EB325" s="185"/>
      <c r="EC325" s="24"/>
      <c r="ED325" s="24"/>
      <c r="EE325" s="272"/>
      <c r="EF325" s="334"/>
      <c r="EG325" s="622"/>
      <c r="EH325" s="19"/>
      <c r="EI325" s="19"/>
      <c r="EJ325" s="129"/>
      <c r="EK325" s="85"/>
      <c r="EL325" s="85"/>
      <c r="EM325" s="126"/>
      <c r="EN325" s="90"/>
      <c r="EO325" s="250"/>
      <c r="EP325" s="19"/>
      <c r="EQ325" s="19"/>
    </row>
    <row r="326" spans="1:147" ht="37.5" customHeight="1">
      <c r="A326" s="88"/>
      <c r="B326" s="88"/>
      <c r="C326" s="88"/>
      <c r="D326" s="129"/>
      <c r="E326" s="85"/>
      <c r="F326" s="85"/>
      <c r="G326" s="126"/>
      <c r="H326" s="90"/>
      <c r="I326" s="250"/>
      <c r="J326" s="19"/>
      <c r="K326" s="19"/>
      <c r="L326" s="129"/>
      <c r="M326" s="85"/>
      <c r="N326" s="85"/>
      <c r="O326" s="126"/>
      <c r="P326" s="90"/>
      <c r="Q326" s="250"/>
      <c r="R326" s="19"/>
      <c r="S326" s="19"/>
      <c r="T326" s="129"/>
      <c r="U326" s="85"/>
      <c r="V326" s="85"/>
      <c r="W326" s="126"/>
      <c r="X326" s="90"/>
      <c r="Y326" s="250"/>
      <c r="Z326" s="19"/>
      <c r="AA326" s="19"/>
      <c r="AB326" s="129"/>
      <c r="AC326" s="85"/>
      <c r="AD326" s="85"/>
      <c r="AE326" s="126"/>
      <c r="AF326" s="90"/>
      <c r="AG326" s="250"/>
      <c r="AH326" s="19"/>
      <c r="AI326" s="19"/>
      <c r="AJ326" s="129"/>
      <c r="AK326" s="85"/>
      <c r="AL326" s="85"/>
      <c r="AM326" s="126"/>
      <c r="AN326" s="90"/>
      <c r="AO326" s="250"/>
      <c r="AP326" s="19"/>
      <c r="AQ326" s="19"/>
      <c r="AR326" s="129"/>
      <c r="AS326" s="85"/>
      <c r="AT326" s="85"/>
      <c r="AU326" s="126"/>
      <c r="AV326" s="90"/>
      <c r="AW326" s="250"/>
      <c r="AX326" s="19"/>
      <c r="AY326" s="19"/>
      <c r="AZ326" s="129"/>
      <c r="BA326" s="85"/>
      <c r="BB326" s="85"/>
      <c r="BC326" s="126"/>
      <c r="BD326" s="90"/>
      <c r="BE326" s="250"/>
      <c r="BF326" s="19"/>
      <c r="BG326" s="19"/>
      <c r="BH326" s="129"/>
      <c r="BI326" s="85"/>
      <c r="BJ326" s="85"/>
      <c r="BK326" s="126"/>
      <c r="BL326" s="90"/>
      <c r="BM326" s="250"/>
      <c r="BN326" s="19"/>
      <c r="BO326" s="19"/>
      <c r="BP326" s="129"/>
      <c r="BQ326" s="85"/>
      <c r="BR326" s="85"/>
      <c r="BS326" s="126"/>
      <c r="BT326" s="90"/>
      <c r="BU326" s="250"/>
      <c r="BV326" s="19"/>
      <c r="BW326" s="19"/>
      <c r="BX326" s="129"/>
      <c r="BY326" s="85"/>
      <c r="BZ326" s="85"/>
      <c r="CA326" s="126"/>
      <c r="CB326" s="90"/>
      <c r="CC326" s="250"/>
      <c r="CD326" s="19"/>
      <c r="CE326" s="19"/>
      <c r="CF326" s="129"/>
      <c r="CG326" s="85"/>
      <c r="CH326" s="85"/>
      <c r="CI326" s="126"/>
      <c r="CJ326" s="90"/>
      <c r="CK326" s="250"/>
      <c r="CL326" s="19"/>
      <c r="CM326" s="19"/>
      <c r="CN326" s="129"/>
      <c r="CO326" s="85"/>
      <c r="CP326" s="85"/>
      <c r="CQ326" s="126"/>
      <c r="CR326" s="90"/>
      <c r="CS326" s="250"/>
      <c r="CT326" s="19"/>
      <c r="CU326" s="19"/>
      <c r="CV326" s="129"/>
      <c r="CW326" s="85"/>
      <c r="CX326" s="85"/>
      <c r="CY326" s="126"/>
      <c r="CZ326" s="90"/>
      <c r="DA326" s="250"/>
      <c r="DB326" s="19"/>
      <c r="DC326" s="19"/>
      <c r="DD326" s="129"/>
      <c r="DE326" s="85"/>
      <c r="DF326" s="85"/>
      <c r="DG326" s="126"/>
      <c r="DH326" s="90"/>
      <c r="DI326" s="250"/>
      <c r="DJ326" s="19"/>
      <c r="DK326" s="19"/>
      <c r="DL326" s="129"/>
      <c r="DM326" s="85"/>
      <c r="DN326" s="85"/>
      <c r="DO326" s="126"/>
      <c r="DP326" s="90"/>
      <c r="DQ326" s="250"/>
      <c r="DR326" s="19"/>
      <c r="DS326" s="19"/>
      <c r="DT326" s="129"/>
      <c r="DU326" s="85"/>
      <c r="DV326" s="85"/>
      <c r="DW326" s="126"/>
      <c r="DX326" s="90"/>
      <c r="DY326" s="250"/>
      <c r="DZ326" s="19"/>
      <c r="EA326" s="19"/>
      <c r="EB326" s="185"/>
      <c r="EC326" s="24"/>
      <c r="ED326" s="24"/>
      <c r="EE326" s="272"/>
      <c r="EF326" s="334"/>
      <c r="EG326" s="622"/>
      <c r="EH326" s="19"/>
      <c r="EI326" s="19"/>
      <c r="EJ326" s="129"/>
      <c r="EK326" s="85"/>
      <c r="EL326" s="85"/>
      <c r="EM326" s="126"/>
      <c r="EN326" s="90"/>
      <c r="EO326" s="250"/>
      <c r="EP326" s="19"/>
      <c r="EQ326" s="19"/>
    </row>
    <row r="327" spans="1:147" ht="37.5" customHeight="1">
      <c r="A327" s="88"/>
      <c r="B327" s="88"/>
      <c r="C327" s="88"/>
      <c r="D327" s="129"/>
      <c r="E327" s="85"/>
      <c r="F327" s="85"/>
      <c r="G327" s="126"/>
      <c r="H327" s="90"/>
      <c r="I327" s="250"/>
      <c r="J327" s="19"/>
      <c r="K327" s="19"/>
      <c r="L327" s="129"/>
      <c r="M327" s="85"/>
      <c r="N327" s="85"/>
      <c r="O327" s="126"/>
      <c r="P327" s="90"/>
      <c r="Q327" s="250"/>
      <c r="R327" s="19"/>
      <c r="S327" s="19"/>
      <c r="T327" s="129"/>
      <c r="U327" s="85"/>
      <c r="V327" s="85"/>
      <c r="W327" s="126"/>
      <c r="X327" s="90"/>
      <c r="Y327" s="250"/>
      <c r="Z327" s="19"/>
      <c r="AA327" s="19"/>
      <c r="AB327" s="129"/>
      <c r="AC327" s="85"/>
      <c r="AD327" s="85"/>
      <c r="AE327" s="126"/>
      <c r="AF327" s="90"/>
      <c r="AG327" s="250"/>
      <c r="AH327" s="19"/>
      <c r="AI327" s="19"/>
      <c r="AJ327" s="129"/>
      <c r="AK327" s="85"/>
      <c r="AL327" s="85"/>
      <c r="AM327" s="126"/>
      <c r="AN327" s="90"/>
      <c r="AO327" s="250"/>
      <c r="AP327" s="19"/>
      <c r="AQ327" s="19"/>
      <c r="AR327" s="129"/>
      <c r="AS327" s="85"/>
      <c r="AT327" s="85"/>
      <c r="AU327" s="126"/>
      <c r="AV327" s="90"/>
      <c r="AW327" s="250"/>
      <c r="AX327" s="19"/>
      <c r="AY327" s="19"/>
      <c r="AZ327" s="129"/>
      <c r="BA327" s="85"/>
      <c r="BB327" s="85"/>
      <c r="BC327" s="126"/>
      <c r="BD327" s="90"/>
      <c r="BE327" s="250"/>
      <c r="BF327" s="19"/>
      <c r="BG327" s="19"/>
      <c r="BH327" s="129"/>
      <c r="BI327" s="85"/>
      <c r="BJ327" s="85"/>
      <c r="BK327" s="126"/>
      <c r="BL327" s="90"/>
      <c r="BM327" s="250"/>
      <c r="BN327" s="19"/>
      <c r="BO327" s="19"/>
      <c r="BP327" s="129"/>
      <c r="BQ327" s="85"/>
      <c r="BR327" s="85"/>
      <c r="BS327" s="126"/>
      <c r="BT327" s="90"/>
      <c r="BU327" s="250"/>
      <c r="BV327" s="19"/>
      <c r="BW327" s="19"/>
      <c r="BX327" s="129"/>
      <c r="BY327" s="85"/>
      <c r="BZ327" s="85"/>
      <c r="CA327" s="126"/>
      <c r="CB327" s="90"/>
      <c r="CC327" s="250"/>
      <c r="CD327" s="19"/>
      <c r="CE327" s="19"/>
      <c r="CF327" s="129"/>
      <c r="CG327" s="85"/>
      <c r="CH327" s="85"/>
      <c r="CI327" s="126"/>
      <c r="CJ327" s="90"/>
      <c r="CK327" s="250"/>
      <c r="CL327" s="19"/>
      <c r="CM327" s="19"/>
      <c r="CN327" s="129"/>
      <c r="CO327" s="85"/>
      <c r="CP327" s="85"/>
      <c r="CQ327" s="126"/>
      <c r="CR327" s="90"/>
      <c r="CS327" s="250"/>
      <c r="CT327" s="19"/>
      <c r="CU327" s="19"/>
      <c r="CV327" s="129"/>
      <c r="CW327" s="85"/>
      <c r="CX327" s="85"/>
      <c r="CY327" s="126"/>
      <c r="CZ327" s="90"/>
      <c r="DA327" s="250"/>
      <c r="DB327" s="19"/>
      <c r="DC327" s="19"/>
      <c r="DD327" s="129"/>
      <c r="DE327" s="85"/>
      <c r="DF327" s="85"/>
      <c r="DG327" s="126"/>
      <c r="DH327" s="90"/>
      <c r="DI327" s="250"/>
      <c r="DJ327" s="19"/>
      <c r="DK327" s="19"/>
      <c r="DL327" s="129"/>
      <c r="DM327" s="85"/>
      <c r="DN327" s="85"/>
      <c r="DO327" s="126"/>
      <c r="DP327" s="90"/>
      <c r="DQ327" s="250"/>
      <c r="DR327" s="19"/>
      <c r="DS327" s="19"/>
      <c r="DT327" s="129"/>
      <c r="DU327" s="85"/>
      <c r="DV327" s="85"/>
      <c r="DW327" s="126"/>
      <c r="DX327" s="90"/>
      <c r="DY327" s="250"/>
      <c r="DZ327" s="19"/>
      <c r="EA327" s="19"/>
      <c r="EB327" s="185"/>
      <c r="EC327" s="24"/>
      <c r="ED327" s="24"/>
      <c r="EE327" s="272"/>
      <c r="EF327" s="334"/>
      <c r="EG327" s="622"/>
      <c r="EH327" s="19"/>
      <c r="EI327" s="19"/>
      <c r="EJ327" s="129"/>
      <c r="EK327" s="85"/>
      <c r="EL327" s="85"/>
      <c r="EM327" s="126"/>
      <c r="EN327" s="90"/>
      <c r="EO327" s="250"/>
      <c r="EP327" s="19"/>
      <c r="EQ327" s="19"/>
    </row>
    <row r="328" spans="1:147" ht="37.5" customHeight="1">
      <c r="A328" s="88"/>
      <c r="B328" s="88"/>
      <c r="C328" s="88"/>
      <c r="D328" s="129"/>
      <c r="E328" s="85"/>
      <c r="F328" s="85"/>
      <c r="G328" s="126"/>
      <c r="H328" s="90"/>
      <c r="I328" s="250"/>
      <c r="J328" s="19"/>
      <c r="K328" s="19"/>
      <c r="L328" s="129"/>
      <c r="M328" s="85"/>
      <c r="N328" s="85"/>
      <c r="O328" s="126"/>
      <c r="P328" s="90"/>
      <c r="Q328" s="250"/>
      <c r="R328" s="19"/>
      <c r="S328" s="19"/>
      <c r="T328" s="129"/>
      <c r="U328" s="85"/>
      <c r="V328" s="85"/>
      <c r="W328" s="126"/>
      <c r="X328" s="90"/>
      <c r="Y328" s="250"/>
      <c r="Z328" s="19"/>
      <c r="AA328" s="19"/>
      <c r="AB328" s="129"/>
      <c r="AC328" s="85"/>
      <c r="AD328" s="85"/>
      <c r="AE328" s="126"/>
      <c r="AF328" s="90"/>
      <c r="AG328" s="250"/>
      <c r="AH328" s="19"/>
      <c r="AI328" s="19"/>
      <c r="AJ328" s="129"/>
      <c r="AK328" s="85"/>
      <c r="AL328" s="85"/>
      <c r="AM328" s="126"/>
      <c r="AN328" s="90"/>
      <c r="AO328" s="250"/>
      <c r="AP328" s="19"/>
      <c r="AQ328" s="19"/>
      <c r="AR328" s="129"/>
      <c r="AS328" s="85"/>
      <c r="AT328" s="85"/>
      <c r="AU328" s="126"/>
      <c r="AV328" s="90"/>
      <c r="AW328" s="250"/>
      <c r="AX328" s="19"/>
      <c r="AY328" s="19"/>
      <c r="AZ328" s="129"/>
      <c r="BA328" s="85"/>
      <c r="BB328" s="85"/>
      <c r="BC328" s="126"/>
      <c r="BD328" s="90"/>
      <c r="BE328" s="250"/>
      <c r="BF328" s="19"/>
      <c r="BG328" s="19"/>
      <c r="BH328" s="129"/>
      <c r="BI328" s="85"/>
      <c r="BJ328" s="85"/>
      <c r="BK328" s="126"/>
      <c r="BL328" s="90"/>
      <c r="BM328" s="250"/>
      <c r="BN328" s="19"/>
      <c r="BO328" s="19"/>
      <c r="BP328" s="129"/>
      <c r="BQ328" s="85"/>
      <c r="BR328" s="85"/>
      <c r="BS328" s="126"/>
      <c r="BT328" s="90"/>
      <c r="BU328" s="250"/>
      <c r="BV328" s="19"/>
      <c r="BW328" s="19"/>
      <c r="BX328" s="129"/>
      <c r="BY328" s="85"/>
      <c r="BZ328" s="85"/>
      <c r="CA328" s="126"/>
      <c r="CB328" s="90"/>
      <c r="CC328" s="250"/>
      <c r="CD328" s="19"/>
      <c r="CE328" s="19"/>
      <c r="CF328" s="129"/>
      <c r="CG328" s="85"/>
      <c r="CH328" s="85"/>
      <c r="CI328" s="126"/>
      <c r="CJ328" s="90"/>
      <c r="CK328" s="250"/>
      <c r="CL328" s="19"/>
      <c r="CM328" s="19"/>
      <c r="CN328" s="129"/>
      <c r="CO328" s="85"/>
      <c r="CP328" s="85"/>
      <c r="CQ328" s="126"/>
      <c r="CR328" s="90"/>
      <c r="CS328" s="250"/>
      <c r="CT328" s="19"/>
      <c r="CU328" s="19"/>
      <c r="CV328" s="129"/>
      <c r="CW328" s="85"/>
      <c r="CX328" s="85"/>
      <c r="CY328" s="126"/>
      <c r="CZ328" s="90"/>
      <c r="DA328" s="250"/>
      <c r="DB328" s="19"/>
      <c r="DC328" s="19"/>
      <c r="DD328" s="129"/>
      <c r="DE328" s="85"/>
      <c r="DF328" s="85"/>
      <c r="DG328" s="126"/>
      <c r="DH328" s="90"/>
      <c r="DI328" s="250"/>
      <c r="DJ328" s="19"/>
      <c r="DK328" s="19"/>
      <c r="DL328" s="129"/>
      <c r="DM328" s="85"/>
      <c r="DN328" s="85"/>
      <c r="DO328" s="126"/>
      <c r="DP328" s="90"/>
      <c r="DQ328" s="250"/>
      <c r="DR328" s="19"/>
      <c r="DS328" s="19"/>
      <c r="DT328" s="129"/>
      <c r="DU328" s="85"/>
      <c r="DV328" s="85"/>
      <c r="DW328" s="126"/>
      <c r="DX328" s="90"/>
      <c r="DY328" s="250"/>
      <c r="DZ328" s="19"/>
      <c r="EA328" s="19"/>
      <c r="EB328" s="185"/>
      <c r="EC328" s="24"/>
      <c r="ED328" s="24"/>
      <c r="EE328" s="272"/>
      <c r="EF328" s="334"/>
      <c r="EG328" s="622"/>
      <c r="EH328" s="19"/>
      <c r="EI328" s="19"/>
      <c r="EJ328" s="129"/>
      <c r="EK328" s="85"/>
      <c r="EL328" s="85"/>
      <c r="EM328" s="126"/>
      <c r="EN328" s="90"/>
      <c r="EO328" s="250"/>
      <c r="EP328" s="19"/>
      <c r="EQ328" s="19"/>
    </row>
    <row r="329" spans="1:147" ht="37.5" customHeight="1">
      <c r="A329" s="88"/>
      <c r="B329" s="88"/>
      <c r="C329" s="88"/>
      <c r="D329" s="129"/>
      <c r="E329" s="85"/>
      <c r="F329" s="85"/>
      <c r="G329" s="126"/>
      <c r="H329" s="90"/>
      <c r="I329" s="250"/>
      <c r="J329" s="19"/>
      <c r="K329" s="19"/>
      <c r="L329" s="129"/>
      <c r="M329" s="85"/>
      <c r="N329" s="85"/>
      <c r="O329" s="126"/>
      <c r="P329" s="90"/>
      <c r="Q329" s="250"/>
      <c r="R329" s="19"/>
      <c r="S329" s="19"/>
      <c r="T329" s="129"/>
      <c r="U329" s="85"/>
      <c r="V329" s="85"/>
      <c r="W329" s="126"/>
      <c r="X329" s="90"/>
      <c r="Y329" s="250"/>
      <c r="Z329" s="19"/>
      <c r="AA329" s="19"/>
      <c r="AB329" s="129"/>
      <c r="AC329" s="85"/>
      <c r="AD329" s="85"/>
      <c r="AE329" s="126"/>
      <c r="AF329" s="90"/>
      <c r="AG329" s="250"/>
      <c r="AH329" s="19"/>
      <c r="AI329" s="19"/>
      <c r="AJ329" s="129"/>
      <c r="AK329" s="85"/>
      <c r="AL329" s="85"/>
      <c r="AM329" s="126"/>
      <c r="AN329" s="90"/>
      <c r="AO329" s="250"/>
      <c r="AP329" s="19"/>
      <c r="AQ329" s="19"/>
      <c r="AR329" s="129"/>
      <c r="AS329" s="85"/>
      <c r="AT329" s="85"/>
      <c r="AU329" s="126"/>
      <c r="AV329" s="90"/>
      <c r="AW329" s="250"/>
      <c r="AX329" s="19"/>
      <c r="AY329" s="19"/>
      <c r="AZ329" s="129"/>
      <c r="BA329" s="85"/>
      <c r="BB329" s="85"/>
      <c r="BC329" s="126"/>
      <c r="BD329" s="90"/>
      <c r="BE329" s="250"/>
      <c r="BF329" s="19"/>
      <c r="BG329" s="19"/>
      <c r="BH329" s="129"/>
      <c r="BI329" s="85"/>
      <c r="BJ329" s="85"/>
      <c r="BK329" s="126"/>
      <c r="BL329" s="90"/>
      <c r="BM329" s="250"/>
      <c r="BN329" s="19"/>
      <c r="BO329" s="19"/>
      <c r="BP329" s="129"/>
      <c r="BQ329" s="85"/>
      <c r="BR329" s="85"/>
      <c r="BS329" s="126"/>
      <c r="BT329" s="90"/>
      <c r="BU329" s="250"/>
      <c r="BV329" s="19"/>
      <c r="BW329" s="19"/>
      <c r="BX329" s="129"/>
      <c r="BY329" s="85"/>
      <c r="BZ329" s="85"/>
      <c r="CA329" s="126"/>
      <c r="CB329" s="90"/>
      <c r="CC329" s="250"/>
      <c r="CD329" s="19"/>
      <c r="CE329" s="19"/>
      <c r="CF329" s="129"/>
      <c r="CG329" s="85"/>
      <c r="CH329" s="85"/>
      <c r="CI329" s="126"/>
      <c r="CJ329" s="90"/>
      <c r="CK329" s="250"/>
      <c r="CL329" s="19"/>
      <c r="CM329" s="19"/>
      <c r="CN329" s="129"/>
      <c r="CO329" s="85"/>
      <c r="CP329" s="85"/>
      <c r="CQ329" s="126"/>
      <c r="CR329" s="90"/>
      <c r="CS329" s="250"/>
      <c r="CT329" s="19"/>
      <c r="CU329" s="19"/>
      <c r="CV329" s="129"/>
      <c r="CW329" s="85"/>
      <c r="CX329" s="85"/>
      <c r="CY329" s="126"/>
      <c r="CZ329" s="90"/>
      <c r="DA329" s="250"/>
      <c r="DB329" s="19"/>
      <c r="DC329" s="19"/>
      <c r="DD329" s="129"/>
      <c r="DE329" s="85"/>
      <c r="DF329" s="85"/>
      <c r="DG329" s="126"/>
      <c r="DH329" s="90"/>
      <c r="DI329" s="250"/>
      <c r="DJ329" s="19"/>
      <c r="DK329" s="19"/>
      <c r="DL329" s="129"/>
      <c r="DM329" s="85"/>
      <c r="DN329" s="85"/>
      <c r="DO329" s="126"/>
      <c r="DP329" s="90"/>
      <c r="DQ329" s="250"/>
      <c r="DR329" s="19"/>
      <c r="DS329" s="19"/>
      <c r="DT329" s="129"/>
      <c r="DU329" s="85"/>
      <c r="DV329" s="85"/>
      <c r="DW329" s="126"/>
      <c r="DX329" s="90"/>
      <c r="DY329" s="250"/>
      <c r="DZ329" s="19"/>
      <c r="EA329" s="19"/>
      <c r="EB329" s="185"/>
      <c r="EC329" s="24"/>
      <c r="ED329" s="24"/>
      <c r="EE329" s="272"/>
      <c r="EF329" s="334"/>
      <c r="EG329" s="622"/>
      <c r="EH329" s="19"/>
      <c r="EI329" s="19"/>
      <c r="EJ329" s="129"/>
      <c r="EK329" s="85"/>
      <c r="EL329" s="85"/>
      <c r="EM329" s="126"/>
      <c r="EN329" s="90"/>
      <c r="EO329" s="250"/>
      <c r="EP329" s="19"/>
      <c r="EQ329" s="19"/>
    </row>
    <row r="330" spans="1:147" ht="37.5" customHeight="1">
      <c r="A330" s="88"/>
      <c r="B330" s="88"/>
      <c r="C330" s="88"/>
      <c r="D330" s="129"/>
      <c r="E330" s="85"/>
      <c r="F330" s="85"/>
      <c r="G330" s="126"/>
      <c r="H330" s="90"/>
      <c r="I330" s="250"/>
      <c r="J330" s="19"/>
      <c r="K330" s="19"/>
      <c r="L330" s="129"/>
      <c r="M330" s="85"/>
      <c r="N330" s="85"/>
      <c r="O330" s="126"/>
      <c r="P330" s="90"/>
      <c r="Q330" s="250"/>
      <c r="R330" s="19"/>
      <c r="S330" s="19"/>
      <c r="T330" s="129"/>
      <c r="U330" s="85"/>
      <c r="V330" s="85"/>
      <c r="W330" s="126"/>
      <c r="X330" s="90"/>
      <c r="Y330" s="250"/>
      <c r="Z330" s="19"/>
      <c r="AA330" s="19"/>
      <c r="AB330" s="129"/>
      <c r="AC330" s="85"/>
      <c r="AD330" s="85"/>
      <c r="AE330" s="126"/>
      <c r="AF330" s="90"/>
      <c r="AG330" s="250"/>
      <c r="AH330" s="19"/>
      <c r="AI330" s="19"/>
      <c r="AJ330" s="129"/>
      <c r="AK330" s="85"/>
      <c r="AL330" s="85"/>
      <c r="AM330" s="126"/>
      <c r="AN330" s="90"/>
      <c r="AO330" s="250"/>
      <c r="AP330" s="19"/>
      <c r="AQ330" s="19"/>
      <c r="AR330" s="129"/>
      <c r="AS330" s="85"/>
      <c r="AT330" s="85"/>
      <c r="AU330" s="126"/>
      <c r="AV330" s="90"/>
      <c r="AW330" s="250"/>
      <c r="AX330" s="19"/>
      <c r="AY330" s="19"/>
      <c r="AZ330" s="129"/>
      <c r="BA330" s="85"/>
      <c r="BB330" s="85"/>
      <c r="BC330" s="126"/>
      <c r="BD330" s="90"/>
      <c r="BE330" s="250"/>
      <c r="BF330" s="19"/>
      <c r="BG330" s="19"/>
      <c r="BH330" s="129"/>
      <c r="BI330" s="85"/>
      <c r="BJ330" s="85"/>
      <c r="BK330" s="126"/>
      <c r="BL330" s="90"/>
      <c r="BM330" s="250"/>
      <c r="BN330" s="19"/>
      <c r="BO330" s="19"/>
      <c r="BP330" s="129"/>
      <c r="BQ330" s="85"/>
      <c r="BR330" s="85"/>
      <c r="BS330" s="126"/>
      <c r="BT330" s="90"/>
      <c r="BU330" s="250"/>
      <c r="BV330" s="19"/>
      <c r="BW330" s="19"/>
      <c r="BX330" s="129"/>
      <c r="BY330" s="85"/>
      <c r="BZ330" s="85"/>
      <c r="CA330" s="126"/>
      <c r="CB330" s="90"/>
      <c r="CC330" s="250"/>
      <c r="CD330" s="19"/>
      <c r="CE330" s="19"/>
      <c r="CF330" s="129"/>
      <c r="CG330" s="85"/>
      <c r="CH330" s="85"/>
      <c r="CI330" s="126"/>
      <c r="CJ330" s="90"/>
      <c r="CK330" s="250"/>
      <c r="CL330" s="19"/>
      <c r="CM330" s="19"/>
      <c r="CN330" s="129"/>
      <c r="CO330" s="85"/>
      <c r="CP330" s="85"/>
      <c r="CQ330" s="126"/>
      <c r="CR330" s="90"/>
      <c r="CS330" s="250"/>
      <c r="CT330" s="19"/>
      <c r="CU330" s="19"/>
      <c r="CV330" s="129"/>
      <c r="CW330" s="85"/>
      <c r="CX330" s="85"/>
      <c r="CY330" s="126"/>
      <c r="CZ330" s="90"/>
      <c r="DA330" s="250"/>
      <c r="DB330" s="19"/>
      <c r="DC330" s="19"/>
      <c r="DD330" s="129"/>
      <c r="DE330" s="85"/>
      <c r="DF330" s="85"/>
      <c r="DG330" s="126"/>
      <c r="DH330" s="90"/>
      <c r="DI330" s="250"/>
      <c r="DJ330" s="19"/>
      <c r="DK330" s="19"/>
      <c r="DL330" s="129"/>
      <c r="DM330" s="85"/>
      <c r="DN330" s="85"/>
      <c r="DO330" s="126"/>
      <c r="DP330" s="90"/>
      <c r="DQ330" s="250"/>
      <c r="DR330" s="19"/>
      <c r="DS330" s="19"/>
      <c r="DT330" s="129"/>
      <c r="DU330" s="85"/>
      <c r="DV330" s="85"/>
      <c r="DW330" s="126"/>
      <c r="DX330" s="90"/>
      <c r="DY330" s="250"/>
      <c r="DZ330" s="19"/>
      <c r="EA330" s="19"/>
      <c r="EB330" s="185"/>
      <c r="EC330" s="24"/>
      <c r="ED330" s="24"/>
      <c r="EE330" s="272"/>
      <c r="EF330" s="334"/>
      <c r="EG330" s="622"/>
      <c r="EH330" s="19"/>
      <c r="EI330" s="19"/>
      <c r="EJ330" s="129"/>
      <c r="EK330" s="85"/>
      <c r="EL330" s="85"/>
      <c r="EM330" s="126"/>
      <c r="EN330" s="90"/>
      <c r="EO330" s="250"/>
      <c r="EP330" s="19"/>
      <c r="EQ330" s="19"/>
    </row>
    <row r="331" spans="1:147" ht="37.5" customHeight="1">
      <c r="A331" s="88"/>
      <c r="B331" s="88"/>
      <c r="C331" s="88"/>
      <c r="D331" s="129"/>
      <c r="E331" s="85"/>
      <c r="F331" s="85"/>
      <c r="G331" s="126"/>
      <c r="H331" s="90"/>
      <c r="I331" s="250"/>
      <c r="J331" s="19"/>
      <c r="K331" s="19"/>
      <c r="L331" s="129"/>
      <c r="M331" s="85"/>
      <c r="N331" s="85"/>
      <c r="O331" s="126"/>
      <c r="P331" s="90"/>
      <c r="Q331" s="250"/>
      <c r="R331" s="19"/>
      <c r="S331" s="19"/>
      <c r="T331" s="129"/>
      <c r="U331" s="85"/>
      <c r="V331" s="85"/>
      <c r="W331" s="126"/>
      <c r="X331" s="90"/>
      <c r="Y331" s="250"/>
      <c r="Z331" s="19"/>
      <c r="AA331" s="19"/>
      <c r="AB331" s="129"/>
      <c r="AC331" s="85"/>
      <c r="AD331" s="85"/>
      <c r="AE331" s="126"/>
      <c r="AF331" s="90"/>
      <c r="AG331" s="250"/>
      <c r="AH331" s="19"/>
      <c r="AI331" s="19"/>
      <c r="AJ331" s="129"/>
      <c r="AK331" s="85"/>
      <c r="AL331" s="85"/>
      <c r="AM331" s="126"/>
      <c r="AN331" s="90"/>
      <c r="AO331" s="250"/>
      <c r="AP331" s="19"/>
      <c r="AQ331" s="19"/>
      <c r="AR331" s="129"/>
      <c r="AS331" s="85"/>
      <c r="AT331" s="85"/>
      <c r="AU331" s="126"/>
      <c r="AV331" s="90"/>
      <c r="AW331" s="250"/>
      <c r="AX331" s="19"/>
      <c r="AY331" s="19"/>
      <c r="AZ331" s="129"/>
      <c r="BA331" s="85"/>
      <c r="BB331" s="85"/>
      <c r="BC331" s="126"/>
      <c r="BD331" s="90"/>
      <c r="BE331" s="250"/>
      <c r="BF331" s="19"/>
      <c r="BG331" s="19"/>
      <c r="BH331" s="129"/>
      <c r="BI331" s="85"/>
      <c r="BJ331" s="85"/>
      <c r="BK331" s="126"/>
      <c r="BL331" s="90"/>
      <c r="BM331" s="250"/>
      <c r="BN331" s="19"/>
      <c r="BO331" s="19"/>
      <c r="BP331" s="129"/>
      <c r="BQ331" s="85"/>
      <c r="BR331" s="85"/>
      <c r="BS331" s="126"/>
      <c r="BT331" s="90"/>
      <c r="BU331" s="250"/>
      <c r="BV331" s="19"/>
      <c r="BW331" s="19"/>
      <c r="BX331" s="129"/>
      <c r="BY331" s="85"/>
      <c r="BZ331" s="85"/>
      <c r="CA331" s="126"/>
      <c r="CB331" s="90"/>
      <c r="CC331" s="250"/>
      <c r="CD331" s="19"/>
      <c r="CE331" s="19"/>
      <c r="CF331" s="129"/>
      <c r="CG331" s="85"/>
      <c r="CH331" s="85"/>
      <c r="CI331" s="126"/>
      <c r="CJ331" s="90"/>
      <c r="CK331" s="250"/>
      <c r="CL331" s="19"/>
      <c r="CM331" s="19"/>
      <c r="CN331" s="129"/>
      <c r="CO331" s="85"/>
      <c r="CP331" s="85"/>
      <c r="CQ331" s="126"/>
      <c r="CR331" s="90"/>
      <c r="CS331" s="250"/>
      <c r="CT331" s="19"/>
      <c r="CU331" s="19"/>
      <c r="CV331" s="129"/>
      <c r="CW331" s="85"/>
      <c r="CX331" s="85"/>
      <c r="CY331" s="126"/>
      <c r="CZ331" s="90"/>
      <c r="DA331" s="250"/>
      <c r="DB331" s="19"/>
      <c r="DC331" s="19"/>
      <c r="DD331" s="129"/>
      <c r="DE331" s="85"/>
      <c r="DF331" s="85"/>
      <c r="DG331" s="126"/>
      <c r="DH331" s="90"/>
      <c r="DI331" s="250"/>
      <c r="DJ331" s="19"/>
      <c r="DK331" s="19"/>
      <c r="DL331" s="129"/>
      <c r="DM331" s="85"/>
      <c r="DN331" s="85"/>
      <c r="DO331" s="126"/>
      <c r="DP331" s="90"/>
      <c r="DQ331" s="250"/>
      <c r="DR331" s="19"/>
      <c r="DS331" s="19"/>
      <c r="DT331" s="129"/>
      <c r="DU331" s="85"/>
      <c r="DV331" s="85"/>
      <c r="DW331" s="126"/>
      <c r="DX331" s="90"/>
      <c r="DY331" s="250"/>
      <c r="DZ331" s="19"/>
      <c r="EA331" s="19"/>
      <c r="EB331" s="185"/>
      <c r="EC331" s="24"/>
      <c r="ED331" s="24"/>
      <c r="EE331" s="272"/>
      <c r="EF331" s="334"/>
      <c r="EG331" s="622"/>
      <c r="EH331" s="19"/>
      <c r="EI331" s="19"/>
      <c r="EJ331" s="129"/>
      <c r="EK331" s="85"/>
      <c r="EL331" s="85"/>
      <c r="EM331" s="126"/>
      <c r="EN331" s="90"/>
      <c r="EO331" s="250"/>
      <c r="EP331" s="19"/>
      <c r="EQ331" s="19"/>
    </row>
    <row r="332" spans="1:147" ht="37.5" customHeight="1">
      <c r="A332" s="88"/>
      <c r="B332" s="88"/>
      <c r="C332" s="88"/>
      <c r="D332" s="129"/>
      <c r="E332" s="85"/>
      <c r="F332" s="85"/>
      <c r="G332" s="126"/>
      <c r="H332" s="90"/>
      <c r="I332" s="250"/>
      <c r="J332" s="19"/>
      <c r="K332" s="19"/>
      <c r="L332" s="129"/>
      <c r="M332" s="85"/>
      <c r="N332" s="85"/>
      <c r="O332" s="126"/>
      <c r="P332" s="90"/>
      <c r="Q332" s="250"/>
      <c r="R332" s="19"/>
      <c r="S332" s="19"/>
      <c r="T332" s="129"/>
      <c r="U332" s="85"/>
      <c r="V332" s="85"/>
      <c r="W332" s="126"/>
      <c r="X332" s="90"/>
      <c r="Y332" s="250"/>
      <c r="Z332" s="19"/>
      <c r="AA332" s="19"/>
      <c r="AB332" s="129"/>
      <c r="AC332" s="85"/>
      <c r="AD332" s="85"/>
      <c r="AE332" s="126"/>
      <c r="AF332" s="90"/>
      <c r="AG332" s="250"/>
      <c r="AH332" s="19"/>
      <c r="AI332" s="19"/>
      <c r="AJ332" s="129"/>
      <c r="AK332" s="85"/>
      <c r="AL332" s="85"/>
      <c r="AM332" s="126"/>
      <c r="AN332" s="90"/>
      <c r="AO332" s="250"/>
      <c r="AP332" s="19"/>
      <c r="AQ332" s="19"/>
      <c r="AR332" s="129"/>
      <c r="AS332" s="85"/>
      <c r="AT332" s="85"/>
      <c r="AU332" s="126"/>
      <c r="AV332" s="90"/>
      <c r="AW332" s="250"/>
      <c r="AX332" s="19"/>
      <c r="AY332" s="19"/>
      <c r="AZ332" s="129"/>
      <c r="BA332" s="85"/>
      <c r="BB332" s="85"/>
      <c r="BC332" s="126"/>
      <c r="BD332" s="90"/>
      <c r="BE332" s="250"/>
      <c r="BF332" s="19"/>
      <c r="BG332" s="19"/>
      <c r="BH332" s="129"/>
      <c r="BI332" s="85"/>
      <c r="BJ332" s="85"/>
      <c r="BK332" s="126"/>
      <c r="BL332" s="90"/>
      <c r="BM332" s="250"/>
      <c r="BN332" s="19"/>
      <c r="BO332" s="19"/>
      <c r="BP332" s="129"/>
      <c r="BQ332" s="85"/>
      <c r="BR332" s="85"/>
      <c r="BS332" s="126"/>
      <c r="BT332" s="90"/>
      <c r="BU332" s="250"/>
      <c r="BV332" s="19"/>
      <c r="BW332" s="19"/>
      <c r="BX332" s="129"/>
      <c r="BY332" s="85"/>
      <c r="BZ332" s="85"/>
      <c r="CA332" s="126"/>
      <c r="CB332" s="90"/>
      <c r="CC332" s="250"/>
      <c r="CD332" s="19"/>
      <c r="CE332" s="19"/>
      <c r="CF332" s="129"/>
      <c r="CG332" s="85"/>
      <c r="CH332" s="85"/>
      <c r="CI332" s="126"/>
      <c r="CJ332" s="90"/>
      <c r="CK332" s="250"/>
      <c r="CL332" s="19"/>
      <c r="CM332" s="19"/>
      <c r="CN332" s="129"/>
      <c r="CO332" s="85"/>
      <c r="CP332" s="85"/>
      <c r="CQ332" s="126"/>
      <c r="CR332" s="90"/>
      <c r="CS332" s="250"/>
      <c r="CT332" s="19"/>
      <c r="CU332" s="19"/>
      <c r="CV332" s="129"/>
      <c r="CW332" s="85"/>
      <c r="CX332" s="85"/>
      <c r="CY332" s="126"/>
      <c r="CZ332" s="90"/>
      <c r="DA332" s="250"/>
      <c r="DB332" s="19"/>
      <c r="DC332" s="19"/>
      <c r="DD332" s="129"/>
      <c r="DE332" s="85"/>
      <c r="DF332" s="85"/>
      <c r="DG332" s="126"/>
      <c r="DH332" s="90"/>
      <c r="DI332" s="250"/>
      <c r="DJ332" s="19"/>
      <c r="DK332" s="19"/>
      <c r="DL332" s="129"/>
      <c r="DM332" s="85"/>
      <c r="DN332" s="85"/>
      <c r="DO332" s="126"/>
      <c r="DP332" s="90"/>
      <c r="DQ332" s="250"/>
      <c r="DR332" s="19"/>
      <c r="DS332" s="19"/>
      <c r="DT332" s="129"/>
      <c r="DU332" s="85"/>
      <c r="DV332" s="85"/>
      <c r="DW332" s="126"/>
      <c r="DX332" s="90"/>
      <c r="DY332" s="250"/>
      <c r="DZ332" s="19"/>
      <c r="EA332" s="19"/>
      <c r="EB332" s="185"/>
      <c r="EC332" s="24"/>
      <c r="ED332" s="24"/>
      <c r="EE332" s="272"/>
      <c r="EF332" s="334"/>
      <c r="EG332" s="622"/>
      <c r="EH332" s="19"/>
      <c r="EI332" s="19"/>
      <c r="EJ332" s="129"/>
      <c r="EK332" s="85"/>
      <c r="EL332" s="85"/>
      <c r="EM332" s="126"/>
      <c r="EN332" s="90"/>
      <c r="EO332" s="250"/>
      <c r="EP332" s="19"/>
      <c r="EQ332" s="19"/>
    </row>
    <row r="333" spans="1:147" ht="37.5" customHeight="1">
      <c r="A333" s="88"/>
      <c r="B333" s="88"/>
      <c r="C333" s="88"/>
      <c r="D333" s="129"/>
      <c r="E333" s="85"/>
      <c r="F333" s="85"/>
      <c r="G333" s="126"/>
      <c r="H333" s="90"/>
      <c r="I333" s="250"/>
      <c r="J333" s="19"/>
      <c r="K333" s="19"/>
      <c r="L333" s="129"/>
      <c r="M333" s="85"/>
      <c r="N333" s="85"/>
      <c r="O333" s="126"/>
      <c r="P333" s="90"/>
      <c r="Q333" s="250"/>
      <c r="R333" s="19"/>
      <c r="S333" s="19"/>
      <c r="T333" s="129"/>
      <c r="U333" s="85"/>
      <c r="V333" s="85"/>
      <c r="W333" s="126"/>
      <c r="X333" s="90"/>
      <c r="Y333" s="250"/>
      <c r="Z333" s="19"/>
      <c r="AA333" s="19"/>
      <c r="AB333" s="129"/>
      <c r="AC333" s="85"/>
      <c r="AD333" s="85"/>
      <c r="AE333" s="126"/>
      <c r="AF333" s="90"/>
      <c r="AG333" s="250"/>
      <c r="AH333" s="19"/>
      <c r="AI333" s="19"/>
      <c r="AJ333" s="129"/>
      <c r="AK333" s="85"/>
      <c r="AL333" s="85"/>
      <c r="AM333" s="126"/>
      <c r="AN333" s="90"/>
      <c r="AO333" s="250"/>
      <c r="AP333" s="19"/>
      <c r="AQ333" s="19"/>
      <c r="AR333" s="129"/>
      <c r="AS333" s="85"/>
      <c r="AT333" s="85"/>
      <c r="AU333" s="126"/>
      <c r="AV333" s="90"/>
      <c r="AW333" s="250"/>
      <c r="AX333" s="19"/>
      <c r="AY333" s="19"/>
      <c r="AZ333" s="129"/>
      <c r="BA333" s="85"/>
      <c r="BB333" s="85"/>
      <c r="BC333" s="126"/>
      <c r="BD333" s="90"/>
      <c r="BE333" s="250"/>
      <c r="BF333" s="19"/>
      <c r="BG333" s="19"/>
      <c r="BH333" s="129"/>
      <c r="BI333" s="85"/>
      <c r="BJ333" s="85"/>
      <c r="BK333" s="126"/>
      <c r="BL333" s="90"/>
      <c r="BM333" s="250"/>
      <c r="BN333" s="19"/>
      <c r="BO333" s="19"/>
      <c r="BP333" s="129"/>
      <c r="BQ333" s="85"/>
      <c r="BR333" s="85"/>
      <c r="BS333" s="126"/>
      <c r="BT333" s="90"/>
      <c r="BU333" s="250"/>
      <c r="BV333" s="19"/>
      <c r="BW333" s="19"/>
      <c r="BX333" s="129"/>
      <c r="BY333" s="85"/>
      <c r="BZ333" s="85"/>
      <c r="CA333" s="126"/>
      <c r="CB333" s="90"/>
      <c r="CC333" s="250"/>
      <c r="CD333" s="19"/>
      <c r="CE333" s="19"/>
      <c r="CF333" s="129"/>
      <c r="CG333" s="85"/>
      <c r="CH333" s="85"/>
      <c r="CI333" s="126"/>
      <c r="CJ333" s="90"/>
      <c r="CK333" s="250"/>
      <c r="CL333" s="19"/>
      <c r="CM333" s="19"/>
      <c r="CN333" s="129"/>
      <c r="CO333" s="85"/>
      <c r="CP333" s="85"/>
      <c r="CQ333" s="126"/>
      <c r="CR333" s="90"/>
      <c r="CS333" s="250"/>
      <c r="CT333" s="19"/>
      <c r="CU333" s="19"/>
      <c r="CV333" s="129"/>
      <c r="CW333" s="85"/>
      <c r="CX333" s="85"/>
      <c r="CY333" s="126"/>
      <c r="CZ333" s="90"/>
      <c r="DA333" s="250"/>
      <c r="DB333" s="19"/>
      <c r="DC333" s="19"/>
      <c r="DD333" s="129"/>
      <c r="DE333" s="85"/>
      <c r="DF333" s="85"/>
      <c r="DG333" s="126"/>
      <c r="DH333" s="90"/>
      <c r="DI333" s="250"/>
      <c r="DJ333" s="19"/>
      <c r="DK333" s="19"/>
      <c r="DL333" s="129"/>
      <c r="DM333" s="85"/>
      <c r="DN333" s="85"/>
      <c r="DO333" s="126"/>
      <c r="DP333" s="90"/>
      <c r="DQ333" s="250"/>
      <c r="DR333" s="19"/>
      <c r="DS333" s="19"/>
      <c r="DT333" s="129"/>
      <c r="DU333" s="85"/>
      <c r="DV333" s="85"/>
      <c r="DW333" s="126"/>
      <c r="DX333" s="90"/>
      <c r="DY333" s="250"/>
      <c r="DZ333" s="19"/>
      <c r="EA333" s="19"/>
      <c r="EB333" s="185"/>
      <c r="EC333" s="24"/>
      <c r="ED333" s="24"/>
      <c r="EE333" s="272"/>
      <c r="EF333" s="334"/>
      <c r="EG333" s="622"/>
      <c r="EH333" s="19"/>
      <c r="EI333" s="19"/>
      <c r="EJ333" s="129"/>
      <c r="EK333" s="85"/>
      <c r="EL333" s="85"/>
      <c r="EM333" s="126"/>
      <c r="EN333" s="90"/>
      <c r="EO333" s="250"/>
      <c r="EP333" s="19"/>
      <c r="EQ333" s="19"/>
    </row>
    <row r="334" spans="1:147" ht="37.5" customHeight="1">
      <c r="A334" s="88"/>
      <c r="B334" s="88"/>
      <c r="C334" s="88"/>
      <c r="D334" s="129"/>
      <c r="E334" s="85"/>
      <c r="F334" s="85"/>
      <c r="G334" s="126"/>
      <c r="H334" s="90"/>
      <c r="I334" s="250"/>
      <c r="J334" s="19"/>
      <c r="K334" s="19"/>
      <c r="L334" s="129"/>
      <c r="M334" s="85"/>
      <c r="N334" s="85"/>
      <c r="O334" s="126"/>
      <c r="P334" s="90"/>
      <c r="Q334" s="250"/>
      <c r="R334" s="19"/>
      <c r="S334" s="19"/>
      <c r="T334" s="129"/>
      <c r="U334" s="85"/>
      <c r="V334" s="85"/>
      <c r="W334" s="126"/>
      <c r="X334" s="90"/>
      <c r="Y334" s="250"/>
      <c r="Z334" s="19"/>
      <c r="AA334" s="19"/>
      <c r="AB334" s="129"/>
      <c r="AC334" s="85"/>
      <c r="AD334" s="85"/>
      <c r="AE334" s="126"/>
      <c r="AF334" s="90"/>
      <c r="AG334" s="250"/>
      <c r="AH334" s="19"/>
      <c r="AI334" s="19"/>
      <c r="AJ334" s="129"/>
      <c r="AK334" s="85"/>
      <c r="AL334" s="85"/>
      <c r="AM334" s="126"/>
      <c r="AN334" s="90"/>
      <c r="AO334" s="250"/>
      <c r="AP334" s="19"/>
      <c r="AQ334" s="19"/>
      <c r="AR334" s="129"/>
      <c r="AS334" s="85"/>
      <c r="AT334" s="85"/>
      <c r="AU334" s="126"/>
      <c r="AV334" s="90"/>
      <c r="AW334" s="250"/>
      <c r="AX334" s="19"/>
      <c r="AY334" s="19"/>
      <c r="AZ334" s="129"/>
      <c r="BA334" s="85"/>
      <c r="BB334" s="85"/>
      <c r="BC334" s="126"/>
      <c r="BD334" s="90"/>
      <c r="BE334" s="250"/>
      <c r="BF334" s="19"/>
      <c r="BG334" s="19"/>
      <c r="BH334" s="129"/>
      <c r="BI334" s="85"/>
      <c r="BJ334" s="85"/>
      <c r="BK334" s="126"/>
      <c r="BL334" s="90"/>
      <c r="BM334" s="250"/>
      <c r="BN334" s="19"/>
      <c r="BO334" s="19"/>
      <c r="BP334" s="129"/>
      <c r="BQ334" s="85"/>
      <c r="BR334" s="85"/>
      <c r="BS334" s="126"/>
      <c r="BT334" s="90"/>
      <c r="BU334" s="250"/>
      <c r="BV334" s="19"/>
      <c r="BW334" s="19"/>
      <c r="BX334" s="129"/>
      <c r="BY334" s="85"/>
      <c r="BZ334" s="85"/>
      <c r="CA334" s="126"/>
      <c r="CB334" s="90"/>
      <c r="CC334" s="250"/>
      <c r="CD334" s="19"/>
      <c r="CE334" s="19"/>
      <c r="CF334" s="129"/>
      <c r="CG334" s="85"/>
      <c r="CH334" s="85"/>
      <c r="CI334" s="126"/>
      <c r="CJ334" s="90"/>
      <c r="CK334" s="250"/>
      <c r="CL334" s="19"/>
      <c r="CM334" s="19"/>
      <c r="CN334" s="129"/>
      <c r="CO334" s="85"/>
      <c r="CP334" s="85"/>
      <c r="CQ334" s="126"/>
      <c r="CR334" s="90"/>
      <c r="CS334" s="250"/>
      <c r="CT334" s="19"/>
      <c r="CU334" s="19"/>
      <c r="CV334" s="129"/>
      <c r="CW334" s="85"/>
      <c r="CX334" s="85"/>
      <c r="CY334" s="126"/>
      <c r="CZ334" s="90"/>
      <c r="DA334" s="250"/>
      <c r="DB334" s="19"/>
      <c r="DC334" s="19"/>
      <c r="DD334" s="129"/>
      <c r="DE334" s="85"/>
      <c r="DF334" s="85"/>
      <c r="DG334" s="126"/>
      <c r="DH334" s="90"/>
      <c r="DI334" s="250"/>
      <c r="DJ334" s="19"/>
      <c r="DK334" s="19"/>
      <c r="DL334" s="129"/>
      <c r="DM334" s="85"/>
      <c r="DN334" s="85"/>
      <c r="DO334" s="126"/>
      <c r="DP334" s="90"/>
      <c r="DQ334" s="250"/>
      <c r="DR334" s="19"/>
      <c r="DS334" s="19"/>
      <c r="DT334" s="129"/>
      <c r="DU334" s="85"/>
      <c r="DV334" s="85"/>
      <c r="DW334" s="126"/>
      <c r="DX334" s="90"/>
      <c r="DY334" s="250"/>
      <c r="DZ334" s="19"/>
      <c r="EA334" s="19"/>
      <c r="EB334" s="185"/>
      <c r="EC334" s="24"/>
      <c r="ED334" s="24"/>
      <c r="EE334" s="272"/>
      <c r="EF334" s="334"/>
      <c r="EG334" s="622"/>
      <c r="EH334" s="19"/>
      <c r="EI334" s="19"/>
      <c r="EJ334" s="129"/>
      <c r="EK334" s="85"/>
      <c r="EL334" s="85"/>
      <c r="EM334" s="126"/>
      <c r="EN334" s="90"/>
      <c r="EO334" s="250"/>
      <c r="EP334" s="19"/>
      <c r="EQ334" s="19"/>
    </row>
    <row r="335" spans="1:147" ht="37.5" customHeight="1">
      <c r="A335" s="88"/>
      <c r="B335" s="88"/>
      <c r="C335" s="88"/>
      <c r="D335" s="129"/>
      <c r="E335" s="85"/>
      <c r="F335" s="85"/>
      <c r="G335" s="126"/>
      <c r="H335" s="90"/>
      <c r="I335" s="250"/>
      <c r="J335" s="19"/>
      <c r="K335" s="19"/>
      <c r="L335" s="129"/>
      <c r="M335" s="85"/>
      <c r="N335" s="85"/>
      <c r="O335" s="126"/>
      <c r="P335" s="90"/>
      <c r="Q335" s="250"/>
      <c r="R335" s="19"/>
      <c r="S335" s="19"/>
      <c r="T335" s="129"/>
      <c r="U335" s="85"/>
      <c r="V335" s="85"/>
      <c r="W335" s="126"/>
      <c r="X335" s="90"/>
      <c r="Y335" s="250"/>
      <c r="Z335" s="19"/>
      <c r="AA335" s="19"/>
      <c r="AB335" s="129"/>
      <c r="AC335" s="85"/>
      <c r="AD335" s="85"/>
      <c r="AE335" s="126"/>
      <c r="AF335" s="90"/>
      <c r="AG335" s="250"/>
      <c r="AH335" s="19"/>
      <c r="AI335" s="19"/>
      <c r="AJ335" s="129"/>
      <c r="AK335" s="85"/>
      <c r="AL335" s="85"/>
      <c r="AM335" s="126"/>
      <c r="AN335" s="90"/>
      <c r="AO335" s="250"/>
      <c r="AP335" s="19"/>
      <c r="AQ335" s="19"/>
      <c r="AR335" s="129"/>
      <c r="AS335" s="85"/>
      <c r="AT335" s="85"/>
      <c r="AU335" s="126"/>
      <c r="AV335" s="90"/>
      <c r="AW335" s="250"/>
      <c r="AX335" s="19"/>
      <c r="AY335" s="19"/>
      <c r="AZ335" s="129"/>
      <c r="BA335" s="85"/>
      <c r="BB335" s="85"/>
      <c r="BC335" s="126"/>
      <c r="BD335" s="90"/>
      <c r="BE335" s="250"/>
      <c r="BF335" s="19"/>
      <c r="BG335" s="19"/>
      <c r="BH335" s="129"/>
      <c r="BI335" s="85"/>
      <c r="BJ335" s="85"/>
      <c r="BK335" s="126"/>
      <c r="BL335" s="90"/>
      <c r="BM335" s="250"/>
      <c r="BN335" s="19"/>
      <c r="BO335" s="19"/>
      <c r="BP335" s="129"/>
      <c r="BQ335" s="85"/>
      <c r="BR335" s="85"/>
      <c r="BS335" s="126"/>
      <c r="BT335" s="90"/>
      <c r="BU335" s="250"/>
      <c r="BV335" s="19"/>
      <c r="BW335" s="19"/>
      <c r="BX335" s="129"/>
      <c r="BY335" s="85"/>
      <c r="BZ335" s="85"/>
      <c r="CA335" s="126"/>
      <c r="CB335" s="90"/>
      <c r="CC335" s="250"/>
      <c r="CD335" s="19"/>
      <c r="CE335" s="19"/>
      <c r="CF335" s="129"/>
      <c r="CG335" s="85"/>
      <c r="CH335" s="85"/>
      <c r="CI335" s="126"/>
      <c r="CJ335" s="90"/>
      <c r="CK335" s="250"/>
      <c r="CL335" s="19"/>
      <c r="CM335" s="19"/>
      <c r="CN335" s="129"/>
      <c r="CO335" s="85"/>
      <c r="CP335" s="85"/>
      <c r="CQ335" s="126"/>
      <c r="CR335" s="90"/>
      <c r="CS335" s="250"/>
      <c r="CT335" s="19"/>
      <c r="CU335" s="19"/>
      <c r="CV335" s="129"/>
      <c r="CW335" s="85"/>
      <c r="CX335" s="85"/>
      <c r="CY335" s="126"/>
      <c r="CZ335" s="90"/>
      <c r="DA335" s="250"/>
      <c r="DB335" s="19"/>
      <c r="DC335" s="19"/>
      <c r="DD335" s="129"/>
      <c r="DE335" s="85"/>
      <c r="DF335" s="85"/>
      <c r="DG335" s="126"/>
      <c r="DH335" s="90"/>
      <c r="DI335" s="250"/>
      <c r="DJ335" s="19"/>
      <c r="DK335" s="19"/>
      <c r="DL335" s="129"/>
      <c r="DM335" s="85"/>
      <c r="DN335" s="85"/>
      <c r="DO335" s="126"/>
      <c r="DP335" s="90"/>
      <c r="DQ335" s="250"/>
      <c r="DR335" s="19"/>
      <c r="DS335" s="19"/>
      <c r="DT335" s="129"/>
      <c r="DU335" s="85"/>
      <c r="DV335" s="85"/>
      <c r="DW335" s="126"/>
      <c r="DX335" s="90"/>
      <c r="DY335" s="250"/>
      <c r="DZ335" s="19"/>
      <c r="EA335" s="19"/>
      <c r="EB335" s="185"/>
      <c r="EC335" s="24"/>
      <c r="ED335" s="24"/>
      <c r="EE335" s="272"/>
      <c r="EF335" s="334"/>
      <c r="EG335" s="622"/>
      <c r="EH335" s="19"/>
      <c r="EI335" s="19"/>
      <c r="EJ335" s="129"/>
      <c r="EK335" s="85"/>
      <c r="EL335" s="85"/>
      <c r="EM335" s="126"/>
      <c r="EN335" s="90"/>
      <c r="EO335" s="250"/>
      <c r="EP335" s="19"/>
      <c r="EQ335" s="19"/>
    </row>
    <row r="336" spans="1:147" ht="37.5" customHeight="1">
      <c r="A336" s="88"/>
      <c r="B336" s="88"/>
      <c r="C336" s="88"/>
      <c r="D336" s="129"/>
      <c r="E336" s="85"/>
      <c r="F336" s="85"/>
      <c r="G336" s="126"/>
      <c r="H336" s="90"/>
      <c r="I336" s="250"/>
      <c r="J336" s="19"/>
      <c r="K336" s="19"/>
      <c r="L336" s="129"/>
      <c r="M336" s="85"/>
      <c r="N336" s="85"/>
      <c r="O336" s="126"/>
      <c r="P336" s="90"/>
      <c r="Q336" s="250"/>
      <c r="R336" s="19"/>
      <c r="S336" s="19"/>
      <c r="T336" s="129"/>
      <c r="U336" s="85"/>
      <c r="V336" s="85"/>
      <c r="W336" s="126"/>
      <c r="X336" s="90"/>
      <c r="Y336" s="250"/>
      <c r="Z336" s="19"/>
      <c r="AA336" s="19"/>
      <c r="AB336" s="129"/>
      <c r="AC336" s="85"/>
      <c r="AD336" s="85"/>
      <c r="AE336" s="126"/>
      <c r="AF336" s="90"/>
      <c r="AG336" s="250"/>
      <c r="AH336" s="19"/>
      <c r="AI336" s="19"/>
      <c r="AJ336" s="129"/>
      <c r="AK336" s="85"/>
      <c r="AL336" s="85"/>
      <c r="AM336" s="126"/>
      <c r="AN336" s="90"/>
      <c r="AO336" s="250"/>
      <c r="AP336" s="19"/>
      <c r="AQ336" s="19"/>
      <c r="AR336" s="129"/>
      <c r="AS336" s="85"/>
      <c r="AT336" s="85"/>
      <c r="AU336" s="126"/>
      <c r="AV336" s="90"/>
      <c r="AW336" s="250"/>
      <c r="AX336" s="19"/>
      <c r="AY336" s="19"/>
      <c r="AZ336" s="129"/>
      <c r="BA336" s="85"/>
      <c r="BB336" s="85"/>
      <c r="BC336" s="126"/>
      <c r="BD336" s="90"/>
      <c r="BE336" s="250"/>
      <c r="BF336" s="19"/>
      <c r="BG336" s="19"/>
      <c r="BH336" s="129"/>
      <c r="BI336" s="85"/>
      <c r="BJ336" s="85"/>
      <c r="BK336" s="126"/>
      <c r="BL336" s="90"/>
      <c r="BM336" s="250"/>
      <c r="BN336" s="19"/>
      <c r="BO336" s="19"/>
      <c r="BP336" s="129"/>
      <c r="BQ336" s="85"/>
      <c r="BR336" s="85"/>
      <c r="BS336" s="126"/>
      <c r="BT336" s="90"/>
      <c r="BU336" s="250"/>
      <c r="BV336" s="19"/>
      <c r="BW336" s="19"/>
      <c r="BX336" s="129"/>
      <c r="BY336" s="85"/>
      <c r="BZ336" s="85"/>
      <c r="CA336" s="126"/>
      <c r="CB336" s="90"/>
      <c r="CC336" s="250"/>
      <c r="CD336" s="19"/>
      <c r="CE336" s="19"/>
      <c r="CF336" s="129"/>
      <c r="CG336" s="85"/>
      <c r="CH336" s="85"/>
      <c r="CI336" s="126"/>
      <c r="CJ336" s="90"/>
      <c r="CK336" s="250"/>
      <c r="CL336" s="19"/>
      <c r="CM336" s="19"/>
      <c r="CN336" s="129"/>
      <c r="CO336" s="85"/>
      <c r="CP336" s="85"/>
      <c r="CQ336" s="126"/>
      <c r="CR336" s="90"/>
      <c r="CS336" s="250"/>
      <c r="CT336" s="19"/>
      <c r="CU336" s="19"/>
      <c r="CV336" s="129"/>
      <c r="CW336" s="85"/>
      <c r="CX336" s="85"/>
      <c r="CY336" s="126"/>
      <c r="CZ336" s="90"/>
      <c r="DA336" s="250"/>
      <c r="DB336" s="19"/>
      <c r="DC336" s="19"/>
      <c r="DD336" s="129"/>
      <c r="DE336" s="85"/>
      <c r="DF336" s="85"/>
      <c r="DG336" s="126"/>
      <c r="DH336" s="90"/>
      <c r="DI336" s="250"/>
      <c r="DJ336" s="19"/>
      <c r="DK336" s="19"/>
      <c r="DL336" s="129"/>
      <c r="DM336" s="85"/>
      <c r="DN336" s="85"/>
      <c r="DO336" s="126"/>
      <c r="DP336" s="90"/>
      <c r="DQ336" s="250"/>
      <c r="DR336" s="19"/>
      <c r="DS336" s="19"/>
      <c r="DT336" s="129"/>
      <c r="DU336" s="85"/>
      <c r="DV336" s="85"/>
      <c r="DW336" s="126"/>
      <c r="DX336" s="90"/>
      <c r="DY336" s="250"/>
      <c r="DZ336" s="19"/>
      <c r="EA336" s="19"/>
      <c r="EB336" s="185"/>
      <c r="EC336" s="24"/>
      <c r="ED336" s="24"/>
      <c r="EE336" s="272"/>
      <c r="EF336" s="334"/>
      <c r="EG336" s="622"/>
      <c r="EH336" s="19"/>
      <c r="EI336" s="19"/>
      <c r="EJ336" s="129"/>
      <c r="EK336" s="85"/>
      <c r="EL336" s="85"/>
      <c r="EM336" s="126"/>
      <c r="EN336" s="90"/>
      <c r="EO336" s="250"/>
      <c r="EP336" s="19"/>
      <c r="EQ336" s="19"/>
    </row>
    <row r="337" spans="1:147" ht="37.5" customHeight="1">
      <c r="A337" s="88"/>
      <c r="B337" s="88"/>
      <c r="C337" s="88"/>
      <c r="D337" s="129"/>
      <c r="E337" s="85"/>
      <c r="F337" s="85"/>
      <c r="G337" s="126"/>
      <c r="H337" s="90"/>
      <c r="I337" s="250"/>
      <c r="J337" s="19"/>
      <c r="K337" s="19"/>
      <c r="L337" s="129"/>
      <c r="M337" s="85"/>
      <c r="N337" s="85"/>
      <c r="O337" s="126"/>
      <c r="P337" s="90"/>
      <c r="Q337" s="250"/>
      <c r="R337" s="19"/>
      <c r="S337" s="19"/>
      <c r="T337" s="129"/>
      <c r="U337" s="85"/>
      <c r="V337" s="85"/>
      <c r="W337" s="126"/>
      <c r="X337" s="90"/>
      <c r="Y337" s="250"/>
      <c r="Z337" s="19"/>
      <c r="AA337" s="19"/>
      <c r="AB337" s="129"/>
      <c r="AC337" s="85"/>
      <c r="AD337" s="85"/>
      <c r="AE337" s="126"/>
      <c r="AF337" s="90"/>
      <c r="AG337" s="250"/>
      <c r="AH337" s="19"/>
      <c r="AI337" s="19"/>
      <c r="AJ337" s="129"/>
      <c r="AK337" s="85"/>
      <c r="AL337" s="85"/>
      <c r="AM337" s="126"/>
      <c r="AN337" s="90"/>
      <c r="AO337" s="250"/>
      <c r="AP337" s="19"/>
      <c r="AQ337" s="19"/>
      <c r="AR337" s="129"/>
      <c r="AS337" s="85"/>
      <c r="AT337" s="85"/>
      <c r="AU337" s="126"/>
      <c r="AV337" s="90"/>
      <c r="AW337" s="250"/>
      <c r="AX337" s="19"/>
      <c r="AY337" s="19"/>
      <c r="AZ337" s="129"/>
      <c r="BA337" s="85"/>
      <c r="BB337" s="85"/>
      <c r="BC337" s="126"/>
      <c r="BD337" s="90"/>
      <c r="BE337" s="250"/>
      <c r="BF337" s="19"/>
      <c r="BG337" s="19"/>
      <c r="BH337" s="129"/>
      <c r="BI337" s="85"/>
      <c r="BJ337" s="85"/>
      <c r="BK337" s="126"/>
      <c r="BL337" s="90"/>
      <c r="BM337" s="250"/>
      <c r="BN337" s="19"/>
      <c r="BO337" s="19"/>
      <c r="BP337" s="129"/>
      <c r="BQ337" s="85"/>
      <c r="BR337" s="85"/>
      <c r="BS337" s="126"/>
      <c r="BT337" s="90"/>
      <c r="BU337" s="250"/>
      <c r="BV337" s="19"/>
      <c r="BW337" s="19"/>
      <c r="BX337" s="129"/>
      <c r="BY337" s="85"/>
      <c r="BZ337" s="85"/>
      <c r="CA337" s="126"/>
      <c r="CB337" s="90"/>
      <c r="CC337" s="250"/>
      <c r="CD337" s="19"/>
      <c r="CE337" s="19"/>
      <c r="CF337" s="129"/>
      <c r="CG337" s="85"/>
      <c r="CH337" s="85"/>
      <c r="CI337" s="126"/>
      <c r="CJ337" s="90"/>
      <c r="CK337" s="250"/>
      <c r="CL337" s="19"/>
      <c r="CM337" s="19"/>
      <c r="CN337" s="129"/>
      <c r="CO337" s="85"/>
      <c r="CP337" s="85"/>
      <c r="CQ337" s="126"/>
      <c r="CR337" s="90"/>
      <c r="CS337" s="250"/>
      <c r="CT337" s="19"/>
      <c r="CU337" s="19"/>
      <c r="CV337" s="129"/>
      <c r="CW337" s="85"/>
      <c r="CX337" s="85"/>
      <c r="CY337" s="126"/>
      <c r="CZ337" s="90"/>
      <c r="DA337" s="250"/>
      <c r="DB337" s="19"/>
      <c r="DC337" s="19"/>
      <c r="DD337" s="129"/>
      <c r="DE337" s="85"/>
      <c r="DF337" s="85"/>
      <c r="DG337" s="126"/>
      <c r="DH337" s="90"/>
      <c r="DI337" s="250"/>
      <c r="DJ337" s="19"/>
      <c r="DK337" s="19"/>
      <c r="DL337" s="129"/>
      <c r="DM337" s="85"/>
      <c r="DN337" s="85"/>
      <c r="DO337" s="126"/>
      <c r="DP337" s="90"/>
      <c r="DQ337" s="250"/>
      <c r="DR337" s="19"/>
      <c r="DS337" s="19"/>
      <c r="DT337" s="129"/>
      <c r="DU337" s="85"/>
      <c r="DV337" s="85"/>
      <c r="DW337" s="126"/>
      <c r="DX337" s="90"/>
      <c r="DY337" s="250"/>
      <c r="DZ337" s="19"/>
      <c r="EA337" s="19"/>
      <c r="EB337" s="185"/>
      <c r="EC337" s="24"/>
      <c r="ED337" s="24"/>
      <c r="EE337" s="272"/>
      <c r="EF337" s="334"/>
      <c r="EG337" s="622"/>
      <c r="EH337" s="19"/>
      <c r="EI337" s="19"/>
      <c r="EJ337" s="129"/>
      <c r="EK337" s="85"/>
      <c r="EL337" s="85"/>
      <c r="EM337" s="126"/>
      <c r="EN337" s="90"/>
      <c r="EO337" s="250"/>
      <c r="EP337" s="19"/>
      <c r="EQ337" s="19"/>
    </row>
    <row r="338" spans="1:147" ht="37.5" customHeight="1">
      <c r="A338" s="88"/>
      <c r="B338" s="88"/>
      <c r="C338" s="88"/>
      <c r="D338" s="129"/>
      <c r="E338" s="85"/>
      <c r="F338" s="85"/>
      <c r="G338" s="126"/>
      <c r="H338" s="90"/>
      <c r="I338" s="250"/>
      <c r="J338" s="19"/>
      <c r="K338" s="19"/>
      <c r="L338" s="129"/>
      <c r="M338" s="85"/>
      <c r="N338" s="85"/>
      <c r="O338" s="126"/>
      <c r="P338" s="90"/>
      <c r="Q338" s="250"/>
      <c r="R338" s="19"/>
      <c r="S338" s="19"/>
      <c r="T338" s="129"/>
      <c r="U338" s="85"/>
      <c r="V338" s="85"/>
      <c r="W338" s="126"/>
      <c r="X338" s="90"/>
      <c r="Y338" s="250"/>
      <c r="Z338" s="19"/>
      <c r="AA338" s="19"/>
      <c r="AB338" s="129"/>
      <c r="AC338" s="85"/>
      <c r="AD338" s="85"/>
      <c r="AE338" s="126"/>
      <c r="AF338" s="90"/>
      <c r="AG338" s="250"/>
      <c r="AH338" s="19"/>
      <c r="AI338" s="19"/>
      <c r="AJ338" s="129"/>
      <c r="AK338" s="85"/>
      <c r="AL338" s="85"/>
      <c r="AM338" s="126"/>
      <c r="AN338" s="90"/>
      <c r="AO338" s="250"/>
      <c r="AP338" s="19"/>
      <c r="AQ338" s="19"/>
      <c r="AR338" s="129"/>
      <c r="AS338" s="85"/>
      <c r="AT338" s="85"/>
      <c r="AU338" s="126"/>
      <c r="AV338" s="90"/>
      <c r="AW338" s="250"/>
      <c r="AX338" s="19"/>
      <c r="AY338" s="19"/>
      <c r="AZ338" s="129"/>
      <c r="BA338" s="85"/>
      <c r="BB338" s="85"/>
      <c r="BC338" s="126"/>
      <c r="BD338" s="90"/>
      <c r="BE338" s="250"/>
      <c r="BF338" s="19"/>
      <c r="BG338" s="19"/>
      <c r="BH338" s="129"/>
      <c r="BI338" s="85"/>
      <c r="BJ338" s="85"/>
      <c r="BK338" s="126"/>
      <c r="BL338" s="90"/>
      <c r="BM338" s="250"/>
      <c r="BN338" s="19"/>
      <c r="BO338" s="19"/>
      <c r="BP338" s="129"/>
      <c r="BQ338" s="85"/>
      <c r="BR338" s="85"/>
      <c r="BS338" s="126"/>
      <c r="BT338" s="90"/>
      <c r="BU338" s="250"/>
      <c r="BV338" s="19"/>
      <c r="BW338" s="19"/>
      <c r="BX338" s="129"/>
      <c r="BY338" s="85"/>
      <c r="BZ338" s="85"/>
      <c r="CA338" s="126"/>
      <c r="CB338" s="90"/>
      <c r="CC338" s="250"/>
      <c r="CD338" s="19"/>
      <c r="CE338" s="19"/>
      <c r="CF338" s="129"/>
      <c r="CG338" s="85"/>
      <c r="CH338" s="85"/>
      <c r="CI338" s="126"/>
      <c r="CJ338" s="90"/>
      <c r="CK338" s="250"/>
      <c r="CL338" s="19"/>
      <c r="CM338" s="19"/>
      <c r="CN338" s="129"/>
      <c r="CO338" s="85"/>
      <c r="CP338" s="85"/>
      <c r="CQ338" s="126"/>
      <c r="CR338" s="90"/>
      <c r="CS338" s="250"/>
      <c r="CT338" s="19"/>
      <c r="CU338" s="19"/>
      <c r="CV338" s="129"/>
      <c r="CW338" s="85"/>
      <c r="CX338" s="85"/>
      <c r="CY338" s="126"/>
      <c r="CZ338" s="90"/>
      <c r="DA338" s="250"/>
      <c r="DB338" s="19"/>
      <c r="DC338" s="19"/>
      <c r="DD338" s="129"/>
      <c r="DE338" s="85"/>
      <c r="DF338" s="85"/>
      <c r="DG338" s="126"/>
      <c r="DH338" s="90"/>
      <c r="DI338" s="250"/>
      <c r="DJ338" s="19"/>
      <c r="DK338" s="19"/>
      <c r="DL338" s="129"/>
      <c r="DM338" s="85"/>
      <c r="DN338" s="85"/>
      <c r="DO338" s="126"/>
      <c r="DP338" s="90"/>
      <c r="DQ338" s="250"/>
      <c r="DR338" s="19"/>
      <c r="DS338" s="19"/>
      <c r="DT338" s="129"/>
      <c r="DU338" s="85"/>
      <c r="DV338" s="85"/>
      <c r="DW338" s="126"/>
      <c r="DX338" s="90"/>
      <c r="DY338" s="250"/>
      <c r="DZ338" s="19"/>
      <c r="EA338" s="19"/>
      <c r="EB338" s="185"/>
      <c r="EC338" s="24"/>
      <c r="ED338" s="24"/>
      <c r="EE338" s="272"/>
      <c r="EF338" s="334"/>
      <c r="EG338" s="622"/>
      <c r="EH338" s="19"/>
      <c r="EI338" s="19"/>
      <c r="EJ338" s="129"/>
      <c r="EK338" s="85"/>
      <c r="EL338" s="85"/>
      <c r="EM338" s="126"/>
      <c r="EN338" s="90"/>
      <c r="EO338" s="250"/>
      <c r="EP338" s="19"/>
      <c r="EQ338" s="19"/>
    </row>
    <row r="339" spans="1:147" ht="37.5" customHeight="1">
      <c r="A339" s="88"/>
      <c r="B339" s="88"/>
      <c r="C339" s="88"/>
      <c r="D339" s="129"/>
      <c r="E339" s="85"/>
      <c r="F339" s="85"/>
      <c r="G339" s="126"/>
      <c r="H339" s="90"/>
      <c r="I339" s="250"/>
      <c r="J339" s="19"/>
      <c r="K339" s="19"/>
      <c r="L339" s="129"/>
      <c r="M339" s="85"/>
      <c r="N339" s="85"/>
      <c r="O339" s="126"/>
      <c r="P339" s="90"/>
      <c r="Q339" s="250"/>
      <c r="R339" s="19"/>
      <c r="S339" s="19"/>
      <c r="T339" s="129"/>
      <c r="U339" s="85"/>
      <c r="V339" s="85"/>
      <c r="W339" s="126"/>
      <c r="X339" s="90"/>
      <c r="Y339" s="250"/>
      <c r="Z339" s="19"/>
      <c r="AA339" s="19"/>
      <c r="AB339" s="129"/>
      <c r="AC339" s="85"/>
      <c r="AD339" s="85"/>
      <c r="AE339" s="126"/>
      <c r="AF339" s="90"/>
      <c r="AG339" s="250"/>
      <c r="AH339" s="19"/>
      <c r="AI339" s="19"/>
      <c r="AJ339" s="129"/>
      <c r="AK339" s="85"/>
      <c r="AL339" s="85"/>
      <c r="AM339" s="126"/>
      <c r="AN339" s="90"/>
      <c r="AO339" s="250"/>
      <c r="AP339" s="19"/>
      <c r="AQ339" s="19"/>
      <c r="AR339" s="129"/>
      <c r="AS339" s="85"/>
      <c r="AT339" s="85"/>
      <c r="AU339" s="126"/>
      <c r="AV339" s="90"/>
      <c r="AW339" s="250"/>
      <c r="AX339" s="19"/>
      <c r="AY339" s="19"/>
      <c r="AZ339" s="129"/>
      <c r="BA339" s="85"/>
      <c r="BB339" s="85"/>
      <c r="BC339" s="126"/>
      <c r="BD339" s="90"/>
      <c r="BE339" s="250"/>
      <c r="BF339" s="19"/>
      <c r="BG339" s="19"/>
      <c r="BH339" s="129"/>
      <c r="BI339" s="85"/>
      <c r="BJ339" s="85"/>
      <c r="BK339" s="126"/>
      <c r="BL339" s="90"/>
      <c r="BM339" s="250"/>
      <c r="BN339" s="19"/>
      <c r="BO339" s="19"/>
      <c r="BP339" s="129"/>
      <c r="BQ339" s="85"/>
      <c r="BR339" s="85"/>
      <c r="BS339" s="126"/>
      <c r="BT339" s="90"/>
      <c r="BU339" s="250"/>
      <c r="BV339" s="19"/>
      <c r="BW339" s="19"/>
      <c r="BX339" s="129"/>
      <c r="BY339" s="85"/>
      <c r="BZ339" s="85"/>
      <c r="CA339" s="126"/>
      <c r="CB339" s="90"/>
      <c r="CC339" s="250"/>
      <c r="CD339" s="19"/>
      <c r="CE339" s="19"/>
      <c r="CF339" s="129"/>
      <c r="CG339" s="85"/>
      <c r="CH339" s="85"/>
      <c r="CI339" s="126"/>
      <c r="CJ339" s="90"/>
      <c r="CK339" s="250"/>
      <c r="CL339" s="19"/>
      <c r="CM339" s="19"/>
      <c r="CN339" s="129"/>
      <c r="CO339" s="85"/>
      <c r="CP339" s="85"/>
      <c r="CQ339" s="126"/>
      <c r="CR339" s="90"/>
      <c r="CS339" s="250"/>
      <c r="CT339" s="19"/>
      <c r="CU339" s="19"/>
      <c r="CV339" s="129"/>
      <c r="CW339" s="85"/>
      <c r="CX339" s="85"/>
      <c r="CY339" s="126"/>
      <c r="CZ339" s="90"/>
      <c r="DA339" s="250"/>
      <c r="DB339" s="19"/>
      <c r="DC339" s="19"/>
      <c r="DD339" s="129"/>
      <c r="DE339" s="85"/>
      <c r="DF339" s="85"/>
      <c r="DG339" s="126"/>
      <c r="DH339" s="90"/>
      <c r="DI339" s="250"/>
      <c r="DJ339" s="19"/>
      <c r="DK339" s="19"/>
      <c r="DL339" s="129"/>
      <c r="DM339" s="85"/>
      <c r="DN339" s="85"/>
      <c r="DO339" s="126"/>
      <c r="DP339" s="90"/>
      <c r="DQ339" s="250"/>
      <c r="DR339" s="19"/>
      <c r="DS339" s="19"/>
      <c r="DT339" s="129"/>
      <c r="DU339" s="85"/>
      <c r="DV339" s="85"/>
      <c r="DW339" s="126"/>
      <c r="DX339" s="90"/>
      <c r="DY339" s="250"/>
      <c r="DZ339" s="19"/>
      <c r="EA339" s="19"/>
      <c r="EB339" s="185"/>
      <c r="EC339" s="24"/>
      <c r="ED339" s="24"/>
      <c r="EE339" s="272"/>
      <c r="EF339" s="334"/>
      <c r="EG339" s="622"/>
      <c r="EH339" s="19"/>
      <c r="EI339" s="19"/>
      <c r="EJ339" s="129"/>
      <c r="EK339" s="85"/>
      <c r="EL339" s="85"/>
      <c r="EM339" s="126"/>
      <c r="EN339" s="90"/>
      <c r="EO339" s="250"/>
      <c r="EP339" s="19"/>
      <c r="EQ339" s="19"/>
    </row>
    <row r="340" spans="1:147" ht="37.5" customHeight="1">
      <c r="A340" s="88"/>
      <c r="B340" s="88"/>
      <c r="C340" s="88"/>
      <c r="D340" s="129"/>
      <c r="E340" s="85"/>
      <c r="F340" s="85"/>
      <c r="G340" s="126"/>
      <c r="H340" s="90"/>
      <c r="I340" s="250"/>
      <c r="J340" s="19"/>
      <c r="K340" s="19"/>
      <c r="L340" s="129"/>
      <c r="M340" s="85"/>
      <c r="N340" s="85"/>
      <c r="O340" s="126"/>
      <c r="P340" s="90"/>
      <c r="Q340" s="250"/>
      <c r="R340" s="19"/>
      <c r="S340" s="19"/>
      <c r="T340" s="129"/>
      <c r="U340" s="85"/>
      <c r="V340" s="85"/>
      <c r="W340" s="126"/>
      <c r="X340" s="90"/>
      <c r="Y340" s="250"/>
      <c r="Z340" s="19"/>
      <c r="AA340" s="19"/>
      <c r="AB340" s="129"/>
      <c r="AC340" s="85"/>
      <c r="AD340" s="85"/>
      <c r="AE340" s="126"/>
      <c r="AF340" s="90"/>
      <c r="AG340" s="250"/>
      <c r="AH340" s="19"/>
      <c r="AI340" s="19"/>
      <c r="AJ340" s="129"/>
      <c r="AK340" s="85"/>
      <c r="AL340" s="85"/>
      <c r="AM340" s="126"/>
      <c r="AN340" s="90"/>
      <c r="AO340" s="250"/>
      <c r="AP340" s="19"/>
      <c r="AQ340" s="19"/>
      <c r="AR340" s="129"/>
      <c r="AS340" s="85"/>
      <c r="AT340" s="85"/>
      <c r="AU340" s="126"/>
      <c r="AV340" s="90"/>
      <c r="AW340" s="250"/>
      <c r="AX340" s="19"/>
      <c r="AY340" s="19"/>
      <c r="AZ340" s="129"/>
      <c r="BA340" s="85"/>
      <c r="BB340" s="85"/>
      <c r="BC340" s="126"/>
      <c r="BD340" s="90"/>
      <c r="BE340" s="250"/>
      <c r="BF340" s="19"/>
      <c r="BG340" s="19"/>
      <c r="BH340" s="129"/>
      <c r="BI340" s="85"/>
      <c r="BJ340" s="85"/>
      <c r="BK340" s="126"/>
      <c r="BL340" s="90"/>
      <c r="BM340" s="250"/>
      <c r="BN340" s="19"/>
      <c r="BO340" s="19"/>
      <c r="BP340" s="129"/>
      <c r="BQ340" s="85"/>
      <c r="BR340" s="85"/>
      <c r="BS340" s="126"/>
      <c r="BT340" s="90"/>
      <c r="BU340" s="250"/>
      <c r="BV340" s="19"/>
      <c r="BW340" s="19"/>
      <c r="BX340" s="129"/>
      <c r="BY340" s="85"/>
      <c r="BZ340" s="85"/>
      <c r="CA340" s="126"/>
      <c r="CB340" s="90"/>
      <c r="CC340" s="250"/>
      <c r="CD340" s="19"/>
      <c r="CE340" s="19"/>
      <c r="CF340" s="129"/>
      <c r="CG340" s="85"/>
      <c r="CH340" s="85"/>
      <c r="CI340" s="126"/>
      <c r="CJ340" s="90"/>
      <c r="CK340" s="250"/>
      <c r="CL340" s="19"/>
      <c r="CM340" s="19"/>
      <c r="CN340" s="129"/>
      <c r="CO340" s="85"/>
      <c r="CP340" s="85"/>
      <c r="CQ340" s="126"/>
      <c r="CR340" s="90"/>
      <c r="CS340" s="250"/>
      <c r="CT340" s="19"/>
      <c r="CU340" s="19"/>
      <c r="CV340" s="129"/>
      <c r="CW340" s="85"/>
      <c r="CX340" s="85"/>
      <c r="CY340" s="126"/>
      <c r="CZ340" s="90"/>
      <c r="DA340" s="250"/>
      <c r="DB340" s="19"/>
      <c r="DC340" s="19"/>
      <c r="DD340" s="129"/>
      <c r="DE340" s="85"/>
      <c r="DF340" s="85"/>
      <c r="DG340" s="126"/>
      <c r="DH340" s="90"/>
      <c r="DI340" s="250"/>
      <c r="DJ340" s="19"/>
      <c r="DK340" s="19"/>
      <c r="DL340" s="129"/>
      <c r="DM340" s="85"/>
      <c r="DN340" s="85"/>
      <c r="DO340" s="126"/>
      <c r="DP340" s="90"/>
      <c r="DQ340" s="250"/>
      <c r="DR340" s="19"/>
      <c r="DS340" s="19"/>
      <c r="DT340" s="129"/>
      <c r="DU340" s="85"/>
      <c r="DV340" s="85"/>
      <c r="DW340" s="126"/>
      <c r="DX340" s="90"/>
      <c r="DY340" s="250"/>
      <c r="DZ340" s="19"/>
      <c r="EA340" s="19"/>
      <c r="EB340" s="185"/>
      <c r="EC340" s="24"/>
      <c r="ED340" s="24"/>
      <c r="EE340" s="272"/>
      <c r="EF340" s="334"/>
      <c r="EG340" s="622"/>
      <c r="EH340" s="19"/>
      <c r="EI340" s="19"/>
      <c r="EJ340" s="129"/>
      <c r="EK340" s="85"/>
      <c r="EL340" s="85"/>
      <c r="EM340" s="126"/>
      <c r="EN340" s="90"/>
      <c r="EO340" s="250"/>
      <c r="EP340" s="19"/>
      <c r="EQ340" s="19"/>
    </row>
    <row r="341" spans="1:147" ht="37.5" customHeight="1">
      <c r="A341" s="88"/>
      <c r="B341" s="88"/>
      <c r="C341" s="88"/>
      <c r="D341" s="129"/>
      <c r="E341" s="85"/>
      <c r="F341" s="85"/>
      <c r="G341" s="126"/>
      <c r="H341" s="90"/>
      <c r="I341" s="250"/>
      <c r="J341" s="19"/>
      <c r="K341" s="19"/>
      <c r="L341" s="129"/>
      <c r="M341" s="85"/>
      <c r="N341" s="85"/>
      <c r="O341" s="126"/>
      <c r="P341" s="90"/>
      <c r="Q341" s="250"/>
      <c r="R341" s="19"/>
      <c r="S341" s="19"/>
      <c r="T341" s="129"/>
      <c r="U341" s="85"/>
      <c r="V341" s="85"/>
      <c r="W341" s="126"/>
      <c r="X341" s="90"/>
      <c r="Y341" s="250"/>
      <c r="Z341" s="19"/>
      <c r="AA341" s="19"/>
      <c r="AB341" s="129"/>
      <c r="AC341" s="85"/>
      <c r="AD341" s="85"/>
      <c r="AE341" s="126"/>
      <c r="AF341" s="90"/>
      <c r="AG341" s="250"/>
      <c r="AH341" s="19"/>
      <c r="AI341" s="19"/>
      <c r="AJ341" s="129"/>
      <c r="AK341" s="85"/>
      <c r="AL341" s="85"/>
      <c r="AM341" s="126"/>
      <c r="AN341" s="90"/>
      <c r="AO341" s="250"/>
      <c r="AP341" s="19"/>
      <c r="AQ341" s="19"/>
      <c r="AR341" s="129"/>
      <c r="AS341" s="85"/>
      <c r="AT341" s="85"/>
      <c r="AU341" s="126"/>
      <c r="AV341" s="90"/>
      <c r="AW341" s="250"/>
      <c r="AX341" s="19"/>
      <c r="AY341" s="19"/>
      <c r="AZ341" s="129"/>
      <c r="BA341" s="85"/>
      <c r="BB341" s="85"/>
      <c r="BC341" s="126"/>
      <c r="BD341" s="90"/>
      <c r="BE341" s="250"/>
      <c r="BF341" s="19"/>
      <c r="BG341" s="19"/>
      <c r="BH341" s="129"/>
      <c r="BI341" s="85"/>
      <c r="BJ341" s="85"/>
      <c r="BK341" s="126"/>
      <c r="BL341" s="90"/>
      <c r="BM341" s="250"/>
      <c r="BN341" s="19"/>
      <c r="BO341" s="19"/>
      <c r="BP341" s="129"/>
      <c r="BQ341" s="85"/>
      <c r="BR341" s="85"/>
      <c r="BS341" s="126"/>
      <c r="BT341" s="90"/>
      <c r="BU341" s="250"/>
      <c r="BV341" s="19"/>
      <c r="BW341" s="19"/>
      <c r="BX341" s="129"/>
      <c r="BY341" s="85"/>
      <c r="BZ341" s="85"/>
      <c r="CA341" s="126"/>
      <c r="CB341" s="90"/>
      <c r="CC341" s="250"/>
      <c r="CD341" s="19"/>
      <c r="CE341" s="19"/>
      <c r="CF341" s="129"/>
      <c r="CG341" s="85"/>
      <c r="CH341" s="85"/>
      <c r="CI341" s="126"/>
      <c r="CJ341" s="90"/>
      <c r="CK341" s="250"/>
      <c r="CL341" s="19"/>
      <c r="CM341" s="19"/>
      <c r="CN341" s="129"/>
      <c r="CO341" s="85"/>
      <c r="CP341" s="85"/>
      <c r="CQ341" s="126"/>
      <c r="CR341" s="90"/>
      <c r="CS341" s="250"/>
      <c r="CT341" s="19"/>
      <c r="CU341" s="19"/>
      <c r="CV341" s="129"/>
      <c r="CW341" s="85"/>
      <c r="CX341" s="85"/>
      <c r="CY341" s="126"/>
      <c r="CZ341" s="90"/>
      <c r="DA341" s="250"/>
      <c r="DB341" s="19"/>
      <c r="DC341" s="19"/>
      <c r="DD341" s="129"/>
      <c r="DE341" s="85"/>
      <c r="DF341" s="85"/>
      <c r="DG341" s="126"/>
      <c r="DH341" s="90"/>
      <c r="DI341" s="250"/>
      <c r="DJ341" s="19"/>
      <c r="DK341" s="19"/>
      <c r="DL341" s="129"/>
      <c r="DM341" s="85"/>
      <c r="DN341" s="85"/>
      <c r="DO341" s="126"/>
      <c r="DP341" s="90"/>
      <c r="DQ341" s="250"/>
      <c r="DR341" s="19"/>
      <c r="DS341" s="19"/>
      <c r="DT341" s="129"/>
      <c r="DU341" s="85"/>
      <c r="DV341" s="85"/>
      <c r="DW341" s="126"/>
      <c r="DX341" s="90"/>
      <c r="DY341" s="250"/>
      <c r="DZ341" s="19"/>
      <c r="EA341" s="19"/>
      <c r="EB341" s="185"/>
      <c r="EC341" s="24"/>
      <c r="ED341" s="24"/>
      <c r="EE341" s="272"/>
      <c r="EF341" s="334"/>
      <c r="EG341" s="622"/>
      <c r="EH341" s="19"/>
      <c r="EI341" s="19"/>
      <c r="EJ341" s="129"/>
      <c r="EK341" s="85"/>
      <c r="EL341" s="85"/>
      <c r="EM341" s="126"/>
      <c r="EN341" s="90"/>
      <c r="EO341" s="250"/>
      <c r="EP341" s="19"/>
      <c r="EQ341" s="19"/>
    </row>
    <row r="342" spans="1:147" ht="37.5" customHeight="1">
      <c r="A342" s="19"/>
      <c r="B342" s="19"/>
      <c r="C342" s="19"/>
      <c r="D342" s="13"/>
      <c r="E342" s="13"/>
      <c r="F342" s="13"/>
      <c r="G342" s="130"/>
      <c r="H342" s="13"/>
      <c r="I342" s="244"/>
      <c r="J342" s="19"/>
      <c r="K342" s="19"/>
      <c r="L342" s="13"/>
      <c r="M342" s="13"/>
      <c r="N342" s="13"/>
      <c r="O342" s="130"/>
      <c r="P342" s="13"/>
      <c r="Q342" s="244"/>
      <c r="R342" s="19"/>
      <c r="S342" s="19"/>
      <c r="T342" s="13"/>
      <c r="U342" s="13"/>
      <c r="V342" s="13"/>
      <c r="W342" s="130"/>
      <c r="X342" s="13"/>
      <c r="Y342" s="244"/>
      <c r="Z342" s="19"/>
      <c r="AA342" s="19"/>
      <c r="AB342" s="13"/>
      <c r="AC342" s="13"/>
      <c r="AD342" s="13"/>
      <c r="AE342" s="130"/>
      <c r="AF342" s="13"/>
      <c r="AG342" s="244"/>
      <c r="AH342" s="19"/>
      <c r="AI342" s="19"/>
      <c r="AJ342" s="13"/>
      <c r="AK342" s="13"/>
      <c r="AL342" s="13"/>
      <c r="AM342" s="130"/>
      <c r="AN342" s="13"/>
      <c r="AO342" s="244"/>
      <c r="AP342" s="19"/>
      <c r="AQ342" s="19"/>
      <c r="AR342" s="13"/>
      <c r="AS342" s="13"/>
      <c r="AT342" s="13"/>
      <c r="AU342" s="130"/>
      <c r="AV342" s="13"/>
      <c r="AW342" s="244"/>
      <c r="AX342" s="19"/>
      <c r="AY342" s="19"/>
      <c r="AZ342" s="13"/>
      <c r="BA342" s="13"/>
      <c r="BB342" s="13"/>
      <c r="BC342" s="130"/>
      <c r="BD342" s="13"/>
      <c r="BE342" s="244"/>
      <c r="BF342" s="19"/>
      <c r="BG342" s="19"/>
      <c r="BH342" s="13"/>
      <c r="BI342" s="13"/>
      <c r="BJ342" s="13"/>
      <c r="BK342" s="130"/>
      <c r="BL342" s="13"/>
      <c r="BM342" s="244"/>
      <c r="BN342" s="19"/>
      <c r="BO342" s="19"/>
      <c r="BP342" s="13"/>
      <c r="BQ342" s="13"/>
      <c r="BR342" s="13"/>
      <c r="BS342" s="130"/>
      <c r="BT342" s="13"/>
      <c r="BU342" s="244"/>
      <c r="BV342" s="19"/>
      <c r="BW342" s="19"/>
      <c r="BX342" s="13"/>
      <c r="BY342" s="13"/>
      <c r="BZ342" s="13"/>
      <c r="CA342" s="130"/>
      <c r="CB342" s="13"/>
      <c r="CC342" s="244"/>
      <c r="CD342" s="19"/>
      <c r="CE342" s="19"/>
      <c r="CF342" s="13"/>
      <c r="CG342" s="13"/>
      <c r="CH342" s="13"/>
      <c r="CI342" s="130"/>
      <c r="CJ342" s="13"/>
      <c r="CK342" s="244"/>
      <c r="CL342" s="19"/>
      <c r="CM342" s="19"/>
      <c r="CN342" s="13"/>
      <c r="CO342" s="13"/>
      <c r="CP342" s="13"/>
      <c r="CQ342" s="130"/>
      <c r="CR342" s="13"/>
      <c r="CS342" s="244"/>
      <c r="CT342" s="19"/>
      <c r="CU342" s="19"/>
      <c r="CV342" s="13"/>
      <c r="CW342" s="13"/>
      <c r="CX342" s="13"/>
      <c r="CY342" s="130"/>
      <c r="CZ342" s="13"/>
      <c r="DA342" s="244"/>
      <c r="DB342" s="19"/>
      <c r="DC342" s="19"/>
      <c r="DD342" s="13"/>
      <c r="DE342" s="13"/>
      <c r="DF342" s="13"/>
      <c r="DG342" s="130"/>
      <c r="DH342" s="13"/>
      <c r="DI342" s="244"/>
      <c r="DJ342" s="19"/>
      <c r="DK342" s="19"/>
      <c r="DL342" s="13"/>
      <c r="DM342" s="13"/>
      <c r="DN342" s="13"/>
      <c r="DO342" s="130"/>
      <c r="DP342" s="13"/>
      <c r="DQ342" s="244"/>
      <c r="DR342" s="19"/>
      <c r="DS342" s="19"/>
      <c r="DT342" s="13"/>
      <c r="DU342" s="13"/>
      <c r="DV342" s="13"/>
      <c r="DW342" s="130"/>
      <c r="DX342" s="13"/>
      <c r="DY342" s="244"/>
      <c r="DZ342" s="19"/>
      <c r="EA342" s="19"/>
      <c r="EB342" s="194"/>
      <c r="EC342" s="194"/>
      <c r="ED342" s="194"/>
      <c r="EE342" s="391"/>
      <c r="EF342" s="194"/>
      <c r="EG342" s="623"/>
      <c r="EH342" s="19"/>
      <c r="EI342" s="19"/>
      <c r="EJ342" s="13"/>
      <c r="EK342" s="13"/>
      <c r="EL342" s="13"/>
      <c r="EM342" s="130"/>
      <c r="EN342" s="13"/>
      <c r="EO342" s="244"/>
      <c r="EP342" s="19"/>
      <c r="EQ342" s="19"/>
    </row>
    <row r="343" spans="1:147" ht="37.5" customHeight="1">
      <c r="A343" s="19"/>
      <c r="B343" s="19"/>
      <c r="C343" s="19"/>
      <c r="D343" s="13"/>
      <c r="E343" s="13"/>
      <c r="F343" s="13"/>
      <c r="G343" s="130"/>
      <c r="H343" s="13"/>
      <c r="I343" s="244"/>
      <c r="J343" s="19"/>
      <c r="K343" s="19"/>
      <c r="L343" s="13"/>
      <c r="M343" s="13"/>
      <c r="N343" s="13"/>
      <c r="O343" s="130"/>
      <c r="P343" s="13"/>
      <c r="Q343" s="244"/>
      <c r="R343" s="19"/>
      <c r="S343" s="19"/>
      <c r="T343" s="13"/>
      <c r="U343" s="13"/>
      <c r="V343" s="13"/>
      <c r="W343" s="130"/>
      <c r="X343" s="13"/>
      <c r="Y343" s="244"/>
      <c r="Z343" s="19"/>
      <c r="AA343" s="19"/>
      <c r="AB343" s="13"/>
      <c r="AC343" s="13"/>
      <c r="AD343" s="13"/>
      <c r="AE343" s="130"/>
      <c r="AF343" s="13"/>
      <c r="AG343" s="244"/>
      <c r="AH343" s="19"/>
      <c r="AI343" s="19"/>
      <c r="AJ343" s="13"/>
      <c r="AK343" s="13"/>
      <c r="AL343" s="13"/>
      <c r="AM343" s="130"/>
      <c r="AN343" s="13"/>
      <c r="AO343" s="244"/>
      <c r="AP343" s="19"/>
      <c r="AQ343" s="19"/>
      <c r="AR343" s="13"/>
      <c r="AS343" s="13"/>
      <c r="AT343" s="13"/>
      <c r="AU343" s="130"/>
      <c r="AV343" s="13"/>
      <c r="AW343" s="244"/>
      <c r="AX343" s="19"/>
      <c r="AY343" s="19"/>
      <c r="AZ343" s="13"/>
      <c r="BA343" s="13"/>
      <c r="BB343" s="13"/>
      <c r="BC343" s="130"/>
      <c r="BD343" s="13"/>
      <c r="BE343" s="244"/>
      <c r="BF343" s="19"/>
      <c r="BG343" s="19"/>
      <c r="BH343" s="13"/>
      <c r="BI343" s="13"/>
      <c r="BJ343" s="13"/>
      <c r="BK343" s="130"/>
      <c r="BL343" s="13"/>
      <c r="BM343" s="244"/>
      <c r="BN343" s="19"/>
      <c r="BO343" s="19"/>
      <c r="BP343" s="13"/>
      <c r="BQ343" s="13"/>
      <c r="BR343" s="13"/>
      <c r="BS343" s="130"/>
      <c r="BT343" s="13"/>
      <c r="BU343" s="244"/>
      <c r="BV343" s="19"/>
      <c r="BW343" s="19"/>
      <c r="BX343" s="13"/>
      <c r="BY343" s="13"/>
      <c r="BZ343" s="13"/>
      <c r="CA343" s="130"/>
      <c r="CB343" s="13"/>
      <c r="CC343" s="244"/>
      <c r="CD343" s="19"/>
      <c r="CE343" s="19"/>
      <c r="CF343" s="13"/>
      <c r="CG343" s="13"/>
      <c r="CH343" s="13"/>
      <c r="CI343" s="130"/>
      <c r="CJ343" s="13"/>
      <c r="CK343" s="244"/>
      <c r="CL343" s="19"/>
      <c r="CM343" s="19"/>
      <c r="CN343" s="13"/>
      <c r="CO343" s="13"/>
      <c r="CP343" s="13"/>
      <c r="CQ343" s="130"/>
      <c r="CR343" s="13"/>
      <c r="CS343" s="244"/>
      <c r="CT343" s="19"/>
      <c r="CU343" s="19"/>
      <c r="CV343" s="13"/>
      <c r="CW343" s="13"/>
      <c r="CX343" s="13"/>
      <c r="CY343" s="130"/>
      <c r="CZ343" s="13"/>
      <c r="DA343" s="244"/>
      <c r="DB343" s="19"/>
      <c r="DC343" s="19"/>
      <c r="DD343" s="13"/>
      <c r="DE343" s="13"/>
      <c r="DF343" s="13"/>
      <c r="DG343" s="130"/>
      <c r="DH343" s="13"/>
      <c r="DI343" s="244"/>
      <c r="DJ343" s="19"/>
      <c r="DK343" s="19"/>
      <c r="DL343" s="13"/>
      <c r="DM343" s="13"/>
      <c r="DN343" s="13"/>
      <c r="DO343" s="130"/>
      <c r="DP343" s="13"/>
      <c r="DQ343" s="244"/>
      <c r="DR343" s="19"/>
      <c r="DS343" s="19"/>
      <c r="DT343" s="13"/>
      <c r="DU343" s="13"/>
      <c r="DV343" s="13"/>
      <c r="DW343" s="130"/>
      <c r="DX343" s="13"/>
      <c r="DY343" s="244"/>
      <c r="DZ343" s="19"/>
      <c r="EA343" s="19"/>
      <c r="EB343" s="194"/>
      <c r="EC343" s="194"/>
      <c r="ED343" s="194"/>
      <c r="EE343" s="391"/>
      <c r="EF343" s="194"/>
      <c r="EG343" s="623"/>
      <c r="EH343" s="19"/>
      <c r="EI343" s="19"/>
      <c r="EJ343" s="13"/>
      <c r="EK343" s="13"/>
      <c r="EL343" s="13"/>
      <c r="EM343" s="130"/>
      <c r="EN343" s="13"/>
      <c r="EO343" s="244"/>
      <c r="EP343" s="19"/>
      <c r="EQ343" s="19"/>
    </row>
    <row r="344" spans="1:147" ht="37.5" customHeight="1">
      <c r="A344" s="19"/>
      <c r="B344" s="19"/>
      <c r="C344" s="19"/>
      <c r="D344" s="13"/>
      <c r="E344" s="13"/>
      <c r="F344" s="13"/>
      <c r="G344" s="130"/>
      <c r="H344" s="13"/>
      <c r="I344" s="244"/>
      <c r="J344" s="19"/>
      <c r="K344" s="19"/>
      <c r="L344" s="13"/>
      <c r="M344" s="13"/>
      <c r="N344" s="13"/>
      <c r="O344" s="130"/>
      <c r="P344" s="13"/>
      <c r="Q344" s="244"/>
      <c r="R344" s="19"/>
      <c r="S344" s="19"/>
      <c r="T344" s="13"/>
      <c r="U344" s="13"/>
      <c r="V344" s="13"/>
      <c r="W344" s="130"/>
      <c r="X344" s="13"/>
      <c r="Y344" s="244"/>
      <c r="Z344" s="19"/>
      <c r="AA344" s="19"/>
      <c r="AB344" s="13"/>
      <c r="AC344" s="13"/>
      <c r="AD344" s="13"/>
      <c r="AE344" s="130"/>
      <c r="AF344" s="13"/>
      <c r="AG344" s="244"/>
      <c r="AH344" s="19"/>
      <c r="AI344" s="19"/>
      <c r="AJ344" s="13"/>
      <c r="AK344" s="13"/>
      <c r="AL344" s="13"/>
      <c r="AM344" s="130"/>
      <c r="AN344" s="13"/>
      <c r="AO344" s="244"/>
      <c r="AP344" s="19"/>
      <c r="AQ344" s="19"/>
      <c r="AR344" s="13"/>
      <c r="AS344" s="13"/>
      <c r="AT344" s="13"/>
      <c r="AU344" s="130"/>
      <c r="AV344" s="13"/>
      <c r="AW344" s="244"/>
      <c r="AX344" s="19"/>
      <c r="AY344" s="19"/>
      <c r="AZ344" s="13"/>
      <c r="BA344" s="13"/>
      <c r="BB344" s="13"/>
      <c r="BC344" s="130"/>
      <c r="BD344" s="13"/>
      <c r="BE344" s="244"/>
      <c r="BF344" s="19"/>
      <c r="BG344" s="19"/>
      <c r="BH344" s="13"/>
      <c r="BI344" s="13"/>
      <c r="BJ344" s="13"/>
      <c r="BK344" s="130"/>
      <c r="BL344" s="13"/>
      <c r="BM344" s="244"/>
      <c r="BN344" s="19"/>
      <c r="BO344" s="19"/>
      <c r="BP344" s="13"/>
      <c r="BQ344" s="13"/>
      <c r="BR344" s="13"/>
      <c r="BS344" s="130"/>
      <c r="BT344" s="13"/>
      <c r="BU344" s="244"/>
      <c r="BV344" s="19"/>
      <c r="BW344" s="19"/>
      <c r="BX344" s="13"/>
      <c r="BY344" s="13"/>
      <c r="BZ344" s="13"/>
      <c r="CA344" s="130"/>
      <c r="CB344" s="13"/>
      <c r="CC344" s="244"/>
      <c r="CD344" s="19"/>
      <c r="CE344" s="19"/>
      <c r="CF344" s="13"/>
      <c r="CG344" s="13"/>
      <c r="CH344" s="13"/>
      <c r="CI344" s="130"/>
      <c r="CJ344" s="13"/>
      <c r="CK344" s="244"/>
      <c r="CL344" s="19"/>
      <c r="CM344" s="19"/>
      <c r="CN344" s="13"/>
      <c r="CO344" s="13"/>
      <c r="CP344" s="13"/>
      <c r="CQ344" s="130"/>
      <c r="CR344" s="13"/>
      <c r="CS344" s="244"/>
      <c r="CT344" s="19"/>
      <c r="CU344" s="19"/>
      <c r="CV344" s="13"/>
      <c r="CW344" s="13"/>
      <c r="CX344" s="13"/>
      <c r="CY344" s="130"/>
      <c r="CZ344" s="13"/>
      <c r="DA344" s="244"/>
      <c r="DB344" s="19"/>
      <c r="DC344" s="19"/>
      <c r="DD344" s="13"/>
      <c r="DE344" s="13"/>
      <c r="DF344" s="13"/>
      <c r="DG344" s="130"/>
      <c r="DH344" s="13"/>
      <c r="DI344" s="244"/>
      <c r="DJ344" s="19"/>
      <c r="DK344" s="19"/>
      <c r="DL344" s="13"/>
      <c r="DM344" s="13"/>
      <c r="DN344" s="13"/>
      <c r="DO344" s="130"/>
      <c r="DP344" s="13"/>
      <c r="DQ344" s="244"/>
      <c r="DR344" s="19"/>
      <c r="DS344" s="19"/>
      <c r="DT344" s="13"/>
      <c r="DU344" s="13"/>
      <c r="DV344" s="13"/>
      <c r="DW344" s="130"/>
      <c r="DX344" s="13"/>
      <c r="DY344" s="244"/>
      <c r="DZ344" s="19"/>
      <c r="EA344" s="19"/>
      <c r="EB344" s="194"/>
      <c r="EC344" s="194"/>
      <c r="ED344" s="194"/>
      <c r="EE344" s="391"/>
      <c r="EF344" s="194"/>
      <c r="EG344" s="623"/>
      <c r="EH344" s="19"/>
      <c r="EI344" s="19"/>
      <c r="EJ344" s="13"/>
      <c r="EK344" s="13"/>
      <c r="EL344" s="13"/>
      <c r="EM344" s="130"/>
      <c r="EN344" s="13"/>
      <c r="EO344" s="244"/>
      <c r="EP344" s="19"/>
      <c r="EQ344" s="19"/>
    </row>
    <row r="345" spans="1:147" ht="37.5" customHeight="1">
      <c r="A345" s="19"/>
      <c r="B345" s="19"/>
      <c r="C345" s="19"/>
      <c r="D345" s="13"/>
      <c r="E345" s="13"/>
      <c r="F345" s="13"/>
      <c r="G345" s="130"/>
      <c r="H345" s="13"/>
      <c r="I345" s="244"/>
      <c r="J345" s="19"/>
      <c r="K345" s="19"/>
      <c r="L345" s="13"/>
      <c r="M345" s="13"/>
      <c r="N345" s="13"/>
      <c r="O345" s="130"/>
      <c r="P345" s="13"/>
      <c r="Q345" s="244"/>
      <c r="R345" s="19"/>
      <c r="S345" s="19"/>
      <c r="T345" s="13"/>
      <c r="U345" s="13"/>
      <c r="V345" s="13"/>
      <c r="W345" s="130"/>
      <c r="X345" s="13"/>
      <c r="Y345" s="244"/>
      <c r="Z345" s="19"/>
      <c r="AA345" s="19"/>
      <c r="AB345" s="13"/>
      <c r="AC345" s="13"/>
      <c r="AD345" s="13"/>
      <c r="AE345" s="130"/>
      <c r="AF345" s="13"/>
      <c r="AG345" s="244"/>
      <c r="AH345" s="19"/>
      <c r="AI345" s="19"/>
      <c r="AJ345" s="13"/>
      <c r="AK345" s="13"/>
      <c r="AL345" s="13"/>
      <c r="AM345" s="130"/>
      <c r="AN345" s="13"/>
      <c r="AO345" s="244"/>
      <c r="AP345" s="19"/>
      <c r="AQ345" s="19"/>
      <c r="AR345" s="13"/>
      <c r="AS345" s="13"/>
      <c r="AT345" s="13"/>
      <c r="AU345" s="130"/>
      <c r="AV345" s="13"/>
      <c r="AW345" s="244"/>
      <c r="AX345" s="19"/>
      <c r="AY345" s="19"/>
      <c r="AZ345" s="13"/>
      <c r="BA345" s="13"/>
      <c r="BB345" s="13"/>
      <c r="BC345" s="130"/>
      <c r="BD345" s="13"/>
      <c r="BE345" s="244"/>
      <c r="BF345" s="19"/>
      <c r="BG345" s="19"/>
      <c r="BH345" s="13"/>
      <c r="BI345" s="13"/>
      <c r="BJ345" s="13"/>
      <c r="BK345" s="130"/>
      <c r="BL345" s="13"/>
      <c r="BM345" s="244"/>
      <c r="BN345" s="19"/>
      <c r="BO345" s="19"/>
      <c r="BP345" s="13"/>
      <c r="BQ345" s="13"/>
      <c r="BR345" s="13"/>
      <c r="BS345" s="130"/>
      <c r="BT345" s="13"/>
      <c r="BU345" s="244"/>
      <c r="BV345" s="19"/>
      <c r="BW345" s="19"/>
      <c r="BX345" s="13"/>
      <c r="BY345" s="13"/>
      <c r="BZ345" s="13"/>
      <c r="CA345" s="130"/>
      <c r="CB345" s="13"/>
      <c r="CC345" s="244"/>
      <c r="CD345" s="19"/>
      <c r="CE345" s="19"/>
      <c r="CF345" s="13"/>
      <c r="CG345" s="13"/>
      <c r="CH345" s="13"/>
      <c r="CI345" s="130"/>
      <c r="CJ345" s="13"/>
      <c r="CK345" s="244"/>
      <c r="CL345" s="19"/>
      <c r="CM345" s="19"/>
      <c r="CN345" s="13"/>
      <c r="CO345" s="13"/>
      <c r="CP345" s="13"/>
      <c r="CQ345" s="130"/>
      <c r="CR345" s="13"/>
      <c r="CS345" s="244"/>
      <c r="CT345" s="19"/>
      <c r="CU345" s="19"/>
      <c r="CV345" s="13"/>
      <c r="CW345" s="13"/>
      <c r="CX345" s="13"/>
      <c r="CY345" s="130"/>
      <c r="CZ345" s="13"/>
      <c r="DA345" s="244"/>
      <c r="DB345" s="19"/>
      <c r="DC345" s="19"/>
      <c r="DD345" s="13"/>
      <c r="DE345" s="13"/>
      <c r="DF345" s="13"/>
      <c r="DG345" s="130"/>
      <c r="DH345" s="13"/>
      <c r="DI345" s="244"/>
      <c r="DJ345" s="19"/>
      <c r="DK345" s="19"/>
      <c r="DL345" s="13"/>
      <c r="DM345" s="13"/>
      <c r="DN345" s="13"/>
      <c r="DO345" s="130"/>
      <c r="DP345" s="13"/>
      <c r="DQ345" s="244"/>
      <c r="DR345" s="19"/>
      <c r="DS345" s="19"/>
      <c r="DT345" s="13"/>
      <c r="DU345" s="13"/>
      <c r="DV345" s="13"/>
      <c r="DW345" s="130"/>
      <c r="DX345" s="13"/>
      <c r="DY345" s="244"/>
      <c r="DZ345" s="19"/>
      <c r="EA345" s="19"/>
      <c r="EB345" s="194"/>
      <c r="EC345" s="194"/>
      <c r="ED345" s="194"/>
      <c r="EE345" s="391"/>
      <c r="EF345" s="194"/>
      <c r="EG345" s="623"/>
      <c r="EH345" s="19"/>
      <c r="EI345" s="19"/>
      <c r="EJ345" s="13"/>
      <c r="EK345" s="13"/>
      <c r="EL345" s="13"/>
      <c r="EM345" s="130"/>
      <c r="EN345" s="13"/>
      <c r="EO345" s="244"/>
      <c r="EP345" s="19"/>
      <c r="EQ345" s="19"/>
    </row>
    <row r="346" spans="1:147" ht="37.5" customHeight="1">
      <c r="A346" s="19"/>
      <c r="B346" s="19"/>
      <c r="C346" s="19"/>
      <c r="D346" s="13"/>
      <c r="E346" s="13"/>
      <c r="F346" s="13"/>
      <c r="G346" s="130"/>
      <c r="H346" s="13"/>
      <c r="I346" s="244"/>
      <c r="J346" s="19"/>
      <c r="K346" s="19"/>
      <c r="L346" s="13"/>
      <c r="M346" s="13"/>
      <c r="N346" s="13"/>
      <c r="O346" s="130"/>
      <c r="P346" s="13"/>
      <c r="Q346" s="244"/>
      <c r="R346" s="19"/>
      <c r="S346" s="19"/>
      <c r="T346" s="13"/>
      <c r="U346" s="13"/>
      <c r="V346" s="13"/>
      <c r="W346" s="130"/>
      <c r="X346" s="13"/>
      <c r="Y346" s="244"/>
      <c r="Z346" s="19"/>
      <c r="AA346" s="19"/>
      <c r="AB346" s="13"/>
      <c r="AC346" s="13"/>
      <c r="AD346" s="13"/>
      <c r="AE346" s="130"/>
      <c r="AF346" s="13"/>
      <c r="AG346" s="244"/>
      <c r="AH346" s="19"/>
      <c r="AI346" s="19"/>
      <c r="AJ346" s="13"/>
      <c r="AK346" s="13"/>
      <c r="AL346" s="13"/>
      <c r="AM346" s="130"/>
      <c r="AN346" s="13"/>
      <c r="AO346" s="244"/>
      <c r="AP346" s="19"/>
      <c r="AQ346" s="19"/>
      <c r="AR346" s="13"/>
      <c r="AS346" s="13"/>
      <c r="AT346" s="13"/>
      <c r="AU346" s="130"/>
      <c r="AV346" s="13"/>
      <c r="AW346" s="244"/>
      <c r="AX346" s="19"/>
      <c r="AY346" s="19"/>
      <c r="AZ346" s="13"/>
      <c r="BA346" s="13"/>
      <c r="BB346" s="13"/>
      <c r="BC346" s="130"/>
      <c r="BD346" s="13"/>
      <c r="BE346" s="244"/>
      <c r="BF346" s="19"/>
      <c r="BG346" s="19"/>
      <c r="BH346" s="13"/>
      <c r="BI346" s="13"/>
      <c r="BJ346" s="13"/>
      <c r="BK346" s="130"/>
      <c r="BL346" s="13"/>
      <c r="BM346" s="244"/>
      <c r="BN346" s="19"/>
      <c r="BO346" s="19"/>
      <c r="BP346" s="13"/>
      <c r="BQ346" s="13"/>
      <c r="BR346" s="13"/>
      <c r="BS346" s="130"/>
      <c r="BT346" s="13"/>
      <c r="BU346" s="244"/>
      <c r="BV346" s="19"/>
      <c r="BW346" s="19"/>
      <c r="BX346" s="13"/>
      <c r="BY346" s="13"/>
      <c r="BZ346" s="13"/>
      <c r="CA346" s="130"/>
      <c r="CB346" s="13"/>
      <c r="CC346" s="244"/>
      <c r="CD346" s="19"/>
      <c r="CE346" s="19"/>
      <c r="CF346" s="13"/>
      <c r="CG346" s="13"/>
      <c r="CH346" s="13"/>
      <c r="CI346" s="130"/>
      <c r="CJ346" s="13"/>
      <c r="CK346" s="244"/>
      <c r="CL346" s="19"/>
      <c r="CM346" s="19"/>
      <c r="CN346" s="13"/>
      <c r="CO346" s="13"/>
      <c r="CP346" s="13"/>
      <c r="CQ346" s="130"/>
      <c r="CR346" s="13"/>
      <c r="CS346" s="244"/>
      <c r="CT346" s="19"/>
      <c r="CU346" s="19"/>
      <c r="CV346" s="13"/>
      <c r="CW346" s="13"/>
      <c r="CX346" s="13"/>
      <c r="CY346" s="130"/>
      <c r="CZ346" s="13"/>
      <c r="DA346" s="244"/>
      <c r="DB346" s="19"/>
      <c r="DC346" s="19"/>
      <c r="DD346" s="13"/>
      <c r="DE346" s="13"/>
      <c r="DF346" s="13"/>
      <c r="DG346" s="130"/>
      <c r="DH346" s="13"/>
      <c r="DI346" s="244"/>
      <c r="DJ346" s="19"/>
      <c r="DK346" s="19"/>
      <c r="DL346" s="13"/>
      <c r="DM346" s="13"/>
      <c r="DN346" s="13"/>
      <c r="DO346" s="130"/>
      <c r="DP346" s="13"/>
      <c r="DQ346" s="244"/>
      <c r="DR346" s="19"/>
      <c r="DS346" s="19"/>
      <c r="DT346" s="13"/>
      <c r="DU346" s="13"/>
      <c r="DV346" s="13"/>
      <c r="DW346" s="130"/>
      <c r="DX346" s="13"/>
      <c r="DY346" s="244"/>
      <c r="DZ346" s="19"/>
      <c r="EA346" s="19"/>
      <c r="EB346" s="194"/>
      <c r="EC346" s="194"/>
      <c r="ED346" s="194"/>
      <c r="EE346" s="391"/>
      <c r="EF346" s="194"/>
      <c r="EG346" s="623"/>
      <c r="EH346" s="19"/>
      <c r="EI346" s="19"/>
      <c r="EJ346" s="13"/>
      <c r="EK346" s="13"/>
      <c r="EL346" s="13"/>
      <c r="EM346" s="130"/>
      <c r="EN346" s="13"/>
      <c r="EO346" s="244"/>
      <c r="EP346" s="19"/>
      <c r="EQ346" s="19"/>
    </row>
    <row r="347" spans="1:147" ht="37.5" customHeight="1">
      <c r="A347" s="19"/>
      <c r="B347" s="19"/>
      <c r="C347" s="19"/>
      <c r="D347" s="13"/>
      <c r="E347" s="13"/>
      <c r="F347" s="13"/>
      <c r="G347" s="130"/>
      <c r="H347" s="13"/>
      <c r="I347" s="244"/>
      <c r="J347" s="19"/>
      <c r="K347" s="19"/>
      <c r="L347" s="13"/>
      <c r="M347" s="13"/>
      <c r="N347" s="13"/>
      <c r="O347" s="130"/>
      <c r="P347" s="13"/>
      <c r="Q347" s="244"/>
      <c r="R347" s="19"/>
      <c r="S347" s="19"/>
      <c r="T347" s="13"/>
      <c r="U347" s="13"/>
      <c r="V347" s="13"/>
      <c r="W347" s="130"/>
      <c r="X347" s="13"/>
      <c r="Y347" s="244"/>
      <c r="Z347" s="19"/>
      <c r="AA347" s="19"/>
      <c r="AB347" s="13"/>
      <c r="AC347" s="13"/>
      <c r="AD347" s="13"/>
      <c r="AE347" s="130"/>
      <c r="AF347" s="13"/>
      <c r="AG347" s="244"/>
      <c r="AH347" s="19"/>
      <c r="AI347" s="19"/>
      <c r="AJ347" s="13"/>
      <c r="AK347" s="13"/>
      <c r="AL347" s="13"/>
      <c r="AM347" s="130"/>
      <c r="AN347" s="13"/>
      <c r="AO347" s="244"/>
      <c r="AP347" s="19"/>
      <c r="AQ347" s="19"/>
      <c r="AR347" s="13"/>
      <c r="AS347" s="13"/>
      <c r="AT347" s="13"/>
      <c r="AU347" s="130"/>
      <c r="AV347" s="13"/>
      <c r="AW347" s="244"/>
      <c r="AX347" s="19"/>
      <c r="AY347" s="19"/>
      <c r="AZ347" s="13"/>
      <c r="BA347" s="13"/>
      <c r="BB347" s="13"/>
      <c r="BC347" s="130"/>
      <c r="BD347" s="13"/>
      <c r="BE347" s="244"/>
      <c r="BF347" s="19"/>
      <c r="BG347" s="19"/>
      <c r="BH347" s="13"/>
      <c r="BI347" s="13"/>
      <c r="BJ347" s="13"/>
      <c r="BK347" s="130"/>
      <c r="BL347" s="13"/>
      <c r="BM347" s="244"/>
      <c r="BN347" s="19"/>
      <c r="BO347" s="19"/>
      <c r="BP347" s="13"/>
      <c r="BQ347" s="13"/>
      <c r="BR347" s="13"/>
      <c r="BS347" s="130"/>
      <c r="BT347" s="13"/>
      <c r="BU347" s="244"/>
      <c r="BV347" s="19"/>
      <c r="BW347" s="19"/>
      <c r="BX347" s="13"/>
      <c r="BY347" s="13"/>
      <c r="BZ347" s="13"/>
      <c r="CA347" s="130"/>
      <c r="CB347" s="13"/>
      <c r="CC347" s="244"/>
      <c r="CD347" s="19"/>
      <c r="CE347" s="19"/>
      <c r="CF347" s="13"/>
      <c r="CG347" s="13"/>
      <c r="CH347" s="13"/>
      <c r="CI347" s="130"/>
      <c r="CJ347" s="13"/>
      <c r="CK347" s="244"/>
      <c r="CL347" s="19"/>
      <c r="CM347" s="19"/>
      <c r="CN347" s="13"/>
      <c r="CO347" s="13"/>
      <c r="CP347" s="13"/>
      <c r="CQ347" s="130"/>
      <c r="CR347" s="13"/>
      <c r="CS347" s="244"/>
      <c r="CT347" s="19"/>
      <c r="CU347" s="19"/>
      <c r="CV347" s="13"/>
      <c r="CW347" s="13"/>
      <c r="CX347" s="13"/>
      <c r="CY347" s="130"/>
      <c r="CZ347" s="13"/>
      <c r="DA347" s="244"/>
      <c r="DB347" s="19"/>
      <c r="DC347" s="19"/>
      <c r="DD347" s="13"/>
      <c r="DE347" s="13"/>
      <c r="DF347" s="13"/>
      <c r="DG347" s="130"/>
      <c r="DH347" s="13"/>
      <c r="DI347" s="244"/>
      <c r="DJ347" s="19"/>
      <c r="DK347" s="19"/>
      <c r="DL347" s="13"/>
      <c r="DM347" s="13"/>
      <c r="DN347" s="13"/>
      <c r="DO347" s="130"/>
      <c r="DP347" s="13"/>
      <c r="DQ347" s="244"/>
      <c r="DR347" s="19"/>
      <c r="DS347" s="19"/>
      <c r="DT347" s="13"/>
      <c r="DU347" s="13"/>
      <c r="DV347" s="13"/>
      <c r="DW347" s="130"/>
      <c r="DX347" s="13"/>
      <c r="DY347" s="244"/>
      <c r="DZ347" s="19"/>
      <c r="EA347" s="19"/>
      <c r="EB347" s="194"/>
      <c r="EC347" s="194"/>
      <c r="ED347" s="194"/>
      <c r="EE347" s="391"/>
      <c r="EF347" s="194"/>
      <c r="EG347" s="623"/>
      <c r="EH347" s="19"/>
      <c r="EI347" s="19"/>
      <c r="EJ347" s="13"/>
      <c r="EK347" s="13"/>
      <c r="EL347" s="13"/>
      <c r="EM347" s="130"/>
      <c r="EN347" s="13"/>
      <c r="EO347" s="244"/>
      <c r="EP347" s="19"/>
      <c r="EQ347" s="19"/>
    </row>
    <row r="348" spans="1:147" ht="37.5" customHeight="1">
      <c r="A348" s="19"/>
      <c r="B348" s="19"/>
      <c r="C348" s="19"/>
      <c r="D348" s="13"/>
      <c r="E348" s="13"/>
      <c r="F348" s="13"/>
      <c r="G348" s="130"/>
      <c r="H348" s="13"/>
      <c r="I348" s="244"/>
      <c r="J348" s="19"/>
      <c r="K348" s="19"/>
      <c r="L348" s="13"/>
      <c r="M348" s="13"/>
      <c r="N348" s="13"/>
      <c r="O348" s="130"/>
      <c r="P348" s="13"/>
      <c r="Q348" s="244"/>
      <c r="R348" s="19"/>
      <c r="S348" s="19"/>
      <c r="T348" s="13"/>
      <c r="U348" s="13"/>
      <c r="V348" s="13"/>
      <c r="W348" s="130"/>
      <c r="X348" s="13"/>
      <c r="Y348" s="244"/>
      <c r="Z348" s="19"/>
      <c r="AA348" s="19"/>
      <c r="AB348" s="13"/>
      <c r="AC348" s="13"/>
      <c r="AD348" s="13"/>
      <c r="AE348" s="130"/>
      <c r="AF348" s="13"/>
      <c r="AG348" s="244"/>
      <c r="AH348" s="19"/>
      <c r="AI348" s="19"/>
      <c r="AJ348" s="13"/>
      <c r="AK348" s="13"/>
      <c r="AL348" s="13"/>
      <c r="AM348" s="130"/>
      <c r="AN348" s="13"/>
      <c r="AO348" s="244"/>
      <c r="AP348" s="19"/>
      <c r="AQ348" s="19"/>
      <c r="AR348" s="13"/>
      <c r="AS348" s="13"/>
      <c r="AT348" s="13"/>
      <c r="AU348" s="130"/>
      <c r="AV348" s="13"/>
      <c r="AW348" s="244"/>
      <c r="AX348" s="19"/>
      <c r="AY348" s="19"/>
      <c r="AZ348" s="13"/>
      <c r="BA348" s="13"/>
      <c r="BB348" s="13"/>
      <c r="BC348" s="130"/>
      <c r="BD348" s="13"/>
      <c r="BE348" s="244"/>
      <c r="BF348" s="19"/>
      <c r="BG348" s="19"/>
      <c r="BH348" s="13"/>
      <c r="BI348" s="13"/>
      <c r="BJ348" s="13"/>
      <c r="BK348" s="130"/>
      <c r="BL348" s="13"/>
      <c r="BM348" s="244"/>
      <c r="BN348" s="19"/>
      <c r="BO348" s="19"/>
      <c r="BP348" s="13"/>
      <c r="BQ348" s="13"/>
      <c r="BR348" s="13"/>
      <c r="BS348" s="130"/>
      <c r="BT348" s="13"/>
      <c r="BU348" s="244"/>
      <c r="BV348" s="19"/>
      <c r="BW348" s="19"/>
      <c r="BX348" s="13"/>
      <c r="BY348" s="13"/>
      <c r="BZ348" s="13"/>
      <c r="CA348" s="130"/>
      <c r="CB348" s="13"/>
      <c r="CC348" s="244"/>
      <c r="CD348" s="19"/>
      <c r="CE348" s="19"/>
      <c r="CF348" s="13"/>
      <c r="CG348" s="13"/>
      <c r="CH348" s="13"/>
      <c r="CI348" s="130"/>
      <c r="CJ348" s="13"/>
      <c r="CK348" s="244"/>
      <c r="CL348" s="19"/>
      <c r="CM348" s="19"/>
      <c r="CN348" s="13"/>
      <c r="CO348" s="13"/>
      <c r="CP348" s="13"/>
      <c r="CQ348" s="130"/>
      <c r="CR348" s="13"/>
      <c r="CS348" s="244"/>
      <c r="CT348" s="19"/>
      <c r="CU348" s="19"/>
      <c r="CV348" s="13"/>
      <c r="CW348" s="13"/>
      <c r="CX348" s="13"/>
      <c r="CY348" s="130"/>
      <c r="CZ348" s="13"/>
      <c r="DA348" s="244"/>
      <c r="DB348" s="19"/>
      <c r="DC348" s="19"/>
      <c r="DD348" s="13"/>
      <c r="DE348" s="13"/>
      <c r="DF348" s="13"/>
      <c r="DG348" s="130"/>
      <c r="DH348" s="13"/>
      <c r="DI348" s="244"/>
      <c r="DJ348" s="19"/>
      <c r="DK348" s="19"/>
      <c r="DL348" s="13"/>
      <c r="DM348" s="13"/>
      <c r="DN348" s="13"/>
      <c r="DO348" s="130"/>
      <c r="DP348" s="13"/>
      <c r="DQ348" s="244"/>
      <c r="DR348" s="19"/>
      <c r="DS348" s="19"/>
      <c r="DT348" s="13"/>
      <c r="DU348" s="13"/>
      <c r="DV348" s="13"/>
      <c r="DW348" s="130"/>
      <c r="DX348" s="13"/>
      <c r="DY348" s="244"/>
      <c r="DZ348" s="19"/>
      <c r="EA348" s="19"/>
      <c r="EB348" s="194"/>
      <c r="EC348" s="194"/>
      <c r="ED348" s="194"/>
      <c r="EE348" s="391"/>
      <c r="EF348" s="194"/>
      <c r="EG348" s="623"/>
      <c r="EH348" s="19"/>
      <c r="EI348" s="19"/>
      <c r="EJ348" s="13"/>
      <c r="EK348" s="13"/>
      <c r="EL348" s="13"/>
      <c r="EM348" s="130"/>
      <c r="EN348" s="13"/>
      <c r="EO348" s="244"/>
      <c r="EP348" s="19"/>
      <c r="EQ348" s="19"/>
    </row>
    <row r="349" spans="1:147" ht="37.5" customHeight="1">
      <c r="A349" s="19"/>
      <c r="B349" s="19"/>
      <c r="C349" s="19"/>
      <c r="D349" s="13"/>
      <c r="E349" s="13"/>
      <c r="F349" s="13"/>
      <c r="G349" s="130"/>
      <c r="H349" s="13"/>
      <c r="I349" s="244"/>
      <c r="J349" s="19"/>
      <c r="K349" s="19"/>
      <c r="L349" s="13"/>
      <c r="M349" s="13"/>
      <c r="N349" s="13"/>
      <c r="O349" s="130"/>
      <c r="P349" s="13"/>
      <c r="Q349" s="244"/>
      <c r="R349" s="19"/>
      <c r="S349" s="19"/>
      <c r="T349" s="13"/>
      <c r="U349" s="13"/>
      <c r="V349" s="13"/>
      <c r="W349" s="130"/>
      <c r="X349" s="13"/>
      <c r="Y349" s="244"/>
      <c r="Z349" s="19"/>
      <c r="AA349" s="19"/>
      <c r="AB349" s="13"/>
      <c r="AC349" s="13"/>
      <c r="AD349" s="13"/>
      <c r="AE349" s="130"/>
      <c r="AF349" s="13"/>
      <c r="AG349" s="244"/>
      <c r="AH349" s="19"/>
      <c r="AI349" s="19"/>
      <c r="AJ349" s="13"/>
      <c r="AK349" s="13"/>
      <c r="AL349" s="13"/>
      <c r="AM349" s="130"/>
      <c r="AN349" s="13"/>
      <c r="AO349" s="244"/>
      <c r="AP349" s="19"/>
      <c r="AQ349" s="19"/>
      <c r="AR349" s="13"/>
      <c r="AS349" s="13"/>
      <c r="AT349" s="13"/>
      <c r="AU349" s="130"/>
      <c r="AV349" s="13"/>
      <c r="AW349" s="244"/>
      <c r="AX349" s="19"/>
      <c r="AY349" s="19"/>
      <c r="AZ349" s="13"/>
      <c r="BA349" s="13"/>
      <c r="BB349" s="13"/>
      <c r="BC349" s="130"/>
      <c r="BD349" s="13"/>
      <c r="BE349" s="244"/>
      <c r="BF349" s="19"/>
      <c r="BG349" s="19"/>
      <c r="BH349" s="13"/>
      <c r="BI349" s="13"/>
      <c r="BJ349" s="13"/>
      <c r="BK349" s="130"/>
      <c r="BL349" s="13"/>
      <c r="BM349" s="244"/>
      <c r="BN349" s="19"/>
      <c r="BO349" s="19"/>
      <c r="BP349" s="13"/>
      <c r="BQ349" s="13"/>
      <c r="BR349" s="13"/>
      <c r="BS349" s="130"/>
      <c r="BT349" s="13"/>
      <c r="BU349" s="244"/>
      <c r="BV349" s="19"/>
      <c r="BW349" s="19"/>
      <c r="BX349" s="13"/>
      <c r="BY349" s="13"/>
      <c r="BZ349" s="13"/>
      <c r="CA349" s="130"/>
      <c r="CB349" s="13"/>
      <c r="CC349" s="244"/>
      <c r="CD349" s="19"/>
      <c r="CE349" s="19"/>
      <c r="CF349" s="13"/>
      <c r="CG349" s="13"/>
      <c r="CH349" s="13"/>
      <c r="CI349" s="130"/>
      <c r="CJ349" s="13"/>
      <c r="CK349" s="244"/>
      <c r="CL349" s="19"/>
      <c r="CM349" s="19"/>
      <c r="CN349" s="13"/>
      <c r="CO349" s="13"/>
      <c r="CP349" s="13"/>
      <c r="CQ349" s="130"/>
      <c r="CR349" s="13"/>
      <c r="CS349" s="244"/>
      <c r="CT349" s="19"/>
      <c r="CU349" s="19"/>
      <c r="CV349" s="13"/>
      <c r="CW349" s="13"/>
      <c r="CX349" s="13"/>
      <c r="CY349" s="130"/>
      <c r="CZ349" s="13"/>
      <c r="DA349" s="244"/>
      <c r="DB349" s="19"/>
      <c r="DC349" s="19"/>
      <c r="DD349" s="13"/>
      <c r="DE349" s="13"/>
      <c r="DF349" s="13"/>
      <c r="DG349" s="130"/>
      <c r="DH349" s="13"/>
      <c r="DI349" s="244"/>
      <c r="DJ349" s="19"/>
      <c r="DK349" s="19"/>
      <c r="DL349" s="13"/>
      <c r="DM349" s="13"/>
      <c r="DN349" s="13"/>
      <c r="DO349" s="130"/>
      <c r="DP349" s="13"/>
      <c r="DQ349" s="244"/>
      <c r="DR349" s="19"/>
      <c r="DS349" s="19"/>
      <c r="DT349" s="13"/>
      <c r="DU349" s="13"/>
      <c r="DV349" s="13"/>
      <c r="DW349" s="130"/>
      <c r="DX349" s="13"/>
      <c r="DY349" s="244"/>
      <c r="DZ349" s="19"/>
      <c r="EA349" s="19"/>
      <c r="EB349" s="194"/>
      <c r="EC349" s="194"/>
      <c r="ED349" s="194"/>
      <c r="EE349" s="391"/>
      <c r="EF349" s="194"/>
      <c r="EG349" s="623"/>
      <c r="EH349" s="19"/>
      <c r="EI349" s="19"/>
      <c r="EJ349" s="13"/>
      <c r="EK349" s="13"/>
      <c r="EL349" s="13"/>
      <c r="EM349" s="130"/>
      <c r="EN349" s="13"/>
      <c r="EO349" s="244"/>
      <c r="EP349" s="19"/>
      <c r="EQ349" s="19"/>
    </row>
    <row r="350" spans="1:147" ht="37.5" customHeight="1">
      <c r="A350" s="19"/>
      <c r="B350" s="19"/>
      <c r="C350" s="19"/>
      <c r="D350" s="13"/>
      <c r="E350" s="13"/>
      <c r="F350" s="13"/>
      <c r="G350" s="130"/>
      <c r="H350" s="13"/>
      <c r="I350" s="244"/>
      <c r="J350" s="19"/>
      <c r="K350" s="19"/>
      <c r="L350" s="13"/>
      <c r="M350" s="13"/>
      <c r="N350" s="13"/>
      <c r="O350" s="130"/>
      <c r="P350" s="13"/>
      <c r="Q350" s="244"/>
      <c r="R350" s="19"/>
      <c r="S350" s="19"/>
      <c r="T350" s="13"/>
      <c r="U350" s="13"/>
      <c r="V350" s="13"/>
      <c r="W350" s="130"/>
      <c r="X350" s="13"/>
      <c r="Y350" s="244"/>
      <c r="Z350" s="19"/>
      <c r="AA350" s="19"/>
      <c r="AB350" s="13"/>
      <c r="AC350" s="13"/>
      <c r="AD350" s="13"/>
      <c r="AE350" s="130"/>
      <c r="AF350" s="13"/>
      <c r="AG350" s="244"/>
      <c r="AH350" s="19"/>
      <c r="AI350" s="19"/>
      <c r="AJ350" s="13"/>
      <c r="AK350" s="13"/>
      <c r="AL350" s="13"/>
      <c r="AM350" s="130"/>
      <c r="AN350" s="13"/>
      <c r="AO350" s="244"/>
      <c r="AP350" s="19"/>
      <c r="AQ350" s="19"/>
      <c r="AR350" s="13"/>
      <c r="AS350" s="13"/>
      <c r="AT350" s="13"/>
      <c r="AU350" s="130"/>
      <c r="AV350" s="13"/>
      <c r="AW350" s="244"/>
      <c r="AX350" s="19"/>
      <c r="AY350" s="19"/>
      <c r="AZ350" s="13"/>
      <c r="BA350" s="13"/>
      <c r="BB350" s="13"/>
      <c r="BC350" s="130"/>
      <c r="BD350" s="13"/>
      <c r="BE350" s="244"/>
      <c r="BF350" s="19"/>
      <c r="BG350" s="19"/>
      <c r="BH350" s="13"/>
      <c r="BI350" s="13"/>
      <c r="BJ350" s="13"/>
      <c r="BK350" s="130"/>
      <c r="BL350" s="13"/>
      <c r="BM350" s="244"/>
      <c r="BN350" s="19"/>
      <c r="BO350" s="19"/>
      <c r="BP350" s="13"/>
      <c r="BQ350" s="13"/>
      <c r="BR350" s="13"/>
      <c r="BS350" s="130"/>
      <c r="BT350" s="13"/>
      <c r="BU350" s="244"/>
      <c r="BV350" s="19"/>
      <c r="BW350" s="19"/>
      <c r="BX350" s="13"/>
      <c r="BY350" s="13"/>
      <c r="BZ350" s="13"/>
      <c r="CA350" s="130"/>
      <c r="CB350" s="13"/>
      <c r="CC350" s="244"/>
      <c r="CD350" s="19"/>
      <c r="CE350" s="19"/>
      <c r="CF350" s="13"/>
      <c r="CG350" s="13"/>
      <c r="CH350" s="13"/>
      <c r="CI350" s="130"/>
      <c r="CJ350" s="13"/>
      <c r="CK350" s="244"/>
      <c r="CL350" s="19"/>
      <c r="CM350" s="19"/>
      <c r="CN350" s="13"/>
      <c r="CO350" s="13"/>
      <c r="CP350" s="13"/>
      <c r="CQ350" s="130"/>
      <c r="CR350" s="13"/>
      <c r="CS350" s="244"/>
      <c r="CT350" s="19"/>
      <c r="CU350" s="19"/>
      <c r="CV350" s="13"/>
      <c r="CW350" s="13"/>
      <c r="CX350" s="13"/>
      <c r="CY350" s="130"/>
      <c r="CZ350" s="13"/>
      <c r="DA350" s="244"/>
      <c r="DB350" s="19"/>
      <c r="DC350" s="19"/>
      <c r="DD350" s="13"/>
      <c r="DE350" s="13"/>
      <c r="DF350" s="13"/>
      <c r="DG350" s="130"/>
      <c r="DH350" s="13"/>
      <c r="DI350" s="244"/>
      <c r="DJ350" s="19"/>
      <c r="DK350" s="19"/>
      <c r="DL350" s="13"/>
      <c r="DM350" s="13"/>
      <c r="DN350" s="13"/>
      <c r="DO350" s="130"/>
      <c r="DP350" s="13"/>
      <c r="DQ350" s="244"/>
      <c r="DR350" s="19"/>
      <c r="DS350" s="19"/>
      <c r="DT350" s="13"/>
      <c r="DU350" s="13"/>
      <c r="DV350" s="13"/>
      <c r="DW350" s="130"/>
      <c r="DX350" s="13"/>
      <c r="DY350" s="244"/>
      <c r="DZ350" s="19"/>
      <c r="EA350" s="19"/>
      <c r="EB350" s="194"/>
      <c r="EC350" s="194"/>
      <c r="ED350" s="194"/>
      <c r="EE350" s="391"/>
      <c r="EF350" s="194"/>
      <c r="EG350" s="623"/>
      <c r="EH350" s="19"/>
      <c r="EI350" s="19"/>
      <c r="EJ350" s="13"/>
      <c r="EK350" s="13"/>
      <c r="EL350" s="13"/>
      <c r="EM350" s="130"/>
      <c r="EN350" s="13"/>
      <c r="EO350" s="244"/>
      <c r="EP350" s="19"/>
      <c r="EQ350" s="19"/>
    </row>
    <row r="351" spans="1:147" ht="37.5" customHeight="1">
      <c r="A351" s="19"/>
      <c r="B351" s="19"/>
      <c r="C351" s="19"/>
      <c r="D351" s="13"/>
      <c r="E351" s="13"/>
      <c r="F351" s="13"/>
      <c r="G351" s="130"/>
      <c r="H351" s="13"/>
      <c r="I351" s="244"/>
      <c r="J351" s="19"/>
      <c r="K351" s="19"/>
      <c r="L351" s="13"/>
      <c r="M351" s="13"/>
      <c r="N351" s="13"/>
      <c r="O351" s="130"/>
      <c r="P351" s="13"/>
      <c r="Q351" s="244"/>
      <c r="R351" s="19"/>
      <c r="S351" s="19"/>
      <c r="T351" s="13"/>
      <c r="U351" s="13"/>
      <c r="V351" s="13"/>
      <c r="W351" s="130"/>
      <c r="X351" s="13"/>
      <c r="Y351" s="244"/>
      <c r="Z351" s="19"/>
      <c r="AA351" s="19"/>
      <c r="AB351" s="13"/>
      <c r="AC351" s="13"/>
      <c r="AD351" s="13"/>
      <c r="AE351" s="130"/>
      <c r="AF351" s="13"/>
      <c r="AG351" s="244"/>
      <c r="AH351" s="19"/>
      <c r="AI351" s="19"/>
      <c r="AJ351" s="13"/>
      <c r="AK351" s="13"/>
      <c r="AL351" s="13"/>
      <c r="AM351" s="130"/>
      <c r="AN351" s="13"/>
      <c r="AO351" s="244"/>
      <c r="AP351" s="19"/>
      <c r="AQ351" s="19"/>
      <c r="AR351" s="13"/>
      <c r="AS351" s="13"/>
      <c r="AT351" s="13"/>
      <c r="AU351" s="130"/>
      <c r="AV351" s="13"/>
      <c r="AW351" s="244"/>
      <c r="AX351" s="19"/>
      <c r="AY351" s="19"/>
      <c r="AZ351" s="13"/>
      <c r="BA351" s="13"/>
      <c r="BB351" s="13"/>
      <c r="BC351" s="130"/>
      <c r="BD351" s="13"/>
      <c r="BE351" s="244"/>
      <c r="BF351" s="19"/>
      <c r="BG351" s="19"/>
      <c r="BH351" s="13"/>
      <c r="BI351" s="13"/>
      <c r="BJ351" s="13"/>
      <c r="BK351" s="130"/>
      <c r="BL351" s="13"/>
      <c r="BM351" s="244"/>
      <c r="BN351" s="19"/>
      <c r="BO351" s="19"/>
      <c r="BP351" s="13"/>
      <c r="BQ351" s="13"/>
      <c r="BR351" s="13"/>
      <c r="BS351" s="130"/>
      <c r="BT351" s="13"/>
      <c r="BU351" s="244"/>
      <c r="BV351" s="19"/>
      <c r="BW351" s="19"/>
      <c r="BX351" s="13"/>
      <c r="BY351" s="13"/>
      <c r="BZ351" s="13"/>
      <c r="CA351" s="130"/>
      <c r="CB351" s="13"/>
      <c r="CC351" s="244"/>
      <c r="CD351" s="19"/>
      <c r="CE351" s="19"/>
      <c r="CF351" s="13"/>
      <c r="CG351" s="13"/>
      <c r="CH351" s="13"/>
      <c r="CI351" s="130"/>
      <c r="CJ351" s="13"/>
      <c r="CK351" s="244"/>
      <c r="CL351" s="19"/>
      <c r="CM351" s="19"/>
      <c r="CN351" s="13"/>
      <c r="CO351" s="13"/>
      <c r="CP351" s="13"/>
      <c r="CQ351" s="130"/>
      <c r="CR351" s="13"/>
      <c r="CS351" s="244"/>
      <c r="CT351" s="19"/>
      <c r="CU351" s="19"/>
      <c r="CV351" s="13"/>
      <c r="CW351" s="13"/>
      <c r="CX351" s="13"/>
      <c r="CY351" s="130"/>
      <c r="CZ351" s="13"/>
      <c r="DA351" s="244"/>
      <c r="DB351" s="19"/>
      <c r="DC351" s="19"/>
      <c r="DD351" s="13"/>
      <c r="DE351" s="13"/>
      <c r="DF351" s="13"/>
      <c r="DG351" s="130"/>
      <c r="DH351" s="13"/>
      <c r="DI351" s="244"/>
      <c r="DJ351" s="19"/>
      <c r="DK351" s="19"/>
      <c r="DL351" s="13"/>
      <c r="DM351" s="13"/>
      <c r="DN351" s="13"/>
      <c r="DO351" s="130"/>
      <c r="DP351" s="13"/>
      <c r="DQ351" s="244"/>
      <c r="DR351" s="19"/>
      <c r="DS351" s="19"/>
      <c r="DT351" s="13"/>
      <c r="DU351" s="13"/>
      <c r="DV351" s="13"/>
      <c r="DW351" s="130"/>
      <c r="DX351" s="13"/>
      <c r="DY351" s="244"/>
      <c r="DZ351" s="19"/>
      <c r="EA351" s="19"/>
      <c r="EB351" s="194"/>
      <c r="EC351" s="194"/>
      <c r="ED351" s="194"/>
      <c r="EE351" s="391"/>
      <c r="EF351" s="194"/>
      <c r="EG351" s="623"/>
      <c r="EH351" s="19"/>
      <c r="EI351" s="19"/>
      <c r="EJ351" s="13"/>
      <c r="EK351" s="13"/>
      <c r="EL351" s="13"/>
      <c r="EM351" s="130"/>
      <c r="EN351" s="13"/>
      <c r="EO351" s="244"/>
      <c r="EP351" s="19"/>
      <c r="EQ351" s="19"/>
    </row>
    <row r="352" spans="1:147" ht="37.5" customHeight="1">
      <c r="A352" s="19"/>
      <c r="B352" s="19"/>
      <c r="C352" s="19"/>
      <c r="D352" s="13"/>
      <c r="E352" s="13"/>
      <c r="F352" s="13"/>
      <c r="G352" s="130"/>
      <c r="H352" s="13"/>
      <c r="I352" s="244"/>
      <c r="J352" s="19"/>
      <c r="K352" s="19"/>
      <c r="L352" s="13"/>
      <c r="M352" s="13"/>
      <c r="N352" s="13"/>
      <c r="O352" s="130"/>
      <c r="P352" s="13"/>
      <c r="Q352" s="244"/>
      <c r="R352" s="19"/>
      <c r="S352" s="19"/>
      <c r="T352" s="13"/>
      <c r="U352" s="13"/>
      <c r="V352" s="13"/>
      <c r="W352" s="130"/>
      <c r="X352" s="13"/>
      <c r="Y352" s="244"/>
      <c r="Z352" s="19"/>
      <c r="AA352" s="19"/>
      <c r="AB352" s="13"/>
      <c r="AC352" s="13"/>
      <c r="AD352" s="13"/>
      <c r="AE352" s="130"/>
      <c r="AF352" s="13"/>
      <c r="AG352" s="244"/>
      <c r="AH352" s="19"/>
      <c r="AI352" s="19"/>
      <c r="AJ352" s="13"/>
      <c r="AK352" s="13"/>
      <c r="AL352" s="13"/>
      <c r="AM352" s="130"/>
      <c r="AN352" s="13"/>
      <c r="AO352" s="244"/>
      <c r="AP352" s="19"/>
      <c r="AQ352" s="19"/>
      <c r="AR352" s="13"/>
      <c r="AS352" s="13"/>
      <c r="AT352" s="13"/>
      <c r="AU352" s="130"/>
      <c r="AV352" s="13"/>
      <c r="AW352" s="244"/>
      <c r="AX352" s="19"/>
      <c r="AY352" s="19"/>
      <c r="AZ352" s="13"/>
      <c r="BA352" s="13"/>
      <c r="BB352" s="13"/>
      <c r="BC352" s="130"/>
      <c r="BD352" s="13"/>
      <c r="BE352" s="244"/>
      <c r="BF352" s="19"/>
      <c r="BG352" s="19"/>
      <c r="BH352" s="13"/>
      <c r="BI352" s="13"/>
      <c r="BJ352" s="13"/>
      <c r="BK352" s="130"/>
      <c r="BL352" s="13"/>
      <c r="BM352" s="244"/>
      <c r="BN352" s="19"/>
      <c r="BO352" s="19"/>
      <c r="BP352" s="13"/>
      <c r="BQ352" s="13"/>
      <c r="BR352" s="13"/>
      <c r="BS352" s="130"/>
      <c r="BT352" s="13"/>
      <c r="BU352" s="244"/>
      <c r="BV352" s="19"/>
      <c r="BW352" s="19"/>
      <c r="BX352" s="13"/>
      <c r="BY352" s="13"/>
      <c r="BZ352" s="13"/>
      <c r="CA352" s="130"/>
      <c r="CB352" s="13"/>
      <c r="CC352" s="244"/>
      <c r="CD352" s="19"/>
      <c r="CE352" s="19"/>
      <c r="CF352" s="13"/>
      <c r="CG352" s="13"/>
      <c r="CH352" s="13"/>
      <c r="CI352" s="130"/>
      <c r="CJ352" s="13"/>
      <c r="CK352" s="244"/>
      <c r="CL352" s="19"/>
      <c r="CM352" s="19"/>
      <c r="CN352" s="13"/>
      <c r="CO352" s="13"/>
      <c r="CP352" s="13"/>
      <c r="CQ352" s="130"/>
      <c r="CR352" s="13"/>
      <c r="CS352" s="244"/>
      <c r="CT352" s="19"/>
      <c r="CU352" s="19"/>
      <c r="CV352" s="13"/>
      <c r="CW352" s="13"/>
      <c r="CX352" s="13"/>
      <c r="CY352" s="130"/>
      <c r="CZ352" s="13"/>
      <c r="DA352" s="244"/>
      <c r="DB352" s="19"/>
      <c r="DC352" s="19"/>
      <c r="DD352" s="13"/>
      <c r="DE352" s="13"/>
      <c r="DF352" s="13"/>
      <c r="DG352" s="130"/>
      <c r="DH352" s="13"/>
      <c r="DI352" s="244"/>
      <c r="DJ352" s="19"/>
      <c r="DK352" s="19"/>
      <c r="DL352" s="13"/>
      <c r="DM352" s="13"/>
      <c r="DN352" s="13"/>
      <c r="DO352" s="130"/>
      <c r="DP352" s="13"/>
      <c r="DQ352" s="244"/>
      <c r="DR352" s="19"/>
      <c r="DS352" s="19"/>
      <c r="DT352" s="13"/>
      <c r="DU352" s="13"/>
      <c r="DV352" s="13"/>
      <c r="DW352" s="130"/>
      <c r="DX352" s="13"/>
      <c r="DY352" s="244"/>
      <c r="DZ352" s="19"/>
      <c r="EA352" s="19"/>
      <c r="EB352" s="194"/>
      <c r="EC352" s="194"/>
      <c r="ED352" s="194"/>
      <c r="EE352" s="391"/>
      <c r="EF352" s="194"/>
      <c r="EG352" s="623"/>
      <c r="EH352" s="19"/>
      <c r="EI352" s="19"/>
      <c r="EJ352" s="13"/>
      <c r="EK352" s="13"/>
      <c r="EL352" s="13"/>
      <c r="EM352" s="130"/>
      <c r="EN352" s="13"/>
      <c r="EO352" s="244"/>
      <c r="EP352" s="19"/>
      <c r="EQ352" s="19"/>
    </row>
    <row r="353" spans="1:147" ht="37.5" customHeight="1">
      <c r="A353" s="19"/>
      <c r="B353" s="19"/>
      <c r="C353" s="19"/>
      <c r="D353" s="13"/>
      <c r="E353" s="13"/>
      <c r="F353" s="13"/>
      <c r="G353" s="130"/>
      <c r="H353" s="13"/>
      <c r="I353" s="244"/>
      <c r="J353" s="19"/>
      <c r="K353" s="19"/>
      <c r="L353" s="13"/>
      <c r="M353" s="13"/>
      <c r="N353" s="13"/>
      <c r="O353" s="130"/>
      <c r="P353" s="13"/>
      <c r="Q353" s="244"/>
      <c r="R353" s="19"/>
      <c r="S353" s="19"/>
      <c r="T353" s="13"/>
      <c r="U353" s="13"/>
      <c r="V353" s="13"/>
      <c r="W353" s="130"/>
      <c r="X353" s="13"/>
      <c r="Y353" s="244"/>
      <c r="Z353" s="19"/>
      <c r="AA353" s="19"/>
      <c r="AB353" s="13"/>
      <c r="AC353" s="13"/>
      <c r="AD353" s="13"/>
      <c r="AE353" s="130"/>
      <c r="AF353" s="13"/>
      <c r="AG353" s="244"/>
      <c r="AH353" s="19"/>
      <c r="AI353" s="19"/>
      <c r="AJ353" s="13"/>
      <c r="AK353" s="13"/>
      <c r="AL353" s="13"/>
      <c r="AM353" s="130"/>
      <c r="AN353" s="13"/>
      <c r="AO353" s="244"/>
      <c r="AP353" s="19"/>
      <c r="AQ353" s="19"/>
      <c r="AR353" s="13"/>
      <c r="AS353" s="13"/>
      <c r="AT353" s="13"/>
      <c r="AU353" s="130"/>
      <c r="AV353" s="13"/>
      <c r="AW353" s="244"/>
      <c r="AX353" s="19"/>
      <c r="AY353" s="19"/>
      <c r="AZ353" s="13"/>
      <c r="BA353" s="13"/>
      <c r="BB353" s="13"/>
      <c r="BC353" s="130"/>
      <c r="BD353" s="13"/>
      <c r="BE353" s="244"/>
      <c r="BF353" s="19"/>
      <c r="BG353" s="19"/>
      <c r="BH353" s="13"/>
      <c r="BI353" s="13"/>
      <c r="BJ353" s="13"/>
      <c r="BK353" s="130"/>
      <c r="BL353" s="13"/>
      <c r="BM353" s="244"/>
      <c r="BN353" s="19"/>
      <c r="BO353" s="19"/>
      <c r="BP353" s="13"/>
      <c r="BQ353" s="13"/>
      <c r="BR353" s="13"/>
      <c r="BS353" s="130"/>
      <c r="BT353" s="13"/>
      <c r="BU353" s="244"/>
      <c r="BV353" s="19"/>
      <c r="BW353" s="19"/>
      <c r="BX353" s="13"/>
      <c r="BY353" s="13"/>
      <c r="BZ353" s="13"/>
      <c r="CA353" s="130"/>
      <c r="CB353" s="13"/>
      <c r="CC353" s="244"/>
      <c r="CD353" s="19"/>
      <c r="CE353" s="19"/>
      <c r="CF353" s="13"/>
      <c r="CG353" s="13"/>
      <c r="CH353" s="13"/>
      <c r="CI353" s="130"/>
      <c r="CJ353" s="13"/>
      <c r="CK353" s="244"/>
      <c r="CL353" s="19"/>
      <c r="CM353" s="19"/>
      <c r="CN353" s="13"/>
      <c r="CO353" s="13"/>
      <c r="CP353" s="13"/>
      <c r="CQ353" s="130"/>
      <c r="CR353" s="13"/>
      <c r="CS353" s="244"/>
      <c r="CT353" s="19"/>
      <c r="CU353" s="19"/>
      <c r="CV353" s="13"/>
      <c r="CW353" s="13"/>
      <c r="CX353" s="13"/>
      <c r="CY353" s="130"/>
      <c r="CZ353" s="13"/>
      <c r="DA353" s="244"/>
      <c r="DB353" s="19"/>
      <c r="DC353" s="19"/>
      <c r="DD353" s="13"/>
      <c r="DE353" s="13"/>
      <c r="DF353" s="13"/>
      <c r="DG353" s="130"/>
      <c r="DH353" s="13"/>
      <c r="DI353" s="244"/>
      <c r="DJ353" s="19"/>
      <c r="DK353" s="19"/>
      <c r="DL353" s="13"/>
      <c r="DM353" s="13"/>
      <c r="DN353" s="13"/>
      <c r="DO353" s="130"/>
      <c r="DP353" s="13"/>
      <c r="DQ353" s="244"/>
      <c r="DR353" s="19"/>
      <c r="DS353" s="19"/>
      <c r="DT353" s="13"/>
      <c r="DU353" s="13"/>
      <c r="DV353" s="13"/>
      <c r="DW353" s="130"/>
      <c r="DX353" s="13"/>
      <c r="DY353" s="244"/>
      <c r="DZ353" s="19"/>
      <c r="EA353" s="19"/>
      <c r="EB353" s="194"/>
      <c r="EC353" s="194"/>
      <c r="ED353" s="194"/>
      <c r="EE353" s="391"/>
      <c r="EF353" s="194"/>
      <c r="EG353" s="623"/>
      <c r="EH353" s="19"/>
      <c r="EI353" s="19"/>
      <c r="EJ353" s="13"/>
      <c r="EK353" s="13"/>
      <c r="EL353" s="13"/>
      <c r="EM353" s="130"/>
      <c r="EN353" s="13"/>
      <c r="EO353" s="244"/>
      <c r="EP353" s="19"/>
      <c r="EQ353" s="19"/>
    </row>
    <row r="354" spans="1:147" ht="37.5" customHeight="1">
      <c r="A354" s="19"/>
      <c r="B354" s="19"/>
      <c r="C354" s="19"/>
      <c r="D354" s="13"/>
      <c r="E354" s="13"/>
      <c r="F354" s="13"/>
      <c r="G354" s="130"/>
      <c r="H354" s="13"/>
      <c r="I354" s="244"/>
      <c r="J354" s="19"/>
      <c r="K354" s="19"/>
      <c r="L354" s="13"/>
      <c r="M354" s="13"/>
      <c r="N354" s="13"/>
      <c r="O354" s="130"/>
      <c r="P354" s="13"/>
      <c r="Q354" s="244"/>
      <c r="R354" s="19"/>
      <c r="S354" s="19"/>
      <c r="T354" s="13"/>
      <c r="U354" s="13"/>
      <c r="V354" s="13"/>
      <c r="W354" s="130"/>
      <c r="X354" s="13"/>
      <c r="Y354" s="244"/>
      <c r="Z354" s="19"/>
      <c r="AA354" s="19"/>
      <c r="AB354" s="13"/>
      <c r="AC354" s="13"/>
      <c r="AD354" s="13"/>
      <c r="AE354" s="130"/>
      <c r="AF354" s="13"/>
      <c r="AG354" s="244"/>
      <c r="AH354" s="19"/>
      <c r="AI354" s="19"/>
      <c r="AJ354" s="13"/>
      <c r="AK354" s="13"/>
      <c r="AL354" s="13"/>
      <c r="AM354" s="130"/>
      <c r="AN354" s="13"/>
      <c r="AO354" s="244"/>
      <c r="AP354" s="19"/>
      <c r="AQ354" s="19"/>
      <c r="AR354" s="13"/>
      <c r="AS354" s="13"/>
      <c r="AT354" s="13"/>
      <c r="AU354" s="130"/>
      <c r="AV354" s="13"/>
      <c r="AW354" s="244"/>
      <c r="AX354" s="19"/>
      <c r="AY354" s="19"/>
      <c r="AZ354" s="13"/>
      <c r="BA354" s="13"/>
      <c r="BB354" s="13"/>
      <c r="BC354" s="130"/>
      <c r="BD354" s="13"/>
      <c r="BE354" s="244"/>
      <c r="BF354" s="19"/>
      <c r="BG354" s="19"/>
      <c r="BH354" s="13"/>
      <c r="BI354" s="13"/>
      <c r="BJ354" s="13"/>
      <c r="BK354" s="130"/>
      <c r="BL354" s="13"/>
      <c r="BM354" s="244"/>
      <c r="BN354" s="19"/>
      <c r="BO354" s="19"/>
      <c r="BP354" s="13"/>
      <c r="BQ354" s="13"/>
      <c r="BR354" s="13"/>
      <c r="BS354" s="130"/>
      <c r="BT354" s="13"/>
      <c r="BU354" s="244"/>
      <c r="BV354" s="19"/>
      <c r="BW354" s="19"/>
      <c r="BX354" s="13"/>
      <c r="BY354" s="13"/>
      <c r="BZ354" s="13"/>
      <c r="CA354" s="130"/>
      <c r="CB354" s="13"/>
      <c r="CC354" s="244"/>
      <c r="CD354" s="19"/>
      <c r="CE354" s="19"/>
      <c r="CF354" s="13"/>
      <c r="CG354" s="13"/>
      <c r="CH354" s="13"/>
      <c r="CI354" s="130"/>
      <c r="CJ354" s="13"/>
      <c r="CK354" s="244"/>
      <c r="CL354" s="19"/>
      <c r="CM354" s="19"/>
      <c r="CN354" s="13"/>
      <c r="CO354" s="13"/>
      <c r="CP354" s="13"/>
      <c r="CQ354" s="130"/>
      <c r="CR354" s="13"/>
      <c r="CS354" s="244"/>
      <c r="CT354" s="19"/>
      <c r="CU354" s="19"/>
      <c r="CV354" s="13"/>
      <c r="CW354" s="13"/>
      <c r="CX354" s="13"/>
      <c r="CY354" s="130"/>
      <c r="CZ354" s="13"/>
      <c r="DA354" s="244"/>
      <c r="DB354" s="19"/>
      <c r="DC354" s="19"/>
      <c r="DD354" s="13"/>
      <c r="DE354" s="13"/>
      <c r="DF354" s="13"/>
      <c r="DG354" s="130"/>
      <c r="DH354" s="13"/>
      <c r="DI354" s="244"/>
      <c r="DJ354" s="19"/>
      <c r="DK354" s="19"/>
      <c r="DL354" s="13"/>
      <c r="DM354" s="13"/>
      <c r="DN354" s="13"/>
      <c r="DO354" s="130"/>
      <c r="DP354" s="13"/>
      <c r="DQ354" s="244"/>
      <c r="DR354" s="19"/>
      <c r="DS354" s="19"/>
      <c r="DT354" s="13"/>
      <c r="DU354" s="13"/>
      <c r="DV354" s="13"/>
      <c r="DW354" s="130"/>
      <c r="DX354" s="13"/>
      <c r="DY354" s="244"/>
      <c r="DZ354" s="19"/>
      <c r="EA354" s="19"/>
      <c r="EB354" s="194"/>
      <c r="EC354" s="194"/>
      <c r="ED354" s="194"/>
      <c r="EE354" s="391"/>
      <c r="EF354" s="194"/>
      <c r="EG354" s="623"/>
      <c r="EH354" s="19"/>
      <c r="EI354" s="19"/>
      <c r="EJ354" s="13"/>
      <c r="EK354" s="13"/>
      <c r="EL354" s="13"/>
      <c r="EM354" s="130"/>
      <c r="EN354" s="13"/>
      <c r="EO354" s="244"/>
      <c r="EP354" s="19"/>
      <c r="EQ354" s="19"/>
    </row>
    <row r="355" spans="1:147" ht="37.5" customHeight="1">
      <c r="A355" s="19"/>
      <c r="B355" s="19"/>
      <c r="C355" s="19"/>
      <c r="D355" s="13"/>
      <c r="E355" s="13"/>
      <c r="F355" s="13"/>
      <c r="G355" s="130"/>
      <c r="H355" s="13"/>
      <c r="I355" s="244"/>
      <c r="J355" s="19"/>
      <c r="K355" s="19"/>
      <c r="L355" s="13"/>
      <c r="M355" s="13"/>
      <c r="N355" s="13"/>
      <c r="O355" s="130"/>
      <c r="P355" s="13"/>
      <c r="Q355" s="244"/>
      <c r="R355" s="19"/>
      <c r="S355" s="19"/>
      <c r="T355" s="13"/>
      <c r="U355" s="13"/>
      <c r="V355" s="13"/>
      <c r="W355" s="130"/>
      <c r="X355" s="13"/>
      <c r="Y355" s="244"/>
      <c r="Z355" s="19"/>
      <c r="AA355" s="19"/>
      <c r="AB355" s="13"/>
      <c r="AC355" s="13"/>
      <c r="AD355" s="13"/>
      <c r="AE355" s="130"/>
      <c r="AF355" s="13"/>
      <c r="AG355" s="244"/>
      <c r="AH355" s="19"/>
      <c r="AI355" s="19"/>
      <c r="AJ355" s="13"/>
      <c r="AK355" s="13"/>
      <c r="AL355" s="13"/>
      <c r="AM355" s="130"/>
      <c r="AN355" s="13"/>
      <c r="AO355" s="244"/>
      <c r="AP355" s="19"/>
      <c r="AQ355" s="19"/>
      <c r="AR355" s="13"/>
      <c r="AS355" s="13"/>
      <c r="AT355" s="13"/>
      <c r="AU355" s="130"/>
      <c r="AV355" s="13"/>
      <c r="AW355" s="244"/>
      <c r="AX355" s="19"/>
      <c r="AY355" s="19"/>
      <c r="AZ355" s="13"/>
      <c r="BA355" s="13"/>
      <c r="BB355" s="13"/>
      <c r="BC355" s="130"/>
      <c r="BD355" s="13"/>
      <c r="BE355" s="244"/>
      <c r="BF355" s="19"/>
      <c r="BG355" s="19"/>
      <c r="BH355" s="13"/>
      <c r="BI355" s="13"/>
      <c r="BJ355" s="13"/>
      <c r="BK355" s="130"/>
      <c r="BL355" s="13"/>
      <c r="BM355" s="244"/>
      <c r="BN355" s="19"/>
      <c r="BO355" s="19"/>
      <c r="BP355" s="13"/>
      <c r="BQ355" s="13"/>
      <c r="BR355" s="13"/>
      <c r="BS355" s="130"/>
      <c r="BT355" s="13"/>
      <c r="BU355" s="244"/>
      <c r="BV355" s="19"/>
      <c r="BW355" s="19"/>
      <c r="BX355" s="13"/>
      <c r="BY355" s="13"/>
      <c r="BZ355" s="13"/>
      <c r="CA355" s="130"/>
      <c r="CB355" s="13"/>
      <c r="CC355" s="244"/>
      <c r="CD355" s="19"/>
      <c r="CE355" s="19"/>
      <c r="CF355" s="13"/>
      <c r="CG355" s="13"/>
      <c r="CH355" s="13"/>
      <c r="CI355" s="130"/>
      <c r="CJ355" s="13"/>
      <c r="CK355" s="244"/>
      <c r="CL355" s="19"/>
      <c r="CM355" s="19"/>
      <c r="CN355" s="13"/>
      <c r="CO355" s="13"/>
      <c r="CP355" s="13"/>
      <c r="CQ355" s="130"/>
      <c r="CR355" s="13"/>
      <c r="CS355" s="244"/>
      <c r="CT355" s="19"/>
      <c r="CU355" s="19"/>
      <c r="CV355" s="13"/>
      <c r="CW355" s="13"/>
      <c r="CX355" s="13"/>
      <c r="CY355" s="130"/>
      <c r="CZ355" s="13"/>
      <c r="DA355" s="244"/>
      <c r="DB355" s="19"/>
      <c r="DC355" s="19"/>
      <c r="DD355" s="13"/>
      <c r="DE355" s="13"/>
      <c r="DF355" s="13"/>
      <c r="DG355" s="130"/>
      <c r="DH355" s="13"/>
      <c r="DI355" s="244"/>
      <c r="DJ355" s="19"/>
      <c r="DK355" s="19"/>
      <c r="DL355" s="13"/>
      <c r="DM355" s="13"/>
      <c r="DN355" s="13"/>
      <c r="DO355" s="130"/>
      <c r="DP355" s="13"/>
      <c r="DQ355" s="244"/>
      <c r="DR355" s="19"/>
      <c r="DS355" s="19"/>
      <c r="DT355" s="13"/>
      <c r="DU355" s="13"/>
      <c r="DV355" s="13"/>
      <c r="DW355" s="130"/>
      <c r="DX355" s="13"/>
      <c r="DY355" s="244"/>
      <c r="DZ355" s="19"/>
      <c r="EA355" s="19"/>
      <c r="EB355" s="194"/>
      <c r="EC355" s="194"/>
      <c r="ED355" s="194"/>
      <c r="EE355" s="391"/>
      <c r="EF355" s="194"/>
      <c r="EG355" s="623"/>
      <c r="EH355" s="19"/>
      <c r="EI355" s="19"/>
      <c r="EJ355" s="13"/>
      <c r="EK355" s="13"/>
      <c r="EL355" s="13"/>
      <c r="EM355" s="130"/>
      <c r="EN355" s="13"/>
      <c r="EO355" s="244"/>
      <c r="EP355" s="19"/>
      <c r="EQ355" s="19"/>
    </row>
    <row r="356" spans="1:147" ht="37.5" customHeight="1">
      <c r="A356" s="19"/>
      <c r="B356" s="19"/>
      <c r="C356" s="19"/>
      <c r="D356" s="13"/>
      <c r="E356" s="13"/>
      <c r="F356" s="13"/>
      <c r="G356" s="130"/>
      <c r="H356" s="13"/>
      <c r="I356" s="244"/>
      <c r="J356" s="19"/>
      <c r="K356" s="19"/>
      <c r="L356" s="13"/>
      <c r="M356" s="13"/>
      <c r="N356" s="13"/>
      <c r="O356" s="130"/>
      <c r="P356" s="13"/>
      <c r="Q356" s="244"/>
      <c r="R356" s="19"/>
      <c r="S356" s="19"/>
      <c r="T356" s="13"/>
      <c r="U356" s="13"/>
      <c r="V356" s="13"/>
      <c r="W356" s="130"/>
      <c r="X356" s="13"/>
      <c r="Y356" s="244"/>
      <c r="Z356" s="19"/>
      <c r="AA356" s="19"/>
      <c r="AB356" s="13"/>
      <c r="AC356" s="13"/>
      <c r="AD356" s="13"/>
      <c r="AE356" s="130"/>
      <c r="AF356" s="13"/>
      <c r="AG356" s="244"/>
      <c r="AH356" s="19"/>
      <c r="AI356" s="19"/>
      <c r="AJ356" s="13"/>
      <c r="AK356" s="13"/>
      <c r="AL356" s="13"/>
      <c r="AM356" s="130"/>
      <c r="AN356" s="13"/>
      <c r="AO356" s="244"/>
      <c r="AP356" s="19"/>
      <c r="AQ356" s="19"/>
      <c r="AR356" s="13"/>
      <c r="AS356" s="13"/>
      <c r="AT356" s="13"/>
      <c r="AU356" s="130"/>
      <c r="AV356" s="13"/>
      <c r="AW356" s="244"/>
      <c r="AX356" s="19"/>
      <c r="AY356" s="19"/>
      <c r="AZ356" s="13"/>
      <c r="BA356" s="13"/>
      <c r="BB356" s="13"/>
      <c r="BC356" s="130"/>
      <c r="BD356" s="13"/>
      <c r="BE356" s="244"/>
      <c r="BF356" s="19"/>
      <c r="BG356" s="19"/>
      <c r="BH356" s="13"/>
      <c r="BI356" s="13"/>
      <c r="BJ356" s="13"/>
      <c r="BK356" s="130"/>
      <c r="BL356" s="13"/>
      <c r="BM356" s="244"/>
      <c r="BN356" s="19"/>
      <c r="BO356" s="19"/>
      <c r="BP356" s="13"/>
      <c r="BQ356" s="13"/>
      <c r="BR356" s="13"/>
      <c r="BS356" s="130"/>
      <c r="BT356" s="13"/>
      <c r="BU356" s="244"/>
      <c r="BV356" s="19"/>
      <c r="BW356" s="19"/>
      <c r="BX356" s="13"/>
      <c r="BY356" s="13"/>
      <c r="BZ356" s="13"/>
      <c r="CA356" s="130"/>
      <c r="CB356" s="13"/>
      <c r="CC356" s="244"/>
      <c r="CD356" s="19"/>
      <c r="CE356" s="19"/>
      <c r="CF356" s="13"/>
      <c r="CG356" s="13"/>
      <c r="CH356" s="13"/>
      <c r="CI356" s="130"/>
      <c r="CJ356" s="13"/>
      <c r="CK356" s="244"/>
      <c r="CL356" s="19"/>
      <c r="CM356" s="19"/>
      <c r="CN356" s="13"/>
      <c r="CO356" s="13"/>
      <c r="CP356" s="13"/>
      <c r="CQ356" s="130"/>
      <c r="CR356" s="13"/>
      <c r="CS356" s="244"/>
      <c r="CT356" s="19"/>
      <c r="CU356" s="19"/>
      <c r="CV356" s="13"/>
      <c r="CW356" s="13"/>
      <c r="CX356" s="13"/>
      <c r="CY356" s="130"/>
      <c r="CZ356" s="13"/>
      <c r="DA356" s="244"/>
      <c r="DB356" s="19"/>
      <c r="DC356" s="19"/>
      <c r="DD356" s="13"/>
      <c r="DE356" s="13"/>
      <c r="DF356" s="13"/>
      <c r="DG356" s="130"/>
      <c r="DH356" s="13"/>
      <c r="DI356" s="244"/>
      <c r="DJ356" s="19"/>
      <c r="DK356" s="19"/>
      <c r="DL356" s="13"/>
      <c r="DM356" s="13"/>
      <c r="DN356" s="13"/>
      <c r="DO356" s="130"/>
      <c r="DP356" s="13"/>
      <c r="DQ356" s="244"/>
      <c r="DR356" s="19"/>
      <c r="DS356" s="19"/>
      <c r="DT356" s="13"/>
      <c r="DU356" s="13"/>
      <c r="DV356" s="13"/>
      <c r="DW356" s="130"/>
      <c r="DX356" s="13"/>
      <c r="DY356" s="244"/>
      <c r="DZ356" s="19"/>
      <c r="EA356" s="19"/>
      <c r="EB356" s="194"/>
      <c r="EC356" s="194"/>
      <c r="ED356" s="194"/>
      <c r="EE356" s="391"/>
      <c r="EF356" s="194"/>
      <c r="EG356" s="623"/>
      <c r="EH356" s="19"/>
      <c r="EI356" s="19"/>
      <c r="EJ356" s="13"/>
      <c r="EK356" s="13"/>
      <c r="EL356" s="13"/>
      <c r="EM356" s="130"/>
      <c r="EN356" s="13"/>
      <c r="EO356" s="244"/>
      <c r="EP356" s="19"/>
      <c r="EQ356" s="19"/>
    </row>
    <row r="357" spans="1:147" ht="37.5" customHeight="1">
      <c r="A357" s="19"/>
      <c r="B357" s="19"/>
      <c r="C357" s="19"/>
      <c r="D357" s="13"/>
      <c r="E357" s="13"/>
      <c r="F357" s="13"/>
      <c r="G357" s="130"/>
      <c r="H357" s="13"/>
      <c r="I357" s="244"/>
      <c r="J357" s="19"/>
      <c r="K357" s="19"/>
      <c r="L357" s="13"/>
      <c r="M357" s="13"/>
      <c r="N357" s="13"/>
      <c r="O357" s="130"/>
      <c r="P357" s="13"/>
      <c r="Q357" s="244"/>
      <c r="R357" s="19"/>
      <c r="S357" s="19"/>
      <c r="T357" s="13"/>
      <c r="U357" s="13"/>
      <c r="V357" s="13"/>
      <c r="W357" s="130"/>
      <c r="X357" s="13"/>
      <c r="Y357" s="244"/>
      <c r="Z357" s="19"/>
      <c r="AA357" s="19"/>
      <c r="AB357" s="13"/>
      <c r="AC357" s="13"/>
      <c r="AD357" s="13"/>
      <c r="AE357" s="130"/>
      <c r="AF357" s="13"/>
      <c r="AG357" s="244"/>
      <c r="AH357" s="19"/>
      <c r="AI357" s="19"/>
      <c r="AJ357" s="13"/>
      <c r="AK357" s="13"/>
      <c r="AL357" s="13"/>
      <c r="AM357" s="130"/>
      <c r="AN357" s="13"/>
      <c r="AO357" s="244"/>
      <c r="AP357" s="19"/>
      <c r="AQ357" s="19"/>
      <c r="AR357" s="13"/>
      <c r="AS357" s="13"/>
      <c r="AT357" s="13"/>
      <c r="AU357" s="130"/>
      <c r="AV357" s="13"/>
      <c r="AW357" s="244"/>
      <c r="AX357" s="19"/>
      <c r="AY357" s="19"/>
      <c r="AZ357" s="13"/>
      <c r="BA357" s="13"/>
      <c r="BB357" s="13"/>
      <c r="BC357" s="130"/>
      <c r="BD357" s="13"/>
      <c r="BE357" s="244"/>
      <c r="BF357" s="19"/>
      <c r="BG357" s="19"/>
      <c r="BH357" s="13"/>
      <c r="BI357" s="13"/>
      <c r="BJ357" s="13"/>
      <c r="BK357" s="130"/>
      <c r="BL357" s="13"/>
      <c r="BM357" s="244"/>
      <c r="BN357" s="19"/>
      <c r="BO357" s="19"/>
      <c r="BP357" s="13"/>
      <c r="BQ357" s="13"/>
      <c r="BR357" s="13"/>
      <c r="BS357" s="130"/>
      <c r="BT357" s="13"/>
      <c r="BU357" s="244"/>
      <c r="BV357" s="19"/>
      <c r="BW357" s="19"/>
      <c r="BX357" s="13"/>
      <c r="BY357" s="13"/>
      <c r="BZ357" s="13"/>
      <c r="CA357" s="130"/>
      <c r="CB357" s="13"/>
      <c r="CC357" s="244"/>
      <c r="CD357" s="19"/>
      <c r="CE357" s="19"/>
      <c r="CF357" s="13"/>
      <c r="CG357" s="13"/>
      <c r="CH357" s="13"/>
      <c r="CI357" s="130"/>
      <c r="CJ357" s="13"/>
      <c r="CK357" s="244"/>
      <c r="CL357" s="19"/>
      <c r="CM357" s="19"/>
      <c r="CN357" s="13"/>
      <c r="CO357" s="13"/>
      <c r="CP357" s="13"/>
      <c r="CQ357" s="130"/>
      <c r="CR357" s="13"/>
      <c r="CS357" s="244"/>
      <c r="CT357" s="19"/>
      <c r="CU357" s="19"/>
      <c r="CV357" s="13"/>
      <c r="CW357" s="13"/>
      <c r="CX357" s="13"/>
      <c r="CY357" s="130"/>
      <c r="CZ357" s="13"/>
      <c r="DA357" s="244"/>
      <c r="DB357" s="19"/>
      <c r="DC357" s="19"/>
      <c r="DD357" s="13"/>
      <c r="DE357" s="13"/>
      <c r="DF357" s="13"/>
      <c r="DG357" s="130"/>
      <c r="DH357" s="13"/>
      <c r="DI357" s="244"/>
      <c r="DJ357" s="19"/>
      <c r="DK357" s="19"/>
      <c r="DL357" s="13"/>
      <c r="DM357" s="13"/>
      <c r="DN357" s="13"/>
      <c r="DO357" s="130"/>
      <c r="DP357" s="13"/>
      <c r="DQ357" s="244"/>
      <c r="DR357" s="19"/>
      <c r="DS357" s="19"/>
      <c r="DT357" s="13"/>
      <c r="DU357" s="13"/>
      <c r="DV357" s="13"/>
      <c r="DW357" s="130"/>
      <c r="DX357" s="13"/>
      <c r="DY357" s="244"/>
      <c r="DZ357" s="19"/>
      <c r="EA357" s="19"/>
      <c r="EB357" s="194"/>
      <c r="EC357" s="194"/>
      <c r="ED357" s="194"/>
      <c r="EE357" s="391"/>
      <c r="EF357" s="194"/>
      <c r="EG357" s="623"/>
      <c r="EH357" s="19"/>
      <c r="EI357" s="19"/>
      <c r="EJ357" s="13"/>
      <c r="EK357" s="13"/>
      <c r="EL357" s="13"/>
      <c r="EM357" s="130"/>
      <c r="EN357" s="13"/>
      <c r="EO357" s="244"/>
      <c r="EP357" s="19"/>
      <c r="EQ357" s="19"/>
    </row>
    <row r="358" spans="1:147" ht="37.5" customHeight="1">
      <c r="A358" s="19"/>
      <c r="B358" s="19"/>
      <c r="C358" s="19"/>
      <c r="D358" s="13"/>
      <c r="E358" s="13"/>
      <c r="F358" s="13"/>
      <c r="G358" s="130"/>
      <c r="H358" s="13"/>
      <c r="I358" s="244"/>
      <c r="J358" s="19"/>
      <c r="K358" s="19"/>
      <c r="L358" s="13"/>
      <c r="M358" s="13"/>
      <c r="N358" s="13"/>
      <c r="O358" s="130"/>
      <c r="P358" s="13"/>
      <c r="Q358" s="244"/>
      <c r="R358" s="19"/>
      <c r="S358" s="19"/>
      <c r="T358" s="13"/>
      <c r="U358" s="13"/>
      <c r="V358" s="13"/>
      <c r="W358" s="130"/>
      <c r="X358" s="13"/>
      <c r="Y358" s="244"/>
      <c r="Z358" s="19"/>
      <c r="AA358" s="19"/>
      <c r="AB358" s="13"/>
      <c r="AC358" s="13"/>
      <c r="AD358" s="13"/>
      <c r="AE358" s="130"/>
      <c r="AF358" s="13"/>
      <c r="AG358" s="244"/>
      <c r="AH358" s="19"/>
      <c r="AI358" s="19"/>
      <c r="AJ358" s="13"/>
      <c r="AK358" s="13"/>
      <c r="AL358" s="13"/>
      <c r="AM358" s="130"/>
      <c r="AN358" s="13"/>
      <c r="AO358" s="244"/>
      <c r="AP358" s="19"/>
      <c r="AQ358" s="19"/>
      <c r="AR358" s="13"/>
      <c r="AS358" s="13"/>
      <c r="AT358" s="13"/>
      <c r="AU358" s="130"/>
      <c r="AV358" s="13"/>
      <c r="AW358" s="244"/>
      <c r="AX358" s="19"/>
      <c r="AY358" s="19"/>
      <c r="AZ358" s="13"/>
      <c r="BA358" s="13"/>
      <c r="BB358" s="13"/>
      <c r="BC358" s="130"/>
      <c r="BD358" s="13"/>
      <c r="BE358" s="244"/>
      <c r="BF358" s="19"/>
      <c r="BG358" s="19"/>
      <c r="BH358" s="13"/>
      <c r="BI358" s="13"/>
      <c r="BJ358" s="13"/>
      <c r="BK358" s="130"/>
      <c r="BL358" s="13"/>
      <c r="BM358" s="244"/>
      <c r="BN358" s="19"/>
      <c r="BO358" s="19"/>
      <c r="BP358" s="13"/>
      <c r="BQ358" s="13"/>
      <c r="BR358" s="13"/>
      <c r="BS358" s="130"/>
      <c r="BT358" s="13"/>
      <c r="BU358" s="244"/>
      <c r="BV358" s="19"/>
      <c r="BW358" s="19"/>
      <c r="BX358" s="13"/>
      <c r="BY358" s="13"/>
      <c r="BZ358" s="13"/>
      <c r="CA358" s="130"/>
      <c r="CB358" s="13"/>
      <c r="CC358" s="244"/>
      <c r="CD358" s="19"/>
      <c r="CE358" s="19"/>
      <c r="CF358" s="13"/>
      <c r="CG358" s="13"/>
      <c r="CH358" s="13"/>
      <c r="CI358" s="130"/>
      <c r="CJ358" s="13"/>
      <c r="CK358" s="244"/>
      <c r="CL358" s="19"/>
      <c r="CM358" s="19"/>
      <c r="CN358" s="13"/>
      <c r="CO358" s="13"/>
      <c r="CP358" s="13"/>
      <c r="CQ358" s="130"/>
      <c r="CR358" s="13"/>
      <c r="CS358" s="244"/>
      <c r="CT358" s="19"/>
      <c r="CU358" s="19"/>
      <c r="CV358" s="13"/>
      <c r="CW358" s="13"/>
      <c r="CX358" s="13"/>
      <c r="CY358" s="130"/>
      <c r="CZ358" s="13"/>
      <c r="DA358" s="244"/>
      <c r="DB358" s="19"/>
      <c r="DC358" s="19"/>
      <c r="DD358" s="13"/>
      <c r="DE358" s="13"/>
      <c r="DF358" s="13"/>
      <c r="DG358" s="130"/>
      <c r="DH358" s="13"/>
      <c r="DI358" s="244"/>
      <c r="DJ358" s="19"/>
      <c r="DK358" s="19"/>
      <c r="DL358" s="13"/>
      <c r="DM358" s="13"/>
      <c r="DN358" s="13"/>
      <c r="DO358" s="130"/>
      <c r="DP358" s="13"/>
      <c r="DQ358" s="244"/>
      <c r="DR358" s="19"/>
      <c r="DS358" s="19"/>
      <c r="DT358" s="13"/>
      <c r="DU358" s="13"/>
      <c r="DV358" s="13"/>
      <c r="DW358" s="130"/>
      <c r="DX358" s="13"/>
      <c r="DY358" s="244"/>
      <c r="DZ358" s="19"/>
      <c r="EA358" s="19"/>
      <c r="EB358" s="194"/>
      <c r="EC358" s="194"/>
      <c r="ED358" s="194"/>
      <c r="EE358" s="391"/>
      <c r="EF358" s="194"/>
      <c r="EG358" s="623"/>
      <c r="EH358" s="19"/>
      <c r="EI358" s="19"/>
      <c r="EJ358" s="13"/>
      <c r="EK358" s="13"/>
      <c r="EL358" s="13"/>
      <c r="EM358" s="130"/>
      <c r="EN358" s="13"/>
      <c r="EO358" s="244"/>
      <c r="EP358" s="19"/>
      <c r="EQ358" s="19"/>
    </row>
    <row r="359" spans="1:147" ht="37.5" customHeight="1">
      <c r="A359" s="19"/>
      <c r="B359" s="19"/>
      <c r="C359" s="19"/>
      <c r="D359" s="13"/>
      <c r="E359" s="13"/>
      <c r="F359" s="13"/>
      <c r="G359" s="130"/>
      <c r="H359" s="13"/>
      <c r="I359" s="244"/>
      <c r="J359" s="19"/>
      <c r="K359" s="19"/>
      <c r="L359" s="13"/>
      <c r="M359" s="13"/>
      <c r="N359" s="13"/>
      <c r="O359" s="130"/>
      <c r="P359" s="13"/>
      <c r="Q359" s="244"/>
      <c r="R359" s="19"/>
      <c r="S359" s="19"/>
      <c r="T359" s="13"/>
      <c r="U359" s="13"/>
      <c r="V359" s="13"/>
      <c r="W359" s="130"/>
      <c r="X359" s="13"/>
      <c r="Y359" s="244"/>
      <c r="Z359" s="19"/>
      <c r="AA359" s="19"/>
      <c r="AB359" s="13"/>
      <c r="AC359" s="13"/>
      <c r="AD359" s="13"/>
      <c r="AE359" s="130"/>
      <c r="AF359" s="13"/>
      <c r="AG359" s="244"/>
      <c r="AH359" s="19"/>
      <c r="AI359" s="19"/>
      <c r="AJ359" s="13"/>
      <c r="AK359" s="13"/>
      <c r="AL359" s="13"/>
      <c r="AM359" s="130"/>
      <c r="AN359" s="13"/>
      <c r="AO359" s="244"/>
      <c r="AP359" s="19"/>
      <c r="AQ359" s="19"/>
      <c r="AR359" s="13"/>
      <c r="AS359" s="13"/>
      <c r="AT359" s="13"/>
      <c r="AU359" s="130"/>
      <c r="AV359" s="13"/>
      <c r="AW359" s="244"/>
      <c r="AX359" s="19"/>
      <c r="AY359" s="19"/>
      <c r="AZ359" s="13"/>
      <c r="BA359" s="13"/>
      <c r="BB359" s="13"/>
      <c r="BC359" s="130"/>
      <c r="BD359" s="13"/>
      <c r="BE359" s="244"/>
      <c r="BF359" s="19"/>
      <c r="BG359" s="19"/>
      <c r="BH359" s="13"/>
      <c r="BI359" s="13"/>
      <c r="BJ359" s="13"/>
      <c r="BK359" s="130"/>
      <c r="BL359" s="13"/>
      <c r="BM359" s="244"/>
      <c r="BN359" s="19"/>
      <c r="BO359" s="19"/>
      <c r="BP359" s="13"/>
      <c r="BQ359" s="13"/>
      <c r="BR359" s="13"/>
      <c r="BS359" s="130"/>
      <c r="BT359" s="13"/>
      <c r="BU359" s="244"/>
      <c r="BV359" s="19"/>
      <c r="BW359" s="19"/>
      <c r="BX359" s="13"/>
      <c r="BY359" s="13"/>
      <c r="BZ359" s="13"/>
      <c r="CA359" s="130"/>
      <c r="CB359" s="13"/>
      <c r="CC359" s="244"/>
      <c r="CD359" s="19"/>
      <c r="CE359" s="19"/>
      <c r="CF359" s="13"/>
      <c r="CG359" s="13"/>
      <c r="CH359" s="13"/>
      <c r="CI359" s="130"/>
      <c r="CJ359" s="13"/>
      <c r="CK359" s="244"/>
      <c r="CL359" s="19"/>
      <c r="CM359" s="19"/>
      <c r="CN359" s="13"/>
      <c r="CO359" s="13"/>
      <c r="CP359" s="13"/>
      <c r="CQ359" s="130"/>
      <c r="CR359" s="13"/>
      <c r="CS359" s="244"/>
      <c r="CT359" s="19"/>
      <c r="CU359" s="19"/>
      <c r="CV359" s="13"/>
      <c r="CW359" s="13"/>
      <c r="CX359" s="13"/>
      <c r="CY359" s="130"/>
      <c r="CZ359" s="13"/>
      <c r="DA359" s="244"/>
      <c r="DB359" s="19"/>
      <c r="DC359" s="19"/>
      <c r="DD359" s="13"/>
      <c r="DE359" s="13"/>
      <c r="DF359" s="13"/>
      <c r="DG359" s="130"/>
      <c r="DH359" s="13"/>
      <c r="DI359" s="244"/>
      <c r="DJ359" s="19"/>
      <c r="DK359" s="19"/>
      <c r="DL359" s="13"/>
      <c r="DM359" s="13"/>
      <c r="DN359" s="13"/>
      <c r="DO359" s="130"/>
      <c r="DP359" s="13"/>
      <c r="DQ359" s="244"/>
      <c r="DR359" s="19"/>
      <c r="DS359" s="19"/>
      <c r="DT359" s="13"/>
      <c r="DU359" s="13"/>
      <c r="DV359" s="13"/>
      <c r="DW359" s="130"/>
      <c r="DX359" s="13"/>
      <c r="DY359" s="244"/>
      <c r="DZ359" s="19"/>
      <c r="EA359" s="19"/>
      <c r="EB359" s="194"/>
      <c r="EC359" s="194"/>
      <c r="ED359" s="194"/>
      <c r="EE359" s="391"/>
      <c r="EF359" s="194"/>
      <c r="EG359" s="623"/>
      <c r="EH359" s="19"/>
      <c r="EI359" s="19"/>
      <c r="EJ359" s="13"/>
      <c r="EK359" s="13"/>
      <c r="EL359" s="13"/>
      <c r="EM359" s="130"/>
      <c r="EN359" s="13"/>
      <c r="EO359" s="244"/>
      <c r="EP359" s="19"/>
      <c r="EQ359" s="19"/>
    </row>
    <row r="360" spans="1:147" ht="37.5" customHeight="1">
      <c r="A360" s="19"/>
      <c r="B360" s="19"/>
      <c r="C360" s="19"/>
      <c r="D360" s="13"/>
      <c r="E360" s="13"/>
      <c r="F360" s="13"/>
      <c r="G360" s="130"/>
      <c r="H360" s="13"/>
      <c r="I360" s="244"/>
      <c r="J360" s="19"/>
      <c r="K360" s="19"/>
      <c r="L360" s="13"/>
      <c r="M360" s="13"/>
      <c r="N360" s="13"/>
      <c r="O360" s="130"/>
      <c r="P360" s="13"/>
      <c r="Q360" s="244"/>
      <c r="R360" s="19"/>
      <c r="S360" s="19"/>
      <c r="T360" s="13"/>
      <c r="U360" s="13"/>
      <c r="V360" s="13"/>
      <c r="W360" s="130"/>
      <c r="X360" s="13"/>
      <c r="Y360" s="244"/>
      <c r="Z360" s="19"/>
      <c r="AA360" s="19"/>
      <c r="AB360" s="13"/>
      <c r="AC360" s="13"/>
      <c r="AD360" s="13"/>
      <c r="AE360" s="130"/>
      <c r="AF360" s="13"/>
      <c r="AG360" s="244"/>
      <c r="AH360" s="19"/>
      <c r="AI360" s="19"/>
      <c r="AJ360" s="13"/>
      <c r="AK360" s="13"/>
      <c r="AL360" s="13"/>
      <c r="AM360" s="130"/>
      <c r="AN360" s="13"/>
      <c r="AO360" s="244"/>
      <c r="AP360" s="19"/>
      <c r="AQ360" s="19"/>
      <c r="AR360" s="13"/>
      <c r="AS360" s="13"/>
      <c r="AT360" s="13"/>
      <c r="AU360" s="130"/>
      <c r="AV360" s="13"/>
      <c r="AW360" s="244"/>
      <c r="AX360" s="19"/>
      <c r="AY360" s="19"/>
      <c r="AZ360" s="13"/>
      <c r="BA360" s="13"/>
      <c r="BB360" s="13"/>
      <c r="BC360" s="130"/>
      <c r="BD360" s="13"/>
      <c r="BE360" s="244"/>
      <c r="BF360" s="19"/>
      <c r="BG360" s="19"/>
      <c r="BH360" s="13"/>
      <c r="BI360" s="13"/>
      <c r="BJ360" s="13"/>
      <c r="BK360" s="130"/>
      <c r="BL360" s="13"/>
      <c r="BM360" s="244"/>
      <c r="BN360" s="19"/>
      <c r="BO360" s="19"/>
      <c r="BP360" s="13"/>
      <c r="BQ360" s="13"/>
      <c r="BR360" s="13"/>
      <c r="BS360" s="130"/>
      <c r="BT360" s="13"/>
      <c r="BU360" s="244"/>
      <c r="BV360" s="19"/>
      <c r="BW360" s="19"/>
      <c r="BX360" s="13"/>
      <c r="BY360" s="13"/>
      <c r="BZ360" s="13"/>
      <c r="CA360" s="130"/>
      <c r="CB360" s="13"/>
      <c r="CC360" s="244"/>
      <c r="CD360" s="19"/>
      <c r="CE360" s="19"/>
      <c r="CF360" s="13"/>
      <c r="CG360" s="13"/>
      <c r="CH360" s="13"/>
      <c r="CI360" s="130"/>
      <c r="CJ360" s="13"/>
      <c r="CK360" s="244"/>
      <c r="CL360" s="19"/>
      <c r="CM360" s="19"/>
      <c r="CN360" s="13"/>
      <c r="CO360" s="13"/>
      <c r="CP360" s="13"/>
      <c r="CQ360" s="130"/>
      <c r="CR360" s="13"/>
      <c r="CS360" s="244"/>
      <c r="CT360" s="19"/>
      <c r="CU360" s="19"/>
      <c r="CV360" s="13"/>
      <c r="CW360" s="13"/>
      <c r="CX360" s="13"/>
      <c r="CY360" s="130"/>
      <c r="CZ360" s="13"/>
      <c r="DA360" s="244"/>
      <c r="DB360" s="19"/>
      <c r="DC360" s="19"/>
      <c r="DD360" s="13"/>
      <c r="DE360" s="13"/>
      <c r="DF360" s="13"/>
      <c r="DG360" s="130"/>
      <c r="DH360" s="13"/>
      <c r="DI360" s="244"/>
      <c r="DJ360" s="19"/>
      <c r="DK360" s="19"/>
      <c r="DL360" s="13"/>
      <c r="DM360" s="13"/>
      <c r="DN360" s="13"/>
      <c r="DO360" s="130"/>
      <c r="DP360" s="13"/>
      <c r="DQ360" s="244"/>
      <c r="DR360" s="19"/>
      <c r="DS360" s="19"/>
      <c r="DT360" s="13"/>
      <c r="DU360" s="13"/>
      <c r="DV360" s="13"/>
      <c r="DW360" s="130"/>
      <c r="DX360" s="13"/>
      <c r="DY360" s="244"/>
      <c r="DZ360" s="19"/>
      <c r="EA360" s="19"/>
      <c r="EB360" s="194"/>
      <c r="EC360" s="194"/>
      <c r="ED360" s="194"/>
      <c r="EE360" s="391"/>
      <c r="EF360" s="194"/>
      <c r="EG360" s="623"/>
      <c r="EH360" s="19"/>
      <c r="EI360" s="19"/>
      <c r="EJ360" s="13"/>
      <c r="EK360" s="13"/>
      <c r="EL360" s="13"/>
      <c r="EM360" s="130"/>
      <c r="EN360" s="13"/>
      <c r="EO360" s="244"/>
      <c r="EP360" s="19"/>
      <c r="EQ360" s="19"/>
    </row>
    <row r="361" spans="1:147" ht="37.5" customHeight="1">
      <c r="A361" s="19"/>
      <c r="B361" s="19"/>
      <c r="C361" s="19"/>
      <c r="D361" s="13"/>
      <c r="E361" s="13"/>
      <c r="F361" s="13"/>
      <c r="G361" s="130"/>
      <c r="H361" s="13"/>
      <c r="I361" s="244"/>
      <c r="J361" s="19"/>
      <c r="K361" s="19"/>
      <c r="L361" s="13"/>
      <c r="M361" s="13"/>
      <c r="N361" s="13"/>
      <c r="O361" s="130"/>
      <c r="P361" s="13"/>
      <c r="Q361" s="244"/>
      <c r="R361" s="19"/>
      <c r="S361" s="19"/>
      <c r="T361" s="13"/>
      <c r="U361" s="13"/>
      <c r="V361" s="13"/>
      <c r="W361" s="130"/>
      <c r="X361" s="13"/>
      <c r="Y361" s="244"/>
      <c r="Z361" s="19"/>
      <c r="AA361" s="19"/>
      <c r="AB361" s="13"/>
      <c r="AC361" s="13"/>
      <c r="AD361" s="13"/>
      <c r="AE361" s="130"/>
      <c r="AF361" s="13"/>
      <c r="AG361" s="244"/>
      <c r="AH361" s="19"/>
      <c r="AI361" s="19"/>
      <c r="AJ361" s="13"/>
      <c r="AK361" s="13"/>
      <c r="AL361" s="13"/>
      <c r="AM361" s="130"/>
      <c r="AN361" s="13"/>
      <c r="AO361" s="244"/>
      <c r="AP361" s="19"/>
      <c r="AQ361" s="19"/>
      <c r="AR361" s="13"/>
      <c r="AS361" s="13"/>
      <c r="AT361" s="13"/>
      <c r="AU361" s="130"/>
      <c r="AV361" s="13"/>
      <c r="AW361" s="244"/>
      <c r="AX361" s="19"/>
      <c r="AY361" s="19"/>
      <c r="AZ361" s="13"/>
      <c r="BA361" s="13"/>
      <c r="BB361" s="13"/>
      <c r="BC361" s="130"/>
      <c r="BD361" s="13"/>
      <c r="BE361" s="244"/>
      <c r="BF361" s="19"/>
      <c r="BG361" s="19"/>
      <c r="BH361" s="13"/>
      <c r="BI361" s="13"/>
      <c r="BJ361" s="13"/>
      <c r="BK361" s="130"/>
      <c r="BL361" s="13"/>
      <c r="BM361" s="244"/>
      <c r="BN361" s="19"/>
      <c r="BO361" s="19"/>
      <c r="BP361" s="13"/>
      <c r="BQ361" s="13"/>
      <c r="BR361" s="13"/>
      <c r="BS361" s="130"/>
      <c r="BT361" s="13"/>
      <c r="BU361" s="244"/>
      <c r="BV361" s="19"/>
      <c r="BW361" s="19"/>
      <c r="BX361" s="13"/>
      <c r="BY361" s="13"/>
      <c r="BZ361" s="13"/>
      <c r="CA361" s="130"/>
      <c r="CB361" s="13"/>
      <c r="CC361" s="244"/>
      <c r="CD361" s="19"/>
      <c r="CE361" s="19"/>
      <c r="CF361" s="13"/>
      <c r="CG361" s="13"/>
      <c r="CH361" s="13"/>
      <c r="CI361" s="130"/>
      <c r="CJ361" s="13"/>
      <c r="CK361" s="244"/>
      <c r="CL361" s="19"/>
      <c r="CM361" s="19"/>
      <c r="CN361" s="13"/>
      <c r="CO361" s="13"/>
      <c r="CP361" s="13"/>
      <c r="CQ361" s="130"/>
      <c r="CR361" s="13"/>
      <c r="CS361" s="244"/>
      <c r="CT361" s="19"/>
      <c r="CU361" s="19"/>
      <c r="CV361" s="13"/>
      <c r="CW361" s="13"/>
      <c r="CX361" s="13"/>
      <c r="CY361" s="130"/>
      <c r="CZ361" s="13"/>
      <c r="DA361" s="244"/>
      <c r="DB361" s="19"/>
      <c r="DC361" s="19"/>
      <c r="DD361" s="13"/>
      <c r="DE361" s="13"/>
      <c r="DF361" s="13"/>
      <c r="DG361" s="130"/>
      <c r="DH361" s="13"/>
      <c r="DI361" s="244"/>
      <c r="DJ361" s="19"/>
      <c r="DK361" s="19"/>
      <c r="DL361" s="13"/>
      <c r="DM361" s="13"/>
      <c r="DN361" s="13"/>
      <c r="DO361" s="130"/>
      <c r="DP361" s="13"/>
      <c r="DQ361" s="244"/>
      <c r="DR361" s="19"/>
      <c r="DS361" s="19"/>
      <c r="DT361" s="13"/>
      <c r="DU361" s="13"/>
      <c r="DV361" s="13"/>
      <c r="DW361" s="130"/>
      <c r="DX361" s="13"/>
      <c r="DY361" s="244"/>
      <c r="DZ361" s="19"/>
      <c r="EA361" s="19"/>
      <c r="EB361" s="194"/>
      <c r="EC361" s="194"/>
      <c r="ED361" s="194"/>
      <c r="EE361" s="391"/>
      <c r="EF361" s="194"/>
      <c r="EG361" s="623"/>
      <c r="EH361" s="19"/>
      <c r="EI361" s="19"/>
      <c r="EJ361" s="13"/>
      <c r="EK361" s="13"/>
      <c r="EL361" s="13"/>
      <c r="EM361" s="130"/>
      <c r="EN361" s="13"/>
      <c r="EO361" s="244"/>
      <c r="EP361" s="19"/>
      <c r="EQ361" s="19"/>
    </row>
    <row r="362" spans="1:147" ht="37.5" customHeight="1">
      <c r="A362" s="19"/>
      <c r="B362" s="19"/>
      <c r="C362" s="19"/>
      <c r="D362" s="13"/>
      <c r="E362" s="13"/>
      <c r="F362" s="13"/>
      <c r="G362" s="130"/>
      <c r="H362" s="13"/>
      <c r="I362" s="244"/>
      <c r="J362" s="19"/>
      <c r="K362" s="19"/>
      <c r="L362" s="13"/>
      <c r="M362" s="13"/>
      <c r="N362" s="13"/>
      <c r="O362" s="130"/>
      <c r="P362" s="13"/>
      <c r="Q362" s="244"/>
      <c r="R362" s="19"/>
      <c r="S362" s="19"/>
      <c r="T362" s="13"/>
      <c r="U362" s="13"/>
      <c r="V362" s="13"/>
      <c r="W362" s="130"/>
      <c r="X362" s="13"/>
      <c r="Y362" s="244"/>
      <c r="Z362" s="19"/>
      <c r="AA362" s="19"/>
      <c r="AB362" s="13"/>
      <c r="AC362" s="13"/>
      <c r="AD362" s="13"/>
      <c r="AE362" s="130"/>
      <c r="AF362" s="13"/>
      <c r="AG362" s="244"/>
      <c r="AH362" s="19"/>
      <c r="AI362" s="19"/>
      <c r="AJ362" s="13"/>
      <c r="AK362" s="13"/>
      <c r="AL362" s="13"/>
      <c r="AM362" s="130"/>
      <c r="AN362" s="13"/>
      <c r="AO362" s="244"/>
      <c r="AP362" s="19"/>
      <c r="AQ362" s="19"/>
      <c r="AR362" s="13"/>
      <c r="AS362" s="13"/>
      <c r="AT362" s="13"/>
      <c r="AU362" s="130"/>
      <c r="AV362" s="13"/>
      <c r="AW362" s="244"/>
      <c r="AX362" s="19"/>
      <c r="AY362" s="19"/>
      <c r="AZ362" s="13"/>
      <c r="BA362" s="13"/>
      <c r="BB362" s="13"/>
      <c r="BC362" s="130"/>
      <c r="BD362" s="13"/>
      <c r="BE362" s="244"/>
      <c r="BF362" s="19"/>
      <c r="BG362" s="19"/>
      <c r="BH362" s="13"/>
      <c r="BI362" s="13"/>
      <c r="BJ362" s="13"/>
      <c r="BK362" s="130"/>
      <c r="BL362" s="13"/>
      <c r="BM362" s="244"/>
      <c r="BN362" s="19"/>
      <c r="BO362" s="19"/>
      <c r="BP362" s="13"/>
      <c r="BQ362" s="13"/>
      <c r="BR362" s="13"/>
      <c r="BS362" s="130"/>
      <c r="BT362" s="13"/>
      <c r="BU362" s="244"/>
      <c r="BV362" s="19"/>
      <c r="BW362" s="19"/>
      <c r="BX362" s="13"/>
      <c r="BY362" s="13"/>
      <c r="BZ362" s="13"/>
      <c r="CA362" s="130"/>
      <c r="CB362" s="13"/>
      <c r="CC362" s="244"/>
      <c r="CD362" s="19"/>
      <c r="CE362" s="19"/>
      <c r="CF362" s="13"/>
      <c r="CG362" s="13"/>
      <c r="CH362" s="13"/>
      <c r="CI362" s="130"/>
      <c r="CJ362" s="13"/>
      <c r="CK362" s="244"/>
      <c r="CL362" s="19"/>
      <c r="CM362" s="19"/>
      <c r="CN362" s="13"/>
      <c r="CO362" s="13"/>
      <c r="CP362" s="13"/>
      <c r="CQ362" s="130"/>
      <c r="CR362" s="13"/>
      <c r="CS362" s="244"/>
      <c r="CT362" s="19"/>
      <c r="CU362" s="19"/>
      <c r="CV362" s="13"/>
      <c r="CW362" s="13"/>
      <c r="CX362" s="13"/>
      <c r="CY362" s="130"/>
      <c r="CZ362" s="13"/>
      <c r="DA362" s="244"/>
      <c r="DB362" s="19"/>
      <c r="DC362" s="19"/>
      <c r="DD362" s="13"/>
      <c r="DE362" s="13"/>
      <c r="DF362" s="13"/>
      <c r="DG362" s="130"/>
      <c r="DH362" s="13"/>
      <c r="DI362" s="244"/>
      <c r="DJ362" s="19"/>
      <c r="DK362" s="19"/>
      <c r="DL362" s="13"/>
      <c r="DM362" s="13"/>
      <c r="DN362" s="13"/>
      <c r="DO362" s="130"/>
      <c r="DP362" s="13"/>
      <c r="DQ362" s="244"/>
      <c r="DR362" s="19"/>
      <c r="DS362" s="19"/>
      <c r="DT362" s="13"/>
      <c r="DU362" s="13"/>
      <c r="DV362" s="13"/>
      <c r="DW362" s="130"/>
      <c r="DX362" s="13"/>
      <c r="DY362" s="244"/>
      <c r="DZ362" s="19"/>
      <c r="EA362" s="19"/>
      <c r="EB362" s="194"/>
      <c r="EC362" s="194"/>
      <c r="ED362" s="194"/>
      <c r="EE362" s="391"/>
      <c r="EF362" s="194"/>
      <c r="EG362" s="623"/>
      <c r="EH362" s="19"/>
      <c r="EI362" s="19"/>
      <c r="EJ362" s="13"/>
      <c r="EK362" s="13"/>
      <c r="EL362" s="13"/>
      <c r="EM362" s="130"/>
      <c r="EN362" s="13"/>
      <c r="EO362" s="244"/>
      <c r="EP362" s="19"/>
      <c r="EQ362" s="19"/>
    </row>
    <row r="363" spans="1:147" ht="37.5" customHeight="1">
      <c r="A363" s="19"/>
      <c r="B363" s="19"/>
      <c r="C363" s="19"/>
      <c r="D363" s="13"/>
      <c r="E363" s="13"/>
      <c r="F363" s="13"/>
      <c r="G363" s="130"/>
      <c r="H363" s="13"/>
      <c r="I363" s="244"/>
      <c r="J363" s="19"/>
      <c r="K363" s="19"/>
      <c r="L363" s="13"/>
      <c r="M363" s="13"/>
      <c r="N363" s="13"/>
      <c r="O363" s="130"/>
      <c r="P363" s="13"/>
      <c r="Q363" s="244"/>
      <c r="R363" s="19"/>
      <c r="S363" s="19"/>
      <c r="T363" s="13"/>
      <c r="U363" s="13"/>
      <c r="V363" s="13"/>
      <c r="W363" s="130"/>
      <c r="X363" s="13"/>
      <c r="Y363" s="244"/>
      <c r="Z363" s="19"/>
      <c r="AA363" s="19"/>
      <c r="AB363" s="13"/>
      <c r="AC363" s="13"/>
      <c r="AD363" s="13"/>
      <c r="AE363" s="130"/>
      <c r="AF363" s="13"/>
      <c r="AG363" s="244"/>
      <c r="AH363" s="19"/>
      <c r="AI363" s="19"/>
      <c r="AJ363" s="13"/>
      <c r="AK363" s="13"/>
      <c r="AL363" s="13"/>
      <c r="AM363" s="130"/>
      <c r="AN363" s="13"/>
      <c r="AO363" s="244"/>
      <c r="AP363" s="19"/>
      <c r="AQ363" s="19"/>
      <c r="AR363" s="13"/>
      <c r="AS363" s="13"/>
      <c r="AT363" s="13"/>
      <c r="AU363" s="130"/>
      <c r="AV363" s="13"/>
      <c r="AW363" s="244"/>
      <c r="AX363" s="19"/>
      <c r="AY363" s="19"/>
      <c r="AZ363" s="13"/>
      <c r="BA363" s="13"/>
      <c r="BB363" s="13"/>
      <c r="BC363" s="130"/>
      <c r="BD363" s="13"/>
      <c r="BE363" s="244"/>
      <c r="BF363" s="19"/>
      <c r="BG363" s="19"/>
      <c r="BH363" s="13"/>
      <c r="BI363" s="13"/>
      <c r="BJ363" s="13"/>
      <c r="BK363" s="130"/>
      <c r="BL363" s="13"/>
      <c r="BM363" s="244"/>
      <c r="BN363" s="19"/>
      <c r="BO363" s="19"/>
      <c r="BP363" s="13"/>
      <c r="BQ363" s="13"/>
      <c r="BR363" s="13"/>
      <c r="BS363" s="130"/>
      <c r="BT363" s="13"/>
      <c r="BU363" s="244"/>
      <c r="BV363" s="19"/>
      <c r="BW363" s="19"/>
      <c r="BX363" s="13"/>
      <c r="BY363" s="13"/>
      <c r="BZ363" s="13"/>
      <c r="CA363" s="130"/>
      <c r="CB363" s="13"/>
      <c r="CC363" s="244"/>
      <c r="CD363" s="19"/>
      <c r="CE363" s="19"/>
      <c r="CF363" s="13"/>
      <c r="CG363" s="13"/>
      <c r="CH363" s="13"/>
      <c r="CI363" s="130"/>
      <c r="CJ363" s="13"/>
      <c r="CK363" s="244"/>
      <c r="CL363" s="19"/>
      <c r="CM363" s="19"/>
      <c r="CN363" s="13"/>
      <c r="CO363" s="13"/>
      <c r="CP363" s="13"/>
      <c r="CQ363" s="130"/>
      <c r="CR363" s="13"/>
      <c r="CS363" s="244"/>
      <c r="CT363" s="19"/>
      <c r="CU363" s="19"/>
      <c r="CV363" s="13"/>
      <c r="CW363" s="13"/>
      <c r="CX363" s="13"/>
      <c r="CY363" s="130"/>
      <c r="CZ363" s="13"/>
      <c r="DA363" s="244"/>
      <c r="DB363" s="19"/>
      <c r="DC363" s="19"/>
      <c r="DD363" s="13"/>
      <c r="DE363" s="13"/>
      <c r="DF363" s="13"/>
      <c r="DG363" s="130"/>
      <c r="DH363" s="13"/>
      <c r="DI363" s="244"/>
      <c r="DJ363" s="19"/>
      <c r="DK363" s="19"/>
      <c r="DL363" s="13"/>
      <c r="DM363" s="13"/>
      <c r="DN363" s="13"/>
      <c r="DO363" s="130"/>
      <c r="DP363" s="13"/>
      <c r="DQ363" s="244"/>
      <c r="DR363" s="19"/>
      <c r="DS363" s="19"/>
      <c r="DT363" s="13"/>
      <c r="DU363" s="13"/>
      <c r="DV363" s="13"/>
      <c r="DW363" s="130"/>
      <c r="DX363" s="13"/>
      <c r="DY363" s="244"/>
      <c r="DZ363" s="19"/>
      <c r="EA363" s="19"/>
      <c r="EB363" s="194"/>
      <c r="EC363" s="194"/>
      <c r="ED363" s="194"/>
      <c r="EE363" s="391"/>
      <c r="EF363" s="194"/>
      <c r="EG363" s="623"/>
      <c r="EH363" s="19"/>
      <c r="EI363" s="19"/>
      <c r="EJ363" s="13"/>
      <c r="EK363" s="13"/>
      <c r="EL363" s="13"/>
      <c r="EM363" s="130"/>
      <c r="EN363" s="13"/>
      <c r="EO363" s="244"/>
      <c r="EP363" s="19"/>
      <c r="EQ363" s="19"/>
    </row>
    <row r="364" spans="1:147" ht="37.5" customHeight="1">
      <c r="A364" s="19"/>
      <c r="B364" s="19"/>
      <c r="C364" s="19"/>
      <c r="D364" s="13"/>
      <c r="E364" s="13"/>
      <c r="F364" s="13"/>
      <c r="G364" s="130"/>
      <c r="H364" s="13"/>
      <c r="I364" s="244"/>
      <c r="J364" s="19"/>
      <c r="K364" s="19"/>
      <c r="L364" s="13"/>
      <c r="M364" s="13"/>
      <c r="N364" s="13"/>
      <c r="O364" s="130"/>
      <c r="P364" s="13"/>
      <c r="Q364" s="244"/>
      <c r="R364" s="19"/>
      <c r="S364" s="19"/>
      <c r="T364" s="13"/>
      <c r="U364" s="13"/>
      <c r="V364" s="13"/>
      <c r="W364" s="130"/>
      <c r="X364" s="13"/>
      <c r="Y364" s="244"/>
      <c r="Z364" s="19"/>
      <c r="AA364" s="19"/>
      <c r="AB364" s="13"/>
      <c r="AC364" s="13"/>
      <c r="AD364" s="13"/>
      <c r="AE364" s="130"/>
      <c r="AF364" s="13"/>
      <c r="AG364" s="244"/>
      <c r="AH364" s="19"/>
      <c r="AI364" s="19"/>
      <c r="AJ364" s="13"/>
      <c r="AK364" s="13"/>
      <c r="AL364" s="13"/>
      <c r="AM364" s="130"/>
      <c r="AN364" s="13"/>
      <c r="AO364" s="244"/>
      <c r="AP364" s="19"/>
      <c r="AQ364" s="19"/>
      <c r="AR364" s="13"/>
      <c r="AS364" s="13"/>
      <c r="AT364" s="13"/>
      <c r="AU364" s="130"/>
      <c r="AV364" s="13"/>
      <c r="AW364" s="244"/>
      <c r="AX364" s="19"/>
      <c r="AY364" s="19"/>
      <c r="AZ364" s="13"/>
      <c r="BA364" s="13"/>
      <c r="BB364" s="13"/>
      <c r="BC364" s="130"/>
      <c r="BD364" s="13"/>
      <c r="BE364" s="244"/>
      <c r="BF364" s="19"/>
      <c r="BG364" s="19"/>
      <c r="BH364" s="13"/>
      <c r="BI364" s="13"/>
      <c r="BJ364" s="13"/>
      <c r="BK364" s="130"/>
      <c r="BL364" s="13"/>
      <c r="BM364" s="244"/>
      <c r="BN364" s="19"/>
      <c r="BO364" s="19"/>
      <c r="BP364" s="13"/>
      <c r="BQ364" s="13"/>
      <c r="BR364" s="13"/>
      <c r="BS364" s="130"/>
      <c r="BT364" s="13"/>
      <c r="BU364" s="244"/>
      <c r="BV364" s="19"/>
      <c r="BW364" s="19"/>
      <c r="BX364" s="13"/>
      <c r="BY364" s="13"/>
      <c r="BZ364" s="13"/>
      <c r="CA364" s="130"/>
      <c r="CB364" s="13"/>
      <c r="CC364" s="244"/>
      <c r="CD364" s="19"/>
      <c r="CE364" s="19"/>
      <c r="CF364" s="13"/>
      <c r="CG364" s="13"/>
      <c r="CH364" s="13"/>
      <c r="CI364" s="130"/>
      <c r="CJ364" s="13"/>
      <c r="CK364" s="244"/>
      <c r="CL364" s="19"/>
      <c r="CM364" s="19"/>
      <c r="CN364" s="13"/>
      <c r="CO364" s="13"/>
      <c r="CP364" s="13"/>
      <c r="CQ364" s="130"/>
      <c r="CR364" s="13"/>
      <c r="CS364" s="244"/>
      <c r="CT364" s="19"/>
      <c r="CU364" s="19"/>
      <c r="CV364" s="13"/>
      <c r="CW364" s="13"/>
      <c r="CX364" s="13"/>
      <c r="CY364" s="130"/>
      <c r="CZ364" s="13"/>
      <c r="DA364" s="244"/>
      <c r="DB364" s="19"/>
      <c r="DC364" s="19"/>
      <c r="DD364" s="13"/>
      <c r="DE364" s="13"/>
      <c r="DF364" s="13"/>
      <c r="DG364" s="130"/>
      <c r="DH364" s="13"/>
      <c r="DI364" s="244"/>
      <c r="DJ364" s="19"/>
      <c r="DK364" s="19"/>
      <c r="DL364" s="13"/>
      <c r="DM364" s="13"/>
      <c r="DN364" s="13"/>
      <c r="DO364" s="130"/>
      <c r="DP364" s="13"/>
      <c r="DQ364" s="244"/>
      <c r="DR364" s="19"/>
      <c r="DS364" s="19"/>
      <c r="DT364" s="13"/>
      <c r="DU364" s="13"/>
      <c r="DV364" s="13"/>
      <c r="DW364" s="130"/>
      <c r="DX364" s="13"/>
      <c r="DY364" s="244"/>
      <c r="DZ364" s="19"/>
      <c r="EA364" s="19"/>
      <c r="EB364" s="194"/>
      <c r="EC364" s="194"/>
      <c r="ED364" s="194"/>
      <c r="EE364" s="391"/>
      <c r="EF364" s="194"/>
      <c r="EG364" s="623"/>
      <c r="EH364" s="19"/>
      <c r="EI364" s="19"/>
      <c r="EJ364" s="13"/>
      <c r="EK364" s="13"/>
      <c r="EL364" s="13"/>
      <c r="EM364" s="130"/>
      <c r="EN364" s="13"/>
      <c r="EO364" s="244"/>
      <c r="EP364" s="19"/>
      <c r="EQ364" s="19"/>
    </row>
    <row r="365" spans="1:147" ht="37.5" customHeight="1">
      <c r="A365" s="19"/>
      <c r="B365" s="19"/>
      <c r="C365" s="19"/>
      <c r="D365" s="13"/>
      <c r="E365" s="13"/>
      <c r="F365" s="13"/>
      <c r="G365" s="130"/>
      <c r="H365" s="13"/>
      <c r="I365" s="244"/>
      <c r="J365" s="19"/>
      <c r="K365" s="19"/>
      <c r="L365" s="13"/>
      <c r="M365" s="13"/>
      <c r="N365" s="13"/>
      <c r="O365" s="130"/>
      <c r="P365" s="13"/>
      <c r="Q365" s="244"/>
      <c r="R365" s="19"/>
      <c r="S365" s="19"/>
      <c r="T365" s="13"/>
      <c r="U365" s="13"/>
      <c r="V365" s="13"/>
      <c r="W365" s="130"/>
      <c r="X365" s="13"/>
      <c r="Y365" s="244"/>
      <c r="Z365" s="19"/>
      <c r="AA365" s="19"/>
      <c r="AB365" s="13"/>
      <c r="AC365" s="13"/>
      <c r="AD365" s="13"/>
      <c r="AE365" s="130"/>
      <c r="AF365" s="13"/>
      <c r="AG365" s="244"/>
      <c r="AH365" s="19"/>
      <c r="AI365" s="19"/>
      <c r="AJ365" s="13"/>
      <c r="AK365" s="13"/>
      <c r="AL365" s="13"/>
      <c r="AM365" s="130"/>
      <c r="AN365" s="13"/>
      <c r="AO365" s="244"/>
      <c r="AP365" s="19"/>
      <c r="AQ365" s="19"/>
      <c r="AR365" s="13"/>
      <c r="AS365" s="13"/>
      <c r="AT365" s="13"/>
      <c r="AU365" s="130"/>
      <c r="AV365" s="13"/>
      <c r="AW365" s="244"/>
      <c r="AX365" s="19"/>
      <c r="AY365" s="19"/>
      <c r="AZ365" s="13"/>
      <c r="BA365" s="13"/>
      <c r="BB365" s="13"/>
      <c r="BC365" s="130"/>
      <c r="BD365" s="13"/>
      <c r="BE365" s="244"/>
      <c r="BF365" s="19"/>
      <c r="BG365" s="19"/>
      <c r="BH365" s="13"/>
      <c r="BI365" s="13"/>
      <c r="BJ365" s="13"/>
      <c r="BK365" s="130"/>
      <c r="BL365" s="13"/>
      <c r="BM365" s="244"/>
      <c r="BN365" s="19"/>
      <c r="BO365" s="19"/>
      <c r="BP365" s="13"/>
      <c r="BQ365" s="13"/>
      <c r="BR365" s="13"/>
      <c r="BS365" s="130"/>
      <c r="BT365" s="13"/>
      <c r="BU365" s="244"/>
      <c r="BV365" s="19"/>
      <c r="BW365" s="19"/>
      <c r="BX365" s="13"/>
      <c r="BY365" s="13"/>
      <c r="BZ365" s="13"/>
      <c r="CA365" s="130"/>
      <c r="CB365" s="13"/>
      <c r="CC365" s="244"/>
      <c r="CD365" s="19"/>
      <c r="CE365" s="19"/>
      <c r="CF365" s="13"/>
      <c r="CG365" s="13"/>
      <c r="CH365" s="13"/>
      <c r="CI365" s="130"/>
      <c r="CJ365" s="13"/>
      <c r="CK365" s="244"/>
      <c r="CL365" s="19"/>
      <c r="CM365" s="19"/>
      <c r="CN365" s="13"/>
      <c r="CO365" s="13"/>
      <c r="CP365" s="13"/>
      <c r="CQ365" s="130"/>
      <c r="CR365" s="13"/>
      <c r="CS365" s="244"/>
      <c r="CT365" s="19"/>
      <c r="CU365" s="19"/>
      <c r="CV365" s="13"/>
      <c r="CW365" s="13"/>
      <c r="CX365" s="13"/>
      <c r="CY365" s="130"/>
      <c r="CZ365" s="13"/>
      <c r="DA365" s="244"/>
      <c r="DB365" s="19"/>
      <c r="DC365" s="19"/>
      <c r="DD365" s="13"/>
      <c r="DE365" s="13"/>
      <c r="DF365" s="13"/>
      <c r="DG365" s="130"/>
      <c r="DH365" s="13"/>
      <c r="DI365" s="244"/>
      <c r="DJ365" s="19"/>
      <c r="DK365" s="19"/>
      <c r="DL365" s="13"/>
      <c r="DM365" s="13"/>
      <c r="DN365" s="13"/>
      <c r="DO365" s="130"/>
      <c r="DP365" s="13"/>
      <c r="DQ365" s="244"/>
      <c r="DR365" s="19"/>
      <c r="DS365" s="19"/>
      <c r="DT365" s="13"/>
      <c r="DU365" s="13"/>
      <c r="DV365" s="13"/>
      <c r="DW365" s="130"/>
      <c r="DX365" s="13"/>
      <c r="DY365" s="244"/>
      <c r="DZ365" s="19"/>
      <c r="EA365" s="19"/>
      <c r="EB365" s="194"/>
      <c r="EC365" s="194"/>
      <c r="ED365" s="194"/>
      <c r="EE365" s="391"/>
      <c r="EF365" s="194"/>
      <c r="EG365" s="623"/>
      <c r="EH365" s="19"/>
      <c r="EI365" s="19"/>
      <c r="EJ365" s="13"/>
      <c r="EK365" s="13"/>
      <c r="EL365" s="13"/>
      <c r="EM365" s="130"/>
      <c r="EN365" s="13"/>
      <c r="EO365" s="244"/>
      <c r="EP365" s="19"/>
      <c r="EQ365" s="19"/>
    </row>
    <row r="366" spans="1:147" ht="37.5" customHeight="1">
      <c r="A366" s="19"/>
      <c r="B366" s="19"/>
      <c r="C366" s="19"/>
      <c r="D366" s="13"/>
      <c r="E366" s="13"/>
      <c r="F366" s="13"/>
      <c r="G366" s="130"/>
      <c r="H366" s="13"/>
      <c r="I366" s="244"/>
      <c r="J366" s="19"/>
      <c r="K366" s="19"/>
      <c r="L366" s="13"/>
      <c r="M366" s="13"/>
      <c r="N366" s="13"/>
      <c r="O366" s="130"/>
      <c r="P366" s="13"/>
      <c r="Q366" s="244"/>
      <c r="R366" s="19"/>
      <c r="S366" s="19"/>
      <c r="T366" s="13"/>
      <c r="U366" s="13"/>
      <c r="V366" s="13"/>
      <c r="W366" s="130"/>
      <c r="X366" s="13"/>
      <c r="Y366" s="244"/>
      <c r="Z366" s="19"/>
      <c r="AA366" s="19"/>
      <c r="AB366" s="13"/>
      <c r="AC366" s="13"/>
      <c r="AD366" s="13"/>
      <c r="AE366" s="130"/>
      <c r="AF366" s="13"/>
      <c r="AG366" s="244"/>
      <c r="AH366" s="19"/>
      <c r="AI366" s="19"/>
      <c r="AJ366" s="13"/>
      <c r="AK366" s="13"/>
      <c r="AL366" s="13"/>
      <c r="AM366" s="130"/>
      <c r="AN366" s="13"/>
      <c r="AO366" s="244"/>
      <c r="AP366" s="19"/>
      <c r="AQ366" s="19"/>
      <c r="AR366" s="13"/>
      <c r="AS366" s="13"/>
      <c r="AT366" s="13"/>
      <c r="AU366" s="130"/>
      <c r="AV366" s="13"/>
      <c r="AW366" s="244"/>
      <c r="AX366" s="19"/>
      <c r="AY366" s="19"/>
      <c r="AZ366" s="13"/>
      <c r="BA366" s="13"/>
      <c r="BB366" s="13"/>
      <c r="BC366" s="130"/>
      <c r="BD366" s="13"/>
      <c r="BE366" s="244"/>
      <c r="BF366" s="19"/>
      <c r="BG366" s="19"/>
      <c r="BH366" s="13"/>
      <c r="BI366" s="13"/>
      <c r="BJ366" s="13"/>
      <c r="BK366" s="130"/>
      <c r="BL366" s="13"/>
      <c r="BM366" s="244"/>
      <c r="BN366" s="19"/>
      <c r="BO366" s="19"/>
      <c r="BP366" s="13"/>
      <c r="BQ366" s="13"/>
      <c r="BR366" s="13"/>
      <c r="BS366" s="130"/>
      <c r="BT366" s="13"/>
      <c r="BU366" s="244"/>
      <c r="BV366" s="19"/>
      <c r="BW366" s="19"/>
      <c r="BX366" s="13"/>
      <c r="BY366" s="13"/>
      <c r="BZ366" s="13"/>
      <c r="CA366" s="130"/>
      <c r="CB366" s="13"/>
      <c r="CC366" s="244"/>
      <c r="CD366" s="19"/>
      <c r="CE366" s="19"/>
      <c r="CF366" s="13"/>
      <c r="CG366" s="13"/>
      <c r="CH366" s="13"/>
      <c r="CI366" s="130"/>
      <c r="CJ366" s="13"/>
      <c r="CK366" s="244"/>
      <c r="CL366" s="19"/>
      <c r="CM366" s="19"/>
      <c r="CN366" s="13"/>
      <c r="CO366" s="13"/>
      <c r="CP366" s="13"/>
      <c r="CQ366" s="130"/>
      <c r="CR366" s="13"/>
      <c r="CS366" s="244"/>
      <c r="CT366" s="19"/>
      <c r="CU366" s="19"/>
      <c r="CV366" s="13"/>
      <c r="CW366" s="13"/>
      <c r="CX366" s="13"/>
      <c r="CY366" s="130"/>
      <c r="CZ366" s="13"/>
      <c r="DA366" s="244"/>
      <c r="DB366" s="19"/>
      <c r="DC366" s="19"/>
      <c r="DD366" s="13"/>
      <c r="DE366" s="13"/>
      <c r="DF366" s="13"/>
      <c r="DG366" s="130"/>
      <c r="DH366" s="13"/>
      <c r="DI366" s="244"/>
      <c r="DJ366" s="19"/>
      <c r="DK366" s="19"/>
      <c r="DL366" s="13"/>
      <c r="DM366" s="13"/>
      <c r="DN366" s="13"/>
      <c r="DO366" s="130"/>
      <c r="DP366" s="13"/>
      <c r="DQ366" s="244"/>
      <c r="DR366" s="19"/>
      <c r="DS366" s="19"/>
      <c r="DT366" s="13"/>
      <c r="DU366" s="13"/>
      <c r="DV366" s="13"/>
      <c r="DW366" s="130"/>
      <c r="DX366" s="13"/>
      <c r="DY366" s="244"/>
      <c r="DZ366" s="19"/>
      <c r="EA366" s="19"/>
      <c r="EB366" s="194"/>
      <c r="EC366" s="194"/>
      <c r="ED366" s="194"/>
      <c r="EE366" s="391"/>
      <c r="EF366" s="194"/>
      <c r="EG366" s="623"/>
      <c r="EH366" s="19"/>
      <c r="EI366" s="19"/>
      <c r="EJ366" s="13"/>
      <c r="EK366" s="13"/>
      <c r="EL366" s="13"/>
      <c r="EM366" s="130"/>
      <c r="EN366" s="13"/>
      <c r="EO366" s="244"/>
      <c r="EP366" s="19"/>
      <c r="EQ366" s="19"/>
    </row>
    <row r="367" spans="1:147" ht="37.5" customHeight="1">
      <c r="A367" s="19"/>
      <c r="B367" s="19"/>
      <c r="C367" s="19"/>
      <c r="D367" s="13"/>
      <c r="E367" s="13"/>
      <c r="F367" s="13"/>
      <c r="G367" s="130"/>
      <c r="H367" s="13"/>
      <c r="I367" s="244"/>
      <c r="J367" s="19"/>
      <c r="K367" s="19"/>
      <c r="L367" s="13"/>
      <c r="M367" s="13"/>
      <c r="N367" s="13"/>
      <c r="O367" s="130"/>
      <c r="P367" s="13"/>
      <c r="Q367" s="244"/>
      <c r="R367" s="19"/>
      <c r="S367" s="19"/>
      <c r="T367" s="13"/>
      <c r="U367" s="13"/>
      <c r="V367" s="13"/>
      <c r="W367" s="130"/>
      <c r="X367" s="13"/>
      <c r="Y367" s="244"/>
      <c r="Z367" s="19"/>
      <c r="AA367" s="19"/>
      <c r="AB367" s="13"/>
      <c r="AC367" s="13"/>
      <c r="AD367" s="13"/>
      <c r="AE367" s="130"/>
      <c r="AF367" s="13"/>
      <c r="AG367" s="244"/>
      <c r="AH367" s="19"/>
      <c r="AI367" s="19"/>
      <c r="AJ367" s="13"/>
      <c r="AK367" s="13"/>
      <c r="AL367" s="13"/>
      <c r="AM367" s="130"/>
      <c r="AN367" s="13"/>
      <c r="AO367" s="244"/>
      <c r="AP367" s="19"/>
      <c r="AQ367" s="19"/>
      <c r="AR367" s="13"/>
      <c r="AS367" s="13"/>
      <c r="AT367" s="13"/>
      <c r="AU367" s="130"/>
      <c r="AV367" s="13"/>
      <c r="AW367" s="244"/>
      <c r="AX367" s="19"/>
      <c r="AY367" s="19"/>
      <c r="AZ367" s="13"/>
      <c r="BA367" s="13"/>
      <c r="BB367" s="13"/>
      <c r="BC367" s="130"/>
      <c r="BD367" s="13"/>
      <c r="BE367" s="244"/>
      <c r="BF367" s="19"/>
      <c r="BG367" s="19"/>
      <c r="BH367" s="13"/>
      <c r="BI367" s="13"/>
      <c r="BJ367" s="13"/>
      <c r="BK367" s="130"/>
      <c r="BL367" s="13"/>
      <c r="BM367" s="244"/>
      <c r="BN367" s="19"/>
      <c r="BO367" s="19"/>
      <c r="BP367" s="13"/>
      <c r="BQ367" s="13"/>
      <c r="BR367" s="13"/>
      <c r="BS367" s="130"/>
      <c r="BT367" s="13"/>
      <c r="BU367" s="244"/>
      <c r="BV367" s="19"/>
      <c r="BW367" s="19"/>
      <c r="BX367" s="13"/>
      <c r="BY367" s="13"/>
      <c r="BZ367" s="13"/>
      <c r="CA367" s="130"/>
      <c r="CB367" s="13"/>
      <c r="CC367" s="244"/>
      <c r="CD367" s="19"/>
      <c r="CE367" s="19"/>
      <c r="CF367" s="13"/>
      <c r="CG367" s="13"/>
      <c r="CH367" s="13"/>
      <c r="CI367" s="130"/>
      <c r="CJ367" s="13"/>
      <c r="CK367" s="244"/>
      <c r="CL367" s="19"/>
      <c r="CM367" s="19"/>
      <c r="CN367" s="13"/>
      <c r="CO367" s="13"/>
      <c r="CP367" s="13"/>
      <c r="CQ367" s="130"/>
      <c r="CR367" s="13"/>
      <c r="CS367" s="244"/>
      <c r="CT367" s="19"/>
      <c r="CU367" s="19"/>
      <c r="CV367" s="13"/>
      <c r="CW367" s="13"/>
      <c r="CX367" s="13"/>
      <c r="CY367" s="130"/>
      <c r="CZ367" s="13"/>
      <c r="DA367" s="244"/>
      <c r="DB367" s="19"/>
      <c r="DC367" s="19"/>
      <c r="DD367" s="13"/>
      <c r="DE367" s="13"/>
      <c r="DF367" s="13"/>
      <c r="DG367" s="130"/>
      <c r="DH367" s="13"/>
      <c r="DI367" s="244"/>
      <c r="DJ367" s="19"/>
      <c r="DK367" s="19"/>
      <c r="DL367" s="13"/>
      <c r="DM367" s="13"/>
      <c r="DN367" s="13"/>
      <c r="DO367" s="130"/>
      <c r="DP367" s="13"/>
      <c r="DQ367" s="244"/>
      <c r="DR367" s="19"/>
      <c r="DS367" s="19"/>
      <c r="DT367" s="13"/>
      <c r="DU367" s="13"/>
      <c r="DV367" s="13"/>
      <c r="DW367" s="130"/>
      <c r="DX367" s="13"/>
      <c r="DY367" s="244"/>
      <c r="DZ367" s="19"/>
      <c r="EA367" s="19"/>
      <c r="EB367" s="194"/>
      <c r="EC367" s="194"/>
      <c r="ED367" s="194"/>
      <c r="EE367" s="391"/>
      <c r="EF367" s="194"/>
      <c r="EG367" s="623"/>
      <c r="EH367" s="19"/>
      <c r="EI367" s="19"/>
      <c r="EJ367" s="13"/>
      <c r="EK367" s="13"/>
      <c r="EL367" s="13"/>
      <c r="EM367" s="130"/>
      <c r="EN367" s="13"/>
      <c r="EO367" s="244"/>
      <c r="EP367" s="19"/>
      <c r="EQ367" s="19"/>
    </row>
    <row r="368" spans="1:147" ht="37.5" customHeight="1">
      <c r="A368" s="19"/>
      <c r="B368" s="19"/>
      <c r="C368" s="19"/>
      <c r="D368" s="13"/>
      <c r="E368" s="13"/>
      <c r="F368" s="13"/>
      <c r="G368" s="130"/>
      <c r="H368" s="13"/>
      <c r="I368" s="244"/>
      <c r="J368" s="19"/>
      <c r="K368" s="19"/>
      <c r="L368" s="13"/>
      <c r="M368" s="13"/>
      <c r="N368" s="13"/>
      <c r="O368" s="130"/>
      <c r="P368" s="13"/>
      <c r="Q368" s="244"/>
      <c r="R368" s="19"/>
      <c r="S368" s="19"/>
      <c r="T368" s="13"/>
      <c r="U368" s="13"/>
      <c r="V368" s="13"/>
      <c r="W368" s="130"/>
      <c r="X368" s="13"/>
      <c r="Y368" s="244"/>
      <c r="Z368" s="19"/>
      <c r="AA368" s="19"/>
      <c r="AB368" s="13"/>
      <c r="AC368" s="13"/>
      <c r="AD368" s="13"/>
      <c r="AE368" s="130"/>
      <c r="AF368" s="13"/>
      <c r="AG368" s="244"/>
      <c r="AH368" s="19"/>
      <c r="AI368" s="19"/>
      <c r="AJ368" s="13"/>
      <c r="AK368" s="13"/>
      <c r="AL368" s="13"/>
      <c r="AM368" s="130"/>
      <c r="AN368" s="13"/>
      <c r="AO368" s="244"/>
      <c r="AP368" s="19"/>
      <c r="AQ368" s="19"/>
      <c r="AR368" s="13"/>
      <c r="AS368" s="13"/>
      <c r="AT368" s="13"/>
      <c r="AU368" s="130"/>
      <c r="AV368" s="13"/>
      <c r="AW368" s="244"/>
      <c r="AX368" s="19"/>
      <c r="AY368" s="19"/>
      <c r="AZ368" s="13"/>
      <c r="BA368" s="13"/>
      <c r="BB368" s="13"/>
      <c r="BC368" s="130"/>
      <c r="BD368" s="13"/>
      <c r="BE368" s="244"/>
      <c r="BF368" s="19"/>
      <c r="BG368" s="19"/>
      <c r="BH368" s="13"/>
      <c r="BI368" s="13"/>
      <c r="BJ368" s="13"/>
      <c r="BK368" s="130"/>
      <c r="BL368" s="13"/>
      <c r="BM368" s="244"/>
      <c r="BN368" s="19"/>
      <c r="BO368" s="19"/>
      <c r="BP368" s="13"/>
      <c r="BQ368" s="13"/>
      <c r="BR368" s="13"/>
      <c r="BS368" s="130"/>
      <c r="BT368" s="13"/>
      <c r="BU368" s="244"/>
      <c r="BV368" s="19"/>
      <c r="BW368" s="19"/>
      <c r="BX368" s="13"/>
      <c r="BY368" s="13"/>
      <c r="BZ368" s="13"/>
      <c r="CA368" s="130"/>
      <c r="CB368" s="13"/>
      <c r="CC368" s="244"/>
      <c r="CD368" s="19"/>
      <c r="CE368" s="19"/>
      <c r="CF368" s="13"/>
      <c r="CG368" s="13"/>
      <c r="CH368" s="13"/>
      <c r="CI368" s="130"/>
      <c r="CJ368" s="13"/>
      <c r="CK368" s="244"/>
      <c r="CL368" s="19"/>
      <c r="CM368" s="19"/>
      <c r="CN368" s="13"/>
      <c r="CO368" s="13"/>
      <c r="CP368" s="13"/>
      <c r="CQ368" s="130"/>
      <c r="CR368" s="13"/>
      <c r="CS368" s="244"/>
      <c r="CT368" s="19"/>
      <c r="CU368" s="19"/>
      <c r="CV368" s="13"/>
      <c r="CW368" s="13"/>
      <c r="CX368" s="13"/>
      <c r="CY368" s="130"/>
      <c r="CZ368" s="13"/>
      <c r="DA368" s="244"/>
      <c r="DB368" s="19"/>
      <c r="DC368" s="19"/>
      <c r="DD368" s="13"/>
      <c r="DE368" s="13"/>
      <c r="DF368" s="13"/>
      <c r="DG368" s="130"/>
      <c r="DH368" s="13"/>
      <c r="DI368" s="244"/>
      <c r="DJ368" s="19"/>
      <c r="DK368" s="19"/>
      <c r="DL368" s="13"/>
      <c r="DM368" s="13"/>
      <c r="DN368" s="13"/>
      <c r="DO368" s="130"/>
      <c r="DP368" s="13"/>
      <c r="DQ368" s="244"/>
      <c r="DR368" s="19"/>
      <c r="DS368" s="19"/>
      <c r="DT368" s="13"/>
      <c r="DU368" s="13"/>
      <c r="DV368" s="13"/>
      <c r="DW368" s="130"/>
      <c r="DX368" s="13"/>
      <c r="DY368" s="244"/>
      <c r="DZ368" s="19"/>
      <c r="EA368" s="19"/>
      <c r="EB368" s="194"/>
      <c r="EC368" s="194"/>
      <c r="ED368" s="194"/>
      <c r="EE368" s="391"/>
      <c r="EF368" s="194"/>
      <c r="EG368" s="623"/>
      <c r="EH368" s="19"/>
      <c r="EI368" s="19"/>
      <c r="EJ368" s="13"/>
      <c r="EK368" s="13"/>
      <c r="EL368" s="13"/>
      <c r="EM368" s="130"/>
      <c r="EN368" s="13"/>
      <c r="EO368" s="244"/>
      <c r="EP368" s="19"/>
      <c r="EQ368" s="19"/>
    </row>
    <row r="369" spans="1:147" ht="37.5" customHeight="1">
      <c r="A369" s="19"/>
      <c r="B369" s="19"/>
      <c r="C369" s="19"/>
      <c r="D369" s="13"/>
      <c r="E369" s="13"/>
      <c r="F369" s="13"/>
      <c r="G369" s="130"/>
      <c r="H369" s="13"/>
      <c r="I369" s="244"/>
      <c r="J369" s="19"/>
      <c r="K369" s="19"/>
      <c r="L369" s="13"/>
      <c r="M369" s="13"/>
      <c r="N369" s="13"/>
      <c r="O369" s="130"/>
      <c r="P369" s="13"/>
      <c r="Q369" s="244"/>
      <c r="R369" s="19"/>
      <c r="S369" s="19"/>
      <c r="T369" s="13"/>
      <c r="U369" s="13"/>
      <c r="V369" s="13"/>
      <c r="W369" s="130"/>
      <c r="X369" s="13"/>
      <c r="Y369" s="244"/>
      <c r="Z369" s="19"/>
      <c r="AA369" s="19"/>
      <c r="AB369" s="13"/>
      <c r="AC369" s="13"/>
      <c r="AD369" s="13"/>
      <c r="AE369" s="130"/>
      <c r="AF369" s="13"/>
      <c r="AG369" s="244"/>
      <c r="AH369" s="19"/>
      <c r="AI369" s="19"/>
      <c r="AJ369" s="13"/>
      <c r="AK369" s="13"/>
      <c r="AL369" s="13"/>
      <c r="AM369" s="130"/>
      <c r="AN369" s="13"/>
      <c r="AO369" s="244"/>
      <c r="AP369" s="19"/>
      <c r="AQ369" s="19"/>
      <c r="AR369" s="13"/>
      <c r="AS369" s="13"/>
      <c r="AT369" s="13"/>
      <c r="AU369" s="130"/>
      <c r="AV369" s="13"/>
      <c r="AW369" s="244"/>
      <c r="AX369" s="19"/>
      <c r="AY369" s="19"/>
      <c r="AZ369" s="13"/>
      <c r="BA369" s="13"/>
      <c r="BB369" s="13"/>
      <c r="BC369" s="130"/>
      <c r="BD369" s="13"/>
      <c r="BE369" s="244"/>
      <c r="BF369" s="19"/>
      <c r="BG369" s="19"/>
      <c r="BH369" s="13"/>
      <c r="BI369" s="13"/>
      <c r="BJ369" s="13"/>
      <c r="BK369" s="130"/>
      <c r="BL369" s="13"/>
      <c r="BM369" s="244"/>
      <c r="BN369" s="19"/>
      <c r="BO369" s="19"/>
      <c r="BP369" s="13"/>
      <c r="BQ369" s="13"/>
      <c r="BR369" s="13"/>
      <c r="BS369" s="130"/>
      <c r="BT369" s="13"/>
      <c r="BU369" s="244"/>
      <c r="BV369" s="19"/>
      <c r="BW369" s="19"/>
      <c r="BX369" s="13"/>
      <c r="BY369" s="13"/>
      <c r="BZ369" s="13"/>
      <c r="CA369" s="130"/>
      <c r="CB369" s="13"/>
      <c r="CC369" s="244"/>
      <c r="CD369" s="19"/>
      <c r="CE369" s="19"/>
      <c r="CF369" s="13"/>
      <c r="CG369" s="13"/>
      <c r="CH369" s="13"/>
      <c r="CI369" s="130"/>
      <c r="CJ369" s="13"/>
      <c r="CK369" s="244"/>
      <c r="CL369" s="19"/>
      <c r="CM369" s="19"/>
      <c r="CN369" s="13"/>
      <c r="CO369" s="13"/>
      <c r="CP369" s="13"/>
      <c r="CQ369" s="130"/>
      <c r="CR369" s="13"/>
      <c r="CS369" s="244"/>
      <c r="CT369" s="19"/>
      <c r="CU369" s="19"/>
      <c r="CV369" s="13"/>
      <c r="CW369" s="13"/>
      <c r="CX369" s="13"/>
      <c r="CY369" s="130"/>
      <c r="CZ369" s="13"/>
      <c r="DA369" s="244"/>
      <c r="DB369" s="19"/>
      <c r="DC369" s="19"/>
      <c r="DD369" s="13"/>
      <c r="DE369" s="13"/>
      <c r="DF369" s="13"/>
      <c r="DG369" s="130"/>
      <c r="DH369" s="13"/>
      <c r="DI369" s="244"/>
      <c r="DJ369" s="19"/>
      <c r="DK369" s="19"/>
      <c r="DL369" s="13"/>
      <c r="DM369" s="13"/>
      <c r="DN369" s="13"/>
      <c r="DO369" s="130"/>
      <c r="DP369" s="13"/>
      <c r="DQ369" s="244"/>
      <c r="DR369" s="19"/>
      <c r="DS369" s="19"/>
      <c r="DT369" s="13"/>
      <c r="DU369" s="13"/>
      <c r="DV369" s="13"/>
      <c r="DW369" s="130"/>
      <c r="DX369" s="13"/>
      <c r="DY369" s="244"/>
      <c r="DZ369" s="19"/>
      <c r="EA369" s="19"/>
      <c r="EB369" s="194"/>
      <c r="EC369" s="194"/>
      <c r="ED369" s="194"/>
      <c r="EE369" s="391"/>
      <c r="EF369" s="194"/>
      <c r="EG369" s="623"/>
      <c r="EH369" s="19"/>
      <c r="EI369" s="19"/>
      <c r="EJ369" s="13"/>
      <c r="EK369" s="13"/>
      <c r="EL369" s="13"/>
      <c r="EM369" s="130"/>
      <c r="EN369" s="13"/>
      <c r="EO369" s="244"/>
      <c r="EP369" s="19"/>
      <c r="EQ369" s="19"/>
    </row>
    <row r="370" spans="1:147" ht="37.5" customHeight="1">
      <c r="A370" s="19"/>
      <c r="B370" s="19"/>
      <c r="C370" s="19"/>
      <c r="D370" s="13"/>
      <c r="E370" s="13"/>
      <c r="F370" s="13"/>
      <c r="G370" s="130"/>
      <c r="H370" s="13"/>
      <c r="I370" s="244"/>
      <c r="J370" s="19"/>
      <c r="K370" s="19"/>
      <c r="L370" s="13"/>
      <c r="M370" s="13"/>
      <c r="N370" s="13"/>
      <c r="O370" s="130"/>
      <c r="P370" s="13"/>
      <c r="Q370" s="244"/>
      <c r="R370" s="19"/>
      <c r="S370" s="19"/>
      <c r="T370" s="13"/>
      <c r="U370" s="13"/>
      <c r="V370" s="13"/>
      <c r="W370" s="130"/>
      <c r="X370" s="13"/>
      <c r="Y370" s="244"/>
      <c r="Z370" s="19"/>
      <c r="AA370" s="19"/>
      <c r="AB370" s="13"/>
      <c r="AC370" s="13"/>
      <c r="AD370" s="13"/>
      <c r="AE370" s="130"/>
      <c r="AF370" s="13"/>
      <c r="AG370" s="244"/>
      <c r="AH370" s="19"/>
      <c r="AI370" s="19"/>
      <c r="AJ370" s="13"/>
      <c r="AK370" s="13"/>
      <c r="AL370" s="13"/>
      <c r="AM370" s="130"/>
      <c r="AN370" s="13"/>
      <c r="AO370" s="244"/>
      <c r="AP370" s="19"/>
      <c r="AQ370" s="19"/>
      <c r="AR370" s="13"/>
      <c r="AS370" s="13"/>
      <c r="AT370" s="13"/>
      <c r="AU370" s="130"/>
      <c r="AV370" s="13"/>
      <c r="AW370" s="244"/>
      <c r="AX370" s="19"/>
      <c r="AY370" s="19"/>
      <c r="AZ370" s="13"/>
      <c r="BA370" s="13"/>
      <c r="BB370" s="13"/>
      <c r="BC370" s="130"/>
      <c r="BD370" s="13"/>
      <c r="BE370" s="244"/>
      <c r="BF370" s="19"/>
      <c r="BG370" s="19"/>
      <c r="BH370" s="13"/>
      <c r="BI370" s="13"/>
      <c r="BJ370" s="13"/>
      <c r="BK370" s="130"/>
      <c r="BL370" s="13"/>
      <c r="BM370" s="244"/>
      <c r="BN370" s="19"/>
      <c r="BO370" s="19"/>
      <c r="BP370" s="13"/>
      <c r="BQ370" s="13"/>
      <c r="BR370" s="13"/>
      <c r="BS370" s="130"/>
      <c r="BT370" s="13"/>
      <c r="BU370" s="244"/>
      <c r="BV370" s="19"/>
      <c r="BW370" s="19"/>
      <c r="BX370" s="13"/>
      <c r="BY370" s="13"/>
      <c r="BZ370" s="13"/>
      <c r="CA370" s="130"/>
      <c r="CB370" s="13"/>
      <c r="CC370" s="244"/>
      <c r="CD370" s="19"/>
      <c r="CE370" s="19"/>
      <c r="CF370" s="13"/>
      <c r="CG370" s="13"/>
      <c r="CH370" s="13"/>
      <c r="CI370" s="130"/>
      <c r="CJ370" s="13"/>
      <c r="CK370" s="244"/>
      <c r="CL370" s="19"/>
      <c r="CM370" s="19"/>
      <c r="CN370" s="13"/>
      <c r="CO370" s="13"/>
      <c r="CP370" s="13"/>
      <c r="CQ370" s="130"/>
      <c r="CR370" s="13"/>
      <c r="CS370" s="244"/>
      <c r="CT370" s="19"/>
      <c r="CU370" s="19"/>
      <c r="CV370" s="13"/>
      <c r="CW370" s="13"/>
      <c r="CX370" s="13"/>
      <c r="CY370" s="130"/>
      <c r="CZ370" s="13"/>
      <c r="DA370" s="244"/>
      <c r="DB370" s="19"/>
      <c r="DC370" s="19"/>
      <c r="DD370" s="13"/>
      <c r="DE370" s="13"/>
      <c r="DF370" s="13"/>
      <c r="DG370" s="130"/>
      <c r="DH370" s="13"/>
      <c r="DI370" s="244"/>
      <c r="DJ370" s="19"/>
      <c r="DK370" s="19"/>
      <c r="DL370" s="13"/>
      <c r="DM370" s="13"/>
      <c r="DN370" s="13"/>
      <c r="DO370" s="130"/>
      <c r="DP370" s="13"/>
      <c r="DQ370" s="244"/>
      <c r="DR370" s="19"/>
      <c r="DS370" s="19"/>
      <c r="DT370" s="13"/>
      <c r="DU370" s="13"/>
      <c r="DV370" s="13"/>
      <c r="DW370" s="130"/>
      <c r="DX370" s="13"/>
      <c r="DY370" s="244"/>
      <c r="DZ370" s="19"/>
      <c r="EA370" s="19"/>
      <c r="EB370" s="194"/>
      <c r="EC370" s="194"/>
      <c r="ED370" s="194"/>
      <c r="EE370" s="391"/>
      <c r="EF370" s="194"/>
      <c r="EG370" s="623"/>
      <c r="EH370" s="19"/>
      <c r="EI370" s="19"/>
      <c r="EJ370" s="13"/>
      <c r="EK370" s="13"/>
      <c r="EL370" s="13"/>
      <c r="EM370" s="130"/>
      <c r="EN370" s="13"/>
      <c r="EO370" s="244"/>
      <c r="EP370" s="19"/>
      <c r="EQ370" s="19"/>
    </row>
    <row r="371" spans="1:147" ht="37.5" customHeight="1">
      <c r="A371" s="19"/>
      <c r="B371" s="19"/>
      <c r="C371" s="19"/>
      <c r="D371" s="13"/>
      <c r="E371" s="13"/>
      <c r="F371" s="13"/>
      <c r="G371" s="130"/>
      <c r="H371" s="13"/>
      <c r="I371" s="244"/>
      <c r="J371" s="19"/>
      <c r="K371" s="19"/>
      <c r="L371" s="13"/>
      <c r="M371" s="13"/>
      <c r="N371" s="13"/>
      <c r="O371" s="130"/>
      <c r="P371" s="13"/>
      <c r="Q371" s="244"/>
      <c r="R371" s="19"/>
      <c r="S371" s="19"/>
      <c r="T371" s="13"/>
      <c r="U371" s="13"/>
      <c r="V371" s="13"/>
      <c r="W371" s="130"/>
      <c r="X371" s="13"/>
      <c r="Y371" s="244"/>
      <c r="Z371" s="19"/>
      <c r="AA371" s="19"/>
      <c r="AB371" s="13"/>
      <c r="AC371" s="13"/>
      <c r="AD371" s="13"/>
      <c r="AE371" s="130"/>
      <c r="AF371" s="13"/>
      <c r="AG371" s="244"/>
      <c r="AH371" s="19"/>
      <c r="AI371" s="19"/>
      <c r="AJ371" s="13"/>
      <c r="AK371" s="13"/>
      <c r="AL371" s="13"/>
      <c r="AM371" s="130"/>
      <c r="AN371" s="13"/>
      <c r="AO371" s="244"/>
      <c r="AP371" s="19"/>
      <c r="AQ371" s="19"/>
      <c r="AR371" s="13"/>
      <c r="AS371" s="13"/>
      <c r="AT371" s="13"/>
      <c r="AU371" s="130"/>
      <c r="AV371" s="13"/>
      <c r="AW371" s="244"/>
      <c r="AX371" s="19"/>
      <c r="AY371" s="19"/>
      <c r="AZ371" s="13"/>
      <c r="BA371" s="13"/>
      <c r="BB371" s="13"/>
      <c r="BC371" s="130"/>
      <c r="BD371" s="13"/>
      <c r="BE371" s="244"/>
      <c r="BF371" s="19"/>
      <c r="BG371" s="19"/>
      <c r="BH371" s="13"/>
      <c r="BI371" s="13"/>
      <c r="BJ371" s="13"/>
      <c r="BK371" s="130"/>
      <c r="BL371" s="13"/>
      <c r="BM371" s="244"/>
      <c r="BN371" s="19"/>
      <c r="BO371" s="19"/>
      <c r="BP371" s="13"/>
      <c r="BQ371" s="13"/>
      <c r="BR371" s="13"/>
      <c r="BS371" s="130"/>
      <c r="BT371" s="13"/>
      <c r="BU371" s="244"/>
      <c r="BV371" s="19"/>
      <c r="BW371" s="19"/>
      <c r="BX371" s="13"/>
      <c r="BY371" s="13"/>
      <c r="BZ371" s="13"/>
      <c r="CA371" s="130"/>
      <c r="CB371" s="13"/>
      <c r="CC371" s="244"/>
      <c r="CD371" s="19"/>
      <c r="CE371" s="19"/>
      <c r="CF371" s="13"/>
      <c r="CG371" s="13"/>
      <c r="CH371" s="13"/>
      <c r="CI371" s="130"/>
      <c r="CJ371" s="13"/>
      <c r="CK371" s="244"/>
      <c r="CL371" s="19"/>
      <c r="CM371" s="19"/>
      <c r="CN371" s="13"/>
      <c r="CO371" s="13"/>
      <c r="CP371" s="13"/>
      <c r="CQ371" s="130"/>
      <c r="CR371" s="13"/>
      <c r="CS371" s="244"/>
      <c r="CT371" s="19"/>
      <c r="CU371" s="19"/>
      <c r="CV371" s="13"/>
      <c r="CW371" s="13"/>
      <c r="CX371" s="13"/>
      <c r="CY371" s="130"/>
      <c r="CZ371" s="13"/>
      <c r="DA371" s="244"/>
      <c r="DB371" s="19"/>
      <c r="DC371" s="19"/>
      <c r="DD371" s="13"/>
      <c r="DE371" s="13"/>
      <c r="DF371" s="13"/>
      <c r="DG371" s="130"/>
      <c r="DH371" s="13"/>
      <c r="DI371" s="244"/>
      <c r="DJ371" s="19"/>
      <c r="DK371" s="19"/>
      <c r="DL371" s="13"/>
      <c r="DM371" s="13"/>
      <c r="DN371" s="13"/>
      <c r="DO371" s="130"/>
      <c r="DP371" s="13"/>
      <c r="DQ371" s="244"/>
      <c r="DR371" s="19"/>
      <c r="DS371" s="19"/>
      <c r="DT371" s="13"/>
      <c r="DU371" s="13"/>
      <c r="DV371" s="13"/>
      <c r="DW371" s="130"/>
      <c r="DX371" s="13"/>
      <c r="DY371" s="244"/>
      <c r="DZ371" s="19"/>
      <c r="EA371" s="19"/>
      <c r="EB371" s="194"/>
      <c r="EC371" s="194"/>
      <c r="ED371" s="194"/>
      <c r="EE371" s="391"/>
      <c r="EF371" s="194"/>
      <c r="EG371" s="623"/>
      <c r="EH371" s="19"/>
      <c r="EI371" s="19"/>
      <c r="EJ371" s="13"/>
      <c r="EK371" s="13"/>
      <c r="EL371" s="13"/>
      <c r="EM371" s="130"/>
      <c r="EN371" s="13"/>
      <c r="EO371" s="244"/>
      <c r="EP371" s="19"/>
      <c r="EQ371" s="19"/>
    </row>
    <row r="372" spans="1:147" ht="37.5" customHeight="1">
      <c r="A372" s="19"/>
      <c r="B372" s="19"/>
      <c r="C372" s="19"/>
      <c r="D372" s="13"/>
      <c r="E372" s="13"/>
      <c r="F372" s="13"/>
      <c r="G372" s="130"/>
      <c r="H372" s="13"/>
      <c r="I372" s="244"/>
      <c r="J372" s="19"/>
      <c r="K372" s="19"/>
      <c r="L372" s="13"/>
      <c r="M372" s="13"/>
      <c r="N372" s="13"/>
      <c r="O372" s="130"/>
      <c r="P372" s="13"/>
      <c r="Q372" s="244"/>
      <c r="R372" s="19"/>
      <c r="S372" s="19"/>
      <c r="T372" s="13"/>
      <c r="U372" s="13"/>
      <c r="V372" s="13"/>
      <c r="W372" s="130"/>
      <c r="X372" s="13"/>
      <c r="Y372" s="244"/>
      <c r="Z372" s="19"/>
      <c r="AA372" s="19"/>
      <c r="AB372" s="13"/>
      <c r="AC372" s="13"/>
      <c r="AD372" s="13"/>
      <c r="AE372" s="130"/>
      <c r="AF372" s="13"/>
      <c r="AG372" s="244"/>
      <c r="AH372" s="19"/>
      <c r="AI372" s="19"/>
      <c r="AJ372" s="13"/>
      <c r="AK372" s="13"/>
      <c r="AL372" s="13"/>
      <c r="AM372" s="130"/>
      <c r="AN372" s="13"/>
      <c r="AO372" s="244"/>
      <c r="AP372" s="19"/>
      <c r="AQ372" s="19"/>
      <c r="AR372" s="13"/>
      <c r="AS372" s="13"/>
      <c r="AT372" s="13"/>
      <c r="AU372" s="130"/>
      <c r="AV372" s="13"/>
      <c r="AW372" s="244"/>
      <c r="AX372" s="19"/>
      <c r="AY372" s="19"/>
      <c r="AZ372" s="13"/>
      <c r="BA372" s="13"/>
      <c r="BB372" s="13"/>
      <c r="BC372" s="130"/>
      <c r="BD372" s="13"/>
      <c r="BE372" s="244"/>
      <c r="BF372" s="19"/>
      <c r="BG372" s="19"/>
      <c r="BH372" s="13"/>
      <c r="BI372" s="13"/>
      <c r="BJ372" s="13"/>
      <c r="BK372" s="130"/>
      <c r="BL372" s="13"/>
      <c r="BM372" s="244"/>
      <c r="BN372" s="19"/>
      <c r="BO372" s="19"/>
      <c r="BP372" s="13"/>
      <c r="BQ372" s="13"/>
      <c r="BR372" s="13"/>
      <c r="BS372" s="130"/>
      <c r="BT372" s="13"/>
      <c r="BU372" s="244"/>
      <c r="BV372" s="19"/>
      <c r="BW372" s="19"/>
      <c r="BX372" s="13"/>
      <c r="BY372" s="13"/>
      <c r="BZ372" s="13"/>
      <c r="CA372" s="130"/>
      <c r="CB372" s="13"/>
      <c r="CC372" s="244"/>
      <c r="CD372" s="19"/>
      <c r="CE372" s="19"/>
      <c r="CF372" s="13"/>
      <c r="CG372" s="13"/>
      <c r="CH372" s="13"/>
      <c r="CI372" s="130"/>
      <c r="CJ372" s="13"/>
      <c r="CK372" s="244"/>
      <c r="CL372" s="19"/>
      <c r="CM372" s="19"/>
      <c r="CN372" s="13"/>
      <c r="CO372" s="13"/>
      <c r="CP372" s="13"/>
      <c r="CQ372" s="130"/>
      <c r="CR372" s="13"/>
      <c r="CS372" s="244"/>
      <c r="CT372" s="19"/>
      <c r="CU372" s="19"/>
      <c r="CV372" s="13"/>
      <c r="CW372" s="13"/>
      <c r="CX372" s="13"/>
      <c r="CY372" s="130"/>
      <c r="CZ372" s="13"/>
      <c r="DA372" s="244"/>
      <c r="DB372" s="19"/>
      <c r="DC372" s="19"/>
      <c r="DD372" s="13"/>
      <c r="DE372" s="13"/>
      <c r="DF372" s="13"/>
      <c r="DG372" s="130"/>
      <c r="DH372" s="13"/>
      <c r="DI372" s="244"/>
      <c r="DJ372" s="19"/>
      <c r="DK372" s="19"/>
      <c r="DL372" s="13"/>
      <c r="DM372" s="13"/>
      <c r="DN372" s="13"/>
      <c r="DO372" s="130"/>
      <c r="DP372" s="13"/>
      <c r="DQ372" s="244"/>
      <c r="DR372" s="19"/>
      <c r="DS372" s="19"/>
      <c r="DT372" s="13"/>
      <c r="DU372" s="13"/>
      <c r="DV372" s="13"/>
      <c r="DW372" s="130"/>
      <c r="DX372" s="13"/>
      <c r="DY372" s="244"/>
      <c r="DZ372" s="19"/>
      <c r="EA372" s="19"/>
      <c r="EB372" s="194"/>
      <c r="EC372" s="194"/>
      <c r="ED372" s="194"/>
      <c r="EE372" s="391"/>
      <c r="EF372" s="194"/>
      <c r="EG372" s="623"/>
      <c r="EH372" s="19"/>
      <c r="EI372" s="19"/>
      <c r="EJ372" s="13"/>
      <c r="EK372" s="13"/>
      <c r="EL372" s="13"/>
      <c r="EM372" s="130"/>
      <c r="EN372" s="13"/>
      <c r="EO372" s="244"/>
      <c r="EP372" s="19"/>
      <c r="EQ372" s="19"/>
    </row>
    <row r="373" spans="1:147" ht="37.5" customHeight="1">
      <c r="A373" s="19"/>
      <c r="B373" s="19"/>
      <c r="C373" s="19"/>
      <c r="D373" s="13"/>
      <c r="E373" s="13"/>
      <c r="F373" s="13"/>
      <c r="G373" s="130"/>
      <c r="H373" s="13"/>
      <c r="I373" s="244"/>
      <c r="J373" s="19"/>
      <c r="K373" s="19"/>
      <c r="L373" s="13"/>
      <c r="M373" s="13"/>
      <c r="N373" s="13"/>
      <c r="O373" s="130"/>
      <c r="P373" s="13"/>
      <c r="Q373" s="244"/>
      <c r="R373" s="19"/>
      <c r="S373" s="19"/>
      <c r="T373" s="13"/>
      <c r="U373" s="13"/>
      <c r="V373" s="13"/>
      <c r="W373" s="130"/>
      <c r="X373" s="13"/>
      <c r="Y373" s="244"/>
      <c r="Z373" s="19"/>
      <c r="AA373" s="19"/>
      <c r="AB373" s="13"/>
      <c r="AC373" s="13"/>
      <c r="AD373" s="13"/>
      <c r="AE373" s="130"/>
      <c r="AF373" s="13"/>
      <c r="AG373" s="244"/>
      <c r="AH373" s="19"/>
      <c r="AI373" s="19"/>
      <c r="AJ373" s="13"/>
      <c r="AK373" s="13"/>
      <c r="AL373" s="13"/>
      <c r="AM373" s="130"/>
      <c r="AN373" s="13"/>
      <c r="AO373" s="244"/>
      <c r="AP373" s="19"/>
      <c r="AQ373" s="19"/>
      <c r="AR373" s="13"/>
      <c r="AS373" s="13"/>
      <c r="AT373" s="13"/>
      <c r="AU373" s="130"/>
      <c r="AV373" s="13"/>
      <c r="AW373" s="244"/>
      <c r="AX373" s="19"/>
      <c r="AY373" s="19"/>
      <c r="AZ373" s="13"/>
      <c r="BA373" s="13"/>
      <c r="BB373" s="13"/>
      <c r="BC373" s="130"/>
      <c r="BD373" s="13"/>
      <c r="BE373" s="244"/>
      <c r="BF373" s="19"/>
      <c r="BG373" s="19"/>
      <c r="BH373" s="13"/>
      <c r="BI373" s="13"/>
      <c r="BJ373" s="13"/>
      <c r="BK373" s="130"/>
      <c r="BL373" s="13"/>
      <c r="BM373" s="244"/>
      <c r="BN373" s="19"/>
      <c r="BO373" s="19"/>
      <c r="BP373" s="13"/>
      <c r="BQ373" s="13"/>
      <c r="BR373" s="13"/>
      <c r="BS373" s="130"/>
      <c r="BT373" s="13"/>
      <c r="BU373" s="244"/>
      <c r="BV373" s="19"/>
      <c r="BW373" s="19"/>
      <c r="BX373" s="13"/>
      <c r="BY373" s="13"/>
      <c r="BZ373" s="13"/>
      <c r="CA373" s="130"/>
      <c r="CB373" s="13"/>
      <c r="CC373" s="244"/>
      <c r="CD373" s="19"/>
      <c r="CE373" s="19"/>
      <c r="CF373" s="13"/>
      <c r="CG373" s="13"/>
      <c r="CH373" s="13"/>
      <c r="CI373" s="130"/>
      <c r="CJ373" s="13"/>
      <c r="CK373" s="244"/>
      <c r="CL373" s="19"/>
      <c r="CM373" s="19"/>
      <c r="CN373" s="13"/>
      <c r="CO373" s="13"/>
      <c r="CP373" s="13"/>
      <c r="CQ373" s="130"/>
      <c r="CR373" s="13"/>
      <c r="CS373" s="244"/>
      <c r="CT373" s="19"/>
      <c r="CU373" s="19"/>
      <c r="CV373" s="13"/>
      <c r="CW373" s="13"/>
      <c r="CX373" s="13"/>
      <c r="CY373" s="130"/>
      <c r="CZ373" s="13"/>
      <c r="DA373" s="244"/>
      <c r="DB373" s="19"/>
      <c r="DC373" s="19"/>
      <c r="DD373" s="13"/>
      <c r="DE373" s="13"/>
      <c r="DF373" s="13"/>
      <c r="DG373" s="130"/>
      <c r="DH373" s="13"/>
      <c r="DI373" s="244"/>
      <c r="DJ373" s="19"/>
      <c r="DK373" s="19"/>
      <c r="DL373" s="13"/>
      <c r="DM373" s="13"/>
      <c r="DN373" s="13"/>
      <c r="DO373" s="130"/>
      <c r="DP373" s="13"/>
      <c r="DQ373" s="244"/>
      <c r="DR373" s="19"/>
      <c r="DS373" s="19"/>
      <c r="DT373" s="13"/>
      <c r="DU373" s="13"/>
      <c r="DV373" s="13"/>
      <c r="DW373" s="130"/>
      <c r="DX373" s="13"/>
      <c r="DY373" s="244"/>
      <c r="DZ373" s="19"/>
      <c r="EA373" s="19"/>
      <c r="EB373" s="194"/>
      <c r="EC373" s="194"/>
      <c r="ED373" s="194"/>
      <c r="EE373" s="391"/>
      <c r="EF373" s="194"/>
      <c r="EG373" s="623"/>
      <c r="EH373" s="19"/>
      <c r="EI373" s="19"/>
      <c r="EJ373" s="13"/>
      <c r="EK373" s="13"/>
      <c r="EL373" s="13"/>
      <c r="EM373" s="130"/>
      <c r="EN373" s="13"/>
      <c r="EO373" s="244"/>
      <c r="EP373" s="19"/>
      <c r="EQ373" s="19"/>
    </row>
    <row r="374" spans="1:147" ht="37.5" customHeight="1">
      <c r="A374" s="19"/>
      <c r="B374" s="19"/>
      <c r="C374" s="19"/>
      <c r="D374" s="13"/>
      <c r="E374" s="13"/>
      <c r="F374" s="13"/>
      <c r="G374" s="130"/>
      <c r="H374" s="13"/>
      <c r="I374" s="244"/>
      <c r="J374" s="19"/>
      <c r="K374" s="19"/>
      <c r="L374" s="13"/>
      <c r="M374" s="13"/>
      <c r="N374" s="13"/>
      <c r="O374" s="130"/>
      <c r="P374" s="13"/>
      <c r="Q374" s="244"/>
      <c r="R374" s="19"/>
      <c r="S374" s="19"/>
      <c r="T374" s="13"/>
      <c r="U374" s="13"/>
      <c r="V374" s="13"/>
      <c r="W374" s="130"/>
      <c r="X374" s="13"/>
      <c r="Y374" s="244"/>
      <c r="Z374" s="19"/>
      <c r="AA374" s="19"/>
      <c r="AB374" s="13"/>
      <c r="AC374" s="13"/>
      <c r="AD374" s="13"/>
      <c r="AE374" s="130"/>
      <c r="AF374" s="13"/>
      <c r="AG374" s="244"/>
      <c r="AH374" s="19"/>
      <c r="AI374" s="19"/>
      <c r="AJ374" s="13"/>
      <c r="AK374" s="13"/>
      <c r="AL374" s="13"/>
      <c r="AM374" s="130"/>
      <c r="AN374" s="13"/>
      <c r="AO374" s="244"/>
      <c r="AP374" s="19"/>
      <c r="AQ374" s="19"/>
      <c r="AR374" s="13"/>
      <c r="AS374" s="13"/>
      <c r="AT374" s="13"/>
      <c r="AU374" s="130"/>
      <c r="AV374" s="13"/>
      <c r="AW374" s="244"/>
      <c r="AX374" s="19"/>
      <c r="AY374" s="19"/>
      <c r="AZ374" s="13"/>
      <c r="BA374" s="13"/>
      <c r="BB374" s="13"/>
      <c r="BC374" s="130"/>
      <c r="BD374" s="13"/>
      <c r="BE374" s="244"/>
      <c r="BF374" s="19"/>
      <c r="BG374" s="19"/>
      <c r="BH374" s="13"/>
      <c r="BI374" s="13"/>
      <c r="BJ374" s="13"/>
      <c r="BK374" s="130"/>
      <c r="BL374" s="13"/>
      <c r="BM374" s="244"/>
      <c r="BN374" s="19"/>
      <c r="BO374" s="19"/>
      <c r="BP374" s="13"/>
      <c r="BQ374" s="13"/>
      <c r="BR374" s="13"/>
      <c r="BS374" s="130"/>
      <c r="BT374" s="13"/>
      <c r="BU374" s="244"/>
      <c r="BV374" s="19"/>
      <c r="BW374" s="19"/>
      <c r="BX374" s="13"/>
      <c r="BY374" s="13"/>
      <c r="BZ374" s="13"/>
      <c r="CA374" s="130"/>
      <c r="CB374" s="13"/>
      <c r="CC374" s="244"/>
      <c r="CD374" s="19"/>
      <c r="CE374" s="19"/>
      <c r="CF374" s="13"/>
      <c r="CG374" s="13"/>
      <c r="CH374" s="13"/>
      <c r="CI374" s="130"/>
      <c r="CJ374" s="13"/>
      <c r="CK374" s="244"/>
      <c r="CL374" s="19"/>
      <c r="CM374" s="19"/>
      <c r="CN374" s="13"/>
      <c r="CO374" s="13"/>
      <c r="CP374" s="13"/>
      <c r="CQ374" s="130"/>
      <c r="CR374" s="13"/>
      <c r="CS374" s="244"/>
      <c r="CT374" s="19"/>
      <c r="CU374" s="19"/>
      <c r="CV374" s="13"/>
      <c r="CW374" s="13"/>
      <c r="CX374" s="13"/>
      <c r="CY374" s="130"/>
      <c r="CZ374" s="13"/>
      <c r="DA374" s="244"/>
      <c r="DB374" s="19"/>
      <c r="DC374" s="19"/>
      <c r="DD374" s="13"/>
      <c r="DE374" s="13"/>
      <c r="DF374" s="13"/>
      <c r="DG374" s="130"/>
      <c r="DH374" s="13"/>
      <c r="DI374" s="244"/>
      <c r="DJ374" s="19"/>
      <c r="DK374" s="19"/>
      <c r="DL374" s="13"/>
      <c r="DM374" s="13"/>
      <c r="DN374" s="13"/>
      <c r="DO374" s="130"/>
      <c r="DP374" s="13"/>
      <c r="DQ374" s="244"/>
      <c r="DR374" s="19"/>
      <c r="DS374" s="19"/>
      <c r="DT374" s="13"/>
      <c r="DU374" s="13"/>
      <c r="DV374" s="13"/>
      <c r="DW374" s="130"/>
      <c r="DX374" s="13"/>
      <c r="DY374" s="244"/>
      <c r="DZ374" s="19"/>
      <c r="EA374" s="19"/>
      <c r="EB374" s="194"/>
      <c r="EC374" s="194"/>
      <c r="ED374" s="194"/>
      <c r="EE374" s="391"/>
      <c r="EF374" s="194"/>
      <c r="EG374" s="623"/>
      <c r="EH374" s="19"/>
      <c r="EI374" s="19"/>
      <c r="EJ374" s="13"/>
      <c r="EK374" s="13"/>
      <c r="EL374" s="13"/>
      <c r="EM374" s="130"/>
      <c r="EN374" s="13"/>
      <c r="EO374" s="244"/>
      <c r="EP374" s="19"/>
      <c r="EQ374" s="19"/>
    </row>
    <row r="375" spans="1:147" ht="37.5" customHeight="1">
      <c r="A375" s="19"/>
      <c r="B375" s="19"/>
      <c r="C375" s="19"/>
      <c r="D375" s="13"/>
      <c r="E375" s="13"/>
      <c r="F375" s="13"/>
      <c r="G375" s="130"/>
      <c r="H375" s="13"/>
      <c r="I375" s="244"/>
      <c r="J375" s="19"/>
      <c r="K375" s="19"/>
      <c r="L375" s="13"/>
      <c r="M375" s="13"/>
      <c r="N375" s="13"/>
      <c r="O375" s="130"/>
      <c r="P375" s="13"/>
      <c r="Q375" s="244"/>
      <c r="R375" s="19"/>
      <c r="S375" s="19"/>
      <c r="T375" s="13"/>
      <c r="U375" s="13"/>
      <c r="V375" s="13"/>
      <c r="W375" s="130"/>
      <c r="X375" s="13"/>
      <c r="Y375" s="244"/>
      <c r="Z375" s="19"/>
      <c r="AA375" s="19"/>
      <c r="AB375" s="13"/>
      <c r="AC375" s="13"/>
      <c r="AD375" s="13"/>
      <c r="AE375" s="130"/>
      <c r="AF375" s="13"/>
      <c r="AG375" s="244"/>
      <c r="AH375" s="19"/>
      <c r="AI375" s="19"/>
      <c r="AJ375" s="13"/>
      <c r="AK375" s="13"/>
      <c r="AL375" s="13"/>
      <c r="AM375" s="130"/>
      <c r="AN375" s="13"/>
      <c r="AO375" s="244"/>
      <c r="AP375" s="19"/>
      <c r="AQ375" s="19"/>
      <c r="AR375" s="13"/>
      <c r="AS375" s="13"/>
      <c r="AT375" s="13"/>
      <c r="AU375" s="130"/>
      <c r="AV375" s="13"/>
      <c r="AW375" s="244"/>
      <c r="AX375" s="19"/>
      <c r="AY375" s="19"/>
      <c r="AZ375" s="13"/>
      <c r="BA375" s="13"/>
      <c r="BB375" s="13"/>
      <c r="BC375" s="130"/>
      <c r="BD375" s="13"/>
      <c r="BE375" s="244"/>
      <c r="BF375" s="19"/>
      <c r="BG375" s="19"/>
      <c r="BH375" s="13"/>
      <c r="BI375" s="13"/>
      <c r="BJ375" s="13"/>
      <c r="BK375" s="130"/>
      <c r="BL375" s="13"/>
      <c r="BM375" s="244"/>
      <c r="BN375" s="19"/>
      <c r="BO375" s="19"/>
      <c r="BP375" s="13"/>
      <c r="BQ375" s="13"/>
      <c r="BR375" s="13"/>
      <c r="BS375" s="130"/>
      <c r="BT375" s="13"/>
      <c r="BU375" s="244"/>
      <c r="BV375" s="19"/>
      <c r="BW375" s="19"/>
      <c r="BX375" s="13"/>
      <c r="BY375" s="13"/>
      <c r="BZ375" s="13"/>
      <c r="CA375" s="130"/>
      <c r="CB375" s="13"/>
      <c r="CC375" s="244"/>
      <c r="CD375" s="19"/>
      <c r="CE375" s="19"/>
      <c r="CF375" s="13"/>
      <c r="CG375" s="13"/>
      <c r="CH375" s="13"/>
      <c r="CI375" s="130"/>
      <c r="CJ375" s="13"/>
      <c r="CK375" s="244"/>
      <c r="CL375" s="19"/>
      <c r="CM375" s="19"/>
      <c r="CN375" s="13"/>
      <c r="CO375" s="13"/>
      <c r="CP375" s="13"/>
      <c r="CQ375" s="130"/>
      <c r="CR375" s="13"/>
      <c r="CS375" s="244"/>
      <c r="CT375" s="19"/>
      <c r="CU375" s="19"/>
      <c r="CV375" s="13"/>
      <c r="CW375" s="13"/>
      <c r="CX375" s="13"/>
      <c r="CY375" s="130"/>
      <c r="CZ375" s="13"/>
      <c r="DA375" s="244"/>
      <c r="DB375" s="19"/>
      <c r="DC375" s="19"/>
      <c r="DD375" s="13"/>
      <c r="DE375" s="13"/>
      <c r="DF375" s="13"/>
      <c r="DG375" s="130"/>
      <c r="DH375" s="13"/>
      <c r="DI375" s="244"/>
      <c r="DJ375" s="19"/>
      <c r="DK375" s="19"/>
      <c r="DL375" s="13"/>
      <c r="DM375" s="13"/>
      <c r="DN375" s="13"/>
      <c r="DO375" s="130"/>
      <c r="DP375" s="13"/>
      <c r="DQ375" s="244"/>
      <c r="DR375" s="19"/>
      <c r="DS375" s="19"/>
      <c r="DT375" s="13"/>
      <c r="DU375" s="13"/>
      <c r="DV375" s="13"/>
      <c r="DW375" s="130"/>
      <c r="DX375" s="13"/>
      <c r="DY375" s="244"/>
      <c r="DZ375" s="19"/>
      <c r="EA375" s="19"/>
      <c r="EB375" s="194"/>
      <c r="EC375" s="194"/>
      <c r="ED375" s="194"/>
      <c r="EE375" s="391"/>
      <c r="EF375" s="194"/>
      <c r="EG375" s="623"/>
      <c r="EH375" s="19"/>
      <c r="EI375" s="19"/>
      <c r="EJ375" s="13"/>
      <c r="EK375" s="13"/>
      <c r="EL375" s="13"/>
      <c r="EM375" s="130"/>
      <c r="EN375" s="13"/>
      <c r="EO375" s="244"/>
      <c r="EP375" s="19"/>
      <c r="EQ375" s="19"/>
    </row>
    <row r="376" spans="1:147" ht="37.5" customHeight="1">
      <c r="A376" s="19"/>
      <c r="B376" s="19"/>
      <c r="C376" s="19"/>
      <c r="D376" s="13"/>
      <c r="E376" s="13"/>
      <c r="F376" s="13"/>
      <c r="G376" s="130"/>
      <c r="H376" s="13"/>
      <c r="I376" s="244"/>
      <c r="J376" s="19"/>
      <c r="K376" s="19"/>
      <c r="L376" s="13"/>
      <c r="M376" s="13"/>
      <c r="N376" s="13"/>
      <c r="O376" s="130"/>
      <c r="P376" s="13"/>
      <c r="Q376" s="244"/>
      <c r="R376" s="19"/>
      <c r="S376" s="19"/>
      <c r="T376" s="13"/>
      <c r="U376" s="13"/>
      <c r="V376" s="13"/>
      <c r="W376" s="130"/>
      <c r="X376" s="13"/>
      <c r="Y376" s="244"/>
      <c r="Z376" s="19"/>
      <c r="AA376" s="19"/>
      <c r="AB376" s="13"/>
      <c r="AC376" s="13"/>
      <c r="AD376" s="13"/>
      <c r="AE376" s="130"/>
      <c r="AF376" s="13"/>
      <c r="AG376" s="244"/>
      <c r="AH376" s="19"/>
      <c r="AI376" s="19"/>
      <c r="AJ376" s="13"/>
      <c r="AK376" s="13"/>
      <c r="AL376" s="13"/>
      <c r="AM376" s="130"/>
      <c r="AN376" s="13"/>
      <c r="AO376" s="244"/>
      <c r="AP376" s="19"/>
      <c r="AQ376" s="19"/>
      <c r="AR376" s="13"/>
      <c r="AS376" s="13"/>
      <c r="AT376" s="13"/>
      <c r="AU376" s="130"/>
      <c r="AV376" s="13"/>
      <c r="AW376" s="244"/>
      <c r="AX376" s="19"/>
      <c r="AY376" s="19"/>
      <c r="AZ376" s="13"/>
      <c r="BA376" s="13"/>
      <c r="BB376" s="13"/>
      <c r="BC376" s="130"/>
      <c r="BD376" s="13"/>
      <c r="BE376" s="244"/>
      <c r="BF376" s="19"/>
      <c r="BG376" s="19"/>
      <c r="BH376" s="13"/>
      <c r="BI376" s="13"/>
      <c r="BJ376" s="13"/>
      <c r="BK376" s="130"/>
      <c r="BL376" s="13"/>
      <c r="BM376" s="244"/>
      <c r="BN376" s="19"/>
      <c r="BO376" s="19"/>
      <c r="BP376" s="13"/>
      <c r="BQ376" s="13"/>
      <c r="BR376" s="13"/>
      <c r="BS376" s="130"/>
      <c r="BT376" s="13"/>
      <c r="BU376" s="244"/>
      <c r="BV376" s="19"/>
      <c r="BW376" s="19"/>
      <c r="BX376" s="13"/>
      <c r="BY376" s="13"/>
      <c r="BZ376" s="13"/>
      <c r="CA376" s="130"/>
      <c r="CB376" s="13"/>
      <c r="CC376" s="244"/>
      <c r="CD376" s="19"/>
      <c r="CE376" s="19"/>
      <c r="CF376" s="13"/>
      <c r="CG376" s="13"/>
      <c r="CH376" s="13"/>
      <c r="CI376" s="130"/>
      <c r="CJ376" s="13"/>
      <c r="CK376" s="244"/>
      <c r="CL376" s="19"/>
      <c r="CM376" s="19"/>
      <c r="CN376" s="13"/>
      <c r="CO376" s="13"/>
      <c r="CP376" s="13"/>
      <c r="CQ376" s="130"/>
      <c r="CR376" s="13"/>
      <c r="CS376" s="244"/>
      <c r="CT376" s="19"/>
      <c r="CU376" s="19"/>
      <c r="CV376" s="13"/>
      <c r="CW376" s="13"/>
      <c r="CX376" s="13"/>
      <c r="CY376" s="130"/>
      <c r="CZ376" s="13"/>
      <c r="DA376" s="244"/>
      <c r="DB376" s="19"/>
      <c r="DC376" s="19"/>
      <c r="DD376" s="13"/>
      <c r="DE376" s="13"/>
      <c r="DF376" s="13"/>
      <c r="DG376" s="130"/>
      <c r="DH376" s="13"/>
      <c r="DI376" s="244"/>
      <c r="DJ376" s="19"/>
      <c r="DK376" s="19"/>
      <c r="DL376" s="13"/>
      <c r="DM376" s="13"/>
      <c r="DN376" s="13"/>
      <c r="DO376" s="130"/>
      <c r="DP376" s="13"/>
      <c r="DQ376" s="244"/>
      <c r="DR376" s="19"/>
      <c r="DS376" s="19"/>
      <c r="DT376" s="13"/>
      <c r="DU376" s="13"/>
      <c r="DV376" s="13"/>
      <c r="DW376" s="130"/>
      <c r="DX376" s="13"/>
      <c r="DY376" s="244"/>
      <c r="DZ376" s="19"/>
      <c r="EA376" s="19"/>
      <c r="EB376" s="194"/>
      <c r="EC376" s="194"/>
      <c r="ED376" s="194"/>
      <c r="EE376" s="391"/>
      <c r="EF376" s="194"/>
      <c r="EG376" s="623"/>
      <c r="EH376" s="19"/>
      <c r="EI376" s="19"/>
      <c r="EJ376" s="13"/>
      <c r="EK376" s="13"/>
      <c r="EL376" s="13"/>
      <c r="EM376" s="130"/>
      <c r="EN376" s="13"/>
      <c r="EO376" s="244"/>
      <c r="EP376" s="19"/>
      <c r="EQ376" s="19"/>
    </row>
    <row r="377" spans="1:147" ht="37.5" customHeight="1">
      <c r="A377" s="19"/>
      <c r="B377" s="19"/>
      <c r="C377" s="19"/>
      <c r="D377" s="13"/>
      <c r="E377" s="13"/>
      <c r="F377" s="13"/>
      <c r="G377" s="130"/>
      <c r="H377" s="13"/>
      <c r="I377" s="244"/>
      <c r="J377" s="19"/>
      <c r="K377" s="19"/>
      <c r="L377" s="13"/>
      <c r="M377" s="13"/>
      <c r="N377" s="13"/>
      <c r="O377" s="130"/>
      <c r="P377" s="13"/>
      <c r="Q377" s="244"/>
      <c r="R377" s="19"/>
      <c r="S377" s="19"/>
      <c r="T377" s="13"/>
      <c r="U377" s="13"/>
      <c r="V377" s="13"/>
      <c r="W377" s="130"/>
      <c r="X377" s="13"/>
      <c r="Y377" s="244"/>
      <c r="Z377" s="19"/>
      <c r="AA377" s="19"/>
      <c r="AB377" s="13"/>
      <c r="AC377" s="13"/>
      <c r="AD377" s="13"/>
      <c r="AE377" s="130"/>
      <c r="AF377" s="13"/>
      <c r="AG377" s="244"/>
      <c r="AH377" s="19"/>
      <c r="AI377" s="19"/>
      <c r="AJ377" s="13"/>
      <c r="AK377" s="13"/>
      <c r="AL377" s="13"/>
      <c r="AM377" s="130"/>
      <c r="AN377" s="13"/>
      <c r="AO377" s="244"/>
      <c r="AP377" s="19"/>
      <c r="AQ377" s="19"/>
      <c r="AR377" s="13"/>
      <c r="AS377" s="13"/>
      <c r="AT377" s="13"/>
      <c r="AU377" s="130"/>
      <c r="AV377" s="13"/>
      <c r="AW377" s="244"/>
      <c r="AX377" s="19"/>
      <c r="AY377" s="19"/>
      <c r="AZ377" s="13"/>
      <c r="BA377" s="13"/>
      <c r="BB377" s="13"/>
      <c r="BC377" s="130"/>
      <c r="BD377" s="13"/>
      <c r="BE377" s="244"/>
      <c r="BF377" s="19"/>
      <c r="BG377" s="19"/>
      <c r="BH377" s="13"/>
      <c r="BI377" s="13"/>
      <c r="BJ377" s="13"/>
      <c r="BK377" s="130"/>
      <c r="BL377" s="13"/>
      <c r="BM377" s="244"/>
      <c r="BN377" s="19"/>
      <c r="BO377" s="19"/>
      <c r="BP377" s="13"/>
      <c r="BQ377" s="13"/>
      <c r="BR377" s="13"/>
      <c r="BS377" s="130"/>
      <c r="BT377" s="13"/>
      <c r="BU377" s="244"/>
      <c r="BV377" s="19"/>
      <c r="BW377" s="19"/>
      <c r="BX377" s="13"/>
      <c r="BY377" s="13"/>
      <c r="BZ377" s="13"/>
      <c r="CA377" s="130"/>
      <c r="CB377" s="13"/>
      <c r="CC377" s="244"/>
      <c r="CD377" s="19"/>
      <c r="CE377" s="19"/>
      <c r="CF377" s="13"/>
      <c r="CG377" s="13"/>
      <c r="CH377" s="13"/>
      <c r="CI377" s="130"/>
      <c r="CJ377" s="13"/>
      <c r="CK377" s="244"/>
      <c r="CL377" s="19"/>
      <c r="CM377" s="19"/>
      <c r="CN377" s="13"/>
      <c r="CO377" s="13"/>
      <c r="CP377" s="13"/>
      <c r="CQ377" s="130"/>
      <c r="CR377" s="13"/>
      <c r="CS377" s="244"/>
      <c r="CT377" s="19"/>
      <c r="CU377" s="19"/>
      <c r="CV377" s="13"/>
      <c r="CW377" s="13"/>
      <c r="CX377" s="13"/>
      <c r="CY377" s="130"/>
      <c r="CZ377" s="13"/>
      <c r="DA377" s="244"/>
      <c r="DB377" s="19"/>
      <c r="DC377" s="19"/>
      <c r="DD377" s="13"/>
      <c r="DE377" s="13"/>
      <c r="DF377" s="13"/>
      <c r="DG377" s="130"/>
      <c r="DH377" s="13"/>
      <c r="DI377" s="244"/>
      <c r="DJ377" s="19"/>
      <c r="DK377" s="19"/>
      <c r="DL377" s="13"/>
      <c r="DM377" s="13"/>
      <c r="DN377" s="13"/>
      <c r="DO377" s="130"/>
      <c r="DP377" s="13"/>
      <c r="DQ377" s="244"/>
      <c r="DR377" s="19"/>
      <c r="DS377" s="19"/>
      <c r="DT377" s="13"/>
      <c r="DU377" s="13"/>
      <c r="DV377" s="13"/>
      <c r="DW377" s="130"/>
      <c r="DX377" s="13"/>
      <c r="DY377" s="244"/>
      <c r="DZ377" s="19"/>
      <c r="EA377" s="19"/>
      <c r="EB377" s="194"/>
      <c r="EC377" s="194"/>
      <c r="ED377" s="194"/>
      <c r="EE377" s="391"/>
      <c r="EF377" s="194"/>
      <c r="EG377" s="623"/>
      <c r="EH377" s="19"/>
      <c r="EI377" s="19"/>
      <c r="EJ377" s="13"/>
      <c r="EK377" s="13"/>
      <c r="EL377" s="13"/>
      <c r="EM377" s="130"/>
      <c r="EN377" s="13"/>
      <c r="EO377" s="244"/>
      <c r="EP377" s="19"/>
      <c r="EQ377" s="19"/>
    </row>
    <row r="378" spans="1:147" ht="37.5" customHeight="1">
      <c r="A378" s="19"/>
      <c r="B378" s="19"/>
      <c r="C378" s="19"/>
      <c r="D378" s="13"/>
      <c r="E378" s="13"/>
      <c r="F378" s="13"/>
      <c r="G378" s="130"/>
      <c r="H378" s="13"/>
      <c r="I378" s="244"/>
      <c r="J378" s="19"/>
      <c r="K378" s="19"/>
      <c r="L378" s="13"/>
      <c r="M378" s="13"/>
      <c r="N378" s="13"/>
      <c r="O378" s="130"/>
      <c r="P378" s="13"/>
      <c r="Q378" s="244"/>
      <c r="R378" s="19"/>
      <c r="S378" s="19"/>
      <c r="T378" s="13"/>
      <c r="U378" s="13"/>
      <c r="V378" s="13"/>
      <c r="W378" s="130"/>
      <c r="X378" s="13"/>
      <c r="Y378" s="244"/>
      <c r="Z378" s="19"/>
      <c r="AA378" s="19"/>
      <c r="AB378" s="13"/>
      <c r="AC378" s="13"/>
      <c r="AD378" s="13"/>
      <c r="AE378" s="130"/>
      <c r="AF378" s="13"/>
      <c r="AG378" s="244"/>
      <c r="AH378" s="19"/>
      <c r="AI378" s="19"/>
      <c r="AJ378" s="13"/>
      <c r="AK378" s="13"/>
      <c r="AL378" s="13"/>
      <c r="AM378" s="130"/>
      <c r="AN378" s="13"/>
      <c r="AO378" s="244"/>
      <c r="AP378" s="19"/>
      <c r="AQ378" s="19"/>
      <c r="AR378" s="13"/>
      <c r="AS378" s="13"/>
      <c r="AT378" s="13"/>
      <c r="AU378" s="130"/>
      <c r="AV378" s="13"/>
      <c r="AW378" s="244"/>
      <c r="AX378" s="19"/>
      <c r="AY378" s="19"/>
      <c r="AZ378" s="13"/>
      <c r="BA378" s="13"/>
      <c r="BB378" s="13"/>
      <c r="BC378" s="130"/>
      <c r="BD378" s="13"/>
      <c r="BE378" s="244"/>
      <c r="BF378" s="19"/>
      <c r="BG378" s="19"/>
      <c r="BH378" s="13"/>
      <c r="BI378" s="13"/>
      <c r="BJ378" s="13"/>
      <c r="BK378" s="130"/>
      <c r="BL378" s="13"/>
      <c r="BM378" s="244"/>
      <c r="BN378" s="19"/>
      <c r="BO378" s="19"/>
      <c r="BP378" s="13"/>
      <c r="BQ378" s="13"/>
      <c r="BR378" s="13"/>
      <c r="BS378" s="130"/>
      <c r="BT378" s="13"/>
      <c r="BU378" s="244"/>
      <c r="BV378" s="19"/>
      <c r="BW378" s="19"/>
      <c r="BX378" s="13"/>
      <c r="BY378" s="13"/>
      <c r="BZ378" s="13"/>
      <c r="CA378" s="130"/>
      <c r="CB378" s="13"/>
      <c r="CC378" s="244"/>
      <c r="CD378" s="19"/>
      <c r="CE378" s="19"/>
      <c r="CF378" s="13"/>
      <c r="CG378" s="13"/>
      <c r="CH378" s="13"/>
      <c r="CI378" s="130"/>
      <c r="CJ378" s="13"/>
      <c r="CK378" s="244"/>
      <c r="CL378" s="19"/>
      <c r="CM378" s="19"/>
      <c r="CN378" s="13"/>
      <c r="CO378" s="13"/>
      <c r="CP378" s="13"/>
      <c r="CQ378" s="130"/>
      <c r="CR378" s="13"/>
      <c r="CS378" s="244"/>
      <c r="CT378" s="19"/>
      <c r="CU378" s="19"/>
      <c r="CV378" s="13"/>
      <c r="CW378" s="13"/>
      <c r="CX378" s="13"/>
      <c r="CY378" s="130"/>
      <c r="CZ378" s="13"/>
      <c r="DA378" s="244"/>
      <c r="DB378" s="19"/>
      <c r="DC378" s="19"/>
      <c r="DD378" s="13"/>
      <c r="DE378" s="13"/>
      <c r="DF378" s="13"/>
      <c r="DG378" s="130"/>
      <c r="DH378" s="13"/>
      <c r="DI378" s="244"/>
      <c r="DJ378" s="19"/>
      <c r="DK378" s="19"/>
      <c r="DL378" s="13"/>
      <c r="DM378" s="13"/>
      <c r="DN378" s="13"/>
      <c r="DO378" s="130"/>
      <c r="DP378" s="13"/>
      <c r="DQ378" s="244"/>
      <c r="DR378" s="19"/>
      <c r="DS378" s="19"/>
      <c r="DT378" s="13"/>
      <c r="DU378" s="13"/>
      <c r="DV378" s="13"/>
      <c r="DW378" s="130"/>
      <c r="DX378" s="13"/>
      <c r="DY378" s="244"/>
      <c r="DZ378" s="19"/>
      <c r="EA378" s="19"/>
      <c r="EB378" s="194"/>
      <c r="EC378" s="194"/>
      <c r="ED378" s="194"/>
      <c r="EE378" s="391"/>
      <c r="EF378" s="194"/>
      <c r="EG378" s="623"/>
      <c r="EH378" s="19"/>
      <c r="EI378" s="19"/>
      <c r="EJ378" s="13"/>
      <c r="EK378" s="13"/>
      <c r="EL378" s="13"/>
      <c r="EM378" s="130"/>
      <c r="EN378" s="13"/>
      <c r="EO378" s="244"/>
      <c r="EP378" s="19"/>
      <c r="EQ378" s="19"/>
    </row>
    <row r="379" spans="1:147" ht="37.5" customHeight="1">
      <c r="A379" s="19"/>
      <c r="B379" s="19"/>
      <c r="C379" s="19"/>
      <c r="D379" s="13"/>
      <c r="E379" s="13"/>
      <c r="F379" s="13"/>
      <c r="G379" s="130"/>
      <c r="H379" s="13"/>
      <c r="I379" s="244"/>
      <c r="J379" s="19"/>
      <c r="K379" s="19"/>
      <c r="L379" s="13"/>
      <c r="M379" s="13"/>
      <c r="N379" s="13"/>
      <c r="O379" s="130"/>
      <c r="P379" s="13"/>
      <c r="Q379" s="244"/>
      <c r="R379" s="19"/>
      <c r="S379" s="19"/>
      <c r="T379" s="13"/>
      <c r="U379" s="13"/>
      <c r="V379" s="13"/>
      <c r="W379" s="130"/>
      <c r="X379" s="13"/>
      <c r="Y379" s="244"/>
      <c r="Z379" s="19"/>
      <c r="AA379" s="19"/>
      <c r="AB379" s="13"/>
      <c r="AC379" s="13"/>
      <c r="AD379" s="13"/>
      <c r="AE379" s="130"/>
      <c r="AF379" s="13"/>
      <c r="AG379" s="244"/>
      <c r="AH379" s="19"/>
      <c r="AI379" s="19"/>
      <c r="AJ379" s="13"/>
      <c r="AK379" s="13"/>
      <c r="AL379" s="13"/>
      <c r="AM379" s="130"/>
      <c r="AN379" s="13"/>
      <c r="AO379" s="244"/>
      <c r="AP379" s="19"/>
      <c r="AQ379" s="19"/>
      <c r="AR379" s="13"/>
      <c r="AS379" s="13"/>
      <c r="AT379" s="13"/>
      <c r="AU379" s="130"/>
      <c r="AV379" s="13"/>
      <c r="AW379" s="244"/>
      <c r="AX379" s="19"/>
      <c r="AY379" s="19"/>
      <c r="AZ379" s="13"/>
      <c r="BA379" s="13"/>
      <c r="BB379" s="13"/>
      <c r="BC379" s="130"/>
      <c r="BD379" s="13"/>
      <c r="BE379" s="244"/>
      <c r="BF379" s="19"/>
      <c r="BG379" s="19"/>
      <c r="BH379" s="13"/>
      <c r="BI379" s="13"/>
      <c r="BJ379" s="13"/>
      <c r="BK379" s="130"/>
      <c r="BL379" s="13"/>
      <c r="BM379" s="244"/>
      <c r="BN379" s="19"/>
      <c r="BO379" s="19"/>
      <c r="BP379" s="13"/>
      <c r="BQ379" s="13"/>
      <c r="BR379" s="13"/>
      <c r="BS379" s="130"/>
      <c r="BT379" s="13"/>
      <c r="BU379" s="244"/>
      <c r="BV379" s="19"/>
      <c r="BW379" s="19"/>
      <c r="BX379" s="13"/>
      <c r="BY379" s="13"/>
      <c r="BZ379" s="13"/>
      <c r="CA379" s="130"/>
      <c r="CB379" s="13"/>
      <c r="CC379" s="244"/>
      <c r="CD379" s="19"/>
      <c r="CE379" s="19"/>
      <c r="CF379" s="13"/>
      <c r="CG379" s="13"/>
      <c r="CH379" s="13"/>
      <c r="CI379" s="130"/>
      <c r="CJ379" s="13"/>
      <c r="CK379" s="244"/>
      <c r="CL379" s="19"/>
      <c r="CM379" s="19"/>
      <c r="CN379" s="13"/>
      <c r="CO379" s="13"/>
      <c r="CP379" s="13"/>
      <c r="CQ379" s="130"/>
      <c r="CR379" s="13"/>
      <c r="CS379" s="244"/>
      <c r="CT379" s="19"/>
      <c r="CU379" s="19"/>
      <c r="CV379" s="13"/>
      <c r="CW379" s="13"/>
      <c r="CX379" s="13"/>
      <c r="CY379" s="130"/>
      <c r="CZ379" s="13"/>
      <c r="DA379" s="244"/>
      <c r="DB379" s="19"/>
      <c r="DC379" s="19"/>
      <c r="DD379" s="13"/>
      <c r="DE379" s="13"/>
      <c r="DF379" s="13"/>
      <c r="DG379" s="130"/>
      <c r="DH379" s="13"/>
      <c r="DI379" s="244"/>
      <c r="DJ379" s="19"/>
      <c r="DK379" s="19"/>
      <c r="DL379" s="13"/>
      <c r="DM379" s="13"/>
      <c r="DN379" s="13"/>
      <c r="DO379" s="130"/>
      <c r="DP379" s="13"/>
      <c r="DQ379" s="244"/>
      <c r="DR379" s="19"/>
      <c r="DS379" s="19"/>
      <c r="DT379" s="13"/>
      <c r="DU379" s="13"/>
      <c r="DV379" s="13"/>
      <c r="DW379" s="130"/>
      <c r="DX379" s="13"/>
      <c r="DY379" s="244"/>
      <c r="DZ379" s="19"/>
      <c r="EA379" s="19"/>
      <c r="EB379" s="194"/>
      <c r="EC379" s="194"/>
      <c r="ED379" s="194"/>
      <c r="EE379" s="391"/>
      <c r="EF379" s="194"/>
      <c r="EG379" s="623"/>
      <c r="EH379" s="19"/>
      <c r="EI379" s="19"/>
      <c r="EJ379" s="13"/>
      <c r="EK379" s="13"/>
      <c r="EL379" s="13"/>
      <c r="EM379" s="130"/>
      <c r="EN379" s="13"/>
      <c r="EO379" s="244"/>
      <c r="EP379" s="19"/>
      <c r="EQ379" s="19"/>
    </row>
    <row r="380" spans="1:147" ht="37.5" customHeight="1">
      <c r="A380" s="19"/>
      <c r="B380" s="19"/>
      <c r="C380" s="19"/>
      <c r="D380" s="13"/>
      <c r="E380" s="13"/>
      <c r="F380" s="13"/>
      <c r="G380" s="130"/>
      <c r="H380" s="13"/>
      <c r="I380" s="244"/>
      <c r="J380" s="19"/>
      <c r="K380" s="19"/>
      <c r="L380" s="13"/>
      <c r="M380" s="13"/>
      <c r="N380" s="13"/>
      <c r="O380" s="130"/>
      <c r="P380" s="13"/>
      <c r="Q380" s="244"/>
      <c r="R380" s="19"/>
      <c r="S380" s="19"/>
      <c r="T380" s="13"/>
      <c r="U380" s="13"/>
      <c r="V380" s="13"/>
      <c r="W380" s="130"/>
      <c r="X380" s="13"/>
      <c r="Y380" s="244"/>
      <c r="Z380" s="19"/>
      <c r="AA380" s="19"/>
      <c r="AB380" s="13"/>
      <c r="AC380" s="13"/>
      <c r="AD380" s="13"/>
      <c r="AE380" s="130"/>
      <c r="AF380" s="13"/>
      <c r="AG380" s="244"/>
      <c r="AH380" s="19"/>
      <c r="AI380" s="19"/>
      <c r="AJ380" s="13"/>
      <c r="AK380" s="13"/>
      <c r="AL380" s="13"/>
      <c r="AM380" s="130"/>
      <c r="AN380" s="13"/>
      <c r="AO380" s="244"/>
      <c r="AP380" s="19"/>
      <c r="AQ380" s="19"/>
      <c r="AR380" s="13"/>
      <c r="AS380" s="13"/>
      <c r="AT380" s="13"/>
      <c r="AU380" s="130"/>
      <c r="AV380" s="13"/>
      <c r="AW380" s="244"/>
      <c r="AX380" s="19"/>
      <c r="AY380" s="19"/>
      <c r="AZ380" s="13"/>
      <c r="BA380" s="13"/>
      <c r="BB380" s="13"/>
      <c r="BC380" s="130"/>
      <c r="BD380" s="13"/>
      <c r="BE380" s="244"/>
      <c r="BF380" s="19"/>
      <c r="BG380" s="19"/>
      <c r="BH380" s="13"/>
      <c r="BI380" s="13"/>
      <c r="BJ380" s="13"/>
      <c r="BK380" s="130"/>
      <c r="BL380" s="13"/>
      <c r="BM380" s="244"/>
      <c r="BN380" s="19"/>
      <c r="BO380" s="19"/>
      <c r="BP380" s="13"/>
      <c r="BQ380" s="13"/>
      <c r="BR380" s="13"/>
      <c r="BS380" s="130"/>
      <c r="BT380" s="13"/>
      <c r="BU380" s="244"/>
      <c r="BV380" s="19"/>
      <c r="BW380" s="19"/>
      <c r="BX380" s="13"/>
      <c r="BY380" s="13"/>
      <c r="BZ380" s="13"/>
      <c r="CA380" s="130"/>
      <c r="CB380" s="13"/>
      <c r="CC380" s="244"/>
      <c r="CD380" s="19"/>
      <c r="CE380" s="19"/>
      <c r="CF380" s="13"/>
      <c r="CG380" s="13"/>
      <c r="CH380" s="13"/>
      <c r="CI380" s="130"/>
      <c r="CJ380" s="13"/>
      <c r="CK380" s="244"/>
      <c r="CL380" s="19"/>
      <c r="CM380" s="19"/>
      <c r="CN380" s="13"/>
      <c r="CO380" s="13"/>
      <c r="CP380" s="13"/>
      <c r="CQ380" s="130"/>
      <c r="CR380" s="13"/>
      <c r="CS380" s="244"/>
      <c r="CT380" s="19"/>
      <c r="CU380" s="19"/>
      <c r="CV380" s="13"/>
      <c r="CW380" s="13"/>
      <c r="CX380" s="13"/>
      <c r="CY380" s="130"/>
      <c r="CZ380" s="13"/>
      <c r="DA380" s="244"/>
      <c r="DB380" s="19"/>
      <c r="DC380" s="19"/>
      <c r="DD380" s="13"/>
      <c r="DE380" s="13"/>
      <c r="DF380" s="13"/>
      <c r="DG380" s="130"/>
      <c r="DH380" s="13"/>
      <c r="DI380" s="244"/>
      <c r="DJ380" s="19"/>
      <c r="DK380" s="19"/>
      <c r="DL380" s="13"/>
      <c r="DM380" s="13"/>
      <c r="DN380" s="13"/>
      <c r="DO380" s="130"/>
      <c r="DP380" s="13"/>
      <c r="DQ380" s="244"/>
      <c r="DR380" s="19"/>
      <c r="DS380" s="19"/>
      <c r="DT380" s="13"/>
      <c r="DU380" s="13"/>
      <c r="DV380" s="13"/>
      <c r="DW380" s="130"/>
      <c r="DX380" s="13"/>
      <c r="DY380" s="244"/>
      <c r="DZ380" s="19"/>
      <c r="EA380" s="19"/>
      <c r="EB380" s="194"/>
      <c r="EC380" s="194"/>
      <c r="ED380" s="194"/>
      <c r="EE380" s="391"/>
      <c r="EF380" s="194"/>
      <c r="EG380" s="623"/>
      <c r="EH380" s="19"/>
      <c r="EI380" s="19"/>
      <c r="EJ380" s="13"/>
      <c r="EK380" s="13"/>
      <c r="EL380" s="13"/>
      <c r="EM380" s="130"/>
      <c r="EN380" s="13"/>
      <c r="EO380" s="244"/>
      <c r="EP380" s="19"/>
      <c r="EQ380" s="19"/>
    </row>
    <row r="381" spans="1:147" ht="37.5" customHeight="1">
      <c r="A381" s="19"/>
      <c r="B381" s="19"/>
      <c r="C381" s="19"/>
      <c r="D381" s="13"/>
      <c r="E381" s="13"/>
      <c r="F381" s="13"/>
      <c r="G381" s="130"/>
      <c r="H381" s="13"/>
      <c r="I381" s="244"/>
      <c r="J381" s="19"/>
      <c r="K381" s="19"/>
      <c r="L381" s="13"/>
      <c r="M381" s="13"/>
      <c r="N381" s="13"/>
      <c r="O381" s="130"/>
      <c r="P381" s="13"/>
      <c r="Q381" s="244"/>
      <c r="R381" s="19"/>
      <c r="S381" s="19"/>
      <c r="T381" s="13"/>
      <c r="U381" s="13"/>
      <c r="V381" s="13"/>
      <c r="W381" s="130"/>
      <c r="X381" s="13"/>
      <c r="Y381" s="244"/>
      <c r="Z381" s="19"/>
      <c r="AA381" s="19"/>
      <c r="AB381" s="13"/>
      <c r="AC381" s="13"/>
      <c r="AD381" s="13"/>
      <c r="AE381" s="130"/>
      <c r="AF381" s="13"/>
      <c r="AG381" s="244"/>
      <c r="AH381" s="19"/>
      <c r="AI381" s="19"/>
      <c r="AJ381" s="13"/>
      <c r="AK381" s="13"/>
      <c r="AL381" s="13"/>
      <c r="AM381" s="130"/>
      <c r="AN381" s="13"/>
      <c r="AO381" s="244"/>
      <c r="AP381" s="19"/>
      <c r="AQ381" s="19"/>
      <c r="AR381" s="13"/>
      <c r="AS381" s="13"/>
      <c r="AT381" s="13"/>
      <c r="AU381" s="130"/>
      <c r="AV381" s="13"/>
      <c r="AW381" s="244"/>
      <c r="AX381" s="19"/>
      <c r="AY381" s="19"/>
      <c r="AZ381" s="13"/>
      <c r="BA381" s="13"/>
      <c r="BB381" s="13"/>
      <c r="BC381" s="130"/>
      <c r="BD381" s="13"/>
      <c r="BE381" s="244"/>
      <c r="BF381" s="19"/>
      <c r="BG381" s="19"/>
      <c r="BH381" s="13"/>
      <c r="BI381" s="13"/>
      <c r="BJ381" s="13"/>
      <c r="BK381" s="130"/>
      <c r="BL381" s="13"/>
      <c r="BM381" s="244"/>
      <c r="BN381" s="19"/>
      <c r="BO381" s="19"/>
      <c r="BP381" s="13"/>
      <c r="BQ381" s="13"/>
      <c r="BR381" s="13"/>
      <c r="BS381" s="130"/>
      <c r="BT381" s="13"/>
      <c r="BU381" s="244"/>
      <c r="BV381" s="19"/>
      <c r="BW381" s="19"/>
      <c r="BX381" s="13"/>
      <c r="BY381" s="13"/>
      <c r="BZ381" s="13"/>
      <c r="CA381" s="130"/>
      <c r="CB381" s="13"/>
      <c r="CC381" s="244"/>
      <c r="CD381" s="19"/>
      <c r="CE381" s="19"/>
      <c r="CF381" s="13"/>
      <c r="CG381" s="13"/>
      <c r="CH381" s="13"/>
      <c r="CI381" s="130"/>
      <c r="CJ381" s="13"/>
      <c r="CK381" s="244"/>
      <c r="CL381" s="19"/>
      <c r="CM381" s="19"/>
      <c r="CN381" s="13"/>
      <c r="CO381" s="13"/>
      <c r="CP381" s="13"/>
      <c r="CQ381" s="130"/>
      <c r="CR381" s="13"/>
      <c r="CS381" s="244"/>
      <c r="CT381" s="19"/>
      <c r="CU381" s="19"/>
      <c r="CV381" s="13"/>
      <c r="CW381" s="13"/>
      <c r="CX381" s="13"/>
      <c r="CY381" s="130"/>
      <c r="CZ381" s="13"/>
      <c r="DA381" s="244"/>
      <c r="DB381" s="19"/>
      <c r="DC381" s="19"/>
      <c r="DD381" s="13"/>
      <c r="DE381" s="13"/>
      <c r="DF381" s="13"/>
      <c r="DG381" s="130"/>
      <c r="DH381" s="13"/>
      <c r="DI381" s="244"/>
      <c r="DJ381" s="19"/>
      <c r="DK381" s="19"/>
      <c r="DL381" s="13"/>
      <c r="DM381" s="13"/>
      <c r="DN381" s="13"/>
      <c r="DO381" s="130"/>
      <c r="DP381" s="13"/>
      <c r="DQ381" s="244"/>
      <c r="DR381" s="19"/>
      <c r="DS381" s="19"/>
      <c r="DT381" s="13"/>
      <c r="DU381" s="13"/>
      <c r="DV381" s="13"/>
      <c r="DW381" s="130"/>
      <c r="DX381" s="13"/>
      <c r="DY381" s="244"/>
      <c r="DZ381" s="19"/>
      <c r="EA381" s="19"/>
      <c r="EB381" s="194"/>
      <c r="EC381" s="194"/>
      <c r="ED381" s="194"/>
      <c r="EE381" s="391"/>
      <c r="EF381" s="194"/>
      <c r="EG381" s="623"/>
      <c r="EH381" s="19"/>
      <c r="EI381" s="19"/>
      <c r="EJ381" s="13"/>
      <c r="EK381" s="13"/>
      <c r="EL381" s="13"/>
      <c r="EM381" s="130"/>
      <c r="EN381" s="13"/>
      <c r="EO381" s="244"/>
      <c r="EP381" s="19"/>
      <c r="EQ381" s="19"/>
    </row>
    <row r="382" spans="1:147" ht="37.5" customHeight="1">
      <c r="A382" s="19"/>
      <c r="B382" s="19"/>
      <c r="C382" s="19"/>
      <c r="D382" s="13"/>
      <c r="E382" s="13"/>
      <c r="F382" s="13"/>
      <c r="G382" s="130"/>
      <c r="H382" s="13"/>
      <c r="I382" s="244"/>
      <c r="J382" s="19"/>
      <c r="K382" s="19"/>
      <c r="L382" s="13"/>
      <c r="M382" s="13"/>
      <c r="N382" s="13"/>
      <c r="O382" s="130"/>
      <c r="P382" s="13"/>
      <c r="Q382" s="244"/>
      <c r="R382" s="19"/>
      <c r="S382" s="19"/>
      <c r="T382" s="13"/>
      <c r="U382" s="13"/>
      <c r="V382" s="13"/>
      <c r="W382" s="130"/>
      <c r="X382" s="13"/>
      <c r="Y382" s="244"/>
      <c r="Z382" s="19"/>
      <c r="AA382" s="19"/>
      <c r="AB382" s="13"/>
      <c r="AC382" s="13"/>
      <c r="AD382" s="13"/>
      <c r="AE382" s="130"/>
      <c r="AF382" s="13"/>
      <c r="AG382" s="244"/>
      <c r="AH382" s="19"/>
      <c r="AI382" s="19"/>
      <c r="AJ382" s="13"/>
      <c r="AK382" s="13"/>
      <c r="AL382" s="13"/>
      <c r="AM382" s="130"/>
      <c r="AN382" s="13"/>
      <c r="AO382" s="244"/>
      <c r="AP382" s="19"/>
      <c r="AQ382" s="19"/>
      <c r="AR382" s="13"/>
      <c r="AS382" s="13"/>
      <c r="AT382" s="13"/>
      <c r="AU382" s="130"/>
      <c r="AV382" s="13"/>
      <c r="AW382" s="244"/>
      <c r="AX382" s="19"/>
      <c r="AY382" s="19"/>
      <c r="AZ382" s="13"/>
      <c r="BA382" s="13"/>
      <c r="BB382" s="13"/>
      <c r="BC382" s="130"/>
      <c r="BD382" s="13"/>
      <c r="BE382" s="244"/>
      <c r="BF382" s="19"/>
      <c r="BG382" s="19"/>
      <c r="BH382" s="13"/>
      <c r="BI382" s="13"/>
      <c r="BJ382" s="13"/>
      <c r="BK382" s="130"/>
      <c r="BL382" s="13"/>
      <c r="BM382" s="244"/>
      <c r="BN382" s="19"/>
      <c r="BO382" s="19"/>
      <c r="BP382" s="13"/>
      <c r="BQ382" s="13"/>
      <c r="BR382" s="13"/>
      <c r="BS382" s="130"/>
      <c r="BT382" s="13"/>
      <c r="BU382" s="244"/>
      <c r="BV382" s="19"/>
      <c r="BW382" s="19"/>
      <c r="BX382" s="13"/>
      <c r="BY382" s="13"/>
      <c r="BZ382" s="13"/>
      <c r="CA382" s="130"/>
      <c r="CB382" s="13"/>
      <c r="CC382" s="244"/>
      <c r="CD382" s="19"/>
      <c r="CE382" s="19"/>
      <c r="CF382" s="13"/>
      <c r="CG382" s="13"/>
      <c r="CH382" s="13"/>
      <c r="CI382" s="130"/>
      <c r="CJ382" s="13"/>
      <c r="CK382" s="244"/>
      <c r="CL382" s="19"/>
      <c r="CM382" s="19"/>
      <c r="CN382" s="13"/>
      <c r="CO382" s="13"/>
      <c r="CP382" s="13"/>
      <c r="CQ382" s="130"/>
      <c r="CR382" s="13"/>
      <c r="CS382" s="244"/>
      <c r="CT382" s="19"/>
      <c r="CU382" s="19"/>
      <c r="CV382" s="13"/>
      <c r="CW382" s="13"/>
      <c r="CX382" s="13"/>
      <c r="CY382" s="130"/>
      <c r="CZ382" s="13"/>
      <c r="DA382" s="244"/>
      <c r="DB382" s="19"/>
      <c r="DC382" s="19"/>
      <c r="DD382" s="13"/>
      <c r="DE382" s="13"/>
      <c r="DF382" s="13"/>
      <c r="DG382" s="130"/>
      <c r="DH382" s="13"/>
      <c r="DI382" s="244"/>
      <c r="DJ382" s="19"/>
      <c r="DK382" s="19"/>
      <c r="DL382" s="13"/>
      <c r="DM382" s="13"/>
      <c r="DN382" s="13"/>
      <c r="DO382" s="130"/>
      <c r="DP382" s="13"/>
      <c r="DQ382" s="244"/>
      <c r="DR382" s="19"/>
      <c r="DS382" s="19"/>
      <c r="DT382" s="13"/>
      <c r="DU382" s="13"/>
      <c r="DV382" s="13"/>
      <c r="DW382" s="130"/>
      <c r="DX382" s="13"/>
      <c r="DY382" s="244"/>
      <c r="DZ382" s="19"/>
      <c r="EA382" s="19"/>
      <c r="EB382" s="194"/>
      <c r="EC382" s="194"/>
      <c r="ED382" s="194"/>
      <c r="EE382" s="391"/>
      <c r="EF382" s="194"/>
      <c r="EG382" s="623"/>
      <c r="EH382" s="19"/>
      <c r="EI382" s="19"/>
      <c r="EJ382" s="13"/>
      <c r="EK382" s="13"/>
      <c r="EL382" s="13"/>
      <c r="EM382" s="130"/>
      <c r="EN382" s="13"/>
      <c r="EO382" s="244"/>
      <c r="EP382" s="19"/>
      <c r="EQ382" s="19"/>
    </row>
    <row r="383" spans="1:147" ht="37.5" customHeight="1">
      <c r="A383" s="19"/>
      <c r="B383" s="19"/>
      <c r="C383" s="19"/>
      <c r="D383" s="13"/>
      <c r="E383" s="13"/>
      <c r="F383" s="13"/>
      <c r="G383" s="130"/>
      <c r="H383" s="13"/>
      <c r="I383" s="244"/>
      <c r="J383" s="19"/>
      <c r="K383" s="19"/>
      <c r="L383" s="13"/>
      <c r="M383" s="13"/>
      <c r="N383" s="13"/>
      <c r="O383" s="130"/>
      <c r="P383" s="13"/>
      <c r="Q383" s="244"/>
      <c r="R383" s="19"/>
      <c r="S383" s="19"/>
      <c r="T383" s="13"/>
      <c r="U383" s="13"/>
      <c r="V383" s="13"/>
      <c r="W383" s="130"/>
      <c r="X383" s="13"/>
      <c r="Y383" s="244"/>
      <c r="Z383" s="19"/>
      <c r="AA383" s="19"/>
      <c r="AB383" s="13"/>
      <c r="AC383" s="13"/>
      <c r="AD383" s="13"/>
      <c r="AE383" s="130"/>
      <c r="AF383" s="13"/>
      <c r="AG383" s="244"/>
      <c r="AH383" s="19"/>
      <c r="AI383" s="19"/>
      <c r="AJ383" s="13"/>
      <c r="AK383" s="13"/>
      <c r="AL383" s="13"/>
      <c r="AM383" s="130"/>
      <c r="AN383" s="13"/>
      <c r="AO383" s="244"/>
      <c r="AP383" s="19"/>
      <c r="AQ383" s="19"/>
      <c r="AR383" s="13"/>
      <c r="AS383" s="13"/>
      <c r="AT383" s="13"/>
      <c r="AU383" s="130"/>
      <c r="AV383" s="13"/>
      <c r="AW383" s="244"/>
      <c r="AX383" s="19"/>
      <c r="AY383" s="19"/>
      <c r="AZ383" s="13"/>
      <c r="BA383" s="13"/>
      <c r="BB383" s="13"/>
      <c r="BC383" s="130"/>
      <c r="BD383" s="13"/>
      <c r="BE383" s="244"/>
      <c r="BF383" s="19"/>
      <c r="BG383" s="19"/>
      <c r="BH383" s="13"/>
      <c r="BI383" s="13"/>
      <c r="BJ383" s="13"/>
      <c r="BK383" s="130"/>
      <c r="BL383" s="13"/>
      <c r="BM383" s="244"/>
      <c r="BN383" s="19"/>
      <c r="BO383" s="19"/>
      <c r="BP383" s="13"/>
      <c r="BQ383" s="13"/>
      <c r="BR383" s="13"/>
      <c r="BS383" s="130"/>
      <c r="BT383" s="13"/>
      <c r="BU383" s="244"/>
      <c r="BV383" s="19"/>
      <c r="BW383" s="19"/>
      <c r="BX383" s="13"/>
      <c r="BY383" s="13"/>
      <c r="BZ383" s="13"/>
      <c r="CA383" s="130"/>
      <c r="CB383" s="13"/>
      <c r="CC383" s="244"/>
      <c r="CD383" s="19"/>
      <c r="CE383" s="19"/>
      <c r="CF383" s="13"/>
      <c r="CG383" s="13"/>
      <c r="CH383" s="13"/>
      <c r="CI383" s="130"/>
      <c r="CJ383" s="13"/>
      <c r="CK383" s="244"/>
      <c r="CL383" s="19"/>
      <c r="CM383" s="19"/>
      <c r="CN383" s="13"/>
      <c r="CO383" s="13"/>
      <c r="CP383" s="13"/>
      <c r="CQ383" s="130"/>
      <c r="CR383" s="13"/>
      <c r="CS383" s="244"/>
      <c r="CT383" s="19"/>
      <c r="CU383" s="19"/>
      <c r="CV383" s="13"/>
      <c r="CW383" s="13"/>
      <c r="CX383" s="13"/>
      <c r="CY383" s="130"/>
      <c r="CZ383" s="13"/>
      <c r="DA383" s="244"/>
      <c r="DB383" s="19"/>
      <c r="DC383" s="19"/>
      <c r="DD383" s="13"/>
      <c r="DE383" s="13"/>
      <c r="DF383" s="13"/>
      <c r="DG383" s="130"/>
      <c r="DH383" s="13"/>
      <c r="DI383" s="244"/>
      <c r="DJ383" s="19"/>
      <c r="DK383" s="19"/>
      <c r="DL383" s="13"/>
      <c r="DM383" s="13"/>
      <c r="DN383" s="13"/>
      <c r="DO383" s="130"/>
      <c r="DP383" s="13"/>
      <c r="DQ383" s="244"/>
      <c r="DR383" s="19"/>
      <c r="DS383" s="19"/>
      <c r="DT383" s="13"/>
      <c r="DU383" s="13"/>
      <c r="DV383" s="13"/>
      <c r="DW383" s="130"/>
      <c r="DX383" s="13"/>
      <c r="DY383" s="244"/>
      <c r="DZ383" s="19"/>
      <c r="EA383" s="19"/>
      <c r="EB383" s="194"/>
      <c r="EC383" s="194"/>
      <c r="ED383" s="194"/>
      <c r="EE383" s="391"/>
      <c r="EF383" s="194"/>
      <c r="EG383" s="623"/>
      <c r="EH383" s="19"/>
      <c r="EI383" s="19"/>
      <c r="EJ383" s="13"/>
      <c r="EK383" s="13"/>
      <c r="EL383" s="13"/>
      <c r="EM383" s="130"/>
      <c r="EN383" s="13"/>
      <c r="EO383" s="244"/>
      <c r="EP383" s="19"/>
      <c r="EQ383" s="19"/>
    </row>
    <row r="384" spans="1:147" ht="37.5" customHeight="1">
      <c r="A384" s="19"/>
      <c r="B384" s="19"/>
      <c r="C384" s="19"/>
      <c r="D384" s="13"/>
      <c r="E384" s="13"/>
      <c r="F384" s="13"/>
      <c r="G384" s="130"/>
      <c r="H384" s="13"/>
      <c r="I384" s="244"/>
      <c r="J384" s="19"/>
      <c r="K384" s="19"/>
      <c r="L384" s="13"/>
      <c r="M384" s="13"/>
      <c r="N384" s="13"/>
      <c r="O384" s="130"/>
      <c r="P384" s="13"/>
      <c r="Q384" s="244"/>
      <c r="R384" s="19"/>
      <c r="S384" s="19"/>
      <c r="T384" s="13"/>
      <c r="U384" s="13"/>
      <c r="V384" s="13"/>
      <c r="W384" s="130"/>
      <c r="X384" s="13"/>
      <c r="Y384" s="244"/>
      <c r="Z384" s="19"/>
      <c r="AA384" s="19"/>
      <c r="AB384" s="13"/>
      <c r="AC384" s="13"/>
      <c r="AD384" s="13"/>
      <c r="AE384" s="130"/>
      <c r="AF384" s="13"/>
      <c r="AG384" s="244"/>
      <c r="AH384" s="19"/>
      <c r="AI384" s="19"/>
      <c r="AJ384" s="13"/>
      <c r="AK384" s="13"/>
      <c r="AL384" s="13"/>
      <c r="AM384" s="130"/>
      <c r="AN384" s="13"/>
      <c r="AO384" s="244"/>
      <c r="AP384" s="19"/>
      <c r="AQ384" s="19"/>
      <c r="AR384" s="13"/>
      <c r="AS384" s="13"/>
      <c r="AT384" s="13"/>
      <c r="AU384" s="130"/>
      <c r="AV384" s="13"/>
      <c r="AW384" s="244"/>
      <c r="AX384" s="19"/>
      <c r="AY384" s="19"/>
      <c r="AZ384" s="13"/>
      <c r="BA384" s="13"/>
      <c r="BB384" s="13"/>
      <c r="BC384" s="130"/>
      <c r="BD384" s="13"/>
      <c r="BE384" s="244"/>
      <c r="BF384" s="19"/>
      <c r="BG384" s="19"/>
      <c r="BH384" s="13"/>
      <c r="BI384" s="13"/>
      <c r="BJ384" s="13"/>
      <c r="BK384" s="130"/>
      <c r="BL384" s="13"/>
      <c r="BM384" s="244"/>
      <c r="BN384" s="19"/>
      <c r="BO384" s="19"/>
      <c r="BP384" s="13"/>
      <c r="BQ384" s="13"/>
      <c r="BR384" s="13"/>
      <c r="BS384" s="130"/>
      <c r="BT384" s="13"/>
      <c r="BU384" s="244"/>
      <c r="BV384" s="19"/>
      <c r="BW384" s="19"/>
      <c r="BX384" s="13"/>
      <c r="BY384" s="13"/>
      <c r="BZ384" s="13"/>
      <c r="CA384" s="130"/>
      <c r="CB384" s="13"/>
      <c r="CC384" s="244"/>
      <c r="CD384" s="19"/>
      <c r="CE384" s="19"/>
      <c r="CF384" s="13"/>
      <c r="CG384" s="13"/>
      <c r="CH384" s="13"/>
      <c r="CI384" s="130"/>
      <c r="CJ384" s="13"/>
      <c r="CK384" s="244"/>
      <c r="CL384" s="19"/>
      <c r="CM384" s="19"/>
      <c r="CN384" s="13"/>
      <c r="CO384" s="13"/>
      <c r="CP384" s="13"/>
      <c r="CQ384" s="130"/>
      <c r="CR384" s="13"/>
      <c r="CS384" s="244"/>
      <c r="CT384" s="19"/>
      <c r="CU384" s="19"/>
      <c r="CV384" s="13"/>
      <c r="CW384" s="13"/>
      <c r="CX384" s="13"/>
      <c r="CY384" s="130"/>
      <c r="CZ384" s="13"/>
      <c r="DA384" s="244"/>
      <c r="DB384" s="19"/>
      <c r="DC384" s="19"/>
      <c r="DD384" s="13"/>
      <c r="DE384" s="13"/>
      <c r="DF384" s="13"/>
      <c r="DG384" s="130"/>
      <c r="DH384" s="13"/>
      <c r="DI384" s="244"/>
      <c r="DJ384" s="19"/>
      <c r="DK384" s="19"/>
      <c r="DL384" s="13"/>
      <c r="DM384" s="13"/>
      <c r="DN384" s="13"/>
      <c r="DO384" s="130"/>
      <c r="DP384" s="13"/>
      <c r="DQ384" s="244"/>
      <c r="DR384" s="19"/>
      <c r="DS384" s="19"/>
      <c r="DT384" s="13"/>
      <c r="DU384" s="13"/>
      <c r="DV384" s="13"/>
      <c r="DW384" s="130"/>
      <c r="DX384" s="13"/>
      <c r="DY384" s="244"/>
      <c r="DZ384" s="19"/>
      <c r="EA384" s="19"/>
      <c r="EB384" s="194"/>
      <c r="EC384" s="194"/>
      <c r="ED384" s="194"/>
      <c r="EE384" s="391"/>
      <c r="EF384" s="194"/>
      <c r="EG384" s="623"/>
      <c r="EH384" s="19"/>
      <c r="EI384" s="19"/>
      <c r="EJ384" s="13"/>
      <c r="EK384" s="13"/>
      <c r="EL384" s="13"/>
      <c r="EM384" s="130"/>
      <c r="EN384" s="13"/>
      <c r="EO384" s="244"/>
      <c r="EP384" s="19"/>
      <c r="EQ384" s="19"/>
    </row>
    <row r="385" spans="1:147" ht="37.5" customHeight="1">
      <c r="A385" s="19"/>
      <c r="B385" s="19"/>
      <c r="C385" s="19"/>
      <c r="D385" s="13"/>
      <c r="E385" s="13"/>
      <c r="F385" s="13"/>
      <c r="G385" s="130"/>
      <c r="H385" s="13"/>
      <c r="I385" s="244"/>
      <c r="J385" s="19"/>
      <c r="K385" s="19"/>
      <c r="L385" s="13"/>
      <c r="M385" s="13"/>
      <c r="N385" s="13"/>
      <c r="O385" s="130"/>
      <c r="P385" s="13"/>
      <c r="Q385" s="244"/>
      <c r="R385" s="19"/>
      <c r="S385" s="19"/>
      <c r="T385" s="13"/>
      <c r="U385" s="13"/>
      <c r="V385" s="13"/>
      <c r="W385" s="130"/>
      <c r="X385" s="13"/>
      <c r="Y385" s="244"/>
      <c r="Z385" s="19"/>
      <c r="AA385" s="19"/>
      <c r="AB385" s="13"/>
      <c r="AC385" s="13"/>
      <c r="AD385" s="13"/>
      <c r="AE385" s="130"/>
      <c r="AF385" s="13"/>
      <c r="AG385" s="244"/>
      <c r="AH385" s="19"/>
      <c r="AI385" s="19"/>
      <c r="AJ385" s="13"/>
      <c r="AK385" s="13"/>
      <c r="AL385" s="13"/>
      <c r="AM385" s="130"/>
      <c r="AN385" s="13"/>
      <c r="AO385" s="244"/>
      <c r="AP385" s="19"/>
      <c r="AQ385" s="19"/>
      <c r="AR385" s="13"/>
      <c r="AS385" s="13"/>
      <c r="AT385" s="13"/>
      <c r="AU385" s="130"/>
      <c r="AV385" s="13"/>
      <c r="AW385" s="244"/>
      <c r="AX385" s="19"/>
      <c r="AY385" s="19"/>
      <c r="AZ385" s="13"/>
      <c r="BA385" s="13"/>
      <c r="BB385" s="13"/>
      <c r="BC385" s="130"/>
      <c r="BD385" s="13"/>
      <c r="BE385" s="244"/>
      <c r="BF385" s="19"/>
      <c r="BG385" s="19"/>
      <c r="BH385" s="13"/>
      <c r="BI385" s="13"/>
      <c r="BJ385" s="13"/>
      <c r="BK385" s="130"/>
      <c r="BL385" s="13"/>
      <c r="BM385" s="244"/>
      <c r="BN385" s="19"/>
      <c r="BO385" s="19"/>
      <c r="BP385" s="13"/>
      <c r="BQ385" s="13"/>
      <c r="BR385" s="13"/>
      <c r="BS385" s="130"/>
      <c r="BT385" s="13"/>
      <c r="BU385" s="244"/>
      <c r="BV385" s="19"/>
      <c r="BW385" s="19"/>
      <c r="BX385" s="13"/>
      <c r="BY385" s="13"/>
      <c r="BZ385" s="13"/>
      <c r="CA385" s="130"/>
      <c r="CB385" s="13"/>
      <c r="CC385" s="244"/>
      <c r="CD385" s="19"/>
      <c r="CE385" s="19"/>
      <c r="CF385" s="13"/>
      <c r="CG385" s="13"/>
      <c r="CH385" s="13"/>
      <c r="CI385" s="130"/>
      <c r="CJ385" s="13"/>
      <c r="CK385" s="244"/>
      <c r="CL385" s="19"/>
      <c r="CM385" s="19"/>
      <c r="CN385" s="13"/>
      <c r="CO385" s="13"/>
      <c r="CP385" s="13"/>
      <c r="CQ385" s="130"/>
      <c r="CR385" s="13"/>
      <c r="CS385" s="244"/>
      <c r="CT385" s="19"/>
      <c r="CU385" s="19"/>
      <c r="CV385" s="13"/>
      <c r="CW385" s="13"/>
      <c r="CX385" s="13"/>
      <c r="CY385" s="130"/>
      <c r="CZ385" s="13"/>
      <c r="DA385" s="244"/>
      <c r="DB385" s="19"/>
      <c r="DC385" s="19"/>
      <c r="DD385" s="13"/>
      <c r="DE385" s="13"/>
      <c r="DF385" s="13"/>
      <c r="DG385" s="130"/>
      <c r="DH385" s="13"/>
      <c r="DI385" s="244"/>
      <c r="DJ385" s="19"/>
      <c r="DK385" s="19"/>
      <c r="DL385" s="13"/>
      <c r="DM385" s="13"/>
      <c r="DN385" s="13"/>
      <c r="DO385" s="130"/>
      <c r="DP385" s="13"/>
      <c r="DQ385" s="244"/>
      <c r="DR385" s="19"/>
      <c r="DS385" s="19"/>
      <c r="DT385" s="13"/>
      <c r="DU385" s="13"/>
      <c r="DV385" s="13"/>
      <c r="DW385" s="130"/>
      <c r="DX385" s="13"/>
      <c r="DY385" s="244"/>
      <c r="DZ385" s="19"/>
      <c r="EA385" s="19"/>
      <c r="EB385" s="194"/>
      <c r="EC385" s="194"/>
      <c r="ED385" s="194"/>
      <c r="EE385" s="391"/>
      <c r="EF385" s="194"/>
      <c r="EG385" s="623"/>
      <c r="EH385" s="19"/>
      <c r="EI385" s="19"/>
      <c r="EJ385" s="13"/>
      <c r="EK385" s="13"/>
      <c r="EL385" s="13"/>
      <c r="EM385" s="130"/>
      <c r="EN385" s="13"/>
      <c r="EO385" s="244"/>
      <c r="EP385" s="19"/>
      <c r="EQ385" s="19"/>
    </row>
    <row r="386" spans="1:147" ht="37.5" customHeight="1">
      <c r="A386" s="19"/>
      <c r="B386" s="19"/>
      <c r="C386" s="19"/>
      <c r="D386" s="13"/>
      <c r="E386" s="13"/>
      <c r="F386" s="13"/>
      <c r="G386" s="130"/>
      <c r="H386" s="13"/>
      <c r="I386" s="244"/>
      <c r="J386" s="19"/>
      <c r="K386" s="19"/>
      <c r="L386" s="13"/>
      <c r="M386" s="13"/>
      <c r="N386" s="13"/>
      <c r="O386" s="130"/>
      <c r="P386" s="13"/>
      <c r="Q386" s="244"/>
      <c r="R386" s="19"/>
      <c r="S386" s="19"/>
      <c r="T386" s="13"/>
      <c r="U386" s="13"/>
      <c r="V386" s="13"/>
      <c r="W386" s="130"/>
      <c r="X386" s="13"/>
      <c r="Y386" s="244"/>
      <c r="Z386" s="19"/>
      <c r="AA386" s="19"/>
      <c r="AB386" s="13"/>
      <c r="AC386" s="13"/>
      <c r="AD386" s="13"/>
      <c r="AE386" s="130"/>
      <c r="AF386" s="13"/>
      <c r="AG386" s="244"/>
      <c r="AH386" s="19"/>
      <c r="AI386" s="19"/>
      <c r="AJ386" s="13"/>
      <c r="AK386" s="13"/>
      <c r="AL386" s="13"/>
      <c r="AM386" s="130"/>
      <c r="AN386" s="13"/>
      <c r="AO386" s="244"/>
      <c r="AP386" s="19"/>
      <c r="AQ386" s="19"/>
      <c r="AR386" s="13"/>
      <c r="AS386" s="13"/>
      <c r="AT386" s="13"/>
      <c r="AU386" s="130"/>
      <c r="AV386" s="13"/>
      <c r="AW386" s="244"/>
      <c r="AX386" s="19"/>
      <c r="AY386" s="19"/>
      <c r="AZ386" s="13"/>
      <c r="BA386" s="13"/>
      <c r="BB386" s="13"/>
      <c r="BC386" s="130"/>
      <c r="BD386" s="13"/>
      <c r="BE386" s="244"/>
      <c r="BF386" s="19"/>
      <c r="BG386" s="19"/>
      <c r="BH386" s="13"/>
      <c r="BI386" s="13"/>
      <c r="BJ386" s="13"/>
      <c r="BK386" s="130"/>
      <c r="BL386" s="13"/>
      <c r="BM386" s="244"/>
      <c r="BN386" s="19"/>
      <c r="BO386" s="19"/>
      <c r="BP386" s="13"/>
      <c r="BQ386" s="13"/>
      <c r="BR386" s="13"/>
      <c r="BS386" s="130"/>
      <c r="BT386" s="13"/>
      <c r="BU386" s="244"/>
      <c r="BV386" s="19"/>
      <c r="BW386" s="19"/>
      <c r="BX386" s="13"/>
      <c r="BY386" s="13"/>
      <c r="BZ386" s="13"/>
      <c r="CA386" s="130"/>
      <c r="CB386" s="13"/>
      <c r="CC386" s="244"/>
      <c r="CD386" s="19"/>
      <c r="CE386" s="19"/>
      <c r="CF386" s="13"/>
      <c r="CG386" s="13"/>
      <c r="CH386" s="13"/>
      <c r="CI386" s="130"/>
      <c r="CJ386" s="13"/>
      <c r="CK386" s="244"/>
      <c r="CL386" s="19"/>
      <c r="CM386" s="19"/>
      <c r="CN386" s="13"/>
      <c r="CO386" s="13"/>
      <c r="CP386" s="13"/>
      <c r="CQ386" s="130"/>
      <c r="CR386" s="13"/>
      <c r="CS386" s="244"/>
      <c r="CT386" s="19"/>
      <c r="CU386" s="19"/>
      <c r="CV386" s="13"/>
      <c r="CW386" s="13"/>
      <c r="CX386" s="13"/>
      <c r="CY386" s="130"/>
      <c r="CZ386" s="13"/>
      <c r="DA386" s="244"/>
      <c r="DB386" s="19"/>
      <c r="DC386" s="19"/>
      <c r="DD386" s="13"/>
      <c r="DE386" s="13"/>
      <c r="DF386" s="13"/>
      <c r="DG386" s="130"/>
      <c r="DH386" s="13"/>
      <c r="DI386" s="244"/>
      <c r="DJ386" s="19"/>
      <c r="DK386" s="19"/>
      <c r="DL386" s="13"/>
      <c r="DM386" s="13"/>
      <c r="DN386" s="13"/>
      <c r="DO386" s="130"/>
      <c r="DP386" s="13"/>
      <c r="DQ386" s="244"/>
      <c r="DR386" s="19"/>
      <c r="DS386" s="19"/>
      <c r="DT386" s="13"/>
      <c r="DU386" s="13"/>
      <c r="DV386" s="13"/>
      <c r="DW386" s="130"/>
      <c r="DX386" s="13"/>
      <c r="DY386" s="244"/>
      <c r="DZ386" s="19"/>
      <c r="EA386" s="19"/>
      <c r="EB386" s="194"/>
      <c r="EC386" s="194"/>
      <c r="ED386" s="194"/>
      <c r="EE386" s="391"/>
      <c r="EF386" s="194"/>
      <c r="EG386" s="623"/>
      <c r="EH386" s="19"/>
      <c r="EI386" s="19"/>
      <c r="EJ386" s="13"/>
      <c r="EK386" s="13"/>
      <c r="EL386" s="13"/>
      <c r="EM386" s="130"/>
      <c r="EN386" s="13"/>
      <c r="EO386" s="244"/>
      <c r="EP386" s="19"/>
      <c r="EQ386" s="19"/>
    </row>
    <row r="387" spans="1:147" ht="37.5" customHeight="1">
      <c r="A387" s="19"/>
      <c r="B387" s="19"/>
      <c r="C387" s="19"/>
      <c r="D387" s="13"/>
      <c r="E387" s="13"/>
      <c r="F387" s="13"/>
      <c r="G387" s="130"/>
      <c r="H387" s="13"/>
      <c r="I387" s="244"/>
      <c r="J387" s="19"/>
      <c r="K387" s="19"/>
      <c r="L387" s="13"/>
      <c r="M387" s="13"/>
      <c r="N387" s="13"/>
      <c r="O387" s="130"/>
      <c r="P387" s="13"/>
      <c r="Q387" s="244"/>
      <c r="R387" s="19"/>
      <c r="S387" s="19"/>
      <c r="T387" s="13"/>
      <c r="U387" s="13"/>
      <c r="V387" s="13"/>
      <c r="W387" s="130"/>
      <c r="X387" s="13"/>
      <c r="Y387" s="244"/>
      <c r="Z387" s="19"/>
      <c r="AA387" s="19"/>
      <c r="AB387" s="13"/>
      <c r="AC387" s="13"/>
      <c r="AD387" s="13"/>
      <c r="AE387" s="130"/>
      <c r="AF387" s="13"/>
      <c r="AG387" s="244"/>
      <c r="AH387" s="19"/>
      <c r="AI387" s="19"/>
      <c r="AJ387" s="13"/>
      <c r="AK387" s="13"/>
      <c r="AL387" s="13"/>
      <c r="AM387" s="130"/>
      <c r="AN387" s="13"/>
      <c r="AO387" s="244"/>
      <c r="AP387" s="19"/>
      <c r="AQ387" s="19"/>
      <c r="AR387" s="13"/>
      <c r="AS387" s="13"/>
      <c r="AT387" s="13"/>
      <c r="AU387" s="130"/>
      <c r="AV387" s="13"/>
      <c r="AW387" s="244"/>
      <c r="AX387" s="19"/>
      <c r="AY387" s="19"/>
      <c r="AZ387" s="13"/>
      <c r="BA387" s="13"/>
      <c r="BB387" s="13"/>
      <c r="BC387" s="130"/>
      <c r="BD387" s="13"/>
      <c r="BE387" s="244"/>
      <c r="BF387" s="19"/>
      <c r="BG387" s="19"/>
      <c r="BH387" s="13"/>
      <c r="BI387" s="13"/>
      <c r="BJ387" s="13"/>
      <c r="BK387" s="130"/>
      <c r="BL387" s="13"/>
      <c r="BM387" s="244"/>
      <c r="BN387" s="19"/>
      <c r="BO387" s="19"/>
      <c r="BP387" s="13"/>
      <c r="BQ387" s="13"/>
      <c r="BR387" s="13"/>
      <c r="BS387" s="130"/>
      <c r="BT387" s="13"/>
      <c r="BU387" s="244"/>
      <c r="BV387" s="19"/>
      <c r="BW387" s="19"/>
      <c r="BX387" s="13"/>
      <c r="BY387" s="13"/>
      <c r="BZ387" s="13"/>
      <c r="CA387" s="130"/>
      <c r="CB387" s="13"/>
      <c r="CC387" s="244"/>
      <c r="CD387" s="19"/>
      <c r="CE387" s="19"/>
      <c r="CF387" s="13"/>
      <c r="CG387" s="13"/>
      <c r="CH387" s="13"/>
      <c r="CI387" s="130"/>
      <c r="CJ387" s="13"/>
      <c r="CK387" s="244"/>
      <c r="CL387" s="19"/>
      <c r="CM387" s="19"/>
      <c r="CN387" s="13"/>
      <c r="CO387" s="13"/>
      <c r="CP387" s="13"/>
      <c r="CQ387" s="130"/>
      <c r="CR387" s="13"/>
      <c r="CS387" s="244"/>
      <c r="CT387" s="19"/>
      <c r="CU387" s="19"/>
      <c r="CV387" s="13"/>
      <c r="CW387" s="13"/>
      <c r="CX387" s="13"/>
      <c r="CY387" s="130"/>
      <c r="CZ387" s="13"/>
      <c r="DA387" s="244"/>
      <c r="DB387" s="19"/>
      <c r="DC387" s="19"/>
      <c r="DD387" s="13"/>
      <c r="DE387" s="13"/>
      <c r="DF387" s="13"/>
      <c r="DG387" s="130"/>
      <c r="DH387" s="13"/>
      <c r="DI387" s="244"/>
      <c r="DJ387" s="19"/>
      <c r="DK387" s="19"/>
      <c r="DL387" s="13"/>
      <c r="DM387" s="13"/>
      <c r="DN387" s="13"/>
      <c r="DO387" s="130"/>
      <c r="DP387" s="13"/>
      <c r="DQ387" s="244"/>
      <c r="DR387" s="19"/>
      <c r="DS387" s="19"/>
      <c r="DT387" s="13"/>
      <c r="DU387" s="13"/>
      <c r="DV387" s="13"/>
      <c r="DW387" s="130"/>
      <c r="DX387" s="13"/>
      <c r="DY387" s="244"/>
      <c r="DZ387" s="19"/>
      <c r="EA387" s="19"/>
      <c r="EB387" s="194"/>
      <c r="EC387" s="194"/>
      <c r="ED387" s="194"/>
      <c r="EE387" s="391"/>
      <c r="EF387" s="194"/>
      <c r="EG387" s="623"/>
      <c r="EH387" s="19"/>
      <c r="EI387" s="19"/>
      <c r="EJ387" s="13"/>
      <c r="EK387" s="13"/>
      <c r="EL387" s="13"/>
      <c r="EM387" s="130"/>
      <c r="EN387" s="13"/>
      <c r="EO387" s="244"/>
      <c r="EP387" s="19"/>
      <c r="EQ387" s="19"/>
    </row>
    <row r="388" spans="1:147" ht="37.5" customHeight="1">
      <c r="A388" s="19"/>
      <c r="B388" s="19"/>
      <c r="C388" s="19"/>
      <c r="D388" s="13"/>
      <c r="E388" s="13"/>
      <c r="F388" s="13"/>
      <c r="G388" s="130"/>
      <c r="H388" s="13"/>
      <c r="I388" s="244"/>
      <c r="J388" s="19"/>
      <c r="K388" s="19"/>
      <c r="L388" s="13"/>
      <c r="M388" s="13"/>
      <c r="N388" s="13"/>
      <c r="O388" s="130"/>
      <c r="P388" s="13"/>
      <c r="Q388" s="244"/>
      <c r="R388" s="19"/>
      <c r="S388" s="19"/>
      <c r="T388" s="13"/>
      <c r="U388" s="13"/>
      <c r="V388" s="13"/>
      <c r="W388" s="130"/>
      <c r="X388" s="13"/>
      <c r="Y388" s="244"/>
      <c r="Z388" s="19"/>
      <c r="AA388" s="19"/>
      <c r="AB388" s="13"/>
      <c r="AC388" s="13"/>
      <c r="AD388" s="13"/>
      <c r="AE388" s="130"/>
      <c r="AF388" s="13"/>
      <c r="AG388" s="244"/>
      <c r="AH388" s="19"/>
      <c r="AI388" s="19"/>
      <c r="AJ388" s="13"/>
      <c r="AK388" s="13"/>
      <c r="AL388" s="13"/>
      <c r="AM388" s="130"/>
      <c r="AN388" s="13"/>
      <c r="AO388" s="244"/>
      <c r="AP388" s="19"/>
      <c r="AQ388" s="19"/>
      <c r="AR388" s="13"/>
      <c r="AS388" s="13"/>
      <c r="AT388" s="13"/>
      <c r="AU388" s="130"/>
      <c r="AV388" s="13"/>
      <c r="AW388" s="244"/>
      <c r="AX388" s="19"/>
      <c r="AY388" s="19"/>
      <c r="AZ388" s="13"/>
      <c r="BA388" s="13"/>
      <c r="BB388" s="13"/>
      <c r="BC388" s="130"/>
      <c r="BD388" s="13"/>
      <c r="BE388" s="244"/>
      <c r="BF388" s="19"/>
      <c r="BG388" s="19"/>
      <c r="BH388" s="13"/>
      <c r="BI388" s="13"/>
      <c r="BJ388" s="13"/>
      <c r="BK388" s="130"/>
      <c r="BL388" s="13"/>
      <c r="BM388" s="244"/>
      <c r="BN388" s="19"/>
      <c r="BO388" s="19"/>
      <c r="BP388" s="13"/>
      <c r="BQ388" s="13"/>
      <c r="BR388" s="13"/>
      <c r="BS388" s="130"/>
      <c r="BT388" s="13"/>
      <c r="BU388" s="244"/>
      <c r="BV388" s="19"/>
      <c r="BW388" s="19"/>
      <c r="BX388" s="13"/>
      <c r="BY388" s="13"/>
      <c r="BZ388" s="13"/>
      <c r="CA388" s="130"/>
      <c r="CB388" s="13"/>
      <c r="CC388" s="244"/>
      <c r="CD388" s="19"/>
      <c r="CE388" s="19"/>
      <c r="CF388" s="13"/>
      <c r="CG388" s="13"/>
      <c r="CH388" s="13"/>
      <c r="CI388" s="130"/>
      <c r="CJ388" s="13"/>
      <c r="CK388" s="244"/>
      <c r="CL388" s="19"/>
      <c r="CM388" s="19"/>
      <c r="CN388" s="13"/>
      <c r="CO388" s="13"/>
      <c r="CP388" s="13"/>
      <c r="CQ388" s="130"/>
      <c r="CR388" s="13"/>
      <c r="CS388" s="244"/>
      <c r="CT388" s="19"/>
      <c r="CU388" s="19"/>
      <c r="CV388" s="13"/>
      <c r="CW388" s="13"/>
      <c r="CX388" s="13"/>
      <c r="CY388" s="130"/>
      <c r="CZ388" s="13"/>
      <c r="DA388" s="244"/>
      <c r="DB388" s="19"/>
      <c r="DC388" s="19"/>
      <c r="DD388" s="13"/>
      <c r="DE388" s="13"/>
      <c r="DF388" s="13"/>
      <c r="DG388" s="130"/>
      <c r="DH388" s="13"/>
      <c r="DI388" s="244"/>
      <c r="DJ388" s="19"/>
      <c r="DK388" s="19"/>
      <c r="DL388" s="13"/>
      <c r="DM388" s="13"/>
      <c r="DN388" s="13"/>
      <c r="DO388" s="130"/>
      <c r="DP388" s="13"/>
      <c r="DQ388" s="244"/>
      <c r="DR388" s="19"/>
      <c r="DS388" s="19"/>
      <c r="DT388" s="13"/>
      <c r="DU388" s="13"/>
      <c r="DV388" s="13"/>
      <c r="DW388" s="130"/>
      <c r="DX388" s="13"/>
      <c r="DY388" s="244"/>
      <c r="DZ388" s="19"/>
      <c r="EA388" s="19"/>
      <c r="EB388" s="194"/>
      <c r="EC388" s="194"/>
      <c r="ED388" s="194"/>
      <c r="EE388" s="391"/>
      <c r="EF388" s="194"/>
      <c r="EG388" s="623"/>
      <c r="EH388" s="19"/>
      <c r="EI388" s="19"/>
      <c r="EJ388" s="13"/>
      <c r="EK388" s="13"/>
      <c r="EL388" s="13"/>
      <c r="EM388" s="130"/>
      <c r="EN388" s="13"/>
      <c r="EO388" s="244"/>
      <c r="EP388" s="19"/>
      <c r="EQ388" s="19"/>
    </row>
    <row r="389" spans="1:147" ht="37.5" customHeight="1">
      <c r="A389" s="19"/>
      <c r="B389" s="19"/>
      <c r="C389" s="19"/>
      <c r="D389" s="13"/>
      <c r="E389" s="13"/>
      <c r="F389" s="13"/>
      <c r="G389" s="130"/>
      <c r="H389" s="13"/>
      <c r="I389" s="244"/>
      <c r="J389" s="19"/>
      <c r="K389" s="19"/>
      <c r="L389" s="13"/>
      <c r="M389" s="13"/>
      <c r="N389" s="13"/>
      <c r="O389" s="130"/>
      <c r="P389" s="13"/>
      <c r="Q389" s="244"/>
      <c r="R389" s="19"/>
      <c r="S389" s="19"/>
      <c r="T389" s="13"/>
      <c r="U389" s="13"/>
      <c r="V389" s="13"/>
      <c r="W389" s="130"/>
      <c r="X389" s="13"/>
      <c r="Y389" s="244"/>
      <c r="Z389" s="19"/>
      <c r="AA389" s="19"/>
      <c r="AB389" s="13"/>
      <c r="AC389" s="13"/>
      <c r="AD389" s="13"/>
      <c r="AE389" s="130"/>
      <c r="AF389" s="13"/>
      <c r="AG389" s="244"/>
      <c r="AH389" s="19"/>
      <c r="AI389" s="19"/>
      <c r="AJ389" s="13"/>
      <c r="AK389" s="13"/>
      <c r="AL389" s="13"/>
      <c r="AM389" s="130"/>
      <c r="AN389" s="13"/>
      <c r="AO389" s="244"/>
      <c r="AP389" s="19"/>
      <c r="AQ389" s="19"/>
      <c r="AR389" s="13"/>
      <c r="AS389" s="13"/>
      <c r="AT389" s="13"/>
      <c r="AU389" s="130"/>
      <c r="AV389" s="13"/>
      <c r="AW389" s="244"/>
      <c r="AX389" s="19"/>
      <c r="AY389" s="19"/>
      <c r="AZ389" s="13"/>
      <c r="BA389" s="13"/>
      <c r="BB389" s="13"/>
      <c r="BC389" s="130"/>
      <c r="BD389" s="13"/>
      <c r="BE389" s="244"/>
      <c r="BF389" s="19"/>
      <c r="BG389" s="19"/>
      <c r="BH389" s="13"/>
      <c r="BI389" s="13"/>
      <c r="BJ389" s="13"/>
      <c r="BK389" s="130"/>
      <c r="BL389" s="13"/>
      <c r="BM389" s="244"/>
      <c r="BN389" s="19"/>
      <c r="BO389" s="19"/>
      <c r="BP389" s="13"/>
      <c r="BQ389" s="13"/>
      <c r="BR389" s="13"/>
      <c r="BS389" s="130"/>
      <c r="BT389" s="13"/>
      <c r="BU389" s="244"/>
      <c r="BV389" s="19"/>
      <c r="BW389" s="19"/>
      <c r="BX389" s="13"/>
      <c r="BY389" s="13"/>
      <c r="BZ389" s="13"/>
      <c r="CA389" s="130"/>
      <c r="CB389" s="13"/>
      <c r="CC389" s="244"/>
      <c r="CD389" s="19"/>
      <c r="CE389" s="19"/>
      <c r="CF389" s="13"/>
      <c r="CG389" s="13"/>
      <c r="CH389" s="13"/>
      <c r="CI389" s="130"/>
      <c r="CJ389" s="13"/>
      <c r="CK389" s="244"/>
      <c r="CL389" s="19"/>
      <c r="CM389" s="19"/>
      <c r="CN389" s="13"/>
      <c r="CO389" s="13"/>
      <c r="CP389" s="13"/>
      <c r="CQ389" s="130"/>
      <c r="CR389" s="13"/>
      <c r="CS389" s="244"/>
      <c r="CT389" s="19"/>
      <c r="CU389" s="19"/>
      <c r="CV389" s="13"/>
      <c r="CW389" s="13"/>
      <c r="CX389" s="13"/>
      <c r="CY389" s="130"/>
      <c r="CZ389" s="13"/>
      <c r="DA389" s="244"/>
      <c r="DB389" s="19"/>
      <c r="DC389" s="19"/>
      <c r="DD389" s="13"/>
      <c r="DE389" s="13"/>
      <c r="DF389" s="13"/>
      <c r="DG389" s="130"/>
      <c r="DH389" s="13"/>
      <c r="DI389" s="244"/>
      <c r="DJ389" s="19"/>
      <c r="DK389" s="19"/>
      <c r="DL389" s="13"/>
      <c r="DM389" s="13"/>
      <c r="DN389" s="13"/>
      <c r="DO389" s="130"/>
      <c r="DP389" s="13"/>
      <c r="DQ389" s="244"/>
      <c r="DR389" s="19"/>
      <c r="DS389" s="19"/>
      <c r="DT389" s="13"/>
      <c r="DU389" s="13"/>
      <c r="DV389" s="13"/>
      <c r="DW389" s="130"/>
      <c r="DX389" s="13"/>
      <c r="DY389" s="244"/>
      <c r="DZ389" s="19"/>
      <c r="EA389" s="19"/>
      <c r="EB389" s="194"/>
      <c r="EC389" s="194"/>
      <c r="ED389" s="194"/>
      <c r="EE389" s="391"/>
      <c r="EF389" s="194"/>
      <c r="EG389" s="623"/>
      <c r="EH389" s="19"/>
      <c r="EI389" s="19"/>
      <c r="EJ389" s="13"/>
      <c r="EK389" s="13"/>
      <c r="EL389" s="13"/>
      <c r="EM389" s="130"/>
      <c r="EN389" s="13"/>
      <c r="EO389" s="244"/>
      <c r="EP389" s="19"/>
      <c r="EQ389" s="19"/>
    </row>
    <row r="390" spans="1:147" ht="37.5" customHeight="1">
      <c r="A390" s="19"/>
      <c r="B390" s="19"/>
      <c r="C390" s="19"/>
      <c r="D390" s="13"/>
      <c r="E390" s="13"/>
      <c r="F390" s="13"/>
      <c r="G390" s="130"/>
      <c r="H390" s="13"/>
      <c r="I390" s="244"/>
      <c r="J390" s="19"/>
      <c r="K390" s="19"/>
      <c r="L390" s="13"/>
      <c r="M390" s="13"/>
      <c r="N390" s="13"/>
      <c r="O390" s="130"/>
      <c r="P390" s="13"/>
      <c r="Q390" s="244"/>
      <c r="R390" s="19"/>
      <c r="S390" s="19"/>
      <c r="T390" s="13"/>
      <c r="U390" s="13"/>
      <c r="V390" s="13"/>
      <c r="W390" s="130"/>
      <c r="X390" s="13"/>
      <c r="Y390" s="244"/>
      <c r="Z390" s="19"/>
      <c r="AA390" s="19"/>
      <c r="AB390" s="13"/>
      <c r="AC390" s="13"/>
      <c r="AD390" s="13"/>
      <c r="AE390" s="130"/>
      <c r="AF390" s="13"/>
      <c r="AG390" s="244"/>
      <c r="AH390" s="19"/>
      <c r="AI390" s="19"/>
      <c r="AJ390" s="13"/>
      <c r="AK390" s="13"/>
      <c r="AL390" s="13"/>
      <c r="AM390" s="130"/>
      <c r="AN390" s="13"/>
      <c r="AO390" s="244"/>
      <c r="AP390" s="19"/>
      <c r="AQ390" s="19"/>
      <c r="AR390" s="13"/>
      <c r="AS390" s="13"/>
      <c r="AT390" s="13"/>
      <c r="AU390" s="130"/>
      <c r="AV390" s="13"/>
      <c r="AW390" s="244"/>
      <c r="AX390" s="19"/>
      <c r="AY390" s="19"/>
      <c r="AZ390" s="13"/>
      <c r="BA390" s="13"/>
      <c r="BB390" s="13"/>
      <c r="BC390" s="130"/>
      <c r="BD390" s="13"/>
      <c r="BE390" s="244"/>
      <c r="BF390" s="19"/>
      <c r="BG390" s="19"/>
      <c r="BH390" s="13"/>
      <c r="BI390" s="13"/>
      <c r="BJ390" s="13"/>
      <c r="BK390" s="130"/>
      <c r="BL390" s="13"/>
      <c r="BM390" s="244"/>
      <c r="BN390" s="19"/>
      <c r="BO390" s="19"/>
      <c r="BP390" s="13"/>
      <c r="BQ390" s="13"/>
      <c r="BR390" s="13"/>
      <c r="BS390" s="130"/>
      <c r="BT390" s="13"/>
      <c r="BU390" s="244"/>
      <c r="BV390" s="19"/>
      <c r="BW390" s="19"/>
      <c r="BX390" s="13"/>
      <c r="BY390" s="13"/>
      <c r="BZ390" s="13"/>
      <c r="CA390" s="130"/>
      <c r="CB390" s="13"/>
      <c r="CC390" s="244"/>
      <c r="CD390" s="19"/>
      <c r="CE390" s="19"/>
      <c r="CF390" s="13"/>
      <c r="CG390" s="13"/>
      <c r="CH390" s="13"/>
      <c r="CI390" s="130"/>
      <c r="CJ390" s="13"/>
      <c r="CK390" s="244"/>
      <c r="CL390" s="19"/>
      <c r="CM390" s="19"/>
      <c r="CN390" s="13"/>
      <c r="CO390" s="13"/>
      <c r="CP390" s="13"/>
      <c r="CQ390" s="130"/>
      <c r="CR390" s="13"/>
      <c r="CS390" s="244"/>
      <c r="CT390" s="19"/>
      <c r="CU390" s="19"/>
      <c r="CV390" s="13"/>
      <c r="CW390" s="13"/>
      <c r="CX390" s="13"/>
      <c r="CY390" s="130"/>
      <c r="CZ390" s="13"/>
      <c r="DA390" s="244"/>
      <c r="DB390" s="19"/>
      <c r="DC390" s="19"/>
      <c r="DD390" s="13"/>
      <c r="DE390" s="13"/>
      <c r="DF390" s="13"/>
      <c r="DG390" s="130"/>
      <c r="DH390" s="13"/>
      <c r="DI390" s="244"/>
      <c r="DJ390" s="19"/>
      <c r="DK390" s="19"/>
      <c r="DL390" s="13"/>
      <c r="DM390" s="13"/>
      <c r="DN390" s="13"/>
      <c r="DO390" s="130"/>
      <c r="DP390" s="13"/>
      <c r="DQ390" s="244"/>
      <c r="DR390" s="19"/>
      <c r="DS390" s="19"/>
      <c r="DT390" s="13"/>
      <c r="DU390" s="13"/>
      <c r="DV390" s="13"/>
      <c r="DW390" s="130"/>
      <c r="DX390" s="13"/>
      <c r="DY390" s="244"/>
      <c r="DZ390" s="19"/>
      <c r="EA390" s="19"/>
      <c r="EB390" s="194"/>
      <c r="EC390" s="194"/>
      <c r="ED390" s="194"/>
      <c r="EE390" s="391"/>
      <c r="EF390" s="194"/>
      <c r="EG390" s="623"/>
      <c r="EH390" s="19"/>
      <c r="EI390" s="19"/>
      <c r="EJ390" s="13"/>
      <c r="EK390" s="13"/>
      <c r="EL390" s="13"/>
      <c r="EM390" s="130"/>
      <c r="EN390" s="13"/>
      <c r="EO390" s="244"/>
      <c r="EP390" s="19"/>
      <c r="EQ390" s="19"/>
    </row>
    <row r="391" spans="1:147" ht="37.5" customHeight="1">
      <c r="A391" s="19"/>
      <c r="B391" s="19"/>
      <c r="C391" s="19"/>
      <c r="D391" s="13"/>
      <c r="E391" s="13"/>
      <c r="F391" s="13"/>
      <c r="G391" s="130"/>
      <c r="H391" s="13"/>
      <c r="I391" s="244"/>
      <c r="J391" s="19"/>
      <c r="K391" s="19"/>
      <c r="L391" s="13"/>
      <c r="M391" s="13"/>
      <c r="N391" s="13"/>
      <c r="O391" s="130"/>
      <c r="P391" s="13"/>
      <c r="Q391" s="244"/>
      <c r="R391" s="19"/>
      <c r="S391" s="19"/>
      <c r="T391" s="13"/>
      <c r="U391" s="13"/>
      <c r="V391" s="13"/>
      <c r="W391" s="130"/>
      <c r="X391" s="13"/>
      <c r="Y391" s="244"/>
      <c r="Z391" s="19"/>
      <c r="AA391" s="19"/>
      <c r="AB391" s="13"/>
      <c r="AC391" s="13"/>
      <c r="AD391" s="13"/>
      <c r="AE391" s="130"/>
      <c r="AF391" s="13"/>
      <c r="AG391" s="244"/>
      <c r="AH391" s="19"/>
      <c r="AI391" s="19"/>
      <c r="AJ391" s="13"/>
      <c r="AK391" s="13"/>
      <c r="AL391" s="13"/>
      <c r="AM391" s="130"/>
      <c r="AN391" s="13"/>
      <c r="AO391" s="244"/>
      <c r="AP391" s="19"/>
      <c r="AQ391" s="19"/>
      <c r="AR391" s="13"/>
      <c r="AS391" s="13"/>
      <c r="AT391" s="13"/>
      <c r="AU391" s="130"/>
      <c r="AV391" s="13"/>
      <c r="AW391" s="244"/>
      <c r="AX391" s="19"/>
      <c r="AY391" s="19"/>
      <c r="AZ391" s="13"/>
      <c r="BA391" s="13"/>
      <c r="BB391" s="13"/>
      <c r="BC391" s="130"/>
      <c r="BD391" s="13"/>
      <c r="BE391" s="244"/>
      <c r="BF391" s="19"/>
      <c r="BG391" s="19"/>
      <c r="BH391" s="13"/>
      <c r="BI391" s="13"/>
      <c r="BJ391" s="13"/>
      <c r="BK391" s="130"/>
      <c r="BL391" s="13"/>
      <c r="BM391" s="244"/>
      <c r="BN391" s="19"/>
      <c r="BO391" s="19"/>
      <c r="BP391" s="13"/>
      <c r="BQ391" s="13"/>
      <c r="BR391" s="13"/>
      <c r="BS391" s="130"/>
      <c r="BT391" s="13"/>
      <c r="BU391" s="244"/>
      <c r="BV391" s="19"/>
      <c r="BW391" s="19"/>
      <c r="BX391" s="13"/>
      <c r="BY391" s="13"/>
      <c r="BZ391" s="13"/>
      <c r="CA391" s="130"/>
      <c r="CB391" s="13"/>
      <c r="CC391" s="244"/>
      <c r="CD391" s="19"/>
      <c r="CE391" s="19"/>
      <c r="CF391" s="13"/>
      <c r="CG391" s="13"/>
      <c r="CH391" s="13"/>
      <c r="CI391" s="130"/>
      <c r="CJ391" s="13"/>
      <c r="CK391" s="244"/>
      <c r="CL391" s="19"/>
      <c r="CM391" s="19"/>
      <c r="CN391" s="13"/>
      <c r="CO391" s="13"/>
      <c r="CP391" s="13"/>
      <c r="CQ391" s="130"/>
      <c r="CR391" s="13"/>
      <c r="CS391" s="244"/>
      <c r="CT391" s="19"/>
      <c r="CU391" s="19"/>
      <c r="CV391" s="13"/>
      <c r="CW391" s="13"/>
      <c r="CX391" s="13"/>
      <c r="CY391" s="130"/>
      <c r="CZ391" s="13"/>
      <c r="DA391" s="244"/>
      <c r="DB391" s="19"/>
      <c r="DC391" s="19"/>
      <c r="DD391" s="13"/>
      <c r="DE391" s="13"/>
      <c r="DF391" s="13"/>
      <c r="DG391" s="130"/>
      <c r="DH391" s="13"/>
      <c r="DI391" s="244"/>
      <c r="DJ391" s="19"/>
      <c r="DK391" s="19"/>
      <c r="DL391" s="13"/>
      <c r="DM391" s="13"/>
      <c r="DN391" s="13"/>
      <c r="DO391" s="130"/>
      <c r="DP391" s="13"/>
      <c r="DQ391" s="244"/>
      <c r="DR391" s="19"/>
      <c r="DS391" s="19"/>
      <c r="DT391" s="13"/>
      <c r="DU391" s="13"/>
      <c r="DV391" s="13"/>
      <c r="DW391" s="130"/>
      <c r="DX391" s="13"/>
      <c r="DY391" s="244"/>
      <c r="DZ391" s="19"/>
      <c r="EA391" s="19"/>
      <c r="EB391" s="194"/>
      <c r="EC391" s="194"/>
      <c r="ED391" s="194"/>
      <c r="EE391" s="391"/>
      <c r="EF391" s="194"/>
      <c r="EG391" s="623"/>
      <c r="EH391" s="19"/>
      <c r="EI391" s="19"/>
      <c r="EJ391" s="13"/>
      <c r="EK391" s="13"/>
      <c r="EL391" s="13"/>
      <c r="EM391" s="130"/>
      <c r="EN391" s="13"/>
      <c r="EO391" s="244"/>
      <c r="EP391" s="19"/>
      <c r="EQ391" s="19"/>
    </row>
    <row r="392" spans="1:147" ht="37.5" customHeight="1">
      <c r="A392" s="19"/>
      <c r="B392" s="19"/>
      <c r="C392" s="19"/>
      <c r="D392" s="13"/>
      <c r="E392" s="13"/>
      <c r="F392" s="13"/>
      <c r="G392" s="130"/>
      <c r="H392" s="13"/>
      <c r="I392" s="244"/>
      <c r="J392" s="19"/>
      <c r="K392" s="19"/>
      <c r="L392" s="13"/>
      <c r="M392" s="13"/>
      <c r="N392" s="13"/>
      <c r="O392" s="130"/>
      <c r="P392" s="13"/>
      <c r="Q392" s="244"/>
      <c r="R392" s="19"/>
      <c r="S392" s="19"/>
      <c r="T392" s="13"/>
      <c r="U392" s="13"/>
      <c r="V392" s="13"/>
      <c r="W392" s="130"/>
      <c r="X392" s="13"/>
      <c r="Y392" s="244"/>
      <c r="Z392" s="19"/>
      <c r="AA392" s="19"/>
      <c r="AB392" s="13"/>
      <c r="AC392" s="13"/>
      <c r="AD392" s="13"/>
      <c r="AE392" s="130"/>
      <c r="AF392" s="13"/>
      <c r="AG392" s="244"/>
      <c r="AH392" s="19"/>
      <c r="AI392" s="19"/>
      <c r="AJ392" s="13"/>
      <c r="AK392" s="13"/>
      <c r="AL392" s="13"/>
      <c r="AM392" s="130"/>
      <c r="AN392" s="13"/>
      <c r="AO392" s="244"/>
      <c r="AP392" s="19"/>
      <c r="AQ392" s="19"/>
      <c r="AR392" s="13"/>
      <c r="AS392" s="13"/>
      <c r="AT392" s="13"/>
      <c r="AU392" s="130"/>
      <c r="AV392" s="13"/>
      <c r="AW392" s="244"/>
      <c r="AX392" s="19"/>
      <c r="AY392" s="19"/>
      <c r="AZ392" s="13"/>
      <c r="BA392" s="13"/>
      <c r="BB392" s="13"/>
      <c r="BC392" s="130"/>
      <c r="BD392" s="13"/>
      <c r="BE392" s="244"/>
      <c r="BF392" s="19"/>
      <c r="BG392" s="19"/>
      <c r="BH392" s="13"/>
      <c r="BI392" s="13"/>
      <c r="BJ392" s="13"/>
      <c r="BK392" s="130"/>
      <c r="BL392" s="13"/>
      <c r="BM392" s="244"/>
      <c r="BN392" s="19"/>
      <c r="BO392" s="19"/>
      <c r="BP392" s="13"/>
      <c r="BQ392" s="13"/>
      <c r="BR392" s="13"/>
      <c r="BS392" s="130"/>
      <c r="BT392" s="13"/>
      <c r="BU392" s="244"/>
      <c r="BV392" s="19"/>
      <c r="BW392" s="19"/>
      <c r="BX392" s="13"/>
      <c r="BY392" s="13"/>
      <c r="BZ392" s="13"/>
      <c r="CA392" s="130"/>
      <c r="CB392" s="13"/>
      <c r="CC392" s="244"/>
      <c r="CD392" s="19"/>
      <c r="CE392" s="19"/>
      <c r="CF392" s="13"/>
      <c r="CG392" s="13"/>
      <c r="CH392" s="13"/>
      <c r="CI392" s="130"/>
      <c r="CJ392" s="13"/>
      <c r="CK392" s="244"/>
      <c r="CL392" s="19"/>
      <c r="CM392" s="19"/>
      <c r="CN392" s="13"/>
      <c r="CO392" s="13"/>
      <c r="CP392" s="13"/>
      <c r="CQ392" s="130"/>
      <c r="CR392" s="13"/>
      <c r="CS392" s="244"/>
      <c r="CT392" s="19"/>
      <c r="CU392" s="19"/>
      <c r="CV392" s="13"/>
      <c r="CW392" s="13"/>
      <c r="CX392" s="13"/>
      <c r="CY392" s="130"/>
      <c r="CZ392" s="13"/>
      <c r="DA392" s="244"/>
      <c r="DB392" s="19"/>
      <c r="DC392" s="19"/>
      <c r="DD392" s="13"/>
      <c r="DE392" s="13"/>
      <c r="DF392" s="13"/>
      <c r="DG392" s="130"/>
      <c r="DH392" s="13"/>
      <c r="DI392" s="244"/>
      <c r="DJ392" s="19"/>
      <c r="DK392" s="19"/>
      <c r="DL392" s="13"/>
      <c r="DM392" s="13"/>
      <c r="DN392" s="13"/>
      <c r="DO392" s="130"/>
      <c r="DP392" s="13"/>
      <c r="DQ392" s="244"/>
      <c r="DR392" s="19"/>
      <c r="DS392" s="19"/>
      <c r="DT392" s="13"/>
      <c r="DU392" s="13"/>
      <c r="DV392" s="13"/>
      <c r="DW392" s="130"/>
      <c r="DX392" s="13"/>
      <c r="DY392" s="244"/>
      <c r="DZ392" s="19"/>
      <c r="EA392" s="19"/>
      <c r="EB392" s="194"/>
      <c r="EC392" s="194"/>
      <c r="ED392" s="194"/>
      <c r="EE392" s="391"/>
      <c r="EF392" s="194"/>
      <c r="EG392" s="623"/>
      <c r="EH392" s="19"/>
      <c r="EI392" s="19"/>
      <c r="EJ392" s="13"/>
      <c r="EK392" s="13"/>
      <c r="EL392" s="13"/>
      <c r="EM392" s="130"/>
      <c r="EN392" s="13"/>
      <c r="EO392" s="244"/>
      <c r="EP392" s="19"/>
      <c r="EQ392" s="19"/>
    </row>
    <row r="393" spans="1:147" ht="37.5" customHeight="1">
      <c r="A393" s="19"/>
      <c r="B393" s="19"/>
      <c r="C393" s="19"/>
      <c r="D393" s="13"/>
      <c r="E393" s="13"/>
      <c r="F393" s="13"/>
      <c r="G393" s="130"/>
      <c r="H393" s="13"/>
      <c r="I393" s="244"/>
      <c r="J393" s="19"/>
      <c r="K393" s="19"/>
      <c r="L393" s="13"/>
      <c r="M393" s="13"/>
      <c r="N393" s="13"/>
      <c r="O393" s="130"/>
      <c r="P393" s="13"/>
      <c r="Q393" s="244"/>
      <c r="R393" s="19"/>
      <c r="S393" s="19"/>
      <c r="T393" s="13"/>
      <c r="U393" s="13"/>
      <c r="V393" s="13"/>
      <c r="W393" s="130"/>
      <c r="X393" s="13"/>
      <c r="Y393" s="244"/>
      <c r="Z393" s="19"/>
      <c r="AA393" s="19"/>
      <c r="AB393" s="13"/>
      <c r="AC393" s="13"/>
      <c r="AD393" s="13"/>
      <c r="AE393" s="130"/>
      <c r="AF393" s="13"/>
      <c r="AG393" s="244"/>
      <c r="AH393" s="19"/>
      <c r="AI393" s="19"/>
      <c r="AJ393" s="13"/>
      <c r="AK393" s="13"/>
      <c r="AL393" s="13"/>
      <c r="AM393" s="130"/>
      <c r="AN393" s="13"/>
      <c r="AO393" s="244"/>
      <c r="AP393" s="19"/>
      <c r="AQ393" s="19"/>
      <c r="AR393" s="13"/>
      <c r="AS393" s="13"/>
      <c r="AT393" s="13"/>
      <c r="AU393" s="130"/>
      <c r="AV393" s="13"/>
      <c r="AW393" s="244"/>
      <c r="AX393" s="19"/>
      <c r="AY393" s="19"/>
      <c r="AZ393" s="13"/>
      <c r="BA393" s="13"/>
      <c r="BB393" s="13"/>
      <c r="BC393" s="130"/>
      <c r="BD393" s="13"/>
      <c r="BE393" s="244"/>
      <c r="BF393" s="19"/>
      <c r="BG393" s="19"/>
      <c r="BH393" s="13"/>
      <c r="BI393" s="13"/>
      <c r="BJ393" s="13"/>
      <c r="BK393" s="130"/>
      <c r="BL393" s="13"/>
      <c r="BM393" s="244"/>
      <c r="BN393" s="19"/>
      <c r="BO393" s="19"/>
      <c r="BP393" s="13"/>
      <c r="BQ393" s="13"/>
      <c r="BR393" s="13"/>
      <c r="BS393" s="130"/>
      <c r="BT393" s="13"/>
      <c r="BU393" s="244"/>
      <c r="BV393" s="19"/>
      <c r="BW393" s="19"/>
      <c r="BX393" s="13"/>
      <c r="BY393" s="13"/>
      <c r="BZ393" s="13"/>
      <c r="CA393" s="130"/>
      <c r="CB393" s="13"/>
      <c r="CC393" s="244"/>
      <c r="CD393" s="19"/>
      <c r="CE393" s="19"/>
      <c r="CF393" s="13"/>
      <c r="CG393" s="13"/>
      <c r="CH393" s="13"/>
      <c r="CI393" s="130"/>
      <c r="CJ393" s="13"/>
      <c r="CK393" s="244"/>
      <c r="CL393" s="19"/>
      <c r="CM393" s="19"/>
      <c r="CN393" s="13"/>
      <c r="CO393" s="13"/>
      <c r="CP393" s="13"/>
      <c r="CQ393" s="130"/>
      <c r="CR393" s="13"/>
      <c r="CS393" s="244"/>
      <c r="CT393" s="19"/>
      <c r="CU393" s="19"/>
      <c r="CV393" s="13"/>
      <c r="CW393" s="13"/>
      <c r="CX393" s="13"/>
      <c r="CY393" s="130"/>
      <c r="CZ393" s="13"/>
      <c r="DA393" s="244"/>
      <c r="DB393" s="19"/>
      <c r="DC393" s="19"/>
      <c r="DD393" s="13"/>
      <c r="DE393" s="13"/>
      <c r="DF393" s="13"/>
      <c r="DG393" s="130"/>
      <c r="DH393" s="13"/>
      <c r="DI393" s="244"/>
      <c r="DJ393" s="19"/>
      <c r="DK393" s="19"/>
      <c r="DL393" s="13"/>
      <c r="DM393" s="13"/>
      <c r="DN393" s="13"/>
      <c r="DO393" s="130"/>
      <c r="DP393" s="13"/>
      <c r="DQ393" s="244"/>
      <c r="DR393" s="19"/>
      <c r="DS393" s="19"/>
      <c r="DT393" s="13"/>
      <c r="DU393" s="13"/>
      <c r="DV393" s="13"/>
      <c r="DW393" s="130"/>
      <c r="DX393" s="13"/>
      <c r="DY393" s="244"/>
      <c r="DZ393" s="19"/>
      <c r="EA393" s="19"/>
      <c r="EB393" s="194"/>
      <c r="EC393" s="194"/>
      <c r="ED393" s="194"/>
      <c r="EE393" s="391"/>
      <c r="EF393" s="194"/>
      <c r="EG393" s="623"/>
      <c r="EH393" s="19"/>
      <c r="EI393" s="19"/>
      <c r="EJ393" s="13"/>
      <c r="EK393" s="13"/>
      <c r="EL393" s="13"/>
      <c r="EM393" s="130"/>
      <c r="EN393" s="13"/>
      <c r="EO393" s="244"/>
      <c r="EP393" s="19"/>
      <c r="EQ393" s="19"/>
    </row>
    <row r="394" spans="1:147" ht="37.5" customHeight="1">
      <c r="A394" s="19"/>
      <c r="B394" s="19"/>
      <c r="C394" s="19"/>
      <c r="D394" s="13"/>
      <c r="E394" s="13"/>
      <c r="F394" s="13"/>
      <c r="G394" s="130"/>
      <c r="H394" s="13"/>
      <c r="I394" s="244"/>
      <c r="J394" s="19"/>
      <c r="K394" s="19"/>
      <c r="L394" s="13"/>
      <c r="M394" s="13"/>
      <c r="N394" s="13"/>
      <c r="O394" s="130"/>
      <c r="P394" s="13"/>
      <c r="Q394" s="244"/>
      <c r="R394" s="19"/>
      <c r="S394" s="19"/>
      <c r="T394" s="13"/>
      <c r="U394" s="13"/>
      <c r="V394" s="13"/>
      <c r="W394" s="130"/>
      <c r="X394" s="13"/>
      <c r="Y394" s="244"/>
      <c r="Z394" s="19"/>
      <c r="AA394" s="19"/>
      <c r="AB394" s="13"/>
      <c r="AC394" s="13"/>
      <c r="AD394" s="13"/>
      <c r="AE394" s="130"/>
      <c r="AF394" s="13"/>
      <c r="AG394" s="244"/>
      <c r="AH394" s="19"/>
      <c r="AI394" s="19"/>
      <c r="AJ394" s="13"/>
      <c r="AK394" s="13"/>
      <c r="AL394" s="13"/>
      <c r="AM394" s="130"/>
      <c r="AN394" s="13"/>
      <c r="AO394" s="244"/>
      <c r="AP394" s="19"/>
      <c r="AQ394" s="19"/>
      <c r="AR394" s="13"/>
      <c r="AS394" s="13"/>
      <c r="AT394" s="13"/>
      <c r="AU394" s="130"/>
      <c r="AV394" s="13"/>
      <c r="AW394" s="244"/>
      <c r="AX394" s="19"/>
      <c r="AY394" s="19"/>
      <c r="AZ394" s="13"/>
      <c r="BA394" s="13"/>
      <c r="BB394" s="13"/>
      <c r="BC394" s="130"/>
      <c r="BD394" s="13"/>
      <c r="BE394" s="244"/>
      <c r="BF394" s="19"/>
      <c r="BG394" s="19"/>
      <c r="BH394" s="13"/>
      <c r="BI394" s="13"/>
      <c r="BJ394" s="13"/>
      <c r="BK394" s="130"/>
      <c r="BL394" s="13"/>
      <c r="BM394" s="244"/>
      <c r="BN394" s="19"/>
      <c r="BO394" s="19"/>
      <c r="BP394" s="13"/>
      <c r="BQ394" s="13"/>
      <c r="BR394" s="13"/>
      <c r="BS394" s="130"/>
      <c r="BT394" s="13"/>
      <c r="BU394" s="244"/>
      <c r="BV394" s="19"/>
      <c r="BW394" s="19"/>
      <c r="BX394" s="13"/>
      <c r="BY394" s="13"/>
      <c r="BZ394" s="13"/>
      <c r="CA394" s="130"/>
      <c r="CB394" s="13"/>
      <c r="CC394" s="244"/>
      <c r="CD394" s="19"/>
      <c r="CE394" s="19"/>
      <c r="CF394" s="13"/>
      <c r="CG394" s="13"/>
      <c r="CH394" s="13"/>
      <c r="CI394" s="130"/>
      <c r="CJ394" s="13"/>
      <c r="CK394" s="244"/>
      <c r="CL394" s="19"/>
      <c r="CM394" s="19"/>
      <c r="CN394" s="13"/>
      <c r="CO394" s="13"/>
      <c r="CP394" s="13"/>
      <c r="CQ394" s="130"/>
      <c r="CR394" s="13"/>
      <c r="CS394" s="244"/>
      <c r="CT394" s="19"/>
      <c r="CU394" s="19"/>
      <c r="CV394" s="13"/>
      <c r="CW394" s="13"/>
      <c r="CX394" s="13"/>
      <c r="CY394" s="130"/>
      <c r="CZ394" s="13"/>
      <c r="DA394" s="244"/>
      <c r="DB394" s="19"/>
      <c r="DC394" s="19"/>
      <c r="DD394" s="13"/>
      <c r="DE394" s="13"/>
      <c r="DF394" s="13"/>
      <c r="DG394" s="130"/>
      <c r="DH394" s="13"/>
      <c r="DI394" s="244"/>
      <c r="DJ394" s="19"/>
      <c r="DK394" s="19"/>
      <c r="DL394" s="13"/>
      <c r="DM394" s="13"/>
      <c r="DN394" s="13"/>
      <c r="DO394" s="130"/>
      <c r="DP394" s="13"/>
      <c r="DQ394" s="244"/>
      <c r="DR394" s="19"/>
      <c r="DS394" s="19"/>
      <c r="DT394" s="13"/>
      <c r="DU394" s="13"/>
      <c r="DV394" s="13"/>
      <c r="DW394" s="130"/>
      <c r="DX394" s="13"/>
      <c r="DY394" s="244"/>
      <c r="DZ394" s="19"/>
      <c r="EA394" s="19"/>
      <c r="EB394" s="194"/>
      <c r="EC394" s="194"/>
      <c r="ED394" s="194"/>
      <c r="EE394" s="391"/>
      <c r="EF394" s="194"/>
      <c r="EG394" s="623"/>
      <c r="EH394" s="19"/>
      <c r="EI394" s="19"/>
      <c r="EJ394" s="13"/>
      <c r="EK394" s="13"/>
      <c r="EL394" s="13"/>
      <c r="EM394" s="130"/>
      <c r="EN394" s="13"/>
      <c r="EO394" s="244"/>
      <c r="EP394" s="19"/>
      <c r="EQ394" s="19"/>
    </row>
    <row r="395" spans="1:147" ht="37.5" customHeight="1">
      <c r="A395" s="19"/>
      <c r="B395" s="19"/>
      <c r="C395" s="19"/>
      <c r="D395" s="13"/>
      <c r="E395" s="13"/>
      <c r="F395" s="13"/>
      <c r="G395" s="130"/>
      <c r="H395" s="13"/>
      <c r="I395" s="244"/>
      <c r="J395" s="19"/>
      <c r="K395" s="19"/>
      <c r="L395" s="13"/>
      <c r="M395" s="13"/>
      <c r="N395" s="13"/>
      <c r="O395" s="130"/>
      <c r="P395" s="13"/>
      <c r="Q395" s="244"/>
      <c r="R395" s="19"/>
      <c r="S395" s="19"/>
      <c r="T395" s="13"/>
      <c r="U395" s="13"/>
      <c r="V395" s="13"/>
      <c r="W395" s="130"/>
      <c r="X395" s="13"/>
      <c r="Y395" s="244"/>
      <c r="Z395" s="19"/>
      <c r="AA395" s="19"/>
      <c r="AB395" s="13"/>
      <c r="AC395" s="13"/>
      <c r="AD395" s="13"/>
      <c r="AE395" s="130"/>
      <c r="AF395" s="13"/>
      <c r="AG395" s="244"/>
      <c r="AH395" s="19"/>
      <c r="AI395" s="19"/>
      <c r="AJ395" s="13"/>
      <c r="AK395" s="13"/>
      <c r="AL395" s="13"/>
      <c r="AM395" s="130"/>
      <c r="AN395" s="13"/>
      <c r="AO395" s="244"/>
      <c r="AP395" s="19"/>
      <c r="AQ395" s="19"/>
      <c r="AR395" s="13"/>
      <c r="AS395" s="13"/>
      <c r="AT395" s="13"/>
      <c r="AU395" s="130"/>
      <c r="AV395" s="13"/>
      <c r="AW395" s="244"/>
      <c r="AX395" s="19"/>
      <c r="AY395" s="19"/>
      <c r="AZ395" s="13"/>
      <c r="BA395" s="13"/>
      <c r="BB395" s="13"/>
      <c r="BC395" s="130"/>
      <c r="BD395" s="13"/>
      <c r="BE395" s="244"/>
      <c r="BF395" s="19"/>
      <c r="BG395" s="19"/>
      <c r="BH395" s="13"/>
      <c r="BI395" s="13"/>
      <c r="BJ395" s="13"/>
      <c r="BK395" s="130"/>
      <c r="BL395" s="13"/>
      <c r="BM395" s="244"/>
      <c r="BN395" s="19"/>
      <c r="BO395" s="19"/>
      <c r="BP395" s="13"/>
      <c r="BQ395" s="13"/>
      <c r="BR395" s="13"/>
      <c r="BS395" s="130"/>
      <c r="BT395" s="13"/>
      <c r="BU395" s="244"/>
      <c r="BV395" s="19"/>
      <c r="BW395" s="19"/>
      <c r="BX395" s="13"/>
      <c r="BY395" s="13"/>
      <c r="BZ395" s="13"/>
      <c r="CA395" s="130"/>
      <c r="CB395" s="13"/>
      <c r="CC395" s="244"/>
      <c r="CD395" s="19"/>
      <c r="CE395" s="19"/>
      <c r="CF395" s="13"/>
      <c r="CG395" s="13"/>
      <c r="CH395" s="13"/>
      <c r="CI395" s="130"/>
      <c r="CJ395" s="13"/>
      <c r="CK395" s="244"/>
      <c r="CL395" s="19"/>
      <c r="CM395" s="19"/>
      <c r="CN395" s="13"/>
      <c r="CO395" s="13"/>
      <c r="CP395" s="13"/>
      <c r="CQ395" s="130"/>
      <c r="CR395" s="13"/>
      <c r="CS395" s="244"/>
      <c r="CT395" s="19"/>
      <c r="CU395" s="19"/>
      <c r="CV395" s="13"/>
      <c r="CW395" s="13"/>
      <c r="CX395" s="13"/>
      <c r="CY395" s="130"/>
      <c r="CZ395" s="13"/>
      <c r="DA395" s="244"/>
      <c r="DB395" s="19"/>
      <c r="DC395" s="19"/>
      <c r="DD395" s="13"/>
      <c r="DE395" s="13"/>
      <c r="DF395" s="13"/>
      <c r="DG395" s="130"/>
      <c r="DH395" s="13"/>
      <c r="DI395" s="244"/>
      <c r="DJ395" s="19"/>
      <c r="DK395" s="19"/>
      <c r="DL395" s="13"/>
      <c r="DM395" s="13"/>
      <c r="DN395" s="13"/>
      <c r="DO395" s="130"/>
      <c r="DP395" s="13"/>
      <c r="DQ395" s="244"/>
      <c r="DR395" s="19"/>
      <c r="DS395" s="19"/>
      <c r="DT395" s="13"/>
      <c r="DU395" s="13"/>
      <c r="DV395" s="13"/>
      <c r="DW395" s="130"/>
      <c r="DX395" s="13"/>
      <c r="DY395" s="244"/>
      <c r="DZ395" s="19"/>
      <c r="EA395" s="19"/>
      <c r="EB395" s="194"/>
      <c r="EC395" s="194"/>
      <c r="ED395" s="194"/>
      <c r="EE395" s="391"/>
      <c r="EF395" s="194"/>
      <c r="EG395" s="623"/>
      <c r="EH395" s="19"/>
      <c r="EI395" s="19"/>
      <c r="EJ395" s="13"/>
      <c r="EK395" s="13"/>
      <c r="EL395" s="13"/>
      <c r="EM395" s="130"/>
      <c r="EN395" s="13"/>
      <c r="EO395" s="244"/>
      <c r="EP395" s="19"/>
      <c r="EQ395" s="19"/>
    </row>
    <row r="396" spans="1:147" ht="37.5" customHeight="1">
      <c r="A396" s="19"/>
      <c r="B396" s="19"/>
      <c r="C396" s="19"/>
      <c r="D396" s="13"/>
      <c r="E396" s="13"/>
      <c r="F396" s="13"/>
      <c r="G396" s="130"/>
      <c r="H396" s="13"/>
      <c r="I396" s="244"/>
      <c r="J396" s="19"/>
      <c r="K396" s="19"/>
      <c r="L396" s="13"/>
      <c r="M396" s="13"/>
      <c r="N396" s="13"/>
      <c r="O396" s="130"/>
      <c r="P396" s="13"/>
      <c r="Q396" s="244"/>
      <c r="R396" s="19"/>
      <c r="S396" s="19"/>
      <c r="T396" s="13"/>
      <c r="U396" s="13"/>
      <c r="V396" s="13"/>
      <c r="W396" s="130"/>
      <c r="X396" s="13"/>
      <c r="Y396" s="244"/>
      <c r="Z396" s="19"/>
      <c r="AA396" s="19"/>
      <c r="AB396" s="13"/>
      <c r="AC396" s="13"/>
      <c r="AD396" s="13"/>
      <c r="AE396" s="130"/>
      <c r="AF396" s="13"/>
      <c r="AG396" s="244"/>
      <c r="AH396" s="19"/>
      <c r="AI396" s="19"/>
      <c r="AJ396" s="13"/>
      <c r="AK396" s="13"/>
      <c r="AL396" s="13"/>
      <c r="AM396" s="130"/>
      <c r="AN396" s="13"/>
      <c r="AO396" s="244"/>
      <c r="AP396" s="19"/>
      <c r="AQ396" s="19"/>
      <c r="AR396" s="13"/>
      <c r="AS396" s="13"/>
      <c r="AT396" s="13"/>
      <c r="AU396" s="130"/>
      <c r="AV396" s="13"/>
      <c r="AW396" s="244"/>
      <c r="AX396" s="19"/>
      <c r="AY396" s="19"/>
      <c r="AZ396" s="13"/>
      <c r="BA396" s="13"/>
      <c r="BB396" s="13"/>
      <c r="BC396" s="130"/>
      <c r="BD396" s="13"/>
      <c r="BE396" s="244"/>
      <c r="BF396" s="19"/>
      <c r="BG396" s="19"/>
      <c r="BH396" s="13"/>
      <c r="BI396" s="13"/>
      <c r="BJ396" s="13"/>
      <c r="BK396" s="130"/>
      <c r="BL396" s="13"/>
      <c r="BM396" s="244"/>
      <c r="BN396" s="19"/>
      <c r="BO396" s="19"/>
      <c r="BP396" s="13"/>
      <c r="BQ396" s="13"/>
      <c r="BR396" s="13"/>
      <c r="BS396" s="130"/>
      <c r="BT396" s="13"/>
      <c r="BU396" s="244"/>
      <c r="BV396" s="19"/>
      <c r="BW396" s="19"/>
      <c r="BX396" s="13"/>
      <c r="BY396" s="13"/>
      <c r="BZ396" s="13"/>
      <c r="CA396" s="130"/>
      <c r="CB396" s="13"/>
      <c r="CC396" s="244"/>
      <c r="CD396" s="19"/>
      <c r="CE396" s="19"/>
      <c r="CF396" s="13"/>
      <c r="CG396" s="13"/>
      <c r="CH396" s="13"/>
      <c r="CI396" s="130"/>
      <c r="CJ396" s="13"/>
      <c r="CK396" s="244"/>
      <c r="CL396" s="19"/>
      <c r="CM396" s="19"/>
      <c r="CN396" s="13"/>
      <c r="CO396" s="13"/>
      <c r="CP396" s="13"/>
      <c r="CQ396" s="130"/>
      <c r="CR396" s="13"/>
      <c r="CS396" s="244"/>
      <c r="CT396" s="19"/>
      <c r="CU396" s="19"/>
      <c r="CV396" s="13"/>
      <c r="CW396" s="13"/>
      <c r="CX396" s="13"/>
      <c r="CY396" s="130"/>
      <c r="CZ396" s="13"/>
      <c r="DA396" s="244"/>
      <c r="DB396" s="19"/>
      <c r="DC396" s="19"/>
      <c r="DD396" s="13"/>
      <c r="DE396" s="13"/>
      <c r="DF396" s="13"/>
      <c r="DG396" s="130"/>
      <c r="DH396" s="13"/>
      <c r="DI396" s="244"/>
      <c r="DJ396" s="19"/>
      <c r="DK396" s="19"/>
      <c r="DL396" s="13"/>
      <c r="DM396" s="13"/>
      <c r="DN396" s="13"/>
      <c r="DO396" s="130"/>
      <c r="DP396" s="13"/>
      <c r="DQ396" s="244"/>
      <c r="DR396" s="19"/>
      <c r="DS396" s="19"/>
      <c r="DT396" s="13"/>
      <c r="DU396" s="13"/>
      <c r="DV396" s="13"/>
      <c r="DW396" s="130"/>
      <c r="DX396" s="13"/>
      <c r="DY396" s="244"/>
      <c r="DZ396" s="19"/>
      <c r="EA396" s="19"/>
      <c r="EB396" s="194"/>
      <c r="EC396" s="194"/>
      <c r="ED396" s="194"/>
      <c r="EE396" s="391"/>
      <c r="EF396" s="194"/>
      <c r="EG396" s="623"/>
      <c r="EH396" s="19"/>
      <c r="EI396" s="19"/>
      <c r="EJ396" s="13"/>
      <c r="EK396" s="13"/>
      <c r="EL396" s="13"/>
      <c r="EM396" s="130"/>
      <c r="EN396" s="13"/>
      <c r="EO396" s="244"/>
      <c r="EP396" s="19"/>
      <c r="EQ396" s="19"/>
    </row>
    <row r="397" spans="1:147" ht="37.5" customHeight="1">
      <c r="A397" s="19"/>
      <c r="B397" s="19"/>
      <c r="C397" s="19"/>
      <c r="D397" s="13"/>
      <c r="E397" s="13"/>
      <c r="F397" s="13"/>
      <c r="G397" s="130"/>
      <c r="H397" s="13"/>
      <c r="I397" s="244"/>
      <c r="J397" s="19"/>
      <c r="K397" s="19"/>
      <c r="L397" s="13"/>
      <c r="M397" s="13"/>
      <c r="N397" s="13"/>
      <c r="O397" s="130"/>
      <c r="P397" s="13"/>
      <c r="Q397" s="244"/>
      <c r="R397" s="19"/>
      <c r="S397" s="19"/>
      <c r="T397" s="13"/>
      <c r="U397" s="13"/>
      <c r="V397" s="13"/>
      <c r="W397" s="130"/>
      <c r="X397" s="13"/>
      <c r="Y397" s="244"/>
      <c r="Z397" s="19"/>
      <c r="AA397" s="19"/>
      <c r="AB397" s="13"/>
      <c r="AC397" s="13"/>
      <c r="AD397" s="13"/>
      <c r="AE397" s="130"/>
      <c r="AF397" s="13"/>
      <c r="AG397" s="244"/>
      <c r="AH397" s="19"/>
      <c r="AI397" s="19"/>
      <c r="AJ397" s="13"/>
      <c r="AK397" s="13"/>
      <c r="AL397" s="13"/>
      <c r="AM397" s="130"/>
      <c r="AN397" s="13"/>
      <c r="AO397" s="244"/>
      <c r="AP397" s="19"/>
      <c r="AQ397" s="19"/>
      <c r="AR397" s="13"/>
      <c r="AS397" s="13"/>
      <c r="AT397" s="13"/>
      <c r="AU397" s="130"/>
      <c r="AV397" s="13"/>
      <c r="AW397" s="244"/>
      <c r="AX397" s="19"/>
      <c r="AY397" s="19"/>
      <c r="AZ397" s="13"/>
      <c r="BA397" s="13"/>
      <c r="BB397" s="13"/>
      <c r="BC397" s="130"/>
      <c r="BD397" s="13"/>
      <c r="BE397" s="244"/>
      <c r="BF397" s="19"/>
      <c r="BG397" s="19"/>
      <c r="BH397" s="13"/>
      <c r="BI397" s="13"/>
      <c r="BJ397" s="13"/>
      <c r="BK397" s="130"/>
      <c r="BL397" s="13"/>
      <c r="BM397" s="244"/>
      <c r="BN397" s="19"/>
      <c r="BO397" s="19"/>
      <c r="BP397" s="13"/>
      <c r="BQ397" s="13"/>
      <c r="BR397" s="13"/>
      <c r="BS397" s="130"/>
      <c r="BT397" s="13"/>
      <c r="BU397" s="244"/>
      <c r="BV397" s="19"/>
      <c r="BW397" s="19"/>
      <c r="BX397" s="13"/>
      <c r="BY397" s="13"/>
      <c r="BZ397" s="13"/>
      <c r="CA397" s="130"/>
      <c r="CB397" s="13"/>
      <c r="CC397" s="244"/>
      <c r="CD397" s="19"/>
      <c r="CE397" s="19"/>
      <c r="CF397" s="13"/>
      <c r="CG397" s="13"/>
      <c r="CH397" s="13"/>
      <c r="CI397" s="130"/>
      <c r="CJ397" s="13"/>
      <c r="CK397" s="244"/>
      <c r="CL397" s="19"/>
      <c r="CM397" s="19"/>
      <c r="CN397" s="13"/>
      <c r="CO397" s="13"/>
      <c r="CP397" s="13"/>
      <c r="CQ397" s="130"/>
      <c r="CR397" s="13"/>
      <c r="CS397" s="244"/>
      <c r="CT397" s="19"/>
      <c r="CU397" s="19"/>
      <c r="CV397" s="13"/>
      <c r="CW397" s="13"/>
      <c r="CX397" s="13"/>
      <c r="CY397" s="130"/>
      <c r="CZ397" s="13"/>
      <c r="DA397" s="244"/>
      <c r="DB397" s="19"/>
      <c r="DC397" s="19"/>
      <c r="DD397" s="13"/>
      <c r="DE397" s="13"/>
      <c r="DF397" s="13"/>
      <c r="DG397" s="130"/>
      <c r="DH397" s="13"/>
      <c r="DI397" s="244"/>
      <c r="DJ397" s="19"/>
      <c r="DK397" s="19"/>
      <c r="DL397" s="13"/>
      <c r="DM397" s="13"/>
      <c r="DN397" s="13"/>
      <c r="DO397" s="130"/>
      <c r="DP397" s="13"/>
      <c r="DQ397" s="244"/>
      <c r="DR397" s="19"/>
      <c r="DS397" s="19"/>
      <c r="DT397" s="13"/>
      <c r="DU397" s="13"/>
      <c r="DV397" s="13"/>
      <c r="DW397" s="130"/>
      <c r="DX397" s="13"/>
      <c r="DY397" s="244"/>
      <c r="DZ397" s="19"/>
      <c r="EA397" s="19"/>
      <c r="EB397" s="194"/>
      <c r="EC397" s="194"/>
      <c r="ED397" s="194"/>
      <c r="EE397" s="391"/>
      <c r="EF397" s="194"/>
      <c r="EG397" s="623"/>
      <c r="EH397" s="19"/>
      <c r="EI397" s="19"/>
      <c r="EJ397" s="13"/>
      <c r="EK397" s="13"/>
      <c r="EL397" s="13"/>
      <c r="EM397" s="130"/>
      <c r="EN397" s="13"/>
      <c r="EO397" s="244"/>
      <c r="EP397" s="19"/>
      <c r="EQ397" s="19"/>
    </row>
    <row r="398" spans="1:147" ht="37.5" customHeight="1">
      <c r="A398" s="19"/>
      <c r="B398" s="19"/>
      <c r="C398" s="19"/>
      <c r="D398" s="13"/>
      <c r="E398" s="13"/>
      <c r="F398" s="13"/>
      <c r="G398" s="130"/>
      <c r="H398" s="13"/>
      <c r="I398" s="244"/>
      <c r="J398" s="19"/>
      <c r="K398" s="19"/>
      <c r="L398" s="13"/>
      <c r="M398" s="13"/>
      <c r="N398" s="13"/>
      <c r="O398" s="130"/>
      <c r="P398" s="13"/>
      <c r="Q398" s="244"/>
      <c r="R398" s="19"/>
      <c r="S398" s="19"/>
      <c r="T398" s="13"/>
      <c r="U398" s="13"/>
      <c r="V398" s="13"/>
      <c r="W398" s="130"/>
      <c r="X398" s="13"/>
      <c r="Y398" s="244"/>
      <c r="Z398" s="19"/>
      <c r="AA398" s="19"/>
      <c r="AB398" s="13"/>
      <c r="AC398" s="13"/>
      <c r="AD398" s="13"/>
      <c r="AE398" s="130"/>
      <c r="AF398" s="13"/>
      <c r="AG398" s="244"/>
      <c r="AH398" s="19"/>
      <c r="AI398" s="19"/>
      <c r="AJ398" s="13"/>
      <c r="AK398" s="13"/>
      <c r="AL398" s="13"/>
      <c r="AM398" s="130"/>
      <c r="AN398" s="13"/>
      <c r="AO398" s="244"/>
      <c r="AP398" s="19"/>
      <c r="AQ398" s="19"/>
      <c r="AR398" s="13"/>
      <c r="AS398" s="13"/>
      <c r="AT398" s="13"/>
      <c r="AU398" s="130"/>
      <c r="AV398" s="13"/>
      <c r="AW398" s="244"/>
      <c r="AX398" s="19"/>
      <c r="AY398" s="19"/>
      <c r="AZ398" s="13"/>
      <c r="BA398" s="13"/>
      <c r="BB398" s="13"/>
      <c r="BC398" s="130"/>
      <c r="BD398" s="13"/>
      <c r="BE398" s="244"/>
      <c r="BF398" s="19"/>
      <c r="BG398" s="19"/>
      <c r="BH398" s="13"/>
      <c r="BI398" s="13"/>
      <c r="BJ398" s="13"/>
      <c r="BK398" s="130"/>
      <c r="BL398" s="13"/>
      <c r="BM398" s="244"/>
      <c r="BN398" s="19"/>
      <c r="BO398" s="19"/>
      <c r="BP398" s="13"/>
      <c r="BQ398" s="13"/>
      <c r="BR398" s="13"/>
      <c r="BS398" s="130"/>
      <c r="BT398" s="13"/>
      <c r="BU398" s="244"/>
      <c r="BV398" s="19"/>
      <c r="BW398" s="19"/>
      <c r="BX398" s="13"/>
      <c r="BY398" s="13"/>
      <c r="BZ398" s="13"/>
      <c r="CA398" s="130"/>
      <c r="CB398" s="13"/>
      <c r="CC398" s="244"/>
      <c r="CD398" s="19"/>
      <c r="CE398" s="19"/>
      <c r="CF398" s="13"/>
      <c r="CG398" s="13"/>
      <c r="CH398" s="13"/>
      <c r="CI398" s="130"/>
      <c r="CJ398" s="13"/>
      <c r="CK398" s="244"/>
      <c r="CL398" s="19"/>
      <c r="CM398" s="19"/>
      <c r="CN398" s="13"/>
      <c r="CO398" s="13"/>
      <c r="CP398" s="13"/>
      <c r="CQ398" s="130"/>
      <c r="CR398" s="13"/>
      <c r="CS398" s="244"/>
      <c r="CT398" s="19"/>
      <c r="CU398" s="19"/>
      <c r="CV398" s="13"/>
      <c r="CW398" s="13"/>
      <c r="CX398" s="13"/>
      <c r="CY398" s="130"/>
      <c r="CZ398" s="13"/>
      <c r="DA398" s="244"/>
      <c r="DB398" s="19"/>
      <c r="DC398" s="19"/>
      <c r="DD398" s="13"/>
      <c r="DE398" s="13"/>
      <c r="DF398" s="13"/>
      <c r="DG398" s="130"/>
      <c r="DH398" s="13"/>
      <c r="DI398" s="244"/>
      <c r="DJ398" s="19"/>
      <c r="DK398" s="19"/>
      <c r="DL398" s="13"/>
      <c r="DM398" s="13"/>
      <c r="DN398" s="13"/>
      <c r="DO398" s="130"/>
      <c r="DP398" s="13"/>
      <c r="DQ398" s="244"/>
      <c r="DR398" s="19"/>
      <c r="DS398" s="19"/>
      <c r="DT398" s="13"/>
      <c r="DU398" s="13"/>
      <c r="DV398" s="13"/>
      <c r="DW398" s="130"/>
      <c r="DX398" s="13"/>
      <c r="DY398" s="244"/>
      <c r="DZ398" s="19"/>
      <c r="EA398" s="19"/>
      <c r="EB398" s="194"/>
      <c r="EC398" s="194"/>
      <c r="ED398" s="194"/>
      <c r="EE398" s="391"/>
      <c r="EF398" s="194"/>
      <c r="EG398" s="623"/>
      <c r="EH398" s="19"/>
      <c r="EI398" s="19"/>
      <c r="EJ398" s="13"/>
      <c r="EK398" s="13"/>
      <c r="EL398" s="13"/>
      <c r="EM398" s="130"/>
      <c r="EN398" s="13"/>
      <c r="EO398" s="244"/>
      <c r="EP398" s="19"/>
      <c r="EQ398" s="19"/>
    </row>
    <row r="399" spans="1:147" ht="37.5" customHeight="1">
      <c r="A399" s="19"/>
      <c r="B399" s="19"/>
      <c r="C399" s="19"/>
      <c r="D399" s="13"/>
      <c r="E399" s="13"/>
      <c r="F399" s="13"/>
      <c r="G399" s="130"/>
      <c r="H399" s="13"/>
      <c r="I399" s="244"/>
      <c r="J399" s="19"/>
      <c r="K399" s="19"/>
      <c r="L399" s="13"/>
      <c r="M399" s="13"/>
      <c r="N399" s="13"/>
      <c r="O399" s="130"/>
      <c r="P399" s="13"/>
      <c r="Q399" s="244"/>
      <c r="R399" s="19"/>
      <c r="S399" s="19"/>
      <c r="T399" s="13"/>
      <c r="U399" s="13"/>
      <c r="V399" s="13"/>
      <c r="W399" s="130"/>
      <c r="X399" s="13"/>
      <c r="Y399" s="244"/>
      <c r="Z399" s="19"/>
      <c r="AA399" s="19"/>
      <c r="AB399" s="13"/>
      <c r="AC399" s="13"/>
      <c r="AD399" s="13"/>
      <c r="AE399" s="130"/>
      <c r="AF399" s="13"/>
      <c r="AG399" s="244"/>
      <c r="AH399" s="19"/>
      <c r="AI399" s="19"/>
      <c r="AJ399" s="13"/>
      <c r="AK399" s="13"/>
      <c r="AL399" s="13"/>
      <c r="AM399" s="130"/>
      <c r="AN399" s="13"/>
      <c r="AO399" s="244"/>
      <c r="AP399" s="19"/>
      <c r="AQ399" s="19"/>
      <c r="AR399" s="13"/>
      <c r="AS399" s="13"/>
      <c r="AT399" s="13"/>
      <c r="AU399" s="130"/>
      <c r="AV399" s="13"/>
      <c r="AW399" s="244"/>
      <c r="AX399" s="19"/>
      <c r="AY399" s="19"/>
      <c r="AZ399" s="13"/>
      <c r="BA399" s="13"/>
      <c r="BB399" s="13"/>
      <c r="BC399" s="130"/>
      <c r="BD399" s="13"/>
      <c r="BE399" s="244"/>
      <c r="BF399" s="19"/>
      <c r="BG399" s="19"/>
      <c r="BH399" s="13"/>
      <c r="BI399" s="13"/>
      <c r="BJ399" s="13"/>
      <c r="BK399" s="130"/>
      <c r="BL399" s="13"/>
      <c r="BM399" s="244"/>
      <c r="BN399" s="19"/>
      <c r="BO399" s="19"/>
      <c r="BP399" s="13"/>
      <c r="BQ399" s="13"/>
      <c r="BR399" s="13"/>
      <c r="BS399" s="130"/>
      <c r="BT399" s="13"/>
      <c r="BU399" s="244"/>
      <c r="BV399" s="19"/>
      <c r="BW399" s="19"/>
      <c r="BX399" s="13"/>
      <c r="BY399" s="13"/>
      <c r="BZ399" s="13"/>
      <c r="CA399" s="130"/>
      <c r="CB399" s="13"/>
      <c r="CC399" s="244"/>
      <c r="CD399" s="19"/>
      <c r="CE399" s="19"/>
      <c r="CF399" s="13"/>
      <c r="CG399" s="13"/>
      <c r="CH399" s="13"/>
      <c r="CI399" s="130"/>
      <c r="CJ399" s="13"/>
      <c r="CK399" s="244"/>
      <c r="CL399" s="19"/>
      <c r="CM399" s="19"/>
      <c r="CN399" s="13"/>
      <c r="CO399" s="13"/>
      <c r="CP399" s="13"/>
      <c r="CQ399" s="130"/>
      <c r="CR399" s="13"/>
      <c r="CS399" s="244"/>
      <c r="CT399" s="19"/>
      <c r="CU399" s="19"/>
      <c r="CV399" s="13"/>
      <c r="CW399" s="13"/>
      <c r="CX399" s="13"/>
      <c r="CY399" s="130"/>
      <c r="CZ399" s="13"/>
      <c r="DA399" s="244"/>
      <c r="DB399" s="19"/>
      <c r="DC399" s="19"/>
      <c r="DD399" s="13"/>
      <c r="DE399" s="13"/>
      <c r="DF399" s="13"/>
      <c r="DG399" s="130"/>
      <c r="DH399" s="13"/>
      <c r="DI399" s="244"/>
      <c r="DJ399" s="19"/>
      <c r="DK399" s="19"/>
      <c r="DL399" s="13"/>
      <c r="DM399" s="13"/>
      <c r="DN399" s="13"/>
      <c r="DO399" s="130"/>
      <c r="DP399" s="13"/>
      <c r="DQ399" s="244"/>
      <c r="DR399" s="19"/>
      <c r="DS399" s="19"/>
      <c r="DT399" s="13"/>
      <c r="DU399" s="13"/>
      <c r="DV399" s="13"/>
      <c r="DW399" s="130"/>
      <c r="DX399" s="13"/>
      <c r="DY399" s="244"/>
      <c r="DZ399" s="19"/>
      <c r="EA399" s="19"/>
      <c r="EB399" s="194"/>
      <c r="EC399" s="194"/>
      <c r="ED399" s="194"/>
      <c r="EE399" s="391"/>
      <c r="EF399" s="194"/>
      <c r="EG399" s="623"/>
      <c r="EH399" s="19"/>
      <c r="EI399" s="19"/>
      <c r="EJ399" s="13"/>
      <c r="EK399" s="13"/>
      <c r="EL399" s="13"/>
      <c r="EM399" s="130"/>
      <c r="EN399" s="13"/>
      <c r="EO399" s="244"/>
      <c r="EP399" s="19"/>
      <c r="EQ399" s="19"/>
    </row>
    <row r="400" spans="1:147" ht="37.5" customHeight="1">
      <c r="A400" s="19"/>
      <c r="B400" s="19"/>
      <c r="C400" s="19"/>
      <c r="D400" s="13"/>
      <c r="E400" s="13"/>
      <c r="F400" s="13"/>
      <c r="G400" s="130"/>
      <c r="H400" s="13"/>
      <c r="I400" s="244"/>
      <c r="J400" s="19"/>
      <c r="K400" s="19"/>
      <c r="L400" s="13"/>
      <c r="M400" s="13"/>
      <c r="N400" s="13"/>
      <c r="O400" s="130"/>
      <c r="P400" s="13"/>
      <c r="Q400" s="244"/>
      <c r="R400" s="19"/>
      <c r="S400" s="19"/>
      <c r="T400" s="13"/>
      <c r="U400" s="13"/>
      <c r="V400" s="13"/>
      <c r="W400" s="130"/>
      <c r="X400" s="13"/>
      <c r="Y400" s="244"/>
      <c r="Z400" s="19"/>
      <c r="AA400" s="19"/>
      <c r="AB400" s="13"/>
      <c r="AC400" s="13"/>
      <c r="AD400" s="13"/>
      <c r="AE400" s="130"/>
      <c r="AF400" s="13"/>
      <c r="AG400" s="244"/>
      <c r="AH400" s="19"/>
      <c r="AI400" s="19"/>
      <c r="AJ400" s="13"/>
      <c r="AK400" s="13"/>
      <c r="AL400" s="13"/>
      <c r="AM400" s="130"/>
      <c r="AN400" s="13"/>
      <c r="AO400" s="244"/>
      <c r="AP400" s="19"/>
      <c r="AQ400" s="19"/>
      <c r="AR400" s="13"/>
      <c r="AS400" s="13"/>
      <c r="AT400" s="13"/>
      <c r="AU400" s="130"/>
      <c r="AV400" s="13"/>
      <c r="AW400" s="244"/>
      <c r="AX400" s="19"/>
      <c r="AY400" s="19"/>
      <c r="AZ400" s="13"/>
      <c r="BA400" s="13"/>
      <c r="BB400" s="13"/>
      <c r="BC400" s="130"/>
      <c r="BD400" s="13"/>
      <c r="BE400" s="244"/>
      <c r="BF400" s="19"/>
      <c r="BG400" s="19"/>
      <c r="BH400" s="13"/>
      <c r="BI400" s="13"/>
      <c r="BJ400" s="13"/>
      <c r="BK400" s="130"/>
      <c r="BL400" s="13"/>
      <c r="BM400" s="244"/>
      <c r="BN400" s="19"/>
      <c r="BO400" s="19"/>
      <c r="BP400" s="13"/>
      <c r="BQ400" s="13"/>
      <c r="BR400" s="13"/>
      <c r="BS400" s="130"/>
      <c r="BT400" s="13"/>
      <c r="BU400" s="244"/>
      <c r="BV400" s="19"/>
      <c r="BW400" s="19"/>
      <c r="BX400" s="13"/>
      <c r="BY400" s="13"/>
      <c r="BZ400" s="13"/>
      <c r="CA400" s="130"/>
      <c r="CB400" s="13"/>
      <c r="CC400" s="244"/>
      <c r="CD400" s="19"/>
      <c r="CE400" s="19"/>
      <c r="CF400" s="13"/>
      <c r="CG400" s="13"/>
      <c r="CH400" s="13"/>
      <c r="CI400" s="130"/>
      <c r="CJ400" s="13"/>
      <c r="CK400" s="244"/>
      <c r="CL400" s="19"/>
      <c r="CM400" s="19"/>
      <c r="CN400" s="13"/>
      <c r="CO400" s="13"/>
      <c r="CP400" s="13"/>
      <c r="CQ400" s="130"/>
      <c r="CR400" s="13"/>
      <c r="CS400" s="244"/>
      <c r="CT400" s="19"/>
      <c r="CU400" s="19"/>
      <c r="CV400" s="13"/>
      <c r="CW400" s="13"/>
      <c r="CX400" s="13"/>
      <c r="CY400" s="130"/>
      <c r="CZ400" s="13"/>
      <c r="DA400" s="244"/>
      <c r="DB400" s="19"/>
      <c r="DC400" s="19"/>
      <c r="DD400" s="13"/>
      <c r="DE400" s="13"/>
      <c r="DF400" s="13"/>
      <c r="DG400" s="130"/>
      <c r="DH400" s="13"/>
      <c r="DI400" s="244"/>
      <c r="DJ400" s="19"/>
      <c r="DK400" s="19"/>
      <c r="DL400" s="13"/>
      <c r="DM400" s="13"/>
      <c r="DN400" s="13"/>
      <c r="DO400" s="130"/>
      <c r="DP400" s="13"/>
      <c r="DQ400" s="244"/>
      <c r="DR400" s="19"/>
      <c r="DS400" s="19"/>
      <c r="DT400" s="13"/>
      <c r="DU400" s="13"/>
      <c r="DV400" s="13"/>
      <c r="DW400" s="130"/>
      <c r="DX400" s="13"/>
      <c r="DY400" s="244"/>
      <c r="DZ400" s="19"/>
      <c r="EA400" s="19"/>
      <c r="EB400" s="194"/>
      <c r="EC400" s="194"/>
      <c r="ED400" s="194"/>
      <c r="EE400" s="391"/>
      <c r="EF400" s="194"/>
      <c r="EG400" s="623"/>
      <c r="EH400" s="19"/>
      <c r="EI400" s="19"/>
      <c r="EJ400" s="13"/>
      <c r="EK400" s="13"/>
      <c r="EL400" s="13"/>
      <c r="EM400" s="130"/>
      <c r="EN400" s="13"/>
      <c r="EO400" s="244"/>
      <c r="EP400" s="19"/>
      <c r="EQ400" s="19"/>
    </row>
    <row r="401" spans="1:147" ht="37.5" customHeight="1">
      <c r="A401" s="19"/>
      <c r="B401" s="19"/>
      <c r="C401" s="19"/>
      <c r="D401" s="13"/>
      <c r="E401" s="13"/>
      <c r="F401" s="13"/>
      <c r="G401" s="130"/>
      <c r="H401" s="13"/>
      <c r="I401" s="244"/>
      <c r="J401" s="19"/>
      <c r="K401" s="19"/>
      <c r="L401" s="13"/>
      <c r="M401" s="13"/>
      <c r="N401" s="13"/>
      <c r="O401" s="130"/>
      <c r="P401" s="13"/>
      <c r="Q401" s="244"/>
      <c r="R401" s="19"/>
      <c r="S401" s="19"/>
      <c r="T401" s="13"/>
      <c r="U401" s="13"/>
      <c r="V401" s="13"/>
      <c r="W401" s="130"/>
      <c r="X401" s="13"/>
      <c r="Y401" s="244"/>
      <c r="Z401" s="19"/>
      <c r="AA401" s="19"/>
      <c r="AB401" s="13"/>
      <c r="AC401" s="13"/>
      <c r="AD401" s="13"/>
      <c r="AE401" s="130"/>
      <c r="AF401" s="13"/>
      <c r="AG401" s="244"/>
      <c r="AH401" s="19"/>
      <c r="AI401" s="19"/>
      <c r="AJ401" s="13"/>
      <c r="AK401" s="13"/>
      <c r="AL401" s="13"/>
      <c r="AM401" s="130"/>
      <c r="AN401" s="13"/>
      <c r="AO401" s="244"/>
      <c r="AP401" s="19"/>
      <c r="AQ401" s="19"/>
      <c r="AR401" s="13"/>
      <c r="AS401" s="13"/>
      <c r="AT401" s="13"/>
      <c r="AU401" s="130"/>
      <c r="AV401" s="13"/>
      <c r="AW401" s="244"/>
      <c r="AX401" s="19"/>
      <c r="AY401" s="19"/>
      <c r="AZ401" s="13"/>
      <c r="BA401" s="13"/>
      <c r="BB401" s="13"/>
      <c r="BC401" s="130"/>
      <c r="BD401" s="13"/>
      <c r="BE401" s="244"/>
      <c r="BF401" s="19"/>
      <c r="BG401" s="19"/>
      <c r="BH401" s="13"/>
      <c r="BI401" s="13"/>
      <c r="BJ401" s="13"/>
      <c r="BK401" s="130"/>
      <c r="BL401" s="13"/>
      <c r="BM401" s="244"/>
      <c r="BN401" s="19"/>
      <c r="BO401" s="19"/>
      <c r="BP401" s="13"/>
      <c r="BQ401" s="13"/>
      <c r="BR401" s="13"/>
      <c r="BS401" s="130"/>
      <c r="BT401" s="13"/>
      <c r="BU401" s="244"/>
      <c r="BV401" s="19"/>
      <c r="BW401" s="19"/>
      <c r="BX401" s="13"/>
      <c r="BY401" s="13"/>
      <c r="BZ401" s="13"/>
      <c r="CA401" s="130"/>
      <c r="CB401" s="13"/>
      <c r="CC401" s="244"/>
      <c r="CD401" s="19"/>
      <c r="CE401" s="19"/>
      <c r="CF401" s="13"/>
      <c r="CG401" s="13"/>
      <c r="CH401" s="13"/>
      <c r="CI401" s="130"/>
      <c r="CJ401" s="13"/>
      <c r="CK401" s="244"/>
      <c r="CL401" s="19"/>
      <c r="CM401" s="19"/>
      <c r="CN401" s="13"/>
      <c r="CO401" s="13"/>
      <c r="CP401" s="13"/>
      <c r="CQ401" s="130"/>
      <c r="CR401" s="13"/>
      <c r="CS401" s="244"/>
      <c r="CT401" s="19"/>
      <c r="CU401" s="19"/>
      <c r="CV401" s="13"/>
      <c r="CW401" s="13"/>
      <c r="CX401" s="13"/>
      <c r="CY401" s="130"/>
      <c r="CZ401" s="13"/>
      <c r="DA401" s="244"/>
      <c r="DB401" s="19"/>
      <c r="DC401" s="19"/>
      <c r="DD401" s="13"/>
      <c r="DE401" s="13"/>
      <c r="DF401" s="13"/>
      <c r="DG401" s="130"/>
      <c r="DH401" s="13"/>
      <c r="DI401" s="244"/>
      <c r="DJ401" s="19"/>
      <c r="DK401" s="19"/>
      <c r="DL401" s="13"/>
      <c r="DM401" s="13"/>
      <c r="DN401" s="13"/>
      <c r="DO401" s="130"/>
      <c r="DP401" s="13"/>
      <c r="DQ401" s="244"/>
      <c r="DR401" s="19"/>
      <c r="DS401" s="19"/>
      <c r="DT401" s="13"/>
      <c r="DU401" s="13"/>
      <c r="DV401" s="13"/>
      <c r="DW401" s="130"/>
      <c r="DX401" s="13"/>
      <c r="DY401" s="244"/>
      <c r="DZ401" s="19"/>
      <c r="EA401" s="19"/>
      <c r="EB401" s="194"/>
      <c r="EC401" s="194"/>
      <c r="ED401" s="194"/>
      <c r="EE401" s="391"/>
      <c r="EF401" s="194"/>
      <c r="EG401" s="623"/>
      <c r="EH401" s="19"/>
      <c r="EI401" s="19"/>
      <c r="EJ401" s="13"/>
      <c r="EK401" s="13"/>
      <c r="EL401" s="13"/>
      <c r="EM401" s="130"/>
      <c r="EN401" s="13"/>
      <c r="EO401" s="244"/>
      <c r="EP401" s="19"/>
      <c r="EQ401" s="19"/>
    </row>
    <row r="402" spans="1:147" ht="37.5" customHeight="1">
      <c r="A402" s="19"/>
      <c r="B402" s="19"/>
      <c r="C402" s="19"/>
      <c r="D402" s="13"/>
      <c r="E402" s="13"/>
      <c r="F402" s="13"/>
      <c r="G402" s="130"/>
      <c r="H402" s="13"/>
      <c r="I402" s="244"/>
      <c r="J402" s="19"/>
      <c r="K402" s="19"/>
      <c r="L402" s="13"/>
      <c r="M402" s="13"/>
      <c r="N402" s="13"/>
      <c r="O402" s="130"/>
      <c r="P402" s="13"/>
      <c r="Q402" s="244"/>
      <c r="R402" s="19"/>
      <c r="S402" s="19"/>
      <c r="T402" s="13"/>
      <c r="U402" s="13"/>
      <c r="V402" s="13"/>
      <c r="W402" s="130"/>
      <c r="X402" s="13"/>
      <c r="Y402" s="244"/>
      <c r="Z402" s="19"/>
      <c r="AA402" s="19"/>
      <c r="AB402" s="13"/>
      <c r="AC402" s="13"/>
      <c r="AD402" s="13"/>
      <c r="AE402" s="130"/>
      <c r="AF402" s="13"/>
      <c r="AG402" s="244"/>
      <c r="AH402" s="19"/>
      <c r="AI402" s="19"/>
      <c r="AJ402" s="13"/>
      <c r="AK402" s="13"/>
      <c r="AL402" s="13"/>
      <c r="AM402" s="130"/>
      <c r="AN402" s="13"/>
      <c r="AO402" s="244"/>
      <c r="AP402" s="19"/>
      <c r="AQ402" s="19"/>
      <c r="AR402" s="13"/>
      <c r="AS402" s="13"/>
      <c r="AT402" s="13"/>
      <c r="AU402" s="130"/>
      <c r="AV402" s="13"/>
      <c r="AW402" s="244"/>
      <c r="AX402" s="19"/>
      <c r="AY402" s="19"/>
      <c r="AZ402" s="13"/>
      <c r="BA402" s="13"/>
      <c r="BB402" s="13"/>
      <c r="BC402" s="130"/>
      <c r="BD402" s="13"/>
      <c r="BE402" s="244"/>
      <c r="BF402" s="19"/>
      <c r="BG402" s="19"/>
      <c r="BH402" s="13"/>
      <c r="BI402" s="13"/>
      <c r="BJ402" s="13"/>
      <c r="BK402" s="130"/>
      <c r="BL402" s="13"/>
      <c r="BM402" s="244"/>
      <c r="BN402" s="19"/>
      <c r="BO402" s="19"/>
      <c r="BP402" s="13"/>
      <c r="BQ402" s="13"/>
      <c r="BR402" s="13"/>
      <c r="BS402" s="130"/>
      <c r="BT402" s="13"/>
      <c r="BU402" s="244"/>
      <c r="BV402" s="19"/>
      <c r="BW402" s="19"/>
      <c r="BX402" s="13"/>
      <c r="BY402" s="13"/>
      <c r="BZ402" s="13"/>
      <c r="CA402" s="130"/>
      <c r="CB402" s="13"/>
      <c r="CC402" s="244"/>
      <c r="CD402" s="19"/>
      <c r="CE402" s="19"/>
      <c r="CF402" s="13"/>
      <c r="CG402" s="13"/>
      <c r="CH402" s="13"/>
      <c r="CI402" s="130"/>
      <c r="CJ402" s="13"/>
      <c r="CK402" s="244"/>
      <c r="CL402" s="19"/>
      <c r="CM402" s="19"/>
      <c r="CN402" s="13"/>
      <c r="CO402" s="13"/>
      <c r="CP402" s="13"/>
      <c r="CQ402" s="130"/>
      <c r="CR402" s="13"/>
      <c r="CS402" s="244"/>
      <c r="CT402" s="19"/>
      <c r="CU402" s="19"/>
      <c r="CV402" s="13"/>
      <c r="CW402" s="13"/>
      <c r="CX402" s="13"/>
      <c r="CY402" s="130"/>
      <c r="CZ402" s="13"/>
      <c r="DA402" s="244"/>
      <c r="DB402" s="19"/>
      <c r="DC402" s="19"/>
      <c r="DD402" s="13"/>
      <c r="DE402" s="13"/>
      <c r="DF402" s="13"/>
      <c r="DG402" s="130"/>
      <c r="DH402" s="13"/>
      <c r="DI402" s="244"/>
      <c r="DJ402" s="19"/>
      <c r="DK402" s="19"/>
      <c r="DL402" s="13"/>
      <c r="DM402" s="13"/>
      <c r="DN402" s="13"/>
      <c r="DO402" s="130"/>
      <c r="DP402" s="13"/>
      <c r="DQ402" s="244"/>
      <c r="DR402" s="19"/>
      <c r="DS402" s="19"/>
      <c r="DT402" s="13"/>
      <c r="DU402" s="13"/>
      <c r="DV402" s="13"/>
      <c r="DW402" s="130"/>
      <c r="DX402" s="13"/>
      <c r="DY402" s="244"/>
      <c r="DZ402" s="19"/>
      <c r="EA402" s="19"/>
      <c r="EB402" s="194"/>
      <c r="EC402" s="194"/>
      <c r="ED402" s="194"/>
      <c r="EE402" s="391"/>
      <c r="EF402" s="194"/>
      <c r="EG402" s="623"/>
      <c r="EH402" s="19"/>
      <c r="EI402" s="19"/>
      <c r="EJ402" s="13"/>
      <c r="EK402" s="13"/>
      <c r="EL402" s="13"/>
      <c r="EM402" s="130"/>
      <c r="EN402" s="13"/>
      <c r="EO402" s="244"/>
      <c r="EP402" s="19"/>
      <c r="EQ402" s="19"/>
    </row>
    <row r="403" spans="1:147" ht="37.5" customHeight="1">
      <c r="A403" s="19"/>
      <c r="B403" s="19"/>
      <c r="C403" s="19"/>
      <c r="D403" s="13"/>
      <c r="E403" s="13"/>
      <c r="F403" s="13"/>
      <c r="G403" s="130"/>
      <c r="H403" s="13"/>
      <c r="I403" s="244"/>
      <c r="J403" s="19"/>
      <c r="K403" s="19"/>
      <c r="L403" s="13"/>
      <c r="M403" s="13"/>
      <c r="N403" s="13"/>
      <c r="O403" s="130"/>
      <c r="P403" s="13"/>
      <c r="Q403" s="244"/>
      <c r="R403" s="19"/>
      <c r="S403" s="19"/>
      <c r="T403" s="13"/>
      <c r="U403" s="13"/>
      <c r="V403" s="13"/>
      <c r="W403" s="130"/>
      <c r="X403" s="13"/>
      <c r="Y403" s="244"/>
      <c r="Z403" s="19"/>
      <c r="AA403" s="19"/>
      <c r="AB403" s="13"/>
      <c r="AC403" s="13"/>
      <c r="AD403" s="13"/>
      <c r="AE403" s="130"/>
      <c r="AF403" s="13"/>
      <c r="AG403" s="244"/>
      <c r="AH403" s="19"/>
      <c r="AI403" s="19"/>
      <c r="AJ403" s="13"/>
      <c r="AK403" s="13"/>
      <c r="AL403" s="13"/>
      <c r="AM403" s="130"/>
      <c r="AN403" s="13"/>
      <c r="AO403" s="244"/>
      <c r="AP403" s="19"/>
      <c r="AQ403" s="19"/>
      <c r="AR403" s="13"/>
      <c r="AS403" s="13"/>
      <c r="AT403" s="13"/>
      <c r="AU403" s="130"/>
      <c r="AV403" s="13"/>
      <c r="AW403" s="244"/>
      <c r="AX403" s="19"/>
      <c r="AY403" s="19"/>
      <c r="AZ403" s="13"/>
      <c r="BA403" s="13"/>
      <c r="BB403" s="13"/>
      <c r="BC403" s="130"/>
      <c r="BD403" s="13"/>
      <c r="BE403" s="244"/>
      <c r="BF403" s="19"/>
      <c r="BG403" s="19"/>
      <c r="BH403" s="13"/>
      <c r="BI403" s="13"/>
      <c r="BJ403" s="13"/>
      <c r="BK403" s="130"/>
      <c r="BL403" s="13"/>
      <c r="BM403" s="244"/>
      <c r="BN403" s="19"/>
      <c r="BO403" s="19"/>
      <c r="BP403" s="13"/>
      <c r="BQ403" s="13"/>
      <c r="BR403" s="13"/>
      <c r="BS403" s="130"/>
      <c r="BT403" s="13"/>
      <c r="BU403" s="244"/>
      <c r="BV403" s="19"/>
      <c r="BW403" s="19"/>
      <c r="BX403" s="13"/>
      <c r="BY403" s="13"/>
      <c r="BZ403" s="13"/>
      <c r="CA403" s="130"/>
      <c r="CB403" s="13"/>
      <c r="CC403" s="244"/>
      <c r="CD403" s="19"/>
      <c r="CE403" s="19"/>
      <c r="CF403" s="13"/>
      <c r="CG403" s="13"/>
      <c r="CH403" s="13"/>
      <c r="CI403" s="130"/>
      <c r="CJ403" s="13"/>
      <c r="CK403" s="244"/>
      <c r="CL403" s="19"/>
      <c r="CM403" s="19"/>
      <c r="CN403" s="13"/>
      <c r="CO403" s="13"/>
      <c r="CP403" s="13"/>
      <c r="CQ403" s="130"/>
      <c r="CR403" s="13"/>
      <c r="CS403" s="244"/>
      <c r="CT403" s="19"/>
      <c r="CU403" s="19"/>
      <c r="CV403" s="13"/>
      <c r="CW403" s="13"/>
      <c r="CX403" s="13"/>
      <c r="CY403" s="130"/>
      <c r="CZ403" s="13"/>
      <c r="DA403" s="244"/>
      <c r="DB403" s="19"/>
      <c r="DC403" s="19"/>
      <c r="DD403" s="13"/>
      <c r="DE403" s="13"/>
      <c r="DF403" s="13"/>
      <c r="DG403" s="130"/>
      <c r="DH403" s="13"/>
      <c r="DI403" s="244"/>
      <c r="DJ403" s="19"/>
      <c r="DK403" s="19"/>
      <c r="DL403" s="13"/>
      <c r="DM403" s="13"/>
      <c r="DN403" s="13"/>
      <c r="DO403" s="130"/>
      <c r="DP403" s="13"/>
      <c r="DQ403" s="244"/>
      <c r="DR403" s="19"/>
      <c r="DS403" s="19"/>
      <c r="DT403" s="13"/>
      <c r="DU403" s="13"/>
      <c r="DV403" s="13"/>
      <c r="DW403" s="130"/>
      <c r="DX403" s="13"/>
      <c r="DY403" s="244"/>
      <c r="DZ403" s="19"/>
      <c r="EA403" s="19"/>
      <c r="EB403" s="194"/>
      <c r="EC403" s="194"/>
      <c r="ED403" s="194"/>
      <c r="EE403" s="391"/>
      <c r="EF403" s="194"/>
      <c r="EG403" s="623"/>
      <c r="EH403" s="19"/>
      <c r="EI403" s="19"/>
      <c r="EJ403" s="13"/>
      <c r="EK403" s="13"/>
      <c r="EL403" s="13"/>
      <c r="EM403" s="130"/>
      <c r="EN403" s="13"/>
      <c r="EO403" s="244"/>
      <c r="EP403" s="19"/>
      <c r="EQ403" s="19"/>
    </row>
    <row r="404" spans="1:147" ht="37.5" customHeight="1">
      <c r="A404" s="19"/>
      <c r="B404" s="19"/>
      <c r="C404" s="19"/>
      <c r="D404" s="13"/>
      <c r="E404" s="13"/>
      <c r="F404" s="13"/>
      <c r="G404" s="130"/>
      <c r="H404" s="13"/>
      <c r="I404" s="244"/>
      <c r="J404" s="19"/>
      <c r="K404" s="19"/>
      <c r="L404" s="13"/>
      <c r="M404" s="13"/>
      <c r="N404" s="13"/>
      <c r="O404" s="130"/>
      <c r="P404" s="13"/>
      <c r="Q404" s="244"/>
      <c r="R404" s="19"/>
      <c r="S404" s="19"/>
      <c r="T404" s="13"/>
      <c r="U404" s="13"/>
      <c r="V404" s="13"/>
      <c r="W404" s="130"/>
      <c r="X404" s="13"/>
      <c r="Y404" s="244"/>
      <c r="Z404" s="19"/>
      <c r="AA404" s="19"/>
      <c r="AB404" s="13"/>
      <c r="AC404" s="13"/>
      <c r="AD404" s="13"/>
      <c r="AE404" s="130"/>
      <c r="AF404" s="13"/>
      <c r="AG404" s="244"/>
      <c r="AH404" s="19"/>
      <c r="AI404" s="19"/>
      <c r="AJ404" s="13"/>
      <c r="AK404" s="13"/>
      <c r="AL404" s="13"/>
      <c r="AM404" s="130"/>
      <c r="AN404" s="13"/>
      <c r="AO404" s="244"/>
      <c r="AP404" s="19"/>
      <c r="AQ404" s="19"/>
      <c r="AR404" s="13"/>
      <c r="AS404" s="13"/>
      <c r="AT404" s="13"/>
      <c r="AU404" s="130"/>
      <c r="AV404" s="13"/>
      <c r="AW404" s="244"/>
      <c r="AX404" s="19"/>
      <c r="AY404" s="19"/>
      <c r="AZ404" s="13"/>
      <c r="BA404" s="13"/>
      <c r="BB404" s="13"/>
      <c r="BC404" s="130"/>
      <c r="BD404" s="13"/>
      <c r="BE404" s="244"/>
      <c r="BF404" s="19"/>
      <c r="BG404" s="19"/>
      <c r="BH404" s="13"/>
      <c r="BI404" s="13"/>
      <c r="BJ404" s="13"/>
      <c r="BK404" s="130"/>
      <c r="BL404" s="13"/>
      <c r="BM404" s="244"/>
      <c r="BN404" s="19"/>
      <c r="BO404" s="19"/>
      <c r="BP404" s="13"/>
      <c r="BQ404" s="13"/>
      <c r="BR404" s="13"/>
      <c r="BS404" s="130"/>
      <c r="BT404" s="13"/>
      <c r="BU404" s="244"/>
      <c r="BV404" s="19"/>
      <c r="BW404" s="19"/>
      <c r="BX404" s="13"/>
      <c r="BY404" s="13"/>
      <c r="BZ404" s="13"/>
      <c r="CA404" s="130"/>
      <c r="CB404" s="13"/>
      <c r="CC404" s="244"/>
      <c r="CD404" s="19"/>
      <c r="CE404" s="19"/>
      <c r="CF404" s="13"/>
      <c r="CG404" s="13"/>
      <c r="CH404" s="13"/>
      <c r="CI404" s="130"/>
      <c r="CJ404" s="13"/>
      <c r="CK404" s="244"/>
      <c r="CL404" s="19"/>
      <c r="CM404" s="19"/>
      <c r="CN404" s="13"/>
      <c r="CO404" s="13"/>
      <c r="CP404" s="13"/>
      <c r="CQ404" s="130"/>
      <c r="CR404" s="13"/>
      <c r="CS404" s="244"/>
      <c r="CT404" s="19"/>
      <c r="CU404" s="19"/>
      <c r="CV404" s="13"/>
      <c r="CW404" s="13"/>
      <c r="CX404" s="13"/>
      <c r="CY404" s="130"/>
      <c r="CZ404" s="13"/>
      <c r="DA404" s="244"/>
      <c r="DB404" s="19"/>
      <c r="DC404" s="19"/>
      <c r="DD404" s="13"/>
      <c r="DE404" s="13"/>
      <c r="DF404" s="13"/>
      <c r="DG404" s="130"/>
      <c r="DH404" s="13"/>
      <c r="DI404" s="244"/>
      <c r="DJ404" s="19"/>
      <c r="DK404" s="19"/>
      <c r="DL404" s="13"/>
      <c r="DM404" s="13"/>
      <c r="DN404" s="13"/>
      <c r="DO404" s="130"/>
      <c r="DP404" s="13"/>
      <c r="DQ404" s="244"/>
      <c r="DR404" s="19"/>
      <c r="DS404" s="19"/>
      <c r="DT404" s="13"/>
      <c r="DU404" s="13"/>
      <c r="DV404" s="13"/>
      <c r="DW404" s="130"/>
      <c r="DX404" s="13"/>
      <c r="DY404" s="244"/>
      <c r="DZ404" s="19"/>
      <c r="EA404" s="19"/>
      <c r="EB404" s="194"/>
      <c r="EC404" s="194"/>
      <c r="ED404" s="194"/>
      <c r="EE404" s="391"/>
      <c r="EF404" s="194"/>
      <c r="EG404" s="623"/>
      <c r="EH404" s="19"/>
      <c r="EI404" s="19"/>
      <c r="EJ404" s="13"/>
      <c r="EK404" s="13"/>
      <c r="EL404" s="13"/>
      <c r="EM404" s="130"/>
      <c r="EN404" s="13"/>
      <c r="EO404" s="244"/>
      <c r="EP404" s="19"/>
      <c r="EQ404" s="19"/>
    </row>
    <row r="405" spans="1:147" ht="37.5" customHeight="1">
      <c r="A405" s="19"/>
      <c r="B405" s="19"/>
      <c r="C405" s="19"/>
      <c r="D405" s="13"/>
      <c r="E405" s="13"/>
      <c r="F405" s="13"/>
      <c r="G405" s="130"/>
      <c r="H405" s="13"/>
      <c r="I405" s="244"/>
      <c r="J405" s="19"/>
      <c r="K405" s="19"/>
      <c r="L405" s="13"/>
      <c r="M405" s="13"/>
      <c r="N405" s="13"/>
      <c r="O405" s="130"/>
      <c r="P405" s="13"/>
      <c r="Q405" s="244"/>
      <c r="R405" s="19"/>
      <c r="S405" s="19"/>
      <c r="T405" s="13"/>
      <c r="U405" s="13"/>
      <c r="V405" s="13"/>
      <c r="W405" s="130"/>
      <c r="X405" s="13"/>
      <c r="Y405" s="244"/>
      <c r="Z405" s="19"/>
      <c r="AA405" s="19"/>
      <c r="AB405" s="13"/>
      <c r="AC405" s="13"/>
      <c r="AD405" s="13"/>
      <c r="AE405" s="130"/>
      <c r="AF405" s="13"/>
      <c r="AG405" s="244"/>
      <c r="AH405" s="19"/>
      <c r="AI405" s="19"/>
      <c r="AJ405" s="13"/>
      <c r="AK405" s="13"/>
      <c r="AL405" s="13"/>
      <c r="AM405" s="130"/>
      <c r="AN405" s="13"/>
      <c r="AO405" s="244"/>
      <c r="AP405" s="19"/>
      <c r="AQ405" s="19"/>
      <c r="AR405" s="13"/>
      <c r="AS405" s="13"/>
      <c r="AT405" s="13"/>
      <c r="AU405" s="130"/>
      <c r="AV405" s="13"/>
      <c r="AW405" s="244"/>
      <c r="AX405" s="19"/>
      <c r="AY405" s="19"/>
      <c r="AZ405" s="13"/>
      <c r="BA405" s="13"/>
      <c r="BB405" s="13"/>
      <c r="BC405" s="130"/>
      <c r="BD405" s="13"/>
      <c r="BE405" s="244"/>
      <c r="BF405" s="19"/>
      <c r="BG405" s="19"/>
      <c r="BH405" s="13"/>
      <c r="BI405" s="13"/>
      <c r="BJ405" s="13"/>
      <c r="BK405" s="130"/>
      <c r="BL405" s="13"/>
      <c r="BM405" s="244"/>
      <c r="BN405" s="19"/>
      <c r="BO405" s="19"/>
      <c r="BP405" s="13"/>
      <c r="BQ405" s="13"/>
      <c r="BR405" s="13"/>
      <c r="BS405" s="130"/>
      <c r="BT405" s="13"/>
      <c r="BU405" s="244"/>
      <c r="BV405" s="19"/>
      <c r="BW405" s="19"/>
      <c r="BX405" s="13"/>
      <c r="BY405" s="13"/>
      <c r="BZ405" s="13"/>
      <c r="CA405" s="130"/>
      <c r="CB405" s="13"/>
      <c r="CC405" s="244"/>
      <c r="CD405" s="19"/>
      <c r="CE405" s="19"/>
      <c r="CF405" s="13"/>
      <c r="CG405" s="13"/>
      <c r="CH405" s="13"/>
      <c r="CI405" s="130"/>
      <c r="CJ405" s="13"/>
      <c r="CK405" s="244"/>
      <c r="CL405" s="19"/>
      <c r="CM405" s="19"/>
      <c r="CN405" s="13"/>
      <c r="CO405" s="13"/>
      <c r="CP405" s="13"/>
      <c r="CQ405" s="130"/>
      <c r="CR405" s="13"/>
      <c r="CS405" s="244"/>
      <c r="CT405" s="19"/>
      <c r="CU405" s="19"/>
      <c r="CV405" s="13"/>
      <c r="CW405" s="13"/>
      <c r="CX405" s="13"/>
      <c r="CY405" s="130"/>
      <c r="CZ405" s="13"/>
      <c r="DA405" s="244"/>
      <c r="DB405" s="19"/>
      <c r="DC405" s="19"/>
      <c r="DD405" s="13"/>
      <c r="DE405" s="13"/>
      <c r="DF405" s="13"/>
      <c r="DG405" s="130"/>
      <c r="DH405" s="13"/>
      <c r="DI405" s="244"/>
      <c r="DJ405" s="19"/>
      <c r="DK405" s="19"/>
      <c r="DL405" s="13"/>
      <c r="DM405" s="13"/>
      <c r="DN405" s="13"/>
      <c r="DO405" s="130"/>
      <c r="DP405" s="13"/>
      <c r="DQ405" s="244"/>
      <c r="DR405" s="19"/>
      <c r="DS405" s="19"/>
      <c r="DT405" s="13"/>
      <c r="DU405" s="13"/>
      <c r="DV405" s="13"/>
      <c r="DW405" s="130"/>
      <c r="DX405" s="13"/>
      <c r="DY405" s="244"/>
      <c r="DZ405" s="19"/>
      <c r="EA405" s="19"/>
      <c r="EB405" s="194"/>
      <c r="EC405" s="194"/>
      <c r="ED405" s="194"/>
      <c r="EE405" s="391"/>
      <c r="EF405" s="194"/>
      <c r="EG405" s="623"/>
      <c r="EH405" s="19"/>
      <c r="EI405" s="19"/>
      <c r="EJ405" s="13"/>
      <c r="EK405" s="13"/>
      <c r="EL405" s="13"/>
      <c r="EM405" s="130"/>
      <c r="EN405" s="13"/>
      <c r="EO405" s="244"/>
      <c r="EP405" s="19"/>
      <c r="EQ405" s="19"/>
    </row>
    <row r="406" spans="1:147" ht="37.5" customHeight="1">
      <c r="A406" s="19"/>
      <c r="B406" s="19"/>
      <c r="C406" s="19"/>
      <c r="D406" s="13"/>
      <c r="E406" s="13"/>
      <c r="F406" s="13"/>
      <c r="G406" s="130"/>
      <c r="H406" s="13"/>
      <c r="I406" s="244"/>
      <c r="J406" s="19"/>
      <c r="K406" s="19"/>
      <c r="L406" s="13"/>
      <c r="M406" s="13"/>
      <c r="N406" s="13"/>
      <c r="O406" s="130"/>
      <c r="P406" s="13"/>
      <c r="Q406" s="244"/>
      <c r="R406" s="19"/>
      <c r="S406" s="19"/>
      <c r="T406" s="13"/>
      <c r="U406" s="13"/>
      <c r="V406" s="13"/>
      <c r="W406" s="130"/>
      <c r="X406" s="13"/>
      <c r="Y406" s="244"/>
      <c r="Z406" s="19"/>
      <c r="AA406" s="19"/>
      <c r="AB406" s="13"/>
      <c r="AC406" s="13"/>
      <c r="AD406" s="13"/>
      <c r="AE406" s="130"/>
      <c r="AF406" s="13"/>
      <c r="AG406" s="244"/>
      <c r="AH406" s="19"/>
      <c r="AI406" s="19"/>
      <c r="AJ406" s="13"/>
      <c r="AK406" s="13"/>
      <c r="AL406" s="13"/>
      <c r="AM406" s="130"/>
      <c r="AN406" s="13"/>
      <c r="AO406" s="244"/>
      <c r="AP406" s="19"/>
      <c r="AQ406" s="19"/>
      <c r="AR406" s="13"/>
      <c r="AS406" s="13"/>
      <c r="AT406" s="13"/>
      <c r="AU406" s="130"/>
      <c r="AV406" s="13"/>
      <c r="AW406" s="244"/>
      <c r="AX406" s="19"/>
      <c r="AY406" s="19"/>
      <c r="AZ406" s="13"/>
      <c r="BA406" s="13"/>
      <c r="BB406" s="13"/>
      <c r="BC406" s="130"/>
      <c r="BD406" s="13"/>
      <c r="BE406" s="244"/>
      <c r="BF406" s="19"/>
      <c r="BG406" s="19"/>
      <c r="BH406" s="13"/>
      <c r="BI406" s="13"/>
      <c r="BJ406" s="13"/>
      <c r="BK406" s="130"/>
      <c r="BL406" s="13"/>
      <c r="BM406" s="244"/>
      <c r="BN406" s="19"/>
      <c r="BO406" s="19"/>
      <c r="BP406" s="13"/>
      <c r="BQ406" s="13"/>
      <c r="BR406" s="13"/>
      <c r="BS406" s="130"/>
      <c r="BT406" s="13"/>
      <c r="BU406" s="244"/>
      <c r="BV406" s="19"/>
      <c r="BW406" s="19"/>
      <c r="BX406" s="13"/>
      <c r="BY406" s="13"/>
      <c r="BZ406" s="13"/>
      <c r="CA406" s="130"/>
      <c r="CB406" s="13"/>
      <c r="CC406" s="244"/>
      <c r="CD406" s="19"/>
      <c r="CE406" s="19"/>
      <c r="CF406" s="13"/>
      <c r="CG406" s="13"/>
      <c r="CH406" s="13"/>
      <c r="CI406" s="130"/>
      <c r="CJ406" s="13"/>
      <c r="CK406" s="244"/>
      <c r="CL406" s="19"/>
      <c r="CM406" s="19"/>
      <c r="CN406" s="13"/>
      <c r="CO406" s="13"/>
      <c r="CP406" s="13"/>
      <c r="CQ406" s="130"/>
      <c r="CR406" s="13"/>
      <c r="CS406" s="244"/>
      <c r="CT406" s="19"/>
      <c r="CU406" s="19"/>
      <c r="CV406" s="13"/>
      <c r="CW406" s="13"/>
      <c r="CX406" s="13"/>
      <c r="CY406" s="130"/>
      <c r="CZ406" s="13"/>
      <c r="DA406" s="244"/>
      <c r="DB406" s="19"/>
      <c r="DC406" s="19"/>
      <c r="DD406" s="13"/>
      <c r="DE406" s="13"/>
      <c r="DF406" s="13"/>
      <c r="DG406" s="130"/>
      <c r="DH406" s="13"/>
      <c r="DI406" s="244"/>
      <c r="DJ406" s="19"/>
      <c r="DK406" s="19"/>
      <c r="DL406" s="13"/>
      <c r="DM406" s="13"/>
      <c r="DN406" s="13"/>
      <c r="DO406" s="130"/>
      <c r="DP406" s="13"/>
      <c r="DQ406" s="244"/>
      <c r="DR406" s="19"/>
      <c r="DS406" s="19"/>
      <c r="DT406" s="13"/>
      <c r="DU406" s="13"/>
      <c r="DV406" s="13"/>
      <c r="DW406" s="130"/>
      <c r="DX406" s="13"/>
      <c r="DY406" s="244"/>
      <c r="DZ406" s="19"/>
      <c r="EA406" s="19"/>
      <c r="EB406" s="194"/>
      <c r="EC406" s="194"/>
      <c r="ED406" s="194"/>
      <c r="EE406" s="391"/>
      <c r="EF406" s="194"/>
      <c r="EG406" s="623"/>
      <c r="EH406" s="19"/>
      <c r="EI406" s="19"/>
      <c r="EJ406" s="13"/>
      <c r="EK406" s="13"/>
      <c r="EL406" s="13"/>
      <c r="EM406" s="130"/>
      <c r="EN406" s="13"/>
      <c r="EO406" s="244"/>
      <c r="EP406" s="19"/>
      <c r="EQ406" s="19"/>
    </row>
    <row r="407" spans="1:147" ht="37.5" customHeight="1">
      <c r="A407" s="19"/>
      <c r="B407" s="19"/>
      <c r="C407" s="19"/>
      <c r="D407" s="13"/>
      <c r="E407" s="13"/>
      <c r="F407" s="13"/>
      <c r="G407" s="130"/>
      <c r="H407" s="13"/>
      <c r="I407" s="244"/>
      <c r="J407" s="19"/>
      <c r="K407" s="19"/>
      <c r="L407" s="13"/>
      <c r="M407" s="13"/>
      <c r="N407" s="13"/>
      <c r="O407" s="130"/>
      <c r="P407" s="13"/>
      <c r="Q407" s="244"/>
      <c r="R407" s="19"/>
      <c r="S407" s="19"/>
      <c r="T407" s="13"/>
      <c r="U407" s="13"/>
      <c r="V407" s="13"/>
      <c r="W407" s="130"/>
      <c r="X407" s="13"/>
      <c r="Y407" s="244"/>
      <c r="Z407" s="19"/>
      <c r="AA407" s="19"/>
      <c r="AB407" s="13"/>
      <c r="AC407" s="13"/>
      <c r="AD407" s="13"/>
      <c r="AE407" s="130"/>
      <c r="AF407" s="13"/>
      <c r="AG407" s="244"/>
      <c r="AH407" s="19"/>
      <c r="AI407" s="19"/>
      <c r="AJ407" s="13"/>
      <c r="AK407" s="13"/>
      <c r="AL407" s="13"/>
      <c r="AM407" s="130"/>
      <c r="AN407" s="13"/>
      <c r="AO407" s="244"/>
      <c r="AP407" s="19"/>
      <c r="AQ407" s="19"/>
      <c r="AR407" s="13"/>
      <c r="AS407" s="13"/>
      <c r="AT407" s="13"/>
      <c r="AU407" s="130"/>
      <c r="AV407" s="13"/>
      <c r="AW407" s="244"/>
      <c r="AX407" s="19"/>
      <c r="AY407" s="19"/>
      <c r="AZ407" s="13"/>
      <c r="BA407" s="13"/>
      <c r="BB407" s="13"/>
      <c r="BC407" s="130"/>
      <c r="BD407" s="13"/>
      <c r="BE407" s="244"/>
      <c r="BF407" s="19"/>
      <c r="BG407" s="19"/>
      <c r="BH407" s="13"/>
      <c r="BI407" s="13"/>
      <c r="BJ407" s="13"/>
      <c r="BK407" s="130"/>
      <c r="BL407" s="13"/>
      <c r="BM407" s="244"/>
      <c r="BN407" s="19"/>
      <c r="BO407" s="19"/>
      <c r="BP407" s="13"/>
      <c r="BQ407" s="13"/>
      <c r="BR407" s="13"/>
      <c r="BS407" s="130"/>
      <c r="BT407" s="13"/>
      <c r="BU407" s="244"/>
      <c r="BV407" s="19"/>
      <c r="BW407" s="19"/>
      <c r="BX407" s="13"/>
      <c r="BY407" s="13"/>
      <c r="BZ407" s="13"/>
      <c r="CA407" s="130"/>
      <c r="CB407" s="13"/>
      <c r="CC407" s="244"/>
      <c r="CD407" s="19"/>
      <c r="CE407" s="19"/>
      <c r="CF407" s="13"/>
      <c r="CG407" s="13"/>
      <c r="CH407" s="13"/>
      <c r="CI407" s="130"/>
      <c r="CJ407" s="13"/>
      <c r="CK407" s="244"/>
      <c r="CL407" s="19"/>
      <c r="CM407" s="19"/>
      <c r="CN407" s="13"/>
      <c r="CO407" s="13"/>
      <c r="CP407" s="13"/>
      <c r="CQ407" s="130"/>
      <c r="CR407" s="13"/>
      <c r="CS407" s="244"/>
      <c r="CT407" s="19"/>
      <c r="CU407" s="19"/>
      <c r="CV407" s="13"/>
      <c r="CW407" s="13"/>
      <c r="CX407" s="13"/>
      <c r="CY407" s="130"/>
      <c r="CZ407" s="13"/>
      <c r="DA407" s="244"/>
      <c r="DB407" s="19"/>
      <c r="DC407" s="19"/>
      <c r="DD407" s="13"/>
      <c r="DE407" s="13"/>
      <c r="DF407" s="13"/>
      <c r="DG407" s="130"/>
      <c r="DH407" s="13"/>
      <c r="DI407" s="244"/>
      <c r="DJ407" s="19"/>
      <c r="DK407" s="19"/>
      <c r="DL407" s="13"/>
      <c r="DM407" s="13"/>
      <c r="DN407" s="13"/>
      <c r="DO407" s="130"/>
      <c r="DP407" s="13"/>
      <c r="DQ407" s="244"/>
      <c r="DR407" s="19"/>
      <c r="DS407" s="19"/>
      <c r="DT407" s="13"/>
      <c r="DU407" s="13"/>
      <c r="DV407" s="13"/>
      <c r="DW407" s="130"/>
      <c r="DX407" s="13"/>
      <c r="DY407" s="244"/>
      <c r="DZ407" s="19"/>
      <c r="EA407" s="19"/>
      <c r="EB407" s="194"/>
      <c r="EC407" s="194"/>
      <c r="ED407" s="194"/>
      <c r="EE407" s="391"/>
      <c r="EF407" s="194"/>
      <c r="EG407" s="623"/>
      <c r="EH407" s="19"/>
      <c r="EI407" s="19"/>
      <c r="EJ407" s="13"/>
      <c r="EK407" s="13"/>
      <c r="EL407" s="13"/>
      <c r="EM407" s="130"/>
      <c r="EN407" s="13"/>
      <c r="EO407" s="244"/>
      <c r="EP407" s="19"/>
      <c r="EQ407" s="19"/>
    </row>
    <row r="408" spans="1:147" ht="37.5" customHeight="1">
      <c r="A408" s="19"/>
      <c r="B408" s="19"/>
      <c r="C408" s="19"/>
      <c r="D408" s="13"/>
      <c r="E408" s="13"/>
      <c r="F408" s="13"/>
      <c r="G408" s="130"/>
      <c r="H408" s="13"/>
      <c r="I408" s="244"/>
      <c r="J408" s="19"/>
      <c r="K408" s="19"/>
      <c r="L408" s="13"/>
      <c r="M408" s="13"/>
      <c r="N408" s="13"/>
      <c r="O408" s="130"/>
      <c r="P408" s="13"/>
      <c r="Q408" s="244"/>
      <c r="R408" s="19"/>
      <c r="S408" s="19"/>
      <c r="T408" s="13"/>
      <c r="U408" s="13"/>
      <c r="V408" s="13"/>
      <c r="W408" s="130"/>
      <c r="X408" s="13"/>
      <c r="Y408" s="244"/>
      <c r="Z408" s="19"/>
      <c r="AA408" s="19"/>
      <c r="AB408" s="13"/>
      <c r="AC408" s="13"/>
      <c r="AD408" s="13"/>
      <c r="AE408" s="130"/>
      <c r="AF408" s="13"/>
      <c r="AG408" s="244"/>
      <c r="AH408" s="19"/>
      <c r="AI408" s="19"/>
      <c r="AJ408" s="13"/>
      <c r="AK408" s="13"/>
      <c r="AL408" s="13"/>
      <c r="AM408" s="130"/>
      <c r="AN408" s="13"/>
      <c r="AO408" s="244"/>
      <c r="AP408" s="19"/>
      <c r="AQ408" s="19"/>
      <c r="AR408" s="13"/>
      <c r="AS408" s="13"/>
      <c r="AT408" s="13"/>
      <c r="AU408" s="130"/>
      <c r="AV408" s="13"/>
      <c r="AW408" s="244"/>
      <c r="AX408" s="19"/>
      <c r="AY408" s="19"/>
      <c r="AZ408" s="13"/>
      <c r="BA408" s="13"/>
      <c r="BB408" s="13"/>
      <c r="BC408" s="130"/>
      <c r="BD408" s="13"/>
      <c r="BE408" s="244"/>
      <c r="BF408" s="19"/>
      <c r="BG408" s="19"/>
      <c r="BH408" s="13"/>
      <c r="BI408" s="13"/>
      <c r="BJ408" s="13"/>
      <c r="BK408" s="130"/>
      <c r="BL408" s="13"/>
      <c r="BM408" s="244"/>
      <c r="BN408" s="19"/>
      <c r="BO408" s="19"/>
      <c r="BP408" s="13"/>
      <c r="BQ408" s="13"/>
      <c r="BR408" s="13"/>
      <c r="BS408" s="130"/>
      <c r="BT408" s="13"/>
      <c r="BU408" s="244"/>
      <c r="BV408" s="19"/>
      <c r="BW408" s="19"/>
      <c r="BX408" s="13"/>
      <c r="BY408" s="13"/>
      <c r="BZ408" s="13"/>
      <c r="CA408" s="130"/>
      <c r="CB408" s="13"/>
      <c r="CC408" s="244"/>
      <c r="CD408" s="19"/>
      <c r="CE408" s="19"/>
      <c r="CF408" s="13"/>
      <c r="CG408" s="13"/>
      <c r="CH408" s="13"/>
      <c r="CI408" s="130"/>
      <c r="CJ408" s="13"/>
      <c r="CK408" s="244"/>
      <c r="CL408" s="19"/>
      <c r="CM408" s="19"/>
      <c r="CN408" s="13"/>
      <c r="CO408" s="13"/>
      <c r="CP408" s="13"/>
      <c r="CQ408" s="130"/>
      <c r="CR408" s="13"/>
      <c r="CS408" s="244"/>
      <c r="CT408" s="19"/>
      <c r="CU408" s="19"/>
      <c r="CV408" s="13"/>
      <c r="CW408" s="13"/>
      <c r="CX408" s="13"/>
      <c r="CY408" s="130"/>
      <c r="CZ408" s="13"/>
      <c r="DA408" s="244"/>
      <c r="DB408" s="19"/>
      <c r="DC408" s="19"/>
      <c r="DD408" s="13"/>
      <c r="DE408" s="13"/>
      <c r="DF408" s="13"/>
      <c r="DG408" s="130"/>
      <c r="DH408" s="13"/>
      <c r="DI408" s="244"/>
      <c r="DJ408" s="19"/>
      <c r="DK408" s="19"/>
      <c r="DL408" s="13"/>
      <c r="DM408" s="13"/>
      <c r="DN408" s="13"/>
      <c r="DO408" s="130"/>
      <c r="DP408" s="13"/>
      <c r="DQ408" s="244"/>
      <c r="DR408" s="19"/>
      <c r="DS408" s="19"/>
      <c r="DT408" s="13"/>
      <c r="DU408" s="13"/>
      <c r="DV408" s="13"/>
      <c r="DW408" s="130"/>
      <c r="DX408" s="13"/>
      <c r="DY408" s="244"/>
      <c r="DZ408" s="19"/>
      <c r="EA408" s="19"/>
      <c r="EB408" s="194"/>
      <c r="EC408" s="194"/>
      <c r="ED408" s="194"/>
      <c r="EE408" s="391"/>
      <c r="EF408" s="194"/>
      <c r="EG408" s="623"/>
      <c r="EH408" s="19"/>
      <c r="EI408" s="19"/>
      <c r="EJ408" s="13"/>
      <c r="EK408" s="13"/>
      <c r="EL408" s="13"/>
      <c r="EM408" s="130"/>
      <c r="EN408" s="13"/>
      <c r="EO408" s="244"/>
      <c r="EP408" s="19"/>
      <c r="EQ408" s="19"/>
    </row>
    <row r="409" spans="1:147" ht="37.5" customHeight="1">
      <c r="A409" s="19"/>
      <c r="B409" s="19"/>
      <c r="C409" s="19"/>
      <c r="D409" s="13"/>
      <c r="E409" s="13"/>
      <c r="F409" s="13"/>
      <c r="G409" s="130"/>
      <c r="H409" s="13"/>
      <c r="I409" s="244"/>
      <c r="J409" s="19"/>
      <c r="K409" s="19"/>
      <c r="L409" s="13"/>
      <c r="M409" s="13"/>
      <c r="N409" s="13"/>
      <c r="O409" s="130"/>
      <c r="P409" s="13"/>
      <c r="Q409" s="244"/>
      <c r="R409" s="19"/>
      <c r="S409" s="19"/>
      <c r="T409" s="13"/>
      <c r="U409" s="13"/>
      <c r="V409" s="13"/>
      <c r="W409" s="130"/>
      <c r="X409" s="13"/>
      <c r="Y409" s="244"/>
      <c r="Z409" s="19"/>
      <c r="AA409" s="19"/>
      <c r="AB409" s="13"/>
      <c r="AC409" s="13"/>
      <c r="AD409" s="13"/>
      <c r="AE409" s="130"/>
      <c r="AF409" s="13"/>
      <c r="AG409" s="244"/>
      <c r="AH409" s="19"/>
      <c r="AI409" s="19"/>
      <c r="AJ409" s="13"/>
      <c r="AK409" s="13"/>
      <c r="AL409" s="13"/>
      <c r="AM409" s="130"/>
      <c r="AN409" s="13"/>
      <c r="AO409" s="244"/>
      <c r="AP409" s="19"/>
      <c r="AQ409" s="19"/>
      <c r="AR409" s="13"/>
      <c r="AS409" s="13"/>
      <c r="AT409" s="13"/>
      <c r="AU409" s="130"/>
      <c r="AV409" s="13"/>
      <c r="AW409" s="244"/>
      <c r="AX409" s="19"/>
      <c r="AY409" s="19"/>
      <c r="AZ409" s="13"/>
      <c r="BA409" s="13"/>
      <c r="BB409" s="13"/>
      <c r="BC409" s="130"/>
      <c r="BD409" s="13"/>
      <c r="BE409" s="244"/>
      <c r="BF409" s="19"/>
      <c r="BG409" s="19"/>
      <c r="BH409" s="13"/>
      <c r="BI409" s="13"/>
      <c r="BJ409" s="13"/>
      <c r="BK409" s="130"/>
      <c r="BL409" s="13"/>
      <c r="BM409" s="244"/>
      <c r="BN409" s="19"/>
      <c r="BO409" s="19"/>
      <c r="BP409" s="13"/>
      <c r="BQ409" s="13"/>
      <c r="BR409" s="13"/>
      <c r="BS409" s="130"/>
      <c r="BT409" s="13"/>
      <c r="BU409" s="244"/>
      <c r="BV409" s="19"/>
      <c r="BW409" s="19"/>
      <c r="BX409" s="13"/>
      <c r="BY409" s="13"/>
      <c r="BZ409" s="13"/>
      <c r="CA409" s="130"/>
      <c r="CB409" s="13"/>
      <c r="CC409" s="244"/>
      <c r="CD409" s="19"/>
      <c r="CE409" s="19"/>
      <c r="CF409" s="13"/>
      <c r="CG409" s="13"/>
      <c r="CH409" s="13"/>
      <c r="CI409" s="130"/>
      <c r="CJ409" s="13"/>
      <c r="CK409" s="244"/>
      <c r="CL409" s="19"/>
      <c r="CM409" s="19"/>
      <c r="CN409" s="13"/>
      <c r="CO409" s="13"/>
      <c r="CP409" s="13"/>
      <c r="CQ409" s="130"/>
      <c r="CR409" s="13"/>
      <c r="CS409" s="244"/>
      <c r="CT409" s="19"/>
      <c r="CU409" s="19"/>
      <c r="CV409" s="13"/>
      <c r="CW409" s="13"/>
      <c r="CX409" s="13"/>
      <c r="CY409" s="130"/>
      <c r="CZ409" s="13"/>
      <c r="DA409" s="244"/>
      <c r="DB409" s="19"/>
      <c r="DC409" s="19"/>
      <c r="DD409" s="13"/>
      <c r="DE409" s="13"/>
      <c r="DF409" s="13"/>
      <c r="DG409" s="130"/>
      <c r="DH409" s="13"/>
      <c r="DI409" s="244"/>
      <c r="DJ409" s="19"/>
      <c r="DK409" s="19"/>
      <c r="DL409" s="13"/>
      <c r="DM409" s="13"/>
      <c r="DN409" s="13"/>
      <c r="DO409" s="130"/>
      <c r="DP409" s="13"/>
      <c r="DQ409" s="244"/>
      <c r="DR409" s="19"/>
      <c r="DS409" s="19"/>
      <c r="DT409" s="13"/>
      <c r="DU409" s="13"/>
      <c r="DV409" s="13"/>
      <c r="DW409" s="130"/>
      <c r="DX409" s="13"/>
      <c r="DY409" s="244"/>
      <c r="DZ409" s="19"/>
      <c r="EA409" s="19"/>
      <c r="EB409" s="194"/>
      <c r="EC409" s="194"/>
      <c r="ED409" s="194"/>
      <c r="EE409" s="391"/>
      <c r="EF409" s="194"/>
      <c r="EG409" s="623"/>
      <c r="EH409" s="19"/>
      <c r="EI409" s="19"/>
      <c r="EJ409" s="13"/>
      <c r="EK409" s="13"/>
      <c r="EL409" s="13"/>
      <c r="EM409" s="130"/>
      <c r="EN409" s="13"/>
      <c r="EO409" s="244"/>
      <c r="EP409" s="19"/>
      <c r="EQ409" s="19"/>
    </row>
    <row r="410" spans="1:147" ht="37.5" customHeight="1">
      <c r="A410" s="19"/>
      <c r="B410" s="19"/>
      <c r="C410" s="19"/>
      <c r="D410" s="13"/>
      <c r="E410" s="13"/>
      <c r="F410" s="13"/>
      <c r="G410" s="130"/>
      <c r="H410" s="13"/>
      <c r="I410" s="244"/>
      <c r="J410" s="19"/>
      <c r="K410" s="19"/>
      <c r="L410" s="13"/>
      <c r="M410" s="13"/>
      <c r="N410" s="13"/>
      <c r="O410" s="130"/>
      <c r="P410" s="13"/>
      <c r="Q410" s="244"/>
      <c r="R410" s="19"/>
      <c r="S410" s="19"/>
      <c r="T410" s="13"/>
      <c r="U410" s="13"/>
      <c r="V410" s="13"/>
      <c r="W410" s="130"/>
      <c r="X410" s="13"/>
      <c r="Y410" s="244"/>
      <c r="Z410" s="19"/>
      <c r="AA410" s="19"/>
      <c r="AB410" s="13"/>
      <c r="AC410" s="13"/>
      <c r="AD410" s="13"/>
      <c r="AE410" s="130"/>
      <c r="AF410" s="13"/>
      <c r="AG410" s="244"/>
      <c r="AH410" s="19"/>
      <c r="AI410" s="19"/>
      <c r="AJ410" s="13"/>
      <c r="AK410" s="13"/>
      <c r="AL410" s="13"/>
      <c r="AM410" s="130"/>
      <c r="AN410" s="13"/>
      <c r="AO410" s="244"/>
      <c r="AP410" s="19"/>
      <c r="AQ410" s="19"/>
      <c r="AR410" s="13"/>
      <c r="AS410" s="13"/>
      <c r="AT410" s="13"/>
      <c r="AU410" s="130"/>
      <c r="AV410" s="13"/>
      <c r="AW410" s="244"/>
      <c r="AX410" s="19"/>
      <c r="AY410" s="19"/>
      <c r="AZ410" s="13"/>
      <c r="BA410" s="13"/>
      <c r="BB410" s="13"/>
      <c r="BC410" s="130"/>
      <c r="BD410" s="13"/>
      <c r="BE410" s="244"/>
      <c r="BF410" s="19"/>
      <c r="BG410" s="19"/>
      <c r="BH410" s="13"/>
      <c r="BI410" s="13"/>
      <c r="BJ410" s="13"/>
      <c r="BK410" s="130"/>
      <c r="BL410" s="13"/>
      <c r="BM410" s="244"/>
      <c r="BN410" s="19"/>
      <c r="BO410" s="19"/>
      <c r="BP410" s="13"/>
      <c r="BQ410" s="13"/>
      <c r="BR410" s="13"/>
      <c r="BS410" s="130"/>
      <c r="BT410" s="13"/>
      <c r="BU410" s="244"/>
      <c r="BV410" s="19"/>
      <c r="BW410" s="19"/>
      <c r="BX410" s="13"/>
      <c r="BY410" s="13"/>
      <c r="BZ410" s="13"/>
      <c r="CA410" s="130"/>
      <c r="CB410" s="13"/>
      <c r="CC410" s="244"/>
      <c r="CD410" s="19"/>
      <c r="CE410" s="19"/>
      <c r="CF410" s="13"/>
      <c r="CG410" s="13"/>
      <c r="CH410" s="13"/>
      <c r="CI410" s="130"/>
      <c r="CJ410" s="13"/>
      <c r="CK410" s="244"/>
      <c r="CL410" s="19"/>
      <c r="CM410" s="19"/>
      <c r="CN410" s="13"/>
      <c r="CO410" s="13"/>
      <c r="CP410" s="13"/>
      <c r="CQ410" s="130"/>
      <c r="CR410" s="13"/>
      <c r="CS410" s="244"/>
      <c r="CT410" s="19"/>
      <c r="CU410" s="19"/>
      <c r="CV410" s="13"/>
      <c r="CW410" s="13"/>
      <c r="CX410" s="13"/>
      <c r="CY410" s="130"/>
      <c r="CZ410" s="13"/>
      <c r="DA410" s="244"/>
      <c r="DB410" s="19"/>
      <c r="DC410" s="19"/>
      <c r="DD410" s="13"/>
      <c r="DE410" s="13"/>
      <c r="DF410" s="13"/>
      <c r="DG410" s="130"/>
      <c r="DH410" s="13"/>
      <c r="DI410" s="244"/>
      <c r="DJ410" s="19"/>
      <c r="DK410" s="19"/>
      <c r="DL410" s="13"/>
      <c r="DM410" s="13"/>
      <c r="DN410" s="13"/>
      <c r="DO410" s="130"/>
      <c r="DP410" s="13"/>
      <c r="DQ410" s="244"/>
      <c r="DR410" s="19"/>
      <c r="DS410" s="19"/>
      <c r="DT410" s="13"/>
      <c r="DU410" s="13"/>
      <c r="DV410" s="13"/>
      <c r="DW410" s="130"/>
      <c r="DX410" s="13"/>
      <c r="DY410" s="244"/>
      <c r="DZ410" s="19"/>
      <c r="EA410" s="19"/>
      <c r="EB410" s="194"/>
      <c r="EC410" s="194"/>
      <c r="ED410" s="194"/>
      <c r="EE410" s="391"/>
      <c r="EF410" s="194"/>
      <c r="EG410" s="623"/>
      <c r="EH410" s="19"/>
      <c r="EI410" s="19"/>
      <c r="EJ410" s="13"/>
      <c r="EK410" s="13"/>
      <c r="EL410" s="13"/>
      <c r="EM410" s="130"/>
      <c r="EN410" s="13"/>
      <c r="EO410" s="244"/>
      <c r="EP410" s="19"/>
      <c r="EQ410" s="19"/>
    </row>
    <row r="411" spans="1:147" ht="37.5" customHeight="1">
      <c r="A411" s="19"/>
      <c r="B411" s="19"/>
      <c r="C411" s="19"/>
      <c r="D411" s="13"/>
      <c r="E411" s="13"/>
      <c r="F411" s="13"/>
      <c r="G411" s="130"/>
      <c r="H411" s="13"/>
      <c r="I411" s="244"/>
      <c r="J411" s="19"/>
      <c r="K411" s="19"/>
      <c r="L411" s="13"/>
      <c r="M411" s="13"/>
      <c r="N411" s="13"/>
      <c r="O411" s="130"/>
      <c r="P411" s="13"/>
      <c r="Q411" s="244"/>
      <c r="R411" s="19"/>
      <c r="S411" s="19"/>
      <c r="T411" s="13"/>
      <c r="U411" s="13"/>
      <c r="V411" s="13"/>
      <c r="W411" s="130"/>
      <c r="X411" s="13"/>
      <c r="Y411" s="244"/>
      <c r="Z411" s="19"/>
      <c r="AA411" s="19"/>
      <c r="AB411" s="13"/>
      <c r="AC411" s="13"/>
      <c r="AD411" s="13"/>
      <c r="AE411" s="130"/>
      <c r="AF411" s="13"/>
      <c r="AG411" s="244"/>
      <c r="AH411" s="19"/>
      <c r="AI411" s="19"/>
      <c r="AJ411" s="13"/>
      <c r="AK411" s="13"/>
      <c r="AL411" s="13"/>
      <c r="AM411" s="130"/>
      <c r="AN411" s="13"/>
      <c r="AO411" s="244"/>
      <c r="AP411" s="19"/>
      <c r="AQ411" s="19"/>
      <c r="AR411" s="13"/>
      <c r="AS411" s="13"/>
      <c r="AT411" s="13"/>
      <c r="AU411" s="130"/>
      <c r="AV411" s="13"/>
      <c r="AW411" s="244"/>
      <c r="AX411" s="19"/>
      <c r="AY411" s="19"/>
      <c r="AZ411" s="13"/>
      <c r="BA411" s="13"/>
      <c r="BB411" s="13"/>
      <c r="BC411" s="130"/>
      <c r="BD411" s="13"/>
      <c r="BE411" s="244"/>
      <c r="BF411" s="19"/>
      <c r="BG411" s="19"/>
      <c r="BH411" s="13"/>
      <c r="BI411" s="13"/>
      <c r="BJ411" s="13"/>
      <c r="BK411" s="130"/>
      <c r="BL411" s="13"/>
      <c r="BM411" s="244"/>
      <c r="BN411" s="19"/>
      <c r="BO411" s="19"/>
      <c r="BP411" s="13"/>
      <c r="BQ411" s="13"/>
      <c r="BR411" s="13"/>
      <c r="BS411" s="130"/>
      <c r="BT411" s="13"/>
      <c r="BU411" s="244"/>
      <c r="BV411" s="19"/>
      <c r="BW411" s="19"/>
      <c r="BX411" s="13"/>
      <c r="BY411" s="13"/>
      <c r="BZ411" s="13"/>
      <c r="CA411" s="130"/>
      <c r="CB411" s="13"/>
      <c r="CC411" s="244"/>
      <c r="CD411" s="19"/>
      <c r="CE411" s="19"/>
      <c r="CF411" s="13"/>
      <c r="CG411" s="13"/>
      <c r="CH411" s="13"/>
      <c r="CI411" s="130"/>
      <c r="CJ411" s="13"/>
      <c r="CK411" s="244"/>
      <c r="CL411" s="19"/>
      <c r="CM411" s="19"/>
      <c r="CN411" s="13"/>
      <c r="CO411" s="13"/>
      <c r="CP411" s="13"/>
      <c r="CQ411" s="130"/>
      <c r="CR411" s="13"/>
      <c r="CS411" s="244"/>
      <c r="CT411" s="19"/>
      <c r="CU411" s="19"/>
      <c r="CV411" s="13"/>
      <c r="CW411" s="13"/>
      <c r="CX411" s="13"/>
      <c r="CY411" s="130"/>
      <c r="CZ411" s="13"/>
      <c r="DA411" s="244"/>
      <c r="DB411" s="19"/>
      <c r="DC411" s="19"/>
      <c r="DD411" s="13"/>
      <c r="DE411" s="13"/>
      <c r="DF411" s="13"/>
      <c r="DG411" s="130"/>
      <c r="DH411" s="13"/>
      <c r="DI411" s="244"/>
      <c r="DJ411" s="19"/>
      <c r="DK411" s="19"/>
      <c r="DL411" s="13"/>
      <c r="DM411" s="13"/>
      <c r="DN411" s="13"/>
      <c r="DO411" s="130"/>
      <c r="DP411" s="13"/>
      <c r="DQ411" s="244"/>
      <c r="DR411" s="19"/>
      <c r="DS411" s="19"/>
      <c r="DT411" s="13"/>
      <c r="DU411" s="13"/>
      <c r="DV411" s="13"/>
      <c r="DW411" s="130"/>
      <c r="DX411" s="13"/>
      <c r="DY411" s="244"/>
      <c r="DZ411" s="19"/>
      <c r="EA411" s="19"/>
      <c r="EB411" s="194"/>
      <c r="EC411" s="194"/>
      <c r="ED411" s="194"/>
      <c r="EE411" s="391"/>
      <c r="EF411" s="194"/>
      <c r="EG411" s="623"/>
      <c r="EH411" s="19"/>
      <c r="EI411" s="19"/>
      <c r="EJ411" s="13"/>
      <c r="EK411" s="13"/>
      <c r="EL411" s="13"/>
      <c r="EM411" s="130"/>
      <c r="EN411" s="13"/>
      <c r="EO411" s="244"/>
      <c r="EP411" s="19"/>
      <c r="EQ411" s="19"/>
    </row>
    <row r="412" spans="1:147" ht="37.5" customHeight="1">
      <c r="A412" s="19"/>
      <c r="B412" s="19"/>
      <c r="C412" s="19"/>
      <c r="D412" s="13"/>
      <c r="E412" s="13"/>
      <c r="F412" s="13"/>
      <c r="G412" s="130"/>
      <c r="H412" s="13"/>
      <c r="I412" s="244"/>
      <c r="J412" s="19"/>
      <c r="K412" s="19"/>
      <c r="L412" s="13"/>
      <c r="M412" s="13"/>
      <c r="N412" s="13"/>
      <c r="O412" s="130"/>
      <c r="P412" s="13"/>
      <c r="Q412" s="244"/>
      <c r="R412" s="19"/>
      <c r="S412" s="19"/>
      <c r="T412" s="13"/>
      <c r="U412" s="13"/>
      <c r="V412" s="13"/>
      <c r="W412" s="130"/>
      <c r="X412" s="13"/>
      <c r="Y412" s="244"/>
      <c r="Z412" s="19"/>
      <c r="AA412" s="19"/>
      <c r="AB412" s="13"/>
      <c r="AC412" s="13"/>
      <c r="AD412" s="13"/>
      <c r="AE412" s="130"/>
      <c r="AF412" s="13"/>
      <c r="AG412" s="244"/>
      <c r="AH412" s="19"/>
      <c r="AI412" s="19"/>
      <c r="AJ412" s="13"/>
      <c r="AK412" s="13"/>
      <c r="AL412" s="13"/>
      <c r="AM412" s="130"/>
      <c r="AN412" s="13"/>
      <c r="AO412" s="244"/>
      <c r="AP412" s="19"/>
      <c r="AQ412" s="19"/>
      <c r="AR412" s="13"/>
      <c r="AS412" s="13"/>
      <c r="AT412" s="13"/>
      <c r="AU412" s="130"/>
      <c r="AV412" s="13"/>
      <c r="AW412" s="244"/>
      <c r="AX412" s="19"/>
      <c r="AY412" s="19"/>
      <c r="AZ412" s="13"/>
      <c r="BA412" s="13"/>
      <c r="BB412" s="13"/>
      <c r="BC412" s="130"/>
      <c r="BD412" s="13"/>
      <c r="BE412" s="244"/>
      <c r="BF412" s="19"/>
      <c r="BG412" s="19"/>
      <c r="BH412" s="13"/>
      <c r="BI412" s="13"/>
      <c r="BJ412" s="13"/>
      <c r="BK412" s="130"/>
      <c r="BL412" s="13"/>
      <c r="BM412" s="244"/>
      <c r="BN412" s="19"/>
      <c r="BO412" s="19"/>
      <c r="BP412" s="13"/>
      <c r="BQ412" s="13"/>
      <c r="BR412" s="13"/>
      <c r="BS412" s="130"/>
      <c r="BT412" s="13"/>
      <c r="BU412" s="244"/>
      <c r="BV412" s="19"/>
      <c r="BW412" s="19"/>
      <c r="BX412" s="13"/>
      <c r="BY412" s="13"/>
      <c r="BZ412" s="13"/>
      <c r="CA412" s="130"/>
      <c r="CB412" s="13"/>
      <c r="CC412" s="244"/>
      <c r="CD412" s="19"/>
      <c r="CE412" s="19"/>
      <c r="CF412" s="13"/>
      <c r="CG412" s="13"/>
      <c r="CH412" s="13"/>
      <c r="CI412" s="130"/>
      <c r="CJ412" s="13"/>
      <c r="CK412" s="244"/>
      <c r="CL412" s="19"/>
      <c r="CM412" s="19"/>
      <c r="CN412" s="13"/>
      <c r="CO412" s="13"/>
      <c r="CP412" s="13"/>
      <c r="CQ412" s="130"/>
      <c r="CR412" s="13"/>
      <c r="CS412" s="244"/>
      <c r="CT412" s="19"/>
      <c r="CU412" s="19"/>
      <c r="CV412" s="13"/>
      <c r="CW412" s="13"/>
      <c r="CX412" s="13"/>
      <c r="CY412" s="130"/>
      <c r="CZ412" s="13"/>
      <c r="DA412" s="244"/>
      <c r="DB412" s="19"/>
      <c r="DC412" s="19"/>
      <c r="DD412" s="13"/>
      <c r="DE412" s="13"/>
      <c r="DF412" s="13"/>
      <c r="DG412" s="130"/>
      <c r="DH412" s="13"/>
      <c r="DI412" s="244"/>
      <c r="DJ412" s="19"/>
      <c r="DK412" s="19"/>
      <c r="DL412" s="13"/>
      <c r="DM412" s="13"/>
      <c r="DN412" s="13"/>
      <c r="DO412" s="130"/>
      <c r="DP412" s="13"/>
      <c r="DQ412" s="244"/>
      <c r="DR412" s="19"/>
      <c r="DS412" s="19"/>
      <c r="DT412" s="13"/>
      <c r="DU412" s="13"/>
      <c r="DV412" s="13"/>
      <c r="DW412" s="130"/>
      <c r="DX412" s="13"/>
      <c r="DY412" s="244"/>
      <c r="DZ412" s="19"/>
      <c r="EA412" s="19"/>
      <c r="EB412" s="194"/>
      <c r="EC412" s="194"/>
      <c r="ED412" s="194"/>
      <c r="EE412" s="391"/>
      <c r="EF412" s="194"/>
      <c r="EG412" s="623"/>
      <c r="EH412" s="19"/>
      <c r="EI412" s="19"/>
      <c r="EJ412" s="13"/>
      <c r="EK412" s="13"/>
      <c r="EL412" s="13"/>
      <c r="EM412" s="130"/>
      <c r="EN412" s="13"/>
      <c r="EO412" s="244"/>
      <c r="EP412" s="19"/>
      <c r="EQ412" s="19"/>
    </row>
    <row r="413" spans="1:147" ht="37.5" customHeight="1">
      <c r="A413" s="19"/>
      <c r="B413" s="19"/>
      <c r="C413" s="19"/>
      <c r="D413" s="13"/>
      <c r="E413" s="13"/>
      <c r="F413" s="13"/>
      <c r="G413" s="130"/>
      <c r="H413" s="13"/>
      <c r="I413" s="244"/>
      <c r="J413" s="19"/>
      <c r="K413" s="19"/>
      <c r="L413" s="13"/>
      <c r="M413" s="13"/>
      <c r="N413" s="13"/>
      <c r="O413" s="130"/>
      <c r="P413" s="13"/>
      <c r="Q413" s="244"/>
      <c r="R413" s="19"/>
      <c r="S413" s="19"/>
      <c r="T413" s="13"/>
      <c r="U413" s="13"/>
      <c r="V413" s="13"/>
      <c r="W413" s="130"/>
      <c r="X413" s="13"/>
      <c r="Y413" s="244"/>
      <c r="Z413" s="19"/>
      <c r="AA413" s="19"/>
      <c r="AB413" s="13"/>
      <c r="AC413" s="13"/>
      <c r="AD413" s="13"/>
      <c r="AE413" s="130"/>
      <c r="AF413" s="13"/>
      <c r="AG413" s="244"/>
      <c r="AH413" s="19"/>
      <c r="AI413" s="19"/>
      <c r="AJ413" s="13"/>
      <c r="AK413" s="13"/>
      <c r="AL413" s="13"/>
      <c r="AM413" s="130"/>
      <c r="AN413" s="13"/>
      <c r="AO413" s="244"/>
      <c r="AP413" s="19"/>
      <c r="AQ413" s="19"/>
      <c r="AR413" s="13"/>
      <c r="AS413" s="13"/>
      <c r="AT413" s="13"/>
      <c r="AU413" s="130"/>
      <c r="AV413" s="13"/>
      <c r="AW413" s="244"/>
      <c r="AX413" s="19"/>
      <c r="AY413" s="19"/>
      <c r="AZ413" s="13"/>
      <c r="BA413" s="13"/>
      <c r="BB413" s="13"/>
      <c r="BC413" s="130"/>
      <c r="BD413" s="13"/>
      <c r="BE413" s="244"/>
      <c r="BF413" s="19"/>
      <c r="BG413" s="19"/>
      <c r="BH413" s="13"/>
      <c r="BI413" s="13"/>
      <c r="BJ413" s="13"/>
      <c r="BK413" s="130"/>
      <c r="BL413" s="13"/>
      <c r="BM413" s="244"/>
      <c r="BN413" s="19"/>
      <c r="BO413" s="19"/>
      <c r="BP413" s="13"/>
      <c r="BQ413" s="13"/>
      <c r="BR413" s="13"/>
      <c r="BS413" s="130"/>
      <c r="BT413" s="13"/>
      <c r="BU413" s="244"/>
      <c r="BV413" s="19"/>
      <c r="BW413" s="19"/>
      <c r="BX413" s="13"/>
      <c r="BY413" s="13"/>
      <c r="BZ413" s="13"/>
      <c r="CA413" s="130"/>
      <c r="CB413" s="13"/>
      <c r="CC413" s="244"/>
      <c r="CD413" s="19"/>
      <c r="CE413" s="19"/>
      <c r="CF413" s="13"/>
      <c r="CG413" s="13"/>
      <c r="CH413" s="13"/>
      <c r="CI413" s="130"/>
      <c r="CJ413" s="13"/>
      <c r="CK413" s="244"/>
      <c r="CL413" s="19"/>
      <c r="CM413" s="19"/>
      <c r="CN413" s="13"/>
      <c r="CO413" s="13"/>
      <c r="CP413" s="13"/>
      <c r="CQ413" s="130"/>
      <c r="CR413" s="13"/>
      <c r="CS413" s="244"/>
      <c r="CT413" s="19"/>
      <c r="CU413" s="19"/>
      <c r="CV413" s="13"/>
      <c r="CW413" s="13"/>
      <c r="CX413" s="13"/>
      <c r="CY413" s="130"/>
      <c r="CZ413" s="13"/>
      <c r="DA413" s="244"/>
      <c r="DB413" s="19"/>
      <c r="DC413" s="19"/>
      <c r="DD413" s="13"/>
      <c r="DE413" s="13"/>
      <c r="DF413" s="13"/>
      <c r="DG413" s="130"/>
      <c r="DH413" s="13"/>
      <c r="DI413" s="244"/>
      <c r="DJ413" s="19"/>
      <c r="DK413" s="19"/>
      <c r="DL413" s="13"/>
      <c r="DM413" s="13"/>
      <c r="DN413" s="13"/>
      <c r="DO413" s="130"/>
      <c r="DP413" s="13"/>
      <c r="DQ413" s="244"/>
      <c r="DR413" s="19"/>
      <c r="DS413" s="19"/>
      <c r="DT413" s="13"/>
      <c r="DU413" s="13"/>
      <c r="DV413" s="13"/>
      <c r="DW413" s="130"/>
      <c r="DX413" s="13"/>
      <c r="DY413" s="244"/>
      <c r="DZ413" s="19"/>
      <c r="EA413" s="19"/>
      <c r="EB413" s="194"/>
      <c r="EC413" s="194"/>
      <c r="ED413" s="194"/>
      <c r="EE413" s="391"/>
      <c r="EF413" s="194"/>
      <c r="EG413" s="623"/>
      <c r="EH413" s="19"/>
      <c r="EI413" s="19"/>
      <c r="EJ413" s="13"/>
      <c r="EK413" s="13"/>
      <c r="EL413" s="13"/>
      <c r="EM413" s="130"/>
      <c r="EN413" s="13"/>
      <c r="EO413" s="244"/>
      <c r="EP413" s="19"/>
      <c r="EQ413" s="19"/>
    </row>
    <row r="414" spans="1:147" ht="37.5" customHeight="1">
      <c r="A414" s="19"/>
      <c r="B414" s="19"/>
      <c r="C414" s="19"/>
      <c r="D414" s="13"/>
      <c r="E414" s="13"/>
      <c r="F414" s="13"/>
      <c r="G414" s="130"/>
      <c r="H414" s="13"/>
      <c r="I414" s="244"/>
      <c r="J414" s="19"/>
      <c r="K414" s="19"/>
      <c r="L414" s="13"/>
      <c r="M414" s="13"/>
      <c r="N414" s="13"/>
      <c r="O414" s="130"/>
      <c r="P414" s="13"/>
      <c r="Q414" s="244"/>
      <c r="R414" s="19"/>
      <c r="S414" s="19"/>
      <c r="T414" s="13"/>
      <c r="U414" s="13"/>
      <c r="V414" s="13"/>
      <c r="W414" s="130"/>
      <c r="X414" s="13"/>
      <c r="Y414" s="244"/>
      <c r="Z414" s="19"/>
      <c r="AA414" s="19"/>
      <c r="AB414" s="13"/>
      <c r="AC414" s="13"/>
      <c r="AD414" s="13"/>
      <c r="AE414" s="130"/>
      <c r="AF414" s="13"/>
      <c r="AG414" s="244"/>
      <c r="AH414" s="19"/>
      <c r="AI414" s="19"/>
      <c r="AJ414" s="13"/>
      <c r="AK414" s="13"/>
      <c r="AL414" s="13"/>
      <c r="AM414" s="130"/>
      <c r="AN414" s="13"/>
      <c r="AO414" s="244"/>
      <c r="AP414" s="19"/>
      <c r="AQ414" s="19"/>
      <c r="AR414" s="13"/>
      <c r="AS414" s="13"/>
      <c r="AT414" s="13"/>
      <c r="AU414" s="130"/>
      <c r="AV414" s="13"/>
      <c r="AW414" s="244"/>
      <c r="AX414" s="19"/>
      <c r="AY414" s="19"/>
      <c r="AZ414" s="13"/>
      <c r="BA414" s="13"/>
      <c r="BB414" s="13"/>
      <c r="BC414" s="130"/>
      <c r="BD414" s="13"/>
      <c r="BE414" s="244"/>
      <c r="BF414" s="19"/>
      <c r="BG414" s="19"/>
      <c r="BH414" s="13"/>
      <c r="BI414" s="13"/>
      <c r="BJ414" s="13"/>
      <c r="BK414" s="130"/>
      <c r="BL414" s="13"/>
      <c r="BM414" s="244"/>
      <c r="BN414" s="19"/>
      <c r="BO414" s="19"/>
      <c r="BP414" s="13"/>
      <c r="BQ414" s="13"/>
      <c r="BR414" s="13"/>
      <c r="BS414" s="130"/>
      <c r="BT414" s="13"/>
      <c r="BU414" s="244"/>
      <c r="BV414" s="19"/>
      <c r="BW414" s="19"/>
      <c r="BX414" s="13"/>
      <c r="BY414" s="13"/>
      <c r="BZ414" s="13"/>
      <c r="CA414" s="130"/>
      <c r="CB414" s="13"/>
      <c r="CC414" s="244"/>
      <c r="CD414" s="19"/>
      <c r="CE414" s="19"/>
      <c r="CF414" s="13"/>
      <c r="CG414" s="13"/>
      <c r="CH414" s="13"/>
      <c r="CI414" s="130"/>
      <c r="CJ414" s="13"/>
      <c r="CK414" s="244"/>
      <c r="CL414" s="19"/>
      <c r="CM414" s="19"/>
      <c r="CN414" s="13"/>
      <c r="CO414" s="13"/>
      <c r="CP414" s="13"/>
      <c r="CQ414" s="130"/>
      <c r="CR414" s="13"/>
      <c r="CS414" s="244"/>
      <c r="CT414" s="19"/>
      <c r="CU414" s="19"/>
      <c r="CV414" s="13"/>
      <c r="CW414" s="13"/>
      <c r="CX414" s="13"/>
      <c r="CY414" s="130"/>
      <c r="CZ414" s="13"/>
      <c r="DA414" s="244"/>
      <c r="DB414" s="19"/>
      <c r="DC414" s="19"/>
      <c r="DD414" s="13"/>
      <c r="DE414" s="13"/>
      <c r="DF414" s="13"/>
      <c r="DG414" s="130"/>
      <c r="DH414" s="13"/>
      <c r="DI414" s="244"/>
      <c r="DJ414" s="19"/>
      <c r="DK414" s="19"/>
      <c r="DL414" s="13"/>
      <c r="DM414" s="13"/>
      <c r="DN414" s="13"/>
      <c r="DO414" s="130"/>
      <c r="DP414" s="13"/>
      <c r="DQ414" s="244"/>
      <c r="DR414" s="19"/>
      <c r="DS414" s="19"/>
      <c r="DT414" s="13"/>
      <c r="DU414" s="13"/>
      <c r="DV414" s="13"/>
      <c r="DW414" s="130"/>
      <c r="DX414" s="13"/>
      <c r="DY414" s="244"/>
      <c r="DZ414" s="19"/>
      <c r="EA414" s="19"/>
      <c r="EB414" s="194"/>
      <c r="EC414" s="194"/>
      <c r="ED414" s="194"/>
      <c r="EE414" s="391"/>
      <c r="EF414" s="194"/>
      <c r="EG414" s="623"/>
      <c r="EH414" s="19"/>
      <c r="EI414" s="19"/>
      <c r="EJ414" s="13"/>
      <c r="EK414" s="13"/>
      <c r="EL414" s="13"/>
      <c r="EM414" s="130"/>
      <c r="EN414" s="13"/>
      <c r="EO414" s="244"/>
      <c r="EP414" s="19"/>
      <c r="EQ414" s="19"/>
    </row>
    <row r="415" spans="1:147" ht="37.5" customHeight="1">
      <c r="A415" s="19"/>
      <c r="B415" s="19"/>
      <c r="C415" s="19"/>
      <c r="D415" s="13"/>
      <c r="E415" s="13"/>
      <c r="F415" s="13"/>
      <c r="G415" s="130"/>
      <c r="H415" s="13"/>
      <c r="I415" s="244"/>
      <c r="J415" s="19"/>
      <c r="K415" s="19"/>
      <c r="L415" s="13"/>
      <c r="M415" s="13"/>
      <c r="N415" s="13"/>
      <c r="O415" s="130"/>
      <c r="P415" s="13"/>
      <c r="Q415" s="244"/>
      <c r="R415" s="19"/>
      <c r="S415" s="19"/>
      <c r="T415" s="13"/>
      <c r="U415" s="13"/>
      <c r="V415" s="13"/>
      <c r="W415" s="130"/>
      <c r="X415" s="13"/>
      <c r="Y415" s="244"/>
      <c r="Z415" s="19"/>
      <c r="AA415" s="19"/>
      <c r="AB415" s="13"/>
      <c r="AC415" s="13"/>
      <c r="AD415" s="13"/>
      <c r="AE415" s="130"/>
      <c r="AF415" s="13"/>
      <c r="AG415" s="244"/>
      <c r="AH415" s="19"/>
      <c r="AI415" s="19"/>
      <c r="AJ415" s="13"/>
      <c r="AK415" s="13"/>
      <c r="AL415" s="13"/>
      <c r="AM415" s="130"/>
      <c r="AN415" s="13"/>
      <c r="AO415" s="244"/>
      <c r="AP415" s="19"/>
      <c r="AQ415" s="19"/>
      <c r="AR415" s="13"/>
      <c r="AS415" s="13"/>
      <c r="AT415" s="13"/>
      <c r="AU415" s="130"/>
      <c r="AV415" s="13"/>
      <c r="AW415" s="244"/>
      <c r="AX415" s="19"/>
      <c r="AY415" s="19"/>
      <c r="AZ415" s="13"/>
      <c r="BA415" s="13"/>
      <c r="BB415" s="13"/>
      <c r="BC415" s="130"/>
      <c r="BD415" s="13"/>
      <c r="BE415" s="244"/>
      <c r="BF415" s="19"/>
      <c r="BG415" s="19"/>
      <c r="BH415" s="13"/>
      <c r="BI415" s="13"/>
      <c r="BJ415" s="13"/>
      <c r="BK415" s="130"/>
      <c r="BL415" s="13"/>
      <c r="BM415" s="244"/>
      <c r="BN415" s="19"/>
      <c r="BO415" s="19"/>
      <c r="BP415" s="13"/>
      <c r="BQ415" s="13"/>
      <c r="BR415" s="13"/>
      <c r="BS415" s="130"/>
      <c r="BT415" s="13"/>
      <c r="BU415" s="244"/>
      <c r="BV415" s="19"/>
      <c r="BW415" s="19"/>
      <c r="BX415" s="13"/>
      <c r="BY415" s="13"/>
      <c r="BZ415" s="13"/>
      <c r="CA415" s="130"/>
      <c r="CB415" s="13"/>
      <c r="CC415" s="244"/>
      <c r="CD415" s="19"/>
      <c r="CE415" s="19"/>
      <c r="CF415" s="13"/>
      <c r="CG415" s="13"/>
      <c r="CH415" s="13"/>
      <c r="CI415" s="130"/>
      <c r="CJ415" s="13"/>
      <c r="CK415" s="244"/>
      <c r="CL415" s="19"/>
      <c r="CM415" s="19"/>
      <c r="CN415" s="13"/>
      <c r="CO415" s="13"/>
      <c r="CP415" s="13"/>
      <c r="CQ415" s="130"/>
      <c r="CR415" s="13"/>
      <c r="CS415" s="244"/>
      <c r="CT415" s="19"/>
      <c r="CU415" s="19"/>
      <c r="CV415" s="13"/>
      <c r="CW415" s="13"/>
      <c r="CX415" s="13"/>
      <c r="CY415" s="130"/>
      <c r="CZ415" s="13"/>
      <c r="DA415" s="244"/>
      <c r="DB415" s="19"/>
      <c r="DC415" s="19"/>
      <c r="DD415" s="13"/>
      <c r="DE415" s="13"/>
      <c r="DF415" s="13"/>
      <c r="DG415" s="130"/>
      <c r="DH415" s="13"/>
      <c r="DI415" s="244"/>
      <c r="DJ415" s="19"/>
      <c r="DK415" s="19"/>
      <c r="DL415" s="13"/>
      <c r="DM415" s="13"/>
      <c r="DN415" s="13"/>
      <c r="DO415" s="130"/>
      <c r="DP415" s="13"/>
      <c r="DQ415" s="244"/>
      <c r="DR415" s="19"/>
      <c r="DS415" s="19"/>
      <c r="DT415" s="13"/>
      <c r="DU415" s="13"/>
      <c r="DV415" s="13"/>
      <c r="DW415" s="130"/>
      <c r="DX415" s="13"/>
      <c r="DY415" s="244"/>
      <c r="DZ415" s="19"/>
      <c r="EA415" s="19"/>
      <c r="EB415" s="194"/>
      <c r="EC415" s="194"/>
      <c r="ED415" s="194"/>
      <c r="EE415" s="391"/>
      <c r="EF415" s="194"/>
      <c r="EG415" s="623"/>
      <c r="EH415" s="19"/>
      <c r="EI415" s="19"/>
      <c r="EJ415" s="13"/>
      <c r="EK415" s="13"/>
      <c r="EL415" s="13"/>
      <c r="EM415" s="130"/>
      <c r="EN415" s="13"/>
      <c r="EO415" s="244"/>
      <c r="EP415" s="19"/>
      <c r="EQ415" s="19"/>
    </row>
    <row r="416" spans="1:147" ht="37.5" customHeight="1">
      <c r="A416" s="19"/>
      <c r="B416" s="19"/>
      <c r="C416" s="19"/>
      <c r="D416" s="13"/>
      <c r="E416" s="13"/>
      <c r="F416" s="13"/>
      <c r="G416" s="130"/>
      <c r="H416" s="13"/>
      <c r="I416" s="244"/>
      <c r="J416" s="19"/>
      <c r="K416" s="19"/>
      <c r="L416" s="13"/>
      <c r="M416" s="13"/>
      <c r="N416" s="13"/>
      <c r="O416" s="130"/>
      <c r="P416" s="13"/>
      <c r="Q416" s="244"/>
      <c r="R416" s="19"/>
      <c r="S416" s="19"/>
      <c r="T416" s="13"/>
      <c r="U416" s="13"/>
      <c r="V416" s="13"/>
      <c r="W416" s="130"/>
      <c r="X416" s="13"/>
      <c r="Y416" s="244"/>
      <c r="Z416" s="19"/>
      <c r="AA416" s="19"/>
      <c r="AB416" s="13"/>
      <c r="AC416" s="13"/>
      <c r="AD416" s="13"/>
      <c r="AE416" s="130"/>
      <c r="AF416" s="13"/>
      <c r="AG416" s="244"/>
      <c r="AH416" s="19"/>
      <c r="AI416" s="19"/>
      <c r="AJ416" s="13"/>
      <c r="AK416" s="13"/>
      <c r="AL416" s="13"/>
      <c r="AM416" s="130"/>
      <c r="AN416" s="13"/>
      <c r="AO416" s="244"/>
      <c r="AP416" s="19"/>
      <c r="AQ416" s="19"/>
      <c r="AR416" s="13"/>
      <c r="AS416" s="13"/>
      <c r="AT416" s="13"/>
      <c r="AU416" s="130"/>
      <c r="AV416" s="13"/>
      <c r="AW416" s="244"/>
      <c r="AX416" s="19"/>
      <c r="AY416" s="19"/>
      <c r="AZ416" s="13"/>
      <c r="BA416" s="13"/>
      <c r="BB416" s="13"/>
      <c r="BC416" s="130"/>
      <c r="BD416" s="13"/>
      <c r="BE416" s="244"/>
      <c r="BF416" s="19"/>
      <c r="BG416" s="19"/>
      <c r="BH416" s="13"/>
      <c r="BI416" s="13"/>
      <c r="BJ416" s="13"/>
      <c r="BK416" s="130"/>
      <c r="BL416" s="13"/>
      <c r="BM416" s="244"/>
      <c r="BN416" s="19"/>
      <c r="BO416" s="19"/>
      <c r="BP416" s="13"/>
      <c r="BQ416" s="13"/>
      <c r="BR416" s="13"/>
      <c r="BS416" s="130"/>
      <c r="BT416" s="13"/>
      <c r="BU416" s="244"/>
      <c r="BV416" s="19"/>
      <c r="BW416" s="19"/>
      <c r="BX416" s="13"/>
      <c r="BY416" s="13"/>
      <c r="BZ416" s="13"/>
      <c r="CA416" s="130"/>
      <c r="CB416" s="13"/>
      <c r="CC416" s="244"/>
      <c r="CD416" s="19"/>
      <c r="CE416" s="19"/>
      <c r="CF416" s="13"/>
      <c r="CG416" s="13"/>
      <c r="CH416" s="13"/>
      <c r="CI416" s="130"/>
      <c r="CJ416" s="13"/>
      <c r="CK416" s="244"/>
      <c r="CL416" s="19"/>
      <c r="CM416" s="19"/>
      <c r="CN416" s="13"/>
      <c r="CO416" s="13"/>
      <c r="CP416" s="13"/>
      <c r="CQ416" s="130"/>
      <c r="CR416" s="13"/>
      <c r="CS416" s="244"/>
      <c r="CT416" s="19"/>
      <c r="CU416" s="19"/>
      <c r="CV416" s="13"/>
      <c r="CW416" s="13"/>
      <c r="CX416" s="13"/>
      <c r="CY416" s="130"/>
      <c r="CZ416" s="13"/>
      <c r="DA416" s="244"/>
      <c r="DB416" s="19"/>
      <c r="DC416" s="19"/>
      <c r="DD416" s="13"/>
      <c r="DE416" s="13"/>
      <c r="DF416" s="13"/>
      <c r="DG416" s="130"/>
      <c r="DH416" s="13"/>
      <c r="DI416" s="244"/>
      <c r="DJ416" s="19"/>
      <c r="DK416" s="19"/>
      <c r="DL416" s="13"/>
      <c r="DM416" s="13"/>
      <c r="DN416" s="13"/>
      <c r="DO416" s="130"/>
      <c r="DP416" s="13"/>
      <c r="DQ416" s="244"/>
      <c r="DR416" s="19"/>
      <c r="DS416" s="19"/>
      <c r="DT416" s="13"/>
      <c r="DU416" s="13"/>
      <c r="DV416" s="13"/>
      <c r="DW416" s="130"/>
      <c r="DX416" s="13"/>
      <c r="DY416" s="244"/>
      <c r="DZ416" s="19"/>
      <c r="EA416" s="19"/>
      <c r="EB416" s="194"/>
      <c r="EC416" s="194"/>
      <c r="ED416" s="194"/>
      <c r="EE416" s="391"/>
      <c r="EF416" s="194"/>
      <c r="EG416" s="623"/>
      <c r="EH416" s="19"/>
      <c r="EI416" s="19"/>
      <c r="EJ416" s="13"/>
      <c r="EK416" s="13"/>
      <c r="EL416" s="13"/>
      <c r="EM416" s="130"/>
      <c r="EN416" s="13"/>
      <c r="EO416" s="244"/>
      <c r="EP416" s="19"/>
      <c r="EQ416" s="19"/>
    </row>
    <row r="417" spans="1:147" ht="37.5" customHeight="1">
      <c r="A417" s="19"/>
      <c r="B417" s="19"/>
      <c r="C417" s="19"/>
      <c r="D417" s="13"/>
      <c r="E417" s="13"/>
      <c r="F417" s="13"/>
      <c r="G417" s="130"/>
      <c r="H417" s="13"/>
      <c r="I417" s="244"/>
      <c r="J417" s="19"/>
      <c r="K417" s="19"/>
      <c r="L417" s="13"/>
      <c r="M417" s="13"/>
      <c r="N417" s="13"/>
      <c r="O417" s="130"/>
      <c r="P417" s="13"/>
      <c r="Q417" s="244"/>
      <c r="R417" s="19"/>
      <c r="S417" s="19"/>
      <c r="T417" s="13"/>
      <c r="U417" s="13"/>
      <c r="V417" s="13"/>
      <c r="W417" s="130"/>
      <c r="X417" s="13"/>
      <c r="Y417" s="244"/>
      <c r="Z417" s="19"/>
      <c r="AA417" s="19"/>
      <c r="AB417" s="13"/>
      <c r="AC417" s="13"/>
      <c r="AD417" s="13"/>
      <c r="AE417" s="130"/>
      <c r="AF417" s="13"/>
      <c r="AG417" s="244"/>
      <c r="AH417" s="19"/>
      <c r="AI417" s="19"/>
      <c r="AJ417" s="13"/>
      <c r="AK417" s="13"/>
      <c r="AL417" s="13"/>
      <c r="AM417" s="130"/>
      <c r="AN417" s="13"/>
      <c r="AO417" s="244"/>
      <c r="AP417" s="19"/>
      <c r="AQ417" s="19"/>
      <c r="AR417" s="13"/>
      <c r="AS417" s="13"/>
      <c r="AT417" s="13"/>
      <c r="AU417" s="130"/>
      <c r="AV417" s="13"/>
      <c r="AW417" s="244"/>
      <c r="AX417" s="19"/>
      <c r="AY417" s="19"/>
      <c r="AZ417" s="13"/>
      <c r="BA417" s="13"/>
      <c r="BB417" s="13"/>
      <c r="BC417" s="130"/>
      <c r="BD417" s="13"/>
      <c r="BE417" s="244"/>
      <c r="BF417" s="19"/>
      <c r="BG417" s="19"/>
      <c r="BH417" s="13"/>
      <c r="BI417" s="13"/>
      <c r="BJ417" s="13"/>
      <c r="BK417" s="130"/>
      <c r="BL417" s="13"/>
      <c r="BM417" s="244"/>
      <c r="BN417" s="19"/>
      <c r="BO417" s="19"/>
      <c r="BP417" s="13"/>
      <c r="BQ417" s="13"/>
      <c r="BR417" s="13"/>
      <c r="BS417" s="130"/>
      <c r="BT417" s="13"/>
      <c r="BU417" s="244"/>
      <c r="BV417" s="19"/>
      <c r="BW417" s="19"/>
      <c r="BX417" s="13"/>
      <c r="BY417" s="13"/>
      <c r="BZ417" s="13"/>
      <c r="CA417" s="130"/>
      <c r="CB417" s="13"/>
      <c r="CC417" s="244"/>
      <c r="CD417" s="19"/>
      <c r="CE417" s="19"/>
      <c r="CF417" s="13"/>
      <c r="CG417" s="13"/>
      <c r="CH417" s="13"/>
      <c r="CI417" s="130"/>
      <c r="CJ417" s="13"/>
      <c r="CK417" s="244"/>
      <c r="CL417" s="19"/>
      <c r="CM417" s="19"/>
      <c r="CN417" s="13"/>
      <c r="CO417" s="13"/>
      <c r="CP417" s="13"/>
      <c r="CQ417" s="130"/>
      <c r="CR417" s="13"/>
      <c r="CS417" s="244"/>
      <c r="CT417" s="19"/>
      <c r="CU417" s="19"/>
      <c r="CV417" s="13"/>
      <c r="CW417" s="13"/>
      <c r="CX417" s="13"/>
      <c r="CY417" s="130"/>
      <c r="CZ417" s="13"/>
      <c r="DA417" s="244"/>
      <c r="DB417" s="19"/>
      <c r="DC417" s="19"/>
      <c r="DD417" s="13"/>
      <c r="DE417" s="13"/>
      <c r="DF417" s="13"/>
      <c r="DG417" s="130"/>
      <c r="DH417" s="13"/>
      <c r="DI417" s="244"/>
      <c r="DJ417" s="19"/>
      <c r="DK417" s="19"/>
      <c r="DL417" s="13"/>
      <c r="DM417" s="13"/>
      <c r="DN417" s="13"/>
      <c r="DO417" s="130"/>
      <c r="DP417" s="13"/>
      <c r="DQ417" s="244"/>
      <c r="DR417" s="19"/>
      <c r="DS417" s="19"/>
      <c r="DT417" s="13"/>
      <c r="DU417" s="13"/>
      <c r="DV417" s="13"/>
      <c r="DW417" s="130"/>
      <c r="DX417" s="13"/>
      <c r="DY417" s="244"/>
      <c r="DZ417" s="19"/>
      <c r="EA417" s="19"/>
      <c r="EB417" s="194"/>
      <c r="EC417" s="194"/>
      <c r="ED417" s="194"/>
      <c r="EE417" s="391"/>
      <c r="EF417" s="194"/>
      <c r="EG417" s="623"/>
      <c r="EH417" s="19"/>
      <c r="EI417" s="19"/>
      <c r="EJ417" s="13"/>
      <c r="EK417" s="13"/>
      <c r="EL417" s="13"/>
      <c r="EM417" s="130"/>
      <c r="EN417" s="13"/>
      <c r="EO417" s="244"/>
      <c r="EP417" s="19"/>
      <c r="EQ417" s="19"/>
    </row>
    <row r="418" spans="1:147" ht="37.5" customHeight="1">
      <c r="A418" s="19"/>
      <c r="B418" s="19"/>
      <c r="C418" s="19"/>
      <c r="D418" s="13"/>
      <c r="E418" s="13"/>
      <c r="F418" s="13"/>
      <c r="G418" s="130"/>
      <c r="H418" s="13"/>
      <c r="I418" s="244"/>
      <c r="J418" s="19"/>
      <c r="K418" s="19"/>
      <c r="L418" s="13"/>
      <c r="M418" s="13"/>
      <c r="N418" s="13"/>
      <c r="O418" s="130"/>
      <c r="P418" s="13"/>
      <c r="Q418" s="244"/>
      <c r="R418" s="19"/>
      <c r="S418" s="19"/>
      <c r="T418" s="13"/>
      <c r="U418" s="13"/>
      <c r="V418" s="13"/>
      <c r="W418" s="130"/>
      <c r="X418" s="13"/>
      <c r="Y418" s="244"/>
      <c r="Z418" s="19"/>
      <c r="AA418" s="19"/>
      <c r="AB418" s="13"/>
      <c r="AC418" s="13"/>
      <c r="AD418" s="13"/>
      <c r="AE418" s="130"/>
      <c r="AF418" s="13"/>
      <c r="AG418" s="244"/>
      <c r="AH418" s="19"/>
      <c r="AI418" s="19"/>
      <c r="AJ418" s="13"/>
      <c r="AK418" s="13"/>
      <c r="AL418" s="13"/>
      <c r="AM418" s="130"/>
      <c r="AN418" s="13"/>
      <c r="AO418" s="244"/>
      <c r="AP418" s="19"/>
      <c r="AQ418" s="19"/>
      <c r="AR418" s="13"/>
      <c r="AS418" s="13"/>
      <c r="AT418" s="13"/>
      <c r="AU418" s="130"/>
      <c r="AV418" s="13"/>
      <c r="AW418" s="244"/>
      <c r="AX418" s="19"/>
      <c r="AY418" s="19"/>
      <c r="AZ418" s="13"/>
      <c r="BA418" s="13"/>
      <c r="BB418" s="13"/>
      <c r="BC418" s="130"/>
      <c r="BD418" s="13"/>
      <c r="BE418" s="244"/>
      <c r="BF418" s="19"/>
      <c r="BG418" s="19"/>
      <c r="BH418" s="13"/>
      <c r="BI418" s="13"/>
      <c r="BJ418" s="13"/>
      <c r="BK418" s="130"/>
      <c r="BL418" s="13"/>
      <c r="BM418" s="244"/>
      <c r="BN418" s="19"/>
      <c r="BO418" s="19"/>
      <c r="BP418" s="13"/>
      <c r="BQ418" s="13"/>
      <c r="BR418" s="13"/>
      <c r="BS418" s="130"/>
      <c r="BT418" s="13"/>
      <c r="BU418" s="244"/>
      <c r="BV418" s="19"/>
      <c r="BW418" s="19"/>
      <c r="BX418" s="13"/>
      <c r="BY418" s="13"/>
      <c r="BZ418" s="13"/>
      <c r="CA418" s="130"/>
      <c r="CB418" s="13"/>
      <c r="CC418" s="244"/>
      <c r="CD418" s="19"/>
      <c r="CE418" s="19"/>
      <c r="CF418" s="13"/>
      <c r="CG418" s="13"/>
      <c r="CH418" s="13"/>
      <c r="CI418" s="130"/>
      <c r="CJ418" s="13"/>
      <c r="CK418" s="244"/>
      <c r="CL418" s="19"/>
      <c r="CM418" s="19"/>
      <c r="CN418" s="13"/>
      <c r="CO418" s="13"/>
      <c r="CP418" s="13"/>
      <c r="CQ418" s="130"/>
      <c r="CR418" s="13"/>
      <c r="CS418" s="244"/>
      <c r="CT418" s="19"/>
      <c r="CU418" s="19"/>
      <c r="CV418" s="13"/>
      <c r="CW418" s="13"/>
      <c r="CX418" s="13"/>
      <c r="CY418" s="130"/>
      <c r="CZ418" s="13"/>
      <c r="DA418" s="244"/>
      <c r="DB418" s="19"/>
      <c r="DC418" s="19"/>
      <c r="DD418" s="13"/>
      <c r="DE418" s="13"/>
      <c r="DF418" s="13"/>
      <c r="DG418" s="130"/>
      <c r="DH418" s="13"/>
      <c r="DI418" s="244"/>
      <c r="DJ418" s="19"/>
      <c r="DK418" s="19"/>
      <c r="DL418" s="13"/>
      <c r="DM418" s="13"/>
      <c r="DN418" s="13"/>
      <c r="DO418" s="130"/>
      <c r="DP418" s="13"/>
      <c r="DQ418" s="244"/>
      <c r="DR418" s="19"/>
      <c r="DS418" s="19"/>
      <c r="DT418" s="13"/>
      <c r="DU418" s="13"/>
      <c r="DV418" s="13"/>
      <c r="DW418" s="130"/>
      <c r="DX418" s="13"/>
      <c r="DY418" s="244"/>
      <c r="DZ418" s="19"/>
      <c r="EA418" s="19"/>
      <c r="EB418" s="194"/>
      <c r="EC418" s="194"/>
      <c r="ED418" s="194"/>
      <c r="EE418" s="391"/>
      <c r="EF418" s="194"/>
      <c r="EG418" s="623"/>
      <c r="EH418" s="19"/>
      <c r="EI418" s="19"/>
      <c r="EJ418" s="13"/>
      <c r="EK418" s="13"/>
      <c r="EL418" s="13"/>
      <c r="EM418" s="130"/>
      <c r="EN418" s="13"/>
      <c r="EO418" s="244"/>
      <c r="EP418" s="19"/>
      <c r="EQ418" s="19"/>
    </row>
    <row r="419" spans="1:147" ht="37.5" customHeight="1">
      <c r="A419" s="19"/>
      <c r="B419" s="19"/>
      <c r="C419" s="19"/>
      <c r="D419" s="13"/>
      <c r="E419" s="13"/>
      <c r="F419" s="13"/>
      <c r="G419" s="130"/>
      <c r="H419" s="13"/>
      <c r="I419" s="244"/>
      <c r="J419" s="19"/>
      <c r="K419" s="19"/>
      <c r="L419" s="13"/>
      <c r="M419" s="13"/>
      <c r="N419" s="13"/>
      <c r="O419" s="130"/>
      <c r="P419" s="13"/>
      <c r="Q419" s="244"/>
      <c r="R419" s="19"/>
      <c r="S419" s="19"/>
      <c r="T419" s="13"/>
      <c r="U419" s="13"/>
      <c r="V419" s="13"/>
      <c r="W419" s="130"/>
      <c r="X419" s="13"/>
      <c r="Y419" s="244"/>
      <c r="Z419" s="19"/>
      <c r="AA419" s="19"/>
      <c r="AB419" s="13"/>
      <c r="AC419" s="13"/>
      <c r="AD419" s="13"/>
      <c r="AE419" s="130"/>
      <c r="AF419" s="13"/>
      <c r="AG419" s="244"/>
      <c r="AH419" s="19"/>
      <c r="AI419" s="19"/>
      <c r="AJ419" s="13"/>
      <c r="AK419" s="13"/>
      <c r="AL419" s="13"/>
      <c r="AM419" s="130"/>
      <c r="AN419" s="13"/>
      <c r="AO419" s="244"/>
      <c r="AP419" s="19"/>
      <c r="AQ419" s="19"/>
      <c r="AR419" s="13"/>
      <c r="AS419" s="13"/>
      <c r="AT419" s="13"/>
      <c r="AU419" s="130"/>
      <c r="AV419" s="13"/>
      <c r="AW419" s="244"/>
      <c r="AX419" s="19"/>
      <c r="AY419" s="19"/>
      <c r="AZ419" s="13"/>
      <c r="BA419" s="13"/>
      <c r="BB419" s="13"/>
      <c r="BC419" s="130"/>
      <c r="BD419" s="13"/>
      <c r="BE419" s="244"/>
      <c r="BF419" s="19"/>
      <c r="BG419" s="19"/>
      <c r="BH419" s="13"/>
      <c r="BI419" s="13"/>
      <c r="BJ419" s="13"/>
      <c r="BK419" s="130"/>
      <c r="BL419" s="13"/>
      <c r="BM419" s="244"/>
      <c r="BN419" s="19"/>
      <c r="BO419" s="19"/>
      <c r="BP419" s="13"/>
      <c r="BQ419" s="13"/>
      <c r="BR419" s="13"/>
      <c r="BS419" s="130"/>
      <c r="BT419" s="13"/>
      <c r="BU419" s="244"/>
      <c r="BV419" s="19"/>
      <c r="BW419" s="19"/>
      <c r="BX419" s="13"/>
      <c r="BY419" s="13"/>
      <c r="BZ419" s="13"/>
      <c r="CA419" s="130"/>
      <c r="CB419" s="13"/>
      <c r="CC419" s="244"/>
      <c r="CD419" s="19"/>
      <c r="CE419" s="19"/>
      <c r="CF419" s="13"/>
      <c r="CG419" s="13"/>
      <c r="CH419" s="13"/>
      <c r="CI419" s="130"/>
      <c r="CJ419" s="13"/>
      <c r="CK419" s="244"/>
      <c r="CL419" s="19"/>
      <c r="CM419" s="19"/>
      <c r="CN419" s="13"/>
      <c r="CO419" s="13"/>
      <c r="CP419" s="13"/>
      <c r="CQ419" s="130"/>
      <c r="CR419" s="13"/>
      <c r="CS419" s="244"/>
      <c r="CT419" s="19"/>
      <c r="CU419" s="19"/>
      <c r="CV419" s="13"/>
      <c r="CW419" s="13"/>
      <c r="CX419" s="13"/>
      <c r="CY419" s="130"/>
      <c r="CZ419" s="13"/>
      <c r="DA419" s="244"/>
      <c r="DB419" s="19"/>
      <c r="DC419" s="19"/>
      <c r="DD419" s="13"/>
      <c r="DE419" s="13"/>
      <c r="DF419" s="13"/>
      <c r="DG419" s="130"/>
      <c r="DH419" s="13"/>
      <c r="DI419" s="244"/>
      <c r="DJ419" s="19"/>
      <c r="DK419" s="19"/>
      <c r="DL419" s="13"/>
      <c r="DM419" s="13"/>
      <c r="DN419" s="13"/>
      <c r="DO419" s="130"/>
      <c r="DP419" s="13"/>
      <c r="DQ419" s="244"/>
      <c r="DR419" s="19"/>
      <c r="DS419" s="19"/>
      <c r="DT419" s="13"/>
      <c r="DU419" s="13"/>
      <c r="DV419" s="13"/>
      <c r="DW419" s="130"/>
      <c r="DX419" s="13"/>
      <c r="DY419" s="244"/>
      <c r="DZ419" s="19"/>
      <c r="EA419" s="19"/>
      <c r="EB419" s="194"/>
      <c r="EC419" s="194"/>
      <c r="ED419" s="194"/>
      <c r="EE419" s="391"/>
      <c r="EF419" s="194"/>
      <c r="EG419" s="623"/>
      <c r="EH419" s="19"/>
      <c r="EI419" s="19"/>
      <c r="EJ419" s="13"/>
      <c r="EK419" s="13"/>
      <c r="EL419" s="13"/>
      <c r="EM419" s="130"/>
      <c r="EN419" s="13"/>
      <c r="EO419" s="244"/>
      <c r="EP419" s="19"/>
      <c r="EQ419" s="19"/>
    </row>
    <row r="420" spans="1:147" ht="37.5" customHeight="1">
      <c r="A420" s="19"/>
      <c r="B420" s="19"/>
      <c r="C420" s="19"/>
      <c r="D420" s="13"/>
      <c r="E420" s="13"/>
      <c r="F420" s="13"/>
      <c r="G420" s="130"/>
      <c r="H420" s="13"/>
      <c r="I420" s="244"/>
      <c r="J420" s="19"/>
      <c r="K420" s="19"/>
      <c r="L420" s="13"/>
      <c r="M420" s="13"/>
      <c r="N420" s="13"/>
      <c r="O420" s="130"/>
      <c r="P420" s="13"/>
      <c r="Q420" s="244"/>
      <c r="R420" s="19"/>
      <c r="S420" s="19"/>
      <c r="T420" s="13"/>
      <c r="U420" s="13"/>
      <c r="V420" s="13"/>
      <c r="W420" s="130"/>
      <c r="X420" s="13"/>
      <c r="Y420" s="244"/>
      <c r="Z420" s="19"/>
      <c r="AA420" s="19"/>
      <c r="AB420" s="13"/>
      <c r="AC420" s="13"/>
      <c r="AD420" s="13"/>
      <c r="AE420" s="130"/>
      <c r="AF420" s="13"/>
      <c r="AG420" s="244"/>
      <c r="AH420" s="19"/>
      <c r="AI420" s="19"/>
      <c r="AJ420" s="13"/>
      <c r="AK420" s="13"/>
      <c r="AL420" s="13"/>
      <c r="AM420" s="130"/>
      <c r="AN420" s="13"/>
      <c r="AO420" s="244"/>
      <c r="AP420" s="19"/>
      <c r="AQ420" s="19"/>
      <c r="AR420" s="13"/>
      <c r="AS420" s="13"/>
      <c r="AT420" s="13"/>
      <c r="AU420" s="130"/>
      <c r="AV420" s="13"/>
      <c r="AW420" s="244"/>
      <c r="AX420" s="19"/>
      <c r="AY420" s="19"/>
      <c r="AZ420" s="13"/>
      <c r="BA420" s="13"/>
      <c r="BB420" s="13"/>
      <c r="BC420" s="130"/>
      <c r="BD420" s="13"/>
      <c r="BE420" s="244"/>
      <c r="BF420" s="19"/>
      <c r="BG420" s="19"/>
      <c r="BH420" s="13"/>
      <c r="BI420" s="13"/>
      <c r="BJ420" s="13"/>
      <c r="BK420" s="130"/>
      <c r="BL420" s="13"/>
      <c r="BM420" s="244"/>
      <c r="BN420" s="19"/>
      <c r="BO420" s="19"/>
      <c r="BP420" s="13"/>
      <c r="BQ420" s="13"/>
      <c r="BR420" s="13"/>
      <c r="BS420" s="130"/>
      <c r="BT420" s="13"/>
      <c r="BU420" s="244"/>
      <c r="BV420" s="19"/>
      <c r="BW420" s="19"/>
      <c r="BX420" s="13"/>
      <c r="BY420" s="13"/>
      <c r="BZ420" s="13"/>
      <c r="CA420" s="130"/>
      <c r="CB420" s="13"/>
      <c r="CC420" s="244"/>
      <c r="CD420" s="19"/>
      <c r="CE420" s="19"/>
      <c r="CF420" s="13"/>
      <c r="CG420" s="13"/>
      <c r="CH420" s="13"/>
      <c r="CI420" s="130"/>
      <c r="CJ420" s="13"/>
      <c r="CK420" s="244"/>
      <c r="CL420" s="19"/>
      <c r="CM420" s="19"/>
      <c r="CN420" s="13"/>
      <c r="CO420" s="13"/>
      <c r="CP420" s="13"/>
      <c r="CQ420" s="130"/>
      <c r="CR420" s="13"/>
      <c r="CS420" s="244"/>
      <c r="CT420" s="19"/>
      <c r="CU420" s="19"/>
      <c r="CV420" s="13"/>
      <c r="CW420" s="13"/>
      <c r="CX420" s="13"/>
      <c r="CY420" s="130"/>
      <c r="CZ420" s="13"/>
      <c r="DA420" s="244"/>
      <c r="DB420" s="19"/>
      <c r="DC420" s="19"/>
      <c r="DD420" s="13"/>
      <c r="DE420" s="13"/>
      <c r="DF420" s="13"/>
      <c r="DG420" s="130"/>
      <c r="DH420" s="13"/>
      <c r="DI420" s="244"/>
      <c r="DJ420" s="19"/>
      <c r="DK420" s="19"/>
      <c r="DL420" s="13"/>
      <c r="DM420" s="13"/>
      <c r="DN420" s="13"/>
      <c r="DO420" s="130"/>
      <c r="DP420" s="13"/>
      <c r="DQ420" s="244"/>
      <c r="DR420" s="19"/>
      <c r="DS420" s="19"/>
      <c r="DT420" s="13"/>
      <c r="DU420" s="13"/>
      <c r="DV420" s="13"/>
      <c r="DW420" s="130"/>
      <c r="DX420" s="13"/>
      <c r="DY420" s="244"/>
      <c r="DZ420" s="19"/>
      <c r="EA420" s="19"/>
      <c r="EB420" s="194"/>
      <c r="EC420" s="194"/>
      <c r="ED420" s="194"/>
      <c r="EE420" s="391"/>
      <c r="EF420" s="194"/>
      <c r="EG420" s="623"/>
      <c r="EH420" s="19"/>
      <c r="EI420" s="19"/>
      <c r="EJ420" s="13"/>
      <c r="EK420" s="13"/>
      <c r="EL420" s="13"/>
      <c r="EM420" s="130"/>
      <c r="EN420" s="13"/>
      <c r="EO420" s="244"/>
      <c r="EP420" s="19"/>
      <c r="EQ420" s="19"/>
    </row>
    <row r="421" spans="1:147" ht="37.5" customHeight="1">
      <c r="A421" s="19"/>
      <c r="B421" s="19"/>
      <c r="C421" s="19"/>
      <c r="D421" s="13"/>
      <c r="E421" s="13"/>
      <c r="F421" s="13"/>
      <c r="G421" s="130"/>
      <c r="H421" s="13"/>
      <c r="I421" s="244"/>
      <c r="J421" s="19"/>
      <c r="K421" s="19"/>
      <c r="L421" s="13"/>
      <c r="M421" s="13"/>
      <c r="N421" s="13"/>
      <c r="O421" s="130"/>
      <c r="P421" s="13"/>
      <c r="Q421" s="244"/>
      <c r="R421" s="19"/>
      <c r="S421" s="19"/>
      <c r="T421" s="13"/>
      <c r="U421" s="13"/>
      <c r="V421" s="13"/>
      <c r="W421" s="130"/>
      <c r="X421" s="13"/>
      <c r="Y421" s="244"/>
      <c r="Z421" s="19"/>
      <c r="AA421" s="19"/>
      <c r="AB421" s="13"/>
      <c r="AC421" s="13"/>
      <c r="AD421" s="13"/>
      <c r="AE421" s="130"/>
      <c r="AF421" s="13"/>
      <c r="AG421" s="244"/>
      <c r="AH421" s="19"/>
      <c r="AI421" s="19"/>
      <c r="AJ421" s="13"/>
      <c r="AK421" s="13"/>
      <c r="AL421" s="13"/>
      <c r="AM421" s="130"/>
      <c r="AN421" s="13"/>
      <c r="AO421" s="244"/>
      <c r="AP421" s="19"/>
      <c r="AQ421" s="19"/>
      <c r="AR421" s="13"/>
      <c r="AS421" s="13"/>
      <c r="AT421" s="13"/>
      <c r="AU421" s="130"/>
      <c r="AV421" s="13"/>
      <c r="AW421" s="244"/>
      <c r="AX421" s="19"/>
      <c r="AY421" s="19"/>
      <c r="AZ421" s="13"/>
      <c r="BA421" s="13"/>
      <c r="BB421" s="13"/>
      <c r="BC421" s="130"/>
      <c r="BD421" s="13"/>
      <c r="BE421" s="244"/>
      <c r="BF421" s="19"/>
      <c r="BG421" s="19"/>
      <c r="BH421" s="13"/>
      <c r="BI421" s="13"/>
      <c r="BJ421" s="13"/>
      <c r="BK421" s="130"/>
      <c r="BL421" s="13"/>
      <c r="BM421" s="244"/>
      <c r="BN421" s="19"/>
      <c r="BO421" s="19"/>
      <c r="BP421" s="13"/>
      <c r="BQ421" s="13"/>
      <c r="BR421" s="13"/>
      <c r="BS421" s="130"/>
      <c r="BT421" s="13"/>
      <c r="BU421" s="244"/>
      <c r="BV421" s="19"/>
      <c r="BW421" s="19"/>
      <c r="BX421" s="13"/>
      <c r="BY421" s="13"/>
      <c r="BZ421" s="13"/>
      <c r="CA421" s="130"/>
      <c r="CB421" s="13"/>
      <c r="CC421" s="244"/>
      <c r="CD421" s="19"/>
      <c r="CE421" s="19"/>
      <c r="CF421" s="13"/>
      <c r="CG421" s="13"/>
      <c r="CH421" s="13"/>
      <c r="CI421" s="130"/>
      <c r="CJ421" s="13"/>
      <c r="CK421" s="244"/>
      <c r="CL421" s="19"/>
      <c r="CM421" s="19"/>
      <c r="CN421" s="13"/>
      <c r="CO421" s="13"/>
      <c r="CP421" s="13"/>
      <c r="CQ421" s="130"/>
      <c r="CR421" s="13"/>
      <c r="CS421" s="244"/>
      <c r="CT421" s="19"/>
      <c r="CU421" s="19"/>
      <c r="CV421" s="13"/>
      <c r="CW421" s="13"/>
      <c r="CX421" s="13"/>
      <c r="CY421" s="130"/>
      <c r="CZ421" s="13"/>
      <c r="DA421" s="244"/>
      <c r="DB421" s="19"/>
      <c r="DC421" s="19"/>
      <c r="DD421" s="13"/>
      <c r="DE421" s="13"/>
      <c r="DF421" s="13"/>
      <c r="DG421" s="130"/>
      <c r="DH421" s="13"/>
      <c r="DI421" s="244"/>
      <c r="DJ421" s="19"/>
      <c r="DK421" s="19"/>
      <c r="DL421" s="13"/>
      <c r="DM421" s="13"/>
      <c r="DN421" s="13"/>
      <c r="DO421" s="130"/>
      <c r="DP421" s="13"/>
      <c r="DQ421" s="244"/>
      <c r="DR421" s="19"/>
      <c r="DS421" s="19"/>
      <c r="DT421" s="13"/>
      <c r="DU421" s="13"/>
      <c r="DV421" s="13"/>
      <c r="DW421" s="130"/>
      <c r="DX421" s="13"/>
      <c r="DY421" s="244"/>
      <c r="DZ421" s="19"/>
      <c r="EA421" s="19"/>
      <c r="EB421" s="194"/>
      <c r="EC421" s="194"/>
      <c r="ED421" s="194"/>
      <c r="EE421" s="391"/>
      <c r="EF421" s="194"/>
      <c r="EG421" s="623"/>
      <c r="EH421" s="19"/>
      <c r="EI421" s="19"/>
      <c r="EJ421" s="13"/>
      <c r="EK421" s="13"/>
      <c r="EL421" s="13"/>
      <c r="EM421" s="130"/>
      <c r="EN421" s="13"/>
      <c r="EO421" s="244"/>
      <c r="EP421" s="19"/>
      <c r="EQ421" s="19"/>
    </row>
    <row r="422" spans="1:147" ht="37.5" customHeight="1">
      <c r="A422" s="19"/>
      <c r="B422" s="19"/>
      <c r="C422" s="19"/>
      <c r="D422" s="13"/>
      <c r="E422" s="13"/>
      <c r="F422" s="13"/>
      <c r="G422" s="130"/>
      <c r="H422" s="13"/>
      <c r="I422" s="244"/>
      <c r="J422" s="19"/>
      <c r="K422" s="19"/>
      <c r="L422" s="13"/>
      <c r="M422" s="13"/>
      <c r="N422" s="13"/>
      <c r="O422" s="130"/>
      <c r="P422" s="13"/>
      <c r="Q422" s="244"/>
      <c r="R422" s="19"/>
      <c r="S422" s="19"/>
      <c r="T422" s="13"/>
      <c r="U422" s="13"/>
      <c r="V422" s="13"/>
      <c r="W422" s="130"/>
      <c r="X422" s="13"/>
      <c r="Y422" s="244"/>
      <c r="Z422" s="19"/>
      <c r="AA422" s="19"/>
      <c r="AB422" s="13"/>
      <c r="AC422" s="13"/>
      <c r="AD422" s="13"/>
      <c r="AE422" s="130"/>
      <c r="AF422" s="13"/>
      <c r="AG422" s="244"/>
      <c r="AH422" s="19"/>
      <c r="AI422" s="19"/>
      <c r="AJ422" s="13"/>
      <c r="AK422" s="13"/>
      <c r="AL422" s="13"/>
      <c r="AM422" s="130"/>
      <c r="AN422" s="13"/>
      <c r="AO422" s="244"/>
      <c r="AP422" s="19"/>
      <c r="AQ422" s="19"/>
      <c r="AR422" s="13"/>
      <c r="AS422" s="13"/>
      <c r="AT422" s="13"/>
      <c r="AU422" s="130"/>
      <c r="AV422" s="13"/>
      <c r="AW422" s="244"/>
      <c r="AX422" s="19"/>
      <c r="AY422" s="19"/>
      <c r="AZ422" s="13"/>
      <c r="BA422" s="13"/>
      <c r="BB422" s="13"/>
      <c r="BC422" s="130"/>
      <c r="BD422" s="13"/>
      <c r="BE422" s="244"/>
      <c r="BF422" s="19"/>
      <c r="BG422" s="19"/>
      <c r="BH422" s="13"/>
      <c r="BI422" s="13"/>
      <c r="BJ422" s="13"/>
      <c r="BK422" s="130"/>
      <c r="BL422" s="13"/>
      <c r="BM422" s="244"/>
      <c r="BN422" s="19"/>
      <c r="BO422" s="19"/>
      <c r="BP422" s="13"/>
      <c r="BQ422" s="13"/>
      <c r="BR422" s="13"/>
      <c r="BS422" s="130"/>
      <c r="BT422" s="13"/>
      <c r="BU422" s="244"/>
      <c r="BV422" s="19"/>
      <c r="BW422" s="19"/>
      <c r="BX422" s="13"/>
      <c r="BY422" s="13"/>
      <c r="BZ422" s="13"/>
      <c r="CA422" s="130"/>
      <c r="CB422" s="13"/>
      <c r="CC422" s="244"/>
      <c r="CD422" s="19"/>
      <c r="CE422" s="19"/>
      <c r="CF422" s="13"/>
      <c r="CG422" s="13"/>
      <c r="CH422" s="13"/>
      <c r="CI422" s="130"/>
      <c r="CJ422" s="13"/>
      <c r="CK422" s="244"/>
      <c r="CL422" s="19"/>
      <c r="CM422" s="19"/>
      <c r="CN422" s="13"/>
      <c r="CO422" s="13"/>
      <c r="CP422" s="13"/>
      <c r="CQ422" s="130"/>
      <c r="CR422" s="13"/>
      <c r="CS422" s="244"/>
      <c r="CT422" s="19"/>
      <c r="CU422" s="19"/>
      <c r="CV422" s="13"/>
      <c r="CW422" s="13"/>
      <c r="CX422" s="13"/>
      <c r="CY422" s="130"/>
      <c r="CZ422" s="13"/>
      <c r="DA422" s="244"/>
      <c r="DB422" s="19"/>
      <c r="DC422" s="19"/>
      <c r="DD422" s="13"/>
      <c r="DE422" s="13"/>
      <c r="DF422" s="13"/>
      <c r="DG422" s="130"/>
      <c r="DH422" s="13"/>
      <c r="DI422" s="244"/>
      <c r="DJ422" s="19"/>
      <c r="DK422" s="19"/>
      <c r="DL422" s="13"/>
      <c r="DM422" s="13"/>
      <c r="DN422" s="13"/>
      <c r="DO422" s="130"/>
      <c r="DP422" s="13"/>
      <c r="DQ422" s="244"/>
      <c r="DR422" s="19"/>
      <c r="DS422" s="19"/>
      <c r="DT422" s="13"/>
      <c r="DU422" s="13"/>
      <c r="DV422" s="13"/>
      <c r="DW422" s="130"/>
      <c r="DX422" s="13"/>
      <c r="DY422" s="244"/>
      <c r="DZ422" s="19"/>
      <c r="EA422" s="19"/>
      <c r="EB422" s="194"/>
      <c r="EC422" s="194"/>
      <c r="ED422" s="194"/>
      <c r="EE422" s="391"/>
      <c r="EF422" s="194"/>
      <c r="EG422" s="623"/>
      <c r="EH422" s="19"/>
      <c r="EI422" s="19"/>
      <c r="EJ422" s="13"/>
      <c r="EK422" s="13"/>
      <c r="EL422" s="13"/>
      <c r="EM422" s="130"/>
      <c r="EN422" s="13"/>
      <c r="EO422" s="244"/>
      <c r="EP422" s="19"/>
      <c r="EQ422" s="19"/>
    </row>
    <row r="423" spans="1:147" ht="37.5" customHeight="1">
      <c r="A423" s="19"/>
      <c r="B423" s="19"/>
      <c r="C423" s="19"/>
      <c r="D423" s="13"/>
      <c r="E423" s="13"/>
      <c r="F423" s="13"/>
      <c r="G423" s="130"/>
      <c r="H423" s="13"/>
      <c r="I423" s="244"/>
      <c r="J423" s="19"/>
      <c r="K423" s="19"/>
      <c r="L423" s="13"/>
      <c r="M423" s="13"/>
      <c r="N423" s="13"/>
      <c r="O423" s="130"/>
      <c r="P423" s="13"/>
      <c r="Q423" s="244"/>
      <c r="R423" s="19"/>
      <c r="S423" s="19"/>
      <c r="T423" s="13"/>
      <c r="U423" s="13"/>
      <c r="V423" s="13"/>
      <c r="W423" s="130"/>
      <c r="X423" s="13"/>
      <c r="Y423" s="244"/>
      <c r="Z423" s="19"/>
      <c r="AA423" s="19"/>
      <c r="AB423" s="13"/>
      <c r="AC423" s="13"/>
      <c r="AD423" s="13"/>
      <c r="AE423" s="130"/>
      <c r="AF423" s="13"/>
      <c r="AG423" s="244"/>
      <c r="AH423" s="19"/>
      <c r="AI423" s="19"/>
      <c r="AJ423" s="13"/>
      <c r="AK423" s="13"/>
      <c r="AL423" s="13"/>
      <c r="AM423" s="130"/>
      <c r="AN423" s="13"/>
      <c r="AO423" s="244"/>
      <c r="AP423" s="19"/>
      <c r="AQ423" s="19"/>
      <c r="AR423" s="13"/>
      <c r="AS423" s="13"/>
      <c r="AT423" s="13"/>
      <c r="AU423" s="130"/>
      <c r="AV423" s="13"/>
      <c r="AW423" s="244"/>
      <c r="AX423" s="19"/>
      <c r="AY423" s="19"/>
      <c r="AZ423" s="13"/>
      <c r="BA423" s="13"/>
      <c r="BB423" s="13"/>
      <c r="BC423" s="130"/>
      <c r="BD423" s="13"/>
      <c r="BE423" s="244"/>
      <c r="BF423" s="19"/>
      <c r="BG423" s="19"/>
      <c r="BH423" s="13"/>
      <c r="BI423" s="13"/>
      <c r="BJ423" s="13"/>
      <c r="BK423" s="130"/>
      <c r="BL423" s="13"/>
      <c r="BM423" s="244"/>
      <c r="BN423" s="19"/>
      <c r="BO423" s="19"/>
      <c r="BP423" s="13"/>
      <c r="BQ423" s="13"/>
      <c r="BR423" s="13"/>
      <c r="BS423" s="130"/>
      <c r="BT423" s="13"/>
      <c r="BU423" s="244"/>
      <c r="BV423" s="19"/>
      <c r="BW423" s="19"/>
      <c r="BX423" s="13"/>
      <c r="BY423" s="13"/>
      <c r="BZ423" s="13"/>
      <c r="CA423" s="130"/>
      <c r="CB423" s="13"/>
      <c r="CC423" s="244"/>
      <c r="CD423" s="19"/>
      <c r="CE423" s="19"/>
      <c r="CF423" s="13"/>
      <c r="CG423" s="13"/>
      <c r="CH423" s="13"/>
      <c r="CI423" s="130"/>
      <c r="CJ423" s="13"/>
      <c r="CK423" s="244"/>
      <c r="CL423" s="19"/>
      <c r="CM423" s="19"/>
      <c r="CN423" s="13"/>
      <c r="CO423" s="13"/>
      <c r="CP423" s="13"/>
      <c r="CQ423" s="130"/>
      <c r="CR423" s="13"/>
      <c r="CS423" s="244"/>
      <c r="CT423" s="19"/>
      <c r="CU423" s="19"/>
      <c r="CV423" s="13"/>
      <c r="CW423" s="13"/>
      <c r="CX423" s="13"/>
      <c r="CY423" s="130"/>
      <c r="CZ423" s="13"/>
      <c r="DA423" s="244"/>
      <c r="DB423" s="19"/>
      <c r="DC423" s="19"/>
      <c r="DD423" s="13"/>
      <c r="DE423" s="13"/>
      <c r="DF423" s="13"/>
      <c r="DG423" s="130"/>
      <c r="DH423" s="13"/>
      <c r="DI423" s="244"/>
      <c r="DJ423" s="19"/>
      <c r="DK423" s="19"/>
      <c r="DL423" s="13"/>
      <c r="DM423" s="13"/>
      <c r="DN423" s="13"/>
      <c r="DO423" s="130"/>
      <c r="DP423" s="13"/>
      <c r="DQ423" s="244"/>
      <c r="DR423" s="19"/>
      <c r="DS423" s="19"/>
      <c r="DT423" s="13"/>
      <c r="DU423" s="13"/>
      <c r="DV423" s="13"/>
      <c r="DW423" s="130"/>
      <c r="DX423" s="13"/>
      <c r="DY423" s="244"/>
      <c r="DZ423" s="19"/>
      <c r="EA423" s="19"/>
      <c r="EB423" s="194"/>
      <c r="EC423" s="194"/>
      <c r="ED423" s="194"/>
      <c r="EE423" s="391"/>
      <c r="EF423" s="194"/>
      <c r="EG423" s="623"/>
      <c r="EH423" s="19"/>
      <c r="EI423" s="19"/>
      <c r="EJ423" s="13"/>
      <c r="EK423" s="13"/>
      <c r="EL423" s="13"/>
      <c r="EM423" s="130"/>
      <c r="EN423" s="13"/>
      <c r="EO423" s="244"/>
      <c r="EP423" s="19"/>
      <c r="EQ423" s="19"/>
    </row>
    <row r="424" spans="1:147" ht="37.5" customHeight="1">
      <c r="A424" s="19"/>
      <c r="B424" s="19"/>
      <c r="C424" s="19"/>
      <c r="D424" s="13"/>
      <c r="E424" s="13"/>
      <c r="F424" s="13"/>
      <c r="G424" s="130"/>
      <c r="H424" s="13"/>
      <c r="I424" s="244"/>
      <c r="J424" s="19"/>
      <c r="K424" s="19"/>
      <c r="L424" s="13"/>
      <c r="M424" s="13"/>
      <c r="N424" s="13"/>
      <c r="O424" s="130"/>
      <c r="P424" s="13"/>
      <c r="Q424" s="244"/>
      <c r="R424" s="19"/>
      <c r="S424" s="19"/>
      <c r="T424" s="13"/>
      <c r="U424" s="13"/>
      <c r="V424" s="13"/>
      <c r="W424" s="130"/>
      <c r="X424" s="13"/>
      <c r="Y424" s="244"/>
      <c r="Z424" s="19"/>
      <c r="AA424" s="19"/>
      <c r="AB424" s="13"/>
      <c r="AC424" s="13"/>
      <c r="AD424" s="13"/>
      <c r="AE424" s="130"/>
      <c r="AF424" s="13"/>
      <c r="AG424" s="244"/>
      <c r="AH424" s="19"/>
      <c r="AI424" s="19"/>
      <c r="AJ424" s="13"/>
      <c r="AK424" s="13"/>
      <c r="AL424" s="13"/>
      <c r="AM424" s="130"/>
      <c r="AN424" s="13"/>
      <c r="AO424" s="244"/>
      <c r="AP424" s="19"/>
      <c r="AQ424" s="19"/>
      <c r="AR424" s="13"/>
      <c r="AS424" s="13"/>
      <c r="AT424" s="13"/>
      <c r="AU424" s="130"/>
      <c r="AV424" s="13"/>
      <c r="AW424" s="244"/>
      <c r="AX424" s="19"/>
      <c r="AY424" s="19"/>
      <c r="AZ424" s="13"/>
      <c r="BA424" s="13"/>
      <c r="BB424" s="13"/>
      <c r="BC424" s="130"/>
      <c r="BD424" s="13"/>
      <c r="BE424" s="244"/>
      <c r="BF424" s="19"/>
      <c r="BG424" s="19"/>
      <c r="BH424" s="13"/>
      <c r="BI424" s="13"/>
      <c r="BJ424" s="13"/>
      <c r="BK424" s="130"/>
      <c r="BL424" s="13"/>
      <c r="BM424" s="244"/>
      <c r="BN424" s="19"/>
      <c r="BO424" s="19"/>
      <c r="BP424" s="13"/>
      <c r="BQ424" s="13"/>
      <c r="BR424" s="13"/>
      <c r="BS424" s="130"/>
      <c r="BT424" s="13"/>
      <c r="BU424" s="244"/>
      <c r="BV424" s="19"/>
      <c r="BW424" s="19"/>
      <c r="BX424" s="13"/>
      <c r="BY424" s="13"/>
      <c r="BZ424" s="13"/>
      <c r="CA424" s="130"/>
      <c r="CB424" s="13"/>
      <c r="CC424" s="244"/>
      <c r="CD424" s="19"/>
      <c r="CE424" s="19"/>
      <c r="CF424" s="13"/>
      <c r="CG424" s="13"/>
      <c r="CH424" s="13"/>
      <c r="CI424" s="130"/>
      <c r="CJ424" s="13"/>
      <c r="CK424" s="244"/>
      <c r="CL424" s="19"/>
      <c r="CM424" s="19"/>
      <c r="CN424" s="13"/>
      <c r="CO424" s="13"/>
      <c r="CP424" s="13"/>
      <c r="CQ424" s="130"/>
      <c r="CR424" s="13"/>
      <c r="CS424" s="244"/>
      <c r="CT424" s="19"/>
      <c r="CU424" s="19"/>
      <c r="CV424" s="13"/>
      <c r="CW424" s="13"/>
      <c r="CX424" s="13"/>
      <c r="CY424" s="130"/>
      <c r="CZ424" s="13"/>
      <c r="DA424" s="244"/>
      <c r="DB424" s="19"/>
      <c r="DC424" s="19"/>
      <c r="DD424" s="13"/>
      <c r="DE424" s="13"/>
      <c r="DF424" s="13"/>
      <c r="DG424" s="130"/>
      <c r="DH424" s="13"/>
      <c r="DI424" s="244"/>
      <c r="DJ424" s="19"/>
      <c r="DK424" s="19"/>
      <c r="DL424" s="13"/>
      <c r="DM424" s="13"/>
      <c r="DN424" s="13"/>
      <c r="DO424" s="130"/>
      <c r="DP424" s="13"/>
      <c r="DQ424" s="244"/>
      <c r="DR424" s="19"/>
      <c r="DS424" s="19"/>
      <c r="DT424" s="13"/>
      <c r="DU424" s="13"/>
      <c r="DV424" s="13"/>
      <c r="DW424" s="130"/>
      <c r="DX424" s="13"/>
      <c r="DY424" s="244"/>
      <c r="DZ424" s="19"/>
      <c r="EA424" s="19"/>
      <c r="EB424" s="194"/>
      <c r="EC424" s="194"/>
      <c r="ED424" s="194"/>
      <c r="EE424" s="391"/>
      <c r="EF424" s="194"/>
      <c r="EG424" s="623"/>
      <c r="EH424" s="19"/>
      <c r="EI424" s="19"/>
      <c r="EJ424" s="13"/>
      <c r="EK424" s="13"/>
      <c r="EL424" s="13"/>
      <c r="EM424" s="130"/>
      <c r="EN424" s="13"/>
      <c r="EO424" s="244"/>
      <c r="EP424" s="19"/>
      <c r="EQ424" s="19"/>
    </row>
    <row r="425" spans="1:147" ht="37.5" customHeight="1">
      <c r="A425" s="19"/>
      <c r="B425" s="19"/>
      <c r="C425" s="19"/>
      <c r="D425" s="13"/>
      <c r="E425" s="13"/>
      <c r="F425" s="13"/>
      <c r="G425" s="130"/>
      <c r="H425" s="13"/>
      <c r="I425" s="244"/>
      <c r="J425" s="19"/>
      <c r="K425" s="19"/>
      <c r="L425" s="13"/>
      <c r="M425" s="13"/>
      <c r="N425" s="13"/>
      <c r="O425" s="130"/>
      <c r="P425" s="13"/>
      <c r="Q425" s="244"/>
      <c r="R425" s="19"/>
      <c r="S425" s="19"/>
      <c r="T425" s="13"/>
      <c r="U425" s="13"/>
      <c r="V425" s="13"/>
      <c r="W425" s="130"/>
      <c r="X425" s="13"/>
      <c r="Y425" s="244"/>
      <c r="Z425" s="19"/>
      <c r="AA425" s="19"/>
      <c r="AB425" s="13"/>
      <c r="AC425" s="13"/>
      <c r="AD425" s="13"/>
      <c r="AE425" s="130"/>
      <c r="AF425" s="13"/>
      <c r="AG425" s="244"/>
      <c r="AH425" s="19"/>
      <c r="AI425" s="19"/>
      <c r="AJ425" s="13"/>
      <c r="AK425" s="13"/>
      <c r="AL425" s="13"/>
      <c r="AM425" s="130"/>
      <c r="AN425" s="13"/>
      <c r="AO425" s="244"/>
      <c r="AP425" s="19"/>
      <c r="AQ425" s="19"/>
      <c r="AR425" s="13"/>
      <c r="AS425" s="13"/>
      <c r="AT425" s="13"/>
      <c r="AU425" s="130"/>
      <c r="AV425" s="13"/>
      <c r="AW425" s="244"/>
      <c r="AX425" s="19"/>
      <c r="AY425" s="19"/>
      <c r="AZ425" s="13"/>
      <c r="BA425" s="13"/>
      <c r="BB425" s="13"/>
      <c r="BC425" s="130"/>
      <c r="BD425" s="13"/>
      <c r="BE425" s="244"/>
      <c r="BF425" s="19"/>
      <c r="BG425" s="19"/>
      <c r="BH425" s="13"/>
      <c r="BI425" s="13"/>
      <c r="BJ425" s="13"/>
      <c r="BK425" s="130"/>
      <c r="BL425" s="13"/>
      <c r="BM425" s="244"/>
      <c r="BN425" s="19"/>
      <c r="BO425" s="19"/>
      <c r="BP425" s="13"/>
      <c r="BQ425" s="13"/>
      <c r="BR425" s="13"/>
      <c r="BS425" s="130"/>
      <c r="BT425" s="13"/>
      <c r="BU425" s="244"/>
      <c r="BV425" s="19"/>
      <c r="BW425" s="19"/>
      <c r="BX425" s="13"/>
      <c r="BY425" s="13"/>
      <c r="BZ425" s="13"/>
      <c r="CA425" s="130"/>
      <c r="CB425" s="13"/>
      <c r="CC425" s="244"/>
      <c r="CD425" s="19"/>
      <c r="CE425" s="19"/>
      <c r="CF425" s="13"/>
      <c r="CG425" s="13"/>
      <c r="CH425" s="13"/>
      <c r="CI425" s="130"/>
      <c r="CJ425" s="13"/>
      <c r="CK425" s="244"/>
      <c r="CL425" s="19"/>
      <c r="CM425" s="19"/>
      <c r="CN425" s="13"/>
      <c r="CO425" s="13"/>
      <c r="CP425" s="13"/>
      <c r="CQ425" s="130"/>
      <c r="CR425" s="13"/>
      <c r="CS425" s="244"/>
      <c r="CT425" s="19"/>
      <c r="CU425" s="19"/>
      <c r="CV425" s="13"/>
      <c r="CW425" s="13"/>
      <c r="CX425" s="13"/>
      <c r="CY425" s="130"/>
      <c r="CZ425" s="13"/>
      <c r="DA425" s="244"/>
      <c r="DB425" s="19"/>
      <c r="DC425" s="19"/>
      <c r="DD425" s="13"/>
      <c r="DE425" s="13"/>
      <c r="DF425" s="13"/>
      <c r="DG425" s="130"/>
      <c r="DH425" s="13"/>
      <c r="DI425" s="244"/>
      <c r="DJ425" s="19"/>
      <c r="DK425" s="19"/>
      <c r="DL425" s="13"/>
      <c r="DM425" s="13"/>
      <c r="DN425" s="13"/>
      <c r="DO425" s="130"/>
      <c r="DP425" s="13"/>
      <c r="DQ425" s="244"/>
      <c r="DR425" s="19"/>
      <c r="DS425" s="19"/>
      <c r="DT425" s="13"/>
      <c r="DU425" s="13"/>
      <c r="DV425" s="13"/>
      <c r="DW425" s="130"/>
      <c r="DX425" s="13"/>
      <c r="DY425" s="244"/>
      <c r="DZ425" s="19"/>
      <c r="EA425" s="19"/>
      <c r="EB425" s="194"/>
      <c r="EC425" s="194"/>
      <c r="ED425" s="194"/>
      <c r="EE425" s="391"/>
      <c r="EF425" s="194"/>
      <c r="EG425" s="623"/>
      <c r="EH425" s="19"/>
      <c r="EI425" s="19"/>
      <c r="EJ425" s="13"/>
      <c r="EK425" s="13"/>
      <c r="EL425" s="13"/>
      <c r="EM425" s="130"/>
      <c r="EN425" s="13"/>
      <c r="EO425" s="244"/>
      <c r="EP425" s="19"/>
      <c r="EQ425" s="19"/>
    </row>
    <row r="426" spans="1:147" ht="37.5" customHeight="1">
      <c r="A426" s="19"/>
      <c r="B426" s="19"/>
      <c r="C426" s="19"/>
      <c r="D426" s="13"/>
      <c r="E426" s="13"/>
      <c r="F426" s="13"/>
      <c r="G426" s="130"/>
      <c r="H426" s="13"/>
      <c r="I426" s="244"/>
      <c r="J426" s="19"/>
      <c r="K426" s="19"/>
      <c r="L426" s="13"/>
      <c r="M426" s="13"/>
      <c r="N426" s="13"/>
      <c r="O426" s="130"/>
      <c r="P426" s="13"/>
      <c r="Q426" s="244"/>
      <c r="R426" s="19"/>
      <c r="S426" s="19"/>
      <c r="T426" s="13"/>
      <c r="U426" s="13"/>
      <c r="V426" s="13"/>
      <c r="W426" s="130"/>
      <c r="X426" s="13"/>
      <c r="Y426" s="244"/>
      <c r="Z426" s="19"/>
      <c r="AA426" s="19"/>
      <c r="AB426" s="13"/>
      <c r="AC426" s="13"/>
      <c r="AD426" s="13"/>
      <c r="AE426" s="130"/>
      <c r="AF426" s="13"/>
      <c r="AG426" s="244"/>
      <c r="AH426" s="19"/>
      <c r="AI426" s="19"/>
      <c r="AJ426" s="13"/>
      <c r="AK426" s="13"/>
      <c r="AL426" s="13"/>
      <c r="AM426" s="130"/>
      <c r="AN426" s="13"/>
      <c r="AO426" s="244"/>
      <c r="AP426" s="19"/>
      <c r="AQ426" s="19"/>
      <c r="AR426" s="13"/>
      <c r="AS426" s="13"/>
      <c r="AT426" s="13"/>
      <c r="AU426" s="130"/>
      <c r="AV426" s="13"/>
      <c r="AW426" s="244"/>
      <c r="AX426" s="19"/>
      <c r="AY426" s="19"/>
      <c r="AZ426" s="13"/>
      <c r="BA426" s="13"/>
      <c r="BB426" s="13"/>
      <c r="BC426" s="130"/>
      <c r="BD426" s="13"/>
      <c r="BE426" s="244"/>
      <c r="BF426" s="19"/>
      <c r="BG426" s="19"/>
      <c r="BH426" s="13"/>
      <c r="BI426" s="13"/>
      <c r="BJ426" s="13"/>
      <c r="BK426" s="130"/>
      <c r="BL426" s="13"/>
      <c r="BM426" s="244"/>
      <c r="BN426" s="19"/>
      <c r="BO426" s="19"/>
      <c r="BP426" s="13"/>
      <c r="BQ426" s="13"/>
      <c r="BR426" s="13"/>
      <c r="BS426" s="130"/>
      <c r="BT426" s="13"/>
      <c r="BU426" s="244"/>
      <c r="BV426" s="19"/>
      <c r="BW426" s="19"/>
      <c r="BX426" s="13"/>
      <c r="BY426" s="13"/>
      <c r="BZ426" s="13"/>
      <c r="CA426" s="130"/>
      <c r="CB426" s="13"/>
      <c r="CC426" s="244"/>
      <c r="CD426" s="19"/>
      <c r="CE426" s="19"/>
      <c r="CF426" s="13"/>
      <c r="CG426" s="13"/>
      <c r="CH426" s="13"/>
      <c r="CI426" s="130"/>
      <c r="CJ426" s="13"/>
      <c r="CK426" s="244"/>
      <c r="CL426" s="19"/>
      <c r="CM426" s="19"/>
      <c r="CN426" s="13"/>
      <c r="CO426" s="13"/>
      <c r="CP426" s="13"/>
      <c r="CQ426" s="130"/>
      <c r="CR426" s="13"/>
      <c r="CS426" s="244"/>
      <c r="CT426" s="19"/>
      <c r="CU426" s="19"/>
      <c r="CV426" s="13"/>
      <c r="CW426" s="13"/>
      <c r="CX426" s="13"/>
      <c r="CY426" s="130"/>
      <c r="CZ426" s="13"/>
      <c r="DA426" s="244"/>
      <c r="DB426" s="19"/>
      <c r="DC426" s="19"/>
      <c r="DD426" s="13"/>
      <c r="DE426" s="13"/>
      <c r="DF426" s="13"/>
      <c r="DG426" s="130"/>
      <c r="DH426" s="13"/>
      <c r="DI426" s="244"/>
      <c r="DJ426" s="19"/>
      <c r="DK426" s="19"/>
      <c r="DL426" s="13"/>
      <c r="DM426" s="13"/>
      <c r="DN426" s="13"/>
      <c r="DO426" s="130"/>
      <c r="DP426" s="13"/>
      <c r="DQ426" s="244"/>
      <c r="DR426" s="19"/>
      <c r="DS426" s="19"/>
      <c r="DT426" s="13"/>
      <c r="DU426" s="13"/>
      <c r="DV426" s="13"/>
      <c r="DW426" s="130"/>
      <c r="DX426" s="13"/>
      <c r="DY426" s="244"/>
      <c r="DZ426" s="19"/>
      <c r="EA426" s="19"/>
      <c r="EB426" s="194"/>
      <c r="EC426" s="194"/>
      <c r="ED426" s="194"/>
      <c r="EE426" s="391"/>
      <c r="EF426" s="194"/>
      <c r="EG426" s="623"/>
      <c r="EH426" s="19"/>
      <c r="EI426" s="19"/>
      <c r="EJ426" s="13"/>
      <c r="EK426" s="13"/>
      <c r="EL426" s="13"/>
      <c r="EM426" s="130"/>
      <c r="EN426" s="13"/>
      <c r="EO426" s="244"/>
      <c r="EP426" s="19"/>
      <c r="EQ426" s="19"/>
    </row>
    <row r="427" spans="1:147" ht="37.5" customHeight="1">
      <c r="A427" s="19"/>
      <c r="B427" s="19"/>
      <c r="C427" s="19"/>
      <c r="D427" s="13"/>
      <c r="E427" s="13"/>
      <c r="F427" s="13"/>
      <c r="G427" s="130"/>
      <c r="H427" s="13"/>
      <c r="I427" s="244"/>
      <c r="J427" s="19"/>
      <c r="K427" s="19"/>
      <c r="L427" s="13"/>
      <c r="M427" s="13"/>
      <c r="N427" s="13"/>
      <c r="O427" s="130"/>
      <c r="P427" s="13"/>
      <c r="Q427" s="244"/>
      <c r="R427" s="19"/>
      <c r="S427" s="19"/>
      <c r="T427" s="13"/>
      <c r="U427" s="13"/>
      <c r="V427" s="13"/>
      <c r="W427" s="130"/>
      <c r="X427" s="13"/>
      <c r="Y427" s="244"/>
      <c r="Z427" s="19"/>
      <c r="AA427" s="19"/>
      <c r="AB427" s="13"/>
      <c r="AC427" s="13"/>
      <c r="AD427" s="13"/>
      <c r="AE427" s="130"/>
      <c r="AF427" s="13"/>
      <c r="AG427" s="244"/>
      <c r="AH427" s="19"/>
      <c r="AI427" s="19"/>
      <c r="AJ427" s="13"/>
      <c r="AK427" s="13"/>
      <c r="AL427" s="13"/>
      <c r="AM427" s="130"/>
      <c r="AN427" s="13"/>
      <c r="AO427" s="244"/>
      <c r="AP427" s="19"/>
      <c r="AQ427" s="19"/>
      <c r="AR427" s="13"/>
      <c r="AS427" s="13"/>
      <c r="AT427" s="13"/>
      <c r="AU427" s="130"/>
      <c r="AV427" s="13"/>
      <c r="AW427" s="244"/>
      <c r="AX427" s="19"/>
      <c r="AY427" s="19"/>
      <c r="AZ427" s="13"/>
      <c r="BA427" s="13"/>
      <c r="BB427" s="13"/>
      <c r="BC427" s="130"/>
      <c r="BD427" s="13"/>
      <c r="BE427" s="244"/>
      <c r="BF427" s="19"/>
      <c r="BG427" s="19"/>
      <c r="BH427" s="13"/>
      <c r="BI427" s="13"/>
      <c r="BJ427" s="13"/>
      <c r="BK427" s="130"/>
      <c r="BL427" s="13"/>
      <c r="BM427" s="244"/>
      <c r="BN427" s="19"/>
      <c r="BO427" s="19"/>
      <c r="BP427" s="13"/>
      <c r="BQ427" s="13"/>
      <c r="BR427" s="13"/>
      <c r="BS427" s="130"/>
      <c r="BT427" s="13"/>
      <c r="BU427" s="244"/>
      <c r="BV427" s="19"/>
      <c r="BW427" s="19"/>
      <c r="BX427" s="13"/>
      <c r="BY427" s="13"/>
      <c r="BZ427" s="13"/>
      <c r="CA427" s="130"/>
      <c r="CB427" s="13"/>
      <c r="CC427" s="244"/>
      <c r="CD427" s="19"/>
      <c r="CE427" s="19"/>
      <c r="CF427" s="13"/>
      <c r="CG427" s="13"/>
      <c r="CH427" s="13"/>
      <c r="CI427" s="130"/>
      <c r="CJ427" s="13"/>
      <c r="CK427" s="244"/>
      <c r="CL427" s="19"/>
      <c r="CM427" s="19"/>
      <c r="CN427" s="13"/>
      <c r="CO427" s="13"/>
      <c r="CP427" s="13"/>
      <c r="CQ427" s="130"/>
      <c r="CR427" s="13"/>
      <c r="CS427" s="244"/>
      <c r="CT427" s="19"/>
      <c r="CU427" s="19"/>
      <c r="CV427" s="13"/>
      <c r="CW427" s="13"/>
      <c r="CX427" s="13"/>
      <c r="CY427" s="130"/>
      <c r="CZ427" s="13"/>
      <c r="DA427" s="244"/>
      <c r="DB427" s="19"/>
      <c r="DC427" s="19"/>
      <c r="DD427" s="13"/>
      <c r="DE427" s="13"/>
      <c r="DF427" s="13"/>
      <c r="DG427" s="130"/>
      <c r="DH427" s="13"/>
      <c r="DI427" s="244"/>
      <c r="DJ427" s="19"/>
      <c r="DK427" s="19"/>
      <c r="DL427" s="13"/>
      <c r="DM427" s="13"/>
      <c r="DN427" s="13"/>
      <c r="DO427" s="130"/>
      <c r="DP427" s="13"/>
      <c r="DQ427" s="244"/>
      <c r="DR427" s="19"/>
      <c r="DS427" s="19"/>
      <c r="DT427" s="13"/>
      <c r="DU427" s="13"/>
      <c r="DV427" s="13"/>
      <c r="DW427" s="130"/>
      <c r="DX427" s="13"/>
      <c r="DY427" s="244"/>
      <c r="DZ427" s="19"/>
      <c r="EA427" s="19"/>
      <c r="EB427" s="194"/>
      <c r="EC427" s="194"/>
      <c r="ED427" s="194"/>
      <c r="EE427" s="391"/>
      <c r="EF427" s="194"/>
      <c r="EG427" s="623"/>
      <c r="EH427" s="19"/>
      <c r="EI427" s="19"/>
      <c r="EJ427" s="13"/>
      <c r="EK427" s="13"/>
      <c r="EL427" s="13"/>
      <c r="EM427" s="130"/>
      <c r="EN427" s="13"/>
      <c r="EO427" s="244"/>
      <c r="EP427" s="19"/>
      <c r="EQ427" s="19"/>
    </row>
    <row r="428" spans="1:147" ht="37.5" customHeight="1">
      <c r="A428" s="19"/>
      <c r="B428" s="19"/>
      <c r="C428" s="19"/>
      <c r="D428" s="13"/>
      <c r="E428" s="13"/>
      <c r="F428" s="13"/>
      <c r="G428" s="130"/>
      <c r="H428" s="13"/>
      <c r="I428" s="244"/>
      <c r="J428" s="19"/>
      <c r="K428" s="19"/>
      <c r="L428" s="13"/>
      <c r="M428" s="13"/>
      <c r="N428" s="13"/>
      <c r="O428" s="130"/>
      <c r="P428" s="13"/>
      <c r="Q428" s="244"/>
      <c r="R428" s="19"/>
      <c r="S428" s="19"/>
      <c r="T428" s="13"/>
      <c r="U428" s="13"/>
      <c r="V428" s="13"/>
      <c r="W428" s="130"/>
      <c r="X428" s="13"/>
      <c r="Y428" s="244"/>
      <c r="Z428" s="19"/>
      <c r="AA428" s="19"/>
      <c r="AB428" s="13"/>
      <c r="AC428" s="13"/>
      <c r="AD428" s="13"/>
      <c r="AE428" s="130"/>
      <c r="AF428" s="13"/>
      <c r="AG428" s="244"/>
      <c r="AH428" s="19"/>
      <c r="AI428" s="19"/>
      <c r="AJ428" s="13"/>
      <c r="AK428" s="13"/>
      <c r="AL428" s="13"/>
      <c r="AM428" s="130"/>
      <c r="AN428" s="13"/>
      <c r="AO428" s="244"/>
      <c r="AP428" s="19"/>
      <c r="AQ428" s="19"/>
      <c r="AR428" s="13"/>
      <c r="AS428" s="13"/>
      <c r="AT428" s="13"/>
      <c r="AU428" s="130"/>
      <c r="AV428" s="13"/>
      <c r="AW428" s="244"/>
      <c r="AX428" s="19"/>
      <c r="AY428" s="19"/>
      <c r="AZ428" s="13"/>
      <c r="BA428" s="13"/>
      <c r="BB428" s="13"/>
      <c r="BC428" s="130"/>
      <c r="BD428" s="13"/>
      <c r="BE428" s="244"/>
      <c r="BF428" s="19"/>
      <c r="BG428" s="19"/>
      <c r="BH428" s="13"/>
      <c r="BI428" s="13"/>
      <c r="BJ428" s="13"/>
      <c r="BK428" s="130"/>
      <c r="BL428" s="13"/>
      <c r="BM428" s="244"/>
      <c r="BN428" s="19"/>
      <c r="BO428" s="19"/>
      <c r="BP428" s="13"/>
      <c r="BQ428" s="13"/>
      <c r="BR428" s="13"/>
      <c r="BS428" s="130"/>
      <c r="BT428" s="13"/>
      <c r="BU428" s="244"/>
      <c r="BV428" s="19"/>
      <c r="BW428" s="19"/>
      <c r="BX428" s="13"/>
      <c r="BY428" s="13"/>
      <c r="BZ428" s="13"/>
      <c r="CA428" s="130"/>
      <c r="CB428" s="13"/>
      <c r="CC428" s="244"/>
      <c r="CD428" s="19"/>
      <c r="CE428" s="19"/>
      <c r="CF428" s="13"/>
      <c r="CG428" s="13"/>
      <c r="CH428" s="13"/>
      <c r="CI428" s="130"/>
      <c r="CJ428" s="13"/>
      <c r="CK428" s="244"/>
      <c r="CL428" s="19"/>
      <c r="CM428" s="19"/>
      <c r="CN428" s="13"/>
      <c r="CO428" s="13"/>
      <c r="CP428" s="13"/>
      <c r="CQ428" s="130"/>
      <c r="CR428" s="13"/>
      <c r="CS428" s="244"/>
      <c r="CT428" s="19"/>
      <c r="CU428" s="19"/>
      <c r="CV428" s="13"/>
      <c r="CW428" s="13"/>
      <c r="CX428" s="13"/>
      <c r="CY428" s="130"/>
      <c r="CZ428" s="13"/>
      <c r="DA428" s="244"/>
      <c r="DB428" s="19"/>
      <c r="DC428" s="19"/>
      <c r="DD428" s="13"/>
      <c r="DE428" s="13"/>
      <c r="DF428" s="13"/>
      <c r="DG428" s="130"/>
      <c r="DH428" s="13"/>
      <c r="DI428" s="244"/>
      <c r="DJ428" s="19"/>
      <c r="DK428" s="19"/>
      <c r="DL428" s="13"/>
      <c r="DM428" s="13"/>
      <c r="DN428" s="13"/>
      <c r="DO428" s="130"/>
      <c r="DP428" s="13"/>
      <c r="DQ428" s="244"/>
      <c r="DR428" s="19"/>
      <c r="DS428" s="19"/>
      <c r="DT428" s="13"/>
      <c r="DU428" s="13"/>
      <c r="DV428" s="13"/>
      <c r="DW428" s="130"/>
      <c r="DX428" s="13"/>
      <c r="DY428" s="244"/>
      <c r="DZ428" s="19"/>
      <c r="EA428" s="19"/>
      <c r="EB428" s="194"/>
      <c r="EC428" s="194"/>
      <c r="ED428" s="194"/>
      <c r="EE428" s="391"/>
      <c r="EF428" s="194"/>
      <c r="EG428" s="623"/>
      <c r="EH428" s="19"/>
      <c r="EI428" s="19"/>
      <c r="EJ428" s="13"/>
      <c r="EK428" s="13"/>
      <c r="EL428" s="13"/>
      <c r="EM428" s="130"/>
      <c r="EN428" s="13"/>
      <c r="EO428" s="244"/>
      <c r="EP428" s="19"/>
      <c r="EQ428" s="19"/>
    </row>
    <row r="429" spans="1:147" ht="37.5" customHeight="1">
      <c r="A429" s="19"/>
      <c r="B429" s="19"/>
      <c r="C429" s="19"/>
      <c r="D429" s="13"/>
      <c r="E429" s="13"/>
      <c r="F429" s="13"/>
      <c r="G429" s="130"/>
      <c r="H429" s="13"/>
      <c r="I429" s="244"/>
      <c r="J429" s="19"/>
      <c r="K429" s="19"/>
      <c r="L429" s="13"/>
      <c r="M429" s="13"/>
      <c r="N429" s="13"/>
      <c r="O429" s="130"/>
      <c r="P429" s="13"/>
      <c r="Q429" s="244"/>
      <c r="R429" s="19"/>
      <c r="S429" s="19"/>
      <c r="T429" s="13"/>
      <c r="U429" s="13"/>
      <c r="V429" s="13"/>
      <c r="W429" s="130"/>
      <c r="X429" s="13"/>
      <c r="Y429" s="244"/>
      <c r="Z429" s="19"/>
      <c r="AA429" s="19"/>
      <c r="AB429" s="13"/>
      <c r="AC429" s="13"/>
      <c r="AD429" s="13"/>
      <c r="AE429" s="130"/>
      <c r="AF429" s="13"/>
      <c r="AG429" s="244"/>
      <c r="AH429" s="19"/>
      <c r="AI429" s="19"/>
      <c r="AJ429" s="13"/>
      <c r="AK429" s="13"/>
      <c r="AL429" s="13"/>
      <c r="AM429" s="130"/>
      <c r="AN429" s="13"/>
      <c r="AO429" s="244"/>
      <c r="AP429" s="19"/>
      <c r="AQ429" s="19"/>
      <c r="AR429" s="13"/>
      <c r="AS429" s="13"/>
      <c r="AT429" s="13"/>
      <c r="AU429" s="130"/>
      <c r="AV429" s="13"/>
      <c r="AW429" s="244"/>
      <c r="AX429" s="19"/>
      <c r="AY429" s="19"/>
      <c r="AZ429" s="13"/>
      <c r="BA429" s="13"/>
      <c r="BB429" s="13"/>
      <c r="BC429" s="130"/>
      <c r="BD429" s="13"/>
      <c r="BE429" s="244"/>
      <c r="BF429" s="19"/>
      <c r="BG429" s="19"/>
      <c r="BH429" s="13"/>
      <c r="BI429" s="13"/>
      <c r="BJ429" s="13"/>
      <c r="BK429" s="130"/>
      <c r="BL429" s="13"/>
      <c r="BM429" s="244"/>
      <c r="BN429" s="19"/>
      <c r="BO429" s="19"/>
      <c r="BP429" s="13"/>
      <c r="BQ429" s="13"/>
      <c r="BR429" s="13"/>
      <c r="BS429" s="130"/>
      <c r="BT429" s="13"/>
      <c r="BU429" s="244"/>
      <c r="BV429" s="19"/>
      <c r="BW429" s="19"/>
      <c r="BX429" s="13"/>
      <c r="BY429" s="13"/>
      <c r="BZ429" s="13"/>
      <c r="CA429" s="130"/>
      <c r="CB429" s="13"/>
      <c r="CC429" s="244"/>
      <c r="CD429" s="19"/>
      <c r="CE429" s="19"/>
      <c r="CF429" s="13"/>
      <c r="CG429" s="13"/>
      <c r="CH429" s="13"/>
      <c r="CI429" s="130"/>
      <c r="CJ429" s="13"/>
      <c r="CK429" s="244"/>
      <c r="CL429" s="19"/>
      <c r="CM429" s="19"/>
      <c r="CN429" s="13"/>
      <c r="CO429" s="13"/>
      <c r="CP429" s="13"/>
      <c r="CQ429" s="130"/>
      <c r="CR429" s="13"/>
      <c r="CS429" s="244"/>
      <c r="CT429" s="19"/>
      <c r="CU429" s="19"/>
      <c r="CV429" s="13"/>
      <c r="CW429" s="13"/>
      <c r="CX429" s="13"/>
      <c r="CY429" s="130"/>
      <c r="CZ429" s="13"/>
      <c r="DA429" s="244"/>
      <c r="DB429" s="19"/>
      <c r="DC429" s="19"/>
      <c r="DD429" s="13"/>
      <c r="DE429" s="13"/>
      <c r="DF429" s="13"/>
      <c r="DG429" s="130"/>
      <c r="DH429" s="13"/>
      <c r="DI429" s="244"/>
      <c r="DJ429" s="19"/>
      <c r="DK429" s="19"/>
      <c r="DL429" s="13"/>
      <c r="DM429" s="13"/>
      <c r="DN429" s="13"/>
      <c r="DO429" s="130"/>
      <c r="DP429" s="13"/>
      <c r="DQ429" s="244"/>
      <c r="DR429" s="19"/>
      <c r="DS429" s="19"/>
      <c r="DT429" s="13"/>
      <c r="DU429" s="13"/>
      <c r="DV429" s="13"/>
      <c r="DW429" s="130"/>
      <c r="DX429" s="13"/>
      <c r="DY429" s="244"/>
      <c r="DZ429" s="19"/>
      <c r="EA429" s="19"/>
      <c r="EB429" s="194"/>
      <c r="EC429" s="194"/>
      <c r="ED429" s="194"/>
      <c r="EE429" s="391"/>
      <c r="EF429" s="194"/>
      <c r="EG429" s="623"/>
      <c r="EH429" s="19"/>
      <c r="EI429" s="19"/>
      <c r="EJ429" s="13"/>
      <c r="EK429" s="13"/>
      <c r="EL429" s="13"/>
      <c r="EM429" s="130"/>
      <c r="EN429" s="13"/>
      <c r="EO429" s="244"/>
      <c r="EP429" s="19"/>
      <c r="EQ429" s="19"/>
    </row>
    <row r="430" spans="1:147" ht="37.5" customHeight="1">
      <c r="A430" s="19"/>
      <c r="B430" s="19"/>
      <c r="C430" s="19"/>
      <c r="D430" s="13"/>
      <c r="E430" s="13"/>
      <c r="F430" s="13"/>
      <c r="G430" s="130"/>
      <c r="H430" s="13"/>
      <c r="I430" s="244"/>
      <c r="J430" s="19"/>
      <c r="K430" s="19"/>
      <c r="L430" s="13"/>
      <c r="M430" s="13"/>
      <c r="N430" s="13"/>
      <c r="O430" s="130"/>
      <c r="P430" s="13"/>
      <c r="Q430" s="244"/>
      <c r="R430" s="19"/>
      <c r="S430" s="19"/>
      <c r="T430" s="13"/>
      <c r="U430" s="13"/>
      <c r="V430" s="13"/>
      <c r="W430" s="130"/>
      <c r="X430" s="13"/>
      <c r="Y430" s="244"/>
      <c r="Z430" s="19"/>
      <c r="AA430" s="19"/>
      <c r="AB430" s="13"/>
      <c r="AC430" s="13"/>
      <c r="AD430" s="13"/>
      <c r="AE430" s="130"/>
      <c r="AF430" s="13"/>
      <c r="AG430" s="244"/>
      <c r="AH430" s="19"/>
      <c r="AI430" s="19"/>
      <c r="AJ430" s="13"/>
      <c r="AK430" s="13"/>
      <c r="AL430" s="13"/>
      <c r="AM430" s="130"/>
      <c r="AN430" s="13"/>
      <c r="AO430" s="244"/>
      <c r="AP430" s="19"/>
      <c r="AQ430" s="19"/>
      <c r="AR430" s="13"/>
      <c r="AS430" s="13"/>
      <c r="AT430" s="13"/>
      <c r="AU430" s="130"/>
      <c r="AV430" s="13"/>
      <c r="AW430" s="244"/>
      <c r="AX430" s="19"/>
      <c r="AY430" s="19"/>
      <c r="AZ430" s="13"/>
      <c r="BA430" s="13"/>
      <c r="BB430" s="13"/>
      <c r="BC430" s="130"/>
      <c r="BD430" s="13"/>
      <c r="BE430" s="244"/>
      <c r="BF430" s="19"/>
      <c r="BG430" s="19"/>
      <c r="BH430" s="13"/>
      <c r="BI430" s="13"/>
      <c r="BJ430" s="13"/>
      <c r="BK430" s="130"/>
      <c r="BL430" s="13"/>
      <c r="BM430" s="244"/>
      <c r="BN430" s="19"/>
      <c r="BO430" s="19"/>
      <c r="BP430" s="13"/>
      <c r="BQ430" s="13"/>
      <c r="BR430" s="13"/>
      <c r="BS430" s="130"/>
      <c r="BT430" s="13"/>
      <c r="BU430" s="244"/>
      <c r="BV430" s="19"/>
      <c r="BW430" s="19"/>
      <c r="BX430" s="13"/>
      <c r="BY430" s="13"/>
      <c r="BZ430" s="13"/>
      <c r="CA430" s="130"/>
      <c r="CB430" s="13"/>
      <c r="CC430" s="244"/>
      <c r="CD430" s="19"/>
      <c r="CE430" s="19"/>
      <c r="CF430" s="13"/>
      <c r="CG430" s="13"/>
      <c r="CH430" s="13"/>
      <c r="CI430" s="130"/>
      <c r="CJ430" s="13"/>
      <c r="CK430" s="244"/>
      <c r="CL430" s="19"/>
      <c r="CM430" s="19"/>
      <c r="CN430" s="13"/>
      <c r="CO430" s="13"/>
      <c r="CP430" s="13"/>
      <c r="CQ430" s="130"/>
      <c r="CR430" s="13"/>
      <c r="CS430" s="244"/>
      <c r="CT430" s="19"/>
      <c r="CU430" s="19"/>
      <c r="CV430" s="13"/>
      <c r="CW430" s="13"/>
      <c r="CX430" s="13"/>
      <c r="CY430" s="130"/>
      <c r="CZ430" s="13"/>
      <c r="DA430" s="244"/>
      <c r="DB430" s="19"/>
      <c r="DC430" s="19"/>
      <c r="DD430" s="13"/>
      <c r="DE430" s="13"/>
      <c r="DF430" s="13"/>
      <c r="DG430" s="130"/>
      <c r="DH430" s="13"/>
      <c r="DI430" s="244"/>
      <c r="DJ430" s="19"/>
      <c r="DK430" s="19"/>
      <c r="DL430" s="13"/>
      <c r="DM430" s="13"/>
      <c r="DN430" s="13"/>
      <c r="DO430" s="130"/>
      <c r="DP430" s="13"/>
      <c r="DQ430" s="244"/>
      <c r="DR430" s="19"/>
      <c r="DS430" s="19"/>
      <c r="DT430" s="13"/>
      <c r="DU430" s="13"/>
      <c r="DV430" s="13"/>
      <c r="DW430" s="130"/>
      <c r="DX430" s="13"/>
      <c r="DY430" s="244"/>
      <c r="DZ430" s="19"/>
      <c r="EA430" s="19"/>
      <c r="EB430" s="194"/>
      <c r="EC430" s="194"/>
      <c r="ED430" s="194"/>
      <c r="EE430" s="391"/>
      <c r="EF430" s="194"/>
      <c r="EG430" s="623"/>
      <c r="EH430" s="19"/>
      <c r="EI430" s="19"/>
      <c r="EJ430" s="13"/>
      <c r="EK430" s="13"/>
      <c r="EL430" s="13"/>
      <c r="EM430" s="130"/>
      <c r="EN430" s="13"/>
      <c r="EO430" s="244"/>
      <c r="EP430" s="19"/>
      <c r="EQ430" s="19"/>
    </row>
    <row r="431" spans="1:147" ht="37.5" customHeight="1">
      <c r="A431" s="19"/>
      <c r="B431" s="19"/>
      <c r="C431" s="19"/>
      <c r="D431" s="13"/>
      <c r="E431" s="13"/>
      <c r="F431" s="13"/>
      <c r="G431" s="130"/>
      <c r="H431" s="13"/>
      <c r="I431" s="244"/>
      <c r="J431" s="19"/>
      <c r="K431" s="19"/>
      <c r="L431" s="13"/>
      <c r="M431" s="13"/>
      <c r="N431" s="13"/>
      <c r="O431" s="130"/>
      <c r="P431" s="13"/>
      <c r="Q431" s="244"/>
      <c r="R431" s="19"/>
      <c r="S431" s="19"/>
      <c r="T431" s="13"/>
      <c r="U431" s="13"/>
      <c r="V431" s="13"/>
      <c r="W431" s="130"/>
      <c r="X431" s="13"/>
      <c r="Y431" s="244"/>
      <c r="Z431" s="19"/>
      <c r="AA431" s="19"/>
      <c r="AB431" s="13"/>
      <c r="AC431" s="13"/>
      <c r="AD431" s="13"/>
      <c r="AE431" s="130"/>
      <c r="AF431" s="13"/>
      <c r="AG431" s="244"/>
      <c r="AH431" s="19"/>
      <c r="AI431" s="19"/>
      <c r="AJ431" s="13"/>
      <c r="AK431" s="13"/>
      <c r="AL431" s="13"/>
      <c r="AM431" s="130"/>
      <c r="AN431" s="13"/>
      <c r="AO431" s="244"/>
      <c r="AP431" s="19"/>
      <c r="AQ431" s="19"/>
      <c r="AR431" s="13"/>
      <c r="AS431" s="13"/>
      <c r="AT431" s="13"/>
      <c r="AU431" s="130"/>
      <c r="AV431" s="13"/>
      <c r="AW431" s="244"/>
      <c r="AX431" s="19"/>
      <c r="AY431" s="19"/>
      <c r="AZ431" s="13"/>
      <c r="BA431" s="13"/>
      <c r="BB431" s="13"/>
      <c r="BC431" s="130"/>
      <c r="BD431" s="13"/>
      <c r="BE431" s="244"/>
      <c r="BF431" s="19"/>
      <c r="BG431" s="19"/>
      <c r="BH431" s="13"/>
      <c r="BI431" s="13"/>
      <c r="BJ431" s="13"/>
      <c r="BK431" s="130"/>
      <c r="BL431" s="13"/>
      <c r="BM431" s="244"/>
      <c r="BN431" s="19"/>
      <c r="BO431" s="19"/>
      <c r="BP431" s="13"/>
      <c r="BQ431" s="13"/>
      <c r="BR431" s="13"/>
      <c r="BS431" s="130"/>
      <c r="BT431" s="13"/>
      <c r="BU431" s="244"/>
      <c r="BV431" s="19"/>
      <c r="BW431" s="19"/>
      <c r="BX431" s="13"/>
      <c r="BY431" s="13"/>
      <c r="BZ431" s="13"/>
      <c r="CA431" s="130"/>
      <c r="CB431" s="13"/>
      <c r="CC431" s="244"/>
      <c r="CD431" s="19"/>
      <c r="CE431" s="19"/>
      <c r="CF431" s="13"/>
      <c r="CG431" s="13"/>
      <c r="CH431" s="13"/>
      <c r="CI431" s="130"/>
      <c r="CJ431" s="13"/>
      <c r="CK431" s="244"/>
      <c r="CL431" s="19"/>
      <c r="CM431" s="19"/>
      <c r="CN431" s="13"/>
      <c r="CO431" s="13"/>
      <c r="CP431" s="13"/>
      <c r="CQ431" s="130"/>
      <c r="CR431" s="13"/>
      <c r="CS431" s="244"/>
      <c r="CT431" s="19"/>
      <c r="CU431" s="19"/>
      <c r="CV431" s="13"/>
      <c r="CW431" s="13"/>
      <c r="CX431" s="13"/>
      <c r="CY431" s="130"/>
      <c r="CZ431" s="13"/>
      <c r="DA431" s="244"/>
      <c r="DB431" s="19"/>
      <c r="DC431" s="19"/>
      <c r="DD431" s="13"/>
      <c r="DE431" s="13"/>
      <c r="DF431" s="13"/>
      <c r="DG431" s="130"/>
      <c r="DH431" s="13"/>
      <c r="DI431" s="244"/>
      <c r="DJ431" s="19"/>
      <c r="DK431" s="19"/>
      <c r="DL431" s="13"/>
      <c r="DM431" s="13"/>
      <c r="DN431" s="13"/>
      <c r="DO431" s="130"/>
      <c r="DP431" s="13"/>
      <c r="DQ431" s="244"/>
      <c r="DR431" s="19"/>
      <c r="DS431" s="19"/>
      <c r="DT431" s="13"/>
      <c r="DU431" s="13"/>
      <c r="DV431" s="13"/>
      <c r="DW431" s="130"/>
      <c r="DX431" s="13"/>
      <c r="DY431" s="244"/>
      <c r="DZ431" s="19"/>
      <c r="EA431" s="19"/>
      <c r="EB431" s="194"/>
      <c r="EC431" s="194"/>
      <c r="ED431" s="194"/>
      <c r="EE431" s="391"/>
      <c r="EF431" s="194"/>
      <c r="EG431" s="623"/>
      <c r="EH431" s="19"/>
      <c r="EI431" s="19"/>
      <c r="EJ431" s="13"/>
      <c r="EK431" s="13"/>
      <c r="EL431" s="13"/>
      <c r="EM431" s="130"/>
      <c r="EN431" s="13"/>
      <c r="EO431" s="244"/>
      <c r="EP431" s="19"/>
      <c r="EQ431" s="19"/>
    </row>
    <row r="432" spans="1:147" ht="37.5" customHeight="1">
      <c r="A432" s="19"/>
      <c r="B432" s="19"/>
      <c r="C432" s="19"/>
      <c r="D432" s="13"/>
      <c r="E432" s="13"/>
      <c r="F432" s="13"/>
      <c r="G432" s="130"/>
      <c r="H432" s="13"/>
      <c r="I432" s="244"/>
      <c r="J432" s="19"/>
      <c r="K432" s="19"/>
      <c r="L432" s="13"/>
      <c r="M432" s="13"/>
      <c r="N432" s="13"/>
      <c r="O432" s="130"/>
      <c r="P432" s="13"/>
      <c r="Q432" s="244"/>
      <c r="R432" s="19"/>
      <c r="S432" s="19"/>
      <c r="T432" s="13"/>
      <c r="U432" s="13"/>
      <c r="V432" s="13"/>
      <c r="W432" s="130"/>
      <c r="X432" s="13"/>
      <c r="Y432" s="244"/>
      <c r="Z432" s="19"/>
      <c r="AA432" s="19"/>
      <c r="AB432" s="13"/>
      <c r="AC432" s="13"/>
      <c r="AD432" s="13"/>
      <c r="AE432" s="130"/>
      <c r="AF432" s="13"/>
      <c r="AG432" s="244"/>
      <c r="AH432" s="19"/>
      <c r="AI432" s="19"/>
      <c r="AJ432" s="13"/>
      <c r="AK432" s="13"/>
      <c r="AL432" s="13"/>
      <c r="AM432" s="130"/>
      <c r="AN432" s="13"/>
      <c r="AO432" s="244"/>
      <c r="AP432" s="19"/>
      <c r="AQ432" s="19"/>
      <c r="AR432" s="13"/>
      <c r="AS432" s="13"/>
      <c r="AT432" s="13"/>
      <c r="AU432" s="130"/>
      <c r="AV432" s="13"/>
      <c r="AW432" s="244"/>
      <c r="AX432" s="19"/>
      <c r="AY432" s="19"/>
      <c r="AZ432" s="13"/>
      <c r="BA432" s="13"/>
      <c r="BB432" s="13"/>
      <c r="BC432" s="130"/>
      <c r="BD432" s="13"/>
      <c r="BE432" s="244"/>
      <c r="BF432" s="19"/>
      <c r="BG432" s="19"/>
      <c r="BH432" s="13"/>
      <c r="BI432" s="13"/>
      <c r="BJ432" s="13"/>
      <c r="BK432" s="130"/>
      <c r="BL432" s="13"/>
      <c r="BM432" s="244"/>
      <c r="BN432" s="19"/>
      <c r="BO432" s="19"/>
      <c r="BP432" s="13"/>
      <c r="BQ432" s="13"/>
      <c r="BR432" s="13"/>
      <c r="BS432" s="130"/>
      <c r="BT432" s="13"/>
      <c r="BU432" s="244"/>
      <c r="BV432" s="19"/>
      <c r="BW432" s="19"/>
      <c r="BX432" s="13"/>
      <c r="BY432" s="13"/>
      <c r="BZ432" s="13"/>
      <c r="CA432" s="130"/>
      <c r="CB432" s="13"/>
      <c r="CC432" s="244"/>
      <c r="CD432" s="19"/>
      <c r="CE432" s="19"/>
      <c r="CF432" s="13"/>
      <c r="CG432" s="13"/>
      <c r="CH432" s="13"/>
      <c r="CI432" s="130"/>
      <c r="CJ432" s="13"/>
      <c r="CK432" s="244"/>
      <c r="CL432" s="19"/>
      <c r="CM432" s="19"/>
      <c r="CN432" s="13"/>
      <c r="CO432" s="13"/>
      <c r="CP432" s="13"/>
      <c r="CQ432" s="130"/>
      <c r="CR432" s="13"/>
      <c r="CS432" s="244"/>
      <c r="CT432" s="19"/>
      <c r="CU432" s="19"/>
      <c r="CV432" s="13"/>
      <c r="CW432" s="13"/>
      <c r="CX432" s="13"/>
      <c r="CY432" s="130"/>
      <c r="CZ432" s="13"/>
      <c r="DA432" s="244"/>
      <c r="DB432" s="19"/>
      <c r="DC432" s="19"/>
      <c r="DD432" s="13"/>
      <c r="DE432" s="13"/>
      <c r="DF432" s="13"/>
      <c r="DG432" s="130"/>
      <c r="DH432" s="13"/>
      <c r="DI432" s="244"/>
      <c r="DJ432" s="19"/>
      <c r="DK432" s="19"/>
      <c r="DL432" s="13"/>
      <c r="DM432" s="13"/>
      <c r="DN432" s="13"/>
      <c r="DO432" s="130"/>
      <c r="DP432" s="13"/>
      <c r="DQ432" s="244"/>
      <c r="DR432" s="19"/>
      <c r="DS432" s="19"/>
      <c r="DT432" s="13"/>
      <c r="DU432" s="13"/>
      <c r="DV432" s="13"/>
      <c r="DW432" s="130"/>
      <c r="DX432" s="13"/>
      <c r="DY432" s="244"/>
      <c r="DZ432" s="19"/>
      <c r="EA432" s="19"/>
      <c r="EB432" s="194"/>
      <c r="EC432" s="194"/>
      <c r="ED432" s="194"/>
      <c r="EE432" s="391"/>
      <c r="EF432" s="194"/>
      <c r="EG432" s="623"/>
      <c r="EH432" s="19"/>
      <c r="EI432" s="19"/>
      <c r="EJ432" s="13"/>
      <c r="EK432" s="13"/>
      <c r="EL432" s="13"/>
      <c r="EM432" s="130"/>
      <c r="EN432" s="13"/>
      <c r="EO432" s="244"/>
      <c r="EP432" s="19"/>
      <c r="EQ432" s="19"/>
    </row>
    <row r="433" spans="1:147" ht="37.5" customHeight="1">
      <c r="A433" s="19"/>
      <c r="B433" s="19"/>
      <c r="C433" s="19"/>
      <c r="D433" s="13"/>
      <c r="E433" s="13"/>
      <c r="F433" s="13"/>
      <c r="G433" s="130"/>
      <c r="H433" s="13"/>
      <c r="I433" s="244"/>
      <c r="J433" s="19"/>
      <c r="K433" s="19"/>
      <c r="L433" s="13"/>
      <c r="M433" s="13"/>
      <c r="N433" s="13"/>
      <c r="O433" s="130"/>
      <c r="P433" s="13"/>
      <c r="Q433" s="244"/>
      <c r="R433" s="19"/>
      <c r="S433" s="19"/>
      <c r="T433" s="13"/>
      <c r="U433" s="13"/>
      <c r="V433" s="13"/>
      <c r="W433" s="130"/>
      <c r="X433" s="13"/>
      <c r="Y433" s="244"/>
      <c r="Z433" s="19"/>
      <c r="AA433" s="19"/>
      <c r="AB433" s="13"/>
      <c r="AC433" s="13"/>
      <c r="AD433" s="13"/>
      <c r="AE433" s="130"/>
      <c r="AF433" s="13"/>
      <c r="AG433" s="244"/>
      <c r="AH433" s="19"/>
      <c r="AI433" s="19"/>
      <c r="AJ433" s="13"/>
      <c r="AK433" s="13"/>
      <c r="AL433" s="13"/>
      <c r="AM433" s="130"/>
      <c r="AN433" s="13"/>
      <c r="AO433" s="244"/>
      <c r="AP433" s="19"/>
      <c r="AQ433" s="19"/>
      <c r="AR433" s="13"/>
      <c r="AS433" s="13"/>
      <c r="AT433" s="13"/>
      <c r="AU433" s="130"/>
      <c r="AV433" s="13"/>
      <c r="AW433" s="244"/>
      <c r="AX433" s="19"/>
      <c r="AY433" s="19"/>
      <c r="AZ433" s="13"/>
      <c r="BA433" s="13"/>
      <c r="BB433" s="13"/>
      <c r="BC433" s="130"/>
      <c r="BD433" s="13"/>
      <c r="BE433" s="244"/>
      <c r="BF433" s="19"/>
      <c r="BG433" s="19"/>
      <c r="BH433" s="13"/>
      <c r="BI433" s="13"/>
      <c r="BJ433" s="13"/>
      <c r="BK433" s="130"/>
      <c r="BL433" s="13"/>
      <c r="BM433" s="244"/>
      <c r="BN433" s="19"/>
      <c r="BO433" s="19"/>
      <c r="BP433" s="13"/>
      <c r="BQ433" s="13"/>
      <c r="BR433" s="13"/>
      <c r="BS433" s="130"/>
      <c r="BT433" s="13"/>
      <c r="BU433" s="244"/>
      <c r="BV433" s="19"/>
      <c r="BW433" s="19"/>
      <c r="BX433" s="13"/>
      <c r="BY433" s="13"/>
      <c r="BZ433" s="13"/>
      <c r="CA433" s="130"/>
      <c r="CB433" s="13"/>
      <c r="CC433" s="244"/>
      <c r="CD433" s="19"/>
      <c r="CE433" s="19"/>
      <c r="CF433" s="13"/>
      <c r="CG433" s="13"/>
      <c r="CH433" s="13"/>
      <c r="CI433" s="130"/>
      <c r="CJ433" s="13"/>
      <c r="CK433" s="244"/>
      <c r="CL433" s="19"/>
      <c r="CM433" s="19"/>
      <c r="CN433" s="13"/>
      <c r="CO433" s="13"/>
      <c r="CP433" s="13"/>
      <c r="CQ433" s="130"/>
      <c r="CR433" s="13"/>
      <c r="CS433" s="244"/>
      <c r="CT433" s="19"/>
      <c r="CU433" s="19"/>
      <c r="CV433" s="13"/>
      <c r="CW433" s="13"/>
      <c r="CX433" s="13"/>
      <c r="CY433" s="130"/>
      <c r="CZ433" s="13"/>
      <c r="DA433" s="244"/>
      <c r="DB433" s="19"/>
      <c r="DC433" s="19"/>
      <c r="DD433" s="13"/>
      <c r="DE433" s="13"/>
      <c r="DF433" s="13"/>
      <c r="DG433" s="130"/>
      <c r="DH433" s="13"/>
      <c r="DI433" s="244"/>
      <c r="DJ433" s="19"/>
      <c r="DK433" s="19"/>
      <c r="DL433" s="13"/>
      <c r="DM433" s="13"/>
      <c r="DN433" s="13"/>
      <c r="DO433" s="130"/>
      <c r="DP433" s="13"/>
      <c r="DQ433" s="244"/>
      <c r="DR433" s="19"/>
      <c r="DS433" s="19"/>
      <c r="DT433" s="13"/>
      <c r="DU433" s="13"/>
      <c r="DV433" s="13"/>
      <c r="DW433" s="130"/>
      <c r="DX433" s="13"/>
      <c r="DY433" s="244"/>
      <c r="DZ433" s="19"/>
      <c r="EA433" s="19"/>
      <c r="EB433" s="194"/>
      <c r="EC433" s="194"/>
      <c r="ED433" s="194"/>
      <c r="EE433" s="391"/>
      <c r="EF433" s="194"/>
      <c r="EG433" s="623"/>
      <c r="EH433" s="19"/>
      <c r="EI433" s="19"/>
      <c r="EJ433" s="13"/>
      <c r="EK433" s="13"/>
      <c r="EL433" s="13"/>
      <c r="EM433" s="130"/>
      <c r="EN433" s="13"/>
      <c r="EO433" s="244"/>
      <c r="EP433" s="19"/>
      <c r="EQ433" s="19"/>
    </row>
    <row r="434" spans="1:147" ht="37.5" customHeight="1">
      <c r="A434" s="19"/>
      <c r="B434" s="19"/>
      <c r="C434" s="19"/>
      <c r="D434" s="13"/>
      <c r="E434" s="13"/>
      <c r="F434" s="13"/>
      <c r="G434" s="130"/>
      <c r="H434" s="13"/>
      <c r="I434" s="244"/>
      <c r="J434" s="19"/>
      <c r="K434" s="19"/>
      <c r="L434" s="13"/>
      <c r="M434" s="13"/>
      <c r="N434" s="13"/>
      <c r="O434" s="130"/>
      <c r="P434" s="13"/>
      <c r="Q434" s="244"/>
      <c r="R434" s="19"/>
      <c r="S434" s="19"/>
      <c r="T434" s="13"/>
      <c r="U434" s="13"/>
      <c r="V434" s="13"/>
      <c r="W434" s="130"/>
      <c r="X434" s="13"/>
      <c r="Y434" s="244"/>
      <c r="Z434" s="19"/>
      <c r="AA434" s="19"/>
      <c r="AB434" s="13"/>
      <c r="AC434" s="13"/>
      <c r="AD434" s="13"/>
      <c r="AE434" s="130"/>
      <c r="AF434" s="13"/>
      <c r="AG434" s="244"/>
      <c r="AH434" s="19"/>
      <c r="AI434" s="19"/>
      <c r="AJ434" s="13"/>
      <c r="AK434" s="13"/>
      <c r="AL434" s="13"/>
      <c r="AM434" s="130"/>
      <c r="AN434" s="13"/>
      <c r="AO434" s="244"/>
      <c r="AP434" s="19"/>
      <c r="AQ434" s="19"/>
      <c r="AR434" s="13"/>
      <c r="AS434" s="13"/>
      <c r="AT434" s="13"/>
      <c r="AU434" s="130"/>
      <c r="AV434" s="13"/>
      <c r="AW434" s="244"/>
      <c r="AX434" s="19"/>
      <c r="AY434" s="19"/>
      <c r="AZ434" s="13"/>
      <c r="BA434" s="13"/>
      <c r="BB434" s="13"/>
      <c r="BC434" s="130"/>
      <c r="BD434" s="13"/>
      <c r="BE434" s="244"/>
      <c r="BF434" s="19"/>
      <c r="BG434" s="19"/>
      <c r="BH434" s="13"/>
      <c r="BI434" s="13"/>
      <c r="BJ434" s="13"/>
      <c r="BK434" s="130"/>
      <c r="BL434" s="13"/>
      <c r="BM434" s="244"/>
      <c r="BN434" s="19"/>
      <c r="BO434" s="19"/>
      <c r="BP434" s="13"/>
      <c r="BQ434" s="13"/>
      <c r="BR434" s="13"/>
      <c r="BS434" s="130"/>
      <c r="BT434" s="13"/>
      <c r="BU434" s="244"/>
      <c r="BV434" s="19"/>
      <c r="BW434" s="19"/>
      <c r="BX434" s="13"/>
      <c r="BY434" s="13"/>
      <c r="BZ434" s="13"/>
      <c r="CA434" s="130"/>
      <c r="CB434" s="13"/>
      <c r="CC434" s="244"/>
      <c r="CD434" s="19"/>
      <c r="CE434" s="19"/>
      <c r="CF434" s="13"/>
      <c r="CG434" s="13"/>
      <c r="CH434" s="13"/>
      <c r="CI434" s="130"/>
      <c r="CJ434" s="13"/>
      <c r="CK434" s="244"/>
      <c r="CL434" s="19"/>
      <c r="CM434" s="19"/>
      <c r="CN434" s="13"/>
      <c r="CO434" s="13"/>
      <c r="CP434" s="13"/>
      <c r="CQ434" s="130"/>
      <c r="CR434" s="13"/>
      <c r="CS434" s="244"/>
      <c r="CT434" s="19"/>
      <c r="CU434" s="19"/>
      <c r="CV434" s="13"/>
      <c r="CW434" s="13"/>
      <c r="CX434" s="13"/>
      <c r="CY434" s="130"/>
      <c r="CZ434" s="13"/>
      <c r="DA434" s="244"/>
      <c r="DB434" s="19"/>
      <c r="DC434" s="19"/>
      <c r="DD434" s="13"/>
      <c r="DE434" s="13"/>
      <c r="DF434" s="13"/>
      <c r="DG434" s="130"/>
      <c r="DH434" s="13"/>
      <c r="DI434" s="244"/>
      <c r="DJ434" s="19"/>
      <c r="DK434" s="19"/>
      <c r="DL434" s="13"/>
      <c r="DM434" s="13"/>
      <c r="DN434" s="13"/>
      <c r="DO434" s="130"/>
      <c r="DP434" s="13"/>
      <c r="DQ434" s="244"/>
      <c r="DR434" s="19"/>
      <c r="DS434" s="19"/>
      <c r="DT434" s="13"/>
      <c r="DU434" s="13"/>
      <c r="DV434" s="13"/>
      <c r="DW434" s="130"/>
      <c r="DX434" s="13"/>
      <c r="DY434" s="244"/>
      <c r="DZ434" s="19"/>
      <c r="EA434" s="19"/>
      <c r="EB434" s="194"/>
      <c r="EC434" s="194"/>
      <c r="ED434" s="194"/>
      <c r="EE434" s="391"/>
      <c r="EF434" s="194"/>
      <c r="EG434" s="623"/>
      <c r="EH434" s="19"/>
      <c r="EI434" s="19"/>
      <c r="EJ434" s="13"/>
      <c r="EK434" s="13"/>
      <c r="EL434" s="13"/>
      <c r="EM434" s="130"/>
      <c r="EN434" s="13"/>
      <c r="EO434" s="244"/>
      <c r="EP434" s="19"/>
      <c r="EQ434" s="19"/>
    </row>
    <row r="435" spans="1:147" ht="37.5" customHeight="1">
      <c r="A435" s="19"/>
      <c r="B435" s="19"/>
      <c r="C435" s="19"/>
      <c r="D435" s="13"/>
      <c r="E435" s="13"/>
      <c r="F435" s="13"/>
      <c r="G435" s="130"/>
      <c r="H435" s="13"/>
      <c r="I435" s="244"/>
      <c r="J435" s="19"/>
      <c r="K435" s="19"/>
      <c r="L435" s="13"/>
      <c r="M435" s="13"/>
      <c r="N435" s="13"/>
      <c r="O435" s="130"/>
      <c r="P435" s="13"/>
      <c r="Q435" s="244"/>
      <c r="R435" s="19"/>
      <c r="S435" s="19"/>
      <c r="T435" s="13"/>
      <c r="U435" s="13"/>
      <c r="V435" s="13"/>
      <c r="W435" s="130"/>
      <c r="X435" s="13"/>
      <c r="Y435" s="244"/>
      <c r="Z435" s="19"/>
      <c r="AA435" s="19"/>
      <c r="AB435" s="13"/>
      <c r="AC435" s="13"/>
      <c r="AD435" s="13"/>
      <c r="AE435" s="130"/>
      <c r="AF435" s="13"/>
      <c r="AG435" s="244"/>
      <c r="AH435" s="19"/>
      <c r="AI435" s="19"/>
      <c r="AJ435" s="13"/>
      <c r="AK435" s="13"/>
      <c r="AL435" s="13"/>
      <c r="AM435" s="130"/>
      <c r="AN435" s="13"/>
      <c r="AO435" s="244"/>
      <c r="AP435" s="19"/>
      <c r="AQ435" s="19"/>
      <c r="AR435" s="13"/>
      <c r="AS435" s="13"/>
      <c r="AT435" s="13"/>
      <c r="AU435" s="130"/>
      <c r="AV435" s="13"/>
      <c r="AW435" s="244"/>
      <c r="AX435" s="19"/>
      <c r="AY435" s="19"/>
      <c r="AZ435" s="13"/>
      <c r="BA435" s="13"/>
      <c r="BB435" s="13"/>
      <c r="BC435" s="130"/>
      <c r="BD435" s="13"/>
      <c r="BE435" s="244"/>
      <c r="BF435" s="19"/>
      <c r="BG435" s="19"/>
      <c r="BH435" s="13"/>
      <c r="BI435" s="13"/>
      <c r="BJ435" s="13"/>
      <c r="BK435" s="130"/>
      <c r="BL435" s="13"/>
      <c r="BM435" s="244"/>
      <c r="BN435" s="19"/>
      <c r="BO435" s="19"/>
      <c r="BP435" s="13"/>
      <c r="BQ435" s="13"/>
      <c r="BR435" s="13"/>
      <c r="BS435" s="130"/>
      <c r="BT435" s="13"/>
      <c r="BU435" s="244"/>
      <c r="BV435" s="19"/>
      <c r="BW435" s="19"/>
      <c r="BX435" s="13"/>
      <c r="BY435" s="13"/>
      <c r="BZ435" s="13"/>
      <c r="CA435" s="130"/>
      <c r="CB435" s="13"/>
      <c r="CC435" s="244"/>
      <c r="CD435" s="19"/>
      <c r="CE435" s="19"/>
      <c r="CF435" s="13"/>
      <c r="CG435" s="13"/>
      <c r="CH435" s="13"/>
      <c r="CI435" s="130"/>
      <c r="CJ435" s="13"/>
      <c r="CK435" s="244"/>
      <c r="CL435" s="19"/>
      <c r="CM435" s="19"/>
      <c r="CN435" s="13"/>
      <c r="CO435" s="13"/>
      <c r="CP435" s="13"/>
      <c r="CQ435" s="130"/>
      <c r="CR435" s="13"/>
      <c r="CS435" s="244"/>
      <c r="CT435" s="19"/>
      <c r="CU435" s="19"/>
      <c r="CV435" s="13"/>
      <c r="CW435" s="13"/>
      <c r="CX435" s="13"/>
      <c r="CY435" s="130"/>
      <c r="CZ435" s="13"/>
      <c r="DA435" s="244"/>
      <c r="DB435" s="19"/>
      <c r="DC435" s="19"/>
      <c r="DD435" s="13"/>
      <c r="DE435" s="13"/>
      <c r="DF435" s="13"/>
      <c r="DG435" s="130"/>
      <c r="DH435" s="13"/>
      <c r="DI435" s="244"/>
      <c r="DJ435" s="19"/>
      <c r="DK435" s="19"/>
      <c r="DL435" s="13"/>
      <c r="DM435" s="13"/>
      <c r="DN435" s="13"/>
      <c r="DO435" s="130"/>
      <c r="DP435" s="13"/>
      <c r="DQ435" s="244"/>
      <c r="DR435" s="19"/>
      <c r="DS435" s="19"/>
      <c r="DT435" s="13"/>
      <c r="DU435" s="13"/>
      <c r="DV435" s="13"/>
      <c r="DW435" s="130"/>
      <c r="DX435" s="13"/>
      <c r="DY435" s="244"/>
      <c r="DZ435" s="19"/>
      <c r="EA435" s="19"/>
      <c r="EB435" s="194"/>
      <c r="EC435" s="194"/>
      <c r="ED435" s="194"/>
      <c r="EE435" s="391"/>
      <c r="EF435" s="194"/>
      <c r="EG435" s="623"/>
      <c r="EH435" s="19"/>
      <c r="EI435" s="19"/>
      <c r="EJ435" s="13"/>
      <c r="EK435" s="13"/>
      <c r="EL435" s="13"/>
      <c r="EM435" s="130"/>
      <c r="EN435" s="13"/>
      <c r="EO435" s="244"/>
      <c r="EP435" s="19"/>
      <c r="EQ435" s="19"/>
    </row>
    <row r="436" spans="1:147" ht="37.5" customHeight="1">
      <c r="A436" s="19"/>
      <c r="B436" s="19"/>
      <c r="C436" s="19"/>
      <c r="D436" s="13"/>
      <c r="E436" s="13"/>
      <c r="F436" s="13"/>
      <c r="G436" s="130"/>
      <c r="H436" s="13"/>
      <c r="I436" s="244"/>
      <c r="J436" s="19"/>
      <c r="K436" s="19"/>
      <c r="L436" s="13"/>
      <c r="M436" s="13"/>
      <c r="N436" s="13"/>
      <c r="O436" s="130"/>
      <c r="P436" s="13"/>
      <c r="Q436" s="244"/>
      <c r="R436" s="19"/>
      <c r="S436" s="19"/>
      <c r="T436" s="13"/>
      <c r="U436" s="13"/>
      <c r="V436" s="13"/>
      <c r="W436" s="130"/>
      <c r="X436" s="13"/>
      <c r="Y436" s="244"/>
      <c r="Z436" s="19"/>
      <c r="AA436" s="19"/>
      <c r="AB436" s="13"/>
      <c r="AC436" s="13"/>
      <c r="AD436" s="13"/>
      <c r="AE436" s="130"/>
      <c r="AF436" s="13"/>
      <c r="AG436" s="244"/>
      <c r="AH436" s="19"/>
      <c r="AI436" s="19"/>
      <c r="AJ436" s="13"/>
      <c r="AK436" s="13"/>
      <c r="AL436" s="13"/>
      <c r="AM436" s="130"/>
      <c r="AN436" s="13"/>
      <c r="AO436" s="244"/>
      <c r="AP436" s="19"/>
      <c r="AQ436" s="19"/>
      <c r="AR436" s="13"/>
      <c r="AS436" s="13"/>
      <c r="AT436" s="13"/>
      <c r="AU436" s="130"/>
      <c r="AV436" s="13"/>
      <c r="AW436" s="244"/>
      <c r="AX436" s="19"/>
      <c r="AY436" s="19"/>
      <c r="AZ436" s="13"/>
      <c r="BA436" s="13"/>
      <c r="BB436" s="13"/>
      <c r="BC436" s="130"/>
      <c r="BD436" s="13"/>
      <c r="BE436" s="244"/>
      <c r="BF436" s="19"/>
      <c r="BG436" s="19"/>
      <c r="BH436" s="13"/>
      <c r="BI436" s="13"/>
      <c r="BJ436" s="13"/>
      <c r="BK436" s="130"/>
      <c r="BL436" s="13"/>
      <c r="BM436" s="244"/>
      <c r="BN436" s="19"/>
      <c r="BO436" s="19"/>
      <c r="BP436" s="13"/>
      <c r="BQ436" s="13"/>
      <c r="BR436" s="13"/>
      <c r="BS436" s="130"/>
      <c r="BT436" s="13"/>
      <c r="BU436" s="244"/>
      <c r="BV436" s="19"/>
      <c r="BW436" s="19"/>
      <c r="BX436" s="13"/>
      <c r="BY436" s="13"/>
      <c r="BZ436" s="13"/>
      <c r="CA436" s="130"/>
      <c r="CB436" s="13"/>
      <c r="CC436" s="244"/>
      <c r="CD436" s="19"/>
      <c r="CE436" s="19"/>
      <c r="CF436" s="13"/>
      <c r="CG436" s="13"/>
      <c r="CH436" s="13"/>
      <c r="CI436" s="130"/>
      <c r="CJ436" s="13"/>
      <c r="CK436" s="244"/>
      <c r="CL436" s="19"/>
      <c r="CM436" s="19"/>
      <c r="CN436" s="13"/>
      <c r="CO436" s="13"/>
      <c r="CP436" s="13"/>
      <c r="CQ436" s="130"/>
      <c r="CR436" s="13"/>
      <c r="CS436" s="244"/>
      <c r="CT436" s="19"/>
      <c r="CU436" s="19"/>
      <c r="CV436" s="13"/>
      <c r="CW436" s="13"/>
      <c r="CX436" s="13"/>
      <c r="CY436" s="130"/>
      <c r="CZ436" s="13"/>
      <c r="DA436" s="244"/>
      <c r="DB436" s="19"/>
      <c r="DC436" s="19"/>
      <c r="DD436" s="13"/>
      <c r="DE436" s="13"/>
      <c r="DF436" s="13"/>
      <c r="DG436" s="130"/>
      <c r="DH436" s="13"/>
      <c r="DI436" s="244"/>
      <c r="DJ436" s="19"/>
      <c r="DK436" s="19"/>
      <c r="DL436" s="13"/>
      <c r="DM436" s="13"/>
      <c r="DN436" s="13"/>
      <c r="DO436" s="130"/>
      <c r="DP436" s="13"/>
      <c r="DQ436" s="244"/>
      <c r="DR436" s="19"/>
      <c r="DS436" s="19"/>
      <c r="DT436" s="13"/>
      <c r="DU436" s="13"/>
      <c r="DV436" s="13"/>
      <c r="DW436" s="130"/>
      <c r="DX436" s="13"/>
      <c r="DY436" s="244"/>
      <c r="DZ436" s="19"/>
      <c r="EA436" s="19"/>
      <c r="EB436" s="194"/>
      <c r="EC436" s="194"/>
      <c r="ED436" s="194"/>
      <c r="EE436" s="391"/>
      <c r="EF436" s="194"/>
      <c r="EG436" s="623"/>
      <c r="EH436" s="19"/>
      <c r="EI436" s="19"/>
      <c r="EJ436" s="13"/>
      <c r="EK436" s="13"/>
      <c r="EL436" s="13"/>
      <c r="EM436" s="130"/>
      <c r="EN436" s="13"/>
      <c r="EO436" s="244"/>
      <c r="EP436" s="19"/>
      <c r="EQ436" s="19"/>
    </row>
    <row r="437" spans="1:147" ht="37.5" customHeight="1">
      <c r="A437" s="19"/>
      <c r="B437" s="19"/>
      <c r="C437" s="19"/>
      <c r="D437" s="13"/>
      <c r="E437" s="13"/>
      <c r="F437" s="13"/>
      <c r="G437" s="130"/>
      <c r="H437" s="13"/>
      <c r="I437" s="244"/>
      <c r="J437" s="19"/>
      <c r="K437" s="19"/>
      <c r="L437" s="13"/>
      <c r="M437" s="13"/>
      <c r="N437" s="13"/>
      <c r="O437" s="130"/>
      <c r="P437" s="13"/>
      <c r="Q437" s="244"/>
      <c r="R437" s="19"/>
      <c r="S437" s="19"/>
      <c r="T437" s="13"/>
      <c r="U437" s="13"/>
      <c r="V437" s="13"/>
      <c r="W437" s="130"/>
      <c r="X437" s="13"/>
      <c r="Y437" s="244"/>
      <c r="Z437" s="19"/>
      <c r="AA437" s="19"/>
      <c r="AB437" s="13"/>
      <c r="AC437" s="13"/>
      <c r="AD437" s="13"/>
      <c r="AE437" s="130"/>
      <c r="AF437" s="13"/>
      <c r="AG437" s="244"/>
      <c r="AH437" s="19"/>
      <c r="AI437" s="19"/>
      <c r="AJ437" s="13"/>
      <c r="AK437" s="13"/>
      <c r="AL437" s="13"/>
      <c r="AM437" s="130"/>
      <c r="AN437" s="13"/>
      <c r="AO437" s="244"/>
      <c r="AP437" s="19"/>
      <c r="AQ437" s="19"/>
      <c r="AR437" s="13"/>
      <c r="AS437" s="13"/>
      <c r="AT437" s="13"/>
      <c r="AU437" s="130"/>
      <c r="AV437" s="13"/>
      <c r="AW437" s="244"/>
      <c r="AX437" s="19"/>
      <c r="AY437" s="19"/>
      <c r="AZ437" s="13"/>
      <c r="BA437" s="13"/>
      <c r="BB437" s="13"/>
      <c r="BC437" s="130"/>
      <c r="BD437" s="13"/>
      <c r="BE437" s="244"/>
      <c r="BF437" s="19"/>
      <c r="BG437" s="19"/>
      <c r="BH437" s="13"/>
      <c r="BI437" s="13"/>
      <c r="BJ437" s="13"/>
      <c r="BK437" s="130"/>
      <c r="BL437" s="13"/>
      <c r="BM437" s="244"/>
      <c r="BN437" s="19"/>
      <c r="BO437" s="19"/>
      <c r="BP437" s="13"/>
      <c r="BQ437" s="13"/>
      <c r="BR437" s="13"/>
      <c r="BS437" s="130"/>
      <c r="BT437" s="13"/>
      <c r="BU437" s="244"/>
      <c r="BV437" s="19"/>
      <c r="BW437" s="19"/>
      <c r="BX437" s="13"/>
      <c r="BY437" s="13"/>
      <c r="BZ437" s="13"/>
      <c r="CA437" s="130"/>
      <c r="CB437" s="13"/>
      <c r="CC437" s="244"/>
      <c r="CD437" s="19"/>
      <c r="CE437" s="19"/>
      <c r="CF437" s="13"/>
      <c r="CG437" s="13"/>
      <c r="CH437" s="13"/>
      <c r="CI437" s="130"/>
      <c r="CJ437" s="13"/>
      <c r="CK437" s="244"/>
      <c r="CL437" s="19"/>
      <c r="CM437" s="19"/>
      <c r="CN437" s="13"/>
      <c r="CO437" s="13"/>
      <c r="CP437" s="13"/>
      <c r="CQ437" s="130"/>
      <c r="CR437" s="13"/>
      <c r="CS437" s="244"/>
      <c r="CT437" s="19"/>
      <c r="CU437" s="19"/>
      <c r="CV437" s="13"/>
      <c r="CW437" s="13"/>
      <c r="CX437" s="13"/>
      <c r="CY437" s="130"/>
      <c r="CZ437" s="13"/>
      <c r="DA437" s="244"/>
      <c r="DB437" s="19"/>
      <c r="DC437" s="19"/>
      <c r="DD437" s="13"/>
      <c r="DE437" s="13"/>
      <c r="DF437" s="13"/>
      <c r="DG437" s="130"/>
      <c r="DH437" s="13"/>
      <c r="DI437" s="244"/>
      <c r="DJ437" s="19"/>
      <c r="DK437" s="19"/>
      <c r="DL437" s="13"/>
      <c r="DM437" s="13"/>
      <c r="DN437" s="13"/>
      <c r="DO437" s="130"/>
      <c r="DP437" s="13"/>
      <c r="DQ437" s="244"/>
      <c r="DR437" s="19"/>
      <c r="DS437" s="19"/>
      <c r="DT437" s="13"/>
      <c r="DU437" s="13"/>
      <c r="DV437" s="13"/>
      <c r="DW437" s="130"/>
      <c r="DX437" s="13"/>
      <c r="DY437" s="244"/>
      <c r="DZ437" s="19"/>
      <c r="EA437" s="19"/>
      <c r="EB437" s="194"/>
      <c r="EC437" s="194"/>
      <c r="ED437" s="194"/>
      <c r="EE437" s="391"/>
      <c r="EF437" s="194"/>
      <c r="EG437" s="623"/>
      <c r="EH437" s="19"/>
      <c r="EI437" s="19"/>
      <c r="EJ437" s="13"/>
      <c r="EK437" s="13"/>
      <c r="EL437" s="13"/>
      <c r="EM437" s="130"/>
      <c r="EN437" s="13"/>
      <c r="EO437" s="244"/>
      <c r="EP437" s="19"/>
      <c r="EQ437" s="19"/>
    </row>
    <row r="438" spans="1:147" ht="37.5" customHeight="1">
      <c r="A438" s="19"/>
      <c r="B438" s="19"/>
      <c r="C438" s="19"/>
      <c r="D438" s="13"/>
      <c r="E438" s="13"/>
      <c r="F438" s="13"/>
      <c r="G438" s="130"/>
      <c r="H438" s="13"/>
      <c r="I438" s="244"/>
      <c r="J438" s="19"/>
      <c r="K438" s="19"/>
      <c r="L438" s="13"/>
      <c r="M438" s="13"/>
      <c r="N438" s="13"/>
      <c r="O438" s="130"/>
      <c r="P438" s="13"/>
      <c r="Q438" s="244"/>
      <c r="R438" s="19"/>
      <c r="S438" s="19"/>
      <c r="T438" s="13"/>
      <c r="U438" s="13"/>
      <c r="V438" s="13"/>
      <c r="W438" s="130"/>
      <c r="X438" s="13"/>
      <c r="Y438" s="244"/>
      <c r="Z438" s="19"/>
      <c r="AA438" s="19"/>
      <c r="AB438" s="13"/>
      <c r="AC438" s="13"/>
      <c r="AD438" s="13"/>
      <c r="AE438" s="130"/>
      <c r="AF438" s="13"/>
      <c r="AG438" s="244"/>
      <c r="AH438" s="19"/>
      <c r="AI438" s="19"/>
      <c r="AJ438" s="13"/>
      <c r="AK438" s="13"/>
      <c r="AL438" s="13"/>
      <c r="AM438" s="130"/>
      <c r="AN438" s="13"/>
      <c r="AO438" s="244"/>
      <c r="AP438" s="19"/>
      <c r="AQ438" s="19"/>
      <c r="AR438" s="13"/>
      <c r="AS438" s="13"/>
      <c r="AT438" s="13"/>
      <c r="AU438" s="130"/>
      <c r="AV438" s="13"/>
      <c r="AW438" s="244"/>
      <c r="AX438" s="19"/>
      <c r="AY438" s="19"/>
      <c r="AZ438" s="13"/>
      <c r="BA438" s="13"/>
      <c r="BB438" s="13"/>
      <c r="BC438" s="130"/>
      <c r="BD438" s="13"/>
      <c r="BE438" s="244"/>
      <c r="BF438" s="19"/>
      <c r="BG438" s="19"/>
      <c r="BH438" s="13"/>
      <c r="BI438" s="13"/>
      <c r="BJ438" s="13"/>
      <c r="BK438" s="130"/>
      <c r="BL438" s="13"/>
      <c r="BM438" s="244"/>
      <c r="BN438" s="19"/>
      <c r="BO438" s="19"/>
      <c r="BP438" s="13"/>
      <c r="BQ438" s="13"/>
      <c r="BR438" s="13"/>
      <c r="BS438" s="130"/>
      <c r="BT438" s="13"/>
      <c r="BU438" s="244"/>
      <c r="BV438" s="19"/>
      <c r="BW438" s="19"/>
      <c r="BX438" s="13"/>
      <c r="BY438" s="13"/>
      <c r="BZ438" s="13"/>
      <c r="CA438" s="130"/>
      <c r="CB438" s="13"/>
      <c r="CC438" s="244"/>
      <c r="CD438" s="19"/>
      <c r="CE438" s="19"/>
      <c r="CF438" s="13"/>
      <c r="CG438" s="13"/>
      <c r="CH438" s="13"/>
      <c r="CI438" s="130"/>
      <c r="CJ438" s="13"/>
      <c r="CK438" s="244"/>
      <c r="CL438" s="19"/>
      <c r="CM438" s="19"/>
      <c r="CN438" s="13"/>
      <c r="CO438" s="13"/>
      <c r="CP438" s="13"/>
      <c r="CQ438" s="130"/>
      <c r="CR438" s="13"/>
      <c r="CS438" s="244"/>
      <c r="CT438" s="19"/>
      <c r="CU438" s="19"/>
      <c r="CV438" s="13"/>
      <c r="CW438" s="13"/>
      <c r="CX438" s="13"/>
      <c r="CY438" s="130"/>
      <c r="CZ438" s="13"/>
      <c r="DA438" s="244"/>
      <c r="DB438" s="19"/>
      <c r="DC438" s="19"/>
      <c r="DD438" s="13"/>
      <c r="DE438" s="13"/>
      <c r="DF438" s="13"/>
      <c r="DG438" s="130"/>
      <c r="DH438" s="13"/>
      <c r="DI438" s="244"/>
      <c r="DJ438" s="19"/>
      <c r="DK438" s="19"/>
      <c r="DL438" s="13"/>
      <c r="DM438" s="13"/>
      <c r="DN438" s="13"/>
      <c r="DO438" s="130"/>
      <c r="DP438" s="13"/>
      <c r="DQ438" s="244"/>
      <c r="DR438" s="19"/>
      <c r="DS438" s="19"/>
      <c r="DT438" s="13"/>
      <c r="DU438" s="13"/>
      <c r="DV438" s="13"/>
      <c r="DW438" s="130"/>
      <c r="DX438" s="13"/>
      <c r="DY438" s="244"/>
      <c r="DZ438" s="19"/>
      <c r="EA438" s="19"/>
      <c r="EB438" s="194"/>
      <c r="EC438" s="194"/>
      <c r="ED438" s="194"/>
      <c r="EE438" s="391"/>
      <c r="EF438" s="194"/>
      <c r="EG438" s="623"/>
      <c r="EH438" s="19"/>
      <c r="EI438" s="19"/>
      <c r="EJ438" s="13"/>
      <c r="EK438" s="13"/>
      <c r="EL438" s="13"/>
      <c r="EM438" s="130"/>
      <c r="EN438" s="13"/>
      <c r="EO438" s="244"/>
      <c r="EP438" s="19"/>
      <c r="EQ438" s="19"/>
    </row>
    <row r="439" spans="1:147" ht="37.5" customHeight="1">
      <c r="A439" s="19"/>
      <c r="B439" s="19"/>
      <c r="C439" s="19"/>
      <c r="D439" s="13"/>
      <c r="E439" s="13"/>
      <c r="F439" s="13"/>
      <c r="G439" s="130"/>
      <c r="H439" s="13"/>
      <c r="I439" s="244"/>
      <c r="J439" s="19"/>
      <c r="K439" s="19"/>
      <c r="L439" s="13"/>
      <c r="M439" s="13"/>
      <c r="N439" s="13"/>
      <c r="O439" s="130"/>
      <c r="P439" s="13"/>
      <c r="Q439" s="244"/>
      <c r="R439" s="19"/>
      <c r="S439" s="19"/>
      <c r="T439" s="13"/>
      <c r="U439" s="13"/>
      <c r="V439" s="13"/>
      <c r="W439" s="130"/>
      <c r="X439" s="13"/>
      <c r="Y439" s="244"/>
      <c r="Z439" s="19"/>
      <c r="AA439" s="19"/>
      <c r="AB439" s="13"/>
      <c r="AC439" s="13"/>
      <c r="AD439" s="13"/>
      <c r="AE439" s="130"/>
      <c r="AF439" s="13"/>
      <c r="AG439" s="244"/>
      <c r="AH439" s="19"/>
      <c r="AI439" s="19"/>
      <c r="AJ439" s="13"/>
      <c r="AK439" s="13"/>
      <c r="AL439" s="13"/>
      <c r="AM439" s="130"/>
      <c r="AN439" s="13"/>
      <c r="AO439" s="244"/>
      <c r="AP439" s="19"/>
      <c r="AQ439" s="19"/>
      <c r="AR439" s="13"/>
      <c r="AS439" s="13"/>
      <c r="AT439" s="13"/>
      <c r="AU439" s="130"/>
      <c r="AV439" s="13"/>
      <c r="AW439" s="244"/>
      <c r="AX439" s="19"/>
      <c r="AY439" s="19"/>
      <c r="AZ439" s="13"/>
      <c r="BA439" s="13"/>
      <c r="BB439" s="13"/>
      <c r="BC439" s="130"/>
      <c r="BD439" s="13"/>
      <c r="BE439" s="244"/>
      <c r="BF439" s="19"/>
      <c r="BG439" s="19"/>
      <c r="BH439" s="13"/>
      <c r="BI439" s="13"/>
      <c r="BJ439" s="13"/>
      <c r="BK439" s="130"/>
      <c r="BL439" s="13"/>
      <c r="BM439" s="244"/>
      <c r="BN439" s="19"/>
      <c r="BO439" s="19"/>
      <c r="BP439" s="13"/>
      <c r="BQ439" s="13"/>
      <c r="BR439" s="13"/>
      <c r="BS439" s="130"/>
      <c r="BT439" s="13"/>
      <c r="BU439" s="244"/>
      <c r="BV439" s="19"/>
      <c r="BW439" s="19"/>
      <c r="BX439" s="13"/>
      <c r="BY439" s="13"/>
      <c r="BZ439" s="13"/>
      <c r="CA439" s="130"/>
      <c r="CB439" s="13"/>
      <c r="CC439" s="244"/>
      <c r="CD439" s="19"/>
      <c r="CE439" s="19"/>
      <c r="CF439" s="13"/>
      <c r="CG439" s="13"/>
      <c r="CH439" s="13"/>
      <c r="CI439" s="130"/>
      <c r="CJ439" s="13"/>
      <c r="CK439" s="244"/>
      <c r="CL439" s="19"/>
      <c r="CM439" s="19"/>
      <c r="CN439" s="13"/>
      <c r="CO439" s="13"/>
      <c r="CP439" s="13"/>
      <c r="CQ439" s="130"/>
      <c r="CR439" s="13"/>
      <c r="CS439" s="244"/>
      <c r="CT439" s="19"/>
      <c r="CU439" s="19"/>
      <c r="CV439" s="13"/>
      <c r="CW439" s="13"/>
      <c r="CX439" s="13"/>
      <c r="CY439" s="130"/>
      <c r="CZ439" s="13"/>
      <c r="DA439" s="244"/>
      <c r="DB439" s="19"/>
      <c r="DC439" s="19"/>
      <c r="DD439" s="13"/>
      <c r="DE439" s="13"/>
      <c r="DF439" s="13"/>
      <c r="DG439" s="130"/>
      <c r="DH439" s="13"/>
      <c r="DI439" s="244"/>
      <c r="DJ439" s="19"/>
      <c r="DK439" s="19"/>
      <c r="DL439" s="13"/>
      <c r="DM439" s="13"/>
      <c r="DN439" s="13"/>
      <c r="DO439" s="130"/>
      <c r="DP439" s="13"/>
      <c r="DQ439" s="244"/>
      <c r="DR439" s="19"/>
      <c r="DS439" s="19"/>
      <c r="DT439" s="13"/>
      <c r="DU439" s="13"/>
      <c r="DV439" s="13"/>
      <c r="DW439" s="130"/>
      <c r="DX439" s="13"/>
      <c r="DY439" s="244"/>
      <c r="DZ439" s="19"/>
      <c r="EA439" s="19"/>
      <c r="EB439" s="194"/>
      <c r="EC439" s="194"/>
      <c r="ED439" s="194"/>
      <c r="EE439" s="391"/>
      <c r="EF439" s="194"/>
      <c r="EG439" s="623"/>
      <c r="EH439" s="19"/>
      <c r="EI439" s="19"/>
      <c r="EJ439" s="13"/>
      <c r="EK439" s="13"/>
      <c r="EL439" s="13"/>
      <c r="EM439" s="130"/>
      <c r="EN439" s="13"/>
      <c r="EO439" s="244"/>
      <c r="EP439" s="19"/>
      <c r="EQ439" s="19"/>
    </row>
    <row r="440" spans="1:147" ht="37.5" customHeight="1">
      <c r="A440" s="19"/>
      <c r="B440" s="19"/>
      <c r="C440" s="19"/>
      <c r="D440" s="13"/>
      <c r="E440" s="13"/>
      <c r="F440" s="13"/>
      <c r="G440" s="130"/>
      <c r="H440" s="13"/>
      <c r="I440" s="244"/>
      <c r="J440" s="19"/>
      <c r="K440" s="19"/>
      <c r="L440" s="13"/>
      <c r="M440" s="13"/>
      <c r="N440" s="13"/>
      <c r="O440" s="130"/>
      <c r="P440" s="13"/>
      <c r="Q440" s="244"/>
      <c r="R440" s="19"/>
      <c r="S440" s="19"/>
      <c r="T440" s="13"/>
      <c r="U440" s="13"/>
      <c r="V440" s="13"/>
      <c r="W440" s="130"/>
      <c r="X440" s="13"/>
      <c r="Y440" s="244"/>
      <c r="Z440" s="19"/>
      <c r="AA440" s="19"/>
      <c r="AB440" s="13"/>
      <c r="AC440" s="13"/>
      <c r="AD440" s="13"/>
      <c r="AE440" s="130"/>
      <c r="AF440" s="13"/>
      <c r="AG440" s="244"/>
      <c r="AH440" s="19"/>
      <c r="AI440" s="19"/>
      <c r="AJ440" s="13"/>
      <c r="AK440" s="13"/>
      <c r="AL440" s="13"/>
      <c r="AM440" s="130"/>
      <c r="AN440" s="13"/>
      <c r="AO440" s="244"/>
      <c r="AP440" s="19"/>
      <c r="AQ440" s="19"/>
      <c r="AR440" s="13"/>
      <c r="AS440" s="13"/>
      <c r="AT440" s="13"/>
      <c r="AU440" s="130"/>
      <c r="AV440" s="13"/>
      <c r="AW440" s="244"/>
      <c r="AX440" s="19"/>
      <c r="AY440" s="19"/>
      <c r="AZ440" s="13"/>
      <c r="BA440" s="13"/>
      <c r="BB440" s="13"/>
      <c r="BC440" s="130"/>
      <c r="BD440" s="13"/>
      <c r="BE440" s="244"/>
      <c r="BF440" s="19"/>
      <c r="BG440" s="19"/>
      <c r="BH440" s="13"/>
      <c r="BI440" s="13"/>
      <c r="BJ440" s="13"/>
      <c r="BK440" s="130"/>
      <c r="BL440" s="13"/>
      <c r="BM440" s="244"/>
      <c r="BN440" s="19"/>
      <c r="BO440" s="19"/>
      <c r="BP440" s="13"/>
      <c r="BQ440" s="13"/>
      <c r="BR440" s="13"/>
      <c r="BS440" s="130"/>
      <c r="BT440" s="13"/>
      <c r="BU440" s="244"/>
      <c r="BV440" s="19"/>
      <c r="BW440" s="19"/>
      <c r="BX440" s="13"/>
      <c r="BY440" s="13"/>
      <c r="BZ440" s="13"/>
      <c r="CA440" s="130"/>
      <c r="CB440" s="13"/>
      <c r="CC440" s="244"/>
      <c r="CD440" s="19"/>
      <c r="CE440" s="19"/>
      <c r="CF440" s="13"/>
      <c r="CG440" s="13"/>
      <c r="CH440" s="13"/>
      <c r="CI440" s="130"/>
      <c r="CJ440" s="13"/>
      <c r="CK440" s="244"/>
      <c r="CL440" s="19"/>
      <c r="CM440" s="19"/>
      <c r="CN440" s="13"/>
      <c r="CO440" s="13"/>
      <c r="CP440" s="13"/>
      <c r="CQ440" s="130"/>
      <c r="CR440" s="13"/>
      <c r="CS440" s="244"/>
      <c r="CT440" s="19"/>
      <c r="CU440" s="19"/>
      <c r="CV440" s="13"/>
      <c r="CW440" s="13"/>
      <c r="CX440" s="13"/>
      <c r="CY440" s="130"/>
      <c r="CZ440" s="13"/>
      <c r="DA440" s="244"/>
      <c r="DB440" s="19"/>
      <c r="DC440" s="19"/>
      <c r="DD440" s="13"/>
      <c r="DE440" s="13"/>
      <c r="DF440" s="13"/>
      <c r="DG440" s="130"/>
      <c r="DH440" s="13"/>
      <c r="DI440" s="244"/>
      <c r="DJ440" s="19"/>
      <c r="DK440" s="19"/>
      <c r="DL440" s="13"/>
      <c r="DM440" s="13"/>
      <c r="DN440" s="13"/>
      <c r="DO440" s="130"/>
      <c r="DP440" s="13"/>
      <c r="DQ440" s="244"/>
      <c r="DR440" s="19"/>
      <c r="DS440" s="19"/>
      <c r="DT440" s="13"/>
      <c r="DU440" s="13"/>
      <c r="DV440" s="13"/>
      <c r="DW440" s="130"/>
      <c r="DX440" s="13"/>
      <c r="DY440" s="244"/>
      <c r="DZ440" s="19"/>
      <c r="EA440" s="19"/>
      <c r="EB440" s="194"/>
      <c r="EC440" s="194"/>
      <c r="ED440" s="194"/>
      <c r="EE440" s="391"/>
      <c r="EF440" s="194"/>
      <c r="EG440" s="623"/>
      <c r="EH440" s="19"/>
      <c r="EI440" s="19"/>
      <c r="EJ440" s="13"/>
      <c r="EK440" s="13"/>
      <c r="EL440" s="13"/>
      <c r="EM440" s="130"/>
      <c r="EN440" s="13"/>
      <c r="EO440" s="244"/>
      <c r="EP440" s="19"/>
      <c r="EQ440" s="19"/>
    </row>
    <row r="441" spans="1:147" ht="37.5" customHeight="1">
      <c r="A441" s="19"/>
      <c r="B441" s="19"/>
      <c r="C441" s="19"/>
      <c r="D441" s="13"/>
      <c r="E441" s="13"/>
      <c r="F441" s="13"/>
      <c r="G441" s="130"/>
      <c r="H441" s="13"/>
      <c r="I441" s="244"/>
      <c r="J441" s="19"/>
      <c r="K441" s="19"/>
      <c r="L441" s="13"/>
      <c r="M441" s="13"/>
      <c r="N441" s="13"/>
      <c r="O441" s="130"/>
      <c r="P441" s="13"/>
      <c r="Q441" s="244"/>
      <c r="R441" s="19"/>
      <c r="S441" s="19"/>
      <c r="T441" s="13"/>
      <c r="U441" s="13"/>
      <c r="V441" s="13"/>
      <c r="W441" s="130"/>
      <c r="X441" s="13"/>
      <c r="Y441" s="244"/>
      <c r="Z441" s="19"/>
      <c r="AA441" s="19"/>
      <c r="AB441" s="13"/>
      <c r="AC441" s="13"/>
      <c r="AD441" s="13"/>
      <c r="AE441" s="130"/>
      <c r="AF441" s="13"/>
      <c r="AG441" s="244"/>
      <c r="AH441" s="19"/>
      <c r="AI441" s="19"/>
      <c r="AJ441" s="13"/>
      <c r="AK441" s="13"/>
      <c r="AL441" s="13"/>
      <c r="AM441" s="130"/>
      <c r="AN441" s="13"/>
      <c r="AO441" s="244"/>
      <c r="AP441" s="19"/>
      <c r="AQ441" s="19"/>
      <c r="AR441" s="13"/>
      <c r="AS441" s="13"/>
      <c r="AT441" s="13"/>
      <c r="AU441" s="130"/>
      <c r="AV441" s="13"/>
      <c r="AW441" s="244"/>
      <c r="AX441" s="19"/>
      <c r="AY441" s="19"/>
      <c r="AZ441" s="13"/>
      <c r="BA441" s="13"/>
      <c r="BB441" s="13"/>
      <c r="BC441" s="130"/>
      <c r="BD441" s="13"/>
      <c r="BE441" s="244"/>
      <c r="BF441" s="19"/>
      <c r="BG441" s="19"/>
      <c r="BH441" s="13"/>
      <c r="BI441" s="13"/>
      <c r="BJ441" s="13"/>
      <c r="BK441" s="130"/>
      <c r="BL441" s="13"/>
      <c r="BM441" s="244"/>
      <c r="BN441" s="19"/>
      <c r="BO441" s="19"/>
      <c r="BP441" s="13"/>
      <c r="BQ441" s="13"/>
      <c r="BR441" s="13"/>
      <c r="BS441" s="130"/>
      <c r="BT441" s="13"/>
      <c r="BU441" s="244"/>
      <c r="BV441" s="19"/>
      <c r="BW441" s="19"/>
      <c r="BX441" s="13"/>
      <c r="BY441" s="13"/>
      <c r="BZ441" s="13"/>
      <c r="CA441" s="130"/>
      <c r="CB441" s="13"/>
      <c r="CC441" s="244"/>
      <c r="CD441" s="19"/>
      <c r="CE441" s="19"/>
      <c r="CF441" s="13"/>
      <c r="CG441" s="13"/>
      <c r="CH441" s="13"/>
      <c r="CI441" s="130"/>
      <c r="CJ441" s="13"/>
      <c r="CK441" s="244"/>
      <c r="CL441" s="19"/>
      <c r="CM441" s="19"/>
      <c r="CN441" s="13"/>
      <c r="CO441" s="13"/>
      <c r="CP441" s="13"/>
      <c r="CQ441" s="130"/>
      <c r="CR441" s="13"/>
      <c r="CS441" s="244"/>
      <c r="CT441" s="19"/>
      <c r="CU441" s="19"/>
      <c r="CV441" s="13"/>
      <c r="CW441" s="13"/>
      <c r="CX441" s="13"/>
      <c r="CY441" s="130"/>
      <c r="CZ441" s="13"/>
      <c r="DA441" s="244"/>
      <c r="DB441" s="19"/>
      <c r="DC441" s="19"/>
      <c r="DD441" s="13"/>
      <c r="DE441" s="13"/>
      <c r="DF441" s="13"/>
      <c r="DG441" s="130"/>
      <c r="DH441" s="13"/>
      <c r="DI441" s="244"/>
      <c r="DJ441" s="19"/>
      <c r="DK441" s="19"/>
      <c r="DL441" s="13"/>
      <c r="DM441" s="13"/>
      <c r="DN441" s="13"/>
      <c r="DO441" s="130"/>
      <c r="DP441" s="13"/>
      <c r="DQ441" s="244"/>
      <c r="DR441" s="19"/>
      <c r="DS441" s="19"/>
      <c r="DT441" s="13"/>
      <c r="DU441" s="13"/>
      <c r="DV441" s="13"/>
      <c r="DW441" s="130"/>
      <c r="DX441" s="13"/>
      <c r="DY441" s="244"/>
      <c r="DZ441" s="19"/>
      <c r="EA441" s="19"/>
      <c r="EB441" s="194"/>
      <c r="EC441" s="194"/>
      <c r="ED441" s="194"/>
      <c r="EE441" s="391"/>
      <c r="EF441" s="194"/>
      <c r="EG441" s="623"/>
      <c r="EH441" s="19"/>
      <c r="EI441" s="19"/>
      <c r="EJ441" s="13"/>
      <c r="EK441" s="13"/>
      <c r="EL441" s="13"/>
      <c r="EM441" s="130"/>
      <c r="EN441" s="13"/>
      <c r="EO441" s="244"/>
      <c r="EP441" s="19"/>
      <c r="EQ441" s="19"/>
    </row>
    <row r="442" spans="1:147" ht="37.5" customHeight="1">
      <c r="A442" s="19"/>
      <c r="B442" s="19"/>
      <c r="C442" s="19"/>
      <c r="D442" s="13"/>
      <c r="E442" s="13"/>
      <c r="F442" s="13"/>
      <c r="G442" s="130"/>
      <c r="H442" s="13"/>
      <c r="I442" s="244"/>
      <c r="J442" s="19"/>
      <c r="K442" s="19"/>
      <c r="L442" s="13"/>
      <c r="M442" s="13"/>
      <c r="N442" s="13"/>
      <c r="O442" s="130"/>
      <c r="P442" s="13"/>
      <c r="Q442" s="244"/>
      <c r="R442" s="19"/>
      <c r="S442" s="19"/>
      <c r="T442" s="13"/>
      <c r="U442" s="13"/>
      <c r="V442" s="13"/>
      <c r="W442" s="130"/>
      <c r="X442" s="13"/>
      <c r="Y442" s="244"/>
      <c r="Z442" s="19"/>
      <c r="AA442" s="19"/>
      <c r="AB442" s="13"/>
      <c r="AC442" s="13"/>
      <c r="AD442" s="13"/>
      <c r="AE442" s="130"/>
      <c r="AF442" s="13"/>
      <c r="AG442" s="244"/>
      <c r="AH442" s="19"/>
      <c r="AI442" s="19"/>
      <c r="AJ442" s="13"/>
      <c r="AK442" s="13"/>
      <c r="AL442" s="13"/>
      <c r="AM442" s="130"/>
      <c r="AN442" s="13"/>
      <c r="AO442" s="244"/>
      <c r="AP442" s="19"/>
      <c r="AQ442" s="19"/>
      <c r="AR442" s="13"/>
      <c r="AS442" s="13"/>
      <c r="AT442" s="13"/>
      <c r="AU442" s="130"/>
      <c r="AV442" s="13"/>
      <c r="AW442" s="244"/>
      <c r="AX442" s="19"/>
      <c r="AY442" s="19"/>
      <c r="AZ442" s="13"/>
      <c r="BA442" s="13"/>
      <c r="BB442" s="13"/>
      <c r="BC442" s="130"/>
      <c r="BD442" s="13"/>
      <c r="BE442" s="244"/>
      <c r="BF442" s="19"/>
      <c r="BG442" s="19"/>
      <c r="BH442" s="13"/>
      <c r="BI442" s="13"/>
      <c r="BJ442" s="13"/>
      <c r="BK442" s="130"/>
      <c r="BL442" s="13"/>
      <c r="BM442" s="244"/>
      <c r="BN442" s="19"/>
      <c r="BO442" s="19"/>
      <c r="BP442" s="13"/>
      <c r="BQ442" s="13"/>
      <c r="BR442" s="13"/>
      <c r="BS442" s="130"/>
      <c r="BT442" s="13"/>
      <c r="BU442" s="244"/>
      <c r="BV442" s="19"/>
      <c r="BW442" s="19"/>
      <c r="BX442" s="13"/>
      <c r="BY442" s="13"/>
      <c r="BZ442" s="13"/>
      <c r="CA442" s="130"/>
      <c r="CB442" s="13"/>
      <c r="CC442" s="244"/>
      <c r="CD442" s="19"/>
      <c r="CE442" s="19"/>
      <c r="CF442" s="13"/>
      <c r="CG442" s="13"/>
      <c r="CH442" s="13"/>
      <c r="CI442" s="130"/>
      <c r="CJ442" s="13"/>
      <c r="CK442" s="244"/>
      <c r="CL442" s="19"/>
      <c r="CM442" s="19"/>
      <c r="CN442" s="13"/>
      <c r="CO442" s="13"/>
      <c r="CP442" s="13"/>
      <c r="CQ442" s="130"/>
      <c r="CR442" s="13"/>
      <c r="CS442" s="244"/>
      <c r="CT442" s="19"/>
      <c r="CU442" s="19"/>
      <c r="CV442" s="13"/>
      <c r="CW442" s="13"/>
      <c r="CX442" s="13"/>
      <c r="CY442" s="130"/>
      <c r="CZ442" s="13"/>
      <c r="DA442" s="244"/>
      <c r="DB442" s="19"/>
      <c r="DC442" s="19"/>
      <c r="DD442" s="13"/>
      <c r="DE442" s="13"/>
      <c r="DF442" s="13"/>
      <c r="DG442" s="130"/>
      <c r="DH442" s="13"/>
      <c r="DI442" s="244"/>
      <c r="DJ442" s="19"/>
      <c r="DK442" s="19"/>
      <c r="DL442" s="13"/>
      <c r="DM442" s="13"/>
      <c r="DN442" s="13"/>
      <c r="DO442" s="130"/>
      <c r="DP442" s="13"/>
      <c r="DQ442" s="244"/>
      <c r="DR442" s="19"/>
      <c r="DS442" s="19"/>
      <c r="DT442" s="13"/>
      <c r="DU442" s="13"/>
      <c r="DV442" s="13"/>
      <c r="DW442" s="130"/>
      <c r="DX442" s="13"/>
      <c r="DY442" s="244"/>
      <c r="DZ442" s="19"/>
      <c r="EA442" s="19"/>
      <c r="EB442" s="194"/>
      <c r="EC442" s="194"/>
      <c r="ED442" s="194"/>
      <c r="EE442" s="391"/>
      <c r="EF442" s="194"/>
      <c r="EG442" s="623"/>
      <c r="EH442" s="19"/>
      <c r="EI442" s="19"/>
      <c r="EJ442" s="13"/>
      <c r="EK442" s="13"/>
      <c r="EL442" s="13"/>
      <c r="EM442" s="130"/>
      <c r="EN442" s="13"/>
      <c r="EO442" s="244"/>
      <c r="EP442" s="19"/>
      <c r="EQ442" s="19"/>
    </row>
    <row r="443" spans="1:147" ht="37.5" customHeight="1">
      <c r="A443" s="19"/>
      <c r="B443" s="19"/>
      <c r="C443" s="19"/>
      <c r="D443" s="13"/>
      <c r="E443" s="13"/>
      <c r="F443" s="13"/>
      <c r="G443" s="130"/>
      <c r="H443" s="13"/>
      <c r="I443" s="244"/>
      <c r="J443" s="19"/>
      <c r="K443" s="19"/>
      <c r="L443" s="13"/>
      <c r="M443" s="13"/>
      <c r="N443" s="13"/>
      <c r="O443" s="130"/>
      <c r="P443" s="13"/>
      <c r="Q443" s="244"/>
      <c r="R443" s="19"/>
      <c r="S443" s="19"/>
      <c r="T443" s="13"/>
      <c r="U443" s="13"/>
      <c r="V443" s="13"/>
      <c r="W443" s="130"/>
      <c r="X443" s="13"/>
      <c r="Y443" s="244"/>
      <c r="Z443" s="19"/>
      <c r="AA443" s="19"/>
      <c r="AB443" s="13"/>
      <c r="AC443" s="13"/>
      <c r="AD443" s="13"/>
      <c r="AE443" s="130"/>
      <c r="AF443" s="13"/>
      <c r="AG443" s="244"/>
      <c r="AH443" s="19"/>
      <c r="AI443" s="19"/>
      <c r="AJ443" s="13"/>
      <c r="AK443" s="13"/>
      <c r="AL443" s="13"/>
      <c r="AM443" s="130"/>
      <c r="AN443" s="13"/>
      <c r="AO443" s="244"/>
      <c r="AP443" s="19"/>
      <c r="AQ443" s="19"/>
      <c r="AR443" s="13"/>
      <c r="AS443" s="13"/>
      <c r="AT443" s="13"/>
      <c r="AU443" s="130"/>
      <c r="AV443" s="13"/>
      <c r="AW443" s="244"/>
      <c r="AX443" s="19"/>
      <c r="AY443" s="19"/>
      <c r="AZ443" s="13"/>
      <c r="BA443" s="13"/>
      <c r="BB443" s="13"/>
      <c r="BC443" s="130"/>
      <c r="BD443" s="13"/>
      <c r="BE443" s="244"/>
      <c r="BF443" s="19"/>
      <c r="BG443" s="19"/>
      <c r="BH443" s="13"/>
      <c r="BI443" s="13"/>
      <c r="BJ443" s="13"/>
      <c r="BK443" s="130"/>
      <c r="BL443" s="13"/>
      <c r="BM443" s="244"/>
      <c r="BN443" s="19"/>
      <c r="BO443" s="19"/>
      <c r="BP443" s="13"/>
      <c r="BQ443" s="13"/>
      <c r="BR443" s="13"/>
      <c r="BS443" s="130"/>
      <c r="BT443" s="13"/>
      <c r="BU443" s="244"/>
      <c r="BV443" s="19"/>
      <c r="BW443" s="19"/>
      <c r="BX443" s="13"/>
      <c r="BY443" s="13"/>
      <c r="BZ443" s="13"/>
      <c r="CA443" s="130"/>
      <c r="CB443" s="13"/>
      <c r="CC443" s="244"/>
      <c r="CD443" s="19"/>
      <c r="CE443" s="19"/>
      <c r="CF443" s="13"/>
      <c r="CG443" s="13"/>
      <c r="CH443" s="13"/>
      <c r="CI443" s="130"/>
      <c r="CJ443" s="13"/>
      <c r="CK443" s="244"/>
      <c r="CL443" s="19"/>
      <c r="CM443" s="19"/>
      <c r="CN443" s="13"/>
      <c r="CO443" s="13"/>
      <c r="CP443" s="13"/>
      <c r="CQ443" s="130"/>
      <c r="CR443" s="13"/>
      <c r="CS443" s="244"/>
      <c r="CT443" s="19"/>
      <c r="CU443" s="19"/>
      <c r="CV443" s="13"/>
      <c r="CW443" s="13"/>
      <c r="CX443" s="13"/>
      <c r="CY443" s="130"/>
      <c r="CZ443" s="13"/>
      <c r="DA443" s="244"/>
      <c r="DB443" s="19"/>
      <c r="DC443" s="19"/>
      <c r="DD443" s="13"/>
      <c r="DE443" s="13"/>
      <c r="DF443" s="13"/>
      <c r="DG443" s="130"/>
      <c r="DH443" s="13"/>
      <c r="DI443" s="244"/>
      <c r="DJ443" s="19"/>
      <c r="DK443" s="19"/>
      <c r="DL443" s="13"/>
      <c r="DM443" s="13"/>
      <c r="DN443" s="13"/>
      <c r="DO443" s="130"/>
      <c r="DP443" s="13"/>
      <c r="DQ443" s="244"/>
      <c r="DR443" s="19"/>
      <c r="DS443" s="19"/>
      <c r="DT443" s="13"/>
      <c r="DU443" s="13"/>
      <c r="DV443" s="13"/>
      <c r="DW443" s="130"/>
      <c r="DX443" s="13"/>
      <c r="DY443" s="244"/>
      <c r="DZ443" s="19"/>
      <c r="EA443" s="19"/>
      <c r="EB443" s="194"/>
      <c r="EC443" s="194"/>
      <c r="ED443" s="194"/>
      <c r="EE443" s="391"/>
      <c r="EF443" s="194"/>
      <c r="EG443" s="623"/>
      <c r="EH443" s="19"/>
      <c r="EI443" s="19"/>
      <c r="EJ443" s="13"/>
      <c r="EK443" s="13"/>
      <c r="EL443" s="13"/>
      <c r="EM443" s="130"/>
      <c r="EN443" s="13"/>
      <c r="EO443" s="244"/>
      <c r="EP443" s="19"/>
      <c r="EQ443" s="19"/>
    </row>
    <row r="444" spans="1:147" ht="37.5" customHeight="1">
      <c r="A444" s="19"/>
      <c r="B444" s="19"/>
      <c r="C444" s="19"/>
      <c r="D444" s="13"/>
      <c r="E444" s="13"/>
      <c r="F444" s="13"/>
      <c r="G444" s="130"/>
      <c r="H444" s="13"/>
      <c r="I444" s="244"/>
      <c r="J444" s="19"/>
      <c r="K444" s="19"/>
      <c r="L444" s="13"/>
      <c r="M444" s="13"/>
      <c r="N444" s="13"/>
      <c r="O444" s="130"/>
      <c r="P444" s="13"/>
      <c r="Q444" s="244"/>
      <c r="R444" s="19"/>
      <c r="S444" s="19"/>
      <c r="T444" s="13"/>
      <c r="U444" s="13"/>
      <c r="V444" s="13"/>
      <c r="W444" s="130"/>
      <c r="X444" s="13"/>
      <c r="Y444" s="244"/>
      <c r="Z444" s="19"/>
      <c r="AA444" s="19"/>
      <c r="AB444" s="13"/>
      <c r="AC444" s="13"/>
      <c r="AD444" s="13"/>
      <c r="AE444" s="130"/>
      <c r="AF444" s="13"/>
      <c r="AG444" s="244"/>
      <c r="AH444" s="19"/>
      <c r="AI444" s="19"/>
      <c r="AJ444" s="13"/>
      <c r="AK444" s="13"/>
      <c r="AL444" s="13"/>
      <c r="AM444" s="130"/>
      <c r="AN444" s="13"/>
      <c r="AO444" s="244"/>
      <c r="AP444" s="19"/>
      <c r="AQ444" s="19"/>
      <c r="AR444" s="13"/>
      <c r="AS444" s="13"/>
      <c r="AT444" s="13"/>
      <c r="AU444" s="130"/>
      <c r="AV444" s="13"/>
      <c r="AW444" s="244"/>
      <c r="AX444" s="19"/>
      <c r="AY444" s="19"/>
      <c r="AZ444" s="13"/>
      <c r="BA444" s="13"/>
      <c r="BB444" s="13"/>
      <c r="BC444" s="130"/>
      <c r="BD444" s="13"/>
      <c r="BE444" s="244"/>
      <c r="BF444" s="19"/>
      <c r="BG444" s="19"/>
      <c r="BH444" s="13"/>
      <c r="BI444" s="13"/>
      <c r="BJ444" s="13"/>
      <c r="BK444" s="130"/>
      <c r="BL444" s="13"/>
      <c r="BM444" s="244"/>
      <c r="BN444" s="19"/>
      <c r="BO444" s="19"/>
      <c r="BP444" s="13"/>
      <c r="BQ444" s="13"/>
      <c r="BR444" s="13"/>
      <c r="BS444" s="130"/>
      <c r="BT444" s="13"/>
      <c r="BU444" s="244"/>
      <c r="BV444" s="19"/>
      <c r="BW444" s="19"/>
      <c r="BX444" s="13"/>
      <c r="BY444" s="13"/>
      <c r="BZ444" s="13"/>
      <c r="CA444" s="130"/>
      <c r="CB444" s="13"/>
      <c r="CC444" s="244"/>
      <c r="CD444" s="19"/>
      <c r="CE444" s="19"/>
      <c r="CF444" s="13"/>
      <c r="CG444" s="13"/>
      <c r="CH444" s="13"/>
      <c r="CI444" s="130"/>
      <c r="CJ444" s="13"/>
      <c r="CK444" s="244"/>
      <c r="CL444" s="19"/>
      <c r="CM444" s="19"/>
      <c r="CN444" s="13"/>
      <c r="CO444" s="13"/>
      <c r="CP444" s="13"/>
      <c r="CQ444" s="130"/>
      <c r="CR444" s="13"/>
      <c r="CS444" s="244"/>
      <c r="CT444" s="19"/>
      <c r="CU444" s="19"/>
      <c r="CV444" s="13"/>
      <c r="CW444" s="13"/>
      <c r="CX444" s="13"/>
      <c r="CY444" s="130"/>
      <c r="CZ444" s="13"/>
      <c r="DA444" s="244"/>
      <c r="DB444" s="19"/>
      <c r="DC444" s="19"/>
      <c r="DD444" s="13"/>
      <c r="DE444" s="13"/>
      <c r="DF444" s="13"/>
      <c r="DG444" s="130"/>
      <c r="DH444" s="13"/>
      <c r="DI444" s="244"/>
      <c r="DJ444" s="19"/>
      <c r="DK444" s="19"/>
      <c r="DL444" s="13"/>
      <c r="DM444" s="13"/>
      <c r="DN444" s="13"/>
      <c r="DO444" s="130"/>
      <c r="DP444" s="13"/>
      <c r="DQ444" s="244"/>
      <c r="DR444" s="19"/>
      <c r="DS444" s="19"/>
      <c r="DT444" s="13"/>
      <c r="DU444" s="13"/>
      <c r="DV444" s="13"/>
      <c r="DW444" s="130"/>
      <c r="DX444" s="13"/>
      <c r="DY444" s="244"/>
      <c r="DZ444" s="19"/>
      <c r="EA444" s="19"/>
      <c r="EB444" s="194"/>
      <c r="EC444" s="194"/>
      <c r="ED444" s="194"/>
      <c r="EE444" s="391"/>
      <c r="EF444" s="194"/>
      <c r="EG444" s="623"/>
      <c r="EH444" s="19"/>
      <c r="EI444" s="19"/>
      <c r="EJ444" s="13"/>
      <c r="EK444" s="13"/>
      <c r="EL444" s="13"/>
      <c r="EM444" s="130"/>
      <c r="EN444" s="13"/>
      <c r="EO444" s="244"/>
      <c r="EP444" s="19"/>
      <c r="EQ444" s="19"/>
    </row>
    <row r="445" spans="1:147" ht="37.5" customHeight="1">
      <c r="A445" s="19"/>
      <c r="B445" s="19"/>
      <c r="C445" s="19"/>
      <c r="D445" s="13"/>
      <c r="E445" s="13"/>
      <c r="F445" s="13"/>
      <c r="G445" s="130"/>
      <c r="H445" s="13"/>
      <c r="I445" s="244"/>
      <c r="J445" s="19"/>
      <c r="K445" s="19"/>
      <c r="L445" s="13"/>
      <c r="M445" s="13"/>
      <c r="N445" s="13"/>
      <c r="O445" s="130"/>
      <c r="P445" s="13"/>
      <c r="Q445" s="244"/>
      <c r="R445" s="19"/>
      <c r="S445" s="19"/>
      <c r="T445" s="13"/>
      <c r="U445" s="13"/>
      <c r="V445" s="13"/>
      <c r="W445" s="130"/>
      <c r="X445" s="13"/>
      <c r="Y445" s="244"/>
      <c r="Z445" s="19"/>
      <c r="AA445" s="19"/>
      <c r="AB445" s="13"/>
      <c r="AC445" s="13"/>
      <c r="AD445" s="13"/>
      <c r="AE445" s="130"/>
      <c r="AF445" s="13"/>
      <c r="AG445" s="244"/>
      <c r="AH445" s="19"/>
      <c r="AI445" s="19"/>
      <c r="AJ445" s="13"/>
      <c r="AK445" s="13"/>
      <c r="AL445" s="13"/>
      <c r="AM445" s="130"/>
      <c r="AN445" s="13"/>
      <c r="AO445" s="244"/>
      <c r="AP445" s="19"/>
      <c r="AQ445" s="19"/>
      <c r="AR445" s="13"/>
      <c r="AS445" s="13"/>
      <c r="AT445" s="13"/>
      <c r="AU445" s="130"/>
      <c r="AV445" s="13"/>
      <c r="AW445" s="244"/>
      <c r="AX445" s="19"/>
      <c r="AY445" s="19"/>
      <c r="AZ445" s="13"/>
      <c r="BA445" s="13"/>
      <c r="BB445" s="13"/>
      <c r="BC445" s="130"/>
      <c r="BD445" s="13"/>
      <c r="BE445" s="244"/>
      <c r="BF445" s="19"/>
      <c r="BG445" s="19"/>
      <c r="BH445" s="13"/>
      <c r="BI445" s="13"/>
      <c r="BJ445" s="13"/>
      <c r="BK445" s="130"/>
      <c r="BL445" s="13"/>
      <c r="BM445" s="244"/>
      <c r="BN445" s="19"/>
      <c r="BO445" s="19"/>
      <c r="BP445" s="13"/>
      <c r="BQ445" s="13"/>
      <c r="BR445" s="13"/>
      <c r="BS445" s="130"/>
      <c r="BT445" s="13"/>
      <c r="BU445" s="244"/>
      <c r="BV445" s="19"/>
      <c r="BW445" s="19"/>
      <c r="BX445" s="13"/>
      <c r="BY445" s="13"/>
      <c r="BZ445" s="13"/>
      <c r="CA445" s="130"/>
      <c r="CB445" s="13"/>
      <c r="CC445" s="244"/>
      <c r="CD445" s="19"/>
      <c r="CE445" s="19"/>
      <c r="CF445" s="13"/>
      <c r="CG445" s="13"/>
      <c r="CH445" s="13"/>
      <c r="CI445" s="130"/>
      <c r="CJ445" s="13"/>
      <c r="CK445" s="244"/>
      <c r="CL445" s="19"/>
      <c r="CM445" s="19"/>
      <c r="CN445" s="13"/>
      <c r="CO445" s="13"/>
      <c r="CP445" s="13"/>
      <c r="CQ445" s="130"/>
      <c r="CR445" s="13"/>
      <c r="CS445" s="244"/>
      <c r="CT445" s="19"/>
      <c r="CU445" s="19"/>
      <c r="CV445" s="13"/>
      <c r="CW445" s="13"/>
      <c r="CX445" s="13"/>
      <c r="CY445" s="130"/>
      <c r="CZ445" s="13"/>
      <c r="DA445" s="244"/>
      <c r="DB445" s="19"/>
      <c r="DC445" s="19"/>
      <c r="DD445" s="13"/>
      <c r="DE445" s="13"/>
      <c r="DF445" s="13"/>
      <c r="DG445" s="130"/>
      <c r="DH445" s="13"/>
      <c r="DI445" s="244"/>
      <c r="DJ445" s="19"/>
      <c r="DK445" s="19"/>
      <c r="DL445" s="13"/>
      <c r="DM445" s="13"/>
      <c r="DN445" s="13"/>
      <c r="DO445" s="130"/>
      <c r="DP445" s="13"/>
      <c r="DQ445" s="244"/>
      <c r="DR445" s="19"/>
      <c r="DS445" s="19"/>
      <c r="DT445" s="13"/>
      <c r="DU445" s="13"/>
      <c r="DV445" s="13"/>
      <c r="DW445" s="130"/>
      <c r="DX445" s="13"/>
      <c r="DY445" s="244"/>
      <c r="DZ445" s="19"/>
      <c r="EA445" s="19"/>
      <c r="EB445" s="194"/>
      <c r="EC445" s="194"/>
      <c r="ED445" s="194"/>
      <c r="EE445" s="391"/>
      <c r="EF445" s="194"/>
      <c r="EG445" s="623"/>
      <c r="EH445" s="19"/>
      <c r="EI445" s="19"/>
      <c r="EJ445" s="13"/>
      <c r="EK445" s="13"/>
      <c r="EL445" s="13"/>
      <c r="EM445" s="130"/>
      <c r="EN445" s="13"/>
      <c r="EO445" s="244"/>
      <c r="EP445" s="19"/>
      <c r="EQ445" s="19"/>
    </row>
    <row r="446" spans="1:147" ht="37.5" customHeight="1">
      <c r="A446" s="19"/>
      <c r="B446" s="19"/>
      <c r="C446" s="19"/>
      <c r="D446" s="13"/>
      <c r="E446" s="13"/>
      <c r="F446" s="13"/>
      <c r="G446" s="130"/>
      <c r="H446" s="13"/>
      <c r="I446" s="244"/>
      <c r="J446" s="19"/>
      <c r="K446" s="19"/>
      <c r="L446" s="13"/>
      <c r="M446" s="13"/>
      <c r="N446" s="13"/>
      <c r="O446" s="130"/>
      <c r="P446" s="13"/>
      <c r="Q446" s="244"/>
      <c r="R446" s="19"/>
      <c r="S446" s="19"/>
      <c r="T446" s="13"/>
      <c r="U446" s="13"/>
      <c r="V446" s="13"/>
      <c r="W446" s="130"/>
      <c r="X446" s="13"/>
      <c r="Y446" s="244"/>
      <c r="Z446" s="19"/>
      <c r="AA446" s="19"/>
      <c r="AB446" s="13"/>
      <c r="AC446" s="13"/>
      <c r="AD446" s="13"/>
      <c r="AE446" s="130"/>
      <c r="AF446" s="13"/>
      <c r="AG446" s="244"/>
      <c r="AH446" s="19"/>
      <c r="AI446" s="19"/>
      <c r="AJ446" s="13"/>
      <c r="AK446" s="13"/>
      <c r="AL446" s="13"/>
      <c r="AM446" s="130"/>
      <c r="AN446" s="13"/>
      <c r="AO446" s="244"/>
      <c r="AP446" s="19"/>
      <c r="AQ446" s="19"/>
      <c r="AR446" s="13"/>
      <c r="AS446" s="13"/>
      <c r="AT446" s="13"/>
      <c r="AU446" s="130"/>
      <c r="AV446" s="13"/>
      <c r="AW446" s="244"/>
      <c r="AX446" s="19"/>
      <c r="AY446" s="19"/>
      <c r="AZ446" s="13"/>
      <c r="BA446" s="13"/>
      <c r="BB446" s="13"/>
      <c r="BC446" s="130"/>
      <c r="BD446" s="13"/>
      <c r="BE446" s="244"/>
      <c r="BF446" s="19"/>
      <c r="BG446" s="19"/>
      <c r="BH446" s="13"/>
      <c r="BI446" s="13"/>
      <c r="BJ446" s="13"/>
      <c r="BK446" s="130"/>
      <c r="BL446" s="13"/>
      <c r="BM446" s="244"/>
      <c r="BN446" s="19"/>
      <c r="BO446" s="19"/>
      <c r="BP446" s="13"/>
      <c r="BQ446" s="13"/>
      <c r="BR446" s="13"/>
      <c r="BS446" s="130"/>
      <c r="BT446" s="13"/>
      <c r="BU446" s="244"/>
      <c r="BV446" s="19"/>
      <c r="BW446" s="19"/>
      <c r="BX446" s="13"/>
      <c r="BY446" s="13"/>
      <c r="BZ446" s="13"/>
      <c r="CA446" s="130"/>
      <c r="CB446" s="13"/>
      <c r="CC446" s="244"/>
      <c r="CD446" s="19"/>
      <c r="CE446" s="19"/>
      <c r="CF446" s="13"/>
      <c r="CG446" s="13"/>
      <c r="CH446" s="13"/>
      <c r="CI446" s="130"/>
      <c r="CJ446" s="13"/>
      <c r="CK446" s="244"/>
      <c r="CL446" s="19"/>
      <c r="CM446" s="19"/>
      <c r="CN446" s="13"/>
      <c r="CO446" s="13"/>
      <c r="CP446" s="13"/>
      <c r="CQ446" s="130"/>
      <c r="CR446" s="13"/>
      <c r="CS446" s="244"/>
      <c r="CT446" s="19"/>
      <c r="CU446" s="19"/>
      <c r="CV446" s="13"/>
      <c r="CW446" s="13"/>
      <c r="CX446" s="13"/>
      <c r="CY446" s="130"/>
      <c r="CZ446" s="13"/>
      <c r="DA446" s="244"/>
      <c r="DB446" s="19"/>
      <c r="DC446" s="19"/>
      <c r="DD446" s="13"/>
      <c r="DE446" s="13"/>
      <c r="DF446" s="13"/>
      <c r="DG446" s="130"/>
      <c r="DH446" s="13"/>
      <c r="DI446" s="244"/>
      <c r="DJ446" s="19"/>
      <c r="DK446" s="19"/>
      <c r="DL446" s="13"/>
      <c r="DM446" s="13"/>
      <c r="DN446" s="13"/>
      <c r="DO446" s="130"/>
      <c r="DP446" s="13"/>
      <c r="DQ446" s="244"/>
      <c r="DR446" s="19"/>
      <c r="DS446" s="19"/>
      <c r="DT446" s="13"/>
      <c r="DU446" s="13"/>
      <c r="DV446" s="13"/>
      <c r="DW446" s="130"/>
      <c r="DX446" s="13"/>
      <c r="DY446" s="244"/>
      <c r="DZ446" s="19"/>
      <c r="EA446" s="19"/>
      <c r="EB446" s="194"/>
      <c r="EC446" s="194"/>
      <c r="ED446" s="194"/>
      <c r="EE446" s="391"/>
      <c r="EF446" s="194"/>
      <c r="EG446" s="623"/>
      <c r="EH446" s="19"/>
      <c r="EI446" s="19"/>
      <c r="EJ446" s="13"/>
      <c r="EK446" s="13"/>
      <c r="EL446" s="13"/>
      <c r="EM446" s="130"/>
      <c r="EN446" s="13"/>
      <c r="EO446" s="244"/>
      <c r="EP446" s="19"/>
      <c r="EQ446" s="19"/>
    </row>
    <row r="447" spans="1:147" ht="37.5" customHeight="1">
      <c r="A447" s="19"/>
      <c r="B447" s="19"/>
      <c r="C447" s="19"/>
      <c r="D447" s="13"/>
      <c r="E447" s="13"/>
      <c r="F447" s="13"/>
      <c r="G447" s="130"/>
      <c r="H447" s="13"/>
      <c r="I447" s="244"/>
      <c r="J447" s="19"/>
      <c r="K447" s="19"/>
      <c r="L447" s="13"/>
      <c r="M447" s="13"/>
      <c r="N447" s="13"/>
      <c r="O447" s="130"/>
      <c r="P447" s="13"/>
      <c r="Q447" s="244"/>
      <c r="R447" s="19"/>
      <c r="S447" s="19"/>
      <c r="T447" s="13"/>
      <c r="U447" s="13"/>
      <c r="V447" s="13"/>
      <c r="W447" s="130"/>
      <c r="X447" s="13"/>
      <c r="Y447" s="244"/>
      <c r="Z447" s="19"/>
      <c r="AA447" s="19"/>
      <c r="AB447" s="13"/>
      <c r="AC447" s="13"/>
      <c r="AD447" s="13"/>
      <c r="AE447" s="130"/>
      <c r="AF447" s="13"/>
      <c r="AG447" s="244"/>
      <c r="AH447" s="19"/>
      <c r="AI447" s="19"/>
      <c r="AJ447" s="13"/>
      <c r="AK447" s="13"/>
      <c r="AL447" s="13"/>
      <c r="AM447" s="130"/>
      <c r="AN447" s="13"/>
      <c r="AO447" s="244"/>
      <c r="AP447" s="19"/>
      <c r="AQ447" s="19"/>
      <c r="AR447" s="13"/>
      <c r="AS447" s="13"/>
      <c r="AT447" s="13"/>
      <c r="AU447" s="130"/>
      <c r="AV447" s="13"/>
      <c r="AW447" s="244"/>
      <c r="AX447" s="19"/>
      <c r="AY447" s="19"/>
      <c r="AZ447" s="13"/>
      <c r="BA447" s="13"/>
      <c r="BB447" s="13"/>
      <c r="BC447" s="130"/>
      <c r="BD447" s="13"/>
      <c r="BE447" s="244"/>
      <c r="BF447" s="19"/>
      <c r="BG447" s="19"/>
      <c r="BH447" s="13"/>
      <c r="BI447" s="13"/>
      <c r="BJ447" s="13"/>
      <c r="BK447" s="130"/>
      <c r="BL447" s="13"/>
      <c r="BM447" s="244"/>
      <c r="BN447" s="19"/>
      <c r="BO447" s="19"/>
      <c r="BP447" s="13"/>
      <c r="BQ447" s="13"/>
      <c r="BR447" s="13"/>
      <c r="BS447" s="130"/>
      <c r="BT447" s="13"/>
      <c r="BU447" s="244"/>
      <c r="BV447" s="19"/>
      <c r="BW447" s="19"/>
      <c r="BX447" s="13"/>
      <c r="BY447" s="13"/>
      <c r="BZ447" s="13"/>
      <c r="CA447" s="130"/>
      <c r="CB447" s="13"/>
      <c r="CC447" s="244"/>
      <c r="CD447" s="19"/>
      <c r="CE447" s="19"/>
      <c r="CF447" s="13"/>
      <c r="CG447" s="13"/>
      <c r="CH447" s="13"/>
      <c r="CI447" s="130"/>
      <c r="CJ447" s="13"/>
      <c r="CK447" s="244"/>
      <c r="CL447" s="19"/>
      <c r="CM447" s="19"/>
      <c r="CN447" s="13"/>
      <c r="CO447" s="13"/>
      <c r="CP447" s="13"/>
      <c r="CQ447" s="130"/>
      <c r="CR447" s="13"/>
      <c r="CS447" s="244"/>
      <c r="CT447" s="19"/>
      <c r="CU447" s="19"/>
      <c r="CV447" s="13"/>
      <c r="CW447" s="13"/>
      <c r="CX447" s="13"/>
      <c r="CY447" s="130"/>
      <c r="CZ447" s="13"/>
      <c r="DA447" s="244"/>
      <c r="DB447" s="19"/>
      <c r="DC447" s="19"/>
      <c r="DD447" s="13"/>
      <c r="DE447" s="13"/>
      <c r="DF447" s="13"/>
      <c r="DG447" s="130"/>
      <c r="DH447" s="13"/>
      <c r="DI447" s="244"/>
      <c r="DJ447" s="19"/>
      <c r="DK447" s="19"/>
      <c r="DL447" s="13"/>
      <c r="DM447" s="13"/>
      <c r="DN447" s="13"/>
      <c r="DO447" s="130"/>
      <c r="DP447" s="13"/>
      <c r="DQ447" s="244"/>
      <c r="DR447" s="19"/>
      <c r="DS447" s="19"/>
      <c r="DT447" s="13"/>
      <c r="DU447" s="13"/>
      <c r="DV447" s="13"/>
      <c r="DW447" s="130"/>
      <c r="DX447" s="13"/>
      <c r="DY447" s="244"/>
      <c r="DZ447" s="19"/>
      <c r="EA447" s="19"/>
      <c r="EB447" s="194"/>
      <c r="EC447" s="194"/>
      <c r="ED447" s="194"/>
      <c r="EE447" s="391"/>
      <c r="EF447" s="194"/>
      <c r="EG447" s="623"/>
      <c r="EH447" s="19"/>
      <c r="EI447" s="19"/>
      <c r="EJ447" s="13"/>
      <c r="EK447" s="13"/>
      <c r="EL447" s="13"/>
      <c r="EM447" s="130"/>
      <c r="EN447" s="13"/>
      <c r="EO447" s="244"/>
      <c r="EP447" s="19"/>
      <c r="EQ447" s="19"/>
    </row>
    <row r="448" spans="1:147" ht="37.5" customHeight="1">
      <c r="A448" s="19"/>
      <c r="B448" s="19"/>
      <c r="C448" s="19"/>
      <c r="D448" s="13"/>
      <c r="E448" s="13"/>
      <c r="F448" s="13"/>
      <c r="G448" s="130"/>
      <c r="H448" s="13"/>
      <c r="I448" s="244"/>
      <c r="J448" s="19"/>
      <c r="K448" s="19"/>
      <c r="L448" s="13"/>
      <c r="M448" s="13"/>
      <c r="N448" s="13"/>
      <c r="O448" s="130"/>
      <c r="P448" s="13"/>
      <c r="Q448" s="244"/>
      <c r="R448" s="19"/>
      <c r="S448" s="19"/>
      <c r="T448" s="13"/>
      <c r="U448" s="13"/>
      <c r="V448" s="13"/>
      <c r="W448" s="130"/>
      <c r="X448" s="13"/>
      <c r="Y448" s="244"/>
      <c r="Z448" s="19"/>
      <c r="AA448" s="19"/>
      <c r="AB448" s="13"/>
      <c r="AC448" s="13"/>
      <c r="AD448" s="13"/>
      <c r="AE448" s="130"/>
      <c r="AF448" s="13"/>
      <c r="AG448" s="244"/>
      <c r="AH448" s="19"/>
      <c r="AI448" s="19"/>
      <c r="AJ448" s="13"/>
      <c r="AK448" s="13"/>
      <c r="AL448" s="13"/>
      <c r="AM448" s="130"/>
      <c r="AN448" s="13"/>
      <c r="AO448" s="244"/>
      <c r="AP448" s="19"/>
      <c r="AQ448" s="19"/>
      <c r="AR448" s="13"/>
      <c r="AS448" s="13"/>
      <c r="AT448" s="13"/>
      <c r="AU448" s="130"/>
      <c r="AV448" s="13"/>
      <c r="AW448" s="244"/>
      <c r="AX448" s="19"/>
      <c r="AY448" s="19"/>
      <c r="AZ448" s="13"/>
      <c r="BA448" s="13"/>
      <c r="BB448" s="13"/>
      <c r="BC448" s="130"/>
      <c r="BD448" s="13"/>
      <c r="BE448" s="244"/>
      <c r="BF448" s="19"/>
      <c r="BG448" s="19"/>
      <c r="BH448" s="13"/>
      <c r="BI448" s="13"/>
      <c r="BJ448" s="13"/>
      <c r="BK448" s="130"/>
      <c r="BL448" s="13"/>
      <c r="BM448" s="244"/>
      <c r="BN448" s="19"/>
      <c r="BO448" s="19"/>
      <c r="BP448" s="13"/>
      <c r="BQ448" s="13"/>
      <c r="BR448" s="13"/>
      <c r="BS448" s="130"/>
      <c r="BT448" s="13"/>
      <c r="BU448" s="244"/>
      <c r="BV448" s="19"/>
      <c r="BW448" s="19"/>
      <c r="BX448" s="13"/>
      <c r="BY448" s="13"/>
      <c r="BZ448" s="13"/>
      <c r="CA448" s="130"/>
      <c r="CB448" s="13"/>
      <c r="CC448" s="244"/>
      <c r="CD448" s="19"/>
      <c r="CE448" s="19"/>
      <c r="CF448" s="13"/>
      <c r="CG448" s="13"/>
      <c r="CH448" s="13"/>
      <c r="CI448" s="130"/>
      <c r="CJ448" s="13"/>
      <c r="CK448" s="244"/>
      <c r="CL448" s="19"/>
      <c r="CM448" s="19"/>
      <c r="CN448" s="13"/>
      <c r="CO448" s="13"/>
      <c r="CP448" s="13"/>
      <c r="CQ448" s="130"/>
      <c r="CR448" s="13"/>
      <c r="CS448" s="244"/>
      <c r="CT448" s="19"/>
      <c r="CU448" s="19"/>
      <c r="CV448" s="13"/>
      <c r="CW448" s="13"/>
      <c r="CX448" s="13"/>
      <c r="CY448" s="130"/>
      <c r="CZ448" s="13"/>
      <c r="DA448" s="244"/>
      <c r="DB448" s="19"/>
      <c r="DC448" s="19"/>
      <c r="DD448" s="13"/>
      <c r="DE448" s="13"/>
      <c r="DF448" s="13"/>
      <c r="DG448" s="130"/>
      <c r="DH448" s="13"/>
      <c r="DI448" s="244"/>
      <c r="DJ448" s="19"/>
      <c r="DK448" s="19"/>
      <c r="DL448" s="13"/>
      <c r="DM448" s="13"/>
      <c r="DN448" s="13"/>
      <c r="DO448" s="130"/>
      <c r="DP448" s="13"/>
      <c r="DQ448" s="244"/>
      <c r="DR448" s="19"/>
      <c r="DS448" s="19"/>
      <c r="DT448" s="13"/>
      <c r="DU448" s="13"/>
      <c r="DV448" s="13"/>
      <c r="DW448" s="130"/>
      <c r="DX448" s="13"/>
      <c r="DY448" s="244"/>
      <c r="DZ448" s="19"/>
      <c r="EA448" s="19"/>
      <c r="EB448" s="194"/>
      <c r="EC448" s="194"/>
      <c r="ED448" s="194"/>
      <c r="EE448" s="391"/>
      <c r="EF448" s="194"/>
      <c r="EG448" s="623"/>
      <c r="EH448" s="19"/>
      <c r="EI448" s="19"/>
      <c r="EJ448" s="13"/>
      <c r="EK448" s="13"/>
      <c r="EL448" s="13"/>
      <c r="EM448" s="130"/>
      <c r="EN448" s="13"/>
      <c r="EO448" s="244"/>
      <c r="EP448" s="19"/>
      <c r="EQ448" s="19"/>
    </row>
    <row r="449" spans="1:147" ht="37.5" customHeight="1">
      <c r="A449" s="19"/>
      <c r="B449" s="19"/>
      <c r="C449" s="19"/>
      <c r="D449" s="13"/>
      <c r="E449" s="13"/>
      <c r="F449" s="13"/>
      <c r="G449" s="130"/>
      <c r="H449" s="13"/>
      <c r="I449" s="244"/>
      <c r="J449" s="19"/>
      <c r="K449" s="19"/>
      <c r="L449" s="13"/>
      <c r="M449" s="13"/>
      <c r="N449" s="13"/>
      <c r="O449" s="130"/>
      <c r="P449" s="13"/>
      <c r="Q449" s="244"/>
      <c r="R449" s="19"/>
      <c r="S449" s="19"/>
      <c r="T449" s="13"/>
      <c r="U449" s="13"/>
      <c r="V449" s="13"/>
      <c r="W449" s="130"/>
      <c r="X449" s="13"/>
      <c r="Y449" s="244"/>
      <c r="Z449" s="19"/>
      <c r="AA449" s="19"/>
      <c r="AB449" s="13"/>
      <c r="AC449" s="13"/>
      <c r="AD449" s="13"/>
      <c r="AE449" s="130"/>
      <c r="AF449" s="13"/>
      <c r="AG449" s="244"/>
      <c r="AH449" s="19"/>
      <c r="AI449" s="19"/>
      <c r="AJ449" s="13"/>
      <c r="AK449" s="13"/>
      <c r="AL449" s="13"/>
      <c r="AM449" s="130"/>
      <c r="AN449" s="13"/>
      <c r="AO449" s="244"/>
      <c r="AP449" s="19"/>
      <c r="AQ449" s="19"/>
      <c r="AR449" s="13"/>
      <c r="AS449" s="13"/>
      <c r="AT449" s="13"/>
      <c r="AU449" s="130"/>
      <c r="AV449" s="13"/>
      <c r="AW449" s="244"/>
      <c r="AX449" s="19"/>
      <c r="AY449" s="19"/>
      <c r="AZ449" s="13"/>
      <c r="BA449" s="13"/>
      <c r="BB449" s="13"/>
      <c r="BC449" s="130"/>
      <c r="BD449" s="13"/>
      <c r="BE449" s="244"/>
      <c r="BF449" s="19"/>
      <c r="BG449" s="19"/>
      <c r="BH449" s="13"/>
      <c r="BI449" s="13"/>
      <c r="BJ449" s="13"/>
      <c r="BK449" s="130"/>
      <c r="BL449" s="13"/>
      <c r="BM449" s="244"/>
      <c r="BN449" s="19"/>
      <c r="BO449" s="19"/>
      <c r="BP449" s="13"/>
      <c r="BQ449" s="13"/>
      <c r="BR449" s="13"/>
      <c r="BS449" s="130"/>
      <c r="BT449" s="13"/>
      <c r="BU449" s="244"/>
      <c r="BV449" s="19"/>
      <c r="BW449" s="19"/>
      <c r="BX449" s="13"/>
      <c r="BY449" s="13"/>
      <c r="BZ449" s="13"/>
      <c r="CA449" s="130"/>
      <c r="CB449" s="13"/>
      <c r="CC449" s="244"/>
      <c r="CD449" s="19"/>
      <c r="CE449" s="19"/>
      <c r="CF449" s="13"/>
      <c r="CG449" s="13"/>
      <c r="CH449" s="13"/>
      <c r="CI449" s="130"/>
      <c r="CJ449" s="13"/>
      <c r="CK449" s="244"/>
      <c r="CL449" s="19"/>
      <c r="CM449" s="19"/>
      <c r="CN449" s="13"/>
      <c r="CO449" s="13"/>
      <c r="CP449" s="13"/>
      <c r="CQ449" s="130"/>
      <c r="CR449" s="13"/>
      <c r="CS449" s="244"/>
      <c r="CT449" s="19"/>
      <c r="CU449" s="19"/>
      <c r="CV449" s="13"/>
      <c r="CW449" s="13"/>
      <c r="CX449" s="13"/>
      <c r="CY449" s="130"/>
      <c r="CZ449" s="13"/>
      <c r="DA449" s="244"/>
      <c r="DB449" s="19"/>
      <c r="DC449" s="19"/>
      <c r="DD449" s="13"/>
      <c r="DE449" s="13"/>
      <c r="DF449" s="13"/>
      <c r="DG449" s="130"/>
      <c r="DH449" s="13"/>
      <c r="DI449" s="244"/>
      <c r="DJ449" s="19"/>
      <c r="DK449" s="19"/>
      <c r="DL449" s="13"/>
      <c r="DM449" s="13"/>
      <c r="DN449" s="13"/>
      <c r="DO449" s="130"/>
      <c r="DP449" s="13"/>
      <c r="DQ449" s="244"/>
      <c r="DR449" s="19"/>
      <c r="DS449" s="19"/>
      <c r="DT449" s="13"/>
      <c r="DU449" s="13"/>
      <c r="DV449" s="13"/>
      <c r="DW449" s="130"/>
      <c r="DX449" s="13"/>
      <c r="DY449" s="244"/>
      <c r="DZ449" s="19"/>
      <c r="EA449" s="19"/>
      <c r="EB449" s="194"/>
      <c r="EC449" s="194"/>
      <c r="ED449" s="194"/>
      <c r="EE449" s="391"/>
      <c r="EF449" s="194"/>
      <c r="EG449" s="623"/>
      <c r="EH449" s="19"/>
      <c r="EI449" s="19"/>
      <c r="EJ449" s="13"/>
      <c r="EK449" s="13"/>
      <c r="EL449" s="13"/>
      <c r="EM449" s="130"/>
      <c r="EN449" s="13"/>
      <c r="EO449" s="244"/>
      <c r="EP449" s="19"/>
      <c r="EQ449" s="19"/>
    </row>
    <row r="450" spans="1:147" ht="37.5" customHeight="1">
      <c r="A450" s="19"/>
      <c r="B450" s="19"/>
      <c r="C450" s="19"/>
      <c r="D450" s="13"/>
      <c r="E450" s="13"/>
      <c r="F450" s="13"/>
      <c r="G450" s="130"/>
      <c r="H450" s="13"/>
      <c r="I450" s="244"/>
      <c r="J450" s="19"/>
      <c r="K450" s="19"/>
      <c r="L450" s="13"/>
      <c r="M450" s="13"/>
      <c r="N450" s="13"/>
      <c r="O450" s="130"/>
      <c r="P450" s="13"/>
      <c r="Q450" s="244"/>
      <c r="R450" s="19"/>
      <c r="S450" s="19"/>
      <c r="T450" s="13"/>
      <c r="U450" s="13"/>
      <c r="V450" s="13"/>
      <c r="W450" s="130"/>
      <c r="X450" s="13"/>
      <c r="Y450" s="244"/>
      <c r="Z450" s="19"/>
      <c r="AA450" s="19"/>
      <c r="AB450" s="13"/>
      <c r="AC450" s="13"/>
      <c r="AD450" s="13"/>
      <c r="AE450" s="130"/>
      <c r="AF450" s="13"/>
      <c r="AG450" s="244"/>
      <c r="AH450" s="19"/>
      <c r="AI450" s="19"/>
      <c r="AJ450" s="13"/>
      <c r="AK450" s="13"/>
      <c r="AL450" s="13"/>
      <c r="AM450" s="130"/>
      <c r="AN450" s="13"/>
      <c r="AO450" s="244"/>
      <c r="AP450" s="19"/>
      <c r="AQ450" s="19"/>
      <c r="AR450" s="13"/>
      <c r="AS450" s="13"/>
      <c r="AT450" s="13"/>
      <c r="AU450" s="130"/>
      <c r="AV450" s="13"/>
      <c r="AW450" s="244"/>
      <c r="AX450" s="19"/>
      <c r="AY450" s="19"/>
      <c r="AZ450" s="13"/>
      <c r="BA450" s="13"/>
      <c r="BB450" s="13"/>
      <c r="BC450" s="130"/>
      <c r="BD450" s="13"/>
      <c r="BE450" s="244"/>
      <c r="BF450" s="19"/>
      <c r="BG450" s="19"/>
      <c r="BH450" s="13"/>
      <c r="BI450" s="13"/>
      <c r="BJ450" s="13"/>
      <c r="BK450" s="130"/>
      <c r="BL450" s="13"/>
      <c r="BM450" s="244"/>
      <c r="BN450" s="19"/>
      <c r="BO450" s="19"/>
      <c r="BP450" s="13"/>
      <c r="BQ450" s="13"/>
      <c r="BR450" s="13"/>
      <c r="BS450" s="130"/>
      <c r="BT450" s="13"/>
      <c r="BU450" s="244"/>
      <c r="BV450" s="19"/>
      <c r="BW450" s="19"/>
      <c r="BX450" s="13"/>
      <c r="BY450" s="13"/>
      <c r="BZ450" s="13"/>
      <c r="CA450" s="130"/>
      <c r="CB450" s="13"/>
      <c r="CC450" s="244"/>
      <c r="CD450" s="19"/>
      <c r="CE450" s="19"/>
      <c r="CF450" s="13"/>
      <c r="CG450" s="13"/>
      <c r="CH450" s="13"/>
      <c r="CI450" s="130"/>
      <c r="CJ450" s="13"/>
      <c r="CK450" s="244"/>
      <c r="CL450" s="19"/>
      <c r="CM450" s="19"/>
      <c r="CN450" s="13"/>
      <c r="CO450" s="13"/>
      <c r="CP450" s="13"/>
      <c r="CQ450" s="130"/>
      <c r="CR450" s="13"/>
      <c r="CS450" s="244"/>
      <c r="CT450" s="19"/>
      <c r="CU450" s="19"/>
      <c r="CV450" s="13"/>
      <c r="CW450" s="13"/>
      <c r="CX450" s="13"/>
      <c r="CY450" s="130"/>
      <c r="CZ450" s="13"/>
      <c r="DA450" s="244"/>
      <c r="DB450" s="19"/>
      <c r="DC450" s="19"/>
      <c r="DD450" s="13"/>
      <c r="DE450" s="13"/>
      <c r="DF450" s="13"/>
      <c r="DG450" s="130"/>
      <c r="DH450" s="13"/>
      <c r="DI450" s="244"/>
      <c r="DJ450" s="19"/>
      <c r="DK450" s="19"/>
      <c r="DL450" s="13"/>
      <c r="DM450" s="13"/>
      <c r="DN450" s="13"/>
      <c r="DO450" s="130"/>
      <c r="DP450" s="13"/>
      <c r="DQ450" s="244"/>
      <c r="DR450" s="19"/>
      <c r="DS450" s="19"/>
      <c r="DT450" s="13"/>
      <c r="DU450" s="13"/>
      <c r="DV450" s="13"/>
      <c r="DW450" s="130"/>
      <c r="DX450" s="13"/>
      <c r="DY450" s="244"/>
      <c r="DZ450" s="19"/>
      <c r="EA450" s="19"/>
      <c r="EB450" s="194"/>
      <c r="EC450" s="194"/>
      <c r="ED450" s="194"/>
      <c r="EE450" s="391"/>
      <c r="EF450" s="194"/>
      <c r="EG450" s="623"/>
      <c r="EH450" s="19"/>
      <c r="EI450" s="19"/>
      <c r="EJ450" s="13"/>
      <c r="EK450" s="13"/>
      <c r="EL450" s="13"/>
      <c r="EM450" s="130"/>
      <c r="EN450" s="13"/>
      <c r="EO450" s="244"/>
      <c r="EP450" s="19"/>
      <c r="EQ450" s="19"/>
    </row>
    <row r="451" spans="1:147" ht="37.5" customHeight="1">
      <c r="A451" s="19"/>
      <c r="B451" s="19"/>
      <c r="C451" s="19"/>
      <c r="D451" s="13"/>
      <c r="E451" s="13"/>
      <c r="F451" s="13"/>
      <c r="G451" s="130"/>
      <c r="H451" s="13"/>
      <c r="I451" s="244"/>
      <c r="J451" s="19"/>
      <c r="K451" s="19"/>
      <c r="L451" s="13"/>
      <c r="M451" s="13"/>
      <c r="N451" s="13"/>
      <c r="O451" s="130"/>
      <c r="P451" s="13"/>
      <c r="Q451" s="244"/>
      <c r="R451" s="19"/>
      <c r="S451" s="19"/>
      <c r="T451" s="13"/>
      <c r="U451" s="13"/>
      <c r="V451" s="13"/>
      <c r="W451" s="130"/>
      <c r="X451" s="13"/>
      <c r="Y451" s="244"/>
      <c r="Z451" s="19"/>
      <c r="AA451" s="19"/>
      <c r="AB451" s="13"/>
      <c r="AC451" s="13"/>
      <c r="AD451" s="13"/>
      <c r="AE451" s="130"/>
      <c r="AF451" s="13"/>
      <c r="AG451" s="244"/>
      <c r="AH451" s="19"/>
      <c r="AI451" s="19"/>
      <c r="AJ451" s="13"/>
      <c r="AK451" s="13"/>
      <c r="AL451" s="13"/>
      <c r="AM451" s="130"/>
      <c r="AN451" s="13"/>
      <c r="AO451" s="244"/>
      <c r="AP451" s="19"/>
      <c r="AQ451" s="19"/>
      <c r="AR451" s="13"/>
      <c r="AS451" s="13"/>
      <c r="AT451" s="13"/>
      <c r="AU451" s="130"/>
      <c r="AV451" s="13"/>
      <c r="AW451" s="244"/>
      <c r="AX451" s="19"/>
      <c r="AY451" s="19"/>
      <c r="AZ451" s="13"/>
      <c r="BA451" s="13"/>
      <c r="BB451" s="13"/>
      <c r="BC451" s="130"/>
      <c r="BD451" s="13"/>
      <c r="BE451" s="244"/>
      <c r="BF451" s="19"/>
      <c r="BG451" s="19"/>
      <c r="BH451" s="13"/>
      <c r="BI451" s="13"/>
      <c r="BJ451" s="13"/>
      <c r="BK451" s="130"/>
      <c r="BL451" s="13"/>
      <c r="BM451" s="244"/>
      <c r="BN451" s="19"/>
      <c r="BO451" s="19"/>
      <c r="BP451" s="13"/>
      <c r="BQ451" s="13"/>
      <c r="BR451" s="13"/>
      <c r="BS451" s="130"/>
      <c r="BT451" s="13"/>
      <c r="BU451" s="244"/>
      <c r="BV451" s="19"/>
      <c r="BW451" s="19"/>
      <c r="BX451" s="13"/>
      <c r="BY451" s="13"/>
      <c r="BZ451" s="13"/>
      <c r="CA451" s="130"/>
      <c r="CB451" s="13"/>
      <c r="CC451" s="244"/>
      <c r="CD451" s="19"/>
      <c r="CE451" s="19"/>
      <c r="CF451" s="13"/>
      <c r="CG451" s="13"/>
      <c r="CH451" s="13"/>
      <c r="CI451" s="130"/>
      <c r="CJ451" s="13"/>
      <c r="CK451" s="244"/>
      <c r="CL451" s="19"/>
      <c r="CM451" s="19"/>
      <c r="CN451" s="13"/>
      <c r="CO451" s="13"/>
      <c r="CP451" s="13"/>
      <c r="CQ451" s="130"/>
      <c r="CR451" s="13"/>
      <c r="CS451" s="244"/>
      <c r="CT451" s="19"/>
      <c r="CU451" s="19"/>
      <c r="CV451" s="13"/>
      <c r="CW451" s="13"/>
      <c r="CX451" s="13"/>
      <c r="CY451" s="130"/>
      <c r="CZ451" s="13"/>
      <c r="DA451" s="244"/>
      <c r="DB451" s="19"/>
      <c r="DC451" s="19"/>
      <c r="DD451" s="13"/>
      <c r="DE451" s="13"/>
      <c r="DF451" s="13"/>
      <c r="DG451" s="130"/>
      <c r="DH451" s="13"/>
      <c r="DI451" s="244"/>
      <c r="DJ451" s="19"/>
      <c r="DK451" s="19"/>
      <c r="DL451" s="13"/>
      <c r="DM451" s="13"/>
      <c r="DN451" s="13"/>
      <c r="DO451" s="130"/>
      <c r="DP451" s="13"/>
      <c r="DQ451" s="244"/>
      <c r="DR451" s="19"/>
      <c r="DS451" s="19"/>
      <c r="DT451" s="13"/>
      <c r="DU451" s="13"/>
      <c r="DV451" s="13"/>
      <c r="DW451" s="130"/>
      <c r="DX451" s="13"/>
      <c r="DY451" s="244"/>
      <c r="DZ451" s="19"/>
      <c r="EA451" s="19"/>
      <c r="EB451" s="194"/>
      <c r="EC451" s="194"/>
      <c r="ED451" s="194"/>
      <c r="EE451" s="391"/>
      <c r="EF451" s="194"/>
      <c r="EG451" s="623"/>
      <c r="EH451" s="19"/>
      <c r="EI451" s="19"/>
      <c r="EJ451" s="13"/>
      <c r="EK451" s="13"/>
      <c r="EL451" s="13"/>
      <c r="EM451" s="130"/>
      <c r="EN451" s="13"/>
      <c r="EO451" s="244"/>
      <c r="EP451" s="19"/>
      <c r="EQ451" s="19"/>
    </row>
    <row r="452" spans="1:147" ht="37.5" customHeight="1">
      <c r="A452" s="19"/>
      <c r="B452" s="19"/>
      <c r="C452" s="19"/>
      <c r="D452" s="13"/>
      <c r="E452" s="13"/>
      <c r="F452" s="13"/>
      <c r="G452" s="130"/>
      <c r="H452" s="13"/>
      <c r="I452" s="244"/>
      <c r="J452" s="19"/>
      <c r="K452" s="19"/>
      <c r="L452" s="13"/>
      <c r="M452" s="13"/>
      <c r="N452" s="13"/>
      <c r="O452" s="130"/>
      <c r="P452" s="13"/>
      <c r="Q452" s="244"/>
      <c r="R452" s="19"/>
      <c r="S452" s="19"/>
      <c r="T452" s="13"/>
      <c r="U452" s="13"/>
      <c r="V452" s="13"/>
      <c r="W452" s="130"/>
      <c r="X452" s="13"/>
      <c r="Y452" s="244"/>
      <c r="Z452" s="19"/>
      <c r="AA452" s="19"/>
      <c r="AB452" s="13"/>
      <c r="AC452" s="13"/>
      <c r="AD452" s="13"/>
      <c r="AE452" s="130"/>
      <c r="AF452" s="13"/>
      <c r="AG452" s="244"/>
      <c r="AH452" s="19"/>
      <c r="AI452" s="19"/>
      <c r="AJ452" s="13"/>
      <c r="AK452" s="13"/>
      <c r="AL452" s="13"/>
      <c r="AM452" s="130"/>
      <c r="AN452" s="13"/>
      <c r="AO452" s="244"/>
      <c r="AP452" s="19"/>
      <c r="AQ452" s="19"/>
      <c r="AR452" s="13"/>
      <c r="AS452" s="13"/>
      <c r="AT452" s="13"/>
      <c r="AU452" s="130"/>
      <c r="AV452" s="13"/>
      <c r="AW452" s="244"/>
      <c r="AX452" s="19"/>
      <c r="AY452" s="19"/>
      <c r="AZ452" s="13"/>
      <c r="BA452" s="13"/>
      <c r="BB452" s="13"/>
      <c r="BC452" s="130"/>
      <c r="BD452" s="13"/>
      <c r="BE452" s="244"/>
      <c r="BF452" s="19"/>
      <c r="BG452" s="19"/>
      <c r="BH452" s="13"/>
      <c r="BI452" s="13"/>
      <c r="BJ452" s="13"/>
      <c r="BK452" s="130"/>
      <c r="BL452" s="13"/>
      <c r="BM452" s="244"/>
      <c r="BN452" s="19"/>
      <c r="BO452" s="19"/>
      <c r="BP452" s="13"/>
      <c r="BQ452" s="13"/>
      <c r="BR452" s="13"/>
      <c r="BS452" s="130"/>
      <c r="BT452" s="13"/>
      <c r="BU452" s="244"/>
      <c r="BV452" s="19"/>
      <c r="BW452" s="19"/>
      <c r="BX452" s="13"/>
      <c r="BY452" s="13"/>
      <c r="BZ452" s="13"/>
      <c r="CA452" s="130"/>
      <c r="CB452" s="13"/>
      <c r="CC452" s="244"/>
      <c r="CD452" s="19"/>
      <c r="CE452" s="19"/>
      <c r="CF452" s="13"/>
      <c r="CG452" s="13"/>
      <c r="CH452" s="13"/>
      <c r="CI452" s="130"/>
      <c r="CJ452" s="13"/>
      <c r="CK452" s="244"/>
      <c r="CL452" s="19"/>
      <c r="CM452" s="19"/>
      <c r="CN452" s="13"/>
      <c r="CO452" s="13"/>
      <c r="CP452" s="13"/>
      <c r="CQ452" s="130"/>
      <c r="CR452" s="13"/>
      <c r="CS452" s="244"/>
      <c r="CT452" s="19"/>
      <c r="CU452" s="19"/>
      <c r="CV452" s="13"/>
      <c r="CW452" s="13"/>
      <c r="CX452" s="13"/>
      <c r="CY452" s="130"/>
      <c r="CZ452" s="13"/>
      <c r="DA452" s="244"/>
      <c r="DB452" s="19"/>
      <c r="DC452" s="19"/>
      <c r="DD452" s="13"/>
      <c r="DE452" s="13"/>
      <c r="DF452" s="13"/>
      <c r="DG452" s="130"/>
      <c r="DH452" s="13"/>
      <c r="DI452" s="244"/>
      <c r="DJ452" s="19"/>
      <c r="DK452" s="19"/>
      <c r="DL452" s="13"/>
      <c r="DM452" s="13"/>
      <c r="DN452" s="13"/>
      <c r="DO452" s="130"/>
      <c r="DP452" s="13"/>
      <c r="DQ452" s="244"/>
      <c r="DR452" s="19"/>
      <c r="DS452" s="19"/>
      <c r="DT452" s="13"/>
      <c r="DU452" s="13"/>
      <c r="DV452" s="13"/>
      <c r="DW452" s="130"/>
      <c r="DX452" s="13"/>
      <c r="DY452" s="244"/>
      <c r="DZ452" s="19"/>
      <c r="EA452" s="19"/>
      <c r="EB452" s="194"/>
      <c r="EC452" s="194"/>
      <c r="ED452" s="194"/>
      <c r="EE452" s="391"/>
      <c r="EF452" s="194"/>
      <c r="EG452" s="623"/>
      <c r="EH452" s="19"/>
      <c r="EI452" s="19"/>
      <c r="EJ452" s="13"/>
      <c r="EK452" s="13"/>
      <c r="EL452" s="13"/>
      <c r="EM452" s="130"/>
      <c r="EN452" s="13"/>
      <c r="EO452" s="244"/>
      <c r="EP452" s="19"/>
      <c r="EQ452" s="19"/>
    </row>
    <row r="453" spans="1:147" ht="37.5" customHeight="1">
      <c r="A453" s="19"/>
      <c r="B453" s="19"/>
      <c r="C453" s="19"/>
      <c r="D453" s="13"/>
      <c r="E453" s="13"/>
      <c r="F453" s="13"/>
      <c r="G453" s="130"/>
      <c r="H453" s="13"/>
      <c r="I453" s="244"/>
      <c r="J453" s="19"/>
      <c r="K453" s="19"/>
      <c r="L453" s="13"/>
      <c r="M453" s="13"/>
      <c r="N453" s="13"/>
      <c r="O453" s="130"/>
      <c r="P453" s="13"/>
      <c r="Q453" s="244"/>
      <c r="R453" s="19"/>
      <c r="S453" s="19"/>
      <c r="T453" s="13"/>
      <c r="U453" s="13"/>
      <c r="V453" s="13"/>
      <c r="W453" s="130"/>
      <c r="X453" s="13"/>
      <c r="Y453" s="244"/>
      <c r="Z453" s="19"/>
      <c r="AA453" s="19"/>
      <c r="AB453" s="13"/>
      <c r="AC453" s="13"/>
      <c r="AD453" s="13"/>
      <c r="AE453" s="130"/>
      <c r="AF453" s="13"/>
      <c r="AG453" s="244"/>
      <c r="AH453" s="19"/>
      <c r="AI453" s="19"/>
      <c r="AJ453" s="13"/>
      <c r="AK453" s="13"/>
      <c r="AL453" s="13"/>
      <c r="AM453" s="130"/>
      <c r="AN453" s="13"/>
      <c r="AO453" s="244"/>
      <c r="AP453" s="19"/>
      <c r="AQ453" s="19"/>
      <c r="AR453" s="13"/>
      <c r="AS453" s="13"/>
      <c r="AT453" s="13"/>
      <c r="AU453" s="130"/>
      <c r="AV453" s="13"/>
      <c r="AW453" s="244"/>
      <c r="AX453" s="19"/>
      <c r="AY453" s="19"/>
      <c r="AZ453" s="13"/>
      <c r="BA453" s="13"/>
      <c r="BB453" s="13"/>
      <c r="BC453" s="130"/>
      <c r="BD453" s="13"/>
      <c r="BE453" s="244"/>
      <c r="BF453" s="19"/>
      <c r="BG453" s="19"/>
      <c r="BH453" s="13"/>
      <c r="BI453" s="13"/>
      <c r="BJ453" s="13"/>
      <c r="BK453" s="130"/>
      <c r="BL453" s="13"/>
      <c r="BM453" s="244"/>
      <c r="BN453" s="19"/>
      <c r="BO453" s="19"/>
      <c r="BP453" s="13"/>
      <c r="BQ453" s="13"/>
      <c r="BR453" s="13"/>
      <c r="BS453" s="130"/>
      <c r="BT453" s="13"/>
      <c r="BU453" s="244"/>
      <c r="BV453" s="19"/>
      <c r="BW453" s="19"/>
      <c r="BX453" s="13"/>
      <c r="BY453" s="13"/>
      <c r="BZ453" s="13"/>
      <c r="CA453" s="130"/>
      <c r="CB453" s="13"/>
      <c r="CC453" s="244"/>
      <c r="CD453" s="19"/>
      <c r="CE453" s="19"/>
      <c r="CF453" s="13"/>
      <c r="CG453" s="13"/>
      <c r="CH453" s="13"/>
      <c r="CI453" s="130"/>
      <c r="CJ453" s="13"/>
      <c r="CK453" s="244"/>
      <c r="CL453" s="19"/>
      <c r="CM453" s="19"/>
      <c r="CN453" s="13"/>
      <c r="CO453" s="13"/>
      <c r="CP453" s="13"/>
      <c r="CQ453" s="130"/>
      <c r="CR453" s="13"/>
      <c r="CS453" s="244"/>
      <c r="CT453" s="19"/>
      <c r="CU453" s="19"/>
      <c r="CV453" s="13"/>
      <c r="CW453" s="13"/>
      <c r="CX453" s="13"/>
      <c r="CY453" s="130"/>
      <c r="CZ453" s="13"/>
      <c r="DA453" s="244"/>
      <c r="DB453" s="19"/>
      <c r="DC453" s="19"/>
      <c r="DD453" s="13"/>
      <c r="DE453" s="13"/>
      <c r="DF453" s="13"/>
      <c r="DG453" s="130"/>
      <c r="DH453" s="13"/>
      <c r="DI453" s="244"/>
      <c r="DJ453" s="19"/>
      <c r="DK453" s="19"/>
      <c r="DL453" s="13"/>
      <c r="DM453" s="13"/>
      <c r="DN453" s="13"/>
      <c r="DO453" s="130"/>
      <c r="DP453" s="13"/>
      <c r="DQ453" s="244"/>
      <c r="DR453" s="19"/>
      <c r="DS453" s="19"/>
      <c r="DT453" s="13"/>
      <c r="DU453" s="13"/>
      <c r="DV453" s="13"/>
      <c r="DW453" s="130"/>
      <c r="DX453" s="13"/>
      <c r="DY453" s="244"/>
      <c r="DZ453" s="19"/>
      <c r="EA453" s="19"/>
      <c r="EB453" s="194"/>
      <c r="EC453" s="194"/>
      <c r="ED453" s="194"/>
      <c r="EE453" s="391"/>
      <c r="EF453" s="194"/>
      <c r="EG453" s="623"/>
      <c r="EH453" s="19"/>
      <c r="EI453" s="19"/>
      <c r="EJ453" s="13"/>
      <c r="EK453" s="13"/>
      <c r="EL453" s="13"/>
      <c r="EM453" s="130"/>
      <c r="EN453" s="13"/>
      <c r="EO453" s="244"/>
      <c r="EP453" s="19"/>
      <c r="EQ453" s="19"/>
    </row>
    <row r="454" spans="1:147" ht="37.5" customHeight="1">
      <c r="A454" s="19"/>
      <c r="B454" s="19"/>
      <c r="C454" s="19"/>
      <c r="D454" s="13"/>
      <c r="E454" s="13"/>
      <c r="F454" s="13"/>
      <c r="G454" s="130"/>
      <c r="H454" s="13"/>
      <c r="I454" s="244"/>
      <c r="J454" s="19"/>
      <c r="K454" s="19"/>
      <c r="L454" s="13"/>
      <c r="M454" s="13"/>
      <c r="N454" s="13"/>
      <c r="O454" s="130"/>
      <c r="P454" s="13"/>
      <c r="Q454" s="244"/>
      <c r="R454" s="19"/>
      <c r="S454" s="19"/>
      <c r="T454" s="13"/>
      <c r="U454" s="13"/>
      <c r="V454" s="13"/>
      <c r="W454" s="130"/>
      <c r="X454" s="13"/>
      <c r="Y454" s="244"/>
      <c r="Z454" s="19"/>
      <c r="AA454" s="19"/>
      <c r="AB454" s="13"/>
      <c r="AC454" s="13"/>
      <c r="AD454" s="13"/>
      <c r="AE454" s="130"/>
      <c r="AF454" s="13"/>
      <c r="AG454" s="244"/>
      <c r="AH454" s="19"/>
      <c r="AI454" s="19"/>
      <c r="AJ454" s="13"/>
      <c r="AK454" s="13"/>
      <c r="AL454" s="13"/>
      <c r="AM454" s="130"/>
      <c r="AN454" s="13"/>
      <c r="AO454" s="244"/>
      <c r="AP454" s="19"/>
      <c r="AQ454" s="19"/>
      <c r="AR454" s="13"/>
      <c r="AS454" s="13"/>
      <c r="AT454" s="13"/>
      <c r="AU454" s="130"/>
      <c r="AV454" s="13"/>
      <c r="AW454" s="244"/>
      <c r="AX454" s="19"/>
      <c r="AY454" s="19"/>
      <c r="AZ454" s="13"/>
      <c r="BA454" s="13"/>
      <c r="BB454" s="13"/>
      <c r="BC454" s="130"/>
      <c r="BD454" s="13"/>
      <c r="BE454" s="244"/>
      <c r="BF454" s="19"/>
      <c r="BG454" s="19"/>
      <c r="BH454" s="13"/>
      <c r="BI454" s="13"/>
      <c r="BJ454" s="13"/>
      <c r="BK454" s="130"/>
      <c r="BL454" s="13"/>
      <c r="BM454" s="244"/>
      <c r="BN454" s="19"/>
      <c r="BO454" s="19"/>
      <c r="BP454" s="13"/>
      <c r="BQ454" s="13"/>
      <c r="BR454" s="13"/>
      <c r="BS454" s="130"/>
      <c r="BT454" s="13"/>
      <c r="BU454" s="244"/>
      <c r="BV454" s="19"/>
      <c r="BW454" s="19"/>
      <c r="BX454" s="13"/>
      <c r="BY454" s="13"/>
      <c r="BZ454" s="13"/>
      <c r="CA454" s="130"/>
      <c r="CB454" s="13"/>
      <c r="CC454" s="244"/>
      <c r="CD454" s="19"/>
      <c r="CE454" s="19"/>
      <c r="CF454" s="13"/>
      <c r="CG454" s="13"/>
      <c r="CH454" s="13"/>
      <c r="CI454" s="130"/>
      <c r="CJ454" s="13"/>
      <c r="CK454" s="244"/>
      <c r="CL454" s="19"/>
      <c r="CM454" s="19"/>
      <c r="CN454" s="13"/>
      <c r="CO454" s="13"/>
      <c r="CP454" s="13"/>
      <c r="CQ454" s="130"/>
      <c r="CR454" s="13"/>
      <c r="CS454" s="244"/>
      <c r="CT454" s="19"/>
      <c r="CU454" s="19"/>
      <c r="CV454" s="13"/>
      <c r="CW454" s="13"/>
      <c r="CX454" s="13"/>
      <c r="CY454" s="130"/>
      <c r="CZ454" s="13"/>
      <c r="DA454" s="244"/>
      <c r="DB454" s="19"/>
      <c r="DC454" s="19"/>
      <c r="DD454" s="13"/>
      <c r="DE454" s="13"/>
      <c r="DF454" s="13"/>
      <c r="DG454" s="130"/>
      <c r="DH454" s="13"/>
      <c r="DI454" s="244"/>
      <c r="DJ454" s="19"/>
      <c r="DK454" s="19"/>
      <c r="DL454" s="13"/>
      <c r="DM454" s="13"/>
      <c r="DN454" s="13"/>
      <c r="DO454" s="130"/>
      <c r="DP454" s="13"/>
      <c r="DQ454" s="244"/>
      <c r="DR454" s="19"/>
      <c r="DS454" s="19"/>
      <c r="DT454" s="13"/>
      <c r="DU454" s="13"/>
      <c r="DV454" s="13"/>
      <c r="DW454" s="130"/>
      <c r="DX454" s="13"/>
      <c r="DY454" s="244"/>
      <c r="DZ454" s="19"/>
      <c r="EA454" s="19"/>
      <c r="EB454" s="194"/>
      <c r="EC454" s="194"/>
      <c r="ED454" s="194"/>
      <c r="EE454" s="391"/>
      <c r="EF454" s="194"/>
      <c r="EG454" s="623"/>
      <c r="EH454" s="19"/>
      <c r="EI454" s="19"/>
      <c r="EJ454" s="13"/>
      <c r="EK454" s="13"/>
      <c r="EL454" s="13"/>
      <c r="EM454" s="130"/>
      <c r="EN454" s="13"/>
      <c r="EO454" s="244"/>
      <c r="EP454" s="19"/>
      <c r="EQ454" s="19"/>
    </row>
    <row r="455" spans="1:147" ht="37.5" customHeight="1">
      <c r="A455" s="19"/>
      <c r="B455" s="19"/>
      <c r="C455" s="19"/>
      <c r="D455" s="13"/>
      <c r="E455" s="13"/>
      <c r="F455" s="13"/>
      <c r="G455" s="130"/>
      <c r="H455" s="13"/>
      <c r="I455" s="244"/>
      <c r="J455" s="19"/>
      <c r="K455" s="19"/>
      <c r="L455" s="13"/>
      <c r="M455" s="13"/>
      <c r="N455" s="13"/>
      <c r="O455" s="130"/>
      <c r="P455" s="13"/>
      <c r="Q455" s="244"/>
      <c r="R455" s="19"/>
      <c r="S455" s="19"/>
      <c r="T455" s="13"/>
      <c r="U455" s="13"/>
      <c r="V455" s="13"/>
      <c r="W455" s="130"/>
      <c r="X455" s="13"/>
      <c r="Y455" s="244"/>
      <c r="Z455" s="19"/>
      <c r="AA455" s="19"/>
      <c r="AB455" s="13"/>
      <c r="AC455" s="13"/>
      <c r="AD455" s="13"/>
      <c r="AE455" s="130"/>
      <c r="AF455" s="13"/>
      <c r="AG455" s="244"/>
      <c r="AH455" s="19"/>
      <c r="AI455" s="19"/>
      <c r="AJ455" s="13"/>
      <c r="AK455" s="13"/>
      <c r="AL455" s="13"/>
      <c r="AM455" s="130"/>
      <c r="AN455" s="13"/>
      <c r="AO455" s="244"/>
      <c r="AP455" s="19"/>
      <c r="AQ455" s="19"/>
      <c r="AR455" s="13"/>
      <c r="AS455" s="13"/>
      <c r="AT455" s="13"/>
      <c r="AU455" s="130"/>
      <c r="AV455" s="13"/>
      <c r="AW455" s="244"/>
      <c r="AX455" s="19"/>
      <c r="AY455" s="19"/>
      <c r="AZ455" s="13"/>
      <c r="BA455" s="13"/>
      <c r="BB455" s="13"/>
      <c r="BC455" s="130"/>
      <c r="BD455" s="13"/>
      <c r="BE455" s="244"/>
      <c r="BF455" s="19"/>
      <c r="BG455" s="19"/>
      <c r="BH455" s="13"/>
      <c r="BI455" s="13"/>
      <c r="BJ455" s="13"/>
      <c r="BK455" s="130"/>
      <c r="BL455" s="13"/>
      <c r="BM455" s="244"/>
      <c r="BN455" s="19"/>
      <c r="BO455" s="19"/>
      <c r="BP455" s="13"/>
      <c r="BQ455" s="13"/>
      <c r="BR455" s="13"/>
      <c r="BS455" s="130"/>
      <c r="BT455" s="13"/>
      <c r="BU455" s="244"/>
      <c r="BV455" s="19"/>
      <c r="BW455" s="19"/>
      <c r="BX455" s="13"/>
      <c r="BY455" s="13"/>
      <c r="BZ455" s="13"/>
      <c r="CA455" s="130"/>
      <c r="CB455" s="13"/>
      <c r="CC455" s="244"/>
      <c r="CD455" s="19"/>
      <c r="CE455" s="19"/>
      <c r="CF455" s="13"/>
      <c r="CG455" s="13"/>
      <c r="CH455" s="13"/>
      <c r="CI455" s="130"/>
      <c r="CJ455" s="13"/>
      <c r="CK455" s="244"/>
      <c r="CL455" s="19"/>
      <c r="CM455" s="19"/>
      <c r="CN455" s="13"/>
      <c r="CO455" s="13"/>
      <c r="CP455" s="13"/>
      <c r="CQ455" s="130"/>
      <c r="CR455" s="13"/>
      <c r="CS455" s="244"/>
      <c r="CT455" s="19"/>
      <c r="CU455" s="19"/>
      <c r="CV455" s="13"/>
      <c r="CW455" s="13"/>
      <c r="CX455" s="13"/>
      <c r="CY455" s="130"/>
      <c r="CZ455" s="13"/>
      <c r="DA455" s="244"/>
      <c r="DB455" s="19"/>
      <c r="DC455" s="19"/>
      <c r="DD455" s="13"/>
      <c r="DE455" s="13"/>
      <c r="DF455" s="13"/>
      <c r="DG455" s="130"/>
      <c r="DH455" s="13"/>
      <c r="DI455" s="244"/>
      <c r="DJ455" s="19"/>
      <c r="DK455" s="19"/>
      <c r="DL455" s="13"/>
      <c r="DM455" s="13"/>
      <c r="DN455" s="13"/>
      <c r="DO455" s="130"/>
      <c r="DP455" s="13"/>
      <c r="DQ455" s="244"/>
      <c r="DR455" s="19"/>
      <c r="DS455" s="19"/>
      <c r="DT455" s="13"/>
      <c r="DU455" s="13"/>
      <c r="DV455" s="13"/>
      <c r="DW455" s="130"/>
      <c r="DX455" s="13"/>
      <c r="DY455" s="244"/>
      <c r="DZ455" s="19"/>
      <c r="EA455" s="19"/>
      <c r="EB455" s="194"/>
      <c r="EC455" s="194"/>
      <c r="ED455" s="194"/>
      <c r="EE455" s="391"/>
      <c r="EF455" s="194"/>
      <c r="EG455" s="623"/>
      <c r="EH455" s="19"/>
      <c r="EI455" s="19"/>
      <c r="EJ455" s="13"/>
      <c r="EK455" s="13"/>
      <c r="EL455" s="13"/>
      <c r="EM455" s="130"/>
      <c r="EN455" s="13"/>
      <c r="EO455" s="244"/>
      <c r="EP455" s="19"/>
      <c r="EQ455" s="19"/>
    </row>
    <row r="456" spans="1:147" ht="37.5" customHeight="1">
      <c r="A456" s="19"/>
      <c r="B456" s="19"/>
      <c r="C456" s="19"/>
      <c r="D456" s="13"/>
      <c r="E456" s="13"/>
      <c r="F456" s="13"/>
      <c r="G456" s="130"/>
      <c r="H456" s="13"/>
      <c r="I456" s="244"/>
      <c r="J456" s="19"/>
      <c r="K456" s="19"/>
      <c r="L456" s="13"/>
      <c r="M456" s="13"/>
      <c r="N456" s="13"/>
      <c r="O456" s="130"/>
      <c r="P456" s="13"/>
      <c r="Q456" s="244"/>
      <c r="R456" s="19"/>
      <c r="S456" s="19"/>
      <c r="T456" s="13"/>
      <c r="U456" s="13"/>
      <c r="V456" s="13"/>
      <c r="W456" s="130"/>
      <c r="X456" s="13"/>
      <c r="Y456" s="244"/>
      <c r="Z456" s="19"/>
      <c r="AA456" s="19"/>
      <c r="AB456" s="13"/>
      <c r="AC456" s="13"/>
      <c r="AD456" s="13"/>
      <c r="AE456" s="130"/>
      <c r="AF456" s="13"/>
      <c r="AG456" s="244"/>
      <c r="AH456" s="19"/>
      <c r="AI456" s="19"/>
      <c r="AJ456" s="13"/>
      <c r="AK456" s="13"/>
      <c r="AL456" s="13"/>
      <c r="AM456" s="130"/>
      <c r="AN456" s="13"/>
      <c r="AO456" s="244"/>
      <c r="AP456" s="19"/>
      <c r="AQ456" s="19"/>
      <c r="AR456" s="13"/>
      <c r="AS456" s="13"/>
      <c r="AT456" s="13"/>
      <c r="AU456" s="130"/>
      <c r="AV456" s="13"/>
      <c r="AW456" s="244"/>
      <c r="AX456" s="19"/>
      <c r="AY456" s="19"/>
      <c r="AZ456" s="13"/>
      <c r="BA456" s="13"/>
      <c r="BB456" s="13"/>
      <c r="BC456" s="130"/>
      <c r="BD456" s="13"/>
      <c r="BE456" s="244"/>
      <c r="BF456" s="19"/>
      <c r="BG456" s="19"/>
      <c r="BH456" s="13"/>
      <c r="BI456" s="13"/>
      <c r="BJ456" s="13"/>
      <c r="BK456" s="130"/>
      <c r="BL456" s="13"/>
      <c r="BM456" s="244"/>
      <c r="BN456" s="19"/>
      <c r="BO456" s="19"/>
      <c r="BP456" s="13"/>
      <c r="BQ456" s="13"/>
      <c r="BR456" s="13"/>
      <c r="BS456" s="130"/>
      <c r="BT456" s="13"/>
      <c r="BU456" s="244"/>
      <c r="BV456" s="19"/>
      <c r="BW456" s="19"/>
      <c r="BX456" s="13"/>
      <c r="BY456" s="13"/>
      <c r="BZ456" s="13"/>
      <c r="CA456" s="130"/>
      <c r="CB456" s="13"/>
      <c r="CC456" s="244"/>
      <c r="CD456" s="19"/>
      <c r="CE456" s="19"/>
      <c r="CF456" s="13"/>
      <c r="CG456" s="13"/>
      <c r="CH456" s="13"/>
      <c r="CI456" s="130"/>
      <c r="CJ456" s="13"/>
      <c r="CK456" s="244"/>
      <c r="CL456" s="19"/>
      <c r="CM456" s="19"/>
      <c r="CN456" s="13"/>
      <c r="CO456" s="13"/>
      <c r="CP456" s="13"/>
      <c r="CQ456" s="130"/>
      <c r="CR456" s="13"/>
      <c r="CS456" s="244"/>
      <c r="CT456" s="19"/>
      <c r="CU456" s="19"/>
      <c r="CV456" s="13"/>
      <c r="CW456" s="13"/>
      <c r="CX456" s="13"/>
      <c r="CY456" s="130"/>
      <c r="CZ456" s="13"/>
      <c r="DA456" s="244"/>
      <c r="DB456" s="19"/>
      <c r="DC456" s="19"/>
      <c r="DD456" s="13"/>
      <c r="DE456" s="13"/>
      <c r="DF456" s="13"/>
      <c r="DG456" s="130"/>
      <c r="DH456" s="13"/>
      <c r="DI456" s="244"/>
      <c r="DJ456" s="19"/>
      <c r="DK456" s="19"/>
      <c r="DL456" s="13"/>
      <c r="DM456" s="13"/>
      <c r="DN456" s="13"/>
      <c r="DO456" s="130"/>
      <c r="DP456" s="13"/>
      <c r="DQ456" s="244"/>
      <c r="DR456" s="19"/>
      <c r="DS456" s="19"/>
      <c r="DT456" s="13"/>
      <c r="DU456" s="13"/>
      <c r="DV456" s="13"/>
      <c r="DW456" s="130"/>
      <c r="DX456" s="13"/>
      <c r="DY456" s="244"/>
      <c r="DZ456" s="19"/>
      <c r="EA456" s="19"/>
      <c r="EB456" s="194"/>
      <c r="EC456" s="194"/>
      <c r="ED456" s="194"/>
      <c r="EE456" s="391"/>
      <c r="EF456" s="194"/>
      <c r="EG456" s="623"/>
      <c r="EH456" s="19"/>
      <c r="EI456" s="19"/>
      <c r="EJ456" s="13"/>
      <c r="EK456" s="13"/>
      <c r="EL456" s="13"/>
      <c r="EM456" s="130"/>
      <c r="EN456" s="13"/>
      <c r="EO456" s="244"/>
      <c r="EP456" s="19"/>
      <c r="EQ456" s="19"/>
    </row>
    <row r="457" spans="1:147" ht="37.5" customHeight="1">
      <c r="A457" s="19"/>
      <c r="B457" s="19"/>
      <c r="C457" s="19"/>
      <c r="D457" s="13"/>
      <c r="E457" s="13"/>
      <c r="F457" s="13"/>
      <c r="G457" s="130"/>
      <c r="H457" s="13"/>
      <c r="I457" s="244"/>
      <c r="J457" s="19"/>
      <c r="K457" s="19"/>
      <c r="L457" s="13"/>
      <c r="M457" s="13"/>
      <c r="N457" s="13"/>
      <c r="O457" s="130"/>
      <c r="P457" s="13"/>
      <c r="Q457" s="244"/>
      <c r="R457" s="19"/>
      <c r="S457" s="19"/>
      <c r="T457" s="13"/>
      <c r="U457" s="13"/>
      <c r="V457" s="13"/>
      <c r="W457" s="130"/>
      <c r="X457" s="13"/>
      <c r="Y457" s="244"/>
      <c r="Z457" s="19"/>
      <c r="AA457" s="19"/>
      <c r="AB457" s="13"/>
      <c r="AC457" s="13"/>
      <c r="AD457" s="13"/>
      <c r="AE457" s="130"/>
      <c r="AF457" s="13"/>
      <c r="AG457" s="244"/>
      <c r="AH457" s="19"/>
      <c r="AI457" s="19"/>
      <c r="AJ457" s="13"/>
      <c r="AK457" s="13"/>
      <c r="AL457" s="13"/>
      <c r="AM457" s="130"/>
      <c r="AN457" s="13"/>
      <c r="AO457" s="244"/>
      <c r="AP457" s="19"/>
      <c r="AQ457" s="19"/>
      <c r="AR457" s="13"/>
      <c r="AS457" s="13"/>
      <c r="AT457" s="13"/>
      <c r="AU457" s="130"/>
      <c r="AV457" s="13"/>
      <c r="AW457" s="244"/>
      <c r="AX457" s="19"/>
      <c r="AY457" s="19"/>
      <c r="AZ457" s="13"/>
      <c r="BA457" s="13"/>
      <c r="BB457" s="13"/>
      <c r="BC457" s="130"/>
      <c r="BD457" s="13"/>
      <c r="BE457" s="244"/>
      <c r="BF457" s="19"/>
      <c r="BG457" s="19"/>
      <c r="BH457" s="13"/>
      <c r="BI457" s="13"/>
      <c r="BJ457" s="13"/>
      <c r="BK457" s="130"/>
      <c r="BL457" s="13"/>
      <c r="BM457" s="244"/>
      <c r="BN457" s="19"/>
      <c r="BO457" s="19"/>
      <c r="BP457" s="13"/>
      <c r="BQ457" s="13"/>
      <c r="BR457" s="13"/>
      <c r="BS457" s="130"/>
      <c r="BT457" s="13"/>
      <c r="BU457" s="244"/>
      <c r="BV457" s="19"/>
      <c r="BW457" s="19"/>
      <c r="BX457" s="13"/>
      <c r="BY457" s="13"/>
      <c r="BZ457" s="13"/>
      <c r="CA457" s="130"/>
      <c r="CB457" s="13"/>
      <c r="CC457" s="244"/>
      <c r="CD457" s="19"/>
      <c r="CE457" s="19"/>
      <c r="CF457" s="13"/>
      <c r="CG457" s="13"/>
      <c r="CH457" s="13"/>
      <c r="CI457" s="130"/>
      <c r="CJ457" s="13"/>
      <c r="CK457" s="244"/>
      <c r="CL457" s="19"/>
      <c r="CM457" s="19"/>
      <c r="CN457" s="13"/>
      <c r="CO457" s="13"/>
      <c r="CP457" s="13"/>
      <c r="CQ457" s="130"/>
      <c r="CR457" s="13"/>
      <c r="CS457" s="244"/>
      <c r="CT457" s="19"/>
      <c r="CU457" s="19"/>
      <c r="CV457" s="13"/>
      <c r="CW457" s="13"/>
      <c r="CX457" s="13"/>
      <c r="CY457" s="130"/>
      <c r="CZ457" s="13"/>
      <c r="DA457" s="244"/>
      <c r="DB457" s="19"/>
      <c r="DC457" s="19"/>
      <c r="DD457" s="13"/>
      <c r="DE457" s="13"/>
      <c r="DF457" s="13"/>
      <c r="DG457" s="130"/>
      <c r="DH457" s="13"/>
      <c r="DI457" s="244"/>
      <c r="DJ457" s="19"/>
      <c r="DK457" s="19"/>
      <c r="DL457" s="13"/>
      <c r="DM457" s="13"/>
      <c r="DN457" s="13"/>
      <c r="DO457" s="130"/>
      <c r="DP457" s="13"/>
      <c r="DQ457" s="244"/>
      <c r="DR457" s="19"/>
      <c r="DS457" s="19"/>
      <c r="DT457" s="13"/>
      <c r="DU457" s="13"/>
      <c r="DV457" s="13"/>
      <c r="DW457" s="130"/>
      <c r="DX457" s="13"/>
      <c r="DY457" s="244"/>
      <c r="DZ457" s="19"/>
      <c r="EA457" s="19"/>
      <c r="EB457" s="194"/>
      <c r="EC457" s="194"/>
      <c r="ED457" s="194"/>
      <c r="EE457" s="391"/>
      <c r="EF457" s="194"/>
      <c r="EG457" s="623"/>
      <c r="EH457" s="19"/>
      <c r="EI457" s="19"/>
      <c r="EJ457" s="13"/>
      <c r="EK457" s="13"/>
      <c r="EL457" s="13"/>
      <c r="EM457" s="130"/>
      <c r="EN457" s="13"/>
      <c r="EO457" s="244"/>
      <c r="EP457" s="19"/>
      <c r="EQ457" s="19"/>
    </row>
    <row r="458" spans="1:147" ht="37.5" customHeight="1">
      <c r="A458" s="19"/>
      <c r="B458" s="19"/>
      <c r="C458" s="19"/>
      <c r="D458" s="13"/>
      <c r="E458" s="13"/>
      <c r="F458" s="13"/>
      <c r="G458" s="130"/>
      <c r="H458" s="13"/>
      <c r="I458" s="244"/>
      <c r="J458" s="19"/>
      <c r="K458" s="19"/>
      <c r="L458" s="13"/>
      <c r="M458" s="13"/>
      <c r="N458" s="13"/>
      <c r="O458" s="130"/>
      <c r="P458" s="13"/>
      <c r="Q458" s="244"/>
      <c r="R458" s="19"/>
      <c r="S458" s="19"/>
      <c r="T458" s="13"/>
      <c r="U458" s="13"/>
      <c r="V458" s="13"/>
      <c r="W458" s="130"/>
      <c r="X458" s="13"/>
      <c r="Y458" s="244"/>
      <c r="Z458" s="19"/>
      <c r="AA458" s="19"/>
      <c r="AB458" s="13"/>
      <c r="AC458" s="13"/>
      <c r="AD458" s="13"/>
      <c r="AE458" s="130"/>
      <c r="AF458" s="13"/>
      <c r="AG458" s="244"/>
      <c r="AH458" s="19"/>
      <c r="AI458" s="19"/>
      <c r="AJ458" s="13"/>
      <c r="AK458" s="13"/>
      <c r="AL458" s="13"/>
      <c r="AM458" s="130"/>
      <c r="AN458" s="13"/>
      <c r="AO458" s="244"/>
      <c r="AP458" s="19"/>
      <c r="AQ458" s="19"/>
      <c r="AR458" s="13"/>
      <c r="AS458" s="13"/>
      <c r="AT458" s="13"/>
      <c r="AU458" s="130"/>
      <c r="AV458" s="13"/>
      <c r="AW458" s="244"/>
      <c r="AX458" s="19"/>
      <c r="AY458" s="19"/>
      <c r="AZ458" s="13"/>
      <c r="BA458" s="13"/>
      <c r="BB458" s="13"/>
      <c r="BC458" s="130"/>
      <c r="BD458" s="13"/>
      <c r="BE458" s="244"/>
      <c r="BF458" s="19"/>
      <c r="BG458" s="19"/>
      <c r="BH458" s="13"/>
      <c r="BI458" s="13"/>
      <c r="BJ458" s="13"/>
      <c r="BK458" s="130"/>
      <c r="BL458" s="13"/>
      <c r="BM458" s="244"/>
      <c r="BN458" s="19"/>
      <c r="BO458" s="19"/>
      <c r="BP458" s="13"/>
      <c r="BQ458" s="13"/>
      <c r="BR458" s="13"/>
      <c r="BS458" s="130"/>
      <c r="BT458" s="13"/>
      <c r="BU458" s="244"/>
      <c r="BV458" s="19"/>
      <c r="BW458" s="19"/>
      <c r="BX458" s="13"/>
      <c r="BY458" s="13"/>
      <c r="BZ458" s="13"/>
      <c r="CA458" s="130"/>
      <c r="CB458" s="13"/>
      <c r="CC458" s="244"/>
      <c r="CD458" s="19"/>
      <c r="CE458" s="19"/>
      <c r="CF458" s="13"/>
      <c r="CG458" s="13"/>
      <c r="CH458" s="13"/>
      <c r="CI458" s="130"/>
      <c r="CJ458" s="13"/>
      <c r="CK458" s="244"/>
      <c r="CL458" s="19"/>
      <c r="CM458" s="19"/>
      <c r="CN458" s="13"/>
      <c r="CO458" s="13"/>
      <c r="CP458" s="13"/>
      <c r="CQ458" s="130"/>
      <c r="CR458" s="13"/>
      <c r="CS458" s="244"/>
      <c r="CT458" s="19"/>
      <c r="CU458" s="19"/>
      <c r="CV458" s="13"/>
      <c r="CW458" s="13"/>
      <c r="CX458" s="13"/>
      <c r="CY458" s="130"/>
      <c r="CZ458" s="13"/>
      <c r="DA458" s="244"/>
      <c r="DB458" s="19"/>
      <c r="DC458" s="19"/>
      <c r="DD458" s="13"/>
      <c r="DE458" s="13"/>
      <c r="DF458" s="13"/>
      <c r="DG458" s="130"/>
      <c r="DH458" s="13"/>
      <c r="DI458" s="244"/>
      <c r="DJ458" s="19"/>
      <c r="DK458" s="19"/>
      <c r="DL458" s="13"/>
      <c r="DM458" s="13"/>
      <c r="DN458" s="13"/>
      <c r="DO458" s="130"/>
      <c r="DP458" s="13"/>
      <c r="DQ458" s="244"/>
      <c r="DR458" s="19"/>
      <c r="DS458" s="19"/>
      <c r="DT458" s="13"/>
      <c r="DU458" s="13"/>
      <c r="DV458" s="13"/>
      <c r="DW458" s="130"/>
      <c r="DX458" s="13"/>
      <c r="DY458" s="244"/>
      <c r="DZ458" s="19"/>
      <c r="EA458" s="19"/>
      <c r="EB458" s="194"/>
      <c r="EC458" s="194"/>
      <c r="ED458" s="194"/>
      <c r="EE458" s="391"/>
      <c r="EF458" s="194"/>
      <c r="EG458" s="623"/>
      <c r="EH458" s="19"/>
      <c r="EI458" s="19"/>
      <c r="EJ458" s="13"/>
      <c r="EK458" s="13"/>
      <c r="EL458" s="13"/>
      <c r="EM458" s="130"/>
      <c r="EN458" s="13"/>
      <c r="EO458" s="244"/>
      <c r="EP458" s="19"/>
      <c r="EQ458" s="19"/>
    </row>
    <row r="459" spans="1:147" ht="37.5" customHeight="1">
      <c r="A459" s="19"/>
      <c r="B459" s="19"/>
      <c r="C459" s="19"/>
      <c r="D459" s="13"/>
      <c r="E459" s="13"/>
      <c r="F459" s="13"/>
      <c r="G459" s="130"/>
      <c r="H459" s="13"/>
      <c r="I459" s="244"/>
      <c r="J459" s="19"/>
      <c r="K459" s="19"/>
      <c r="L459" s="13"/>
      <c r="M459" s="13"/>
      <c r="N459" s="13"/>
      <c r="O459" s="130"/>
      <c r="P459" s="13"/>
      <c r="Q459" s="244"/>
      <c r="R459" s="19"/>
      <c r="S459" s="19"/>
      <c r="T459" s="13"/>
      <c r="U459" s="13"/>
      <c r="V459" s="13"/>
      <c r="W459" s="130"/>
      <c r="X459" s="13"/>
      <c r="Y459" s="244"/>
      <c r="Z459" s="19"/>
      <c r="AA459" s="19"/>
      <c r="AB459" s="13"/>
      <c r="AC459" s="13"/>
      <c r="AD459" s="13"/>
      <c r="AE459" s="130"/>
      <c r="AF459" s="13"/>
      <c r="AG459" s="244"/>
      <c r="AH459" s="19"/>
      <c r="AI459" s="19"/>
      <c r="AJ459" s="13"/>
      <c r="AK459" s="13"/>
      <c r="AL459" s="13"/>
      <c r="AM459" s="130"/>
      <c r="AN459" s="13"/>
      <c r="AO459" s="244"/>
      <c r="AP459" s="19"/>
      <c r="AQ459" s="19"/>
      <c r="AR459" s="13"/>
      <c r="AS459" s="13"/>
      <c r="AT459" s="13"/>
      <c r="AU459" s="130"/>
      <c r="AV459" s="13"/>
      <c r="AW459" s="244"/>
      <c r="AX459" s="19"/>
      <c r="AY459" s="19"/>
      <c r="AZ459" s="13"/>
      <c r="BA459" s="13"/>
      <c r="BB459" s="13"/>
      <c r="BC459" s="130"/>
      <c r="BD459" s="13"/>
      <c r="BE459" s="244"/>
      <c r="BF459" s="19"/>
      <c r="BG459" s="19"/>
      <c r="BH459" s="13"/>
      <c r="BI459" s="13"/>
      <c r="BJ459" s="13"/>
      <c r="BK459" s="130"/>
      <c r="BL459" s="13"/>
      <c r="BM459" s="244"/>
      <c r="BN459" s="19"/>
      <c r="BO459" s="19"/>
      <c r="BP459" s="13"/>
      <c r="BQ459" s="13"/>
      <c r="BR459" s="13"/>
      <c r="BS459" s="130"/>
      <c r="BT459" s="13"/>
      <c r="BU459" s="244"/>
      <c r="BV459" s="19"/>
      <c r="BW459" s="19"/>
      <c r="BX459" s="13"/>
      <c r="BY459" s="13"/>
      <c r="BZ459" s="13"/>
      <c r="CA459" s="130"/>
      <c r="CB459" s="13"/>
      <c r="CC459" s="244"/>
      <c r="CD459" s="19"/>
      <c r="CE459" s="19"/>
      <c r="CF459" s="13"/>
      <c r="CG459" s="13"/>
      <c r="CH459" s="13"/>
      <c r="CI459" s="130"/>
      <c r="CJ459" s="13"/>
      <c r="CK459" s="244"/>
      <c r="CL459" s="19"/>
      <c r="CM459" s="19"/>
      <c r="CN459" s="13"/>
      <c r="CO459" s="13"/>
      <c r="CP459" s="13"/>
      <c r="CQ459" s="130"/>
      <c r="CR459" s="13"/>
      <c r="CS459" s="244"/>
      <c r="CT459" s="19"/>
      <c r="CU459" s="19"/>
      <c r="CV459" s="13"/>
      <c r="CW459" s="13"/>
      <c r="CX459" s="13"/>
      <c r="CY459" s="130"/>
      <c r="CZ459" s="13"/>
      <c r="DA459" s="244"/>
      <c r="DB459" s="19"/>
      <c r="DC459" s="19"/>
      <c r="DD459" s="13"/>
      <c r="DE459" s="13"/>
      <c r="DF459" s="13"/>
      <c r="DG459" s="130"/>
      <c r="DH459" s="13"/>
      <c r="DI459" s="244"/>
      <c r="DJ459" s="19"/>
      <c r="DK459" s="19"/>
      <c r="DL459" s="13"/>
      <c r="DM459" s="13"/>
      <c r="DN459" s="13"/>
      <c r="DO459" s="130"/>
      <c r="DP459" s="13"/>
      <c r="DQ459" s="244"/>
      <c r="DR459" s="19"/>
      <c r="DS459" s="19"/>
      <c r="DT459" s="13"/>
      <c r="DU459" s="13"/>
      <c r="DV459" s="13"/>
      <c r="DW459" s="130"/>
      <c r="DX459" s="13"/>
      <c r="DY459" s="244"/>
      <c r="DZ459" s="19"/>
      <c r="EA459" s="19"/>
      <c r="EB459" s="194"/>
      <c r="EC459" s="194"/>
      <c r="ED459" s="194"/>
      <c r="EE459" s="391"/>
      <c r="EF459" s="194"/>
      <c r="EG459" s="623"/>
      <c r="EH459" s="19"/>
      <c r="EI459" s="19"/>
      <c r="EJ459" s="13"/>
      <c r="EK459" s="13"/>
      <c r="EL459" s="13"/>
      <c r="EM459" s="130"/>
      <c r="EN459" s="13"/>
      <c r="EO459" s="244"/>
      <c r="EP459" s="19"/>
      <c r="EQ459" s="19"/>
    </row>
    <row r="460" spans="1:147" ht="37.5" customHeight="1">
      <c r="A460" s="19"/>
      <c r="B460" s="19"/>
      <c r="C460" s="19"/>
      <c r="D460" s="13"/>
      <c r="E460" s="13"/>
      <c r="F460" s="13"/>
      <c r="G460" s="130"/>
      <c r="H460" s="13"/>
      <c r="I460" s="244"/>
      <c r="J460" s="19"/>
      <c r="K460" s="19"/>
      <c r="L460" s="13"/>
      <c r="M460" s="13"/>
      <c r="N460" s="13"/>
      <c r="O460" s="130"/>
      <c r="P460" s="13"/>
      <c r="Q460" s="244"/>
      <c r="R460" s="19"/>
      <c r="S460" s="19"/>
      <c r="T460" s="13"/>
      <c r="U460" s="13"/>
      <c r="V460" s="13"/>
      <c r="W460" s="130"/>
      <c r="X460" s="13"/>
      <c r="Y460" s="244"/>
      <c r="Z460" s="19"/>
      <c r="AA460" s="19"/>
      <c r="AB460" s="13"/>
      <c r="AC460" s="13"/>
      <c r="AD460" s="13"/>
      <c r="AE460" s="130"/>
      <c r="AF460" s="13"/>
      <c r="AG460" s="244"/>
      <c r="AH460" s="19"/>
      <c r="AI460" s="19"/>
      <c r="AJ460" s="13"/>
      <c r="AK460" s="13"/>
      <c r="AL460" s="13"/>
      <c r="AM460" s="130"/>
      <c r="AN460" s="13"/>
      <c r="AO460" s="244"/>
      <c r="AP460" s="19"/>
      <c r="AQ460" s="19"/>
      <c r="AR460" s="13"/>
      <c r="AS460" s="13"/>
      <c r="AT460" s="13"/>
      <c r="AU460" s="130"/>
      <c r="AV460" s="13"/>
      <c r="AW460" s="244"/>
      <c r="AX460" s="19"/>
      <c r="AY460" s="19"/>
      <c r="AZ460" s="13"/>
      <c r="BA460" s="13"/>
      <c r="BB460" s="13"/>
      <c r="BC460" s="130"/>
      <c r="BD460" s="13"/>
      <c r="BE460" s="244"/>
      <c r="BF460" s="19"/>
      <c r="BG460" s="19"/>
      <c r="BH460" s="13"/>
      <c r="BI460" s="13"/>
      <c r="BJ460" s="13"/>
      <c r="BK460" s="130"/>
      <c r="BL460" s="13"/>
      <c r="BM460" s="244"/>
      <c r="BN460" s="19"/>
      <c r="BO460" s="19"/>
      <c r="BP460" s="13"/>
      <c r="BQ460" s="13"/>
      <c r="BR460" s="13"/>
      <c r="BS460" s="130"/>
      <c r="BT460" s="13"/>
      <c r="BU460" s="244"/>
      <c r="BV460" s="19"/>
      <c r="BW460" s="19"/>
      <c r="BX460" s="13"/>
      <c r="BY460" s="13"/>
      <c r="BZ460" s="13"/>
      <c r="CA460" s="130"/>
      <c r="CB460" s="13"/>
      <c r="CC460" s="244"/>
      <c r="CD460" s="19"/>
      <c r="CE460" s="19"/>
      <c r="CF460" s="13"/>
      <c r="CG460" s="13"/>
      <c r="CH460" s="13"/>
      <c r="CI460" s="130"/>
      <c r="CJ460" s="13"/>
      <c r="CK460" s="244"/>
      <c r="CL460" s="19"/>
      <c r="CM460" s="19"/>
      <c r="CN460" s="13"/>
      <c r="CO460" s="13"/>
      <c r="CP460" s="13"/>
      <c r="CQ460" s="130"/>
      <c r="CR460" s="13"/>
      <c r="CS460" s="244"/>
      <c r="CT460" s="19"/>
      <c r="CU460" s="19"/>
      <c r="CV460" s="13"/>
      <c r="CW460" s="13"/>
      <c r="CX460" s="13"/>
      <c r="CY460" s="130"/>
      <c r="CZ460" s="13"/>
      <c r="DA460" s="244"/>
      <c r="DB460" s="19"/>
      <c r="DC460" s="19"/>
      <c r="DD460" s="13"/>
      <c r="DE460" s="13"/>
      <c r="DF460" s="13"/>
      <c r="DG460" s="130"/>
      <c r="DH460" s="13"/>
      <c r="DI460" s="244"/>
      <c r="DJ460" s="19"/>
      <c r="DK460" s="19"/>
      <c r="DL460" s="13"/>
      <c r="DM460" s="13"/>
      <c r="DN460" s="13"/>
      <c r="DO460" s="130"/>
      <c r="DP460" s="13"/>
      <c r="DQ460" s="244"/>
      <c r="DR460" s="19"/>
      <c r="DS460" s="19"/>
      <c r="DT460" s="13"/>
      <c r="DU460" s="13"/>
      <c r="DV460" s="13"/>
      <c r="DW460" s="130"/>
      <c r="DX460" s="13"/>
      <c r="DY460" s="244"/>
      <c r="DZ460" s="19"/>
      <c r="EA460" s="19"/>
      <c r="EB460" s="194"/>
      <c r="EC460" s="194"/>
      <c r="ED460" s="194"/>
      <c r="EE460" s="391"/>
      <c r="EF460" s="194"/>
      <c r="EG460" s="623"/>
      <c r="EH460" s="19"/>
      <c r="EI460" s="19"/>
      <c r="EJ460" s="13"/>
      <c r="EK460" s="13"/>
      <c r="EL460" s="13"/>
      <c r="EM460" s="130"/>
      <c r="EN460" s="13"/>
      <c r="EO460" s="244"/>
      <c r="EP460" s="19"/>
      <c r="EQ460" s="19"/>
    </row>
    <row r="461" spans="1:147" ht="37.5" customHeight="1">
      <c r="A461" s="19"/>
      <c r="B461" s="19"/>
      <c r="C461" s="19"/>
      <c r="D461" s="13"/>
      <c r="E461" s="13"/>
      <c r="F461" s="13"/>
      <c r="G461" s="130"/>
      <c r="H461" s="13"/>
      <c r="I461" s="244"/>
      <c r="J461" s="19"/>
      <c r="K461" s="19"/>
      <c r="L461" s="13"/>
      <c r="M461" s="13"/>
      <c r="N461" s="13"/>
      <c r="O461" s="130"/>
      <c r="P461" s="13"/>
      <c r="Q461" s="244"/>
      <c r="R461" s="19"/>
      <c r="S461" s="19"/>
      <c r="T461" s="13"/>
      <c r="U461" s="13"/>
      <c r="V461" s="13"/>
      <c r="W461" s="130"/>
      <c r="X461" s="13"/>
      <c r="Y461" s="244"/>
      <c r="Z461" s="19"/>
      <c r="AA461" s="19"/>
      <c r="AB461" s="13"/>
      <c r="AC461" s="13"/>
      <c r="AD461" s="13"/>
      <c r="AE461" s="130"/>
      <c r="AF461" s="13"/>
      <c r="AG461" s="244"/>
      <c r="AH461" s="19"/>
      <c r="AI461" s="19"/>
      <c r="AJ461" s="13"/>
      <c r="AK461" s="13"/>
      <c r="AL461" s="13"/>
      <c r="AM461" s="130"/>
      <c r="AN461" s="13"/>
      <c r="AO461" s="244"/>
      <c r="AP461" s="19"/>
      <c r="AQ461" s="19"/>
      <c r="AR461" s="13"/>
      <c r="AS461" s="13"/>
      <c r="AT461" s="13"/>
      <c r="AU461" s="130"/>
      <c r="AV461" s="13"/>
      <c r="AW461" s="244"/>
      <c r="AX461" s="19"/>
      <c r="AY461" s="19"/>
      <c r="AZ461" s="13"/>
      <c r="BA461" s="13"/>
      <c r="BB461" s="13"/>
      <c r="BC461" s="130"/>
      <c r="BD461" s="13"/>
      <c r="BE461" s="244"/>
      <c r="BF461" s="19"/>
      <c r="BG461" s="19"/>
      <c r="BH461" s="13"/>
      <c r="BI461" s="13"/>
      <c r="BJ461" s="13"/>
      <c r="BK461" s="130"/>
      <c r="BL461" s="13"/>
      <c r="BM461" s="244"/>
      <c r="BN461" s="19"/>
      <c r="BO461" s="19"/>
      <c r="BP461" s="13"/>
      <c r="BQ461" s="13"/>
      <c r="BR461" s="13"/>
      <c r="BS461" s="130"/>
      <c r="BT461" s="13"/>
      <c r="BU461" s="244"/>
      <c r="BV461" s="19"/>
      <c r="BW461" s="19"/>
      <c r="BX461" s="13"/>
      <c r="BY461" s="13"/>
      <c r="BZ461" s="13"/>
      <c r="CA461" s="130"/>
      <c r="CB461" s="13"/>
      <c r="CC461" s="244"/>
      <c r="CD461" s="19"/>
      <c r="CE461" s="19"/>
      <c r="CF461" s="13"/>
      <c r="CG461" s="13"/>
      <c r="CH461" s="13"/>
      <c r="CI461" s="130"/>
      <c r="CJ461" s="13"/>
      <c r="CK461" s="244"/>
      <c r="CL461" s="19"/>
      <c r="CM461" s="19"/>
      <c r="CN461" s="13"/>
      <c r="CO461" s="13"/>
      <c r="CP461" s="13"/>
      <c r="CQ461" s="130"/>
      <c r="CR461" s="13"/>
      <c r="CS461" s="244"/>
      <c r="CT461" s="19"/>
      <c r="CU461" s="19"/>
      <c r="CV461" s="13"/>
      <c r="CW461" s="13"/>
      <c r="CX461" s="13"/>
      <c r="CY461" s="130"/>
      <c r="CZ461" s="13"/>
      <c r="DA461" s="244"/>
      <c r="DB461" s="19"/>
      <c r="DC461" s="19"/>
      <c r="DD461" s="13"/>
      <c r="DE461" s="13"/>
      <c r="DF461" s="13"/>
      <c r="DG461" s="130"/>
      <c r="DH461" s="13"/>
      <c r="DI461" s="244"/>
      <c r="DJ461" s="19"/>
      <c r="DK461" s="19"/>
      <c r="DL461" s="13"/>
      <c r="DM461" s="13"/>
      <c r="DN461" s="13"/>
      <c r="DO461" s="130"/>
      <c r="DP461" s="13"/>
      <c r="DQ461" s="244"/>
      <c r="DR461" s="19"/>
      <c r="DS461" s="19"/>
      <c r="DT461" s="13"/>
      <c r="DU461" s="13"/>
      <c r="DV461" s="13"/>
      <c r="DW461" s="130"/>
      <c r="DX461" s="13"/>
      <c r="DY461" s="244"/>
      <c r="DZ461" s="19"/>
      <c r="EA461" s="19"/>
      <c r="EB461" s="194"/>
      <c r="EC461" s="194"/>
      <c r="ED461" s="194"/>
      <c r="EE461" s="391"/>
      <c r="EF461" s="194"/>
      <c r="EG461" s="623"/>
      <c r="EH461" s="19"/>
      <c r="EI461" s="19"/>
      <c r="EJ461" s="13"/>
      <c r="EK461" s="13"/>
      <c r="EL461" s="13"/>
      <c r="EM461" s="130"/>
      <c r="EN461" s="13"/>
      <c r="EO461" s="244"/>
      <c r="EP461" s="19"/>
      <c r="EQ461" s="19"/>
    </row>
    <row r="462" spans="1:147" ht="37.5" customHeight="1">
      <c r="A462" s="19"/>
      <c r="B462" s="19"/>
      <c r="C462" s="19"/>
      <c r="D462" s="13"/>
      <c r="E462" s="13"/>
      <c r="F462" s="13"/>
      <c r="G462" s="130"/>
      <c r="H462" s="13"/>
      <c r="I462" s="244"/>
      <c r="J462" s="19"/>
      <c r="K462" s="19"/>
      <c r="L462" s="13"/>
      <c r="M462" s="13"/>
      <c r="N462" s="13"/>
      <c r="O462" s="130"/>
      <c r="P462" s="13"/>
      <c r="Q462" s="244"/>
      <c r="R462" s="19"/>
      <c r="S462" s="19"/>
      <c r="T462" s="13"/>
      <c r="U462" s="13"/>
      <c r="V462" s="13"/>
      <c r="W462" s="130"/>
      <c r="X462" s="13"/>
      <c r="Y462" s="244"/>
      <c r="Z462" s="19"/>
      <c r="AA462" s="19"/>
      <c r="AB462" s="13"/>
      <c r="AC462" s="13"/>
      <c r="AD462" s="13"/>
      <c r="AE462" s="130"/>
      <c r="AF462" s="13"/>
      <c r="AG462" s="244"/>
      <c r="AH462" s="19"/>
      <c r="AI462" s="19"/>
      <c r="AJ462" s="13"/>
      <c r="AK462" s="13"/>
      <c r="AL462" s="13"/>
      <c r="AM462" s="130"/>
      <c r="AN462" s="13"/>
      <c r="AO462" s="244"/>
      <c r="AP462" s="19"/>
      <c r="AQ462" s="19"/>
      <c r="AR462" s="13"/>
      <c r="AS462" s="13"/>
      <c r="AT462" s="13"/>
      <c r="AU462" s="130"/>
      <c r="AV462" s="13"/>
      <c r="AW462" s="244"/>
      <c r="AX462" s="19"/>
      <c r="AY462" s="19"/>
      <c r="AZ462" s="13"/>
      <c r="BA462" s="13"/>
      <c r="BB462" s="13"/>
      <c r="BC462" s="130"/>
      <c r="BD462" s="13"/>
      <c r="BE462" s="244"/>
      <c r="BF462" s="19"/>
      <c r="BG462" s="19"/>
      <c r="BH462" s="13"/>
      <c r="BI462" s="13"/>
      <c r="BJ462" s="13"/>
      <c r="BK462" s="130"/>
      <c r="BL462" s="13"/>
      <c r="BM462" s="244"/>
      <c r="BN462" s="19"/>
      <c r="BO462" s="19"/>
      <c r="BP462" s="13"/>
      <c r="BQ462" s="13"/>
      <c r="BR462" s="13"/>
      <c r="BS462" s="130"/>
      <c r="BT462" s="13"/>
      <c r="BU462" s="244"/>
      <c r="BV462" s="19"/>
      <c r="BW462" s="19"/>
      <c r="BX462" s="13"/>
      <c r="BY462" s="13"/>
      <c r="BZ462" s="13"/>
      <c r="CA462" s="130"/>
      <c r="CB462" s="13"/>
      <c r="CC462" s="244"/>
      <c r="CD462" s="19"/>
      <c r="CE462" s="19"/>
      <c r="CF462" s="13"/>
      <c r="CG462" s="13"/>
      <c r="CH462" s="13"/>
      <c r="CI462" s="130"/>
      <c r="CJ462" s="13"/>
      <c r="CK462" s="244"/>
      <c r="CL462" s="19"/>
      <c r="CM462" s="19"/>
      <c r="CN462" s="13"/>
      <c r="CO462" s="13"/>
      <c r="CP462" s="13"/>
      <c r="CQ462" s="130"/>
      <c r="CR462" s="13"/>
      <c r="CS462" s="244"/>
      <c r="CT462" s="19"/>
      <c r="CU462" s="19"/>
      <c r="CV462" s="13"/>
      <c r="CW462" s="13"/>
      <c r="CX462" s="13"/>
      <c r="CY462" s="130"/>
      <c r="CZ462" s="13"/>
      <c r="DA462" s="244"/>
      <c r="DB462" s="19"/>
      <c r="DC462" s="19"/>
      <c r="DD462" s="13"/>
      <c r="DE462" s="13"/>
      <c r="DF462" s="13"/>
      <c r="DG462" s="130"/>
      <c r="DH462" s="13"/>
      <c r="DI462" s="244"/>
      <c r="DJ462" s="19"/>
      <c r="DK462" s="19"/>
      <c r="DL462" s="13"/>
      <c r="DM462" s="13"/>
      <c r="DN462" s="13"/>
      <c r="DO462" s="130"/>
      <c r="DP462" s="13"/>
      <c r="DQ462" s="244"/>
      <c r="DR462" s="19"/>
      <c r="DS462" s="19"/>
      <c r="DT462" s="13"/>
      <c r="DU462" s="13"/>
      <c r="DV462" s="13"/>
      <c r="DW462" s="130"/>
      <c r="DX462" s="13"/>
      <c r="DY462" s="244"/>
      <c r="DZ462" s="19"/>
      <c r="EA462" s="19"/>
      <c r="EB462" s="194"/>
      <c r="EC462" s="194"/>
      <c r="ED462" s="194"/>
      <c r="EE462" s="391"/>
      <c r="EF462" s="194"/>
      <c r="EG462" s="623"/>
      <c r="EH462" s="19"/>
      <c r="EI462" s="19"/>
      <c r="EJ462" s="13"/>
      <c r="EK462" s="13"/>
      <c r="EL462" s="13"/>
      <c r="EM462" s="130"/>
      <c r="EN462" s="13"/>
      <c r="EO462" s="244"/>
      <c r="EP462" s="19"/>
      <c r="EQ462" s="19"/>
    </row>
    <row r="463" spans="1:147" ht="37.5" customHeight="1">
      <c r="A463" s="19"/>
      <c r="B463" s="19"/>
      <c r="C463" s="19"/>
      <c r="D463" s="13"/>
      <c r="E463" s="13"/>
      <c r="F463" s="13"/>
      <c r="G463" s="130"/>
      <c r="H463" s="13"/>
      <c r="I463" s="244"/>
      <c r="J463" s="19"/>
      <c r="K463" s="19"/>
      <c r="L463" s="13"/>
      <c r="M463" s="13"/>
      <c r="N463" s="13"/>
      <c r="O463" s="130"/>
      <c r="P463" s="13"/>
      <c r="Q463" s="244"/>
      <c r="R463" s="19"/>
      <c r="S463" s="19"/>
      <c r="T463" s="13"/>
      <c r="U463" s="13"/>
      <c r="V463" s="13"/>
      <c r="W463" s="130"/>
      <c r="X463" s="13"/>
      <c r="Y463" s="244"/>
      <c r="Z463" s="19"/>
      <c r="AA463" s="19"/>
      <c r="AB463" s="13"/>
      <c r="AC463" s="13"/>
      <c r="AD463" s="13"/>
      <c r="AE463" s="130"/>
      <c r="AF463" s="13"/>
      <c r="AG463" s="244"/>
      <c r="AH463" s="19"/>
      <c r="AI463" s="19"/>
      <c r="AJ463" s="13"/>
      <c r="AK463" s="13"/>
      <c r="AL463" s="13"/>
      <c r="AM463" s="130"/>
      <c r="AN463" s="13"/>
      <c r="AO463" s="244"/>
      <c r="AP463" s="19"/>
      <c r="AQ463" s="19"/>
      <c r="AR463" s="13"/>
      <c r="AS463" s="13"/>
      <c r="AT463" s="13"/>
      <c r="AU463" s="130"/>
      <c r="AV463" s="13"/>
      <c r="AW463" s="244"/>
      <c r="AX463" s="19"/>
      <c r="AY463" s="19"/>
      <c r="AZ463" s="13"/>
      <c r="BA463" s="13"/>
      <c r="BB463" s="13"/>
      <c r="BC463" s="130"/>
      <c r="BD463" s="13"/>
      <c r="BE463" s="244"/>
      <c r="BF463" s="19"/>
      <c r="BG463" s="19"/>
      <c r="BH463" s="13"/>
      <c r="BI463" s="13"/>
      <c r="BJ463" s="13"/>
      <c r="BK463" s="130"/>
      <c r="BL463" s="13"/>
      <c r="BM463" s="244"/>
      <c r="BN463" s="19"/>
      <c r="BO463" s="19"/>
      <c r="BP463" s="13"/>
      <c r="BQ463" s="13"/>
      <c r="BR463" s="13"/>
      <c r="BS463" s="130"/>
      <c r="BT463" s="13"/>
      <c r="BU463" s="244"/>
      <c r="BV463" s="19"/>
      <c r="BW463" s="19"/>
      <c r="BX463" s="13"/>
      <c r="BY463" s="13"/>
      <c r="BZ463" s="13"/>
      <c r="CA463" s="130"/>
      <c r="CB463" s="13"/>
      <c r="CC463" s="244"/>
      <c r="CD463" s="19"/>
      <c r="CE463" s="19"/>
      <c r="CF463" s="13"/>
      <c r="CG463" s="13"/>
      <c r="CH463" s="13"/>
      <c r="CI463" s="130"/>
      <c r="CJ463" s="13"/>
      <c r="CK463" s="244"/>
      <c r="CL463" s="19"/>
      <c r="CM463" s="19"/>
      <c r="CN463" s="13"/>
      <c r="CO463" s="13"/>
      <c r="CP463" s="13"/>
      <c r="CQ463" s="130"/>
      <c r="CR463" s="13"/>
      <c r="CS463" s="244"/>
      <c r="CT463" s="19"/>
      <c r="CU463" s="19"/>
      <c r="CV463" s="13"/>
      <c r="CW463" s="13"/>
      <c r="CX463" s="13"/>
      <c r="CY463" s="130"/>
      <c r="CZ463" s="13"/>
      <c r="DA463" s="244"/>
      <c r="DB463" s="19"/>
      <c r="DC463" s="19"/>
      <c r="DD463" s="13"/>
      <c r="DE463" s="13"/>
      <c r="DF463" s="13"/>
      <c r="DG463" s="130"/>
      <c r="DH463" s="13"/>
      <c r="DI463" s="244"/>
      <c r="DJ463" s="19"/>
      <c r="DK463" s="19"/>
      <c r="DL463" s="13"/>
      <c r="DM463" s="13"/>
      <c r="DN463" s="13"/>
      <c r="DO463" s="130"/>
      <c r="DP463" s="13"/>
      <c r="DQ463" s="244"/>
      <c r="DR463" s="19"/>
      <c r="DS463" s="19"/>
      <c r="DT463" s="13"/>
      <c r="DU463" s="13"/>
      <c r="DV463" s="13"/>
      <c r="DW463" s="130"/>
      <c r="DX463" s="13"/>
      <c r="DY463" s="244"/>
      <c r="DZ463" s="19"/>
      <c r="EA463" s="19"/>
      <c r="EB463" s="194"/>
      <c r="EC463" s="194"/>
      <c r="ED463" s="194"/>
      <c r="EE463" s="391"/>
      <c r="EF463" s="194"/>
      <c r="EG463" s="623"/>
      <c r="EH463" s="19"/>
      <c r="EI463" s="19"/>
      <c r="EJ463" s="13"/>
      <c r="EK463" s="13"/>
      <c r="EL463" s="13"/>
      <c r="EM463" s="130"/>
      <c r="EN463" s="13"/>
      <c r="EO463" s="244"/>
      <c r="EP463" s="19"/>
      <c r="EQ463" s="19"/>
    </row>
    <row r="464" spans="1:147" ht="37.5" customHeight="1">
      <c r="A464" s="19"/>
      <c r="B464" s="19"/>
      <c r="C464" s="19"/>
      <c r="D464" s="13"/>
      <c r="E464" s="13"/>
      <c r="F464" s="13"/>
      <c r="G464" s="130"/>
      <c r="H464" s="13"/>
      <c r="I464" s="244"/>
      <c r="J464" s="19"/>
      <c r="K464" s="19"/>
      <c r="L464" s="13"/>
      <c r="M464" s="13"/>
      <c r="N464" s="13"/>
      <c r="O464" s="130"/>
      <c r="P464" s="13"/>
      <c r="Q464" s="244"/>
      <c r="R464" s="19"/>
      <c r="S464" s="19"/>
      <c r="T464" s="13"/>
      <c r="U464" s="13"/>
      <c r="V464" s="13"/>
      <c r="W464" s="130"/>
      <c r="X464" s="13"/>
      <c r="Y464" s="244"/>
      <c r="Z464" s="19"/>
      <c r="AA464" s="19"/>
      <c r="AB464" s="13"/>
      <c r="AC464" s="13"/>
      <c r="AD464" s="13"/>
      <c r="AE464" s="130"/>
      <c r="AF464" s="13"/>
      <c r="AG464" s="244"/>
      <c r="AH464" s="19"/>
      <c r="AI464" s="19"/>
      <c r="AJ464" s="13"/>
      <c r="AK464" s="13"/>
      <c r="AL464" s="13"/>
      <c r="AM464" s="130"/>
      <c r="AN464" s="13"/>
      <c r="AO464" s="244"/>
      <c r="AP464" s="19"/>
      <c r="AQ464" s="19"/>
      <c r="AR464" s="13"/>
      <c r="AS464" s="13"/>
      <c r="AT464" s="13"/>
      <c r="AU464" s="130"/>
      <c r="AV464" s="13"/>
      <c r="AW464" s="244"/>
      <c r="AX464" s="19"/>
      <c r="AY464" s="19"/>
      <c r="AZ464" s="13"/>
      <c r="BA464" s="13"/>
      <c r="BB464" s="13"/>
      <c r="BC464" s="130"/>
      <c r="BD464" s="13"/>
      <c r="BE464" s="244"/>
      <c r="BF464" s="19"/>
      <c r="BG464" s="19"/>
      <c r="BH464" s="13"/>
      <c r="BI464" s="13"/>
      <c r="BJ464" s="13"/>
      <c r="BK464" s="130"/>
      <c r="BL464" s="13"/>
      <c r="BM464" s="244"/>
      <c r="BN464" s="19"/>
      <c r="BO464" s="19"/>
      <c r="BP464" s="13"/>
      <c r="BQ464" s="13"/>
      <c r="BR464" s="13"/>
      <c r="BS464" s="130"/>
      <c r="BT464" s="13"/>
      <c r="BU464" s="244"/>
      <c r="BV464" s="19"/>
      <c r="BW464" s="19"/>
      <c r="BX464" s="13"/>
      <c r="BY464" s="13"/>
      <c r="BZ464" s="13"/>
      <c r="CA464" s="130"/>
      <c r="CB464" s="13"/>
      <c r="CC464" s="244"/>
      <c r="CD464" s="19"/>
      <c r="CE464" s="19"/>
      <c r="CF464" s="13"/>
      <c r="CG464" s="13"/>
      <c r="CH464" s="13"/>
      <c r="CI464" s="130"/>
      <c r="CJ464" s="13"/>
      <c r="CK464" s="244"/>
      <c r="CL464" s="19"/>
      <c r="CM464" s="19"/>
      <c r="CN464" s="13"/>
      <c r="CO464" s="13"/>
      <c r="CP464" s="13"/>
      <c r="CQ464" s="130"/>
      <c r="CR464" s="13"/>
      <c r="CS464" s="244"/>
      <c r="CT464" s="19"/>
      <c r="CU464" s="19"/>
      <c r="CV464" s="13"/>
      <c r="CW464" s="13"/>
      <c r="CX464" s="13"/>
      <c r="CY464" s="130"/>
      <c r="CZ464" s="13"/>
      <c r="DA464" s="244"/>
      <c r="DB464" s="19"/>
      <c r="DC464" s="19"/>
      <c r="DD464" s="13"/>
      <c r="DE464" s="13"/>
      <c r="DF464" s="13"/>
      <c r="DG464" s="130"/>
      <c r="DH464" s="13"/>
      <c r="DI464" s="244"/>
      <c r="DJ464" s="19"/>
      <c r="DK464" s="19"/>
      <c r="DL464" s="13"/>
      <c r="DM464" s="13"/>
      <c r="DN464" s="13"/>
      <c r="DO464" s="130"/>
      <c r="DP464" s="13"/>
      <c r="DQ464" s="244"/>
      <c r="DR464" s="19"/>
      <c r="DS464" s="19"/>
      <c r="DT464" s="13"/>
      <c r="DU464" s="13"/>
      <c r="DV464" s="13"/>
      <c r="DW464" s="130"/>
      <c r="DX464" s="13"/>
      <c r="DY464" s="244"/>
      <c r="DZ464" s="19"/>
      <c r="EA464" s="19"/>
      <c r="EB464" s="194"/>
      <c r="EC464" s="194"/>
      <c r="ED464" s="194"/>
      <c r="EE464" s="391"/>
      <c r="EF464" s="194"/>
      <c r="EG464" s="623"/>
      <c r="EH464" s="19"/>
      <c r="EI464" s="19"/>
      <c r="EJ464" s="13"/>
      <c r="EK464" s="13"/>
      <c r="EL464" s="13"/>
      <c r="EM464" s="130"/>
      <c r="EN464" s="13"/>
      <c r="EO464" s="244"/>
      <c r="EP464" s="19"/>
      <c r="EQ464" s="19"/>
    </row>
    <row r="465" spans="1:147" ht="37.5" customHeight="1">
      <c r="A465" s="19"/>
      <c r="B465" s="19"/>
      <c r="C465" s="19"/>
      <c r="D465" s="13"/>
      <c r="E465" s="13"/>
      <c r="F465" s="13"/>
      <c r="G465" s="130"/>
      <c r="H465" s="13"/>
      <c r="I465" s="244"/>
      <c r="J465" s="19"/>
      <c r="K465" s="19"/>
      <c r="L465" s="13"/>
      <c r="M465" s="13"/>
      <c r="N465" s="13"/>
      <c r="O465" s="130"/>
      <c r="P465" s="13"/>
      <c r="Q465" s="244"/>
      <c r="R465" s="19"/>
      <c r="S465" s="19"/>
      <c r="T465" s="13"/>
      <c r="U465" s="13"/>
      <c r="V465" s="13"/>
      <c r="W465" s="130"/>
      <c r="X465" s="13"/>
      <c r="Y465" s="244"/>
      <c r="Z465" s="19"/>
      <c r="AA465" s="19"/>
      <c r="AB465" s="13"/>
      <c r="AC465" s="13"/>
      <c r="AD465" s="13"/>
      <c r="AE465" s="130"/>
      <c r="AF465" s="13"/>
      <c r="AG465" s="244"/>
      <c r="AH465" s="19"/>
      <c r="AI465" s="19"/>
      <c r="AJ465" s="13"/>
      <c r="AK465" s="13"/>
      <c r="AL465" s="13"/>
      <c r="AM465" s="130"/>
      <c r="AN465" s="13"/>
      <c r="AO465" s="244"/>
      <c r="AP465" s="19"/>
      <c r="AQ465" s="19"/>
      <c r="AR465" s="13"/>
      <c r="AS465" s="13"/>
      <c r="AT465" s="13"/>
      <c r="AU465" s="130"/>
      <c r="AV465" s="13"/>
      <c r="AW465" s="244"/>
      <c r="AX465" s="19"/>
      <c r="AY465" s="19"/>
      <c r="AZ465" s="13"/>
      <c r="BA465" s="13"/>
      <c r="BB465" s="13"/>
      <c r="BC465" s="130"/>
      <c r="BD465" s="13"/>
      <c r="BE465" s="244"/>
      <c r="BF465" s="19"/>
      <c r="BG465" s="19"/>
      <c r="BH465" s="13"/>
      <c r="BI465" s="13"/>
      <c r="BJ465" s="13"/>
      <c r="BK465" s="130"/>
      <c r="BL465" s="13"/>
      <c r="BM465" s="244"/>
      <c r="BN465" s="19"/>
      <c r="BO465" s="19"/>
      <c r="BP465" s="13"/>
      <c r="BQ465" s="13"/>
      <c r="BR465" s="13"/>
      <c r="BS465" s="130"/>
      <c r="BT465" s="13"/>
      <c r="BU465" s="244"/>
      <c r="BV465" s="19"/>
      <c r="BW465" s="19"/>
      <c r="BX465" s="13"/>
      <c r="BY465" s="13"/>
      <c r="BZ465" s="13"/>
      <c r="CA465" s="130"/>
      <c r="CB465" s="13"/>
      <c r="CC465" s="244"/>
      <c r="CD465" s="19"/>
      <c r="CE465" s="19"/>
      <c r="CF465" s="13"/>
      <c r="CG465" s="13"/>
      <c r="CH465" s="13"/>
      <c r="CI465" s="130"/>
      <c r="CJ465" s="13"/>
      <c r="CK465" s="244"/>
      <c r="CL465" s="19"/>
      <c r="CM465" s="19"/>
      <c r="CN465" s="13"/>
      <c r="CO465" s="13"/>
      <c r="CP465" s="13"/>
      <c r="CQ465" s="130"/>
      <c r="CR465" s="13"/>
      <c r="CS465" s="244"/>
      <c r="CT465" s="19"/>
      <c r="CU465" s="19"/>
      <c r="CV465" s="13"/>
      <c r="CW465" s="13"/>
      <c r="CX465" s="13"/>
      <c r="CY465" s="130"/>
      <c r="CZ465" s="13"/>
      <c r="DA465" s="244"/>
      <c r="DB465" s="19"/>
      <c r="DC465" s="19"/>
      <c r="DD465" s="13"/>
      <c r="DE465" s="13"/>
      <c r="DF465" s="13"/>
      <c r="DG465" s="130"/>
      <c r="DH465" s="13"/>
      <c r="DI465" s="244"/>
      <c r="DJ465" s="19"/>
      <c r="DK465" s="19"/>
      <c r="DL465" s="13"/>
      <c r="DM465" s="13"/>
      <c r="DN465" s="13"/>
      <c r="DO465" s="130"/>
      <c r="DP465" s="13"/>
      <c r="DQ465" s="244"/>
      <c r="DR465" s="19"/>
      <c r="DS465" s="19"/>
      <c r="DT465" s="13"/>
      <c r="DU465" s="13"/>
      <c r="DV465" s="13"/>
      <c r="DW465" s="130"/>
      <c r="DX465" s="13"/>
      <c r="DY465" s="244"/>
      <c r="DZ465" s="19"/>
      <c r="EA465" s="19"/>
      <c r="EB465" s="194"/>
      <c r="EC465" s="194"/>
      <c r="ED465" s="194"/>
      <c r="EE465" s="391"/>
      <c r="EF465" s="194"/>
      <c r="EG465" s="623"/>
      <c r="EH465" s="19"/>
      <c r="EI465" s="19"/>
      <c r="EJ465" s="13"/>
      <c r="EK465" s="13"/>
      <c r="EL465" s="13"/>
      <c r="EM465" s="130"/>
      <c r="EN465" s="13"/>
      <c r="EO465" s="244"/>
      <c r="EP465" s="19"/>
      <c r="EQ465" s="19"/>
    </row>
    <row r="466" spans="1:147" ht="37.5" customHeight="1">
      <c r="A466" s="19"/>
      <c r="B466" s="19"/>
      <c r="C466" s="19"/>
      <c r="D466" s="13"/>
      <c r="E466" s="13"/>
      <c r="F466" s="13"/>
      <c r="G466" s="130"/>
      <c r="H466" s="13"/>
      <c r="I466" s="244"/>
      <c r="J466" s="19"/>
      <c r="K466" s="19"/>
      <c r="L466" s="13"/>
      <c r="M466" s="13"/>
      <c r="N466" s="13"/>
      <c r="O466" s="130"/>
      <c r="P466" s="13"/>
      <c r="Q466" s="244"/>
      <c r="R466" s="19"/>
      <c r="S466" s="19"/>
      <c r="T466" s="13"/>
      <c r="U466" s="13"/>
      <c r="V466" s="13"/>
      <c r="W466" s="130"/>
      <c r="X466" s="13"/>
      <c r="Y466" s="244"/>
      <c r="Z466" s="19"/>
      <c r="AA466" s="19"/>
      <c r="AB466" s="13"/>
      <c r="AC466" s="13"/>
      <c r="AD466" s="13"/>
      <c r="AE466" s="130"/>
      <c r="AF466" s="13"/>
      <c r="AG466" s="244"/>
      <c r="AH466" s="19"/>
      <c r="AI466" s="19"/>
      <c r="AJ466" s="13"/>
      <c r="AK466" s="13"/>
      <c r="AL466" s="13"/>
      <c r="AM466" s="130"/>
      <c r="AN466" s="13"/>
      <c r="AO466" s="244"/>
      <c r="AP466" s="19"/>
      <c r="AQ466" s="19"/>
      <c r="AR466" s="13"/>
      <c r="AS466" s="13"/>
      <c r="AT466" s="13"/>
      <c r="AU466" s="130"/>
      <c r="AV466" s="13"/>
      <c r="AW466" s="244"/>
      <c r="AX466" s="19"/>
      <c r="AY466" s="19"/>
      <c r="AZ466" s="13"/>
      <c r="BA466" s="13"/>
      <c r="BB466" s="13"/>
      <c r="BC466" s="130"/>
      <c r="BD466" s="13"/>
      <c r="BE466" s="244"/>
      <c r="BF466" s="19"/>
      <c r="BG466" s="19"/>
      <c r="BH466" s="13"/>
      <c r="BI466" s="13"/>
      <c r="BJ466" s="13"/>
      <c r="BK466" s="130"/>
      <c r="BL466" s="13"/>
      <c r="BM466" s="244"/>
      <c r="BN466" s="19"/>
      <c r="BO466" s="19"/>
      <c r="BP466" s="13"/>
      <c r="BQ466" s="13"/>
      <c r="BR466" s="13"/>
      <c r="BS466" s="130"/>
      <c r="BT466" s="13"/>
      <c r="BU466" s="244"/>
      <c r="BV466" s="19"/>
      <c r="BW466" s="19"/>
      <c r="BX466" s="13"/>
      <c r="BY466" s="13"/>
      <c r="BZ466" s="13"/>
      <c r="CA466" s="130"/>
      <c r="CB466" s="13"/>
      <c r="CC466" s="244"/>
      <c r="CD466" s="19"/>
      <c r="CE466" s="19"/>
      <c r="CF466" s="13"/>
      <c r="CG466" s="13"/>
      <c r="CH466" s="13"/>
      <c r="CI466" s="130"/>
      <c r="CJ466" s="13"/>
      <c r="CK466" s="244"/>
      <c r="CL466" s="19"/>
      <c r="CM466" s="19"/>
      <c r="CN466" s="13"/>
      <c r="CO466" s="13"/>
      <c r="CP466" s="13"/>
      <c r="CQ466" s="130"/>
      <c r="CR466" s="13"/>
      <c r="CS466" s="244"/>
      <c r="CT466" s="19"/>
      <c r="CU466" s="19"/>
      <c r="CV466" s="13"/>
      <c r="CW466" s="13"/>
      <c r="CX466" s="13"/>
      <c r="CY466" s="130"/>
      <c r="CZ466" s="13"/>
      <c r="DA466" s="244"/>
      <c r="DB466" s="19"/>
      <c r="DC466" s="19"/>
      <c r="DD466" s="13"/>
      <c r="DE466" s="13"/>
      <c r="DF466" s="13"/>
      <c r="DG466" s="130"/>
      <c r="DH466" s="13"/>
      <c r="DI466" s="244"/>
      <c r="DJ466" s="19"/>
      <c r="DK466" s="19"/>
      <c r="DL466" s="13"/>
      <c r="DM466" s="13"/>
      <c r="DN466" s="13"/>
      <c r="DO466" s="130"/>
      <c r="DP466" s="13"/>
      <c r="DQ466" s="244"/>
      <c r="DR466" s="19"/>
      <c r="DS466" s="19"/>
      <c r="DT466" s="13"/>
      <c r="DU466" s="13"/>
      <c r="DV466" s="13"/>
      <c r="DW466" s="130"/>
      <c r="DX466" s="13"/>
      <c r="DY466" s="244"/>
      <c r="DZ466" s="19"/>
      <c r="EA466" s="19"/>
      <c r="EB466" s="194"/>
      <c r="EC466" s="194"/>
      <c r="ED466" s="194"/>
      <c r="EE466" s="391"/>
      <c r="EF466" s="194"/>
      <c r="EG466" s="623"/>
      <c r="EH466" s="19"/>
      <c r="EI466" s="19"/>
      <c r="EJ466" s="13"/>
      <c r="EK466" s="13"/>
      <c r="EL466" s="13"/>
      <c r="EM466" s="130"/>
      <c r="EN466" s="13"/>
      <c r="EO466" s="244"/>
      <c r="EP466" s="19"/>
      <c r="EQ466" s="19"/>
    </row>
    <row r="467" spans="1:147" ht="37.5" customHeight="1">
      <c r="A467" s="19"/>
      <c r="B467" s="19"/>
      <c r="C467" s="19"/>
      <c r="D467" s="13"/>
      <c r="E467" s="13"/>
      <c r="F467" s="13"/>
      <c r="G467" s="130"/>
      <c r="H467" s="13"/>
      <c r="I467" s="244"/>
      <c r="J467" s="19"/>
      <c r="K467" s="19"/>
      <c r="L467" s="13"/>
      <c r="M467" s="13"/>
      <c r="N467" s="13"/>
      <c r="O467" s="130"/>
      <c r="P467" s="13"/>
      <c r="Q467" s="244"/>
      <c r="R467" s="19"/>
      <c r="S467" s="19"/>
      <c r="T467" s="13"/>
      <c r="U467" s="13"/>
      <c r="V467" s="13"/>
      <c r="W467" s="130"/>
      <c r="X467" s="13"/>
      <c r="Y467" s="244"/>
      <c r="Z467" s="19"/>
      <c r="AA467" s="19"/>
      <c r="AB467" s="13"/>
      <c r="AC467" s="13"/>
      <c r="AD467" s="13"/>
      <c r="AE467" s="130"/>
      <c r="AF467" s="13"/>
      <c r="AG467" s="244"/>
      <c r="AH467" s="19"/>
      <c r="AI467" s="19"/>
      <c r="AJ467" s="13"/>
      <c r="AK467" s="13"/>
      <c r="AL467" s="13"/>
      <c r="AM467" s="130"/>
      <c r="AN467" s="13"/>
      <c r="AO467" s="244"/>
      <c r="AP467" s="19"/>
      <c r="AQ467" s="19"/>
      <c r="AR467" s="13"/>
      <c r="AS467" s="13"/>
      <c r="AT467" s="13"/>
      <c r="AU467" s="130"/>
      <c r="AV467" s="13"/>
      <c r="AW467" s="244"/>
      <c r="AX467" s="19"/>
      <c r="AY467" s="19"/>
      <c r="AZ467" s="13"/>
      <c r="BA467" s="13"/>
      <c r="BB467" s="13"/>
      <c r="BC467" s="130"/>
      <c r="BD467" s="13"/>
      <c r="BE467" s="244"/>
      <c r="BF467" s="19"/>
      <c r="BG467" s="19"/>
      <c r="BH467" s="13"/>
      <c r="BI467" s="13"/>
      <c r="BJ467" s="13"/>
      <c r="BK467" s="130"/>
      <c r="BL467" s="13"/>
      <c r="BM467" s="244"/>
      <c r="BN467" s="19"/>
      <c r="BO467" s="19"/>
      <c r="BP467" s="13"/>
      <c r="BQ467" s="13"/>
      <c r="BR467" s="13"/>
      <c r="BS467" s="130"/>
      <c r="BT467" s="13"/>
      <c r="BU467" s="244"/>
      <c r="BV467" s="19"/>
      <c r="BW467" s="19"/>
      <c r="BX467" s="13"/>
      <c r="BY467" s="13"/>
      <c r="BZ467" s="13"/>
      <c r="CA467" s="130"/>
      <c r="CB467" s="13"/>
      <c r="CC467" s="244"/>
      <c r="CD467" s="19"/>
      <c r="CE467" s="19"/>
      <c r="CF467" s="13"/>
      <c r="CG467" s="13"/>
      <c r="CH467" s="13"/>
      <c r="CI467" s="130"/>
      <c r="CJ467" s="13"/>
      <c r="CK467" s="244"/>
      <c r="CL467" s="19"/>
      <c r="CM467" s="19"/>
      <c r="CN467" s="13"/>
      <c r="CO467" s="13"/>
      <c r="CP467" s="13"/>
      <c r="CQ467" s="130"/>
      <c r="CR467" s="13"/>
      <c r="CS467" s="244"/>
      <c r="CT467" s="19"/>
      <c r="CU467" s="19"/>
      <c r="CV467" s="13"/>
      <c r="CW467" s="13"/>
      <c r="CX467" s="13"/>
      <c r="CY467" s="130"/>
      <c r="CZ467" s="13"/>
      <c r="DA467" s="244"/>
      <c r="DB467" s="19"/>
      <c r="DC467" s="19"/>
      <c r="DD467" s="13"/>
      <c r="DE467" s="13"/>
      <c r="DF467" s="13"/>
      <c r="DG467" s="130"/>
      <c r="DH467" s="13"/>
      <c r="DI467" s="244"/>
      <c r="DJ467" s="19"/>
      <c r="DK467" s="19"/>
      <c r="DL467" s="13"/>
      <c r="DM467" s="13"/>
      <c r="DN467" s="13"/>
      <c r="DO467" s="130"/>
      <c r="DP467" s="13"/>
      <c r="DQ467" s="244"/>
      <c r="DR467" s="19"/>
      <c r="DS467" s="19"/>
      <c r="DT467" s="13"/>
      <c r="DU467" s="13"/>
      <c r="DV467" s="13"/>
      <c r="DW467" s="130"/>
      <c r="DX467" s="13"/>
      <c r="DY467" s="244"/>
      <c r="DZ467" s="19"/>
      <c r="EA467" s="19"/>
      <c r="EB467" s="194"/>
      <c r="EC467" s="194"/>
      <c r="ED467" s="194"/>
      <c r="EE467" s="391"/>
      <c r="EF467" s="194"/>
      <c r="EG467" s="623"/>
      <c r="EH467" s="19"/>
      <c r="EI467" s="19"/>
      <c r="EJ467" s="13"/>
      <c r="EK467" s="13"/>
      <c r="EL467" s="13"/>
      <c r="EM467" s="130"/>
      <c r="EN467" s="13"/>
      <c r="EO467" s="244"/>
      <c r="EP467" s="19"/>
      <c r="EQ467" s="19"/>
    </row>
    <row r="468" spans="1:147" ht="37.5" customHeight="1">
      <c r="A468" s="19"/>
      <c r="B468" s="19"/>
      <c r="C468" s="19"/>
      <c r="D468" s="13"/>
      <c r="E468" s="13"/>
      <c r="F468" s="13"/>
      <c r="G468" s="130"/>
      <c r="H468" s="13"/>
      <c r="I468" s="244"/>
      <c r="J468" s="19"/>
      <c r="K468" s="19"/>
      <c r="L468" s="13"/>
      <c r="M468" s="13"/>
      <c r="N468" s="13"/>
      <c r="O468" s="130"/>
      <c r="P468" s="13"/>
      <c r="Q468" s="244"/>
      <c r="R468" s="19"/>
      <c r="S468" s="19"/>
      <c r="T468" s="13"/>
      <c r="U468" s="13"/>
      <c r="V468" s="13"/>
      <c r="W468" s="130"/>
      <c r="X468" s="13"/>
      <c r="Y468" s="244"/>
      <c r="Z468" s="19"/>
      <c r="AA468" s="19"/>
      <c r="AB468" s="13"/>
      <c r="AC468" s="13"/>
      <c r="AD468" s="13"/>
      <c r="AE468" s="130"/>
      <c r="AF468" s="13"/>
      <c r="AG468" s="244"/>
      <c r="AH468" s="19"/>
      <c r="AI468" s="19"/>
      <c r="AJ468" s="13"/>
      <c r="AK468" s="13"/>
      <c r="AL468" s="13"/>
      <c r="AM468" s="130"/>
      <c r="AN468" s="13"/>
      <c r="AO468" s="244"/>
      <c r="AP468" s="19"/>
      <c r="AQ468" s="19"/>
      <c r="AR468" s="13"/>
      <c r="AS468" s="13"/>
      <c r="AT468" s="13"/>
      <c r="AU468" s="130"/>
      <c r="AV468" s="13"/>
      <c r="AW468" s="244"/>
      <c r="AX468" s="19"/>
      <c r="AY468" s="19"/>
      <c r="AZ468" s="13"/>
      <c r="BA468" s="13"/>
      <c r="BB468" s="13"/>
      <c r="BC468" s="130"/>
      <c r="BD468" s="13"/>
      <c r="BE468" s="244"/>
      <c r="BF468" s="19"/>
      <c r="BG468" s="19"/>
      <c r="BH468" s="13"/>
      <c r="BI468" s="13"/>
      <c r="BJ468" s="13"/>
      <c r="BK468" s="130"/>
      <c r="BL468" s="13"/>
      <c r="BM468" s="244"/>
      <c r="BN468" s="19"/>
      <c r="BO468" s="19"/>
      <c r="BP468" s="13"/>
      <c r="BQ468" s="13"/>
      <c r="BR468" s="13"/>
      <c r="BS468" s="130"/>
      <c r="BT468" s="13"/>
      <c r="BU468" s="244"/>
      <c r="BV468" s="19"/>
      <c r="BW468" s="19"/>
      <c r="BX468" s="13"/>
      <c r="BY468" s="13"/>
      <c r="BZ468" s="13"/>
      <c r="CA468" s="130"/>
      <c r="CB468" s="13"/>
      <c r="CC468" s="244"/>
      <c r="CD468" s="19"/>
      <c r="CE468" s="19"/>
      <c r="CF468" s="13"/>
      <c r="CG468" s="13"/>
      <c r="CH468" s="13"/>
      <c r="CI468" s="130"/>
      <c r="CJ468" s="13"/>
      <c r="CK468" s="244"/>
      <c r="CL468" s="19"/>
      <c r="CM468" s="19"/>
      <c r="CN468" s="13"/>
      <c r="CO468" s="13"/>
      <c r="CP468" s="13"/>
      <c r="CQ468" s="130"/>
      <c r="CR468" s="13"/>
      <c r="CS468" s="244"/>
      <c r="CT468" s="19"/>
      <c r="CU468" s="19"/>
      <c r="CV468" s="13"/>
      <c r="CW468" s="13"/>
      <c r="CX468" s="13"/>
      <c r="CY468" s="130"/>
      <c r="CZ468" s="13"/>
      <c r="DA468" s="244"/>
      <c r="DB468" s="19"/>
      <c r="DC468" s="19"/>
      <c r="DD468" s="13"/>
      <c r="DE468" s="13"/>
      <c r="DF468" s="13"/>
      <c r="DG468" s="130"/>
      <c r="DH468" s="13"/>
      <c r="DI468" s="244"/>
      <c r="DJ468" s="19"/>
      <c r="DK468" s="19"/>
      <c r="DL468" s="13"/>
      <c r="DM468" s="13"/>
      <c r="DN468" s="13"/>
      <c r="DO468" s="130"/>
      <c r="DP468" s="13"/>
      <c r="DQ468" s="244"/>
      <c r="DR468" s="19"/>
      <c r="DS468" s="19"/>
      <c r="DT468" s="13"/>
      <c r="DU468" s="13"/>
      <c r="DV468" s="13"/>
      <c r="DW468" s="130"/>
      <c r="DX468" s="13"/>
      <c r="DY468" s="244"/>
      <c r="DZ468" s="19"/>
      <c r="EA468" s="19"/>
      <c r="EB468" s="194"/>
      <c r="EC468" s="194"/>
      <c r="ED468" s="194"/>
      <c r="EE468" s="391"/>
      <c r="EF468" s="194"/>
      <c r="EG468" s="623"/>
      <c r="EH468" s="19"/>
      <c r="EI468" s="19"/>
      <c r="EJ468" s="13"/>
      <c r="EK468" s="13"/>
      <c r="EL468" s="13"/>
      <c r="EM468" s="130"/>
      <c r="EN468" s="13"/>
      <c r="EO468" s="244"/>
      <c r="EP468" s="19"/>
      <c r="EQ468" s="19"/>
    </row>
    <row r="469" spans="1:147" ht="37.5" customHeight="1">
      <c r="A469" s="19"/>
      <c r="B469" s="19"/>
      <c r="C469" s="19"/>
      <c r="D469" s="13"/>
      <c r="E469" s="13"/>
      <c r="F469" s="13"/>
      <c r="G469" s="130"/>
      <c r="H469" s="13"/>
      <c r="I469" s="244"/>
      <c r="J469" s="19"/>
      <c r="K469" s="19"/>
      <c r="L469" s="13"/>
      <c r="M469" s="13"/>
      <c r="N469" s="13"/>
      <c r="O469" s="130"/>
      <c r="P469" s="13"/>
      <c r="Q469" s="244"/>
      <c r="R469" s="19"/>
      <c r="S469" s="19"/>
      <c r="T469" s="13"/>
      <c r="U469" s="13"/>
      <c r="V469" s="13"/>
      <c r="W469" s="130"/>
      <c r="X469" s="13"/>
      <c r="Y469" s="244"/>
      <c r="Z469" s="19"/>
      <c r="AA469" s="19"/>
      <c r="AB469" s="13"/>
      <c r="AC469" s="13"/>
      <c r="AD469" s="13"/>
      <c r="AE469" s="130"/>
      <c r="AF469" s="13"/>
      <c r="AG469" s="244"/>
      <c r="AH469" s="19"/>
      <c r="AI469" s="19"/>
      <c r="AJ469" s="13"/>
      <c r="AK469" s="13"/>
      <c r="AL469" s="13"/>
      <c r="AM469" s="130"/>
      <c r="AN469" s="13"/>
      <c r="AO469" s="244"/>
      <c r="AP469" s="19"/>
      <c r="AQ469" s="19"/>
      <c r="AR469" s="13"/>
      <c r="AS469" s="13"/>
      <c r="AT469" s="13"/>
      <c r="AU469" s="130"/>
      <c r="AV469" s="13"/>
      <c r="AW469" s="244"/>
      <c r="AX469" s="19"/>
      <c r="AY469" s="19"/>
      <c r="AZ469" s="13"/>
      <c r="BA469" s="13"/>
      <c r="BB469" s="13"/>
      <c r="BC469" s="130"/>
      <c r="BD469" s="13"/>
      <c r="BE469" s="244"/>
      <c r="BF469" s="19"/>
      <c r="BG469" s="19"/>
      <c r="BH469" s="13"/>
      <c r="BI469" s="13"/>
      <c r="BJ469" s="13"/>
      <c r="BK469" s="130"/>
      <c r="BL469" s="13"/>
      <c r="BM469" s="244"/>
      <c r="BN469" s="19"/>
      <c r="BO469" s="19"/>
      <c r="BP469" s="13"/>
      <c r="BQ469" s="13"/>
      <c r="BR469" s="13"/>
      <c r="BS469" s="130"/>
      <c r="BT469" s="13"/>
      <c r="BU469" s="244"/>
      <c r="BV469" s="19"/>
      <c r="BW469" s="19"/>
      <c r="BX469" s="13"/>
      <c r="BY469" s="13"/>
      <c r="BZ469" s="13"/>
      <c r="CA469" s="130"/>
      <c r="CB469" s="13"/>
      <c r="CC469" s="244"/>
      <c r="CD469" s="19"/>
      <c r="CE469" s="19"/>
      <c r="CF469" s="13"/>
      <c r="CG469" s="13"/>
      <c r="CH469" s="13"/>
      <c r="CI469" s="130"/>
      <c r="CJ469" s="13"/>
      <c r="CK469" s="244"/>
      <c r="CL469" s="19"/>
      <c r="CM469" s="19"/>
      <c r="CN469" s="13"/>
      <c r="CO469" s="13"/>
      <c r="CP469" s="13"/>
      <c r="CQ469" s="130"/>
      <c r="CR469" s="13"/>
      <c r="CS469" s="244"/>
      <c r="CT469" s="19"/>
      <c r="CU469" s="19"/>
      <c r="CV469" s="13"/>
      <c r="CW469" s="13"/>
      <c r="CX469" s="13"/>
      <c r="CY469" s="130"/>
      <c r="CZ469" s="13"/>
      <c r="DA469" s="244"/>
      <c r="DB469" s="19"/>
      <c r="DC469" s="19"/>
      <c r="DD469" s="13"/>
      <c r="DE469" s="13"/>
      <c r="DF469" s="13"/>
      <c r="DG469" s="130"/>
      <c r="DH469" s="13"/>
      <c r="DI469" s="244"/>
      <c r="DJ469" s="19"/>
      <c r="DK469" s="19"/>
      <c r="DL469" s="13"/>
      <c r="DM469" s="13"/>
      <c r="DN469" s="13"/>
      <c r="DO469" s="130"/>
      <c r="DP469" s="13"/>
      <c r="DQ469" s="244"/>
      <c r="DR469" s="19"/>
      <c r="DS469" s="19"/>
      <c r="DT469" s="13"/>
      <c r="DU469" s="13"/>
      <c r="DV469" s="13"/>
      <c r="DW469" s="130"/>
      <c r="DX469" s="13"/>
      <c r="DY469" s="244"/>
      <c r="DZ469" s="19"/>
      <c r="EA469" s="19"/>
      <c r="EB469" s="194"/>
      <c r="EC469" s="194"/>
      <c r="ED469" s="194"/>
      <c r="EE469" s="391"/>
      <c r="EF469" s="194"/>
      <c r="EG469" s="623"/>
      <c r="EH469" s="19"/>
      <c r="EI469" s="19"/>
      <c r="EJ469" s="13"/>
      <c r="EK469" s="13"/>
      <c r="EL469" s="13"/>
      <c r="EM469" s="130"/>
      <c r="EN469" s="13"/>
      <c r="EO469" s="244"/>
      <c r="EP469" s="19"/>
      <c r="EQ469" s="19"/>
    </row>
    <row r="470" spans="1:147" ht="37.5" customHeight="1">
      <c r="A470" s="19"/>
      <c r="B470" s="19"/>
      <c r="C470" s="19"/>
      <c r="D470" s="13"/>
      <c r="E470" s="13"/>
      <c r="F470" s="13"/>
      <c r="G470" s="130"/>
      <c r="H470" s="13"/>
      <c r="I470" s="244"/>
      <c r="J470" s="19"/>
      <c r="K470" s="19"/>
      <c r="L470" s="13"/>
      <c r="M470" s="13"/>
      <c r="N470" s="13"/>
      <c r="O470" s="130"/>
      <c r="P470" s="13"/>
      <c r="Q470" s="244"/>
      <c r="R470" s="19"/>
      <c r="S470" s="19"/>
      <c r="T470" s="13"/>
      <c r="U470" s="13"/>
      <c r="V470" s="13"/>
      <c r="W470" s="130"/>
      <c r="X470" s="13"/>
      <c r="Y470" s="244"/>
      <c r="Z470" s="19"/>
      <c r="AA470" s="19"/>
      <c r="AB470" s="13"/>
      <c r="AC470" s="13"/>
      <c r="AD470" s="13"/>
      <c r="AE470" s="130"/>
      <c r="AF470" s="13"/>
      <c r="AG470" s="244"/>
      <c r="AH470" s="19"/>
      <c r="AI470" s="19"/>
      <c r="AJ470" s="13"/>
      <c r="AK470" s="13"/>
      <c r="AL470" s="13"/>
      <c r="AM470" s="130"/>
      <c r="AN470" s="13"/>
      <c r="AO470" s="244"/>
      <c r="AP470" s="19"/>
      <c r="AQ470" s="19"/>
      <c r="AR470" s="13"/>
      <c r="AS470" s="13"/>
      <c r="AT470" s="13"/>
      <c r="AU470" s="130"/>
      <c r="AV470" s="13"/>
      <c r="AW470" s="244"/>
      <c r="AX470" s="19"/>
      <c r="AY470" s="19"/>
      <c r="AZ470" s="13"/>
      <c r="BA470" s="13"/>
      <c r="BB470" s="13"/>
      <c r="BC470" s="130"/>
      <c r="BD470" s="13"/>
      <c r="BE470" s="244"/>
      <c r="BF470" s="19"/>
      <c r="BG470" s="19"/>
      <c r="BH470" s="13"/>
      <c r="BI470" s="13"/>
      <c r="BJ470" s="13"/>
      <c r="BK470" s="130"/>
      <c r="BL470" s="13"/>
      <c r="BM470" s="244"/>
      <c r="BN470" s="19"/>
      <c r="BO470" s="19"/>
      <c r="BP470" s="13"/>
      <c r="BQ470" s="13"/>
      <c r="BR470" s="13"/>
      <c r="BS470" s="130"/>
      <c r="BT470" s="13"/>
      <c r="BU470" s="244"/>
      <c r="BV470" s="19"/>
      <c r="BW470" s="19"/>
      <c r="BX470" s="13"/>
      <c r="BY470" s="13"/>
      <c r="BZ470" s="13"/>
      <c r="CA470" s="130"/>
      <c r="CB470" s="13"/>
      <c r="CC470" s="244"/>
      <c r="CD470" s="19"/>
      <c r="CE470" s="19"/>
      <c r="CF470" s="13"/>
      <c r="CG470" s="13"/>
      <c r="CH470" s="13"/>
      <c r="CI470" s="130"/>
      <c r="CJ470" s="13"/>
      <c r="CK470" s="244"/>
      <c r="CL470" s="19"/>
      <c r="CM470" s="19"/>
      <c r="CN470" s="13"/>
      <c r="CO470" s="13"/>
      <c r="CP470" s="13"/>
      <c r="CQ470" s="130"/>
      <c r="CR470" s="13"/>
      <c r="CS470" s="244"/>
      <c r="CT470" s="19"/>
      <c r="CU470" s="19"/>
      <c r="CV470" s="13"/>
      <c r="CW470" s="13"/>
      <c r="CX470" s="13"/>
      <c r="CY470" s="130"/>
      <c r="CZ470" s="13"/>
      <c r="DA470" s="244"/>
      <c r="DB470" s="19"/>
      <c r="DC470" s="19"/>
      <c r="DD470" s="13"/>
      <c r="DE470" s="13"/>
      <c r="DF470" s="13"/>
      <c r="DG470" s="130"/>
      <c r="DH470" s="13"/>
      <c r="DI470" s="244"/>
      <c r="DJ470" s="19"/>
      <c r="DK470" s="19"/>
      <c r="DL470" s="13"/>
      <c r="DM470" s="13"/>
      <c r="DN470" s="13"/>
      <c r="DO470" s="130"/>
      <c r="DP470" s="13"/>
      <c r="DQ470" s="244"/>
      <c r="DR470" s="19"/>
      <c r="DS470" s="19"/>
      <c r="DT470" s="13"/>
      <c r="DU470" s="13"/>
      <c r="DV470" s="13"/>
      <c r="DW470" s="130"/>
      <c r="DX470" s="13"/>
      <c r="DY470" s="244"/>
      <c r="DZ470" s="19"/>
      <c r="EA470" s="19"/>
      <c r="EB470" s="194"/>
      <c r="EC470" s="194"/>
      <c r="ED470" s="194"/>
      <c r="EE470" s="391"/>
      <c r="EF470" s="194"/>
      <c r="EG470" s="623"/>
      <c r="EH470" s="19"/>
      <c r="EI470" s="19"/>
      <c r="EJ470" s="13"/>
      <c r="EK470" s="13"/>
      <c r="EL470" s="13"/>
      <c r="EM470" s="130"/>
      <c r="EN470" s="13"/>
      <c r="EO470" s="244"/>
      <c r="EP470" s="19"/>
      <c r="EQ470" s="19"/>
    </row>
    <row r="471" spans="1:147" ht="37.5" customHeight="1">
      <c r="A471" s="19"/>
      <c r="B471" s="19"/>
      <c r="C471" s="19"/>
      <c r="D471" s="13"/>
      <c r="E471" s="13"/>
      <c r="F471" s="13"/>
      <c r="G471" s="130"/>
      <c r="H471" s="13"/>
      <c r="I471" s="244"/>
      <c r="J471" s="19"/>
      <c r="K471" s="19"/>
      <c r="L471" s="13"/>
      <c r="M471" s="13"/>
      <c r="N471" s="13"/>
      <c r="O471" s="130"/>
      <c r="P471" s="13"/>
      <c r="Q471" s="244"/>
      <c r="R471" s="19"/>
      <c r="S471" s="19"/>
      <c r="T471" s="13"/>
      <c r="U471" s="13"/>
      <c r="V471" s="13"/>
      <c r="W471" s="130"/>
      <c r="X471" s="13"/>
      <c r="Y471" s="244"/>
      <c r="Z471" s="19"/>
      <c r="AA471" s="19"/>
      <c r="AB471" s="13"/>
      <c r="AC471" s="13"/>
      <c r="AD471" s="13"/>
      <c r="AE471" s="130"/>
      <c r="AF471" s="13"/>
      <c r="AG471" s="244"/>
      <c r="AH471" s="19"/>
      <c r="AI471" s="19"/>
      <c r="AJ471" s="13"/>
      <c r="AK471" s="13"/>
      <c r="AL471" s="13"/>
      <c r="AM471" s="130"/>
      <c r="AN471" s="13"/>
      <c r="AO471" s="244"/>
      <c r="AP471" s="19"/>
      <c r="AQ471" s="19"/>
      <c r="AR471" s="13"/>
      <c r="AS471" s="13"/>
      <c r="AT471" s="13"/>
      <c r="AU471" s="130"/>
      <c r="AV471" s="13"/>
      <c r="AW471" s="244"/>
      <c r="AX471" s="19"/>
      <c r="AY471" s="19"/>
      <c r="AZ471" s="13"/>
      <c r="BA471" s="13"/>
      <c r="BB471" s="13"/>
      <c r="BC471" s="130"/>
      <c r="BD471" s="13"/>
      <c r="BE471" s="244"/>
      <c r="BF471" s="19"/>
      <c r="BG471" s="19"/>
      <c r="BH471" s="13"/>
      <c r="BI471" s="13"/>
      <c r="BJ471" s="13"/>
      <c r="BK471" s="130"/>
      <c r="BL471" s="13"/>
      <c r="BM471" s="244"/>
      <c r="BN471" s="19"/>
      <c r="BO471" s="19"/>
      <c r="BP471" s="13"/>
      <c r="BQ471" s="13"/>
      <c r="BR471" s="13"/>
      <c r="BS471" s="130"/>
      <c r="BT471" s="13"/>
      <c r="BU471" s="244"/>
      <c r="BV471" s="19"/>
      <c r="BW471" s="19"/>
      <c r="BX471" s="13"/>
      <c r="BY471" s="13"/>
      <c r="BZ471" s="13"/>
      <c r="CA471" s="130"/>
      <c r="CB471" s="13"/>
      <c r="CC471" s="244"/>
      <c r="CD471" s="19"/>
      <c r="CE471" s="19"/>
      <c r="CF471" s="13"/>
      <c r="CG471" s="13"/>
      <c r="CH471" s="13"/>
      <c r="CI471" s="130"/>
      <c r="CJ471" s="13"/>
      <c r="CK471" s="244"/>
      <c r="CL471" s="19"/>
      <c r="CM471" s="19"/>
      <c r="CN471" s="13"/>
      <c r="CO471" s="13"/>
      <c r="CP471" s="13"/>
      <c r="CQ471" s="130"/>
      <c r="CR471" s="13"/>
      <c r="CS471" s="244"/>
      <c r="CT471" s="19"/>
      <c r="CU471" s="19"/>
      <c r="CV471" s="13"/>
      <c r="CW471" s="13"/>
      <c r="CX471" s="13"/>
      <c r="CY471" s="130"/>
      <c r="CZ471" s="13"/>
      <c r="DA471" s="244"/>
      <c r="DB471" s="19"/>
      <c r="DC471" s="19"/>
      <c r="DD471" s="13"/>
      <c r="DE471" s="13"/>
      <c r="DF471" s="13"/>
      <c r="DG471" s="130"/>
      <c r="DH471" s="13"/>
      <c r="DI471" s="244"/>
      <c r="DJ471" s="19"/>
      <c r="DK471" s="19"/>
      <c r="DL471" s="13"/>
      <c r="DM471" s="13"/>
      <c r="DN471" s="13"/>
      <c r="DO471" s="130"/>
      <c r="DP471" s="13"/>
      <c r="DQ471" s="244"/>
      <c r="DR471" s="19"/>
      <c r="DS471" s="19"/>
      <c r="DT471" s="13"/>
      <c r="DU471" s="13"/>
      <c r="DV471" s="13"/>
      <c r="DW471" s="130"/>
      <c r="DX471" s="13"/>
      <c r="DY471" s="244"/>
      <c r="DZ471" s="19"/>
      <c r="EA471" s="19"/>
      <c r="EB471" s="194"/>
      <c r="EC471" s="194"/>
      <c r="ED471" s="194"/>
      <c r="EE471" s="391"/>
      <c r="EF471" s="194"/>
      <c r="EG471" s="623"/>
      <c r="EH471" s="19"/>
      <c r="EI471" s="19"/>
      <c r="EJ471" s="13"/>
      <c r="EK471" s="13"/>
      <c r="EL471" s="13"/>
      <c r="EM471" s="130"/>
      <c r="EN471" s="13"/>
      <c r="EO471" s="244"/>
      <c r="EP471" s="19"/>
      <c r="EQ471" s="19"/>
    </row>
    <row r="472" spans="1:147" ht="37.5" customHeight="1">
      <c r="A472" s="19"/>
      <c r="B472" s="19"/>
      <c r="C472" s="19"/>
      <c r="D472" s="13"/>
      <c r="E472" s="13"/>
      <c r="F472" s="13"/>
      <c r="G472" s="130"/>
      <c r="H472" s="13"/>
      <c r="I472" s="244"/>
      <c r="J472" s="19"/>
      <c r="K472" s="19"/>
      <c r="L472" s="13"/>
      <c r="M472" s="13"/>
      <c r="N472" s="13"/>
      <c r="O472" s="130"/>
      <c r="P472" s="13"/>
      <c r="Q472" s="244"/>
      <c r="R472" s="19"/>
      <c r="S472" s="19"/>
      <c r="T472" s="13"/>
      <c r="U472" s="13"/>
      <c r="V472" s="13"/>
      <c r="W472" s="130"/>
      <c r="X472" s="13"/>
      <c r="Y472" s="244"/>
      <c r="Z472" s="19"/>
      <c r="AA472" s="19"/>
      <c r="AB472" s="13"/>
      <c r="AC472" s="13"/>
      <c r="AD472" s="13"/>
      <c r="AE472" s="130"/>
      <c r="AF472" s="13"/>
      <c r="AG472" s="244"/>
      <c r="AH472" s="19"/>
      <c r="AI472" s="19"/>
      <c r="AJ472" s="13"/>
      <c r="AK472" s="13"/>
      <c r="AL472" s="13"/>
      <c r="AM472" s="130"/>
      <c r="AN472" s="13"/>
      <c r="AO472" s="244"/>
      <c r="AP472" s="19"/>
      <c r="AQ472" s="19"/>
      <c r="AR472" s="13"/>
      <c r="AS472" s="13"/>
      <c r="AT472" s="13"/>
      <c r="AU472" s="130"/>
      <c r="AV472" s="13"/>
      <c r="AW472" s="244"/>
      <c r="AX472" s="19"/>
      <c r="AY472" s="19"/>
      <c r="AZ472" s="13"/>
      <c r="BA472" s="13"/>
      <c r="BB472" s="13"/>
      <c r="BC472" s="130"/>
      <c r="BD472" s="13"/>
      <c r="BE472" s="244"/>
      <c r="BF472" s="19"/>
      <c r="BG472" s="19"/>
      <c r="BH472" s="13"/>
      <c r="BI472" s="13"/>
      <c r="BJ472" s="13"/>
      <c r="BK472" s="130"/>
      <c r="BL472" s="13"/>
      <c r="BM472" s="244"/>
      <c r="BN472" s="19"/>
      <c r="BO472" s="19"/>
      <c r="BP472" s="13"/>
      <c r="BQ472" s="13"/>
      <c r="BR472" s="13"/>
      <c r="BS472" s="130"/>
      <c r="BT472" s="13"/>
      <c r="BU472" s="244"/>
      <c r="BV472" s="19"/>
      <c r="BW472" s="19"/>
      <c r="BX472" s="13"/>
      <c r="BY472" s="13"/>
      <c r="BZ472" s="13"/>
      <c r="CA472" s="130"/>
      <c r="CB472" s="13"/>
      <c r="CC472" s="244"/>
      <c r="CD472" s="19"/>
      <c r="CE472" s="19"/>
      <c r="CF472" s="13"/>
      <c r="CG472" s="13"/>
      <c r="CH472" s="13"/>
      <c r="CI472" s="130"/>
      <c r="CJ472" s="13"/>
      <c r="CK472" s="244"/>
      <c r="CL472" s="19"/>
      <c r="CM472" s="19"/>
      <c r="CN472" s="13"/>
      <c r="CO472" s="13"/>
      <c r="CP472" s="13"/>
      <c r="CQ472" s="130"/>
      <c r="CR472" s="13"/>
      <c r="CS472" s="244"/>
      <c r="CT472" s="19"/>
      <c r="CU472" s="19"/>
      <c r="CV472" s="13"/>
      <c r="CW472" s="13"/>
      <c r="CX472" s="13"/>
      <c r="CY472" s="130"/>
      <c r="CZ472" s="13"/>
      <c r="DA472" s="244"/>
      <c r="DB472" s="19"/>
      <c r="DC472" s="19"/>
      <c r="DD472" s="13"/>
      <c r="DE472" s="13"/>
      <c r="DF472" s="13"/>
      <c r="DG472" s="130"/>
      <c r="DH472" s="13"/>
      <c r="DI472" s="244"/>
      <c r="DJ472" s="19"/>
      <c r="DK472" s="19"/>
      <c r="DL472" s="13"/>
      <c r="DM472" s="13"/>
      <c r="DN472" s="13"/>
      <c r="DO472" s="130"/>
      <c r="DP472" s="13"/>
      <c r="DQ472" s="244"/>
      <c r="DR472" s="19"/>
      <c r="DS472" s="19"/>
      <c r="DT472" s="13"/>
      <c r="DU472" s="13"/>
      <c r="DV472" s="13"/>
      <c r="DW472" s="130"/>
      <c r="DX472" s="13"/>
      <c r="DY472" s="244"/>
      <c r="DZ472" s="19"/>
      <c r="EA472" s="19"/>
      <c r="EB472" s="194"/>
      <c r="EC472" s="194"/>
      <c r="ED472" s="194"/>
      <c r="EE472" s="391"/>
      <c r="EF472" s="194"/>
      <c r="EG472" s="623"/>
      <c r="EH472" s="19"/>
      <c r="EI472" s="19"/>
      <c r="EJ472" s="13"/>
      <c r="EK472" s="13"/>
      <c r="EL472" s="13"/>
      <c r="EM472" s="130"/>
      <c r="EN472" s="13"/>
      <c r="EO472" s="244"/>
      <c r="EP472" s="19"/>
      <c r="EQ472" s="19"/>
    </row>
    <row r="473" spans="1:147" ht="37.5" customHeight="1">
      <c r="A473" s="19"/>
      <c r="B473" s="19"/>
      <c r="C473" s="19"/>
      <c r="D473" s="13"/>
      <c r="E473" s="13"/>
      <c r="F473" s="13"/>
      <c r="G473" s="130"/>
      <c r="H473" s="13"/>
      <c r="I473" s="244"/>
      <c r="J473" s="19"/>
      <c r="K473" s="19"/>
      <c r="L473" s="13"/>
      <c r="M473" s="13"/>
      <c r="N473" s="13"/>
      <c r="O473" s="130"/>
      <c r="P473" s="13"/>
      <c r="Q473" s="244"/>
      <c r="R473" s="19"/>
      <c r="S473" s="19"/>
      <c r="T473" s="13"/>
      <c r="U473" s="13"/>
      <c r="V473" s="13"/>
      <c r="W473" s="130"/>
      <c r="X473" s="13"/>
      <c r="Y473" s="244"/>
      <c r="Z473" s="19"/>
      <c r="AA473" s="19"/>
      <c r="AB473" s="13"/>
      <c r="AC473" s="13"/>
      <c r="AD473" s="13"/>
      <c r="AE473" s="130"/>
      <c r="AF473" s="13"/>
      <c r="AG473" s="244"/>
      <c r="AH473" s="19"/>
      <c r="AI473" s="19"/>
      <c r="AJ473" s="13"/>
      <c r="AK473" s="13"/>
      <c r="AL473" s="13"/>
      <c r="AM473" s="130"/>
      <c r="AN473" s="13"/>
      <c r="AO473" s="244"/>
      <c r="AP473" s="19"/>
      <c r="AQ473" s="19"/>
      <c r="AR473" s="13"/>
      <c r="AS473" s="13"/>
      <c r="AT473" s="13"/>
      <c r="AU473" s="130"/>
      <c r="AV473" s="13"/>
      <c r="AW473" s="244"/>
      <c r="AX473" s="19"/>
      <c r="AY473" s="19"/>
      <c r="AZ473" s="13"/>
      <c r="BA473" s="13"/>
      <c r="BB473" s="13"/>
      <c r="BC473" s="130"/>
      <c r="BD473" s="13"/>
      <c r="BE473" s="244"/>
      <c r="BF473" s="19"/>
      <c r="BG473" s="19"/>
      <c r="BH473" s="13"/>
      <c r="BI473" s="13"/>
      <c r="BJ473" s="13"/>
      <c r="BK473" s="130"/>
      <c r="BL473" s="13"/>
      <c r="BM473" s="244"/>
      <c r="BN473" s="19"/>
      <c r="BO473" s="19"/>
      <c r="BP473" s="13"/>
      <c r="BQ473" s="13"/>
      <c r="BR473" s="13"/>
      <c r="BS473" s="130"/>
      <c r="BT473" s="13"/>
      <c r="BU473" s="244"/>
      <c r="BV473" s="19"/>
      <c r="BW473" s="19"/>
      <c r="BX473" s="13"/>
      <c r="BY473" s="13"/>
      <c r="BZ473" s="13"/>
      <c r="CA473" s="130"/>
      <c r="CB473" s="13"/>
      <c r="CC473" s="244"/>
      <c r="CD473" s="19"/>
      <c r="CE473" s="19"/>
      <c r="CF473" s="13"/>
      <c r="CG473" s="13"/>
      <c r="CH473" s="13"/>
      <c r="CI473" s="130"/>
      <c r="CJ473" s="13"/>
      <c r="CK473" s="244"/>
      <c r="CL473" s="19"/>
      <c r="CM473" s="19"/>
      <c r="CN473" s="13"/>
      <c r="CO473" s="13"/>
      <c r="CP473" s="13"/>
      <c r="CQ473" s="130"/>
      <c r="CR473" s="13"/>
      <c r="CS473" s="244"/>
      <c r="CT473" s="19"/>
      <c r="CU473" s="19"/>
      <c r="CV473" s="13"/>
      <c r="CW473" s="13"/>
      <c r="CX473" s="13"/>
      <c r="CY473" s="130"/>
      <c r="CZ473" s="13"/>
      <c r="DA473" s="244"/>
      <c r="DB473" s="19"/>
      <c r="DC473" s="19"/>
      <c r="DD473" s="13"/>
      <c r="DE473" s="13"/>
      <c r="DF473" s="13"/>
      <c r="DG473" s="130"/>
      <c r="DH473" s="13"/>
      <c r="DI473" s="244"/>
      <c r="DJ473" s="19"/>
      <c r="DK473" s="19"/>
      <c r="DL473" s="13"/>
      <c r="DM473" s="13"/>
      <c r="DN473" s="13"/>
      <c r="DO473" s="130"/>
      <c r="DP473" s="13"/>
      <c r="DQ473" s="244"/>
      <c r="DR473" s="19"/>
      <c r="DS473" s="19"/>
      <c r="DT473" s="13"/>
      <c r="DU473" s="13"/>
      <c r="DV473" s="13"/>
      <c r="DW473" s="130"/>
      <c r="DX473" s="13"/>
      <c r="DY473" s="244"/>
      <c r="DZ473" s="19"/>
      <c r="EA473" s="19"/>
      <c r="EB473" s="194"/>
      <c r="EC473" s="194"/>
      <c r="ED473" s="194"/>
      <c r="EE473" s="391"/>
      <c r="EF473" s="194"/>
      <c r="EG473" s="623"/>
      <c r="EH473" s="19"/>
      <c r="EI473" s="19"/>
      <c r="EJ473" s="13"/>
      <c r="EK473" s="13"/>
      <c r="EL473" s="13"/>
      <c r="EM473" s="130"/>
      <c r="EN473" s="13"/>
      <c r="EO473" s="244"/>
      <c r="EP473" s="19"/>
      <c r="EQ473" s="19"/>
    </row>
    <row r="474" spans="1:147" ht="37.5" customHeight="1">
      <c r="A474" s="19"/>
      <c r="B474" s="19"/>
      <c r="C474" s="19"/>
      <c r="D474" s="13"/>
      <c r="E474" s="13"/>
      <c r="F474" s="13"/>
      <c r="G474" s="130"/>
      <c r="H474" s="13"/>
      <c r="I474" s="244"/>
      <c r="J474" s="19"/>
      <c r="K474" s="19"/>
      <c r="L474" s="13"/>
      <c r="M474" s="13"/>
      <c r="N474" s="13"/>
      <c r="O474" s="130"/>
      <c r="P474" s="13"/>
      <c r="Q474" s="244"/>
      <c r="R474" s="19"/>
      <c r="S474" s="19"/>
      <c r="T474" s="13"/>
      <c r="U474" s="13"/>
      <c r="V474" s="13"/>
      <c r="W474" s="130"/>
      <c r="X474" s="13"/>
      <c r="Y474" s="244"/>
      <c r="Z474" s="19"/>
      <c r="AA474" s="19"/>
      <c r="AB474" s="13"/>
      <c r="AC474" s="13"/>
      <c r="AD474" s="13"/>
      <c r="AE474" s="130"/>
      <c r="AF474" s="13"/>
      <c r="AG474" s="244"/>
      <c r="AH474" s="19"/>
      <c r="AI474" s="19"/>
      <c r="AJ474" s="13"/>
      <c r="AK474" s="13"/>
      <c r="AL474" s="13"/>
      <c r="AM474" s="130"/>
      <c r="AN474" s="13"/>
      <c r="AO474" s="244"/>
      <c r="AP474" s="19"/>
      <c r="AQ474" s="19"/>
      <c r="AR474" s="13"/>
      <c r="AS474" s="13"/>
      <c r="AT474" s="13"/>
      <c r="AU474" s="130"/>
      <c r="AV474" s="13"/>
      <c r="AW474" s="244"/>
      <c r="AX474" s="19"/>
      <c r="AY474" s="19"/>
      <c r="AZ474" s="13"/>
      <c r="BA474" s="13"/>
      <c r="BB474" s="13"/>
      <c r="BC474" s="130"/>
      <c r="BD474" s="13"/>
      <c r="BE474" s="244"/>
      <c r="BF474" s="19"/>
      <c r="BG474" s="19"/>
      <c r="BH474" s="13"/>
      <c r="BI474" s="13"/>
      <c r="BJ474" s="13"/>
      <c r="BK474" s="130"/>
      <c r="BL474" s="13"/>
      <c r="BM474" s="244"/>
      <c r="BN474" s="19"/>
      <c r="BO474" s="19"/>
      <c r="BP474" s="13"/>
      <c r="BQ474" s="13"/>
      <c r="BR474" s="13"/>
      <c r="BS474" s="130"/>
      <c r="BT474" s="13"/>
      <c r="BU474" s="244"/>
      <c r="BV474" s="19"/>
      <c r="BW474" s="19"/>
      <c r="BX474" s="13"/>
      <c r="BY474" s="13"/>
      <c r="BZ474" s="13"/>
      <c r="CA474" s="130"/>
      <c r="CB474" s="13"/>
      <c r="CC474" s="244"/>
      <c r="CD474" s="19"/>
      <c r="CE474" s="19"/>
      <c r="CF474" s="13"/>
      <c r="CG474" s="13"/>
      <c r="CH474" s="13"/>
      <c r="CI474" s="130"/>
      <c r="CJ474" s="13"/>
      <c r="CK474" s="244"/>
      <c r="CL474" s="19"/>
      <c r="CM474" s="19"/>
      <c r="CN474" s="13"/>
      <c r="CO474" s="13"/>
      <c r="CP474" s="13"/>
      <c r="CQ474" s="130"/>
      <c r="CR474" s="13"/>
      <c r="CS474" s="244"/>
      <c r="CT474" s="19"/>
      <c r="CU474" s="19"/>
      <c r="CV474" s="13"/>
      <c r="CW474" s="13"/>
      <c r="CX474" s="13"/>
      <c r="CY474" s="130"/>
      <c r="CZ474" s="13"/>
      <c r="DA474" s="244"/>
      <c r="DB474" s="19"/>
      <c r="DC474" s="19"/>
      <c r="DD474" s="13"/>
      <c r="DE474" s="13"/>
      <c r="DF474" s="13"/>
      <c r="DG474" s="130"/>
      <c r="DH474" s="13"/>
      <c r="DI474" s="244"/>
      <c r="DJ474" s="19"/>
      <c r="DK474" s="19"/>
      <c r="DL474" s="13"/>
      <c r="DM474" s="13"/>
      <c r="DN474" s="13"/>
      <c r="DO474" s="130"/>
      <c r="DP474" s="13"/>
      <c r="DQ474" s="244"/>
      <c r="DR474" s="19"/>
      <c r="DS474" s="19"/>
      <c r="DT474" s="13"/>
      <c r="DU474" s="13"/>
      <c r="DV474" s="13"/>
      <c r="DW474" s="130"/>
      <c r="DX474" s="13"/>
      <c r="DY474" s="244"/>
      <c r="DZ474" s="19"/>
      <c r="EA474" s="19"/>
      <c r="EB474" s="194"/>
      <c r="EC474" s="194"/>
      <c r="ED474" s="194"/>
      <c r="EE474" s="391"/>
      <c r="EF474" s="194"/>
      <c r="EG474" s="623"/>
      <c r="EH474" s="19"/>
      <c r="EI474" s="19"/>
      <c r="EJ474" s="13"/>
      <c r="EK474" s="13"/>
      <c r="EL474" s="13"/>
      <c r="EM474" s="130"/>
      <c r="EN474" s="13"/>
      <c r="EO474" s="244"/>
      <c r="EP474" s="19"/>
      <c r="EQ474" s="19"/>
    </row>
    <row r="475" spans="1:147" ht="37.5" customHeight="1">
      <c r="A475" s="19"/>
      <c r="B475" s="19"/>
      <c r="C475" s="19"/>
      <c r="D475" s="13"/>
      <c r="E475" s="13"/>
      <c r="F475" s="13"/>
      <c r="G475" s="130"/>
      <c r="H475" s="13"/>
      <c r="I475" s="244"/>
      <c r="J475" s="19"/>
      <c r="K475" s="19"/>
      <c r="L475" s="13"/>
      <c r="M475" s="13"/>
      <c r="N475" s="13"/>
      <c r="O475" s="130"/>
      <c r="P475" s="13"/>
      <c r="Q475" s="244"/>
      <c r="R475" s="19"/>
      <c r="S475" s="19"/>
      <c r="T475" s="13"/>
      <c r="U475" s="13"/>
      <c r="V475" s="13"/>
      <c r="W475" s="130"/>
      <c r="X475" s="13"/>
      <c r="Y475" s="244"/>
      <c r="Z475" s="19"/>
      <c r="AA475" s="19"/>
      <c r="AB475" s="13"/>
      <c r="AC475" s="13"/>
      <c r="AD475" s="13"/>
      <c r="AE475" s="130"/>
      <c r="AF475" s="13"/>
      <c r="AG475" s="244"/>
      <c r="AH475" s="19"/>
      <c r="AI475" s="19"/>
      <c r="AJ475" s="13"/>
      <c r="AK475" s="13"/>
      <c r="AL475" s="13"/>
      <c r="AM475" s="130"/>
      <c r="AN475" s="13"/>
      <c r="AO475" s="244"/>
      <c r="AP475" s="19"/>
      <c r="AQ475" s="19"/>
      <c r="AR475" s="13"/>
      <c r="AS475" s="13"/>
      <c r="AT475" s="13"/>
      <c r="AU475" s="130"/>
      <c r="AV475" s="13"/>
      <c r="AW475" s="244"/>
      <c r="AX475" s="19"/>
      <c r="AY475" s="19"/>
      <c r="AZ475" s="13"/>
      <c r="BA475" s="13"/>
      <c r="BB475" s="13"/>
      <c r="BC475" s="130"/>
      <c r="BD475" s="13"/>
      <c r="BE475" s="244"/>
      <c r="BF475" s="19"/>
      <c r="BG475" s="19"/>
      <c r="BH475" s="13"/>
      <c r="BI475" s="13"/>
      <c r="BJ475" s="13"/>
      <c r="BK475" s="130"/>
      <c r="BL475" s="13"/>
      <c r="BM475" s="244"/>
      <c r="BN475" s="19"/>
      <c r="BO475" s="19"/>
      <c r="BP475" s="13"/>
      <c r="BQ475" s="13"/>
      <c r="BR475" s="13"/>
      <c r="BS475" s="130"/>
      <c r="BT475" s="13"/>
      <c r="BU475" s="244"/>
      <c r="BV475" s="19"/>
      <c r="BW475" s="19"/>
      <c r="BX475" s="13"/>
      <c r="BY475" s="13"/>
      <c r="BZ475" s="13"/>
      <c r="CA475" s="130"/>
      <c r="CB475" s="13"/>
      <c r="CC475" s="244"/>
      <c r="CD475" s="19"/>
      <c r="CE475" s="19"/>
      <c r="CF475" s="13"/>
      <c r="CG475" s="13"/>
      <c r="CH475" s="13"/>
      <c r="CI475" s="130"/>
      <c r="CJ475" s="13"/>
      <c r="CK475" s="244"/>
      <c r="CL475" s="19"/>
      <c r="CM475" s="19"/>
      <c r="CN475" s="13"/>
      <c r="CO475" s="13"/>
      <c r="CP475" s="13"/>
      <c r="CQ475" s="130"/>
      <c r="CR475" s="13"/>
      <c r="CS475" s="244"/>
      <c r="CT475" s="19"/>
      <c r="CU475" s="19"/>
      <c r="CV475" s="13"/>
      <c r="CW475" s="13"/>
      <c r="CX475" s="13"/>
      <c r="CY475" s="130"/>
      <c r="CZ475" s="13"/>
      <c r="DA475" s="244"/>
      <c r="DB475" s="19"/>
      <c r="DC475" s="19"/>
      <c r="DD475" s="13"/>
      <c r="DE475" s="13"/>
      <c r="DF475" s="13"/>
      <c r="DG475" s="130"/>
      <c r="DH475" s="13"/>
      <c r="DI475" s="244"/>
      <c r="DJ475" s="19"/>
      <c r="DK475" s="19"/>
      <c r="DL475" s="13"/>
      <c r="DM475" s="13"/>
      <c r="DN475" s="13"/>
      <c r="DO475" s="130"/>
      <c r="DP475" s="13"/>
      <c r="DQ475" s="244"/>
      <c r="DR475" s="19"/>
      <c r="DS475" s="19"/>
      <c r="DT475" s="13"/>
      <c r="DU475" s="13"/>
      <c r="DV475" s="13"/>
      <c r="DW475" s="130"/>
      <c r="DX475" s="13"/>
      <c r="DY475" s="244"/>
      <c r="DZ475" s="19"/>
      <c r="EA475" s="19"/>
      <c r="EB475" s="194"/>
      <c r="EC475" s="194"/>
      <c r="ED475" s="194"/>
      <c r="EE475" s="391"/>
      <c r="EF475" s="194"/>
      <c r="EG475" s="623"/>
      <c r="EH475" s="19"/>
      <c r="EI475" s="19"/>
      <c r="EJ475" s="13"/>
      <c r="EK475" s="13"/>
      <c r="EL475" s="13"/>
      <c r="EM475" s="130"/>
      <c r="EN475" s="13"/>
      <c r="EO475" s="244"/>
      <c r="EP475" s="19"/>
      <c r="EQ475" s="19"/>
    </row>
    <row r="476" spans="1:147" ht="37.5" customHeight="1">
      <c r="A476" s="19"/>
      <c r="B476" s="19"/>
      <c r="C476" s="19"/>
      <c r="D476" s="13"/>
      <c r="E476" s="13"/>
      <c r="F476" s="13"/>
      <c r="G476" s="130"/>
      <c r="H476" s="13"/>
      <c r="I476" s="244"/>
      <c r="J476" s="19"/>
      <c r="K476" s="19"/>
      <c r="L476" s="13"/>
      <c r="M476" s="13"/>
      <c r="N476" s="13"/>
      <c r="O476" s="130"/>
      <c r="P476" s="13"/>
      <c r="Q476" s="244"/>
      <c r="R476" s="19"/>
      <c r="S476" s="19"/>
      <c r="T476" s="13"/>
      <c r="U476" s="13"/>
      <c r="V476" s="13"/>
      <c r="W476" s="130"/>
      <c r="X476" s="13"/>
      <c r="Y476" s="244"/>
      <c r="Z476" s="19"/>
      <c r="AA476" s="19"/>
      <c r="AB476" s="13"/>
      <c r="AC476" s="13"/>
      <c r="AD476" s="13"/>
      <c r="AE476" s="130"/>
      <c r="AF476" s="13"/>
      <c r="AG476" s="244"/>
      <c r="AH476" s="19"/>
      <c r="AI476" s="19"/>
      <c r="AJ476" s="13"/>
      <c r="AK476" s="13"/>
      <c r="AL476" s="13"/>
      <c r="AM476" s="130"/>
      <c r="AN476" s="13"/>
      <c r="AO476" s="244"/>
      <c r="AP476" s="19"/>
      <c r="AQ476" s="19"/>
      <c r="AR476" s="13"/>
      <c r="AS476" s="13"/>
      <c r="AT476" s="13"/>
      <c r="AU476" s="130"/>
      <c r="AV476" s="13"/>
      <c r="AW476" s="244"/>
      <c r="AX476" s="19"/>
      <c r="AY476" s="19"/>
      <c r="AZ476" s="13"/>
      <c r="BA476" s="13"/>
      <c r="BB476" s="13"/>
      <c r="BC476" s="130"/>
      <c r="BD476" s="13"/>
      <c r="BE476" s="244"/>
      <c r="BF476" s="19"/>
      <c r="BG476" s="19"/>
      <c r="BH476" s="13"/>
      <c r="BI476" s="13"/>
      <c r="BJ476" s="13"/>
      <c r="BK476" s="130"/>
      <c r="BL476" s="13"/>
      <c r="BM476" s="244"/>
      <c r="BN476" s="19"/>
      <c r="BO476" s="19"/>
      <c r="BP476" s="13"/>
      <c r="BQ476" s="13"/>
      <c r="BR476" s="13"/>
      <c r="BS476" s="130"/>
      <c r="BT476" s="13"/>
      <c r="BU476" s="244"/>
      <c r="BV476" s="19"/>
      <c r="BW476" s="19"/>
      <c r="BX476" s="13"/>
      <c r="BY476" s="13"/>
      <c r="BZ476" s="13"/>
      <c r="CA476" s="130"/>
      <c r="CB476" s="13"/>
      <c r="CC476" s="244"/>
      <c r="CD476" s="19"/>
      <c r="CE476" s="19"/>
      <c r="CF476" s="13"/>
      <c r="CG476" s="13"/>
      <c r="CH476" s="13"/>
      <c r="CI476" s="130"/>
      <c r="CJ476" s="13"/>
      <c r="CK476" s="244"/>
      <c r="CL476" s="19"/>
      <c r="CM476" s="19"/>
      <c r="CN476" s="13"/>
      <c r="CO476" s="13"/>
      <c r="CP476" s="13"/>
      <c r="CQ476" s="130"/>
      <c r="CR476" s="13"/>
      <c r="CS476" s="244"/>
      <c r="CT476" s="19"/>
      <c r="CU476" s="19"/>
      <c r="CV476" s="13"/>
      <c r="CW476" s="13"/>
      <c r="CX476" s="13"/>
      <c r="CY476" s="130"/>
      <c r="CZ476" s="13"/>
      <c r="DA476" s="244"/>
      <c r="DB476" s="19"/>
      <c r="DC476" s="19"/>
      <c r="DD476" s="13"/>
      <c r="DE476" s="13"/>
      <c r="DF476" s="13"/>
      <c r="DG476" s="130"/>
      <c r="DH476" s="13"/>
      <c r="DI476" s="244"/>
      <c r="DJ476" s="19"/>
      <c r="DK476" s="19"/>
      <c r="DL476" s="13"/>
      <c r="DM476" s="13"/>
      <c r="DN476" s="13"/>
      <c r="DO476" s="130"/>
      <c r="DP476" s="13"/>
      <c r="DQ476" s="244"/>
      <c r="DR476" s="19"/>
      <c r="DS476" s="19"/>
      <c r="DT476" s="13"/>
      <c r="DU476" s="13"/>
      <c r="DV476" s="13"/>
      <c r="DW476" s="130"/>
      <c r="DX476" s="13"/>
      <c r="DY476" s="244"/>
      <c r="DZ476" s="19"/>
      <c r="EA476" s="19"/>
      <c r="EB476" s="194"/>
      <c r="EC476" s="194"/>
      <c r="ED476" s="194"/>
      <c r="EE476" s="391"/>
      <c r="EF476" s="194"/>
      <c r="EG476" s="623"/>
      <c r="EH476" s="19"/>
      <c r="EI476" s="19"/>
      <c r="EJ476" s="13"/>
      <c r="EK476" s="13"/>
      <c r="EL476" s="13"/>
      <c r="EM476" s="130"/>
      <c r="EN476" s="13"/>
      <c r="EO476" s="244"/>
      <c r="EP476" s="19"/>
      <c r="EQ476" s="19"/>
    </row>
    <row r="477" spans="1:147" ht="37.5" customHeight="1">
      <c r="A477" s="19"/>
      <c r="B477" s="19"/>
      <c r="C477" s="19"/>
      <c r="D477" s="13"/>
      <c r="E477" s="13"/>
      <c r="F477" s="13"/>
      <c r="G477" s="130"/>
      <c r="H477" s="13"/>
      <c r="I477" s="244"/>
      <c r="J477" s="19"/>
      <c r="K477" s="19"/>
      <c r="L477" s="13"/>
      <c r="M477" s="13"/>
      <c r="N477" s="13"/>
      <c r="O477" s="130"/>
      <c r="P477" s="13"/>
      <c r="Q477" s="244"/>
      <c r="R477" s="19"/>
      <c r="S477" s="19"/>
      <c r="T477" s="13"/>
      <c r="U477" s="13"/>
      <c r="V477" s="13"/>
      <c r="W477" s="130"/>
      <c r="X477" s="13"/>
      <c r="Y477" s="244"/>
      <c r="Z477" s="19"/>
      <c r="AA477" s="19"/>
      <c r="AB477" s="13"/>
      <c r="AC477" s="13"/>
      <c r="AD477" s="13"/>
      <c r="AE477" s="130"/>
      <c r="AF477" s="13"/>
      <c r="AG477" s="244"/>
      <c r="AH477" s="19"/>
      <c r="AI477" s="19"/>
      <c r="AJ477" s="13"/>
      <c r="AK477" s="13"/>
      <c r="AL477" s="13"/>
      <c r="AM477" s="130"/>
      <c r="AN477" s="13"/>
      <c r="AO477" s="244"/>
      <c r="AP477" s="19"/>
      <c r="AQ477" s="19"/>
      <c r="AR477" s="13"/>
      <c r="AS477" s="13"/>
      <c r="AT477" s="13"/>
      <c r="AU477" s="130"/>
      <c r="AV477" s="13"/>
      <c r="AW477" s="244"/>
      <c r="AX477" s="19"/>
      <c r="AY477" s="19"/>
      <c r="AZ477" s="13"/>
      <c r="BA477" s="13"/>
      <c r="BB477" s="13"/>
      <c r="BC477" s="130"/>
      <c r="BD477" s="13"/>
      <c r="BE477" s="244"/>
      <c r="BF477" s="19"/>
      <c r="BG477" s="19"/>
      <c r="BH477" s="13"/>
      <c r="BI477" s="13"/>
      <c r="BJ477" s="13"/>
      <c r="BK477" s="130"/>
      <c r="BL477" s="13"/>
      <c r="BM477" s="244"/>
      <c r="BN477" s="19"/>
      <c r="BO477" s="19"/>
      <c r="BP477" s="13"/>
      <c r="BQ477" s="13"/>
      <c r="BR477" s="13"/>
      <c r="BS477" s="130"/>
      <c r="BT477" s="13"/>
      <c r="BU477" s="244"/>
      <c r="BV477" s="19"/>
      <c r="BW477" s="19"/>
      <c r="BX477" s="13"/>
      <c r="BY477" s="13"/>
      <c r="BZ477" s="13"/>
      <c r="CA477" s="130"/>
      <c r="CB477" s="13"/>
      <c r="CC477" s="244"/>
      <c r="CD477" s="19"/>
      <c r="CE477" s="19"/>
      <c r="CF477" s="13"/>
      <c r="CG477" s="13"/>
      <c r="CH477" s="13"/>
      <c r="CI477" s="130"/>
      <c r="CJ477" s="13"/>
      <c r="CK477" s="244"/>
      <c r="CL477" s="19"/>
      <c r="CM477" s="19"/>
      <c r="CN477" s="13"/>
      <c r="CO477" s="13"/>
      <c r="CP477" s="13"/>
      <c r="CQ477" s="130"/>
      <c r="CR477" s="13"/>
      <c r="CS477" s="244"/>
      <c r="CT477" s="19"/>
      <c r="CU477" s="19"/>
      <c r="CV477" s="13"/>
      <c r="CW477" s="13"/>
      <c r="CX477" s="13"/>
      <c r="CY477" s="130"/>
      <c r="CZ477" s="13"/>
      <c r="DA477" s="244"/>
      <c r="DB477" s="19"/>
      <c r="DC477" s="19"/>
      <c r="DD477" s="13"/>
      <c r="DE477" s="13"/>
      <c r="DF477" s="13"/>
      <c r="DG477" s="130"/>
      <c r="DH477" s="13"/>
      <c r="DI477" s="244"/>
      <c r="DJ477" s="19"/>
      <c r="DK477" s="19"/>
      <c r="DL477" s="13"/>
      <c r="DM477" s="13"/>
      <c r="DN477" s="13"/>
      <c r="DO477" s="130"/>
      <c r="DP477" s="13"/>
      <c r="DQ477" s="244"/>
      <c r="DR477" s="19"/>
      <c r="DS477" s="19"/>
      <c r="DT477" s="13"/>
      <c r="DU477" s="13"/>
      <c r="DV477" s="13"/>
      <c r="DW477" s="130"/>
      <c r="DX477" s="13"/>
      <c r="DY477" s="244"/>
      <c r="DZ477" s="19"/>
      <c r="EA477" s="19"/>
      <c r="EB477" s="194"/>
      <c r="EC477" s="194"/>
      <c r="ED477" s="194"/>
      <c r="EE477" s="391"/>
      <c r="EF477" s="194"/>
      <c r="EG477" s="623"/>
      <c r="EH477" s="19"/>
      <c r="EI477" s="19"/>
      <c r="EJ477" s="13"/>
      <c r="EK477" s="13"/>
      <c r="EL477" s="13"/>
      <c r="EM477" s="130"/>
      <c r="EN477" s="13"/>
      <c r="EO477" s="244"/>
      <c r="EP477" s="19"/>
      <c r="EQ477" s="19"/>
    </row>
    <row r="478" spans="1:147" ht="37.5" customHeight="1">
      <c r="A478" s="19"/>
      <c r="B478" s="19"/>
      <c r="C478" s="19"/>
      <c r="D478" s="13"/>
      <c r="E478" s="13"/>
      <c r="F478" s="13"/>
      <c r="G478" s="130"/>
      <c r="H478" s="13"/>
      <c r="I478" s="244"/>
      <c r="J478" s="19"/>
      <c r="K478" s="19"/>
      <c r="L478" s="13"/>
      <c r="M478" s="13"/>
      <c r="N478" s="13"/>
      <c r="O478" s="130"/>
      <c r="P478" s="13"/>
      <c r="Q478" s="244"/>
      <c r="R478" s="19"/>
      <c r="S478" s="19"/>
      <c r="T478" s="13"/>
      <c r="U478" s="13"/>
      <c r="V478" s="13"/>
      <c r="W478" s="130"/>
      <c r="X478" s="13"/>
      <c r="Y478" s="244"/>
      <c r="Z478" s="19"/>
      <c r="AA478" s="19"/>
      <c r="AB478" s="13"/>
      <c r="AC478" s="13"/>
      <c r="AD478" s="13"/>
      <c r="AE478" s="130"/>
      <c r="AF478" s="13"/>
      <c r="AG478" s="244"/>
      <c r="AH478" s="19"/>
      <c r="AI478" s="19"/>
      <c r="AJ478" s="13"/>
      <c r="AK478" s="13"/>
      <c r="AL478" s="13"/>
      <c r="AM478" s="130"/>
      <c r="AN478" s="13"/>
      <c r="AO478" s="244"/>
      <c r="AP478" s="19"/>
      <c r="AQ478" s="19"/>
      <c r="AR478" s="13"/>
      <c r="AS478" s="13"/>
      <c r="AT478" s="13"/>
      <c r="AU478" s="130"/>
      <c r="AV478" s="13"/>
      <c r="AW478" s="244"/>
      <c r="AX478" s="19"/>
      <c r="AY478" s="19"/>
      <c r="AZ478" s="13"/>
      <c r="BA478" s="13"/>
      <c r="BB478" s="13"/>
      <c r="BC478" s="130"/>
      <c r="BD478" s="13"/>
      <c r="BE478" s="244"/>
      <c r="BF478" s="19"/>
      <c r="BG478" s="19"/>
      <c r="BH478" s="13"/>
      <c r="BI478" s="13"/>
      <c r="BJ478" s="13"/>
      <c r="BK478" s="130"/>
      <c r="BL478" s="13"/>
      <c r="BM478" s="244"/>
      <c r="BN478" s="19"/>
      <c r="BO478" s="19"/>
      <c r="BP478" s="13"/>
      <c r="BQ478" s="13"/>
      <c r="BR478" s="13"/>
      <c r="BS478" s="130"/>
      <c r="BT478" s="13"/>
      <c r="BU478" s="244"/>
      <c r="BV478" s="19"/>
      <c r="BW478" s="19"/>
      <c r="BX478" s="13"/>
      <c r="BY478" s="13"/>
      <c r="BZ478" s="13"/>
      <c r="CA478" s="130"/>
      <c r="CB478" s="13"/>
      <c r="CC478" s="244"/>
      <c r="CD478" s="19"/>
      <c r="CE478" s="19"/>
      <c r="CF478" s="13"/>
      <c r="CG478" s="13"/>
      <c r="CH478" s="13"/>
      <c r="CI478" s="130"/>
      <c r="CJ478" s="13"/>
      <c r="CK478" s="244"/>
      <c r="CL478" s="19"/>
      <c r="CM478" s="19"/>
      <c r="CN478" s="13"/>
      <c r="CO478" s="13"/>
      <c r="CP478" s="13"/>
      <c r="CQ478" s="130"/>
      <c r="CR478" s="13"/>
      <c r="CS478" s="244"/>
      <c r="CT478" s="19"/>
      <c r="CU478" s="19"/>
      <c r="CV478" s="13"/>
      <c r="CW478" s="13"/>
      <c r="CX478" s="13"/>
      <c r="CY478" s="130"/>
      <c r="CZ478" s="13"/>
      <c r="DA478" s="244"/>
      <c r="DB478" s="19"/>
      <c r="DC478" s="19"/>
      <c r="DD478" s="13"/>
      <c r="DE478" s="13"/>
      <c r="DF478" s="13"/>
      <c r="DG478" s="130"/>
      <c r="DH478" s="13"/>
      <c r="DI478" s="244"/>
      <c r="DJ478" s="19"/>
      <c r="DK478" s="19"/>
      <c r="DL478" s="13"/>
      <c r="DM478" s="13"/>
      <c r="DN478" s="13"/>
      <c r="DO478" s="130"/>
      <c r="DP478" s="13"/>
      <c r="DQ478" s="244"/>
      <c r="DR478" s="19"/>
      <c r="DS478" s="19"/>
      <c r="DT478" s="13"/>
      <c r="DU478" s="13"/>
      <c r="DV478" s="13"/>
      <c r="DW478" s="130"/>
      <c r="DX478" s="13"/>
      <c r="DY478" s="244"/>
      <c r="DZ478" s="19"/>
      <c r="EA478" s="19"/>
      <c r="EB478" s="194"/>
      <c r="EC478" s="194"/>
      <c r="ED478" s="194"/>
      <c r="EE478" s="391"/>
      <c r="EF478" s="194"/>
      <c r="EG478" s="623"/>
      <c r="EH478" s="19"/>
      <c r="EI478" s="19"/>
      <c r="EJ478" s="13"/>
      <c r="EK478" s="13"/>
      <c r="EL478" s="13"/>
      <c r="EM478" s="130"/>
      <c r="EN478" s="13"/>
      <c r="EO478" s="244"/>
      <c r="EP478" s="19"/>
      <c r="EQ478" s="19"/>
    </row>
    <row r="479" spans="1:147" ht="37.5" customHeight="1">
      <c r="A479" s="19"/>
      <c r="B479" s="19"/>
      <c r="C479" s="19"/>
      <c r="D479" s="13"/>
      <c r="E479" s="13"/>
      <c r="F479" s="13"/>
      <c r="G479" s="130"/>
      <c r="H479" s="13"/>
      <c r="I479" s="244"/>
      <c r="J479" s="19"/>
      <c r="K479" s="19"/>
      <c r="L479" s="13"/>
      <c r="M479" s="13"/>
      <c r="N479" s="13"/>
      <c r="O479" s="130"/>
      <c r="P479" s="13"/>
      <c r="Q479" s="244"/>
      <c r="R479" s="19"/>
      <c r="S479" s="19"/>
      <c r="T479" s="13"/>
      <c r="U479" s="13"/>
      <c r="V479" s="13"/>
      <c r="W479" s="130"/>
      <c r="X479" s="13"/>
      <c r="Y479" s="244"/>
      <c r="Z479" s="19"/>
      <c r="AA479" s="19"/>
      <c r="AB479" s="13"/>
      <c r="AC479" s="13"/>
      <c r="AD479" s="13"/>
      <c r="AE479" s="130"/>
      <c r="AF479" s="13"/>
      <c r="AG479" s="244"/>
      <c r="AH479" s="19"/>
      <c r="AI479" s="19"/>
      <c r="AJ479" s="13"/>
      <c r="AK479" s="13"/>
      <c r="AL479" s="13"/>
      <c r="AM479" s="130"/>
      <c r="AN479" s="13"/>
      <c r="AO479" s="244"/>
      <c r="AP479" s="19"/>
      <c r="AQ479" s="19"/>
      <c r="AR479" s="13"/>
      <c r="AS479" s="13"/>
      <c r="AT479" s="13"/>
      <c r="AU479" s="130"/>
      <c r="AV479" s="13"/>
      <c r="AW479" s="244"/>
      <c r="AX479" s="19"/>
      <c r="AY479" s="19"/>
      <c r="AZ479" s="13"/>
      <c r="BA479" s="13"/>
      <c r="BB479" s="13"/>
      <c r="BC479" s="130"/>
      <c r="BD479" s="13"/>
      <c r="BE479" s="244"/>
      <c r="BF479" s="19"/>
      <c r="BG479" s="19"/>
      <c r="BH479" s="13"/>
      <c r="BI479" s="13"/>
      <c r="BJ479" s="13"/>
      <c r="BK479" s="130"/>
      <c r="BL479" s="13"/>
      <c r="BM479" s="244"/>
      <c r="BN479" s="19"/>
      <c r="BO479" s="19"/>
      <c r="BP479" s="13"/>
      <c r="BQ479" s="13"/>
      <c r="BR479" s="13"/>
      <c r="BS479" s="130"/>
      <c r="BT479" s="13"/>
      <c r="BU479" s="244"/>
      <c r="BV479" s="19"/>
      <c r="BW479" s="19"/>
      <c r="BX479" s="13"/>
      <c r="BY479" s="13"/>
      <c r="BZ479" s="13"/>
      <c r="CA479" s="130"/>
      <c r="CB479" s="13"/>
      <c r="CC479" s="244"/>
      <c r="CD479" s="19"/>
      <c r="CE479" s="19"/>
      <c r="CF479" s="13"/>
      <c r="CG479" s="13"/>
      <c r="CH479" s="13"/>
      <c r="CI479" s="130"/>
      <c r="CJ479" s="13"/>
      <c r="CK479" s="244"/>
      <c r="CL479" s="19"/>
      <c r="CM479" s="19"/>
      <c r="CN479" s="13"/>
      <c r="CO479" s="13"/>
      <c r="CP479" s="13"/>
      <c r="CQ479" s="130"/>
      <c r="CR479" s="13"/>
      <c r="CS479" s="244"/>
      <c r="CT479" s="19"/>
      <c r="CU479" s="19"/>
      <c r="CV479" s="13"/>
      <c r="CW479" s="13"/>
      <c r="CX479" s="13"/>
      <c r="CY479" s="130"/>
      <c r="CZ479" s="13"/>
      <c r="DA479" s="244"/>
      <c r="DB479" s="19"/>
      <c r="DC479" s="19"/>
      <c r="DD479" s="13"/>
      <c r="DE479" s="13"/>
      <c r="DF479" s="13"/>
      <c r="DG479" s="130"/>
      <c r="DH479" s="13"/>
      <c r="DI479" s="244"/>
      <c r="DJ479" s="19"/>
      <c r="DK479" s="19"/>
      <c r="DL479" s="13"/>
      <c r="DM479" s="13"/>
      <c r="DN479" s="13"/>
      <c r="DO479" s="130"/>
      <c r="DP479" s="13"/>
      <c r="DQ479" s="244"/>
      <c r="DR479" s="19"/>
      <c r="DS479" s="19"/>
      <c r="DT479" s="13"/>
      <c r="DU479" s="13"/>
      <c r="DV479" s="13"/>
      <c r="DW479" s="130"/>
      <c r="DX479" s="13"/>
      <c r="DY479" s="244"/>
      <c r="DZ479" s="19"/>
      <c r="EA479" s="19"/>
      <c r="EB479" s="194"/>
      <c r="EC479" s="194"/>
      <c r="ED479" s="194"/>
      <c r="EE479" s="391"/>
      <c r="EF479" s="194"/>
      <c r="EG479" s="623"/>
      <c r="EH479" s="19"/>
      <c r="EI479" s="19"/>
      <c r="EJ479" s="13"/>
      <c r="EK479" s="13"/>
      <c r="EL479" s="13"/>
      <c r="EM479" s="130"/>
      <c r="EN479" s="13"/>
      <c r="EO479" s="244"/>
      <c r="EP479" s="19"/>
      <c r="EQ479" s="19"/>
    </row>
    <row r="480" spans="1:147" ht="37.5" customHeight="1">
      <c r="A480" s="19"/>
      <c r="B480" s="19"/>
      <c r="C480" s="19"/>
      <c r="D480" s="13"/>
      <c r="E480" s="13"/>
      <c r="F480" s="13"/>
      <c r="G480" s="130"/>
      <c r="H480" s="13"/>
      <c r="I480" s="244"/>
      <c r="J480" s="19"/>
      <c r="K480" s="19"/>
      <c r="L480" s="13"/>
      <c r="M480" s="13"/>
      <c r="N480" s="13"/>
      <c r="O480" s="130"/>
      <c r="P480" s="13"/>
      <c r="Q480" s="244"/>
      <c r="R480" s="19"/>
      <c r="S480" s="19"/>
      <c r="T480" s="13"/>
      <c r="U480" s="13"/>
      <c r="V480" s="13"/>
      <c r="W480" s="130"/>
      <c r="X480" s="13"/>
      <c r="Y480" s="244"/>
      <c r="Z480" s="19"/>
      <c r="AA480" s="19"/>
      <c r="AB480" s="13"/>
      <c r="AC480" s="13"/>
      <c r="AD480" s="13"/>
      <c r="AE480" s="130"/>
      <c r="AF480" s="13"/>
      <c r="AG480" s="244"/>
      <c r="AH480" s="19"/>
      <c r="AI480" s="19"/>
      <c r="AJ480" s="13"/>
      <c r="AK480" s="13"/>
      <c r="AL480" s="13"/>
      <c r="AM480" s="130"/>
      <c r="AN480" s="13"/>
      <c r="AO480" s="244"/>
      <c r="AP480" s="19"/>
      <c r="AQ480" s="19"/>
      <c r="AR480" s="13"/>
      <c r="AS480" s="13"/>
      <c r="AT480" s="13"/>
      <c r="AU480" s="130"/>
      <c r="AV480" s="13"/>
      <c r="AW480" s="244"/>
      <c r="AX480" s="19"/>
      <c r="AY480" s="19"/>
      <c r="AZ480" s="13"/>
      <c r="BA480" s="13"/>
      <c r="BB480" s="13"/>
      <c r="BC480" s="130"/>
      <c r="BD480" s="13"/>
      <c r="BE480" s="244"/>
      <c r="BF480" s="19"/>
      <c r="BG480" s="19"/>
      <c r="BH480" s="13"/>
      <c r="BI480" s="13"/>
      <c r="BJ480" s="13"/>
      <c r="BK480" s="130"/>
      <c r="BL480" s="13"/>
      <c r="BM480" s="244"/>
      <c r="BN480" s="19"/>
      <c r="BO480" s="19"/>
      <c r="BP480" s="13"/>
      <c r="BQ480" s="13"/>
      <c r="BR480" s="13"/>
      <c r="BS480" s="130"/>
      <c r="BT480" s="13"/>
      <c r="BU480" s="244"/>
      <c r="BV480" s="19"/>
      <c r="BW480" s="19"/>
      <c r="BX480" s="13"/>
      <c r="BY480" s="13"/>
      <c r="BZ480" s="13"/>
      <c r="CA480" s="130"/>
      <c r="CB480" s="13"/>
      <c r="CC480" s="244"/>
      <c r="CD480" s="19"/>
      <c r="CE480" s="19"/>
      <c r="CF480" s="13"/>
      <c r="CG480" s="13"/>
      <c r="CH480" s="13"/>
      <c r="CI480" s="130"/>
      <c r="CJ480" s="13"/>
      <c r="CK480" s="244"/>
      <c r="CL480" s="19"/>
      <c r="CM480" s="19"/>
      <c r="CN480" s="13"/>
      <c r="CO480" s="13"/>
      <c r="CP480" s="13"/>
      <c r="CQ480" s="130"/>
      <c r="CR480" s="13"/>
      <c r="CS480" s="244"/>
      <c r="CT480" s="19"/>
      <c r="CU480" s="19"/>
      <c r="CV480" s="13"/>
      <c r="CW480" s="13"/>
      <c r="CX480" s="13"/>
      <c r="CY480" s="130"/>
      <c r="CZ480" s="13"/>
      <c r="DA480" s="244"/>
      <c r="DB480" s="19"/>
      <c r="DC480" s="19"/>
      <c r="DD480" s="13"/>
      <c r="DE480" s="13"/>
      <c r="DF480" s="13"/>
      <c r="DG480" s="130"/>
      <c r="DH480" s="13"/>
      <c r="DI480" s="244"/>
      <c r="DJ480" s="19"/>
      <c r="DK480" s="19"/>
      <c r="DL480" s="13"/>
      <c r="DM480" s="13"/>
      <c r="DN480" s="13"/>
      <c r="DO480" s="130"/>
      <c r="DP480" s="13"/>
      <c r="DQ480" s="244"/>
      <c r="DR480" s="19"/>
      <c r="DS480" s="19"/>
      <c r="DT480" s="13"/>
      <c r="DU480" s="13"/>
      <c r="DV480" s="13"/>
      <c r="DW480" s="130"/>
      <c r="DX480" s="13"/>
      <c r="DY480" s="244"/>
      <c r="DZ480" s="19"/>
      <c r="EA480" s="19"/>
      <c r="EB480" s="194"/>
      <c r="EC480" s="194"/>
      <c r="ED480" s="194"/>
      <c r="EE480" s="391"/>
      <c r="EF480" s="194"/>
      <c r="EG480" s="623"/>
      <c r="EH480" s="19"/>
      <c r="EI480" s="19"/>
      <c r="EJ480" s="13"/>
      <c r="EK480" s="13"/>
      <c r="EL480" s="13"/>
      <c r="EM480" s="130"/>
      <c r="EN480" s="13"/>
      <c r="EO480" s="244"/>
      <c r="EP480" s="19"/>
      <c r="EQ480" s="19"/>
    </row>
    <row r="481" spans="1:147" ht="37.5" customHeight="1">
      <c r="A481" s="19"/>
      <c r="B481" s="19"/>
      <c r="C481" s="19"/>
      <c r="D481" s="13"/>
      <c r="E481" s="13"/>
      <c r="F481" s="13"/>
      <c r="G481" s="130"/>
      <c r="H481" s="13"/>
      <c r="I481" s="244"/>
      <c r="J481" s="19"/>
      <c r="K481" s="19"/>
      <c r="L481" s="13"/>
      <c r="M481" s="13"/>
      <c r="N481" s="13"/>
      <c r="O481" s="130"/>
      <c r="P481" s="13"/>
      <c r="Q481" s="244"/>
      <c r="R481" s="19"/>
      <c r="S481" s="19"/>
      <c r="T481" s="13"/>
      <c r="U481" s="13"/>
      <c r="V481" s="13"/>
      <c r="W481" s="130"/>
      <c r="X481" s="13"/>
      <c r="Y481" s="244"/>
      <c r="Z481" s="19"/>
      <c r="AA481" s="19"/>
      <c r="AB481" s="13"/>
      <c r="AC481" s="13"/>
      <c r="AD481" s="13"/>
      <c r="AE481" s="130"/>
      <c r="AF481" s="13"/>
      <c r="AG481" s="244"/>
      <c r="AH481" s="19"/>
      <c r="AI481" s="19"/>
      <c r="AJ481" s="13"/>
      <c r="AK481" s="13"/>
      <c r="AL481" s="13"/>
      <c r="AM481" s="130"/>
      <c r="AN481" s="13"/>
      <c r="AO481" s="244"/>
      <c r="AP481" s="19"/>
      <c r="AQ481" s="19"/>
      <c r="AR481" s="13"/>
      <c r="AS481" s="13"/>
      <c r="AT481" s="13"/>
      <c r="AU481" s="130"/>
      <c r="AV481" s="13"/>
      <c r="AW481" s="244"/>
      <c r="AX481" s="19"/>
      <c r="AY481" s="19"/>
      <c r="AZ481" s="13"/>
      <c r="BA481" s="13"/>
      <c r="BB481" s="13"/>
      <c r="BC481" s="130"/>
      <c r="BD481" s="13"/>
      <c r="BE481" s="244"/>
      <c r="BF481" s="19"/>
      <c r="BG481" s="19"/>
      <c r="BH481" s="13"/>
      <c r="BI481" s="13"/>
      <c r="BJ481" s="13"/>
      <c r="BK481" s="130"/>
      <c r="BL481" s="13"/>
      <c r="BM481" s="244"/>
      <c r="BN481" s="19"/>
      <c r="BO481" s="19"/>
      <c r="BP481" s="13"/>
      <c r="BQ481" s="13"/>
      <c r="BR481" s="13"/>
      <c r="BS481" s="130"/>
      <c r="BT481" s="13"/>
      <c r="BU481" s="244"/>
      <c r="BV481" s="19"/>
      <c r="BW481" s="19"/>
      <c r="BX481" s="13"/>
      <c r="BY481" s="13"/>
      <c r="BZ481" s="13"/>
      <c r="CA481" s="130"/>
      <c r="CB481" s="13"/>
      <c r="CC481" s="244"/>
      <c r="CD481" s="19"/>
      <c r="CE481" s="19"/>
      <c r="CF481" s="13"/>
      <c r="CG481" s="13"/>
      <c r="CH481" s="13"/>
      <c r="CI481" s="130"/>
      <c r="CJ481" s="13"/>
      <c r="CK481" s="244"/>
      <c r="CL481" s="19"/>
      <c r="CM481" s="19"/>
      <c r="CN481" s="13"/>
      <c r="CO481" s="13"/>
      <c r="CP481" s="13"/>
      <c r="CQ481" s="130"/>
      <c r="CR481" s="13"/>
      <c r="CS481" s="244"/>
      <c r="CT481" s="19"/>
      <c r="CU481" s="19"/>
      <c r="CV481" s="13"/>
      <c r="CW481" s="13"/>
      <c r="CX481" s="13"/>
      <c r="CY481" s="130"/>
      <c r="CZ481" s="13"/>
      <c r="DA481" s="244"/>
      <c r="DB481" s="19"/>
      <c r="DC481" s="19"/>
      <c r="DD481" s="13"/>
      <c r="DE481" s="13"/>
      <c r="DF481" s="13"/>
      <c r="DG481" s="130"/>
      <c r="DH481" s="13"/>
      <c r="DI481" s="244"/>
      <c r="DJ481" s="19"/>
      <c r="DK481" s="19"/>
      <c r="DL481" s="13"/>
      <c r="DM481" s="13"/>
      <c r="DN481" s="13"/>
      <c r="DO481" s="130"/>
      <c r="DP481" s="13"/>
      <c r="DQ481" s="244"/>
      <c r="DR481" s="19"/>
      <c r="DS481" s="19"/>
      <c r="DT481" s="13"/>
      <c r="DU481" s="13"/>
      <c r="DV481" s="13"/>
      <c r="DW481" s="130"/>
      <c r="DX481" s="13"/>
      <c r="DY481" s="244"/>
      <c r="DZ481" s="19"/>
      <c r="EA481" s="19"/>
      <c r="EB481" s="194"/>
      <c r="EC481" s="194"/>
      <c r="ED481" s="194"/>
      <c r="EE481" s="391"/>
      <c r="EF481" s="194"/>
      <c r="EG481" s="623"/>
      <c r="EH481" s="19"/>
      <c r="EI481" s="19"/>
      <c r="EJ481" s="13"/>
      <c r="EK481" s="13"/>
      <c r="EL481" s="13"/>
      <c r="EM481" s="130"/>
      <c r="EN481" s="13"/>
      <c r="EO481" s="244"/>
      <c r="EP481" s="19"/>
      <c r="EQ481" s="19"/>
    </row>
    <row r="482" spans="1:147" ht="37.5" customHeight="1">
      <c r="A482" s="19"/>
      <c r="B482" s="19"/>
      <c r="C482" s="19"/>
      <c r="D482" s="13"/>
      <c r="E482" s="13"/>
      <c r="F482" s="13"/>
      <c r="G482" s="130"/>
      <c r="H482" s="13"/>
      <c r="I482" s="244"/>
      <c r="J482" s="19"/>
      <c r="K482" s="19"/>
      <c r="L482" s="13"/>
      <c r="M482" s="13"/>
      <c r="N482" s="13"/>
      <c r="O482" s="130"/>
      <c r="P482" s="13"/>
      <c r="Q482" s="244"/>
      <c r="R482" s="19"/>
      <c r="S482" s="19"/>
      <c r="T482" s="13"/>
      <c r="U482" s="13"/>
      <c r="V482" s="13"/>
      <c r="W482" s="130"/>
      <c r="X482" s="13"/>
      <c r="Y482" s="244"/>
      <c r="Z482" s="19"/>
      <c r="AA482" s="19"/>
      <c r="AB482" s="13"/>
      <c r="AC482" s="13"/>
      <c r="AD482" s="13"/>
      <c r="AE482" s="130"/>
      <c r="AF482" s="13"/>
      <c r="AG482" s="244"/>
      <c r="AH482" s="19"/>
      <c r="AI482" s="19"/>
      <c r="AJ482" s="13"/>
      <c r="AK482" s="13"/>
      <c r="AL482" s="13"/>
      <c r="AM482" s="130"/>
      <c r="AN482" s="13"/>
      <c r="AO482" s="244"/>
      <c r="AP482" s="19"/>
      <c r="AQ482" s="19"/>
      <c r="AR482" s="13"/>
      <c r="AS482" s="13"/>
      <c r="AT482" s="13"/>
      <c r="AU482" s="130"/>
      <c r="AV482" s="13"/>
      <c r="AW482" s="244"/>
      <c r="AX482" s="19"/>
      <c r="AY482" s="19"/>
      <c r="AZ482" s="13"/>
      <c r="BA482" s="13"/>
      <c r="BB482" s="13"/>
      <c r="BC482" s="130"/>
      <c r="BD482" s="13"/>
      <c r="BE482" s="244"/>
      <c r="BF482" s="19"/>
      <c r="BG482" s="19"/>
      <c r="BH482" s="13"/>
      <c r="BI482" s="13"/>
      <c r="BJ482" s="13"/>
      <c r="BK482" s="130"/>
      <c r="BL482" s="13"/>
      <c r="BM482" s="244"/>
      <c r="BN482" s="19"/>
      <c r="BO482" s="19"/>
      <c r="BP482" s="13"/>
      <c r="BQ482" s="13"/>
      <c r="BR482" s="13"/>
      <c r="BS482" s="130"/>
      <c r="BT482" s="13"/>
      <c r="BU482" s="244"/>
      <c r="BV482" s="19"/>
      <c r="BW482" s="19"/>
      <c r="BX482" s="13"/>
      <c r="BY482" s="13"/>
      <c r="BZ482" s="13"/>
      <c r="CA482" s="130"/>
      <c r="CB482" s="13"/>
      <c r="CC482" s="244"/>
      <c r="CD482" s="19"/>
      <c r="CE482" s="19"/>
      <c r="CF482" s="13"/>
      <c r="CG482" s="13"/>
      <c r="CH482" s="13"/>
      <c r="CI482" s="130"/>
      <c r="CJ482" s="13"/>
      <c r="CK482" s="244"/>
      <c r="CL482" s="19"/>
      <c r="CM482" s="19"/>
      <c r="CN482" s="13"/>
      <c r="CO482" s="13"/>
      <c r="CP482" s="13"/>
      <c r="CQ482" s="130"/>
      <c r="CR482" s="13"/>
      <c r="CS482" s="244"/>
      <c r="CT482" s="19"/>
      <c r="CU482" s="19"/>
      <c r="CV482" s="13"/>
      <c r="CW482" s="13"/>
      <c r="CX482" s="13"/>
      <c r="CY482" s="130"/>
      <c r="CZ482" s="13"/>
      <c r="DA482" s="244"/>
      <c r="DB482" s="19"/>
      <c r="DC482" s="19"/>
      <c r="DD482" s="13"/>
      <c r="DE482" s="13"/>
      <c r="DF482" s="13"/>
      <c r="DG482" s="130"/>
      <c r="DH482" s="13"/>
      <c r="DI482" s="244"/>
      <c r="DJ482" s="19"/>
      <c r="DK482" s="19"/>
      <c r="DL482" s="13"/>
      <c r="DM482" s="13"/>
      <c r="DN482" s="13"/>
      <c r="DO482" s="130"/>
      <c r="DP482" s="13"/>
      <c r="DQ482" s="244"/>
      <c r="DR482" s="19"/>
      <c r="DS482" s="19"/>
      <c r="DT482" s="13"/>
      <c r="DU482" s="13"/>
      <c r="DV482" s="13"/>
      <c r="DW482" s="130"/>
      <c r="DX482" s="13"/>
      <c r="DY482" s="244"/>
      <c r="DZ482" s="19"/>
      <c r="EA482" s="19"/>
      <c r="EB482" s="194"/>
      <c r="EC482" s="194"/>
      <c r="ED482" s="194"/>
      <c r="EE482" s="391"/>
      <c r="EF482" s="194"/>
      <c r="EG482" s="623"/>
      <c r="EH482" s="19"/>
      <c r="EI482" s="19"/>
      <c r="EJ482" s="13"/>
      <c r="EK482" s="13"/>
      <c r="EL482" s="13"/>
      <c r="EM482" s="130"/>
      <c r="EN482" s="13"/>
      <c r="EO482" s="244"/>
      <c r="EP482" s="19"/>
      <c r="EQ482" s="19"/>
    </row>
    <row r="483" spans="1:147" ht="37.5" customHeight="1">
      <c r="A483" s="19"/>
      <c r="B483" s="19"/>
      <c r="C483" s="19"/>
      <c r="D483" s="13"/>
      <c r="E483" s="13"/>
      <c r="F483" s="13"/>
      <c r="G483" s="130"/>
      <c r="H483" s="13"/>
      <c r="I483" s="244"/>
      <c r="J483" s="19"/>
      <c r="K483" s="19"/>
      <c r="L483" s="13"/>
      <c r="M483" s="13"/>
      <c r="N483" s="13"/>
      <c r="O483" s="130"/>
      <c r="P483" s="13"/>
      <c r="Q483" s="244"/>
      <c r="R483" s="19"/>
      <c r="S483" s="19"/>
      <c r="T483" s="13"/>
      <c r="U483" s="13"/>
      <c r="V483" s="13"/>
      <c r="W483" s="130"/>
      <c r="X483" s="13"/>
      <c r="Y483" s="244"/>
      <c r="Z483" s="19"/>
      <c r="AA483" s="19"/>
      <c r="AB483" s="13"/>
      <c r="AC483" s="13"/>
      <c r="AD483" s="13"/>
      <c r="AE483" s="130"/>
      <c r="AF483" s="13"/>
      <c r="AG483" s="244"/>
      <c r="AH483" s="19"/>
      <c r="AI483" s="19"/>
      <c r="AJ483" s="13"/>
      <c r="AK483" s="13"/>
      <c r="AL483" s="13"/>
      <c r="AM483" s="130"/>
      <c r="AN483" s="13"/>
      <c r="AO483" s="244"/>
      <c r="AP483" s="19"/>
      <c r="AQ483" s="19"/>
      <c r="AR483" s="13"/>
      <c r="AS483" s="13"/>
      <c r="AT483" s="13"/>
      <c r="AU483" s="130"/>
      <c r="AV483" s="13"/>
      <c r="AW483" s="244"/>
      <c r="AX483" s="19"/>
      <c r="AY483" s="19"/>
      <c r="AZ483" s="13"/>
      <c r="BA483" s="13"/>
      <c r="BB483" s="13"/>
      <c r="BC483" s="130"/>
      <c r="BD483" s="13"/>
      <c r="BE483" s="244"/>
      <c r="BF483" s="19"/>
      <c r="BG483" s="19"/>
      <c r="BH483" s="13"/>
      <c r="BI483" s="13"/>
      <c r="BJ483" s="13"/>
      <c r="BK483" s="130"/>
      <c r="BL483" s="13"/>
      <c r="BM483" s="244"/>
      <c r="BN483" s="19"/>
      <c r="BO483" s="19"/>
      <c r="BP483" s="13"/>
      <c r="BQ483" s="13"/>
      <c r="BR483" s="13"/>
      <c r="BS483" s="130"/>
      <c r="BT483" s="13"/>
      <c r="BU483" s="244"/>
      <c r="BV483" s="19"/>
      <c r="BW483" s="19"/>
      <c r="BX483" s="13"/>
      <c r="BY483" s="13"/>
      <c r="BZ483" s="13"/>
      <c r="CA483" s="130"/>
      <c r="CB483" s="13"/>
      <c r="CC483" s="244"/>
      <c r="CD483" s="19"/>
      <c r="CE483" s="19"/>
      <c r="CF483" s="13"/>
      <c r="CG483" s="13"/>
      <c r="CH483" s="13"/>
      <c r="CI483" s="130"/>
      <c r="CJ483" s="13"/>
      <c r="CK483" s="244"/>
      <c r="CL483" s="19"/>
      <c r="CM483" s="19"/>
      <c r="CN483" s="13"/>
      <c r="CO483" s="13"/>
      <c r="CP483" s="13"/>
      <c r="CQ483" s="130"/>
      <c r="CR483" s="13"/>
      <c r="CS483" s="244"/>
      <c r="CT483" s="19"/>
      <c r="CU483" s="19"/>
      <c r="CV483" s="13"/>
      <c r="CW483" s="13"/>
      <c r="CX483" s="13"/>
      <c r="CY483" s="130"/>
      <c r="CZ483" s="13"/>
      <c r="DA483" s="244"/>
      <c r="DB483" s="19"/>
      <c r="DC483" s="19"/>
      <c r="DD483" s="13"/>
      <c r="DE483" s="13"/>
      <c r="DF483" s="13"/>
      <c r="DG483" s="130"/>
      <c r="DH483" s="13"/>
      <c r="DI483" s="244"/>
      <c r="DJ483" s="19"/>
      <c r="DK483" s="19"/>
      <c r="DL483" s="13"/>
      <c r="DM483" s="13"/>
      <c r="DN483" s="13"/>
      <c r="DO483" s="130"/>
      <c r="DP483" s="13"/>
      <c r="DQ483" s="244"/>
      <c r="DR483" s="19"/>
      <c r="DS483" s="19"/>
      <c r="DT483" s="13"/>
      <c r="DU483" s="13"/>
      <c r="DV483" s="13"/>
      <c r="DW483" s="130"/>
      <c r="DX483" s="13"/>
      <c r="DY483" s="244"/>
      <c r="DZ483" s="19"/>
      <c r="EA483" s="19"/>
      <c r="EB483" s="194"/>
      <c r="EC483" s="194"/>
      <c r="ED483" s="194"/>
      <c r="EE483" s="391"/>
      <c r="EF483" s="194"/>
      <c r="EG483" s="623"/>
      <c r="EH483" s="19"/>
      <c r="EI483" s="19"/>
      <c r="EJ483" s="13"/>
      <c r="EK483" s="13"/>
      <c r="EL483" s="13"/>
      <c r="EM483" s="130"/>
      <c r="EN483" s="13"/>
      <c r="EO483" s="244"/>
      <c r="EP483" s="19"/>
      <c r="EQ483" s="19"/>
    </row>
    <row r="484" spans="1:147" ht="37.5" customHeight="1">
      <c r="A484" s="19"/>
      <c r="B484" s="19"/>
      <c r="C484" s="19"/>
      <c r="D484" s="13"/>
      <c r="E484" s="13"/>
      <c r="F484" s="13"/>
      <c r="G484" s="130"/>
      <c r="H484" s="13"/>
      <c r="I484" s="244"/>
      <c r="J484" s="19"/>
      <c r="K484" s="19"/>
      <c r="L484" s="13"/>
      <c r="M484" s="13"/>
      <c r="N484" s="13"/>
      <c r="O484" s="130"/>
      <c r="P484" s="13"/>
      <c r="Q484" s="244"/>
      <c r="R484" s="19"/>
      <c r="S484" s="19"/>
      <c r="T484" s="13"/>
      <c r="U484" s="13"/>
      <c r="V484" s="13"/>
      <c r="W484" s="130"/>
      <c r="X484" s="13"/>
      <c r="Y484" s="244"/>
      <c r="Z484" s="19"/>
      <c r="AA484" s="19"/>
      <c r="AB484" s="13"/>
      <c r="AC484" s="13"/>
      <c r="AD484" s="13"/>
      <c r="AE484" s="130"/>
      <c r="AF484" s="13"/>
      <c r="AG484" s="244"/>
      <c r="AH484" s="19"/>
      <c r="AI484" s="19"/>
      <c r="AJ484" s="13"/>
      <c r="AK484" s="13"/>
      <c r="AL484" s="13"/>
      <c r="AM484" s="130"/>
      <c r="AN484" s="13"/>
      <c r="AO484" s="244"/>
      <c r="AP484" s="19"/>
      <c r="AQ484" s="19"/>
      <c r="AR484" s="13"/>
      <c r="AS484" s="13"/>
      <c r="AT484" s="13"/>
      <c r="AU484" s="130"/>
      <c r="AV484" s="13"/>
      <c r="AW484" s="244"/>
      <c r="AX484" s="19"/>
      <c r="AY484" s="19"/>
      <c r="AZ484" s="13"/>
      <c r="BA484" s="13"/>
      <c r="BB484" s="13"/>
      <c r="BC484" s="130"/>
      <c r="BD484" s="13"/>
      <c r="BE484" s="244"/>
      <c r="BF484" s="19"/>
      <c r="BG484" s="19"/>
      <c r="BH484" s="13"/>
      <c r="BI484" s="13"/>
      <c r="BJ484" s="13"/>
      <c r="BK484" s="130"/>
      <c r="BL484" s="13"/>
      <c r="BM484" s="244"/>
      <c r="BN484" s="19"/>
      <c r="BO484" s="19"/>
      <c r="BP484" s="13"/>
      <c r="BQ484" s="13"/>
      <c r="BR484" s="13"/>
      <c r="BS484" s="130"/>
      <c r="BT484" s="13"/>
      <c r="BU484" s="244"/>
      <c r="BV484" s="19"/>
      <c r="BW484" s="19"/>
      <c r="BX484" s="13"/>
      <c r="BY484" s="13"/>
      <c r="BZ484" s="13"/>
      <c r="CA484" s="130"/>
      <c r="CB484" s="13"/>
      <c r="CC484" s="244"/>
      <c r="CD484" s="19"/>
      <c r="CE484" s="19"/>
      <c r="CF484" s="13"/>
      <c r="CG484" s="13"/>
      <c r="CH484" s="13"/>
      <c r="CI484" s="130"/>
      <c r="CJ484" s="13"/>
      <c r="CK484" s="244"/>
      <c r="CL484" s="19"/>
      <c r="CM484" s="19"/>
      <c r="CN484" s="13"/>
      <c r="CO484" s="13"/>
      <c r="CP484" s="13"/>
      <c r="CQ484" s="130"/>
      <c r="CR484" s="13"/>
      <c r="CS484" s="244"/>
      <c r="CT484" s="19"/>
      <c r="CU484" s="19"/>
      <c r="CV484" s="13"/>
      <c r="CW484" s="13"/>
      <c r="CX484" s="13"/>
      <c r="CY484" s="130"/>
      <c r="CZ484" s="13"/>
      <c r="DA484" s="244"/>
      <c r="DB484" s="19"/>
      <c r="DC484" s="19"/>
      <c r="DD484" s="13"/>
      <c r="DE484" s="13"/>
      <c r="DF484" s="13"/>
      <c r="DG484" s="130"/>
      <c r="DH484" s="13"/>
      <c r="DI484" s="244"/>
      <c r="DJ484" s="19"/>
      <c r="DK484" s="19"/>
      <c r="DL484" s="13"/>
      <c r="DM484" s="13"/>
      <c r="DN484" s="13"/>
      <c r="DO484" s="130"/>
      <c r="DP484" s="13"/>
      <c r="DQ484" s="244"/>
      <c r="DR484" s="19"/>
      <c r="DS484" s="19"/>
      <c r="DT484" s="13"/>
      <c r="DU484" s="13"/>
      <c r="DV484" s="13"/>
      <c r="DW484" s="130"/>
      <c r="DX484" s="13"/>
      <c r="DY484" s="244"/>
      <c r="DZ484" s="19"/>
      <c r="EA484" s="19"/>
      <c r="EB484" s="194"/>
      <c r="EC484" s="194"/>
      <c r="ED484" s="194"/>
      <c r="EE484" s="391"/>
      <c r="EF484" s="194"/>
      <c r="EG484" s="623"/>
      <c r="EH484" s="19"/>
      <c r="EI484" s="19"/>
      <c r="EJ484" s="13"/>
      <c r="EK484" s="13"/>
      <c r="EL484" s="13"/>
      <c r="EM484" s="130"/>
      <c r="EN484" s="13"/>
      <c r="EO484" s="244"/>
      <c r="EP484" s="19"/>
      <c r="EQ484" s="19"/>
    </row>
    <row r="485" spans="1:147" ht="37.5" customHeight="1">
      <c r="A485" s="19"/>
      <c r="B485" s="19"/>
      <c r="C485" s="19"/>
      <c r="D485" s="13"/>
      <c r="E485" s="13"/>
      <c r="F485" s="13"/>
      <c r="G485" s="130"/>
      <c r="H485" s="13"/>
      <c r="I485" s="244"/>
      <c r="J485" s="19"/>
      <c r="K485" s="19"/>
      <c r="L485" s="13"/>
      <c r="M485" s="13"/>
      <c r="N485" s="13"/>
      <c r="O485" s="130"/>
      <c r="P485" s="13"/>
      <c r="Q485" s="244"/>
      <c r="R485" s="19"/>
      <c r="S485" s="19"/>
      <c r="T485" s="13"/>
      <c r="U485" s="13"/>
      <c r="V485" s="13"/>
      <c r="W485" s="130"/>
      <c r="X485" s="13"/>
      <c r="Y485" s="244"/>
      <c r="Z485" s="19"/>
      <c r="AA485" s="19"/>
      <c r="AB485" s="13"/>
      <c r="AC485" s="13"/>
      <c r="AD485" s="13"/>
      <c r="AE485" s="130"/>
      <c r="AF485" s="13"/>
      <c r="AG485" s="244"/>
      <c r="AH485" s="19"/>
      <c r="AI485" s="19"/>
      <c r="AJ485" s="13"/>
      <c r="AK485" s="13"/>
      <c r="AL485" s="13"/>
      <c r="AM485" s="130"/>
      <c r="AN485" s="13"/>
      <c r="AO485" s="244"/>
      <c r="AP485" s="19"/>
      <c r="AQ485" s="19"/>
      <c r="AR485" s="13"/>
      <c r="AS485" s="13"/>
      <c r="AT485" s="13"/>
      <c r="AU485" s="130"/>
      <c r="AV485" s="13"/>
      <c r="AW485" s="244"/>
      <c r="AX485" s="19"/>
      <c r="AY485" s="19"/>
      <c r="AZ485" s="13"/>
      <c r="BA485" s="13"/>
      <c r="BB485" s="13"/>
      <c r="BC485" s="130"/>
      <c r="BD485" s="13"/>
      <c r="BE485" s="244"/>
      <c r="BF485" s="19"/>
      <c r="BG485" s="19"/>
      <c r="BH485" s="13"/>
      <c r="BI485" s="13"/>
      <c r="BJ485" s="13"/>
      <c r="BK485" s="130"/>
      <c r="BL485" s="13"/>
      <c r="BM485" s="244"/>
      <c r="BN485" s="19"/>
      <c r="BO485" s="19"/>
      <c r="BP485" s="13"/>
      <c r="BQ485" s="13"/>
      <c r="BR485" s="13"/>
      <c r="BS485" s="130"/>
      <c r="BT485" s="13"/>
      <c r="BU485" s="244"/>
      <c r="BV485" s="19"/>
      <c r="BW485" s="19"/>
      <c r="BX485" s="13"/>
      <c r="BY485" s="13"/>
      <c r="BZ485" s="13"/>
      <c r="CA485" s="130"/>
      <c r="CB485" s="13"/>
      <c r="CC485" s="244"/>
      <c r="CD485" s="19"/>
      <c r="CE485" s="19"/>
      <c r="CF485" s="13"/>
      <c r="CG485" s="13"/>
      <c r="CH485" s="13"/>
      <c r="CI485" s="130"/>
      <c r="CJ485" s="13"/>
      <c r="CK485" s="244"/>
      <c r="CL485" s="19"/>
      <c r="CM485" s="19"/>
      <c r="CN485" s="13"/>
      <c r="CO485" s="13"/>
      <c r="CP485" s="13"/>
      <c r="CQ485" s="130"/>
      <c r="CR485" s="13"/>
      <c r="CS485" s="244"/>
      <c r="CT485" s="19"/>
      <c r="CU485" s="19"/>
      <c r="CV485" s="13"/>
      <c r="CW485" s="13"/>
      <c r="CX485" s="13"/>
      <c r="CY485" s="130"/>
      <c r="CZ485" s="13"/>
      <c r="DA485" s="244"/>
      <c r="DB485" s="19"/>
      <c r="DC485" s="19"/>
      <c r="DD485" s="13"/>
      <c r="DE485" s="13"/>
      <c r="DF485" s="13"/>
      <c r="DG485" s="130"/>
      <c r="DH485" s="13"/>
      <c r="DI485" s="244"/>
      <c r="DJ485" s="19"/>
      <c r="DK485" s="19"/>
      <c r="DL485" s="13"/>
      <c r="DM485" s="13"/>
      <c r="DN485" s="13"/>
      <c r="DO485" s="130"/>
      <c r="DP485" s="13"/>
      <c r="DQ485" s="244"/>
      <c r="DR485" s="19"/>
      <c r="DS485" s="19"/>
      <c r="DT485" s="13"/>
      <c r="DU485" s="13"/>
      <c r="DV485" s="13"/>
      <c r="DW485" s="130"/>
      <c r="DX485" s="13"/>
      <c r="DY485" s="244"/>
      <c r="DZ485" s="19"/>
      <c r="EA485" s="19"/>
      <c r="EB485" s="194"/>
      <c r="EC485" s="194"/>
      <c r="ED485" s="194"/>
      <c r="EE485" s="391"/>
      <c r="EF485" s="194"/>
      <c r="EG485" s="623"/>
      <c r="EH485" s="19"/>
      <c r="EI485" s="19"/>
      <c r="EJ485" s="13"/>
      <c r="EK485" s="13"/>
      <c r="EL485" s="13"/>
      <c r="EM485" s="130"/>
      <c r="EN485" s="13"/>
      <c r="EO485" s="244"/>
      <c r="EP485" s="19"/>
      <c r="EQ485" s="19"/>
    </row>
    <row r="486" spans="1:147" ht="37.5" customHeight="1">
      <c r="A486" s="19"/>
      <c r="B486" s="19"/>
      <c r="C486" s="19"/>
      <c r="D486" s="13"/>
      <c r="E486" s="13"/>
      <c r="F486" s="13"/>
      <c r="G486" s="130"/>
      <c r="H486" s="13"/>
      <c r="I486" s="244"/>
      <c r="J486" s="19"/>
      <c r="K486" s="19"/>
      <c r="L486" s="13"/>
      <c r="M486" s="13"/>
      <c r="N486" s="13"/>
      <c r="O486" s="130"/>
      <c r="P486" s="13"/>
      <c r="Q486" s="244"/>
      <c r="R486" s="19"/>
      <c r="S486" s="19"/>
      <c r="T486" s="13"/>
      <c r="U486" s="13"/>
      <c r="V486" s="13"/>
      <c r="W486" s="130"/>
      <c r="X486" s="13"/>
      <c r="Y486" s="244"/>
      <c r="Z486" s="19"/>
      <c r="AA486" s="19"/>
      <c r="AB486" s="13"/>
      <c r="AC486" s="13"/>
      <c r="AD486" s="13"/>
      <c r="AE486" s="130"/>
      <c r="AF486" s="13"/>
      <c r="AG486" s="244"/>
      <c r="AH486" s="19"/>
      <c r="AI486" s="19"/>
      <c r="AJ486" s="13"/>
      <c r="AK486" s="13"/>
      <c r="AL486" s="13"/>
      <c r="AM486" s="130"/>
      <c r="AN486" s="13"/>
      <c r="AO486" s="244"/>
      <c r="AP486" s="19"/>
      <c r="AQ486" s="19"/>
      <c r="AR486" s="13"/>
      <c r="AS486" s="13"/>
      <c r="AT486" s="13"/>
      <c r="AU486" s="130"/>
      <c r="AV486" s="13"/>
      <c r="AW486" s="244"/>
      <c r="AX486" s="19"/>
      <c r="AY486" s="19"/>
      <c r="AZ486" s="13"/>
      <c r="BA486" s="13"/>
      <c r="BB486" s="13"/>
      <c r="BC486" s="130"/>
      <c r="BD486" s="13"/>
      <c r="BE486" s="244"/>
      <c r="BF486" s="19"/>
      <c r="BG486" s="19"/>
      <c r="BH486" s="13"/>
      <c r="BI486" s="13"/>
      <c r="BJ486" s="13"/>
      <c r="BK486" s="130"/>
      <c r="BL486" s="13"/>
      <c r="BM486" s="244"/>
      <c r="BN486" s="19"/>
      <c r="BO486" s="19"/>
      <c r="BP486" s="13"/>
      <c r="BQ486" s="13"/>
      <c r="BR486" s="13"/>
      <c r="BS486" s="130"/>
      <c r="BT486" s="13"/>
      <c r="BU486" s="244"/>
      <c r="BV486" s="19"/>
      <c r="BW486" s="19"/>
      <c r="BX486" s="13"/>
      <c r="BY486" s="13"/>
      <c r="BZ486" s="13"/>
      <c r="CA486" s="130"/>
      <c r="CB486" s="13"/>
      <c r="CC486" s="244"/>
      <c r="CD486" s="19"/>
      <c r="CE486" s="19"/>
      <c r="CF486" s="13"/>
      <c r="CG486" s="13"/>
      <c r="CH486" s="13"/>
      <c r="CI486" s="130"/>
      <c r="CJ486" s="13"/>
      <c r="CK486" s="244"/>
      <c r="CL486" s="19"/>
      <c r="CM486" s="19"/>
      <c r="CN486" s="13"/>
      <c r="CO486" s="13"/>
      <c r="CP486" s="13"/>
      <c r="CQ486" s="130"/>
      <c r="CR486" s="13"/>
      <c r="CS486" s="244"/>
      <c r="CT486" s="19"/>
      <c r="CU486" s="19"/>
      <c r="CV486" s="13"/>
      <c r="CW486" s="13"/>
      <c r="CX486" s="13"/>
      <c r="CY486" s="130"/>
      <c r="CZ486" s="13"/>
      <c r="DA486" s="244"/>
      <c r="DB486" s="19"/>
      <c r="DC486" s="19"/>
      <c r="DD486" s="13"/>
      <c r="DE486" s="13"/>
      <c r="DF486" s="13"/>
      <c r="DG486" s="130"/>
      <c r="DH486" s="13"/>
      <c r="DI486" s="244"/>
      <c r="DJ486" s="19"/>
      <c r="DK486" s="19"/>
      <c r="DL486" s="13"/>
      <c r="DM486" s="13"/>
      <c r="DN486" s="13"/>
      <c r="DO486" s="130"/>
      <c r="DP486" s="13"/>
      <c r="DQ486" s="244"/>
      <c r="DR486" s="19"/>
      <c r="DS486" s="19"/>
      <c r="DT486" s="13"/>
      <c r="DU486" s="13"/>
      <c r="DV486" s="13"/>
      <c r="DW486" s="130"/>
      <c r="DX486" s="13"/>
      <c r="DY486" s="244"/>
      <c r="DZ486" s="19"/>
      <c r="EA486" s="19"/>
      <c r="EB486" s="194"/>
      <c r="EC486" s="194"/>
      <c r="ED486" s="194"/>
      <c r="EE486" s="391"/>
      <c r="EF486" s="194"/>
      <c r="EG486" s="623"/>
      <c r="EH486" s="19"/>
      <c r="EI486" s="19"/>
      <c r="EJ486" s="13"/>
      <c r="EK486" s="13"/>
      <c r="EL486" s="13"/>
      <c r="EM486" s="130"/>
      <c r="EN486" s="13"/>
      <c r="EO486" s="244"/>
      <c r="EP486" s="19"/>
      <c r="EQ486" s="19"/>
    </row>
    <row r="487" spans="1:147" ht="37.5" customHeight="1">
      <c r="A487" s="19"/>
      <c r="B487" s="19"/>
      <c r="C487" s="19"/>
      <c r="D487" s="13"/>
      <c r="E487" s="13"/>
      <c r="F487" s="13"/>
      <c r="G487" s="130"/>
      <c r="H487" s="13"/>
      <c r="I487" s="244"/>
      <c r="J487" s="19"/>
      <c r="K487" s="19"/>
      <c r="L487" s="13"/>
      <c r="M487" s="13"/>
      <c r="N487" s="13"/>
      <c r="O487" s="130"/>
      <c r="P487" s="13"/>
      <c r="Q487" s="244"/>
      <c r="R487" s="19"/>
      <c r="S487" s="19"/>
      <c r="T487" s="13"/>
      <c r="U487" s="13"/>
      <c r="V487" s="13"/>
      <c r="W487" s="130"/>
      <c r="X487" s="13"/>
      <c r="Y487" s="244"/>
      <c r="Z487" s="19"/>
      <c r="AA487" s="19"/>
      <c r="AB487" s="13"/>
      <c r="AC487" s="13"/>
      <c r="AD487" s="13"/>
      <c r="AE487" s="130"/>
      <c r="AF487" s="13"/>
      <c r="AG487" s="244"/>
      <c r="AH487" s="19"/>
      <c r="AI487" s="19"/>
      <c r="AJ487" s="13"/>
      <c r="AK487" s="13"/>
      <c r="AL487" s="13"/>
      <c r="AM487" s="130"/>
      <c r="AN487" s="13"/>
      <c r="AO487" s="244"/>
      <c r="AP487" s="19"/>
      <c r="AQ487" s="19"/>
      <c r="AR487" s="13"/>
      <c r="AS487" s="13"/>
      <c r="AT487" s="13"/>
      <c r="AU487" s="130"/>
      <c r="AV487" s="13"/>
      <c r="AW487" s="244"/>
      <c r="AX487" s="19"/>
      <c r="AY487" s="19"/>
      <c r="AZ487" s="13"/>
      <c r="BA487" s="13"/>
      <c r="BB487" s="13"/>
      <c r="BC487" s="130"/>
      <c r="BD487" s="13"/>
      <c r="BE487" s="244"/>
      <c r="BF487" s="19"/>
      <c r="BG487" s="19"/>
      <c r="BH487" s="13"/>
      <c r="BI487" s="13"/>
      <c r="BJ487" s="13"/>
      <c r="BK487" s="130"/>
      <c r="BL487" s="13"/>
      <c r="BM487" s="244"/>
      <c r="BN487" s="19"/>
      <c r="BO487" s="19"/>
      <c r="BP487" s="13"/>
      <c r="BQ487" s="13"/>
      <c r="BR487" s="13"/>
      <c r="BS487" s="130"/>
      <c r="BT487" s="13"/>
      <c r="BU487" s="244"/>
      <c r="BV487" s="19"/>
      <c r="BW487" s="19"/>
      <c r="BX487" s="13"/>
      <c r="BY487" s="13"/>
      <c r="BZ487" s="13"/>
      <c r="CA487" s="130"/>
      <c r="CB487" s="13"/>
      <c r="CC487" s="244"/>
      <c r="CD487" s="19"/>
      <c r="CE487" s="19"/>
      <c r="CF487" s="13"/>
      <c r="CG487" s="13"/>
      <c r="CH487" s="13"/>
      <c r="CI487" s="130"/>
      <c r="CJ487" s="13"/>
      <c r="CK487" s="244"/>
      <c r="CL487" s="19"/>
      <c r="CM487" s="19"/>
      <c r="CN487" s="13"/>
      <c r="CO487" s="13"/>
      <c r="CP487" s="13"/>
      <c r="CQ487" s="130"/>
      <c r="CR487" s="13"/>
      <c r="CS487" s="244"/>
      <c r="CT487" s="19"/>
      <c r="CU487" s="19"/>
      <c r="CV487" s="13"/>
      <c r="CW487" s="13"/>
      <c r="CX487" s="13"/>
      <c r="CY487" s="130"/>
      <c r="CZ487" s="13"/>
      <c r="DA487" s="244"/>
      <c r="DB487" s="19"/>
      <c r="DC487" s="19"/>
      <c r="DD487" s="13"/>
      <c r="DE487" s="13"/>
      <c r="DF487" s="13"/>
      <c r="DG487" s="130"/>
      <c r="DH487" s="13"/>
      <c r="DI487" s="244"/>
      <c r="DJ487" s="19"/>
      <c r="DK487" s="19"/>
      <c r="DL487" s="13"/>
      <c r="DM487" s="13"/>
      <c r="DN487" s="13"/>
      <c r="DO487" s="130"/>
      <c r="DP487" s="13"/>
      <c r="DQ487" s="244"/>
      <c r="DR487" s="19"/>
      <c r="DS487" s="19"/>
      <c r="DT487" s="13"/>
      <c r="DU487" s="13"/>
      <c r="DV487" s="13"/>
      <c r="DW487" s="130"/>
      <c r="DX487" s="13"/>
      <c r="DY487" s="244"/>
      <c r="DZ487" s="19"/>
      <c r="EA487" s="19"/>
      <c r="EB487" s="194"/>
      <c r="EC487" s="194"/>
      <c r="ED487" s="194"/>
      <c r="EE487" s="391"/>
      <c r="EF487" s="194"/>
      <c r="EG487" s="623"/>
      <c r="EH487" s="19"/>
      <c r="EI487" s="19"/>
      <c r="EJ487" s="13"/>
      <c r="EK487" s="13"/>
      <c r="EL487" s="13"/>
      <c r="EM487" s="130"/>
      <c r="EN487" s="13"/>
      <c r="EO487" s="244"/>
      <c r="EP487" s="19"/>
      <c r="EQ487" s="19"/>
    </row>
    <row r="488" spans="1:147" ht="37.5" customHeight="1">
      <c r="A488" s="19"/>
      <c r="B488" s="19"/>
      <c r="C488" s="19"/>
      <c r="D488" s="13"/>
      <c r="E488" s="13"/>
      <c r="F488" s="13"/>
      <c r="G488" s="130"/>
      <c r="H488" s="13"/>
      <c r="I488" s="244"/>
      <c r="J488" s="19"/>
      <c r="K488" s="19"/>
      <c r="L488" s="13"/>
      <c r="M488" s="13"/>
      <c r="N488" s="13"/>
      <c r="O488" s="130"/>
      <c r="P488" s="13"/>
      <c r="Q488" s="244"/>
      <c r="R488" s="19"/>
      <c r="S488" s="19"/>
      <c r="T488" s="13"/>
      <c r="U488" s="13"/>
      <c r="V488" s="13"/>
      <c r="W488" s="130"/>
      <c r="X488" s="13"/>
      <c r="Y488" s="244"/>
      <c r="Z488" s="19"/>
      <c r="AA488" s="19"/>
      <c r="AB488" s="13"/>
      <c r="AC488" s="13"/>
      <c r="AD488" s="13"/>
      <c r="AE488" s="130"/>
      <c r="AF488" s="13"/>
      <c r="AG488" s="244"/>
      <c r="AH488" s="19"/>
      <c r="AI488" s="19"/>
      <c r="AJ488" s="13"/>
      <c r="AK488" s="13"/>
      <c r="AL488" s="13"/>
      <c r="AM488" s="130"/>
      <c r="AN488" s="13"/>
      <c r="AO488" s="244"/>
      <c r="AP488" s="19"/>
      <c r="AQ488" s="19"/>
      <c r="AR488" s="13"/>
      <c r="AS488" s="13"/>
      <c r="AT488" s="13"/>
      <c r="AU488" s="130"/>
      <c r="AV488" s="13"/>
      <c r="AW488" s="244"/>
      <c r="AX488" s="19"/>
      <c r="AY488" s="19"/>
      <c r="AZ488" s="13"/>
      <c r="BA488" s="13"/>
      <c r="BB488" s="13"/>
      <c r="BC488" s="130"/>
      <c r="BD488" s="13"/>
      <c r="BE488" s="244"/>
      <c r="BF488" s="19"/>
      <c r="BG488" s="19"/>
      <c r="BH488" s="13"/>
      <c r="BI488" s="13"/>
      <c r="BJ488" s="13"/>
      <c r="BK488" s="130"/>
      <c r="BL488" s="13"/>
      <c r="BM488" s="244"/>
      <c r="BN488" s="19"/>
      <c r="BO488" s="19"/>
      <c r="BP488" s="13"/>
      <c r="BQ488" s="13"/>
      <c r="BR488" s="13"/>
      <c r="BS488" s="130"/>
      <c r="BT488" s="13"/>
      <c r="BU488" s="244"/>
      <c r="BV488" s="19"/>
      <c r="BW488" s="19"/>
      <c r="BX488" s="13"/>
      <c r="BY488" s="13"/>
      <c r="BZ488" s="13"/>
      <c r="CA488" s="130"/>
      <c r="CB488" s="13"/>
      <c r="CC488" s="244"/>
      <c r="CD488" s="19"/>
      <c r="CE488" s="19"/>
      <c r="CF488" s="13"/>
      <c r="CG488" s="13"/>
      <c r="CH488" s="13"/>
      <c r="CI488" s="130"/>
      <c r="CJ488" s="13"/>
      <c r="CK488" s="244"/>
      <c r="CL488" s="19"/>
      <c r="CM488" s="19"/>
      <c r="CN488" s="13"/>
      <c r="CO488" s="13"/>
      <c r="CP488" s="13"/>
      <c r="CQ488" s="130"/>
      <c r="CR488" s="13"/>
      <c r="CS488" s="244"/>
      <c r="CT488" s="19"/>
      <c r="CU488" s="19"/>
      <c r="CV488" s="13"/>
      <c r="CW488" s="13"/>
      <c r="CX488" s="13"/>
      <c r="CY488" s="130"/>
      <c r="CZ488" s="13"/>
      <c r="DA488" s="244"/>
      <c r="DB488" s="19"/>
      <c r="DC488" s="19"/>
      <c r="DD488" s="13"/>
      <c r="DE488" s="13"/>
      <c r="DF488" s="13"/>
      <c r="DG488" s="130"/>
      <c r="DH488" s="13"/>
      <c r="DI488" s="244"/>
      <c r="DJ488" s="19"/>
      <c r="DK488" s="19"/>
      <c r="DL488" s="13"/>
      <c r="DM488" s="13"/>
      <c r="DN488" s="13"/>
      <c r="DO488" s="130"/>
      <c r="DP488" s="13"/>
      <c r="DQ488" s="244"/>
      <c r="DR488" s="19"/>
      <c r="DS488" s="19"/>
      <c r="DT488" s="13"/>
      <c r="DU488" s="13"/>
      <c r="DV488" s="13"/>
      <c r="DW488" s="130"/>
      <c r="DX488" s="13"/>
      <c r="DY488" s="244"/>
      <c r="DZ488" s="19"/>
      <c r="EA488" s="19"/>
      <c r="EB488" s="194"/>
      <c r="EC488" s="194"/>
      <c r="ED488" s="194"/>
      <c r="EE488" s="391"/>
      <c r="EF488" s="194"/>
      <c r="EG488" s="623"/>
      <c r="EH488" s="19"/>
      <c r="EI488" s="19"/>
      <c r="EJ488" s="13"/>
      <c r="EK488" s="13"/>
      <c r="EL488" s="13"/>
      <c r="EM488" s="130"/>
      <c r="EN488" s="13"/>
      <c r="EO488" s="244"/>
      <c r="EP488" s="19"/>
      <c r="EQ488" s="19"/>
    </row>
    <row r="489" spans="1:147" ht="37.5" customHeight="1">
      <c r="A489" s="19"/>
      <c r="B489" s="19"/>
      <c r="C489" s="19"/>
      <c r="D489" s="13"/>
      <c r="E489" s="13"/>
      <c r="F489" s="13"/>
      <c r="G489" s="130"/>
      <c r="H489" s="13"/>
      <c r="I489" s="244"/>
      <c r="J489" s="19"/>
      <c r="K489" s="19"/>
      <c r="L489" s="13"/>
      <c r="M489" s="13"/>
      <c r="N489" s="13"/>
      <c r="O489" s="130"/>
      <c r="P489" s="13"/>
      <c r="Q489" s="244"/>
      <c r="R489" s="19"/>
      <c r="S489" s="19"/>
      <c r="T489" s="13"/>
      <c r="U489" s="13"/>
      <c r="V489" s="13"/>
      <c r="W489" s="130"/>
      <c r="X489" s="13"/>
      <c r="Y489" s="244"/>
      <c r="Z489" s="19"/>
      <c r="AA489" s="19"/>
      <c r="AB489" s="13"/>
      <c r="AC489" s="13"/>
      <c r="AD489" s="13"/>
      <c r="AE489" s="130"/>
      <c r="AF489" s="13"/>
      <c r="AG489" s="244"/>
      <c r="AH489" s="19"/>
      <c r="AI489" s="19"/>
      <c r="AJ489" s="13"/>
      <c r="AK489" s="13"/>
      <c r="AL489" s="13"/>
      <c r="AM489" s="130"/>
      <c r="AN489" s="13"/>
      <c r="AO489" s="244"/>
      <c r="AP489" s="19"/>
      <c r="AQ489" s="19"/>
      <c r="AR489" s="13"/>
      <c r="AS489" s="13"/>
      <c r="AT489" s="13"/>
      <c r="AU489" s="130"/>
      <c r="AV489" s="13"/>
      <c r="AW489" s="244"/>
      <c r="AX489" s="19"/>
      <c r="AY489" s="19"/>
      <c r="AZ489" s="13"/>
      <c r="BA489" s="13"/>
      <c r="BB489" s="13"/>
      <c r="BC489" s="130"/>
      <c r="BD489" s="13"/>
      <c r="BE489" s="244"/>
      <c r="BF489" s="19"/>
      <c r="BG489" s="19"/>
      <c r="BH489" s="13"/>
      <c r="BI489" s="13"/>
      <c r="BJ489" s="13"/>
      <c r="BK489" s="130"/>
      <c r="BL489" s="13"/>
      <c r="BM489" s="244"/>
      <c r="BN489" s="19"/>
      <c r="BO489" s="19"/>
      <c r="BP489" s="13"/>
      <c r="BQ489" s="13"/>
      <c r="BR489" s="13"/>
      <c r="BS489" s="130"/>
      <c r="BT489" s="13"/>
      <c r="BU489" s="244"/>
      <c r="BV489" s="19"/>
      <c r="BW489" s="19"/>
      <c r="BX489" s="13"/>
      <c r="BY489" s="13"/>
      <c r="BZ489" s="13"/>
      <c r="CA489" s="130"/>
      <c r="CB489" s="13"/>
      <c r="CC489" s="244"/>
      <c r="CD489" s="19"/>
      <c r="CE489" s="19"/>
      <c r="CF489" s="13"/>
      <c r="CG489" s="13"/>
      <c r="CH489" s="13"/>
      <c r="CI489" s="130"/>
      <c r="CJ489" s="13"/>
      <c r="CK489" s="244"/>
      <c r="CL489" s="19"/>
      <c r="CM489" s="19"/>
      <c r="CN489" s="13"/>
      <c r="CO489" s="13"/>
      <c r="CP489" s="13"/>
      <c r="CQ489" s="130"/>
      <c r="CR489" s="13"/>
      <c r="CS489" s="244"/>
      <c r="CT489" s="19"/>
      <c r="CU489" s="19"/>
      <c r="CV489" s="13"/>
      <c r="CW489" s="13"/>
      <c r="CX489" s="13"/>
      <c r="CY489" s="130"/>
      <c r="CZ489" s="13"/>
      <c r="DA489" s="244"/>
      <c r="DB489" s="19"/>
      <c r="DC489" s="19"/>
      <c r="DD489" s="13"/>
      <c r="DE489" s="13"/>
      <c r="DF489" s="13"/>
      <c r="DG489" s="130"/>
      <c r="DH489" s="13"/>
      <c r="DI489" s="244"/>
      <c r="DJ489" s="19"/>
      <c r="DK489" s="19"/>
      <c r="DL489" s="13"/>
      <c r="DM489" s="13"/>
      <c r="DN489" s="13"/>
      <c r="DO489" s="130"/>
      <c r="DP489" s="13"/>
      <c r="DQ489" s="244"/>
      <c r="DR489" s="19"/>
      <c r="DS489" s="19"/>
      <c r="DT489" s="13"/>
      <c r="DU489" s="13"/>
      <c r="DV489" s="13"/>
      <c r="DW489" s="130"/>
      <c r="DX489" s="13"/>
      <c r="DY489" s="244"/>
      <c r="DZ489" s="19"/>
      <c r="EA489" s="19"/>
      <c r="EB489" s="194"/>
      <c r="EC489" s="194"/>
      <c r="ED489" s="194"/>
      <c r="EE489" s="391"/>
      <c r="EF489" s="194"/>
      <c r="EG489" s="623"/>
      <c r="EH489" s="19"/>
      <c r="EI489" s="19"/>
      <c r="EJ489" s="13"/>
      <c r="EK489" s="13"/>
      <c r="EL489" s="13"/>
      <c r="EM489" s="130"/>
      <c r="EN489" s="13"/>
      <c r="EO489" s="244"/>
      <c r="EP489" s="19"/>
      <c r="EQ489" s="19"/>
    </row>
    <row r="490" spans="1:147" ht="37.5" customHeight="1">
      <c r="A490" s="19"/>
      <c r="B490" s="19"/>
      <c r="C490" s="19"/>
      <c r="D490" s="13"/>
      <c r="E490" s="13"/>
      <c r="F490" s="13"/>
      <c r="G490" s="130"/>
      <c r="H490" s="13"/>
      <c r="I490" s="244"/>
      <c r="J490" s="19"/>
      <c r="K490" s="19"/>
      <c r="L490" s="13"/>
      <c r="M490" s="13"/>
      <c r="N490" s="13"/>
      <c r="O490" s="130"/>
      <c r="P490" s="13"/>
      <c r="Q490" s="244"/>
      <c r="R490" s="19"/>
      <c r="S490" s="19"/>
      <c r="T490" s="13"/>
      <c r="U490" s="13"/>
      <c r="V490" s="13"/>
      <c r="W490" s="130"/>
      <c r="X490" s="13"/>
      <c r="Y490" s="244"/>
      <c r="Z490" s="19"/>
      <c r="AA490" s="19"/>
      <c r="AB490" s="13"/>
      <c r="AC490" s="13"/>
      <c r="AD490" s="13"/>
      <c r="AE490" s="130"/>
      <c r="AF490" s="13"/>
      <c r="AG490" s="244"/>
      <c r="AH490" s="19"/>
      <c r="AI490" s="19"/>
      <c r="AJ490" s="13"/>
      <c r="AK490" s="13"/>
      <c r="AL490" s="13"/>
      <c r="AM490" s="130"/>
      <c r="AN490" s="13"/>
      <c r="AO490" s="244"/>
      <c r="AP490" s="19"/>
      <c r="AQ490" s="19"/>
      <c r="AR490" s="13"/>
      <c r="AS490" s="13"/>
      <c r="AT490" s="13"/>
      <c r="AU490" s="130"/>
      <c r="AV490" s="13"/>
      <c r="AW490" s="244"/>
      <c r="AX490" s="19"/>
      <c r="AY490" s="19"/>
      <c r="AZ490" s="13"/>
      <c r="BA490" s="13"/>
      <c r="BB490" s="13"/>
      <c r="BC490" s="130"/>
      <c r="BD490" s="13"/>
      <c r="BE490" s="244"/>
      <c r="BF490" s="19"/>
      <c r="BG490" s="19"/>
      <c r="BH490" s="13"/>
      <c r="BI490" s="13"/>
      <c r="BJ490" s="13"/>
      <c r="BK490" s="130"/>
      <c r="BL490" s="13"/>
      <c r="BM490" s="244"/>
      <c r="BN490" s="19"/>
      <c r="BO490" s="19"/>
      <c r="BP490" s="13"/>
      <c r="BQ490" s="13"/>
      <c r="BR490" s="13"/>
      <c r="BS490" s="130"/>
      <c r="BT490" s="13"/>
      <c r="BU490" s="244"/>
      <c r="BV490" s="19"/>
      <c r="BW490" s="19"/>
      <c r="BX490" s="13"/>
      <c r="BY490" s="13"/>
      <c r="BZ490" s="13"/>
      <c r="CA490" s="130"/>
      <c r="CB490" s="13"/>
      <c r="CC490" s="244"/>
      <c r="CD490" s="19"/>
      <c r="CE490" s="19"/>
      <c r="CF490" s="13"/>
      <c r="CG490" s="13"/>
      <c r="CH490" s="13"/>
      <c r="CI490" s="130"/>
      <c r="CJ490" s="13"/>
      <c r="CK490" s="244"/>
      <c r="CL490" s="19"/>
      <c r="CM490" s="19"/>
      <c r="CN490" s="13"/>
      <c r="CO490" s="13"/>
      <c r="CP490" s="13"/>
      <c r="CQ490" s="130"/>
      <c r="CR490" s="13"/>
      <c r="CS490" s="244"/>
      <c r="CT490" s="19"/>
      <c r="CU490" s="19"/>
      <c r="CV490" s="13"/>
      <c r="CW490" s="13"/>
      <c r="CX490" s="13"/>
      <c r="CY490" s="130"/>
      <c r="CZ490" s="13"/>
      <c r="DA490" s="244"/>
      <c r="DB490" s="19"/>
      <c r="DC490" s="19"/>
      <c r="DD490" s="13"/>
      <c r="DE490" s="13"/>
      <c r="DF490" s="13"/>
      <c r="DG490" s="130"/>
      <c r="DH490" s="13"/>
      <c r="DI490" s="244"/>
      <c r="DJ490" s="19"/>
      <c r="DK490" s="19"/>
      <c r="DL490" s="13"/>
      <c r="DM490" s="13"/>
      <c r="DN490" s="13"/>
      <c r="DO490" s="130"/>
      <c r="DP490" s="13"/>
      <c r="DQ490" s="244"/>
      <c r="DR490" s="19"/>
      <c r="DS490" s="19"/>
      <c r="DT490" s="13"/>
      <c r="DU490" s="13"/>
      <c r="DV490" s="13"/>
      <c r="DW490" s="130"/>
      <c r="DX490" s="13"/>
      <c r="DY490" s="244"/>
      <c r="DZ490" s="19"/>
      <c r="EA490" s="19"/>
      <c r="EB490" s="194"/>
      <c r="EC490" s="194"/>
      <c r="ED490" s="194"/>
      <c r="EE490" s="391"/>
      <c r="EF490" s="194"/>
      <c r="EG490" s="623"/>
      <c r="EH490" s="19"/>
      <c r="EI490" s="19"/>
      <c r="EJ490" s="13"/>
      <c r="EK490" s="13"/>
      <c r="EL490" s="13"/>
      <c r="EM490" s="130"/>
      <c r="EN490" s="13"/>
      <c r="EO490" s="244"/>
      <c r="EP490" s="19"/>
      <c r="EQ490" s="19"/>
    </row>
    <row r="491" spans="1:147" ht="37.5" customHeight="1">
      <c r="A491" s="19"/>
      <c r="B491" s="19"/>
      <c r="C491" s="19"/>
      <c r="D491" s="13"/>
      <c r="E491" s="13"/>
      <c r="F491" s="13"/>
      <c r="G491" s="130"/>
      <c r="H491" s="13"/>
      <c r="I491" s="244"/>
      <c r="J491" s="19"/>
      <c r="K491" s="19"/>
      <c r="L491" s="13"/>
      <c r="M491" s="13"/>
      <c r="N491" s="13"/>
      <c r="O491" s="130"/>
      <c r="P491" s="13"/>
      <c r="Q491" s="244"/>
      <c r="R491" s="19"/>
      <c r="S491" s="19"/>
      <c r="T491" s="13"/>
      <c r="U491" s="13"/>
      <c r="V491" s="13"/>
      <c r="W491" s="130"/>
      <c r="X491" s="13"/>
      <c r="Y491" s="244"/>
      <c r="Z491" s="19"/>
      <c r="AA491" s="19"/>
      <c r="AB491" s="13"/>
      <c r="AC491" s="13"/>
      <c r="AD491" s="13"/>
      <c r="AE491" s="130"/>
      <c r="AF491" s="13"/>
      <c r="AG491" s="244"/>
      <c r="AH491" s="19"/>
      <c r="AI491" s="19"/>
      <c r="AJ491" s="13"/>
      <c r="AK491" s="13"/>
      <c r="AL491" s="13"/>
      <c r="AM491" s="130"/>
      <c r="AN491" s="13"/>
      <c r="AO491" s="244"/>
      <c r="AP491" s="19"/>
      <c r="AQ491" s="19"/>
      <c r="AR491" s="13"/>
      <c r="AS491" s="13"/>
      <c r="AT491" s="13"/>
      <c r="AU491" s="130"/>
      <c r="AV491" s="13"/>
      <c r="AW491" s="244"/>
      <c r="AX491" s="19"/>
      <c r="AY491" s="19"/>
      <c r="AZ491" s="13"/>
      <c r="BA491" s="13"/>
      <c r="BB491" s="13"/>
      <c r="BC491" s="130"/>
      <c r="BD491" s="13"/>
      <c r="BE491" s="244"/>
      <c r="BF491" s="19"/>
      <c r="BG491" s="19"/>
      <c r="BH491" s="13"/>
      <c r="BI491" s="13"/>
      <c r="BJ491" s="13"/>
      <c r="BK491" s="130"/>
      <c r="BL491" s="13"/>
      <c r="BM491" s="244"/>
      <c r="BN491" s="19"/>
      <c r="BO491" s="19"/>
      <c r="BP491" s="13"/>
      <c r="BQ491" s="13"/>
      <c r="BR491" s="13"/>
      <c r="BS491" s="130"/>
      <c r="BT491" s="13"/>
      <c r="BU491" s="244"/>
      <c r="BV491" s="19"/>
      <c r="BW491" s="19"/>
      <c r="BX491" s="13"/>
      <c r="BY491" s="13"/>
      <c r="BZ491" s="13"/>
      <c r="CA491" s="130"/>
      <c r="CB491" s="13"/>
      <c r="CC491" s="244"/>
      <c r="CD491" s="19"/>
      <c r="CE491" s="19"/>
      <c r="CF491" s="13"/>
      <c r="CG491" s="13"/>
      <c r="CH491" s="13"/>
      <c r="CI491" s="130"/>
      <c r="CJ491" s="13"/>
      <c r="CK491" s="244"/>
      <c r="CL491" s="19"/>
      <c r="CM491" s="19"/>
      <c r="CN491" s="13"/>
      <c r="CO491" s="13"/>
      <c r="CP491" s="13"/>
      <c r="CQ491" s="130"/>
      <c r="CR491" s="13"/>
      <c r="CS491" s="244"/>
      <c r="CT491" s="19"/>
      <c r="CU491" s="19"/>
      <c r="CV491" s="13"/>
      <c r="CW491" s="13"/>
      <c r="CX491" s="13"/>
      <c r="CY491" s="130"/>
      <c r="CZ491" s="13"/>
      <c r="DA491" s="244"/>
      <c r="DB491" s="19"/>
      <c r="DC491" s="19"/>
      <c r="DD491" s="13"/>
      <c r="DE491" s="13"/>
      <c r="DF491" s="13"/>
      <c r="DG491" s="130"/>
      <c r="DH491" s="13"/>
      <c r="DI491" s="244"/>
      <c r="DJ491" s="19"/>
      <c r="DK491" s="19"/>
      <c r="DL491" s="13"/>
      <c r="DM491" s="13"/>
      <c r="DN491" s="13"/>
      <c r="DO491" s="130"/>
      <c r="DP491" s="13"/>
      <c r="DQ491" s="244"/>
      <c r="DR491" s="19"/>
      <c r="DS491" s="19"/>
      <c r="DT491" s="13"/>
      <c r="DU491" s="13"/>
      <c r="DV491" s="13"/>
      <c r="DW491" s="130"/>
      <c r="DX491" s="13"/>
      <c r="DY491" s="244"/>
      <c r="DZ491" s="19"/>
      <c r="EA491" s="19"/>
      <c r="EB491" s="194"/>
      <c r="EC491" s="194"/>
      <c r="ED491" s="194"/>
      <c r="EE491" s="391"/>
      <c r="EF491" s="194"/>
      <c r="EG491" s="623"/>
      <c r="EH491" s="19"/>
      <c r="EI491" s="19"/>
      <c r="EJ491" s="13"/>
      <c r="EK491" s="13"/>
      <c r="EL491" s="13"/>
      <c r="EM491" s="130"/>
      <c r="EN491" s="13"/>
      <c r="EO491" s="244"/>
      <c r="EP491" s="19"/>
      <c r="EQ491" s="19"/>
    </row>
    <row r="492" spans="1:147" ht="37.5" customHeight="1">
      <c r="A492" s="19"/>
      <c r="B492" s="19"/>
      <c r="C492" s="19"/>
      <c r="D492" s="13"/>
      <c r="E492" s="13"/>
      <c r="F492" s="13"/>
      <c r="G492" s="130"/>
      <c r="H492" s="13"/>
      <c r="I492" s="244"/>
      <c r="J492" s="19"/>
      <c r="K492" s="19"/>
      <c r="L492" s="13"/>
      <c r="M492" s="13"/>
      <c r="N492" s="13"/>
      <c r="O492" s="130"/>
      <c r="P492" s="13"/>
      <c r="Q492" s="244"/>
      <c r="R492" s="19"/>
      <c r="S492" s="19"/>
      <c r="T492" s="13"/>
      <c r="U492" s="13"/>
      <c r="V492" s="13"/>
      <c r="W492" s="130"/>
      <c r="X492" s="13"/>
      <c r="Y492" s="244"/>
      <c r="Z492" s="19"/>
      <c r="AA492" s="19"/>
      <c r="AB492" s="13"/>
      <c r="AC492" s="13"/>
      <c r="AD492" s="13"/>
      <c r="AE492" s="130"/>
      <c r="AF492" s="13"/>
      <c r="AG492" s="244"/>
      <c r="AH492" s="19"/>
      <c r="AI492" s="19"/>
      <c r="AJ492" s="13"/>
      <c r="AK492" s="13"/>
      <c r="AL492" s="13"/>
      <c r="AM492" s="130"/>
      <c r="AN492" s="13"/>
      <c r="AO492" s="244"/>
      <c r="AP492" s="19"/>
      <c r="AQ492" s="19"/>
      <c r="AR492" s="13"/>
      <c r="AS492" s="13"/>
      <c r="AT492" s="13"/>
      <c r="AU492" s="130"/>
      <c r="AV492" s="13"/>
      <c r="AW492" s="244"/>
      <c r="AX492" s="19"/>
      <c r="AY492" s="19"/>
      <c r="AZ492" s="13"/>
      <c r="BA492" s="13"/>
      <c r="BB492" s="13"/>
      <c r="BC492" s="130"/>
      <c r="BD492" s="13"/>
      <c r="BE492" s="244"/>
      <c r="BF492" s="19"/>
      <c r="BG492" s="19"/>
      <c r="BH492" s="13"/>
      <c r="BI492" s="13"/>
      <c r="BJ492" s="13"/>
      <c r="BK492" s="130"/>
      <c r="BL492" s="13"/>
      <c r="BM492" s="244"/>
      <c r="BN492" s="19"/>
      <c r="BO492" s="19"/>
      <c r="BP492" s="13"/>
      <c r="BQ492" s="13"/>
      <c r="BR492" s="13"/>
      <c r="BS492" s="130"/>
      <c r="BT492" s="13"/>
      <c r="BU492" s="244"/>
      <c r="BV492" s="19"/>
      <c r="BW492" s="19"/>
      <c r="BX492" s="13"/>
      <c r="BY492" s="13"/>
      <c r="BZ492" s="13"/>
      <c r="CA492" s="130"/>
      <c r="CB492" s="13"/>
      <c r="CC492" s="244"/>
      <c r="CD492" s="19"/>
      <c r="CE492" s="19"/>
      <c r="CF492" s="13"/>
      <c r="CG492" s="13"/>
      <c r="CH492" s="13"/>
      <c r="CI492" s="130"/>
      <c r="CJ492" s="13"/>
      <c r="CK492" s="244"/>
      <c r="CL492" s="19"/>
      <c r="CM492" s="19"/>
      <c r="CN492" s="13"/>
      <c r="CO492" s="13"/>
      <c r="CP492" s="13"/>
      <c r="CQ492" s="130"/>
      <c r="CR492" s="13"/>
      <c r="CS492" s="244"/>
      <c r="CT492" s="19"/>
      <c r="CU492" s="19"/>
      <c r="CV492" s="13"/>
      <c r="CW492" s="13"/>
      <c r="CX492" s="13"/>
      <c r="CY492" s="130"/>
      <c r="CZ492" s="13"/>
      <c r="DA492" s="244"/>
      <c r="DB492" s="19"/>
      <c r="DC492" s="19"/>
      <c r="DD492" s="13"/>
      <c r="DE492" s="13"/>
      <c r="DF492" s="13"/>
      <c r="DG492" s="130"/>
      <c r="DH492" s="13"/>
      <c r="DI492" s="244"/>
      <c r="DJ492" s="19"/>
      <c r="DK492" s="19"/>
      <c r="DL492" s="13"/>
      <c r="DM492" s="13"/>
      <c r="DN492" s="13"/>
      <c r="DO492" s="130"/>
      <c r="DP492" s="13"/>
      <c r="DQ492" s="244"/>
      <c r="DR492" s="19"/>
      <c r="DS492" s="19"/>
      <c r="DT492" s="13"/>
      <c r="DU492" s="13"/>
      <c r="DV492" s="13"/>
      <c r="DW492" s="130"/>
      <c r="DX492" s="13"/>
      <c r="DY492" s="244"/>
      <c r="DZ492" s="19"/>
      <c r="EA492" s="19"/>
      <c r="EB492" s="194"/>
      <c r="EC492" s="194"/>
      <c r="ED492" s="194"/>
      <c r="EE492" s="391"/>
      <c r="EF492" s="194"/>
      <c r="EG492" s="623"/>
      <c r="EH492" s="19"/>
      <c r="EI492" s="19"/>
      <c r="EJ492" s="13"/>
      <c r="EK492" s="13"/>
      <c r="EL492" s="13"/>
      <c r="EM492" s="130"/>
      <c r="EN492" s="13"/>
      <c r="EO492" s="244"/>
      <c r="EP492" s="19"/>
      <c r="EQ492" s="19"/>
    </row>
    <row r="493" spans="1:147" ht="37.5" customHeight="1">
      <c r="A493" s="19"/>
      <c r="B493" s="19"/>
      <c r="C493" s="19"/>
      <c r="D493" s="13"/>
      <c r="E493" s="13"/>
      <c r="F493" s="13"/>
      <c r="G493" s="130"/>
      <c r="H493" s="13"/>
      <c r="I493" s="244"/>
      <c r="J493" s="19"/>
      <c r="K493" s="19"/>
      <c r="L493" s="13"/>
      <c r="M493" s="13"/>
      <c r="N493" s="13"/>
      <c r="O493" s="130"/>
      <c r="P493" s="13"/>
      <c r="Q493" s="244"/>
      <c r="R493" s="19"/>
      <c r="S493" s="19"/>
      <c r="T493" s="13"/>
      <c r="U493" s="13"/>
      <c r="V493" s="13"/>
      <c r="W493" s="130"/>
      <c r="X493" s="13"/>
      <c r="Y493" s="244"/>
      <c r="Z493" s="19"/>
      <c r="AA493" s="19"/>
      <c r="AB493" s="13"/>
      <c r="AC493" s="13"/>
      <c r="AD493" s="13"/>
      <c r="AE493" s="130"/>
      <c r="AF493" s="13"/>
      <c r="AG493" s="244"/>
      <c r="AH493" s="19"/>
      <c r="AI493" s="19"/>
      <c r="AJ493" s="13"/>
      <c r="AK493" s="13"/>
      <c r="AL493" s="13"/>
      <c r="AM493" s="130"/>
      <c r="AN493" s="13"/>
      <c r="AO493" s="244"/>
      <c r="AP493" s="19"/>
      <c r="AQ493" s="19"/>
      <c r="AR493" s="13"/>
      <c r="AS493" s="13"/>
      <c r="AT493" s="13"/>
      <c r="AU493" s="130"/>
      <c r="AV493" s="13"/>
      <c r="AW493" s="244"/>
      <c r="AX493" s="19"/>
      <c r="AY493" s="19"/>
      <c r="AZ493" s="13"/>
      <c r="BA493" s="13"/>
      <c r="BB493" s="13"/>
      <c r="BC493" s="130"/>
      <c r="BD493" s="13"/>
      <c r="BE493" s="244"/>
      <c r="BF493" s="19"/>
      <c r="BG493" s="19"/>
      <c r="BH493" s="13"/>
      <c r="BI493" s="13"/>
      <c r="BJ493" s="13"/>
      <c r="BK493" s="130"/>
      <c r="BL493" s="13"/>
      <c r="BM493" s="244"/>
      <c r="BN493" s="19"/>
      <c r="BO493" s="19"/>
      <c r="BP493" s="13"/>
      <c r="BQ493" s="13"/>
      <c r="BR493" s="13"/>
      <c r="BS493" s="130"/>
      <c r="BT493" s="13"/>
      <c r="BU493" s="244"/>
      <c r="BV493" s="19"/>
      <c r="BW493" s="19"/>
      <c r="BX493" s="13"/>
      <c r="BY493" s="13"/>
      <c r="BZ493" s="13"/>
      <c r="CA493" s="130"/>
      <c r="CB493" s="13"/>
      <c r="CC493" s="244"/>
      <c r="CD493" s="19"/>
      <c r="CE493" s="19"/>
      <c r="CF493" s="13"/>
      <c r="CG493" s="13"/>
      <c r="CH493" s="13"/>
      <c r="CI493" s="130"/>
      <c r="CJ493" s="13"/>
      <c r="CK493" s="244"/>
      <c r="CL493" s="19"/>
      <c r="CM493" s="19"/>
      <c r="CN493" s="13"/>
      <c r="CO493" s="13"/>
      <c r="CP493" s="13"/>
      <c r="CQ493" s="130"/>
      <c r="CR493" s="13"/>
      <c r="CS493" s="244"/>
      <c r="CT493" s="19"/>
      <c r="CU493" s="19"/>
      <c r="CV493" s="13"/>
      <c r="CW493" s="13"/>
      <c r="CX493" s="13"/>
      <c r="CY493" s="130"/>
      <c r="CZ493" s="13"/>
      <c r="DA493" s="244"/>
      <c r="DB493" s="19"/>
      <c r="DC493" s="19"/>
      <c r="DD493" s="13"/>
      <c r="DE493" s="13"/>
      <c r="DF493" s="13"/>
      <c r="DG493" s="130"/>
      <c r="DH493" s="13"/>
      <c r="DI493" s="244"/>
      <c r="DJ493" s="19"/>
      <c r="DK493" s="19"/>
      <c r="DL493" s="13"/>
      <c r="DM493" s="13"/>
      <c r="DN493" s="13"/>
      <c r="DO493" s="130"/>
      <c r="DP493" s="13"/>
      <c r="DQ493" s="244"/>
      <c r="DR493" s="19"/>
      <c r="DS493" s="19"/>
      <c r="DT493" s="13"/>
      <c r="DU493" s="13"/>
      <c r="DV493" s="13"/>
      <c r="DW493" s="130"/>
      <c r="DX493" s="13"/>
      <c r="DY493" s="244"/>
      <c r="DZ493" s="19"/>
      <c r="EA493" s="19"/>
      <c r="EB493" s="194"/>
      <c r="EC493" s="194"/>
      <c r="ED493" s="194"/>
      <c r="EE493" s="391"/>
      <c r="EF493" s="194"/>
      <c r="EG493" s="623"/>
      <c r="EH493" s="19"/>
      <c r="EI493" s="19"/>
      <c r="EJ493" s="13"/>
      <c r="EK493" s="13"/>
      <c r="EL493" s="13"/>
      <c r="EM493" s="130"/>
      <c r="EN493" s="13"/>
      <c r="EO493" s="244"/>
      <c r="EP493" s="19"/>
      <c r="EQ493" s="19"/>
    </row>
    <row r="494" spans="1:147" ht="37.5" customHeight="1">
      <c r="A494" s="19"/>
      <c r="B494" s="19"/>
      <c r="C494" s="19"/>
      <c r="D494" s="13"/>
      <c r="E494" s="13"/>
      <c r="F494" s="13"/>
      <c r="G494" s="130"/>
      <c r="H494" s="13"/>
      <c r="I494" s="244"/>
      <c r="J494" s="19"/>
      <c r="K494" s="19"/>
      <c r="L494" s="13"/>
      <c r="M494" s="13"/>
      <c r="N494" s="13"/>
      <c r="O494" s="130"/>
      <c r="P494" s="13"/>
      <c r="Q494" s="244"/>
      <c r="R494" s="19"/>
      <c r="S494" s="19"/>
      <c r="T494" s="13"/>
      <c r="U494" s="13"/>
      <c r="V494" s="13"/>
      <c r="W494" s="130"/>
      <c r="X494" s="13"/>
      <c r="Y494" s="244"/>
      <c r="Z494" s="19"/>
      <c r="AA494" s="19"/>
      <c r="AB494" s="13"/>
      <c r="AC494" s="13"/>
      <c r="AD494" s="13"/>
      <c r="AE494" s="130"/>
      <c r="AF494" s="13"/>
      <c r="AG494" s="244"/>
      <c r="AH494" s="19"/>
      <c r="AI494" s="19"/>
      <c r="AJ494" s="13"/>
      <c r="AK494" s="13"/>
      <c r="AL494" s="13"/>
      <c r="AM494" s="130"/>
      <c r="AN494" s="13"/>
      <c r="AO494" s="244"/>
      <c r="AP494" s="19"/>
      <c r="AQ494" s="19"/>
      <c r="AR494" s="13"/>
      <c r="AS494" s="13"/>
      <c r="AT494" s="13"/>
      <c r="AU494" s="130"/>
      <c r="AV494" s="13"/>
      <c r="AW494" s="244"/>
      <c r="AX494" s="19"/>
      <c r="AY494" s="19"/>
      <c r="AZ494" s="13"/>
      <c r="BA494" s="13"/>
      <c r="BB494" s="13"/>
      <c r="BC494" s="130"/>
      <c r="BD494" s="13"/>
      <c r="BE494" s="244"/>
      <c r="BF494" s="19"/>
      <c r="BG494" s="19"/>
      <c r="BH494" s="13"/>
      <c r="BI494" s="13"/>
      <c r="BJ494" s="13"/>
      <c r="BK494" s="130"/>
      <c r="BL494" s="13"/>
      <c r="BM494" s="244"/>
      <c r="BN494" s="19"/>
      <c r="BO494" s="19"/>
      <c r="BP494" s="13"/>
      <c r="BQ494" s="13"/>
      <c r="BR494" s="13"/>
      <c r="BS494" s="130"/>
      <c r="BT494" s="13"/>
      <c r="BU494" s="244"/>
      <c r="BV494" s="19"/>
      <c r="BW494" s="19"/>
      <c r="BX494" s="13"/>
      <c r="BY494" s="13"/>
      <c r="BZ494" s="13"/>
      <c r="CA494" s="130"/>
      <c r="CB494" s="13"/>
      <c r="CC494" s="244"/>
      <c r="CD494" s="19"/>
      <c r="CE494" s="19"/>
      <c r="CF494" s="13"/>
      <c r="CG494" s="13"/>
      <c r="CH494" s="13"/>
      <c r="CI494" s="130"/>
      <c r="CJ494" s="13"/>
      <c r="CK494" s="244"/>
      <c r="CL494" s="19"/>
      <c r="CM494" s="19"/>
      <c r="CN494" s="13"/>
      <c r="CO494" s="13"/>
      <c r="CP494" s="13"/>
      <c r="CQ494" s="130"/>
      <c r="CR494" s="13"/>
      <c r="CS494" s="244"/>
      <c r="CT494" s="19"/>
      <c r="CU494" s="19"/>
      <c r="CV494" s="13"/>
      <c r="CW494" s="13"/>
      <c r="CX494" s="13"/>
      <c r="CY494" s="130"/>
      <c r="CZ494" s="13"/>
      <c r="DA494" s="244"/>
      <c r="DB494" s="19"/>
      <c r="DC494" s="19"/>
      <c r="DD494" s="13"/>
      <c r="DE494" s="13"/>
      <c r="DF494" s="13"/>
      <c r="DG494" s="130"/>
      <c r="DH494" s="13"/>
      <c r="DI494" s="244"/>
      <c r="DJ494" s="19"/>
      <c r="DK494" s="19"/>
      <c r="DL494" s="13"/>
      <c r="DM494" s="13"/>
      <c r="DN494" s="13"/>
      <c r="DO494" s="130"/>
      <c r="DP494" s="13"/>
      <c r="DQ494" s="244"/>
      <c r="DR494" s="19"/>
      <c r="DS494" s="19"/>
      <c r="DT494" s="13"/>
      <c r="DU494" s="13"/>
      <c r="DV494" s="13"/>
      <c r="DW494" s="130"/>
      <c r="DX494" s="13"/>
      <c r="DY494" s="244"/>
      <c r="DZ494" s="19"/>
      <c r="EA494" s="19"/>
      <c r="EB494" s="194"/>
      <c r="EC494" s="194"/>
      <c r="ED494" s="194"/>
      <c r="EE494" s="391"/>
      <c r="EF494" s="194"/>
      <c r="EG494" s="623"/>
      <c r="EH494" s="19"/>
      <c r="EI494" s="19"/>
      <c r="EJ494" s="13"/>
      <c r="EK494" s="13"/>
      <c r="EL494" s="13"/>
      <c r="EM494" s="130"/>
      <c r="EN494" s="13"/>
      <c r="EO494" s="244"/>
      <c r="EP494" s="19"/>
      <c r="EQ494" s="19"/>
    </row>
    <row r="495" spans="1:147" ht="37.5" customHeight="1">
      <c r="A495" s="19"/>
      <c r="B495" s="19"/>
      <c r="C495" s="19"/>
      <c r="D495" s="13"/>
      <c r="E495" s="13"/>
      <c r="F495" s="13"/>
      <c r="G495" s="130"/>
      <c r="H495" s="13"/>
      <c r="I495" s="244"/>
      <c r="J495" s="19"/>
      <c r="K495" s="19"/>
      <c r="L495" s="13"/>
      <c r="M495" s="13"/>
      <c r="N495" s="13"/>
      <c r="O495" s="130"/>
      <c r="P495" s="13"/>
      <c r="Q495" s="244"/>
      <c r="R495" s="19"/>
      <c r="S495" s="19"/>
      <c r="T495" s="13"/>
      <c r="U495" s="13"/>
      <c r="V495" s="13"/>
      <c r="W495" s="130"/>
      <c r="X495" s="13"/>
      <c r="Y495" s="244"/>
      <c r="Z495" s="19"/>
      <c r="AA495" s="19"/>
      <c r="AB495" s="13"/>
      <c r="AC495" s="13"/>
      <c r="AD495" s="13"/>
      <c r="AE495" s="130"/>
      <c r="AF495" s="13"/>
      <c r="AG495" s="244"/>
      <c r="AH495" s="19"/>
      <c r="AI495" s="19"/>
      <c r="AJ495" s="13"/>
      <c r="AK495" s="13"/>
      <c r="AL495" s="13"/>
      <c r="AM495" s="130"/>
      <c r="AN495" s="13"/>
      <c r="AO495" s="244"/>
      <c r="AP495" s="19"/>
      <c r="AQ495" s="19"/>
      <c r="AR495" s="13"/>
      <c r="AS495" s="13"/>
      <c r="AT495" s="13"/>
      <c r="AU495" s="130"/>
      <c r="AV495" s="13"/>
      <c r="AW495" s="244"/>
      <c r="AX495" s="19"/>
      <c r="AY495" s="19"/>
      <c r="AZ495" s="13"/>
      <c r="BA495" s="13"/>
      <c r="BB495" s="13"/>
      <c r="BC495" s="130"/>
      <c r="BD495" s="13"/>
      <c r="BE495" s="244"/>
      <c r="BF495" s="19"/>
      <c r="BG495" s="19"/>
      <c r="BH495" s="13"/>
      <c r="BI495" s="13"/>
      <c r="BJ495" s="13"/>
      <c r="BK495" s="130"/>
      <c r="BL495" s="13"/>
      <c r="BM495" s="244"/>
      <c r="BN495" s="19"/>
      <c r="BO495" s="19"/>
      <c r="BP495" s="13"/>
      <c r="BQ495" s="13"/>
      <c r="BR495" s="13"/>
      <c r="BS495" s="130"/>
      <c r="BT495" s="13"/>
      <c r="BU495" s="244"/>
      <c r="BV495" s="19"/>
      <c r="BW495" s="19"/>
      <c r="BX495" s="13"/>
      <c r="BY495" s="13"/>
      <c r="BZ495" s="13"/>
      <c r="CA495" s="130"/>
      <c r="CB495" s="13"/>
      <c r="CC495" s="244"/>
      <c r="CD495" s="19"/>
      <c r="CE495" s="19"/>
      <c r="CF495" s="13"/>
      <c r="CG495" s="13"/>
      <c r="CH495" s="13"/>
      <c r="CI495" s="130"/>
      <c r="CJ495" s="13"/>
      <c r="CK495" s="244"/>
      <c r="CL495" s="19"/>
      <c r="CM495" s="19"/>
      <c r="CN495" s="13"/>
      <c r="CO495" s="13"/>
      <c r="CP495" s="13"/>
      <c r="CQ495" s="130"/>
      <c r="CR495" s="13"/>
      <c r="CS495" s="244"/>
      <c r="CT495" s="19"/>
      <c r="CU495" s="19"/>
      <c r="CV495" s="13"/>
      <c r="CW495" s="13"/>
      <c r="CX495" s="13"/>
      <c r="CY495" s="130"/>
      <c r="CZ495" s="13"/>
      <c r="DA495" s="244"/>
      <c r="DB495" s="19"/>
      <c r="DC495" s="19"/>
      <c r="DD495" s="13"/>
      <c r="DE495" s="13"/>
      <c r="DF495" s="13"/>
      <c r="DG495" s="130"/>
      <c r="DH495" s="13"/>
      <c r="DI495" s="244"/>
      <c r="DJ495" s="19"/>
      <c r="DK495" s="19"/>
      <c r="DL495" s="13"/>
      <c r="DM495" s="13"/>
      <c r="DN495" s="13"/>
      <c r="DO495" s="130"/>
      <c r="DP495" s="13"/>
      <c r="DQ495" s="244"/>
      <c r="DR495" s="19"/>
      <c r="DS495" s="19"/>
      <c r="DT495" s="13"/>
      <c r="DU495" s="13"/>
      <c r="DV495" s="13"/>
      <c r="DW495" s="130"/>
      <c r="DX495" s="13"/>
      <c r="DY495" s="244"/>
      <c r="DZ495" s="19"/>
      <c r="EA495" s="19"/>
      <c r="EB495" s="194"/>
      <c r="EC495" s="194"/>
      <c r="ED495" s="194"/>
      <c r="EE495" s="391"/>
      <c r="EF495" s="194"/>
      <c r="EG495" s="623"/>
      <c r="EH495" s="19"/>
      <c r="EI495" s="19"/>
      <c r="EJ495" s="13"/>
      <c r="EK495" s="13"/>
      <c r="EL495" s="13"/>
      <c r="EM495" s="130"/>
      <c r="EN495" s="13"/>
      <c r="EO495" s="244"/>
      <c r="EP495" s="19"/>
      <c r="EQ495" s="19"/>
    </row>
    <row r="496" spans="1:147" ht="37.5" customHeight="1">
      <c r="A496" s="19"/>
      <c r="B496" s="19"/>
      <c r="C496" s="19"/>
      <c r="D496" s="13"/>
      <c r="E496" s="13"/>
      <c r="F496" s="13"/>
      <c r="G496" s="130"/>
      <c r="H496" s="13"/>
      <c r="I496" s="244"/>
      <c r="J496" s="19"/>
      <c r="K496" s="19"/>
      <c r="L496" s="13"/>
      <c r="M496" s="13"/>
      <c r="N496" s="13"/>
      <c r="O496" s="130"/>
      <c r="P496" s="13"/>
      <c r="Q496" s="244"/>
      <c r="R496" s="19"/>
      <c r="S496" s="19"/>
      <c r="T496" s="13"/>
      <c r="U496" s="13"/>
      <c r="V496" s="13"/>
      <c r="W496" s="130"/>
      <c r="X496" s="13"/>
      <c r="Y496" s="244"/>
      <c r="Z496" s="19"/>
      <c r="AA496" s="19"/>
      <c r="AB496" s="13"/>
      <c r="AC496" s="13"/>
      <c r="AD496" s="13"/>
      <c r="AE496" s="130"/>
      <c r="AF496" s="13"/>
      <c r="AG496" s="244"/>
      <c r="AH496" s="19"/>
      <c r="AI496" s="19"/>
      <c r="AJ496" s="13"/>
      <c r="AK496" s="13"/>
      <c r="AL496" s="13"/>
      <c r="AM496" s="130"/>
      <c r="AN496" s="13"/>
      <c r="AO496" s="244"/>
      <c r="AP496" s="19"/>
      <c r="AQ496" s="19"/>
      <c r="AR496" s="13"/>
      <c r="AS496" s="13"/>
      <c r="AT496" s="13"/>
      <c r="AU496" s="130"/>
      <c r="AV496" s="13"/>
      <c r="AW496" s="244"/>
      <c r="AX496" s="19"/>
      <c r="AY496" s="19"/>
      <c r="AZ496" s="13"/>
      <c r="BA496" s="13"/>
      <c r="BB496" s="13"/>
      <c r="BC496" s="130"/>
      <c r="BD496" s="13"/>
      <c r="BE496" s="244"/>
      <c r="BF496" s="19"/>
      <c r="BG496" s="19"/>
      <c r="BH496" s="13"/>
      <c r="BI496" s="13"/>
      <c r="BJ496" s="13"/>
      <c r="BK496" s="130"/>
      <c r="BL496" s="13"/>
      <c r="BM496" s="244"/>
      <c r="BN496" s="19"/>
      <c r="BO496" s="19"/>
      <c r="BP496" s="13"/>
      <c r="BQ496" s="13"/>
      <c r="BR496" s="13"/>
      <c r="BS496" s="130"/>
      <c r="BT496" s="13"/>
      <c r="BU496" s="244"/>
      <c r="BV496" s="19"/>
      <c r="BW496" s="19"/>
      <c r="BX496" s="13"/>
      <c r="BY496" s="13"/>
      <c r="BZ496" s="13"/>
      <c r="CA496" s="130"/>
      <c r="CB496" s="13"/>
      <c r="CC496" s="244"/>
      <c r="CD496" s="19"/>
      <c r="CE496" s="19"/>
      <c r="CF496" s="13"/>
      <c r="CG496" s="13"/>
      <c r="CH496" s="13"/>
      <c r="CI496" s="130"/>
      <c r="CJ496" s="13"/>
      <c r="CK496" s="244"/>
      <c r="CL496" s="19"/>
      <c r="CM496" s="19"/>
      <c r="CN496" s="13"/>
      <c r="CO496" s="13"/>
      <c r="CP496" s="13"/>
      <c r="CQ496" s="130"/>
      <c r="CR496" s="13"/>
      <c r="CS496" s="244"/>
      <c r="CT496" s="19"/>
      <c r="CU496" s="19"/>
      <c r="CV496" s="13"/>
      <c r="CW496" s="13"/>
      <c r="CX496" s="13"/>
      <c r="CY496" s="130"/>
      <c r="CZ496" s="13"/>
      <c r="DA496" s="244"/>
      <c r="DB496" s="19"/>
      <c r="DC496" s="19"/>
      <c r="DD496" s="13"/>
      <c r="DE496" s="13"/>
      <c r="DF496" s="13"/>
      <c r="DG496" s="130"/>
      <c r="DH496" s="13"/>
      <c r="DI496" s="244"/>
      <c r="DJ496" s="19"/>
      <c r="DK496" s="19"/>
      <c r="DL496" s="13"/>
      <c r="DM496" s="13"/>
      <c r="DN496" s="13"/>
      <c r="DO496" s="130"/>
      <c r="DP496" s="13"/>
      <c r="DQ496" s="244"/>
      <c r="DR496" s="19"/>
      <c r="DS496" s="19"/>
      <c r="DT496" s="13"/>
      <c r="DU496" s="13"/>
      <c r="DV496" s="13"/>
      <c r="DW496" s="130"/>
      <c r="DX496" s="13"/>
      <c r="DY496" s="244"/>
      <c r="DZ496" s="19"/>
      <c r="EA496" s="19"/>
      <c r="EB496" s="194"/>
      <c r="EC496" s="194"/>
      <c r="ED496" s="194"/>
      <c r="EE496" s="391"/>
      <c r="EF496" s="194"/>
      <c r="EG496" s="623"/>
      <c r="EH496" s="19"/>
      <c r="EI496" s="19"/>
      <c r="EJ496" s="13"/>
      <c r="EK496" s="13"/>
      <c r="EL496" s="13"/>
      <c r="EM496" s="130"/>
      <c r="EN496" s="13"/>
      <c r="EO496" s="244"/>
      <c r="EP496" s="19"/>
      <c r="EQ496" s="19"/>
    </row>
    <row r="497" spans="1:147" ht="37.5" customHeight="1">
      <c r="A497" s="19"/>
      <c r="B497" s="19"/>
      <c r="C497" s="19"/>
      <c r="D497" s="13"/>
      <c r="E497" s="13"/>
      <c r="F497" s="13"/>
      <c r="G497" s="130"/>
      <c r="H497" s="13"/>
      <c r="I497" s="244"/>
      <c r="J497" s="19"/>
      <c r="K497" s="19"/>
      <c r="L497" s="13"/>
      <c r="M497" s="13"/>
      <c r="N497" s="13"/>
      <c r="O497" s="130"/>
      <c r="P497" s="13"/>
      <c r="Q497" s="244"/>
      <c r="R497" s="19"/>
      <c r="S497" s="19"/>
      <c r="T497" s="13"/>
      <c r="U497" s="13"/>
      <c r="V497" s="13"/>
      <c r="W497" s="130"/>
      <c r="X497" s="13"/>
      <c r="Y497" s="244"/>
      <c r="Z497" s="19"/>
      <c r="AA497" s="19"/>
      <c r="AB497" s="13"/>
      <c r="AC497" s="13"/>
      <c r="AD497" s="13"/>
      <c r="AE497" s="130"/>
      <c r="AF497" s="13"/>
      <c r="AG497" s="244"/>
      <c r="AH497" s="19"/>
      <c r="AI497" s="19"/>
      <c r="AJ497" s="13"/>
      <c r="AK497" s="13"/>
      <c r="AL497" s="13"/>
      <c r="AM497" s="130"/>
      <c r="AN497" s="13"/>
      <c r="AO497" s="244"/>
      <c r="AP497" s="19"/>
      <c r="AQ497" s="19"/>
      <c r="AR497" s="13"/>
      <c r="AS497" s="13"/>
      <c r="AT497" s="13"/>
      <c r="AU497" s="130"/>
      <c r="AV497" s="13"/>
      <c r="AW497" s="244"/>
      <c r="AX497" s="19"/>
      <c r="AY497" s="19"/>
      <c r="AZ497" s="13"/>
      <c r="BA497" s="13"/>
      <c r="BB497" s="13"/>
      <c r="BC497" s="130"/>
      <c r="BD497" s="13"/>
      <c r="BE497" s="244"/>
      <c r="BF497" s="19"/>
      <c r="BG497" s="19"/>
      <c r="BH497" s="13"/>
      <c r="BI497" s="13"/>
      <c r="BJ497" s="13"/>
      <c r="BK497" s="130"/>
      <c r="BL497" s="13"/>
      <c r="BM497" s="244"/>
      <c r="BN497" s="19"/>
      <c r="BO497" s="19"/>
      <c r="BP497" s="13"/>
      <c r="BQ497" s="13"/>
      <c r="BR497" s="13"/>
      <c r="BS497" s="130"/>
      <c r="BT497" s="13"/>
      <c r="BU497" s="244"/>
      <c r="BV497" s="19"/>
      <c r="BW497" s="19"/>
      <c r="BX497" s="13"/>
      <c r="BY497" s="13"/>
      <c r="BZ497" s="13"/>
      <c r="CA497" s="130"/>
      <c r="CB497" s="13"/>
      <c r="CC497" s="244"/>
      <c r="CD497" s="19"/>
      <c r="CE497" s="19"/>
      <c r="CF497" s="13"/>
      <c r="CG497" s="13"/>
      <c r="CH497" s="13"/>
      <c r="CI497" s="130"/>
      <c r="CJ497" s="13"/>
      <c r="CK497" s="244"/>
      <c r="CL497" s="19"/>
      <c r="CM497" s="19"/>
      <c r="CN497" s="13"/>
      <c r="CO497" s="13"/>
      <c r="CP497" s="13"/>
      <c r="CQ497" s="130"/>
      <c r="CR497" s="13"/>
      <c r="CS497" s="244"/>
      <c r="CT497" s="19"/>
      <c r="CU497" s="19"/>
      <c r="CV497" s="13"/>
      <c r="CW497" s="13"/>
      <c r="CX497" s="13"/>
      <c r="CY497" s="130"/>
      <c r="CZ497" s="13"/>
      <c r="DA497" s="244"/>
      <c r="DB497" s="19"/>
      <c r="DC497" s="19"/>
      <c r="DD497" s="13"/>
      <c r="DE497" s="13"/>
      <c r="DF497" s="13"/>
      <c r="DG497" s="130"/>
      <c r="DH497" s="13"/>
      <c r="DI497" s="244"/>
      <c r="DJ497" s="19"/>
      <c r="DK497" s="19"/>
      <c r="DL497" s="13"/>
      <c r="DM497" s="13"/>
      <c r="DN497" s="13"/>
      <c r="DO497" s="130"/>
      <c r="DP497" s="13"/>
      <c r="DQ497" s="244"/>
      <c r="DR497" s="19"/>
      <c r="DS497" s="19"/>
      <c r="DT497" s="13"/>
      <c r="DU497" s="13"/>
      <c r="DV497" s="13"/>
      <c r="DW497" s="130"/>
      <c r="DX497" s="13"/>
      <c r="DY497" s="244"/>
      <c r="DZ497" s="19"/>
      <c r="EA497" s="19"/>
      <c r="EB497" s="194"/>
      <c r="EC497" s="194"/>
      <c r="ED497" s="194"/>
      <c r="EE497" s="391"/>
      <c r="EF497" s="194"/>
      <c r="EG497" s="623"/>
      <c r="EH497" s="19"/>
      <c r="EI497" s="19"/>
      <c r="EJ497" s="13"/>
      <c r="EK497" s="13"/>
      <c r="EL497" s="13"/>
      <c r="EM497" s="130"/>
      <c r="EN497" s="13"/>
      <c r="EO497" s="244"/>
      <c r="EP497" s="19"/>
      <c r="EQ497" s="19"/>
    </row>
    <row r="498" spans="1:147" ht="37.5" customHeight="1">
      <c r="A498" s="19"/>
      <c r="B498" s="19"/>
      <c r="C498" s="19"/>
      <c r="D498" s="13"/>
      <c r="E498" s="13"/>
      <c r="F498" s="13"/>
      <c r="G498" s="130"/>
      <c r="H498" s="13"/>
      <c r="I498" s="244"/>
      <c r="J498" s="19"/>
      <c r="K498" s="19"/>
      <c r="L498" s="13"/>
      <c r="M498" s="13"/>
      <c r="N498" s="13"/>
      <c r="O498" s="130"/>
      <c r="P498" s="13"/>
      <c r="Q498" s="244"/>
      <c r="R498" s="19"/>
      <c r="S498" s="19"/>
      <c r="T498" s="13"/>
      <c r="U498" s="13"/>
      <c r="V498" s="13"/>
      <c r="W498" s="130"/>
      <c r="X498" s="13"/>
      <c r="Y498" s="244"/>
      <c r="Z498" s="19"/>
      <c r="AA498" s="19"/>
      <c r="AB498" s="13"/>
      <c r="AC498" s="13"/>
      <c r="AD498" s="13"/>
      <c r="AE498" s="130"/>
      <c r="AF498" s="13"/>
      <c r="AG498" s="244"/>
      <c r="AH498" s="19"/>
      <c r="AI498" s="19"/>
      <c r="AJ498" s="13"/>
      <c r="AK498" s="13"/>
      <c r="AL498" s="13"/>
      <c r="AM498" s="130"/>
      <c r="AN498" s="13"/>
      <c r="AO498" s="244"/>
      <c r="AP498" s="19"/>
      <c r="AQ498" s="19"/>
      <c r="AR498" s="13"/>
      <c r="AS498" s="13"/>
      <c r="AT498" s="13"/>
      <c r="AU498" s="130"/>
      <c r="AV498" s="13"/>
      <c r="AW498" s="244"/>
      <c r="AX498" s="19"/>
      <c r="AY498" s="19"/>
      <c r="AZ498" s="13"/>
      <c r="BA498" s="13"/>
      <c r="BB498" s="13"/>
      <c r="BC498" s="130"/>
      <c r="BD498" s="13"/>
      <c r="BE498" s="244"/>
      <c r="BF498" s="19"/>
      <c r="BG498" s="19"/>
      <c r="BH498" s="13"/>
      <c r="BI498" s="13"/>
      <c r="BJ498" s="13"/>
      <c r="BK498" s="130"/>
      <c r="BL498" s="13"/>
      <c r="BM498" s="244"/>
      <c r="BN498" s="19"/>
      <c r="BO498" s="19"/>
      <c r="BP498" s="13"/>
      <c r="BQ498" s="13"/>
      <c r="BR498" s="13"/>
      <c r="BS498" s="130"/>
      <c r="BT498" s="13"/>
      <c r="BU498" s="244"/>
      <c r="BV498" s="19"/>
      <c r="BW498" s="19"/>
      <c r="BX498" s="13"/>
      <c r="BY498" s="13"/>
      <c r="BZ498" s="13"/>
      <c r="CA498" s="130"/>
      <c r="CB498" s="13"/>
      <c r="CC498" s="244"/>
      <c r="CD498" s="19"/>
      <c r="CE498" s="19"/>
      <c r="CF498" s="13"/>
      <c r="CG498" s="13"/>
      <c r="CH498" s="13"/>
      <c r="CI498" s="130"/>
      <c r="CJ498" s="13"/>
      <c r="CK498" s="244"/>
      <c r="CL498" s="19"/>
      <c r="CM498" s="19"/>
      <c r="CN498" s="13"/>
      <c r="CO498" s="13"/>
      <c r="CP498" s="13"/>
      <c r="CQ498" s="130"/>
      <c r="CR498" s="13"/>
      <c r="CS498" s="244"/>
      <c r="CT498" s="19"/>
      <c r="CU498" s="19"/>
      <c r="CV498" s="13"/>
      <c r="CW498" s="13"/>
      <c r="CX498" s="13"/>
      <c r="CY498" s="130"/>
      <c r="CZ498" s="13"/>
      <c r="DA498" s="244"/>
      <c r="DB498" s="19"/>
      <c r="DC498" s="19"/>
      <c r="DD498" s="13"/>
      <c r="DE498" s="13"/>
      <c r="DF498" s="13"/>
      <c r="DG498" s="130"/>
      <c r="DH498" s="13"/>
      <c r="DI498" s="244"/>
      <c r="DJ498" s="19"/>
      <c r="DK498" s="19"/>
      <c r="DL498" s="13"/>
      <c r="DM498" s="13"/>
      <c r="DN498" s="13"/>
      <c r="DO498" s="130"/>
      <c r="DP498" s="13"/>
      <c r="DQ498" s="244"/>
      <c r="DR498" s="19"/>
      <c r="DS498" s="19"/>
      <c r="DT498" s="13"/>
      <c r="DU498" s="13"/>
      <c r="DV498" s="13"/>
      <c r="DW498" s="130"/>
      <c r="DX498" s="13"/>
      <c r="DY498" s="244"/>
      <c r="DZ498" s="19"/>
      <c r="EA498" s="19"/>
      <c r="EB498" s="194"/>
      <c r="EC498" s="194"/>
      <c r="ED498" s="194"/>
      <c r="EE498" s="391"/>
      <c r="EF498" s="194"/>
      <c r="EG498" s="623"/>
      <c r="EH498" s="19"/>
      <c r="EI498" s="19"/>
      <c r="EJ498" s="13"/>
      <c r="EK498" s="13"/>
      <c r="EL498" s="13"/>
      <c r="EM498" s="130"/>
      <c r="EN498" s="13"/>
      <c r="EO498" s="244"/>
      <c r="EP498" s="19"/>
      <c r="EQ498" s="19"/>
    </row>
    <row r="499" spans="1:147" ht="37.5" customHeight="1">
      <c r="A499" s="19"/>
      <c r="B499" s="19"/>
      <c r="C499" s="19"/>
      <c r="D499" s="13"/>
      <c r="E499" s="13"/>
      <c r="F499" s="13"/>
      <c r="G499" s="130"/>
      <c r="H499" s="13"/>
      <c r="I499" s="244"/>
      <c r="J499" s="19"/>
      <c r="K499" s="19"/>
      <c r="L499" s="13"/>
      <c r="M499" s="13"/>
      <c r="N499" s="13"/>
      <c r="O499" s="130"/>
      <c r="P499" s="13"/>
      <c r="Q499" s="244"/>
      <c r="R499" s="19"/>
      <c r="S499" s="19"/>
      <c r="T499" s="13"/>
      <c r="U499" s="13"/>
      <c r="V499" s="13"/>
      <c r="W499" s="130"/>
      <c r="X499" s="13"/>
      <c r="Y499" s="244"/>
      <c r="Z499" s="19"/>
      <c r="AA499" s="19"/>
      <c r="AB499" s="13"/>
      <c r="AC499" s="13"/>
      <c r="AD499" s="13"/>
      <c r="AE499" s="130"/>
      <c r="AF499" s="13"/>
      <c r="AG499" s="244"/>
      <c r="AH499" s="19"/>
      <c r="AI499" s="19"/>
      <c r="AJ499" s="13"/>
      <c r="AK499" s="13"/>
      <c r="AL499" s="13"/>
      <c r="AM499" s="130"/>
      <c r="AN499" s="13"/>
      <c r="AO499" s="244"/>
      <c r="AP499" s="19"/>
      <c r="AQ499" s="19"/>
      <c r="AR499" s="13"/>
      <c r="AS499" s="13"/>
      <c r="AT499" s="13"/>
      <c r="AU499" s="130"/>
      <c r="AV499" s="13"/>
      <c r="AW499" s="244"/>
      <c r="AX499" s="19"/>
      <c r="AY499" s="19"/>
      <c r="AZ499" s="13"/>
      <c r="BA499" s="13"/>
      <c r="BB499" s="13"/>
      <c r="BC499" s="130"/>
      <c r="BD499" s="13"/>
      <c r="BE499" s="244"/>
      <c r="BF499" s="19"/>
      <c r="BG499" s="19"/>
      <c r="BH499" s="13"/>
      <c r="BI499" s="13"/>
      <c r="BJ499" s="13"/>
      <c r="BK499" s="130"/>
      <c r="BL499" s="13"/>
      <c r="BM499" s="244"/>
      <c r="BN499" s="19"/>
      <c r="BO499" s="19"/>
      <c r="BP499" s="13"/>
      <c r="BQ499" s="13"/>
      <c r="BR499" s="13"/>
      <c r="BS499" s="130"/>
      <c r="BT499" s="13"/>
      <c r="BU499" s="244"/>
      <c r="BV499" s="19"/>
      <c r="BW499" s="19"/>
      <c r="BX499" s="13"/>
      <c r="BY499" s="13"/>
      <c r="BZ499" s="13"/>
      <c r="CA499" s="130"/>
      <c r="CB499" s="13"/>
      <c r="CC499" s="244"/>
      <c r="CD499" s="19"/>
      <c r="CE499" s="19"/>
      <c r="CF499" s="13"/>
      <c r="CG499" s="13"/>
      <c r="CH499" s="13"/>
      <c r="CI499" s="130"/>
      <c r="CJ499" s="13"/>
      <c r="CK499" s="244"/>
      <c r="CL499" s="19"/>
      <c r="CM499" s="19"/>
      <c r="CN499" s="13"/>
      <c r="CO499" s="13"/>
      <c r="CP499" s="13"/>
      <c r="CQ499" s="130"/>
      <c r="CR499" s="13"/>
      <c r="CS499" s="244"/>
      <c r="CT499" s="19"/>
      <c r="CU499" s="19"/>
      <c r="CV499" s="13"/>
      <c r="CW499" s="13"/>
      <c r="CX499" s="13"/>
      <c r="CY499" s="130"/>
      <c r="CZ499" s="13"/>
      <c r="DA499" s="244"/>
      <c r="DB499" s="19"/>
      <c r="DC499" s="19"/>
      <c r="DD499" s="13"/>
      <c r="DE499" s="13"/>
      <c r="DF499" s="13"/>
      <c r="DG499" s="130"/>
      <c r="DH499" s="13"/>
      <c r="DI499" s="244"/>
      <c r="DJ499" s="19"/>
      <c r="DK499" s="19"/>
      <c r="DL499" s="13"/>
      <c r="DM499" s="13"/>
      <c r="DN499" s="13"/>
      <c r="DO499" s="130"/>
      <c r="DP499" s="13"/>
      <c r="DQ499" s="244"/>
      <c r="DR499" s="19"/>
      <c r="DS499" s="19"/>
      <c r="DT499" s="13"/>
      <c r="DU499" s="13"/>
      <c r="DV499" s="13"/>
      <c r="DW499" s="130"/>
      <c r="DX499" s="13"/>
      <c r="DY499" s="244"/>
      <c r="DZ499" s="19"/>
      <c r="EA499" s="19"/>
      <c r="EB499" s="194"/>
      <c r="EC499" s="194"/>
      <c r="ED499" s="194"/>
      <c r="EE499" s="391"/>
      <c r="EF499" s="194"/>
      <c r="EG499" s="623"/>
      <c r="EH499" s="19"/>
      <c r="EI499" s="19"/>
      <c r="EJ499" s="13"/>
      <c r="EK499" s="13"/>
      <c r="EL499" s="13"/>
      <c r="EM499" s="130"/>
      <c r="EN499" s="13"/>
      <c r="EO499" s="244"/>
      <c r="EP499" s="19"/>
      <c r="EQ499" s="19"/>
    </row>
    <row r="500" spans="1:147" ht="37.5" customHeight="1">
      <c r="A500" s="19"/>
      <c r="B500" s="19"/>
      <c r="C500" s="19"/>
      <c r="D500" s="13"/>
      <c r="E500" s="13"/>
      <c r="F500" s="13"/>
      <c r="G500" s="130"/>
      <c r="H500" s="13"/>
      <c r="I500" s="244"/>
      <c r="J500" s="19"/>
      <c r="K500" s="19"/>
      <c r="L500" s="13"/>
      <c r="M500" s="13"/>
      <c r="N500" s="13"/>
      <c r="O500" s="130"/>
      <c r="P500" s="13"/>
      <c r="Q500" s="244"/>
      <c r="R500" s="19"/>
      <c r="S500" s="19"/>
      <c r="T500" s="13"/>
      <c r="U500" s="13"/>
      <c r="V500" s="13"/>
      <c r="W500" s="130"/>
      <c r="X500" s="13"/>
      <c r="Y500" s="244"/>
      <c r="Z500" s="19"/>
      <c r="AA500" s="19"/>
      <c r="AB500" s="13"/>
      <c r="AC500" s="13"/>
      <c r="AD500" s="13"/>
      <c r="AE500" s="130"/>
      <c r="AF500" s="13"/>
      <c r="AG500" s="244"/>
      <c r="AH500" s="19"/>
      <c r="AI500" s="19"/>
      <c r="AJ500" s="13"/>
      <c r="AK500" s="13"/>
      <c r="AL500" s="13"/>
      <c r="AM500" s="130"/>
      <c r="AN500" s="13"/>
      <c r="AO500" s="244"/>
      <c r="AP500" s="19"/>
      <c r="AQ500" s="19"/>
      <c r="AR500" s="13"/>
      <c r="AS500" s="13"/>
      <c r="AT500" s="13"/>
      <c r="AU500" s="130"/>
      <c r="AV500" s="13"/>
      <c r="AW500" s="244"/>
      <c r="AX500" s="19"/>
      <c r="AY500" s="19"/>
      <c r="AZ500" s="13"/>
      <c r="BA500" s="13"/>
      <c r="BB500" s="13"/>
      <c r="BC500" s="130"/>
      <c r="BD500" s="13"/>
      <c r="BE500" s="244"/>
      <c r="BF500" s="19"/>
      <c r="BG500" s="19"/>
      <c r="BH500" s="13"/>
      <c r="BI500" s="13"/>
      <c r="BJ500" s="13"/>
      <c r="BK500" s="130"/>
      <c r="BL500" s="13"/>
      <c r="BM500" s="244"/>
      <c r="BN500" s="19"/>
      <c r="BO500" s="19"/>
      <c r="BP500" s="13"/>
      <c r="BQ500" s="13"/>
      <c r="BR500" s="13"/>
      <c r="BS500" s="130"/>
      <c r="BT500" s="13"/>
      <c r="BU500" s="244"/>
      <c r="BV500" s="19"/>
      <c r="BW500" s="19"/>
      <c r="BX500" s="13"/>
      <c r="BY500" s="13"/>
      <c r="BZ500" s="13"/>
      <c r="CA500" s="130"/>
      <c r="CB500" s="13"/>
      <c r="CC500" s="244"/>
      <c r="CD500" s="19"/>
      <c r="CE500" s="19"/>
      <c r="CF500" s="13"/>
      <c r="CG500" s="13"/>
      <c r="CH500" s="13"/>
      <c r="CI500" s="130"/>
      <c r="CJ500" s="13"/>
      <c r="CK500" s="244"/>
      <c r="CL500" s="19"/>
      <c r="CM500" s="19"/>
      <c r="CN500" s="13"/>
      <c r="CO500" s="13"/>
      <c r="CP500" s="13"/>
      <c r="CQ500" s="130"/>
      <c r="CR500" s="13"/>
      <c r="CS500" s="244"/>
      <c r="CT500" s="19"/>
      <c r="CU500" s="19"/>
      <c r="CV500" s="13"/>
      <c r="CW500" s="13"/>
      <c r="CX500" s="13"/>
      <c r="CY500" s="130"/>
      <c r="CZ500" s="13"/>
      <c r="DA500" s="244"/>
      <c r="DB500" s="19"/>
      <c r="DC500" s="19"/>
      <c r="DD500" s="13"/>
      <c r="DE500" s="13"/>
      <c r="DF500" s="13"/>
      <c r="DG500" s="130"/>
      <c r="DH500" s="13"/>
      <c r="DI500" s="244"/>
      <c r="DJ500" s="19"/>
      <c r="DK500" s="19"/>
      <c r="DL500" s="13"/>
      <c r="DM500" s="13"/>
      <c r="DN500" s="13"/>
      <c r="DO500" s="130"/>
      <c r="DP500" s="13"/>
      <c r="DQ500" s="244"/>
      <c r="DR500" s="19"/>
      <c r="DS500" s="19"/>
      <c r="DT500" s="13"/>
      <c r="DU500" s="13"/>
      <c r="DV500" s="13"/>
      <c r="DW500" s="130"/>
      <c r="DX500" s="13"/>
      <c r="DY500" s="244"/>
      <c r="DZ500" s="19"/>
      <c r="EA500" s="19"/>
      <c r="EB500" s="194"/>
      <c r="EC500" s="194"/>
      <c r="ED500" s="194"/>
      <c r="EE500" s="391"/>
      <c r="EF500" s="194"/>
      <c r="EG500" s="623"/>
      <c r="EH500" s="19"/>
      <c r="EI500" s="19"/>
      <c r="EJ500" s="13"/>
      <c r="EK500" s="13"/>
      <c r="EL500" s="13"/>
      <c r="EM500" s="130"/>
      <c r="EN500" s="13"/>
      <c r="EO500" s="244"/>
      <c r="EP500" s="19"/>
      <c r="EQ500" s="19"/>
    </row>
    <row r="501" spans="1:147" ht="37.5" customHeight="1">
      <c r="A501" s="19"/>
      <c r="B501" s="19"/>
      <c r="C501" s="19"/>
      <c r="D501" s="13"/>
      <c r="E501" s="13"/>
      <c r="F501" s="13"/>
      <c r="G501" s="130"/>
      <c r="H501" s="13"/>
      <c r="I501" s="244"/>
      <c r="J501" s="19"/>
      <c r="K501" s="19"/>
      <c r="L501" s="13"/>
      <c r="M501" s="13"/>
      <c r="N501" s="13"/>
      <c r="O501" s="130"/>
      <c r="P501" s="13"/>
      <c r="Q501" s="244"/>
      <c r="R501" s="19"/>
      <c r="S501" s="19"/>
      <c r="T501" s="13"/>
      <c r="U501" s="13"/>
      <c r="V501" s="13"/>
      <c r="W501" s="130"/>
      <c r="X501" s="13"/>
      <c r="Y501" s="244"/>
      <c r="Z501" s="19"/>
      <c r="AA501" s="19"/>
      <c r="AB501" s="13"/>
      <c r="AC501" s="13"/>
      <c r="AD501" s="13"/>
      <c r="AE501" s="130"/>
      <c r="AF501" s="13"/>
      <c r="AG501" s="244"/>
      <c r="AH501" s="19"/>
      <c r="AI501" s="19"/>
      <c r="AJ501" s="13"/>
      <c r="AK501" s="13"/>
      <c r="AL501" s="13"/>
      <c r="AM501" s="130"/>
      <c r="AN501" s="13"/>
      <c r="AO501" s="244"/>
      <c r="AP501" s="19"/>
      <c r="AQ501" s="19"/>
      <c r="AR501" s="13"/>
      <c r="AS501" s="13"/>
      <c r="AT501" s="13"/>
      <c r="AU501" s="130"/>
      <c r="AV501" s="13"/>
      <c r="AW501" s="244"/>
      <c r="AX501" s="19"/>
      <c r="AY501" s="19"/>
      <c r="AZ501" s="13"/>
      <c r="BA501" s="13"/>
      <c r="BB501" s="13"/>
      <c r="BC501" s="130"/>
      <c r="BD501" s="13"/>
      <c r="BE501" s="244"/>
      <c r="BF501" s="19"/>
      <c r="BG501" s="19"/>
      <c r="BH501" s="13"/>
      <c r="BI501" s="13"/>
      <c r="BJ501" s="13"/>
      <c r="BK501" s="130"/>
      <c r="BL501" s="13"/>
      <c r="BM501" s="244"/>
      <c r="BN501" s="19"/>
      <c r="BO501" s="19"/>
      <c r="BP501" s="13"/>
      <c r="BQ501" s="13"/>
      <c r="BR501" s="13"/>
      <c r="BS501" s="130"/>
      <c r="BT501" s="13"/>
      <c r="BU501" s="244"/>
      <c r="BV501" s="19"/>
      <c r="BW501" s="19"/>
      <c r="BX501" s="13"/>
      <c r="BY501" s="13"/>
      <c r="BZ501" s="13"/>
      <c r="CA501" s="130"/>
      <c r="CB501" s="13"/>
      <c r="CC501" s="244"/>
      <c r="CD501" s="19"/>
      <c r="CE501" s="19"/>
      <c r="CF501" s="13"/>
      <c r="CG501" s="13"/>
      <c r="CH501" s="13"/>
      <c r="CI501" s="130"/>
      <c r="CJ501" s="13"/>
      <c r="CK501" s="244"/>
      <c r="CL501" s="19"/>
      <c r="CM501" s="19"/>
      <c r="CN501" s="13"/>
      <c r="CO501" s="13"/>
      <c r="CP501" s="13"/>
      <c r="CQ501" s="130"/>
      <c r="CR501" s="13"/>
      <c r="CS501" s="244"/>
      <c r="CT501" s="19"/>
      <c r="CU501" s="19"/>
      <c r="CV501" s="13"/>
      <c r="CW501" s="13"/>
      <c r="CX501" s="13"/>
      <c r="CY501" s="130"/>
      <c r="CZ501" s="13"/>
      <c r="DA501" s="244"/>
      <c r="DB501" s="19"/>
      <c r="DC501" s="19"/>
      <c r="DD501" s="13"/>
      <c r="DE501" s="13"/>
      <c r="DF501" s="13"/>
      <c r="DG501" s="130"/>
      <c r="DH501" s="13"/>
      <c r="DI501" s="244"/>
      <c r="DJ501" s="19"/>
      <c r="DK501" s="19"/>
      <c r="DL501" s="13"/>
      <c r="DM501" s="13"/>
      <c r="DN501" s="13"/>
      <c r="DO501" s="130"/>
      <c r="DP501" s="13"/>
      <c r="DQ501" s="244"/>
      <c r="DR501" s="19"/>
      <c r="DS501" s="19"/>
      <c r="DT501" s="13"/>
      <c r="DU501" s="13"/>
      <c r="DV501" s="13"/>
      <c r="DW501" s="130"/>
      <c r="DX501" s="13"/>
      <c r="DY501" s="244"/>
      <c r="DZ501" s="19"/>
      <c r="EA501" s="19"/>
      <c r="EB501" s="194"/>
      <c r="EC501" s="194"/>
      <c r="ED501" s="194"/>
      <c r="EE501" s="391"/>
      <c r="EF501" s="194"/>
      <c r="EG501" s="623"/>
      <c r="EH501" s="19"/>
      <c r="EI501" s="19"/>
      <c r="EJ501" s="13"/>
      <c r="EK501" s="13"/>
      <c r="EL501" s="13"/>
      <c r="EM501" s="130"/>
      <c r="EN501" s="13"/>
      <c r="EO501" s="244"/>
      <c r="EP501" s="19"/>
      <c r="EQ501" s="19"/>
    </row>
    <row r="502" spans="1:147" ht="37.5" customHeight="1">
      <c r="A502" s="19"/>
      <c r="B502" s="19"/>
      <c r="C502" s="19"/>
      <c r="D502" s="13"/>
      <c r="E502" s="13"/>
      <c r="F502" s="13"/>
      <c r="G502" s="130"/>
      <c r="H502" s="13"/>
      <c r="I502" s="244"/>
      <c r="J502" s="19"/>
      <c r="K502" s="19"/>
      <c r="L502" s="13"/>
      <c r="M502" s="13"/>
      <c r="N502" s="13"/>
      <c r="O502" s="130"/>
      <c r="P502" s="13"/>
      <c r="Q502" s="244"/>
      <c r="R502" s="19"/>
      <c r="S502" s="19"/>
      <c r="T502" s="13"/>
      <c r="U502" s="13"/>
      <c r="V502" s="13"/>
      <c r="W502" s="130"/>
      <c r="X502" s="13"/>
      <c r="Y502" s="244"/>
      <c r="Z502" s="19"/>
      <c r="AA502" s="19"/>
      <c r="AB502" s="13"/>
      <c r="AC502" s="13"/>
      <c r="AD502" s="13"/>
      <c r="AE502" s="130"/>
      <c r="AF502" s="13"/>
      <c r="AG502" s="244"/>
      <c r="AH502" s="19"/>
      <c r="AI502" s="19"/>
      <c r="AJ502" s="13"/>
      <c r="AK502" s="13"/>
      <c r="AL502" s="13"/>
      <c r="AM502" s="130"/>
      <c r="AN502" s="13"/>
      <c r="AO502" s="244"/>
      <c r="AP502" s="19"/>
      <c r="AQ502" s="19"/>
      <c r="AR502" s="13"/>
      <c r="AS502" s="13"/>
      <c r="AT502" s="13"/>
      <c r="AU502" s="130"/>
      <c r="AV502" s="13"/>
      <c r="AW502" s="244"/>
      <c r="AX502" s="19"/>
      <c r="AY502" s="19"/>
      <c r="AZ502" s="13"/>
      <c r="BA502" s="13"/>
      <c r="BB502" s="13"/>
      <c r="BC502" s="130"/>
      <c r="BD502" s="13"/>
      <c r="BE502" s="244"/>
      <c r="BF502" s="19"/>
      <c r="BG502" s="19"/>
      <c r="BH502" s="13"/>
      <c r="BI502" s="13"/>
      <c r="BJ502" s="13"/>
      <c r="BK502" s="130"/>
      <c r="BL502" s="13"/>
      <c r="BM502" s="244"/>
      <c r="BN502" s="19"/>
      <c r="BO502" s="19"/>
      <c r="BP502" s="13"/>
      <c r="BQ502" s="13"/>
      <c r="BR502" s="13"/>
      <c r="BS502" s="130"/>
      <c r="BT502" s="13"/>
      <c r="BU502" s="244"/>
      <c r="BV502" s="19"/>
      <c r="BW502" s="19"/>
      <c r="BX502" s="13"/>
      <c r="BY502" s="13"/>
      <c r="BZ502" s="13"/>
      <c r="CA502" s="130"/>
      <c r="CB502" s="13"/>
      <c r="CC502" s="244"/>
      <c r="CD502" s="19"/>
      <c r="CE502" s="19"/>
      <c r="CF502" s="13"/>
      <c r="CG502" s="13"/>
      <c r="CH502" s="13"/>
      <c r="CI502" s="130"/>
      <c r="CJ502" s="13"/>
      <c r="CK502" s="244"/>
      <c r="CL502" s="19"/>
      <c r="CM502" s="19"/>
      <c r="CN502" s="13"/>
      <c r="CO502" s="13"/>
      <c r="CP502" s="13"/>
      <c r="CQ502" s="130"/>
      <c r="CR502" s="13"/>
      <c r="CS502" s="244"/>
      <c r="CT502" s="19"/>
      <c r="CU502" s="19"/>
      <c r="CV502" s="13"/>
      <c r="CW502" s="13"/>
      <c r="CX502" s="13"/>
      <c r="CY502" s="130"/>
      <c r="CZ502" s="13"/>
      <c r="DA502" s="244"/>
      <c r="DB502" s="19"/>
      <c r="DC502" s="19"/>
      <c r="DD502" s="13"/>
      <c r="DE502" s="13"/>
      <c r="DF502" s="13"/>
      <c r="DG502" s="130"/>
      <c r="DH502" s="13"/>
      <c r="DI502" s="244"/>
      <c r="DJ502" s="19"/>
      <c r="DK502" s="19"/>
      <c r="DL502" s="13"/>
      <c r="DM502" s="13"/>
      <c r="DN502" s="13"/>
      <c r="DO502" s="130"/>
      <c r="DP502" s="13"/>
      <c r="DQ502" s="244"/>
      <c r="DR502" s="19"/>
      <c r="DS502" s="19"/>
      <c r="DT502" s="13"/>
      <c r="DU502" s="13"/>
      <c r="DV502" s="13"/>
      <c r="DW502" s="130"/>
      <c r="DX502" s="13"/>
      <c r="DY502" s="244"/>
      <c r="DZ502" s="19"/>
      <c r="EA502" s="19"/>
      <c r="EB502" s="194"/>
      <c r="EC502" s="194"/>
      <c r="ED502" s="194"/>
      <c r="EE502" s="391"/>
      <c r="EF502" s="194"/>
      <c r="EG502" s="623"/>
      <c r="EH502" s="19"/>
      <c r="EI502" s="19"/>
      <c r="EJ502" s="13"/>
      <c r="EK502" s="13"/>
      <c r="EL502" s="13"/>
      <c r="EM502" s="130"/>
      <c r="EN502" s="13"/>
      <c r="EO502" s="244"/>
      <c r="EP502" s="19"/>
      <c r="EQ502" s="19"/>
    </row>
    <row r="503" spans="1:147" ht="37.5" customHeight="1">
      <c r="A503" s="19"/>
      <c r="B503" s="19"/>
      <c r="C503" s="19"/>
      <c r="D503" s="13"/>
      <c r="E503" s="13"/>
      <c r="F503" s="13"/>
      <c r="G503" s="130"/>
      <c r="H503" s="13"/>
      <c r="I503" s="244"/>
      <c r="J503" s="19"/>
      <c r="K503" s="19"/>
      <c r="L503" s="13"/>
      <c r="M503" s="13"/>
      <c r="N503" s="13"/>
      <c r="O503" s="130"/>
      <c r="P503" s="13"/>
      <c r="Q503" s="244"/>
      <c r="R503" s="19"/>
      <c r="S503" s="19"/>
      <c r="T503" s="13"/>
      <c r="U503" s="13"/>
      <c r="V503" s="13"/>
      <c r="W503" s="130"/>
      <c r="X503" s="13"/>
      <c r="Y503" s="244"/>
      <c r="Z503" s="19"/>
      <c r="AA503" s="19"/>
      <c r="AB503" s="13"/>
      <c r="AC503" s="13"/>
      <c r="AD503" s="13"/>
      <c r="AE503" s="130"/>
      <c r="AF503" s="13"/>
      <c r="AG503" s="244"/>
      <c r="AH503" s="19"/>
      <c r="AI503" s="19"/>
      <c r="AJ503" s="13"/>
      <c r="AK503" s="13"/>
      <c r="AL503" s="13"/>
      <c r="AM503" s="130"/>
      <c r="AN503" s="13"/>
      <c r="AO503" s="244"/>
      <c r="AP503" s="19"/>
      <c r="AQ503" s="19"/>
      <c r="AR503" s="13"/>
      <c r="AS503" s="13"/>
      <c r="AT503" s="13"/>
      <c r="AU503" s="130"/>
      <c r="AV503" s="13"/>
      <c r="AW503" s="244"/>
      <c r="AX503" s="19"/>
      <c r="AY503" s="19"/>
      <c r="AZ503" s="13"/>
      <c r="BA503" s="13"/>
      <c r="BB503" s="13"/>
      <c r="BC503" s="130"/>
      <c r="BD503" s="13"/>
      <c r="BE503" s="244"/>
      <c r="BF503" s="19"/>
      <c r="BG503" s="19"/>
      <c r="BH503" s="13"/>
      <c r="BI503" s="13"/>
      <c r="BJ503" s="13"/>
      <c r="BK503" s="130"/>
      <c r="BL503" s="13"/>
      <c r="BM503" s="244"/>
      <c r="BN503" s="19"/>
      <c r="BO503" s="19"/>
      <c r="BP503" s="13"/>
      <c r="BQ503" s="13"/>
      <c r="BR503" s="13"/>
      <c r="BS503" s="130"/>
      <c r="BT503" s="13"/>
      <c r="BU503" s="244"/>
      <c r="BV503" s="19"/>
      <c r="BW503" s="19"/>
      <c r="BX503" s="13"/>
      <c r="BY503" s="13"/>
      <c r="BZ503" s="13"/>
      <c r="CA503" s="130"/>
      <c r="CB503" s="13"/>
      <c r="CC503" s="244"/>
      <c r="CD503" s="19"/>
      <c r="CE503" s="19"/>
      <c r="CF503" s="13"/>
      <c r="CG503" s="13"/>
      <c r="CH503" s="13"/>
      <c r="CI503" s="130"/>
      <c r="CJ503" s="13"/>
      <c r="CK503" s="244"/>
      <c r="CL503" s="19"/>
      <c r="CM503" s="19"/>
      <c r="CN503" s="13"/>
      <c r="CO503" s="13"/>
      <c r="CP503" s="13"/>
      <c r="CQ503" s="130"/>
      <c r="CR503" s="13"/>
      <c r="CS503" s="244"/>
      <c r="CT503" s="19"/>
      <c r="CU503" s="19"/>
      <c r="CV503" s="13"/>
      <c r="CW503" s="13"/>
      <c r="CX503" s="13"/>
      <c r="CY503" s="130"/>
      <c r="CZ503" s="13"/>
      <c r="DA503" s="244"/>
      <c r="DB503" s="19"/>
      <c r="DC503" s="19"/>
      <c r="DD503" s="13"/>
      <c r="DE503" s="13"/>
      <c r="DF503" s="13"/>
      <c r="DG503" s="130"/>
      <c r="DH503" s="13"/>
      <c r="DI503" s="244"/>
      <c r="DJ503" s="19"/>
      <c r="DK503" s="19"/>
      <c r="DL503" s="13"/>
      <c r="DM503" s="13"/>
      <c r="DN503" s="13"/>
      <c r="DO503" s="130"/>
      <c r="DP503" s="13"/>
      <c r="DQ503" s="244"/>
      <c r="DR503" s="19"/>
      <c r="DS503" s="19"/>
      <c r="DT503" s="13"/>
      <c r="DU503" s="13"/>
      <c r="DV503" s="13"/>
      <c r="DW503" s="130"/>
      <c r="DX503" s="13"/>
      <c r="DY503" s="244"/>
      <c r="DZ503" s="19"/>
      <c r="EA503" s="19"/>
      <c r="EB503" s="194"/>
      <c r="EC503" s="194"/>
      <c r="ED503" s="194"/>
      <c r="EE503" s="391"/>
      <c r="EF503" s="194"/>
      <c r="EG503" s="623"/>
      <c r="EH503" s="19"/>
      <c r="EI503" s="19"/>
      <c r="EJ503" s="13"/>
      <c r="EK503" s="13"/>
      <c r="EL503" s="13"/>
      <c r="EM503" s="130"/>
      <c r="EN503" s="13"/>
      <c r="EO503" s="244"/>
      <c r="EP503" s="19"/>
      <c r="EQ503" s="19"/>
    </row>
    <row r="504" spans="1:147" ht="37.5" customHeight="1">
      <c r="A504" s="19"/>
      <c r="B504" s="19"/>
      <c r="C504" s="19"/>
      <c r="D504" s="13"/>
      <c r="E504" s="13"/>
      <c r="F504" s="13"/>
      <c r="G504" s="130"/>
      <c r="H504" s="13"/>
      <c r="I504" s="244"/>
      <c r="J504" s="19"/>
      <c r="K504" s="19"/>
      <c r="L504" s="13"/>
      <c r="M504" s="13"/>
      <c r="N504" s="13"/>
      <c r="O504" s="130"/>
      <c r="P504" s="13"/>
      <c r="Q504" s="244"/>
      <c r="R504" s="19"/>
      <c r="S504" s="19"/>
      <c r="T504" s="13"/>
      <c r="U504" s="13"/>
      <c r="V504" s="13"/>
      <c r="W504" s="130"/>
      <c r="X504" s="13"/>
      <c r="Y504" s="244"/>
      <c r="Z504" s="19"/>
      <c r="AA504" s="19"/>
      <c r="AB504" s="13"/>
      <c r="AC504" s="13"/>
      <c r="AD504" s="13"/>
      <c r="AE504" s="130"/>
      <c r="AF504" s="13"/>
      <c r="AG504" s="244"/>
      <c r="AH504" s="19"/>
      <c r="AI504" s="19"/>
      <c r="AJ504" s="13"/>
      <c r="AK504" s="13"/>
      <c r="AL504" s="13"/>
      <c r="AM504" s="130"/>
      <c r="AN504" s="13"/>
      <c r="AO504" s="244"/>
      <c r="AP504" s="19"/>
      <c r="AQ504" s="19"/>
      <c r="AR504" s="13"/>
      <c r="AS504" s="13"/>
      <c r="AT504" s="13"/>
      <c r="AU504" s="130"/>
      <c r="AV504" s="13"/>
      <c r="AW504" s="244"/>
      <c r="AX504" s="19"/>
      <c r="AY504" s="19"/>
      <c r="AZ504" s="13"/>
      <c r="BA504" s="13"/>
      <c r="BB504" s="13"/>
      <c r="BC504" s="130"/>
      <c r="BD504" s="13"/>
      <c r="BE504" s="244"/>
      <c r="BF504" s="19"/>
      <c r="BG504" s="19"/>
      <c r="BH504" s="13"/>
      <c r="BI504" s="13"/>
      <c r="BJ504" s="13"/>
      <c r="BK504" s="130"/>
      <c r="BL504" s="13"/>
      <c r="BM504" s="244"/>
      <c r="BN504" s="19"/>
      <c r="BO504" s="19"/>
      <c r="BP504" s="13"/>
      <c r="BQ504" s="13"/>
      <c r="BR504" s="13"/>
      <c r="BS504" s="130"/>
      <c r="BT504" s="13"/>
      <c r="BU504" s="244"/>
      <c r="BV504" s="19"/>
      <c r="BW504" s="19"/>
      <c r="BX504" s="13"/>
      <c r="BY504" s="13"/>
      <c r="BZ504" s="13"/>
      <c r="CA504" s="130"/>
      <c r="CB504" s="13"/>
      <c r="CC504" s="244"/>
      <c r="CD504" s="19"/>
      <c r="CE504" s="19"/>
      <c r="CF504" s="13"/>
      <c r="CG504" s="13"/>
      <c r="CH504" s="13"/>
      <c r="CI504" s="130"/>
      <c r="CJ504" s="13"/>
      <c r="CK504" s="244"/>
      <c r="CL504" s="19"/>
      <c r="CM504" s="19"/>
      <c r="CN504" s="13"/>
      <c r="CO504" s="13"/>
      <c r="CP504" s="13"/>
      <c r="CQ504" s="130"/>
      <c r="CR504" s="13"/>
      <c r="CS504" s="244"/>
      <c r="CT504" s="19"/>
      <c r="CU504" s="19"/>
      <c r="CV504" s="13"/>
      <c r="CW504" s="13"/>
      <c r="CX504" s="13"/>
      <c r="CY504" s="130"/>
      <c r="CZ504" s="13"/>
      <c r="DA504" s="244"/>
      <c r="DB504" s="19"/>
      <c r="DC504" s="19"/>
      <c r="DD504" s="13"/>
      <c r="DE504" s="13"/>
      <c r="DF504" s="13"/>
      <c r="DG504" s="130"/>
      <c r="DH504" s="13"/>
      <c r="DI504" s="244"/>
      <c r="DJ504" s="19"/>
      <c r="DK504" s="19"/>
      <c r="DL504" s="13"/>
      <c r="DM504" s="13"/>
      <c r="DN504" s="13"/>
      <c r="DO504" s="130"/>
      <c r="DP504" s="13"/>
      <c r="DQ504" s="244"/>
      <c r="DR504" s="19"/>
      <c r="DS504" s="19"/>
      <c r="DT504" s="13"/>
      <c r="DU504" s="13"/>
      <c r="DV504" s="13"/>
      <c r="DW504" s="130"/>
      <c r="DX504" s="13"/>
      <c r="DY504" s="244"/>
      <c r="DZ504" s="19"/>
      <c r="EA504" s="19"/>
      <c r="EB504" s="194"/>
      <c r="EC504" s="194"/>
      <c r="ED504" s="194"/>
      <c r="EE504" s="391"/>
      <c r="EF504" s="194"/>
      <c r="EG504" s="623"/>
      <c r="EH504" s="19"/>
      <c r="EI504" s="19"/>
      <c r="EJ504" s="13"/>
      <c r="EK504" s="13"/>
      <c r="EL504" s="13"/>
      <c r="EM504" s="130"/>
      <c r="EN504" s="13"/>
      <c r="EO504" s="244"/>
      <c r="EP504" s="19"/>
      <c r="EQ504" s="19"/>
    </row>
    <row r="505" spans="1:147" ht="37.5" customHeight="1">
      <c r="A505" s="19"/>
      <c r="B505" s="19"/>
      <c r="C505" s="19"/>
      <c r="D505" s="13"/>
      <c r="E505" s="13"/>
      <c r="F505" s="13"/>
      <c r="G505" s="130"/>
      <c r="H505" s="13"/>
      <c r="I505" s="244"/>
      <c r="J505" s="19"/>
      <c r="K505" s="19"/>
      <c r="L505" s="13"/>
      <c r="M505" s="13"/>
      <c r="N505" s="13"/>
      <c r="O505" s="130"/>
      <c r="P505" s="13"/>
      <c r="Q505" s="244"/>
      <c r="R505" s="19"/>
      <c r="S505" s="19"/>
      <c r="T505" s="13"/>
      <c r="U505" s="13"/>
      <c r="V505" s="13"/>
      <c r="W505" s="130"/>
      <c r="X505" s="13"/>
      <c r="Y505" s="244"/>
      <c r="Z505" s="19"/>
      <c r="AA505" s="19"/>
      <c r="AB505" s="13"/>
      <c r="AC505" s="13"/>
      <c r="AD505" s="13"/>
      <c r="AE505" s="130"/>
      <c r="AF505" s="13"/>
      <c r="AG505" s="244"/>
      <c r="AH505" s="19"/>
      <c r="AI505" s="19"/>
      <c r="AJ505" s="13"/>
      <c r="AK505" s="13"/>
      <c r="AL505" s="13"/>
      <c r="AM505" s="130"/>
      <c r="AN505" s="13"/>
      <c r="AO505" s="244"/>
      <c r="AP505" s="19"/>
      <c r="AQ505" s="19"/>
      <c r="AR505" s="13"/>
      <c r="AS505" s="13"/>
      <c r="AT505" s="13"/>
      <c r="AU505" s="130"/>
      <c r="AV505" s="13"/>
      <c r="AW505" s="244"/>
      <c r="AX505" s="19"/>
      <c r="AY505" s="19"/>
      <c r="AZ505" s="13"/>
      <c r="BA505" s="13"/>
      <c r="BB505" s="13"/>
      <c r="BC505" s="130"/>
      <c r="BD505" s="13"/>
      <c r="BE505" s="244"/>
      <c r="BF505" s="19"/>
      <c r="BG505" s="19"/>
      <c r="BH505" s="13"/>
      <c r="BI505" s="13"/>
      <c r="BJ505" s="13"/>
      <c r="BK505" s="130"/>
      <c r="BL505" s="13"/>
      <c r="BM505" s="244"/>
      <c r="BN505" s="19"/>
      <c r="BO505" s="19"/>
      <c r="BP505" s="13"/>
      <c r="BQ505" s="13"/>
      <c r="BR505" s="13"/>
      <c r="BS505" s="130"/>
      <c r="BT505" s="13"/>
      <c r="BU505" s="244"/>
      <c r="BV505" s="19"/>
      <c r="BW505" s="19"/>
      <c r="BX505" s="13"/>
      <c r="BY505" s="13"/>
      <c r="BZ505" s="13"/>
      <c r="CA505" s="130"/>
      <c r="CB505" s="13"/>
      <c r="CC505" s="244"/>
      <c r="CD505" s="19"/>
      <c r="CE505" s="19"/>
      <c r="CF505" s="13"/>
      <c r="CG505" s="13"/>
      <c r="CH505" s="13"/>
      <c r="CI505" s="130"/>
      <c r="CJ505" s="13"/>
      <c r="CK505" s="244"/>
      <c r="CL505" s="19"/>
      <c r="CM505" s="19"/>
      <c r="CN505" s="13"/>
      <c r="CO505" s="13"/>
      <c r="CP505" s="13"/>
      <c r="CQ505" s="130"/>
      <c r="CR505" s="13"/>
      <c r="CS505" s="244"/>
      <c r="CT505" s="19"/>
      <c r="CU505" s="19"/>
      <c r="CV505" s="13"/>
      <c r="CW505" s="13"/>
      <c r="CX505" s="13"/>
      <c r="CY505" s="130"/>
      <c r="CZ505" s="13"/>
      <c r="DA505" s="244"/>
      <c r="DB505" s="19"/>
      <c r="DC505" s="19"/>
      <c r="DD505" s="13"/>
      <c r="DE505" s="13"/>
      <c r="DF505" s="13"/>
      <c r="DG505" s="130"/>
      <c r="DH505" s="13"/>
      <c r="DI505" s="244"/>
      <c r="DJ505" s="19"/>
      <c r="DK505" s="19"/>
      <c r="DL505" s="13"/>
      <c r="DM505" s="13"/>
      <c r="DN505" s="13"/>
      <c r="DO505" s="130"/>
      <c r="DP505" s="13"/>
      <c r="DQ505" s="244"/>
      <c r="DR505" s="19"/>
      <c r="DS505" s="19"/>
      <c r="DT505" s="13"/>
      <c r="DU505" s="13"/>
      <c r="DV505" s="13"/>
      <c r="DW505" s="130"/>
      <c r="DX505" s="13"/>
      <c r="DY505" s="244"/>
      <c r="DZ505" s="19"/>
      <c r="EA505" s="19"/>
      <c r="EB505" s="194"/>
      <c r="EC505" s="194"/>
      <c r="ED505" s="194"/>
      <c r="EE505" s="391"/>
      <c r="EF505" s="194"/>
      <c r="EG505" s="623"/>
      <c r="EH505" s="19"/>
      <c r="EI505" s="19"/>
      <c r="EJ505" s="13"/>
      <c r="EK505" s="13"/>
      <c r="EL505" s="13"/>
      <c r="EM505" s="130"/>
      <c r="EN505" s="13"/>
      <c r="EO505" s="244"/>
      <c r="EP505" s="19"/>
      <c r="EQ505" s="19"/>
    </row>
    <row r="506" spans="1:147" ht="37.5" customHeight="1">
      <c r="A506" s="19"/>
      <c r="B506" s="19"/>
      <c r="C506" s="19"/>
      <c r="D506" s="13"/>
      <c r="E506" s="13"/>
      <c r="F506" s="13"/>
      <c r="G506" s="130"/>
      <c r="H506" s="13"/>
      <c r="I506" s="244"/>
      <c r="J506" s="19"/>
      <c r="K506" s="19"/>
      <c r="L506" s="13"/>
      <c r="M506" s="13"/>
      <c r="N506" s="13"/>
      <c r="O506" s="130"/>
      <c r="P506" s="13"/>
      <c r="Q506" s="244"/>
      <c r="R506" s="19"/>
      <c r="S506" s="19"/>
      <c r="T506" s="13"/>
      <c r="U506" s="13"/>
      <c r="V506" s="13"/>
      <c r="W506" s="130"/>
      <c r="X506" s="13"/>
      <c r="Y506" s="244"/>
      <c r="Z506" s="19"/>
      <c r="AA506" s="19"/>
      <c r="AB506" s="13"/>
      <c r="AC506" s="13"/>
      <c r="AD506" s="13"/>
      <c r="AE506" s="130"/>
      <c r="AF506" s="13"/>
      <c r="AG506" s="244"/>
      <c r="AH506" s="19"/>
      <c r="AI506" s="19"/>
      <c r="AJ506" s="13"/>
      <c r="AK506" s="13"/>
      <c r="AL506" s="13"/>
      <c r="AM506" s="130"/>
      <c r="AN506" s="13"/>
      <c r="AO506" s="244"/>
      <c r="AP506" s="19"/>
      <c r="AQ506" s="19"/>
      <c r="AR506" s="13"/>
      <c r="AS506" s="13"/>
      <c r="AT506" s="13"/>
      <c r="AU506" s="130"/>
      <c r="AV506" s="13"/>
      <c r="AW506" s="244"/>
      <c r="AX506" s="19"/>
      <c r="AY506" s="19"/>
      <c r="AZ506" s="13"/>
      <c r="BA506" s="13"/>
      <c r="BB506" s="13"/>
      <c r="BC506" s="130"/>
      <c r="BD506" s="13"/>
      <c r="BE506" s="244"/>
      <c r="BF506" s="19"/>
      <c r="BG506" s="19"/>
      <c r="BH506" s="13"/>
      <c r="BI506" s="13"/>
      <c r="BJ506" s="13"/>
      <c r="BK506" s="130"/>
      <c r="BL506" s="13"/>
      <c r="BM506" s="244"/>
      <c r="BN506" s="19"/>
      <c r="BO506" s="19"/>
      <c r="BP506" s="13"/>
      <c r="BQ506" s="13"/>
      <c r="BR506" s="13"/>
      <c r="BS506" s="130"/>
      <c r="BT506" s="13"/>
      <c r="BU506" s="244"/>
      <c r="BV506" s="19"/>
      <c r="BW506" s="19"/>
      <c r="BX506" s="13"/>
      <c r="BY506" s="13"/>
      <c r="BZ506" s="13"/>
      <c r="CA506" s="130"/>
      <c r="CB506" s="13"/>
      <c r="CC506" s="244"/>
      <c r="CD506" s="19"/>
      <c r="CE506" s="19"/>
      <c r="CF506" s="13"/>
      <c r="CG506" s="13"/>
      <c r="CH506" s="13"/>
      <c r="CI506" s="130"/>
      <c r="CJ506" s="13"/>
      <c r="CK506" s="244"/>
      <c r="CL506" s="19"/>
      <c r="CM506" s="19"/>
      <c r="CN506" s="13"/>
      <c r="CO506" s="13"/>
      <c r="CP506" s="13"/>
      <c r="CQ506" s="130"/>
      <c r="CR506" s="13"/>
      <c r="CS506" s="244"/>
      <c r="CT506" s="19"/>
      <c r="CU506" s="19"/>
      <c r="CV506" s="13"/>
      <c r="CW506" s="13"/>
      <c r="CX506" s="13"/>
      <c r="CY506" s="130"/>
      <c r="CZ506" s="13"/>
      <c r="DA506" s="244"/>
      <c r="DB506" s="19"/>
      <c r="DC506" s="19"/>
      <c r="DD506" s="13"/>
      <c r="DE506" s="13"/>
      <c r="DF506" s="13"/>
      <c r="DG506" s="130"/>
      <c r="DH506" s="13"/>
      <c r="DI506" s="244"/>
      <c r="DJ506" s="19"/>
      <c r="DK506" s="19"/>
      <c r="DL506" s="13"/>
      <c r="DM506" s="13"/>
      <c r="DN506" s="13"/>
      <c r="DO506" s="130"/>
      <c r="DP506" s="13"/>
      <c r="DQ506" s="244"/>
      <c r="DR506" s="19"/>
      <c r="DS506" s="19"/>
      <c r="DT506" s="13"/>
      <c r="DU506" s="13"/>
      <c r="DV506" s="13"/>
      <c r="DW506" s="130"/>
      <c r="DX506" s="13"/>
      <c r="DY506" s="244"/>
      <c r="DZ506" s="19"/>
      <c r="EA506" s="19"/>
      <c r="EB506" s="194"/>
      <c r="EC506" s="194"/>
      <c r="ED506" s="194"/>
      <c r="EE506" s="391"/>
      <c r="EF506" s="194"/>
      <c r="EG506" s="623"/>
      <c r="EH506" s="19"/>
      <c r="EI506" s="19"/>
      <c r="EJ506" s="13"/>
      <c r="EK506" s="13"/>
      <c r="EL506" s="13"/>
      <c r="EM506" s="130"/>
      <c r="EN506" s="13"/>
      <c r="EO506" s="244"/>
      <c r="EP506" s="19"/>
      <c r="EQ506" s="19"/>
    </row>
    <row r="507" spans="1:147" ht="37.5" customHeight="1">
      <c r="A507" s="19"/>
      <c r="B507" s="19"/>
      <c r="C507" s="19"/>
      <c r="D507" s="13"/>
      <c r="E507" s="13"/>
      <c r="F507" s="13"/>
      <c r="G507" s="130"/>
      <c r="H507" s="13"/>
      <c r="I507" s="244"/>
      <c r="J507" s="19"/>
      <c r="K507" s="19"/>
      <c r="L507" s="13"/>
      <c r="M507" s="13"/>
      <c r="N507" s="13"/>
      <c r="O507" s="130"/>
      <c r="P507" s="13"/>
      <c r="Q507" s="244"/>
      <c r="R507" s="19"/>
      <c r="S507" s="19"/>
      <c r="T507" s="13"/>
      <c r="U507" s="13"/>
      <c r="V507" s="13"/>
      <c r="W507" s="130"/>
      <c r="X507" s="13"/>
      <c r="Y507" s="244"/>
      <c r="Z507" s="19"/>
      <c r="AA507" s="19"/>
      <c r="AB507" s="13"/>
      <c r="AC507" s="13"/>
      <c r="AD507" s="13"/>
      <c r="AE507" s="130"/>
      <c r="AF507" s="13"/>
      <c r="AG507" s="244"/>
      <c r="AH507" s="19"/>
      <c r="AI507" s="19"/>
      <c r="AJ507" s="13"/>
      <c r="AK507" s="13"/>
      <c r="AL507" s="13"/>
      <c r="AM507" s="130"/>
      <c r="AN507" s="13"/>
      <c r="AO507" s="244"/>
      <c r="AP507" s="19"/>
      <c r="AQ507" s="19"/>
      <c r="AR507" s="13"/>
      <c r="AS507" s="13"/>
      <c r="AT507" s="13"/>
      <c r="AU507" s="130"/>
      <c r="AV507" s="13"/>
      <c r="AW507" s="244"/>
      <c r="AX507" s="19"/>
      <c r="AY507" s="19"/>
      <c r="AZ507" s="13"/>
      <c r="BA507" s="13"/>
      <c r="BB507" s="13"/>
      <c r="BC507" s="130"/>
      <c r="BD507" s="13"/>
      <c r="BE507" s="244"/>
      <c r="BF507" s="19"/>
      <c r="BG507" s="19"/>
      <c r="BH507" s="13"/>
      <c r="BI507" s="13"/>
      <c r="BJ507" s="13"/>
      <c r="BK507" s="130"/>
      <c r="BL507" s="13"/>
      <c r="BM507" s="244"/>
      <c r="BN507" s="19"/>
      <c r="BO507" s="19"/>
      <c r="BP507" s="13"/>
      <c r="BQ507" s="13"/>
      <c r="BR507" s="13"/>
      <c r="BS507" s="130"/>
      <c r="BT507" s="13"/>
      <c r="BU507" s="244"/>
      <c r="BV507" s="19"/>
      <c r="BW507" s="19"/>
      <c r="BX507" s="13"/>
      <c r="BY507" s="13"/>
      <c r="BZ507" s="13"/>
      <c r="CA507" s="130"/>
      <c r="CB507" s="13"/>
      <c r="CC507" s="244"/>
      <c r="CD507" s="19"/>
      <c r="CE507" s="19"/>
      <c r="CF507" s="13"/>
      <c r="CG507" s="13"/>
      <c r="CH507" s="13"/>
      <c r="CI507" s="130"/>
      <c r="CJ507" s="13"/>
      <c r="CK507" s="244"/>
      <c r="CL507" s="19"/>
      <c r="CM507" s="19"/>
      <c r="CN507" s="13"/>
      <c r="CO507" s="13"/>
      <c r="CP507" s="13"/>
      <c r="CQ507" s="130"/>
      <c r="CR507" s="13"/>
      <c r="CS507" s="244"/>
      <c r="CT507" s="19"/>
      <c r="CU507" s="19"/>
      <c r="CV507" s="13"/>
      <c r="CW507" s="13"/>
      <c r="CX507" s="13"/>
      <c r="CY507" s="130"/>
      <c r="CZ507" s="13"/>
      <c r="DA507" s="244"/>
      <c r="DB507" s="19"/>
      <c r="DC507" s="19"/>
      <c r="DD507" s="13"/>
      <c r="DE507" s="13"/>
      <c r="DF507" s="13"/>
      <c r="DG507" s="130"/>
      <c r="DH507" s="13"/>
      <c r="DI507" s="244"/>
      <c r="DJ507" s="19"/>
      <c r="DK507" s="19"/>
      <c r="DL507" s="13"/>
      <c r="DM507" s="13"/>
      <c r="DN507" s="13"/>
      <c r="DO507" s="130"/>
      <c r="DP507" s="13"/>
      <c r="DQ507" s="244"/>
      <c r="DR507" s="19"/>
      <c r="DS507" s="19"/>
      <c r="DT507" s="13"/>
      <c r="DU507" s="13"/>
      <c r="DV507" s="13"/>
      <c r="DW507" s="130"/>
      <c r="DX507" s="13"/>
      <c r="DY507" s="244"/>
      <c r="DZ507" s="19"/>
      <c r="EA507" s="19"/>
      <c r="EB507" s="194"/>
      <c r="EC507" s="194"/>
      <c r="ED507" s="194"/>
      <c r="EE507" s="391"/>
      <c r="EF507" s="194"/>
      <c r="EG507" s="623"/>
      <c r="EH507" s="19"/>
      <c r="EI507" s="19"/>
      <c r="EJ507" s="13"/>
      <c r="EK507" s="13"/>
      <c r="EL507" s="13"/>
      <c r="EM507" s="130"/>
      <c r="EN507" s="13"/>
      <c r="EO507" s="244"/>
      <c r="EP507" s="19"/>
      <c r="EQ507" s="19"/>
    </row>
    <row r="508" spans="1:147" ht="37.5" customHeight="1">
      <c r="A508" s="19"/>
      <c r="B508" s="19"/>
      <c r="C508" s="19"/>
      <c r="D508" s="13"/>
      <c r="E508" s="13"/>
      <c r="F508" s="13"/>
      <c r="G508" s="130"/>
      <c r="H508" s="13"/>
      <c r="I508" s="244"/>
      <c r="J508" s="19"/>
      <c r="K508" s="19"/>
      <c r="L508" s="13"/>
      <c r="M508" s="13"/>
      <c r="N508" s="13"/>
      <c r="O508" s="130"/>
      <c r="P508" s="13"/>
      <c r="Q508" s="244"/>
      <c r="R508" s="19"/>
      <c r="S508" s="19"/>
      <c r="T508" s="13"/>
      <c r="U508" s="13"/>
      <c r="V508" s="13"/>
      <c r="W508" s="130"/>
      <c r="X508" s="13"/>
      <c r="Y508" s="244"/>
      <c r="Z508" s="19"/>
      <c r="AA508" s="19"/>
      <c r="AB508" s="13"/>
      <c r="AC508" s="13"/>
      <c r="AD508" s="13"/>
      <c r="AE508" s="130"/>
      <c r="AF508" s="13"/>
      <c r="AG508" s="244"/>
      <c r="AH508" s="19"/>
      <c r="AI508" s="19"/>
      <c r="AJ508" s="13"/>
      <c r="AK508" s="13"/>
      <c r="AL508" s="13"/>
      <c r="AM508" s="130"/>
      <c r="AN508" s="13"/>
      <c r="AO508" s="244"/>
      <c r="AP508" s="19"/>
      <c r="AQ508" s="19"/>
      <c r="AR508" s="13"/>
      <c r="AS508" s="13"/>
      <c r="AT508" s="13"/>
      <c r="AU508" s="130"/>
      <c r="AV508" s="13"/>
      <c r="AW508" s="244"/>
      <c r="AX508" s="19"/>
      <c r="AY508" s="19"/>
      <c r="AZ508" s="13"/>
      <c r="BA508" s="13"/>
      <c r="BB508" s="13"/>
      <c r="BC508" s="130"/>
      <c r="BD508" s="13"/>
      <c r="BE508" s="244"/>
      <c r="BF508" s="19"/>
      <c r="BG508" s="19"/>
      <c r="BH508" s="13"/>
      <c r="BI508" s="13"/>
      <c r="BJ508" s="13"/>
      <c r="BK508" s="130"/>
      <c r="BL508" s="13"/>
      <c r="BM508" s="244"/>
      <c r="BN508" s="19"/>
      <c r="BO508" s="19"/>
      <c r="BP508" s="13"/>
      <c r="BQ508" s="13"/>
      <c r="BR508" s="13"/>
      <c r="BS508" s="130"/>
      <c r="BT508" s="13"/>
      <c r="BU508" s="244"/>
      <c r="BV508" s="19"/>
      <c r="BW508" s="19"/>
      <c r="BX508" s="13"/>
      <c r="BY508" s="13"/>
      <c r="BZ508" s="13"/>
      <c r="CA508" s="130"/>
      <c r="CB508" s="13"/>
      <c r="CC508" s="244"/>
      <c r="CD508" s="19"/>
      <c r="CE508" s="19"/>
      <c r="CF508" s="13"/>
      <c r="CG508" s="13"/>
      <c r="CH508" s="13"/>
      <c r="CI508" s="130"/>
      <c r="CJ508" s="13"/>
      <c r="CK508" s="244"/>
      <c r="CL508" s="19"/>
      <c r="CM508" s="19"/>
      <c r="CN508" s="13"/>
      <c r="CO508" s="13"/>
      <c r="CP508" s="13"/>
      <c r="CQ508" s="130"/>
      <c r="CR508" s="13"/>
      <c r="CS508" s="244"/>
      <c r="CT508" s="19"/>
      <c r="CU508" s="19"/>
      <c r="CV508" s="13"/>
      <c r="CW508" s="13"/>
      <c r="CX508" s="13"/>
      <c r="CY508" s="130"/>
      <c r="CZ508" s="13"/>
      <c r="DA508" s="244"/>
      <c r="DB508" s="19"/>
      <c r="DC508" s="19"/>
      <c r="DD508" s="13"/>
      <c r="DE508" s="13"/>
      <c r="DF508" s="13"/>
      <c r="DG508" s="130"/>
      <c r="DH508" s="13"/>
      <c r="DI508" s="244"/>
      <c r="DJ508" s="19"/>
      <c r="DK508" s="19"/>
      <c r="DL508" s="13"/>
      <c r="DM508" s="13"/>
      <c r="DN508" s="13"/>
      <c r="DO508" s="130"/>
      <c r="DP508" s="13"/>
      <c r="DQ508" s="244"/>
      <c r="DR508" s="19"/>
      <c r="DS508" s="19"/>
      <c r="DT508" s="13"/>
      <c r="DU508" s="13"/>
      <c r="DV508" s="13"/>
      <c r="DW508" s="130"/>
      <c r="DX508" s="13"/>
      <c r="DY508" s="244"/>
      <c r="DZ508" s="19"/>
      <c r="EA508" s="19"/>
      <c r="EB508" s="194"/>
      <c r="EC508" s="194"/>
      <c r="ED508" s="194"/>
      <c r="EE508" s="391"/>
      <c r="EF508" s="194"/>
      <c r="EG508" s="623"/>
      <c r="EH508" s="19"/>
      <c r="EI508" s="19"/>
      <c r="EJ508" s="13"/>
      <c r="EK508" s="13"/>
      <c r="EL508" s="13"/>
      <c r="EM508" s="130"/>
      <c r="EN508" s="13"/>
      <c r="EO508" s="244"/>
      <c r="EP508" s="19"/>
      <c r="EQ508" s="19"/>
    </row>
    <row r="509" spans="1:147" ht="37.5" customHeight="1">
      <c r="A509" s="19"/>
      <c r="B509" s="19"/>
      <c r="C509" s="19"/>
      <c r="D509" s="13"/>
      <c r="E509" s="13"/>
      <c r="F509" s="13"/>
      <c r="G509" s="130"/>
      <c r="H509" s="13"/>
      <c r="I509" s="244"/>
      <c r="J509" s="19"/>
      <c r="K509" s="19"/>
      <c r="L509" s="13"/>
      <c r="M509" s="13"/>
      <c r="N509" s="13"/>
      <c r="O509" s="130"/>
      <c r="P509" s="13"/>
      <c r="Q509" s="244"/>
      <c r="R509" s="19"/>
      <c r="S509" s="19"/>
      <c r="T509" s="13"/>
      <c r="U509" s="13"/>
      <c r="V509" s="13"/>
      <c r="W509" s="130"/>
      <c r="X509" s="13"/>
      <c r="Y509" s="244"/>
      <c r="Z509" s="19"/>
      <c r="AA509" s="19"/>
      <c r="AB509" s="13"/>
      <c r="AC509" s="13"/>
      <c r="AD509" s="13"/>
      <c r="AE509" s="130"/>
      <c r="AF509" s="13"/>
      <c r="AG509" s="244"/>
      <c r="AH509" s="19"/>
      <c r="AI509" s="19"/>
      <c r="AJ509" s="13"/>
      <c r="AK509" s="13"/>
      <c r="AL509" s="13"/>
      <c r="AM509" s="130"/>
      <c r="AN509" s="13"/>
      <c r="AO509" s="244"/>
      <c r="AP509" s="19"/>
      <c r="AQ509" s="19"/>
      <c r="AR509" s="13"/>
      <c r="AS509" s="13"/>
      <c r="AT509" s="13"/>
      <c r="AU509" s="130"/>
      <c r="AV509" s="13"/>
      <c r="AW509" s="244"/>
      <c r="AX509" s="19"/>
      <c r="AY509" s="19"/>
      <c r="AZ509" s="13"/>
      <c r="BA509" s="13"/>
      <c r="BB509" s="13"/>
      <c r="BC509" s="130"/>
      <c r="BD509" s="13"/>
      <c r="BE509" s="244"/>
      <c r="BF509" s="19"/>
      <c r="BG509" s="19"/>
      <c r="BH509" s="13"/>
      <c r="BI509" s="13"/>
      <c r="BJ509" s="13"/>
      <c r="BK509" s="130"/>
      <c r="BL509" s="13"/>
      <c r="BM509" s="244"/>
      <c r="BN509" s="19"/>
      <c r="BO509" s="19"/>
      <c r="BP509" s="13"/>
      <c r="BQ509" s="13"/>
      <c r="BR509" s="13"/>
      <c r="BS509" s="130"/>
      <c r="BT509" s="13"/>
      <c r="BU509" s="244"/>
      <c r="BV509" s="19"/>
      <c r="BW509" s="19"/>
      <c r="BX509" s="13"/>
      <c r="BY509" s="13"/>
      <c r="BZ509" s="13"/>
      <c r="CA509" s="130"/>
      <c r="CB509" s="13"/>
      <c r="CC509" s="244"/>
      <c r="CD509" s="19"/>
      <c r="CE509" s="19"/>
      <c r="CF509" s="13"/>
      <c r="CG509" s="13"/>
      <c r="CH509" s="13"/>
      <c r="CI509" s="130"/>
      <c r="CJ509" s="13"/>
      <c r="CK509" s="244"/>
      <c r="CL509" s="19"/>
      <c r="CM509" s="19"/>
      <c r="CN509" s="13"/>
      <c r="CO509" s="13"/>
      <c r="CP509" s="13"/>
      <c r="CQ509" s="130"/>
      <c r="CR509" s="13"/>
      <c r="CS509" s="244"/>
      <c r="CT509" s="19"/>
      <c r="CU509" s="19"/>
      <c r="CV509" s="13"/>
      <c r="CW509" s="13"/>
      <c r="CX509" s="13"/>
      <c r="CY509" s="130"/>
      <c r="CZ509" s="13"/>
      <c r="DA509" s="244"/>
      <c r="DB509" s="19"/>
      <c r="DC509" s="19"/>
      <c r="DD509" s="13"/>
      <c r="DE509" s="13"/>
      <c r="DF509" s="13"/>
      <c r="DG509" s="130"/>
      <c r="DH509" s="13"/>
      <c r="DI509" s="244"/>
      <c r="DJ509" s="19"/>
      <c r="DK509" s="19"/>
      <c r="DL509" s="13"/>
      <c r="DM509" s="13"/>
      <c r="DN509" s="13"/>
      <c r="DO509" s="130"/>
      <c r="DP509" s="13"/>
      <c r="DQ509" s="244"/>
      <c r="DR509" s="19"/>
      <c r="DS509" s="19"/>
      <c r="DT509" s="13"/>
      <c r="DU509" s="13"/>
      <c r="DV509" s="13"/>
      <c r="DW509" s="130"/>
      <c r="DX509" s="13"/>
      <c r="DY509" s="244"/>
      <c r="DZ509" s="19"/>
      <c r="EA509" s="19"/>
      <c r="EB509" s="194"/>
      <c r="EC509" s="194"/>
      <c r="ED509" s="194"/>
      <c r="EE509" s="391"/>
      <c r="EF509" s="194"/>
      <c r="EG509" s="623"/>
      <c r="EH509" s="19"/>
      <c r="EI509" s="19"/>
      <c r="EJ509" s="13"/>
      <c r="EK509" s="13"/>
      <c r="EL509" s="13"/>
      <c r="EM509" s="130"/>
      <c r="EN509" s="13"/>
      <c r="EO509" s="244"/>
      <c r="EP509" s="19"/>
      <c r="EQ509" s="19"/>
    </row>
    <row r="510" spans="1:147" ht="37.5" customHeight="1">
      <c r="A510" s="19"/>
      <c r="B510" s="19"/>
      <c r="C510" s="19"/>
      <c r="D510" s="13"/>
      <c r="E510" s="13"/>
      <c r="F510" s="13"/>
      <c r="G510" s="130"/>
      <c r="H510" s="13"/>
      <c r="I510" s="244"/>
      <c r="J510" s="19"/>
      <c r="K510" s="19"/>
      <c r="L510" s="13"/>
      <c r="M510" s="13"/>
      <c r="N510" s="13"/>
      <c r="O510" s="130"/>
      <c r="P510" s="13"/>
      <c r="Q510" s="244"/>
      <c r="R510" s="19"/>
      <c r="S510" s="19"/>
      <c r="T510" s="13"/>
      <c r="U510" s="13"/>
      <c r="V510" s="13"/>
      <c r="W510" s="130"/>
      <c r="X510" s="13"/>
      <c r="Y510" s="244"/>
      <c r="Z510" s="19"/>
      <c r="AA510" s="19"/>
      <c r="AB510" s="13"/>
      <c r="AC510" s="13"/>
      <c r="AD510" s="13"/>
      <c r="AE510" s="130"/>
      <c r="AF510" s="13"/>
      <c r="AG510" s="244"/>
      <c r="AH510" s="19"/>
      <c r="AI510" s="19"/>
      <c r="AJ510" s="13"/>
      <c r="AK510" s="13"/>
      <c r="AL510" s="13"/>
      <c r="AM510" s="130"/>
      <c r="AN510" s="13"/>
      <c r="AO510" s="244"/>
      <c r="AP510" s="19"/>
      <c r="AQ510" s="19"/>
      <c r="AR510" s="13"/>
      <c r="AS510" s="13"/>
      <c r="AT510" s="13"/>
      <c r="AU510" s="130"/>
      <c r="AV510" s="13"/>
      <c r="AW510" s="244"/>
      <c r="AX510" s="19"/>
      <c r="AY510" s="19"/>
      <c r="AZ510" s="13"/>
      <c r="BA510" s="13"/>
      <c r="BB510" s="13"/>
      <c r="BC510" s="130"/>
      <c r="BD510" s="13"/>
      <c r="BE510" s="244"/>
      <c r="BF510" s="19"/>
      <c r="BG510" s="19"/>
      <c r="BH510" s="13"/>
      <c r="BI510" s="13"/>
      <c r="BJ510" s="13"/>
      <c r="BK510" s="130"/>
      <c r="BL510" s="13"/>
      <c r="BM510" s="244"/>
      <c r="BN510" s="19"/>
      <c r="BO510" s="19"/>
      <c r="BP510" s="13"/>
      <c r="BQ510" s="13"/>
      <c r="BR510" s="13"/>
      <c r="BS510" s="130"/>
      <c r="BT510" s="13"/>
      <c r="BU510" s="244"/>
      <c r="BV510" s="19"/>
      <c r="BW510" s="19"/>
      <c r="BX510" s="13"/>
      <c r="BY510" s="13"/>
      <c r="BZ510" s="13"/>
      <c r="CA510" s="130"/>
      <c r="CB510" s="13"/>
      <c r="CC510" s="244"/>
      <c r="CD510" s="19"/>
      <c r="CE510" s="19"/>
      <c r="CF510" s="13"/>
      <c r="CG510" s="13"/>
      <c r="CH510" s="13"/>
      <c r="CI510" s="130"/>
      <c r="CJ510" s="13"/>
      <c r="CK510" s="244"/>
      <c r="CL510" s="19"/>
      <c r="CM510" s="19"/>
      <c r="CN510" s="13"/>
      <c r="CO510" s="13"/>
      <c r="CP510" s="13"/>
      <c r="CQ510" s="130"/>
      <c r="CR510" s="13"/>
      <c r="CS510" s="244"/>
      <c r="CT510" s="19"/>
      <c r="CU510" s="19"/>
      <c r="CV510" s="13"/>
      <c r="CW510" s="13"/>
      <c r="CX510" s="13"/>
      <c r="CY510" s="130"/>
      <c r="CZ510" s="13"/>
      <c r="DA510" s="244"/>
      <c r="DB510" s="19"/>
      <c r="DC510" s="19"/>
      <c r="DD510" s="13"/>
      <c r="DE510" s="13"/>
      <c r="DF510" s="13"/>
      <c r="DG510" s="130"/>
      <c r="DH510" s="13"/>
      <c r="DI510" s="244"/>
      <c r="DJ510" s="19"/>
      <c r="DK510" s="19"/>
      <c r="DL510" s="13"/>
      <c r="DM510" s="13"/>
      <c r="DN510" s="13"/>
      <c r="DO510" s="130"/>
      <c r="DP510" s="13"/>
      <c r="DQ510" s="244"/>
      <c r="DR510" s="19"/>
      <c r="DS510" s="19"/>
      <c r="DT510" s="13"/>
      <c r="DU510" s="13"/>
      <c r="DV510" s="13"/>
      <c r="DW510" s="130"/>
      <c r="DX510" s="13"/>
      <c r="DY510" s="244"/>
      <c r="DZ510" s="19"/>
      <c r="EA510" s="19"/>
      <c r="EB510" s="194"/>
      <c r="EC510" s="194"/>
      <c r="ED510" s="194"/>
      <c r="EE510" s="391"/>
      <c r="EF510" s="194"/>
      <c r="EG510" s="623"/>
      <c r="EH510" s="19"/>
      <c r="EI510" s="19"/>
      <c r="EJ510" s="13"/>
      <c r="EK510" s="13"/>
      <c r="EL510" s="13"/>
      <c r="EM510" s="130"/>
      <c r="EN510" s="13"/>
      <c r="EO510" s="244"/>
      <c r="EP510" s="19"/>
      <c r="EQ510" s="19"/>
    </row>
    <row r="511" spans="1:147" ht="37.5" customHeight="1">
      <c r="A511" s="19"/>
      <c r="B511" s="19"/>
      <c r="C511" s="19"/>
      <c r="D511" s="13"/>
      <c r="E511" s="13"/>
      <c r="F511" s="13"/>
      <c r="G511" s="130"/>
      <c r="H511" s="13"/>
      <c r="I511" s="244"/>
      <c r="J511" s="19"/>
      <c r="K511" s="19"/>
      <c r="L511" s="13"/>
      <c r="M511" s="13"/>
      <c r="N511" s="13"/>
      <c r="O511" s="130"/>
      <c r="P511" s="13"/>
      <c r="Q511" s="244"/>
      <c r="R511" s="19"/>
      <c r="S511" s="19"/>
      <c r="T511" s="13"/>
      <c r="U511" s="13"/>
      <c r="V511" s="13"/>
      <c r="W511" s="130"/>
      <c r="X511" s="13"/>
      <c r="Y511" s="244"/>
      <c r="Z511" s="19"/>
      <c r="AA511" s="19"/>
      <c r="AB511" s="13"/>
      <c r="AC511" s="13"/>
      <c r="AD511" s="13"/>
      <c r="AE511" s="130"/>
      <c r="AF511" s="13"/>
      <c r="AG511" s="244"/>
      <c r="AH511" s="19"/>
      <c r="AI511" s="19"/>
      <c r="AJ511" s="13"/>
      <c r="AK511" s="13"/>
      <c r="AL511" s="13"/>
      <c r="AM511" s="130"/>
      <c r="AN511" s="13"/>
      <c r="AO511" s="244"/>
      <c r="AP511" s="19"/>
      <c r="AQ511" s="19"/>
      <c r="AR511" s="13"/>
      <c r="AS511" s="13"/>
      <c r="AT511" s="13"/>
      <c r="AU511" s="130"/>
      <c r="AV511" s="13"/>
      <c r="AW511" s="244"/>
      <c r="AX511" s="19"/>
      <c r="AY511" s="19"/>
      <c r="AZ511" s="13"/>
      <c r="BA511" s="13"/>
      <c r="BB511" s="13"/>
      <c r="BC511" s="130"/>
      <c r="BD511" s="13"/>
      <c r="BE511" s="244"/>
      <c r="BF511" s="19"/>
      <c r="BG511" s="19"/>
      <c r="BH511" s="13"/>
      <c r="BI511" s="13"/>
      <c r="BJ511" s="13"/>
      <c r="BK511" s="130"/>
      <c r="BL511" s="13"/>
      <c r="BM511" s="244"/>
      <c r="BN511" s="19"/>
      <c r="BO511" s="19"/>
      <c r="BP511" s="13"/>
      <c r="BQ511" s="13"/>
      <c r="BR511" s="13"/>
      <c r="BS511" s="130"/>
      <c r="BT511" s="13"/>
      <c r="BU511" s="244"/>
      <c r="BV511" s="19"/>
      <c r="BW511" s="19"/>
      <c r="BX511" s="13"/>
      <c r="BY511" s="13"/>
      <c r="BZ511" s="13"/>
      <c r="CA511" s="130"/>
      <c r="CB511" s="13"/>
      <c r="CC511" s="244"/>
      <c r="CD511" s="19"/>
      <c r="CE511" s="19"/>
      <c r="CF511" s="13"/>
      <c r="CG511" s="13"/>
      <c r="CH511" s="13"/>
      <c r="CI511" s="130"/>
      <c r="CJ511" s="13"/>
      <c r="CK511" s="244"/>
      <c r="CL511" s="19"/>
      <c r="CM511" s="19"/>
      <c r="CN511" s="13"/>
      <c r="CO511" s="13"/>
      <c r="CP511" s="13"/>
      <c r="CQ511" s="130"/>
      <c r="CR511" s="13"/>
      <c r="CS511" s="244"/>
      <c r="CT511" s="19"/>
      <c r="CU511" s="19"/>
      <c r="CV511" s="13"/>
      <c r="CW511" s="13"/>
      <c r="CX511" s="13"/>
      <c r="CY511" s="130"/>
      <c r="CZ511" s="13"/>
      <c r="DA511" s="244"/>
      <c r="DB511" s="19"/>
      <c r="DC511" s="19"/>
      <c r="DD511" s="13"/>
      <c r="DE511" s="13"/>
      <c r="DF511" s="13"/>
      <c r="DG511" s="130"/>
      <c r="DH511" s="13"/>
      <c r="DI511" s="244"/>
      <c r="DJ511" s="19"/>
      <c r="DK511" s="19"/>
      <c r="DL511" s="13"/>
      <c r="DM511" s="13"/>
      <c r="DN511" s="13"/>
      <c r="DO511" s="130"/>
      <c r="DP511" s="13"/>
      <c r="DQ511" s="244"/>
      <c r="DR511" s="19"/>
      <c r="DS511" s="19"/>
      <c r="DT511" s="13"/>
      <c r="DU511" s="13"/>
      <c r="DV511" s="13"/>
      <c r="DW511" s="130"/>
      <c r="DX511" s="13"/>
      <c r="DY511" s="244"/>
      <c r="DZ511" s="19"/>
      <c r="EA511" s="19"/>
      <c r="EB511" s="194"/>
      <c r="EC511" s="194"/>
      <c r="ED511" s="194"/>
      <c r="EE511" s="391"/>
      <c r="EF511" s="194"/>
      <c r="EG511" s="623"/>
      <c r="EH511" s="19"/>
      <c r="EI511" s="19"/>
      <c r="EJ511" s="13"/>
      <c r="EK511" s="13"/>
      <c r="EL511" s="13"/>
      <c r="EM511" s="130"/>
      <c r="EN511" s="13"/>
      <c r="EO511" s="244"/>
      <c r="EP511" s="19"/>
      <c r="EQ511" s="19"/>
    </row>
    <row r="512" spans="1:147" ht="37.5" customHeight="1">
      <c r="A512" s="19"/>
      <c r="B512" s="19"/>
      <c r="C512" s="19"/>
      <c r="D512" s="13"/>
      <c r="E512" s="13"/>
      <c r="F512" s="13"/>
      <c r="G512" s="130"/>
      <c r="H512" s="13"/>
      <c r="I512" s="244"/>
      <c r="J512" s="19"/>
      <c r="K512" s="19"/>
      <c r="L512" s="13"/>
      <c r="M512" s="13"/>
      <c r="N512" s="13"/>
      <c r="O512" s="130"/>
      <c r="P512" s="13"/>
      <c r="Q512" s="244"/>
      <c r="R512" s="19"/>
      <c r="S512" s="19"/>
      <c r="T512" s="13"/>
      <c r="U512" s="13"/>
      <c r="V512" s="13"/>
      <c r="W512" s="130"/>
      <c r="X512" s="13"/>
      <c r="Y512" s="244"/>
      <c r="Z512" s="19"/>
      <c r="AA512" s="19"/>
      <c r="AB512" s="13"/>
      <c r="AC512" s="13"/>
      <c r="AD512" s="13"/>
      <c r="AE512" s="130"/>
      <c r="AF512" s="13"/>
      <c r="AG512" s="244"/>
      <c r="AH512" s="19"/>
      <c r="AI512" s="19"/>
      <c r="AJ512" s="13"/>
      <c r="AK512" s="13"/>
      <c r="AL512" s="13"/>
      <c r="AM512" s="130"/>
      <c r="AN512" s="13"/>
      <c r="AO512" s="244"/>
      <c r="AP512" s="19"/>
      <c r="AQ512" s="19"/>
      <c r="AR512" s="13"/>
      <c r="AS512" s="13"/>
      <c r="AT512" s="13"/>
      <c r="AU512" s="130"/>
      <c r="AV512" s="13"/>
      <c r="AW512" s="244"/>
      <c r="AX512" s="19"/>
      <c r="AY512" s="19"/>
      <c r="AZ512" s="13"/>
      <c r="BA512" s="13"/>
      <c r="BB512" s="13"/>
      <c r="BC512" s="130"/>
      <c r="BD512" s="13"/>
      <c r="BE512" s="244"/>
      <c r="BF512" s="19"/>
      <c r="BG512" s="19"/>
      <c r="BH512" s="13"/>
      <c r="BI512" s="13"/>
      <c r="BJ512" s="13"/>
      <c r="BK512" s="130"/>
      <c r="BL512" s="13"/>
      <c r="BM512" s="244"/>
      <c r="BN512" s="19"/>
      <c r="BO512" s="19"/>
      <c r="BP512" s="13"/>
      <c r="BQ512" s="13"/>
      <c r="BR512" s="13"/>
      <c r="BS512" s="130"/>
      <c r="BT512" s="13"/>
      <c r="BU512" s="244"/>
      <c r="BV512" s="19"/>
      <c r="BW512" s="19"/>
      <c r="BX512" s="13"/>
      <c r="BY512" s="13"/>
      <c r="BZ512" s="13"/>
      <c r="CA512" s="130"/>
      <c r="CB512" s="13"/>
      <c r="CC512" s="244"/>
      <c r="CD512" s="19"/>
      <c r="CE512" s="19"/>
      <c r="CF512" s="13"/>
      <c r="CG512" s="13"/>
      <c r="CH512" s="13"/>
      <c r="CI512" s="130"/>
      <c r="CJ512" s="13"/>
      <c r="CK512" s="244"/>
      <c r="CL512" s="19"/>
      <c r="CM512" s="19"/>
      <c r="CN512" s="13"/>
      <c r="CO512" s="13"/>
      <c r="CP512" s="13"/>
      <c r="CQ512" s="130"/>
      <c r="CR512" s="13"/>
      <c r="CS512" s="244"/>
      <c r="CT512" s="19"/>
      <c r="CU512" s="19"/>
      <c r="CV512" s="13"/>
      <c r="CW512" s="13"/>
      <c r="CX512" s="13"/>
      <c r="CY512" s="130"/>
      <c r="CZ512" s="13"/>
      <c r="DA512" s="244"/>
      <c r="DB512" s="19"/>
      <c r="DC512" s="19"/>
      <c r="DD512" s="13"/>
      <c r="DE512" s="13"/>
      <c r="DF512" s="13"/>
      <c r="DG512" s="130"/>
      <c r="DH512" s="13"/>
      <c r="DI512" s="244"/>
      <c r="DJ512" s="19"/>
      <c r="DK512" s="19"/>
      <c r="DL512" s="13"/>
      <c r="DM512" s="13"/>
      <c r="DN512" s="13"/>
      <c r="DO512" s="130"/>
      <c r="DP512" s="13"/>
      <c r="DQ512" s="244"/>
      <c r="DR512" s="19"/>
      <c r="DS512" s="19"/>
      <c r="DT512" s="13"/>
      <c r="DU512" s="13"/>
      <c r="DV512" s="13"/>
      <c r="DW512" s="130"/>
      <c r="DX512" s="13"/>
      <c r="DY512" s="244"/>
      <c r="DZ512" s="19"/>
      <c r="EA512" s="19"/>
      <c r="EB512" s="194"/>
      <c r="EC512" s="194"/>
      <c r="ED512" s="194"/>
      <c r="EE512" s="391"/>
      <c r="EF512" s="194"/>
      <c r="EG512" s="623"/>
      <c r="EH512" s="19"/>
      <c r="EI512" s="19"/>
      <c r="EJ512" s="13"/>
      <c r="EK512" s="13"/>
      <c r="EL512" s="13"/>
      <c r="EM512" s="130"/>
      <c r="EN512" s="13"/>
      <c r="EO512" s="244"/>
      <c r="EP512" s="19"/>
      <c r="EQ512" s="19"/>
    </row>
    <row r="513" spans="1:147" ht="37.5" customHeight="1">
      <c r="A513" s="19"/>
      <c r="B513" s="19"/>
      <c r="C513" s="19"/>
      <c r="D513" s="13"/>
      <c r="E513" s="13"/>
      <c r="F513" s="13"/>
      <c r="G513" s="130"/>
      <c r="H513" s="13"/>
      <c r="I513" s="244"/>
      <c r="J513" s="19"/>
      <c r="K513" s="19"/>
      <c r="L513" s="13"/>
      <c r="M513" s="13"/>
      <c r="N513" s="13"/>
      <c r="O513" s="130"/>
      <c r="P513" s="13"/>
      <c r="Q513" s="244"/>
      <c r="R513" s="19"/>
      <c r="S513" s="19"/>
      <c r="T513" s="13"/>
      <c r="U513" s="13"/>
      <c r="V513" s="13"/>
      <c r="W513" s="130"/>
      <c r="X513" s="13"/>
      <c r="Y513" s="244"/>
      <c r="Z513" s="19"/>
      <c r="AA513" s="19"/>
      <c r="AB513" s="13"/>
      <c r="AC513" s="13"/>
      <c r="AD513" s="13"/>
      <c r="AE513" s="130"/>
      <c r="AF513" s="13"/>
      <c r="AG513" s="244"/>
      <c r="AH513" s="19"/>
      <c r="AI513" s="19"/>
      <c r="AJ513" s="13"/>
      <c r="AK513" s="13"/>
      <c r="AL513" s="13"/>
      <c r="AM513" s="130"/>
      <c r="AN513" s="13"/>
      <c r="AO513" s="244"/>
      <c r="AP513" s="19"/>
      <c r="AQ513" s="19"/>
      <c r="AR513" s="13"/>
      <c r="AS513" s="13"/>
      <c r="AT513" s="13"/>
      <c r="AU513" s="130"/>
      <c r="AV513" s="13"/>
      <c r="AW513" s="244"/>
      <c r="AX513" s="19"/>
      <c r="AY513" s="19"/>
      <c r="AZ513" s="13"/>
      <c r="BA513" s="13"/>
      <c r="BB513" s="13"/>
      <c r="BC513" s="130"/>
      <c r="BD513" s="13"/>
      <c r="BE513" s="244"/>
      <c r="BF513" s="19"/>
      <c r="BG513" s="19"/>
      <c r="BH513" s="13"/>
      <c r="BI513" s="13"/>
      <c r="BJ513" s="13"/>
      <c r="BK513" s="130"/>
      <c r="BL513" s="13"/>
      <c r="BM513" s="244"/>
      <c r="BN513" s="19"/>
      <c r="BO513" s="19"/>
      <c r="BP513" s="13"/>
      <c r="BQ513" s="13"/>
      <c r="BR513" s="13"/>
      <c r="BS513" s="130"/>
      <c r="BT513" s="13"/>
      <c r="BU513" s="244"/>
      <c r="BV513" s="19"/>
      <c r="BW513" s="19"/>
      <c r="BX513" s="13"/>
      <c r="BY513" s="13"/>
      <c r="BZ513" s="13"/>
      <c r="CA513" s="130"/>
      <c r="CB513" s="13"/>
      <c r="CC513" s="244"/>
      <c r="CD513" s="19"/>
      <c r="CE513" s="19"/>
      <c r="CF513" s="13"/>
      <c r="CG513" s="13"/>
      <c r="CH513" s="13"/>
      <c r="CI513" s="130"/>
      <c r="CJ513" s="13"/>
      <c r="CK513" s="244"/>
      <c r="CL513" s="19"/>
      <c r="CM513" s="19"/>
      <c r="CN513" s="13"/>
      <c r="CO513" s="13"/>
      <c r="CP513" s="13"/>
      <c r="CQ513" s="130"/>
      <c r="CR513" s="13"/>
      <c r="CS513" s="244"/>
      <c r="CT513" s="19"/>
      <c r="CU513" s="19"/>
      <c r="CV513" s="13"/>
      <c r="CW513" s="13"/>
      <c r="CX513" s="13"/>
      <c r="CY513" s="130"/>
      <c r="CZ513" s="13"/>
      <c r="DA513" s="244"/>
      <c r="DB513" s="19"/>
      <c r="DC513" s="19"/>
      <c r="DD513" s="13"/>
      <c r="DE513" s="13"/>
      <c r="DF513" s="13"/>
      <c r="DG513" s="130"/>
      <c r="DH513" s="13"/>
      <c r="DI513" s="244"/>
      <c r="DJ513" s="19"/>
      <c r="DK513" s="19"/>
      <c r="DL513" s="13"/>
      <c r="DM513" s="13"/>
      <c r="DN513" s="13"/>
      <c r="DO513" s="130"/>
      <c r="DP513" s="13"/>
      <c r="DQ513" s="244"/>
      <c r="DR513" s="19"/>
      <c r="DS513" s="19"/>
      <c r="DT513" s="13"/>
      <c r="DU513" s="13"/>
      <c r="DV513" s="13"/>
      <c r="DW513" s="130"/>
      <c r="DX513" s="13"/>
      <c r="DY513" s="244"/>
      <c r="DZ513" s="19"/>
      <c r="EA513" s="19"/>
      <c r="EB513" s="194"/>
      <c r="EC513" s="194"/>
      <c r="ED513" s="194"/>
      <c r="EE513" s="391"/>
      <c r="EF513" s="194"/>
      <c r="EG513" s="623"/>
      <c r="EH513" s="19"/>
      <c r="EI513" s="19"/>
      <c r="EJ513" s="13"/>
      <c r="EK513" s="13"/>
      <c r="EL513" s="13"/>
      <c r="EM513" s="130"/>
      <c r="EN513" s="13"/>
      <c r="EO513" s="244"/>
      <c r="EP513" s="19"/>
      <c r="EQ513" s="19"/>
    </row>
    <row r="514" spans="1:147" ht="37.5" customHeight="1">
      <c r="A514" s="19"/>
      <c r="B514" s="19"/>
      <c r="C514" s="19"/>
      <c r="D514" s="13"/>
      <c r="E514" s="13"/>
      <c r="F514" s="13"/>
      <c r="G514" s="130"/>
      <c r="H514" s="13"/>
      <c r="I514" s="244"/>
      <c r="J514" s="19"/>
      <c r="K514" s="19"/>
      <c r="L514" s="13"/>
      <c r="M514" s="13"/>
      <c r="N514" s="13"/>
      <c r="O514" s="130"/>
      <c r="P514" s="13"/>
      <c r="Q514" s="244"/>
      <c r="R514" s="19"/>
      <c r="S514" s="19"/>
      <c r="T514" s="13"/>
      <c r="U514" s="13"/>
      <c r="V514" s="13"/>
      <c r="W514" s="130"/>
      <c r="X514" s="13"/>
      <c r="Y514" s="244"/>
      <c r="Z514" s="19"/>
      <c r="AA514" s="19"/>
      <c r="AB514" s="13"/>
      <c r="AC514" s="13"/>
      <c r="AD514" s="13"/>
      <c r="AE514" s="130"/>
      <c r="AF514" s="13"/>
      <c r="AG514" s="244"/>
      <c r="AH514" s="19"/>
      <c r="AI514" s="19"/>
      <c r="AJ514" s="13"/>
      <c r="AK514" s="13"/>
      <c r="AL514" s="13"/>
      <c r="AM514" s="130"/>
      <c r="AN514" s="13"/>
      <c r="AO514" s="244"/>
      <c r="AP514" s="19"/>
      <c r="AQ514" s="19"/>
      <c r="AR514" s="13"/>
      <c r="AS514" s="13"/>
      <c r="AT514" s="13"/>
      <c r="AU514" s="130"/>
      <c r="AV514" s="13"/>
      <c r="AW514" s="244"/>
      <c r="AX514" s="19"/>
      <c r="AY514" s="19"/>
      <c r="AZ514" s="13"/>
      <c r="BA514" s="13"/>
      <c r="BB514" s="13"/>
      <c r="BC514" s="130"/>
      <c r="BD514" s="13"/>
      <c r="BE514" s="244"/>
      <c r="BF514" s="19"/>
      <c r="BG514" s="19"/>
      <c r="BH514" s="13"/>
      <c r="BI514" s="13"/>
      <c r="BJ514" s="13"/>
      <c r="BK514" s="130"/>
      <c r="BL514" s="13"/>
      <c r="BM514" s="244"/>
      <c r="BN514" s="19"/>
      <c r="BO514" s="19"/>
      <c r="BP514" s="13"/>
      <c r="BQ514" s="13"/>
      <c r="BR514" s="13"/>
      <c r="BS514" s="130"/>
      <c r="BT514" s="13"/>
      <c r="BU514" s="244"/>
      <c r="BV514" s="19"/>
      <c r="BW514" s="19"/>
      <c r="BX514" s="13"/>
      <c r="BY514" s="13"/>
      <c r="BZ514" s="13"/>
      <c r="CA514" s="130"/>
      <c r="CB514" s="13"/>
      <c r="CC514" s="244"/>
      <c r="CD514" s="19"/>
      <c r="CE514" s="19"/>
      <c r="CF514" s="13"/>
      <c r="CG514" s="13"/>
      <c r="CH514" s="13"/>
      <c r="CI514" s="130"/>
      <c r="CJ514" s="13"/>
      <c r="CK514" s="244"/>
      <c r="CL514" s="19"/>
      <c r="CM514" s="19"/>
      <c r="CN514" s="13"/>
      <c r="CO514" s="13"/>
      <c r="CP514" s="13"/>
      <c r="CQ514" s="130"/>
      <c r="CR514" s="13"/>
      <c r="CS514" s="244"/>
      <c r="CT514" s="19"/>
      <c r="CU514" s="19"/>
      <c r="CV514" s="13"/>
      <c r="CW514" s="13"/>
      <c r="CX514" s="13"/>
      <c r="CY514" s="130"/>
      <c r="CZ514" s="13"/>
      <c r="DA514" s="244"/>
      <c r="DB514" s="19"/>
      <c r="DC514" s="19"/>
      <c r="DD514" s="13"/>
      <c r="DE514" s="13"/>
      <c r="DF514" s="13"/>
      <c r="DG514" s="130"/>
      <c r="DH514" s="13"/>
      <c r="DI514" s="244"/>
      <c r="DJ514" s="19"/>
      <c r="DK514" s="19"/>
      <c r="DL514" s="13"/>
      <c r="DM514" s="13"/>
      <c r="DN514" s="13"/>
      <c r="DO514" s="130"/>
      <c r="DP514" s="13"/>
      <c r="DQ514" s="244"/>
      <c r="DR514" s="19"/>
      <c r="DS514" s="19"/>
      <c r="DT514" s="13"/>
      <c r="DU514" s="13"/>
      <c r="DV514" s="13"/>
      <c r="DW514" s="130"/>
      <c r="DX514" s="13"/>
      <c r="DY514" s="244"/>
      <c r="DZ514" s="19"/>
      <c r="EA514" s="19"/>
      <c r="EB514" s="194"/>
      <c r="EC514" s="194"/>
      <c r="ED514" s="194"/>
      <c r="EE514" s="391"/>
      <c r="EF514" s="194"/>
      <c r="EG514" s="623"/>
      <c r="EH514" s="19"/>
      <c r="EI514" s="19"/>
      <c r="EJ514" s="13"/>
      <c r="EK514" s="13"/>
      <c r="EL514" s="13"/>
      <c r="EM514" s="130"/>
      <c r="EN514" s="13"/>
      <c r="EO514" s="244"/>
      <c r="EP514" s="19"/>
      <c r="EQ514" s="19"/>
    </row>
    <row r="515" spans="1:147" ht="37.5" customHeight="1">
      <c r="A515" s="19"/>
      <c r="B515" s="19"/>
      <c r="C515" s="19"/>
      <c r="D515" s="13"/>
      <c r="E515" s="13"/>
      <c r="F515" s="13"/>
      <c r="G515" s="130"/>
      <c r="H515" s="13"/>
      <c r="I515" s="244"/>
      <c r="J515" s="19"/>
      <c r="K515" s="19"/>
      <c r="L515" s="13"/>
      <c r="M515" s="13"/>
      <c r="N515" s="13"/>
      <c r="O515" s="130"/>
      <c r="P515" s="13"/>
      <c r="Q515" s="244"/>
      <c r="R515" s="19"/>
      <c r="S515" s="19"/>
      <c r="T515" s="13"/>
      <c r="U515" s="13"/>
      <c r="V515" s="13"/>
      <c r="W515" s="130"/>
      <c r="X515" s="13"/>
      <c r="Y515" s="244"/>
      <c r="Z515" s="19"/>
      <c r="AA515" s="19"/>
      <c r="AB515" s="13"/>
      <c r="AC515" s="13"/>
      <c r="AD515" s="13"/>
      <c r="AE515" s="130"/>
      <c r="AF515" s="13"/>
      <c r="AG515" s="244"/>
      <c r="AH515" s="19"/>
      <c r="AI515" s="19"/>
      <c r="AJ515" s="13"/>
      <c r="AK515" s="13"/>
      <c r="AL515" s="13"/>
      <c r="AM515" s="130"/>
      <c r="AN515" s="13"/>
      <c r="AO515" s="244"/>
      <c r="AP515" s="19"/>
      <c r="AQ515" s="19"/>
      <c r="AR515" s="13"/>
      <c r="AS515" s="13"/>
      <c r="AT515" s="13"/>
      <c r="AU515" s="130"/>
      <c r="AV515" s="13"/>
      <c r="AW515" s="244"/>
      <c r="AX515" s="19"/>
      <c r="AY515" s="19"/>
      <c r="AZ515" s="13"/>
      <c r="BA515" s="13"/>
      <c r="BB515" s="13"/>
      <c r="BC515" s="130"/>
      <c r="BD515" s="13"/>
      <c r="BE515" s="244"/>
      <c r="BF515" s="19"/>
      <c r="BG515" s="19"/>
      <c r="BH515" s="13"/>
      <c r="BI515" s="13"/>
      <c r="BJ515" s="13"/>
      <c r="BK515" s="130"/>
      <c r="BL515" s="13"/>
      <c r="BM515" s="244"/>
      <c r="BN515" s="19"/>
      <c r="BO515" s="19"/>
      <c r="BP515" s="13"/>
      <c r="BQ515" s="13"/>
      <c r="BR515" s="13"/>
      <c r="BS515" s="130"/>
      <c r="BT515" s="13"/>
      <c r="BU515" s="244"/>
      <c r="BV515" s="19"/>
      <c r="BW515" s="19"/>
      <c r="BX515" s="13"/>
      <c r="BY515" s="13"/>
      <c r="BZ515" s="13"/>
      <c r="CA515" s="130"/>
      <c r="CB515" s="13"/>
      <c r="CC515" s="244"/>
      <c r="CD515" s="19"/>
      <c r="CE515" s="19"/>
      <c r="CF515" s="13"/>
      <c r="CG515" s="13"/>
      <c r="CH515" s="13"/>
      <c r="CI515" s="130"/>
      <c r="CJ515" s="13"/>
      <c r="CK515" s="244"/>
      <c r="CL515" s="19"/>
      <c r="CM515" s="19"/>
      <c r="CN515" s="13"/>
      <c r="CO515" s="13"/>
      <c r="CP515" s="13"/>
      <c r="CQ515" s="130"/>
      <c r="CR515" s="13"/>
      <c r="CS515" s="244"/>
      <c r="CT515" s="19"/>
      <c r="CU515" s="19"/>
      <c r="CV515" s="13"/>
      <c r="CW515" s="13"/>
      <c r="CX515" s="13"/>
      <c r="CY515" s="130"/>
      <c r="CZ515" s="13"/>
      <c r="DA515" s="244"/>
      <c r="DB515" s="19"/>
      <c r="DC515" s="19"/>
      <c r="DD515" s="13"/>
      <c r="DE515" s="13"/>
      <c r="DF515" s="13"/>
      <c r="DG515" s="130"/>
      <c r="DH515" s="13"/>
      <c r="DI515" s="244"/>
      <c r="DJ515" s="19"/>
      <c r="DK515" s="19"/>
      <c r="DL515" s="13"/>
      <c r="DM515" s="13"/>
      <c r="DN515" s="13"/>
      <c r="DO515" s="130"/>
      <c r="DP515" s="13"/>
      <c r="DQ515" s="244"/>
      <c r="DR515" s="19"/>
      <c r="DS515" s="19"/>
      <c r="DT515" s="13"/>
      <c r="DU515" s="13"/>
      <c r="DV515" s="13"/>
      <c r="DW515" s="130"/>
      <c r="DX515" s="13"/>
      <c r="DY515" s="244"/>
      <c r="DZ515" s="19"/>
      <c r="EA515" s="19"/>
      <c r="EB515" s="194"/>
      <c r="EC515" s="194"/>
      <c r="ED515" s="194"/>
      <c r="EE515" s="391"/>
      <c r="EF515" s="194"/>
      <c r="EG515" s="623"/>
      <c r="EH515" s="19"/>
      <c r="EI515" s="19"/>
      <c r="EJ515" s="13"/>
      <c r="EK515" s="13"/>
      <c r="EL515" s="13"/>
      <c r="EM515" s="130"/>
      <c r="EN515" s="13"/>
      <c r="EO515" s="244"/>
      <c r="EP515" s="19"/>
      <c r="EQ515" s="19"/>
    </row>
    <row r="516" spans="1:147" ht="37.5" customHeight="1">
      <c r="A516" s="19"/>
      <c r="B516" s="19"/>
      <c r="C516" s="19"/>
      <c r="D516" s="13"/>
      <c r="E516" s="13"/>
      <c r="F516" s="13"/>
      <c r="G516" s="130"/>
      <c r="H516" s="13"/>
      <c r="I516" s="244"/>
      <c r="J516" s="19"/>
      <c r="K516" s="19"/>
      <c r="L516" s="13"/>
      <c r="M516" s="13"/>
      <c r="N516" s="13"/>
      <c r="O516" s="130"/>
      <c r="P516" s="13"/>
      <c r="Q516" s="244"/>
      <c r="R516" s="19"/>
      <c r="S516" s="19"/>
      <c r="T516" s="13"/>
      <c r="U516" s="13"/>
      <c r="V516" s="13"/>
      <c r="W516" s="130"/>
      <c r="X516" s="13"/>
      <c r="Y516" s="244"/>
      <c r="Z516" s="19"/>
      <c r="AA516" s="19"/>
      <c r="AB516" s="13"/>
      <c r="AC516" s="13"/>
      <c r="AD516" s="13"/>
      <c r="AE516" s="130"/>
      <c r="AF516" s="13"/>
      <c r="AG516" s="244"/>
      <c r="AH516" s="19"/>
      <c r="AI516" s="19"/>
      <c r="AJ516" s="13"/>
      <c r="AK516" s="13"/>
      <c r="AL516" s="13"/>
      <c r="AM516" s="130"/>
      <c r="AN516" s="13"/>
      <c r="AO516" s="244"/>
      <c r="AP516" s="19"/>
      <c r="AQ516" s="19"/>
      <c r="AR516" s="13"/>
      <c r="AS516" s="13"/>
      <c r="AT516" s="13"/>
      <c r="AU516" s="130"/>
      <c r="AV516" s="13"/>
      <c r="AW516" s="244"/>
      <c r="AX516" s="19"/>
      <c r="AY516" s="19"/>
      <c r="AZ516" s="13"/>
      <c r="BA516" s="13"/>
      <c r="BB516" s="13"/>
      <c r="BC516" s="130"/>
      <c r="BD516" s="13"/>
      <c r="BE516" s="244"/>
      <c r="BF516" s="19"/>
      <c r="BG516" s="19"/>
      <c r="BH516" s="13"/>
      <c r="BI516" s="13"/>
      <c r="BJ516" s="13"/>
      <c r="BK516" s="130"/>
      <c r="BL516" s="13"/>
      <c r="BM516" s="244"/>
      <c r="BN516" s="19"/>
      <c r="BO516" s="19"/>
      <c r="BP516" s="13"/>
      <c r="BQ516" s="13"/>
      <c r="BR516" s="13"/>
      <c r="BS516" s="130"/>
      <c r="BT516" s="13"/>
      <c r="BU516" s="244"/>
      <c r="BV516" s="19"/>
      <c r="BW516" s="19"/>
      <c r="BX516" s="13"/>
      <c r="BY516" s="13"/>
      <c r="BZ516" s="13"/>
      <c r="CA516" s="130"/>
      <c r="CB516" s="13"/>
      <c r="CC516" s="244"/>
      <c r="CD516" s="19"/>
      <c r="CE516" s="19"/>
      <c r="CF516" s="13"/>
      <c r="CG516" s="13"/>
      <c r="CH516" s="13"/>
      <c r="CI516" s="130"/>
      <c r="CJ516" s="13"/>
      <c r="CK516" s="244"/>
      <c r="CL516" s="19"/>
      <c r="CM516" s="19"/>
      <c r="CN516" s="13"/>
      <c r="CO516" s="13"/>
      <c r="CP516" s="13"/>
      <c r="CQ516" s="130"/>
      <c r="CR516" s="13"/>
      <c r="CS516" s="244"/>
      <c r="CT516" s="19"/>
      <c r="CU516" s="19"/>
      <c r="CV516" s="13"/>
      <c r="CW516" s="13"/>
      <c r="CX516" s="13"/>
      <c r="CY516" s="130"/>
      <c r="CZ516" s="13"/>
      <c r="DA516" s="244"/>
      <c r="DB516" s="19"/>
      <c r="DC516" s="19"/>
      <c r="DD516" s="13"/>
      <c r="DE516" s="13"/>
      <c r="DF516" s="13"/>
      <c r="DG516" s="130"/>
      <c r="DH516" s="13"/>
      <c r="DI516" s="244"/>
      <c r="DJ516" s="19"/>
      <c r="DK516" s="19"/>
      <c r="DL516" s="13"/>
      <c r="DM516" s="13"/>
      <c r="DN516" s="13"/>
      <c r="DO516" s="130"/>
      <c r="DP516" s="13"/>
      <c r="DQ516" s="244"/>
      <c r="DR516" s="19"/>
      <c r="DS516" s="19"/>
      <c r="DT516" s="13"/>
      <c r="DU516" s="13"/>
      <c r="DV516" s="13"/>
      <c r="DW516" s="130"/>
      <c r="DX516" s="13"/>
      <c r="DY516" s="244"/>
      <c r="DZ516" s="19"/>
      <c r="EA516" s="19"/>
      <c r="EB516" s="194"/>
      <c r="EC516" s="194"/>
      <c r="ED516" s="194"/>
      <c r="EE516" s="391"/>
      <c r="EF516" s="194"/>
      <c r="EG516" s="623"/>
      <c r="EH516" s="19"/>
      <c r="EI516" s="19"/>
      <c r="EJ516" s="13"/>
      <c r="EK516" s="13"/>
      <c r="EL516" s="13"/>
      <c r="EM516" s="130"/>
      <c r="EN516" s="13"/>
      <c r="EO516" s="244"/>
      <c r="EP516" s="19"/>
      <c r="EQ516" s="19"/>
    </row>
    <row r="517" spans="1:147" ht="37.5" customHeight="1">
      <c r="A517" s="19"/>
      <c r="B517" s="19"/>
      <c r="C517" s="19"/>
      <c r="D517" s="13"/>
      <c r="E517" s="13"/>
      <c r="F517" s="13"/>
      <c r="G517" s="130"/>
      <c r="H517" s="13"/>
      <c r="I517" s="244"/>
      <c r="J517" s="19"/>
      <c r="K517" s="19"/>
      <c r="L517" s="13"/>
      <c r="M517" s="13"/>
      <c r="N517" s="13"/>
      <c r="O517" s="130"/>
      <c r="P517" s="13"/>
      <c r="Q517" s="244"/>
      <c r="R517" s="19"/>
      <c r="S517" s="19"/>
      <c r="T517" s="13"/>
      <c r="U517" s="13"/>
      <c r="V517" s="13"/>
      <c r="W517" s="130"/>
      <c r="X517" s="13"/>
      <c r="Y517" s="244"/>
      <c r="Z517" s="19"/>
      <c r="AA517" s="19"/>
      <c r="AB517" s="13"/>
      <c r="AC517" s="13"/>
      <c r="AD517" s="13"/>
      <c r="AE517" s="130"/>
      <c r="AF517" s="13"/>
      <c r="AG517" s="244"/>
      <c r="AH517" s="19"/>
      <c r="AI517" s="19"/>
      <c r="AJ517" s="13"/>
      <c r="AK517" s="13"/>
      <c r="AL517" s="13"/>
      <c r="AM517" s="130"/>
      <c r="AN517" s="13"/>
      <c r="AO517" s="244"/>
      <c r="AP517" s="19"/>
      <c r="AQ517" s="19"/>
      <c r="AR517" s="13"/>
      <c r="AS517" s="13"/>
      <c r="AT517" s="13"/>
      <c r="AU517" s="130"/>
      <c r="AV517" s="13"/>
      <c r="AW517" s="244"/>
      <c r="AX517" s="19"/>
      <c r="AY517" s="19"/>
      <c r="AZ517" s="13"/>
      <c r="BA517" s="13"/>
      <c r="BB517" s="13"/>
      <c r="BC517" s="130"/>
      <c r="BD517" s="13"/>
      <c r="BE517" s="244"/>
      <c r="BF517" s="19"/>
      <c r="BG517" s="19"/>
      <c r="BH517" s="13"/>
      <c r="BI517" s="13"/>
      <c r="BJ517" s="13"/>
      <c r="BK517" s="130"/>
      <c r="BL517" s="13"/>
      <c r="BM517" s="244"/>
      <c r="BN517" s="19"/>
      <c r="BO517" s="19"/>
      <c r="BP517" s="13"/>
      <c r="BQ517" s="13"/>
      <c r="BR517" s="13"/>
      <c r="BS517" s="130"/>
      <c r="BT517" s="13"/>
      <c r="BU517" s="244"/>
      <c r="BV517" s="19"/>
      <c r="BW517" s="19"/>
      <c r="BX517" s="13"/>
      <c r="BY517" s="13"/>
      <c r="BZ517" s="13"/>
      <c r="CA517" s="130"/>
      <c r="CB517" s="13"/>
      <c r="CC517" s="244"/>
      <c r="CD517" s="19"/>
      <c r="CE517" s="19"/>
      <c r="CF517" s="13"/>
      <c r="CG517" s="13"/>
      <c r="CH517" s="13"/>
      <c r="CI517" s="130"/>
      <c r="CJ517" s="13"/>
      <c r="CK517" s="244"/>
      <c r="CL517" s="19"/>
      <c r="CM517" s="19"/>
      <c r="CN517" s="13"/>
      <c r="CO517" s="13"/>
      <c r="CP517" s="13"/>
      <c r="CQ517" s="130"/>
      <c r="CR517" s="13"/>
      <c r="CS517" s="244"/>
      <c r="CT517" s="19"/>
      <c r="CU517" s="19"/>
      <c r="CV517" s="13"/>
      <c r="CW517" s="13"/>
      <c r="CX517" s="13"/>
      <c r="CY517" s="130"/>
      <c r="CZ517" s="13"/>
      <c r="DA517" s="244"/>
      <c r="DB517" s="19"/>
      <c r="DC517" s="19"/>
      <c r="DD517" s="13"/>
      <c r="DE517" s="13"/>
      <c r="DF517" s="13"/>
      <c r="DG517" s="130"/>
      <c r="DH517" s="13"/>
      <c r="DI517" s="244"/>
      <c r="DJ517" s="19"/>
      <c r="DK517" s="19"/>
      <c r="DL517" s="13"/>
      <c r="DM517" s="13"/>
      <c r="DN517" s="13"/>
      <c r="DO517" s="130"/>
      <c r="DP517" s="13"/>
      <c r="DQ517" s="244"/>
      <c r="DR517" s="19"/>
      <c r="DS517" s="19"/>
      <c r="DT517" s="13"/>
      <c r="DU517" s="13"/>
      <c r="DV517" s="13"/>
      <c r="DW517" s="130"/>
      <c r="DX517" s="13"/>
      <c r="DY517" s="244"/>
      <c r="DZ517" s="19"/>
      <c r="EA517" s="19"/>
      <c r="EB517" s="194"/>
      <c r="EC517" s="194"/>
      <c r="ED517" s="194"/>
      <c r="EE517" s="391"/>
      <c r="EF517" s="194"/>
      <c r="EG517" s="623"/>
      <c r="EH517" s="19"/>
      <c r="EI517" s="19"/>
      <c r="EJ517" s="13"/>
      <c r="EK517" s="13"/>
      <c r="EL517" s="13"/>
      <c r="EM517" s="130"/>
      <c r="EN517" s="13"/>
      <c r="EO517" s="244"/>
      <c r="EP517" s="19"/>
      <c r="EQ517" s="19"/>
    </row>
    <row r="518" spans="1:147" ht="37.5" customHeight="1">
      <c r="A518" s="19"/>
      <c r="B518" s="19"/>
      <c r="C518" s="19"/>
      <c r="D518" s="13"/>
      <c r="E518" s="13"/>
      <c r="F518" s="13"/>
      <c r="G518" s="130"/>
      <c r="H518" s="13"/>
      <c r="I518" s="244"/>
      <c r="J518" s="19"/>
      <c r="K518" s="19"/>
      <c r="L518" s="13"/>
      <c r="M518" s="13"/>
      <c r="N518" s="13"/>
      <c r="O518" s="130"/>
      <c r="P518" s="13"/>
      <c r="Q518" s="244"/>
      <c r="R518" s="19"/>
      <c r="S518" s="19"/>
      <c r="T518" s="13"/>
      <c r="U518" s="13"/>
      <c r="V518" s="13"/>
      <c r="W518" s="130"/>
      <c r="X518" s="13"/>
      <c r="Y518" s="244"/>
      <c r="Z518" s="19"/>
      <c r="AA518" s="19"/>
      <c r="AB518" s="13"/>
      <c r="AC518" s="13"/>
      <c r="AD518" s="13"/>
      <c r="AE518" s="130"/>
      <c r="AF518" s="13"/>
      <c r="AG518" s="244"/>
      <c r="AH518" s="19"/>
      <c r="AI518" s="19"/>
      <c r="AJ518" s="13"/>
      <c r="AK518" s="13"/>
      <c r="AL518" s="13"/>
      <c r="AM518" s="130"/>
      <c r="AN518" s="13"/>
      <c r="AO518" s="244"/>
      <c r="AP518" s="19"/>
      <c r="AQ518" s="19"/>
      <c r="AR518" s="13"/>
      <c r="AS518" s="13"/>
      <c r="AT518" s="13"/>
      <c r="AU518" s="130"/>
      <c r="AV518" s="13"/>
      <c r="AW518" s="244"/>
      <c r="AX518" s="19"/>
      <c r="AY518" s="19"/>
      <c r="AZ518" s="13"/>
      <c r="BA518" s="13"/>
      <c r="BB518" s="13"/>
      <c r="BC518" s="130"/>
      <c r="BD518" s="13"/>
      <c r="BE518" s="244"/>
      <c r="BF518" s="19"/>
      <c r="BG518" s="19"/>
      <c r="BH518" s="13"/>
      <c r="BI518" s="13"/>
      <c r="BJ518" s="13"/>
      <c r="BK518" s="130"/>
      <c r="BL518" s="13"/>
      <c r="BM518" s="244"/>
      <c r="BN518" s="19"/>
      <c r="BO518" s="19"/>
      <c r="BP518" s="13"/>
      <c r="BQ518" s="13"/>
      <c r="BR518" s="13"/>
      <c r="BS518" s="130"/>
      <c r="BT518" s="13"/>
      <c r="BU518" s="244"/>
      <c r="BV518" s="19"/>
      <c r="BW518" s="19"/>
      <c r="BX518" s="13"/>
      <c r="BY518" s="13"/>
      <c r="BZ518" s="13"/>
      <c r="CA518" s="130"/>
      <c r="CB518" s="13"/>
      <c r="CC518" s="244"/>
      <c r="CD518" s="19"/>
      <c r="CE518" s="19"/>
      <c r="CF518" s="13"/>
      <c r="CG518" s="13"/>
      <c r="CH518" s="13"/>
      <c r="CI518" s="130"/>
      <c r="CJ518" s="13"/>
      <c r="CK518" s="244"/>
      <c r="CL518" s="19"/>
      <c r="CM518" s="19"/>
      <c r="CN518" s="13"/>
      <c r="CO518" s="13"/>
      <c r="CP518" s="13"/>
      <c r="CQ518" s="130"/>
      <c r="CR518" s="13"/>
      <c r="CS518" s="244"/>
      <c r="CT518" s="19"/>
      <c r="CU518" s="19"/>
      <c r="CV518" s="13"/>
      <c r="CW518" s="13"/>
      <c r="CX518" s="13"/>
      <c r="CY518" s="130"/>
      <c r="CZ518" s="13"/>
      <c r="DA518" s="244"/>
      <c r="DB518" s="19"/>
      <c r="DC518" s="19"/>
      <c r="DD518" s="13"/>
      <c r="DE518" s="13"/>
      <c r="DF518" s="13"/>
      <c r="DG518" s="130"/>
      <c r="DH518" s="13"/>
      <c r="DI518" s="244"/>
      <c r="DJ518" s="19"/>
      <c r="DK518" s="19"/>
      <c r="DL518" s="13"/>
      <c r="DM518" s="13"/>
      <c r="DN518" s="13"/>
      <c r="DO518" s="130"/>
      <c r="DP518" s="13"/>
      <c r="DQ518" s="244"/>
      <c r="DR518" s="19"/>
      <c r="DS518" s="19"/>
      <c r="DT518" s="13"/>
      <c r="DU518" s="13"/>
      <c r="DV518" s="13"/>
      <c r="DW518" s="130"/>
      <c r="DX518" s="13"/>
      <c r="DY518" s="244"/>
      <c r="DZ518" s="19"/>
      <c r="EA518" s="19"/>
      <c r="EB518" s="194"/>
      <c r="EC518" s="194"/>
      <c r="ED518" s="194"/>
      <c r="EE518" s="391"/>
      <c r="EF518" s="194"/>
      <c r="EG518" s="623"/>
      <c r="EH518" s="19"/>
      <c r="EI518" s="19"/>
      <c r="EJ518" s="13"/>
      <c r="EK518" s="13"/>
      <c r="EL518" s="13"/>
      <c r="EM518" s="130"/>
      <c r="EN518" s="13"/>
      <c r="EO518" s="244"/>
      <c r="EP518" s="19"/>
      <c r="EQ518" s="19"/>
    </row>
    <row r="519" spans="1:147" ht="37.5" customHeight="1">
      <c r="A519" s="19"/>
      <c r="B519" s="19"/>
      <c r="C519" s="19"/>
      <c r="D519" s="13"/>
      <c r="E519" s="13"/>
      <c r="F519" s="13"/>
      <c r="G519" s="130"/>
      <c r="H519" s="13"/>
      <c r="I519" s="244"/>
      <c r="J519" s="19"/>
      <c r="K519" s="19"/>
      <c r="L519" s="13"/>
      <c r="M519" s="13"/>
      <c r="N519" s="13"/>
      <c r="O519" s="130"/>
      <c r="P519" s="13"/>
      <c r="Q519" s="244"/>
      <c r="R519" s="19"/>
      <c r="S519" s="19"/>
      <c r="T519" s="13"/>
      <c r="U519" s="13"/>
      <c r="V519" s="13"/>
      <c r="W519" s="130"/>
      <c r="X519" s="13"/>
      <c r="Y519" s="244"/>
      <c r="Z519" s="19"/>
      <c r="AA519" s="19"/>
      <c r="AB519" s="13"/>
      <c r="AC519" s="13"/>
      <c r="AD519" s="13"/>
      <c r="AE519" s="130"/>
      <c r="AF519" s="13"/>
      <c r="AG519" s="244"/>
      <c r="AH519" s="19"/>
      <c r="AI519" s="19"/>
      <c r="AJ519" s="13"/>
      <c r="AK519" s="13"/>
      <c r="AL519" s="13"/>
      <c r="AM519" s="130"/>
      <c r="AN519" s="13"/>
      <c r="AO519" s="244"/>
      <c r="AP519" s="19"/>
      <c r="AQ519" s="19"/>
      <c r="AR519" s="13"/>
      <c r="AS519" s="13"/>
      <c r="AT519" s="13"/>
      <c r="AU519" s="130"/>
      <c r="AV519" s="13"/>
      <c r="AW519" s="244"/>
      <c r="AX519" s="19"/>
      <c r="AY519" s="19"/>
      <c r="AZ519" s="13"/>
      <c r="BA519" s="13"/>
      <c r="BB519" s="13"/>
      <c r="BC519" s="130"/>
      <c r="BD519" s="13"/>
      <c r="BE519" s="244"/>
      <c r="BF519" s="19"/>
      <c r="BG519" s="19"/>
      <c r="BH519" s="13"/>
      <c r="BI519" s="13"/>
      <c r="BJ519" s="13"/>
      <c r="BK519" s="130"/>
      <c r="BL519" s="13"/>
      <c r="BM519" s="244"/>
      <c r="BN519" s="19"/>
      <c r="BO519" s="19"/>
      <c r="BP519" s="13"/>
      <c r="BQ519" s="13"/>
      <c r="BR519" s="13"/>
      <c r="BS519" s="130"/>
      <c r="BT519" s="13"/>
      <c r="BU519" s="244"/>
      <c r="BV519" s="19"/>
      <c r="BW519" s="19"/>
      <c r="BX519" s="13"/>
      <c r="BY519" s="13"/>
      <c r="BZ519" s="13"/>
      <c r="CA519" s="130"/>
      <c r="CB519" s="13"/>
      <c r="CC519" s="244"/>
      <c r="CD519" s="19"/>
      <c r="CE519" s="19"/>
      <c r="CF519" s="13"/>
      <c r="CG519" s="13"/>
      <c r="CH519" s="13"/>
      <c r="CI519" s="130"/>
      <c r="CJ519" s="13"/>
      <c r="CK519" s="244"/>
      <c r="CL519" s="19"/>
      <c r="CM519" s="19"/>
      <c r="CN519" s="13"/>
      <c r="CO519" s="13"/>
      <c r="CP519" s="13"/>
      <c r="CQ519" s="130"/>
      <c r="CR519" s="13"/>
      <c r="CS519" s="244"/>
      <c r="CT519" s="19"/>
      <c r="CU519" s="19"/>
      <c r="CV519" s="13"/>
      <c r="CW519" s="13"/>
      <c r="CX519" s="13"/>
      <c r="CY519" s="130"/>
      <c r="CZ519" s="13"/>
      <c r="DA519" s="244"/>
      <c r="DB519" s="19"/>
      <c r="DC519" s="19"/>
      <c r="DD519" s="13"/>
      <c r="DE519" s="13"/>
      <c r="DF519" s="13"/>
      <c r="DG519" s="130"/>
      <c r="DH519" s="13"/>
      <c r="DI519" s="244"/>
      <c r="DJ519" s="19"/>
      <c r="DK519" s="19"/>
      <c r="DL519" s="13"/>
      <c r="DM519" s="13"/>
      <c r="DN519" s="13"/>
      <c r="DO519" s="130"/>
      <c r="DP519" s="13"/>
      <c r="DQ519" s="244"/>
      <c r="DR519" s="19"/>
      <c r="DS519" s="19"/>
      <c r="DT519" s="13"/>
      <c r="DU519" s="13"/>
      <c r="DV519" s="13"/>
      <c r="DW519" s="130"/>
      <c r="DX519" s="13"/>
      <c r="DY519" s="244"/>
      <c r="DZ519" s="19"/>
      <c r="EA519" s="19"/>
      <c r="EB519" s="194"/>
      <c r="EC519" s="194"/>
      <c r="ED519" s="194"/>
      <c r="EE519" s="391"/>
      <c r="EF519" s="194"/>
      <c r="EG519" s="623"/>
      <c r="EH519" s="19"/>
      <c r="EI519" s="19"/>
      <c r="EJ519" s="13"/>
      <c r="EK519" s="13"/>
      <c r="EL519" s="13"/>
      <c r="EM519" s="130"/>
      <c r="EN519" s="13"/>
      <c r="EO519" s="244"/>
      <c r="EP519" s="19"/>
      <c r="EQ519" s="19"/>
    </row>
    <row r="520" spans="1:147" ht="37.5" customHeight="1">
      <c r="A520" s="19"/>
      <c r="B520" s="19"/>
      <c r="C520" s="19"/>
      <c r="D520" s="13"/>
      <c r="E520" s="13"/>
      <c r="F520" s="13"/>
      <c r="G520" s="130"/>
      <c r="H520" s="13"/>
      <c r="I520" s="244"/>
      <c r="J520" s="19"/>
      <c r="K520" s="19"/>
      <c r="L520" s="13"/>
      <c r="M520" s="13"/>
      <c r="N520" s="13"/>
      <c r="O520" s="130"/>
      <c r="P520" s="13"/>
      <c r="Q520" s="244"/>
      <c r="R520" s="19"/>
      <c r="S520" s="19"/>
      <c r="T520" s="13"/>
      <c r="U520" s="13"/>
      <c r="V520" s="13"/>
      <c r="W520" s="130"/>
      <c r="X520" s="13"/>
      <c r="Y520" s="244"/>
      <c r="Z520" s="19"/>
      <c r="AA520" s="19"/>
      <c r="AB520" s="13"/>
      <c r="AC520" s="13"/>
      <c r="AD520" s="13"/>
      <c r="AE520" s="130"/>
      <c r="AF520" s="13"/>
      <c r="AG520" s="244"/>
      <c r="AH520" s="19"/>
      <c r="AI520" s="19"/>
      <c r="AJ520" s="13"/>
      <c r="AK520" s="13"/>
      <c r="AL520" s="13"/>
      <c r="AM520" s="130"/>
      <c r="AN520" s="13"/>
      <c r="AO520" s="244"/>
      <c r="AP520" s="19"/>
      <c r="AQ520" s="19"/>
      <c r="AR520" s="13"/>
      <c r="AS520" s="13"/>
      <c r="AT520" s="13"/>
      <c r="AU520" s="130"/>
      <c r="AV520" s="13"/>
      <c r="AW520" s="244"/>
      <c r="AX520" s="19"/>
      <c r="AY520" s="19"/>
      <c r="AZ520" s="13"/>
      <c r="BA520" s="13"/>
      <c r="BB520" s="13"/>
      <c r="BC520" s="130"/>
      <c r="BD520" s="13"/>
      <c r="BE520" s="244"/>
      <c r="BF520" s="19"/>
      <c r="BG520" s="19"/>
      <c r="BH520" s="13"/>
      <c r="BI520" s="13"/>
      <c r="BJ520" s="13"/>
      <c r="BK520" s="130"/>
      <c r="BL520" s="13"/>
      <c r="BM520" s="244"/>
      <c r="BN520" s="19"/>
      <c r="BO520" s="19"/>
      <c r="BP520" s="13"/>
      <c r="BQ520" s="13"/>
      <c r="BR520" s="13"/>
      <c r="BS520" s="130"/>
      <c r="BT520" s="13"/>
      <c r="BU520" s="244"/>
      <c r="BV520" s="19"/>
      <c r="BW520" s="19"/>
      <c r="BX520" s="13"/>
      <c r="BY520" s="13"/>
      <c r="BZ520" s="13"/>
      <c r="CA520" s="130"/>
      <c r="CB520" s="13"/>
      <c r="CC520" s="244"/>
      <c r="CD520" s="19"/>
      <c r="CE520" s="19"/>
      <c r="CF520" s="13"/>
      <c r="CG520" s="13"/>
      <c r="CH520" s="13"/>
      <c r="CI520" s="130"/>
      <c r="CJ520" s="13"/>
      <c r="CK520" s="244"/>
      <c r="CL520" s="19"/>
      <c r="CM520" s="19"/>
      <c r="CN520" s="13"/>
      <c r="CO520" s="13"/>
      <c r="CP520" s="13"/>
      <c r="CQ520" s="130"/>
      <c r="CR520" s="13"/>
      <c r="CS520" s="244"/>
      <c r="CT520" s="19"/>
      <c r="CU520" s="19"/>
      <c r="CV520" s="13"/>
      <c r="CW520" s="13"/>
      <c r="CX520" s="13"/>
      <c r="CY520" s="130"/>
      <c r="CZ520" s="13"/>
      <c r="DA520" s="244"/>
      <c r="DB520" s="19"/>
      <c r="DC520" s="19"/>
      <c r="DD520" s="13"/>
      <c r="DE520" s="13"/>
      <c r="DF520" s="13"/>
      <c r="DG520" s="130"/>
      <c r="DH520" s="13"/>
      <c r="DI520" s="244"/>
      <c r="DJ520" s="19"/>
      <c r="DK520" s="19"/>
      <c r="DL520" s="13"/>
      <c r="DM520" s="13"/>
      <c r="DN520" s="13"/>
      <c r="DO520" s="130"/>
      <c r="DP520" s="13"/>
      <c r="DQ520" s="244"/>
      <c r="DR520" s="19"/>
      <c r="DS520" s="19"/>
      <c r="DT520" s="13"/>
      <c r="DU520" s="13"/>
      <c r="DV520" s="13"/>
      <c r="DW520" s="130"/>
      <c r="DX520" s="13"/>
      <c r="DY520" s="244"/>
      <c r="DZ520" s="19"/>
      <c r="EA520" s="19"/>
      <c r="EB520" s="194"/>
      <c r="EC520" s="194"/>
      <c r="ED520" s="194"/>
      <c r="EE520" s="391"/>
      <c r="EF520" s="194"/>
      <c r="EG520" s="623"/>
      <c r="EH520" s="19"/>
      <c r="EI520" s="19"/>
      <c r="EJ520" s="13"/>
      <c r="EK520" s="13"/>
      <c r="EL520" s="13"/>
      <c r="EM520" s="130"/>
      <c r="EN520" s="13"/>
      <c r="EO520" s="244"/>
      <c r="EP520" s="19"/>
      <c r="EQ520" s="19"/>
    </row>
    <row r="521" spans="1:147" ht="37.5" customHeight="1">
      <c r="A521" s="19"/>
      <c r="B521" s="19"/>
      <c r="C521" s="19"/>
      <c r="D521" s="13"/>
      <c r="E521" s="13"/>
      <c r="F521" s="13"/>
      <c r="G521" s="130"/>
      <c r="H521" s="13"/>
      <c r="I521" s="244"/>
      <c r="J521" s="19"/>
      <c r="K521" s="19"/>
      <c r="L521" s="13"/>
      <c r="M521" s="13"/>
      <c r="N521" s="13"/>
      <c r="O521" s="130"/>
      <c r="P521" s="13"/>
      <c r="Q521" s="244"/>
      <c r="R521" s="19"/>
      <c r="S521" s="19"/>
      <c r="T521" s="13"/>
      <c r="U521" s="13"/>
      <c r="V521" s="13"/>
      <c r="W521" s="130"/>
      <c r="X521" s="13"/>
      <c r="Y521" s="244"/>
      <c r="Z521" s="19"/>
      <c r="AA521" s="19"/>
      <c r="AB521" s="13"/>
      <c r="AC521" s="13"/>
      <c r="AD521" s="13"/>
      <c r="AE521" s="130"/>
      <c r="AF521" s="13"/>
      <c r="AG521" s="244"/>
      <c r="AH521" s="19"/>
      <c r="AI521" s="19"/>
      <c r="AJ521" s="13"/>
      <c r="AK521" s="13"/>
      <c r="AL521" s="13"/>
      <c r="AM521" s="130"/>
      <c r="AN521" s="13"/>
      <c r="AO521" s="244"/>
      <c r="AP521" s="19"/>
      <c r="AQ521" s="19"/>
      <c r="AR521" s="13"/>
      <c r="AS521" s="13"/>
      <c r="AT521" s="13"/>
      <c r="AU521" s="130"/>
      <c r="AV521" s="13"/>
      <c r="AW521" s="244"/>
      <c r="AX521" s="19"/>
      <c r="AY521" s="19"/>
      <c r="AZ521" s="13"/>
      <c r="BA521" s="13"/>
      <c r="BB521" s="13"/>
      <c r="BC521" s="130"/>
      <c r="BD521" s="13"/>
      <c r="BE521" s="244"/>
      <c r="BF521" s="19"/>
      <c r="BG521" s="19"/>
      <c r="BH521" s="13"/>
      <c r="BI521" s="13"/>
      <c r="BJ521" s="13"/>
      <c r="BK521" s="130"/>
      <c r="BL521" s="13"/>
      <c r="BM521" s="244"/>
      <c r="BN521" s="19"/>
      <c r="BO521" s="19"/>
      <c r="BP521" s="13"/>
      <c r="BQ521" s="13"/>
      <c r="BR521" s="13"/>
      <c r="BS521" s="130"/>
      <c r="BT521" s="13"/>
      <c r="BU521" s="244"/>
      <c r="BV521" s="19"/>
      <c r="BW521" s="19"/>
      <c r="BX521" s="13"/>
      <c r="BY521" s="13"/>
      <c r="BZ521" s="13"/>
      <c r="CA521" s="130"/>
      <c r="CB521" s="13"/>
      <c r="CC521" s="244"/>
      <c r="CD521" s="19"/>
      <c r="CE521" s="19"/>
      <c r="CF521" s="13"/>
      <c r="CG521" s="13"/>
      <c r="CH521" s="13"/>
      <c r="CI521" s="130"/>
      <c r="CJ521" s="13"/>
      <c r="CK521" s="244"/>
      <c r="CL521" s="19"/>
      <c r="CM521" s="19"/>
      <c r="CN521" s="13"/>
      <c r="CO521" s="13"/>
      <c r="CP521" s="13"/>
      <c r="CQ521" s="130"/>
      <c r="CR521" s="13"/>
      <c r="CS521" s="244"/>
      <c r="CT521" s="19"/>
      <c r="CU521" s="19"/>
      <c r="CV521" s="13"/>
      <c r="CW521" s="13"/>
      <c r="CX521" s="13"/>
      <c r="CY521" s="130"/>
      <c r="CZ521" s="13"/>
      <c r="DA521" s="244"/>
      <c r="DB521" s="19"/>
      <c r="DC521" s="19"/>
      <c r="DD521" s="13"/>
      <c r="DE521" s="13"/>
      <c r="DF521" s="13"/>
      <c r="DG521" s="130"/>
      <c r="DH521" s="13"/>
      <c r="DI521" s="244"/>
      <c r="DJ521" s="19"/>
      <c r="DK521" s="19"/>
      <c r="DL521" s="13"/>
      <c r="DM521" s="13"/>
      <c r="DN521" s="13"/>
      <c r="DO521" s="130"/>
      <c r="DP521" s="13"/>
      <c r="DQ521" s="244"/>
      <c r="DR521" s="19"/>
      <c r="DS521" s="19"/>
      <c r="DT521" s="13"/>
      <c r="DU521" s="13"/>
      <c r="DV521" s="13"/>
      <c r="DW521" s="130"/>
      <c r="DX521" s="13"/>
      <c r="DY521" s="244"/>
      <c r="DZ521" s="19"/>
      <c r="EA521" s="19"/>
      <c r="EB521" s="194"/>
      <c r="EC521" s="194"/>
      <c r="ED521" s="194"/>
      <c r="EE521" s="391"/>
      <c r="EF521" s="194"/>
      <c r="EG521" s="623"/>
      <c r="EH521" s="19"/>
      <c r="EI521" s="19"/>
      <c r="EJ521" s="13"/>
      <c r="EK521" s="13"/>
      <c r="EL521" s="13"/>
      <c r="EM521" s="130"/>
      <c r="EN521" s="13"/>
      <c r="EO521" s="244"/>
      <c r="EP521" s="19"/>
      <c r="EQ521" s="19"/>
    </row>
    <row r="522" spans="1:147" ht="37.5" customHeight="1">
      <c r="A522" s="19"/>
      <c r="B522" s="19"/>
      <c r="C522" s="19"/>
      <c r="D522" s="13"/>
      <c r="E522" s="13"/>
      <c r="F522" s="13"/>
      <c r="G522" s="130"/>
      <c r="H522" s="13"/>
      <c r="I522" s="244"/>
      <c r="J522" s="19"/>
      <c r="K522" s="19"/>
      <c r="L522" s="13"/>
      <c r="M522" s="13"/>
      <c r="N522" s="13"/>
      <c r="O522" s="130"/>
      <c r="P522" s="13"/>
      <c r="Q522" s="244"/>
      <c r="R522" s="19"/>
      <c r="S522" s="19"/>
      <c r="T522" s="13"/>
      <c r="U522" s="13"/>
      <c r="V522" s="13"/>
      <c r="W522" s="130"/>
      <c r="X522" s="13"/>
      <c r="Y522" s="244"/>
      <c r="Z522" s="19"/>
      <c r="AA522" s="19"/>
      <c r="AB522" s="13"/>
      <c r="AC522" s="13"/>
      <c r="AD522" s="13"/>
      <c r="AE522" s="130"/>
      <c r="AF522" s="13"/>
      <c r="AG522" s="244"/>
      <c r="AH522" s="19"/>
      <c r="AI522" s="19"/>
      <c r="AJ522" s="13"/>
      <c r="AK522" s="13"/>
      <c r="AL522" s="13"/>
      <c r="AM522" s="130"/>
      <c r="AN522" s="13"/>
      <c r="AO522" s="244"/>
      <c r="AP522" s="19"/>
      <c r="AQ522" s="19"/>
      <c r="AR522" s="13"/>
      <c r="AS522" s="13"/>
      <c r="AT522" s="13"/>
      <c r="AU522" s="130"/>
      <c r="AV522" s="13"/>
      <c r="AW522" s="244"/>
      <c r="AX522" s="19"/>
      <c r="AY522" s="19"/>
      <c r="AZ522" s="13"/>
      <c r="BA522" s="13"/>
      <c r="BB522" s="13"/>
      <c r="BC522" s="130"/>
      <c r="BD522" s="13"/>
      <c r="BE522" s="244"/>
      <c r="BF522" s="19"/>
      <c r="BG522" s="19"/>
      <c r="BH522" s="13"/>
      <c r="BI522" s="13"/>
      <c r="BJ522" s="13"/>
      <c r="BK522" s="130"/>
      <c r="BL522" s="13"/>
      <c r="BM522" s="244"/>
      <c r="BN522" s="19"/>
      <c r="BO522" s="19"/>
      <c r="BP522" s="13"/>
      <c r="BQ522" s="13"/>
      <c r="BR522" s="13"/>
      <c r="BS522" s="130"/>
      <c r="BT522" s="13"/>
      <c r="BU522" s="244"/>
      <c r="BV522" s="19"/>
      <c r="BW522" s="19"/>
      <c r="BX522" s="13"/>
      <c r="BY522" s="13"/>
      <c r="BZ522" s="13"/>
      <c r="CA522" s="130"/>
      <c r="CB522" s="13"/>
      <c r="CC522" s="244"/>
      <c r="CD522" s="19"/>
      <c r="CE522" s="19"/>
      <c r="CF522" s="13"/>
      <c r="CG522" s="13"/>
      <c r="CH522" s="13"/>
      <c r="CI522" s="130"/>
      <c r="CJ522" s="13"/>
      <c r="CK522" s="244"/>
      <c r="CL522" s="19"/>
      <c r="CM522" s="19"/>
      <c r="CN522" s="13"/>
      <c r="CO522" s="13"/>
      <c r="CP522" s="13"/>
      <c r="CQ522" s="130"/>
      <c r="CR522" s="13"/>
      <c r="CS522" s="244"/>
      <c r="CT522" s="19"/>
      <c r="CU522" s="19"/>
      <c r="CV522" s="13"/>
      <c r="CW522" s="13"/>
      <c r="CX522" s="13"/>
      <c r="CY522" s="130"/>
      <c r="CZ522" s="13"/>
      <c r="DA522" s="244"/>
      <c r="DB522" s="19"/>
      <c r="DC522" s="19"/>
      <c r="DD522" s="13"/>
      <c r="DE522" s="13"/>
      <c r="DF522" s="13"/>
      <c r="DG522" s="130"/>
      <c r="DH522" s="13"/>
      <c r="DI522" s="244"/>
      <c r="DJ522" s="19"/>
      <c r="DK522" s="19"/>
      <c r="DL522" s="13"/>
      <c r="DM522" s="13"/>
      <c r="DN522" s="13"/>
      <c r="DO522" s="130"/>
      <c r="DP522" s="13"/>
      <c r="DQ522" s="244"/>
      <c r="DR522" s="19"/>
      <c r="DS522" s="19"/>
      <c r="DT522" s="13"/>
      <c r="DU522" s="13"/>
      <c r="DV522" s="13"/>
      <c r="DW522" s="130"/>
      <c r="DX522" s="13"/>
      <c r="DY522" s="244"/>
      <c r="DZ522" s="19"/>
      <c r="EA522" s="19"/>
      <c r="EB522" s="194"/>
      <c r="EC522" s="194"/>
      <c r="ED522" s="194"/>
      <c r="EE522" s="391"/>
      <c r="EF522" s="194"/>
      <c r="EG522" s="623"/>
      <c r="EH522" s="19"/>
      <c r="EI522" s="19"/>
      <c r="EJ522" s="13"/>
      <c r="EK522" s="13"/>
      <c r="EL522" s="13"/>
      <c r="EM522" s="130"/>
      <c r="EN522" s="13"/>
      <c r="EO522" s="244"/>
      <c r="EP522" s="19"/>
      <c r="EQ522" s="19"/>
    </row>
    <row r="523" spans="1:147" ht="37.5" customHeight="1">
      <c r="A523" s="19"/>
      <c r="B523" s="19"/>
      <c r="C523" s="19"/>
      <c r="D523" s="13"/>
      <c r="E523" s="13"/>
      <c r="F523" s="13"/>
      <c r="G523" s="130"/>
      <c r="H523" s="13"/>
      <c r="I523" s="244"/>
      <c r="J523" s="19"/>
      <c r="K523" s="19"/>
      <c r="L523" s="13"/>
      <c r="M523" s="13"/>
      <c r="N523" s="13"/>
      <c r="O523" s="130"/>
      <c r="P523" s="13"/>
      <c r="Q523" s="244"/>
      <c r="R523" s="19"/>
      <c r="S523" s="19"/>
      <c r="T523" s="13"/>
      <c r="U523" s="13"/>
      <c r="V523" s="13"/>
      <c r="W523" s="130"/>
      <c r="X523" s="13"/>
      <c r="Y523" s="244"/>
      <c r="Z523" s="19"/>
      <c r="AA523" s="19"/>
      <c r="AB523" s="13"/>
      <c r="AC523" s="13"/>
      <c r="AD523" s="13"/>
      <c r="AE523" s="130"/>
      <c r="AF523" s="13"/>
      <c r="AG523" s="244"/>
      <c r="AH523" s="19"/>
      <c r="AI523" s="19"/>
      <c r="AJ523" s="13"/>
      <c r="AK523" s="13"/>
      <c r="AL523" s="13"/>
      <c r="AM523" s="130"/>
      <c r="AN523" s="13"/>
      <c r="AO523" s="244"/>
      <c r="AP523" s="19"/>
      <c r="AQ523" s="19"/>
      <c r="AR523" s="13"/>
      <c r="AS523" s="13"/>
      <c r="AT523" s="13"/>
      <c r="AU523" s="130"/>
      <c r="AV523" s="13"/>
      <c r="AW523" s="244"/>
      <c r="AX523" s="19"/>
      <c r="AY523" s="19"/>
      <c r="AZ523" s="13"/>
      <c r="BA523" s="13"/>
      <c r="BB523" s="13"/>
      <c r="BC523" s="130"/>
      <c r="BD523" s="13"/>
      <c r="BE523" s="244"/>
      <c r="BF523" s="19"/>
      <c r="BG523" s="19"/>
      <c r="BH523" s="13"/>
      <c r="BI523" s="13"/>
      <c r="BJ523" s="13"/>
      <c r="BK523" s="130"/>
      <c r="BL523" s="13"/>
      <c r="BM523" s="244"/>
      <c r="BN523" s="19"/>
      <c r="BO523" s="19"/>
      <c r="BP523" s="13"/>
      <c r="BQ523" s="13"/>
      <c r="BR523" s="13"/>
      <c r="BS523" s="130"/>
      <c r="BT523" s="13"/>
      <c r="BU523" s="244"/>
      <c r="BV523" s="19"/>
      <c r="BW523" s="19"/>
      <c r="BX523" s="13"/>
      <c r="BY523" s="13"/>
      <c r="BZ523" s="13"/>
      <c r="CA523" s="130"/>
      <c r="CB523" s="13"/>
      <c r="CC523" s="244"/>
      <c r="CD523" s="19"/>
      <c r="CE523" s="19"/>
      <c r="CF523" s="13"/>
      <c r="CG523" s="13"/>
      <c r="CH523" s="13"/>
      <c r="CI523" s="130"/>
      <c r="CJ523" s="13"/>
      <c r="CK523" s="244"/>
      <c r="CL523" s="19"/>
      <c r="CM523" s="19"/>
      <c r="CN523" s="13"/>
      <c r="CO523" s="13"/>
      <c r="CP523" s="13"/>
      <c r="CQ523" s="130"/>
      <c r="CR523" s="13"/>
      <c r="CS523" s="244"/>
      <c r="CT523" s="19"/>
      <c r="CU523" s="19"/>
      <c r="CV523" s="13"/>
      <c r="CW523" s="13"/>
      <c r="CX523" s="13"/>
      <c r="CY523" s="130"/>
      <c r="CZ523" s="13"/>
      <c r="DA523" s="244"/>
      <c r="DB523" s="19"/>
      <c r="DC523" s="19"/>
      <c r="DD523" s="13"/>
      <c r="DE523" s="13"/>
      <c r="DF523" s="13"/>
      <c r="DG523" s="130"/>
      <c r="DH523" s="13"/>
      <c r="DI523" s="244"/>
      <c r="DJ523" s="19"/>
      <c r="DK523" s="19"/>
      <c r="DL523" s="13"/>
      <c r="DM523" s="13"/>
      <c r="DN523" s="13"/>
      <c r="DO523" s="130"/>
      <c r="DP523" s="13"/>
      <c r="DQ523" s="244"/>
      <c r="DR523" s="19"/>
      <c r="DS523" s="19"/>
      <c r="DT523" s="13"/>
      <c r="DU523" s="13"/>
      <c r="DV523" s="13"/>
      <c r="DW523" s="130"/>
      <c r="DX523" s="13"/>
      <c r="DY523" s="244"/>
      <c r="DZ523" s="19"/>
      <c r="EA523" s="19"/>
      <c r="EB523" s="194"/>
      <c r="EC523" s="194"/>
      <c r="ED523" s="194"/>
      <c r="EE523" s="391"/>
      <c r="EF523" s="194"/>
      <c r="EG523" s="623"/>
      <c r="EH523" s="19"/>
      <c r="EI523" s="19"/>
      <c r="EJ523" s="13"/>
      <c r="EK523" s="13"/>
      <c r="EL523" s="13"/>
      <c r="EM523" s="130"/>
      <c r="EN523" s="13"/>
      <c r="EO523" s="244"/>
      <c r="EP523" s="19"/>
      <c r="EQ523" s="19"/>
    </row>
    <row r="524" spans="1:147" ht="37.5" customHeight="1">
      <c r="A524" s="19"/>
      <c r="B524" s="19"/>
      <c r="C524" s="19"/>
      <c r="D524" s="13"/>
      <c r="E524" s="13"/>
      <c r="F524" s="13"/>
      <c r="G524" s="130"/>
      <c r="H524" s="13"/>
      <c r="I524" s="244"/>
      <c r="J524" s="19"/>
      <c r="K524" s="19"/>
      <c r="L524" s="13"/>
      <c r="M524" s="13"/>
      <c r="N524" s="13"/>
      <c r="O524" s="130"/>
      <c r="P524" s="13"/>
      <c r="Q524" s="244"/>
      <c r="R524" s="19"/>
      <c r="S524" s="19"/>
      <c r="T524" s="13"/>
      <c r="U524" s="13"/>
      <c r="V524" s="13"/>
      <c r="W524" s="130"/>
      <c r="X524" s="13"/>
      <c r="Y524" s="244"/>
      <c r="Z524" s="19"/>
      <c r="AA524" s="19"/>
      <c r="AB524" s="13"/>
      <c r="AC524" s="13"/>
      <c r="AD524" s="13"/>
      <c r="AE524" s="130"/>
      <c r="AF524" s="13"/>
      <c r="AG524" s="244"/>
      <c r="AH524" s="19"/>
      <c r="AI524" s="19"/>
      <c r="AJ524" s="13"/>
      <c r="AK524" s="13"/>
      <c r="AL524" s="13"/>
      <c r="AM524" s="130"/>
      <c r="AN524" s="13"/>
      <c r="AO524" s="244"/>
      <c r="AP524" s="19"/>
      <c r="AQ524" s="19"/>
      <c r="AR524" s="13"/>
      <c r="AS524" s="13"/>
      <c r="AT524" s="13"/>
      <c r="AU524" s="130"/>
      <c r="AV524" s="13"/>
      <c r="AW524" s="244"/>
      <c r="AX524" s="19"/>
      <c r="AY524" s="19"/>
      <c r="AZ524" s="13"/>
      <c r="BA524" s="13"/>
      <c r="BB524" s="13"/>
      <c r="BC524" s="130"/>
      <c r="BD524" s="13"/>
      <c r="BE524" s="244"/>
      <c r="BF524" s="19"/>
      <c r="BG524" s="19"/>
      <c r="BH524" s="13"/>
      <c r="BI524" s="13"/>
      <c r="BJ524" s="13"/>
      <c r="BK524" s="130"/>
      <c r="BL524" s="13"/>
      <c r="BM524" s="244"/>
      <c r="BN524" s="19"/>
      <c r="BO524" s="19"/>
      <c r="BP524" s="13"/>
      <c r="BQ524" s="13"/>
      <c r="BR524" s="13"/>
      <c r="BS524" s="130"/>
      <c r="BT524" s="13"/>
      <c r="BU524" s="244"/>
      <c r="BV524" s="19"/>
      <c r="BW524" s="19"/>
      <c r="BX524" s="13"/>
      <c r="BY524" s="13"/>
      <c r="BZ524" s="13"/>
      <c r="CA524" s="130"/>
      <c r="CB524" s="13"/>
      <c r="CC524" s="244"/>
      <c r="CD524" s="19"/>
      <c r="CE524" s="19"/>
      <c r="CF524" s="13"/>
      <c r="CG524" s="13"/>
      <c r="CH524" s="13"/>
      <c r="CI524" s="130"/>
      <c r="CJ524" s="13"/>
      <c r="CK524" s="244"/>
      <c r="CL524" s="19"/>
      <c r="CM524" s="19"/>
      <c r="CN524" s="13"/>
      <c r="CO524" s="13"/>
      <c r="CP524" s="13"/>
      <c r="CQ524" s="130"/>
      <c r="CR524" s="13"/>
      <c r="CS524" s="244"/>
      <c r="CT524" s="19"/>
      <c r="CU524" s="19"/>
      <c r="CV524" s="13"/>
      <c r="CW524" s="13"/>
      <c r="CX524" s="13"/>
      <c r="CY524" s="130"/>
      <c r="CZ524" s="13"/>
      <c r="DA524" s="244"/>
      <c r="DB524" s="19"/>
      <c r="DC524" s="19"/>
      <c r="DD524" s="13"/>
      <c r="DE524" s="13"/>
      <c r="DF524" s="13"/>
      <c r="DG524" s="130"/>
      <c r="DH524" s="13"/>
      <c r="DI524" s="244"/>
      <c r="DJ524" s="19"/>
      <c r="DK524" s="19"/>
      <c r="DL524" s="13"/>
      <c r="DM524" s="13"/>
      <c r="DN524" s="13"/>
      <c r="DO524" s="130"/>
      <c r="DP524" s="13"/>
      <c r="DQ524" s="244"/>
      <c r="DR524" s="19"/>
      <c r="DS524" s="19"/>
      <c r="DT524" s="13"/>
      <c r="DU524" s="13"/>
      <c r="DV524" s="13"/>
      <c r="DW524" s="130"/>
      <c r="DX524" s="13"/>
      <c r="DY524" s="244"/>
      <c r="DZ524" s="19"/>
      <c r="EA524" s="19"/>
      <c r="EB524" s="194"/>
      <c r="EC524" s="194"/>
      <c r="ED524" s="194"/>
      <c r="EE524" s="391"/>
      <c r="EF524" s="194"/>
      <c r="EG524" s="623"/>
      <c r="EH524" s="19"/>
      <c r="EI524" s="19"/>
      <c r="EJ524" s="13"/>
      <c r="EK524" s="13"/>
      <c r="EL524" s="13"/>
      <c r="EM524" s="130"/>
      <c r="EN524" s="13"/>
      <c r="EO524" s="244"/>
      <c r="EP524" s="19"/>
      <c r="EQ524" s="19"/>
    </row>
    <row r="525" spans="1:147" ht="37.5" customHeight="1">
      <c r="A525" s="19"/>
      <c r="B525" s="19"/>
      <c r="C525" s="19"/>
      <c r="D525" s="13"/>
      <c r="E525" s="13"/>
      <c r="F525" s="13"/>
      <c r="G525" s="130"/>
      <c r="H525" s="13"/>
      <c r="I525" s="244"/>
      <c r="J525" s="19"/>
      <c r="K525" s="19"/>
      <c r="L525" s="13"/>
      <c r="M525" s="13"/>
      <c r="N525" s="13"/>
      <c r="O525" s="130"/>
      <c r="P525" s="13"/>
      <c r="Q525" s="244"/>
      <c r="R525" s="19"/>
      <c r="S525" s="19"/>
      <c r="T525" s="13"/>
      <c r="U525" s="13"/>
      <c r="V525" s="13"/>
      <c r="W525" s="130"/>
      <c r="X525" s="13"/>
      <c r="Y525" s="244"/>
      <c r="Z525" s="19"/>
      <c r="AA525" s="19"/>
      <c r="AB525" s="13"/>
      <c r="AC525" s="13"/>
      <c r="AD525" s="13"/>
      <c r="AE525" s="130"/>
      <c r="AF525" s="13"/>
      <c r="AG525" s="244"/>
      <c r="AH525" s="19"/>
      <c r="AI525" s="19"/>
      <c r="AJ525" s="13"/>
      <c r="AK525" s="13"/>
      <c r="AL525" s="13"/>
      <c r="AM525" s="130"/>
      <c r="AN525" s="13"/>
      <c r="AO525" s="244"/>
      <c r="AP525" s="19"/>
      <c r="AQ525" s="19"/>
      <c r="AR525" s="13"/>
      <c r="AS525" s="13"/>
      <c r="AT525" s="13"/>
      <c r="AU525" s="130"/>
      <c r="AV525" s="13"/>
      <c r="AW525" s="244"/>
      <c r="AX525" s="19"/>
      <c r="AY525" s="19"/>
      <c r="AZ525" s="13"/>
      <c r="BA525" s="13"/>
      <c r="BB525" s="13"/>
      <c r="BC525" s="130"/>
      <c r="BD525" s="13"/>
      <c r="BE525" s="244"/>
      <c r="BF525" s="19"/>
      <c r="BG525" s="19"/>
      <c r="BH525" s="13"/>
      <c r="BI525" s="13"/>
      <c r="BJ525" s="13"/>
      <c r="BK525" s="130"/>
      <c r="BL525" s="13"/>
      <c r="BM525" s="244"/>
      <c r="BN525" s="19"/>
      <c r="BO525" s="19"/>
      <c r="BP525" s="13"/>
      <c r="BQ525" s="13"/>
      <c r="BR525" s="13"/>
      <c r="BS525" s="130"/>
      <c r="BT525" s="13"/>
      <c r="BU525" s="244"/>
      <c r="BV525" s="19"/>
      <c r="BW525" s="19"/>
      <c r="BX525" s="13"/>
      <c r="BY525" s="13"/>
      <c r="BZ525" s="13"/>
      <c r="CA525" s="130"/>
      <c r="CB525" s="13"/>
      <c r="CC525" s="244"/>
      <c r="CD525" s="19"/>
      <c r="CE525" s="19"/>
      <c r="CF525" s="13"/>
      <c r="CG525" s="13"/>
      <c r="CH525" s="13"/>
      <c r="CI525" s="130"/>
      <c r="CJ525" s="13"/>
      <c r="CK525" s="244"/>
      <c r="CL525" s="19"/>
      <c r="CM525" s="19"/>
      <c r="CN525" s="13"/>
      <c r="CO525" s="13"/>
      <c r="CP525" s="13"/>
      <c r="CQ525" s="130"/>
      <c r="CR525" s="13"/>
      <c r="CS525" s="244"/>
      <c r="CT525" s="19"/>
      <c r="CU525" s="19"/>
      <c r="CV525" s="13"/>
      <c r="CW525" s="13"/>
      <c r="CX525" s="13"/>
      <c r="CY525" s="130"/>
      <c r="CZ525" s="13"/>
      <c r="DA525" s="244"/>
      <c r="DB525" s="19"/>
      <c r="DC525" s="19"/>
      <c r="DD525" s="13"/>
      <c r="DE525" s="13"/>
      <c r="DF525" s="13"/>
      <c r="DG525" s="130"/>
      <c r="DH525" s="13"/>
      <c r="DI525" s="244"/>
      <c r="DJ525" s="19"/>
      <c r="DK525" s="19"/>
      <c r="DL525" s="13"/>
      <c r="DM525" s="13"/>
      <c r="DN525" s="13"/>
      <c r="DO525" s="130"/>
      <c r="DP525" s="13"/>
      <c r="DQ525" s="244"/>
      <c r="DR525" s="19"/>
      <c r="DS525" s="19"/>
      <c r="DT525" s="13"/>
      <c r="DU525" s="13"/>
      <c r="DV525" s="13"/>
      <c r="DW525" s="130"/>
      <c r="DX525" s="13"/>
      <c r="DY525" s="244"/>
      <c r="DZ525" s="19"/>
      <c r="EA525" s="19"/>
      <c r="EB525" s="194"/>
      <c r="EC525" s="194"/>
      <c r="ED525" s="194"/>
      <c r="EE525" s="391"/>
      <c r="EF525" s="194"/>
      <c r="EG525" s="623"/>
      <c r="EH525" s="19"/>
      <c r="EI525" s="19"/>
      <c r="EJ525" s="13"/>
      <c r="EK525" s="13"/>
      <c r="EL525" s="13"/>
      <c r="EM525" s="130"/>
      <c r="EN525" s="13"/>
      <c r="EO525" s="244"/>
      <c r="EP525" s="19"/>
      <c r="EQ525" s="19"/>
    </row>
    <row r="526" spans="1:147" ht="37.5" customHeight="1">
      <c r="A526" s="19"/>
      <c r="B526" s="19"/>
      <c r="C526" s="19"/>
      <c r="D526" s="13"/>
      <c r="E526" s="13"/>
      <c r="F526" s="13"/>
      <c r="G526" s="130"/>
      <c r="H526" s="13"/>
      <c r="I526" s="244"/>
      <c r="J526" s="19"/>
      <c r="K526" s="19"/>
      <c r="L526" s="13"/>
      <c r="M526" s="13"/>
      <c r="N526" s="13"/>
      <c r="O526" s="130"/>
      <c r="P526" s="13"/>
      <c r="Q526" s="244"/>
      <c r="R526" s="19"/>
      <c r="S526" s="19"/>
      <c r="T526" s="13"/>
      <c r="U526" s="13"/>
      <c r="V526" s="13"/>
      <c r="W526" s="130"/>
      <c r="X526" s="13"/>
      <c r="Y526" s="244"/>
      <c r="Z526" s="19"/>
      <c r="AA526" s="19"/>
      <c r="AB526" s="13"/>
      <c r="AC526" s="13"/>
      <c r="AD526" s="13"/>
      <c r="AE526" s="130"/>
      <c r="AF526" s="13"/>
      <c r="AG526" s="244"/>
      <c r="AH526" s="19"/>
      <c r="AI526" s="19"/>
      <c r="AJ526" s="13"/>
      <c r="AK526" s="13"/>
      <c r="AL526" s="13"/>
      <c r="AM526" s="130"/>
      <c r="AN526" s="13"/>
      <c r="AO526" s="244"/>
      <c r="AP526" s="19"/>
      <c r="AQ526" s="19"/>
      <c r="AR526" s="13"/>
      <c r="AS526" s="13"/>
      <c r="AT526" s="13"/>
      <c r="AU526" s="130"/>
      <c r="AV526" s="13"/>
      <c r="AW526" s="244"/>
      <c r="AX526" s="19"/>
      <c r="AY526" s="19"/>
      <c r="AZ526" s="13"/>
      <c r="BA526" s="13"/>
      <c r="BB526" s="13"/>
      <c r="BC526" s="130"/>
      <c r="BD526" s="13"/>
      <c r="BE526" s="244"/>
      <c r="BF526" s="19"/>
      <c r="BG526" s="19"/>
      <c r="BH526" s="13"/>
      <c r="BI526" s="13"/>
      <c r="BJ526" s="13"/>
      <c r="BK526" s="130"/>
      <c r="BL526" s="13"/>
      <c r="BM526" s="244"/>
      <c r="BN526" s="19"/>
      <c r="BO526" s="19"/>
      <c r="BP526" s="13"/>
      <c r="BQ526" s="13"/>
      <c r="BR526" s="13"/>
      <c r="BS526" s="130"/>
      <c r="BT526" s="13"/>
      <c r="BU526" s="244"/>
      <c r="BV526" s="19"/>
      <c r="BW526" s="19"/>
      <c r="BX526" s="13"/>
      <c r="BY526" s="13"/>
      <c r="BZ526" s="13"/>
      <c r="CA526" s="130"/>
      <c r="CB526" s="13"/>
      <c r="CC526" s="244"/>
      <c r="CD526" s="19"/>
      <c r="CE526" s="19"/>
      <c r="CF526" s="13"/>
      <c r="CG526" s="13"/>
      <c r="CH526" s="13"/>
      <c r="CI526" s="130"/>
      <c r="CJ526" s="13"/>
      <c r="CK526" s="244"/>
      <c r="CL526" s="19"/>
      <c r="CM526" s="19"/>
      <c r="CN526" s="13"/>
      <c r="CO526" s="13"/>
      <c r="CP526" s="13"/>
      <c r="CQ526" s="130"/>
      <c r="CR526" s="13"/>
      <c r="CS526" s="244"/>
      <c r="CT526" s="19"/>
      <c r="CU526" s="19"/>
      <c r="CV526" s="13"/>
      <c r="CW526" s="13"/>
      <c r="CX526" s="13"/>
      <c r="CY526" s="130"/>
      <c r="CZ526" s="13"/>
      <c r="DA526" s="244"/>
      <c r="DB526" s="19"/>
      <c r="DC526" s="19"/>
      <c r="DD526" s="13"/>
      <c r="DE526" s="13"/>
      <c r="DF526" s="13"/>
      <c r="DG526" s="130"/>
      <c r="DH526" s="13"/>
      <c r="DI526" s="244"/>
      <c r="DJ526" s="19"/>
      <c r="DK526" s="19"/>
      <c r="DL526" s="13"/>
      <c r="DM526" s="13"/>
      <c r="DN526" s="13"/>
      <c r="DO526" s="130"/>
      <c r="DP526" s="13"/>
      <c r="DQ526" s="244"/>
      <c r="DR526" s="19"/>
      <c r="DS526" s="19"/>
      <c r="DT526" s="13"/>
      <c r="DU526" s="13"/>
      <c r="DV526" s="13"/>
      <c r="DW526" s="130"/>
      <c r="DX526" s="13"/>
      <c r="DY526" s="244"/>
      <c r="DZ526" s="19"/>
      <c r="EA526" s="19"/>
      <c r="EB526" s="194"/>
      <c r="EC526" s="194"/>
      <c r="ED526" s="194"/>
      <c r="EE526" s="391"/>
      <c r="EF526" s="194"/>
      <c r="EG526" s="623"/>
      <c r="EH526" s="19"/>
      <c r="EI526" s="19"/>
      <c r="EJ526" s="13"/>
      <c r="EK526" s="13"/>
      <c r="EL526" s="13"/>
      <c r="EM526" s="130"/>
      <c r="EN526" s="13"/>
      <c r="EO526" s="244"/>
      <c r="EP526" s="19"/>
      <c r="EQ526" s="19"/>
    </row>
    <row r="527" spans="1:147" ht="37.5" customHeight="1">
      <c r="A527" s="19"/>
      <c r="B527" s="19"/>
      <c r="C527" s="19"/>
      <c r="D527" s="13"/>
      <c r="E527" s="13"/>
      <c r="F527" s="13"/>
      <c r="G527" s="130"/>
      <c r="H527" s="13"/>
      <c r="I527" s="244"/>
      <c r="J527" s="19"/>
      <c r="K527" s="19"/>
      <c r="L527" s="13"/>
      <c r="M527" s="13"/>
      <c r="N527" s="13"/>
      <c r="O527" s="130"/>
      <c r="P527" s="13"/>
      <c r="Q527" s="244"/>
      <c r="R527" s="19"/>
      <c r="S527" s="19"/>
      <c r="T527" s="13"/>
      <c r="U527" s="13"/>
      <c r="V527" s="13"/>
      <c r="W527" s="130"/>
      <c r="X527" s="13"/>
      <c r="Y527" s="244"/>
      <c r="Z527" s="19"/>
      <c r="AA527" s="19"/>
      <c r="AB527" s="13"/>
      <c r="AC527" s="13"/>
      <c r="AD527" s="13"/>
      <c r="AE527" s="130"/>
      <c r="AF527" s="13"/>
      <c r="AG527" s="244"/>
      <c r="AH527" s="19"/>
      <c r="AI527" s="19"/>
      <c r="AJ527" s="13"/>
      <c r="AK527" s="13"/>
      <c r="AL527" s="13"/>
      <c r="AM527" s="130"/>
      <c r="AN527" s="13"/>
      <c r="AO527" s="244"/>
      <c r="AP527" s="19"/>
      <c r="AQ527" s="19"/>
      <c r="AR527" s="13"/>
      <c r="AS527" s="13"/>
      <c r="AT527" s="13"/>
      <c r="AU527" s="130"/>
      <c r="AV527" s="13"/>
      <c r="AW527" s="244"/>
      <c r="AX527" s="19"/>
      <c r="AY527" s="19"/>
      <c r="AZ527" s="13"/>
      <c r="BA527" s="13"/>
      <c r="BB527" s="13"/>
      <c r="BC527" s="130"/>
      <c r="BD527" s="13"/>
      <c r="BE527" s="244"/>
      <c r="BF527" s="19"/>
      <c r="BG527" s="19"/>
      <c r="BH527" s="13"/>
      <c r="BI527" s="13"/>
      <c r="BJ527" s="13"/>
      <c r="BK527" s="130"/>
      <c r="BL527" s="13"/>
      <c r="BM527" s="244"/>
      <c r="BN527" s="19"/>
      <c r="BO527" s="19"/>
      <c r="BP527" s="13"/>
      <c r="BQ527" s="13"/>
      <c r="BR527" s="13"/>
      <c r="BS527" s="130"/>
      <c r="BT527" s="13"/>
      <c r="BU527" s="244"/>
      <c r="BV527" s="19"/>
      <c r="BW527" s="19"/>
      <c r="BX527" s="13"/>
      <c r="BY527" s="13"/>
      <c r="BZ527" s="13"/>
      <c r="CA527" s="130"/>
      <c r="CB527" s="13"/>
      <c r="CC527" s="244"/>
      <c r="CD527" s="19"/>
      <c r="CE527" s="19"/>
      <c r="CF527" s="13"/>
      <c r="CG527" s="13"/>
      <c r="CH527" s="13"/>
      <c r="CI527" s="130"/>
      <c r="CJ527" s="13"/>
      <c r="CK527" s="244"/>
      <c r="CL527" s="19"/>
      <c r="CM527" s="19"/>
      <c r="CN527" s="13"/>
      <c r="CO527" s="13"/>
      <c r="CP527" s="13"/>
      <c r="CQ527" s="130"/>
      <c r="CR527" s="13"/>
      <c r="CS527" s="244"/>
      <c r="CT527" s="19"/>
      <c r="CU527" s="19"/>
      <c r="CV527" s="13"/>
      <c r="CW527" s="13"/>
      <c r="CX527" s="13"/>
      <c r="CY527" s="130"/>
      <c r="CZ527" s="13"/>
      <c r="DA527" s="244"/>
      <c r="DB527" s="19"/>
      <c r="DC527" s="19"/>
      <c r="DD527" s="13"/>
      <c r="DE527" s="13"/>
      <c r="DF527" s="13"/>
      <c r="DG527" s="130"/>
      <c r="DH527" s="13"/>
      <c r="DI527" s="244"/>
      <c r="DJ527" s="19"/>
      <c r="DK527" s="19"/>
      <c r="DL527" s="13"/>
      <c r="DM527" s="13"/>
      <c r="DN527" s="13"/>
      <c r="DO527" s="130"/>
      <c r="DP527" s="13"/>
      <c r="DQ527" s="244"/>
      <c r="DR527" s="19"/>
      <c r="DS527" s="19"/>
      <c r="DT527" s="13"/>
      <c r="DU527" s="13"/>
      <c r="DV527" s="13"/>
      <c r="DW527" s="130"/>
      <c r="DX527" s="13"/>
      <c r="DY527" s="244"/>
      <c r="DZ527" s="19"/>
      <c r="EA527" s="19"/>
      <c r="EB527" s="194"/>
      <c r="EC527" s="194"/>
      <c r="ED527" s="194"/>
      <c r="EE527" s="391"/>
      <c r="EF527" s="194"/>
      <c r="EG527" s="623"/>
      <c r="EH527" s="19"/>
      <c r="EI527" s="19"/>
      <c r="EJ527" s="13"/>
      <c r="EK527" s="13"/>
      <c r="EL527" s="13"/>
      <c r="EM527" s="130"/>
      <c r="EN527" s="13"/>
      <c r="EO527" s="244"/>
      <c r="EP527" s="19"/>
      <c r="EQ527" s="19"/>
    </row>
    <row r="528" spans="1:147" ht="37.5" customHeight="1">
      <c r="A528" s="19"/>
      <c r="B528" s="19"/>
      <c r="C528" s="19"/>
      <c r="D528" s="13"/>
      <c r="E528" s="13"/>
      <c r="F528" s="13"/>
      <c r="G528" s="130"/>
      <c r="H528" s="13"/>
      <c r="I528" s="244"/>
      <c r="J528" s="19"/>
      <c r="K528" s="19"/>
      <c r="L528" s="13"/>
      <c r="M528" s="13"/>
      <c r="N528" s="13"/>
      <c r="O528" s="130"/>
      <c r="P528" s="13"/>
      <c r="Q528" s="244"/>
      <c r="R528" s="19"/>
      <c r="S528" s="19"/>
      <c r="T528" s="13"/>
      <c r="U528" s="13"/>
      <c r="V528" s="13"/>
      <c r="W528" s="130"/>
      <c r="X528" s="13"/>
      <c r="Y528" s="244"/>
      <c r="Z528" s="19"/>
      <c r="AA528" s="19"/>
      <c r="AB528" s="13"/>
      <c r="AC528" s="13"/>
      <c r="AD528" s="13"/>
      <c r="AE528" s="130"/>
      <c r="AF528" s="13"/>
      <c r="AG528" s="244"/>
      <c r="AH528" s="19"/>
      <c r="AI528" s="19"/>
      <c r="AJ528" s="13"/>
      <c r="AK528" s="13"/>
      <c r="AL528" s="13"/>
      <c r="AM528" s="130"/>
      <c r="AN528" s="13"/>
      <c r="AO528" s="244"/>
      <c r="AP528" s="19"/>
      <c r="AQ528" s="19"/>
      <c r="AR528" s="13"/>
      <c r="AS528" s="13"/>
      <c r="AT528" s="13"/>
      <c r="AU528" s="130"/>
      <c r="AV528" s="13"/>
      <c r="AW528" s="244"/>
      <c r="AX528" s="19"/>
      <c r="AY528" s="19"/>
      <c r="AZ528" s="13"/>
      <c r="BA528" s="13"/>
      <c r="BB528" s="13"/>
      <c r="BC528" s="130"/>
      <c r="BD528" s="13"/>
      <c r="BE528" s="244"/>
      <c r="BF528" s="19"/>
      <c r="BG528" s="19"/>
      <c r="BH528" s="13"/>
      <c r="BI528" s="13"/>
      <c r="BJ528" s="13"/>
      <c r="BK528" s="130"/>
      <c r="BL528" s="13"/>
      <c r="BM528" s="244"/>
      <c r="BN528" s="19"/>
      <c r="BO528" s="19"/>
      <c r="BP528" s="13"/>
      <c r="BQ528" s="13"/>
      <c r="BR528" s="13"/>
      <c r="BS528" s="130"/>
      <c r="BT528" s="13"/>
      <c r="BU528" s="244"/>
      <c r="BV528" s="19"/>
      <c r="BW528" s="19"/>
      <c r="BX528" s="13"/>
      <c r="BY528" s="13"/>
      <c r="BZ528" s="13"/>
      <c r="CA528" s="130"/>
      <c r="CB528" s="13"/>
      <c r="CC528" s="244"/>
      <c r="CD528" s="19"/>
      <c r="CE528" s="19"/>
      <c r="CF528" s="13"/>
      <c r="CG528" s="13"/>
      <c r="CH528" s="13"/>
      <c r="CI528" s="130"/>
      <c r="CJ528" s="13"/>
      <c r="CK528" s="244"/>
      <c r="CL528" s="19"/>
      <c r="CM528" s="19"/>
      <c r="CN528" s="13"/>
      <c r="CO528" s="13"/>
      <c r="CP528" s="13"/>
      <c r="CQ528" s="130"/>
      <c r="CR528" s="13"/>
      <c r="CS528" s="244"/>
      <c r="CT528" s="19"/>
      <c r="CU528" s="19"/>
      <c r="CV528" s="13"/>
      <c r="CW528" s="13"/>
      <c r="CX528" s="13"/>
      <c r="CY528" s="130"/>
      <c r="CZ528" s="13"/>
      <c r="DA528" s="244"/>
      <c r="DB528" s="19"/>
      <c r="DC528" s="19"/>
      <c r="DD528" s="13"/>
      <c r="DE528" s="13"/>
      <c r="DF528" s="13"/>
      <c r="DG528" s="130"/>
      <c r="DH528" s="13"/>
      <c r="DI528" s="244"/>
      <c r="DJ528" s="19"/>
      <c r="DK528" s="19"/>
      <c r="DL528" s="13"/>
      <c r="DM528" s="13"/>
      <c r="DN528" s="13"/>
      <c r="DO528" s="130"/>
      <c r="DP528" s="13"/>
      <c r="DQ528" s="244"/>
      <c r="DR528" s="19"/>
      <c r="DS528" s="19"/>
      <c r="DT528" s="13"/>
      <c r="DU528" s="13"/>
      <c r="DV528" s="13"/>
      <c r="DW528" s="130"/>
      <c r="DX528" s="13"/>
      <c r="DY528" s="244"/>
      <c r="DZ528" s="19"/>
      <c r="EA528" s="19"/>
      <c r="EB528" s="194"/>
      <c r="EC528" s="194"/>
      <c r="ED528" s="194"/>
      <c r="EE528" s="391"/>
      <c r="EF528" s="194"/>
      <c r="EG528" s="623"/>
      <c r="EH528" s="19"/>
      <c r="EI528" s="19"/>
      <c r="EJ528" s="13"/>
      <c r="EK528" s="13"/>
      <c r="EL528" s="13"/>
      <c r="EM528" s="130"/>
      <c r="EN528" s="13"/>
      <c r="EO528" s="244"/>
      <c r="EP528" s="19"/>
      <c r="EQ528" s="19"/>
    </row>
    <row r="529" spans="1:147" ht="37.5" customHeight="1">
      <c r="A529" s="19"/>
      <c r="B529" s="19"/>
      <c r="C529" s="19"/>
      <c r="D529" s="13"/>
      <c r="E529" s="13"/>
      <c r="F529" s="13"/>
      <c r="G529" s="130"/>
      <c r="H529" s="13"/>
      <c r="I529" s="244"/>
      <c r="J529" s="19"/>
      <c r="K529" s="19"/>
      <c r="L529" s="13"/>
      <c r="M529" s="13"/>
      <c r="N529" s="13"/>
      <c r="O529" s="130"/>
      <c r="P529" s="13"/>
      <c r="Q529" s="244"/>
      <c r="R529" s="19"/>
      <c r="S529" s="19"/>
      <c r="T529" s="13"/>
      <c r="U529" s="13"/>
      <c r="V529" s="13"/>
      <c r="W529" s="130"/>
      <c r="X529" s="13"/>
      <c r="Y529" s="244"/>
      <c r="Z529" s="19"/>
      <c r="AA529" s="19"/>
      <c r="AB529" s="13"/>
      <c r="AC529" s="13"/>
      <c r="AD529" s="13"/>
      <c r="AE529" s="130"/>
      <c r="AF529" s="13"/>
      <c r="AG529" s="244"/>
      <c r="AH529" s="19"/>
      <c r="AI529" s="19"/>
      <c r="AJ529" s="13"/>
      <c r="AK529" s="13"/>
      <c r="AL529" s="13"/>
      <c r="AM529" s="130"/>
      <c r="AN529" s="13"/>
      <c r="AO529" s="244"/>
      <c r="AP529" s="19"/>
      <c r="AQ529" s="19"/>
      <c r="AR529" s="13"/>
      <c r="AS529" s="13"/>
      <c r="AT529" s="13"/>
      <c r="AU529" s="130"/>
      <c r="AV529" s="13"/>
      <c r="AW529" s="244"/>
      <c r="AX529" s="19"/>
      <c r="AY529" s="19"/>
      <c r="AZ529" s="13"/>
      <c r="BA529" s="13"/>
      <c r="BB529" s="13"/>
      <c r="BC529" s="130"/>
      <c r="BD529" s="13"/>
      <c r="BE529" s="244"/>
      <c r="BF529" s="19"/>
      <c r="BG529" s="19"/>
      <c r="BH529" s="13"/>
      <c r="BI529" s="13"/>
      <c r="BJ529" s="13"/>
      <c r="BK529" s="130"/>
      <c r="BL529" s="13"/>
      <c r="BM529" s="244"/>
      <c r="BN529" s="19"/>
      <c r="BO529" s="19"/>
      <c r="BP529" s="13"/>
      <c r="BQ529" s="13"/>
      <c r="BR529" s="13"/>
      <c r="BS529" s="130"/>
      <c r="BT529" s="13"/>
      <c r="BU529" s="244"/>
      <c r="BV529" s="19"/>
      <c r="BW529" s="19"/>
      <c r="BX529" s="13"/>
      <c r="BY529" s="13"/>
      <c r="BZ529" s="13"/>
      <c r="CA529" s="130"/>
      <c r="CB529" s="13"/>
      <c r="CC529" s="244"/>
      <c r="CD529" s="19"/>
      <c r="CE529" s="19"/>
      <c r="CF529" s="13"/>
      <c r="CG529" s="13"/>
      <c r="CH529" s="13"/>
      <c r="CI529" s="130"/>
      <c r="CJ529" s="13"/>
      <c r="CK529" s="244"/>
      <c r="CL529" s="19"/>
      <c r="CM529" s="19"/>
      <c r="CN529" s="13"/>
      <c r="CO529" s="13"/>
      <c r="CP529" s="13"/>
      <c r="CQ529" s="130"/>
      <c r="CR529" s="13"/>
      <c r="CS529" s="244"/>
      <c r="CT529" s="19"/>
      <c r="CU529" s="19"/>
      <c r="CV529" s="13"/>
      <c r="CW529" s="13"/>
      <c r="CX529" s="13"/>
      <c r="CY529" s="130"/>
      <c r="CZ529" s="13"/>
      <c r="DA529" s="244"/>
      <c r="DB529" s="19"/>
      <c r="DC529" s="19"/>
      <c r="DD529" s="13"/>
      <c r="DE529" s="13"/>
      <c r="DF529" s="13"/>
      <c r="DG529" s="130"/>
      <c r="DH529" s="13"/>
      <c r="DI529" s="244"/>
      <c r="DJ529" s="19"/>
      <c r="DK529" s="19"/>
      <c r="DL529" s="13"/>
      <c r="DM529" s="13"/>
      <c r="DN529" s="13"/>
      <c r="DO529" s="130"/>
      <c r="DP529" s="13"/>
      <c r="DQ529" s="244"/>
      <c r="DR529" s="19"/>
      <c r="DS529" s="19"/>
      <c r="DT529" s="13"/>
      <c r="DU529" s="13"/>
      <c r="DV529" s="13"/>
      <c r="DW529" s="130"/>
      <c r="DX529" s="13"/>
      <c r="DY529" s="244"/>
      <c r="DZ529" s="19"/>
      <c r="EA529" s="19"/>
      <c r="EB529" s="194"/>
      <c r="EC529" s="194"/>
      <c r="ED529" s="194"/>
      <c r="EE529" s="391"/>
      <c r="EF529" s="194"/>
      <c r="EG529" s="623"/>
      <c r="EH529" s="19"/>
      <c r="EI529" s="19"/>
      <c r="EJ529" s="13"/>
      <c r="EK529" s="13"/>
      <c r="EL529" s="13"/>
      <c r="EM529" s="130"/>
      <c r="EN529" s="13"/>
      <c r="EO529" s="244"/>
      <c r="EP529" s="19"/>
      <c r="EQ529" s="19"/>
    </row>
    <row r="530" spans="1:147" ht="37.5" customHeight="1">
      <c r="A530" s="19"/>
      <c r="B530" s="19"/>
      <c r="C530" s="19"/>
      <c r="D530" s="13"/>
      <c r="E530" s="13"/>
      <c r="F530" s="13"/>
      <c r="G530" s="130"/>
      <c r="H530" s="13"/>
      <c r="I530" s="244"/>
      <c r="J530" s="19"/>
      <c r="K530" s="19"/>
      <c r="L530" s="13"/>
      <c r="M530" s="13"/>
      <c r="N530" s="13"/>
      <c r="O530" s="130"/>
      <c r="P530" s="13"/>
      <c r="Q530" s="244"/>
      <c r="R530" s="19"/>
      <c r="S530" s="19"/>
      <c r="T530" s="13"/>
      <c r="U530" s="13"/>
      <c r="V530" s="13"/>
      <c r="W530" s="130"/>
      <c r="X530" s="13"/>
      <c r="Y530" s="244"/>
      <c r="Z530" s="19"/>
      <c r="AA530" s="19"/>
      <c r="AB530" s="13"/>
      <c r="AC530" s="13"/>
      <c r="AD530" s="13"/>
      <c r="AE530" s="130"/>
      <c r="AF530" s="13"/>
      <c r="AG530" s="244"/>
      <c r="AH530" s="19"/>
      <c r="AI530" s="19"/>
      <c r="AJ530" s="13"/>
      <c r="AK530" s="13"/>
      <c r="AL530" s="13"/>
      <c r="AM530" s="130"/>
      <c r="AN530" s="13"/>
      <c r="AO530" s="244"/>
      <c r="AP530" s="19"/>
      <c r="AQ530" s="19"/>
      <c r="AR530" s="13"/>
      <c r="AS530" s="13"/>
      <c r="AT530" s="13"/>
      <c r="AU530" s="130"/>
      <c r="AV530" s="13"/>
      <c r="AW530" s="244"/>
      <c r="AX530" s="19"/>
      <c r="AY530" s="19"/>
      <c r="AZ530" s="13"/>
      <c r="BA530" s="13"/>
      <c r="BB530" s="13"/>
      <c r="BC530" s="130"/>
      <c r="BD530" s="13"/>
      <c r="BE530" s="244"/>
      <c r="BF530" s="19"/>
      <c r="BG530" s="19"/>
      <c r="BH530" s="13"/>
      <c r="BI530" s="13"/>
      <c r="BJ530" s="13"/>
      <c r="BK530" s="130"/>
      <c r="BL530" s="13"/>
      <c r="BM530" s="244"/>
      <c r="BN530" s="19"/>
      <c r="BO530" s="19"/>
      <c r="BP530" s="13"/>
      <c r="BQ530" s="13"/>
      <c r="BR530" s="13"/>
      <c r="BS530" s="130"/>
      <c r="BT530" s="13"/>
      <c r="BU530" s="244"/>
      <c r="BV530" s="19"/>
      <c r="BW530" s="19"/>
      <c r="BX530" s="13"/>
      <c r="BY530" s="13"/>
      <c r="BZ530" s="13"/>
      <c r="CA530" s="130"/>
      <c r="CB530" s="13"/>
      <c r="CC530" s="244"/>
      <c r="CD530" s="19"/>
      <c r="CE530" s="19"/>
      <c r="CF530" s="13"/>
      <c r="CG530" s="13"/>
      <c r="CH530" s="13"/>
      <c r="CI530" s="130"/>
      <c r="CJ530" s="13"/>
      <c r="CK530" s="244"/>
      <c r="CL530" s="19"/>
      <c r="CM530" s="19"/>
      <c r="CN530" s="13"/>
      <c r="CO530" s="13"/>
      <c r="CP530" s="13"/>
      <c r="CQ530" s="130"/>
      <c r="CR530" s="13"/>
      <c r="CS530" s="244"/>
      <c r="CT530" s="19"/>
      <c r="CU530" s="19"/>
      <c r="CV530" s="13"/>
      <c r="CW530" s="13"/>
      <c r="CX530" s="13"/>
      <c r="CY530" s="130"/>
      <c r="CZ530" s="13"/>
      <c r="DA530" s="244"/>
      <c r="DB530" s="19"/>
      <c r="DC530" s="19"/>
      <c r="DD530" s="13"/>
      <c r="DE530" s="13"/>
      <c r="DF530" s="13"/>
      <c r="DG530" s="130"/>
      <c r="DH530" s="13"/>
      <c r="DI530" s="244"/>
      <c r="DJ530" s="19"/>
      <c r="DK530" s="19"/>
      <c r="DL530" s="13"/>
      <c r="DM530" s="13"/>
      <c r="DN530" s="13"/>
      <c r="DO530" s="130"/>
      <c r="DP530" s="13"/>
      <c r="DQ530" s="244"/>
      <c r="DR530" s="19"/>
      <c r="DS530" s="19"/>
      <c r="DT530" s="13"/>
      <c r="DU530" s="13"/>
      <c r="DV530" s="13"/>
      <c r="DW530" s="130"/>
      <c r="DX530" s="13"/>
      <c r="DY530" s="244"/>
      <c r="DZ530" s="19"/>
      <c r="EA530" s="19"/>
      <c r="EB530" s="194"/>
      <c r="EC530" s="194"/>
      <c r="ED530" s="194"/>
      <c r="EE530" s="391"/>
      <c r="EF530" s="194"/>
      <c r="EG530" s="623"/>
      <c r="EH530" s="19"/>
      <c r="EI530" s="19"/>
      <c r="EJ530" s="13"/>
      <c r="EK530" s="13"/>
      <c r="EL530" s="13"/>
      <c r="EM530" s="130"/>
      <c r="EN530" s="13"/>
      <c r="EO530" s="244"/>
      <c r="EP530" s="19"/>
      <c r="EQ530" s="19"/>
    </row>
    <row r="531" spans="1:147" ht="37.5" customHeight="1">
      <c r="A531" s="19"/>
      <c r="B531" s="19"/>
      <c r="C531" s="19"/>
      <c r="D531" s="13"/>
      <c r="E531" s="13"/>
      <c r="F531" s="13"/>
      <c r="G531" s="130"/>
      <c r="H531" s="13"/>
      <c r="I531" s="244"/>
      <c r="J531" s="19"/>
      <c r="K531" s="19"/>
      <c r="L531" s="13"/>
      <c r="M531" s="13"/>
      <c r="N531" s="13"/>
      <c r="O531" s="130"/>
      <c r="P531" s="13"/>
      <c r="Q531" s="244"/>
      <c r="R531" s="19"/>
      <c r="S531" s="19"/>
      <c r="T531" s="13"/>
      <c r="U531" s="13"/>
      <c r="V531" s="13"/>
      <c r="W531" s="130"/>
      <c r="X531" s="13"/>
      <c r="Y531" s="244"/>
      <c r="Z531" s="19"/>
      <c r="AA531" s="19"/>
      <c r="AB531" s="13"/>
      <c r="AC531" s="13"/>
      <c r="AD531" s="13"/>
      <c r="AE531" s="130"/>
      <c r="AF531" s="13"/>
      <c r="AG531" s="244"/>
      <c r="AH531" s="19"/>
      <c r="AI531" s="19"/>
      <c r="AJ531" s="13"/>
      <c r="AK531" s="13"/>
      <c r="AL531" s="13"/>
      <c r="AM531" s="130"/>
      <c r="AN531" s="13"/>
      <c r="AO531" s="244"/>
      <c r="AP531" s="19"/>
      <c r="AQ531" s="19"/>
      <c r="AR531" s="13"/>
      <c r="AS531" s="13"/>
      <c r="AT531" s="13"/>
      <c r="AU531" s="130"/>
      <c r="AV531" s="13"/>
      <c r="AW531" s="244"/>
      <c r="AX531" s="19"/>
      <c r="AY531" s="19"/>
      <c r="AZ531" s="13"/>
      <c r="BA531" s="13"/>
      <c r="BB531" s="13"/>
      <c r="BC531" s="130"/>
      <c r="BD531" s="13"/>
      <c r="BE531" s="244"/>
      <c r="BF531" s="19"/>
      <c r="BG531" s="19"/>
      <c r="BH531" s="13"/>
      <c r="BI531" s="13"/>
      <c r="BJ531" s="13"/>
      <c r="BK531" s="130"/>
      <c r="BL531" s="13"/>
      <c r="BM531" s="244"/>
      <c r="BN531" s="19"/>
      <c r="BO531" s="19"/>
      <c r="BP531" s="13"/>
      <c r="BQ531" s="13"/>
      <c r="BR531" s="13"/>
      <c r="BS531" s="130"/>
      <c r="BT531" s="13"/>
      <c r="BU531" s="244"/>
      <c r="BV531" s="19"/>
      <c r="BW531" s="19"/>
      <c r="BX531" s="13"/>
      <c r="BY531" s="13"/>
      <c r="BZ531" s="13"/>
      <c r="CA531" s="130"/>
      <c r="CB531" s="13"/>
      <c r="CC531" s="244"/>
      <c r="CD531" s="19"/>
      <c r="CE531" s="19"/>
      <c r="CF531" s="13"/>
      <c r="CG531" s="13"/>
      <c r="CH531" s="13"/>
      <c r="CI531" s="130"/>
      <c r="CJ531" s="13"/>
      <c r="CK531" s="244"/>
      <c r="CL531" s="19"/>
      <c r="CM531" s="19"/>
      <c r="CN531" s="13"/>
      <c r="CO531" s="13"/>
      <c r="CP531" s="13"/>
      <c r="CQ531" s="130"/>
      <c r="CR531" s="13"/>
      <c r="CS531" s="244"/>
      <c r="CT531" s="19"/>
      <c r="CU531" s="19"/>
      <c r="CV531" s="13"/>
      <c r="CW531" s="13"/>
      <c r="CX531" s="13"/>
      <c r="CY531" s="130"/>
      <c r="CZ531" s="13"/>
      <c r="DA531" s="244"/>
      <c r="DB531" s="19"/>
      <c r="DC531" s="19"/>
      <c r="DD531" s="13"/>
      <c r="DE531" s="13"/>
      <c r="DF531" s="13"/>
      <c r="DG531" s="130"/>
      <c r="DH531" s="13"/>
      <c r="DI531" s="244"/>
      <c r="DJ531" s="19"/>
      <c r="DK531" s="19"/>
      <c r="DL531" s="13"/>
      <c r="DM531" s="13"/>
      <c r="DN531" s="13"/>
      <c r="DO531" s="130"/>
      <c r="DP531" s="13"/>
      <c r="DQ531" s="244"/>
      <c r="DR531" s="19"/>
      <c r="DS531" s="19"/>
      <c r="DT531" s="13"/>
      <c r="DU531" s="13"/>
      <c r="DV531" s="13"/>
      <c r="DW531" s="130"/>
      <c r="DX531" s="13"/>
      <c r="DY531" s="244"/>
      <c r="DZ531" s="19"/>
      <c r="EA531" s="19"/>
      <c r="EB531" s="194"/>
      <c r="EC531" s="194"/>
      <c r="ED531" s="194"/>
      <c r="EE531" s="391"/>
      <c r="EF531" s="194"/>
      <c r="EG531" s="623"/>
      <c r="EH531" s="19"/>
      <c r="EI531" s="19"/>
      <c r="EJ531" s="13"/>
      <c r="EK531" s="13"/>
      <c r="EL531" s="13"/>
      <c r="EM531" s="130"/>
      <c r="EN531" s="13"/>
      <c r="EO531" s="244"/>
      <c r="EP531" s="19"/>
      <c r="EQ531" s="19"/>
    </row>
    <row r="532" spans="1:147" ht="37.5" customHeight="1">
      <c r="A532" s="19"/>
      <c r="B532" s="19"/>
      <c r="C532" s="19"/>
      <c r="D532" s="13"/>
      <c r="E532" s="13"/>
      <c r="F532" s="13"/>
      <c r="G532" s="130"/>
      <c r="H532" s="13"/>
      <c r="I532" s="244"/>
      <c r="J532" s="19"/>
      <c r="K532" s="19"/>
      <c r="L532" s="13"/>
      <c r="M532" s="13"/>
      <c r="N532" s="13"/>
      <c r="O532" s="130"/>
      <c r="P532" s="13"/>
      <c r="Q532" s="244"/>
      <c r="R532" s="19"/>
      <c r="S532" s="19"/>
      <c r="T532" s="13"/>
      <c r="U532" s="13"/>
      <c r="V532" s="13"/>
      <c r="W532" s="130"/>
      <c r="X532" s="13"/>
      <c r="Y532" s="244"/>
      <c r="Z532" s="19"/>
      <c r="AA532" s="19"/>
      <c r="AB532" s="13"/>
      <c r="AC532" s="13"/>
      <c r="AD532" s="13"/>
      <c r="AE532" s="130"/>
      <c r="AF532" s="13"/>
      <c r="AG532" s="244"/>
      <c r="AH532" s="19"/>
      <c r="AI532" s="19"/>
      <c r="AJ532" s="13"/>
      <c r="AK532" s="13"/>
      <c r="AL532" s="13"/>
      <c r="AM532" s="130"/>
      <c r="AN532" s="13"/>
      <c r="AO532" s="244"/>
      <c r="AP532" s="19"/>
      <c r="AQ532" s="19"/>
      <c r="AR532" s="13"/>
      <c r="AS532" s="13"/>
      <c r="AT532" s="13"/>
      <c r="AU532" s="130"/>
      <c r="AV532" s="13"/>
      <c r="AW532" s="244"/>
      <c r="AX532" s="19"/>
      <c r="AY532" s="19"/>
      <c r="AZ532" s="13"/>
      <c r="BA532" s="13"/>
      <c r="BB532" s="13"/>
      <c r="BC532" s="130"/>
      <c r="BD532" s="13"/>
      <c r="BE532" s="244"/>
      <c r="BF532" s="19"/>
      <c r="BG532" s="19"/>
      <c r="BH532" s="13"/>
      <c r="BI532" s="13"/>
      <c r="BJ532" s="13"/>
      <c r="BK532" s="130"/>
      <c r="BL532" s="13"/>
      <c r="BM532" s="244"/>
      <c r="BN532" s="19"/>
      <c r="BO532" s="19"/>
      <c r="BP532" s="13"/>
      <c r="BQ532" s="13"/>
      <c r="BR532" s="13"/>
      <c r="BS532" s="130"/>
      <c r="BT532" s="13"/>
      <c r="BU532" s="244"/>
      <c r="BV532" s="19"/>
      <c r="BW532" s="19"/>
      <c r="BX532" s="13"/>
      <c r="BY532" s="13"/>
      <c r="BZ532" s="13"/>
      <c r="CA532" s="130"/>
      <c r="CB532" s="13"/>
      <c r="CC532" s="244"/>
      <c r="CD532" s="19"/>
      <c r="CE532" s="19"/>
      <c r="CF532" s="13"/>
      <c r="CG532" s="13"/>
      <c r="CH532" s="13"/>
      <c r="CI532" s="130"/>
      <c r="CJ532" s="13"/>
      <c r="CK532" s="244"/>
      <c r="CL532" s="19"/>
      <c r="CM532" s="19"/>
      <c r="CN532" s="13"/>
      <c r="CO532" s="13"/>
      <c r="CP532" s="13"/>
      <c r="CQ532" s="130"/>
      <c r="CR532" s="13"/>
      <c r="CS532" s="244"/>
      <c r="CT532" s="19"/>
      <c r="CU532" s="19"/>
      <c r="CV532" s="13"/>
      <c r="CW532" s="13"/>
      <c r="CX532" s="13"/>
      <c r="CY532" s="130"/>
      <c r="CZ532" s="13"/>
      <c r="DA532" s="244"/>
      <c r="DB532" s="19"/>
      <c r="DC532" s="19"/>
      <c r="DD532" s="13"/>
      <c r="DE532" s="13"/>
      <c r="DF532" s="13"/>
      <c r="DG532" s="130"/>
      <c r="DH532" s="13"/>
      <c r="DI532" s="244"/>
      <c r="DJ532" s="19"/>
      <c r="DK532" s="19"/>
      <c r="DL532" s="13"/>
      <c r="DM532" s="13"/>
      <c r="DN532" s="13"/>
      <c r="DO532" s="130"/>
      <c r="DP532" s="13"/>
      <c r="DQ532" s="244"/>
      <c r="DR532" s="19"/>
      <c r="DS532" s="19"/>
      <c r="DT532" s="13"/>
      <c r="DU532" s="13"/>
      <c r="DV532" s="13"/>
      <c r="DW532" s="130"/>
      <c r="DX532" s="13"/>
      <c r="DY532" s="244"/>
      <c r="DZ532" s="19"/>
      <c r="EA532" s="19"/>
      <c r="EB532" s="194"/>
      <c r="EC532" s="194"/>
      <c r="ED532" s="194"/>
      <c r="EE532" s="391"/>
      <c r="EF532" s="194"/>
      <c r="EG532" s="623"/>
      <c r="EH532" s="19"/>
      <c r="EI532" s="19"/>
      <c r="EJ532" s="13"/>
      <c r="EK532" s="13"/>
      <c r="EL532" s="13"/>
      <c r="EM532" s="130"/>
      <c r="EN532" s="13"/>
      <c r="EO532" s="244"/>
      <c r="EP532" s="19"/>
      <c r="EQ532" s="19"/>
    </row>
    <row r="533" spans="1:147" ht="37.5" customHeight="1">
      <c r="A533" s="19"/>
      <c r="B533" s="19"/>
      <c r="C533" s="19"/>
      <c r="D533" s="13"/>
      <c r="E533" s="13"/>
      <c r="F533" s="13"/>
      <c r="G533" s="130"/>
      <c r="H533" s="13"/>
      <c r="I533" s="244"/>
      <c r="J533" s="19"/>
      <c r="K533" s="19"/>
      <c r="L533" s="13"/>
      <c r="M533" s="13"/>
      <c r="N533" s="13"/>
      <c r="O533" s="130"/>
      <c r="P533" s="13"/>
      <c r="Q533" s="244"/>
      <c r="R533" s="19"/>
      <c r="S533" s="19"/>
      <c r="T533" s="13"/>
      <c r="U533" s="13"/>
      <c r="V533" s="13"/>
      <c r="W533" s="130"/>
      <c r="X533" s="13"/>
      <c r="Y533" s="244"/>
      <c r="Z533" s="19"/>
      <c r="AA533" s="19"/>
      <c r="AB533" s="13"/>
      <c r="AC533" s="13"/>
      <c r="AD533" s="13"/>
      <c r="AE533" s="130"/>
      <c r="AF533" s="13"/>
      <c r="AG533" s="244"/>
      <c r="AH533" s="19"/>
      <c r="AI533" s="19"/>
      <c r="AJ533" s="13"/>
      <c r="AK533" s="13"/>
      <c r="AL533" s="13"/>
      <c r="AM533" s="130"/>
      <c r="AN533" s="13"/>
      <c r="AO533" s="244"/>
      <c r="AP533" s="19"/>
      <c r="AQ533" s="19"/>
      <c r="AR533" s="13"/>
      <c r="AS533" s="13"/>
      <c r="AT533" s="13"/>
      <c r="AU533" s="130"/>
      <c r="AV533" s="13"/>
      <c r="AW533" s="244"/>
      <c r="AX533" s="19"/>
      <c r="AY533" s="19"/>
      <c r="AZ533" s="13"/>
      <c r="BA533" s="13"/>
      <c r="BB533" s="13"/>
      <c r="BC533" s="130"/>
      <c r="BD533" s="13"/>
      <c r="BE533" s="244"/>
      <c r="BF533" s="19"/>
      <c r="BG533" s="19"/>
      <c r="BH533" s="13"/>
      <c r="BI533" s="13"/>
      <c r="BJ533" s="13"/>
      <c r="BK533" s="130"/>
      <c r="BL533" s="13"/>
      <c r="BM533" s="244"/>
      <c r="BN533" s="19"/>
      <c r="BO533" s="19"/>
      <c r="BP533" s="13"/>
      <c r="BQ533" s="13"/>
      <c r="BR533" s="13"/>
      <c r="BS533" s="130"/>
      <c r="BT533" s="13"/>
      <c r="BU533" s="244"/>
      <c r="BV533" s="19"/>
      <c r="BW533" s="19"/>
      <c r="BX533" s="13"/>
      <c r="BY533" s="13"/>
      <c r="BZ533" s="13"/>
      <c r="CA533" s="130"/>
      <c r="CB533" s="13"/>
      <c r="CC533" s="244"/>
      <c r="CD533" s="19"/>
      <c r="CE533" s="19"/>
      <c r="CF533" s="13"/>
      <c r="CG533" s="13"/>
      <c r="CH533" s="13"/>
      <c r="CI533" s="130"/>
      <c r="CJ533" s="13"/>
      <c r="CK533" s="244"/>
      <c r="CL533" s="19"/>
      <c r="CM533" s="19"/>
      <c r="CN533" s="13"/>
      <c r="CO533" s="13"/>
      <c r="CP533" s="13"/>
      <c r="CQ533" s="130"/>
      <c r="CR533" s="13"/>
      <c r="CS533" s="244"/>
      <c r="CT533" s="19"/>
      <c r="CU533" s="19"/>
      <c r="CV533" s="13"/>
      <c r="CW533" s="13"/>
      <c r="CX533" s="13"/>
      <c r="CY533" s="130"/>
      <c r="CZ533" s="13"/>
      <c r="DA533" s="244"/>
      <c r="DB533" s="19"/>
      <c r="DC533" s="19"/>
      <c r="DD533" s="13"/>
      <c r="DE533" s="13"/>
      <c r="DF533" s="13"/>
      <c r="DG533" s="130"/>
      <c r="DH533" s="13"/>
      <c r="DI533" s="244"/>
      <c r="DJ533" s="19"/>
      <c r="DK533" s="19"/>
      <c r="DL533" s="13"/>
      <c r="DM533" s="13"/>
      <c r="DN533" s="13"/>
      <c r="DO533" s="130"/>
      <c r="DP533" s="13"/>
      <c r="DQ533" s="244"/>
      <c r="DR533" s="19"/>
      <c r="DS533" s="19"/>
      <c r="DT533" s="13"/>
      <c r="DU533" s="13"/>
      <c r="DV533" s="13"/>
      <c r="DW533" s="130"/>
      <c r="DX533" s="13"/>
      <c r="DY533" s="244"/>
      <c r="DZ533" s="19"/>
      <c r="EA533" s="19"/>
      <c r="EB533" s="194"/>
      <c r="EC533" s="194"/>
      <c r="ED533" s="194"/>
      <c r="EE533" s="391"/>
      <c r="EF533" s="194"/>
      <c r="EG533" s="623"/>
      <c r="EH533" s="19"/>
      <c r="EI533" s="19"/>
      <c r="EJ533" s="13"/>
      <c r="EK533" s="13"/>
      <c r="EL533" s="13"/>
      <c r="EM533" s="130"/>
      <c r="EN533" s="13"/>
      <c r="EO533" s="244"/>
      <c r="EP533" s="19"/>
      <c r="EQ533" s="19"/>
    </row>
    <row r="534" spans="1:147" ht="37.5" customHeight="1">
      <c r="A534" s="19"/>
      <c r="B534" s="19"/>
      <c r="C534" s="19"/>
      <c r="D534" s="13"/>
      <c r="E534" s="13"/>
      <c r="F534" s="13"/>
      <c r="G534" s="130"/>
      <c r="H534" s="13"/>
      <c r="I534" s="244"/>
      <c r="J534" s="19"/>
      <c r="K534" s="19"/>
      <c r="L534" s="13"/>
      <c r="M534" s="13"/>
      <c r="N534" s="13"/>
      <c r="O534" s="130"/>
      <c r="P534" s="13"/>
      <c r="Q534" s="244"/>
      <c r="R534" s="19"/>
      <c r="S534" s="19"/>
      <c r="T534" s="13"/>
      <c r="U534" s="13"/>
      <c r="V534" s="13"/>
      <c r="W534" s="130"/>
      <c r="X534" s="13"/>
      <c r="Y534" s="244"/>
      <c r="Z534" s="19"/>
      <c r="AA534" s="19"/>
      <c r="AB534" s="13"/>
      <c r="AC534" s="13"/>
      <c r="AD534" s="13"/>
      <c r="AE534" s="130"/>
      <c r="AF534" s="13"/>
      <c r="AG534" s="244"/>
      <c r="AH534" s="19"/>
      <c r="AI534" s="19"/>
      <c r="AJ534" s="13"/>
      <c r="AK534" s="13"/>
      <c r="AL534" s="13"/>
      <c r="AM534" s="130"/>
      <c r="AN534" s="13"/>
      <c r="AO534" s="244"/>
      <c r="AP534" s="19"/>
      <c r="AQ534" s="19"/>
      <c r="AR534" s="13"/>
      <c r="AS534" s="13"/>
      <c r="AT534" s="13"/>
      <c r="AU534" s="130"/>
      <c r="AV534" s="13"/>
      <c r="AW534" s="244"/>
      <c r="AX534" s="19"/>
      <c r="AY534" s="19"/>
      <c r="AZ534" s="13"/>
      <c r="BA534" s="13"/>
      <c r="BB534" s="13"/>
      <c r="BC534" s="130"/>
      <c r="BD534" s="13"/>
      <c r="BE534" s="244"/>
      <c r="BF534" s="19"/>
      <c r="BG534" s="19"/>
      <c r="BH534" s="13"/>
      <c r="BI534" s="13"/>
      <c r="BJ534" s="13"/>
      <c r="BK534" s="130"/>
      <c r="BL534" s="13"/>
      <c r="BM534" s="244"/>
      <c r="BN534" s="19"/>
      <c r="BO534" s="19"/>
      <c r="BP534" s="13"/>
      <c r="BQ534" s="13"/>
      <c r="BR534" s="13"/>
      <c r="BS534" s="130"/>
      <c r="BT534" s="13"/>
      <c r="BU534" s="244"/>
      <c r="BV534" s="19"/>
      <c r="BW534" s="19"/>
      <c r="BX534" s="13"/>
      <c r="BY534" s="13"/>
      <c r="BZ534" s="13"/>
      <c r="CA534" s="130"/>
      <c r="CB534" s="13"/>
      <c r="CC534" s="244"/>
      <c r="CD534" s="19"/>
      <c r="CE534" s="19"/>
      <c r="CF534" s="13"/>
      <c r="CG534" s="13"/>
      <c r="CH534" s="13"/>
      <c r="CI534" s="130"/>
      <c r="CJ534" s="13"/>
      <c r="CK534" s="244"/>
      <c r="CL534" s="19"/>
      <c r="CM534" s="19"/>
      <c r="CN534" s="13"/>
      <c r="CO534" s="13"/>
      <c r="CP534" s="13"/>
      <c r="CQ534" s="130"/>
      <c r="CR534" s="13"/>
      <c r="CS534" s="244"/>
      <c r="CT534" s="19"/>
      <c r="CU534" s="19"/>
      <c r="CV534" s="13"/>
      <c r="CW534" s="13"/>
      <c r="CX534" s="13"/>
      <c r="CY534" s="130"/>
      <c r="CZ534" s="13"/>
      <c r="DA534" s="244"/>
      <c r="DB534" s="19"/>
      <c r="DC534" s="19"/>
      <c r="DD534" s="13"/>
      <c r="DE534" s="13"/>
      <c r="DF534" s="13"/>
      <c r="DG534" s="130"/>
      <c r="DH534" s="13"/>
      <c r="DI534" s="244"/>
      <c r="DJ534" s="19"/>
      <c r="DK534" s="19"/>
      <c r="DL534" s="13"/>
      <c r="DM534" s="13"/>
      <c r="DN534" s="13"/>
      <c r="DO534" s="130"/>
      <c r="DP534" s="13"/>
      <c r="DQ534" s="244"/>
      <c r="DR534" s="19"/>
      <c r="DS534" s="19"/>
      <c r="DT534" s="13"/>
      <c r="DU534" s="13"/>
      <c r="DV534" s="13"/>
      <c r="DW534" s="130"/>
      <c r="DX534" s="13"/>
      <c r="DY534" s="244"/>
      <c r="DZ534" s="19"/>
      <c r="EA534" s="19"/>
      <c r="EB534" s="194"/>
      <c r="EC534" s="194"/>
      <c r="ED534" s="194"/>
      <c r="EE534" s="391"/>
      <c r="EF534" s="194"/>
      <c r="EG534" s="623"/>
      <c r="EH534" s="19"/>
      <c r="EI534" s="19"/>
      <c r="EJ534" s="13"/>
      <c r="EK534" s="13"/>
      <c r="EL534" s="13"/>
      <c r="EM534" s="130"/>
      <c r="EN534" s="13"/>
      <c r="EO534" s="244"/>
      <c r="EP534" s="19"/>
      <c r="EQ534" s="19"/>
    </row>
    <row r="535" spans="1:147" ht="37.5" customHeight="1">
      <c r="A535" s="19"/>
      <c r="B535" s="19"/>
      <c r="C535" s="19"/>
      <c r="D535" s="13"/>
      <c r="E535" s="13"/>
      <c r="F535" s="13"/>
      <c r="G535" s="130"/>
      <c r="H535" s="13"/>
      <c r="I535" s="244"/>
      <c r="J535" s="19"/>
      <c r="K535" s="19"/>
      <c r="L535" s="13"/>
      <c r="M535" s="13"/>
      <c r="N535" s="13"/>
      <c r="O535" s="130"/>
      <c r="P535" s="13"/>
      <c r="Q535" s="244"/>
      <c r="R535" s="19"/>
      <c r="S535" s="19"/>
      <c r="T535" s="13"/>
      <c r="U535" s="13"/>
      <c r="V535" s="13"/>
      <c r="W535" s="130"/>
      <c r="X535" s="13"/>
      <c r="Y535" s="244"/>
      <c r="Z535" s="19"/>
      <c r="AA535" s="19"/>
      <c r="AB535" s="13"/>
      <c r="AC535" s="13"/>
      <c r="AD535" s="13"/>
      <c r="AE535" s="130"/>
      <c r="AF535" s="13"/>
      <c r="AG535" s="244"/>
      <c r="AH535" s="19"/>
      <c r="AI535" s="19"/>
      <c r="AJ535" s="13"/>
      <c r="AK535" s="13"/>
      <c r="AL535" s="13"/>
      <c r="AM535" s="130"/>
      <c r="AN535" s="13"/>
      <c r="AO535" s="244"/>
      <c r="AP535" s="19"/>
      <c r="AQ535" s="19"/>
      <c r="AR535" s="13"/>
      <c r="AS535" s="13"/>
      <c r="AT535" s="13"/>
      <c r="AU535" s="130"/>
      <c r="AV535" s="13"/>
      <c r="AW535" s="244"/>
      <c r="AX535" s="19"/>
      <c r="AY535" s="19"/>
      <c r="AZ535" s="13"/>
      <c r="BA535" s="13"/>
      <c r="BB535" s="13"/>
      <c r="BC535" s="130"/>
      <c r="BD535" s="13"/>
      <c r="BE535" s="244"/>
      <c r="BF535" s="19"/>
      <c r="BG535" s="19"/>
      <c r="BH535" s="13"/>
      <c r="BI535" s="13"/>
      <c r="BJ535" s="13"/>
      <c r="BK535" s="130"/>
      <c r="BL535" s="13"/>
      <c r="BM535" s="244"/>
      <c r="BN535" s="19"/>
      <c r="BO535" s="19"/>
      <c r="BP535" s="13"/>
      <c r="BQ535" s="13"/>
      <c r="BR535" s="13"/>
      <c r="BS535" s="130"/>
      <c r="BT535" s="13"/>
      <c r="BU535" s="244"/>
      <c r="BV535" s="19"/>
      <c r="BW535" s="19"/>
      <c r="BX535" s="13"/>
      <c r="BY535" s="13"/>
      <c r="BZ535" s="13"/>
      <c r="CA535" s="130"/>
      <c r="CB535" s="13"/>
      <c r="CC535" s="244"/>
      <c r="CD535" s="19"/>
      <c r="CE535" s="19"/>
      <c r="CF535" s="13"/>
      <c r="CG535" s="13"/>
      <c r="CH535" s="13"/>
      <c r="CI535" s="130"/>
      <c r="CJ535" s="13"/>
      <c r="CK535" s="244"/>
      <c r="CL535" s="19"/>
      <c r="CM535" s="19"/>
      <c r="CN535" s="13"/>
      <c r="CO535" s="13"/>
      <c r="CP535" s="13"/>
      <c r="CQ535" s="130"/>
      <c r="CR535" s="13"/>
      <c r="CS535" s="244"/>
      <c r="CT535" s="19"/>
      <c r="CU535" s="19"/>
      <c r="CV535" s="13"/>
      <c r="CW535" s="13"/>
      <c r="CX535" s="13"/>
      <c r="CY535" s="130"/>
      <c r="CZ535" s="13"/>
      <c r="DA535" s="244"/>
      <c r="DB535" s="19"/>
      <c r="DC535" s="19"/>
      <c r="DD535" s="13"/>
      <c r="DE535" s="13"/>
      <c r="DF535" s="13"/>
      <c r="DG535" s="130"/>
      <c r="DH535" s="13"/>
      <c r="DI535" s="244"/>
      <c r="DJ535" s="19"/>
      <c r="DK535" s="19"/>
      <c r="DL535" s="13"/>
      <c r="DM535" s="13"/>
      <c r="DN535" s="13"/>
      <c r="DO535" s="130"/>
      <c r="DP535" s="13"/>
      <c r="DQ535" s="244"/>
      <c r="DR535" s="19"/>
      <c r="DS535" s="19"/>
      <c r="DT535" s="13"/>
      <c r="DU535" s="13"/>
      <c r="DV535" s="13"/>
      <c r="DW535" s="130"/>
      <c r="DX535" s="13"/>
      <c r="DY535" s="244"/>
      <c r="DZ535" s="19"/>
      <c r="EA535" s="19"/>
      <c r="EB535" s="194"/>
      <c r="EC535" s="194"/>
      <c r="ED535" s="194"/>
      <c r="EE535" s="391"/>
      <c r="EF535" s="194"/>
      <c r="EG535" s="623"/>
      <c r="EH535" s="19"/>
      <c r="EI535" s="19"/>
      <c r="EJ535" s="13"/>
      <c r="EK535" s="13"/>
      <c r="EL535" s="13"/>
      <c r="EM535" s="130"/>
      <c r="EN535" s="13"/>
      <c r="EO535" s="244"/>
      <c r="EP535" s="19"/>
      <c r="EQ535" s="19"/>
    </row>
    <row r="536" spans="1:147" ht="37.5" customHeight="1">
      <c r="A536" s="19"/>
      <c r="B536" s="19"/>
      <c r="C536" s="19"/>
      <c r="D536" s="13"/>
      <c r="E536" s="13"/>
      <c r="F536" s="13"/>
      <c r="G536" s="130"/>
      <c r="H536" s="13"/>
      <c r="I536" s="244"/>
      <c r="J536" s="19"/>
      <c r="K536" s="19"/>
      <c r="L536" s="13"/>
      <c r="M536" s="13"/>
      <c r="N536" s="13"/>
      <c r="O536" s="130"/>
      <c r="P536" s="13"/>
      <c r="Q536" s="244"/>
      <c r="R536" s="19"/>
      <c r="S536" s="19"/>
      <c r="T536" s="13"/>
      <c r="U536" s="13"/>
      <c r="V536" s="13"/>
      <c r="W536" s="130"/>
      <c r="X536" s="13"/>
      <c r="Y536" s="244"/>
      <c r="Z536" s="19"/>
      <c r="AA536" s="19"/>
      <c r="AB536" s="13"/>
      <c r="AC536" s="13"/>
      <c r="AD536" s="13"/>
      <c r="AE536" s="130"/>
      <c r="AF536" s="13"/>
      <c r="AG536" s="244"/>
      <c r="AH536" s="19"/>
      <c r="AI536" s="19"/>
      <c r="AJ536" s="13"/>
      <c r="AK536" s="13"/>
      <c r="AL536" s="13"/>
      <c r="AM536" s="130"/>
      <c r="AN536" s="13"/>
      <c r="AO536" s="244"/>
      <c r="AP536" s="19"/>
      <c r="AQ536" s="19"/>
      <c r="AR536" s="13"/>
      <c r="AS536" s="13"/>
      <c r="AT536" s="13"/>
      <c r="AU536" s="130"/>
      <c r="AV536" s="13"/>
      <c r="AW536" s="244"/>
      <c r="AX536" s="19"/>
      <c r="AY536" s="19"/>
      <c r="AZ536" s="13"/>
      <c r="BA536" s="13"/>
      <c r="BB536" s="13"/>
      <c r="BC536" s="130"/>
      <c r="BD536" s="13"/>
      <c r="BE536" s="244"/>
      <c r="BF536" s="19"/>
      <c r="BG536" s="19"/>
      <c r="BH536" s="13"/>
      <c r="BI536" s="13"/>
      <c r="BJ536" s="13"/>
      <c r="BK536" s="130"/>
      <c r="BL536" s="13"/>
      <c r="BM536" s="244"/>
      <c r="BN536" s="19"/>
      <c r="BO536" s="19"/>
      <c r="BP536" s="13"/>
      <c r="BQ536" s="13"/>
      <c r="BR536" s="13"/>
      <c r="BS536" s="130"/>
      <c r="BT536" s="13"/>
      <c r="BU536" s="244"/>
      <c r="BV536" s="19"/>
      <c r="BW536" s="19"/>
      <c r="BX536" s="13"/>
      <c r="BY536" s="13"/>
      <c r="BZ536" s="13"/>
      <c r="CA536" s="130"/>
      <c r="CB536" s="13"/>
      <c r="CC536" s="244"/>
      <c r="CD536" s="19"/>
      <c r="CE536" s="19"/>
      <c r="CF536" s="13"/>
      <c r="CG536" s="13"/>
      <c r="CH536" s="13"/>
      <c r="CI536" s="130"/>
      <c r="CJ536" s="13"/>
      <c r="CK536" s="244"/>
      <c r="CL536" s="19"/>
      <c r="CM536" s="19"/>
      <c r="CN536" s="13"/>
      <c r="CO536" s="13"/>
      <c r="CP536" s="13"/>
      <c r="CQ536" s="130"/>
      <c r="CR536" s="13"/>
      <c r="CS536" s="244"/>
      <c r="CT536" s="19"/>
      <c r="CU536" s="19"/>
      <c r="CV536" s="13"/>
      <c r="CW536" s="13"/>
      <c r="CX536" s="13"/>
      <c r="CY536" s="130"/>
      <c r="CZ536" s="13"/>
      <c r="DA536" s="244"/>
      <c r="DB536" s="19"/>
      <c r="DC536" s="19"/>
      <c r="DD536" s="13"/>
      <c r="DE536" s="13"/>
      <c r="DF536" s="13"/>
      <c r="DG536" s="130"/>
      <c r="DH536" s="13"/>
      <c r="DI536" s="244"/>
      <c r="DJ536" s="19"/>
      <c r="DK536" s="19"/>
      <c r="DL536" s="13"/>
      <c r="DM536" s="13"/>
      <c r="DN536" s="13"/>
      <c r="DO536" s="130"/>
      <c r="DP536" s="13"/>
      <c r="DQ536" s="244"/>
      <c r="DR536" s="19"/>
      <c r="DS536" s="19"/>
      <c r="DT536" s="13"/>
      <c r="DU536" s="13"/>
      <c r="DV536" s="13"/>
      <c r="DW536" s="130"/>
      <c r="DX536" s="13"/>
      <c r="DY536" s="244"/>
      <c r="DZ536" s="19"/>
      <c r="EA536" s="19"/>
      <c r="EB536" s="194"/>
      <c r="EC536" s="194"/>
      <c r="ED536" s="194"/>
      <c r="EE536" s="391"/>
      <c r="EF536" s="194"/>
      <c r="EG536" s="623"/>
      <c r="EH536" s="19"/>
      <c r="EI536" s="19"/>
      <c r="EJ536" s="13"/>
      <c r="EK536" s="13"/>
      <c r="EL536" s="13"/>
      <c r="EM536" s="130"/>
      <c r="EN536" s="13"/>
      <c r="EO536" s="244"/>
      <c r="EP536" s="19"/>
      <c r="EQ536" s="19"/>
    </row>
    <row r="537" spans="1:147" ht="37.5" customHeight="1">
      <c r="A537" s="19"/>
      <c r="B537" s="19"/>
      <c r="C537" s="19"/>
      <c r="D537" s="13"/>
      <c r="E537" s="13"/>
      <c r="F537" s="13"/>
      <c r="G537" s="130"/>
      <c r="H537" s="13"/>
      <c r="I537" s="244"/>
      <c r="J537" s="19"/>
      <c r="K537" s="19"/>
      <c r="L537" s="13"/>
      <c r="M537" s="13"/>
      <c r="N537" s="13"/>
      <c r="O537" s="130"/>
      <c r="P537" s="13"/>
      <c r="Q537" s="244"/>
      <c r="R537" s="19"/>
      <c r="S537" s="19"/>
      <c r="T537" s="13"/>
      <c r="U537" s="13"/>
      <c r="V537" s="13"/>
      <c r="W537" s="130"/>
      <c r="X537" s="13"/>
      <c r="Y537" s="244"/>
      <c r="Z537" s="19"/>
      <c r="AA537" s="19"/>
      <c r="AB537" s="13"/>
      <c r="AC537" s="13"/>
      <c r="AD537" s="13"/>
      <c r="AE537" s="130"/>
      <c r="AF537" s="13"/>
      <c r="AG537" s="244"/>
      <c r="AH537" s="19"/>
      <c r="AI537" s="19"/>
      <c r="AJ537" s="13"/>
      <c r="AK537" s="13"/>
      <c r="AL537" s="13"/>
      <c r="AM537" s="130"/>
      <c r="AN537" s="13"/>
      <c r="AO537" s="244"/>
      <c r="AP537" s="19"/>
      <c r="AQ537" s="19"/>
      <c r="AR537" s="13"/>
      <c r="AS537" s="13"/>
      <c r="AT537" s="13"/>
      <c r="AU537" s="130"/>
      <c r="AV537" s="13"/>
      <c r="AW537" s="244"/>
      <c r="AX537" s="19"/>
      <c r="AY537" s="19"/>
      <c r="AZ537" s="13"/>
      <c r="BA537" s="13"/>
      <c r="BB537" s="13"/>
      <c r="BC537" s="130"/>
      <c r="BD537" s="13"/>
      <c r="BE537" s="244"/>
      <c r="BF537" s="19"/>
      <c r="BG537" s="19"/>
      <c r="BH537" s="13"/>
      <c r="BI537" s="13"/>
      <c r="BJ537" s="13"/>
      <c r="BK537" s="130"/>
      <c r="BL537" s="13"/>
      <c r="BM537" s="244"/>
      <c r="BN537" s="19"/>
      <c r="BO537" s="19"/>
      <c r="BP537" s="13"/>
      <c r="BQ537" s="13"/>
      <c r="BR537" s="13"/>
      <c r="BS537" s="130"/>
      <c r="BT537" s="13"/>
      <c r="BU537" s="244"/>
      <c r="BV537" s="19"/>
      <c r="BW537" s="19"/>
      <c r="BX537" s="13"/>
      <c r="BY537" s="13"/>
      <c r="BZ537" s="13"/>
      <c r="CA537" s="130"/>
      <c r="CB537" s="13"/>
      <c r="CC537" s="244"/>
      <c r="CD537" s="19"/>
      <c r="CE537" s="19"/>
      <c r="CF537" s="13"/>
      <c r="CG537" s="13"/>
      <c r="CH537" s="13"/>
      <c r="CI537" s="130"/>
      <c r="CJ537" s="13"/>
      <c r="CK537" s="244"/>
      <c r="CL537" s="19"/>
      <c r="CM537" s="19"/>
      <c r="CN537" s="13"/>
      <c r="CO537" s="13"/>
      <c r="CP537" s="13"/>
      <c r="CQ537" s="130"/>
      <c r="CR537" s="13"/>
      <c r="CS537" s="244"/>
      <c r="CT537" s="19"/>
      <c r="CU537" s="19"/>
      <c r="CV537" s="13"/>
      <c r="CW537" s="13"/>
      <c r="CX537" s="13"/>
      <c r="CY537" s="130"/>
      <c r="CZ537" s="13"/>
      <c r="DA537" s="244"/>
      <c r="DB537" s="19"/>
      <c r="DC537" s="19"/>
      <c r="DD537" s="13"/>
      <c r="DE537" s="13"/>
      <c r="DF537" s="13"/>
      <c r="DG537" s="130"/>
      <c r="DH537" s="13"/>
      <c r="DI537" s="244"/>
      <c r="DJ537" s="19"/>
      <c r="DK537" s="19"/>
      <c r="DL537" s="13"/>
      <c r="DM537" s="13"/>
      <c r="DN537" s="13"/>
      <c r="DO537" s="130"/>
      <c r="DP537" s="13"/>
      <c r="DQ537" s="244"/>
      <c r="DR537" s="19"/>
      <c r="DS537" s="19"/>
      <c r="DT537" s="13"/>
      <c r="DU537" s="13"/>
      <c r="DV537" s="13"/>
      <c r="DW537" s="130"/>
      <c r="DX537" s="13"/>
      <c r="DY537" s="244"/>
      <c r="DZ537" s="19"/>
      <c r="EA537" s="19"/>
      <c r="EB537" s="194"/>
      <c r="EC537" s="194"/>
      <c r="ED537" s="194"/>
      <c r="EE537" s="391"/>
      <c r="EF537" s="194"/>
      <c r="EG537" s="623"/>
      <c r="EH537" s="19"/>
      <c r="EI537" s="19"/>
      <c r="EJ537" s="13"/>
      <c r="EK537" s="13"/>
      <c r="EL537" s="13"/>
      <c r="EM537" s="130"/>
      <c r="EN537" s="13"/>
      <c r="EO537" s="244"/>
      <c r="EP537" s="19"/>
      <c r="EQ537" s="19"/>
    </row>
    <row r="538" spans="1:147" ht="37.5" customHeight="1">
      <c r="A538" s="19"/>
      <c r="B538" s="19"/>
      <c r="C538" s="19"/>
      <c r="D538" s="13"/>
      <c r="E538" s="13"/>
      <c r="F538" s="13"/>
      <c r="G538" s="130"/>
      <c r="H538" s="13"/>
      <c r="I538" s="244"/>
      <c r="J538" s="19"/>
      <c r="K538" s="19"/>
      <c r="L538" s="13"/>
      <c r="M538" s="13"/>
      <c r="N538" s="13"/>
      <c r="O538" s="130"/>
      <c r="P538" s="13"/>
      <c r="Q538" s="244"/>
      <c r="R538" s="19"/>
      <c r="S538" s="19"/>
      <c r="T538" s="13"/>
      <c r="U538" s="13"/>
      <c r="V538" s="13"/>
      <c r="W538" s="130"/>
      <c r="X538" s="13"/>
      <c r="Y538" s="244"/>
      <c r="Z538" s="19"/>
      <c r="AA538" s="19"/>
      <c r="AB538" s="13"/>
      <c r="AC538" s="13"/>
      <c r="AD538" s="13"/>
      <c r="AE538" s="130"/>
      <c r="AF538" s="13"/>
      <c r="AG538" s="244"/>
      <c r="AH538" s="19"/>
      <c r="AI538" s="19"/>
      <c r="AJ538" s="13"/>
      <c r="AK538" s="13"/>
      <c r="AL538" s="13"/>
      <c r="AM538" s="130"/>
      <c r="AN538" s="13"/>
      <c r="AO538" s="244"/>
      <c r="AP538" s="19"/>
      <c r="AQ538" s="19"/>
      <c r="AR538" s="13"/>
      <c r="AS538" s="13"/>
      <c r="AT538" s="13"/>
      <c r="AU538" s="130"/>
      <c r="AV538" s="13"/>
      <c r="AW538" s="244"/>
      <c r="AX538" s="19"/>
      <c r="AY538" s="19"/>
      <c r="AZ538" s="13"/>
      <c r="BA538" s="13"/>
      <c r="BB538" s="13"/>
      <c r="BC538" s="130"/>
      <c r="BD538" s="13"/>
      <c r="BE538" s="244"/>
      <c r="BF538" s="19"/>
      <c r="BG538" s="19"/>
      <c r="BH538" s="13"/>
      <c r="BI538" s="13"/>
      <c r="BJ538" s="13"/>
      <c r="BK538" s="130"/>
      <c r="BL538" s="13"/>
      <c r="BM538" s="244"/>
      <c r="BN538" s="19"/>
      <c r="BO538" s="19"/>
      <c r="BP538" s="13"/>
      <c r="BQ538" s="13"/>
      <c r="BR538" s="13"/>
      <c r="BS538" s="130"/>
      <c r="BT538" s="13"/>
      <c r="BU538" s="244"/>
      <c r="BV538" s="19"/>
      <c r="BW538" s="19"/>
      <c r="BX538" s="13"/>
      <c r="BY538" s="13"/>
      <c r="BZ538" s="13"/>
      <c r="CA538" s="130"/>
      <c r="CB538" s="13"/>
      <c r="CC538" s="244"/>
      <c r="CD538" s="19"/>
      <c r="CE538" s="19"/>
      <c r="CF538" s="13"/>
      <c r="CG538" s="13"/>
      <c r="CH538" s="13"/>
      <c r="CI538" s="130"/>
      <c r="CJ538" s="13"/>
      <c r="CK538" s="244"/>
      <c r="CL538" s="19"/>
      <c r="CM538" s="19"/>
      <c r="CN538" s="13"/>
      <c r="CO538" s="13"/>
      <c r="CP538" s="13"/>
      <c r="CQ538" s="130"/>
      <c r="CR538" s="13"/>
      <c r="CS538" s="244"/>
      <c r="CT538" s="19"/>
      <c r="CU538" s="19"/>
      <c r="CV538" s="13"/>
      <c r="CW538" s="13"/>
      <c r="CX538" s="13"/>
      <c r="CY538" s="130"/>
      <c r="CZ538" s="13"/>
      <c r="DA538" s="244"/>
      <c r="DB538" s="19"/>
      <c r="DC538" s="19"/>
      <c r="DD538" s="13"/>
      <c r="DE538" s="13"/>
      <c r="DF538" s="13"/>
      <c r="DG538" s="130"/>
      <c r="DH538" s="13"/>
      <c r="DI538" s="244"/>
      <c r="DJ538" s="19"/>
      <c r="DK538" s="19"/>
      <c r="DL538" s="13"/>
      <c r="DM538" s="13"/>
      <c r="DN538" s="13"/>
      <c r="DO538" s="130"/>
      <c r="DP538" s="13"/>
      <c r="DQ538" s="244"/>
      <c r="DR538" s="19"/>
      <c r="DS538" s="19"/>
      <c r="DT538" s="13"/>
      <c r="DU538" s="13"/>
      <c r="DV538" s="13"/>
      <c r="DW538" s="130"/>
      <c r="DX538" s="13"/>
      <c r="DY538" s="244"/>
      <c r="DZ538" s="19"/>
      <c r="EA538" s="19"/>
      <c r="EB538" s="194"/>
      <c r="EC538" s="194"/>
      <c r="ED538" s="194"/>
      <c r="EE538" s="391"/>
      <c r="EF538" s="194"/>
      <c r="EG538" s="623"/>
      <c r="EH538" s="19"/>
      <c r="EI538" s="19"/>
      <c r="EJ538" s="13"/>
      <c r="EK538" s="13"/>
      <c r="EL538" s="13"/>
      <c r="EM538" s="130"/>
      <c r="EN538" s="13"/>
      <c r="EO538" s="244"/>
      <c r="EP538" s="19"/>
      <c r="EQ538" s="19"/>
    </row>
    <row r="539" spans="1:147" ht="37.5" customHeight="1">
      <c r="A539" s="19"/>
      <c r="B539" s="19"/>
      <c r="C539" s="19"/>
      <c r="D539" s="13"/>
      <c r="E539" s="13"/>
      <c r="F539" s="13"/>
      <c r="G539" s="130"/>
      <c r="H539" s="13"/>
      <c r="I539" s="244"/>
      <c r="J539" s="19"/>
      <c r="K539" s="19"/>
      <c r="L539" s="13"/>
      <c r="M539" s="13"/>
      <c r="N539" s="13"/>
      <c r="O539" s="130"/>
      <c r="P539" s="13"/>
      <c r="Q539" s="244"/>
      <c r="R539" s="19"/>
      <c r="S539" s="19"/>
      <c r="T539" s="13"/>
      <c r="U539" s="13"/>
      <c r="V539" s="13"/>
      <c r="W539" s="130"/>
      <c r="X539" s="13"/>
      <c r="Y539" s="244"/>
      <c r="Z539" s="19"/>
      <c r="AA539" s="19"/>
      <c r="AB539" s="13"/>
      <c r="AC539" s="13"/>
      <c r="AD539" s="13"/>
      <c r="AE539" s="130"/>
      <c r="AF539" s="13"/>
      <c r="AG539" s="244"/>
      <c r="AH539" s="19"/>
      <c r="AI539" s="19"/>
      <c r="AJ539" s="13"/>
      <c r="AK539" s="13"/>
      <c r="AL539" s="13"/>
      <c r="AM539" s="130"/>
      <c r="AN539" s="13"/>
      <c r="AO539" s="244"/>
      <c r="AP539" s="19"/>
      <c r="AQ539" s="19"/>
      <c r="AR539" s="13"/>
      <c r="AS539" s="13"/>
      <c r="AT539" s="13"/>
      <c r="AU539" s="130"/>
      <c r="AV539" s="13"/>
      <c r="AW539" s="244"/>
      <c r="AX539" s="19"/>
      <c r="AY539" s="19"/>
      <c r="AZ539" s="13"/>
      <c r="BA539" s="13"/>
      <c r="BB539" s="13"/>
      <c r="BC539" s="130"/>
      <c r="BD539" s="13"/>
      <c r="BE539" s="244"/>
      <c r="BF539" s="19"/>
      <c r="BG539" s="19"/>
      <c r="BH539" s="13"/>
      <c r="BI539" s="13"/>
      <c r="BJ539" s="13"/>
      <c r="BK539" s="130"/>
      <c r="BL539" s="13"/>
      <c r="BM539" s="244"/>
      <c r="BN539" s="19"/>
      <c r="BO539" s="19"/>
      <c r="BP539" s="13"/>
      <c r="BQ539" s="13"/>
      <c r="BR539" s="13"/>
      <c r="BS539" s="130"/>
      <c r="BT539" s="13"/>
      <c r="BU539" s="244"/>
      <c r="BV539" s="19"/>
      <c r="BW539" s="19"/>
      <c r="BX539" s="13"/>
      <c r="BY539" s="13"/>
      <c r="BZ539" s="13"/>
      <c r="CA539" s="130"/>
      <c r="CB539" s="13"/>
      <c r="CC539" s="244"/>
      <c r="CD539" s="19"/>
      <c r="CE539" s="19"/>
      <c r="CF539" s="13"/>
      <c r="CG539" s="13"/>
      <c r="CH539" s="13"/>
      <c r="CI539" s="130"/>
      <c r="CJ539" s="13"/>
      <c r="CK539" s="244"/>
      <c r="CL539" s="19"/>
      <c r="CM539" s="19"/>
      <c r="CN539" s="13"/>
      <c r="CO539" s="13"/>
      <c r="CP539" s="13"/>
      <c r="CQ539" s="130"/>
      <c r="CR539" s="13"/>
      <c r="CS539" s="244"/>
      <c r="CT539" s="19"/>
      <c r="CU539" s="19"/>
      <c r="CV539" s="13"/>
      <c r="CW539" s="13"/>
      <c r="CX539" s="13"/>
      <c r="CY539" s="130"/>
      <c r="CZ539" s="13"/>
      <c r="DA539" s="244"/>
      <c r="DB539" s="19"/>
      <c r="DC539" s="19"/>
      <c r="DD539" s="13"/>
      <c r="DE539" s="13"/>
      <c r="DF539" s="13"/>
      <c r="DG539" s="130"/>
      <c r="DH539" s="13"/>
      <c r="DI539" s="244"/>
      <c r="DJ539" s="19"/>
      <c r="DK539" s="19"/>
      <c r="DL539" s="13"/>
      <c r="DM539" s="13"/>
      <c r="DN539" s="13"/>
      <c r="DO539" s="130"/>
      <c r="DP539" s="13"/>
      <c r="DQ539" s="244"/>
      <c r="DR539" s="19"/>
      <c r="DS539" s="19"/>
      <c r="DT539" s="13"/>
      <c r="DU539" s="13"/>
      <c r="DV539" s="13"/>
      <c r="DW539" s="130"/>
      <c r="DX539" s="13"/>
      <c r="DY539" s="244"/>
      <c r="DZ539" s="19"/>
      <c r="EA539" s="19"/>
      <c r="EB539" s="194"/>
      <c r="EC539" s="194"/>
      <c r="ED539" s="194"/>
      <c r="EE539" s="391"/>
      <c r="EF539" s="194"/>
      <c r="EG539" s="623"/>
      <c r="EH539" s="19"/>
      <c r="EI539" s="19"/>
      <c r="EJ539" s="13"/>
      <c r="EK539" s="13"/>
      <c r="EL539" s="13"/>
      <c r="EM539" s="130"/>
      <c r="EN539" s="13"/>
      <c r="EO539" s="244"/>
      <c r="EP539" s="19"/>
      <c r="EQ539" s="19"/>
    </row>
    <row r="540" spans="1:147" ht="37.5" customHeight="1">
      <c r="A540" s="19"/>
      <c r="B540" s="19"/>
      <c r="C540" s="19"/>
      <c r="D540" s="13"/>
      <c r="E540" s="13"/>
      <c r="F540" s="13"/>
      <c r="G540" s="130"/>
      <c r="H540" s="13"/>
      <c r="I540" s="244"/>
      <c r="J540" s="19"/>
      <c r="K540" s="19"/>
      <c r="L540" s="13"/>
      <c r="M540" s="13"/>
      <c r="N540" s="13"/>
      <c r="O540" s="130"/>
      <c r="P540" s="13"/>
      <c r="Q540" s="244"/>
      <c r="R540" s="19"/>
      <c r="S540" s="19"/>
      <c r="T540" s="13"/>
      <c r="U540" s="13"/>
      <c r="V540" s="13"/>
      <c r="W540" s="130"/>
      <c r="X540" s="13"/>
      <c r="Y540" s="244"/>
      <c r="Z540" s="19"/>
      <c r="AA540" s="19"/>
      <c r="AB540" s="13"/>
      <c r="AC540" s="13"/>
      <c r="AD540" s="13"/>
      <c r="AE540" s="130"/>
      <c r="AF540" s="13"/>
      <c r="AG540" s="244"/>
      <c r="AH540" s="19"/>
      <c r="AI540" s="19"/>
      <c r="AJ540" s="13"/>
      <c r="AK540" s="13"/>
      <c r="AL540" s="13"/>
      <c r="AM540" s="130"/>
      <c r="AN540" s="13"/>
      <c r="AO540" s="244"/>
      <c r="AP540" s="19"/>
      <c r="AQ540" s="19"/>
      <c r="AR540" s="13"/>
      <c r="AS540" s="13"/>
      <c r="AT540" s="13"/>
      <c r="AU540" s="130"/>
      <c r="AV540" s="13"/>
      <c r="AW540" s="244"/>
      <c r="AX540" s="19"/>
      <c r="AY540" s="19"/>
      <c r="AZ540" s="13"/>
      <c r="BA540" s="13"/>
      <c r="BB540" s="13"/>
      <c r="BC540" s="130"/>
      <c r="BD540" s="13"/>
      <c r="BE540" s="244"/>
      <c r="BF540" s="19"/>
      <c r="BG540" s="19"/>
      <c r="BH540" s="13"/>
      <c r="BI540" s="13"/>
      <c r="BJ540" s="13"/>
      <c r="BK540" s="130"/>
      <c r="BL540" s="13"/>
      <c r="BM540" s="244"/>
      <c r="BN540" s="19"/>
      <c r="BO540" s="19"/>
      <c r="BP540" s="13"/>
      <c r="BQ540" s="13"/>
      <c r="BR540" s="13"/>
      <c r="BS540" s="130"/>
      <c r="BT540" s="13"/>
      <c r="BU540" s="244"/>
      <c r="BV540" s="19"/>
      <c r="BW540" s="19"/>
      <c r="BX540" s="13"/>
      <c r="BY540" s="13"/>
      <c r="BZ540" s="13"/>
      <c r="CA540" s="130"/>
      <c r="CB540" s="13"/>
      <c r="CC540" s="244"/>
      <c r="CD540" s="19"/>
      <c r="CE540" s="19"/>
      <c r="CF540" s="13"/>
      <c r="CG540" s="13"/>
      <c r="CH540" s="13"/>
      <c r="CI540" s="130"/>
      <c r="CJ540" s="13"/>
      <c r="CK540" s="244"/>
      <c r="CL540" s="19"/>
      <c r="CM540" s="19"/>
      <c r="CN540" s="13"/>
      <c r="CO540" s="13"/>
      <c r="CP540" s="13"/>
      <c r="CQ540" s="130"/>
      <c r="CR540" s="13"/>
      <c r="CS540" s="244"/>
      <c r="CT540" s="19"/>
      <c r="CU540" s="19"/>
      <c r="CV540" s="13"/>
      <c r="CW540" s="13"/>
      <c r="CX540" s="13"/>
      <c r="CY540" s="130"/>
      <c r="CZ540" s="13"/>
      <c r="DA540" s="244"/>
      <c r="DB540" s="19"/>
      <c r="DC540" s="19"/>
      <c r="DD540" s="13"/>
      <c r="DE540" s="13"/>
      <c r="DF540" s="13"/>
      <c r="DG540" s="130"/>
      <c r="DH540" s="13"/>
      <c r="DI540" s="244"/>
      <c r="DJ540" s="19"/>
      <c r="DK540" s="19"/>
      <c r="DL540" s="13"/>
      <c r="DM540" s="13"/>
      <c r="DN540" s="13"/>
      <c r="DO540" s="130"/>
      <c r="DP540" s="13"/>
      <c r="DQ540" s="244"/>
      <c r="DR540" s="19"/>
      <c r="DS540" s="19"/>
      <c r="DT540" s="13"/>
      <c r="DU540" s="13"/>
      <c r="DV540" s="13"/>
      <c r="DW540" s="130"/>
      <c r="DX540" s="13"/>
      <c r="DY540" s="244"/>
      <c r="DZ540" s="19"/>
      <c r="EA540" s="19"/>
      <c r="EB540" s="194"/>
      <c r="EC540" s="194"/>
      <c r="ED540" s="194"/>
      <c r="EE540" s="391"/>
      <c r="EF540" s="194"/>
      <c r="EG540" s="623"/>
      <c r="EH540" s="19"/>
      <c r="EI540" s="19"/>
      <c r="EJ540" s="13"/>
      <c r="EK540" s="13"/>
      <c r="EL540" s="13"/>
      <c r="EM540" s="130"/>
      <c r="EN540" s="13"/>
      <c r="EO540" s="244"/>
      <c r="EP540" s="19"/>
      <c r="EQ540" s="19"/>
    </row>
    <row r="541" spans="1:147" ht="37.5" customHeight="1">
      <c r="A541" s="19"/>
      <c r="B541" s="19"/>
      <c r="C541" s="19"/>
      <c r="D541" s="13"/>
      <c r="E541" s="13"/>
      <c r="F541" s="13"/>
      <c r="G541" s="130"/>
      <c r="H541" s="13"/>
      <c r="I541" s="244"/>
      <c r="J541" s="19"/>
      <c r="K541" s="19"/>
      <c r="L541" s="13"/>
      <c r="M541" s="13"/>
      <c r="N541" s="13"/>
      <c r="O541" s="130"/>
      <c r="P541" s="13"/>
      <c r="Q541" s="244"/>
      <c r="R541" s="19"/>
      <c r="S541" s="19"/>
      <c r="T541" s="13"/>
      <c r="U541" s="13"/>
      <c r="V541" s="13"/>
      <c r="W541" s="130"/>
      <c r="X541" s="13"/>
      <c r="Y541" s="244"/>
      <c r="Z541" s="19"/>
      <c r="AA541" s="19"/>
      <c r="AB541" s="13"/>
      <c r="AC541" s="13"/>
      <c r="AD541" s="13"/>
      <c r="AE541" s="130"/>
      <c r="AF541" s="13"/>
      <c r="AG541" s="244"/>
      <c r="AH541" s="19"/>
      <c r="AI541" s="19"/>
      <c r="AJ541" s="13"/>
      <c r="AK541" s="13"/>
      <c r="AL541" s="13"/>
      <c r="AM541" s="130"/>
      <c r="AN541" s="13"/>
      <c r="AO541" s="244"/>
      <c r="AP541" s="19"/>
      <c r="AQ541" s="19"/>
      <c r="AR541" s="13"/>
      <c r="AS541" s="13"/>
      <c r="AT541" s="13"/>
      <c r="AU541" s="130"/>
      <c r="AV541" s="13"/>
      <c r="AW541" s="244"/>
      <c r="AX541" s="19"/>
      <c r="AY541" s="19"/>
      <c r="AZ541" s="13"/>
      <c r="BA541" s="13"/>
      <c r="BB541" s="13"/>
      <c r="BC541" s="130"/>
      <c r="BD541" s="13"/>
      <c r="BE541" s="244"/>
      <c r="BF541" s="19"/>
      <c r="BG541" s="19"/>
      <c r="BH541" s="13"/>
      <c r="BI541" s="13"/>
      <c r="BJ541" s="13"/>
      <c r="BK541" s="130"/>
      <c r="BL541" s="13"/>
      <c r="BM541" s="244"/>
      <c r="BN541" s="19"/>
      <c r="BO541" s="19"/>
      <c r="BP541" s="13"/>
      <c r="BQ541" s="13"/>
      <c r="BR541" s="13"/>
      <c r="BS541" s="130"/>
      <c r="BT541" s="13"/>
      <c r="BU541" s="244"/>
      <c r="BV541" s="19"/>
      <c r="BW541" s="19"/>
      <c r="BX541" s="13"/>
      <c r="BY541" s="13"/>
      <c r="BZ541" s="13"/>
      <c r="CA541" s="130"/>
      <c r="CB541" s="13"/>
      <c r="CC541" s="244"/>
      <c r="CD541" s="19"/>
      <c r="CE541" s="19"/>
      <c r="CF541" s="13"/>
      <c r="CG541" s="13"/>
      <c r="CH541" s="13"/>
      <c r="CI541" s="130"/>
      <c r="CJ541" s="13"/>
      <c r="CK541" s="244"/>
      <c r="CL541" s="19"/>
      <c r="CM541" s="19"/>
      <c r="CN541" s="13"/>
      <c r="CO541" s="13"/>
      <c r="CP541" s="13"/>
      <c r="CQ541" s="130"/>
      <c r="CR541" s="13"/>
      <c r="CS541" s="244"/>
      <c r="CT541" s="19"/>
      <c r="CU541" s="19"/>
      <c r="CV541" s="13"/>
      <c r="CW541" s="13"/>
      <c r="CX541" s="13"/>
      <c r="CY541" s="130"/>
      <c r="CZ541" s="13"/>
      <c r="DA541" s="244"/>
      <c r="DB541" s="19"/>
      <c r="DC541" s="19"/>
      <c r="DD541" s="13"/>
      <c r="DE541" s="13"/>
      <c r="DF541" s="13"/>
      <c r="DG541" s="130"/>
      <c r="DH541" s="13"/>
      <c r="DI541" s="244"/>
      <c r="DJ541" s="19"/>
      <c r="DK541" s="19"/>
      <c r="DL541" s="13"/>
      <c r="DM541" s="13"/>
      <c r="DN541" s="13"/>
      <c r="DO541" s="130"/>
      <c r="DP541" s="13"/>
      <c r="DQ541" s="244"/>
      <c r="DR541" s="19"/>
      <c r="DS541" s="19"/>
      <c r="DT541" s="13"/>
      <c r="DU541" s="13"/>
      <c r="DV541" s="13"/>
      <c r="DW541" s="130"/>
      <c r="DX541" s="13"/>
      <c r="DY541" s="244"/>
      <c r="DZ541" s="19"/>
      <c r="EA541" s="19"/>
      <c r="EB541" s="194"/>
      <c r="EC541" s="194"/>
      <c r="ED541" s="194"/>
      <c r="EE541" s="391"/>
      <c r="EF541" s="194"/>
      <c r="EG541" s="623"/>
      <c r="EH541" s="19"/>
      <c r="EI541" s="19"/>
      <c r="EJ541" s="13"/>
      <c r="EK541" s="13"/>
      <c r="EL541" s="13"/>
      <c r="EM541" s="130"/>
      <c r="EN541" s="13"/>
      <c r="EO541" s="244"/>
      <c r="EP541" s="19"/>
      <c r="EQ541" s="19"/>
    </row>
  </sheetData>
  <autoFilter ref="A1:EQ541" xr:uid="{00000000-0001-0000-0500-000000000000}"/>
  <customSheetViews>
    <customSheetView guid="{90525EB3-61EC-4E83-AE0D-6CAC7ED7A305}" filter="1" showAutoFilter="1">
      <pageMargins left="0.7" right="0.7" top="0.75" bottom="0.75" header="0.3" footer="0.3"/>
      <autoFilter ref="B1:I142" xr:uid="{EE05E8E5-C19B-4CDB-87A2-A7EE007965B3}"/>
      <extLst>
        <ext uri="GoogleSheetsCustomDataVersion1">
          <go:sheetsCustomData xmlns:go="http://customooxmlschemas.google.com/" filterViewId="1348587488"/>
        </ext>
      </extLst>
    </customSheetView>
  </customSheetViews>
  <mergeCells count="18">
    <mergeCell ref="DT4:EA4"/>
    <mergeCell ref="EB4:EI4"/>
    <mergeCell ref="EJ4:EQ4"/>
    <mergeCell ref="D4:K4"/>
    <mergeCell ref="L4:S4"/>
    <mergeCell ref="T4:AA4"/>
    <mergeCell ref="AB4:AI4"/>
    <mergeCell ref="AJ4:AQ4"/>
    <mergeCell ref="BP4:BW4"/>
    <mergeCell ref="AR4:AY4"/>
    <mergeCell ref="AZ4:BG4"/>
    <mergeCell ref="BH4:BO4"/>
    <mergeCell ref="BX4:CE4"/>
    <mergeCell ref="CF4:CM4"/>
    <mergeCell ref="CN4:CU4"/>
    <mergeCell ref="CV4:DC4"/>
    <mergeCell ref="DD4:DK4"/>
    <mergeCell ref="DL4:DS4"/>
  </mergeCells>
  <dataValidations count="1">
    <dataValidation type="list" allowBlank="1" showErrorMessage="1" sqref="J9 R9 Z9 AH9 AP9 AX9 BF9 BN9 BV9 CD9 CL9 CT9 DB9 DJ9 DR9 DZ9 EH9 EP9 J16 R16 Z16 AH16 AP16 AX16 BF16 BN16 BV16 CD16 CL16 CT16 DB16 DJ16 DR16 DZ16 EH16 EP16 J24 R24 Z24 AH24 AP24 AX24 BF24 BN24 BV24 CD24 CL24 CT24 DB24 DJ24 DR24 DZ24 EH24 EP24 J32 R32 Z32 AH32 AP32 AX32 BF32 BN32 BV32 CD32 CL32 CT32 DB32 DJ32 DR32 DZ32 EH32 EP32 J39 R39 Z39 AH39 AP39 AX39 BF39 BN39 BV39 CD39 CL39 CT39 DB39 DJ39 DR39 DZ39 EH39 EP39 J48 R48 Z48 AH48 AP48 AX48 BF48 BN48 BV48 CD48 CL48 CT48 DB48 DJ48 DR48 DZ48 EH48 EP48 J55 R55 Z55 AH55 AP55 AX55 BF55 BN55 BV55 CD55 CL55 CT55 DB55 DJ55 DR55 DZ55 EH55 EP55 J62 R62 Z62 AH62 AP62 AX62 BF62 BN62 BV62 CD62 CL62 CT62 DB62 DJ62 DR62 DZ62 EH62 EP62 J69 R69 Z69 AH69 AP69 AX69 BF69 BN69 BV69 CD69 CL69 CT69 DB69 DJ69 DR69 DZ69 EH69 EP69 J77 R77 Z77 AH77 AP77 AX77 BF77 BN77 BV77 CD77 CL77 CT77 DB77 DJ77 DR77 DZ77 EH77 EP77 J83 R83 Z83 AH83 AP83 AX83 BF83 BN83 BV83 CD83 CL83 CT83 DB83 DJ83 DR83 DZ83 EH83 EP83 J90 R90 Z90 AH90 AP90 AX90 BF90 BN90 BV90 CD90 CL90 CT90 DB90 DJ90 DR90 DZ90 EH90 EP90 J97 R97 Z97 AH97 AP97 AX97 BF97 BN97 BV97 CD97 CL97 CT97 DB97 DJ97 DR97 DZ97 EH97 EP97 J104 R104 Z104 AH104 AP104 AX104 BF104 BN104 BV104 CD104 CL104 CT104 DB104 DJ104 DR104 DZ104 EH104 EP104 J109 R109 Z109 AH109 AP109 AX109 BF109 BN109 BV109 CD109 CL109 CT109 DB109 DJ109 DR109 DZ109 EH109 EP109 J120 R120 Z120 AH120 AP120 AX120 BF120 BN120 BV120 CD120 CL120 CT120 DB120 DJ120 DR120 DZ120 EH120 EP120 J124 R124 Z124 AH124 AP124 AX124 BF124 BN124 BV124 CD124 CL124 CT124 DB124 DJ124 DR124 DZ124 EH124 EP124 J135 R135 Z135 AH135 AP135 AX135 BF135 BN135 BV135 CD135 CL135 CT135 DB135 DJ135 DR135 DZ135 EH135 EP135 J140 R140 Z140 AH140 AP140 AX140 BF140 BN140 BV140 CD140 CL140 CT140 DB140 DJ140 DR140 DZ140 EH140 EP140 J145 R145 Z145 AH145 AP145 AX145 BF145 BN145 BV145 CD145 CL145 CT145 DB145 DJ145 DR145 DZ145 EH145 EP145" xr:uid="{67AD7612-9082-4E56-AB5B-8427387B3120}">
      <formula1>"CUMPLE,NO CUMPLE,NO OFERTADO"</formula1>
    </dataValidation>
  </dataValidations>
  <pageMargins left="0.25" right="0.25" top="0.75" bottom="0.75" header="0" footer="0"/>
  <pageSetup fitToHeight="0" orientation="landscape"/>
  <legacy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Q679"/>
  <sheetViews>
    <sheetView showGridLines="0" zoomScale="60" zoomScaleNormal="60" workbookViewId="0">
      <pane xSplit="3" ySplit="4" topLeftCell="Y5" activePane="bottomRight" state="frozen"/>
      <selection activeCell="C4" sqref="C4"/>
      <selection pane="topRight" activeCell="C4" sqref="C4"/>
      <selection pane="bottomLeft" activeCell="C4" sqref="C4"/>
      <selection pane="bottomRight" activeCell="AD10" sqref="AD10"/>
    </sheetView>
  </sheetViews>
  <sheetFormatPr baseColWidth="10" defaultColWidth="14.42578125" defaultRowHeight="15" customHeight="1"/>
  <cols>
    <col min="1" max="1" width="11.42578125" style="268" customWidth="1"/>
    <col min="2" max="2" width="13" style="268" customWidth="1"/>
    <col min="3" max="3" width="95.7109375" style="268" customWidth="1"/>
    <col min="4" max="4" width="34" style="268" customWidth="1"/>
    <col min="5" max="5" width="9.85546875" style="268" customWidth="1"/>
    <col min="6" max="6" width="16.7109375" style="268" customWidth="1"/>
    <col min="7" max="9" width="27.7109375" style="268" customWidth="1"/>
    <col min="10" max="10" width="25.85546875" style="268" customWidth="1"/>
    <col min="11" max="11" width="21.140625" style="268" customWidth="1"/>
    <col min="12" max="12" width="34" style="268" customWidth="1"/>
    <col min="13" max="13" width="9.85546875" style="268" customWidth="1"/>
    <col min="14" max="14" width="16.7109375" style="268" customWidth="1"/>
    <col min="15" max="17" width="27.7109375" style="268" customWidth="1"/>
    <col min="18" max="18" width="25.85546875" style="268" customWidth="1"/>
    <col min="19" max="19" width="21.140625" style="268" customWidth="1"/>
    <col min="20" max="20" width="34" style="268" customWidth="1"/>
    <col min="21" max="21" width="9.85546875" style="268" customWidth="1"/>
    <col min="22" max="22" width="16.7109375" style="268" customWidth="1"/>
    <col min="23" max="25" width="27.7109375" style="268" customWidth="1"/>
    <col min="26" max="26" width="25.85546875" style="268" customWidth="1"/>
    <col min="27" max="27" width="21.140625" style="268" customWidth="1"/>
    <col min="28" max="28" width="34" style="268" customWidth="1"/>
    <col min="29" max="29" width="9.85546875" style="268" customWidth="1"/>
    <col min="30" max="30" width="16.7109375" style="268" customWidth="1"/>
    <col min="31" max="33" width="27.7109375" style="268" customWidth="1"/>
    <col min="34" max="34" width="25.85546875" style="268" customWidth="1"/>
    <col min="35" max="35" width="21.140625" style="268" customWidth="1"/>
    <col min="36" max="36" width="34" style="268" customWidth="1"/>
    <col min="37" max="37" width="9.85546875" style="268" customWidth="1"/>
    <col min="38" max="38" width="16.7109375" style="268" customWidth="1"/>
    <col min="39" max="41" width="27.7109375" style="268" customWidth="1"/>
    <col min="42" max="42" width="25.85546875" style="268" customWidth="1"/>
    <col min="43" max="43" width="21.140625" style="268" customWidth="1"/>
    <col min="44" max="44" width="34" style="268" customWidth="1"/>
    <col min="45" max="45" width="9.85546875" style="268" customWidth="1"/>
    <col min="46" max="46" width="16.7109375" style="268" customWidth="1"/>
    <col min="47" max="49" width="27.7109375" style="268" customWidth="1"/>
    <col min="50" max="50" width="25.85546875" style="268" customWidth="1"/>
    <col min="51" max="51" width="21.140625" style="268" customWidth="1"/>
    <col min="52" max="52" width="34" style="268" customWidth="1"/>
    <col min="53" max="53" width="9.85546875" style="268" customWidth="1"/>
    <col min="54" max="54" width="16.7109375" style="268" customWidth="1"/>
    <col min="55" max="57" width="27.7109375" style="268" customWidth="1"/>
    <col min="58" max="58" width="25.85546875" style="268" customWidth="1"/>
    <col min="59" max="59" width="21.140625" style="268" customWidth="1"/>
    <col min="60" max="60" width="34" style="268" customWidth="1"/>
    <col min="61" max="61" width="9.85546875" style="268" customWidth="1"/>
    <col min="62" max="62" width="16.7109375" style="268" customWidth="1"/>
    <col min="63" max="65" width="27.7109375" style="268" customWidth="1"/>
    <col min="66" max="66" width="25.85546875" style="268" customWidth="1"/>
    <col min="67" max="67" width="21.140625" style="268" customWidth="1"/>
    <col min="68" max="68" width="34" style="268" customWidth="1"/>
    <col min="69" max="69" width="9.85546875" style="268" customWidth="1"/>
    <col min="70" max="70" width="16.7109375" style="268" customWidth="1"/>
    <col min="71" max="73" width="27.7109375" style="268" customWidth="1"/>
    <col min="74" max="74" width="25.85546875" style="268" customWidth="1"/>
    <col min="75" max="75" width="21.140625" style="268" customWidth="1"/>
    <col min="76" max="76" width="34" style="268" customWidth="1"/>
    <col min="77" max="77" width="9.85546875" style="268" customWidth="1"/>
    <col min="78" max="78" width="16.7109375" style="268" customWidth="1"/>
    <col min="79" max="81" width="27.7109375" style="268" customWidth="1"/>
    <col min="82" max="82" width="25.85546875" style="268" customWidth="1"/>
    <col min="83" max="83" width="21.140625" style="268" customWidth="1"/>
    <col min="84" max="84" width="34" style="268" customWidth="1"/>
    <col min="85" max="85" width="9.85546875" style="268" customWidth="1"/>
    <col min="86" max="86" width="16.7109375" style="268" customWidth="1"/>
    <col min="87" max="89" width="27.7109375" style="268" customWidth="1"/>
    <col min="90" max="90" width="25.85546875" style="268" customWidth="1"/>
    <col min="91" max="91" width="21.140625" style="268" customWidth="1"/>
    <col min="92" max="92" width="34" style="268" customWidth="1"/>
    <col min="93" max="93" width="9.85546875" style="268" customWidth="1"/>
    <col min="94" max="94" width="16.7109375" style="268" customWidth="1"/>
    <col min="95" max="97" width="27.7109375" style="268" customWidth="1"/>
    <col min="98" max="98" width="25.85546875" style="268" customWidth="1"/>
    <col min="99" max="99" width="21.140625" style="268" customWidth="1"/>
    <col min="100" max="100" width="34" style="268" customWidth="1"/>
    <col min="101" max="101" width="9.85546875" style="268" customWidth="1"/>
    <col min="102" max="102" width="16.7109375" style="268" customWidth="1"/>
    <col min="103" max="105" width="27.7109375" style="268" customWidth="1"/>
    <col min="106" max="106" width="25.85546875" style="268" customWidth="1"/>
    <col min="107" max="107" width="21.140625" style="268" customWidth="1"/>
    <col min="108" max="108" width="34" style="268" customWidth="1"/>
    <col min="109" max="109" width="9.85546875" style="268" customWidth="1"/>
    <col min="110" max="110" width="16.7109375" style="268" customWidth="1"/>
    <col min="111" max="113" width="27.7109375" style="268" customWidth="1"/>
    <col min="114" max="114" width="25.85546875" style="268" customWidth="1"/>
    <col min="115" max="115" width="21.140625" style="268" customWidth="1"/>
    <col min="116" max="116" width="34" style="268" customWidth="1"/>
    <col min="117" max="117" width="9.85546875" style="268" customWidth="1"/>
    <col min="118" max="118" width="16.7109375" style="268" customWidth="1"/>
    <col min="119" max="121" width="27.7109375" style="268" customWidth="1"/>
    <col min="122" max="122" width="25.85546875" style="268" customWidth="1"/>
    <col min="123" max="123" width="21.140625" style="268" customWidth="1"/>
    <col min="124" max="124" width="34" style="268" customWidth="1"/>
    <col min="125" max="125" width="9.85546875" style="268" customWidth="1"/>
    <col min="126" max="126" width="16.7109375" style="268" customWidth="1"/>
    <col min="127" max="129" width="27.7109375" style="268" customWidth="1"/>
    <col min="130" max="130" width="25.85546875" style="268" customWidth="1"/>
    <col min="131" max="131" width="21.140625" style="268" customWidth="1"/>
    <col min="132" max="132" width="34" style="268" customWidth="1"/>
    <col min="133" max="133" width="9.85546875" style="268" customWidth="1"/>
    <col min="134" max="134" width="16.7109375" style="268" customWidth="1"/>
    <col min="135" max="137" width="27.7109375" style="268" customWidth="1"/>
    <col min="138" max="138" width="25.85546875" style="268" customWidth="1"/>
    <col min="139" max="139" width="21.140625" style="268" customWidth="1"/>
    <col min="140" max="140" width="34" style="268" customWidth="1"/>
    <col min="141" max="141" width="9.85546875" style="268" customWidth="1"/>
    <col min="142" max="142" width="16.7109375" style="268" customWidth="1"/>
    <col min="143" max="145" width="27.7109375" style="268" customWidth="1"/>
    <col min="146" max="146" width="25.85546875" style="268" customWidth="1"/>
    <col min="147" max="147" width="21.140625" style="268" customWidth="1"/>
    <col min="148" max="16384" width="14.42578125" style="268"/>
  </cols>
  <sheetData>
    <row r="1" spans="1:147" ht="15.75">
      <c r="A1" s="35"/>
      <c r="B1" s="35"/>
      <c r="C1" s="35"/>
      <c r="D1" s="36"/>
      <c r="E1" s="36"/>
      <c r="F1" s="36"/>
      <c r="G1" s="131"/>
      <c r="H1" s="132"/>
      <c r="I1" s="257"/>
      <c r="J1" s="19"/>
      <c r="K1" s="19"/>
      <c r="L1" s="36"/>
      <c r="M1" s="36"/>
      <c r="N1" s="36"/>
      <c r="O1" s="131"/>
      <c r="P1" s="132"/>
      <c r="Q1" s="257"/>
      <c r="R1" s="19"/>
      <c r="S1" s="19"/>
      <c r="T1" s="36"/>
      <c r="U1" s="36"/>
      <c r="V1" s="36"/>
      <c r="W1" s="131"/>
      <c r="X1" s="132"/>
      <c r="Y1" s="257"/>
      <c r="Z1" s="19"/>
      <c r="AA1" s="19"/>
      <c r="AB1" s="36"/>
      <c r="AC1" s="36"/>
      <c r="AD1" s="36"/>
      <c r="AE1" s="131"/>
      <c r="AF1" s="132"/>
      <c r="AG1" s="257"/>
      <c r="AH1" s="19"/>
      <c r="AI1" s="19"/>
      <c r="AJ1" s="36"/>
      <c r="AK1" s="36"/>
      <c r="AL1" s="36"/>
      <c r="AM1" s="131"/>
      <c r="AN1" s="132"/>
      <c r="AO1" s="257"/>
      <c r="AP1" s="19"/>
      <c r="AQ1" s="19"/>
      <c r="AR1" s="36"/>
      <c r="AS1" s="36"/>
      <c r="AT1" s="36"/>
      <c r="AU1" s="131"/>
      <c r="AV1" s="132"/>
      <c r="AW1" s="257"/>
      <c r="AX1" s="19"/>
      <c r="AY1" s="19"/>
      <c r="AZ1" s="36"/>
      <c r="BA1" s="36"/>
      <c r="BB1" s="36"/>
      <c r="BC1" s="131"/>
      <c r="BD1" s="132"/>
      <c r="BE1" s="257"/>
      <c r="BF1" s="19"/>
      <c r="BG1" s="19"/>
      <c r="BH1" s="36"/>
      <c r="BI1" s="36"/>
      <c r="BJ1" s="36"/>
      <c r="BK1" s="131"/>
      <c r="BL1" s="132"/>
      <c r="BM1" s="257"/>
      <c r="BN1" s="19"/>
      <c r="BO1" s="19"/>
      <c r="BP1" s="36"/>
      <c r="BQ1" s="36"/>
      <c r="BR1" s="36"/>
      <c r="BS1" s="131"/>
      <c r="BT1" s="132"/>
      <c r="BU1" s="257"/>
      <c r="BV1" s="19"/>
      <c r="BW1" s="19"/>
      <c r="BX1" s="36"/>
      <c r="BY1" s="36"/>
      <c r="BZ1" s="36"/>
      <c r="CA1" s="131"/>
      <c r="CB1" s="132"/>
      <c r="CC1" s="257"/>
      <c r="CD1" s="19"/>
      <c r="CE1" s="19"/>
      <c r="CF1" s="36"/>
      <c r="CG1" s="36"/>
      <c r="CH1" s="36"/>
      <c r="CI1" s="131"/>
      <c r="CJ1" s="132"/>
      <c r="CK1" s="257"/>
      <c r="CL1" s="19"/>
      <c r="CM1" s="19"/>
      <c r="CN1" s="36"/>
      <c r="CO1" s="36"/>
      <c r="CP1" s="36"/>
      <c r="CQ1" s="131"/>
      <c r="CR1" s="132"/>
      <c r="CS1" s="257"/>
      <c r="CT1" s="19"/>
      <c r="CU1" s="19"/>
      <c r="CV1" s="36"/>
      <c r="CW1" s="36"/>
      <c r="CX1" s="36"/>
      <c r="CY1" s="131"/>
      <c r="CZ1" s="132"/>
      <c r="DA1" s="257"/>
      <c r="DB1" s="19"/>
      <c r="DC1" s="19"/>
      <c r="DD1" s="36"/>
      <c r="DE1" s="36"/>
      <c r="DF1" s="36"/>
      <c r="DG1" s="131"/>
      <c r="DH1" s="132"/>
      <c r="DI1" s="257"/>
      <c r="DJ1" s="19"/>
      <c r="DK1" s="19"/>
      <c r="DL1" s="36"/>
      <c r="DM1" s="36"/>
      <c r="DN1" s="36"/>
      <c r="DO1" s="131"/>
      <c r="DP1" s="132"/>
      <c r="DQ1" s="257"/>
      <c r="DR1" s="19"/>
      <c r="DS1" s="19"/>
      <c r="DT1" s="36"/>
      <c r="DU1" s="36"/>
      <c r="DV1" s="36"/>
      <c r="DW1" s="131"/>
      <c r="DX1" s="132"/>
      <c r="DY1" s="257"/>
      <c r="DZ1" s="19"/>
      <c r="EA1" s="19"/>
      <c r="EB1" s="80"/>
      <c r="EC1" s="80"/>
      <c r="ED1" s="80"/>
      <c r="EE1" s="624"/>
      <c r="EF1" s="625"/>
      <c r="EG1" s="626"/>
      <c r="EH1" s="19"/>
      <c r="EI1" s="19"/>
      <c r="EJ1" s="36"/>
      <c r="EK1" s="36"/>
      <c r="EL1" s="36"/>
      <c r="EM1" s="131"/>
      <c r="EN1" s="132"/>
      <c r="EO1" s="257"/>
      <c r="EP1" s="19"/>
      <c r="EQ1" s="19"/>
    </row>
    <row r="2" spans="1:147" ht="20.25">
      <c r="A2" s="66"/>
      <c r="B2" s="120" t="s">
        <v>656</v>
      </c>
      <c r="C2" s="66"/>
      <c r="D2" s="121"/>
      <c r="E2" s="121"/>
      <c r="F2" s="121"/>
      <c r="G2" s="133"/>
      <c r="H2" s="127"/>
      <c r="I2" s="258"/>
      <c r="J2" s="19"/>
      <c r="K2" s="19"/>
      <c r="L2" s="121"/>
      <c r="M2" s="121"/>
      <c r="N2" s="121"/>
      <c r="O2" s="133"/>
      <c r="P2" s="127"/>
      <c r="Q2" s="258"/>
      <c r="R2" s="19"/>
      <c r="S2" s="19"/>
      <c r="T2" s="121"/>
      <c r="U2" s="121"/>
      <c r="V2" s="121"/>
      <c r="W2" s="133"/>
      <c r="X2" s="127"/>
      <c r="Y2" s="258"/>
      <c r="Z2" s="19"/>
      <c r="AA2" s="19"/>
      <c r="AB2" s="121"/>
      <c r="AC2" s="121"/>
      <c r="AD2" s="121"/>
      <c r="AE2" s="133"/>
      <c r="AF2" s="127"/>
      <c r="AG2" s="258"/>
      <c r="AH2" s="19"/>
      <c r="AI2" s="19"/>
      <c r="AJ2" s="121"/>
      <c r="AK2" s="121"/>
      <c r="AL2" s="121"/>
      <c r="AM2" s="133"/>
      <c r="AN2" s="127"/>
      <c r="AO2" s="258"/>
      <c r="AP2" s="19"/>
      <c r="AQ2" s="19"/>
      <c r="AR2" s="121"/>
      <c r="AS2" s="121"/>
      <c r="AT2" s="121"/>
      <c r="AU2" s="133"/>
      <c r="AV2" s="127"/>
      <c r="AW2" s="258"/>
      <c r="AX2" s="19"/>
      <c r="AY2" s="19"/>
      <c r="AZ2" s="121"/>
      <c r="BA2" s="121"/>
      <c r="BB2" s="121"/>
      <c r="BC2" s="133"/>
      <c r="BD2" s="127"/>
      <c r="BE2" s="258"/>
      <c r="BF2" s="19"/>
      <c r="BG2" s="19"/>
      <c r="BH2" s="121"/>
      <c r="BI2" s="121"/>
      <c r="BJ2" s="121"/>
      <c r="BK2" s="133"/>
      <c r="BL2" s="127"/>
      <c r="BM2" s="258"/>
      <c r="BN2" s="19"/>
      <c r="BO2" s="19"/>
      <c r="BP2" s="121"/>
      <c r="BQ2" s="121"/>
      <c r="BR2" s="121"/>
      <c r="BS2" s="133"/>
      <c r="BT2" s="127"/>
      <c r="BU2" s="258"/>
      <c r="BV2" s="19"/>
      <c r="BW2" s="19"/>
      <c r="BX2" s="121"/>
      <c r="BY2" s="121"/>
      <c r="BZ2" s="121"/>
      <c r="CA2" s="133"/>
      <c r="CB2" s="127"/>
      <c r="CC2" s="258"/>
      <c r="CD2" s="19"/>
      <c r="CE2" s="19"/>
      <c r="CF2" s="121"/>
      <c r="CG2" s="121"/>
      <c r="CH2" s="121"/>
      <c r="CI2" s="133"/>
      <c r="CJ2" s="127"/>
      <c r="CK2" s="258"/>
      <c r="CL2" s="19"/>
      <c r="CM2" s="19"/>
      <c r="CN2" s="121"/>
      <c r="CO2" s="121"/>
      <c r="CP2" s="121"/>
      <c r="CQ2" s="133"/>
      <c r="CR2" s="127"/>
      <c r="CS2" s="258"/>
      <c r="CT2" s="19"/>
      <c r="CU2" s="19"/>
      <c r="CV2" s="121"/>
      <c r="CW2" s="121"/>
      <c r="CX2" s="121"/>
      <c r="CY2" s="133"/>
      <c r="CZ2" s="127"/>
      <c r="DA2" s="258"/>
      <c r="DB2" s="19"/>
      <c r="DC2" s="19"/>
      <c r="DD2" s="121"/>
      <c r="DE2" s="121"/>
      <c r="DF2" s="121"/>
      <c r="DG2" s="133"/>
      <c r="DH2" s="127"/>
      <c r="DI2" s="258"/>
      <c r="DJ2" s="19"/>
      <c r="DK2" s="19"/>
      <c r="DL2" s="121"/>
      <c r="DM2" s="121"/>
      <c r="DN2" s="121"/>
      <c r="DO2" s="133"/>
      <c r="DP2" s="127"/>
      <c r="DQ2" s="258"/>
      <c r="DR2" s="19"/>
      <c r="DS2" s="19"/>
      <c r="DT2" s="121"/>
      <c r="DU2" s="121"/>
      <c r="DV2" s="121"/>
      <c r="DW2" s="133"/>
      <c r="DX2" s="127"/>
      <c r="DY2" s="258"/>
      <c r="DZ2" s="19"/>
      <c r="EA2" s="19"/>
      <c r="EB2" s="185"/>
      <c r="EC2" s="185"/>
      <c r="ED2" s="185"/>
      <c r="EE2" s="627"/>
      <c r="EF2" s="601"/>
      <c r="EG2" s="628"/>
      <c r="EH2" s="19"/>
      <c r="EI2" s="19"/>
      <c r="EJ2" s="121"/>
      <c r="EK2" s="121"/>
      <c r="EL2" s="121"/>
      <c r="EM2" s="133"/>
      <c r="EN2" s="127"/>
      <c r="EO2" s="258"/>
      <c r="EP2" s="19"/>
      <c r="EQ2" s="19"/>
    </row>
    <row r="3" spans="1:147" ht="15.75" thickBot="1">
      <c r="A3" s="66"/>
      <c r="B3" s="66"/>
      <c r="C3" s="66"/>
      <c r="D3" s="121"/>
      <c r="E3" s="121"/>
      <c r="F3" s="121"/>
      <c r="G3" s="133"/>
      <c r="H3" s="127"/>
      <c r="I3" s="258"/>
      <c r="J3" s="19"/>
      <c r="K3" s="19"/>
      <c r="L3" s="121"/>
      <c r="M3" s="121"/>
      <c r="N3" s="121"/>
      <c r="O3" s="133"/>
      <c r="P3" s="127"/>
      <c r="Q3" s="258"/>
      <c r="R3" s="19"/>
      <c r="S3" s="19"/>
      <c r="T3" s="121"/>
      <c r="U3" s="121"/>
      <c r="V3" s="121"/>
      <c r="W3" s="133"/>
      <c r="X3" s="127"/>
      <c r="Y3" s="258"/>
      <c r="Z3" s="19"/>
      <c r="AA3" s="19"/>
      <c r="AB3" s="121"/>
      <c r="AC3" s="121"/>
      <c r="AD3" s="121"/>
      <c r="AE3" s="133"/>
      <c r="AF3" s="127"/>
      <c r="AG3" s="258"/>
      <c r="AH3" s="19"/>
      <c r="AI3" s="19"/>
      <c r="AJ3" s="121"/>
      <c r="AK3" s="121"/>
      <c r="AL3" s="121"/>
      <c r="AM3" s="133"/>
      <c r="AN3" s="127"/>
      <c r="AO3" s="258"/>
      <c r="AP3" s="19"/>
      <c r="AQ3" s="19"/>
      <c r="AR3" s="121"/>
      <c r="AS3" s="121"/>
      <c r="AT3" s="121"/>
      <c r="AU3" s="133"/>
      <c r="AV3" s="127"/>
      <c r="AW3" s="258"/>
      <c r="AX3" s="19"/>
      <c r="AY3" s="19"/>
      <c r="AZ3" s="121"/>
      <c r="BA3" s="121"/>
      <c r="BB3" s="121"/>
      <c r="BC3" s="133"/>
      <c r="BD3" s="127"/>
      <c r="BE3" s="258"/>
      <c r="BF3" s="19"/>
      <c r="BG3" s="19"/>
      <c r="BH3" s="121"/>
      <c r="BI3" s="121"/>
      <c r="BJ3" s="121"/>
      <c r="BK3" s="133"/>
      <c r="BL3" s="127"/>
      <c r="BM3" s="258"/>
      <c r="BN3" s="19"/>
      <c r="BO3" s="19"/>
      <c r="BP3" s="121"/>
      <c r="BQ3" s="121"/>
      <c r="BR3" s="121"/>
      <c r="BS3" s="133"/>
      <c r="BT3" s="127"/>
      <c r="BU3" s="258"/>
      <c r="BV3" s="19"/>
      <c r="BW3" s="19"/>
      <c r="BX3" s="121"/>
      <c r="BY3" s="121"/>
      <c r="BZ3" s="121"/>
      <c r="CA3" s="133"/>
      <c r="CB3" s="127"/>
      <c r="CC3" s="258"/>
      <c r="CD3" s="19"/>
      <c r="CE3" s="19"/>
      <c r="CF3" s="121"/>
      <c r="CG3" s="121"/>
      <c r="CH3" s="121"/>
      <c r="CI3" s="133"/>
      <c r="CJ3" s="127"/>
      <c r="CK3" s="258"/>
      <c r="CL3" s="19"/>
      <c r="CM3" s="19"/>
      <c r="CN3" s="121"/>
      <c r="CO3" s="121"/>
      <c r="CP3" s="121"/>
      <c r="CQ3" s="133"/>
      <c r="CR3" s="127"/>
      <c r="CS3" s="258"/>
      <c r="CT3" s="19"/>
      <c r="CU3" s="19"/>
      <c r="CV3" s="121"/>
      <c r="CW3" s="121"/>
      <c r="CX3" s="121"/>
      <c r="CY3" s="133"/>
      <c r="CZ3" s="127"/>
      <c r="DA3" s="258"/>
      <c r="DB3" s="19"/>
      <c r="DC3" s="19"/>
      <c r="DD3" s="121"/>
      <c r="DE3" s="121"/>
      <c r="DF3" s="121"/>
      <c r="DG3" s="133"/>
      <c r="DH3" s="127"/>
      <c r="DI3" s="258"/>
      <c r="DJ3" s="19"/>
      <c r="DK3" s="19"/>
      <c r="DL3" s="121"/>
      <c r="DM3" s="121"/>
      <c r="DN3" s="121"/>
      <c r="DO3" s="133"/>
      <c r="DP3" s="127"/>
      <c r="DQ3" s="258"/>
      <c r="DR3" s="19"/>
      <c r="DS3" s="19"/>
      <c r="DT3" s="121"/>
      <c r="DU3" s="121"/>
      <c r="DV3" s="121"/>
      <c r="DW3" s="133"/>
      <c r="DX3" s="127"/>
      <c r="DY3" s="258"/>
      <c r="DZ3" s="19"/>
      <c r="EA3" s="19"/>
      <c r="EB3" s="185"/>
      <c r="EC3" s="185"/>
      <c r="ED3" s="185"/>
      <c r="EE3" s="627"/>
      <c r="EF3" s="601"/>
      <c r="EG3" s="628"/>
      <c r="EH3" s="19"/>
      <c r="EI3" s="19"/>
      <c r="EJ3" s="121"/>
      <c r="EK3" s="121"/>
      <c r="EL3" s="121"/>
      <c r="EM3" s="133"/>
      <c r="EN3" s="127"/>
      <c r="EO3" s="258"/>
      <c r="EP3" s="19"/>
      <c r="EQ3" s="19"/>
    </row>
    <row r="4" spans="1:147" ht="35.25" customHeight="1">
      <c r="A4" s="66"/>
      <c r="B4" s="66"/>
      <c r="C4" s="66"/>
      <c r="D4" s="1146" t="s">
        <v>1171</v>
      </c>
      <c r="E4" s="1147"/>
      <c r="F4" s="1147"/>
      <c r="G4" s="1147"/>
      <c r="H4" s="1147"/>
      <c r="I4" s="1147"/>
      <c r="J4" s="1147"/>
      <c r="K4" s="1148"/>
      <c r="L4" s="1139" t="s">
        <v>1172</v>
      </c>
      <c r="M4" s="1140"/>
      <c r="N4" s="1140"/>
      <c r="O4" s="1140"/>
      <c r="P4" s="1140"/>
      <c r="Q4" s="1140"/>
      <c r="R4" s="1140"/>
      <c r="S4" s="1141"/>
      <c r="T4" s="1146" t="s">
        <v>1173</v>
      </c>
      <c r="U4" s="1147"/>
      <c r="V4" s="1147"/>
      <c r="W4" s="1147"/>
      <c r="X4" s="1147"/>
      <c r="Y4" s="1147"/>
      <c r="Z4" s="1147"/>
      <c r="AA4" s="1148"/>
      <c r="AB4" s="1139" t="s">
        <v>1174</v>
      </c>
      <c r="AC4" s="1140"/>
      <c r="AD4" s="1140"/>
      <c r="AE4" s="1140"/>
      <c r="AF4" s="1140"/>
      <c r="AG4" s="1140"/>
      <c r="AH4" s="1140"/>
      <c r="AI4" s="1141"/>
      <c r="AJ4" s="1146" t="s">
        <v>1175</v>
      </c>
      <c r="AK4" s="1147"/>
      <c r="AL4" s="1147"/>
      <c r="AM4" s="1147"/>
      <c r="AN4" s="1147"/>
      <c r="AO4" s="1147"/>
      <c r="AP4" s="1147"/>
      <c r="AQ4" s="1148"/>
      <c r="AR4" s="1139" t="s">
        <v>1176</v>
      </c>
      <c r="AS4" s="1140"/>
      <c r="AT4" s="1140"/>
      <c r="AU4" s="1140"/>
      <c r="AV4" s="1140"/>
      <c r="AW4" s="1140"/>
      <c r="AX4" s="1140"/>
      <c r="AY4" s="1141"/>
      <c r="AZ4" s="1139" t="s">
        <v>1177</v>
      </c>
      <c r="BA4" s="1140"/>
      <c r="BB4" s="1140"/>
      <c r="BC4" s="1140"/>
      <c r="BD4" s="1140"/>
      <c r="BE4" s="1140"/>
      <c r="BF4" s="1140"/>
      <c r="BG4" s="1141"/>
      <c r="BH4" s="1139" t="s">
        <v>1178</v>
      </c>
      <c r="BI4" s="1140"/>
      <c r="BJ4" s="1140"/>
      <c r="BK4" s="1140"/>
      <c r="BL4" s="1140"/>
      <c r="BM4" s="1140"/>
      <c r="BN4" s="1140"/>
      <c r="BO4" s="1141"/>
      <c r="BP4" s="1146" t="s">
        <v>1179</v>
      </c>
      <c r="BQ4" s="1147"/>
      <c r="BR4" s="1147"/>
      <c r="BS4" s="1147"/>
      <c r="BT4" s="1147"/>
      <c r="BU4" s="1147"/>
      <c r="BV4" s="1147"/>
      <c r="BW4" s="1148"/>
      <c r="BX4" s="1146" t="s">
        <v>1180</v>
      </c>
      <c r="BY4" s="1147"/>
      <c r="BZ4" s="1147"/>
      <c r="CA4" s="1147"/>
      <c r="CB4" s="1147"/>
      <c r="CC4" s="1147"/>
      <c r="CD4" s="1147"/>
      <c r="CE4" s="1148"/>
      <c r="CF4" s="1139" t="s">
        <v>1181</v>
      </c>
      <c r="CG4" s="1140"/>
      <c r="CH4" s="1140"/>
      <c r="CI4" s="1140"/>
      <c r="CJ4" s="1140"/>
      <c r="CK4" s="1140"/>
      <c r="CL4" s="1140"/>
      <c r="CM4" s="1141"/>
      <c r="CN4" s="1146" t="s">
        <v>1182</v>
      </c>
      <c r="CO4" s="1147"/>
      <c r="CP4" s="1147"/>
      <c r="CQ4" s="1147"/>
      <c r="CR4" s="1147"/>
      <c r="CS4" s="1147"/>
      <c r="CT4" s="1147"/>
      <c r="CU4" s="1148"/>
      <c r="CV4" s="1139" t="s">
        <v>1183</v>
      </c>
      <c r="CW4" s="1140"/>
      <c r="CX4" s="1140"/>
      <c r="CY4" s="1140"/>
      <c r="CZ4" s="1140"/>
      <c r="DA4" s="1140"/>
      <c r="DB4" s="1140"/>
      <c r="DC4" s="1141"/>
      <c r="DD4" s="1146" t="s">
        <v>1184</v>
      </c>
      <c r="DE4" s="1147"/>
      <c r="DF4" s="1147"/>
      <c r="DG4" s="1147"/>
      <c r="DH4" s="1147"/>
      <c r="DI4" s="1147"/>
      <c r="DJ4" s="1147"/>
      <c r="DK4" s="1148"/>
      <c r="DL4" s="1146" t="s">
        <v>1185</v>
      </c>
      <c r="DM4" s="1147"/>
      <c r="DN4" s="1147"/>
      <c r="DO4" s="1147"/>
      <c r="DP4" s="1147"/>
      <c r="DQ4" s="1147"/>
      <c r="DR4" s="1147"/>
      <c r="DS4" s="1148"/>
      <c r="DT4" s="1139" t="s">
        <v>1186</v>
      </c>
      <c r="DU4" s="1140"/>
      <c r="DV4" s="1140"/>
      <c r="DW4" s="1140"/>
      <c r="DX4" s="1140"/>
      <c r="DY4" s="1140"/>
      <c r="DZ4" s="1140"/>
      <c r="EA4" s="1145"/>
      <c r="EB4" s="1136" t="s">
        <v>1187</v>
      </c>
      <c r="EC4" s="1137"/>
      <c r="ED4" s="1137"/>
      <c r="EE4" s="1137"/>
      <c r="EF4" s="1137"/>
      <c r="EG4" s="1137"/>
      <c r="EH4" s="1137"/>
      <c r="EI4" s="1138"/>
      <c r="EJ4" s="1139" t="s">
        <v>1188</v>
      </c>
      <c r="EK4" s="1140"/>
      <c r="EL4" s="1140"/>
      <c r="EM4" s="1140"/>
      <c r="EN4" s="1140"/>
      <c r="EO4" s="1140"/>
      <c r="EP4" s="1140"/>
      <c r="EQ4" s="1141"/>
    </row>
    <row r="5" spans="1:147" ht="37.5" customHeight="1">
      <c r="A5" s="66"/>
      <c r="B5" s="66"/>
      <c r="C5" s="66"/>
      <c r="D5" s="433"/>
      <c r="E5" s="121"/>
      <c r="F5" s="551"/>
      <c r="G5" s="393" t="s">
        <v>317</v>
      </c>
      <c r="H5" s="276" t="s">
        <v>318</v>
      </c>
      <c r="I5" s="629"/>
      <c r="J5" s="19"/>
      <c r="K5" s="277"/>
      <c r="L5" s="433"/>
      <c r="M5" s="121"/>
      <c r="N5" s="551"/>
      <c r="O5" s="393" t="s">
        <v>317</v>
      </c>
      <c r="P5" s="276" t="s">
        <v>318</v>
      </c>
      <c r="Q5" s="629"/>
      <c r="R5" s="19"/>
      <c r="S5" s="277"/>
      <c r="T5" s="433"/>
      <c r="U5" s="121"/>
      <c r="V5" s="551"/>
      <c r="W5" s="393" t="s">
        <v>317</v>
      </c>
      <c r="X5" s="276" t="s">
        <v>318</v>
      </c>
      <c r="Y5" s="629"/>
      <c r="Z5" s="19"/>
      <c r="AA5" s="277"/>
      <c r="AB5" s="433"/>
      <c r="AC5" s="121"/>
      <c r="AD5" s="551"/>
      <c r="AE5" s="393" t="s">
        <v>317</v>
      </c>
      <c r="AF5" s="276" t="s">
        <v>318</v>
      </c>
      <c r="AG5" s="629"/>
      <c r="AH5" s="19"/>
      <c r="AI5" s="277"/>
      <c r="AJ5" s="433"/>
      <c r="AK5" s="121"/>
      <c r="AL5" s="551"/>
      <c r="AM5" s="393" t="s">
        <v>317</v>
      </c>
      <c r="AN5" s="276" t="s">
        <v>318</v>
      </c>
      <c r="AO5" s="629"/>
      <c r="AP5" s="19"/>
      <c r="AQ5" s="277"/>
      <c r="AR5" s="433"/>
      <c r="AS5" s="121"/>
      <c r="AT5" s="551"/>
      <c r="AU5" s="393" t="s">
        <v>317</v>
      </c>
      <c r="AV5" s="276" t="s">
        <v>318</v>
      </c>
      <c r="AW5" s="629"/>
      <c r="AX5" s="19"/>
      <c r="AY5" s="277"/>
      <c r="AZ5" s="433"/>
      <c r="BA5" s="121"/>
      <c r="BB5" s="551"/>
      <c r="BC5" s="393" t="s">
        <v>317</v>
      </c>
      <c r="BD5" s="276" t="s">
        <v>318</v>
      </c>
      <c r="BE5" s="629"/>
      <c r="BF5" s="19"/>
      <c r="BG5" s="277"/>
      <c r="BH5" s="433"/>
      <c r="BI5" s="121"/>
      <c r="BJ5" s="551"/>
      <c r="BK5" s="393" t="s">
        <v>317</v>
      </c>
      <c r="BL5" s="276" t="s">
        <v>318</v>
      </c>
      <c r="BM5" s="629"/>
      <c r="BN5" s="19"/>
      <c r="BO5" s="277"/>
      <c r="BP5" s="433"/>
      <c r="BQ5" s="121"/>
      <c r="BR5" s="551"/>
      <c r="BS5" s="393" t="s">
        <v>317</v>
      </c>
      <c r="BT5" s="276" t="s">
        <v>318</v>
      </c>
      <c r="BU5" s="629"/>
      <c r="BV5" s="19"/>
      <c r="BW5" s="277"/>
      <c r="BX5" s="433"/>
      <c r="BY5" s="121"/>
      <c r="BZ5" s="551"/>
      <c r="CA5" s="393" t="s">
        <v>317</v>
      </c>
      <c r="CB5" s="276" t="s">
        <v>318</v>
      </c>
      <c r="CC5" s="629"/>
      <c r="CD5" s="19"/>
      <c r="CE5" s="277"/>
      <c r="CF5" s="433"/>
      <c r="CG5" s="121"/>
      <c r="CH5" s="551"/>
      <c r="CI5" s="393" t="s">
        <v>317</v>
      </c>
      <c r="CJ5" s="276" t="s">
        <v>318</v>
      </c>
      <c r="CK5" s="629"/>
      <c r="CL5" s="19"/>
      <c r="CM5" s="277"/>
      <c r="CN5" s="433"/>
      <c r="CO5" s="121"/>
      <c r="CP5" s="551"/>
      <c r="CQ5" s="393" t="s">
        <v>317</v>
      </c>
      <c r="CR5" s="276" t="s">
        <v>318</v>
      </c>
      <c r="CS5" s="629"/>
      <c r="CT5" s="19"/>
      <c r="CU5" s="277"/>
      <c r="CV5" s="433"/>
      <c r="CW5" s="121"/>
      <c r="CX5" s="551"/>
      <c r="CY5" s="393" t="s">
        <v>317</v>
      </c>
      <c r="CZ5" s="276" t="s">
        <v>318</v>
      </c>
      <c r="DA5" s="629"/>
      <c r="DB5" s="19"/>
      <c r="DC5" s="277"/>
      <c r="DD5" s="433"/>
      <c r="DE5" s="121"/>
      <c r="DF5" s="551"/>
      <c r="DG5" s="393" t="s">
        <v>317</v>
      </c>
      <c r="DH5" s="276" t="s">
        <v>318</v>
      </c>
      <c r="DI5" s="629"/>
      <c r="DJ5" s="19"/>
      <c r="DK5" s="277"/>
      <c r="DL5" s="433"/>
      <c r="DM5" s="121"/>
      <c r="DN5" s="551"/>
      <c r="DO5" s="393" t="s">
        <v>317</v>
      </c>
      <c r="DP5" s="276" t="s">
        <v>318</v>
      </c>
      <c r="DQ5" s="629"/>
      <c r="DR5" s="19"/>
      <c r="DS5" s="277"/>
      <c r="DT5" s="433"/>
      <c r="DU5" s="121"/>
      <c r="DV5" s="551"/>
      <c r="DW5" s="393" t="s">
        <v>317</v>
      </c>
      <c r="DX5" s="276" t="s">
        <v>318</v>
      </c>
      <c r="DY5" s="629"/>
      <c r="DZ5" s="19"/>
      <c r="EA5" s="277"/>
      <c r="EB5" s="399"/>
      <c r="EC5" s="185"/>
      <c r="ED5" s="555"/>
      <c r="EE5" s="280" t="s">
        <v>317</v>
      </c>
      <c r="EF5" s="281" t="s">
        <v>318</v>
      </c>
      <c r="EG5" s="630"/>
      <c r="EH5" s="19"/>
      <c r="EI5" s="277"/>
      <c r="EJ5" s="433"/>
      <c r="EK5" s="121"/>
      <c r="EL5" s="551"/>
      <c r="EM5" s="393" t="s">
        <v>317</v>
      </c>
      <c r="EN5" s="276" t="s">
        <v>318</v>
      </c>
      <c r="EO5" s="629"/>
      <c r="EP5" s="19"/>
      <c r="EQ5" s="277"/>
    </row>
    <row r="6" spans="1:147" ht="37.5" customHeight="1">
      <c r="A6" s="66"/>
      <c r="B6" s="122" t="s">
        <v>657</v>
      </c>
      <c r="C6" s="66"/>
      <c r="D6" s="433"/>
      <c r="E6" s="121"/>
      <c r="F6" s="551"/>
      <c r="G6" s="631" t="s">
        <v>321</v>
      </c>
      <c r="H6" s="632"/>
      <c r="I6" s="91"/>
      <c r="J6" s="19"/>
      <c r="K6" s="277"/>
      <c r="L6" s="433"/>
      <c r="M6" s="121"/>
      <c r="N6" s="551"/>
      <c r="O6" s="631" t="s">
        <v>321</v>
      </c>
      <c r="P6" s="632"/>
      <c r="Q6" s="91"/>
      <c r="R6" s="19"/>
      <c r="S6" s="277"/>
      <c r="T6" s="433"/>
      <c r="U6" s="121"/>
      <c r="V6" s="551"/>
      <c r="W6" s="631" t="s">
        <v>321</v>
      </c>
      <c r="X6" s="17" t="s">
        <v>293</v>
      </c>
      <c r="Y6" s="91"/>
      <c r="Z6" s="19"/>
      <c r="AA6" s="277"/>
      <c r="AB6" s="433"/>
      <c r="AC6" s="121"/>
      <c r="AD6" s="551"/>
      <c r="AE6" s="631" t="s">
        <v>321</v>
      </c>
      <c r="AF6" s="632" t="s">
        <v>1190</v>
      </c>
      <c r="AG6" s="91"/>
      <c r="AH6" s="19"/>
      <c r="AI6" s="277"/>
      <c r="AJ6" s="433"/>
      <c r="AK6" s="121"/>
      <c r="AL6" s="551"/>
      <c r="AM6" s="631" t="s">
        <v>321</v>
      </c>
      <c r="AN6" s="632"/>
      <c r="AO6" s="91"/>
      <c r="AP6" s="19"/>
      <c r="AQ6" s="277"/>
      <c r="AR6" s="433"/>
      <c r="AS6" s="121"/>
      <c r="AT6" s="551"/>
      <c r="AU6" s="631" t="s">
        <v>321</v>
      </c>
      <c r="AV6" s="632"/>
      <c r="AW6" s="91"/>
      <c r="AX6" s="19"/>
      <c r="AY6" s="277"/>
      <c r="AZ6" s="433"/>
      <c r="BA6" s="121"/>
      <c r="BB6" s="551"/>
      <c r="BC6" s="631" t="s">
        <v>321</v>
      </c>
      <c r="BD6" s="632" t="s">
        <v>293</v>
      </c>
      <c r="BE6" s="91"/>
      <c r="BF6" s="19"/>
      <c r="BG6" s="277"/>
      <c r="BH6" s="433"/>
      <c r="BI6" s="121"/>
      <c r="BJ6" s="551"/>
      <c r="BK6" s="631" t="s">
        <v>321</v>
      </c>
      <c r="BL6" s="632"/>
      <c r="BM6" s="91"/>
      <c r="BN6" s="19"/>
      <c r="BO6" s="277"/>
      <c r="BP6" s="433"/>
      <c r="BQ6" s="121"/>
      <c r="BR6" s="551"/>
      <c r="BS6" s="631" t="s">
        <v>321</v>
      </c>
      <c r="BT6" s="632"/>
      <c r="BU6" s="91"/>
      <c r="BV6" s="19"/>
      <c r="BW6" s="277"/>
      <c r="BX6" s="433"/>
      <c r="BY6" s="121"/>
      <c r="BZ6" s="551"/>
      <c r="CA6" s="631" t="s">
        <v>321</v>
      </c>
      <c r="CB6" s="632" t="s">
        <v>1310</v>
      </c>
      <c r="CC6" s="91"/>
      <c r="CD6" s="19"/>
      <c r="CE6" s="277"/>
      <c r="CF6" s="433"/>
      <c r="CG6" s="121"/>
      <c r="CH6" s="551"/>
      <c r="CI6" s="631" t="s">
        <v>321</v>
      </c>
      <c r="CJ6" s="632"/>
      <c r="CK6" s="91"/>
      <c r="CL6" s="19"/>
      <c r="CM6" s="277"/>
      <c r="CN6" s="433"/>
      <c r="CO6" s="121"/>
      <c r="CP6" s="551"/>
      <c r="CQ6" s="631" t="s">
        <v>321</v>
      </c>
      <c r="CR6" s="632"/>
      <c r="CS6" s="91"/>
      <c r="CT6" s="19"/>
      <c r="CU6" s="277"/>
      <c r="CV6" s="433"/>
      <c r="CW6" s="121"/>
      <c r="CX6" s="551"/>
      <c r="CY6" s="631" t="s">
        <v>321</v>
      </c>
      <c r="CZ6" s="632" t="s">
        <v>1337</v>
      </c>
      <c r="DA6" s="91"/>
      <c r="DB6" s="19"/>
      <c r="DC6" s="277"/>
      <c r="DD6" s="433"/>
      <c r="DE6" s="121"/>
      <c r="DF6" s="551"/>
      <c r="DG6" s="631" t="s">
        <v>321</v>
      </c>
      <c r="DH6" s="632" t="s">
        <v>1311</v>
      </c>
      <c r="DI6" s="91"/>
      <c r="DJ6" s="19"/>
      <c r="DK6" s="277"/>
      <c r="DL6" s="433"/>
      <c r="DM6" s="121"/>
      <c r="DN6" s="551"/>
      <c r="DO6" s="631" t="s">
        <v>321</v>
      </c>
      <c r="DP6" s="632"/>
      <c r="DQ6" s="91"/>
      <c r="DR6" s="19"/>
      <c r="DS6" s="277"/>
      <c r="DT6" s="433"/>
      <c r="DU6" s="121"/>
      <c r="DV6" s="551"/>
      <c r="DW6" s="631" t="s">
        <v>321</v>
      </c>
      <c r="DX6" s="632"/>
      <c r="DY6" s="91"/>
      <c r="DZ6" s="19"/>
      <c r="EA6" s="277"/>
      <c r="EB6" s="399"/>
      <c r="EC6" s="185"/>
      <c r="ED6" s="555"/>
      <c r="EE6" s="611" t="s">
        <v>321</v>
      </c>
      <c r="EF6" s="288" t="s">
        <v>1256</v>
      </c>
      <c r="EG6" s="395" t="s">
        <v>1257</v>
      </c>
      <c r="EH6" s="19"/>
      <c r="EI6" s="277"/>
      <c r="EJ6" s="433"/>
      <c r="EK6" s="121"/>
      <c r="EL6" s="551"/>
      <c r="EM6" s="631" t="s">
        <v>321</v>
      </c>
      <c r="EN6" s="632" t="s">
        <v>1338</v>
      </c>
      <c r="EO6" s="91"/>
      <c r="EP6" s="19"/>
      <c r="EQ6" s="277"/>
    </row>
    <row r="7" spans="1:147" ht="63" customHeight="1" thickBot="1">
      <c r="A7" s="66"/>
      <c r="B7" s="561"/>
      <c r="C7" s="633" t="s">
        <v>658</v>
      </c>
      <c r="D7" s="134"/>
      <c r="E7" s="359"/>
      <c r="F7" s="579"/>
      <c r="G7" s="634"/>
      <c r="H7" s="635"/>
      <c r="I7" s="636"/>
      <c r="J7" s="19"/>
      <c r="K7" s="277"/>
      <c r="L7" s="134"/>
      <c r="M7" s="359"/>
      <c r="N7" s="579"/>
      <c r="O7" s="634"/>
      <c r="P7" s="635"/>
      <c r="Q7" s="636"/>
      <c r="R7" s="19"/>
      <c r="S7" s="277"/>
      <c r="T7" s="134"/>
      <c r="U7" s="359"/>
      <c r="V7" s="579"/>
      <c r="W7" s="634"/>
      <c r="X7" s="17" t="s">
        <v>294</v>
      </c>
      <c r="Y7" s="636"/>
      <c r="Z7" s="19"/>
      <c r="AA7" s="277"/>
      <c r="AB7" s="134"/>
      <c r="AC7" s="359"/>
      <c r="AD7" s="579"/>
      <c r="AE7" s="634"/>
      <c r="AF7" s="635"/>
      <c r="AG7" s="636"/>
      <c r="AH7" s="19"/>
      <c r="AI7" s="277"/>
      <c r="AJ7" s="134"/>
      <c r="AK7" s="359"/>
      <c r="AL7" s="579"/>
      <c r="AM7" s="634"/>
      <c r="AN7" s="635"/>
      <c r="AO7" s="636"/>
      <c r="AP7" s="19"/>
      <c r="AQ7" s="277"/>
      <c r="AR7" s="134"/>
      <c r="AS7" s="359"/>
      <c r="AT7" s="579"/>
      <c r="AU7" s="634"/>
      <c r="AV7" s="635"/>
      <c r="AW7" s="636"/>
      <c r="AX7" s="19"/>
      <c r="AY7" s="277"/>
      <c r="AZ7" s="134"/>
      <c r="BA7" s="359"/>
      <c r="BB7" s="579"/>
      <c r="BC7" s="634"/>
      <c r="BD7" s="635" t="s">
        <v>294</v>
      </c>
      <c r="BE7" s="636"/>
      <c r="BF7" s="19"/>
      <c r="BG7" s="277"/>
      <c r="BH7" s="134"/>
      <c r="BI7" s="359"/>
      <c r="BJ7" s="579"/>
      <c r="BK7" s="634"/>
      <c r="BL7" s="635" t="s">
        <v>1339</v>
      </c>
      <c r="BM7" s="636"/>
      <c r="BN7" s="19"/>
      <c r="BO7" s="277"/>
      <c r="BP7" s="134"/>
      <c r="BQ7" s="359"/>
      <c r="BR7" s="579"/>
      <c r="BS7" s="634"/>
      <c r="BT7" s="635"/>
      <c r="BU7" s="636"/>
      <c r="BV7" s="19"/>
      <c r="BW7" s="277"/>
      <c r="BX7" s="134"/>
      <c r="BY7" s="359"/>
      <c r="BZ7" s="579"/>
      <c r="CA7" s="634"/>
      <c r="CB7" s="635"/>
      <c r="CC7" s="636"/>
      <c r="CD7" s="19"/>
      <c r="CE7" s="277"/>
      <c r="CF7" s="134"/>
      <c r="CG7" s="359"/>
      <c r="CH7" s="579"/>
      <c r="CI7" s="634"/>
      <c r="CJ7" s="635"/>
      <c r="CK7" s="636"/>
      <c r="CL7" s="19"/>
      <c r="CM7" s="277"/>
      <c r="CN7" s="134"/>
      <c r="CO7" s="359"/>
      <c r="CP7" s="579"/>
      <c r="CQ7" s="634"/>
      <c r="CR7" s="635"/>
      <c r="CS7" s="636"/>
      <c r="CT7" s="19"/>
      <c r="CU7" s="277"/>
      <c r="CV7" s="134"/>
      <c r="CW7" s="359"/>
      <c r="CX7" s="579"/>
      <c r="CY7" s="634"/>
      <c r="CZ7" s="635" t="s">
        <v>1340</v>
      </c>
      <c r="DA7" s="636"/>
      <c r="DB7" s="19"/>
      <c r="DC7" s="277"/>
      <c r="DD7" s="134"/>
      <c r="DE7" s="359"/>
      <c r="DF7" s="579"/>
      <c r="DG7" s="634"/>
      <c r="DH7" s="635" t="s">
        <v>1314</v>
      </c>
      <c r="DI7" s="636"/>
      <c r="DJ7" s="19"/>
      <c r="DK7" s="277"/>
      <c r="DL7" s="134"/>
      <c r="DM7" s="359"/>
      <c r="DN7" s="579"/>
      <c r="DO7" s="634"/>
      <c r="DP7" s="635"/>
      <c r="DQ7" s="636"/>
      <c r="DR7" s="19"/>
      <c r="DS7" s="277"/>
      <c r="DT7" s="134"/>
      <c r="DU7" s="359"/>
      <c r="DV7" s="579"/>
      <c r="DW7" s="634"/>
      <c r="DX7" s="635"/>
      <c r="DY7" s="636"/>
      <c r="DZ7" s="19"/>
      <c r="EA7" s="277"/>
      <c r="EB7" s="638"/>
      <c r="EC7" s="365"/>
      <c r="ED7" s="566"/>
      <c r="EE7" s="315"/>
      <c r="EF7" s="568" t="s">
        <v>1254</v>
      </c>
      <c r="EG7" s="402" t="s">
        <v>1258</v>
      </c>
      <c r="EH7" s="19"/>
      <c r="EI7" s="277"/>
      <c r="EJ7" s="134"/>
      <c r="EK7" s="359"/>
      <c r="EL7" s="579"/>
      <c r="EM7" s="634"/>
      <c r="EN7" s="635" t="s">
        <v>1341</v>
      </c>
      <c r="EO7" s="636"/>
      <c r="EP7" s="19"/>
      <c r="EQ7" s="277"/>
    </row>
    <row r="8" spans="1:147" ht="37.5" customHeight="1" thickBot="1">
      <c r="A8" s="369"/>
      <c r="B8" s="191" t="s">
        <v>322</v>
      </c>
      <c r="C8" s="136" t="s">
        <v>659</v>
      </c>
      <c r="D8" s="639" t="s">
        <v>324</v>
      </c>
      <c r="E8" s="571" t="s">
        <v>325</v>
      </c>
      <c r="F8" s="371" t="s">
        <v>326</v>
      </c>
      <c r="G8" s="372" t="s">
        <v>327</v>
      </c>
      <c r="H8" s="373" t="s">
        <v>328</v>
      </c>
      <c r="I8" s="374" t="s">
        <v>329</v>
      </c>
      <c r="J8" s="297" t="s">
        <v>1167</v>
      </c>
      <c r="K8" s="298" t="s">
        <v>1168</v>
      </c>
      <c r="L8" s="639" t="s">
        <v>324</v>
      </c>
      <c r="M8" s="571" t="s">
        <v>325</v>
      </c>
      <c r="N8" s="371" t="s">
        <v>326</v>
      </c>
      <c r="O8" s="372" t="s">
        <v>327</v>
      </c>
      <c r="P8" s="373" t="s">
        <v>328</v>
      </c>
      <c r="Q8" s="374" t="s">
        <v>329</v>
      </c>
      <c r="R8" s="297" t="s">
        <v>1167</v>
      </c>
      <c r="S8" s="298" t="s">
        <v>1168</v>
      </c>
      <c r="T8" s="639" t="s">
        <v>324</v>
      </c>
      <c r="U8" s="571" t="s">
        <v>325</v>
      </c>
      <c r="V8" s="371" t="s">
        <v>326</v>
      </c>
      <c r="W8" s="372" t="s">
        <v>327</v>
      </c>
      <c r="X8" s="373" t="s">
        <v>328</v>
      </c>
      <c r="Y8" s="374" t="s">
        <v>329</v>
      </c>
      <c r="Z8" s="297" t="s">
        <v>1167</v>
      </c>
      <c r="AA8" s="298" t="s">
        <v>1168</v>
      </c>
      <c r="AB8" s="639" t="s">
        <v>324</v>
      </c>
      <c r="AC8" s="571" t="s">
        <v>325</v>
      </c>
      <c r="AD8" s="371" t="s">
        <v>326</v>
      </c>
      <c r="AE8" s="372" t="s">
        <v>327</v>
      </c>
      <c r="AF8" s="373" t="s">
        <v>328</v>
      </c>
      <c r="AG8" s="374" t="s">
        <v>329</v>
      </c>
      <c r="AH8" s="297" t="s">
        <v>1167</v>
      </c>
      <c r="AI8" s="298" t="s">
        <v>1168</v>
      </c>
      <c r="AJ8" s="639" t="s">
        <v>324</v>
      </c>
      <c r="AK8" s="571" t="s">
        <v>325</v>
      </c>
      <c r="AL8" s="371" t="s">
        <v>326</v>
      </c>
      <c r="AM8" s="372" t="s">
        <v>327</v>
      </c>
      <c r="AN8" s="373" t="s">
        <v>328</v>
      </c>
      <c r="AO8" s="374" t="s">
        <v>329</v>
      </c>
      <c r="AP8" s="297" t="s">
        <v>1167</v>
      </c>
      <c r="AQ8" s="298" t="s">
        <v>1168</v>
      </c>
      <c r="AR8" s="639" t="s">
        <v>324</v>
      </c>
      <c r="AS8" s="571" t="s">
        <v>325</v>
      </c>
      <c r="AT8" s="371" t="s">
        <v>326</v>
      </c>
      <c r="AU8" s="372" t="s">
        <v>327</v>
      </c>
      <c r="AV8" s="373" t="s">
        <v>328</v>
      </c>
      <c r="AW8" s="374" t="s">
        <v>329</v>
      </c>
      <c r="AX8" s="297" t="s">
        <v>1167</v>
      </c>
      <c r="AY8" s="298" t="s">
        <v>1168</v>
      </c>
      <c r="AZ8" s="639" t="s">
        <v>324</v>
      </c>
      <c r="BA8" s="571" t="s">
        <v>325</v>
      </c>
      <c r="BB8" s="371" t="s">
        <v>326</v>
      </c>
      <c r="BC8" s="372" t="s">
        <v>327</v>
      </c>
      <c r="BD8" s="373" t="s">
        <v>328</v>
      </c>
      <c r="BE8" s="374" t="s">
        <v>329</v>
      </c>
      <c r="BF8" s="297" t="s">
        <v>1167</v>
      </c>
      <c r="BG8" s="298" t="s">
        <v>1168</v>
      </c>
      <c r="BH8" s="639" t="s">
        <v>324</v>
      </c>
      <c r="BI8" s="571" t="s">
        <v>325</v>
      </c>
      <c r="BJ8" s="371" t="s">
        <v>326</v>
      </c>
      <c r="BK8" s="372" t="s">
        <v>327</v>
      </c>
      <c r="BL8" s="373" t="s">
        <v>328</v>
      </c>
      <c r="BM8" s="374" t="s">
        <v>329</v>
      </c>
      <c r="BN8" s="297" t="s">
        <v>1167</v>
      </c>
      <c r="BO8" s="298" t="s">
        <v>1168</v>
      </c>
      <c r="BP8" s="639" t="s">
        <v>324</v>
      </c>
      <c r="BQ8" s="571" t="s">
        <v>325</v>
      </c>
      <c r="BR8" s="371" t="s">
        <v>326</v>
      </c>
      <c r="BS8" s="372" t="s">
        <v>327</v>
      </c>
      <c r="BT8" s="373" t="s">
        <v>328</v>
      </c>
      <c r="BU8" s="374" t="s">
        <v>329</v>
      </c>
      <c r="BV8" s="297" t="s">
        <v>1167</v>
      </c>
      <c r="BW8" s="298" t="s">
        <v>1168</v>
      </c>
      <c r="BX8" s="639" t="s">
        <v>324</v>
      </c>
      <c r="BY8" s="571" t="s">
        <v>325</v>
      </c>
      <c r="BZ8" s="371" t="s">
        <v>326</v>
      </c>
      <c r="CA8" s="372" t="s">
        <v>327</v>
      </c>
      <c r="CB8" s="373" t="s">
        <v>328</v>
      </c>
      <c r="CC8" s="374" t="s">
        <v>329</v>
      </c>
      <c r="CD8" s="297" t="s">
        <v>1167</v>
      </c>
      <c r="CE8" s="298" t="s">
        <v>1168</v>
      </c>
      <c r="CF8" s="639" t="s">
        <v>324</v>
      </c>
      <c r="CG8" s="571" t="s">
        <v>325</v>
      </c>
      <c r="CH8" s="371" t="s">
        <v>326</v>
      </c>
      <c r="CI8" s="372" t="s">
        <v>327</v>
      </c>
      <c r="CJ8" s="373" t="s">
        <v>328</v>
      </c>
      <c r="CK8" s="374" t="s">
        <v>329</v>
      </c>
      <c r="CL8" s="297" t="s">
        <v>1167</v>
      </c>
      <c r="CM8" s="298" t="s">
        <v>1168</v>
      </c>
      <c r="CN8" s="639" t="s">
        <v>324</v>
      </c>
      <c r="CO8" s="571" t="s">
        <v>325</v>
      </c>
      <c r="CP8" s="371" t="s">
        <v>326</v>
      </c>
      <c r="CQ8" s="372" t="s">
        <v>327</v>
      </c>
      <c r="CR8" s="373" t="s">
        <v>328</v>
      </c>
      <c r="CS8" s="374" t="s">
        <v>329</v>
      </c>
      <c r="CT8" s="297" t="s">
        <v>1167</v>
      </c>
      <c r="CU8" s="298" t="s">
        <v>1168</v>
      </c>
      <c r="CV8" s="639" t="s">
        <v>324</v>
      </c>
      <c r="CW8" s="571" t="s">
        <v>325</v>
      </c>
      <c r="CX8" s="371" t="s">
        <v>326</v>
      </c>
      <c r="CY8" s="372" t="s">
        <v>327</v>
      </c>
      <c r="CZ8" s="373" t="s">
        <v>328</v>
      </c>
      <c r="DA8" s="374" t="s">
        <v>329</v>
      </c>
      <c r="DB8" s="297" t="s">
        <v>1167</v>
      </c>
      <c r="DC8" s="298" t="s">
        <v>1168</v>
      </c>
      <c r="DD8" s="639" t="s">
        <v>324</v>
      </c>
      <c r="DE8" s="571" t="s">
        <v>325</v>
      </c>
      <c r="DF8" s="371" t="s">
        <v>326</v>
      </c>
      <c r="DG8" s="372" t="s">
        <v>327</v>
      </c>
      <c r="DH8" s="373" t="s">
        <v>328</v>
      </c>
      <c r="DI8" s="374" t="s">
        <v>329</v>
      </c>
      <c r="DJ8" s="297" t="s">
        <v>1167</v>
      </c>
      <c r="DK8" s="298" t="s">
        <v>1168</v>
      </c>
      <c r="DL8" s="639" t="s">
        <v>324</v>
      </c>
      <c r="DM8" s="571" t="s">
        <v>325</v>
      </c>
      <c r="DN8" s="371" t="s">
        <v>326</v>
      </c>
      <c r="DO8" s="372" t="s">
        <v>327</v>
      </c>
      <c r="DP8" s="373" t="s">
        <v>328</v>
      </c>
      <c r="DQ8" s="374" t="s">
        <v>329</v>
      </c>
      <c r="DR8" s="297" t="s">
        <v>1167</v>
      </c>
      <c r="DS8" s="298" t="s">
        <v>1168</v>
      </c>
      <c r="DT8" s="639" t="s">
        <v>324</v>
      </c>
      <c r="DU8" s="571" t="s">
        <v>325</v>
      </c>
      <c r="DV8" s="371" t="s">
        <v>326</v>
      </c>
      <c r="DW8" s="372" t="s">
        <v>327</v>
      </c>
      <c r="DX8" s="373" t="s">
        <v>328</v>
      </c>
      <c r="DY8" s="374" t="s">
        <v>329</v>
      </c>
      <c r="DZ8" s="297" t="s">
        <v>1167</v>
      </c>
      <c r="EA8" s="298" t="s">
        <v>1168</v>
      </c>
      <c r="EB8" s="640" t="s">
        <v>324</v>
      </c>
      <c r="EC8" s="191" t="s">
        <v>325</v>
      </c>
      <c r="ED8" s="376" t="s">
        <v>326</v>
      </c>
      <c r="EE8" s="377" t="s">
        <v>327</v>
      </c>
      <c r="EF8" s="191" t="s">
        <v>328</v>
      </c>
      <c r="EG8" s="378" t="s">
        <v>329</v>
      </c>
      <c r="EH8" s="297" t="s">
        <v>1167</v>
      </c>
      <c r="EI8" s="298" t="s">
        <v>1168</v>
      </c>
      <c r="EJ8" s="639" t="s">
        <v>324</v>
      </c>
      <c r="EK8" s="571" t="s">
        <v>325</v>
      </c>
      <c r="EL8" s="371" t="s">
        <v>326</v>
      </c>
      <c r="EM8" s="372" t="s">
        <v>327</v>
      </c>
      <c r="EN8" s="373" t="s">
        <v>328</v>
      </c>
      <c r="EO8" s="374" t="s">
        <v>329</v>
      </c>
      <c r="EP8" s="297" t="s">
        <v>1167</v>
      </c>
      <c r="EQ8" s="298" t="s">
        <v>1168</v>
      </c>
    </row>
    <row r="9" spans="1:147" ht="37.5" customHeight="1" thickBot="1">
      <c r="A9" s="369"/>
      <c r="B9" s="379">
        <v>1</v>
      </c>
      <c r="C9" s="305" t="s">
        <v>660</v>
      </c>
      <c r="D9" s="641"/>
      <c r="E9" s="307">
        <v>1</v>
      </c>
      <c r="F9" s="584" t="s">
        <v>331</v>
      </c>
      <c r="G9" s="642"/>
      <c r="H9" s="643"/>
      <c r="I9" s="310">
        <f t="shared" ref="I9:I13" si="0">+(G9+(G9*H9))*E9</f>
        <v>0</v>
      </c>
      <c r="J9" s="311" t="s">
        <v>1169</v>
      </c>
      <c r="K9" s="312"/>
      <c r="L9" s="641"/>
      <c r="M9" s="307">
        <v>1</v>
      </c>
      <c r="N9" s="584" t="s">
        <v>331</v>
      </c>
      <c r="O9" s="642"/>
      <c r="P9" s="643"/>
      <c r="Q9" s="310">
        <f t="shared" ref="Q9:Q13" si="1">+(O9+(O9*P9))*M9</f>
        <v>0</v>
      </c>
      <c r="R9" s="311" t="s">
        <v>1169</v>
      </c>
      <c r="S9" s="312"/>
      <c r="T9" s="641"/>
      <c r="U9" s="307">
        <v>1</v>
      </c>
      <c r="V9" s="584" t="s">
        <v>331</v>
      </c>
      <c r="W9" s="642"/>
      <c r="X9" s="643"/>
      <c r="Y9" s="310">
        <f t="shared" ref="Y9:Y13" si="2">+(W9+(W9*X9))*U9</f>
        <v>0</v>
      </c>
      <c r="Z9" s="311" t="s">
        <v>1169</v>
      </c>
      <c r="AA9" s="312"/>
      <c r="AB9" s="641"/>
      <c r="AC9" s="307">
        <v>1</v>
      </c>
      <c r="AD9" s="584" t="s">
        <v>331</v>
      </c>
      <c r="AE9" s="642"/>
      <c r="AF9" s="643"/>
      <c r="AG9" s="310">
        <f t="shared" ref="AG9:AG13" si="3">+(AE9+(AE9*AF9))*AC9</f>
        <v>0</v>
      </c>
      <c r="AH9" s="311" t="s">
        <v>1169</v>
      </c>
      <c r="AI9" s="312"/>
      <c r="AJ9" s="641"/>
      <c r="AK9" s="307">
        <v>1</v>
      </c>
      <c r="AL9" s="584" t="s">
        <v>331</v>
      </c>
      <c r="AM9" s="642"/>
      <c r="AN9" s="643"/>
      <c r="AO9" s="310">
        <f t="shared" ref="AO9:AO13" si="4">+(AM9+(AM9*AN9))*AK9</f>
        <v>0</v>
      </c>
      <c r="AP9" s="311" t="s">
        <v>1169</v>
      </c>
      <c r="AQ9" s="312"/>
      <c r="AR9" s="641"/>
      <c r="AS9" s="307">
        <v>1</v>
      </c>
      <c r="AT9" s="584" t="s">
        <v>331</v>
      </c>
      <c r="AU9" s="642"/>
      <c r="AV9" s="643"/>
      <c r="AW9" s="310">
        <f t="shared" ref="AW9:AW13" si="5">+(AU9+(AU9*AV9))*AS9</f>
        <v>0</v>
      </c>
      <c r="AX9" s="311" t="s">
        <v>1169</v>
      </c>
      <c r="AY9" s="312"/>
      <c r="AZ9" s="313" t="s">
        <v>1336</v>
      </c>
      <c r="BA9" s="307">
        <v>1</v>
      </c>
      <c r="BB9" s="584" t="s">
        <v>331</v>
      </c>
      <c r="BC9" s="338">
        <v>764200</v>
      </c>
      <c r="BD9" s="643">
        <v>0</v>
      </c>
      <c r="BE9" s="310">
        <f t="shared" ref="BE9:BE13" si="6">+(BC9+(BC9*BD9))*BA9</f>
        <v>764200</v>
      </c>
      <c r="BF9" s="311" t="s">
        <v>1170</v>
      </c>
      <c r="BG9" s="312"/>
      <c r="BH9" s="641" t="s">
        <v>1330</v>
      </c>
      <c r="BI9" s="307">
        <v>1</v>
      </c>
      <c r="BJ9" s="584" t="s">
        <v>331</v>
      </c>
      <c r="BK9" s="642">
        <v>246000</v>
      </c>
      <c r="BL9" s="643"/>
      <c r="BM9" s="310">
        <f t="shared" ref="BM9:BM13" si="7">+(BK9+(BK9*BL9))*BI9</f>
        <v>246000</v>
      </c>
      <c r="BN9" s="311" t="s">
        <v>1170</v>
      </c>
      <c r="BO9" s="312"/>
      <c r="BP9" s="641" t="s">
        <v>1342</v>
      </c>
      <c r="BQ9" s="307">
        <v>1</v>
      </c>
      <c r="BR9" s="584" t="s">
        <v>331</v>
      </c>
      <c r="BS9" s="642">
        <v>794663</v>
      </c>
      <c r="BT9" s="643">
        <v>0</v>
      </c>
      <c r="BU9" s="310">
        <f t="shared" ref="BU9:BU13" si="8">+(BS9+(BS9*BT9))*BQ9</f>
        <v>794663</v>
      </c>
      <c r="BV9" s="311" t="s">
        <v>1170</v>
      </c>
      <c r="BW9" s="312"/>
      <c r="BX9" s="641" t="s">
        <v>1343</v>
      </c>
      <c r="BY9" s="307">
        <v>1</v>
      </c>
      <c r="BZ9" s="584" t="s">
        <v>331</v>
      </c>
      <c r="CA9" s="642">
        <v>850000</v>
      </c>
      <c r="CB9" s="643">
        <v>0</v>
      </c>
      <c r="CC9" s="310">
        <f t="shared" ref="CC9:CC13" si="9">+(CA9+(CA9*CB9))*BY9</f>
        <v>850000</v>
      </c>
      <c r="CD9" s="311" t="s">
        <v>1170</v>
      </c>
      <c r="CE9" s="312"/>
      <c r="CF9" s="641"/>
      <c r="CG9" s="307">
        <v>1</v>
      </c>
      <c r="CH9" s="584" t="s">
        <v>331</v>
      </c>
      <c r="CI9" s="642"/>
      <c r="CJ9" s="643"/>
      <c r="CK9" s="310">
        <f t="shared" ref="CK9:CK13" si="10">+(CI9+(CI9*CJ9))*CG9</f>
        <v>0</v>
      </c>
      <c r="CL9" s="311" t="s">
        <v>1169</v>
      </c>
      <c r="CM9" s="312"/>
      <c r="CN9" s="641"/>
      <c r="CO9" s="307">
        <v>1</v>
      </c>
      <c r="CP9" s="584" t="s">
        <v>331</v>
      </c>
      <c r="CQ9" s="642"/>
      <c r="CR9" s="643"/>
      <c r="CS9" s="310">
        <f t="shared" ref="CS9:CS13" si="11">+(CQ9+(CQ9*CR9))*CO9</f>
        <v>0</v>
      </c>
      <c r="CT9" s="311" t="s">
        <v>1169</v>
      </c>
      <c r="CU9" s="312"/>
      <c r="CV9" s="641"/>
      <c r="CW9" s="307">
        <v>1</v>
      </c>
      <c r="CX9" s="584" t="s">
        <v>331</v>
      </c>
      <c r="CY9" s="642"/>
      <c r="CZ9" s="643"/>
      <c r="DA9" s="310">
        <f t="shared" ref="DA9:DA13" si="12">+(CY9+(CY9*CZ9))*CW9</f>
        <v>0</v>
      </c>
      <c r="DB9" s="311" t="s">
        <v>1169</v>
      </c>
      <c r="DC9" s="312"/>
      <c r="DD9" s="645" t="s">
        <v>1317</v>
      </c>
      <c r="DE9" s="307">
        <v>1</v>
      </c>
      <c r="DF9" s="584" t="s">
        <v>331</v>
      </c>
      <c r="DG9" s="642">
        <v>299895</v>
      </c>
      <c r="DH9" s="643">
        <v>0</v>
      </c>
      <c r="DI9" s="310">
        <f t="shared" ref="DI9:DI13" si="13">+(DG9+(DG9*DH9))*DE9</f>
        <v>299895</v>
      </c>
      <c r="DJ9" s="311" t="s">
        <v>1170</v>
      </c>
      <c r="DK9" s="312"/>
      <c r="DL9" s="641" t="s">
        <v>1318</v>
      </c>
      <c r="DM9" s="307">
        <v>1</v>
      </c>
      <c r="DN9" s="584" t="s">
        <v>331</v>
      </c>
      <c r="DO9" s="642">
        <v>414950</v>
      </c>
      <c r="DP9" s="643">
        <v>0</v>
      </c>
      <c r="DQ9" s="310">
        <f t="shared" ref="DQ9:DQ13" si="14">+(DO9+(DO9*DP9))*DM9</f>
        <v>414950</v>
      </c>
      <c r="DR9" s="311" t="s">
        <v>1170</v>
      </c>
      <c r="DS9" s="312"/>
      <c r="DT9" s="641"/>
      <c r="DU9" s="307">
        <v>1</v>
      </c>
      <c r="DV9" s="584" t="s">
        <v>331</v>
      </c>
      <c r="DW9" s="642"/>
      <c r="DX9" s="643"/>
      <c r="DY9" s="310">
        <f t="shared" ref="DY9:DY13" si="15">+(DW9+(DW9*DX9))*DU9</f>
        <v>0</v>
      </c>
      <c r="DZ9" s="311" t="s">
        <v>1169</v>
      </c>
      <c r="EA9" s="312"/>
      <c r="EB9" s="421"/>
      <c r="EC9" s="315">
        <v>1</v>
      </c>
      <c r="ED9" s="315" t="s">
        <v>331</v>
      </c>
      <c r="EE9" s="646"/>
      <c r="EF9" s="647"/>
      <c r="EG9" s="318" t="s">
        <v>1199</v>
      </c>
      <c r="EH9" s="311" t="s">
        <v>1169</v>
      </c>
      <c r="EI9" s="312"/>
      <c r="EJ9" s="641"/>
      <c r="EK9" s="307">
        <v>1</v>
      </c>
      <c r="EL9" s="584" t="s">
        <v>331</v>
      </c>
      <c r="EM9" s="642"/>
      <c r="EN9" s="643"/>
      <c r="EO9" s="310">
        <f t="shared" ref="EO9:EO13" si="16">+(EM9+(EM9*EN9))*EK9</f>
        <v>0</v>
      </c>
      <c r="EP9" s="311" t="s">
        <v>1169</v>
      </c>
      <c r="EQ9" s="312"/>
    </row>
    <row r="10" spans="1:147" ht="37.5" customHeight="1">
      <c r="A10" s="369"/>
      <c r="B10" s="379">
        <v>2</v>
      </c>
      <c r="C10" s="305" t="s">
        <v>661</v>
      </c>
      <c r="D10" s="417"/>
      <c r="E10" s="307">
        <v>1</v>
      </c>
      <c r="F10" s="307" t="s">
        <v>331</v>
      </c>
      <c r="G10" s="648"/>
      <c r="H10" s="643"/>
      <c r="I10" s="310">
        <f t="shared" si="0"/>
        <v>0</v>
      </c>
      <c r="J10" s="19"/>
      <c r="K10" s="277"/>
      <c r="L10" s="417"/>
      <c r="M10" s="307">
        <v>1</v>
      </c>
      <c r="N10" s="307" t="s">
        <v>331</v>
      </c>
      <c r="O10" s="648"/>
      <c r="P10" s="643"/>
      <c r="Q10" s="310">
        <f t="shared" si="1"/>
        <v>0</v>
      </c>
      <c r="R10" s="19"/>
      <c r="S10" s="277"/>
      <c r="T10" s="417"/>
      <c r="U10" s="307">
        <v>1</v>
      </c>
      <c r="V10" s="307" t="s">
        <v>331</v>
      </c>
      <c r="W10" s="648"/>
      <c r="X10" s="643"/>
      <c r="Y10" s="310">
        <f t="shared" si="2"/>
        <v>0</v>
      </c>
      <c r="Z10" s="19"/>
      <c r="AA10" s="277"/>
      <c r="AB10" s="417"/>
      <c r="AC10" s="307">
        <v>1</v>
      </c>
      <c r="AD10" s="307" t="s">
        <v>331</v>
      </c>
      <c r="AE10" s="648"/>
      <c r="AF10" s="643"/>
      <c r="AG10" s="310">
        <f t="shared" si="3"/>
        <v>0</v>
      </c>
      <c r="AH10" s="19"/>
      <c r="AI10" s="277"/>
      <c r="AJ10" s="417"/>
      <c r="AK10" s="307">
        <v>1</v>
      </c>
      <c r="AL10" s="307" t="s">
        <v>331</v>
      </c>
      <c r="AM10" s="648"/>
      <c r="AN10" s="643"/>
      <c r="AO10" s="310">
        <f t="shared" si="4"/>
        <v>0</v>
      </c>
      <c r="AP10" s="19"/>
      <c r="AQ10" s="277"/>
      <c r="AR10" s="417"/>
      <c r="AS10" s="307">
        <v>1</v>
      </c>
      <c r="AT10" s="307" t="s">
        <v>331</v>
      </c>
      <c r="AU10" s="648"/>
      <c r="AV10" s="643"/>
      <c r="AW10" s="310">
        <f t="shared" si="5"/>
        <v>0</v>
      </c>
      <c r="AX10" s="19"/>
      <c r="AY10" s="277"/>
      <c r="AZ10" s="313" t="s">
        <v>1336</v>
      </c>
      <c r="BA10" s="307">
        <v>1</v>
      </c>
      <c r="BB10" s="307" t="s">
        <v>331</v>
      </c>
      <c r="BC10" s="338">
        <v>660200</v>
      </c>
      <c r="BD10" s="643">
        <v>0</v>
      </c>
      <c r="BE10" s="310">
        <f t="shared" si="6"/>
        <v>660200</v>
      </c>
      <c r="BF10" s="19"/>
      <c r="BG10" s="277"/>
      <c r="BH10" s="417" t="s">
        <v>1330</v>
      </c>
      <c r="BI10" s="307">
        <v>1</v>
      </c>
      <c r="BJ10" s="307" t="s">
        <v>331</v>
      </c>
      <c r="BK10" s="648">
        <v>100000</v>
      </c>
      <c r="BL10" s="643"/>
      <c r="BM10" s="310">
        <f t="shared" si="7"/>
        <v>100000</v>
      </c>
      <c r="BN10" s="19"/>
      <c r="BO10" s="277"/>
      <c r="BP10" s="417" t="s">
        <v>1342</v>
      </c>
      <c r="BQ10" s="307">
        <v>1</v>
      </c>
      <c r="BR10" s="307" t="s">
        <v>331</v>
      </c>
      <c r="BS10" s="648">
        <v>809655</v>
      </c>
      <c r="BT10" s="643">
        <v>0</v>
      </c>
      <c r="BU10" s="310">
        <f t="shared" si="8"/>
        <v>809655</v>
      </c>
      <c r="BV10" s="19"/>
      <c r="BW10" s="277"/>
      <c r="BX10" s="417" t="s">
        <v>1316</v>
      </c>
      <c r="BY10" s="307">
        <v>1</v>
      </c>
      <c r="BZ10" s="307" t="s">
        <v>331</v>
      </c>
      <c r="CA10" s="648">
        <v>504000</v>
      </c>
      <c r="CB10" s="643">
        <v>0</v>
      </c>
      <c r="CC10" s="310">
        <f t="shared" si="9"/>
        <v>504000</v>
      </c>
      <c r="CD10" s="19"/>
      <c r="CE10" s="277"/>
      <c r="CF10" s="417"/>
      <c r="CG10" s="307">
        <v>1</v>
      </c>
      <c r="CH10" s="307" t="s">
        <v>331</v>
      </c>
      <c r="CI10" s="648"/>
      <c r="CJ10" s="643"/>
      <c r="CK10" s="310">
        <f t="shared" si="10"/>
        <v>0</v>
      </c>
      <c r="CL10" s="19"/>
      <c r="CM10" s="277"/>
      <c r="CN10" s="417"/>
      <c r="CO10" s="307">
        <v>1</v>
      </c>
      <c r="CP10" s="307" t="s">
        <v>331</v>
      </c>
      <c r="CQ10" s="648"/>
      <c r="CR10" s="643"/>
      <c r="CS10" s="310">
        <f t="shared" si="11"/>
        <v>0</v>
      </c>
      <c r="CT10" s="19"/>
      <c r="CU10" s="277"/>
      <c r="CV10" s="417"/>
      <c r="CW10" s="307">
        <v>1</v>
      </c>
      <c r="CX10" s="307" t="s">
        <v>331</v>
      </c>
      <c r="CY10" s="648"/>
      <c r="CZ10" s="643"/>
      <c r="DA10" s="310">
        <f t="shared" si="12"/>
        <v>0</v>
      </c>
      <c r="DB10" s="19"/>
      <c r="DC10" s="277"/>
      <c r="DD10" s="306" t="s">
        <v>1317</v>
      </c>
      <c r="DE10" s="307">
        <v>1</v>
      </c>
      <c r="DF10" s="307" t="s">
        <v>331</v>
      </c>
      <c r="DG10" s="648">
        <v>279888</v>
      </c>
      <c r="DH10" s="643">
        <v>0</v>
      </c>
      <c r="DI10" s="310">
        <f t="shared" si="13"/>
        <v>279888</v>
      </c>
      <c r="DJ10" s="19"/>
      <c r="DK10" s="277"/>
      <c r="DL10" s="417" t="s">
        <v>1318</v>
      </c>
      <c r="DM10" s="307">
        <v>1</v>
      </c>
      <c r="DN10" s="307" t="s">
        <v>331</v>
      </c>
      <c r="DO10" s="648">
        <v>466482</v>
      </c>
      <c r="DP10" s="643">
        <v>0</v>
      </c>
      <c r="DQ10" s="310">
        <f t="shared" si="14"/>
        <v>466482</v>
      </c>
      <c r="DR10" s="19"/>
      <c r="DS10" s="277"/>
      <c r="DT10" s="417"/>
      <c r="DU10" s="307">
        <v>1</v>
      </c>
      <c r="DV10" s="307" t="s">
        <v>331</v>
      </c>
      <c r="DW10" s="648"/>
      <c r="DX10" s="643"/>
      <c r="DY10" s="310">
        <f t="shared" si="15"/>
        <v>0</v>
      </c>
      <c r="DZ10" s="19"/>
      <c r="EA10" s="277"/>
      <c r="EB10" s="421"/>
      <c r="EC10" s="315">
        <v>1</v>
      </c>
      <c r="ED10" s="315" t="s">
        <v>331</v>
      </c>
      <c r="EE10" s="650"/>
      <c r="EF10" s="647"/>
      <c r="EG10" s="318" t="s">
        <v>1199</v>
      </c>
      <c r="EH10" s="19"/>
      <c r="EI10" s="277"/>
      <c r="EJ10" s="417"/>
      <c r="EK10" s="307">
        <v>1</v>
      </c>
      <c r="EL10" s="307" t="s">
        <v>331</v>
      </c>
      <c r="EM10" s="648"/>
      <c r="EN10" s="643"/>
      <c r="EO10" s="310">
        <f t="shared" si="16"/>
        <v>0</v>
      </c>
      <c r="EP10" s="19"/>
      <c r="EQ10" s="277"/>
    </row>
    <row r="11" spans="1:147" ht="37.5" customHeight="1">
      <c r="A11" s="369"/>
      <c r="B11" s="379">
        <v>3</v>
      </c>
      <c r="C11" s="305" t="s">
        <v>662</v>
      </c>
      <c r="D11" s="417"/>
      <c r="E11" s="307">
        <v>1</v>
      </c>
      <c r="F11" s="307" t="s">
        <v>331</v>
      </c>
      <c r="G11" s="648"/>
      <c r="H11" s="643"/>
      <c r="I11" s="310">
        <f t="shared" si="0"/>
        <v>0</v>
      </c>
      <c r="J11" s="19"/>
      <c r="K11" s="277"/>
      <c r="L11" s="417"/>
      <c r="M11" s="307">
        <v>1</v>
      </c>
      <c r="N11" s="307" t="s">
        <v>331</v>
      </c>
      <c r="O11" s="648"/>
      <c r="P11" s="643"/>
      <c r="Q11" s="310">
        <f t="shared" si="1"/>
        <v>0</v>
      </c>
      <c r="R11" s="19"/>
      <c r="S11" s="277"/>
      <c r="T11" s="417"/>
      <c r="U11" s="307">
        <v>1</v>
      </c>
      <c r="V11" s="307" t="s">
        <v>331</v>
      </c>
      <c r="W11" s="648"/>
      <c r="X11" s="643"/>
      <c r="Y11" s="310">
        <f t="shared" si="2"/>
        <v>0</v>
      </c>
      <c r="Z11" s="19"/>
      <c r="AA11" s="277"/>
      <c r="AB11" s="417"/>
      <c r="AC11" s="307">
        <v>1</v>
      </c>
      <c r="AD11" s="307" t="s">
        <v>331</v>
      </c>
      <c r="AE11" s="648"/>
      <c r="AF11" s="643"/>
      <c r="AG11" s="310">
        <f t="shared" si="3"/>
        <v>0</v>
      </c>
      <c r="AH11" s="19"/>
      <c r="AI11" s="277"/>
      <c r="AJ11" s="417"/>
      <c r="AK11" s="307">
        <v>1</v>
      </c>
      <c r="AL11" s="307" t="s">
        <v>331</v>
      </c>
      <c r="AM11" s="648"/>
      <c r="AN11" s="643"/>
      <c r="AO11" s="310">
        <f t="shared" si="4"/>
        <v>0</v>
      </c>
      <c r="AP11" s="19"/>
      <c r="AQ11" s="277"/>
      <c r="AR11" s="417"/>
      <c r="AS11" s="307">
        <v>1</v>
      </c>
      <c r="AT11" s="307" t="s">
        <v>331</v>
      </c>
      <c r="AU11" s="648"/>
      <c r="AV11" s="643"/>
      <c r="AW11" s="310">
        <f t="shared" si="5"/>
        <v>0</v>
      </c>
      <c r="AX11" s="19"/>
      <c r="AY11" s="277"/>
      <c r="AZ11" s="313" t="s">
        <v>1336</v>
      </c>
      <c r="BA11" s="307">
        <v>1</v>
      </c>
      <c r="BB11" s="307" t="s">
        <v>331</v>
      </c>
      <c r="BC11" s="338">
        <v>906900</v>
      </c>
      <c r="BD11" s="643">
        <v>0</v>
      </c>
      <c r="BE11" s="310">
        <f t="shared" si="6"/>
        <v>906900</v>
      </c>
      <c r="BF11" s="19"/>
      <c r="BG11" s="277"/>
      <c r="BH11" s="417" t="s">
        <v>1330</v>
      </c>
      <c r="BI11" s="307">
        <v>1</v>
      </c>
      <c r="BJ11" s="307" t="s">
        <v>331</v>
      </c>
      <c r="BK11" s="648">
        <v>390000</v>
      </c>
      <c r="BL11" s="643"/>
      <c r="BM11" s="310">
        <f t="shared" si="7"/>
        <v>390000</v>
      </c>
      <c r="BN11" s="19"/>
      <c r="BO11" s="277"/>
      <c r="BP11" s="417" t="s">
        <v>1342</v>
      </c>
      <c r="BQ11" s="307">
        <v>1</v>
      </c>
      <c r="BR11" s="307" t="s">
        <v>331</v>
      </c>
      <c r="BS11" s="648">
        <v>862092</v>
      </c>
      <c r="BT11" s="643">
        <v>0</v>
      </c>
      <c r="BU11" s="310">
        <f t="shared" si="8"/>
        <v>862092</v>
      </c>
      <c r="BV11" s="19"/>
      <c r="BW11" s="277"/>
      <c r="BX11" s="417" t="s">
        <v>1316</v>
      </c>
      <c r="BY11" s="307">
        <v>1</v>
      </c>
      <c r="BZ11" s="307" t="s">
        <v>331</v>
      </c>
      <c r="CA11" s="648">
        <v>1800000</v>
      </c>
      <c r="CB11" s="643">
        <v>0</v>
      </c>
      <c r="CC11" s="310">
        <f t="shared" si="9"/>
        <v>1800000</v>
      </c>
      <c r="CD11" s="19"/>
      <c r="CE11" s="277"/>
      <c r="CF11" s="417"/>
      <c r="CG11" s="307">
        <v>1</v>
      </c>
      <c r="CH11" s="307" t="s">
        <v>331</v>
      </c>
      <c r="CI11" s="648"/>
      <c r="CJ11" s="643"/>
      <c r="CK11" s="310">
        <f t="shared" si="10"/>
        <v>0</v>
      </c>
      <c r="CL11" s="19"/>
      <c r="CM11" s="277"/>
      <c r="CN11" s="417"/>
      <c r="CO11" s="307">
        <v>1</v>
      </c>
      <c r="CP11" s="307" t="s">
        <v>331</v>
      </c>
      <c r="CQ11" s="648"/>
      <c r="CR11" s="643"/>
      <c r="CS11" s="310">
        <f t="shared" si="11"/>
        <v>0</v>
      </c>
      <c r="CT11" s="19"/>
      <c r="CU11" s="277"/>
      <c r="CV11" s="417"/>
      <c r="CW11" s="307">
        <v>1</v>
      </c>
      <c r="CX11" s="307" t="s">
        <v>331</v>
      </c>
      <c r="CY11" s="648"/>
      <c r="CZ11" s="643"/>
      <c r="DA11" s="310">
        <f t="shared" si="12"/>
        <v>0</v>
      </c>
      <c r="DB11" s="19"/>
      <c r="DC11" s="277"/>
      <c r="DD11" s="306" t="s">
        <v>1317</v>
      </c>
      <c r="DE11" s="307">
        <v>1</v>
      </c>
      <c r="DF11" s="307" t="s">
        <v>331</v>
      </c>
      <c r="DG11" s="648">
        <v>149980</v>
      </c>
      <c r="DH11" s="643">
        <v>0</v>
      </c>
      <c r="DI11" s="310">
        <f t="shared" si="13"/>
        <v>149980</v>
      </c>
      <c r="DJ11" s="19"/>
      <c r="DK11" s="277"/>
      <c r="DL11" s="417" t="s">
        <v>1318</v>
      </c>
      <c r="DM11" s="307">
        <v>1</v>
      </c>
      <c r="DN11" s="307" t="s">
        <v>331</v>
      </c>
      <c r="DO11" s="648">
        <v>1180000</v>
      </c>
      <c r="DP11" s="643">
        <v>0</v>
      </c>
      <c r="DQ11" s="310">
        <f t="shared" si="14"/>
        <v>1180000</v>
      </c>
      <c r="DR11" s="19"/>
      <c r="DS11" s="277"/>
      <c r="DT11" s="417"/>
      <c r="DU11" s="307">
        <v>1</v>
      </c>
      <c r="DV11" s="307" t="s">
        <v>331</v>
      </c>
      <c r="DW11" s="648"/>
      <c r="DX11" s="643"/>
      <c r="DY11" s="310">
        <f t="shared" si="15"/>
        <v>0</v>
      </c>
      <c r="DZ11" s="19"/>
      <c r="EA11" s="277"/>
      <c r="EB11" s="421"/>
      <c r="EC11" s="315">
        <v>1</v>
      </c>
      <c r="ED11" s="315" t="s">
        <v>331</v>
      </c>
      <c r="EE11" s="650"/>
      <c r="EF11" s="647"/>
      <c r="EG11" s="318" t="s">
        <v>1199</v>
      </c>
      <c r="EH11" s="19"/>
      <c r="EI11" s="277"/>
      <c r="EJ11" s="417"/>
      <c r="EK11" s="307">
        <v>1</v>
      </c>
      <c r="EL11" s="307" t="s">
        <v>331</v>
      </c>
      <c r="EM11" s="648"/>
      <c r="EN11" s="643"/>
      <c r="EO11" s="310">
        <f t="shared" si="16"/>
        <v>0</v>
      </c>
      <c r="EP11" s="19"/>
      <c r="EQ11" s="277"/>
    </row>
    <row r="12" spans="1:147" ht="37.5" customHeight="1">
      <c r="A12" s="369"/>
      <c r="B12" s="379">
        <v>4</v>
      </c>
      <c r="C12" s="305" t="s">
        <v>663</v>
      </c>
      <c r="D12" s="641"/>
      <c r="E12" s="307">
        <v>1</v>
      </c>
      <c r="F12" s="584" t="s">
        <v>331</v>
      </c>
      <c r="G12" s="651"/>
      <c r="H12" s="643"/>
      <c r="I12" s="310">
        <f t="shared" si="0"/>
        <v>0</v>
      </c>
      <c r="J12" s="19"/>
      <c r="K12" s="277"/>
      <c r="L12" s="641"/>
      <c r="M12" s="307">
        <v>1</v>
      </c>
      <c r="N12" s="584" t="s">
        <v>331</v>
      </c>
      <c r="O12" s="651"/>
      <c r="P12" s="643"/>
      <c r="Q12" s="310">
        <f t="shared" si="1"/>
        <v>0</v>
      </c>
      <c r="R12" s="19"/>
      <c r="S12" s="277"/>
      <c r="T12" s="641"/>
      <c r="U12" s="307">
        <v>1</v>
      </c>
      <c r="V12" s="584" t="s">
        <v>331</v>
      </c>
      <c r="W12" s="651"/>
      <c r="X12" s="643"/>
      <c r="Y12" s="310">
        <f t="shared" si="2"/>
        <v>0</v>
      </c>
      <c r="Z12" s="19"/>
      <c r="AA12" s="277"/>
      <c r="AB12" s="641"/>
      <c r="AC12" s="307">
        <v>1</v>
      </c>
      <c r="AD12" s="584" t="s">
        <v>331</v>
      </c>
      <c r="AE12" s="651"/>
      <c r="AF12" s="643"/>
      <c r="AG12" s="310">
        <f t="shared" si="3"/>
        <v>0</v>
      </c>
      <c r="AH12" s="19"/>
      <c r="AI12" s="277"/>
      <c r="AJ12" s="641"/>
      <c r="AK12" s="307">
        <v>1</v>
      </c>
      <c r="AL12" s="584" t="s">
        <v>331</v>
      </c>
      <c r="AM12" s="651"/>
      <c r="AN12" s="643"/>
      <c r="AO12" s="310">
        <f t="shared" si="4"/>
        <v>0</v>
      </c>
      <c r="AP12" s="19"/>
      <c r="AQ12" s="277"/>
      <c r="AR12" s="641"/>
      <c r="AS12" s="307">
        <v>1</v>
      </c>
      <c r="AT12" s="584" t="s">
        <v>331</v>
      </c>
      <c r="AU12" s="651"/>
      <c r="AV12" s="643"/>
      <c r="AW12" s="310">
        <f t="shared" si="5"/>
        <v>0</v>
      </c>
      <c r="AX12" s="19"/>
      <c r="AY12" s="277"/>
      <c r="AZ12" s="313" t="s">
        <v>1336</v>
      </c>
      <c r="BA12" s="307">
        <v>1</v>
      </c>
      <c r="BB12" s="584" t="s">
        <v>331</v>
      </c>
      <c r="BC12" s="338">
        <v>137700</v>
      </c>
      <c r="BD12" s="643">
        <v>0</v>
      </c>
      <c r="BE12" s="310">
        <f t="shared" si="6"/>
        <v>137700</v>
      </c>
      <c r="BF12" s="19"/>
      <c r="BG12" s="277"/>
      <c r="BH12" s="641" t="s">
        <v>1330</v>
      </c>
      <c r="BI12" s="307">
        <v>1</v>
      </c>
      <c r="BJ12" s="584" t="s">
        <v>331</v>
      </c>
      <c r="BK12" s="651">
        <v>83000</v>
      </c>
      <c r="BL12" s="643"/>
      <c r="BM12" s="310">
        <f t="shared" si="7"/>
        <v>83000</v>
      </c>
      <c r="BN12" s="19"/>
      <c r="BO12" s="277"/>
      <c r="BP12" s="641" t="s">
        <v>1342</v>
      </c>
      <c r="BQ12" s="307">
        <v>1</v>
      </c>
      <c r="BR12" s="584" t="s">
        <v>331</v>
      </c>
      <c r="BS12" s="651">
        <v>77274</v>
      </c>
      <c r="BT12" s="643">
        <v>0</v>
      </c>
      <c r="BU12" s="310">
        <f t="shared" si="8"/>
        <v>77274</v>
      </c>
      <c r="BV12" s="19"/>
      <c r="BW12" s="277"/>
      <c r="BX12" s="641" t="s">
        <v>1316</v>
      </c>
      <c r="BY12" s="307">
        <v>1</v>
      </c>
      <c r="BZ12" s="584" t="s">
        <v>331</v>
      </c>
      <c r="CA12" s="651">
        <v>262500</v>
      </c>
      <c r="CB12" s="643">
        <v>0</v>
      </c>
      <c r="CC12" s="310">
        <f t="shared" si="9"/>
        <v>262500</v>
      </c>
      <c r="CD12" s="19"/>
      <c r="CE12" s="277"/>
      <c r="CF12" s="641"/>
      <c r="CG12" s="307">
        <v>1</v>
      </c>
      <c r="CH12" s="584" t="s">
        <v>331</v>
      </c>
      <c r="CI12" s="651"/>
      <c r="CJ12" s="643"/>
      <c r="CK12" s="310">
        <f t="shared" si="10"/>
        <v>0</v>
      </c>
      <c r="CL12" s="19"/>
      <c r="CM12" s="277"/>
      <c r="CN12" s="641"/>
      <c r="CO12" s="307">
        <v>1</v>
      </c>
      <c r="CP12" s="584" t="s">
        <v>331</v>
      </c>
      <c r="CQ12" s="651"/>
      <c r="CR12" s="643"/>
      <c r="CS12" s="310">
        <f t="shared" si="11"/>
        <v>0</v>
      </c>
      <c r="CT12" s="19"/>
      <c r="CU12" s="277"/>
      <c r="CV12" s="641"/>
      <c r="CW12" s="307">
        <v>1</v>
      </c>
      <c r="CX12" s="584" t="s">
        <v>331</v>
      </c>
      <c r="CY12" s="651"/>
      <c r="CZ12" s="643"/>
      <c r="DA12" s="310">
        <f t="shared" si="12"/>
        <v>0</v>
      </c>
      <c r="DB12" s="19"/>
      <c r="DC12" s="277"/>
      <c r="DD12" s="645" t="s">
        <v>1319</v>
      </c>
      <c r="DE12" s="307">
        <v>1</v>
      </c>
      <c r="DF12" s="584" t="s">
        <v>331</v>
      </c>
      <c r="DG12" s="651">
        <v>229980</v>
      </c>
      <c r="DH12" s="643">
        <v>0</v>
      </c>
      <c r="DI12" s="310">
        <f t="shared" si="13"/>
        <v>229980</v>
      </c>
      <c r="DJ12" s="19"/>
      <c r="DK12" s="277"/>
      <c r="DL12" s="641" t="s">
        <v>1318</v>
      </c>
      <c r="DM12" s="307">
        <v>1</v>
      </c>
      <c r="DN12" s="584" t="s">
        <v>331</v>
      </c>
      <c r="DO12" s="651">
        <v>189351</v>
      </c>
      <c r="DP12" s="643">
        <v>0</v>
      </c>
      <c r="DQ12" s="310">
        <f t="shared" si="14"/>
        <v>189351</v>
      </c>
      <c r="DR12" s="19"/>
      <c r="DS12" s="277"/>
      <c r="DT12" s="641"/>
      <c r="DU12" s="307">
        <v>1</v>
      </c>
      <c r="DV12" s="584" t="s">
        <v>331</v>
      </c>
      <c r="DW12" s="651"/>
      <c r="DX12" s="643"/>
      <c r="DY12" s="310">
        <f t="shared" si="15"/>
        <v>0</v>
      </c>
      <c r="DZ12" s="19"/>
      <c r="EA12" s="277"/>
      <c r="EB12" s="421"/>
      <c r="EC12" s="315">
        <v>1</v>
      </c>
      <c r="ED12" s="315" t="s">
        <v>331</v>
      </c>
      <c r="EE12" s="349"/>
      <c r="EF12" s="647"/>
      <c r="EG12" s="318" t="s">
        <v>1199</v>
      </c>
      <c r="EH12" s="19"/>
      <c r="EI12" s="277"/>
      <c r="EJ12" s="641"/>
      <c r="EK12" s="307">
        <v>1</v>
      </c>
      <c r="EL12" s="584" t="s">
        <v>331</v>
      </c>
      <c r="EM12" s="651"/>
      <c r="EN12" s="643"/>
      <c r="EO12" s="310">
        <f t="shared" si="16"/>
        <v>0</v>
      </c>
      <c r="EP12" s="19"/>
      <c r="EQ12" s="277"/>
    </row>
    <row r="13" spans="1:147" ht="37.5" customHeight="1">
      <c r="A13" s="369"/>
      <c r="B13" s="379">
        <v>5</v>
      </c>
      <c r="C13" s="305" t="s">
        <v>664</v>
      </c>
      <c r="D13" s="641"/>
      <c r="E13" s="307">
        <v>1</v>
      </c>
      <c r="F13" s="584" t="s">
        <v>331</v>
      </c>
      <c r="G13" s="651"/>
      <c r="H13" s="643"/>
      <c r="I13" s="310">
        <f t="shared" si="0"/>
        <v>0</v>
      </c>
      <c r="J13" s="19"/>
      <c r="K13" s="277"/>
      <c r="L13" s="641"/>
      <c r="M13" s="307">
        <v>1</v>
      </c>
      <c r="N13" s="584" t="s">
        <v>331</v>
      </c>
      <c r="O13" s="651"/>
      <c r="P13" s="643"/>
      <c r="Q13" s="310">
        <f t="shared" si="1"/>
        <v>0</v>
      </c>
      <c r="R13" s="19"/>
      <c r="S13" s="277"/>
      <c r="T13" s="641"/>
      <c r="U13" s="307">
        <v>1</v>
      </c>
      <c r="V13" s="584" t="s">
        <v>331</v>
      </c>
      <c r="W13" s="651"/>
      <c r="X13" s="643"/>
      <c r="Y13" s="310">
        <f t="shared" si="2"/>
        <v>0</v>
      </c>
      <c r="Z13" s="19"/>
      <c r="AA13" s="277"/>
      <c r="AB13" s="641"/>
      <c r="AC13" s="307">
        <v>1</v>
      </c>
      <c r="AD13" s="584" t="s">
        <v>331</v>
      </c>
      <c r="AE13" s="651"/>
      <c r="AF13" s="643"/>
      <c r="AG13" s="310">
        <f t="shared" si="3"/>
        <v>0</v>
      </c>
      <c r="AH13" s="19"/>
      <c r="AI13" s="277"/>
      <c r="AJ13" s="641"/>
      <c r="AK13" s="307">
        <v>1</v>
      </c>
      <c r="AL13" s="584" t="s">
        <v>331</v>
      </c>
      <c r="AM13" s="651"/>
      <c r="AN13" s="643"/>
      <c r="AO13" s="310">
        <f t="shared" si="4"/>
        <v>0</v>
      </c>
      <c r="AP13" s="19"/>
      <c r="AQ13" s="277"/>
      <c r="AR13" s="641"/>
      <c r="AS13" s="307">
        <v>1</v>
      </c>
      <c r="AT13" s="584" t="s">
        <v>331</v>
      </c>
      <c r="AU13" s="651"/>
      <c r="AV13" s="643"/>
      <c r="AW13" s="310">
        <f t="shared" si="5"/>
        <v>0</v>
      </c>
      <c r="AX13" s="19"/>
      <c r="AY13" s="277"/>
      <c r="AZ13" s="313" t="s">
        <v>1336</v>
      </c>
      <c r="BA13" s="307">
        <v>1</v>
      </c>
      <c r="BB13" s="584" t="s">
        <v>331</v>
      </c>
      <c r="BC13" s="338">
        <v>49500</v>
      </c>
      <c r="BD13" s="643">
        <v>0</v>
      </c>
      <c r="BE13" s="310">
        <f t="shared" si="6"/>
        <v>49500</v>
      </c>
      <c r="BF13" s="19"/>
      <c r="BG13" s="277"/>
      <c r="BH13" s="641" t="s">
        <v>1330</v>
      </c>
      <c r="BI13" s="307">
        <v>1</v>
      </c>
      <c r="BJ13" s="584" t="s">
        <v>331</v>
      </c>
      <c r="BK13" s="651">
        <v>29000</v>
      </c>
      <c r="BL13" s="643"/>
      <c r="BM13" s="310">
        <f t="shared" si="7"/>
        <v>29000</v>
      </c>
      <c r="BN13" s="19"/>
      <c r="BO13" s="277"/>
      <c r="BP13" s="641" t="s">
        <v>1342</v>
      </c>
      <c r="BQ13" s="307">
        <v>1</v>
      </c>
      <c r="BR13" s="584" t="s">
        <v>331</v>
      </c>
      <c r="BS13" s="651">
        <v>41299</v>
      </c>
      <c r="BT13" s="643">
        <v>0</v>
      </c>
      <c r="BU13" s="310">
        <f t="shared" si="8"/>
        <v>41299</v>
      </c>
      <c r="BV13" s="19"/>
      <c r="BW13" s="277"/>
      <c r="BX13" s="641" t="s">
        <v>1316</v>
      </c>
      <c r="BY13" s="307">
        <v>1</v>
      </c>
      <c r="BZ13" s="584" t="s">
        <v>331</v>
      </c>
      <c r="CA13" s="651">
        <v>94500</v>
      </c>
      <c r="CB13" s="643">
        <v>0</v>
      </c>
      <c r="CC13" s="310">
        <f t="shared" si="9"/>
        <v>94500</v>
      </c>
      <c r="CD13" s="19"/>
      <c r="CE13" s="277"/>
      <c r="CF13" s="641"/>
      <c r="CG13" s="307">
        <v>1</v>
      </c>
      <c r="CH13" s="584" t="s">
        <v>331</v>
      </c>
      <c r="CI13" s="651"/>
      <c r="CJ13" s="643"/>
      <c r="CK13" s="310">
        <f t="shared" si="10"/>
        <v>0</v>
      </c>
      <c r="CL13" s="19"/>
      <c r="CM13" s="277"/>
      <c r="CN13" s="641"/>
      <c r="CO13" s="307">
        <v>1</v>
      </c>
      <c r="CP13" s="584" t="s">
        <v>331</v>
      </c>
      <c r="CQ13" s="651"/>
      <c r="CR13" s="643"/>
      <c r="CS13" s="310">
        <f t="shared" si="11"/>
        <v>0</v>
      </c>
      <c r="CT13" s="19"/>
      <c r="CU13" s="277"/>
      <c r="CV13" s="641"/>
      <c r="CW13" s="307">
        <v>1</v>
      </c>
      <c r="CX13" s="584" t="s">
        <v>331</v>
      </c>
      <c r="CY13" s="651"/>
      <c r="CZ13" s="643"/>
      <c r="DA13" s="310">
        <f t="shared" si="12"/>
        <v>0</v>
      </c>
      <c r="DB13" s="19"/>
      <c r="DC13" s="277"/>
      <c r="DD13" s="645" t="s">
        <v>1319</v>
      </c>
      <c r="DE13" s="307">
        <v>1</v>
      </c>
      <c r="DF13" s="584" t="s">
        <v>331</v>
      </c>
      <c r="DG13" s="651">
        <v>99897</v>
      </c>
      <c r="DH13" s="643">
        <v>0</v>
      </c>
      <c r="DI13" s="310">
        <f t="shared" si="13"/>
        <v>99897</v>
      </c>
      <c r="DJ13" s="19"/>
      <c r="DK13" s="277"/>
      <c r="DL13" s="641" t="s">
        <v>1318</v>
      </c>
      <c r="DM13" s="307">
        <v>1</v>
      </c>
      <c r="DN13" s="584" t="s">
        <v>331</v>
      </c>
      <c r="DO13" s="651">
        <v>55175</v>
      </c>
      <c r="DP13" s="643">
        <v>0</v>
      </c>
      <c r="DQ13" s="310">
        <f t="shared" si="14"/>
        <v>55175</v>
      </c>
      <c r="DR13" s="19"/>
      <c r="DS13" s="277"/>
      <c r="DT13" s="641"/>
      <c r="DU13" s="307">
        <v>1</v>
      </c>
      <c r="DV13" s="584" t="s">
        <v>331</v>
      </c>
      <c r="DW13" s="651"/>
      <c r="DX13" s="643"/>
      <c r="DY13" s="310">
        <f t="shared" si="15"/>
        <v>0</v>
      </c>
      <c r="DZ13" s="19"/>
      <c r="EA13" s="277"/>
      <c r="EB13" s="421"/>
      <c r="EC13" s="315">
        <v>1</v>
      </c>
      <c r="ED13" s="315" t="s">
        <v>331</v>
      </c>
      <c r="EE13" s="349"/>
      <c r="EF13" s="647"/>
      <c r="EG13" s="318" t="s">
        <v>1199</v>
      </c>
      <c r="EH13" s="19"/>
      <c r="EI13" s="277"/>
      <c r="EJ13" s="641"/>
      <c r="EK13" s="307">
        <v>1</v>
      </c>
      <c r="EL13" s="584" t="s">
        <v>331</v>
      </c>
      <c r="EM13" s="651"/>
      <c r="EN13" s="643"/>
      <c r="EO13" s="310">
        <f t="shared" si="16"/>
        <v>0</v>
      </c>
      <c r="EP13" s="19"/>
      <c r="EQ13" s="277"/>
    </row>
    <row r="14" spans="1:147" ht="37.5" customHeight="1">
      <c r="A14" s="369"/>
      <c r="B14" s="214"/>
      <c r="C14" s="585" t="s">
        <v>338</v>
      </c>
      <c r="D14" s="652"/>
      <c r="E14" s="653"/>
      <c r="F14" s="653"/>
      <c r="G14" s="654"/>
      <c r="H14" s="655"/>
      <c r="I14" s="374">
        <f>SUM(I9:I13)</f>
        <v>0</v>
      </c>
      <c r="J14" s="19"/>
      <c r="K14" s="277"/>
      <c r="L14" s="652"/>
      <c r="M14" s="653"/>
      <c r="N14" s="653"/>
      <c r="O14" s="654"/>
      <c r="P14" s="655"/>
      <c r="Q14" s="374">
        <f>SUM(Q9:Q13)</f>
        <v>0</v>
      </c>
      <c r="R14" s="19"/>
      <c r="S14" s="277"/>
      <c r="T14" s="652"/>
      <c r="U14" s="653"/>
      <c r="V14" s="653"/>
      <c r="W14" s="654"/>
      <c r="X14" s="655"/>
      <c r="Y14" s="374">
        <f>SUM(Y9:Y13)</f>
        <v>0</v>
      </c>
      <c r="Z14" s="19"/>
      <c r="AA14" s="277"/>
      <c r="AB14" s="652"/>
      <c r="AC14" s="653"/>
      <c r="AD14" s="653"/>
      <c r="AE14" s="654"/>
      <c r="AF14" s="655"/>
      <c r="AG14" s="374">
        <f>SUM(AG9:AG13)</f>
        <v>0</v>
      </c>
      <c r="AH14" s="19"/>
      <c r="AI14" s="277"/>
      <c r="AJ14" s="652"/>
      <c r="AK14" s="653"/>
      <c r="AL14" s="653"/>
      <c r="AM14" s="654"/>
      <c r="AN14" s="655"/>
      <c r="AO14" s="374">
        <f>SUM(AO9:AO13)</f>
        <v>0</v>
      </c>
      <c r="AP14" s="19"/>
      <c r="AQ14" s="277"/>
      <c r="AR14" s="652"/>
      <c r="AS14" s="653"/>
      <c r="AT14" s="653"/>
      <c r="AU14" s="654"/>
      <c r="AV14" s="655"/>
      <c r="AW14" s="374">
        <f>SUM(AW9:AW13)</f>
        <v>0</v>
      </c>
      <c r="AX14" s="19"/>
      <c r="AY14" s="277"/>
      <c r="AZ14" s="652"/>
      <c r="BA14" s="653"/>
      <c r="BB14" s="653"/>
      <c r="BC14" s="654"/>
      <c r="BD14" s="655"/>
      <c r="BE14" s="374">
        <f>SUM(BE9:BE13)</f>
        <v>2518500</v>
      </c>
      <c r="BF14" s="19"/>
      <c r="BG14" s="277"/>
      <c r="BH14" s="652"/>
      <c r="BI14" s="653"/>
      <c r="BJ14" s="653"/>
      <c r="BK14" s="654"/>
      <c r="BL14" s="655"/>
      <c r="BM14" s="374">
        <f>SUM(BM9:BM13)</f>
        <v>848000</v>
      </c>
      <c r="BN14" s="19"/>
      <c r="BO14" s="277"/>
      <c r="BP14" s="652"/>
      <c r="BQ14" s="653"/>
      <c r="BR14" s="653"/>
      <c r="BS14" s="654"/>
      <c r="BT14" s="655"/>
      <c r="BU14" s="374">
        <f>SUM(BU9:BU13)</f>
        <v>2584983</v>
      </c>
      <c r="BV14" s="19"/>
      <c r="BW14" s="277"/>
      <c r="BX14" s="652"/>
      <c r="BY14" s="653"/>
      <c r="BZ14" s="653"/>
      <c r="CA14" s="654"/>
      <c r="CB14" s="655"/>
      <c r="CC14" s="374">
        <f>SUM(CC9:CC13)</f>
        <v>3511000</v>
      </c>
      <c r="CD14" s="19"/>
      <c r="CE14" s="277"/>
      <c r="CF14" s="652"/>
      <c r="CG14" s="653"/>
      <c r="CH14" s="653"/>
      <c r="CI14" s="654"/>
      <c r="CJ14" s="655"/>
      <c r="CK14" s="374">
        <f>SUM(CK9:CK13)</f>
        <v>0</v>
      </c>
      <c r="CL14" s="19"/>
      <c r="CM14" s="277"/>
      <c r="CN14" s="652"/>
      <c r="CO14" s="653"/>
      <c r="CP14" s="653"/>
      <c r="CQ14" s="654"/>
      <c r="CR14" s="655"/>
      <c r="CS14" s="374">
        <f>SUM(CS9:CS13)</f>
        <v>0</v>
      </c>
      <c r="CT14" s="19"/>
      <c r="CU14" s="277"/>
      <c r="CV14" s="652"/>
      <c r="CW14" s="653"/>
      <c r="CX14" s="653"/>
      <c r="CY14" s="654"/>
      <c r="CZ14" s="655"/>
      <c r="DA14" s="374">
        <f>SUM(DA9:DA13)</f>
        <v>0</v>
      </c>
      <c r="DB14" s="19"/>
      <c r="DC14" s="277"/>
      <c r="DD14" s="652"/>
      <c r="DE14" s="653"/>
      <c r="DF14" s="653"/>
      <c r="DG14" s="654"/>
      <c r="DH14" s="655"/>
      <c r="DI14" s="374">
        <f>SUM(DI9:DI13)</f>
        <v>1059640</v>
      </c>
      <c r="DJ14" s="19"/>
      <c r="DK14" s="277"/>
      <c r="DL14" s="652"/>
      <c r="DM14" s="653"/>
      <c r="DN14" s="653"/>
      <c r="DO14" s="654"/>
      <c r="DP14" s="655"/>
      <c r="DQ14" s="374">
        <f>SUM(DQ9:DQ13)</f>
        <v>2305958</v>
      </c>
      <c r="DR14" s="19"/>
      <c r="DS14" s="277"/>
      <c r="DT14" s="652"/>
      <c r="DU14" s="653"/>
      <c r="DV14" s="653"/>
      <c r="DW14" s="654"/>
      <c r="DX14" s="655"/>
      <c r="DY14" s="374">
        <f>SUM(DY9:DY13)</f>
        <v>0</v>
      </c>
      <c r="DZ14" s="19"/>
      <c r="EA14" s="277"/>
      <c r="EB14" s="659"/>
      <c r="EC14" s="592"/>
      <c r="ED14" s="592"/>
      <c r="EE14" s="660"/>
      <c r="EF14" s="661"/>
      <c r="EG14" s="378" t="s">
        <v>1199</v>
      </c>
      <c r="EH14" s="19"/>
      <c r="EI14" s="277"/>
      <c r="EJ14" s="652"/>
      <c r="EK14" s="653"/>
      <c r="EL14" s="653"/>
      <c r="EM14" s="654"/>
      <c r="EN14" s="655"/>
      <c r="EO14" s="374">
        <f>SUM(EO9:EO13)</f>
        <v>0</v>
      </c>
      <c r="EP14" s="19"/>
      <c r="EQ14" s="277"/>
    </row>
    <row r="15" spans="1:147" ht="66.75" customHeight="1" thickBot="1">
      <c r="A15" s="66"/>
      <c r="B15" s="662"/>
      <c r="C15" s="633" t="s">
        <v>665</v>
      </c>
      <c r="D15" s="134"/>
      <c r="E15" s="359"/>
      <c r="F15" s="359"/>
      <c r="G15" s="663"/>
      <c r="H15" s="664"/>
      <c r="I15" s="665"/>
      <c r="J15" s="19"/>
      <c r="K15" s="277"/>
      <c r="L15" s="134"/>
      <c r="M15" s="359"/>
      <c r="N15" s="359"/>
      <c r="O15" s="663"/>
      <c r="P15" s="664"/>
      <c r="Q15" s="665"/>
      <c r="R15" s="19"/>
      <c r="S15" s="277"/>
      <c r="T15" s="134"/>
      <c r="U15" s="359"/>
      <c r="V15" s="359"/>
      <c r="W15" s="663"/>
      <c r="X15" s="664"/>
      <c r="Y15" s="665"/>
      <c r="Z15" s="19"/>
      <c r="AA15" s="277"/>
      <c r="AB15" s="134"/>
      <c r="AC15" s="359"/>
      <c r="AD15" s="359"/>
      <c r="AE15" s="663"/>
      <c r="AF15" s="664"/>
      <c r="AG15" s="665"/>
      <c r="AH15" s="19"/>
      <c r="AI15" s="277"/>
      <c r="AJ15" s="134"/>
      <c r="AK15" s="359"/>
      <c r="AL15" s="359"/>
      <c r="AM15" s="663"/>
      <c r="AN15" s="664"/>
      <c r="AO15" s="665"/>
      <c r="AP15" s="19"/>
      <c r="AQ15" s="277"/>
      <c r="AR15" s="134"/>
      <c r="AS15" s="359"/>
      <c r="AT15" s="359"/>
      <c r="AU15" s="663"/>
      <c r="AV15" s="664"/>
      <c r="AW15" s="665"/>
      <c r="AX15" s="19"/>
      <c r="AY15" s="277"/>
      <c r="AZ15" s="134"/>
      <c r="BA15" s="359"/>
      <c r="BB15" s="359"/>
      <c r="BC15" s="663"/>
      <c r="BD15" s="664"/>
      <c r="BE15" s="665"/>
      <c r="BF15" s="19"/>
      <c r="BG15" s="277"/>
      <c r="BH15" s="134"/>
      <c r="BI15" s="359"/>
      <c r="BJ15" s="359"/>
      <c r="BK15" s="663"/>
      <c r="BL15" s="664"/>
      <c r="BM15" s="665"/>
      <c r="BN15" s="19"/>
      <c r="BO15" s="277"/>
      <c r="BP15" s="134"/>
      <c r="BQ15" s="359"/>
      <c r="BR15" s="359"/>
      <c r="BS15" s="663"/>
      <c r="BT15" s="664"/>
      <c r="BU15" s="665"/>
      <c r="BV15" s="19"/>
      <c r="BW15" s="277"/>
      <c r="BX15" s="134"/>
      <c r="BY15" s="359"/>
      <c r="BZ15" s="359"/>
      <c r="CA15" s="663"/>
      <c r="CB15" s="664"/>
      <c r="CC15" s="665"/>
      <c r="CD15" s="19"/>
      <c r="CE15" s="277"/>
      <c r="CF15" s="134"/>
      <c r="CG15" s="359"/>
      <c r="CH15" s="359"/>
      <c r="CI15" s="663"/>
      <c r="CJ15" s="664"/>
      <c r="CK15" s="665"/>
      <c r="CL15" s="19"/>
      <c r="CM15" s="277"/>
      <c r="CN15" s="134"/>
      <c r="CO15" s="359"/>
      <c r="CP15" s="359"/>
      <c r="CQ15" s="663"/>
      <c r="CR15" s="664"/>
      <c r="CS15" s="665"/>
      <c r="CT15" s="19"/>
      <c r="CU15" s="277"/>
      <c r="CV15" s="134"/>
      <c r="CW15" s="359"/>
      <c r="CX15" s="359"/>
      <c r="CY15" s="663"/>
      <c r="CZ15" s="664"/>
      <c r="DA15" s="665"/>
      <c r="DB15" s="19"/>
      <c r="DC15" s="277"/>
      <c r="DD15" s="134"/>
      <c r="DE15" s="359"/>
      <c r="DF15" s="359"/>
      <c r="DG15" s="663"/>
      <c r="DH15" s="664"/>
      <c r="DI15" s="665"/>
      <c r="DJ15" s="19"/>
      <c r="DK15" s="277"/>
      <c r="DL15" s="134"/>
      <c r="DM15" s="359"/>
      <c r="DN15" s="359"/>
      <c r="DO15" s="663"/>
      <c r="DP15" s="664"/>
      <c r="DQ15" s="665"/>
      <c r="DR15" s="19"/>
      <c r="DS15" s="277"/>
      <c r="DT15" s="134"/>
      <c r="DU15" s="359"/>
      <c r="DV15" s="359"/>
      <c r="DW15" s="663"/>
      <c r="DX15" s="664"/>
      <c r="DY15" s="665"/>
      <c r="DZ15" s="19"/>
      <c r="EA15" s="277"/>
      <c r="EB15" s="638"/>
      <c r="EC15" s="365"/>
      <c r="ED15" s="365"/>
      <c r="EE15" s="669"/>
      <c r="EF15" s="670"/>
      <c r="EG15" s="604"/>
      <c r="EH15" s="19"/>
      <c r="EI15" s="277"/>
      <c r="EJ15" s="134"/>
      <c r="EK15" s="359"/>
      <c r="EL15" s="359"/>
      <c r="EM15" s="663"/>
      <c r="EN15" s="664"/>
      <c r="EO15" s="665"/>
      <c r="EP15" s="19"/>
      <c r="EQ15" s="277"/>
    </row>
    <row r="16" spans="1:147" ht="37.5" customHeight="1" thickBot="1">
      <c r="A16" s="369"/>
      <c r="B16" s="191" t="s">
        <v>322</v>
      </c>
      <c r="C16" s="136" t="s">
        <v>659</v>
      </c>
      <c r="D16" s="639" t="s">
        <v>324</v>
      </c>
      <c r="E16" s="571" t="s">
        <v>325</v>
      </c>
      <c r="F16" s="371" t="s">
        <v>326</v>
      </c>
      <c r="G16" s="372" t="s">
        <v>327</v>
      </c>
      <c r="H16" s="373" t="s">
        <v>328</v>
      </c>
      <c r="I16" s="374" t="s">
        <v>329</v>
      </c>
      <c r="J16" s="297" t="s">
        <v>1167</v>
      </c>
      <c r="K16" s="298" t="s">
        <v>1168</v>
      </c>
      <c r="L16" s="639" t="s">
        <v>324</v>
      </c>
      <c r="M16" s="571" t="s">
        <v>325</v>
      </c>
      <c r="N16" s="371" t="s">
        <v>326</v>
      </c>
      <c r="O16" s="372" t="s">
        <v>327</v>
      </c>
      <c r="P16" s="373" t="s">
        <v>328</v>
      </c>
      <c r="Q16" s="374" t="s">
        <v>329</v>
      </c>
      <c r="R16" s="297" t="s">
        <v>1167</v>
      </c>
      <c r="S16" s="298" t="s">
        <v>1168</v>
      </c>
      <c r="T16" s="639" t="s">
        <v>324</v>
      </c>
      <c r="U16" s="571" t="s">
        <v>325</v>
      </c>
      <c r="V16" s="371" t="s">
        <v>326</v>
      </c>
      <c r="W16" s="372" t="s">
        <v>327</v>
      </c>
      <c r="X16" s="373" t="s">
        <v>328</v>
      </c>
      <c r="Y16" s="374" t="s">
        <v>329</v>
      </c>
      <c r="Z16" s="297" t="s">
        <v>1167</v>
      </c>
      <c r="AA16" s="298" t="s">
        <v>1168</v>
      </c>
      <c r="AB16" s="639" t="s">
        <v>324</v>
      </c>
      <c r="AC16" s="571" t="s">
        <v>325</v>
      </c>
      <c r="AD16" s="371" t="s">
        <v>326</v>
      </c>
      <c r="AE16" s="372" t="s">
        <v>327</v>
      </c>
      <c r="AF16" s="373" t="s">
        <v>328</v>
      </c>
      <c r="AG16" s="374" t="s">
        <v>329</v>
      </c>
      <c r="AH16" s="297" t="s">
        <v>1167</v>
      </c>
      <c r="AI16" s="298" t="s">
        <v>1168</v>
      </c>
      <c r="AJ16" s="639" t="s">
        <v>324</v>
      </c>
      <c r="AK16" s="571" t="s">
        <v>325</v>
      </c>
      <c r="AL16" s="371" t="s">
        <v>326</v>
      </c>
      <c r="AM16" s="372" t="s">
        <v>327</v>
      </c>
      <c r="AN16" s="373" t="s">
        <v>328</v>
      </c>
      <c r="AO16" s="374" t="s">
        <v>329</v>
      </c>
      <c r="AP16" s="297" t="s">
        <v>1167</v>
      </c>
      <c r="AQ16" s="298" t="s">
        <v>1168</v>
      </c>
      <c r="AR16" s="639" t="s">
        <v>324</v>
      </c>
      <c r="AS16" s="571" t="s">
        <v>325</v>
      </c>
      <c r="AT16" s="371" t="s">
        <v>326</v>
      </c>
      <c r="AU16" s="372" t="s">
        <v>327</v>
      </c>
      <c r="AV16" s="373" t="s">
        <v>328</v>
      </c>
      <c r="AW16" s="374" t="s">
        <v>329</v>
      </c>
      <c r="AX16" s="297" t="s">
        <v>1167</v>
      </c>
      <c r="AY16" s="298" t="s">
        <v>1168</v>
      </c>
      <c r="AZ16" s="639" t="s">
        <v>324</v>
      </c>
      <c r="BA16" s="571" t="s">
        <v>325</v>
      </c>
      <c r="BB16" s="371" t="s">
        <v>326</v>
      </c>
      <c r="BC16" s="372" t="s">
        <v>327</v>
      </c>
      <c r="BD16" s="373" t="s">
        <v>328</v>
      </c>
      <c r="BE16" s="374" t="s">
        <v>329</v>
      </c>
      <c r="BF16" s="297" t="s">
        <v>1167</v>
      </c>
      <c r="BG16" s="298" t="s">
        <v>1168</v>
      </c>
      <c r="BH16" s="639" t="s">
        <v>324</v>
      </c>
      <c r="BI16" s="571" t="s">
        <v>325</v>
      </c>
      <c r="BJ16" s="371" t="s">
        <v>326</v>
      </c>
      <c r="BK16" s="372" t="s">
        <v>327</v>
      </c>
      <c r="BL16" s="373" t="s">
        <v>328</v>
      </c>
      <c r="BM16" s="374" t="s">
        <v>329</v>
      </c>
      <c r="BN16" s="297" t="s">
        <v>1167</v>
      </c>
      <c r="BO16" s="298" t="s">
        <v>1168</v>
      </c>
      <c r="BP16" s="639" t="s">
        <v>324</v>
      </c>
      <c r="BQ16" s="571" t="s">
        <v>325</v>
      </c>
      <c r="BR16" s="371" t="s">
        <v>326</v>
      </c>
      <c r="BS16" s="372" t="s">
        <v>327</v>
      </c>
      <c r="BT16" s="373" t="s">
        <v>328</v>
      </c>
      <c r="BU16" s="374" t="s">
        <v>329</v>
      </c>
      <c r="BV16" s="297" t="s">
        <v>1167</v>
      </c>
      <c r="BW16" s="298" t="s">
        <v>1168</v>
      </c>
      <c r="BX16" s="639" t="s">
        <v>324</v>
      </c>
      <c r="BY16" s="571" t="s">
        <v>325</v>
      </c>
      <c r="BZ16" s="371" t="s">
        <v>326</v>
      </c>
      <c r="CA16" s="372" t="s">
        <v>327</v>
      </c>
      <c r="CB16" s="373" t="s">
        <v>328</v>
      </c>
      <c r="CC16" s="374" t="s">
        <v>329</v>
      </c>
      <c r="CD16" s="297" t="s">
        <v>1167</v>
      </c>
      <c r="CE16" s="298" t="s">
        <v>1168</v>
      </c>
      <c r="CF16" s="639" t="s">
        <v>324</v>
      </c>
      <c r="CG16" s="571" t="s">
        <v>325</v>
      </c>
      <c r="CH16" s="371" t="s">
        <v>326</v>
      </c>
      <c r="CI16" s="372" t="s">
        <v>327</v>
      </c>
      <c r="CJ16" s="373" t="s">
        <v>328</v>
      </c>
      <c r="CK16" s="374" t="s">
        <v>329</v>
      </c>
      <c r="CL16" s="297" t="s">
        <v>1167</v>
      </c>
      <c r="CM16" s="298" t="s">
        <v>1168</v>
      </c>
      <c r="CN16" s="639" t="s">
        <v>324</v>
      </c>
      <c r="CO16" s="571" t="s">
        <v>325</v>
      </c>
      <c r="CP16" s="371" t="s">
        <v>326</v>
      </c>
      <c r="CQ16" s="372" t="s">
        <v>327</v>
      </c>
      <c r="CR16" s="373" t="s">
        <v>328</v>
      </c>
      <c r="CS16" s="374" t="s">
        <v>329</v>
      </c>
      <c r="CT16" s="297" t="s">
        <v>1167</v>
      </c>
      <c r="CU16" s="298" t="s">
        <v>1168</v>
      </c>
      <c r="CV16" s="639" t="s">
        <v>324</v>
      </c>
      <c r="CW16" s="571" t="s">
        <v>325</v>
      </c>
      <c r="CX16" s="371" t="s">
        <v>326</v>
      </c>
      <c r="CY16" s="372" t="s">
        <v>327</v>
      </c>
      <c r="CZ16" s="373" t="s">
        <v>328</v>
      </c>
      <c r="DA16" s="374" t="s">
        <v>329</v>
      </c>
      <c r="DB16" s="297" t="s">
        <v>1167</v>
      </c>
      <c r="DC16" s="298" t="s">
        <v>1168</v>
      </c>
      <c r="DD16" s="639" t="s">
        <v>324</v>
      </c>
      <c r="DE16" s="571" t="s">
        <v>325</v>
      </c>
      <c r="DF16" s="371" t="s">
        <v>326</v>
      </c>
      <c r="DG16" s="372" t="s">
        <v>327</v>
      </c>
      <c r="DH16" s="373" t="s">
        <v>328</v>
      </c>
      <c r="DI16" s="374" t="s">
        <v>329</v>
      </c>
      <c r="DJ16" s="297" t="s">
        <v>1167</v>
      </c>
      <c r="DK16" s="298" t="s">
        <v>1168</v>
      </c>
      <c r="DL16" s="639" t="s">
        <v>324</v>
      </c>
      <c r="DM16" s="571" t="s">
        <v>325</v>
      </c>
      <c r="DN16" s="371" t="s">
        <v>326</v>
      </c>
      <c r="DO16" s="372" t="s">
        <v>327</v>
      </c>
      <c r="DP16" s="373" t="s">
        <v>328</v>
      </c>
      <c r="DQ16" s="374" t="s">
        <v>329</v>
      </c>
      <c r="DR16" s="297" t="s">
        <v>1167</v>
      </c>
      <c r="DS16" s="298" t="s">
        <v>1168</v>
      </c>
      <c r="DT16" s="639" t="s">
        <v>324</v>
      </c>
      <c r="DU16" s="571" t="s">
        <v>325</v>
      </c>
      <c r="DV16" s="371" t="s">
        <v>326</v>
      </c>
      <c r="DW16" s="372" t="s">
        <v>327</v>
      </c>
      <c r="DX16" s="373" t="s">
        <v>328</v>
      </c>
      <c r="DY16" s="374" t="s">
        <v>329</v>
      </c>
      <c r="DZ16" s="297" t="s">
        <v>1167</v>
      </c>
      <c r="EA16" s="298" t="s">
        <v>1168</v>
      </c>
      <c r="EB16" s="640" t="s">
        <v>324</v>
      </c>
      <c r="EC16" s="191" t="s">
        <v>325</v>
      </c>
      <c r="ED16" s="376" t="s">
        <v>326</v>
      </c>
      <c r="EE16" s="377" t="s">
        <v>327</v>
      </c>
      <c r="EF16" s="191" t="s">
        <v>328</v>
      </c>
      <c r="EG16" s="378" t="s">
        <v>329</v>
      </c>
      <c r="EH16" s="297" t="s">
        <v>1167</v>
      </c>
      <c r="EI16" s="298" t="s">
        <v>1168</v>
      </c>
      <c r="EJ16" s="639" t="s">
        <v>324</v>
      </c>
      <c r="EK16" s="571" t="s">
        <v>325</v>
      </c>
      <c r="EL16" s="371" t="s">
        <v>326</v>
      </c>
      <c r="EM16" s="372" t="s">
        <v>327</v>
      </c>
      <c r="EN16" s="373" t="s">
        <v>328</v>
      </c>
      <c r="EO16" s="374" t="s">
        <v>329</v>
      </c>
      <c r="EP16" s="297" t="s">
        <v>1167</v>
      </c>
      <c r="EQ16" s="298" t="s">
        <v>1168</v>
      </c>
    </row>
    <row r="17" spans="1:147" ht="37.5" customHeight="1" thickBot="1">
      <c r="A17" s="369"/>
      <c r="B17" s="379">
        <v>1</v>
      </c>
      <c r="C17" s="305" t="s">
        <v>666</v>
      </c>
      <c r="D17" s="579"/>
      <c r="E17" s="307">
        <v>1</v>
      </c>
      <c r="F17" s="307" t="s">
        <v>331</v>
      </c>
      <c r="G17" s="671"/>
      <c r="H17" s="643"/>
      <c r="I17" s="310">
        <f t="shared" ref="I17:I21" si="17">+(G17+(G17*H17))*E17</f>
        <v>0</v>
      </c>
      <c r="J17" s="311" t="s">
        <v>1169</v>
      </c>
      <c r="K17" s="312"/>
      <c r="L17" s="579"/>
      <c r="M17" s="307">
        <v>1</v>
      </c>
      <c r="N17" s="307" t="s">
        <v>331</v>
      </c>
      <c r="O17" s="671"/>
      <c r="P17" s="643"/>
      <c r="Q17" s="310">
        <f t="shared" ref="Q17:Q21" si="18">+(O17+(O17*P17))*M17</f>
        <v>0</v>
      </c>
      <c r="R17" s="311" t="s">
        <v>1169</v>
      </c>
      <c r="S17" s="312"/>
      <c r="T17" s="579"/>
      <c r="U17" s="307">
        <v>1</v>
      </c>
      <c r="V17" s="307" t="s">
        <v>331</v>
      </c>
      <c r="W17" s="671"/>
      <c r="X17" s="643"/>
      <c r="Y17" s="310">
        <f t="shared" ref="Y17:Y21" si="19">+(W17+(W17*X17))*U17</f>
        <v>0</v>
      </c>
      <c r="Z17" s="311" t="s">
        <v>1169</v>
      </c>
      <c r="AA17" s="312"/>
      <c r="AB17" s="579" t="s">
        <v>1344</v>
      </c>
      <c r="AC17" s="307">
        <v>1</v>
      </c>
      <c r="AD17" s="307" t="s">
        <v>331</v>
      </c>
      <c r="AE17" s="671">
        <v>1387200</v>
      </c>
      <c r="AF17" s="643">
        <v>0</v>
      </c>
      <c r="AG17" s="310">
        <f t="shared" ref="AG17:AG21" si="20">+(AE17+(AE17*AF17))*AC17</f>
        <v>1387200</v>
      </c>
      <c r="AH17" s="311" t="s">
        <v>1170</v>
      </c>
      <c r="AI17" s="312" t="s">
        <v>1345</v>
      </c>
      <c r="AJ17" s="579"/>
      <c r="AK17" s="307">
        <v>1</v>
      </c>
      <c r="AL17" s="307" t="s">
        <v>331</v>
      </c>
      <c r="AM17" s="671"/>
      <c r="AN17" s="643"/>
      <c r="AO17" s="310">
        <f t="shared" ref="AO17:AO21" si="21">+(AM17+(AM17*AN17))*AK17</f>
        <v>0</v>
      </c>
      <c r="AP17" s="311" t="s">
        <v>1169</v>
      </c>
      <c r="AQ17" s="312"/>
      <c r="AR17" s="579"/>
      <c r="AS17" s="307">
        <v>1</v>
      </c>
      <c r="AT17" s="307" t="s">
        <v>331</v>
      </c>
      <c r="AU17" s="671"/>
      <c r="AV17" s="643"/>
      <c r="AW17" s="310">
        <f t="shared" ref="AW17:AW21" si="22">+(AU17+(AU17*AV17))*AS17</f>
        <v>0</v>
      </c>
      <c r="AX17" s="311" t="s">
        <v>1169</v>
      </c>
      <c r="AY17" s="312"/>
      <c r="AZ17" s="579"/>
      <c r="BA17" s="307">
        <v>1</v>
      </c>
      <c r="BB17" s="307" t="s">
        <v>331</v>
      </c>
      <c r="BC17" s="671"/>
      <c r="BD17" s="643"/>
      <c r="BE17" s="310">
        <f t="shared" ref="BE17:BE21" si="23">+(BC17+(BC17*BD17))*BA17</f>
        <v>0</v>
      </c>
      <c r="BF17" s="311" t="s">
        <v>1169</v>
      </c>
      <c r="BG17" s="312"/>
      <c r="BH17" s="579"/>
      <c r="BI17" s="307">
        <v>1</v>
      </c>
      <c r="BJ17" s="307" t="s">
        <v>331</v>
      </c>
      <c r="BK17" s="671"/>
      <c r="BL17" s="643"/>
      <c r="BM17" s="310">
        <f t="shared" ref="BM17:BM21" si="24">+(BK17+(BK17*BL17))*BI17</f>
        <v>0</v>
      </c>
      <c r="BN17" s="311" t="s">
        <v>1169</v>
      </c>
      <c r="BO17" s="312"/>
      <c r="BP17" s="579" t="s">
        <v>1342</v>
      </c>
      <c r="BQ17" s="307">
        <v>1</v>
      </c>
      <c r="BR17" s="307" t="s">
        <v>331</v>
      </c>
      <c r="BS17" s="671">
        <v>401080</v>
      </c>
      <c r="BT17" s="643">
        <v>0</v>
      </c>
      <c r="BU17" s="310">
        <f t="shared" ref="BU17:BU21" si="25">+(BS17+(BS17*BT17))*BQ17</f>
        <v>401080</v>
      </c>
      <c r="BV17" s="311" t="s">
        <v>1170</v>
      </c>
      <c r="BW17" s="312"/>
      <c r="BX17" s="417" t="s">
        <v>1316</v>
      </c>
      <c r="BY17" s="307">
        <v>1</v>
      </c>
      <c r="BZ17" s="307" t="s">
        <v>331</v>
      </c>
      <c r="CA17" s="671">
        <v>1800000</v>
      </c>
      <c r="CB17" s="643">
        <v>0</v>
      </c>
      <c r="CC17" s="310">
        <f t="shared" ref="CC17:CC21" si="26">+(CA17+(CA17*CB17))*BY17</f>
        <v>1800000</v>
      </c>
      <c r="CD17" s="311" t="s">
        <v>1170</v>
      </c>
      <c r="CE17" s="312"/>
      <c r="CF17" s="579"/>
      <c r="CG17" s="307">
        <v>1</v>
      </c>
      <c r="CH17" s="307" t="s">
        <v>331</v>
      </c>
      <c r="CI17" s="671"/>
      <c r="CJ17" s="643"/>
      <c r="CK17" s="310">
        <f t="shared" ref="CK17:CK21" si="27">+(CI17+(CI17*CJ17))*CG17</f>
        <v>0</v>
      </c>
      <c r="CL17" s="311" t="s">
        <v>1169</v>
      </c>
      <c r="CM17" s="312"/>
      <c r="CN17" s="579"/>
      <c r="CO17" s="307">
        <v>1</v>
      </c>
      <c r="CP17" s="307" t="s">
        <v>331</v>
      </c>
      <c r="CQ17" s="671"/>
      <c r="CR17" s="643"/>
      <c r="CS17" s="310">
        <f t="shared" ref="CS17:CS21" si="28">+(CQ17+(CQ17*CR17))*CO17</f>
        <v>0</v>
      </c>
      <c r="CT17" s="311" t="s">
        <v>1169</v>
      </c>
      <c r="CU17" s="312"/>
      <c r="CV17" s="579"/>
      <c r="CW17" s="307">
        <v>1</v>
      </c>
      <c r="CX17" s="307" t="s">
        <v>331</v>
      </c>
      <c r="CY17" s="671"/>
      <c r="CZ17" s="643"/>
      <c r="DA17" s="310">
        <f t="shared" ref="DA17:DA21" si="29">+(CY17+(CY17*CZ17))*CW17</f>
        <v>0</v>
      </c>
      <c r="DB17" s="311" t="s">
        <v>1169</v>
      </c>
      <c r="DC17" s="312"/>
      <c r="DD17" s="579" t="s">
        <v>1317</v>
      </c>
      <c r="DE17" s="307">
        <v>1</v>
      </c>
      <c r="DF17" s="307" t="s">
        <v>331</v>
      </c>
      <c r="DG17" s="671">
        <v>149980</v>
      </c>
      <c r="DH17" s="643">
        <v>0</v>
      </c>
      <c r="DI17" s="310">
        <f t="shared" ref="DI17:DI21" si="30">+(DG17+(DG17*DH17))*DE17</f>
        <v>149980</v>
      </c>
      <c r="DJ17" s="311" t="s">
        <v>1170</v>
      </c>
      <c r="DK17" s="312"/>
      <c r="DL17" s="579" t="s">
        <v>1318</v>
      </c>
      <c r="DM17" s="307">
        <v>1</v>
      </c>
      <c r="DN17" s="307" t="s">
        <v>331</v>
      </c>
      <c r="DO17" s="671">
        <v>750000</v>
      </c>
      <c r="DP17" s="643">
        <v>0</v>
      </c>
      <c r="DQ17" s="310">
        <f t="shared" ref="DQ17:DQ21" si="31">+(DO17+(DO17*DP17))*DM17</f>
        <v>750000</v>
      </c>
      <c r="DR17" s="311" t="s">
        <v>1170</v>
      </c>
      <c r="DS17" s="312"/>
      <c r="DT17" s="579" t="s">
        <v>1320</v>
      </c>
      <c r="DU17" s="307">
        <v>1</v>
      </c>
      <c r="DV17" s="307" t="s">
        <v>331</v>
      </c>
      <c r="DW17" s="671">
        <v>350000</v>
      </c>
      <c r="DX17" s="643">
        <v>0</v>
      </c>
      <c r="DY17" s="310">
        <f t="shared" ref="DY17:DY21" si="32">+(DW17+(DW17*DX17))*DU17</f>
        <v>350000</v>
      </c>
      <c r="DZ17" s="311" t="s">
        <v>1170</v>
      </c>
      <c r="EA17" s="312"/>
      <c r="EB17" s="566"/>
      <c r="EC17" s="315">
        <v>1</v>
      </c>
      <c r="ED17" s="315" t="s">
        <v>331</v>
      </c>
      <c r="EE17" s="672"/>
      <c r="EF17" s="647"/>
      <c r="EG17" s="318" t="s">
        <v>1199</v>
      </c>
      <c r="EH17" s="311" t="s">
        <v>1169</v>
      </c>
      <c r="EI17" s="312"/>
      <c r="EJ17" s="579"/>
      <c r="EK17" s="307">
        <v>1</v>
      </c>
      <c r="EL17" s="307" t="s">
        <v>331</v>
      </c>
      <c r="EM17" s="671"/>
      <c r="EN17" s="643"/>
      <c r="EO17" s="310">
        <f t="shared" ref="EO17:EO21" si="33">+(EM17+(EM17*EN17))*EK17</f>
        <v>0</v>
      </c>
      <c r="EP17" s="311" t="s">
        <v>1169</v>
      </c>
      <c r="EQ17" s="312"/>
    </row>
    <row r="18" spans="1:147" ht="37.5" customHeight="1">
      <c r="A18" s="369"/>
      <c r="B18" s="379">
        <v>2</v>
      </c>
      <c r="C18" s="305" t="s">
        <v>667</v>
      </c>
      <c r="D18" s="579"/>
      <c r="E18" s="307">
        <v>1</v>
      </c>
      <c r="F18" s="584" t="s">
        <v>331</v>
      </c>
      <c r="G18" s="671"/>
      <c r="H18" s="643"/>
      <c r="I18" s="310">
        <f t="shared" si="17"/>
        <v>0</v>
      </c>
      <c r="J18" s="19"/>
      <c r="K18" s="277"/>
      <c r="L18" s="579"/>
      <c r="M18" s="307">
        <v>1</v>
      </c>
      <c r="N18" s="584" t="s">
        <v>331</v>
      </c>
      <c r="O18" s="671"/>
      <c r="P18" s="643"/>
      <c r="Q18" s="310">
        <f t="shared" si="18"/>
        <v>0</v>
      </c>
      <c r="R18" s="19"/>
      <c r="S18" s="277"/>
      <c r="T18" s="579"/>
      <c r="U18" s="307">
        <v>1</v>
      </c>
      <c r="V18" s="584" t="s">
        <v>331</v>
      </c>
      <c r="W18" s="671"/>
      <c r="X18" s="643"/>
      <c r="Y18" s="310">
        <f t="shared" si="19"/>
        <v>0</v>
      </c>
      <c r="Z18" s="19"/>
      <c r="AA18" s="277"/>
      <c r="AB18" s="579"/>
      <c r="AC18" s="307">
        <v>1</v>
      </c>
      <c r="AD18" s="584" t="s">
        <v>331</v>
      </c>
      <c r="AE18" s="671">
        <v>0</v>
      </c>
      <c r="AF18" s="643">
        <v>0</v>
      </c>
      <c r="AG18" s="310">
        <f t="shared" si="20"/>
        <v>0</v>
      </c>
      <c r="AH18" s="19"/>
      <c r="AI18" s="277"/>
      <c r="AJ18" s="579"/>
      <c r="AK18" s="307">
        <v>1</v>
      </c>
      <c r="AL18" s="584" t="s">
        <v>331</v>
      </c>
      <c r="AM18" s="671"/>
      <c r="AN18" s="643"/>
      <c r="AO18" s="310">
        <f t="shared" si="21"/>
        <v>0</v>
      </c>
      <c r="AP18" s="19"/>
      <c r="AQ18" s="277"/>
      <c r="AR18" s="579"/>
      <c r="AS18" s="307">
        <v>1</v>
      </c>
      <c r="AT18" s="584" t="s">
        <v>331</v>
      </c>
      <c r="AU18" s="671"/>
      <c r="AV18" s="643"/>
      <c r="AW18" s="310">
        <f t="shared" si="22"/>
        <v>0</v>
      </c>
      <c r="AX18" s="19"/>
      <c r="AY18" s="277"/>
      <c r="AZ18" s="579"/>
      <c r="BA18" s="307">
        <v>1</v>
      </c>
      <c r="BB18" s="584" t="s">
        <v>331</v>
      </c>
      <c r="BC18" s="671"/>
      <c r="BD18" s="643"/>
      <c r="BE18" s="310">
        <f t="shared" si="23"/>
        <v>0</v>
      </c>
      <c r="BF18" s="19"/>
      <c r="BG18" s="277"/>
      <c r="BH18" s="579"/>
      <c r="BI18" s="307">
        <v>1</v>
      </c>
      <c r="BJ18" s="584" t="s">
        <v>331</v>
      </c>
      <c r="BK18" s="671"/>
      <c r="BL18" s="643"/>
      <c r="BM18" s="310">
        <f t="shared" si="24"/>
        <v>0</v>
      </c>
      <c r="BN18" s="19"/>
      <c r="BO18" s="277"/>
      <c r="BP18" s="579" t="s">
        <v>1342</v>
      </c>
      <c r="BQ18" s="307">
        <v>1</v>
      </c>
      <c r="BR18" s="584" t="s">
        <v>331</v>
      </c>
      <c r="BS18" s="671">
        <v>673869</v>
      </c>
      <c r="BT18" s="643">
        <v>0</v>
      </c>
      <c r="BU18" s="310">
        <f t="shared" si="25"/>
        <v>673869</v>
      </c>
      <c r="BV18" s="19"/>
      <c r="BW18" s="277"/>
      <c r="BX18" s="579" t="s">
        <v>1316</v>
      </c>
      <c r="BY18" s="307">
        <v>1</v>
      </c>
      <c r="BZ18" s="584" t="s">
        <v>331</v>
      </c>
      <c r="CA18" s="671">
        <v>1800000</v>
      </c>
      <c r="CB18" s="643">
        <v>0</v>
      </c>
      <c r="CC18" s="310">
        <f t="shared" si="26"/>
        <v>1800000</v>
      </c>
      <c r="CD18" s="19"/>
      <c r="CE18" s="277"/>
      <c r="CF18" s="579"/>
      <c r="CG18" s="307">
        <v>1</v>
      </c>
      <c r="CH18" s="584" t="s">
        <v>331</v>
      </c>
      <c r="CI18" s="671"/>
      <c r="CJ18" s="643"/>
      <c r="CK18" s="310">
        <f t="shared" si="27"/>
        <v>0</v>
      </c>
      <c r="CL18" s="19"/>
      <c r="CM18" s="277"/>
      <c r="CN18" s="579"/>
      <c r="CO18" s="307">
        <v>1</v>
      </c>
      <c r="CP18" s="584" t="s">
        <v>331</v>
      </c>
      <c r="CQ18" s="671"/>
      <c r="CR18" s="643"/>
      <c r="CS18" s="310">
        <f t="shared" si="28"/>
        <v>0</v>
      </c>
      <c r="CT18" s="19"/>
      <c r="CU18" s="277"/>
      <c r="CV18" s="579"/>
      <c r="CW18" s="307">
        <v>1</v>
      </c>
      <c r="CX18" s="584" t="s">
        <v>331</v>
      </c>
      <c r="CY18" s="671"/>
      <c r="CZ18" s="643"/>
      <c r="DA18" s="310">
        <f t="shared" si="29"/>
        <v>0</v>
      </c>
      <c r="DB18" s="19"/>
      <c r="DC18" s="277"/>
      <c r="DD18" s="579" t="s">
        <v>1317</v>
      </c>
      <c r="DE18" s="307">
        <v>1</v>
      </c>
      <c r="DF18" s="584" t="s">
        <v>331</v>
      </c>
      <c r="DG18" s="671">
        <v>958630</v>
      </c>
      <c r="DH18" s="643">
        <v>0</v>
      </c>
      <c r="DI18" s="310">
        <f t="shared" si="30"/>
        <v>958630</v>
      </c>
      <c r="DJ18" s="19"/>
      <c r="DK18" s="277"/>
      <c r="DL18" s="579" t="s">
        <v>1318</v>
      </c>
      <c r="DM18" s="307">
        <v>1</v>
      </c>
      <c r="DN18" s="584" t="s">
        <v>331</v>
      </c>
      <c r="DO18" s="671">
        <v>1180000</v>
      </c>
      <c r="DP18" s="643">
        <v>0</v>
      </c>
      <c r="DQ18" s="310">
        <f t="shared" si="31"/>
        <v>1180000</v>
      </c>
      <c r="DR18" s="19"/>
      <c r="DS18" s="277"/>
      <c r="DT18" s="579" t="s">
        <v>1320</v>
      </c>
      <c r="DU18" s="307">
        <v>1</v>
      </c>
      <c r="DV18" s="584" t="s">
        <v>331</v>
      </c>
      <c r="DW18" s="671">
        <v>950000</v>
      </c>
      <c r="DX18" s="643">
        <v>0</v>
      </c>
      <c r="DY18" s="310">
        <f t="shared" si="32"/>
        <v>950000</v>
      </c>
      <c r="DZ18" s="19"/>
      <c r="EA18" s="277"/>
      <c r="EB18" s="566"/>
      <c r="EC18" s="315">
        <v>1</v>
      </c>
      <c r="ED18" s="315" t="s">
        <v>331</v>
      </c>
      <c r="EE18" s="672"/>
      <c r="EF18" s="647"/>
      <c r="EG18" s="318" t="s">
        <v>1199</v>
      </c>
      <c r="EH18" s="19"/>
      <c r="EI18" s="277"/>
      <c r="EJ18" s="579"/>
      <c r="EK18" s="307">
        <v>1</v>
      </c>
      <c r="EL18" s="584" t="s">
        <v>331</v>
      </c>
      <c r="EM18" s="671"/>
      <c r="EN18" s="643"/>
      <c r="EO18" s="310">
        <f t="shared" si="33"/>
        <v>0</v>
      </c>
      <c r="EP18" s="19"/>
      <c r="EQ18" s="277"/>
    </row>
    <row r="19" spans="1:147" ht="37.5" customHeight="1">
      <c r="A19" s="369"/>
      <c r="B19" s="379">
        <v>3</v>
      </c>
      <c r="C19" s="305" t="s">
        <v>668</v>
      </c>
      <c r="D19" s="579"/>
      <c r="E19" s="307">
        <v>1</v>
      </c>
      <c r="F19" s="584" t="s">
        <v>331</v>
      </c>
      <c r="G19" s="671"/>
      <c r="H19" s="643"/>
      <c r="I19" s="310">
        <f t="shared" si="17"/>
        <v>0</v>
      </c>
      <c r="J19" s="19"/>
      <c r="K19" s="277"/>
      <c r="L19" s="579"/>
      <c r="M19" s="307">
        <v>1</v>
      </c>
      <c r="N19" s="584" t="s">
        <v>331</v>
      </c>
      <c r="O19" s="671"/>
      <c r="P19" s="643"/>
      <c r="Q19" s="310">
        <f t="shared" si="18"/>
        <v>0</v>
      </c>
      <c r="R19" s="19"/>
      <c r="S19" s="277"/>
      <c r="T19" s="579"/>
      <c r="U19" s="307">
        <v>1</v>
      </c>
      <c r="V19" s="584" t="s">
        <v>331</v>
      </c>
      <c r="W19" s="671"/>
      <c r="X19" s="643"/>
      <c r="Y19" s="310">
        <f t="shared" si="19"/>
        <v>0</v>
      </c>
      <c r="Z19" s="19"/>
      <c r="AA19" s="277"/>
      <c r="AB19" s="579" t="s">
        <v>1344</v>
      </c>
      <c r="AC19" s="307">
        <v>1</v>
      </c>
      <c r="AD19" s="584" t="s">
        <v>331</v>
      </c>
      <c r="AE19" s="671">
        <v>1846000</v>
      </c>
      <c r="AF19" s="643">
        <v>0</v>
      </c>
      <c r="AG19" s="310">
        <f t="shared" si="20"/>
        <v>1846000</v>
      </c>
      <c r="AH19" s="19"/>
      <c r="AI19" s="277"/>
      <c r="AJ19" s="579"/>
      <c r="AK19" s="307">
        <v>1</v>
      </c>
      <c r="AL19" s="584" t="s">
        <v>331</v>
      </c>
      <c r="AM19" s="671"/>
      <c r="AN19" s="643"/>
      <c r="AO19" s="310">
        <f t="shared" si="21"/>
        <v>0</v>
      </c>
      <c r="AP19" s="19"/>
      <c r="AQ19" s="277"/>
      <c r="AR19" s="579"/>
      <c r="AS19" s="307">
        <v>1</v>
      </c>
      <c r="AT19" s="584" t="s">
        <v>331</v>
      </c>
      <c r="AU19" s="671"/>
      <c r="AV19" s="643"/>
      <c r="AW19" s="310">
        <f t="shared" si="22"/>
        <v>0</v>
      </c>
      <c r="AX19" s="19"/>
      <c r="AY19" s="277"/>
      <c r="AZ19" s="579"/>
      <c r="BA19" s="307">
        <v>1</v>
      </c>
      <c r="BB19" s="584" t="s">
        <v>331</v>
      </c>
      <c r="BC19" s="671"/>
      <c r="BD19" s="643"/>
      <c r="BE19" s="310">
        <f t="shared" si="23"/>
        <v>0</v>
      </c>
      <c r="BF19" s="19"/>
      <c r="BG19" s="277"/>
      <c r="BH19" s="579"/>
      <c r="BI19" s="307">
        <v>1</v>
      </c>
      <c r="BJ19" s="584" t="s">
        <v>331</v>
      </c>
      <c r="BK19" s="671"/>
      <c r="BL19" s="643"/>
      <c r="BM19" s="310">
        <f t="shared" si="24"/>
        <v>0</v>
      </c>
      <c r="BN19" s="19"/>
      <c r="BO19" s="277"/>
      <c r="BP19" s="579" t="s">
        <v>1342</v>
      </c>
      <c r="BQ19" s="307">
        <v>1</v>
      </c>
      <c r="BR19" s="584" t="s">
        <v>331</v>
      </c>
      <c r="BS19" s="671">
        <v>791771</v>
      </c>
      <c r="BT19" s="643">
        <v>0</v>
      </c>
      <c r="BU19" s="310">
        <f t="shared" si="25"/>
        <v>791771</v>
      </c>
      <c r="BV19" s="19"/>
      <c r="BW19" s="277"/>
      <c r="BX19" s="579" t="s">
        <v>1316</v>
      </c>
      <c r="BY19" s="307">
        <v>1</v>
      </c>
      <c r="BZ19" s="584" t="s">
        <v>331</v>
      </c>
      <c r="CA19" s="671">
        <v>1800000</v>
      </c>
      <c r="CB19" s="643">
        <v>0</v>
      </c>
      <c r="CC19" s="310">
        <f t="shared" si="26"/>
        <v>1800000</v>
      </c>
      <c r="CD19" s="19"/>
      <c r="CE19" s="277"/>
      <c r="CF19" s="579"/>
      <c r="CG19" s="307">
        <v>1</v>
      </c>
      <c r="CH19" s="584" t="s">
        <v>331</v>
      </c>
      <c r="CI19" s="671"/>
      <c r="CJ19" s="643"/>
      <c r="CK19" s="310">
        <f t="shared" si="27"/>
        <v>0</v>
      </c>
      <c r="CL19" s="19"/>
      <c r="CM19" s="277"/>
      <c r="CN19" s="579"/>
      <c r="CO19" s="307">
        <v>1</v>
      </c>
      <c r="CP19" s="584" t="s">
        <v>331</v>
      </c>
      <c r="CQ19" s="671"/>
      <c r="CR19" s="643"/>
      <c r="CS19" s="310">
        <f t="shared" si="28"/>
        <v>0</v>
      </c>
      <c r="CT19" s="19"/>
      <c r="CU19" s="277"/>
      <c r="CV19" s="579"/>
      <c r="CW19" s="307">
        <v>1</v>
      </c>
      <c r="CX19" s="584" t="s">
        <v>331</v>
      </c>
      <c r="CY19" s="671"/>
      <c r="CZ19" s="643"/>
      <c r="DA19" s="310">
        <f t="shared" si="29"/>
        <v>0</v>
      </c>
      <c r="DB19" s="19"/>
      <c r="DC19" s="277"/>
      <c r="DD19" s="579" t="s">
        <v>1317</v>
      </c>
      <c r="DE19" s="307">
        <v>1</v>
      </c>
      <c r="DF19" s="584" t="s">
        <v>331</v>
      </c>
      <c r="DG19" s="671">
        <v>998560</v>
      </c>
      <c r="DH19" s="643">
        <v>0</v>
      </c>
      <c r="DI19" s="310">
        <f t="shared" si="30"/>
        <v>998560</v>
      </c>
      <c r="DJ19" s="19"/>
      <c r="DK19" s="277"/>
      <c r="DL19" s="579" t="s">
        <v>1318</v>
      </c>
      <c r="DM19" s="307">
        <v>1</v>
      </c>
      <c r="DN19" s="584" t="s">
        <v>331</v>
      </c>
      <c r="DO19" s="671">
        <v>1514416</v>
      </c>
      <c r="DP19" s="643">
        <v>0</v>
      </c>
      <c r="DQ19" s="310">
        <f t="shared" si="31"/>
        <v>1514416</v>
      </c>
      <c r="DR19" s="19"/>
      <c r="DS19" s="277"/>
      <c r="DT19" s="579" t="s">
        <v>1320</v>
      </c>
      <c r="DU19" s="307">
        <v>1</v>
      </c>
      <c r="DV19" s="584" t="s">
        <v>331</v>
      </c>
      <c r="DW19" s="671">
        <v>1000000</v>
      </c>
      <c r="DX19" s="643">
        <v>0</v>
      </c>
      <c r="DY19" s="310">
        <f t="shared" si="32"/>
        <v>1000000</v>
      </c>
      <c r="DZ19" s="19"/>
      <c r="EA19" s="277"/>
      <c r="EB19" s="566"/>
      <c r="EC19" s="315">
        <v>1</v>
      </c>
      <c r="ED19" s="315" t="s">
        <v>331</v>
      </c>
      <c r="EE19" s="672"/>
      <c r="EF19" s="647"/>
      <c r="EG19" s="318" t="s">
        <v>1199</v>
      </c>
      <c r="EH19" s="19"/>
      <c r="EI19" s="277"/>
      <c r="EJ19" s="579"/>
      <c r="EK19" s="307">
        <v>1</v>
      </c>
      <c r="EL19" s="584" t="s">
        <v>331</v>
      </c>
      <c r="EM19" s="671"/>
      <c r="EN19" s="643"/>
      <c r="EO19" s="310">
        <f t="shared" si="33"/>
        <v>0</v>
      </c>
      <c r="EP19" s="19"/>
      <c r="EQ19" s="277"/>
    </row>
    <row r="20" spans="1:147" ht="37.5" customHeight="1">
      <c r="A20" s="369"/>
      <c r="B20" s="379">
        <v>4</v>
      </c>
      <c r="C20" s="305" t="s">
        <v>669</v>
      </c>
      <c r="D20" s="579"/>
      <c r="E20" s="307">
        <v>1</v>
      </c>
      <c r="F20" s="307" t="s">
        <v>331</v>
      </c>
      <c r="G20" s="671"/>
      <c r="H20" s="643"/>
      <c r="I20" s="310">
        <f t="shared" si="17"/>
        <v>0</v>
      </c>
      <c r="J20" s="19"/>
      <c r="K20" s="277"/>
      <c r="L20" s="579"/>
      <c r="M20" s="307">
        <v>1</v>
      </c>
      <c r="N20" s="307" t="s">
        <v>331</v>
      </c>
      <c r="O20" s="671"/>
      <c r="P20" s="643"/>
      <c r="Q20" s="310">
        <f t="shared" si="18"/>
        <v>0</v>
      </c>
      <c r="R20" s="19"/>
      <c r="S20" s="277"/>
      <c r="T20" s="579"/>
      <c r="U20" s="307">
        <v>1</v>
      </c>
      <c r="V20" s="307" t="s">
        <v>331</v>
      </c>
      <c r="W20" s="671"/>
      <c r="X20" s="643"/>
      <c r="Y20" s="310">
        <f t="shared" si="19"/>
        <v>0</v>
      </c>
      <c r="Z20" s="19"/>
      <c r="AA20" s="277"/>
      <c r="AB20" s="579" t="s">
        <v>1211</v>
      </c>
      <c r="AC20" s="307">
        <v>1</v>
      </c>
      <c r="AD20" s="307" t="s">
        <v>331</v>
      </c>
      <c r="AE20" s="671">
        <v>215000</v>
      </c>
      <c r="AF20" s="643">
        <v>0</v>
      </c>
      <c r="AG20" s="310">
        <f t="shared" si="20"/>
        <v>215000</v>
      </c>
      <c r="AH20" s="19"/>
      <c r="AI20" s="277"/>
      <c r="AJ20" s="579"/>
      <c r="AK20" s="307">
        <v>1</v>
      </c>
      <c r="AL20" s="307" t="s">
        <v>331</v>
      </c>
      <c r="AM20" s="671"/>
      <c r="AN20" s="643"/>
      <c r="AO20" s="310">
        <f t="shared" si="21"/>
        <v>0</v>
      </c>
      <c r="AP20" s="19"/>
      <c r="AQ20" s="277"/>
      <c r="AR20" s="579"/>
      <c r="AS20" s="307">
        <v>1</v>
      </c>
      <c r="AT20" s="307" t="s">
        <v>331</v>
      </c>
      <c r="AU20" s="671"/>
      <c r="AV20" s="643"/>
      <c r="AW20" s="310">
        <f t="shared" si="22"/>
        <v>0</v>
      </c>
      <c r="AX20" s="19"/>
      <c r="AY20" s="277"/>
      <c r="AZ20" s="579"/>
      <c r="BA20" s="307">
        <v>1</v>
      </c>
      <c r="BB20" s="307" t="s">
        <v>331</v>
      </c>
      <c r="BC20" s="671"/>
      <c r="BD20" s="643"/>
      <c r="BE20" s="310">
        <f t="shared" si="23"/>
        <v>0</v>
      </c>
      <c r="BF20" s="19"/>
      <c r="BG20" s="277"/>
      <c r="BH20" s="579"/>
      <c r="BI20" s="307">
        <v>1</v>
      </c>
      <c r="BJ20" s="307" t="s">
        <v>331</v>
      </c>
      <c r="BK20" s="671"/>
      <c r="BL20" s="643"/>
      <c r="BM20" s="310">
        <f t="shared" si="24"/>
        <v>0</v>
      </c>
      <c r="BN20" s="19"/>
      <c r="BO20" s="277"/>
      <c r="BP20" s="579" t="s">
        <v>1342</v>
      </c>
      <c r="BQ20" s="307">
        <v>1</v>
      </c>
      <c r="BR20" s="307" t="s">
        <v>331</v>
      </c>
      <c r="BS20" s="671">
        <v>977140</v>
      </c>
      <c r="BT20" s="643">
        <v>0</v>
      </c>
      <c r="BU20" s="310">
        <f t="shared" si="25"/>
        <v>977140</v>
      </c>
      <c r="BV20" s="19"/>
      <c r="BW20" s="277"/>
      <c r="BX20" s="579" t="s">
        <v>1316</v>
      </c>
      <c r="BY20" s="307">
        <v>1</v>
      </c>
      <c r="BZ20" s="307" t="s">
        <v>331</v>
      </c>
      <c r="CA20" s="671">
        <v>94500</v>
      </c>
      <c r="CB20" s="643">
        <v>0</v>
      </c>
      <c r="CC20" s="310">
        <f t="shared" si="26"/>
        <v>94500</v>
      </c>
      <c r="CD20" s="19"/>
      <c r="CE20" s="277"/>
      <c r="CF20" s="579"/>
      <c r="CG20" s="307">
        <v>1</v>
      </c>
      <c r="CH20" s="307" t="s">
        <v>331</v>
      </c>
      <c r="CI20" s="671"/>
      <c r="CJ20" s="643"/>
      <c r="CK20" s="310">
        <f t="shared" si="27"/>
        <v>0</v>
      </c>
      <c r="CL20" s="19"/>
      <c r="CM20" s="277"/>
      <c r="CN20" s="579"/>
      <c r="CO20" s="307">
        <v>1</v>
      </c>
      <c r="CP20" s="307" t="s">
        <v>331</v>
      </c>
      <c r="CQ20" s="671"/>
      <c r="CR20" s="643"/>
      <c r="CS20" s="310">
        <f t="shared" si="28"/>
        <v>0</v>
      </c>
      <c r="CT20" s="19"/>
      <c r="CU20" s="277"/>
      <c r="CV20" s="579"/>
      <c r="CW20" s="307">
        <v>1</v>
      </c>
      <c r="CX20" s="307" t="s">
        <v>331</v>
      </c>
      <c r="CY20" s="671"/>
      <c r="CZ20" s="643"/>
      <c r="DA20" s="310">
        <f t="shared" si="29"/>
        <v>0</v>
      </c>
      <c r="DB20" s="19"/>
      <c r="DC20" s="277"/>
      <c r="DD20" s="579" t="s">
        <v>1319</v>
      </c>
      <c r="DE20" s="307">
        <v>1</v>
      </c>
      <c r="DF20" s="307" t="s">
        <v>331</v>
      </c>
      <c r="DG20" s="671">
        <v>99897</v>
      </c>
      <c r="DH20" s="643">
        <v>0</v>
      </c>
      <c r="DI20" s="310">
        <f t="shared" si="30"/>
        <v>99897</v>
      </c>
      <c r="DJ20" s="19"/>
      <c r="DK20" s="277"/>
      <c r="DL20" s="579" t="s">
        <v>1318</v>
      </c>
      <c r="DM20" s="307">
        <v>1</v>
      </c>
      <c r="DN20" s="307" t="s">
        <v>331</v>
      </c>
      <c r="DO20" s="671">
        <v>55175</v>
      </c>
      <c r="DP20" s="643">
        <v>0</v>
      </c>
      <c r="DQ20" s="310">
        <f t="shared" si="31"/>
        <v>55175</v>
      </c>
      <c r="DR20" s="19"/>
      <c r="DS20" s="277"/>
      <c r="DT20" s="579" t="s">
        <v>1320</v>
      </c>
      <c r="DU20" s="307">
        <v>1</v>
      </c>
      <c r="DV20" s="307" t="s">
        <v>331</v>
      </c>
      <c r="DW20" s="671">
        <v>35000</v>
      </c>
      <c r="DX20" s="643">
        <v>0</v>
      </c>
      <c r="DY20" s="310">
        <f t="shared" si="32"/>
        <v>35000</v>
      </c>
      <c r="DZ20" s="19"/>
      <c r="EA20" s="277"/>
      <c r="EB20" s="566"/>
      <c r="EC20" s="315">
        <v>1</v>
      </c>
      <c r="ED20" s="315" t="s">
        <v>331</v>
      </c>
      <c r="EE20" s="672"/>
      <c r="EF20" s="647"/>
      <c r="EG20" s="318" t="s">
        <v>1199</v>
      </c>
      <c r="EH20" s="19"/>
      <c r="EI20" s="277"/>
      <c r="EJ20" s="579"/>
      <c r="EK20" s="307">
        <v>1</v>
      </c>
      <c r="EL20" s="307" t="s">
        <v>331</v>
      </c>
      <c r="EM20" s="671"/>
      <c r="EN20" s="643"/>
      <c r="EO20" s="310">
        <f t="shared" si="33"/>
        <v>0</v>
      </c>
      <c r="EP20" s="19"/>
      <c r="EQ20" s="277"/>
    </row>
    <row r="21" spans="1:147" ht="37.5" customHeight="1">
      <c r="A21" s="369"/>
      <c r="B21" s="379">
        <v>5</v>
      </c>
      <c r="C21" s="305" t="s">
        <v>670</v>
      </c>
      <c r="D21" s="579"/>
      <c r="E21" s="307">
        <v>1</v>
      </c>
      <c r="F21" s="307" t="s">
        <v>331</v>
      </c>
      <c r="G21" s="671"/>
      <c r="H21" s="643"/>
      <c r="I21" s="310">
        <f t="shared" si="17"/>
        <v>0</v>
      </c>
      <c r="J21" s="19"/>
      <c r="K21" s="277"/>
      <c r="L21" s="579"/>
      <c r="M21" s="307">
        <v>1</v>
      </c>
      <c r="N21" s="307" t="s">
        <v>331</v>
      </c>
      <c r="O21" s="671"/>
      <c r="P21" s="643"/>
      <c r="Q21" s="310">
        <f t="shared" si="18"/>
        <v>0</v>
      </c>
      <c r="R21" s="19"/>
      <c r="S21" s="277"/>
      <c r="T21" s="579"/>
      <c r="U21" s="307">
        <v>1</v>
      </c>
      <c r="V21" s="307" t="s">
        <v>331</v>
      </c>
      <c r="W21" s="671"/>
      <c r="X21" s="643"/>
      <c r="Y21" s="310">
        <f t="shared" si="19"/>
        <v>0</v>
      </c>
      <c r="Z21" s="19"/>
      <c r="AA21" s="277"/>
      <c r="AB21" s="579" t="s">
        <v>1211</v>
      </c>
      <c r="AC21" s="307">
        <v>1</v>
      </c>
      <c r="AD21" s="307" t="s">
        <v>331</v>
      </c>
      <c r="AE21" s="671">
        <v>365000</v>
      </c>
      <c r="AF21" s="643">
        <v>0</v>
      </c>
      <c r="AG21" s="310">
        <f t="shared" si="20"/>
        <v>365000</v>
      </c>
      <c r="AH21" s="19"/>
      <c r="AI21" s="277"/>
      <c r="AJ21" s="579"/>
      <c r="AK21" s="307">
        <v>1</v>
      </c>
      <c r="AL21" s="307" t="s">
        <v>331</v>
      </c>
      <c r="AM21" s="671"/>
      <c r="AN21" s="643"/>
      <c r="AO21" s="310">
        <f t="shared" si="21"/>
        <v>0</v>
      </c>
      <c r="AP21" s="19"/>
      <c r="AQ21" s="277"/>
      <c r="AR21" s="579"/>
      <c r="AS21" s="307">
        <v>1</v>
      </c>
      <c r="AT21" s="307" t="s">
        <v>331</v>
      </c>
      <c r="AU21" s="671"/>
      <c r="AV21" s="643"/>
      <c r="AW21" s="310">
        <f t="shared" si="22"/>
        <v>0</v>
      </c>
      <c r="AX21" s="19"/>
      <c r="AY21" s="277"/>
      <c r="AZ21" s="579"/>
      <c r="BA21" s="307">
        <v>1</v>
      </c>
      <c r="BB21" s="307" t="s">
        <v>331</v>
      </c>
      <c r="BC21" s="671"/>
      <c r="BD21" s="643"/>
      <c r="BE21" s="310">
        <f t="shared" si="23"/>
        <v>0</v>
      </c>
      <c r="BF21" s="19"/>
      <c r="BG21" s="277"/>
      <c r="BH21" s="579"/>
      <c r="BI21" s="307">
        <v>1</v>
      </c>
      <c r="BJ21" s="307" t="s">
        <v>331</v>
      </c>
      <c r="BK21" s="671"/>
      <c r="BL21" s="643"/>
      <c r="BM21" s="310">
        <f t="shared" si="24"/>
        <v>0</v>
      </c>
      <c r="BN21" s="19"/>
      <c r="BO21" s="277"/>
      <c r="BP21" s="579" t="s">
        <v>1342</v>
      </c>
      <c r="BQ21" s="307">
        <v>1</v>
      </c>
      <c r="BR21" s="307" t="s">
        <v>331</v>
      </c>
      <c r="BS21" s="671">
        <v>977140</v>
      </c>
      <c r="BT21" s="643">
        <v>0</v>
      </c>
      <c r="BU21" s="310">
        <f t="shared" si="25"/>
        <v>977140</v>
      </c>
      <c r="BV21" s="19"/>
      <c r="BW21" s="277"/>
      <c r="BX21" s="579" t="s">
        <v>1316</v>
      </c>
      <c r="BY21" s="307">
        <v>1</v>
      </c>
      <c r="BZ21" s="307" t="s">
        <v>331</v>
      </c>
      <c r="CA21" s="671">
        <v>84000</v>
      </c>
      <c r="CB21" s="643">
        <v>0</v>
      </c>
      <c r="CC21" s="310">
        <f t="shared" si="26"/>
        <v>84000</v>
      </c>
      <c r="CD21" s="19"/>
      <c r="CE21" s="277"/>
      <c r="CF21" s="579"/>
      <c r="CG21" s="307">
        <v>1</v>
      </c>
      <c r="CH21" s="307" t="s">
        <v>331</v>
      </c>
      <c r="CI21" s="671"/>
      <c r="CJ21" s="643"/>
      <c r="CK21" s="310">
        <f t="shared" si="27"/>
        <v>0</v>
      </c>
      <c r="CL21" s="19"/>
      <c r="CM21" s="277"/>
      <c r="CN21" s="579"/>
      <c r="CO21" s="307">
        <v>1</v>
      </c>
      <c r="CP21" s="307" t="s">
        <v>331</v>
      </c>
      <c r="CQ21" s="671"/>
      <c r="CR21" s="643"/>
      <c r="CS21" s="310">
        <f t="shared" si="28"/>
        <v>0</v>
      </c>
      <c r="CT21" s="19"/>
      <c r="CU21" s="277"/>
      <c r="CV21" s="579"/>
      <c r="CW21" s="307">
        <v>1</v>
      </c>
      <c r="CX21" s="307" t="s">
        <v>331</v>
      </c>
      <c r="CY21" s="671"/>
      <c r="CZ21" s="643"/>
      <c r="DA21" s="310">
        <f t="shared" si="29"/>
        <v>0</v>
      </c>
      <c r="DB21" s="19"/>
      <c r="DC21" s="277"/>
      <c r="DD21" s="579" t="s">
        <v>1319</v>
      </c>
      <c r="DE21" s="307">
        <v>1</v>
      </c>
      <c r="DF21" s="307" t="s">
        <v>331</v>
      </c>
      <c r="DG21" s="671">
        <v>33893</v>
      </c>
      <c r="DH21" s="643">
        <v>0</v>
      </c>
      <c r="DI21" s="310">
        <f t="shared" si="30"/>
        <v>33893</v>
      </c>
      <c r="DJ21" s="19"/>
      <c r="DK21" s="277"/>
      <c r="DL21" s="579" t="s">
        <v>1318</v>
      </c>
      <c r="DM21" s="307">
        <v>1</v>
      </c>
      <c r="DN21" s="307" t="s">
        <v>331</v>
      </c>
      <c r="DO21" s="671">
        <v>82788</v>
      </c>
      <c r="DP21" s="643">
        <v>0</v>
      </c>
      <c r="DQ21" s="310">
        <f t="shared" si="31"/>
        <v>82788</v>
      </c>
      <c r="DR21" s="19"/>
      <c r="DS21" s="277"/>
      <c r="DT21" s="579" t="s">
        <v>1320</v>
      </c>
      <c r="DU21" s="307">
        <v>1</v>
      </c>
      <c r="DV21" s="307" t="s">
        <v>331</v>
      </c>
      <c r="DW21" s="671">
        <v>36278</v>
      </c>
      <c r="DX21" s="643">
        <v>0</v>
      </c>
      <c r="DY21" s="310">
        <f t="shared" si="32"/>
        <v>36278</v>
      </c>
      <c r="DZ21" s="19"/>
      <c r="EA21" s="277"/>
      <c r="EB21" s="566"/>
      <c r="EC21" s="315">
        <v>1</v>
      </c>
      <c r="ED21" s="315" t="s">
        <v>331</v>
      </c>
      <c r="EE21" s="672"/>
      <c r="EF21" s="647"/>
      <c r="EG21" s="318" t="s">
        <v>1199</v>
      </c>
      <c r="EH21" s="19"/>
      <c r="EI21" s="277"/>
      <c r="EJ21" s="579"/>
      <c r="EK21" s="307">
        <v>1</v>
      </c>
      <c r="EL21" s="307" t="s">
        <v>331</v>
      </c>
      <c r="EM21" s="671"/>
      <c r="EN21" s="643"/>
      <c r="EO21" s="310">
        <f t="shared" si="33"/>
        <v>0</v>
      </c>
      <c r="EP21" s="19"/>
      <c r="EQ21" s="277"/>
    </row>
    <row r="22" spans="1:147" ht="37.5" customHeight="1">
      <c r="A22" s="369"/>
      <c r="B22" s="214"/>
      <c r="C22" s="585" t="s">
        <v>338</v>
      </c>
      <c r="D22" s="652"/>
      <c r="E22" s="653"/>
      <c r="F22" s="653"/>
      <c r="G22" s="654"/>
      <c r="H22" s="655"/>
      <c r="I22" s="374">
        <f>SUM(I17:I21)</f>
        <v>0</v>
      </c>
      <c r="J22" s="19"/>
      <c r="K22" s="277"/>
      <c r="L22" s="652"/>
      <c r="M22" s="653"/>
      <c r="N22" s="653"/>
      <c r="O22" s="654"/>
      <c r="P22" s="655"/>
      <c r="Q22" s="374">
        <f>SUM(Q17:Q21)</f>
        <v>0</v>
      </c>
      <c r="R22" s="19"/>
      <c r="S22" s="277"/>
      <c r="T22" s="652"/>
      <c r="U22" s="653"/>
      <c r="V22" s="653"/>
      <c r="W22" s="654"/>
      <c r="X22" s="655"/>
      <c r="Y22" s="374">
        <f>SUM(Y17:Y21)</f>
        <v>0</v>
      </c>
      <c r="Z22" s="19"/>
      <c r="AA22" s="277"/>
      <c r="AB22" s="652"/>
      <c r="AC22" s="653"/>
      <c r="AD22" s="653"/>
      <c r="AE22" s="654"/>
      <c r="AF22" s="655"/>
      <c r="AG22" s="374">
        <f>SUM(AG17:AG21)</f>
        <v>3813200</v>
      </c>
      <c r="AH22" s="19"/>
      <c r="AI22" s="277"/>
      <c r="AJ22" s="652"/>
      <c r="AK22" s="653"/>
      <c r="AL22" s="653"/>
      <c r="AM22" s="654"/>
      <c r="AN22" s="655"/>
      <c r="AO22" s="374">
        <f>SUM(AO17:AO21)</f>
        <v>0</v>
      </c>
      <c r="AP22" s="19"/>
      <c r="AQ22" s="277"/>
      <c r="AR22" s="652"/>
      <c r="AS22" s="653"/>
      <c r="AT22" s="653"/>
      <c r="AU22" s="654"/>
      <c r="AV22" s="655"/>
      <c r="AW22" s="374">
        <f>SUM(AW17:AW21)</f>
        <v>0</v>
      </c>
      <c r="AX22" s="19"/>
      <c r="AY22" s="277"/>
      <c r="AZ22" s="652"/>
      <c r="BA22" s="653"/>
      <c r="BB22" s="653"/>
      <c r="BC22" s="654"/>
      <c r="BD22" s="655"/>
      <c r="BE22" s="374">
        <f>SUM(BE17:BE21)</f>
        <v>0</v>
      </c>
      <c r="BF22" s="19"/>
      <c r="BG22" s="277"/>
      <c r="BH22" s="652"/>
      <c r="BI22" s="653"/>
      <c r="BJ22" s="653"/>
      <c r="BK22" s="654"/>
      <c r="BL22" s="655"/>
      <c r="BM22" s="374">
        <f>SUM(BM17:BM21)</f>
        <v>0</v>
      </c>
      <c r="BN22" s="19"/>
      <c r="BO22" s="277"/>
      <c r="BP22" s="652"/>
      <c r="BQ22" s="653"/>
      <c r="BR22" s="653"/>
      <c r="BS22" s="654"/>
      <c r="BT22" s="655"/>
      <c r="BU22" s="374">
        <f>SUM(BU17:BU21)</f>
        <v>3821000</v>
      </c>
      <c r="BV22" s="19"/>
      <c r="BW22" s="277"/>
      <c r="BX22" s="652"/>
      <c r="BY22" s="653"/>
      <c r="BZ22" s="653"/>
      <c r="CA22" s="654"/>
      <c r="CB22" s="655"/>
      <c r="CC22" s="374">
        <f>SUM(CC17:CC21)</f>
        <v>5578500</v>
      </c>
      <c r="CD22" s="19"/>
      <c r="CE22" s="277"/>
      <c r="CF22" s="652"/>
      <c r="CG22" s="653"/>
      <c r="CH22" s="653"/>
      <c r="CI22" s="654"/>
      <c r="CJ22" s="655"/>
      <c r="CK22" s="374">
        <f>SUM(CK17:CK21)</f>
        <v>0</v>
      </c>
      <c r="CL22" s="19"/>
      <c r="CM22" s="277"/>
      <c r="CN22" s="652"/>
      <c r="CO22" s="653"/>
      <c r="CP22" s="653"/>
      <c r="CQ22" s="654"/>
      <c r="CR22" s="655"/>
      <c r="CS22" s="374">
        <f>SUM(CS17:CS21)</f>
        <v>0</v>
      </c>
      <c r="CT22" s="19"/>
      <c r="CU22" s="277"/>
      <c r="CV22" s="652"/>
      <c r="CW22" s="653"/>
      <c r="CX22" s="653"/>
      <c r="CY22" s="654"/>
      <c r="CZ22" s="655"/>
      <c r="DA22" s="374">
        <f>SUM(DA17:DA21)</f>
        <v>0</v>
      </c>
      <c r="DB22" s="19"/>
      <c r="DC22" s="277"/>
      <c r="DD22" s="652"/>
      <c r="DE22" s="653"/>
      <c r="DF22" s="653"/>
      <c r="DG22" s="654"/>
      <c r="DH22" s="655"/>
      <c r="DI22" s="374">
        <f>SUM(DI17:DI21)</f>
        <v>2240960</v>
      </c>
      <c r="DJ22" s="19"/>
      <c r="DK22" s="277"/>
      <c r="DL22" s="652"/>
      <c r="DM22" s="653"/>
      <c r="DN22" s="653"/>
      <c r="DO22" s="654"/>
      <c r="DP22" s="655"/>
      <c r="DQ22" s="374">
        <f>SUM(DQ17:DQ21)</f>
        <v>3582379</v>
      </c>
      <c r="DR22" s="19"/>
      <c r="DS22" s="277"/>
      <c r="DT22" s="652"/>
      <c r="DU22" s="653"/>
      <c r="DV22" s="653"/>
      <c r="DW22" s="654"/>
      <c r="DX22" s="655"/>
      <c r="DY22" s="374">
        <f>SUM(DY17:DY21)</f>
        <v>2371278</v>
      </c>
      <c r="DZ22" s="19"/>
      <c r="EA22" s="277"/>
      <c r="EB22" s="659"/>
      <c r="EC22" s="592"/>
      <c r="ED22" s="592"/>
      <c r="EE22" s="660"/>
      <c r="EF22" s="661"/>
      <c r="EG22" s="378" t="s">
        <v>1199</v>
      </c>
      <c r="EH22" s="19"/>
      <c r="EI22" s="277"/>
      <c r="EJ22" s="652"/>
      <c r="EK22" s="653"/>
      <c r="EL22" s="653"/>
      <c r="EM22" s="654"/>
      <c r="EN22" s="655"/>
      <c r="EO22" s="374">
        <f>SUM(EO17:EO21)</f>
        <v>0</v>
      </c>
      <c r="EP22" s="19"/>
      <c r="EQ22" s="277"/>
    </row>
    <row r="23" spans="1:147" ht="53.25" customHeight="1" thickBot="1">
      <c r="A23" s="66"/>
      <c r="B23" s="561"/>
      <c r="C23" s="633" t="s">
        <v>671</v>
      </c>
      <c r="D23" s="134"/>
      <c r="E23" s="359"/>
      <c r="F23" s="359"/>
      <c r="G23" s="663"/>
      <c r="H23" s="664"/>
      <c r="I23" s="665"/>
      <c r="J23" s="19"/>
      <c r="K23" s="277"/>
      <c r="L23" s="134"/>
      <c r="M23" s="359"/>
      <c r="N23" s="359"/>
      <c r="O23" s="663"/>
      <c r="P23" s="664"/>
      <c r="Q23" s="665"/>
      <c r="R23" s="19"/>
      <c r="S23" s="277"/>
      <c r="T23" s="134"/>
      <c r="U23" s="359"/>
      <c r="V23" s="359"/>
      <c r="W23" s="663"/>
      <c r="X23" s="664"/>
      <c r="Y23" s="665"/>
      <c r="Z23" s="19"/>
      <c r="AA23" s="277"/>
      <c r="AB23" s="134"/>
      <c r="AC23" s="359"/>
      <c r="AD23" s="359"/>
      <c r="AE23" s="663"/>
      <c r="AF23" s="664"/>
      <c r="AG23" s="665"/>
      <c r="AH23" s="19"/>
      <c r="AI23" s="277"/>
      <c r="AJ23" s="134"/>
      <c r="AK23" s="359"/>
      <c r="AL23" s="359"/>
      <c r="AM23" s="663"/>
      <c r="AN23" s="664"/>
      <c r="AO23" s="665"/>
      <c r="AP23" s="19"/>
      <c r="AQ23" s="277"/>
      <c r="AR23" s="134"/>
      <c r="AS23" s="359"/>
      <c r="AT23" s="359"/>
      <c r="AU23" s="663"/>
      <c r="AV23" s="664"/>
      <c r="AW23" s="665"/>
      <c r="AX23" s="19"/>
      <c r="AY23" s="277"/>
      <c r="AZ23" s="134"/>
      <c r="BA23" s="359"/>
      <c r="BB23" s="359"/>
      <c r="BC23" s="663"/>
      <c r="BD23" s="664"/>
      <c r="BE23" s="665"/>
      <c r="BF23" s="19"/>
      <c r="BG23" s="277"/>
      <c r="BH23" s="134"/>
      <c r="BI23" s="359"/>
      <c r="BJ23" s="359"/>
      <c r="BK23" s="663"/>
      <c r="BL23" s="664"/>
      <c r="BM23" s="665"/>
      <c r="BN23" s="19"/>
      <c r="BO23" s="277"/>
      <c r="BP23" s="134"/>
      <c r="BQ23" s="359"/>
      <c r="BR23" s="359"/>
      <c r="BS23" s="663"/>
      <c r="BT23" s="664"/>
      <c r="BU23" s="665"/>
      <c r="BV23" s="19"/>
      <c r="BW23" s="277"/>
      <c r="BX23" s="134"/>
      <c r="BY23" s="359"/>
      <c r="BZ23" s="359"/>
      <c r="CA23" s="663"/>
      <c r="CB23" s="664"/>
      <c r="CC23" s="665"/>
      <c r="CD23" s="19"/>
      <c r="CE23" s="277"/>
      <c r="CF23" s="134"/>
      <c r="CG23" s="359"/>
      <c r="CH23" s="359"/>
      <c r="CI23" s="663"/>
      <c r="CJ23" s="664"/>
      <c r="CK23" s="665"/>
      <c r="CL23" s="19"/>
      <c r="CM23" s="277"/>
      <c r="CN23" s="134"/>
      <c r="CO23" s="359"/>
      <c r="CP23" s="359"/>
      <c r="CQ23" s="663"/>
      <c r="CR23" s="664"/>
      <c r="CS23" s="665"/>
      <c r="CT23" s="19"/>
      <c r="CU23" s="277"/>
      <c r="CV23" s="134"/>
      <c r="CW23" s="359"/>
      <c r="CX23" s="359"/>
      <c r="CY23" s="663"/>
      <c r="CZ23" s="664"/>
      <c r="DA23" s="665"/>
      <c r="DB23" s="19"/>
      <c r="DC23" s="277"/>
      <c r="DD23" s="134"/>
      <c r="DE23" s="359"/>
      <c r="DF23" s="359"/>
      <c r="DG23" s="663"/>
      <c r="DH23" s="664"/>
      <c r="DI23" s="665"/>
      <c r="DJ23" s="19"/>
      <c r="DK23" s="277"/>
      <c r="DL23" s="134"/>
      <c r="DM23" s="359"/>
      <c r="DN23" s="359"/>
      <c r="DO23" s="663"/>
      <c r="DP23" s="664"/>
      <c r="DQ23" s="665"/>
      <c r="DR23" s="19"/>
      <c r="DS23" s="277"/>
      <c r="DT23" s="134"/>
      <c r="DU23" s="359"/>
      <c r="DV23" s="359"/>
      <c r="DW23" s="663"/>
      <c r="DX23" s="664"/>
      <c r="DY23" s="665"/>
      <c r="DZ23" s="19"/>
      <c r="EA23" s="277"/>
      <c r="EB23" s="638"/>
      <c r="EC23" s="365"/>
      <c r="ED23" s="365"/>
      <c r="EE23" s="669"/>
      <c r="EF23" s="670"/>
      <c r="EG23" s="604"/>
      <c r="EH23" s="19"/>
      <c r="EI23" s="277"/>
      <c r="EJ23" s="134"/>
      <c r="EK23" s="359"/>
      <c r="EL23" s="359"/>
      <c r="EM23" s="663"/>
      <c r="EN23" s="664"/>
      <c r="EO23" s="665"/>
      <c r="EP23" s="19"/>
      <c r="EQ23" s="277"/>
    </row>
    <row r="24" spans="1:147" ht="37.5" customHeight="1" thickBot="1">
      <c r="A24" s="369"/>
      <c r="B24" s="191" t="s">
        <v>322</v>
      </c>
      <c r="C24" s="136" t="s">
        <v>659</v>
      </c>
      <c r="D24" s="639" t="s">
        <v>324</v>
      </c>
      <c r="E24" s="571" t="s">
        <v>325</v>
      </c>
      <c r="F24" s="371" t="s">
        <v>326</v>
      </c>
      <c r="G24" s="372" t="s">
        <v>327</v>
      </c>
      <c r="H24" s="373" t="s">
        <v>328</v>
      </c>
      <c r="I24" s="374" t="s">
        <v>329</v>
      </c>
      <c r="J24" s="297" t="s">
        <v>1167</v>
      </c>
      <c r="K24" s="298" t="s">
        <v>1168</v>
      </c>
      <c r="L24" s="639" t="s">
        <v>324</v>
      </c>
      <c r="M24" s="571" t="s">
        <v>325</v>
      </c>
      <c r="N24" s="371" t="s">
        <v>326</v>
      </c>
      <c r="O24" s="372" t="s">
        <v>327</v>
      </c>
      <c r="P24" s="373" t="s">
        <v>328</v>
      </c>
      <c r="Q24" s="374" t="s">
        <v>329</v>
      </c>
      <c r="R24" s="297" t="s">
        <v>1167</v>
      </c>
      <c r="S24" s="298" t="s">
        <v>1168</v>
      </c>
      <c r="T24" s="639" t="s">
        <v>324</v>
      </c>
      <c r="U24" s="571" t="s">
        <v>325</v>
      </c>
      <c r="V24" s="371" t="s">
        <v>326</v>
      </c>
      <c r="W24" s="372" t="s">
        <v>327</v>
      </c>
      <c r="X24" s="373" t="s">
        <v>328</v>
      </c>
      <c r="Y24" s="374" t="s">
        <v>329</v>
      </c>
      <c r="Z24" s="297" t="s">
        <v>1167</v>
      </c>
      <c r="AA24" s="298" t="s">
        <v>1168</v>
      </c>
      <c r="AB24" s="639" t="s">
        <v>324</v>
      </c>
      <c r="AC24" s="571" t="s">
        <v>325</v>
      </c>
      <c r="AD24" s="371" t="s">
        <v>326</v>
      </c>
      <c r="AE24" s="372" t="s">
        <v>327</v>
      </c>
      <c r="AF24" s="373" t="s">
        <v>328</v>
      </c>
      <c r="AG24" s="374" t="s">
        <v>329</v>
      </c>
      <c r="AH24" s="297" t="s">
        <v>1167</v>
      </c>
      <c r="AI24" s="298" t="s">
        <v>1168</v>
      </c>
      <c r="AJ24" s="639" t="s">
        <v>324</v>
      </c>
      <c r="AK24" s="571" t="s">
        <v>325</v>
      </c>
      <c r="AL24" s="371" t="s">
        <v>326</v>
      </c>
      <c r="AM24" s="372" t="s">
        <v>327</v>
      </c>
      <c r="AN24" s="373" t="s">
        <v>328</v>
      </c>
      <c r="AO24" s="374" t="s">
        <v>329</v>
      </c>
      <c r="AP24" s="297" t="s">
        <v>1167</v>
      </c>
      <c r="AQ24" s="298" t="s">
        <v>1168</v>
      </c>
      <c r="AR24" s="639" t="s">
        <v>324</v>
      </c>
      <c r="AS24" s="571" t="s">
        <v>325</v>
      </c>
      <c r="AT24" s="371" t="s">
        <v>326</v>
      </c>
      <c r="AU24" s="372" t="s">
        <v>327</v>
      </c>
      <c r="AV24" s="373" t="s">
        <v>328</v>
      </c>
      <c r="AW24" s="374" t="s">
        <v>329</v>
      </c>
      <c r="AX24" s="297" t="s">
        <v>1167</v>
      </c>
      <c r="AY24" s="298" t="s">
        <v>1168</v>
      </c>
      <c r="AZ24" s="639" t="s">
        <v>324</v>
      </c>
      <c r="BA24" s="571" t="s">
        <v>325</v>
      </c>
      <c r="BB24" s="371" t="s">
        <v>326</v>
      </c>
      <c r="BC24" s="372" t="s">
        <v>327</v>
      </c>
      <c r="BD24" s="373" t="s">
        <v>328</v>
      </c>
      <c r="BE24" s="374" t="s">
        <v>329</v>
      </c>
      <c r="BF24" s="297" t="s">
        <v>1167</v>
      </c>
      <c r="BG24" s="298" t="s">
        <v>1168</v>
      </c>
      <c r="BH24" s="639" t="s">
        <v>324</v>
      </c>
      <c r="BI24" s="571" t="s">
        <v>325</v>
      </c>
      <c r="BJ24" s="371" t="s">
        <v>326</v>
      </c>
      <c r="BK24" s="372" t="s">
        <v>327</v>
      </c>
      <c r="BL24" s="373" t="s">
        <v>328</v>
      </c>
      <c r="BM24" s="374" t="s">
        <v>329</v>
      </c>
      <c r="BN24" s="297" t="s">
        <v>1167</v>
      </c>
      <c r="BO24" s="298" t="s">
        <v>1168</v>
      </c>
      <c r="BP24" s="639" t="s">
        <v>324</v>
      </c>
      <c r="BQ24" s="571" t="s">
        <v>325</v>
      </c>
      <c r="BR24" s="371" t="s">
        <v>326</v>
      </c>
      <c r="BS24" s="372" t="s">
        <v>327</v>
      </c>
      <c r="BT24" s="373" t="s">
        <v>328</v>
      </c>
      <c r="BU24" s="374" t="s">
        <v>329</v>
      </c>
      <c r="BV24" s="297" t="s">
        <v>1167</v>
      </c>
      <c r="BW24" s="298" t="s">
        <v>1168</v>
      </c>
      <c r="BX24" s="639" t="s">
        <v>324</v>
      </c>
      <c r="BY24" s="571" t="s">
        <v>325</v>
      </c>
      <c r="BZ24" s="371" t="s">
        <v>326</v>
      </c>
      <c r="CA24" s="372" t="s">
        <v>327</v>
      </c>
      <c r="CB24" s="373" t="s">
        <v>328</v>
      </c>
      <c r="CC24" s="374" t="s">
        <v>329</v>
      </c>
      <c r="CD24" s="297" t="s">
        <v>1167</v>
      </c>
      <c r="CE24" s="298" t="s">
        <v>1168</v>
      </c>
      <c r="CF24" s="639" t="s">
        <v>324</v>
      </c>
      <c r="CG24" s="571" t="s">
        <v>325</v>
      </c>
      <c r="CH24" s="371" t="s">
        <v>326</v>
      </c>
      <c r="CI24" s="372" t="s">
        <v>327</v>
      </c>
      <c r="CJ24" s="373" t="s">
        <v>328</v>
      </c>
      <c r="CK24" s="374" t="s">
        <v>329</v>
      </c>
      <c r="CL24" s="297" t="s">
        <v>1167</v>
      </c>
      <c r="CM24" s="298" t="s">
        <v>1168</v>
      </c>
      <c r="CN24" s="639" t="s">
        <v>324</v>
      </c>
      <c r="CO24" s="571" t="s">
        <v>325</v>
      </c>
      <c r="CP24" s="371" t="s">
        <v>326</v>
      </c>
      <c r="CQ24" s="372" t="s">
        <v>327</v>
      </c>
      <c r="CR24" s="373" t="s">
        <v>328</v>
      </c>
      <c r="CS24" s="374" t="s">
        <v>329</v>
      </c>
      <c r="CT24" s="297" t="s">
        <v>1167</v>
      </c>
      <c r="CU24" s="298" t="s">
        <v>1168</v>
      </c>
      <c r="CV24" s="639" t="s">
        <v>324</v>
      </c>
      <c r="CW24" s="571" t="s">
        <v>325</v>
      </c>
      <c r="CX24" s="371" t="s">
        <v>326</v>
      </c>
      <c r="CY24" s="372" t="s">
        <v>327</v>
      </c>
      <c r="CZ24" s="373" t="s">
        <v>328</v>
      </c>
      <c r="DA24" s="374" t="s">
        <v>329</v>
      </c>
      <c r="DB24" s="297" t="s">
        <v>1167</v>
      </c>
      <c r="DC24" s="298" t="s">
        <v>1168</v>
      </c>
      <c r="DD24" s="639" t="s">
        <v>324</v>
      </c>
      <c r="DE24" s="571" t="s">
        <v>325</v>
      </c>
      <c r="DF24" s="371" t="s">
        <v>326</v>
      </c>
      <c r="DG24" s="372" t="s">
        <v>327</v>
      </c>
      <c r="DH24" s="373" t="s">
        <v>328</v>
      </c>
      <c r="DI24" s="374" t="s">
        <v>329</v>
      </c>
      <c r="DJ24" s="297" t="s">
        <v>1167</v>
      </c>
      <c r="DK24" s="298" t="s">
        <v>1168</v>
      </c>
      <c r="DL24" s="639" t="s">
        <v>324</v>
      </c>
      <c r="DM24" s="571" t="s">
        <v>325</v>
      </c>
      <c r="DN24" s="371" t="s">
        <v>326</v>
      </c>
      <c r="DO24" s="372" t="s">
        <v>327</v>
      </c>
      <c r="DP24" s="373" t="s">
        <v>328</v>
      </c>
      <c r="DQ24" s="374" t="s">
        <v>329</v>
      </c>
      <c r="DR24" s="297" t="s">
        <v>1167</v>
      </c>
      <c r="DS24" s="298" t="s">
        <v>1168</v>
      </c>
      <c r="DT24" s="639" t="s">
        <v>324</v>
      </c>
      <c r="DU24" s="571" t="s">
        <v>325</v>
      </c>
      <c r="DV24" s="371" t="s">
        <v>326</v>
      </c>
      <c r="DW24" s="372" t="s">
        <v>327</v>
      </c>
      <c r="DX24" s="373" t="s">
        <v>328</v>
      </c>
      <c r="DY24" s="374" t="s">
        <v>329</v>
      </c>
      <c r="DZ24" s="297" t="s">
        <v>1167</v>
      </c>
      <c r="EA24" s="298" t="s">
        <v>1168</v>
      </c>
      <c r="EB24" s="640" t="s">
        <v>324</v>
      </c>
      <c r="EC24" s="191" t="s">
        <v>325</v>
      </c>
      <c r="ED24" s="376" t="s">
        <v>326</v>
      </c>
      <c r="EE24" s="377" t="s">
        <v>327</v>
      </c>
      <c r="EF24" s="191" t="s">
        <v>328</v>
      </c>
      <c r="EG24" s="378" t="s">
        <v>329</v>
      </c>
      <c r="EH24" s="297" t="s">
        <v>1167</v>
      </c>
      <c r="EI24" s="298" t="s">
        <v>1168</v>
      </c>
      <c r="EJ24" s="639" t="s">
        <v>324</v>
      </c>
      <c r="EK24" s="571" t="s">
        <v>325</v>
      </c>
      <c r="EL24" s="371" t="s">
        <v>326</v>
      </c>
      <c r="EM24" s="372" t="s">
        <v>327</v>
      </c>
      <c r="EN24" s="373" t="s">
        <v>328</v>
      </c>
      <c r="EO24" s="374" t="s">
        <v>329</v>
      </c>
      <c r="EP24" s="297" t="s">
        <v>1167</v>
      </c>
      <c r="EQ24" s="298" t="s">
        <v>1168</v>
      </c>
    </row>
    <row r="25" spans="1:147" ht="37.5" customHeight="1" thickBot="1">
      <c r="A25" s="369"/>
      <c r="B25" s="379">
        <v>1</v>
      </c>
      <c r="C25" s="305" t="s">
        <v>672</v>
      </c>
      <c r="D25" s="576" t="s">
        <v>1315</v>
      </c>
      <c r="E25" s="307">
        <v>1</v>
      </c>
      <c r="F25" s="584" t="s">
        <v>331</v>
      </c>
      <c r="G25" s="673">
        <v>1680000</v>
      </c>
      <c r="H25" s="643"/>
      <c r="I25" s="310">
        <f t="shared" ref="I25:I28" si="34">+(G25+(G25*H25))*E25</f>
        <v>1680000</v>
      </c>
      <c r="J25" s="311" t="s">
        <v>1170</v>
      </c>
      <c r="K25" s="312"/>
      <c r="L25" s="579"/>
      <c r="M25" s="307">
        <v>1</v>
      </c>
      <c r="N25" s="584" t="s">
        <v>331</v>
      </c>
      <c r="O25" s="673"/>
      <c r="P25" s="643"/>
      <c r="Q25" s="310">
        <f t="shared" ref="Q25:Q28" si="35">+(O25+(O25*P25))*M25</f>
        <v>0</v>
      </c>
      <c r="R25" s="311" t="s">
        <v>1169</v>
      </c>
      <c r="S25" s="312"/>
      <c r="T25" s="579" t="s">
        <v>1346</v>
      </c>
      <c r="U25" s="307">
        <v>1</v>
      </c>
      <c r="V25" s="584" t="s">
        <v>331</v>
      </c>
      <c r="W25" s="673">
        <v>650000</v>
      </c>
      <c r="X25" s="643">
        <v>0</v>
      </c>
      <c r="Y25" s="310">
        <f t="shared" ref="Y25:Y28" si="36">+(W25+(W25*X25))*U25</f>
        <v>650000</v>
      </c>
      <c r="Z25" s="311" t="s">
        <v>1170</v>
      </c>
      <c r="AA25" s="312"/>
      <c r="AB25" s="579"/>
      <c r="AC25" s="307">
        <v>1</v>
      </c>
      <c r="AD25" s="584" t="s">
        <v>331</v>
      </c>
      <c r="AE25" s="673"/>
      <c r="AF25" s="643"/>
      <c r="AG25" s="310">
        <f t="shared" ref="AG25:AG28" si="37">+(AE25+(AE25*AF25))*AC25</f>
        <v>0</v>
      </c>
      <c r="AH25" s="311" t="s">
        <v>1169</v>
      </c>
      <c r="AI25" s="312"/>
      <c r="AJ25" s="579"/>
      <c r="AK25" s="307">
        <v>1</v>
      </c>
      <c r="AL25" s="584" t="s">
        <v>331</v>
      </c>
      <c r="AM25" s="673"/>
      <c r="AN25" s="643"/>
      <c r="AO25" s="310">
        <f t="shared" ref="AO25:AO28" si="38">+(AM25+(AM25*AN25))*AK25</f>
        <v>0</v>
      </c>
      <c r="AP25" s="311" t="s">
        <v>1169</v>
      </c>
      <c r="AQ25" s="312"/>
      <c r="AR25" s="579"/>
      <c r="AS25" s="307">
        <v>1</v>
      </c>
      <c r="AT25" s="584" t="s">
        <v>331</v>
      </c>
      <c r="AU25" s="673"/>
      <c r="AV25" s="643"/>
      <c r="AW25" s="310">
        <f t="shared" ref="AW25:AW28" si="39">+(AU25+(AU25*AV25))*AS25</f>
        <v>0</v>
      </c>
      <c r="AX25" s="311" t="s">
        <v>1169</v>
      </c>
      <c r="AY25" s="312"/>
      <c r="AZ25" s="313" t="s">
        <v>1336</v>
      </c>
      <c r="BA25" s="307">
        <v>1</v>
      </c>
      <c r="BB25" s="584" t="s">
        <v>331</v>
      </c>
      <c r="BC25" s="336">
        <v>1523520</v>
      </c>
      <c r="BD25" s="643">
        <v>0</v>
      </c>
      <c r="BE25" s="310">
        <f t="shared" ref="BE25:BE28" si="40">+(BC25+(BC25*BD25))*BA25</f>
        <v>1523520</v>
      </c>
      <c r="BF25" s="311" t="s">
        <v>1170</v>
      </c>
      <c r="BG25" s="312"/>
      <c r="BH25" s="579" t="s">
        <v>1330</v>
      </c>
      <c r="BI25" s="307">
        <v>1</v>
      </c>
      <c r="BJ25" s="584" t="s">
        <v>331</v>
      </c>
      <c r="BK25" s="673">
        <v>780000</v>
      </c>
      <c r="BL25" s="643"/>
      <c r="BM25" s="310">
        <f t="shared" ref="BM25:BM28" si="41">+(BK25+(BK25*BL25))*BI25</f>
        <v>780000</v>
      </c>
      <c r="BN25" s="311" t="s">
        <v>1170</v>
      </c>
      <c r="BO25" s="312"/>
      <c r="BP25" s="579" t="s">
        <v>1342</v>
      </c>
      <c r="BQ25" s="307">
        <v>1</v>
      </c>
      <c r="BR25" s="584" t="s">
        <v>331</v>
      </c>
      <c r="BS25" s="673">
        <v>1689295</v>
      </c>
      <c r="BT25" s="643">
        <v>0</v>
      </c>
      <c r="BU25" s="310">
        <f t="shared" ref="BU25:BU28" si="42">+(BS25+(BS25*BT25))*BQ25</f>
        <v>1689295</v>
      </c>
      <c r="BV25" s="311" t="s">
        <v>1170</v>
      </c>
      <c r="BW25" s="312"/>
      <c r="BX25" s="579" t="s">
        <v>1316</v>
      </c>
      <c r="BY25" s="307">
        <v>1</v>
      </c>
      <c r="BZ25" s="584" t="s">
        <v>331</v>
      </c>
      <c r="CA25" s="673">
        <v>2600000</v>
      </c>
      <c r="CB25" s="643">
        <v>0</v>
      </c>
      <c r="CC25" s="310">
        <f t="shared" ref="CC25:CC28" si="43">+(CA25+(CA25*CB25))*BY25</f>
        <v>2600000</v>
      </c>
      <c r="CD25" s="311" t="s">
        <v>1170</v>
      </c>
      <c r="CE25" s="312"/>
      <c r="CF25" s="579"/>
      <c r="CG25" s="307">
        <v>1</v>
      </c>
      <c r="CH25" s="584" t="s">
        <v>331</v>
      </c>
      <c r="CI25" s="673"/>
      <c r="CJ25" s="643"/>
      <c r="CK25" s="310">
        <f t="shared" ref="CK25:CK28" si="44">+(CI25+(CI25*CJ25))*CG25</f>
        <v>0</v>
      </c>
      <c r="CL25" s="311" t="s">
        <v>1169</v>
      </c>
      <c r="CM25" s="312"/>
      <c r="CN25" s="579"/>
      <c r="CO25" s="307">
        <v>1</v>
      </c>
      <c r="CP25" s="584" t="s">
        <v>331</v>
      </c>
      <c r="CQ25" s="673"/>
      <c r="CR25" s="643"/>
      <c r="CS25" s="310">
        <f t="shared" ref="CS25:CS28" si="45">+(CQ25+(CQ25*CR25))*CO25</f>
        <v>0</v>
      </c>
      <c r="CT25" s="311" t="s">
        <v>1169</v>
      </c>
      <c r="CU25" s="312"/>
      <c r="CV25" s="579"/>
      <c r="CW25" s="307">
        <v>1</v>
      </c>
      <c r="CX25" s="584" t="s">
        <v>331</v>
      </c>
      <c r="CY25" s="673"/>
      <c r="CZ25" s="643">
        <v>0</v>
      </c>
      <c r="DA25" s="310">
        <f t="shared" ref="DA25:DA28" si="46">+(CY25+(CY25*CZ25))*CW25</f>
        <v>0</v>
      </c>
      <c r="DB25" s="311" t="s">
        <v>1169</v>
      </c>
      <c r="DC25" s="312"/>
      <c r="DD25" s="579" t="s">
        <v>1317</v>
      </c>
      <c r="DE25" s="307">
        <v>1</v>
      </c>
      <c r="DF25" s="584" t="s">
        <v>331</v>
      </c>
      <c r="DG25" s="673">
        <v>625985</v>
      </c>
      <c r="DH25" s="643">
        <v>0</v>
      </c>
      <c r="DI25" s="310">
        <f t="shared" ref="DI25:DI28" si="47">+(DG25+(DG25*DH25))*DE25</f>
        <v>625985</v>
      </c>
      <c r="DJ25" s="311" t="s">
        <v>1170</v>
      </c>
      <c r="DK25" s="312"/>
      <c r="DL25" s="579" t="s">
        <v>1318</v>
      </c>
      <c r="DM25" s="307">
        <v>1</v>
      </c>
      <c r="DN25" s="584" t="s">
        <v>331</v>
      </c>
      <c r="DO25" s="673">
        <v>1602414</v>
      </c>
      <c r="DP25" s="643">
        <v>0</v>
      </c>
      <c r="DQ25" s="310">
        <f t="shared" ref="DQ25:DQ28" si="48">+(DO25+(DO25*DP25))*DM25</f>
        <v>1602414</v>
      </c>
      <c r="DR25" s="311" t="s">
        <v>1170</v>
      </c>
      <c r="DS25" s="312"/>
      <c r="DT25" s="579" t="s">
        <v>1320</v>
      </c>
      <c r="DU25" s="307">
        <v>1</v>
      </c>
      <c r="DV25" s="584" t="s">
        <v>331</v>
      </c>
      <c r="DW25" s="673">
        <v>1600000</v>
      </c>
      <c r="DX25" s="643">
        <v>0</v>
      </c>
      <c r="DY25" s="310">
        <f t="shared" ref="DY25:DY28" si="49">+(DW25+(DW25*DX25))*DU25</f>
        <v>1600000</v>
      </c>
      <c r="DZ25" s="311" t="s">
        <v>1170</v>
      </c>
      <c r="EA25" s="312"/>
      <c r="EB25" s="421"/>
      <c r="EC25" s="315">
        <v>1</v>
      </c>
      <c r="ED25" s="315" t="s">
        <v>331</v>
      </c>
      <c r="EE25" s="674"/>
      <c r="EF25" s="647"/>
      <c r="EG25" s="318" t="s">
        <v>1199</v>
      </c>
      <c r="EH25" s="311" t="s">
        <v>1169</v>
      </c>
      <c r="EI25" s="312"/>
      <c r="EJ25" s="579"/>
      <c r="EK25" s="307">
        <v>1</v>
      </c>
      <c r="EL25" s="584" t="s">
        <v>331</v>
      </c>
      <c r="EM25" s="673"/>
      <c r="EN25" s="643"/>
      <c r="EO25" s="310">
        <f t="shared" ref="EO25:EO28" si="50">+(EM25+(EM25*EN25))*EK25</f>
        <v>0</v>
      </c>
      <c r="EP25" s="311" t="s">
        <v>1169</v>
      </c>
      <c r="EQ25" s="312"/>
    </row>
    <row r="26" spans="1:147" ht="37.5" customHeight="1">
      <c r="A26" s="369"/>
      <c r="B26" s="379">
        <v>2</v>
      </c>
      <c r="C26" s="305" t="s">
        <v>673</v>
      </c>
      <c r="D26" s="576" t="s">
        <v>1315</v>
      </c>
      <c r="E26" s="307">
        <v>1</v>
      </c>
      <c r="F26" s="307" t="s">
        <v>331</v>
      </c>
      <c r="G26" s="675">
        <v>209000</v>
      </c>
      <c r="H26" s="643"/>
      <c r="I26" s="310">
        <f t="shared" si="34"/>
        <v>209000</v>
      </c>
      <c r="J26" s="19"/>
      <c r="K26" s="277"/>
      <c r="L26" s="579"/>
      <c r="M26" s="307">
        <v>1</v>
      </c>
      <c r="N26" s="307" t="s">
        <v>331</v>
      </c>
      <c r="O26" s="675"/>
      <c r="P26" s="643"/>
      <c r="Q26" s="310">
        <f t="shared" si="35"/>
        <v>0</v>
      </c>
      <c r="R26" s="19"/>
      <c r="S26" s="277"/>
      <c r="T26" s="579" t="s">
        <v>1346</v>
      </c>
      <c r="U26" s="307">
        <v>1</v>
      </c>
      <c r="V26" s="307" t="s">
        <v>331</v>
      </c>
      <c r="W26" s="675">
        <v>250000</v>
      </c>
      <c r="X26" s="643">
        <v>0</v>
      </c>
      <c r="Y26" s="310">
        <f t="shared" si="36"/>
        <v>250000</v>
      </c>
      <c r="Z26" s="19"/>
      <c r="AA26" s="277"/>
      <c r="AB26" s="579"/>
      <c r="AC26" s="307">
        <v>1</v>
      </c>
      <c r="AD26" s="307" t="s">
        <v>331</v>
      </c>
      <c r="AE26" s="675"/>
      <c r="AF26" s="643"/>
      <c r="AG26" s="310">
        <f t="shared" si="37"/>
        <v>0</v>
      </c>
      <c r="AH26" s="19"/>
      <c r="AI26" s="277"/>
      <c r="AJ26" s="579"/>
      <c r="AK26" s="307">
        <v>1</v>
      </c>
      <c r="AL26" s="307" t="s">
        <v>331</v>
      </c>
      <c r="AM26" s="675"/>
      <c r="AN26" s="643"/>
      <c r="AO26" s="310">
        <f t="shared" si="38"/>
        <v>0</v>
      </c>
      <c r="AP26" s="19"/>
      <c r="AQ26" s="277"/>
      <c r="AR26" s="579"/>
      <c r="AS26" s="307">
        <v>1</v>
      </c>
      <c r="AT26" s="307" t="s">
        <v>331</v>
      </c>
      <c r="AU26" s="675"/>
      <c r="AV26" s="643"/>
      <c r="AW26" s="310">
        <f t="shared" si="39"/>
        <v>0</v>
      </c>
      <c r="AX26" s="19"/>
      <c r="AY26" s="277"/>
      <c r="AZ26" s="313" t="s">
        <v>1336</v>
      </c>
      <c r="BA26" s="307">
        <v>1</v>
      </c>
      <c r="BB26" s="307" t="s">
        <v>331</v>
      </c>
      <c r="BC26" s="338">
        <v>137700</v>
      </c>
      <c r="BD26" s="643">
        <v>0</v>
      </c>
      <c r="BE26" s="310">
        <f t="shared" si="40"/>
        <v>137700</v>
      </c>
      <c r="BF26" s="19"/>
      <c r="BG26" s="277"/>
      <c r="BH26" s="579" t="s">
        <v>1330</v>
      </c>
      <c r="BI26" s="307">
        <v>1</v>
      </c>
      <c r="BJ26" s="307" t="s">
        <v>331</v>
      </c>
      <c r="BK26" s="675">
        <v>83000</v>
      </c>
      <c r="BL26" s="643"/>
      <c r="BM26" s="310">
        <f t="shared" si="41"/>
        <v>83000</v>
      </c>
      <c r="BN26" s="19"/>
      <c r="BO26" s="277"/>
      <c r="BP26" s="579" t="s">
        <v>1342</v>
      </c>
      <c r="BQ26" s="307">
        <v>1</v>
      </c>
      <c r="BR26" s="307" t="s">
        <v>331</v>
      </c>
      <c r="BS26" s="675">
        <v>77274</v>
      </c>
      <c r="BT26" s="643">
        <v>0</v>
      </c>
      <c r="BU26" s="310">
        <f t="shared" si="42"/>
        <v>77274</v>
      </c>
      <c r="BV26" s="19"/>
      <c r="BW26" s="277"/>
      <c r="BX26" s="579" t="s">
        <v>1316</v>
      </c>
      <c r="BY26" s="307">
        <v>1</v>
      </c>
      <c r="BZ26" s="307" t="s">
        <v>331</v>
      </c>
      <c r="CA26" s="675">
        <v>262500</v>
      </c>
      <c r="CB26" s="643">
        <v>0</v>
      </c>
      <c r="CC26" s="310">
        <f t="shared" si="43"/>
        <v>262500</v>
      </c>
      <c r="CD26" s="19"/>
      <c r="CE26" s="277"/>
      <c r="CF26" s="579"/>
      <c r="CG26" s="307">
        <v>1</v>
      </c>
      <c r="CH26" s="307" t="s">
        <v>331</v>
      </c>
      <c r="CI26" s="675"/>
      <c r="CJ26" s="643"/>
      <c r="CK26" s="310">
        <f t="shared" si="44"/>
        <v>0</v>
      </c>
      <c r="CL26" s="19"/>
      <c r="CM26" s="277"/>
      <c r="CN26" s="579"/>
      <c r="CO26" s="307">
        <v>1</v>
      </c>
      <c r="CP26" s="307" t="s">
        <v>331</v>
      </c>
      <c r="CQ26" s="675"/>
      <c r="CR26" s="643"/>
      <c r="CS26" s="310">
        <f t="shared" si="45"/>
        <v>0</v>
      </c>
      <c r="CT26" s="19"/>
      <c r="CU26" s="277"/>
      <c r="CV26" s="579"/>
      <c r="CW26" s="307">
        <v>1</v>
      </c>
      <c r="CX26" s="307" t="s">
        <v>331</v>
      </c>
      <c r="CY26" s="675"/>
      <c r="CZ26" s="643">
        <v>0</v>
      </c>
      <c r="DA26" s="310">
        <f t="shared" si="46"/>
        <v>0</v>
      </c>
      <c r="DB26" s="19"/>
      <c r="DC26" s="277"/>
      <c r="DD26" s="579" t="s">
        <v>1319</v>
      </c>
      <c r="DE26" s="307">
        <v>1</v>
      </c>
      <c r="DF26" s="307" t="s">
        <v>331</v>
      </c>
      <c r="DG26" s="675">
        <v>229980</v>
      </c>
      <c r="DH26" s="643">
        <v>0</v>
      </c>
      <c r="DI26" s="310">
        <f t="shared" si="47"/>
        <v>229980</v>
      </c>
      <c r="DJ26" s="19"/>
      <c r="DK26" s="277"/>
      <c r="DL26" s="579" t="s">
        <v>1318</v>
      </c>
      <c r="DM26" s="307">
        <v>1</v>
      </c>
      <c r="DN26" s="307" t="s">
        <v>331</v>
      </c>
      <c r="DO26" s="675">
        <v>189351</v>
      </c>
      <c r="DP26" s="643">
        <v>0</v>
      </c>
      <c r="DQ26" s="310">
        <f t="shared" si="48"/>
        <v>189351</v>
      </c>
      <c r="DR26" s="19"/>
      <c r="DS26" s="277"/>
      <c r="DT26" s="579" t="s">
        <v>1320</v>
      </c>
      <c r="DU26" s="307">
        <v>1</v>
      </c>
      <c r="DV26" s="307" t="s">
        <v>331</v>
      </c>
      <c r="DW26" s="675">
        <v>150000</v>
      </c>
      <c r="DX26" s="643">
        <v>0</v>
      </c>
      <c r="DY26" s="310">
        <f t="shared" si="49"/>
        <v>150000</v>
      </c>
      <c r="DZ26" s="19"/>
      <c r="EA26" s="277"/>
      <c r="EB26" s="421"/>
      <c r="EC26" s="315">
        <v>1</v>
      </c>
      <c r="ED26" s="315" t="s">
        <v>331</v>
      </c>
      <c r="EE26" s="676"/>
      <c r="EF26" s="647"/>
      <c r="EG26" s="318" t="s">
        <v>1199</v>
      </c>
      <c r="EH26" s="19"/>
      <c r="EI26" s="277"/>
      <c r="EJ26" s="579"/>
      <c r="EK26" s="307">
        <v>1</v>
      </c>
      <c r="EL26" s="307" t="s">
        <v>331</v>
      </c>
      <c r="EM26" s="675"/>
      <c r="EN26" s="643"/>
      <c r="EO26" s="310">
        <f t="shared" si="50"/>
        <v>0</v>
      </c>
      <c r="EP26" s="19"/>
      <c r="EQ26" s="277"/>
    </row>
    <row r="27" spans="1:147" ht="37.5" customHeight="1">
      <c r="A27" s="369"/>
      <c r="B27" s="379">
        <v>3</v>
      </c>
      <c r="C27" s="305" t="s">
        <v>674</v>
      </c>
      <c r="D27" s="576" t="s">
        <v>1315</v>
      </c>
      <c r="E27" s="307">
        <v>1</v>
      </c>
      <c r="F27" s="307" t="s">
        <v>331</v>
      </c>
      <c r="G27" s="675">
        <v>67000</v>
      </c>
      <c r="H27" s="643"/>
      <c r="I27" s="310">
        <f t="shared" si="34"/>
        <v>67000</v>
      </c>
      <c r="J27" s="19"/>
      <c r="K27" s="277"/>
      <c r="L27" s="579"/>
      <c r="M27" s="307">
        <v>1</v>
      </c>
      <c r="N27" s="307" t="s">
        <v>331</v>
      </c>
      <c r="O27" s="675"/>
      <c r="P27" s="643"/>
      <c r="Q27" s="310">
        <f t="shared" si="35"/>
        <v>0</v>
      </c>
      <c r="R27" s="19"/>
      <c r="S27" s="277"/>
      <c r="T27" s="579" t="s">
        <v>1346</v>
      </c>
      <c r="U27" s="307">
        <v>1</v>
      </c>
      <c r="V27" s="307" t="s">
        <v>331</v>
      </c>
      <c r="W27" s="675">
        <v>120000</v>
      </c>
      <c r="X27" s="643">
        <v>0</v>
      </c>
      <c r="Y27" s="310">
        <f t="shared" si="36"/>
        <v>120000</v>
      </c>
      <c r="Z27" s="19"/>
      <c r="AA27" s="277"/>
      <c r="AB27" s="579"/>
      <c r="AC27" s="307">
        <v>1</v>
      </c>
      <c r="AD27" s="307" t="s">
        <v>331</v>
      </c>
      <c r="AE27" s="675"/>
      <c r="AF27" s="643"/>
      <c r="AG27" s="310">
        <f t="shared" si="37"/>
        <v>0</v>
      </c>
      <c r="AH27" s="19"/>
      <c r="AI27" s="277"/>
      <c r="AJ27" s="579"/>
      <c r="AK27" s="307">
        <v>1</v>
      </c>
      <c r="AL27" s="307" t="s">
        <v>331</v>
      </c>
      <c r="AM27" s="675"/>
      <c r="AN27" s="643"/>
      <c r="AO27" s="310">
        <f t="shared" si="38"/>
        <v>0</v>
      </c>
      <c r="AP27" s="19"/>
      <c r="AQ27" s="277"/>
      <c r="AR27" s="579"/>
      <c r="AS27" s="307">
        <v>1</v>
      </c>
      <c r="AT27" s="307" t="s">
        <v>331</v>
      </c>
      <c r="AU27" s="675"/>
      <c r="AV27" s="643"/>
      <c r="AW27" s="310">
        <f t="shared" si="39"/>
        <v>0</v>
      </c>
      <c r="AX27" s="19"/>
      <c r="AY27" s="277"/>
      <c r="AZ27" s="313" t="s">
        <v>1336</v>
      </c>
      <c r="BA27" s="307">
        <v>1</v>
      </c>
      <c r="BB27" s="307" t="s">
        <v>331</v>
      </c>
      <c r="BC27" s="338">
        <v>49500</v>
      </c>
      <c r="BD27" s="643">
        <v>0</v>
      </c>
      <c r="BE27" s="310">
        <f t="shared" si="40"/>
        <v>49500</v>
      </c>
      <c r="BF27" s="19"/>
      <c r="BG27" s="277"/>
      <c r="BH27" s="579" t="s">
        <v>1330</v>
      </c>
      <c r="BI27" s="307">
        <v>1</v>
      </c>
      <c r="BJ27" s="307" t="s">
        <v>331</v>
      </c>
      <c r="BK27" s="675">
        <v>33000</v>
      </c>
      <c r="BL27" s="643"/>
      <c r="BM27" s="310">
        <f t="shared" si="41"/>
        <v>33000</v>
      </c>
      <c r="BN27" s="19"/>
      <c r="BO27" s="277"/>
      <c r="BP27" s="579" t="s">
        <v>1342</v>
      </c>
      <c r="BQ27" s="307">
        <v>1</v>
      </c>
      <c r="BR27" s="307" t="s">
        <v>331</v>
      </c>
      <c r="BS27" s="675">
        <v>77274</v>
      </c>
      <c r="BT27" s="643">
        <v>0</v>
      </c>
      <c r="BU27" s="310">
        <f t="shared" si="42"/>
        <v>77274</v>
      </c>
      <c r="BV27" s="19"/>
      <c r="BW27" s="277"/>
      <c r="BX27" s="579" t="s">
        <v>1316</v>
      </c>
      <c r="BY27" s="307">
        <v>1</v>
      </c>
      <c r="BZ27" s="307" t="s">
        <v>331</v>
      </c>
      <c r="CA27" s="675">
        <v>94500</v>
      </c>
      <c r="CB27" s="643">
        <v>0</v>
      </c>
      <c r="CC27" s="310">
        <f t="shared" si="43"/>
        <v>94500</v>
      </c>
      <c r="CD27" s="19"/>
      <c r="CE27" s="277"/>
      <c r="CF27" s="579"/>
      <c r="CG27" s="307">
        <v>1</v>
      </c>
      <c r="CH27" s="307" t="s">
        <v>331</v>
      </c>
      <c r="CI27" s="675"/>
      <c r="CJ27" s="643"/>
      <c r="CK27" s="310">
        <f t="shared" si="44"/>
        <v>0</v>
      </c>
      <c r="CL27" s="19"/>
      <c r="CM27" s="277"/>
      <c r="CN27" s="579"/>
      <c r="CO27" s="307">
        <v>1</v>
      </c>
      <c r="CP27" s="307" t="s">
        <v>331</v>
      </c>
      <c r="CQ27" s="675"/>
      <c r="CR27" s="643"/>
      <c r="CS27" s="310">
        <f t="shared" si="45"/>
        <v>0</v>
      </c>
      <c r="CT27" s="19"/>
      <c r="CU27" s="277"/>
      <c r="CV27" s="579"/>
      <c r="CW27" s="307">
        <v>1</v>
      </c>
      <c r="CX27" s="307" t="s">
        <v>331</v>
      </c>
      <c r="CY27" s="675"/>
      <c r="CZ27" s="643">
        <v>0</v>
      </c>
      <c r="DA27" s="310">
        <f t="shared" si="46"/>
        <v>0</v>
      </c>
      <c r="DB27" s="19"/>
      <c r="DC27" s="277"/>
      <c r="DD27" s="579" t="s">
        <v>1319</v>
      </c>
      <c r="DE27" s="307">
        <v>1</v>
      </c>
      <c r="DF27" s="307" t="s">
        <v>331</v>
      </c>
      <c r="DG27" s="675">
        <v>99897</v>
      </c>
      <c r="DH27" s="643">
        <v>0</v>
      </c>
      <c r="DI27" s="310">
        <f t="shared" si="47"/>
        <v>99897</v>
      </c>
      <c r="DJ27" s="19"/>
      <c r="DK27" s="277"/>
      <c r="DL27" s="579" t="s">
        <v>1318</v>
      </c>
      <c r="DM27" s="307">
        <v>1</v>
      </c>
      <c r="DN27" s="307" t="s">
        <v>331</v>
      </c>
      <c r="DO27" s="675">
        <v>55175</v>
      </c>
      <c r="DP27" s="643">
        <v>0</v>
      </c>
      <c r="DQ27" s="310">
        <f t="shared" si="48"/>
        <v>55175</v>
      </c>
      <c r="DR27" s="19"/>
      <c r="DS27" s="277"/>
      <c r="DT27" s="579" t="s">
        <v>1320</v>
      </c>
      <c r="DU27" s="307">
        <v>1</v>
      </c>
      <c r="DV27" s="307" t="s">
        <v>331</v>
      </c>
      <c r="DW27" s="675">
        <v>76701</v>
      </c>
      <c r="DX27" s="643">
        <v>0</v>
      </c>
      <c r="DY27" s="310">
        <f t="shared" si="49"/>
        <v>76701</v>
      </c>
      <c r="DZ27" s="19"/>
      <c r="EA27" s="277"/>
      <c r="EB27" s="421"/>
      <c r="EC27" s="315">
        <v>1</v>
      </c>
      <c r="ED27" s="315" t="s">
        <v>331</v>
      </c>
      <c r="EE27" s="676"/>
      <c r="EF27" s="647"/>
      <c r="EG27" s="318" t="s">
        <v>1199</v>
      </c>
      <c r="EH27" s="19"/>
      <c r="EI27" s="277"/>
      <c r="EJ27" s="579"/>
      <c r="EK27" s="307">
        <v>1</v>
      </c>
      <c r="EL27" s="307" t="s">
        <v>331</v>
      </c>
      <c r="EM27" s="675"/>
      <c r="EN27" s="643"/>
      <c r="EO27" s="310">
        <f t="shared" si="50"/>
        <v>0</v>
      </c>
      <c r="EP27" s="19"/>
      <c r="EQ27" s="277"/>
    </row>
    <row r="28" spans="1:147" ht="37.5" customHeight="1">
      <c r="A28" s="369"/>
      <c r="B28" s="379">
        <v>4</v>
      </c>
      <c r="C28" s="305" t="s">
        <v>675</v>
      </c>
      <c r="D28" s="579"/>
      <c r="E28" s="307">
        <v>1</v>
      </c>
      <c r="F28" s="307" t="s">
        <v>331</v>
      </c>
      <c r="G28" s="677">
        <v>0</v>
      </c>
      <c r="H28" s="678"/>
      <c r="I28" s="310">
        <f t="shared" si="34"/>
        <v>0</v>
      </c>
      <c r="J28" s="19"/>
      <c r="K28" s="277"/>
      <c r="L28" s="579"/>
      <c r="M28" s="307">
        <v>1</v>
      </c>
      <c r="N28" s="307" t="s">
        <v>331</v>
      </c>
      <c r="O28" s="677"/>
      <c r="P28" s="678"/>
      <c r="Q28" s="310">
        <f t="shared" si="35"/>
        <v>0</v>
      </c>
      <c r="R28" s="19"/>
      <c r="S28" s="277"/>
      <c r="T28" s="579" t="s">
        <v>1346</v>
      </c>
      <c r="U28" s="307">
        <v>1</v>
      </c>
      <c r="V28" s="307" t="s">
        <v>331</v>
      </c>
      <c r="W28" s="677">
        <v>8000</v>
      </c>
      <c r="X28" s="678">
        <v>0</v>
      </c>
      <c r="Y28" s="310">
        <f t="shared" si="36"/>
        <v>8000</v>
      </c>
      <c r="Z28" s="19"/>
      <c r="AA28" s="277"/>
      <c r="AB28" s="579"/>
      <c r="AC28" s="307">
        <v>1</v>
      </c>
      <c r="AD28" s="307" t="s">
        <v>331</v>
      </c>
      <c r="AE28" s="677"/>
      <c r="AF28" s="678"/>
      <c r="AG28" s="310">
        <f t="shared" si="37"/>
        <v>0</v>
      </c>
      <c r="AH28" s="19"/>
      <c r="AI28" s="277"/>
      <c r="AJ28" s="579"/>
      <c r="AK28" s="307">
        <v>1</v>
      </c>
      <c r="AL28" s="307" t="s">
        <v>331</v>
      </c>
      <c r="AM28" s="677"/>
      <c r="AN28" s="678"/>
      <c r="AO28" s="310">
        <f t="shared" si="38"/>
        <v>0</v>
      </c>
      <c r="AP28" s="19"/>
      <c r="AQ28" s="277"/>
      <c r="AR28" s="579"/>
      <c r="AS28" s="307">
        <v>1</v>
      </c>
      <c r="AT28" s="307" t="s">
        <v>331</v>
      </c>
      <c r="AU28" s="677"/>
      <c r="AV28" s="678"/>
      <c r="AW28" s="310">
        <f t="shared" si="39"/>
        <v>0</v>
      </c>
      <c r="AX28" s="19"/>
      <c r="AY28" s="277"/>
      <c r="AZ28" s="313" t="s">
        <v>1336</v>
      </c>
      <c r="BA28" s="307">
        <v>1</v>
      </c>
      <c r="BB28" s="307" t="s">
        <v>331</v>
      </c>
      <c r="BC28" s="336">
        <v>30000</v>
      </c>
      <c r="BD28" s="643">
        <v>0</v>
      </c>
      <c r="BE28" s="310">
        <f t="shared" si="40"/>
        <v>30000</v>
      </c>
      <c r="BF28" s="19"/>
      <c r="BG28" s="277"/>
      <c r="BH28" s="579" t="s">
        <v>1330</v>
      </c>
      <c r="BI28" s="307">
        <v>1</v>
      </c>
      <c r="BJ28" s="307" t="s">
        <v>331</v>
      </c>
      <c r="BK28" s="677">
        <v>14000</v>
      </c>
      <c r="BL28" s="678"/>
      <c r="BM28" s="310">
        <f t="shared" si="41"/>
        <v>14000</v>
      </c>
      <c r="BN28" s="19"/>
      <c r="BO28" s="277"/>
      <c r="BP28" s="579" t="s">
        <v>1342</v>
      </c>
      <c r="BQ28" s="307">
        <v>1</v>
      </c>
      <c r="BR28" s="307" t="s">
        <v>331</v>
      </c>
      <c r="BS28" s="677">
        <v>33734</v>
      </c>
      <c r="BT28" s="678">
        <v>0.19</v>
      </c>
      <c r="BU28" s="310">
        <f t="shared" si="42"/>
        <v>40143.46</v>
      </c>
      <c r="BV28" s="19"/>
      <c r="BW28" s="277"/>
      <c r="BX28" s="579" t="s">
        <v>1316</v>
      </c>
      <c r="BY28" s="307">
        <v>1</v>
      </c>
      <c r="BZ28" s="307" t="s">
        <v>331</v>
      </c>
      <c r="CA28" s="677">
        <v>55600</v>
      </c>
      <c r="CB28" s="678">
        <v>0</v>
      </c>
      <c r="CC28" s="310">
        <f t="shared" si="43"/>
        <v>55600</v>
      </c>
      <c r="CD28" s="19"/>
      <c r="CE28" s="277"/>
      <c r="CF28" s="579"/>
      <c r="CG28" s="307">
        <v>1</v>
      </c>
      <c r="CH28" s="307" t="s">
        <v>331</v>
      </c>
      <c r="CI28" s="677"/>
      <c r="CJ28" s="678"/>
      <c r="CK28" s="310">
        <f t="shared" si="44"/>
        <v>0</v>
      </c>
      <c r="CL28" s="19"/>
      <c r="CM28" s="277"/>
      <c r="CN28" s="579"/>
      <c r="CO28" s="307">
        <v>1</v>
      </c>
      <c r="CP28" s="307" t="s">
        <v>331</v>
      </c>
      <c r="CQ28" s="677"/>
      <c r="CR28" s="678"/>
      <c r="CS28" s="310">
        <f t="shared" si="45"/>
        <v>0</v>
      </c>
      <c r="CT28" s="19"/>
      <c r="CU28" s="277"/>
      <c r="CV28" s="579"/>
      <c r="CW28" s="307">
        <v>1</v>
      </c>
      <c r="CX28" s="307" t="s">
        <v>331</v>
      </c>
      <c r="CY28" s="677"/>
      <c r="CZ28" s="678">
        <v>0</v>
      </c>
      <c r="DA28" s="310">
        <f t="shared" si="46"/>
        <v>0</v>
      </c>
      <c r="DB28" s="19"/>
      <c r="DC28" s="277"/>
      <c r="DD28" s="579" t="s">
        <v>1319</v>
      </c>
      <c r="DE28" s="307">
        <v>1</v>
      </c>
      <c r="DF28" s="307" t="s">
        <v>331</v>
      </c>
      <c r="DG28" s="677">
        <v>10000</v>
      </c>
      <c r="DH28" s="678">
        <v>0</v>
      </c>
      <c r="DI28" s="310">
        <f t="shared" si="47"/>
        <v>10000</v>
      </c>
      <c r="DJ28" s="19"/>
      <c r="DK28" s="277"/>
      <c r="DL28" s="579" t="s">
        <v>1318</v>
      </c>
      <c r="DM28" s="307">
        <v>1</v>
      </c>
      <c r="DN28" s="307" t="s">
        <v>331</v>
      </c>
      <c r="DO28" s="677">
        <v>1</v>
      </c>
      <c r="DP28" s="678">
        <v>0</v>
      </c>
      <c r="DQ28" s="310">
        <f t="shared" si="48"/>
        <v>1</v>
      </c>
      <c r="DR28" s="19"/>
      <c r="DS28" s="277"/>
      <c r="DT28" s="579" t="s">
        <v>1320</v>
      </c>
      <c r="DU28" s="307">
        <v>1</v>
      </c>
      <c r="DV28" s="307" t="s">
        <v>331</v>
      </c>
      <c r="DW28" s="677">
        <v>18000</v>
      </c>
      <c r="DX28" s="678">
        <v>0</v>
      </c>
      <c r="DY28" s="310">
        <f t="shared" si="49"/>
        <v>18000</v>
      </c>
      <c r="DZ28" s="19"/>
      <c r="EA28" s="277"/>
      <c r="EB28" s="421"/>
      <c r="EC28" s="315">
        <v>1</v>
      </c>
      <c r="ED28" s="315" t="s">
        <v>331</v>
      </c>
      <c r="EE28" s="679"/>
      <c r="EF28" s="680"/>
      <c r="EG28" s="318" t="s">
        <v>1199</v>
      </c>
      <c r="EH28" s="19"/>
      <c r="EI28" s="277"/>
      <c r="EJ28" s="579"/>
      <c r="EK28" s="307">
        <v>1</v>
      </c>
      <c r="EL28" s="307" t="s">
        <v>331</v>
      </c>
      <c r="EM28" s="677"/>
      <c r="EN28" s="678"/>
      <c r="EO28" s="310">
        <f t="shared" si="50"/>
        <v>0</v>
      </c>
      <c r="EP28" s="19"/>
      <c r="EQ28" s="277"/>
    </row>
    <row r="29" spans="1:147" ht="37.5" customHeight="1">
      <c r="A29" s="369"/>
      <c r="B29" s="214"/>
      <c r="C29" s="585" t="s">
        <v>338</v>
      </c>
      <c r="D29" s="652"/>
      <c r="E29" s="653"/>
      <c r="F29" s="653"/>
      <c r="G29" s="654"/>
      <c r="H29" s="655"/>
      <c r="I29" s="374">
        <f>SUM(I25:I28)</f>
        <v>1956000</v>
      </c>
      <c r="J29" s="19"/>
      <c r="K29" s="277"/>
      <c r="L29" s="652"/>
      <c r="M29" s="653"/>
      <c r="N29" s="653"/>
      <c r="O29" s="654"/>
      <c r="P29" s="655"/>
      <c r="Q29" s="374">
        <f>SUM(Q25:Q28)</f>
        <v>0</v>
      </c>
      <c r="R29" s="19"/>
      <c r="S29" s="277"/>
      <c r="T29" s="652"/>
      <c r="U29" s="653"/>
      <c r="V29" s="653"/>
      <c r="W29" s="654"/>
      <c r="X29" s="655"/>
      <c r="Y29" s="374">
        <f>SUM(Y25:Y28)</f>
        <v>1028000</v>
      </c>
      <c r="Z29" s="19"/>
      <c r="AA29" s="277"/>
      <c r="AB29" s="652"/>
      <c r="AC29" s="653"/>
      <c r="AD29" s="653"/>
      <c r="AE29" s="654"/>
      <c r="AF29" s="655"/>
      <c r="AG29" s="374">
        <f>SUM(AG25:AG28)</f>
        <v>0</v>
      </c>
      <c r="AH29" s="19"/>
      <c r="AI29" s="277"/>
      <c r="AJ29" s="652"/>
      <c r="AK29" s="653"/>
      <c r="AL29" s="653"/>
      <c r="AM29" s="654"/>
      <c r="AN29" s="655"/>
      <c r="AO29" s="374">
        <f>SUM(AO25:AO28)</f>
        <v>0</v>
      </c>
      <c r="AP29" s="19"/>
      <c r="AQ29" s="277"/>
      <c r="AR29" s="652"/>
      <c r="AS29" s="653"/>
      <c r="AT29" s="653"/>
      <c r="AU29" s="654"/>
      <c r="AV29" s="655"/>
      <c r="AW29" s="374">
        <f>SUM(AW25:AW28)</f>
        <v>0</v>
      </c>
      <c r="AX29" s="19"/>
      <c r="AY29" s="277"/>
      <c r="AZ29" s="652"/>
      <c r="BA29" s="653"/>
      <c r="BB29" s="653"/>
      <c r="BC29" s="654"/>
      <c r="BD29" s="655"/>
      <c r="BE29" s="374">
        <f>SUM(BE25:BE28)</f>
        <v>1740720</v>
      </c>
      <c r="BF29" s="19"/>
      <c r="BG29" s="277"/>
      <c r="BH29" s="652"/>
      <c r="BI29" s="653"/>
      <c r="BJ29" s="653"/>
      <c r="BK29" s="654"/>
      <c r="BL29" s="655"/>
      <c r="BM29" s="374">
        <f>SUM(BM25:BM28)</f>
        <v>910000</v>
      </c>
      <c r="BN29" s="19"/>
      <c r="BO29" s="277"/>
      <c r="BP29" s="652"/>
      <c r="BQ29" s="653"/>
      <c r="BR29" s="653"/>
      <c r="BS29" s="654"/>
      <c r="BT29" s="655"/>
      <c r="BU29" s="374">
        <f>SUM(BU25:BU28)</f>
        <v>1883986.46</v>
      </c>
      <c r="BV29" s="19"/>
      <c r="BW29" s="277"/>
      <c r="BX29" s="652"/>
      <c r="BY29" s="653"/>
      <c r="BZ29" s="653"/>
      <c r="CA29" s="654"/>
      <c r="CB29" s="655"/>
      <c r="CC29" s="374">
        <f>SUM(CC25:CC28)</f>
        <v>3012600</v>
      </c>
      <c r="CD29" s="19"/>
      <c r="CE29" s="277"/>
      <c r="CF29" s="652"/>
      <c r="CG29" s="653"/>
      <c r="CH29" s="653"/>
      <c r="CI29" s="654"/>
      <c r="CJ29" s="655"/>
      <c r="CK29" s="374">
        <f>SUM(CK25:CK28)</f>
        <v>0</v>
      </c>
      <c r="CL29" s="19"/>
      <c r="CM29" s="277"/>
      <c r="CN29" s="652"/>
      <c r="CO29" s="653"/>
      <c r="CP29" s="653"/>
      <c r="CQ29" s="654"/>
      <c r="CR29" s="655"/>
      <c r="CS29" s="374">
        <f>SUM(CS25:CS28)</f>
        <v>0</v>
      </c>
      <c r="CT29" s="19"/>
      <c r="CU29" s="277"/>
      <c r="CV29" s="652"/>
      <c r="CW29" s="653"/>
      <c r="CX29" s="653"/>
      <c r="CY29" s="654"/>
      <c r="CZ29" s="655"/>
      <c r="DA29" s="374">
        <f>SUM(DA25:DA28)</f>
        <v>0</v>
      </c>
      <c r="DB29" s="19"/>
      <c r="DC29" s="277"/>
      <c r="DD29" s="652"/>
      <c r="DE29" s="653"/>
      <c r="DF29" s="653"/>
      <c r="DG29" s="654"/>
      <c r="DH29" s="655"/>
      <c r="DI29" s="374">
        <f>SUM(DI25:DI28)</f>
        <v>965862</v>
      </c>
      <c r="DJ29" s="19"/>
      <c r="DK29" s="277"/>
      <c r="DL29" s="652"/>
      <c r="DM29" s="653"/>
      <c r="DN29" s="653"/>
      <c r="DO29" s="654"/>
      <c r="DP29" s="655"/>
      <c r="DQ29" s="374">
        <f>SUM(DQ25:DQ28)</f>
        <v>1846941</v>
      </c>
      <c r="DR29" s="19"/>
      <c r="DS29" s="277"/>
      <c r="DT29" s="652"/>
      <c r="DU29" s="653"/>
      <c r="DV29" s="653"/>
      <c r="DW29" s="654"/>
      <c r="DX29" s="655"/>
      <c r="DY29" s="374">
        <f>SUM(DY25:DY28)</f>
        <v>1844701</v>
      </c>
      <c r="DZ29" s="19"/>
      <c r="EA29" s="277"/>
      <c r="EB29" s="659"/>
      <c r="EC29" s="592"/>
      <c r="ED29" s="592"/>
      <c r="EE29" s="660"/>
      <c r="EF29" s="661"/>
      <c r="EG29" s="378" t="s">
        <v>1199</v>
      </c>
      <c r="EH29" s="19"/>
      <c r="EI29" s="277"/>
      <c r="EJ29" s="652"/>
      <c r="EK29" s="653"/>
      <c r="EL29" s="653"/>
      <c r="EM29" s="654"/>
      <c r="EN29" s="655"/>
      <c r="EO29" s="374">
        <f>SUM(EO25:EO28)</f>
        <v>0</v>
      </c>
      <c r="EP29" s="19"/>
      <c r="EQ29" s="277"/>
    </row>
    <row r="30" spans="1:147" ht="63" customHeight="1" thickBot="1">
      <c r="A30" s="66"/>
      <c r="B30" s="561"/>
      <c r="C30" s="662" t="s">
        <v>676</v>
      </c>
      <c r="D30" s="134"/>
      <c r="E30" s="359"/>
      <c r="F30" s="359"/>
      <c r="G30" s="663"/>
      <c r="H30" s="664"/>
      <c r="I30" s="665"/>
      <c r="J30" s="13"/>
      <c r="K30" s="681"/>
      <c r="L30" s="134"/>
      <c r="M30" s="359"/>
      <c r="N30" s="359"/>
      <c r="O30" s="663"/>
      <c r="P30" s="664"/>
      <c r="Q30" s="665"/>
      <c r="R30" s="13"/>
      <c r="S30" s="681"/>
      <c r="T30" s="134"/>
      <c r="U30" s="359"/>
      <c r="V30" s="359"/>
      <c r="W30" s="663"/>
      <c r="X30" s="664"/>
      <c r="Y30" s="665"/>
      <c r="Z30" s="13"/>
      <c r="AA30" s="681"/>
      <c r="AB30" s="134"/>
      <c r="AC30" s="359"/>
      <c r="AD30" s="359"/>
      <c r="AE30" s="663"/>
      <c r="AF30" s="664"/>
      <c r="AG30" s="665"/>
      <c r="AH30" s="13"/>
      <c r="AI30" s="681"/>
      <c r="AJ30" s="134"/>
      <c r="AK30" s="359"/>
      <c r="AL30" s="359"/>
      <c r="AM30" s="663"/>
      <c r="AN30" s="664"/>
      <c r="AO30" s="665"/>
      <c r="AP30" s="13"/>
      <c r="AQ30" s="681"/>
      <c r="AR30" s="134"/>
      <c r="AS30" s="359"/>
      <c r="AT30" s="359"/>
      <c r="AU30" s="663"/>
      <c r="AV30" s="664"/>
      <c r="AW30" s="665"/>
      <c r="AX30" s="13"/>
      <c r="AY30" s="681"/>
      <c r="AZ30" s="134"/>
      <c r="BA30" s="359"/>
      <c r="BB30" s="359"/>
      <c r="BC30" s="663"/>
      <c r="BD30" s="664"/>
      <c r="BE30" s="665"/>
      <c r="BF30" s="13"/>
      <c r="BG30" s="681"/>
      <c r="BH30" s="134"/>
      <c r="BI30" s="359"/>
      <c r="BJ30" s="359"/>
      <c r="BK30" s="663"/>
      <c r="BL30" s="664"/>
      <c r="BM30" s="665"/>
      <c r="BN30" s="13"/>
      <c r="BO30" s="681"/>
      <c r="BP30" s="134"/>
      <c r="BQ30" s="359"/>
      <c r="BR30" s="359"/>
      <c r="BS30" s="663"/>
      <c r="BT30" s="664"/>
      <c r="BU30" s="665"/>
      <c r="BV30" s="13"/>
      <c r="BW30" s="681"/>
      <c r="BX30" s="134"/>
      <c r="BY30" s="359"/>
      <c r="BZ30" s="359"/>
      <c r="CA30" s="663"/>
      <c r="CB30" s="664"/>
      <c r="CC30" s="665"/>
      <c r="CD30" s="13"/>
      <c r="CE30" s="681"/>
      <c r="CF30" s="134"/>
      <c r="CG30" s="359"/>
      <c r="CH30" s="359"/>
      <c r="CI30" s="663"/>
      <c r="CJ30" s="664"/>
      <c r="CK30" s="665"/>
      <c r="CL30" s="13"/>
      <c r="CM30" s="681"/>
      <c r="CN30" s="134"/>
      <c r="CO30" s="359"/>
      <c r="CP30" s="359"/>
      <c r="CQ30" s="663"/>
      <c r="CR30" s="664"/>
      <c r="CS30" s="665"/>
      <c r="CT30" s="13"/>
      <c r="CU30" s="681"/>
      <c r="CV30" s="134"/>
      <c r="CW30" s="359"/>
      <c r="CX30" s="359"/>
      <c r="CY30" s="663"/>
      <c r="CZ30" s="664"/>
      <c r="DA30" s="665"/>
      <c r="DB30" s="13"/>
      <c r="DC30" s="681"/>
      <c r="DD30" s="134"/>
      <c r="DE30" s="359"/>
      <c r="DF30" s="359"/>
      <c r="DG30" s="663"/>
      <c r="DH30" s="664"/>
      <c r="DI30" s="665"/>
      <c r="DJ30" s="13"/>
      <c r="DK30" s="681"/>
      <c r="DL30" s="134"/>
      <c r="DM30" s="359"/>
      <c r="DN30" s="359"/>
      <c r="DO30" s="663"/>
      <c r="DP30" s="664"/>
      <c r="DQ30" s="665"/>
      <c r="DR30" s="13"/>
      <c r="DS30" s="681"/>
      <c r="DT30" s="134"/>
      <c r="DU30" s="359"/>
      <c r="DV30" s="359"/>
      <c r="DW30" s="663"/>
      <c r="DX30" s="664"/>
      <c r="DY30" s="665"/>
      <c r="DZ30" s="13"/>
      <c r="EA30" s="681"/>
      <c r="EB30" s="638"/>
      <c r="EC30" s="365"/>
      <c r="ED30" s="365"/>
      <c r="EE30" s="669"/>
      <c r="EF30" s="670"/>
      <c r="EG30" s="604"/>
      <c r="EH30" s="13"/>
      <c r="EI30" s="681"/>
      <c r="EJ30" s="134"/>
      <c r="EK30" s="359"/>
      <c r="EL30" s="359"/>
      <c r="EM30" s="663"/>
      <c r="EN30" s="664"/>
      <c r="EO30" s="665"/>
      <c r="EP30" s="13"/>
      <c r="EQ30" s="681"/>
    </row>
    <row r="31" spans="1:147" ht="37.5" customHeight="1" thickBot="1">
      <c r="A31" s="369"/>
      <c r="B31" s="191" t="s">
        <v>322</v>
      </c>
      <c r="C31" s="136" t="s">
        <v>659</v>
      </c>
      <c r="D31" s="639" t="s">
        <v>324</v>
      </c>
      <c r="E31" s="571" t="s">
        <v>325</v>
      </c>
      <c r="F31" s="371" t="s">
        <v>326</v>
      </c>
      <c r="G31" s="372" t="s">
        <v>327</v>
      </c>
      <c r="H31" s="373" t="s">
        <v>328</v>
      </c>
      <c r="I31" s="374" t="s">
        <v>329</v>
      </c>
      <c r="J31" s="297" t="s">
        <v>1167</v>
      </c>
      <c r="K31" s="298" t="s">
        <v>1168</v>
      </c>
      <c r="L31" s="639" t="s">
        <v>324</v>
      </c>
      <c r="M31" s="571" t="s">
        <v>325</v>
      </c>
      <c r="N31" s="371" t="s">
        <v>326</v>
      </c>
      <c r="O31" s="372" t="s">
        <v>327</v>
      </c>
      <c r="P31" s="373" t="s">
        <v>328</v>
      </c>
      <c r="Q31" s="374" t="s">
        <v>329</v>
      </c>
      <c r="R31" s="297" t="s">
        <v>1167</v>
      </c>
      <c r="S31" s="298" t="s">
        <v>1168</v>
      </c>
      <c r="T31" s="639" t="s">
        <v>324</v>
      </c>
      <c r="U31" s="571" t="s">
        <v>325</v>
      </c>
      <c r="V31" s="371" t="s">
        <v>326</v>
      </c>
      <c r="W31" s="372" t="s">
        <v>327</v>
      </c>
      <c r="X31" s="373" t="s">
        <v>328</v>
      </c>
      <c r="Y31" s="374" t="s">
        <v>329</v>
      </c>
      <c r="Z31" s="297" t="s">
        <v>1167</v>
      </c>
      <c r="AA31" s="298" t="s">
        <v>1168</v>
      </c>
      <c r="AB31" s="639" t="s">
        <v>324</v>
      </c>
      <c r="AC31" s="571" t="s">
        <v>325</v>
      </c>
      <c r="AD31" s="371" t="s">
        <v>326</v>
      </c>
      <c r="AE31" s="372" t="s">
        <v>327</v>
      </c>
      <c r="AF31" s="373" t="s">
        <v>328</v>
      </c>
      <c r="AG31" s="374" t="s">
        <v>329</v>
      </c>
      <c r="AH31" s="297" t="s">
        <v>1167</v>
      </c>
      <c r="AI31" s="298" t="s">
        <v>1168</v>
      </c>
      <c r="AJ31" s="639" t="s">
        <v>324</v>
      </c>
      <c r="AK31" s="571" t="s">
        <v>325</v>
      </c>
      <c r="AL31" s="371" t="s">
        <v>326</v>
      </c>
      <c r="AM31" s="372" t="s">
        <v>327</v>
      </c>
      <c r="AN31" s="373" t="s">
        <v>328</v>
      </c>
      <c r="AO31" s="374" t="s">
        <v>329</v>
      </c>
      <c r="AP31" s="297" t="s">
        <v>1167</v>
      </c>
      <c r="AQ31" s="298" t="s">
        <v>1168</v>
      </c>
      <c r="AR31" s="639" t="s">
        <v>324</v>
      </c>
      <c r="AS31" s="571" t="s">
        <v>325</v>
      </c>
      <c r="AT31" s="371" t="s">
        <v>326</v>
      </c>
      <c r="AU31" s="372" t="s">
        <v>327</v>
      </c>
      <c r="AV31" s="373" t="s">
        <v>328</v>
      </c>
      <c r="AW31" s="374" t="s">
        <v>329</v>
      </c>
      <c r="AX31" s="297" t="s">
        <v>1167</v>
      </c>
      <c r="AY31" s="298" t="s">
        <v>1168</v>
      </c>
      <c r="AZ31" s="639" t="s">
        <v>324</v>
      </c>
      <c r="BA31" s="571" t="s">
        <v>325</v>
      </c>
      <c r="BB31" s="371" t="s">
        <v>326</v>
      </c>
      <c r="BC31" s="372" t="s">
        <v>327</v>
      </c>
      <c r="BD31" s="373" t="s">
        <v>328</v>
      </c>
      <c r="BE31" s="374" t="s">
        <v>329</v>
      </c>
      <c r="BF31" s="297" t="s">
        <v>1167</v>
      </c>
      <c r="BG31" s="298" t="s">
        <v>1168</v>
      </c>
      <c r="BH31" s="639" t="s">
        <v>324</v>
      </c>
      <c r="BI31" s="571" t="s">
        <v>325</v>
      </c>
      <c r="BJ31" s="371" t="s">
        <v>326</v>
      </c>
      <c r="BK31" s="372" t="s">
        <v>327</v>
      </c>
      <c r="BL31" s="373" t="s">
        <v>328</v>
      </c>
      <c r="BM31" s="374" t="s">
        <v>329</v>
      </c>
      <c r="BN31" s="297" t="s">
        <v>1167</v>
      </c>
      <c r="BO31" s="298" t="s">
        <v>1168</v>
      </c>
      <c r="BP31" s="639" t="s">
        <v>324</v>
      </c>
      <c r="BQ31" s="571" t="s">
        <v>325</v>
      </c>
      <c r="BR31" s="371" t="s">
        <v>326</v>
      </c>
      <c r="BS31" s="372" t="s">
        <v>327</v>
      </c>
      <c r="BT31" s="373" t="s">
        <v>328</v>
      </c>
      <c r="BU31" s="374" t="s">
        <v>329</v>
      </c>
      <c r="BV31" s="297" t="s">
        <v>1167</v>
      </c>
      <c r="BW31" s="298" t="s">
        <v>1168</v>
      </c>
      <c r="BX31" s="639" t="s">
        <v>324</v>
      </c>
      <c r="BY31" s="571" t="s">
        <v>325</v>
      </c>
      <c r="BZ31" s="371" t="s">
        <v>326</v>
      </c>
      <c r="CA31" s="372" t="s">
        <v>327</v>
      </c>
      <c r="CB31" s="373" t="s">
        <v>328</v>
      </c>
      <c r="CC31" s="374" t="s">
        <v>329</v>
      </c>
      <c r="CD31" s="297" t="s">
        <v>1167</v>
      </c>
      <c r="CE31" s="298" t="s">
        <v>1168</v>
      </c>
      <c r="CF31" s="639" t="s">
        <v>324</v>
      </c>
      <c r="CG31" s="571" t="s">
        <v>325</v>
      </c>
      <c r="CH31" s="371" t="s">
        <v>326</v>
      </c>
      <c r="CI31" s="372" t="s">
        <v>327</v>
      </c>
      <c r="CJ31" s="373" t="s">
        <v>328</v>
      </c>
      <c r="CK31" s="374" t="s">
        <v>329</v>
      </c>
      <c r="CL31" s="297" t="s">
        <v>1167</v>
      </c>
      <c r="CM31" s="298" t="s">
        <v>1168</v>
      </c>
      <c r="CN31" s="639" t="s">
        <v>324</v>
      </c>
      <c r="CO31" s="571" t="s">
        <v>325</v>
      </c>
      <c r="CP31" s="371" t="s">
        <v>326</v>
      </c>
      <c r="CQ31" s="372" t="s">
        <v>327</v>
      </c>
      <c r="CR31" s="373" t="s">
        <v>328</v>
      </c>
      <c r="CS31" s="374" t="s">
        <v>329</v>
      </c>
      <c r="CT31" s="297" t="s">
        <v>1167</v>
      </c>
      <c r="CU31" s="298" t="s">
        <v>1168</v>
      </c>
      <c r="CV31" s="639" t="s">
        <v>324</v>
      </c>
      <c r="CW31" s="571" t="s">
        <v>325</v>
      </c>
      <c r="CX31" s="371" t="s">
        <v>326</v>
      </c>
      <c r="CY31" s="372" t="s">
        <v>327</v>
      </c>
      <c r="CZ31" s="373" t="s">
        <v>328</v>
      </c>
      <c r="DA31" s="374" t="s">
        <v>329</v>
      </c>
      <c r="DB31" s="297" t="s">
        <v>1167</v>
      </c>
      <c r="DC31" s="298" t="s">
        <v>1168</v>
      </c>
      <c r="DD31" s="639" t="s">
        <v>324</v>
      </c>
      <c r="DE31" s="571" t="s">
        <v>325</v>
      </c>
      <c r="DF31" s="371" t="s">
        <v>326</v>
      </c>
      <c r="DG31" s="372" t="s">
        <v>327</v>
      </c>
      <c r="DH31" s="373" t="s">
        <v>328</v>
      </c>
      <c r="DI31" s="374" t="s">
        <v>329</v>
      </c>
      <c r="DJ31" s="297" t="s">
        <v>1167</v>
      </c>
      <c r="DK31" s="298" t="s">
        <v>1168</v>
      </c>
      <c r="DL31" s="639" t="s">
        <v>324</v>
      </c>
      <c r="DM31" s="571" t="s">
        <v>325</v>
      </c>
      <c r="DN31" s="371" t="s">
        <v>326</v>
      </c>
      <c r="DO31" s="372" t="s">
        <v>327</v>
      </c>
      <c r="DP31" s="373" t="s">
        <v>328</v>
      </c>
      <c r="DQ31" s="374" t="s">
        <v>329</v>
      </c>
      <c r="DR31" s="297" t="s">
        <v>1167</v>
      </c>
      <c r="DS31" s="298" t="s">
        <v>1168</v>
      </c>
      <c r="DT31" s="639" t="s">
        <v>324</v>
      </c>
      <c r="DU31" s="571" t="s">
        <v>325</v>
      </c>
      <c r="DV31" s="371" t="s">
        <v>326</v>
      </c>
      <c r="DW31" s="372" t="s">
        <v>327</v>
      </c>
      <c r="DX31" s="373" t="s">
        <v>328</v>
      </c>
      <c r="DY31" s="374" t="s">
        <v>329</v>
      </c>
      <c r="DZ31" s="297" t="s">
        <v>1167</v>
      </c>
      <c r="EA31" s="298" t="s">
        <v>1168</v>
      </c>
      <c r="EB31" s="640" t="s">
        <v>324</v>
      </c>
      <c r="EC31" s="191" t="s">
        <v>325</v>
      </c>
      <c r="ED31" s="376" t="s">
        <v>326</v>
      </c>
      <c r="EE31" s="377" t="s">
        <v>327</v>
      </c>
      <c r="EF31" s="191" t="s">
        <v>328</v>
      </c>
      <c r="EG31" s="378" t="s">
        <v>329</v>
      </c>
      <c r="EH31" s="297" t="s">
        <v>1167</v>
      </c>
      <c r="EI31" s="298" t="s">
        <v>1168</v>
      </c>
      <c r="EJ31" s="639" t="s">
        <v>324</v>
      </c>
      <c r="EK31" s="571" t="s">
        <v>325</v>
      </c>
      <c r="EL31" s="371" t="s">
        <v>326</v>
      </c>
      <c r="EM31" s="372" t="s">
        <v>327</v>
      </c>
      <c r="EN31" s="373" t="s">
        <v>328</v>
      </c>
      <c r="EO31" s="374" t="s">
        <v>329</v>
      </c>
      <c r="EP31" s="297" t="s">
        <v>1167</v>
      </c>
      <c r="EQ31" s="298" t="s">
        <v>1168</v>
      </c>
    </row>
    <row r="32" spans="1:147" ht="37.5" customHeight="1" thickBot="1">
      <c r="A32" s="369"/>
      <c r="B32" s="379">
        <v>1</v>
      </c>
      <c r="C32" s="305" t="s">
        <v>677</v>
      </c>
      <c r="D32" s="576" t="s">
        <v>1315</v>
      </c>
      <c r="E32" s="307">
        <v>1</v>
      </c>
      <c r="F32" s="307" t="s">
        <v>331</v>
      </c>
      <c r="G32" s="675">
        <v>3408000</v>
      </c>
      <c r="H32" s="643"/>
      <c r="I32" s="310">
        <f t="shared" ref="I32:I35" si="51">+(G32+(G32*H32))*E32</f>
        <v>3408000</v>
      </c>
      <c r="J32" s="311" t="s">
        <v>1170</v>
      </c>
      <c r="K32" s="312"/>
      <c r="L32" s="579"/>
      <c r="M32" s="307">
        <v>1</v>
      </c>
      <c r="N32" s="307" t="s">
        <v>331</v>
      </c>
      <c r="O32" s="675"/>
      <c r="P32" s="643"/>
      <c r="Q32" s="310">
        <f t="shared" ref="Q32:Q35" si="52">+(O32+(O32*P32))*M32</f>
        <v>0</v>
      </c>
      <c r="R32" s="311" t="s">
        <v>1169</v>
      </c>
      <c r="S32" s="312"/>
      <c r="T32" s="579" t="s">
        <v>1346</v>
      </c>
      <c r="U32" s="307">
        <v>1</v>
      </c>
      <c r="V32" s="307" t="s">
        <v>331</v>
      </c>
      <c r="W32" s="675">
        <v>650000</v>
      </c>
      <c r="X32" s="643">
        <v>0</v>
      </c>
      <c r="Y32" s="310">
        <f t="shared" ref="Y32:Y35" si="53">+(W32+(W32*X32))*U32</f>
        <v>650000</v>
      </c>
      <c r="Z32" s="311" t="s">
        <v>1170</v>
      </c>
      <c r="AA32" s="312"/>
      <c r="AB32" s="579"/>
      <c r="AC32" s="307">
        <v>1</v>
      </c>
      <c r="AD32" s="307" t="s">
        <v>331</v>
      </c>
      <c r="AE32" s="675"/>
      <c r="AF32" s="643"/>
      <c r="AG32" s="310">
        <f t="shared" ref="AG32:AG35" si="54">+(AE32+(AE32*AF32))*AC32</f>
        <v>0</v>
      </c>
      <c r="AH32" s="311" t="s">
        <v>1169</v>
      </c>
      <c r="AI32" s="312"/>
      <c r="AJ32" s="579"/>
      <c r="AK32" s="307">
        <v>1</v>
      </c>
      <c r="AL32" s="307" t="s">
        <v>331</v>
      </c>
      <c r="AM32" s="675"/>
      <c r="AN32" s="643"/>
      <c r="AO32" s="310">
        <f t="shared" ref="AO32:AO35" si="55">+(AM32+(AM32*AN32))*AK32</f>
        <v>0</v>
      </c>
      <c r="AP32" s="311" t="s">
        <v>1169</v>
      </c>
      <c r="AQ32" s="312"/>
      <c r="AR32" s="579"/>
      <c r="AS32" s="307">
        <v>1</v>
      </c>
      <c r="AT32" s="307" t="s">
        <v>331</v>
      </c>
      <c r="AU32" s="675"/>
      <c r="AV32" s="643"/>
      <c r="AW32" s="310">
        <f t="shared" ref="AW32:AW35" si="56">+(AU32+(AU32*AV32))*AS32</f>
        <v>0</v>
      </c>
      <c r="AX32" s="311" t="s">
        <v>1169</v>
      </c>
      <c r="AY32" s="312"/>
      <c r="AZ32" s="313" t="s">
        <v>1336</v>
      </c>
      <c r="BA32" s="307">
        <v>1</v>
      </c>
      <c r="BB32" s="307" t="s">
        <v>331</v>
      </c>
      <c r="BC32" s="338">
        <v>1751000</v>
      </c>
      <c r="BD32" s="643">
        <v>0</v>
      </c>
      <c r="BE32" s="310">
        <f t="shared" ref="BE32:BE35" si="57">+(BC32+(BC32*BD32))*BA32</f>
        <v>1751000</v>
      </c>
      <c r="BF32" s="311" t="s">
        <v>1170</v>
      </c>
      <c r="BG32" s="312"/>
      <c r="BH32" s="579" t="s">
        <v>1330</v>
      </c>
      <c r="BI32" s="307">
        <v>1</v>
      </c>
      <c r="BJ32" s="307" t="s">
        <v>331</v>
      </c>
      <c r="BK32" s="675">
        <v>715000</v>
      </c>
      <c r="BL32" s="643"/>
      <c r="BM32" s="310">
        <f t="shared" ref="BM32:BM35" si="58">+(BK32+(BK32*BL32))*BI32</f>
        <v>715000</v>
      </c>
      <c r="BN32" s="311" t="s">
        <v>1170</v>
      </c>
      <c r="BO32" s="312"/>
      <c r="BP32" s="579" t="s">
        <v>1342</v>
      </c>
      <c r="BQ32" s="307">
        <v>1</v>
      </c>
      <c r="BR32" s="307" t="s">
        <v>331</v>
      </c>
      <c r="BS32" s="675">
        <v>2654472</v>
      </c>
      <c r="BT32" s="643">
        <v>0</v>
      </c>
      <c r="BU32" s="310">
        <f t="shared" ref="BU32:BU35" si="59">+(BS32+(BS32*BT32))*BQ32</f>
        <v>2654472</v>
      </c>
      <c r="BV32" s="311" t="s">
        <v>1170</v>
      </c>
      <c r="BW32" s="312"/>
      <c r="BX32" s="579" t="s">
        <v>1343</v>
      </c>
      <c r="BY32" s="307">
        <v>1</v>
      </c>
      <c r="BZ32" s="307" t="s">
        <v>331</v>
      </c>
      <c r="CA32" s="675">
        <v>2205000</v>
      </c>
      <c r="CB32" s="643">
        <v>0</v>
      </c>
      <c r="CC32" s="310">
        <f t="shared" ref="CC32:CC35" si="60">+(CA32+(CA32*CB32))*BY32</f>
        <v>2205000</v>
      </c>
      <c r="CD32" s="311" t="s">
        <v>1170</v>
      </c>
      <c r="CE32" s="312"/>
      <c r="CF32" s="579"/>
      <c r="CG32" s="307">
        <v>1</v>
      </c>
      <c r="CH32" s="307" t="s">
        <v>331</v>
      </c>
      <c r="CI32" s="675"/>
      <c r="CJ32" s="643"/>
      <c r="CK32" s="310">
        <f t="shared" ref="CK32:CK35" si="61">+(CI32+(CI32*CJ32))*CG32</f>
        <v>0</v>
      </c>
      <c r="CL32" s="311" t="s">
        <v>1169</v>
      </c>
      <c r="CM32" s="312"/>
      <c r="CN32" s="579"/>
      <c r="CO32" s="307">
        <v>1</v>
      </c>
      <c r="CP32" s="307" t="s">
        <v>331</v>
      </c>
      <c r="CQ32" s="675"/>
      <c r="CR32" s="643"/>
      <c r="CS32" s="310">
        <f t="shared" ref="CS32:CS35" si="62">+(CQ32+(CQ32*CR32))*CO32</f>
        <v>0</v>
      </c>
      <c r="CT32" s="311" t="s">
        <v>1169</v>
      </c>
      <c r="CU32" s="312"/>
      <c r="CV32" s="579"/>
      <c r="CW32" s="307">
        <v>1</v>
      </c>
      <c r="CX32" s="307" t="s">
        <v>331</v>
      </c>
      <c r="CY32" s="675"/>
      <c r="CZ32" s="643"/>
      <c r="DA32" s="310">
        <f t="shared" ref="DA32:DA35" si="63">+(CY32+(CY32*CZ32))*CW32</f>
        <v>0</v>
      </c>
      <c r="DB32" s="311" t="s">
        <v>1169</v>
      </c>
      <c r="DC32" s="312"/>
      <c r="DD32" s="579" t="s">
        <v>1317</v>
      </c>
      <c r="DE32" s="307">
        <v>1</v>
      </c>
      <c r="DF32" s="307" t="s">
        <v>331</v>
      </c>
      <c r="DG32" s="675">
        <v>549985</v>
      </c>
      <c r="DH32" s="643">
        <v>0</v>
      </c>
      <c r="DI32" s="310">
        <f t="shared" ref="DI32:DI35" si="64">+(DG32+(DG32*DH32))*DE32</f>
        <v>549985</v>
      </c>
      <c r="DJ32" s="311" t="s">
        <v>1170</v>
      </c>
      <c r="DK32" s="312"/>
      <c r="DL32" s="579" t="s">
        <v>1318</v>
      </c>
      <c r="DM32" s="307">
        <v>1</v>
      </c>
      <c r="DN32" s="307" t="s">
        <v>331</v>
      </c>
      <c r="DO32" s="675">
        <v>1066149</v>
      </c>
      <c r="DP32" s="643">
        <v>0</v>
      </c>
      <c r="DQ32" s="310">
        <f t="shared" ref="DQ32:DQ35" si="65">+(DO32+(DO32*DP32))*DM32</f>
        <v>1066149</v>
      </c>
      <c r="DR32" s="311" t="s">
        <v>1170</v>
      </c>
      <c r="DS32" s="312"/>
      <c r="DT32" s="579" t="s">
        <v>1320</v>
      </c>
      <c r="DU32" s="307">
        <v>1</v>
      </c>
      <c r="DV32" s="307" t="s">
        <v>331</v>
      </c>
      <c r="DW32" s="675">
        <v>1300000</v>
      </c>
      <c r="DX32" s="643"/>
      <c r="DY32" s="310">
        <f t="shared" ref="DY32:DY35" si="66">+(DW32+(DW32*DX32))*DU32</f>
        <v>1300000</v>
      </c>
      <c r="DZ32" s="311" t="s">
        <v>1170</v>
      </c>
      <c r="EA32" s="312"/>
      <c r="EB32" s="566" t="s">
        <v>1347</v>
      </c>
      <c r="EC32" s="315">
        <v>1</v>
      </c>
      <c r="ED32" s="315" t="s">
        <v>331</v>
      </c>
      <c r="EE32" s="676" t="s">
        <v>1199</v>
      </c>
      <c r="EF32" s="647"/>
      <c r="EG32" s="318" t="s">
        <v>1199</v>
      </c>
      <c r="EH32" s="311" t="s">
        <v>1196</v>
      </c>
      <c r="EI32" s="312" t="s">
        <v>1348</v>
      </c>
      <c r="EJ32" s="579"/>
      <c r="EK32" s="307">
        <v>1</v>
      </c>
      <c r="EL32" s="307" t="s">
        <v>331</v>
      </c>
      <c r="EM32" s="675"/>
      <c r="EN32" s="643"/>
      <c r="EO32" s="310">
        <f t="shared" ref="EO32:EO35" si="67">+(EM32+(EM32*EN32))*EK32</f>
        <v>0</v>
      </c>
      <c r="EP32" s="311" t="s">
        <v>1169</v>
      </c>
      <c r="EQ32" s="312"/>
    </row>
    <row r="33" spans="1:147" ht="37.5" customHeight="1">
      <c r="A33" s="369"/>
      <c r="B33" s="379">
        <v>2</v>
      </c>
      <c r="C33" s="305" t="s">
        <v>678</v>
      </c>
      <c r="D33" s="576" t="s">
        <v>1315</v>
      </c>
      <c r="E33" s="307">
        <v>1</v>
      </c>
      <c r="F33" s="584" t="s">
        <v>331</v>
      </c>
      <c r="G33" s="675">
        <v>2238000</v>
      </c>
      <c r="H33" s="643"/>
      <c r="I33" s="310">
        <f t="shared" si="51"/>
        <v>2238000</v>
      </c>
      <c r="J33" s="19"/>
      <c r="K33" s="277"/>
      <c r="L33" s="579"/>
      <c r="M33" s="307">
        <v>1</v>
      </c>
      <c r="N33" s="584" t="s">
        <v>331</v>
      </c>
      <c r="O33" s="675"/>
      <c r="P33" s="643"/>
      <c r="Q33" s="310">
        <f t="shared" si="52"/>
        <v>0</v>
      </c>
      <c r="R33" s="19"/>
      <c r="S33" s="277"/>
      <c r="T33" s="579" t="s">
        <v>1346</v>
      </c>
      <c r="U33" s="307">
        <v>1</v>
      </c>
      <c r="V33" s="584" t="s">
        <v>331</v>
      </c>
      <c r="W33" s="675">
        <v>650000</v>
      </c>
      <c r="X33" s="643">
        <v>0</v>
      </c>
      <c r="Y33" s="310">
        <f t="shared" si="53"/>
        <v>650000</v>
      </c>
      <c r="Z33" s="19"/>
      <c r="AA33" s="277"/>
      <c r="AB33" s="579"/>
      <c r="AC33" s="307">
        <v>1</v>
      </c>
      <c r="AD33" s="584" t="s">
        <v>331</v>
      </c>
      <c r="AE33" s="675"/>
      <c r="AF33" s="643"/>
      <c r="AG33" s="310">
        <f t="shared" si="54"/>
        <v>0</v>
      </c>
      <c r="AH33" s="19"/>
      <c r="AI33" s="277"/>
      <c r="AJ33" s="579"/>
      <c r="AK33" s="307">
        <v>1</v>
      </c>
      <c r="AL33" s="584" t="s">
        <v>331</v>
      </c>
      <c r="AM33" s="675"/>
      <c r="AN33" s="643"/>
      <c r="AO33" s="310">
        <f t="shared" si="55"/>
        <v>0</v>
      </c>
      <c r="AP33" s="19"/>
      <c r="AQ33" s="277"/>
      <c r="AR33" s="579"/>
      <c r="AS33" s="307">
        <v>1</v>
      </c>
      <c r="AT33" s="584" t="s">
        <v>331</v>
      </c>
      <c r="AU33" s="675"/>
      <c r="AV33" s="643"/>
      <c r="AW33" s="310">
        <f t="shared" si="56"/>
        <v>0</v>
      </c>
      <c r="AX33" s="19"/>
      <c r="AY33" s="277"/>
      <c r="AZ33" s="313" t="s">
        <v>1336</v>
      </c>
      <c r="BA33" s="307">
        <v>1</v>
      </c>
      <c r="BB33" s="584" t="s">
        <v>331</v>
      </c>
      <c r="BC33" s="338">
        <v>1800000</v>
      </c>
      <c r="BD33" s="643">
        <v>0</v>
      </c>
      <c r="BE33" s="310">
        <f t="shared" si="57"/>
        <v>1800000</v>
      </c>
      <c r="BF33" s="19"/>
      <c r="BG33" s="277"/>
      <c r="BH33" s="579" t="s">
        <v>1330</v>
      </c>
      <c r="BI33" s="307">
        <v>1</v>
      </c>
      <c r="BJ33" s="584" t="s">
        <v>331</v>
      </c>
      <c r="BK33" s="675">
        <v>715000</v>
      </c>
      <c r="BL33" s="643"/>
      <c r="BM33" s="310">
        <f t="shared" si="58"/>
        <v>715000</v>
      </c>
      <c r="BN33" s="19"/>
      <c r="BO33" s="277"/>
      <c r="BP33" s="579" t="s">
        <v>1342</v>
      </c>
      <c r="BQ33" s="307">
        <v>1</v>
      </c>
      <c r="BR33" s="584" t="s">
        <v>331</v>
      </c>
      <c r="BS33" s="675">
        <v>1866423</v>
      </c>
      <c r="BT33" s="643">
        <v>0</v>
      </c>
      <c r="BU33" s="310">
        <f t="shared" si="59"/>
        <v>1866423</v>
      </c>
      <c r="BV33" s="19"/>
      <c r="BW33" s="277"/>
      <c r="BX33" s="579" t="s">
        <v>1343</v>
      </c>
      <c r="BY33" s="307">
        <v>1</v>
      </c>
      <c r="BZ33" s="584" t="s">
        <v>331</v>
      </c>
      <c r="CA33" s="675">
        <v>2086500.0000000002</v>
      </c>
      <c r="CB33" s="643">
        <v>0</v>
      </c>
      <c r="CC33" s="310">
        <f t="shared" si="60"/>
        <v>2086500.0000000002</v>
      </c>
      <c r="CD33" s="19"/>
      <c r="CE33" s="277"/>
      <c r="CF33" s="579"/>
      <c r="CG33" s="307">
        <v>1</v>
      </c>
      <c r="CH33" s="584" t="s">
        <v>331</v>
      </c>
      <c r="CI33" s="675"/>
      <c r="CJ33" s="643"/>
      <c r="CK33" s="310">
        <f t="shared" si="61"/>
        <v>0</v>
      </c>
      <c r="CL33" s="19"/>
      <c r="CM33" s="277"/>
      <c r="CN33" s="579"/>
      <c r="CO33" s="307">
        <v>1</v>
      </c>
      <c r="CP33" s="584" t="s">
        <v>331</v>
      </c>
      <c r="CQ33" s="675"/>
      <c r="CR33" s="643"/>
      <c r="CS33" s="310">
        <f t="shared" si="62"/>
        <v>0</v>
      </c>
      <c r="CT33" s="19"/>
      <c r="CU33" s="277"/>
      <c r="CV33" s="579"/>
      <c r="CW33" s="307">
        <v>1</v>
      </c>
      <c r="CX33" s="584" t="s">
        <v>331</v>
      </c>
      <c r="CY33" s="675"/>
      <c r="CZ33" s="643"/>
      <c r="DA33" s="310">
        <f t="shared" si="63"/>
        <v>0</v>
      </c>
      <c r="DB33" s="19"/>
      <c r="DC33" s="277"/>
      <c r="DD33" s="579" t="s">
        <v>1317</v>
      </c>
      <c r="DE33" s="307">
        <v>1</v>
      </c>
      <c r="DF33" s="584" t="s">
        <v>331</v>
      </c>
      <c r="DG33" s="675">
        <v>779985</v>
      </c>
      <c r="DH33" s="643">
        <v>0</v>
      </c>
      <c r="DI33" s="310">
        <f t="shared" si="64"/>
        <v>779985</v>
      </c>
      <c r="DJ33" s="19"/>
      <c r="DK33" s="277"/>
      <c r="DL33" s="579" t="s">
        <v>1318</v>
      </c>
      <c r="DM33" s="307">
        <v>1</v>
      </c>
      <c r="DN33" s="584" t="s">
        <v>331</v>
      </c>
      <c r="DO33" s="675">
        <v>3008642</v>
      </c>
      <c r="DP33" s="643">
        <v>0</v>
      </c>
      <c r="DQ33" s="310">
        <f t="shared" si="65"/>
        <v>3008642</v>
      </c>
      <c r="DR33" s="19"/>
      <c r="DS33" s="277"/>
      <c r="DT33" s="579" t="s">
        <v>1320</v>
      </c>
      <c r="DU33" s="307">
        <v>1</v>
      </c>
      <c r="DV33" s="584" t="s">
        <v>331</v>
      </c>
      <c r="DW33" s="675">
        <v>1400000</v>
      </c>
      <c r="DX33" s="643"/>
      <c r="DY33" s="310">
        <f t="shared" si="66"/>
        <v>1400000</v>
      </c>
      <c r="DZ33" s="19"/>
      <c r="EA33" s="277"/>
      <c r="EB33" s="421" t="s">
        <v>1321</v>
      </c>
      <c r="EC33" s="315">
        <v>1</v>
      </c>
      <c r="ED33" s="315" t="s">
        <v>331</v>
      </c>
      <c r="EE33" s="682">
        <v>2300000</v>
      </c>
      <c r="EF33" s="422">
        <v>0</v>
      </c>
      <c r="EG33" s="318">
        <v>2300000</v>
      </c>
      <c r="EH33" s="19"/>
      <c r="EI33" s="277"/>
      <c r="EJ33" s="579"/>
      <c r="EK33" s="307">
        <v>1</v>
      </c>
      <c r="EL33" s="584" t="s">
        <v>331</v>
      </c>
      <c r="EM33" s="675"/>
      <c r="EN33" s="643"/>
      <c r="EO33" s="310">
        <f t="shared" si="67"/>
        <v>0</v>
      </c>
      <c r="EP33" s="19"/>
      <c r="EQ33" s="277"/>
    </row>
    <row r="34" spans="1:147" ht="37.5" customHeight="1">
      <c r="A34" s="369"/>
      <c r="B34" s="379">
        <v>3</v>
      </c>
      <c r="C34" s="305" t="s">
        <v>679</v>
      </c>
      <c r="D34" s="576" t="s">
        <v>1315</v>
      </c>
      <c r="E34" s="307">
        <v>1</v>
      </c>
      <c r="F34" s="584" t="s">
        <v>331</v>
      </c>
      <c r="G34" s="673">
        <v>346000</v>
      </c>
      <c r="H34" s="643"/>
      <c r="I34" s="310">
        <f t="shared" si="51"/>
        <v>346000</v>
      </c>
      <c r="J34" s="19"/>
      <c r="K34" s="277"/>
      <c r="L34" s="579"/>
      <c r="M34" s="307">
        <v>1</v>
      </c>
      <c r="N34" s="584" t="s">
        <v>331</v>
      </c>
      <c r="O34" s="673"/>
      <c r="P34" s="643"/>
      <c r="Q34" s="310">
        <f t="shared" si="52"/>
        <v>0</v>
      </c>
      <c r="R34" s="19"/>
      <c r="S34" s="277"/>
      <c r="T34" s="579" t="s">
        <v>1346</v>
      </c>
      <c r="U34" s="307">
        <v>1</v>
      </c>
      <c r="V34" s="584" t="s">
        <v>331</v>
      </c>
      <c r="W34" s="673">
        <v>250000</v>
      </c>
      <c r="X34" s="643">
        <v>0</v>
      </c>
      <c r="Y34" s="310">
        <f t="shared" si="53"/>
        <v>250000</v>
      </c>
      <c r="Z34" s="19"/>
      <c r="AA34" s="277"/>
      <c r="AB34" s="579"/>
      <c r="AC34" s="307">
        <v>1</v>
      </c>
      <c r="AD34" s="584" t="s">
        <v>331</v>
      </c>
      <c r="AE34" s="673"/>
      <c r="AF34" s="643"/>
      <c r="AG34" s="310">
        <f t="shared" si="54"/>
        <v>0</v>
      </c>
      <c r="AH34" s="19"/>
      <c r="AI34" s="277"/>
      <c r="AJ34" s="579"/>
      <c r="AK34" s="307">
        <v>1</v>
      </c>
      <c r="AL34" s="584" t="s">
        <v>331</v>
      </c>
      <c r="AM34" s="673"/>
      <c r="AN34" s="643"/>
      <c r="AO34" s="310">
        <f t="shared" si="55"/>
        <v>0</v>
      </c>
      <c r="AP34" s="19"/>
      <c r="AQ34" s="277"/>
      <c r="AR34" s="579"/>
      <c r="AS34" s="307">
        <v>1</v>
      </c>
      <c r="AT34" s="584" t="s">
        <v>331</v>
      </c>
      <c r="AU34" s="673"/>
      <c r="AV34" s="643"/>
      <c r="AW34" s="310">
        <f t="shared" si="56"/>
        <v>0</v>
      </c>
      <c r="AX34" s="19"/>
      <c r="AY34" s="277"/>
      <c r="AZ34" s="313" t="s">
        <v>1336</v>
      </c>
      <c r="BA34" s="307">
        <v>1</v>
      </c>
      <c r="BB34" s="584" t="s">
        <v>331</v>
      </c>
      <c r="BC34" s="338">
        <v>137700</v>
      </c>
      <c r="BD34" s="643">
        <v>0</v>
      </c>
      <c r="BE34" s="310">
        <f t="shared" si="57"/>
        <v>137700</v>
      </c>
      <c r="BF34" s="19"/>
      <c r="BG34" s="277"/>
      <c r="BH34" s="579" t="s">
        <v>1330</v>
      </c>
      <c r="BI34" s="307">
        <v>1</v>
      </c>
      <c r="BJ34" s="584" t="s">
        <v>331</v>
      </c>
      <c r="BK34" s="673">
        <v>98000</v>
      </c>
      <c r="BL34" s="643"/>
      <c r="BM34" s="310">
        <f t="shared" si="58"/>
        <v>98000</v>
      </c>
      <c r="BN34" s="19"/>
      <c r="BO34" s="277"/>
      <c r="BP34" s="579" t="s">
        <v>1342</v>
      </c>
      <c r="BQ34" s="307">
        <v>1</v>
      </c>
      <c r="BR34" s="584" t="s">
        <v>331</v>
      </c>
      <c r="BS34" s="673">
        <v>66018</v>
      </c>
      <c r="BT34" s="643">
        <v>0</v>
      </c>
      <c r="BU34" s="310">
        <f t="shared" si="59"/>
        <v>66018</v>
      </c>
      <c r="BV34" s="19"/>
      <c r="BW34" s="277"/>
      <c r="BX34" s="579" t="s">
        <v>1343</v>
      </c>
      <c r="BY34" s="307">
        <v>1</v>
      </c>
      <c r="BZ34" s="584" t="s">
        <v>331</v>
      </c>
      <c r="CA34" s="673">
        <v>215000</v>
      </c>
      <c r="CB34" s="643">
        <v>0</v>
      </c>
      <c r="CC34" s="310">
        <f t="shared" si="60"/>
        <v>215000</v>
      </c>
      <c r="CD34" s="19"/>
      <c r="CE34" s="277"/>
      <c r="CF34" s="579"/>
      <c r="CG34" s="307">
        <v>1</v>
      </c>
      <c r="CH34" s="584" t="s">
        <v>331</v>
      </c>
      <c r="CI34" s="673"/>
      <c r="CJ34" s="643"/>
      <c r="CK34" s="310">
        <f t="shared" si="61"/>
        <v>0</v>
      </c>
      <c r="CL34" s="19"/>
      <c r="CM34" s="277"/>
      <c r="CN34" s="579"/>
      <c r="CO34" s="307">
        <v>1</v>
      </c>
      <c r="CP34" s="584" t="s">
        <v>331</v>
      </c>
      <c r="CQ34" s="673"/>
      <c r="CR34" s="643"/>
      <c r="CS34" s="310">
        <f t="shared" si="62"/>
        <v>0</v>
      </c>
      <c r="CT34" s="19"/>
      <c r="CU34" s="277"/>
      <c r="CV34" s="579"/>
      <c r="CW34" s="307">
        <v>1</v>
      </c>
      <c r="CX34" s="584" t="s">
        <v>331</v>
      </c>
      <c r="CY34" s="673"/>
      <c r="CZ34" s="643"/>
      <c r="DA34" s="310">
        <f t="shared" si="63"/>
        <v>0</v>
      </c>
      <c r="DB34" s="19"/>
      <c r="DC34" s="277"/>
      <c r="DD34" s="579" t="s">
        <v>1319</v>
      </c>
      <c r="DE34" s="307">
        <v>1</v>
      </c>
      <c r="DF34" s="584" t="s">
        <v>331</v>
      </c>
      <c r="DG34" s="673">
        <v>229980</v>
      </c>
      <c r="DH34" s="643">
        <v>0</v>
      </c>
      <c r="DI34" s="310">
        <f t="shared" si="64"/>
        <v>229980</v>
      </c>
      <c r="DJ34" s="19"/>
      <c r="DK34" s="277"/>
      <c r="DL34" s="579" t="s">
        <v>1318</v>
      </c>
      <c r="DM34" s="307">
        <v>1</v>
      </c>
      <c r="DN34" s="584" t="s">
        <v>331</v>
      </c>
      <c r="DO34" s="673">
        <v>189351</v>
      </c>
      <c r="DP34" s="643">
        <v>0</v>
      </c>
      <c r="DQ34" s="310">
        <f t="shared" si="65"/>
        <v>189351</v>
      </c>
      <c r="DR34" s="19"/>
      <c r="DS34" s="277"/>
      <c r="DT34" s="579" t="s">
        <v>1320</v>
      </c>
      <c r="DU34" s="307">
        <v>1</v>
      </c>
      <c r="DV34" s="584" t="s">
        <v>331</v>
      </c>
      <c r="DW34" s="673">
        <v>134993</v>
      </c>
      <c r="DX34" s="643"/>
      <c r="DY34" s="310">
        <f t="shared" si="66"/>
        <v>134993</v>
      </c>
      <c r="DZ34" s="19"/>
      <c r="EA34" s="277"/>
      <c r="EB34" s="421" t="s">
        <v>1321</v>
      </c>
      <c r="EC34" s="315">
        <v>1</v>
      </c>
      <c r="ED34" s="315" t="s">
        <v>331</v>
      </c>
      <c r="EE34" s="683">
        <v>260000</v>
      </c>
      <c r="EF34" s="422">
        <v>0</v>
      </c>
      <c r="EG34" s="318">
        <v>260000</v>
      </c>
      <c r="EH34" s="19"/>
      <c r="EI34" s="277"/>
      <c r="EJ34" s="579"/>
      <c r="EK34" s="307">
        <v>1</v>
      </c>
      <c r="EL34" s="584" t="s">
        <v>331</v>
      </c>
      <c r="EM34" s="673"/>
      <c r="EN34" s="643"/>
      <c r="EO34" s="310">
        <f t="shared" si="67"/>
        <v>0</v>
      </c>
      <c r="EP34" s="19"/>
      <c r="EQ34" s="277"/>
    </row>
    <row r="35" spans="1:147" ht="37.5" customHeight="1">
      <c r="A35" s="369"/>
      <c r="B35" s="379">
        <v>4</v>
      </c>
      <c r="C35" s="305" t="s">
        <v>680</v>
      </c>
      <c r="D35" s="576" t="s">
        <v>1315</v>
      </c>
      <c r="E35" s="307">
        <v>1</v>
      </c>
      <c r="F35" s="584" t="s">
        <v>331</v>
      </c>
      <c r="G35" s="673">
        <v>201000</v>
      </c>
      <c r="H35" s="643"/>
      <c r="I35" s="310">
        <f t="shared" si="51"/>
        <v>201000</v>
      </c>
      <c r="J35" s="19"/>
      <c r="K35" s="277"/>
      <c r="L35" s="579"/>
      <c r="M35" s="307">
        <v>1</v>
      </c>
      <c r="N35" s="584" t="s">
        <v>331</v>
      </c>
      <c r="O35" s="673"/>
      <c r="P35" s="643"/>
      <c r="Q35" s="310">
        <f t="shared" si="52"/>
        <v>0</v>
      </c>
      <c r="R35" s="19"/>
      <c r="S35" s="277"/>
      <c r="T35" s="579" t="s">
        <v>1346</v>
      </c>
      <c r="U35" s="307">
        <v>1</v>
      </c>
      <c r="V35" s="584" t="s">
        <v>331</v>
      </c>
      <c r="W35" s="673">
        <v>120000</v>
      </c>
      <c r="X35" s="643">
        <v>0</v>
      </c>
      <c r="Y35" s="310">
        <f t="shared" si="53"/>
        <v>120000</v>
      </c>
      <c r="Z35" s="19"/>
      <c r="AA35" s="277"/>
      <c r="AB35" s="579"/>
      <c r="AC35" s="307">
        <v>1</v>
      </c>
      <c r="AD35" s="584" t="s">
        <v>331</v>
      </c>
      <c r="AE35" s="673"/>
      <c r="AF35" s="643"/>
      <c r="AG35" s="310">
        <f t="shared" si="54"/>
        <v>0</v>
      </c>
      <c r="AH35" s="19"/>
      <c r="AI35" s="277"/>
      <c r="AJ35" s="579"/>
      <c r="AK35" s="307">
        <v>1</v>
      </c>
      <c r="AL35" s="584" t="s">
        <v>331</v>
      </c>
      <c r="AM35" s="673"/>
      <c r="AN35" s="643"/>
      <c r="AO35" s="310">
        <f t="shared" si="55"/>
        <v>0</v>
      </c>
      <c r="AP35" s="19"/>
      <c r="AQ35" s="277"/>
      <c r="AR35" s="579"/>
      <c r="AS35" s="307">
        <v>1</v>
      </c>
      <c r="AT35" s="584" t="s">
        <v>331</v>
      </c>
      <c r="AU35" s="673"/>
      <c r="AV35" s="643"/>
      <c r="AW35" s="310">
        <f t="shared" si="56"/>
        <v>0</v>
      </c>
      <c r="AX35" s="19"/>
      <c r="AY35" s="277"/>
      <c r="AZ35" s="313" t="s">
        <v>1336</v>
      </c>
      <c r="BA35" s="307">
        <v>1</v>
      </c>
      <c r="BB35" s="584" t="s">
        <v>331</v>
      </c>
      <c r="BC35" s="338">
        <v>49500</v>
      </c>
      <c r="BD35" s="643">
        <v>0</v>
      </c>
      <c r="BE35" s="310">
        <f t="shared" si="57"/>
        <v>49500</v>
      </c>
      <c r="BF35" s="19"/>
      <c r="BG35" s="277"/>
      <c r="BH35" s="579" t="s">
        <v>1330</v>
      </c>
      <c r="BI35" s="307">
        <v>1</v>
      </c>
      <c r="BJ35" s="584" t="s">
        <v>331</v>
      </c>
      <c r="BK35" s="673">
        <v>55000</v>
      </c>
      <c r="BL35" s="643"/>
      <c r="BM35" s="310">
        <f t="shared" si="58"/>
        <v>55000</v>
      </c>
      <c r="BN35" s="19"/>
      <c r="BO35" s="277"/>
      <c r="BP35" s="579" t="s">
        <v>1342</v>
      </c>
      <c r="BQ35" s="307">
        <v>1</v>
      </c>
      <c r="BR35" s="584" t="s">
        <v>331</v>
      </c>
      <c r="BS35" s="673">
        <v>248087</v>
      </c>
      <c r="BT35" s="643">
        <v>0</v>
      </c>
      <c r="BU35" s="310">
        <f t="shared" si="59"/>
        <v>248087</v>
      </c>
      <c r="BV35" s="19"/>
      <c r="BW35" s="277"/>
      <c r="BX35" s="579" t="s">
        <v>1343</v>
      </c>
      <c r="BY35" s="307">
        <v>1</v>
      </c>
      <c r="BZ35" s="584" t="s">
        <v>331</v>
      </c>
      <c r="CA35" s="673">
        <v>125000</v>
      </c>
      <c r="CB35" s="643">
        <v>0</v>
      </c>
      <c r="CC35" s="310">
        <f t="shared" si="60"/>
        <v>125000</v>
      </c>
      <c r="CD35" s="19"/>
      <c r="CE35" s="277"/>
      <c r="CF35" s="579"/>
      <c r="CG35" s="307">
        <v>1</v>
      </c>
      <c r="CH35" s="584" t="s">
        <v>331</v>
      </c>
      <c r="CI35" s="673"/>
      <c r="CJ35" s="643"/>
      <c r="CK35" s="310">
        <f t="shared" si="61"/>
        <v>0</v>
      </c>
      <c r="CL35" s="19"/>
      <c r="CM35" s="277"/>
      <c r="CN35" s="579"/>
      <c r="CO35" s="307">
        <v>1</v>
      </c>
      <c r="CP35" s="584" t="s">
        <v>331</v>
      </c>
      <c r="CQ35" s="673"/>
      <c r="CR35" s="643"/>
      <c r="CS35" s="310">
        <f t="shared" si="62"/>
        <v>0</v>
      </c>
      <c r="CT35" s="19"/>
      <c r="CU35" s="277"/>
      <c r="CV35" s="579"/>
      <c r="CW35" s="307">
        <v>1</v>
      </c>
      <c r="CX35" s="584" t="s">
        <v>331</v>
      </c>
      <c r="CY35" s="673"/>
      <c r="CZ35" s="643"/>
      <c r="DA35" s="310">
        <f t="shared" si="63"/>
        <v>0</v>
      </c>
      <c r="DB35" s="19"/>
      <c r="DC35" s="277"/>
      <c r="DD35" s="579" t="s">
        <v>1319</v>
      </c>
      <c r="DE35" s="307">
        <v>1</v>
      </c>
      <c r="DF35" s="584" t="s">
        <v>331</v>
      </c>
      <c r="DG35" s="673">
        <v>99897</v>
      </c>
      <c r="DH35" s="643">
        <v>0</v>
      </c>
      <c r="DI35" s="310">
        <f t="shared" si="64"/>
        <v>99897</v>
      </c>
      <c r="DJ35" s="19"/>
      <c r="DK35" s="277"/>
      <c r="DL35" s="579" t="s">
        <v>1318</v>
      </c>
      <c r="DM35" s="307">
        <v>1</v>
      </c>
      <c r="DN35" s="584" t="s">
        <v>331</v>
      </c>
      <c r="DO35" s="673">
        <v>55175</v>
      </c>
      <c r="DP35" s="643">
        <v>0</v>
      </c>
      <c r="DQ35" s="310">
        <f t="shared" si="65"/>
        <v>55175</v>
      </c>
      <c r="DR35" s="19"/>
      <c r="DS35" s="277"/>
      <c r="DT35" s="579" t="s">
        <v>1320</v>
      </c>
      <c r="DU35" s="307">
        <v>1</v>
      </c>
      <c r="DV35" s="584" t="s">
        <v>331</v>
      </c>
      <c r="DW35" s="673">
        <v>76701</v>
      </c>
      <c r="DX35" s="643"/>
      <c r="DY35" s="310">
        <f t="shared" si="66"/>
        <v>76701</v>
      </c>
      <c r="DZ35" s="19"/>
      <c r="EA35" s="277"/>
      <c r="EB35" s="421" t="s">
        <v>1321</v>
      </c>
      <c r="EC35" s="315">
        <v>1</v>
      </c>
      <c r="ED35" s="315" t="s">
        <v>331</v>
      </c>
      <c r="EE35" s="683">
        <v>269000</v>
      </c>
      <c r="EF35" s="422">
        <v>0</v>
      </c>
      <c r="EG35" s="318">
        <v>269000</v>
      </c>
      <c r="EH35" s="19"/>
      <c r="EI35" s="277"/>
      <c r="EJ35" s="579"/>
      <c r="EK35" s="307">
        <v>1</v>
      </c>
      <c r="EL35" s="584" t="s">
        <v>331</v>
      </c>
      <c r="EM35" s="673"/>
      <c r="EN35" s="643"/>
      <c r="EO35" s="310">
        <f t="shared" si="67"/>
        <v>0</v>
      </c>
      <c r="EP35" s="19"/>
      <c r="EQ35" s="277"/>
    </row>
    <row r="36" spans="1:147" ht="37.5" customHeight="1">
      <c r="A36" s="369"/>
      <c r="B36" s="214"/>
      <c r="C36" s="585" t="s">
        <v>338</v>
      </c>
      <c r="D36" s="652"/>
      <c r="E36" s="653"/>
      <c r="F36" s="653"/>
      <c r="G36" s="654"/>
      <c r="H36" s="655"/>
      <c r="I36" s="374">
        <f>SUM(I32:I35)</f>
        <v>6193000</v>
      </c>
      <c r="J36" s="19"/>
      <c r="K36" s="277"/>
      <c r="L36" s="652"/>
      <c r="M36" s="653"/>
      <c r="N36" s="653"/>
      <c r="O36" s="654"/>
      <c r="P36" s="655"/>
      <c r="Q36" s="374">
        <f>SUM(Q32:Q35)</f>
        <v>0</v>
      </c>
      <c r="R36" s="19"/>
      <c r="S36" s="277"/>
      <c r="T36" s="652"/>
      <c r="U36" s="653"/>
      <c r="V36" s="653"/>
      <c r="W36" s="654"/>
      <c r="X36" s="655"/>
      <c r="Y36" s="374">
        <f>SUM(Y32:Y35)</f>
        <v>1670000</v>
      </c>
      <c r="Z36" s="19"/>
      <c r="AA36" s="277"/>
      <c r="AB36" s="652"/>
      <c r="AC36" s="653"/>
      <c r="AD36" s="653"/>
      <c r="AE36" s="654"/>
      <c r="AF36" s="655"/>
      <c r="AG36" s="374">
        <f>SUM(AG32:AG35)</f>
        <v>0</v>
      </c>
      <c r="AH36" s="19"/>
      <c r="AI36" s="277"/>
      <c r="AJ36" s="652"/>
      <c r="AK36" s="653"/>
      <c r="AL36" s="653"/>
      <c r="AM36" s="654"/>
      <c r="AN36" s="655"/>
      <c r="AO36" s="374">
        <f>SUM(AO32:AO35)</f>
        <v>0</v>
      </c>
      <c r="AP36" s="19"/>
      <c r="AQ36" s="277"/>
      <c r="AR36" s="652"/>
      <c r="AS36" s="653"/>
      <c r="AT36" s="653"/>
      <c r="AU36" s="654"/>
      <c r="AV36" s="655"/>
      <c r="AW36" s="374">
        <f>SUM(AW32:AW35)</f>
        <v>0</v>
      </c>
      <c r="AX36" s="19"/>
      <c r="AY36" s="277"/>
      <c r="AZ36" s="652"/>
      <c r="BA36" s="653"/>
      <c r="BB36" s="653"/>
      <c r="BC36" s="654"/>
      <c r="BD36" s="655"/>
      <c r="BE36" s="374">
        <f>SUM(BE32:BE35)</f>
        <v>3738200</v>
      </c>
      <c r="BF36" s="19"/>
      <c r="BG36" s="277"/>
      <c r="BH36" s="652"/>
      <c r="BI36" s="653"/>
      <c r="BJ36" s="653"/>
      <c r="BK36" s="654"/>
      <c r="BL36" s="655"/>
      <c r="BM36" s="374">
        <f>SUM(BM32:BM35)</f>
        <v>1583000</v>
      </c>
      <c r="BN36" s="19"/>
      <c r="BO36" s="277"/>
      <c r="BP36" s="652"/>
      <c r="BQ36" s="653"/>
      <c r="BR36" s="653"/>
      <c r="BS36" s="654"/>
      <c r="BT36" s="655"/>
      <c r="BU36" s="374">
        <f>SUM(BU32:BU35)</f>
        <v>4835000</v>
      </c>
      <c r="BV36" s="19"/>
      <c r="BW36" s="277"/>
      <c r="BX36" s="652"/>
      <c r="BY36" s="653"/>
      <c r="BZ36" s="653"/>
      <c r="CA36" s="654"/>
      <c r="CB36" s="655"/>
      <c r="CC36" s="374">
        <f>SUM(CC32:CC35)</f>
        <v>4631500</v>
      </c>
      <c r="CD36" s="19"/>
      <c r="CE36" s="277"/>
      <c r="CF36" s="652"/>
      <c r="CG36" s="653"/>
      <c r="CH36" s="653"/>
      <c r="CI36" s="654"/>
      <c r="CJ36" s="655"/>
      <c r="CK36" s="374">
        <f>SUM(CK32:CK35)</f>
        <v>0</v>
      </c>
      <c r="CL36" s="19"/>
      <c r="CM36" s="277"/>
      <c r="CN36" s="652"/>
      <c r="CO36" s="653"/>
      <c r="CP36" s="653"/>
      <c r="CQ36" s="654"/>
      <c r="CR36" s="655"/>
      <c r="CS36" s="374">
        <f>SUM(CS32:CS35)</f>
        <v>0</v>
      </c>
      <c r="CT36" s="19"/>
      <c r="CU36" s="277"/>
      <c r="CV36" s="652"/>
      <c r="CW36" s="653"/>
      <c r="CX36" s="653"/>
      <c r="CY36" s="654"/>
      <c r="CZ36" s="655"/>
      <c r="DA36" s="374">
        <f>SUM(DA32:DA35)</f>
        <v>0</v>
      </c>
      <c r="DB36" s="19"/>
      <c r="DC36" s="277"/>
      <c r="DD36" s="652"/>
      <c r="DE36" s="653"/>
      <c r="DF36" s="653"/>
      <c r="DG36" s="654"/>
      <c r="DH36" s="655"/>
      <c r="DI36" s="374">
        <f>SUM(DI32:DI35)</f>
        <v>1659847</v>
      </c>
      <c r="DJ36" s="19"/>
      <c r="DK36" s="277"/>
      <c r="DL36" s="652"/>
      <c r="DM36" s="653"/>
      <c r="DN36" s="653"/>
      <c r="DO36" s="654"/>
      <c r="DP36" s="655"/>
      <c r="DQ36" s="374">
        <f>SUM(DQ32:DQ35)</f>
        <v>4319317</v>
      </c>
      <c r="DR36" s="19"/>
      <c r="DS36" s="277"/>
      <c r="DT36" s="652"/>
      <c r="DU36" s="653"/>
      <c r="DV36" s="653"/>
      <c r="DW36" s="654"/>
      <c r="DX36" s="655"/>
      <c r="DY36" s="374">
        <f>SUM(DY32:DY35)</f>
        <v>2911694</v>
      </c>
      <c r="DZ36" s="19"/>
      <c r="EA36" s="277"/>
      <c r="EB36" s="659"/>
      <c r="EC36" s="592"/>
      <c r="ED36" s="592"/>
      <c r="EE36" s="660"/>
      <c r="EF36" s="661"/>
      <c r="EG36" s="378">
        <v>2829000</v>
      </c>
      <c r="EH36" s="19"/>
      <c r="EI36" s="277"/>
      <c r="EJ36" s="652"/>
      <c r="EK36" s="653"/>
      <c r="EL36" s="653"/>
      <c r="EM36" s="654"/>
      <c r="EN36" s="655"/>
      <c r="EO36" s="374">
        <f>SUM(EO32:EO35)</f>
        <v>0</v>
      </c>
      <c r="EP36" s="19"/>
      <c r="EQ36" s="277"/>
    </row>
    <row r="37" spans="1:147" ht="59.25" customHeight="1" thickBot="1">
      <c r="A37" s="66"/>
      <c r="B37" s="662"/>
      <c r="C37" s="662" t="s">
        <v>681</v>
      </c>
      <c r="D37" s="134"/>
      <c r="E37" s="359"/>
      <c r="F37" s="359"/>
      <c r="G37" s="663"/>
      <c r="H37" s="664"/>
      <c r="I37" s="665"/>
      <c r="J37" s="19"/>
      <c r="K37" s="277"/>
      <c r="L37" s="134"/>
      <c r="M37" s="359"/>
      <c r="N37" s="359"/>
      <c r="O37" s="663"/>
      <c r="P37" s="664"/>
      <c r="Q37" s="665"/>
      <c r="R37" s="19"/>
      <c r="S37" s="277"/>
      <c r="T37" s="134"/>
      <c r="U37" s="359"/>
      <c r="V37" s="359"/>
      <c r="W37" s="663"/>
      <c r="X37" s="664"/>
      <c r="Y37" s="665"/>
      <c r="Z37" s="19"/>
      <c r="AA37" s="277"/>
      <c r="AB37" s="134"/>
      <c r="AC37" s="359"/>
      <c r="AD37" s="359"/>
      <c r="AE37" s="663"/>
      <c r="AF37" s="664"/>
      <c r="AG37" s="665"/>
      <c r="AH37" s="19"/>
      <c r="AI37" s="277"/>
      <c r="AJ37" s="134"/>
      <c r="AK37" s="359"/>
      <c r="AL37" s="359"/>
      <c r="AM37" s="663"/>
      <c r="AN37" s="664"/>
      <c r="AO37" s="665"/>
      <c r="AP37" s="19"/>
      <c r="AQ37" s="277"/>
      <c r="AR37" s="134"/>
      <c r="AS37" s="359"/>
      <c r="AT37" s="359"/>
      <c r="AU37" s="663"/>
      <c r="AV37" s="664"/>
      <c r="AW37" s="665"/>
      <c r="AX37" s="19"/>
      <c r="AY37" s="277"/>
      <c r="AZ37" s="134"/>
      <c r="BA37" s="359"/>
      <c r="BB37" s="359"/>
      <c r="BC37" s="663"/>
      <c r="BD37" s="664"/>
      <c r="BE37" s="665"/>
      <c r="BF37" s="19"/>
      <c r="BG37" s="277"/>
      <c r="BH37" s="134"/>
      <c r="BI37" s="359"/>
      <c r="BJ37" s="359"/>
      <c r="BK37" s="663"/>
      <c r="BL37" s="664"/>
      <c r="BM37" s="665"/>
      <c r="BN37" s="19"/>
      <c r="BO37" s="277"/>
      <c r="BP37" s="134"/>
      <c r="BQ37" s="359"/>
      <c r="BR37" s="359"/>
      <c r="BS37" s="663"/>
      <c r="BT37" s="664"/>
      <c r="BU37" s="665"/>
      <c r="BV37" s="19"/>
      <c r="BW37" s="277"/>
      <c r="BX37" s="134"/>
      <c r="BY37" s="359"/>
      <c r="BZ37" s="359"/>
      <c r="CA37" s="663"/>
      <c r="CB37" s="664"/>
      <c r="CC37" s="665"/>
      <c r="CD37" s="19"/>
      <c r="CE37" s="277"/>
      <c r="CF37" s="134"/>
      <c r="CG37" s="359"/>
      <c r="CH37" s="359"/>
      <c r="CI37" s="663"/>
      <c r="CJ37" s="664"/>
      <c r="CK37" s="665"/>
      <c r="CL37" s="19"/>
      <c r="CM37" s="277"/>
      <c r="CN37" s="134"/>
      <c r="CO37" s="359"/>
      <c r="CP37" s="359"/>
      <c r="CQ37" s="663"/>
      <c r="CR37" s="664"/>
      <c r="CS37" s="665"/>
      <c r="CT37" s="19"/>
      <c r="CU37" s="277"/>
      <c r="CV37" s="134"/>
      <c r="CW37" s="359"/>
      <c r="CX37" s="359"/>
      <c r="CY37" s="663"/>
      <c r="CZ37" s="664"/>
      <c r="DA37" s="665"/>
      <c r="DB37" s="19"/>
      <c r="DC37" s="277"/>
      <c r="DD37" s="134"/>
      <c r="DE37" s="359"/>
      <c r="DF37" s="359"/>
      <c r="DG37" s="663"/>
      <c r="DH37" s="664"/>
      <c r="DI37" s="665"/>
      <c r="DJ37" s="19"/>
      <c r="DK37" s="277"/>
      <c r="DL37" s="134"/>
      <c r="DM37" s="359"/>
      <c r="DN37" s="359"/>
      <c r="DO37" s="663"/>
      <c r="DP37" s="664"/>
      <c r="DQ37" s="665"/>
      <c r="DR37" s="19"/>
      <c r="DS37" s="277"/>
      <c r="DT37" s="134"/>
      <c r="DU37" s="359"/>
      <c r="DV37" s="359"/>
      <c r="DW37" s="663"/>
      <c r="DX37" s="664"/>
      <c r="DY37" s="665"/>
      <c r="DZ37" s="19"/>
      <c r="EA37" s="277"/>
      <c r="EB37" s="638"/>
      <c r="EC37" s="365"/>
      <c r="ED37" s="365"/>
      <c r="EE37" s="669"/>
      <c r="EF37" s="670"/>
      <c r="EG37" s="604"/>
      <c r="EH37" s="19"/>
      <c r="EI37" s="277"/>
      <c r="EJ37" s="134"/>
      <c r="EK37" s="359"/>
      <c r="EL37" s="359"/>
      <c r="EM37" s="663"/>
      <c r="EN37" s="664"/>
      <c r="EO37" s="665"/>
      <c r="EP37" s="19"/>
      <c r="EQ37" s="277"/>
    </row>
    <row r="38" spans="1:147" ht="37.5" customHeight="1" thickBot="1">
      <c r="A38" s="369"/>
      <c r="B38" s="191" t="s">
        <v>322</v>
      </c>
      <c r="C38" s="136" t="s">
        <v>659</v>
      </c>
      <c r="D38" s="639" t="s">
        <v>324</v>
      </c>
      <c r="E38" s="571" t="s">
        <v>325</v>
      </c>
      <c r="F38" s="371" t="s">
        <v>326</v>
      </c>
      <c r="G38" s="372" t="s">
        <v>327</v>
      </c>
      <c r="H38" s="373" t="s">
        <v>328</v>
      </c>
      <c r="I38" s="374" t="s">
        <v>329</v>
      </c>
      <c r="J38" s="297" t="s">
        <v>1167</v>
      </c>
      <c r="K38" s="298" t="s">
        <v>1168</v>
      </c>
      <c r="L38" s="639" t="s">
        <v>324</v>
      </c>
      <c r="M38" s="571" t="s">
        <v>325</v>
      </c>
      <c r="N38" s="371" t="s">
        <v>326</v>
      </c>
      <c r="O38" s="372" t="s">
        <v>327</v>
      </c>
      <c r="P38" s="373" t="s">
        <v>328</v>
      </c>
      <c r="Q38" s="374" t="s">
        <v>329</v>
      </c>
      <c r="R38" s="297" t="s">
        <v>1167</v>
      </c>
      <c r="S38" s="298" t="s">
        <v>1168</v>
      </c>
      <c r="T38" s="639" t="s">
        <v>324</v>
      </c>
      <c r="U38" s="571" t="s">
        <v>325</v>
      </c>
      <c r="V38" s="371" t="s">
        <v>326</v>
      </c>
      <c r="W38" s="372" t="s">
        <v>327</v>
      </c>
      <c r="X38" s="373" t="s">
        <v>328</v>
      </c>
      <c r="Y38" s="374" t="s">
        <v>329</v>
      </c>
      <c r="Z38" s="297" t="s">
        <v>1167</v>
      </c>
      <c r="AA38" s="298" t="s">
        <v>1168</v>
      </c>
      <c r="AB38" s="639" t="s">
        <v>324</v>
      </c>
      <c r="AC38" s="571" t="s">
        <v>325</v>
      </c>
      <c r="AD38" s="371" t="s">
        <v>326</v>
      </c>
      <c r="AE38" s="372" t="s">
        <v>327</v>
      </c>
      <c r="AF38" s="373" t="s">
        <v>328</v>
      </c>
      <c r="AG38" s="374" t="s">
        <v>329</v>
      </c>
      <c r="AH38" s="297" t="s">
        <v>1167</v>
      </c>
      <c r="AI38" s="298" t="s">
        <v>1168</v>
      </c>
      <c r="AJ38" s="639" t="s">
        <v>324</v>
      </c>
      <c r="AK38" s="571" t="s">
        <v>325</v>
      </c>
      <c r="AL38" s="371" t="s">
        <v>326</v>
      </c>
      <c r="AM38" s="372" t="s">
        <v>327</v>
      </c>
      <c r="AN38" s="373" t="s">
        <v>328</v>
      </c>
      <c r="AO38" s="374" t="s">
        <v>329</v>
      </c>
      <c r="AP38" s="297" t="s">
        <v>1167</v>
      </c>
      <c r="AQ38" s="298" t="s">
        <v>1168</v>
      </c>
      <c r="AR38" s="639" t="s">
        <v>324</v>
      </c>
      <c r="AS38" s="571" t="s">
        <v>325</v>
      </c>
      <c r="AT38" s="371" t="s">
        <v>326</v>
      </c>
      <c r="AU38" s="372" t="s">
        <v>327</v>
      </c>
      <c r="AV38" s="373" t="s">
        <v>328</v>
      </c>
      <c r="AW38" s="374" t="s">
        <v>329</v>
      </c>
      <c r="AX38" s="297" t="s">
        <v>1167</v>
      </c>
      <c r="AY38" s="298" t="s">
        <v>1168</v>
      </c>
      <c r="AZ38" s="639" t="s">
        <v>324</v>
      </c>
      <c r="BA38" s="571" t="s">
        <v>325</v>
      </c>
      <c r="BB38" s="371" t="s">
        <v>326</v>
      </c>
      <c r="BC38" s="372" t="s">
        <v>327</v>
      </c>
      <c r="BD38" s="373" t="s">
        <v>328</v>
      </c>
      <c r="BE38" s="374" t="s">
        <v>329</v>
      </c>
      <c r="BF38" s="297" t="s">
        <v>1167</v>
      </c>
      <c r="BG38" s="298" t="s">
        <v>1168</v>
      </c>
      <c r="BH38" s="639" t="s">
        <v>324</v>
      </c>
      <c r="BI38" s="571" t="s">
        <v>325</v>
      </c>
      <c r="BJ38" s="371" t="s">
        <v>326</v>
      </c>
      <c r="BK38" s="372" t="s">
        <v>327</v>
      </c>
      <c r="BL38" s="373" t="s">
        <v>328</v>
      </c>
      <c r="BM38" s="374" t="s">
        <v>329</v>
      </c>
      <c r="BN38" s="297" t="s">
        <v>1167</v>
      </c>
      <c r="BO38" s="298" t="s">
        <v>1168</v>
      </c>
      <c r="BP38" s="639" t="s">
        <v>324</v>
      </c>
      <c r="BQ38" s="571" t="s">
        <v>325</v>
      </c>
      <c r="BR38" s="371" t="s">
        <v>326</v>
      </c>
      <c r="BS38" s="372" t="s">
        <v>327</v>
      </c>
      <c r="BT38" s="373" t="s">
        <v>328</v>
      </c>
      <c r="BU38" s="374" t="s">
        <v>329</v>
      </c>
      <c r="BV38" s="297" t="s">
        <v>1167</v>
      </c>
      <c r="BW38" s="298" t="s">
        <v>1168</v>
      </c>
      <c r="BX38" s="639" t="s">
        <v>324</v>
      </c>
      <c r="BY38" s="571" t="s">
        <v>325</v>
      </c>
      <c r="BZ38" s="371" t="s">
        <v>326</v>
      </c>
      <c r="CA38" s="372" t="s">
        <v>327</v>
      </c>
      <c r="CB38" s="373" t="s">
        <v>328</v>
      </c>
      <c r="CC38" s="374" t="s">
        <v>329</v>
      </c>
      <c r="CD38" s="297" t="s">
        <v>1167</v>
      </c>
      <c r="CE38" s="298" t="s">
        <v>1168</v>
      </c>
      <c r="CF38" s="639" t="s">
        <v>324</v>
      </c>
      <c r="CG38" s="571" t="s">
        <v>325</v>
      </c>
      <c r="CH38" s="371" t="s">
        <v>326</v>
      </c>
      <c r="CI38" s="372" t="s">
        <v>327</v>
      </c>
      <c r="CJ38" s="373" t="s">
        <v>328</v>
      </c>
      <c r="CK38" s="374" t="s">
        <v>329</v>
      </c>
      <c r="CL38" s="297" t="s">
        <v>1167</v>
      </c>
      <c r="CM38" s="298" t="s">
        <v>1168</v>
      </c>
      <c r="CN38" s="639" t="s">
        <v>324</v>
      </c>
      <c r="CO38" s="571" t="s">
        <v>325</v>
      </c>
      <c r="CP38" s="371" t="s">
        <v>326</v>
      </c>
      <c r="CQ38" s="372" t="s">
        <v>327</v>
      </c>
      <c r="CR38" s="373" t="s">
        <v>328</v>
      </c>
      <c r="CS38" s="374" t="s">
        <v>329</v>
      </c>
      <c r="CT38" s="297" t="s">
        <v>1167</v>
      </c>
      <c r="CU38" s="298" t="s">
        <v>1168</v>
      </c>
      <c r="CV38" s="639" t="s">
        <v>324</v>
      </c>
      <c r="CW38" s="571" t="s">
        <v>325</v>
      </c>
      <c r="CX38" s="371" t="s">
        <v>326</v>
      </c>
      <c r="CY38" s="372" t="s">
        <v>327</v>
      </c>
      <c r="CZ38" s="373" t="s">
        <v>328</v>
      </c>
      <c r="DA38" s="374" t="s">
        <v>329</v>
      </c>
      <c r="DB38" s="297" t="s">
        <v>1167</v>
      </c>
      <c r="DC38" s="298" t="s">
        <v>1168</v>
      </c>
      <c r="DD38" s="639" t="s">
        <v>324</v>
      </c>
      <c r="DE38" s="571" t="s">
        <v>325</v>
      </c>
      <c r="DF38" s="371" t="s">
        <v>326</v>
      </c>
      <c r="DG38" s="372" t="s">
        <v>327</v>
      </c>
      <c r="DH38" s="373" t="s">
        <v>328</v>
      </c>
      <c r="DI38" s="374" t="s">
        <v>329</v>
      </c>
      <c r="DJ38" s="297" t="s">
        <v>1167</v>
      </c>
      <c r="DK38" s="298" t="s">
        <v>1168</v>
      </c>
      <c r="DL38" s="639" t="s">
        <v>324</v>
      </c>
      <c r="DM38" s="571" t="s">
        <v>325</v>
      </c>
      <c r="DN38" s="371" t="s">
        <v>326</v>
      </c>
      <c r="DO38" s="372" t="s">
        <v>327</v>
      </c>
      <c r="DP38" s="373" t="s">
        <v>328</v>
      </c>
      <c r="DQ38" s="374" t="s">
        <v>329</v>
      </c>
      <c r="DR38" s="297" t="s">
        <v>1167</v>
      </c>
      <c r="DS38" s="298" t="s">
        <v>1168</v>
      </c>
      <c r="DT38" s="639" t="s">
        <v>324</v>
      </c>
      <c r="DU38" s="571" t="s">
        <v>325</v>
      </c>
      <c r="DV38" s="371" t="s">
        <v>326</v>
      </c>
      <c r="DW38" s="372" t="s">
        <v>327</v>
      </c>
      <c r="DX38" s="373" t="s">
        <v>328</v>
      </c>
      <c r="DY38" s="374" t="s">
        <v>329</v>
      </c>
      <c r="DZ38" s="297" t="s">
        <v>1167</v>
      </c>
      <c r="EA38" s="298" t="s">
        <v>1168</v>
      </c>
      <c r="EB38" s="640" t="s">
        <v>324</v>
      </c>
      <c r="EC38" s="191" t="s">
        <v>325</v>
      </c>
      <c r="ED38" s="376" t="s">
        <v>326</v>
      </c>
      <c r="EE38" s="377" t="s">
        <v>327</v>
      </c>
      <c r="EF38" s="191" t="s">
        <v>328</v>
      </c>
      <c r="EG38" s="378" t="s">
        <v>329</v>
      </c>
      <c r="EH38" s="297" t="s">
        <v>1167</v>
      </c>
      <c r="EI38" s="298" t="s">
        <v>1168</v>
      </c>
      <c r="EJ38" s="639" t="s">
        <v>324</v>
      </c>
      <c r="EK38" s="571" t="s">
        <v>325</v>
      </c>
      <c r="EL38" s="371" t="s">
        <v>326</v>
      </c>
      <c r="EM38" s="372" t="s">
        <v>327</v>
      </c>
      <c r="EN38" s="373" t="s">
        <v>328</v>
      </c>
      <c r="EO38" s="374" t="s">
        <v>329</v>
      </c>
      <c r="EP38" s="297" t="s">
        <v>1167</v>
      </c>
      <c r="EQ38" s="298" t="s">
        <v>1168</v>
      </c>
    </row>
    <row r="39" spans="1:147" ht="37.5" customHeight="1" thickBot="1">
      <c r="A39" s="369"/>
      <c r="B39" s="379">
        <v>1</v>
      </c>
      <c r="C39" s="305" t="s">
        <v>682</v>
      </c>
      <c r="D39" s="684"/>
      <c r="E39" s="307">
        <v>1</v>
      </c>
      <c r="F39" s="584" t="s">
        <v>331</v>
      </c>
      <c r="G39" s="322"/>
      <c r="H39" s="643"/>
      <c r="I39" s="310">
        <f t="shared" ref="I39:I42" si="68">+(G39+(G39*H39))*E39</f>
        <v>0</v>
      </c>
      <c r="J39" s="311" t="s">
        <v>1169</v>
      </c>
      <c r="K39" s="312"/>
      <c r="L39" s="684"/>
      <c r="M39" s="307">
        <v>1</v>
      </c>
      <c r="N39" s="584" t="s">
        <v>331</v>
      </c>
      <c r="O39" s="322"/>
      <c r="P39" s="643"/>
      <c r="Q39" s="310">
        <f t="shared" ref="Q39:Q42" si="69">+(O39+(O39*P39))*M39</f>
        <v>0</v>
      </c>
      <c r="R39" s="311" t="s">
        <v>1169</v>
      </c>
      <c r="S39" s="312"/>
      <c r="T39" s="684"/>
      <c r="U39" s="307">
        <v>1</v>
      </c>
      <c r="V39" s="584" t="s">
        <v>331</v>
      </c>
      <c r="W39" s="322"/>
      <c r="X39" s="643"/>
      <c r="Y39" s="310">
        <f t="shared" ref="Y39:Y42" si="70">+(W39+(W39*X39))*U39</f>
        <v>0</v>
      </c>
      <c r="Z39" s="311" t="s">
        <v>1169</v>
      </c>
      <c r="AA39" s="312"/>
      <c r="AB39" s="684"/>
      <c r="AC39" s="307">
        <v>1</v>
      </c>
      <c r="AD39" s="584" t="s">
        <v>331</v>
      </c>
      <c r="AE39" s="322"/>
      <c r="AF39" s="643"/>
      <c r="AG39" s="310">
        <f t="shared" ref="AG39:AG42" si="71">+(AE39+(AE39*AF39))*AC39</f>
        <v>0</v>
      </c>
      <c r="AH39" s="311" t="s">
        <v>1169</v>
      </c>
      <c r="AI39" s="312"/>
      <c r="AJ39" s="684"/>
      <c r="AK39" s="307">
        <v>1</v>
      </c>
      <c r="AL39" s="584" t="s">
        <v>331</v>
      </c>
      <c r="AM39" s="322"/>
      <c r="AN39" s="643"/>
      <c r="AO39" s="310">
        <f t="shared" ref="AO39:AO42" si="72">+(AM39+(AM39*AN39))*AK39</f>
        <v>0</v>
      </c>
      <c r="AP39" s="311" t="s">
        <v>1169</v>
      </c>
      <c r="AQ39" s="312"/>
      <c r="AR39" s="684"/>
      <c r="AS39" s="307">
        <v>1</v>
      </c>
      <c r="AT39" s="584" t="s">
        <v>331</v>
      </c>
      <c r="AU39" s="322"/>
      <c r="AV39" s="643"/>
      <c r="AW39" s="310">
        <f t="shared" ref="AW39:AW42" si="73">+(AU39+(AU39*AV39))*AS39</f>
        <v>0</v>
      </c>
      <c r="AX39" s="311" t="s">
        <v>1169</v>
      </c>
      <c r="AY39" s="312"/>
      <c r="AZ39" s="313" t="s">
        <v>1336</v>
      </c>
      <c r="BA39" s="307">
        <v>1</v>
      </c>
      <c r="BB39" s="584" t="s">
        <v>331</v>
      </c>
      <c r="BC39" s="338">
        <v>1269500</v>
      </c>
      <c r="BD39" s="643">
        <v>0</v>
      </c>
      <c r="BE39" s="310">
        <f t="shared" ref="BE39:BE42" si="74">+(BC39+(BC39*BD39))*BA39</f>
        <v>1269500</v>
      </c>
      <c r="BF39" s="311" t="s">
        <v>1170</v>
      </c>
      <c r="BG39" s="312"/>
      <c r="BH39" s="684" t="s">
        <v>1330</v>
      </c>
      <c r="BI39" s="307">
        <v>1</v>
      </c>
      <c r="BJ39" s="584" t="s">
        <v>331</v>
      </c>
      <c r="BK39" s="322">
        <v>1133000</v>
      </c>
      <c r="BL39" s="643"/>
      <c r="BM39" s="310">
        <f t="shared" ref="BM39:BM42" si="75">+(BK39+(BK39*BL39))*BI39</f>
        <v>1133000</v>
      </c>
      <c r="BN39" s="311" t="s">
        <v>1170</v>
      </c>
      <c r="BO39" s="312"/>
      <c r="BP39" s="684" t="s">
        <v>1342</v>
      </c>
      <c r="BQ39" s="307">
        <v>1</v>
      </c>
      <c r="BR39" s="584" t="s">
        <v>331</v>
      </c>
      <c r="BS39" s="322">
        <v>970055</v>
      </c>
      <c r="BT39" s="643">
        <v>0</v>
      </c>
      <c r="BU39" s="310">
        <f t="shared" ref="BU39:BU42" si="76">+(BS39+(BS39*BT39))*BQ39</f>
        <v>970055</v>
      </c>
      <c r="BV39" s="311" t="s">
        <v>1170</v>
      </c>
      <c r="BW39" s="312"/>
      <c r="BX39" s="684" t="s">
        <v>1316</v>
      </c>
      <c r="BY39" s="307">
        <v>1</v>
      </c>
      <c r="BZ39" s="584" t="s">
        <v>331</v>
      </c>
      <c r="CA39" s="322">
        <v>2600000</v>
      </c>
      <c r="CB39" s="643">
        <v>0</v>
      </c>
      <c r="CC39" s="310">
        <f t="shared" ref="CC39:CC42" si="77">+(CA39+(CA39*CB39))*BY39</f>
        <v>2600000</v>
      </c>
      <c r="CD39" s="311" t="s">
        <v>1170</v>
      </c>
      <c r="CE39" s="312"/>
      <c r="CF39" s="684"/>
      <c r="CG39" s="307">
        <v>1</v>
      </c>
      <c r="CH39" s="584" t="s">
        <v>331</v>
      </c>
      <c r="CI39" s="322"/>
      <c r="CJ39" s="643"/>
      <c r="CK39" s="310">
        <f t="shared" ref="CK39:CK42" si="78">+(CI39+(CI39*CJ39))*CG39</f>
        <v>0</v>
      </c>
      <c r="CL39" s="311" t="s">
        <v>1169</v>
      </c>
      <c r="CM39" s="312"/>
      <c r="CN39" s="684"/>
      <c r="CO39" s="307">
        <v>1</v>
      </c>
      <c r="CP39" s="584" t="s">
        <v>331</v>
      </c>
      <c r="CQ39" s="322"/>
      <c r="CR39" s="643"/>
      <c r="CS39" s="310">
        <f t="shared" ref="CS39:CS42" si="79">+(CQ39+(CQ39*CR39))*CO39</f>
        <v>0</v>
      </c>
      <c r="CT39" s="311" t="s">
        <v>1169</v>
      </c>
      <c r="CU39" s="312"/>
      <c r="CV39" s="684"/>
      <c r="CW39" s="307">
        <v>1</v>
      </c>
      <c r="CX39" s="584" t="s">
        <v>331</v>
      </c>
      <c r="CY39" s="322"/>
      <c r="CZ39" s="643"/>
      <c r="DA39" s="310">
        <f t="shared" ref="DA39:DA42" si="80">+(CY39+(CY39*CZ39))*CW39</f>
        <v>0</v>
      </c>
      <c r="DB39" s="311" t="s">
        <v>1169</v>
      </c>
      <c r="DC39" s="312"/>
      <c r="DD39" s="684" t="s">
        <v>1349</v>
      </c>
      <c r="DE39" s="307">
        <v>1</v>
      </c>
      <c r="DF39" s="584" t="s">
        <v>331</v>
      </c>
      <c r="DG39" s="322">
        <v>1202153</v>
      </c>
      <c r="DH39" s="643"/>
      <c r="DI39" s="310">
        <f t="shared" ref="DI39:DI42" si="81">+(DG39+(DG39*DH39))*DE39</f>
        <v>1202153</v>
      </c>
      <c r="DJ39" s="311" t="s">
        <v>1170</v>
      </c>
      <c r="DK39" s="312"/>
      <c r="DL39" s="684" t="s">
        <v>1318</v>
      </c>
      <c r="DM39" s="307">
        <v>1</v>
      </c>
      <c r="DN39" s="584" t="s">
        <v>331</v>
      </c>
      <c r="DO39" s="322">
        <v>1450000</v>
      </c>
      <c r="DP39" s="643">
        <v>0</v>
      </c>
      <c r="DQ39" s="310">
        <f t="shared" ref="DQ39:DQ42" si="82">+(DO39+(DO39*DP39))*DM39</f>
        <v>1450000</v>
      </c>
      <c r="DR39" s="311" t="s">
        <v>1170</v>
      </c>
      <c r="DS39" s="312"/>
      <c r="DT39" s="684"/>
      <c r="DU39" s="307">
        <v>1</v>
      </c>
      <c r="DV39" s="584" t="s">
        <v>331</v>
      </c>
      <c r="DW39" s="322"/>
      <c r="DX39" s="643"/>
      <c r="DY39" s="310">
        <f t="shared" ref="DY39:DY42" si="83">+(DW39+(DW39*DX39))*DU39</f>
        <v>0</v>
      </c>
      <c r="DZ39" s="311" t="s">
        <v>1196</v>
      </c>
      <c r="EA39" s="312" t="s">
        <v>1350</v>
      </c>
      <c r="EB39" s="685"/>
      <c r="EC39" s="315">
        <v>1</v>
      </c>
      <c r="ED39" s="315" t="s">
        <v>331</v>
      </c>
      <c r="EE39" s="683"/>
      <c r="EF39" s="647"/>
      <c r="EG39" s="318" t="s">
        <v>1199</v>
      </c>
      <c r="EH39" s="311" t="s">
        <v>1169</v>
      </c>
      <c r="EI39" s="312"/>
      <c r="EJ39" s="684"/>
      <c r="EK39" s="307">
        <v>1</v>
      </c>
      <c r="EL39" s="584" t="s">
        <v>331</v>
      </c>
      <c r="EM39" s="322"/>
      <c r="EN39" s="643"/>
      <c r="EO39" s="310">
        <f t="shared" ref="EO39:EO42" si="84">+(EM39+(EM39*EN39))*EK39</f>
        <v>0</v>
      </c>
      <c r="EP39" s="311" t="s">
        <v>1169</v>
      </c>
      <c r="EQ39" s="312"/>
    </row>
    <row r="40" spans="1:147" ht="37.5" customHeight="1">
      <c r="A40" s="369"/>
      <c r="B40" s="379">
        <v>2</v>
      </c>
      <c r="C40" s="305" t="s">
        <v>683</v>
      </c>
      <c r="D40" s="684"/>
      <c r="E40" s="307">
        <v>1</v>
      </c>
      <c r="F40" s="584" t="s">
        <v>331</v>
      </c>
      <c r="G40" s="322"/>
      <c r="H40" s="643"/>
      <c r="I40" s="310">
        <f t="shared" si="68"/>
        <v>0</v>
      </c>
      <c r="J40" s="19"/>
      <c r="K40" s="277"/>
      <c r="L40" s="684"/>
      <c r="M40" s="307">
        <v>1</v>
      </c>
      <c r="N40" s="584" t="s">
        <v>331</v>
      </c>
      <c r="O40" s="322"/>
      <c r="P40" s="643"/>
      <c r="Q40" s="310">
        <f t="shared" si="69"/>
        <v>0</v>
      </c>
      <c r="R40" s="19"/>
      <c r="S40" s="277"/>
      <c r="T40" s="684"/>
      <c r="U40" s="307">
        <v>1</v>
      </c>
      <c r="V40" s="584" t="s">
        <v>331</v>
      </c>
      <c r="W40" s="322"/>
      <c r="X40" s="643"/>
      <c r="Y40" s="310">
        <f t="shared" si="70"/>
        <v>0</v>
      </c>
      <c r="Z40" s="19"/>
      <c r="AA40" s="277"/>
      <c r="AB40" s="684"/>
      <c r="AC40" s="307">
        <v>1</v>
      </c>
      <c r="AD40" s="584" t="s">
        <v>331</v>
      </c>
      <c r="AE40" s="322"/>
      <c r="AF40" s="643"/>
      <c r="AG40" s="310">
        <f t="shared" si="71"/>
        <v>0</v>
      </c>
      <c r="AH40" s="19"/>
      <c r="AI40" s="277"/>
      <c r="AJ40" s="684"/>
      <c r="AK40" s="307">
        <v>1</v>
      </c>
      <c r="AL40" s="584" t="s">
        <v>331</v>
      </c>
      <c r="AM40" s="322"/>
      <c r="AN40" s="643"/>
      <c r="AO40" s="310">
        <f t="shared" si="72"/>
        <v>0</v>
      </c>
      <c r="AP40" s="19"/>
      <c r="AQ40" s="277"/>
      <c r="AR40" s="684"/>
      <c r="AS40" s="307">
        <v>1</v>
      </c>
      <c r="AT40" s="584" t="s">
        <v>331</v>
      </c>
      <c r="AU40" s="322"/>
      <c r="AV40" s="643"/>
      <c r="AW40" s="310">
        <f t="shared" si="73"/>
        <v>0</v>
      </c>
      <c r="AX40" s="19"/>
      <c r="AY40" s="277"/>
      <c r="AZ40" s="313" t="s">
        <v>1336</v>
      </c>
      <c r="BA40" s="307">
        <v>1</v>
      </c>
      <c r="BB40" s="584" t="s">
        <v>331</v>
      </c>
      <c r="BC40" s="338">
        <v>1287000</v>
      </c>
      <c r="BD40" s="643">
        <v>0</v>
      </c>
      <c r="BE40" s="310">
        <f t="shared" si="74"/>
        <v>1287000</v>
      </c>
      <c r="BF40" s="19"/>
      <c r="BG40" s="277"/>
      <c r="BH40" s="684" t="s">
        <v>1330</v>
      </c>
      <c r="BI40" s="307">
        <v>1</v>
      </c>
      <c r="BJ40" s="584" t="s">
        <v>331</v>
      </c>
      <c r="BK40" s="322">
        <v>1102000</v>
      </c>
      <c r="BL40" s="643"/>
      <c r="BM40" s="310">
        <f t="shared" si="75"/>
        <v>1102000</v>
      </c>
      <c r="BN40" s="19"/>
      <c r="BO40" s="277"/>
      <c r="BP40" s="684" t="s">
        <v>1342</v>
      </c>
      <c r="BQ40" s="307">
        <v>1</v>
      </c>
      <c r="BR40" s="584" t="s">
        <v>331</v>
      </c>
      <c r="BS40" s="322">
        <v>2076283</v>
      </c>
      <c r="BT40" s="643">
        <v>0</v>
      </c>
      <c r="BU40" s="310">
        <f t="shared" si="76"/>
        <v>2076283</v>
      </c>
      <c r="BV40" s="19"/>
      <c r="BW40" s="277"/>
      <c r="BX40" s="684" t="s">
        <v>1316</v>
      </c>
      <c r="BY40" s="307">
        <v>1</v>
      </c>
      <c r="BZ40" s="584" t="s">
        <v>331</v>
      </c>
      <c r="CA40" s="322">
        <v>2600000</v>
      </c>
      <c r="CB40" s="643">
        <v>0</v>
      </c>
      <c r="CC40" s="310">
        <f t="shared" si="77"/>
        <v>2600000</v>
      </c>
      <c r="CD40" s="19"/>
      <c r="CE40" s="277"/>
      <c r="CF40" s="684"/>
      <c r="CG40" s="307">
        <v>1</v>
      </c>
      <c r="CH40" s="584" t="s">
        <v>331</v>
      </c>
      <c r="CI40" s="322"/>
      <c r="CJ40" s="643"/>
      <c r="CK40" s="310">
        <f t="shared" si="78"/>
        <v>0</v>
      </c>
      <c r="CL40" s="19"/>
      <c r="CM40" s="277"/>
      <c r="CN40" s="684"/>
      <c r="CO40" s="307">
        <v>1</v>
      </c>
      <c r="CP40" s="584" t="s">
        <v>331</v>
      </c>
      <c r="CQ40" s="322"/>
      <c r="CR40" s="643"/>
      <c r="CS40" s="310">
        <f t="shared" si="79"/>
        <v>0</v>
      </c>
      <c r="CT40" s="19"/>
      <c r="CU40" s="277"/>
      <c r="CV40" s="684"/>
      <c r="CW40" s="307">
        <v>1</v>
      </c>
      <c r="CX40" s="584" t="s">
        <v>331</v>
      </c>
      <c r="CY40" s="322"/>
      <c r="CZ40" s="643"/>
      <c r="DA40" s="310">
        <f t="shared" si="80"/>
        <v>0</v>
      </c>
      <c r="DB40" s="19"/>
      <c r="DC40" s="277"/>
      <c r="DD40" s="684" t="s">
        <v>1317</v>
      </c>
      <c r="DE40" s="307">
        <v>1</v>
      </c>
      <c r="DF40" s="584" t="s">
        <v>331</v>
      </c>
      <c r="DG40" s="322">
        <v>892082</v>
      </c>
      <c r="DH40" s="643">
        <v>0</v>
      </c>
      <c r="DI40" s="310">
        <f t="shared" si="81"/>
        <v>892082</v>
      </c>
      <c r="DJ40" s="19"/>
      <c r="DK40" s="277"/>
      <c r="DL40" s="684" t="s">
        <v>1318</v>
      </c>
      <c r="DM40" s="307">
        <v>1</v>
      </c>
      <c r="DN40" s="584" t="s">
        <v>331</v>
      </c>
      <c r="DO40" s="322">
        <v>1450000</v>
      </c>
      <c r="DP40" s="643">
        <v>0</v>
      </c>
      <c r="DQ40" s="310">
        <f t="shared" si="82"/>
        <v>1450000</v>
      </c>
      <c r="DR40" s="19"/>
      <c r="DS40" s="277"/>
      <c r="DT40" s="684" t="s">
        <v>1320</v>
      </c>
      <c r="DU40" s="307">
        <v>1</v>
      </c>
      <c r="DV40" s="584" t="s">
        <v>331</v>
      </c>
      <c r="DW40" s="322">
        <v>1200000</v>
      </c>
      <c r="DX40" s="643">
        <v>0</v>
      </c>
      <c r="DY40" s="310">
        <f t="shared" si="83"/>
        <v>1200000</v>
      </c>
      <c r="DZ40" s="19"/>
      <c r="EA40" s="277"/>
      <c r="EB40" s="685"/>
      <c r="EC40" s="315">
        <v>1</v>
      </c>
      <c r="ED40" s="315" t="s">
        <v>331</v>
      </c>
      <c r="EE40" s="683"/>
      <c r="EF40" s="647"/>
      <c r="EG40" s="318" t="s">
        <v>1199</v>
      </c>
      <c r="EH40" s="19"/>
      <c r="EI40" s="277"/>
      <c r="EJ40" s="684"/>
      <c r="EK40" s="307">
        <v>1</v>
      </c>
      <c r="EL40" s="584" t="s">
        <v>331</v>
      </c>
      <c r="EM40" s="322"/>
      <c r="EN40" s="643"/>
      <c r="EO40" s="310">
        <f t="shared" si="84"/>
        <v>0</v>
      </c>
      <c r="EP40" s="19"/>
      <c r="EQ40" s="277"/>
    </row>
    <row r="41" spans="1:147" ht="37.5" customHeight="1">
      <c r="A41" s="369"/>
      <c r="B41" s="379">
        <v>3</v>
      </c>
      <c r="C41" s="305" t="s">
        <v>679</v>
      </c>
      <c r="D41" s="684"/>
      <c r="E41" s="307">
        <v>1</v>
      </c>
      <c r="F41" s="584" t="s">
        <v>331</v>
      </c>
      <c r="G41" s="322"/>
      <c r="H41" s="643"/>
      <c r="I41" s="310">
        <f t="shared" si="68"/>
        <v>0</v>
      </c>
      <c r="J41" s="19"/>
      <c r="K41" s="277"/>
      <c r="L41" s="684"/>
      <c r="M41" s="307">
        <v>1</v>
      </c>
      <c r="N41" s="584" t="s">
        <v>331</v>
      </c>
      <c r="O41" s="322"/>
      <c r="P41" s="643"/>
      <c r="Q41" s="310">
        <f t="shared" si="69"/>
        <v>0</v>
      </c>
      <c r="R41" s="19"/>
      <c r="S41" s="277"/>
      <c r="T41" s="684"/>
      <c r="U41" s="307">
        <v>1</v>
      </c>
      <c r="V41" s="584" t="s">
        <v>331</v>
      </c>
      <c r="W41" s="322"/>
      <c r="X41" s="643"/>
      <c r="Y41" s="310">
        <f t="shared" si="70"/>
        <v>0</v>
      </c>
      <c r="Z41" s="19"/>
      <c r="AA41" s="277"/>
      <c r="AB41" s="684"/>
      <c r="AC41" s="307">
        <v>1</v>
      </c>
      <c r="AD41" s="584" t="s">
        <v>331</v>
      </c>
      <c r="AE41" s="322"/>
      <c r="AF41" s="643"/>
      <c r="AG41" s="310">
        <f t="shared" si="71"/>
        <v>0</v>
      </c>
      <c r="AH41" s="19"/>
      <c r="AI41" s="277"/>
      <c r="AJ41" s="684"/>
      <c r="AK41" s="307">
        <v>1</v>
      </c>
      <c r="AL41" s="584" t="s">
        <v>331</v>
      </c>
      <c r="AM41" s="322"/>
      <c r="AN41" s="643"/>
      <c r="AO41" s="310">
        <f t="shared" si="72"/>
        <v>0</v>
      </c>
      <c r="AP41" s="19"/>
      <c r="AQ41" s="277"/>
      <c r="AR41" s="684"/>
      <c r="AS41" s="307">
        <v>1</v>
      </c>
      <c r="AT41" s="584" t="s">
        <v>331</v>
      </c>
      <c r="AU41" s="322"/>
      <c r="AV41" s="643"/>
      <c r="AW41" s="310">
        <f t="shared" si="73"/>
        <v>0</v>
      </c>
      <c r="AX41" s="19"/>
      <c r="AY41" s="277"/>
      <c r="AZ41" s="313" t="s">
        <v>1336</v>
      </c>
      <c r="BA41" s="307">
        <v>1</v>
      </c>
      <c r="BB41" s="584" t="s">
        <v>331</v>
      </c>
      <c r="BC41" s="338">
        <v>137700</v>
      </c>
      <c r="BD41" s="643">
        <v>0</v>
      </c>
      <c r="BE41" s="310">
        <f t="shared" si="74"/>
        <v>137700</v>
      </c>
      <c r="BF41" s="19"/>
      <c r="BG41" s="277"/>
      <c r="BH41" s="684" t="s">
        <v>1330</v>
      </c>
      <c r="BI41" s="307">
        <v>1</v>
      </c>
      <c r="BJ41" s="584" t="s">
        <v>331</v>
      </c>
      <c r="BK41" s="322">
        <v>83000</v>
      </c>
      <c r="BL41" s="643"/>
      <c r="BM41" s="310">
        <f t="shared" si="75"/>
        <v>83000</v>
      </c>
      <c r="BN41" s="19"/>
      <c r="BO41" s="277"/>
      <c r="BP41" s="684" t="s">
        <v>1342</v>
      </c>
      <c r="BQ41" s="307">
        <v>1</v>
      </c>
      <c r="BR41" s="584" t="s">
        <v>331</v>
      </c>
      <c r="BS41" s="322">
        <v>77274</v>
      </c>
      <c r="BT41" s="643">
        <v>0</v>
      </c>
      <c r="BU41" s="310">
        <f t="shared" si="76"/>
        <v>77274</v>
      </c>
      <c r="BV41" s="19"/>
      <c r="BW41" s="277"/>
      <c r="BX41" s="684" t="s">
        <v>1316</v>
      </c>
      <c r="BY41" s="307">
        <v>1</v>
      </c>
      <c r="BZ41" s="584" t="s">
        <v>331</v>
      </c>
      <c r="CA41" s="322">
        <v>262500</v>
      </c>
      <c r="CB41" s="643">
        <v>0</v>
      </c>
      <c r="CC41" s="310">
        <f t="shared" si="77"/>
        <v>262500</v>
      </c>
      <c r="CD41" s="19"/>
      <c r="CE41" s="277"/>
      <c r="CF41" s="684"/>
      <c r="CG41" s="307">
        <v>1</v>
      </c>
      <c r="CH41" s="584" t="s">
        <v>331</v>
      </c>
      <c r="CI41" s="322"/>
      <c r="CJ41" s="643"/>
      <c r="CK41" s="310">
        <f t="shared" si="78"/>
        <v>0</v>
      </c>
      <c r="CL41" s="19"/>
      <c r="CM41" s="277"/>
      <c r="CN41" s="684"/>
      <c r="CO41" s="307">
        <v>1</v>
      </c>
      <c r="CP41" s="584" t="s">
        <v>331</v>
      </c>
      <c r="CQ41" s="322"/>
      <c r="CR41" s="643"/>
      <c r="CS41" s="310">
        <f t="shared" si="79"/>
        <v>0</v>
      </c>
      <c r="CT41" s="19"/>
      <c r="CU41" s="277"/>
      <c r="CV41" s="684"/>
      <c r="CW41" s="307">
        <v>1</v>
      </c>
      <c r="CX41" s="584" t="s">
        <v>331</v>
      </c>
      <c r="CY41" s="322"/>
      <c r="CZ41" s="643"/>
      <c r="DA41" s="310">
        <f t="shared" si="80"/>
        <v>0</v>
      </c>
      <c r="DB41" s="19"/>
      <c r="DC41" s="277"/>
      <c r="DD41" s="684" t="s">
        <v>1319</v>
      </c>
      <c r="DE41" s="307">
        <v>1</v>
      </c>
      <c r="DF41" s="584" t="s">
        <v>331</v>
      </c>
      <c r="DG41" s="322">
        <v>229980</v>
      </c>
      <c r="DH41" s="643">
        <v>0</v>
      </c>
      <c r="DI41" s="310">
        <f t="shared" si="81"/>
        <v>229980</v>
      </c>
      <c r="DJ41" s="19"/>
      <c r="DK41" s="277"/>
      <c r="DL41" s="684" t="s">
        <v>1318</v>
      </c>
      <c r="DM41" s="307">
        <v>1</v>
      </c>
      <c r="DN41" s="584" t="s">
        <v>331</v>
      </c>
      <c r="DO41" s="322">
        <v>189351</v>
      </c>
      <c r="DP41" s="643">
        <v>0</v>
      </c>
      <c r="DQ41" s="310">
        <f t="shared" si="82"/>
        <v>189351</v>
      </c>
      <c r="DR41" s="19"/>
      <c r="DS41" s="277"/>
      <c r="DT41" s="684" t="s">
        <v>1320</v>
      </c>
      <c r="DU41" s="307">
        <v>1</v>
      </c>
      <c r="DV41" s="584" t="s">
        <v>331</v>
      </c>
      <c r="DW41" s="322">
        <v>251211</v>
      </c>
      <c r="DX41" s="643">
        <v>0</v>
      </c>
      <c r="DY41" s="310">
        <f t="shared" si="83"/>
        <v>251211</v>
      </c>
      <c r="DZ41" s="19"/>
      <c r="EA41" s="277"/>
      <c r="EB41" s="685"/>
      <c r="EC41" s="315">
        <v>1</v>
      </c>
      <c r="ED41" s="315" t="s">
        <v>331</v>
      </c>
      <c r="EE41" s="683"/>
      <c r="EF41" s="647"/>
      <c r="EG41" s="318" t="s">
        <v>1199</v>
      </c>
      <c r="EH41" s="19"/>
      <c r="EI41" s="277"/>
      <c r="EJ41" s="684"/>
      <c r="EK41" s="307">
        <v>1</v>
      </c>
      <c r="EL41" s="584" t="s">
        <v>331</v>
      </c>
      <c r="EM41" s="322"/>
      <c r="EN41" s="643"/>
      <c r="EO41" s="310">
        <f t="shared" si="84"/>
        <v>0</v>
      </c>
      <c r="EP41" s="19"/>
      <c r="EQ41" s="277"/>
    </row>
    <row r="42" spans="1:147" ht="37.5" customHeight="1">
      <c r="A42" s="369"/>
      <c r="B42" s="379">
        <v>4</v>
      </c>
      <c r="C42" s="305" t="s">
        <v>684</v>
      </c>
      <c r="D42" s="684"/>
      <c r="E42" s="307">
        <v>1</v>
      </c>
      <c r="F42" s="584" t="s">
        <v>331</v>
      </c>
      <c r="G42" s="322"/>
      <c r="H42" s="643"/>
      <c r="I42" s="310">
        <f t="shared" si="68"/>
        <v>0</v>
      </c>
      <c r="J42" s="19"/>
      <c r="K42" s="277"/>
      <c r="L42" s="684"/>
      <c r="M42" s="307">
        <v>1</v>
      </c>
      <c r="N42" s="584" t="s">
        <v>331</v>
      </c>
      <c r="O42" s="322"/>
      <c r="P42" s="643"/>
      <c r="Q42" s="310">
        <f t="shared" si="69"/>
        <v>0</v>
      </c>
      <c r="R42" s="19"/>
      <c r="S42" s="277"/>
      <c r="T42" s="684"/>
      <c r="U42" s="307">
        <v>1</v>
      </c>
      <c r="V42" s="584" t="s">
        <v>331</v>
      </c>
      <c r="W42" s="322"/>
      <c r="X42" s="643"/>
      <c r="Y42" s="310">
        <f t="shared" si="70"/>
        <v>0</v>
      </c>
      <c r="Z42" s="19"/>
      <c r="AA42" s="277"/>
      <c r="AB42" s="684"/>
      <c r="AC42" s="307">
        <v>1</v>
      </c>
      <c r="AD42" s="584" t="s">
        <v>331</v>
      </c>
      <c r="AE42" s="322"/>
      <c r="AF42" s="643"/>
      <c r="AG42" s="310">
        <f t="shared" si="71"/>
        <v>0</v>
      </c>
      <c r="AH42" s="19"/>
      <c r="AI42" s="277"/>
      <c r="AJ42" s="684"/>
      <c r="AK42" s="307">
        <v>1</v>
      </c>
      <c r="AL42" s="584" t="s">
        <v>331</v>
      </c>
      <c r="AM42" s="322"/>
      <c r="AN42" s="643"/>
      <c r="AO42" s="310">
        <f t="shared" si="72"/>
        <v>0</v>
      </c>
      <c r="AP42" s="19"/>
      <c r="AQ42" s="277"/>
      <c r="AR42" s="684"/>
      <c r="AS42" s="307">
        <v>1</v>
      </c>
      <c r="AT42" s="584" t="s">
        <v>331</v>
      </c>
      <c r="AU42" s="322"/>
      <c r="AV42" s="643"/>
      <c r="AW42" s="310">
        <f t="shared" si="73"/>
        <v>0</v>
      </c>
      <c r="AX42" s="19"/>
      <c r="AY42" s="277"/>
      <c r="AZ42" s="313" t="s">
        <v>1336</v>
      </c>
      <c r="BA42" s="307">
        <v>1</v>
      </c>
      <c r="BB42" s="584" t="s">
        <v>331</v>
      </c>
      <c r="BC42" s="338">
        <v>49500</v>
      </c>
      <c r="BD42" s="643">
        <v>0</v>
      </c>
      <c r="BE42" s="310">
        <f t="shared" si="74"/>
        <v>49500</v>
      </c>
      <c r="BF42" s="19"/>
      <c r="BG42" s="277"/>
      <c r="BH42" s="684" t="s">
        <v>1330</v>
      </c>
      <c r="BI42" s="307">
        <v>1</v>
      </c>
      <c r="BJ42" s="584" t="s">
        <v>331</v>
      </c>
      <c r="BK42" s="322">
        <v>33000</v>
      </c>
      <c r="BL42" s="643"/>
      <c r="BM42" s="310">
        <f t="shared" si="75"/>
        <v>33000</v>
      </c>
      <c r="BN42" s="19"/>
      <c r="BO42" s="277"/>
      <c r="BP42" s="684" t="s">
        <v>1342</v>
      </c>
      <c r="BQ42" s="307">
        <v>1</v>
      </c>
      <c r="BR42" s="584" t="s">
        <v>331</v>
      </c>
      <c r="BS42" s="322">
        <v>41299</v>
      </c>
      <c r="BT42" s="643">
        <v>0</v>
      </c>
      <c r="BU42" s="310">
        <f t="shared" si="76"/>
        <v>41299</v>
      </c>
      <c r="BV42" s="19"/>
      <c r="BW42" s="277"/>
      <c r="BX42" s="684" t="s">
        <v>1316</v>
      </c>
      <c r="BY42" s="307">
        <v>1</v>
      </c>
      <c r="BZ42" s="584" t="s">
        <v>331</v>
      </c>
      <c r="CA42" s="322">
        <v>94500</v>
      </c>
      <c r="CB42" s="643">
        <v>0</v>
      </c>
      <c r="CC42" s="310">
        <f t="shared" si="77"/>
        <v>94500</v>
      </c>
      <c r="CD42" s="19"/>
      <c r="CE42" s="277"/>
      <c r="CF42" s="684"/>
      <c r="CG42" s="307">
        <v>1</v>
      </c>
      <c r="CH42" s="584" t="s">
        <v>331</v>
      </c>
      <c r="CI42" s="322"/>
      <c r="CJ42" s="643"/>
      <c r="CK42" s="310">
        <f t="shared" si="78"/>
        <v>0</v>
      </c>
      <c r="CL42" s="19"/>
      <c r="CM42" s="277"/>
      <c r="CN42" s="684"/>
      <c r="CO42" s="307">
        <v>1</v>
      </c>
      <c r="CP42" s="584" t="s">
        <v>331</v>
      </c>
      <c r="CQ42" s="322"/>
      <c r="CR42" s="643"/>
      <c r="CS42" s="310">
        <f t="shared" si="79"/>
        <v>0</v>
      </c>
      <c r="CT42" s="19"/>
      <c r="CU42" s="277"/>
      <c r="CV42" s="684"/>
      <c r="CW42" s="307">
        <v>1</v>
      </c>
      <c r="CX42" s="584" t="s">
        <v>331</v>
      </c>
      <c r="CY42" s="322"/>
      <c r="CZ42" s="643"/>
      <c r="DA42" s="310">
        <f t="shared" si="80"/>
        <v>0</v>
      </c>
      <c r="DB42" s="19"/>
      <c r="DC42" s="277"/>
      <c r="DD42" s="684" t="s">
        <v>1319</v>
      </c>
      <c r="DE42" s="307">
        <v>1</v>
      </c>
      <c r="DF42" s="584" t="s">
        <v>331</v>
      </c>
      <c r="DG42" s="322">
        <v>99897</v>
      </c>
      <c r="DH42" s="643">
        <v>0</v>
      </c>
      <c r="DI42" s="310">
        <f t="shared" si="81"/>
        <v>99897</v>
      </c>
      <c r="DJ42" s="19"/>
      <c r="DK42" s="277"/>
      <c r="DL42" s="684" t="s">
        <v>1318</v>
      </c>
      <c r="DM42" s="307">
        <v>1</v>
      </c>
      <c r="DN42" s="584" t="s">
        <v>331</v>
      </c>
      <c r="DO42" s="322">
        <v>55175</v>
      </c>
      <c r="DP42" s="643">
        <v>0</v>
      </c>
      <c r="DQ42" s="310">
        <f t="shared" si="82"/>
        <v>55175</v>
      </c>
      <c r="DR42" s="19"/>
      <c r="DS42" s="277"/>
      <c r="DT42" s="684" t="s">
        <v>1320</v>
      </c>
      <c r="DU42" s="307">
        <v>1</v>
      </c>
      <c r="DV42" s="584" t="s">
        <v>331</v>
      </c>
      <c r="DW42" s="322">
        <v>106260</v>
      </c>
      <c r="DX42" s="643">
        <v>0</v>
      </c>
      <c r="DY42" s="310">
        <f t="shared" si="83"/>
        <v>106260</v>
      </c>
      <c r="DZ42" s="19"/>
      <c r="EA42" s="277"/>
      <c r="EB42" s="685"/>
      <c r="EC42" s="315">
        <v>1</v>
      </c>
      <c r="ED42" s="315" t="s">
        <v>331</v>
      </c>
      <c r="EE42" s="683"/>
      <c r="EF42" s="647"/>
      <c r="EG42" s="318" t="s">
        <v>1199</v>
      </c>
      <c r="EH42" s="19"/>
      <c r="EI42" s="277"/>
      <c r="EJ42" s="684"/>
      <c r="EK42" s="307">
        <v>1</v>
      </c>
      <c r="EL42" s="584" t="s">
        <v>331</v>
      </c>
      <c r="EM42" s="322"/>
      <c r="EN42" s="643"/>
      <c r="EO42" s="310">
        <f t="shared" si="84"/>
        <v>0</v>
      </c>
      <c r="EP42" s="19"/>
      <c r="EQ42" s="277"/>
    </row>
    <row r="43" spans="1:147" ht="37.5" customHeight="1">
      <c r="A43" s="369"/>
      <c r="B43" s="214"/>
      <c r="C43" s="585" t="s">
        <v>338</v>
      </c>
      <c r="D43" s="652"/>
      <c r="E43" s="653"/>
      <c r="F43" s="653"/>
      <c r="G43" s="654"/>
      <c r="H43" s="655"/>
      <c r="I43" s="374">
        <f>SUM(I39:I42)</f>
        <v>0</v>
      </c>
      <c r="J43" s="19"/>
      <c r="K43" s="277"/>
      <c r="L43" s="652"/>
      <c r="M43" s="653"/>
      <c r="N43" s="653"/>
      <c r="O43" s="654"/>
      <c r="P43" s="655"/>
      <c r="Q43" s="374">
        <f>SUM(Q39:Q42)</f>
        <v>0</v>
      </c>
      <c r="R43" s="19"/>
      <c r="S43" s="277"/>
      <c r="T43" s="652"/>
      <c r="U43" s="653"/>
      <c r="V43" s="653"/>
      <c r="W43" s="654"/>
      <c r="X43" s="655"/>
      <c r="Y43" s="374">
        <f>SUM(Y39:Y42)</f>
        <v>0</v>
      </c>
      <c r="Z43" s="19"/>
      <c r="AA43" s="277"/>
      <c r="AB43" s="652"/>
      <c r="AC43" s="653"/>
      <c r="AD43" s="653"/>
      <c r="AE43" s="654"/>
      <c r="AF43" s="655"/>
      <c r="AG43" s="374">
        <f>SUM(AG39:AG42)</f>
        <v>0</v>
      </c>
      <c r="AH43" s="19"/>
      <c r="AI43" s="277"/>
      <c r="AJ43" s="652"/>
      <c r="AK43" s="653"/>
      <c r="AL43" s="653"/>
      <c r="AM43" s="654"/>
      <c r="AN43" s="655"/>
      <c r="AO43" s="374">
        <f>SUM(AO39:AO42)</f>
        <v>0</v>
      </c>
      <c r="AP43" s="19"/>
      <c r="AQ43" s="277"/>
      <c r="AR43" s="652"/>
      <c r="AS43" s="653"/>
      <c r="AT43" s="653"/>
      <c r="AU43" s="654"/>
      <c r="AV43" s="655"/>
      <c r="AW43" s="374">
        <f>SUM(AW39:AW42)</f>
        <v>0</v>
      </c>
      <c r="AX43" s="19"/>
      <c r="AY43" s="277"/>
      <c r="AZ43" s="652"/>
      <c r="BA43" s="653"/>
      <c r="BB43" s="653"/>
      <c r="BC43" s="654"/>
      <c r="BD43" s="655"/>
      <c r="BE43" s="374">
        <f>SUM(BE39:BE42)</f>
        <v>2743700</v>
      </c>
      <c r="BF43" s="19"/>
      <c r="BG43" s="277"/>
      <c r="BH43" s="652"/>
      <c r="BI43" s="653"/>
      <c r="BJ43" s="653"/>
      <c r="BK43" s="654"/>
      <c r="BL43" s="655"/>
      <c r="BM43" s="374">
        <f>SUM(BM39:BM42)</f>
        <v>2351000</v>
      </c>
      <c r="BN43" s="19"/>
      <c r="BO43" s="277"/>
      <c r="BP43" s="652"/>
      <c r="BQ43" s="653"/>
      <c r="BR43" s="653"/>
      <c r="BS43" s="654"/>
      <c r="BT43" s="655"/>
      <c r="BU43" s="374">
        <f>SUM(BU39:BU42)</f>
        <v>3164911</v>
      </c>
      <c r="BV43" s="19"/>
      <c r="BW43" s="277"/>
      <c r="BX43" s="652"/>
      <c r="BY43" s="653"/>
      <c r="BZ43" s="653"/>
      <c r="CA43" s="654"/>
      <c r="CB43" s="655"/>
      <c r="CC43" s="374">
        <f>SUM(CC39:CC42)</f>
        <v>5557000</v>
      </c>
      <c r="CD43" s="19"/>
      <c r="CE43" s="277"/>
      <c r="CF43" s="652"/>
      <c r="CG43" s="653"/>
      <c r="CH43" s="653"/>
      <c r="CI43" s="654"/>
      <c r="CJ43" s="655"/>
      <c r="CK43" s="374">
        <f>SUM(CK39:CK42)</f>
        <v>0</v>
      </c>
      <c r="CL43" s="19"/>
      <c r="CM43" s="277"/>
      <c r="CN43" s="652"/>
      <c r="CO43" s="653"/>
      <c r="CP43" s="653"/>
      <c r="CQ43" s="654"/>
      <c r="CR43" s="655"/>
      <c r="CS43" s="374">
        <f>SUM(CS39:CS42)</f>
        <v>0</v>
      </c>
      <c r="CT43" s="19"/>
      <c r="CU43" s="277"/>
      <c r="CV43" s="652"/>
      <c r="CW43" s="653"/>
      <c r="CX43" s="653"/>
      <c r="CY43" s="654"/>
      <c r="CZ43" s="655"/>
      <c r="DA43" s="374">
        <f>SUM(DA39:DA42)</f>
        <v>0</v>
      </c>
      <c r="DB43" s="19"/>
      <c r="DC43" s="277"/>
      <c r="DD43" s="652"/>
      <c r="DE43" s="653"/>
      <c r="DF43" s="653"/>
      <c r="DG43" s="654"/>
      <c r="DH43" s="655"/>
      <c r="DI43" s="374">
        <f>SUM(DI39:DI42)</f>
        <v>2424112</v>
      </c>
      <c r="DJ43" s="19"/>
      <c r="DK43" s="277"/>
      <c r="DL43" s="652"/>
      <c r="DM43" s="653"/>
      <c r="DN43" s="653"/>
      <c r="DO43" s="654"/>
      <c r="DP43" s="655"/>
      <c r="DQ43" s="374">
        <f>SUM(DQ39:DQ42)</f>
        <v>3144526</v>
      </c>
      <c r="DR43" s="19"/>
      <c r="DS43" s="277"/>
      <c r="DT43" s="652"/>
      <c r="DU43" s="653"/>
      <c r="DV43" s="653"/>
      <c r="DW43" s="654"/>
      <c r="DX43" s="655"/>
      <c r="DY43" s="374">
        <f>SUM(DY39:DY42)</f>
        <v>1557471</v>
      </c>
      <c r="DZ43" s="19"/>
      <c r="EA43" s="277"/>
      <c r="EB43" s="659"/>
      <c r="EC43" s="592"/>
      <c r="ED43" s="592"/>
      <c r="EE43" s="660"/>
      <c r="EF43" s="661"/>
      <c r="EG43" s="378" t="s">
        <v>1199</v>
      </c>
      <c r="EH43" s="19"/>
      <c r="EI43" s="277"/>
      <c r="EJ43" s="652"/>
      <c r="EK43" s="653"/>
      <c r="EL43" s="653"/>
      <c r="EM43" s="654"/>
      <c r="EN43" s="655"/>
      <c r="EO43" s="374">
        <f>SUM(EO39:EO42)</f>
        <v>0</v>
      </c>
      <c r="EP43" s="19"/>
      <c r="EQ43" s="277"/>
    </row>
    <row r="44" spans="1:147" ht="52.5" customHeight="1" thickBot="1">
      <c r="A44" s="66"/>
      <c r="B44" s="561"/>
      <c r="C44" s="633" t="s">
        <v>685</v>
      </c>
      <c r="D44" s="134"/>
      <c r="E44" s="359"/>
      <c r="F44" s="359"/>
      <c r="G44" s="663"/>
      <c r="H44" s="664"/>
      <c r="I44" s="665"/>
      <c r="J44" s="19"/>
      <c r="K44" s="277"/>
      <c r="L44" s="134"/>
      <c r="M44" s="359"/>
      <c r="N44" s="359"/>
      <c r="O44" s="663"/>
      <c r="P44" s="664"/>
      <c r="Q44" s="665"/>
      <c r="R44" s="19"/>
      <c r="S44" s="277"/>
      <c r="T44" s="134"/>
      <c r="U44" s="359"/>
      <c r="V44" s="359"/>
      <c r="W44" s="663"/>
      <c r="X44" s="664"/>
      <c r="Y44" s="665"/>
      <c r="Z44" s="19"/>
      <c r="AA44" s="277"/>
      <c r="AB44" s="134"/>
      <c r="AC44" s="359"/>
      <c r="AD44" s="359"/>
      <c r="AE44" s="663"/>
      <c r="AF44" s="664"/>
      <c r="AG44" s="665"/>
      <c r="AH44" s="19"/>
      <c r="AI44" s="277"/>
      <c r="AJ44" s="134"/>
      <c r="AK44" s="359"/>
      <c r="AL44" s="359"/>
      <c r="AM44" s="663"/>
      <c r="AN44" s="664"/>
      <c r="AO44" s="665"/>
      <c r="AP44" s="19"/>
      <c r="AQ44" s="277"/>
      <c r="AR44" s="134"/>
      <c r="AS44" s="359"/>
      <c r="AT44" s="359"/>
      <c r="AU44" s="663"/>
      <c r="AV44" s="664"/>
      <c r="AW44" s="665"/>
      <c r="AX44" s="19"/>
      <c r="AY44" s="277"/>
      <c r="AZ44" s="134"/>
      <c r="BA44" s="359"/>
      <c r="BB44" s="359"/>
      <c r="BC44" s="663"/>
      <c r="BD44" s="664"/>
      <c r="BE44" s="665"/>
      <c r="BF44" s="19"/>
      <c r="BG44" s="277"/>
      <c r="BH44" s="134"/>
      <c r="BI44" s="359"/>
      <c r="BJ44" s="359"/>
      <c r="BK44" s="663"/>
      <c r="BL44" s="664"/>
      <c r="BM44" s="665"/>
      <c r="BN44" s="19"/>
      <c r="BO44" s="277"/>
      <c r="BP44" s="134"/>
      <c r="BQ44" s="359"/>
      <c r="BR44" s="359"/>
      <c r="BS44" s="663"/>
      <c r="BT44" s="664"/>
      <c r="BU44" s="665"/>
      <c r="BV44" s="19"/>
      <c r="BW44" s="277"/>
      <c r="BX44" s="134"/>
      <c r="BY44" s="359"/>
      <c r="BZ44" s="359"/>
      <c r="CA44" s="663"/>
      <c r="CB44" s="664"/>
      <c r="CC44" s="665"/>
      <c r="CD44" s="19"/>
      <c r="CE44" s="277"/>
      <c r="CF44" s="134"/>
      <c r="CG44" s="359"/>
      <c r="CH44" s="359"/>
      <c r="CI44" s="663"/>
      <c r="CJ44" s="664"/>
      <c r="CK44" s="665"/>
      <c r="CL44" s="19"/>
      <c r="CM44" s="277"/>
      <c r="CN44" s="134"/>
      <c r="CO44" s="359"/>
      <c r="CP44" s="359"/>
      <c r="CQ44" s="663"/>
      <c r="CR44" s="664"/>
      <c r="CS44" s="665"/>
      <c r="CT44" s="19"/>
      <c r="CU44" s="277"/>
      <c r="CV44" s="134"/>
      <c r="CW44" s="359"/>
      <c r="CX44" s="359"/>
      <c r="CY44" s="663"/>
      <c r="CZ44" s="664"/>
      <c r="DA44" s="665"/>
      <c r="DB44" s="19"/>
      <c r="DC44" s="277"/>
      <c r="DD44" s="134"/>
      <c r="DE44" s="359"/>
      <c r="DF44" s="359"/>
      <c r="DG44" s="663"/>
      <c r="DH44" s="664"/>
      <c r="DI44" s="665"/>
      <c r="DJ44" s="19"/>
      <c r="DK44" s="277"/>
      <c r="DL44" s="134"/>
      <c r="DM44" s="359"/>
      <c r="DN44" s="359"/>
      <c r="DO44" s="663"/>
      <c r="DP44" s="664"/>
      <c r="DQ44" s="665"/>
      <c r="DR44" s="19"/>
      <c r="DS44" s="277"/>
      <c r="DT44" s="134"/>
      <c r="DU44" s="359"/>
      <c r="DV44" s="359"/>
      <c r="DW44" s="663"/>
      <c r="DX44" s="664"/>
      <c r="DY44" s="665"/>
      <c r="DZ44" s="19"/>
      <c r="EA44" s="277"/>
      <c r="EB44" s="638"/>
      <c r="EC44" s="365"/>
      <c r="ED44" s="365"/>
      <c r="EE44" s="669"/>
      <c r="EF44" s="670"/>
      <c r="EG44" s="604"/>
      <c r="EH44" s="19"/>
      <c r="EI44" s="277"/>
      <c r="EJ44" s="134"/>
      <c r="EK44" s="359"/>
      <c r="EL44" s="359"/>
      <c r="EM44" s="663"/>
      <c r="EN44" s="664"/>
      <c r="EO44" s="665"/>
      <c r="EP44" s="19"/>
      <c r="EQ44" s="277"/>
    </row>
    <row r="45" spans="1:147" ht="37.5" customHeight="1" thickBot="1">
      <c r="A45" s="369"/>
      <c r="B45" s="191" t="s">
        <v>322</v>
      </c>
      <c r="C45" s="136"/>
      <c r="D45" s="639" t="s">
        <v>324</v>
      </c>
      <c r="E45" s="571" t="s">
        <v>325</v>
      </c>
      <c r="F45" s="371" t="s">
        <v>326</v>
      </c>
      <c r="G45" s="372" t="s">
        <v>327</v>
      </c>
      <c r="H45" s="373" t="s">
        <v>328</v>
      </c>
      <c r="I45" s="374" t="s">
        <v>329</v>
      </c>
      <c r="J45" s="297" t="s">
        <v>1167</v>
      </c>
      <c r="K45" s="298" t="s">
        <v>1168</v>
      </c>
      <c r="L45" s="639" t="s">
        <v>324</v>
      </c>
      <c r="M45" s="571" t="s">
        <v>325</v>
      </c>
      <c r="N45" s="371" t="s">
        <v>326</v>
      </c>
      <c r="O45" s="372" t="s">
        <v>327</v>
      </c>
      <c r="P45" s="373" t="s">
        <v>328</v>
      </c>
      <c r="Q45" s="374" t="s">
        <v>329</v>
      </c>
      <c r="R45" s="297" t="s">
        <v>1167</v>
      </c>
      <c r="S45" s="298" t="s">
        <v>1168</v>
      </c>
      <c r="T45" s="639" t="s">
        <v>324</v>
      </c>
      <c r="U45" s="571" t="s">
        <v>325</v>
      </c>
      <c r="V45" s="371" t="s">
        <v>326</v>
      </c>
      <c r="W45" s="372" t="s">
        <v>327</v>
      </c>
      <c r="X45" s="373" t="s">
        <v>328</v>
      </c>
      <c r="Y45" s="374" t="s">
        <v>329</v>
      </c>
      <c r="Z45" s="297" t="s">
        <v>1167</v>
      </c>
      <c r="AA45" s="298" t="s">
        <v>1168</v>
      </c>
      <c r="AB45" s="639" t="s">
        <v>324</v>
      </c>
      <c r="AC45" s="571" t="s">
        <v>325</v>
      </c>
      <c r="AD45" s="371" t="s">
        <v>326</v>
      </c>
      <c r="AE45" s="372" t="s">
        <v>327</v>
      </c>
      <c r="AF45" s="373" t="s">
        <v>328</v>
      </c>
      <c r="AG45" s="374" t="s">
        <v>329</v>
      </c>
      <c r="AH45" s="297" t="s">
        <v>1167</v>
      </c>
      <c r="AI45" s="298" t="s">
        <v>1168</v>
      </c>
      <c r="AJ45" s="639" t="s">
        <v>324</v>
      </c>
      <c r="AK45" s="571" t="s">
        <v>325</v>
      </c>
      <c r="AL45" s="371" t="s">
        <v>326</v>
      </c>
      <c r="AM45" s="372" t="s">
        <v>327</v>
      </c>
      <c r="AN45" s="373" t="s">
        <v>328</v>
      </c>
      <c r="AO45" s="374" t="s">
        <v>329</v>
      </c>
      <c r="AP45" s="297" t="s">
        <v>1167</v>
      </c>
      <c r="AQ45" s="298" t="s">
        <v>1168</v>
      </c>
      <c r="AR45" s="639" t="s">
        <v>324</v>
      </c>
      <c r="AS45" s="571" t="s">
        <v>325</v>
      </c>
      <c r="AT45" s="371" t="s">
        <v>326</v>
      </c>
      <c r="AU45" s="372" t="s">
        <v>327</v>
      </c>
      <c r="AV45" s="373" t="s">
        <v>328</v>
      </c>
      <c r="AW45" s="374" t="s">
        <v>329</v>
      </c>
      <c r="AX45" s="297" t="s">
        <v>1167</v>
      </c>
      <c r="AY45" s="298" t="s">
        <v>1168</v>
      </c>
      <c r="AZ45" s="639" t="s">
        <v>324</v>
      </c>
      <c r="BA45" s="571" t="s">
        <v>325</v>
      </c>
      <c r="BB45" s="371" t="s">
        <v>326</v>
      </c>
      <c r="BC45" s="372" t="s">
        <v>327</v>
      </c>
      <c r="BD45" s="373" t="s">
        <v>328</v>
      </c>
      <c r="BE45" s="374" t="s">
        <v>329</v>
      </c>
      <c r="BF45" s="297" t="s">
        <v>1167</v>
      </c>
      <c r="BG45" s="298" t="s">
        <v>1168</v>
      </c>
      <c r="BH45" s="639" t="s">
        <v>324</v>
      </c>
      <c r="BI45" s="571" t="s">
        <v>325</v>
      </c>
      <c r="BJ45" s="371" t="s">
        <v>326</v>
      </c>
      <c r="BK45" s="372" t="s">
        <v>327</v>
      </c>
      <c r="BL45" s="373" t="s">
        <v>328</v>
      </c>
      <c r="BM45" s="374" t="s">
        <v>329</v>
      </c>
      <c r="BN45" s="297" t="s">
        <v>1167</v>
      </c>
      <c r="BO45" s="298" t="s">
        <v>1168</v>
      </c>
      <c r="BP45" s="639" t="s">
        <v>324</v>
      </c>
      <c r="BQ45" s="571" t="s">
        <v>325</v>
      </c>
      <c r="BR45" s="371" t="s">
        <v>326</v>
      </c>
      <c r="BS45" s="372" t="s">
        <v>327</v>
      </c>
      <c r="BT45" s="373" t="s">
        <v>328</v>
      </c>
      <c r="BU45" s="374" t="s">
        <v>329</v>
      </c>
      <c r="BV45" s="297" t="s">
        <v>1167</v>
      </c>
      <c r="BW45" s="298" t="s">
        <v>1168</v>
      </c>
      <c r="BX45" s="639" t="s">
        <v>324</v>
      </c>
      <c r="BY45" s="571" t="s">
        <v>325</v>
      </c>
      <c r="BZ45" s="371" t="s">
        <v>326</v>
      </c>
      <c r="CA45" s="372" t="s">
        <v>327</v>
      </c>
      <c r="CB45" s="373" t="s">
        <v>328</v>
      </c>
      <c r="CC45" s="374" t="s">
        <v>329</v>
      </c>
      <c r="CD45" s="297" t="s">
        <v>1167</v>
      </c>
      <c r="CE45" s="298" t="s">
        <v>1168</v>
      </c>
      <c r="CF45" s="639" t="s">
        <v>324</v>
      </c>
      <c r="CG45" s="571" t="s">
        <v>325</v>
      </c>
      <c r="CH45" s="371" t="s">
        <v>326</v>
      </c>
      <c r="CI45" s="372" t="s">
        <v>327</v>
      </c>
      <c r="CJ45" s="373" t="s">
        <v>328</v>
      </c>
      <c r="CK45" s="374" t="s">
        <v>329</v>
      </c>
      <c r="CL45" s="297" t="s">
        <v>1167</v>
      </c>
      <c r="CM45" s="298" t="s">
        <v>1168</v>
      </c>
      <c r="CN45" s="639" t="s">
        <v>324</v>
      </c>
      <c r="CO45" s="571" t="s">
        <v>325</v>
      </c>
      <c r="CP45" s="371" t="s">
        <v>326</v>
      </c>
      <c r="CQ45" s="372" t="s">
        <v>327</v>
      </c>
      <c r="CR45" s="373" t="s">
        <v>328</v>
      </c>
      <c r="CS45" s="374" t="s">
        <v>329</v>
      </c>
      <c r="CT45" s="297" t="s">
        <v>1167</v>
      </c>
      <c r="CU45" s="298" t="s">
        <v>1168</v>
      </c>
      <c r="CV45" s="639" t="s">
        <v>324</v>
      </c>
      <c r="CW45" s="571" t="s">
        <v>325</v>
      </c>
      <c r="CX45" s="371" t="s">
        <v>326</v>
      </c>
      <c r="CY45" s="372" t="s">
        <v>327</v>
      </c>
      <c r="CZ45" s="373" t="s">
        <v>328</v>
      </c>
      <c r="DA45" s="374" t="s">
        <v>329</v>
      </c>
      <c r="DB45" s="297" t="s">
        <v>1167</v>
      </c>
      <c r="DC45" s="298" t="s">
        <v>1168</v>
      </c>
      <c r="DD45" s="639" t="s">
        <v>324</v>
      </c>
      <c r="DE45" s="571" t="s">
        <v>325</v>
      </c>
      <c r="DF45" s="371" t="s">
        <v>326</v>
      </c>
      <c r="DG45" s="372" t="s">
        <v>327</v>
      </c>
      <c r="DH45" s="373" t="s">
        <v>328</v>
      </c>
      <c r="DI45" s="374" t="s">
        <v>329</v>
      </c>
      <c r="DJ45" s="297" t="s">
        <v>1167</v>
      </c>
      <c r="DK45" s="298" t="s">
        <v>1168</v>
      </c>
      <c r="DL45" s="639" t="s">
        <v>324</v>
      </c>
      <c r="DM45" s="571" t="s">
        <v>325</v>
      </c>
      <c r="DN45" s="371" t="s">
        <v>326</v>
      </c>
      <c r="DO45" s="372" t="s">
        <v>327</v>
      </c>
      <c r="DP45" s="373" t="s">
        <v>328</v>
      </c>
      <c r="DQ45" s="374" t="s">
        <v>329</v>
      </c>
      <c r="DR45" s="297" t="s">
        <v>1167</v>
      </c>
      <c r="DS45" s="298" t="s">
        <v>1168</v>
      </c>
      <c r="DT45" s="639" t="s">
        <v>324</v>
      </c>
      <c r="DU45" s="571" t="s">
        <v>325</v>
      </c>
      <c r="DV45" s="371" t="s">
        <v>326</v>
      </c>
      <c r="DW45" s="372" t="s">
        <v>327</v>
      </c>
      <c r="DX45" s="373" t="s">
        <v>328</v>
      </c>
      <c r="DY45" s="374" t="s">
        <v>329</v>
      </c>
      <c r="DZ45" s="297" t="s">
        <v>1167</v>
      </c>
      <c r="EA45" s="298" t="s">
        <v>1168</v>
      </c>
      <c r="EB45" s="640" t="s">
        <v>324</v>
      </c>
      <c r="EC45" s="191" t="s">
        <v>325</v>
      </c>
      <c r="ED45" s="376" t="s">
        <v>326</v>
      </c>
      <c r="EE45" s="377" t="s">
        <v>327</v>
      </c>
      <c r="EF45" s="191" t="s">
        <v>328</v>
      </c>
      <c r="EG45" s="378" t="s">
        <v>329</v>
      </c>
      <c r="EH45" s="297" t="s">
        <v>1167</v>
      </c>
      <c r="EI45" s="298" t="s">
        <v>1168</v>
      </c>
      <c r="EJ45" s="639" t="s">
        <v>324</v>
      </c>
      <c r="EK45" s="571" t="s">
        <v>325</v>
      </c>
      <c r="EL45" s="371" t="s">
        <v>326</v>
      </c>
      <c r="EM45" s="372" t="s">
        <v>327</v>
      </c>
      <c r="EN45" s="373" t="s">
        <v>328</v>
      </c>
      <c r="EO45" s="374" t="s">
        <v>329</v>
      </c>
      <c r="EP45" s="297" t="s">
        <v>1167</v>
      </c>
      <c r="EQ45" s="298" t="s">
        <v>1168</v>
      </c>
    </row>
    <row r="46" spans="1:147" ht="37.5" customHeight="1" thickBot="1">
      <c r="A46" s="369"/>
      <c r="B46" s="379">
        <v>1</v>
      </c>
      <c r="C46" s="305" t="s">
        <v>686</v>
      </c>
      <c r="D46" s="576" t="s">
        <v>1315</v>
      </c>
      <c r="E46" s="307">
        <v>1</v>
      </c>
      <c r="F46" s="584" t="s">
        <v>331</v>
      </c>
      <c r="G46" s="673">
        <v>3425000</v>
      </c>
      <c r="H46" s="643"/>
      <c r="I46" s="310">
        <f t="shared" ref="I46:I48" si="85">+(G46+(G46*H46))*E46</f>
        <v>3425000</v>
      </c>
      <c r="J46" s="311" t="s">
        <v>1170</v>
      </c>
      <c r="K46" s="312"/>
      <c r="L46" s="579"/>
      <c r="M46" s="307">
        <v>1</v>
      </c>
      <c r="N46" s="584" t="s">
        <v>331</v>
      </c>
      <c r="O46" s="673"/>
      <c r="P46" s="643"/>
      <c r="Q46" s="310">
        <f t="shared" ref="Q46:Q48" si="86">+(O46+(O46*P46))*M46</f>
        <v>0</v>
      </c>
      <c r="R46" s="311" t="s">
        <v>1169</v>
      </c>
      <c r="S46" s="312"/>
      <c r="T46" s="579"/>
      <c r="U46" s="307">
        <v>1</v>
      </c>
      <c r="V46" s="584" t="s">
        <v>331</v>
      </c>
      <c r="W46" s="673"/>
      <c r="X46" s="643"/>
      <c r="Y46" s="310">
        <f t="shared" ref="Y46:Y48" si="87">+(W46+(W46*X46))*U46</f>
        <v>0</v>
      </c>
      <c r="Z46" s="311" t="s">
        <v>1169</v>
      </c>
      <c r="AA46" s="312"/>
      <c r="AB46" s="579"/>
      <c r="AC46" s="307">
        <v>1</v>
      </c>
      <c r="AD46" s="584" t="s">
        <v>331</v>
      </c>
      <c r="AE46" s="673"/>
      <c r="AF46" s="643"/>
      <c r="AG46" s="310">
        <f t="shared" ref="AG46:AG48" si="88">+(AE46+(AE46*AF46))*AC46</f>
        <v>0</v>
      </c>
      <c r="AH46" s="311" t="s">
        <v>1169</v>
      </c>
      <c r="AI46" s="312"/>
      <c r="AJ46" s="579"/>
      <c r="AK46" s="307">
        <v>1</v>
      </c>
      <c r="AL46" s="584" t="s">
        <v>331</v>
      </c>
      <c r="AM46" s="673"/>
      <c r="AN46" s="643"/>
      <c r="AO46" s="310">
        <f t="shared" ref="AO46:AO48" si="89">+(AM46+(AM46*AN46))*AK46</f>
        <v>0</v>
      </c>
      <c r="AP46" s="311" t="s">
        <v>1169</v>
      </c>
      <c r="AQ46" s="312"/>
      <c r="AR46" s="579"/>
      <c r="AS46" s="307">
        <v>1</v>
      </c>
      <c r="AT46" s="584" t="s">
        <v>331</v>
      </c>
      <c r="AU46" s="673"/>
      <c r="AV46" s="643"/>
      <c r="AW46" s="310">
        <f t="shared" ref="AW46:AW48" si="90">+(AU46+(AU46*AV46))*AS46</f>
        <v>0</v>
      </c>
      <c r="AX46" s="311" t="s">
        <v>1169</v>
      </c>
      <c r="AY46" s="312"/>
      <c r="AZ46" s="313" t="s">
        <v>1336</v>
      </c>
      <c r="BA46" s="307">
        <v>1</v>
      </c>
      <c r="BB46" s="584" t="s">
        <v>331</v>
      </c>
      <c r="BC46" s="338">
        <v>2354200</v>
      </c>
      <c r="BD46" s="643">
        <v>0</v>
      </c>
      <c r="BE46" s="310">
        <f t="shared" ref="BE46:BE48" si="91">+(BC46+(BC46*BD46))*BA46</f>
        <v>2354200</v>
      </c>
      <c r="BF46" s="311" t="s">
        <v>1170</v>
      </c>
      <c r="BG46" s="312"/>
      <c r="BH46" s="579" t="s">
        <v>1330</v>
      </c>
      <c r="BI46" s="307">
        <v>1</v>
      </c>
      <c r="BJ46" s="584" t="s">
        <v>331</v>
      </c>
      <c r="BK46" s="673">
        <v>795000</v>
      </c>
      <c r="BL46" s="643"/>
      <c r="BM46" s="310">
        <f t="shared" ref="BM46:BM48" si="92">+(BK46+(BK46*BL46))*BI46</f>
        <v>795000</v>
      </c>
      <c r="BN46" s="311" t="s">
        <v>1170</v>
      </c>
      <c r="BO46" s="312"/>
      <c r="BP46" s="579" t="s">
        <v>1342</v>
      </c>
      <c r="BQ46" s="307">
        <v>1</v>
      </c>
      <c r="BR46" s="584" t="s">
        <v>331</v>
      </c>
      <c r="BS46" s="673">
        <v>3207944</v>
      </c>
      <c r="BT46" s="643">
        <v>0</v>
      </c>
      <c r="BU46" s="310">
        <f t="shared" ref="BU46:BU48" si="93">+(BS46+(BS46*BT46))*BQ46</f>
        <v>3207944</v>
      </c>
      <c r="BV46" s="311" t="s">
        <v>1170</v>
      </c>
      <c r="BW46" s="312"/>
      <c r="BX46" s="579" t="s">
        <v>1316</v>
      </c>
      <c r="BY46" s="307">
        <v>1</v>
      </c>
      <c r="BZ46" s="584" t="s">
        <v>331</v>
      </c>
      <c r="CA46" s="673">
        <v>3200000</v>
      </c>
      <c r="CB46" s="643">
        <v>0</v>
      </c>
      <c r="CC46" s="310">
        <f t="shared" ref="CC46:CC48" si="94">+(CA46+(CA46*CB46))*BY46</f>
        <v>3200000</v>
      </c>
      <c r="CD46" s="311" t="s">
        <v>1170</v>
      </c>
      <c r="CE46" s="312"/>
      <c r="CF46" s="579"/>
      <c r="CG46" s="307">
        <v>1</v>
      </c>
      <c r="CH46" s="584" t="s">
        <v>331</v>
      </c>
      <c r="CI46" s="673"/>
      <c r="CJ46" s="643"/>
      <c r="CK46" s="310">
        <f t="shared" ref="CK46:CK48" si="95">+(CI46+(CI46*CJ46))*CG46</f>
        <v>0</v>
      </c>
      <c r="CL46" s="311" t="s">
        <v>1169</v>
      </c>
      <c r="CM46" s="312"/>
      <c r="CN46" s="579"/>
      <c r="CO46" s="307">
        <v>1</v>
      </c>
      <c r="CP46" s="584" t="s">
        <v>331</v>
      </c>
      <c r="CQ46" s="673"/>
      <c r="CR46" s="643"/>
      <c r="CS46" s="310">
        <f t="shared" ref="CS46:CS48" si="96">+(CQ46+(CQ46*CR46))*CO46</f>
        <v>0</v>
      </c>
      <c r="CT46" s="311" t="s">
        <v>1169</v>
      </c>
      <c r="CU46" s="312"/>
      <c r="CV46" s="579"/>
      <c r="CW46" s="307">
        <v>1</v>
      </c>
      <c r="CX46" s="584" t="s">
        <v>331</v>
      </c>
      <c r="CY46" s="673"/>
      <c r="CZ46" s="643"/>
      <c r="DA46" s="310">
        <f t="shared" ref="DA46:DA48" si="97">+(CY46+(CY46*CZ46))*CW46</f>
        <v>0</v>
      </c>
      <c r="DB46" s="311" t="s">
        <v>1169</v>
      </c>
      <c r="DC46" s="312"/>
      <c r="DD46" s="579" t="s">
        <v>1317</v>
      </c>
      <c r="DE46" s="307">
        <v>1</v>
      </c>
      <c r="DF46" s="584" t="s">
        <v>331</v>
      </c>
      <c r="DG46" s="673">
        <v>740137</v>
      </c>
      <c r="DH46" s="643">
        <v>0</v>
      </c>
      <c r="DI46" s="310">
        <f t="shared" ref="DI46:DI48" si="98">+(DG46+(DG46*DH46))*DE46</f>
        <v>740137</v>
      </c>
      <c r="DJ46" s="311" t="s">
        <v>1170</v>
      </c>
      <c r="DK46" s="312"/>
      <c r="DL46" s="579" t="s">
        <v>1318</v>
      </c>
      <c r="DM46" s="307">
        <v>1</v>
      </c>
      <c r="DN46" s="584" t="s">
        <v>331</v>
      </c>
      <c r="DO46" s="673">
        <v>3124342</v>
      </c>
      <c r="DP46" s="643">
        <v>0</v>
      </c>
      <c r="DQ46" s="310">
        <f t="shared" ref="DQ46:DQ48" si="99">+(DO46+(DO46*DP46))*DM46</f>
        <v>3124342</v>
      </c>
      <c r="DR46" s="311" t="s">
        <v>1170</v>
      </c>
      <c r="DS46" s="312"/>
      <c r="DT46" s="579" t="s">
        <v>1320</v>
      </c>
      <c r="DU46" s="307">
        <v>1</v>
      </c>
      <c r="DV46" s="584" t="s">
        <v>331</v>
      </c>
      <c r="DW46" s="673">
        <v>1200000</v>
      </c>
      <c r="DX46" s="643">
        <v>0</v>
      </c>
      <c r="DY46" s="310">
        <f t="shared" ref="DY46:DY48" si="100">+(DW46+(DW46*DX46))*DU46</f>
        <v>1200000</v>
      </c>
      <c r="DZ46" s="311" t="s">
        <v>1170</v>
      </c>
      <c r="EA46" s="312"/>
      <c r="EB46" s="566"/>
      <c r="EC46" s="315">
        <v>1</v>
      </c>
      <c r="ED46" s="315" t="s">
        <v>331</v>
      </c>
      <c r="EE46" s="674"/>
      <c r="EF46" s="647"/>
      <c r="EG46" s="318" t="s">
        <v>1199</v>
      </c>
      <c r="EH46" s="311" t="s">
        <v>1169</v>
      </c>
      <c r="EI46" s="312"/>
      <c r="EJ46" s="579"/>
      <c r="EK46" s="307">
        <v>1</v>
      </c>
      <c r="EL46" s="584" t="s">
        <v>331</v>
      </c>
      <c r="EM46" s="673"/>
      <c r="EN46" s="643"/>
      <c r="EO46" s="310">
        <f t="shared" ref="EO46:EO48" si="101">+(EM46+(EM46*EN46))*EK46</f>
        <v>0</v>
      </c>
      <c r="EP46" s="311" t="s">
        <v>1169</v>
      </c>
      <c r="EQ46" s="312"/>
    </row>
    <row r="47" spans="1:147" ht="37.5" customHeight="1">
      <c r="A47" s="369"/>
      <c r="B47" s="379">
        <v>2</v>
      </c>
      <c r="C47" s="305" t="s">
        <v>679</v>
      </c>
      <c r="D47" s="576" t="s">
        <v>1315</v>
      </c>
      <c r="E47" s="307">
        <v>1</v>
      </c>
      <c r="F47" s="584" t="s">
        <v>331</v>
      </c>
      <c r="G47" s="673">
        <v>201000</v>
      </c>
      <c r="H47" s="643"/>
      <c r="I47" s="310">
        <f t="shared" si="85"/>
        <v>201000</v>
      </c>
      <c r="J47" s="19"/>
      <c r="K47" s="277"/>
      <c r="L47" s="579"/>
      <c r="M47" s="307">
        <v>1</v>
      </c>
      <c r="N47" s="584" t="s">
        <v>331</v>
      </c>
      <c r="O47" s="673"/>
      <c r="P47" s="643"/>
      <c r="Q47" s="310">
        <f t="shared" si="86"/>
        <v>0</v>
      </c>
      <c r="R47" s="19"/>
      <c r="S47" s="277"/>
      <c r="T47" s="579"/>
      <c r="U47" s="307">
        <v>1</v>
      </c>
      <c r="V47" s="584" t="s">
        <v>331</v>
      </c>
      <c r="W47" s="673"/>
      <c r="X47" s="643"/>
      <c r="Y47" s="310">
        <f t="shared" si="87"/>
        <v>0</v>
      </c>
      <c r="Z47" s="19"/>
      <c r="AA47" s="277"/>
      <c r="AB47" s="579"/>
      <c r="AC47" s="307">
        <v>1</v>
      </c>
      <c r="AD47" s="584" t="s">
        <v>331</v>
      </c>
      <c r="AE47" s="673"/>
      <c r="AF47" s="643"/>
      <c r="AG47" s="310">
        <f t="shared" si="88"/>
        <v>0</v>
      </c>
      <c r="AH47" s="19"/>
      <c r="AI47" s="277"/>
      <c r="AJ47" s="579"/>
      <c r="AK47" s="307">
        <v>1</v>
      </c>
      <c r="AL47" s="584" t="s">
        <v>331</v>
      </c>
      <c r="AM47" s="673"/>
      <c r="AN47" s="643"/>
      <c r="AO47" s="310">
        <f t="shared" si="89"/>
        <v>0</v>
      </c>
      <c r="AP47" s="19"/>
      <c r="AQ47" s="277"/>
      <c r="AR47" s="579"/>
      <c r="AS47" s="307">
        <v>1</v>
      </c>
      <c r="AT47" s="584" t="s">
        <v>331</v>
      </c>
      <c r="AU47" s="673"/>
      <c r="AV47" s="643"/>
      <c r="AW47" s="310">
        <f t="shared" si="90"/>
        <v>0</v>
      </c>
      <c r="AX47" s="19"/>
      <c r="AY47" s="277"/>
      <c r="AZ47" s="313" t="s">
        <v>1336</v>
      </c>
      <c r="BA47" s="307">
        <v>1</v>
      </c>
      <c r="BB47" s="584" t="s">
        <v>331</v>
      </c>
      <c r="BC47" s="338">
        <v>137700</v>
      </c>
      <c r="BD47" s="643">
        <v>0</v>
      </c>
      <c r="BE47" s="310">
        <f t="shared" si="91"/>
        <v>137700</v>
      </c>
      <c r="BF47" s="19"/>
      <c r="BG47" s="277"/>
      <c r="BH47" s="579" t="s">
        <v>1330</v>
      </c>
      <c r="BI47" s="307">
        <v>1</v>
      </c>
      <c r="BJ47" s="584" t="s">
        <v>331</v>
      </c>
      <c r="BK47" s="673">
        <v>98000</v>
      </c>
      <c r="BL47" s="643"/>
      <c r="BM47" s="310">
        <f t="shared" si="92"/>
        <v>98000</v>
      </c>
      <c r="BN47" s="19"/>
      <c r="BO47" s="277"/>
      <c r="BP47" s="579" t="s">
        <v>1342</v>
      </c>
      <c r="BQ47" s="307">
        <v>1</v>
      </c>
      <c r="BR47" s="584" t="s">
        <v>331</v>
      </c>
      <c r="BS47" s="673">
        <v>77274</v>
      </c>
      <c r="BT47" s="643">
        <v>0</v>
      </c>
      <c r="BU47" s="310">
        <f t="shared" si="93"/>
        <v>77274</v>
      </c>
      <c r="BV47" s="19"/>
      <c r="BW47" s="277"/>
      <c r="BX47" s="579" t="s">
        <v>1316</v>
      </c>
      <c r="BY47" s="307">
        <v>1</v>
      </c>
      <c r="BZ47" s="584" t="s">
        <v>331</v>
      </c>
      <c r="CA47" s="673">
        <v>262500</v>
      </c>
      <c r="CB47" s="643">
        <v>0</v>
      </c>
      <c r="CC47" s="310">
        <f t="shared" si="94"/>
        <v>262500</v>
      </c>
      <c r="CD47" s="19"/>
      <c r="CE47" s="277"/>
      <c r="CF47" s="579"/>
      <c r="CG47" s="307">
        <v>1</v>
      </c>
      <c r="CH47" s="584" t="s">
        <v>331</v>
      </c>
      <c r="CI47" s="673"/>
      <c r="CJ47" s="643"/>
      <c r="CK47" s="310">
        <f t="shared" si="95"/>
        <v>0</v>
      </c>
      <c r="CL47" s="19"/>
      <c r="CM47" s="277"/>
      <c r="CN47" s="579"/>
      <c r="CO47" s="307">
        <v>1</v>
      </c>
      <c r="CP47" s="584" t="s">
        <v>331</v>
      </c>
      <c r="CQ47" s="673"/>
      <c r="CR47" s="643"/>
      <c r="CS47" s="310">
        <f t="shared" si="96"/>
        <v>0</v>
      </c>
      <c r="CT47" s="19"/>
      <c r="CU47" s="277"/>
      <c r="CV47" s="579"/>
      <c r="CW47" s="307">
        <v>1</v>
      </c>
      <c r="CX47" s="584" t="s">
        <v>331</v>
      </c>
      <c r="CY47" s="673"/>
      <c r="CZ47" s="643"/>
      <c r="DA47" s="310">
        <f t="shared" si="97"/>
        <v>0</v>
      </c>
      <c r="DB47" s="19"/>
      <c r="DC47" s="277"/>
      <c r="DD47" s="579" t="s">
        <v>1319</v>
      </c>
      <c r="DE47" s="307">
        <v>1</v>
      </c>
      <c r="DF47" s="584" t="s">
        <v>331</v>
      </c>
      <c r="DG47" s="673">
        <v>229980</v>
      </c>
      <c r="DH47" s="643">
        <v>0</v>
      </c>
      <c r="DI47" s="310">
        <f t="shared" si="98"/>
        <v>229980</v>
      </c>
      <c r="DJ47" s="19"/>
      <c r="DK47" s="277"/>
      <c r="DL47" s="579" t="s">
        <v>1318</v>
      </c>
      <c r="DM47" s="307">
        <v>1</v>
      </c>
      <c r="DN47" s="584" t="s">
        <v>331</v>
      </c>
      <c r="DO47" s="673">
        <v>189351</v>
      </c>
      <c r="DP47" s="643">
        <v>0</v>
      </c>
      <c r="DQ47" s="310">
        <f t="shared" si="99"/>
        <v>189351</v>
      </c>
      <c r="DR47" s="19"/>
      <c r="DS47" s="277"/>
      <c r="DT47" s="579" t="s">
        <v>1320</v>
      </c>
      <c r="DU47" s="307">
        <v>1</v>
      </c>
      <c r="DV47" s="584" t="s">
        <v>331</v>
      </c>
      <c r="DW47" s="673">
        <v>251211</v>
      </c>
      <c r="DX47" s="643">
        <v>0</v>
      </c>
      <c r="DY47" s="310">
        <f t="shared" si="100"/>
        <v>251211</v>
      </c>
      <c r="DZ47" s="19"/>
      <c r="EA47" s="277"/>
      <c r="EB47" s="566"/>
      <c r="EC47" s="315">
        <v>1</v>
      </c>
      <c r="ED47" s="315" t="s">
        <v>331</v>
      </c>
      <c r="EE47" s="674"/>
      <c r="EF47" s="647"/>
      <c r="EG47" s="318" t="s">
        <v>1199</v>
      </c>
      <c r="EH47" s="19"/>
      <c r="EI47" s="277"/>
      <c r="EJ47" s="579"/>
      <c r="EK47" s="307">
        <v>1</v>
      </c>
      <c r="EL47" s="584" t="s">
        <v>331</v>
      </c>
      <c r="EM47" s="673"/>
      <c r="EN47" s="643"/>
      <c r="EO47" s="310">
        <f t="shared" si="101"/>
        <v>0</v>
      </c>
      <c r="EP47" s="19"/>
      <c r="EQ47" s="277"/>
    </row>
    <row r="48" spans="1:147" ht="37.5" customHeight="1">
      <c r="A48" s="369"/>
      <c r="B48" s="379">
        <v>3</v>
      </c>
      <c r="C48" s="305" t="s">
        <v>684</v>
      </c>
      <c r="D48" s="576" t="s">
        <v>1315</v>
      </c>
      <c r="E48" s="307">
        <v>1</v>
      </c>
      <c r="F48" s="584" t="s">
        <v>331</v>
      </c>
      <c r="G48" s="673">
        <v>201000</v>
      </c>
      <c r="H48" s="643"/>
      <c r="I48" s="310">
        <f t="shared" si="85"/>
        <v>201000</v>
      </c>
      <c r="J48" s="19"/>
      <c r="K48" s="277"/>
      <c r="L48" s="579"/>
      <c r="M48" s="307">
        <v>1</v>
      </c>
      <c r="N48" s="584" t="s">
        <v>331</v>
      </c>
      <c r="O48" s="673"/>
      <c r="P48" s="643"/>
      <c r="Q48" s="310">
        <f t="shared" si="86"/>
        <v>0</v>
      </c>
      <c r="R48" s="19"/>
      <c r="S48" s="277"/>
      <c r="T48" s="579"/>
      <c r="U48" s="307">
        <v>1</v>
      </c>
      <c r="V48" s="584" t="s">
        <v>331</v>
      </c>
      <c r="W48" s="673"/>
      <c r="X48" s="643"/>
      <c r="Y48" s="310">
        <f t="shared" si="87"/>
        <v>0</v>
      </c>
      <c r="Z48" s="19"/>
      <c r="AA48" s="277"/>
      <c r="AB48" s="579"/>
      <c r="AC48" s="307">
        <v>1</v>
      </c>
      <c r="AD48" s="584" t="s">
        <v>331</v>
      </c>
      <c r="AE48" s="673"/>
      <c r="AF48" s="643"/>
      <c r="AG48" s="310">
        <f t="shared" si="88"/>
        <v>0</v>
      </c>
      <c r="AH48" s="19"/>
      <c r="AI48" s="277"/>
      <c r="AJ48" s="579"/>
      <c r="AK48" s="307">
        <v>1</v>
      </c>
      <c r="AL48" s="584" t="s">
        <v>331</v>
      </c>
      <c r="AM48" s="673"/>
      <c r="AN48" s="643"/>
      <c r="AO48" s="310">
        <f t="shared" si="89"/>
        <v>0</v>
      </c>
      <c r="AP48" s="19"/>
      <c r="AQ48" s="277"/>
      <c r="AR48" s="579"/>
      <c r="AS48" s="307">
        <v>1</v>
      </c>
      <c r="AT48" s="584" t="s">
        <v>331</v>
      </c>
      <c r="AU48" s="673"/>
      <c r="AV48" s="643"/>
      <c r="AW48" s="310">
        <f t="shared" si="90"/>
        <v>0</v>
      </c>
      <c r="AX48" s="19"/>
      <c r="AY48" s="277"/>
      <c r="AZ48" s="313" t="s">
        <v>1336</v>
      </c>
      <c r="BA48" s="307">
        <v>1</v>
      </c>
      <c r="BB48" s="584" t="s">
        <v>331</v>
      </c>
      <c r="BC48" s="338">
        <v>49500</v>
      </c>
      <c r="BD48" s="643">
        <v>0</v>
      </c>
      <c r="BE48" s="310">
        <f t="shared" si="91"/>
        <v>49500</v>
      </c>
      <c r="BF48" s="19"/>
      <c r="BG48" s="277"/>
      <c r="BH48" s="579" t="s">
        <v>1330</v>
      </c>
      <c r="BI48" s="307">
        <v>1</v>
      </c>
      <c r="BJ48" s="584" t="s">
        <v>331</v>
      </c>
      <c r="BK48" s="673">
        <v>57000</v>
      </c>
      <c r="BL48" s="643"/>
      <c r="BM48" s="310">
        <f t="shared" si="92"/>
        <v>57000</v>
      </c>
      <c r="BN48" s="19"/>
      <c r="BO48" s="277"/>
      <c r="BP48" s="579" t="s">
        <v>1342</v>
      </c>
      <c r="BQ48" s="307">
        <v>1</v>
      </c>
      <c r="BR48" s="584" t="s">
        <v>331</v>
      </c>
      <c r="BS48" s="673">
        <v>41299</v>
      </c>
      <c r="BT48" s="643">
        <v>0</v>
      </c>
      <c r="BU48" s="310">
        <f t="shared" si="93"/>
        <v>41299</v>
      </c>
      <c r="BV48" s="19"/>
      <c r="BW48" s="277"/>
      <c r="BX48" s="579" t="s">
        <v>1316</v>
      </c>
      <c r="BY48" s="307">
        <v>1</v>
      </c>
      <c r="BZ48" s="584" t="s">
        <v>331</v>
      </c>
      <c r="CA48" s="673">
        <v>94500</v>
      </c>
      <c r="CB48" s="643">
        <v>0</v>
      </c>
      <c r="CC48" s="310">
        <f t="shared" si="94"/>
        <v>94500</v>
      </c>
      <c r="CD48" s="19"/>
      <c r="CE48" s="277"/>
      <c r="CF48" s="579"/>
      <c r="CG48" s="307">
        <v>1</v>
      </c>
      <c r="CH48" s="584" t="s">
        <v>331</v>
      </c>
      <c r="CI48" s="673"/>
      <c r="CJ48" s="643"/>
      <c r="CK48" s="310">
        <f t="shared" si="95"/>
        <v>0</v>
      </c>
      <c r="CL48" s="19"/>
      <c r="CM48" s="277"/>
      <c r="CN48" s="579"/>
      <c r="CO48" s="307">
        <v>1</v>
      </c>
      <c r="CP48" s="584" t="s">
        <v>331</v>
      </c>
      <c r="CQ48" s="673"/>
      <c r="CR48" s="643"/>
      <c r="CS48" s="310">
        <f t="shared" si="96"/>
        <v>0</v>
      </c>
      <c r="CT48" s="19"/>
      <c r="CU48" s="277"/>
      <c r="CV48" s="579"/>
      <c r="CW48" s="307">
        <v>1</v>
      </c>
      <c r="CX48" s="584" t="s">
        <v>331</v>
      </c>
      <c r="CY48" s="673"/>
      <c r="CZ48" s="643"/>
      <c r="DA48" s="310">
        <f t="shared" si="97"/>
        <v>0</v>
      </c>
      <c r="DB48" s="19"/>
      <c r="DC48" s="277"/>
      <c r="DD48" s="579" t="s">
        <v>1319</v>
      </c>
      <c r="DE48" s="307">
        <v>1</v>
      </c>
      <c r="DF48" s="584" t="s">
        <v>331</v>
      </c>
      <c r="DG48" s="673">
        <v>99897</v>
      </c>
      <c r="DH48" s="643">
        <v>0</v>
      </c>
      <c r="DI48" s="310">
        <f t="shared" si="98"/>
        <v>99897</v>
      </c>
      <c r="DJ48" s="19"/>
      <c r="DK48" s="277"/>
      <c r="DL48" s="579" t="s">
        <v>1318</v>
      </c>
      <c r="DM48" s="307">
        <v>1</v>
      </c>
      <c r="DN48" s="584" t="s">
        <v>331</v>
      </c>
      <c r="DO48" s="673">
        <v>55175</v>
      </c>
      <c r="DP48" s="643">
        <v>0</v>
      </c>
      <c r="DQ48" s="310">
        <f t="shared" si="99"/>
        <v>55175</v>
      </c>
      <c r="DR48" s="19"/>
      <c r="DS48" s="277"/>
      <c r="DT48" s="579" t="s">
        <v>1320</v>
      </c>
      <c r="DU48" s="307">
        <v>1</v>
      </c>
      <c r="DV48" s="584" t="s">
        <v>331</v>
      </c>
      <c r="DW48" s="673">
        <v>106260</v>
      </c>
      <c r="DX48" s="643">
        <v>0</v>
      </c>
      <c r="DY48" s="310">
        <f t="shared" si="100"/>
        <v>106260</v>
      </c>
      <c r="DZ48" s="19"/>
      <c r="EA48" s="277"/>
      <c r="EB48" s="566"/>
      <c r="EC48" s="315">
        <v>1</v>
      </c>
      <c r="ED48" s="315" t="s">
        <v>331</v>
      </c>
      <c r="EE48" s="674"/>
      <c r="EF48" s="647"/>
      <c r="EG48" s="318" t="s">
        <v>1199</v>
      </c>
      <c r="EH48" s="19"/>
      <c r="EI48" s="277"/>
      <c r="EJ48" s="579"/>
      <c r="EK48" s="307">
        <v>1</v>
      </c>
      <c r="EL48" s="584" t="s">
        <v>331</v>
      </c>
      <c r="EM48" s="673"/>
      <c r="EN48" s="643"/>
      <c r="EO48" s="310">
        <f t="shared" si="101"/>
        <v>0</v>
      </c>
      <c r="EP48" s="19"/>
      <c r="EQ48" s="277"/>
    </row>
    <row r="49" spans="1:147" ht="37.5" customHeight="1">
      <c r="A49" s="369"/>
      <c r="B49" s="214"/>
      <c r="C49" s="585" t="s">
        <v>338</v>
      </c>
      <c r="D49" s="652"/>
      <c r="E49" s="653"/>
      <c r="F49" s="653"/>
      <c r="G49" s="654"/>
      <c r="H49" s="655"/>
      <c r="I49" s="374">
        <f>SUM(I46:I48)</f>
        <v>3827000</v>
      </c>
      <c r="J49" s="19"/>
      <c r="K49" s="277"/>
      <c r="L49" s="652"/>
      <c r="M49" s="653"/>
      <c r="N49" s="653"/>
      <c r="O49" s="654"/>
      <c r="P49" s="655"/>
      <c r="Q49" s="374">
        <f>SUM(Q46:Q48)</f>
        <v>0</v>
      </c>
      <c r="R49" s="19"/>
      <c r="S49" s="277"/>
      <c r="T49" s="652"/>
      <c r="U49" s="653"/>
      <c r="V49" s="653"/>
      <c r="W49" s="654"/>
      <c r="X49" s="655"/>
      <c r="Y49" s="374">
        <f>SUM(Y46:Y48)</f>
        <v>0</v>
      </c>
      <c r="Z49" s="19"/>
      <c r="AA49" s="277"/>
      <c r="AB49" s="652"/>
      <c r="AC49" s="653"/>
      <c r="AD49" s="653"/>
      <c r="AE49" s="654"/>
      <c r="AF49" s="655"/>
      <c r="AG49" s="374">
        <f>SUM(AG46:AG48)</f>
        <v>0</v>
      </c>
      <c r="AH49" s="19"/>
      <c r="AI49" s="277"/>
      <c r="AJ49" s="652"/>
      <c r="AK49" s="653"/>
      <c r="AL49" s="653"/>
      <c r="AM49" s="654"/>
      <c r="AN49" s="655"/>
      <c r="AO49" s="374">
        <f>SUM(AO46:AO48)</f>
        <v>0</v>
      </c>
      <c r="AP49" s="19"/>
      <c r="AQ49" s="277"/>
      <c r="AR49" s="652"/>
      <c r="AS49" s="653"/>
      <c r="AT49" s="653"/>
      <c r="AU49" s="654"/>
      <c r="AV49" s="655"/>
      <c r="AW49" s="374">
        <f>SUM(AW46:AW48)</f>
        <v>0</v>
      </c>
      <c r="AX49" s="19"/>
      <c r="AY49" s="277"/>
      <c r="AZ49" s="652"/>
      <c r="BA49" s="653"/>
      <c r="BB49" s="653"/>
      <c r="BC49" s="654"/>
      <c r="BD49" s="655"/>
      <c r="BE49" s="374">
        <f>SUM(BE46:BE48)</f>
        <v>2541400</v>
      </c>
      <c r="BF49" s="19"/>
      <c r="BG49" s="277"/>
      <c r="BH49" s="652"/>
      <c r="BI49" s="653"/>
      <c r="BJ49" s="653"/>
      <c r="BK49" s="654"/>
      <c r="BL49" s="655"/>
      <c r="BM49" s="374">
        <f>SUM(BM46:BM48)</f>
        <v>950000</v>
      </c>
      <c r="BN49" s="19"/>
      <c r="BO49" s="277"/>
      <c r="BP49" s="652"/>
      <c r="BQ49" s="653"/>
      <c r="BR49" s="653"/>
      <c r="BS49" s="654"/>
      <c r="BT49" s="655"/>
      <c r="BU49" s="374">
        <f>SUM(BU46:BU48)</f>
        <v>3326517</v>
      </c>
      <c r="BV49" s="19"/>
      <c r="BW49" s="277"/>
      <c r="BX49" s="652"/>
      <c r="BY49" s="653"/>
      <c r="BZ49" s="653"/>
      <c r="CA49" s="654"/>
      <c r="CB49" s="655"/>
      <c r="CC49" s="374">
        <f>SUM(CC46:CC48)</f>
        <v>3557000</v>
      </c>
      <c r="CD49" s="19"/>
      <c r="CE49" s="277"/>
      <c r="CF49" s="652"/>
      <c r="CG49" s="653"/>
      <c r="CH49" s="653"/>
      <c r="CI49" s="654"/>
      <c r="CJ49" s="655"/>
      <c r="CK49" s="374">
        <f>SUM(CK46:CK48)</f>
        <v>0</v>
      </c>
      <c r="CL49" s="19"/>
      <c r="CM49" s="277"/>
      <c r="CN49" s="652"/>
      <c r="CO49" s="653"/>
      <c r="CP49" s="653"/>
      <c r="CQ49" s="654"/>
      <c r="CR49" s="655"/>
      <c r="CS49" s="374">
        <f>SUM(CS46:CS48)</f>
        <v>0</v>
      </c>
      <c r="CT49" s="19"/>
      <c r="CU49" s="277"/>
      <c r="CV49" s="652"/>
      <c r="CW49" s="653"/>
      <c r="CX49" s="653"/>
      <c r="CY49" s="654"/>
      <c r="CZ49" s="655"/>
      <c r="DA49" s="374">
        <f>SUM(DA46:DA48)</f>
        <v>0</v>
      </c>
      <c r="DB49" s="19"/>
      <c r="DC49" s="277"/>
      <c r="DD49" s="652"/>
      <c r="DE49" s="653"/>
      <c r="DF49" s="653"/>
      <c r="DG49" s="654"/>
      <c r="DH49" s="655"/>
      <c r="DI49" s="374">
        <f>SUM(DI46:DI48)</f>
        <v>1070014</v>
      </c>
      <c r="DJ49" s="19"/>
      <c r="DK49" s="277"/>
      <c r="DL49" s="652"/>
      <c r="DM49" s="653"/>
      <c r="DN49" s="653"/>
      <c r="DO49" s="654"/>
      <c r="DP49" s="655"/>
      <c r="DQ49" s="374">
        <f>SUM(DQ46:DQ48)</f>
        <v>3368868</v>
      </c>
      <c r="DR49" s="19"/>
      <c r="DS49" s="277"/>
      <c r="DT49" s="652"/>
      <c r="DU49" s="653"/>
      <c r="DV49" s="653"/>
      <c r="DW49" s="654"/>
      <c r="DX49" s="655"/>
      <c r="DY49" s="374">
        <f>SUM(DY46:DY48)</f>
        <v>1557471</v>
      </c>
      <c r="DZ49" s="19"/>
      <c r="EA49" s="277"/>
      <c r="EB49" s="659"/>
      <c r="EC49" s="592"/>
      <c r="ED49" s="592"/>
      <c r="EE49" s="660"/>
      <c r="EF49" s="661"/>
      <c r="EG49" s="378" t="s">
        <v>1199</v>
      </c>
      <c r="EH49" s="19"/>
      <c r="EI49" s="277"/>
      <c r="EJ49" s="652"/>
      <c r="EK49" s="653"/>
      <c r="EL49" s="653"/>
      <c r="EM49" s="654"/>
      <c r="EN49" s="655"/>
      <c r="EO49" s="374">
        <f>SUM(EO46:EO48)</f>
        <v>0</v>
      </c>
      <c r="EP49" s="19"/>
      <c r="EQ49" s="277"/>
    </row>
    <row r="50" spans="1:147" ht="44.25" customHeight="1" thickBot="1">
      <c r="A50" s="66"/>
      <c r="B50" s="561"/>
      <c r="C50" s="633" t="s">
        <v>687</v>
      </c>
      <c r="D50" s="134"/>
      <c r="E50" s="359"/>
      <c r="F50" s="359"/>
      <c r="G50" s="663"/>
      <c r="H50" s="664"/>
      <c r="I50" s="665"/>
      <c r="J50" s="19"/>
      <c r="K50" s="277"/>
      <c r="L50" s="134"/>
      <c r="M50" s="359"/>
      <c r="N50" s="359"/>
      <c r="O50" s="663"/>
      <c r="P50" s="664"/>
      <c r="Q50" s="665"/>
      <c r="R50" s="19"/>
      <c r="S50" s="277"/>
      <c r="T50" s="134"/>
      <c r="U50" s="359"/>
      <c r="V50" s="359"/>
      <c r="W50" s="663"/>
      <c r="X50" s="664"/>
      <c r="Y50" s="665"/>
      <c r="Z50" s="19"/>
      <c r="AA50" s="277"/>
      <c r="AB50" s="134"/>
      <c r="AC50" s="359"/>
      <c r="AD50" s="359"/>
      <c r="AE50" s="663"/>
      <c r="AF50" s="664"/>
      <c r="AG50" s="665"/>
      <c r="AH50" s="19"/>
      <c r="AI50" s="277"/>
      <c r="AJ50" s="134"/>
      <c r="AK50" s="359"/>
      <c r="AL50" s="359"/>
      <c r="AM50" s="663"/>
      <c r="AN50" s="664"/>
      <c r="AO50" s="665"/>
      <c r="AP50" s="19"/>
      <c r="AQ50" s="277"/>
      <c r="AR50" s="134"/>
      <c r="AS50" s="359"/>
      <c r="AT50" s="359"/>
      <c r="AU50" s="663"/>
      <c r="AV50" s="664"/>
      <c r="AW50" s="665"/>
      <c r="AX50" s="19"/>
      <c r="AY50" s="277"/>
      <c r="AZ50" s="134"/>
      <c r="BA50" s="359"/>
      <c r="BB50" s="359"/>
      <c r="BC50" s="663"/>
      <c r="BD50" s="664"/>
      <c r="BE50" s="665"/>
      <c r="BF50" s="19"/>
      <c r="BG50" s="277"/>
      <c r="BH50" s="134"/>
      <c r="BI50" s="359"/>
      <c r="BJ50" s="359"/>
      <c r="BK50" s="663"/>
      <c r="BL50" s="664"/>
      <c r="BM50" s="665"/>
      <c r="BN50" s="19"/>
      <c r="BO50" s="277"/>
      <c r="BP50" s="134"/>
      <c r="BQ50" s="359"/>
      <c r="BR50" s="359"/>
      <c r="BS50" s="663"/>
      <c r="BT50" s="664"/>
      <c r="BU50" s="665"/>
      <c r="BV50" s="19"/>
      <c r="BW50" s="277"/>
      <c r="BX50" s="134"/>
      <c r="BY50" s="359"/>
      <c r="BZ50" s="359"/>
      <c r="CA50" s="663"/>
      <c r="CB50" s="664"/>
      <c r="CC50" s="665"/>
      <c r="CD50" s="19"/>
      <c r="CE50" s="277"/>
      <c r="CF50" s="134"/>
      <c r="CG50" s="359"/>
      <c r="CH50" s="359"/>
      <c r="CI50" s="663"/>
      <c r="CJ50" s="664"/>
      <c r="CK50" s="665"/>
      <c r="CL50" s="19"/>
      <c r="CM50" s="277"/>
      <c r="CN50" s="134"/>
      <c r="CO50" s="359"/>
      <c r="CP50" s="359"/>
      <c r="CQ50" s="663"/>
      <c r="CR50" s="664"/>
      <c r="CS50" s="665"/>
      <c r="CT50" s="19"/>
      <c r="CU50" s="277"/>
      <c r="CV50" s="134"/>
      <c r="CW50" s="359"/>
      <c r="CX50" s="359"/>
      <c r="CY50" s="663"/>
      <c r="CZ50" s="664"/>
      <c r="DA50" s="665"/>
      <c r="DB50" s="19"/>
      <c r="DC50" s="277"/>
      <c r="DD50" s="134"/>
      <c r="DE50" s="359"/>
      <c r="DF50" s="359"/>
      <c r="DG50" s="663"/>
      <c r="DH50" s="664"/>
      <c r="DI50" s="665"/>
      <c r="DJ50" s="19"/>
      <c r="DK50" s="277"/>
      <c r="DL50" s="134"/>
      <c r="DM50" s="359"/>
      <c r="DN50" s="359"/>
      <c r="DO50" s="663"/>
      <c r="DP50" s="664"/>
      <c r="DQ50" s="665"/>
      <c r="DR50" s="19"/>
      <c r="DS50" s="277"/>
      <c r="DT50" s="134"/>
      <c r="DU50" s="359"/>
      <c r="DV50" s="359"/>
      <c r="DW50" s="663"/>
      <c r="DX50" s="664"/>
      <c r="DY50" s="665"/>
      <c r="DZ50" s="19"/>
      <c r="EA50" s="277"/>
      <c r="EB50" s="638"/>
      <c r="EC50" s="365"/>
      <c r="ED50" s="365"/>
      <c r="EE50" s="669"/>
      <c r="EF50" s="670"/>
      <c r="EG50" s="604"/>
      <c r="EH50" s="19"/>
      <c r="EI50" s="277"/>
      <c r="EJ50" s="134"/>
      <c r="EK50" s="359"/>
      <c r="EL50" s="359"/>
      <c r="EM50" s="663"/>
      <c r="EN50" s="664"/>
      <c r="EO50" s="665"/>
      <c r="EP50" s="19"/>
      <c r="EQ50" s="277"/>
    </row>
    <row r="51" spans="1:147" ht="37.5" customHeight="1" thickBot="1">
      <c r="A51" s="369"/>
      <c r="B51" s="191" t="s">
        <v>322</v>
      </c>
      <c r="C51" s="136" t="s">
        <v>659</v>
      </c>
      <c r="D51" s="639" t="s">
        <v>324</v>
      </c>
      <c r="E51" s="571" t="s">
        <v>325</v>
      </c>
      <c r="F51" s="371" t="s">
        <v>326</v>
      </c>
      <c r="G51" s="372" t="s">
        <v>327</v>
      </c>
      <c r="H51" s="373" t="s">
        <v>328</v>
      </c>
      <c r="I51" s="374" t="s">
        <v>329</v>
      </c>
      <c r="J51" s="297" t="s">
        <v>1167</v>
      </c>
      <c r="K51" s="298" t="s">
        <v>1168</v>
      </c>
      <c r="L51" s="639" t="s">
        <v>324</v>
      </c>
      <c r="M51" s="571" t="s">
        <v>325</v>
      </c>
      <c r="N51" s="371" t="s">
        <v>326</v>
      </c>
      <c r="O51" s="372" t="s">
        <v>327</v>
      </c>
      <c r="P51" s="373" t="s">
        <v>328</v>
      </c>
      <c r="Q51" s="374" t="s">
        <v>329</v>
      </c>
      <c r="R51" s="297" t="s">
        <v>1167</v>
      </c>
      <c r="S51" s="298" t="s">
        <v>1168</v>
      </c>
      <c r="T51" s="639" t="s">
        <v>324</v>
      </c>
      <c r="U51" s="571" t="s">
        <v>325</v>
      </c>
      <c r="V51" s="371" t="s">
        <v>326</v>
      </c>
      <c r="W51" s="372" t="s">
        <v>327</v>
      </c>
      <c r="X51" s="373" t="s">
        <v>328</v>
      </c>
      <c r="Y51" s="374" t="s">
        <v>329</v>
      </c>
      <c r="Z51" s="297" t="s">
        <v>1167</v>
      </c>
      <c r="AA51" s="298" t="s">
        <v>1168</v>
      </c>
      <c r="AB51" s="639" t="s">
        <v>324</v>
      </c>
      <c r="AC51" s="571" t="s">
        <v>325</v>
      </c>
      <c r="AD51" s="371" t="s">
        <v>326</v>
      </c>
      <c r="AE51" s="372" t="s">
        <v>327</v>
      </c>
      <c r="AF51" s="373" t="s">
        <v>328</v>
      </c>
      <c r="AG51" s="374" t="s">
        <v>329</v>
      </c>
      <c r="AH51" s="297" t="s">
        <v>1167</v>
      </c>
      <c r="AI51" s="298" t="s">
        <v>1168</v>
      </c>
      <c r="AJ51" s="639" t="s">
        <v>324</v>
      </c>
      <c r="AK51" s="571" t="s">
        <v>325</v>
      </c>
      <c r="AL51" s="371" t="s">
        <v>326</v>
      </c>
      <c r="AM51" s="372" t="s">
        <v>327</v>
      </c>
      <c r="AN51" s="373" t="s">
        <v>328</v>
      </c>
      <c r="AO51" s="374" t="s">
        <v>329</v>
      </c>
      <c r="AP51" s="297" t="s">
        <v>1167</v>
      </c>
      <c r="AQ51" s="298" t="s">
        <v>1168</v>
      </c>
      <c r="AR51" s="639" t="s">
        <v>324</v>
      </c>
      <c r="AS51" s="571" t="s">
        <v>325</v>
      </c>
      <c r="AT51" s="371" t="s">
        <v>326</v>
      </c>
      <c r="AU51" s="372" t="s">
        <v>327</v>
      </c>
      <c r="AV51" s="373" t="s">
        <v>328</v>
      </c>
      <c r="AW51" s="374" t="s">
        <v>329</v>
      </c>
      <c r="AX51" s="297" t="s">
        <v>1167</v>
      </c>
      <c r="AY51" s="298" t="s">
        <v>1168</v>
      </c>
      <c r="AZ51" s="639" t="s">
        <v>324</v>
      </c>
      <c r="BA51" s="571" t="s">
        <v>325</v>
      </c>
      <c r="BB51" s="371" t="s">
        <v>326</v>
      </c>
      <c r="BC51" s="372" t="s">
        <v>327</v>
      </c>
      <c r="BD51" s="373" t="s">
        <v>328</v>
      </c>
      <c r="BE51" s="374" t="s">
        <v>329</v>
      </c>
      <c r="BF51" s="297" t="s">
        <v>1167</v>
      </c>
      <c r="BG51" s="298" t="s">
        <v>1168</v>
      </c>
      <c r="BH51" s="639" t="s">
        <v>324</v>
      </c>
      <c r="BI51" s="571" t="s">
        <v>325</v>
      </c>
      <c r="BJ51" s="371" t="s">
        <v>326</v>
      </c>
      <c r="BK51" s="372" t="s">
        <v>327</v>
      </c>
      <c r="BL51" s="373" t="s">
        <v>328</v>
      </c>
      <c r="BM51" s="374" t="s">
        <v>329</v>
      </c>
      <c r="BN51" s="297" t="s">
        <v>1167</v>
      </c>
      <c r="BO51" s="298" t="s">
        <v>1168</v>
      </c>
      <c r="BP51" s="639" t="s">
        <v>324</v>
      </c>
      <c r="BQ51" s="571" t="s">
        <v>325</v>
      </c>
      <c r="BR51" s="371" t="s">
        <v>326</v>
      </c>
      <c r="BS51" s="372" t="s">
        <v>327</v>
      </c>
      <c r="BT51" s="373" t="s">
        <v>328</v>
      </c>
      <c r="BU51" s="374" t="s">
        <v>329</v>
      </c>
      <c r="BV51" s="297" t="s">
        <v>1167</v>
      </c>
      <c r="BW51" s="298" t="s">
        <v>1168</v>
      </c>
      <c r="BX51" s="639" t="s">
        <v>324</v>
      </c>
      <c r="BY51" s="571" t="s">
        <v>325</v>
      </c>
      <c r="BZ51" s="371" t="s">
        <v>326</v>
      </c>
      <c r="CA51" s="372" t="s">
        <v>327</v>
      </c>
      <c r="CB51" s="373" t="s">
        <v>328</v>
      </c>
      <c r="CC51" s="374" t="s">
        <v>329</v>
      </c>
      <c r="CD51" s="297" t="s">
        <v>1167</v>
      </c>
      <c r="CE51" s="298" t="s">
        <v>1168</v>
      </c>
      <c r="CF51" s="639" t="s">
        <v>324</v>
      </c>
      <c r="CG51" s="571" t="s">
        <v>325</v>
      </c>
      <c r="CH51" s="371" t="s">
        <v>326</v>
      </c>
      <c r="CI51" s="372" t="s">
        <v>327</v>
      </c>
      <c r="CJ51" s="373" t="s">
        <v>328</v>
      </c>
      <c r="CK51" s="374" t="s">
        <v>329</v>
      </c>
      <c r="CL51" s="297" t="s">
        <v>1167</v>
      </c>
      <c r="CM51" s="298" t="s">
        <v>1168</v>
      </c>
      <c r="CN51" s="639" t="s">
        <v>324</v>
      </c>
      <c r="CO51" s="571" t="s">
        <v>325</v>
      </c>
      <c r="CP51" s="371" t="s">
        <v>326</v>
      </c>
      <c r="CQ51" s="372" t="s">
        <v>327</v>
      </c>
      <c r="CR51" s="373" t="s">
        <v>328</v>
      </c>
      <c r="CS51" s="374" t="s">
        <v>329</v>
      </c>
      <c r="CT51" s="297" t="s">
        <v>1167</v>
      </c>
      <c r="CU51" s="298" t="s">
        <v>1168</v>
      </c>
      <c r="CV51" s="639" t="s">
        <v>324</v>
      </c>
      <c r="CW51" s="571" t="s">
        <v>325</v>
      </c>
      <c r="CX51" s="371" t="s">
        <v>326</v>
      </c>
      <c r="CY51" s="372" t="s">
        <v>327</v>
      </c>
      <c r="CZ51" s="373" t="s">
        <v>328</v>
      </c>
      <c r="DA51" s="374" t="s">
        <v>329</v>
      </c>
      <c r="DB51" s="297" t="s">
        <v>1167</v>
      </c>
      <c r="DC51" s="298" t="s">
        <v>1168</v>
      </c>
      <c r="DD51" s="639" t="s">
        <v>324</v>
      </c>
      <c r="DE51" s="571" t="s">
        <v>325</v>
      </c>
      <c r="DF51" s="371" t="s">
        <v>326</v>
      </c>
      <c r="DG51" s="372" t="s">
        <v>327</v>
      </c>
      <c r="DH51" s="373" t="s">
        <v>328</v>
      </c>
      <c r="DI51" s="374" t="s">
        <v>329</v>
      </c>
      <c r="DJ51" s="297" t="s">
        <v>1167</v>
      </c>
      <c r="DK51" s="298" t="s">
        <v>1168</v>
      </c>
      <c r="DL51" s="639" t="s">
        <v>324</v>
      </c>
      <c r="DM51" s="571" t="s">
        <v>325</v>
      </c>
      <c r="DN51" s="371" t="s">
        <v>326</v>
      </c>
      <c r="DO51" s="372" t="s">
        <v>327</v>
      </c>
      <c r="DP51" s="373" t="s">
        <v>328</v>
      </c>
      <c r="DQ51" s="374" t="s">
        <v>329</v>
      </c>
      <c r="DR51" s="297" t="s">
        <v>1167</v>
      </c>
      <c r="DS51" s="298" t="s">
        <v>1168</v>
      </c>
      <c r="DT51" s="639" t="s">
        <v>324</v>
      </c>
      <c r="DU51" s="571" t="s">
        <v>325</v>
      </c>
      <c r="DV51" s="371" t="s">
        <v>326</v>
      </c>
      <c r="DW51" s="372" t="s">
        <v>327</v>
      </c>
      <c r="DX51" s="373" t="s">
        <v>328</v>
      </c>
      <c r="DY51" s="374" t="s">
        <v>329</v>
      </c>
      <c r="DZ51" s="297" t="s">
        <v>1167</v>
      </c>
      <c r="EA51" s="298" t="s">
        <v>1168</v>
      </c>
      <c r="EB51" s="640" t="s">
        <v>324</v>
      </c>
      <c r="EC51" s="191" t="s">
        <v>325</v>
      </c>
      <c r="ED51" s="376" t="s">
        <v>326</v>
      </c>
      <c r="EE51" s="377" t="s">
        <v>327</v>
      </c>
      <c r="EF51" s="191" t="s">
        <v>328</v>
      </c>
      <c r="EG51" s="378" t="s">
        <v>329</v>
      </c>
      <c r="EH51" s="297" t="s">
        <v>1167</v>
      </c>
      <c r="EI51" s="298" t="s">
        <v>1168</v>
      </c>
      <c r="EJ51" s="639" t="s">
        <v>324</v>
      </c>
      <c r="EK51" s="571" t="s">
        <v>325</v>
      </c>
      <c r="EL51" s="371" t="s">
        <v>326</v>
      </c>
      <c r="EM51" s="372" t="s">
        <v>327</v>
      </c>
      <c r="EN51" s="373" t="s">
        <v>328</v>
      </c>
      <c r="EO51" s="374" t="s">
        <v>329</v>
      </c>
      <c r="EP51" s="297" t="s">
        <v>1167</v>
      </c>
      <c r="EQ51" s="298" t="s">
        <v>1168</v>
      </c>
    </row>
    <row r="52" spans="1:147" ht="37.5" customHeight="1" thickBot="1">
      <c r="A52" s="369"/>
      <c r="B52" s="379">
        <v>1</v>
      </c>
      <c r="C52" s="619" t="s">
        <v>688</v>
      </c>
      <c r="D52" s="686"/>
      <c r="E52" s="307">
        <v>1</v>
      </c>
      <c r="F52" s="307" t="s">
        <v>331</v>
      </c>
      <c r="G52" s="322"/>
      <c r="H52" s="643"/>
      <c r="I52" s="310">
        <f t="shared" ref="I52:I54" si="102">+(G52+(G52*H52))*E52</f>
        <v>0</v>
      </c>
      <c r="J52" s="311" t="s">
        <v>1169</v>
      </c>
      <c r="K52" s="312"/>
      <c r="L52" s="686"/>
      <c r="M52" s="307">
        <v>1</v>
      </c>
      <c r="N52" s="307" t="s">
        <v>331</v>
      </c>
      <c r="O52" s="322"/>
      <c r="P52" s="643"/>
      <c r="Q52" s="310">
        <f t="shared" ref="Q52:Q54" si="103">+(O52+(O52*P52))*M52</f>
        <v>0</v>
      </c>
      <c r="R52" s="311" t="s">
        <v>1169</v>
      </c>
      <c r="S52" s="312"/>
      <c r="T52" s="686"/>
      <c r="U52" s="307">
        <v>1</v>
      </c>
      <c r="V52" s="307" t="s">
        <v>331</v>
      </c>
      <c r="W52" s="322"/>
      <c r="X52" s="643"/>
      <c r="Y52" s="310">
        <f t="shared" ref="Y52:Y54" si="104">+(W52+(W52*X52))*U52</f>
        <v>0</v>
      </c>
      <c r="Z52" s="311" t="s">
        <v>1169</v>
      </c>
      <c r="AA52" s="312"/>
      <c r="AB52" s="686"/>
      <c r="AC52" s="307">
        <v>1</v>
      </c>
      <c r="AD52" s="307" t="s">
        <v>331</v>
      </c>
      <c r="AE52" s="322"/>
      <c r="AF52" s="643"/>
      <c r="AG52" s="310">
        <f t="shared" ref="AG52:AG54" si="105">+(AE52+(AE52*AF52))*AC52</f>
        <v>0</v>
      </c>
      <c r="AH52" s="311" t="s">
        <v>1169</v>
      </c>
      <c r="AI52" s="312"/>
      <c r="AJ52" s="686"/>
      <c r="AK52" s="307">
        <v>1</v>
      </c>
      <c r="AL52" s="307" t="s">
        <v>331</v>
      </c>
      <c r="AM52" s="322"/>
      <c r="AN52" s="643"/>
      <c r="AO52" s="310">
        <f t="shared" ref="AO52:AO54" si="106">+(AM52+(AM52*AN52))*AK52</f>
        <v>0</v>
      </c>
      <c r="AP52" s="311" t="s">
        <v>1169</v>
      </c>
      <c r="AQ52" s="312"/>
      <c r="AR52" s="686"/>
      <c r="AS52" s="307">
        <v>1</v>
      </c>
      <c r="AT52" s="307" t="s">
        <v>331</v>
      </c>
      <c r="AU52" s="322"/>
      <c r="AV52" s="643"/>
      <c r="AW52" s="310">
        <f t="shared" ref="AW52:AW54" si="107">+(AU52+(AU52*AV52))*AS52</f>
        <v>0</v>
      </c>
      <c r="AX52" s="311" t="s">
        <v>1169</v>
      </c>
      <c r="AY52" s="312"/>
      <c r="AZ52" s="313"/>
      <c r="BA52" s="307">
        <v>1</v>
      </c>
      <c r="BB52" s="307" t="s">
        <v>331</v>
      </c>
      <c r="BC52" s="338"/>
      <c r="BD52" s="643"/>
      <c r="BE52" s="310">
        <f t="shared" ref="BE52:BE54" si="108">+(BC52+(BC52*BD52))*BA52</f>
        <v>0</v>
      </c>
      <c r="BF52" s="311" t="s">
        <v>1169</v>
      </c>
      <c r="BG52" s="312"/>
      <c r="BH52" s="686"/>
      <c r="BI52" s="307">
        <v>1</v>
      </c>
      <c r="BJ52" s="307" t="s">
        <v>331</v>
      </c>
      <c r="BK52" s="322"/>
      <c r="BL52" s="643"/>
      <c r="BM52" s="310">
        <f t="shared" ref="BM52:BM54" si="109">+(BK52+(BK52*BL52))*BI52</f>
        <v>0</v>
      </c>
      <c r="BN52" s="311" t="s">
        <v>1169</v>
      </c>
      <c r="BO52" s="312"/>
      <c r="BP52" s="686"/>
      <c r="BQ52" s="307">
        <v>1</v>
      </c>
      <c r="BR52" s="307" t="s">
        <v>331</v>
      </c>
      <c r="BS52" s="322"/>
      <c r="BT52" s="643"/>
      <c r="BU52" s="310">
        <f t="shared" ref="BU52:BU54" si="110">+(BS52+(BS52*BT52))*BQ52</f>
        <v>0</v>
      </c>
      <c r="BV52" s="311" t="s">
        <v>1169</v>
      </c>
      <c r="BW52" s="312"/>
      <c r="BX52" s="686"/>
      <c r="BY52" s="307">
        <v>1</v>
      </c>
      <c r="BZ52" s="307" t="s">
        <v>331</v>
      </c>
      <c r="CA52" s="322">
        <v>0</v>
      </c>
      <c r="CB52" s="643">
        <v>0</v>
      </c>
      <c r="CC52" s="310">
        <f t="shared" ref="CC52:CC54" si="111">+(CA52+(CA52*CB52))*BY52</f>
        <v>0</v>
      </c>
      <c r="CD52" s="311" t="s">
        <v>1169</v>
      </c>
      <c r="CE52" s="312"/>
      <c r="CF52" s="686"/>
      <c r="CG52" s="307">
        <v>1</v>
      </c>
      <c r="CH52" s="307" t="s">
        <v>331</v>
      </c>
      <c r="CI52" s="322"/>
      <c r="CJ52" s="643"/>
      <c r="CK52" s="310">
        <f t="shared" ref="CK52:CK54" si="112">+(CI52+(CI52*CJ52))*CG52</f>
        <v>0</v>
      </c>
      <c r="CL52" s="311" t="s">
        <v>1169</v>
      </c>
      <c r="CM52" s="312"/>
      <c r="CN52" s="686"/>
      <c r="CO52" s="307">
        <v>1</v>
      </c>
      <c r="CP52" s="307" t="s">
        <v>331</v>
      </c>
      <c r="CQ52" s="322"/>
      <c r="CR52" s="643"/>
      <c r="CS52" s="310">
        <f t="shared" ref="CS52:CS54" si="113">+(CQ52+(CQ52*CR52))*CO52</f>
        <v>0</v>
      </c>
      <c r="CT52" s="311" t="s">
        <v>1169</v>
      </c>
      <c r="CU52" s="312"/>
      <c r="CV52" s="686"/>
      <c r="CW52" s="307">
        <v>1</v>
      </c>
      <c r="CX52" s="307" t="s">
        <v>331</v>
      </c>
      <c r="CY52" s="322"/>
      <c r="CZ52" s="643"/>
      <c r="DA52" s="310">
        <f t="shared" ref="DA52:DA54" si="114">+(CY52+(CY52*CZ52))*CW52</f>
        <v>0</v>
      </c>
      <c r="DB52" s="311" t="s">
        <v>1169</v>
      </c>
      <c r="DC52" s="312"/>
      <c r="DD52" s="686"/>
      <c r="DE52" s="307">
        <v>1</v>
      </c>
      <c r="DF52" s="307" t="s">
        <v>331</v>
      </c>
      <c r="DG52" s="322"/>
      <c r="DH52" s="643"/>
      <c r="DI52" s="310">
        <f t="shared" ref="DI52:DI54" si="115">+(DG52+(DG52*DH52))*DE52</f>
        <v>0</v>
      </c>
      <c r="DJ52" s="311" t="s">
        <v>1169</v>
      </c>
      <c r="DK52" s="312"/>
      <c r="DL52" s="686" t="s">
        <v>1318</v>
      </c>
      <c r="DM52" s="307">
        <v>1</v>
      </c>
      <c r="DN52" s="307" t="s">
        <v>331</v>
      </c>
      <c r="DO52" s="322">
        <v>1340000</v>
      </c>
      <c r="DP52" s="643">
        <v>0</v>
      </c>
      <c r="DQ52" s="310">
        <f t="shared" ref="DQ52:DQ54" si="116">+(DO52+(DO52*DP52))*DM52</f>
        <v>1340000</v>
      </c>
      <c r="DR52" s="311" t="s">
        <v>1170</v>
      </c>
      <c r="DS52" s="312"/>
      <c r="DT52" s="686"/>
      <c r="DU52" s="307">
        <v>1</v>
      </c>
      <c r="DV52" s="307" t="s">
        <v>331</v>
      </c>
      <c r="DW52" s="322"/>
      <c r="DX52" s="643"/>
      <c r="DY52" s="310">
        <f t="shared" ref="DY52:DY54" si="117">+(DW52+(DW52*DX52))*DU52</f>
        <v>0</v>
      </c>
      <c r="DZ52" s="311" t="s">
        <v>1169</v>
      </c>
      <c r="EA52" s="312"/>
      <c r="EB52" s="421" t="s">
        <v>1351</v>
      </c>
      <c r="EC52" s="315">
        <v>1</v>
      </c>
      <c r="ED52" s="315" t="s">
        <v>331</v>
      </c>
      <c r="EE52" s="324">
        <v>1240000</v>
      </c>
      <c r="EF52" s="422">
        <v>0</v>
      </c>
      <c r="EG52" s="318">
        <v>1240000</v>
      </c>
      <c r="EH52" s="311" t="s">
        <v>1170</v>
      </c>
      <c r="EI52" s="312"/>
      <c r="EJ52" s="686"/>
      <c r="EK52" s="307">
        <v>1</v>
      </c>
      <c r="EL52" s="307" t="s">
        <v>331</v>
      </c>
      <c r="EM52" s="322"/>
      <c r="EN52" s="643"/>
      <c r="EO52" s="310">
        <f t="shared" ref="EO52:EO54" si="118">+(EM52+(EM52*EN52))*EK52</f>
        <v>0</v>
      </c>
      <c r="EP52" s="311" t="s">
        <v>1169</v>
      </c>
      <c r="EQ52" s="312"/>
    </row>
    <row r="53" spans="1:147" ht="37.5" customHeight="1">
      <c r="A53" s="369"/>
      <c r="B53" s="379">
        <v>2</v>
      </c>
      <c r="C53" s="305" t="s">
        <v>689</v>
      </c>
      <c r="D53" s="417"/>
      <c r="E53" s="307">
        <v>1</v>
      </c>
      <c r="F53" s="307" t="s">
        <v>331</v>
      </c>
      <c r="G53" s="322"/>
      <c r="H53" s="643"/>
      <c r="I53" s="310">
        <f t="shared" si="102"/>
        <v>0</v>
      </c>
      <c r="J53" s="19"/>
      <c r="K53" s="277"/>
      <c r="L53" s="417"/>
      <c r="M53" s="307">
        <v>1</v>
      </c>
      <c r="N53" s="307" t="s">
        <v>331</v>
      </c>
      <c r="O53" s="322"/>
      <c r="P53" s="643"/>
      <c r="Q53" s="310">
        <f t="shared" si="103"/>
        <v>0</v>
      </c>
      <c r="R53" s="19"/>
      <c r="S53" s="277"/>
      <c r="T53" s="417"/>
      <c r="U53" s="307">
        <v>1</v>
      </c>
      <c r="V53" s="307" t="s">
        <v>331</v>
      </c>
      <c r="W53" s="322"/>
      <c r="X53" s="643"/>
      <c r="Y53" s="310">
        <f t="shared" si="104"/>
        <v>0</v>
      </c>
      <c r="Z53" s="19"/>
      <c r="AA53" s="277"/>
      <c r="AB53" s="417"/>
      <c r="AC53" s="307">
        <v>1</v>
      </c>
      <c r="AD53" s="307" t="s">
        <v>331</v>
      </c>
      <c r="AE53" s="322"/>
      <c r="AF53" s="643"/>
      <c r="AG53" s="310">
        <f t="shared" si="105"/>
        <v>0</v>
      </c>
      <c r="AH53" s="19"/>
      <c r="AI53" s="277"/>
      <c r="AJ53" s="417"/>
      <c r="AK53" s="307">
        <v>1</v>
      </c>
      <c r="AL53" s="307" t="s">
        <v>331</v>
      </c>
      <c r="AM53" s="322"/>
      <c r="AN53" s="643"/>
      <c r="AO53" s="310">
        <f t="shared" si="106"/>
        <v>0</v>
      </c>
      <c r="AP53" s="19"/>
      <c r="AQ53" s="277"/>
      <c r="AR53" s="417"/>
      <c r="AS53" s="307">
        <v>1</v>
      </c>
      <c r="AT53" s="307" t="s">
        <v>331</v>
      </c>
      <c r="AU53" s="322"/>
      <c r="AV53" s="643"/>
      <c r="AW53" s="310">
        <f t="shared" si="107"/>
        <v>0</v>
      </c>
      <c r="AX53" s="19"/>
      <c r="AY53" s="277"/>
      <c r="AZ53" s="313"/>
      <c r="BA53" s="307">
        <v>1</v>
      </c>
      <c r="BB53" s="307" t="s">
        <v>331</v>
      </c>
      <c r="BC53" s="338"/>
      <c r="BD53" s="643"/>
      <c r="BE53" s="310">
        <f t="shared" si="108"/>
        <v>0</v>
      </c>
      <c r="BF53" s="19"/>
      <c r="BG53" s="277"/>
      <c r="BH53" s="417"/>
      <c r="BI53" s="307">
        <v>1</v>
      </c>
      <c r="BJ53" s="307" t="s">
        <v>331</v>
      </c>
      <c r="BK53" s="322"/>
      <c r="BL53" s="643"/>
      <c r="BM53" s="310">
        <f t="shared" si="109"/>
        <v>0</v>
      </c>
      <c r="BN53" s="19"/>
      <c r="BO53" s="277"/>
      <c r="BP53" s="417"/>
      <c r="BQ53" s="307">
        <v>1</v>
      </c>
      <c r="BR53" s="307" t="s">
        <v>331</v>
      </c>
      <c r="BS53" s="322"/>
      <c r="BT53" s="643"/>
      <c r="BU53" s="310">
        <f t="shared" si="110"/>
        <v>0</v>
      </c>
      <c r="BV53" s="19"/>
      <c r="BW53" s="277"/>
      <c r="BX53" s="417"/>
      <c r="BY53" s="307">
        <v>1</v>
      </c>
      <c r="BZ53" s="307" t="s">
        <v>331</v>
      </c>
      <c r="CA53" s="322">
        <v>0</v>
      </c>
      <c r="CB53" s="643">
        <v>0</v>
      </c>
      <c r="CC53" s="310">
        <f t="shared" si="111"/>
        <v>0</v>
      </c>
      <c r="CD53" s="19"/>
      <c r="CE53" s="277"/>
      <c r="CF53" s="417"/>
      <c r="CG53" s="307">
        <v>1</v>
      </c>
      <c r="CH53" s="307" t="s">
        <v>331</v>
      </c>
      <c r="CI53" s="322"/>
      <c r="CJ53" s="643"/>
      <c r="CK53" s="310">
        <f t="shared" si="112"/>
        <v>0</v>
      </c>
      <c r="CL53" s="19"/>
      <c r="CM53" s="277"/>
      <c r="CN53" s="417"/>
      <c r="CO53" s="307">
        <v>1</v>
      </c>
      <c r="CP53" s="307" t="s">
        <v>331</v>
      </c>
      <c r="CQ53" s="322"/>
      <c r="CR53" s="643"/>
      <c r="CS53" s="310">
        <f t="shared" si="113"/>
        <v>0</v>
      </c>
      <c r="CT53" s="19"/>
      <c r="CU53" s="277"/>
      <c r="CV53" s="417"/>
      <c r="CW53" s="307">
        <v>1</v>
      </c>
      <c r="CX53" s="307" t="s">
        <v>331</v>
      </c>
      <c r="CY53" s="322"/>
      <c r="CZ53" s="643"/>
      <c r="DA53" s="310">
        <f t="shared" si="114"/>
        <v>0</v>
      </c>
      <c r="DB53" s="19"/>
      <c r="DC53" s="277"/>
      <c r="DD53" s="417"/>
      <c r="DE53" s="307">
        <v>1</v>
      </c>
      <c r="DF53" s="307" t="s">
        <v>331</v>
      </c>
      <c r="DG53" s="322"/>
      <c r="DH53" s="643"/>
      <c r="DI53" s="310">
        <f t="shared" si="115"/>
        <v>0</v>
      </c>
      <c r="DJ53" s="19"/>
      <c r="DK53" s="277"/>
      <c r="DL53" s="417" t="s">
        <v>1318</v>
      </c>
      <c r="DM53" s="307">
        <v>1</v>
      </c>
      <c r="DN53" s="307" t="s">
        <v>331</v>
      </c>
      <c r="DO53" s="322">
        <v>189351</v>
      </c>
      <c r="DP53" s="643">
        <v>0</v>
      </c>
      <c r="DQ53" s="310">
        <f t="shared" si="116"/>
        <v>189351</v>
      </c>
      <c r="DR53" s="19"/>
      <c r="DS53" s="277"/>
      <c r="DT53" s="417"/>
      <c r="DU53" s="307">
        <v>1</v>
      </c>
      <c r="DV53" s="307" t="s">
        <v>331</v>
      </c>
      <c r="DW53" s="322"/>
      <c r="DX53" s="643"/>
      <c r="DY53" s="310">
        <f t="shared" si="117"/>
        <v>0</v>
      </c>
      <c r="DZ53" s="19"/>
      <c r="EA53" s="277"/>
      <c r="EB53" s="421" t="s">
        <v>1351</v>
      </c>
      <c r="EC53" s="315">
        <v>1</v>
      </c>
      <c r="ED53" s="315" t="s">
        <v>331</v>
      </c>
      <c r="EE53" s="324">
        <v>185000</v>
      </c>
      <c r="EF53" s="422">
        <v>0</v>
      </c>
      <c r="EG53" s="318">
        <v>185000</v>
      </c>
      <c r="EH53" s="19"/>
      <c r="EI53" s="277"/>
      <c r="EJ53" s="417"/>
      <c r="EK53" s="307">
        <v>1</v>
      </c>
      <c r="EL53" s="307" t="s">
        <v>331</v>
      </c>
      <c r="EM53" s="322"/>
      <c r="EN53" s="643"/>
      <c r="EO53" s="310">
        <f t="shared" si="118"/>
        <v>0</v>
      </c>
      <c r="EP53" s="19"/>
      <c r="EQ53" s="277"/>
    </row>
    <row r="54" spans="1:147" ht="37.5" customHeight="1">
      <c r="A54" s="369"/>
      <c r="B54" s="379">
        <v>3</v>
      </c>
      <c r="C54" s="305" t="s">
        <v>690</v>
      </c>
      <c r="D54" s="417"/>
      <c r="E54" s="307">
        <v>1</v>
      </c>
      <c r="F54" s="307" t="s">
        <v>331</v>
      </c>
      <c r="G54" s="322"/>
      <c r="H54" s="643"/>
      <c r="I54" s="310">
        <f t="shared" si="102"/>
        <v>0</v>
      </c>
      <c r="J54" s="19"/>
      <c r="K54" s="277"/>
      <c r="L54" s="417"/>
      <c r="M54" s="307">
        <v>1</v>
      </c>
      <c r="N54" s="307" t="s">
        <v>331</v>
      </c>
      <c r="O54" s="322"/>
      <c r="P54" s="643"/>
      <c r="Q54" s="310">
        <f t="shared" si="103"/>
        <v>0</v>
      </c>
      <c r="R54" s="19"/>
      <c r="S54" s="277"/>
      <c r="T54" s="417"/>
      <c r="U54" s="307">
        <v>1</v>
      </c>
      <c r="V54" s="307" t="s">
        <v>331</v>
      </c>
      <c r="W54" s="322"/>
      <c r="X54" s="643"/>
      <c r="Y54" s="310">
        <f t="shared" si="104"/>
        <v>0</v>
      </c>
      <c r="Z54" s="19"/>
      <c r="AA54" s="277"/>
      <c r="AB54" s="417"/>
      <c r="AC54" s="307">
        <v>1</v>
      </c>
      <c r="AD54" s="307" t="s">
        <v>331</v>
      </c>
      <c r="AE54" s="322"/>
      <c r="AF54" s="643"/>
      <c r="AG54" s="310">
        <f t="shared" si="105"/>
        <v>0</v>
      </c>
      <c r="AH54" s="19"/>
      <c r="AI54" s="277"/>
      <c r="AJ54" s="417"/>
      <c r="AK54" s="307">
        <v>1</v>
      </c>
      <c r="AL54" s="307" t="s">
        <v>331</v>
      </c>
      <c r="AM54" s="322"/>
      <c r="AN54" s="643"/>
      <c r="AO54" s="310">
        <f t="shared" si="106"/>
        <v>0</v>
      </c>
      <c r="AP54" s="19"/>
      <c r="AQ54" s="277"/>
      <c r="AR54" s="417"/>
      <c r="AS54" s="307">
        <v>1</v>
      </c>
      <c r="AT54" s="307" t="s">
        <v>331</v>
      </c>
      <c r="AU54" s="322"/>
      <c r="AV54" s="643"/>
      <c r="AW54" s="310">
        <f t="shared" si="107"/>
        <v>0</v>
      </c>
      <c r="AX54" s="19"/>
      <c r="AY54" s="277"/>
      <c r="AZ54" s="313"/>
      <c r="BA54" s="307">
        <v>1</v>
      </c>
      <c r="BB54" s="307" t="s">
        <v>331</v>
      </c>
      <c r="BC54" s="338"/>
      <c r="BD54" s="643"/>
      <c r="BE54" s="310">
        <f t="shared" si="108"/>
        <v>0</v>
      </c>
      <c r="BF54" s="19"/>
      <c r="BG54" s="277"/>
      <c r="BH54" s="417"/>
      <c r="BI54" s="307">
        <v>1</v>
      </c>
      <c r="BJ54" s="307" t="s">
        <v>331</v>
      </c>
      <c r="BK54" s="322"/>
      <c r="BL54" s="643"/>
      <c r="BM54" s="310">
        <f t="shared" si="109"/>
        <v>0</v>
      </c>
      <c r="BN54" s="19"/>
      <c r="BO54" s="277"/>
      <c r="BP54" s="417"/>
      <c r="BQ54" s="307">
        <v>1</v>
      </c>
      <c r="BR54" s="307" t="s">
        <v>331</v>
      </c>
      <c r="BS54" s="322"/>
      <c r="BT54" s="643"/>
      <c r="BU54" s="310">
        <f t="shared" si="110"/>
        <v>0</v>
      </c>
      <c r="BV54" s="19"/>
      <c r="BW54" s="277"/>
      <c r="BX54" s="417"/>
      <c r="BY54" s="307">
        <v>1</v>
      </c>
      <c r="BZ54" s="307" t="s">
        <v>331</v>
      </c>
      <c r="CA54" s="322">
        <v>0</v>
      </c>
      <c r="CB54" s="643">
        <v>0</v>
      </c>
      <c r="CC54" s="310">
        <f t="shared" si="111"/>
        <v>0</v>
      </c>
      <c r="CD54" s="19"/>
      <c r="CE54" s="277"/>
      <c r="CF54" s="417"/>
      <c r="CG54" s="307">
        <v>1</v>
      </c>
      <c r="CH54" s="307" t="s">
        <v>331</v>
      </c>
      <c r="CI54" s="322"/>
      <c r="CJ54" s="643"/>
      <c r="CK54" s="310">
        <f t="shared" si="112"/>
        <v>0</v>
      </c>
      <c r="CL54" s="19"/>
      <c r="CM54" s="277"/>
      <c r="CN54" s="417"/>
      <c r="CO54" s="307">
        <v>1</v>
      </c>
      <c r="CP54" s="307" t="s">
        <v>331</v>
      </c>
      <c r="CQ54" s="322"/>
      <c r="CR54" s="643"/>
      <c r="CS54" s="310">
        <f t="shared" si="113"/>
        <v>0</v>
      </c>
      <c r="CT54" s="19"/>
      <c r="CU54" s="277"/>
      <c r="CV54" s="417"/>
      <c r="CW54" s="307">
        <v>1</v>
      </c>
      <c r="CX54" s="307" t="s">
        <v>331</v>
      </c>
      <c r="CY54" s="322"/>
      <c r="CZ54" s="643"/>
      <c r="DA54" s="310">
        <f t="shared" si="114"/>
        <v>0</v>
      </c>
      <c r="DB54" s="19"/>
      <c r="DC54" s="277"/>
      <c r="DD54" s="417"/>
      <c r="DE54" s="307">
        <v>1</v>
      </c>
      <c r="DF54" s="307" t="s">
        <v>331</v>
      </c>
      <c r="DG54" s="322"/>
      <c r="DH54" s="643"/>
      <c r="DI54" s="310">
        <f t="shared" si="115"/>
        <v>0</v>
      </c>
      <c r="DJ54" s="19"/>
      <c r="DK54" s="277"/>
      <c r="DL54" s="417" t="s">
        <v>1318</v>
      </c>
      <c r="DM54" s="307">
        <v>1</v>
      </c>
      <c r="DN54" s="307" t="s">
        <v>331</v>
      </c>
      <c r="DO54" s="322">
        <v>55175</v>
      </c>
      <c r="DP54" s="643">
        <v>0</v>
      </c>
      <c r="DQ54" s="310">
        <f t="shared" si="116"/>
        <v>55175</v>
      </c>
      <c r="DR54" s="19"/>
      <c r="DS54" s="277"/>
      <c r="DT54" s="417"/>
      <c r="DU54" s="307">
        <v>1</v>
      </c>
      <c r="DV54" s="307" t="s">
        <v>331</v>
      </c>
      <c r="DW54" s="322"/>
      <c r="DX54" s="643"/>
      <c r="DY54" s="310">
        <f t="shared" si="117"/>
        <v>0</v>
      </c>
      <c r="DZ54" s="19"/>
      <c r="EA54" s="277"/>
      <c r="EB54" s="421" t="s">
        <v>1351</v>
      </c>
      <c r="EC54" s="315">
        <v>1</v>
      </c>
      <c r="ED54" s="315" t="s">
        <v>331</v>
      </c>
      <c r="EE54" s="324">
        <v>160000</v>
      </c>
      <c r="EF54" s="422">
        <v>0</v>
      </c>
      <c r="EG54" s="318">
        <v>160000</v>
      </c>
      <c r="EH54" s="19"/>
      <c r="EI54" s="277"/>
      <c r="EJ54" s="417"/>
      <c r="EK54" s="307">
        <v>1</v>
      </c>
      <c r="EL54" s="307" t="s">
        <v>331</v>
      </c>
      <c r="EM54" s="322"/>
      <c r="EN54" s="643"/>
      <c r="EO54" s="310">
        <f t="shared" si="118"/>
        <v>0</v>
      </c>
      <c r="EP54" s="19"/>
      <c r="EQ54" s="277"/>
    </row>
    <row r="55" spans="1:147" ht="37.5" customHeight="1">
      <c r="A55" s="369"/>
      <c r="B55" s="214"/>
      <c r="C55" s="585" t="s">
        <v>338</v>
      </c>
      <c r="D55" s="652"/>
      <c r="E55" s="653"/>
      <c r="F55" s="653"/>
      <c r="G55" s="654"/>
      <c r="H55" s="655"/>
      <c r="I55" s="374">
        <f>SUM(I52:I54)</f>
        <v>0</v>
      </c>
      <c r="J55" s="19"/>
      <c r="K55" s="277"/>
      <c r="L55" s="652"/>
      <c r="M55" s="653"/>
      <c r="N55" s="653"/>
      <c r="O55" s="654"/>
      <c r="P55" s="655"/>
      <c r="Q55" s="374">
        <f>SUM(Q52:Q54)</f>
        <v>0</v>
      </c>
      <c r="R55" s="19"/>
      <c r="S55" s="277"/>
      <c r="T55" s="652"/>
      <c r="U55" s="653"/>
      <c r="V55" s="653"/>
      <c r="W55" s="654"/>
      <c r="X55" s="655"/>
      <c r="Y55" s="374">
        <f>SUM(Y52:Y54)</f>
        <v>0</v>
      </c>
      <c r="Z55" s="19"/>
      <c r="AA55" s="277"/>
      <c r="AB55" s="652"/>
      <c r="AC55" s="653"/>
      <c r="AD55" s="653"/>
      <c r="AE55" s="654"/>
      <c r="AF55" s="655"/>
      <c r="AG55" s="374">
        <f>SUM(AG52:AG54)</f>
        <v>0</v>
      </c>
      <c r="AH55" s="19"/>
      <c r="AI55" s="277"/>
      <c r="AJ55" s="652"/>
      <c r="AK55" s="653"/>
      <c r="AL55" s="653"/>
      <c r="AM55" s="654"/>
      <c r="AN55" s="655"/>
      <c r="AO55" s="374">
        <f>SUM(AO52:AO54)</f>
        <v>0</v>
      </c>
      <c r="AP55" s="19"/>
      <c r="AQ55" s="277"/>
      <c r="AR55" s="652"/>
      <c r="AS55" s="653"/>
      <c r="AT55" s="653"/>
      <c r="AU55" s="654"/>
      <c r="AV55" s="655"/>
      <c r="AW55" s="374">
        <f>SUM(AW52:AW54)</f>
        <v>0</v>
      </c>
      <c r="AX55" s="19"/>
      <c r="AY55" s="277"/>
      <c r="AZ55" s="652"/>
      <c r="BA55" s="653"/>
      <c r="BB55" s="653"/>
      <c r="BC55" s="654"/>
      <c r="BD55" s="655"/>
      <c r="BE55" s="374">
        <f>SUM(BE52:BE54)</f>
        <v>0</v>
      </c>
      <c r="BF55" s="19"/>
      <c r="BG55" s="277"/>
      <c r="BH55" s="652"/>
      <c r="BI55" s="653"/>
      <c r="BJ55" s="653"/>
      <c r="BK55" s="654"/>
      <c r="BL55" s="655"/>
      <c r="BM55" s="374">
        <f>SUM(BM52:BM54)</f>
        <v>0</v>
      </c>
      <c r="BN55" s="19"/>
      <c r="BO55" s="277"/>
      <c r="BP55" s="652"/>
      <c r="BQ55" s="653"/>
      <c r="BR55" s="653"/>
      <c r="BS55" s="654"/>
      <c r="BT55" s="655"/>
      <c r="BU55" s="374">
        <f>SUM(BU52:BU54)</f>
        <v>0</v>
      </c>
      <c r="BV55" s="19"/>
      <c r="BW55" s="277"/>
      <c r="BX55" s="652"/>
      <c r="BY55" s="653"/>
      <c r="BZ55" s="653"/>
      <c r="CA55" s="654"/>
      <c r="CB55" s="655"/>
      <c r="CC55" s="374">
        <f>SUM(CC52:CC54)</f>
        <v>0</v>
      </c>
      <c r="CD55" s="19"/>
      <c r="CE55" s="277"/>
      <c r="CF55" s="652"/>
      <c r="CG55" s="653"/>
      <c r="CH55" s="653"/>
      <c r="CI55" s="654"/>
      <c r="CJ55" s="655"/>
      <c r="CK55" s="374">
        <f>SUM(CK52:CK54)</f>
        <v>0</v>
      </c>
      <c r="CL55" s="19"/>
      <c r="CM55" s="277"/>
      <c r="CN55" s="652"/>
      <c r="CO55" s="653"/>
      <c r="CP55" s="653"/>
      <c r="CQ55" s="654"/>
      <c r="CR55" s="655"/>
      <c r="CS55" s="374">
        <f>SUM(CS52:CS54)</f>
        <v>0</v>
      </c>
      <c r="CT55" s="19"/>
      <c r="CU55" s="277"/>
      <c r="CV55" s="652"/>
      <c r="CW55" s="653"/>
      <c r="CX55" s="653"/>
      <c r="CY55" s="654"/>
      <c r="CZ55" s="655"/>
      <c r="DA55" s="374">
        <f>SUM(DA52:DA54)</f>
        <v>0</v>
      </c>
      <c r="DB55" s="19"/>
      <c r="DC55" s="277"/>
      <c r="DD55" s="652"/>
      <c r="DE55" s="653"/>
      <c r="DF55" s="653"/>
      <c r="DG55" s="654"/>
      <c r="DH55" s="655"/>
      <c r="DI55" s="374">
        <f>SUM(DI52:DI54)</f>
        <v>0</v>
      </c>
      <c r="DJ55" s="19"/>
      <c r="DK55" s="277"/>
      <c r="DL55" s="652"/>
      <c r="DM55" s="653"/>
      <c r="DN55" s="653"/>
      <c r="DO55" s="654"/>
      <c r="DP55" s="655"/>
      <c r="DQ55" s="374">
        <f>SUM(DQ52:DQ54)</f>
        <v>1584526</v>
      </c>
      <c r="DR55" s="19"/>
      <c r="DS55" s="277"/>
      <c r="DT55" s="652"/>
      <c r="DU55" s="653"/>
      <c r="DV55" s="653"/>
      <c r="DW55" s="654"/>
      <c r="DX55" s="655"/>
      <c r="DY55" s="374">
        <f>SUM(DY52:DY54)</f>
        <v>0</v>
      </c>
      <c r="DZ55" s="19"/>
      <c r="EA55" s="277"/>
      <c r="EB55" s="659"/>
      <c r="EC55" s="592"/>
      <c r="ED55" s="592"/>
      <c r="EE55" s="660"/>
      <c r="EF55" s="661"/>
      <c r="EG55" s="378">
        <v>1585000</v>
      </c>
      <c r="EH55" s="19"/>
      <c r="EI55" s="277"/>
      <c r="EJ55" s="652"/>
      <c r="EK55" s="653"/>
      <c r="EL55" s="653"/>
      <c r="EM55" s="654"/>
      <c r="EN55" s="655"/>
      <c r="EO55" s="374">
        <f>SUM(EO52:EO54)</f>
        <v>0</v>
      </c>
      <c r="EP55" s="19"/>
      <c r="EQ55" s="277"/>
    </row>
    <row r="56" spans="1:147" ht="48.75" customHeight="1" thickBot="1">
      <c r="A56" s="66"/>
      <c r="B56" s="561"/>
      <c r="C56" s="662" t="s">
        <v>691</v>
      </c>
      <c r="D56" s="134"/>
      <c r="E56" s="359"/>
      <c r="F56" s="359"/>
      <c r="G56" s="663"/>
      <c r="H56" s="664"/>
      <c r="I56" s="665"/>
      <c r="J56" s="19"/>
      <c r="K56" s="277"/>
      <c r="L56" s="134"/>
      <c r="M56" s="359"/>
      <c r="N56" s="359"/>
      <c r="O56" s="663"/>
      <c r="P56" s="664"/>
      <c r="Q56" s="665"/>
      <c r="R56" s="19"/>
      <c r="S56" s="277"/>
      <c r="T56" s="134"/>
      <c r="U56" s="359"/>
      <c r="V56" s="359"/>
      <c r="W56" s="663"/>
      <c r="X56" s="664"/>
      <c r="Y56" s="665"/>
      <c r="Z56" s="19"/>
      <c r="AA56" s="277"/>
      <c r="AB56" s="134"/>
      <c r="AC56" s="359"/>
      <c r="AD56" s="359"/>
      <c r="AE56" s="663"/>
      <c r="AF56" s="664"/>
      <c r="AG56" s="665"/>
      <c r="AH56" s="19"/>
      <c r="AI56" s="277"/>
      <c r="AJ56" s="134"/>
      <c r="AK56" s="359"/>
      <c r="AL56" s="359"/>
      <c r="AM56" s="663"/>
      <c r="AN56" s="664"/>
      <c r="AO56" s="665"/>
      <c r="AP56" s="19"/>
      <c r="AQ56" s="277"/>
      <c r="AR56" s="134"/>
      <c r="AS56" s="359"/>
      <c r="AT56" s="359"/>
      <c r="AU56" s="663"/>
      <c r="AV56" s="664"/>
      <c r="AW56" s="665"/>
      <c r="AX56" s="19"/>
      <c r="AY56" s="277"/>
      <c r="AZ56" s="134"/>
      <c r="BA56" s="359"/>
      <c r="BB56" s="359"/>
      <c r="BC56" s="663"/>
      <c r="BD56" s="664"/>
      <c r="BE56" s="665"/>
      <c r="BF56" s="19"/>
      <c r="BG56" s="277"/>
      <c r="BH56" s="134"/>
      <c r="BI56" s="359"/>
      <c r="BJ56" s="359"/>
      <c r="BK56" s="663"/>
      <c r="BL56" s="664"/>
      <c r="BM56" s="665"/>
      <c r="BN56" s="19"/>
      <c r="BO56" s="277"/>
      <c r="BP56" s="134"/>
      <c r="BQ56" s="359"/>
      <c r="BR56" s="359"/>
      <c r="BS56" s="663"/>
      <c r="BT56" s="664"/>
      <c r="BU56" s="665"/>
      <c r="BV56" s="19"/>
      <c r="BW56" s="277"/>
      <c r="BX56" s="134"/>
      <c r="BY56" s="359"/>
      <c r="BZ56" s="359"/>
      <c r="CA56" s="663"/>
      <c r="CB56" s="664"/>
      <c r="CC56" s="665"/>
      <c r="CD56" s="19"/>
      <c r="CE56" s="277"/>
      <c r="CF56" s="134"/>
      <c r="CG56" s="359"/>
      <c r="CH56" s="359"/>
      <c r="CI56" s="663"/>
      <c r="CJ56" s="664"/>
      <c r="CK56" s="665"/>
      <c r="CL56" s="19"/>
      <c r="CM56" s="277"/>
      <c r="CN56" s="134"/>
      <c r="CO56" s="359"/>
      <c r="CP56" s="359"/>
      <c r="CQ56" s="663"/>
      <c r="CR56" s="664"/>
      <c r="CS56" s="665"/>
      <c r="CT56" s="19"/>
      <c r="CU56" s="277"/>
      <c r="CV56" s="134"/>
      <c r="CW56" s="359"/>
      <c r="CX56" s="359"/>
      <c r="CY56" s="663"/>
      <c r="CZ56" s="664"/>
      <c r="DA56" s="665"/>
      <c r="DB56" s="19"/>
      <c r="DC56" s="277"/>
      <c r="DD56" s="134"/>
      <c r="DE56" s="359"/>
      <c r="DF56" s="359"/>
      <c r="DG56" s="663"/>
      <c r="DH56" s="664"/>
      <c r="DI56" s="665"/>
      <c r="DJ56" s="19"/>
      <c r="DK56" s="277"/>
      <c r="DL56" s="134"/>
      <c r="DM56" s="359"/>
      <c r="DN56" s="359"/>
      <c r="DO56" s="663"/>
      <c r="DP56" s="664"/>
      <c r="DQ56" s="665"/>
      <c r="DR56" s="19"/>
      <c r="DS56" s="277"/>
      <c r="DT56" s="134"/>
      <c r="DU56" s="359"/>
      <c r="DV56" s="359"/>
      <c r="DW56" s="663"/>
      <c r="DX56" s="664"/>
      <c r="DY56" s="665"/>
      <c r="DZ56" s="19"/>
      <c r="EA56" s="277"/>
      <c r="EB56" s="638"/>
      <c r="EC56" s="365"/>
      <c r="ED56" s="365"/>
      <c r="EE56" s="669"/>
      <c r="EF56" s="670"/>
      <c r="EG56" s="604"/>
      <c r="EH56" s="19"/>
      <c r="EI56" s="277"/>
      <c r="EJ56" s="134"/>
      <c r="EK56" s="359"/>
      <c r="EL56" s="359"/>
      <c r="EM56" s="663"/>
      <c r="EN56" s="664"/>
      <c r="EO56" s="665"/>
      <c r="EP56" s="19"/>
      <c r="EQ56" s="277"/>
    </row>
    <row r="57" spans="1:147" ht="37.5" customHeight="1" thickBot="1">
      <c r="A57" s="369"/>
      <c r="B57" s="191" t="s">
        <v>322</v>
      </c>
      <c r="C57" s="136" t="s">
        <v>659</v>
      </c>
      <c r="D57" s="639" t="s">
        <v>324</v>
      </c>
      <c r="E57" s="571" t="s">
        <v>325</v>
      </c>
      <c r="F57" s="371" t="s">
        <v>326</v>
      </c>
      <c r="G57" s="372" t="s">
        <v>327</v>
      </c>
      <c r="H57" s="373" t="s">
        <v>328</v>
      </c>
      <c r="I57" s="374" t="s">
        <v>329</v>
      </c>
      <c r="J57" s="297" t="s">
        <v>1167</v>
      </c>
      <c r="K57" s="298" t="s">
        <v>1168</v>
      </c>
      <c r="L57" s="639" t="s">
        <v>324</v>
      </c>
      <c r="M57" s="571" t="s">
        <v>325</v>
      </c>
      <c r="N57" s="371" t="s">
        <v>326</v>
      </c>
      <c r="O57" s="372" t="s">
        <v>327</v>
      </c>
      <c r="P57" s="373" t="s">
        <v>328</v>
      </c>
      <c r="Q57" s="374" t="s">
        <v>329</v>
      </c>
      <c r="R57" s="297" t="s">
        <v>1167</v>
      </c>
      <c r="S57" s="298" t="s">
        <v>1168</v>
      </c>
      <c r="T57" s="639" t="s">
        <v>324</v>
      </c>
      <c r="U57" s="571" t="s">
        <v>325</v>
      </c>
      <c r="V57" s="371" t="s">
        <v>326</v>
      </c>
      <c r="W57" s="372" t="s">
        <v>327</v>
      </c>
      <c r="X57" s="373" t="s">
        <v>328</v>
      </c>
      <c r="Y57" s="374" t="s">
        <v>329</v>
      </c>
      <c r="Z57" s="297" t="s">
        <v>1167</v>
      </c>
      <c r="AA57" s="298" t="s">
        <v>1168</v>
      </c>
      <c r="AB57" s="639" t="s">
        <v>324</v>
      </c>
      <c r="AC57" s="571" t="s">
        <v>325</v>
      </c>
      <c r="AD57" s="371" t="s">
        <v>326</v>
      </c>
      <c r="AE57" s="372" t="s">
        <v>327</v>
      </c>
      <c r="AF57" s="373" t="s">
        <v>328</v>
      </c>
      <c r="AG57" s="374" t="s">
        <v>329</v>
      </c>
      <c r="AH57" s="297" t="s">
        <v>1167</v>
      </c>
      <c r="AI57" s="298" t="s">
        <v>1168</v>
      </c>
      <c r="AJ57" s="639" t="s">
        <v>324</v>
      </c>
      <c r="AK57" s="571" t="s">
        <v>325</v>
      </c>
      <c r="AL57" s="371" t="s">
        <v>326</v>
      </c>
      <c r="AM57" s="372" t="s">
        <v>327</v>
      </c>
      <c r="AN57" s="373" t="s">
        <v>328</v>
      </c>
      <c r="AO57" s="374" t="s">
        <v>329</v>
      </c>
      <c r="AP57" s="297" t="s">
        <v>1167</v>
      </c>
      <c r="AQ57" s="298" t="s">
        <v>1168</v>
      </c>
      <c r="AR57" s="639" t="s">
        <v>324</v>
      </c>
      <c r="AS57" s="571" t="s">
        <v>325</v>
      </c>
      <c r="AT57" s="371" t="s">
        <v>326</v>
      </c>
      <c r="AU57" s="372" t="s">
        <v>327</v>
      </c>
      <c r="AV57" s="373" t="s">
        <v>328</v>
      </c>
      <c r="AW57" s="374" t="s">
        <v>329</v>
      </c>
      <c r="AX57" s="297" t="s">
        <v>1167</v>
      </c>
      <c r="AY57" s="298" t="s">
        <v>1168</v>
      </c>
      <c r="AZ57" s="639" t="s">
        <v>324</v>
      </c>
      <c r="BA57" s="571" t="s">
        <v>325</v>
      </c>
      <c r="BB57" s="371" t="s">
        <v>326</v>
      </c>
      <c r="BC57" s="372" t="s">
        <v>327</v>
      </c>
      <c r="BD57" s="373" t="s">
        <v>328</v>
      </c>
      <c r="BE57" s="374" t="s">
        <v>329</v>
      </c>
      <c r="BF57" s="297" t="s">
        <v>1167</v>
      </c>
      <c r="BG57" s="298" t="s">
        <v>1168</v>
      </c>
      <c r="BH57" s="639" t="s">
        <v>324</v>
      </c>
      <c r="BI57" s="571" t="s">
        <v>325</v>
      </c>
      <c r="BJ57" s="371" t="s">
        <v>326</v>
      </c>
      <c r="BK57" s="372" t="s">
        <v>327</v>
      </c>
      <c r="BL57" s="373" t="s">
        <v>328</v>
      </c>
      <c r="BM57" s="374" t="s">
        <v>329</v>
      </c>
      <c r="BN57" s="297" t="s">
        <v>1167</v>
      </c>
      <c r="BO57" s="298" t="s">
        <v>1168</v>
      </c>
      <c r="BP57" s="639" t="s">
        <v>324</v>
      </c>
      <c r="BQ57" s="571" t="s">
        <v>325</v>
      </c>
      <c r="BR57" s="371" t="s">
        <v>326</v>
      </c>
      <c r="BS57" s="372" t="s">
        <v>327</v>
      </c>
      <c r="BT57" s="373" t="s">
        <v>328</v>
      </c>
      <c r="BU57" s="374" t="s">
        <v>329</v>
      </c>
      <c r="BV57" s="297" t="s">
        <v>1167</v>
      </c>
      <c r="BW57" s="298" t="s">
        <v>1168</v>
      </c>
      <c r="BX57" s="639" t="s">
        <v>324</v>
      </c>
      <c r="BY57" s="571" t="s">
        <v>325</v>
      </c>
      <c r="BZ57" s="371" t="s">
        <v>326</v>
      </c>
      <c r="CA57" s="372" t="s">
        <v>327</v>
      </c>
      <c r="CB57" s="373" t="s">
        <v>328</v>
      </c>
      <c r="CC57" s="374" t="s">
        <v>329</v>
      </c>
      <c r="CD57" s="297" t="s">
        <v>1167</v>
      </c>
      <c r="CE57" s="298" t="s">
        <v>1168</v>
      </c>
      <c r="CF57" s="639" t="s">
        <v>324</v>
      </c>
      <c r="CG57" s="571" t="s">
        <v>325</v>
      </c>
      <c r="CH57" s="371" t="s">
        <v>326</v>
      </c>
      <c r="CI57" s="372" t="s">
        <v>327</v>
      </c>
      <c r="CJ57" s="373" t="s">
        <v>328</v>
      </c>
      <c r="CK57" s="374" t="s">
        <v>329</v>
      </c>
      <c r="CL57" s="297" t="s">
        <v>1167</v>
      </c>
      <c r="CM57" s="298" t="s">
        <v>1168</v>
      </c>
      <c r="CN57" s="639" t="s">
        <v>324</v>
      </c>
      <c r="CO57" s="571" t="s">
        <v>325</v>
      </c>
      <c r="CP57" s="371" t="s">
        <v>326</v>
      </c>
      <c r="CQ57" s="372" t="s">
        <v>327</v>
      </c>
      <c r="CR57" s="373" t="s">
        <v>328</v>
      </c>
      <c r="CS57" s="374" t="s">
        <v>329</v>
      </c>
      <c r="CT57" s="297" t="s">
        <v>1167</v>
      </c>
      <c r="CU57" s="298" t="s">
        <v>1168</v>
      </c>
      <c r="CV57" s="639" t="s">
        <v>324</v>
      </c>
      <c r="CW57" s="571" t="s">
        <v>325</v>
      </c>
      <c r="CX57" s="371" t="s">
        <v>326</v>
      </c>
      <c r="CY57" s="372" t="s">
        <v>327</v>
      </c>
      <c r="CZ57" s="373" t="s">
        <v>328</v>
      </c>
      <c r="DA57" s="374" t="s">
        <v>329</v>
      </c>
      <c r="DB57" s="297" t="s">
        <v>1167</v>
      </c>
      <c r="DC57" s="298" t="s">
        <v>1168</v>
      </c>
      <c r="DD57" s="639" t="s">
        <v>324</v>
      </c>
      <c r="DE57" s="571" t="s">
        <v>325</v>
      </c>
      <c r="DF57" s="371" t="s">
        <v>326</v>
      </c>
      <c r="DG57" s="372" t="s">
        <v>327</v>
      </c>
      <c r="DH57" s="373" t="s">
        <v>328</v>
      </c>
      <c r="DI57" s="374" t="s">
        <v>329</v>
      </c>
      <c r="DJ57" s="297" t="s">
        <v>1167</v>
      </c>
      <c r="DK57" s="298" t="s">
        <v>1168</v>
      </c>
      <c r="DL57" s="639" t="s">
        <v>324</v>
      </c>
      <c r="DM57" s="571" t="s">
        <v>325</v>
      </c>
      <c r="DN57" s="371" t="s">
        <v>326</v>
      </c>
      <c r="DO57" s="372" t="s">
        <v>327</v>
      </c>
      <c r="DP57" s="373" t="s">
        <v>328</v>
      </c>
      <c r="DQ57" s="374" t="s">
        <v>329</v>
      </c>
      <c r="DR57" s="297" t="s">
        <v>1167</v>
      </c>
      <c r="DS57" s="298" t="s">
        <v>1168</v>
      </c>
      <c r="DT57" s="639" t="s">
        <v>324</v>
      </c>
      <c r="DU57" s="571" t="s">
        <v>325</v>
      </c>
      <c r="DV57" s="371" t="s">
        <v>326</v>
      </c>
      <c r="DW57" s="372" t="s">
        <v>327</v>
      </c>
      <c r="DX57" s="373" t="s">
        <v>328</v>
      </c>
      <c r="DY57" s="374" t="s">
        <v>329</v>
      </c>
      <c r="DZ57" s="297" t="s">
        <v>1167</v>
      </c>
      <c r="EA57" s="298" t="s">
        <v>1168</v>
      </c>
      <c r="EB57" s="640" t="s">
        <v>324</v>
      </c>
      <c r="EC57" s="191" t="s">
        <v>325</v>
      </c>
      <c r="ED57" s="376" t="s">
        <v>326</v>
      </c>
      <c r="EE57" s="377" t="s">
        <v>327</v>
      </c>
      <c r="EF57" s="191" t="s">
        <v>328</v>
      </c>
      <c r="EG57" s="378" t="s">
        <v>329</v>
      </c>
      <c r="EH57" s="297" t="s">
        <v>1167</v>
      </c>
      <c r="EI57" s="298" t="s">
        <v>1168</v>
      </c>
      <c r="EJ57" s="639" t="s">
        <v>324</v>
      </c>
      <c r="EK57" s="571" t="s">
        <v>325</v>
      </c>
      <c r="EL57" s="371" t="s">
        <v>326</v>
      </c>
      <c r="EM57" s="372" t="s">
        <v>327</v>
      </c>
      <c r="EN57" s="373" t="s">
        <v>328</v>
      </c>
      <c r="EO57" s="374" t="s">
        <v>329</v>
      </c>
      <c r="EP57" s="297" t="s">
        <v>1167</v>
      </c>
      <c r="EQ57" s="298" t="s">
        <v>1168</v>
      </c>
    </row>
    <row r="58" spans="1:147" ht="37.5" customHeight="1" thickBot="1">
      <c r="A58" s="369"/>
      <c r="B58" s="379">
        <v>1</v>
      </c>
      <c r="C58" s="619" t="s">
        <v>692</v>
      </c>
      <c r="D58" s="684"/>
      <c r="E58" s="307">
        <v>1</v>
      </c>
      <c r="F58" s="307" t="s">
        <v>331</v>
      </c>
      <c r="G58" s="322"/>
      <c r="H58" s="643"/>
      <c r="I58" s="310">
        <f t="shared" ref="I58:I61" si="119">+(G58+(G58*H58))*E58</f>
        <v>0</v>
      </c>
      <c r="J58" s="311" t="s">
        <v>1169</v>
      </c>
      <c r="K58" s="312"/>
      <c r="L58" s="684"/>
      <c r="M58" s="307">
        <v>1</v>
      </c>
      <c r="N58" s="307" t="s">
        <v>331</v>
      </c>
      <c r="O58" s="322"/>
      <c r="P58" s="643"/>
      <c r="Q58" s="310">
        <f t="shared" ref="Q58:Q61" si="120">+(O58+(O58*P58))*M58</f>
        <v>0</v>
      </c>
      <c r="R58" s="311" t="s">
        <v>1169</v>
      </c>
      <c r="S58" s="312"/>
      <c r="T58" s="684"/>
      <c r="U58" s="307">
        <v>1</v>
      </c>
      <c r="V58" s="307" t="s">
        <v>331</v>
      </c>
      <c r="W58" s="322"/>
      <c r="X58" s="643"/>
      <c r="Y58" s="310">
        <f t="shared" ref="Y58:Y61" si="121">+(W58+(W58*X58))*U58</f>
        <v>0</v>
      </c>
      <c r="Z58" s="311" t="s">
        <v>1169</v>
      </c>
      <c r="AA58" s="312"/>
      <c r="AB58" s="684"/>
      <c r="AC58" s="307">
        <v>1</v>
      </c>
      <c r="AD58" s="307" t="s">
        <v>331</v>
      </c>
      <c r="AE58" s="322"/>
      <c r="AF58" s="643"/>
      <c r="AG58" s="310">
        <f t="shared" ref="AG58:AG61" si="122">+(AE58+(AE58*AF58))*AC58</f>
        <v>0</v>
      </c>
      <c r="AH58" s="311" t="s">
        <v>1169</v>
      </c>
      <c r="AI58" s="312"/>
      <c r="AJ58" s="684"/>
      <c r="AK58" s="307">
        <v>1</v>
      </c>
      <c r="AL58" s="307" t="s">
        <v>331</v>
      </c>
      <c r="AM58" s="322"/>
      <c r="AN58" s="643"/>
      <c r="AO58" s="310">
        <f t="shared" ref="AO58:AO61" si="123">+(AM58+(AM58*AN58))*AK58</f>
        <v>0</v>
      </c>
      <c r="AP58" s="311" t="s">
        <v>1169</v>
      </c>
      <c r="AQ58" s="312"/>
      <c r="AR58" s="684"/>
      <c r="AS58" s="307">
        <v>1</v>
      </c>
      <c r="AT58" s="307" t="s">
        <v>331</v>
      </c>
      <c r="AU58" s="322"/>
      <c r="AV58" s="643"/>
      <c r="AW58" s="310">
        <f t="shared" ref="AW58:AW61" si="124">+(AU58+(AU58*AV58))*AS58</f>
        <v>0</v>
      </c>
      <c r="AX58" s="311" t="s">
        <v>1169</v>
      </c>
      <c r="AY58" s="312"/>
      <c r="AZ58" s="684"/>
      <c r="BA58" s="307">
        <v>1</v>
      </c>
      <c r="BB58" s="307" t="s">
        <v>331</v>
      </c>
      <c r="BC58" s="322"/>
      <c r="BD58" s="643"/>
      <c r="BE58" s="310">
        <f t="shared" ref="BE58:BE61" si="125">+(BC58+(BC58*BD58))*BA58</f>
        <v>0</v>
      </c>
      <c r="BF58" s="311" t="s">
        <v>1169</v>
      </c>
      <c r="BG58" s="312"/>
      <c r="BH58" s="684"/>
      <c r="BI58" s="307">
        <v>1</v>
      </c>
      <c r="BJ58" s="307" t="s">
        <v>331</v>
      </c>
      <c r="BK58" s="322"/>
      <c r="BL58" s="643"/>
      <c r="BM58" s="310">
        <f t="shared" ref="BM58:BM61" si="126">+(BK58+(BK58*BL58))*BI58</f>
        <v>0</v>
      </c>
      <c r="BN58" s="311" t="s">
        <v>1169</v>
      </c>
      <c r="BO58" s="312"/>
      <c r="BP58" s="684" t="s">
        <v>1342</v>
      </c>
      <c r="BQ58" s="307">
        <v>1</v>
      </c>
      <c r="BR58" s="307" t="s">
        <v>331</v>
      </c>
      <c r="BS58" s="322">
        <v>594184</v>
      </c>
      <c r="BT58" s="643">
        <v>0</v>
      </c>
      <c r="BU58" s="310">
        <f t="shared" ref="BU58:BU61" si="127">+(BS58+(BS58*BT58))*BQ58</f>
        <v>594184</v>
      </c>
      <c r="BV58" s="311" t="s">
        <v>1170</v>
      </c>
      <c r="BW58" s="312"/>
      <c r="BX58" s="684"/>
      <c r="BY58" s="307">
        <v>1</v>
      </c>
      <c r="BZ58" s="307" t="s">
        <v>331</v>
      </c>
      <c r="CA58" s="322">
        <v>0</v>
      </c>
      <c r="CB58" s="643">
        <v>0</v>
      </c>
      <c r="CC58" s="310">
        <f t="shared" ref="CC58:CC61" si="128">+(CA58+(CA58*CB58))*BY58</f>
        <v>0</v>
      </c>
      <c r="CD58" s="311" t="s">
        <v>1169</v>
      </c>
      <c r="CE58" s="312"/>
      <c r="CF58" s="684"/>
      <c r="CG58" s="307">
        <v>1</v>
      </c>
      <c r="CH58" s="307" t="s">
        <v>331</v>
      </c>
      <c r="CI58" s="322"/>
      <c r="CJ58" s="643"/>
      <c r="CK58" s="310">
        <f t="shared" ref="CK58:CK61" si="129">+(CI58+(CI58*CJ58))*CG58</f>
        <v>0</v>
      </c>
      <c r="CL58" s="311" t="s">
        <v>1169</v>
      </c>
      <c r="CM58" s="312"/>
      <c r="CN58" s="684"/>
      <c r="CO58" s="307">
        <v>1</v>
      </c>
      <c r="CP58" s="307" t="s">
        <v>331</v>
      </c>
      <c r="CQ58" s="322"/>
      <c r="CR58" s="643"/>
      <c r="CS58" s="310">
        <f t="shared" ref="CS58:CS61" si="130">+(CQ58+(CQ58*CR58))*CO58</f>
        <v>0</v>
      </c>
      <c r="CT58" s="311" t="s">
        <v>1169</v>
      </c>
      <c r="CU58" s="312"/>
      <c r="CV58" s="684"/>
      <c r="CW58" s="307">
        <v>1</v>
      </c>
      <c r="CX58" s="307" t="s">
        <v>331</v>
      </c>
      <c r="CY58" s="322"/>
      <c r="CZ58" s="643"/>
      <c r="DA58" s="310">
        <f t="shared" ref="DA58:DA61" si="131">+(CY58+(CY58*CZ58))*CW58</f>
        <v>0</v>
      </c>
      <c r="DB58" s="311" t="s">
        <v>1169</v>
      </c>
      <c r="DC58" s="312"/>
      <c r="DD58" s="684" t="s">
        <v>1317</v>
      </c>
      <c r="DE58" s="307">
        <v>1</v>
      </c>
      <c r="DF58" s="307" t="s">
        <v>331</v>
      </c>
      <c r="DG58" s="322">
        <v>577450</v>
      </c>
      <c r="DH58" s="643">
        <v>0</v>
      </c>
      <c r="DI58" s="310">
        <f t="shared" ref="DI58:DI61" si="132">+(DG58+(DG58*DH58))*DE58</f>
        <v>577450</v>
      </c>
      <c r="DJ58" s="311" t="s">
        <v>1170</v>
      </c>
      <c r="DK58" s="312"/>
      <c r="DL58" s="684" t="s">
        <v>1318</v>
      </c>
      <c r="DM58" s="307">
        <v>1</v>
      </c>
      <c r="DN58" s="307" t="s">
        <v>331</v>
      </c>
      <c r="DO58" s="322">
        <v>668554</v>
      </c>
      <c r="DP58" s="643">
        <v>0</v>
      </c>
      <c r="DQ58" s="310">
        <f t="shared" ref="DQ58:DQ61" si="133">+(DO58+(DO58*DP58))*DM58</f>
        <v>668554</v>
      </c>
      <c r="DR58" s="311" t="s">
        <v>1170</v>
      </c>
      <c r="DS58" s="312"/>
      <c r="DT58" s="684"/>
      <c r="DU58" s="307">
        <v>1</v>
      </c>
      <c r="DV58" s="307" t="s">
        <v>331</v>
      </c>
      <c r="DW58" s="322"/>
      <c r="DX58" s="643"/>
      <c r="DY58" s="310">
        <f t="shared" ref="DY58:DY61" si="134">+(DW58+(DW58*DX58))*DU58</f>
        <v>0</v>
      </c>
      <c r="DZ58" s="311" t="s">
        <v>1169</v>
      </c>
      <c r="EA58" s="312"/>
      <c r="EB58" s="685"/>
      <c r="EC58" s="315">
        <v>1</v>
      </c>
      <c r="ED58" s="315" t="s">
        <v>331</v>
      </c>
      <c r="EE58" s="324"/>
      <c r="EF58" s="647"/>
      <c r="EG58" s="318" t="s">
        <v>1199</v>
      </c>
      <c r="EH58" s="311" t="s">
        <v>1169</v>
      </c>
      <c r="EI58" s="312"/>
      <c r="EJ58" s="684"/>
      <c r="EK58" s="307">
        <v>1</v>
      </c>
      <c r="EL58" s="307" t="s">
        <v>331</v>
      </c>
      <c r="EM58" s="322"/>
      <c r="EN58" s="643"/>
      <c r="EO58" s="310">
        <f t="shared" ref="EO58:EO61" si="135">+(EM58+(EM58*EN58))*EK58</f>
        <v>0</v>
      </c>
      <c r="EP58" s="311" t="s">
        <v>1169</v>
      </c>
      <c r="EQ58" s="312"/>
    </row>
    <row r="59" spans="1:147" ht="37.5" customHeight="1">
      <c r="A59" s="369"/>
      <c r="B59" s="379">
        <v>2</v>
      </c>
      <c r="C59" s="305" t="s">
        <v>693</v>
      </c>
      <c r="D59" s="684"/>
      <c r="E59" s="307">
        <v>1</v>
      </c>
      <c r="F59" s="307" t="s">
        <v>331</v>
      </c>
      <c r="G59" s="642"/>
      <c r="H59" s="643"/>
      <c r="I59" s="310">
        <f t="shared" si="119"/>
        <v>0</v>
      </c>
      <c r="J59" s="19"/>
      <c r="K59" s="277"/>
      <c r="L59" s="684"/>
      <c r="M59" s="307">
        <v>1</v>
      </c>
      <c r="N59" s="307" t="s">
        <v>331</v>
      </c>
      <c r="O59" s="642"/>
      <c r="P59" s="643"/>
      <c r="Q59" s="310">
        <f t="shared" si="120"/>
        <v>0</v>
      </c>
      <c r="R59" s="19"/>
      <c r="S59" s="277"/>
      <c r="T59" s="684"/>
      <c r="U59" s="307">
        <v>1</v>
      </c>
      <c r="V59" s="307" t="s">
        <v>331</v>
      </c>
      <c r="W59" s="642"/>
      <c r="X59" s="643"/>
      <c r="Y59" s="310">
        <f t="shared" si="121"/>
        <v>0</v>
      </c>
      <c r="Z59" s="19"/>
      <c r="AA59" s="277"/>
      <c r="AB59" s="684"/>
      <c r="AC59" s="307">
        <v>1</v>
      </c>
      <c r="AD59" s="307" t="s">
        <v>331</v>
      </c>
      <c r="AE59" s="642"/>
      <c r="AF59" s="643"/>
      <c r="AG59" s="310">
        <f t="shared" si="122"/>
        <v>0</v>
      </c>
      <c r="AH59" s="19"/>
      <c r="AI59" s="277"/>
      <c r="AJ59" s="684"/>
      <c r="AK59" s="307">
        <v>1</v>
      </c>
      <c r="AL59" s="307" t="s">
        <v>331</v>
      </c>
      <c r="AM59" s="642"/>
      <c r="AN59" s="643"/>
      <c r="AO59" s="310">
        <f t="shared" si="123"/>
        <v>0</v>
      </c>
      <c r="AP59" s="19"/>
      <c r="AQ59" s="277"/>
      <c r="AR59" s="684"/>
      <c r="AS59" s="307">
        <v>1</v>
      </c>
      <c r="AT59" s="307" t="s">
        <v>331</v>
      </c>
      <c r="AU59" s="642"/>
      <c r="AV59" s="643"/>
      <c r="AW59" s="310">
        <f t="shared" si="124"/>
        <v>0</v>
      </c>
      <c r="AX59" s="19"/>
      <c r="AY59" s="277"/>
      <c r="AZ59" s="684"/>
      <c r="BA59" s="307">
        <v>1</v>
      </c>
      <c r="BB59" s="307" t="s">
        <v>331</v>
      </c>
      <c r="BC59" s="642"/>
      <c r="BD59" s="643"/>
      <c r="BE59" s="310">
        <f t="shared" si="125"/>
        <v>0</v>
      </c>
      <c r="BF59" s="19"/>
      <c r="BG59" s="277"/>
      <c r="BH59" s="684"/>
      <c r="BI59" s="307">
        <v>1</v>
      </c>
      <c r="BJ59" s="307" t="s">
        <v>331</v>
      </c>
      <c r="BK59" s="642"/>
      <c r="BL59" s="643"/>
      <c r="BM59" s="310">
        <f t="shared" si="126"/>
        <v>0</v>
      </c>
      <c r="BN59" s="19"/>
      <c r="BO59" s="277"/>
      <c r="BP59" s="684" t="s">
        <v>1342</v>
      </c>
      <c r="BQ59" s="307">
        <v>1</v>
      </c>
      <c r="BR59" s="307" t="s">
        <v>331</v>
      </c>
      <c r="BS59" s="642">
        <v>546373</v>
      </c>
      <c r="BT59" s="643">
        <v>0</v>
      </c>
      <c r="BU59" s="310">
        <f t="shared" si="127"/>
        <v>546373</v>
      </c>
      <c r="BV59" s="19"/>
      <c r="BW59" s="277"/>
      <c r="BX59" s="684"/>
      <c r="BY59" s="307">
        <v>1</v>
      </c>
      <c r="BZ59" s="307" t="s">
        <v>331</v>
      </c>
      <c r="CA59" s="642">
        <v>0</v>
      </c>
      <c r="CB59" s="643">
        <v>0</v>
      </c>
      <c r="CC59" s="310">
        <f t="shared" si="128"/>
        <v>0</v>
      </c>
      <c r="CD59" s="19"/>
      <c r="CE59" s="277"/>
      <c r="CF59" s="684"/>
      <c r="CG59" s="307">
        <v>1</v>
      </c>
      <c r="CH59" s="307" t="s">
        <v>331</v>
      </c>
      <c r="CI59" s="642"/>
      <c r="CJ59" s="643"/>
      <c r="CK59" s="310">
        <f t="shared" si="129"/>
        <v>0</v>
      </c>
      <c r="CL59" s="19"/>
      <c r="CM59" s="277"/>
      <c r="CN59" s="684"/>
      <c r="CO59" s="307">
        <v>1</v>
      </c>
      <c r="CP59" s="307" t="s">
        <v>331</v>
      </c>
      <c r="CQ59" s="642"/>
      <c r="CR59" s="643"/>
      <c r="CS59" s="310">
        <f t="shared" si="130"/>
        <v>0</v>
      </c>
      <c r="CT59" s="19"/>
      <c r="CU59" s="277"/>
      <c r="CV59" s="684"/>
      <c r="CW59" s="307">
        <v>1</v>
      </c>
      <c r="CX59" s="307" t="s">
        <v>331</v>
      </c>
      <c r="CY59" s="642"/>
      <c r="CZ59" s="643"/>
      <c r="DA59" s="310">
        <f t="shared" si="131"/>
        <v>0</v>
      </c>
      <c r="DB59" s="19"/>
      <c r="DC59" s="277"/>
      <c r="DD59" s="684" t="s">
        <v>1319</v>
      </c>
      <c r="DE59" s="307">
        <v>1</v>
      </c>
      <c r="DF59" s="307" t="s">
        <v>331</v>
      </c>
      <c r="DG59" s="642">
        <v>184995</v>
      </c>
      <c r="DH59" s="643">
        <v>0</v>
      </c>
      <c r="DI59" s="310">
        <f t="shared" si="132"/>
        <v>184995</v>
      </c>
      <c r="DJ59" s="19"/>
      <c r="DK59" s="277"/>
      <c r="DL59" s="684" t="s">
        <v>1318</v>
      </c>
      <c r="DM59" s="307">
        <v>1</v>
      </c>
      <c r="DN59" s="307" t="s">
        <v>331</v>
      </c>
      <c r="DO59" s="642">
        <v>236475</v>
      </c>
      <c r="DP59" s="643">
        <v>0</v>
      </c>
      <c r="DQ59" s="310">
        <f t="shared" si="133"/>
        <v>236475</v>
      </c>
      <c r="DR59" s="19"/>
      <c r="DS59" s="277"/>
      <c r="DT59" s="684"/>
      <c r="DU59" s="307">
        <v>1</v>
      </c>
      <c r="DV59" s="307" t="s">
        <v>331</v>
      </c>
      <c r="DW59" s="642"/>
      <c r="DX59" s="643"/>
      <c r="DY59" s="310">
        <f t="shared" si="134"/>
        <v>0</v>
      </c>
      <c r="DZ59" s="19"/>
      <c r="EA59" s="277"/>
      <c r="EB59" s="685"/>
      <c r="EC59" s="315">
        <v>1</v>
      </c>
      <c r="ED59" s="315" t="s">
        <v>331</v>
      </c>
      <c r="EE59" s="687"/>
      <c r="EF59" s="647"/>
      <c r="EG59" s="318" t="s">
        <v>1199</v>
      </c>
      <c r="EH59" s="19"/>
      <c r="EI59" s="277"/>
      <c r="EJ59" s="684"/>
      <c r="EK59" s="307">
        <v>1</v>
      </c>
      <c r="EL59" s="307" t="s">
        <v>331</v>
      </c>
      <c r="EM59" s="642"/>
      <c r="EN59" s="643"/>
      <c r="EO59" s="310">
        <f t="shared" si="135"/>
        <v>0</v>
      </c>
      <c r="EP59" s="19"/>
      <c r="EQ59" s="277"/>
    </row>
    <row r="60" spans="1:147" ht="37.5" customHeight="1">
      <c r="A60" s="369"/>
      <c r="B60" s="379">
        <v>3</v>
      </c>
      <c r="C60" s="305" t="s">
        <v>694</v>
      </c>
      <c r="D60" s="684"/>
      <c r="E60" s="307">
        <v>1</v>
      </c>
      <c r="F60" s="307" t="s">
        <v>331</v>
      </c>
      <c r="G60" s="642"/>
      <c r="H60" s="643"/>
      <c r="I60" s="310">
        <f t="shared" si="119"/>
        <v>0</v>
      </c>
      <c r="J60" s="19"/>
      <c r="K60" s="277"/>
      <c r="L60" s="684"/>
      <c r="M60" s="307">
        <v>1</v>
      </c>
      <c r="N60" s="307" t="s">
        <v>331</v>
      </c>
      <c r="O60" s="642"/>
      <c r="P60" s="643"/>
      <c r="Q60" s="310">
        <f t="shared" si="120"/>
        <v>0</v>
      </c>
      <c r="R60" s="19"/>
      <c r="S60" s="277"/>
      <c r="T60" s="684"/>
      <c r="U60" s="307">
        <v>1</v>
      </c>
      <c r="V60" s="307" t="s">
        <v>331</v>
      </c>
      <c r="W60" s="642"/>
      <c r="X60" s="643"/>
      <c r="Y60" s="310">
        <f t="shared" si="121"/>
        <v>0</v>
      </c>
      <c r="Z60" s="19"/>
      <c r="AA60" s="277"/>
      <c r="AB60" s="684"/>
      <c r="AC60" s="307">
        <v>1</v>
      </c>
      <c r="AD60" s="307" t="s">
        <v>331</v>
      </c>
      <c r="AE60" s="642"/>
      <c r="AF60" s="643"/>
      <c r="AG60" s="310">
        <f t="shared" si="122"/>
        <v>0</v>
      </c>
      <c r="AH60" s="19"/>
      <c r="AI60" s="277"/>
      <c r="AJ60" s="684"/>
      <c r="AK60" s="307">
        <v>1</v>
      </c>
      <c r="AL60" s="307" t="s">
        <v>331</v>
      </c>
      <c r="AM60" s="642"/>
      <c r="AN60" s="643"/>
      <c r="AO60" s="310">
        <f t="shared" si="123"/>
        <v>0</v>
      </c>
      <c r="AP60" s="19"/>
      <c r="AQ60" s="277"/>
      <c r="AR60" s="684"/>
      <c r="AS60" s="307">
        <v>1</v>
      </c>
      <c r="AT60" s="307" t="s">
        <v>331</v>
      </c>
      <c r="AU60" s="642"/>
      <c r="AV60" s="643"/>
      <c r="AW60" s="310">
        <f t="shared" si="124"/>
        <v>0</v>
      </c>
      <c r="AX60" s="19"/>
      <c r="AY60" s="277"/>
      <c r="AZ60" s="684"/>
      <c r="BA60" s="307">
        <v>1</v>
      </c>
      <c r="BB60" s="307" t="s">
        <v>331</v>
      </c>
      <c r="BC60" s="642"/>
      <c r="BD60" s="643"/>
      <c r="BE60" s="310">
        <f t="shared" si="125"/>
        <v>0</v>
      </c>
      <c r="BF60" s="19"/>
      <c r="BG60" s="277"/>
      <c r="BH60" s="684"/>
      <c r="BI60" s="307">
        <v>1</v>
      </c>
      <c r="BJ60" s="307" t="s">
        <v>331</v>
      </c>
      <c r="BK60" s="642"/>
      <c r="BL60" s="643"/>
      <c r="BM60" s="310">
        <f t="shared" si="126"/>
        <v>0</v>
      </c>
      <c r="BN60" s="19"/>
      <c r="BO60" s="277"/>
      <c r="BP60" s="684" t="s">
        <v>1342</v>
      </c>
      <c r="BQ60" s="307">
        <v>1</v>
      </c>
      <c r="BR60" s="307" t="s">
        <v>331</v>
      </c>
      <c r="BS60" s="642">
        <v>430180</v>
      </c>
      <c r="BT60" s="643">
        <v>0</v>
      </c>
      <c r="BU60" s="310">
        <f t="shared" si="127"/>
        <v>430180</v>
      </c>
      <c r="BV60" s="19"/>
      <c r="BW60" s="277"/>
      <c r="BX60" s="684"/>
      <c r="BY60" s="307">
        <v>1</v>
      </c>
      <c r="BZ60" s="307" t="s">
        <v>331</v>
      </c>
      <c r="CA60" s="642">
        <v>0</v>
      </c>
      <c r="CB60" s="643">
        <v>0</v>
      </c>
      <c r="CC60" s="310">
        <f t="shared" si="128"/>
        <v>0</v>
      </c>
      <c r="CD60" s="19"/>
      <c r="CE60" s="277"/>
      <c r="CF60" s="684"/>
      <c r="CG60" s="307">
        <v>1</v>
      </c>
      <c r="CH60" s="307" t="s">
        <v>331</v>
      </c>
      <c r="CI60" s="642"/>
      <c r="CJ60" s="643"/>
      <c r="CK60" s="310">
        <f t="shared" si="129"/>
        <v>0</v>
      </c>
      <c r="CL60" s="19"/>
      <c r="CM60" s="277"/>
      <c r="CN60" s="684"/>
      <c r="CO60" s="307">
        <v>1</v>
      </c>
      <c r="CP60" s="307" t="s">
        <v>331</v>
      </c>
      <c r="CQ60" s="642"/>
      <c r="CR60" s="643"/>
      <c r="CS60" s="310">
        <f t="shared" si="130"/>
        <v>0</v>
      </c>
      <c r="CT60" s="19"/>
      <c r="CU60" s="277"/>
      <c r="CV60" s="684"/>
      <c r="CW60" s="307">
        <v>1</v>
      </c>
      <c r="CX60" s="307" t="s">
        <v>331</v>
      </c>
      <c r="CY60" s="642"/>
      <c r="CZ60" s="643"/>
      <c r="DA60" s="310">
        <f t="shared" si="131"/>
        <v>0</v>
      </c>
      <c r="DB60" s="19"/>
      <c r="DC60" s="277"/>
      <c r="DD60" s="684" t="s">
        <v>1319</v>
      </c>
      <c r="DE60" s="307">
        <v>1</v>
      </c>
      <c r="DF60" s="307" t="s">
        <v>331</v>
      </c>
      <c r="DG60" s="642">
        <v>184995</v>
      </c>
      <c r="DH60" s="643">
        <v>0</v>
      </c>
      <c r="DI60" s="310">
        <f t="shared" si="132"/>
        <v>184995</v>
      </c>
      <c r="DJ60" s="19"/>
      <c r="DK60" s="277"/>
      <c r="DL60" s="684" t="s">
        <v>1318</v>
      </c>
      <c r="DM60" s="307">
        <v>1</v>
      </c>
      <c r="DN60" s="307" t="s">
        <v>331</v>
      </c>
      <c r="DO60" s="642">
        <v>56241</v>
      </c>
      <c r="DP60" s="643">
        <v>0</v>
      </c>
      <c r="DQ60" s="310">
        <f t="shared" si="133"/>
        <v>56241</v>
      </c>
      <c r="DR60" s="19"/>
      <c r="DS60" s="277"/>
      <c r="DT60" s="684"/>
      <c r="DU60" s="307">
        <v>1</v>
      </c>
      <c r="DV60" s="307" t="s">
        <v>331</v>
      </c>
      <c r="DW60" s="642"/>
      <c r="DX60" s="643"/>
      <c r="DY60" s="310">
        <f t="shared" si="134"/>
        <v>0</v>
      </c>
      <c r="DZ60" s="19"/>
      <c r="EA60" s="277"/>
      <c r="EB60" s="685"/>
      <c r="EC60" s="315">
        <v>1</v>
      </c>
      <c r="ED60" s="315" t="s">
        <v>331</v>
      </c>
      <c r="EE60" s="687"/>
      <c r="EF60" s="647"/>
      <c r="EG60" s="318" t="s">
        <v>1199</v>
      </c>
      <c r="EH60" s="19"/>
      <c r="EI60" s="277"/>
      <c r="EJ60" s="684"/>
      <c r="EK60" s="307">
        <v>1</v>
      </c>
      <c r="EL60" s="307" t="s">
        <v>331</v>
      </c>
      <c r="EM60" s="642"/>
      <c r="EN60" s="643"/>
      <c r="EO60" s="310">
        <f t="shared" si="135"/>
        <v>0</v>
      </c>
      <c r="EP60" s="19"/>
      <c r="EQ60" s="277"/>
    </row>
    <row r="61" spans="1:147" ht="37.5" customHeight="1">
      <c r="A61" s="369"/>
      <c r="B61" s="379">
        <v>4</v>
      </c>
      <c r="C61" s="305" t="s">
        <v>695</v>
      </c>
      <c r="D61" s="684"/>
      <c r="E61" s="307">
        <v>1</v>
      </c>
      <c r="F61" s="307" t="s">
        <v>331</v>
      </c>
      <c r="G61" s="642"/>
      <c r="H61" s="643"/>
      <c r="I61" s="310">
        <f t="shared" si="119"/>
        <v>0</v>
      </c>
      <c r="J61" s="19"/>
      <c r="K61" s="277"/>
      <c r="L61" s="684"/>
      <c r="M61" s="307">
        <v>1</v>
      </c>
      <c r="N61" s="307" t="s">
        <v>331</v>
      </c>
      <c r="O61" s="642"/>
      <c r="P61" s="643"/>
      <c r="Q61" s="310">
        <f t="shared" si="120"/>
        <v>0</v>
      </c>
      <c r="R61" s="19"/>
      <c r="S61" s="277"/>
      <c r="T61" s="684"/>
      <c r="U61" s="307">
        <v>1</v>
      </c>
      <c r="V61" s="307" t="s">
        <v>331</v>
      </c>
      <c r="W61" s="642"/>
      <c r="X61" s="643"/>
      <c r="Y61" s="310">
        <f t="shared" si="121"/>
        <v>0</v>
      </c>
      <c r="Z61" s="19"/>
      <c r="AA61" s="277"/>
      <c r="AB61" s="684"/>
      <c r="AC61" s="307">
        <v>1</v>
      </c>
      <c r="AD61" s="307" t="s">
        <v>331</v>
      </c>
      <c r="AE61" s="642"/>
      <c r="AF61" s="643"/>
      <c r="AG61" s="310">
        <f t="shared" si="122"/>
        <v>0</v>
      </c>
      <c r="AH61" s="19"/>
      <c r="AI61" s="277"/>
      <c r="AJ61" s="684"/>
      <c r="AK61" s="307">
        <v>1</v>
      </c>
      <c r="AL61" s="307" t="s">
        <v>331</v>
      </c>
      <c r="AM61" s="642"/>
      <c r="AN61" s="643"/>
      <c r="AO61" s="310">
        <f t="shared" si="123"/>
        <v>0</v>
      </c>
      <c r="AP61" s="19"/>
      <c r="AQ61" s="277"/>
      <c r="AR61" s="684"/>
      <c r="AS61" s="307">
        <v>1</v>
      </c>
      <c r="AT61" s="307" t="s">
        <v>331</v>
      </c>
      <c r="AU61" s="642"/>
      <c r="AV61" s="643"/>
      <c r="AW61" s="310">
        <f t="shared" si="124"/>
        <v>0</v>
      </c>
      <c r="AX61" s="19"/>
      <c r="AY61" s="277"/>
      <c r="AZ61" s="684"/>
      <c r="BA61" s="307">
        <v>1</v>
      </c>
      <c r="BB61" s="307" t="s">
        <v>331</v>
      </c>
      <c r="BC61" s="642"/>
      <c r="BD61" s="643"/>
      <c r="BE61" s="310">
        <f t="shared" si="125"/>
        <v>0</v>
      </c>
      <c r="BF61" s="19"/>
      <c r="BG61" s="277"/>
      <c r="BH61" s="684"/>
      <c r="BI61" s="307">
        <v>1</v>
      </c>
      <c r="BJ61" s="307" t="s">
        <v>331</v>
      </c>
      <c r="BK61" s="642"/>
      <c r="BL61" s="643"/>
      <c r="BM61" s="310">
        <f t="shared" si="126"/>
        <v>0</v>
      </c>
      <c r="BN61" s="19"/>
      <c r="BO61" s="277"/>
      <c r="BP61" s="684" t="s">
        <v>1342</v>
      </c>
      <c r="BQ61" s="307">
        <v>1</v>
      </c>
      <c r="BR61" s="307" t="s">
        <v>331</v>
      </c>
      <c r="BS61" s="642">
        <v>33734</v>
      </c>
      <c r="BT61" s="643">
        <v>0.19</v>
      </c>
      <c r="BU61" s="310">
        <f t="shared" si="127"/>
        <v>40143.46</v>
      </c>
      <c r="BV61" s="19"/>
      <c r="BW61" s="277"/>
      <c r="BX61" s="684"/>
      <c r="BY61" s="307">
        <v>1</v>
      </c>
      <c r="BZ61" s="307" t="s">
        <v>331</v>
      </c>
      <c r="CA61" s="642">
        <v>0</v>
      </c>
      <c r="CB61" s="643">
        <v>0</v>
      </c>
      <c r="CC61" s="310">
        <f t="shared" si="128"/>
        <v>0</v>
      </c>
      <c r="CD61" s="19"/>
      <c r="CE61" s="277"/>
      <c r="CF61" s="684"/>
      <c r="CG61" s="307">
        <v>1</v>
      </c>
      <c r="CH61" s="307" t="s">
        <v>331</v>
      </c>
      <c r="CI61" s="642"/>
      <c r="CJ61" s="643"/>
      <c r="CK61" s="310">
        <f t="shared" si="129"/>
        <v>0</v>
      </c>
      <c r="CL61" s="19"/>
      <c r="CM61" s="277"/>
      <c r="CN61" s="684"/>
      <c r="CO61" s="307">
        <v>1</v>
      </c>
      <c r="CP61" s="307" t="s">
        <v>331</v>
      </c>
      <c r="CQ61" s="642"/>
      <c r="CR61" s="643"/>
      <c r="CS61" s="310">
        <f t="shared" si="130"/>
        <v>0</v>
      </c>
      <c r="CT61" s="19"/>
      <c r="CU61" s="277"/>
      <c r="CV61" s="684"/>
      <c r="CW61" s="307">
        <v>1</v>
      </c>
      <c r="CX61" s="307" t="s">
        <v>331</v>
      </c>
      <c r="CY61" s="642"/>
      <c r="CZ61" s="643"/>
      <c r="DA61" s="310">
        <f t="shared" si="131"/>
        <v>0</v>
      </c>
      <c r="DB61" s="19"/>
      <c r="DC61" s="277"/>
      <c r="DD61" s="684" t="s">
        <v>1319</v>
      </c>
      <c r="DE61" s="307">
        <v>1</v>
      </c>
      <c r="DF61" s="307" t="s">
        <v>331</v>
      </c>
      <c r="DG61" s="642">
        <v>10000</v>
      </c>
      <c r="DH61" s="643">
        <v>0</v>
      </c>
      <c r="DI61" s="310">
        <f t="shared" si="132"/>
        <v>10000</v>
      </c>
      <c r="DJ61" s="19"/>
      <c r="DK61" s="277"/>
      <c r="DL61" s="684" t="s">
        <v>1318</v>
      </c>
      <c r="DM61" s="307">
        <v>1</v>
      </c>
      <c r="DN61" s="307" t="s">
        <v>331</v>
      </c>
      <c r="DO61" s="642">
        <v>1</v>
      </c>
      <c r="DP61" s="643">
        <v>0</v>
      </c>
      <c r="DQ61" s="310">
        <f t="shared" si="133"/>
        <v>1</v>
      </c>
      <c r="DR61" s="19"/>
      <c r="DS61" s="277"/>
      <c r="DT61" s="684"/>
      <c r="DU61" s="307">
        <v>1</v>
      </c>
      <c r="DV61" s="307" t="s">
        <v>331</v>
      </c>
      <c r="DW61" s="642"/>
      <c r="DX61" s="643"/>
      <c r="DY61" s="310">
        <f t="shared" si="134"/>
        <v>0</v>
      </c>
      <c r="DZ61" s="19"/>
      <c r="EA61" s="277"/>
      <c r="EB61" s="685"/>
      <c r="EC61" s="315">
        <v>1</v>
      </c>
      <c r="ED61" s="315" t="s">
        <v>331</v>
      </c>
      <c r="EE61" s="687"/>
      <c r="EF61" s="647"/>
      <c r="EG61" s="318" t="s">
        <v>1199</v>
      </c>
      <c r="EH61" s="19"/>
      <c r="EI61" s="277"/>
      <c r="EJ61" s="684"/>
      <c r="EK61" s="307">
        <v>1</v>
      </c>
      <c r="EL61" s="307" t="s">
        <v>331</v>
      </c>
      <c r="EM61" s="642"/>
      <c r="EN61" s="643"/>
      <c r="EO61" s="310">
        <f t="shared" si="135"/>
        <v>0</v>
      </c>
      <c r="EP61" s="19"/>
      <c r="EQ61" s="277"/>
    </row>
    <row r="62" spans="1:147" ht="37.5" customHeight="1">
      <c r="A62" s="369"/>
      <c r="B62" s="214"/>
      <c r="C62" s="585" t="s">
        <v>338</v>
      </c>
      <c r="D62" s="652"/>
      <c r="E62" s="653"/>
      <c r="F62" s="653"/>
      <c r="G62" s="654"/>
      <c r="H62" s="655"/>
      <c r="I62" s="374">
        <f>SUM(I58:I61)</f>
        <v>0</v>
      </c>
      <c r="J62" s="19"/>
      <c r="K62" s="277"/>
      <c r="L62" s="652"/>
      <c r="M62" s="653"/>
      <c r="N62" s="653"/>
      <c r="O62" s="654"/>
      <c r="P62" s="655"/>
      <c r="Q62" s="374">
        <f>SUM(Q58:Q61)</f>
        <v>0</v>
      </c>
      <c r="R62" s="19"/>
      <c r="S62" s="277"/>
      <c r="T62" s="652"/>
      <c r="U62" s="653"/>
      <c r="V62" s="653"/>
      <c r="W62" s="654"/>
      <c r="X62" s="655"/>
      <c r="Y62" s="374">
        <f>SUM(Y58:Y61)</f>
        <v>0</v>
      </c>
      <c r="Z62" s="19"/>
      <c r="AA62" s="277"/>
      <c r="AB62" s="652"/>
      <c r="AC62" s="653"/>
      <c r="AD62" s="653"/>
      <c r="AE62" s="654"/>
      <c r="AF62" s="655"/>
      <c r="AG62" s="374">
        <f>SUM(AG58:AG61)</f>
        <v>0</v>
      </c>
      <c r="AH62" s="19"/>
      <c r="AI62" s="277"/>
      <c r="AJ62" s="652"/>
      <c r="AK62" s="653"/>
      <c r="AL62" s="653"/>
      <c r="AM62" s="654"/>
      <c r="AN62" s="655"/>
      <c r="AO62" s="374">
        <f>SUM(AO58:AO61)</f>
        <v>0</v>
      </c>
      <c r="AP62" s="19"/>
      <c r="AQ62" s="277"/>
      <c r="AR62" s="652"/>
      <c r="AS62" s="653"/>
      <c r="AT62" s="653"/>
      <c r="AU62" s="654"/>
      <c r="AV62" s="655"/>
      <c r="AW62" s="374">
        <f>SUM(AW58:AW61)</f>
        <v>0</v>
      </c>
      <c r="AX62" s="19"/>
      <c r="AY62" s="277"/>
      <c r="AZ62" s="652"/>
      <c r="BA62" s="653"/>
      <c r="BB62" s="653"/>
      <c r="BC62" s="654"/>
      <c r="BD62" s="655"/>
      <c r="BE62" s="374">
        <f>SUM(BE58:BE61)</f>
        <v>0</v>
      </c>
      <c r="BF62" s="19"/>
      <c r="BG62" s="277"/>
      <c r="BH62" s="652"/>
      <c r="BI62" s="653"/>
      <c r="BJ62" s="653"/>
      <c r="BK62" s="654"/>
      <c r="BL62" s="655"/>
      <c r="BM62" s="374">
        <f>SUM(BM58:BM61)</f>
        <v>0</v>
      </c>
      <c r="BN62" s="19"/>
      <c r="BO62" s="277"/>
      <c r="BP62" s="652"/>
      <c r="BQ62" s="653"/>
      <c r="BR62" s="653"/>
      <c r="BS62" s="654"/>
      <c r="BT62" s="655"/>
      <c r="BU62" s="374">
        <f>SUM(BU58:BU61)</f>
        <v>1610880.46</v>
      </c>
      <c r="BV62" s="19"/>
      <c r="BW62" s="277"/>
      <c r="BX62" s="652"/>
      <c r="BY62" s="653"/>
      <c r="BZ62" s="653"/>
      <c r="CA62" s="654"/>
      <c r="CB62" s="655"/>
      <c r="CC62" s="374">
        <f>SUM(CC58:CC61)</f>
        <v>0</v>
      </c>
      <c r="CD62" s="19"/>
      <c r="CE62" s="277"/>
      <c r="CF62" s="652"/>
      <c r="CG62" s="653"/>
      <c r="CH62" s="653"/>
      <c r="CI62" s="654"/>
      <c r="CJ62" s="655"/>
      <c r="CK62" s="374">
        <f>SUM(CK58:CK61)</f>
        <v>0</v>
      </c>
      <c r="CL62" s="19"/>
      <c r="CM62" s="277"/>
      <c r="CN62" s="652"/>
      <c r="CO62" s="653"/>
      <c r="CP62" s="653"/>
      <c r="CQ62" s="654"/>
      <c r="CR62" s="655"/>
      <c r="CS62" s="374">
        <f>SUM(CS58:CS61)</f>
        <v>0</v>
      </c>
      <c r="CT62" s="19"/>
      <c r="CU62" s="277"/>
      <c r="CV62" s="652"/>
      <c r="CW62" s="653"/>
      <c r="CX62" s="653"/>
      <c r="CY62" s="654"/>
      <c r="CZ62" s="655"/>
      <c r="DA62" s="374">
        <f>SUM(DA58:DA61)</f>
        <v>0</v>
      </c>
      <c r="DB62" s="19"/>
      <c r="DC62" s="277"/>
      <c r="DD62" s="652"/>
      <c r="DE62" s="653"/>
      <c r="DF62" s="653"/>
      <c r="DG62" s="654"/>
      <c r="DH62" s="655"/>
      <c r="DI62" s="374">
        <f>SUM(DI58:DI61)</f>
        <v>957440</v>
      </c>
      <c r="DJ62" s="19"/>
      <c r="DK62" s="277"/>
      <c r="DL62" s="652"/>
      <c r="DM62" s="653"/>
      <c r="DN62" s="653"/>
      <c r="DO62" s="654"/>
      <c r="DP62" s="655"/>
      <c r="DQ62" s="374">
        <f>SUM(DQ58:DQ61)</f>
        <v>961271</v>
      </c>
      <c r="DR62" s="19"/>
      <c r="DS62" s="277"/>
      <c r="DT62" s="652"/>
      <c r="DU62" s="653"/>
      <c r="DV62" s="653"/>
      <c r="DW62" s="654"/>
      <c r="DX62" s="655"/>
      <c r="DY62" s="374">
        <f>SUM(DY58:DY61)</f>
        <v>0</v>
      </c>
      <c r="DZ62" s="19"/>
      <c r="EA62" s="277"/>
      <c r="EB62" s="659"/>
      <c r="EC62" s="592"/>
      <c r="ED62" s="592"/>
      <c r="EE62" s="660"/>
      <c r="EF62" s="661"/>
      <c r="EG62" s="378" t="s">
        <v>1199</v>
      </c>
      <c r="EH62" s="19"/>
      <c r="EI62" s="277"/>
      <c r="EJ62" s="652"/>
      <c r="EK62" s="653"/>
      <c r="EL62" s="653"/>
      <c r="EM62" s="654"/>
      <c r="EN62" s="655"/>
      <c r="EO62" s="374">
        <f>SUM(EO58:EO61)</f>
        <v>0</v>
      </c>
      <c r="EP62" s="19"/>
      <c r="EQ62" s="277"/>
    </row>
    <row r="63" spans="1:147" ht="50.25" customHeight="1" thickBot="1">
      <c r="A63" s="66"/>
      <c r="B63" s="561"/>
      <c r="C63" s="662" t="s">
        <v>696</v>
      </c>
      <c r="D63" s="561"/>
      <c r="E63" s="359"/>
      <c r="F63" s="359"/>
      <c r="G63" s="663"/>
      <c r="H63" s="664"/>
      <c r="I63" s="665"/>
      <c r="J63" s="19"/>
      <c r="K63" s="277"/>
      <c r="L63" s="561"/>
      <c r="M63" s="359"/>
      <c r="N63" s="359"/>
      <c r="O63" s="663"/>
      <c r="P63" s="664"/>
      <c r="Q63" s="665"/>
      <c r="R63" s="19"/>
      <c r="S63" s="277"/>
      <c r="T63" s="561"/>
      <c r="U63" s="359"/>
      <c r="V63" s="359"/>
      <c r="W63" s="663"/>
      <c r="X63" s="664"/>
      <c r="Y63" s="665"/>
      <c r="Z63" s="19"/>
      <c r="AA63" s="277"/>
      <c r="AB63" s="561"/>
      <c r="AC63" s="359"/>
      <c r="AD63" s="359"/>
      <c r="AE63" s="663"/>
      <c r="AF63" s="664"/>
      <c r="AG63" s="665"/>
      <c r="AH63" s="19"/>
      <c r="AI63" s="277"/>
      <c r="AJ63" s="561"/>
      <c r="AK63" s="359"/>
      <c r="AL63" s="359"/>
      <c r="AM63" s="663"/>
      <c r="AN63" s="664"/>
      <c r="AO63" s="665"/>
      <c r="AP63" s="19"/>
      <c r="AQ63" s="277"/>
      <c r="AR63" s="561"/>
      <c r="AS63" s="359"/>
      <c r="AT63" s="359"/>
      <c r="AU63" s="663"/>
      <c r="AV63" s="664"/>
      <c r="AW63" s="665"/>
      <c r="AX63" s="19"/>
      <c r="AY63" s="277"/>
      <c r="AZ63" s="561"/>
      <c r="BA63" s="359"/>
      <c r="BB63" s="359"/>
      <c r="BC63" s="663"/>
      <c r="BD63" s="664"/>
      <c r="BE63" s="665"/>
      <c r="BF63" s="19"/>
      <c r="BG63" s="277"/>
      <c r="BH63" s="561"/>
      <c r="BI63" s="359"/>
      <c r="BJ63" s="359"/>
      <c r="BK63" s="663"/>
      <c r="BL63" s="664"/>
      <c r="BM63" s="665"/>
      <c r="BN63" s="19"/>
      <c r="BO63" s="277"/>
      <c r="BP63" s="561"/>
      <c r="BQ63" s="359"/>
      <c r="BR63" s="359"/>
      <c r="BS63" s="663"/>
      <c r="BT63" s="664"/>
      <c r="BU63" s="665"/>
      <c r="BV63" s="19"/>
      <c r="BW63" s="277"/>
      <c r="BX63" s="561"/>
      <c r="BY63" s="359"/>
      <c r="BZ63" s="359"/>
      <c r="CA63" s="663"/>
      <c r="CB63" s="664"/>
      <c r="CC63" s="665"/>
      <c r="CD63" s="19"/>
      <c r="CE63" s="277"/>
      <c r="CF63" s="561"/>
      <c r="CG63" s="359"/>
      <c r="CH63" s="359"/>
      <c r="CI63" s="663"/>
      <c r="CJ63" s="664"/>
      <c r="CK63" s="665"/>
      <c r="CL63" s="19"/>
      <c r="CM63" s="277"/>
      <c r="CN63" s="561"/>
      <c r="CO63" s="359"/>
      <c r="CP63" s="359"/>
      <c r="CQ63" s="663"/>
      <c r="CR63" s="664"/>
      <c r="CS63" s="665"/>
      <c r="CT63" s="19"/>
      <c r="CU63" s="277"/>
      <c r="CV63" s="561"/>
      <c r="CW63" s="359"/>
      <c r="CX63" s="359"/>
      <c r="CY63" s="663"/>
      <c r="CZ63" s="664"/>
      <c r="DA63" s="665"/>
      <c r="DB63" s="19"/>
      <c r="DC63" s="277"/>
      <c r="DD63" s="561"/>
      <c r="DE63" s="359"/>
      <c r="DF63" s="359"/>
      <c r="DG63" s="663"/>
      <c r="DH63" s="664"/>
      <c r="DI63" s="665"/>
      <c r="DJ63" s="19"/>
      <c r="DK63" s="277"/>
      <c r="DL63" s="561"/>
      <c r="DM63" s="359"/>
      <c r="DN63" s="359"/>
      <c r="DO63" s="663"/>
      <c r="DP63" s="664"/>
      <c r="DQ63" s="665"/>
      <c r="DR63" s="19"/>
      <c r="DS63" s="277"/>
      <c r="DT63" s="561"/>
      <c r="DU63" s="359"/>
      <c r="DV63" s="359"/>
      <c r="DW63" s="663"/>
      <c r="DX63" s="664"/>
      <c r="DY63" s="665"/>
      <c r="DZ63" s="19"/>
      <c r="EA63" s="277"/>
      <c r="EB63" s="616"/>
      <c r="EC63" s="365"/>
      <c r="ED63" s="365"/>
      <c r="EE63" s="669"/>
      <c r="EF63" s="670"/>
      <c r="EG63" s="604"/>
      <c r="EH63" s="19"/>
      <c r="EI63" s="277"/>
      <c r="EJ63" s="561"/>
      <c r="EK63" s="359"/>
      <c r="EL63" s="359"/>
      <c r="EM63" s="663"/>
      <c r="EN63" s="664"/>
      <c r="EO63" s="665"/>
      <c r="EP63" s="19"/>
      <c r="EQ63" s="277"/>
    </row>
    <row r="64" spans="1:147" ht="37.5" customHeight="1" thickBot="1">
      <c r="A64" s="369"/>
      <c r="B64" s="191" t="s">
        <v>322</v>
      </c>
      <c r="C64" s="136" t="s">
        <v>659</v>
      </c>
      <c r="D64" s="639" t="s">
        <v>324</v>
      </c>
      <c r="E64" s="571" t="s">
        <v>325</v>
      </c>
      <c r="F64" s="371" t="s">
        <v>326</v>
      </c>
      <c r="G64" s="372" t="s">
        <v>327</v>
      </c>
      <c r="H64" s="373" t="s">
        <v>328</v>
      </c>
      <c r="I64" s="374" t="s">
        <v>329</v>
      </c>
      <c r="J64" s="297" t="s">
        <v>1167</v>
      </c>
      <c r="K64" s="298" t="s">
        <v>1168</v>
      </c>
      <c r="L64" s="639" t="s">
        <v>324</v>
      </c>
      <c r="M64" s="571" t="s">
        <v>325</v>
      </c>
      <c r="N64" s="371" t="s">
        <v>326</v>
      </c>
      <c r="O64" s="372" t="s">
        <v>327</v>
      </c>
      <c r="P64" s="373" t="s">
        <v>328</v>
      </c>
      <c r="Q64" s="374" t="s">
        <v>329</v>
      </c>
      <c r="R64" s="297" t="s">
        <v>1167</v>
      </c>
      <c r="S64" s="298" t="s">
        <v>1168</v>
      </c>
      <c r="T64" s="639" t="s">
        <v>324</v>
      </c>
      <c r="U64" s="571" t="s">
        <v>325</v>
      </c>
      <c r="V64" s="371" t="s">
        <v>326</v>
      </c>
      <c r="W64" s="372" t="s">
        <v>327</v>
      </c>
      <c r="X64" s="373" t="s">
        <v>328</v>
      </c>
      <c r="Y64" s="374" t="s">
        <v>329</v>
      </c>
      <c r="Z64" s="297" t="s">
        <v>1167</v>
      </c>
      <c r="AA64" s="298" t="s">
        <v>1168</v>
      </c>
      <c r="AB64" s="639" t="s">
        <v>324</v>
      </c>
      <c r="AC64" s="571" t="s">
        <v>325</v>
      </c>
      <c r="AD64" s="371" t="s">
        <v>326</v>
      </c>
      <c r="AE64" s="372" t="s">
        <v>327</v>
      </c>
      <c r="AF64" s="373" t="s">
        <v>328</v>
      </c>
      <c r="AG64" s="374" t="s">
        <v>329</v>
      </c>
      <c r="AH64" s="297" t="s">
        <v>1167</v>
      </c>
      <c r="AI64" s="298" t="s">
        <v>1168</v>
      </c>
      <c r="AJ64" s="639" t="s">
        <v>324</v>
      </c>
      <c r="AK64" s="571" t="s">
        <v>325</v>
      </c>
      <c r="AL64" s="371" t="s">
        <v>326</v>
      </c>
      <c r="AM64" s="372" t="s">
        <v>327</v>
      </c>
      <c r="AN64" s="373" t="s">
        <v>328</v>
      </c>
      <c r="AO64" s="374" t="s">
        <v>329</v>
      </c>
      <c r="AP64" s="297" t="s">
        <v>1167</v>
      </c>
      <c r="AQ64" s="298" t="s">
        <v>1168</v>
      </c>
      <c r="AR64" s="639" t="s">
        <v>324</v>
      </c>
      <c r="AS64" s="571" t="s">
        <v>325</v>
      </c>
      <c r="AT64" s="371" t="s">
        <v>326</v>
      </c>
      <c r="AU64" s="372" t="s">
        <v>327</v>
      </c>
      <c r="AV64" s="373" t="s">
        <v>328</v>
      </c>
      <c r="AW64" s="374" t="s">
        <v>329</v>
      </c>
      <c r="AX64" s="297" t="s">
        <v>1167</v>
      </c>
      <c r="AY64" s="298" t="s">
        <v>1168</v>
      </c>
      <c r="AZ64" s="639" t="s">
        <v>324</v>
      </c>
      <c r="BA64" s="571" t="s">
        <v>325</v>
      </c>
      <c r="BB64" s="371" t="s">
        <v>326</v>
      </c>
      <c r="BC64" s="372" t="s">
        <v>327</v>
      </c>
      <c r="BD64" s="373" t="s">
        <v>328</v>
      </c>
      <c r="BE64" s="374" t="s">
        <v>329</v>
      </c>
      <c r="BF64" s="297" t="s">
        <v>1167</v>
      </c>
      <c r="BG64" s="298" t="s">
        <v>1168</v>
      </c>
      <c r="BH64" s="639" t="s">
        <v>324</v>
      </c>
      <c r="BI64" s="571" t="s">
        <v>325</v>
      </c>
      <c r="BJ64" s="371" t="s">
        <v>326</v>
      </c>
      <c r="BK64" s="372" t="s">
        <v>327</v>
      </c>
      <c r="BL64" s="373" t="s">
        <v>328</v>
      </c>
      <c r="BM64" s="374" t="s">
        <v>329</v>
      </c>
      <c r="BN64" s="297" t="s">
        <v>1167</v>
      </c>
      <c r="BO64" s="298" t="s">
        <v>1168</v>
      </c>
      <c r="BP64" s="639" t="s">
        <v>324</v>
      </c>
      <c r="BQ64" s="571" t="s">
        <v>325</v>
      </c>
      <c r="BR64" s="371" t="s">
        <v>326</v>
      </c>
      <c r="BS64" s="372" t="s">
        <v>327</v>
      </c>
      <c r="BT64" s="373" t="s">
        <v>328</v>
      </c>
      <c r="BU64" s="374" t="s">
        <v>329</v>
      </c>
      <c r="BV64" s="297" t="s">
        <v>1167</v>
      </c>
      <c r="BW64" s="298" t="s">
        <v>1168</v>
      </c>
      <c r="BX64" s="639" t="s">
        <v>324</v>
      </c>
      <c r="BY64" s="571" t="s">
        <v>325</v>
      </c>
      <c r="BZ64" s="371" t="s">
        <v>326</v>
      </c>
      <c r="CA64" s="372" t="s">
        <v>327</v>
      </c>
      <c r="CB64" s="373" t="s">
        <v>328</v>
      </c>
      <c r="CC64" s="374" t="s">
        <v>329</v>
      </c>
      <c r="CD64" s="297" t="s">
        <v>1167</v>
      </c>
      <c r="CE64" s="298" t="s">
        <v>1168</v>
      </c>
      <c r="CF64" s="639" t="s">
        <v>324</v>
      </c>
      <c r="CG64" s="571" t="s">
        <v>325</v>
      </c>
      <c r="CH64" s="371" t="s">
        <v>326</v>
      </c>
      <c r="CI64" s="372" t="s">
        <v>327</v>
      </c>
      <c r="CJ64" s="373" t="s">
        <v>328</v>
      </c>
      <c r="CK64" s="374" t="s">
        <v>329</v>
      </c>
      <c r="CL64" s="297" t="s">
        <v>1167</v>
      </c>
      <c r="CM64" s="298" t="s">
        <v>1168</v>
      </c>
      <c r="CN64" s="639" t="s">
        <v>324</v>
      </c>
      <c r="CO64" s="571" t="s">
        <v>325</v>
      </c>
      <c r="CP64" s="371" t="s">
        <v>326</v>
      </c>
      <c r="CQ64" s="372" t="s">
        <v>327</v>
      </c>
      <c r="CR64" s="373" t="s">
        <v>328</v>
      </c>
      <c r="CS64" s="374" t="s">
        <v>329</v>
      </c>
      <c r="CT64" s="297" t="s">
        <v>1167</v>
      </c>
      <c r="CU64" s="298" t="s">
        <v>1168</v>
      </c>
      <c r="CV64" s="639" t="s">
        <v>324</v>
      </c>
      <c r="CW64" s="571" t="s">
        <v>325</v>
      </c>
      <c r="CX64" s="371" t="s">
        <v>326</v>
      </c>
      <c r="CY64" s="372" t="s">
        <v>327</v>
      </c>
      <c r="CZ64" s="373" t="s">
        <v>328</v>
      </c>
      <c r="DA64" s="374" t="s">
        <v>329</v>
      </c>
      <c r="DB64" s="297" t="s">
        <v>1167</v>
      </c>
      <c r="DC64" s="298" t="s">
        <v>1168</v>
      </c>
      <c r="DD64" s="639" t="s">
        <v>324</v>
      </c>
      <c r="DE64" s="571" t="s">
        <v>325</v>
      </c>
      <c r="DF64" s="371" t="s">
        <v>326</v>
      </c>
      <c r="DG64" s="372" t="s">
        <v>327</v>
      </c>
      <c r="DH64" s="373" t="s">
        <v>328</v>
      </c>
      <c r="DI64" s="374" t="s">
        <v>329</v>
      </c>
      <c r="DJ64" s="297" t="s">
        <v>1167</v>
      </c>
      <c r="DK64" s="298" t="s">
        <v>1168</v>
      </c>
      <c r="DL64" s="639" t="s">
        <v>324</v>
      </c>
      <c r="DM64" s="571" t="s">
        <v>325</v>
      </c>
      <c r="DN64" s="371" t="s">
        <v>326</v>
      </c>
      <c r="DO64" s="372" t="s">
        <v>327</v>
      </c>
      <c r="DP64" s="373" t="s">
        <v>328</v>
      </c>
      <c r="DQ64" s="374" t="s">
        <v>329</v>
      </c>
      <c r="DR64" s="297" t="s">
        <v>1167</v>
      </c>
      <c r="DS64" s="298" t="s">
        <v>1168</v>
      </c>
      <c r="DT64" s="639" t="s">
        <v>324</v>
      </c>
      <c r="DU64" s="571" t="s">
        <v>325</v>
      </c>
      <c r="DV64" s="371" t="s">
        <v>326</v>
      </c>
      <c r="DW64" s="372" t="s">
        <v>327</v>
      </c>
      <c r="DX64" s="373" t="s">
        <v>328</v>
      </c>
      <c r="DY64" s="374" t="s">
        <v>329</v>
      </c>
      <c r="DZ64" s="297" t="s">
        <v>1167</v>
      </c>
      <c r="EA64" s="298" t="s">
        <v>1168</v>
      </c>
      <c r="EB64" s="640" t="s">
        <v>324</v>
      </c>
      <c r="EC64" s="191" t="s">
        <v>325</v>
      </c>
      <c r="ED64" s="376" t="s">
        <v>326</v>
      </c>
      <c r="EE64" s="377" t="s">
        <v>327</v>
      </c>
      <c r="EF64" s="191" t="s">
        <v>328</v>
      </c>
      <c r="EG64" s="378" t="s">
        <v>329</v>
      </c>
      <c r="EH64" s="297" t="s">
        <v>1167</v>
      </c>
      <c r="EI64" s="298" t="s">
        <v>1168</v>
      </c>
      <c r="EJ64" s="639" t="s">
        <v>324</v>
      </c>
      <c r="EK64" s="571" t="s">
        <v>325</v>
      </c>
      <c r="EL64" s="371" t="s">
        <v>326</v>
      </c>
      <c r="EM64" s="372" t="s">
        <v>327</v>
      </c>
      <c r="EN64" s="373" t="s">
        <v>328</v>
      </c>
      <c r="EO64" s="374" t="s">
        <v>329</v>
      </c>
      <c r="EP64" s="297" t="s">
        <v>1167</v>
      </c>
      <c r="EQ64" s="298" t="s">
        <v>1168</v>
      </c>
    </row>
    <row r="65" spans="1:147" ht="37.5" customHeight="1" thickBot="1">
      <c r="A65" s="369"/>
      <c r="B65" s="379">
        <v>1</v>
      </c>
      <c r="C65" s="619" t="s">
        <v>697</v>
      </c>
      <c r="D65" s="576" t="s">
        <v>1315</v>
      </c>
      <c r="E65" s="307">
        <v>1</v>
      </c>
      <c r="F65" s="584" t="s">
        <v>331</v>
      </c>
      <c r="G65" s="673">
        <v>1718000</v>
      </c>
      <c r="H65" s="643"/>
      <c r="I65" s="310">
        <f t="shared" ref="I65:I68" si="136">+(G65+(G65*H65))*E65</f>
        <v>1718000</v>
      </c>
      <c r="J65" s="311" t="s">
        <v>1196</v>
      </c>
      <c r="K65" s="312" t="s">
        <v>1352</v>
      </c>
      <c r="L65" s="579" t="s">
        <v>1353</v>
      </c>
      <c r="M65" s="307">
        <v>1</v>
      </c>
      <c r="N65" s="584" t="s">
        <v>331</v>
      </c>
      <c r="O65" s="673">
        <v>1933750</v>
      </c>
      <c r="P65" s="643">
        <v>0</v>
      </c>
      <c r="Q65" s="310">
        <f t="shared" ref="Q65:Q68" si="137">+(O65+(O65*P65))*M65</f>
        <v>1933750</v>
      </c>
      <c r="R65" s="311" t="s">
        <v>1170</v>
      </c>
      <c r="S65" s="312"/>
      <c r="T65" s="579" t="s">
        <v>1346</v>
      </c>
      <c r="U65" s="307">
        <v>1</v>
      </c>
      <c r="V65" s="584" t="s">
        <v>331</v>
      </c>
      <c r="W65" s="673">
        <v>650000</v>
      </c>
      <c r="X65" s="643">
        <v>0</v>
      </c>
      <c r="Y65" s="310">
        <f t="shared" ref="Y65:Y68" si="138">+(W65+(W65*X65))*U65</f>
        <v>650000</v>
      </c>
      <c r="Z65" s="311" t="s">
        <v>1170</v>
      </c>
      <c r="AA65" s="312"/>
      <c r="AB65" s="579"/>
      <c r="AC65" s="307">
        <v>1</v>
      </c>
      <c r="AD65" s="584" t="s">
        <v>331</v>
      </c>
      <c r="AE65" s="673"/>
      <c r="AF65" s="643"/>
      <c r="AG65" s="310">
        <f t="shared" ref="AG65:AG68" si="139">+(AE65+(AE65*AF65))*AC65</f>
        <v>0</v>
      </c>
      <c r="AH65" s="311" t="s">
        <v>1169</v>
      </c>
      <c r="AI65" s="312"/>
      <c r="AJ65" s="579"/>
      <c r="AK65" s="307">
        <v>1</v>
      </c>
      <c r="AL65" s="584" t="s">
        <v>331</v>
      </c>
      <c r="AM65" s="673"/>
      <c r="AN65" s="643"/>
      <c r="AO65" s="310">
        <f t="shared" ref="AO65:AO68" si="140">+(AM65+(AM65*AN65))*AK65</f>
        <v>0</v>
      </c>
      <c r="AP65" s="311" t="s">
        <v>1169</v>
      </c>
      <c r="AQ65" s="312"/>
      <c r="AR65" s="579"/>
      <c r="AS65" s="307">
        <v>1</v>
      </c>
      <c r="AT65" s="584" t="s">
        <v>331</v>
      </c>
      <c r="AU65" s="673"/>
      <c r="AV65" s="643"/>
      <c r="AW65" s="310">
        <f t="shared" ref="AW65:AW68" si="141">+(AU65+(AU65*AV65))*AS65</f>
        <v>0</v>
      </c>
      <c r="AX65" s="311" t="s">
        <v>1169</v>
      </c>
      <c r="AY65" s="312"/>
      <c r="AZ65" s="313" t="s">
        <v>1336</v>
      </c>
      <c r="BA65" s="307">
        <v>1</v>
      </c>
      <c r="BB65" s="584" t="s">
        <v>331</v>
      </c>
      <c r="BC65" s="338">
        <v>1200000</v>
      </c>
      <c r="BD65" s="643">
        <v>0</v>
      </c>
      <c r="BE65" s="310">
        <f t="shared" ref="BE65:BE68" si="142">+(BC65+(BC65*BD65))*BA65</f>
        <v>1200000</v>
      </c>
      <c r="BF65" s="311" t="s">
        <v>1170</v>
      </c>
      <c r="BG65" s="312"/>
      <c r="BH65" s="579" t="s">
        <v>1330</v>
      </c>
      <c r="BI65" s="307">
        <v>1</v>
      </c>
      <c r="BJ65" s="584" t="s">
        <v>331</v>
      </c>
      <c r="BK65" s="673">
        <v>610000</v>
      </c>
      <c r="BL65" s="643"/>
      <c r="BM65" s="310">
        <f t="shared" ref="BM65:BM68" si="143">+(BK65+(BK65*BL65))*BI65</f>
        <v>610000</v>
      </c>
      <c r="BN65" s="311" t="s">
        <v>1170</v>
      </c>
      <c r="BO65" s="312"/>
      <c r="BP65" s="579"/>
      <c r="BQ65" s="307">
        <v>1</v>
      </c>
      <c r="BR65" s="584" t="s">
        <v>331</v>
      </c>
      <c r="BS65" s="673"/>
      <c r="BT65" s="643"/>
      <c r="BU65" s="310">
        <f t="shared" ref="BU65:BU68" si="144">+(BS65+(BS65*BT65))*BQ65</f>
        <v>0</v>
      </c>
      <c r="BV65" s="311" t="s">
        <v>1169</v>
      </c>
      <c r="BW65" s="312"/>
      <c r="BX65" s="579" t="s">
        <v>1343</v>
      </c>
      <c r="BY65" s="307">
        <v>1</v>
      </c>
      <c r="BZ65" s="584" t="s">
        <v>331</v>
      </c>
      <c r="CA65" s="673">
        <v>2086500.0000000002</v>
      </c>
      <c r="CB65" s="643">
        <v>0</v>
      </c>
      <c r="CC65" s="310">
        <f t="shared" ref="CC65:CC68" si="145">+(CA65+(CA65*CB65))*BY65</f>
        <v>2086500.0000000002</v>
      </c>
      <c r="CD65" s="311" t="s">
        <v>1170</v>
      </c>
      <c r="CE65" s="312"/>
      <c r="CF65" s="579"/>
      <c r="CG65" s="307">
        <v>1</v>
      </c>
      <c r="CH65" s="584" t="s">
        <v>331</v>
      </c>
      <c r="CI65" s="673"/>
      <c r="CJ65" s="643"/>
      <c r="CK65" s="310">
        <f t="shared" ref="CK65:CK68" si="146">+(CI65+(CI65*CJ65))*CG65</f>
        <v>0</v>
      </c>
      <c r="CL65" s="311" t="s">
        <v>1169</v>
      </c>
      <c r="CM65" s="312"/>
      <c r="CN65" s="579"/>
      <c r="CO65" s="307">
        <v>1</v>
      </c>
      <c r="CP65" s="584" t="s">
        <v>331</v>
      </c>
      <c r="CQ65" s="673"/>
      <c r="CR65" s="643"/>
      <c r="CS65" s="310">
        <f t="shared" ref="CS65:CS68" si="147">+(CQ65+(CQ65*CR65))*CO65</f>
        <v>0</v>
      </c>
      <c r="CT65" s="311" t="s">
        <v>1169</v>
      </c>
      <c r="CU65" s="312"/>
      <c r="CV65" s="579" t="s">
        <v>1354</v>
      </c>
      <c r="CW65" s="307">
        <v>1</v>
      </c>
      <c r="CX65" s="584" t="s">
        <v>331</v>
      </c>
      <c r="CY65" s="673">
        <v>924900</v>
      </c>
      <c r="CZ65" s="643">
        <v>0</v>
      </c>
      <c r="DA65" s="310">
        <f t="shared" ref="DA65:DA68" si="148">+(CY65+(CY65*CZ65))*CW65</f>
        <v>924900</v>
      </c>
      <c r="DB65" s="311" t="s">
        <v>1196</v>
      </c>
      <c r="DC65" s="312" t="s">
        <v>1511</v>
      </c>
      <c r="DD65" s="579"/>
      <c r="DE65" s="307">
        <v>1</v>
      </c>
      <c r="DF65" s="584" t="s">
        <v>331</v>
      </c>
      <c r="DG65" s="673"/>
      <c r="DH65" s="643"/>
      <c r="DI65" s="310">
        <f t="shared" ref="DI65:DI68" si="149">+(DG65+(DG65*DH65))*DE65</f>
        <v>0</v>
      </c>
      <c r="DJ65" s="311" t="s">
        <v>1169</v>
      </c>
      <c r="DK65" s="312"/>
      <c r="DL65" s="579" t="s">
        <v>1318</v>
      </c>
      <c r="DM65" s="307">
        <v>1</v>
      </c>
      <c r="DN65" s="584" t="s">
        <v>331</v>
      </c>
      <c r="DO65" s="673">
        <v>676616</v>
      </c>
      <c r="DP65" s="643">
        <v>0</v>
      </c>
      <c r="DQ65" s="310">
        <f t="shared" ref="DQ65:DQ68" si="150">+(DO65+(DO65*DP65))*DM65</f>
        <v>676616</v>
      </c>
      <c r="DR65" s="311" t="s">
        <v>1170</v>
      </c>
      <c r="DS65" s="312"/>
      <c r="DT65" s="579" t="s">
        <v>1320</v>
      </c>
      <c r="DU65" s="307">
        <v>1</v>
      </c>
      <c r="DV65" s="584" t="s">
        <v>331</v>
      </c>
      <c r="DW65" s="673">
        <v>1250000</v>
      </c>
      <c r="DX65" s="643"/>
      <c r="DY65" s="310">
        <f t="shared" ref="DY65:DY68" si="151">+(DW65+(DW65*DX65))*DU65</f>
        <v>1250000</v>
      </c>
      <c r="DZ65" s="311" t="s">
        <v>1170</v>
      </c>
      <c r="EA65" s="312"/>
      <c r="EB65" s="566"/>
      <c r="EC65" s="315">
        <v>1</v>
      </c>
      <c r="ED65" s="315" t="s">
        <v>331</v>
      </c>
      <c r="EE65" s="674"/>
      <c r="EF65" s="647"/>
      <c r="EG65" s="318" t="s">
        <v>1199</v>
      </c>
      <c r="EH65" s="311" t="s">
        <v>1169</v>
      </c>
      <c r="EI65" s="312"/>
      <c r="EJ65" s="579"/>
      <c r="EK65" s="307">
        <v>1</v>
      </c>
      <c r="EL65" s="584" t="s">
        <v>331</v>
      </c>
      <c r="EM65" s="673"/>
      <c r="EN65" s="643"/>
      <c r="EO65" s="310">
        <f t="shared" ref="EO65:EO68" si="152">+(EM65+(EM65*EN65))*EK65</f>
        <v>0</v>
      </c>
      <c r="EP65" s="311" t="s">
        <v>1169</v>
      </c>
      <c r="EQ65" s="312"/>
    </row>
    <row r="66" spans="1:147" ht="37.5" customHeight="1">
      <c r="A66" s="369"/>
      <c r="B66" s="379">
        <v>2</v>
      </c>
      <c r="C66" s="305" t="s">
        <v>698</v>
      </c>
      <c r="D66" s="576" t="s">
        <v>1315</v>
      </c>
      <c r="E66" s="307">
        <v>1</v>
      </c>
      <c r="F66" s="584" t="s">
        <v>331</v>
      </c>
      <c r="G66" s="673">
        <v>137000</v>
      </c>
      <c r="H66" s="643"/>
      <c r="I66" s="310">
        <f t="shared" si="136"/>
        <v>137000</v>
      </c>
      <c r="J66" s="19"/>
      <c r="K66" s="277"/>
      <c r="L66" s="579" t="s">
        <v>1353</v>
      </c>
      <c r="M66" s="307">
        <v>1</v>
      </c>
      <c r="N66" s="584" t="s">
        <v>331</v>
      </c>
      <c r="O66" s="673">
        <v>175500</v>
      </c>
      <c r="P66" s="643">
        <v>0</v>
      </c>
      <c r="Q66" s="310">
        <f t="shared" si="137"/>
        <v>175500</v>
      </c>
      <c r="R66" s="19"/>
      <c r="S66" s="277"/>
      <c r="T66" s="579" t="s">
        <v>1346</v>
      </c>
      <c r="U66" s="307">
        <v>1</v>
      </c>
      <c r="V66" s="584" t="s">
        <v>331</v>
      </c>
      <c r="W66" s="673">
        <v>250000</v>
      </c>
      <c r="X66" s="643">
        <v>0</v>
      </c>
      <c r="Y66" s="310">
        <f t="shared" si="138"/>
        <v>250000</v>
      </c>
      <c r="Z66" s="19"/>
      <c r="AA66" s="277"/>
      <c r="AB66" s="579"/>
      <c r="AC66" s="307">
        <v>1</v>
      </c>
      <c r="AD66" s="584" t="s">
        <v>331</v>
      </c>
      <c r="AE66" s="673"/>
      <c r="AF66" s="643"/>
      <c r="AG66" s="310">
        <f t="shared" si="139"/>
        <v>0</v>
      </c>
      <c r="AH66" s="19"/>
      <c r="AI66" s="277"/>
      <c r="AJ66" s="579"/>
      <c r="AK66" s="307">
        <v>1</v>
      </c>
      <c r="AL66" s="584" t="s">
        <v>331</v>
      </c>
      <c r="AM66" s="673"/>
      <c r="AN66" s="643"/>
      <c r="AO66" s="310">
        <f t="shared" si="140"/>
        <v>0</v>
      </c>
      <c r="AP66" s="19"/>
      <c r="AQ66" s="277"/>
      <c r="AR66" s="579"/>
      <c r="AS66" s="307">
        <v>1</v>
      </c>
      <c r="AT66" s="584" t="s">
        <v>331</v>
      </c>
      <c r="AU66" s="673"/>
      <c r="AV66" s="643"/>
      <c r="AW66" s="310">
        <f t="shared" si="141"/>
        <v>0</v>
      </c>
      <c r="AX66" s="19"/>
      <c r="AY66" s="277"/>
      <c r="AZ66" s="313" t="s">
        <v>1336</v>
      </c>
      <c r="BA66" s="307">
        <v>1</v>
      </c>
      <c r="BB66" s="584" t="s">
        <v>331</v>
      </c>
      <c r="BC66" s="338">
        <v>211700</v>
      </c>
      <c r="BD66" s="643">
        <v>0</v>
      </c>
      <c r="BE66" s="310">
        <f t="shared" si="142"/>
        <v>211700</v>
      </c>
      <c r="BF66" s="19"/>
      <c r="BG66" s="277"/>
      <c r="BH66" s="579" t="s">
        <v>1330</v>
      </c>
      <c r="BI66" s="307">
        <v>1</v>
      </c>
      <c r="BJ66" s="584" t="s">
        <v>331</v>
      </c>
      <c r="BK66" s="673">
        <v>95000</v>
      </c>
      <c r="BL66" s="643"/>
      <c r="BM66" s="310">
        <f t="shared" si="143"/>
        <v>95000</v>
      </c>
      <c r="BN66" s="19"/>
      <c r="BO66" s="277"/>
      <c r="BP66" s="579"/>
      <c r="BQ66" s="307">
        <v>1</v>
      </c>
      <c r="BR66" s="584" t="s">
        <v>331</v>
      </c>
      <c r="BS66" s="673"/>
      <c r="BT66" s="643"/>
      <c r="BU66" s="310">
        <f t="shared" si="144"/>
        <v>0</v>
      </c>
      <c r="BV66" s="19"/>
      <c r="BW66" s="277"/>
      <c r="BX66" s="579" t="s">
        <v>1343</v>
      </c>
      <c r="BY66" s="307">
        <v>1</v>
      </c>
      <c r="BZ66" s="584" t="s">
        <v>331</v>
      </c>
      <c r="CA66" s="673">
        <v>200000</v>
      </c>
      <c r="CB66" s="643">
        <v>0</v>
      </c>
      <c r="CC66" s="310">
        <f t="shared" si="145"/>
        <v>200000</v>
      </c>
      <c r="CD66" s="19"/>
      <c r="CE66" s="277"/>
      <c r="CF66" s="579"/>
      <c r="CG66" s="307">
        <v>1</v>
      </c>
      <c r="CH66" s="584" t="s">
        <v>331</v>
      </c>
      <c r="CI66" s="673"/>
      <c r="CJ66" s="643"/>
      <c r="CK66" s="310">
        <f t="shared" si="146"/>
        <v>0</v>
      </c>
      <c r="CL66" s="19"/>
      <c r="CM66" s="277"/>
      <c r="CN66" s="579"/>
      <c r="CO66" s="307">
        <v>1</v>
      </c>
      <c r="CP66" s="584" t="s">
        <v>331</v>
      </c>
      <c r="CQ66" s="673"/>
      <c r="CR66" s="643"/>
      <c r="CS66" s="310">
        <f t="shared" si="147"/>
        <v>0</v>
      </c>
      <c r="CT66" s="19"/>
      <c r="CU66" s="277"/>
      <c r="CV66" s="579" t="s">
        <v>1354</v>
      </c>
      <c r="CW66" s="307">
        <v>1</v>
      </c>
      <c r="CX66" s="584" t="s">
        <v>331</v>
      </c>
      <c r="CY66" s="673">
        <v>98800</v>
      </c>
      <c r="CZ66" s="643">
        <v>0</v>
      </c>
      <c r="DA66" s="310">
        <f t="shared" si="148"/>
        <v>98800</v>
      </c>
      <c r="DB66" s="19"/>
      <c r="DC66" s="277"/>
      <c r="DD66" s="579"/>
      <c r="DE66" s="307">
        <v>1</v>
      </c>
      <c r="DF66" s="584" t="s">
        <v>331</v>
      </c>
      <c r="DG66" s="673"/>
      <c r="DH66" s="643"/>
      <c r="DI66" s="310">
        <f t="shared" si="149"/>
        <v>0</v>
      </c>
      <c r="DJ66" s="19"/>
      <c r="DK66" s="277"/>
      <c r="DL66" s="579" t="s">
        <v>1318</v>
      </c>
      <c r="DM66" s="307">
        <v>1</v>
      </c>
      <c r="DN66" s="584" t="s">
        <v>331</v>
      </c>
      <c r="DO66" s="673">
        <v>236475</v>
      </c>
      <c r="DP66" s="643">
        <v>0</v>
      </c>
      <c r="DQ66" s="310">
        <f t="shared" si="150"/>
        <v>236475</v>
      </c>
      <c r="DR66" s="19"/>
      <c r="DS66" s="277"/>
      <c r="DT66" s="579" t="s">
        <v>1320</v>
      </c>
      <c r="DU66" s="307">
        <v>1</v>
      </c>
      <c r="DV66" s="584" t="s">
        <v>331</v>
      </c>
      <c r="DW66" s="673">
        <v>150000</v>
      </c>
      <c r="DX66" s="643"/>
      <c r="DY66" s="310">
        <f t="shared" si="151"/>
        <v>150000</v>
      </c>
      <c r="DZ66" s="19"/>
      <c r="EA66" s="277"/>
      <c r="EB66" s="566"/>
      <c r="EC66" s="315">
        <v>1</v>
      </c>
      <c r="ED66" s="315" t="s">
        <v>331</v>
      </c>
      <c r="EE66" s="674"/>
      <c r="EF66" s="647"/>
      <c r="EG66" s="318" t="s">
        <v>1199</v>
      </c>
      <c r="EH66" s="19"/>
      <c r="EI66" s="277"/>
      <c r="EJ66" s="579"/>
      <c r="EK66" s="307">
        <v>1</v>
      </c>
      <c r="EL66" s="584" t="s">
        <v>331</v>
      </c>
      <c r="EM66" s="673"/>
      <c r="EN66" s="643"/>
      <c r="EO66" s="310">
        <f t="shared" si="152"/>
        <v>0</v>
      </c>
      <c r="EP66" s="19"/>
      <c r="EQ66" s="277"/>
    </row>
    <row r="67" spans="1:147" ht="37.5" customHeight="1">
      <c r="A67" s="369"/>
      <c r="B67" s="379">
        <v>3</v>
      </c>
      <c r="C67" s="305" t="s">
        <v>699</v>
      </c>
      <c r="D67" s="576" t="s">
        <v>1315</v>
      </c>
      <c r="E67" s="307">
        <v>1</v>
      </c>
      <c r="F67" s="584" t="s">
        <v>331</v>
      </c>
      <c r="G67" s="673">
        <v>137000</v>
      </c>
      <c r="H67" s="643"/>
      <c r="I67" s="310">
        <f t="shared" si="136"/>
        <v>137000</v>
      </c>
      <c r="J67" s="19"/>
      <c r="K67" s="277"/>
      <c r="L67" s="579" t="s">
        <v>1353</v>
      </c>
      <c r="M67" s="307">
        <v>1</v>
      </c>
      <c r="N67" s="584" t="s">
        <v>331</v>
      </c>
      <c r="O67" s="673">
        <v>149500</v>
      </c>
      <c r="P67" s="643">
        <v>0</v>
      </c>
      <c r="Q67" s="310">
        <f t="shared" si="137"/>
        <v>149500</v>
      </c>
      <c r="R67" s="19"/>
      <c r="S67" s="277"/>
      <c r="T67" s="579" t="s">
        <v>1346</v>
      </c>
      <c r="U67" s="307">
        <v>1</v>
      </c>
      <c r="V67" s="584" t="s">
        <v>331</v>
      </c>
      <c r="W67" s="673">
        <v>150000</v>
      </c>
      <c r="X67" s="643">
        <v>0</v>
      </c>
      <c r="Y67" s="310">
        <f t="shared" si="138"/>
        <v>150000</v>
      </c>
      <c r="Z67" s="19"/>
      <c r="AA67" s="277"/>
      <c r="AB67" s="579"/>
      <c r="AC67" s="307">
        <v>1</v>
      </c>
      <c r="AD67" s="584" t="s">
        <v>331</v>
      </c>
      <c r="AE67" s="673"/>
      <c r="AF67" s="643"/>
      <c r="AG67" s="310">
        <f t="shared" si="139"/>
        <v>0</v>
      </c>
      <c r="AH67" s="19"/>
      <c r="AI67" s="277"/>
      <c r="AJ67" s="579"/>
      <c r="AK67" s="307">
        <v>1</v>
      </c>
      <c r="AL67" s="584" t="s">
        <v>331</v>
      </c>
      <c r="AM67" s="673"/>
      <c r="AN67" s="643"/>
      <c r="AO67" s="310">
        <f t="shared" si="140"/>
        <v>0</v>
      </c>
      <c r="AP67" s="19"/>
      <c r="AQ67" s="277"/>
      <c r="AR67" s="579"/>
      <c r="AS67" s="307">
        <v>1</v>
      </c>
      <c r="AT67" s="584" t="s">
        <v>331</v>
      </c>
      <c r="AU67" s="673"/>
      <c r="AV67" s="643"/>
      <c r="AW67" s="310">
        <f t="shared" si="141"/>
        <v>0</v>
      </c>
      <c r="AX67" s="19"/>
      <c r="AY67" s="277"/>
      <c r="AZ67" s="313" t="s">
        <v>1336</v>
      </c>
      <c r="BA67" s="307">
        <v>1</v>
      </c>
      <c r="BB67" s="584" t="s">
        <v>331</v>
      </c>
      <c r="BC67" s="338">
        <v>57200</v>
      </c>
      <c r="BD67" s="643">
        <v>0</v>
      </c>
      <c r="BE67" s="310">
        <f t="shared" si="142"/>
        <v>57200</v>
      </c>
      <c r="BF67" s="19"/>
      <c r="BG67" s="277"/>
      <c r="BH67" s="579" t="s">
        <v>1330</v>
      </c>
      <c r="BI67" s="307">
        <v>1</v>
      </c>
      <c r="BJ67" s="584" t="s">
        <v>331</v>
      </c>
      <c r="BK67" s="673">
        <v>65000</v>
      </c>
      <c r="BL67" s="643"/>
      <c r="BM67" s="310">
        <f t="shared" si="143"/>
        <v>65000</v>
      </c>
      <c r="BN67" s="19"/>
      <c r="BO67" s="277"/>
      <c r="BP67" s="579"/>
      <c r="BQ67" s="307">
        <v>1</v>
      </c>
      <c r="BR67" s="584" t="s">
        <v>331</v>
      </c>
      <c r="BS67" s="673"/>
      <c r="BT67" s="643"/>
      <c r="BU67" s="310">
        <f t="shared" si="144"/>
        <v>0</v>
      </c>
      <c r="BV67" s="19"/>
      <c r="BW67" s="277"/>
      <c r="BX67" s="579" t="s">
        <v>1343</v>
      </c>
      <c r="BY67" s="307">
        <v>1</v>
      </c>
      <c r="BZ67" s="584" t="s">
        <v>331</v>
      </c>
      <c r="CA67" s="673">
        <v>120000</v>
      </c>
      <c r="CB67" s="643">
        <v>0</v>
      </c>
      <c r="CC67" s="310">
        <f t="shared" si="145"/>
        <v>120000</v>
      </c>
      <c r="CD67" s="19"/>
      <c r="CE67" s="277"/>
      <c r="CF67" s="579"/>
      <c r="CG67" s="307">
        <v>1</v>
      </c>
      <c r="CH67" s="584" t="s">
        <v>331</v>
      </c>
      <c r="CI67" s="673"/>
      <c r="CJ67" s="643"/>
      <c r="CK67" s="310">
        <f t="shared" si="146"/>
        <v>0</v>
      </c>
      <c r="CL67" s="19"/>
      <c r="CM67" s="277"/>
      <c r="CN67" s="579"/>
      <c r="CO67" s="307">
        <v>1</v>
      </c>
      <c r="CP67" s="584" t="s">
        <v>331</v>
      </c>
      <c r="CQ67" s="673"/>
      <c r="CR67" s="643"/>
      <c r="CS67" s="310">
        <f t="shared" si="147"/>
        <v>0</v>
      </c>
      <c r="CT67" s="19"/>
      <c r="CU67" s="277"/>
      <c r="CV67" s="579" t="s">
        <v>1354</v>
      </c>
      <c r="CW67" s="307">
        <v>1</v>
      </c>
      <c r="CX67" s="584" t="s">
        <v>331</v>
      </c>
      <c r="CY67" s="673">
        <v>89400</v>
      </c>
      <c r="CZ67" s="643">
        <v>0</v>
      </c>
      <c r="DA67" s="310">
        <f t="shared" si="148"/>
        <v>89400</v>
      </c>
      <c r="DB67" s="19"/>
      <c r="DC67" s="277"/>
      <c r="DD67" s="579"/>
      <c r="DE67" s="307">
        <v>1</v>
      </c>
      <c r="DF67" s="584" t="s">
        <v>331</v>
      </c>
      <c r="DG67" s="673"/>
      <c r="DH67" s="643"/>
      <c r="DI67" s="310">
        <f t="shared" si="149"/>
        <v>0</v>
      </c>
      <c r="DJ67" s="19"/>
      <c r="DK67" s="277"/>
      <c r="DL67" s="579" t="s">
        <v>1318</v>
      </c>
      <c r="DM67" s="307">
        <v>1</v>
      </c>
      <c r="DN67" s="584" t="s">
        <v>331</v>
      </c>
      <c r="DO67" s="673">
        <v>56241</v>
      </c>
      <c r="DP67" s="643">
        <v>0</v>
      </c>
      <c r="DQ67" s="310">
        <f t="shared" si="150"/>
        <v>56241</v>
      </c>
      <c r="DR67" s="19"/>
      <c r="DS67" s="277"/>
      <c r="DT67" s="579" t="s">
        <v>1320</v>
      </c>
      <c r="DU67" s="307">
        <v>1</v>
      </c>
      <c r="DV67" s="584" t="s">
        <v>331</v>
      </c>
      <c r="DW67" s="673">
        <v>130116</v>
      </c>
      <c r="DX67" s="643"/>
      <c r="DY67" s="310">
        <f t="shared" si="151"/>
        <v>130116</v>
      </c>
      <c r="DZ67" s="19"/>
      <c r="EA67" s="277"/>
      <c r="EB67" s="566"/>
      <c r="EC67" s="315">
        <v>1</v>
      </c>
      <c r="ED67" s="315" t="s">
        <v>331</v>
      </c>
      <c r="EE67" s="674"/>
      <c r="EF67" s="647"/>
      <c r="EG67" s="318" t="s">
        <v>1199</v>
      </c>
      <c r="EH67" s="19"/>
      <c r="EI67" s="277"/>
      <c r="EJ67" s="579"/>
      <c r="EK67" s="307">
        <v>1</v>
      </c>
      <c r="EL67" s="584" t="s">
        <v>331</v>
      </c>
      <c r="EM67" s="673"/>
      <c r="EN67" s="643"/>
      <c r="EO67" s="310">
        <f t="shared" si="152"/>
        <v>0</v>
      </c>
      <c r="EP67" s="19"/>
      <c r="EQ67" s="277"/>
    </row>
    <row r="68" spans="1:147" ht="37.5" customHeight="1">
      <c r="A68" s="369"/>
      <c r="B68" s="379">
        <v>4</v>
      </c>
      <c r="C68" s="305" t="s">
        <v>695</v>
      </c>
      <c r="D68" s="576" t="s">
        <v>1315</v>
      </c>
      <c r="E68" s="307">
        <v>1</v>
      </c>
      <c r="F68" s="584" t="s">
        <v>331</v>
      </c>
      <c r="G68" s="688">
        <v>41000</v>
      </c>
      <c r="H68" s="678"/>
      <c r="I68" s="310">
        <f t="shared" si="136"/>
        <v>41000</v>
      </c>
      <c r="J68" s="19"/>
      <c r="K68" s="277"/>
      <c r="L68" s="579" t="s">
        <v>1353</v>
      </c>
      <c r="M68" s="307">
        <v>1</v>
      </c>
      <c r="N68" s="584" t="s">
        <v>331</v>
      </c>
      <c r="O68" s="688">
        <v>17608.240000000002</v>
      </c>
      <c r="P68" s="678">
        <v>0</v>
      </c>
      <c r="Q68" s="310">
        <f t="shared" si="137"/>
        <v>17608.240000000002</v>
      </c>
      <c r="R68" s="19"/>
      <c r="S68" s="277"/>
      <c r="T68" s="579" t="s">
        <v>1346</v>
      </c>
      <c r="U68" s="307">
        <v>1</v>
      </c>
      <c r="V68" s="584" t="s">
        <v>331</v>
      </c>
      <c r="W68" s="688">
        <v>8000</v>
      </c>
      <c r="X68" s="678">
        <v>0</v>
      </c>
      <c r="Y68" s="310">
        <f t="shared" si="138"/>
        <v>8000</v>
      </c>
      <c r="Z68" s="19"/>
      <c r="AA68" s="277"/>
      <c r="AB68" s="579"/>
      <c r="AC68" s="307">
        <v>1</v>
      </c>
      <c r="AD68" s="584" t="s">
        <v>331</v>
      </c>
      <c r="AE68" s="688"/>
      <c r="AF68" s="678"/>
      <c r="AG68" s="310">
        <f t="shared" si="139"/>
        <v>0</v>
      </c>
      <c r="AH68" s="19"/>
      <c r="AI68" s="277"/>
      <c r="AJ68" s="579"/>
      <c r="AK68" s="307">
        <v>1</v>
      </c>
      <c r="AL68" s="584" t="s">
        <v>331</v>
      </c>
      <c r="AM68" s="688"/>
      <c r="AN68" s="678"/>
      <c r="AO68" s="310">
        <f t="shared" si="140"/>
        <v>0</v>
      </c>
      <c r="AP68" s="19"/>
      <c r="AQ68" s="277"/>
      <c r="AR68" s="579"/>
      <c r="AS68" s="307">
        <v>1</v>
      </c>
      <c r="AT68" s="584" t="s">
        <v>331</v>
      </c>
      <c r="AU68" s="688"/>
      <c r="AV68" s="678"/>
      <c r="AW68" s="310">
        <f t="shared" si="141"/>
        <v>0</v>
      </c>
      <c r="AX68" s="19"/>
      <c r="AY68" s="277"/>
      <c r="AZ68" s="313" t="s">
        <v>1336</v>
      </c>
      <c r="BA68" s="307">
        <v>1</v>
      </c>
      <c r="BB68" s="584" t="s">
        <v>331</v>
      </c>
      <c r="BC68" s="337">
        <v>30000</v>
      </c>
      <c r="BD68" s="643">
        <v>0</v>
      </c>
      <c r="BE68" s="310">
        <f t="shared" si="142"/>
        <v>30000</v>
      </c>
      <c r="BF68" s="19"/>
      <c r="BG68" s="277"/>
      <c r="BH68" s="579" t="s">
        <v>1330</v>
      </c>
      <c r="BI68" s="307">
        <v>1</v>
      </c>
      <c r="BJ68" s="584" t="s">
        <v>331</v>
      </c>
      <c r="BK68" s="688">
        <v>51000</v>
      </c>
      <c r="BL68" s="678">
        <v>0.19</v>
      </c>
      <c r="BM68" s="310">
        <f t="shared" si="143"/>
        <v>60690</v>
      </c>
      <c r="BN68" s="19"/>
      <c r="BO68" s="277"/>
      <c r="BP68" s="579"/>
      <c r="BQ68" s="307">
        <v>1</v>
      </c>
      <c r="BR68" s="584" t="s">
        <v>331</v>
      </c>
      <c r="BS68" s="688"/>
      <c r="BT68" s="678"/>
      <c r="BU68" s="310">
        <f t="shared" si="144"/>
        <v>0</v>
      </c>
      <c r="BV68" s="19"/>
      <c r="BW68" s="277"/>
      <c r="BX68" s="579" t="s">
        <v>1343</v>
      </c>
      <c r="BY68" s="307">
        <v>1</v>
      </c>
      <c r="BZ68" s="584" t="s">
        <v>331</v>
      </c>
      <c r="CA68" s="688">
        <v>60000</v>
      </c>
      <c r="CB68" s="678">
        <v>0</v>
      </c>
      <c r="CC68" s="310">
        <f t="shared" si="145"/>
        <v>60000</v>
      </c>
      <c r="CD68" s="19"/>
      <c r="CE68" s="277"/>
      <c r="CF68" s="579"/>
      <c r="CG68" s="307">
        <v>1</v>
      </c>
      <c r="CH68" s="584" t="s">
        <v>331</v>
      </c>
      <c r="CI68" s="688"/>
      <c r="CJ68" s="678"/>
      <c r="CK68" s="310">
        <f t="shared" si="146"/>
        <v>0</v>
      </c>
      <c r="CL68" s="19"/>
      <c r="CM68" s="277"/>
      <c r="CN68" s="579"/>
      <c r="CO68" s="307">
        <v>1</v>
      </c>
      <c r="CP68" s="584" t="s">
        <v>331</v>
      </c>
      <c r="CQ68" s="688"/>
      <c r="CR68" s="678"/>
      <c r="CS68" s="310">
        <f t="shared" si="147"/>
        <v>0</v>
      </c>
      <c r="CT68" s="19"/>
      <c r="CU68" s="277"/>
      <c r="CV68" s="579" t="s">
        <v>1354</v>
      </c>
      <c r="CW68" s="307">
        <v>1</v>
      </c>
      <c r="CX68" s="584" t="s">
        <v>331</v>
      </c>
      <c r="CY68" s="688">
        <v>25300</v>
      </c>
      <c r="CZ68" s="678">
        <v>0</v>
      </c>
      <c r="DA68" s="310">
        <f t="shared" si="148"/>
        <v>25300</v>
      </c>
      <c r="DB68" s="19"/>
      <c r="DC68" s="277"/>
      <c r="DD68" s="579"/>
      <c r="DE68" s="307">
        <v>1</v>
      </c>
      <c r="DF68" s="584" t="s">
        <v>331</v>
      </c>
      <c r="DG68" s="688"/>
      <c r="DH68" s="678"/>
      <c r="DI68" s="310">
        <f t="shared" si="149"/>
        <v>0</v>
      </c>
      <c r="DJ68" s="19"/>
      <c r="DK68" s="277"/>
      <c r="DL68" s="579" t="s">
        <v>1318</v>
      </c>
      <c r="DM68" s="307">
        <v>1</v>
      </c>
      <c r="DN68" s="584" t="s">
        <v>331</v>
      </c>
      <c r="DO68" s="688">
        <v>1</v>
      </c>
      <c r="DP68" s="678">
        <v>0</v>
      </c>
      <c r="DQ68" s="310">
        <f t="shared" si="150"/>
        <v>1</v>
      </c>
      <c r="DR68" s="19"/>
      <c r="DS68" s="277"/>
      <c r="DT68" s="579" t="s">
        <v>1320</v>
      </c>
      <c r="DU68" s="307">
        <v>1</v>
      </c>
      <c r="DV68" s="584" t="s">
        <v>331</v>
      </c>
      <c r="DW68" s="688">
        <v>18000</v>
      </c>
      <c r="DX68" s="678"/>
      <c r="DY68" s="310">
        <f t="shared" si="151"/>
        <v>18000</v>
      </c>
      <c r="DZ68" s="19"/>
      <c r="EA68" s="277"/>
      <c r="EB68" s="566"/>
      <c r="EC68" s="315">
        <v>1</v>
      </c>
      <c r="ED68" s="315" t="s">
        <v>331</v>
      </c>
      <c r="EE68" s="689"/>
      <c r="EF68" s="680"/>
      <c r="EG68" s="318" t="s">
        <v>1199</v>
      </c>
      <c r="EH68" s="19"/>
      <c r="EI68" s="277"/>
      <c r="EJ68" s="579"/>
      <c r="EK68" s="307">
        <v>1</v>
      </c>
      <c r="EL68" s="584" t="s">
        <v>331</v>
      </c>
      <c r="EM68" s="688"/>
      <c r="EN68" s="678"/>
      <c r="EO68" s="310">
        <f t="shared" si="152"/>
        <v>0</v>
      </c>
      <c r="EP68" s="19"/>
      <c r="EQ68" s="277"/>
    </row>
    <row r="69" spans="1:147" ht="37.5" customHeight="1">
      <c r="A69" s="369"/>
      <c r="B69" s="214"/>
      <c r="C69" s="585" t="s">
        <v>338</v>
      </c>
      <c r="D69" s="652"/>
      <c r="E69" s="653"/>
      <c r="F69" s="653"/>
      <c r="G69" s="654"/>
      <c r="H69" s="655"/>
      <c r="I69" s="374">
        <f>SUM(I65:I68)</f>
        <v>2033000</v>
      </c>
      <c r="J69" s="19"/>
      <c r="K69" s="277"/>
      <c r="L69" s="652"/>
      <c r="M69" s="653"/>
      <c r="N69" s="653"/>
      <c r="O69" s="654"/>
      <c r="P69" s="655"/>
      <c r="Q69" s="374">
        <f>SUM(Q65:Q68)</f>
        <v>2276358.2400000002</v>
      </c>
      <c r="R69" s="19"/>
      <c r="S69" s="277"/>
      <c r="T69" s="652"/>
      <c r="U69" s="653"/>
      <c r="V69" s="653"/>
      <c r="W69" s="654"/>
      <c r="X69" s="655"/>
      <c r="Y69" s="374">
        <f>SUM(Y65:Y68)</f>
        <v>1058000</v>
      </c>
      <c r="Z69" s="19"/>
      <c r="AA69" s="277"/>
      <c r="AB69" s="652"/>
      <c r="AC69" s="653"/>
      <c r="AD69" s="653"/>
      <c r="AE69" s="654"/>
      <c r="AF69" s="655"/>
      <c r="AG69" s="374">
        <f>SUM(AG65:AG68)</f>
        <v>0</v>
      </c>
      <c r="AH69" s="19"/>
      <c r="AI69" s="277"/>
      <c r="AJ69" s="652"/>
      <c r="AK69" s="653"/>
      <c r="AL69" s="653"/>
      <c r="AM69" s="654"/>
      <c r="AN69" s="655"/>
      <c r="AO69" s="374">
        <f>SUM(AO65:AO68)</f>
        <v>0</v>
      </c>
      <c r="AP69" s="19"/>
      <c r="AQ69" s="277"/>
      <c r="AR69" s="652"/>
      <c r="AS69" s="653"/>
      <c r="AT69" s="653"/>
      <c r="AU69" s="654"/>
      <c r="AV69" s="655"/>
      <c r="AW69" s="374">
        <f>SUM(AW65:AW68)</f>
        <v>0</v>
      </c>
      <c r="AX69" s="19"/>
      <c r="AY69" s="277"/>
      <c r="AZ69" s="652"/>
      <c r="BA69" s="653"/>
      <c r="BB69" s="653"/>
      <c r="BC69" s="654"/>
      <c r="BD69" s="655"/>
      <c r="BE69" s="374">
        <f>SUM(BE65:BE68)</f>
        <v>1498900</v>
      </c>
      <c r="BF69" s="19"/>
      <c r="BG69" s="277"/>
      <c r="BH69" s="652"/>
      <c r="BI69" s="653"/>
      <c r="BJ69" s="653"/>
      <c r="BK69" s="654"/>
      <c r="BL69" s="655"/>
      <c r="BM69" s="374">
        <f>SUM(BM65:BM68)</f>
        <v>830690</v>
      </c>
      <c r="BN69" s="19"/>
      <c r="BO69" s="277"/>
      <c r="BP69" s="652"/>
      <c r="BQ69" s="653"/>
      <c r="BR69" s="653"/>
      <c r="BS69" s="654"/>
      <c r="BT69" s="655"/>
      <c r="BU69" s="374">
        <f>SUM(BU65:BU68)</f>
        <v>0</v>
      </c>
      <c r="BV69" s="19"/>
      <c r="BW69" s="277"/>
      <c r="BX69" s="652"/>
      <c r="BY69" s="653"/>
      <c r="BZ69" s="653"/>
      <c r="CA69" s="654"/>
      <c r="CB69" s="655"/>
      <c r="CC69" s="374">
        <f>SUM(CC65:CC68)</f>
        <v>2466500</v>
      </c>
      <c r="CD69" s="19"/>
      <c r="CE69" s="277"/>
      <c r="CF69" s="652"/>
      <c r="CG69" s="653"/>
      <c r="CH69" s="653"/>
      <c r="CI69" s="654"/>
      <c r="CJ69" s="655"/>
      <c r="CK69" s="374">
        <f>SUM(CK65:CK68)</f>
        <v>0</v>
      </c>
      <c r="CL69" s="19"/>
      <c r="CM69" s="277"/>
      <c r="CN69" s="652"/>
      <c r="CO69" s="653"/>
      <c r="CP69" s="653"/>
      <c r="CQ69" s="654"/>
      <c r="CR69" s="655"/>
      <c r="CS69" s="374">
        <f>SUM(CS65:CS68)</f>
        <v>0</v>
      </c>
      <c r="CT69" s="19"/>
      <c r="CU69" s="277"/>
      <c r="CV69" s="652"/>
      <c r="CW69" s="653"/>
      <c r="CX69" s="653"/>
      <c r="CY69" s="654"/>
      <c r="CZ69" s="655"/>
      <c r="DA69" s="374">
        <f>SUM(DA65:DA68)</f>
        <v>1138400</v>
      </c>
      <c r="DB69" s="19"/>
      <c r="DC69" s="277"/>
      <c r="DD69" s="652"/>
      <c r="DE69" s="653"/>
      <c r="DF69" s="653"/>
      <c r="DG69" s="654"/>
      <c r="DH69" s="655"/>
      <c r="DI69" s="374">
        <f>SUM(DI65:DI68)</f>
        <v>0</v>
      </c>
      <c r="DJ69" s="19"/>
      <c r="DK69" s="277"/>
      <c r="DL69" s="652"/>
      <c r="DM69" s="653"/>
      <c r="DN69" s="653"/>
      <c r="DO69" s="654"/>
      <c r="DP69" s="655"/>
      <c r="DQ69" s="374">
        <f>SUM(DQ65:DQ68)</f>
        <v>969333</v>
      </c>
      <c r="DR69" s="19"/>
      <c r="DS69" s="277"/>
      <c r="DT69" s="652"/>
      <c r="DU69" s="653"/>
      <c r="DV69" s="653"/>
      <c r="DW69" s="654"/>
      <c r="DX69" s="655"/>
      <c r="DY69" s="374">
        <f>SUM(DY65:DY68)</f>
        <v>1548116</v>
      </c>
      <c r="DZ69" s="19"/>
      <c r="EA69" s="277"/>
      <c r="EB69" s="659"/>
      <c r="EC69" s="592"/>
      <c r="ED69" s="592"/>
      <c r="EE69" s="660"/>
      <c r="EF69" s="661"/>
      <c r="EG69" s="378" t="s">
        <v>1199</v>
      </c>
      <c r="EH69" s="19"/>
      <c r="EI69" s="277"/>
      <c r="EJ69" s="652"/>
      <c r="EK69" s="653"/>
      <c r="EL69" s="653"/>
      <c r="EM69" s="654"/>
      <c r="EN69" s="655"/>
      <c r="EO69" s="374">
        <f>SUM(EO65:EO68)</f>
        <v>0</v>
      </c>
      <c r="EP69" s="19"/>
      <c r="EQ69" s="277"/>
    </row>
    <row r="70" spans="1:147" ht="55.5" customHeight="1" thickBot="1">
      <c r="A70" s="66"/>
      <c r="B70" s="561"/>
      <c r="C70" s="633" t="s">
        <v>700</v>
      </c>
      <c r="D70" s="561"/>
      <c r="E70" s="359"/>
      <c r="F70" s="359"/>
      <c r="G70" s="663"/>
      <c r="H70" s="664"/>
      <c r="I70" s="665"/>
      <c r="J70" s="19"/>
      <c r="K70" s="277"/>
      <c r="L70" s="561"/>
      <c r="M70" s="359"/>
      <c r="N70" s="359"/>
      <c r="O70" s="663"/>
      <c r="P70" s="664"/>
      <c r="Q70" s="665"/>
      <c r="R70" s="19"/>
      <c r="S70" s="277"/>
      <c r="T70" s="561"/>
      <c r="U70" s="359"/>
      <c r="V70" s="359"/>
      <c r="W70" s="663"/>
      <c r="X70" s="664"/>
      <c r="Y70" s="665"/>
      <c r="Z70" s="19"/>
      <c r="AA70" s="277"/>
      <c r="AB70" s="561"/>
      <c r="AC70" s="359"/>
      <c r="AD70" s="359"/>
      <c r="AE70" s="663"/>
      <c r="AF70" s="664"/>
      <c r="AG70" s="665"/>
      <c r="AH70" s="19"/>
      <c r="AI70" s="277"/>
      <c r="AJ70" s="561"/>
      <c r="AK70" s="359"/>
      <c r="AL70" s="359"/>
      <c r="AM70" s="663"/>
      <c r="AN70" s="664"/>
      <c r="AO70" s="665"/>
      <c r="AP70" s="19"/>
      <c r="AQ70" s="277"/>
      <c r="AR70" s="561"/>
      <c r="AS70" s="359"/>
      <c r="AT70" s="359"/>
      <c r="AU70" s="663"/>
      <c r="AV70" s="664"/>
      <c r="AW70" s="665"/>
      <c r="AX70" s="19"/>
      <c r="AY70" s="277"/>
      <c r="AZ70" s="561"/>
      <c r="BA70" s="359"/>
      <c r="BB70" s="359"/>
      <c r="BC70" s="663"/>
      <c r="BD70" s="664"/>
      <c r="BE70" s="665"/>
      <c r="BF70" s="19"/>
      <c r="BG70" s="277"/>
      <c r="BH70" s="561"/>
      <c r="BI70" s="359"/>
      <c r="BJ70" s="359"/>
      <c r="BK70" s="663"/>
      <c r="BL70" s="664"/>
      <c r="BM70" s="665"/>
      <c r="BN70" s="19"/>
      <c r="BO70" s="277"/>
      <c r="BP70" s="561"/>
      <c r="BQ70" s="359"/>
      <c r="BR70" s="359"/>
      <c r="BS70" s="663"/>
      <c r="BT70" s="664"/>
      <c r="BU70" s="665"/>
      <c r="BV70" s="19"/>
      <c r="BW70" s="277"/>
      <c r="BX70" s="561"/>
      <c r="BY70" s="359"/>
      <c r="BZ70" s="359"/>
      <c r="CA70" s="663"/>
      <c r="CB70" s="664"/>
      <c r="CC70" s="665"/>
      <c r="CD70" s="19"/>
      <c r="CE70" s="277"/>
      <c r="CF70" s="561"/>
      <c r="CG70" s="359"/>
      <c r="CH70" s="359"/>
      <c r="CI70" s="663"/>
      <c r="CJ70" s="664"/>
      <c r="CK70" s="665"/>
      <c r="CL70" s="19"/>
      <c r="CM70" s="277"/>
      <c r="CN70" s="561"/>
      <c r="CO70" s="359"/>
      <c r="CP70" s="359"/>
      <c r="CQ70" s="663"/>
      <c r="CR70" s="664"/>
      <c r="CS70" s="665"/>
      <c r="CT70" s="19"/>
      <c r="CU70" s="277"/>
      <c r="CV70" s="561"/>
      <c r="CW70" s="359"/>
      <c r="CX70" s="359"/>
      <c r="CY70" s="663"/>
      <c r="CZ70" s="664"/>
      <c r="DA70" s="665"/>
      <c r="DB70" s="19"/>
      <c r="DC70" s="277"/>
      <c r="DD70" s="561"/>
      <c r="DE70" s="359"/>
      <c r="DF70" s="359"/>
      <c r="DG70" s="663"/>
      <c r="DH70" s="664"/>
      <c r="DI70" s="665"/>
      <c r="DJ70" s="19"/>
      <c r="DK70" s="277"/>
      <c r="DL70" s="561"/>
      <c r="DM70" s="359"/>
      <c r="DN70" s="359"/>
      <c r="DO70" s="663"/>
      <c r="DP70" s="664"/>
      <c r="DQ70" s="665"/>
      <c r="DR70" s="19"/>
      <c r="DS70" s="277"/>
      <c r="DT70" s="561"/>
      <c r="DU70" s="359"/>
      <c r="DV70" s="359"/>
      <c r="DW70" s="663"/>
      <c r="DX70" s="664"/>
      <c r="DY70" s="665"/>
      <c r="DZ70" s="19"/>
      <c r="EA70" s="277"/>
      <c r="EB70" s="616"/>
      <c r="EC70" s="365"/>
      <c r="ED70" s="365"/>
      <c r="EE70" s="669"/>
      <c r="EF70" s="670"/>
      <c r="EG70" s="604"/>
      <c r="EH70" s="19"/>
      <c r="EI70" s="277"/>
      <c r="EJ70" s="561"/>
      <c r="EK70" s="359"/>
      <c r="EL70" s="359"/>
      <c r="EM70" s="663"/>
      <c r="EN70" s="664"/>
      <c r="EO70" s="665"/>
      <c r="EP70" s="19"/>
      <c r="EQ70" s="277"/>
    </row>
    <row r="71" spans="1:147" ht="37.5" customHeight="1" thickBot="1">
      <c r="A71" s="369"/>
      <c r="B71" s="191" t="s">
        <v>322</v>
      </c>
      <c r="C71" s="136" t="s">
        <v>659</v>
      </c>
      <c r="D71" s="639" t="s">
        <v>324</v>
      </c>
      <c r="E71" s="571" t="s">
        <v>325</v>
      </c>
      <c r="F71" s="371" t="s">
        <v>326</v>
      </c>
      <c r="G71" s="372" t="s">
        <v>327</v>
      </c>
      <c r="H71" s="373" t="s">
        <v>328</v>
      </c>
      <c r="I71" s="374" t="s">
        <v>329</v>
      </c>
      <c r="J71" s="297" t="s">
        <v>1167</v>
      </c>
      <c r="K71" s="298" t="s">
        <v>1168</v>
      </c>
      <c r="L71" s="639" t="s">
        <v>324</v>
      </c>
      <c r="M71" s="571" t="s">
        <v>325</v>
      </c>
      <c r="N71" s="371" t="s">
        <v>326</v>
      </c>
      <c r="O71" s="372" t="s">
        <v>327</v>
      </c>
      <c r="P71" s="373" t="s">
        <v>328</v>
      </c>
      <c r="Q71" s="374" t="s">
        <v>329</v>
      </c>
      <c r="R71" s="297" t="s">
        <v>1167</v>
      </c>
      <c r="S71" s="298" t="s">
        <v>1168</v>
      </c>
      <c r="T71" s="639" t="s">
        <v>324</v>
      </c>
      <c r="U71" s="571" t="s">
        <v>325</v>
      </c>
      <c r="V71" s="371" t="s">
        <v>326</v>
      </c>
      <c r="W71" s="372" t="s">
        <v>327</v>
      </c>
      <c r="X71" s="373" t="s">
        <v>328</v>
      </c>
      <c r="Y71" s="374" t="s">
        <v>329</v>
      </c>
      <c r="Z71" s="297" t="s">
        <v>1167</v>
      </c>
      <c r="AA71" s="298" t="s">
        <v>1168</v>
      </c>
      <c r="AB71" s="639" t="s">
        <v>324</v>
      </c>
      <c r="AC71" s="571" t="s">
        <v>325</v>
      </c>
      <c r="AD71" s="371" t="s">
        <v>326</v>
      </c>
      <c r="AE71" s="372" t="s">
        <v>327</v>
      </c>
      <c r="AF71" s="373" t="s">
        <v>328</v>
      </c>
      <c r="AG71" s="374" t="s">
        <v>329</v>
      </c>
      <c r="AH71" s="297" t="s">
        <v>1167</v>
      </c>
      <c r="AI71" s="298" t="s">
        <v>1168</v>
      </c>
      <c r="AJ71" s="639" t="s">
        <v>324</v>
      </c>
      <c r="AK71" s="571" t="s">
        <v>325</v>
      </c>
      <c r="AL71" s="371" t="s">
        <v>326</v>
      </c>
      <c r="AM71" s="372" t="s">
        <v>327</v>
      </c>
      <c r="AN71" s="373" t="s">
        <v>328</v>
      </c>
      <c r="AO71" s="374" t="s">
        <v>329</v>
      </c>
      <c r="AP71" s="297" t="s">
        <v>1167</v>
      </c>
      <c r="AQ71" s="298" t="s">
        <v>1168</v>
      </c>
      <c r="AR71" s="639" t="s">
        <v>324</v>
      </c>
      <c r="AS71" s="571" t="s">
        <v>325</v>
      </c>
      <c r="AT71" s="371" t="s">
        <v>326</v>
      </c>
      <c r="AU71" s="372" t="s">
        <v>327</v>
      </c>
      <c r="AV71" s="373" t="s">
        <v>328</v>
      </c>
      <c r="AW71" s="374" t="s">
        <v>329</v>
      </c>
      <c r="AX71" s="297" t="s">
        <v>1167</v>
      </c>
      <c r="AY71" s="298" t="s">
        <v>1168</v>
      </c>
      <c r="AZ71" s="639" t="s">
        <v>324</v>
      </c>
      <c r="BA71" s="571" t="s">
        <v>325</v>
      </c>
      <c r="BB71" s="371" t="s">
        <v>326</v>
      </c>
      <c r="BC71" s="372" t="s">
        <v>327</v>
      </c>
      <c r="BD71" s="373" t="s">
        <v>328</v>
      </c>
      <c r="BE71" s="374" t="s">
        <v>329</v>
      </c>
      <c r="BF71" s="297" t="s">
        <v>1167</v>
      </c>
      <c r="BG71" s="298" t="s">
        <v>1168</v>
      </c>
      <c r="BH71" s="639" t="s">
        <v>324</v>
      </c>
      <c r="BI71" s="571" t="s">
        <v>325</v>
      </c>
      <c r="BJ71" s="371" t="s">
        <v>326</v>
      </c>
      <c r="BK71" s="372" t="s">
        <v>327</v>
      </c>
      <c r="BL71" s="373" t="s">
        <v>328</v>
      </c>
      <c r="BM71" s="374" t="s">
        <v>329</v>
      </c>
      <c r="BN71" s="297" t="s">
        <v>1167</v>
      </c>
      <c r="BO71" s="298" t="s">
        <v>1168</v>
      </c>
      <c r="BP71" s="639" t="s">
        <v>324</v>
      </c>
      <c r="BQ71" s="571" t="s">
        <v>325</v>
      </c>
      <c r="BR71" s="371" t="s">
        <v>326</v>
      </c>
      <c r="BS71" s="372" t="s">
        <v>327</v>
      </c>
      <c r="BT71" s="373" t="s">
        <v>328</v>
      </c>
      <c r="BU71" s="374" t="s">
        <v>329</v>
      </c>
      <c r="BV71" s="297" t="s">
        <v>1167</v>
      </c>
      <c r="BW71" s="298" t="s">
        <v>1168</v>
      </c>
      <c r="BX71" s="639" t="s">
        <v>324</v>
      </c>
      <c r="BY71" s="571" t="s">
        <v>325</v>
      </c>
      <c r="BZ71" s="371" t="s">
        <v>326</v>
      </c>
      <c r="CA71" s="372" t="s">
        <v>327</v>
      </c>
      <c r="CB71" s="373" t="s">
        <v>328</v>
      </c>
      <c r="CC71" s="374" t="s">
        <v>329</v>
      </c>
      <c r="CD71" s="297" t="s">
        <v>1167</v>
      </c>
      <c r="CE71" s="298" t="s">
        <v>1168</v>
      </c>
      <c r="CF71" s="639" t="s">
        <v>324</v>
      </c>
      <c r="CG71" s="571" t="s">
        <v>325</v>
      </c>
      <c r="CH71" s="371" t="s">
        <v>326</v>
      </c>
      <c r="CI71" s="372" t="s">
        <v>327</v>
      </c>
      <c r="CJ71" s="373" t="s">
        <v>328</v>
      </c>
      <c r="CK71" s="374" t="s">
        <v>329</v>
      </c>
      <c r="CL71" s="297" t="s">
        <v>1167</v>
      </c>
      <c r="CM71" s="298" t="s">
        <v>1168</v>
      </c>
      <c r="CN71" s="639" t="s">
        <v>324</v>
      </c>
      <c r="CO71" s="571" t="s">
        <v>325</v>
      </c>
      <c r="CP71" s="371" t="s">
        <v>326</v>
      </c>
      <c r="CQ71" s="372" t="s">
        <v>327</v>
      </c>
      <c r="CR71" s="373" t="s">
        <v>328</v>
      </c>
      <c r="CS71" s="374" t="s">
        <v>329</v>
      </c>
      <c r="CT71" s="297" t="s">
        <v>1167</v>
      </c>
      <c r="CU71" s="298" t="s">
        <v>1168</v>
      </c>
      <c r="CV71" s="639" t="s">
        <v>324</v>
      </c>
      <c r="CW71" s="571" t="s">
        <v>325</v>
      </c>
      <c r="CX71" s="371" t="s">
        <v>326</v>
      </c>
      <c r="CY71" s="372" t="s">
        <v>327</v>
      </c>
      <c r="CZ71" s="373" t="s">
        <v>328</v>
      </c>
      <c r="DA71" s="374" t="s">
        <v>329</v>
      </c>
      <c r="DB71" s="297" t="s">
        <v>1167</v>
      </c>
      <c r="DC71" s="298" t="s">
        <v>1168</v>
      </c>
      <c r="DD71" s="639" t="s">
        <v>324</v>
      </c>
      <c r="DE71" s="571" t="s">
        <v>325</v>
      </c>
      <c r="DF71" s="371" t="s">
        <v>326</v>
      </c>
      <c r="DG71" s="372" t="s">
        <v>327</v>
      </c>
      <c r="DH71" s="373" t="s">
        <v>328</v>
      </c>
      <c r="DI71" s="374" t="s">
        <v>329</v>
      </c>
      <c r="DJ71" s="297" t="s">
        <v>1167</v>
      </c>
      <c r="DK71" s="298" t="s">
        <v>1168</v>
      </c>
      <c r="DL71" s="639" t="s">
        <v>324</v>
      </c>
      <c r="DM71" s="571" t="s">
        <v>325</v>
      </c>
      <c r="DN71" s="371" t="s">
        <v>326</v>
      </c>
      <c r="DO71" s="372" t="s">
        <v>327</v>
      </c>
      <c r="DP71" s="373" t="s">
        <v>328</v>
      </c>
      <c r="DQ71" s="374" t="s">
        <v>329</v>
      </c>
      <c r="DR71" s="297" t="s">
        <v>1167</v>
      </c>
      <c r="DS71" s="298" t="s">
        <v>1168</v>
      </c>
      <c r="DT71" s="639" t="s">
        <v>324</v>
      </c>
      <c r="DU71" s="571" t="s">
        <v>325</v>
      </c>
      <c r="DV71" s="371" t="s">
        <v>326</v>
      </c>
      <c r="DW71" s="372" t="s">
        <v>327</v>
      </c>
      <c r="DX71" s="373" t="s">
        <v>328</v>
      </c>
      <c r="DY71" s="374" t="s">
        <v>329</v>
      </c>
      <c r="DZ71" s="297" t="s">
        <v>1167</v>
      </c>
      <c r="EA71" s="298" t="s">
        <v>1168</v>
      </c>
      <c r="EB71" s="640" t="s">
        <v>324</v>
      </c>
      <c r="EC71" s="191" t="s">
        <v>325</v>
      </c>
      <c r="ED71" s="376" t="s">
        <v>326</v>
      </c>
      <c r="EE71" s="377" t="s">
        <v>327</v>
      </c>
      <c r="EF71" s="191" t="s">
        <v>328</v>
      </c>
      <c r="EG71" s="378" t="s">
        <v>329</v>
      </c>
      <c r="EH71" s="297" t="s">
        <v>1167</v>
      </c>
      <c r="EI71" s="298" t="s">
        <v>1168</v>
      </c>
      <c r="EJ71" s="639" t="s">
        <v>324</v>
      </c>
      <c r="EK71" s="571" t="s">
        <v>325</v>
      </c>
      <c r="EL71" s="371" t="s">
        <v>326</v>
      </c>
      <c r="EM71" s="372" t="s">
        <v>327</v>
      </c>
      <c r="EN71" s="373" t="s">
        <v>328</v>
      </c>
      <c r="EO71" s="374" t="s">
        <v>329</v>
      </c>
      <c r="EP71" s="297" t="s">
        <v>1167</v>
      </c>
      <c r="EQ71" s="298" t="s">
        <v>1168</v>
      </c>
    </row>
    <row r="72" spans="1:147" ht="37.5" customHeight="1" thickBot="1">
      <c r="A72" s="369"/>
      <c r="B72" s="379">
        <v>1</v>
      </c>
      <c r="C72" s="305" t="s">
        <v>701</v>
      </c>
      <c r="D72" s="576" t="s">
        <v>1315</v>
      </c>
      <c r="E72" s="307">
        <v>1</v>
      </c>
      <c r="F72" s="584" t="s">
        <v>331</v>
      </c>
      <c r="G72" s="673">
        <v>2321000</v>
      </c>
      <c r="H72" s="643"/>
      <c r="I72" s="310">
        <f t="shared" ref="I72:I74" si="153">+(G72+(G72*H72))*E72</f>
        <v>2321000</v>
      </c>
      <c r="J72" s="311" t="s">
        <v>1170</v>
      </c>
      <c r="K72" s="312"/>
      <c r="L72" s="579"/>
      <c r="M72" s="307">
        <v>1</v>
      </c>
      <c r="N72" s="584" t="s">
        <v>331</v>
      </c>
      <c r="O72" s="673"/>
      <c r="P72" s="643"/>
      <c r="Q72" s="310">
        <f t="shared" ref="Q72:Q74" si="154">+(O72+(O72*P72))*M72</f>
        <v>0</v>
      </c>
      <c r="R72" s="311" t="s">
        <v>1169</v>
      </c>
      <c r="S72" s="312"/>
      <c r="T72" s="579" t="s">
        <v>1346</v>
      </c>
      <c r="U72" s="307">
        <v>1</v>
      </c>
      <c r="V72" s="584" t="s">
        <v>331</v>
      </c>
      <c r="W72" s="673">
        <v>650000</v>
      </c>
      <c r="X72" s="643">
        <v>0</v>
      </c>
      <c r="Y72" s="310">
        <f t="shared" ref="Y72:Y74" si="155">+(W72+(W72*X72))*U72</f>
        <v>650000</v>
      </c>
      <c r="Z72" s="311" t="s">
        <v>1170</v>
      </c>
      <c r="AA72" s="312"/>
      <c r="AB72" s="579"/>
      <c r="AC72" s="307">
        <v>1</v>
      </c>
      <c r="AD72" s="584" t="s">
        <v>331</v>
      </c>
      <c r="AE72" s="673"/>
      <c r="AF72" s="643"/>
      <c r="AG72" s="310">
        <f t="shared" ref="AG72:AG74" si="156">+(AE72+(AE72*AF72))*AC72</f>
        <v>0</v>
      </c>
      <c r="AH72" s="311" t="s">
        <v>1169</v>
      </c>
      <c r="AI72" s="312"/>
      <c r="AJ72" s="579"/>
      <c r="AK72" s="307">
        <v>1</v>
      </c>
      <c r="AL72" s="584" t="s">
        <v>331</v>
      </c>
      <c r="AM72" s="673"/>
      <c r="AN72" s="643"/>
      <c r="AO72" s="310">
        <f t="shared" ref="AO72:AO74" si="157">+(AM72+(AM72*AN72))*AK72</f>
        <v>0</v>
      </c>
      <c r="AP72" s="311" t="s">
        <v>1169</v>
      </c>
      <c r="AQ72" s="312"/>
      <c r="AR72" s="579"/>
      <c r="AS72" s="307">
        <v>1</v>
      </c>
      <c r="AT72" s="584" t="s">
        <v>331</v>
      </c>
      <c r="AU72" s="673"/>
      <c r="AV72" s="643"/>
      <c r="AW72" s="310">
        <f t="shared" ref="AW72:AW74" si="158">+(AU72+(AU72*AV72))*AS72</f>
        <v>0</v>
      </c>
      <c r="AX72" s="311" t="s">
        <v>1169</v>
      </c>
      <c r="AY72" s="312"/>
      <c r="AZ72" s="313" t="s">
        <v>1336</v>
      </c>
      <c r="BA72" s="307">
        <v>1</v>
      </c>
      <c r="BB72" s="584" t="s">
        <v>331</v>
      </c>
      <c r="BC72" s="338">
        <v>1860200</v>
      </c>
      <c r="BD72" s="643">
        <v>0</v>
      </c>
      <c r="BE72" s="310">
        <f t="shared" ref="BE72:BE74" si="159">+(BC72+(BC72*BD72))*BA72</f>
        <v>1860200</v>
      </c>
      <c r="BF72" s="311" t="s">
        <v>1196</v>
      </c>
      <c r="BG72" s="312" t="s">
        <v>1355</v>
      </c>
      <c r="BH72" s="579" t="s">
        <v>1330</v>
      </c>
      <c r="BI72" s="307">
        <v>1</v>
      </c>
      <c r="BJ72" s="584" t="s">
        <v>331</v>
      </c>
      <c r="BK72" s="673">
        <v>1770000</v>
      </c>
      <c r="BL72" s="643"/>
      <c r="BM72" s="310">
        <f t="shared" ref="BM72:BM74" si="160">+(BK72+(BK72*BL72))*BI72</f>
        <v>1770000</v>
      </c>
      <c r="BN72" s="311" t="s">
        <v>1170</v>
      </c>
      <c r="BO72" s="312"/>
      <c r="BP72" s="579" t="s">
        <v>1342</v>
      </c>
      <c r="BQ72" s="307">
        <v>1</v>
      </c>
      <c r="BR72" s="584" t="s">
        <v>331</v>
      </c>
      <c r="BS72" s="673">
        <v>1997598</v>
      </c>
      <c r="BT72" s="643">
        <v>0</v>
      </c>
      <c r="BU72" s="310">
        <f t="shared" ref="BU72:BU74" si="161">+(BS72+(BS72*BT72))*BQ72</f>
        <v>1997598</v>
      </c>
      <c r="BV72" s="311" t="s">
        <v>1170</v>
      </c>
      <c r="BW72" s="312"/>
      <c r="BX72" s="579" t="s">
        <v>1316</v>
      </c>
      <c r="BY72" s="307">
        <v>1</v>
      </c>
      <c r="BZ72" s="584" t="s">
        <v>331</v>
      </c>
      <c r="CA72" s="673">
        <v>3200000</v>
      </c>
      <c r="CB72" s="643">
        <v>0</v>
      </c>
      <c r="CC72" s="310">
        <f t="shared" ref="CC72:CC74" si="162">+(CA72+(CA72*CB72))*BY72</f>
        <v>3200000</v>
      </c>
      <c r="CD72" s="311" t="s">
        <v>1170</v>
      </c>
      <c r="CE72" s="312"/>
      <c r="CF72" s="579"/>
      <c r="CG72" s="307">
        <v>1</v>
      </c>
      <c r="CH72" s="584" t="s">
        <v>331</v>
      </c>
      <c r="CI72" s="673"/>
      <c r="CJ72" s="643"/>
      <c r="CK72" s="310">
        <f t="shared" ref="CK72:CK74" si="163">+(CI72+(CI72*CJ72))*CG72</f>
        <v>0</v>
      </c>
      <c r="CL72" s="311" t="s">
        <v>1169</v>
      </c>
      <c r="CM72" s="312"/>
      <c r="CN72" s="579"/>
      <c r="CO72" s="307">
        <v>1</v>
      </c>
      <c r="CP72" s="584" t="s">
        <v>331</v>
      </c>
      <c r="CQ72" s="673"/>
      <c r="CR72" s="643"/>
      <c r="CS72" s="310">
        <f t="shared" ref="CS72:CS74" si="164">+(CQ72+(CQ72*CR72))*CO72</f>
        <v>0</v>
      </c>
      <c r="CT72" s="311" t="s">
        <v>1169</v>
      </c>
      <c r="CU72" s="312"/>
      <c r="CV72" s="690"/>
      <c r="CW72" s="307">
        <v>1</v>
      </c>
      <c r="CX72" s="584" t="s">
        <v>331</v>
      </c>
      <c r="CY72" s="673"/>
      <c r="CZ72" s="643"/>
      <c r="DA72" s="310">
        <f t="shared" ref="DA72:DA74" si="165">+(CY72+(CY72*CZ72))*CW72</f>
        <v>0</v>
      </c>
      <c r="DB72" s="311" t="s">
        <v>1169</v>
      </c>
      <c r="DC72" s="312"/>
      <c r="DD72" s="579" t="s">
        <v>1317</v>
      </c>
      <c r="DE72" s="307">
        <v>1</v>
      </c>
      <c r="DF72" s="584" t="s">
        <v>331</v>
      </c>
      <c r="DG72" s="673">
        <v>661137</v>
      </c>
      <c r="DH72" s="643">
        <v>0</v>
      </c>
      <c r="DI72" s="310">
        <f t="shared" ref="DI72:DI74" si="166">+(DG72+(DG72*DH72))*DE72</f>
        <v>661137</v>
      </c>
      <c r="DJ72" s="311" t="s">
        <v>1170</v>
      </c>
      <c r="DK72" s="312"/>
      <c r="DL72" s="579" t="s">
        <v>1318</v>
      </c>
      <c r="DM72" s="307">
        <v>1</v>
      </c>
      <c r="DN72" s="584" t="s">
        <v>331</v>
      </c>
      <c r="DO72" s="673">
        <v>1950000</v>
      </c>
      <c r="DP72" s="643">
        <v>0</v>
      </c>
      <c r="DQ72" s="310">
        <f t="shared" ref="DQ72:DQ74" si="167">+(DO72+(DO72*DP72))*DM72</f>
        <v>1950000</v>
      </c>
      <c r="DR72" s="311" t="s">
        <v>1170</v>
      </c>
      <c r="DS72" s="312"/>
      <c r="DT72" s="579" t="s">
        <v>1320</v>
      </c>
      <c r="DU72" s="307">
        <v>1</v>
      </c>
      <c r="DV72" s="584" t="s">
        <v>331</v>
      </c>
      <c r="DW72" s="673">
        <v>2535500</v>
      </c>
      <c r="DX72" s="643">
        <v>0</v>
      </c>
      <c r="DY72" s="310">
        <f t="shared" ref="DY72:DY74" si="168">+(DW72+(DW72*DX72))*DU72</f>
        <v>2535500</v>
      </c>
      <c r="DZ72" s="311" t="s">
        <v>1170</v>
      </c>
      <c r="EA72" s="312"/>
      <c r="EB72" s="566"/>
      <c r="EC72" s="315">
        <v>1</v>
      </c>
      <c r="ED72" s="315" t="s">
        <v>331</v>
      </c>
      <c r="EE72" s="674"/>
      <c r="EF72" s="647"/>
      <c r="EG72" s="318" t="s">
        <v>1199</v>
      </c>
      <c r="EH72" s="311" t="s">
        <v>1169</v>
      </c>
      <c r="EI72" s="312"/>
      <c r="EJ72" s="579"/>
      <c r="EK72" s="307">
        <v>1</v>
      </c>
      <c r="EL72" s="584" t="s">
        <v>331</v>
      </c>
      <c r="EM72" s="673"/>
      <c r="EN72" s="643"/>
      <c r="EO72" s="310">
        <f t="shared" ref="EO72:EO74" si="169">+(EM72+(EM72*EN72))*EK72</f>
        <v>0</v>
      </c>
      <c r="EP72" s="311" t="s">
        <v>1169</v>
      </c>
      <c r="EQ72" s="312"/>
    </row>
    <row r="73" spans="1:147" ht="37.5" customHeight="1">
      <c r="A73" s="369"/>
      <c r="B73" s="379">
        <v>2</v>
      </c>
      <c r="C73" s="305" t="s">
        <v>702</v>
      </c>
      <c r="D73" s="576" t="s">
        <v>1315</v>
      </c>
      <c r="E73" s="307">
        <v>1</v>
      </c>
      <c r="F73" s="584" t="s">
        <v>331</v>
      </c>
      <c r="G73" s="673">
        <v>209000</v>
      </c>
      <c r="H73" s="643"/>
      <c r="I73" s="310">
        <f t="shared" si="153"/>
        <v>209000</v>
      </c>
      <c r="J73" s="19"/>
      <c r="K73" s="277"/>
      <c r="L73" s="579"/>
      <c r="M73" s="307">
        <v>1</v>
      </c>
      <c r="N73" s="584" t="s">
        <v>331</v>
      </c>
      <c r="O73" s="673"/>
      <c r="P73" s="643"/>
      <c r="Q73" s="310">
        <f t="shared" si="154"/>
        <v>0</v>
      </c>
      <c r="R73" s="19"/>
      <c r="S73" s="277"/>
      <c r="T73" s="579" t="s">
        <v>1346</v>
      </c>
      <c r="U73" s="307">
        <v>1</v>
      </c>
      <c r="V73" s="584" t="s">
        <v>331</v>
      </c>
      <c r="W73" s="673">
        <v>150000</v>
      </c>
      <c r="X73" s="643">
        <v>0</v>
      </c>
      <c r="Y73" s="310">
        <f t="shared" si="155"/>
        <v>150000</v>
      </c>
      <c r="Z73" s="19"/>
      <c r="AA73" s="277"/>
      <c r="AB73" s="579"/>
      <c r="AC73" s="307">
        <v>1</v>
      </c>
      <c r="AD73" s="584" t="s">
        <v>331</v>
      </c>
      <c r="AE73" s="673"/>
      <c r="AF73" s="643"/>
      <c r="AG73" s="310">
        <f t="shared" si="156"/>
        <v>0</v>
      </c>
      <c r="AH73" s="19"/>
      <c r="AI73" s="277"/>
      <c r="AJ73" s="579"/>
      <c r="AK73" s="307">
        <v>1</v>
      </c>
      <c r="AL73" s="584" t="s">
        <v>331</v>
      </c>
      <c r="AM73" s="673"/>
      <c r="AN73" s="643"/>
      <c r="AO73" s="310">
        <f t="shared" si="157"/>
        <v>0</v>
      </c>
      <c r="AP73" s="19"/>
      <c r="AQ73" s="277"/>
      <c r="AR73" s="579"/>
      <c r="AS73" s="307">
        <v>1</v>
      </c>
      <c r="AT73" s="584" t="s">
        <v>331</v>
      </c>
      <c r="AU73" s="673"/>
      <c r="AV73" s="643"/>
      <c r="AW73" s="310">
        <f t="shared" si="158"/>
        <v>0</v>
      </c>
      <c r="AX73" s="19"/>
      <c r="AY73" s="277"/>
      <c r="AZ73" s="313" t="s">
        <v>1336</v>
      </c>
      <c r="BA73" s="307">
        <v>1</v>
      </c>
      <c r="BB73" s="584" t="s">
        <v>331</v>
      </c>
      <c r="BC73" s="338">
        <v>49500</v>
      </c>
      <c r="BD73" s="643">
        <v>0</v>
      </c>
      <c r="BE73" s="310">
        <f t="shared" si="159"/>
        <v>49500</v>
      </c>
      <c r="BF73" s="19"/>
      <c r="BG73" s="277"/>
      <c r="BH73" s="579" t="s">
        <v>1330</v>
      </c>
      <c r="BI73" s="307">
        <v>1</v>
      </c>
      <c r="BJ73" s="584" t="s">
        <v>331</v>
      </c>
      <c r="BK73" s="673">
        <v>33000</v>
      </c>
      <c r="BL73" s="643"/>
      <c r="BM73" s="310">
        <f t="shared" si="160"/>
        <v>33000</v>
      </c>
      <c r="BN73" s="19"/>
      <c r="BO73" s="277"/>
      <c r="BP73" s="579" t="s">
        <v>1342</v>
      </c>
      <c r="BQ73" s="307">
        <v>1</v>
      </c>
      <c r="BR73" s="584" t="s">
        <v>331</v>
      </c>
      <c r="BS73" s="673">
        <v>201287</v>
      </c>
      <c r="BT73" s="643">
        <v>0</v>
      </c>
      <c r="BU73" s="310">
        <f t="shared" si="161"/>
        <v>201287</v>
      </c>
      <c r="BV73" s="19"/>
      <c r="BW73" s="277"/>
      <c r="BX73" s="579" t="s">
        <v>1316</v>
      </c>
      <c r="BY73" s="307">
        <v>1</v>
      </c>
      <c r="BZ73" s="584" t="s">
        <v>331</v>
      </c>
      <c r="CA73" s="673">
        <v>94500</v>
      </c>
      <c r="CB73" s="643">
        <v>0</v>
      </c>
      <c r="CC73" s="310">
        <f t="shared" si="162"/>
        <v>94500</v>
      </c>
      <c r="CD73" s="19"/>
      <c r="CE73" s="277"/>
      <c r="CF73" s="579"/>
      <c r="CG73" s="307">
        <v>1</v>
      </c>
      <c r="CH73" s="584" t="s">
        <v>331</v>
      </c>
      <c r="CI73" s="673"/>
      <c r="CJ73" s="643"/>
      <c r="CK73" s="310">
        <f t="shared" si="163"/>
        <v>0</v>
      </c>
      <c r="CL73" s="19"/>
      <c r="CM73" s="277"/>
      <c r="CN73" s="579"/>
      <c r="CO73" s="307">
        <v>1</v>
      </c>
      <c r="CP73" s="584" t="s">
        <v>331</v>
      </c>
      <c r="CQ73" s="673"/>
      <c r="CR73" s="643"/>
      <c r="CS73" s="310">
        <f t="shared" si="164"/>
        <v>0</v>
      </c>
      <c r="CT73" s="19"/>
      <c r="CU73" s="277"/>
      <c r="CV73" s="579"/>
      <c r="CW73" s="307">
        <v>1</v>
      </c>
      <c r="CX73" s="584" t="s">
        <v>331</v>
      </c>
      <c r="CY73" s="673"/>
      <c r="CZ73" s="643"/>
      <c r="DA73" s="310">
        <f t="shared" si="165"/>
        <v>0</v>
      </c>
      <c r="DB73" s="19"/>
      <c r="DC73" s="277"/>
      <c r="DD73" s="579" t="s">
        <v>1319</v>
      </c>
      <c r="DE73" s="307">
        <v>1</v>
      </c>
      <c r="DF73" s="584" t="s">
        <v>331</v>
      </c>
      <c r="DG73" s="673">
        <v>99897</v>
      </c>
      <c r="DH73" s="643">
        <v>0</v>
      </c>
      <c r="DI73" s="310">
        <f t="shared" si="166"/>
        <v>99897</v>
      </c>
      <c r="DJ73" s="19"/>
      <c r="DK73" s="277"/>
      <c r="DL73" s="579" t="s">
        <v>1318</v>
      </c>
      <c r="DM73" s="307">
        <v>1</v>
      </c>
      <c r="DN73" s="584" t="s">
        <v>331</v>
      </c>
      <c r="DO73" s="673">
        <v>56241</v>
      </c>
      <c r="DP73" s="643">
        <v>0</v>
      </c>
      <c r="DQ73" s="310">
        <f t="shared" si="167"/>
        <v>56241</v>
      </c>
      <c r="DR73" s="19"/>
      <c r="DS73" s="277"/>
      <c r="DT73" s="579" t="s">
        <v>1320</v>
      </c>
      <c r="DU73" s="307">
        <v>1</v>
      </c>
      <c r="DV73" s="584" t="s">
        <v>331</v>
      </c>
      <c r="DW73" s="673">
        <v>150000</v>
      </c>
      <c r="DX73" s="643">
        <v>0</v>
      </c>
      <c r="DY73" s="310">
        <f t="shared" si="168"/>
        <v>150000</v>
      </c>
      <c r="DZ73" s="19"/>
      <c r="EA73" s="277"/>
      <c r="EB73" s="566"/>
      <c r="EC73" s="315">
        <v>1</v>
      </c>
      <c r="ED73" s="315" t="s">
        <v>331</v>
      </c>
      <c r="EE73" s="674"/>
      <c r="EF73" s="647"/>
      <c r="EG73" s="318" t="s">
        <v>1199</v>
      </c>
      <c r="EH73" s="19"/>
      <c r="EI73" s="277"/>
      <c r="EJ73" s="579"/>
      <c r="EK73" s="307">
        <v>1</v>
      </c>
      <c r="EL73" s="584" t="s">
        <v>331</v>
      </c>
      <c r="EM73" s="673"/>
      <c r="EN73" s="643"/>
      <c r="EO73" s="310">
        <f t="shared" si="169"/>
        <v>0</v>
      </c>
      <c r="EP73" s="19"/>
      <c r="EQ73" s="277"/>
    </row>
    <row r="74" spans="1:147" ht="37.5" customHeight="1">
      <c r="A74" s="369"/>
      <c r="B74" s="379">
        <v>3</v>
      </c>
      <c r="C74" s="305" t="s">
        <v>703</v>
      </c>
      <c r="D74" s="576" t="s">
        <v>1315</v>
      </c>
      <c r="E74" s="307">
        <v>1</v>
      </c>
      <c r="F74" s="584" t="s">
        <v>331</v>
      </c>
      <c r="G74" s="673">
        <v>67000</v>
      </c>
      <c r="H74" s="643"/>
      <c r="I74" s="310">
        <f t="shared" si="153"/>
        <v>67000</v>
      </c>
      <c r="J74" s="19"/>
      <c r="K74" s="277"/>
      <c r="L74" s="579"/>
      <c r="M74" s="307">
        <v>1</v>
      </c>
      <c r="N74" s="584" t="s">
        <v>331</v>
      </c>
      <c r="O74" s="673"/>
      <c r="P74" s="643"/>
      <c r="Q74" s="310">
        <f t="shared" si="154"/>
        <v>0</v>
      </c>
      <c r="R74" s="19"/>
      <c r="S74" s="277"/>
      <c r="T74" s="579" t="s">
        <v>1346</v>
      </c>
      <c r="U74" s="307">
        <v>1</v>
      </c>
      <c r="V74" s="584" t="s">
        <v>331</v>
      </c>
      <c r="W74" s="673">
        <v>250000</v>
      </c>
      <c r="X74" s="643">
        <v>0</v>
      </c>
      <c r="Y74" s="310">
        <f t="shared" si="155"/>
        <v>250000</v>
      </c>
      <c r="Z74" s="19"/>
      <c r="AA74" s="277"/>
      <c r="AB74" s="579"/>
      <c r="AC74" s="307">
        <v>1</v>
      </c>
      <c r="AD74" s="584" t="s">
        <v>331</v>
      </c>
      <c r="AE74" s="673"/>
      <c r="AF74" s="643"/>
      <c r="AG74" s="310">
        <f t="shared" si="156"/>
        <v>0</v>
      </c>
      <c r="AH74" s="19"/>
      <c r="AI74" s="277"/>
      <c r="AJ74" s="579"/>
      <c r="AK74" s="307">
        <v>1</v>
      </c>
      <c r="AL74" s="584" t="s">
        <v>331</v>
      </c>
      <c r="AM74" s="673"/>
      <c r="AN74" s="643"/>
      <c r="AO74" s="310">
        <f t="shared" si="157"/>
        <v>0</v>
      </c>
      <c r="AP74" s="19"/>
      <c r="AQ74" s="277"/>
      <c r="AR74" s="579"/>
      <c r="AS74" s="307">
        <v>1</v>
      </c>
      <c r="AT74" s="584" t="s">
        <v>331</v>
      </c>
      <c r="AU74" s="673"/>
      <c r="AV74" s="643"/>
      <c r="AW74" s="310">
        <f t="shared" si="158"/>
        <v>0</v>
      </c>
      <c r="AX74" s="19"/>
      <c r="AY74" s="277"/>
      <c r="AZ74" s="313" t="s">
        <v>1336</v>
      </c>
      <c r="BA74" s="307">
        <v>1</v>
      </c>
      <c r="BB74" s="584" t="s">
        <v>331</v>
      </c>
      <c r="BC74" s="673">
        <v>137700</v>
      </c>
      <c r="BD74" s="643">
        <v>0</v>
      </c>
      <c r="BE74" s="310">
        <f t="shared" si="159"/>
        <v>137700</v>
      </c>
      <c r="BF74" s="19"/>
      <c r="BG74" s="277"/>
      <c r="BH74" s="579" t="s">
        <v>1330</v>
      </c>
      <c r="BI74" s="307">
        <v>1</v>
      </c>
      <c r="BJ74" s="584" t="s">
        <v>331</v>
      </c>
      <c r="BK74" s="673">
        <v>83000</v>
      </c>
      <c r="BL74" s="643"/>
      <c r="BM74" s="310">
        <f t="shared" si="160"/>
        <v>83000</v>
      </c>
      <c r="BN74" s="19"/>
      <c r="BO74" s="277"/>
      <c r="BP74" s="579" t="s">
        <v>1342</v>
      </c>
      <c r="BQ74" s="307">
        <v>1</v>
      </c>
      <c r="BR74" s="584" t="s">
        <v>331</v>
      </c>
      <c r="BS74" s="673">
        <v>77274</v>
      </c>
      <c r="BT74" s="643">
        <v>0</v>
      </c>
      <c r="BU74" s="310">
        <f t="shared" si="161"/>
        <v>77274</v>
      </c>
      <c r="BV74" s="19"/>
      <c r="BW74" s="277"/>
      <c r="BX74" s="579" t="s">
        <v>1316</v>
      </c>
      <c r="BY74" s="307">
        <v>1</v>
      </c>
      <c r="BZ74" s="584" t="s">
        <v>331</v>
      </c>
      <c r="CA74" s="673">
        <v>262500</v>
      </c>
      <c r="CB74" s="643">
        <v>0</v>
      </c>
      <c r="CC74" s="310">
        <f t="shared" si="162"/>
        <v>262500</v>
      </c>
      <c r="CD74" s="19"/>
      <c r="CE74" s="277"/>
      <c r="CF74" s="579"/>
      <c r="CG74" s="307">
        <v>1</v>
      </c>
      <c r="CH74" s="584" t="s">
        <v>331</v>
      </c>
      <c r="CI74" s="673"/>
      <c r="CJ74" s="643"/>
      <c r="CK74" s="310">
        <f t="shared" si="163"/>
        <v>0</v>
      </c>
      <c r="CL74" s="19"/>
      <c r="CM74" s="277"/>
      <c r="CN74" s="579"/>
      <c r="CO74" s="307">
        <v>1</v>
      </c>
      <c r="CP74" s="584" t="s">
        <v>331</v>
      </c>
      <c r="CQ74" s="673"/>
      <c r="CR74" s="643"/>
      <c r="CS74" s="310">
        <f t="shared" si="164"/>
        <v>0</v>
      </c>
      <c r="CT74" s="19"/>
      <c r="CU74" s="277"/>
      <c r="CV74" s="690"/>
      <c r="CW74" s="307">
        <v>1</v>
      </c>
      <c r="CX74" s="584" t="s">
        <v>331</v>
      </c>
      <c r="CY74" s="673"/>
      <c r="CZ74" s="643"/>
      <c r="DA74" s="310">
        <f t="shared" si="165"/>
        <v>0</v>
      </c>
      <c r="DB74" s="19"/>
      <c r="DC74" s="277"/>
      <c r="DD74" s="579" t="s">
        <v>1319</v>
      </c>
      <c r="DE74" s="307">
        <v>1</v>
      </c>
      <c r="DF74" s="584" t="s">
        <v>331</v>
      </c>
      <c r="DG74" s="673">
        <v>229980</v>
      </c>
      <c r="DH74" s="643">
        <v>0</v>
      </c>
      <c r="DI74" s="310">
        <f t="shared" si="166"/>
        <v>229980</v>
      </c>
      <c r="DJ74" s="19"/>
      <c r="DK74" s="277"/>
      <c r="DL74" s="579" t="s">
        <v>1318</v>
      </c>
      <c r="DM74" s="307">
        <v>1</v>
      </c>
      <c r="DN74" s="584" t="s">
        <v>331</v>
      </c>
      <c r="DO74" s="673">
        <v>189351</v>
      </c>
      <c r="DP74" s="643">
        <v>0</v>
      </c>
      <c r="DQ74" s="310">
        <f t="shared" si="167"/>
        <v>189351</v>
      </c>
      <c r="DR74" s="19"/>
      <c r="DS74" s="277"/>
      <c r="DT74" s="579" t="s">
        <v>1320</v>
      </c>
      <c r="DU74" s="307">
        <v>1</v>
      </c>
      <c r="DV74" s="584" t="s">
        <v>331</v>
      </c>
      <c r="DW74" s="673">
        <v>150000</v>
      </c>
      <c r="DX74" s="643">
        <v>0</v>
      </c>
      <c r="DY74" s="310">
        <f t="shared" si="168"/>
        <v>150000</v>
      </c>
      <c r="DZ74" s="19"/>
      <c r="EA74" s="277"/>
      <c r="EB74" s="566"/>
      <c r="EC74" s="315">
        <v>1</v>
      </c>
      <c r="ED74" s="315" t="s">
        <v>331</v>
      </c>
      <c r="EE74" s="674"/>
      <c r="EF74" s="647"/>
      <c r="EG74" s="318" t="s">
        <v>1199</v>
      </c>
      <c r="EH74" s="19"/>
      <c r="EI74" s="277"/>
      <c r="EJ74" s="579"/>
      <c r="EK74" s="307">
        <v>1</v>
      </c>
      <c r="EL74" s="584" t="s">
        <v>331</v>
      </c>
      <c r="EM74" s="673"/>
      <c r="EN74" s="643"/>
      <c r="EO74" s="310">
        <f t="shared" si="169"/>
        <v>0</v>
      </c>
      <c r="EP74" s="19"/>
      <c r="EQ74" s="277"/>
    </row>
    <row r="75" spans="1:147" ht="37.5" customHeight="1">
      <c r="A75" s="369"/>
      <c r="B75" s="214"/>
      <c r="C75" s="585" t="s">
        <v>338</v>
      </c>
      <c r="D75" s="652"/>
      <c r="E75" s="653"/>
      <c r="F75" s="653"/>
      <c r="G75" s="654"/>
      <c r="H75" s="655"/>
      <c r="I75" s="691">
        <f>SUM(I72:I74)</f>
        <v>2597000</v>
      </c>
      <c r="J75" s="19"/>
      <c r="K75" s="277"/>
      <c r="L75" s="652"/>
      <c r="M75" s="653"/>
      <c r="N75" s="653"/>
      <c r="O75" s="654"/>
      <c r="P75" s="655"/>
      <c r="Q75" s="691">
        <f>SUM(Q72:Q74)</f>
        <v>0</v>
      </c>
      <c r="R75" s="19"/>
      <c r="S75" s="277"/>
      <c r="T75" s="652"/>
      <c r="U75" s="653"/>
      <c r="V75" s="653"/>
      <c r="W75" s="654"/>
      <c r="X75" s="655"/>
      <c r="Y75" s="691">
        <f>SUM(Y72:Y74)</f>
        <v>1050000</v>
      </c>
      <c r="Z75" s="19"/>
      <c r="AA75" s="277"/>
      <c r="AB75" s="652"/>
      <c r="AC75" s="653"/>
      <c r="AD75" s="653"/>
      <c r="AE75" s="654"/>
      <c r="AF75" s="655"/>
      <c r="AG75" s="691">
        <f>SUM(AG72:AG74)</f>
        <v>0</v>
      </c>
      <c r="AH75" s="19"/>
      <c r="AI75" s="277"/>
      <c r="AJ75" s="652"/>
      <c r="AK75" s="653"/>
      <c r="AL75" s="653"/>
      <c r="AM75" s="654"/>
      <c r="AN75" s="655"/>
      <c r="AO75" s="691">
        <f>SUM(AO72:AO74)</f>
        <v>0</v>
      </c>
      <c r="AP75" s="19"/>
      <c r="AQ75" s="277"/>
      <c r="AR75" s="652"/>
      <c r="AS75" s="653"/>
      <c r="AT75" s="653"/>
      <c r="AU75" s="654"/>
      <c r="AV75" s="655"/>
      <c r="AW75" s="691">
        <f>SUM(AW72:AW74)</f>
        <v>0</v>
      </c>
      <c r="AX75" s="19"/>
      <c r="AY75" s="277"/>
      <c r="AZ75" s="652"/>
      <c r="BA75" s="653"/>
      <c r="BB75" s="653"/>
      <c r="BC75" s="654"/>
      <c r="BD75" s="655"/>
      <c r="BE75" s="691">
        <f>SUM(BE72:BE74)</f>
        <v>2047400</v>
      </c>
      <c r="BF75" s="19"/>
      <c r="BG75" s="277"/>
      <c r="BH75" s="652"/>
      <c r="BI75" s="653"/>
      <c r="BJ75" s="653"/>
      <c r="BK75" s="654"/>
      <c r="BL75" s="655"/>
      <c r="BM75" s="691">
        <f>SUM(BM72:BM74)</f>
        <v>1886000</v>
      </c>
      <c r="BN75" s="19"/>
      <c r="BO75" s="277"/>
      <c r="BP75" s="652"/>
      <c r="BQ75" s="653"/>
      <c r="BR75" s="653"/>
      <c r="BS75" s="654"/>
      <c r="BT75" s="655"/>
      <c r="BU75" s="691">
        <f>SUM(BU72:BU74)</f>
        <v>2276159</v>
      </c>
      <c r="BV75" s="19"/>
      <c r="BW75" s="277"/>
      <c r="BX75" s="652"/>
      <c r="BY75" s="653"/>
      <c r="BZ75" s="653"/>
      <c r="CA75" s="654"/>
      <c r="CB75" s="655"/>
      <c r="CC75" s="691">
        <f>SUM(CC72:CC74)</f>
        <v>3557000</v>
      </c>
      <c r="CD75" s="19"/>
      <c r="CE75" s="277"/>
      <c r="CF75" s="652"/>
      <c r="CG75" s="653"/>
      <c r="CH75" s="653"/>
      <c r="CI75" s="654"/>
      <c r="CJ75" s="655"/>
      <c r="CK75" s="691">
        <f>SUM(CK72:CK74)</f>
        <v>0</v>
      </c>
      <c r="CL75" s="19"/>
      <c r="CM75" s="277"/>
      <c r="CN75" s="652"/>
      <c r="CO75" s="653"/>
      <c r="CP75" s="653"/>
      <c r="CQ75" s="654"/>
      <c r="CR75" s="655"/>
      <c r="CS75" s="691">
        <f>SUM(CS72:CS74)</f>
        <v>0</v>
      </c>
      <c r="CT75" s="19"/>
      <c r="CU75" s="277"/>
      <c r="CV75" s="652"/>
      <c r="CW75" s="653"/>
      <c r="CX75" s="653"/>
      <c r="CY75" s="654"/>
      <c r="CZ75" s="655"/>
      <c r="DA75" s="691">
        <f>SUM(DA72:DA74)</f>
        <v>0</v>
      </c>
      <c r="DB75" s="19"/>
      <c r="DC75" s="277"/>
      <c r="DD75" s="652"/>
      <c r="DE75" s="653"/>
      <c r="DF75" s="653"/>
      <c r="DG75" s="654"/>
      <c r="DH75" s="655"/>
      <c r="DI75" s="691">
        <f>SUM(DI72:DI74)</f>
        <v>991014</v>
      </c>
      <c r="DJ75" s="19"/>
      <c r="DK75" s="277"/>
      <c r="DL75" s="652"/>
      <c r="DM75" s="653"/>
      <c r="DN75" s="653"/>
      <c r="DO75" s="654"/>
      <c r="DP75" s="655"/>
      <c r="DQ75" s="691">
        <f>SUM(DQ72:DQ74)</f>
        <v>2195592</v>
      </c>
      <c r="DR75" s="19"/>
      <c r="DS75" s="277"/>
      <c r="DT75" s="652"/>
      <c r="DU75" s="653"/>
      <c r="DV75" s="653"/>
      <c r="DW75" s="654"/>
      <c r="DX75" s="655"/>
      <c r="DY75" s="691">
        <f>SUM(DY72:DY74)</f>
        <v>2835500</v>
      </c>
      <c r="DZ75" s="19"/>
      <c r="EA75" s="277"/>
      <c r="EB75" s="659"/>
      <c r="EC75" s="592"/>
      <c r="ED75" s="592"/>
      <c r="EE75" s="660"/>
      <c r="EF75" s="661"/>
      <c r="EG75" s="692" t="s">
        <v>1199</v>
      </c>
      <c r="EH75" s="19"/>
      <c r="EI75" s="277"/>
      <c r="EJ75" s="652"/>
      <c r="EK75" s="653"/>
      <c r="EL75" s="653"/>
      <c r="EM75" s="654"/>
      <c r="EN75" s="655"/>
      <c r="EO75" s="691">
        <f>SUM(EO72:EO74)</f>
        <v>0</v>
      </c>
      <c r="EP75" s="19"/>
      <c r="EQ75" s="277"/>
    </row>
    <row r="76" spans="1:147" ht="62.25" customHeight="1" thickBot="1">
      <c r="A76" s="66"/>
      <c r="B76" s="561"/>
      <c r="C76" s="662" t="s">
        <v>704</v>
      </c>
      <c r="D76" s="134"/>
      <c r="E76" s="359"/>
      <c r="F76" s="359"/>
      <c r="G76" s="663"/>
      <c r="H76" s="664"/>
      <c r="I76" s="665"/>
      <c r="J76" s="19"/>
      <c r="K76" s="277"/>
      <c r="L76" s="134"/>
      <c r="M76" s="359"/>
      <c r="N76" s="359"/>
      <c r="O76" s="663"/>
      <c r="P76" s="664"/>
      <c r="Q76" s="665"/>
      <c r="R76" s="19"/>
      <c r="S76" s="277"/>
      <c r="T76" s="134"/>
      <c r="U76" s="359"/>
      <c r="V76" s="359"/>
      <c r="W76" s="663"/>
      <c r="X76" s="664"/>
      <c r="Y76" s="665"/>
      <c r="Z76" s="19"/>
      <c r="AA76" s="277"/>
      <c r="AB76" s="134"/>
      <c r="AC76" s="359"/>
      <c r="AD76" s="359"/>
      <c r="AE76" s="663"/>
      <c r="AF76" s="664"/>
      <c r="AG76" s="665"/>
      <c r="AH76" s="19"/>
      <c r="AI76" s="277"/>
      <c r="AJ76" s="134"/>
      <c r="AK76" s="359"/>
      <c r="AL76" s="359"/>
      <c r="AM76" s="663"/>
      <c r="AN76" s="664"/>
      <c r="AO76" s="665"/>
      <c r="AP76" s="19"/>
      <c r="AQ76" s="277"/>
      <c r="AR76" s="134"/>
      <c r="AS76" s="359"/>
      <c r="AT76" s="359"/>
      <c r="AU76" s="663"/>
      <c r="AV76" s="664"/>
      <c r="AW76" s="665"/>
      <c r="AX76" s="19"/>
      <c r="AY76" s="277"/>
      <c r="AZ76" s="134"/>
      <c r="BA76" s="359"/>
      <c r="BB76" s="359"/>
      <c r="BC76" s="663"/>
      <c r="BD76" s="664"/>
      <c r="BE76" s="665"/>
      <c r="BF76" s="19"/>
      <c r="BG76" s="277"/>
      <c r="BH76" s="134"/>
      <c r="BI76" s="359"/>
      <c r="BJ76" s="359"/>
      <c r="BK76" s="663"/>
      <c r="BL76" s="664"/>
      <c r="BM76" s="665"/>
      <c r="BN76" s="19"/>
      <c r="BO76" s="277"/>
      <c r="BP76" s="134"/>
      <c r="BQ76" s="359"/>
      <c r="BR76" s="359"/>
      <c r="BS76" s="663"/>
      <c r="BT76" s="664"/>
      <c r="BU76" s="665"/>
      <c r="BV76" s="19"/>
      <c r="BW76" s="277"/>
      <c r="BX76" s="134"/>
      <c r="BY76" s="359"/>
      <c r="BZ76" s="359"/>
      <c r="CA76" s="663"/>
      <c r="CB76" s="664"/>
      <c r="CC76" s="665"/>
      <c r="CD76" s="19"/>
      <c r="CE76" s="277"/>
      <c r="CF76" s="134"/>
      <c r="CG76" s="359"/>
      <c r="CH76" s="359"/>
      <c r="CI76" s="663"/>
      <c r="CJ76" s="664"/>
      <c r="CK76" s="665"/>
      <c r="CL76" s="19"/>
      <c r="CM76" s="277"/>
      <c r="CN76" s="134"/>
      <c r="CO76" s="359"/>
      <c r="CP76" s="359"/>
      <c r="CQ76" s="663"/>
      <c r="CR76" s="664"/>
      <c r="CS76" s="665"/>
      <c r="CT76" s="19"/>
      <c r="CU76" s="277"/>
      <c r="CV76" s="134"/>
      <c r="CW76" s="359"/>
      <c r="CX76" s="359"/>
      <c r="CY76" s="663"/>
      <c r="CZ76" s="664"/>
      <c r="DA76" s="665"/>
      <c r="DB76" s="19"/>
      <c r="DC76" s="277"/>
      <c r="DD76" s="134"/>
      <c r="DE76" s="359"/>
      <c r="DF76" s="359"/>
      <c r="DG76" s="663"/>
      <c r="DH76" s="664"/>
      <c r="DI76" s="665"/>
      <c r="DJ76" s="19"/>
      <c r="DK76" s="277"/>
      <c r="DL76" s="134"/>
      <c r="DM76" s="359"/>
      <c r="DN76" s="359"/>
      <c r="DO76" s="663"/>
      <c r="DP76" s="664"/>
      <c r="DQ76" s="665"/>
      <c r="DR76" s="19"/>
      <c r="DS76" s="277"/>
      <c r="DT76" s="134"/>
      <c r="DU76" s="359"/>
      <c r="DV76" s="359"/>
      <c r="DW76" s="663"/>
      <c r="DX76" s="664"/>
      <c r="DY76" s="665"/>
      <c r="DZ76" s="19"/>
      <c r="EA76" s="277"/>
      <c r="EB76" s="638"/>
      <c r="EC76" s="365"/>
      <c r="ED76" s="365"/>
      <c r="EE76" s="669"/>
      <c r="EF76" s="670"/>
      <c r="EG76" s="604"/>
      <c r="EH76" s="19"/>
      <c r="EI76" s="277"/>
      <c r="EJ76" s="134"/>
      <c r="EK76" s="359"/>
      <c r="EL76" s="359"/>
      <c r="EM76" s="663"/>
      <c r="EN76" s="664"/>
      <c r="EO76" s="665"/>
      <c r="EP76" s="19"/>
      <c r="EQ76" s="277"/>
    </row>
    <row r="77" spans="1:147" ht="37.5" customHeight="1" thickBot="1">
      <c r="A77" s="369"/>
      <c r="B77" s="191" t="s">
        <v>322</v>
      </c>
      <c r="C77" s="136" t="s">
        <v>659</v>
      </c>
      <c r="D77" s="639" t="s">
        <v>324</v>
      </c>
      <c r="E77" s="571" t="s">
        <v>325</v>
      </c>
      <c r="F77" s="371" t="s">
        <v>326</v>
      </c>
      <c r="G77" s="372" t="s">
        <v>327</v>
      </c>
      <c r="H77" s="373" t="s">
        <v>328</v>
      </c>
      <c r="I77" s="374" t="s">
        <v>329</v>
      </c>
      <c r="J77" s="297" t="s">
        <v>1167</v>
      </c>
      <c r="K77" s="298" t="s">
        <v>1168</v>
      </c>
      <c r="L77" s="639" t="s">
        <v>324</v>
      </c>
      <c r="M77" s="571" t="s">
        <v>325</v>
      </c>
      <c r="N77" s="371" t="s">
        <v>326</v>
      </c>
      <c r="O77" s="372" t="s">
        <v>327</v>
      </c>
      <c r="P77" s="373" t="s">
        <v>328</v>
      </c>
      <c r="Q77" s="374" t="s">
        <v>329</v>
      </c>
      <c r="R77" s="297" t="s">
        <v>1167</v>
      </c>
      <c r="S77" s="298" t="s">
        <v>1168</v>
      </c>
      <c r="T77" s="639" t="s">
        <v>324</v>
      </c>
      <c r="U77" s="571" t="s">
        <v>325</v>
      </c>
      <c r="V77" s="371" t="s">
        <v>326</v>
      </c>
      <c r="W77" s="372" t="s">
        <v>327</v>
      </c>
      <c r="X77" s="373" t="s">
        <v>328</v>
      </c>
      <c r="Y77" s="374" t="s">
        <v>329</v>
      </c>
      <c r="Z77" s="297" t="s">
        <v>1167</v>
      </c>
      <c r="AA77" s="298" t="s">
        <v>1168</v>
      </c>
      <c r="AB77" s="639" t="s">
        <v>324</v>
      </c>
      <c r="AC77" s="571" t="s">
        <v>325</v>
      </c>
      <c r="AD77" s="371" t="s">
        <v>326</v>
      </c>
      <c r="AE77" s="372" t="s">
        <v>327</v>
      </c>
      <c r="AF77" s="373" t="s">
        <v>328</v>
      </c>
      <c r="AG77" s="374" t="s">
        <v>329</v>
      </c>
      <c r="AH77" s="297" t="s">
        <v>1167</v>
      </c>
      <c r="AI77" s="298" t="s">
        <v>1168</v>
      </c>
      <c r="AJ77" s="639" t="s">
        <v>324</v>
      </c>
      <c r="AK77" s="571" t="s">
        <v>325</v>
      </c>
      <c r="AL77" s="371" t="s">
        <v>326</v>
      </c>
      <c r="AM77" s="372" t="s">
        <v>327</v>
      </c>
      <c r="AN77" s="373" t="s">
        <v>328</v>
      </c>
      <c r="AO77" s="374" t="s">
        <v>329</v>
      </c>
      <c r="AP77" s="297" t="s">
        <v>1167</v>
      </c>
      <c r="AQ77" s="298" t="s">
        <v>1168</v>
      </c>
      <c r="AR77" s="639" t="s">
        <v>324</v>
      </c>
      <c r="AS77" s="571" t="s">
        <v>325</v>
      </c>
      <c r="AT77" s="371" t="s">
        <v>326</v>
      </c>
      <c r="AU77" s="372" t="s">
        <v>327</v>
      </c>
      <c r="AV77" s="373" t="s">
        <v>328</v>
      </c>
      <c r="AW77" s="374" t="s">
        <v>329</v>
      </c>
      <c r="AX77" s="297" t="s">
        <v>1167</v>
      </c>
      <c r="AY77" s="298" t="s">
        <v>1168</v>
      </c>
      <c r="AZ77" s="639" t="s">
        <v>324</v>
      </c>
      <c r="BA77" s="571" t="s">
        <v>325</v>
      </c>
      <c r="BB77" s="371" t="s">
        <v>326</v>
      </c>
      <c r="BC77" s="372" t="s">
        <v>327</v>
      </c>
      <c r="BD77" s="373" t="s">
        <v>328</v>
      </c>
      <c r="BE77" s="374" t="s">
        <v>329</v>
      </c>
      <c r="BF77" s="297" t="s">
        <v>1167</v>
      </c>
      <c r="BG77" s="298" t="s">
        <v>1168</v>
      </c>
      <c r="BH77" s="639" t="s">
        <v>324</v>
      </c>
      <c r="BI77" s="571" t="s">
        <v>325</v>
      </c>
      <c r="BJ77" s="371" t="s">
        <v>326</v>
      </c>
      <c r="BK77" s="372" t="s">
        <v>327</v>
      </c>
      <c r="BL77" s="373" t="s">
        <v>328</v>
      </c>
      <c r="BM77" s="374" t="s">
        <v>329</v>
      </c>
      <c r="BN77" s="297" t="s">
        <v>1167</v>
      </c>
      <c r="BO77" s="298" t="s">
        <v>1168</v>
      </c>
      <c r="BP77" s="639" t="s">
        <v>324</v>
      </c>
      <c r="BQ77" s="571" t="s">
        <v>325</v>
      </c>
      <c r="BR77" s="371" t="s">
        <v>326</v>
      </c>
      <c r="BS77" s="372" t="s">
        <v>327</v>
      </c>
      <c r="BT77" s="373" t="s">
        <v>328</v>
      </c>
      <c r="BU77" s="374" t="s">
        <v>329</v>
      </c>
      <c r="BV77" s="297" t="s">
        <v>1167</v>
      </c>
      <c r="BW77" s="298" t="s">
        <v>1168</v>
      </c>
      <c r="BX77" s="639" t="s">
        <v>324</v>
      </c>
      <c r="BY77" s="571" t="s">
        <v>325</v>
      </c>
      <c r="BZ77" s="371" t="s">
        <v>326</v>
      </c>
      <c r="CA77" s="372" t="s">
        <v>327</v>
      </c>
      <c r="CB77" s="373" t="s">
        <v>328</v>
      </c>
      <c r="CC77" s="374" t="s">
        <v>329</v>
      </c>
      <c r="CD77" s="297" t="s">
        <v>1167</v>
      </c>
      <c r="CE77" s="298" t="s">
        <v>1168</v>
      </c>
      <c r="CF77" s="639" t="s">
        <v>324</v>
      </c>
      <c r="CG77" s="571" t="s">
        <v>325</v>
      </c>
      <c r="CH77" s="371" t="s">
        <v>326</v>
      </c>
      <c r="CI77" s="372" t="s">
        <v>327</v>
      </c>
      <c r="CJ77" s="373" t="s">
        <v>328</v>
      </c>
      <c r="CK77" s="374" t="s">
        <v>329</v>
      </c>
      <c r="CL77" s="297" t="s">
        <v>1167</v>
      </c>
      <c r="CM77" s="298" t="s">
        <v>1168</v>
      </c>
      <c r="CN77" s="639" t="s">
        <v>324</v>
      </c>
      <c r="CO77" s="571" t="s">
        <v>325</v>
      </c>
      <c r="CP77" s="371" t="s">
        <v>326</v>
      </c>
      <c r="CQ77" s="372" t="s">
        <v>327</v>
      </c>
      <c r="CR77" s="373" t="s">
        <v>328</v>
      </c>
      <c r="CS77" s="374" t="s">
        <v>329</v>
      </c>
      <c r="CT77" s="297" t="s">
        <v>1167</v>
      </c>
      <c r="CU77" s="298" t="s">
        <v>1168</v>
      </c>
      <c r="CV77" s="639" t="s">
        <v>324</v>
      </c>
      <c r="CW77" s="571" t="s">
        <v>325</v>
      </c>
      <c r="CX77" s="371" t="s">
        <v>326</v>
      </c>
      <c r="CY77" s="372" t="s">
        <v>327</v>
      </c>
      <c r="CZ77" s="373" t="s">
        <v>328</v>
      </c>
      <c r="DA77" s="374" t="s">
        <v>329</v>
      </c>
      <c r="DB77" s="297" t="s">
        <v>1167</v>
      </c>
      <c r="DC77" s="298" t="s">
        <v>1168</v>
      </c>
      <c r="DD77" s="639" t="s">
        <v>324</v>
      </c>
      <c r="DE77" s="571" t="s">
        <v>325</v>
      </c>
      <c r="DF77" s="371" t="s">
        <v>326</v>
      </c>
      <c r="DG77" s="372" t="s">
        <v>327</v>
      </c>
      <c r="DH77" s="373" t="s">
        <v>328</v>
      </c>
      <c r="DI77" s="374" t="s">
        <v>329</v>
      </c>
      <c r="DJ77" s="297" t="s">
        <v>1167</v>
      </c>
      <c r="DK77" s="298" t="s">
        <v>1168</v>
      </c>
      <c r="DL77" s="639" t="s">
        <v>324</v>
      </c>
      <c r="DM77" s="571" t="s">
        <v>325</v>
      </c>
      <c r="DN77" s="371" t="s">
        <v>326</v>
      </c>
      <c r="DO77" s="372" t="s">
        <v>327</v>
      </c>
      <c r="DP77" s="373" t="s">
        <v>328</v>
      </c>
      <c r="DQ77" s="374" t="s">
        <v>329</v>
      </c>
      <c r="DR77" s="297" t="s">
        <v>1167</v>
      </c>
      <c r="DS77" s="298" t="s">
        <v>1168</v>
      </c>
      <c r="DT77" s="639" t="s">
        <v>324</v>
      </c>
      <c r="DU77" s="571" t="s">
        <v>325</v>
      </c>
      <c r="DV77" s="371" t="s">
        <v>326</v>
      </c>
      <c r="DW77" s="372" t="s">
        <v>327</v>
      </c>
      <c r="DX77" s="373" t="s">
        <v>328</v>
      </c>
      <c r="DY77" s="374" t="s">
        <v>329</v>
      </c>
      <c r="DZ77" s="297" t="s">
        <v>1167</v>
      </c>
      <c r="EA77" s="298" t="s">
        <v>1168</v>
      </c>
      <c r="EB77" s="640" t="s">
        <v>324</v>
      </c>
      <c r="EC77" s="191" t="s">
        <v>325</v>
      </c>
      <c r="ED77" s="376" t="s">
        <v>326</v>
      </c>
      <c r="EE77" s="377" t="s">
        <v>327</v>
      </c>
      <c r="EF77" s="191" t="s">
        <v>328</v>
      </c>
      <c r="EG77" s="378" t="s">
        <v>329</v>
      </c>
      <c r="EH77" s="297" t="s">
        <v>1167</v>
      </c>
      <c r="EI77" s="298" t="s">
        <v>1168</v>
      </c>
      <c r="EJ77" s="639" t="s">
        <v>324</v>
      </c>
      <c r="EK77" s="571" t="s">
        <v>325</v>
      </c>
      <c r="EL77" s="371" t="s">
        <v>326</v>
      </c>
      <c r="EM77" s="372" t="s">
        <v>327</v>
      </c>
      <c r="EN77" s="373" t="s">
        <v>328</v>
      </c>
      <c r="EO77" s="374" t="s">
        <v>329</v>
      </c>
      <c r="EP77" s="297" t="s">
        <v>1167</v>
      </c>
      <c r="EQ77" s="298" t="s">
        <v>1168</v>
      </c>
    </row>
    <row r="78" spans="1:147" ht="37.5" customHeight="1" thickBot="1">
      <c r="A78" s="369"/>
      <c r="B78" s="379">
        <v>1</v>
      </c>
      <c r="C78" s="305" t="s">
        <v>705</v>
      </c>
      <c r="D78" s="576" t="s">
        <v>1315</v>
      </c>
      <c r="E78" s="307">
        <v>1</v>
      </c>
      <c r="F78" s="584" t="s">
        <v>331</v>
      </c>
      <c r="G78" s="673">
        <v>2095000</v>
      </c>
      <c r="H78" s="643"/>
      <c r="I78" s="310">
        <f t="shared" ref="I78:I82" si="170">+(G78+(G78*H78))*E78</f>
        <v>2095000</v>
      </c>
      <c r="J78" s="311" t="s">
        <v>1170</v>
      </c>
      <c r="K78" s="312"/>
      <c r="L78" s="579"/>
      <c r="M78" s="307">
        <v>1</v>
      </c>
      <c r="N78" s="584" t="s">
        <v>331</v>
      </c>
      <c r="O78" s="673"/>
      <c r="P78" s="643"/>
      <c r="Q78" s="310">
        <f t="shared" ref="Q78:Q82" si="171">+(O78+(O78*P78))*M78</f>
        <v>0</v>
      </c>
      <c r="R78" s="311" t="s">
        <v>1169</v>
      </c>
      <c r="S78" s="312"/>
      <c r="T78" s="579"/>
      <c r="U78" s="307">
        <v>1</v>
      </c>
      <c r="V78" s="584" t="s">
        <v>331</v>
      </c>
      <c r="W78" s="673"/>
      <c r="X78" s="643"/>
      <c r="Y78" s="310">
        <f t="shared" ref="Y78:Y82" si="172">+(W78+(W78*X78))*U78</f>
        <v>0</v>
      </c>
      <c r="Z78" s="311" t="s">
        <v>1169</v>
      </c>
      <c r="AA78" s="312"/>
      <c r="AB78" s="579"/>
      <c r="AC78" s="307">
        <v>1</v>
      </c>
      <c r="AD78" s="584" t="s">
        <v>331</v>
      </c>
      <c r="AE78" s="673"/>
      <c r="AF78" s="643"/>
      <c r="AG78" s="310">
        <f t="shared" ref="AG78:AG82" si="173">+(AE78+(AE78*AF78))*AC78</f>
        <v>0</v>
      </c>
      <c r="AH78" s="311" t="s">
        <v>1169</v>
      </c>
      <c r="AI78" s="312"/>
      <c r="AJ78" s="579"/>
      <c r="AK78" s="307">
        <v>1</v>
      </c>
      <c r="AL78" s="584" t="s">
        <v>331</v>
      </c>
      <c r="AM78" s="673"/>
      <c r="AN78" s="643"/>
      <c r="AO78" s="310">
        <f t="shared" ref="AO78:AO82" si="174">+(AM78+(AM78*AN78))*AK78</f>
        <v>0</v>
      </c>
      <c r="AP78" s="311" t="s">
        <v>1169</v>
      </c>
      <c r="AQ78" s="312"/>
      <c r="AR78" s="579"/>
      <c r="AS78" s="307">
        <v>1</v>
      </c>
      <c r="AT78" s="584" t="s">
        <v>331</v>
      </c>
      <c r="AU78" s="673"/>
      <c r="AV78" s="643"/>
      <c r="AW78" s="310">
        <f t="shared" ref="AW78:AW82" si="175">+(AU78+(AU78*AV78))*AS78</f>
        <v>0</v>
      </c>
      <c r="AX78" s="311" t="s">
        <v>1169</v>
      </c>
      <c r="AY78" s="312"/>
      <c r="AZ78" s="313" t="s">
        <v>1336</v>
      </c>
      <c r="BA78" s="307">
        <v>1</v>
      </c>
      <c r="BB78" s="584" t="s">
        <v>331</v>
      </c>
      <c r="BC78" s="338">
        <v>954200</v>
      </c>
      <c r="BD78" s="643">
        <v>0</v>
      </c>
      <c r="BE78" s="310">
        <f t="shared" ref="BE78:BE82" si="176">+(BC78+(BC78*BD78))*BA78</f>
        <v>954200</v>
      </c>
      <c r="BF78" s="311" t="s">
        <v>1170</v>
      </c>
      <c r="BG78" s="312"/>
      <c r="BH78" s="579"/>
      <c r="BI78" s="307">
        <v>1</v>
      </c>
      <c r="BJ78" s="584" t="s">
        <v>331</v>
      </c>
      <c r="BK78" s="673"/>
      <c r="BL78" s="643"/>
      <c r="BM78" s="310">
        <f t="shared" ref="BM78:BM82" si="177">+(BK78+(BK78*BL78))*BI78</f>
        <v>0</v>
      </c>
      <c r="BN78" s="311" t="s">
        <v>1169</v>
      </c>
      <c r="BO78" s="312"/>
      <c r="BP78" s="579" t="s">
        <v>1342</v>
      </c>
      <c r="BQ78" s="307">
        <v>1</v>
      </c>
      <c r="BR78" s="584" t="s">
        <v>331</v>
      </c>
      <c r="BS78" s="673">
        <v>15938131</v>
      </c>
      <c r="BT78" s="643">
        <v>0</v>
      </c>
      <c r="BU78" s="310">
        <f t="shared" ref="BU78:BU82" si="178">+(BS78+(BS78*BT78))*BQ78</f>
        <v>15938131</v>
      </c>
      <c r="BV78" s="311" t="s">
        <v>1170</v>
      </c>
      <c r="BW78" s="312"/>
      <c r="BX78" s="579" t="s">
        <v>1316</v>
      </c>
      <c r="BY78" s="307">
        <v>1</v>
      </c>
      <c r="BZ78" s="584" t="s">
        <v>331</v>
      </c>
      <c r="CA78" s="673">
        <v>3360000</v>
      </c>
      <c r="CB78" s="643">
        <v>0</v>
      </c>
      <c r="CC78" s="310">
        <f t="shared" ref="CC78:CC82" si="179">+(CA78+(CA78*CB78))*BY78</f>
        <v>3360000</v>
      </c>
      <c r="CD78" s="311" t="s">
        <v>1170</v>
      </c>
      <c r="CE78" s="312"/>
      <c r="CF78" s="579"/>
      <c r="CG78" s="307">
        <v>1</v>
      </c>
      <c r="CH78" s="584" t="s">
        <v>331</v>
      </c>
      <c r="CI78" s="673"/>
      <c r="CJ78" s="643"/>
      <c r="CK78" s="310">
        <f t="shared" ref="CK78:CK82" si="180">+(CI78+(CI78*CJ78))*CG78</f>
        <v>0</v>
      </c>
      <c r="CL78" s="311" t="s">
        <v>1169</v>
      </c>
      <c r="CM78" s="312"/>
      <c r="CN78" s="579"/>
      <c r="CO78" s="307">
        <v>1</v>
      </c>
      <c r="CP78" s="584" t="s">
        <v>331</v>
      </c>
      <c r="CQ78" s="673"/>
      <c r="CR78" s="643"/>
      <c r="CS78" s="310">
        <f t="shared" ref="CS78:CS82" si="181">+(CQ78+(CQ78*CR78))*CO78</f>
        <v>0</v>
      </c>
      <c r="CT78" s="311" t="s">
        <v>1169</v>
      </c>
      <c r="CU78" s="312"/>
      <c r="CV78" s="579"/>
      <c r="CW78" s="307">
        <v>1</v>
      </c>
      <c r="CX78" s="584" t="s">
        <v>331</v>
      </c>
      <c r="CY78" s="673"/>
      <c r="CZ78" s="643"/>
      <c r="DA78" s="310">
        <f t="shared" ref="DA78:DA82" si="182">+(CY78+(CY78*CZ78))*CW78</f>
        <v>0</v>
      </c>
      <c r="DB78" s="311" t="s">
        <v>1169</v>
      </c>
      <c r="DC78" s="312"/>
      <c r="DD78" s="579" t="s">
        <v>1317</v>
      </c>
      <c r="DE78" s="307">
        <v>1</v>
      </c>
      <c r="DF78" s="584" t="s">
        <v>331</v>
      </c>
      <c r="DG78" s="673">
        <v>725985</v>
      </c>
      <c r="DH78" s="643">
        <v>0</v>
      </c>
      <c r="DI78" s="310">
        <f t="shared" ref="DI78:DI82" si="183">+(DG78+(DG78*DH78))*DE78</f>
        <v>725985</v>
      </c>
      <c r="DJ78" s="311" t="s">
        <v>1170</v>
      </c>
      <c r="DK78" s="312"/>
      <c r="DL78" s="579" t="s">
        <v>1318</v>
      </c>
      <c r="DM78" s="307">
        <v>1</v>
      </c>
      <c r="DN78" s="584" t="s">
        <v>331</v>
      </c>
      <c r="DO78" s="673">
        <v>879000</v>
      </c>
      <c r="DP78" s="643">
        <v>0</v>
      </c>
      <c r="DQ78" s="310">
        <f t="shared" ref="DQ78:DQ82" si="184">+(DO78+(DO78*DP78))*DM78</f>
        <v>879000</v>
      </c>
      <c r="DR78" s="311" t="s">
        <v>1170</v>
      </c>
      <c r="DS78" s="312"/>
      <c r="DT78" s="579"/>
      <c r="DU78" s="307">
        <v>1</v>
      </c>
      <c r="DV78" s="584" t="s">
        <v>331</v>
      </c>
      <c r="DW78" s="673"/>
      <c r="DX78" s="643"/>
      <c r="DY78" s="310">
        <f t="shared" ref="DY78:DY82" si="185">+(DW78+(DW78*DX78))*DU78</f>
        <v>0</v>
      </c>
      <c r="DZ78" s="311" t="s">
        <v>1169</v>
      </c>
      <c r="EA78" s="312"/>
      <c r="EB78" s="566"/>
      <c r="EC78" s="315">
        <v>1</v>
      </c>
      <c r="ED78" s="315" t="s">
        <v>331</v>
      </c>
      <c r="EE78" s="674"/>
      <c r="EF78" s="647"/>
      <c r="EG78" s="318" t="s">
        <v>1199</v>
      </c>
      <c r="EH78" s="311" t="s">
        <v>1169</v>
      </c>
      <c r="EI78" s="312"/>
      <c r="EJ78" s="579"/>
      <c r="EK78" s="307">
        <v>1</v>
      </c>
      <c r="EL78" s="584" t="s">
        <v>331</v>
      </c>
      <c r="EM78" s="673"/>
      <c r="EN78" s="643"/>
      <c r="EO78" s="310">
        <f t="shared" ref="EO78:EO82" si="186">+(EM78+(EM78*EN78))*EK78</f>
        <v>0</v>
      </c>
      <c r="EP78" s="311" t="s">
        <v>1169</v>
      </c>
      <c r="EQ78" s="312"/>
    </row>
    <row r="79" spans="1:147" ht="37.5" customHeight="1">
      <c r="A79" s="369"/>
      <c r="B79" s="379">
        <v>2</v>
      </c>
      <c r="C79" s="305" t="s">
        <v>706</v>
      </c>
      <c r="D79" s="576" t="s">
        <v>1315</v>
      </c>
      <c r="E79" s="307">
        <v>1</v>
      </c>
      <c r="F79" s="584" t="s">
        <v>331</v>
      </c>
      <c r="G79" s="673">
        <v>67000</v>
      </c>
      <c r="H79" s="643"/>
      <c r="I79" s="310">
        <f t="shared" si="170"/>
        <v>67000</v>
      </c>
      <c r="J79" s="19"/>
      <c r="K79" s="277"/>
      <c r="L79" s="579"/>
      <c r="M79" s="307">
        <v>1</v>
      </c>
      <c r="N79" s="584" t="s">
        <v>331</v>
      </c>
      <c r="O79" s="673"/>
      <c r="P79" s="643"/>
      <c r="Q79" s="310">
        <f t="shared" si="171"/>
        <v>0</v>
      </c>
      <c r="R79" s="19"/>
      <c r="S79" s="277"/>
      <c r="T79" s="579"/>
      <c r="U79" s="307">
        <v>1</v>
      </c>
      <c r="V79" s="584" t="s">
        <v>331</v>
      </c>
      <c r="W79" s="673"/>
      <c r="X79" s="643"/>
      <c r="Y79" s="310">
        <f t="shared" si="172"/>
        <v>0</v>
      </c>
      <c r="Z79" s="19"/>
      <c r="AA79" s="277"/>
      <c r="AB79" s="579"/>
      <c r="AC79" s="307">
        <v>1</v>
      </c>
      <c r="AD79" s="584" t="s">
        <v>331</v>
      </c>
      <c r="AE79" s="673"/>
      <c r="AF79" s="643"/>
      <c r="AG79" s="310">
        <f t="shared" si="173"/>
        <v>0</v>
      </c>
      <c r="AH79" s="19"/>
      <c r="AI79" s="277"/>
      <c r="AJ79" s="579"/>
      <c r="AK79" s="307">
        <v>1</v>
      </c>
      <c r="AL79" s="584" t="s">
        <v>331</v>
      </c>
      <c r="AM79" s="673"/>
      <c r="AN79" s="643"/>
      <c r="AO79" s="310">
        <f t="shared" si="174"/>
        <v>0</v>
      </c>
      <c r="AP79" s="19"/>
      <c r="AQ79" s="277"/>
      <c r="AR79" s="579"/>
      <c r="AS79" s="307">
        <v>1</v>
      </c>
      <c r="AT79" s="584" t="s">
        <v>331</v>
      </c>
      <c r="AU79" s="673"/>
      <c r="AV79" s="643"/>
      <c r="AW79" s="310">
        <f t="shared" si="175"/>
        <v>0</v>
      </c>
      <c r="AX79" s="19"/>
      <c r="AY79" s="277"/>
      <c r="AZ79" s="313" t="s">
        <v>1336</v>
      </c>
      <c r="BA79" s="307">
        <v>1</v>
      </c>
      <c r="BB79" s="584" t="s">
        <v>331</v>
      </c>
      <c r="BC79" s="338">
        <v>49500</v>
      </c>
      <c r="BD79" s="643">
        <v>0</v>
      </c>
      <c r="BE79" s="310">
        <f t="shared" si="176"/>
        <v>49500</v>
      </c>
      <c r="BF79" s="19"/>
      <c r="BG79" s="277"/>
      <c r="BH79" s="579"/>
      <c r="BI79" s="307">
        <v>1</v>
      </c>
      <c r="BJ79" s="584" t="s">
        <v>331</v>
      </c>
      <c r="BK79" s="673"/>
      <c r="BL79" s="643"/>
      <c r="BM79" s="310">
        <f t="shared" si="177"/>
        <v>0</v>
      </c>
      <c r="BN79" s="19"/>
      <c r="BO79" s="277"/>
      <c r="BP79" s="579" t="s">
        <v>1342</v>
      </c>
      <c r="BQ79" s="307">
        <v>1</v>
      </c>
      <c r="BR79" s="584" t="s">
        <v>331</v>
      </c>
      <c r="BS79" s="673">
        <v>184946</v>
      </c>
      <c r="BT79" s="643">
        <v>0</v>
      </c>
      <c r="BU79" s="310">
        <f t="shared" si="178"/>
        <v>184946</v>
      </c>
      <c r="BV79" s="19"/>
      <c r="BW79" s="277"/>
      <c r="BX79" s="579" t="s">
        <v>1316</v>
      </c>
      <c r="BY79" s="307">
        <v>1</v>
      </c>
      <c r="BZ79" s="584" t="s">
        <v>331</v>
      </c>
      <c r="CA79" s="673">
        <v>94500</v>
      </c>
      <c r="CB79" s="643">
        <v>0</v>
      </c>
      <c r="CC79" s="310">
        <f t="shared" si="179"/>
        <v>94500</v>
      </c>
      <c r="CD79" s="19"/>
      <c r="CE79" s="277"/>
      <c r="CF79" s="579"/>
      <c r="CG79" s="307">
        <v>1</v>
      </c>
      <c r="CH79" s="584" t="s">
        <v>331</v>
      </c>
      <c r="CI79" s="673"/>
      <c r="CJ79" s="643"/>
      <c r="CK79" s="310">
        <f t="shared" si="180"/>
        <v>0</v>
      </c>
      <c r="CL79" s="19"/>
      <c r="CM79" s="277"/>
      <c r="CN79" s="579"/>
      <c r="CO79" s="307">
        <v>1</v>
      </c>
      <c r="CP79" s="584" t="s">
        <v>331</v>
      </c>
      <c r="CQ79" s="673"/>
      <c r="CR79" s="643"/>
      <c r="CS79" s="310">
        <f t="shared" si="181"/>
        <v>0</v>
      </c>
      <c r="CT79" s="19"/>
      <c r="CU79" s="277"/>
      <c r="CV79" s="579"/>
      <c r="CW79" s="307">
        <v>1</v>
      </c>
      <c r="CX79" s="584" t="s">
        <v>331</v>
      </c>
      <c r="CY79" s="673"/>
      <c r="CZ79" s="643"/>
      <c r="DA79" s="310">
        <f t="shared" si="182"/>
        <v>0</v>
      </c>
      <c r="DB79" s="19"/>
      <c r="DC79" s="277"/>
      <c r="DD79" s="579" t="s">
        <v>1319</v>
      </c>
      <c r="DE79" s="307">
        <v>1</v>
      </c>
      <c r="DF79" s="584" t="s">
        <v>331</v>
      </c>
      <c r="DG79" s="673">
        <v>99897</v>
      </c>
      <c r="DH79" s="643">
        <v>0</v>
      </c>
      <c r="DI79" s="310">
        <f t="shared" si="183"/>
        <v>99897</v>
      </c>
      <c r="DJ79" s="19"/>
      <c r="DK79" s="277"/>
      <c r="DL79" s="579" t="s">
        <v>1318</v>
      </c>
      <c r="DM79" s="307">
        <v>1</v>
      </c>
      <c r="DN79" s="584" t="s">
        <v>331</v>
      </c>
      <c r="DO79" s="673">
        <v>55175</v>
      </c>
      <c r="DP79" s="643">
        <v>0</v>
      </c>
      <c r="DQ79" s="310">
        <f t="shared" si="184"/>
        <v>55175</v>
      </c>
      <c r="DR79" s="19"/>
      <c r="DS79" s="277"/>
      <c r="DT79" s="579"/>
      <c r="DU79" s="307">
        <v>1</v>
      </c>
      <c r="DV79" s="584" t="s">
        <v>331</v>
      </c>
      <c r="DW79" s="673"/>
      <c r="DX79" s="643"/>
      <c r="DY79" s="310">
        <f t="shared" si="185"/>
        <v>0</v>
      </c>
      <c r="DZ79" s="19"/>
      <c r="EA79" s="277"/>
      <c r="EB79" s="566"/>
      <c r="EC79" s="315">
        <v>1</v>
      </c>
      <c r="ED79" s="315" t="s">
        <v>331</v>
      </c>
      <c r="EE79" s="674"/>
      <c r="EF79" s="647"/>
      <c r="EG79" s="318" t="s">
        <v>1199</v>
      </c>
      <c r="EH79" s="19"/>
      <c r="EI79" s="277"/>
      <c r="EJ79" s="579"/>
      <c r="EK79" s="307">
        <v>1</v>
      </c>
      <c r="EL79" s="584" t="s">
        <v>331</v>
      </c>
      <c r="EM79" s="673"/>
      <c r="EN79" s="643"/>
      <c r="EO79" s="310">
        <f t="shared" si="186"/>
        <v>0</v>
      </c>
      <c r="EP79" s="19"/>
      <c r="EQ79" s="277"/>
    </row>
    <row r="80" spans="1:147" ht="37.5" customHeight="1">
      <c r="A80" s="369"/>
      <c r="B80" s="379">
        <v>3</v>
      </c>
      <c r="C80" s="305" t="s">
        <v>707</v>
      </c>
      <c r="D80" s="576" t="s">
        <v>1315</v>
      </c>
      <c r="E80" s="307">
        <v>1</v>
      </c>
      <c r="F80" s="584" t="s">
        <v>331</v>
      </c>
      <c r="G80" s="673">
        <v>209000</v>
      </c>
      <c r="H80" s="643"/>
      <c r="I80" s="310">
        <f t="shared" si="170"/>
        <v>209000</v>
      </c>
      <c r="J80" s="19"/>
      <c r="K80" s="277"/>
      <c r="L80" s="579"/>
      <c r="M80" s="307">
        <v>1</v>
      </c>
      <c r="N80" s="584" t="s">
        <v>331</v>
      </c>
      <c r="O80" s="673"/>
      <c r="P80" s="643"/>
      <c r="Q80" s="310">
        <f t="shared" si="171"/>
        <v>0</v>
      </c>
      <c r="R80" s="19"/>
      <c r="S80" s="277"/>
      <c r="T80" s="579"/>
      <c r="U80" s="307">
        <v>1</v>
      </c>
      <c r="V80" s="584" t="s">
        <v>331</v>
      </c>
      <c r="W80" s="673"/>
      <c r="X80" s="643"/>
      <c r="Y80" s="310">
        <f t="shared" si="172"/>
        <v>0</v>
      </c>
      <c r="Z80" s="19"/>
      <c r="AA80" s="277"/>
      <c r="AB80" s="579"/>
      <c r="AC80" s="307">
        <v>1</v>
      </c>
      <c r="AD80" s="584" t="s">
        <v>331</v>
      </c>
      <c r="AE80" s="673"/>
      <c r="AF80" s="643"/>
      <c r="AG80" s="310">
        <f t="shared" si="173"/>
        <v>0</v>
      </c>
      <c r="AH80" s="19"/>
      <c r="AI80" s="277"/>
      <c r="AJ80" s="579"/>
      <c r="AK80" s="307">
        <v>1</v>
      </c>
      <c r="AL80" s="584" t="s">
        <v>331</v>
      </c>
      <c r="AM80" s="673"/>
      <c r="AN80" s="643"/>
      <c r="AO80" s="310">
        <f t="shared" si="174"/>
        <v>0</v>
      </c>
      <c r="AP80" s="19"/>
      <c r="AQ80" s="277"/>
      <c r="AR80" s="579"/>
      <c r="AS80" s="307">
        <v>1</v>
      </c>
      <c r="AT80" s="584" t="s">
        <v>331</v>
      </c>
      <c r="AU80" s="673"/>
      <c r="AV80" s="643"/>
      <c r="AW80" s="310">
        <f t="shared" si="175"/>
        <v>0</v>
      </c>
      <c r="AX80" s="19"/>
      <c r="AY80" s="277"/>
      <c r="AZ80" s="313" t="s">
        <v>1336</v>
      </c>
      <c r="BA80" s="307">
        <v>1</v>
      </c>
      <c r="BB80" s="584" t="s">
        <v>331</v>
      </c>
      <c r="BC80" s="673">
        <v>137700</v>
      </c>
      <c r="BD80" s="643">
        <v>0</v>
      </c>
      <c r="BE80" s="310">
        <f t="shared" si="176"/>
        <v>137700</v>
      </c>
      <c r="BF80" s="19"/>
      <c r="BG80" s="277"/>
      <c r="BH80" s="579"/>
      <c r="BI80" s="307">
        <v>1</v>
      </c>
      <c r="BJ80" s="584" t="s">
        <v>331</v>
      </c>
      <c r="BK80" s="673"/>
      <c r="BL80" s="643"/>
      <c r="BM80" s="310">
        <f t="shared" si="177"/>
        <v>0</v>
      </c>
      <c r="BN80" s="19"/>
      <c r="BO80" s="277"/>
      <c r="BP80" s="579" t="s">
        <v>1342</v>
      </c>
      <c r="BQ80" s="307">
        <v>1</v>
      </c>
      <c r="BR80" s="584" t="s">
        <v>331</v>
      </c>
      <c r="BS80" s="673">
        <v>203731</v>
      </c>
      <c r="BT80" s="643">
        <v>0</v>
      </c>
      <c r="BU80" s="310">
        <f t="shared" si="178"/>
        <v>203731</v>
      </c>
      <c r="BV80" s="19"/>
      <c r="BW80" s="277"/>
      <c r="BX80" s="579" t="s">
        <v>1316</v>
      </c>
      <c r="BY80" s="307">
        <v>1</v>
      </c>
      <c r="BZ80" s="584" t="s">
        <v>331</v>
      </c>
      <c r="CA80" s="673">
        <v>262500</v>
      </c>
      <c r="CB80" s="643">
        <v>0</v>
      </c>
      <c r="CC80" s="310">
        <f t="shared" si="179"/>
        <v>262500</v>
      </c>
      <c r="CD80" s="19"/>
      <c r="CE80" s="277"/>
      <c r="CF80" s="579"/>
      <c r="CG80" s="307">
        <v>1</v>
      </c>
      <c r="CH80" s="584" t="s">
        <v>331</v>
      </c>
      <c r="CI80" s="673"/>
      <c r="CJ80" s="643"/>
      <c r="CK80" s="310">
        <f t="shared" si="180"/>
        <v>0</v>
      </c>
      <c r="CL80" s="19"/>
      <c r="CM80" s="277"/>
      <c r="CN80" s="579"/>
      <c r="CO80" s="307">
        <v>1</v>
      </c>
      <c r="CP80" s="584" t="s">
        <v>331</v>
      </c>
      <c r="CQ80" s="673"/>
      <c r="CR80" s="643"/>
      <c r="CS80" s="310">
        <f t="shared" si="181"/>
        <v>0</v>
      </c>
      <c r="CT80" s="19"/>
      <c r="CU80" s="277"/>
      <c r="CV80" s="579"/>
      <c r="CW80" s="307">
        <v>1</v>
      </c>
      <c r="CX80" s="584" t="s">
        <v>331</v>
      </c>
      <c r="CY80" s="673"/>
      <c r="CZ80" s="643"/>
      <c r="DA80" s="310">
        <f t="shared" si="182"/>
        <v>0</v>
      </c>
      <c r="DB80" s="19"/>
      <c r="DC80" s="277"/>
      <c r="DD80" s="579" t="s">
        <v>1319</v>
      </c>
      <c r="DE80" s="307">
        <v>1</v>
      </c>
      <c r="DF80" s="584" t="s">
        <v>331</v>
      </c>
      <c r="DG80" s="673">
        <v>229980</v>
      </c>
      <c r="DH80" s="643">
        <v>0</v>
      </c>
      <c r="DI80" s="310">
        <f t="shared" si="183"/>
        <v>229980</v>
      </c>
      <c r="DJ80" s="19"/>
      <c r="DK80" s="277"/>
      <c r="DL80" s="579" t="s">
        <v>1318</v>
      </c>
      <c r="DM80" s="307">
        <v>1</v>
      </c>
      <c r="DN80" s="584" t="s">
        <v>331</v>
      </c>
      <c r="DO80" s="673">
        <v>189351</v>
      </c>
      <c r="DP80" s="643">
        <v>0</v>
      </c>
      <c r="DQ80" s="310">
        <f t="shared" si="184"/>
        <v>189351</v>
      </c>
      <c r="DR80" s="19"/>
      <c r="DS80" s="277"/>
      <c r="DT80" s="579"/>
      <c r="DU80" s="307">
        <v>1</v>
      </c>
      <c r="DV80" s="584" t="s">
        <v>331</v>
      </c>
      <c r="DW80" s="673"/>
      <c r="DX80" s="643"/>
      <c r="DY80" s="310">
        <f t="shared" si="185"/>
        <v>0</v>
      </c>
      <c r="DZ80" s="19"/>
      <c r="EA80" s="277"/>
      <c r="EB80" s="566"/>
      <c r="EC80" s="315">
        <v>1</v>
      </c>
      <c r="ED80" s="315" t="s">
        <v>331</v>
      </c>
      <c r="EE80" s="674"/>
      <c r="EF80" s="647"/>
      <c r="EG80" s="318" t="s">
        <v>1199</v>
      </c>
      <c r="EH80" s="19"/>
      <c r="EI80" s="277"/>
      <c r="EJ80" s="579"/>
      <c r="EK80" s="307">
        <v>1</v>
      </c>
      <c r="EL80" s="584" t="s">
        <v>331</v>
      </c>
      <c r="EM80" s="673"/>
      <c r="EN80" s="643"/>
      <c r="EO80" s="310">
        <f t="shared" si="186"/>
        <v>0</v>
      </c>
      <c r="EP80" s="19"/>
      <c r="EQ80" s="277"/>
    </row>
    <row r="81" spans="1:147" ht="37.5" customHeight="1">
      <c r="A81" s="369"/>
      <c r="B81" s="379">
        <v>4</v>
      </c>
      <c r="C81" s="305" t="s">
        <v>708</v>
      </c>
      <c r="D81" s="579"/>
      <c r="E81" s="307">
        <v>1</v>
      </c>
      <c r="F81" s="584" t="s">
        <v>331</v>
      </c>
      <c r="G81" s="673">
        <v>0</v>
      </c>
      <c r="H81" s="643"/>
      <c r="I81" s="310">
        <f t="shared" si="170"/>
        <v>0</v>
      </c>
      <c r="J81" s="19"/>
      <c r="K81" s="277"/>
      <c r="L81" s="579"/>
      <c r="M81" s="307">
        <v>1</v>
      </c>
      <c r="N81" s="584" t="s">
        <v>331</v>
      </c>
      <c r="O81" s="673"/>
      <c r="P81" s="643"/>
      <c r="Q81" s="310">
        <f t="shared" si="171"/>
        <v>0</v>
      </c>
      <c r="R81" s="19"/>
      <c r="S81" s="277"/>
      <c r="T81" s="579"/>
      <c r="U81" s="307">
        <v>1</v>
      </c>
      <c r="V81" s="584" t="s">
        <v>331</v>
      </c>
      <c r="W81" s="673"/>
      <c r="X81" s="643"/>
      <c r="Y81" s="310">
        <f t="shared" si="172"/>
        <v>0</v>
      </c>
      <c r="Z81" s="19"/>
      <c r="AA81" s="277"/>
      <c r="AB81" s="579"/>
      <c r="AC81" s="307">
        <v>1</v>
      </c>
      <c r="AD81" s="584" t="s">
        <v>331</v>
      </c>
      <c r="AE81" s="673"/>
      <c r="AF81" s="643"/>
      <c r="AG81" s="310">
        <f t="shared" si="173"/>
        <v>0</v>
      </c>
      <c r="AH81" s="19"/>
      <c r="AI81" s="277"/>
      <c r="AJ81" s="579"/>
      <c r="AK81" s="307">
        <v>1</v>
      </c>
      <c r="AL81" s="584" t="s">
        <v>331</v>
      </c>
      <c r="AM81" s="673"/>
      <c r="AN81" s="643"/>
      <c r="AO81" s="310">
        <f t="shared" si="174"/>
        <v>0</v>
      </c>
      <c r="AP81" s="19"/>
      <c r="AQ81" s="277"/>
      <c r="AR81" s="579"/>
      <c r="AS81" s="307">
        <v>1</v>
      </c>
      <c r="AT81" s="584" t="s">
        <v>331</v>
      </c>
      <c r="AU81" s="673"/>
      <c r="AV81" s="643"/>
      <c r="AW81" s="310">
        <f t="shared" si="175"/>
        <v>0</v>
      </c>
      <c r="AX81" s="19"/>
      <c r="AY81" s="277"/>
      <c r="AZ81" s="313" t="s">
        <v>1336</v>
      </c>
      <c r="BA81" s="307">
        <v>1</v>
      </c>
      <c r="BB81" s="584" t="s">
        <v>331</v>
      </c>
      <c r="BC81" s="338">
        <v>169400</v>
      </c>
      <c r="BD81" s="643">
        <v>0</v>
      </c>
      <c r="BE81" s="310">
        <f t="shared" si="176"/>
        <v>169400</v>
      </c>
      <c r="BF81" s="19"/>
      <c r="BG81" s="277"/>
      <c r="BH81" s="579"/>
      <c r="BI81" s="307">
        <v>1</v>
      </c>
      <c r="BJ81" s="584" t="s">
        <v>331</v>
      </c>
      <c r="BK81" s="673"/>
      <c r="BL81" s="643"/>
      <c r="BM81" s="310">
        <f t="shared" si="177"/>
        <v>0</v>
      </c>
      <c r="BN81" s="19"/>
      <c r="BO81" s="277"/>
      <c r="BP81" s="579" t="s">
        <v>1342</v>
      </c>
      <c r="BQ81" s="307">
        <v>1</v>
      </c>
      <c r="BR81" s="584" t="s">
        <v>331</v>
      </c>
      <c r="BS81" s="673">
        <v>66018</v>
      </c>
      <c r="BT81" s="643">
        <v>0</v>
      </c>
      <c r="BU81" s="310">
        <f t="shared" si="178"/>
        <v>66018</v>
      </c>
      <c r="BV81" s="19"/>
      <c r="BW81" s="277"/>
      <c r="BX81" s="579" t="s">
        <v>1316</v>
      </c>
      <c r="BY81" s="307">
        <v>1</v>
      </c>
      <c r="BZ81" s="584" t="s">
        <v>331</v>
      </c>
      <c r="CA81" s="673">
        <v>220000</v>
      </c>
      <c r="CB81" s="643">
        <v>0</v>
      </c>
      <c r="CC81" s="310">
        <f t="shared" si="179"/>
        <v>220000</v>
      </c>
      <c r="CD81" s="19"/>
      <c r="CE81" s="277"/>
      <c r="CF81" s="579"/>
      <c r="CG81" s="307">
        <v>1</v>
      </c>
      <c r="CH81" s="584" t="s">
        <v>331</v>
      </c>
      <c r="CI81" s="673"/>
      <c r="CJ81" s="643"/>
      <c r="CK81" s="310">
        <f t="shared" si="180"/>
        <v>0</v>
      </c>
      <c r="CL81" s="19"/>
      <c r="CM81" s="277"/>
      <c r="CN81" s="579"/>
      <c r="CO81" s="307">
        <v>1</v>
      </c>
      <c r="CP81" s="584" t="s">
        <v>331</v>
      </c>
      <c r="CQ81" s="673"/>
      <c r="CR81" s="643"/>
      <c r="CS81" s="310">
        <f t="shared" si="181"/>
        <v>0</v>
      </c>
      <c r="CT81" s="19"/>
      <c r="CU81" s="277"/>
      <c r="CV81" s="579"/>
      <c r="CW81" s="307">
        <v>1</v>
      </c>
      <c r="CX81" s="584" t="s">
        <v>331</v>
      </c>
      <c r="CY81" s="673"/>
      <c r="CZ81" s="643"/>
      <c r="DA81" s="310">
        <f t="shared" si="182"/>
        <v>0</v>
      </c>
      <c r="DB81" s="19"/>
      <c r="DC81" s="277"/>
      <c r="DD81" s="579" t="s">
        <v>1319</v>
      </c>
      <c r="DE81" s="307">
        <v>1</v>
      </c>
      <c r="DF81" s="584" t="s">
        <v>331</v>
      </c>
      <c r="DG81" s="673">
        <v>99897</v>
      </c>
      <c r="DH81" s="643">
        <v>0</v>
      </c>
      <c r="DI81" s="310">
        <f t="shared" si="183"/>
        <v>99897</v>
      </c>
      <c r="DJ81" s="19"/>
      <c r="DK81" s="277"/>
      <c r="DL81" s="579" t="s">
        <v>1318</v>
      </c>
      <c r="DM81" s="307">
        <v>1</v>
      </c>
      <c r="DN81" s="584" t="s">
        <v>331</v>
      </c>
      <c r="DO81" s="673">
        <v>236475</v>
      </c>
      <c r="DP81" s="643">
        <v>0</v>
      </c>
      <c r="DQ81" s="310">
        <f t="shared" si="184"/>
        <v>236475</v>
      </c>
      <c r="DR81" s="19"/>
      <c r="DS81" s="277"/>
      <c r="DT81" s="579"/>
      <c r="DU81" s="307">
        <v>1</v>
      </c>
      <c r="DV81" s="584" t="s">
        <v>331</v>
      </c>
      <c r="DW81" s="673"/>
      <c r="DX81" s="643"/>
      <c r="DY81" s="310">
        <f t="shared" si="185"/>
        <v>0</v>
      </c>
      <c r="DZ81" s="19"/>
      <c r="EA81" s="277"/>
      <c r="EB81" s="566"/>
      <c r="EC81" s="315">
        <v>1</v>
      </c>
      <c r="ED81" s="315" t="s">
        <v>331</v>
      </c>
      <c r="EE81" s="674"/>
      <c r="EF81" s="647"/>
      <c r="EG81" s="318" t="s">
        <v>1199</v>
      </c>
      <c r="EH81" s="19"/>
      <c r="EI81" s="277"/>
      <c r="EJ81" s="579"/>
      <c r="EK81" s="307">
        <v>1</v>
      </c>
      <c r="EL81" s="584" t="s">
        <v>331</v>
      </c>
      <c r="EM81" s="673"/>
      <c r="EN81" s="643"/>
      <c r="EO81" s="310">
        <f t="shared" si="186"/>
        <v>0</v>
      </c>
      <c r="EP81" s="19"/>
      <c r="EQ81" s="277"/>
    </row>
    <row r="82" spans="1:147" ht="37.5" customHeight="1">
      <c r="A82" s="369"/>
      <c r="B82" s="379">
        <v>5</v>
      </c>
      <c r="C82" s="305" t="s">
        <v>709</v>
      </c>
      <c r="D82" s="579"/>
      <c r="E82" s="307">
        <v>1</v>
      </c>
      <c r="F82" s="307" t="s">
        <v>331</v>
      </c>
      <c r="G82" s="677">
        <v>0</v>
      </c>
      <c r="H82" s="678"/>
      <c r="I82" s="310">
        <f t="shared" si="170"/>
        <v>0</v>
      </c>
      <c r="J82" s="19"/>
      <c r="K82" s="277"/>
      <c r="L82" s="579"/>
      <c r="M82" s="307">
        <v>1</v>
      </c>
      <c r="N82" s="307" t="s">
        <v>331</v>
      </c>
      <c r="O82" s="677"/>
      <c r="P82" s="678"/>
      <c r="Q82" s="310">
        <f t="shared" si="171"/>
        <v>0</v>
      </c>
      <c r="R82" s="19"/>
      <c r="S82" s="277"/>
      <c r="T82" s="579"/>
      <c r="U82" s="307">
        <v>1</v>
      </c>
      <c r="V82" s="307" t="s">
        <v>331</v>
      </c>
      <c r="W82" s="677"/>
      <c r="X82" s="678"/>
      <c r="Y82" s="310">
        <f t="shared" si="172"/>
        <v>0</v>
      </c>
      <c r="Z82" s="19"/>
      <c r="AA82" s="277"/>
      <c r="AB82" s="579"/>
      <c r="AC82" s="307">
        <v>1</v>
      </c>
      <c r="AD82" s="307" t="s">
        <v>331</v>
      </c>
      <c r="AE82" s="677"/>
      <c r="AF82" s="678"/>
      <c r="AG82" s="310">
        <f t="shared" si="173"/>
        <v>0</v>
      </c>
      <c r="AH82" s="19"/>
      <c r="AI82" s="277"/>
      <c r="AJ82" s="579"/>
      <c r="AK82" s="307">
        <v>1</v>
      </c>
      <c r="AL82" s="307" t="s">
        <v>331</v>
      </c>
      <c r="AM82" s="677"/>
      <c r="AN82" s="678"/>
      <c r="AO82" s="310">
        <f t="shared" si="174"/>
        <v>0</v>
      </c>
      <c r="AP82" s="19"/>
      <c r="AQ82" s="277"/>
      <c r="AR82" s="579"/>
      <c r="AS82" s="307">
        <v>1</v>
      </c>
      <c r="AT82" s="307" t="s">
        <v>331</v>
      </c>
      <c r="AU82" s="677"/>
      <c r="AV82" s="678"/>
      <c r="AW82" s="310">
        <f t="shared" si="175"/>
        <v>0</v>
      </c>
      <c r="AX82" s="19"/>
      <c r="AY82" s="277"/>
      <c r="AZ82" s="313" t="s">
        <v>1336</v>
      </c>
      <c r="BA82" s="307">
        <v>1</v>
      </c>
      <c r="BB82" s="307" t="s">
        <v>331</v>
      </c>
      <c r="BC82" s="337">
        <v>30000</v>
      </c>
      <c r="BD82" s="643">
        <v>0</v>
      </c>
      <c r="BE82" s="310">
        <f t="shared" si="176"/>
        <v>30000</v>
      </c>
      <c r="BF82" s="19"/>
      <c r="BG82" s="277"/>
      <c r="BH82" s="579"/>
      <c r="BI82" s="307">
        <v>1</v>
      </c>
      <c r="BJ82" s="307" t="s">
        <v>331</v>
      </c>
      <c r="BK82" s="677"/>
      <c r="BL82" s="678"/>
      <c r="BM82" s="310">
        <f t="shared" si="177"/>
        <v>0</v>
      </c>
      <c r="BN82" s="19"/>
      <c r="BO82" s="277"/>
      <c r="BP82" s="579" t="s">
        <v>1342</v>
      </c>
      <c r="BQ82" s="307">
        <v>1</v>
      </c>
      <c r="BR82" s="307" t="s">
        <v>331</v>
      </c>
      <c r="BS82" s="677">
        <v>33734</v>
      </c>
      <c r="BT82" s="678">
        <v>0.19</v>
      </c>
      <c r="BU82" s="310">
        <f t="shared" si="178"/>
        <v>40143.46</v>
      </c>
      <c r="BV82" s="19"/>
      <c r="BW82" s="277"/>
      <c r="BX82" s="579" t="s">
        <v>1316</v>
      </c>
      <c r="BY82" s="307">
        <v>1</v>
      </c>
      <c r="BZ82" s="307" t="s">
        <v>331</v>
      </c>
      <c r="CA82" s="677">
        <v>55600</v>
      </c>
      <c r="CB82" s="678">
        <v>0</v>
      </c>
      <c r="CC82" s="310">
        <f t="shared" si="179"/>
        <v>55600</v>
      </c>
      <c r="CD82" s="19"/>
      <c r="CE82" s="277"/>
      <c r="CF82" s="579"/>
      <c r="CG82" s="307">
        <v>1</v>
      </c>
      <c r="CH82" s="307" t="s">
        <v>331</v>
      </c>
      <c r="CI82" s="677"/>
      <c r="CJ82" s="678"/>
      <c r="CK82" s="310">
        <f t="shared" si="180"/>
        <v>0</v>
      </c>
      <c r="CL82" s="19"/>
      <c r="CM82" s="277"/>
      <c r="CN82" s="579"/>
      <c r="CO82" s="307">
        <v>1</v>
      </c>
      <c r="CP82" s="307" t="s">
        <v>331</v>
      </c>
      <c r="CQ82" s="677"/>
      <c r="CR82" s="678"/>
      <c r="CS82" s="310">
        <f t="shared" si="181"/>
        <v>0</v>
      </c>
      <c r="CT82" s="19"/>
      <c r="CU82" s="277"/>
      <c r="CV82" s="579"/>
      <c r="CW82" s="307">
        <v>1</v>
      </c>
      <c r="CX82" s="307" t="s">
        <v>331</v>
      </c>
      <c r="CY82" s="677"/>
      <c r="CZ82" s="678"/>
      <c r="DA82" s="310">
        <f t="shared" si="182"/>
        <v>0</v>
      </c>
      <c r="DB82" s="19"/>
      <c r="DC82" s="277"/>
      <c r="DD82" s="579" t="s">
        <v>1319</v>
      </c>
      <c r="DE82" s="307">
        <v>1</v>
      </c>
      <c r="DF82" s="307" t="s">
        <v>331</v>
      </c>
      <c r="DG82" s="677">
        <v>10000</v>
      </c>
      <c r="DH82" s="678">
        <v>0</v>
      </c>
      <c r="DI82" s="310">
        <f t="shared" si="183"/>
        <v>10000</v>
      </c>
      <c r="DJ82" s="19"/>
      <c r="DK82" s="277"/>
      <c r="DL82" s="579" t="s">
        <v>1318</v>
      </c>
      <c r="DM82" s="307">
        <v>1</v>
      </c>
      <c r="DN82" s="307" t="s">
        <v>331</v>
      </c>
      <c r="DO82" s="677">
        <v>1</v>
      </c>
      <c r="DP82" s="678">
        <v>0</v>
      </c>
      <c r="DQ82" s="310">
        <f t="shared" si="184"/>
        <v>1</v>
      </c>
      <c r="DR82" s="19"/>
      <c r="DS82" s="277"/>
      <c r="DT82" s="579"/>
      <c r="DU82" s="307">
        <v>1</v>
      </c>
      <c r="DV82" s="307" t="s">
        <v>331</v>
      </c>
      <c r="DW82" s="677"/>
      <c r="DX82" s="678"/>
      <c r="DY82" s="310">
        <f t="shared" si="185"/>
        <v>0</v>
      </c>
      <c r="DZ82" s="19"/>
      <c r="EA82" s="277"/>
      <c r="EB82" s="566"/>
      <c r="EC82" s="315">
        <v>1</v>
      </c>
      <c r="ED82" s="315" t="s">
        <v>331</v>
      </c>
      <c r="EE82" s="679"/>
      <c r="EF82" s="680"/>
      <c r="EG82" s="318" t="s">
        <v>1199</v>
      </c>
      <c r="EH82" s="19"/>
      <c r="EI82" s="277"/>
      <c r="EJ82" s="579"/>
      <c r="EK82" s="307">
        <v>1</v>
      </c>
      <c r="EL82" s="307" t="s">
        <v>331</v>
      </c>
      <c r="EM82" s="677"/>
      <c r="EN82" s="678"/>
      <c r="EO82" s="310">
        <f t="shared" si="186"/>
        <v>0</v>
      </c>
      <c r="EP82" s="19"/>
      <c r="EQ82" s="277"/>
    </row>
    <row r="83" spans="1:147" ht="37.5" customHeight="1">
      <c r="A83" s="369"/>
      <c r="B83" s="214"/>
      <c r="C83" s="585" t="s">
        <v>338</v>
      </c>
      <c r="D83" s="652"/>
      <c r="E83" s="653"/>
      <c r="F83" s="653"/>
      <c r="G83" s="654"/>
      <c r="H83" s="655"/>
      <c r="I83" s="374">
        <f>SUM(I78:I82)</f>
        <v>2371000</v>
      </c>
      <c r="J83" s="19"/>
      <c r="K83" s="277"/>
      <c r="L83" s="652"/>
      <c r="M83" s="653"/>
      <c r="N83" s="653"/>
      <c r="O83" s="654"/>
      <c r="P83" s="655"/>
      <c r="Q83" s="374">
        <f>SUM(Q78:Q82)</f>
        <v>0</v>
      </c>
      <c r="R83" s="19"/>
      <c r="S83" s="277"/>
      <c r="T83" s="652"/>
      <c r="U83" s="653"/>
      <c r="V83" s="653"/>
      <c r="W83" s="654"/>
      <c r="X83" s="655"/>
      <c r="Y83" s="374">
        <f>SUM(Y78:Y82)</f>
        <v>0</v>
      </c>
      <c r="Z83" s="19"/>
      <c r="AA83" s="277"/>
      <c r="AB83" s="652"/>
      <c r="AC83" s="653"/>
      <c r="AD83" s="653"/>
      <c r="AE83" s="654"/>
      <c r="AF83" s="655"/>
      <c r="AG83" s="374">
        <f>SUM(AG78:AG82)</f>
        <v>0</v>
      </c>
      <c r="AH83" s="19"/>
      <c r="AI83" s="277"/>
      <c r="AJ83" s="652"/>
      <c r="AK83" s="653"/>
      <c r="AL83" s="653"/>
      <c r="AM83" s="654"/>
      <c r="AN83" s="655"/>
      <c r="AO83" s="374">
        <f>SUM(AO78:AO82)</f>
        <v>0</v>
      </c>
      <c r="AP83" s="19"/>
      <c r="AQ83" s="277"/>
      <c r="AR83" s="652"/>
      <c r="AS83" s="653"/>
      <c r="AT83" s="653"/>
      <c r="AU83" s="654"/>
      <c r="AV83" s="655"/>
      <c r="AW83" s="374">
        <f>SUM(AW78:AW82)</f>
        <v>0</v>
      </c>
      <c r="AX83" s="19"/>
      <c r="AY83" s="277"/>
      <c r="AZ83" s="652"/>
      <c r="BA83" s="653"/>
      <c r="BB83" s="653"/>
      <c r="BC83" s="654"/>
      <c r="BD83" s="655"/>
      <c r="BE83" s="374">
        <f>SUM(BE78:BE82)</f>
        <v>1340800</v>
      </c>
      <c r="BF83" s="19"/>
      <c r="BG83" s="277"/>
      <c r="BH83" s="652"/>
      <c r="BI83" s="653"/>
      <c r="BJ83" s="653"/>
      <c r="BK83" s="654"/>
      <c r="BL83" s="655"/>
      <c r="BM83" s="374">
        <f>SUM(BM78:BM82)</f>
        <v>0</v>
      </c>
      <c r="BN83" s="19"/>
      <c r="BO83" s="277"/>
      <c r="BP83" s="652"/>
      <c r="BQ83" s="653"/>
      <c r="BR83" s="653"/>
      <c r="BS83" s="654"/>
      <c r="BT83" s="655"/>
      <c r="BU83" s="374">
        <f>SUM(BU78:BU82)</f>
        <v>16432969.460000001</v>
      </c>
      <c r="BV83" s="19"/>
      <c r="BW83" s="277"/>
      <c r="BX83" s="652"/>
      <c r="BY83" s="653"/>
      <c r="BZ83" s="653"/>
      <c r="CA83" s="654"/>
      <c r="CB83" s="655"/>
      <c r="CC83" s="374">
        <f>SUM(CC78:CC82)</f>
        <v>3992600</v>
      </c>
      <c r="CD83" s="19"/>
      <c r="CE83" s="277"/>
      <c r="CF83" s="652"/>
      <c r="CG83" s="653"/>
      <c r="CH83" s="653"/>
      <c r="CI83" s="654"/>
      <c r="CJ83" s="655"/>
      <c r="CK83" s="374">
        <f>SUM(CK78:CK82)</f>
        <v>0</v>
      </c>
      <c r="CL83" s="19"/>
      <c r="CM83" s="277"/>
      <c r="CN83" s="652"/>
      <c r="CO83" s="653"/>
      <c r="CP83" s="653"/>
      <c r="CQ83" s="654"/>
      <c r="CR83" s="655"/>
      <c r="CS83" s="374">
        <f>SUM(CS78:CS82)</f>
        <v>0</v>
      </c>
      <c r="CT83" s="19"/>
      <c r="CU83" s="277"/>
      <c r="CV83" s="652"/>
      <c r="CW83" s="653"/>
      <c r="CX83" s="653"/>
      <c r="CY83" s="654"/>
      <c r="CZ83" s="655"/>
      <c r="DA83" s="374">
        <f>SUM(DA78:DA82)</f>
        <v>0</v>
      </c>
      <c r="DB83" s="19"/>
      <c r="DC83" s="277"/>
      <c r="DD83" s="652"/>
      <c r="DE83" s="653"/>
      <c r="DF83" s="653"/>
      <c r="DG83" s="654"/>
      <c r="DH83" s="655"/>
      <c r="DI83" s="374">
        <f>SUM(DI78:DI82)</f>
        <v>1165759</v>
      </c>
      <c r="DJ83" s="19"/>
      <c r="DK83" s="277"/>
      <c r="DL83" s="652"/>
      <c r="DM83" s="653"/>
      <c r="DN83" s="653"/>
      <c r="DO83" s="654"/>
      <c r="DP83" s="655"/>
      <c r="DQ83" s="374">
        <f>SUM(DQ78:DQ82)</f>
        <v>1360002</v>
      </c>
      <c r="DR83" s="19"/>
      <c r="DS83" s="277"/>
      <c r="DT83" s="652"/>
      <c r="DU83" s="653"/>
      <c r="DV83" s="653"/>
      <c r="DW83" s="654"/>
      <c r="DX83" s="655"/>
      <c r="DY83" s="374">
        <f>SUM(DY78:DY82)</f>
        <v>0</v>
      </c>
      <c r="DZ83" s="19"/>
      <c r="EA83" s="277"/>
      <c r="EB83" s="659"/>
      <c r="EC83" s="592"/>
      <c r="ED83" s="592"/>
      <c r="EE83" s="660"/>
      <c r="EF83" s="661"/>
      <c r="EG83" s="378" t="s">
        <v>1199</v>
      </c>
      <c r="EH83" s="19"/>
      <c r="EI83" s="277"/>
      <c r="EJ83" s="652"/>
      <c r="EK83" s="653"/>
      <c r="EL83" s="653"/>
      <c r="EM83" s="654"/>
      <c r="EN83" s="655"/>
      <c r="EO83" s="374">
        <f>SUM(EO78:EO82)</f>
        <v>0</v>
      </c>
      <c r="EP83" s="19"/>
      <c r="EQ83" s="277"/>
    </row>
    <row r="84" spans="1:147" ht="60" customHeight="1" thickBot="1">
      <c r="A84" s="66"/>
      <c r="B84" s="561"/>
      <c r="C84" s="442" t="s">
        <v>69</v>
      </c>
      <c r="D84" s="134"/>
      <c r="E84" s="359"/>
      <c r="F84" s="359"/>
      <c r="G84" s="663"/>
      <c r="H84" s="664"/>
      <c r="I84" s="665"/>
      <c r="J84" s="19"/>
      <c r="K84" s="277"/>
      <c r="L84" s="134"/>
      <c r="M84" s="359"/>
      <c r="N84" s="359"/>
      <c r="O84" s="663"/>
      <c r="P84" s="664"/>
      <c r="Q84" s="665"/>
      <c r="R84" s="19"/>
      <c r="S84" s="277"/>
      <c r="T84" s="134"/>
      <c r="U84" s="359"/>
      <c r="V84" s="359"/>
      <c r="W84" s="663"/>
      <c r="X84" s="664"/>
      <c r="Y84" s="665"/>
      <c r="Z84" s="19"/>
      <c r="AA84" s="277"/>
      <c r="AB84" s="134"/>
      <c r="AC84" s="359"/>
      <c r="AD84" s="359"/>
      <c r="AE84" s="663"/>
      <c r="AF84" s="664"/>
      <c r="AG84" s="665"/>
      <c r="AH84" s="19"/>
      <c r="AI84" s="277"/>
      <c r="AJ84" s="134"/>
      <c r="AK84" s="359"/>
      <c r="AL84" s="359"/>
      <c r="AM84" s="663"/>
      <c r="AN84" s="664"/>
      <c r="AO84" s="665"/>
      <c r="AP84" s="19"/>
      <c r="AQ84" s="277"/>
      <c r="AR84" s="134"/>
      <c r="AS84" s="359"/>
      <c r="AT84" s="359"/>
      <c r="AU84" s="663"/>
      <c r="AV84" s="664"/>
      <c r="AW84" s="665"/>
      <c r="AX84" s="19"/>
      <c r="AY84" s="277"/>
      <c r="AZ84" s="134"/>
      <c r="BA84" s="359"/>
      <c r="BB84" s="359"/>
      <c r="BC84" s="663"/>
      <c r="BD84" s="664"/>
      <c r="BE84" s="665"/>
      <c r="BF84" s="19"/>
      <c r="BG84" s="277"/>
      <c r="BH84" s="134"/>
      <c r="BI84" s="359"/>
      <c r="BJ84" s="359"/>
      <c r="BK84" s="663"/>
      <c r="BL84" s="664"/>
      <c r="BM84" s="665"/>
      <c r="BN84" s="19"/>
      <c r="BO84" s="277"/>
      <c r="BP84" s="134"/>
      <c r="BQ84" s="359"/>
      <c r="BR84" s="359"/>
      <c r="BS84" s="663"/>
      <c r="BT84" s="664"/>
      <c r="BU84" s="665"/>
      <c r="BV84" s="19"/>
      <c r="BW84" s="277"/>
      <c r="BX84" s="134"/>
      <c r="BY84" s="359"/>
      <c r="BZ84" s="359"/>
      <c r="CA84" s="663"/>
      <c r="CB84" s="664"/>
      <c r="CC84" s="665"/>
      <c r="CD84" s="19"/>
      <c r="CE84" s="277"/>
      <c r="CF84" s="134"/>
      <c r="CG84" s="359"/>
      <c r="CH84" s="359"/>
      <c r="CI84" s="663"/>
      <c r="CJ84" s="664"/>
      <c r="CK84" s="665"/>
      <c r="CL84" s="19"/>
      <c r="CM84" s="277"/>
      <c r="CN84" s="134"/>
      <c r="CO84" s="359"/>
      <c r="CP84" s="359"/>
      <c r="CQ84" s="663"/>
      <c r="CR84" s="664"/>
      <c r="CS84" s="665"/>
      <c r="CT84" s="19"/>
      <c r="CU84" s="277"/>
      <c r="CV84" s="134"/>
      <c r="CW84" s="359"/>
      <c r="CX84" s="359"/>
      <c r="CY84" s="663"/>
      <c r="CZ84" s="664"/>
      <c r="DA84" s="665"/>
      <c r="DB84" s="19"/>
      <c r="DC84" s="277"/>
      <c r="DD84" s="134"/>
      <c r="DE84" s="359"/>
      <c r="DF84" s="359"/>
      <c r="DG84" s="663"/>
      <c r="DH84" s="664"/>
      <c r="DI84" s="665"/>
      <c r="DJ84" s="19"/>
      <c r="DK84" s="277"/>
      <c r="DL84" s="134"/>
      <c r="DM84" s="359"/>
      <c r="DN84" s="359"/>
      <c r="DO84" s="663"/>
      <c r="DP84" s="664"/>
      <c r="DQ84" s="665"/>
      <c r="DR84" s="19"/>
      <c r="DS84" s="277"/>
      <c r="DT84" s="134"/>
      <c r="DU84" s="359"/>
      <c r="DV84" s="359"/>
      <c r="DW84" s="663"/>
      <c r="DX84" s="664"/>
      <c r="DY84" s="665"/>
      <c r="DZ84" s="19"/>
      <c r="EA84" s="277"/>
      <c r="EB84" s="638"/>
      <c r="EC84" s="365"/>
      <c r="ED84" s="365"/>
      <c r="EE84" s="669"/>
      <c r="EF84" s="670"/>
      <c r="EG84" s="604"/>
      <c r="EH84" s="19"/>
      <c r="EI84" s="277"/>
      <c r="EJ84" s="134"/>
      <c r="EK84" s="359"/>
      <c r="EL84" s="359"/>
      <c r="EM84" s="663"/>
      <c r="EN84" s="664"/>
      <c r="EO84" s="665"/>
      <c r="EP84" s="19"/>
      <c r="EQ84" s="277"/>
    </row>
    <row r="85" spans="1:147" ht="37.5" customHeight="1" thickBot="1">
      <c r="A85" s="369"/>
      <c r="B85" s="191" t="s">
        <v>322</v>
      </c>
      <c r="C85" s="136" t="s">
        <v>659</v>
      </c>
      <c r="D85" s="639" t="s">
        <v>324</v>
      </c>
      <c r="E85" s="571" t="s">
        <v>325</v>
      </c>
      <c r="F85" s="371" t="s">
        <v>326</v>
      </c>
      <c r="G85" s="372" t="s">
        <v>327</v>
      </c>
      <c r="H85" s="373" t="s">
        <v>328</v>
      </c>
      <c r="I85" s="374" t="s">
        <v>329</v>
      </c>
      <c r="J85" s="297" t="s">
        <v>1167</v>
      </c>
      <c r="K85" s="298" t="s">
        <v>1168</v>
      </c>
      <c r="L85" s="639" t="s">
        <v>324</v>
      </c>
      <c r="M85" s="571" t="s">
        <v>325</v>
      </c>
      <c r="N85" s="371" t="s">
        <v>326</v>
      </c>
      <c r="O85" s="372" t="s">
        <v>327</v>
      </c>
      <c r="P85" s="373" t="s">
        <v>328</v>
      </c>
      <c r="Q85" s="374" t="s">
        <v>329</v>
      </c>
      <c r="R85" s="297" t="s">
        <v>1167</v>
      </c>
      <c r="S85" s="298" t="s">
        <v>1168</v>
      </c>
      <c r="T85" s="639" t="s">
        <v>324</v>
      </c>
      <c r="U85" s="571" t="s">
        <v>325</v>
      </c>
      <c r="V85" s="371" t="s">
        <v>326</v>
      </c>
      <c r="W85" s="372" t="s">
        <v>327</v>
      </c>
      <c r="X85" s="373" t="s">
        <v>328</v>
      </c>
      <c r="Y85" s="374" t="s">
        <v>329</v>
      </c>
      <c r="Z85" s="297" t="s">
        <v>1167</v>
      </c>
      <c r="AA85" s="298" t="s">
        <v>1168</v>
      </c>
      <c r="AB85" s="639" t="s">
        <v>324</v>
      </c>
      <c r="AC85" s="571" t="s">
        <v>325</v>
      </c>
      <c r="AD85" s="371" t="s">
        <v>326</v>
      </c>
      <c r="AE85" s="372" t="s">
        <v>327</v>
      </c>
      <c r="AF85" s="373" t="s">
        <v>328</v>
      </c>
      <c r="AG85" s="374" t="s">
        <v>329</v>
      </c>
      <c r="AH85" s="297" t="s">
        <v>1167</v>
      </c>
      <c r="AI85" s="298" t="s">
        <v>1168</v>
      </c>
      <c r="AJ85" s="639" t="s">
        <v>324</v>
      </c>
      <c r="AK85" s="571" t="s">
        <v>325</v>
      </c>
      <c r="AL85" s="371" t="s">
        <v>326</v>
      </c>
      <c r="AM85" s="372" t="s">
        <v>327</v>
      </c>
      <c r="AN85" s="373" t="s">
        <v>328</v>
      </c>
      <c r="AO85" s="374" t="s">
        <v>329</v>
      </c>
      <c r="AP85" s="297" t="s">
        <v>1167</v>
      </c>
      <c r="AQ85" s="298" t="s">
        <v>1168</v>
      </c>
      <c r="AR85" s="639" t="s">
        <v>324</v>
      </c>
      <c r="AS85" s="571" t="s">
        <v>325</v>
      </c>
      <c r="AT85" s="371" t="s">
        <v>326</v>
      </c>
      <c r="AU85" s="372" t="s">
        <v>327</v>
      </c>
      <c r="AV85" s="373" t="s">
        <v>328</v>
      </c>
      <c r="AW85" s="374" t="s">
        <v>329</v>
      </c>
      <c r="AX85" s="297" t="s">
        <v>1167</v>
      </c>
      <c r="AY85" s="298" t="s">
        <v>1168</v>
      </c>
      <c r="AZ85" s="639" t="s">
        <v>324</v>
      </c>
      <c r="BA85" s="571" t="s">
        <v>325</v>
      </c>
      <c r="BB85" s="371" t="s">
        <v>326</v>
      </c>
      <c r="BC85" s="372" t="s">
        <v>327</v>
      </c>
      <c r="BD85" s="373" t="s">
        <v>328</v>
      </c>
      <c r="BE85" s="374" t="s">
        <v>329</v>
      </c>
      <c r="BF85" s="297" t="s">
        <v>1167</v>
      </c>
      <c r="BG85" s="298" t="s">
        <v>1168</v>
      </c>
      <c r="BH85" s="639" t="s">
        <v>324</v>
      </c>
      <c r="BI85" s="571" t="s">
        <v>325</v>
      </c>
      <c r="BJ85" s="371" t="s">
        <v>326</v>
      </c>
      <c r="BK85" s="372" t="s">
        <v>327</v>
      </c>
      <c r="BL85" s="373" t="s">
        <v>328</v>
      </c>
      <c r="BM85" s="374" t="s">
        <v>329</v>
      </c>
      <c r="BN85" s="297" t="s">
        <v>1167</v>
      </c>
      <c r="BO85" s="298" t="s">
        <v>1168</v>
      </c>
      <c r="BP85" s="639" t="s">
        <v>324</v>
      </c>
      <c r="BQ85" s="571" t="s">
        <v>325</v>
      </c>
      <c r="BR85" s="371" t="s">
        <v>326</v>
      </c>
      <c r="BS85" s="372" t="s">
        <v>327</v>
      </c>
      <c r="BT85" s="373" t="s">
        <v>328</v>
      </c>
      <c r="BU85" s="374" t="s">
        <v>329</v>
      </c>
      <c r="BV85" s="297" t="s">
        <v>1167</v>
      </c>
      <c r="BW85" s="298" t="s">
        <v>1168</v>
      </c>
      <c r="BX85" s="639" t="s">
        <v>324</v>
      </c>
      <c r="BY85" s="571" t="s">
        <v>325</v>
      </c>
      <c r="BZ85" s="371" t="s">
        <v>326</v>
      </c>
      <c r="CA85" s="372" t="s">
        <v>327</v>
      </c>
      <c r="CB85" s="373" t="s">
        <v>328</v>
      </c>
      <c r="CC85" s="374" t="s">
        <v>329</v>
      </c>
      <c r="CD85" s="297" t="s">
        <v>1167</v>
      </c>
      <c r="CE85" s="298" t="s">
        <v>1168</v>
      </c>
      <c r="CF85" s="639" t="s">
        <v>324</v>
      </c>
      <c r="CG85" s="571" t="s">
        <v>325</v>
      </c>
      <c r="CH85" s="371" t="s">
        <v>326</v>
      </c>
      <c r="CI85" s="372" t="s">
        <v>327</v>
      </c>
      <c r="CJ85" s="373" t="s">
        <v>328</v>
      </c>
      <c r="CK85" s="374" t="s">
        <v>329</v>
      </c>
      <c r="CL85" s="297" t="s">
        <v>1167</v>
      </c>
      <c r="CM85" s="298" t="s">
        <v>1168</v>
      </c>
      <c r="CN85" s="639" t="s">
        <v>324</v>
      </c>
      <c r="CO85" s="571" t="s">
        <v>325</v>
      </c>
      <c r="CP85" s="371" t="s">
        <v>326</v>
      </c>
      <c r="CQ85" s="372" t="s">
        <v>327</v>
      </c>
      <c r="CR85" s="373" t="s">
        <v>328</v>
      </c>
      <c r="CS85" s="374" t="s">
        <v>329</v>
      </c>
      <c r="CT85" s="297" t="s">
        <v>1167</v>
      </c>
      <c r="CU85" s="298" t="s">
        <v>1168</v>
      </c>
      <c r="CV85" s="639" t="s">
        <v>324</v>
      </c>
      <c r="CW85" s="571" t="s">
        <v>325</v>
      </c>
      <c r="CX85" s="371" t="s">
        <v>326</v>
      </c>
      <c r="CY85" s="372" t="s">
        <v>327</v>
      </c>
      <c r="CZ85" s="373" t="s">
        <v>328</v>
      </c>
      <c r="DA85" s="374" t="s">
        <v>329</v>
      </c>
      <c r="DB85" s="297" t="s">
        <v>1167</v>
      </c>
      <c r="DC85" s="298" t="s">
        <v>1168</v>
      </c>
      <c r="DD85" s="639" t="s">
        <v>324</v>
      </c>
      <c r="DE85" s="571" t="s">
        <v>325</v>
      </c>
      <c r="DF85" s="371" t="s">
        <v>326</v>
      </c>
      <c r="DG85" s="372" t="s">
        <v>327</v>
      </c>
      <c r="DH85" s="373" t="s">
        <v>328</v>
      </c>
      <c r="DI85" s="374" t="s">
        <v>329</v>
      </c>
      <c r="DJ85" s="297" t="s">
        <v>1167</v>
      </c>
      <c r="DK85" s="298" t="s">
        <v>1168</v>
      </c>
      <c r="DL85" s="639" t="s">
        <v>324</v>
      </c>
      <c r="DM85" s="571" t="s">
        <v>325</v>
      </c>
      <c r="DN85" s="371" t="s">
        <v>326</v>
      </c>
      <c r="DO85" s="372" t="s">
        <v>327</v>
      </c>
      <c r="DP85" s="373" t="s">
        <v>328</v>
      </c>
      <c r="DQ85" s="374" t="s">
        <v>329</v>
      </c>
      <c r="DR85" s="297" t="s">
        <v>1167</v>
      </c>
      <c r="DS85" s="298" t="s">
        <v>1168</v>
      </c>
      <c r="DT85" s="639" t="s">
        <v>324</v>
      </c>
      <c r="DU85" s="571" t="s">
        <v>325</v>
      </c>
      <c r="DV85" s="371" t="s">
        <v>326</v>
      </c>
      <c r="DW85" s="372" t="s">
        <v>327</v>
      </c>
      <c r="DX85" s="373" t="s">
        <v>328</v>
      </c>
      <c r="DY85" s="374" t="s">
        <v>329</v>
      </c>
      <c r="DZ85" s="297" t="s">
        <v>1167</v>
      </c>
      <c r="EA85" s="298" t="s">
        <v>1168</v>
      </c>
      <c r="EB85" s="640" t="s">
        <v>324</v>
      </c>
      <c r="EC85" s="191" t="s">
        <v>325</v>
      </c>
      <c r="ED85" s="376" t="s">
        <v>326</v>
      </c>
      <c r="EE85" s="377" t="s">
        <v>327</v>
      </c>
      <c r="EF85" s="191" t="s">
        <v>328</v>
      </c>
      <c r="EG85" s="378" t="s">
        <v>329</v>
      </c>
      <c r="EH85" s="297" t="s">
        <v>1167</v>
      </c>
      <c r="EI85" s="298" t="s">
        <v>1168</v>
      </c>
      <c r="EJ85" s="639" t="s">
        <v>324</v>
      </c>
      <c r="EK85" s="571" t="s">
        <v>325</v>
      </c>
      <c r="EL85" s="371" t="s">
        <v>326</v>
      </c>
      <c r="EM85" s="372" t="s">
        <v>327</v>
      </c>
      <c r="EN85" s="373" t="s">
        <v>328</v>
      </c>
      <c r="EO85" s="374" t="s">
        <v>329</v>
      </c>
      <c r="EP85" s="297" t="s">
        <v>1167</v>
      </c>
      <c r="EQ85" s="298" t="s">
        <v>1168</v>
      </c>
    </row>
    <row r="86" spans="1:147" ht="37.5" customHeight="1" thickBot="1">
      <c r="A86" s="369"/>
      <c r="B86" s="379">
        <v>1</v>
      </c>
      <c r="C86" s="693" t="s">
        <v>710</v>
      </c>
      <c r="D86" s="576" t="s">
        <v>1315</v>
      </c>
      <c r="E86" s="307">
        <v>1</v>
      </c>
      <c r="F86" s="584" t="s">
        <v>331</v>
      </c>
      <c r="G86" s="642">
        <v>2095000</v>
      </c>
      <c r="H86" s="643"/>
      <c r="I86" s="310">
        <f t="shared" ref="I86:I91" si="187">+(G86+(G86*H86))*E86</f>
        <v>2095000</v>
      </c>
      <c r="J86" s="311" t="s">
        <v>1196</v>
      </c>
      <c r="K86" s="312" t="s">
        <v>1356</v>
      </c>
      <c r="L86" s="684"/>
      <c r="M86" s="307">
        <v>1</v>
      </c>
      <c r="N86" s="584" t="s">
        <v>331</v>
      </c>
      <c r="O86" s="642"/>
      <c r="P86" s="643"/>
      <c r="Q86" s="310">
        <f t="shared" ref="Q86:Q91" si="188">+(O86+(O86*P86))*M86</f>
        <v>0</v>
      </c>
      <c r="R86" s="311" t="s">
        <v>1169</v>
      </c>
      <c r="S86" s="312"/>
      <c r="T86" s="684" t="s">
        <v>1346</v>
      </c>
      <c r="U86" s="307">
        <v>1</v>
      </c>
      <c r="V86" s="584" t="s">
        <v>331</v>
      </c>
      <c r="W86" s="642">
        <v>650000</v>
      </c>
      <c r="X86" s="643"/>
      <c r="Y86" s="310">
        <f t="shared" ref="Y86:Y91" si="189">+(W86+(W86*X86))*U86</f>
        <v>650000</v>
      </c>
      <c r="Z86" s="311" t="s">
        <v>1170</v>
      </c>
      <c r="AA86" s="312"/>
      <c r="AB86" s="684"/>
      <c r="AC86" s="307">
        <v>1</v>
      </c>
      <c r="AD86" s="584" t="s">
        <v>331</v>
      </c>
      <c r="AE86" s="642"/>
      <c r="AF86" s="643"/>
      <c r="AG86" s="310">
        <f t="shared" ref="AG86:AG91" si="190">+(AE86+(AE86*AF86))*AC86</f>
        <v>0</v>
      </c>
      <c r="AH86" s="311" t="s">
        <v>1169</v>
      </c>
      <c r="AI86" s="312"/>
      <c r="AJ86" s="684"/>
      <c r="AK86" s="307">
        <v>1</v>
      </c>
      <c r="AL86" s="584" t="s">
        <v>331</v>
      </c>
      <c r="AM86" s="642"/>
      <c r="AN86" s="643"/>
      <c r="AO86" s="310">
        <f t="shared" ref="AO86:AO91" si="191">+(AM86+(AM86*AN86))*AK86</f>
        <v>0</v>
      </c>
      <c r="AP86" s="311" t="s">
        <v>1169</v>
      </c>
      <c r="AQ86" s="312"/>
      <c r="AR86" s="684"/>
      <c r="AS86" s="307">
        <v>1</v>
      </c>
      <c r="AT86" s="584" t="s">
        <v>331</v>
      </c>
      <c r="AU86" s="642"/>
      <c r="AV86" s="643"/>
      <c r="AW86" s="310">
        <f t="shared" ref="AW86:AW91" si="192">+(AU86+(AU86*AV86))*AS86</f>
        <v>0</v>
      </c>
      <c r="AX86" s="311" t="s">
        <v>1169</v>
      </c>
      <c r="AY86" s="312"/>
      <c r="AZ86" s="313" t="s">
        <v>1336</v>
      </c>
      <c r="BA86" s="307">
        <v>1</v>
      </c>
      <c r="BB86" s="584" t="s">
        <v>331</v>
      </c>
      <c r="BC86" s="338"/>
      <c r="BD86" s="643">
        <v>0</v>
      </c>
      <c r="BE86" s="310">
        <f t="shared" ref="BE86:BE91" si="193">+(BC86+(BC86*BD86))*BA86</f>
        <v>0</v>
      </c>
      <c r="BF86" s="311" t="s">
        <v>1169</v>
      </c>
      <c r="BG86" s="312"/>
      <c r="BH86" s="684" t="s">
        <v>1330</v>
      </c>
      <c r="BI86" s="307">
        <v>1</v>
      </c>
      <c r="BJ86" s="584" t="s">
        <v>331</v>
      </c>
      <c r="BK86" s="642">
        <v>1313000</v>
      </c>
      <c r="BL86" s="643"/>
      <c r="BM86" s="310">
        <f t="shared" ref="BM86:BM91" si="194">+(BK86+(BK86*BL86))*BI86</f>
        <v>1313000</v>
      </c>
      <c r="BN86" s="311" t="s">
        <v>1170</v>
      </c>
      <c r="BO86" s="312"/>
      <c r="BP86" s="684" t="s">
        <v>1342</v>
      </c>
      <c r="BQ86" s="307">
        <v>1</v>
      </c>
      <c r="BR86" s="584" t="s">
        <v>331</v>
      </c>
      <c r="BS86" s="642">
        <v>5964285</v>
      </c>
      <c r="BT86" s="643">
        <v>0</v>
      </c>
      <c r="BU86" s="310">
        <f t="shared" ref="BU86:BU91" si="195">+(BS86+(BS86*BT86))*BQ86</f>
        <v>5964285</v>
      </c>
      <c r="BV86" s="311" t="s">
        <v>1170</v>
      </c>
      <c r="BW86" s="312"/>
      <c r="BX86" s="684" t="s">
        <v>1316</v>
      </c>
      <c r="BY86" s="307">
        <v>1</v>
      </c>
      <c r="BZ86" s="584" t="s">
        <v>331</v>
      </c>
      <c r="CA86" s="642">
        <v>3360000</v>
      </c>
      <c r="CB86" s="643">
        <v>0</v>
      </c>
      <c r="CC86" s="310">
        <f t="shared" ref="CC86:CC91" si="196">+(CA86+(CA86*CB86))*BY86</f>
        <v>3360000</v>
      </c>
      <c r="CD86" s="311" t="s">
        <v>1170</v>
      </c>
      <c r="CE86" s="312"/>
      <c r="CF86" s="684"/>
      <c r="CG86" s="307">
        <v>1</v>
      </c>
      <c r="CH86" s="584" t="s">
        <v>331</v>
      </c>
      <c r="CI86" s="642"/>
      <c r="CJ86" s="643"/>
      <c r="CK86" s="310">
        <f t="shared" ref="CK86:CK91" si="197">+(CI86+(CI86*CJ86))*CG86</f>
        <v>0</v>
      </c>
      <c r="CL86" s="311" t="s">
        <v>1169</v>
      </c>
      <c r="CM86" s="312"/>
      <c r="CN86" s="684"/>
      <c r="CO86" s="307">
        <v>1</v>
      </c>
      <c r="CP86" s="584" t="s">
        <v>331</v>
      </c>
      <c r="CQ86" s="642"/>
      <c r="CR86" s="643"/>
      <c r="CS86" s="310">
        <f t="shared" ref="CS86:CS91" si="198">+(CQ86+(CQ86*CR86))*CO86</f>
        <v>0</v>
      </c>
      <c r="CT86" s="311" t="s">
        <v>1169</v>
      </c>
      <c r="CU86" s="312"/>
      <c r="CV86" s="684"/>
      <c r="CW86" s="307">
        <v>1</v>
      </c>
      <c r="CX86" s="584" t="s">
        <v>331</v>
      </c>
      <c r="CY86" s="642"/>
      <c r="CZ86" s="643"/>
      <c r="DA86" s="310">
        <f t="shared" ref="DA86:DA91" si="199">+(CY86+(CY86*CZ86))*CW86</f>
        <v>0</v>
      </c>
      <c r="DB86" s="311" t="s">
        <v>1169</v>
      </c>
      <c r="DC86" s="312"/>
      <c r="DD86" s="684" t="s">
        <v>1317</v>
      </c>
      <c r="DE86" s="307">
        <v>1</v>
      </c>
      <c r="DF86" s="584" t="s">
        <v>331</v>
      </c>
      <c r="DG86" s="642">
        <v>815985</v>
      </c>
      <c r="DH86" s="643">
        <v>0</v>
      </c>
      <c r="DI86" s="310">
        <f t="shared" ref="DI86:DI91" si="200">+(DG86+(DG86*DH86))*DE86</f>
        <v>815985</v>
      </c>
      <c r="DJ86" s="311" t="s">
        <v>1170</v>
      </c>
      <c r="DK86" s="312"/>
      <c r="DL86" s="684" t="s">
        <v>1318</v>
      </c>
      <c r="DM86" s="307">
        <v>1</v>
      </c>
      <c r="DN86" s="584" t="s">
        <v>331</v>
      </c>
      <c r="DO86" s="642">
        <v>859000</v>
      </c>
      <c r="DP86" s="643">
        <v>0</v>
      </c>
      <c r="DQ86" s="310">
        <f t="shared" ref="DQ86:DQ91" si="201">+(DO86+(DO86*DP86))*DM86</f>
        <v>859000</v>
      </c>
      <c r="DR86" s="311" t="s">
        <v>1170</v>
      </c>
      <c r="DS86" s="312"/>
      <c r="DT86" s="684" t="s">
        <v>1320</v>
      </c>
      <c r="DU86" s="307">
        <v>1</v>
      </c>
      <c r="DV86" s="584" t="s">
        <v>331</v>
      </c>
      <c r="DW86" s="642">
        <v>1500000</v>
      </c>
      <c r="DX86" s="643">
        <v>0</v>
      </c>
      <c r="DY86" s="310">
        <f t="shared" ref="DY86:DY91" si="202">+(DW86+(DW86*DX86))*DU86</f>
        <v>1500000</v>
      </c>
      <c r="DZ86" s="311" t="s">
        <v>1196</v>
      </c>
      <c r="EA86" s="312" t="s">
        <v>1356</v>
      </c>
      <c r="EB86" s="685"/>
      <c r="EC86" s="315">
        <v>1</v>
      </c>
      <c r="ED86" s="315" t="s">
        <v>331</v>
      </c>
      <c r="EE86" s="646"/>
      <c r="EF86" s="647"/>
      <c r="EG86" s="318" t="s">
        <v>1199</v>
      </c>
      <c r="EH86" s="311" t="s">
        <v>1169</v>
      </c>
      <c r="EI86" s="312"/>
      <c r="EJ86" s="684"/>
      <c r="EK86" s="307">
        <v>1</v>
      </c>
      <c r="EL86" s="584" t="s">
        <v>331</v>
      </c>
      <c r="EM86" s="642"/>
      <c r="EN86" s="643"/>
      <c r="EO86" s="310">
        <f t="shared" ref="EO86:EO91" si="203">+(EM86+(EM86*EN86))*EK86</f>
        <v>0</v>
      </c>
      <c r="EP86" s="311" t="s">
        <v>1169</v>
      </c>
      <c r="EQ86" s="312"/>
    </row>
    <row r="87" spans="1:147" ht="37.5" customHeight="1">
      <c r="A87" s="369"/>
      <c r="B87" s="379">
        <v>2</v>
      </c>
      <c r="C87" s="305" t="s">
        <v>711</v>
      </c>
      <c r="D87" s="576" t="s">
        <v>1315</v>
      </c>
      <c r="E87" s="307">
        <v>1</v>
      </c>
      <c r="F87" s="584" t="s">
        <v>331</v>
      </c>
      <c r="G87" s="642">
        <v>2095000</v>
      </c>
      <c r="H87" s="643"/>
      <c r="I87" s="310">
        <f t="shared" si="187"/>
        <v>2095000</v>
      </c>
      <c r="J87" s="19"/>
      <c r="K87" s="277"/>
      <c r="L87" s="684"/>
      <c r="M87" s="307">
        <v>1</v>
      </c>
      <c r="N87" s="584" t="s">
        <v>331</v>
      </c>
      <c r="O87" s="642"/>
      <c r="P87" s="643"/>
      <c r="Q87" s="310">
        <f t="shared" si="188"/>
        <v>0</v>
      </c>
      <c r="R87" s="19"/>
      <c r="S87" s="277"/>
      <c r="T87" s="684" t="s">
        <v>1346</v>
      </c>
      <c r="U87" s="307">
        <v>1</v>
      </c>
      <c r="V87" s="584" t="s">
        <v>331</v>
      </c>
      <c r="W87" s="642">
        <v>650000</v>
      </c>
      <c r="X87" s="643"/>
      <c r="Y87" s="310">
        <f t="shared" si="189"/>
        <v>650000</v>
      </c>
      <c r="Z87" s="19"/>
      <c r="AA87" s="277"/>
      <c r="AB87" s="684"/>
      <c r="AC87" s="307">
        <v>1</v>
      </c>
      <c r="AD87" s="584" t="s">
        <v>331</v>
      </c>
      <c r="AE87" s="642"/>
      <c r="AF87" s="643"/>
      <c r="AG87" s="310">
        <f t="shared" si="190"/>
        <v>0</v>
      </c>
      <c r="AH87" s="19"/>
      <c r="AI87" s="277"/>
      <c r="AJ87" s="684"/>
      <c r="AK87" s="307">
        <v>1</v>
      </c>
      <c r="AL87" s="584" t="s">
        <v>331</v>
      </c>
      <c r="AM87" s="642"/>
      <c r="AN87" s="643"/>
      <c r="AO87" s="310">
        <f t="shared" si="191"/>
        <v>0</v>
      </c>
      <c r="AP87" s="19"/>
      <c r="AQ87" s="277"/>
      <c r="AR87" s="684"/>
      <c r="AS87" s="307">
        <v>1</v>
      </c>
      <c r="AT87" s="584" t="s">
        <v>331</v>
      </c>
      <c r="AU87" s="642"/>
      <c r="AV87" s="643"/>
      <c r="AW87" s="310">
        <f t="shared" si="192"/>
        <v>0</v>
      </c>
      <c r="AX87" s="19"/>
      <c r="AY87" s="277"/>
      <c r="AZ87" s="313" t="s">
        <v>1336</v>
      </c>
      <c r="BA87" s="307">
        <v>1</v>
      </c>
      <c r="BB87" s="584" t="s">
        <v>331</v>
      </c>
      <c r="BC87" s="338"/>
      <c r="BD87" s="643">
        <v>0</v>
      </c>
      <c r="BE87" s="310">
        <f t="shared" si="193"/>
        <v>0</v>
      </c>
      <c r="BF87" s="19"/>
      <c r="BG87" s="277"/>
      <c r="BH87" s="684" t="s">
        <v>1330</v>
      </c>
      <c r="BI87" s="307">
        <v>1</v>
      </c>
      <c r="BJ87" s="584" t="s">
        <v>331</v>
      </c>
      <c r="BK87" s="642">
        <v>700000</v>
      </c>
      <c r="BL87" s="643"/>
      <c r="BM87" s="310">
        <f t="shared" si="194"/>
        <v>700000</v>
      </c>
      <c r="BN87" s="19"/>
      <c r="BO87" s="277"/>
      <c r="BP87" s="684" t="s">
        <v>1342</v>
      </c>
      <c r="BQ87" s="307">
        <v>1</v>
      </c>
      <c r="BR87" s="584" t="s">
        <v>331</v>
      </c>
      <c r="BS87" s="642">
        <v>5664367</v>
      </c>
      <c r="BT87" s="643">
        <v>0</v>
      </c>
      <c r="BU87" s="310">
        <f t="shared" si="195"/>
        <v>5664367</v>
      </c>
      <c r="BV87" s="19"/>
      <c r="BW87" s="277"/>
      <c r="BX87" s="684" t="s">
        <v>1316</v>
      </c>
      <c r="BY87" s="307">
        <v>1</v>
      </c>
      <c r="BZ87" s="584" t="s">
        <v>331</v>
      </c>
      <c r="CA87" s="642">
        <v>0</v>
      </c>
      <c r="CB87" s="643">
        <v>0</v>
      </c>
      <c r="CC87" s="310">
        <f t="shared" si="196"/>
        <v>0</v>
      </c>
      <c r="CD87" s="19"/>
      <c r="CE87" s="277"/>
      <c r="CF87" s="684"/>
      <c r="CG87" s="307">
        <v>1</v>
      </c>
      <c r="CH87" s="584" t="s">
        <v>331</v>
      </c>
      <c r="CI87" s="642"/>
      <c r="CJ87" s="643"/>
      <c r="CK87" s="310">
        <f t="shared" si="197"/>
        <v>0</v>
      </c>
      <c r="CL87" s="19"/>
      <c r="CM87" s="277"/>
      <c r="CN87" s="684"/>
      <c r="CO87" s="307">
        <v>1</v>
      </c>
      <c r="CP87" s="584" t="s">
        <v>331</v>
      </c>
      <c r="CQ87" s="642"/>
      <c r="CR87" s="643"/>
      <c r="CS87" s="310">
        <f t="shared" si="198"/>
        <v>0</v>
      </c>
      <c r="CT87" s="19"/>
      <c r="CU87" s="277"/>
      <c r="CV87" s="684"/>
      <c r="CW87" s="307">
        <v>1</v>
      </c>
      <c r="CX87" s="584" t="s">
        <v>331</v>
      </c>
      <c r="CY87" s="642"/>
      <c r="CZ87" s="643"/>
      <c r="DA87" s="310">
        <f t="shared" si="199"/>
        <v>0</v>
      </c>
      <c r="DB87" s="19"/>
      <c r="DC87" s="277"/>
      <c r="DD87" s="684" t="s">
        <v>1317</v>
      </c>
      <c r="DE87" s="307">
        <v>1</v>
      </c>
      <c r="DF87" s="584" t="s">
        <v>331</v>
      </c>
      <c r="DG87" s="642">
        <v>725985</v>
      </c>
      <c r="DH87" s="643">
        <v>0</v>
      </c>
      <c r="DI87" s="310">
        <f t="shared" si="200"/>
        <v>725985</v>
      </c>
      <c r="DJ87" s="19"/>
      <c r="DK87" s="277"/>
      <c r="DL87" s="684" t="s">
        <v>1318</v>
      </c>
      <c r="DM87" s="307">
        <v>1</v>
      </c>
      <c r="DN87" s="584" t="s">
        <v>331</v>
      </c>
      <c r="DO87" s="642">
        <v>879000</v>
      </c>
      <c r="DP87" s="643">
        <v>0</v>
      </c>
      <c r="DQ87" s="310">
        <f t="shared" si="201"/>
        <v>879000</v>
      </c>
      <c r="DR87" s="19"/>
      <c r="DS87" s="277"/>
      <c r="DT87" s="684" t="s">
        <v>1320</v>
      </c>
      <c r="DU87" s="307">
        <v>1</v>
      </c>
      <c r="DV87" s="584" t="s">
        <v>331</v>
      </c>
      <c r="DW87" s="642">
        <v>1500000</v>
      </c>
      <c r="DX87" s="643">
        <v>0</v>
      </c>
      <c r="DY87" s="310">
        <f t="shared" si="202"/>
        <v>1500000</v>
      </c>
      <c r="DZ87" s="19"/>
      <c r="EA87" s="277"/>
      <c r="EB87" s="685"/>
      <c r="EC87" s="315">
        <v>1</v>
      </c>
      <c r="ED87" s="315" t="s">
        <v>331</v>
      </c>
      <c r="EE87" s="646"/>
      <c r="EF87" s="647"/>
      <c r="EG87" s="318" t="s">
        <v>1199</v>
      </c>
      <c r="EH87" s="19"/>
      <c r="EI87" s="277"/>
      <c r="EJ87" s="684"/>
      <c r="EK87" s="307">
        <v>1</v>
      </c>
      <c r="EL87" s="584" t="s">
        <v>331</v>
      </c>
      <c r="EM87" s="642"/>
      <c r="EN87" s="643"/>
      <c r="EO87" s="310">
        <f t="shared" si="203"/>
        <v>0</v>
      </c>
      <c r="EP87" s="19"/>
      <c r="EQ87" s="277"/>
    </row>
    <row r="88" spans="1:147" ht="37.5" customHeight="1">
      <c r="A88" s="369"/>
      <c r="B88" s="379">
        <v>3</v>
      </c>
      <c r="C88" s="305" t="s">
        <v>712</v>
      </c>
      <c r="D88" s="576" t="s">
        <v>1315</v>
      </c>
      <c r="E88" s="307">
        <v>1</v>
      </c>
      <c r="F88" s="584" t="s">
        <v>331</v>
      </c>
      <c r="G88" s="642">
        <v>67000</v>
      </c>
      <c r="H88" s="643"/>
      <c r="I88" s="310">
        <f t="shared" si="187"/>
        <v>67000</v>
      </c>
      <c r="J88" s="19"/>
      <c r="K88" s="277"/>
      <c r="L88" s="684"/>
      <c r="M88" s="307">
        <v>1</v>
      </c>
      <c r="N88" s="584" t="s">
        <v>331</v>
      </c>
      <c r="O88" s="642"/>
      <c r="P88" s="643"/>
      <c r="Q88" s="310">
        <f t="shared" si="188"/>
        <v>0</v>
      </c>
      <c r="R88" s="19"/>
      <c r="S88" s="277"/>
      <c r="T88" s="684" t="s">
        <v>1346</v>
      </c>
      <c r="U88" s="307">
        <v>1</v>
      </c>
      <c r="V88" s="584" t="s">
        <v>331</v>
      </c>
      <c r="W88" s="642">
        <v>150000</v>
      </c>
      <c r="X88" s="643"/>
      <c r="Y88" s="310">
        <f t="shared" si="189"/>
        <v>150000</v>
      </c>
      <c r="Z88" s="19"/>
      <c r="AA88" s="277"/>
      <c r="AB88" s="684"/>
      <c r="AC88" s="307">
        <v>1</v>
      </c>
      <c r="AD88" s="584" t="s">
        <v>331</v>
      </c>
      <c r="AE88" s="642"/>
      <c r="AF88" s="643"/>
      <c r="AG88" s="310">
        <f t="shared" si="190"/>
        <v>0</v>
      </c>
      <c r="AH88" s="19"/>
      <c r="AI88" s="277"/>
      <c r="AJ88" s="684"/>
      <c r="AK88" s="307">
        <v>1</v>
      </c>
      <c r="AL88" s="584" t="s">
        <v>331</v>
      </c>
      <c r="AM88" s="642"/>
      <c r="AN88" s="643"/>
      <c r="AO88" s="310">
        <f t="shared" si="191"/>
        <v>0</v>
      </c>
      <c r="AP88" s="19"/>
      <c r="AQ88" s="277"/>
      <c r="AR88" s="684"/>
      <c r="AS88" s="307">
        <v>1</v>
      </c>
      <c r="AT88" s="584" t="s">
        <v>331</v>
      </c>
      <c r="AU88" s="642"/>
      <c r="AV88" s="643"/>
      <c r="AW88" s="310">
        <f t="shared" si="192"/>
        <v>0</v>
      </c>
      <c r="AX88" s="19"/>
      <c r="AY88" s="277"/>
      <c r="AZ88" s="313" t="s">
        <v>1336</v>
      </c>
      <c r="BA88" s="307">
        <v>1</v>
      </c>
      <c r="BB88" s="584" t="s">
        <v>331</v>
      </c>
      <c r="BC88" s="338"/>
      <c r="BD88" s="643">
        <v>0</v>
      </c>
      <c r="BE88" s="310">
        <f t="shared" si="193"/>
        <v>0</v>
      </c>
      <c r="BF88" s="19"/>
      <c r="BG88" s="277"/>
      <c r="BH88" s="684" t="s">
        <v>1330</v>
      </c>
      <c r="BI88" s="307">
        <v>1</v>
      </c>
      <c r="BJ88" s="584" t="s">
        <v>331</v>
      </c>
      <c r="BK88" s="642">
        <v>29000</v>
      </c>
      <c r="BL88" s="643"/>
      <c r="BM88" s="310">
        <f t="shared" si="194"/>
        <v>29000</v>
      </c>
      <c r="BN88" s="19"/>
      <c r="BO88" s="277"/>
      <c r="BP88" s="684" t="s">
        <v>1342</v>
      </c>
      <c r="BQ88" s="307">
        <v>1</v>
      </c>
      <c r="BR88" s="584" t="s">
        <v>331</v>
      </c>
      <c r="BS88" s="642">
        <v>184946</v>
      </c>
      <c r="BT88" s="643">
        <v>0</v>
      </c>
      <c r="BU88" s="310">
        <f t="shared" si="195"/>
        <v>184946</v>
      </c>
      <c r="BV88" s="19"/>
      <c r="BW88" s="277"/>
      <c r="BX88" s="684" t="s">
        <v>1316</v>
      </c>
      <c r="BY88" s="307">
        <v>1</v>
      </c>
      <c r="BZ88" s="584" t="s">
        <v>331</v>
      </c>
      <c r="CA88" s="642">
        <v>94500</v>
      </c>
      <c r="CB88" s="643">
        <v>0</v>
      </c>
      <c r="CC88" s="310">
        <f t="shared" si="196"/>
        <v>94500</v>
      </c>
      <c r="CD88" s="19"/>
      <c r="CE88" s="277"/>
      <c r="CF88" s="684"/>
      <c r="CG88" s="307">
        <v>1</v>
      </c>
      <c r="CH88" s="584" t="s">
        <v>331</v>
      </c>
      <c r="CI88" s="642"/>
      <c r="CJ88" s="643"/>
      <c r="CK88" s="310">
        <f t="shared" si="197"/>
        <v>0</v>
      </c>
      <c r="CL88" s="19"/>
      <c r="CM88" s="277"/>
      <c r="CN88" s="684"/>
      <c r="CO88" s="307">
        <v>1</v>
      </c>
      <c r="CP88" s="584" t="s">
        <v>331</v>
      </c>
      <c r="CQ88" s="642"/>
      <c r="CR88" s="643"/>
      <c r="CS88" s="310">
        <f t="shared" si="198"/>
        <v>0</v>
      </c>
      <c r="CT88" s="19"/>
      <c r="CU88" s="277"/>
      <c r="CV88" s="684"/>
      <c r="CW88" s="307">
        <v>1</v>
      </c>
      <c r="CX88" s="584" t="s">
        <v>331</v>
      </c>
      <c r="CY88" s="642"/>
      <c r="CZ88" s="643"/>
      <c r="DA88" s="310">
        <f t="shared" si="199"/>
        <v>0</v>
      </c>
      <c r="DB88" s="19"/>
      <c r="DC88" s="277"/>
      <c r="DD88" s="684" t="s">
        <v>1319</v>
      </c>
      <c r="DE88" s="307">
        <v>1</v>
      </c>
      <c r="DF88" s="584" t="s">
        <v>331</v>
      </c>
      <c r="DG88" s="642">
        <v>99897</v>
      </c>
      <c r="DH88" s="643">
        <v>0</v>
      </c>
      <c r="DI88" s="310">
        <f t="shared" si="200"/>
        <v>99897</v>
      </c>
      <c r="DJ88" s="19"/>
      <c r="DK88" s="277"/>
      <c r="DL88" s="684" t="s">
        <v>1318</v>
      </c>
      <c r="DM88" s="307">
        <v>1</v>
      </c>
      <c r="DN88" s="584" t="s">
        <v>331</v>
      </c>
      <c r="DO88" s="642">
        <v>55175</v>
      </c>
      <c r="DP88" s="643">
        <v>0</v>
      </c>
      <c r="DQ88" s="310">
        <f t="shared" si="201"/>
        <v>55175</v>
      </c>
      <c r="DR88" s="19"/>
      <c r="DS88" s="277"/>
      <c r="DT88" s="684" t="s">
        <v>1320</v>
      </c>
      <c r="DU88" s="307">
        <v>1</v>
      </c>
      <c r="DV88" s="584" t="s">
        <v>331</v>
      </c>
      <c r="DW88" s="642">
        <v>150000</v>
      </c>
      <c r="DX88" s="643">
        <v>0</v>
      </c>
      <c r="DY88" s="310">
        <f t="shared" si="202"/>
        <v>150000</v>
      </c>
      <c r="DZ88" s="19"/>
      <c r="EA88" s="277"/>
      <c r="EB88" s="685"/>
      <c r="EC88" s="315">
        <v>1</v>
      </c>
      <c r="ED88" s="315" t="s">
        <v>331</v>
      </c>
      <c r="EE88" s="646"/>
      <c r="EF88" s="647"/>
      <c r="EG88" s="318" t="s">
        <v>1199</v>
      </c>
      <c r="EH88" s="19"/>
      <c r="EI88" s="277"/>
      <c r="EJ88" s="684"/>
      <c r="EK88" s="307">
        <v>1</v>
      </c>
      <c r="EL88" s="584" t="s">
        <v>331</v>
      </c>
      <c r="EM88" s="642"/>
      <c r="EN88" s="643"/>
      <c r="EO88" s="310">
        <f t="shared" si="203"/>
        <v>0</v>
      </c>
      <c r="EP88" s="19"/>
      <c r="EQ88" s="277"/>
    </row>
    <row r="89" spans="1:147" ht="37.5" customHeight="1">
      <c r="A89" s="369"/>
      <c r="B89" s="379">
        <v>4</v>
      </c>
      <c r="C89" s="305" t="s">
        <v>713</v>
      </c>
      <c r="D89" s="576" t="s">
        <v>1315</v>
      </c>
      <c r="E89" s="307">
        <v>1</v>
      </c>
      <c r="F89" s="584" t="s">
        <v>331</v>
      </c>
      <c r="G89" s="642">
        <v>209000</v>
      </c>
      <c r="H89" s="643"/>
      <c r="I89" s="310">
        <f t="shared" si="187"/>
        <v>209000</v>
      </c>
      <c r="J89" s="19"/>
      <c r="K89" s="277"/>
      <c r="L89" s="684"/>
      <c r="M89" s="307">
        <v>1</v>
      </c>
      <c r="N89" s="584" t="s">
        <v>331</v>
      </c>
      <c r="O89" s="642"/>
      <c r="P89" s="643"/>
      <c r="Q89" s="310">
        <f t="shared" si="188"/>
        <v>0</v>
      </c>
      <c r="R89" s="19"/>
      <c r="S89" s="277"/>
      <c r="T89" s="684" t="s">
        <v>1346</v>
      </c>
      <c r="U89" s="307">
        <v>1</v>
      </c>
      <c r="V89" s="584" t="s">
        <v>331</v>
      </c>
      <c r="W89" s="642">
        <v>250000</v>
      </c>
      <c r="X89" s="643"/>
      <c r="Y89" s="310">
        <f t="shared" si="189"/>
        <v>250000</v>
      </c>
      <c r="Z89" s="19"/>
      <c r="AA89" s="277"/>
      <c r="AB89" s="684"/>
      <c r="AC89" s="307">
        <v>1</v>
      </c>
      <c r="AD89" s="584" t="s">
        <v>331</v>
      </c>
      <c r="AE89" s="642"/>
      <c r="AF89" s="643"/>
      <c r="AG89" s="310">
        <f t="shared" si="190"/>
        <v>0</v>
      </c>
      <c r="AH89" s="19"/>
      <c r="AI89" s="277"/>
      <c r="AJ89" s="684"/>
      <c r="AK89" s="307">
        <v>1</v>
      </c>
      <c r="AL89" s="584" t="s">
        <v>331</v>
      </c>
      <c r="AM89" s="642"/>
      <c r="AN89" s="643"/>
      <c r="AO89" s="310">
        <f t="shared" si="191"/>
        <v>0</v>
      </c>
      <c r="AP89" s="19"/>
      <c r="AQ89" s="277"/>
      <c r="AR89" s="684"/>
      <c r="AS89" s="307">
        <v>1</v>
      </c>
      <c r="AT89" s="584" t="s">
        <v>331</v>
      </c>
      <c r="AU89" s="642"/>
      <c r="AV89" s="643"/>
      <c r="AW89" s="310">
        <f t="shared" si="192"/>
        <v>0</v>
      </c>
      <c r="AX89" s="19"/>
      <c r="AY89" s="277"/>
      <c r="AZ89" s="313" t="s">
        <v>1336</v>
      </c>
      <c r="BA89" s="307">
        <v>1</v>
      </c>
      <c r="BB89" s="584" t="s">
        <v>331</v>
      </c>
      <c r="BC89" s="673"/>
      <c r="BD89" s="643">
        <v>0</v>
      </c>
      <c r="BE89" s="310">
        <f t="shared" si="193"/>
        <v>0</v>
      </c>
      <c r="BF89" s="19"/>
      <c r="BG89" s="277"/>
      <c r="BH89" s="684" t="s">
        <v>1330</v>
      </c>
      <c r="BI89" s="307">
        <v>1</v>
      </c>
      <c r="BJ89" s="584" t="s">
        <v>331</v>
      </c>
      <c r="BK89" s="642">
        <v>83000</v>
      </c>
      <c r="BL89" s="643"/>
      <c r="BM89" s="310">
        <f t="shared" si="194"/>
        <v>83000</v>
      </c>
      <c r="BN89" s="19"/>
      <c r="BO89" s="277"/>
      <c r="BP89" s="684" t="s">
        <v>1342</v>
      </c>
      <c r="BQ89" s="307">
        <v>1</v>
      </c>
      <c r="BR89" s="584" t="s">
        <v>331</v>
      </c>
      <c r="BS89" s="642">
        <v>203731</v>
      </c>
      <c r="BT89" s="643">
        <v>0</v>
      </c>
      <c r="BU89" s="310">
        <f t="shared" si="195"/>
        <v>203731</v>
      </c>
      <c r="BV89" s="19"/>
      <c r="BW89" s="277"/>
      <c r="BX89" s="684" t="s">
        <v>1316</v>
      </c>
      <c r="BY89" s="307">
        <v>1</v>
      </c>
      <c r="BZ89" s="584" t="s">
        <v>331</v>
      </c>
      <c r="CA89" s="642">
        <v>262500</v>
      </c>
      <c r="CB89" s="643">
        <v>0</v>
      </c>
      <c r="CC89" s="310">
        <f t="shared" si="196"/>
        <v>262500</v>
      </c>
      <c r="CD89" s="19"/>
      <c r="CE89" s="277"/>
      <c r="CF89" s="684"/>
      <c r="CG89" s="307">
        <v>1</v>
      </c>
      <c r="CH89" s="584" t="s">
        <v>331</v>
      </c>
      <c r="CI89" s="642"/>
      <c r="CJ89" s="643"/>
      <c r="CK89" s="310">
        <f t="shared" si="197"/>
        <v>0</v>
      </c>
      <c r="CL89" s="19"/>
      <c r="CM89" s="277"/>
      <c r="CN89" s="684"/>
      <c r="CO89" s="307">
        <v>1</v>
      </c>
      <c r="CP89" s="584" t="s">
        <v>331</v>
      </c>
      <c r="CQ89" s="642"/>
      <c r="CR89" s="643"/>
      <c r="CS89" s="310">
        <f t="shared" si="198"/>
        <v>0</v>
      </c>
      <c r="CT89" s="19"/>
      <c r="CU89" s="277"/>
      <c r="CV89" s="684"/>
      <c r="CW89" s="307">
        <v>1</v>
      </c>
      <c r="CX89" s="584" t="s">
        <v>331</v>
      </c>
      <c r="CY89" s="642"/>
      <c r="CZ89" s="643"/>
      <c r="DA89" s="310">
        <f t="shared" si="199"/>
        <v>0</v>
      </c>
      <c r="DB89" s="19"/>
      <c r="DC89" s="277"/>
      <c r="DD89" s="684" t="s">
        <v>1319</v>
      </c>
      <c r="DE89" s="307">
        <v>1</v>
      </c>
      <c r="DF89" s="584" t="s">
        <v>331</v>
      </c>
      <c r="DG89" s="642">
        <v>229980</v>
      </c>
      <c r="DH89" s="643">
        <v>0</v>
      </c>
      <c r="DI89" s="310">
        <f t="shared" si="200"/>
        <v>229980</v>
      </c>
      <c r="DJ89" s="19"/>
      <c r="DK89" s="277"/>
      <c r="DL89" s="684" t="s">
        <v>1318</v>
      </c>
      <c r="DM89" s="307">
        <v>1</v>
      </c>
      <c r="DN89" s="584" t="s">
        <v>331</v>
      </c>
      <c r="DO89" s="642">
        <v>189351</v>
      </c>
      <c r="DP89" s="643">
        <v>0</v>
      </c>
      <c r="DQ89" s="310">
        <f t="shared" si="201"/>
        <v>189351</v>
      </c>
      <c r="DR89" s="19"/>
      <c r="DS89" s="277"/>
      <c r="DT89" s="684" t="s">
        <v>1320</v>
      </c>
      <c r="DU89" s="307">
        <v>1</v>
      </c>
      <c r="DV89" s="584" t="s">
        <v>331</v>
      </c>
      <c r="DW89" s="642">
        <v>150000</v>
      </c>
      <c r="DX89" s="643">
        <v>0</v>
      </c>
      <c r="DY89" s="310">
        <f t="shared" si="202"/>
        <v>150000</v>
      </c>
      <c r="DZ89" s="19"/>
      <c r="EA89" s="277"/>
      <c r="EB89" s="685"/>
      <c r="EC89" s="315">
        <v>1</v>
      </c>
      <c r="ED89" s="315" t="s">
        <v>331</v>
      </c>
      <c r="EE89" s="646"/>
      <c r="EF89" s="647"/>
      <c r="EG89" s="318" t="s">
        <v>1199</v>
      </c>
      <c r="EH89" s="19"/>
      <c r="EI89" s="277"/>
      <c r="EJ89" s="684"/>
      <c r="EK89" s="307">
        <v>1</v>
      </c>
      <c r="EL89" s="584" t="s">
        <v>331</v>
      </c>
      <c r="EM89" s="642"/>
      <c r="EN89" s="643"/>
      <c r="EO89" s="310">
        <f t="shared" si="203"/>
        <v>0</v>
      </c>
      <c r="EP89" s="19"/>
      <c r="EQ89" s="277"/>
    </row>
    <row r="90" spans="1:147" ht="37.5" customHeight="1">
      <c r="A90" s="369"/>
      <c r="B90" s="379">
        <v>5</v>
      </c>
      <c r="C90" s="305" t="s">
        <v>714</v>
      </c>
      <c r="D90" s="684"/>
      <c r="E90" s="307">
        <v>1</v>
      </c>
      <c r="F90" s="584" t="s">
        <v>331</v>
      </c>
      <c r="G90" s="642">
        <v>0</v>
      </c>
      <c r="H90" s="643"/>
      <c r="I90" s="310">
        <f t="shared" si="187"/>
        <v>0</v>
      </c>
      <c r="J90" s="19"/>
      <c r="K90" s="277"/>
      <c r="L90" s="684"/>
      <c r="M90" s="307">
        <v>1</v>
      </c>
      <c r="N90" s="584" t="s">
        <v>331</v>
      </c>
      <c r="O90" s="642"/>
      <c r="P90" s="643"/>
      <c r="Q90" s="310">
        <f t="shared" si="188"/>
        <v>0</v>
      </c>
      <c r="R90" s="19"/>
      <c r="S90" s="277"/>
      <c r="T90" s="684" t="s">
        <v>1346</v>
      </c>
      <c r="U90" s="307">
        <v>1</v>
      </c>
      <c r="V90" s="584" t="s">
        <v>331</v>
      </c>
      <c r="W90" s="642">
        <v>250000</v>
      </c>
      <c r="X90" s="643"/>
      <c r="Y90" s="310">
        <f t="shared" si="189"/>
        <v>250000</v>
      </c>
      <c r="Z90" s="19"/>
      <c r="AA90" s="277"/>
      <c r="AB90" s="684"/>
      <c r="AC90" s="307">
        <v>1</v>
      </c>
      <c r="AD90" s="584" t="s">
        <v>331</v>
      </c>
      <c r="AE90" s="642"/>
      <c r="AF90" s="643"/>
      <c r="AG90" s="310">
        <f t="shared" si="190"/>
        <v>0</v>
      </c>
      <c r="AH90" s="19"/>
      <c r="AI90" s="277"/>
      <c r="AJ90" s="684"/>
      <c r="AK90" s="307">
        <v>1</v>
      </c>
      <c r="AL90" s="584" t="s">
        <v>331</v>
      </c>
      <c r="AM90" s="642"/>
      <c r="AN90" s="643"/>
      <c r="AO90" s="310">
        <f t="shared" si="191"/>
        <v>0</v>
      </c>
      <c r="AP90" s="19"/>
      <c r="AQ90" s="277"/>
      <c r="AR90" s="684"/>
      <c r="AS90" s="307">
        <v>1</v>
      </c>
      <c r="AT90" s="584" t="s">
        <v>331</v>
      </c>
      <c r="AU90" s="642"/>
      <c r="AV90" s="643"/>
      <c r="AW90" s="310">
        <f t="shared" si="192"/>
        <v>0</v>
      </c>
      <c r="AX90" s="19"/>
      <c r="AY90" s="277"/>
      <c r="AZ90" s="313" t="s">
        <v>1336</v>
      </c>
      <c r="BA90" s="307">
        <v>1</v>
      </c>
      <c r="BB90" s="584" t="s">
        <v>331</v>
      </c>
      <c r="BC90" s="338"/>
      <c r="BD90" s="643">
        <v>0</v>
      </c>
      <c r="BE90" s="310">
        <f t="shared" si="193"/>
        <v>0</v>
      </c>
      <c r="BF90" s="19"/>
      <c r="BG90" s="277"/>
      <c r="BH90" s="684" t="s">
        <v>1330</v>
      </c>
      <c r="BI90" s="307">
        <v>1</v>
      </c>
      <c r="BJ90" s="584" t="s">
        <v>331</v>
      </c>
      <c r="BK90" s="642">
        <v>83000</v>
      </c>
      <c r="BL90" s="643"/>
      <c r="BM90" s="310">
        <f t="shared" si="194"/>
        <v>83000</v>
      </c>
      <c r="BN90" s="19"/>
      <c r="BO90" s="277"/>
      <c r="BP90" s="684" t="s">
        <v>1342</v>
      </c>
      <c r="BQ90" s="307">
        <v>1</v>
      </c>
      <c r="BR90" s="584" t="s">
        <v>331</v>
      </c>
      <c r="BS90" s="642">
        <v>66018</v>
      </c>
      <c r="BT90" s="643">
        <v>0</v>
      </c>
      <c r="BU90" s="310">
        <f t="shared" si="195"/>
        <v>66018</v>
      </c>
      <c r="BV90" s="19"/>
      <c r="BW90" s="277"/>
      <c r="BX90" s="684" t="s">
        <v>1316</v>
      </c>
      <c r="BY90" s="307">
        <v>1</v>
      </c>
      <c r="BZ90" s="584" t="s">
        <v>331</v>
      </c>
      <c r="CA90" s="642">
        <v>262500</v>
      </c>
      <c r="CB90" s="643">
        <v>0</v>
      </c>
      <c r="CC90" s="310">
        <f t="shared" si="196"/>
        <v>262500</v>
      </c>
      <c r="CD90" s="19"/>
      <c r="CE90" s="277"/>
      <c r="CF90" s="684"/>
      <c r="CG90" s="307">
        <v>1</v>
      </c>
      <c r="CH90" s="584" t="s">
        <v>331</v>
      </c>
      <c r="CI90" s="642"/>
      <c r="CJ90" s="643"/>
      <c r="CK90" s="310">
        <f t="shared" si="197"/>
        <v>0</v>
      </c>
      <c r="CL90" s="19"/>
      <c r="CM90" s="277"/>
      <c r="CN90" s="684"/>
      <c r="CO90" s="307">
        <v>1</v>
      </c>
      <c r="CP90" s="584" t="s">
        <v>331</v>
      </c>
      <c r="CQ90" s="642"/>
      <c r="CR90" s="643"/>
      <c r="CS90" s="310">
        <f t="shared" si="198"/>
        <v>0</v>
      </c>
      <c r="CT90" s="19"/>
      <c r="CU90" s="277"/>
      <c r="CV90" s="684"/>
      <c r="CW90" s="307">
        <v>1</v>
      </c>
      <c r="CX90" s="584" t="s">
        <v>331</v>
      </c>
      <c r="CY90" s="642"/>
      <c r="CZ90" s="643"/>
      <c r="DA90" s="310">
        <f t="shared" si="199"/>
        <v>0</v>
      </c>
      <c r="DB90" s="19"/>
      <c r="DC90" s="277"/>
      <c r="DD90" s="684" t="s">
        <v>1319</v>
      </c>
      <c r="DE90" s="307">
        <v>1</v>
      </c>
      <c r="DF90" s="584" t="s">
        <v>331</v>
      </c>
      <c r="DG90" s="642">
        <v>99897</v>
      </c>
      <c r="DH90" s="643">
        <v>0</v>
      </c>
      <c r="DI90" s="310">
        <f t="shared" si="200"/>
        <v>99897</v>
      </c>
      <c r="DJ90" s="19"/>
      <c r="DK90" s="277"/>
      <c r="DL90" s="684" t="s">
        <v>1318</v>
      </c>
      <c r="DM90" s="307">
        <v>1</v>
      </c>
      <c r="DN90" s="584" t="s">
        <v>331</v>
      </c>
      <c r="DO90" s="642">
        <v>236475</v>
      </c>
      <c r="DP90" s="643">
        <v>0</v>
      </c>
      <c r="DQ90" s="310">
        <f t="shared" si="201"/>
        <v>236475</v>
      </c>
      <c r="DR90" s="19"/>
      <c r="DS90" s="277"/>
      <c r="DT90" s="684"/>
      <c r="DU90" s="307">
        <v>1</v>
      </c>
      <c r="DV90" s="584" t="s">
        <v>331</v>
      </c>
      <c r="DW90" s="642"/>
      <c r="DX90" s="643"/>
      <c r="DY90" s="310">
        <f t="shared" si="202"/>
        <v>0</v>
      </c>
      <c r="DZ90" s="19"/>
      <c r="EA90" s="277"/>
      <c r="EB90" s="685"/>
      <c r="EC90" s="315">
        <v>1</v>
      </c>
      <c r="ED90" s="315" t="s">
        <v>331</v>
      </c>
      <c r="EE90" s="646"/>
      <c r="EF90" s="647"/>
      <c r="EG90" s="318" t="s">
        <v>1199</v>
      </c>
      <c r="EH90" s="19"/>
      <c r="EI90" s="277"/>
      <c r="EJ90" s="684"/>
      <c r="EK90" s="307">
        <v>1</v>
      </c>
      <c r="EL90" s="584" t="s">
        <v>331</v>
      </c>
      <c r="EM90" s="642"/>
      <c r="EN90" s="643"/>
      <c r="EO90" s="310">
        <f t="shared" si="203"/>
        <v>0</v>
      </c>
      <c r="EP90" s="19"/>
      <c r="EQ90" s="277"/>
    </row>
    <row r="91" spans="1:147" ht="37.5" customHeight="1">
      <c r="A91" s="369"/>
      <c r="B91" s="379">
        <v>6</v>
      </c>
      <c r="C91" s="305" t="s">
        <v>709</v>
      </c>
      <c r="D91" s="684"/>
      <c r="E91" s="307">
        <v>1</v>
      </c>
      <c r="F91" s="307" t="s">
        <v>331</v>
      </c>
      <c r="G91" s="642">
        <v>0</v>
      </c>
      <c r="H91" s="678"/>
      <c r="I91" s="310">
        <f t="shared" si="187"/>
        <v>0</v>
      </c>
      <c r="J91" s="19"/>
      <c r="K91" s="277"/>
      <c r="L91" s="684"/>
      <c r="M91" s="307">
        <v>1</v>
      </c>
      <c r="N91" s="307" t="s">
        <v>331</v>
      </c>
      <c r="O91" s="642"/>
      <c r="P91" s="678"/>
      <c r="Q91" s="310">
        <f t="shared" si="188"/>
        <v>0</v>
      </c>
      <c r="R91" s="19"/>
      <c r="S91" s="277"/>
      <c r="T91" s="684" t="s">
        <v>1346</v>
      </c>
      <c r="U91" s="307">
        <v>1</v>
      </c>
      <c r="V91" s="307" t="s">
        <v>331</v>
      </c>
      <c r="W91" s="642">
        <v>8000</v>
      </c>
      <c r="X91" s="678"/>
      <c r="Y91" s="310">
        <f t="shared" si="189"/>
        <v>8000</v>
      </c>
      <c r="Z91" s="19"/>
      <c r="AA91" s="277"/>
      <c r="AB91" s="684"/>
      <c r="AC91" s="307">
        <v>1</v>
      </c>
      <c r="AD91" s="307" t="s">
        <v>331</v>
      </c>
      <c r="AE91" s="642"/>
      <c r="AF91" s="678"/>
      <c r="AG91" s="310">
        <f t="shared" si="190"/>
        <v>0</v>
      </c>
      <c r="AH91" s="19"/>
      <c r="AI91" s="277"/>
      <c r="AJ91" s="684"/>
      <c r="AK91" s="307">
        <v>1</v>
      </c>
      <c r="AL91" s="307" t="s">
        <v>331</v>
      </c>
      <c r="AM91" s="642"/>
      <c r="AN91" s="678"/>
      <c r="AO91" s="310">
        <f t="shared" si="191"/>
        <v>0</v>
      </c>
      <c r="AP91" s="19"/>
      <c r="AQ91" s="277"/>
      <c r="AR91" s="684"/>
      <c r="AS91" s="307">
        <v>1</v>
      </c>
      <c r="AT91" s="307" t="s">
        <v>331</v>
      </c>
      <c r="AU91" s="642"/>
      <c r="AV91" s="678"/>
      <c r="AW91" s="310">
        <f t="shared" si="192"/>
        <v>0</v>
      </c>
      <c r="AX91" s="19"/>
      <c r="AY91" s="277"/>
      <c r="AZ91" s="313" t="s">
        <v>1336</v>
      </c>
      <c r="BA91" s="307">
        <v>1</v>
      </c>
      <c r="BB91" s="307" t="s">
        <v>331</v>
      </c>
      <c r="BC91" s="337"/>
      <c r="BD91" s="643">
        <v>0</v>
      </c>
      <c r="BE91" s="310">
        <f t="shared" si="193"/>
        <v>0</v>
      </c>
      <c r="BF91" s="19"/>
      <c r="BG91" s="277"/>
      <c r="BH91" s="684" t="s">
        <v>1330</v>
      </c>
      <c r="BI91" s="307">
        <v>1</v>
      </c>
      <c r="BJ91" s="307" t="s">
        <v>331</v>
      </c>
      <c r="BK91" s="642">
        <v>14000</v>
      </c>
      <c r="BL91" s="678"/>
      <c r="BM91" s="310">
        <f t="shared" si="194"/>
        <v>14000</v>
      </c>
      <c r="BN91" s="19"/>
      <c r="BO91" s="277"/>
      <c r="BP91" s="684" t="s">
        <v>1357</v>
      </c>
      <c r="BQ91" s="307">
        <v>1</v>
      </c>
      <c r="BR91" s="307" t="s">
        <v>331</v>
      </c>
      <c r="BS91" s="642">
        <v>1124000</v>
      </c>
      <c r="BT91" s="678">
        <v>0.19</v>
      </c>
      <c r="BU91" s="310">
        <f t="shared" si="195"/>
        <v>1337560</v>
      </c>
      <c r="BV91" s="19"/>
      <c r="BW91" s="277"/>
      <c r="BX91" s="684" t="s">
        <v>1316</v>
      </c>
      <c r="BY91" s="307">
        <v>1</v>
      </c>
      <c r="BZ91" s="307" t="s">
        <v>331</v>
      </c>
      <c r="CA91" s="642">
        <v>55600</v>
      </c>
      <c r="CB91" s="678">
        <v>0</v>
      </c>
      <c r="CC91" s="310">
        <f t="shared" si="196"/>
        <v>55600</v>
      </c>
      <c r="CD91" s="19"/>
      <c r="CE91" s="277"/>
      <c r="CF91" s="684"/>
      <c r="CG91" s="307">
        <v>1</v>
      </c>
      <c r="CH91" s="307" t="s">
        <v>331</v>
      </c>
      <c r="CI91" s="642"/>
      <c r="CJ91" s="678"/>
      <c r="CK91" s="310">
        <f t="shared" si="197"/>
        <v>0</v>
      </c>
      <c r="CL91" s="19"/>
      <c r="CM91" s="277"/>
      <c r="CN91" s="684"/>
      <c r="CO91" s="307">
        <v>1</v>
      </c>
      <c r="CP91" s="307" t="s">
        <v>331</v>
      </c>
      <c r="CQ91" s="642"/>
      <c r="CR91" s="678"/>
      <c r="CS91" s="310">
        <f t="shared" si="198"/>
        <v>0</v>
      </c>
      <c r="CT91" s="19"/>
      <c r="CU91" s="277"/>
      <c r="CV91" s="684"/>
      <c r="CW91" s="307">
        <v>1</v>
      </c>
      <c r="CX91" s="307" t="s">
        <v>331</v>
      </c>
      <c r="CY91" s="642"/>
      <c r="CZ91" s="678"/>
      <c r="DA91" s="310">
        <f t="shared" si="199"/>
        <v>0</v>
      </c>
      <c r="DB91" s="19"/>
      <c r="DC91" s="277"/>
      <c r="DD91" s="684" t="s">
        <v>1319</v>
      </c>
      <c r="DE91" s="307">
        <v>1</v>
      </c>
      <c r="DF91" s="307" t="s">
        <v>331</v>
      </c>
      <c r="DG91" s="642">
        <v>10000</v>
      </c>
      <c r="DH91" s="678">
        <v>0</v>
      </c>
      <c r="DI91" s="310">
        <f t="shared" si="200"/>
        <v>10000</v>
      </c>
      <c r="DJ91" s="19"/>
      <c r="DK91" s="277"/>
      <c r="DL91" s="684" t="s">
        <v>1318</v>
      </c>
      <c r="DM91" s="307">
        <v>1</v>
      </c>
      <c r="DN91" s="307" t="s">
        <v>331</v>
      </c>
      <c r="DO91" s="642">
        <v>1</v>
      </c>
      <c r="DP91" s="678">
        <v>0</v>
      </c>
      <c r="DQ91" s="310">
        <f t="shared" si="201"/>
        <v>1</v>
      </c>
      <c r="DR91" s="19"/>
      <c r="DS91" s="277"/>
      <c r="DT91" s="684" t="s">
        <v>1320</v>
      </c>
      <c r="DU91" s="307">
        <v>1</v>
      </c>
      <c r="DV91" s="307" t="s">
        <v>331</v>
      </c>
      <c r="DW91" s="642">
        <v>18000</v>
      </c>
      <c r="DX91" s="678">
        <v>0</v>
      </c>
      <c r="DY91" s="310">
        <f t="shared" si="202"/>
        <v>18000</v>
      </c>
      <c r="DZ91" s="19"/>
      <c r="EA91" s="277"/>
      <c r="EB91" s="685"/>
      <c r="EC91" s="315">
        <v>1</v>
      </c>
      <c r="ED91" s="315" t="s">
        <v>331</v>
      </c>
      <c r="EE91" s="687"/>
      <c r="EF91" s="680"/>
      <c r="EG91" s="318" t="s">
        <v>1199</v>
      </c>
      <c r="EH91" s="19"/>
      <c r="EI91" s="277"/>
      <c r="EJ91" s="684"/>
      <c r="EK91" s="307">
        <v>1</v>
      </c>
      <c r="EL91" s="307" t="s">
        <v>331</v>
      </c>
      <c r="EM91" s="642"/>
      <c r="EN91" s="678"/>
      <c r="EO91" s="310">
        <f t="shared" si="203"/>
        <v>0</v>
      </c>
      <c r="EP91" s="19"/>
      <c r="EQ91" s="277"/>
    </row>
    <row r="92" spans="1:147" ht="37.5" customHeight="1">
      <c r="A92" s="369"/>
      <c r="B92" s="214"/>
      <c r="C92" s="585" t="s">
        <v>338</v>
      </c>
      <c r="D92" s="652"/>
      <c r="E92" s="653"/>
      <c r="F92" s="653"/>
      <c r="G92" s="654"/>
      <c r="H92" s="655"/>
      <c r="I92" s="374">
        <f>SUM(I86:I91)</f>
        <v>4466000</v>
      </c>
      <c r="J92" s="19"/>
      <c r="K92" s="277"/>
      <c r="L92" s="652"/>
      <c r="M92" s="653"/>
      <c r="N92" s="653"/>
      <c r="O92" s="654"/>
      <c r="P92" s="655"/>
      <c r="Q92" s="374">
        <f>SUM(Q86:Q91)</f>
        <v>0</v>
      </c>
      <c r="R92" s="19"/>
      <c r="S92" s="277"/>
      <c r="T92" s="652"/>
      <c r="U92" s="653"/>
      <c r="V92" s="653"/>
      <c r="W92" s="654"/>
      <c r="X92" s="655"/>
      <c r="Y92" s="374">
        <f>SUM(Y86:Y91)</f>
        <v>1958000</v>
      </c>
      <c r="Z92" s="19"/>
      <c r="AA92" s="277"/>
      <c r="AB92" s="652"/>
      <c r="AC92" s="653"/>
      <c r="AD92" s="653"/>
      <c r="AE92" s="654"/>
      <c r="AF92" s="655"/>
      <c r="AG92" s="374">
        <f>SUM(AG86:AG91)</f>
        <v>0</v>
      </c>
      <c r="AH92" s="19"/>
      <c r="AI92" s="277"/>
      <c r="AJ92" s="652"/>
      <c r="AK92" s="653"/>
      <c r="AL92" s="653"/>
      <c r="AM92" s="654"/>
      <c r="AN92" s="655"/>
      <c r="AO92" s="374">
        <f>SUM(AO86:AO91)</f>
        <v>0</v>
      </c>
      <c r="AP92" s="19"/>
      <c r="AQ92" s="277"/>
      <c r="AR92" s="652"/>
      <c r="AS92" s="653"/>
      <c r="AT92" s="653"/>
      <c r="AU92" s="654"/>
      <c r="AV92" s="655"/>
      <c r="AW92" s="374">
        <f>SUM(AW86:AW91)</f>
        <v>0</v>
      </c>
      <c r="AX92" s="19"/>
      <c r="AY92" s="277"/>
      <c r="AZ92" s="652"/>
      <c r="BA92" s="653"/>
      <c r="BB92" s="653"/>
      <c r="BC92" s="654"/>
      <c r="BD92" s="655"/>
      <c r="BE92" s="374">
        <f>SUM(BE86:BE91)</f>
        <v>0</v>
      </c>
      <c r="BF92" s="19"/>
      <c r="BG92" s="277"/>
      <c r="BH92" s="652"/>
      <c r="BI92" s="653"/>
      <c r="BJ92" s="653"/>
      <c r="BK92" s="654"/>
      <c r="BL92" s="655"/>
      <c r="BM92" s="374">
        <f>SUM(BM86:BM91)</f>
        <v>2222000</v>
      </c>
      <c r="BN92" s="19"/>
      <c r="BO92" s="277"/>
      <c r="BP92" s="652"/>
      <c r="BQ92" s="653"/>
      <c r="BR92" s="653"/>
      <c r="BS92" s="654"/>
      <c r="BT92" s="655"/>
      <c r="BU92" s="374">
        <f>SUM(BU86:BU91)</f>
        <v>13420907</v>
      </c>
      <c r="BV92" s="19"/>
      <c r="BW92" s="277"/>
      <c r="BX92" s="652"/>
      <c r="BY92" s="653"/>
      <c r="BZ92" s="653"/>
      <c r="CA92" s="654"/>
      <c r="CB92" s="655"/>
      <c r="CC92" s="374">
        <f>SUM(CC86:CC91)</f>
        <v>4035100</v>
      </c>
      <c r="CD92" s="19"/>
      <c r="CE92" s="277"/>
      <c r="CF92" s="652"/>
      <c r="CG92" s="653"/>
      <c r="CH92" s="653"/>
      <c r="CI92" s="654"/>
      <c r="CJ92" s="655"/>
      <c r="CK92" s="374">
        <f>SUM(CK86:CK91)</f>
        <v>0</v>
      </c>
      <c r="CL92" s="19"/>
      <c r="CM92" s="277"/>
      <c r="CN92" s="652"/>
      <c r="CO92" s="653"/>
      <c r="CP92" s="653"/>
      <c r="CQ92" s="654"/>
      <c r="CR92" s="655"/>
      <c r="CS92" s="374">
        <f>SUM(CS86:CS91)</f>
        <v>0</v>
      </c>
      <c r="CT92" s="19"/>
      <c r="CU92" s="277"/>
      <c r="CV92" s="652"/>
      <c r="CW92" s="653"/>
      <c r="CX92" s="653"/>
      <c r="CY92" s="654"/>
      <c r="CZ92" s="655"/>
      <c r="DA92" s="374">
        <f>SUM(DA86:DA91)</f>
        <v>0</v>
      </c>
      <c r="DB92" s="19"/>
      <c r="DC92" s="277"/>
      <c r="DD92" s="652"/>
      <c r="DE92" s="653"/>
      <c r="DF92" s="653"/>
      <c r="DG92" s="654"/>
      <c r="DH92" s="655"/>
      <c r="DI92" s="374">
        <f>SUM(DI86:DI91)</f>
        <v>1981744</v>
      </c>
      <c r="DJ92" s="19"/>
      <c r="DK92" s="277"/>
      <c r="DL92" s="652"/>
      <c r="DM92" s="653"/>
      <c r="DN92" s="653"/>
      <c r="DO92" s="654"/>
      <c r="DP92" s="655"/>
      <c r="DQ92" s="374">
        <f>SUM(DQ86:DQ91)</f>
        <v>2219002</v>
      </c>
      <c r="DR92" s="19"/>
      <c r="DS92" s="277"/>
      <c r="DT92" s="652"/>
      <c r="DU92" s="653"/>
      <c r="DV92" s="653"/>
      <c r="DW92" s="654"/>
      <c r="DX92" s="655"/>
      <c r="DY92" s="374">
        <f>SUM(DY86:DY91)</f>
        <v>3318000</v>
      </c>
      <c r="DZ92" s="19"/>
      <c r="EA92" s="277"/>
      <c r="EB92" s="659"/>
      <c r="EC92" s="592"/>
      <c r="ED92" s="592"/>
      <c r="EE92" s="660"/>
      <c r="EF92" s="661"/>
      <c r="EG92" s="378" t="s">
        <v>1199</v>
      </c>
      <c r="EH92" s="19"/>
      <c r="EI92" s="277"/>
      <c r="EJ92" s="652"/>
      <c r="EK92" s="653"/>
      <c r="EL92" s="653"/>
      <c r="EM92" s="654"/>
      <c r="EN92" s="655"/>
      <c r="EO92" s="374">
        <f>SUM(EO86:EO91)</f>
        <v>0</v>
      </c>
      <c r="EP92" s="19"/>
      <c r="EQ92" s="277"/>
    </row>
    <row r="93" spans="1:147" ht="51" customHeight="1" thickBot="1">
      <c r="A93" s="66"/>
      <c r="B93" s="561"/>
      <c r="C93" s="442" t="s">
        <v>70</v>
      </c>
      <c r="D93" s="134"/>
      <c r="E93" s="359"/>
      <c r="F93" s="359"/>
      <c r="G93" s="663"/>
      <c r="H93" s="664"/>
      <c r="I93" s="665"/>
      <c r="J93" s="19"/>
      <c r="K93" s="277"/>
      <c r="L93" s="134"/>
      <c r="M93" s="359"/>
      <c r="N93" s="359"/>
      <c r="O93" s="663"/>
      <c r="P93" s="664"/>
      <c r="Q93" s="665"/>
      <c r="R93" s="19"/>
      <c r="S93" s="277"/>
      <c r="T93" s="134"/>
      <c r="U93" s="359"/>
      <c r="V93" s="359"/>
      <c r="W93" s="663"/>
      <c r="X93" s="664"/>
      <c r="Y93" s="665"/>
      <c r="Z93" s="19"/>
      <c r="AA93" s="277"/>
      <c r="AB93" s="134"/>
      <c r="AC93" s="359"/>
      <c r="AD93" s="359"/>
      <c r="AE93" s="663"/>
      <c r="AF93" s="664"/>
      <c r="AG93" s="665"/>
      <c r="AH93" s="19"/>
      <c r="AI93" s="277"/>
      <c r="AJ93" s="134"/>
      <c r="AK93" s="359"/>
      <c r="AL93" s="359"/>
      <c r="AM93" s="663"/>
      <c r="AN93" s="664"/>
      <c r="AO93" s="665"/>
      <c r="AP93" s="19"/>
      <c r="AQ93" s="277"/>
      <c r="AR93" s="134"/>
      <c r="AS93" s="359"/>
      <c r="AT93" s="359"/>
      <c r="AU93" s="663"/>
      <c r="AV93" s="664"/>
      <c r="AW93" s="665"/>
      <c r="AX93" s="19"/>
      <c r="AY93" s="277"/>
      <c r="AZ93" s="134"/>
      <c r="BA93" s="359"/>
      <c r="BB93" s="359"/>
      <c r="BC93" s="663"/>
      <c r="BD93" s="664"/>
      <c r="BE93" s="665"/>
      <c r="BF93" s="19"/>
      <c r="BG93" s="277"/>
      <c r="BH93" s="134"/>
      <c r="BI93" s="359"/>
      <c r="BJ93" s="359"/>
      <c r="BK93" s="663"/>
      <c r="BL93" s="664"/>
      <c r="BM93" s="665"/>
      <c r="BN93" s="19"/>
      <c r="BO93" s="277"/>
      <c r="BP93" s="134"/>
      <c r="BQ93" s="359"/>
      <c r="BR93" s="359"/>
      <c r="BS93" s="663"/>
      <c r="BT93" s="664"/>
      <c r="BU93" s="665"/>
      <c r="BV93" s="19"/>
      <c r="BW93" s="277"/>
      <c r="BX93" s="134"/>
      <c r="BY93" s="359"/>
      <c r="BZ93" s="359"/>
      <c r="CA93" s="663"/>
      <c r="CB93" s="664"/>
      <c r="CC93" s="665"/>
      <c r="CD93" s="19"/>
      <c r="CE93" s="277"/>
      <c r="CF93" s="134"/>
      <c r="CG93" s="359"/>
      <c r="CH93" s="359"/>
      <c r="CI93" s="663"/>
      <c r="CJ93" s="664"/>
      <c r="CK93" s="665"/>
      <c r="CL93" s="19"/>
      <c r="CM93" s="277"/>
      <c r="CN93" s="134"/>
      <c r="CO93" s="359"/>
      <c r="CP93" s="359"/>
      <c r="CQ93" s="663"/>
      <c r="CR93" s="664"/>
      <c r="CS93" s="665"/>
      <c r="CT93" s="19"/>
      <c r="CU93" s="277"/>
      <c r="CV93" s="134"/>
      <c r="CW93" s="359"/>
      <c r="CX93" s="359"/>
      <c r="CY93" s="663"/>
      <c r="CZ93" s="664"/>
      <c r="DA93" s="665"/>
      <c r="DB93" s="19"/>
      <c r="DC93" s="277"/>
      <c r="DD93" s="134"/>
      <c r="DE93" s="359"/>
      <c r="DF93" s="359"/>
      <c r="DG93" s="663"/>
      <c r="DH93" s="664"/>
      <c r="DI93" s="665"/>
      <c r="DJ93" s="19"/>
      <c r="DK93" s="277"/>
      <c r="DL93" s="134"/>
      <c r="DM93" s="359"/>
      <c r="DN93" s="359"/>
      <c r="DO93" s="663"/>
      <c r="DP93" s="664"/>
      <c r="DQ93" s="665"/>
      <c r="DR93" s="19"/>
      <c r="DS93" s="277"/>
      <c r="DT93" s="134"/>
      <c r="DU93" s="359"/>
      <c r="DV93" s="359"/>
      <c r="DW93" s="663"/>
      <c r="DX93" s="664"/>
      <c r="DY93" s="665"/>
      <c r="DZ93" s="19"/>
      <c r="EA93" s="277"/>
      <c r="EB93" s="638"/>
      <c r="EC93" s="365"/>
      <c r="ED93" s="365"/>
      <c r="EE93" s="669"/>
      <c r="EF93" s="670"/>
      <c r="EG93" s="604"/>
      <c r="EH93" s="19"/>
      <c r="EI93" s="277"/>
      <c r="EJ93" s="134"/>
      <c r="EK93" s="359"/>
      <c r="EL93" s="359"/>
      <c r="EM93" s="663"/>
      <c r="EN93" s="664"/>
      <c r="EO93" s="665"/>
      <c r="EP93" s="19"/>
      <c r="EQ93" s="277"/>
    </row>
    <row r="94" spans="1:147" ht="37.5" customHeight="1" thickBot="1">
      <c r="A94" s="369"/>
      <c r="B94" s="191" t="s">
        <v>322</v>
      </c>
      <c r="C94" s="136" t="s">
        <v>323</v>
      </c>
      <c r="D94" s="639" t="s">
        <v>324</v>
      </c>
      <c r="E94" s="571" t="s">
        <v>325</v>
      </c>
      <c r="F94" s="371" t="s">
        <v>326</v>
      </c>
      <c r="G94" s="372" t="s">
        <v>327</v>
      </c>
      <c r="H94" s="373" t="s">
        <v>328</v>
      </c>
      <c r="I94" s="374" t="s">
        <v>329</v>
      </c>
      <c r="J94" s="297" t="s">
        <v>1167</v>
      </c>
      <c r="K94" s="298" t="s">
        <v>1168</v>
      </c>
      <c r="L94" s="639" t="s">
        <v>324</v>
      </c>
      <c r="M94" s="571" t="s">
        <v>325</v>
      </c>
      <c r="N94" s="371" t="s">
        <v>326</v>
      </c>
      <c r="O94" s="372" t="s">
        <v>327</v>
      </c>
      <c r="P94" s="373" t="s">
        <v>328</v>
      </c>
      <c r="Q94" s="374" t="s">
        <v>329</v>
      </c>
      <c r="R94" s="297" t="s">
        <v>1167</v>
      </c>
      <c r="S94" s="298" t="s">
        <v>1168</v>
      </c>
      <c r="T94" s="639" t="s">
        <v>324</v>
      </c>
      <c r="U94" s="571" t="s">
        <v>325</v>
      </c>
      <c r="V94" s="371" t="s">
        <v>326</v>
      </c>
      <c r="W94" s="372" t="s">
        <v>327</v>
      </c>
      <c r="X94" s="373" t="s">
        <v>328</v>
      </c>
      <c r="Y94" s="374" t="s">
        <v>329</v>
      </c>
      <c r="Z94" s="297" t="s">
        <v>1167</v>
      </c>
      <c r="AA94" s="298" t="s">
        <v>1168</v>
      </c>
      <c r="AB94" s="639" t="s">
        <v>324</v>
      </c>
      <c r="AC94" s="571" t="s">
        <v>325</v>
      </c>
      <c r="AD94" s="371" t="s">
        <v>326</v>
      </c>
      <c r="AE94" s="372" t="s">
        <v>327</v>
      </c>
      <c r="AF94" s="373" t="s">
        <v>328</v>
      </c>
      <c r="AG94" s="374" t="s">
        <v>329</v>
      </c>
      <c r="AH94" s="297" t="s">
        <v>1167</v>
      </c>
      <c r="AI94" s="298" t="s">
        <v>1168</v>
      </c>
      <c r="AJ94" s="639" t="s">
        <v>324</v>
      </c>
      <c r="AK94" s="571" t="s">
        <v>325</v>
      </c>
      <c r="AL94" s="371" t="s">
        <v>326</v>
      </c>
      <c r="AM94" s="372" t="s">
        <v>327</v>
      </c>
      <c r="AN94" s="373" t="s">
        <v>328</v>
      </c>
      <c r="AO94" s="374" t="s">
        <v>329</v>
      </c>
      <c r="AP94" s="297" t="s">
        <v>1167</v>
      </c>
      <c r="AQ94" s="298" t="s">
        <v>1168</v>
      </c>
      <c r="AR94" s="639" t="s">
        <v>324</v>
      </c>
      <c r="AS94" s="571" t="s">
        <v>325</v>
      </c>
      <c r="AT94" s="371" t="s">
        <v>326</v>
      </c>
      <c r="AU94" s="372" t="s">
        <v>327</v>
      </c>
      <c r="AV94" s="373" t="s">
        <v>328</v>
      </c>
      <c r="AW94" s="374" t="s">
        <v>329</v>
      </c>
      <c r="AX94" s="297" t="s">
        <v>1167</v>
      </c>
      <c r="AY94" s="298" t="s">
        <v>1168</v>
      </c>
      <c r="AZ94" s="639" t="s">
        <v>324</v>
      </c>
      <c r="BA94" s="571" t="s">
        <v>325</v>
      </c>
      <c r="BB94" s="371" t="s">
        <v>326</v>
      </c>
      <c r="BC94" s="372" t="s">
        <v>327</v>
      </c>
      <c r="BD94" s="373" t="s">
        <v>328</v>
      </c>
      <c r="BE94" s="374" t="s">
        <v>329</v>
      </c>
      <c r="BF94" s="297" t="s">
        <v>1167</v>
      </c>
      <c r="BG94" s="298" t="s">
        <v>1168</v>
      </c>
      <c r="BH94" s="639" t="s">
        <v>324</v>
      </c>
      <c r="BI94" s="571" t="s">
        <v>325</v>
      </c>
      <c r="BJ94" s="371" t="s">
        <v>326</v>
      </c>
      <c r="BK94" s="372" t="s">
        <v>327</v>
      </c>
      <c r="BL94" s="373" t="s">
        <v>328</v>
      </c>
      <c r="BM94" s="374" t="s">
        <v>329</v>
      </c>
      <c r="BN94" s="297" t="s">
        <v>1167</v>
      </c>
      <c r="BO94" s="298" t="s">
        <v>1168</v>
      </c>
      <c r="BP94" s="639" t="s">
        <v>324</v>
      </c>
      <c r="BQ94" s="571" t="s">
        <v>325</v>
      </c>
      <c r="BR94" s="371" t="s">
        <v>326</v>
      </c>
      <c r="BS94" s="372" t="s">
        <v>327</v>
      </c>
      <c r="BT94" s="373" t="s">
        <v>328</v>
      </c>
      <c r="BU94" s="374" t="s">
        <v>329</v>
      </c>
      <c r="BV94" s="297" t="s">
        <v>1167</v>
      </c>
      <c r="BW94" s="298" t="s">
        <v>1168</v>
      </c>
      <c r="BX94" s="639" t="s">
        <v>324</v>
      </c>
      <c r="BY94" s="571" t="s">
        <v>325</v>
      </c>
      <c r="BZ94" s="371" t="s">
        <v>326</v>
      </c>
      <c r="CA94" s="372" t="s">
        <v>327</v>
      </c>
      <c r="CB94" s="373" t="s">
        <v>328</v>
      </c>
      <c r="CC94" s="374" t="s">
        <v>329</v>
      </c>
      <c r="CD94" s="297" t="s">
        <v>1167</v>
      </c>
      <c r="CE94" s="298" t="s">
        <v>1168</v>
      </c>
      <c r="CF94" s="639" t="s">
        <v>324</v>
      </c>
      <c r="CG94" s="571" t="s">
        <v>325</v>
      </c>
      <c r="CH94" s="371" t="s">
        <v>326</v>
      </c>
      <c r="CI94" s="372" t="s">
        <v>327</v>
      </c>
      <c r="CJ94" s="373" t="s">
        <v>328</v>
      </c>
      <c r="CK94" s="374" t="s">
        <v>329</v>
      </c>
      <c r="CL94" s="297" t="s">
        <v>1167</v>
      </c>
      <c r="CM94" s="298" t="s">
        <v>1168</v>
      </c>
      <c r="CN94" s="639" t="s">
        <v>324</v>
      </c>
      <c r="CO94" s="571" t="s">
        <v>325</v>
      </c>
      <c r="CP94" s="371" t="s">
        <v>326</v>
      </c>
      <c r="CQ94" s="372" t="s">
        <v>327</v>
      </c>
      <c r="CR94" s="373" t="s">
        <v>328</v>
      </c>
      <c r="CS94" s="374" t="s">
        <v>329</v>
      </c>
      <c r="CT94" s="297" t="s">
        <v>1167</v>
      </c>
      <c r="CU94" s="298" t="s">
        <v>1168</v>
      </c>
      <c r="CV94" s="639" t="s">
        <v>324</v>
      </c>
      <c r="CW94" s="571" t="s">
        <v>325</v>
      </c>
      <c r="CX94" s="371" t="s">
        <v>326</v>
      </c>
      <c r="CY94" s="372" t="s">
        <v>327</v>
      </c>
      <c r="CZ94" s="373" t="s">
        <v>328</v>
      </c>
      <c r="DA94" s="374" t="s">
        <v>329</v>
      </c>
      <c r="DB94" s="297" t="s">
        <v>1167</v>
      </c>
      <c r="DC94" s="298" t="s">
        <v>1168</v>
      </c>
      <c r="DD94" s="639" t="s">
        <v>324</v>
      </c>
      <c r="DE94" s="571" t="s">
        <v>325</v>
      </c>
      <c r="DF94" s="371" t="s">
        <v>326</v>
      </c>
      <c r="DG94" s="372" t="s">
        <v>327</v>
      </c>
      <c r="DH94" s="373" t="s">
        <v>328</v>
      </c>
      <c r="DI94" s="374" t="s">
        <v>329</v>
      </c>
      <c r="DJ94" s="297" t="s">
        <v>1167</v>
      </c>
      <c r="DK94" s="298" t="s">
        <v>1168</v>
      </c>
      <c r="DL94" s="639" t="s">
        <v>324</v>
      </c>
      <c r="DM94" s="571" t="s">
        <v>325</v>
      </c>
      <c r="DN94" s="371" t="s">
        <v>326</v>
      </c>
      <c r="DO94" s="372" t="s">
        <v>327</v>
      </c>
      <c r="DP94" s="373" t="s">
        <v>328</v>
      </c>
      <c r="DQ94" s="374" t="s">
        <v>329</v>
      </c>
      <c r="DR94" s="297" t="s">
        <v>1167</v>
      </c>
      <c r="DS94" s="298" t="s">
        <v>1168</v>
      </c>
      <c r="DT94" s="639" t="s">
        <v>324</v>
      </c>
      <c r="DU94" s="571" t="s">
        <v>325</v>
      </c>
      <c r="DV94" s="371" t="s">
        <v>326</v>
      </c>
      <c r="DW94" s="372" t="s">
        <v>327</v>
      </c>
      <c r="DX94" s="373" t="s">
        <v>328</v>
      </c>
      <c r="DY94" s="374" t="s">
        <v>329</v>
      </c>
      <c r="DZ94" s="297" t="s">
        <v>1167</v>
      </c>
      <c r="EA94" s="298" t="s">
        <v>1168</v>
      </c>
      <c r="EB94" s="640" t="s">
        <v>324</v>
      </c>
      <c r="EC94" s="191" t="s">
        <v>325</v>
      </c>
      <c r="ED94" s="376" t="s">
        <v>326</v>
      </c>
      <c r="EE94" s="377" t="s">
        <v>327</v>
      </c>
      <c r="EF94" s="191" t="s">
        <v>328</v>
      </c>
      <c r="EG94" s="378" t="s">
        <v>329</v>
      </c>
      <c r="EH94" s="297" t="s">
        <v>1167</v>
      </c>
      <c r="EI94" s="298" t="s">
        <v>1168</v>
      </c>
      <c r="EJ94" s="639" t="s">
        <v>324</v>
      </c>
      <c r="EK94" s="571" t="s">
        <v>325</v>
      </c>
      <c r="EL94" s="371" t="s">
        <v>326</v>
      </c>
      <c r="EM94" s="372" t="s">
        <v>327</v>
      </c>
      <c r="EN94" s="373" t="s">
        <v>328</v>
      </c>
      <c r="EO94" s="374" t="s">
        <v>329</v>
      </c>
      <c r="EP94" s="297" t="s">
        <v>1167</v>
      </c>
      <c r="EQ94" s="298" t="s">
        <v>1168</v>
      </c>
    </row>
    <row r="95" spans="1:147" ht="37.5" customHeight="1" thickBot="1">
      <c r="A95" s="369"/>
      <c r="B95" s="379">
        <v>1</v>
      </c>
      <c r="C95" s="619" t="s">
        <v>715</v>
      </c>
      <c r="D95" s="576" t="s">
        <v>1315</v>
      </c>
      <c r="E95" s="307">
        <v>1</v>
      </c>
      <c r="F95" s="584" t="s">
        <v>331</v>
      </c>
      <c r="G95" s="673">
        <v>2110000</v>
      </c>
      <c r="H95" s="643"/>
      <c r="I95" s="310">
        <f t="shared" ref="I95:I99" si="204">+(G95+(G95*H95))*E95</f>
        <v>2110000</v>
      </c>
      <c r="J95" s="311" t="s">
        <v>1170</v>
      </c>
      <c r="K95" s="312"/>
      <c r="L95" s="579"/>
      <c r="M95" s="307">
        <v>1</v>
      </c>
      <c r="N95" s="584" t="s">
        <v>331</v>
      </c>
      <c r="O95" s="673"/>
      <c r="P95" s="643"/>
      <c r="Q95" s="310">
        <f t="shared" ref="Q95:Q99" si="205">+(O95+(O95*P95))*M95</f>
        <v>0</v>
      </c>
      <c r="R95" s="311" t="s">
        <v>1169</v>
      </c>
      <c r="S95" s="312"/>
      <c r="T95" s="579"/>
      <c r="U95" s="307">
        <v>1</v>
      </c>
      <c r="V95" s="584" t="s">
        <v>331</v>
      </c>
      <c r="W95" s="673"/>
      <c r="X95" s="643"/>
      <c r="Y95" s="310">
        <f t="shared" ref="Y95:Y99" si="206">+(W95+(W95*X95))*U95</f>
        <v>0</v>
      </c>
      <c r="Z95" s="311" t="s">
        <v>1169</v>
      </c>
      <c r="AA95" s="312"/>
      <c r="AB95" s="579"/>
      <c r="AC95" s="307">
        <v>1</v>
      </c>
      <c r="AD95" s="584" t="s">
        <v>331</v>
      </c>
      <c r="AE95" s="673"/>
      <c r="AF95" s="643"/>
      <c r="AG95" s="310">
        <f t="shared" ref="AG95:AG99" si="207">+(AE95+(AE95*AF95))*AC95</f>
        <v>0</v>
      </c>
      <c r="AH95" s="311" t="s">
        <v>1169</v>
      </c>
      <c r="AI95" s="312"/>
      <c r="AJ95" s="579"/>
      <c r="AK95" s="307">
        <v>1</v>
      </c>
      <c r="AL95" s="584" t="s">
        <v>331</v>
      </c>
      <c r="AM95" s="673"/>
      <c r="AN95" s="643"/>
      <c r="AO95" s="310">
        <f t="shared" ref="AO95:AO99" si="208">+(AM95+(AM95*AN95))*AK95</f>
        <v>0</v>
      </c>
      <c r="AP95" s="311" t="s">
        <v>1169</v>
      </c>
      <c r="AQ95" s="312"/>
      <c r="AR95" s="579"/>
      <c r="AS95" s="307">
        <v>1</v>
      </c>
      <c r="AT95" s="584" t="s">
        <v>331</v>
      </c>
      <c r="AU95" s="673"/>
      <c r="AV95" s="643"/>
      <c r="AW95" s="310">
        <f t="shared" ref="AW95:AW99" si="209">+(AU95+(AU95*AV95))*AS95</f>
        <v>0</v>
      </c>
      <c r="AX95" s="311" t="s">
        <v>1169</v>
      </c>
      <c r="AY95" s="312"/>
      <c r="AZ95" s="313" t="s">
        <v>1336</v>
      </c>
      <c r="BA95" s="307">
        <v>1</v>
      </c>
      <c r="BB95" s="584" t="s">
        <v>331</v>
      </c>
      <c r="BC95" s="338"/>
      <c r="BD95" s="643">
        <v>0</v>
      </c>
      <c r="BE95" s="310">
        <f t="shared" ref="BE95:BE99" si="210">+(BC95+(BC95*BD95))*BA95</f>
        <v>0</v>
      </c>
      <c r="BF95" s="311" t="s">
        <v>1169</v>
      </c>
      <c r="BG95" s="312"/>
      <c r="BH95" s="579" t="s">
        <v>1330</v>
      </c>
      <c r="BI95" s="307">
        <v>1</v>
      </c>
      <c r="BJ95" s="584" t="s">
        <v>331</v>
      </c>
      <c r="BK95" s="673">
        <v>735000</v>
      </c>
      <c r="BL95" s="643"/>
      <c r="BM95" s="310">
        <f t="shared" ref="BM95:BM99" si="211">+(BK95+(BK95*BL95))*BI95</f>
        <v>735000</v>
      </c>
      <c r="BN95" s="311" t="s">
        <v>1170</v>
      </c>
      <c r="BO95" s="312"/>
      <c r="BP95" s="579" t="s">
        <v>1342</v>
      </c>
      <c r="BQ95" s="307">
        <v>1</v>
      </c>
      <c r="BR95" s="584" t="s">
        <v>331</v>
      </c>
      <c r="BS95" s="673">
        <v>4267522</v>
      </c>
      <c r="BT95" s="643">
        <v>0</v>
      </c>
      <c r="BU95" s="310">
        <f t="shared" ref="BU95:BU99" si="212">+(BS95+(BS95*BT95))*BQ95</f>
        <v>4267522</v>
      </c>
      <c r="BV95" s="311" t="s">
        <v>1170</v>
      </c>
      <c r="BW95" s="312"/>
      <c r="BX95" s="579" t="s">
        <v>1343</v>
      </c>
      <c r="BY95" s="307">
        <v>1</v>
      </c>
      <c r="BZ95" s="584" t="s">
        <v>331</v>
      </c>
      <c r="CA95" s="673">
        <v>2150000</v>
      </c>
      <c r="CB95" s="643">
        <v>0</v>
      </c>
      <c r="CC95" s="310">
        <f t="shared" ref="CC95:CC99" si="213">+(CA95+(CA95*CB95))*BY95</f>
        <v>2150000</v>
      </c>
      <c r="CD95" s="311" t="s">
        <v>1170</v>
      </c>
      <c r="CE95" s="312"/>
      <c r="CF95" s="579"/>
      <c r="CG95" s="307">
        <v>1</v>
      </c>
      <c r="CH95" s="584" t="s">
        <v>331</v>
      </c>
      <c r="CI95" s="673"/>
      <c r="CJ95" s="643"/>
      <c r="CK95" s="310">
        <f t="shared" ref="CK95:CK99" si="214">+(CI95+(CI95*CJ95))*CG95</f>
        <v>0</v>
      </c>
      <c r="CL95" s="311" t="s">
        <v>1169</v>
      </c>
      <c r="CM95" s="312"/>
      <c r="CN95" s="579"/>
      <c r="CO95" s="307">
        <v>1</v>
      </c>
      <c r="CP95" s="584" t="s">
        <v>331</v>
      </c>
      <c r="CQ95" s="673"/>
      <c r="CR95" s="643"/>
      <c r="CS95" s="310">
        <f t="shared" ref="CS95:CS99" si="215">+(CQ95+(CQ95*CR95))*CO95</f>
        <v>0</v>
      </c>
      <c r="CT95" s="311" t="s">
        <v>1169</v>
      </c>
      <c r="CU95" s="312"/>
      <c r="CV95" s="579"/>
      <c r="CW95" s="307">
        <v>1</v>
      </c>
      <c r="CX95" s="584" t="s">
        <v>331</v>
      </c>
      <c r="CY95" s="673"/>
      <c r="CZ95" s="643"/>
      <c r="DA95" s="310">
        <f t="shared" ref="DA95:DA99" si="216">+(CY95+(CY95*CZ95))*CW95</f>
        <v>0</v>
      </c>
      <c r="DB95" s="311" t="s">
        <v>1169</v>
      </c>
      <c r="DC95" s="312"/>
      <c r="DD95" s="579" t="s">
        <v>1317</v>
      </c>
      <c r="DE95" s="307">
        <v>1</v>
      </c>
      <c r="DF95" s="584" t="s">
        <v>331</v>
      </c>
      <c r="DG95" s="673">
        <v>445985</v>
      </c>
      <c r="DH95" s="643">
        <v>0</v>
      </c>
      <c r="DI95" s="310">
        <f t="shared" ref="DI95:DI99" si="217">+(DG95+(DG95*DH95))*DE95</f>
        <v>445985</v>
      </c>
      <c r="DJ95" s="311" t="s">
        <v>1170</v>
      </c>
      <c r="DK95" s="312"/>
      <c r="DL95" s="579" t="s">
        <v>1318</v>
      </c>
      <c r="DM95" s="307">
        <v>1</v>
      </c>
      <c r="DN95" s="584" t="s">
        <v>331</v>
      </c>
      <c r="DO95" s="673">
        <v>518000</v>
      </c>
      <c r="DP95" s="643">
        <v>0</v>
      </c>
      <c r="DQ95" s="310">
        <f t="shared" ref="DQ95:DQ99" si="218">+(DO95+(DO95*DP95))*DM95</f>
        <v>518000</v>
      </c>
      <c r="DR95" s="311" t="s">
        <v>1170</v>
      </c>
      <c r="DS95" s="312"/>
      <c r="DT95" s="579" t="s">
        <v>1320</v>
      </c>
      <c r="DU95" s="307">
        <v>1</v>
      </c>
      <c r="DV95" s="584" t="s">
        <v>331</v>
      </c>
      <c r="DW95" s="673">
        <v>1100000</v>
      </c>
      <c r="DX95" s="643">
        <v>0</v>
      </c>
      <c r="DY95" s="310">
        <f t="shared" ref="DY95:DY99" si="219">+(DW95+(DW95*DX95))*DU95</f>
        <v>1100000</v>
      </c>
      <c r="DZ95" s="311" t="s">
        <v>1170</v>
      </c>
      <c r="EA95" s="312"/>
      <c r="EB95" s="566"/>
      <c r="EC95" s="315">
        <v>1</v>
      </c>
      <c r="ED95" s="315" t="s">
        <v>331</v>
      </c>
      <c r="EE95" s="674"/>
      <c r="EF95" s="647"/>
      <c r="EG95" s="318" t="s">
        <v>1199</v>
      </c>
      <c r="EH95" s="311" t="s">
        <v>1169</v>
      </c>
      <c r="EI95" s="312"/>
      <c r="EJ95" s="579"/>
      <c r="EK95" s="307">
        <v>1</v>
      </c>
      <c r="EL95" s="584" t="s">
        <v>331</v>
      </c>
      <c r="EM95" s="673"/>
      <c r="EN95" s="643"/>
      <c r="EO95" s="310">
        <f t="shared" ref="EO95:EO99" si="220">+(EM95+(EM95*EN95))*EK95</f>
        <v>0</v>
      </c>
      <c r="EP95" s="311" t="s">
        <v>1169</v>
      </c>
      <c r="EQ95" s="312"/>
    </row>
    <row r="96" spans="1:147" ht="37.5" customHeight="1">
      <c r="A96" s="369"/>
      <c r="B96" s="379">
        <v>2</v>
      </c>
      <c r="C96" s="305" t="s">
        <v>716</v>
      </c>
      <c r="D96" s="576" t="s">
        <v>1315</v>
      </c>
      <c r="E96" s="307">
        <v>1</v>
      </c>
      <c r="F96" s="584" t="s">
        <v>331</v>
      </c>
      <c r="G96" s="673">
        <v>201000</v>
      </c>
      <c r="H96" s="643"/>
      <c r="I96" s="310">
        <f t="shared" si="204"/>
        <v>201000</v>
      </c>
      <c r="J96" s="19"/>
      <c r="K96" s="277"/>
      <c r="L96" s="579"/>
      <c r="M96" s="307">
        <v>1</v>
      </c>
      <c r="N96" s="584" t="s">
        <v>331</v>
      </c>
      <c r="O96" s="673"/>
      <c r="P96" s="643"/>
      <c r="Q96" s="310">
        <f t="shared" si="205"/>
        <v>0</v>
      </c>
      <c r="R96" s="19"/>
      <c r="S96" s="277"/>
      <c r="T96" s="579"/>
      <c r="U96" s="307">
        <v>1</v>
      </c>
      <c r="V96" s="584" t="s">
        <v>331</v>
      </c>
      <c r="W96" s="673"/>
      <c r="X96" s="643"/>
      <c r="Y96" s="310">
        <f t="shared" si="206"/>
        <v>0</v>
      </c>
      <c r="Z96" s="19"/>
      <c r="AA96" s="277"/>
      <c r="AB96" s="579"/>
      <c r="AC96" s="307">
        <v>1</v>
      </c>
      <c r="AD96" s="584" t="s">
        <v>331</v>
      </c>
      <c r="AE96" s="673"/>
      <c r="AF96" s="643"/>
      <c r="AG96" s="310">
        <f t="shared" si="207"/>
        <v>0</v>
      </c>
      <c r="AH96" s="19"/>
      <c r="AI96" s="277"/>
      <c r="AJ96" s="579"/>
      <c r="AK96" s="307">
        <v>1</v>
      </c>
      <c r="AL96" s="584" t="s">
        <v>331</v>
      </c>
      <c r="AM96" s="673"/>
      <c r="AN96" s="643"/>
      <c r="AO96" s="310">
        <f t="shared" si="208"/>
        <v>0</v>
      </c>
      <c r="AP96" s="19"/>
      <c r="AQ96" s="277"/>
      <c r="AR96" s="579"/>
      <c r="AS96" s="307">
        <v>1</v>
      </c>
      <c r="AT96" s="584" t="s">
        <v>331</v>
      </c>
      <c r="AU96" s="673"/>
      <c r="AV96" s="643"/>
      <c r="AW96" s="310">
        <f t="shared" si="209"/>
        <v>0</v>
      </c>
      <c r="AX96" s="19"/>
      <c r="AY96" s="277"/>
      <c r="AZ96" s="313" t="s">
        <v>1336</v>
      </c>
      <c r="BA96" s="307">
        <v>1</v>
      </c>
      <c r="BB96" s="584" t="s">
        <v>331</v>
      </c>
      <c r="BC96" s="338"/>
      <c r="BD96" s="643">
        <v>0</v>
      </c>
      <c r="BE96" s="310">
        <f t="shared" si="210"/>
        <v>0</v>
      </c>
      <c r="BF96" s="19"/>
      <c r="BG96" s="277"/>
      <c r="BH96" s="579" t="s">
        <v>1330</v>
      </c>
      <c r="BI96" s="307">
        <v>1</v>
      </c>
      <c r="BJ96" s="584" t="s">
        <v>331</v>
      </c>
      <c r="BK96" s="673">
        <v>29000</v>
      </c>
      <c r="BL96" s="643"/>
      <c r="BM96" s="310">
        <f t="shared" si="211"/>
        <v>29000</v>
      </c>
      <c r="BN96" s="19"/>
      <c r="BO96" s="277"/>
      <c r="BP96" s="579" t="s">
        <v>1342</v>
      </c>
      <c r="BQ96" s="307">
        <v>1</v>
      </c>
      <c r="BR96" s="584" t="s">
        <v>331</v>
      </c>
      <c r="BS96" s="673">
        <v>184946</v>
      </c>
      <c r="BT96" s="643">
        <v>0</v>
      </c>
      <c r="BU96" s="310">
        <f t="shared" si="212"/>
        <v>184946</v>
      </c>
      <c r="BV96" s="19"/>
      <c r="BW96" s="277"/>
      <c r="BX96" s="579" t="s">
        <v>1343</v>
      </c>
      <c r="BY96" s="307">
        <v>1</v>
      </c>
      <c r="BZ96" s="584" t="s">
        <v>331</v>
      </c>
      <c r="CA96" s="673">
        <v>125000</v>
      </c>
      <c r="CB96" s="643">
        <v>0</v>
      </c>
      <c r="CC96" s="310">
        <f t="shared" si="213"/>
        <v>125000</v>
      </c>
      <c r="CD96" s="19"/>
      <c r="CE96" s="277"/>
      <c r="CF96" s="579"/>
      <c r="CG96" s="307">
        <v>1</v>
      </c>
      <c r="CH96" s="584" t="s">
        <v>331</v>
      </c>
      <c r="CI96" s="673"/>
      <c r="CJ96" s="643"/>
      <c r="CK96" s="310">
        <f t="shared" si="214"/>
        <v>0</v>
      </c>
      <c r="CL96" s="19"/>
      <c r="CM96" s="277"/>
      <c r="CN96" s="579"/>
      <c r="CO96" s="307">
        <v>1</v>
      </c>
      <c r="CP96" s="584" t="s">
        <v>331</v>
      </c>
      <c r="CQ96" s="673"/>
      <c r="CR96" s="643"/>
      <c r="CS96" s="310">
        <f t="shared" si="215"/>
        <v>0</v>
      </c>
      <c r="CT96" s="19"/>
      <c r="CU96" s="277"/>
      <c r="CV96" s="579"/>
      <c r="CW96" s="307">
        <v>1</v>
      </c>
      <c r="CX96" s="584" t="s">
        <v>331</v>
      </c>
      <c r="CY96" s="673"/>
      <c r="CZ96" s="643"/>
      <c r="DA96" s="310">
        <f t="shared" si="216"/>
        <v>0</v>
      </c>
      <c r="DB96" s="19"/>
      <c r="DC96" s="277"/>
      <c r="DD96" s="579" t="s">
        <v>1319</v>
      </c>
      <c r="DE96" s="307">
        <v>1</v>
      </c>
      <c r="DF96" s="584" t="s">
        <v>331</v>
      </c>
      <c r="DG96" s="673">
        <v>99897</v>
      </c>
      <c r="DH96" s="643">
        <v>0</v>
      </c>
      <c r="DI96" s="310">
        <f t="shared" si="217"/>
        <v>99897</v>
      </c>
      <c r="DJ96" s="19"/>
      <c r="DK96" s="277"/>
      <c r="DL96" s="579" t="s">
        <v>1318</v>
      </c>
      <c r="DM96" s="307">
        <v>1</v>
      </c>
      <c r="DN96" s="584" t="s">
        <v>331</v>
      </c>
      <c r="DO96" s="673">
        <v>55175</v>
      </c>
      <c r="DP96" s="643">
        <v>0</v>
      </c>
      <c r="DQ96" s="310">
        <f t="shared" si="218"/>
        <v>55175</v>
      </c>
      <c r="DR96" s="19"/>
      <c r="DS96" s="277"/>
      <c r="DT96" s="579" t="s">
        <v>1320</v>
      </c>
      <c r="DU96" s="307">
        <v>1</v>
      </c>
      <c r="DV96" s="584" t="s">
        <v>331</v>
      </c>
      <c r="DW96" s="673">
        <v>76701</v>
      </c>
      <c r="DX96" s="643">
        <v>0</v>
      </c>
      <c r="DY96" s="310">
        <f t="shared" si="219"/>
        <v>76701</v>
      </c>
      <c r="DZ96" s="19"/>
      <c r="EA96" s="277"/>
      <c r="EB96" s="566"/>
      <c r="EC96" s="315">
        <v>1</v>
      </c>
      <c r="ED96" s="315" t="s">
        <v>331</v>
      </c>
      <c r="EE96" s="674"/>
      <c r="EF96" s="647"/>
      <c r="EG96" s="318" t="s">
        <v>1199</v>
      </c>
      <c r="EH96" s="19"/>
      <c r="EI96" s="277"/>
      <c r="EJ96" s="579"/>
      <c r="EK96" s="307">
        <v>1</v>
      </c>
      <c r="EL96" s="584" t="s">
        <v>331</v>
      </c>
      <c r="EM96" s="673"/>
      <c r="EN96" s="643"/>
      <c r="EO96" s="310">
        <f t="shared" si="220"/>
        <v>0</v>
      </c>
      <c r="EP96" s="19"/>
      <c r="EQ96" s="277"/>
    </row>
    <row r="97" spans="1:147" ht="37.5" customHeight="1">
      <c r="A97" s="369"/>
      <c r="B97" s="379">
        <v>3</v>
      </c>
      <c r="C97" s="305" t="s">
        <v>717</v>
      </c>
      <c r="D97" s="576" t="s">
        <v>1315</v>
      </c>
      <c r="E97" s="307">
        <v>1</v>
      </c>
      <c r="F97" s="584" t="s">
        <v>331</v>
      </c>
      <c r="G97" s="673">
        <v>201000</v>
      </c>
      <c r="H97" s="643"/>
      <c r="I97" s="310">
        <f t="shared" si="204"/>
        <v>201000</v>
      </c>
      <c r="J97" s="19"/>
      <c r="K97" s="277"/>
      <c r="L97" s="579"/>
      <c r="M97" s="307">
        <v>1</v>
      </c>
      <c r="N97" s="584" t="s">
        <v>331</v>
      </c>
      <c r="O97" s="673"/>
      <c r="P97" s="643"/>
      <c r="Q97" s="310">
        <f t="shared" si="205"/>
        <v>0</v>
      </c>
      <c r="R97" s="19"/>
      <c r="S97" s="277"/>
      <c r="T97" s="579"/>
      <c r="U97" s="307">
        <v>1</v>
      </c>
      <c r="V97" s="584" t="s">
        <v>331</v>
      </c>
      <c r="W97" s="673"/>
      <c r="X97" s="643"/>
      <c r="Y97" s="310">
        <f t="shared" si="206"/>
        <v>0</v>
      </c>
      <c r="Z97" s="19"/>
      <c r="AA97" s="277"/>
      <c r="AB97" s="579"/>
      <c r="AC97" s="307">
        <v>1</v>
      </c>
      <c r="AD97" s="584" t="s">
        <v>331</v>
      </c>
      <c r="AE97" s="673"/>
      <c r="AF97" s="643"/>
      <c r="AG97" s="310">
        <f t="shared" si="207"/>
        <v>0</v>
      </c>
      <c r="AH97" s="19"/>
      <c r="AI97" s="277"/>
      <c r="AJ97" s="579"/>
      <c r="AK97" s="307">
        <v>1</v>
      </c>
      <c r="AL97" s="584" t="s">
        <v>331</v>
      </c>
      <c r="AM97" s="673"/>
      <c r="AN97" s="643"/>
      <c r="AO97" s="310">
        <f t="shared" si="208"/>
        <v>0</v>
      </c>
      <c r="AP97" s="19"/>
      <c r="AQ97" s="277"/>
      <c r="AR97" s="579"/>
      <c r="AS97" s="307">
        <v>1</v>
      </c>
      <c r="AT97" s="584" t="s">
        <v>331</v>
      </c>
      <c r="AU97" s="673"/>
      <c r="AV97" s="643"/>
      <c r="AW97" s="310">
        <f t="shared" si="209"/>
        <v>0</v>
      </c>
      <c r="AX97" s="19"/>
      <c r="AY97" s="277"/>
      <c r="AZ97" s="313" t="s">
        <v>1336</v>
      </c>
      <c r="BA97" s="307">
        <v>1</v>
      </c>
      <c r="BB97" s="584" t="s">
        <v>331</v>
      </c>
      <c r="BC97" s="673"/>
      <c r="BD97" s="643">
        <v>0</v>
      </c>
      <c r="BE97" s="310">
        <f t="shared" si="210"/>
        <v>0</v>
      </c>
      <c r="BF97" s="19"/>
      <c r="BG97" s="277"/>
      <c r="BH97" s="579" t="s">
        <v>1330</v>
      </c>
      <c r="BI97" s="307">
        <v>1</v>
      </c>
      <c r="BJ97" s="584" t="s">
        <v>331</v>
      </c>
      <c r="BK97" s="673">
        <v>83000</v>
      </c>
      <c r="BL97" s="643"/>
      <c r="BM97" s="310">
        <f t="shared" si="211"/>
        <v>83000</v>
      </c>
      <c r="BN97" s="19"/>
      <c r="BO97" s="277"/>
      <c r="BP97" s="579" t="s">
        <v>1342</v>
      </c>
      <c r="BQ97" s="307">
        <v>1</v>
      </c>
      <c r="BR97" s="584" t="s">
        <v>331</v>
      </c>
      <c r="BS97" s="673">
        <v>203731</v>
      </c>
      <c r="BT97" s="643">
        <v>0</v>
      </c>
      <c r="BU97" s="310">
        <f t="shared" si="212"/>
        <v>203731</v>
      </c>
      <c r="BV97" s="19"/>
      <c r="BW97" s="277"/>
      <c r="BX97" s="579" t="s">
        <v>1343</v>
      </c>
      <c r="BY97" s="307">
        <v>1</v>
      </c>
      <c r="BZ97" s="584" t="s">
        <v>331</v>
      </c>
      <c r="CA97" s="673">
        <v>215000</v>
      </c>
      <c r="CB97" s="643">
        <v>0</v>
      </c>
      <c r="CC97" s="310">
        <f t="shared" si="213"/>
        <v>215000</v>
      </c>
      <c r="CD97" s="19"/>
      <c r="CE97" s="277"/>
      <c r="CF97" s="579"/>
      <c r="CG97" s="307">
        <v>1</v>
      </c>
      <c r="CH97" s="584" t="s">
        <v>331</v>
      </c>
      <c r="CI97" s="673"/>
      <c r="CJ97" s="643"/>
      <c r="CK97" s="310">
        <f t="shared" si="214"/>
        <v>0</v>
      </c>
      <c r="CL97" s="19"/>
      <c r="CM97" s="277"/>
      <c r="CN97" s="579"/>
      <c r="CO97" s="307">
        <v>1</v>
      </c>
      <c r="CP97" s="584" t="s">
        <v>331</v>
      </c>
      <c r="CQ97" s="673"/>
      <c r="CR97" s="643"/>
      <c r="CS97" s="310">
        <f t="shared" si="215"/>
        <v>0</v>
      </c>
      <c r="CT97" s="19"/>
      <c r="CU97" s="277"/>
      <c r="CV97" s="579"/>
      <c r="CW97" s="307">
        <v>1</v>
      </c>
      <c r="CX97" s="584" t="s">
        <v>331</v>
      </c>
      <c r="CY97" s="673"/>
      <c r="CZ97" s="643"/>
      <c r="DA97" s="310">
        <f t="shared" si="216"/>
        <v>0</v>
      </c>
      <c r="DB97" s="19"/>
      <c r="DC97" s="277"/>
      <c r="DD97" s="579" t="s">
        <v>1319</v>
      </c>
      <c r="DE97" s="307">
        <v>1</v>
      </c>
      <c r="DF97" s="584" t="s">
        <v>331</v>
      </c>
      <c r="DG97" s="673">
        <v>229980</v>
      </c>
      <c r="DH97" s="643">
        <v>0</v>
      </c>
      <c r="DI97" s="310">
        <f t="shared" si="217"/>
        <v>229980</v>
      </c>
      <c r="DJ97" s="19"/>
      <c r="DK97" s="277"/>
      <c r="DL97" s="579" t="s">
        <v>1318</v>
      </c>
      <c r="DM97" s="307">
        <v>1</v>
      </c>
      <c r="DN97" s="584" t="s">
        <v>331</v>
      </c>
      <c r="DO97" s="673">
        <v>189351</v>
      </c>
      <c r="DP97" s="643">
        <v>0</v>
      </c>
      <c r="DQ97" s="310">
        <f t="shared" si="218"/>
        <v>189351</v>
      </c>
      <c r="DR97" s="19"/>
      <c r="DS97" s="277"/>
      <c r="DT97" s="579" t="s">
        <v>1320</v>
      </c>
      <c r="DU97" s="307">
        <v>1</v>
      </c>
      <c r="DV97" s="584" t="s">
        <v>331</v>
      </c>
      <c r="DW97" s="673">
        <v>190000</v>
      </c>
      <c r="DX97" s="643">
        <v>0</v>
      </c>
      <c r="DY97" s="310">
        <f t="shared" si="219"/>
        <v>190000</v>
      </c>
      <c r="DZ97" s="19"/>
      <c r="EA97" s="277"/>
      <c r="EB97" s="566"/>
      <c r="EC97" s="315">
        <v>1</v>
      </c>
      <c r="ED97" s="315" t="s">
        <v>331</v>
      </c>
      <c r="EE97" s="674"/>
      <c r="EF97" s="647"/>
      <c r="EG97" s="318" t="s">
        <v>1199</v>
      </c>
      <c r="EH97" s="19"/>
      <c r="EI97" s="277"/>
      <c r="EJ97" s="579"/>
      <c r="EK97" s="307">
        <v>1</v>
      </c>
      <c r="EL97" s="584" t="s">
        <v>331</v>
      </c>
      <c r="EM97" s="673"/>
      <c r="EN97" s="643"/>
      <c r="EO97" s="310">
        <f t="shared" si="220"/>
        <v>0</v>
      </c>
      <c r="EP97" s="19"/>
      <c r="EQ97" s="277"/>
    </row>
    <row r="98" spans="1:147" ht="37.5" customHeight="1">
      <c r="A98" s="369"/>
      <c r="B98" s="379">
        <v>4</v>
      </c>
      <c r="C98" s="305" t="s">
        <v>708</v>
      </c>
      <c r="D98" s="576" t="s">
        <v>1315</v>
      </c>
      <c r="E98" s="307">
        <v>1</v>
      </c>
      <c r="F98" s="584" t="s">
        <v>331</v>
      </c>
      <c r="G98" s="673">
        <v>201000</v>
      </c>
      <c r="H98" s="643"/>
      <c r="I98" s="310">
        <f t="shared" si="204"/>
        <v>201000</v>
      </c>
      <c r="J98" s="19"/>
      <c r="K98" s="277"/>
      <c r="L98" s="579"/>
      <c r="M98" s="307">
        <v>1</v>
      </c>
      <c r="N98" s="584" t="s">
        <v>331</v>
      </c>
      <c r="O98" s="673"/>
      <c r="P98" s="643"/>
      <c r="Q98" s="310">
        <f t="shared" si="205"/>
        <v>0</v>
      </c>
      <c r="R98" s="19"/>
      <c r="S98" s="277"/>
      <c r="T98" s="579"/>
      <c r="U98" s="307">
        <v>1</v>
      </c>
      <c r="V98" s="584" t="s">
        <v>331</v>
      </c>
      <c r="W98" s="673"/>
      <c r="X98" s="643"/>
      <c r="Y98" s="310">
        <f t="shared" si="206"/>
        <v>0</v>
      </c>
      <c r="Z98" s="19"/>
      <c r="AA98" s="277"/>
      <c r="AB98" s="579"/>
      <c r="AC98" s="307">
        <v>1</v>
      </c>
      <c r="AD98" s="584" t="s">
        <v>331</v>
      </c>
      <c r="AE98" s="673"/>
      <c r="AF98" s="643"/>
      <c r="AG98" s="310">
        <f t="shared" si="207"/>
        <v>0</v>
      </c>
      <c r="AH98" s="19"/>
      <c r="AI98" s="277"/>
      <c r="AJ98" s="579"/>
      <c r="AK98" s="307">
        <v>1</v>
      </c>
      <c r="AL98" s="584" t="s">
        <v>331</v>
      </c>
      <c r="AM98" s="673"/>
      <c r="AN98" s="643"/>
      <c r="AO98" s="310">
        <f t="shared" si="208"/>
        <v>0</v>
      </c>
      <c r="AP98" s="19"/>
      <c r="AQ98" s="277"/>
      <c r="AR98" s="579"/>
      <c r="AS98" s="307">
        <v>1</v>
      </c>
      <c r="AT98" s="584" t="s">
        <v>331</v>
      </c>
      <c r="AU98" s="673"/>
      <c r="AV98" s="643"/>
      <c r="AW98" s="310">
        <f t="shared" si="209"/>
        <v>0</v>
      </c>
      <c r="AX98" s="19"/>
      <c r="AY98" s="277"/>
      <c r="AZ98" s="313" t="s">
        <v>1336</v>
      </c>
      <c r="BA98" s="307">
        <v>1</v>
      </c>
      <c r="BB98" s="584" t="s">
        <v>331</v>
      </c>
      <c r="BC98" s="338"/>
      <c r="BD98" s="643">
        <v>0</v>
      </c>
      <c r="BE98" s="310">
        <f t="shared" si="210"/>
        <v>0</v>
      </c>
      <c r="BF98" s="19"/>
      <c r="BG98" s="277"/>
      <c r="BH98" s="579" t="s">
        <v>1330</v>
      </c>
      <c r="BI98" s="307">
        <v>1</v>
      </c>
      <c r="BJ98" s="584" t="s">
        <v>331</v>
      </c>
      <c r="BK98" s="673">
        <v>83000</v>
      </c>
      <c r="BL98" s="643"/>
      <c r="BM98" s="310">
        <f t="shared" si="211"/>
        <v>83000</v>
      </c>
      <c r="BN98" s="19"/>
      <c r="BO98" s="277"/>
      <c r="BP98" s="579" t="s">
        <v>1342</v>
      </c>
      <c r="BQ98" s="307">
        <v>1</v>
      </c>
      <c r="BR98" s="584" t="s">
        <v>331</v>
      </c>
      <c r="BS98" s="673">
        <v>66018</v>
      </c>
      <c r="BT98" s="643">
        <v>0</v>
      </c>
      <c r="BU98" s="310">
        <f t="shared" si="212"/>
        <v>66018</v>
      </c>
      <c r="BV98" s="19"/>
      <c r="BW98" s="277"/>
      <c r="BX98" s="579" t="s">
        <v>1343</v>
      </c>
      <c r="BY98" s="307">
        <v>1</v>
      </c>
      <c r="BZ98" s="584" t="s">
        <v>331</v>
      </c>
      <c r="CA98" s="673">
        <v>200000</v>
      </c>
      <c r="CB98" s="643">
        <v>0</v>
      </c>
      <c r="CC98" s="310">
        <f t="shared" si="213"/>
        <v>200000</v>
      </c>
      <c r="CD98" s="19"/>
      <c r="CE98" s="277"/>
      <c r="CF98" s="579"/>
      <c r="CG98" s="307">
        <v>1</v>
      </c>
      <c r="CH98" s="584" t="s">
        <v>331</v>
      </c>
      <c r="CI98" s="673"/>
      <c r="CJ98" s="643"/>
      <c r="CK98" s="310">
        <f t="shared" si="214"/>
        <v>0</v>
      </c>
      <c r="CL98" s="19"/>
      <c r="CM98" s="277"/>
      <c r="CN98" s="579"/>
      <c r="CO98" s="307">
        <v>1</v>
      </c>
      <c r="CP98" s="584" t="s">
        <v>331</v>
      </c>
      <c r="CQ98" s="673"/>
      <c r="CR98" s="643"/>
      <c r="CS98" s="310">
        <f t="shared" si="215"/>
        <v>0</v>
      </c>
      <c r="CT98" s="19"/>
      <c r="CU98" s="277"/>
      <c r="CV98" s="579"/>
      <c r="CW98" s="307">
        <v>1</v>
      </c>
      <c r="CX98" s="584" t="s">
        <v>331</v>
      </c>
      <c r="CY98" s="673"/>
      <c r="CZ98" s="643"/>
      <c r="DA98" s="310">
        <f t="shared" si="216"/>
        <v>0</v>
      </c>
      <c r="DB98" s="19"/>
      <c r="DC98" s="277"/>
      <c r="DD98" s="579" t="s">
        <v>1319</v>
      </c>
      <c r="DE98" s="307">
        <v>1</v>
      </c>
      <c r="DF98" s="584" t="s">
        <v>331</v>
      </c>
      <c r="DG98" s="673">
        <v>99897</v>
      </c>
      <c r="DH98" s="643">
        <v>0</v>
      </c>
      <c r="DI98" s="310">
        <f t="shared" si="217"/>
        <v>99897</v>
      </c>
      <c r="DJ98" s="19"/>
      <c r="DK98" s="277"/>
      <c r="DL98" s="579" t="s">
        <v>1318</v>
      </c>
      <c r="DM98" s="307">
        <v>1</v>
      </c>
      <c r="DN98" s="584" t="s">
        <v>331</v>
      </c>
      <c r="DO98" s="673">
        <v>236475</v>
      </c>
      <c r="DP98" s="643">
        <v>0</v>
      </c>
      <c r="DQ98" s="310">
        <f t="shared" si="218"/>
        <v>236475</v>
      </c>
      <c r="DR98" s="19"/>
      <c r="DS98" s="277"/>
      <c r="DT98" s="579" t="s">
        <v>1320</v>
      </c>
      <c r="DU98" s="307">
        <v>1</v>
      </c>
      <c r="DV98" s="584" t="s">
        <v>331</v>
      </c>
      <c r="DW98" s="673">
        <v>134993</v>
      </c>
      <c r="DX98" s="643">
        <v>0</v>
      </c>
      <c r="DY98" s="310">
        <f t="shared" si="219"/>
        <v>134993</v>
      </c>
      <c r="DZ98" s="19"/>
      <c r="EA98" s="277"/>
      <c r="EB98" s="566"/>
      <c r="EC98" s="315">
        <v>1</v>
      </c>
      <c r="ED98" s="315" t="s">
        <v>331</v>
      </c>
      <c r="EE98" s="674"/>
      <c r="EF98" s="647"/>
      <c r="EG98" s="318" t="s">
        <v>1199</v>
      </c>
      <c r="EH98" s="19"/>
      <c r="EI98" s="277"/>
      <c r="EJ98" s="579"/>
      <c r="EK98" s="307">
        <v>1</v>
      </c>
      <c r="EL98" s="584" t="s">
        <v>331</v>
      </c>
      <c r="EM98" s="673"/>
      <c r="EN98" s="643"/>
      <c r="EO98" s="310">
        <f t="shared" si="220"/>
        <v>0</v>
      </c>
      <c r="EP98" s="19"/>
      <c r="EQ98" s="277"/>
    </row>
    <row r="99" spans="1:147" ht="37.5" customHeight="1">
      <c r="A99" s="369"/>
      <c r="B99" s="379">
        <v>5</v>
      </c>
      <c r="C99" s="305" t="s">
        <v>709</v>
      </c>
      <c r="D99" s="579"/>
      <c r="E99" s="307">
        <v>1</v>
      </c>
      <c r="F99" s="584" t="s">
        <v>331</v>
      </c>
      <c r="G99" s="688">
        <v>0</v>
      </c>
      <c r="H99" s="678"/>
      <c r="I99" s="310">
        <f t="shared" si="204"/>
        <v>0</v>
      </c>
      <c r="J99" s="19"/>
      <c r="K99" s="277"/>
      <c r="L99" s="579"/>
      <c r="M99" s="307">
        <v>1</v>
      </c>
      <c r="N99" s="584" t="s">
        <v>331</v>
      </c>
      <c r="O99" s="688"/>
      <c r="P99" s="678"/>
      <c r="Q99" s="310">
        <f t="shared" si="205"/>
        <v>0</v>
      </c>
      <c r="R99" s="19"/>
      <c r="S99" s="277"/>
      <c r="T99" s="579"/>
      <c r="U99" s="307">
        <v>1</v>
      </c>
      <c r="V99" s="584" t="s">
        <v>331</v>
      </c>
      <c r="W99" s="688"/>
      <c r="X99" s="678"/>
      <c r="Y99" s="310">
        <f t="shared" si="206"/>
        <v>0</v>
      </c>
      <c r="Z99" s="19"/>
      <c r="AA99" s="277"/>
      <c r="AB99" s="579"/>
      <c r="AC99" s="307">
        <v>1</v>
      </c>
      <c r="AD99" s="584" t="s">
        <v>331</v>
      </c>
      <c r="AE99" s="688"/>
      <c r="AF99" s="678"/>
      <c r="AG99" s="310">
        <f t="shared" si="207"/>
        <v>0</v>
      </c>
      <c r="AH99" s="19"/>
      <c r="AI99" s="277"/>
      <c r="AJ99" s="579"/>
      <c r="AK99" s="307">
        <v>1</v>
      </c>
      <c r="AL99" s="584" t="s">
        <v>331</v>
      </c>
      <c r="AM99" s="688"/>
      <c r="AN99" s="678"/>
      <c r="AO99" s="310">
        <f t="shared" si="208"/>
        <v>0</v>
      </c>
      <c r="AP99" s="19"/>
      <c r="AQ99" s="277"/>
      <c r="AR99" s="579"/>
      <c r="AS99" s="307">
        <v>1</v>
      </c>
      <c r="AT99" s="584" t="s">
        <v>331</v>
      </c>
      <c r="AU99" s="688"/>
      <c r="AV99" s="678"/>
      <c r="AW99" s="310">
        <f t="shared" si="209"/>
        <v>0</v>
      </c>
      <c r="AX99" s="19"/>
      <c r="AY99" s="277"/>
      <c r="AZ99" s="313" t="s">
        <v>1336</v>
      </c>
      <c r="BA99" s="307">
        <v>1</v>
      </c>
      <c r="BB99" s="584" t="s">
        <v>331</v>
      </c>
      <c r="BC99" s="337"/>
      <c r="BD99" s="643">
        <v>0</v>
      </c>
      <c r="BE99" s="310">
        <f t="shared" si="210"/>
        <v>0</v>
      </c>
      <c r="BF99" s="19"/>
      <c r="BG99" s="277"/>
      <c r="BH99" s="579" t="s">
        <v>1330</v>
      </c>
      <c r="BI99" s="307">
        <v>1</v>
      </c>
      <c r="BJ99" s="584" t="s">
        <v>331</v>
      </c>
      <c r="BK99" s="688">
        <v>14000</v>
      </c>
      <c r="BL99" s="678"/>
      <c r="BM99" s="310">
        <f t="shared" si="211"/>
        <v>14000</v>
      </c>
      <c r="BN99" s="19"/>
      <c r="BO99" s="277"/>
      <c r="BP99" s="579" t="s">
        <v>1357</v>
      </c>
      <c r="BQ99" s="307">
        <v>1</v>
      </c>
      <c r="BR99" s="584" t="s">
        <v>331</v>
      </c>
      <c r="BS99" s="688">
        <v>1124000</v>
      </c>
      <c r="BT99" s="678">
        <v>0.19</v>
      </c>
      <c r="BU99" s="310">
        <f t="shared" si="212"/>
        <v>1337560</v>
      </c>
      <c r="BV99" s="19"/>
      <c r="BW99" s="277"/>
      <c r="BX99" s="579" t="s">
        <v>1343</v>
      </c>
      <c r="BY99" s="307">
        <v>1</v>
      </c>
      <c r="BZ99" s="584" t="s">
        <v>331</v>
      </c>
      <c r="CA99" s="688">
        <v>55600</v>
      </c>
      <c r="CB99" s="678">
        <v>0</v>
      </c>
      <c r="CC99" s="310">
        <f t="shared" si="213"/>
        <v>55600</v>
      </c>
      <c r="CD99" s="19"/>
      <c r="CE99" s="277"/>
      <c r="CF99" s="579"/>
      <c r="CG99" s="307">
        <v>1</v>
      </c>
      <c r="CH99" s="584" t="s">
        <v>331</v>
      </c>
      <c r="CI99" s="688"/>
      <c r="CJ99" s="678"/>
      <c r="CK99" s="310">
        <f t="shared" si="214"/>
        <v>0</v>
      </c>
      <c r="CL99" s="19"/>
      <c r="CM99" s="277"/>
      <c r="CN99" s="579"/>
      <c r="CO99" s="307">
        <v>1</v>
      </c>
      <c r="CP99" s="584" t="s">
        <v>331</v>
      </c>
      <c r="CQ99" s="688"/>
      <c r="CR99" s="678"/>
      <c r="CS99" s="310">
        <f t="shared" si="215"/>
        <v>0</v>
      </c>
      <c r="CT99" s="19"/>
      <c r="CU99" s="277"/>
      <c r="CV99" s="579"/>
      <c r="CW99" s="307">
        <v>1</v>
      </c>
      <c r="CX99" s="584" t="s">
        <v>331</v>
      </c>
      <c r="CY99" s="688"/>
      <c r="CZ99" s="678"/>
      <c r="DA99" s="310">
        <f t="shared" si="216"/>
        <v>0</v>
      </c>
      <c r="DB99" s="19"/>
      <c r="DC99" s="277"/>
      <c r="DD99" s="579" t="s">
        <v>1319</v>
      </c>
      <c r="DE99" s="307">
        <v>1</v>
      </c>
      <c r="DF99" s="584" t="s">
        <v>331</v>
      </c>
      <c r="DG99" s="688">
        <v>10000</v>
      </c>
      <c r="DH99" s="678">
        <v>0</v>
      </c>
      <c r="DI99" s="310">
        <f t="shared" si="217"/>
        <v>10000</v>
      </c>
      <c r="DJ99" s="19"/>
      <c r="DK99" s="277"/>
      <c r="DL99" s="579" t="s">
        <v>1318</v>
      </c>
      <c r="DM99" s="307">
        <v>1</v>
      </c>
      <c r="DN99" s="584" t="s">
        <v>331</v>
      </c>
      <c r="DO99" s="688">
        <v>1</v>
      </c>
      <c r="DP99" s="678">
        <v>0</v>
      </c>
      <c r="DQ99" s="310">
        <f t="shared" si="218"/>
        <v>1</v>
      </c>
      <c r="DR99" s="19"/>
      <c r="DS99" s="277"/>
      <c r="DT99" s="579" t="s">
        <v>1320</v>
      </c>
      <c r="DU99" s="307">
        <v>1</v>
      </c>
      <c r="DV99" s="584" t="s">
        <v>331</v>
      </c>
      <c r="DW99" s="688">
        <v>18000</v>
      </c>
      <c r="DX99" s="678">
        <v>0</v>
      </c>
      <c r="DY99" s="310">
        <f t="shared" si="219"/>
        <v>18000</v>
      </c>
      <c r="DZ99" s="19"/>
      <c r="EA99" s="277"/>
      <c r="EB99" s="566"/>
      <c r="EC99" s="315">
        <v>1</v>
      </c>
      <c r="ED99" s="315" t="s">
        <v>331</v>
      </c>
      <c r="EE99" s="689"/>
      <c r="EF99" s="680"/>
      <c r="EG99" s="318" t="s">
        <v>1199</v>
      </c>
      <c r="EH99" s="19"/>
      <c r="EI99" s="277"/>
      <c r="EJ99" s="579"/>
      <c r="EK99" s="307">
        <v>1</v>
      </c>
      <c r="EL99" s="584" t="s">
        <v>331</v>
      </c>
      <c r="EM99" s="688"/>
      <c r="EN99" s="678"/>
      <c r="EO99" s="310">
        <f t="shared" si="220"/>
        <v>0</v>
      </c>
      <c r="EP99" s="19"/>
      <c r="EQ99" s="277"/>
    </row>
    <row r="100" spans="1:147" ht="37.5" customHeight="1">
      <c r="A100" s="369"/>
      <c r="B100" s="214"/>
      <c r="C100" s="585" t="s">
        <v>338</v>
      </c>
      <c r="D100" s="652"/>
      <c r="E100" s="653"/>
      <c r="F100" s="653"/>
      <c r="G100" s="654"/>
      <c r="H100" s="655"/>
      <c r="I100" s="374">
        <f>SUM(I95:I99)</f>
        <v>2713000</v>
      </c>
      <c r="J100" s="19"/>
      <c r="K100" s="277"/>
      <c r="L100" s="652"/>
      <c r="M100" s="653"/>
      <c r="N100" s="653"/>
      <c r="O100" s="654"/>
      <c r="P100" s="655"/>
      <c r="Q100" s="374">
        <f>SUM(Q95:Q99)</f>
        <v>0</v>
      </c>
      <c r="R100" s="19"/>
      <c r="S100" s="277"/>
      <c r="T100" s="652"/>
      <c r="U100" s="653"/>
      <c r="V100" s="653"/>
      <c r="W100" s="654"/>
      <c r="X100" s="655"/>
      <c r="Y100" s="374">
        <f>SUM(Y95:Y99)</f>
        <v>0</v>
      </c>
      <c r="Z100" s="19"/>
      <c r="AA100" s="277"/>
      <c r="AB100" s="652"/>
      <c r="AC100" s="653"/>
      <c r="AD100" s="653"/>
      <c r="AE100" s="654"/>
      <c r="AF100" s="655"/>
      <c r="AG100" s="374">
        <f>SUM(AG95:AG99)</f>
        <v>0</v>
      </c>
      <c r="AH100" s="19"/>
      <c r="AI100" s="277"/>
      <c r="AJ100" s="652"/>
      <c r="AK100" s="653"/>
      <c r="AL100" s="653"/>
      <c r="AM100" s="654"/>
      <c r="AN100" s="655"/>
      <c r="AO100" s="374">
        <f>SUM(AO95:AO99)</f>
        <v>0</v>
      </c>
      <c r="AP100" s="19"/>
      <c r="AQ100" s="277"/>
      <c r="AR100" s="652"/>
      <c r="AS100" s="653"/>
      <c r="AT100" s="653"/>
      <c r="AU100" s="654"/>
      <c r="AV100" s="655"/>
      <c r="AW100" s="374">
        <f>SUM(AW95:AW99)</f>
        <v>0</v>
      </c>
      <c r="AX100" s="19"/>
      <c r="AY100" s="277"/>
      <c r="AZ100" s="652"/>
      <c r="BA100" s="653"/>
      <c r="BB100" s="653"/>
      <c r="BC100" s="654"/>
      <c r="BD100" s="655"/>
      <c r="BE100" s="374">
        <f>SUM(BE95:BE99)</f>
        <v>0</v>
      </c>
      <c r="BF100" s="19"/>
      <c r="BG100" s="277"/>
      <c r="BH100" s="652"/>
      <c r="BI100" s="653"/>
      <c r="BJ100" s="653"/>
      <c r="BK100" s="654"/>
      <c r="BL100" s="655"/>
      <c r="BM100" s="374">
        <f>SUM(BM95:BM99)</f>
        <v>944000</v>
      </c>
      <c r="BN100" s="19"/>
      <c r="BO100" s="277"/>
      <c r="BP100" s="652"/>
      <c r="BQ100" s="653"/>
      <c r="BR100" s="653"/>
      <c r="BS100" s="654"/>
      <c r="BT100" s="655"/>
      <c r="BU100" s="374">
        <f>SUM(BU95:BU99)</f>
        <v>6059777</v>
      </c>
      <c r="BV100" s="19"/>
      <c r="BW100" s="277"/>
      <c r="BX100" s="652"/>
      <c r="BY100" s="653"/>
      <c r="BZ100" s="653"/>
      <c r="CA100" s="654"/>
      <c r="CB100" s="655"/>
      <c r="CC100" s="374">
        <f>SUM(CC95:CC99)</f>
        <v>2745600</v>
      </c>
      <c r="CD100" s="19"/>
      <c r="CE100" s="277"/>
      <c r="CF100" s="652"/>
      <c r="CG100" s="653"/>
      <c r="CH100" s="653"/>
      <c r="CI100" s="654"/>
      <c r="CJ100" s="655"/>
      <c r="CK100" s="374">
        <f>SUM(CK95:CK99)</f>
        <v>0</v>
      </c>
      <c r="CL100" s="19"/>
      <c r="CM100" s="277"/>
      <c r="CN100" s="652"/>
      <c r="CO100" s="653"/>
      <c r="CP100" s="653"/>
      <c r="CQ100" s="654"/>
      <c r="CR100" s="655"/>
      <c r="CS100" s="374">
        <f>SUM(CS95:CS99)</f>
        <v>0</v>
      </c>
      <c r="CT100" s="19"/>
      <c r="CU100" s="277"/>
      <c r="CV100" s="652"/>
      <c r="CW100" s="653"/>
      <c r="CX100" s="653"/>
      <c r="CY100" s="654"/>
      <c r="CZ100" s="655"/>
      <c r="DA100" s="374">
        <f>SUM(DA95:DA99)</f>
        <v>0</v>
      </c>
      <c r="DB100" s="19"/>
      <c r="DC100" s="277"/>
      <c r="DD100" s="652"/>
      <c r="DE100" s="653"/>
      <c r="DF100" s="653"/>
      <c r="DG100" s="654"/>
      <c r="DH100" s="655"/>
      <c r="DI100" s="374">
        <f>SUM(DI95:DI99)</f>
        <v>885759</v>
      </c>
      <c r="DJ100" s="19"/>
      <c r="DK100" s="277"/>
      <c r="DL100" s="652"/>
      <c r="DM100" s="653"/>
      <c r="DN100" s="653"/>
      <c r="DO100" s="654"/>
      <c r="DP100" s="655"/>
      <c r="DQ100" s="374">
        <f>SUM(DQ95:DQ99)</f>
        <v>999002</v>
      </c>
      <c r="DR100" s="19"/>
      <c r="DS100" s="277"/>
      <c r="DT100" s="652"/>
      <c r="DU100" s="653"/>
      <c r="DV100" s="653"/>
      <c r="DW100" s="654"/>
      <c r="DX100" s="655"/>
      <c r="DY100" s="374">
        <f>SUM(DY95:DY99)</f>
        <v>1519694</v>
      </c>
      <c r="DZ100" s="19"/>
      <c r="EA100" s="277"/>
      <c r="EB100" s="659"/>
      <c r="EC100" s="592"/>
      <c r="ED100" s="592"/>
      <c r="EE100" s="660"/>
      <c r="EF100" s="661"/>
      <c r="EG100" s="378" t="s">
        <v>1199</v>
      </c>
      <c r="EH100" s="19"/>
      <c r="EI100" s="277"/>
      <c r="EJ100" s="652"/>
      <c r="EK100" s="653"/>
      <c r="EL100" s="653"/>
      <c r="EM100" s="654"/>
      <c r="EN100" s="655"/>
      <c r="EO100" s="374">
        <f>SUM(EO95:EO99)</f>
        <v>0</v>
      </c>
      <c r="EP100" s="19"/>
      <c r="EQ100" s="277"/>
    </row>
    <row r="101" spans="1:147" ht="37.5" customHeight="1">
      <c r="A101" s="66"/>
      <c r="B101" s="122" t="s">
        <v>71</v>
      </c>
      <c r="C101" s="66"/>
      <c r="D101" s="433"/>
      <c r="E101" s="121"/>
      <c r="F101" s="121"/>
      <c r="G101" s="694"/>
      <c r="H101" s="90"/>
      <c r="I101" s="91"/>
      <c r="J101" s="19"/>
      <c r="K101" s="277"/>
      <c r="L101" s="433"/>
      <c r="M101" s="121"/>
      <c r="N101" s="121"/>
      <c r="O101" s="694"/>
      <c r="P101" s="90"/>
      <c r="Q101" s="91"/>
      <c r="R101" s="19"/>
      <c r="S101" s="277"/>
      <c r="T101" s="433"/>
      <c r="U101" s="121"/>
      <c r="V101" s="121"/>
      <c r="W101" s="694"/>
      <c r="X101" s="90"/>
      <c r="Y101" s="91"/>
      <c r="Z101" s="19"/>
      <c r="AA101" s="277"/>
      <c r="AB101" s="433"/>
      <c r="AC101" s="121"/>
      <c r="AD101" s="121"/>
      <c r="AE101" s="694"/>
      <c r="AF101" s="90"/>
      <c r="AG101" s="91"/>
      <c r="AH101" s="19"/>
      <c r="AI101" s="277"/>
      <c r="AJ101" s="433"/>
      <c r="AK101" s="121"/>
      <c r="AL101" s="121"/>
      <c r="AM101" s="694"/>
      <c r="AN101" s="90"/>
      <c r="AO101" s="91"/>
      <c r="AP101" s="19"/>
      <c r="AQ101" s="277"/>
      <c r="AR101" s="433"/>
      <c r="AS101" s="121"/>
      <c r="AT101" s="121"/>
      <c r="AU101" s="694"/>
      <c r="AV101" s="90"/>
      <c r="AW101" s="91"/>
      <c r="AX101" s="19"/>
      <c r="AY101" s="277"/>
      <c r="AZ101" s="433"/>
      <c r="BA101" s="121"/>
      <c r="BB101" s="121"/>
      <c r="BC101" s="694"/>
      <c r="BD101" s="90"/>
      <c r="BE101" s="91"/>
      <c r="BF101" s="19"/>
      <c r="BG101" s="277"/>
      <c r="BH101" s="433"/>
      <c r="BI101" s="121"/>
      <c r="BJ101" s="121"/>
      <c r="BK101" s="694"/>
      <c r="BL101" s="90"/>
      <c r="BM101" s="91"/>
      <c r="BN101" s="19"/>
      <c r="BO101" s="277"/>
      <c r="BP101" s="433"/>
      <c r="BQ101" s="121"/>
      <c r="BR101" s="121"/>
      <c r="BS101" s="694"/>
      <c r="BT101" s="90"/>
      <c r="BU101" s="91"/>
      <c r="BV101" s="19"/>
      <c r="BW101" s="277"/>
      <c r="BX101" s="433"/>
      <c r="BY101" s="121"/>
      <c r="BZ101" s="121"/>
      <c r="CA101" s="694"/>
      <c r="CB101" s="90"/>
      <c r="CC101" s="91"/>
      <c r="CD101" s="19"/>
      <c r="CE101" s="277"/>
      <c r="CF101" s="433"/>
      <c r="CG101" s="121"/>
      <c r="CH101" s="121"/>
      <c r="CI101" s="694"/>
      <c r="CJ101" s="90"/>
      <c r="CK101" s="91"/>
      <c r="CL101" s="19"/>
      <c r="CM101" s="277"/>
      <c r="CN101" s="433"/>
      <c r="CO101" s="121"/>
      <c r="CP101" s="121"/>
      <c r="CQ101" s="694"/>
      <c r="CR101" s="90"/>
      <c r="CS101" s="91"/>
      <c r="CT101" s="19"/>
      <c r="CU101" s="277"/>
      <c r="CV101" s="433"/>
      <c r="CW101" s="121"/>
      <c r="CX101" s="121"/>
      <c r="CY101" s="694"/>
      <c r="CZ101" s="90"/>
      <c r="DA101" s="91"/>
      <c r="DB101" s="19"/>
      <c r="DC101" s="277"/>
      <c r="DD101" s="433"/>
      <c r="DE101" s="121"/>
      <c r="DF101" s="121"/>
      <c r="DG101" s="694"/>
      <c r="DH101" s="90"/>
      <c r="DI101" s="91"/>
      <c r="DJ101" s="19"/>
      <c r="DK101" s="277"/>
      <c r="DL101" s="433"/>
      <c r="DM101" s="121"/>
      <c r="DN101" s="121"/>
      <c r="DO101" s="694"/>
      <c r="DP101" s="90"/>
      <c r="DQ101" s="91"/>
      <c r="DR101" s="19"/>
      <c r="DS101" s="277"/>
      <c r="DT101" s="433"/>
      <c r="DU101" s="121"/>
      <c r="DV101" s="121"/>
      <c r="DW101" s="694"/>
      <c r="DX101" s="90"/>
      <c r="DY101" s="91"/>
      <c r="DZ101" s="19"/>
      <c r="EA101" s="277"/>
      <c r="EB101" s="399"/>
      <c r="EC101" s="185"/>
      <c r="ED101" s="185"/>
      <c r="EE101" s="695"/>
      <c r="EF101" s="334"/>
      <c r="EG101" s="282"/>
      <c r="EH101" s="19"/>
      <c r="EI101" s="277"/>
      <c r="EJ101" s="433"/>
      <c r="EK101" s="121"/>
      <c r="EL101" s="121"/>
      <c r="EM101" s="694"/>
      <c r="EN101" s="90"/>
      <c r="EO101" s="91"/>
      <c r="EP101" s="19"/>
      <c r="EQ101" s="277"/>
    </row>
    <row r="102" spans="1:147" ht="61.5" customHeight="1" thickBot="1">
      <c r="A102" s="66"/>
      <c r="B102" s="561"/>
      <c r="C102" s="442" t="s">
        <v>72</v>
      </c>
      <c r="D102" s="134"/>
      <c r="E102" s="359"/>
      <c r="F102" s="359"/>
      <c r="G102" s="663"/>
      <c r="H102" s="664"/>
      <c r="I102" s="665"/>
      <c r="J102" s="19"/>
      <c r="K102" s="277"/>
      <c r="L102" s="134"/>
      <c r="M102" s="359"/>
      <c r="N102" s="359"/>
      <c r="O102" s="663"/>
      <c r="P102" s="664"/>
      <c r="Q102" s="665"/>
      <c r="R102" s="19"/>
      <c r="S102" s="277"/>
      <c r="T102" s="134"/>
      <c r="U102" s="359"/>
      <c r="V102" s="359"/>
      <c r="W102" s="663"/>
      <c r="X102" s="664"/>
      <c r="Y102" s="665"/>
      <c r="Z102" s="19"/>
      <c r="AA102" s="277"/>
      <c r="AB102" s="134"/>
      <c r="AC102" s="359"/>
      <c r="AD102" s="359"/>
      <c r="AE102" s="663"/>
      <c r="AF102" s="664"/>
      <c r="AG102" s="665"/>
      <c r="AH102" s="19"/>
      <c r="AI102" s="277"/>
      <c r="AJ102" s="134"/>
      <c r="AK102" s="359"/>
      <c r="AL102" s="359"/>
      <c r="AM102" s="663"/>
      <c r="AN102" s="664"/>
      <c r="AO102" s="665"/>
      <c r="AP102" s="19"/>
      <c r="AQ102" s="277"/>
      <c r="AR102" s="134"/>
      <c r="AS102" s="359"/>
      <c r="AT102" s="359"/>
      <c r="AU102" s="663"/>
      <c r="AV102" s="664"/>
      <c r="AW102" s="665"/>
      <c r="AX102" s="19"/>
      <c r="AY102" s="277"/>
      <c r="AZ102" s="134"/>
      <c r="BA102" s="359"/>
      <c r="BB102" s="359"/>
      <c r="BC102" s="663"/>
      <c r="BD102" s="664"/>
      <c r="BE102" s="665"/>
      <c r="BF102" s="19"/>
      <c r="BG102" s="277"/>
      <c r="BH102" s="134"/>
      <c r="BI102" s="359"/>
      <c r="BJ102" s="359"/>
      <c r="BK102" s="663"/>
      <c r="BL102" s="664"/>
      <c r="BM102" s="665"/>
      <c r="BN102" s="19"/>
      <c r="BO102" s="277"/>
      <c r="BP102" s="134"/>
      <c r="BQ102" s="359"/>
      <c r="BR102" s="359"/>
      <c r="BS102" s="663"/>
      <c r="BT102" s="664"/>
      <c r="BU102" s="665"/>
      <c r="BV102" s="19"/>
      <c r="BW102" s="277"/>
      <c r="BX102" s="134"/>
      <c r="BY102" s="359"/>
      <c r="BZ102" s="359"/>
      <c r="CA102" s="663"/>
      <c r="CB102" s="664"/>
      <c r="CC102" s="665"/>
      <c r="CD102" s="19"/>
      <c r="CE102" s="277"/>
      <c r="CF102" s="134"/>
      <c r="CG102" s="359"/>
      <c r="CH102" s="359"/>
      <c r="CI102" s="663"/>
      <c r="CJ102" s="664"/>
      <c r="CK102" s="665"/>
      <c r="CL102" s="19"/>
      <c r="CM102" s="277"/>
      <c r="CN102" s="134"/>
      <c r="CO102" s="359"/>
      <c r="CP102" s="359"/>
      <c r="CQ102" s="663"/>
      <c r="CR102" s="664"/>
      <c r="CS102" s="665"/>
      <c r="CT102" s="19"/>
      <c r="CU102" s="277"/>
      <c r="CV102" s="134"/>
      <c r="CW102" s="359"/>
      <c r="CX102" s="359"/>
      <c r="CY102" s="663"/>
      <c r="CZ102" s="664"/>
      <c r="DA102" s="665"/>
      <c r="DB102" s="19"/>
      <c r="DC102" s="277"/>
      <c r="DD102" s="134"/>
      <c r="DE102" s="359"/>
      <c r="DF102" s="359"/>
      <c r="DG102" s="663"/>
      <c r="DH102" s="664"/>
      <c r="DI102" s="665"/>
      <c r="DJ102" s="19"/>
      <c r="DK102" s="277"/>
      <c r="DL102" s="134"/>
      <c r="DM102" s="359"/>
      <c r="DN102" s="359"/>
      <c r="DO102" s="663"/>
      <c r="DP102" s="664"/>
      <c r="DQ102" s="665"/>
      <c r="DR102" s="19"/>
      <c r="DS102" s="277"/>
      <c r="DT102" s="134"/>
      <c r="DU102" s="359"/>
      <c r="DV102" s="359"/>
      <c r="DW102" s="663"/>
      <c r="DX102" s="664"/>
      <c r="DY102" s="665"/>
      <c r="DZ102" s="19"/>
      <c r="EA102" s="277"/>
      <c r="EB102" s="638"/>
      <c r="EC102" s="365"/>
      <c r="ED102" s="365"/>
      <c r="EE102" s="669"/>
      <c r="EF102" s="670"/>
      <c r="EG102" s="604"/>
      <c r="EH102" s="19"/>
      <c r="EI102" s="277"/>
      <c r="EJ102" s="134"/>
      <c r="EK102" s="359"/>
      <c r="EL102" s="359"/>
      <c r="EM102" s="663"/>
      <c r="EN102" s="664"/>
      <c r="EO102" s="665"/>
      <c r="EP102" s="19"/>
      <c r="EQ102" s="277"/>
    </row>
    <row r="103" spans="1:147" ht="37.5" customHeight="1" thickBot="1">
      <c r="A103" s="369"/>
      <c r="B103" s="191" t="s">
        <v>322</v>
      </c>
      <c r="C103" s="136" t="s">
        <v>659</v>
      </c>
      <c r="D103" s="639" t="s">
        <v>324</v>
      </c>
      <c r="E103" s="571" t="s">
        <v>325</v>
      </c>
      <c r="F103" s="371" t="s">
        <v>326</v>
      </c>
      <c r="G103" s="372" t="s">
        <v>327</v>
      </c>
      <c r="H103" s="373" t="s">
        <v>328</v>
      </c>
      <c r="I103" s="374" t="s">
        <v>329</v>
      </c>
      <c r="J103" s="297" t="s">
        <v>1167</v>
      </c>
      <c r="K103" s="298" t="s">
        <v>1168</v>
      </c>
      <c r="L103" s="639" t="s">
        <v>324</v>
      </c>
      <c r="M103" s="571" t="s">
        <v>325</v>
      </c>
      <c r="N103" s="371" t="s">
        <v>326</v>
      </c>
      <c r="O103" s="372" t="s">
        <v>327</v>
      </c>
      <c r="P103" s="373" t="s">
        <v>328</v>
      </c>
      <c r="Q103" s="374" t="s">
        <v>329</v>
      </c>
      <c r="R103" s="297" t="s">
        <v>1167</v>
      </c>
      <c r="S103" s="298" t="s">
        <v>1168</v>
      </c>
      <c r="T103" s="639" t="s">
        <v>324</v>
      </c>
      <c r="U103" s="571" t="s">
        <v>325</v>
      </c>
      <c r="V103" s="371" t="s">
        <v>326</v>
      </c>
      <c r="W103" s="372" t="s">
        <v>327</v>
      </c>
      <c r="X103" s="373" t="s">
        <v>328</v>
      </c>
      <c r="Y103" s="374" t="s">
        <v>329</v>
      </c>
      <c r="Z103" s="297" t="s">
        <v>1167</v>
      </c>
      <c r="AA103" s="298" t="s">
        <v>1168</v>
      </c>
      <c r="AB103" s="639" t="s">
        <v>324</v>
      </c>
      <c r="AC103" s="571" t="s">
        <v>325</v>
      </c>
      <c r="AD103" s="371" t="s">
        <v>326</v>
      </c>
      <c r="AE103" s="372" t="s">
        <v>327</v>
      </c>
      <c r="AF103" s="373" t="s">
        <v>328</v>
      </c>
      <c r="AG103" s="374" t="s">
        <v>329</v>
      </c>
      <c r="AH103" s="297" t="s">
        <v>1167</v>
      </c>
      <c r="AI103" s="298" t="s">
        <v>1168</v>
      </c>
      <c r="AJ103" s="639" t="s">
        <v>324</v>
      </c>
      <c r="AK103" s="571" t="s">
        <v>325</v>
      </c>
      <c r="AL103" s="371" t="s">
        <v>326</v>
      </c>
      <c r="AM103" s="372" t="s">
        <v>327</v>
      </c>
      <c r="AN103" s="373" t="s">
        <v>328</v>
      </c>
      <c r="AO103" s="374" t="s">
        <v>329</v>
      </c>
      <c r="AP103" s="297" t="s">
        <v>1167</v>
      </c>
      <c r="AQ103" s="298" t="s">
        <v>1168</v>
      </c>
      <c r="AR103" s="639" t="s">
        <v>324</v>
      </c>
      <c r="AS103" s="571" t="s">
        <v>325</v>
      </c>
      <c r="AT103" s="371" t="s">
        <v>326</v>
      </c>
      <c r="AU103" s="372" t="s">
        <v>327</v>
      </c>
      <c r="AV103" s="373" t="s">
        <v>328</v>
      </c>
      <c r="AW103" s="374" t="s">
        <v>329</v>
      </c>
      <c r="AX103" s="297" t="s">
        <v>1167</v>
      </c>
      <c r="AY103" s="298" t="s">
        <v>1168</v>
      </c>
      <c r="AZ103" s="639" t="s">
        <v>324</v>
      </c>
      <c r="BA103" s="571" t="s">
        <v>325</v>
      </c>
      <c r="BB103" s="371" t="s">
        <v>326</v>
      </c>
      <c r="BC103" s="372" t="s">
        <v>327</v>
      </c>
      <c r="BD103" s="373" t="s">
        <v>328</v>
      </c>
      <c r="BE103" s="374" t="s">
        <v>329</v>
      </c>
      <c r="BF103" s="297" t="s">
        <v>1167</v>
      </c>
      <c r="BG103" s="298" t="s">
        <v>1168</v>
      </c>
      <c r="BH103" s="639" t="s">
        <v>324</v>
      </c>
      <c r="BI103" s="571" t="s">
        <v>325</v>
      </c>
      <c r="BJ103" s="371" t="s">
        <v>326</v>
      </c>
      <c r="BK103" s="372" t="s">
        <v>327</v>
      </c>
      <c r="BL103" s="373" t="s">
        <v>328</v>
      </c>
      <c r="BM103" s="374" t="s">
        <v>329</v>
      </c>
      <c r="BN103" s="297" t="s">
        <v>1167</v>
      </c>
      <c r="BO103" s="298" t="s">
        <v>1168</v>
      </c>
      <c r="BP103" s="639" t="s">
        <v>324</v>
      </c>
      <c r="BQ103" s="571" t="s">
        <v>325</v>
      </c>
      <c r="BR103" s="371" t="s">
        <v>326</v>
      </c>
      <c r="BS103" s="372" t="s">
        <v>327</v>
      </c>
      <c r="BT103" s="373" t="s">
        <v>328</v>
      </c>
      <c r="BU103" s="374" t="s">
        <v>329</v>
      </c>
      <c r="BV103" s="297" t="s">
        <v>1167</v>
      </c>
      <c r="BW103" s="298" t="s">
        <v>1168</v>
      </c>
      <c r="BX103" s="639" t="s">
        <v>324</v>
      </c>
      <c r="BY103" s="571" t="s">
        <v>325</v>
      </c>
      <c r="BZ103" s="371" t="s">
        <v>326</v>
      </c>
      <c r="CA103" s="372" t="s">
        <v>327</v>
      </c>
      <c r="CB103" s="373" t="s">
        <v>328</v>
      </c>
      <c r="CC103" s="374" t="s">
        <v>329</v>
      </c>
      <c r="CD103" s="297" t="s">
        <v>1167</v>
      </c>
      <c r="CE103" s="298" t="s">
        <v>1168</v>
      </c>
      <c r="CF103" s="639" t="s">
        <v>324</v>
      </c>
      <c r="CG103" s="571" t="s">
        <v>325</v>
      </c>
      <c r="CH103" s="371" t="s">
        <v>326</v>
      </c>
      <c r="CI103" s="372" t="s">
        <v>327</v>
      </c>
      <c r="CJ103" s="373" t="s">
        <v>328</v>
      </c>
      <c r="CK103" s="374" t="s">
        <v>329</v>
      </c>
      <c r="CL103" s="297" t="s">
        <v>1167</v>
      </c>
      <c r="CM103" s="298" t="s">
        <v>1168</v>
      </c>
      <c r="CN103" s="639" t="s">
        <v>324</v>
      </c>
      <c r="CO103" s="571" t="s">
        <v>325</v>
      </c>
      <c r="CP103" s="371" t="s">
        <v>326</v>
      </c>
      <c r="CQ103" s="372" t="s">
        <v>327</v>
      </c>
      <c r="CR103" s="373" t="s">
        <v>328</v>
      </c>
      <c r="CS103" s="374" t="s">
        <v>329</v>
      </c>
      <c r="CT103" s="297" t="s">
        <v>1167</v>
      </c>
      <c r="CU103" s="298" t="s">
        <v>1168</v>
      </c>
      <c r="CV103" s="639" t="s">
        <v>324</v>
      </c>
      <c r="CW103" s="571" t="s">
        <v>325</v>
      </c>
      <c r="CX103" s="371" t="s">
        <v>326</v>
      </c>
      <c r="CY103" s="372" t="s">
        <v>327</v>
      </c>
      <c r="CZ103" s="373" t="s">
        <v>328</v>
      </c>
      <c r="DA103" s="374" t="s">
        <v>329</v>
      </c>
      <c r="DB103" s="297" t="s">
        <v>1167</v>
      </c>
      <c r="DC103" s="298" t="s">
        <v>1168</v>
      </c>
      <c r="DD103" s="639" t="s">
        <v>324</v>
      </c>
      <c r="DE103" s="571" t="s">
        <v>325</v>
      </c>
      <c r="DF103" s="371" t="s">
        <v>326</v>
      </c>
      <c r="DG103" s="372" t="s">
        <v>327</v>
      </c>
      <c r="DH103" s="373" t="s">
        <v>328</v>
      </c>
      <c r="DI103" s="374" t="s">
        <v>329</v>
      </c>
      <c r="DJ103" s="297" t="s">
        <v>1167</v>
      </c>
      <c r="DK103" s="298" t="s">
        <v>1168</v>
      </c>
      <c r="DL103" s="639" t="s">
        <v>324</v>
      </c>
      <c r="DM103" s="571" t="s">
        <v>325</v>
      </c>
      <c r="DN103" s="371" t="s">
        <v>326</v>
      </c>
      <c r="DO103" s="372" t="s">
        <v>327</v>
      </c>
      <c r="DP103" s="373" t="s">
        <v>328</v>
      </c>
      <c r="DQ103" s="374" t="s">
        <v>329</v>
      </c>
      <c r="DR103" s="297" t="s">
        <v>1167</v>
      </c>
      <c r="DS103" s="298" t="s">
        <v>1168</v>
      </c>
      <c r="DT103" s="639" t="s">
        <v>324</v>
      </c>
      <c r="DU103" s="571" t="s">
        <v>325</v>
      </c>
      <c r="DV103" s="371" t="s">
        <v>326</v>
      </c>
      <c r="DW103" s="372" t="s">
        <v>327</v>
      </c>
      <c r="DX103" s="373" t="s">
        <v>328</v>
      </c>
      <c r="DY103" s="374" t="s">
        <v>329</v>
      </c>
      <c r="DZ103" s="297" t="s">
        <v>1167</v>
      </c>
      <c r="EA103" s="298" t="s">
        <v>1168</v>
      </c>
      <c r="EB103" s="640" t="s">
        <v>324</v>
      </c>
      <c r="EC103" s="191" t="s">
        <v>325</v>
      </c>
      <c r="ED103" s="376" t="s">
        <v>326</v>
      </c>
      <c r="EE103" s="377" t="s">
        <v>327</v>
      </c>
      <c r="EF103" s="191" t="s">
        <v>328</v>
      </c>
      <c r="EG103" s="378" t="s">
        <v>329</v>
      </c>
      <c r="EH103" s="297" t="s">
        <v>1167</v>
      </c>
      <c r="EI103" s="298" t="s">
        <v>1168</v>
      </c>
      <c r="EJ103" s="639" t="s">
        <v>324</v>
      </c>
      <c r="EK103" s="571" t="s">
        <v>325</v>
      </c>
      <c r="EL103" s="371" t="s">
        <v>326</v>
      </c>
      <c r="EM103" s="372" t="s">
        <v>327</v>
      </c>
      <c r="EN103" s="373" t="s">
        <v>328</v>
      </c>
      <c r="EO103" s="374" t="s">
        <v>329</v>
      </c>
      <c r="EP103" s="297" t="s">
        <v>1167</v>
      </c>
      <c r="EQ103" s="298" t="s">
        <v>1168</v>
      </c>
    </row>
    <row r="104" spans="1:147" ht="37.5" customHeight="1" thickBot="1">
      <c r="A104" s="369"/>
      <c r="B104" s="379">
        <v>1</v>
      </c>
      <c r="C104" s="305" t="s">
        <v>718</v>
      </c>
      <c r="D104" s="576" t="s">
        <v>1315</v>
      </c>
      <c r="E104" s="307">
        <v>1</v>
      </c>
      <c r="F104" s="584" t="s">
        <v>331</v>
      </c>
      <c r="G104" s="577">
        <v>697000</v>
      </c>
      <c r="H104" s="643"/>
      <c r="I104" s="310">
        <f t="shared" ref="I104:I107" si="221">+(G104+(G104*H104))*E104</f>
        <v>697000</v>
      </c>
      <c r="J104" s="311" t="s">
        <v>1170</v>
      </c>
      <c r="K104" s="312"/>
      <c r="L104" s="579"/>
      <c r="M104" s="307">
        <v>1</v>
      </c>
      <c r="N104" s="584" t="s">
        <v>331</v>
      </c>
      <c r="O104" s="671"/>
      <c r="P104" s="643"/>
      <c r="Q104" s="310">
        <f t="shared" ref="Q104:Q107" si="222">+(O104+(O104*P104))*M104</f>
        <v>0</v>
      </c>
      <c r="R104" s="311" t="s">
        <v>1169</v>
      </c>
      <c r="S104" s="312"/>
      <c r="T104" s="579"/>
      <c r="U104" s="307">
        <v>1</v>
      </c>
      <c r="V104" s="584" t="s">
        <v>331</v>
      </c>
      <c r="W104" s="671"/>
      <c r="X104" s="643"/>
      <c r="Y104" s="310">
        <f t="shared" ref="Y104:Y107" si="223">+(W104+(W104*X104))*U104</f>
        <v>0</v>
      </c>
      <c r="Z104" s="311" t="s">
        <v>1169</v>
      </c>
      <c r="AA104" s="312"/>
      <c r="AB104" s="579"/>
      <c r="AC104" s="307">
        <v>1</v>
      </c>
      <c r="AD104" s="584" t="s">
        <v>331</v>
      </c>
      <c r="AE104" s="671"/>
      <c r="AF104" s="643"/>
      <c r="AG104" s="310">
        <f t="shared" ref="AG104:AG107" si="224">+(AE104+(AE104*AF104))*AC104</f>
        <v>0</v>
      </c>
      <c r="AH104" s="311" t="s">
        <v>1169</v>
      </c>
      <c r="AI104" s="312"/>
      <c r="AJ104" s="579"/>
      <c r="AK104" s="307">
        <v>1</v>
      </c>
      <c r="AL104" s="584" t="s">
        <v>331</v>
      </c>
      <c r="AM104" s="671"/>
      <c r="AN104" s="643"/>
      <c r="AO104" s="310">
        <f t="shared" ref="AO104:AO107" si="225">+(AM104+(AM104*AN104))*AK104</f>
        <v>0</v>
      </c>
      <c r="AP104" s="311" t="s">
        <v>1169</v>
      </c>
      <c r="AQ104" s="312"/>
      <c r="AR104" s="579"/>
      <c r="AS104" s="307">
        <v>1</v>
      </c>
      <c r="AT104" s="584" t="s">
        <v>331</v>
      </c>
      <c r="AU104" s="671"/>
      <c r="AV104" s="643"/>
      <c r="AW104" s="310">
        <f t="shared" ref="AW104:AW107" si="226">+(AU104+(AU104*AV104))*AS104</f>
        <v>0</v>
      </c>
      <c r="AX104" s="311" t="s">
        <v>1169</v>
      </c>
      <c r="AY104" s="312"/>
      <c r="AZ104" s="313" t="s">
        <v>1336</v>
      </c>
      <c r="BA104" s="307">
        <v>1</v>
      </c>
      <c r="BB104" s="584" t="s">
        <v>331</v>
      </c>
      <c r="BC104" s="336"/>
      <c r="BD104" s="643">
        <v>0</v>
      </c>
      <c r="BE104" s="310">
        <f t="shared" ref="BE104:BE107" si="227">+(BC104+(BC104*BD104))*BA104</f>
        <v>0</v>
      </c>
      <c r="BF104" s="311" t="s">
        <v>1169</v>
      </c>
      <c r="BG104" s="312"/>
      <c r="BH104" s="579" t="s">
        <v>1330</v>
      </c>
      <c r="BI104" s="307">
        <v>1</v>
      </c>
      <c r="BJ104" s="584" t="s">
        <v>331</v>
      </c>
      <c r="BK104" s="671">
        <v>505000</v>
      </c>
      <c r="BL104" s="643"/>
      <c r="BM104" s="310">
        <f t="shared" ref="BM104:BM107" si="228">+(BK104+(BK104*BL104))*BI104</f>
        <v>505000</v>
      </c>
      <c r="BN104" s="311" t="s">
        <v>1170</v>
      </c>
      <c r="BO104" s="312"/>
      <c r="BP104" s="579" t="s">
        <v>1342</v>
      </c>
      <c r="BQ104" s="307">
        <v>1</v>
      </c>
      <c r="BR104" s="584" t="s">
        <v>331</v>
      </c>
      <c r="BS104" s="671">
        <v>1482936</v>
      </c>
      <c r="BT104" s="643">
        <v>0</v>
      </c>
      <c r="BU104" s="310">
        <f t="shared" ref="BU104:BU107" si="229">+(BS104+(BS104*BT104))*BQ104</f>
        <v>1482936</v>
      </c>
      <c r="BV104" s="311" t="s">
        <v>1170</v>
      </c>
      <c r="BW104" s="312"/>
      <c r="BX104" s="579" t="s">
        <v>1343</v>
      </c>
      <c r="BY104" s="307">
        <v>1</v>
      </c>
      <c r="BZ104" s="584" t="s">
        <v>331</v>
      </c>
      <c r="CA104" s="671">
        <v>1390000</v>
      </c>
      <c r="CB104" s="643">
        <v>0</v>
      </c>
      <c r="CC104" s="310">
        <f t="shared" ref="CC104:CC107" si="230">+(CA104+(CA104*CB104))*BY104</f>
        <v>1390000</v>
      </c>
      <c r="CD104" s="311" t="s">
        <v>1170</v>
      </c>
      <c r="CE104" s="312"/>
      <c r="CF104" s="579"/>
      <c r="CG104" s="307">
        <v>1</v>
      </c>
      <c r="CH104" s="584" t="s">
        <v>331</v>
      </c>
      <c r="CI104" s="671"/>
      <c r="CJ104" s="643"/>
      <c r="CK104" s="310">
        <f t="shared" ref="CK104:CK107" si="231">+(CI104+(CI104*CJ104))*CG104</f>
        <v>0</v>
      </c>
      <c r="CL104" s="311" t="s">
        <v>1169</v>
      </c>
      <c r="CM104" s="312"/>
      <c r="CN104" s="579"/>
      <c r="CO104" s="307">
        <v>1</v>
      </c>
      <c r="CP104" s="584" t="s">
        <v>331</v>
      </c>
      <c r="CQ104" s="671"/>
      <c r="CR104" s="643"/>
      <c r="CS104" s="310">
        <f t="shared" ref="CS104:CS107" si="232">+(CQ104+(CQ104*CR104))*CO104</f>
        <v>0</v>
      </c>
      <c r="CT104" s="311" t="s">
        <v>1169</v>
      </c>
      <c r="CU104" s="312"/>
      <c r="CV104" s="579"/>
      <c r="CW104" s="307">
        <v>1</v>
      </c>
      <c r="CX104" s="584" t="s">
        <v>331</v>
      </c>
      <c r="CY104" s="671"/>
      <c r="CZ104" s="643"/>
      <c r="DA104" s="310">
        <f t="shared" ref="DA104:DA107" si="233">+(CY104+(CY104*CZ104))*CW104</f>
        <v>0</v>
      </c>
      <c r="DB104" s="311" t="s">
        <v>1169</v>
      </c>
      <c r="DC104" s="312"/>
      <c r="DD104" s="579" t="s">
        <v>1317</v>
      </c>
      <c r="DE104" s="307">
        <v>1</v>
      </c>
      <c r="DF104" s="584" t="s">
        <v>331</v>
      </c>
      <c r="DG104" s="671">
        <v>385995</v>
      </c>
      <c r="DH104" s="643">
        <v>0</v>
      </c>
      <c r="DI104" s="310">
        <f t="shared" ref="DI104:DI107" si="234">+(DG104+(DG104*DH104))*DE104</f>
        <v>385995</v>
      </c>
      <c r="DJ104" s="311" t="s">
        <v>1170</v>
      </c>
      <c r="DK104" s="312"/>
      <c r="DL104" s="579"/>
      <c r="DM104" s="307">
        <v>1</v>
      </c>
      <c r="DN104" s="584" t="s">
        <v>331</v>
      </c>
      <c r="DO104" s="671"/>
      <c r="DP104" s="643"/>
      <c r="DQ104" s="310">
        <f t="shared" ref="DQ104:DQ107" si="235">+(DO104+(DO104*DP104))*DM104</f>
        <v>0</v>
      </c>
      <c r="DR104" s="311" t="s">
        <v>1169</v>
      </c>
      <c r="DS104" s="312"/>
      <c r="DT104" s="579"/>
      <c r="DU104" s="307">
        <v>1</v>
      </c>
      <c r="DV104" s="584" t="s">
        <v>331</v>
      </c>
      <c r="DW104" s="671"/>
      <c r="DX104" s="643"/>
      <c r="DY104" s="310">
        <f t="shared" ref="DY104:DY107" si="236">+(DW104+(DW104*DX104))*DU104</f>
        <v>0</v>
      </c>
      <c r="DZ104" s="311" t="s">
        <v>1169</v>
      </c>
      <c r="EA104" s="312"/>
      <c r="EB104" s="566"/>
      <c r="EC104" s="315">
        <v>1</v>
      </c>
      <c r="ED104" s="315" t="s">
        <v>331</v>
      </c>
      <c r="EE104" s="672"/>
      <c r="EF104" s="647"/>
      <c r="EG104" s="318" t="s">
        <v>1199</v>
      </c>
      <c r="EH104" s="311" t="s">
        <v>1169</v>
      </c>
      <c r="EI104" s="312"/>
      <c r="EJ104" s="579"/>
      <c r="EK104" s="307">
        <v>1</v>
      </c>
      <c r="EL104" s="584" t="s">
        <v>331</v>
      </c>
      <c r="EM104" s="671"/>
      <c r="EN104" s="643"/>
      <c r="EO104" s="310">
        <f t="shared" ref="EO104:EO107" si="237">+(EM104+(EM104*EN104))*EK104</f>
        <v>0</v>
      </c>
      <c r="EP104" s="311" t="s">
        <v>1169</v>
      </c>
      <c r="EQ104" s="312"/>
    </row>
    <row r="105" spans="1:147" ht="37.5" customHeight="1">
      <c r="A105" s="369"/>
      <c r="B105" s="379">
        <v>2</v>
      </c>
      <c r="C105" s="305" t="s">
        <v>719</v>
      </c>
      <c r="D105" s="576" t="s">
        <v>1315</v>
      </c>
      <c r="E105" s="307">
        <v>1</v>
      </c>
      <c r="F105" s="307" t="s">
        <v>331</v>
      </c>
      <c r="G105" s="577">
        <v>716000</v>
      </c>
      <c r="H105" s="643"/>
      <c r="I105" s="310">
        <f t="shared" si="221"/>
        <v>716000</v>
      </c>
      <c r="J105" s="19"/>
      <c r="K105" s="277"/>
      <c r="L105" s="579"/>
      <c r="M105" s="307">
        <v>1</v>
      </c>
      <c r="N105" s="307" t="s">
        <v>331</v>
      </c>
      <c r="O105" s="671"/>
      <c r="P105" s="643"/>
      <c r="Q105" s="310">
        <f t="shared" si="222"/>
        <v>0</v>
      </c>
      <c r="R105" s="19"/>
      <c r="S105" s="277"/>
      <c r="T105" s="579"/>
      <c r="U105" s="307">
        <v>1</v>
      </c>
      <c r="V105" s="307" t="s">
        <v>331</v>
      </c>
      <c r="W105" s="671"/>
      <c r="X105" s="643"/>
      <c r="Y105" s="310">
        <f t="shared" si="223"/>
        <v>0</v>
      </c>
      <c r="Z105" s="19"/>
      <c r="AA105" s="277"/>
      <c r="AB105" s="579"/>
      <c r="AC105" s="307">
        <v>1</v>
      </c>
      <c r="AD105" s="307" t="s">
        <v>331</v>
      </c>
      <c r="AE105" s="671"/>
      <c r="AF105" s="643"/>
      <c r="AG105" s="310">
        <f t="shared" si="224"/>
        <v>0</v>
      </c>
      <c r="AH105" s="19"/>
      <c r="AI105" s="277"/>
      <c r="AJ105" s="579"/>
      <c r="AK105" s="307">
        <v>1</v>
      </c>
      <c r="AL105" s="307" t="s">
        <v>331</v>
      </c>
      <c r="AM105" s="671"/>
      <c r="AN105" s="643"/>
      <c r="AO105" s="310">
        <f t="shared" si="225"/>
        <v>0</v>
      </c>
      <c r="AP105" s="19"/>
      <c r="AQ105" s="277"/>
      <c r="AR105" s="579"/>
      <c r="AS105" s="307">
        <v>1</v>
      </c>
      <c r="AT105" s="307" t="s">
        <v>331</v>
      </c>
      <c r="AU105" s="671"/>
      <c r="AV105" s="643"/>
      <c r="AW105" s="310">
        <f t="shared" si="226"/>
        <v>0</v>
      </c>
      <c r="AX105" s="19"/>
      <c r="AY105" s="277"/>
      <c r="AZ105" s="313" t="s">
        <v>1336</v>
      </c>
      <c r="BA105" s="307">
        <v>1</v>
      </c>
      <c r="BB105" s="307" t="s">
        <v>331</v>
      </c>
      <c r="BC105" s="336"/>
      <c r="BD105" s="643">
        <v>0</v>
      </c>
      <c r="BE105" s="310">
        <f t="shared" si="227"/>
        <v>0</v>
      </c>
      <c r="BF105" s="19"/>
      <c r="BG105" s="277"/>
      <c r="BH105" s="579" t="s">
        <v>1330</v>
      </c>
      <c r="BI105" s="307">
        <v>1</v>
      </c>
      <c r="BJ105" s="307" t="s">
        <v>331</v>
      </c>
      <c r="BK105" s="671">
        <v>445000</v>
      </c>
      <c r="BL105" s="643"/>
      <c r="BM105" s="310">
        <f t="shared" si="228"/>
        <v>445000</v>
      </c>
      <c r="BN105" s="19"/>
      <c r="BO105" s="277"/>
      <c r="BP105" s="579" t="s">
        <v>1342</v>
      </c>
      <c r="BQ105" s="307">
        <v>1</v>
      </c>
      <c r="BR105" s="307" t="s">
        <v>331</v>
      </c>
      <c r="BS105" s="671">
        <v>1482936</v>
      </c>
      <c r="BT105" s="643">
        <v>0</v>
      </c>
      <c r="BU105" s="310">
        <f t="shared" si="229"/>
        <v>1482936</v>
      </c>
      <c r="BV105" s="19"/>
      <c r="BW105" s="277"/>
      <c r="BX105" s="579" t="s">
        <v>1343</v>
      </c>
      <c r="BY105" s="307">
        <v>1</v>
      </c>
      <c r="BZ105" s="307" t="s">
        <v>331</v>
      </c>
      <c r="CA105" s="671">
        <v>1284000</v>
      </c>
      <c r="CB105" s="643">
        <v>0</v>
      </c>
      <c r="CC105" s="310">
        <f t="shared" si="230"/>
        <v>1284000</v>
      </c>
      <c r="CD105" s="19"/>
      <c r="CE105" s="277"/>
      <c r="CF105" s="579"/>
      <c r="CG105" s="307">
        <v>1</v>
      </c>
      <c r="CH105" s="307" t="s">
        <v>331</v>
      </c>
      <c r="CI105" s="671"/>
      <c r="CJ105" s="643"/>
      <c r="CK105" s="310">
        <f t="shared" si="231"/>
        <v>0</v>
      </c>
      <c r="CL105" s="19"/>
      <c r="CM105" s="277"/>
      <c r="CN105" s="579"/>
      <c r="CO105" s="307">
        <v>1</v>
      </c>
      <c r="CP105" s="307" t="s">
        <v>331</v>
      </c>
      <c r="CQ105" s="671"/>
      <c r="CR105" s="643"/>
      <c r="CS105" s="310">
        <f t="shared" si="232"/>
        <v>0</v>
      </c>
      <c r="CT105" s="19"/>
      <c r="CU105" s="277"/>
      <c r="CV105" s="579"/>
      <c r="CW105" s="307">
        <v>1</v>
      </c>
      <c r="CX105" s="307" t="s">
        <v>331</v>
      </c>
      <c r="CY105" s="671"/>
      <c r="CZ105" s="643"/>
      <c r="DA105" s="310">
        <f t="shared" si="233"/>
        <v>0</v>
      </c>
      <c r="DB105" s="19"/>
      <c r="DC105" s="277"/>
      <c r="DD105" s="579" t="s">
        <v>1317</v>
      </c>
      <c r="DE105" s="307">
        <v>1</v>
      </c>
      <c r="DF105" s="307" t="s">
        <v>331</v>
      </c>
      <c r="DG105" s="671">
        <v>385995</v>
      </c>
      <c r="DH105" s="643">
        <v>0</v>
      </c>
      <c r="DI105" s="310">
        <f t="shared" si="234"/>
        <v>385995</v>
      </c>
      <c r="DJ105" s="19"/>
      <c r="DK105" s="277"/>
      <c r="DL105" s="579"/>
      <c r="DM105" s="307">
        <v>1</v>
      </c>
      <c r="DN105" s="307" t="s">
        <v>331</v>
      </c>
      <c r="DO105" s="671"/>
      <c r="DP105" s="643"/>
      <c r="DQ105" s="310">
        <f t="shared" si="235"/>
        <v>0</v>
      </c>
      <c r="DR105" s="19"/>
      <c r="DS105" s="277"/>
      <c r="DT105" s="579"/>
      <c r="DU105" s="307">
        <v>1</v>
      </c>
      <c r="DV105" s="307" t="s">
        <v>331</v>
      </c>
      <c r="DW105" s="671"/>
      <c r="DX105" s="643"/>
      <c r="DY105" s="310">
        <f t="shared" si="236"/>
        <v>0</v>
      </c>
      <c r="DZ105" s="19"/>
      <c r="EA105" s="277"/>
      <c r="EB105" s="566"/>
      <c r="EC105" s="315">
        <v>1</v>
      </c>
      <c r="ED105" s="315" t="s">
        <v>331</v>
      </c>
      <c r="EE105" s="672"/>
      <c r="EF105" s="647"/>
      <c r="EG105" s="318" t="s">
        <v>1199</v>
      </c>
      <c r="EH105" s="19"/>
      <c r="EI105" s="277"/>
      <c r="EJ105" s="579"/>
      <c r="EK105" s="307">
        <v>1</v>
      </c>
      <c r="EL105" s="307" t="s">
        <v>331</v>
      </c>
      <c r="EM105" s="671"/>
      <c r="EN105" s="643"/>
      <c r="EO105" s="310">
        <f t="shared" si="237"/>
        <v>0</v>
      </c>
      <c r="EP105" s="19"/>
      <c r="EQ105" s="277"/>
    </row>
    <row r="106" spans="1:147" ht="37.5" customHeight="1">
      <c r="A106" s="369"/>
      <c r="B106" s="379">
        <v>3</v>
      </c>
      <c r="C106" s="305" t="s">
        <v>720</v>
      </c>
      <c r="D106" s="576" t="s">
        <v>1315</v>
      </c>
      <c r="E106" s="307">
        <v>1</v>
      </c>
      <c r="F106" s="584" t="s">
        <v>331</v>
      </c>
      <c r="G106" s="577">
        <v>67000</v>
      </c>
      <c r="H106" s="643"/>
      <c r="I106" s="310">
        <f t="shared" si="221"/>
        <v>67000</v>
      </c>
      <c r="J106" s="19"/>
      <c r="K106" s="277"/>
      <c r="L106" s="579"/>
      <c r="M106" s="307">
        <v>1</v>
      </c>
      <c r="N106" s="584" t="s">
        <v>331</v>
      </c>
      <c r="O106" s="673"/>
      <c r="P106" s="643"/>
      <c r="Q106" s="310">
        <f t="shared" si="222"/>
        <v>0</v>
      </c>
      <c r="R106" s="19"/>
      <c r="S106" s="277"/>
      <c r="T106" s="579"/>
      <c r="U106" s="307">
        <v>1</v>
      </c>
      <c r="V106" s="584" t="s">
        <v>331</v>
      </c>
      <c r="W106" s="673"/>
      <c r="X106" s="643"/>
      <c r="Y106" s="310">
        <f t="shared" si="223"/>
        <v>0</v>
      </c>
      <c r="Z106" s="19"/>
      <c r="AA106" s="277"/>
      <c r="AB106" s="579"/>
      <c r="AC106" s="307">
        <v>1</v>
      </c>
      <c r="AD106" s="584" t="s">
        <v>331</v>
      </c>
      <c r="AE106" s="673"/>
      <c r="AF106" s="643"/>
      <c r="AG106" s="310">
        <f t="shared" si="224"/>
        <v>0</v>
      </c>
      <c r="AH106" s="19"/>
      <c r="AI106" s="277"/>
      <c r="AJ106" s="579"/>
      <c r="AK106" s="307">
        <v>1</v>
      </c>
      <c r="AL106" s="584" t="s">
        <v>331</v>
      </c>
      <c r="AM106" s="673"/>
      <c r="AN106" s="643"/>
      <c r="AO106" s="310">
        <f t="shared" si="225"/>
        <v>0</v>
      </c>
      <c r="AP106" s="19"/>
      <c r="AQ106" s="277"/>
      <c r="AR106" s="579"/>
      <c r="AS106" s="307">
        <v>1</v>
      </c>
      <c r="AT106" s="584" t="s">
        <v>331</v>
      </c>
      <c r="AU106" s="673"/>
      <c r="AV106" s="643"/>
      <c r="AW106" s="310">
        <f t="shared" si="226"/>
        <v>0</v>
      </c>
      <c r="AX106" s="19"/>
      <c r="AY106" s="277"/>
      <c r="AZ106" s="313" t="s">
        <v>1336</v>
      </c>
      <c r="BA106" s="307">
        <v>1</v>
      </c>
      <c r="BB106" s="584" t="s">
        <v>331</v>
      </c>
      <c r="BC106" s="338"/>
      <c r="BD106" s="643">
        <v>0</v>
      </c>
      <c r="BE106" s="310">
        <f t="shared" si="227"/>
        <v>0</v>
      </c>
      <c r="BF106" s="19"/>
      <c r="BG106" s="277"/>
      <c r="BH106" s="579" t="s">
        <v>1330</v>
      </c>
      <c r="BI106" s="307">
        <v>1</v>
      </c>
      <c r="BJ106" s="584" t="s">
        <v>331</v>
      </c>
      <c r="BK106" s="673">
        <v>100000</v>
      </c>
      <c r="BL106" s="643"/>
      <c r="BM106" s="310">
        <f t="shared" si="228"/>
        <v>100000</v>
      </c>
      <c r="BN106" s="19"/>
      <c r="BO106" s="277"/>
      <c r="BP106" s="579" t="s">
        <v>1342</v>
      </c>
      <c r="BQ106" s="307">
        <v>1</v>
      </c>
      <c r="BR106" s="584" t="s">
        <v>331</v>
      </c>
      <c r="BS106" s="673">
        <v>172207</v>
      </c>
      <c r="BT106" s="643">
        <v>0</v>
      </c>
      <c r="BU106" s="310">
        <f t="shared" si="229"/>
        <v>172207</v>
      </c>
      <c r="BV106" s="19"/>
      <c r="BW106" s="277"/>
      <c r="BX106" s="579" t="s">
        <v>1343</v>
      </c>
      <c r="BY106" s="307">
        <v>1</v>
      </c>
      <c r="BZ106" s="584" t="s">
        <v>331</v>
      </c>
      <c r="CA106" s="673">
        <v>198000</v>
      </c>
      <c r="CB106" s="643">
        <v>0</v>
      </c>
      <c r="CC106" s="310">
        <f t="shared" si="230"/>
        <v>198000</v>
      </c>
      <c r="CD106" s="19"/>
      <c r="CE106" s="277"/>
      <c r="CF106" s="579"/>
      <c r="CG106" s="307">
        <v>1</v>
      </c>
      <c r="CH106" s="584" t="s">
        <v>331</v>
      </c>
      <c r="CI106" s="673"/>
      <c r="CJ106" s="643"/>
      <c r="CK106" s="310">
        <f t="shared" si="231"/>
        <v>0</v>
      </c>
      <c r="CL106" s="19"/>
      <c r="CM106" s="277"/>
      <c r="CN106" s="579"/>
      <c r="CO106" s="307">
        <v>1</v>
      </c>
      <c r="CP106" s="584" t="s">
        <v>331</v>
      </c>
      <c r="CQ106" s="673"/>
      <c r="CR106" s="643"/>
      <c r="CS106" s="310">
        <f t="shared" si="232"/>
        <v>0</v>
      </c>
      <c r="CT106" s="19"/>
      <c r="CU106" s="277"/>
      <c r="CV106" s="579"/>
      <c r="CW106" s="307">
        <v>1</v>
      </c>
      <c r="CX106" s="584" t="s">
        <v>331</v>
      </c>
      <c r="CY106" s="673"/>
      <c r="CZ106" s="643"/>
      <c r="DA106" s="310">
        <f t="shared" si="233"/>
        <v>0</v>
      </c>
      <c r="DB106" s="19"/>
      <c r="DC106" s="277"/>
      <c r="DD106" s="579" t="s">
        <v>1319</v>
      </c>
      <c r="DE106" s="307">
        <v>1</v>
      </c>
      <c r="DF106" s="584" t="s">
        <v>331</v>
      </c>
      <c r="DG106" s="673">
        <v>229980</v>
      </c>
      <c r="DH106" s="643">
        <v>0</v>
      </c>
      <c r="DI106" s="310">
        <f t="shared" si="234"/>
        <v>229980</v>
      </c>
      <c r="DJ106" s="19"/>
      <c r="DK106" s="277"/>
      <c r="DL106" s="579"/>
      <c r="DM106" s="307">
        <v>1</v>
      </c>
      <c r="DN106" s="584" t="s">
        <v>331</v>
      </c>
      <c r="DO106" s="673"/>
      <c r="DP106" s="643"/>
      <c r="DQ106" s="310">
        <f t="shared" si="235"/>
        <v>0</v>
      </c>
      <c r="DR106" s="19"/>
      <c r="DS106" s="277"/>
      <c r="DT106" s="579"/>
      <c r="DU106" s="307">
        <v>1</v>
      </c>
      <c r="DV106" s="584" t="s">
        <v>331</v>
      </c>
      <c r="DW106" s="673"/>
      <c r="DX106" s="643"/>
      <c r="DY106" s="310">
        <f t="shared" si="236"/>
        <v>0</v>
      </c>
      <c r="DZ106" s="19"/>
      <c r="EA106" s="277"/>
      <c r="EB106" s="566"/>
      <c r="EC106" s="315">
        <v>1</v>
      </c>
      <c r="ED106" s="315" t="s">
        <v>331</v>
      </c>
      <c r="EE106" s="674"/>
      <c r="EF106" s="647"/>
      <c r="EG106" s="318" t="s">
        <v>1199</v>
      </c>
      <c r="EH106" s="19"/>
      <c r="EI106" s="277"/>
      <c r="EJ106" s="579"/>
      <c r="EK106" s="307">
        <v>1</v>
      </c>
      <c r="EL106" s="584" t="s">
        <v>331</v>
      </c>
      <c r="EM106" s="673"/>
      <c r="EN106" s="643"/>
      <c r="EO106" s="310">
        <f t="shared" si="237"/>
        <v>0</v>
      </c>
      <c r="EP106" s="19"/>
      <c r="EQ106" s="277"/>
    </row>
    <row r="107" spans="1:147" ht="37.5" customHeight="1">
      <c r="A107" s="369"/>
      <c r="B107" s="379">
        <v>4</v>
      </c>
      <c r="C107" s="305" t="s">
        <v>721</v>
      </c>
      <c r="D107" s="576" t="s">
        <v>1315</v>
      </c>
      <c r="E107" s="307">
        <v>1</v>
      </c>
      <c r="F107" s="584" t="s">
        <v>331</v>
      </c>
      <c r="G107" s="577">
        <v>98000</v>
      </c>
      <c r="H107" s="643"/>
      <c r="I107" s="310">
        <f t="shared" si="221"/>
        <v>98000</v>
      </c>
      <c r="J107" s="19"/>
      <c r="K107" s="277"/>
      <c r="L107" s="579"/>
      <c r="M107" s="307">
        <v>1</v>
      </c>
      <c r="N107" s="584" t="s">
        <v>331</v>
      </c>
      <c r="O107" s="673"/>
      <c r="P107" s="643"/>
      <c r="Q107" s="310">
        <f t="shared" si="222"/>
        <v>0</v>
      </c>
      <c r="R107" s="19"/>
      <c r="S107" s="277"/>
      <c r="T107" s="579"/>
      <c r="U107" s="307">
        <v>1</v>
      </c>
      <c r="V107" s="584" t="s">
        <v>331</v>
      </c>
      <c r="W107" s="673"/>
      <c r="X107" s="643"/>
      <c r="Y107" s="310">
        <f t="shared" si="223"/>
        <v>0</v>
      </c>
      <c r="Z107" s="19"/>
      <c r="AA107" s="277"/>
      <c r="AB107" s="579"/>
      <c r="AC107" s="307">
        <v>1</v>
      </c>
      <c r="AD107" s="584" t="s">
        <v>331</v>
      </c>
      <c r="AE107" s="673"/>
      <c r="AF107" s="643"/>
      <c r="AG107" s="310">
        <f t="shared" si="224"/>
        <v>0</v>
      </c>
      <c r="AH107" s="19"/>
      <c r="AI107" s="277"/>
      <c r="AJ107" s="579"/>
      <c r="AK107" s="307">
        <v>1</v>
      </c>
      <c r="AL107" s="584" t="s">
        <v>331</v>
      </c>
      <c r="AM107" s="673"/>
      <c r="AN107" s="643"/>
      <c r="AO107" s="310">
        <f t="shared" si="225"/>
        <v>0</v>
      </c>
      <c r="AP107" s="19"/>
      <c r="AQ107" s="277"/>
      <c r="AR107" s="579"/>
      <c r="AS107" s="307">
        <v>1</v>
      </c>
      <c r="AT107" s="584" t="s">
        <v>331</v>
      </c>
      <c r="AU107" s="673"/>
      <c r="AV107" s="643"/>
      <c r="AW107" s="310">
        <f t="shared" si="226"/>
        <v>0</v>
      </c>
      <c r="AX107" s="19"/>
      <c r="AY107" s="277"/>
      <c r="AZ107" s="313" t="s">
        <v>1336</v>
      </c>
      <c r="BA107" s="307">
        <v>1</v>
      </c>
      <c r="BB107" s="584" t="s">
        <v>331</v>
      </c>
      <c r="BC107" s="338"/>
      <c r="BD107" s="643">
        <v>0</v>
      </c>
      <c r="BE107" s="310">
        <f t="shared" si="227"/>
        <v>0</v>
      </c>
      <c r="BF107" s="19"/>
      <c r="BG107" s="277"/>
      <c r="BH107" s="579" t="s">
        <v>1330</v>
      </c>
      <c r="BI107" s="307">
        <v>1</v>
      </c>
      <c r="BJ107" s="584" t="s">
        <v>331</v>
      </c>
      <c r="BK107" s="673">
        <v>52000</v>
      </c>
      <c r="BL107" s="643"/>
      <c r="BM107" s="310">
        <f t="shared" si="228"/>
        <v>52000</v>
      </c>
      <c r="BN107" s="19"/>
      <c r="BO107" s="277"/>
      <c r="BP107" s="579" t="s">
        <v>1342</v>
      </c>
      <c r="BQ107" s="307">
        <v>1</v>
      </c>
      <c r="BR107" s="584" t="s">
        <v>331</v>
      </c>
      <c r="BS107" s="673">
        <v>117728</v>
      </c>
      <c r="BT107" s="643">
        <v>0</v>
      </c>
      <c r="BU107" s="310">
        <f t="shared" si="229"/>
        <v>117728</v>
      </c>
      <c r="BV107" s="19"/>
      <c r="BW107" s="277"/>
      <c r="BX107" s="579" t="s">
        <v>1343</v>
      </c>
      <c r="BY107" s="307">
        <v>1</v>
      </c>
      <c r="BZ107" s="584" t="s">
        <v>331</v>
      </c>
      <c r="CA107" s="673">
        <v>132000</v>
      </c>
      <c r="CB107" s="643">
        <v>0</v>
      </c>
      <c r="CC107" s="310">
        <f t="shared" si="230"/>
        <v>132000</v>
      </c>
      <c r="CD107" s="19"/>
      <c r="CE107" s="277"/>
      <c r="CF107" s="579"/>
      <c r="CG107" s="307">
        <v>1</v>
      </c>
      <c r="CH107" s="584" t="s">
        <v>331</v>
      </c>
      <c r="CI107" s="673"/>
      <c r="CJ107" s="643"/>
      <c r="CK107" s="310">
        <f t="shared" si="231"/>
        <v>0</v>
      </c>
      <c r="CL107" s="19"/>
      <c r="CM107" s="277"/>
      <c r="CN107" s="579"/>
      <c r="CO107" s="307">
        <v>1</v>
      </c>
      <c r="CP107" s="584" t="s">
        <v>331</v>
      </c>
      <c r="CQ107" s="673"/>
      <c r="CR107" s="643"/>
      <c r="CS107" s="310">
        <f t="shared" si="232"/>
        <v>0</v>
      </c>
      <c r="CT107" s="19"/>
      <c r="CU107" s="277"/>
      <c r="CV107" s="579"/>
      <c r="CW107" s="307">
        <v>1</v>
      </c>
      <c r="CX107" s="584" t="s">
        <v>331</v>
      </c>
      <c r="CY107" s="673"/>
      <c r="CZ107" s="643"/>
      <c r="DA107" s="310">
        <f t="shared" si="233"/>
        <v>0</v>
      </c>
      <c r="DB107" s="19"/>
      <c r="DC107" s="277"/>
      <c r="DD107" s="579" t="s">
        <v>1319</v>
      </c>
      <c r="DE107" s="307">
        <v>1</v>
      </c>
      <c r="DF107" s="584" t="s">
        <v>331</v>
      </c>
      <c r="DG107" s="673">
        <v>99897</v>
      </c>
      <c r="DH107" s="643">
        <v>0</v>
      </c>
      <c r="DI107" s="310">
        <f t="shared" si="234"/>
        <v>99897</v>
      </c>
      <c r="DJ107" s="19"/>
      <c r="DK107" s="277"/>
      <c r="DL107" s="579"/>
      <c r="DM107" s="307">
        <v>1</v>
      </c>
      <c r="DN107" s="584" t="s">
        <v>331</v>
      </c>
      <c r="DO107" s="673"/>
      <c r="DP107" s="643"/>
      <c r="DQ107" s="310">
        <f t="shared" si="235"/>
        <v>0</v>
      </c>
      <c r="DR107" s="19"/>
      <c r="DS107" s="277"/>
      <c r="DT107" s="579"/>
      <c r="DU107" s="307">
        <v>1</v>
      </c>
      <c r="DV107" s="584" t="s">
        <v>331</v>
      </c>
      <c r="DW107" s="673"/>
      <c r="DX107" s="643"/>
      <c r="DY107" s="310">
        <f t="shared" si="236"/>
        <v>0</v>
      </c>
      <c r="DZ107" s="19"/>
      <c r="EA107" s="277"/>
      <c r="EB107" s="566"/>
      <c r="EC107" s="315">
        <v>1</v>
      </c>
      <c r="ED107" s="315" t="s">
        <v>331</v>
      </c>
      <c r="EE107" s="674"/>
      <c r="EF107" s="647"/>
      <c r="EG107" s="318" t="s">
        <v>1199</v>
      </c>
      <c r="EH107" s="19"/>
      <c r="EI107" s="277"/>
      <c r="EJ107" s="579"/>
      <c r="EK107" s="307">
        <v>1</v>
      </c>
      <c r="EL107" s="584" t="s">
        <v>331</v>
      </c>
      <c r="EM107" s="673"/>
      <c r="EN107" s="643"/>
      <c r="EO107" s="310">
        <f t="shared" si="237"/>
        <v>0</v>
      </c>
      <c r="EP107" s="19"/>
      <c r="EQ107" s="277"/>
    </row>
    <row r="108" spans="1:147" ht="37.5" customHeight="1">
      <c r="A108" s="369"/>
      <c r="B108" s="214"/>
      <c r="C108" s="585" t="s">
        <v>338</v>
      </c>
      <c r="D108" s="652"/>
      <c r="E108" s="653"/>
      <c r="F108" s="653"/>
      <c r="G108" s="654"/>
      <c r="H108" s="655"/>
      <c r="I108" s="374">
        <f>SUM(I104:I107)</f>
        <v>1578000</v>
      </c>
      <c r="J108" s="19"/>
      <c r="K108" s="277"/>
      <c r="L108" s="652"/>
      <c r="M108" s="653"/>
      <c r="N108" s="653"/>
      <c r="O108" s="654"/>
      <c r="P108" s="655"/>
      <c r="Q108" s="374">
        <f>SUM(Q104:Q107)</f>
        <v>0</v>
      </c>
      <c r="R108" s="19"/>
      <c r="S108" s="277"/>
      <c r="T108" s="652"/>
      <c r="U108" s="653"/>
      <c r="V108" s="653"/>
      <c r="W108" s="654"/>
      <c r="X108" s="655"/>
      <c r="Y108" s="374">
        <f>SUM(Y104:Y107)</f>
        <v>0</v>
      </c>
      <c r="Z108" s="19"/>
      <c r="AA108" s="277"/>
      <c r="AB108" s="652"/>
      <c r="AC108" s="653"/>
      <c r="AD108" s="653"/>
      <c r="AE108" s="654"/>
      <c r="AF108" s="655"/>
      <c r="AG108" s="374">
        <f>SUM(AG104:AG107)</f>
        <v>0</v>
      </c>
      <c r="AH108" s="19"/>
      <c r="AI108" s="277"/>
      <c r="AJ108" s="652"/>
      <c r="AK108" s="653"/>
      <c r="AL108" s="653"/>
      <c r="AM108" s="654"/>
      <c r="AN108" s="655"/>
      <c r="AO108" s="374">
        <f>SUM(AO104:AO107)</f>
        <v>0</v>
      </c>
      <c r="AP108" s="19"/>
      <c r="AQ108" s="277"/>
      <c r="AR108" s="652"/>
      <c r="AS108" s="653"/>
      <c r="AT108" s="653"/>
      <c r="AU108" s="654"/>
      <c r="AV108" s="655"/>
      <c r="AW108" s="374">
        <f>SUM(AW104:AW107)</f>
        <v>0</v>
      </c>
      <c r="AX108" s="19"/>
      <c r="AY108" s="277"/>
      <c r="AZ108" s="652"/>
      <c r="BA108" s="653"/>
      <c r="BB108" s="653"/>
      <c r="BC108" s="654"/>
      <c r="BD108" s="655"/>
      <c r="BE108" s="374">
        <f>SUM(BE104:BE107)</f>
        <v>0</v>
      </c>
      <c r="BF108" s="19"/>
      <c r="BG108" s="277"/>
      <c r="BH108" s="652"/>
      <c r="BI108" s="653"/>
      <c r="BJ108" s="653"/>
      <c r="BK108" s="654"/>
      <c r="BL108" s="655"/>
      <c r="BM108" s="374">
        <f>SUM(BM104:BM107)</f>
        <v>1102000</v>
      </c>
      <c r="BN108" s="19"/>
      <c r="BO108" s="277"/>
      <c r="BP108" s="652"/>
      <c r="BQ108" s="653"/>
      <c r="BR108" s="653"/>
      <c r="BS108" s="654"/>
      <c r="BT108" s="655"/>
      <c r="BU108" s="374">
        <f>SUM(BU104:BU107)</f>
        <v>3255807</v>
      </c>
      <c r="BV108" s="19"/>
      <c r="BW108" s="277"/>
      <c r="BX108" s="652"/>
      <c r="BY108" s="653"/>
      <c r="BZ108" s="653"/>
      <c r="CA108" s="654"/>
      <c r="CB108" s="655"/>
      <c r="CC108" s="374">
        <f>SUM(CC104:CC107)</f>
        <v>3004000</v>
      </c>
      <c r="CD108" s="19"/>
      <c r="CE108" s="277"/>
      <c r="CF108" s="652"/>
      <c r="CG108" s="653"/>
      <c r="CH108" s="653"/>
      <c r="CI108" s="654"/>
      <c r="CJ108" s="655"/>
      <c r="CK108" s="374">
        <f>SUM(CK104:CK107)</f>
        <v>0</v>
      </c>
      <c r="CL108" s="19"/>
      <c r="CM108" s="277"/>
      <c r="CN108" s="652"/>
      <c r="CO108" s="653"/>
      <c r="CP108" s="653"/>
      <c r="CQ108" s="654"/>
      <c r="CR108" s="655"/>
      <c r="CS108" s="374">
        <f>SUM(CS104:CS107)</f>
        <v>0</v>
      </c>
      <c r="CT108" s="19"/>
      <c r="CU108" s="277"/>
      <c r="CV108" s="652"/>
      <c r="CW108" s="653"/>
      <c r="CX108" s="653"/>
      <c r="CY108" s="654"/>
      <c r="CZ108" s="655"/>
      <c r="DA108" s="374">
        <f>SUM(DA104:DA107)</f>
        <v>0</v>
      </c>
      <c r="DB108" s="19"/>
      <c r="DC108" s="277"/>
      <c r="DD108" s="652"/>
      <c r="DE108" s="653"/>
      <c r="DF108" s="653"/>
      <c r="DG108" s="654"/>
      <c r="DH108" s="655"/>
      <c r="DI108" s="374">
        <f>SUM(DI104:DI107)</f>
        <v>1101867</v>
      </c>
      <c r="DJ108" s="19"/>
      <c r="DK108" s="277"/>
      <c r="DL108" s="652"/>
      <c r="DM108" s="653"/>
      <c r="DN108" s="653"/>
      <c r="DO108" s="654"/>
      <c r="DP108" s="655"/>
      <c r="DQ108" s="374">
        <f>SUM(DQ104:DQ107)</f>
        <v>0</v>
      </c>
      <c r="DR108" s="19"/>
      <c r="DS108" s="277"/>
      <c r="DT108" s="652"/>
      <c r="DU108" s="653"/>
      <c r="DV108" s="653"/>
      <c r="DW108" s="654"/>
      <c r="DX108" s="655"/>
      <c r="DY108" s="374">
        <f>SUM(DY104:DY107)</f>
        <v>0</v>
      </c>
      <c r="DZ108" s="19"/>
      <c r="EA108" s="277"/>
      <c r="EB108" s="659"/>
      <c r="EC108" s="592"/>
      <c r="ED108" s="592"/>
      <c r="EE108" s="660"/>
      <c r="EF108" s="661"/>
      <c r="EG108" s="378" t="s">
        <v>1199</v>
      </c>
      <c r="EH108" s="19"/>
      <c r="EI108" s="277"/>
      <c r="EJ108" s="652"/>
      <c r="EK108" s="653"/>
      <c r="EL108" s="653"/>
      <c r="EM108" s="654"/>
      <c r="EN108" s="655"/>
      <c r="EO108" s="374">
        <f>SUM(EO104:EO107)</f>
        <v>0</v>
      </c>
      <c r="EP108" s="19"/>
      <c r="EQ108" s="277"/>
    </row>
    <row r="109" spans="1:147" ht="37.5" customHeight="1" thickBot="1">
      <c r="A109" s="66"/>
      <c r="B109" s="561"/>
      <c r="C109" s="442" t="s">
        <v>73</v>
      </c>
      <c r="D109" s="696"/>
      <c r="E109" s="125"/>
      <c r="F109" s="125"/>
      <c r="G109" s="697"/>
      <c r="H109" s="698"/>
      <c r="I109" s="636"/>
      <c r="J109" s="19"/>
      <c r="K109" s="277"/>
      <c r="L109" s="696"/>
      <c r="M109" s="125"/>
      <c r="N109" s="125"/>
      <c r="O109" s="697"/>
      <c r="P109" s="698"/>
      <c r="Q109" s="636"/>
      <c r="R109" s="19"/>
      <c r="S109" s="277"/>
      <c r="T109" s="696"/>
      <c r="U109" s="125"/>
      <c r="V109" s="125"/>
      <c r="W109" s="697"/>
      <c r="X109" s="698"/>
      <c r="Y109" s="636"/>
      <c r="Z109" s="19"/>
      <c r="AA109" s="277"/>
      <c r="AB109" s="696"/>
      <c r="AC109" s="125"/>
      <c r="AD109" s="125"/>
      <c r="AE109" s="697"/>
      <c r="AF109" s="698"/>
      <c r="AG109" s="636"/>
      <c r="AH109" s="19"/>
      <c r="AI109" s="277"/>
      <c r="AJ109" s="696"/>
      <c r="AK109" s="125"/>
      <c r="AL109" s="125"/>
      <c r="AM109" s="697"/>
      <c r="AN109" s="698"/>
      <c r="AO109" s="636"/>
      <c r="AP109" s="19"/>
      <c r="AQ109" s="277"/>
      <c r="AR109" s="696"/>
      <c r="AS109" s="125"/>
      <c r="AT109" s="125"/>
      <c r="AU109" s="697"/>
      <c r="AV109" s="698"/>
      <c r="AW109" s="636"/>
      <c r="AX109" s="19"/>
      <c r="AY109" s="277"/>
      <c r="AZ109" s="696"/>
      <c r="BA109" s="125"/>
      <c r="BB109" s="125"/>
      <c r="BC109" s="697"/>
      <c r="BD109" s="698"/>
      <c r="BE109" s="636"/>
      <c r="BF109" s="19"/>
      <c r="BG109" s="277"/>
      <c r="BH109" s="696"/>
      <c r="BI109" s="125"/>
      <c r="BJ109" s="125"/>
      <c r="BK109" s="697"/>
      <c r="BL109" s="698"/>
      <c r="BM109" s="636"/>
      <c r="BN109" s="19"/>
      <c r="BO109" s="277"/>
      <c r="BP109" s="696"/>
      <c r="BQ109" s="125"/>
      <c r="BR109" s="125"/>
      <c r="BS109" s="697"/>
      <c r="BT109" s="698"/>
      <c r="BU109" s="636"/>
      <c r="BV109" s="19"/>
      <c r="BW109" s="277"/>
      <c r="BX109" s="696"/>
      <c r="BY109" s="125"/>
      <c r="BZ109" s="125"/>
      <c r="CA109" s="697"/>
      <c r="CB109" s="698"/>
      <c r="CC109" s="636"/>
      <c r="CD109" s="19"/>
      <c r="CE109" s="277"/>
      <c r="CF109" s="696"/>
      <c r="CG109" s="125"/>
      <c r="CH109" s="125"/>
      <c r="CI109" s="697"/>
      <c r="CJ109" s="698"/>
      <c r="CK109" s="636"/>
      <c r="CL109" s="19"/>
      <c r="CM109" s="277"/>
      <c r="CN109" s="696"/>
      <c r="CO109" s="125"/>
      <c r="CP109" s="125"/>
      <c r="CQ109" s="697"/>
      <c r="CR109" s="698"/>
      <c r="CS109" s="636"/>
      <c r="CT109" s="19"/>
      <c r="CU109" s="277"/>
      <c r="CV109" s="696"/>
      <c r="CW109" s="125"/>
      <c r="CX109" s="125"/>
      <c r="CY109" s="697"/>
      <c r="CZ109" s="698"/>
      <c r="DA109" s="636"/>
      <c r="DB109" s="19"/>
      <c r="DC109" s="277"/>
      <c r="DD109" s="696"/>
      <c r="DE109" s="125"/>
      <c r="DF109" s="125"/>
      <c r="DG109" s="697"/>
      <c r="DH109" s="698"/>
      <c r="DI109" s="636"/>
      <c r="DJ109" s="19"/>
      <c r="DK109" s="277"/>
      <c r="DL109" s="696"/>
      <c r="DM109" s="125"/>
      <c r="DN109" s="125"/>
      <c r="DO109" s="697"/>
      <c r="DP109" s="698"/>
      <c r="DQ109" s="636"/>
      <c r="DR109" s="19"/>
      <c r="DS109" s="277"/>
      <c r="DT109" s="696"/>
      <c r="DU109" s="125"/>
      <c r="DV109" s="125"/>
      <c r="DW109" s="697"/>
      <c r="DX109" s="698"/>
      <c r="DY109" s="636"/>
      <c r="DZ109" s="19"/>
      <c r="EA109" s="277"/>
      <c r="EB109" s="638"/>
      <c r="EC109" s="365"/>
      <c r="ED109" s="365"/>
      <c r="EE109" s="669"/>
      <c r="EF109" s="670"/>
      <c r="EG109" s="604"/>
      <c r="EH109" s="19"/>
      <c r="EI109" s="277"/>
      <c r="EJ109" s="696"/>
      <c r="EK109" s="125"/>
      <c r="EL109" s="125"/>
      <c r="EM109" s="697"/>
      <c r="EN109" s="698"/>
      <c r="EO109" s="636"/>
      <c r="EP109" s="19"/>
      <c r="EQ109" s="277"/>
    </row>
    <row r="110" spans="1:147" ht="37.5" customHeight="1" thickBot="1">
      <c r="A110" s="369"/>
      <c r="B110" s="191" t="s">
        <v>322</v>
      </c>
      <c r="C110" s="136" t="s">
        <v>323</v>
      </c>
      <c r="D110" s="639" t="s">
        <v>324</v>
      </c>
      <c r="E110" s="571" t="s">
        <v>325</v>
      </c>
      <c r="F110" s="371" t="s">
        <v>326</v>
      </c>
      <c r="G110" s="372" t="s">
        <v>327</v>
      </c>
      <c r="H110" s="373" t="s">
        <v>328</v>
      </c>
      <c r="I110" s="374" t="s">
        <v>329</v>
      </c>
      <c r="J110" s="297" t="s">
        <v>1167</v>
      </c>
      <c r="K110" s="298" t="s">
        <v>1168</v>
      </c>
      <c r="L110" s="639" t="s">
        <v>324</v>
      </c>
      <c r="M110" s="571" t="s">
        <v>325</v>
      </c>
      <c r="N110" s="371" t="s">
        <v>326</v>
      </c>
      <c r="O110" s="372" t="s">
        <v>327</v>
      </c>
      <c r="P110" s="373" t="s">
        <v>328</v>
      </c>
      <c r="Q110" s="374" t="s">
        <v>329</v>
      </c>
      <c r="R110" s="297" t="s">
        <v>1167</v>
      </c>
      <c r="S110" s="298" t="s">
        <v>1168</v>
      </c>
      <c r="T110" s="639" t="s">
        <v>324</v>
      </c>
      <c r="U110" s="571" t="s">
        <v>325</v>
      </c>
      <c r="V110" s="371" t="s">
        <v>326</v>
      </c>
      <c r="W110" s="372" t="s">
        <v>327</v>
      </c>
      <c r="X110" s="373" t="s">
        <v>328</v>
      </c>
      <c r="Y110" s="374" t="s">
        <v>329</v>
      </c>
      <c r="Z110" s="297" t="s">
        <v>1167</v>
      </c>
      <c r="AA110" s="298" t="s">
        <v>1168</v>
      </c>
      <c r="AB110" s="639" t="s">
        <v>324</v>
      </c>
      <c r="AC110" s="571" t="s">
        <v>325</v>
      </c>
      <c r="AD110" s="371" t="s">
        <v>326</v>
      </c>
      <c r="AE110" s="372" t="s">
        <v>327</v>
      </c>
      <c r="AF110" s="373" t="s">
        <v>328</v>
      </c>
      <c r="AG110" s="374" t="s">
        <v>329</v>
      </c>
      <c r="AH110" s="297" t="s">
        <v>1167</v>
      </c>
      <c r="AI110" s="298" t="s">
        <v>1168</v>
      </c>
      <c r="AJ110" s="639" t="s">
        <v>324</v>
      </c>
      <c r="AK110" s="571" t="s">
        <v>325</v>
      </c>
      <c r="AL110" s="371" t="s">
        <v>326</v>
      </c>
      <c r="AM110" s="372" t="s">
        <v>327</v>
      </c>
      <c r="AN110" s="373" t="s">
        <v>328</v>
      </c>
      <c r="AO110" s="374" t="s">
        <v>329</v>
      </c>
      <c r="AP110" s="297" t="s">
        <v>1167</v>
      </c>
      <c r="AQ110" s="298" t="s">
        <v>1168</v>
      </c>
      <c r="AR110" s="639" t="s">
        <v>324</v>
      </c>
      <c r="AS110" s="571" t="s">
        <v>325</v>
      </c>
      <c r="AT110" s="371" t="s">
        <v>326</v>
      </c>
      <c r="AU110" s="372" t="s">
        <v>327</v>
      </c>
      <c r="AV110" s="373" t="s">
        <v>328</v>
      </c>
      <c r="AW110" s="374" t="s">
        <v>329</v>
      </c>
      <c r="AX110" s="297" t="s">
        <v>1167</v>
      </c>
      <c r="AY110" s="298" t="s">
        <v>1168</v>
      </c>
      <c r="AZ110" s="639" t="s">
        <v>324</v>
      </c>
      <c r="BA110" s="571" t="s">
        <v>325</v>
      </c>
      <c r="BB110" s="371" t="s">
        <v>326</v>
      </c>
      <c r="BC110" s="372" t="s">
        <v>327</v>
      </c>
      <c r="BD110" s="373" t="s">
        <v>328</v>
      </c>
      <c r="BE110" s="374" t="s">
        <v>329</v>
      </c>
      <c r="BF110" s="297" t="s">
        <v>1167</v>
      </c>
      <c r="BG110" s="298" t="s">
        <v>1168</v>
      </c>
      <c r="BH110" s="639" t="s">
        <v>324</v>
      </c>
      <c r="BI110" s="571" t="s">
        <v>325</v>
      </c>
      <c r="BJ110" s="371" t="s">
        <v>326</v>
      </c>
      <c r="BK110" s="372" t="s">
        <v>327</v>
      </c>
      <c r="BL110" s="373" t="s">
        <v>328</v>
      </c>
      <c r="BM110" s="374" t="s">
        <v>329</v>
      </c>
      <c r="BN110" s="297" t="s">
        <v>1167</v>
      </c>
      <c r="BO110" s="298" t="s">
        <v>1168</v>
      </c>
      <c r="BP110" s="639" t="s">
        <v>324</v>
      </c>
      <c r="BQ110" s="571" t="s">
        <v>325</v>
      </c>
      <c r="BR110" s="371" t="s">
        <v>326</v>
      </c>
      <c r="BS110" s="372" t="s">
        <v>327</v>
      </c>
      <c r="BT110" s="373" t="s">
        <v>328</v>
      </c>
      <c r="BU110" s="374" t="s">
        <v>329</v>
      </c>
      <c r="BV110" s="297" t="s">
        <v>1167</v>
      </c>
      <c r="BW110" s="298" t="s">
        <v>1168</v>
      </c>
      <c r="BX110" s="639" t="s">
        <v>324</v>
      </c>
      <c r="BY110" s="571" t="s">
        <v>325</v>
      </c>
      <c r="BZ110" s="371" t="s">
        <v>326</v>
      </c>
      <c r="CA110" s="372" t="s">
        <v>327</v>
      </c>
      <c r="CB110" s="373" t="s">
        <v>328</v>
      </c>
      <c r="CC110" s="374" t="s">
        <v>329</v>
      </c>
      <c r="CD110" s="297" t="s">
        <v>1167</v>
      </c>
      <c r="CE110" s="298" t="s">
        <v>1168</v>
      </c>
      <c r="CF110" s="639" t="s">
        <v>324</v>
      </c>
      <c r="CG110" s="571" t="s">
        <v>325</v>
      </c>
      <c r="CH110" s="371" t="s">
        <v>326</v>
      </c>
      <c r="CI110" s="372" t="s">
        <v>327</v>
      </c>
      <c r="CJ110" s="373" t="s">
        <v>328</v>
      </c>
      <c r="CK110" s="374" t="s">
        <v>329</v>
      </c>
      <c r="CL110" s="297" t="s">
        <v>1167</v>
      </c>
      <c r="CM110" s="298" t="s">
        <v>1168</v>
      </c>
      <c r="CN110" s="639" t="s">
        <v>324</v>
      </c>
      <c r="CO110" s="571" t="s">
        <v>325</v>
      </c>
      <c r="CP110" s="371" t="s">
        <v>326</v>
      </c>
      <c r="CQ110" s="372" t="s">
        <v>327</v>
      </c>
      <c r="CR110" s="373" t="s">
        <v>328</v>
      </c>
      <c r="CS110" s="374" t="s">
        <v>329</v>
      </c>
      <c r="CT110" s="297" t="s">
        <v>1167</v>
      </c>
      <c r="CU110" s="298" t="s">
        <v>1168</v>
      </c>
      <c r="CV110" s="639" t="s">
        <v>324</v>
      </c>
      <c r="CW110" s="571" t="s">
        <v>325</v>
      </c>
      <c r="CX110" s="371" t="s">
        <v>326</v>
      </c>
      <c r="CY110" s="372" t="s">
        <v>327</v>
      </c>
      <c r="CZ110" s="373" t="s">
        <v>328</v>
      </c>
      <c r="DA110" s="374" t="s">
        <v>329</v>
      </c>
      <c r="DB110" s="297" t="s">
        <v>1167</v>
      </c>
      <c r="DC110" s="298" t="s">
        <v>1168</v>
      </c>
      <c r="DD110" s="639" t="s">
        <v>324</v>
      </c>
      <c r="DE110" s="571" t="s">
        <v>325</v>
      </c>
      <c r="DF110" s="371" t="s">
        <v>326</v>
      </c>
      <c r="DG110" s="372" t="s">
        <v>327</v>
      </c>
      <c r="DH110" s="373" t="s">
        <v>328</v>
      </c>
      <c r="DI110" s="374" t="s">
        <v>329</v>
      </c>
      <c r="DJ110" s="297" t="s">
        <v>1167</v>
      </c>
      <c r="DK110" s="298" t="s">
        <v>1168</v>
      </c>
      <c r="DL110" s="639" t="s">
        <v>324</v>
      </c>
      <c r="DM110" s="571" t="s">
        <v>325</v>
      </c>
      <c r="DN110" s="371" t="s">
        <v>326</v>
      </c>
      <c r="DO110" s="372" t="s">
        <v>327</v>
      </c>
      <c r="DP110" s="373" t="s">
        <v>328</v>
      </c>
      <c r="DQ110" s="374" t="s">
        <v>329</v>
      </c>
      <c r="DR110" s="297" t="s">
        <v>1167</v>
      </c>
      <c r="DS110" s="298" t="s">
        <v>1168</v>
      </c>
      <c r="DT110" s="639" t="s">
        <v>324</v>
      </c>
      <c r="DU110" s="571" t="s">
        <v>325</v>
      </c>
      <c r="DV110" s="371" t="s">
        <v>326</v>
      </c>
      <c r="DW110" s="372" t="s">
        <v>327</v>
      </c>
      <c r="DX110" s="373" t="s">
        <v>328</v>
      </c>
      <c r="DY110" s="374" t="s">
        <v>329</v>
      </c>
      <c r="DZ110" s="297" t="s">
        <v>1167</v>
      </c>
      <c r="EA110" s="298" t="s">
        <v>1168</v>
      </c>
      <c r="EB110" s="640" t="s">
        <v>324</v>
      </c>
      <c r="EC110" s="191" t="s">
        <v>325</v>
      </c>
      <c r="ED110" s="376" t="s">
        <v>326</v>
      </c>
      <c r="EE110" s="377" t="s">
        <v>327</v>
      </c>
      <c r="EF110" s="191" t="s">
        <v>328</v>
      </c>
      <c r="EG110" s="378" t="s">
        <v>329</v>
      </c>
      <c r="EH110" s="297" t="s">
        <v>1167</v>
      </c>
      <c r="EI110" s="298" t="s">
        <v>1168</v>
      </c>
      <c r="EJ110" s="639" t="s">
        <v>324</v>
      </c>
      <c r="EK110" s="571" t="s">
        <v>325</v>
      </c>
      <c r="EL110" s="371" t="s">
        <v>326</v>
      </c>
      <c r="EM110" s="372" t="s">
        <v>327</v>
      </c>
      <c r="EN110" s="373" t="s">
        <v>328</v>
      </c>
      <c r="EO110" s="374" t="s">
        <v>329</v>
      </c>
      <c r="EP110" s="297" t="s">
        <v>1167</v>
      </c>
      <c r="EQ110" s="298" t="s">
        <v>1168</v>
      </c>
    </row>
    <row r="111" spans="1:147" ht="37.5" customHeight="1" thickBot="1">
      <c r="A111" s="369"/>
      <c r="B111" s="379">
        <v>1</v>
      </c>
      <c r="C111" s="305" t="s">
        <v>722</v>
      </c>
      <c r="D111" s="417"/>
      <c r="E111" s="307">
        <v>1</v>
      </c>
      <c r="F111" s="307" t="s">
        <v>331</v>
      </c>
      <c r="G111" s="648"/>
      <c r="H111" s="643"/>
      <c r="I111" s="310">
        <f t="shared" ref="I111:I115" si="238">+(G111+(G111*H111))*E111</f>
        <v>0</v>
      </c>
      <c r="J111" s="311" t="s">
        <v>1169</v>
      </c>
      <c r="K111" s="312"/>
      <c r="L111" s="417"/>
      <c r="M111" s="307">
        <v>1</v>
      </c>
      <c r="N111" s="307" t="s">
        <v>331</v>
      </c>
      <c r="O111" s="648"/>
      <c r="P111" s="643"/>
      <c r="Q111" s="310">
        <f t="shared" ref="Q111:Q115" si="239">+(O111+(O111*P111))*M111</f>
        <v>0</v>
      </c>
      <c r="R111" s="311" t="s">
        <v>1169</v>
      </c>
      <c r="S111" s="312"/>
      <c r="T111" s="417"/>
      <c r="U111" s="307">
        <v>1</v>
      </c>
      <c r="V111" s="307" t="s">
        <v>331</v>
      </c>
      <c r="W111" s="648"/>
      <c r="X111" s="643"/>
      <c r="Y111" s="310">
        <f t="shared" ref="Y111:Y115" si="240">+(W111+(W111*X111))*U111</f>
        <v>0</v>
      </c>
      <c r="Z111" s="311" t="s">
        <v>1169</v>
      </c>
      <c r="AA111" s="312"/>
      <c r="AB111" s="417"/>
      <c r="AC111" s="307">
        <v>1</v>
      </c>
      <c r="AD111" s="307" t="s">
        <v>331</v>
      </c>
      <c r="AE111" s="648"/>
      <c r="AF111" s="643"/>
      <c r="AG111" s="310">
        <f t="shared" ref="AG111:AG115" si="241">+(AE111+(AE111*AF111))*AC111</f>
        <v>0</v>
      </c>
      <c r="AH111" s="311" t="s">
        <v>1169</v>
      </c>
      <c r="AI111" s="312"/>
      <c r="AJ111" s="417" t="s">
        <v>1301</v>
      </c>
      <c r="AK111" s="307">
        <v>1</v>
      </c>
      <c r="AL111" s="307" t="s">
        <v>331</v>
      </c>
      <c r="AM111" s="648">
        <v>0</v>
      </c>
      <c r="AN111" s="643">
        <v>0</v>
      </c>
      <c r="AO111" s="310">
        <f t="shared" ref="AO111:AO115" si="242">+(AM111+(AM111*AN111))*AK111</f>
        <v>0</v>
      </c>
      <c r="AP111" s="311" t="s">
        <v>1170</v>
      </c>
      <c r="AQ111" s="312" t="s">
        <v>1515</v>
      </c>
      <c r="AR111" s="417"/>
      <c r="AS111" s="307">
        <v>1</v>
      </c>
      <c r="AT111" s="307" t="s">
        <v>331</v>
      </c>
      <c r="AU111" s="648"/>
      <c r="AV111" s="643"/>
      <c r="AW111" s="310">
        <f t="shared" ref="AW111:AW115" si="243">+(AU111+(AU111*AV111))*AS111</f>
        <v>0</v>
      </c>
      <c r="AX111" s="311" t="s">
        <v>1169</v>
      </c>
      <c r="AY111" s="312"/>
      <c r="AZ111" s="417"/>
      <c r="BA111" s="307">
        <v>1</v>
      </c>
      <c r="BB111" s="307" t="s">
        <v>331</v>
      </c>
      <c r="BC111" s="648"/>
      <c r="BD111" s="643"/>
      <c r="BE111" s="310">
        <f t="shared" ref="BE111:BE115" si="244">+(BC111+(BC111*BD111))*BA111</f>
        <v>0</v>
      </c>
      <c r="BF111" s="311" t="s">
        <v>1169</v>
      </c>
      <c r="BG111" s="312"/>
      <c r="BH111" s="417"/>
      <c r="BI111" s="307">
        <v>1</v>
      </c>
      <c r="BJ111" s="307" t="s">
        <v>331</v>
      </c>
      <c r="BK111" s="648"/>
      <c r="BL111" s="643"/>
      <c r="BM111" s="310">
        <f t="shared" ref="BM111:BM115" si="245">+(BK111+(BK111*BL111))*BI111</f>
        <v>0</v>
      </c>
      <c r="BN111" s="311" t="s">
        <v>1169</v>
      </c>
      <c r="BO111" s="312"/>
      <c r="BP111" s="417" t="s">
        <v>1342</v>
      </c>
      <c r="BQ111" s="307">
        <v>1</v>
      </c>
      <c r="BR111" s="307" t="s">
        <v>331</v>
      </c>
      <c r="BS111" s="648">
        <v>3520890</v>
      </c>
      <c r="BT111" s="643">
        <v>0</v>
      </c>
      <c r="BU111" s="310">
        <f t="shared" ref="BU111:BU115" si="246">+(BS111+(BS111*BT111))*BQ111</f>
        <v>3520890</v>
      </c>
      <c r="BV111" s="311" t="s">
        <v>1170</v>
      </c>
      <c r="BW111" s="312"/>
      <c r="BX111" s="417"/>
      <c r="BY111" s="307">
        <v>1</v>
      </c>
      <c r="BZ111" s="307" t="s">
        <v>331</v>
      </c>
      <c r="CA111" s="648">
        <v>0</v>
      </c>
      <c r="CB111" s="643">
        <v>0</v>
      </c>
      <c r="CC111" s="310">
        <f t="shared" ref="CC111:CC115" si="247">+(CA111+(CA111*CB111))*BY111</f>
        <v>0</v>
      </c>
      <c r="CD111" s="311" t="s">
        <v>1169</v>
      </c>
      <c r="CE111" s="312"/>
      <c r="CF111" s="417"/>
      <c r="CG111" s="307">
        <v>1</v>
      </c>
      <c r="CH111" s="307" t="s">
        <v>331</v>
      </c>
      <c r="CI111" s="648"/>
      <c r="CJ111" s="643"/>
      <c r="CK111" s="310">
        <f t="shared" ref="CK111:CK115" si="248">+(CI111+(CI111*CJ111))*CG111</f>
        <v>0</v>
      </c>
      <c r="CL111" s="311" t="s">
        <v>1169</v>
      </c>
      <c r="CM111" s="312"/>
      <c r="CN111" s="417"/>
      <c r="CO111" s="307">
        <v>1</v>
      </c>
      <c r="CP111" s="307" t="s">
        <v>331</v>
      </c>
      <c r="CQ111" s="648"/>
      <c r="CR111" s="643"/>
      <c r="CS111" s="310">
        <f t="shared" ref="CS111:CS115" si="249">+(CQ111+(CQ111*CR111))*CO111</f>
        <v>0</v>
      </c>
      <c r="CT111" s="311" t="s">
        <v>1169</v>
      </c>
      <c r="CU111" s="312"/>
      <c r="CV111" s="417"/>
      <c r="CW111" s="307">
        <v>1</v>
      </c>
      <c r="CX111" s="307" t="s">
        <v>331</v>
      </c>
      <c r="CY111" s="648"/>
      <c r="CZ111" s="643"/>
      <c r="DA111" s="310">
        <f t="shared" ref="DA111:DA115" si="250">+(CY111+(CY111*CZ111))*CW111</f>
        <v>0</v>
      </c>
      <c r="DB111" s="311" t="s">
        <v>1169</v>
      </c>
      <c r="DC111" s="312"/>
      <c r="DD111" s="417" t="s">
        <v>1317</v>
      </c>
      <c r="DE111" s="307">
        <v>1</v>
      </c>
      <c r="DF111" s="307" t="s">
        <v>331</v>
      </c>
      <c r="DG111" s="648">
        <v>785992</v>
      </c>
      <c r="DH111" s="643">
        <v>0</v>
      </c>
      <c r="DI111" s="310">
        <f t="shared" ref="DI111:DI115" si="251">+(DG111+(DG111*DH111))*DE111</f>
        <v>785992</v>
      </c>
      <c r="DJ111" s="311" t="s">
        <v>1170</v>
      </c>
      <c r="DK111" s="312"/>
      <c r="DL111" s="417"/>
      <c r="DM111" s="307">
        <v>1</v>
      </c>
      <c r="DN111" s="307" t="s">
        <v>331</v>
      </c>
      <c r="DO111" s="648"/>
      <c r="DP111" s="643"/>
      <c r="DQ111" s="310">
        <f t="shared" ref="DQ111:DQ115" si="252">+(DO111+(DO111*DP111))*DM111</f>
        <v>0</v>
      </c>
      <c r="DR111" s="311" t="s">
        <v>1169</v>
      </c>
      <c r="DS111" s="312"/>
      <c r="DT111" s="417"/>
      <c r="DU111" s="307">
        <v>1</v>
      </c>
      <c r="DV111" s="307" t="s">
        <v>331</v>
      </c>
      <c r="DW111" s="648"/>
      <c r="DX111" s="643"/>
      <c r="DY111" s="310">
        <f t="shared" ref="DY111:DY115" si="253">+(DW111+(DW111*DX111))*DU111</f>
        <v>0</v>
      </c>
      <c r="DZ111" s="311" t="s">
        <v>1169</v>
      </c>
      <c r="EA111" s="312"/>
      <c r="EB111" s="421"/>
      <c r="EC111" s="315">
        <v>1</v>
      </c>
      <c r="ED111" s="315" t="s">
        <v>331</v>
      </c>
      <c r="EE111" s="650"/>
      <c r="EF111" s="647"/>
      <c r="EG111" s="318" t="s">
        <v>1199</v>
      </c>
      <c r="EH111" s="311" t="s">
        <v>1169</v>
      </c>
      <c r="EI111" s="312"/>
      <c r="EJ111" s="417"/>
      <c r="EK111" s="307">
        <v>1</v>
      </c>
      <c r="EL111" s="307" t="s">
        <v>331</v>
      </c>
      <c r="EM111" s="648"/>
      <c r="EN111" s="643"/>
      <c r="EO111" s="310">
        <f t="shared" ref="EO111:EO115" si="254">+(EM111+(EM111*EN111))*EK111</f>
        <v>0</v>
      </c>
      <c r="EP111" s="311" t="s">
        <v>1169</v>
      </c>
      <c r="EQ111" s="312"/>
    </row>
    <row r="112" spans="1:147" ht="37.5" customHeight="1">
      <c r="A112" s="369"/>
      <c r="B112" s="379">
        <v>2</v>
      </c>
      <c r="C112" s="305" t="s">
        <v>723</v>
      </c>
      <c r="D112" s="417"/>
      <c r="E112" s="307">
        <v>1</v>
      </c>
      <c r="F112" s="307" t="s">
        <v>331</v>
      </c>
      <c r="G112" s="648"/>
      <c r="H112" s="643"/>
      <c r="I112" s="310">
        <f t="shared" si="238"/>
        <v>0</v>
      </c>
      <c r="J112" s="19"/>
      <c r="K112" s="277"/>
      <c r="L112" s="417"/>
      <c r="M112" s="307">
        <v>1</v>
      </c>
      <c r="N112" s="307" t="s">
        <v>331</v>
      </c>
      <c r="O112" s="648"/>
      <c r="P112" s="643"/>
      <c r="Q112" s="310">
        <f t="shared" si="239"/>
        <v>0</v>
      </c>
      <c r="R112" s="19"/>
      <c r="S112" s="277"/>
      <c r="T112" s="417"/>
      <c r="U112" s="307">
        <v>1</v>
      </c>
      <c r="V112" s="307" t="s">
        <v>331</v>
      </c>
      <c r="W112" s="648"/>
      <c r="X112" s="643"/>
      <c r="Y112" s="310">
        <f t="shared" si="240"/>
        <v>0</v>
      </c>
      <c r="Z112" s="19"/>
      <c r="AA112" s="277"/>
      <c r="AB112" s="417"/>
      <c r="AC112" s="307">
        <v>1</v>
      </c>
      <c r="AD112" s="307" t="s">
        <v>331</v>
      </c>
      <c r="AE112" s="648"/>
      <c r="AF112" s="643"/>
      <c r="AG112" s="310">
        <f t="shared" si="241"/>
        <v>0</v>
      </c>
      <c r="AH112" s="19"/>
      <c r="AI112" s="277"/>
      <c r="AJ112" s="417" t="s">
        <v>1358</v>
      </c>
      <c r="AK112" s="307">
        <v>1</v>
      </c>
      <c r="AL112" s="307" t="s">
        <v>331</v>
      </c>
      <c r="AM112" s="648">
        <v>1756596.7420212766</v>
      </c>
      <c r="AN112" s="643">
        <v>0</v>
      </c>
      <c r="AO112" s="310">
        <f t="shared" si="242"/>
        <v>1756596.7420212766</v>
      </c>
      <c r="AP112" s="19"/>
      <c r="AQ112" s="277"/>
      <c r="AR112" s="417"/>
      <c r="AS112" s="307">
        <v>1</v>
      </c>
      <c r="AT112" s="307" t="s">
        <v>331</v>
      </c>
      <c r="AU112" s="648"/>
      <c r="AV112" s="643"/>
      <c r="AW112" s="310">
        <f t="shared" si="243"/>
        <v>0</v>
      </c>
      <c r="AX112" s="19"/>
      <c r="AY112" s="277"/>
      <c r="AZ112" s="417"/>
      <c r="BA112" s="307">
        <v>1</v>
      </c>
      <c r="BB112" s="307" t="s">
        <v>331</v>
      </c>
      <c r="BC112" s="648"/>
      <c r="BD112" s="643"/>
      <c r="BE112" s="310">
        <f t="shared" si="244"/>
        <v>0</v>
      </c>
      <c r="BF112" s="19"/>
      <c r="BG112" s="277"/>
      <c r="BH112" s="417"/>
      <c r="BI112" s="307">
        <v>1</v>
      </c>
      <c r="BJ112" s="307" t="s">
        <v>331</v>
      </c>
      <c r="BK112" s="648"/>
      <c r="BL112" s="643"/>
      <c r="BM112" s="310">
        <f t="shared" si="245"/>
        <v>0</v>
      </c>
      <c r="BN112" s="19"/>
      <c r="BO112" s="277"/>
      <c r="BP112" s="417" t="s">
        <v>1342</v>
      </c>
      <c r="BQ112" s="307">
        <v>1</v>
      </c>
      <c r="BR112" s="307" t="s">
        <v>331</v>
      </c>
      <c r="BS112" s="648">
        <v>1629675</v>
      </c>
      <c r="BT112" s="643">
        <v>0</v>
      </c>
      <c r="BU112" s="310">
        <f t="shared" si="246"/>
        <v>1629675</v>
      </c>
      <c r="BV112" s="19"/>
      <c r="BW112" s="277"/>
      <c r="BX112" s="417"/>
      <c r="BY112" s="307">
        <v>1</v>
      </c>
      <c r="BZ112" s="307" t="s">
        <v>331</v>
      </c>
      <c r="CA112" s="648">
        <v>0</v>
      </c>
      <c r="CB112" s="643">
        <v>0</v>
      </c>
      <c r="CC112" s="310">
        <f t="shared" si="247"/>
        <v>0</v>
      </c>
      <c r="CD112" s="19"/>
      <c r="CE112" s="277"/>
      <c r="CF112" s="417"/>
      <c r="CG112" s="307">
        <v>1</v>
      </c>
      <c r="CH112" s="307" t="s">
        <v>331</v>
      </c>
      <c r="CI112" s="648"/>
      <c r="CJ112" s="643"/>
      <c r="CK112" s="310">
        <f t="shared" si="248"/>
        <v>0</v>
      </c>
      <c r="CL112" s="19"/>
      <c r="CM112" s="277"/>
      <c r="CN112" s="417"/>
      <c r="CO112" s="307">
        <v>1</v>
      </c>
      <c r="CP112" s="307" t="s">
        <v>331</v>
      </c>
      <c r="CQ112" s="648"/>
      <c r="CR112" s="643"/>
      <c r="CS112" s="310">
        <f t="shared" si="249"/>
        <v>0</v>
      </c>
      <c r="CT112" s="19"/>
      <c r="CU112" s="277"/>
      <c r="CV112" s="417"/>
      <c r="CW112" s="307">
        <v>1</v>
      </c>
      <c r="CX112" s="307" t="s">
        <v>331</v>
      </c>
      <c r="CY112" s="648"/>
      <c r="CZ112" s="643"/>
      <c r="DA112" s="310">
        <f t="shared" si="250"/>
        <v>0</v>
      </c>
      <c r="DB112" s="19"/>
      <c r="DC112" s="277"/>
      <c r="DD112" s="417" t="s">
        <v>1317</v>
      </c>
      <c r="DE112" s="307">
        <v>1</v>
      </c>
      <c r="DF112" s="307" t="s">
        <v>331</v>
      </c>
      <c r="DG112" s="648">
        <v>785992</v>
      </c>
      <c r="DH112" s="643">
        <v>0</v>
      </c>
      <c r="DI112" s="310">
        <f t="shared" si="251"/>
        <v>785992</v>
      </c>
      <c r="DJ112" s="19"/>
      <c r="DK112" s="277"/>
      <c r="DL112" s="417"/>
      <c r="DM112" s="307">
        <v>1</v>
      </c>
      <c r="DN112" s="307" t="s">
        <v>331</v>
      </c>
      <c r="DO112" s="648"/>
      <c r="DP112" s="643"/>
      <c r="DQ112" s="310">
        <f t="shared" si="252"/>
        <v>0</v>
      </c>
      <c r="DR112" s="19"/>
      <c r="DS112" s="277"/>
      <c r="DT112" s="417"/>
      <c r="DU112" s="307">
        <v>1</v>
      </c>
      <c r="DV112" s="307" t="s">
        <v>331</v>
      </c>
      <c r="DW112" s="648"/>
      <c r="DX112" s="643"/>
      <c r="DY112" s="310">
        <f t="shared" si="253"/>
        <v>0</v>
      </c>
      <c r="DZ112" s="19"/>
      <c r="EA112" s="277"/>
      <c r="EB112" s="421"/>
      <c r="EC112" s="315">
        <v>1</v>
      </c>
      <c r="ED112" s="315" t="s">
        <v>331</v>
      </c>
      <c r="EE112" s="650"/>
      <c r="EF112" s="647"/>
      <c r="EG112" s="318" t="s">
        <v>1199</v>
      </c>
      <c r="EH112" s="19"/>
      <c r="EI112" s="277"/>
      <c r="EJ112" s="417"/>
      <c r="EK112" s="307">
        <v>1</v>
      </c>
      <c r="EL112" s="307" t="s">
        <v>331</v>
      </c>
      <c r="EM112" s="648"/>
      <c r="EN112" s="643"/>
      <c r="EO112" s="310">
        <f t="shared" si="254"/>
        <v>0</v>
      </c>
      <c r="EP112" s="19"/>
      <c r="EQ112" s="277"/>
    </row>
    <row r="113" spans="1:147" ht="37.5" customHeight="1">
      <c r="A113" s="369"/>
      <c r="B113" s="379">
        <v>3</v>
      </c>
      <c r="C113" s="305" t="s">
        <v>724</v>
      </c>
      <c r="D113" s="417"/>
      <c r="E113" s="307">
        <v>1</v>
      </c>
      <c r="F113" s="307" t="s">
        <v>331</v>
      </c>
      <c r="G113" s="648"/>
      <c r="H113" s="643"/>
      <c r="I113" s="310">
        <f t="shared" si="238"/>
        <v>0</v>
      </c>
      <c r="J113" s="19"/>
      <c r="K113" s="277"/>
      <c r="L113" s="417"/>
      <c r="M113" s="307">
        <v>1</v>
      </c>
      <c r="N113" s="307" t="s">
        <v>331</v>
      </c>
      <c r="O113" s="648"/>
      <c r="P113" s="643"/>
      <c r="Q113" s="310">
        <f t="shared" si="239"/>
        <v>0</v>
      </c>
      <c r="R113" s="19"/>
      <c r="S113" s="277"/>
      <c r="T113" s="417"/>
      <c r="U113" s="307">
        <v>1</v>
      </c>
      <c r="V113" s="307" t="s">
        <v>331</v>
      </c>
      <c r="W113" s="648"/>
      <c r="X113" s="643"/>
      <c r="Y113" s="310">
        <f t="shared" si="240"/>
        <v>0</v>
      </c>
      <c r="Z113" s="19"/>
      <c r="AA113" s="277"/>
      <c r="AB113" s="417"/>
      <c r="AC113" s="307">
        <v>1</v>
      </c>
      <c r="AD113" s="307" t="s">
        <v>331</v>
      </c>
      <c r="AE113" s="648"/>
      <c r="AF113" s="643"/>
      <c r="AG113" s="310">
        <f t="shared" si="241"/>
        <v>0</v>
      </c>
      <c r="AH113" s="19"/>
      <c r="AI113" s="277"/>
      <c r="AJ113" s="417" t="s">
        <v>1358</v>
      </c>
      <c r="AK113" s="307">
        <v>1</v>
      </c>
      <c r="AL113" s="307" t="s">
        <v>331</v>
      </c>
      <c r="AM113" s="648">
        <v>471048.40425531915</v>
      </c>
      <c r="AN113" s="643">
        <v>0</v>
      </c>
      <c r="AO113" s="310">
        <f t="shared" si="242"/>
        <v>471048.40425531915</v>
      </c>
      <c r="AP113" s="19"/>
      <c r="AQ113" s="277"/>
      <c r="AR113" s="417"/>
      <c r="AS113" s="307">
        <v>1</v>
      </c>
      <c r="AT113" s="307" t="s">
        <v>331</v>
      </c>
      <c r="AU113" s="648"/>
      <c r="AV113" s="643"/>
      <c r="AW113" s="310">
        <f t="shared" si="243"/>
        <v>0</v>
      </c>
      <c r="AX113" s="19"/>
      <c r="AY113" s="277"/>
      <c r="AZ113" s="417"/>
      <c r="BA113" s="307">
        <v>1</v>
      </c>
      <c r="BB113" s="307" t="s">
        <v>331</v>
      </c>
      <c r="BC113" s="648"/>
      <c r="BD113" s="643"/>
      <c r="BE113" s="310">
        <f t="shared" si="244"/>
        <v>0</v>
      </c>
      <c r="BF113" s="19"/>
      <c r="BG113" s="277"/>
      <c r="BH113" s="417"/>
      <c r="BI113" s="307">
        <v>1</v>
      </c>
      <c r="BJ113" s="307" t="s">
        <v>331</v>
      </c>
      <c r="BK113" s="648"/>
      <c r="BL113" s="643"/>
      <c r="BM113" s="310">
        <f t="shared" si="245"/>
        <v>0</v>
      </c>
      <c r="BN113" s="19"/>
      <c r="BO113" s="277"/>
      <c r="BP113" s="417" t="s">
        <v>1342</v>
      </c>
      <c r="BQ113" s="307">
        <v>1</v>
      </c>
      <c r="BR113" s="307" t="s">
        <v>331</v>
      </c>
      <c r="BS113" s="648">
        <v>108563</v>
      </c>
      <c r="BT113" s="643">
        <v>0</v>
      </c>
      <c r="BU113" s="310">
        <f t="shared" si="246"/>
        <v>108563</v>
      </c>
      <c r="BV113" s="19"/>
      <c r="BW113" s="277"/>
      <c r="BX113" s="417"/>
      <c r="BY113" s="307">
        <v>1</v>
      </c>
      <c r="BZ113" s="307" t="s">
        <v>331</v>
      </c>
      <c r="CA113" s="648">
        <v>0</v>
      </c>
      <c r="CB113" s="643">
        <v>0</v>
      </c>
      <c r="CC113" s="310">
        <f t="shared" si="247"/>
        <v>0</v>
      </c>
      <c r="CD113" s="19"/>
      <c r="CE113" s="277"/>
      <c r="CF113" s="417"/>
      <c r="CG113" s="307">
        <v>1</v>
      </c>
      <c r="CH113" s="307" t="s">
        <v>331</v>
      </c>
      <c r="CI113" s="648"/>
      <c r="CJ113" s="643"/>
      <c r="CK113" s="310">
        <f t="shared" si="248"/>
        <v>0</v>
      </c>
      <c r="CL113" s="19"/>
      <c r="CM113" s="277"/>
      <c r="CN113" s="417"/>
      <c r="CO113" s="307">
        <v>1</v>
      </c>
      <c r="CP113" s="307" t="s">
        <v>331</v>
      </c>
      <c r="CQ113" s="648"/>
      <c r="CR113" s="643"/>
      <c r="CS113" s="310">
        <f t="shared" si="249"/>
        <v>0</v>
      </c>
      <c r="CT113" s="19"/>
      <c r="CU113" s="277"/>
      <c r="CV113" s="417"/>
      <c r="CW113" s="307">
        <v>1</v>
      </c>
      <c r="CX113" s="307" t="s">
        <v>331</v>
      </c>
      <c r="CY113" s="648"/>
      <c r="CZ113" s="643"/>
      <c r="DA113" s="310">
        <f t="shared" si="250"/>
        <v>0</v>
      </c>
      <c r="DB113" s="19"/>
      <c r="DC113" s="277"/>
      <c r="DD113" s="417" t="s">
        <v>1319</v>
      </c>
      <c r="DE113" s="307">
        <v>1</v>
      </c>
      <c r="DF113" s="307" t="s">
        <v>331</v>
      </c>
      <c r="DG113" s="648">
        <v>356799</v>
      </c>
      <c r="DH113" s="643">
        <v>0</v>
      </c>
      <c r="DI113" s="310">
        <f t="shared" si="251"/>
        <v>356799</v>
      </c>
      <c r="DJ113" s="19"/>
      <c r="DK113" s="277"/>
      <c r="DL113" s="417"/>
      <c r="DM113" s="307">
        <v>1</v>
      </c>
      <c r="DN113" s="307" t="s">
        <v>331</v>
      </c>
      <c r="DO113" s="648"/>
      <c r="DP113" s="643"/>
      <c r="DQ113" s="310">
        <f t="shared" si="252"/>
        <v>0</v>
      </c>
      <c r="DR113" s="19"/>
      <c r="DS113" s="277"/>
      <c r="DT113" s="417"/>
      <c r="DU113" s="307">
        <v>1</v>
      </c>
      <c r="DV113" s="307" t="s">
        <v>331</v>
      </c>
      <c r="DW113" s="648"/>
      <c r="DX113" s="643"/>
      <c r="DY113" s="310">
        <f t="shared" si="253"/>
        <v>0</v>
      </c>
      <c r="DZ113" s="19"/>
      <c r="EA113" s="277"/>
      <c r="EB113" s="421"/>
      <c r="EC113" s="315">
        <v>1</v>
      </c>
      <c r="ED113" s="315" t="s">
        <v>331</v>
      </c>
      <c r="EE113" s="650"/>
      <c r="EF113" s="647"/>
      <c r="EG113" s="318" t="s">
        <v>1199</v>
      </c>
      <c r="EH113" s="19"/>
      <c r="EI113" s="277"/>
      <c r="EJ113" s="417"/>
      <c r="EK113" s="307">
        <v>1</v>
      </c>
      <c r="EL113" s="307" t="s">
        <v>331</v>
      </c>
      <c r="EM113" s="648"/>
      <c r="EN113" s="643"/>
      <c r="EO113" s="310">
        <f t="shared" si="254"/>
        <v>0</v>
      </c>
      <c r="EP113" s="19"/>
      <c r="EQ113" s="277"/>
    </row>
    <row r="114" spans="1:147" ht="37.5" customHeight="1">
      <c r="A114" s="369"/>
      <c r="B114" s="379">
        <v>4</v>
      </c>
      <c r="C114" s="305" t="s">
        <v>725</v>
      </c>
      <c r="D114" s="417"/>
      <c r="E114" s="307">
        <v>1</v>
      </c>
      <c r="F114" s="307" t="s">
        <v>331</v>
      </c>
      <c r="G114" s="648"/>
      <c r="H114" s="643"/>
      <c r="I114" s="310">
        <f t="shared" si="238"/>
        <v>0</v>
      </c>
      <c r="J114" s="19"/>
      <c r="K114" s="277"/>
      <c r="L114" s="417"/>
      <c r="M114" s="307">
        <v>1</v>
      </c>
      <c r="N114" s="307" t="s">
        <v>331</v>
      </c>
      <c r="O114" s="648"/>
      <c r="P114" s="643"/>
      <c r="Q114" s="310">
        <f t="shared" si="239"/>
        <v>0</v>
      </c>
      <c r="R114" s="19"/>
      <c r="S114" s="277"/>
      <c r="T114" s="417"/>
      <c r="U114" s="307">
        <v>1</v>
      </c>
      <c r="V114" s="307" t="s">
        <v>331</v>
      </c>
      <c r="W114" s="648"/>
      <c r="X114" s="643"/>
      <c r="Y114" s="310">
        <f t="shared" si="240"/>
        <v>0</v>
      </c>
      <c r="Z114" s="19"/>
      <c r="AA114" s="277"/>
      <c r="AB114" s="417"/>
      <c r="AC114" s="307">
        <v>1</v>
      </c>
      <c r="AD114" s="307" t="s">
        <v>331</v>
      </c>
      <c r="AE114" s="648"/>
      <c r="AF114" s="643"/>
      <c r="AG114" s="310">
        <f t="shared" si="241"/>
        <v>0</v>
      </c>
      <c r="AH114" s="19"/>
      <c r="AI114" s="277"/>
      <c r="AJ114" s="417" t="s">
        <v>1330</v>
      </c>
      <c r="AK114" s="307">
        <v>1</v>
      </c>
      <c r="AL114" s="307" t="s">
        <v>331</v>
      </c>
      <c r="AM114" s="648">
        <v>56698.071808510642</v>
      </c>
      <c r="AN114" s="643">
        <v>0</v>
      </c>
      <c r="AO114" s="310">
        <f t="shared" si="242"/>
        <v>56698.071808510642</v>
      </c>
      <c r="AP114" s="19"/>
      <c r="AQ114" s="277"/>
      <c r="AR114" s="417"/>
      <c r="AS114" s="307">
        <v>1</v>
      </c>
      <c r="AT114" s="307" t="s">
        <v>331</v>
      </c>
      <c r="AU114" s="648"/>
      <c r="AV114" s="643"/>
      <c r="AW114" s="310">
        <f t="shared" si="243"/>
        <v>0</v>
      </c>
      <c r="AX114" s="19"/>
      <c r="AY114" s="277"/>
      <c r="AZ114" s="417"/>
      <c r="BA114" s="307">
        <v>1</v>
      </c>
      <c r="BB114" s="307" t="s">
        <v>331</v>
      </c>
      <c r="BC114" s="648"/>
      <c r="BD114" s="643"/>
      <c r="BE114" s="310">
        <f t="shared" si="244"/>
        <v>0</v>
      </c>
      <c r="BF114" s="19"/>
      <c r="BG114" s="277"/>
      <c r="BH114" s="417"/>
      <c r="BI114" s="307">
        <v>1</v>
      </c>
      <c r="BJ114" s="307" t="s">
        <v>331</v>
      </c>
      <c r="BK114" s="648"/>
      <c r="BL114" s="643"/>
      <c r="BM114" s="310">
        <f t="shared" si="245"/>
        <v>0</v>
      </c>
      <c r="BN114" s="19"/>
      <c r="BO114" s="277"/>
      <c r="BP114" s="417" t="s">
        <v>1342</v>
      </c>
      <c r="BQ114" s="307">
        <v>1</v>
      </c>
      <c r="BR114" s="307" t="s">
        <v>331</v>
      </c>
      <c r="BS114" s="648">
        <v>70976</v>
      </c>
      <c r="BT114" s="643">
        <v>0</v>
      </c>
      <c r="BU114" s="310">
        <f t="shared" si="246"/>
        <v>70976</v>
      </c>
      <c r="BV114" s="19"/>
      <c r="BW114" s="277"/>
      <c r="BX114" s="417"/>
      <c r="BY114" s="307">
        <v>1</v>
      </c>
      <c r="BZ114" s="307" t="s">
        <v>331</v>
      </c>
      <c r="CA114" s="648">
        <v>0</v>
      </c>
      <c r="CB114" s="643">
        <v>0</v>
      </c>
      <c r="CC114" s="310">
        <f t="shared" si="247"/>
        <v>0</v>
      </c>
      <c r="CD114" s="19"/>
      <c r="CE114" s="277"/>
      <c r="CF114" s="417"/>
      <c r="CG114" s="307">
        <v>1</v>
      </c>
      <c r="CH114" s="307" t="s">
        <v>331</v>
      </c>
      <c r="CI114" s="648"/>
      <c r="CJ114" s="643"/>
      <c r="CK114" s="310">
        <f t="shared" si="248"/>
        <v>0</v>
      </c>
      <c r="CL114" s="19"/>
      <c r="CM114" s="277"/>
      <c r="CN114" s="417"/>
      <c r="CO114" s="307">
        <v>1</v>
      </c>
      <c r="CP114" s="307" t="s">
        <v>331</v>
      </c>
      <c r="CQ114" s="648"/>
      <c r="CR114" s="643"/>
      <c r="CS114" s="310">
        <f t="shared" si="249"/>
        <v>0</v>
      </c>
      <c r="CT114" s="19"/>
      <c r="CU114" s="277"/>
      <c r="CV114" s="417"/>
      <c r="CW114" s="307">
        <v>1</v>
      </c>
      <c r="CX114" s="307" t="s">
        <v>331</v>
      </c>
      <c r="CY114" s="648"/>
      <c r="CZ114" s="643"/>
      <c r="DA114" s="310">
        <f t="shared" si="250"/>
        <v>0</v>
      </c>
      <c r="DB114" s="19"/>
      <c r="DC114" s="277"/>
      <c r="DD114" s="417" t="s">
        <v>1319</v>
      </c>
      <c r="DE114" s="307">
        <v>1</v>
      </c>
      <c r="DF114" s="307" t="s">
        <v>331</v>
      </c>
      <c r="DG114" s="648">
        <v>153652</v>
      </c>
      <c r="DH114" s="643">
        <v>0</v>
      </c>
      <c r="DI114" s="310">
        <f t="shared" si="251"/>
        <v>153652</v>
      </c>
      <c r="DJ114" s="19"/>
      <c r="DK114" s="277"/>
      <c r="DL114" s="417"/>
      <c r="DM114" s="307">
        <v>1</v>
      </c>
      <c r="DN114" s="307" t="s">
        <v>331</v>
      </c>
      <c r="DO114" s="648"/>
      <c r="DP114" s="643"/>
      <c r="DQ114" s="310">
        <f t="shared" si="252"/>
        <v>0</v>
      </c>
      <c r="DR114" s="19"/>
      <c r="DS114" s="277"/>
      <c r="DT114" s="417"/>
      <c r="DU114" s="307">
        <v>1</v>
      </c>
      <c r="DV114" s="307" t="s">
        <v>331</v>
      </c>
      <c r="DW114" s="648"/>
      <c r="DX114" s="643"/>
      <c r="DY114" s="310">
        <f t="shared" si="253"/>
        <v>0</v>
      </c>
      <c r="DZ114" s="19"/>
      <c r="EA114" s="277"/>
      <c r="EB114" s="421"/>
      <c r="EC114" s="315">
        <v>1</v>
      </c>
      <c r="ED114" s="315" t="s">
        <v>331</v>
      </c>
      <c r="EE114" s="650"/>
      <c r="EF114" s="647"/>
      <c r="EG114" s="318" t="s">
        <v>1199</v>
      </c>
      <c r="EH114" s="19"/>
      <c r="EI114" s="277"/>
      <c r="EJ114" s="417"/>
      <c r="EK114" s="307">
        <v>1</v>
      </c>
      <c r="EL114" s="307" t="s">
        <v>331</v>
      </c>
      <c r="EM114" s="648"/>
      <c r="EN114" s="643"/>
      <c r="EO114" s="310">
        <f t="shared" si="254"/>
        <v>0</v>
      </c>
      <c r="EP114" s="19"/>
      <c r="EQ114" s="277"/>
    </row>
    <row r="115" spans="1:147" ht="37.5" customHeight="1">
      <c r="A115" s="369"/>
      <c r="B115" s="379">
        <v>5</v>
      </c>
      <c r="C115" s="305" t="s">
        <v>726</v>
      </c>
      <c r="D115" s="417"/>
      <c r="E115" s="307">
        <v>1</v>
      </c>
      <c r="F115" s="307" t="s">
        <v>331</v>
      </c>
      <c r="G115" s="648"/>
      <c r="H115" s="643"/>
      <c r="I115" s="310">
        <f t="shared" si="238"/>
        <v>0</v>
      </c>
      <c r="J115" s="19"/>
      <c r="K115" s="277"/>
      <c r="L115" s="417"/>
      <c r="M115" s="307">
        <v>1</v>
      </c>
      <c r="N115" s="307" t="s">
        <v>331</v>
      </c>
      <c r="O115" s="648"/>
      <c r="P115" s="643"/>
      <c r="Q115" s="310">
        <f t="shared" si="239"/>
        <v>0</v>
      </c>
      <c r="R115" s="19"/>
      <c r="S115" s="277"/>
      <c r="T115" s="417"/>
      <c r="U115" s="307">
        <v>1</v>
      </c>
      <c r="V115" s="307" t="s">
        <v>331</v>
      </c>
      <c r="W115" s="648"/>
      <c r="X115" s="643"/>
      <c r="Y115" s="310">
        <f t="shared" si="240"/>
        <v>0</v>
      </c>
      <c r="Z115" s="19"/>
      <c r="AA115" s="277"/>
      <c r="AB115" s="417"/>
      <c r="AC115" s="307">
        <v>1</v>
      </c>
      <c r="AD115" s="307" t="s">
        <v>331</v>
      </c>
      <c r="AE115" s="648"/>
      <c r="AF115" s="643"/>
      <c r="AG115" s="310">
        <f t="shared" si="241"/>
        <v>0</v>
      </c>
      <c r="AH115" s="19"/>
      <c r="AI115" s="277"/>
      <c r="AJ115" s="417" t="s">
        <v>1330</v>
      </c>
      <c r="AK115" s="307">
        <v>1</v>
      </c>
      <c r="AL115" s="307" t="s">
        <v>331</v>
      </c>
      <c r="AM115" s="648">
        <v>26879.188829787236</v>
      </c>
      <c r="AN115" s="643">
        <v>0</v>
      </c>
      <c r="AO115" s="310">
        <f t="shared" si="242"/>
        <v>26879.188829787236</v>
      </c>
      <c r="AP115" s="19"/>
      <c r="AQ115" s="277"/>
      <c r="AR115" s="417"/>
      <c r="AS115" s="307">
        <v>1</v>
      </c>
      <c r="AT115" s="307" t="s">
        <v>331</v>
      </c>
      <c r="AU115" s="648"/>
      <c r="AV115" s="643"/>
      <c r="AW115" s="310">
        <f t="shared" si="243"/>
        <v>0</v>
      </c>
      <c r="AX115" s="19"/>
      <c r="AY115" s="277"/>
      <c r="AZ115" s="417"/>
      <c r="BA115" s="307">
        <v>1</v>
      </c>
      <c r="BB115" s="307" t="s">
        <v>331</v>
      </c>
      <c r="BC115" s="648"/>
      <c r="BD115" s="643"/>
      <c r="BE115" s="310">
        <f t="shared" si="244"/>
        <v>0</v>
      </c>
      <c r="BF115" s="19"/>
      <c r="BG115" s="277"/>
      <c r="BH115" s="417"/>
      <c r="BI115" s="307">
        <v>1</v>
      </c>
      <c r="BJ115" s="307" t="s">
        <v>331</v>
      </c>
      <c r="BK115" s="648"/>
      <c r="BL115" s="643"/>
      <c r="BM115" s="310">
        <f t="shared" si="245"/>
        <v>0</v>
      </c>
      <c r="BN115" s="19"/>
      <c r="BO115" s="277"/>
      <c r="BP115" s="417" t="s">
        <v>1359</v>
      </c>
      <c r="BQ115" s="307">
        <v>1</v>
      </c>
      <c r="BR115" s="307" t="s">
        <v>331</v>
      </c>
      <c r="BS115" s="648">
        <v>33734</v>
      </c>
      <c r="BT115" s="643">
        <v>0.19</v>
      </c>
      <c r="BU115" s="310">
        <f t="shared" si="246"/>
        <v>40143.46</v>
      </c>
      <c r="BV115" s="19"/>
      <c r="BW115" s="277"/>
      <c r="BX115" s="417"/>
      <c r="BY115" s="307">
        <v>1</v>
      </c>
      <c r="BZ115" s="307" t="s">
        <v>331</v>
      </c>
      <c r="CA115" s="648">
        <v>0</v>
      </c>
      <c r="CB115" s="643">
        <v>0</v>
      </c>
      <c r="CC115" s="310">
        <f t="shared" si="247"/>
        <v>0</v>
      </c>
      <c r="CD115" s="19"/>
      <c r="CE115" s="277"/>
      <c r="CF115" s="417"/>
      <c r="CG115" s="307">
        <v>1</v>
      </c>
      <c r="CH115" s="307" t="s">
        <v>331</v>
      </c>
      <c r="CI115" s="648"/>
      <c r="CJ115" s="643"/>
      <c r="CK115" s="310">
        <f t="shared" si="248"/>
        <v>0</v>
      </c>
      <c r="CL115" s="19"/>
      <c r="CM115" s="277"/>
      <c r="CN115" s="417"/>
      <c r="CO115" s="307">
        <v>1</v>
      </c>
      <c r="CP115" s="307" t="s">
        <v>331</v>
      </c>
      <c r="CQ115" s="648"/>
      <c r="CR115" s="643"/>
      <c r="CS115" s="310">
        <f t="shared" si="249"/>
        <v>0</v>
      </c>
      <c r="CT115" s="19"/>
      <c r="CU115" s="277"/>
      <c r="CV115" s="417"/>
      <c r="CW115" s="307">
        <v>1</v>
      </c>
      <c r="CX115" s="307" t="s">
        <v>331</v>
      </c>
      <c r="CY115" s="648"/>
      <c r="CZ115" s="643"/>
      <c r="DA115" s="310">
        <f t="shared" si="250"/>
        <v>0</v>
      </c>
      <c r="DB115" s="19"/>
      <c r="DC115" s="277"/>
      <c r="DD115" s="417" t="s">
        <v>1319</v>
      </c>
      <c r="DE115" s="307">
        <v>1</v>
      </c>
      <c r="DF115" s="307" t="s">
        <v>331</v>
      </c>
      <c r="DG115" s="648">
        <v>25000</v>
      </c>
      <c r="DH115" s="643">
        <v>0</v>
      </c>
      <c r="DI115" s="310">
        <f t="shared" si="251"/>
        <v>25000</v>
      </c>
      <c r="DJ115" s="19"/>
      <c r="DK115" s="277"/>
      <c r="DL115" s="417"/>
      <c r="DM115" s="307">
        <v>1</v>
      </c>
      <c r="DN115" s="307" t="s">
        <v>331</v>
      </c>
      <c r="DO115" s="648"/>
      <c r="DP115" s="643"/>
      <c r="DQ115" s="310">
        <f t="shared" si="252"/>
        <v>0</v>
      </c>
      <c r="DR115" s="19"/>
      <c r="DS115" s="277"/>
      <c r="DT115" s="417"/>
      <c r="DU115" s="307">
        <v>1</v>
      </c>
      <c r="DV115" s="307" t="s">
        <v>331</v>
      </c>
      <c r="DW115" s="648"/>
      <c r="DX115" s="643"/>
      <c r="DY115" s="310">
        <f t="shared" si="253"/>
        <v>0</v>
      </c>
      <c r="DZ115" s="19"/>
      <c r="EA115" s="277"/>
      <c r="EB115" s="421"/>
      <c r="EC115" s="315">
        <v>1</v>
      </c>
      <c r="ED115" s="315" t="s">
        <v>331</v>
      </c>
      <c r="EE115" s="650"/>
      <c r="EF115" s="647"/>
      <c r="EG115" s="318" t="s">
        <v>1199</v>
      </c>
      <c r="EH115" s="19"/>
      <c r="EI115" s="277"/>
      <c r="EJ115" s="417"/>
      <c r="EK115" s="307">
        <v>1</v>
      </c>
      <c r="EL115" s="307" t="s">
        <v>331</v>
      </c>
      <c r="EM115" s="648"/>
      <c r="EN115" s="643"/>
      <c r="EO115" s="310">
        <f t="shared" si="254"/>
        <v>0</v>
      </c>
      <c r="EP115" s="19"/>
      <c r="EQ115" s="277"/>
    </row>
    <row r="116" spans="1:147" ht="37.5" customHeight="1" thickBot="1">
      <c r="A116" s="369"/>
      <c r="B116" s="214"/>
      <c r="C116" s="585" t="s">
        <v>338</v>
      </c>
      <c r="D116" s="699"/>
      <c r="E116" s="587"/>
      <c r="F116" s="587"/>
      <c r="G116" s="700"/>
      <c r="H116" s="701"/>
      <c r="I116" s="217">
        <f>SUM(I111:I115)</f>
        <v>0</v>
      </c>
      <c r="J116" s="19"/>
      <c r="K116" s="277"/>
      <c r="L116" s="699"/>
      <c r="M116" s="587"/>
      <c r="N116" s="587"/>
      <c r="O116" s="700"/>
      <c r="P116" s="701"/>
      <c r="Q116" s="217">
        <f>SUM(Q111:Q115)</f>
        <v>0</v>
      </c>
      <c r="R116" s="19"/>
      <c r="S116" s="277"/>
      <c r="T116" s="699"/>
      <c r="U116" s="587"/>
      <c r="V116" s="587"/>
      <c r="W116" s="700"/>
      <c r="X116" s="701"/>
      <c r="Y116" s="217">
        <f>SUM(Y111:Y115)</f>
        <v>0</v>
      </c>
      <c r="Z116" s="19"/>
      <c r="AA116" s="277"/>
      <c r="AB116" s="699"/>
      <c r="AC116" s="587"/>
      <c r="AD116" s="587"/>
      <c r="AE116" s="700"/>
      <c r="AF116" s="701"/>
      <c r="AG116" s="217">
        <f>SUM(AG111:AG115)</f>
        <v>0</v>
      </c>
      <c r="AH116" s="19"/>
      <c r="AI116" s="277"/>
      <c r="AJ116" s="699"/>
      <c r="AK116" s="587"/>
      <c r="AL116" s="587"/>
      <c r="AM116" s="700"/>
      <c r="AN116" s="701"/>
      <c r="AO116" s="217">
        <f>SUM(AO111:AO115)</f>
        <v>2311222.4069148935</v>
      </c>
      <c r="AP116" s="19"/>
      <c r="AQ116" s="277"/>
      <c r="AR116" s="699"/>
      <c r="AS116" s="587"/>
      <c r="AT116" s="587"/>
      <c r="AU116" s="700"/>
      <c r="AV116" s="701"/>
      <c r="AW116" s="217">
        <f>SUM(AW111:AW115)</f>
        <v>0</v>
      </c>
      <c r="AX116" s="19"/>
      <c r="AY116" s="277"/>
      <c r="AZ116" s="699"/>
      <c r="BA116" s="587"/>
      <c r="BB116" s="587"/>
      <c r="BC116" s="700"/>
      <c r="BD116" s="701"/>
      <c r="BE116" s="217">
        <f>SUM(BE111:BE115)</f>
        <v>0</v>
      </c>
      <c r="BF116" s="19"/>
      <c r="BG116" s="277"/>
      <c r="BH116" s="699"/>
      <c r="BI116" s="587"/>
      <c r="BJ116" s="587"/>
      <c r="BK116" s="700"/>
      <c r="BL116" s="701"/>
      <c r="BM116" s="217">
        <f>SUM(BM111:BM115)</f>
        <v>0</v>
      </c>
      <c r="BN116" s="19"/>
      <c r="BO116" s="277"/>
      <c r="BP116" s="699"/>
      <c r="BQ116" s="587"/>
      <c r="BR116" s="587"/>
      <c r="BS116" s="700"/>
      <c r="BT116" s="701"/>
      <c r="BU116" s="217">
        <f>SUM(BU111:BU115)</f>
        <v>5370247.46</v>
      </c>
      <c r="BV116" s="19"/>
      <c r="BW116" s="277"/>
      <c r="BX116" s="699"/>
      <c r="BY116" s="587"/>
      <c r="BZ116" s="587"/>
      <c r="CA116" s="700"/>
      <c r="CB116" s="701"/>
      <c r="CC116" s="217">
        <f>SUM(CC111:CC115)</f>
        <v>0</v>
      </c>
      <c r="CD116" s="19"/>
      <c r="CE116" s="277"/>
      <c r="CF116" s="699"/>
      <c r="CG116" s="587"/>
      <c r="CH116" s="587"/>
      <c r="CI116" s="700"/>
      <c r="CJ116" s="701"/>
      <c r="CK116" s="217">
        <f>SUM(CK111:CK115)</f>
        <v>0</v>
      </c>
      <c r="CL116" s="19"/>
      <c r="CM116" s="277"/>
      <c r="CN116" s="699"/>
      <c r="CO116" s="587"/>
      <c r="CP116" s="587"/>
      <c r="CQ116" s="700"/>
      <c r="CR116" s="701"/>
      <c r="CS116" s="217">
        <f>SUM(CS111:CS115)</f>
        <v>0</v>
      </c>
      <c r="CT116" s="19"/>
      <c r="CU116" s="277"/>
      <c r="CV116" s="699"/>
      <c r="CW116" s="587"/>
      <c r="CX116" s="587"/>
      <c r="CY116" s="700"/>
      <c r="CZ116" s="701"/>
      <c r="DA116" s="217">
        <f>SUM(DA111:DA115)</f>
        <v>0</v>
      </c>
      <c r="DB116" s="19"/>
      <c r="DC116" s="277"/>
      <c r="DD116" s="699"/>
      <c r="DE116" s="587"/>
      <c r="DF116" s="587"/>
      <c r="DG116" s="700"/>
      <c r="DH116" s="701"/>
      <c r="DI116" s="217">
        <f>SUM(DI111:DI115)</f>
        <v>2107435</v>
      </c>
      <c r="DJ116" s="19"/>
      <c r="DK116" s="277"/>
      <c r="DL116" s="699"/>
      <c r="DM116" s="587"/>
      <c r="DN116" s="587"/>
      <c r="DO116" s="700"/>
      <c r="DP116" s="701"/>
      <c r="DQ116" s="217">
        <f>SUM(DQ111:DQ115)</f>
        <v>0</v>
      </c>
      <c r="DR116" s="19"/>
      <c r="DS116" s="277"/>
      <c r="DT116" s="699"/>
      <c r="DU116" s="587"/>
      <c r="DV116" s="587"/>
      <c r="DW116" s="700"/>
      <c r="DX116" s="701"/>
      <c r="DY116" s="217">
        <f>SUM(DY111:DY115)</f>
        <v>0</v>
      </c>
      <c r="DZ116" s="19"/>
      <c r="EA116" s="277"/>
      <c r="EB116" s="659"/>
      <c r="EC116" s="592"/>
      <c r="ED116" s="592"/>
      <c r="EE116" s="660"/>
      <c r="EF116" s="661"/>
      <c r="EG116" s="692" t="s">
        <v>1199</v>
      </c>
      <c r="EH116" s="19"/>
      <c r="EI116" s="277"/>
      <c r="EJ116" s="699"/>
      <c r="EK116" s="587"/>
      <c r="EL116" s="587"/>
      <c r="EM116" s="700"/>
      <c r="EN116" s="701"/>
      <c r="EO116" s="217">
        <f>SUM(EO111:EO115)</f>
        <v>0</v>
      </c>
      <c r="EP116" s="19"/>
      <c r="EQ116" s="277"/>
    </row>
    <row r="117" spans="1:147" ht="37.5" customHeight="1" thickBot="1">
      <c r="A117" s="66"/>
      <c r="B117" s="561"/>
      <c r="C117" s="442" t="s">
        <v>74</v>
      </c>
      <c r="D117" s="134"/>
      <c r="E117" s="359"/>
      <c r="F117" s="359"/>
      <c r="G117" s="663"/>
      <c r="H117" s="664"/>
      <c r="I117" s="665"/>
      <c r="J117" s="19"/>
      <c r="K117" s="277"/>
      <c r="L117" s="134"/>
      <c r="M117" s="359"/>
      <c r="N117" s="359"/>
      <c r="O117" s="663"/>
      <c r="P117" s="664"/>
      <c r="Q117" s="665"/>
      <c r="R117" s="19"/>
      <c r="S117" s="277"/>
      <c r="T117" s="134"/>
      <c r="U117" s="359"/>
      <c r="V117" s="359"/>
      <c r="W117" s="663"/>
      <c r="X117" s="664"/>
      <c r="Y117" s="665"/>
      <c r="Z117" s="19"/>
      <c r="AA117" s="277"/>
      <c r="AB117" s="134"/>
      <c r="AC117" s="359"/>
      <c r="AD117" s="359"/>
      <c r="AE117" s="663"/>
      <c r="AF117" s="664"/>
      <c r="AG117" s="665"/>
      <c r="AH117" s="19"/>
      <c r="AI117" s="277"/>
      <c r="AJ117" s="134"/>
      <c r="AK117" s="359"/>
      <c r="AL117" s="359"/>
      <c r="AM117" s="663"/>
      <c r="AN117" s="664"/>
      <c r="AO117" s="665"/>
      <c r="AP117" s="19"/>
      <c r="AQ117" s="277"/>
      <c r="AR117" s="134"/>
      <c r="AS117" s="359"/>
      <c r="AT117" s="359"/>
      <c r="AU117" s="663"/>
      <c r="AV117" s="664"/>
      <c r="AW117" s="665"/>
      <c r="AX117" s="19"/>
      <c r="AY117" s="277"/>
      <c r="AZ117" s="134"/>
      <c r="BA117" s="359"/>
      <c r="BB117" s="359"/>
      <c r="BC117" s="663"/>
      <c r="BD117" s="664"/>
      <c r="BE117" s="665"/>
      <c r="BF117" s="19"/>
      <c r="BG117" s="277"/>
      <c r="BH117" s="134"/>
      <c r="BI117" s="359"/>
      <c r="BJ117" s="359"/>
      <c r="BK117" s="663"/>
      <c r="BL117" s="664"/>
      <c r="BM117" s="665"/>
      <c r="BN117" s="19"/>
      <c r="BO117" s="277"/>
      <c r="BP117" s="134"/>
      <c r="BQ117" s="359"/>
      <c r="BR117" s="359"/>
      <c r="BS117" s="663"/>
      <c r="BT117" s="664"/>
      <c r="BU117" s="665"/>
      <c r="BV117" s="19"/>
      <c r="BW117" s="277"/>
      <c r="BX117" s="134"/>
      <c r="BY117" s="359"/>
      <c r="BZ117" s="359"/>
      <c r="CA117" s="663"/>
      <c r="CB117" s="664"/>
      <c r="CC117" s="665"/>
      <c r="CD117" s="19"/>
      <c r="CE117" s="277"/>
      <c r="CF117" s="134"/>
      <c r="CG117" s="359"/>
      <c r="CH117" s="359"/>
      <c r="CI117" s="663"/>
      <c r="CJ117" s="664"/>
      <c r="CK117" s="665"/>
      <c r="CL117" s="19"/>
      <c r="CM117" s="277"/>
      <c r="CN117" s="134"/>
      <c r="CO117" s="359"/>
      <c r="CP117" s="359"/>
      <c r="CQ117" s="663"/>
      <c r="CR117" s="664"/>
      <c r="CS117" s="665"/>
      <c r="CT117" s="19"/>
      <c r="CU117" s="277"/>
      <c r="CV117" s="134"/>
      <c r="CW117" s="359"/>
      <c r="CX117" s="359"/>
      <c r="CY117" s="663"/>
      <c r="CZ117" s="664"/>
      <c r="DA117" s="665"/>
      <c r="DB117" s="19"/>
      <c r="DC117" s="277"/>
      <c r="DD117" s="134"/>
      <c r="DE117" s="359"/>
      <c r="DF117" s="359"/>
      <c r="DG117" s="663"/>
      <c r="DH117" s="664"/>
      <c r="DI117" s="665"/>
      <c r="DJ117" s="19"/>
      <c r="DK117" s="277"/>
      <c r="DL117" s="134"/>
      <c r="DM117" s="359"/>
      <c r="DN117" s="359"/>
      <c r="DO117" s="663"/>
      <c r="DP117" s="664"/>
      <c r="DQ117" s="665"/>
      <c r="DR117" s="19"/>
      <c r="DS117" s="277"/>
      <c r="DT117" s="134"/>
      <c r="DU117" s="359"/>
      <c r="DV117" s="359"/>
      <c r="DW117" s="663"/>
      <c r="DX117" s="664"/>
      <c r="DY117" s="665"/>
      <c r="DZ117" s="19"/>
      <c r="EA117" s="277"/>
      <c r="EB117" s="638"/>
      <c r="EC117" s="365"/>
      <c r="ED117" s="365"/>
      <c r="EE117" s="669"/>
      <c r="EF117" s="670"/>
      <c r="EG117" s="604"/>
      <c r="EH117" s="19"/>
      <c r="EI117" s="277"/>
      <c r="EJ117" s="134"/>
      <c r="EK117" s="359"/>
      <c r="EL117" s="359"/>
      <c r="EM117" s="663"/>
      <c r="EN117" s="664"/>
      <c r="EO117" s="665"/>
      <c r="EP117" s="19"/>
      <c r="EQ117" s="277"/>
    </row>
    <row r="118" spans="1:147" ht="37.5" customHeight="1" thickBot="1">
      <c r="A118" s="369"/>
      <c r="B118" s="191" t="s">
        <v>322</v>
      </c>
      <c r="C118" s="136" t="s">
        <v>659</v>
      </c>
      <c r="D118" s="639" t="s">
        <v>324</v>
      </c>
      <c r="E118" s="571" t="s">
        <v>325</v>
      </c>
      <c r="F118" s="371" t="s">
        <v>326</v>
      </c>
      <c r="G118" s="372" t="s">
        <v>327</v>
      </c>
      <c r="H118" s="373" t="s">
        <v>328</v>
      </c>
      <c r="I118" s="374" t="s">
        <v>329</v>
      </c>
      <c r="J118" s="297" t="s">
        <v>1167</v>
      </c>
      <c r="K118" s="298" t="s">
        <v>1168</v>
      </c>
      <c r="L118" s="639" t="s">
        <v>324</v>
      </c>
      <c r="M118" s="571" t="s">
        <v>325</v>
      </c>
      <c r="N118" s="371" t="s">
        <v>326</v>
      </c>
      <c r="O118" s="372" t="s">
        <v>327</v>
      </c>
      <c r="P118" s="373" t="s">
        <v>328</v>
      </c>
      <c r="Q118" s="374" t="s">
        <v>329</v>
      </c>
      <c r="R118" s="297" t="s">
        <v>1167</v>
      </c>
      <c r="S118" s="298" t="s">
        <v>1168</v>
      </c>
      <c r="T118" s="639" t="s">
        <v>324</v>
      </c>
      <c r="U118" s="571" t="s">
        <v>325</v>
      </c>
      <c r="V118" s="371" t="s">
        <v>326</v>
      </c>
      <c r="W118" s="372" t="s">
        <v>327</v>
      </c>
      <c r="X118" s="373" t="s">
        <v>328</v>
      </c>
      <c r="Y118" s="374" t="s">
        <v>329</v>
      </c>
      <c r="Z118" s="297" t="s">
        <v>1167</v>
      </c>
      <c r="AA118" s="298" t="s">
        <v>1168</v>
      </c>
      <c r="AB118" s="639" t="s">
        <v>324</v>
      </c>
      <c r="AC118" s="571" t="s">
        <v>325</v>
      </c>
      <c r="AD118" s="371" t="s">
        <v>326</v>
      </c>
      <c r="AE118" s="372" t="s">
        <v>327</v>
      </c>
      <c r="AF118" s="373" t="s">
        <v>328</v>
      </c>
      <c r="AG118" s="374" t="s">
        <v>329</v>
      </c>
      <c r="AH118" s="297" t="s">
        <v>1167</v>
      </c>
      <c r="AI118" s="298" t="s">
        <v>1168</v>
      </c>
      <c r="AJ118" s="639" t="s">
        <v>324</v>
      </c>
      <c r="AK118" s="571" t="s">
        <v>325</v>
      </c>
      <c r="AL118" s="371" t="s">
        <v>326</v>
      </c>
      <c r="AM118" s="372" t="s">
        <v>327</v>
      </c>
      <c r="AN118" s="373" t="s">
        <v>328</v>
      </c>
      <c r="AO118" s="374" t="s">
        <v>329</v>
      </c>
      <c r="AP118" s="297" t="s">
        <v>1167</v>
      </c>
      <c r="AQ118" s="298" t="s">
        <v>1168</v>
      </c>
      <c r="AR118" s="639" t="s">
        <v>324</v>
      </c>
      <c r="AS118" s="571" t="s">
        <v>325</v>
      </c>
      <c r="AT118" s="371" t="s">
        <v>326</v>
      </c>
      <c r="AU118" s="372" t="s">
        <v>327</v>
      </c>
      <c r="AV118" s="373" t="s">
        <v>328</v>
      </c>
      <c r="AW118" s="374" t="s">
        <v>329</v>
      </c>
      <c r="AX118" s="297" t="s">
        <v>1167</v>
      </c>
      <c r="AY118" s="298" t="s">
        <v>1168</v>
      </c>
      <c r="AZ118" s="639" t="s">
        <v>324</v>
      </c>
      <c r="BA118" s="571" t="s">
        <v>325</v>
      </c>
      <c r="BB118" s="371" t="s">
        <v>326</v>
      </c>
      <c r="BC118" s="372" t="s">
        <v>327</v>
      </c>
      <c r="BD118" s="373" t="s">
        <v>328</v>
      </c>
      <c r="BE118" s="374" t="s">
        <v>329</v>
      </c>
      <c r="BF118" s="297" t="s">
        <v>1167</v>
      </c>
      <c r="BG118" s="298" t="s">
        <v>1168</v>
      </c>
      <c r="BH118" s="639" t="s">
        <v>324</v>
      </c>
      <c r="BI118" s="571" t="s">
        <v>325</v>
      </c>
      <c r="BJ118" s="371" t="s">
        <v>326</v>
      </c>
      <c r="BK118" s="372" t="s">
        <v>327</v>
      </c>
      <c r="BL118" s="373" t="s">
        <v>328</v>
      </c>
      <c r="BM118" s="374" t="s">
        <v>329</v>
      </c>
      <c r="BN118" s="297" t="s">
        <v>1167</v>
      </c>
      <c r="BO118" s="298" t="s">
        <v>1168</v>
      </c>
      <c r="BP118" s="639" t="s">
        <v>324</v>
      </c>
      <c r="BQ118" s="571" t="s">
        <v>325</v>
      </c>
      <c r="BR118" s="371" t="s">
        <v>326</v>
      </c>
      <c r="BS118" s="372" t="s">
        <v>327</v>
      </c>
      <c r="BT118" s="373" t="s">
        <v>328</v>
      </c>
      <c r="BU118" s="374" t="s">
        <v>329</v>
      </c>
      <c r="BV118" s="297" t="s">
        <v>1167</v>
      </c>
      <c r="BW118" s="298" t="s">
        <v>1168</v>
      </c>
      <c r="BX118" s="639" t="s">
        <v>324</v>
      </c>
      <c r="BY118" s="571" t="s">
        <v>325</v>
      </c>
      <c r="BZ118" s="371" t="s">
        <v>326</v>
      </c>
      <c r="CA118" s="372" t="s">
        <v>327</v>
      </c>
      <c r="CB118" s="373" t="s">
        <v>328</v>
      </c>
      <c r="CC118" s="374" t="s">
        <v>329</v>
      </c>
      <c r="CD118" s="297" t="s">
        <v>1167</v>
      </c>
      <c r="CE118" s="298" t="s">
        <v>1168</v>
      </c>
      <c r="CF118" s="639" t="s">
        <v>324</v>
      </c>
      <c r="CG118" s="571" t="s">
        <v>325</v>
      </c>
      <c r="CH118" s="371" t="s">
        <v>326</v>
      </c>
      <c r="CI118" s="372" t="s">
        <v>327</v>
      </c>
      <c r="CJ118" s="373" t="s">
        <v>328</v>
      </c>
      <c r="CK118" s="374" t="s">
        <v>329</v>
      </c>
      <c r="CL118" s="297" t="s">
        <v>1167</v>
      </c>
      <c r="CM118" s="298" t="s">
        <v>1168</v>
      </c>
      <c r="CN118" s="639" t="s">
        <v>324</v>
      </c>
      <c r="CO118" s="571" t="s">
        <v>325</v>
      </c>
      <c r="CP118" s="371" t="s">
        <v>326</v>
      </c>
      <c r="CQ118" s="372" t="s">
        <v>327</v>
      </c>
      <c r="CR118" s="373" t="s">
        <v>328</v>
      </c>
      <c r="CS118" s="374" t="s">
        <v>329</v>
      </c>
      <c r="CT118" s="297" t="s">
        <v>1167</v>
      </c>
      <c r="CU118" s="298" t="s">
        <v>1168</v>
      </c>
      <c r="CV118" s="639" t="s">
        <v>324</v>
      </c>
      <c r="CW118" s="571" t="s">
        <v>325</v>
      </c>
      <c r="CX118" s="371" t="s">
        <v>326</v>
      </c>
      <c r="CY118" s="372" t="s">
        <v>327</v>
      </c>
      <c r="CZ118" s="373" t="s">
        <v>328</v>
      </c>
      <c r="DA118" s="374" t="s">
        <v>329</v>
      </c>
      <c r="DB118" s="297" t="s">
        <v>1167</v>
      </c>
      <c r="DC118" s="298" t="s">
        <v>1168</v>
      </c>
      <c r="DD118" s="639" t="s">
        <v>324</v>
      </c>
      <c r="DE118" s="571" t="s">
        <v>325</v>
      </c>
      <c r="DF118" s="371" t="s">
        <v>326</v>
      </c>
      <c r="DG118" s="372" t="s">
        <v>327</v>
      </c>
      <c r="DH118" s="373" t="s">
        <v>328</v>
      </c>
      <c r="DI118" s="374" t="s">
        <v>329</v>
      </c>
      <c r="DJ118" s="297" t="s">
        <v>1167</v>
      </c>
      <c r="DK118" s="298" t="s">
        <v>1168</v>
      </c>
      <c r="DL118" s="639" t="s">
        <v>324</v>
      </c>
      <c r="DM118" s="571" t="s">
        <v>325</v>
      </c>
      <c r="DN118" s="371" t="s">
        <v>326</v>
      </c>
      <c r="DO118" s="372" t="s">
        <v>327</v>
      </c>
      <c r="DP118" s="373" t="s">
        <v>328</v>
      </c>
      <c r="DQ118" s="374" t="s">
        <v>329</v>
      </c>
      <c r="DR118" s="297" t="s">
        <v>1167</v>
      </c>
      <c r="DS118" s="298" t="s">
        <v>1168</v>
      </c>
      <c r="DT118" s="639" t="s">
        <v>324</v>
      </c>
      <c r="DU118" s="571" t="s">
        <v>325</v>
      </c>
      <c r="DV118" s="371" t="s">
        <v>326</v>
      </c>
      <c r="DW118" s="372" t="s">
        <v>327</v>
      </c>
      <c r="DX118" s="373" t="s">
        <v>328</v>
      </c>
      <c r="DY118" s="374" t="s">
        <v>329</v>
      </c>
      <c r="DZ118" s="297" t="s">
        <v>1167</v>
      </c>
      <c r="EA118" s="298" t="s">
        <v>1168</v>
      </c>
      <c r="EB118" s="640" t="s">
        <v>324</v>
      </c>
      <c r="EC118" s="191" t="s">
        <v>325</v>
      </c>
      <c r="ED118" s="376" t="s">
        <v>326</v>
      </c>
      <c r="EE118" s="377" t="s">
        <v>327</v>
      </c>
      <c r="EF118" s="191" t="s">
        <v>328</v>
      </c>
      <c r="EG118" s="378" t="s">
        <v>329</v>
      </c>
      <c r="EH118" s="297" t="s">
        <v>1167</v>
      </c>
      <c r="EI118" s="298" t="s">
        <v>1168</v>
      </c>
      <c r="EJ118" s="639" t="s">
        <v>324</v>
      </c>
      <c r="EK118" s="571" t="s">
        <v>325</v>
      </c>
      <c r="EL118" s="371" t="s">
        <v>326</v>
      </c>
      <c r="EM118" s="372" t="s">
        <v>327</v>
      </c>
      <c r="EN118" s="373" t="s">
        <v>328</v>
      </c>
      <c r="EO118" s="374" t="s">
        <v>329</v>
      </c>
      <c r="EP118" s="297" t="s">
        <v>1167</v>
      </c>
      <c r="EQ118" s="298" t="s">
        <v>1168</v>
      </c>
    </row>
    <row r="119" spans="1:147" ht="37.5" customHeight="1" thickBot="1">
      <c r="A119" s="369"/>
      <c r="B119" s="379">
        <v>1</v>
      </c>
      <c r="C119" s="305" t="s">
        <v>727</v>
      </c>
      <c r="D119" s="417"/>
      <c r="E119" s="307">
        <v>1</v>
      </c>
      <c r="F119" s="307" t="s">
        <v>331</v>
      </c>
      <c r="G119" s="322"/>
      <c r="H119" s="643"/>
      <c r="I119" s="310">
        <f t="shared" ref="I119:I120" si="255">+(G119+(G119*H119))*E119</f>
        <v>0</v>
      </c>
      <c r="J119" s="311" t="s">
        <v>1169</v>
      </c>
      <c r="K119" s="312"/>
      <c r="L119" s="417"/>
      <c r="M119" s="307">
        <v>1</v>
      </c>
      <c r="N119" s="307" t="s">
        <v>331</v>
      </c>
      <c r="O119" s="322"/>
      <c r="P119" s="643"/>
      <c r="Q119" s="310">
        <f t="shared" ref="Q119:Q120" si="256">+(O119+(O119*P119))*M119</f>
        <v>0</v>
      </c>
      <c r="R119" s="311" t="s">
        <v>1169</v>
      </c>
      <c r="S119" s="312"/>
      <c r="T119" s="417"/>
      <c r="U119" s="307">
        <v>1</v>
      </c>
      <c r="V119" s="307" t="s">
        <v>331</v>
      </c>
      <c r="W119" s="322"/>
      <c r="X119" s="643"/>
      <c r="Y119" s="310">
        <f t="shared" ref="Y119:Y120" si="257">+(W119+(W119*X119))*U119</f>
        <v>0</v>
      </c>
      <c r="Z119" s="311" t="s">
        <v>1169</v>
      </c>
      <c r="AA119" s="312"/>
      <c r="AB119" s="417"/>
      <c r="AC119" s="307">
        <v>1</v>
      </c>
      <c r="AD119" s="307" t="s">
        <v>331</v>
      </c>
      <c r="AE119" s="322"/>
      <c r="AF119" s="643"/>
      <c r="AG119" s="310">
        <f t="shared" ref="AG119:AG120" si="258">+(AE119+(AE119*AF119))*AC119</f>
        <v>0</v>
      </c>
      <c r="AH119" s="311" t="s">
        <v>1169</v>
      </c>
      <c r="AI119" s="312"/>
      <c r="AJ119" s="417"/>
      <c r="AK119" s="307">
        <v>1</v>
      </c>
      <c r="AL119" s="307" t="s">
        <v>331</v>
      </c>
      <c r="AM119" s="322"/>
      <c r="AN119" s="643"/>
      <c r="AO119" s="310">
        <f t="shared" ref="AO119:AO120" si="259">+(AM119+(AM119*AN119))*AK119</f>
        <v>0</v>
      </c>
      <c r="AP119" s="311" t="s">
        <v>1169</v>
      </c>
      <c r="AQ119" s="312"/>
      <c r="AR119" s="417"/>
      <c r="AS119" s="307">
        <v>1</v>
      </c>
      <c r="AT119" s="307" t="s">
        <v>331</v>
      </c>
      <c r="AU119" s="322"/>
      <c r="AV119" s="643"/>
      <c r="AW119" s="310">
        <f t="shared" ref="AW119:AW120" si="260">+(AU119+(AU119*AV119))*AS119</f>
        <v>0</v>
      </c>
      <c r="AX119" s="311" t="s">
        <v>1169</v>
      </c>
      <c r="AY119" s="312"/>
      <c r="AZ119" s="417"/>
      <c r="BA119" s="307">
        <v>1</v>
      </c>
      <c r="BB119" s="307" t="s">
        <v>331</v>
      </c>
      <c r="BC119" s="322"/>
      <c r="BD119" s="643"/>
      <c r="BE119" s="310">
        <f t="shared" ref="BE119:BE120" si="261">+(BC119+(BC119*BD119))*BA119</f>
        <v>0</v>
      </c>
      <c r="BF119" s="311" t="s">
        <v>1169</v>
      </c>
      <c r="BG119" s="312"/>
      <c r="BH119" s="417"/>
      <c r="BI119" s="307">
        <v>1</v>
      </c>
      <c r="BJ119" s="307" t="s">
        <v>331</v>
      </c>
      <c r="BK119" s="322"/>
      <c r="BL119" s="643"/>
      <c r="BM119" s="310">
        <f t="shared" ref="BM119:BM120" si="262">+(BK119+(BK119*BL119))*BI119</f>
        <v>0</v>
      </c>
      <c r="BN119" s="311" t="s">
        <v>1169</v>
      </c>
      <c r="BO119" s="312"/>
      <c r="BP119" s="417"/>
      <c r="BQ119" s="307">
        <v>1</v>
      </c>
      <c r="BR119" s="307" t="s">
        <v>331</v>
      </c>
      <c r="BS119" s="322"/>
      <c r="BT119" s="643"/>
      <c r="BU119" s="310">
        <f t="shared" ref="BU119:BU120" si="263">+(BS119+(BS119*BT119))*BQ119</f>
        <v>0</v>
      </c>
      <c r="BV119" s="311" t="s">
        <v>1169</v>
      </c>
      <c r="BW119" s="312"/>
      <c r="BX119" s="417"/>
      <c r="BY119" s="307">
        <v>1</v>
      </c>
      <c r="BZ119" s="307" t="s">
        <v>331</v>
      </c>
      <c r="CA119" s="322">
        <v>0</v>
      </c>
      <c r="CB119" s="643">
        <v>0</v>
      </c>
      <c r="CC119" s="310">
        <f t="shared" ref="CC119:CC120" si="264">+(CA119+(CA119*CB119))*BY119</f>
        <v>0</v>
      </c>
      <c r="CD119" s="311" t="s">
        <v>1169</v>
      </c>
      <c r="CE119" s="312"/>
      <c r="CF119" s="417"/>
      <c r="CG119" s="307">
        <v>1</v>
      </c>
      <c r="CH119" s="307" t="s">
        <v>331</v>
      </c>
      <c r="CI119" s="322"/>
      <c r="CJ119" s="643"/>
      <c r="CK119" s="310">
        <f t="shared" ref="CK119:CK120" si="265">+(CI119+(CI119*CJ119))*CG119</f>
        <v>0</v>
      </c>
      <c r="CL119" s="311" t="s">
        <v>1169</v>
      </c>
      <c r="CM119" s="312"/>
      <c r="CN119" s="417"/>
      <c r="CO119" s="307">
        <v>1</v>
      </c>
      <c r="CP119" s="307" t="s">
        <v>331</v>
      </c>
      <c r="CQ119" s="322"/>
      <c r="CR119" s="643"/>
      <c r="CS119" s="310">
        <f t="shared" ref="CS119:CS120" si="266">+(CQ119+(CQ119*CR119))*CO119</f>
        <v>0</v>
      </c>
      <c r="CT119" s="311" t="s">
        <v>1169</v>
      </c>
      <c r="CU119" s="312"/>
      <c r="CV119" s="417"/>
      <c r="CW119" s="307">
        <v>1</v>
      </c>
      <c r="CX119" s="307" t="s">
        <v>331</v>
      </c>
      <c r="CY119" s="322"/>
      <c r="CZ119" s="643"/>
      <c r="DA119" s="310">
        <f t="shared" ref="DA119:DA120" si="267">+(CY119+(CY119*CZ119))*CW119</f>
        <v>0</v>
      </c>
      <c r="DB119" s="311" t="s">
        <v>1169</v>
      </c>
      <c r="DC119" s="312"/>
      <c r="DD119" s="417"/>
      <c r="DE119" s="307">
        <v>1</v>
      </c>
      <c r="DF119" s="307" t="s">
        <v>331</v>
      </c>
      <c r="DG119" s="322"/>
      <c r="DH119" s="643"/>
      <c r="DI119" s="310">
        <f t="shared" ref="DI119:DI120" si="268">+(DG119+(DG119*DH119))*DE119</f>
        <v>0</v>
      </c>
      <c r="DJ119" s="311" t="s">
        <v>1169</v>
      </c>
      <c r="DK119" s="312"/>
      <c r="DL119" s="417"/>
      <c r="DM119" s="307">
        <v>1</v>
      </c>
      <c r="DN119" s="307" t="s">
        <v>331</v>
      </c>
      <c r="DO119" s="322"/>
      <c r="DP119" s="643"/>
      <c r="DQ119" s="310">
        <f t="shared" ref="DQ119:DQ120" si="269">+(DO119+(DO119*DP119))*DM119</f>
        <v>0</v>
      </c>
      <c r="DR119" s="311" t="s">
        <v>1169</v>
      </c>
      <c r="DS119" s="312"/>
      <c r="DT119" s="417" t="s">
        <v>1320</v>
      </c>
      <c r="DU119" s="307">
        <v>1</v>
      </c>
      <c r="DV119" s="307" t="s">
        <v>331</v>
      </c>
      <c r="DW119" s="322">
        <v>1650000</v>
      </c>
      <c r="DX119" s="643">
        <v>0</v>
      </c>
      <c r="DY119" s="310">
        <f t="shared" ref="DY119:DY120" si="270">+(DW119+(DW119*DX119))*DU119</f>
        <v>1650000</v>
      </c>
      <c r="DZ119" s="311" t="s">
        <v>1170</v>
      </c>
      <c r="EA119" s="312"/>
      <c r="EB119" s="421"/>
      <c r="EC119" s="315">
        <v>1</v>
      </c>
      <c r="ED119" s="315" t="s">
        <v>331</v>
      </c>
      <c r="EE119" s="324"/>
      <c r="EF119" s="647"/>
      <c r="EG119" s="318" t="s">
        <v>1199</v>
      </c>
      <c r="EH119" s="311" t="s">
        <v>1169</v>
      </c>
      <c r="EI119" s="312"/>
      <c r="EJ119" s="417"/>
      <c r="EK119" s="307">
        <v>1</v>
      </c>
      <c r="EL119" s="307" t="s">
        <v>331</v>
      </c>
      <c r="EM119" s="322"/>
      <c r="EN119" s="643"/>
      <c r="EO119" s="310">
        <f t="shared" ref="EO119:EO120" si="271">+(EM119+(EM119*EN119))*EK119</f>
        <v>0</v>
      </c>
      <c r="EP119" s="311" t="s">
        <v>1169</v>
      </c>
      <c r="EQ119" s="312"/>
    </row>
    <row r="120" spans="1:147" ht="37.5" customHeight="1">
      <c r="A120" s="369"/>
      <c r="B120" s="379">
        <v>2</v>
      </c>
      <c r="C120" s="305" t="s">
        <v>720</v>
      </c>
      <c r="D120" s="417"/>
      <c r="E120" s="307">
        <v>1</v>
      </c>
      <c r="F120" s="307" t="s">
        <v>331</v>
      </c>
      <c r="G120" s="648"/>
      <c r="H120" s="643"/>
      <c r="I120" s="310">
        <f t="shared" si="255"/>
        <v>0</v>
      </c>
      <c r="J120" s="19"/>
      <c r="K120" s="277"/>
      <c r="L120" s="417"/>
      <c r="M120" s="307">
        <v>1</v>
      </c>
      <c r="N120" s="307" t="s">
        <v>331</v>
      </c>
      <c r="O120" s="648"/>
      <c r="P120" s="643"/>
      <c r="Q120" s="310">
        <f t="shared" si="256"/>
        <v>0</v>
      </c>
      <c r="R120" s="19"/>
      <c r="S120" s="277"/>
      <c r="T120" s="417"/>
      <c r="U120" s="307">
        <v>1</v>
      </c>
      <c r="V120" s="307" t="s">
        <v>331</v>
      </c>
      <c r="W120" s="648"/>
      <c r="X120" s="643"/>
      <c r="Y120" s="310">
        <f t="shared" si="257"/>
        <v>0</v>
      </c>
      <c r="Z120" s="19"/>
      <c r="AA120" s="277"/>
      <c r="AB120" s="417"/>
      <c r="AC120" s="307">
        <v>1</v>
      </c>
      <c r="AD120" s="307" t="s">
        <v>331</v>
      </c>
      <c r="AE120" s="648"/>
      <c r="AF120" s="643"/>
      <c r="AG120" s="310">
        <f t="shared" si="258"/>
        <v>0</v>
      </c>
      <c r="AH120" s="19"/>
      <c r="AI120" s="277"/>
      <c r="AJ120" s="417"/>
      <c r="AK120" s="307">
        <v>1</v>
      </c>
      <c r="AL120" s="307" t="s">
        <v>331</v>
      </c>
      <c r="AM120" s="648"/>
      <c r="AN120" s="643"/>
      <c r="AO120" s="310">
        <f t="shared" si="259"/>
        <v>0</v>
      </c>
      <c r="AP120" s="19"/>
      <c r="AQ120" s="277"/>
      <c r="AR120" s="417"/>
      <c r="AS120" s="307">
        <v>1</v>
      </c>
      <c r="AT120" s="307" t="s">
        <v>331</v>
      </c>
      <c r="AU120" s="648"/>
      <c r="AV120" s="643"/>
      <c r="AW120" s="310">
        <f t="shared" si="260"/>
        <v>0</v>
      </c>
      <c r="AX120" s="19"/>
      <c r="AY120" s="277"/>
      <c r="AZ120" s="417"/>
      <c r="BA120" s="307">
        <v>1</v>
      </c>
      <c r="BB120" s="307" t="s">
        <v>331</v>
      </c>
      <c r="BC120" s="648"/>
      <c r="BD120" s="643"/>
      <c r="BE120" s="310">
        <f t="shared" si="261"/>
        <v>0</v>
      </c>
      <c r="BF120" s="19"/>
      <c r="BG120" s="277"/>
      <c r="BH120" s="417"/>
      <c r="BI120" s="307">
        <v>1</v>
      </c>
      <c r="BJ120" s="307" t="s">
        <v>331</v>
      </c>
      <c r="BK120" s="648"/>
      <c r="BL120" s="643"/>
      <c r="BM120" s="310">
        <f t="shared" si="262"/>
        <v>0</v>
      </c>
      <c r="BN120" s="19"/>
      <c r="BO120" s="277"/>
      <c r="BP120" s="417"/>
      <c r="BQ120" s="307">
        <v>1</v>
      </c>
      <c r="BR120" s="307" t="s">
        <v>331</v>
      </c>
      <c r="BS120" s="648"/>
      <c r="BT120" s="643"/>
      <c r="BU120" s="310">
        <f t="shared" si="263"/>
        <v>0</v>
      </c>
      <c r="BV120" s="19"/>
      <c r="BW120" s="277"/>
      <c r="BX120" s="417"/>
      <c r="BY120" s="307">
        <v>1</v>
      </c>
      <c r="BZ120" s="307" t="s">
        <v>331</v>
      </c>
      <c r="CA120" s="648">
        <v>0</v>
      </c>
      <c r="CB120" s="643">
        <v>0</v>
      </c>
      <c r="CC120" s="310">
        <f t="shared" si="264"/>
        <v>0</v>
      </c>
      <c r="CD120" s="19"/>
      <c r="CE120" s="277"/>
      <c r="CF120" s="417"/>
      <c r="CG120" s="307">
        <v>1</v>
      </c>
      <c r="CH120" s="307" t="s">
        <v>331</v>
      </c>
      <c r="CI120" s="648"/>
      <c r="CJ120" s="643"/>
      <c r="CK120" s="310">
        <f t="shared" si="265"/>
        <v>0</v>
      </c>
      <c r="CL120" s="19"/>
      <c r="CM120" s="277"/>
      <c r="CN120" s="417"/>
      <c r="CO120" s="307">
        <v>1</v>
      </c>
      <c r="CP120" s="307" t="s">
        <v>331</v>
      </c>
      <c r="CQ120" s="648"/>
      <c r="CR120" s="643"/>
      <c r="CS120" s="310">
        <f t="shared" si="266"/>
        <v>0</v>
      </c>
      <c r="CT120" s="19"/>
      <c r="CU120" s="277"/>
      <c r="CV120" s="417"/>
      <c r="CW120" s="307">
        <v>1</v>
      </c>
      <c r="CX120" s="307" t="s">
        <v>331</v>
      </c>
      <c r="CY120" s="648"/>
      <c r="CZ120" s="643"/>
      <c r="DA120" s="310">
        <f t="shared" si="267"/>
        <v>0</v>
      </c>
      <c r="DB120" s="19"/>
      <c r="DC120" s="277"/>
      <c r="DD120" s="417"/>
      <c r="DE120" s="307">
        <v>1</v>
      </c>
      <c r="DF120" s="307" t="s">
        <v>331</v>
      </c>
      <c r="DG120" s="648"/>
      <c r="DH120" s="643"/>
      <c r="DI120" s="310">
        <f t="shared" si="268"/>
        <v>0</v>
      </c>
      <c r="DJ120" s="19"/>
      <c r="DK120" s="277"/>
      <c r="DL120" s="417"/>
      <c r="DM120" s="307">
        <v>1</v>
      </c>
      <c r="DN120" s="307" t="s">
        <v>331</v>
      </c>
      <c r="DO120" s="648"/>
      <c r="DP120" s="643"/>
      <c r="DQ120" s="310">
        <f t="shared" si="269"/>
        <v>0</v>
      </c>
      <c r="DR120" s="19"/>
      <c r="DS120" s="277"/>
      <c r="DT120" s="417" t="s">
        <v>1320</v>
      </c>
      <c r="DU120" s="307">
        <v>1</v>
      </c>
      <c r="DV120" s="307" t="s">
        <v>331</v>
      </c>
      <c r="DW120" s="648">
        <v>116727</v>
      </c>
      <c r="DX120" s="643">
        <v>0</v>
      </c>
      <c r="DY120" s="310">
        <f t="shared" si="270"/>
        <v>116727</v>
      </c>
      <c r="DZ120" s="19"/>
      <c r="EA120" s="277"/>
      <c r="EB120" s="421"/>
      <c r="EC120" s="315">
        <v>1</v>
      </c>
      <c r="ED120" s="315" t="s">
        <v>331</v>
      </c>
      <c r="EE120" s="650"/>
      <c r="EF120" s="647"/>
      <c r="EG120" s="318" t="s">
        <v>1199</v>
      </c>
      <c r="EH120" s="19"/>
      <c r="EI120" s="277"/>
      <c r="EJ120" s="417"/>
      <c r="EK120" s="307">
        <v>1</v>
      </c>
      <c r="EL120" s="307" t="s">
        <v>331</v>
      </c>
      <c r="EM120" s="648"/>
      <c r="EN120" s="643"/>
      <c r="EO120" s="310">
        <f t="shared" si="271"/>
        <v>0</v>
      </c>
      <c r="EP120" s="19"/>
      <c r="EQ120" s="277"/>
    </row>
    <row r="121" spans="1:147" ht="37.5" customHeight="1">
      <c r="A121" s="369"/>
      <c r="B121" s="214"/>
      <c r="C121" s="585" t="s">
        <v>338</v>
      </c>
      <c r="D121" s="652"/>
      <c r="E121" s="653"/>
      <c r="F121" s="653"/>
      <c r="G121" s="654"/>
      <c r="H121" s="655"/>
      <c r="I121" s="374">
        <f>SUM(I119:I120)</f>
        <v>0</v>
      </c>
      <c r="J121" s="19"/>
      <c r="K121" s="277"/>
      <c r="L121" s="652"/>
      <c r="M121" s="653"/>
      <c r="N121" s="653"/>
      <c r="O121" s="654"/>
      <c r="P121" s="655"/>
      <c r="Q121" s="374">
        <f>SUM(Q119:Q120)</f>
        <v>0</v>
      </c>
      <c r="R121" s="19"/>
      <c r="S121" s="277"/>
      <c r="T121" s="652"/>
      <c r="U121" s="653"/>
      <c r="V121" s="653"/>
      <c r="W121" s="654"/>
      <c r="X121" s="655"/>
      <c r="Y121" s="374">
        <f>SUM(Y119:Y120)</f>
        <v>0</v>
      </c>
      <c r="Z121" s="19"/>
      <c r="AA121" s="277"/>
      <c r="AB121" s="652"/>
      <c r="AC121" s="653"/>
      <c r="AD121" s="653"/>
      <c r="AE121" s="654"/>
      <c r="AF121" s="655"/>
      <c r="AG121" s="374">
        <f>SUM(AG119:AG120)</f>
        <v>0</v>
      </c>
      <c r="AH121" s="19"/>
      <c r="AI121" s="277"/>
      <c r="AJ121" s="652"/>
      <c r="AK121" s="653"/>
      <c r="AL121" s="653"/>
      <c r="AM121" s="654"/>
      <c r="AN121" s="655"/>
      <c r="AO121" s="374">
        <f>SUM(AO119:AO120)</f>
        <v>0</v>
      </c>
      <c r="AP121" s="19"/>
      <c r="AQ121" s="277"/>
      <c r="AR121" s="652"/>
      <c r="AS121" s="653"/>
      <c r="AT121" s="653"/>
      <c r="AU121" s="654"/>
      <c r="AV121" s="655"/>
      <c r="AW121" s="374">
        <f>SUM(AW119:AW120)</f>
        <v>0</v>
      </c>
      <c r="AX121" s="19"/>
      <c r="AY121" s="277"/>
      <c r="AZ121" s="652"/>
      <c r="BA121" s="653"/>
      <c r="BB121" s="653"/>
      <c r="BC121" s="654"/>
      <c r="BD121" s="655"/>
      <c r="BE121" s="374">
        <f>SUM(BE119:BE120)</f>
        <v>0</v>
      </c>
      <c r="BF121" s="19"/>
      <c r="BG121" s="277"/>
      <c r="BH121" s="652"/>
      <c r="BI121" s="653"/>
      <c r="BJ121" s="653"/>
      <c r="BK121" s="654"/>
      <c r="BL121" s="655"/>
      <c r="BM121" s="374">
        <f>SUM(BM119:BM120)</f>
        <v>0</v>
      </c>
      <c r="BN121" s="19"/>
      <c r="BO121" s="277"/>
      <c r="BP121" s="652"/>
      <c r="BQ121" s="653"/>
      <c r="BR121" s="653"/>
      <c r="BS121" s="654"/>
      <c r="BT121" s="655"/>
      <c r="BU121" s="374">
        <f>SUM(BU119:BU120)</f>
        <v>0</v>
      </c>
      <c r="BV121" s="19"/>
      <c r="BW121" s="277"/>
      <c r="BX121" s="652"/>
      <c r="BY121" s="653"/>
      <c r="BZ121" s="653"/>
      <c r="CA121" s="654"/>
      <c r="CB121" s="655"/>
      <c r="CC121" s="374">
        <f>SUM(CC119:CC120)</f>
        <v>0</v>
      </c>
      <c r="CD121" s="19"/>
      <c r="CE121" s="277"/>
      <c r="CF121" s="652"/>
      <c r="CG121" s="653"/>
      <c r="CH121" s="653"/>
      <c r="CI121" s="654"/>
      <c r="CJ121" s="655"/>
      <c r="CK121" s="374">
        <f>SUM(CK119:CK120)</f>
        <v>0</v>
      </c>
      <c r="CL121" s="19"/>
      <c r="CM121" s="277"/>
      <c r="CN121" s="652"/>
      <c r="CO121" s="653"/>
      <c r="CP121" s="653"/>
      <c r="CQ121" s="654"/>
      <c r="CR121" s="655"/>
      <c r="CS121" s="374">
        <f>SUM(CS119:CS120)</f>
        <v>0</v>
      </c>
      <c r="CT121" s="19"/>
      <c r="CU121" s="277"/>
      <c r="CV121" s="652"/>
      <c r="CW121" s="653"/>
      <c r="CX121" s="653"/>
      <c r="CY121" s="654"/>
      <c r="CZ121" s="655"/>
      <c r="DA121" s="374">
        <f>SUM(DA119:DA120)</f>
        <v>0</v>
      </c>
      <c r="DB121" s="19"/>
      <c r="DC121" s="277"/>
      <c r="DD121" s="652"/>
      <c r="DE121" s="653"/>
      <c r="DF121" s="653"/>
      <c r="DG121" s="654"/>
      <c r="DH121" s="655"/>
      <c r="DI121" s="374">
        <f>SUM(DI119:DI120)</f>
        <v>0</v>
      </c>
      <c r="DJ121" s="19"/>
      <c r="DK121" s="277"/>
      <c r="DL121" s="652"/>
      <c r="DM121" s="653"/>
      <c r="DN121" s="653"/>
      <c r="DO121" s="654"/>
      <c r="DP121" s="655"/>
      <c r="DQ121" s="374">
        <f>SUM(DQ119:DQ120)</f>
        <v>0</v>
      </c>
      <c r="DR121" s="19"/>
      <c r="DS121" s="277"/>
      <c r="DT121" s="652"/>
      <c r="DU121" s="653"/>
      <c r="DV121" s="653"/>
      <c r="DW121" s="654"/>
      <c r="DX121" s="655"/>
      <c r="DY121" s="374">
        <f>SUM(DY119:DY120)</f>
        <v>1766727</v>
      </c>
      <c r="DZ121" s="19"/>
      <c r="EA121" s="277"/>
      <c r="EB121" s="659"/>
      <c r="EC121" s="592"/>
      <c r="ED121" s="592"/>
      <c r="EE121" s="660"/>
      <c r="EF121" s="661"/>
      <c r="EG121" s="378" t="s">
        <v>1199</v>
      </c>
      <c r="EH121" s="19"/>
      <c r="EI121" s="277"/>
      <c r="EJ121" s="652"/>
      <c r="EK121" s="653"/>
      <c r="EL121" s="653"/>
      <c r="EM121" s="654"/>
      <c r="EN121" s="655"/>
      <c r="EO121" s="374">
        <f>SUM(EO119:EO120)</f>
        <v>0</v>
      </c>
      <c r="EP121" s="19"/>
      <c r="EQ121" s="277"/>
    </row>
    <row r="122" spans="1:147" ht="37.5" customHeight="1" thickBot="1">
      <c r="A122" s="66"/>
      <c r="B122" s="561"/>
      <c r="C122" s="442" t="s">
        <v>75</v>
      </c>
      <c r="D122" s="134"/>
      <c r="E122" s="359"/>
      <c r="F122" s="359"/>
      <c r="G122" s="663"/>
      <c r="H122" s="664"/>
      <c r="I122" s="665"/>
      <c r="J122" s="19"/>
      <c r="K122" s="277"/>
      <c r="L122" s="134"/>
      <c r="M122" s="359"/>
      <c r="N122" s="359"/>
      <c r="O122" s="663"/>
      <c r="P122" s="664"/>
      <c r="Q122" s="665"/>
      <c r="R122" s="19"/>
      <c r="S122" s="277"/>
      <c r="T122" s="134"/>
      <c r="U122" s="359"/>
      <c r="V122" s="359"/>
      <c r="W122" s="663"/>
      <c r="X122" s="664"/>
      <c r="Y122" s="665"/>
      <c r="Z122" s="19"/>
      <c r="AA122" s="277"/>
      <c r="AB122" s="134"/>
      <c r="AC122" s="359"/>
      <c r="AD122" s="359"/>
      <c r="AE122" s="663"/>
      <c r="AF122" s="664"/>
      <c r="AG122" s="665"/>
      <c r="AH122" s="19"/>
      <c r="AI122" s="277"/>
      <c r="AJ122" s="134"/>
      <c r="AK122" s="359"/>
      <c r="AL122" s="359"/>
      <c r="AM122" s="663"/>
      <c r="AN122" s="664"/>
      <c r="AO122" s="665"/>
      <c r="AP122" s="19"/>
      <c r="AQ122" s="277"/>
      <c r="AR122" s="134"/>
      <c r="AS122" s="359"/>
      <c r="AT122" s="359"/>
      <c r="AU122" s="663"/>
      <c r="AV122" s="664"/>
      <c r="AW122" s="665"/>
      <c r="AX122" s="19"/>
      <c r="AY122" s="277"/>
      <c r="AZ122" s="134"/>
      <c r="BA122" s="359"/>
      <c r="BB122" s="359"/>
      <c r="BC122" s="663"/>
      <c r="BD122" s="664"/>
      <c r="BE122" s="665"/>
      <c r="BF122" s="19"/>
      <c r="BG122" s="277"/>
      <c r="BH122" s="134"/>
      <c r="BI122" s="359"/>
      <c r="BJ122" s="359"/>
      <c r="BK122" s="663"/>
      <c r="BL122" s="664"/>
      <c r="BM122" s="665"/>
      <c r="BN122" s="19"/>
      <c r="BO122" s="277"/>
      <c r="BP122" s="134"/>
      <c r="BQ122" s="359"/>
      <c r="BR122" s="359"/>
      <c r="BS122" s="663"/>
      <c r="BT122" s="664"/>
      <c r="BU122" s="665"/>
      <c r="BV122" s="19"/>
      <c r="BW122" s="277"/>
      <c r="BX122" s="134"/>
      <c r="BY122" s="359"/>
      <c r="BZ122" s="359"/>
      <c r="CA122" s="663"/>
      <c r="CB122" s="664"/>
      <c r="CC122" s="665"/>
      <c r="CD122" s="19"/>
      <c r="CE122" s="277"/>
      <c r="CF122" s="134"/>
      <c r="CG122" s="359"/>
      <c r="CH122" s="359"/>
      <c r="CI122" s="663"/>
      <c r="CJ122" s="664"/>
      <c r="CK122" s="665"/>
      <c r="CL122" s="19"/>
      <c r="CM122" s="277"/>
      <c r="CN122" s="134"/>
      <c r="CO122" s="359"/>
      <c r="CP122" s="359"/>
      <c r="CQ122" s="663"/>
      <c r="CR122" s="664"/>
      <c r="CS122" s="665"/>
      <c r="CT122" s="19"/>
      <c r="CU122" s="277"/>
      <c r="CV122" s="134"/>
      <c r="CW122" s="359"/>
      <c r="CX122" s="359"/>
      <c r="CY122" s="663"/>
      <c r="CZ122" s="664"/>
      <c r="DA122" s="665"/>
      <c r="DB122" s="19"/>
      <c r="DC122" s="277"/>
      <c r="DD122" s="134"/>
      <c r="DE122" s="359"/>
      <c r="DF122" s="359"/>
      <c r="DG122" s="663"/>
      <c r="DH122" s="664"/>
      <c r="DI122" s="665"/>
      <c r="DJ122" s="19"/>
      <c r="DK122" s="277"/>
      <c r="DL122" s="134"/>
      <c r="DM122" s="359"/>
      <c r="DN122" s="359"/>
      <c r="DO122" s="663"/>
      <c r="DP122" s="664"/>
      <c r="DQ122" s="665"/>
      <c r="DR122" s="19"/>
      <c r="DS122" s="277"/>
      <c r="DT122" s="134"/>
      <c r="DU122" s="359"/>
      <c r="DV122" s="359"/>
      <c r="DW122" s="663"/>
      <c r="DX122" s="664"/>
      <c r="DY122" s="665"/>
      <c r="DZ122" s="19"/>
      <c r="EA122" s="277"/>
      <c r="EB122" s="638"/>
      <c r="EC122" s="365"/>
      <c r="ED122" s="365"/>
      <c r="EE122" s="669"/>
      <c r="EF122" s="670"/>
      <c r="EG122" s="604"/>
      <c r="EH122" s="19"/>
      <c r="EI122" s="277"/>
      <c r="EJ122" s="134"/>
      <c r="EK122" s="359"/>
      <c r="EL122" s="359"/>
      <c r="EM122" s="663"/>
      <c r="EN122" s="664"/>
      <c r="EO122" s="665"/>
      <c r="EP122" s="19"/>
      <c r="EQ122" s="277"/>
    </row>
    <row r="123" spans="1:147" ht="37.5" customHeight="1" thickBot="1">
      <c r="A123" s="369"/>
      <c r="B123" s="191" t="s">
        <v>322</v>
      </c>
      <c r="C123" s="136" t="s">
        <v>659</v>
      </c>
      <c r="D123" s="639" t="s">
        <v>324</v>
      </c>
      <c r="E123" s="571" t="s">
        <v>325</v>
      </c>
      <c r="F123" s="371" t="s">
        <v>326</v>
      </c>
      <c r="G123" s="372" t="s">
        <v>327</v>
      </c>
      <c r="H123" s="373" t="s">
        <v>328</v>
      </c>
      <c r="I123" s="374" t="s">
        <v>329</v>
      </c>
      <c r="J123" s="297" t="s">
        <v>1167</v>
      </c>
      <c r="K123" s="298" t="s">
        <v>1168</v>
      </c>
      <c r="L123" s="639" t="s">
        <v>324</v>
      </c>
      <c r="M123" s="571" t="s">
        <v>325</v>
      </c>
      <c r="N123" s="371" t="s">
        <v>326</v>
      </c>
      <c r="O123" s="372" t="s">
        <v>327</v>
      </c>
      <c r="P123" s="373" t="s">
        <v>328</v>
      </c>
      <c r="Q123" s="374" t="s">
        <v>329</v>
      </c>
      <c r="R123" s="297" t="s">
        <v>1167</v>
      </c>
      <c r="S123" s="298" t="s">
        <v>1168</v>
      </c>
      <c r="T123" s="639" t="s">
        <v>324</v>
      </c>
      <c r="U123" s="571" t="s">
        <v>325</v>
      </c>
      <c r="V123" s="371" t="s">
        <v>326</v>
      </c>
      <c r="W123" s="372" t="s">
        <v>327</v>
      </c>
      <c r="X123" s="373" t="s">
        <v>328</v>
      </c>
      <c r="Y123" s="374" t="s">
        <v>329</v>
      </c>
      <c r="Z123" s="297" t="s">
        <v>1167</v>
      </c>
      <c r="AA123" s="298" t="s">
        <v>1168</v>
      </c>
      <c r="AB123" s="639" t="s">
        <v>324</v>
      </c>
      <c r="AC123" s="571" t="s">
        <v>325</v>
      </c>
      <c r="AD123" s="371" t="s">
        <v>326</v>
      </c>
      <c r="AE123" s="372" t="s">
        <v>327</v>
      </c>
      <c r="AF123" s="373" t="s">
        <v>328</v>
      </c>
      <c r="AG123" s="374" t="s">
        <v>329</v>
      </c>
      <c r="AH123" s="297" t="s">
        <v>1167</v>
      </c>
      <c r="AI123" s="298" t="s">
        <v>1168</v>
      </c>
      <c r="AJ123" s="639" t="s">
        <v>324</v>
      </c>
      <c r="AK123" s="571" t="s">
        <v>325</v>
      </c>
      <c r="AL123" s="371" t="s">
        <v>326</v>
      </c>
      <c r="AM123" s="372" t="s">
        <v>327</v>
      </c>
      <c r="AN123" s="373" t="s">
        <v>328</v>
      </c>
      <c r="AO123" s="374" t="s">
        <v>329</v>
      </c>
      <c r="AP123" s="297" t="s">
        <v>1167</v>
      </c>
      <c r="AQ123" s="298" t="s">
        <v>1168</v>
      </c>
      <c r="AR123" s="639" t="s">
        <v>324</v>
      </c>
      <c r="AS123" s="571" t="s">
        <v>325</v>
      </c>
      <c r="AT123" s="371" t="s">
        <v>326</v>
      </c>
      <c r="AU123" s="372" t="s">
        <v>327</v>
      </c>
      <c r="AV123" s="373" t="s">
        <v>328</v>
      </c>
      <c r="AW123" s="374" t="s">
        <v>329</v>
      </c>
      <c r="AX123" s="297" t="s">
        <v>1167</v>
      </c>
      <c r="AY123" s="298" t="s">
        <v>1168</v>
      </c>
      <c r="AZ123" s="639" t="s">
        <v>324</v>
      </c>
      <c r="BA123" s="571" t="s">
        <v>325</v>
      </c>
      <c r="BB123" s="371" t="s">
        <v>326</v>
      </c>
      <c r="BC123" s="372" t="s">
        <v>327</v>
      </c>
      <c r="BD123" s="373" t="s">
        <v>328</v>
      </c>
      <c r="BE123" s="374" t="s">
        <v>329</v>
      </c>
      <c r="BF123" s="297" t="s">
        <v>1167</v>
      </c>
      <c r="BG123" s="298" t="s">
        <v>1168</v>
      </c>
      <c r="BH123" s="639" t="s">
        <v>324</v>
      </c>
      <c r="BI123" s="571" t="s">
        <v>325</v>
      </c>
      <c r="BJ123" s="371" t="s">
        <v>326</v>
      </c>
      <c r="BK123" s="372" t="s">
        <v>327</v>
      </c>
      <c r="BL123" s="373" t="s">
        <v>328</v>
      </c>
      <c r="BM123" s="374" t="s">
        <v>329</v>
      </c>
      <c r="BN123" s="297" t="s">
        <v>1167</v>
      </c>
      <c r="BO123" s="298" t="s">
        <v>1168</v>
      </c>
      <c r="BP123" s="639" t="s">
        <v>324</v>
      </c>
      <c r="BQ123" s="571" t="s">
        <v>325</v>
      </c>
      <c r="BR123" s="371" t="s">
        <v>326</v>
      </c>
      <c r="BS123" s="372" t="s">
        <v>327</v>
      </c>
      <c r="BT123" s="373" t="s">
        <v>328</v>
      </c>
      <c r="BU123" s="374" t="s">
        <v>329</v>
      </c>
      <c r="BV123" s="297" t="s">
        <v>1167</v>
      </c>
      <c r="BW123" s="298" t="s">
        <v>1168</v>
      </c>
      <c r="BX123" s="639" t="s">
        <v>324</v>
      </c>
      <c r="BY123" s="571" t="s">
        <v>325</v>
      </c>
      <c r="BZ123" s="371" t="s">
        <v>326</v>
      </c>
      <c r="CA123" s="372" t="s">
        <v>327</v>
      </c>
      <c r="CB123" s="373" t="s">
        <v>328</v>
      </c>
      <c r="CC123" s="374" t="s">
        <v>329</v>
      </c>
      <c r="CD123" s="297" t="s">
        <v>1167</v>
      </c>
      <c r="CE123" s="298" t="s">
        <v>1168</v>
      </c>
      <c r="CF123" s="639" t="s">
        <v>324</v>
      </c>
      <c r="CG123" s="571" t="s">
        <v>325</v>
      </c>
      <c r="CH123" s="371" t="s">
        <v>326</v>
      </c>
      <c r="CI123" s="372" t="s">
        <v>327</v>
      </c>
      <c r="CJ123" s="373" t="s">
        <v>328</v>
      </c>
      <c r="CK123" s="374" t="s">
        <v>329</v>
      </c>
      <c r="CL123" s="297" t="s">
        <v>1167</v>
      </c>
      <c r="CM123" s="298" t="s">
        <v>1168</v>
      </c>
      <c r="CN123" s="639" t="s">
        <v>324</v>
      </c>
      <c r="CO123" s="571" t="s">
        <v>325</v>
      </c>
      <c r="CP123" s="371" t="s">
        <v>326</v>
      </c>
      <c r="CQ123" s="372" t="s">
        <v>327</v>
      </c>
      <c r="CR123" s="373" t="s">
        <v>328</v>
      </c>
      <c r="CS123" s="374" t="s">
        <v>329</v>
      </c>
      <c r="CT123" s="297" t="s">
        <v>1167</v>
      </c>
      <c r="CU123" s="298" t="s">
        <v>1168</v>
      </c>
      <c r="CV123" s="639" t="s">
        <v>324</v>
      </c>
      <c r="CW123" s="571" t="s">
        <v>325</v>
      </c>
      <c r="CX123" s="371" t="s">
        <v>326</v>
      </c>
      <c r="CY123" s="372" t="s">
        <v>327</v>
      </c>
      <c r="CZ123" s="373" t="s">
        <v>328</v>
      </c>
      <c r="DA123" s="374" t="s">
        <v>329</v>
      </c>
      <c r="DB123" s="297" t="s">
        <v>1167</v>
      </c>
      <c r="DC123" s="298" t="s">
        <v>1168</v>
      </c>
      <c r="DD123" s="639" t="s">
        <v>324</v>
      </c>
      <c r="DE123" s="571" t="s">
        <v>325</v>
      </c>
      <c r="DF123" s="371" t="s">
        <v>326</v>
      </c>
      <c r="DG123" s="372" t="s">
        <v>327</v>
      </c>
      <c r="DH123" s="373" t="s">
        <v>328</v>
      </c>
      <c r="DI123" s="374" t="s">
        <v>329</v>
      </c>
      <c r="DJ123" s="297" t="s">
        <v>1167</v>
      </c>
      <c r="DK123" s="298" t="s">
        <v>1168</v>
      </c>
      <c r="DL123" s="639" t="s">
        <v>324</v>
      </c>
      <c r="DM123" s="571" t="s">
        <v>325</v>
      </c>
      <c r="DN123" s="371" t="s">
        <v>326</v>
      </c>
      <c r="DO123" s="372" t="s">
        <v>327</v>
      </c>
      <c r="DP123" s="373" t="s">
        <v>328</v>
      </c>
      <c r="DQ123" s="374" t="s">
        <v>329</v>
      </c>
      <c r="DR123" s="297" t="s">
        <v>1167</v>
      </c>
      <c r="DS123" s="298" t="s">
        <v>1168</v>
      </c>
      <c r="DT123" s="639" t="s">
        <v>324</v>
      </c>
      <c r="DU123" s="571" t="s">
        <v>325</v>
      </c>
      <c r="DV123" s="371" t="s">
        <v>326</v>
      </c>
      <c r="DW123" s="372" t="s">
        <v>327</v>
      </c>
      <c r="DX123" s="373" t="s">
        <v>328</v>
      </c>
      <c r="DY123" s="374" t="s">
        <v>329</v>
      </c>
      <c r="DZ123" s="297" t="s">
        <v>1167</v>
      </c>
      <c r="EA123" s="298" t="s">
        <v>1168</v>
      </c>
      <c r="EB123" s="640" t="s">
        <v>324</v>
      </c>
      <c r="EC123" s="191" t="s">
        <v>325</v>
      </c>
      <c r="ED123" s="376" t="s">
        <v>326</v>
      </c>
      <c r="EE123" s="377" t="s">
        <v>327</v>
      </c>
      <c r="EF123" s="191" t="s">
        <v>328</v>
      </c>
      <c r="EG123" s="378" t="s">
        <v>329</v>
      </c>
      <c r="EH123" s="297" t="s">
        <v>1167</v>
      </c>
      <c r="EI123" s="298" t="s">
        <v>1168</v>
      </c>
      <c r="EJ123" s="639" t="s">
        <v>324</v>
      </c>
      <c r="EK123" s="571" t="s">
        <v>325</v>
      </c>
      <c r="EL123" s="371" t="s">
        <v>326</v>
      </c>
      <c r="EM123" s="372" t="s">
        <v>327</v>
      </c>
      <c r="EN123" s="373" t="s">
        <v>328</v>
      </c>
      <c r="EO123" s="374" t="s">
        <v>329</v>
      </c>
      <c r="EP123" s="297" t="s">
        <v>1167</v>
      </c>
      <c r="EQ123" s="298" t="s">
        <v>1168</v>
      </c>
    </row>
    <row r="124" spans="1:147" ht="37.5" customHeight="1" thickBot="1">
      <c r="A124" s="369"/>
      <c r="B124" s="379">
        <v>1</v>
      </c>
      <c r="C124" s="305" t="s">
        <v>728</v>
      </c>
      <c r="D124" s="417"/>
      <c r="E124" s="307">
        <v>1</v>
      </c>
      <c r="F124" s="307" t="s">
        <v>331</v>
      </c>
      <c r="G124" s="648"/>
      <c r="H124" s="643"/>
      <c r="I124" s="310">
        <f t="shared" ref="I124:I128" si="272">+(G124+(G124*H124))*E124</f>
        <v>0</v>
      </c>
      <c r="J124" s="311" t="s">
        <v>1169</v>
      </c>
      <c r="K124" s="312"/>
      <c r="L124" s="417"/>
      <c r="M124" s="307">
        <v>1</v>
      </c>
      <c r="N124" s="307" t="s">
        <v>331</v>
      </c>
      <c r="O124" s="648"/>
      <c r="P124" s="643"/>
      <c r="Q124" s="310">
        <f t="shared" ref="Q124:Q128" si="273">+(O124+(O124*P124))*M124</f>
        <v>0</v>
      </c>
      <c r="R124" s="311" t="s">
        <v>1169</v>
      </c>
      <c r="S124" s="312"/>
      <c r="T124" s="417"/>
      <c r="U124" s="307">
        <v>1</v>
      </c>
      <c r="V124" s="307" t="s">
        <v>331</v>
      </c>
      <c r="W124" s="648"/>
      <c r="X124" s="643"/>
      <c r="Y124" s="310">
        <f t="shared" ref="Y124:Y128" si="274">+(W124+(W124*X124))*U124</f>
        <v>0</v>
      </c>
      <c r="Z124" s="311" t="s">
        <v>1169</v>
      </c>
      <c r="AA124" s="312"/>
      <c r="AB124" s="417"/>
      <c r="AC124" s="307">
        <v>1</v>
      </c>
      <c r="AD124" s="307" t="s">
        <v>331</v>
      </c>
      <c r="AE124" s="648"/>
      <c r="AF124" s="643"/>
      <c r="AG124" s="310">
        <f t="shared" ref="AG124:AG128" si="275">+(AE124+(AE124*AF124))*AC124</f>
        <v>0</v>
      </c>
      <c r="AH124" s="311" t="s">
        <v>1169</v>
      </c>
      <c r="AI124" s="312"/>
      <c r="AJ124" s="417"/>
      <c r="AK124" s="307">
        <v>1</v>
      </c>
      <c r="AL124" s="307" t="s">
        <v>331</v>
      </c>
      <c r="AM124" s="648"/>
      <c r="AN124" s="643"/>
      <c r="AO124" s="310">
        <f t="shared" ref="AO124:AO128" si="276">+(AM124+(AM124*AN124))*AK124</f>
        <v>0</v>
      </c>
      <c r="AP124" s="311" t="s">
        <v>1169</v>
      </c>
      <c r="AQ124" s="312"/>
      <c r="AR124" s="417"/>
      <c r="AS124" s="307">
        <v>1</v>
      </c>
      <c r="AT124" s="307" t="s">
        <v>331</v>
      </c>
      <c r="AU124" s="648"/>
      <c r="AV124" s="643"/>
      <c r="AW124" s="310">
        <f t="shared" ref="AW124:AW128" si="277">+(AU124+(AU124*AV124))*AS124</f>
        <v>0</v>
      </c>
      <c r="AX124" s="311" t="s">
        <v>1169</v>
      </c>
      <c r="AY124" s="312"/>
      <c r="AZ124" s="417"/>
      <c r="BA124" s="307">
        <v>1</v>
      </c>
      <c r="BB124" s="307" t="s">
        <v>331</v>
      </c>
      <c r="BC124" s="648"/>
      <c r="BD124" s="643"/>
      <c r="BE124" s="310">
        <f t="shared" ref="BE124:BE128" si="278">+(BC124+(BC124*BD124))*BA124</f>
        <v>0</v>
      </c>
      <c r="BF124" s="311" t="s">
        <v>1169</v>
      </c>
      <c r="BG124" s="312"/>
      <c r="BH124" s="417"/>
      <c r="BI124" s="307">
        <v>1</v>
      </c>
      <c r="BJ124" s="307" t="s">
        <v>331</v>
      </c>
      <c r="BK124" s="648"/>
      <c r="BL124" s="643"/>
      <c r="BM124" s="310">
        <f t="shared" ref="BM124:BM128" si="279">+(BK124+(BK124*BL124))*BI124</f>
        <v>0</v>
      </c>
      <c r="BN124" s="311" t="s">
        <v>1169</v>
      </c>
      <c r="BO124" s="312"/>
      <c r="BP124" s="417" t="s">
        <v>1342</v>
      </c>
      <c r="BQ124" s="307">
        <v>1</v>
      </c>
      <c r="BR124" s="307" t="s">
        <v>331</v>
      </c>
      <c r="BS124" s="648">
        <v>5805844</v>
      </c>
      <c r="BT124" s="643">
        <v>0</v>
      </c>
      <c r="BU124" s="310">
        <f t="shared" ref="BU124:BU128" si="280">+(BS124+(BS124*BT124))*BQ124</f>
        <v>5805844</v>
      </c>
      <c r="BV124" s="311" t="s">
        <v>1170</v>
      </c>
      <c r="BW124" s="312"/>
      <c r="BX124" s="417" t="s">
        <v>1316</v>
      </c>
      <c r="BY124" s="307">
        <v>1</v>
      </c>
      <c r="BZ124" s="307" t="s">
        <v>331</v>
      </c>
      <c r="CA124" s="648">
        <v>3045000</v>
      </c>
      <c r="CB124" s="643">
        <v>0</v>
      </c>
      <c r="CC124" s="310">
        <f t="shared" ref="CC124:CC128" si="281">+(CA124+(CA124*CB124))*BY124</f>
        <v>3045000</v>
      </c>
      <c r="CD124" s="311" t="s">
        <v>1170</v>
      </c>
      <c r="CE124" s="312"/>
      <c r="CF124" s="417"/>
      <c r="CG124" s="307">
        <v>1</v>
      </c>
      <c r="CH124" s="307" t="s">
        <v>331</v>
      </c>
      <c r="CI124" s="648"/>
      <c r="CJ124" s="643"/>
      <c r="CK124" s="310">
        <f t="shared" ref="CK124:CK128" si="282">+(CI124+(CI124*CJ124))*CG124</f>
        <v>0</v>
      </c>
      <c r="CL124" s="311" t="s">
        <v>1169</v>
      </c>
      <c r="CM124" s="312"/>
      <c r="CN124" s="417"/>
      <c r="CO124" s="307">
        <v>1</v>
      </c>
      <c r="CP124" s="307" t="s">
        <v>331</v>
      </c>
      <c r="CQ124" s="648"/>
      <c r="CR124" s="643"/>
      <c r="CS124" s="310">
        <f t="shared" ref="CS124:CS128" si="283">+(CQ124+(CQ124*CR124))*CO124</f>
        <v>0</v>
      </c>
      <c r="CT124" s="311" t="s">
        <v>1169</v>
      </c>
      <c r="CU124" s="312"/>
      <c r="CV124" s="417"/>
      <c r="CW124" s="307">
        <v>1</v>
      </c>
      <c r="CX124" s="307" t="s">
        <v>331</v>
      </c>
      <c r="CY124" s="648"/>
      <c r="CZ124" s="643"/>
      <c r="DA124" s="310">
        <f t="shared" ref="DA124:DA128" si="284">+(CY124+(CY124*CZ124))*CW124</f>
        <v>0</v>
      </c>
      <c r="DB124" s="311" t="s">
        <v>1169</v>
      </c>
      <c r="DC124" s="312"/>
      <c r="DD124" s="417"/>
      <c r="DE124" s="307">
        <v>1</v>
      </c>
      <c r="DF124" s="307" t="s">
        <v>331</v>
      </c>
      <c r="DG124" s="648"/>
      <c r="DH124" s="643"/>
      <c r="DI124" s="310">
        <f t="shared" ref="DI124:DI128" si="285">+(DG124+(DG124*DH124))*DE124</f>
        <v>0</v>
      </c>
      <c r="DJ124" s="311" t="s">
        <v>1169</v>
      </c>
      <c r="DK124" s="312"/>
      <c r="DL124" s="417"/>
      <c r="DM124" s="307">
        <v>1</v>
      </c>
      <c r="DN124" s="307" t="s">
        <v>331</v>
      </c>
      <c r="DO124" s="648"/>
      <c r="DP124" s="643"/>
      <c r="DQ124" s="310">
        <f t="shared" ref="DQ124:DQ128" si="286">+(DO124+(DO124*DP124))*DM124</f>
        <v>0</v>
      </c>
      <c r="DR124" s="311" t="s">
        <v>1169</v>
      </c>
      <c r="DS124" s="312"/>
      <c r="DT124" s="417"/>
      <c r="DU124" s="307">
        <v>1</v>
      </c>
      <c r="DV124" s="307" t="s">
        <v>331</v>
      </c>
      <c r="DW124" s="648"/>
      <c r="DX124" s="643"/>
      <c r="DY124" s="310">
        <f t="shared" ref="DY124:DY128" si="287">+(DW124+(DW124*DX124))*DU124</f>
        <v>0</v>
      </c>
      <c r="DZ124" s="311" t="s">
        <v>1169</v>
      </c>
      <c r="EA124" s="312"/>
      <c r="EB124" s="421"/>
      <c r="EC124" s="315">
        <v>1</v>
      </c>
      <c r="ED124" s="315" t="s">
        <v>331</v>
      </c>
      <c r="EE124" s="650"/>
      <c r="EF124" s="647"/>
      <c r="EG124" s="318" t="s">
        <v>1199</v>
      </c>
      <c r="EH124" s="311" t="s">
        <v>1169</v>
      </c>
      <c r="EI124" s="312"/>
      <c r="EJ124" s="417"/>
      <c r="EK124" s="307">
        <v>1</v>
      </c>
      <c r="EL124" s="307" t="s">
        <v>331</v>
      </c>
      <c r="EM124" s="648"/>
      <c r="EN124" s="643"/>
      <c r="EO124" s="310">
        <f t="shared" ref="EO124:EO128" si="288">+(EM124+(EM124*EN124))*EK124</f>
        <v>0</v>
      </c>
      <c r="EP124" s="311" t="s">
        <v>1169</v>
      </c>
      <c r="EQ124" s="312"/>
    </row>
    <row r="125" spans="1:147" ht="37.5" customHeight="1">
      <c r="A125" s="369"/>
      <c r="B125" s="379">
        <v>2</v>
      </c>
      <c r="C125" s="305" t="s">
        <v>725</v>
      </c>
      <c r="D125" s="417"/>
      <c r="E125" s="307">
        <v>1</v>
      </c>
      <c r="F125" s="307" t="s">
        <v>331</v>
      </c>
      <c r="G125" s="648"/>
      <c r="H125" s="643"/>
      <c r="I125" s="310">
        <f t="shared" si="272"/>
        <v>0</v>
      </c>
      <c r="J125" s="19"/>
      <c r="K125" s="277"/>
      <c r="L125" s="417"/>
      <c r="M125" s="307">
        <v>1</v>
      </c>
      <c r="N125" s="307" t="s">
        <v>331</v>
      </c>
      <c r="O125" s="648"/>
      <c r="P125" s="643"/>
      <c r="Q125" s="310">
        <f t="shared" si="273"/>
        <v>0</v>
      </c>
      <c r="R125" s="19"/>
      <c r="S125" s="277"/>
      <c r="T125" s="417"/>
      <c r="U125" s="307">
        <v>1</v>
      </c>
      <c r="V125" s="307" t="s">
        <v>331</v>
      </c>
      <c r="W125" s="648"/>
      <c r="X125" s="643"/>
      <c r="Y125" s="310">
        <f t="shared" si="274"/>
        <v>0</v>
      </c>
      <c r="Z125" s="19"/>
      <c r="AA125" s="277"/>
      <c r="AB125" s="417"/>
      <c r="AC125" s="307">
        <v>1</v>
      </c>
      <c r="AD125" s="307" t="s">
        <v>331</v>
      </c>
      <c r="AE125" s="648"/>
      <c r="AF125" s="643"/>
      <c r="AG125" s="310">
        <f t="shared" si="275"/>
        <v>0</v>
      </c>
      <c r="AH125" s="19"/>
      <c r="AI125" s="277"/>
      <c r="AJ125" s="417"/>
      <c r="AK125" s="307">
        <v>1</v>
      </c>
      <c r="AL125" s="307" t="s">
        <v>331</v>
      </c>
      <c r="AM125" s="648"/>
      <c r="AN125" s="643"/>
      <c r="AO125" s="310">
        <f t="shared" si="276"/>
        <v>0</v>
      </c>
      <c r="AP125" s="19"/>
      <c r="AQ125" s="277"/>
      <c r="AR125" s="417"/>
      <c r="AS125" s="307">
        <v>1</v>
      </c>
      <c r="AT125" s="307" t="s">
        <v>331</v>
      </c>
      <c r="AU125" s="648"/>
      <c r="AV125" s="643"/>
      <c r="AW125" s="310">
        <f t="shared" si="277"/>
        <v>0</v>
      </c>
      <c r="AX125" s="19"/>
      <c r="AY125" s="277"/>
      <c r="AZ125" s="417"/>
      <c r="BA125" s="307">
        <v>1</v>
      </c>
      <c r="BB125" s="307" t="s">
        <v>331</v>
      </c>
      <c r="BC125" s="648"/>
      <c r="BD125" s="643"/>
      <c r="BE125" s="310">
        <f t="shared" si="278"/>
        <v>0</v>
      </c>
      <c r="BF125" s="19"/>
      <c r="BG125" s="277"/>
      <c r="BH125" s="417"/>
      <c r="BI125" s="307">
        <v>1</v>
      </c>
      <c r="BJ125" s="307" t="s">
        <v>331</v>
      </c>
      <c r="BK125" s="648"/>
      <c r="BL125" s="643"/>
      <c r="BM125" s="310">
        <f t="shared" si="279"/>
        <v>0</v>
      </c>
      <c r="BN125" s="19"/>
      <c r="BO125" s="277"/>
      <c r="BP125" s="417" t="s">
        <v>1342</v>
      </c>
      <c r="BQ125" s="307">
        <v>1</v>
      </c>
      <c r="BR125" s="307" t="s">
        <v>331</v>
      </c>
      <c r="BS125" s="648">
        <v>117728</v>
      </c>
      <c r="BT125" s="643">
        <v>0</v>
      </c>
      <c r="BU125" s="310">
        <f t="shared" si="280"/>
        <v>117728</v>
      </c>
      <c r="BV125" s="19"/>
      <c r="BW125" s="277"/>
      <c r="BX125" s="417" t="s">
        <v>1316</v>
      </c>
      <c r="BY125" s="307">
        <v>1</v>
      </c>
      <c r="BZ125" s="307" t="s">
        <v>331</v>
      </c>
      <c r="CA125" s="648">
        <v>89250</v>
      </c>
      <c r="CB125" s="643">
        <v>0</v>
      </c>
      <c r="CC125" s="310">
        <f t="shared" si="281"/>
        <v>89250</v>
      </c>
      <c r="CD125" s="19"/>
      <c r="CE125" s="277"/>
      <c r="CF125" s="417"/>
      <c r="CG125" s="307">
        <v>1</v>
      </c>
      <c r="CH125" s="307" t="s">
        <v>331</v>
      </c>
      <c r="CI125" s="648"/>
      <c r="CJ125" s="643"/>
      <c r="CK125" s="310">
        <f t="shared" si="282"/>
        <v>0</v>
      </c>
      <c r="CL125" s="19"/>
      <c r="CM125" s="277"/>
      <c r="CN125" s="417"/>
      <c r="CO125" s="307">
        <v>1</v>
      </c>
      <c r="CP125" s="307" t="s">
        <v>331</v>
      </c>
      <c r="CQ125" s="648"/>
      <c r="CR125" s="643"/>
      <c r="CS125" s="310">
        <f t="shared" si="283"/>
        <v>0</v>
      </c>
      <c r="CT125" s="19"/>
      <c r="CU125" s="277"/>
      <c r="CV125" s="417"/>
      <c r="CW125" s="307">
        <v>1</v>
      </c>
      <c r="CX125" s="307" t="s">
        <v>331</v>
      </c>
      <c r="CY125" s="648"/>
      <c r="CZ125" s="643"/>
      <c r="DA125" s="310">
        <f t="shared" si="284"/>
        <v>0</v>
      </c>
      <c r="DB125" s="19"/>
      <c r="DC125" s="277"/>
      <c r="DD125" s="417"/>
      <c r="DE125" s="307">
        <v>1</v>
      </c>
      <c r="DF125" s="307" t="s">
        <v>331</v>
      </c>
      <c r="DG125" s="648"/>
      <c r="DH125" s="643"/>
      <c r="DI125" s="310">
        <f t="shared" si="285"/>
        <v>0</v>
      </c>
      <c r="DJ125" s="19"/>
      <c r="DK125" s="277"/>
      <c r="DL125" s="417"/>
      <c r="DM125" s="307">
        <v>1</v>
      </c>
      <c r="DN125" s="307" t="s">
        <v>331</v>
      </c>
      <c r="DO125" s="648"/>
      <c r="DP125" s="643"/>
      <c r="DQ125" s="310">
        <f t="shared" si="286"/>
        <v>0</v>
      </c>
      <c r="DR125" s="19"/>
      <c r="DS125" s="277"/>
      <c r="DT125" s="417"/>
      <c r="DU125" s="307">
        <v>1</v>
      </c>
      <c r="DV125" s="307" t="s">
        <v>331</v>
      </c>
      <c r="DW125" s="648"/>
      <c r="DX125" s="643"/>
      <c r="DY125" s="310">
        <f t="shared" si="287"/>
        <v>0</v>
      </c>
      <c r="DZ125" s="19"/>
      <c r="EA125" s="277"/>
      <c r="EB125" s="421"/>
      <c r="EC125" s="315">
        <v>1</v>
      </c>
      <c r="ED125" s="315" t="s">
        <v>331</v>
      </c>
      <c r="EE125" s="650"/>
      <c r="EF125" s="647"/>
      <c r="EG125" s="318" t="s">
        <v>1199</v>
      </c>
      <c r="EH125" s="19"/>
      <c r="EI125" s="277"/>
      <c r="EJ125" s="417"/>
      <c r="EK125" s="307">
        <v>1</v>
      </c>
      <c r="EL125" s="307" t="s">
        <v>331</v>
      </c>
      <c r="EM125" s="648"/>
      <c r="EN125" s="643"/>
      <c r="EO125" s="310">
        <f t="shared" si="288"/>
        <v>0</v>
      </c>
      <c r="EP125" s="19"/>
      <c r="EQ125" s="277"/>
    </row>
    <row r="126" spans="1:147" ht="37.5" customHeight="1">
      <c r="A126" s="369"/>
      <c r="B126" s="379">
        <v>3</v>
      </c>
      <c r="C126" s="305" t="s">
        <v>729</v>
      </c>
      <c r="D126" s="417"/>
      <c r="E126" s="307">
        <v>1</v>
      </c>
      <c r="F126" s="307" t="s">
        <v>331</v>
      </c>
      <c r="G126" s="648"/>
      <c r="H126" s="643"/>
      <c r="I126" s="310">
        <f t="shared" si="272"/>
        <v>0</v>
      </c>
      <c r="J126" s="19"/>
      <c r="K126" s="277"/>
      <c r="L126" s="417"/>
      <c r="M126" s="307">
        <v>1</v>
      </c>
      <c r="N126" s="307" t="s">
        <v>331</v>
      </c>
      <c r="O126" s="648"/>
      <c r="P126" s="643"/>
      <c r="Q126" s="310">
        <f t="shared" si="273"/>
        <v>0</v>
      </c>
      <c r="R126" s="19"/>
      <c r="S126" s="277"/>
      <c r="T126" s="417"/>
      <c r="U126" s="307">
        <v>1</v>
      </c>
      <c r="V126" s="307" t="s">
        <v>331</v>
      </c>
      <c r="W126" s="648"/>
      <c r="X126" s="643"/>
      <c r="Y126" s="310">
        <f t="shared" si="274"/>
        <v>0</v>
      </c>
      <c r="Z126" s="19"/>
      <c r="AA126" s="277"/>
      <c r="AB126" s="417"/>
      <c r="AC126" s="307">
        <v>1</v>
      </c>
      <c r="AD126" s="307" t="s">
        <v>331</v>
      </c>
      <c r="AE126" s="648"/>
      <c r="AF126" s="643"/>
      <c r="AG126" s="310">
        <f t="shared" si="275"/>
        <v>0</v>
      </c>
      <c r="AH126" s="19"/>
      <c r="AI126" s="277"/>
      <c r="AJ126" s="417"/>
      <c r="AK126" s="307">
        <v>1</v>
      </c>
      <c r="AL126" s="307" t="s">
        <v>331</v>
      </c>
      <c r="AM126" s="648"/>
      <c r="AN126" s="643"/>
      <c r="AO126" s="310">
        <f t="shared" si="276"/>
        <v>0</v>
      </c>
      <c r="AP126" s="19"/>
      <c r="AQ126" s="277"/>
      <c r="AR126" s="417"/>
      <c r="AS126" s="307">
        <v>1</v>
      </c>
      <c r="AT126" s="307" t="s">
        <v>331</v>
      </c>
      <c r="AU126" s="648"/>
      <c r="AV126" s="643"/>
      <c r="AW126" s="310">
        <f t="shared" si="277"/>
        <v>0</v>
      </c>
      <c r="AX126" s="19"/>
      <c r="AY126" s="277"/>
      <c r="AZ126" s="417"/>
      <c r="BA126" s="307">
        <v>1</v>
      </c>
      <c r="BB126" s="307" t="s">
        <v>331</v>
      </c>
      <c r="BC126" s="648"/>
      <c r="BD126" s="643"/>
      <c r="BE126" s="310">
        <f t="shared" si="278"/>
        <v>0</v>
      </c>
      <c r="BF126" s="19"/>
      <c r="BG126" s="277"/>
      <c r="BH126" s="417"/>
      <c r="BI126" s="307">
        <v>1</v>
      </c>
      <c r="BJ126" s="307" t="s">
        <v>331</v>
      </c>
      <c r="BK126" s="648"/>
      <c r="BL126" s="643"/>
      <c r="BM126" s="310">
        <f t="shared" si="279"/>
        <v>0</v>
      </c>
      <c r="BN126" s="19"/>
      <c r="BO126" s="277"/>
      <c r="BP126" s="417" t="s">
        <v>1342</v>
      </c>
      <c r="BQ126" s="307">
        <v>1</v>
      </c>
      <c r="BR126" s="307" t="s">
        <v>331</v>
      </c>
      <c r="BS126" s="648">
        <v>172207</v>
      </c>
      <c r="BT126" s="643">
        <v>0</v>
      </c>
      <c r="BU126" s="310">
        <f t="shared" si="280"/>
        <v>172207</v>
      </c>
      <c r="BV126" s="19"/>
      <c r="BW126" s="277"/>
      <c r="BX126" s="417" t="s">
        <v>1316</v>
      </c>
      <c r="BY126" s="307">
        <v>1</v>
      </c>
      <c r="BZ126" s="307" t="s">
        <v>331</v>
      </c>
      <c r="CA126" s="648">
        <v>325500</v>
      </c>
      <c r="CB126" s="643">
        <v>0</v>
      </c>
      <c r="CC126" s="310">
        <f t="shared" si="281"/>
        <v>325500</v>
      </c>
      <c r="CD126" s="19"/>
      <c r="CE126" s="277"/>
      <c r="CF126" s="417"/>
      <c r="CG126" s="307">
        <v>1</v>
      </c>
      <c r="CH126" s="307" t="s">
        <v>331</v>
      </c>
      <c r="CI126" s="648"/>
      <c r="CJ126" s="643"/>
      <c r="CK126" s="310">
        <f t="shared" si="282"/>
        <v>0</v>
      </c>
      <c r="CL126" s="19"/>
      <c r="CM126" s="277"/>
      <c r="CN126" s="417"/>
      <c r="CO126" s="307">
        <v>1</v>
      </c>
      <c r="CP126" s="307" t="s">
        <v>331</v>
      </c>
      <c r="CQ126" s="648"/>
      <c r="CR126" s="643"/>
      <c r="CS126" s="310">
        <f t="shared" si="283"/>
        <v>0</v>
      </c>
      <c r="CT126" s="19"/>
      <c r="CU126" s="277"/>
      <c r="CV126" s="417"/>
      <c r="CW126" s="307">
        <v>1</v>
      </c>
      <c r="CX126" s="307" t="s">
        <v>331</v>
      </c>
      <c r="CY126" s="648"/>
      <c r="CZ126" s="643"/>
      <c r="DA126" s="310">
        <f t="shared" si="284"/>
        <v>0</v>
      </c>
      <c r="DB126" s="19"/>
      <c r="DC126" s="277"/>
      <c r="DD126" s="417"/>
      <c r="DE126" s="307">
        <v>1</v>
      </c>
      <c r="DF126" s="307" t="s">
        <v>331</v>
      </c>
      <c r="DG126" s="648"/>
      <c r="DH126" s="643"/>
      <c r="DI126" s="310">
        <f t="shared" si="285"/>
        <v>0</v>
      </c>
      <c r="DJ126" s="19"/>
      <c r="DK126" s="277"/>
      <c r="DL126" s="417"/>
      <c r="DM126" s="307">
        <v>1</v>
      </c>
      <c r="DN126" s="307" t="s">
        <v>331</v>
      </c>
      <c r="DO126" s="648"/>
      <c r="DP126" s="643"/>
      <c r="DQ126" s="310">
        <f t="shared" si="286"/>
        <v>0</v>
      </c>
      <c r="DR126" s="19"/>
      <c r="DS126" s="277"/>
      <c r="DT126" s="417"/>
      <c r="DU126" s="307">
        <v>1</v>
      </c>
      <c r="DV126" s="307" t="s">
        <v>331</v>
      </c>
      <c r="DW126" s="648"/>
      <c r="DX126" s="643"/>
      <c r="DY126" s="310">
        <f t="shared" si="287"/>
        <v>0</v>
      </c>
      <c r="DZ126" s="19"/>
      <c r="EA126" s="277"/>
      <c r="EB126" s="421"/>
      <c r="EC126" s="315">
        <v>1</v>
      </c>
      <c r="ED126" s="315" t="s">
        <v>331</v>
      </c>
      <c r="EE126" s="650"/>
      <c r="EF126" s="647"/>
      <c r="EG126" s="318" t="s">
        <v>1199</v>
      </c>
      <c r="EH126" s="19"/>
      <c r="EI126" s="277"/>
      <c r="EJ126" s="417"/>
      <c r="EK126" s="307">
        <v>1</v>
      </c>
      <c r="EL126" s="307" t="s">
        <v>331</v>
      </c>
      <c r="EM126" s="648"/>
      <c r="EN126" s="643"/>
      <c r="EO126" s="310">
        <f t="shared" si="288"/>
        <v>0</v>
      </c>
      <c r="EP126" s="19"/>
      <c r="EQ126" s="277"/>
    </row>
    <row r="127" spans="1:147" ht="37.5" customHeight="1">
      <c r="A127" s="369"/>
      <c r="B127" s="379">
        <v>4</v>
      </c>
      <c r="C127" s="305" t="s">
        <v>730</v>
      </c>
      <c r="D127" s="417"/>
      <c r="E127" s="307">
        <v>1</v>
      </c>
      <c r="F127" s="307" t="s">
        <v>331</v>
      </c>
      <c r="G127" s="648"/>
      <c r="H127" s="643"/>
      <c r="I127" s="310">
        <f t="shared" si="272"/>
        <v>0</v>
      </c>
      <c r="J127" s="19"/>
      <c r="K127" s="277"/>
      <c r="L127" s="417"/>
      <c r="M127" s="307">
        <v>1</v>
      </c>
      <c r="N127" s="307" t="s">
        <v>331</v>
      </c>
      <c r="O127" s="648"/>
      <c r="P127" s="643"/>
      <c r="Q127" s="310">
        <f t="shared" si="273"/>
        <v>0</v>
      </c>
      <c r="R127" s="19"/>
      <c r="S127" s="277"/>
      <c r="T127" s="417"/>
      <c r="U127" s="307">
        <v>1</v>
      </c>
      <c r="V127" s="307" t="s">
        <v>331</v>
      </c>
      <c r="W127" s="648"/>
      <c r="X127" s="643"/>
      <c r="Y127" s="310">
        <f t="shared" si="274"/>
        <v>0</v>
      </c>
      <c r="Z127" s="19"/>
      <c r="AA127" s="277"/>
      <c r="AB127" s="417"/>
      <c r="AC127" s="307">
        <v>1</v>
      </c>
      <c r="AD127" s="307" t="s">
        <v>331</v>
      </c>
      <c r="AE127" s="648"/>
      <c r="AF127" s="643"/>
      <c r="AG127" s="310">
        <f t="shared" si="275"/>
        <v>0</v>
      </c>
      <c r="AH127" s="19"/>
      <c r="AI127" s="277"/>
      <c r="AJ127" s="417"/>
      <c r="AK127" s="307">
        <v>1</v>
      </c>
      <c r="AL127" s="307" t="s">
        <v>331</v>
      </c>
      <c r="AM127" s="648"/>
      <c r="AN127" s="643"/>
      <c r="AO127" s="310">
        <f t="shared" si="276"/>
        <v>0</v>
      </c>
      <c r="AP127" s="19"/>
      <c r="AQ127" s="277"/>
      <c r="AR127" s="417"/>
      <c r="AS127" s="307">
        <v>1</v>
      </c>
      <c r="AT127" s="307" t="s">
        <v>331</v>
      </c>
      <c r="AU127" s="648"/>
      <c r="AV127" s="643"/>
      <c r="AW127" s="310">
        <f t="shared" si="277"/>
        <v>0</v>
      </c>
      <c r="AX127" s="19"/>
      <c r="AY127" s="277"/>
      <c r="AZ127" s="417"/>
      <c r="BA127" s="307">
        <v>1</v>
      </c>
      <c r="BB127" s="307" t="s">
        <v>331</v>
      </c>
      <c r="BC127" s="648"/>
      <c r="BD127" s="643"/>
      <c r="BE127" s="310">
        <f t="shared" si="278"/>
        <v>0</v>
      </c>
      <c r="BF127" s="19"/>
      <c r="BG127" s="277"/>
      <c r="BH127" s="417"/>
      <c r="BI127" s="307">
        <v>1</v>
      </c>
      <c r="BJ127" s="307" t="s">
        <v>331</v>
      </c>
      <c r="BK127" s="648"/>
      <c r="BL127" s="643"/>
      <c r="BM127" s="310">
        <f t="shared" si="279"/>
        <v>0</v>
      </c>
      <c r="BN127" s="19"/>
      <c r="BO127" s="277"/>
      <c r="BP127" s="417" t="s">
        <v>1342</v>
      </c>
      <c r="BQ127" s="307">
        <v>1</v>
      </c>
      <c r="BR127" s="307" t="s">
        <v>331</v>
      </c>
      <c r="BS127" s="648">
        <v>514909</v>
      </c>
      <c r="BT127" s="643">
        <v>0</v>
      </c>
      <c r="BU127" s="310">
        <f t="shared" si="280"/>
        <v>514909</v>
      </c>
      <c r="BV127" s="19"/>
      <c r="BW127" s="277"/>
      <c r="BX127" s="417" t="s">
        <v>1316</v>
      </c>
      <c r="BY127" s="307">
        <v>1</v>
      </c>
      <c r="BZ127" s="307" t="s">
        <v>331</v>
      </c>
      <c r="CA127" s="648">
        <v>420000</v>
      </c>
      <c r="CB127" s="643">
        <v>0</v>
      </c>
      <c r="CC127" s="310">
        <f t="shared" si="281"/>
        <v>420000</v>
      </c>
      <c r="CD127" s="19"/>
      <c r="CE127" s="277"/>
      <c r="CF127" s="417"/>
      <c r="CG127" s="307">
        <v>1</v>
      </c>
      <c r="CH127" s="307" t="s">
        <v>331</v>
      </c>
      <c r="CI127" s="648"/>
      <c r="CJ127" s="643"/>
      <c r="CK127" s="310">
        <f t="shared" si="282"/>
        <v>0</v>
      </c>
      <c r="CL127" s="19"/>
      <c r="CM127" s="277"/>
      <c r="CN127" s="417"/>
      <c r="CO127" s="307">
        <v>1</v>
      </c>
      <c r="CP127" s="307" t="s">
        <v>331</v>
      </c>
      <c r="CQ127" s="648"/>
      <c r="CR127" s="643"/>
      <c r="CS127" s="310">
        <f t="shared" si="283"/>
        <v>0</v>
      </c>
      <c r="CT127" s="19"/>
      <c r="CU127" s="277"/>
      <c r="CV127" s="417"/>
      <c r="CW127" s="307">
        <v>1</v>
      </c>
      <c r="CX127" s="307" t="s">
        <v>331</v>
      </c>
      <c r="CY127" s="648"/>
      <c r="CZ127" s="643"/>
      <c r="DA127" s="310">
        <f t="shared" si="284"/>
        <v>0</v>
      </c>
      <c r="DB127" s="19"/>
      <c r="DC127" s="277"/>
      <c r="DD127" s="417"/>
      <c r="DE127" s="307">
        <v>1</v>
      </c>
      <c r="DF127" s="307" t="s">
        <v>331</v>
      </c>
      <c r="DG127" s="648"/>
      <c r="DH127" s="643"/>
      <c r="DI127" s="310">
        <f t="shared" si="285"/>
        <v>0</v>
      </c>
      <c r="DJ127" s="19"/>
      <c r="DK127" s="277"/>
      <c r="DL127" s="417"/>
      <c r="DM127" s="307">
        <v>1</v>
      </c>
      <c r="DN127" s="307" t="s">
        <v>331</v>
      </c>
      <c r="DO127" s="648"/>
      <c r="DP127" s="643"/>
      <c r="DQ127" s="310">
        <f t="shared" si="286"/>
        <v>0</v>
      </c>
      <c r="DR127" s="19"/>
      <c r="DS127" s="277"/>
      <c r="DT127" s="417"/>
      <c r="DU127" s="307">
        <v>1</v>
      </c>
      <c r="DV127" s="307" t="s">
        <v>331</v>
      </c>
      <c r="DW127" s="648"/>
      <c r="DX127" s="643"/>
      <c r="DY127" s="310">
        <f t="shared" si="287"/>
        <v>0</v>
      </c>
      <c r="DZ127" s="19"/>
      <c r="EA127" s="277"/>
      <c r="EB127" s="421"/>
      <c r="EC127" s="315">
        <v>1</v>
      </c>
      <c r="ED127" s="315" t="s">
        <v>331</v>
      </c>
      <c r="EE127" s="650"/>
      <c r="EF127" s="647"/>
      <c r="EG127" s="318" t="s">
        <v>1199</v>
      </c>
      <c r="EH127" s="19"/>
      <c r="EI127" s="277"/>
      <c r="EJ127" s="417"/>
      <c r="EK127" s="307">
        <v>1</v>
      </c>
      <c r="EL127" s="307" t="s">
        <v>331</v>
      </c>
      <c r="EM127" s="648"/>
      <c r="EN127" s="643"/>
      <c r="EO127" s="310">
        <f t="shared" si="288"/>
        <v>0</v>
      </c>
      <c r="EP127" s="19"/>
      <c r="EQ127" s="277"/>
    </row>
    <row r="128" spans="1:147" ht="37.5" customHeight="1">
      <c r="A128" s="369"/>
      <c r="B128" s="379">
        <v>5</v>
      </c>
      <c r="C128" s="305" t="s">
        <v>675</v>
      </c>
      <c r="D128" s="417"/>
      <c r="E128" s="307">
        <v>1</v>
      </c>
      <c r="F128" s="307" t="s">
        <v>331</v>
      </c>
      <c r="G128" s="648"/>
      <c r="H128" s="643"/>
      <c r="I128" s="310">
        <f t="shared" si="272"/>
        <v>0</v>
      </c>
      <c r="J128" s="19"/>
      <c r="K128" s="277"/>
      <c r="L128" s="417"/>
      <c r="M128" s="307">
        <v>1</v>
      </c>
      <c r="N128" s="307" t="s">
        <v>331</v>
      </c>
      <c r="O128" s="648"/>
      <c r="P128" s="643"/>
      <c r="Q128" s="310">
        <f t="shared" si="273"/>
        <v>0</v>
      </c>
      <c r="R128" s="19"/>
      <c r="S128" s="277"/>
      <c r="T128" s="417"/>
      <c r="U128" s="307">
        <v>1</v>
      </c>
      <c r="V128" s="307" t="s">
        <v>331</v>
      </c>
      <c r="W128" s="648"/>
      <c r="X128" s="643"/>
      <c r="Y128" s="310">
        <f t="shared" si="274"/>
        <v>0</v>
      </c>
      <c r="Z128" s="19"/>
      <c r="AA128" s="277"/>
      <c r="AB128" s="417"/>
      <c r="AC128" s="307">
        <v>1</v>
      </c>
      <c r="AD128" s="307" t="s">
        <v>331</v>
      </c>
      <c r="AE128" s="648"/>
      <c r="AF128" s="643"/>
      <c r="AG128" s="310">
        <f t="shared" si="275"/>
        <v>0</v>
      </c>
      <c r="AH128" s="19"/>
      <c r="AI128" s="277"/>
      <c r="AJ128" s="417"/>
      <c r="AK128" s="307">
        <v>1</v>
      </c>
      <c r="AL128" s="307" t="s">
        <v>331</v>
      </c>
      <c r="AM128" s="648"/>
      <c r="AN128" s="643"/>
      <c r="AO128" s="310">
        <f t="shared" si="276"/>
        <v>0</v>
      </c>
      <c r="AP128" s="19"/>
      <c r="AQ128" s="277"/>
      <c r="AR128" s="417"/>
      <c r="AS128" s="307">
        <v>1</v>
      </c>
      <c r="AT128" s="307" t="s">
        <v>331</v>
      </c>
      <c r="AU128" s="648"/>
      <c r="AV128" s="643"/>
      <c r="AW128" s="310">
        <f t="shared" si="277"/>
        <v>0</v>
      </c>
      <c r="AX128" s="19"/>
      <c r="AY128" s="277"/>
      <c r="AZ128" s="417"/>
      <c r="BA128" s="307">
        <v>1</v>
      </c>
      <c r="BB128" s="307" t="s">
        <v>331</v>
      </c>
      <c r="BC128" s="648"/>
      <c r="BD128" s="643"/>
      <c r="BE128" s="310">
        <f t="shared" si="278"/>
        <v>0</v>
      </c>
      <c r="BF128" s="19"/>
      <c r="BG128" s="277"/>
      <c r="BH128" s="417"/>
      <c r="BI128" s="307">
        <v>1</v>
      </c>
      <c r="BJ128" s="307" t="s">
        <v>331</v>
      </c>
      <c r="BK128" s="648"/>
      <c r="BL128" s="643"/>
      <c r="BM128" s="310">
        <f t="shared" si="279"/>
        <v>0</v>
      </c>
      <c r="BN128" s="19"/>
      <c r="BO128" s="277"/>
      <c r="BP128" s="417" t="s">
        <v>1357</v>
      </c>
      <c r="BQ128" s="307">
        <v>1</v>
      </c>
      <c r="BR128" s="307" t="s">
        <v>331</v>
      </c>
      <c r="BS128" s="648">
        <v>256188</v>
      </c>
      <c r="BT128" s="643">
        <v>0.19</v>
      </c>
      <c r="BU128" s="310">
        <f t="shared" si="280"/>
        <v>304863.71999999997</v>
      </c>
      <c r="BV128" s="19"/>
      <c r="BW128" s="277"/>
      <c r="BX128" s="417" t="s">
        <v>1316</v>
      </c>
      <c r="BY128" s="307">
        <v>1</v>
      </c>
      <c r="BZ128" s="307" t="s">
        <v>331</v>
      </c>
      <c r="CA128" s="648">
        <v>60000</v>
      </c>
      <c r="CB128" s="643">
        <v>0</v>
      </c>
      <c r="CC128" s="310">
        <f t="shared" si="281"/>
        <v>60000</v>
      </c>
      <c r="CD128" s="19"/>
      <c r="CE128" s="277"/>
      <c r="CF128" s="417"/>
      <c r="CG128" s="307">
        <v>1</v>
      </c>
      <c r="CH128" s="307" t="s">
        <v>331</v>
      </c>
      <c r="CI128" s="648"/>
      <c r="CJ128" s="643"/>
      <c r="CK128" s="310">
        <f t="shared" si="282"/>
        <v>0</v>
      </c>
      <c r="CL128" s="19"/>
      <c r="CM128" s="277"/>
      <c r="CN128" s="417"/>
      <c r="CO128" s="307">
        <v>1</v>
      </c>
      <c r="CP128" s="307" t="s">
        <v>331</v>
      </c>
      <c r="CQ128" s="648"/>
      <c r="CR128" s="643"/>
      <c r="CS128" s="310">
        <f t="shared" si="283"/>
        <v>0</v>
      </c>
      <c r="CT128" s="19"/>
      <c r="CU128" s="277"/>
      <c r="CV128" s="417"/>
      <c r="CW128" s="307">
        <v>1</v>
      </c>
      <c r="CX128" s="307" t="s">
        <v>331</v>
      </c>
      <c r="CY128" s="648"/>
      <c r="CZ128" s="643"/>
      <c r="DA128" s="310">
        <f t="shared" si="284"/>
        <v>0</v>
      </c>
      <c r="DB128" s="19"/>
      <c r="DC128" s="277"/>
      <c r="DD128" s="417"/>
      <c r="DE128" s="307">
        <v>1</v>
      </c>
      <c r="DF128" s="307" t="s">
        <v>331</v>
      </c>
      <c r="DG128" s="648"/>
      <c r="DH128" s="643"/>
      <c r="DI128" s="310">
        <f t="shared" si="285"/>
        <v>0</v>
      </c>
      <c r="DJ128" s="19"/>
      <c r="DK128" s="277"/>
      <c r="DL128" s="417"/>
      <c r="DM128" s="307">
        <v>1</v>
      </c>
      <c r="DN128" s="307" t="s">
        <v>331</v>
      </c>
      <c r="DO128" s="648"/>
      <c r="DP128" s="643"/>
      <c r="DQ128" s="310">
        <f t="shared" si="286"/>
        <v>0</v>
      </c>
      <c r="DR128" s="19"/>
      <c r="DS128" s="277"/>
      <c r="DT128" s="417"/>
      <c r="DU128" s="307">
        <v>1</v>
      </c>
      <c r="DV128" s="307" t="s">
        <v>331</v>
      </c>
      <c r="DW128" s="648"/>
      <c r="DX128" s="643"/>
      <c r="DY128" s="310">
        <f t="shared" si="287"/>
        <v>0</v>
      </c>
      <c r="DZ128" s="19"/>
      <c r="EA128" s="277"/>
      <c r="EB128" s="421"/>
      <c r="EC128" s="315">
        <v>1</v>
      </c>
      <c r="ED128" s="315" t="s">
        <v>331</v>
      </c>
      <c r="EE128" s="650"/>
      <c r="EF128" s="647"/>
      <c r="EG128" s="318" t="s">
        <v>1199</v>
      </c>
      <c r="EH128" s="19"/>
      <c r="EI128" s="277"/>
      <c r="EJ128" s="417"/>
      <c r="EK128" s="307">
        <v>1</v>
      </c>
      <c r="EL128" s="307" t="s">
        <v>331</v>
      </c>
      <c r="EM128" s="648"/>
      <c r="EN128" s="643"/>
      <c r="EO128" s="310">
        <f t="shared" si="288"/>
        <v>0</v>
      </c>
      <c r="EP128" s="19"/>
      <c r="EQ128" s="277"/>
    </row>
    <row r="129" spans="1:147" ht="37.5" customHeight="1">
      <c r="A129" s="369"/>
      <c r="B129" s="214"/>
      <c r="C129" s="585" t="s">
        <v>338</v>
      </c>
      <c r="D129" s="652"/>
      <c r="E129" s="653"/>
      <c r="F129" s="653"/>
      <c r="G129" s="654"/>
      <c r="H129" s="655"/>
      <c r="I129" s="374">
        <f>SUM(I124:I128)</f>
        <v>0</v>
      </c>
      <c r="J129" s="19"/>
      <c r="K129" s="277"/>
      <c r="L129" s="652"/>
      <c r="M129" s="653"/>
      <c r="N129" s="653"/>
      <c r="O129" s="654"/>
      <c r="P129" s="655"/>
      <c r="Q129" s="374">
        <f>SUM(Q124:Q128)</f>
        <v>0</v>
      </c>
      <c r="R129" s="19"/>
      <c r="S129" s="277"/>
      <c r="T129" s="652"/>
      <c r="U129" s="653"/>
      <c r="V129" s="653"/>
      <c r="W129" s="654"/>
      <c r="X129" s="655"/>
      <c r="Y129" s="374">
        <f>SUM(Y124:Y128)</f>
        <v>0</v>
      </c>
      <c r="Z129" s="19"/>
      <c r="AA129" s="277"/>
      <c r="AB129" s="652"/>
      <c r="AC129" s="653"/>
      <c r="AD129" s="653"/>
      <c r="AE129" s="654"/>
      <c r="AF129" s="655"/>
      <c r="AG129" s="374">
        <f>SUM(AG124:AG128)</f>
        <v>0</v>
      </c>
      <c r="AH129" s="19"/>
      <c r="AI129" s="277"/>
      <c r="AJ129" s="652"/>
      <c r="AK129" s="653"/>
      <c r="AL129" s="653"/>
      <c r="AM129" s="654"/>
      <c r="AN129" s="655"/>
      <c r="AO129" s="374">
        <f>SUM(AO124:AO128)</f>
        <v>0</v>
      </c>
      <c r="AP129" s="19"/>
      <c r="AQ129" s="277"/>
      <c r="AR129" s="652"/>
      <c r="AS129" s="653"/>
      <c r="AT129" s="653"/>
      <c r="AU129" s="654"/>
      <c r="AV129" s="655"/>
      <c r="AW129" s="374">
        <f>SUM(AW124:AW128)</f>
        <v>0</v>
      </c>
      <c r="AX129" s="19"/>
      <c r="AY129" s="277"/>
      <c r="AZ129" s="652"/>
      <c r="BA129" s="653"/>
      <c r="BB129" s="653"/>
      <c r="BC129" s="654"/>
      <c r="BD129" s="655"/>
      <c r="BE129" s="374">
        <f>SUM(BE124:BE128)</f>
        <v>0</v>
      </c>
      <c r="BF129" s="19"/>
      <c r="BG129" s="277"/>
      <c r="BH129" s="652"/>
      <c r="BI129" s="653"/>
      <c r="BJ129" s="653"/>
      <c r="BK129" s="654"/>
      <c r="BL129" s="655"/>
      <c r="BM129" s="374">
        <f>SUM(BM124:BM128)</f>
        <v>0</v>
      </c>
      <c r="BN129" s="19"/>
      <c r="BO129" s="277"/>
      <c r="BP129" s="652"/>
      <c r="BQ129" s="653"/>
      <c r="BR129" s="653"/>
      <c r="BS129" s="654"/>
      <c r="BT129" s="655"/>
      <c r="BU129" s="374">
        <f>SUM(BU124:BU128)</f>
        <v>6915551.7199999997</v>
      </c>
      <c r="BV129" s="19"/>
      <c r="BW129" s="277"/>
      <c r="BX129" s="652"/>
      <c r="BY129" s="653"/>
      <c r="BZ129" s="653"/>
      <c r="CA129" s="654"/>
      <c r="CB129" s="655"/>
      <c r="CC129" s="374">
        <f>SUM(CC124:CC128)</f>
        <v>3939750</v>
      </c>
      <c r="CD129" s="19"/>
      <c r="CE129" s="277"/>
      <c r="CF129" s="652"/>
      <c r="CG129" s="653"/>
      <c r="CH129" s="653"/>
      <c r="CI129" s="654"/>
      <c r="CJ129" s="655"/>
      <c r="CK129" s="374">
        <f>SUM(CK124:CK128)</f>
        <v>0</v>
      </c>
      <c r="CL129" s="19"/>
      <c r="CM129" s="277"/>
      <c r="CN129" s="652"/>
      <c r="CO129" s="653"/>
      <c r="CP129" s="653"/>
      <c r="CQ129" s="654"/>
      <c r="CR129" s="655"/>
      <c r="CS129" s="374">
        <f>SUM(CS124:CS128)</f>
        <v>0</v>
      </c>
      <c r="CT129" s="19"/>
      <c r="CU129" s="277"/>
      <c r="CV129" s="652"/>
      <c r="CW129" s="653"/>
      <c r="CX129" s="653"/>
      <c r="CY129" s="654"/>
      <c r="CZ129" s="655"/>
      <c r="DA129" s="374">
        <f>SUM(DA124:DA128)</f>
        <v>0</v>
      </c>
      <c r="DB129" s="19"/>
      <c r="DC129" s="277"/>
      <c r="DD129" s="652"/>
      <c r="DE129" s="653"/>
      <c r="DF129" s="653"/>
      <c r="DG129" s="654"/>
      <c r="DH129" s="655"/>
      <c r="DI129" s="374">
        <f>SUM(DI124:DI128)</f>
        <v>0</v>
      </c>
      <c r="DJ129" s="19"/>
      <c r="DK129" s="277"/>
      <c r="DL129" s="652"/>
      <c r="DM129" s="653"/>
      <c r="DN129" s="653"/>
      <c r="DO129" s="654"/>
      <c r="DP129" s="655"/>
      <c r="DQ129" s="374">
        <f>SUM(DQ124:DQ128)</f>
        <v>0</v>
      </c>
      <c r="DR129" s="19"/>
      <c r="DS129" s="277"/>
      <c r="DT129" s="652"/>
      <c r="DU129" s="653"/>
      <c r="DV129" s="653"/>
      <c r="DW129" s="654"/>
      <c r="DX129" s="655"/>
      <c r="DY129" s="374">
        <f>SUM(DY124:DY128)</f>
        <v>0</v>
      </c>
      <c r="DZ129" s="19"/>
      <c r="EA129" s="277"/>
      <c r="EB129" s="659"/>
      <c r="EC129" s="592"/>
      <c r="ED129" s="592"/>
      <c r="EE129" s="660"/>
      <c r="EF129" s="661"/>
      <c r="EG129" s="378" t="s">
        <v>1199</v>
      </c>
      <c r="EH129" s="19"/>
      <c r="EI129" s="277"/>
      <c r="EJ129" s="652"/>
      <c r="EK129" s="653"/>
      <c r="EL129" s="653"/>
      <c r="EM129" s="654"/>
      <c r="EN129" s="655"/>
      <c r="EO129" s="374">
        <f>SUM(EO124:EO128)</f>
        <v>0</v>
      </c>
      <c r="EP129" s="19"/>
      <c r="EQ129" s="277"/>
    </row>
    <row r="130" spans="1:147" ht="37.5" customHeight="1" thickBot="1">
      <c r="A130" s="66"/>
      <c r="B130" s="561"/>
      <c r="C130" s="442" t="s">
        <v>76</v>
      </c>
      <c r="D130" s="134"/>
      <c r="E130" s="359"/>
      <c r="F130" s="359"/>
      <c r="G130" s="663"/>
      <c r="H130" s="664"/>
      <c r="I130" s="665"/>
      <c r="J130" s="19"/>
      <c r="K130" s="277"/>
      <c r="L130" s="134"/>
      <c r="M130" s="359"/>
      <c r="N130" s="359"/>
      <c r="O130" s="663"/>
      <c r="P130" s="664"/>
      <c r="Q130" s="665"/>
      <c r="R130" s="19"/>
      <c r="S130" s="277"/>
      <c r="T130" s="134"/>
      <c r="U130" s="359"/>
      <c r="V130" s="359"/>
      <c r="W130" s="663"/>
      <c r="X130" s="664"/>
      <c r="Y130" s="665"/>
      <c r="Z130" s="19"/>
      <c r="AA130" s="277"/>
      <c r="AB130" s="134"/>
      <c r="AC130" s="359"/>
      <c r="AD130" s="359"/>
      <c r="AE130" s="663"/>
      <c r="AF130" s="664"/>
      <c r="AG130" s="665"/>
      <c r="AH130" s="19"/>
      <c r="AI130" s="277"/>
      <c r="AJ130" s="134"/>
      <c r="AK130" s="359"/>
      <c r="AL130" s="359"/>
      <c r="AM130" s="663"/>
      <c r="AN130" s="664"/>
      <c r="AO130" s="665"/>
      <c r="AP130" s="19"/>
      <c r="AQ130" s="277"/>
      <c r="AR130" s="134"/>
      <c r="AS130" s="359"/>
      <c r="AT130" s="359"/>
      <c r="AU130" s="663"/>
      <c r="AV130" s="664"/>
      <c r="AW130" s="665"/>
      <c r="AX130" s="19"/>
      <c r="AY130" s="277"/>
      <c r="AZ130" s="134"/>
      <c r="BA130" s="359"/>
      <c r="BB130" s="359"/>
      <c r="BC130" s="663"/>
      <c r="BD130" s="664"/>
      <c r="BE130" s="665"/>
      <c r="BF130" s="19"/>
      <c r="BG130" s="277"/>
      <c r="BH130" s="134"/>
      <c r="BI130" s="359"/>
      <c r="BJ130" s="359"/>
      <c r="BK130" s="663"/>
      <c r="BL130" s="664"/>
      <c r="BM130" s="665"/>
      <c r="BN130" s="19"/>
      <c r="BO130" s="277"/>
      <c r="BP130" s="134"/>
      <c r="BQ130" s="359"/>
      <c r="BR130" s="359"/>
      <c r="BS130" s="663"/>
      <c r="BT130" s="664"/>
      <c r="BU130" s="665"/>
      <c r="BV130" s="19"/>
      <c r="BW130" s="277"/>
      <c r="BX130" s="134"/>
      <c r="BY130" s="359"/>
      <c r="BZ130" s="359"/>
      <c r="CA130" s="663"/>
      <c r="CB130" s="664"/>
      <c r="CC130" s="665"/>
      <c r="CD130" s="19"/>
      <c r="CE130" s="277"/>
      <c r="CF130" s="134"/>
      <c r="CG130" s="359"/>
      <c r="CH130" s="359"/>
      <c r="CI130" s="663"/>
      <c r="CJ130" s="664"/>
      <c r="CK130" s="665"/>
      <c r="CL130" s="19"/>
      <c r="CM130" s="277"/>
      <c r="CN130" s="134"/>
      <c r="CO130" s="359"/>
      <c r="CP130" s="359"/>
      <c r="CQ130" s="663"/>
      <c r="CR130" s="664"/>
      <c r="CS130" s="665"/>
      <c r="CT130" s="19"/>
      <c r="CU130" s="277"/>
      <c r="CV130" s="134"/>
      <c r="CW130" s="359"/>
      <c r="CX130" s="359"/>
      <c r="CY130" s="663"/>
      <c r="CZ130" s="664"/>
      <c r="DA130" s="665"/>
      <c r="DB130" s="19"/>
      <c r="DC130" s="277"/>
      <c r="DD130" s="134"/>
      <c r="DE130" s="359"/>
      <c r="DF130" s="359"/>
      <c r="DG130" s="663"/>
      <c r="DH130" s="664"/>
      <c r="DI130" s="665"/>
      <c r="DJ130" s="19"/>
      <c r="DK130" s="277"/>
      <c r="DL130" s="134"/>
      <c r="DM130" s="359"/>
      <c r="DN130" s="359"/>
      <c r="DO130" s="663"/>
      <c r="DP130" s="664"/>
      <c r="DQ130" s="665"/>
      <c r="DR130" s="19"/>
      <c r="DS130" s="277"/>
      <c r="DT130" s="134"/>
      <c r="DU130" s="359"/>
      <c r="DV130" s="359"/>
      <c r="DW130" s="663"/>
      <c r="DX130" s="664"/>
      <c r="DY130" s="665"/>
      <c r="DZ130" s="19"/>
      <c r="EA130" s="277"/>
      <c r="EB130" s="638"/>
      <c r="EC130" s="365"/>
      <c r="ED130" s="365"/>
      <c r="EE130" s="669"/>
      <c r="EF130" s="670"/>
      <c r="EG130" s="604"/>
      <c r="EH130" s="19"/>
      <c r="EI130" s="277"/>
      <c r="EJ130" s="134"/>
      <c r="EK130" s="359"/>
      <c r="EL130" s="359"/>
      <c r="EM130" s="663"/>
      <c r="EN130" s="664"/>
      <c r="EO130" s="665"/>
      <c r="EP130" s="19"/>
      <c r="EQ130" s="277"/>
    </row>
    <row r="131" spans="1:147" ht="37.5" customHeight="1" thickBot="1">
      <c r="A131" s="369"/>
      <c r="B131" s="191" t="s">
        <v>322</v>
      </c>
      <c r="C131" s="136" t="s">
        <v>659</v>
      </c>
      <c r="D131" s="639" t="s">
        <v>324</v>
      </c>
      <c r="E131" s="571" t="s">
        <v>325</v>
      </c>
      <c r="F131" s="371" t="s">
        <v>326</v>
      </c>
      <c r="G131" s="372" t="s">
        <v>327</v>
      </c>
      <c r="H131" s="373" t="s">
        <v>328</v>
      </c>
      <c r="I131" s="374" t="s">
        <v>329</v>
      </c>
      <c r="J131" s="297" t="s">
        <v>1167</v>
      </c>
      <c r="K131" s="298" t="s">
        <v>1168</v>
      </c>
      <c r="L131" s="639" t="s">
        <v>324</v>
      </c>
      <c r="M131" s="571" t="s">
        <v>325</v>
      </c>
      <c r="N131" s="371" t="s">
        <v>326</v>
      </c>
      <c r="O131" s="372" t="s">
        <v>327</v>
      </c>
      <c r="P131" s="373" t="s">
        <v>328</v>
      </c>
      <c r="Q131" s="374" t="s">
        <v>329</v>
      </c>
      <c r="R131" s="297" t="s">
        <v>1167</v>
      </c>
      <c r="S131" s="298" t="s">
        <v>1168</v>
      </c>
      <c r="T131" s="639" t="s">
        <v>324</v>
      </c>
      <c r="U131" s="571" t="s">
        <v>325</v>
      </c>
      <c r="V131" s="371" t="s">
        <v>326</v>
      </c>
      <c r="W131" s="372" t="s">
        <v>327</v>
      </c>
      <c r="X131" s="373" t="s">
        <v>328</v>
      </c>
      <c r="Y131" s="374" t="s">
        <v>329</v>
      </c>
      <c r="Z131" s="297" t="s">
        <v>1167</v>
      </c>
      <c r="AA131" s="298" t="s">
        <v>1168</v>
      </c>
      <c r="AB131" s="639" t="s">
        <v>324</v>
      </c>
      <c r="AC131" s="571" t="s">
        <v>325</v>
      </c>
      <c r="AD131" s="371" t="s">
        <v>326</v>
      </c>
      <c r="AE131" s="372" t="s">
        <v>327</v>
      </c>
      <c r="AF131" s="373" t="s">
        <v>328</v>
      </c>
      <c r="AG131" s="374" t="s">
        <v>329</v>
      </c>
      <c r="AH131" s="297" t="s">
        <v>1167</v>
      </c>
      <c r="AI131" s="298" t="s">
        <v>1168</v>
      </c>
      <c r="AJ131" s="639" t="s">
        <v>324</v>
      </c>
      <c r="AK131" s="571" t="s">
        <v>325</v>
      </c>
      <c r="AL131" s="371" t="s">
        <v>326</v>
      </c>
      <c r="AM131" s="372" t="s">
        <v>327</v>
      </c>
      <c r="AN131" s="373" t="s">
        <v>328</v>
      </c>
      <c r="AO131" s="374" t="s">
        <v>329</v>
      </c>
      <c r="AP131" s="297" t="s">
        <v>1167</v>
      </c>
      <c r="AQ131" s="298" t="s">
        <v>1168</v>
      </c>
      <c r="AR131" s="639" t="s">
        <v>324</v>
      </c>
      <c r="AS131" s="571" t="s">
        <v>325</v>
      </c>
      <c r="AT131" s="371" t="s">
        <v>326</v>
      </c>
      <c r="AU131" s="372" t="s">
        <v>327</v>
      </c>
      <c r="AV131" s="373" t="s">
        <v>328</v>
      </c>
      <c r="AW131" s="374" t="s">
        <v>329</v>
      </c>
      <c r="AX131" s="297" t="s">
        <v>1167</v>
      </c>
      <c r="AY131" s="298" t="s">
        <v>1168</v>
      </c>
      <c r="AZ131" s="639" t="s">
        <v>324</v>
      </c>
      <c r="BA131" s="571" t="s">
        <v>325</v>
      </c>
      <c r="BB131" s="371" t="s">
        <v>326</v>
      </c>
      <c r="BC131" s="372" t="s">
        <v>327</v>
      </c>
      <c r="BD131" s="373" t="s">
        <v>328</v>
      </c>
      <c r="BE131" s="374" t="s">
        <v>329</v>
      </c>
      <c r="BF131" s="297" t="s">
        <v>1167</v>
      </c>
      <c r="BG131" s="298" t="s">
        <v>1168</v>
      </c>
      <c r="BH131" s="639" t="s">
        <v>324</v>
      </c>
      <c r="BI131" s="571" t="s">
        <v>325</v>
      </c>
      <c r="BJ131" s="371" t="s">
        <v>326</v>
      </c>
      <c r="BK131" s="372" t="s">
        <v>327</v>
      </c>
      <c r="BL131" s="373" t="s">
        <v>328</v>
      </c>
      <c r="BM131" s="374" t="s">
        <v>329</v>
      </c>
      <c r="BN131" s="297" t="s">
        <v>1167</v>
      </c>
      <c r="BO131" s="298" t="s">
        <v>1168</v>
      </c>
      <c r="BP131" s="639" t="s">
        <v>324</v>
      </c>
      <c r="BQ131" s="571" t="s">
        <v>325</v>
      </c>
      <c r="BR131" s="371" t="s">
        <v>326</v>
      </c>
      <c r="BS131" s="372" t="s">
        <v>327</v>
      </c>
      <c r="BT131" s="373" t="s">
        <v>328</v>
      </c>
      <c r="BU131" s="374" t="s">
        <v>329</v>
      </c>
      <c r="BV131" s="297" t="s">
        <v>1167</v>
      </c>
      <c r="BW131" s="298" t="s">
        <v>1168</v>
      </c>
      <c r="BX131" s="639" t="s">
        <v>324</v>
      </c>
      <c r="BY131" s="571" t="s">
        <v>325</v>
      </c>
      <c r="BZ131" s="371" t="s">
        <v>326</v>
      </c>
      <c r="CA131" s="372" t="s">
        <v>327</v>
      </c>
      <c r="CB131" s="373" t="s">
        <v>328</v>
      </c>
      <c r="CC131" s="374" t="s">
        <v>329</v>
      </c>
      <c r="CD131" s="297" t="s">
        <v>1167</v>
      </c>
      <c r="CE131" s="298" t="s">
        <v>1168</v>
      </c>
      <c r="CF131" s="639" t="s">
        <v>324</v>
      </c>
      <c r="CG131" s="571" t="s">
        <v>325</v>
      </c>
      <c r="CH131" s="371" t="s">
        <v>326</v>
      </c>
      <c r="CI131" s="372" t="s">
        <v>327</v>
      </c>
      <c r="CJ131" s="373" t="s">
        <v>328</v>
      </c>
      <c r="CK131" s="374" t="s">
        <v>329</v>
      </c>
      <c r="CL131" s="297" t="s">
        <v>1167</v>
      </c>
      <c r="CM131" s="298" t="s">
        <v>1168</v>
      </c>
      <c r="CN131" s="639" t="s">
        <v>324</v>
      </c>
      <c r="CO131" s="571" t="s">
        <v>325</v>
      </c>
      <c r="CP131" s="371" t="s">
        <v>326</v>
      </c>
      <c r="CQ131" s="372" t="s">
        <v>327</v>
      </c>
      <c r="CR131" s="373" t="s">
        <v>328</v>
      </c>
      <c r="CS131" s="374" t="s">
        <v>329</v>
      </c>
      <c r="CT131" s="297" t="s">
        <v>1167</v>
      </c>
      <c r="CU131" s="298" t="s">
        <v>1168</v>
      </c>
      <c r="CV131" s="639" t="s">
        <v>324</v>
      </c>
      <c r="CW131" s="571" t="s">
        <v>325</v>
      </c>
      <c r="CX131" s="371" t="s">
        <v>326</v>
      </c>
      <c r="CY131" s="372" t="s">
        <v>327</v>
      </c>
      <c r="CZ131" s="373" t="s">
        <v>328</v>
      </c>
      <c r="DA131" s="374" t="s">
        <v>329</v>
      </c>
      <c r="DB131" s="297" t="s">
        <v>1167</v>
      </c>
      <c r="DC131" s="298" t="s">
        <v>1168</v>
      </c>
      <c r="DD131" s="639" t="s">
        <v>324</v>
      </c>
      <c r="DE131" s="571" t="s">
        <v>325</v>
      </c>
      <c r="DF131" s="371" t="s">
        <v>326</v>
      </c>
      <c r="DG131" s="372" t="s">
        <v>327</v>
      </c>
      <c r="DH131" s="373" t="s">
        <v>328</v>
      </c>
      <c r="DI131" s="374" t="s">
        <v>329</v>
      </c>
      <c r="DJ131" s="297" t="s">
        <v>1167</v>
      </c>
      <c r="DK131" s="298" t="s">
        <v>1168</v>
      </c>
      <c r="DL131" s="639" t="s">
        <v>324</v>
      </c>
      <c r="DM131" s="571" t="s">
        <v>325</v>
      </c>
      <c r="DN131" s="371" t="s">
        <v>326</v>
      </c>
      <c r="DO131" s="372" t="s">
        <v>327</v>
      </c>
      <c r="DP131" s="373" t="s">
        <v>328</v>
      </c>
      <c r="DQ131" s="374" t="s">
        <v>329</v>
      </c>
      <c r="DR131" s="297" t="s">
        <v>1167</v>
      </c>
      <c r="DS131" s="298" t="s">
        <v>1168</v>
      </c>
      <c r="DT131" s="639" t="s">
        <v>324</v>
      </c>
      <c r="DU131" s="571" t="s">
        <v>325</v>
      </c>
      <c r="DV131" s="371" t="s">
        <v>326</v>
      </c>
      <c r="DW131" s="372" t="s">
        <v>327</v>
      </c>
      <c r="DX131" s="373" t="s">
        <v>328</v>
      </c>
      <c r="DY131" s="374" t="s">
        <v>329</v>
      </c>
      <c r="DZ131" s="297" t="s">
        <v>1167</v>
      </c>
      <c r="EA131" s="298" t="s">
        <v>1168</v>
      </c>
      <c r="EB131" s="640" t="s">
        <v>324</v>
      </c>
      <c r="EC131" s="191" t="s">
        <v>325</v>
      </c>
      <c r="ED131" s="376" t="s">
        <v>326</v>
      </c>
      <c r="EE131" s="377" t="s">
        <v>327</v>
      </c>
      <c r="EF131" s="191" t="s">
        <v>328</v>
      </c>
      <c r="EG131" s="378" t="s">
        <v>329</v>
      </c>
      <c r="EH131" s="297" t="s">
        <v>1167</v>
      </c>
      <c r="EI131" s="298" t="s">
        <v>1168</v>
      </c>
      <c r="EJ131" s="639" t="s">
        <v>324</v>
      </c>
      <c r="EK131" s="571" t="s">
        <v>325</v>
      </c>
      <c r="EL131" s="371" t="s">
        <v>326</v>
      </c>
      <c r="EM131" s="372" t="s">
        <v>327</v>
      </c>
      <c r="EN131" s="373" t="s">
        <v>328</v>
      </c>
      <c r="EO131" s="374" t="s">
        <v>329</v>
      </c>
      <c r="EP131" s="297" t="s">
        <v>1167</v>
      </c>
      <c r="EQ131" s="298" t="s">
        <v>1168</v>
      </c>
    </row>
    <row r="132" spans="1:147" ht="37.5" customHeight="1" thickBot="1">
      <c r="A132" s="369"/>
      <c r="B132" s="379">
        <v>1</v>
      </c>
      <c r="C132" s="305" t="s">
        <v>731</v>
      </c>
      <c r="D132" s="579"/>
      <c r="E132" s="307">
        <v>1</v>
      </c>
      <c r="F132" s="584" t="s">
        <v>331</v>
      </c>
      <c r="G132" s="673">
        <v>3174000</v>
      </c>
      <c r="H132" s="643"/>
      <c r="I132" s="310">
        <f t="shared" ref="I132:I136" si="289">+(G132+(G132*H132))*E132</f>
        <v>3174000</v>
      </c>
      <c r="J132" s="311" t="s">
        <v>1170</v>
      </c>
      <c r="K132" s="312"/>
      <c r="L132" s="579"/>
      <c r="M132" s="307">
        <v>1</v>
      </c>
      <c r="N132" s="584" t="s">
        <v>331</v>
      </c>
      <c r="O132" s="673"/>
      <c r="P132" s="643"/>
      <c r="Q132" s="310">
        <f t="shared" ref="Q132:Q136" si="290">+(O132+(O132*P132))*M132</f>
        <v>0</v>
      </c>
      <c r="R132" s="311" t="s">
        <v>1169</v>
      </c>
      <c r="S132" s="312"/>
      <c r="T132" s="579"/>
      <c r="U132" s="307">
        <v>1</v>
      </c>
      <c r="V132" s="584" t="s">
        <v>331</v>
      </c>
      <c r="W132" s="673"/>
      <c r="X132" s="643"/>
      <c r="Y132" s="310">
        <f t="shared" ref="Y132:Y136" si="291">+(W132+(W132*X132))*U132</f>
        <v>0</v>
      </c>
      <c r="Z132" s="311" t="s">
        <v>1169</v>
      </c>
      <c r="AA132" s="312"/>
      <c r="AB132" s="579"/>
      <c r="AC132" s="307">
        <v>1</v>
      </c>
      <c r="AD132" s="584" t="s">
        <v>331</v>
      </c>
      <c r="AE132" s="673"/>
      <c r="AF132" s="643"/>
      <c r="AG132" s="310">
        <f t="shared" ref="AG132:AG136" si="292">+(AE132+(AE132*AF132))*AC132</f>
        <v>0</v>
      </c>
      <c r="AH132" s="311" t="s">
        <v>1169</v>
      </c>
      <c r="AI132" s="312"/>
      <c r="AJ132" s="579"/>
      <c r="AK132" s="307">
        <v>1</v>
      </c>
      <c r="AL132" s="584" t="s">
        <v>331</v>
      </c>
      <c r="AM132" s="673"/>
      <c r="AN132" s="643"/>
      <c r="AO132" s="310">
        <f t="shared" ref="AO132:AO136" si="293">+(AM132+(AM132*AN132))*AK132</f>
        <v>0</v>
      </c>
      <c r="AP132" s="311" t="s">
        <v>1169</v>
      </c>
      <c r="AQ132" s="312"/>
      <c r="AR132" s="579"/>
      <c r="AS132" s="307">
        <v>1</v>
      </c>
      <c r="AT132" s="584" t="s">
        <v>331</v>
      </c>
      <c r="AU132" s="673"/>
      <c r="AV132" s="643"/>
      <c r="AW132" s="310">
        <f t="shared" ref="AW132:AW136" si="294">+(AU132+(AU132*AV132))*AS132</f>
        <v>0</v>
      </c>
      <c r="AX132" s="311" t="s">
        <v>1169</v>
      </c>
      <c r="AY132" s="312"/>
      <c r="AZ132" s="579"/>
      <c r="BA132" s="307">
        <v>1</v>
      </c>
      <c r="BB132" s="584" t="s">
        <v>331</v>
      </c>
      <c r="BC132" s="673"/>
      <c r="BD132" s="643"/>
      <c r="BE132" s="310">
        <f t="shared" ref="BE132:BE136" si="295">+(BC132+(BC132*BD132))*BA132</f>
        <v>0</v>
      </c>
      <c r="BF132" s="311" t="s">
        <v>1169</v>
      </c>
      <c r="BG132" s="312"/>
      <c r="BH132" s="579" t="s">
        <v>1330</v>
      </c>
      <c r="BI132" s="307">
        <v>1</v>
      </c>
      <c r="BJ132" s="584" t="s">
        <v>331</v>
      </c>
      <c r="BK132" s="673">
        <v>1095000</v>
      </c>
      <c r="BL132" s="643"/>
      <c r="BM132" s="310">
        <f t="shared" ref="BM132:BM136" si="296">+(BK132+(BK132*BL132))*BI132</f>
        <v>1095000</v>
      </c>
      <c r="BN132" s="311" t="s">
        <v>1170</v>
      </c>
      <c r="BO132" s="312"/>
      <c r="BP132" s="579" t="s">
        <v>1342</v>
      </c>
      <c r="BQ132" s="307">
        <v>1</v>
      </c>
      <c r="BR132" s="584" t="s">
        <v>331</v>
      </c>
      <c r="BS132" s="673">
        <v>7477904</v>
      </c>
      <c r="BT132" s="643">
        <v>0</v>
      </c>
      <c r="BU132" s="310">
        <f t="shared" ref="BU132:BU136" si="297">+(BS132+(BS132*BT132))*BQ132</f>
        <v>7477904</v>
      </c>
      <c r="BV132" s="311" t="s">
        <v>1170</v>
      </c>
      <c r="BW132" s="312"/>
      <c r="BX132" s="579" t="s">
        <v>1316</v>
      </c>
      <c r="BY132" s="307">
        <v>1</v>
      </c>
      <c r="BZ132" s="584" t="s">
        <v>331</v>
      </c>
      <c r="CA132" s="673">
        <v>3045000</v>
      </c>
      <c r="CB132" s="643">
        <v>0</v>
      </c>
      <c r="CC132" s="310">
        <f t="shared" ref="CC132:CC136" si="298">+(CA132+(CA132*CB132))*BY132</f>
        <v>3045000</v>
      </c>
      <c r="CD132" s="311" t="s">
        <v>1170</v>
      </c>
      <c r="CE132" s="312"/>
      <c r="CF132" s="579"/>
      <c r="CG132" s="307">
        <v>1</v>
      </c>
      <c r="CH132" s="584" t="s">
        <v>331</v>
      </c>
      <c r="CI132" s="673"/>
      <c r="CJ132" s="643"/>
      <c r="CK132" s="310">
        <f t="shared" ref="CK132:CK136" si="299">+(CI132+(CI132*CJ132))*CG132</f>
        <v>0</v>
      </c>
      <c r="CL132" s="311" t="s">
        <v>1169</v>
      </c>
      <c r="CM132" s="312"/>
      <c r="CN132" s="579"/>
      <c r="CO132" s="307">
        <v>1</v>
      </c>
      <c r="CP132" s="584" t="s">
        <v>331</v>
      </c>
      <c r="CQ132" s="673"/>
      <c r="CR132" s="643"/>
      <c r="CS132" s="310">
        <f t="shared" ref="CS132:CS136" si="300">+(CQ132+(CQ132*CR132))*CO132</f>
        <v>0</v>
      </c>
      <c r="CT132" s="311" t="s">
        <v>1169</v>
      </c>
      <c r="CU132" s="312"/>
      <c r="CV132" s="579"/>
      <c r="CW132" s="307">
        <v>1</v>
      </c>
      <c r="CX132" s="584" t="s">
        <v>331</v>
      </c>
      <c r="CY132" s="673"/>
      <c r="CZ132" s="643">
        <v>0</v>
      </c>
      <c r="DA132" s="310">
        <f t="shared" ref="DA132:DA136" si="301">+(CY132+(CY132*CZ132))*CW132</f>
        <v>0</v>
      </c>
      <c r="DB132" s="311" t="s">
        <v>1169</v>
      </c>
      <c r="DC132" s="312"/>
      <c r="DD132" s="579" t="s">
        <v>1317</v>
      </c>
      <c r="DE132" s="307">
        <v>1</v>
      </c>
      <c r="DF132" s="584" t="s">
        <v>331</v>
      </c>
      <c r="DG132" s="673">
        <v>825993</v>
      </c>
      <c r="DH132" s="643">
        <v>0</v>
      </c>
      <c r="DI132" s="310">
        <f t="shared" ref="DI132:DI136" si="302">+(DG132+(DG132*DH132))*DE132</f>
        <v>825993</v>
      </c>
      <c r="DJ132" s="311" t="s">
        <v>1170</v>
      </c>
      <c r="DK132" s="312"/>
      <c r="DL132" s="579"/>
      <c r="DM132" s="307">
        <v>1</v>
      </c>
      <c r="DN132" s="584" t="s">
        <v>331</v>
      </c>
      <c r="DO132" s="673"/>
      <c r="DP132" s="643"/>
      <c r="DQ132" s="310">
        <f t="shared" ref="DQ132:DQ136" si="303">+(DO132+(DO132*DP132))*DM132</f>
        <v>0</v>
      </c>
      <c r="DR132" s="311" t="s">
        <v>1169</v>
      </c>
      <c r="DS132" s="312"/>
      <c r="DT132" s="579" t="s">
        <v>1320</v>
      </c>
      <c r="DU132" s="307">
        <v>1</v>
      </c>
      <c r="DV132" s="584" t="s">
        <v>331</v>
      </c>
      <c r="DW132" s="673">
        <v>1900000</v>
      </c>
      <c r="DX132" s="643">
        <v>0</v>
      </c>
      <c r="DY132" s="310">
        <f t="shared" ref="DY132:DY136" si="304">+(DW132+(DW132*DX132))*DU132</f>
        <v>1900000</v>
      </c>
      <c r="DZ132" s="311" t="s">
        <v>1170</v>
      </c>
      <c r="EA132" s="312"/>
      <c r="EB132" s="566"/>
      <c r="EC132" s="315">
        <v>1</v>
      </c>
      <c r="ED132" s="315" t="s">
        <v>331</v>
      </c>
      <c r="EE132" s="674"/>
      <c r="EF132" s="647"/>
      <c r="EG132" s="318" t="s">
        <v>1199</v>
      </c>
      <c r="EH132" s="311" t="s">
        <v>1169</v>
      </c>
      <c r="EI132" s="312"/>
      <c r="EJ132" s="579"/>
      <c r="EK132" s="307">
        <v>1</v>
      </c>
      <c r="EL132" s="584" t="s">
        <v>331</v>
      </c>
      <c r="EM132" s="673"/>
      <c r="EN132" s="643"/>
      <c r="EO132" s="310">
        <f t="shared" ref="EO132:EO136" si="305">+(EM132+(EM132*EN132))*EK132</f>
        <v>0</v>
      </c>
      <c r="EP132" s="311" t="s">
        <v>1169</v>
      </c>
      <c r="EQ132" s="312"/>
    </row>
    <row r="133" spans="1:147" ht="37.5" customHeight="1">
      <c r="A133" s="369"/>
      <c r="B133" s="379">
        <v>2</v>
      </c>
      <c r="C133" s="305" t="s">
        <v>725</v>
      </c>
      <c r="D133" s="579"/>
      <c r="E133" s="307">
        <v>1</v>
      </c>
      <c r="F133" s="584" t="s">
        <v>331</v>
      </c>
      <c r="G133" s="673">
        <v>67000</v>
      </c>
      <c r="H133" s="643"/>
      <c r="I133" s="310">
        <f t="shared" si="289"/>
        <v>67000</v>
      </c>
      <c r="J133" s="19"/>
      <c r="K133" s="277"/>
      <c r="L133" s="579"/>
      <c r="M133" s="307">
        <v>1</v>
      </c>
      <c r="N133" s="584" t="s">
        <v>331</v>
      </c>
      <c r="O133" s="673"/>
      <c r="P133" s="643"/>
      <c r="Q133" s="310">
        <f t="shared" si="290"/>
        <v>0</v>
      </c>
      <c r="R133" s="19"/>
      <c r="S133" s="277"/>
      <c r="T133" s="579"/>
      <c r="U133" s="307">
        <v>1</v>
      </c>
      <c r="V133" s="584" t="s">
        <v>331</v>
      </c>
      <c r="W133" s="673"/>
      <c r="X133" s="643"/>
      <c r="Y133" s="310">
        <f t="shared" si="291"/>
        <v>0</v>
      </c>
      <c r="Z133" s="19"/>
      <c r="AA133" s="277"/>
      <c r="AB133" s="579"/>
      <c r="AC133" s="307">
        <v>1</v>
      </c>
      <c r="AD133" s="584" t="s">
        <v>331</v>
      </c>
      <c r="AE133" s="673"/>
      <c r="AF133" s="643"/>
      <c r="AG133" s="310">
        <f t="shared" si="292"/>
        <v>0</v>
      </c>
      <c r="AH133" s="19"/>
      <c r="AI133" s="277"/>
      <c r="AJ133" s="579"/>
      <c r="AK133" s="307">
        <v>1</v>
      </c>
      <c r="AL133" s="584" t="s">
        <v>331</v>
      </c>
      <c r="AM133" s="673"/>
      <c r="AN133" s="643"/>
      <c r="AO133" s="310">
        <f t="shared" si="293"/>
        <v>0</v>
      </c>
      <c r="AP133" s="19"/>
      <c r="AQ133" s="277"/>
      <c r="AR133" s="579"/>
      <c r="AS133" s="307">
        <v>1</v>
      </c>
      <c r="AT133" s="584" t="s">
        <v>331</v>
      </c>
      <c r="AU133" s="673"/>
      <c r="AV133" s="643"/>
      <c r="AW133" s="310">
        <f t="shared" si="294"/>
        <v>0</v>
      </c>
      <c r="AX133" s="19"/>
      <c r="AY133" s="277"/>
      <c r="AZ133" s="579"/>
      <c r="BA133" s="307">
        <v>1</v>
      </c>
      <c r="BB133" s="584" t="s">
        <v>331</v>
      </c>
      <c r="BC133" s="673"/>
      <c r="BD133" s="643"/>
      <c r="BE133" s="310">
        <f t="shared" si="295"/>
        <v>0</v>
      </c>
      <c r="BF133" s="19"/>
      <c r="BG133" s="277"/>
      <c r="BH133" s="579" t="s">
        <v>1330</v>
      </c>
      <c r="BI133" s="307">
        <v>1</v>
      </c>
      <c r="BJ133" s="584" t="s">
        <v>331</v>
      </c>
      <c r="BK133" s="673">
        <v>52000</v>
      </c>
      <c r="BL133" s="643"/>
      <c r="BM133" s="310">
        <f t="shared" si="296"/>
        <v>52000</v>
      </c>
      <c r="BN133" s="19"/>
      <c r="BO133" s="277"/>
      <c r="BP133" s="579" t="s">
        <v>1342</v>
      </c>
      <c r="BQ133" s="307">
        <v>1</v>
      </c>
      <c r="BR133" s="584" t="s">
        <v>331</v>
      </c>
      <c r="BS133" s="673">
        <v>117728</v>
      </c>
      <c r="BT133" s="643">
        <v>0</v>
      </c>
      <c r="BU133" s="310">
        <f t="shared" si="297"/>
        <v>117728</v>
      </c>
      <c r="BV133" s="19"/>
      <c r="BW133" s="277"/>
      <c r="BX133" s="579" t="s">
        <v>1316</v>
      </c>
      <c r="BY133" s="307">
        <v>1</v>
      </c>
      <c r="BZ133" s="584" t="s">
        <v>331</v>
      </c>
      <c r="CA133" s="673">
        <v>89250</v>
      </c>
      <c r="CB133" s="643">
        <v>0</v>
      </c>
      <c r="CC133" s="310">
        <f t="shared" si="298"/>
        <v>89250</v>
      </c>
      <c r="CD133" s="19"/>
      <c r="CE133" s="277"/>
      <c r="CF133" s="579"/>
      <c r="CG133" s="307">
        <v>1</v>
      </c>
      <c r="CH133" s="584" t="s">
        <v>331</v>
      </c>
      <c r="CI133" s="673"/>
      <c r="CJ133" s="643"/>
      <c r="CK133" s="310">
        <f t="shared" si="299"/>
        <v>0</v>
      </c>
      <c r="CL133" s="19"/>
      <c r="CM133" s="277"/>
      <c r="CN133" s="579"/>
      <c r="CO133" s="307">
        <v>1</v>
      </c>
      <c r="CP133" s="584" t="s">
        <v>331</v>
      </c>
      <c r="CQ133" s="673"/>
      <c r="CR133" s="643"/>
      <c r="CS133" s="310">
        <f t="shared" si="300"/>
        <v>0</v>
      </c>
      <c r="CT133" s="19"/>
      <c r="CU133" s="277"/>
      <c r="CV133" s="690"/>
      <c r="CW133" s="307">
        <v>1</v>
      </c>
      <c r="CX133" s="584" t="s">
        <v>331</v>
      </c>
      <c r="CY133" s="673"/>
      <c r="CZ133" s="643">
        <v>0</v>
      </c>
      <c r="DA133" s="310">
        <f t="shared" si="301"/>
        <v>0</v>
      </c>
      <c r="DB133" s="19"/>
      <c r="DC133" s="277"/>
      <c r="DD133" s="579" t="s">
        <v>1319</v>
      </c>
      <c r="DE133" s="307">
        <v>1</v>
      </c>
      <c r="DF133" s="584" t="s">
        <v>331</v>
      </c>
      <c r="DG133" s="673">
        <v>99897</v>
      </c>
      <c r="DH133" s="643">
        <v>0</v>
      </c>
      <c r="DI133" s="310">
        <f t="shared" si="302"/>
        <v>99897</v>
      </c>
      <c r="DJ133" s="19"/>
      <c r="DK133" s="277"/>
      <c r="DL133" s="579"/>
      <c r="DM133" s="307">
        <v>1</v>
      </c>
      <c r="DN133" s="584" t="s">
        <v>331</v>
      </c>
      <c r="DO133" s="673"/>
      <c r="DP133" s="643"/>
      <c r="DQ133" s="310">
        <f t="shared" si="303"/>
        <v>0</v>
      </c>
      <c r="DR133" s="19"/>
      <c r="DS133" s="277"/>
      <c r="DT133" s="579" t="s">
        <v>1320</v>
      </c>
      <c r="DU133" s="307">
        <v>1</v>
      </c>
      <c r="DV133" s="584" t="s">
        <v>331</v>
      </c>
      <c r="DW133" s="673">
        <v>116727</v>
      </c>
      <c r="DX133" s="643">
        <v>0</v>
      </c>
      <c r="DY133" s="310">
        <f t="shared" si="304"/>
        <v>116727</v>
      </c>
      <c r="DZ133" s="19"/>
      <c r="EA133" s="277"/>
      <c r="EB133" s="566"/>
      <c r="EC133" s="315">
        <v>1</v>
      </c>
      <c r="ED133" s="315" t="s">
        <v>331</v>
      </c>
      <c r="EE133" s="674"/>
      <c r="EF133" s="647"/>
      <c r="EG133" s="318" t="s">
        <v>1199</v>
      </c>
      <c r="EH133" s="19"/>
      <c r="EI133" s="277"/>
      <c r="EJ133" s="579"/>
      <c r="EK133" s="307">
        <v>1</v>
      </c>
      <c r="EL133" s="584" t="s">
        <v>331</v>
      </c>
      <c r="EM133" s="673"/>
      <c r="EN133" s="643"/>
      <c r="EO133" s="310">
        <f t="shared" si="305"/>
        <v>0</v>
      </c>
      <c r="EP133" s="19"/>
      <c r="EQ133" s="277"/>
    </row>
    <row r="134" spans="1:147" ht="37.5" customHeight="1">
      <c r="A134" s="369"/>
      <c r="B134" s="379">
        <v>3</v>
      </c>
      <c r="C134" s="305" t="s">
        <v>729</v>
      </c>
      <c r="D134" s="579"/>
      <c r="E134" s="307">
        <v>1</v>
      </c>
      <c r="F134" s="584" t="s">
        <v>331</v>
      </c>
      <c r="G134" s="673">
        <v>281000</v>
      </c>
      <c r="H134" s="643"/>
      <c r="I134" s="310">
        <f t="shared" si="289"/>
        <v>281000</v>
      </c>
      <c r="J134" s="19"/>
      <c r="K134" s="277"/>
      <c r="L134" s="579"/>
      <c r="M134" s="307">
        <v>1</v>
      </c>
      <c r="N134" s="584" t="s">
        <v>331</v>
      </c>
      <c r="O134" s="673"/>
      <c r="P134" s="643"/>
      <c r="Q134" s="310">
        <f t="shared" si="290"/>
        <v>0</v>
      </c>
      <c r="R134" s="19"/>
      <c r="S134" s="277"/>
      <c r="T134" s="579"/>
      <c r="U134" s="307">
        <v>1</v>
      </c>
      <c r="V134" s="584" t="s">
        <v>331</v>
      </c>
      <c r="W134" s="673"/>
      <c r="X134" s="643"/>
      <c r="Y134" s="310">
        <f t="shared" si="291"/>
        <v>0</v>
      </c>
      <c r="Z134" s="19"/>
      <c r="AA134" s="277"/>
      <c r="AB134" s="579"/>
      <c r="AC134" s="307">
        <v>1</v>
      </c>
      <c r="AD134" s="584" t="s">
        <v>331</v>
      </c>
      <c r="AE134" s="673"/>
      <c r="AF134" s="643"/>
      <c r="AG134" s="310">
        <f t="shared" si="292"/>
        <v>0</v>
      </c>
      <c r="AH134" s="19"/>
      <c r="AI134" s="277"/>
      <c r="AJ134" s="579"/>
      <c r="AK134" s="307">
        <v>1</v>
      </c>
      <c r="AL134" s="584" t="s">
        <v>331</v>
      </c>
      <c r="AM134" s="673"/>
      <c r="AN134" s="643"/>
      <c r="AO134" s="310">
        <f t="shared" si="293"/>
        <v>0</v>
      </c>
      <c r="AP134" s="19"/>
      <c r="AQ134" s="277"/>
      <c r="AR134" s="579"/>
      <c r="AS134" s="307">
        <v>1</v>
      </c>
      <c r="AT134" s="584" t="s">
        <v>331</v>
      </c>
      <c r="AU134" s="673"/>
      <c r="AV134" s="643"/>
      <c r="AW134" s="310">
        <f t="shared" si="294"/>
        <v>0</v>
      </c>
      <c r="AX134" s="19"/>
      <c r="AY134" s="277"/>
      <c r="AZ134" s="579"/>
      <c r="BA134" s="307">
        <v>1</v>
      </c>
      <c r="BB134" s="584" t="s">
        <v>331</v>
      </c>
      <c r="BC134" s="673"/>
      <c r="BD134" s="643"/>
      <c r="BE134" s="310">
        <f t="shared" si="295"/>
        <v>0</v>
      </c>
      <c r="BF134" s="19"/>
      <c r="BG134" s="277"/>
      <c r="BH134" s="579" t="s">
        <v>1330</v>
      </c>
      <c r="BI134" s="307">
        <v>1</v>
      </c>
      <c r="BJ134" s="584" t="s">
        <v>331</v>
      </c>
      <c r="BK134" s="673">
        <v>100000</v>
      </c>
      <c r="BL134" s="643"/>
      <c r="BM134" s="310">
        <f t="shared" si="296"/>
        <v>100000</v>
      </c>
      <c r="BN134" s="19"/>
      <c r="BO134" s="277"/>
      <c r="BP134" s="579" t="s">
        <v>1342</v>
      </c>
      <c r="BQ134" s="307">
        <v>1</v>
      </c>
      <c r="BR134" s="584" t="s">
        <v>331</v>
      </c>
      <c r="BS134" s="673">
        <v>172207</v>
      </c>
      <c r="BT134" s="643">
        <v>0</v>
      </c>
      <c r="BU134" s="310">
        <f t="shared" si="297"/>
        <v>172207</v>
      </c>
      <c r="BV134" s="19"/>
      <c r="BW134" s="277"/>
      <c r="BX134" s="579" t="s">
        <v>1316</v>
      </c>
      <c r="BY134" s="307">
        <v>1</v>
      </c>
      <c r="BZ134" s="584" t="s">
        <v>331</v>
      </c>
      <c r="CA134" s="673">
        <v>325500</v>
      </c>
      <c r="CB134" s="643">
        <v>0</v>
      </c>
      <c r="CC134" s="310">
        <f t="shared" si="298"/>
        <v>325500</v>
      </c>
      <c r="CD134" s="19"/>
      <c r="CE134" s="277"/>
      <c r="CF134" s="579"/>
      <c r="CG134" s="307">
        <v>1</v>
      </c>
      <c r="CH134" s="584" t="s">
        <v>331</v>
      </c>
      <c r="CI134" s="673"/>
      <c r="CJ134" s="643"/>
      <c r="CK134" s="310">
        <f t="shared" si="299"/>
        <v>0</v>
      </c>
      <c r="CL134" s="19"/>
      <c r="CM134" s="277"/>
      <c r="CN134" s="579"/>
      <c r="CO134" s="307">
        <v>1</v>
      </c>
      <c r="CP134" s="584" t="s">
        <v>331</v>
      </c>
      <c r="CQ134" s="673"/>
      <c r="CR134" s="643"/>
      <c r="CS134" s="310">
        <f t="shared" si="300"/>
        <v>0</v>
      </c>
      <c r="CT134" s="19"/>
      <c r="CU134" s="277"/>
      <c r="CV134" s="690"/>
      <c r="CW134" s="307">
        <v>1</v>
      </c>
      <c r="CX134" s="584" t="s">
        <v>331</v>
      </c>
      <c r="CY134" s="673"/>
      <c r="CZ134" s="643">
        <v>0</v>
      </c>
      <c r="DA134" s="310">
        <f t="shared" si="301"/>
        <v>0</v>
      </c>
      <c r="DB134" s="19"/>
      <c r="DC134" s="277"/>
      <c r="DD134" s="579" t="s">
        <v>1319</v>
      </c>
      <c r="DE134" s="307">
        <v>1</v>
      </c>
      <c r="DF134" s="584" t="s">
        <v>331</v>
      </c>
      <c r="DG134" s="673">
        <v>229980</v>
      </c>
      <c r="DH134" s="643">
        <v>0</v>
      </c>
      <c r="DI134" s="310">
        <f t="shared" si="302"/>
        <v>229980</v>
      </c>
      <c r="DJ134" s="19"/>
      <c r="DK134" s="277"/>
      <c r="DL134" s="579"/>
      <c r="DM134" s="307">
        <v>1</v>
      </c>
      <c r="DN134" s="584" t="s">
        <v>331</v>
      </c>
      <c r="DO134" s="673"/>
      <c r="DP134" s="643"/>
      <c r="DQ134" s="310">
        <f t="shared" si="303"/>
        <v>0</v>
      </c>
      <c r="DR134" s="19"/>
      <c r="DS134" s="277"/>
      <c r="DT134" s="579" t="s">
        <v>1320</v>
      </c>
      <c r="DU134" s="307">
        <v>1</v>
      </c>
      <c r="DV134" s="584" t="s">
        <v>331</v>
      </c>
      <c r="DW134" s="673">
        <v>198000</v>
      </c>
      <c r="DX134" s="643">
        <v>0</v>
      </c>
      <c r="DY134" s="310">
        <f t="shared" si="304"/>
        <v>198000</v>
      </c>
      <c r="DZ134" s="19"/>
      <c r="EA134" s="277"/>
      <c r="EB134" s="566"/>
      <c r="EC134" s="315">
        <v>1</v>
      </c>
      <c r="ED134" s="315" t="s">
        <v>331</v>
      </c>
      <c r="EE134" s="674"/>
      <c r="EF134" s="647"/>
      <c r="EG134" s="318" t="s">
        <v>1199</v>
      </c>
      <c r="EH134" s="19"/>
      <c r="EI134" s="277"/>
      <c r="EJ134" s="579"/>
      <c r="EK134" s="307">
        <v>1</v>
      </c>
      <c r="EL134" s="584" t="s">
        <v>331</v>
      </c>
      <c r="EM134" s="673"/>
      <c r="EN134" s="643"/>
      <c r="EO134" s="310">
        <f t="shared" si="305"/>
        <v>0</v>
      </c>
      <c r="EP134" s="19"/>
      <c r="EQ134" s="277"/>
    </row>
    <row r="135" spans="1:147" ht="37.5" customHeight="1">
      <c r="A135" s="369"/>
      <c r="B135" s="379">
        <v>4</v>
      </c>
      <c r="C135" s="305" t="s">
        <v>730</v>
      </c>
      <c r="D135" s="579"/>
      <c r="E135" s="307">
        <v>1</v>
      </c>
      <c r="F135" s="584" t="s">
        <v>331</v>
      </c>
      <c r="G135" s="673">
        <v>546000</v>
      </c>
      <c r="H135" s="643"/>
      <c r="I135" s="310">
        <f t="shared" si="289"/>
        <v>546000</v>
      </c>
      <c r="J135" s="19"/>
      <c r="K135" s="277"/>
      <c r="L135" s="579"/>
      <c r="M135" s="307">
        <v>1</v>
      </c>
      <c r="N135" s="584" t="s">
        <v>331</v>
      </c>
      <c r="O135" s="673"/>
      <c r="P135" s="643"/>
      <c r="Q135" s="310">
        <f t="shared" si="290"/>
        <v>0</v>
      </c>
      <c r="R135" s="19"/>
      <c r="S135" s="277"/>
      <c r="T135" s="579"/>
      <c r="U135" s="307">
        <v>1</v>
      </c>
      <c r="V135" s="584" t="s">
        <v>331</v>
      </c>
      <c r="W135" s="673"/>
      <c r="X135" s="643"/>
      <c r="Y135" s="310">
        <f t="shared" si="291"/>
        <v>0</v>
      </c>
      <c r="Z135" s="19"/>
      <c r="AA135" s="277"/>
      <c r="AB135" s="579"/>
      <c r="AC135" s="307">
        <v>1</v>
      </c>
      <c r="AD135" s="584" t="s">
        <v>331</v>
      </c>
      <c r="AE135" s="673"/>
      <c r="AF135" s="643"/>
      <c r="AG135" s="310">
        <f t="shared" si="292"/>
        <v>0</v>
      </c>
      <c r="AH135" s="19"/>
      <c r="AI135" s="277"/>
      <c r="AJ135" s="579"/>
      <c r="AK135" s="307">
        <v>1</v>
      </c>
      <c r="AL135" s="584" t="s">
        <v>331</v>
      </c>
      <c r="AM135" s="673"/>
      <c r="AN135" s="643"/>
      <c r="AO135" s="310">
        <f t="shared" si="293"/>
        <v>0</v>
      </c>
      <c r="AP135" s="19"/>
      <c r="AQ135" s="277"/>
      <c r="AR135" s="579"/>
      <c r="AS135" s="307">
        <v>1</v>
      </c>
      <c r="AT135" s="584" t="s">
        <v>331</v>
      </c>
      <c r="AU135" s="673"/>
      <c r="AV135" s="643"/>
      <c r="AW135" s="310">
        <f t="shared" si="294"/>
        <v>0</v>
      </c>
      <c r="AX135" s="19"/>
      <c r="AY135" s="277"/>
      <c r="AZ135" s="579"/>
      <c r="BA135" s="307">
        <v>1</v>
      </c>
      <c r="BB135" s="584" t="s">
        <v>331</v>
      </c>
      <c r="BC135" s="673"/>
      <c r="BD135" s="643"/>
      <c r="BE135" s="310">
        <f t="shared" si="295"/>
        <v>0</v>
      </c>
      <c r="BF135" s="19"/>
      <c r="BG135" s="277"/>
      <c r="BH135" s="579" t="s">
        <v>1330</v>
      </c>
      <c r="BI135" s="307">
        <v>1</v>
      </c>
      <c r="BJ135" s="584" t="s">
        <v>331</v>
      </c>
      <c r="BK135" s="673">
        <v>165000</v>
      </c>
      <c r="BL135" s="643"/>
      <c r="BM135" s="310">
        <f t="shared" si="296"/>
        <v>165000</v>
      </c>
      <c r="BN135" s="19"/>
      <c r="BO135" s="277"/>
      <c r="BP135" s="579" t="s">
        <v>1342</v>
      </c>
      <c r="BQ135" s="307">
        <v>1</v>
      </c>
      <c r="BR135" s="584" t="s">
        <v>331</v>
      </c>
      <c r="BS135" s="673">
        <v>557335</v>
      </c>
      <c r="BT135" s="643">
        <v>0</v>
      </c>
      <c r="BU135" s="310">
        <f t="shared" si="297"/>
        <v>557335</v>
      </c>
      <c r="BV135" s="19"/>
      <c r="BW135" s="277"/>
      <c r="BX135" s="579" t="s">
        <v>1316</v>
      </c>
      <c r="BY135" s="307">
        <v>1</v>
      </c>
      <c r="BZ135" s="584" t="s">
        <v>331</v>
      </c>
      <c r="CA135" s="673">
        <v>420000</v>
      </c>
      <c r="CB135" s="643">
        <v>0</v>
      </c>
      <c r="CC135" s="310">
        <f t="shared" si="298"/>
        <v>420000</v>
      </c>
      <c r="CD135" s="19"/>
      <c r="CE135" s="277"/>
      <c r="CF135" s="579"/>
      <c r="CG135" s="307">
        <v>1</v>
      </c>
      <c r="CH135" s="584" t="s">
        <v>331</v>
      </c>
      <c r="CI135" s="673"/>
      <c r="CJ135" s="643"/>
      <c r="CK135" s="310">
        <f t="shared" si="299"/>
        <v>0</v>
      </c>
      <c r="CL135" s="19"/>
      <c r="CM135" s="277"/>
      <c r="CN135" s="579"/>
      <c r="CO135" s="307">
        <v>1</v>
      </c>
      <c r="CP135" s="584" t="s">
        <v>331</v>
      </c>
      <c r="CQ135" s="673"/>
      <c r="CR135" s="643"/>
      <c r="CS135" s="310">
        <f t="shared" si="300"/>
        <v>0</v>
      </c>
      <c r="CT135" s="19"/>
      <c r="CU135" s="277"/>
      <c r="CV135" s="690"/>
      <c r="CW135" s="307">
        <v>1</v>
      </c>
      <c r="CX135" s="584" t="s">
        <v>331</v>
      </c>
      <c r="CY135" s="673"/>
      <c r="CZ135" s="643">
        <v>0</v>
      </c>
      <c r="DA135" s="310">
        <f t="shared" si="301"/>
        <v>0</v>
      </c>
      <c r="DB135" s="19"/>
      <c r="DC135" s="277"/>
      <c r="DD135" s="579" t="s">
        <v>1319</v>
      </c>
      <c r="DE135" s="307">
        <v>1</v>
      </c>
      <c r="DF135" s="584" t="s">
        <v>331</v>
      </c>
      <c r="DG135" s="673">
        <v>155100</v>
      </c>
      <c r="DH135" s="643">
        <v>0</v>
      </c>
      <c r="DI135" s="310">
        <f t="shared" si="302"/>
        <v>155100</v>
      </c>
      <c r="DJ135" s="19"/>
      <c r="DK135" s="277"/>
      <c r="DL135" s="579"/>
      <c r="DM135" s="307">
        <v>1</v>
      </c>
      <c r="DN135" s="584" t="s">
        <v>331</v>
      </c>
      <c r="DO135" s="673"/>
      <c r="DP135" s="643"/>
      <c r="DQ135" s="310">
        <f t="shared" si="303"/>
        <v>0</v>
      </c>
      <c r="DR135" s="19"/>
      <c r="DS135" s="277"/>
      <c r="DT135" s="579" t="s">
        <v>1320</v>
      </c>
      <c r="DU135" s="307">
        <v>1</v>
      </c>
      <c r="DV135" s="584" t="s">
        <v>331</v>
      </c>
      <c r="DW135" s="673">
        <v>302232</v>
      </c>
      <c r="DX135" s="643">
        <v>0</v>
      </c>
      <c r="DY135" s="310">
        <f t="shared" si="304"/>
        <v>302232</v>
      </c>
      <c r="DZ135" s="19"/>
      <c r="EA135" s="277"/>
      <c r="EB135" s="566"/>
      <c r="EC135" s="315">
        <v>1</v>
      </c>
      <c r="ED135" s="315" t="s">
        <v>331</v>
      </c>
      <c r="EE135" s="674"/>
      <c r="EF135" s="647"/>
      <c r="EG135" s="318" t="s">
        <v>1199</v>
      </c>
      <c r="EH135" s="19"/>
      <c r="EI135" s="277"/>
      <c r="EJ135" s="579"/>
      <c r="EK135" s="307">
        <v>1</v>
      </c>
      <c r="EL135" s="584" t="s">
        <v>331</v>
      </c>
      <c r="EM135" s="673"/>
      <c r="EN135" s="643"/>
      <c r="EO135" s="310">
        <f t="shared" si="305"/>
        <v>0</v>
      </c>
      <c r="EP135" s="19"/>
      <c r="EQ135" s="277"/>
    </row>
    <row r="136" spans="1:147" ht="37.5" customHeight="1">
      <c r="A136" s="369"/>
      <c r="B136" s="379">
        <v>5</v>
      </c>
      <c r="C136" s="305" t="s">
        <v>675</v>
      </c>
      <c r="D136" s="579"/>
      <c r="E136" s="307">
        <v>1</v>
      </c>
      <c r="F136" s="584" t="s">
        <v>331</v>
      </c>
      <c r="G136" s="688">
        <v>0</v>
      </c>
      <c r="H136" s="678"/>
      <c r="I136" s="310">
        <f t="shared" si="289"/>
        <v>0</v>
      </c>
      <c r="J136" s="19"/>
      <c r="K136" s="277"/>
      <c r="L136" s="579"/>
      <c r="M136" s="307">
        <v>1</v>
      </c>
      <c r="N136" s="584" t="s">
        <v>331</v>
      </c>
      <c r="O136" s="688"/>
      <c r="P136" s="678"/>
      <c r="Q136" s="310">
        <f t="shared" si="290"/>
        <v>0</v>
      </c>
      <c r="R136" s="19"/>
      <c r="S136" s="277"/>
      <c r="T136" s="579"/>
      <c r="U136" s="307">
        <v>1</v>
      </c>
      <c r="V136" s="584" t="s">
        <v>331</v>
      </c>
      <c r="W136" s="688"/>
      <c r="X136" s="678"/>
      <c r="Y136" s="310">
        <f t="shared" si="291"/>
        <v>0</v>
      </c>
      <c r="Z136" s="19"/>
      <c r="AA136" s="277"/>
      <c r="AB136" s="579"/>
      <c r="AC136" s="307">
        <v>1</v>
      </c>
      <c r="AD136" s="584" t="s">
        <v>331</v>
      </c>
      <c r="AE136" s="688"/>
      <c r="AF136" s="678"/>
      <c r="AG136" s="310">
        <f t="shared" si="292"/>
        <v>0</v>
      </c>
      <c r="AH136" s="19"/>
      <c r="AI136" s="277"/>
      <c r="AJ136" s="579"/>
      <c r="AK136" s="307">
        <v>1</v>
      </c>
      <c r="AL136" s="584" t="s">
        <v>331</v>
      </c>
      <c r="AM136" s="688"/>
      <c r="AN136" s="678"/>
      <c r="AO136" s="310">
        <f t="shared" si="293"/>
        <v>0</v>
      </c>
      <c r="AP136" s="19"/>
      <c r="AQ136" s="277"/>
      <c r="AR136" s="579"/>
      <c r="AS136" s="307">
        <v>1</v>
      </c>
      <c r="AT136" s="584" t="s">
        <v>331</v>
      </c>
      <c r="AU136" s="688"/>
      <c r="AV136" s="678"/>
      <c r="AW136" s="310">
        <f t="shared" si="294"/>
        <v>0</v>
      </c>
      <c r="AX136" s="19"/>
      <c r="AY136" s="277"/>
      <c r="AZ136" s="579"/>
      <c r="BA136" s="307">
        <v>1</v>
      </c>
      <c r="BB136" s="584" t="s">
        <v>331</v>
      </c>
      <c r="BC136" s="688"/>
      <c r="BD136" s="678"/>
      <c r="BE136" s="310">
        <f t="shared" si="295"/>
        <v>0</v>
      </c>
      <c r="BF136" s="19"/>
      <c r="BG136" s="277"/>
      <c r="BH136" s="579" t="s">
        <v>1330</v>
      </c>
      <c r="BI136" s="307">
        <v>1</v>
      </c>
      <c r="BJ136" s="584" t="s">
        <v>331</v>
      </c>
      <c r="BK136" s="688">
        <v>14000</v>
      </c>
      <c r="BL136" s="678"/>
      <c r="BM136" s="310">
        <f t="shared" si="296"/>
        <v>14000</v>
      </c>
      <c r="BN136" s="19"/>
      <c r="BO136" s="277"/>
      <c r="BP136" s="579" t="s">
        <v>1357</v>
      </c>
      <c r="BQ136" s="307">
        <v>1</v>
      </c>
      <c r="BR136" s="584" t="s">
        <v>331</v>
      </c>
      <c r="BS136" s="688">
        <v>256188</v>
      </c>
      <c r="BT136" s="678">
        <v>0.19</v>
      </c>
      <c r="BU136" s="310">
        <f t="shared" si="297"/>
        <v>304863.71999999997</v>
      </c>
      <c r="BV136" s="19"/>
      <c r="BW136" s="277"/>
      <c r="BX136" s="579" t="s">
        <v>1316</v>
      </c>
      <c r="BY136" s="307">
        <v>1</v>
      </c>
      <c r="BZ136" s="584" t="s">
        <v>331</v>
      </c>
      <c r="CA136" s="688">
        <v>60000</v>
      </c>
      <c r="CB136" s="678">
        <v>0</v>
      </c>
      <c r="CC136" s="310">
        <f t="shared" si="298"/>
        <v>60000</v>
      </c>
      <c r="CD136" s="19"/>
      <c r="CE136" s="277"/>
      <c r="CF136" s="579"/>
      <c r="CG136" s="307">
        <v>1</v>
      </c>
      <c r="CH136" s="584" t="s">
        <v>331</v>
      </c>
      <c r="CI136" s="688"/>
      <c r="CJ136" s="678"/>
      <c r="CK136" s="310">
        <f t="shared" si="299"/>
        <v>0</v>
      </c>
      <c r="CL136" s="19"/>
      <c r="CM136" s="277"/>
      <c r="CN136" s="579"/>
      <c r="CO136" s="307">
        <v>1</v>
      </c>
      <c r="CP136" s="584" t="s">
        <v>331</v>
      </c>
      <c r="CQ136" s="688"/>
      <c r="CR136" s="678"/>
      <c r="CS136" s="310">
        <f t="shared" si="300"/>
        <v>0</v>
      </c>
      <c r="CT136" s="19"/>
      <c r="CU136" s="277"/>
      <c r="CV136" s="690"/>
      <c r="CW136" s="307">
        <v>1</v>
      </c>
      <c r="CX136" s="584" t="s">
        <v>331</v>
      </c>
      <c r="CY136" s="688"/>
      <c r="CZ136" s="678">
        <v>0</v>
      </c>
      <c r="DA136" s="310">
        <f t="shared" si="301"/>
        <v>0</v>
      </c>
      <c r="DB136" s="19"/>
      <c r="DC136" s="277"/>
      <c r="DD136" s="579" t="s">
        <v>1319</v>
      </c>
      <c r="DE136" s="307">
        <v>1</v>
      </c>
      <c r="DF136" s="584" t="s">
        <v>331</v>
      </c>
      <c r="DG136" s="688">
        <v>10000</v>
      </c>
      <c r="DH136" s="678">
        <v>0</v>
      </c>
      <c r="DI136" s="310">
        <f t="shared" si="302"/>
        <v>10000</v>
      </c>
      <c r="DJ136" s="19"/>
      <c r="DK136" s="277"/>
      <c r="DL136" s="579"/>
      <c r="DM136" s="307">
        <v>1</v>
      </c>
      <c r="DN136" s="584" t="s">
        <v>331</v>
      </c>
      <c r="DO136" s="688"/>
      <c r="DP136" s="678"/>
      <c r="DQ136" s="310">
        <f t="shared" si="303"/>
        <v>0</v>
      </c>
      <c r="DR136" s="19"/>
      <c r="DS136" s="277"/>
      <c r="DT136" s="579" t="s">
        <v>1320</v>
      </c>
      <c r="DU136" s="307">
        <v>1</v>
      </c>
      <c r="DV136" s="584" t="s">
        <v>331</v>
      </c>
      <c r="DW136" s="688">
        <v>18000</v>
      </c>
      <c r="DX136" s="678">
        <v>0</v>
      </c>
      <c r="DY136" s="310">
        <f t="shared" si="304"/>
        <v>18000</v>
      </c>
      <c r="DZ136" s="19"/>
      <c r="EA136" s="277"/>
      <c r="EB136" s="566"/>
      <c r="EC136" s="315">
        <v>1</v>
      </c>
      <c r="ED136" s="315" t="s">
        <v>331</v>
      </c>
      <c r="EE136" s="689"/>
      <c r="EF136" s="680"/>
      <c r="EG136" s="318" t="s">
        <v>1199</v>
      </c>
      <c r="EH136" s="19"/>
      <c r="EI136" s="277"/>
      <c r="EJ136" s="579"/>
      <c r="EK136" s="307">
        <v>1</v>
      </c>
      <c r="EL136" s="584" t="s">
        <v>331</v>
      </c>
      <c r="EM136" s="688"/>
      <c r="EN136" s="678"/>
      <c r="EO136" s="310">
        <f t="shared" si="305"/>
        <v>0</v>
      </c>
      <c r="EP136" s="19"/>
      <c r="EQ136" s="277"/>
    </row>
    <row r="137" spans="1:147" ht="37.5" customHeight="1">
      <c r="A137" s="369"/>
      <c r="B137" s="214"/>
      <c r="C137" s="585" t="s">
        <v>338</v>
      </c>
      <c r="D137" s="652"/>
      <c r="E137" s="653"/>
      <c r="F137" s="653"/>
      <c r="G137" s="654"/>
      <c r="H137" s="655"/>
      <c r="I137" s="374">
        <f>SUM(I132:I136)</f>
        <v>4068000</v>
      </c>
      <c r="J137" s="19"/>
      <c r="K137" s="277"/>
      <c r="L137" s="652"/>
      <c r="M137" s="653"/>
      <c r="N137" s="653"/>
      <c r="O137" s="654"/>
      <c r="P137" s="655"/>
      <c r="Q137" s="374">
        <f>SUM(Q132:Q136)</f>
        <v>0</v>
      </c>
      <c r="R137" s="19"/>
      <c r="S137" s="277"/>
      <c r="T137" s="652"/>
      <c r="U137" s="653"/>
      <c r="V137" s="653"/>
      <c r="W137" s="654"/>
      <c r="X137" s="655"/>
      <c r="Y137" s="374">
        <f>SUM(Y132:Y136)</f>
        <v>0</v>
      </c>
      <c r="Z137" s="19"/>
      <c r="AA137" s="277"/>
      <c r="AB137" s="652"/>
      <c r="AC137" s="653"/>
      <c r="AD137" s="653"/>
      <c r="AE137" s="654"/>
      <c r="AF137" s="655"/>
      <c r="AG137" s="374">
        <f>SUM(AG132:AG136)</f>
        <v>0</v>
      </c>
      <c r="AH137" s="19"/>
      <c r="AI137" s="277"/>
      <c r="AJ137" s="652"/>
      <c r="AK137" s="653"/>
      <c r="AL137" s="653"/>
      <c r="AM137" s="654"/>
      <c r="AN137" s="655"/>
      <c r="AO137" s="374">
        <f>SUM(AO132:AO136)</f>
        <v>0</v>
      </c>
      <c r="AP137" s="19"/>
      <c r="AQ137" s="277"/>
      <c r="AR137" s="652"/>
      <c r="AS137" s="653"/>
      <c r="AT137" s="653"/>
      <c r="AU137" s="654"/>
      <c r="AV137" s="655"/>
      <c r="AW137" s="374">
        <f>SUM(AW132:AW136)</f>
        <v>0</v>
      </c>
      <c r="AX137" s="19"/>
      <c r="AY137" s="277"/>
      <c r="AZ137" s="652"/>
      <c r="BA137" s="653"/>
      <c r="BB137" s="653"/>
      <c r="BC137" s="654"/>
      <c r="BD137" s="655"/>
      <c r="BE137" s="374">
        <f>SUM(BE132:BE136)</f>
        <v>0</v>
      </c>
      <c r="BF137" s="19"/>
      <c r="BG137" s="277"/>
      <c r="BH137" s="652"/>
      <c r="BI137" s="653"/>
      <c r="BJ137" s="653"/>
      <c r="BK137" s="654"/>
      <c r="BL137" s="655"/>
      <c r="BM137" s="374">
        <f>SUM(BM132:BM136)</f>
        <v>1426000</v>
      </c>
      <c r="BN137" s="19"/>
      <c r="BO137" s="277"/>
      <c r="BP137" s="652"/>
      <c r="BQ137" s="653"/>
      <c r="BR137" s="653"/>
      <c r="BS137" s="654"/>
      <c r="BT137" s="655"/>
      <c r="BU137" s="374">
        <f>SUM(BU132:BU136)</f>
        <v>8630037.7200000007</v>
      </c>
      <c r="BV137" s="19"/>
      <c r="BW137" s="277"/>
      <c r="BX137" s="652"/>
      <c r="BY137" s="653"/>
      <c r="BZ137" s="653"/>
      <c r="CA137" s="654"/>
      <c r="CB137" s="655"/>
      <c r="CC137" s="374">
        <f>SUM(CC132:CC136)</f>
        <v>3939750</v>
      </c>
      <c r="CD137" s="19"/>
      <c r="CE137" s="277"/>
      <c r="CF137" s="652"/>
      <c r="CG137" s="653"/>
      <c r="CH137" s="653"/>
      <c r="CI137" s="654"/>
      <c r="CJ137" s="655"/>
      <c r="CK137" s="374">
        <f>SUM(CK132:CK136)</f>
        <v>0</v>
      </c>
      <c r="CL137" s="19"/>
      <c r="CM137" s="277"/>
      <c r="CN137" s="652"/>
      <c r="CO137" s="653"/>
      <c r="CP137" s="653"/>
      <c r="CQ137" s="654"/>
      <c r="CR137" s="655"/>
      <c r="CS137" s="374">
        <f>SUM(CS132:CS136)</f>
        <v>0</v>
      </c>
      <c r="CT137" s="19"/>
      <c r="CU137" s="277"/>
      <c r="CV137" s="652"/>
      <c r="CW137" s="653"/>
      <c r="CX137" s="653"/>
      <c r="CY137" s="654"/>
      <c r="CZ137" s="655"/>
      <c r="DA137" s="374">
        <f>SUM(DA132:DA136)</f>
        <v>0</v>
      </c>
      <c r="DB137" s="19"/>
      <c r="DC137" s="277"/>
      <c r="DD137" s="652"/>
      <c r="DE137" s="653"/>
      <c r="DF137" s="653"/>
      <c r="DG137" s="654"/>
      <c r="DH137" s="655"/>
      <c r="DI137" s="374">
        <f>SUM(DI132:DI136)</f>
        <v>1320970</v>
      </c>
      <c r="DJ137" s="19"/>
      <c r="DK137" s="277"/>
      <c r="DL137" s="652"/>
      <c r="DM137" s="653"/>
      <c r="DN137" s="653"/>
      <c r="DO137" s="654"/>
      <c r="DP137" s="655"/>
      <c r="DQ137" s="374">
        <f>SUM(DQ132:DQ136)</f>
        <v>0</v>
      </c>
      <c r="DR137" s="19"/>
      <c r="DS137" s="277"/>
      <c r="DT137" s="652"/>
      <c r="DU137" s="653"/>
      <c r="DV137" s="653"/>
      <c r="DW137" s="654"/>
      <c r="DX137" s="655"/>
      <c r="DY137" s="374">
        <f>SUM(DY132:DY136)</f>
        <v>2534959</v>
      </c>
      <c r="DZ137" s="19"/>
      <c r="EA137" s="277"/>
      <c r="EB137" s="659"/>
      <c r="EC137" s="592"/>
      <c r="ED137" s="592"/>
      <c r="EE137" s="660"/>
      <c r="EF137" s="661"/>
      <c r="EG137" s="378" t="s">
        <v>1199</v>
      </c>
      <c r="EH137" s="19"/>
      <c r="EI137" s="277"/>
      <c r="EJ137" s="652"/>
      <c r="EK137" s="653"/>
      <c r="EL137" s="653"/>
      <c r="EM137" s="654"/>
      <c r="EN137" s="655"/>
      <c r="EO137" s="374">
        <f>SUM(EO132:EO136)</f>
        <v>0</v>
      </c>
      <c r="EP137" s="19"/>
      <c r="EQ137" s="277"/>
    </row>
    <row r="138" spans="1:147" ht="37.5" customHeight="1" thickBot="1">
      <c r="A138" s="66"/>
      <c r="B138" s="561"/>
      <c r="C138" s="442" t="s">
        <v>77</v>
      </c>
      <c r="D138" s="134"/>
      <c r="E138" s="359"/>
      <c r="F138" s="359"/>
      <c r="G138" s="663"/>
      <c r="H138" s="664"/>
      <c r="I138" s="665"/>
      <c r="J138" s="19"/>
      <c r="K138" s="277"/>
      <c r="L138" s="134"/>
      <c r="M138" s="359"/>
      <c r="N138" s="359"/>
      <c r="O138" s="663"/>
      <c r="P138" s="664"/>
      <c r="Q138" s="665"/>
      <c r="R138" s="19"/>
      <c r="S138" s="277"/>
      <c r="T138" s="134"/>
      <c r="U138" s="359"/>
      <c r="V138" s="359"/>
      <c r="W138" s="663"/>
      <c r="X138" s="664"/>
      <c r="Y138" s="665"/>
      <c r="Z138" s="19"/>
      <c r="AA138" s="277"/>
      <c r="AB138" s="134"/>
      <c r="AC138" s="359"/>
      <c r="AD138" s="359"/>
      <c r="AE138" s="663"/>
      <c r="AF138" s="664"/>
      <c r="AG138" s="665"/>
      <c r="AH138" s="19"/>
      <c r="AI138" s="277"/>
      <c r="AJ138" s="134"/>
      <c r="AK138" s="359"/>
      <c r="AL138" s="359"/>
      <c r="AM138" s="663"/>
      <c r="AN138" s="664"/>
      <c r="AO138" s="665"/>
      <c r="AP138" s="19"/>
      <c r="AQ138" s="277"/>
      <c r="AR138" s="134"/>
      <c r="AS138" s="359"/>
      <c r="AT138" s="359"/>
      <c r="AU138" s="663"/>
      <c r="AV138" s="664"/>
      <c r="AW138" s="665"/>
      <c r="AX138" s="19"/>
      <c r="AY138" s="277"/>
      <c r="AZ138" s="134"/>
      <c r="BA138" s="359"/>
      <c r="BB138" s="359"/>
      <c r="BC138" s="663"/>
      <c r="BD138" s="664"/>
      <c r="BE138" s="665"/>
      <c r="BF138" s="19"/>
      <c r="BG138" s="277"/>
      <c r="BH138" s="134"/>
      <c r="BI138" s="359"/>
      <c r="BJ138" s="359"/>
      <c r="BK138" s="663"/>
      <c r="BL138" s="664"/>
      <c r="BM138" s="665"/>
      <c r="BN138" s="19"/>
      <c r="BO138" s="277"/>
      <c r="BP138" s="134"/>
      <c r="BQ138" s="359"/>
      <c r="BR138" s="359"/>
      <c r="BS138" s="663"/>
      <c r="BT138" s="664"/>
      <c r="BU138" s="665"/>
      <c r="BV138" s="19"/>
      <c r="BW138" s="277"/>
      <c r="BX138" s="134"/>
      <c r="BY138" s="359"/>
      <c r="BZ138" s="359"/>
      <c r="CA138" s="663"/>
      <c r="CB138" s="664"/>
      <c r="CC138" s="665"/>
      <c r="CD138" s="19"/>
      <c r="CE138" s="277"/>
      <c r="CF138" s="134"/>
      <c r="CG138" s="359"/>
      <c r="CH138" s="359"/>
      <c r="CI138" s="663"/>
      <c r="CJ138" s="664"/>
      <c r="CK138" s="665"/>
      <c r="CL138" s="19"/>
      <c r="CM138" s="277"/>
      <c r="CN138" s="134"/>
      <c r="CO138" s="359"/>
      <c r="CP138" s="359"/>
      <c r="CQ138" s="663"/>
      <c r="CR138" s="664"/>
      <c r="CS138" s="665"/>
      <c r="CT138" s="19"/>
      <c r="CU138" s="277"/>
      <c r="CV138" s="134"/>
      <c r="CW138" s="359"/>
      <c r="CX138" s="359"/>
      <c r="CY138" s="663"/>
      <c r="CZ138" s="664"/>
      <c r="DA138" s="665"/>
      <c r="DB138" s="19"/>
      <c r="DC138" s="277"/>
      <c r="DD138" s="134"/>
      <c r="DE138" s="359"/>
      <c r="DF138" s="359"/>
      <c r="DG138" s="663"/>
      <c r="DH138" s="664"/>
      <c r="DI138" s="665"/>
      <c r="DJ138" s="19"/>
      <c r="DK138" s="277"/>
      <c r="DL138" s="134"/>
      <c r="DM138" s="359"/>
      <c r="DN138" s="359"/>
      <c r="DO138" s="663"/>
      <c r="DP138" s="664"/>
      <c r="DQ138" s="665"/>
      <c r="DR138" s="19"/>
      <c r="DS138" s="277"/>
      <c r="DT138" s="134"/>
      <c r="DU138" s="359"/>
      <c r="DV138" s="359"/>
      <c r="DW138" s="663"/>
      <c r="DX138" s="664"/>
      <c r="DY138" s="665"/>
      <c r="DZ138" s="19"/>
      <c r="EA138" s="277"/>
      <c r="EB138" s="638"/>
      <c r="EC138" s="365"/>
      <c r="ED138" s="365"/>
      <c r="EE138" s="669"/>
      <c r="EF138" s="670"/>
      <c r="EG138" s="604"/>
      <c r="EH138" s="19"/>
      <c r="EI138" s="277"/>
      <c r="EJ138" s="134"/>
      <c r="EK138" s="359"/>
      <c r="EL138" s="359"/>
      <c r="EM138" s="663"/>
      <c r="EN138" s="664"/>
      <c r="EO138" s="665"/>
      <c r="EP138" s="19"/>
      <c r="EQ138" s="277"/>
    </row>
    <row r="139" spans="1:147" ht="37.5" customHeight="1" thickBot="1">
      <c r="A139" s="369"/>
      <c r="B139" s="191" t="s">
        <v>322</v>
      </c>
      <c r="C139" s="136" t="s">
        <v>659</v>
      </c>
      <c r="D139" s="639" t="s">
        <v>324</v>
      </c>
      <c r="E139" s="571" t="s">
        <v>325</v>
      </c>
      <c r="F139" s="371" t="s">
        <v>326</v>
      </c>
      <c r="G139" s="372" t="s">
        <v>327</v>
      </c>
      <c r="H139" s="373" t="s">
        <v>328</v>
      </c>
      <c r="I139" s="374" t="s">
        <v>329</v>
      </c>
      <c r="J139" s="297" t="s">
        <v>1167</v>
      </c>
      <c r="K139" s="298" t="s">
        <v>1168</v>
      </c>
      <c r="L139" s="639" t="s">
        <v>324</v>
      </c>
      <c r="M139" s="571" t="s">
        <v>325</v>
      </c>
      <c r="N139" s="371" t="s">
        <v>326</v>
      </c>
      <c r="O139" s="372" t="s">
        <v>327</v>
      </c>
      <c r="P139" s="373" t="s">
        <v>328</v>
      </c>
      <c r="Q139" s="374" t="s">
        <v>329</v>
      </c>
      <c r="R139" s="297" t="s">
        <v>1167</v>
      </c>
      <c r="S139" s="298" t="s">
        <v>1168</v>
      </c>
      <c r="T139" s="639" t="s">
        <v>324</v>
      </c>
      <c r="U139" s="571" t="s">
        <v>325</v>
      </c>
      <c r="V139" s="371" t="s">
        <v>326</v>
      </c>
      <c r="W139" s="372" t="s">
        <v>327</v>
      </c>
      <c r="X139" s="373" t="s">
        <v>328</v>
      </c>
      <c r="Y139" s="374" t="s">
        <v>329</v>
      </c>
      <c r="Z139" s="297" t="s">
        <v>1167</v>
      </c>
      <c r="AA139" s="298" t="s">
        <v>1168</v>
      </c>
      <c r="AB139" s="639" t="s">
        <v>324</v>
      </c>
      <c r="AC139" s="571" t="s">
        <v>325</v>
      </c>
      <c r="AD139" s="371" t="s">
        <v>326</v>
      </c>
      <c r="AE139" s="372" t="s">
        <v>327</v>
      </c>
      <c r="AF139" s="373" t="s">
        <v>328</v>
      </c>
      <c r="AG139" s="374" t="s">
        <v>329</v>
      </c>
      <c r="AH139" s="297" t="s">
        <v>1167</v>
      </c>
      <c r="AI139" s="298" t="s">
        <v>1168</v>
      </c>
      <c r="AJ139" s="639" t="s">
        <v>324</v>
      </c>
      <c r="AK139" s="571" t="s">
        <v>325</v>
      </c>
      <c r="AL139" s="371" t="s">
        <v>326</v>
      </c>
      <c r="AM139" s="372" t="s">
        <v>327</v>
      </c>
      <c r="AN139" s="373" t="s">
        <v>328</v>
      </c>
      <c r="AO139" s="374" t="s">
        <v>329</v>
      </c>
      <c r="AP139" s="297" t="s">
        <v>1167</v>
      </c>
      <c r="AQ139" s="298" t="s">
        <v>1168</v>
      </c>
      <c r="AR139" s="639" t="s">
        <v>324</v>
      </c>
      <c r="AS139" s="571" t="s">
        <v>325</v>
      </c>
      <c r="AT139" s="371" t="s">
        <v>326</v>
      </c>
      <c r="AU139" s="372" t="s">
        <v>327</v>
      </c>
      <c r="AV139" s="373" t="s">
        <v>328</v>
      </c>
      <c r="AW139" s="374" t="s">
        <v>329</v>
      </c>
      <c r="AX139" s="297" t="s">
        <v>1167</v>
      </c>
      <c r="AY139" s="298" t="s">
        <v>1168</v>
      </c>
      <c r="AZ139" s="639" t="s">
        <v>324</v>
      </c>
      <c r="BA139" s="571" t="s">
        <v>325</v>
      </c>
      <c r="BB139" s="371" t="s">
        <v>326</v>
      </c>
      <c r="BC139" s="372" t="s">
        <v>327</v>
      </c>
      <c r="BD139" s="373" t="s">
        <v>328</v>
      </c>
      <c r="BE139" s="374" t="s">
        <v>329</v>
      </c>
      <c r="BF139" s="297" t="s">
        <v>1167</v>
      </c>
      <c r="BG139" s="298" t="s">
        <v>1168</v>
      </c>
      <c r="BH139" s="639" t="s">
        <v>324</v>
      </c>
      <c r="BI139" s="571" t="s">
        <v>325</v>
      </c>
      <c r="BJ139" s="371" t="s">
        <v>326</v>
      </c>
      <c r="BK139" s="372" t="s">
        <v>327</v>
      </c>
      <c r="BL139" s="373" t="s">
        <v>328</v>
      </c>
      <c r="BM139" s="374" t="s">
        <v>329</v>
      </c>
      <c r="BN139" s="297" t="s">
        <v>1167</v>
      </c>
      <c r="BO139" s="298" t="s">
        <v>1168</v>
      </c>
      <c r="BP139" s="639" t="s">
        <v>324</v>
      </c>
      <c r="BQ139" s="571" t="s">
        <v>325</v>
      </c>
      <c r="BR139" s="371" t="s">
        <v>326</v>
      </c>
      <c r="BS139" s="372" t="s">
        <v>327</v>
      </c>
      <c r="BT139" s="373" t="s">
        <v>328</v>
      </c>
      <c r="BU139" s="374" t="s">
        <v>329</v>
      </c>
      <c r="BV139" s="297" t="s">
        <v>1167</v>
      </c>
      <c r="BW139" s="298" t="s">
        <v>1168</v>
      </c>
      <c r="BX139" s="639" t="s">
        <v>324</v>
      </c>
      <c r="BY139" s="571" t="s">
        <v>325</v>
      </c>
      <c r="BZ139" s="371" t="s">
        <v>326</v>
      </c>
      <c r="CA139" s="372" t="s">
        <v>327</v>
      </c>
      <c r="CB139" s="373" t="s">
        <v>328</v>
      </c>
      <c r="CC139" s="374" t="s">
        <v>329</v>
      </c>
      <c r="CD139" s="297" t="s">
        <v>1167</v>
      </c>
      <c r="CE139" s="298" t="s">
        <v>1168</v>
      </c>
      <c r="CF139" s="639" t="s">
        <v>324</v>
      </c>
      <c r="CG139" s="571" t="s">
        <v>325</v>
      </c>
      <c r="CH139" s="371" t="s">
        <v>326</v>
      </c>
      <c r="CI139" s="372" t="s">
        <v>327</v>
      </c>
      <c r="CJ139" s="373" t="s">
        <v>328</v>
      </c>
      <c r="CK139" s="374" t="s">
        <v>329</v>
      </c>
      <c r="CL139" s="297" t="s">
        <v>1167</v>
      </c>
      <c r="CM139" s="298" t="s">
        <v>1168</v>
      </c>
      <c r="CN139" s="639" t="s">
        <v>324</v>
      </c>
      <c r="CO139" s="571" t="s">
        <v>325</v>
      </c>
      <c r="CP139" s="371" t="s">
        <v>326</v>
      </c>
      <c r="CQ139" s="372" t="s">
        <v>327</v>
      </c>
      <c r="CR139" s="373" t="s">
        <v>328</v>
      </c>
      <c r="CS139" s="374" t="s">
        <v>329</v>
      </c>
      <c r="CT139" s="297" t="s">
        <v>1167</v>
      </c>
      <c r="CU139" s="298" t="s">
        <v>1168</v>
      </c>
      <c r="CV139" s="639" t="s">
        <v>324</v>
      </c>
      <c r="CW139" s="571" t="s">
        <v>325</v>
      </c>
      <c r="CX139" s="371" t="s">
        <v>326</v>
      </c>
      <c r="CY139" s="372" t="s">
        <v>327</v>
      </c>
      <c r="CZ139" s="373" t="s">
        <v>328</v>
      </c>
      <c r="DA139" s="374" t="s">
        <v>329</v>
      </c>
      <c r="DB139" s="297" t="s">
        <v>1167</v>
      </c>
      <c r="DC139" s="298" t="s">
        <v>1168</v>
      </c>
      <c r="DD139" s="639" t="s">
        <v>324</v>
      </c>
      <c r="DE139" s="571" t="s">
        <v>325</v>
      </c>
      <c r="DF139" s="371" t="s">
        <v>326</v>
      </c>
      <c r="DG139" s="372" t="s">
        <v>327</v>
      </c>
      <c r="DH139" s="373" t="s">
        <v>328</v>
      </c>
      <c r="DI139" s="374" t="s">
        <v>329</v>
      </c>
      <c r="DJ139" s="297" t="s">
        <v>1167</v>
      </c>
      <c r="DK139" s="298" t="s">
        <v>1168</v>
      </c>
      <c r="DL139" s="639" t="s">
        <v>324</v>
      </c>
      <c r="DM139" s="571" t="s">
        <v>325</v>
      </c>
      <c r="DN139" s="371" t="s">
        <v>326</v>
      </c>
      <c r="DO139" s="372" t="s">
        <v>327</v>
      </c>
      <c r="DP139" s="373" t="s">
        <v>328</v>
      </c>
      <c r="DQ139" s="374" t="s">
        <v>329</v>
      </c>
      <c r="DR139" s="297" t="s">
        <v>1167</v>
      </c>
      <c r="DS139" s="298" t="s">
        <v>1168</v>
      </c>
      <c r="DT139" s="639" t="s">
        <v>324</v>
      </c>
      <c r="DU139" s="571" t="s">
        <v>325</v>
      </c>
      <c r="DV139" s="371" t="s">
        <v>326</v>
      </c>
      <c r="DW139" s="372" t="s">
        <v>327</v>
      </c>
      <c r="DX139" s="373" t="s">
        <v>328</v>
      </c>
      <c r="DY139" s="374" t="s">
        <v>329</v>
      </c>
      <c r="DZ139" s="297" t="s">
        <v>1167</v>
      </c>
      <c r="EA139" s="298" t="s">
        <v>1168</v>
      </c>
      <c r="EB139" s="640" t="s">
        <v>324</v>
      </c>
      <c r="EC139" s="191" t="s">
        <v>325</v>
      </c>
      <c r="ED139" s="376" t="s">
        <v>326</v>
      </c>
      <c r="EE139" s="377" t="s">
        <v>327</v>
      </c>
      <c r="EF139" s="191" t="s">
        <v>328</v>
      </c>
      <c r="EG139" s="378" t="s">
        <v>329</v>
      </c>
      <c r="EH139" s="297" t="s">
        <v>1167</v>
      </c>
      <c r="EI139" s="298" t="s">
        <v>1168</v>
      </c>
      <c r="EJ139" s="639" t="s">
        <v>324</v>
      </c>
      <c r="EK139" s="571" t="s">
        <v>325</v>
      </c>
      <c r="EL139" s="371" t="s">
        <v>326</v>
      </c>
      <c r="EM139" s="372" t="s">
        <v>327</v>
      </c>
      <c r="EN139" s="373" t="s">
        <v>328</v>
      </c>
      <c r="EO139" s="374" t="s">
        <v>329</v>
      </c>
      <c r="EP139" s="297" t="s">
        <v>1167</v>
      </c>
      <c r="EQ139" s="298" t="s">
        <v>1168</v>
      </c>
    </row>
    <row r="140" spans="1:147" ht="37.5" customHeight="1" thickBot="1">
      <c r="A140" s="369"/>
      <c r="B140" s="379">
        <v>1</v>
      </c>
      <c r="C140" s="305" t="s">
        <v>732</v>
      </c>
      <c r="D140" s="417"/>
      <c r="E140" s="307">
        <v>1</v>
      </c>
      <c r="F140" s="307" t="s">
        <v>331</v>
      </c>
      <c r="G140" s="648"/>
      <c r="H140" s="643"/>
      <c r="I140" s="310">
        <f t="shared" ref="I140:I143" si="306">+(G140+(G140*H140))*E140</f>
        <v>0</v>
      </c>
      <c r="J140" s="311" t="s">
        <v>1169</v>
      </c>
      <c r="K140" s="312"/>
      <c r="L140" s="417"/>
      <c r="M140" s="307">
        <v>1</v>
      </c>
      <c r="N140" s="307" t="s">
        <v>331</v>
      </c>
      <c r="O140" s="648"/>
      <c r="P140" s="643"/>
      <c r="Q140" s="310">
        <f t="shared" ref="Q140:Q143" si="307">+(O140+(O140*P140))*M140</f>
        <v>0</v>
      </c>
      <c r="R140" s="311" t="s">
        <v>1169</v>
      </c>
      <c r="S140" s="312"/>
      <c r="T140" s="417"/>
      <c r="U140" s="307">
        <v>1</v>
      </c>
      <c r="V140" s="307" t="s">
        <v>331</v>
      </c>
      <c r="W140" s="648"/>
      <c r="X140" s="643"/>
      <c r="Y140" s="310">
        <f t="shared" ref="Y140:Y143" si="308">+(W140+(W140*X140))*U140</f>
        <v>0</v>
      </c>
      <c r="Z140" s="311" t="s">
        <v>1169</v>
      </c>
      <c r="AA140" s="312"/>
      <c r="AB140" s="417"/>
      <c r="AC140" s="307">
        <v>1</v>
      </c>
      <c r="AD140" s="307" t="s">
        <v>331</v>
      </c>
      <c r="AE140" s="648"/>
      <c r="AF140" s="643"/>
      <c r="AG140" s="310">
        <f t="shared" ref="AG140:AG143" si="309">+(AE140+(AE140*AF140))*AC140</f>
        <v>0</v>
      </c>
      <c r="AH140" s="311" t="s">
        <v>1169</v>
      </c>
      <c r="AI140" s="312"/>
      <c r="AJ140" s="417"/>
      <c r="AK140" s="307">
        <v>1</v>
      </c>
      <c r="AL140" s="307" t="s">
        <v>331</v>
      </c>
      <c r="AM140" s="648"/>
      <c r="AN140" s="643"/>
      <c r="AO140" s="310">
        <f t="shared" ref="AO140:AO143" si="310">+(AM140+(AM140*AN140))*AK140</f>
        <v>0</v>
      </c>
      <c r="AP140" s="311" t="s">
        <v>1169</v>
      </c>
      <c r="AQ140" s="312"/>
      <c r="AR140" s="417"/>
      <c r="AS140" s="307">
        <v>1</v>
      </c>
      <c r="AT140" s="307" t="s">
        <v>331</v>
      </c>
      <c r="AU140" s="648"/>
      <c r="AV140" s="643"/>
      <c r="AW140" s="310">
        <f t="shared" ref="AW140:AW143" si="311">+(AU140+(AU140*AV140))*AS140</f>
        <v>0</v>
      </c>
      <c r="AX140" s="311" t="s">
        <v>1169</v>
      </c>
      <c r="AY140" s="312"/>
      <c r="AZ140" s="313" t="s">
        <v>1336</v>
      </c>
      <c r="BA140" s="307">
        <v>1</v>
      </c>
      <c r="BB140" s="307" t="s">
        <v>331</v>
      </c>
      <c r="BC140" s="336"/>
      <c r="BD140" s="643">
        <v>0</v>
      </c>
      <c r="BE140" s="310">
        <f t="shared" ref="BE140:BE143" si="312">+(BC140+(BC140*BD140))*BA140</f>
        <v>0</v>
      </c>
      <c r="BF140" s="311" t="s">
        <v>1169</v>
      </c>
      <c r="BG140" s="312"/>
      <c r="BH140" s="417" t="s">
        <v>1330</v>
      </c>
      <c r="BI140" s="307">
        <v>1</v>
      </c>
      <c r="BJ140" s="307" t="s">
        <v>331</v>
      </c>
      <c r="BK140" s="648"/>
      <c r="BL140" s="643"/>
      <c r="BM140" s="310">
        <f t="shared" ref="BM140:BM143" si="313">+(BK140+(BK140*BL140))*BI140</f>
        <v>0</v>
      </c>
      <c r="BN140" s="311" t="s">
        <v>1169</v>
      </c>
      <c r="BO140" s="312"/>
      <c r="BP140" s="417" t="s">
        <v>1342</v>
      </c>
      <c r="BQ140" s="307">
        <v>1</v>
      </c>
      <c r="BR140" s="307" t="s">
        <v>331</v>
      </c>
      <c r="BS140" s="648">
        <v>676218</v>
      </c>
      <c r="BT140" s="643">
        <v>0</v>
      </c>
      <c r="BU140" s="310">
        <f t="shared" ref="BU140:BU143" si="314">+(BS140+(BS140*BT140))*BQ140</f>
        <v>676218</v>
      </c>
      <c r="BV140" s="311" t="s">
        <v>1170</v>
      </c>
      <c r="BW140" s="312"/>
      <c r="BX140" s="579" t="s">
        <v>1343</v>
      </c>
      <c r="BY140" s="307">
        <v>1</v>
      </c>
      <c r="BZ140" s="307" t="s">
        <v>331</v>
      </c>
      <c r="CA140" s="648">
        <v>1390000</v>
      </c>
      <c r="CB140" s="643">
        <v>0</v>
      </c>
      <c r="CC140" s="310">
        <f t="shared" ref="CC140:CC143" si="315">+(CA140+(CA140*CB140))*BY140</f>
        <v>1390000</v>
      </c>
      <c r="CD140" s="311" t="s">
        <v>1170</v>
      </c>
      <c r="CE140" s="312"/>
      <c r="CF140" s="417"/>
      <c r="CG140" s="307">
        <v>1</v>
      </c>
      <c r="CH140" s="307" t="s">
        <v>331</v>
      </c>
      <c r="CI140" s="648"/>
      <c r="CJ140" s="643"/>
      <c r="CK140" s="310">
        <f t="shared" ref="CK140:CK143" si="316">+(CI140+(CI140*CJ140))*CG140</f>
        <v>0</v>
      </c>
      <c r="CL140" s="311" t="s">
        <v>1169</v>
      </c>
      <c r="CM140" s="312"/>
      <c r="CN140" s="417"/>
      <c r="CO140" s="307">
        <v>1</v>
      </c>
      <c r="CP140" s="307" t="s">
        <v>331</v>
      </c>
      <c r="CQ140" s="648"/>
      <c r="CR140" s="643"/>
      <c r="CS140" s="310">
        <f t="shared" ref="CS140:CS143" si="317">+(CQ140+(CQ140*CR140))*CO140</f>
        <v>0</v>
      </c>
      <c r="CT140" s="311" t="s">
        <v>1169</v>
      </c>
      <c r="CU140" s="312"/>
      <c r="CV140" s="417"/>
      <c r="CW140" s="307">
        <v>1</v>
      </c>
      <c r="CX140" s="307" t="s">
        <v>331</v>
      </c>
      <c r="CY140" s="648"/>
      <c r="CZ140" s="643"/>
      <c r="DA140" s="310">
        <f t="shared" ref="DA140:DA143" si="318">+(CY140+(CY140*CZ140))*CW140</f>
        <v>0</v>
      </c>
      <c r="DB140" s="311" t="s">
        <v>1169</v>
      </c>
      <c r="DC140" s="312"/>
      <c r="DD140" s="417" t="s">
        <v>1317</v>
      </c>
      <c r="DE140" s="307">
        <v>1</v>
      </c>
      <c r="DF140" s="307" t="s">
        <v>331</v>
      </c>
      <c r="DG140" s="648">
        <v>655998</v>
      </c>
      <c r="DH140" s="643">
        <v>0</v>
      </c>
      <c r="DI140" s="310">
        <f t="shared" ref="DI140:DI143" si="319">+(DG140+(DG140*DH140))*DE140</f>
        <v>655998</v>
      </c>
      <c r="DJ140" s="311" t="s">
        <v>1170</v>
      </c>
      <c r="DK140" s="312"/>
      <c r="DL140" s="417"/>
      <c r="DM140" s="307">
        <v>1</v>
      </c>
      <c r="DN140" s="307" t="s">
        <v>331</v>
      </c>
      <c r="DO140" s="648"/>
      <c r="DP140" s="643"/>
      <c r="DQ140" s="310">
        <f t="shared" ref="DQ140:DQ143" si="320">+(DO140+(DO140*DP140))*DM140</f>
        <v>0</v>
      </c>
      <c r="DR140" s="311" t="s">
        <v>1169</v>
      </c>
      <c r="DS140" s="312"/>
      <c r="DT140" s="417" t="s">
        <v>1320</v>
      </c>
      <c r="DU140" s="307">
        <v>1</v>
      </c>
      <c r="DV140" s="307" t="s">
        <v>331</v>
      </c>
      <c r="DW140" s="648">
        <v>2535500</v>
      </c>
      <c r="DX140" s="643">
        <v>0</v>
      </c>
      <c r="DY140" s="310">
        <f t="shared" ref="DY140:DY143" si="321">+(DW140+(DW140*DX140))*DU140</f>
        <v>2535500</v>
      </c>
      <c r="DZ140" s="311" t="s">
        <v>1170</v>
      </c>
      <c r="EA140" s="312"/>
      <c r="EB140" s="421"/>
      <c r="EC140" s="315">
        <v>1</v>
      </c>
      <c r="ED140" s="315" t="s">
        <v>331</v>
      </c>
      <c r="EE140" s="650"/>
      <c r="EF140" s="647"/>
      <c r="EG140" s="318" t="s">
        <v>1199</v>
      </c>
      <c r="EH140" s="311" t="s">
        <v>1169</v>
      </c>
      <c r="EI140" s="312"/>
      <c r="EJ140" s="417"/>
      <c r="EK140" s="307">
        <v>1</v>
      </c>
      <c r="EL140" s="307" t="s">
        <v>331</v>
      </c>
      <c r="EM140" s="648"/>
      <c r="EN140" s="643"/>
      <c r="EO140" s="310">
        <f t="shared" ref="EO140:EO143" si="322">+(EM140+(EM140*EN140))*EK140</f>
        <v>0</v>
      </c>
      <c r="EP140" s="311" t="s">
        <v>1169</v>
      </c>
      <c r="EQ140" s="312"/>
    </row>
    <row r="141" spans="1:147" ht="37.5" customHeight="1">
      <c r="A141" s="369"/>
      <c r="B141" s="379">
        <v>2</v>
      </c>
      <c r="C141" s="305" t="s">
        <v>733</v>
      </c>
      <c r="D141" s="417"/>
      <c r="E141" s="307">
        <v>1</v>
      </c>
      <c r="F141" s="307" t="s">
        <v>331</v>
      </c>
      <c r="G141" s="648"/>
      <c r="H141" s="643"/>
      <c r="I141" s="310">
        <f t="shared" si="306"/>
        <v>0</v>
      </c>
      <c r="J141" s="19"/>
      <c r="K141" s="277"/>
      <c r="L141" s="417"/>
      <c r="M141" s="307">
        <v>1</v>
      </c>
      <c r="N141" s="307" t="s">
        <v>331</v>
      </c>
      <c r="O141" s="648"/>
      <c r="P141" s="643"/>
      <c r="Q141" s="310">
        <f t="shared" si="307"/>
        <v>0</v>
      </c>
      <c r="R141" s="19"/>
      <c r="S141" s="277"/>
      <c r="T141" s="417"/>
      <c r="U141" s="307">
        <v>1</v>
      </c>
      <c r="V141" s="307" t="s">
        <v>331</v>
      </c>
      <c r="W141" s="648"/>
      <c r="X141" s="643"/>
      <c r="Y141" s="310">
        <f t="shared" si="308"/>
        <v>0</v>
      </c>
      <c r="Z141" s="19"/>
      <c r="AA141" s="277"/>
      <c r="AB141" s="417"/>
      <c r="AC141" s="307">
        <v>1</v>
      </c>
      <c r="AD141" s="307" t="s">
        <v>331</v>
      </c>
      <c r="AE141" s="648"/>
      <c r="AF141" s="643"/>
      <c r="AG141" s="310">
        <f t="shared" si="309"/>
        <v>0</v>
      </c>
      <c r="AH141" s="19"/>
      <c r="AI141" s="277"/>
      <c r="AJ141" s="417"/>
      <c r="AK141" s="307">
        <v>1</v>
      </c>
      <c r="AL141" s="307" t="s">
        <v>331</v>
      </c>
      <c r="AM141" s="648"/>
      <c r="AN141" s="643"/>
      <c r="AO141" s="310">
        <f t="shared" si="310"/>
        <v>0</v>
      </c>
      <c r="AP141" s="19"/>
      <c r="AQ141" s="277"/>
      <c r="AR141" s="417"/>
      <c r="AS141" s="307">
        <v>1</v>
      </c>
      <c r="AT141" s="307" t="s">
        <v>331</v>
      </c>
      <c r="AU141" s="648"/>
      <c r="AV141" s="643"/>
      <c r="AW141" s="310">
        <f t="shared" si="311"/>
        <v>0</v>
      </c>
      <c r="AX141" s="19"/>
      <c r="AY141" s="277"/>
      <c r="AZ141" s="313" t="s">
        <v>1336</v>
      </c>
      <c r="BA141" s="307">
        <v>1</v>
      </c>
      <c r="BB141" s="307" t="s">
        <v>331</v>
      </c>
      <c r="BC141" s="338"/>
      <c r="BD141" s="643">
        <v>0</v>
      </c>
      <c r="BE141" s="310">
        <f t="shared" si="312"/>
        <v>0</v>
      </c>
      <c r="BF141" s="19"/>
      <c r="BG141" s="277"/>
      <c r="BH141" s="417" t="s">
        <v>1330</v>
      </c>
      <c r="BI141" s="307">
        <v>1</v>
      </c>
      <c r="BJ141" s="307" t="s">
        <v>331</v>
      </c>
      <c r="BK141" s="648"/>
      <c r="BL141" s="643"/>
      <c r="BM141" s="310">
        <f t="shared" si="313"/>
        <v>0</v>
      </c>
      <c r="BN141" s="19"/>
      <c r="BO141" s="277"/>
      <c r="BP141" s="417" t="s">
        <v>1342</v>
      </c>
      <c r="BQ141" s="307">
        <v>1</v>
      </c>
      <c r="BR141" s="307" t="s">
        <v>331</v>
      </c>
      <c r="BS141" s="648">
        <v>117728</v>
      </c>
      <c r="BT141" s="643">
        <v>0</v>
      </c>
      <c r="BU141" s="310">
        <f t="shared" si="314"/>
        <v>117728</v>
      </c>
      <c r="BV141" s="19"/>
      <c r="BW141" s="277"/>
      <c r="BX141" s="417" t="s">
        <v>1343</v>
      </c>
      <c r="BY141" s="307">
        <v>1</v>
      </c>
      <c r="BZ141" s="307" t="s">
        <v>331</v>
      </c>
      <c r="CA141" s="648">
        <v>132000</v>
      </c>
      <c r="CB141" s="643">
        <v>0</v>
      </c>
      <c r="CC141" s="310">
        <f t="shared" si="315"/>
        <v>132000</v>
      </c>
      <c r="CD141" s="19"/>
      <c r="CE141" s="277"/>
      <c r="CF141" s="417"/>
      <c r="CG141" s="307">
        <v>1</v>
      </c>
      <c r="CH141" s="307" t="s">
        <v>331</v>
      </c>
      <c r="CI141" s="648"/>
      <c r="CJ141" s="643"/>
      <c r="CK141" s="310">
        <f t="shared" si="316"/>
        <v>0</v>
      </c>
      <c r="CL141" s="19"/>
      <c r="CM141" s="277"/>
      <c r="CN141" s="417"/>
      <c r="CO141" s="307">
        <v>1</v>
      </c>
      <c r="CP141" s="307" t="s">
        <v>331</v>
      </c>
      <c r="CQ141" s="648"/>
      <c r="CR141" s="643"/>
      <c r="CS141" s="310">
        <f t="shared" si="317"/>
        <v>0</v>
      </c>
      <c r="CT141" s="19"/>
      <c r="CU141" s="277"/>
      <c r="CV141" s="417"/>
      <c r="CW141" s="307">
        <v>1</v>
      </c>
      <c r="CX141" s="307" t="s">
        <v>331</v>
      </c>
      <c r="CY141" s="648"/>
      <c r="CZ141" s="643"/>
      <c r="DA141" s="310">
        <f t="shared" si="318"/>
        <v>0</v>
      </c>
      <c r="DB141" s="19"/>
      <c r="DC141" s="277"/>
      <c r="DD141" s="417" t="s">
        <v>1319</v>
      </c>
      <c r="DE141" s="307">
        <v>1</v>
      </c>
      <c r="DF141" s="307" t="s">
        <v>331</v>
      </c>
      <c r="DG141" s="648">
        <v>99897</v>
      </c>
      <c r="DH141" s="643">
        <v>0</v>
      </c>
      <c r="DI141" s="310">
        <f t="shared" si="319"/>
        <v>99897</v>
      </c>
      <c r="DJ141" s="19"/>
      <c r="DK141" s="277"/>
      <c r="DL141" s="417"/>
      <c r="DM141" s="307">
        <v>1</v>
      </c>
      <c r="DN141" s="307" t="s">
        <v>331</v>
      </c>
      <c r="DO141" s="648"/>
      <c r="DP141" s="643"/>
      <c r="DQ141" s="310">
        <f t="shared" si="320"/>
        <v>0</v>
      </c>
      <c r="DR141" s="19"/>
      <c r="DS141" s="277"/>
      <c r="DT141" s="417" t="s">
        <v>1320</v>
      </c>
      <c r="DU141" s="307">
        <v>1</v>
      </c>
      <c r="DV141" s="307" t="s">
        <v>331</v>
      </c>
      <c r="DW141" s="648">
        <v>150000</v>
      </c>
      <c r="DX141" s="643">
        <v>0</v>
      </c>
      <c r="DY141" s="310">
        <f t="shared" si="321"/>
        <v>150000</v>
      </c>
      <c r="DZ141" s="19"/>
      <c r="EA141" s="277"/>
      <c r="EB141" s="421"/>
      <c r="EC141" s="315">
        <v>1</v>
      </c>
      <c r="ED141" s="315" t="s">
        <v>331</v>
      </c>
      <c r="EE141" s="650"/>
      <c r="EF141" s="647"/>
      <c r="EG141" s="318" t="s">
        <v>1199</v>
      </c>
      <c r="EH141" s="19"/>
      <c r="EI141" s="277"/>
      <c r="EJ141" s="417"/>
      <c r="EK141" s="307">
        <v>1</v>
      </c>
      <c r="EL141" s="307" t="s">
        <v>331</v>
      </c>
      <c r="EM141" s="648"/>
      <c r="EN141" s="643"/>
      <c r="EO141" s="310">
        <f t="shared" si="322"/>
        <v>0</v>
      </c>
      <c r="EP141" s="19"/>
      <c r="EQ141" s="277"/>
    </row>
    <row r="142" spans="1:147" ht="37.5" customHeight="1">
      <c r="A142" s="369"/>
      <c r="B142" s="379">
        <v>3</v>
      </c>
      <c r="C142" s="305" t="s">
        <v>734</v>
      </c>
      <c r="D142" s="417"/>
      <c r="E142" s="307">
        <v>1</v>
      </c>
      <c r="F142" s="307" t="s">
        <v>331</v>
      </c>
      <c r="G142" s="648"/>
      <c r="H142" s="643"/>
      <c r="I142" s="310">
        <f t="shared" si="306"/>
        <v>0</v>
      </c>
      <c r="J142" s="19"/>
      <c r="K142" s="277"/>
      <c r="L142" s="417"/>
      <c r="M142" s="307">
        <v>1</v>
      </c>
      <c r="N142" s="307" t="s">
        <v>331</v>
      </c>
      <c r="O142" s="648"/>
      <c r="P142" s="643"/>
      <c r="Q142" s="310">
        <f t="shared" si="307"/>
        <v>0</v>
      </c>
      <c r="R142" s="19"/>
      <c r="S142" s="277"/>
      <c r="T142" s="417"/>
      <c r="U142" s="307">
        <v>1</v>
      </c>
      <c r="V142" s="307" t="s">
        <v>331</v>
      </c>
      <c r="W142" s="648"/>
      <c r="X142" s="643"/>
      <c r="Y142" s="310">
        <f t="shared" si="308"/>
        <v>0</v>
      </c>
      <c r="Z142" s="19"/>
      <c r="AA142" s="277"/>
      <c r="AB142" s="417"/>
      <c r="AC142" s="307">
        <v>1</v>
      </c>
      <c r="AD142" s="307" t="s">
        <v>331</v>
      </c>
      <c r="AE142" s="648"/>
      <c r="AF142" s="643"/>
      <c r="AG142" s="310">
        <f t="shared" si="309"/>
        <v>0</v>
      </c>
      <c r="AH142" s="19"/>
      <c r="AI142" s="277"/>
      <c r="AJ142" s="417"/>
      <c r="AK142" s="307">
        <v>1</v>
      </c>
      <c r="AL142" s="307" t="s">
        <v>331</v>
      </c>
      <c r="AM142" s="648"/>
      <c r="AN142" s="643"/>
      <c r="AO142" s="310">
        <f t="shared" si="310"/>
        <v>0</v>
      </c>
      <c r="AP142" s="19"/>
      <c r="AQ142" s="277"/>
      <c r="AR142" s="417"/>
      <c r="AS142" s="307">
        <v>1</v>
      </c>
      <c r="AT142" s="307" t="s">
        <v>331</v>
      </c>
      <c r="AU142" s="648"/>
      <c r="AV142" s="643"/>
      <c r="AW142" s="310">
        <f t="shared" si="311"/>
        <v>0</v>
      </c>
      <c r="AX142" s="19"/>
      <c r="AY142" s="277"/>
      <c r="AZ142" s="313" t="s">
        <v>1336</v>
      </c>
      <c r="BA142" s="307">
        <v>1</v>
      </c>
      <c r="BB142" s="307" t="s">
        <v>331</v>
      </c>
      <c r="BC142" s="338"/>
      <c r="BD142" s="643">
        <v>0</v>
      </c>
      <c r="BE142" s="310">
        <f t="shared" si="312"/>
        <v>0</v>
      </c>
      <c r="BF142" s="19"/>
      <c r="BG142" s="277"/>
      <c r="BH142" s="417" t="s">
        <v>1330</v>
      </c>
      <c r="BI142" s="307">
        <v>1</v>
      </c>
      <c r="BJ142" s="307" t="s">
        <v>331</v>
      </c>
      <c r="BK142" s="648"/>
      <c r="BL142" s="643"/>
      <c r="BM142" s="310">
        <f t="shared" si="313"/>
        <v>0</v>
      </c>
      <c r="BN142" s="19"/>
      <c r="BO142" s="277"/>
      <c r="BP142" s="417" t="s">
        <v>1342</v>
      </c>
      <c r="BQ142" s="307">
        <v>1</v>
      </c>
      <c r="BR142" s="307" t="s">
        <v>331</v>
      </c>
      <c r="BS142" s="648">
        <v>172207</v>
      </c>
      <c r="BT142" s="643">
        <v>0</v>
      </c>
      <c r="BU142" s="310">
        <f t="shared" si="314"/>
        <v>172207</v>
      </c>
      <c r="BV142" s="19"/>
      <c r="BW142" s="277"/>
      <c r="BX142" s="417" t="s">
        <v>1343</v>
      </c>
      <c r="BY142" s="307">
        <v>1</v>
      </c>
      <c r="BZ142" s="307" t="s">
        <v>331</v>
      </c>
      <c r="CA142" s="648">
        <v>198000</v>
      </c>
      <c r="CB142" s="643">
        <v>0</v>
      </c>
      <c r="CC142" s="310">
        <f t="shared" si="315"/>
        <v>198000</v>
      </c>
      <c r="CD142" s="19"/>
      <c r="CE142" s="277"/>
      <c r="CF142" s="417"/>
      <c r="CG142" s="307">
        <v>1</v>
      </c>
      <c r="CH142" s="307" t="s">
        <v>331</v>
      </c>
      <c r="CI142" s="648"/>
      <c r="CJ142" s="643"/>
      <c r="CK142" s="310">
        <f t="shared" si="316"/>
        <v>0</v>
      </c>
      <c r="CL142" s="19"/>
      <c r="CM142" s="277"/>
      <c r="CN142" s="417"/>
      <c r="CO142" s="307">
        <v>1</v>
      </c>
      <c r="CP142" s="307" t="s">
        <v>331</v>
      </c>
      <c r="CQ142" s="648"/>
      <c r="CR142" s="643"/>
      <c r="CS142" s="310">
        <f t="shared" si="317"/>
        <v>0</v>
      </c>
      <c r="CT142" s="19"/>
      <c r="CU142" s="277"/>
      <c r="CV142" s="417"/>
      <c r="CW142" s="307">
        <v>1</v>
      </c>
      <c r="CX142" s="307" t="s">
        <v>331</v>
      </c>
      <c r="CY142" s="648"/>
      <c r="CZ142" s="643"/>
      <c r="DA142" s="310">
        <f t="shared" si="318"/>
        <v>0</v>
      </c>
      <c r="DB142" s="19"/>
      <c r="DC142" s="277"/>
      <c r="DD142" s="417" t="s">
        <v>1319</v>
      </c>
      <c r="DE142" s="307">
        <v>1</v>
      </c>
      <c r="DF142" s="307" t="s">
        <v>331</v>
      </c>
      <c r="DG142" s="648">
        <v>229980</v>
      </c>
      <c r="DH142" s="643">
        <v>0</v>
      </c>
      <c r="DI142" s="310">
        <f t="shared" si="319"/>
        <v>229980</v>
      </c>
      <c r="DJ142" s="19"/>
      <c r="DK142" s="277"/>
      <c r="DL142" s="417"/>
      <c r="DM142" s="307">
        <v>1</v>
      </c>
      <c r="DN142" s="307" t="s">
        <v>331</v>
      </c>
      <c r="DO142" s="648"/>
      <c r="DP142" s="643"/>
      <c r="DQ142" s="310">
        <f t="shared" si="320"/>
        <v>0</v>
      </c>
      <c r="DR142" s="19"/>
      <c r="DS142" s="277"/>
      <c r="DT142" s="417" t="s">
        <v>1320</v>
      </c>
      <c r="DU142" s="307">
        <v>1</v>
      </c>
      <c r="DV142" s="307" t="s">
        <v>331</v>
      </c>
      <c r="DW142" s="648">
        <v>150000</v>
      </c>
      <c r="DX142" s="643">
        <v>0</v>
      </c>
      <c r="DY142" s="310">
        <f t="shared" si="321"/>
        <v>150000</v>
      </c>
      <c r="DZ142" s="19"/>
      <c r="EA142" s="277"/>
      <c r="EB142" s="421"/>
      <c r="EC142" s="315">
        <v>1</v>
      </c>
      <c r="ED142" s="315" t="s">
        <v>331</v>
      </c>
      <c r="EE142" s="650"/>
      <c r="EF142" s="647"/>
      <c r="EG142" s="318" t="s">
        <v>1199</v>
      </c>
      <c r="EH142" s="19"/>
      <c r="EI142" s="277"/>
      <c r="EJ142" s="417"/>
      <c r="EK142" s="307">
        <v>1</v>
      </c>
      <c r="EL142" s="307" t="s">
        <v>331</v>
      </c>
      <c r="EM142" s="648"/>
      <c r="EN142" s="643"/>
      <c r="EO142" s="310">
        <f t="shared" si="322"/>
        <v>0</v>
      </c>
      <c r="EP142" s="19"/>
      <c r="EQ142" s="277"/>
    </row>
    <row r="143" spans="1:147" ht="37.5" customHeight="1">
      <c r="A143" s="369"/>
      <c r="B143" s="379">
        <v>4</v>
      </c>
      <c r="C143" s="305" t="s">
        <v>726</v>
      </c>
      <c r="D143" s="417"/>
      <c r="E143" s="307">
        <v>1</v>
      </c>
      <c r="F143" s="307" t="s">
        <v>331</v>
      </c>
      <c r="G143" s="648"/>
      <c r="H143" s="643"/>
      <c r="I143" s="310">
        <f t="shared" si="306"/>
        <v>0</v>
      </c>
      <c r="J143" s="19"/>
      <c r="K143" s="277"/>
      <c r="L143" s="417"/>
      <c r="M143" s="307">
        <v>1</v>
      </c>
      <c r="N143" s="307" t="s">
        <v>331</v>
      </c>
      <c r="O143" s="648"/>
      <c r="P143" s="643"/>
      <c r="Q143" s="310">
        <f t="shared" si="307"/>
        <v>0</v>
      </c>
      <c r="R143" s="19"/>
      <c r="S143" s="277"/>
      <c r="T143" s="417"/>
      <c r="U143" s="307">
        <v>1</v>
      </c>
      <c r="V143" s="307" t="s">
        <v>331</v>
      </c>
      <c r="W143" s="648"/>
      <c r="X143" s="643"/>
      <c r="Y143" s="310">
        <f t="shared" si="308"/>
        <v>0</v>
      </c>
      <c r="Z143" s="19"/>
      <c r="AA143" s="277"/>
      <c r="AB143" s="417"/>
      <c r="AC143" s="307">
        <v>1</v>
      </c>
      <c r="AD143" s="307" t="s">
        <v>331</v>
      </c>
      <c r="AE143" s="648"/>
      <c r="AF143" s="643"/>
      <c r="AG143" s="310">
        <f t="shared" si="309"/>
        <v>0</v>
      </c>
      <c r="AH143" s="19"/>
      <c r="AI143" s="277"/>
      <c r="AJ143" s="417"/>
      <c r="AK143" s="307">
        <v>1</v>
      </c>
      <c r="AL143" s="307" t="s">
        <v>331</v>
      </c>
      <c r="AM143" s="648"/>
      <c r="AN143" s="643"/>
      <c r="AO143" s="310">
        <f t="shared" si="310"/>
        <v>0</v>
      </c>
      <c r="AP143" s="19"/>
      <c r="AQ143" s="277"/>
      <c r="AR143" s="417"/>
      <c r="AS143" s="307">
        <v>1</v>
      </c>
      <c r="AT143" s="307" t="s">
        <v>331</v>
      </c>
      <c r="AU143" s="648"/>
      <c r="AV143" s="643"/>
      <c r="AW143" s="310">
        <f t="shared" si="311"/>
        <v>0</v>
      </c>
      <c r="AX143" s="19"/>
      <c r="AY143" s="277"/>
      <c r="AZ143" s="313" t="s">
        <v>1336</v>
      </c>
      <c r="BA143" s="307">
        <v>1</v>
      </c>
      <c r="BB143" s="307" t="s">
        <v>331</v>
      </c>
      <c r="BC143" s="648"/>
      <c r="BD143" s="643">
        <v>0</v>
      </c>
      <c r="BE143" s="310">
        <f t="shared" si="312"/>
        <v>0</v>
      </c>
      <c r="BF143" s="19"/>
      <c r="BG143" s="277"/>
      <c r="BH143" s="417" t="s">
        <v>1330</v>
      </c>
      <c r="BI143" s="307">
        <v>1</v>
      </c>
      <c r="BJ143" s="307" t="s">
        <v>331</v>
      </c>
      <c r="BK143" s="648"/>
      <c r="BL143" s="643"/>
      <c r="BM143" s="310">
        <f t="shared" si="313"/>
        <v>0</v>
      </c>
      <c r="BN143" s="19"/>
      <c r="BO143" s="277"/>
      <c r="BP143" s="417" t="s">
        <v>1342</v>
      </c>
      <c r="BQ143" s="307">
        <v>1</v>
      </c>
      <c r="BR143" s="307" t="s">
        <v>331</v>
      </c>
      <c r="BS143" s="648">
        <v>219615</v>
      </c>
      <c r="BT143" s="643">
        <v>0.19</v>
      </c>
      <c r="BU143" s="310">
        <f t="shared" si="314"/>
        <v>261341.85</v>
      </c>
      <c r="BV143" s="19"/>
      <c r="BW143" s="277"/>
      <c r="BX143" s="417" t="s">
        <v>1343</v>
      </c>
      <c r="BY143" s="307">
        <v>1</v>
      </c>
      <c r="BZ143" s="307" t="s">
        <v>331</v>
      </c>
      <c r="CA143" s="648">
        <v>55600</v>
      </c>
      <c r="CB143" s="643">
        <v>0</v>
      </c>
      <c r="CC143" s="310">
        <f t="shared" si="315"/>
        <v>55600</v>
      </c>
      <c r="CD143" s="19"/>
      <c r="CE143" s="277"/>
      <c r="CF143" s="417"/>
      <c r="CG143" s="307">
        <v>1</v>
      </c>
      <c r="CH143" s="307" t="s">
        <v>331</v>
      </c>
      <c r="CI143" s="648"/>
      <c r="CJ143" s="643"/>
      <c r="CK143" s="310">
        <f t="shared" si="316"/>
        <v>0</v>
      </c>
      <c r="CL143" s="19"/>
      <c r="CM143" s="277"/>
      <c r="CN143" s="417"/>
      <c r="CO143" s="307">
        <v>1</v>
      </c>
      <c r="CP143" s="307" t="s">
        <v>331</v>
      </c>
      <c r="CQ143" s="648"/>
      <c r="CR143" s="643"/>
      <c r="CS143" s="310">
        <f t="shared" si="317"/>
        <v>0</v>
      </c>
      <c r="CT143" s="19"/>
      <c r="CU143" s="277"/>
      <c r="CV143" s="417"/>
      <c r="CW143" s="307">
        <v>1</v>
      </c>
      <c r="CX143" s="307" t="s">
        <v>331</v>
      </c>
      <c r="CY143" s="648"/>
      <c r="CZ143" s="643"/>
      <c r="DA143" s="310">
        <f t="shared" si="318"/>
        <v>0</v>
      </c>
      <c r="DB143" s="19"/>
      <c r="DC143" s="277"/>
      <c r="DD143" s="417" t="s">
        <v>1319</v>
      </c>
      <c r="DE143" s="307">
        <v>1</v>
      </c>
      <c r="DF143" s="307" t="s">
        <v>331</v>
      </c>
      <c r="DG143" s="648">
        <v>10000</v>
      </c>
      <c r="DH143" s="643">
        <v>0</v>
      </c>
      <c r="DI143" s="310">
        <f t="shared" si="319"/>
        <v>10000</v>
      </c>
      <c r="DJ143" s="19"/>
      <c r="DK143" s="277"/>
      <c r="DL143" s="417"/>
      <c r="DM143" s="307">
        <v>1</v>
      </c>
      <c r="DN143" s="307" t="s">
        <v>331</v>
      </c>
      <c r="DO143" s="648"/>
      <c r="DP143" s="643"/>
      <c r="DQ143" s="310">
        <f t="shared" si="320"/>
        <v>0</v>
      </c>
      <c r="DR143" s="19"/>
      <c r="DS143" s="277"/>
      <c r="DT143" s="417" t="s">
        <v>1320</v>
      </c>
      <c r="DU143" s="307">
        <v>1</v>
      </c>
      <c r="DV143" s="307" t="s">
        <v>331</v>
      </c>
      <c r="DW143" s="648">
        <v>18000</v>
      </c>
      <c r="DX143" s="643">
        <v>0</v>
      </c>
      <c r="DY143" s="310">
        <f t="shared" si="321"/>
        <v>18000</v>
      </c>
      <c r="DZ143" s="19"/>
      <c r="EA143" s="277"/>
      <c r="EB143" s="421"/>
      <c r="EC143" s="315">
        <v>1</v>
      </c>
      <c r="ED143" s="315" t="s">
        <v>331</v>
      </c>
      <c r="EE143" s="650"/>
      <c r="EF143" s="647"/>
      <c r="EG143" s="318" t="s">
        <v>1199</v>
      </c>
      <c r="EH143" s="19"/>
      <c r="EI143" s="277"/>
      <c r="EJ143" s="417"/>
      <c r="EK143" s="307">
        <v>1</v>
      </c>
      <c r="EL143" s="307" t="s">
        <v>331</v>
      </c>
      <c r="EM143" s="648"/>
      <c r="EN143" s="643"/>
      <c r="EO143" s="310">
        <f t="shared" si="322"/>
        <v>0</v>
      </c>
      <c r="EP143" s="19"/>
      <c r="EQ143" s="277"/>
    </row>
    <row r="144" spans="1:147" ht="37.5" customHeight="1">
      <c r="A144" s="369"/>
      <c r="B144" s="214"/>
      <c r="C144" s="585" t="s">
        <v>338</v>
      </c>
      <c r="D144" s="652"/>
      <c r="E144" s="653"/>
      <c r="F144" s="653"/>
      <c r="G144" s="654"/>
      <c r="H144" s="655"/>
      <c r="I144" s="374">
        <f>SUM(I140:I143)</f>
        <v>0</v>
      </c>
      <c r="J144" s="19"/>
      <c r="K144" s="277"/>
      <c r="L144" s="652"/>
      <c r="M144" s="653"/>
      <c r="N144" s="653"/>
      <c r="O144" s="654"/>
      <c r="P144" s="655"/>
      <c r="Q144" s="374">
        <f>SUM(Q140:Q143)</f>
        <v>0</v>
      </c>
      <c r="R144" s="19"/>
      <c r="S144" s="277"/>
      <c r="T144" s="652"/>
      <c r="U144" s="653"/>
      <c r="V144" s="653"/>
      <c r="W144" s="654"/>
      <c r="X144" s="655"/>
      <c r="Y144" s="374">
        <f>SUM(Y140:Y143)</f>
        <v>0</v>
      </c>
      <c r="Z144" s="19"/>
      <c r="AA144" s="277"/>
      <c r="AB144" s="652"/>
      <c r="AC144" s="653"/>
      <c r="AD144" s="653"/>
      <c r="AE144" s="654"/>
      <c r="AF144" s="655"/>
      <c r="AG144" s="374">
        <f>SUM(AG140:AG143)</f>
        <v>0</v>
      </c>
      <c r="AH144" s="19"/>
      <c r="AI144" s="277"/>
      <c r="AJ144" s="652"/>
      <c r="AK144" s="653"/>
      <c r="AL144" s="653"/>
      <c r="AM144" s="654"/>
      <c r="AN144" s="655"/>
      <c r="AO144" s="374">
        <f>SUM(AO140:AO143)</f>
        <v>0</v>
      </c>
      <c r="AP144" s="19"/>
      <c r="AQ144" s="277"/>
      <c r="AR144" s="652"/>
      <c r="AS144" s="653"/>
      <c r="AT144" s="653"/>
      <c r="AU144" s="654"/>
      <c r="AV144" s="655"/>
      <c r="AW144" s="374">
        <f>SUM(AW140:AW143)</f>
        <v>0</v>
      </c>
      <c r="AX144" s="19"/>
      <c r="AY144" s="277"/>
      <c r="AZ144" s="652"/>
      <c r="BA144" s="653"/>
      <c r="BB144" s="653"/>
      <c r="BC144" s="654"/>
      <c r="BD144" s="655"/>
      <c r="BE144" s="374">
        <f>SUM(BE140:BE143)</f>
        <v>0</v>
      </c>
      <c r="BF144" s="19"/>
      <c r="BG144" s="277"/>
      <c r="BH144" s="652"/>
      <c r="BI144" s="653"/>
      <c r="BJ144" s="653"/>
      <c r="BK144" s="654"/>
      <c r="BL144" s="655"/>
      <c r="BM144" s="374">
        <f>SUM(BM140:BM143)</f>
        <v>0</v>
      </c>
      <c r="BN144" s="19"/>
      <c r="BO144" s="277"/>
      <c r="BP144" s="652"/>
      <c r="BQ144" s="653"/>
      <c r="BR144" s="653"/>
      <c r="BS144" s="654"/>
      <c r="BT144" s="655"/>
      <c r="BU144" s="374">
        <f>SUM(BU140:BU143)</f>
        <v>1227494.8500000001</v>
      </c>
      <c r="BV144" s="19"/>
      <c r="BW144" s="277"/>
      <c r="BX144" s="652"/>
      <c r="BY144" s="653"/>
      <c r="BZ144" s="653"/>
      <c r="CA144" s="654"/>
      <c r="CB144" s="655"/>
      <c r="CC144" s="374">
        <f>SUM(CC140:CC143)</f>
        <v>1775600</v>
      </c>
      <c r="CD144" s="19"/>
      <c r="CE144" s="277"/>
      <c r="CF144" s="652"/>
      <c r="CG144" s="653"/>
      <c r="CH144" s="653"/>
      <c r="CI144" s="654"/>
      <c r="CJ144" s="655"/>
      <c r="CK144" s="374">
        <f>SUM(CK140:CK143)</f>
        <v>0</v>
      </c>
      <c r="CL144" s="19"/>
      <c r="CM144" s="277"/>
      <c r="CN144" s="652"/>
      <c r="CO144" s="653"/>
      <c r="CP144" s="653"/>
      <c r="CQ144" s="654"/>
      <c r="CR144" s="655"/>
      <c r="CS144" s="374">
        <f>SUM(CS140:CS143)</f>
        <v>0</v>
      </c>
      <c r="CT144" s="19"/>
      <c r="CU144" s="277"/>
      <c r="CV144" s="652"/>
      <c r="CW144" s="653"/>
      <c r="CX144" s="653"/>
      <c r="CY144" s="654"/>
      <c r="CZ144" s="655"/>
      <c r="DA144" s="374">
        <f>SUM(DA140:DA143)</f>
        <v>0</v>
      </c>
      <c r="DB144" s="19"/>
      <c r="DC144" s="277"/>
      <c r="DD144" s="652"/>
      <c r="DE144" s="653"/>
      <c r="DF144" s="653"/>
      <c r="DG144" s="654"/>
      <c r="DH144" s="655"/>
      <c r="DI144" s="374">
        <f>SUM(DI140:DI143)</f>
        <v>995875</v>
      </c>
      <c r="DJ144" s="19"/>
      <c r="DK144" s="277"/>
      <c r="DL144" s="652"/>
      <c r="DM144" s="653"/>
      <c r="DN144" s="653"/>
      <c r="DO144" s="654"/>
      <c r="DP144" s="655"/>
      <c r="DQ144" s="374">
        <f>SUM(DQ140:DQ143)</f>
        <v>0</v>
      </c>
      <c r="DR144" s="19"/>
      <c r="DS144" s="277"/>
      <c r="DT144" s="652"/>
      <c r="DU144" s="653"/>
      <c r="DV144" s="653"/>
      <c r="DW144" s="654"/>
      <c r="DX144" s="655"/>
      <c r="DY144" s="374">
        <f>SUM(DY140:DY143)</f>
        <v>2853500</v>
      </c>
      <c r="DZ144" s="19"/>
      <c r="EA144" s="277"/>
      <c r="EB144" s="659"/>
      <c r="EC144" s="592"/>
      <c r="ED144" s="592"/>
      <c r="EE144" s="660"/>
      <c r="EF144" s="661"/>
      <c r="EG144" s="378" t="s">
        <v>1199</v>
      </c>
      <c r="EH144" s="19"/>
      <c r="EI144" s="277"/>
      <c r="EJ144" s="652"/>
      <c r="EK144" s="653"/>
      <c r="EL144" s="653"/>
      <c r="EM144" s="654"/>
      <c r="EN144" s="655"/>
      <c r="EO144" s="374">
        <f>SUM(EO140:EO143)</f>
        <v>0</v>
      </c>
      <c r="EP144" s="19"/>
      <c r="EQ144" s="277"/>
    </row>
    <row r="145" spans="1:147" ht="37.5" customHeight="1">
      <c r="A145" s="66"/>
      <c r="B145" s="122" t="s">
        <v>78</v>
      </c>
      <c r="C145" s="66"/>
      <c r="D145" s="433"/>
      <c r="E145" s="121"/>
      <c r="F145" s="121"/>
      <c r="G145" s="135"/>
      <c r="H145" s="90"/>
      <c r="I145" s="91"/>
      <c r="J145" s="19"/>
      <c r="K145" s="277"/>
      <c r="L145" s="433"/>
      <c r="M145" s="121"/>
      <c r="N145" s="121"/>
      <c r="O145" s="135"/>
      <c r="P145" s="90"/>
      <c r="Q145" s="91"/>
      <c r="R145" s="19"/>
      <c r="S145" s="277"/>
      <c r="T145" s="433"/>
      <c r="U145" s="121"/>
      <c r="V145" s="121"/>
      <c r="W145" s="135"/>
      <c r="X145" s="90"/>
      <c r="Y145" s="91"/>
      <c r="Z145" s="19"/>
      <c r="AA145" s="277"/>
      <c r="AB145" s="433"/>
      <c r="AC145" s="121"/>
      <c r="AD145" s="121"/>
      <c r="AE145" s="135"/>
      <c r="AF145" s="90"/>
      <c r="AG145" s="91"/>
      <c r="AH145" s="19"/>
      <c r="AI145" s="277"/>
      <c r="AJ145" s="433"/>
      <c r="AK145" s="121"/>
      <c r="AL145" s="121"/>
      <c r="AM145" s="135"/>
      <c r="AN145" s="90"/>
      <c r="AO145" s="91"/>
      <c r="AP145" s="19"/>
      <c r="AQ145" s="277"/>
      <c r="AR145" s="433"/>
      <c r="AS145" s="121"/>
      <c r="AT145" s="121"/>
      <c r="AU145" s="135"/>
      <c r="AV145" s="90"/>
      <c r="AW145" s="91"/>
      <c r="AX145" s="19"/>
      <c r="AY145" s="277"/>
      <c r="AZ145" s="433"/>
      <c r="BA145" s="121"/>
      <c r="BB145" s="121"/>
      <c r="BC145" s="135"/>
      <c r="BD145" s="90"/>
      <c r="BE145" s="91"/>
      <c r="BF145" s="19"/>
      <c r="BG145" s="277"/>
      <c r="BH145" s="433"/>
      <c r="BI145" s="121"/>
      <c r="BJ145" s="121"/>
      <c r="BK145" s="135"/>
      <c r="BL145" s="90"/>
      <c r="BM145" s="91"/>
      <c r="BN145" s="19"/>
      <c r="BO145" s="277"/>
      <c r="BP145" s="433"/>
      <c r="BQ145" s="121"/>
      <c r="BR145" s="121"/>
      <c r="BS145" s="135"/>
      <c r="BT145" s="90"/>
      <c r="BU145" s="91"/>
      <c r="BV145" s="19"/>
      <c r="BW145" s="277"/>
      <c r="BX145" s="433"/>
      <c r="BY145" s="121"/>
      <c r="BZ145" s="121"/>
      <c r="CA145" s="135"/>
      <c r="CB145" s="90"/>
      <c r="CC145" s="91"/>
      <c r="CD145" s="19"/>
      <c r="CE145" s="277"/>
      <c r="CF145" s="433"/>
      <c r="CG145" s="121"/>
      <c r="CH145" s="121"/>
      <c r="CI145" s="135"/>
      <c r="CJ145" s="90"/>
      <c r="CK145" s="91"/>
      <c r="CL145" s="19"/>
      <c r="CM145" s="277"/>
      <c r="CN145" s="433"/>
      <c r="CO145" s="121"/>
      <c r="CP145" s="121"/>
      <c r="CQ145" s="135"/>
      <c r="CR145" s="90"/>
      <c r="CS145" s="91"/>
      <c r="CT145" s="19"/>
      <c r="CU145" s="277"/>
      <c r="CV145" s="433"/>
      <c r="CW145" s="121"/>
      <c r="CX145" s="121"/>
      <c r="CY145" s="135"/>
      <c r="CZ145" s="90"/>
      <c r="DA145" s="91"/>
      <c r="DB145" s="19"/>
      <c r="DC145" s="277"/>
      <c r="DD145" s="433"/>
      <c r="DE145" s="121"/>
      <c r="DF145" s="121"/>
      <c r="DG145" s="135"/>
      <c r="DH145" s="90"/>
      <c r="DI145" s="91"/>
      <c r="DJ145" s="19"/>
      <c r="DK145" s="277"/>
      <c r="DL145" s="433"/>
      <c r="DM145" s="121"/>
      <c r="DN145" s="121"/>
      <c r="DO145" s="135"/>
      <c r="DP145" s="90"/>
      <c r="DQ145" s="91"/>
      <c r="DR145" s="19"/>
      <c r="DS145" s="277"/>
      <c r="DT145" s="433"/>
      <c r="DU145" s="121"/>
      <c r="DV145" s="121"/>
      <c r="DW145" s="135"/>
      <c r="DX145" s="90"/>
      <c r="DY145" s="91"/>
      <c r="DZ145" s="19"/>
      <c r="EA145" s="277"/>
      <c r="EB145" s="399"/>
      <c r="EC145" s="185"/>
      <c r="ED145" s="185"/>
      <c r="EE145" s="705"/>
      <c r="EF145" s="334"/>
      <c r="EG145" s="282"/>
      <c r="EH145" s="19"/>
      <c r="EI145" s="277"/>
      <c r="EJ145" s="433"/>
      <c r="EK145" s="121"/>
      <c r="EL145" s="121"/>
      <c r="EM145" s="135"/>
      <c r="EN145" s="90"/>
      <c r="EO145" s="91"/>
      <c r="EP145" s="19"/>
      <c r="EQ145" s="277"/>
    </row>
    <row r="146" spans="1:147" ht="37.5" customHeight="1" thickBot="1">
      <c r="A146" s="66"/>
      <c r="B146" s="561"/>
      <c r="C146" s="442" t="s">
        <v>79</v>
      </c>
      <c r="D146" s="134"/>
      <c r="E146" s="359"/>
      <c r="F146" s="359"/>
      <c r="G146" s="663"/>
      <c r="H146" s="664"/>
      <c r="I146" s="665"/>
      <c r="J146" s="19"/>
      <c r="K146" s="277"/>
      <c r="L146" s="134"/>
      <c r="M146" s="359"/>
      <c r="N146" s="359"/>
      <c r="O146" s="663"/>
      <c r="P146" s="664"/>
      <c r="Q146" s="665"/>
      <c r="R146" s="19"/>
      <c r="S146" s="277"/>
      <c r="T146" s="134"/>
      <c r="U146" s="359"/>
      <c r="V146" s="359"/>
      <c r="W146" s="663"/>
      <c r="X146" s="664"/>
      <c r="Y146" s="665"/>
      <c r="Z146" s="19"/>
      <c r="AA146" s="277"/>
      <c r="AB146" s="134"/>
      <c r="AC146" s="359"/>
      <c r="AD146" s="359"/>
      <c r="AE146" s="663"/>
      <c r="AF146" s="664"/>
      <c r="AG146" s="665"/>
      <c r="AH146" s="19"/>
      <c r="AI146" s="277"/>
      <c r="AJ146" s="134"/>
      <c r="AK146" s="359"/>
      <c r="AL146" s="359"/>
      <c r="AM146" s="663"/>
      <c r="AN146" s="664"/>
      <c r="AO146" s="665"/>
      <c r="AP146" s="19"/>
      <c r="AQ146" s="277"/>
      <c r="AR146" s="134"/>
      <c r="AS146" s="359"/>
      <c r="AT146" s="359"/>
      <c r="AU146" s="663"/>
      <c r="AV146" s="664"/>
      <c r="AW146" s="665"/>
      <c r="AX146" s="19"/>
      <c r="AY146" s="277"/>
      <c r="AZ146" s="134"/>
      <c r="BA146" s="359"/>
      <c r="BB146" s="359"/>
      <c r="BC146" s="663"/>
      <c r="BD146" s="664"/>
      <c r="BE146" s="665"/>
      <c r="BF146" s="19"/>
      <c r="BG146" s="277"/>
      <c r="BH146" s="134"/>
      <c r="BI146" s="359"/>
      <c r="BJ146" s="359"/>
      <c r="BK146" s="663"/>
      <c r="BL146" s="664"/>
      <c r="BM146" s="665"/>
      <c r="BN146" s="19"/>
      <c r="BO146" s="277"/>
      <c r="BP146" s="134"/>
      <c r="BQ146" s="359"/>
      <c r="BR146" s="359"/>
      <c r="BS146" s="663"/>
      <c r="BT146" s="664"/>
      <c r="BU146" s="665"/>
      <c r="BV146" s="19"/>
      <c r="BW146" s="277"/>
      <c r="BX146" s="134"/>
      <c r="BY146" s="359"/>
      <c r="BZ146" s="359"/>
      <c r="CA146" s="663"/>
      <c r="CB146" s="664"/>
      <c r="CC146" s="665"/>
      <c r="CD146" s="19"/>
      <c r="CE146" s="277"/>
      <c r="CF146" s="134"/>
      <c r="CG146" s="359"/>
      <c r="CH146" s="359"/>
      <c r="CI146" s="663"/>
      <c r="CJ146" s="664"/>
      <c r="CK146" s="665"/>
      <c r="CL146" s="19"/>
      <c r="CM146" s="277"/>
      <c r="CN146" s="134"/>
      <c r="CO146" s="359"/>
      <c r="CP146" s="359"/>
      <c r="CQ146" s="663"/>
      <c r="CR146" s="664"/>
      <c r="CS146" s="665"/>
      <c r="CT146" s="19"/>
      <c r="CU146" s="277"/>
      <c r="CV146" s="134"/>
      <c r="CW146" s="359"/>
      <c r="CX146" s="359"/>
      <c r="CY146" s="663"/>
      <c r="CZ146" s="664"/>
      <c r="DA146" s="665"/>
      <c r="DB146" s="19"/>
      <c r="DC146" s="277"/>
      <c r="DD146" s="134"/>
      <c r="DE146" s="359"/>
      <c r="DF146" s="359"/>
      <c r="DG146" s="663"/>
      <c r="DH146" s="664"/>
      <c r="DI146" s="665"/>
      <c r="DJ146" s="19"/>
      <c r="DK146" s="277"/>
      <c r="DL146" s="134"/>
      <c r="DM146" s="359"/>
      <c r="DN146" s="359"/>
      <c r="DO146" s="663"/>
      <c r="DP146" s="664"/>
      <c r="DQ146" s="665"/>
      <c r="DR146" s="19"/>
      <c r="DS146" s="277"/>
      <c r="DT146" s="134"/>
      <c r="DU146" s="359"/>
      <c r="DV146" s="359"/>
      <c r="DW146" s="663"/>
      <c r="DX146" s="664"/>
      <c r="DY146" s="665"/>
      <c r="DZ146" s="19"/>
      <c r="EA146" s="277"/>
      <c r="EB146" s="638"/>
      <c r="EC146" s="365"/>
      <c r="ED146" s="365"/>
      <c r="EE146" s="669"/>
      <c r="EF146" s="670"/>
      <c r="EG146" s="604"/>
      <c r="EH146" s="19"/>
      <c r="EI146" s="277"/>
      <c r="EJ146" s="134"/>
      <c r="EK146" s="359"/>
      <c r="EL146" s="359"/>
      <c r="EM146" s="663"/>
      <c r="EN146" s="664"/>
      <c r="EO146" s="665"/>
      <c r="EP146" s="19"/>
      <c r="EQ146" s="277"/>
    </row>
    <row r="147" spans="1:147" ht="37.5" customHeight="1" thickBot="1">
      <c r="A147" s="369"/>
      <c r="B147" s="191" t="s">
        <v>322</v>
      </c>
      <c r="C147" s="136" t="s">
        <v>659</v>
      </c>
      <c r="D147" s="639" t="s">
        <v>324</v>
      </c>
      <c r="E147" s="571" t="s">
        <v>325</v>
      </c>
      <c r="F147" s="371" t="s">
        <v>326</v>
      </c>
      <c r="G147" s="372" t="s">
        <v>327</v>
      </c>
      <c r="H147" s="373" t="s">
        <v>328</v>
      </c>
      <c r="I147" s="374" t="s">
        <v>329</v>
      </c>
      <c r="J147" s="297" t="s">
        <v>1167</v>
      </c>
      <c r="K147" s="298" t="s">
        <v>1168</v>
      </c>
      <c r="L147" s="639" t="s">
        <v>324</v>
      </c>
      <c r="M147" s="571" t="s">
        <v>325</v>
      </c>
      <c r="N147" s="371" t="s">
        <v>326</v>
      </c>
      <c r="O147" s="372" t="s">
        <v>327</v>
      </c>
      <c r="P147" s="373" t="s">
        <v>328</v>
      </c>
      <c r="Q147" s="374" t="s">
        <v>329</v>
      </c>
      <c r="R147" s="297" t="s">
        <v>1167</v>
      </c>
      <c r="S147" s="298" t="s">
        <v>1168</v>
      </c>
      <c r="T147" s="639" t="s">
        <v>324</v>
      </c>
      <c r="U147" s="571" t="s">
        <v>325</v>
      </c>
      <c r="V147" s="371" t="s">
        <v>326</v>
      </c>
      <c r="W147" s="372" t="s">
        <v>327</v>
      </c>
      <c r="X147" s="373" t="s">
        <v>328</v>
      </c>
      <c r="Y147" s="374" t="s">
        <v>329</v>
      </c>
      <c r="Z147" s="297" t="s">
        <v>1167</v>
      </c>
      <c r="AA147" s="298" t="s">
        <v>1168</v>
      </c>
      <c r="AB147" s="639" t="s">
        <v>324</v>
      </c>
      <c r="AC147" s="571" t="s">
        <v>325</v>
      </c>
      <c r="AD147" s="371" t="s">
        <v>326</v>
      </c>
      <c r="AE147" s="372" t="s">
        <v>327</v>
      </c>
      <c r="AF147" s="373" t="s">
        <v>328</v>
      </c>
      <c r="AG147" s="374" t="s">
        <v>329</v>
      </c>
      <c r="AH147" s="297" t="s">
        <v>1167</v>
      </c>
      <c r="AI147" s="298" t="s">
        <v>1168</v>
      </c>
      <c r="AJ147" s="639" t="s">
        <v>324</v>
      </c>
      <c r="AK147" s="571" t="s">
        <v>325</v>
      </c>
      <c r="AL147" s="371" t="s">
        <v>326</v>
      </c>
      <c r="AM147" s="372" t="s">
        <v>327</v>
      </c>
      <c r="AN147" s="373" t="s">
        <v>328</v>
      </c>
      <c r="AO147" s="374" t="s">
        <v>329</v>
      </c>
      <c r="AP147" s="297" t="s">
        <v>1167</v>
      </c>
      <c r="AQ147" s="298" t="s">
        <v>1168</v>
      </c>
      <c r="AR147" s="639" t="s">
        <v>324</v>
      </c>
      <c r="AS147" s="571" t="s">
        <v>325</v>
      </c>
      <c r="AT147" s="371" t="s">
        <v>326</v>
      </c>
      <c r="AU147" s="372" t="s">
        <v>327</v>
      </c>
      <c r="AV147" s="373" t="s">
        <v>328</v>
      </c>
      <c r="AW147" s="374" t="s">
        <v>329</v>
      </c>
      <c r="AX147" s="297" t="s">
        <v>1167</v>
      </c>
      <c r="AY147" s="298" t="s">
        <v>1168</v>
      </c>
      <c r="AZ147" s="639" t="s">
        <v>324</v>
      </c>
      <c r="BA147" s="571" t="s">
        <v>325</v>
      </c>
      <c r="BB147" s="371" t="s">
        <v>326</v>
      </c>
      <c r="BC147" s="372" t="s">
        <v>327</v>
      </c>
      <c r="BD147" s="373" t="s">
        <v>328</v>
      </c>
      <c r="BE147" s="374" t="s">
        <v>329</v>
      </c>
      <c r="BF147" s="297" t="s">
        <v>1167</v>
      </c>
      <c r="BG147" s="298" t="s">
        <v>1168</v>
      </c>
      <c r="BH147" s="639" t="s">
        <v>324</v>
      </c>
      <c r="BI147" s="571" t="s">
        <v>325</v>
      </c>
      <c r="BJ147" s="371" t="s">
        <v>326</v>
      </c>
      <c r="BK147" s="372" t="s">
        <v>327</v>
      </c>
      <c r="BL147" s="373" t="s">
        <v>328</v>
      </c>
      <c r="BM147" s="374" t="s">
        <v>329</v>
      </c>
      <c r="BN147" s="297" t="s">
        <v>1167</v>
      </c>
      <c r="BO147" s="298" t="s">
        <v>1168</v>
      </c>
      <c r="BP147" s="639" t="s">
        <v>324</v>
      </c>
      <c r="BQ147" s="571" t="s">
        <v>325</v>
      </c>
      <c r="BR147" s="371" t="s">
        <v>326</v>
      </c>
      <c r="BS147" s="372" t="s">
        <v>327</v>
      </c>
      <c r="BT147" s="373" t="s">
        <v>328</v>
      </c>
      <c r="BU147" s="374" t="s">
        <v>329</v>
      </c>
      <c r="BV147" s="297" t="s">
        <v>1167</v>
      </c>
      <c r="BW147" s="298" t="s">
        <v>1168</v>
      </c>
      <c r="BX147" s="639" t="s">
        <v>324</v>
      </c>
      <c r="BY147" s="571" t="s">
        <v>325</v>
      </c>
      <c r="BZ147" s="371" t="s">
        <v>326</v>
      </c>
      <c r="CA147" s="372" t="s">
        <v>327</v>
      </c>
      <c r="CB147" s="373" t="s">
        <v>328</v>
      </c>
      <c r="CC147" s="374" t="s">
        <v>329</v>
      </c>
      <c r="CD147" s="297" t="s">
        <v>1167</v>
      </c>
      <c r="CE147" s="298" t="s">
        <v>1168</v>
      </c>
      <c r="CF147" s="639" t="s">
        <v>324</v>
      </c>
      <c r="CG147" s="571" t="s">
        <v>325</v>
      </c>
      <c r="CH147" s="371" t="s">
        <v>326</v>
      </c>
      <c r="CI147" s="372" t="s">
        <v>327</v>
      </c>
      <c r="CJ147" s="373" t="s">
        <v>328</v>
      </c>
      <c r="CK147" s="374" t="s">
        <v>329</v>
      </c>
      <c r="CL147" s="297" t="s">
        <v>1167</v>
      </c>
      <c r="CM147" s="298" t="s">
        <v>1168</v>
      </c>
      <c r="CN147" s="639" t="s">
        <v>324</v>
      </c>
      <c r="CO147" s="571" t="s">
        <v>325</v>
      </c>
      <c r="CP147" s="371" t="s">
        <v>326</v>
      </c>
      <c r="CQ147" s="372" t="s">
        <v>327</v>
      </c>
      <c r="CR147" s="373" t="s">
        <v>328</v>
      </c>
      <c r="CS147" s="374" t="s">
        <v>329</v>
      </c>
      <c r="CT147" s="297" t="s">
        <v>1167</v>
      </c>
      <c r="CU147" s="298" t="s">
        <v>1168</v>
      </c>
      <c r="CV147" s="639" t="s">
        <v>324</v>
      </c>
      <c r="CW147" s="571" t="s">
        <v>325</v>
      </c>
      <c r="CX147" s="371" t="s">
        <v>326</v>
      </c>
      <c r="CY147" s="372" t="s">
        <v>327</v>
      </c>
      <c r="CZ147" s="373" t="s">
        <v>328</v>
      </c>
      <c r="DA147" s="374" t="s">
        <v>329</v>
      </c>
      <c r="DB147" s="297" t="s">
        <v>1167</v>
      </c>
      <c r="DC147" s="298" t="s">
        <v>1168</v>
      </c>
      <c r="DD147" s="639" t="s">
        <v>324</v>
      </c>
      <c r="DE147" s="571" t="s">
        <v>325</v>
      </c>
      <c r="DF147" s="371" t="s">
        <v>326</v>
      </c>
      <c r="DG147" s="372" t="s">
        <v>327</v>
      </c>
      <c r="DH147" s="373" t="s">
        <v>328</v>
      </c>
      <c r="DI147" s="374" t="s">
        <v>329</v>
      </c>
      <c r="DJ147" s="297" t="s">
        <v>1167</v>
      </c>
      <c r="DK147" s="298" t="s">
        <v>1168</v>
      </c>
      <c r="DL147" s="639" t="s">
        <v>324</v>
      </c>
      <c r="DM147" s="571" t="s">
        <v>325</v>
      </c>
      <c r="DN147" s="371" t="s">
        <v>326</v>
      </c>
      <c r="DO147" s="372" t="s">
        <v>327</v>
      </c>
      <c r="DP147" s="373" t="s">
        <v>328</v>
      </c>
      <c r="DQ147" s="374" t="s">
        <v>329</v>
      </c>
      <c r="DR147" s="297" t="s">
        <v>1167</v>
      </c>
      <c r="DS147" s="298" t="s">
        <v>1168</v>
      </c>
      <c r="DT147" s="639" t="s">
        <v>324</v>
      </c>
      <c r="DU147" s="571" t="s">
        <v>325</v>
      </c>
      <c r="DV147" s="371" t="s">
        <v>326</v>
      </c>
      <c r="DW147" s="372" t="s">
        <v>327</v>
      </c>
      <c r="DX147" s="373" t="s">
        <v>328</v>
      </c>
      <c r="DY147" s="374" t="s">
        <v>329</v>
      </c>
      <c r="DZ147" s="297" t="s">
        <v>1167</v>
      </c>
      <c r="EA147" s="298" t="s">
        <v>1168</v>
      </c>
      <c r="EB147" s="640" t="s">
        <v>324</v>
      </c>
      <c r="EC147" s="191" t="s">
        <v>325</v>
      </c>
      <c r="ED147" s="376" t="s">
        <v>326</v>
      </c>
      <c r="EE147" s="377" t="s">
        <v>327</v>
      </c>
      <c r="EF147" s="191" t="s">
        <v>328</v>
      </c>
      <c r="EG147" s="378" t="s">
        <v>329</v>
      </c>
      <c r="EH147" s="297" t="s">
        <v>1167</v>
      </c>
      <c r="EI147" s="298" t="s">
        <v>1168</v>
      </c>
      <c r="EJ147" s="639" t="s">
        <v>324</v>
      </c>
      <c r="EK147" s="571" t="s">
        <v>325</v>
      </c>
      <c r="EL147" s="371" t="s">
        <v>326</v>
      </c>
      <c r="EM147" s="372" t="s">
        <v>327</v>
      </c>
      <c r="EN147" s="373" t="s">
        <v>328</v>
      </c>
      <c r="EO147" s="374" t="s">
        <v>329</v>
      </c>
      <c r="EP147" s="297" t="s">
        <v>1167</v>
      </c>
      <c r="EQ147" s="298" t="s">
        <v>1168</v>
      </c>
    </row>
    <row r="148" spans="1:147" ht="37.5" customHeight="1" thickBot="1">
      <c r="A148" s="369"/>
      <c r="B148" s="379">
        <v>1</v>
      </c>
      <c r="C148" s="305" t="s">
        <v>735</v>
      </c>
      <c r="D148" s="706" t="s">
        <v>1360</v>
      </c>
      <c r="E148" s="307">
        <v>1</v>
      </c>
      <c r="F148" s="307" t="s">
        <v>331</v>
      </c>
      <c r="G148" s="688">
        <v>1715000</v>
      </c>
      <c r="H148" s="678"/>
      <c r="I148" s="310">
        <f t="shared" ref="I148:I151" si="323">+(G148+(G148*H148))*E148</f>
        <v>1715000</v>
      </c>
      <c r="J148" s="311" t="s">
        <v>1170</v>
      </c>
      <c r="K148" s="312"/>
      <c r="L148" s="579"/>
      <c r="M148" s="307">
        <v>1</v>
      </c>
      <c r="N148" s="307" t="s">
        <v>331</v>
      </c>
      <c r="O148" s="688"/>
      <c r="P148" s="678"/>
      <c r="Q148" s="310">
        <f t="shared" ref="Q148:Q151" si="324">+(O148+(O148*P148))*M148</f>
        <v>0</v>
      </c>
      <c r="R148" s="311" t="s">
        <v>1169</v>
      </c>
      <c r="S148" s="312"/>
      <c r="T148" s="684" t="s">
        <v>1346</v>
      </c>
      <c r="U148" s="307">
        <v>1</v>
      </c>
      <c r="V148" s="307" t="s">
        <v>331</v>
      </c>
      <c r="W148" s="688">
        <v>750000</v>
      </c>
      <c r="X148" s="678">
        <v>0</v>
      </c>
      <c r="Y148" s="310">
        <f t="shared" ref="Y148:Y151" si="325">+(W148+(W148*X148))*U148</f>
        <v>750000</v>
      </c>
      <c r="Z148" s="311" t="s">
        <v>1170</v>
      </c>
      <c r="AA148" s="312"/>
      <c r="AB148" s="579"/>
      <c r="AC148" s="307">
        <v>1</v>
      </c>
      <c r="AD148" s="307" t="s">
        <v>331</v>
      </c>
      <c r="AE148" s="688"/>
      <c r="AF148" s="678"/>
      <c r="AG148" s="310">
        <f t="shared" ref="AG148:AG151" si="326">+(AE148+(AE148*AF148))*AC148</f>
        <v>0</v>
      </c>
      <c r="AH148" s="311" t="s">
        <v>1169</v>
      </c>
      <c r="AI148" s="312"/>
      <c r="AJ148" s="579"/>
      <c r="AK148" s="307">
        <v>1</v>
      </c>
      <c r="AL148" s="307" t="s">
        <v>331</v>
      </c>
      <c r="AM148" s="688"/>
      <c r="AN148" s="678"/>
      <c r="AO148" s="310">
        <f t="shared" ref="AO148:AO151" si="327">+(AM148+(AM148*AN148))*AK148</f>
        <v>0</v>
      </c>
      <c r="AP148" s="311" t="s">
        <v>1169</v>
      </c>
      <c r="AQ148" s="312"/>
      <c r="AR148" s="579"/>
      <c r="AS148" s="307">
        <v>1</v>
      </c>
      <c r="AT148" s="307" t="s">
        <v>331</v>
      </c>
      <c r="AU148" s="688"/>
      <c r="AV148" s="678"/>
      <c r="AW148" s="310">
        <f t="shared" ref="AW148:AW151" si="328">+(AU148+(AU148*AV148))*AS148</f>
        <v>0</v>
      </c>
      <c r="AX148" s="311" t="s">
        <v>1169</v>
      </c>
      <c r="AY148" s="312"/>
      <c r="AZ148" s="313" t="s">
        <v>1336</v>
      </c>
      <c r="BA148" s="307">
        <v>1</v>
      </c>
      <c r="BB148" s="307" t="s">
        <v>331</v>
      </c>
      <c r="BC148" s="336">
        <v>1692960</v>
      </c>
      <c r="BD148" s="643">
        <v>0</v>
      </c>
      <c r="BE148" s="310">
        <f t="shared" ref="BE148:BE151" si="329">+(BC148+(BC148*BD148))*BA148</f>
        <v>1692960</v>
      </c>
      <c r="BF148" s="311" t="s">
        <v>1170</v>
      </c>
      <c r="BG148" s="312"/>
      <c r="BH148" s="579"/>
      <c r="BI148" s="307">
        <v>1</v>
      </c>
      <c r="BJ148" s="307" t="s">
        <v>331</v>
      </c>
      <c r="BK148" s="688"/>
      <c r="BL148" s="678"/>
      <c r="BM148" s="310">
        <f t="shared" ref="BM148:BM151" si="330">+(BK148+(BK148*BL148))*BI148</f>
        <v>0</v>
      </c>
      <c r="BN148" s="311" t="s">
        <v>1169</v>
      </c>
      <c r="BO148" s="312"/>
      <c r="BP148" s="579" t="s">
        <v>1361</v>
      </c>
      <c r="BQ148" s="307">
        <v>1</v>
      </c>
      <c r="BR148" s="307" t="s">
        <v>331</v>
      </c>
      <c r="BS148" s="688">
        <v>5767672</v>
      </c>
      <c r="BT148" s="678">
        <v>0</v>
      </c>
      <c r="BU148" s="310">
        <f t="shared" ref="BU148:BU151" si="331">+(BS148+(BS148*BT148))*BQ148</f>
        <v>5767672</v>
      </c>
      <c r="BV148" s="311" t="s">
        <v>1170</v>
      </c>
      <c r="BW148" s="312"/>
      <c r="BX148" s="579"/>
      <c r="BY148" s="307">
        <v>1</v>
      </c>
      <c r="BZ148" s="307" t="s">
        <v>331</v>
      </c>
      <c r="CA148" s="688">
        <v>0</v>
      </c>
      <c r="CB148" s="678">
        <v>0</v>
      </c>
      <c r="CC148" s="310">
        <f t="shared" ref="CC148:CC151" si="332">+(CA148+(CA148*CB148))*BY148</f>
        <v>0</v>
      </c>
      <c r="CD148" s="311" t="s">
        <v>1169</v>
      </c>
      <c r="CE148" s="312"/>
      <c r="CF148" s="579"/>
      <c r="CG148" s="307">
        <v>1</v>
      </c>
      <c r="CH148" s="307" t="s">
        <v>331</v>
      </c>
      <c r="CI148" s="688"/>
      <c r="CJ148" s="678"/>
      <c r="CK148" s="310">
        <f t="shared" ref="CK148:CK151" si="333">+(CI148+(CI148*CJ148))*CG148</f>
        <v>0</v>
      </c>
      <c r="CL148" s="311" t="s">
        <v>1169</v>
      </c>
      <c r="CM148" s="312"/>
      <c r="CN148" s="579"/>
      <c r="CO148" s="307">
        <v>1</v>
      </c>
      <c r="CP148" s="307" t="s">
        <v>331</v>
      </c>
      <c r="CQ148" s="688"/>
      <c r="CR148" s="678"/>
      <c r="CS148" s="310">
        <f t="shared" ref="CS148:CS151" si="334">+(CQ148+(CQ148*CR148))*CO148</f>
        <v>0</v>
      </c>
      <c r="CT148" s="311" t="s">
        <v>1169</v>
      </c>
      <c r="CU148" s="312"/>
      <c r="CV148" s="579"/>
      <c r="CW148" s="307">
        <v>1</v>
      </c>
      <c r="CX148" s="307" t="s">
        <v>331</v>
      </c>
      <c r="CY148" s="688"/>
      <c r="CZ148" s="678"/>
      <c r="DA148" s="310">
        <f t="shared" ref="DA148:DA151" si="335">+(CY148+(CY148*CZ148))*CW148</f>
        <v>0</v>
      </c>
      <c r="DB148" s="311" t="s">
        <v>1169</v>
      </c>
      <c r="DC148" s="312"/>
      <c r="DD148" s="579" t="s">
        <v>1322</v>
      </c>
      <c r="DE148" s="307">
        <v>1</v>
      </c>
      <c r="DF148" s="307" t="s">
        <v>331</v>
      </c>
      <c r="DG148" s="688">
        <v>1265014</v>
      </c>
      <c r="DH148" s="678">
        <v>0</v>
      </c>
      <c r="DI148" s="310">
        <f t="shared" ref="DI148:DI151" si="336">+(DG148+(DG148*DH148))*DE148</f>
        <v>1265014</v>
      </c>
      <c r="DJ148" s="311" t="s">
        <v>1170</v>
      </c>
      <c r="DK148" s="312"/>
      <c r="DL148" s="579" t="s">
        <v>1318</v>
      </c>
      <c r="DM148" s="307">
        <v>1</v>
      </c>
      <c r="DN148" s="307" t="s">
        <v>331</v>
      </c>
      <c r="DO148" s="688">
        <v>1194000</v>
      </c>
      <c r="DP148" s="678">
        <v>0</v>
      </c>
      <c r="DQ148" s="310">
        <f t="shared" ref="DQ148:DQ151" si="337">+(DO148+(DO148*DP148))*DM148</f>
        <v>1194000</v>
      </c>
      <c r="DR148" s="311" t="s">
        <v>1170</v>
      </c>
      <c r="DS148" s="312"/>
      <c r="DT148" s="579" t="s">
        <v>1320</v>
      </c>
      <c r="DU148" s="307">
        <v>1</v>
      </c>
      <c r="DV148" s="307" t="s">
        <v>331</v>
      </c>
      <c r="DW148" s="688">
        <v>1750000</v>
      </c>
      <c r="DX148" s="678">
        <v>0</v>
      </c>
      <c r="DY148" s="310">
        <f t="shared" ref="DY148:DY151" si="338">+(DW148+(DW148*DX148))*DU148</f>
        <v>1750000</v>
      </c>
      <c r="DZ148" s="311" t="s">
        <v>1170</v>
      </c>
      <c r="EA148" s="312"/>
      <c r="EB148" s="566"/>
      <c r="EC148" s="315">
        <v>1</v>
      </c>
      <c r="ED148" s="315" t="s">
        <v>331</v>
      </c>
      <c r="EE148" s="689"/>
      <c r="EF148" s="680"/>
      <c r="EG148" s="318" t="s">
        <v>1199</v>
      </c>
      <c r="EH148" s="311" t="s">
        <v>1169</v>
      </c>
      <c r="EI148" s="312"/>
      <c r="EJ148" s="579"/>
      <c r="EK148" s="307">
        <v>1</v>
      </c>
      <c r="EL148" s="307" t="s">
        <v>331</v>
      </c>
      <c r="EM148" s="688"/>
      <c r="EN148" s="678"/>
      <c r="EO148" s="310">
        <f t="shared" ref="EO148:EO151" si="339">+(EM148+(EM148*EN148))*EK148</f>
        <v>0</v>
      </c>
      <c r="EP148" s="311" t="s">
        <v>1169</v>
      </c>
      <c r="EQ148" s="312"/>
    </row>
    <row r="149" spans="1:147" ht="37.5" customHeight="1">
      <c r="A149" s="369"/>
      <c r="B149" s="379">
        <v>2</v>
      </c>
      <c r="C149" s="305" t="s">
        <v>736</v>
      </c>
      <c r="D149" s="706" t="s">
        <v>1360</v>
      </c>
      <c r="E149" s="307">
        <v>1</v>
      </c>
      <c r="F149" s="307" t="s">
        <v>331</v>
      </c>
      <c r="G149" s="688">
        <v>723000</v>
      </c>
      <c r="H149" s="678"/>
      <c r="I149" s="310">
        <f t="shared" si="323"/>
        <v>723000</v>
      </c>
      <c r="J149" s="19"/>
      <c r="K149" s="277"/>
      <c r="L149" s="579"/>
      <c r="M149" s="307">
        <v>1</v>
      </c>
      <c r="N149" s="307" t="s">
        <v>331</v>
      </c>
      <c r="O149" s="688"/>
      <c r="P149" s="678"/>
      <c r="Q149" s="310">
        <f t="shared" si="324"/>
        <v>0</v>
      </c>
      <c r="R149" s="19"/>
      <c r="S149" s="277"/>
      <c r="T149" s="684" t="s">
        <v>1346</v>
      </c>
      <c r="U149" s="307">
        <v>1</v>
      </c>
      <c r="V149" s="307" t="s">
        <v>331</v>
      </c>
      <c r="W149" s="688">
        <v>300000</v>
      </c>
      <c r="X149" s="678">
        <v>0</v>
      </c>
      <c r="Y149" s="310">
        <f t="shared" si="325"/>
        <v>300000</v>
      </c>
      <c r="Z149" s="19"/>
      <c r="AA149" s="277"/>
      <c r="AB149" s="579"/>
      <c r="AC149" s="307">
        <v>1</v>
      </c>
      <c r="AD149" s="307" t="s">
        <v>331</v>
      </c>
      <c r="AE149" s="688"/>
      <c r="AF149" s="678"/>
      <c r="AG149" s="310">
        <f t="shared" si="326"/>
        <v>0</v>
      </c>
      <c r="AH149" s="19"/>
      <c r="AI149" s="277"/>
      <c r="AJ149" s="579"/>
      <c r="AK149" s="307">
        <v>1</v>
      </c>
      <c r="AL149" s="307" t="s">
        <v>331</v>
      </c>
      <c r="AM149" s="688"/>
      <c r="AN149" s="678"/>
      <c r="AO149" s="310">
        <f t="shared" si="327"/>
        <v>0</v>
      </c>
      <c r="AP149" s="19"/>
      <c r="AQ149" s="277"/>
      <c r="AR149" s="579"/>
      <c r="AS149" s="307">
        <v>1</v>
      </c>
      <c r="AT149" s="307" t="s">
        <v>331</v>
      </c>
      <c r="AU149" s="688"/>
      <c r="AV149" s="678"/>
      <c r="AW149" s="310">
        <f t="shared" si="328"/>
        <v>0</v>
      </c>
      <c r="AX149" s="19"/>
      <c r="AY149" s="277"/>
      <c r="AZ149" s="313" t="s">
        <v>1336</v>
      </c>
      <c r="BA149" s="307">
        <v>1</v>
      </c>
      <c r="BB149" s="307" t="s">
        <v>331</v>
      </c>
      <c r="BC149" s="338">
        <v>317500</v>
      </c>
      <c r="BD149" s="643">
        <v>0</v>
      </c>
      <c r="BE149" s="310">
        <f t="shared" si="329"/>
        <v>317500</v>
      </c>
      <c r="BF149" s="19"/>
      <c r="BG149" s="277"/>
      <c r="BH149" s="579"/>
      <c r="BI149" s="307">
        <v>1</v>
      </c>
      <c r="BJ149" s="307" t="s">
        <v>331</v>
      </c>
      <c r="BK149" s="688"/>
      <c r="BL149" s="678"/>
      <c r="BM149" s="310">
        <f t="shared" si="330"/>
        <v>0</v>
      </c>
      <c r="BN149" s="19"/>
      <c r="BO149" s="277"/>
      <c r="BP149" s="579" t="s">
        <v>1361</v>
      </c>
      <c r="BQ149" s="307">
        <v>1</v>
      </c>
      <c r="BR149" s="307" t="s">
        <v>331</v>
      </c>
      <c r="BS149" s="688">
        <v>808298</v>
      </c>
      <c r="BT149" s="678">
        <v>0</v>
      </c>
      <c r="BU149" s="310">
        <f t="shared" si="331"/>
        <v>808298</v>
      </c>
      <c r="BV149" s="19"/>
      <c r="BW149" s="277"/>
      <c r="BX149" s="579"/>
      <c r="BY149" s="307">
        <v>1</v>
      </c>
      <c r="BZ149" s="307" t="s">
        <v>331</v>
      </c>
      <c r="CA149" s="688">
        <v>0</v>
      </c>
      <c r="CB149" s="678">
        <v>0</v>
      </c>
      <c r="CC149" s="310">
        <f t="shared" si="332"/>
        <v>0</v>
      </c>
      <c r="CD149" s="19"/>
      <c r="CE149" s="277"/>
      <c r="CF149" s="579"/>
      <c r="CG149" s="307">
        <v>1</v>
      </c>
      <c r="CH149" s="307" t="s">
        <v>331</v>
      </c>
      <c r="CI149" s="688"/>
      <c r="CJ149" s="678"/>
      <c r="CK149" s="310">
        <f t="shared" si="333"/>
        <v>0</v>
      </c>
      <c r="CL149" s="19"/>
      <c r="CM149" s="277"/>
      <c r="CN149" s="579"/>
      <c r="CO149" s="307">
        <v>1</v>
      </c>
      <c r="CP149" s="307" t="s">
        <v>331</v>
      </c>
      <c r="CQ149" s="688"/>
      <c r="CR149" s="678"/>
      <c r="CS149" s="310">
        <f t="shared" si="334"/>
        <v>0</v>
      </c>
      <c r="CT149" s="19"/>
      <c r="CU149" s="277"/>
      <c r="CV149" s="579"/>
      <c r="CW149" s="307">
        <v>1</v>
      </c>
      <c r="CX149" s="307" t="s">
        <v>331</v>
      </c>
      <c r="CY149" s="688"/>
      <c r="CZ149" s="678"/>
      <c r="DA149" s="310">
        <f t="shared" si="335"/>
        <v>0</v>
      </c>
      <c r="DB149" s="19"/>
      <c r="DC149" s="277"/>
      <c r="DD149" s="579" t="s">
        <v>1322</v>
      </c>
      <c r="DE149" s="307">
        <v>1</v>
      </c>
      <c r="DF149" s="307" t="s">
        <v>331</v>
      </c>
      <c r="DG149" s="688">
        <v>331780</v>
      </c>
      <c r="DH149" s="678">
        <v>0</v>
      </c>
      <c r="DI149" s="310">
        <f t="shared" si="336"/>
        <v>331780</v>
      </c>
      <c r="DJ149" s="19"/>
      <c r="DK149" s="277"/>
      <c r="DL149" s="579" t="s">
        <v>1318</v>
      </c>
      <c r="DM149" s="307">
        <v>1</v>
      </c>
      <c r="DN149" s="307" t="s">
        <v>331</v>
      </c>
      <c r="DO149" s="688">
        <v>813544</v>
      </c>
      <c r="DP149" s="678">
        <v>0</v>
      </c>
      <c r="DQ149" s="310">
        <f t="shared" si="337"/>
        <v>813544</v>
      </c>
      <c r="DR149" s="19"/>
      <c r="DS149" s="277"/>
      <c r="DT149" s="579" t="s">
        <v>1320</v>
      </c>
      <c r="DU149" s="307">
        <v>1</v>
      </c>
      <c r="DV149" s="307" t="s">
        <v>331</v>
      </c>
      <c r="DW149" s="688">
        <v>136810</v>
      </c>
      <c r="DX149" s="678">
        <v>0</v>
      </c>
      <c r="DY149" s="310">
        <f t="shared" si="338"/>
        <v>136810</v>
      </c>
      <c r="DZ149" s="19"/>
      <c r="EA149" s="277"/>
      <c r="EB149" s="566"/>
      <c r="EC149" s="315">
        <v>1</v>
      </c>
      <c r="ED149" s="315" t="s">
        <v>331</v>
      </c>
      <c r="EE149" s="689"/>
      <c r="EF149" s="680"/>
      <c r="EG149" s="318" t="s">
        <v>1199</v>
      </c>
      <c r="EH149" s="19"/>
      <c r="EI149" s="277"/>
      <c r="EJ149" s="579"/>
      <c r="EK149" s="307">
        <v>1</v>
      </c>
      <c r="EL149" s="307" t="s">
        <v>331</v>
      </c>
      <c r="EM149" s="688"/>
      <c r="EN149" s="678"/>
      <c r="EO149" s="310">
        <f t="shared" si="339"/>
        <v>0</v>
      </c>
      <c r="EP149" s="19"/>
      <c r="EQ149" s="277"/>
    </row>
    <row r="150" spans="1:147" ht="37.5" customHeight="1">
      <c r="A150" s="369"/>
      <c r="B150" s="379">
        <v>3</v>
      </c>
      <c r="C150" s="305" t="s">
        <v>737</v>
      </c>
      <c r="D150" s="579" t="s">
        <v>1360</v>
      </c>
      <c r="E150" s="307">
        <v>1</v>
      </c>
      <c r="F150" s="584" t="s">
        <v>331</v>
      </c>
      <c r="G150" s="673">
        <v>255000</v>
      </c>
      <c r="H150" s="678"/>
      <c r="I150" s="310">
        <f t="shared" si="323"/>
        <v>255000</v>
      </c>
      <c r="J150" s="19"/>
      <c r="K150" s="277"/>
      <c r="L150" s="579"/>
      <c r="M150" s="307">
        <v>1</v>
      </c>
      <c r="N150" s="584" t="s">
        <v>331</v>
      </c>
      <c r="O150" s="673"/>
      <c r="P150" s="678"/>
      <c r="Q150" s="310">
        <f t="shared" si="324"/>
        <v>0</v>
      </c>
      <c r="R150" s="19"/>
      <c r="S150" s="277"/>
      <c r="T150" s="684" t="s">
        <v>1346</v>
      </c>
      <c r="U150" s="307">
        <v>1</v>
      </c>
      <c r="V150" s="584" t="s">
        <v>331</v>
      </c>
      <c r="W150" s="673">
        <v>200000</v>
      </c>
      <c r="X150" s="678">
        <v>0</v>
      </c>
      <c r="Y150" s="310">
        <f t="shared" si="325"/>
        <v>200000</v>
      </c>
      <c r="Z150" s="19"/>
      <c r="AA150" s="277"/>
      <c r="AB150" s="579"/>
      <c r="AC150" s="307">
        <v>1</v>
      </c>
      <c r="AD150" s="584" t="s">
        <v>331</v>
      </c>
      <c r="AE150" s="673"/>
      <c r="AF150" s="678"/>
      <c r="AG150" s="310">
        <f t="shared" si="326"/>
        <v>0</v>
      </c>
      <c r="AH150" s="19"/>
      <c r="AI150" s="277"/>
      <c r="AJ150" s="579"/>
      <c r="AK150" s="307">
        <v>1</v>
      </c>
      <c r="AL150" s="584" t="s">
        <v>331</v>
      </c>
      <c r="AM150" s="673"/>
      <c r="AN150" s="678"/>
      <c r="AO150" s="310">
        <f t="shared" si="327"/>
        <v>0</v>
      </c>
      <c r="AP150" s="19"/>
      <c r="AQ150" s="277"/>
      <c r="AR150" s="579"/>
      <c r="AS150" s="307">
        <v>1</v>
      </c>
      <c r="AT150" s="584" t="s">
        <v>331</v>
      </c>
      <c r="AU150" s="673"/>
      <c r="AV150" s="678"/>
      <c r="AW150" s="310">
        <f t="shared" si="328"/>
        <v>0</v>
      </c>
      <c r="AX150" s="19"/>
      <c r="AY150" s="277"/>
      <c r="AZ150" s="313" t="s">
        <v>1336</v>
      </c>
      <c r="BA150" s="307">
        <v>1</v>
      </c>
      <c r="BB150" s="584" t="s">
        <v>331</v>
      </c>
      <c r="BC150" s="338">
        <v>108900</v>
      </c>
      <c r="BD150" s="643">
        <v>0</v>
      </c>
      <c r="BE150" s="310">
        <f t="shared" si="329"/>
        <v>108900</v>
      </c>
      <c r="BF150" s="19"/>
      <c r="BG150" s="277"/>
      <c r="BH150" s="579"/>
      <c r="BI150" s="307">
        <v>1</v>
      </c>
      <c r="BJ150" s="584" t="s">
        <v>331</v>
      </c>
      <c r="BK150" s="673"/>
      <c r="BL150" s="678"/>
      <c r="BM150" s="310">
        <f t="shared" si="330"/>
        <v>0</v>
      </c>
      <c r="BN150" s="19"/>
      <c r="BO150" s="277"/>
      <c r="BP150" s="579" t="s">
        <v>1361</v>
      </c>
      <c r="BQ150" s="307">
        <v>1</v>
      </c>
      <c r="BR150" s="584" t="s">
        <v>331</v>
      </c>
      <c r="BS150" s="673">
        <v>535842</v>
      </c>
      <c r="BT150" s="678">
        <v>0</v>
      </c>
      <c r="BU150" s="310">
        <f t="shared" si="331"/>
        <v>535842</v>
      </c>
      <c r="BV150" s="19"/>
      <c r="BW150" s="277"/>
      <c r="BX150" s="579"/>
      <c r="BY150" s="307">
        <v>1</v>
      </c>
      <c r="BZ150" s="584" t="s">
        <v>331</v>
      </c>
      <c r="CA150" s="673">
        <v>0</v>
      </c>
      <c r="CB150" s="678">
        <v>0</v>
      </c>
      <c r="CC150" s="310">
        <f t="shared" si="332"/>
        <v>0</v>
      </c>
      <c r="CD150" s="19"/>
      <c r="CE150" s="277"/>
      <c r="CF150" s="579"/>
      <c r="CG150" s="307">
        <v>1</v>
      </c>
      <c r="CH150" s="584" t="s">
        <v>331</v>
      </c>
      <c r="CI150" s="673"/>
      <c r="CJ150" s="678"/>
      <c r="CK150" s="310">
        <f t="shared" si="333"/>
        <v>0</v>
      </c>
      <c r="CL150" s="19"/>
      <c r="CM150" s="277"/>
      <c r="CN150" s="579"/>
      <c r="CO150" s="307">
        <v>1</v>
      </c>
      <c r="CP150" s="584" t="s">
        <v>331</v>
      </c>
      <c r="CQ150" s="673"/>
      <c r="CR150" s="678"/>
      <c r="CS150" s="310">
        <f t="shared" si="334"/>
        <v>0</v>
      </c>
      <c r="CT150" s="19"/>
      <c r="CU150" s="277"/>
      <c r="CV150" s="579"/>
      <c r="CW150" s="307">
        <v>1</v>
      </c>
      <c r="CX150" s="584" t="s">
        <v>331</v>
      </c>
      <c r="CY150" s="673"/>
      <c r="CZ150" s="678"/>
      <c r="DA150" s="310">
        <f t="shared" si="335"/>
        <v>0</v>
      </c>
      <c r="DB150" s="19"/>
      <c r="DC150" s="277"/>
      <c r="DD150" s="579" t="s">
        <v>1322</v>
      </c>
      <c r="DE150" s="307">
        <v>1</v>
      </c>
      <c r="DF150" s="584" t="s">
        <v>331</v>
      </c>
      <c r="DG150" s="673">
        <v>77482.705882352937</v>
      </c>
      <c r="DH150" s="678">
        <v>0</v>
      </c>
      <c r="DI150" s="310">
        <f t="shared" si="336"/>
        <v>77482.705882352937</v>
      </c>
      <c r="DJ150" s="19"/>
      <c r="DK150" s="277"/>
      <c r="DL150" s="579" t="s">
        <v>1318</v>
      </c>
      <c r="DM150" s="307">
        <v>1</v>
      </c>
      <c r="DN150" s="584" t="s">
        <v>331</v>
      </c>
      <c r="DO150" s="673">
        <v>124144</v>
      </c>
      <c r="DP150" s="678">
        <v>0</v>
      </c>
      <c r="DQ150" s="310">
        <f t="shared" si="337"/>
        <v>124144</v>
      </c>
      <c r="DR150" s="19"/>
      <c r="DS150" s="277"/>
      <c r="DT150" s="579" t="s">
        <v>1320</v>
      </c>
      <c r="DU150" s="307">
        <v>1</v>
      </c>
      <c r="DV150" s="584" t="s">
        <v>331</v>
      </c>
      <c r="DW150" s="673">
        <v>233772</v>
      </c>
      <c r="DX150" s="678">
        <v>0</v>
      </c>
      <c r="DY150" s="310">
        <f t="shared" si="338"/>
        <v>233772</v>
      </c>
      <c r="DZ150" s="19"/>
      <c r="EA150" s="277"/>
      <c r="EB150" s="566"/>
      <c r="EC150" s="315">
        <v>1</v>
      </c>
      <c r="ED150" s="315" t="s">
        <v>331</v>
      </c>
      <c r="EE150" s="674"/>
      <c r="EF150" s="680"/>
      <c r="EG150" s="318" t="s">
        <v>1199</v>
      </c>
      <c r="EH150" s="19"/>
      <c r="EI150" s="277"/>
      <c r="EJ150" s="579"/>
      <c r="EK150" s="307">
        <v>1</v>
      </c>
      <c r="EL150" s="584" t="s">
        <v>331</v>
      </c>
      <c r="EM150" s="673"/>
      <c r="EN150" s="678"/>
      <c r="EO150" s="310">
        <f t="shared" si="339"/>
        <v>0</v>
      </c>
      <c r="EP150" s="19"/>
      <c r="EQ150" s="277"/>
    </row>
    <row r="151" spans="1:147" ht="37.5" customHeight="1">
      <c r="A151" s="369"/>
      <c r="B151" s="379">
        <v>4</v>
      </c>
      <c r="C151" s="305" t="s">
        <v>738</v>
      </c>
      <c r="D151" s="579" t="s">
        <v>1360</v>
      </c>
      <c r="E151" s="307">
        <v>1</v>
      </c>
      <c r="F151" s="307" t="s">
        <v>331</v>
      </c>
      <c r="G151" s="688">
        <v>342000</v>
      </c>
      <c r="H151" s="678"/>
      <c r="I151" s="310">
        <f t="shared" si="323"/>
        <v>342000</v>
      </c>
      <c r="J151" s="19"/>
      <c r="K151" s="277"/>
      <c r="L151" s="579"/>
      <c r="M151" s="307">
        <v>1</v>
      </c>
      <c r="N151" s="307" t="s">
        <v>331</v>
      </c>
      <c r="O151" s="688"/>
      <c r="P151" s="678"/>
      <c r="Q151" s="310">
        <f t="shared" si="324"/>
        <v>0</v>
      </c>
      <c r="R151" s="19"/>
      <c r="S151" s="277"/>
      <c r="T151" s="684" t="s">
        <v>1346</v>
      </c>
      <c r="U151" s="307">
        <v>1</v>
      </c>
      <c r="V151" s="307" t="s">
        <v>331</v>
      </c>
      <c r="W151" s="688">
        <v>50000</v>
      </c>
      <c r="X151" s="678">
        <v>0</v>
      </c>
      <c r="Y151" s="310">
        <f t="shared" si="325"/>
        <v>50000</v>
      </c>
      <c r="Z151" s="19"/>
      <c r="AA151" s="277"/>
      <c r="AB151" s="579"/>
      <c r="AC151" s="307">
        <v>1</v>
      </c>
      <c r="AD151" s="307" t="s">
        <v>331</v>
      </c>
      <c r="AE151" s="688"/>
      <c r="AF151" s="678"/>
      <c r="AG151" s="310">
        <f t="shared" si="326"/>
        <v>0</v>
      </c>
      <c r="AH151" s="19"/>
      <c r="AI151" s="277"/>
      <c r="AJ151" s="579"/>
      <c r="AK151" s="307">
        <v>1</v>
      </c>
      <c r="AL151" s="307" t="s">
        <v>331</v>
      </c>
      <c r="AM151" s="688"/>
      <c r="AN151" s="678"/>
      <c r="AO151" s="310">
        <f t="shared" si="327"/>
        <v>0</v>
      </c>
      <c r="AP151" s="19"/>
      <c r="AQ151" s="277"/>
      <c r="AR151" s="579"/>
      <c r="AS151" s="307">
        <v>1</v>
      </c>
      <c r="AT151" s="307" t="s">
        <v>331</v>
      </c>
      <c r="AU151" s="688"/>
      <c r="AV151" s="678"/>
      <c r="AW151" s="310">
        <f t="shared" si="328"/>
        <v>0</v>
      </c>
      <c r="AX151" s="19"/>
      <c r="AY151" s="277"/>
      <c r="AZ151" s="313" t="s">
        <v>1336</v>
      </c>
      <c r="BA151" s="307">
        <v>1</v>
      </c>
      <c r="BB151" s="307" t="s">
        <v>331</v>
      </c>
      <c r="BC151" s="338">
        <v>72700</v>
      </c>
      <c r="BD151" s="643">
        <v>0</v>
      </c>
      <c r="BE151" s="310">
        <f t="shared" si="329"/>
        <v>72700</v>
      </c>
      <c r="BF151" s="19"/>
      <c r="BG151" s="277"/>
      <c r="BH151" s="579"/>
      <c r="BI151" s="307">
        <v>1</v>
      </c>
      <c r="BJ151" s="307" t="s">
        <v>331</v>
      </c>
      <c r="BK151" s="688"/>
      <c r="BL151" s="678"/>
      <c r="BM151" s="310">
        <f t="shared" si="330"/>
        <v>0</v>
      </c>
      <c r="BN151" s="19"/>
      <c r="BO151" s="277"/>
      <c r="BP151" s="579" t="s">
        <v>1361</v>
      </c>
      <c r="BQ151" s="307">
        <v>1</v>
      </c>
      <c r="BR151" s="307" t="s">
        <v>331</v>
      </c>
      <c r="BS151" s="688">
        <v>1254681</v>
      </c>
      <c r="BT151" s="678">
        <v>0</v>
      </c>
      <c r="BU151" s="310">
        <f t="shared" si="331"/>
        <v>1254681</v>
      </c>
      <c r="BV151" s="19"/>
      <c r="BW151" s="277"/>
      <c r="BX151" s="579"/>
      <c r="BY151" s="307">
        <v>1</v>
      </c>
      <c r="BZ151" s="307" t="s">
        <v>331</v>
      </c>
      <c r="CA151" s="688">
        <v>0</v>
      </c>
      <c r="CB151" s="678">
        <v>0</v>
      </c>
      <c r="CC151" s="310">
        <f t="shared" si="332"/>
        <v>0</v>
      </c>
      <c r="CD151" s="19"/>
      <c r="CE151" s="277"/>
      <c r="CF151" s="579"/>
      <c r="CG151" s="307">
        <v>1</v>
      </c>
      <c r="CH151" s="307" t="s">
        <v>331</v>
      </c>
      <c r="CI151" s="688"/>
      <c r="CJ151" s="678"/>
      <c r="CK151" s="310">
        <f t="shared" si="333"/>
        <v>0</v>
      </c>
      <c r="CL151" s="19"/>
      <c r="CM151" s="277"/>
      <c r="CN151" s="579"/>
      <c r="CO151" s="307">
        <v>1</v>
      </c>
      <c r="CP151" s="307" t="s">
        <v>331</v>
      </c>
      <c r="CQ151" s="688"/>
      <c r="CR151" s="678"/>
      <c r="CS151" s="310">
        <f t="shared" si="334"/>
        <v>0</v>
      </c>
      <c r="CT151" s="19"/>
      <c r="CU151" s="277"/>
      <c r="CV151" s="579"/>
      <c r="CW151" s="307">
        <v>1</v>
      </c>
      <c r="CX151" s="307" t="s">
        <v>331</v>
      </c>
      <c r="CY151" s="688"/>
      <c r="CZ151" s="678"/>
      <c r="DA151" s="310">
        <f t="shared" si="335"/>
        <v>0</v>
      </c>
      <c r="DB151" s="19"/>
      <c r="DC151" s="277"/>
      <c r="DD151" s="579" t="s">
        <v>1322</v>
      </c>
      <c r="DE151" s="307">
        <v>1</v>
      </c>
      <c r="DF151" s="307" t="s">
        <v>331</v>
      </c>
      <c r="DG151" s="688">
        <v>51505.882352941197</v>
      </c>
      <c r="DH151" s="678">
        <v>0</v>
      </c>
      <c r="DI151" s="310">
        <f t="shared" si="336"/>
        <v>51505.882352941197</v>
      </c>
      <c r="DJ151" s="19"/>
      <c r="DK151" s="277"/>
      <c r="DL151" s="579" t="s">
        <v>1318</v>
      </c>
      <c r="DM151" s="307">
        <v>1</v>
      </c>
      <c r="DN151" s="307" t="s">
        <v>331</v>
      </c>
      <c r="DO151" s="688">
        <v>127817</v>
      </c>
      <c r="DP151" s="678">
        <v>0</v>
      </c>
      <c r="DQ151" s="310">
        <f t="shared" si="337"/>
        <v>127817</v>
      </c>
      <c r="DR151" s="19"/>
      <c r="DS151" s="277"/>
      <c r="DT151" s="579" t="s">
        <v>1320</v>
      </c>
      <c r="DU151" s="307">
        <v>1</v>
      </c>
      <c r="DV151" s="307" t="s">
        <v>331</v>
      </c>
      <c r="DW151" s="688">
        <v>98291</v>
      </c>
      <c r="DX151" s="678">
        <v>0</v>
      </c>
      <c r="DY151" s="310">
        <f t="shared" si="338"/>
        <v>98291</v>
      </c>
      <c r="DZ151" s="19"/>
      <c r="EA151" s="277"/>
      <c r="EB151" s="566"/>
      <c r="EC151" s="315">
        <v>1</v>
      </c>
      <c r="ED151" s="315" t="s">
        <v>331</v>
      </c>
      <c r="EE151" s="689"/>
      <c r="EF151" s="680"/>
      <c r="EG151" s="318" t="s">
        <v>1199</v>
      </c>
      <c r="EH151" s="19"/>
      <c r="EI151" s="277"/>
      <c r="EJ151" s="579"/>
      <c r="EK151" s="307">
        <v>1</v>
      </c>
      <c r="EL151" s="307" t="s">
        <v>331</v>
      </c>
      <c r="EM151" s="688"/>
      <c r="EN151" s="678"/>
      <c r="EO151" s="310">
        <f t="shared" si="339"/>
        <v>0</v>
      </c>
      <c r="EP151" s="19"/>
      <c r="EQ151" s="277"/>
    </row>
    <row r="152" spans="1:147" ht="37.5" customHeight="1">
      <c r="A152" s="369"/>
      <c r="B152" s="214"/>
      <c r="C152" s="585" t="s">
        <v>338</v>
      </c>
      <c r="D152" s="652"/>
      <c r="E152" s="653"/>
      <c r="F152" s="653"/>
      <c r="G152" s="654"/>
      <c r="H152" s="655"/>
      <c r="I152" s="374">
        <f>SUM(I148:I151)</f>
        <v>3035000</v>
      </c>
      <c r="J152" s="19"/>
      <c r="K152" s="277"/>
      <c r="L152" s="652"/>
      <c r="M152" s="653"/>
      <c r="N152" s="653"/>
      <c r="O152" s="654"/>
      <c r="P152" s="655"/>
      <c r="Q152" s="374">
        <f>SUM(Q148:Q151)</f>
        <v>0</v>
      </c>
      <c r="R152" s="19"/>
      <c r="S152" s="277"/>
      <c r="T152" s="652"/>
      <c r="U152" s="653"/>
      <c r="V152" s="653"/>
      <c r="W152" s="654"/>
      <c r="X152" s="655"/>
      <c r="Y152" s="374">
        <f>SUM(Y148:Y151)</f>
        <v>1300000</v>
      </c>
      <c r="Z152" s="19"/>
      <c r="AA152" s="277"/>
      <c r="AB152" s="652"/>
      <c r="AC152" s="653"/>
      <c r="AD152" s="653"/>
      <c r="AE152" s="654"/>
      <c r="AF152" s="655"/>
      <c r="AG152" s="374">
        <f>SUM(AG148:AG151)</f>
        <v>0</v>
      </c>
      <c r="AH152" s="19"/>
      <c r="AI152" s="277"/>
      <c r="AJ152" s="652"/>
      <c r="AK152" s="653"/>
      <c r="AL152" s="653"/>
      <c r="AM152" s="654"/>
      <c r="AN152" s="655"/>
      <c r="AO152" s="374">
        <f>SUM(AO148:AO151)</f>
        <v>0</v>
      </c>
      <c r="AP152" s="19"/>
      <c r="AQ152" s="277"/>
      <c r="AR152" s="652"/>
      <c r="AS152" s="653"/>
      <c r="AT152" s="653"/>
      <c r="AU152" s="654"/>
      <c r="AV152" s="655"/>
      <c r="AW152" s="374">
        <f>SUM(AW148:AW151)</f>
        <v>0</v>
      </c>
      <c r="AX152" s="19"/>
      <c r="AY152" s="277"/>
      <c r="AZ152" s="652"/>
      <c r="BA152" s="653"/>
      <c r="BB152" s="653"/>
      <c r="BC152" s="654"/>
      <c r="BD152" s="655"/>
      <c r="BE152" s="374">
        <f>SUM(BE148:BE151)</f>
        <v>2192060</v>
      </c>
      <c r="BF152" s="19"/>
      <c r="BG152" s="277"/>
      <c r="BH152" s="652"/>
      <c r="BI152" s="653"/>
      <c r="BJ152" s="653"/>
      <c r="BK152" s="654"/>
      <c r="BL152" s="655"/>
      <c r="BM152" s="374">
        <f>SUM(BM148:BM151)</f>
        <v>0</v>
      </c>
      <c r="BN152" s="19"/>
      <c r="BO152" s="277"/>
      <c r="BP152" s="652"/>
      <c r="BQ152" s="653"/>
      <c r="BR152" s="653"/>
      <c r="BS152" s="654"/>
      <c r="BT152" s="655"/>
      <c r="BU152" s="374">
        <f>SUM(BU148:BU151)</f>
        <v>8366493</v>
      </c>
      <c r="BV152" s="19"/>
      <c r="BW152" s="277"/>
      <c r="BX152" s="652"/>
      <c r="BY152" s="653"/>
      <c r="BZ152" s="653"/>
      <c r="CA152" s="654"/>
      <c r="CB152" s="655"/>
      <c r="CC152" s="374">
        <f>SUM(CC148:CC151)</f>
        <v>0</v>
      </c>
      <c r="CD152" s="19"/>
      <c r="CE152" s="277"/>
      <c r="CF152" s="652"/>
      <c r="CG152" s="653"/>
      <c r="CH152" s="653"/>
      <c r="CI152" s="654"/>
      <c r="CJ152" s="655"/>
      <c r="CK152" s="374">
        <f>SUM(CK148:CK151)</f>
        <v>0</v>
      </c>
      <c r="CL152" s="19"/>
      <c r="CM152" s="277"/>
      <c r="CN152" s="652"/>
      <c r="CO152" s="653"/>
      <c r="CP152" s="653"/>
      <c r="CQ152" s="654"/>
      <c r="CR152" s="655"/>
      <c r="CS152" s="374">
        <f>SUM(CS148:CS151)</f>
        <v>0</v>
      </c>
      <c r="CT152" s="19"/>
      <c r="CU152" s="277"/>
      <c r="CV152" s="652"/>
      <c r="CW152" s="653"/>
      <c r="CX152" s="653"/>
      <c r="CY152" s="654"/>
      <c r="CZ152" s="655"/>
      <c r="DA152" s="374">
        <f>SUM(DA148:DA151)</f>
        <v>0</v>
      </c>
      <c r="DB152" s="19"/>
      <c r="DC152" s="277"/>
      <c r="DD152" s="652"/>
      <c r="DE152" s="653"/>
      <c r="DF152" s="653"/>
      <c r="DG152" s="654"/>
      <c r="DH152" s="655"/>
      <c r="DI152" s="374">
        <f>SUM(DI148:DI151)</f>
        <v>1725782.5882352942</v>
      </c>
      <c r="DJ152" s="19"/>
      <c r="DK152" s="277"/>
      <c r="DL152" s="652"/>
      <c r="DM152" s="653"/>
      <c r="DN152" s="653"/>
      <c r="DO152" s="654"/>
      <c r="DP152" s="655"/>
      <c r="DQ152" s="374">
        <f>SUM(DQ148:DQ151)</f>
        <v>2259505</v>
      </c>
      <c r="DR152" s="19"/>
      <c r="DS152" s="277"/>
      <c r="DT152" s="652"/>
      <c r="DU152" s="653"/>
      <c r="DV152" s="653"/>
      <c r="DW152" s="654"/>
      <c r="DX152" s="655"/>
      <c r="DY152" s="374">
        <f>SUM(DY148:DY151)</f>
        <v>2218873</v>
      </c>
      <c r="DZ152" s="19"/>
      <c r="EA152" s="277"/>
      <c r="EB152" s="659"/>
      <c r="EC152" s="592"/>
      <c r="ED152" s="592"/>
      <c r="EE152" s="660"/>
      <c r="EF152" s="661"/>
      <c r="EG152" s="378" t="s">
        <v>1199</v>
      </c>
      <c r="EH152" s="19"/>
      <c r="EI152" s="277"/>
      <c r="EJ152" s="652"/>
      <c r="EK152" s="653"/>
      <c r="EL152" s="653"/>
      <c r="EM152" s="654"/>
      <c r="EN152" s="655"/>
      <c r="EO152" s="374">
        <f>SUM(EO148:EO151)</f>
        <v>0</v>
      </c>
      <c r="EP152" s="19"/>
      <c r="EQ152" s="277"/>
    </row>
    <row r="153" spans="1:147" ht="37.5" customHeight="1" thickBot="1">
      <c r="A153" s="66"/>
      <c r="B153" s="561"/>
      <c r="C153" s="442" t="s">
        <v>80</v>
      </c>
      <c r="D153" s="134"/>
      <c r="E153" s="359"/>
      <c r="F153" s="359"/>
      <c r="G153" s="663"/>
      <c r="H153" s="664"/>
      <c r="I153" s="665"/>
      <c r="J153" s="19"/>
      <c r="K153" s="277"/>
      <c r="L153" s="134"/>
      <c r="M153" s="359"/>
      <c r="N153" s="359"/>
      <c r="O153" s="663"/>
      <c r="P153" s="664"/>
      <c r="Q153" s="665"/>
      <c r="R153" s="19"/>
      <c r="S153" s="277"/>
      <c r="T153" s="134"/>
      <c r="U153" s="359"/>
      <c r="V153" s="359"/>
      <c r="W153" s="663"/>
      <c r="X153" s="664"/>
      <c r="Y153" s="665"/>
      <c r="Z153" s="19"/>
      <c r="AA153" s="277"/>
      <c r="AB153" s="134"/>
      <c r="AC153" s="359"/>
      <c r="AD153" s="359"/>
      <c r="AE153" s="663"/>
      <c r="AF153" s="664"/>
      <c r="AG153" s="665"/>
      <c r="AH153" s="19"/>
      <c r="AI153" s="277"/>
      <c r="AJ153" s="134"/>
      <c r="AK153" s="359"/>
      <c r="AL153" s="359"/>
      <c r="AM153" s="663"/>
      <c r="AN153" s="664"/>
      <c r="AO153" s="665"/>
      <c r="AP153" s="19"/>
      <c r="AQ153" s="277"/>
      <c r="AR153" s="134"/>
      <c r="AS153" s="359"/>
      <c r="AT153" s="359"/>
      <c r="AU153" s="663"/>
      <c r="AV153" s="664"/>
      <c r="AW153" s="665"/>
      <c r="AX153" s="19"/>
      <c r="AY153" s="277"/>
      <c r="AZ153" s="134"/>
      <c r="BA153" s="359"/>
      <c r="BB153" s="359"/>
      <c r="BC153" s="663"/>
      <c r="BD153" s="664"/>
      <c r="BE153" s="665"/>
      <c r="BF153" s="19"/>
      <c r="BG153" s="277"/>
      <c r="BH153" s="134"/>
      <c r="BI153" s="359"/>
      <c r="BJ153" s="359"/>
      <c r="BK153" s="663"/>
      <c r="BL153" s="664"/>
      <c r="BM153" s="665"/>
      <c r="BN153" s="19"/>
      <c r="BO153" s="277"/>
      <c r="BP153" s="134"/>
      <c r="BQ153" s="359"/>
      <c r="BR153" s="359"/>
      <c r="BS153" s="663"/>
      <c r="BT153" s="664"/>
      <c r="BU153" s="665"/>
      <c r="BV153" s="19"/>
      <c r="BW153" s="277"/>
      <c r="BX153" s="134"/>
      <c r="BY153" s="359"/>
      <c r="BZ153" s="359"/>
      <c r="CA153" s="663"/>
      <c r="CB153" s="664"/>
      <c r="CC153" s="665"/>
      <c r="CD153" s="19"/>
      <c r="CE153" s="277"/>
      <c r="CF153" s="134"/>
      <c r="CG153" s="359"/>
      <c r="CH153" s="359"/>
      <c r="CI153" s="663"/>
      <c r="CJ153" s="664"/>
      <c r="CK153" s="665"/>
      <c r="CL153" s="19"/>
      <c r="CM153" s="277"/>
      <c r="CN153" s="134"/>
      <c r="CO153" s="359"/>
      <c r="CP153" s="359"/>
      <c r="CQ153" s="663"/>
      <c r="CR153" s="664"/>
      <c r="CS153" s="665"/>
      <c r="CT153" s="19"/>
      <c r="CU153" s="277"/>
      <c r="CV153" s="134"/>
      <c r="CW153" s="359"/>
      <c r="CX153" s="359"/>
      <c r="CY153" s="663"/>
      <c r="CZ153" s="664"/>
      <c r="DA153" s="665"/>
      <c r="DB153" s="19"/>
      <c r="DC153" s="277"/>
      <c r="DD153" s="134"/>
      <c r="DE153" s="359"/>
      <c r="DF153" s="359"/>
      <c r="DG153" s="663"/>
      <c r="DH153" s="664"/>
      <c r="DI153" s="665"/>
      <c r="DJ153" s="19"/>
      <c r="DK153" s="277"/>
      <c r="DL153" s="134"/>
      <c r="DM153" s="359"/>
      <c r="DN153" s="359"/>
      <c r="DO153" s="663"/>
      <c r="DP153" s="664"/>
      <c r="DQ153" s="665"/>
      <c r="DR153" s="19"/>
      <c r="DS153" s="277"/>
      <c r="DT153" s="134"/>
      <c r="DU153" s="359"/>
      <c r="DV153" s="359"/>
      <c r="DW153" s="663"/>
      <c r="DX153" s="664"/>
      <c r="DY153" s="665"/>
      <c r="DZ153" s="19"/>
      <c r="EA153" s="277"/>
      <c r="EB153" s="638"/>
      <c r="EC153" s="365"/>
      <c r="ED153" s="365"/>
      <c r="EE153" s="669"/>
      <c r="EF153" s="670"/>
      <c r="EG153" s="604"/>
      <c r="EH153" s="19"/>
      <c r="EI153" s="277"/>
      <c r="EJ153" s="134"/>
      <c r="EK153" s="359"/>
      <c r="EL153" s="359"/>
      <c r="EM153" s="663"/>
      <c r="EN153" s="664"/>
      <c r="EO153" s="665"/>
      <c r="EP153" s="19"/>
      <c r="EQ153" s="277"/>
    </row>
    <row r="154" spans="1:147" ht="37.5" customHeight="1" thickBot="1">
      <c r="A154" s="369"/>
      <c r="B154" s="191" t="s">
        <v>322</v>
      </c>
      <c r="C154" s="136" t="s">
        <v>659</v>
      </c>
      <c r="D154" s="639" t="s">
        <v>324</v>
      </c>
      <c r="E154" s="571" t="s">
        <v>325</v>
      </c>
      <c r="F154" s="371" t="s">
        <v>326</v>
      </c>
      <c r="G154" s="372" t="s">
        <v>327</v>
      </c>
      <c r="H154" s="373" t="s">
        <v>328</v>
      </c>
      <c r="I154" s="374" t="s">
        <v>329</v>
      </c>
      <c r="J154" s="297" t="s">
        <v>1167</v>
      </c>
      <c r="K154" s="298" t="s">
        <v>1168</v>
      </c>
      <c r="L154" s="639" t="s">
        <v>324</v>
      </c>
      <c r="M154" s="571" t="s">
        <v>325</v>
      </c>
      <c r="N154" s="371" t="s">
        <v>326</v>
      </c>
      <c r="O154" s="372" t="s">
        <v>327</v>
      </c>
      <c r="P154" s="373" t="s">
        <v>328</v>
      </c>
      <c r="Q154" s="374" t="s">
        <v>329</v>
      </c>
      <c r="R154" s="297" t="s">
        <v>1167</v>
      </c>
      <c r="S154" s="298" t="s">
        <v>1168</v>
      </c>
      <c r="T154" s="639" t="s">
        <v>324</v>
      </c>
      <c r="U154" s="571" t="s">
        <v>325</v>
      </c>
      <c r="V154" s="371" t="s">
        <v>326</v>
      </c>
      <c r="W154" s="372" t="s">
        <v>327</v>
      </c>
      <c r="X154" s="373" t="s">
        <v>328</v>
      </c>
      <c r="Y154" s="374" t="s">
        <v>329</v>
      </c>
      <c r="Z154" s="297" t="s">
        <v>1167</v>
      </c>
      <c r="AA154" s="298" t="s">
        <v>1168</v>
      </c>
      <c r="AB154" s="639" t="s">
        <v>324</v>
      </c>
      <c r="AC154" s="571" t="s">
        <v>325</v>
      </c>
      <c r="AD154" s="371" t="s">
        <v>326</v>
      </c>
      <c r="AE154" s="372" t="s">
        <v>327</v>
      </c>
      <c r="AF154" s="373" t="s">
        <v>328</v>
      </c>
      <c r="AG154" s="374" t="s">
        <v>329</v>
      </c>
      <c r="AH154" s="297" t="s">
        <v>1167</v>
      </c>
      <c r="AI154" s="298" t="s">
        <v>1168</v>
      </c>
      <c r="AJ154" s="639" t="s">
        <v>324</v>
      </c>
      <c r="AK154" s="571" t="s">
        <v>325</v>
      </c>
      <c r="AL154" s="371" t="s">
        <v>326</v>
      </c>
      <c r="AM154" s="372" t="s">
        <v>327</v>
      </c>
      <c r="AN154" s="373" t="s">
        <v>328</v>
      </c>
      <c r="AO154" s="374" t="s">
        <v>329</v>
      </c>
      <c r="AP154" s="297" t="s">
        <v>1167</v>
      </c>
      <c r="AQ154" s="298" t="s">
        <v>1168</v>
      </c>
      <c r="AR154" s="639" t="s">
        <v>324</v>
      </c>
      <c r="AS154" s="571" t="s">
        <v>325</v>
      </c>
      <c r="AT154" s="371" t="s">
        <v>326</v>
      </c>
      <c r="AU154" s="372" t="s">
        <v>327</v>
      </c>
      <c r="AV154" s="373" t="s">
        <v>328</v>
      </c>
      <c r="AW154" s="374" t="s">
        <v>329</v>
      </c>
      <c r="AX154" s="297" t="s">
        <v>1167</v>
      </c>
      <c r="AY154" s="298" t="s">
        <v>1168</v>
      </c>
      <c r="AZ154" s="639" t="s">
        <v>324</v>
      </c>
      <c r="BA154" s="571" t="s">
        <v>325</v>
      </c>
      <c r="BB154" s="371" t="s">
        <v>326</v>
      </c>
      <c r="BC154" s="372" t="s">
        <v>327</v>
      </c>
      <c r="BD154" s="373" t="s">
        <v>328</v>
      </c>
      <c r="BE154" s="374" t="s">
        <v>329</v>
      </c>
      <c r="BF154" s="297" t="s">
        <v>1167</v>
      </c>
      <c r="BG154" s="298" t="s">
        <v>1168</v>
      </c>
      <c r="BH154" s="639" t="s">
        <v>324</v>
      </c>
      <c r="BI154" s="571" t="s">
        <v>325</v>
      </c>
      <c r="BJ154" s="371" t="s">
        <v>326</v>
      </c>
      <c r="BK154" s="372" t="s">
        <v>327</v>
      </c>
      <c r="BL154" s="373" t="s">
        <v>328</v>
      </c>
      <c r="BM154" s="374" t="s">
        <v>329</v>
      </c>
      <c r="BN154" s="297" t="s">
        <v>1167</v>
      </c>
      <c r="BO154" s="298" t="s">
        <v>1168</v>
      </c>
      <c r="BP154" s="639" t="s">
        <v>324</v>
      </c>
      <c r="BQ154" s="571" t="s">
        <v>325</v>
      </c>
      <c r="BR154" s="371" t="s">
        <v>326</v>
      </c>
      <c r="BS154" s="372" t="s">
        <v>327</v>
      </c>
      <c r="BT154" s="373" t="s">
        <v>328</v>
      </c>
      <c r="BU154" s="374" t="s">
        <v>329</v>
      </c>
      <c r="BV154" s="297" t="s">
        <v>1167</v>
      </c>
      <c r="BW154" s="298" t="s">
        <v>1168</v>
      </c>
      <c r="BX154" s="639" t="s">
        <v>324</v>
      </c>
      <c r="BY154" s="571" t="s">
        <v>325</v>
      </c>
      <c r="BZ154" s="371" t="s">
        <v>326</v>
      </c>
      <c r="CA154" s="372" t="s">
        <v>327</v>
      </c>
      <c r="CB154" s="373" t="s">
        <v>328</v>
      </c>
      <c r="CC154" s="374" t="s">
        <v>329</v>
      </c>
      <c r="CD154" s="297" t="s">
        <v>1167</v>
      </c>
      <c r="CE154" s="298" t="s">
        <v>1168</v>
      </c>
      <c r="CF154" s="639" t="s">
        <v>324</v>
      </c>
      <c r="CG154" s="571" t="s">
        <v>325</v>
      </c>
      <c r="CH154" s="371" t="s">
        <v>326</v>
      </c>
      <c r="CI154" s="372" t="s">
        <v>327</v>
      </c>
      <c r="CJ154" s="373" t="s">
        <v>328</v>
      </c>
      <c r="CK154" s="374" t="s">
        <v>329</v>
      </c>
      <c r="CL154" s="297" t="s">
        <v>1167</v>
      </c>
      <c r="CM154" s="298" t="s">
        <v>1168</v>
      </c>
      <c r="CN154" s="639" t="s">
        <v>324</v>
      </c>
      <c r="CO154" s="571" t="s">
        <v>325</v>
      </c>
      <c r="CP154" s="371" t="s">
        <v>326</v>
      </c>
      <c r="CQ154" s="372" t="s">
        <v>327</v>
      </c>
      <c r="CR154" s="373" t="s">
        <v>328</v>
      </c>
      <c r="CS154" s="374" t="s">
        <v>329</v>
      </c>
      <c r="CT154" s="297" t="s">
        <v>1167</v>
      </c>
      <c r="CU154" s="298" t="s">
        <v>1168</v>
      </c>
      <c r="CV154" s="639" t="s">
        <v>324</v>
      </c>
      <c r="CW154" s="571" t="s">
        <v>325</v>
      </c>
      <c r="CX154" s="371" t="s">
        <v>326</v>
      </c>
      <c r="CY154" s="372" t="s">
        <v>327</v>
      </c>
      <c r="CZ154" s="373" t="s">
        <v>328</v>
      </c>
      <c r="DA154" s="374" t="s">
        <v>329</v>
      </c>
      <c r="DB154" s="297" t="s">
        <v>1167</v>
      </c>
      <c r="DC154" s="298" t="s">
        <v>1168</v>
      </c>
      <c r="DD154" s="639" t="s">
        <v>324</v>
      </c>
      <c r="DE154" s="571" t="s">
        <v>325</v>
      </c>
      <c r="DF154" s="371" t="s">
        <v>326</v>
      </c>
      <c r="DG154" s="372" t="s">
        <v>327</v>
      </c>
      <c r="DH154" s="373" t="s">
        <v>328</v>
      </c>
      <c r="DI154" s="374" t="s">
        <v>329</v>
      </c>
      <c r="DJ154" s="297" t="s">
        <v>1167</v>
      </c>
      <c r="DK154" s="298" t="s">
        <v>1168</v>
      </c>
      <c r="DL154" s="639" t="s">
        <v>324</v>
      </c>
      <c r="DM154" s="571" t="s">
        <v>325</v>
      </c>
      <c r="DN154" s="371" t="s">
        <v>326</v>
      </c>
      <c r="DO154" s="372" t="s">
        <v>327</v>
      </c>
      <c r="DP154" s="373" t="s">
        <v>328</v>
      </c>
      <c r="DQ154" s="374" t="s">
        <v>329</v>
      </c>
      <c r="DR154" s="297" t="s">
        <v>1167</v>
      </c>
      <c r="DS154" s="298" t="s">
        <v>1168</v>
      </c>
      <c r="DT154" s="639" t="s">
        <v>324</v>
      </c>
      <c r="DU154" s="571" t="s">
        <v>325</v>
      </c>
      <c r="DV154" s="371" t="s">
        <v>326</v>
      </c>
      <c r="DW154" s="372" t="s">
        <v>327</v>
      </c>
      <c r="DX154" s="373" t="s">
        <v>328</v>
      </c>
      <c r="DY154" s="374" t="s">
        <v>329</v>
      </c>
      <c r="DZ154" s="297" t="s">
        <v>1167</v>
      </c>
      <c r="EA154" s="298" t="s">
        <v>1168</v>
      </c>
      <c r="EB154" s="640" t="s">
        <v>324</v>
      </c>
      <c r="EC154" s="191" t="s">
        <v>325</v>
      </c>
      <c r="ED154" s="376" t="s">
        <v>326</v>
      </c>
      <c r="EE154" s="377" t="s">
        <v>327</v>
      </c>
      <c r="EF154" s="191" t="s">
        <v>328</v>
      </c>
      <c r="EG154" s="378" t="s">
        <v>329</v>
      </c>
      <c r="EH154" s="297" t="s">
        <v>1167</v>
      </c>
      <c r="EI154" s="298" t="s">
        <v>1168</v>
      </c>
      <c r="EJ154" s="639" t="s">
        <v>324</v>
      </c>
      <c r="EK154" s="571" t="s">
        <v>325</v>
      </c>
      <c r="EL154" s="371" t="s">
        <v>326</v>
      </c>
      <c r="EM154" s="372" t="s">
        <v>327</v>
      </c>
      <c r="EN154" s="373" t="s">
        <v>328</v>
      </c>
      <c r="EO154" s="374" t="s">
        <v>329</v>
      </c>
      <c r="EP154" s="297" t="s">
        <v>1167</v>
      </c>
      <c r="EQ154" s="298" t="s">
        <v>1168</v>
      </c>
    </row>
    <row r="155" spans="1:147" ht="37.5" customHeight="1" thickBot="1">
      <c r="A155" s="369"/>
      <c r="B155" s="379">
        <v>1</v>
      </c>
      <c r="C155" s="305" t="s">
        <v>739</v>
      </c>
      <c r="D155" s="579" t="s">
        <v>1360</v>
      </c>
      <c r="E155" s="307">
        <v>1</v>
      </c>
      <c r="F155" s="584" t="s">
        <v>331</v>
      </c>
      <c r="G155" s="651">
        <v>2110000</v>
      </c>
      <c r="H155" s="643"/>
      <c r="I155" s="310">
        <f t="shared" ref="I155:I158" si="340">+(G155+(G155*H155))*E155</f>
        <v>2110000</v>
      </c>
      <c r="J155" s="311" t="s">
        <v>1170</v>
      </c>
      <c r="K155" s="312"/>
      <c r="L155" s="684"/>
      <c r="M155" s="307">
        <v>1</v>
      </c>
      <c r="N155" s="584" t="s">
        <v>331</v>
      </c>
      <c r="O155" s="651"/>
      <c r="P155" s="643"/>
      <c r="Q155" s="310">
        <f t="shared" ref="Q155:Q158" si="341">+(O155+(O155*P155))*M155</f>
        <v>0</v>
      </c>
      <c r="R155" s="311" t="s">
        <v>1169</v>
      </c>
      <c r="S155" s="312"/>
      <c r="T155" s="684"/>
      <c r="U155" s="307">
        <v>1</v>
      </c>
      <c r="V155" s="584" t="s">
        <v>331</v>
      </c>
      <c r="W155" s="651"/>
      <c r="X155" s="643"/>
      <c r="Y155" s="310">
        <f t="shared" ref="Y155:Y158" si="342">+(W155+(W155*X155))*U155</f>
        <v>0</v>
      </c>
      <c r="Z155" s="311" t="s">
        <v>1169</v>
      </c>
      <c r="AA155" s="312"/>
      <c r="AB155" s="684"/>
      <c r="AC155" s="307">
        <v>1</v>
      </c>
      <c r="AD155" s="584" t="s">
        <v>331</v>
      </c>
      <c r="AE155" s="651"/>
      <c r="AF155" s="643"/>
      <c r="AG155" s="310">
        <f t="shared" ref="AG155:AG158" si="343">+(AE155+(AE155*AF155))*AC155</f>
        <v>0</v>
      </c>
      <c r="AH155" s="311" t="s">
        <v>1169</v>
      </c>
      <c r="AI155" s="312"/>
      <c r="AJ155" s="684"/>
      <c r="AK155" s="307">
        <v>1</v>
      </c>
      <c r="AL155" s="584" t="s">
        <v>331</v>
      </c>
      <c r="AM155" s="651"/>
      <c r="AN155" s="643"/>
      <c r="AO155" s="310">
        <f t="shared" ref="AO155:AO158" si="344">+(AM155+(AM155*AN155))*AK155</f>
        <v>0</v>
      </c>
      <c r="AP155" s="311" t="s">
        <v>1169</v>
      </c>
      <c r="AQ155" s="312"/>
      <c r="AR155" s="684"/>
      <c r="AS155" s="307">
        <v>1</v>
      </c>
      <c r="AT155" s="584" t="s">
        <v>331</v>
      </c>
      <c r="AU155" s="651"/>
      <c r="AV155" s="643"/>
      <c r="AW155" s="310">
        <f t="shared" ref="AW155:AW158" si="345">+(AU155+(AU155*AV155))*AS155</f>
        <v>0</v>
      </c>
      <c r="AX155" s="311" t="s">
        <v>1169</v>
      </c>
      <c r="AY155" s="312"/>
      <c r="AZ155" s="313" t="s">
        <v>1336</v>
      </c>
      <c r="BA155" s="307">
        <v>1</v>
      </c>
      <c r="BB155" s="584" t="s">
        <v>331</v>
      </c>
      <c r="BC155" s="338">
        <v>2139600</v>
      </c>
      <c r="BD155" s="643">
        <v>0</v>
      </c>
      <c r="BE155" s="310">
        <f t="shared" ref="BE155:BE158" si="346">+(BC155+(BC155*BD155))*BA155</f>
        <v>2139600</v>
      </c>
      <c r="BF155" s="311" t="s">
        <v>1170</v>
      </c>
      <c r="BG155" s="312"/>
      <c r="BH155" s="684"/>
      <c r="BI155" s="307">
        <v>1</v>
      </c>
      <c r="BJ155" s="584" t="s">
        <v>331</v>
      </c>
      <c r="BK155" s="651"/>
      <c r="BL155" s="643"/>
      <c r="BM155" s="310">
        <f t="shared" ref="BM155:BM158" si="347">+(BK155+(BK155*BL155))*BI155</f>
        <v>0</v>
      </c>
      <c r="BN155" s="311" t="s">
        <v>1169</v>
      </c>
      <c r="BO155" s="312"/>
      <c r="BP155" s="684" t="s">
        <v>1361</v>
      </c>
      <c r="BQ155" s="307">
        <v>1</v>
      </c>
      <c r="BR155" s="584" t="s">
        <v>331</v>
      </c>
      <c r="BS155" s="651">
        <v>5834435</v>
      </c>
      <c r="BT155" s="643">
        <v>0</v>
      </c>
      <c r="BU155" s="310">
        <f t="shared" ref="BU155:BU158" si="348">+(BS155+(BS155*BT155))*BQ155</f>
        <v>5834435</v>
      </c>
      <c r="BV155" s="311" t="s">
        <v>1170</v>
      </c>
      <c r="BW155" s="312"/>
      <c r="BX155" s="684"/>
      <c r="BY155" s="307">
        <v>1</v>
      </c>
      <c r="BZ155" s="584" t="s">
        <v>331</v>
      </c>
      <c r="CA155" s="651">
        <v>0</v>
      </c>
      <c r="CB155" s="643">
        <v>0</v>
      </c>
      <c r="CC155" s="310">
        <f t="shared" ref="CC155:CC158" si="349">+(CA155+(CA155*CB155))*BY155</f>
        <v>0</v>
      </c>
      <c r="CD155" s="311" t="s">
        <v>1169</v>
      </c>
      <c r="CE155" s="312"/>
      <c r="CF155" s="684"/>
      <c r="CG155" s="307">
        <v>1</v>
      </c>
      <c r="CH155" s="584" t="s">
        <v>331</v>
      </c>
      <c r="CI155" s="651"/>
      <c r="CJ155" s="643"/>
      <c r="CK155" s="310">
        <f t="shared" ref="CK155:CK158" si="350">+(CI155+(CI155*CJ155))*CG155</f>
        <v>0</v>
      </c>
      <c r="CL155" s="311" t="s">
        <v>1169</v>
      </c>
      <c r="CM155" s="312"/>
      <c r="CN155" s="684"/>
      <c r="CO155" s="307">
        <v>1</v>
      </c>
      <c r="CP155" s="584" t="s">
        <v>331</v>
      </c>
      <c r="CQ155" s="651"/>
      <c r="CR155" s="643"/>
      <c r="CS155" s="310">
        <f t="shared" ref="CS155:CS158" si="351">+(CQ155+(CQ155*CR155))*CO155</f>
        <v>0</v>
      </c>
      <c r="CT155" s="311" t="s">
        <v>1169</v>
      </c>
      <c r="CU155" s="312"/>
      <c r="CV155" s="684"/>
      <c r="CW155" s="307">
        <v>1</v>
      </c>
      <c r="CX155" s="584" t="s">
        <v>331</v>
      </c>
      <c r="CY155" s="651"/>
      <c r="CZ155" s="643"/>
      <c r="DA155" s="310">
        <f t="shared" ref="DA155:DA158" si="352">+(CY155+(CY155*CZ155))*CW155</f>
        <v>0</v>
      </c>
      <c r="DB155" s="311" t="s">
        <v>1169</v>
      </c>
      <c r="DC155" s="312"/>
      <c r="DD155" s="436" t="s">
        <v>1322</v>
      </c>
      <c r="DE155" s="307">
        <v>1</v>
      </c>
      <c r="DF155" s="584" t="s">
        <v>331</v>
      </c>
      <c r="DG155" s="651">
        <v>1265014</v>
      </c>
      <c r="DH155" s="643">
        <v>0</v>
      </c>
      <c r="DI155" s="310">
        <f t="shared" ref="DI155:DI158" si="353">+(DG155+(DG155*DH155))*DE155</f>
        <v>1265014</v>
      </c>
      <c r="DJ155" s="311" t="s">
        <v>1170</v>
      </c>
      <c r="DK155" s="312"/>
      <c r="DL155" s="684" t="s">
        <v>1318</v>
      </c>
      <c r="DM155" s="307">
        <v>1</v>
      </c>
      <c r="DN155" s="584" t="s">
        <v>331</v>
      </c>
      <c r="DO155" s="651">
        <v>2090427</v>
      </c>
      <c r="DP155" s="643">
        <v>0</v>
      </c>
      <c r="DQ155" s="310">
        <f t="shared" ref="DQ155:DQ158" si="354">+(DO155+(DO155*DP155))*DM155</f>
        <v>2090427</v>
      </c>
      <c r="DR155" s="311" t="s">
        <v>1170</v>
      </c>
      <c r="DS155" s="312"/>
      <c r="DT155" s="684" t="s">
        <v>1320</v>
      </c>
      <c r="DU155" s="307">
        <v>1</v>
      </c>
      <c r="DV155" s="584" t="s">
        <v>331</v>
      </c>
      <c r="DW155" s="651">
        <v>1550000</v>
      </c>
      <c r="DX155" s="643">
        <v>0</v>
      </c>
      <c r="DY155" s="310">
        <f t="shared" ref="DY155:DY158" si="355">+(DW155+(DW155*DX155))*DU155</f>
        <v>1550000</v>
      </c>
      <c r="DZ155" s="311" t="s">
        <v>1170</v>
      </c>
      <c r="EA155" s="312"/>
      <c r="EB155" s="685"/>
      <c r="EC155" s="315">
        <v>1</v>
      </c>
      <c r="ED155" s="315" t="s">
        <v>331</v>
      </c>
      <c r="EE155" s="349"/>
      <c r="EF155" s="647"/>
      <c r="EG155" s="318" t="s">
        <v>1199</v>
      </c>
      <c r="EH155" s="311" t="s">
        <v>1169</v>
      </c>
      <c r="EI155" s="312"/>
      <c r="EJ155" s="684"/>
      <c r="EK155" s="307">
        <v>1</v>
      </c>
      <c r="EL155" s="584" t="s">
        <v>331</v>
      </c>
      <c r="EM155" s="651"/>
      <c r="EN155" s="643"/>
      <c r="EO155" s="310">
        <f t="shared" ref="EO155:EO158" si="356">+(EM155+(EM155*EN155))*EK155</f>
        <v>0</v>
      </c>
      <c r="EP155" s="311" t="s">
        <v>1169</v>
      </c>
      <c r="EQ155" s="312"/>
    </row>
    <row r="156" spans="1:147" ht="37.5" customHeight="1">
      <c r="A156" s="369"/>
      <c r="B156" s="379">
        <v>2</v>
      </c>
      <c r="C156" s="305" t="s">
        <v>740</v>
      </c>
      <c r="D156" s="579" t="s">
        <v>1360</v>
      </c>
      <c r="E156" s="307">
        <v>1</v>
      </c>
      <c r="F156" s="584" t="s">
        <v>331</v>
      </c>
      <c r="G156" s="651">
        <v>255000</v>
      </c>
      <c r="H156" s="643"/>
      <c r="I156" s="310">
        <f t="shared" si="340"/>
        <v>255000</v>
      </c>
      <c r="J156" s="19"/>
      <c r="K156" s="277"/>
      <c r="L156" s="684"/>
      <c r="M156" s="307">
        <v>1</v>
      </c>
      <c r="N156" s="584" t="s">
        <v>331</v>
      </c>
      <c r="O156" s="651"/>
      <c r="P156" s="643"/>
      <c r="Q156" s="310">
        <f t="shared" si="341"/>
        <v>0</v>
      </c>
      <c r="R156" s="19"/>
      <c r="S156" s="277"/>
      <c r="T156" s="684"/>
      <c r="U156" s="307">
        <v>1</v>
      </c>
      <c r="V156" s="584" t="s">
        <v>331</v>
      </c>
      <c r="W156" s="651"/>
      <c r="X156" s="643"/>
      <c r="Y156" s="310">
        <f t="shared" si="342"/>
        <v>0</v>
      </c>
      <c r="Z156" s="19"/>
      <c r="AA156" s="277"/>
      <c r="AB156" s="684"/>
      <c r="AC156" s="307">
        <v>1</v>
      </c>
      <c r="AD156" s="584" t="s">
        <v>331</v>
      </c>
      <c r="AE156" s="651"/>
      <c r="AF156" s="643"/>
      <c r="AG156" s="310">
        <f t="shared" si="343"/>
        <v>0</v>
      </c>
      <c r="AH156" s="19"/>
      <c r="AI156" s="277"/>
      <c r="AJ156" s="684"/>
      <c r="AK156" s="307">
        <v>1</v>
      </c>
      <c r="AL156" s="584" t="s">
        <v>331</v>
      </c>
      <c r="AM156" s="651"/>
      <c r="AN156" s="643"/>
      <c r="AO156" s="310">
        <f t="shared" si="344"/>
        <v>0</v>
      </c>
      <c r="AP156" s="19"/>
      <c r="AQ156" s="277"/>
      <c r="AR156" s="684"/>
      <c r="AS156" s="307">
        <v>1</v>
      </c>
      <c r="AT156" s="584" t="s">
        <v>331</v>
      </c>
      <c r="AU156" s="651"/>
      <c r="AV156" s="643"/>
      <c r="AW156" s="310">
        <f t="shared" si="345"/>
        <v>0</v>
      </c>
      <c r="AX156" s="19"/>
      <c r="AY156" s="277"/>
      <c r="AZ156" s="313" t="s">
        <v>1336</v>
      </c>
      <c r="BA156" s="307">
        <v>1</v>
      </c>
      <c r="BB156" s="584" t="s">
        <v>331</v>
      </c>
      <c r="BC156" s="338">
        <v>108900</v>
      </c>
      <c r="BD156" s="643">
        <v>0</v>
      </c>
      <c r="BE156" s="310">
        <f t="shared" si="346"/>
        <v>108900</v>
      </c>
      <c r="BF156" s="19"/>
      <c r="BG156" s="277"/>
      <c r="BH156" s="684"/>
      <c r="BI156" s="307">
        <v>1</v>
      </c>
      <c r="BJ156" s="584" t="s">
        <v>331</v>
      </c>
      <c r="BK156" s="651"/>
      <c r="BL156" s="643"/>
      <c r="BM156" s="310">
        <f t="shared" si="347"/>
        <v>0</v>
      </c>
      <c r="BN156" s="19"/>
      <c r="BO156" s="277"/>
      <c r="BP156" s="684" t="s">
        <v>1361</v>
      </c>
      <c r="BQ156" s="307">
        <v>1</v>
      </c>
      <c r="BR156" s="584" t="s">
        <v>331</v>
      </c>
      <c r="BS156" s="651">
        <v>203484</v>
      </c>
      <c r="BT156" s="643">
        <v>0</v>
      </c>
      <c r="BU156" s="310">
        <f t="shared" si="348"/>
        <v>203484</v>
      </c>
      <c r="BV156" s="19"/>
      <c r="BW156" s="277"/>
      <c r="BX156" s="684"/>
      <c r="BY156" s="307">
        <v>1</v>
      </c>
      <c r="BZ156" s="584" t="s">
        <v>331</v>
      </c>
      <c r="CA156" s="651">
        <v>0</v>
      </c>
      <c r="CB156" s="643">
        <v>0</v>
      </c>
      <c r="CC156" s="310">
        <f t="shared" si="349"/>
        <v>0</v>
      </c>
      <c r="CD156" s="19"/>
      <c r="CE156" s="277"/>
      <c r="CF156" s="684"/>
      <c r="CG156" s="307">
        <v>1</v>
      </c>
      <c r="CH156" s="584" t="s">
        <v>331</v>
      </c>
      <c r="CI156" s="651"/>
      <c r="CJ156" s="643"/>
      <c r="CK156" s="310">
        <f t="shared" si="350"/>
        <v>0</v>
      </c>
      <c r="CL156" s="19"/>
      <c r="CM156" s="277"/>
      <c r="CN156" s="684"/>
      <c r="CO156" s="307">
        <v>1</v>
      </c>
      <c r="CP156" s="584" t="s">
        <v>331</v>
      </c>
      <c r="CQ156" s="651"/>
      <c r="CR156" s="643"/>
      <c r="CS156" s="310">
        <f t="shared" si="351"/>
        <v>0</v>
      </c>
      <c r="CT156" s="19"/>
      <c r="CU156" s="277"/>
      <c r="CV156" s="684"/>
      <c r="CW156" s="307">
        <v>1</v>
      </c>
      <c r="CX156" s="584" t="s">
        <v>331</v>
      </c>
      <c r="CY156" s="651"/>
      <c r="CZ156" s="643"/>
      <c r="DA156" s="310">
        <f t="shared" si="352"/>
        <v>0</v>
      </c>
      <c r="DB156" s="19"/>
      <c r="DC156" s="277"/>
      <c r="DD156" s="436" t="s">
        <v>1322</v>
      </c>
      <c r="DE156" s="307">
        <v>1</v>
      </c>
      <c r="DF156" s="584" t="s">
        <v>331</v>
      </c>
      <c r="DG156" s="651">
        <v>77482.705882352937</v>
      </c>
      <c r="DH156" s="643">
        <v>0</v>
      </c>
      <c r="DI156" s="310">
        <f t="shared" si="353"/>
        <v>77482.705882352937</v>
      </c>
      <c r="DJ156" s="19"/>
      <c r="DK156" s="277"/>
      <c r="DL156" s="684" t="s">
        <v>1318</v>
      </c>
      <c r="DM156" s="307">
        <v>1</v>
      </c>
      <c r="DN156" s="584" t="s">
        <v>331</v>
      </c>
      <c r="DO156" s="651">
        <v>96556</v>
      </c>
      <c r="DP156" s="643">
        <v>0</v>
      </c>
      <c r="DQ156" s="310">
        <f t="shared" si="354"/>
        <v>96556</v>
      </c>
      <c r="DR156" s="19"/>
      <c r="DS156" s="277"/>
      <c r="DT156" s="684" t="s">
        <v>1320</v>
      </c>
      <c r="DU156" s="307">
        <v>1</v>
      </c>
      <c r="DV156" s="584" t="s">
        <v>331</v>
      </c>
      <c r="DW156" s="651">
        <v>455000</v>
      </c>
      <c r="DX156" s="643">
        <v>0</v>
      </c>
      <c r="DY156" s="310">
        <f t="shared" si="355"/>
        <v>455000</v>
      </c>
      <c r="DZ156" s="19"/>
      <c r="EA156" s="277"/>
      <c r="EB156" s="685"/>
      <c r="EC156" s="315">
        <v>1</v>
      </c>
      <c r="ED156" s="315" t="s">
        <v>331</v>
      </c>
      <c r="EE156" s="349"/>
      <c r="EF156" s="647"/>
      <c r="EG156" s="318" t="s">
        <v>1199</v>
      </c>
      <c r="EH156" s="19"/>
      <c r="EI156" s="277"/>
      <c r="EJ156" s="684"/>
      <c r="EK156" s="307">
        <v>1</v>
      </c>
      <c r="EL156" s="584" t="s">
        <v>331</v>
      </c>
      <c r="EM156" s="651"/>
      <c r="EN156" s="643"/>
      <c r="EO156" s="310">
        <f t="shared" si="356"/>
        <v>0</v>
      </c>
      <c r="EP156" s="19"/>
      <c r="EQ156" s="277"/>
    </row>
    <row r="157" spans="1:147" ht="37.5" customHeight="1">
      <c r="A157" s="369"/>
      <c r="B157" s="379">
        <v>3</v>
      </c>
      <c r="C157" s="305" t="s">
        <v>741</v>
      </c>
      <c r="D157" s="579" t="s">
        <v>1360</v>
      </c>
      <c r="E157" s="307">
        <v>1</v>
      </c>
      <c r="F157" s="584" t="s">
        <v>331</v>
      </c>
      <c r="G157" s="651">
        <v>255000</v>
      </c>
      <c r="H157" s="643"/>
      <c r="I157" s="310">
        <f t="shared" si="340"/>
        <v>255000</v>
      </c>
      <c r="J157" s="19"/>
      <c r="K157" s="277"/>
      <c r="L157" s="684"/>
      <c r="M157" s="307">
        <v>1</v>
      </c>
      <c r="N157" s="584" t="s">
        <v>331</v>
      </c>
      <c r="O157" s="651"/>
      <c r="P157" s="643"/>
      <c r="Q157" s="310">
        <f t="shared" si="341"/>
        <v>0</v>
      </c>
      <c r="R157" s="19"/>
      <c r="S157" s="277"/>
      <c r="T157" s="684"/>
      <c r="U157" s="307">
        <v>1</v>
      </c>
      <c r="V157" s="584" t="s">
        <v>331</v>
      </c>
      <c r="W157" s="651"/>
      <c r="X157" s="643"/>
      <c r="Y157" s="310">
        <f t="shared" si="342"/>
        <v>0</v>
      </c>
      <c r="Z157" s="19"/>
      <c r="AA157" s="277"/>
      <c r="AB157" s="684"/>
      <c r="AC157" s="307">
        <v>1</v>
      </c>
      <c r="AD157" s="584" t="s">
        <v>331</v>
      </c>
      <c r="AE157" s="651"/>
      <c r="AF157" s="643"/>
      <c r="AG157" s="310">
        <f t="shared" si="343"/>
        <v>0</v>
      </c>
      <c r="AH157" s="19"/>
      <c r="AI157" s="277"/>
      <c r="AJ157" s="684"/>
      <c r="AK157" s="307">
        <v>1</v>
      </c>
      <c r="AL157" s="584" t="s">
        <v>331</v>
      </c>
      <c r="AM157" s="651"/>
      <c r="AN157" s="643"/>
      <c r="AO157" s="310">
        <f t="shared" si="344"/>
        <v>0</v>
      </c>
      <c r="AP157" s="19"/>
      <c r="AQ157" s="277"/>
      <c r="AR157" s="684"/>
      <c r="AS157" s="307">
        <v>1</v>
      </c>
      <c r="AT157" s="584" t="s">
        <v>331</v>
      </c>
      <c r="AU157" s="651"/>
      <c r="AV157" s="643"/>
      <c r="AW157" s="310">
        <f t="shared" si="345"/>
        <v>0</v>
      </c>
      <c r="AX157" s="19"/>
      <c r="AY157" s="277"/>
      <c r="AZ157" s="313" t="s">
        <v>1336</v>
      </c>
      <c r="BA157" s="307">
        <v>1</v>
      </c>
      <c r="BB157" s="584" t="s">
        <v>331</v>
      </c>
      <c r="BC157" s="338">
        <v>108900</v>
      </c>
      <c r="BD157" s="643">
        <v>0</v>
      </c>
      <c r="BE157" s="310">
        <f t="shared" si="346"/>
        <v>108900</v>
      </c>
      <c r="BF157" s="19"/>
      <c r="BG157" s="277"/>
      <c r="BH157" s="684"/>
      <c r="BI157" s="307">
        <v>1</v>
      </c>
      <c r="BJ157" s="584" t="s">
        <v>331</v>
      </c>
      <c r="BK157" s="651"/>
      <c r="BL157" s="643"/>
      <c r="BM157" s="310">
        <f t="shared" si="347"/>
        <v>0</v>
      </c>
      <c r="BN157" s="19"/>
      <c r="BO157" s="277"/>
      <c r="BP157" s="684" t="s">
        <v>1361</v>
      </c>
      <c r="BQ157" s="307">
        <v>1</v>
      </c>
      <c r="BR157" s="584" t="s">
        <v>331</v>
      </c>
      <c r="BS157" s="651">
        <v>291379</v>
      </c>
      <c r="BT157" s="643">
        <v>0</v>
      </c>
      <c r="BU157" s="310">
        <f t="shared" si="348"/>
        <v>291379</v>
      </c>
      <c r="BV157" s="19"/>
      <c r="BW157" s="277"/>
      <c r="BX157" s="684"/>
      <c r="BY157" s="307">
        <v>1</v>
      </c>
      <c r="BZ157" s="584" t="s">
        <v>331</v>
      </c>
      <c r="CA157" s="651">
        <v>0</v>
      </c>
      <c r="CB157" s="643">
        <v>0</v>
      </c>
      <c r="CC157" s="310">
        <f t="shared" si="349"/>
        <v>0</v>
      </c>
      <c r="CD157" s="19"/>
      <c r="CE157" s="277"/>
      <c r="CF157" s="684"/>
      <c r="CG157" s="307">
        <v>1</v>
      </c>
      <c r="CH157" s="584" t="s">
        <v>331</v>
      </c>
      <c r="CI157" s="651"/>
      <c r="CJ157" s="643"/>
      <c r="CK157" s="310">
        <f t="shared" si="350"/>
        <v>0</v>
      </c>
      <c r="CL157" s="19"/>
      <c r="CM157" s="277"/>
      <c r="CN157" s="684"/>
      <c r="CO157" s="307">
        <v>1</v>
      </c>
      <c r="CP157" s="584" t="s">
        <v>331</v>
      </c>
      <c r="CQ157" s="651"/>
      <c r="CR157" s="643"/>
      <c r="CS157" s="310">
        <f t="shared" si="351"/>
        <v>0</v>
      </c>
      <c r="CT157" s="19"/>
      <c r="CU157" s="277"/>
      <c r="CV157" s="684"/>
      <c r="CW157" s="307">
        <v>1</v>
      </c>
      <c r="CX157" s="584" t="s">
        <v>331</v>
      </c>
      <c r="CY157" s="651"/>
      <c r="CZ157" s="643"/>
      <c r="DA157" s="310">
        <f t="shared" si="352"/>
        <v>0</v>
      </c>
      <c r="DB157" s="19"/>
      <c r="DC157" s="277"/>
      <c r="DD157" s="436" t="s">
        <v>1322</v>
      </c>
      <c r="DE157" s="307">
        <v>1</v>
      </c>
      <c r="DF157" s="584" t="s">
        <v>331</v>
      </c>
      <c r="DG157" s="651">
        <v>131780</v>
      </c>
      <c r="DH157" s="643">
        <v>0</v>
      </c>
      <c r="DI157" s="310">
        <f t="shared" si="353"/>
        <v>131780</v>
      </c>
      <c r="DJ157" s="19"/>
      <c r="DK157" s="277"/>
      <c r="DL157" s="684" t="s">
        <v>1318</v>
      </c>
      <c r="DM157" s="307">
        <v>1</v>
      </c>
      <c r="DN157" s="584" t="s">
        <v>331</v>
      </c>
      <c r="DO157" s="651">
        <v>96556</v>
      </c>
      <c r="DP157" s="643">
        <v>0</v>
      </c>
      <c r="DQ157" s="310">
        <f t="shared" si="354"/>
        <v>96556</v>
      </c>
      <c r="DR157" s="19"/>
      <c r="DS157" s="277"/>
      <c r="DT157" s="684" t="s">
        <v>1320</v>
      </c>
      <c r="DU157" s="307">
        <v>1</v>
      </c>
      <c r="DV157" s="584" t="s">
        <v>331</v>
      </c>
      <c r="DW157" s="651">
        <v>274000</v>
      </c>
      <c r="DX157" s="643">
        <v>0</v>
      </c>
      <c r="DY157" s="310">
        <f t="shared" si="355"/>
        <v>274000</v>
      </c>
      <c r="DZ157" s="19"/>
      <c r="EA157" s="277"/>
      <c r="EB157" s="685"/>
      <c r="EC157" s="315">
        <v>1</v>
      </c>
      <c r="ED157" s="315" t="s">
        <v>331</v>
      </c>
      <c r="EE157" s="349"/>
      <c r="EF157" s="647"/>
      <c r="EG157" s="318" t="s">
        <v>1199</v>
      </c>
      <c r="EH157" s="19"/>
      <c r="EI157" s="277"/>
      <c r="EJ157" s="684"/>
      <c r="EK157" s="307">
        <v>1</v>
      </c>
      <c r="EL157" s="584" t="s">
        <v>331</v>
      </c>
      <c r="EM157" s="651"/>
      <c r="EN157" s="643"/>
      <c r="EO157" s="310">
        <f t="shared" si="356"/>
        <v>0</v>
      </c>
      <c r="EP157" s="19"/>
      <c r="EQ157" s="277"/>
    </row>
    <row r="158" spans="1:147" ht="37.5" customHeight="1">
      <c r="A158" s="369"/>
      <c r="B158" s="379">
        <v>4</v>
      </c>
      <c r="C158" s="305" t="s">
        <v>738</v>
      </c>
      <c r="D158" s="579" t="s">
        <v>1360</v>
      </c>
      <c r="E158" s="307">
        <v>1</v>
      </c>
      <c r="F158" s="584" t="s">
        <v>331</v>
      </c>
      <c r="G158" s="688">
        <v>325000</v>
      </c>
      <c r="H158" s="643"/>
      <c r="I158" s="310">
        <f t="shared" si="340"/>
        <v>325000</v>
      </c>
      <c r="J158" s="19"/>
      <c r="K158" s="277"/>
      <c r="L158" s="684"/>
      <c r="M158" s="307">
        <v>1</v>
      </c>
      <c r="N158" s="584" t="s">
        <v>331</v>
      </c>
      <c r="O158" s="688"/>
      <c r="P158" s="643"/>
      <c r="Q158" s="310">
        <f t="shared" si="341"/>
        <v>0</v>
      </c>
      <c r="R158" s="19"/>
      <c r="S158" s="277"/>
      <c r="T158" s="684"/>
      <c r="U158" s="307">
        <v>1</v>
      </c>
      <c r="V158" s="584" t="s">
        <v>331</v>
      </c>
      <c r="W158" s="688"/>
      <c r="X158" s="643"/>
      <c r="Y158" s="310">
        <f t="shared" si="342"/>
        <v>0</v>
      </c>
      <c r="Z158" s="19"/>
      <c r="AA158" s="277"/>
      <c r="AB158" s="684"/>
      <c r="AC158" s="307">
        <v>1</v>
      </c>
      <c r="AD158" s="584" t="s">
        <v>331</v>
      </c>
      <c r="AE158" s="688"/>
      <c r="AF158" s="643"/>
      <c r="AG158" s="310">
        <f t="shared" si="343"/>
        <v>0</v>
      </c>
      <c r="AH158" s="19"/>
      <c r="AI158" s="277"/>
      <c r="AJ158" s="684"/>
      <c r="AK158" s="307">
        <v>1</v>
      </c>
      <c r="AL158" s="584" t="s">
        <v>331</v>
      </c>
      <c r="AM158" s="688"/>
      <c r="AN158" s="643"/>
      <c r="AO158" s="310">
        <f t="shared" si="344"/>
        <v>0</v>
      </c>
      <c r="AP158" s="19"/>
      <c r="AQ158" s="277"/>
      <c r="AR158" s="684"/>
      <c r="AS158" s="307">
        <v>1</v>
      </c>
      <c r="AT158" s="584" t="s">
        <v>331</v>
      </c>
      <c r="AU158" s="688"/>
      <c r="AV158" s="643"/>
      <c r="AW158" s="310">
        <f t="shared" si="345"/>
        <v>0</v>
      </c>
      <c r="AX158" s="19"/>
      <c r="AY158" s="277"/>
      <c r="AZ158" s="313" t="s">
        <v>1336</v>
      </c>
      <c r="BA158" s="307">
        <v>1</v>
      </c>
      <c r="BB158" s="584" t="s">
        <v>331</v>
      </c>
      <c r="BC158" s="338">
        <v>67900</v>
      </c>
      <c r="BD158" s="643">
        <v>0</v>
      </c>
      <c r="BE158" s="310">
        <f t="shared" si="346"/>
        <v>67900</v>
      </c>
      <c r="BF158" s="19"/>
      <c r="BG158" s="277"/>
      <c r="BH158" s="684"/>
      <c r="BI158" s="307">
        <v>1</v>
      </c>
      <c r="BJ158" s="584" t="s">
        <v>331</v>
      </c>
      <c r="BK158" s="688"/>
      <c r="BL158" s="643"/>
      <c r="BM158" s="310">
        <f t="shared" si="347"/>
        <v>0</v>
      </c>
      <c r="BN158" s="19"/>
      <c r="BO158" s="277"/>
      <c r="BP158" s="684" t="s">
        <v>1361</v>
      </c>
      <c r="BQ158" s="307">
        <v>1</v>
      </c>
      <c r="BR158" s="584" t="s">
        <v>331</v>
      </c>
      <c r="BS158" s="688">
        <v>376159</v>
      </c>
      <c r="BT158" s="643">
        <v>0</v>
      </c>
      <c r="BU158" s="310">
        <f t="shared" si="348"/>
        <v>376159</v>
      </c>
      <c r="BV158" s="19"/>
      <c r="BW158" s="277"/>
      <c r="BX158" s="684"/>
      <c r="BY158" s="307">
        <v>1</v>
      </c>
      <c r="BZ158" s="584" t="s">
        <v>331</v>
      </c>
      <c r="CA158" s="688">
        <v>0</v>
      </c>
      <c r="CB158" s="643">
        <v>0</v>
      </c>
      <c r="CC158" s="310">
        <f t="shared" si="349"/>
        <v>0</v>
      </c>
      <c r="CD158" s="19"/>
      <c r="CE158" s="277"/>
      <c r="CF158" s="684"/>
      <c r="CG158" s="307">
        <v>1</v>
      </c>
      <c r="CH158" s="584" t="s">
        <v>331</v>
      </c>
      <c r="CI158" s="688"/>
      <c r="CJ158" s="643"/>
      <c r="CK158" s="310">
        <f t="shared" si="350"/>
        <v>0</v>
      </c>
      <c r="CL158" s="19"/>
      <c r="CM158" s="277"/>
      <c r="CN158" s="684"/>
      <c r="CO158" s="307">
        <v>1</v>
      </c>
      <c r="CP158" s="584" t="s">
        <v>331</v>
      </c>
      <c r="CQ158" s="688"/>
      <c r="CR158" s="643"/>
      <c r="CS158" s="310">
        <f t="shared" si="351"/>
        <v>0</v>
      </c>
      <c r="CT158" s="19"/>
      <c r="CU158" s="277"/>
      <c r="CV158" s="684"/>
      <c r="CW158" s="307">
        <v>1</v>
      </c>
      <c r="CX158" s="584" t="s">
        <v>331</v>
      </c>
      <c r="CY158" s="688"/>
      <c r="CZ158" s="643"/>
      <c r="DA158" s="310">
        <f t="shared" si="352"/>
        <v>0</v>
      </c>
      <c r="DB158" s="19"/>
      <c r="DC158" s="277"/>
      <c r="DD158" s="436" t="s">
        <v>1322</v>
      </c>
      <c r="DE158" s="307">
        <v>1</v>
      </c>
      <c r="DF158" s="584" t="s">
        <v>331</v>
      </c>
      <c r="DG158" s="688">
        <v>51505.882352941175</v>
      </c>
      <c r="DH158" s="643">
        <v>0</v>
      </c>
      <c r="DI158" s="310">
        <f t="shared" si="353"/>
        <v>51505.882352941175</v>
      </c>
      <c r="DJ158" s="19"/>
      <c r="DK158" s="277"/>
      <c r="DL158" s="684" t="s">
        <v>1318</v>
      </c>
      <c r="DM158" s="307">
        <v>1</v>
      </c>
      <c r="DN158" s="584" t="s">
        <v>331</v>
      </c>
      <c r="DO158" s="688">
        <v>202729</v>
      </c>
      <c r="DP158" s="643">
        <v>0</v>
      </c>
      <c r="DQ158" s="310">
        <f t="shared" si="354"/>
        <v>202729</v>
      </c>
      <c r="DR158" s="19"/>
      <c r="DS158" s="277"/>
      <c r="DT158" s="684" t="s">
        <v>1320</v>
      </c>
      <c r="DU158" s="307">
        <v>1</v>
      </c>
      <c r="DV158" s="584" t="s">
        <v>331</v>
      </c>
      <c r="DW158" s="688">
        <v>98291</v>
      </c>
      <c r="DX158" s="643">
        <v>0</v>
      </c>
      <c r="DY158" s="310">
        <f t="shared" si="355"/>
        <v>98291</v>
      </c>
      <c r="DZ158" s="19"/>
      <c r="EA158" s="277"/>
      <c r="EB158" s="685"/>
      <c r="EC158" s="315">
        <v>1</v>
      </c>
      <c r="ED158" s="315" t="s">
        <v>331</v>
      </c>
      <c r="EE158" s="689"/>
      <c r="EF158" s="647"/>
      <c r="EG158" s="318" t="s">
        <v>1199</v>
      </c>
      <c r="EH158" s="19"/>
      <c r="EI158" s="277"/>
      <c r="EJ158" s="684"/>
      <c r="EK158" s="307">
        <v>1</v>
      </c>
      <c r="EL158" s="584" t="s">
        <v>331</v>
      </c>
      <c r="EM158" s="688"/>
      <c r="EN158" s="643"/>
      <c r="EO158" s="310">
        <f t="shared" si="356"/>
        <v>0</v>
      </c>
      <c r="EP158" s="19"/>
      <c r="EQ158" s="277"/>
    </row>
    <row r="159" spans="1:147" ht="37.5" customHeight="1">
      <c r="A159" s="369"/>
      <c r="B159" s="214"/>
      <c r="C159" s="585" t="s">
        <v>338</v>
      </c>
      <c r="D159" s="652"/>
      <c r="E159" s="653"/>
      <c r="F159" s="653"/>
      <c r="G159" s="654"/>
      <c r="H159" s="655"/>
      <c r="I159" s="374">
        <f>SUM(I155:I158)</f>
        <v>2945000</v>
      </c>
      <c r="J159" s="19"/>
      <c r="K159" s="277"/>
      <c r="L159" s="652"/>
      <c r="M159" s="653"/>
      <c r="N159" s="653"/>
      <c r="O159" s="654"/>
      <c r="P159" s="655"/>
      <c r="Q159" s="374">
        <f>SUM(Q155:Q158)</f>
        <v>0</v>
      </c>
      <c r="R159" s="19"/>
      <c r="S159" s="277"/>
      <c r="T159" s="652"/>
      <c r="U159" s="653"/>
      <c r="V159" s="653"/>
      <c r="W159" s="654"/>
      <c r="X159" s="655"/>
      <c r="Y159" s="374">
        <f>SUM(Y155:Y158)</f>
        <v>0</v>
      </c>
      <c r="Z159" s="19"/>
      <c r="AA159" s="277"/>
      <c r="AB159" s="652"/>
      <c r="AC159" s="653"/>
      <c r="AD159" s="653"/>
      <c r="AE159" s="654"/>
      <c r="AF159" s="655"/>
      <c r="AG159" s="374">
        <f>SUM(AG155:AG158)</f>
        <v>0</v>
      </c>
      <c r="AH159" s="19"/>
      <c r="AI159" s="277"/>
      <c r="AJ159" s="652"/>
      <c r="AK159" s="653"/>
      <c r="AL159" s="653"/>
      <c r="AM159" s="654"/>
      <c r="AN159" s="655"/>
      <c r="AO159" s="374">
        <f>SUM(AO155:AO158)</f>
        <v>0</v>
      </c>
      <c r="AP159" s="19"/>
      <c r="AQ159" s="277"/>
      <c r="AR159" s="652"/>
      <c r="AS159" s="653"/>
      <c r="AT159" s="653"/>
      <c r="AU159" s="654"/>
      <c r="AV159" s="655"/>
      <c r="AW159" s="374">
        <f>SUM(AW155:AW158)</f>
        <v>0</v>
      </c>
      <c r="AX159" s="19"/>
      <c r="AY159" s="277"/>
      <c r="AZ159" s="652"/>
      <c r="BA159" s="653"/>
      <c r="BB159" s="653"/>
      <c r="BC159" s="654"/>
      <c r="BD159" s="655"/>
      <c r="BE159" s="374">
        <f>SUM(BE155:BE158)</f>
        <v>2425300</v>
      </c>
      <c r="BF159" s="19"/>
      <c r="BG159" s="277"/>
      <c r="BH159" s="652"/>
      <c r="BI159" s="653"/>
      <c r="BJ159" s="653"/>
      <c r="BK159" s="654"/>
      <c r="BL159" s="655"/>
      <c r="BM159" s="374">
        <f>SUM(BM155:BM158)</f>
        <v>0</v>
      </c>
      <c r="BN159" s="19"/>
      <c r="BO159" s="277"/>
      <c r="BP159" s="652"/>
      <c r="BQ159" s="653"/>
      <c r="BR159" s="653"/>
      <c r="BS159" s="654"/>
      <c r="BT159" s="655"/>
      <c r="BU159" s="374">
        <f>SUM(BU155:BU158)</f>
        <v>6705457</v>
      </c>
      <c r="BV159" s="19"/>
      <c r="BW159" s="277"/>
      <c r="BX159" s="652"/>
      <c r="BY159" s="653"/>
      <c r="BZ159" s="653"/>
      <c r="CA159" s="654"/>
      <c r="CB159" s="655"/>
      <c r="CC159" s="374">
        <f>SUM(CC155:CC158)</f>
        <v>0</v>
      </c>
      <c r="CD159" s="19"/>
      <c r="CE159" s="277"/>
      <c r="CF159" s="652"/>
      <c r="CG159" s="653"/>
      <c r="CH159" s="653"/>
      <c r="CI159" s="654"/>
      <c r="CJ159" s="655"/>
      <c r="CK159" s="374">
        <f>SUM(CK155:CK158)</f>
        <v>0</v>
      </c>
      <c r="CL159" s="19"/>
      <c r="CM159" s="277"/>
      <c r="CN159" s="652"/>
      <c r="CO159" s="653"/>
      <c r="CP159" s="653"/>
      <c r="CQ159" s="654"/>
      <c r="CR159" s="655"/>
      <c r="CS159" s="374">
        <f>SUM(CS155:CS158)</f>
        <v>0</v>
      </c>
      <c r="CT159" s="19"/>
      <c r="CU159" s="277"/>
      <c r="CV159" s="652"/>
      <c r="CW159" s="653"/>
      <c r="CX159" s="653"/>
      <c r="CY159" s="654"/>
      <c r="CZ159" s="655"/>
      <c r="DA159" s="374">
        <f>SUM(DA155:DA158)</f>
        <v>0</v>
      </c>
      <c r="DB159" s="19"/>
      <c r="DC159" s="277"/>
      <c r="DD159" s="652"/>
      <c r="DE159" s="653"/>
      <c r="DF159" s="653"/>
      <c r="DG159" s="654"/>
      <c r="DH159" s="655"/>
      <c r="DI159" s="374">
        <f>SUM(DI155:DI158)</f>
        <v>1525782.5882352942</v>
      </c>
      <c r="DJ159" s="19"/>
      <c r="DK159" s="277"/>
      <c r="DL159" s="652"/>
      <c r="DM159" s="653"/>
      <c r="DN159" s="653"/>
      <c r="DO159" s="654"/>
      <c r="DP159" s="655"/>
      <c r="DQ159" s="374">
        <f>SUM(DQ155:DQ158)</f>
        <v>2486268</v>
      </c>
      <c r="DR159" s="19"/>
      <c r="DS159" s="277"/>
      <c r="DT159" s="652"/>
      <c r="DU159" s="653"/>
      <c r="DV159" s="653"/>
      <c r="DW159" s="654"/>
      <c r="DX159" s="655"/>
      <c r="DY159" s="374">
        <f>SUM(DY155:DY158)</f>
        <v>2377291</v>
      </c>
      <c r="DZ159" s="19"/>
      <c r="EA159" s="277"/>
      <c r="EB159" s="659"/>
      <c r="EC159" s="592"/>
      <c r="ED159" s="592"/>
      <c r="EE159" s="660"/>
      <c r="EF159" s="661"/>
      <c r="EG159" s="378" t="s">
        <v>1199</v>
      </c>
      <c r="EH159" s="19"/>
      <c r="EI159" s="277"/>
      <c r="EJ159" s="652"/>
      <c r="EK159" s="653"/>
      <c r="EL159" s="653"/>
      <c r="EM159" s="654"/>
      <c r="EN159" s="655"/>
      <c r="EO159" s="374">
        <f>SUM(EO155:EO158)</f>
        <v>0</v>
      </c>
      <c r="EP159" s="19"/>
      <c r="EQ159" s="277"/>
    </row>
    <row r="160" spans="1:147" ht="37.5" customHeight="1" thickBot="1">
      <c r="A160" s="66"/>
      <c r="B160" s="561"/>
      <c r="C160" s="442" t="s">
        <v>81</v>
      </c>
      <c r="D160" s="134"/>
      <c r="E160" s="359"/>
      <c r="F160" s="359"/>
      <c r="G160" s="663"/>
      <c r="H160" s="664"/>
      <c r="I160" s="665"/>
      <c r="J160" s="19"/>
      <c r="K160" s="277"/>
      <c r="L160" s="134"/>
      <c r="M160" s="359"/>
      <c r="N160" s="359"/>
      <c r="O160" s="663"/>
      <c r="P160" s="664"/>
      <c r="Q160" s="665"/>
      <c r="R160" s="19"/>
      <c r="S160" s="277"/>
      <c r="T160" s="134"/>
      <c r="U160" s="359"/>
      <c r="V160" s="359"/>
      <c r="W160" s="663"/>
      <c r="X160" s="664"/>
      <c r="Y160" s="665"/>
      <c r="Z160" s="19"/>
      <c r="AA160" s="277"/>
      <c r="AB160" s="134"/>
      <c r="AC160" s="359"/>
      <c r="AD160" s="359"/>
      <c r="AE160" s="663"/>
      <c r="AF160" s="664"/>
      <c r="AG160" s="665"/>
      <c r="AH160" s="19"/>
      <c r="AI160" s="277"/>
      <c r="AJ160" s="134"/>
      <c r="AK160" s="359"/>
      <c r="AL160" s="359"/>
      <c r="AM160" s="663"/>
      <c r="AN160" s="664"/>
      <c r="AO160" s="665"/>
      <c r="AP160" s="19"/>
      <c r="AQ160" s="277"/>
      <c r="AR160" s="134"/>
      <c r="AS160" s="359"/>
      <c r="AT160" s="359"/>
      <c r="AU160" s="663"/>
      <c r="AV160" s="664"/>
      <c r="AW160" s="665"/>
      <c r="AX160" s="19"/>
      <c r="AY160" s="277"/>
      <c r="AZ160" s="134"/>
      <c r="BA160" s="359"/>
      <c r="BB160" s="359"/>
      <c r="BC160" s="663"/>
      <c r="BD160" s="664"/>
      <c r="BE160" s="665"/>
      <c r="BF160" s="19"/>
      <c r="BG160" s="277"/>
      <c r="BH160" s="134"/>
      <c r="BI160" s="359"/>
      <c r="BJ160" s="359"/>
      <c r="BK160" s="663"/>
      <c r="BL160" s="664"/>
      <c r="BM160" s="665"/>
      <c r="BN160" s="19"/>
      <c r="BO160" s="277"/>
      <c r="BP160" s="134"/>
      <c r="BQ160" s="359"/>
      <c r="BR160" s="359"/>
      <c r="BS160" s="663"/>
      <c r="BT160" s="664"/>
      <c r="BU160" s="665"/>
      <c r="BV160" s="19"/>
      <c r="BW160" s="277"/>
      <c r="BX160" s="134"/>
      <c r="BY160" s="359"/>
      <c r="BZ160" s="359"/>
      <c r="CA160" s="663"/>
      <c r="CB160" s="664"/>
      <c r="CC160" s="665"/>
      <c r="CD160" s="19"/>
      <c r="CE160" s="277"/>
      <c r="CF160" s="134"/>
      <c r="CG160" s="359"/>
      <c r="CH160" s="359"/>
      <c r="CI160" s="663"/>
      <c r="CJ160" s="664"/>
      <c r="CK160" s="665"/>
      <c r="CL160" s="19"/>
      <c r="CM160" s="277"/>
      <c r="CN160" s="134"/>
      <c r="CO160" s="359"/>
      <c r="CP160" s="359"/>
      <c r="CQ160" s="663"/>
      <c r="CR160" s="664"/>
      <c r="CS160" s="665"/>
      <c r="CT160" s="19"/>
      <c r="CU160" s="277"/>
      <c r="CV160" s="134"/>
      <c r="CW160" s="359"/>
      <c r="CX160" s="359"/>
      <c r="CY160" s="663"/>
      <c r="CZ160" s="664"/>
      <c r="DA160" s="665"/>
      <c r="DB160" s="19"/>
      <c r="DC160" s="277"/>
      <c r="DD160" s="134"/>
      <c r="DE160" s="359"/>
      <c r="DF160" s="359"/>
      <c r="DG160" s="663"/>
      <c r="DH160" s="664"/>
      <c r="DI160" s="665"/>
      <c r="DJ160" s="19"/>
      <c r="DK160" s="277"/>
      <c r="DL160" s="134"/>
      <c r="DM160" s="359"/>
      <c r="DN160" s="359"/>
      <c r="DO160" s="663"/>
      <c r="DP160" s="664"/>
      <c r="DQ160" s="665"/>
      <c r="DR160" s="19"/>
      <c r="DS160" s="277"/>
      <c r="DT160" s="134"/>
      <c r="DU160" s="359"/>
      <c r="DV160" s="359"/>
      <c r="DW160" s="663"/>
      <c r="DX160" s="664"/>
      <c r="DY160" s="665"/>
      <c r="DZ160" s="19"/>
      <c r="EA160" s="277"/>
      <c r="EB160" s="638"/>
      <c r="EC160" s="365"/>
      <c r="ED160" s="365"/>
      <c r="EE160" s="669"/>
      <c r="EF160" s="670"/>
      <c r="EG160" s="604"/>
      <c r="EH160" s="19"/>
      <c r="EI160" s="277"/>
      <c r="EJ160" s="134"/>
      <c r="EK160" s="359"/>
      <c r="EL160" s="359"/>
      <c r="EM160" s="663"/>
      <c r="EN160" s="664"/>
      <c r="EO160" s="665"/>
      <c r="EP160" s="19"/>
      <c r="EQ160" s="277"/>
    </row>
    <row r="161" spans="1:147" ht="37.5" customHeight="1" thickBot="1">
      <c r="A161" s="369"/>
      <c r="B161" s="191" t="s">
        <v>322</v>
      </c>
      <c r="C161" s="136" t="s">
        <v>659</v>
      </c>
      <c r="D161" s="639" t="s">
        <v>324</v>
      </c>
      <c r="E161" s="571" t="s">
        <v>325</v>
      </c>
      <c r="F161" s="371" t="s">
        <v>326</v>
      </c>
      <c r="G161" s="372" t="s">
        <v>327</v>
      </c>
      <c r="H161" s="373" t="s">
        <v>328</v>
      </c>
      <c r="I161" s="374" t="s">
        <v>329</v>
      </c>
      <c r="J161" s="297" t="s">
        <v>1167</v>
      </c>
      <c r="K161" s="298" t="s">
        <v>1168</v>
      </c>
      <c r="L161" s="639" t="s">
        <v>324</v>
      </c>
      <c r="M161" s="571" t="s">
        <v>325</v>
      </c>
      <c r="N161" s="371" t="s">
        <v>326</v>
      </c>
      <c r="O161" s="372" t="s">
        <v>327</v>
      </c>
      <c r="P161" s="373" t="s">
        <v>328</v>
      </c>
      <c r="Q161" s="374" t="s">
        <v>329</v>
      </c>
      <c r="R161" s="297" t="s">
        <v>1167</v>
      </c>
      <c r="S161" s="298" t="s">
        <v>1168</v>
      </c>
      <c r="T161" s="639" t="s">
        <v>324</v>
      </c>
      <c r="U161" s="571" t="s">
        <v>325</v>
      </c>
      <c r="V161" s="371" t="s">
        <v>326</v>
      </c>
      <c r="W161" s="372" t="s">
        <v>327</v>
      </c>
      <c r="X161" s="373" t="s">
        <v>328</v>
      </c>
      <c r="Y161" s="374" t="s">
        <v>329</v>
      </c>
      <c r="Z161" s="297" t="s">
        <v>1167</v>
      </c>
      <c r="AA161" s="298" t="s">
        <v>1168</v>
      </c>
      <c r="AB161" s="639" t="s">
        <v>324</v>
      </c>
      <c r="AC161" s="571" t="s">
        <v>325</v>
      </c>
      <c r="AD161" s="371" t="s">
        <v>326</v>
      </c>
      <c r="AE161" s="372" t="s">
        <v>327</v>
      </c>
      <c r="AF161" s="373" t="s">
        <v>328</v>
      </c>
      <c r="AG161" s="374" t="s">
        <v>329</v>
      </c>
      <c r="AH161" s="297" t="s">
        <v>1167</v>
      </c>
      <c r="AI161" s="298" t="s">
        <v>1168</v>
      </c>
      <c r="AJ161" s="639" t="s">
        <v>324</v>
      </c>
      <c r="AK161" s="571" t="s">
        <v>325</v>
      </c>
      <c r="AL161" s="371" t="s">
        <v>326</v>
      </c>
      <c r="AM161" s="372" t="s">
        <v>327</v>
      </c>
      <c r="AN161" s="373" t="s">
        <v>328</v>
      </c>
      <c r="AO161" s="374" t="s">
        <v>329</v>
      </c>
      <c r="AP161" s="297" t="s">
        <v>1167</v>
      </c>
      <c r="AQ161" s="298" t="s">
        <v>1168</v>
      </c>
      <c r="AR161" s="639" t="s">
        <v>324</v>
      </c>
      <c r="AS161" s="571" t="s">
        <v>325</v>
      </c>
      <c r="AT161" s="371" t="s">
        <v>326</v>
      </c>
      <c r="AU161" s="372" t="s">
        <v>327</v>
      </c>
      <c r="AV161" s="373" t="s">
        <v>328</v>
      </c>
      <c r="AW161" s="374" t="s">
        <v>329</v>
      </c>
      <c r="AX161" s="297" t="s">
        <v>1167</v>
      </c>
      <c r="AY161" s="298" t="s">
        <v>1168</v>
      </c>
      <c r="AZ161" s="639" t="s">
        <v>324</v>
      </c>
      <c r="BA161" s="571" t="s">
        <v>325</v>
      </c>
      <c r="BB161" s="371" t="s">
        <v>326</v>
      </c>
      <c r="BC161" s="372" t="s">
        <v>327</v>
      </c>
      <c r="BD161" s="373" t="s">
        <v>328</v>
      </c>
      <c r="BE161" s="374" t="s">
        <v>329</v>
      </c>
      <c r="BF161" s="297" t="s">
        <v>1167</v>
      </c>
      <c r="BG161" s="298" t="s">
        <v>1168</v>
      </c>
      <c r="BH161" s="639" t="s">
        <v>324</v>
      </c>
      <c r="BI161" s="571" t="s">
        <v>325</v>
      </c>
      <c r="BJ161" s="371" t="s">
        <v>326</v>
      </c>
      <c r="BK161" s="372" t="s">
        <v>327</v>
      </c>
      <c r="BL161" s="373" t="s">
        <v>328</v>
      </c>
      <c r="BM161" s="374" t="s">
        <v>329</v>
      </c>
      <c r="BN161" s="297" t="s">
        <v>1167</v>
      </c>
      <c r="BO161" s="298" t="s">
        <v>1168</v>
      </c>
      <c r="BP161" s="639" t="s">
        <v>324</v>
      </c>
      <c r="BQ161" s="571" t="s">
        <v>325</v>
      </c>
      <c r="BR161" s="371" t="s">
        <v>326</v>
      </c>
      <c r="BS161" s="372" t="s">
        <v>327</v>
      </c>
      <c r="BT161" s="373" t="s">
        <v>328</v>
      </c>
      <c r="BU161" s="374" t="s">
        <v>329</v>
      </c>
      <c r="BV161" s="297" t="s">
        <v>1167</v>
      </c>
      <c r="BW161" s="298" t="s">
        <v>1168</v>
      </c>
      <c r="BX161" s="639" t="s">
        <v>324</v>
      </c>
      <c r="BY161" s="571" t="s">
        <v>325</v>
      </c>
      <c r="BZ161" s="371" t="s">
        <v>326</v>
      </c>
      <c r="CA161" s="372" t="s">
        <v>327</v>
      </c>
      <c r="CB161" s="373" t="s">
        <v>328</v>
      </c>
      <c r="CC161" s="374" t="s">
        <v>329</v>
      </c>
      <c r="CD161" s="297" t="s">
        <v>1167</v>
      </c>
      <c r="CE161" s="298" t="s">
        <v>1168</v>
      </c>
      <c r="CF161" s="639" t="s">
        <v>324</v>
      </c>
      <c r="CG161" s="571" t="s">
        <v>325</v>
      </c>
      <c r="CH161" s="371" t="s">
        <v>326</v>
      </c>
      <c r="CI161" s="372" t="s">
        <v>327</v>
      </c>
      <c r="CJ161" s="373" t="s">
        <v>328</v>
      </c>
      <c r="CK161" s="374" t="s">
        <v>329</v>
      </c>
      <c r="CL161" s="297" t="s">
        <v>1167</v>
      </c>
      <c r="CM161" s="298" t="s">
        <v>1168</v>
      </c>
      <c r="CN161" s="639" t="s">
        <v>324</v>
      </c>
      <c r="CO161" s="571" t="s">
        <v>325</v>
      </c>
      <c r="CP161" s="371" t="s">
        <v>326</v>
      </c>
      <c r="CQ161" s="372" t="s">
        <v>327</v>
      </c>
      <c r="CR161" s="373" t="s">
        <v>328</v>
      </c>
      <c r="CS161" s="374" t="s">
        <v>329</v>
      </c>
      <c r="CT161" s="297" t="s">
        <v>1167</v>
      </c>
      <c r="CU161" s="298" t="s">
        <v>1168</v>
      </c>
      <c r="CV161" s="639" t="s">
        <v>324</v>
      </c>
      <c r="CW161" s="571" t="s">
        <v>325</v>
      </c>
      <c r="CX161" s="371" t="s">
        <v>326</v>
      </c>
      <c r="CY161" s="372" t="s">
        <v>327</v>
      </c>
      <c r="CZ161" s="373" t="s">
        <v>328</v>
      </c>
      <c r="DA161" s="374" t="s">
        <v>329</v>
      </c>
      <c r="DB161" s="297" t="s">
        <v>1167</v>
      </c>
      <c r="DC161" s="298" t="s">
        <v>1168</v>
      </c>
      <c r="DD161" s="639" t="s">
        <v>324</v>
      </c>
      <c r="DE161" s="571" t="s">
        <v>325</v>
      </c>
      <c r="DF161" s="371" t="s">
        <v>326</v>
      </c>
      <c r="DG161" s="372" t="s">
        <v>327</v>
      </c>
      <c r="DH161" s="373" t="s">
        <v>328</v>
      </c>
      <c r="DI161" s="374" t="s">
        <v>329</v>
      </c>
      <c r="DJ161" s="297" t="s">
        <v>1167</v>
      </c>
      <c r="DK161" s="298" t="s">
        <v>1168</v>
      </c>
      <c r="DL161" s="639" t="s">
        <v>324</v>
      </c>
      <c r="DM161" s="571" t="s">
        <v>325</v>
      </c>
      <c r="DN161" s="371" t="s">
        <v>326</v>
      </c>
      <c r="DO161" s="372" t="s">
        <v>327</v>
      </c>
      <c r="DP161" s="373" t="s">
        <v>328</v>
      </c>
      <c r="DQ161" s="374" t="s">
        <v>329</v>
      </c>
      <c r="DR161" s="297" t="s">
        <v>1167</v>
      </c>
      <c r="DS161" s="298" t="s">
        <v>1168</v>
      </c>
      <c r="DT161" s="639" t="s">
        <v>324</v>
      </c>
      <c r="DU161" s="571" t="s">
        <v>325</v>
      </c>
      <c r="DV161" s="371" t="s">
        <v>326</v>
      </c>
      <c r="DW161" s="372" t="s">
        <v>327</v>
      </c>
      <c r="DX161" s="373" t="s">
        <v>328</v>
      </c>
      <c r="DY161" s="374" t="s">
        <v>329</v>
      </c>
      <c r="DZ161" s="297" t="s">
        <v>1167</v>
      </c>
      <c r="EA161" s="298" t="s">
        <v>1168</v>
      </c>
      <c r="EB161" s="640" t="s">
        <v>324</v>
      </c>
      <c r="EC161" s="191" t="s">
        <v>325</v>
      </c>
      <c r="ED161" s="376" t="s">
        <v>326</v>
      </c>
      <c r="EE161" s="377" t="s">
        <v>327</v>
      </c>
      <c r="EF161" s="191" t="s">
        <v>328</v>
      </c>
      <c r="EG161" s="378" t="s">
        <v>329</v>
      </c>
      <c r="EH161" s="297" t="s">
        <v>1167</v>
      </c>
      <c r="EI161" s="298" t="s">
        <v>1168</v>
      </c>
      <c r="EJ161" s="639" t="s">
        <v>324</v>
      </c>
      <c r="EK161" s="571" t="s">
        <v>325</v>
      </c>
      <c r="EL161" s="371" t="s">
        <v>326</v>
      </c>
      <c r="EM161" s="372" t="s">
        <v>327</v>
      </c>
      <c r="EN161" s="373" t="s">
        <v>328</v>
      </c>
      <c r="EO161" s="374" t="s">
        <v>329</v>
      </c>
      <c r="EP161" s="297" t="s">
        <v>1167</v>
      </c>
      <c r="EQ161" s="298" t="s">
        <v>1168</v>
      </c>
    </row>
    <row r="162" spans="1:147" ht="37.5" customHeight="1" thickBot="1">
      <c r="A162" s="369"/>
      <c r="B162" s="379">
        <v>1</v>
      </c>
      <c r="C162" s="305" t="s">
        <v>742</v>
      </c>
      <c r="D162" s="579" t="s">
        <v>1360</v>
      </c>
      <c r="E162" s="307">
        <v>1</v>
      </c>
      <c r="F162" s="584" t="s">
        <v>331</v>
      </c>
      <c r="G162" s="651">
        <v>2110000</v>
      </c>
      <c r="H162" s="678"/>
      <c r="I162" s="310">
        <f t="shared" ref="I162:I166" si="357">+(G162+(G162*H162))*E162</f>
        <v>2110000</v>
      </c>
      <c r="J162" s="311" t="s">
        <v>1170</v>
      </c>
      <c r="K162" s="312"/>
      <c r="L162" s="579"/>
      <c r="M162" s="307">
        <v>1</v>
      </c>
      <c r="N162" s="584" t="s">
        <v>331</v>
      </c>
      <c r="O162" s="673"/>
      <c r="P162" s="678"/>
      <c r="Q162" s="310">
        <f t="shared" ref="Q162:Q166" si="358">+(O162+(O162*P162))*M162</f>
        <v>0</v>
      </c>
      <c r="R162" s="311" t="s">
        <v>1169</v>
      </c>
      <c r="S162" s="312"/>
      <c r="T162" s="579"/>
      <c r="U162" s="307">
        <v>1</v>
      </c>
      <c r="V162" s="584" t="s">
        <v>331</v>
      </c>
      <c r="W162" s="673"/>
      <c r="X162" s="678"/>
      <c r="Y162" s="310">
        <f t="shared" ref="Y162:Y166" si="359">+(W162+(W162*X162))*U162</f>
        <v>0</v>
      </c>
      <c r="Z162" s="311" t="s">
        <v>1169</v>
      </c>
      <c r="AA162" s="312"/>
      <c r="AB162" s="579"/>
      <c r="AC162" s="307">
        <v>1</v>
      </c>
      <c r="AD162" s="584" t="s">
        <v>331</v>
      </c>
      <c r="AE162" s="673"/>
      <c r="AF162" s="678"/>
      <c r="AG162" s="310">
        <f t="shared" ref="AG162:AG166" si="360">+(AE162+(AE162*AF162))*AC162</f>
        <v>0</v>
      </c>
      <c r="AH162" s="311" t="s">
        <v>1169</v>
      </c>
      <c r="AI162" s="312"/>
      <c r="AJ162" s="579"/>
      <c r="AK162" s="307">
        <v>1</v>
      </c>
      <c r="AL162" s="584" t="s">
        <v>331</v>
      </c>
      <c r="AM162" s="673"/>
      <c r="AN162" s="678"/>
      <c r="AO162" s="310">
        <f t="shared" ref="AO162:AO166" si="361">+(AM162+(AM162*AN162))*AK162</f>
        <v>0</v>
      </c>
      <c r="AP162" s="311" t="s">
        <v>1169</v>
      </c>
      <c r="AQ162" s="312"/>
      <c r="AR162" s="579"/>
      <c r="AS162" s="307">
        <v>1</v>
      </c>
      <c r="AT162" s="584" t="s">
        <v>331</v>
      </c>
      <c r="AU162" s="673"/>
      <c r="AV162" s="678"/>
      <c r="AW162" s="310">
        <f t="shared" ref="AW162:AW166" si="362">+(AU162+(AU162*AV162))*AS162</f>
        <v>0</v>
      </c>
      <c r="AX162" s="311" t="s">
        <v>1169</v>
      </c>
      <c r="AY162" s="312"/>
      <c r="AZ162" s="579"/>
      <c r="BA162" s="307">
        <v>1</v>
      </c>
      <c r="BB162" s="584" t="s">
        <v>331</v>
      </c>
      <c r="BC162" s="673"/>
      <c r="BD162" s="678"/>
      <c r="BE162" s="310">
        <f t="shared" ref="BE162:BE166" si="363">+(BC162+(BC162*BD162))*BA162</f>
        <v>0</v>
      </c>
      <c r="BF162" s="311" t="s">
        <v>1169</v>
      </c>
      <c r="BG162" s="312"/>
      <c r="BH162" s="579"/>
      <c r="BI162" s="307">
        <v>1</v>
      </c>
      <c r="BJ162" s="584" t="s">
        <v>331</v>
      </c>
      <c r="BK162" s="673"/>
      <c r="BL162" s="678"/>
      <c r="BM162" s="310">
        <f t="shared" ref="BM162:BM166" si="364">+(BK162+(BK162*BL162))*BI162</f>
        <v>0</v>
      </c>
      <c r="BN162" s="311" t="s">
        <v>1169</v>
      </c>
      <c r="BO162" s="312"/>
      <c r="BP162" s="579" t="s">
        <v>1361</v>
      </c>
      <c r="BQ162" s="307">
        <v>1</v>
      </c>
      <c r="BR162" s="584" t="s">
        <v>331</v>
      </c>
      <c r="BS162" s="673">
        <v>3905290</v>
      </c>
      <c r="BT162" s="678">
        <v>0</v>
      </c>
      <c r="BU162" s="310">
        <f t="shared" ref="BU162:BU166" si="365">+(BS162+(BS162*BT162))*BQ162</f>
        <v>3905290</v>
      </c>
      <c r="BV162" s="311" t="s">
        <v>1170</v>
      </c>
      <c r="BW162" s="312"/>
      <c r="BX162" s="579"/>
      <c r="BY162" s="307">
        <v>1</v>
      </c>
      <c r="BZ162" s="584" t="s">
        <v>331</v>
      </c>
      <c r="CA162" s="673">
        <v>0</v>
      </c>
      <c r="CB162" s="678">
        <v>0</v>
      </c>
      <c r="CC162" s="310">
        <f t="shared" ref="CC162:CC166" si="366">+(CA162+(CA162*CB162))*BY162</f>
        <v>0</v>
      </c>
      <c r="CD162" s="311" t="s">
        <v>1169</v>
      </c>
      <c r="CE162" s="312"/>
      <c r="CF162" s="579"/>
      <c r="CG162" s="307">
        <v>1</v>
      </c>
      <c r="CH162" s="584" t="s">
        <v>331</v>
      </c>
      <c r="CI162" s="673"/>
      <c r="CJ162" s="678"/>
      <c r="CK162" s="310">
        <f t="shared" ref="CK162:CK166" si="367">+(CI162+(CI162*CJ162))*CG162</f>
        <v>0</v>
      </c>
      <c r="CL162" s="311" t="s">
        <v>1169</v>
      </c>
      <c r="CM162" s="312"/>
      <c r="CN162" s="579"/>
      <c r="CO162" s="307">
        <v>1</v>
      </c>
      <c r="CP162" s="584" t="s">
        <v>331</v>
      </c>
      <c r="CQ162" s="673"/>
      <c r="CR162" s="678"/>
      <c r="CS162" s="310">
        <f t="shared" ref="CS162:CS166" si="368">+(CQ162+(CQ162*CR162))*CO162</f>
        <v>0</v>
      </c>
      <c r="CT162" s="311" t="s">
        <v>1169</v>
      </c>
      <c r="CU162" s="312"/>
      <c r="CV162" s="579"/>
      <c r="CW162" s="307">
        <v>1</v>
      </c>
      <c r="CX162" s="584" t="s">
        <v>331</v>
      </c>
      <c r="CY162" s="673"/>
      <c r="CZ162" s="678"/>
      <c r="DA162" s="310">
        <f t="shared" ref="DA162:DA166" si="369">+(CY162+(CY162*CZ162))*CW162</f>
        <v>0</v>
      </c>
      <c r="DB162" s="311" t="s">
        <v>1169</v>
      </c>
      <c r="DC162" s="312"/>
      <c r="DD162" s="579"/>
      <c r="DE162" s="307">
        <v>1</v>
      </c>
      <c r="DF162" s="584" t="s">
        <v>331</v>
      </c>
      <c r="DG162" s="673"/>
      <c r="DH162" s="678"/>
      <c r="DI162" s="310">
        <f t="shared" ref="DI162:DI166" si="370">+(DG162+(DG162*DH162))*DE162</f>
        <v>0</v>
      </c>
      <c r="DJ162" s="311" t="s">
        <v>1169</v>
      </c>
      <c r="DK162" s="312"/>
      <c r="DL162" s="579" t="s">
        <v>1318</v>
      </c>
      <c r="DM162" s="307">
        <v>1</v>
      </c>
      <c r="DN162" s="584" t="s">
        <v>331</v>
      </c>
      <c r="DO162" s="673">
        <v>1238000</v>
      </c>
      <c r="DP162" s="678">
        <v>0</v>
      </c>
      <c r="DQ162" s="310">
        <f t="shared" ref="DQ162:DQ166" si="371">+(DO162+(DO162*DP162))*DM162</f>
        <v>1238000</v>
      </c>
      <c r="DR162" s="311" t="s">
        <v>1170</v>
      </c>
      <c r="DS162" s="312"/>
      <c r="DT162" s="579" t="s">
        <v>1320</v>
      </c>
      <c r="DU162" s="307">
        <v>1</v>
      </c>
      <c r="DV162" s="584" t="s">
        <v>331</v>
      </c>
      <c r="DW162" s="673">
        <v>1338905</v>
      </c>
      <c r="DX162" s="678">
        <v>0</v>
      </c>
      <c r="DY162" s="310">
        <f t="shared" ref="DY162:DY166" si="372">+(DW162+(DW162*DX162))*DU162</f>
        <v>1338905</v>
      </c>
      <c r="DZ162" s="311" t="s">
        <v>1170</v>
      </c>
      <c r="EA162" s="312"/>
      <c r="EB162" s="566"/>
      <c r="EC162" s="315">
        <v>1</v>
      </c>
      <c r="ED162" s="315" t="s">
        <v>331</v>
      </c>
      <c r="EE162" s="674"/>
      <c r="EF162" s="680"/>
      <c r="EG162" s="318" t="s">
        <v>1199</v>
      </c>
      <c r="EH162" s="311" t="s">
        <v>1169</v>
      </c>
      <c r="EI162" s="312"/>
      <c r="EJ162" s="579"/>
      <c r="EK162" s="307">
        <v>1</v>
      </c>
      <c r="EL162" s="584" t="s">
        <v>331</v>
      </c>
      <c r="EM162" s="673"/>
      <c r="EN162" s="678"/>
      <c r="EO162" s="310">
        <f t="shared" ref="EO162:EO166" si="373">+(EM162+(EM162*EN162))*EK162</f>
        <v>0</v>
      </c>
      <c r="EP162" s="311" t="s">
        <v>1169</v>
      </c>
      <c r="EQ162" s="312"/>
    </row>
    <row r="163" spans="1:147" ht="37.5" customHeight="1">
      <c r="A163" s="369"/>
      <c r="B163" s="379">
        <v>2</v>
      </c>
      <c r="C163" s="305" t="s">
        <v>740</v>
      </c>
      <c r="D163" s="579" t="s">
        <v>1360</v>
      </c>
      <c r="E163" s="307">
        <v>1</v>
      </c>
      <c r="F163" s="584" t="s">
        <v>331</v>
      </c>
      <c r="G163" s="651">
        <v>255000</v>
      </c>
      <c r="H163" s="678"/>
      <c r="I163" s="310">
        <f t="shared" si="357"/>
        <v>255000</v>
      </c>
      <c r="J163" s="19"/>
      <c r="K163" s="277"/>
      <c r="L163" s="579"/>
      <c r="M163" s="307">
        <v>1</v>
      </c>
      <c r="N163" s="584" t="s">
        <v>331</v>
      </c>
      <c r="O163" s="673"/>
      <c r="P163" s="678"/>
      <c r="Q163" s="310">
        <f t="shared" si="358"/>
        <v>0</v>
      </c>
      <c r="R163" s="19"/>
      <c r="S163" s="277"/>
      <c r="T163" s="579"/>
      <c r="U163" s="307">
        <v>1</v>
      </c>
      <c r="V163" s="584" t="s">
        <v>331</v>
      </c>
      <c r="W163" s="673"/>
      <c r="X163" s="678"/>
      <c r="Y163" s="310">
        <f t="shared" si="359"/>
        <v>0</v>
      </c>
      <c r="Z163" s="19"/>
      <c r="AA163" s="277"/>
      <c r="AB163" s="579"/>
      <c r="AC163" s="307">
        <v>1</v>
      </c>
      <c r="AD163" s="584" t="s">
        <v>331</v>
      </c>
      <c r="AE163" s="673"/>
      <c r="AF163" s="678"/>
      <c r="AG163" s="310">
        <f t="shared" si="360"/>
        <v>0</v>
      </c>
      <c r="AH163" s="19"/>
      <c r="AI163" s="277"/>
      <c r="AJ163" s="579"/>
      <c r="AK163" s="307">
        <v>1</v>
      </c>
      <c r="AL163" s="584" t="s">
        <v>331</v>
      </c>
      <c r="AM163" s="673"/>
      <c r="AN163" s="678"/>
      <c r="AO163" s="310">
        <f t="shared" si="361"/>
        <v>0</v>
      </c>
      <c r="AP163" s="19"/>
      <c r="AQ163" s="277"/>
      <c r="AR163" s="579"/>
      <c r="AS163" s="307">
        <v>1</v>
      </c>
      <c r="AT163" s="584" t="s">
        <v>331</v>
      </c>
      <c r="AU163" s="673"/>
      <c r="AV163" s="678"/>
      <c r="AW163" s="310">
        <f t="shared" si="362"/>
        <v>0</v>
      </c>
      <c r="AX163" s="19"/>
      <c r="AY163" s="277"/>
      <c r="AZ163" s="579"/>
      <c r="BA163" s="307">
        <v>1</v>
      </c>
      <c r="BB163" s="584" t="s">
        <v>331</v>
      </c>
      <c r="BC163" s="673"/>
      <c r="BD163" s="678"/>
      <c r="BE163" s="310">
        <f t="shared" si="363"/>
        <v>0</v>
      </c>
      <c r="BF163" s="19"/>
      <c r="BG163" s="277"/>
      <c r="BH163" s="579"/>
      <c r="BI163" s="307">
        <v>1</v>
      </c>
      <c r="BJ163" s="584" t="s">
        <v>331</v>
      </c>
      <c r="BK163" s="673"/>
      <c r="BL163" s="678"/>
      <c r="BM163" s="310">
        <f t="shared" si="364"/>
        <v>0</v>
      </c>
      <c r="BN163" s="19"/>
      <c r="BO163" s="277"/>
      <c r="BP163" s="579" t="s">
        <v>1361</v>
      </c>
      <c r="BQ163" s="307">
        <v>1</v>
      </c>
      <c r="BR163" s="584" t="s">
        <v>331</v>
      </c>
      <c r="BS163" s="673">
        <v>203484</v>
      </c>
      <c r="BT163" s="678">
        <v>0</v>
      </c>
      <c r="BU163" s="310">
        <f t="shared" si="365"/>
        <v>203484</v>
      </c>
      <c r="BV163" s="19"/>
      <c r="BW163" s="277"/>
      <c r="BX163" s="579"/>
      <c r="BY163" s="307">
        <v>1</v>
      </c>
      <c r="BZ163" s="584" t="s">
        <v>331</v>
      </c>
      <c r="CA163" s="673">
        <v>0</v>
      </c>
      <c r="CB163" s="678">
        <v>0</v>
      </c>
      <c r="CC163" s="310">
        <f t="shared" si="366"/>
        <v>0</v>
      </c>
      <c r="CD163" s="19"/>
      <c r="CE163" s="277"/>
      <c r="CF163" s="579"/>
      <c r="CG163" s="307">
        <v>1</v>
      </c>
      <c r="CH163" s="584" t="s">
        <v>331</v>
      </c>
      <c r="CI163" s="673"/>
      <c r="CJ163" s="678"/>
      <c r="CK163" s="310">
        <f t="shared" si="367"/>
        <v>0</v>
      </c>
      <c r="CL163" s="19"/>
      <c r="CM163" s="277"/>
      <c r="CN163" s="579"/>
      <c r="CO163" s="307">
        <v>1</v>
      </c>
      <c r="CP163" s="584" t="s">
        <v>331</v>
      </c>
      <c r="CQ163" s="673"/>
      <c r="CR163" s="678"/>
      <c r="CS163" s="310">
        <f t="shared" si="368"/>
        <v>0</v>
      </c>
      <c r="CT163" s="19"/>
      <c r="CU163" s="277"/>
      <c r="CV163" s="579"/>
      <c r="CW163" s="307">
        <v>1</v>
      </c>
      <c r="CX163" s="584" t="s">
        <v>331</v>
      </c>
      <c r="CY163" s="673"/>
      <c r="CZ163" s="678"/>
      <c r="DA163" s="310">
        <f t="shared" si="369"/>
        <v>0</v>
      </c>
      <c r="DB163" s="19"/>
      <c r="DC163" s="277"/>
      <c r="DD163" s="579"/>
      <c r="DE163" s="307">
        <v>1</v>
      </c>
      <c r="DF163" s="584" t="s">
        <v>331</v>
      </c>
      <c r="DG163" s="673"/>
      <c r="DH163" s="678"/>
      <c r="DI163" s="310">
        <f t="shared" si="370"/>
        <v>0</v>
      </c>
      <c r="DJ163" s="19"/>
      <c r="DK163" s="277"/>
      <c r="DL163" s="579" t="s">
        <v>1318</v>
      </c>
      <c r="DM163" s="307">
        <v>1</v>
      </c>
      <c r="DN163" s="584" t="s">
        <v>331</v>
      </c>
      <c r="DO163" s="673">
        <v>98740</v>
      </c>
      <c r="DP163" s="678">
        <v>0</v>
      </c>
      <c r="DQ163" s="310">
        <f t="shared" si="371"/>
        <v>98740</v>
      </c>
      <c r="DR163" s="19"/>
      <c r="DS163" s="277"/>
      <c r="DT163" s="579" t="s">
        <v>1320</v>
      </c>
      <c r="DU163" s="307">
        <v>1</v>
      </c>
      <c r="DV163" s="584" t="s">
        <v>331</v>
      </c>
      <c r="DW163" s="673">
        <v>71731</v>
      </c>
      <c r="DX163" s="678">
        <v>0</v>
      </c>
      <c r="DY163" s="310">
        <f t="shared" si="372"/>
        <v>71731</v>
      </c>
      <c r="DZ163" s="19"/>
      <c r="EA163" s="277"/>
      <c r="EB163" s="566"/>
      <c r="EC163" s="315">
        <v>1</v>
      </c>
      <c r="ED163" s="315" t="s">
        <v>331</v>
      </c>
      <c r="EE163" s="674"/>
      <c r="EF163" s="680"/>
      <c r="EG163" s="318" t="s">
        <v>1199</v>
      </c>
      <c r="EH163" s="19"/>
      <c r="EI163" s="277"/>
      <c r="EJ163" s="579"/>
      <c r="EK163" s="307">
        <v>1</v>
      </c>
      <c r="EL163" s="584" t="s">
        <v>331</v>
      </c>
      <c r="EM163" s="673"/>
      <c r="EN163" s="678"/>
      <c r="EO163" s="310">
        <f t="shared" si="373"/>
        <v>0</v>
      </c>
      <c r="EP163" s="19"/>
      <c r="EQ163" s="277"/>
    </row>
    <row r="164" spans="1:147" ht="37.5" customHeight="1">
      <c r="A164" s="369"/>
      <c r="B164" s="379">
        <v>3</v>
      </c>
      <c r="C164" s="305" t="s">
        <v>741</v>
      </c>
      <c r="D164" s="579" t="s">
        <v>1360</v>
      </c>
      <c r="E164" s="307">
        <v>1</v>
      </c>
      <c r="F164" s="584" t="s">
        <v>331</v>
      </c>
      <c r="G164" s="651">
        <v>255000</v>
      </c>
      <c r="H164" s="678"/>
      <c r="I164" s="310">
        <f t="shared" si="357"/>
        <v>255000</v>
      </c>
      <c r="J164" s="19"/>
      <c r="K164" s="277"/>
      <c r="L164" s="579"/>
      <c r="M164" s="307">
        <v>1</v>
      </c>
      <c r="N164" s="584" t="s">
        <v>331</v>
      </c>
      <c r="O164" s="673"/>
      <c r="P164" s="678"/>
      <c r="Q164" s="310">
        <f t="shared" si="358"/>
        <v>0</v>
      </c>
      <c r="R164" s="19"/>
      <c r="S164" s="277"/>
      <c r="T164" s="579"/>
      <c r="U164" s="307">
        <v>1</v>
      </c>
      <c r="V164" s="584" t="s">
        <v>331</v>
      </c>
      <c r="W164" s="673"/>
      <c r="X164" s="678"/>
      <c r="Y164" s="310">
        <f t="shared" si="359"/>
        <v>0</v>
      </c>
      <c r="Z164" s="19"/>
      <c r="AA164" s="277"/>
      <c r="AB164" s="579"/>
      <c r="AC164" s="307">
        <v>1</v>
      </c>
      <c r="AD164" s="584" t="s">
        <v>331</v>
      </c>
      <c r="AE164" s="673"/>
      <c r="AF164" s="678"/>
      <c r="AG164" s="310">
        <f t="shared" si="360"/>
        <v>0</v>
      </c>
      <c r="AH164" s="19"/>
      <c r="AI164" s="277"/>
      <c r="AJ164" s="579"/>
      <c r="AK164" s="307">
        <v>1</v>
      </c>
      <c r="AL164" s="584" t="s">
        <v>331</v>
      </c>
      <c r="AM164" s="673"/>
      <c r="AN164" s="678"/>
      <c r="AO164" s="310">
        <f t="shared" si="361"/>
        <v>0</v>
      </c>
      <c r="AP164" s="19"/>
      <c r="AQ164" s="277"/>
      <c r="AR164" s="579"/>
      <c r="AS164" s="307">
        <v>1</v>
      </c>
      <c r="AT164" s="584" t="s">
        <v>331</v>
      </c>
      <c r="AU164" s="673"/>
      <c r="AV164" s="678"/>
      <c r="AW164" s="310">
        <f t="shared" si="362"/>
        <v>0</v>
      </c>
      <c r="AX164" s="19"/>
      <c r="AY164" s="277"/>
      <c r="AZ164" s="579"/>
      <c r="BA164" s="307">
        <v>1</v>
      </c>
      <c r="BB164" s="584" t="s">
        <v>331</v>
      </c>
      <c r="BC164" s="673"/>
      <c r="BD164" s="678"/>
      <c r="BE164" s="310">
        <f t="shared" si="363"/>
        <v>0</v>
      </c>
      <c r="BF164" s="19"/>
      <c r="BG164" s="277"/>
      <c r="BH164" s="579"/>
      <c r="BI164" s="307">
        <v>1</v>
      </c>
      <c r="BJ164" s="584" t="s">
        <v>331</v>
      </c>
      <c r="BK164" s="673"/>
      <c r="BL164" s="678"/>
      <c r="BM164" s="310">
        <f t="shared" si="364"/>
        <v>0</v>
      </c>
      <c r="BN164" s="19"/>
      <c r="BO164" s="277"/>
      <c r="BP164" s="579" t="s">
        <v>1361</v>
      </c>
      <c r="BQ164" s="307">
        <v>1</v>
      </c>
      <c r="BR164" s="584" t="s">
        <v>331</v>
      </c>
      <c r="BS164" s="673">
        <v>203484</v>
      </c>
      <c r="BT164" s="678">
        <v>0</v>
      </c>
      <c r="BU164" s="310">
        <f t="shared" si="365"/>
        <v>203484</v>
      </c>
      <c r="BV164" s="19"/>
      <c r="BW164" s="277"/>
      <c r="BX164" s="579"/>
      <c r="BY164" s="307">
        <v>1</v>
      </c>
      <c r="BZ164" s="584" t="s">
        <v>331</v>
      </c>
      <c r="CA164" s="673">
        <v>0</v>
      </c>
      <c r="CB164" s="678">
        <v>0</v>
      </c>
      <c r="CC164" s="310">
        <f t="shared" si="366"/>
        <v>0</v>
      </c>
      <c r="CD164" s="19"/>
      <c r="CE164" s="277"/>
      <c r="CF164" s="579"/>
      <c r="CG164" s="307">
        <v>1</v>
      </c>
      <c r="CH164" s="584" t="s">
        <v>331</v>
      </c>
      <c r="CI164" s="673"/>
      <c r="CJ164" s="678"/>
      <c r="CK164" s="310">
        <f t="shared" si="367"/>
        <v>0</v>
      </c>
      <c r="CL164" s="19"/>
      <c r="CM164" s="277"/>
      <c r="CN164" s="579"/>
      <c r="CO164" s="307">
        <v>1</v>
      </c>
      <c r="CP164" s="584" t="s">
        <v>331</v>
      </c>
      <c r="CQ164" s="673"/>
      <c r="CR164" s="678"/>
      <c r="CS164" s="310">
        <f t="shared" si="368"/>
        <v>0</v>
      </c>
      <c r="CT164" s="19"/>
      <c r="CU164" s="277"/>
      <c r="CV164" s="579"/>
      <c r="CW164" s="307">
        <v>1</v>
      </c>
      <c r="CX164" s="584" t="s">
        <v>331</v>
      </c>
      <c r="CY164" s="673"/>
      <c r="CZ164" s="678"/>
      <c r="DA164" s="310">
        <f t="shared" si="369"/>
        <v>0</v>
      </c>
      <c r="DB164" s="19"/>
      <c r="DC164" s="277"/>
      <c r="DD164" s="579"/>
      <c r="DE164" s="307">
        <v>1</v>
      </c>
      <c r="DF164" s="584" t="s">
        <v>331</v>
      </c>
      <c r="DG164" s="673"/>
      <c r="DH164" s="678"/>
      <c r="DI164" s="310">
        <f t="shared" si="370"/>
        <v>0</v>
      </c>
      <c r="DJ164" s="19"/>
      <c r="DK164" s="277"/>
      <c r="DL164" s="579" t="s">
        <v>1318</v>
      </c>
      <c r="DM164" s="307">
        <v>1</v>
      </c>
      <c r="DN164" s="584" t="s">
        <v>331</v>
      </c>
      <c r="DO164" s="673">
        <v>75239</v>
      </c>
      <c r="DP164" s="678">
        <v>0</v>
      </c>
      <c r="DQ164" s="310">
        <f t="shared" si="371"/>
        <v>75239</v>
      </c>
      <c r="DR164" s="19"/>
      <c r="DS164" s="277"/>
      <c r="DT164" s="579" t="s">
        <v>1320</v>
      </c>
      <c r="DU164" s="307">
        <v>1</v>
      </c>
      <c r="DV164" s="584" t="s">
        <v>331</v>
      </c>
      <c r="DW164" s="673">
        <v>31346</v>
      </c>
      <c r="DX164" s="678">
        <v>0</v>
      </c>
      <c r="DY164" s="310">
        <f t="shared" si="372"/>
        <v>31346</v>
      </c>
      <c r="DZ164" s="19"/>
      <c r="EA164" s="277"/>
      <c r="EB164" s="566"/>
      <c r="EC164" s="315">
        <v>1</v>
      </c>
      <c r="ED164" s="315" t="s">
        <v>331</v>
      </c>
      <c r="EE164" s="674"/>
      <c r="EF164" s="680"/>
      <c r="EG164" s="318" t="s">
        <v>1199</v>
      </c>
      <c r="EH164" s="19"/>
      <c r="EI164" s="277"/>
      <c r="EJ164" s="579"/>
      <c r="EK164" s="307">
        <v>1</v>
      </c>
      <c r="EL164" s="584" t="s">
        <v>331</v>
      </c>
      <c r="EM164" s="673"/>
      <c r="EN164" s="678"/>
      <c r="EO164" s="310">
        <f t="shared" si="373"/>
        <v>0</v>
      </c>
      <c r="EP164" s="19"/>
      <c r="EQ164" s="277"/>
    </row>
    <row r="165" spans="1:147" ht="37.5" customHeight="1">
      <c r="A165" s="369"/>
      <c r="B165" s="379">
        <v>4</v>
      </c>
      <c r="C165" s="305" t="s">
        <v>743</v>
      </c>
      <c r="D165" s="579" t="s">
        <v>1360</v>
      </c>
      <c r="E165" s="307">
        <v>1</v>
      </c>
      <c r="F165" s="584" t="s">
        <v>331</v>
      </c>
      <c r="G165" s="651">
        <v>255000</v>
      </c>
      <c r="H165" s="678"/>
      <c r="I165" s="310">
        <f t="shared" si="357"/>
        <v>255000</v>
      </c>
      <c r="J165" s="19"/>
      <c r="K165" s="277"/>
      <c r="L165" s="579"/>
      <c r="M165" s="307">
        <v>1</v>
      </c>
      <c r="N165" s="584" t="s">
        <v>331</v>
      </c>
      <c r="O165" s="673"/>
      <c r="P165" s="678"/>
      <c r="Q165" s="310">
        <f t="shared" si="358"/>
        <v>0</v>
      </c>
      <c r="R165" s="19"/>
      <c r="S165" s="277"/>
      <c r="T165" s="579"/>
      <c r="U165" s="307">
        <v>1</v>
      </c>
      <c r="V165" s="584" t="s">
        <v>331</v>
      </c>
      <c r="W165" s="673"/>
      <c r="X165" s="678"/>
      <c r="Y165" s="310">
        <f t="shared" si="359"/>
        <v>0</v>
      </c>
      <c r="Z165" s="19"/>
      <c r="AA165" s="277"/>
      <c r="AB165" s="579"/>
      <c r="AC165" s="307">
        <v>1</v>
      </c>
      <c r="AD165" s="584" t="s">
        <v>331</v>
      </c>
      <c r="AE165" s="673"/>
      <c r="AF165" s="678"/>
      <c r="AG165" s="310">
        <f t="shared" si="360"/>
        <v>0</v>
      </c>
      <c r="AH165" s="19"/>
      <c r="AI165" s="277"/>
      <c r="AJ165" s="579"/>
      <c r="AK165" s="307">
        <v>1</v>
      </c>
      <c r="AL165" s="584" t="s">
        <v>331</v>
      </c>
      <c r="AM165" s="673"/>
      <c r="AN165" s="678"/>
      <c r="AO165" s="310">
        <f t="shared" si="361"/>
        <v>0</v>
      </c>
      <c r="AP165" s="19"/>
      <c r="AQ165" s="277"/>
      <c r="AR165" s="579"/>
      <c r="AS165" s="307">
        <v>1</v>
      </c>
      <c r="AT165" s="584" t="s">
        <v>331</v>
      </c>
      <c r="AU165" s="673"/>
      <c r="AV165" s="678"/>
      <c r="AW165" s="310">
        <f t="shared" si="362"/>
        <v>0</v>
      </c>
      <c r="AX165" s="19"/>
      <c r="AY165" s="277"/>
      <c r="AZ165" s="579"/>
      <c r="BA165" s="307">
        <v>1</v>
      </c>
      <c r="BB165" s="584" t="s">
        <v>331</v>
      </c>
      <c r="BC165" s="673"/>
      <c r="BD165" s="678"/>
      <c r="BE165" s="310">
        <f t="shared" si="363"/>
        <v>0</v>
      </c>
      <c r="BF165" s="19"/>
      <c r="BG165" s="277"/>
      <c r="BH165" s="579"/>
      <c r="BI165" s="307">
        <v>1</v>
      </c>
      <c r="BJ165" s="584" t="s">
        <v>331</v>
      </c>
      <c r="BK165" s="673"/>
      <c r="BL165" s="678"/>
      <c r="BM165" s="310">
        <f t="shared" si="364"/>
        <v>0</v>
      </c>
      <c r="BN165" s="19"/>
      <c r="BO165" s="277"/>
      <c r="BP165" s="579" t="s">
        <v>1361</v>
      </c>
      <c r="BQ165" s="307">
        <v>1</v>
      </c>
      <c r="BR165" s="584" t="s">
        <v>331</v>
      </c>
      <c r="BS165" s="673">
        <v>203484</v>
      </c>
      <c r="BT165" s="678">
        <v>0</v>
      </c>
      <c r="BU165" s="310">
        <f t="shared" si="365"/>
        <v>203484</v>
      </c>
      <c r="BV165" s="19"/>
      <c r="BW165" s="277"/>
      <c r="BX165" s="579"/>
      <c r="BY165" s="307">
        <v>1</v>
      </c>
      <c r="BZ165" s="584" t="s">
        <v>331</v>
      </c>
      <c r="CA165" s="673">
        <v>0</v>
      </c>
      <c r="CB165" s="678">
        <v>0</v>
      </c>
      <c r="CC165" s="310">
        <f t="shared" si="366"/>
        <v>0</v>
      </c>
      <c r="CD165" s="19"/>
      <c r="CE165" s="277"/>
      <c r="CF165" s="579"/>
      <c r="CG165" s="307">
        <v>1</v>
      </c>
      <c r="CH165" s="584" t="s">
        <v>331</v>
      </c>
      <c r="CI165" s="673"/>
      <c r="CJ165" s="678"/>
      <c r="CK165" s="310">
        <f t="shared" si="367"/>
        <v>0</v>
      </c>
      <c r="CL165" s="19"/>
      <c r="CM165" s="277"/>
      <c r="CN165" s="579"/>
      <c r="CO165" s="307">
        <v>1</v>
      </c>
      <c r="CP165" s="584" t="s">
        <v>331</v>
      </c>
      <c r="CQ165" s="673"/>
      <c r="CR165" s="678"/>
      <c r="CS165" s="310">
        <f t="shared" si="368"/>
        <v>0</v>
      </c>
      <c r="CT165" s="19"/>
      <c r="CU165" s="277"/>
      <c r="CV165" s="579"/>
      <c r="CW165" s="307">
        <v>1</v>
      </c>
      <c r="CX165" s="584" t="s">
        <v>331</v>
      </c>
      <c r="CY165" s="673"/>
      <c r="CZ165" s="678"/>
      <c r="DA165" s="310">
        <f t="shared" si="369"/>
        <v>0</v>
      </c>
      <c r="DB165" s="19"/>
      <c r="DC165" s="277"/>
      <c r="DD165" s="579"/>
      <c r="DE165" s="307">
        <v>1</v>
      </c>
      <c r="DF165" s="584" t="s">
        <v>331</v>
      </c>
      <c r="DG165" s="673"/>
      <c r="DH165" s="678"/>
      <c r="DI165" s="310">
        <f t="shared" si="370"/>
        <v>0</v>
      </c>
      <c r="DJ165" s="19"/>
      <c r="DK165" s="277"/>
      <c r="DL165" s="579" t="s">
        <v>1318</v>
      </c>
      <c r="DM165" s="307">
        <v>1</v>
      </c>
      <c r="DN165" s="584" t="s">
        <v>331</v>
      </c>
      <c r="DO165" s="673">
        <v>75239</v>
      </c>
      <c r="DP165" s="678">
        <v>0</v>
      </c>
      <c r="DQ165" s="310">
        <f t="shared" si="371"/>
        <v>75239</v>
      </c>
      <c r="DR165" s="19"/>
      <c r="DS165" s="277"/>
      <c r="DT165" s="579" t="s">
        <v>1320</v>
      </c>
      <c r="DU165" s="307">
        <v>1</v>
      </c>
      <c r="DV165" s="584" t="s">
        <v>331</v>
      </c>
      <c r="DW165" s="673">
        <v>31346</v>
      </c>
      <c r="DX165" s="678">
        <v>0</v>
      </c>
      <c r="DY165" s="310">
        <f t="shared" si="372"/>
        <v>31346</v>
      </c>
      <c r="DZ165" s="19"/>
      <c r="EA165" s="277"/>
      <c r="EB165" s="566"/>
      <c r="EC165" s="315">
        <v>1</v>
      </c>
      <c r="ED165" s="315" t="s">
        <v>331</v>
      </c>
      <c r="EE165" s="674"/>
      <c r="EF165" s="680"/>
      <c r="EG165" s="318" t="s">
        <v>1199</v>
      </c>
      <c r="EH165" s="19"/>
      <c r="EI165" s="277"/>
      <c r="EJ165" s="579"/>
      <c r="EK165" s="307">
        <v>1</v>
      </c>
      <c r="EL165" s="584" t="s">
        <v>331</v>
      </c>
      <c r="EM165" s="673"/>
      <c r="EN165" s="678"/>
      <c r="EO165" s="310">
        <f t="shared" si="373"/>
        <v>0</v>
      </c>
      <c r="EP165" s="19"/>
      <c r="EQ165" s="277"/>
    </row>
    <row r="166" spans="1:147" ht="37.5" customHeight="1">
      <c r="A166" s="369"/>
      <c r="B166" s="379">
        <v>5</v>
      </c>
      <c r="C166" s="305" t="s">
        <v>738</v>
      </c>
      <c r="D166" s="579" t="s">
        <v>1360</v>
      </c>
      <c r="E166" s="307">
        <v>1</v>
      </c>
      <c r="F166" s="584" t="s">
        <v>331</v>
      </c>
      <c r="G166" s="688">
        <v>325000</v>
      </c>
      <c r="H166" s="678"/>
      <c r="I166" s="310">
        <f t="shared" si="357"/>
        <v>325000</v>
      </c>
      <c r="J166" s="19"/>
      <c r="K166" s="277"/>
      <c r="L166" s="579"/>
      <c r="M166" s="307">
        <v>1</v>
      </c>
      <c r="N166" s="584" t="s">
        <v>331</v>
      </c>
      <c r="O166" s="673"/>
      <c r="P166" s="678"/>
      <c r="Q166" s="310">
        <f t="shared" si="358"/>
        <v>0</v>
      </c>
      <c r="R166" s="19"/>
      <c r="S166" s="277"/>
      <c r="T166" s="579"/>
      <c r="U166" s="307">
        <v>1</v>
      </c>
      <c r="V166" s="584" t="s">
        <v>331</v>
      </c>
      <c r="W166" s="673"/>
      <c r="X166" s="678"/>
      <c r="Y166" s="310">
        <f t="shared" si="359"/>
        <v>0</v>
      </c>
      <c r="Z166" s="19"/>
      <c r="AA166" s="277"/>
      <c r="AB166" s="579"/>
      <c r="AC166" s="307">
        <v>1</v>
      </c>
      <c r="AD166" s="584" t="s">
        <v>331</v>
      </c>
      <c r="AE166" s="673"/>
      <c r="AF166" s="678"/>
      <c r="AG166" s="310">
        <f t="shared" si="360"/>
        <v>0</v>
      </c>
      <c r="AH166" s="19"/>
      <c r="AI166" s="277"/>
      <c r="AJ166" s="579"/>
      <c r="AK166" s="307">
        <v>1</v>
      </c>
      <c r="AL166" s="584" t="s">
        <v>331</v>
      </c>
      <c r="AM166" s="673"/>
      <c r="AN166" s="678"/>
      <c r="AO166" s="310">
        <f t="shared" si="361"/>
        <v>0</v>
      </c>
      <c r="AP166" s="19"/>
      <c r="AQ166" s="277"/>
      <c r="AR166" s="579"/>
      <c r="AS166" s="307">
        <v>1</v>
      </c>
      <c r="AT166" s="584" t="s">
        <v>331</v>
      </c>
      <c r="AU166" s="673"/>
      <c r="AV166" s="678"/>
      <c r="AW166" s="310">
        <f t="shared" si="362"/>
        <v>0</v>
      </c>
      <c r="AX166" s="19"/>
      <c r="AY166" s="277"/>
      <c r="AZ166" s="579"/>
      <c r="BA166" s="307">
        <v>1</v>
      </c>
      <c r="BB166" s="584" t="s">
        <v>331</v>
      </c>
      <c r="BC166" s="673"/>
      <c r="BD166" s="678"/>
      <c r="BE166" s="310">
        <f t="shared" si="363"/>
        <v>0</v>
      </c>
      <c r="BF166" s="19"/>
      <c r="BG166" s="277"/>
      <c r="BH166" s="579"/>
      <c r="BI166" s="307">
        <v>1</v>
      </c>
      <c r="BJ166" s="584" t="s">
        <v>331</v>
      </c>
      <c r="BK166" s="673"/>
      <c r="BL166" s="678"/>
      <c r="BM166" s="310">
        <f t="shared" si="364"/>
        <v>0</v>
      </c>
      <c r="BN166" s="19"/>
      <c r="BO166" s="277"/>
      <c r="BP166" s="579" t="s">
        <v>1361</v>
      </c>
      <c r="BQ166" s="307">
        <v>1</v>
      </c>
      <c r="BR166" s="584" t="s">
        <v>331</v>
      </c>
      <c r="BS166" s="673">
        <v>1181416</v>
      </c>
      <c r="BT166" s="678">
        <v>0</v>
      </c>
      <c r="BU166" s="310">
        <f t="shared" si="365"/>
        <v>1181416</v>
      </c>
      <c r="BV166" s="19"/>
      <c r="BW166" s="277"/>
      <c r="BX166" s="579"/>
      <c r="BY166" s="307">
        <v>1</v>
      </c>
      <c r="BZ166" s="584" t="s">
        <v>331</v>
      </c>
      <c r="CA166" s="673">
        <v>0</v>
      </c>
      <c r="CB166" s="678">
        <v>0</v>
      </c>
      <c r="CC166" s="310">
        <f t="shared" si="366"/>
        <v>0</v>
      </c>
      <c r="CD166" s="19"/>
      <c r="CE166" s="277"/>
      <c r="CF166" s="579"/>
      <c r="CG166" s="307">
        <v>1</v>
      </c>
      <c r="CH166" s="584" t="s">
        <v>331</v>
      </c>
      <c r="CI166" s="673"/>
      <c r="CJ166" s="678"/>
      <c r="CK166" s="310">
        <f t="shared" si="367"/>
        <v>0</v>
      </c>
      <c r="CL166" s="19"/>
      <c r="CM166" s="277"/>
      <c r="CN166" s="579"/>
      <c r="CO166" s="307">
        <v>1</v>
      </c>
      <c r="CP166" s="584" t="s">
        <v>331</v>
      </c>
      <c r="CQ166" s="673"/>
      <c r="CR166" s="678"/>
      <c r="CS166" s="310">
        <f t="shared" si="368"/>
        <v>0</v>
      </c>
      <c r="CT166" s="19"/>
      <c r="CU166" s="277"/>
      <c r="CV166" s="579"/>
      <c r="CW166" s="307">
        <v>1</v>
      </c>
      <c r="CX166" s="584" t="s">
        <v>331</v>
      </c>
      <c r="CY166" s="673"/>
      <c r="CZ166" s="678"/>
      <c r="DA166" s="310">
        <f t="shared" si="369"/>
        <v>0</v>
      </c>
      <c r="DB166" s="19"/>
      <c r="DC166" s="277"/>
      <c r="DD166" s="579"/>
      <c r="DE166" s="307">
        <v>1</v>
      </c>
      <c r="DF166" s="584" t="s">
        <v>331</v>
      </c>
      <c r="DG166" s="673"/>
      <c r="DH166" s="678"/>
      <c r="DI166" s="310">
        <f t="shared" si="370"/>
        <v>0</v>
      </c>
      <c r="DJ166" s="19"/>
      <c r="DK166" s="277"/>
      <c r="DL166" s="579" t="s">
        <v>1318</v>
      </c>
      <c r="DM166" s="307">
        <v>1</v>
      </c>
      <c r="DN166" s="584" t="s">
        <v>331</v>
      </c>
      <c r="DO166" s="673">
        <v>152634</v>
      </c>
      <c r="DP166" s="678">
        <v>0</v>
      </c>
      <c r="DQ166" s="310">
        <f t="shared" si="371"/>
        <v>152634</v>
      </c>
      <c r="DR166" s="19"/>
      <c r="DS166" s="277"/>
      <c r="DT166" s="579" t="s">
        <v>1320</v>
      </c>
      <c r="DU166" s="307">
        <v>1</v>
      </c>
      <c r="DV166" s="584" t="s">
        <v>331</v>
      </c>
      <c r="DW166" s="673">
        <v>136799</v>
      </c>
      <c r="DX166" s="678">
        <v>0</v>
      </c>
      <c r="DY166" s="310">
        <f t="shared" si="372"/>
        <v>136799</v>
      </c>
      <c r="DZ166" s="19"/>
      <c r="EA166" s="277"/>
      <c r="EB166" s="566"/>
      <c r="EC166" s="315">
        <v>1</v>
      </c>
      <c r="ED166" s="315" t="s">
        <v>331</v>
      </c>
      <c r="EE166" s="674"/>
      <c r="EF166" s="680"/>
      <c r="EG166" s="318" t="s">
        <v>1199</v>
      </c>
      <c r="EH166" s="19"/>
      <c r="EI166" s="277"/>
      <c r="EJ166" s="579"/>
      <c r="EK166" s="307">
        <v>1</v>
      </c>
      <c r="EL166" s="584" t="s">
        <v>331</v>
      </c>
      <c r="EM166" s="673"/>
      <c r="EN166" s="678"/>
      <c r="EO166" s="310">
        <f t="shared" si="373"/>
        <v>0</v>
      </c>
      <c r="EP166" s="19"/>
      <c r="EQ166" s="277"/>
    </row>
    <row r="167" spans="1:147" ht="37.5" customHeight="1">
      <c r="A167" s="369"/>
      <c r="B167" s="214"/>
      <c r="C167" s="585" t="s">
        <v>338</v>
      </c>
      <c r="D167" s="652"/>
      <c r="E167" s="653"/>
      <c r="F167" s="653"/>
      <c r="G167" s="654"/>
      <c r="H167" s="655"/>
      <c r="I167" s="374">
        <f>SUM(I162:I166)</f>
        <v>3200000</v>
      </c>
      <c r="J167" s="19"/>
      <c r="K167" s="277"/>
      <c r="L167" s="652"/>
      <c r="M167" s="653"/>
      <c r="N167" s="653"/>
      <c r="O167" s="654"/>
      <c r="P167" s="655"/>
      <c r="Q167" s="374">
        <f>SUM(Q162:Q166)</f>
        <v>0</v>
      </c>
      <c r="R167" s="19"/>
      <c r="S167" s="277"/>
      <c r="T167" s="652"/>
      <c r="U167" s="653"/>
      <c r="V167" s="653"/>
      <c r="W167" s="654"/>
      <c r="X167" s="655"/>
      <c r="Y167" s="374">
        <f>SUM(Y162:Y166)</f>
        <v>0</v>
      </c>
      <c r="Z167" s="19"/>
      <c r="AA167" s="277"/>
      <c r="AB167" s="652"/>
      <c r="AC167" s="653"/>
      <c r="AD167" s="653"/>
      <c r="AE167" s="654"/>
      <c r="AF167" s="655"/>
      <c r="AG167" s="374">
        <f>SUM(AG162:AG166)</f>
        <v>0</v>
      </c>
      <c r="AH167" s="19"/>
      <c r="AI167" s="277"/>
      <c r="AJ167" s="652"/>
      <c r="AK167" s="653"/>
      <c r="AL167" s="653"/>
      <c r="AM167" s="654"/>
      <c r="AN167" s="655"/>
      <c r="AO167" s="374">
        <f>SUM(AO162:AO166)</f>
        <v>0</v>
      </c>
      <c r="AP167" s="19"/>
      <c r="AQ167" s="277"/>
      <c r="AR167" s="652"/>
      <c r="AS167" s="653"/>
      <c r="AT167" s="653"/>
      <c r="AU167" s="654"/>
      <c r="AV167" s="655"/>
      <c r="AW167" s="374">
        <f>SUM(AW162:AW166)</f>
        <v>0</v>
      </c>
      <c r="AX167" s="19"/>
      <c r="AY167" s="277"/>
      <c r="AZ167" s="652"/>
      <c r="BA167" s="653"/>
      <c r="BB167" s="653"/>
      <c r="BC167" s="654"/>
      <c r="BD167" s="655"/>
      <c r="BE167" s="374">
        <f>SUM(BE162:BE166)</f>
        <v>0</v>
      </c>
      <c r="BF167" s="19"/>
      <c r="BG167" s="277"/>
      <c r="BH167" s="652"/>
      <c r="BI167" s="653"/>
      <c r="BJ167" s="653"/>
      <c r="BK167" s="654"/>
      <c r="BL167" s="655"/>
      <c r="BM167" s="374">
        <f>SUM(BM162:BM166)</f>
        <v>0</v>
      </c>
      <c r="BN167" s="19"/>
      <c r="BO167" s="277"/>
      <c r="BP167" s="652"/>
      <c r="BQ167" s="653"/>
      <c r="BR167" s="653"/>
      <c r="BS167" s="654"/>
      <c r="BT167" s="655"/>
      <c r="BU167" s="374">
        <f>SUM(BU162:BU166)</f>
        <v>5697158</v>
      </c>
      <c r="BV167" s="19"/>
      <c r="BW167" s="277"/>
      <c r="BX167" s="652"/>
      <c r="BY167" s="653"/>
      <c r="BZ167" s="653"/>
      <c r="CA167" s="654"/>
      <c r="CB167" s="655"/>
      <c r="CC167" s="374">
        <f>SUM(CC162:CC166)</f>
        <v>0</v>
      </c>
      <c r="CD167" s="19"/>
      <c r="CE167" s="277"/>
      <c r="CF167" s="652"/>
      <c r="CG167" s="653"/>
      <c r="CH167" s="653"/>
      <c r="CI167" s="654"/>
      <c r="CJ167" s="655"/>
      <c r="CK167" s="374">
        <f>SUM(CK162:CK166)</f>
        <v>0</v>
      </c>
      <c r="CL167" s="19"/>
      <c r="CM167" s="277"/>
      <c r="CN167" s="652"/>
      <c r="CO167" s="653"/>
      <c r="CP167" s="653"/>
      <c r="CQ167" s="654"/>
      <c r="CR167" s="655"/>
      <c r="CS167" s="374">
        <f>SUM(CS162:CS166)</f>
        <v>0</v>
      </c>
      <c r="CT167" s="19"/>
      <c r="CU167" s="277"/>
      <c r="CV167" s="652"/>
      <c r="CW167" s="653"/>
      <c r="CX167" s="653"/>
      <c r="CY167" s="654"/>
      <c r="CZ167" s="655"/>
      <c r="DA167" s="374">
        <f>SUM(DA162:DA166)</f>
        <v>0</v>
      </c>
      <c r="DB167" s="19"/>
      <c r="DC167" s="277"/>
      <c r="DD167" s="652"/>
      <c r="DE167" s="653"/>
      <c r="DF167" s="653"/>
      <c r="DG167" s="654"/>
      <c r="DH167" s="655"/>
      <c r="DI167" s="374">
        <f>SUM(DI162:DI166)</f>
        <v>0</v>
      </c>
      <c r="DJ167" s="19"/>
      <c r="DK167" s="277"/>
      <c r="DL167" s="652"/>
      <c r="DM167" s="653"/>
      <c r="DN167" s="653"/>
      <c r="DO167" s="654"/>
      <c r="DP167" s="655"/>
      <c r="DQ167" s="374">
        <f>SUM(DQ162:DQ166)</f>
        <v>1639852</v>
      </c>
      <c r="DR167" s="19"/>
      <c r="DS167" s="277"/>
      <c r="DT167" s="652"/>
      <c r="DU167" s="653"/>
      <c r="DV167" s="653"/>
      <c r="DW167" s="654"/>
      <c r="DX167" s="655"/>
      <c r="DY167" s="374">
        <f>SUM(DY162:DY166)</f>
        <v>1610127</v>
      </c>
      <c r="DZ167" s="19"/>
      <c r="EA167" s="277"/>
      <c r="EB167" s="659"/>
      <c r="EC167" s="592"/>
      <c r="ED167" s="592"/>
      <c r="EE167" s="660"/>
      <c r="EF167" s="661"/>
      <c r="EG167" s="378" t="s">
        <v>1199</v>
      </c>
      <c r="EH167" s="19"/>
      <c r="EI167" s="277"/>
      <c r="EJ167" s="652"/>
      <c r="EK167" s="653"/>
      <c r="EL167" s="653"/>
      <c r="EM167" s="654"/>
      <c r="EN167" s="655"/>
      <c r="EO167" s="374">
        <f>SUM(EO162:EO166)</f>
        <v>0</v>
      </c>
      <c r="EP167" s="19"/>
      <c r="EQ167" s="277"/>
    </row>
    <row r="168" spans="1:147" ht="37.5" customHeight="1" thickBot="1">
      <c r="A168" s="66"/>
      <c r="B168" s="561"/>
      <c r="C168" s="442" t="s">
        <v>82</v>
      </c>
      <c r="D168" s="134"/>
      <c r="E168" s="359"/>
      <c r="F168" s="359"/>
      <c r="G168" s="663"/>
      <c r="H168" s="664"/>
      <c r="I168" s="665"/>
      <c r="J168" s="19"/>
      <c r="K168" s="277"/>
      <c r="L168" s="134"/>
      <c r="M168" s="359"/>
      <c r="N168" s="359"/>
      <c r="O168" s="663"/>
      <c r="P168" s="664"/>
      <c r="Q168" s="665"/>
      <c r="R168" s="19"/>
      <c r="S168" s="277"/>
      <c r="T168" s="134"/>
      <c r="U168" s="359"/>
      <c r="V168" s="359"/>
      <c r="W168" s="663"/>
      <c r="X168" s="664"/>
      <c r="Y168" s="665"/>
      <c r="Z168" s="19"/>
      <c r="AA168" s="277"/>
      <c r="AB168" s="134"/>
      <c r="AC168" s="359"/>
      <c r="AD168" s="359"/>
      <c r="AE168" s="663"/>
      <c r="AF168" s="664"/>
      <c r="AG168" s="665"/>
      <c r="AH168" s="19"/>
      <c r="AI168" s="277"/>
      <c r="AJ168" s="134"/>
      <c r="AK168" s="359"/>
      <c r="AL168" s="359"/>
      <c r="AM168" s="663"/>
      <c r="AN168" s="664"/>
      <c r="AO168" s="665"/>
      <c r="AP168" s="19"/>
      <c r="AQ168" s="277"/>
      <c r="AR168" s="134"/>
      <c r="AS168" s="359"/>
      <c r="AT168" s="359"/>
      <c r="AU168" s="663"/>
      <c r="AV168" s="664"/>
      <c r="AW168" s="665"/>
      <c r="AX168" s="19"/>
      <c r="AY168" s="277"/>
      <c r="AZ168" s="134"/>
      <c r="BA168" s="359"/>
      <c r="BB168" s="359"/>
      <c r="BC168" s="663"/>
      <c r="BD168" s="664"/>
      <c r="BE168" s="665"/>
      <c r="BF168" s="19"/>
      <c r="BG168" s="277"/>
      <c r="BH168" s="134"/>
      <c r="BI168" s="359"/>
      <c r="BJ168" s="359"/>
      <c r="BK168" s="663"/>
      <c r="BL168" s="664"/>
      <c r="BM168" s="665"/>
      <c r="BN168" s="19"/>
      <c r="BO168" s="277"/>
      <c r="BP168" s="134"/>
      <c r="BQ168" s="359"/>
      <c r="BR168" s="359"/>
      <c r="BS168" s="663"/>
      <c r="BT168" s="664"/>
      <c r="BU168" s="665"/>
      <c r="BV168" s="19"/>
      <c r="BW168" s="277"/>
      <c r="BX168" s="134"/>
      <c r="BY168" s="359"/>
      <c r="BZ168" s="359"/>
      <c r="CA168" s="663"/>
      <c r="CB168" s="664"/>
      <c r="CC168" s="665"/>
      <c r="CD168" s="19"/>
      <c r="CE168" s="277"/>
      <c r="CF168" s="134"/>
      <c r="CG168" s="359"/>
      <c r="CH168" s="359"/>
      <c r="CI168" s="663"/>
      <c r="CJ168" s="664"/>
      <c r="CK168" s="665"/>
      <c r="CL168" s="19"/>
      <c r="CM168" s="277"/>
      <c r="CN168" s="134"/>
      <c r="CO168" s="359"/>
      <c r="CP168" s="359"/>
      <c r="CQ168" s="663"/>
      <c r="CR168" s="664"/>
      <c r="CS168" s="665"/>
      <c r="CT168" s="19"/>
      <c r="CU168" s="277"/>
      <c r="CV168" s="134"/>
      <c r="CW168" s="359"/>
      <c r="CX168" s="359"/>
      <c r="CY168" s="663"/>
      <c r="CZ168" s="664"/>
      <c r="DA168" s="665"/>
      <c r="DB168" s="19"/>
      <c r="DC168" s="277"/>
      <c r="DD168" s="134"/>
      <c r="DE168" s="359"/>
      <c r="DF168" s="359"/>
      <c r="DG168" s="663"/>
      <c r="DH168" s="664"/>
      <c r="DI168" s="665"/>
      <c r="DJ168" s="19"/>
      <c r="DK168" s="277"/>
      <c r="DL168" s="134"/>
      <c r="DM168" s="359"/>
      <c r="DN168" s="359"/>
      <c r="DO168" s="663"/>
      <c r="DP168" s="664"/>
      <c r="DQ168" s="665"/>
      <c r="DR168" s="19"/>
      <c r="DS168" s="277"/>
      <c r="DT168" s="134"/>
      <c r="DU168" s="359"/>
      <c r="DV168" s="359"/>
      <c r="DW168" s="663"/>
      <c r="DX168" s="664"/>
      <c r="DY168" s="665"/>
      <c r="DZ168" s="19"/>
      <c r="EA168" s="277"/>
      <c r="EB168" s="638"/>
      <c r="EC168" s="365"/>
      <c r="ED168" s="365"/>
      <c r="EE168" s="669"/>
      <c r="EF168" s="670"/>
      <c r="EG168" s="604"/>
      <c r="EH168" s="19"/>
      <c r="EI168" s="277"/>
      <c r="EJ168" s="134"/>
      <c r="EK168" s="359"/>
      <c r="EL168" s="359"/>
      <c r="EM168" s="663"/>
      <c r="EN168" s="664"/>
      <c r="EO168" s="665"/>
      <c r="EP168" s="19"/>
      <c r="EQ168" s="277"/>
    </row>
    <row r="169" spans="1:147" ht="37.5" customHeight="1" thickBot="1">
      <c r="A169" s="369"/>
      <c r="B169" s="191" t="s">
        <v>322</v>
      </c>
      <c r="C169" s="136" t="s">
        <v>659</v>
      </c>
      <c r="D169" s="639" t="s">
        <v>324</v>
      </c>
      <c r="E169" s="571" t="s">
        <v>325</v>
      </c>
      <c r="F169" s="371" t="s">
        <v>326</v>
      </c>
      <c r="G169" s="372" t="s">
        <v>327</v>
      </c>
      <c r="H169" s="373" t="s">
        <v>328</v>
      </c>
      <c r="I169" s="374" t="s">
        <v>329</v>
      </c>
      <c r="J169" s="297" t="s">
        <v>1167</v>
      </c>
      <c r="K169" s="298" t="s">
        <v>1168</v>
      </c>
      <c r="L169" s="639" t="s">
        <v>324</v>
      </c>
      <c r="M169" s="571" t="s">
        <v>325</v>
      </c>
      <c r="N169" s="371" t="s">
        <v>326</v>
      </c>
      <c r="O169" s="372" t="s">
        <v>327</v>
      </c>
      <c r="P169" s="373" t="s">
        <v>328</v>
      </c>
      <c r="Q169" s="374" t="s">
        <v>329</v>
      </c>
      <c r="R169" s="297" t="s">
        <v>1167</v>
      </c>
      <c r="S169" s="298" t="s">
        <v>1168</v>
      </c>
      <c r="T169" s="639" t="s">
        <v>324</v>
      </c>
      <c r="U169" s="571" t="s">
        <v>325</v>
      </c>
      <c r="V169" s="371" t="s">
        <v>326</v>
      </c>
      <c r="W169" s="372" t="s">
        <v>327</v>
      </c>
      <c r="X169" s="373" t="s">
        <v>328</v>
      </c>
      <c r="Y169" s="374" t="s">
        <v>329</v>
      </c>
      <c r="Z169" s="297" t="s">
        <v>1167</v>
      </c>
      <c r="AA169" s="298" t="s">
        <v>1168</v>
      </c>
      <c r="AB169" s="639" t="s">
        <v>324</v>
      </c>
      <c r="AC169" s="571" t="s">
        <v>325</v>
      </c>
      <c r="AD169" s="371" t="s">
        <v>326</v>
      </c>
      <c r="AE169" s="372" t="s">
        <v>327</v>
      </c>
      <c r="AF169" s="373" t="s">
        <v>328</v>
      </c>
      <c r="AG169" s="374" t="s">
        <v>329</v>
      </c>
      <c r="AH169" s="297" t="s">
        <v>1167</v>
      </c>
      <c r="AI169" s="298" t="s">
        <v>1168</v>
      </c>
      <c r="AJ169" s="639" t="s">
        <v>324</v>
      </c>
      <c r="AK169" s="571" t="s">
        <v>325</v>
      </c>
      <c r="AL169" s="371" t="s">
        <v>326</v>
      </c>
      <c r="AM169" s="372" t="s">
        <v>327</v>
      </c>
      <c r="AN169" s="373" t="s">
        <v>328</v>
      </c>
      <c r="AO169" s="374" t="s">
        <v>329</v>
      </c>
      <c r="AP169" s="297" t="s">
        <v>1167</v>
      </c>
      <c r="AQ169" s="298" t="s">
        <v>1168</v>
      </c>
      <c r="AR169" s="639" t="s">
        <v>324</v>
      </c>
      <c r="AS169" s="571" t="s">
        <v>325</v>
      </c>
      <c r="AT169" s="371" t="s">
        <v>326</v>
      </c>
      <c r="AU169" s="372" t="s">
        <v>327</v>
      </c>
      <c r="AV169" s="373" t="s">
        <v>328</v>
      </c>
      <c r="AW169" s="374" t="s">
        <v>329</v>
      </c>
      <c r="AX169" s="297" t="s">
        <v>1167</v>
      </c>
      <c r="AY169" s="298" t="s">
        <v>1168</v>
      </c>
      <c r="AZ169" s="639" t="s">
        <v>324</v>
      </c>
      <c r="BA169" s="571" t="s">
        <v>325</v>
      </c>
      <c r="BB169" s="371" t="s">
        <v>326</v>
      </c>
      <c r="BC169" s="372" t="s">
        <v>327</v>
      </c>
      <c r="BD169" s="373" t="s">
        <v>328</v>
      </c>
      <c r="BE169" s="374" t="s">
        <v>329</v>
      </c>
      <c r="BF169" s="297" t="s">
        <v>1167</v>
      </c>
      <c r="BG169" s="298" t="s">
        <v>1168</v>
      </c>
      <c r="BH169" s="639" t="s">
        <v>324</v>
      </c>
      <c r="BI169" s="571" t="s">
        <v>325</v>
      </c>
      <c r="BJ169" s="371" t="s">
        <v>326</v>
      </c>
      <c r="BK169" s="372" t="s">
        <v>327</v>
      </c>
      <c r="BL169" s="373" t="s">
        <v>328</v>
      </c>
      <c r="BM169" s="374" t="s">
        <v>329</v>
      </c>
      <c r="BN169" s="297" t="s">
        <v>1167</v>
      </c>
      <c r="BO169" s="298" t="s">
        <v>1168</v>
      </c>
      <c r="BP169" s="639" t="s">
        <v>324</v>
      </c>
      <c r="BQ169" s="571" t="s">
        <v>325</v>
      </c>
      <c r="BR169" s="371" t="s">
        <v>326</v>
      </c>
      <c r="BS169" s="372" t="s">
        <v>327</v>
      </c>
      <c r="BT169" s="373" t="s">
        <v>328</v>
      </c>
      <c r="BU169" s="374" t="s">
        <v>329</v>
      </c>
      <c r="BV169" s="297" t="s">
        <v>1167</v>
      </c>
      <c r="BW169" s="298" t="s">
        <v>1168</v>
      </c>
      <c r="BX169" s="639" t="s">
        <v>324</v>
      </c>
      <c r="BY169" s="571" t="s">
        <v>325</v>
      </c>
      <c r="BZ169" s="371" t="s">
        <v>326</v>
      </c>
      <c r="CA169" s="372" t="s">
        <v>327</v>
      </c>
      <c r="CB169" s="373" t="s">
        <v>328</v>
      </c>
      <c r="CC169" s="374" t="s">
        <v>329</v>
      </c>
      <c r="CD169" s="297" t="s">
        <v>1167</v>
      </c>
      <c r="CE169" s="298" t="s">
        <v>1168</v>
      </c>
      <c r="CF169" s="639" t="s">
        <v>324</v>
      </c>
      <c r="CG169" s="571" t="s">
        <v>325</v>
      </c>
      <c r="CH169" s="371" t="s">
        <v>326</v>
      </c>
      <c r="CI169" s="372" t="s">
        <v>327</v>
      </c>
      <c r="CJ169" s="373" t="s">
        <v>328</v>
      </c>
      <c r="CK169" s="374" t="s">
        <v>329</v>
      </c>
      <c r="CL169" s="297" t="s">
        <v>1167</v>
      </c>
      <c r="CM169" s="298" t="s">
        <v>1168</v>
      </c>
      <c r="CN169" s="639" t="s">
        <v>324</v>
      </c>
      <c r="CO169" s="571" t="s">
        <v>325</v>
      </c>
      <c r="CP169" s="371" t="s">
        <v>326</v>
      </c>
      <c r="CQ169" s="372" t="s">
        <v>327</v>
      </c>
      <c r="CR169" s="373" t="s">
        <v>328</v>
      </c>
      <c r="CS169" s="374" t="s">
        <v>329</v>
      </c>
      <c r="CT169" s="297" t="s">
        <v>1167</v>
      </c>
      <c r="CU169" s="298" t="s">
        <v>1168</v>
      </c>
      <c r="CV169" s="639" t="s">
        <v>324</v>
      </c>
      <c r="CW169" s="571" t="s">
        <v>325</v>
      </c>
      <c r="CX169" s="371" t="s">
        <v>326</v>
      </c>
      <c r="CY169" s="372" t="s">
        <v>327</v>
      </c>
      <c r="CZ169" s="373" t="s">
        <v>328</v>
      </c>
      <c r="DA169" s="374" t="s">
        <v>329</v>
      </c>
      <c r="DB169" s="297" t="s">
        <v>1167</v>
      </c>
      <c r="DC169" s="298" t="s">
        <v>1168</v>
      </c>
      <c r="DD169" s="639" t="s">
        <v>324</v>
      </c>
      <c r="DE169" s="571" t="s">
        <v>325</v>
      </c>
      <c r="DF169" s="371" t="s">
        <v>326</v>
      </c>
      <c r="DG169" s="372" t="s">
        <v>327</v>
      </c>
      <c r="DH169" s="373" t="s">
        <v>328</v>
      </c>
      <c r="DI169" s="374" t="s">
        <v>329</v>
      </c>
      <c r="DJ169" s="297" t="s">
        <v>1167</v>
      </c>
      <c r="DK169" s="298" t="s">
        <v>1168</v>
      </c>
      <c r="DL169" s="639" t="s">
        <v>324</v>
      </c>
      <c r="DM169" s="571" t="s">
        <v>325</v>
      </c>
      <c r="DN169" s="371" t="s">
        <v>326</v>
      </c>
      <c r="DO169" s="372" t="s">
        <v>327</v>
      </c>
      <c r="DP169" s="373" t="s">
        <v>328</v>
      </c>
      <c r="DQ169" s="374" t="s">
        <v>329</v>
      </c>
      <c r="DR169" s="297" t="s">
        <v>1167</v>
      </c>
      <c r="DS169" s="298" t="s">
        <v>1168</v>
      </c>
      <c r="DT169" s="639" t="s">
        <v>324</v>
      </c>
      <c r="DU169" s="571" t="s">
        <v>325</v>
      </c>
      <c r="DV169" s="371" t="s">
        <v>326</v>
      </c>
      <c r="DW169" s="372" t="s">
        <v>327</v>
      </c>
      <c r="DX169" s="373" t="s">
        <v>328</v>
      </c>
      <c r="DY169" s="374" t="s">
        <v>329</v>
      </c>
      <c r="DZ169" s="297" t="s">
        <v>1167</v>
      </c>
      <c r="EA169" s="298" t="s">
        <v>1168</v>
      </c>
      <c r="EB169" s="640" t="s">
        <v>324</v>
      </c>
      <c r="EC169" s="191" t="s">
        <v>325</v>
      </c>
      <c r="ED169" s="376" t="s">
        <v>326</v>
      </c>
      <c r="EE169" s="377" t="s">
        <v>327</v>
      </c>
      <c r="EF169" s="191" t="s">
        <v>328</v>
      </c>
      <c r="EG169" s="378" t="s">
        <v>329</v>
      </c>
      <c r="EH169" s="297" t="s">
        <v>1167</v>
      </c>
      <c r="EI169" s="298" t="s">
        <v>1168</v>
      </c>
      <c r="EJ169" s="639" t="s">
        <v>324</v>
      </c>
      <c r="EK169" s="571" t="s">
        <v>325</v>
      </c>
      <c r="EL169" s="371" t="s">
        <v>326</v>
      </c>
      <c r="EM169" s="372" t="s">
        <v>327</v>
      </c>
      <c r="EN169" s="373" t="s">
        <v>328</v>
      </c>
      <c r="EO169" s="374" t="s">
        <v>329</v>
      </c>
      <c r="EP169" s="297" t="s">
        <v>1167</v>
      </c>
      <c r="EQ169" s="298" t="s">
        <v>1168</v>
      </c>
    </row>
    <row r="170" spans="1:147" ht="37.5" customHeight="1" thickBot="1">
      <c r="A170" s="369"/>
      <c r="B170" s="379">
        <v>1</v>
      </c>
      <c r="C170" s="305" t="s">
        <v>744</v>
      </c>
      <c r="D170" s="684"/>
      <c r="E170" s="307">
        <v>1</v>
      </c>
      <c r="F170" s="584" t="s">
        <v>331</v>
      </c>
      <c r="G170" s="651"/>
      <c r="H170" s="643"/>
      <c r="I170" s="310">
        <f t="shared" ref="I170:I172" si="374">+(G170+(G170*H170))*E170</f>
        <v>0</v>
      </c>
      <c r="J170" s="311" t="s">
        <v>1169</v>
      </c>
      <c r="K170" s="312"/>
      <c r="L170" s="684"/>
      <c r="M170" s="307">
        <v>1</v>
      </c>
      <c r="N170" s="584" t="s">
        <v>331</v>
      </c>
      <c r="O170" s="651"/>
      <c r="P170" s="643"/>
      <c r="Q170" s="310">
        <f t="shared" ref="Q170:Q172" si="375">+(O170+(O170*P170))*M170</f>
        <v>0</v>
      </c>
      <c r="R170" s="311" t="s">
        <v>1169</v>
      </c>
      <c r="S170" s="312"/>
      <c r="T170" s="684"/>
      <c r="U170" s="307">
        <v>1</v>
      </c>
      <c r="V170" s="584" t="s">
        <v>331</v>
      </c>
      <c r="W170" s="651"/>
      <c r="X170" s="643"/>
      <c r="Y170" s="310">
        <f t="shared" ref="Y170:Y172" si="376">+(W170+(W170*X170))*U170</f>
        <v>0</v>
      </c>
      <c r="Z170" s="311" t="s">
        <v>1169</v>
      </c>
      <c r="AA170" s="312"/>
      <c r="AB170" s="684"/>
      <c r="AC170" s="307">
        <v>1</v>
      </c>
      <c r="AD170" s="584" t="s">
        <v>331</v>
      </c>
      <c r="AE170" s="651"/>
      <c r="AF170" s="643"/>
      <c r="AG170" s="310">
        <f t="shared" ref="AG170:AG172" si="377">+(AE170+(AE170*AF170))*AC170</f>
        <v>0</v>
      </c>
      <c r="AH170" s="311" t="s">
        <v>1169</v>
      </c>
      <c r="AI170" s="312"/>
      <c r="AJ170" s="684"/>
      <c r="AK170" s="307">
        <v>1</v>
      </c>
      <c r="AL170" s="584" t="s">
        <v>331</v>
      </c>
      <c r="AM170" s="651"/>
      <c r="AN170" s="643"/>
      <c r="AO170" s="310">
        <f t="shared" ref="AO170:AO172" si="378">+(AM170+(AM170*AN170))*AK170</f>
        <v>0</v>
      </c>
      <c r="AP170" s="311" t="s">
        <v>1169</v>
      </c>
      <c r="AQ170" s="312"/>
      <c r="AR170" s="684"/>
      <c r="AS170" s="307">
        <v>1</v>
      </c>
      <c r="AT170" s="584" t="s">
        <v>331</v>
      </c>
      <c r="AU170" s="651"/>
      <c r="AV170" s="643"/>
      <c r="AW170" s="310">
        <f t="shared" ref="AW170:AW172" si="379">+(AU170+(AU170*AV170))*AS170</f>
        <v>0</v>
      </c>
      <c r="AX170" s="311" t="s">
        <v>1169</v>
      </c>
      <c r="AY170" s="312"/>
      <c r="AZ170" s="684"/>
      <c r="BA170" s="307">
        <v>1</v>
      </c>
      <c r="BB170" s="584" t="s">
        <v>331</v>
      </c>
      <c r="BC170" s="651"/>
      <c r="BD170" s="643"/>
      <c r="BE170" s="310">
        <f t="shared" ref="BE170:BE172" si="380">+(BC170+(BC170*BD170))*BA170</f>
        <v>0</v>
      </c>
      <c r="BF170" s="311" t="s">
        <v>1169</v>
      </c>
      <c r="BG170" s="312"/>
      <c r="BH170" s="684"/>
      <c r="BI170" s="307">
        <v>1</v>
      </c>
      <c r="BJ170" s="584" t="s">
        <v>331</v>
      </c>
      <c r="BK170" s="651"/>
      <c r="BL170" s="643"/>
      <c r="BM170" s="310">
        <f t="shared" ref="BM170:BM172" si="381">+(BK170+(BK170*BL170))*BI170</f>
        <v>0</v>
      </c>
      <c r="BN170" s="311" t="s">
        <v>1169</v>
      </c>
      <c r="BO170" s="312"/>
      <c r="BP170" s="684"/>
      <c r="BQ170" s="307">
        <v>1</v>
      </c>
      <c r="BR170" s="584" t="s">
        <v>331</v>
      </c>
      <c r="BS170" s="651"/>
      <c r="BT170" s="643"/>
      <c r="BU170" s="310">
        <f t="shared" ref="BU170:BU172" si="382">+(BS170+(BS170*BT170))*BQ170</f>
        <v>0</v>
      </c>
      <c r="BV170" s="311" t="s">
        <v>1169</v>
      </c>
      <c r="BW170" s="312"/>
      <c r="BX170" s="684"/>
      <c r="BY170" s="307">
        <v>1</v>
      </c>
      <c r="BZ170" s="584" t="s">
        <v>331</v>
      </c>
      <c r="CA170" s="651">
        <v>0</v>
      </c>
      <c r="CB170" s="643">
        <v>0</v>
      </c>
      <c r="CC170" s="310">
        <f t="shared" ref="CC170:CC172" si="383">+(CA170+(CA170*CB170))*BY170</f>
        <v>0</v>
      </c>
      <c r="CD170" s="311" t="s">
        <v>1169</v>
      </c>
      <c r="CE170" s="312"/>
      <c r="CF170" s="684"/>
      <c r="CG170" s="307">
        <v>1</v>
      </c>
      <c r="CH170" s="584" t="s">
        <v>331</v>
      </c>
      <c r="CI170" s="651"/>
      <c r="CJ170" s="643"/>
      <c r="CK170" s="310">
        <f t="shared" ref="CK170:CK172" si="384">+(CI170+(CI170*CJ170))*CG170</f>
        <v>0</v>
      </c>
      <c r="CL170" s="311" t="s">
        <v>1169</v>
      </c>
      <c r="CM170" s="312"/>
      <c r="CN170" s="684"/>
      <c r="CO170" s="307">
        <v>1</v>
      </c>
      <c r="CP170" s="584" t="s">
        <v>331</v>
      </c>
      <c r="CQ170" s="651"/>
      <c r="CR170" s="643"/>
      <c r="CS170" s="310">
        <f t="shared" ref="CS170:CS172" si="385">+(CQ170+(CQ170*CR170))*CO170</f>
        <v>0</v>
      </c>
      <c r="CT170" s="311" t="s">
        <v>1169</v>
      </c>
      <c r="CU170" s="312"/>
      <c r="CV170" s="684"/>
      <c r="CW170" s="307">
        <v>1</v>
      </c>
      <c r="CX170" s="584" t="s">
        <v>331</v>
      </c>
      <c r="CY170" s="651"/>
      <c r="CZ170" s="643"/>
      <c r="DA170" s="310">
        <f t="shared" ref="DA170:DA172" si="386">+(CY170+(CY170*CZ170))*CW170</f>
        <v>0</v>
      </c>
      <c r="DB170" s="311" t="s">
        <v>1169</v>
      </c>
      <c r="DC170" s="312"/>
      <c r="DD170" s="684"/>
      <c r="DE170" s="307">
        <v>1</v>
      </c>
      <c r="DF170" s="584" t="s">
        <v>331</v>
      </c>
      <c r="DG170" s="651"/>
      <c r="DH170" s="643"/>
      <c r="DI170" s="310">
        <f t="shared" ref="DI170:DI172" si="387">+(DG170+(DG170*DH170))*DE170</f>
        <v>0</v>
      </c>
      <c r="DJ170" s="311" t="s">
        <v>1169</v>
      </c>
      <c r="DK170" s="312"/>
      <c r="DL170" s="684" t="s">
        <v>1318</v>
      </c>
      <c r="DM170" s="307">
        <v>1</v>
      </c>
      <c r="DN170" s="584" t="s">
        <v>331</v>
      </c>
      <c r="DO170" s="651">
        <v>1238000</v>
      </c>
      <c r="DP170" s="643">
        <v>0</v>
      </c>
      <c r="DQ170" s="310">
        <f t="shared" ref="DQ170:DQ172" si="388">+(DO170+(DO170*DP170))*DM170</f>
        <v>1238000</v>
      </c>
      <c r="DR170" s="311" t="s">
        <v>1170</v>
      </c>
      <c r="DS170" s="312"/>
      <c r="DT170" s="684" t="s">
        <v>1320</v>
      </c>
      <c r="DU170" s="307">
        <v>1</v>
      </c>
      <c r="DV170" s="584" t="s">
        <v>331</v>
      </c>
      <c r="DW170" s="651">
        <v>1148331</v>
      </c>
      <c r="DX170" s="643">
        <v>0</v>
      </c>
      <c r="DY170" s="310">
        <f t="shared" ref="DY170:DY172" si="389">+(DW170+(DW170*DX170))*DU170</f>
        <v>1148331</v>
      </c>
      <c r="DZ170" s="311" t="s">
        <v>1170</v>
      </c>
      <c r="EA170" s="312"/>
      <c r="EB170" s="685"/>
      <c r="EC170" s="315">
        <v>1</v>
      </c>
      <c r="ED170" s="315" t="s">
        <v>331</v>
      </c>
      <c r="EE170" s="349"/>
      <c r="EF170" s="647"/>
      <c r="EG170" s="318" t="s">
        <v>1199</v>
      </c>
      <c r="EH170" s="311" t="s">
        <v>1169</v>
      </c>
      <c r="EI170" s="312"/>
      <c r="EJ170" s="684"/>
      <c r="EK170" s="307">
        <v>1</v>
      </c>
      <c r="EL170" s="584" t="s">
        <v>331</v>
      </c>
      <c r="EM170" s="651"/>
      <c r="EN170" s="643"/>
      <c r="EO170" s="310">
        <f t="shared" ref="EO170:EO172" si="390">+(EM170+(EM170*EN170))*EK170</f>
        <v>0</v>
      </c>
      <c r="EP170" s="311" t="s">
        <v>1169</v>
      </c>
      <c r="EQ170" s="312"/>
    </row>
    <row r="171" spans="1:147" ht="37.5" customHeight="1">
      <c r="A171" s="369"/>
      <c r="B171" s="379">
        <v>2</v>
      </c>
      <c r="C171" s="305" t="s">
        <v>740</v>
      </c>
      <c r="D171" s="684"/>
      <c r="E171" s="307">
        <v>1</v>
      </c>
      <c r="F171" s="584" t="s">
        <v>331</v>
      </c>
      <c r="G171" s="651"/>
      <c r="H171" s="643"/>
      <c r="I171" s="310">
        <f t="shared" si="374"/>
        <v>0</v>
      </c>
      <c r="J171" s="19"/>
      <c r="K171" s="277"/>
      <c r="L171" s="684"/>
      <c r="M171" s="307">
        <v>1</v>
      </c>
      <c r="N171" s="584" t="s">
        <v>331</v>
      </c>
      <c r="O171" s="651"/>
      <c r="P171" s="643"/>
      <c r="Q171" s="310">
        <f t="shared" si="375"/>
        <v>0</v>
      </c>
      <c r="R171" s="19"/>
      <c r="S171" s="277"/>
      <c r="T171" s="684"/>
      <c r="U171" s="307">
        <v>1</v>
      </c>
      <c r="V171" s="584" t="s">
        <v>331</v>
      </c>
      <c r="W171" s="651"/>
      <c r="X171" s="643"/>
      <c r="Y171" s="310">
        <f t="shared" si="376"/>
        <v>0</v>
      </c>
      <c r="Z171" s="19"/>
      <c r="AA171" s="277"/>
      <c r="AB171" s="684"/>
      <c r="AC171" s="307">
        <v>1</v>
      </c>
      <c r="AD171" s="584" t="s">
        <v>331</v>
      </c>
      <c r="AE171" s="651"/>
      <c r="AF171" s="643"/>
      <c r="AG171" s="310">
        <f t="shared" si="377"/>
        <v>0</v>
      </c>
      <c r="AH171" s="19"/>
      <c r="AI171" s="277"/>
      <c r="AJ171" s="684"/>
      <c r="AK171" s="307">
        <v>1</v>
      </c>
      <c r="AL171" s="584" t="s">
        <v>331</v>
      </c>
      <c r="AM171" s="651"/>
      <c r="AN171" s="643"/>
      <c r="AO171" s="310">
        <f t="shared" si="378"/>
        <v>0</v>
      </c>
      <c r="AP171" s="19"/>
      <c r="AQ171" s="277"/>
      <c r="AR171" s="684"/>
      <c r="AS171" s="307">
        <v>1</v>
      </c>
      <c r="AT171" s="584" t="s">
        <v>331</v>
      </c>
      <c r="AU171" s="651"/>
      <c r="AV171" s="643"/>
      <c r="AW171" s="310">
        <f t="shared" si="379"/>
        <v>0</v>
      </c>
      <c r="AX171" s="19"/>
      <c r="AY171" s="277"/>
      <c r="AZ171" s="684"/>
      <c r="BA171" s="307">
        <v>1</v>
      </c>
      <c r="BB171" s="584" t="s">
        <v>331</v>
      </c>
      <c r="BC171" s="651"/>
      <c r="BD171" s="643"/>
      <c r="BE171" s="310">
        <f t="shared" si="380"/>
        <v>0</v>
      </c>
      <c r="BF171" s="19"/>
      <c r="BG171" s="277"/>
      <c r="BH171" s="684"/>
      <c r="BI171" s="307">
        <v>1</v>
      </c>
      <c r="BJ171" s="584" t="s">
        <v>331</v>
      </c>
      <c r="BK171" s="651"/>
      <c r="BL171" s="643"/>
      <c r="BM171" s="310">
        <f t="shared" si="381"/>
        <v>0</v>
      </c>
      <c r="BN171" s="19"/>
      <c r="BO171" s="277"/>
      <c r="BP171" s="684"/>
      <c r="BQ171" s="307">
        <v>1</v>
      </c>
      <c r="BR171" s="584" t="s">
        <v>331</v>
      </c>
      <c r="BS171" s="651"/>
      <c r="BT171" s="643"/>
      <c r="BU171" s="310">
        <f t="shared" si="382"/>
        <v>0</v>
      </c>
      <c r="BV171" s="19"/>
      <c r="BW171" s="277"/>
      <c r="BX171" s="684"/>
      <c r="BY171" s="307">
        <v>1</v>
      </c>
      <c r="BZ171" s="584" t="s">
        <v>331</v>
      </c>
      <c r="CA171" s="651">
        <v>0</v>
      </c>
      <c r="CB171" s="643">
        <v>0</v>
      </c>
      <c r="CC171" s="310">
        <f t="shared" si="383"/>
        <v>0</v>
      </c>
      <c r="CD171" s="19"/>
      <c r="CE171" s="277"/>
      <c r="CF171" s="684"/>
      <c r="CG171" s="307">
        <v>1</v>
      </c>
      <c r="CH171" s="584" t="s">
        <v>331</v>
      </c>
      <c r="CI171" s="651"/>
      <c r="CJ171" s="643"/>
      <c r="CK171" s="310">
        <f t="shared" si="384"/>
        <v>0</v>
      </c>
      <c r="CL171" s="19"/>
      <c r="CM171" s="277"/>
      <c r="CN171" s="684"/>
      <c r="CO171" s="307">
        <v>1</v>
      </c>
      <c r="CP171" s="584" t="s">
        <v>331</v>
      </c>
      <c r="CQ171" s="651"/>
      <c r="CR171" s="643"/>
      <c r="CS171" s="310">
        <f t="shared" si="385"/>
        <v>0</v>
      </c>
      <c r="CT171" s="19"/>
      <c r="CU171" s="277"/>
      <c r="CV171" s="684"/>
      <c r="CW171" s="307">
        <v>1</v>
      </c>
      <c r="CX171" s="584" t="s">
        <v>331</v>
      </c>
      <c r="CY171" s="651"/>
      <c r="CZ171" s="643"/>
      <c r="DA171" s="310">
        <f t="shared" si="386"/>
        <v>0</v>
      </c>
      <c r="DB171" s="19"/>
      <c r="DC171" s="277"/>
      <c r="DD171" s="684"/>
      <c r="DE171" s="307">
        <v>1</v>
      </c>
      <c r="DF171" s="584" t="s">
        <v>331</v>
      </c>
      <c r="DG171" s="651"/>
      <c r="DH171" s="643"/>
      <c r="DI171" s="310">
        <f t="shared" si="387"/>
        <v>0</v>
      </c>
      <c r="DJ171" s="19"/>
      <c r="DK171" s="277"/>
      <c r="DL171" s="684" t="s">
        <v>1318</v>
      </c>
      <c r="DM171" s="307">
        <v>1</v>
      </c>
      <c r="DN171" s="584" t="s">
        <v>331</v>
      </c>
      <c r="DO171" s="651">
        <v>98740</v>
      </c>
      <c r="DP171" s="643">
        <v>0</v>
      </c>
      <c r="DQ171" s="310">
        <f t="shared" si="388"/>
        <v>98740</v>
      </c>
      <c r="DR171" s="19"/>
      <c r="DS171" s="277"/>
      <c r="DT171" s="684" t="s">
        <v>1320</v>
      </c>
      <c r="DU171" s="307">
        <v>1</v>
      </c>
      <c r="DV171" s="584" t="s">
        <v>331</v>
      </c>
      <c r="DW171" s="651">
        <v>45746</v>
      </c>
      <c r="DX171" s="643">
        <v>0</v>
      </c>
      <c r="DY171" s="310">
        <f t="shared" si="389"/>
        <v>45746</v>
      </c>
      <c r="DZ171" s="19"/>
      <c r="EA171" s="277"/>
      <c r="EB171" s="685"/>
      <c r="EC171" s="315">
        <v>1</v>
      </c>
      <c r="ED171" s="315" t="s">
        <v>331</v>
      </c>
      <c r="EE171" s="349"/>
      <c r="EF171" s="647"/>
      <c r="EG171" s="318" t="s">
        <v>1199</v>
      </c>
      <c r="EH171" s="19"/>
      <c r="EI171" s="277"/>
      <c r="EJ171" s="684"/>
      <c r="EK171" s="307">
        <v>1</v>
      </c>
      <c r="EL171" s="584" t="s">
        <v>331</v>
      </c>
      <c r="EM171" s="651"/>
      <c r="EN171" s="643"/>
      <c r="EO171" s="310">
        <f t="shared" si="390"/>
        <v>0</v>
      </c>
      <c r="EP171" s="19"/>
      <c r="EQ171" s="277"/>
    </row>
    <row r="172" spans="1:147" ht="37.5" customHeight="1">
      <c r="A172" s="369"/>
      <c r="B172" s="379">
        <v>3</v>
      </c>
      <c r="C172" s="305" t="s">
        <v>745</v>
      </c>
      <c r="D172" s="684"/>
      <c r="E172" s="307">
        <v>1</v>
      </c>
      <c r="F172" s="584" t="s">
        <v>331</v>
      </c>
      <c r="G172" s="651"/>
      <c r="H172" s="643"/>
      <c r="I172" s="310">
        <f t="shared" si="374"/>
        <v>0</v>
      </c>
      <c r="J172" s="19"/>
      <c r="K172" s="277"/>
      <c r="L172" s="684"/>
      <c r="M172" s="307">
        <v>1</v>
      </c>
      <c r="N172" s="584" t="s">
        <v>331</v>
      </c>
      <c r="O172" s="651"/>
      <c r="P172" s="643"/>
      <c r="Q172" s="310">
        <f t="shared" si="375"/>
        <v>0</v>
      </c>
      <c r="R172" s="19"/>
      <c r="S172" s="277"/>
      <c r="T172" s="684"/>
      <c r="U172" s="307">
        <v>1</v>
      </c>
      <c r="V172" s="584" t="s">
        <v>331</v>
      </c>
      <c r="W172" s="651"/>
      <c r="X172" s="643"/>
      <c r="Y172" s="310">
        <f t="shared" si="376"/>
        <v>0</v>
      </c>
      <c r="Z172" s="19"/>
      <c r="AA172" s="277"/>
      <c r="AB172" s="684"/>
      <c r="AC172" s="307">
        <v>1</v>
      </c>
      <c r="AD172" s="584" t="s">
        <v>331</v>
      </c>
      <c r="AE172" s="651"/>
      <c r="AF172" s="643"/>
      <c r="AG172" s="310">
        <f t="shared" si="377"/>
        <v>0</v>
      </c>
      <c r="AH172" s="19"/>
      <c r="AI172" s="277"/>
      <c r="AJ172" s="684"/>
      <c r="AK172" s="307">
        <v>1</v>
      </c>
      <c r="AL172" s="584" t="s">
        <v>331</v>
      </c>
      <c r="AM172" s="651"/>
      <c r="AN172" s="643"/>
      <c r="AO172" s="310">
        <f t="shared" si="378"/>
        <v>0</v>
      </c>
      <c r="AP172" s="19"/>
      <c r="AQ172" s="277"/>
      <c r="AR172" s="684"/>
      <c r="AS172" s="307">
        <v>1</v>
      </c>
      <c r="AT172" s="584" t="s">
        <v>331</v>
      </c>
      <c r="AU172" s="651"/>
      <c r="AV172" s="643"/>
      <c r="AW172" s="310">
        <f t="shared" si="379"/>
        <v>0</v>
      </c>
      <c r="AX172" s="19"/>
      <c r="AY172" s="277"/>
      <c r="AZ172" s="684"/>
      <c r="BA172" s="307">
        <v>1</v>
      </c>
      <c r="BB172" s="584" t="s">
        <v>331</v>
      </c>
      <c r="BC172" s="651"/>
      <c r="BD172" s="643"/>
      <c r="BE172" s="310">
        <f t="shared" si="380"/>
        <v>0</v>
      </c>
      <c r="BF172" s="19"/>
      <c r="BG172" s="277"/>
      <c r="BH172" s="684"/>
      <c r="BI172" s="307">
        <v>1</v>
      </c>
      <c r="BJ172" s="584" t="s">
        <v>331</v>
      </c>
      <c r="BK172" s="651"/>
      <c r="BL172" s="643"/>
      <c r="BM172" s="310">
        <f t="shared" si="381"/>
        <v>0</v>
      </c>
      <c r="BN172" s="19"/>
      <c r="BO172" s="277"/>
      <c r="BP172" s="684"/>
      <c r="BQ172" s="307">
        <v>1</v>
      </c>
      <c r="BR172" s="584" t="s">
        <v>331</v>
      </c>
      <c r="BS172" s="651"/>
      <c r="BT172" s="643"/>
      <c r="BU172" s="310">
        <f t="shared" si="382"/>
        <v>0</v>
      </c>
      <c r="BV172" s="19"/>
      <c r="BW172" s="277"/>
      <c r="BX172" s="684"/>
      <c r="BY172" s="307">
        <v>1</v>
      </c>
      <c r="BZ172" s="584" t="s">
        <v>331</v>
      </c>
      <c r="CA172" s="651">
        <v>0</v>
      </c>
      <c r="CB172" s="643">
        <v>0</v>
      </c>
      <c r="CC172" s="310">
        <f t="shared" si="383"/>
        <v>0</v>
      </c>
      <c r="CD172" s="19"/>
      <c r="CE172" s="277"/>
      <c r="CF172" s="684"/>
      <c r="CG172" s="307">
        <v>1</v>
      </c>
      <c r="CH172" s="584" t="s">
        <v>331</v>
      </c>
      <c r="CI172" s="651"/>
      <c r="CJ172" s="643"/>
      <c r="CK172" s="310">
        <f t="shared" si="384"/>
        <v>0</v>
      </c>
      <c r="CL172" s="19"/>
      <c r="CM172" s="277"/>
      <c r="CN172" s="684"/>
      <c r="CO172" s="307">
        <v>1</v>
      </c>
      <c r="CP172" s="584" t="s">
        <v>331</v>
      </c>
      <c r="CQ172" s="651"/>
      <c r="CR172" s="643"/>
      <c r="CS172" s="310">
        <f t="shared" si="385"/>
        <v>0</v>
      </c>
      <c r="CT172" s="19"/>
      <c r="CU172" s="277"/>
      <c r="CV172" s="684"/>
      <c r="CW172" s="307">
        <v>1</v>
      </c>
      <c r="CX172" s="584" t="s">
        <v>331</v>
      </c>
      <c r="CY172" s="651"/>
      <c r="CZ172" s="643"/>
      <c r="DA172" s="310">
        <f t="shared" si="386"/>
        <v>0</v>
      </c>
      <c r="DB172" s="19"/>
      <c r="DC172" s="277"/>
      <c r="DD172" s="684"/>
      <c r="DE172" s="307">
        <v>1</v>
      </c>
      <c r="DF172" s="584" t="s">
        <v>331</v>
      </c>
      <c r="DG172" s="651"/>
      <c r="DH172" s="643"/>
      <c r="DI172" s="310">
        <f t="shared" si="387"/>
        <v>0</v>
      </c>
      <c r="DJ172" s="19"/>
      <c r="DK172" s="277"/>
      <c r="DL172" s="684" t="s">
        <v>1318</v>
      </c>
      <c r="DM172" s="307">
        <v>1</v>
      </c>
      <c r="DN172" s="584" t="s">
        <v>331</v>
      </c>
      <c r="DO172" s="651">
        <v>152634</v>
      </c>
      <c r="DP172" s="643">
        <v>0</v>
      </c>
      <c r="DQ172" s="310">
        <f t="shared" si="388"/>
        <v>152634</v>
      </c>
      <c r="DR172" s="19"/>
      <c r="DS172" s="277"/>
      <c r="DT172" s="684" t="s">
        <v>1320</v>
      </c>
      <c r="DU172" s="307">
        <v>1</v>
      </c>
      <c r="DV172" s="584" t="s">
        <v>331</v>
      </c>
      <c r="DW172" s="651">
        <v>136799</v>
      </c>
      <c r="DX172" s="643">
        <v>0</v>
      </c>
      <c r="DY172" s="310">
        <f t="shared" si="389"/>
        <v>136799</v>
      </c>
      <c r="DZ172" s="19"/>
      <c r="EA172" s="277"/>
      <c r="EB172" s="685"/>
      <c r="EC172" s="315">
        <v>1</v>
      </c>
      <c r="ED172" s="315" t="s">
        <v>331</v>
      </c>
      <c r="EE172" s="349"/>
      <c r="EF172" s="647"/>
      <c r="EG172" s="318" t="s">
        <v>1199</v>
      </c>
      <c r="EH172" s="19"/>
      <c r="EI172" s="277"/>
      <c r="EJ172" s="684"/>
      <c r="EK172" s="307">
        <v>1</v>
      </c>
      <c r="EL172" s="584" t="s">
        <v>331</v>
      </c>
      <c r="EM172" s="651"/>
      <c r="EN172" s="643"/>
      <c r="EO172" s="310">
        <f t="shared" si="390"/>
        <v>0</v>
      </c>
      <c r="EP172" s="19"/>
      <c r="EQ172" s="277"/>
    </row>
    <row r="173" spans="1:147" ht="37.5" customHeight="1">
      <c r="A173" s="369"/>
      <c r="B173" s="214"/>
      <c r="C173" s="585" t="s">
        <v>338</v>
      </c>
      <c r="D173" s="652"/>
      <c r="E173" s="653"/>
      <c r="F173" s="653"/>
      <c r="G173" s="654"/>
      <c r="H173" s="655"/>
      <c r="I173" s="374">
        <f>SUM(I170:I172)</f>
        <v>0</v>
      </c>
      <c r="J173" s="19"/>
      <c r="K173" s="277"/>
      <c r="L173" s="652"/>
      <c r="M173" s="653"/>
      <c r="N173" s="653"/>
      <c r="O173" s="654"/>
      <c r="P173" s="655"/>
      <c r="Q173" s="374">
        <f>SUM(Q170:Q172)</f>
        <v>0</v>
      </c>
      <c r="R173" s="19"/>
      <c r="S173" s="277"/>
      <c r="T173" s="652"/>
      <c r="U173" s="653"/>
      <c r="V173" s="653"/>
      <c r="W173" s="654"/>
      <c r="X173" s="655"/>
      <c r="Y173" s="374">
        <f>SUM(Y170:Y172)</f>
        <v>0</v>
      </c>
      <c r="Z173" s="19"/>
      <c r="AA173" s="277"/>
      <c r="AB173" s="652"/>
      <c r="AC173" s="653"/>
      <c r="AD173" s="653"/>
      <c r="AE173" s="654"/>
      <c r="AF173" s="655"/>
      <c r="AG173" s="374">
        <f>SUM(AG170:AG172)</f>
        <v>0</v>
      </c>
      <c r="AH173" s="19"/>
      <c r="AI173" s="277"/>
      <c r="AJ173" s="652"/>
      <c r="AK173" s="653"/>
      <c r="AL173" s="653"/>
      <c r="AM173" s="654"/>
      <c r="AN173" s="655"/>
      <c r="AO173" s="374">
        <f>SUM(AO170:AO172)</f>
        <v>0</v>
      </c>
      <c r="AP173" s="19"/>
      <c r="AQ173" s="277"/>
      <c r="AR173" s="652"/>
      <c r="AS173" s="653"/>
      <c r="AT173" s="653"/>
      <c r="AU173" s="654"/>
      <c r="AV173" s="655"/>
      <c r="AW173" s="374">
        <f>SUM(AW170:AW172)</f>
        <v>0</v>
      </c>
      <c r="AX173" s="19"/>
      <c r="AY173" s="277"/>
      <c r="AZ173" s="652"/>
      <c r="BA173" s="653"/>
      <c r="BB173" s="653"/>
      <c r="BC173" s="654"/>
      <c r="BD173" s="655"/>
      <c r="BE173" s="374">
        <f>SUM(BE170:BE172)</f>
        <v>0</v>
      </c>
      <c r="BF173" s="19"/>
      <c r="BG173" s="277"/>
      <c r="BH173" s="652"/>
      <c r="BI173" s="653"/>
      <c r="BJ173" s="653"/>
      <c r="BK173" s="654"/>
      <c r="BL173" s="655"/>
      <c r="BM173" s="374">
        <f>SUM(BM170:BM172)</f>
        <v>0</v>
      </c>
      <c r="BN173" s="19"/>
      <c r="BO173" s="277"/>
      <c r="BP173" s="652"/>
      <c r="BQ173" s="653"/>
      <c r="BR173" s="653"/>
      <c r="BS173" s="654"/>
      <c r="BT173" s="655"/>
      <c r="BU173" s="374">
        <f>SUM(BU170:BU172)</f>
        <v>0</v>
      </c>
      <c r="BV173" s="19"/>
      <c r="BW173" s="277"/>
      <c r="BX173" s="652"/>
      <c r="BY173" s="653"/>
      <c r="BZ173" s="653"/>
      <c r="CA173" s="654"/>
      <c r="CB173" s="655"/>
      <c r="CC173" s="374">
        <f>SUM(CC170:CC172)</f>
        <v>0</v>
      </c>
      <c r="CD173" s="19"/>
      <c r="CE173" s="277"/>
      <c r="CF173" s="652"/>
      <c r="CG173" s="653"/>
      <c r="CH173" s="653"/>
      <c r="CI173" s="654"/>
      <c r="CJ173" s="655"/>
      <c r="CK173" s="374">
        <f>SUM(CK170:CK172)</f>
        <v>0</v>
      </c>
      <c r="CL173" s="19"/>
      <c r="CM173" s="277"/>
      <c r="CN173" s="652"/>
      <c r="CO173" s="653"/>
      <c r="CP173" s="653"/>
      <c r="CQ173" s="654"/>
      <c r="CR173" s="655"/>
      <c r="CS173" s="374">
        <f>SUM(CS170:CS172)</f>
        <v>0</v>
      </c>
      <c r="CT173" s="19"/>
      <c r="CU173" s="277"/>
      <c r="CV173" s="652"/>
      <c r="CW173" s="653"/>
      <c r="CX173" s="653"/>
      <c r="CY173" s="654"/>
      <c r="CZ173" s="655"/>
      <c r="DA173" s="374">
        <f>SUM(DA170:DA172)</f>
        <v>0</v>
      </c>
      <c r="DB173" s="19"/>
      <c r="DC173" s="277"/>
      <c r="DD173" s="652"/>
      <c r="DE173" s="653"/>
      <c r="DF173" s="653"/>
      <c r="DG173" s="654"/>
      <c r="DH173" s="655"/>
      <c r="DI173" s="374">
        <f>SUM(DI170:DI172)</f>
        <v>0</v>
      </c>
      <c r="DJ173" s="19"/>
      <c r="DK173" s="277"/>
      <c r="DL173" s="652"/>
      <c r="DM173" s="653"/>
      <c r="DN173" s="653"/>
      <c r="DO173" s="654"/>
      <c r="DP173" s="655"/>
      <c r="DQ173" s="374">
        <f>SUM(DQ170:DQ172)</f>
        <v>1489374</v>
      </c>
      <c r="DR173" s="19"/>
      <c r="DS173" s="277"/>
      <c r="DT173" s="652"/>
      <c r="DU173" s="653"/>
      <c r="DV173" s="653"/>
      <c r="DW173" s="654"/>
      <c r="DX173" s="655"/>
      <c r="DY173" s="374">
        <f>SUM(DY170:DY172)</f>
        <v>1330876</v>
      </c>
      <c r="DZ173" s="19"/>
      <c r="EA173" s="277"/>
      <c r="EB173" s="659"/>
      <c r="EC173" s="592"/>
      <c r="ED173" s="592"/>
      <c r="EE173" s="660"/>
      <c r="EF173" s="661"/>
      <c r="EG173" s="378" t="s">
        <v>1199</v>
      </c>
      <c r="EH173" s="19"/>
      <c r="EI173" s="277"/>
      <c r="EJ173" s="652"/>
      <c r="EK173" s="653"/>
      <c r="EL173" s="653"/>
      <c r="EM173" s="654"/>
      <c r="EN173" s="655"/>
      <c r="EO173" s="374">
        <f>SUM(EO170:EO172)</f>
        <v>0</v>
      </c>
      <c r="EP173" s="19"/>
      <c r="EQ173" s="277"/>
    </row>
    <row r="174" spans="1:147" ht="37.5" customHeight="1" thickBot="1">
      <c r="A174" s="66"/>
      <c r="B174" s="561"/>
      <c r="C174" s="442" t="s">
        <v>83</v>
      </c>
      <c r="D174" s="134"/>
      <c r="E174" s="359"/>
      <c r="F174" s="359"/>
      <c r="G174" s="663"/>
      <c r="H174" s="664"/>
      <c r="I174" s="665"/>
      <c r="J174" s="19"/>
      <c r="K174" s="277"/>
      <c r="L174" s="134"/>
      <c r="M174" s="359"/>
      <c r="N174" s="359"/>
      <c r="O174" s="663"/>
      <c r="P174" s="664"/>
      <c r="Q174" s="665"/>
      <c r="R174" s="19"/>
      <c r="S174" s="277"/>
      <c r="T174" s="134"/>
      <c r="U174" s="359"/>
      <c r="V174" s="359"/>
      <c r="W174" s="663"/>
      <c r="X174" s="664"/>
      <c r="Y174" s="665"/>
      <c r="Z174" s="19"/>
      <c r="AA174" s="277"/>
      <c r="AB174" s="134"/>
      <c r="AC174" s="359"/>
      <c r="AD174" s="359"/>
      <c r="AE174" s="663"/>
      <c r="AF174" s="664"/>
      <c r="AG174" s="665"/>
      <c r="AH174" s="19"/>
      <c r="AI174" s="277"/>
      <c r="AJ174" s="134"/>
      <c r="AK174" s="359"/>
      <c r="AL174" s="359"/>
      <c r="AM174" s="663"/>
      <c r="AN174" s="664"/>
      <c r="AO174" s="665"/>
      <c r="AP174" s="19"/>
      <c r="AQ174" s="277"/>
      <c r="AR174" s="134"/>
      <c r="AS174" s="359"/>
      <c r="AT174" s="359"/>
      <c r="AU174" s="663"/>
      <c r="AV174" s="664"/>
      <c r="AW174" s="665"/>
      <c r="AX174" s="19"/>
      <c r="AY174" s="277"/>
      <c r="AZ174" s="134"/>
      <c r="BA174" s="359"/>
      <c r="BB174" s="359"/>
      <c r="BC174" s="663"/>
      <c r="BD174" s="664"/>
      <c r="BE174" s="665"/>
      <c r="BF174" s="19"/>
      <c r="BG174" s="277"/>
      <c r="BH174" s="134"/>
      <c r="BI174" s="359"/>
      <c r="BJ174" s="359"/>
      <c r="BK174" s="663"/>
      <c r="BL174" s="664"/>
      <c r="BM174" s="665"/>
      <c r="BN174" s="19"/>
      <c r="BO174" s="277"/>
      <c r="BP174" s="134"/>
      <c r="BQ174" s="359"/>
      <c r="BR174" s="359"/>
      <c r="BS174" s="663"/>
      <c r="BT174" s="664"/>
      <c r="BU174" s="665"/>
      <c r="BV174" s="19"/>
      <c r="BW174" s="277"/>
      <c r="BX174" s="134"/>
      <c r="BY174" s="359"/>
      <c r="BZ174" s="359"/>
      <c r="CA174" s="663"/>
      <c r="CB174" s="664"/>
      <c r="CC174" s="665"/>
      <c r="CD174" s="19"/>
      <c r="CE174" s="277"/>
      <c r="CF174" s="134"/>
      <c r="CG174" s="359"/>
      <c r="CH174" s="359"/>
      <c r="CI174" s="663"/>
      <c r="CJ174" s="664"/>
      <c r="CK174" s="665"/>
      <c r="CL174" s="19"/>
      <c r="CM174" s="277"/>
      <c r="CN174" s="134"/>
      <c r="CO174" s="359"/>
      <c r="CP174" s="359"/>
      <c r="CQ174" s="663"/>
      <c r="CR174" s="664"/>
      <c r="CS174" s="665"/>
      <c r="CT174" s="19"/>
      <c r="CU174" s="277"/>
      <c r="CV174" s="134"/>
      <c r="CW174" s="359"/>
      <c r="CX174" s="359"/>
      <c r="CY174" s="663"/>
      <c r="CZ174" s="664"/>
      <c r="DA174" s="665"/>
      <c r="DB174" s="19"/>
      <c r="DC174" s="277"/>
      <c r="DD174" s="134"/>
      <c r="DE174" s="359"/>
      <c r="DF174" s="359"/>
      <c r="DG174" s="663"/>
      <c r="DH174" s="664"/>
      <c r="DI174" s="665"/>
      <c r="DJ174" s="19"/>
      <c r="DK174" s="277"/>
      <c r="DL174" s="134"/>
      <c r="DM174" s="359"/>
      <c r="DN174" s="359"/>
      <c r="DO174" s="663"/>
      <c r="DP174" s="664"/>
      <c r="DQ174" s="665"/>
      <c r="DR174" s="19"/>
      <c r="DS174" s="277"/>
      <c r="DT174" s="134"/>
      <c r="DU174" s="359"/>
      <c r="DV174" s="359"/>
      <c r="DW174" s="663"/>
      <c r="DX174" s="664"/>
      <c r="DY174" s="665"/>
      <c r="DZ174" s="19"/>
      <c r="EA174" s="277"/>
      <c r="EB174" s="638"/>
      <c r="EC174" s="365"/>
      <c r="ED174" s="365"/>
      <c r="EE174" s="669"/>
      <c r="EF174" s="670"/>
      <c r="EG174" s="604"/>
      <c r="EH174" s="19"/>
      <c r="EI174" s="277"/>
      <c r="EJ174" s="134"/>
      <c r="EK174" s="359"/>
      <c r="EL174" s="359"/>
      <c r="EM174" s="663"/>
      <c r="EN174" s="664"/>
      <c r="EO174" s="665"/>
      <c r="EP174" s="19"/>
      <c r="EQ174" s="277"/>
    </row>
    <row r="175" spans="1:147" ht="37.5" customHeight="1" thickBot="1">
      <c r="A175" s="369"/>
      <c r="B175" s="191" t="s">
        <v>322</v>
      </c>
      <c r="C175" s="136" t="s">
        <v>659</v>
      </c>
      <c r="D175" s="639" t="s">
        <v>324</v>
      </c>
      <c r="E175" s="571" t="s">
        <v>325</v>
      </c>
      <c r="F175" s="371" t="s">
        <v>326</v>
      </c>
      <c r="G175" s="372" t="s">
        <v>327</v>
      </c>
      <c r="H175" s="373" t="s">
        <v>328</v>
      </c>
      <c r="I175" s="374" t="s">
        <v>329</v>
      </c>
      <c r="J175" s="297" t="s">
        <v>1167</v>
      </c>
      <c r="K175" s="298" t="s">
        <v>1168</v>
      </c>
      <c r="L175" s="639" t="s">
        <v>324</v>
      </c>
      <c r="M175" s="571" t="s">
        <v>325</v>
      </c>
      <c r="N175" s="371" t="s">
        <v>326</v>
      </c>
      <c r="O175" s="372" t="s">
        <v>327</v>
      </c>
      <c r="P175" s="373" t="s">
        <v>328</v>
      </c>
      <c r="Q175" s="374" t="s">
        <v>329</v>
      </c>
      <c r="R175" s="297" t="s">
        <v>1167</v>
      </c>
      <c r="S175" s="298" t="s">
        <v>1168</v>
      </c>
      <c r="T175" s="639" t="s">
        <v>324</v>
      </c>
      <c r="U175" s="571" t="s">
        <v>325</v>
      </c>
      <c r="V175" s="371" t="s">
        <v>326</v>
      </c>
      <c r="W175" s="372" t="s">
        <v>327</v>
      </c>
      <c r="X175" s="373" t="s">
        <v>328</v>
      </c>
      <c r="Y175" s="374" t="s">
        <v>329</v>
      </c>
      <c r="Z175" s="297" t="s">
        <v>1167</v>
      </c>
      <c r="AA175" s="298" t="s">
        <v>1168</v>
      </c>
      <c r="AB175" s="639" t="s">
        <v>324</v>
      </c>
      <c r="AC175" s="571" t="s">
        <v>325</v>
      </c>
      <c r="AD175" s="371" t="s">
        <v>326</v>
      </c>
      <c r="AE175" s="372" t="s">
        <v>327</v>
      </c>
      <c r="AF175" s="373" t="s">
        <v>328</v>
      </c>
      <c r="AG175" s="374" t="s">
        <v>329</v>
      </c>
      <c r="AH175" s="297" t="s">
        <v>1167</v>
      </c>
      <c r="AI175" s="298" t="s">
        <v>1168</v>
      </c>
      <c r="AJ175" s="639" t="s">
        <v>324</v>
      </c>
      <c r="AK175" s="571" t="s">
        <v>325</v>
      </c>
      <c r="AL175" s="371" t="s">
        <v>326</v>
      </c>
      <c r="AM175" s="372" t="s">
        <v>327</v>
      </c>
      <c r="AN175" s="373" t="s">
        <v>328</v>
      </c>
      <c r="AO175" s="374" t="s">
        <v>329</v>
      </c>
      <c r="AP175" s="297" t="s">
        <v>1167</v>
      </c>
      <c r="AQ175" s="298" t="s">
        <v>1168</v>
      </c>
      <c r="AR175" s="639" t="s">
        <v>324</v>
      </c>
      <c r="AS175" s="571" t="s">
        <v>325</v>
      </c>
      <c r="AT175" s="371" t="s">
        <v>326</v>
      </c>
      <c r="AU175" s="372" t="s">
        <v>327</v>
      </c>
      <c r="AV175" s="373" t="s">
        <v>328</v>
      </c>
      <c r="AW175" s="374" t="s">
        <v>329</v>
      </c>
      <c r="AX175" s="297" t="s">
        <v>1167</v>
      </c>
      <c r="AY175" s="298" t="s">
        <v>1168</v>
      </c>
      <c r="AZ175" s="639" t="s">
        <v>324</v>
      </c>
      <c r="BA175" s="571" t="s">
        <v>325</v>
      </c>
      <c r="BB175" s="371" t="s">
        <v>326</v>
      </c>
      <c r="BC175" s="372" t="s">
        <v>327</v>
      </c>
      <c r="BD175" s="373" t="s">
        <v>328</v>
      </c>
      <c r="BE175" s="374" t="s">
        <v>329</v>
      </c>
      <c r="BF175" s="297" t="s">
        <v>1167</v>
      </c>
      <c r="BG175" s="298" t="s">
        <v>1168</v>
      </c>
      <c r="BH175" s="639" t="s">
        <v>324</v>
      </c>
      <c r="BI175" s="571" t="s">
        <v>325</v>
      </c>
      <c r="BJ175" s="371" t="s">
        <v>326</v>
      </c>
      <c r="BK175" s="372" t="s">
        <v>327</v>
      </c>
      <c r="BL175" s="373" t="s">
        <v>328</v>
      </c>
      <c r="BM175" s="374" t="s">
        <v>329</v>
      </c>
      <c r="BN175" s="297" t="s">
        <v>1167</v>
      </c>
      <c r="BO175" s="298" t="s">
        <v>1168</v>
      </c>
      <c r="BP175" s="639" t="s">
        <v>324</v>
      </c>
      <c r="BQ175" s="571" t="s">
        <v>325</v>
      </c>
      <c r="BR175" s="371" t="s">
        <v>326</v>
      </c>
      <c r="BS175" s="372" t="s">
        <v>327</v>
      </c>
      <c r="BT175" s="373" t="s">
        <v>328</v>
      </c>
      <c r="BU175" s="374" t="s">
        <v>329</v>
      </c>
      <c r="BV175" s="297" t="s">
        <v>1167</v>
      </c>
      <c r="BW175" s="298" t="s">
        <v>1168</v>
      </c>
      <c r="BX175" s="639" t="s">
        <v>324</v>
      </c>
      <c r="BY175" s="571" t="s">
        <v>325</v>
      </c>
      <c r="BZ175" s="371" t="s">
        <v>326</v>
      </c>
      <c r="CA175" s="372" t="s">
        <v>327</v>
      </c>
      <c r="CB175" s="373" t="s">
        <v>328</v>
      </c>
      <c r="CC175" s="374" t="s">
        <v>329</v>
      </c>
      <c r="CD175" s="297" t="s">
        <v>1167</v>
      </c>
      <c r="CE175" s="298" t="s">
        <v>1168</v>
      </c>
      <c r="CF175" s="639" t="s">
        <v>324</v>
      </c>
      <c r="CG175" s="571" t="s">
        <v>325</v>
      </c>
      <c r="CH175" s="371" t="s">
        <v>326</v>
      </c>
      <c r="CI175" s="372" t="s">
        <v>327</v>
      </c>
      <c r="CJ175" s="373" t="s">
        <v>328</v>
      </c>
      <c r="CK175" s="374" t="s">
        <v>329</v>
      </c>
      <c r="CL175" s="297" t="s">
        <v>1167</v>
      </c>
      <c r="CM175" s="298" t="s">
        <v>1168</v>
      </c>
      <c r="CN175" s="639" t="s">
        <v>324</v>
      </c>
      <c r="CO175" s="571" t="s">
        <v>325</v>
      </c>
      <c r="CP175" s="371" t="s">
        <v>326</v>
      </c>
      <c r="CQ175" s="372" t="s">
        <v>327</v>
      </c>
      <c r="CR175" s="373" t="s">
        <v>328</v>
      </c>
      <c r="CS175" s="374" t="s">
        <v>329</v>
      </c>
      <c r="CT175" s="297" t="s">
        <v>1167</v>
      </c>
      <c r="CU175" s="298" t="s">
        <v>1168</v>
      </c>
      <c r="CV175" s="639" t="s">
        <v>324</v>
      </c>
      <c r="CW175" s="571" t="s">
        <v>325</v>
      </c>
      <c r="CX175" s="371" t="s">
        <v>326</v>
      </c>
      <c r="CY175" s="372" t="s">
        <v>327</v>
      </c>
      <c r="CZ175" s="373" t="s">
        <v>328</v>
      </c>
      <c r="DA175" s="374" t="s">
        <v>329</v>
      </c>
      <c r="DB175" s="297" t="s">
        <v>1167</v>
      </c>
      <c r="DC175" s="298" t="s">
        <v>1168</v>
      </c>
      <c r="DD175" s="639" t="s">
        <v>324</v>
      </c>
      <c r="DE175" s="571" t="s">
        <v>325</v>
      </c>
      <c r="DF175" s="371" t="s">
        <v>326</v>
      </c>
      <c r="DG175" s="372" t="s">
        <v>327</v>
      </c>
      <c r="DH175" s="373" t="s">
        <v>328</v>
      </c>
      <c r="DI175" s="374" t="s">
        <v>329</v>
      </c>
      <c r="DJ175" s="297" t="s">
        <v>1167</v>
      </c>
      <c r="DK175" s="298" t="s">
        <v>1168</v>
      </c>
      <c r="DL175" s="639" t="s">
        <v>324</v>
      </c>
      <c r="DM175" s="571" t="s">
        <v>325</v>
      </c>
      <c r="DN175" s="371" t="s">
        <v>326</v>
      </c>
      <c r="DO175" s="372" t="s">
        <v>327</v>
      </c>
      <c r="DP175" s="373" t="s">
        <v>328</v>
      </c>
      <c r="DQ175" s="374" t="s">
        <v>329</v>
      </c>
      <c r="DR175" s="297" t="s">
        <v>1167</v>
      </c>
      <c r="DS175" s="298" t="s">
        <v>1168</v>
      </c>
      <c r="DT175" s="639" t="s">
        <v>324</v>
      </c>
      <c r="DU175" s="571" t="s">
        <v>325</v>
      </c>
      <c r="DV175" s="371" t="s">
        <v>326</v>
      </c>
      <c r="DW175" s="372" t="s">
        <v>327</v>
      </c>
      <c r="DX175" s="373" t="s">
        <v>328</v>
      </c>
      <c r="DY175" s="374" t="s">
        <v>329</v>
      </c>
      <c r="DZ175" s="297" t="s">
        <v>1167</v>
      </c>
      <c r="EA175" s="298" t="s">
        <v>1168</v>
      </c>
      <c r="EB175" s="640" t="s">
        <v>324</v>
      </c>
      <c r="EC175" s="191" t="s">
        <v>325</v>
      </c>
      <c r="ED175" s="376" t="s">
        <v>326</v>
      </c>
      <c r="EE175" s="377" t="s">
        <v>327</v>
      </c>
      <c r="EF175" s="191" t="s">
        <v>328</v>
      </c>
      <c r="EG175" s="378" t="s">
        <v>329</v>
      </c>
      <c r="EH175" s="297" t="s">
        <v>1167</v>
      </c>
      <c r="EI175" s="298" t="s">
        <v>1168</v>
      </c>
      <c r="EJ175" s="639" t="s">
        <v>324</v>
      </c>
      <c r="EK175" s="571" t="s">
        <v>325</v>
      </c>
      <c r="EL175" s="371" t="s">
        <v>326</v>
      </c>
      <c r="EM175" s="372" t="s">
        <v>327</v>
      </c>
      <c r="EN175" s="373" t="s">
        <v>328</v>
      </c>
      <c r="EO175" s="374" t="s">
        <v>329</v>
      </c>
      <c r="EP175" s="297" t="s">
        <v>1167</v>
      </c>
      <c r="EQ175" s="298" t="s">
        <v>1168</v>
      </c>
    </row>
    <row r="176" spans="1:147" ht="37.5" customHeight="1" thickBot="1">
      <c r="A176" s="369"/>
      <c r="B176" s="379">
        <v>1</v>
      </c>
      <c r="C176" s="305" t="s">
        <v>746</v>
      </c>
      <c r="D176" s="579" t="s">
        <v>1360</v>
      </c>
      <c r="E176" s="307">
        <v>1</v>
      </c>
      <c r="F176" s="307" t="s">
        <v>331</v>
      </c>
      <c r="G176" s="675">
        <v>1950000</v>
      </c>
      <c r="H176" s="643"/>
      <c r="I176" s="310">
        <f t="shared" ref="I176:I179" si="391">+(G176+(G176*H176))*E176</f>
        <v>1950000</v>
      </c>
      <c r="J176" s="311" t="s">
        <v>1170</v>
      </c>
      <c r="K176" s="312"/>
      <c r="L176" s="579"/>
      <c r="M176" s="307">
        <v>1</v>
      </c>
      <c r="N176" s="307" t="s">
        <v>331</v>
      </c>
      <c r="O176" s="675"/>
      <c r="P176" s="643"/>
      <c r="Q176" s="310">
        <f t="shared" ref="Q176:Q179" si="392">+(O176+(O176*P176))*M176</f>
        <v>0</v>
      </c>
      <c r="R176" s="311" t="s">
        <v>1169</v>
      </c>
      <c r="S176" s="312"/>
      <c r="T176" s="684" t="s">
        <v>1346</v>
      </c>
      <c r="U176" s="307">
        <v>1</v>
      </c>
      <c r="V176" s="307" t="s">
        <v>331</v>
      </c>
      <c r="W176" s="675">
        <v>750000</v>
      </c>
      <c r="X176" s="643"/>
      <c r="Y176" s="310">
        <f t="shared" ref="Y176:Y179" si="393">+(W176+(W176*X176))*U176</f>
        <v>750000</v>
      </c>
      <c r="Z176" s="311" t="s">
        <v>1170</v>
      </c>
      <c r="AA176" s="312"/>
      <c r="AB176" s="579"/>
      <c r="AC176" s="307">
        <v>1</v>
      </c>
      <c r="AD176" s="307" t="s">
        <v>331</v>
      </c>
      <c r="AE176" s="675"/>
      <c r="AF176" s="643"/>
      <c r="AG176" s="310">
        <f t="shared" ref="AG176:AG179" si="394">+(AE176+(AE176*AF176))*AC176</f>
        <v>0</v>
      </c>
      <c r="AH176" s="311" t="s">
        <v>1169</v>
      </c>
      <c r="AI176" s="312"/>
      <c r="AJ176" s="579"/>
      <c r="AK176" s="307">
        <v>1</v>
      </c>
      <c r="AL176" s="307" t="s">
        <v>331</v>
      </c>
      <c r="AM176" s="675"/>
      <c r="AN176" s="643"/>
      <c r="AO176" s="310">
        <f t="shared" ref="AO176:AO179" si="395">+(AM176+(AM176*AN176))*AK176</f>
        <v>0</v>
      </c>
      <c r="AP176" s="311" t="s">
        <v>1169</v>
      </c>
      <c r="AQ176" s="312"/>
      <c r="AR176" s="579"/>
      <c r="AS176" s="307">
        <v>1</v>
      </c>
      <c r="AT176" s="307" t="s">
        <v>331</v>
      </c>
      <c r="AU176" s="675"/>
      <c r="AV176" s="643"/>
      <c r="AW176" s="310">
        <f t="shared" ref="AW176:AW179" si="396">+(AU176+(AU176*AV176))*AS176</f>
        <v>0</v>
      </c>
      <c r="AX176" s="311" t="s">
        <v>1169</v>
      </c>
      <c r="AY176" s="312"/>
      <c r="AZ176" s="313" t="s">
        <v>1336</v>
      </c>
      <c r="BA176" s="307">
        <v>1</v>
      </c>
      <c r="BB176" s="307" t="s">
        <v>331</v>
      </c>
      <c r="BC176" s="338">
        <v>1740400</v>
      </c>
      <c r="BD176" s="643">
        <v>0</v>
      </c>
      <c r="BE176" s="310">
        <f t="shared" ref="BE176:BE179" si="397">+(BC176+(BC176*BD176))*BA176</f>
        <v>1740400</v>
      </c>
      <c r="BF176" s="311" t="s">
        <v>1170</v>
      </c>
      <c r="BG176" s="312"/>
      <c r="BH176" s="579"/>
      <c r="BI176" s="307">
        <v>1</v>
      </c>
      <c r="BJ176" s="307" t="s">
        <v>331</v>
      </c>
      <c r="BK176" s="675"/>
      <c r="BL176" s="643"/>
      <c r="BM176" s="310">
        <f t="shared" ref="BM176:BM179" si="398">+(BK176+(BK176*BL176))*BI176</f>
        <v>0</v>
      </c>
      <c r="BN176" s="311" t="s">
        <v>1169</v>
      </c>
      <c r="BO176" s="312"/>
      <c r="BP176" s="579" t="s">
        <v>1361</v>
      </c>
      <c r="BQ176" s="307">
        <v>1</v>
      </c>
      <c r="BR176" s="307" t="s">
        <v>331</v>
      </c>
      <c r="BS176" s="675">
        <v>4191421</v>
      </c>
      <c r="BT176" s="643">
        <v>0</v>
      </c>
      <c r="BU176" s="310">
        <f t="shared" ref="BU176:BU179" si="399">+(BS176+(BS176*BT176))*BQ176</f>
        <v>4191421</v>
      </c>
      <c r="BV176" s="311" t="s">
        <v>1170</v>
      </c>
      <c r="BW176" s="312"/>
      <c r="BX176" s="579" t="s">
        <v>1316</v>
      </c>
      <c r="BY176" s="307">
        <v>1</v>
      </c>
      <c r="BZ176" s="307" t="s">
        <v>331</v>
      </c>
      <c r="CA176" s="675">
        <v>3360000</v>
      </c>
      <c r="CB176" s="643">
        <v>0</v>
      </c>
      <c r="CC176" s="310">
        <f t="shared" ref="CC176:CC179" si="400">+(CA176+(CA176*CB176))*BY176</f>
        <v>3360000</v>
      </c>
      <c r="CD176" s="311" t="s">
        <v>1170</v>
      </c>
      <c r="CE176" s="312"/>
      <c r="CF176" s="579"/>
      <c r="CG176" s="307">
        <v>1</v>
      </c>
      <c r="CH176" s="307" t="s">
        <v>331</v>
      </c>
      <c r="CI176" s="675"/>
      <c r="CJ176" s="643"/>
      <c r="CK176" s="310">
        <f t="shared" ref="CK176:CK179" si="401">+(CI176+(CI176*CJ176))*CG176</f>
        <v>0</v>
      </c>
      <c r="CL176" s="311" t="s">
        <v>1169</v>
      </c>
      <c r="CM176" s="312"/>
      <c r="CN176" s="579"/>
      <c r="CO176" s="307">
        <v>1</v>
      </c>
      <c r="CP176" s="307" t="s">
        <v>331</v>
      </c>
      <c r="CQ176" s="675"/>
      <c r="CR176" s="643"/>
      <c r="CS176" s="310">
        <f t="shared" ref="CS176:CS179" si="402">+(CQ176+(CQ176*CR176))*CO176</f>
        <v>0</v>
      </c>
      <c r="CT176" s="311" t="s">
        <v>1169</v>
      </c>
      <c r="CU176" s="312"/>
      <c r="CV176" s="579"/>
      <c r="CW176" s="307">
        <v>1</v>
      </c>
      <c r="CX176" s="307" t="s">
        <v>331</v>
      </c>
      <c r="CY176" s="675"/>
      <c r="CZ176" s="643"/>
      <c r="DA176" s="310">
        <f t="shared" ref="DA176:DA179" si="403">+(CY176+(CY176*CZ176))*CW176</f>
        <v>0</v>
      </c>
      <c r="DB176" s="311" t="s">
        <v>1169</v>
      </c>
      <c r="DC176" s="312"/>
      <c r="DD176" s="579" t="s">
        <v>1322</v>
      </c>
      <c r="DE176" s="307">
        <v>1</v>
      </c>
      <c r="DF176" s="307" t="s">
        <v>331</v>
      </c>
      <c r="DG176" s="675">
        <v>1125506</v>
      </c>
      <c r="DH176" s="643">
        <v>0</v>
      </c>
      <c r="DI176" s="310">
        <f t="shared" ref="DI176:DI179" si="404">+(DG176+(DG176*DH176))*DE176</f>
        <v>1125506</v>
      </c>
      <c r="DJ176" s="311" t="s">
        <v>1170</v>
      </c>
      <c r="DK176" s="312"/>
      <c r="DL176" s="579" t="s">
        <v>1318</v>
      </c>
      <c r="DM176" s="307">
        <v>1</v>
      </c>
      <c r="DN176" s="307" t="s">
        <v>331</v>
      </c>
      <c r="DO176" s="675">
        <v>1455374</v>
      </c>
      <c r="DP176" s="643">
        <v>0</v>
      </c>
      <c r="DQ176" s="310">
        <f t="shared" ref="DQ176:DQ179" si="405">+(DO176+(DO176*DP176))*DM176</f>
        <v>1455374</v>
      </c>
      <c r="DR176" s="311" t="s">
        <v>1170</v>
      </c>
      <c r="DS176" s="312"/>
      <c r="DT176" s="579" t="s">
        <v>1320</v>
      </c>
      <c r="DU176" s="307">
        <v>1</v>
      </c>
      <c r="DV176" s="307" t="s">
        <v>331</v>
      </c>
      <c r="DW176" s="675">
        <v>1593900</v>
      </c>
      <c r="DX176" s="643">
        <v>0</v>
      </c>
      <c r="DY176" s="310">
        <f t="shared" ref="DY176:DY179" si="406">+(DW176+(DW176*DX176))*DU176</f>
        <v>1593900</v>
      </c>
      <c r="DZ176" s="311" t="s">
        <v>1170</v>
      </c>
      <c r="EA176" s="312"/>
      <c r="EB176" s="421" t="s">
        <v>1362</v>
      </c>
      <c r="EC176" s="315">
        <v>1</v>
      </c>
      <c r="ED176" s="315" t="s">
        <v>331</v>
      </c>
      <c r="EE176" s="707">
        <v>1600000</v>
      </c>
      <c r="EF176" s="422">
        <v>0</v>
      </c>
      <c r="EG176" s="318">
        <v>1600000</v>
      </c>
      <c r="EH176" s="311" t="s">
        <v>1170</v>
      </c>
      <c r="EI176" s="312"/>
      <c r="EJ176" s="579"/>
      <c r="EK176" s="307">
        <v>1</v>
      </c>
      <c r="EL176" s="307" t="s">
        <v>331</v>
      </c>
      <c r="EM176" s="675"/>
      <c r="EN176" s="643"/>
      <c r="EO176" s="310">
        <f t="shared" ref="EO176:EO179" si="407">+(EM176+(EM176*EN176))*EK176</f>
        <v>0</v>
      </c>
      <c r="EP176" s="311" t="s">
        <v>1169</v>
      </c>
      <c r="EQ176" s="312"/>
    </row>
    <row r="177" spans="1:147" ht="37.5" customHeight="1">
      <c r="A177" s="369"/>
      <c r="B177" s="379">
        <v>2</v>
      </c>
      <c r="C177" s="305" t="s">
        <v>740</v>
      </c>
      <c r="D177" s="579" t="s">
        <v>1360</v>
      </c>
      <c r="E177" s="307">
        <v>1</v>
      </c>
      <c r="F177" s="584" t="s">
        <v>331</v>
      </c>
      <c r="G177" s="675">
        <v>255000</v>
      </c>
      <c r="H177" s="643"/>
      <c r="I177" s="310">
        <f t="shared" si="391"/>
        <v>255000</v>
      </c>
      <c r="J177" s="19"/>
      <c r="K177" s="277"/>
      <c r="L177" s="579"/>
      <c r="M177" s="307">
        <v>1</v>
      </c>
      <c r="N177" s="584" t="s">
        <v>331</v>
      </c>
      <c r="O177" s="673"/>
      <c r="P177" s="643"/>
      <c r="Q177" s="310">
        <f t="shared" si="392"/>
        <v>0</v>
      </c>
      <c r="R177" s="19"/>
      <c r="S177" s="277"/>
      <c r="T177" s="684" t="s">
        <v>1346</v>
      </c>
      <c r="U177" s="307">
        <v>1</v>
      </c>
      <c r="V177" s="584" t="s">
        <v>331</v>
      </c>
      <c r="W177" s="673">
        <v>200000</v>
      </c>
      <c r="X177" s="643"/>
      <c r="Y177" s="310">
        <f t="shared" si="393"/>
        <v>200000</v>
      </c>
      <c r="Z177" s="19"/>
      <c r="AA177" s="277"/>
      <c r="AB177" s="579"/>
      <c r="AC177" s="307">
        <v>1</v>
      </c>
      <c r="AD177" s="584" t="s">
        <v>331</v>
      </c>
      <c r="AE177" s="673"/>
      <c r="AF177" s="643"/>
      <c r="AG177" s="310">
        <f t="shared" si="394"/>
        <v>0</v>
      </c>
      <c r="AH177" s="19"/>
      <c r="AI177" s="277"/>
      <c r="AJ177" s="579"/>
      <c r="AK177" s="307">
        <v>1</v>
      </c>
      <c r="AL177" s="584" t="s">
        <v>331</v>
      </c>
      <c r="AM177" s="673"/>
      <c r="AN177" s="643"/>
      <c r="AO177" s="310">
        <f t="shared" si="395"/>
        <v>0</v>
      </c>
      <c r="AP177" s="19"/>
      <c r="AQ177" s="277"/>
      <c r="AR177" s="579"/>
      <c r="AS177" s="307">
        <v>1</v>
      </c>
      <c r="AT177" s="584" t="s">
        <v>331</v>
      </c>
      <c r="AU177" s="673"/>
      <c r="AV177" s="643"/>
      <c r="AW177" s="310">
        <f t="shared" si="396"/>
        <v>0</v>
      </c>
      <c r="AX177" s="19"/>
      <c r="AY177" s="277"/>
      <c r="AZ177" s="313" t="s">
        <v>1336</v>
      </c>
      <c r="BA177" s="307">
        <v>1</v>
      </c>
      <c r="BB177" s="584" t="s">
        <v>331</v>
      </c>
      <c r="BC177" s="338">
        <v>108900</v>
      </c>
      <c r="BD177" s="643">
        <v>0</v>
      </c>
      <c r="BE177" s="310">
        <f t="shared" si="397"/>
        <v>108900</v>
      </c>
      <c r="BF177" s="19"/>
      <c r="BG177" s="277"/>
      <c r="BH177" s="579"/>
      <c r="BI177" s="307">
        <v>1</v>
      </c>
      <c r="BJ177" s="584" t="s">
        <v>331</v>
      </c>
      <c r="BK177" s="673"/>
      <c r="BL177" s="643"/>
      <c r="BM177" s="310">
        <f t="shared" si="398"/>
        <v>0</v>
      </c>
      <c r="BN177" s="19"/>
      <c r="BO177" s="277"/>
      <c r="BP177" s="579" t="s">
        <v>1361</v>
      </c>
      <c r="BQ177" s="307">
        <v>1</v>
      </c>
      <c r="BR177" s="584" t="s">
        <v>331</v>
      </c>
      <c r="BS177" s="673">
        <v>208315</v>
      </c>
      <c r="BT177" s="643">
        <v>0</v>
      </c>
      <c r="BU177" s="310">
        <f t="shared" si="399"/>
        <v>208315</v>
      </c>
      <c r="BV177" s="19"/>
      <c r="BW177" s="277"/>
      <c r="BX177" s="579" t="s">
        <v>1316</v>
      </c>
      <c r="BY177" s="307">
        <v>1</v>
      </c>
      <c r="BZ177" s="584" t="s">
        <v>331</v>
      </c>
      <c r="CA177" s="673">
        <v>231000</v>
      </c>
      <c r="CB177" s="643">
        <v>0</v>
      </c>
      <c r="CC177" s="310">
        <f t="shared" si="400"/>
        <v>231000</v>
      </c>
      <c r="CD177" s="19"/>
      <c r="CE177" s="277"/>
      <c r="CF177" s="579"/>
      <c r="CG177" s="307">
        <v>1</v>
      </c>
      <c r="CH177" s="584" t="s">
        <v>331</v>
      </c>
      <c r="CI177" s="673"/>
      <c r="CJ177" s="643"/>
      <c r="CK177" s="310">
        <f t="shared" si="401"/>
        <v>0</v>
      </c>
      <c r="CL177" s="19"/>
      <c r="CM177" s="277"/>
      <c r="CN177" s="579"/>
      <c r="CO177" s="307">
        <v>1</v>
      </c>
      <c r="CP177" s="584" t="s">
        <v>331</v>
      </c>
      <c r="CQ177" s="673"/>
      <c r="CR177" s="643"/>
      <c r="CS177" s="310">
        <f t="shared" si="402"/>
        <v>0</v>
      </c>
      <c r="CT177" s="19"/>
      <c r="CU177" s="277"/>
      <c r="CV177" s="579"/>
      <c r="CW177" s="307">
        <v>1</v>
      </c>
      <c r="CX177" s="584" t="s">
        <v>331</v>
      </c>
      <c r="CY177" s="673"/>
      <c r="CZ177" s="643"/>
      <c r="DA177" s="310">
        <f t="shared" si="403"/>
        <v>0</v>
      </c>
      <c r="DB177" s="19"/>
      <c r="DC177" s="277"/>
      <c r="DD177" s="579" t="s">
        <v>1322</v>
      </c>
      <c r="DE177" s="307">
        <v>1</v>
      </c>
      <c r="DF177" s="584" t="s">
        <v>331</v>
      </c>
      <c r="DG177" s="673">
        <v>69278</v>
      </c>
      <c r="DH177" s="643">
        <v>0</v>
      </c>
      <c r="DI177" s="310">
        <f t="shared" si="404"/>
        <v>69278</v>
      </c>
      <c r="DJ177" s="19"/>
      <c r="DK177" s="277"/>
      <c r="DL177" s="579" t="s">
        <v>1318</v>
      </c>
      <c r="DM177" s="307">
        <v>1</v>
      </c>
      <c r="DN177" s="584" t="s">
        <v>331</v>
      </c>
      <c r="DO177" s="673">
        <v>75239</v>
      </c>
      <c r="DP177" s="643">
        <v>0</v>
      </c>
      <c r="DQ177" s="310">
        <f t="shared" si="405"/>
        <v>75239</v>
      </c>
      <c r="DR177" s="19"/>
      <c r="DS177" s="277"/>
      <c r="DT177" s="579" t="s">
        <v>1320</v>
      </c>
      <c r="DU177" s="307">
        <v>1</v>
      </c>
      <c r="DV177" s="584" t="s">
        <v>331</v>
      </c>
      <c r="DW177" s="673">
        <v>145187</v>
      </c>
      <c r="DX177" s="643">
        <v>0</v>
      </c>
      <c r="DY177" s="310">
        <f t="shared" si="406"/>
        <v>145187</v>
      </c>
      <c r="DZ177" s="19"/>
      <c r="EA177" s="277"/>
      <c r="EB177" s="421" t="s">
        <v>1362</v>
      </c>
      <c r="EC177" s="315">
        <v>1</v>
      </c>
      <c r="ED177" s="315" t="s">
        <v>331</v>
      </c>
      <c r="EE177" s="683">
        <v>376000</v>
      </c>
      <c r="EF177" s="422">
        <v>0</v>
      </c>
      <c r="EG177" s="318">
        <v>376000</v>
      </c>
      <c r="EH177" s="19"/>
      <c r="EI177" s="277"/>
      <c r="EJ177" s="579"/>
      <c r="EK177" s="307">
        <v>1</v>
      </c>
      <c r="EL177" s="584" t="s">
        <v>331</v>
      </c>
      <c r="EM177" s="673"/>
      <c r="EN177" s="643"/>
      <c r="EO177" s="310">
        <f t="shared" si="407"/>
        <v>0</v>
      </c>
      <c r="EP177" s="19"/>
      <c r="EQ177" s="277"/>
    </row>
    <row r="178" spans="1:147" ht="37.5" customHeight="1">
      <c r="A178" s="369"/>
      <c r="B178" s="379">
        <v>3</v>
      </c>
      <c r="C178" s="305" t="s">
        <v>741</v>
      </c>
      <c r="D178" s="579" t="s">
        <v>1360</v>
      </c>
      <c r="E178" s="307">
        <v>1</v>
      </c>
      <c r="F178" s="584" t="s">
        <v>331</v>
      </c>
      <c r="G178" s="675">
        <v>255000</v>
      </c>
      <c r="H178" s="643"/>
      <c r="I178" s="310">
        <f t="shared" si="391"/>
        <v>255000</v>
      </c>
      <c r="J178" s="19"/>
      <c r="K178" s="277"/>
      <c r="L178" s="579"/>
      <c r="M178" s="307">
        <v>1</v>
      </c>
      <c r="N178" s="584" t="s">
        <v>331</v>
      </c>
      <c r="O178" s="673"/>
      <c r="P178" s="643"/>
      <c r="Q178" s="310">
        <f t="shared" si="392"/>
        <v>0</v>
      </c>
      <c r="R178" s="19"/>
      <c r="S178" s="277"/>
      <c r="T178" s="684" t="s">
        <v>1346</v>
      </c>
      <c r="U178" s="307">
        <v>1</v>
      </c>
      <c r="V178" s="584" t="s">
        <v>331</v>
      </c>
      <c r="W178" s="673">
        <v>200000</v>
      </c>
      <c r="X178" s="643"/>
      <c r="Y178" s="310">
        <f t="shared" si="393"/>
        <v>200000</v>
      </c>
      <c r="Z178" s="19"/>
      <c r="AA178" s="277"/>
      <c r="AB178" s="579"/>
      <c r="AC178" s="307">
        <v>1</v>
      </c>
      <c r="AD178" s="584" t="s">
        <v>331</v>
      </c>
      <c r="AE178" s="673"/>
      <c r="AF178" s="643"/>
      <c r="AG178" s="310">
        <f t="shared" si="394"/>
        <v>0</v>
      </c>
      <c r="AH178" s="19"/>
      <c r="AI178" s="277"/>
      <c r="AJ178" s="579"/>
      <c r="AK178" s="307">
        <v>1</v>
      </c>
      <c r="AL178" s="584" t="s">
        <v>331</v>
      </c>
      <c r="AM178" s="673"/>
      <c r="AN178" s="643"/>
      <c r="AO178" s="310">
        <f t="shared" si="395"/>
        <v>0</v>
      </c>
      <c r="AP178" s="19"/>
      <c r="AQ178" s="277"/>
      <c r="AR178" s="579"/>
      <c r="AS178" s="307">
        <v>1</v>
      </c>
      <c r="AT178" s="584" t="s">
        <v>331</v>
      </c>
      <c r="AU178" s="673"/>
      <c r="AV178" s="643"/>
      <c r="AW178" s="310">
        <f t="shared" si="396"/>
        <v>0</v>
      </c>
      <c r="AX178" s="19"/>
      <c r="AY178" s="277"/>
      <c r="AZ178" s="313" t="s">
        <v>1336</v>
      </c>
      <c r="BA178" s="307">
        <v>1</v>
      </c>
      <c r="BB178" s="584" t="s">
        <v>331</v>
      </c>
      <c r="BC178" s="338">
        <v>84700</v>
      </c>
      <c r="BD178" s="643">
        <v>0</v>
      </c>
      <c r="BE178" s="310">
        <f t="shared" si="397"/>
        <v>84700</v>
      </c>
      <c r="BF178" s="19"/>
      <c r="BG178" s="277"/>
      <c r="BH178" s="579"/>
      <c r="BI178" s="307">
        <v>1</v>
      </c>
      <c r="BJ178" s="584" t="s">
        <v>331</v>
      </c>
      <c r="BK178" s="673"/>
      <c r="BL178" s="643"/>
      <c r="BM178" s="310">
        <f t="shared" si="398"/>
        <v>0</v>
      </c>
      <c r="BN178" s="19"/>
      <c r="BO178" s="277"/>
      <c r="BP178" s="579" t="s">
        <v>1361</v>
      </c>
      <c r="BQ178" s="307">
        <v>1</v>
      </c>
      <c r="BR178" s="584" t="s">
        <v>331</v>
      </c>
      <c r="BS178" s="673">
        <v>203484</v>
      </c>
      <c r="BT178" s="643">
        <v>0</v>
      </c>
      <c r="BU178" s="310">
        <f t="shared" si="399"/>
        <v>203484</v>
      </c>
      <c r="BV178" s="19"/>
      <c r="BW178" s="277"/>
      <c r="BX178" s="579" t="s">
        <v>1316</v>
      </c>
      <c r="BY178" s="307">
        <v>1</v>
      </c>
      <c r="BZ178" s="584" t="s">
        <v>331</v>
      </c>
      <c r="CA178" s="673">
        <v>231000</v>
      </c>
      <c r="CB178" s="643">
        <v>0</v>
      </c>
      <c r="CC178" s="310">
        <f t="shared" si="400"/>
        <v>231000</v>
      </c>
      <c r="CD178" s="19"/>
      <c r="CE178" s="277"/>
      <c r="CF178" s="579"/>
      <c r="CG178" s="307">
        <v>1</v>
      </c>
      <c r="CH178" s="584" t="s">
        <v>331</v>
      </c>
      <c r="CI178" s="673"/>
      <c r="CJ178" s="643"/>
      <c r="CK178" s="310">
        <f t="shared" si="401"/>
        <v>0</v>
      </c>
      <c r="CL178" s="19"/>
      <c r="CM178" s="277"/>
      <c r="CN178" s="579"/>
      <c r="CO178" s="307">
        <v>1</v>
      </c>
      <c r="CP178" s="584" t="s">
        <v>331</v>
      </c>
      <c r="CQ178" s="673"/>
      <c r="CR178" s="643"/>
      <c r="CS178" s="310">
        <f t="shared" si="402"/>
        <v>0</v>
      </c>
      <c r="CT178" s="19"/>
      <c r="CU178" s="277"/>
      <c r="CV178" s="579"/>
      <c r="CW178" s="307">
        <v>1</v>
      </c>
      <c r="CX178" s="584" t="s">
        <v>331</v>
      </c>
      <c r="CY178" s="673"/>
      <c r="CZ178" s="643"/>
      <c r="DA178" s="310">
        <f t="shared" si="403"/>
        <v>0</v>
      </c>
      <c r="DB178" s="19"/>
      <c r="DC178" s="277"/>
      <c r="DD178" s="579" t="s">
        <v>1322</v>
      </c>
      <c r="DE178" s="307">
        <v>1</v>
      </c>
      <c r="DF178" s="584" t="s">
        <v>331</v>
      </c>
      <c r="DG178" s="673">
        <v>76780</v>
      </c>
      <c r="DH178" s="643">
        <v>0</v>
      </c>
      <c r="DI178" s="310">
        <f t="shared" si="404"/>
        <v>76780</v>
      </c>
      <c r="DJ178" s="19"/>
      <c r="DK178" s="277"/>
      <c r="DL178" s="579" t="s">
        <v>1318</v>
      </c>
      <c r="DM178" s="307">
        <v>1</v>
      </c>
      <c r="DN178" s="584" t="s">
        <v>331</v>
      </c>
      <c r="DO178" s="673">
        <v>60191</v>
      </c>
      <c r="DP178" s="643">
        <v>0</v>
      </c>
      <c r="DQ178" s="310">
        <f t="shared" si="405"/>
        <v>60191</v>
      </c>
      <c r="DR178" s="19"/>
      <c r="DS178" s="277"/>
      <c r="DT178" s="579" t="s">
        <v>1320</v>
      </c>
      <c r="DU178" s="307">
        <v>1</v>
      </c>
      <c r="DV178" s="584" t="s">
        <v>331</v>
      </c>
      <c r="DW178" s="673">
        <v>136810</v>
      </c>
      <c r="DX178" s="643">
        <v>0</v>
      </c>
      <c r="DY178" s="310">
        <f t="shared" si="406"/>
        <v>136810</v>
      </c>
      <c r="DZ178" s="19"/>
      <c r="EA178" s="277"/>
      <c r="EB178" s="421" t="s">
        <v>1362</v>
      </c>
      <c r="EC178" s="315">
        <v>1</v>
      </c>
      <c r="ED178" s="315" t="s">
        <v>331</v>
      </c>
      <c r="EE178" s="683">
        <v>376000</v>
      </c>
      <c r="EF178" s="422">
        <v>0</v>
      </c>
      <c r="EG178" s="318">
        <v>376000</v>
      </c>
      <c r="EH178" s="19"/>
      <c r="EI178" s="277"/>
      <c r="EJ178" s="579"/>
      <c r="EK178" s="307">
        <v>1</v>
      </c>
      <c r="EL178" s="584" t="s">
        <v>331</v>
      </c>
      <c r="EM178" s="673"/>
      <c r="EN178" s="643"/>
      <c r="EO178" s="310">
        <f t="shared" si="407"/>
        <v>0</v>
      </c>
      <c r="EP178" s="19"/>
      <c r="EQ178" s="277"/>
    </row>
    <row r="179" spans="1:147" ht="37.5" customHeight="1">
      <c r="A179" s="369"/>
      <c r="B179" s="379">
        <v>4</v>
      </c>
      <c r="C179" s="305" t="s">
        <v>738</v>
      </c>
      <c r="D179" s="579" t="s">
        <v>1360</v>
      </c>
      <c r="E179" s="307">
        <v>1</v>
      </c>
      <c r="F179" s="584" t="s">
        <v>331</v>
      </c>
      <c r="G179" s="688">
        <v>325000</v>
      </c>
      <c r="H179" s="643"/>
      <c r="I179" s="310">
        <f t="shared" si="391"/>
        <v>325000</v>
      </c>
      <c r="J179" s="19"/>
      <c r="K179" s="277"/>
      <c r="L179" s="579"/>
      <c r="M179" s="307">
        <v>1</v>
      </c>
      <c r="N179" s="584" t="s">
        <v>331</v>
      </c>
      <c r="O179" s="673"/>
      <c r="P179" s="643"/>
      <c r="Q179" s="310">
        <f t="shared" si="392"/>
        <v>0</v>
      </c>
      <c r="R179" s="19"/>
      <c r="S179" s="277"/>
      <c r="T179" s="684" t="s">
        <v>1346</v>
      </c>
      <c r="U179" s="307">
        <v>1</v>
      </c>
      <c r="V179" s="584" t="s">
        <v>331</v>
      </c>
      <c r="W179" s="673">
        <v>50000</v>
      </c>
      <c r="X179" s="643"/>
      <c r="Y179" s="310">
        <f t="shared" si="393"/>
        <v>50000</v>
      </c>
      <c r="Z179" s="19"/>
      <c r="AA179" s="277"/>
      <c r="AB179" s="579"/>
      <c r="AC179" s="307">
        <v>1</v>
      </c>
      <c r="AD179" s="584" t="s">
        <v>331</v>
      </c>
      <c r="AE179" s="673"/>
      <c r="AF179" s="643"/>
      <c r="AG179" s="310">
        <f t="shared" si="394"/>
        <v>0</v>
      </c>
      <c r="AH179" s="19"/>
      <c r="AI179" s="277"/>
      <c r="AJ179" s="579"/>
      <c r="AK179" s="307">
        <v>1</v>
      </c>
      <c r="AL179" s="584" t="s">
        <v>331</v>
      </c>
      <c r="AM179" s="673"/>
      <c r="AN179" s="643"/>
      <c r="AO179" s="310">
        <f t="shared" si="395"/>
        <v>0</v>
      </c>
      <c r="AP179" s="19"/>
      <c r="AQ179" s="277"/>
      <c r="AR179" s="579"/>
      <c r="AS179" s="307">
        <v>1</v>
      </c>
      <c r="AT179" s="584" t="s">
        <v>331</v>
      </c>
      <c r="AU179" s="673"/>
      <c r="AV179" s="643"/>
      <c r="AW179" s="310">
        <f t="shared" si="396"/>
        <v>0</v>
      </c>
      <c r="AX179" s="19"/>
      <c r="AY179" s="277"/>
      <c r="AZ179" s="313" t="s">
        <v>1336</v>
      </c>
      <c r="BA179" s="307">
        <v>1</v>
      </c>
      <c r="BB179" s="584" t="s">
        <v>331</v>
      </c>
      <c r="BC179" s="338">
        <v>106900</v>
      </c>
      <c r="BD179" s="643">
        <v>0</v>
      </c>
      <c r="BE179" s="310">
        <f t="shared" si="397"/>
        <v>106900</v>
      </c>
      <c r="BF179" s="19"/>
      <c r="BG179" s="277"/>
      <c r="BH179" s="579"/>
      <c r="BI179" s="307">
        <v>1</v>
      </c>
      <c r="BJ179" s="584" t="s">
        <v>331</v>
      </c>
      <c r="BK179" s="673"/>
      <c r="BL179" s="643"/>
      <c r="BM179" s="310">
        <f t="shared" si="398"/>
        <v>0</v>
      </c>
      <c r="BN179" s="19"/>
      <c r="BO179" s="277"/>
      <c r="BP179" s="579" t="s">
        <v>1361</v>
      </c>
      <c r="BQ179" s="307">
        <v>1</v>
      </c>
      <c r="BR179" s="584" t="s">
        <v>331</v>
      </c>
      <c r="BS179" s="673">
        <v>499355</v>
      </c>
      <c r="BT179" s="643">
        <v>0</v>
      </c>
      <c r="BU179" s="310">
        <f t="shared" si="399"/>
        <v>499355</v>
      </c>
      <c r="BV179" s="19"/>
      <c r="BW179" s="277"/>
      <c r="BX179" s="579" t="s">
        <v>1316</v>
      </c>
      <c r="BY179" s="307">
        <v>1</v>
      </c>
      <c r="BZ179" s="584" t="s">
        <v>331</v>
      </c>
      <c r="CA179" s="673">
        <v>304500</v>
      </c>
      <c r="CB179" s="643">
        <v>0</v>
      </c>
      <c r="CC179" s="310">
        <f t="shared" si="400"/>
        <v>304500</v>
      </c>
      <c r="CD179" s="19"/>
      <c r="CE179" s="277"/>
      <c r="CF179" s="579"/>
      <c r="CG179" s="307">
        <v>1</v>
      </c>
      <c r="CH179" s="584" t="s">
        <v>331</v>
      </c>
      <c r="CI179" s="673"/>
      <c r="CJ179" s="643"/>
      <c r="CK179" s="310">
        <f t="shared" si="401"/>
        <v>0</v>
      </c>
      <c r="CL179" s="19"/>
      <c r="CM179" s="277"/>
      <c r="CN179" s="579"/>
      <c r="CO179" s="307">
        <v>1</v>
      </c>
      <c r="CP179" s="584" t="s">
        <v>331</v>
      </c>
      <c r="CQ179" s="673"/>
      <c r="CR179" s="643"/>
      <c r="CS179" s="310">
        <f t="shared" si="402"/>
        <v>0</v>
      </c>
      <c r="CT179" s="19"/>
      <c r="CU179" s="277"/>
      <c r="CV179" s="579"/>
      <c r="CW179" s="307">
        <v>1</v>
      </c>
      <c r="CX179" s="584" t="s">
        <v>331</v>
      </c>
      <c r="CY179" s="673"/>
      <c r="CZ179" s="643"/>
      <c r="DA179" s="310">
        <f t="shared" si="403"/>
        <v>0</v>
      </c>
      <c r="DB179" s="19"/>
      <c r="DC179" s="277"/>
      <c r="DD179" s="579" t="s">
        <v>1322</v>
      </c>
      <c r="DE179" s="307">
        <v>1</v>
      </c>
      <c r="DF179" s="584" t="s">
        <v>331</v>
      </c>
      <c r="DG179" s="673">
        <v>51505.882352941197</v>
      </c>
      <c r="DH179" s="643">
        <v>0</v>
      </c>
      <c r="DI179" s="310">
        <f t="shared" si="404"/>
        <v>51505.882352941197</v>
      </c>
      <c r="DJ179" s="19"/>
      <c r="DK179" s="277"/>
      <c r="DL179" s="579" t="s">
        <v>1318</v>
      </c>
      <c r="DM179" s="307">
        <v>1</v>
      </c>
      <c r="DN179" s="584" t="s">
        <v>331</v>
      </c>
      <c r="DO179" s="673">
        <v>172634</v>
      </c>
      <c r="DP179" s="643">
        <v>0</v>
      </c>
      <c r="DQ179" s="310">
        <f t="shared" si="405"/>
        <v>172634</v>
      </c>
      <c r="DR179" s="19"/>
      <c r="DS179" s="277"/>
      <c r="DT179" s="579" t="s">
        <v>1320</v>
      </c>
      <c r="DU179" s="307">
        <v>1</v>
      </c>
      <c r="DV179" s="584" t="s">
        <v>331</v>
      </c>
      <c r="DW179" s="673">
        <v>109885</v>
      </c>
      <c r="DX179" s="643">
        <v>0</v>
      </c>
      <c r="DY179" s="310">
        <f t="shared" si="406"/>
        <v>109885</v>
      </c>
      <c r="DZ179" s="19"/>
      <c r="EA179" s="277"/>
      <c r="EB179" s="421" t="s">
        <v>1362</v>
      </c>
      <c r="EC179" s="315">
        <v>1</v>
      </c>
      <c r="ED179" s="315" t="s">
        <v>331</v>
      </c>
      <c r="EE179" s="683">
        <v>248000</v>
      </c>
      <c r="EF179" s="422">
        <v>0</v>
      </c>
      <c r="EG179" s="318">
        <v>248000</v>
      </c>
      <c r="EH179" s="19"/>
      <c r="EI179" s="277"/>
      <c r="EJ179" s="579"/>
      <c r="EK179" s="307">
        <v>1</v>
      </c>
      <c r="EL179" s="584" t="s">
        <v>331</v>
      </c>
      <c r="EM179" s="673"/>
      <c r="EN179" s="643"/>
      <c r="EO179" s="310">
        <f t="shared" si="407"/>
        <v>0</v>
      </c>
      <c r="EP179" s="19"/>
      <c r="EQ179" s="277"/>
    </row>
    <row r="180" spans="1:147" ht="37.5" customHeight="1">
      <c r="A180" s="369"/>
      <c r="B180" s="214"/>
      <c r="C180" s="585" t="s">
        <v>338</v>
      </c>
      <c r="D180" s="652"/>
      <c r="E180" s="653"/>
      <c r="F180" s="653"/>
      <c r="G180" s="654"/>
      <c r="H180" s="655"/>
      <c r="I180" s="374">
        <f>SUM(I176:I179)</f>
        <v>2785000</v>
      </c>
      <c r="J180" s="19"/>
      <c r="K180" s="277"/>
      <c r="L180" s="652"/>
      <c r="M180" s="653"/>
      <c r="N180" s="653"/>
      <c r="O180" s="654"/>
      <c r="P180" s="655"/>
      <c r="Q180" s="374">
        <f>SUM(Q176:Q179)</f>
        <v>0</v>
      </c>
      <c r="R180" s="19"/>
      <c r="S180" s="277"/>
      <c r="T180" s="652"/>
      <c r="U180" s="653"/>
      <c r="V180" s="653"/>
      <c r="W180" s="654"/>
      <c r="X180" s="655"/>
      <c r="Y180" s="374">
        <f>SUM(Y176:Y179)</f>
        <v>1200000</v>
      </c>
      <c r="Z180" s="19"/>
      <c r="AA180" s="277"/>
      <c r="AB180" s="652"/>
      <c r="AC180" s="653"/>
      <c r="AD180" s="653"/>
      <c r="AE180" s="654"/>
      <c r="AF180" s="655"/>
      <c r="AG180" s="374">
        <f>SUM(AG176:AG179)</f>
        <v>0</v>
      </c>
      <c r="AH180" s="19"/>
      <c r="AI180" s="277"/>
      <c r="AJ180" s="652"/>
      <c r="AK180" s="653"/>
      <c r="AL180" s="653"/>
      <c r="AM180" s="654"/>
      <c r="AN180" s="655"/>
      <c r="AO180" s="374">
        <f>SUM(AO176:AO179)</f>
        <v>0</v>
      </c>
      <c r="AP180" s="19"/>
      <c r="AQ180" s="277"/>
      <c r="AR180" s="652"/>
      <c r="AS180" s="653"/>
      <c r="AT180" s="653"/>
      <c r="AU180" s="654"/>
      <c r="AV180" s="655"/>
      <c r="AW180" s="374">
        <f>SUM(AW176:AW179)</f>
        <v>0</v>
      </c>
      <c r="AX180" s="19"/>
      <c r="AY180" s="277"/>
      <c r="AZ180" s="652"/>
      <c r="BA180" s="653"/>
      <c r="BB180" s="653"/>
      <c r="BC180" s="654"/>
      <c r="BD180" s="655"/>
      <c r="BE180" s="374">
        <f>SUM(BE176:BE179)</f>
        <v>2040900</v>
      </c>
      <c r="BF180" s="19"/>
      <c r="BG180" s="277"/>
      <c r="BH180" s="652"/>
      <c r="BI180" s="653"/>
      <c r="BJ180" s="653"/>
      <c r="BK180" s="654"/>
      <c r="BL180" s="655"/>
      <c r="BM180" s="374">
        <f>SUM(BM176:BM179)</f>
        <v>0</v>
      </c>
      <c r="BN180" s="19"/>
      <c r="BO180" s="277"/>
      <c r="BP180" s="652"/>
      <c r="BQ180" s="653"/>
      <c r="BR180" s="653"/>
      <c r="BS180" s="654"/>
      <c r="BT180" s="655"/>
      <c r="BU180" s="374">
        <f>SUM(BU176:BU179)</f>
        <v>5102575</v>
      </c>
      <c r="BV180" s="19"/>
      <c r="BW180" s="277"/>
      <c r="BX180" s="652"/>
      <c r="BY180" s="653"/>
      <c r="BZ180" s="653"/>
      <c r="CA180" s="654"/>
      <c r="CB180" s="655"/>
      <c r="CC180" s="374">
        <f>SUM(CC176:CC179)</f>
        <v>4126500</v>
      </c>
      <c r="CD180" s="19"/>
      <c r="CE180" s="277"/>
      <c r="CF180" s="652"/>
      <c r="CG180" s="653"/>
      <c r="CH180" s="653"/>
      <c r="CI180" s="654"/>
      <c r="CJ180" s="655"/>
      <c r="CK180" s="374">
        <f>SUM(CK176:CK179)</f>
        <v>0</v>
      </c>
      <c r="CL180" s="19"/>
      <c r="CM180" s="277"/>
      <c r="CN180" s="652"/>
      <c r="CO180" s="653"/>
      <c r="CP180" s="653"/>
      <c r="CQ180" s="654"/>
      <c r="CR180" s="655"/>
      <c r="CS180" s="374">
        <f>SUM(CS176:CS179)</f>
        <v>0</v>
      </c>
      <c r="CT180" s="19"/>
      <c r="CU180" s="277"/>
      <c r="CV180" s="652"/>
      <c r="CW180" s="653"/>
      <c r="CX180" s="653"/>
      <c r="CY180" s="654"/>
      <c r="CZ180" s="655"/>
      <c r="DA180" s="374">
        <f>SUM(DA176:DA179)</f>
        <v>0</v>
      </c>
      <c r="DB180" s="19"/>
      <c r="DC180" s="277"/>
      <c r="DD180" s="652"/>
      <c r="DE180" s="653"/>
      <c r="DF180" s="653"/>
      <c r="DG180" s="654"/>
      <c r="DH180" s="655"/>
      <c r="DI180" s="374">
        <f>SUM(DI176:DI179)</f>
        <v>1323069.8823529412</v>
      </c>
      <c r="DJ180" s="19"/>
      <c r="DK180" s="277"/>
      <c r="DL180" s="652"/>
      <c r="DM180" s="653"/>
      <c r="DN180" s="653"/>
      <c r="DO180" s="654"/>
      <c r="DP180" s="655"/>
      <c r="DQ180" s="374">
        <f>SUM(DQ176:DQ179)</f>
        <v>1763438</v>
      </c>
      <c r="DR180" s="19"/>
      <c r="DS180" s="277"/>
      <c r="DT180" s="652"/>
      <c r="DU180" s="653"/>
      <c r="DV180" s="653"/>
      <c r="DW180" s="654"/>
      <c r="DX180" s="655"/>
      <c r="DY180" s="374">
        <f>SUM(DY176:DY179)</f>
        <v>1985782</v>
      </c>
      <c r="DZ180" s="19"/>
      <c r="EA180" s="277"/>
      <c r="EB180" s="659"/>
      <c r="EC180" s="592"/>
      <c r="ED180" s="592"/>
      <c r="EE180" s="660"/>
      <c r="EF180" s="661"/>
      <c r="EG180" s="378">
        <v>2600000</v>
      </c>
      <c r="EH180" s="19"/>
      <c r="EI180" s="277"/>
      <c r="EJ180" s="652"/>
      <c r="EK180" s="653"/>
      <c r="EL180" s="653"/>
      <c r="EM180" s="654"/>
      <c r="EN180" s="655"/>
      <c r="EO180" s="374">
        <f>SUM(EO176:EO179)</f>
        <v>0</v>
      </c>
      <c r="EP180" s="19"/>
      <c r="EQ180" s="277"/>
    </row>
    <row r="181" spans="1:147" ht="37.5" customHeight="1" thickBot="1">
      <c r="A181" s="66"/>
      <c r="B181" s="561"/>
      <c r="C181" s="442" t="s">
        <v>84</v>
      </c>
      <c r="D181" s="134"/>
      <c r="E181" s="359"/>
      <c r="F181" s="359"/>
      <c r="G181" s="663"/>
      <c r="H181" s="664"/>
      <c r="I181" s="665"/>
      <c r="J181" s="19"/>
      <c r="K181" s="277"/>
      <c r="L181" s="134"/>
      <c r="M181" s="359"/>
      <c r="N181" s="359"/>
      <c r="O181" s="663"/>
      <c r="P181" s="664"/>
      <c r="Q181" s="665"/>
      <c r="R181" s="19"/>
      <c r="S181" s="277"/>
      <c r="T181" s="134"/>
      <c r="U181" s="359"/>
      <c r="V181" s="359"/>
      <c r="W181" s="663"/>
      <c r="X181" s="664"/>
      <c r="Y181" s="665"/>
      <c r="Z181" s="19"/>
      <c r="AA181" s="277"/>
      <c r="AB181" s="134"/>
      <c r="AC181" s="359"/>
      <c r="AD181" s="359"/>
      <c r="AE181" s="663"/>
      <c r="AF181" s="664"/>
      <c r="AG181" s="665"/>
      <c r="AH181" s="19"/>
      <c r="AI181" s="277"/>
      <c r="AJ181" s="134"/>
      <c r="AK181" s="359"/>
      <c r="AL181" s="359"/>
      <c r="AM181" s="663"/>
      <c r="AN181" s="664"/>
      <c r="AO181" s="665"/>
      <c r="AP181" s="19"/>
      <c r="AQ181" s="277"/>
      <c r="AR181" s="134"/>
      <c r="AS181" s="359"/>
      <c r="AT181" s="359"/>
      <c r="AU181" s="663"/>
      <c r="AV181" s="664"/>
      <c r="AW181" s="665"/>
      <c r="AX181" s="19"/>
      <c r="AY181" s="277"/>
      <c r="AZ181" s="134"/>
      <c r="BA181" s="359"/>
      <c r="BB181" s="359"/>
      <c r="BC181" s="663"/>
      <c r="BD181" s="664"/>
      <c r="BE181" s="665"/>
      <c r="BF181" s="19"/>
      <c r="BG181" s="277"/>
      <c r="BH181" s="134"/>
      <c r="BI181" s="359"/>
      <c r="BJ181" s="359"/>
      <c r="BK181" s="663"/>
      <c r="BL181" s="664"/>
      <c r="BM181" s="665"/>
      <c r="BN181" s="19"/>
      <c r="BO181" s="277"/>
      <c r="BP181" s="134"/>
      <c r="BQ181" s="359"/>
      <c r="BR181" s="359"/>
      <c r="BS181" s="663"/>
      <c r="BT181" s="664"/>
      <c r="BU181" s="665"/>
      <c r="BV181" s="19"/>
      <c r="BW181" s="277"/>
      <c r="BX181" s="134"/>
      <c r="BY181" s="359"/>
      <c r="BZ181" s="359"/>
      <c r="CA181" s="663"/>
      <c r="CB181" s="664"/>
      <c r="CC181" s="665"/>
      <c r="CD181" s="19"/>
      <c r="CE181" s="277"/>
      <c r="CF181" s="134"/>
      <c r="CG181" s="359"/>
      <c r="CH181" s="359"/>
      <c r="CI181" s="663"/>
      <c r="CJ181" s="664"/>
      <c r="CK181" s="665"/>
      <c r="CL181" s="19"/>
      <c r="CM181" s="277"/>
      <c r="CN181" s="134"/>
      <c r="CO181" s="359"/>
      <c r="CP181" s="359"/>
      <c r="CQ181" s="663"/>
      <c r="CR181" s="664"/>
      <c r="CS181" s="665"/>
      <c r="CT181" s="19"/>
      <c r="CU181" s="277"/>
      <c r="CV181" s="134"/>
      <c r="CW181" s="359"/>
      <c r="CX181" s="359"/>
      <c r="CY181" s="663"/>
      <c r="CZ181" s="664"/>
      <c r="DA181" s="665"/>
      <c r="DB181" s="19"/>
      <c r="DC181" s="277"/>
      <c r="DD181" s="134"/>
      <c r="DE181" s="359"/>
      <c r="DF181" s="359"/>
      <c r="DG181" s="663"/>
      <c r="DH181" s="664"/>
      <c r="DI181" s="665"/>
      <c r="DJ181" s="19"/>
      <c r="DK181" s="277"/>
      <c r="DL181" s="134"/>
      <c r="DM181" s="359"/>
      <c r="DN181" s="359"/>
      <c r="DO181" s="663"/>
      <c r="DP181" s="664"/>
      <c r="DQ181" s="665"/>
      <c r="DR181" s="19"/>
      <c r="DS181" s="277"/>
      <c r="DT181" s="134"/>
      <c r="DU181" s="359"/>
      <c r="DV181" s="359"/>
      <c r="DW181" s="663"/>
      <c r="DX181" s="664"/>
      <c r="DY181" s="665"/>
      <c r="DZ181" s="19"/>
      <c r="EA181" s="277"/>
      <c r="EB181" s="638"/>
      <c r="EC181" s="365"/>
      <c r="ED181" s="365"/>
      <c r="EE181" s="669"/>
      <c r="EF181" s="670"/>
      <c r="EG181" s="604"/>
      <c r="EH181" s="19"/>
      <c r="EI181" s="277"/>
      <c r="EJ181" s="134"/>
      <c r="EK181" s="359"/>
      <c r="EL181" s="359"/>
      <c r="EM181" s="663"/>
      <c r="EN181" s="664"/>
      <c r="EO181" s="665"/>
      <c r="EP181" s="19"/>
      <c r="EQ181" s="277"/>
    </row>
    <row r="182" spans="1:147" ht="37.5" customHeight="1" thickBot="1">
      <c r="A182" s="369"/>
      <c r="B182" s="191" t="s">
        <v>322</v>
      </c>
      <c r="C182" s="136" t="s">
        <v>659</v>
      </c>
      <c r="D182" s="639" t="s">
        <v>324</v>
      </c>
      <c r="E182" s="571" t="s">
        <v>325</v>
      </c>
      <c r="F182" s="371" t="s">
        <v>326</v>
      </c>
      <c r="G182" s="372" t="s">
        <v>327</v>
      </c>
      <c r="H182" s="373" t="s">
        <v>328</v>
      </c>
      <c r="I182" s="374" t="s">
        <v>329</v>
      </c>
      <c r="J182" s="297" t="s">
        <v>1167</v>
      </c>
      <c r="K182" s="298" t="s">
        <v>1168</v>
      </c>
      <c r="L182" s="639" t="s">
        <v>324</v>
      </c>
      <c r="M182" s="571" t="s">
        <v>325</v>
      </c>
      <c r="N182" s="371" t="s">
        <v>326</v>
      </c>
      <c r="O182" s="372" t="s">
        <v>327</v>
      </c>
      <c r="P182" s="373" t="s">
        <v>328</v>
      </c>
      <c r="Q182" s="374" t="s">
        <v>329</v>
      </c>
      <c r="R182" s="297" t="s">
        <v>1167</v>
      </c>
      <c r="S182" s="298" t="s">
        <v>1168</v>
      </c>
      <c r="T182" s="639" t="s">
        <v>324</v>
      </c>
      <c r="U182" s="571" t="s">
        <v>325</v>
      </c>
      <c r="V182" s="371" t="s">
        <v>326</v>
      </c>
      <c r="W182" s="372" t="s">
        <v>327</v>
      </c>
      <c r="X182" s="373" t="s">
        <v>328</v>
      </c>
      <c r="Y182" s="374" t="s">
        <v>329</v>
      </c>
      <c r="Z182" s="297" t="s">
        <v>1167</v>
      </c>
      <c r="AA182" s="298" t="s">
        <v>1168</v>
      </c>
      <c r="AB182" s="639" t="s">
        <v>324</v>
      </c>
      <c r="AC182" s="571" t="s">
        <v>325</v>
      </c>
      <c r="AD182" s="371" t="s">
        <v>326</v>
      </c>
      <c r="AE182" s="372" t="s">
        <v>327</v>
      </c>
      <c r="AF182" s="373" t="s">
        <v>328</v>
      </c>
      <c r="AG182" s="374" t="s">
        <v>329</v>
      </c>
      <c r="AH182" s="297" t="s">
        <v>1167</v>
      </c>
      <c r="AI182" s="298" t="s">
        <v>1168</v>
      </c>
      <c r="AJ182" s="639" t="s">
        <v>324</v>
      </c>
      <c r="AK182" s="571" t="s">
        <v>325</v>
      </c>
      <c r="AL182" s="371" t="s">
        <v>326</v>
      </c>
      <c r="AM182" s="372" t="s">
        <v>327</v>
      </c>
      <c r="AN182" s="373" t="s">
        <v>328</v>
      </c>
      <c r="AO182" s="374" t="s">
        <v>329</v>
      </c>
      <c r="AP182" s="297" t="s">
        <v>1167</v>
      </c>
      <c r="AQ182" s="298" t="s">
        <v>1168</v>
      </c>
      <c r="AR182" s="639" t="s">
        <v>324</v>
      </c>
      <c r="AS182" s="571" t="s">
        <v>325</v>
      </c>
      <c r="AT182" s="371" t="s">
        <v>326</v>
      </c>
      <c r="AU182" s="372" t="s">
        <v>327</v>
      </c>
      <c r="AV182" s="373" t="s">
        <v>328</v>
      </c>
      <c r="AW182" s="374" t="s">
        <v>329</v>
      </c>
      <c r="AX182" s="297" t="s">
        <v>1167</v>
      </c>
      <c r="AY182" s="298" t="s">
        <v>1168</v>
      </c>
      <c r="AZ182" s="639" t="s">
        <v>324</v>
      </c>
      <c r="BA182" s="571" t="s">
        <v>325</v>
      </c>
      <c r="BB182" s="371" t="s">
        <v>326</v>
      </c>
      <c r="BC182" s="372" t="s">
        <v>327</v>
      </c>
      <c r="BD182" s="373" t="s">
        <v>328</v>
      </c>
      <c r="BE182" s="374" t="s">
        <v>329</v>
      </c>
      <c r="BF182" s="297" t="s">
        <v>1167</v>
      </c>
      <c r="BG182" s="298" t="s">
        <v>1168</v>
      </c>
      <c r="BH182" s="639" t="s">
        <v>324</v>
      </c>
      <c r="BI182" s="571" t="s">
        <v>325</v>
      </c>
      <c r="BJ182" s="371" t="s">
        <v>326</v>
      </c>
      <c r="BK182" s="372" t="s">
        <v>327</v>
      </c>
      <c r="BL182" s="373" t="s">
        <v>328</v>
      </c>
      <c r="BM182" s="374" t="s">
        <v>329</v>
      </c>
      <c r="BN182" s="297" t="s">
        <v>1167</v>
      </c>
      <c r="BO182" s="298" t="s">
        <v>1168</v>
      </c>
      <c r="BP182" s="639" t="s">
        <v>324</v>
      </c>
      <c r="BQ182" s="571" t="s">
        <v>325</v>
      </c>
      <c r="BR182" s="371" t="s">
        <v>326</v>
      </c>
      <c r="BS182" s="372" t="s">
        <v>327</v>
      </c>
      <c r="BT182" s="373" t="s">
        <v>328</v>
      </c>
      <c r="BU182" s="374" t="s">
        <v>329</v>
      </c>
      <c r="BV182" s="297" t="s">
        <v>1167</v>
      </c>
      <c r="BW182" s="298" t="s">
        <v>1168</v>
      </c>
      <c r="BX182" s="639" t="s">
        <v>324</v>
      </c>
      <c r="BY182" s="571" t="s">
        <v>325</v>
      </c>
      <c r="BZ182" s="371" t="s">
        <v>326</v>
      </c>
      <c r="CA182" s="372" t="s">
        <v>327</v>
      </c>
      <c r="CB182" s="373" t="s">
        <v>328</v>
      </c>
      <c r="CC182" s="374" t="s">
        <v>329</v>
      </c>
      <c r="CD182" s="297" t="s">
        <v>1167</v>
      </c>
      <c r="CE182" s="298" t="s">
        <v>1168</v>
      </c>
      <c r="CF182" s="639" t="s">
        <v>324</v>
      </c>
      <c r="CG182" s="571" t="s">
        <v>325</v>
      </c>
      <c r="CH182" s="371" t="s">
        <v>326</v>
      </c>
      <c r="CI182" s="372" t="s">
        <v>327</v>
      </c>
      <c r="CJ182" s="373" t="s">
        <v>328</v>
      </c>
      <c r="CK182" s="374" t="s">
        <v>329</v>
      </c>
      <c r="CL182" s="297" t="s">
        <v>1167</v>
      </c>
      <c r="CM182" s="298" t="s">
        <v>1168</v>
      </c>
      <c r="CN182" s="639" t="s">
        <v>324</v>
      </c>
      <c r="CO182" s="571" t="s">
        <v>325</v>
      </c>
      <c r="CP182" s="371" t="s">
        <v>326</v>
      </c>
      <c r="CQ182" s="372" t="s">
        <v>327</v>
      </c>
      <c r="CR182" s="373" t="s">
        <v>328</v>
      </c>
      <c r="CS182" s="374" t="s">
        <v>329</v>
      </c>
      <c r="CT182" s="297" t="s">
        <v>1167</v>
      </c>
      <c r="CU182" s="298" t="s">
        <v>1168</v>
      </c>
      <c r="CV182" s="639" t="s">
        <v>324</v>
      </c>
      <c r="CW182" s="571" t="s">
        <v>325</v>
      </c>
      <c r="CX182" s="371" t="s">
        <v>326</v>
      </c>
      <c r="CY182" s="372" t="s">
        <v>327</v>
      </c>
      <c r="CZ182" s="373" t="s">
        <v>328</v>
      </c>
      <c r="DA182" s="374" t="s">
        <v>329</v>
      </c>
      <c r="DB182" s="297" t="s">
        <v>1167</v>
      </c>
      <c r="DC182" s="298" t="s">
        <v>1168</v>
      </c>
      <c r="DD182" s="639" t="s">
        <v>324</v>
      </c>
      <c r="DE182" s="571" t="s">
        <v>325</v>
      </c>
      <c r="DF182" s="371" t="s">
        <v>326</v>
      </c>
      <c r="DG182" s="372" t="s">
        <v>327</v>
      </c>
      <c r="DH182" s="373" t="s">
        <v>328</v>
      </c>
      <c r="DI182" s="374" t="s">
        <v>329</v>
      </c>
      <c r="DJ182" s="297" t="s">
        <v>1167</v>
      </c>
      <c r="DK182" s="298" t="s">
        <v>1168</v>
      </c>
      <c r="DL182" s="639" t="s">
        <v>324</v>
      </c>
      <c r="DM182" s="571" t="s">
        <v>325</v>
      </c>
      <c r="DN182" s="371" t="s">
        <v>326</v>
      </c>
      <c r="DO182" s="372" t="s">
        <v>327</v>
      </c>
      <c r="DP182" s="373" t="s">
        <v>328</v>
      </c>
      <c r="DQ182" s="374" t="s">
        <v>329</v>
      </c>
      <c r="DR182" s="297" t="s">
        <v>1167</v>
      </c>
      <c r="DS182" s="298" t="s">
        <v>1168</v>
      </c>
      <c r="DT182" s="639" t="s">
        <v>324</v>
      </c>
      <c r="DU182" s="571" t="s">
        <v>325</v>
      </c>
      <c r="DV182" s="371" t="s">
        <v>326</v>
      </c>
      <c r="DW182" s="372" t="s">
        <v>327</v>
      </c>
      <c r="DX182" s="373" t="s">
        <v>328</v>
      </c>
      <c r="DY182" s="374" t="s">
        <v>329</v>
      </c>
      <c r="DZ182" s="297" t="s">
        <v>1167</v>
      </c>
      <c r="EA182" s="298" t="s">
        <v>1168</v>
      </c>
      <c r="EB182" s="640" t="s">
        <v>324</v>
      </c>
      <c r="EC182" s="191" t="s">
        <v>325</v>
      </c>
      <c r="ED182" s="376" t="s">
        <v>326</v>
      </c>
      <c r="EE182" s="377" t="s">
        <v>327</v>
      </c>
      <c r="EF182" s="191" t="s">
        <v>328</v>
      </c>
      <c r="EG182" s="378" t="s">
        <v>329</v>
      </c>
      <c r="EH182" s="297" t="s">
        <v>1167</v>
      </c>
      <c r="EI182" s="298" t="s">
        <v>1168</v>
      </c>
      <c r="EJ182" s="639" t="s">
        <v>324</v>
      </c>
      <c r="EK182" s="571" t="s">
        <v>325</v>
      </c>
      <c r="EL182" s="371" t="s">
        <v>326</v>
      </c>
      <c r="EM182" s="372" t="s">
        <v>327</v>
      </c>
      <c r="EN182" s="373" t="s">
        <v>328</v>
      </c>
      <c r="EO182" s="374" t="s">
        <v>329</v>
      </c>
      <c r="EP182" s="297" t="s">
        <v>1167</v>
      </c>
      <c r="EQ182" s="298" t="s">
        <v>1168</v>
      </c>
    </row>
    <row r="183" spans="1:147" ht="37.5" customHeight="1" thickBot="1">
      <c r="A183" s="369"/>
      <c r="B183" s="379">
        <v>1</v>
      </c>
      <c r="C183" s="305" t="s">
        <v>747</v>
      </c>
      <c r="D183" s="417"/>
      <c r="E183" s="307">
        <v>1</v>
      </c>
      <c r="F183" s="307" t="s">
        <v>331</v>
      </c>
      <c r="G183" s="648"/>
      <c r="H183" s="643"/>
      <c r="I183" s="310">
        <f t="shared" ref="I183:I187" si="408">+(G183+(G183*H183))*E183</f>
        <v>0</v>
      </c>
      <c r="J183" s="311" t="s">
        <v>1169</v>
      </c>
      <c r="K183" s="312"/>
      <c r="L183" s="417"/>
      <c r="M183" s="307">
        <v>1</v>
      </c>
      <c r="N183" s="307" t="s">
        <v>331</v>
      </c>
      <c r="O183" s="648"/>
      <c r="P183" s="643"/>
      <c r="Q183" s="310">
        <f t="shared" ref="Q183:Q187" si="409">+(O183+(O183*P183))*M183</f>
        <v>0</v>
      </c>
      <c r="R183" s="311" t="s">
        <v>1169</v>
      </c>
      <c r="S183" s="312"/>
      <c r="T183" s="417"/>
      <c r="U183" s="307">
        <v>1</v>
      </c>
      <c r="V183" s="307" t="s">
        <v>331</v>
      </c>
      <c r="W183" s="648"/>
      <c r="X183" s="643"/>
      <c r="Y183" s="310">
        <f t="shared" ref="Y183:Y187" si="410">+(W183+(W183*X183))*U183</f>
        <v>0</v>
      </c>
      <c r="Z183" s="311" t="s">
        <v>1169</v>
      </c>
      <c r="AA183" s="312"/>
      <c r="AB183" s="417"/>
      <c r="AC183" s="307">
        <v>1</v>
      </c>
      <c r="AD183" s="307" t="s">
        <v>331</v>
      </c>
      <c r="AE183" s="648"/>
      <c r="AF183" s="643"/>
      <c r="AG183" s="310">
        <f t="shared" ref="AG183:AG187" si="411">+(AE183+(AE183*AF183))*AC183</f>
        <v>0</v>
      </c>
      <c r="AH183" s="311" t="s">
        <v>1169</v>
      </c>
      <c r="AI183" s="312"/>
      <c r="AJ183" s="417"/>
      <c r="AK183" s="307">
        <v>1</v>
      </c>
      <c r="AL183" s="307" t="s">
        <v>331</v>
      </c>
      <c r="AM183" s="648"/>
      <c r="AN183" s="643"/>
      <c r="AO183" s="310">
        <f t="shared" ref="AO183:AO187" si="412">+(AM183+(AM183*AN183))*AK183</f>
        <v>0</v>
      </c>
      <c r="AP183" s="311" t="s">
        <v>1169</v>
      </c>
      <c r="AQ183" s="312"/>
      <c r="AR183" s="417"/>
      <c r="AS183" s="307">
        <v>1</v>
      </c>
      <c r="AT183" s="307" t="s">
        <v>331</v>
      </c>
      <c r="AU183" s="648"/>
      <c r="AV183" s="643"/>
      <c r="AW183" s="310">
        <f t="shared" ref="AW183:AW187" si="413">+(AU183+(AU183*AV183))*AS183</f>
        <v>0</v>
      </c>
      <c r="AX183" s="311" t="s">
        <v>1169</v>
      </c>
      <c r="AY183" s="312"/>
      <c r="AZ183" s="417"/>
      <c r="BA183" s="307">
        <v>1</v>
      </c>
      <c r="BB183" s="307" t="s">
        <v>331</v>
      </c>
      <c r="BC183" s="648"/>
      <c r="BD183" s="643"/>
      <c r="BE183" s="310">
        <f t="shared" ref="BE183:BE187" si="414">+(BC183+(BC183*BD183))*BA183</f>
        <v>0</v>
      </c>
      <c r="BF183" s="311" t="s">
        <v>1169</v>
      </c>
      <c r="BG183" s="312"/>
      <c r="BH183" s="417"/>
      <c r="BI183" s="307">
        <v>1</v>
      </c>
      <c r="BJ183" s="307" t="s">
        <v>331</v>
      </c>
      <c r="BK183" s="648"/>
      <c r="BL183" s="643"/>
      <c r="BM183" s="310">
        <f t="shared" ref="BM183:BM187" si="415">+(BK183+(BK183*BL183))*BI183</f>
        <v>0</v>
      </c>
      <c r="BN183" s="311" t="s">
        <v>1169</v>
      </c>
      <c r="BO183" s="312"/>
      <c r="BP183" s="417" t="s">
        <v>1361</v>
      </c>
      <c r="BQ183" s="307">
        <v>1</v>
      </c>
      <c r="BR183" s="307" t="s">
        <v>331</v>
      </c>
      <c r="BS183" s="648">
        <v>3686450</v>
      </c>
      <c r="BT183" s="643">
        <v>0</v>
      </c>
      <c r="BU183" s="310">
        <f t="shared" ref="BU183:BU187" si="416">+(BS183+(BS183*BT183))*BQ183</f>
        <v>3686450</v>
      </c>
      <c r="BV183" s="311" t="s">
        <v>1170</v>
      </c>
      <c r="BW183" s="312"/>
      <c r="BX183" s="417"/>
      <c r="BY183" s="307">
        <v>1</v>
      </c>
      <c r="BZ183" s="307" t="s">
        <v>331</v>
      </c>
      <c r="CA183" s="648">
        <v>0</v>
      </c>
      <c r="CB183" s="643">
        <v>0</v>
      </c>
      <c r="CC183" s="310">
        <f t="shared" ref="CC183:CC187" si="417">+(CA183+(CA183*CB183))*BY183</f>
        <v>0</v>
      </c>
      <c r="CD183" s="311" t="s">
        <v>1169</v>
      </c>
      <c r="CE183" s="312"/>
      <c r="CF183" s="417"/>
      <c r="CG183" s="307">
        <v>1</v>
      </c>
      <c r="CH183" s="307" t="s">
        <v>331</v>
      </c>
      <c r="CI183" s="648"/>
      <c r="CJ183" s="643"/>
      <c r="CK183" s="310">
        <f t="shared" ref="CK183:CK187" si="418">+(CI183+(CI183*CJ183))*CG183</f>
        <v>0</v>
      </c>
      <c r="CL183" s="311" t="s">
        <v>1169</v>
      </c>
      <c r="CM183" s="312"/>
      <c r="CN183" s="417"/>
      <c r="CO183" s="307">
        <v>1</v>
      </c>
      <c r="CP183" s="307" t="s">
        <v>331</v>
      </c>
      <c r="CQ183" s="648"/>
      <c r="CR183" s="643"/>
      <c r="CS183" s="310">
        <f t="shared" ref="CS183:CS187" si="419">+(CQ183+(CQ183*CR183))*CO183</f>
        <v>0</v>
      </c>
      <c r="CT183" s="311" t="s">
        <v>1169</v>
      </c>
      <c r="CU183" s="312"/>
      <c r="CV183" s="417"/>
      <c r="CW183" s="307">
        <v>1</v>
      </c>
      <c r="CX183" s="307" t="s">
        <v>331</v>
      </c>
      <c r="CY183" s="648"/>
      <c r="CZ183" s="643"/>
      <c r="DA183" s="310">
        <f t="shared" ref="DA183:DA187" si="420">+(CY183+(CY183*CZ183))*CW183</f>
        <v>0</v>
      </c>
      <c r="DB183" s="311" t="s">
        <v>1169</v>
      </c>
      <c r="DC183" s="312"/>
      <c r="DD183" s="417"/>
      <c r="DE183" s="307">
        <v>1</v>
      </c>
      <c r="DF183" s="307" t="s">
        <v>331</v>
      </c>
      <c r="DG183" s="648"/>
      <c r="DH183" s="643"/>
      <c r="DI183" s="310">
        <f t="shared" ref="DI183:DI187" si="421">+(DG183+(DG183*DH183))*DE183</f>
        <v>0</v>
      </c>
      <c r="DJ183" s="311" t="s">
        <v>1169</v>
      </c>
      <c r="DK183" s="312"/>
      <c r="DL183" s="417" t="s">
        <v>1318</v>
      </c>
      <c r="DM183" s="307">
        <v>1</v>
      </c>
      <c r="DN183" s="307" t="s">
        <v>331</v>
      </c>
      <c r="DO183" s="648">
        <v>2384512</v>
      </c>
      <c r="DP183" s="643">
        <v>0</v>
      </c>
      <c r="DQ183" s="310">
        <f t="shared" ref="DQ183:DQ187" si="422">+(DO183+(DO183*DP183))*DM183</f>
        <v>2384512</v>
      </c>
      <c r="DR183" s="311" t="s">
        <v>1170</v>
      </c>
      <c r="DS183" s="312"/>
      <c r="DT183" s="417"/>
      <c r="DU183" s="307">
        <v>1</v>
      </c>
      <c r="DV183" s="307" t="s">
        <v>331</v>
      </c>
      <c r="DW183" s="648"/>
      <c r="DX183" s="643"/>
      <c r="DY183" s="310">
        <f t="shared" ref="DY183:DY187" si="423">+(DW183+(DW183*DX183))*DU183</f>
        <v>0</v>
      </c>
      <c r="DZ183" s="311" t="s">
        <v>1169</v>
      </c>
      <c r="EA183" s="312"/>
      <c r="EB183" s="421"/>
      <c r="EC183" s="315">
        <v>1</v>
      </c>
      <c r="ED183" s="315" t="s">
        <v>331</v>
      </c>
      <c r="EE183" s="650"/>
      <c r="EF183" s="647"/>
      <c r="EG183" s="318" t="s">
        <v>1199</v>
      </c>
      <c r="EH183" s="311" t="s">
        <v>1169</v>
      </c>
      <c r="EI183" s="312"/>
      <c r="EJ183" s="417"/>
      <c r="EK183" s="307">
        <v>1</v>
      </c>
      <c r="EL183" s="307" t="s">
        <v>331</v>
      </c>
      <c r="EM183" s="648"/>
      <c r="EN183" s="643"/>
      <c r="EO183" s="310">
        <f t="shared" ref="EO183:EO187" si="424">+(EM183+(EM183*EN183))*EK183</f>
        <v>0</v>
      </c>
      <c r="EP183" s="311" t="s">
        <v>1169</v>
      </c>
      <c r="EQ183" s="312"/>
    </row>
    <row r="184" spans="1:147" ht="37.5" customHeight="1">
      <c r="A184" s="369"/>
      <c r="B184" s="379">
        <v>2</v>
      </c>
      <c r="C184" s="305" t="s">
        <v>740</v>
      </c>
      <c r="D184" s="417"/>
      <c r="E184" s="307">
        <v>1</v>
      </c>
      <c r="F184" s="307" t="s">
        <v>331</v>
      </c>
      <c r="G184" s="648"/>
      <c r="H184" s="643"/>
      <c r="I184" s="310">
        <f t="shared" si="408"/>
        <v>0</v>
      </c>
      <c r="J184" s="19"/>
      <c r="K184" s="277"/>
      <c r="L184" s="417"/>
      <c r="M184" s="307">
        <v>1</v>
      </c>
      <c r="N184" s="307" t="s">
        <v>331</v>
      </c>
      <c r="O184" s="648"/>
      <c r="P184" s="643"/>
      <c r="Q184" s="310">
        <f t="shared" si="409"/>
        <v>0</v>
      </c>
      <c r="R184" s="19"/>
      <c r="S184" s="277"/>
      <c r="T184" s="417"/>
      <c r="U184" s="307">
        <v>1</v>
      </c>
      <c r="V184" s="307" t="s">
        <v>331</v>
      </c>
      <c r="W184" s="648"/>
      <c r="X184" s="643"/>
      <c r="Y184" s="310">
        <f t="shared" si="410"/>
        <v>0</v>
      </c>
      <c r="Z184" s="19"/>
      <c r="AA184" s="277"/>
      <c r="AB184" s="417"/>
      <c r="AC184" s="307">
        <v>1</v>
      </c>
      <c r="AD184" s="307" t="s">
        <v>331</v>
      </c>
      <c r="AE184" s="648"/>
      <c r="AF184" s="643"/>
      <c r="AG184" s="310">
        <f t="shared" si="411"/>
        <v>0</v>
      </c>
      <c r="AH184" s="19"/>
      <c r="AI184" s="277"/>
      <c r="AJ184" s="417"/>
      <c r="AK184" s="307">
        <v>1</v>
      </c>
      <c r="AL184" s="307" t="s">
        <v>331</v>
      </c>
      <c r="AM184" s="648"/>
      <c r="AN184" s="643"/>
      <c r="AO184" s="310">
        <f t="shared" si="412"/>
        <v>0</v>
      </c>
      <c r="AP184" s="19"/>
      <c r="AQ184" s="277"/>
      <c r="AR184" s="417"/>
      <c r="AS184" s="307">
        <v>1</v>
      </c>
      <c r="AT184" s="307" t="s">
        <v>331</v>
      </c>
      <c r="AU184" s="648"/>
      <c r="AV184" s="643"/>
      <c r="AW184" s="310">
        <f t="shared" si="413"/>
        <v>0</v>
      </c>
      <c r="AX184" s="19"/>
      <c r="AY184" s="277"/>
      <c r="AZ184" s="417"/>
      <c r="BA184" s="307">
        <v>1</v>
      </c>
      <c r="BB184" s="307" t="s">
        <v>331</v>
      </c>
      <c r="BC184" s="648"/>
      <c r="BD184" s="643"/>
      <c r="BE184" s="310">
        <f t="shared" si="414"/>
        <v>0</v>
      </c>
      <c r="BF184" s="19"/>
      <c r="BG184" s="277"/>
      <c r="BH184" s="417"/>
      <c r="BI184" s="307">
        <v>1</v>
      </c>
      <c r="BJ184" s="307" t="s">
        <v>331</v>
      </c>
      <c r="BK184" s="648"/>
      <c r="BL184" s="643"/>
      <c r="BM184" s="310">
        <f t="shared" si="415"/>
        <v>0</v>
      </c>
      <c r="BN184" s="19"/>
      <c r="BO184" s="277"/>
      <c r="BP184" s="417" t="s">
        <v>1361</v>
      </c>
      <c r="BQ184" s="307">
        <v>1</v>
      </c>
      <c r="BR184" s="307" t="s">
        <v>331</v>
      </c>
      <c r="BS184" s="648">
        <v>563625</v>
      </c>
      <c r="BT184" s="643">
        <v>0</v>
      </c>
      <c r="BU184" s="310">
        <f t="shared" si="416"/>
        <v>563625</v>
      </c>
      <c r="BV184" s="19"/>
      <c r="BW184" s="277"/>
      <c r="BX184" s="417"/>
      <c r="BY184" s="307">
        <v>1</v>
      </c>
      <c r="BZ184" s="307" t="s">
        <v>331</v>
      </c>
      <c r="CA184" s="648">
        <v>0</v>
      </c>
      <c r="CB184" s="643">
        <v>0</v>
      </c>
      <c r="CC184" s="310">
        <f t="shared" si="417"/>
        <v>0</v>
      </c>
      <c r="CD184" s="19"/>
      <c r="CE184" s="277"/>
      <c r="CF184" s="417"/>
      <c r="CG184" s="307">
        <v>1</v>
      </c>
      <c r="CH184" s="307" t="s">
        <v>331</v>
      </c>
      <c r="CI184" s="648"/>
      <c r="CJ184" s="643"/>
      <c r="CK184" s="310">
        <f t="shared" si="418"/>
        <v>0</v>
      </c>
      <c r="CL184" s="19"/>
      <c r="CM184" s="277"/>
      <c r="CN184" s="417"/>
      <c r="CO184" s="307">
        <v>1</v>
      </c>
      <c r="CP184" s="307" t="s">
        <v>331</v>
      </c>
      <c r="CQ184" s="648"/>
      <c r="CR184" s="643"/>
      <c r="CS184" s="310">
        <f t="shared" si="419"/>
        <v>0</v>
      </c>
      <c r="CT184" s="19"/>
      <c r="CU184" s="277"/>
      <c r="CV184" s="417"/>
      <c r="CW184" s="307">
        <v>1</v>
      </c>
      <c r="CX184" s="307" t="s">
        <v>331</v>
      </c>
      <c r="CY184" s="648"/>
      <c r="CZ184" s="643"/>
      <c r="DA184" s="310">
        <f t="shared" si="420"/>
        <v>0</v>
      </c>
      <c r="DB184" s="19"/>
      <c r="DC184" s="277"/>
      <c r="DD184" s="417"/>
      <c r="DE184" s="307">
        <v>1</v>
      </c>
      <c r="DF184" s="307" t="s">
        <v>331</v>
      </c>
      <c r="DG184" s="648"/>
      <c r="DH184" s="643"/>
      <c r="DI184" s="310">
        <f t="shared" si="421"/>
        <v>0</v>
      </c>
      <c r="DJ184" s="19"/>
      <c r="DK184" s="277"/>
      <c r="DL184" s="417" t="s">
        <v>1318</v>
      </c>
      <c r="DM184" s="307">
        <v>1</v>
      </c>
      <c r="DN184" s="307" t="s">
        <v>331</v>
      </c>
      <c r="DO184" s="648">
        <v>96556</v>
      </c>
      <c r="DP184" s="643">
        <v>0</v>
      </c>
      <c r="DQ184" s="310">
        <f t="shared" si="422"/>
        <v>96556</v>
      </c>
      <c r="DR184" s="19"/>
      <c r="DS184" s="277"/>
      <c r="DT184" s="417"/>
      <c r="DU184" s="307">
        <v>1</v>
      </c>
      <c r="DV184" s="307" t="s">
        <v>331</v>
      </c>
      <c r="DW184" s="648"/>
      <c r="DX184" s="643"/>
      <c r="DY184" s="310">
        <f t="shared" si="423"/>
        <v>0</v>
      </c>
      <c r="DZ184" s="19"/>
      <c r="EA184" s="277"/>
      <c r="EB184" s="421"/>
      <c r="EC184" s="315">
        <v>1</v>
      </c>
      <c r="ED184" s="315" t="s">
        <v>331</v>
      </c>
      <c r="EE184" s="650"/>
      <c r="EF184" s="647"/>
      <c r="EG184" s="318" t="s">
        <v>1199</v>
      </c>
      <c r="EH184" s="19"/>
      <c r="EI184" s="277"/>
      <c r="EJ184" s="417"/>
      <c r="EK184" s="307">
        <v>1</v>
      </c>
      <c r="EL184" s="307" t="s">
        <v>331</v>
      </c>
      <c r="EM184" s="648"/>
      <c r="EN184" s="643"/>
      <c r="EO184" s="310">
        <f t="shared" si="424"/>
        <v>0</v>
      </c>
      <c r="EP184" s="19"/>
      <c r="EQ184" s="277"/>
    </row>
    <row r="185" spans="1:147" ht="37.5" customHeight="1">
      <c r="A185" s="369"/>
      <c r="B185" s="379">
        <v>3</v>
      </c>
      <c r="C185" s="305" t="s">
        <v>741</v>
      </c>
      <c r="D185" s="417"/>
      <c r="E185" s="307">
        <v>1</v>
      </c>
      <c r="F185" s="307" t="s">
        <v>331</v>
      </c>
      <c r="G185" s="648"/>
      <c r="H185" s="643"/>
      <c r="I185" s="310">
        <f t="shared" si="408"/>
        <v>0</v>
      </c>
      <c r="J185" s="19"/>
      <c r="K185" s="277"/>
      <c r="L185" s="417"/>
      <c r="M185" s="307">
        <v>1</v>
      </c>
      <c r="N185" s="307" t="s">
        <v>331</v>
      </c>
      <c r="O185" s="648"/>
      <c r="P185" s="643"/>
      <c r="Q185" s="310">
        <f t="shared" si="409"/>
        <v>0</v>
      </c>
      <c r="R185" s="19"/>
      <c r="S185" s="277"/>
      <c r="T185" s="417"/>
      <c r="U185" s="307">
        <v>1</v>
      </c>
      <c r="V185" s="307" t="s">
        <v>331</v>
      </c>
      <c r="W185" s="648"/>
      <c r="X185" s="643"/>
      <c r="Y185" s="310">
        <f t="shared" si="410"/>
        <v>0</v>
      </c>
      <c r="Z185" s="19"/>
      <c r="AA185" s="277"/>
      <c r="AB185" s="417"/>
      <c r="AC185" s="307">
        <v>1</v>
      </c>
      <c r="AD185" s="307" t="s">
        <v>331</v>
      </c>
      <c r="AE185" s="648"/>
      <c r="AF185" s="643"/>
      <c r="AG185" s="310">
        <f t="shared" si="411"/>
        <v>0</v>
      </c>
      <c r="AH185" s="19"/>
      <c r="AI185" s="277"/>
      <c r="AJ185" s="417"/>
      <c r="AK185" s="307">
        <v>1</v>
      </c>
      <c r="AL185" s="307" t="s">
        <v>331</v>
      </c>
      <c r="AM185" s="648"/>
      <c r="AN185" s="643"/>
      <c r="AO185" s="310">
        <f t="shared" si="412"/>
        <v>0</v>
      </c>
      <c r="AP185" s="19"/>
      <c r="AQ185" s="277"/>
      <c r="AR185" s="417"/>
      <c r="AS185" s="307">
        <v>1</v>
      </c>
      <c r="AT185" s="307" t="s">
        <v>331</v>
      </c>
      <c r="AU185" s="648"/>
      <c r="AV185" s="643"/>
      <c r="AW185" s="310">
        <f t="shared" si="413"/>
        <v>0</v>
      </c>
      <c r="AX185" s="19"/>
      <c r="AY185" s="277"/>
      <c r="AZ185" s="417"/>
      <c r="BA185" s="307">
        <v>1</v>
      </c>
      <c r="BB185" s="307" t="s">
        <v>331</v>
      </c>
      <c r="BC185" s="648"/>
      <c r="BD185" s="643"/>
      <c r="BE185" s="310">
        <f t="shared" si="414"/>
        <v>0</v>
      </c>
      <c r="BF185" s="19"/>
      <c r="BG185" s="277"/>
      <c r="BH185" s="417"/>
      <c r="BI185" s="307">
        <v>1</v>
      </c>
      <c r="BJ185" s="307" t="s">
        <v>331</v>
      </c>
      <c r="BK185" s="648"/>
      <c r="BL185" s="643"/>
      <c r="BM185" s="310">
        <f t="shared" si="415"/>
        <v>0</v>
      </c>
      <c r="BN185" s="19"/>
      <c r="BO185" s="277"/>
      <c r="BP185" s="417" t="s">
        <v>1361</v>
      </c>
      <c r="BQ185" s="307">
        <v>1</v>
      </c>
      <c r="BR185" s="307" t="s">
        <v>331</v>
      </c>
      <c r="BS185" s="648">
        <v>420620</v>
      </c>
      <c r="BT185" s="643">
        <v>0</v>
      </c>
      <c r="BU185" s="310">
        <f t="shared" si="416"/>
        <v>420620</v>
      </c>
      <c r="BV185" s="19"/>
      <c r="BW185" s="277"/>
      <c r="BX185" s="417"/>
      <c r="BY185" s="307">
        <v>1</v>
      </c>
      <c r="BZ185" s="307" t="s">
        <v>331</v>
      </c>
      <c r="CA185" s="648">
        <v>0</v>
      </c>
      <c r="CB185" s="643">
        <v>0</v>
      </c>
      <c r="CC185" s="310">
        <f t="shared" si="417"/>
        <v>0</v>
      </c>
      <c r="CD185" s="19"/>
      <c r="CE185" s="277"/>
      <c r="CF185" s="417"/>
      <c r="CG185" s="307">
        <v>1</v>
      </c>
      <c r="CH185" s="307" t="s">
        <v>331</v>
      </c>
      <c r="CI185" s="648"/>
      <c r="CJ185" s="643"/>
      <c r="CK185" s="310">
        <f t="shared" si="418"/>
        <v>0</v>
      </c>
      <c r="CL185" s="19"/>
      <c r="CM185" s="277"/>
      <c r="CN185" s="417"/>
      <c r="CO185" s="307">
        <v>1</v>
      </c>
      <c r="CP185" s="307" t="s">
        <v>331</v>
      </c>
      <c r="CQ185" s="648"/>
      <c r="CR185" s="643"/>
      <c r="CS185" s="310">
        <f t="shared" si="419"/>
        <v>0</v>
      </c>
      <c r="CT185" s="19"/>
      <c r="CU185" s="277"/>
      <c r="CV185" s="417"/>
      <c r="CW185" s="307">
        <v>1</v>
      </c>
      <c r="CX185" s="307" t="s">
        <v>331</v>
      </c>
      <c r="CY185" s="648"/>
      <c r="CZ185" s="643"/>
      <c r="DA185" s="310">
        <f t="shared" si="420"/>
        <v>0</v>
      </c>
      <c r="DB185" s="19"/>
      <c r="DC185" s="277"/>
      <c r="DD185" s="417"/>
      <c r="DE185" s="307">
        <v>1</v>
      </c>
      <c r="DF185" s="307" t="s">
        <v>331</v>
      </c>
      <c r="DG185" s="648"/>
      <c r="DH185" s="643"/>
      <c r="DI185" s="310">
        <f t="shared" si="421"/>
        <v>0</v>
      </c>
      <c r="DJ185" s="19"/>
      <c r="DK185" s="277"/>
      <c r="DL185" s="417" t="s">
        <v>1318</v>
      </c>
      <c r="DM185" s="307">
        <v>1</v>
      </c>
      <c r="DN185" s="307" t="s">
        <v>331</v>
      </c>
      <c r="DO185" s="648">
        <v>96556</v>
      </c>
      <c r="DP185" s="643">
        <v>0</v>
      </c>
      <c r="DQ185" s="310">
        <f t="shared" si="422"/>
        <v>96556</v>
      </c>
      <c r="DR185" s="19"/>
      <c r="DS185" s="277"/>
      <c r="DT185" s="417"/>
      <c r="DU185" s="307">
        <v>1</v>
      </c>
      <c r="DV185" s="307" t="s">
        <v>331</v>
      </c>
      <c r="DW185" s="648"/>
      <c r="DX185" s="643"/>
      <c r="DY185" s="310">
        <f t="shared" si="423"/>
        <v>0</v>
      </c>
      <c r="DZ185" s="19"/>
      <c r="EA185" s="277"/>
      <c r="EB185" s="421"/>
      <c r="EC185" s="315">
        <v>1</v>
      </c>
      <c r="ED185" s="315" t="s">
        <v>331</v>
      </c>
      <c r="EE185" s="650"/>
      <c r="EF185" s="647"/>
      <c r="EG185" s="318" t="s">
        <v>1199</v>
      </c>
      <c r="EH185" s="19"/>
      <c r="EI185" s="277"/>
      <c r="EJ185" s="417"/>
      <c r="EK185" s="307">
        <v>1</v>
      </c>
      <c r="EL185" s="307" t="s">
        <v>331</v>
      </c>
      <c r="EM185" s="648"/>
      <c r="EN185" s="643"/>
      <c r="EO185" s="310">
        <f t="shared" si="424"/>
        <v>0</v>
      </c>
      <c r="EP185" s="19"/>
      <c r="EQ185" s="277"/>
    </row>
    <row r="186" spans="1:147" ht="37.5" customHeight="1">
      <c r="A186" s="369"/>
      <c r="B186" s="379">
        <v>4</v>
      </c>
      <c r="C186" s="305" t="s">
        <v>748</v>
      </c>
      <c r="D186" s="417"/>
      <c r="E186" s="307">
        <v>1</v>
      </c>
      <c r="F186" s="307" t="s">
        <v>331</v>
      </c>
      <c r="G186" s="648"/>
      <c r="H186" s="643"/>
      <c r="I186" s="310">
        <f t="shared" si="408"/>
        <v>0</v>
      </c>
      <c r="J186" s="19"/>
      <c r="K186" s="277"/>
      <c r="L186" s="417"/>
      <c r="M186" s="307">
        <v>1</v>
      </c>
      <c r="N186" s="307" t="s">
        <v>331</v>
      </c>
      <c r="O186" s="648"/>
      <c r="P186" s="643"/>
      <c r="Q186" s="310">
        <f t="shared" si="409"/>
        <v>0</v>
      </c>
      <c r="R186" s="19"/>
      <c r="S186" s="277"/>
      <c r="T186" s="417"/>
      <c r="U186" s="307">
        <v>1</v>
      </c>
      <c r="V186" s="307" t="s">
        <v>331</v>
      </c>
      <c r="W186" s="648"/>
      <c r="X186" s="643"/>
      <c r="Y186" s="310">
        <f t="shared" si="410"/>
        <v>0</v>
      </c>
      <c r="Z186" s="19"/>
      <c r="AA186" s="277"/>
      <c r="AB186" s="417"/>
      <c r="AC186" s="307">
        <v>1</v>
      </c>
      <c r="AD186" s="307" t="s">
        <v>331</v>
      </c>
      <c r="AE186" s="648"/>
      <c r="AF186" s="643"/>
      <c r="AG186" s="310">
        <f t="shared" si="411"/>
        <v>0</v>
      </c>
      <c r="AH186" s="19"/>
      <c r="AI186" s="277"/>
      <c r="AJ186" s="417"/>
      <c r="AK186" s="307">
        <v>1</v>
      </c>
      <c r="AL186" s="307" t="s">
        <v>331</v>
      </c>
      <c r="AM186" s="648"/>
      <c r="AN186" s="643"/>
      <c r="AO186" s="310">
        <f t="shared" si="412"/>
        <v>0</v>
      </c>
      <c r="AP186" s="19"/>
      <c r="AQ186" s="277"/>
      <c r="AR186" s="417"/>
      <c r="AS186" s="307">
        <v>1</v>
      </c>
      <c r="AT186" s="307" t="s">
        <v>331</v>
      </c>
      <c r="AU186" s="648"/>
      <c r="AV186" s="643"/>
      <c r="AW186" s="310">
        <f t="shared" si="413"/>
        <v>0</v>
      </c>
      <c r="AX186" s="19"/>
      <c r="AY186" s="277"/>
      <c r="AZ186" s="417"/>
      <c r="BA186" s="307">
        <v>1</v>
      </c>
      <c r="BB186" s="307" t="s">
        <v>331</v>
      </c>
      <c r="BC186" s="648"/>
      <c r="BD186" s="643"/>
      <c r="BE186" s="310">
        <f t="shared" si="414"/>
        <v>0</v>
      </c>
      <c r="BF186" s="19"/>
      <c r="BG186" s="277"/>
      <c r="BH186" s="417"/>
      <c r="BI186" s="307">
        <v>1</v>
      </c>
      <c r="BJ186" s="307" t="s">
        <v>331</v>
      </c>
      <c r="BK186" s="648"/>
      <c r="BL186" s="643"/>
      <c r="BM186" s="310">
        <f t="shared" si="415"/>
        <v>0</v>
      </c>
      <c r="BN186" s="19"/>
      <c r="BO186" s="277"/>
      <c r="BP186" s="417" t="s">
        <v>1363</v>
      </c>
      <c r="BQ186" s="307">
        <v>1</v>
      </c>
      <c r="BR186" s="307" t="s">
        <v>331</v>
      </c>
      <c r="BS186" s="648"/>
      <c r="BT186" s="643"/>
      <c r="BU186" s="310">
        <f t="shared" si="416"/>
        <v>0</v>
      </c>
      <c r="BV186" s="19"/>
      <c r="BW186" s="277"/>
      <c r="BX186" s="417"/>
      <c r="BY186" s="307">
        <v>1</v>
      </c>
      <c r="BZ186" s="307" t="s">
        <v>331</v>
      </c>
      <c r="CA186" s="648">
        <v>0</v>
      </c>
      <c r="CB186" s="643">
        <v>0</v>
      </c>
      <c r="CC186" s="310">
        <f t="shared" si="417"/>
        <v>0</v>
      </c>
      <c r="CD186" s="19"/>
      <c r="CE186" s="277"/>
      <c r="CF186" s="417"/>
      <c r="CG186" s="307">
        <v>1</v>
      </c>
      <c r="CH186" s="307" t="s">
        <v>331</v>
      </c>
      <c r="CI186" s="648"/>
      <c r="CJ186" s="643"/>
      <c r="CK186" s="310">
        <f t="shared" si="418"/>
        <v>0</v>
      </c>
      <c r="CL186" s="19"/>
      <c r="CM186" s="277"/>
      <c r="CN186" s="417"/>
      <c r="CO186" s="307">
        <v>1</v>
      </c>
      <c r="CP186" s="307" t="s">
        <v>331</v>
      </c>
      <c r="CQ186" s="648"/>
      <c r="CR186" s="643"/>
      <c r="CS186" s="310">
        <f t="shared" si="419"/>
        <v>0</v>
      </c>
      <c r="CT186" s="19"/>
      <c r="CU186" s="277"/>
      <c r="CV186" s="417"/>
      <c r="CW186" s="307">
        <v>1</v>
      </c>
      <c r="CX186" s="307" t="s">
        <v>331</v>
      </c>
      <c r="CY186" s="648"/>
      <c r="CZ186" s="643"/>
      <c r="DA186" s="310">
        <f t="shared" si="420"/>
        <v>0</v>
      </c>
      <c r="DB186" s="19"/>
      <c r="DC186" s="277"/>
      <c r="DD186" s="417"/>
      <c r="DE186" s="307">
        <v>1</v>
      </c>
      <c r="DF186" s="307" t="s">
        <v>331</v>
      </c>
      <c r="DG186" s="648"/>
      <c r="DH186" s="643"/>
      <c r="DI186" s="310">
        <f t="shared" si="421"/>
        <v>0</v>
      </c>
      <c r="DJ186" s="19"/>
      <c r="DK186" s="277"/>
      <c r="DL186" s="417" t="s">
        <v>1318</v>
      </c>
      <c r="DM186" s="307">
        <v>1</v>
      </c>
      <c r="DN186" s="307" t="s">
        <v>331</v>
      </c>
      <c r="DO186" s="648">
        <v>1</v>
      </c>
      <c r="DP186" s="643">
        <v>0</v>
      </c>
      <c r="DQ186" s="310">
        <f t="shared" si="422"/>
        <v>1</v>
      </c>
      <c r="DR186" s="19"/>
      <c r="DS186" s="277"/>
      <c r="DT186" s="417"/>
      <c r="DU186" s="307">
        <v>1</v>
      </c>
      <c r="DV186" s="307" t="s">
        <v>331</v>
      </c>
      <c r="DW186" s="648"/>
      <c r="DX186" s="643"/>
      <c r="DY186" s="310">
        <f t="shared" si="423"/>
        <v>0</v>
      </c>
      <c r="DZ186" s="19"/>
      <c r="EA186" s="277"/>
      <c r="EB186" s="421"/>
      <c r="EC186" s="315">
        <v>1</v>
      </c>
      <c r="ED186" s="315" t="s">
        <v>331</v>
      </c>
      <c r="EE186" s="650"/>
      <c r="EF186" s="647"/>
      <c r="EG186" s="318" t="s">
        <v>1199</v>
      </c>
      <c r="EH186" s="19"/>
      <c r="EI186" s="277"/>
      <c r="EJ186" s="417"/>
      <c r="EK186" s="307">
        <v>1</v>
      </c>
      <c r="EL186" s="307" t="s">
        <v>331</v>
      </c>
      <c r="EM186" s="648"/>
      <c r="EN186" s="643"/>
      <c r="EO186" s="310">
        <f t="shared" si="424"/>
        <v>0</v>
      </c>
      <c r="EP186" s="19"/>
      <c r="EQ186" s="277"/>
    </row>
    <row r="187" spans="1:147" ht="37.5" customHeight="1">
      <c r="A187" s="369"/>
      <c r="B187" s="379">
        <v>5</v>
      </c>
      <c r="C187" s="305" t="s">
        <v>738</v>
      </c>
      <c r="D187" s="417"/>
      <c r="E187" s="307">
        <v>1</v>
      </c>
      <c r="F187" s="307" t="s">
        <v>331</v>
      </c>
      <c r="G187" s="648"/>
      <c r="H187" s="643"/>
      <c r="I187" s="310">
        <f t="shared" si="408"/>
        <v>0</v>
      </c>
      <c r="J187" s="19"/>
      <c r="K187" s="277"/>
      <c r="L187" s="417"/>
      <c r="M187" s="307">
        <v>1</v>
      </c>
      <c r="N187" s="307" t="s">
        <v>331</v>
      </c>
      <c r="O187" s="648"/>
      <c r="P187" s="643"/>
      <c r="Q187" s="310">
        <f t="shared" si="409"/>
        <v>0</v>
      </c>
      <c r="R187" s="19"/>
      <c r="S187" s="277"/>
      <c r="T187" s="417"/>
      <c r="U187" s="307">
        <v>1</v>
      </c>
      <c r="V187" s="307" t="s">
        <v>331</v>
      </c>
      <c r="W187" s="648"/>
      <c r="X187" s="643"/>
      <c r="Y187" s="310">
        <f t="shared" si="410"/>
        <v>0</v>
      </c>
      <c r="Z187" s="19"/>
      <c r="AA187" s="277"/>
      <c r="AB187" s="417"/>
      <c r="AC187" s="307">
        <v>1</v>
      </c>
      <c r="AD187" s="307" t="s">
        <v>331</v>
      </c>
      <c r="AE187" s="648"/>
      <c r="AF187" s="643"/>
      <c r="AG187" s="310">
        <f t="shared" si="411"/>
        <v>0</v>
      </c>
      <c r="AH187" s="19"/>
      <c r="AI187" s="277"/>
      <c r="AJ187" s="417"/>
      <c r="AK187" s="307">
        <v>1</v>
      </c>
      <c r="AL187" s="307" t="s">
        <v>331</v>
      </c>
      <c r="AM187" s="648"/>
      <c r="AN187" s="643"/>
      <c r="AO187" s="310">
        <f t="shared" si="412"/>
        <v>0</v>
      </c>
      <c r="AP187" s="19"/>
      <c r="AQ187" s="277"/>
      <c r="AR187" s="417"/>
      <c r="AS187" s="307">
        <v>1</v>
      </c>
      <c r="AT187" s="307" t="s">
        <v>331</v>
      </c>
      <c r="AU187" s="648"/>
      <c r="AV187" s="643"/>
      <c r="AW187" s="310">
        <f t="shared" si="413"/>
        <v>0</v>
      </c>
      <c r="AX187" s="19"/>
      <c r="AY187" s="277"/>
      <c r="AZ187" s="417"/>
      <c r="BA187" s="307">
        <v>1</v>
      </c>
      <c r="BB187" s="307" t="s">
        <v>331</v>
      </c>
      <c r="BC187" s="648"/>
      <c r="BD187" s="643"/>
      <c r="BE187" s="310">
        <f t="shared" si="414"/>
        <v>0</v>
      </c>
      <c r="BF187" s="19"/>
      <c r="BG187" s="277"/>
      <c r="BH187" s="417"/>
      <c r="BI187" s="307">
        <v>1</v>
      </c>
      <c r="BJ187" s="307" t="s">
        <v>331</v>
      </c>
      <c r="BK187" s="648"/>
      <c r="BL187" s="643"/>
      <c r="BM187" s="310">
        <f t="shared" si="415"/>
        <v>0</v>
      </c>
      <c r="BN187" s="19"/>
      <c r="BO187" s="277"/>
      <c r="BP187" s="417" t="s">
        <v>1361</v>
      </c>
      <c r="BQ187" s="307">
        <v>1</v>
      </c>
      <c r="BR187" s="307" t="s">
        <v>331</v>
      </c>
      <c r="BS187" s="648">
        <v>551100</v>
      </c>
      <c r="BT187" s="643">
        <v>0</v>
      </c>
      <c r="BU187" s="310">
        <f t="shared" si="416"/>
        <v>551100</v>
      </c>
      <c r="BV187" s="19"/>
      <c r="BW187" s="277"/>
      <c r="BX187" s="417"/>
      <c r="BY187" s="307">
        <v>1</v>
      </c>
      <c r="BZ187" s="307" t="s">
        <v>331</v>
      </c>
      <c r="CA187" s="648">
        <v>0</v>
      </c>
      <c r="CB187" s="643">
        <v>0</v>
      </c>
      <c r="CC187" s="310">
        <f t="shared" si="417"/>
        <v>0</v>
      </c>
      <c r="CD187" s="19"/>
      <c r="CE187" s="277"/>
      <c r="CF187" s="417"/>
      <c r="CG187" s="307">
        <v>1</v>
      </c>
      <c r="CH187" s="307" t="s">
        <v>331</v>
      </c>
      <c r="CI187" s="648"/>
      <c r="CJ187" s="643"/>
      <c r="CK187" s="310">
        <f t="shared" si="418"/>
        <v>0</v>
      </c>
      <c r="CL187" s="19"/>
      <c r="CM187" s="277"/>
      <c r="CN187" s="417"/>
      <c r="CO187" s="307">
        <v>1</v>
      </c>
      <c r="CP187" s="307" t="s">
        <v>331</v>
      </c>
      <c r="CQ187" s="648"/>
      <c r="CR187" s="643"/>
      <c r="CS187" s="310">
        <f t="shared" si="419"/>
        <v>0</v>
      </c>
      <c r="CT187" s="19"/>
      <c r="CU187" s="277"/>
      <c r="CV187" s="417"/>
      <c r="CW187" s="307">
        <v>1</v>
      </c>
      <c r="CX187" s="307" t="s">
        <v>331</v>
      </c>
      <c r="CY187" s="648"/>
      <c r="CZ187" s="643"/>
      <c r="DA187" s="310">
        <f t="shared" si="420"/>
        <v>0</v>
      </c>
      <c r="DB187" s="19"/>
      <c r="DC187" s="277"/>
      <c r="DD187" s="417"/>
      <c r="DE187" s="307">
        <v>1</v>
      </c>
      <c r="DF187" s="307" t="s">
        <v>331</v>
      </c>
      <c r="DG187" s="648"/>
      <c r="DH187" s="643"/>
      <c r="DI187" s="310">
        <f t="shared" si="421"/>
        <v>0</v>
      </c>
      <c r="DJ187" s="19"/>
      <c r="DK187" s="277"/>
      <c r="DL187" s="417" t="s">
        <v>1318</v>
      </c>
      <c r="DM187" s="307">
        <v>1</v>
      </c>
      <c r="DN187" s="307" t="s">
        <v>331</v>
      </c>
      <c r="DO187" s="648">
        <v>214644</v>
      </c>
      <c r="DP187" s="643">
        <v>0</v>
      </c>
      <c r="DQ187" s="310">
        <f t="shared" si="422"/>
        <v>214644</v>
      </c>
      <c r="DR187" s="19"/>
      <c r="DS187" s="277"/>
      <c r="DT187" s="417"/>
      <c r="DU187" s="307">
        <v>1</v>
      </c>
      <c r="DV187" s="307" t="s">
        <v>331</v>
      </c>
      <c r="DW187" s="648"/>
      <c r="DX187" s="643"/>
      <c r="DY187" s="310">
        <f t="shared" si="423"/>
        <v>0</v>
      </c>
      <c r="DZ187" s="19"/>
      <c r="EA187" s="277"/>
      <c r="EB187" s="421"/>
      <c r="EC187" s="315">
        <v>1</v>
      </c>
      <c r="ED187" s="315" t="s">
        <v>331</v>
      </c>
      <c r="EE187" s="650"/>
      <c r="EF187" s="647"/>
      <c r="EG187" s="318" t="s">
        <v>1199</v>
      </c>
      <c r="EH187" s="19"/>
      <c r="EI187" s="277"/>
      <c r="EJ187" s="417"/>
      <c r="EK187" s="307">
        <v>1</v>
      </c>
      <c r="EL187" s="307" t="s">
        <v>331</v>
      </c>
      <c r="EM187" s="648"/>
      <c r="EN187" s="643"/>
      <c r="EO187" s="310">
        <f t="shared" si="424"/>
        <v>0</v>
      </c>
      <c r="EP187" s="19"/>
      <c r="EQ187" s="277"/>
    </row>
    <row r="188" spans="1:147" ht="37.5" customHeight="1">
      <c r="A188" s="369"/>
      <c r="B188" s="214"/>
      <c r="C188" s="585" t="s">
        <v>338</v>
      </c>
      <c r="D188" s="652"/>
      <c r="E188" s="653"/>
      <c r="F188" s="653"/>
      <c r="G188" s="654"/>
      <c r="H188" s="655"/>
      <c r="I188" s="374">
        <f>SUM(I183:I187)</f>
        <v>0</v>
      </c>
      <c r="J188" s="19"/>
      <c r="K188" s="277"/>
      <c r="L188" s="652"/>
      <c r="M188" s="653"/>
      <c r="N188" s="653"/>
      <c r="O188" s="654"/>
      <c r="P188" s="655"/>
      <c r="Q188" s="374">
        <f>SUM(Q183:Q187)</f>
        <v>0</v>
      </c>
      <c r="R188" s="19"/>
      <c r="S188" s="277"/>
      <c r="T188" s="652"/>
      <c r="U188" s="653"/>
      <c r="V188" s="653"/>
      <c r="W188" s="654"/>
      <c r="X188" s="655"/>
      <c r="Y188" s="374">
        <f>SUM(Y183:Y187)</f>
        <v>0</v>
      </c>
      <c r="Z188" s="19"/>
      <c r="AA188" s="277"/>
      <c r="AB188" s="652"/>
      <c r="AC188" s="653"/>
      <c r="AD188" s="653"/>
      <c r="AE188" s="654"/>
      <c r="AF188" s="655"/>
      <c r="AG188" s="374">
        <f>SUM(AG183:AG187)</f>
        <v>0</v>
      </c>
      <c r="AH188" s="19"/>
      <c r="AI188" s="277"/>
      <c r="AJ188" s="652"/>
      <c r="AK188" s="653"/>
      <c r="AL188" s="653"/>
      <c r="AM188" s="654"/>
      <c r="AN188" s="655"/>
      <c r="AO188" s="374">
        <f>SUM(AO183:AO187)</f>
        <v>0</v>
      </c>
      <c r="AP188" s="19"/>
      <c r="AQ188" s="277"/>
      <c r="AR188" s="652"/>
      <c r="AS188" s="653"/>
      <c r="AT188" s="653"/>
      <c r="AU188" s="654"/>
      <c r="AV188" s="655"/>
      <c r="AW188" s="374">
        <f>SUM(AW183:AW187)</f>
        <v>0</v>
      </c>
      <c r="AX188" s="19"/>
      <c r="AY188" s="277"/>
      <c r="AZ188" s="652"/>
      <c r="BA188" s="653"/>
      <c r="BB188" s="653"/>
      <c r="BC188" s="654"/>
      <c r="BD188" s="655"/>
      <c r="BE188" s="374">
        <f>SUM(BE183:BE187)</f>
        <v>0</v>
      </c>
      <c r="BF188" s="19"/>
      <c r="BG188" s="277"/>
      <c r="BH188" s="652"/>
      <c r="BI188" s="653"/>
      <c r="BJ188" s="653"/>
      <c r="BK188" s="654"/>
      <c r="BL188" s="655"/>
      <c r="BM188" s="374">
        <f>SUM(BM183:BM187)</f>
        <v>0</v>
      </c>
      <c r="BN188" s="19"/>
      <c r="BO188" s="277"/>
      <c r="BP188" s="652"/>
      <c r="BQ188" s="653"/>
      <c r="BR188" s="653"/>
      <c r="BS188" s="654"/>
      <c r="BT188" s="655"/>
      <c r="BU188" s="374">
        <f>SUM(BU183:BU187)</f>
        <v>5221795</v>
      </c>
      <c r="BV188" s="19"/>
      <c r="BW188" s="277"/>
      <c r="BX188" s="652"/>
      <c r="BY188" s="653"/>
      <c r="BZ188" s="653"/>
      <c r="CA188" s="654"/>
      <c r="CB188" s="655"/>
      <c r="CC188" s="374">
        <f>SUM(CC183:CC187)</f>
        <v>0</v>
      </c>
      <c r="CD188" s="19"/>
      <c r="CE188" s="277"/>
      <c r="CF188" s="652"/>
      <c r="CG188" s="653"/>
      <c r="CH188" s="653"/>
      <c r="CI188" s="654"/>
      <c r="CJ188" s="655"/>
      <c r="CK188" s="374">
        <f>SUM(CK183:CK187)</f>
        <v>0</v>
      </c>
      <c r="CL188" s="19"/>
      <c r="CM188" s="277"/>
      <c r="CN188" s="652"/>
      <c r="CO188" s="653"/>
      <c r="CP188" s="653"/>
      <c r="CQ188" s="654"/>
      <c r="CR188" s="655"/>
      <c r="CS188" s="374">
        <f>SUM(CS183:CS187)</f>
        <v>0</v>
      </c>
      <c r="CT188" s="19"/>
      <c r="CU188" s="277"/>
      <c r="CV188" s="652"/>
      <c r="CW188" s="653"/>
      <c r="CX188" s="653"/>
      <c r="CY188" s="654"/>
      <c r="CZ188" s="655"/>
      <c r="DA188" s="374">
        <f>SUM(DA183:DA187)</f>
        <v>0</v>
      </c>
      <c r="DB188" s="19"/>
      <c r="DC188" s="277"/>
      <c r="DD188" s="652"/>
      <c r="DE188" s="653"/>
      <c r="DF188" s="653"/>
      <c r="DG188" s="654"/>
      <c r="DH188" s="655"/>
      <c r="DI188" s="374">
        <f>SUM(DI183:DI187)</f>
        <v>0</v>
      </c>
      <c r="DJ188" s="19"/>
      <c r="DK188" s="277"/>
      <c r="DL188" s="652"/>
      <c r="DM188" s="653"/>
      <c r="DN188" s="653"/>
      <c r="DO188" s="654"/>
      <c r="DP188" s="655"/>
      <c r="DQ188" s="374">
        <f>SUM(DQ183:DQ187)</f>
        <v>2792269</v>
      </c>
      <c r="DR188" s="19"/>
      <c r="DS188" s="277"/>
      <c r="DT188" s="652"/>
      <c r="DU188" s="653"/>
      <c r="DV188" s="653"/>
      <c r="DW188" s="654"/>
      <c r="DX188" s="655"/>
      <c r="DY188" s="374">
        <f>SUM(DY183:DY187)</f>
        <v>0</v>
      </c>
      <c r="DZ188" s="19"/>
      <c r="EA188" s="277"/>
      <c r="EB188" s="659"/>
      <c r="EC188" s="592"/>
      <c r="ED188" s="592"/>
      <c r="EE188" s="660"/>
      <c r="EF188" s="661"/>
      <c r="EG188" s="378" t="s">
        <v>1199</v>
      </c>
      <c r="EH188" s="19"/>
      <c r="EI188" s="277"/>
      <c r="EJ188" s="652"/>
      <c r="EK188" s="653"/>
      <c r="EL188" s="653"/>
      <c r="EM188" s="654"/>
      <c r="EN188" s="655"/>
      <c r="EO188" s="374">
        <f>SUM(EO183:EO187)</f>
        <v>0</v>
      </c>
      <c r="EP188" s="19"/>
      <c r="EQ188" s="277"/>
    </row>
    <row r="189" spans="1:147" ht="37.5" customHeight="1" thickBot="1">
      <c r="A189" s="66"/>
      <c r="B189" s="561"/>
      <c r="C189" s="442" t="s">
        <v>85</v>
      </c>
      <c r="D189" s="134"/>
      <c r="E189" s="359"/>
      <c r="F189" s="359"/>
      <c r="G189" s="663"/>
      <c r="H189" s="664"/>
      <c r="I189" s="665"/>
      <c r="J189" s="19"/>
      <c r="K189" s="277"/>
      <c r="L189" s="134"/>
      <c r="M189" s="359"/>
      <c r="N189" s="359"/>
      <c r="O189" s="663"/>
      <c r="P189" s="664"/>
      <c r="Q189" s="665"/>
      <c r="R189" s="19"/>
      <c r="S189" s="277"/>
      <c r="T189" s="134"/>
      <c r="U189" s="359"/>
      <c r="V189" s="359"/>
      <c r="W189" s="663"/>
      <c r="X189" s="664"/>
      <c r="Y189" s="665"/>
      <c r="Z189" s="19"/>
      <c r="AA189" s="277"/>
      <c r="AB189" s="134"/>
      <c r="AC189" s="359"/>
      <c r="AD189" s="359"/>
      <c r="AE189" s="663"/>
      <c r="AF189" s="664"/>
      <c r="AG189" s="665"/>
      <c r="AH189" s="19"/>
      <c r="AI189" s="277"/>
      <c r="AJ189" s="134"/>
      <c r="AK189" s="359"/>
      <c r="AL189" s="359"/>
      <c r="AM189" s="663"/>
      <c r="AN189" s="664"/>
      <c r="AO189" s="665"/>
      <c r="AP189" s="19"/>
      <c r="AQ189" s="277"/>
      <c r="AR189" s="134"/>
      <c r="AS189" s="359"/>
      <c r="AT189" s="359"/>
      <c r="AU189" s="663"/>
      <c r="AV189" s="664"/>
      <c r="AW189" s="665"/>
      <c r="AX189" s="19"/>
      <c r="AY189" s="277"/>
      <c r="AZ189" s="134"/>
      <c r="BA189" s="359"/>
      <c r="BB189" s="359"/>
      <c r="BC189" s="663"/>
      <c r="BD189" s="664"/>
      <c r="BE189" s="665"/>
      <c r="BF189" s="19"/>
      <c r="BG189" s="277"/>
      <c r="BH189" s="134"/>
      <c r="BI189" s="359"/>
      <c r="BJ189" s="359"/>
      <c r="BK189" s="663"/>
      <c r="BL189" s="664"/>
      <c r="BM189" s="665"/>
      <c r="BN189" s="19"/>
      <c r="BO189" s="277"/>
      <c r="BP189" s="134"/>
      <c r="BQ189" s="359"/>
      <c r="BR189" s="359"/>
      <c r="BS189" s="663"/>
      <c r="BT189" s="664"/>
      <c r="BU189" s="665"/>
      <c r="BV189" s="19"/>
      <c r="BW189" s="277"/>
      <c r="BX189" s="134"/>
      <c r="BY189" s="359"/>
      <c r="BZ189" s="359"/>
      <c r="CA189" s="663"/>
      <c r="CB189" s="664"/>
      <c r="CC189" s="665"/>
      <c r="CD189" s="19"/>
      <c r="CE189" s="277"/>
      <c r="CF189" s="134"/>
      <c r="CG189" s="359"/>
      <c r="CH189" s="359"/>
      <c r="CI189" s="663"/>
      <c r="CJ189" s="664"/>
      <c r="CK189" s="665"/>
      <c r="CL189" s="19"/>
      <c r="CM189" s="277"/>
      <c r="CN189" s="134"/>
      <c r="CO189" s="359"/>
      <c r="CP189" s="359"/>
      <c r="CQ189" s="663"/>
      <c r="CR189" s="664"/>
      <c r="CS189" s="665"/>
      <c r="CT189" s="19"/>
      <c r="CU189" s="277"/>
      <c r="CV189" s="134"/>
      <c r="CW189" s="359"/>
      <c r="CX189" s="359"/>
      <c r="CY189" s="663"/>
      <c r="CZ189" s="664"/>
      <c r="DA189" s="665"/>
      <c r="DB189" s="19"/>
      <c r="DC189" s="277"/>
      <c r="DD189" s="134"/>
      <c r="DE189" s="359"/>
      <c r="DF189" s="359"/>
      <c r="DG189" s="663"/>
      <c r="DH189" s="664"/>
      <c r="DI189" s="665"/>
      <c r="DJ189" s="19"/>
      <c r="DK189" s="277"/>
      <c r="DL189" s="134"/>
      <c r="DM189" s="359"/>
      <c r="DN189" s="359"/>
      <c r="DO189" s="663"/>
      <c r="DP189" s="664"/>
      <c r="DQ189" s="665"/>
      <c r="DR189" s="19"/>
      <c r="DS189" s="277"/>
      <c r="DT189" s="134"/>
      <c r="DU189" s="359"/>
      <c r="DV189" s="359"/>
      <c r="DW189" s="663"/>
      <c r="DX189" s="664"/>
      <c r="DY189" s="665"/>
      <c r="DZ189" s="19"/>
      <c r="EA189" s="277"/>
      <c r="EB189" s="638"/>
      <c r="EC189" s="365"/>
      <c r="ED189" s="365"/>
      <c r="EE189" s="669"/>
      <c r="EF189" s="670"/>
      <c r="EG189" s="604"/>
      <c r="EH189" s="19"/>
      <c r="EI189" s="277"/>
      <c r="EJ189" s="134"/>
      <c r="EK189" s="359"/>
      <c r="EL189" s="359"/>
      <c r="EM189" s="663"/>
      <c r="EN189" s="664"/>
      <c r="EO189" s="665"/>
      <c r="EP189" s="19"/>
      <c r="EQ189" s="277"/>
    </row>
    <row r="190" spans="1:147" ht="37.5" customHeight="1" thickBot="1">
      <c r="A190" s="369"/>
      <c r="B190" s="191" t="s">
        <v>322</v>
      </c>
      <c r="C190" s="136" t="s">
        <v>659</v>
      </c>
      <c r="D190" s="639" t="s">
        <v>324</v>
      </c>
      <c r="E190" s="571" t="s">
        <v>325</v>
      </c>
      <c r="F190" s="371" t="s">
        <v>326</v>
      </c>
      <c r="G190" s="372" t="s">
        <v>327</v>
      </c>
      <c r="H190" s="373" t="s">
        <v>328</v>
      </c>
      <c r="I190" s="374" t="s">
        <v>329</v>
      </c>
      <c r="J190" s="297" t="s">
        <v>1167</v>
      </c>
      <c r="K190" s="298" t="s">
        <v>1168</v>
      </c>
      <c r="L190" s="639" t="s">
        <v>324</v>
      </c>
      <c r="M190" s="571" t="s">
        <v>325</v>
      </c>
      <c r="N190" s="371" t="s">
        <v>326</v>
      </c>
      <c r="O190" s="372" t="s">
        <v>327</v>
      </c>
      <c r="P190" s="373" t="s">
        <v>328</v>
      </c>
      <c r="Q190" s="374" t="s">
        <v>329</v>
      </c>
      <c r="R190" s="297" t="s">
        <v>1167</v>
      </c>
      <c r="S190" s="298" t="s">
        <v>1168</v>
      </c>
      <c r="T190" s="639" t="s">
        <v>324</v>
      </c>
      <c r="U190" s="571" t="s">
        <v>325</v>
      </c>
      <c r="V190" s="371" t="s">
        <v>326</v>
      </c>
      <c r="W190" s="372" t="s">
        <v>327</v>
      </c>
      <c r="X190" s="373" t="s">
        <v>328</v>
      </c>
      <c r="Y190" s="374" t="s">
        <v>329</v>
      </c>
      <c r="Z190" s="297" t="s">
        <v>1167</v>
      </c>
      <c r="AA190" s="298" t="s">
        <v>1168</v>
      </c>
      <c r="AB190" s="639" t="s">
        <v>324</v>
      </c>
      <c r="AC190" s="571" t="s">
        <v>325</v>
      </c>
      <c r="AD190" s="371" t="s">
        <v>326</v>
      </c>
      <c r="AE190" s="372" t="s">
        <v>327</v>
      </c>
      <c r="AF190" s="373" t="s">
        <v>328</v>
      </c>
      <c r="AG190" s="374" t="s">
        <v>329</v>
      </c>
      <c r="AH190" s="297" t="s">
        <v>1167</v>
      </c>
      <c r="AI190" s="298" t="s">
        <v>1168</v>
      </c>
      <c r="AJ190" s="639" t="s">
        <v>324</v>
      </c>
      <c r="AK190" s="571" t="s">
        <v>325</v>
      </c>
      <c r="AL190" s="371" t="s">
        <v>326</v>
      </c>
      <c r="AM190" s="372" t="s">
        <v>327</v>
      </c>
      <c r="AN190" s="373" t="s">
        <v>328</v>
      </c>
      <c r="AO190" s="374" t="s">
        <v>329</v>
      </c>
      <c r="AP190" s="297" t="s">
        <v>1167</v>
      </c>
      <c r="AQ190" s="298" t="s">
        <v>1168</v>
      </c>
      <c r="AR190" s="639" t="s">
        <v>324</v>
      </c>
      <c r="AS190" s="571" t="s">
        <v>325</v>
      </c>
      <c r="AT190" s="371" t="s">
        <v>326</v>
      </c>
      <c r="AU190" s="372" t="s">
        <v>327</v>
      </c>
      <c r="AV190" s="373" t="s">
        <v>328</v>
      </c>
      <c r="AW190" s="374" t="s">
        <v>329</v>
      </c>
      <c r="AX190" s="297" t="s">
        <v>1167</v>
      </c>
      <c r="AY190" s="298" t="s">
        <v>1168</v>
      </c>
      <c r="AZ190" s="639" t="s">
        <v>324</v>
      </c>
      <c r="BA190" s="571" t="s">
        <v>325</v>
      </c>
      <c r="BB190" s="371" t="s">
        <v>326</v>
      </c>
      <c r="BC190" s="372" t="s">
        <v>327</v>
      </c>
      <c r="BD190" s="373" t="s">
        <v>328</v>
      </c>
      <c r="BE190" s="374" t="s">
        <v>329</v>
      </c>
      <c r="BF190" s="297" t="s">
        <v>1167</v>
      </c>
      <c r="BG190" s="298" t="s">
        <v>1168</v>
      </c>
      <c r="BH190" s="639" t="s">
        <v>324</v>
      </c>
      <c r="BI190" s="571" t="s">
        <v>325</v>
      </c>
      <c r="BJ190" s="371" t="s">
        <v>326</v>
      </c>
      <c r="BK190" s="372" t="s">
        <v>327</v>
      </c>
      <c r="BL190" s="373" t="s">
        <v>328</v>
      </c>
      <c r="BM190" s="374" t="s">
        <v>329</v>
      </c>
      <c r="BN190" s="297" t="s">
        <v>1167</v>
      </c>
      <c r="BO190" s="298" t="s">
        <v>1168</v>
      </c>
      <c r="BP190" s="639" t="s">
        <v>324</v>
      </c>
      <c r="BQ190" s="571" t="s">
        <v>325</v>
      </c>
      <c r="BR190" s="371" t="s">
        <v>326</v>
      </c>
      <c r="BS190" s="372" t="s">
        <v>327</v>
      </c>
      <c r="BT190" s="373" t="s">
        <v>328</v>
      </c>
      <c r="BU190" s="374" t="s">
        <v>329</v>
      </c>
      <c r="BV190" s="297" t="s">
        <v>1167</v>
      </c>
      <c r="BW190" s="298" t="s">
        <v>1168</v>
      </c>
      <c r="BX190" s="639" t="s">
        <v>324</v>
      </c>
      <c r="BY190" s="571" t="s">
        <v>325</v>
      </c>
      <c r="BZ190" s="371" t="s">
        <v>326</v>
      </c>
      <c r="CA190" s="372" t="s">
        <v>327</v>
      </c>
      <c r="CB190" s="373" t="s">
        <v>328</v>
      </c>
      <c r="CC190" s="374" t="s">
        <v>329</v>
      </c>
      <c r="CD190" s="297" t="s">
        <v>1167</v>
      </c>
      <c r="CE190" s="298" t="s">
        <v>1168</v>
      </c>
      <c r="CF190" s="639" t="s">
        <v>324</v>
      </c>
      <c r="CG190" s="571" t="s">
        <v>325</v>
      </c>
      <c r="CH190" s="371" t="s">
        <v>326</v>
      </c>
      <c r="CI190" s="372" t="s">
        <v>327</v>
      </c>
      <c r="CJ190" s="373" t="s">
        <v>328</v>
      </c>
      <c r="CK190" s="374" t="s">
        <v>329</v>
      </c>
      <c r="CL190" s="297" t="s">
        <v>1167</v>
      </c>
      <c r="CM190" s="298" t="s">
        <v>1168</v>
      </c>
      <c r="CN190" s="639" t="s">
        <v>324</v>
      </c>
      <c r="CO190" s="571" t="s">
        <v>325</v>
      </c>
      <c r="CP190" s="371" t="s">
        <v>326</v>
      </c>
      <c r="CQ190" s="372" t="s">
        <v>327</v>
      </c>
      <c r="CR190" s="373" t="s">
        <v>328</v>
      </c>
      <c r="CS190" s="374" t="s">
        <v>329</v>
      </c>
      <c r="CT190" s="297" t="s">
        <v>1167</v>
      </c>
      <c r="CU190" s="298" t="s">
        <v>1168</v>
      </c>
      <c r="CV190" s="639" t="s">
        <v>324</v>
      </c>
      <c r="CW190" s="571" t="s">
        <v>325</v>
      </c>
      <c r="CX190" s="371" t="s">
        <v>326</v>
      </c>
      <c r="CY190" s="372" t="s">
        <v>327</v>
      </c>
      <c r="CZ190" s="373" t="s">
        <v>328</v>
      </c>
      <c r="DA190" s="374" t="s">
        <v>329</v>
      </c>
      <c r="DB190" s="297" t="s">
        <v>1167</v>
      </c>
      <c r="DC190" s="298" t="s">
        <v>1168</v>
      </c>
      <c r="DD190" s="639" t="s">
        <v>324</v>
      </c>
      <c r="DE190" s="571" t="s">
        <v>325</v>
      </c>
      <c r="DF190" s="371" t="s">
        <v>326</v>
      </c>
      <c r="DG190" s="372" t="s">
        <v>327</v>
      </c>
      <c r="DH190" s="373" t="s">
        <v>328</v>
      </c>
      <c r="DI190" s="374" t="s">
        <v>329</v>
      </c>
      <c r="DJ190" s="297" t="s">
        <v>1167</v>
      </c>
      <c r="DK190" s="298" t="s">
        <v>1168</v>
      </c>
      <c r="DL190" s="639" t="s">
        <v>324</v>
      </c>
      <c r="DM190" s="571" t="s">
        <v>325</v>
      </c>
      <c r="DN190" s="371" t="s">
        <v>326</v>
      </c>
      <c r="DO190" s="372" t="s">
        <v>327</v>
      </c>
      <c r="DP190" s="373" t="s">
        <v>328</v>
      </c>
      <c r="DQ190" s="374" t="s">
        <v>329</v>
      </c>
      <c r="DR190" s="297" t="s">
        <v>1167</v>
      </c>
      <c r="DS190" s="298" t="s">
        <v>1168</v>
      </c>
      <c r="DT190" s="639" t="s">
        <v>324</v>
      </c>
      <c r="DU190" s="571" t="s">
        <v>325</v>
      </c>
      <c r="DV190" s="371" t="s">
        <v>326</v>
      </c>
      <c r="DW190" s="372" t="s">
        <v>327</v>
      </c>
      <c r="DX190" s="373" t="s">
        <v>328</v>
      </c>
      <c r="DY190" s="374" t="s">
        <v>329</v>
      </c>
      <c r="DZ190" s="297" t="s">
        <v>1167</v>
      </c>
      <c r="EA190" s="298" t="s">
        <v>1168</v>
      </c>
      <c r="EB190" s="640" t="s">
        <v>324</v>
      </c>
      <c r="EC190" s="191" t="s">
        <v>325</v>
      </c>
      <c r="ED190" s="376" t="s">
        <v>326</v>
      </c>
      <c r="EE190" s="377" t="s">
        <v>327</v>
      </c>
      <c r="EF190" s="191" t="s">
        <v>328</v>
      </c>
      <c r="EG190" s="378" t="s">
        <v>329</v>
      </c>
      <c r="EH190" s="297" t="s">
        <v>1167</v>
      </c>
      <c r="EI190" s="298" t="s">
        <v>1168</v>
      </c>
      <c r="EJ190" s="639" t="s">
        <v>324</v>
      </c>
      <c r="EK190" s="571" t="s">
        <v>325</v>
      </c>
      <c r="EL190" s="371" t="s">
        <v>326</v>
      </c>
      <c r="EM190" s="372" t="s">
        <v>327</v>
      </c>
      <c r="EN190" s="373" t="s">
        <v>328</v>
      </c>
      <c r="EO190" s="374" t="s">
        <v>329</v>
      </c>
      <c r="EP190" s="297" t="s">
        <v>1167</v>
      </c>
      <c r="EQ190" s="298" t="s">
        <v>1168</v>
      </c>
    </row>
    <row r="191" spans="1:147" ht="37.5" customHeight="1" thickBot="1">
      <c r="A191" s="369"/>
      <c r="B191" s="379">
        <v>1</v>
      </c>
      <c r="C191" s="305" t="s">
        <v>749</v>
      </c>
      <c r="D191" s="684"/>
      <c r="E191" s="307">
        <v>1</v>
      </c>
      <c r="F191" s="584" t="s">
        <v>331</v>
      </c>
      <c r="G191" s="648"/>
      <c r="H191" s="643"/>
      <c r="I191" s="310">
        <f t="shared" ref="I191:I194" si="425">+(G191+(G191*H191))*E191</f>
        <v>0</v>
      </c>
      <c r="J191" s="311" t="s">
        <v>1169</v>
      </c>
      <c r="K191" s="312"/>
      <c r="L191" s="684"/>
      <c r="M191" s="307">
        <v>1</v>
      </c>
      <c r="N191" s="584" t="s">
        <v>331</v>
      </c>
      <c r="O191" s="648"/>
      <c r="P191" s="643"/>
      <c r="Q191" s="310">
        <f t="shared" ref="Q191:Q194" si="426">+(O191+(O191*P191))*M191</f>
        <v>0</v>
      </c>
      <c r="R191" s="311" t="s">
        <v>1169</v>
      </c>
      <c r="S191" s="312"/>
      <c r="T191" s="684"/>
      <c r="U191" s="307">
        <v>1</v>
      </c>
      <c r="V191" s="584" t="s">
        <v>331</v>
      </c>
      <c r="W191" s="648"/>
      <c r="X191" s="643"/>
      <c r="Y191" s="310">
        <f t="shared" ref="Y191:Y194" si="427">+(W191+(W191*X191))*U191</f>
        <v>0</v>
      </c>
      <c r="Z191" s="311" t="s">
        <v>1169</v>
      </c>
      <c r="AA191" s="312"/>
      <c r="AB191" s="684"/>
      <c r="AC191" s="307">
        <v>1</v>
      </c>
      <c r="AD191" s="584" t="s">
        <v>331</v>
      </c>
      <c r="AE191" s="648"/>
      <c r="AF191" s="643"/>
      <c r="AG191" s="310">
        <f t="shared" ref="AG191:AG194" si="428">+(AE191+(AE191*AF191))*AC191</f>
        <v>0</v>
      </c>
      <c r="AH191" s="311" t="s">
        <v>1169</v>
      </c>
      <c r="AI191" s="312"/>
      <c r="AJ191" s="684"/>
      <c r="AK191" s="307">
        <v>1</v>
      </c>
      <c r="AL191" s="584" t="s">
        <v>331</v>
      </c>
      <c r="AM191" s="648"/>
      <c r="AN191" s="643"/>
      <c r="AO191" s="310">
        <f t="shared" ref="AO191:AO194" si="429">+(AM191+(AM191*AN191))*AK191</f>
        <v>0</v>
      </c>
      <c r="AP191" s="311" t="s">
        <v>1169</v>
      </c>
      <c r="AQ191" s="312"/>
      <c r="AR191" s="684"/>
      <c r="AS191" s="307">
        <v>1</v>
      </c>
      <c r="AT191" s="584" t="s">
        <v>331</v>
      </c>
      <c r="AU191" s="648"/>
      <c r="AV191" s="643"/>
      <c r="AW191" s="310">
        <f t="shared" ref="AW191:AW194" si="430">+(AU191+(AU191*AV191))*AS191</f>
        <v>0</v>
      </c>
      <c r="AX191" s="311" t="s">
        <v>1169</v>
      </c>
      <c r="AY191" s="312"/>
      <c r="AZ191" s="684"/>
      <c r="BA191" s="307">
        <v>1</v>
      </c>
      <c r="BB191" s="584" t="s">
        <v>331</v>
      </c>
      <c r="BC191" s="648"/>
      <c r="BD191" s="643"/>
      <c r="BE191" s="310">
        <f t="shared" ref="BE191:BE194" si="431">+(BC191+(BC191*BD191))*BA191</f>
        <v>0</v>
      </c>
      <c r="BF191" s="311" t="s">
        <v>1169</v>
      </c>
      <c r="BG191" s="312"/>
      <c r="BH191" s="684"/>
      <c r="BI191" s="307">
        <v>1</v>
      </c>
      <c r="BJ191" s="584" t="s">
        <v>331</v>
      </c>
      <c r="BK191" s="648"/>
      <c r="BL191" s="643"/>
      <c r="BM191" s="310">
        <f t="shared" ref="BM191:BM194" si="432">+(BK191+(BK191*BL191))*BI191</f>
        <v>0</v>
      </c>
      <c r="BN191" s="311" t="s">
        <v>1169</v>
      </c>
      <c r="BO191" s="312"/>
      <c r="BP191" s="684"/>
      <c r="BQ191" s="307">
        <v>1</v>
      </c>
      <c r="BR191" s="584" t="s">
        <v>331</v>
      </c>
      <c r="BS191" s="648"/>
      <c r="BT191" s="643"/>
      <c r="BU191" s="310">
        <f t="shared" ref="BU191:BU194" si="433">+(BS191+(BS191*BT191))*BQ191</f>
        <v>0</v>
      </c>
      <c r="BV191" s="311" t="s">
        <v>1169</v>
      </c>
      <c r="BW191" s="312"/>
      <c r="BX191" s="684"/>
      <c r="BY191" s="307">
        <v>1</v>
      </c>
      <c r="BZ191" s="584" t="s">
        <v>331</v>
      </c>
      <c r="CA191" s="648">
        <v>0</v>
      </c>
      <c r="CB191" s="643">
        <v>0</v>
      </c>
      <c r="CC191" s="310">
        <f t="shared" ref="CC191:CC194" si="434">+(CA191+(CA191*CB191))*BY191</f>
        <v>0</v>
      </c>
      <c r="CD191" s="311" t="s">
        <v>1169</v>
      </c>
      <c r="CE191" s="312"/>
      <c r="CF191" s="684"/>
      <c r="CG191" s="307">
        <v>1</v>
      </c>
      <c r="CH191" s="584" t="s">
        <v>331</v>
      </c>
      <c r="CI191" s="648"/>
      <c r="CJ191" s="643"/>
      <c r="CK191" s="310">
        <f t="shared" ref="CK191:CK194" si="435">+(CI191+(CI191*CJ191))*CG191</f>
        <v>0</v>
      </c>
      <c r="CL191" s="311" t="s">
        <v>1169</v>
      </c>
      <c r="CM191" s="312"/>
      <c r="CN191" s="684"/>
      <c r="CO191" s="307">
        <v>1</v>
      </c>
      <c r="CP191" s="584" t="s">
        <v>331</v>
      </c>
      <c r="CQ191" s="648"/>
      <c r="CR191" s="643"/>
      <c r="CS191" s="310">
        <f t="shared" ref="CS191:CS194" si="436">+(CQ191+(CQ191*CR191))*CO191</f>
        <v>0</v>
      </c>
      <c r="CT191" s="311" t="s">
        <v>1169</v>
      </c>
      <c r="CU191" s="312"/>
      <c r="CV191" s="684"/>
      <c r="CW191" s="307">
        <v>1</v>
      </c>
      <c r="CX191" s="584" t="s">
        <v>331</v>
      </c>
      <c r="CY191" s="648"/>
      <c r="CZ191" s="643"/>
      <c r="DA191" s="310">
        <f t="shared" ref="DA191:DA194" si="437">+(CY191+(CY191*CZ191))*CW191</f>
        <v>0</v>
      </c>
      <c r="DB191" s="311" t="s">
        <v>1169</v>
      </c>
      <c r="DC191" s="312"/>
      <c r="DD191" s="684"/>
      <c r="DE191" s="307">
        <v>1</v>
      </c>
      <c r="DF191" s="584" t="s">
        <v>331</v>
      </c>
      <c r="DG191" s="648"/>
      <c r="DH191" s="643"/>
      <c r="DI191" s="310">
        <f t="shared" ref="DI191:DI194" si="438">+(DG191+(DG191*DH191))*DE191</f>
        <v>0</v>
      </c>
      <c r="DJ191" s="311" t="s">
        <v>1169</v>
      </c>
      <c r="DK191" s="312"/>
      <c r="DL191" s="684" t="s">
        <v>1318</v>
      </c>
      <c r="DM191" s="307">
        <v>1</v>
      </c>
      <c r="DN191" s="584" t="s">
        <v>331</v>
      </c>
      <c r="DO191" s="648">
        <v>1455374</v>
      </c>
      <c r="DP191" s="643">
        <v>0</v>
      </c>
      <c r="DQ191" s="310">
        <f t="shared" ref="DQ191:DQ194" si="439">+(DO191+(DO191*DP191))*DM191</f>
        <v>1455374</v>
      </c>
      <c r="DR191" s="311" t="s">
        <v>1170</v>
      </c>
      <c r="DS191" s="312"/>
      <c r="DT191" s="684" t="s">
        <v>1320</v>
      </c>
      <c r="DU191" s="307">
        <v>1</v>
      </c>
      <c r="DV191" s="584" t="s">
        <v>331</v>
      </c>
      <c r="DW191" s="648">
        <v>1148331</v>
      </c>
      <c r="DX191" s="643">
        <v>0</v>
      </c>
      <c r="DY191" s="310">
        <f t="shared" ref="DY191:DY194" si="440">+(DW191+(DW191*DX191))*DU191</f>
        <v>1148331</v>
      </c>
      <c r="DZ191" s="311" t="s">
        <v>1170</v>
      </c>
      <c r="EA191" s="312"/>
      <c r="EB191" s="421" t="s">
        <v>1362</v>
      </c>
      <c r="EC191" s="315">
        <v>1</v>
      </c>
      <c r="ED191" s="315" t="s">
        <v>331</v>
      </c>
      <c r="EE191" s="682">
        <v>1600000</v>
      </c>
      <c r="EF191" s="422">
        <v>0</v>
      </c>
      <c r="EG191" s="318">
        <v>1600000</v>
      </c>
      <c r="EH191" s="311" t="s">
        <v>1170</v>
      </c>
      <c r="EI191" s="312"/>
      <c r="EJ191" s="684"/>
      <c r="EK191" s="307">
        <v>1</v>
      </c>
      <c r="EL191" s="584" t="s">
        <v>331</v>
      </c>
      <c r="EM191" s="648"/>
      <c r="EN191" s="643"/>
      <c r="EO191" s="310">
        <f t="shared" ref="EO191:EO194" si="441">+(EM191+(EM191*EN191))*EK191</f>
        <v>0</v>
      </c>
      <c r="EP191" s="311" t="s">
        <v>1169</v>
      </c>
      <c r="EQ191" s="312"/>
    </row>
    <row r="192" spans="1:147" ht="37.5" customHeight="1">
      <c r="A192" s="369"/>
      <c r="B192" s="379">
        <v>2</v>
      </c>
      <c r="C192" s="305" t="s">
        <v>740</v>
      </c>
      <c r="D192" s="684"/>
      <c r="E192" s="307">
        <v>1</v>
      </c>
      <c r="F192" s="584" t="s">
        <v>331</v>
      </c>
      <c r="G192" s="651"/>
      <c r="H192" s="643"/>
      <c r="I192" s="310">
        <f t="shared" si="425"/>
        <v>0</v>
      </c>
      <c r="J192" s="19"/>
      <c r="K192" s="277"/>
      <c r="L192" s="684"/>
      <c r="M192" s="307">
        <v>1</v>
      </c>
      <c r="N192" s="584" t="s">
        <v>331</v>
      </c>
      <c r="O192" s="651"/>
      <c r="P192" s="643"/>
      <c r="Q192" s="310">
        <f t="shared" si="426"/>
        <v>0</v>
      </c>
      <c r="R192" s="19"/>
      <c r="S192" s="277"/>
      <c r="T192" s="684"/>
      <c r="U192" s="307">
        <v>1</v>
      </c>
      <c r="V192" s="584" t="s">
        <v>331</v>
      </c>
      <c r="W192" s="651"/>
      <c r="X192" s="643"/>
      <c r="Y192" s="310">
        <f t="shared" si="427"/>
        <v>0</v>
      </c>
      <c r="Z192" s="19"/>
      <c r="AA192" s="277"/>
      <c r="AB192" s="684"/>
      <c r="AC192" s="307">
        <v>1</v>
      </c>
      <c r="AD192" s="584" t="s">
        <v>331</v>
      </c>
      <c r="AE192" s="651"/>
      <c r="AF192" s="643"/>
      <c r="AG192" s="310">
        <f t="shared" si="428"/>
        <v>0</v>
      </c>
      <c r="AH192" s="19"/>
      <c r="AI192" s="277"/>
      <c r="AJ192" s="684"/>
      <c r="AK192" s="307">
        <v>1</v>
      </c>
      <c r="AL192" s="584" t="s">
        <v>331</v>
      </c>
      <c r="AM192" s="651"/>
      <c r="AN192" s="643"/>
      <c r="AO192" s="310">
        <f t="shared" si="429"/>
        <v>0</v>
      </c>
      <c r="AP192" s="19"/>
      <c r="AQ192" s="277"/>
      <c r="AR192" s="684"/>
      <c r="AS192" s="307">
        <v>1</v>
      </c>
      <c r="AT192" s="584" t="s">
        <v>331</v>
      </c>
      <c r="AU192" s="651"/>
      <c r="AV192" s="643"/>
      <c r="AW192" s="310">
        <f t="shared" si="430"/>
        <v>0</v>
      </c>
      <c r="AX192" s="19"/>
      <c r="AY192" s="277"/>
      <c r="AZ192" s="684"/>
      <c r="BA192" s="307">
        <v>1</v>
      </c>
      <c r="BB192" s="584" t="s">
        <v>331</v>
      </c>
      <c r="BC192" s="651"/>
      <c r="BD192" s="643"/>
      <c r="BE192" s="310">
        <f t="shared" si="431"/>
        <v>0</v>
      </c>
      <c r="BF192" s="19"/>
      <c r="BG192" s="277"/>
      <c r="BH192" s="684"/>
      <c r="BI192" s="307">
        <v>1</v>
      </c>
      <c r="BJ192" s="584" t="s">
        <v>331</v>
      </c>
      <c r="BK192" s="651"/>
      <c r="BL192" s="643"/>
      <c r="BM192" s="310">
        <f t="shared" si="432"/>
        <v>0</v>
      </c>
      <c r="BN192" s="19"/>
      <c r="BO192" s="277"/>
      <c r="BP192" s="684"/>
      <c r="BQ192" s="307">
        <v>1</v>
      </c>
      <c r="BR192" s="584" t="s">
        <v>331</v>
      </c>
      <c r="BS192" s="651"/>
      <c r="BT192" s="643"/>
      <c r="BU192" s="310">
        <f t="shared" si="433"/>
        <v>0</v>
      </c>
      <c r="BV192" s="19"/>
      <c r="BW192" s="277"/>
      <c r="BX192" s="684"/>
      <c r="BY192" s="307">
        <v>1</v>
      </c>
      <c r="BZ192" s="584" t="s">
        <v>331</v>
      </c>
      <c r="CA192" s="651">
        <v>0</v>
      </c>
      <c r="CB192" s="643">
        <v>0</v>
      </c>
      <c r="CC192" s="310">
        <f t="shared" si="434"/>
        <v>0</v>
      </c>
      <c r="CD192" s="19"/>
      <c r="CE192" s="277"/>
      <c r="CF192" s="684"/>
      <c r="CG192" s="307">
        <v>1</v>
      </c>
      <c r="CH192" s="584" t="s">
        <v>331</v>
      </c>
      <c r="CI192" s="651"/>
      <c r="CJ192" s="643"/>
      <c r="CK192" s="310">
        <f t="shared" si="435"/>
        <v>0</v>
      </c>
      <c r="CL192" s="19"/>
      <c r="CM192" s="277"/>
      <c r="CN192" s="684"/>
      <c r="CO192" s="307">
        <v>1</v>
      </c>
      <c r="CP192" s="584" t="s">
        <v>331</v>
      </c>
      <c r="CQ192" s="651"/>
      <c r="CR192" s="643"/>
      <c r="CS192" s="310">
        <f t="shared" si="436"/>
        <v>0</v>
      </c>
      <c r="CT192" s="19"/>
      <c r="CU192" s="277"/>
      <c r="CV192" s="684"/>
      <c r="CW192" s="307">
        <v>1</v>
      </c>
      <c r="CX192" s="584" t="s">
        <v>331</v>
      </c>
      <c r="CY192" s="651"/>
      <c r="CZ192" s="643"/>
      <c r="DA192" s="310">
        <f t="shared" si="437"/>
        <v>0</v>
      </c>
      <c r="DB192" s="19"/>
      <c r="DC192" s="277"/>
      <c r="DD192" s="684"/>
      <c r="DE192" s="307">
        <v>1</v>
      </c>
      <c r="DF192" s="584" t="s">
        <v>331</v>
      </c>
      <c r="DG192" s="651"/>
      <c r="DH192" s="643"/>
      <c r="DI192" s="310">
        <f t="shared" si="438"/>
        <v>0</v>
      </c>
      <c r="DJ192" s="19"/>
      <c r="DK192" s="277"/>
      <c r="DL192" s="684" t="s">
        <v>1318</v>
      </c>
      <c r="DM192" s="307">
        <v>1</v>
      </c>
      <c r="DN192" s="584" t="s">
        <v>331</v>
      </c>
      <c r="DO192" s="651">
        <v>75239</v>
      </c>
      <c r="DP192" s="643">
        <v>0</v>
      </c>
      <c r="DQ192" s="310">
        <f t="shared" si="439"/>
        <v>75239</v>
      </c>
      <c r="DR192" s="19"/>
      <c r="DS192" s="277"/>
      <c r="DT192" s="684" t="s">
        <v>1320</v>
      </c>
      <c r="DU192" s="307">
        <v>1</v>
      </c>
      <c r="DV192" s="584" t="s">
        <v>331</v>
      </c>
      <c r="DW192" s="651">
        <v>45746</v>
      </c>
      <c r="DX192" s="643">
        <v>0</v>
      </c>
      <c r="DY192" s="310">
        <f t="shared" si="440"/>
        <v>45746</v>
      </c>
      <c r="DZ192" s="19"/>
      <c r="EA192" s="277"/>
      <c r="EB192" s="421" t="s">
        <v>1362</v>
      </c>
      <c r="EC192" s="315">
        <v>1</v>
      </c>
      <c r="ED192" s="315" t="s">
        <v>331</v>
      </c>
      <c r="EE192" s="683">
        <v>376000</v>
      </c>
      <c r="EF192" s="422">
        <v>0</v>
      </c>
      <c r="EG192" s="318">
        <v>376000</v>
      </c>
      <c r="EH192" s="19"/>
      <c r="EI192" s="277"/>
      <c r="EJ192" s="684"/>
      <c r="EK192" s="307">
        <v>1</v>
      </c>
      <c r="EL192" s="584" t="s">
        <v>331</v>
      </c>
      <c r="EM192" s="651"/>
      <c r="EN192" s="643"/>
      <c r="EO192" s="310">
        <f t="shared" si="441"/>
        <v>0</v>
      </c>
      <c r="EP192" s="19"/>
      <c r="EQ192" s="277"/>
    </row>
    <row r="193" spans="1:147" ht="37.5" customHeight="1">
      <c r="A193" s="369"/>
      <c r="B193" s="379">
        <v>3</v>
      </c>
      <c r="C193" s="305" t="s">
        <v>741</v>
      </c>
      <c r="D193" s="684"/>
      <c r="E193" s="307">
        <v>1</v>
      </c>
      <c r="F193" s="584" t="s">
        <v>331</v>
      </c>
      <c r="G193" s="651"/>
      <c r="H193" s="643"/>
      <c r="I193" s="310">
        <f t="shared" si="425"/>
        <v>0</v>
      </c>
      <c r="J193" s="19"/>
      <c r="K193" s="277"/>
      <c r="L193" s="684"/>
      <c r="M193" s="307">
        <v>1</v>
      </c>
      <c r="N193" s="584" t="s">
        <v>331</v>
      </c>
      <c r="O193" s="651"/>
      <c r="P193" s="643"/>
      <c r="Q193" s="310">
        <f t="shared" si="426"/>
        <v>0</v>
      </c>
      <c r="R193" s="19"/>
      <c r="S193" s="277"/>
      <c r="T193" s="684"/>
      <c r="U193" s="307">
        <v>1</v>
      </c>
      <c r="V193" s="584" t="s">
        <v>331</v>
      </c>
      <c r="W193" s="651"/>
      <c r="X193" s="643"/>
      <c r="Y193" s="310">
        <f t="shared" si="427"/>
        <v>0</v>
      </c>
      <c r="Z193" s="19"/>
      <c r="AA193" s="277"/>
      <c r="AB193" s="684"/>
      <c r="AC193" s="307">
        <v>1</v>
      </c>
      <c r="AD193" s="584" t="s">
        <v>331</v>
      </c>
      <c r="AE193" s="651"/>
      <c r="AF193" s="643"/>
      <c r="AG193" s="310">
        <f t="shared" si="428"/>
        <v>0</v>
      </c>
      <c r="AH193" s="19"/>
      <c r="AI193" s="277"/>
      <c r="AJ193" s="684"/>
      <c r="AK193" s="307">
        <v>1</v>
      </c>
      <c r="AL193" s="584" t="s">
        <v>331</v>
      </c>
      <c r="AM193" s="651"/>
      <c r="AN193" s="643"/>
      <c r="AO193" s="310">
        <f t="shared" si="429"/>
        <v>0</v>
      </c>
      <c r="AP193" s="19"/>
      <c r="AQ193" s="277"/>
      <c r="AR193" s="684"/>
      <c r="AS193" s="307">
        <v>1</v>
      </c>
      <c r="AT193" s="584" t="s">
        <v>331</v>
      </c>
      <c r="AU193" s="651"/>
      <c r="AV193" s="643"/>
      <c r="AW193" s="310">
        <f t="shared" si="430"/>
        <v>0</v>
      </c>
      <c r="AX193" s="19"/>
      <c r="AY193" s="277"/>
      <c r="AZ193" s="684"/>
      <c r="BA193" s="307">
        <v>1</v>
      </c>
      <c r="BB193" s="584" t="s">
        <v>331</v>
      </c>
      <c r="BC193" s="651"/>
      <c r="BD193" s="643"/>
      <c r="BE193" s="310">
        <f t="shared" si="431"/>
        <v>0</v>
      </c>
      <c r="BF193" s="19"/>
      <c r="BG193" s="277"/>
      <c r="BH193" s="684"/>
      <c r="BI193" s="307">
        <v>1</v>
      </c>
      <c r="BJ193" s="584" t="s">
        <v>331</v>
      </c>
      <c r="BK193" s="651"/>
      <c r="BL193" s="643"/>
      <c r="BM193" s="310">
        <f t="shared" si="432"/>
        <v>0</v>
      </c>
      <c r="BN193" s="19"/>
      <c r="BO193" s="277"/>
      <c r="BP193" s="684"/>
      <c r="BQ193" s="307">
        <v>1</v>
      </c>
      <c r="BR193" s="584" t="s">
        <v>331</v>
      </c>
      <c r="BS193" s="651"/>
      <c r="BT193" s="643"/>
      <c r="BU193" s="310">
        <f t="shared" si="433"/>
        <v>0</v>
      </c>
      <c r="BV193" s="19"/>
      <c r="BW193" s="277"/>
      <c r="BX193" s="684"/>
      <c r="BY193" s="307">
        <v>1</v>
      </c>
      <c r="BZ193" s="584" t="s">
        <v>331</v>
      </c>
      <c r="CA193" s="651">
        <v>0</v>
      </c>
      <c r="CB193" s="643">
        <v>0</v>
      </c>
      <c r="CC193" s="310">
        <f t="shared" si="434"/>
        <v>0</v>
      </c>
      <c r="CD193" s="19"/>
      <c r="CE193" s="277"/>
      <c r="CF193" s="684"/>
      <c r="CG193" s="307">
        <v>1</v>
      </c>
      <c r="CH193" s="584" t="s">
        <v>331</v>
      </c>
      <c r="CI193" s="651"/>
      <c r="CJ193" s="643"/>
      <c r="CK193" s="310">
        <f t="shared" si="435"/>
        <v>0</v>
      </c>
      <c r="CL193" s="19"/>
      <c r="CM193" s="277"/>
      <c r="CN193" s="684"/>
      <c r="CO193" s="307">
        <v>1</v>
      </c>
      <c r="CP193" s="584" t="s">
        <v>331</v>
      </c>
      <c r="CQ193" s="651"/>
      <c r="CR193" s="643"/>
      <c r="CS193" s="310">
        <f t="shared" si="436"/>
        <v>0</v>
      </c>
      <c r="CT193" s="19"/>
      <c r="CU193" s="277"/>
      <c r="CV193" s="684"/>
      <c r="CW193" s="307">
        <v>1</v>
      </c>
      <c r="CX193" s="584" t="s">
        <v>331</v>
      </c>
      <c r="CY193" s="651"/>
      <c r="CZ193" s="643"/>
      <c r="DA193" s="310">
        <f t="shared" si="437"/>
        <v>0</v>
      </c>
      <c r="DB193" s="19"/>
      <c r="DC193" s="277"/>
      <c r="DD193" s="684"/>
      <c r="DE193" s="307">
        <v>1</v>
      </c>
      <c r="DF193" s="584" t="s">
        <v>331</v>
      </c>
      <c r="DG193" s="651"/>
      <c r="DH193" s="643"/>
      <c r="DI193" s="310">
        <f t="shared" si="438"/>
        <v>0</v>
      </c>
      <c r="DJ193" s="19"/>
      <c r="DK193" s="277"/>
      <c r="DL193" s="684" t="s">
        <v>1318</v>
      </c>
      <c r="DM193" s="307">
        <v>1</v>
      </c>
      <c r="DN193" s="584" t="s">
        <v>331</v>
      </c>
      <c r="DO193" s="651">
        <v>60191</v>
      </c>
      <c r="DP193" s="643">
        <v>0</v>
      </c>
      <c r="DQ193" s="310">
        <f t="shared" si="439"/>
        <v>60191</v>
      </c>
      <c r="DR193" s="19"/>
      <c r="DS193" s="277"/>
      <c r="DT193" s="684" t="s">
        <v>1320</v>
      </c>
      <c r="DU193" s="307">
        <v>1</v>
      </c>
      <c r="DV193" s="584" t="s">
        <v>331</v>
      </c>
      <c r="DW193" s="651">
        <v>45746</v>
      </c>
      <c r="DX193" s="643">
        <v>0</v>
      </c>
      <c r="DY193" s="310">
        <f t="shared" si="440"/>
        <v>45746</v>
      </c>
      <c r="DZ193" s="19"/>
      <c r="EA193" s="277"/>
      <c r="EB193" s="421" t="s">
        <v>1362</v>
      </c>
      <c r="EC193" s="315">
        <v>1</v>
      </c>
      <c r="ED193" s="315" t="s">
        <v>331</v>
      </c>
      <c r="EE193" s="683">
        <v>376000</v>
      </c>
      <c r="EF193" s="422">
        <v>0</v>
      </c>
      <c r="EG193" s="318">
        <v>376000</v>
      </c>
      <c r="EH193" s="19"/>
      <c r="EI193" s="277"/>
      <c r="EJ193" s="684"/>
      <c r="EK193" s="307">
        <v>1</v>
      </c>
      <c r="EL193" s="584" t="s">
        <v>331</v>
      </c>
      <c r="EM193" s="651"/>
      <c r="EN193" s="643"/>
      <c r="EO193" s="310">
        <f t="shared" si="441"/>
        <v>0</v>
      </c>
      <c r="EP193" s="19"/>
      <c r="EQ193" s="277"/>
    </row>
    <row r="194" spans="1:147" ht="37.5" customHeight="1">
      <c r="A194" s="369"/>
      <c r="B194" s="379">
        <v>4</v>
      </c>
      <c r="C194" s="305" t="s">
        <v>745</v>
      </c>
      <c r="D194" s="684"/>
      <c r="E194" s="307">
        <v>1</v>
      </c>
      <c r="F194" s="584" t="s">
        <v>331</v>
      </c>
      <c r="G194" s="651"/>
      <c r="H194" s="643"/>
      <c r="I194" s="310">
        <f t="shared" si="425"/>
        <v>0</v>
      </c>
      <c r="J194" s="19"/>
      <c r="K194" s="277"/>
      <c r="L194" s="684"/>
      <c r="M194" s="307">
        <v>1</v>
      </c>
      <c r="N194" s="584" t="s">
        <v>331</v>
      </c>
      <c r="O194" s="651"/>
      <c r="P194" s="643"/>
      <c r="Q194" s="310">
        <f t="shared" si="426"/>
        <v>0</v>
      </c>
      <c r="R194" s="19"/>
      <c r="S194" s="277"/>
      <c r="T194" s="684"/>
      <c r="U194" s="307">
        <v>1</v>
      </c>
      <c r="V194" s="584" t="s">
        <v>331</v>
      </c>
      <c r="W194" s="651"/>
      <c r="X194" s="643"/>
      <c r="Y194" s="310">
        <f t="shared" si="427"/>
        <v>0</v>
      </c>
      <c r="Z194" s="19"/>
      <c r="AA194" s="277"/>
      <c r="AB194" s="684"/>
      <c r="AC194" s="307">
        <v>1</v>
      </c>
      <c r="AD194" s="584" t="s">
        <v>331</v>
      </c>
      <c r="AE194" s="651"/>
      <c r="AF194" s="643"/>
      <c r="AG194" s="310">
        <f t="shared" si="428"/>
        <v>0</v>
      </c>
      <c r="AH194" s="19"/>
      <c r="AI194" s="277"/>
      <c r="AJ194" s="684"/>
      <c r="AK194" s="307">
        <v>1</v>
      </c>
      <c r="AL194" s="584" t="s">
        <v>331</v>
      </c>
      <c r="AM194" s="651"/>
      <c r="AN194" s="643"/>
      <c r="AO194" s="310">
        <f t="shared" si="429"/>
        <v>0</v>
      </c>
      <c r="AP194" s="19"/>
      <c r="AQ194" s="277"/>
      <c r="AR194" s="684"/>
      <c r="AS194" s="307">
        <v>1</v>
      </c>
      <c r="AT194" s="584" t="s">
        <v>331</v>
      </c>
      <c r="AU194" s="651"/>
      <c r="AV194" s="643"/>
      <c r="AW194" s="310">
        <f t="shared" si="430"/>
        <v>0</v>
      </c>
      <c r="AX194" s="19"/>
      <c r="AY194" s="277"/>
      <c r="AZ194" s="684"/>
      <c r="BA194" s="307">
        <v>1</v>
      </c>
      <c r="BB194" s="584" t="s">
        <v>331</v>
      </c>
      <c r="BC194" s="651"/>
      <c r="BD194" s="643"/>
      <c r="BE194" s="310">
        <f t="shared" si="431"/>
        <v>0</v>
      </c>
      <c r="BF194" s="19"/>
      <c r="BG194" s="277"/>
      <c r="BH194" s="684"/>
      <c r="BI194" s="307">
        <v>1</v>
      </c>
      <c r="BJ194" s="584" t="s">
        <v>331</v>
      </c>
      <c r="BK194" s="651"/>
      <c r="BL194" s="643"/>
      <c r="BM194" s="310">
        <f t="shared" si="432"/>
        <v>0</v>
      </c>
      <c r="BN194" s="19"/>
      <c r="BO194" s="277"/>
      <c r="BP194" s="684"/>
      <c r="BQ194" s="307">
        <v>1</v>
      </c>
      <c r="BR194" s="584" t="s">
        <v>331</v>
      </c>
      <c r="BS194" s="651"/>
      <c r="BT194" s="643"/>
      <c r="BU194" s="310">
        <f t="shared" si="433"/>
        <v>0</v>
      </c>
      <c r="BV194" s="19"/>
      <c r="BW194" s="277"/>
      <c r="BX194" s="684"/>
      <c r="BY194" s="307">
        <v>1</v>
      </c>
      <c r="BZ194" s="584" t="s">
        <v>331</v>
      </c>
      <c r="CA194" s="651">
        <v>0</v>
      </c>
      <c r="CB194" s="643">
        <v>0</v>
      </c>
      <c r="CC194" s="310">
        <f t="shared" si="434"/>
        <v>0</v>
      </c>
      <c r="CD194" s="19"/>
      <c r="CE194" s="277"/>
      <c r="CF194" s="684"/>
      <c r="CG194" s="307">
        <v>1</v>
      </c>
      <c r="CH194" s="584" t="s">
        <v>331</v>
      </c>
      <c r="CI194" s="651"/>
      <c r="CJ194" s="643"/>
      <c r="CK194" s="310">
        <f t="shared" si="435"/>
        <v>0</v>
      </c>
      <c r="CL194" s="19"/>
      <c r="CM194" s="277"/>
      <c r="CN194" s="684"/>
      <c r="CO194" s="307">
        <v>1</v>
      </c>
      <c r="CP194" s="584" t="s">
        <v>331</v>
      </c>
      <c r="CQ194" s="651"/>
      <c r="CR194" s="643"/>
      <c r="CS194" s="310">
        <f t="shared" si="436"/>
        <v>0</v>
      </c>
      <c r="CT194" s="19"/>
      <c r="CU194" s="277"/>
      <c r="CV194" s="684"/>
      <c r="CW194" s="307">
        <v>1</v>
      </c>
      <c r="CX194" s="584" t="s">
        <v>331</v>
      </c>
      <c r="CY194" s="651"/>
      <c r="CZ194" s="643"/>
      <c r="DA194" s="310">
        <f t="shared" si="437"/>
        <v>0</v>
      </c>
      <c r="DB194" s="19"/>
      <c r="DC194" s="277"/>
      <c r="DD194" s="684"/>
      <c r="DE194" s="307">
        <v>1</v>
      </c>
      <c r="DF194" s="584" t="s">
        <v>331</v>
      </c>
      <c r="DG194" s="651"/>
      <c r="DH194" s="643"/>
      <c r="DI194" s="310">
        <f t="shared" si="438"/>
        <v>0</v>
      </c>
      <c r="DJ194" s="19"/>
      <c r="DK194" s="277"/>
      <c r="DL194" s="684" t="s">
        <v>1318</v>
      </c>
      <c r="DM194" s="307">
        <v>1</v>
      </c>
      <c r="DN194" s="584" t="s">
        <v>331</v>
      </c>
      <c r="DO194" s="651">
        <v>172634</v>
      </c>
      <c r="DP194" s="643">
        <v>0</v>
      </c>
      <c r="DQ194" s="310">
        <f t="shared" si="439"/>
        <v>172634</v>
      </c>
      <c r="DR194" s="19"/>
      <c r="DS194" s="277"/>
      <c r="DT194" s="684" t="s">
        <v>1320</v>
      </c>
      <c r="DU194" s="307">
        <v>1</v>
      </c>
      <c r="DV194" s="584" t="s">
        <v>331</v>
      </c>
      <c r="DW194" s="651">
        <v>136799</v>
      </c>
      <c r="DX194" s="643">
        <v>0</v>
      </c>
      <c r="DY194" s="310">
        <f t="shared" si="440"/>
        <v>136799</v>
      </c>
      <c r="DZ194" s="19"/>
      <c r="EA194" s="277"/>
      <c r="EB194" s="421" t="s">
        <v>1362</v>
      </c>
      <c r="EC194" s="315">
        <v>1</v>
      </c>
      <c r="ED194" s="315" t="s">
        <v>331</v>
      </c>
      <c r="EE194" s="683">
        <v>248000</v>
      </c>
      <c r="EF194" s="422">
        <v>0</v>
      </c>
      <c r="EG194" s="318">
        <v>248000</v>
      </c>
      <c r="EH194" s="19"/>
      <c r="EI194" s="277"/>
      <c r="EJ194" s="684"/>
      <c r="EK194" s="307">
        <v>1</v>
      </c>
      <c r="EL194" s="584" t="s">
        <v>331</v>
      </c>
      <c r="EM194" s="651"/>
      <c r="EN194" s="643"/>
      <c r="EO194" s="310">
        <f t="shared" si="441"/>
        <v>0</v>
      </c>
      <c r="EP194" s="19"/>
      <c r="EQ194" s="277"/>
    </row>
    <row r="195" spans="1:147" ht="37.5" customHeight="1">
      <c r="A195" s="369"/>
      <c r="B195" s="214"/>
      <c r="C195" s="585" t="s">
        <v>338</v>
      </c>
      <c r="D195" s="652"/>
      <c r="E195" s="653"/>
      <c r="F195" s="653"/>
      <c r="G195" s="654"/>
      <c r="H195" s="655"/>
      <c r="I195" s="374">
        <f>SUM(I191:I194)</f>
        <v>0</v>
      </c>
      <c r="J195" s="19"/>
      <c r="K195" s="277"/>
      <c r="L195" s="652"/>
      <c r="M195" s="653"/>
      <c r="N195" s="653"/>
      <c r="O195" s="654"/>
      <c r="P195" s="655"/>
      <c r="Q195" s="374">
        <f>SUM(Q191:Q194)</f>
        <v>0</v>
      </c>
      <c r="R195" s="19"/>
      <c r="S195" s="277"/>
      <c r="T195" s="652"/>
      <c r="U195" s="653"/>
      <c r="V195" s="653"/>
      <c r="W195" s="654"/>
      <c r="X195" s="655"/>
      <c r="Y195" s="374">
        <f>SUM(Y191:Y194)</f>
        <v>0</v>
      </c>
      <c r="Z195" s="19"/>
      <c r="AA195" s="277"/>
      <c r="AB195" s="652"/>
      <c r="AC195" s="653"/>
      <c r="AD195" s="653"/>
      <c r="AE195" s="654"/>
      <c r="AF195" s="655"/>
      <c r="AG195" s="374">
        <f>SUM(AG191:AG194)</f>
        <v>0</v>
      </c>
      <c r="AH195" s="19"/>
      <c r="AI195" s="277"/>
      <c r="AJ195" s="652"/>
      <c r="AK195" s="653"/>
      <c r="AL195" s="653"/>
      <c r="AM195" s="654"/>
      <c r="AN195" s="655"/>
      <c r="AO195" s="374">
        <f>SUM(AO191:AO194)</f>
        <v>0</v>
      </c>
      <c r="AP195" s="19"/>
      <c r="AQ195" s="277"/>
      <c r="AR195" s="652"/>
      <c r="AS195" s="653"/>
      <c r="AT195" s="653"/>
      <c r="AU195" s="654"/>
      <c r="AV195" s="655"/>
      <c r="AW195" s="374">
        <f>SUM(AW191:AW194)</f>
        <v>0</v>
      </c>
      <c r="AX195" s="19"/>
      <c r="AY195" s="277"/>
      <c r="AZ195" s="652"/>
      <c r="BA195" s="653"/>
      <c r="BB195" s="653"/>
      <c r="BC195" s="654"/>
      <c r="BD195" s="655"/>
      <c r="BE195" s="374">
        <f>SUM(BE191:BE194)</f>
        <v>0</v>
      </c>
      <c r="BF195" s="19"/>
      <c r="BG195" s="277"/>
      <c r="BH195" s="652"/>
      <c r="BI195" s="653"/>
      <c r="BJ195" s="653"/>
      <c r="BK195" s="654"/>
      <c r="BL195" s="655"/>
      <c r="BM195" s="374">
        <f>SUM(BM191:BM194)</f>
        <v>0</v>
      </c>
      <c r="BN195" s="19"/>
      <c r="BO195" s="277"/>
      <c r="BP195" s="652"/>
      <c r="BQ195" s="653"/>
      <c r="BR195" s="653"/>
      <c r="BS195" s="654"/>
      <c r="BT195" s="655"/>
      <c r="BU195" s="374">
        <f>SUM(BU191:BU194)</f>
        <v>0</v>
      </c>
      <c r="BV195" s="19"/>
      <c r="BW195" s="277"/>
      <c r="BX195" s="652"/>
      <c r="BY195" s="653"/>
      <c r="BZ195" s="653"/>
      <c r="CA195" s="654"/>
      <c r="CB195" s="655"/>
      <c r="CC195" s="374">
        <f>SUM(CC191:CC194)</f>
        <v>0</v>
      </c>
      <c r="CD195" s="19"/>
      <c r="CE195" s="277"/>
      <c r="CF195" s="652"/>
      <c r="CG195" s="653"/>
      <c r="CH195" s="653"/>
      <c r="CI195" s="654"/>
      <c r="CJ195" s="655"/>
      <c r="CK195" s="374">
        <f>SUM(CK191:CK194)</f>
        <v>0</v>
      </c>
      <c r="CL195" s="19"/>
      <c r="CM195" s="277"/>
      <c r="CN195" s="652"/>
      <c r="CO195" s="653"/>
      <c r="CP195" s="653"/>
      <c r="CQ195" s="654"/>
      <c r="CR195" s="655"/>
      <c r="CS195" s="374">
        <f>SUM(CS191:CS194)</f>
        <v>0</v>
      </c>
      <c r="CT195" s="19"/>
      <c r="CU195" s="277"/>
      <c r="CV195" s="652"/>
      <c r="CW195" s="653"/>
      <c r="CX195" s="653"/>
      <c r="CY195" s="654"/>
      <c r="CZ195" s="655"/>
      <c r="DA195" s="374">
        <f>SUM(DA191:DA194)</f>
        <v>0</v>
      </c>
      <c r="DB195" s="19"/>
      <c r="DC195" s="277"/>
      <c r="DD195" s="652"/>
      <c r="DE195" s="653"/>
      <c r="DF195" s="653"/>
      <c r="DG195" s="654"/>
      <c r="DH195" s="655"/>
      <c r="DI195" s="374">
        <f>SUM(DI191:DI194)</f>
        <v>0</v>
      </c>
      <c r="DJ195" s="19"/>
      <c r="DK195" s="277"/>
      <c r="DL195" s="652"/>
      <c r="DM195" s="653"/>
      <c r="DN195" s="653"/>
      <c r="DO195" s="654"/>
      <c r="DP195" s="655"/>
      <c r="DQ195" s="374">
        <f>SUM(DQ191:DQ194)</f>
        <v>1763438</v>
      </c>
      <c r="DR195" s="19"/>
      <c r="DS195" s="277"/>
      <c r="DT195" s="652"/>
      <c r="DU195" s="653"/>
      <c r="DV195" s="653"/>
      <c r="DW195" s="654"/>
      <c r="DX195" s="655"/>
      <c r="DY195" s="374">
        <f>SUM(DY191:DY194)</f>
        <v>1376622</v>
      </c>
      <c r="DZ195" s="19"/>
      <c r="EA195" s="277"/>
      <c r="EB195" s="659"/>
      <c r="EC195" s="592"/>
      <c r="ED195" s="592"/>
      <c r="EE195" s="660"/>
      <c r="EF195" s="661"/>
      <c r="EG195" s="378">
        <v>2600000</v>
      </c>
      <c r="EH195" s="19"/>
      <c r="EI195" s="277"/>
      <c r="EJ195" s="652"/>
      <c r="EK195" s="653"/>
      <c r="EL195" s="653"/>
      <c r="EM195" s="654"/>
      <c r="EN195" s="655"/>
      <c r="EO195" s="374">
        <f>SUM(EO191:EO194)</f>
        <v>0</v>
      </c>
      <c r="EP195" s="19"/>
      <c r="EQ195" s="277"/>
    </row>
    <row r="196" spans="1:147" ht="37.5" customHeight="1" thickBot="1">
      <c r="A196" s="66"/>
      <c r="B196" s="561"/>
      <c r="C196" s="442" t="s">
        <v>86</v>
      </c>
      <c r="D196" s="134"/>
      <c r="E196" s="359"/>
      <c r="F196" s="359"/>
      <c r="G196" s="663"/>
      <c r="H196" s="664"/>
      <c r="I196" s="665"/>
      <c r="J196" s="19"/>
      <c r="K196" s="277"/>
      <c r="L196" s="134"/>
      <c r="M196" s="359"/>
      <c r="N196" s="359"/>
      <c r="O196" s="663"/>
      <c r="P196" s="664"/>
      <c r="Q196" s="665"/>
      <c r="R196" s="19"/>
      <c r="S196" s="277"/>
      <c r="T196" s="134"/>
      <c r="U196" s="359"/>
      <c r="V196" s="359"/>
      <c r="W196" s="663"/>
      <c r="X196" s="664"/>
      <c r="Y196" s="665"/>
      <c r="Z196" s="19"/>
      <c r="AA196" s="277"/>
      <c r="AB196" s="134"/>
      <c r="AC196" s="359"/>
      <c r="AD196" s="359"/>
      <c r="AE196" s="663"/>
      <c r="AF196" s="664"/>
      <c r="AG196" s="665"/>
      <c r="AH196" s="19"/>
      <c r="AI196" s="277"/>
      <c r="AJ196" s="134"/>
      <c r="AK196" s="359"/>
      <c r="AL196" s="359"/>
      <c r="AM196" s="663"/>
      <c r="AN196" s="664"/>
      <c r="AO196" s="665"/>
      <c r="AP196" s="19"/>
      <c r="AQ196" s="277"/>
      <c r="AR196" s="134"/>
      <c r="AS196" s="359"/>
      <c r="AT196" s="359"/>
      <c r="AU196" s="663"/>
      <c r="AV196" s="664"/>
      <c r="AW196" s="665"/>
      <c r="AX196" s="19"/>
      <c r="AY196" s="277"/>
      <c r="AZ196" s="134"/>
      <c r="BA196" s="359"/>
      <c r="BB196" s="359"/>
      <c r="BC196" s="663"/>
      <c r="BD196" s="664"/>
      <c r="BE196" s="665"/>
      <c r="BF196" s="19"/>
      <c r="BG196" s="277"/>
      <c r="BH196" s="134"/>
      <c r="BI196" s="359"/>
      <c r="BJ196" s="359"/>
      <c r="BK196" s="663"/>
      <c r="BL196" s="664"/>
      <c r="BM196" s="665"/>
      <c r="BN196" s="19"/>
      <c r="BO196" s="277"/>
      <c r="BP196" s="134"/>
      <c r="BQ196" s="359"/>
      <c r="BR196" s="359"/>
      <c r="BS196" s="663"/>
      <c r="BT196" s="664"/>
      <c r="BU196" s="665"/>
      <c r="BV196" s="19"/>
      <c r="BW196" s="277"/>
      <c r="BX196" s="134"/>
      <c r="BY196" s="359"/>
      <c r="BZ196" s="359"/>
      <c r="CA196" s="663"/>
      <c r="CB196" s="664"/>
      <c r="CC196" s="665"/>
      <c r="CD196" s="19"/>
      <c r="CE196" s="277"/>
      <c r="CF196" s="134"/>
      <c r="CG196" s="359"/>
      <c r="CH196" s="359"/>
      <c r="CI196" s="663"/>
      <c r="CJ196" s="664"/>
      <c r="CK196" s="665"/>
      <c r="CL196" s="19"/>
      <c r="CM196" s="277"/>
      <c r="CN196" s="134"/>
      <c r="CO196" s="359"/>
      <c r="CP196" s="359"/>
      <c r="CQ196" s="663"/>
      <c r="CR196" s="664"/>
      <c r="CS196" s="665"/>
      <c r="CT196" s="19"/>
      <c r="CU196" s="277"/>
      <c r="CV196" s="134"/>
      <c r="CW196" s="359"/>
      <c r="CX196" s="359"/>
      <c r="CY196" s="663"/>
      <c r="CZ196" s="664"/>
      <c r="DA196" s="665"/>
      <c r="DB196" s="19"/>
      <c r="DC196" s="277"/>
      <c r="DD196" s="134"/>
      <c r="DE196" s="359"/>
      <c r="DF196" s="359"/>
      <c r="DG196" s="663"/>
      <c r="DH196" s="664"/>
      <c r="DI196" s="665"/>
      <c r="DJ196" s="19"/>
      <c r="DK196" s="277"/>
      <c r="DL196" s="134"/>
      <c r="DM196" s="359"/>
      <c r="DN196" s="359"/>
      <c r="DO196" s="663"/>
      <c r="DP196" s="664"/>
      <c r="DQ196" s="665"/>
      <c r="DR196" s="19"/>
      <c r="DS196" s="277"/>
      <c r="DT196" s="134"/>
      <c r="DU196" s="359"/>
      <c r="DV196" s="359"/>
      <c r="DW196" s="663"/>
      <c r="DX196" s="664"/>
      <c r="DY196" s="665"/>
      <c r="DZ196" s="19"/>
      <c r="EA196" s="277"/>
      <c r="EB196" s="638"/>
      <c r="EC196" s="365"/>
      <c r="ED196" s="365"/>
      <c r="EE196" s="669"/>
      <c r="EF196" s="670"/>
      <c r="EG196" s="604"/>
      <c r="EH196" s="19"/>
      <c r="EI196" s="277"/>
      <c r="EJ196" s="134"/>
      <c r="EK196" s="359"/>
      <c r="EL196" s="359"/>
      <c r="EM196" s="663"/>
      <c r="EN196" s="664"/>
      <c r="EO196" s="665"/>
      <c r="EP196" s="19"/>
      <c r="EQ196" s="277"/>
    </row>
    <row r="197" spans="1:147" ht="37.5" customHeight="1" thickBot="1">
      <c r="A197" s="369"/>
      <c r="B197" s="191" t="s">
        <v>322</v>
      </c>
      <c r="C197" s="136" t="s">
        <v>659</v>
      </c>
      <c r="D197" s="639" t="s">
        <v>324</v>
      </c>
      <c r="E197" s="571" t="s">
        <v>325</v>
      </c>
      <c r="F197" s="371" t="s">
        <v>326</v>
      </c>
      <c r="G197" s="372" t="s">
        <v>327</v>
      </c>
      <c r="H197" s="373" t="s">
        <v>328</v>
      </c>
      <c r="I197" s="374" t="s">
        <v>329</v>
      </c>
      <c r="J197" s="297" t="s">
        <v>1167</v>
      </c>
      <c r="K197" s="298" t="s">
        <v>1168</v>
      </c>
      <c r="L197" s="639" t="s">
        <v>324</v>
      </c>
      <c r="M197" s="571" t="s">
        <v>325</v>
      </c>
      <c r="N197" s="371" t="s">
        <v>326</v>
      </c>
      <c r="O197" s="372" t="s">
        <v>327</v>
      </c>
      <c r="P197" s="373" t="s">
        <v>328</v>
      </c>
      <c r="Q197" s="374" t="s">
        <v>329</v>
      </c>
      <c r="R197" s="297" t="s">
        <v>1167</v>
      </c>
      <c r="S197" s="298" t="s">
        <v>1168</v>
      </c>
      <c r="T197" s="639" t="s">
        <v>324</v>
      </c>
      <c r="U197" s="571" t="s">
        <v>325</v>
      </c>
      <c r="V197" s="371" t="s">
        <v>326</v>
      </c>
      <c r="W197" s="372" t="s">
        <v>327</v>
      </c>
      <c r="X197" s="373" t="s">
        <v>328</v>
      </c>
      <c r="Y197" s="374" t="s">
        <v>329</v>
      </c>
      <c r="Z197" s="297" t="s">
        <v>1167</v>
      </c>
      <c r="AA197" s="298" t="s">
        <v>1168</v>
      </c>
      <c r="AB197" s="639" t="s">
        <v>324</v>
      </c>
      <c r="AC197" s="571" t="s">
        <v>325</v>
      </c>
      <c r="AD197" s="371" t="s">
        <v>326</v>
      </c>
      <c r="AE197" s="372" t="s">
        <v>327</v>
      </c>
      <c r="AF197" s="373" t="s">
        <v>328</v>
      </c>
      <c r="AG197" s="374" t="s">
        <v>329</v>
      </c>
      <c r="AH197" s="297" t="s">
        <v>1167</v>
      </c>
      <c r="AI197" s="298" t="s">
        <v>1168</v>
      </c>
      <c r="AJ197" s="639" t="s">
        <v>324</v>
      </c>
      <c r="AK197" s="571" t="s">
        <v>325</v>
      </c>
      <c r="AL197" s="371" t="s">
        <v>326</v>
      </c>
      <c r="AM197" s="372" t="s">
        <v>327</v>
      </c>
      <c r="AN197" s="373" t="s">
        <v>328</v>
      </c>
      <c r="AO197" s="374" t="s">
        <v>329</v>
      </c>
      <c r="AP197" s="297" t="s">
        <v>1167</v>
      </c>
      <c r="AQ197" s="298" t="s">
        <v>1168</v>
      </c>
      <c r="AR197" s="639" t="s">
        <v>324</v>
      </c>
      <c r="AS197" s="571" t="s">
        <v>325</v>
      </c>
      <c r="AT197" s="371" t="s">
        <v>326</v>
      </c>
      <c r="AU197" s="372" t="s">
        <v>327</v>
      </c>
      <c r="AV197" s="373" t="s">
        <v>328</v>
      </c>
      <c r="AW197" s="374" t="s">
        <v>329</v>
      </c>
      <c r="AX197" s="297" t="s">
        <v>1167</v>
      </c>
      <c r="AY197" s="298" t="s">
        <v>1168</v>
      </c>
      <c r="AZ197" s="639" t="s">
        <v>324</v>
      </c>
      <c r="BA197" s="571" t="s">
        <v>325</v>
      </c>
      <c r="BB197" s="371" t="s">
        <v>326</v>
      </c>
      <c r="BC197" s="372" t="s">
        <v>327</v>
      </c>
      <c r="BD197" s="373" t="s">
        <v>328</v>
      </c>
      <c r="BE197" s="374" t="s">
        <v>329</v>
      </c>
      <c r="BF197" s="297" t="s">
        <v>1167</v>
      </c>
      <c r="BG197" s="298" t="s">
        <v>1168</v>
      </c>
      <c r="BH197" s="639" t="s">
        <v>324</v>
      </c>
      <c r="BI197" s="571" t="s">
        <v>325</v>
      </c>
      <c r="BJ197" s="371" t="s">
        <v>326</v>
      </c>
      <c r="BK197" s="372" t="s">
        <v>327</v>
      </c>
      <c r="BL197" s="373" t="s">
        <v>328</v>
      </c>
      <c r="BM197" s="374" t="s">
        <v>329</v>
      </c>
      <c r="BN197" s="297" t="s">
        <v>1167</v>
      </c>
      <c r="BO197" s="298" t="s">
        <v>1168</v>
      </c>
      <c r="BP197" s="639" t="s">
        <v>324</v>
      </c>
      <c r="BQ197" s="571" t="s">
        <v>325</v>
      </c>
      <c r="BR197" s="371" t="s">
        <v>326</v>
      </c>
      <c r="BS197" s="372" t="s">
        <v>327</v>
      </c>
      <c r="BT197" s="373" t="s">
        <v>328</v>
      </c>
      <c r="BU197" s="374" t="s">
        <v>329</v>
      </c>
      <c r="BV197" s="297" t="s">
        <v>1167</v>
      </c>
      <c r="BW197" s="298" t="s">
        <v>1168</v>
      </c>
      <c r="BX197" s="639" t="s">
        <v>324</v>
      </c>
      <c r="BY197" s="571" t="s">
        <v>325</v>
      </c>
      <c r="BZ197" s="371" t="s">
        <v>326</v>
      </c>
      <c r="CA197" s="372" t="s">
        <v>327</v>
      </c>
      <c r="CB197" s="373" t="s">
        <v>328</v>
      </c>
      <c r="CC197" s="374" t="s">
        <v>329</v>
      </c>
      <c r="CD197" s="297" t="s">
        <v>1167</v>
      </c>
      <c r="CE197" s="298" t="s">
        <v>1168</v>
      </c>
      <c r="CF197" s="639" t="s">
        <v>324</v>
      </c>
      <c r="CG197" s="571" t="s">
        <v>325</v>
      </c>
      <c r="CH197" s="371" t="s">
        <v>326</v>
      </c>
      <c r="CI197" s="372" t="s">
        <v>327</v>
      </c>
      <c r="CJ197" s="373" t="s">
        <v>328</v>
      </c>
      <c r="CK197" s="374" t="s">
        <v>329</v>
      </c>
      <c r="CL197" s="297" t="s">
        <v>1167</v>
      </c>
      <c r="CM197" s="298" t="s">
        <v>1168</v>
      </c>
      <c r="CN197" s="639" t="s">
        <v>324</v>
      </c>
      <c r="CO197" s="571" t="s">
        <v>325</v>
      </c>
      <c r="CP197" s="371" t="s">
        <v>326</v>
      </c>
      <c r="CQ197" s="372" t="s">
        <v>327</v>
      </c>
      <c r="CR197" s="373" t="s">
        <v>328</v>
      </c>
      <c r="CS197" s="374" t="s">
        <v>329</v>
      </c>
      <c r="CT197" s="297" t="s">
        <v>1167</v>
      </c>
      <c r="CU197" s="298" t="s">
        <v>1168</v>
      </c>
      <c r="CV197" s="639" t="s">
        <v>324</v>
      </c>
      <c r="CW197" s="571" t="s">
        <v>325</v>
      </c>
      <c r="CX197" s="371" t="s">
        <v>326</v>
      </c>
      <c r="CY197" s="372" t="s">
        <v>327</v>
      </c>
      <c r="CZ197" s="373" t="s">
        <v>328</v>
      </c>
      <c r="DA197" s="374" t="s">
        <v>329</v>
      </c>
      <c r="DB197" s="297" t="s">
        <v>1167</v>
      </c>
      <c r="DC197" s="298" t="s">
        <v>1168</v>
      </c>
      <c r="DD197" s="639" t="s">
        <v>324</v>
      </c>
      <c r="DE197" s="571" t="s">
        <v>325</v>
      </c>
      <c r="DF197" s="371" t="s">
        <v>326</v>
      </c>
      <c r="DG197" s="372" t="s">
        <v>327</v>
      </c>
      <c r="DH197" s="373" t="s">
        <v>328</v>
      </c>
      <c r="DI197" s="374" t="s">
        <v>329</v>
      </c>
      <c r="DJ197" s="297" t="s">
        <v>1167</v>
      </c>
      <c r="DK197" s="298" t="s">
        <v>1168</v>
      </c>
      <c r="DL197" s="639" t="s">
        <v>324</v>
      </c>
      <c r="DM197" s="571" t="s">
        <v>325</v>
      </c>
      <c r="DN197" s="371" t="s">
        <v>326</v>
      </c>
      <c r="DO197" s="372" t="s">
        <v>327</v>
      </c>
      <c r="DP197" s="373" t="s">
        <v>328</v>
      </c>
      <c r="DQ197" s="374" t="s">
        <v>329</v>
      </c>
      <c r="DR197" s="297" t="s">
        <v>1167</v>
      </c>
      <c r="DS197" s="298" t="s">
        <v>1168</v>
      </c>
      <c r="DT197" s="639" t="s">
        <v>324</v>
      </c>
      <c r="DU197" s="571" t="s">
        <v>325</v>
      </c>
      <c r="DV197" s="371" t="s">
        <v>326</v>
      </c>
      <c r="DW197" s="372" t="s">
        <v>327</v>
      </c>
      <c r="DX197" s="373" t="s">
        <v>328</v>
      </c>
      <c r="DY197" s="374" t="s">
        <v>329</v>
      </c>
      <c r="DZ197" s="297" t="s">
        <v>1167</v>
      </c>
      <c r="EA197" s="298" t="s">
        <v>1168</v>
      </c>
      <c r="EB197" s="640" t="s">
        <v>324</v>
      </c>
      <c r="EC197" s="191" t="s">
        <v>325</v>
      </c>
      <c r="ED197" s="376" t="s">
        <v>326</v>
      </c>
      <c r="EE197" s="377" t="s">
        <v>327</v>
      </c>
      <c r="EF197" s="191" t="s">
        <v>328</v>
      </c>
      <c r="EG197" s="378" t="s">
        <v>329</v>
      </c>
      <c r="EH197" s="297" t="s">
        <v>1167</v>
      </c>
      <c r="EI197" s="298" t="s">
        <v>1168</v>
      </c>
      <c r="EJ197" s="639" t="s">
        <v>324</v>
      </c>
      <c r="EK197" s="571" t="s">
        <v>325</v>
      </c>
      <c r="EL197" s="371" t="s">
        <v>326</v>
      </c>
      <c r="EM197" s="372" t="s">
        <v>327</v>
      </c>
      <c r="EN197" s="373" t="s">
        <v>328</v>
      </c>
      <c r="EO197" s="374" t="s">
        <v>329</v>
      </c>
      <c r="EP197" s="297" t="s">
        <v>1167</v>
      </c>
      <c r="EQ197" s="298" t="s">
        <v>1168</v>
      </c>
    </row>
    <row r="198" spans="1:147" ht="37.5" customHeight="1" thickBot="1">
      <c r="A198" s="369"/>
      <c r="B198" s="379">
        <v>1</v>
      </c>
      <c r="C198" s="305" t="s">
        <v>750</v>
      </c>
      <c r="D198" s="417"/>
      <c r="E198" s="307">
        <v>1</v>
      </c>
      <c r="F198" s="307" t="s">
        <v>331</v>
      </c>
      <c r="G198" s="648"/>
      <c r="H198" s="643"/>
      <c r="I198" s="310">
        <f t="shared" ref="I198:I201" si="442">+(G198+(G198*H198))*E198</f>
        <v>0</v>
      </c>
      <c r="J198" s="311" t="s">
        <v>1169</v>
      </c>
      <c r="K198" s="312"/>
      <c r="L198" s="417"/>
      <c r="M198" s="307">
        <v>1</v>
      </c>
      <c r="N198" s="307" t="s">
        <v>331</v>
      </c>
      <c r="O198" s="648"/>
      <c r="P198" s="643"/>
      <c r="Q198" s="310">
        <f t="shared" ref="Q198:Q201" si="443">+(O198+(O198*P198))*M198</f>
        <v>0</v>
      </c>
      <c r="R198" s="311" t="s">
        <v>1169</v>
      </c>
      <c r="S198" s="312"/>
      <c r="T198" s="417"/>
      <c r="U198" s="307">
        <v>1</v>
      </c>
      <c r="V198" s="307" t="s">
        <v>331</v>
      </c>
      <c r="W198" s="648"/>
      <c r="X198" s="643"/>
      <c r="Y198" s="310">
        <f t="shared" ref="Y198:Y201" si="444">+(W198+(W198*X198))*U198</f>
        <v>0</v>
      </c>
      <c r="Z198" s="311" t="s">
        <v>1169</v>
      </c>
      <c r="AA198" s="312"/>
      <c r="AB198" s="417"/>
      <c r="AC198" s="307">
        <v>1</v>
      </c>
      <c r="AD198" s="307" t="s">
        <v>331</v>
      </c>
      <c r="AE198" s="648"/>
      <c r="AF198" s="643"/>
      <c r="AG198" s="310">
        <f t="shared" ref="AG198:AG201" si="445">+(AE198+(AE198*AF198))*AC198</f>
        <v>0</v>
      </c>
      <c r="AH198" s="311" t="s">
        <v>1169</v>
      </c>
      <c r="AI198" s="312"/>
      <c r="AJ198" s="417"/>
      <c r="AK198" s="307">
        <v>1</v>
      </c>
      <c r="AL198" s="307" t="s">
        <v>331</v>
      </c>
      <c r="AM198" s="648"/>
      <c r="AN198" s="643"/>
      <c r="AO198" s="310">
        <f t="shared" ref="AO198:AO201" si="446">+(AM198+(AM198*AN198))*AK198</f>
        <v>0</v>
      </c>
      <c r="AP198" s="311" t="s">
        <v>1169</v>
      </c>
      <c r="AQ198" s="312"/>
      <c r="AR198" s="417"/>
      <c r="AS198" s="307">
        <v>1</v>
      </c>
      <c r="AT198" s="307" t="s">
        <v>331</v>
      </c>
      <c r="AU198" s="648"/>
      <c r="AV198" s="643"/>
      <c r="AW198" s="310">
        <f t="shared" ref="AW198:AW201" si="447">+(AU198+(AU198*AV198))*AS198</f>
        <v>0</v>
      </c>
      <c r="AX198" s="311" t="s">
        <v>1169</v>
      </c>
      <c r="AY198" s="312"/>
      <c r="AZ198" s="417"/>
      <c r="BA198" s="307">
        <v>1</v>
      </c>
      <c r="BB198" s="307" t="s">
        <v>331</v>
      </c>
      <c r="BC198" s="648"/>
      <c r="BD198" s="643"/>
      <c r="BE198" s="310">
        <f t="shared" ref="BE198:BE201" si="448">+(BC198+(BC198*BD198))*BA198</f>
        <v>0</v>
      </c>
      <c r="BF198" s="311" t="s">
        <v>1169</v>
      </c>
      <c r="BG198" s="312"/>
      <c r="BH198" s="417"/>
      <c r="BI198" s="307">
        <v>1</v>
      </c>
      <c r="BJ198" s="307" t="s">
        <v>331</v>
      </c>
      <c r="BK198" s="648"/>
      <c r="BL198" s="643"/>
      <c r="BM198" s="310">
        <f t="shared" ref="BM198:BM201" si="449">+(BK198+(BK198*BL198))*BI198</f>
        <v>0</v>
      </c>
      <c r="BN198" s="311" t="s">
        <v>1169</v>
      </c>
      <c r="BO198" s="312"/>
      <c r="BP198" s="417" t="s">
        <v>1361</v>
      </c>
      <c r="BQ198" s="307">
        <v>1</v>
      </c>
      <c r="BR198" s="307" t="s">
        <v>331</v>
      </c>
      <c r="BS198" s="648">
        <v>3971850</v>
      </c>
      <c r="BT198" s="643">
        <v>0</v>
      </c>
      <c r="BU198" s="310">
        <f t="shared" ref="BU198:BU201" si="450">+(BS198+(BS198*BT198))*BQ198</f>
        <v>3971850</v>
      </c>
      <c r="BV198" s="311" t="s">
        <v>1170</v>
      </c>
      <c r="BW198" s="312"/>
      <c r="BX198" s="417" t="s">
        <v>1323</v>
      </c>
      <c r="BY198" s="307">
        <v>1</v>
      </c>
      <c r="BZ198" s="307" t="s">
        <v>331</v>
      </c>
      <c r="CA198" s="648">
        <v>3045000</v>
      </c>
      <c r="CB198" s="643">
        <v>0</v>
      </c>
      <c r="CC198" s="310">
        <f t="shared" ref="CC198:CC201" si="451">+(CA198+(CA198*CB198))*BY198</f>
        <v>3045000</v>
      </c>
      <c r="CD198" s="311" t="s">
        <v>1170</v>
      </c>
      <c r="CE198" s="312"/>
      <c r="CF198" s="417"/>
      <c r="CG198" s="307">
        <v>1</v>
      </c>
      <c r="CH198" s="307" t="s">
        <v>331</v>
      </c>
      <c r="CI198" s="648"/>
      <c r="CJ198" s="643"/>
      <c r="CK198" s="310">
        <f t="shared" ref="CK198:CK201" si="452">+(CI198+(CI198*CJ198))*CG198</f>
        <v>0</v>
      </c>
      <c r="CL198" s="311" t="s">
        <v>1169</v>
      </c>
      <c r="CM198" s="312"/>
      <c r="CN198" s="417"/>
      <c r="CO198" s="307">
        <v>1</v>
      </c>
      <c r="CP198" s="307" t="s">
        <v>331</v>
      </c>
      <c r="CQ198" s="648"/>
      <c r="CR198" s="643"/>
      <c r="CS198" s="310">
        <f t="shared" ref="CS198:CS201" si="453">+(CQ198+(CQ198*CR198))*CO198</f>
        <v>0</v>
      </c>
      <c r="CT198" s="311" t="s">
        <v>1169</v>
      </c>
      <c r="CU198" s="312"/>
      <c r="CV198" s="417"/>
      <c r="CW198" s="307">
        <v>1</v>
      </c>
      <c r="CX198" s="307" t="s">
        <v>331</v>
      </c>
      <c r="CY198" s="648"/>
      <c r="CZ198" s="643"/>
      <c r="DA198" s="310">
        <f t="shared" ref="DA198:DA201" si="454">+(CY198+(CY198*CZ198))*CW198</f>
        <v>0</v>
      </c>
      <c r="DB198" s="311" t="s">
        <v>1169</v>
      </c>
      <c r="DC198" s="312"/>
      <c r="DD198" s="417"/>
      <c r="DE198" s="307">
        <v>1</v>
      </c>
      <c r="DF198" s="307" t="s">
        <v>331</v>
      </c>
      <c r="DG198" s="648"/>
      <c r="DH198" s="643"/>
      <c r="DI198" s="310">
        <f t="shared" ref="DI198:DI201" si="455">+(DG198+(DG198*DH198))*DE198</f>
        <v>0</v>
      </c>
      <c r="DJ198" s="311" t="s">
        <v>1169</v>
      </c>
      <c r="DK198" s="312"/>
      <c r="DL198" s="417" t="s">
        <v>1318</v>
      </c>
      <c r="DM198" s="307">
        <v>1</v>
      </c>
      <c r="DN198" s="307" t="s">
        <v>331</v>
      </c>
      <c r="DO198" s="648">
        <v>1175641</v>
      </c>
      <c r="DP198" s="643">
        <v>0</v>
      </c>
      <c r="DQ198" s="310">
        <f t="shared" ref="DQ198:DQ201" si="456">+(DO198+(DO198*DP198))*DM198</f>
        <v>1175641</v>
      </c>
      <c r="DR198" s="311" t="s">
        <v>1170</v>
      </c>
      <c r="DS198" s="312"/>
      <c r="DT198" s="417" t="s">
        <v>1320</v>
      </c>
      <c r="DU198" s="307">
        <v>1</v>
      </c>
      <c r="DV198" s="307" t="s">
        <v>331</v>
      </c>
      <c r="DW198" s="648">
        <v>1290000</v>
      </c>
      <c r="DX198" s="643">
        <v>0</v>
      </c>
      <c r="DY198" s="310">
        <f t="shared" ref="DY198:DY201" si="457">+(DW198+(DW198*DX198))*DU198</f>
        <v>1290000</v>
      </c>
      <c r="DZ198" s="311" t="s">
        <v>1170</v>
      </c>
      <c r="EA198" s="312"/>
      <c r="EB198" s="421" t="s">
        <v>1362</v>
      </c>
      <c r="EC198" s="315">
        <v>1</v>
      </c>
      <c r="ED198" s="315" t="s">
        <v>331</v>
      </c>
      <c r="EE198" s="707">
        <v>2300000</v>
      </c>
      <c r="EF198" s="422">
        <v>0</v>
      </c>
      <c r="EG198" s="318">
        <v>2300000</v>
      </c>
      <c r="EH198" s="311" t="s">
        <v>1170</v>
      </c>
      <c r="EI198" s="312"/>
      <c r="EJ198" s="417"/>
      <c r="EK198" s="307">
        <v>1</v>
      </c>
      <c r="EL198" s="307" t="s">
        <v>331</v>
      </c>
      <c r="EM198" s="648"/>
      <c r="EN198" s="643"/>
      <c r="EO198" s="310">
        <f t="shared" ref="EO198:EO201" si="458">+(EM198+(EM198*EN198))*EK198</f>
        <v>0</v>
      </c>
      <c r="EP198" s="311" t="s">
        <v>1169</v>
      </c>
      <c r="EQ198" s="312"/>
    </row>
    <row r="199" spans="1:147" ht="37.5" customHeight="1">
      <c r="A199" s="369"/>
      <c r="B199" s="379">
        <v>2</v>
      </c>
      <c r="C199" s="305" t="s">
        <v>740</v>
      </c>
      <c r="D199" s="417"/>
      <c r="E199" s="307">
        <v>1</v>
      </c>
      <c r="F199" s="307" t="s">
        <v>331</v>
      </c>
      <c r="G199" s="648"/>
      <c r="H199" s="643"/>
      <c r="I199" s="310">
        <f t="shared" si="442"/>
        <v>0</v>
      </c>
      <c r="J199" s="19"/>
      <c r="K199" s="277"/>
      <c r="L199" s="417"/>
      <c r="M199" s="307">
        <v>1</v>
      </c>
      <c r="N199" s="307" t="s">
        <v>331</v>
      </c>
      <c r="O199" s="648"/>
      <c r="P199" s="643"/>
      <c r="Q199" s="310">
        <f t="shared" si="443"/>
        <v>0</v>
      </c>
      <c r="R199" s="19"/>
      <c r="S199" s="277"/>
      <c r="T199" s="417"/>
      <c r="U199" s="307">
        <v>1</v>
      </c>
      <c r="V199" s="307" t="s">
        <v>331</v>
      </c>
      <c r="W199" s="648"/>
      <c r="X199" s="643"/>
      <c r="Y199" s="310">
        <f t="shared" si="444"/>
        <v>0</v>
      </c>
      <c r="Z199" s="19"/>
      <c r="AA199" s="277"/>
      <c r="AB199" s="417"/>
      <c r="AC199" s="307">
        <v>1</v>
      </c>
      <c r="AD199" s="307" t="s">
        <v>331</v>
      </c>
      <c r="AE199" s="648"/>
      <c r="AF199" s="643"/>
      <c r="AG199" s="310">
        <f t="shared" si="445"/>
        <v>0</v>
      </c>
      <c r="AH199" s="19"/>
      <c r="AI199" s="277"/>
      <c r="AJ199" s="417"/>
      <c r="AK199" s="307">
        <v>1</v>
      </c>
      <c r="AL199" s="307" t="s">
        <v>331</v>
      </c>
      <c r="AM199" s="648"/>
      <c r="AN199" s="643"/>
      <c r="AO199" s="310">
        <f t="shared" si="446"/>
        <v>0</v>
      </c>
      <c r="AP199" s="19"/>
      <c r="AQ199" s="277"/>
      <c r="AR199" s="417"/>
      <c r="AS199" s="307">
        <v>1</v>
      </c>
      <c r="AT199" s="307" t="s">
        <v>331</v>
      </c>
      <c r="AU199" s="648"/>
      <c r="AV199" s="643"/>
      <c r="AW199" s="310">
        <f t="shared" si="447"/>
        <v>0</v>
      </c>
      <c r="AX199" s="19"/>
      <c r="AY199" s="277"/>
      <c r="AZ199" s="417"/>
      <c r="BA199" s="307">
        <v>1</v>
      </c>
      <c r="BB199" s="307" t="s">
        <v>331</v>
      </c>
      <c r="BC199" s="648"/>
      <c r="BD199" s="643"/>
      <c r="BE199" s="310">
        <f t="shared" si="448"/>
        <v>0</v>
      </c>
      <c r="BF199" s="19"/>
      <c r="BG199" s="277"/>
      <c r="BH199" s="417"/>
      <c r="BI199" s="307">
        <v>1</v>
      </c>
      <c r="BJ199" s="307" t="s">
        <v>331</v>
      </c>
      <c r="BK199" s="648"/>
      <c r="BL199" s="643"/>
      <c r="BM199" s="310">
        <f t="shared" si="449"/>
        <v>0</v>
      </c>
      <c r="BN199" s="19"/>
      <c r="BO199" s="277"/>
      <c r="BP199" s="417" t="s">
        <v>1361</v>
      </c>
      <c r="BQ199" s="307">
        <v>1</v>
      </c>
      <c r="BR199" s="307" t="s">
        <v>331</v>
      </c>
      <c r="BS199" s="648">
        <v>521546</v>
      </c>
      <c r="BT199" s="643">
        <v>0</v>
      </c>
      <c r="BU199" s="310">
        <f t="shared" si="450"/>
        <v>521546</v>
      </c>
      <c r="BV199" s="19"/>
      <c r="BW199" s="277"/>
      <c r="BX199" s="417" t="s">
        <v>1323</v>
      </c>
      <c r="BY199" s="307">
        <v>1</v>
      </c>
      <c r="BZ199" s="307" t="s">
        <v>331</v>
      </c>
      <c r="CA199" s="648">
        <v>304500</v>
      </c>
      <c r="CB199" s="643">
        <v>0</v>
      </c>
      <c r="CC199" s="310">
        <f t="shared" si="451"/>
        <v>304500</v>
      </c>
      <c r="CD199" s="19"/>
      <c r="CE199" s="277"/>
      <c r="CF199" s="417"/>
      <c r="CG199" s="307">
        <v>1</v>
      </c>
      <c r="CH199" s="307" t="s">
        <v>331</v>
      </c>
      <c r="CI199" s="648"/>
      <c r="CJ199" s="643"/>
      <c r="CK199" s="310">
        <f t="shared" si="452"/>
        <v>0</v>
      </c>
      <c r="CL199" s="19"/>
      <c r="CM199" s="277"/>
      <c r="CN199" s="417"/>
      <c r="CO199" s="307">
        <v>1</v>
      </c>
      <c r="CP199" s="307" t="s">
        <v>331</v>
      </c>
      <c r="CQ199" s="648"/>
      <c r="CR199" s="643"/>
      <c r="CS199" s="310">
        <f t="shared" si="453"/>
        <v>0</v>
      </c>
      <c r="CT199" s="19"/>
      <c r="CU199" s="277"/>
      <c r="CV199" s="417"/>
      <c r="CW199" s="307">
        <v>1</v>
      </c>
      <c r="CX199" s="307" t="s">
        <v>331</v>
      </c>
      <c r="CY199" s="648"/>
      <c r="CZ199" s="643"/>
      <c r="DA199" s="310">
        <f t="shared" si="454"/>
        <v>0</v>
      </c>
      <c r="DB199" s="19"/>
      <c r="DC199" s="277"/>
      <c r="DD199" s="417"/>
      <c r="DE199" s="307">
        <v>1</v>
      </c>
      <c r="DF199" s="307" t="s">
        <v>331</v>
      </c>
      <c r="DG199" s="648"/>
      <c r="DH199" s="643"/>
      <c r="DI199" s="310">
        <f t="shared" si="455"/>
        <v>0</v>
      </c>
      <c r="DJ199" s="19"/>
      <c r="DK199" s="277"/>
      <c r="DL199" s="417" t="s">
        <v>1318</v>
      </c>
      <c r="DM199" s="307">
        <v>1</v>
      </c>
      <c r="DN199" s="307" t="s">
        <v>331</v>
      </c>
      <c r="DO199" s="648">
        <v>90922</v>
      </c>
      <c r="DP199" s="643">
        <v>0</v>
      </c>
      <c r="DQ199" s="310">
        <f t="shared" si="456"/>
        <v>90922</v>
      </c>
      <c r="DR199" s="19"/>
      <c r="DS199" s="277"/>
      <c r="DT199" s="417" t="s">
        <v>1320</v>
      </c>
      <c r="DU199" s="307">
        <v>1</v>
      </c>
      <c r="DV199" s="307" t="s">
        <v>331</v>
      </c>
      <c r="DW199" s="648">
        <v>146000</v>
      </c>
      <c r="DX199" s="643">
        <v>0</v>
      </c>
      <c r="DY199" s="310">
        <f t="shared" si="457"/>
        <v>146000</v>
      </c>
      <c r="DZ199" s="19"/>
      <c r="EA199" s="277"/>
      <c r="EB199" s="421" t="s">
        <v>1362</v>
      </c>
      <c r="EC199" s="315">
        <v>1</v>
      </c>
      <c r="ED199" s="315" t="s">
        <v>331</v>
      </c>
      <c r="EE199" s="707">
        <v>600000</v>
      </c>
      <c r="EF199" s="422">
        <v>0</v>
      </c>
      <c r="EG199" s="318">
        <v>600000</v>
      </c>
      <c r="EH199" s="19"/>
      <c r="EI199" s="277"/>
      <c r="EJ199" s="417"/>
      <c r="EK199" s="307">
        <v>1</v>
      </c>
      <c r="EL199" s="307" t="s">
        <v>331</v>
      </c>
      <c r="EM199" s="648"/>
      <c r="EN199" s="643"/>
      <c r="EO199" s="310">
        <f t="shared" si="458"/>
        <v>0</v>
      </c>
      <c r="EP199" s="19"/>
      <c r="EQ199" s="277"/>
    </row>
    <row r="200" spans="1:147" ht="37.5" customHeight="1">
      <c r="A200" s="369"/>
      <c r="B200" s="379">
        <v>3</v>
      </c>
      <c r="C200" s="305" t="s">
        <v>741</v>
      </c>
      <c r="D200" s="417"/>
      <c r="E200" s="307">
        <v>1</v>
      </c>
      <c r="F200" s="307" t="s">
        <v>331</v>
      </c>
      <c r="G200" s="648"/>
      <c r="H200" s="643"/>
      <c r="I200" s="310">
        <f t="shared" si="442"/>
        <v>0</v>
      </c>
      <c r="J200" s="19"/>
      <c r="K200" s="277"/>
      <c r="L200" s="417"/>
      <c r="M200" s="307">
        <v>1</v>
      </c>
      <c r="N200" s="307" t="s">
        <v>331</v>
      </c>
      <c r="O200" s="648"/>
      <c r="P200" s="643"/>
      <c r="Q200" s="310">
        <f t="shared" si="443"/>
        <v>0</v>
      </c>
      <c r="R200" s="19"/>
      <c r="S200" s="277"/>
      <c r="T200" s="417"/>
      <c r="U200" s="307">
        <v>1</v>
      </c>
      <c r="V200" s="307" t="s">
        <v>331</v>
      </c>
      <c r="W200" s="648"/>
      <c r="X200" s="643"/>
      <c r="Y200" s="310">
        <f t="shared" si="444"/>
        <v>0</v>
      </c>
      <c r="Z200" s="19"/>
      <c r="AA200" s="277"/>
      <c r="AB200" s="417"/>
      <c r="AC200" s="307">
        <v>1</v>
      </c>
      <c r="AD200" s="307" t="s">
        <v>331</v>
      </c>
      <c r="AE200" s="648"/>
      <c r="AF200" s="643"/>
      <c r="AG200" s="310">
        <f t="shared" si="445"/>
        <v>0</v>
      </c>
      <c r="AH200" s="19"/>
      <c r="AI200" s="277"/>
      <c r="AJ200" s="417"/>
      <c r="AK200" s="307">
        <v>1</v>
      </c>
      <c r="AL200" s="307" t="s">
        <v>331</v>
      </c>
      <c r="AM200" s="648"/>
      <c r="AN200" s="643"/>
      <c r="AO200" s="310">
        <f t="shared" si="446"/>
        <v>0</v>
      </c>
      <c r="AP200" s="19"/>
      <c r="AQ200" s="277"/>
      <c r="AR200" s="417"/>
      <c r="AS200" s="307">
        <v>1</v>
      </c>
      <c r="AT200" s="307" t="s">
        <v>331</v>
      </c>
      <c r="AU200" s="648"/>
      <c r="AV200" s="643"/>
      <c r="AW200" s="310">
        <f t="shared" si="447"/>
        <v>0</v>
      </c>
      <c r="AX200" s="19"/>
      <c r="AY200" s="277"/>
      <c r="AZ200" s="417"/>
      <c r="BA200" s="307">
        <v>1</v>
      </c>
      <c r="BB200" s="307" t="s">
        <v>331</v>
      </c>
      <c r="BC200" s="648"/>
      <c r="BD200" s="643"/>
      <c r="BE200" s="310">
        <f t="shared" si="448"/>
        <v>0</v>
      </c>
      <c r="BF200" s="19"/>
      <c r="BG200" s="277"/>
      <c r="BH200" s="417"/>
      <c r="BI200" s="307">
        <v>1</v>
      </c>
      <c r="BJ200" s="307" t="s">
        <v>331</v>
      </c>
      <c r="BK200" s="648"/>
      <c r="BL200" s="643"/>
      <c r="BM200" s="310">
        <f t="shared" si="449"/>
        <v>0</v>
      </c>
      <c r="BN200" s="19"/>
      <c r="BO200" s="277"/>
      <c r="BP200" s="417" t="s">
        <v>1361</v>
      </c>
      <c r="BQ200" s="307">
        <v>1</v>
      </c>
      <c r="BR200" s="307" t="s">
        <v>331</v>
      </c>
      <c r="BS200" s="648">
        <v>521546</v>
      </c>
      <c r="BT200" s="643">
        <v>0</v>
      </c>
      <c r="BU200" s="310">
        <f t="shared" si="450"/>
        <v>521546</v>
      </c>
      <c r="BV200" s="19"/>
      <c r="BW200" s="277"/>
      <c r="BX200" s="417" t="s">
        <v>1323</v>
      </c>
      <c r="BY200" s="307">
        <v>1</v>
      </c>
      <c r="BZ200" s="307" t="s">
        <v>331</v>
      </c>
      <c r="CA200" s="648">
        <v>299250</v>
      </c>
      <c r="CB200" s="643">
        <v>0</v>
      </c>
      <c r="CC200" s="310">
        <f t="shared" si="451"/>
        <v>299250</v>
      </c>
      <c r="CD200" s="19"/>
      <c r="CE200" s="277"/>
      <c r="CF200" s="417"/>
      <c r="CG200" s="307">
        <v>1</v>
      </c>
      <c r="CH200" s="307" t="s">
        <v>331</v>
      </c>
      <c r="CI200" s="648"/>
      <c r="CJ200" s="643"/>
      <c r="CK200" s="310">
        <f t="shared" si="452"/>
        <v>0</v>
      </c>
      <c r="CL200" s="19"/>
      <c r="CM200" s="277"/>
      <c r="CN200" s="417"/>
      <c r="CO200" s="307">
        <v>1</v>
      </c>
      <c r="CP200" s="307" t="s">
        <v>331</v>
      </c>
      <c r="CQ200" s="648"/>
      <c r="CR200" s="643"/>
      <c r="CS200" s="310">
        <f t="shared" si="453"/>
        <v>0</v>
      </c>
      <c r="CT200" s="19"/>
      <c r="CU200" s="277"/>
      <c r="CV200" s="417"/>
      <c r="CW200" s="307">
        <v>1</v>
      </c>
      <c r="CX200" s="307" t="s">
        <v>331</v>
      </c>
      <c r="CY200" s="648"/>
      <c r="CZ200" s="643"/>
      <c r="DA200" s="310">
        <f t="shared" si="454"/>
        <v>0</v>
      </c>
      <c r="DB200" s="19"/>
      <c r="DC200" s="277"/>
      <c r="DD200" s="417"/>
      <c r="DE200" s="307">
        <v>1</v>
      </c>
      <c r="DF200" s="307" t="s">
        <v>331</v>
      </c>
      <c r="DG200" s="648"/>
      <c r="DH200" s="643"/>
      <c r="DI200" s="310">
        <f t="shared" si="455"/>
        <v>0</v>
      </c>
      <c r="DJ200" s="19"/>
      <c r="DK200" s="277"/>
      <c r="DL200" s="417" t="s">
        <v>1318</v>
      </c>
      <c r="DM200" s="307">
        <v>1</v>
      </c>
      <c r="DN200" s="307" t="s">
        <v>331</v>
      </c>
      <c r="DO200" s="648">
        <v>90922</v>
      </c>
      <c r="DP200" s="643">
        <v>0</v>
      </c>
      <c r="DQ200" s="310">
        <f t="shared" si="456"/>
        <v>90922</v>
      </c>
      <c r="DR200" s="19"/>
      <c r="DS200" s="277"/>
      <c r="DT200" s="417" t="s">
        <v>1320</v>
      </c>
      <c r="DU200" s="307">
        <v>1</v>
      </c>
      <c r="DV200" s="307" t="s">
        <v>331</v>
      </c>
      <c r="DW200" s="648">
        <v>140000</v>
      </c>
      <c r="DX200" s="643">
        <v>0</v>
      </c>
      <c r="DY200" s="310">
        <f t="shared" si="457"/>
        <v>140000</v>
      </c>
      <c r="DZ200" s="19"/>
      <c r="EA200" s="277"/>
      <c r="EB200" s="421" t="s">
        <v>1362</v>
      </c>
      <c r="EC200" s="315">
        <v>1</v>
      </c>
      <c r="ED200" s="315" t="s">
        <v>331</v>
      </c>
      <c r="EE200" s="707">
        <v>600000</v>
      </c>
      <c r="EF200" s="422">
        <v>0</v>
      </c>
      <c r="EG200" s="318">
        <v>600000</v>
      </c>
      <c r="EH200" s="19"/>
      <c r="EI200" s="277"/>
      <c r="EJ200" s="417"/>
      <c r="EK200" s="307">
        <v>1</v>
      </c>
      <c r="EL200" s="307" t="s">
        <v>331</v>
      </c>
      <c r="EM200" s="648"/>
      <c r="EN200" s="643"/>
      <c r="EO200" s="310">
        <f t="shared" si="458"/>
        <v>0</v>
      </c>
      <c r="EP200" s="19"/>
      <c r="EQ200" s="277"/>
    </row>
    <row r="201" spans="1:147" ht="37.5" customHeight="1">
      <c r="A201" s="369"/>
      <c r="B201" s="379">
        <v>4</v>
      </c>
      <c r="C201" s="305" t="s">
        <v>738</v>
      </c>
      <c r="D201" s="417"/>
      <c r="E201" s="307">
        <v>1</v>
      </c>
      <c r="F201" s="307" t="s">
        <v>331</v>
      </c>
      <c r="G201" s="648"/>
      <c r="H201" s="643"/>
      <c r="I201" s="310">
        <f t="shared" si="442"/>
        <v>0</v>
      </c>
      <c r="J201" s="19"/>
      <c r="K201" s="277"/>
      <c r="L201" s="417"/>
      <c r="M201" s="307">
        <v>1</v>
      </c>
      <c r="N201" s="307" t="s">
        <v>331</v>
      </c>
      <c r="O201" s="648"/>
      <c r="P201" s="643"/>
      <c r="Q201" s="310">
        <f t="shared" si="443"/>
        <v>0</v>
      </c>
      <c r="R201" s="19"/>
      <c r="S201" s="277"/>
      <c r="T201" s="417"/>
      <c r="U201" s="307">
        <v>1</v>
      </c>
      <c r="V201" s="307" t="s">
        <v>331</v>
      </c>
      <c r="W201" s="648"/>
      <c r="X201" s="643"/>
      <c r="Y201" s="310">
        <f t="shared" si="444"/>
        <v>0</v>
      </c>
      <c r="Z201" s="19"/>
      <c r="AA201" s="277"/>
      <c r="AB201" s="417"/>
      <c r="AC201" s="307">
        <v>1</v>
      </c>
      <c r="AD201" s="307" t="s">
        <v>331</v>
      </c>
      <c r="AE201" s="648"/>
      <c r="AF201" s="643"/>
      <c r="AG201" s="310">
        <f t="shared" si="445"/>
        <v>0</v>
      </c>
      <c r="AH201" s="19"/>
      <c r="AI201" s="277"/>
      <c r="AJ201" s="417"/>
      <c r="AK201" s="307">
        <v>1</v>
      </c>
      <c r="AL201" s="307" t="s">
        <v>331</v>
      </c>
      <c r="AM201" s="648"/>
      <c r="AN201" s="643"/>
      <c r="AO201" s="310">
        <f t="shared" si="446"/>
        <v>0</v>
      </c>
      <c r="AP201" s="19"/>
      <c r="AQ201" s="277"/>
      <c r="AR201" s="417"/>
      <c r="AS201" s="307">
        <v>1</v>
      </c>
      <c r="AT201" s="307" t="s">
        <v>331</v>
      </c>
      <c r="AU201" s="648"/>
      <c r="AV201" s="643"/>
      <c r="AW201" s="310">
        <f t="shared" si="447"/>
        <v>0</v>
      </c>
      <c r="AX201" s="19"/>
      <c r="AY201" s="277"/>
      <c r="AZ201" s="417"/>
      <c r="BA201" s="307">
        <v>1</v>
      </c>
      <c r="BB201" s="307" t="s">
        <v>331</v>
      </c>
      <c r="BC201" s="648"/>
      <c r="BD201" s="643"/>
      <c r="BE201" s="310">
        <f t="shared" si="448"/>
        <v>0</v>
      </c>
      <c r="BF201" s="19"/>
      <c r="BG201" s="277"/>
      <c r="BH201" s="417"/>
      <c r="BI201" s="307">
        <v>1</v>
      </c>
      <c r="BJ201" s="307" t="s">
        <v>331</v>
      </c>
      <c r="BK201" s="648"/>
      <c r="BL201" s="643"/>
      <c r="BM201" s="310">
        <f t="shared" si="449"/>
        <v>0</v>
      </c>
      <c r="BN201" s="19"/>
      <c r="BO201" s="277"/>
      <c r="BP201" s="417" t="s">
        <v>1361</v>
      </c>
      <c r="BQ201" s="307">
        <v>1</v>
      </c>
      <c r="BR201" s="307" t="s">
        <v>331</v>
      </c>
      <c r="BS201" s="648">
        <v>260220</v>
      </c>
      <c r="BT201" s="643">
        <v>0</v>
      </c>
      <c r="BU201" s="310">
        <f t="shared" si="450"/>
        <v>260220</v>
      </c>
      <c r="BV201" s="19"/>
      <c r="BW201" s="277"/>
      <c r="BX201" s="417" t="s">
        <v>1323</v>
      </c>
      <c r="BY201" s="307">
        <v>1</v>
      </c>
      <c r="BZ201" s="307" t="s">
        <v>331</v>
      </c>
      <c r="CA201" s="648">
        <v>231000</v>
      </c>
      <c r="CB201" s="643">
        <v>0</v>
      </c>
      <c r="CC201" s="310">
        <f t="shared" si="451"/>
        <v>231000</v>
      </c>
      <c r="CD201" s="19"/>
      <c r="CE201" s="277"/>
      <c r="CF201" s="417"/>
      <c r="CG201" s="307">
        <v>1</v>
      </c>
      <c r="CH201" s="307" t="s">
        <v>331</v>
      </c>
      <c r="CI201" s="648"/>
      <c r="CJ201" s="643"/>
      <c r="CK201" s="310">
        <f t="shared" si="452"/>
        <v>0</v>
      </c>
      <c r="CL201" s="19"/>
      <c r="CM201" s="277"/>
      <c r="CN201" s="417"/>
      <c r="CO201" s="307">
        <v>1</v>
      </c>
      <c r="CP201" s="307" t="s">
        <v>331</v>
      </c>
      <c r="CQ201" s="648"/>
      <c r="CR201" s="643"/>
      <c r="CS201" s="310">
        <f t="shared" si="453"/>
        <v>0</v>
      </c>
      <c r="CT201" s="19"/>
      <c r="CU201" s="277"/>
      <c r="CV201" s="417"/>
      <c r="CW201" s="307">
        <v>1</v>
      </c>
      <c r="CX201" s="307" t="s">
        <v>331</v>
      </c>
      <c r="CY201" s="648"/>
      <c r="CZ201" s="643"/>
      <c r="DA201" s="310">
        <f t="shared" si="454"/>
        <v>0</v>
      </c>
      <c r="DB201" s="19"/>
      <c r="DC201" s="277"/>
      <c r="DD201" s="417"/>
      <c r="DE201" s="307">
        <v>1</v>
      </c>
      <c r="DF201" s="307" t="s">
        <v>331</v>
      </c>
      <c r="DG201" s="648"/>
      <c r="DH201" s="643"/>
      <c r="DI201" s="310">
        <f t="shared" si="455"/>
        <v>0</v>
      </c>
      <c r="DJ201" s="19"/>
      <c r="DK201" s="277"/>
      <c r="DL201" s="417" t="s">
        <v>1318</v>
      </c>
      <c r="DM201" s="307">
        <v>1</v>
      </c>
      <c r="DN201" s="307" t="s">
        <v>331</v>
      </c>
      <c r="DO201" s="648">
        <v>180373</v>
      </c>
      <c r="DP201" s="643">
        <v>0</v>
      </c>
      <c r="DQ201" s="310">
        <f t="shared" si="456"/>
        <v>180373</v>
      </c>
      <c r="DR201" s="19"/>
      <c r="DS201" s="277"/>
      <c r="DT201" s="417" t="s">
        <v>1320</v>
      </c>
      <c r="DU201" s="307">
        <v>1</v>
      </c>
      <c r="DV201" s="307" t="s">
        <v>331</v>
      </c>
      <c r="DW201" s="648">
        <v>108000</v>
      </c>
      <c r="DX201" s="643">
        <v>0</v>
      </c>
      <c r="DY201" s="310">
        <f t="shared" si="457"/>
        <v>108000</v>
      </c>
      <c r="DZ201" s="19"/>
      <c r="EA201" s="277"/>
      <c r="EB201" s="421" t="s">
        <v>1347</v>
      </c>
      <c r="EC201" s="315">
        <v>1</v>
      </c>
      <c r="ED201" s="315" t="s">
        <v>331</v>
      </c>
      <c r="EE201" s="650" t="s">
        <v>1199</v>
      </c>
      <c r="EF201" s="647"/>
      <c r="EG201" s="318" t="s">
        <v>1199</v>
      </c>
      <c r="EH201" s="19"/>
      <c r="EI201" s="277"/>
      <c r="EJ201" s="417"/>
      <c r="EK201" s="307">
        <v>1</v>
      </c>
      <c r="EL201" s="307" t="s">
        <v>331</v>
      </c>
      <c r="EM201" s="648"/>
      <c r="EN201" s="643"/>
      <c r="EO201" s="310">
        <f t="shared" si="458"/>
        <v>0</v>
      </c>
      <c r="EP201" s="19"/>
      <c r="EQ201" s="277"/>
    </row>
    <row r="202" spans="1:147" ht="37.5" customHeight="1">
      <c r="A202" s="369"/>
      <c r="B202" s="214"/>
      <c r="C202" s="585" t="s">
        <v>338</v>
      </c>
      <c r="D202" s="652"/>
      <c r="E202" s="653"/>
      <c r="F202" s="653"/>
      <c r="G202" s="654"/>
      <c r="H202" s="655"/>
      <c r="I202" s="374">
        <f>SUM(I198:I201)</f>
        <v>0</v>
      </c>
      <c r="J202" s="19"/>
      <c r="K202" s="277"/>
      <c r="L202" s="652"/>
      <c r="M202" s="653"/>
      <c r="N202" s="653"/>
      <c r="O202" s="654"/>
      <c r="P202" s="655"/>
      <c r="Q202" s="374">
        <f>SUM(Q198:Q201)</f>
        <v>0</v>
      </c>
      <c r="R202" s="19"/>
      <c r="S202" s="277"/>
      <c r="T202" s="652"/>
      <c r="U202" s="653"/>
      <c r="V202" s="653"/>
      <c r="W202" s="654"/>
      <c r="X202" s="655"/>
      <c r="Y202" s="374">
        <f>SUM(Y198:Y201)</f>
        <v>0</v>
      </c>
      <c r="Z202" s="19"/>
      <c r="AA202" s="277"/>
      <c r="AB202" s="652"/>
      <c r="AC202" s="653"/>
      <c r="AD202" s="653"/>
      <c r="AE202" s="654"/>
      <c r="AF202" s="655"/>
      <c r="AG202" s="374">
        <f>SUM(AG198:AG201)</f>
        <v>0</v>
      </c>
      <c r="AH202" s="19"/>
      <c r="AI202" s="277"/>
      <c r="AJ202" s="652"/>
      <c r="AK202" s="653"/>
      <c r="AL202" s="653"/>
      <c r="AM202" s="654"/>
      <c r="AN202" s="655"/>
      <c r="AO202" s="374">
        <f>SUM(AO198:AO201)</f>
        <v>0</v>
      </c>
      <c r="AP202" s="19"/>
      <c r="AQ202" s="277"/>
      <c r="AR202" s="652"/>
      <c r="AS202" s="653"/>
      <c r="AT202" s="653"/>
      <c r="AU202" s="654"/>
      <c r="AV202" s="655"/>
      <c r="AW202" s="374">
        <f>SUM(AW198:AW201)</f>
        <v>0</v>
      </c>
      <c r="AX202" s="19"/>
      <c r="AY202" s="277"/>
      <c r="AZ202" s="652"/>
      <c r="BA202" s="653"/>
      <c r="BB202" s="653"/>
      <c r="BC202" s="654"/>
      <c r="BD202" s="655"/>
      <c r="BE202" s="374">
        <f>SUM(BE198:BE201)</f>
        <v>0</v>
      </c>
      <c r="BF202" s="19"/>
      <c r="BG202" s="277"/>
      <c r="BH202" s="652"/>
      <c r="BI202" s="653"/>
      <c r="BJ202" s="653"/>
      <c r="BK202" s="654"/>
      <c r="BL202" s="655"/>
      <c r="BM202" s="374">
        <f>SUM(BM198:BM201)</f>
        <v>0</v>
      </c>
      <c r="BN202" s="19"/>
      <c r="BO202" s="277"/>
      <c r="BP202" s="652"/>
      <c r="BQ202" s="653"/>
      <c r="BR202" s="653"/>
      <c r="BS202" s="654"/>
      <c r="BT202" s="655"/>
      <c r="BU202" s="374">
        <f>SUM(BU198:BU201)</f>
        <v>5275162</v>
      </c>
      <c r="BV202" s="19"/>
      <c r="BW202" s="277"/>
      <c r="BX202" s="652"/>
      <c r="BY202" s="653"/>
      <c r="BZ202" s="653"/>
      <c r="CA202" s="654"/>
      <c r="CB202" s="655"/>
      <c r="CC202" s="374">
        <f>SUM(CC198:CC201)</f>
        <v>3879750</v>
      </c>
      <c r="CD202" s="19"/>
      <c r="CE202" s="277"/>
      <c r="CF202" s="652"/>
      <c r="CG202" s="653"/>
      <c r="CH202" s="653"/>
      <c r="CI202" s="654"/>
      <c r="CJ202" s="655"/>
      <c r="CK202" s="374">
        <f>SUM(CK198:CK201)</f>
        <v>0</v>
      </c>
      <c r="CL202" s="19"/>
      <c r="CM202" s="277"/>
      <c r="CN202" s="652"/>
      <c r="CO202" s="653"/>
      <c r="CP202" s="653"/>
      <c r="CQ202" s="654"/>
      <c r="CR202" s="655"/>
      <c r="CS202" s="374">
        <f>SUM(CS198:CS201)</f>
        <v>0</v>
      </c>
      <c r="CT202" s="19"/>
      <c r="CU202" s="277"/>
      <c r="CV202" s="652"/>
      <c r="CW202" s="653"/>
      <c r="CX202" s="653"/>
      <c r="CY202" s="654"/>
      <c r="CZ202" s="655"/>
      <c r="DA202" s="374">
        <f>SUM(DA198:DA201)</f>
        <v>0</v>
      </c>
      <c r="DB202" s="19"/>
      <c r="DC202" s="277"/>
      <c r="DD202" s="652"/>
      <c r="DE202" s="653"/>
      <c r="DF202" s="653"/>
      <c r="DG202" s="654"/>
      <c r="DH202" s="655"/>
      <c r="DI202" s="374">
        <f>SUM(DI198:DI201)</f>
        <v>0</v>
      </c>
      <c r="DJ202" s="19"/>
      <c r="DK202" s="277"/>
      <c r="DL202" s="652"/>
      <c r="DM202" s="653"/>
      <c r="DN202" s="653"/>
      <c r="DO202" s="654"/>
      <c r="DP202" s="655"/>
      <c r="DQ202" s="374">
        <f>SUM(DQ198:DQ201)</f>
        <v>1537858</v>
      </c>
      <c r="DR202" s="19"/>
      <c r="DS202" s="277"/>
      <c r="DT202" s="652"/>
      <c r="DU202" s="653"/>
      <c r="DV202" s="653"/>
      <c r="DW202" s="654"/>
      <c r="DX202" s="655"/>
      <c r="DY202" s="374">
        <f>SUM(DY198:DY201)</f>
        <v>1684000</v>
      </c>
      <c r="DZ202" s="19"/>
      <c r="EA202" s="277"/>
      <c r="EB202" s="659"/>
      <c r="EC202" s="592"/>
      <c r="ED202" s="592"/>
      <c r="EE202" s="660"/>
      <c r="EF202" s="661"/>
      <c r="EG202" s="378">
        <v>3500000</v>
      </c>
      <c r="EH202" s="19"/>
      <c r="EI202" s="277"/>
      <c r="EJ202" s="652"/>
      <c r="EK202" s="653"/>
      <c r="EL202" s="653"/>
      <c r="EM202" s="654"/>
      <c r="EN202" s="655"/>
      <c r="EO202" s="374">
        <f>SUM(EO198:EO201)</f>
        <v>0</v>
      </c>
      <c r="EP202" s="19"/>
      <c r="EQ202" s="277"/>
    </row>
    <row r="203" spans="1:147" ht="37.5" customHeight="1" thickBot="1">
      <c r="A203" s="66"/>
      <c r="B203" s="561"/>
      <c r="C203" s="432" t="s">
        <v>87</v>
      </c>
      <c r="D203" s="134"/>
      <c r="E203" s="359"/>
      <c r="F203" s="359"/>
      <c r="G203" s="663"/>
      <c r="H203" s="664"/>
      <c r="I203" s="665"/>
      <c r="J203" s="19"/>
      <c r="K203" s="277"/>
      <c r="L203" s="134"/>
      <c r="M203" s="359"/>
      <c r="N203" s="359"/>
      <c r="O203" s="663"/>
      <c r="P203" s="664"/>
      <c r="Q203" s="665"/>
      <c r="R203" s="19"/>
      <c r="S203" s="277"/>
      <c r="T203" s="134"/>
      <c r="U203" s="359"/>
      <c r="V203" s="359"/>
      <c r="W203" s="663"/>
      <c r="X203" s="664"/>
      <c r="Y203" s="665"/>
      <c r="Z203" s="19"/>
      <c r="AA203" s="277"/>
      <c r="AB203" s="134"/>
      <c r="AC203" s="359"/>
      <c r="AD203" s="359"/>
      <c r="AE203" s="663"/>
      <c r="AF203" s="664"/>
      <c r="AG203" s="665"/>
      <c r="AH203" s="19"/>
      <c r="AI203" s="277"/>
      <c r="AJ203" s="134"/>
      <c r="AK203" s="359"/>
      <c r="AL203" s="359"/>
      <c r="AM203" s="663"/>
      <c r="AN203" s="664"/>
      <c r="AO203" s="665"/>
      <c r="AP203" s="19"/>
      <c r="AQ203" s="277"/>
      <c r="AR203" s="134"/>
      <c r="AS203" s="359"/>
      <c r="AT203" s="359"/>
      <c r="AU203" s="663"/>
      <c r="AV203" s="664"/>
      <c r="AW203" s="665"/>
      <c r="AX203" s="19"/>
      <c r="AY203" s="277"/>
      <c r="AZ203" s="134"/>
      <c r="BA203" s="359"/>
      <c r="BB203" s="359"/>
      <c r="BC203" s="663"/>
      <c r="BD203" s="664"/>
      <c r="BE203" s="665"/>
      <c r="BF203" s="19"/>
      <c r="BG203" s="277"/>
      <c r="BH203" s="134"/>
      <c r="BI203" s="359"/>
      <c r="BJ203" s="359"/>
      <c r="BK203" s="663"/>
      <c r="BL203" s="664"/>
      <c r="BM203" s="665"/>
      <c r="BN203" s="19"/>
      <c r="BO203" s="277"/>
      <c r="BP203" s="134"/>
      <c r="BQ203" s="359"/>
      <c r="BR203" s="359"/>
      <c r="BS203" s="663"/>
      <c r="BT203" s="664"/>
      <c r="BU203" s="665"/>
      <c r="BV203" s="19"/>
      <c r="BW203" s="277"/>
      <c r="BX203" s="134"/>
      <c r="BY203" s="359"/>
      <c r="BZ203" s="359"/>
      <c r="CA203" s="663"/>
      <c r="CB203" s="664"/>
      <c r="CC203" s="665"/>
      <c r="CD203" s="19"/>
      <c r="CE203" s="277"/>
      <c r="CF203" s="134"/>
      <c r="CG203" s="359"/>
      <c r="CH203" s="359"/>
      <c r="CI203" s="663"/>
      <c r="CJ203" s="664"/>
      <c r="CK203" s="665"/>
      <c r="CL203" s="19"/>
      <c r="CM203" s="277"/>
      <c r="CN203" s="134"/>
      <c r="CO203" s="359"/>
      <c r="CP203" s="359"/>
      <c r="CQ203" s="663"/>
      <c r="CR203" s="664"/>
      <c r="CS203" s="665"/>
      <c r="CT203" s="19"/>
      <c r="CU203" s="277"/>
      <c r="CV203" s="134"/>
      <c r="CW203" s="359"/>
      <c r="CX203" s="359"/>
      <c r="CY203" s="663"/>
      <c r="CZ203" s="664"/>
      <c r="DA203" s="665"/>
      <c r="DB203" s="19"/>
      <c r="DC203" s="277"/>
      <c r="DD203" s="134"/>
      <c r="DE203" s="359"/>
      <c r="DF203" s="359"/>
      <c r="DG203" s="663"/>
      <c r="DH203" s="664"/>
      <c r="DI203" s="665"/>
      <c r="DJ203" s="19"/>
      <c r="DK203" s="277"/>
      <c r="DL203" s="134"/>
      <c r="DM203" s="359"/>
      <c r="DN203" s="359"/>
      <c r="DO203" s="663"/>
      <c r="DP203" s="664"/>
      <c r="DQ203" s="665"/>
      <c r="DR203" s="19"/>
      <c r="DS203" s="277"/>
      <c r="DT203" s="134"/>
      <c r="DU203" s="359"/>
      <c r="DV203" s="359"/>
      <c r="DW203" s="663"/>
      <c r="DX203" s="664"/>
      <c r="DY203" s="665"/>
      <c r="DZ203" s="19"/>
      <c r="EA203" s="277"/>
      <c r="EB203" s="638"/>
      <c r="EC203" s="365"/>
      <c r="ED203" s="365"/>
      <c r="EE203" s="669"/>
      <c r="EF203" s="670"/>
      <c r="EG203" s="604"/>
      <c r="EH203" s="19"/>
      <c r="EI203" s="277"/>
      <c r="EJ203" s="134"/>
      <c r="EK203" s="359"/>
      <c r="EL203" s="359"/>
      <c r="EM203" s="663"/>
      <c r="EN203" s="664"/>
      <c r="EO203" s="665"/>
      <c r="EP203" s="19"/>
      <c r="EQ203" s="277"/>
    </row>
    <row r="204" spans="1:147" ht="37.5" customHeight="1" thickBot="1">
      <c r="A204" s="369"/>
      <c r="B204" s="191" t="s">
        <v>322</v>
      </c>
      <c r="C204" s="136" t="s">
        <v>659</v>
      </c>
      <c r="D204" s="639" t="s">
        <v>324</v>
      </c>
      <c r="E204" s="571" t="s">
        <v>325</v>
      </c>
      <c r="F204" s="371" t="s">
        <v>326</v>
      </c>
      <c r="G204" s="372" t="s">
        <v>327</v>
      </c>
      <c r="H204" s="373" t="s">
        <v>328</v>
      </c>
      <c r="I204" s="374" t="s">
        <v>329</v>
      </c>
      <c r="J204" s="297" t="s">
        <v>1167</v>
      </c>
      <c r="K204" s="298" t="s">
        <v>1168</v>
      </c>
      <c r="L204" s="639" t="s">
        <v>324</v>
      </c>
      <c r="M204" s="571" t="s">
        <v>325</v>
      </c>
      <c r="N204" s="371" t="s">
        <v>326</v>
      </c>
      <c r="O204" s="372" t="s">
        <v>327</v>
      </c>
      <c r="P204" s="373" t="s">
        <v>328</v>
      </c>
      <c r="Q204" s="374" t="s">
        <v>329</v>
      </c>
      <c r="R204" s="297" t="s">
        <v>1167</v>
      </c>
      <c r="S204" s="298" t="s">
        <v>1168</v>
      </c>
      <c r="T204" s="639" t="s">
        <v>324</v>
      </c>
      <c r="U204" s="571" t="s">
        <v>325</v>
      </c>
      <c r="V204" s="371" t="s">
        <v>326</v>
      </c>
      <c r="W204" s="372" t="s">
        <v>327</v>
      </c>
      <c r="X204" s="373" t="s">
        <v>328</v>
      </c>
      <c r="Y204" s="374" t="s">
        <v>329</v>
      </c>
      <c r="Z204" s="297" t="s">
        <v>1167</v>
      </c>
      <c r="AA204" s="298" t="s">
        <v>1168</v>
      </c>
      <c r="AB204" s="639" t="s">
        <v>324</v>
      </c>
      <c r="AC204" s="571" t="s">
        <v>325</v>
      </c>
      <c r="AD204" s="371" t="s">
        <v>326</v>
      </c>
      <c r="AE204" s="372" t="s">
        <v>327</v>
      </c>
      <c r="AF204" s="373" t="s">
        <v>328</v>
      </c>
      <c r="AG204" s="374" t="s">
        <v>329</v>
      </c>
      <c r="AH204" s="297" t="s">
        <v>1167</v>
      </c>
      <c r="AI204" s="298" t="s">
        <v>1168</v>
      </c>
      <c r="AJ204" s="639" t="s">
        <v>324</v>
      </c>
      <c r="AK204" s="571" t="s">
        <v>325</v>
      </c>
      <c r="AL204" s="371" t="s">
        <v>326</v>
      </c>
      <c r="AM204" s="372" t="s">
        <v>327</v>
      </c>
      <c r="AN204" s="373" t="s">
        <v>328</v>
      </c>
      <c r="AO204" s="374" t="s">
        <v>329</v>
      </c>
      <c r="AP204" s="297" t="s">
        <v>1167</v>
      </c>
      <c r="AQ204" s="298" t="s">
        <v>1168</v>
      </c>
      <c r="AR204" s="639" t="s">
        <v>324</v>
      </c>
      <c r="AS204" s="571" t="s">
        <v>325</v>
      </c>
      <c r="AT204" s="371" t="s">
        <v>326</v>
      </c>
      <c r="AU204" s="372" t="s">
        <v>327</v>
      </c>
      <c r="AV204" s="373" t="s">
        <v>328</v>
      </c>
      <c r="AW204" s="374" t="s">
        <v>329</v>
      </c>
      <c r="AX204" s="297" t="s">
        <v>1167</v>
      </c>
      <c r="AY204" s="298" t="s">
        <v>1168</v>
      </c>
      <c r="AZ204" s="639" t="s">
        <v>324</v>
      </c>
      <c r="BA204" s="571" t="s">
        <v>325</v>
      </c>
      <c r="BB204" s="371" t="s">
        <v>326</v>
      </c>
      <c r="BC204" s="372" t="s">
        <v>327</v>
      </c>
      <c r="BD204" s="373" t="s">
        <v>328</v>
      </c>
      <c r="BE204" s="374" t="s">
        <v>329</v>
      </c>
      <c r="BF204" s="297" t="s">
        <v>1167</v>
      </c>
      <c r="BG204" s="298" t="s">
        <v>1168</v>
      </c>
      <c r="BH204" s="639" t="s">
        <v>324</v>
      </c>
      <c r="BI204" s="571" t="s">
        <v>325</v>
      </c>
      <c r="BJ204" s="371" t="s">
        <v>326</v>
      </c>
      <c r="BK204" s="372" t="s">
        <v>327</v>
      </c>
      <c r="BL204" s="373" t="s">
        <v>328</v>
      </c>
      <c r="BM204" s="374" t="s">
        <v>329</v>
      </c>
      <c r="BN204" s="297" t="s">
        <v>1167</v>
      </c>
      <c r="BO204" s="298" t="s">
        <v>1168</v>
      </c>
      <c r="BP204" s="639" t="s">
        <v>324</v>
      </c>
      <c r="BQ204" s="571" t="s">
        <v>325</v>
      </c>
      <c r="BR204" s="371" t="s">
        <v>326</v>
      </c>
      <c r="BS204" s="372" t="s">
        <v>327</v>
      </c>
      <c r="BT204" s="373" t="s">
        <v>328</v>
      </c>
      <c r="BU204" s="374" t="s">
        <v>329</v>
      </c>
      <c r="BV204" s="297" t="s">
        <v>1167</v>
      </c>
      <c r="BW204" s="298" t="s">
        <v>1168</v>
      </c>
      <c r="BX204" s="639" t="s">
        <v>324</v>
      </c>
      <c r="BY204" s="571" t="s">
        <v>325</v>
      </c>
      <c r="BZ204" s="371" t="s">
        <v>326</v>
      </c>
      <c r="CA204" s="372" t="s">
        <v>327</v>
      </c>
      <c r="CB204" s="373" t="s">
        <v>328</v>
      </c>
      <c r="CC204" s="374" t="s">
        <v>329</v>
      </c>
      <c r="CD204" s="297" t="s">
        <v>1167</v>
      </c>
      <c r="CE204" s="298" t="s">
        <v>1168</v>
      </c>
      <c r="CF204" s="639" t="s">
        <v>324</v>
      </c>
      <c r="CG204" s="571" t="s">
        <v>325</v>
      </c>
      <c r="CH204" s="371" t="s">
        <v>326</v>
      </c>
      <c r="CI204" s="372" t="s">
        <v>327</v>
      </c>
      <c r="CJ204" s="373" t="s">
        <v>328</v>
      </c>
      <c r="CK204" s="374" t="s">
        <v>329</v>
      </c>
      <c r="CL204" s="297" t="s">
        <v>1167</v>
      </c>
      <c r="CM204" s="298" t="s">
        <v>1168</v>
      </c>
      <c r="CN204" s="639" t="s">
        <v>324</v>
      </c>
      <c r="CO204" s="571" t="s">
        <v>325</v>
      </c>
      <c r="CP204" s="371" t="s">
        <v>326</v>
      </c>
      <c r="CQ204" s="372" t="s">
        <v>327</v>
      </c>
      <c r="CR204" s="373" t="s">
        <v>328</v>
      </c>
      <c r="CS204" s="374" t="s">
        <v>329</v>
      </c>
      <c r="CT204" s="297" t="s">
        <v>1167</v>
      </c>
      <c r="CU204" s="298" t="s">
        <v>1168</v>
      </c>
      <c r="CV204" s="639" t="s">
        <v>324</v>
      </c>
      <c r="CW204" s="571" t="s">
        <v>325</v>
      </c>
      <c r="CX204" s="371" t="s">
        <v>326</v>
      </c>
      <c r="CY204" s="372" t="s">
        <v>327</v>
      </c>
      <c r="CZ204" s="373" t="s">
        <v>328</v>
      </c>
      <c r="DA204" s="374" t="s">
        <v>329</v>
      </c>
      <c r="DB204" s="297" t="s">
        <v>1167</v>
      </c>
      <c r="DC204" s="298" t="s">
        <v>1168</v>
      </c>
      <c r="DD204" s="639" t="s">
        <v>324</v>
      </c>
      <c r="DE204" s="571" t="s">
        <v>325</v>
      </c>
      <c r="DF204" s="371" t="s">
        <v>326</v>
      </c>
      <c r="DG204" s="372" t="s">
        <v>327</v>
      </c>
      <c r="DH204" s="373" t="s">
        <v>328</v>
      </c>
      <c r="DI204" s="374" t="s">
        <v>329</v>
      </c>
      <c r="DJ204" s="297" t="s">
        <v>1167</v>
      </c>
      <c r="DK204" s="298" t="s">
        <v>1168</v>
      </c>
      <c r="DL204" s="639" t="s">
        <v>324</v>
      </c>
      <c r="DM204" s="571" t="s">
        <v>325</v>
      </c>
      <c r="DN204" s="371" t="s">
        <v>326</v>
      </c>
      <c r="DO204" s="372" t="s">
        <v>327</v>
      </c>
      <c r="DP204" s="373" t="s">
        <v>328</v>
      </c>
      <c r="DQ204" s="374" t="s">
        <v>329</v>
      </c>
      <c r="DR204" s="297" t="s">
        <v>1167</v>
      </c>
      <c r="DS204" s="298" t="s">
        <v>1168</v>
      </c>
      <c r="DT204" s="639" t="s">
        <v>324</v>
      </c>
      <c r="DU204" s="571" t="s">
        <v>325</v>
      </c>
      <c r="DV204" s="371" t="s">
        <v>326</v>
      </c>
      <c r="DW204" s="372" t="s">
        <v>327</v>
      </c>
      <c r="DX204" s="373" t="s">
        <v>328</v>
      </c>
      <c r="DY204" s="374" t="s">
        <v>329</v>
      </c>
      <c r="DZ204" s="297" t="s">
        <v>1167</v>
      </c>
      <c r="EA204" s="298" t="s">
        <v>1168</v>
      </c>
      <c r="EB204" s="640" t="s">
        <v>324</v>
      </c>
      <c r="EC204" s="191" t="s">
        <v>325</v>
      </c>
      <c r="ED204" s="376" t="s">
        <v>326</v>
      </c>
      <c r="EE204" s="377" t="s">
        <v>327</v>
      </c>
      <c r="EF204" s="191" t="s">
        <v>328</v>
      </c>
      <c r="EG204" s="378" t="s">
        <v>329</v>
      </c>
      <c r="EH204" s="297" t="s">
        <v>1167</v>
      </c>
      <c r="EI204" s="298" t="s">
        <v>1168</v>
      </c>
      <c r="EJ204" s="639" t="s">
        <v>324</v>
      </c>
      <c r="EK204" s="571" t="s">
        <v>325</v>
      </c>
      <c r="EL204" s="371" t="s">
        <v>326</v>
      </c>
      <c r="EM204" s="372" t="s">
        <v>327</v>
      </c>
      <c r="EN204" s="373" t="s">
        <v>328</v>
      </c>
      <c r="EO204" s="374" t="s">
        <v>329</v>
      </c>
      <c r="EP204" s="297" t="s">
        <v>1167</v>
      </c>
      <c r="EQ204" s="298" t="s">
        <v>1168</v>
      </c>
    </row>
    <row r="205" spans="1:147" ht="37.5" customHeight="1" thickBot="1">
      <c r="A205" s="369"/>
      <c r="B205" s="379">
        <v>1</v>
      </c>
      <c r="C205" s="305" t="s">
        <v>751</v>
      </c>
      <c r="D205" s="684"/>
      <c r="E205" s="307">
        <v>1</v>
      </c>
      <c r="F205" s="584" t="s">
        <v>331</v>
      </c>
      <c r="G205" s="322"/>
      <c r="H205" s="643"/>
      <c r="I205" s="310">
        <f t="shared" ref="I205:I208" si="459">+(G205+(G205*H205))*E205</f>
        <v>0</v>
      </c>
      <c r="J205" s="311" t="s">
        <v>1169</v>
      </c>
      <c r="K205" s="312"/>
      <c r="L205" s="684"/>
      <c r="M205" s="307">
        <v>1</v>
      </c>
      <c r="N205" s="584" t="s">
        <v>331</v>
      </c>
      <c r="O205" s="322"/>
      <c r="P205" s="643"/>
      <c r="Q205" s="310">
        <f t="shared" ref="Q205:Q208" si="460">+(O205+(O205*P205))*M205</f>
        <v>0</v>
      </c>
      <c r="R205" s="311" t="s">
        <v>1169</v>
      </c>
      <c r="S205" s="312"/>
      <c r="T205" s="684"/>
      <c r="U205" s="307">
        <v>1</v>
      </c>
      <c r="V205" s="584" t="s">
        <v>331</v>
      </c>
      <c r="W205" s="322"/>
      <c r="X205" s="643"/>
      <c r="Y205" s="310">
        <f t="shared" ref="Y205:Y208" si="461">+(W205+(W205*X205))*U205</f>
        <v>0</v>
      </c>
      <c r="Z205" s="311" t="s">
        <v>1169</v>
      </c>
      <c r="AA205" s="312"/>
      <c r="AB205" s="684"/>
      <c r="AC205" s="307">
        <v>1</v>
      </c>
      <c r="AD205" s="584" t="s">
        <v>331</v>
      </c>
      <c r="AE205" s="322"/>
      <c r="AF205" s="643"/>
      <c r="AG205" s="310">
        <f t="shared" ref="AG205:AG208" si="462">+(AE205+(AE205*AF205))*AC205</f>
        <v>0</v>
      </c>
      <c r="AH205" s="311" t="s">
        <v>1169</v>
      </c>
      <c r="AI205" s="312"/>
      <c r="AJ205" s="684"/>
      <c r="AK205" s="307">
        <v>1</v>
      </c>
      <c r="AL205" s="584" t="s">
        <v>331</v>
      </c>
      <c r="AM205" s="322"/>
      <c r="AN205" s="643"/>
      <c r="AO205" s="310">
        <f t="shared" ref="AO205:AO208" si="463">+(AM205+(AM205*AN205))*AK205</f>
        <v>0</v>
      </c>
      <c r="AP205" s="311" t="s">
        <v>1169</v>
      </c>
      <c r="AQ205" s="312"/>
      <c r="AR205" s="684"/>
      <c r="AS205" s="307">
        <v>1</v>
      </c>
      <c r="AT205" s="584" t="s">
        <v>331</v>
      </c>
      <c r="AU205" s="322"/>
      <c r="AV205" s="643"/>
      <c r="AW205" s="310">
        <f t="shared" ref="AW205:AW208" si="464">+(AU205+(AU205*AV205))*AS205</f>
        <v>0</v>
      </c>
      <c r="AX205" s="311" t="s">
        <v>1169</v>
      </c>
      <c r="AY205" s="312"/>
      <c r="AZ205" s="684"/>
      <c r="BA205" s="307">
        <v>1</v>
      </c>
      <c r="BB205" s="584" t="s">
        <v>331</v>
      </c>
      <c r="BC205" s="322"/>
      <c r="BD205" s="643"/>
      <c r="BE205" s="310">
        <f t="shared" ref="BE205:BE208" si="465">+(BC205+(BC205*BD205))*BA205</f>
        <v>0</v>
      </c>
      <c r="BF205" s="311" t="s">
        <v>1169</v>
      </c>
      <c r="BG205" s="312"/>
      <c r="BH205" s="684"/>
      <c r="BI205" s="307">
        <v>1</v>
      </c>
      <c r="BJ205" s="584" t="s">
        <v>331</v>
      </c>
      <c r="BK205" s="322"/>
      <c r="BL205" s="643"/>
      <c r="BM205" s="310">
        <f t="shared" ref="BM205:BM208" si="466">+(BK205+(BK205*BL205))*BI205</f>
        <v>0</v>
      </c>
      <c r="BN205" s="311" t="s">
        <v>1169</v>
      </c>
      <c r="BO205" s="312"/>
      <c r="BP205" s="684" t="s">
        <v>1342</v>
      </c>
      <c r="BQ205" s="307">
        <v>1</v>
      </c>
      <c r="BR205" s="584" t="s">
        <v>331</v>
      </c>
      <c r="BS205" s="322">
        <v>1482936</v>
      </c>
      <c r="BT205" s="643">
        <v>0</v>
      </c>
      <c r="BU205" s="310">
        <f t="shared" ref="BU205:BU208" si="467">+(BS205+(BS205*BT205))*BQ205</f>
        <v>1482936</v>
      </c>
      <c r="BV205" s="311" t="s">
        <v>1170</v>
      </c>
      <c r="BW205" s="312"/>
      <c r="BX205" s="684"/>
      <c r="BY205" s="307">
        <v>1</v>
      </c>
      <c r="BZ205" s="584" t="s">
        <v>331</v>
      </c>
      <c r="CA205" s="322">
        <v>0</v>
      </c>
      <c r="CB205" s="643">
        <v>0</v>
      </c>
      <c r="CC205" s="310">
        <f t="shared" ref="CC205:CC208" si="468">+(CA205+(CA205*CB205))*BY205</f>
        <v>0</v>
      </c>
      <c r="CD205" s="311" t="s">
        <v>1169</v>
      </c>
      <c r="CE205" s="312"/>
      <c r="CF205" s="684"/>
      <c r="CG205" s="307">
        <v>1</v>
      </c>
      <c r="CH205" s="584" t="s">
        <v>331</v>
      </c>
      <c r="CI205" s="322"/>
      <c r="CJ205" s="643"/>
      <c r="CK205" s="310">
        <f t="shared" ref="CK205:CK208" si="469">+(CI205+(CI205*CJ205))*CG205</f>
        <v>0</v>
      </c>
      <c r="CL205" s="311" t="s">
        <v>1169</v>
      </c>
      <c r="CM205" s="312"/>
      <c r="CN205" s="684"/>
      <c r="CO205" s="307">
        <v>1</v>
      </c>
      <c r="CP205" s="584" t="s">
        <v>331</v>
      </c>
      <c r="CQ205" s="322"/>
      <c r="CR205" s="643"/>
      <c r="CS205" s="310">
        <f t="shared" ref="CS205:CS208" si="470">+(CQ205+(CQ205*CR205))*CO205</f>
        <v>0</v>
      </c>
      <c r="CT205" s="311" t="s">
        <v>1169</v>
      </c>
      <c r="CU205" s="312"/>
      <c r="CV205" s="684"/>
      <c r="CW205" s="307">
        <v>1</v>
      </c>
      <c r="CX205" s="584" t="s">
        <v>331</v>
      </c>
      <c r="CY205" s="322"/>
      <c r="CZ205" s="643"/>
      <c r="DA205" s="310">
        <f t="shared" ref="DA205:DA208" si="471">+(CY205+(CY205*CZ205))*CW205</f>
        <v>0</v>
      </c>
      <c r="DB205" s="311" t="s">
        <v>1169</v>
      </c>
      <c r="DC205" s="312"/>
      <c r="DD205" s="684"/>
      <c r="DE205" s="307">
        <v>1</v>
      </c>
      <c r="DF205" s="584" t="s">
        <v>331</v>
      </c>
      <c r="DG205" s="322"/>
      <c r="DH205" s="643"/>
      <c r="DI205" s="310">
        <f t="shared" ref="DI205:DI208" si="472">+(DG205+(DG205*DH205))*DE205</f>
        <v>0</v>
      </c>
      <c r="DJ205" s="311" t="s">
        <v>1169</v>
      </c>
      <c r="DK205" s="312"/>
      <c r="DL205" s="684" t="s">
        <v>1318</v>
      </c>
      <c r="DM205" s="307">
        <v>1</v>
      </c>
      <c r="DN205" s="584" t="s">
        <v>331</v>
      </c>
      <c r="DO205" s="322">
        <v>1137363</v>
      </c>
      <c r="DP205" s="643">
        <v>0</v>
      </c>
      <c r="DQ205" s="310">
        <f t="shared" ref="DQ205:DQ208" si="473">+(DO205+(DO205*DP205))*DM205</f>
        <v>1137363</v>
      </c>
      <c r="DR205" s="311" t="s">
        <v>1170</v>
      </c>
      <c r="DS205" s="312"/>
      <c r="DT205" s="684" t="s">
        <v>1320</v>
      </c>
      <c r="DU205" s="307">
        <v>1</v>
      </c>
      <c r="DV205" s="584" t="s">
        <v>331</v>
      </c>
      <c r="DW205" s="322">
        <v>1650000</v>
      </c>
      <c r="DX205" s="643">
        <v>0</v>
      </c>
      <c r="DY205" s="310">
        <f t="shared" ref="DY205:DY208" si="474">+(DW205+(DW205*DX205))*DU205</f>
        <v>1650000</v>
      </c>
      <c r="DZ205" s="311" t="s">
        <v>1170</v>
      </c>
      <c r="EA205" s="312"/>
      <c r="EB205" s="685"/>
      <c r="EC205" s="315">
        <v>1</v>
      </c>
      <c r="ED205" s="315" t="s">
        <v>331</v>
      </c>
      <c r="EE205" s="683"/>
      <c r="EF205" s="647"/>
      <c r="EG205" s="318" t="s">
        <v>1199</v>
      </c>
      <c r="EH205" s="311" t="s">
        <v>1169</v>
      </c>
      <c r="EI205" s="312"/>
      <c r="EJ205" s="684"/>
      <c r="EK205" s="307">
        <v>1</v>
      </c>
      <c r="EL205" s="584" t="s">
        <v>331</v>
      </c>
      <c r="EM205" s="322"/>
      <c r="EN205" s="643"/>
      <c r="EO205" s="310">
        <f t="shared" ref="EO205:EO208" si="475">+(EM205+(EM205*EN205))*EK205</f>
        <v>0</v>
      </c>
      <c r="EP205" s="311" t="s">
        <v>1169</v>
      </c>
      <c r="EQ205" s="312"/>
    </row>
    <row r="206" spans="1:147" ht="37.5" customHeight="1">
      <c r="A206" s="369"/>
      <c r="B206" s="379">
        <v>2</v>
      </c>
      <c r="C206" s="305" t="s">
        <v>733</v>
      </c>
      <c r="D206" s="684"/>
      <c r="E206" s="307">
        <v>1</v>
      </c>
      <c r="F206" s="584" t="s">
        <v>331</v>
      </c>
      <c r="G206" s="708"/>
      <c r="H206" s="643"/>
      <c r="I206" s="310">
        <f t="shared" si="459"/>
        <v>0</v>
      </c>
      <c r="J206" s="19"/>
      <c r="K206" s="277"/>
      <c r="L206" s="684"/>
      <c r="M206" s="307">
        <v>1</v>
      </c>
      <c r="N206" s="584" t="s">
        <v>331</v>
      </c>
      <c r="O206" s="708"/>
      <c r="P206" s="643"/>
      <c r="Q206" s="310">
        <f t="shared" si="460"/>
        <v>0</v>
      </c>
      <c r="R206" s="19"/>
      <c r="S206" s="277"/>
      <c r="T206" s="684"/>
      <c r="U206" s="307">
        <v>1</v>
      </c>
      <c r="V206" s="584" t="s">
        <v>331</v>
      </c>
      <c r="W206" s="708"/>
      <c r="X206" s="643"/>
      <c r="Y206" s="310">
        <f t="shared" si="461"/>
        <v>0</v>
      </c>
      <c r="Z206" s="19"/>
      <c r="AA206" s="277"/>
      <c r="AB206" s="684"/>
      <c r="AC206" s="307">
        <v>1</v>
      </c>
      <c r="AD206" s="584" t="s">
        <v>331</v>
      </c>
      <c r="AE206" s="708"/>
      <c r="AF206" s="643"/>
      <c r="AG206" s="310">
        <f t="shared" si="462"/>
        <v>0</v>
      </c>
      <c r="AH206" s="19"/>
      <c r="AI206" s="277"/>
      <c r="AJ206" s="684"/>
      <c r="AK206" s="307">
        <v>1</v>
      </c>
      <c r="AL206" s="584" t="s">
        <v>331</v>
      </c>
      <c r="AM206" s="708"/>
      <c r="AN206" s="643"/>
      <c r="AO206" s="310">
        <f t="shared" si="463"/>
        <v>0</v>
      </c>
      <c r="AP206" s="19"/>
      <c r="AQ206" s="277"/>
      <c r="AR206" s="684"/>
      <c r="AS206" s="307">
        <v>1</v>
      </c>
      <c r="AT206" s="584" t="s">
        <v>331</v>
      </c>
      <c r="AU206" s="708"/>
      <c r="AV206" s="643"/>
      <c r="AW206" s="310">
        <f t="shared" si="464"/>
        <v>0</v>
      </c>
      <c r="AX206" s="19"/>
      <c r="AY206" s="277"/>
      <c r="AZ206" s="684"/>
      <c r="BA206" s="307">
        <v>1</v>
      </c>
      <c r="BB206" s="584" t="s">
        <v>331</v>
      </c>
      <c r="BC206" s="708"/>
      <c r="BD206" s="643"/>
      <c r="BE206" s="310">
        <f t="shared" si="465"/>
        <v>0</v>
      </c>
      <c r="BF206" s="19"/>
      <c r="BG206" s="277"/>
      <c r="BH206" s="684"/>
      <c r="BI206" s="307">
        <v>1</v>
      </c>
      <c r="BJ206" s="584" t="s">
        <v>331</v>
      </c>
      <c r="BK206" s="708"/>
      <c r="BL206" s="643"/>
      <c r="BM206" s="310">
        <f t="shared" si="466"/>
        <v>0</v>
      </c>
      <c r="BN206" s="19"/>
      <c r="BO206" s="277"/>
      <c r="BP206" s="684" t="s">
        <v>1342</v>
      </c>
      <c r="BQ206" s="307">
        <v>1</v>
      </c>
      <c r="BR206" s="584" t="s">
        <v>331</v>
      </c>
      <c r="BS206" s="708">
        <v>117728</v>
      </c>
      <c r="BT206" s="643">
        <v>0</v>
      </c>
      <c r="BU206" s="310">
        <f t="shared" si="467"/>
        <v>117728</v>
      </c>
      <c r="BV206" s="19"/>
      <c r="BW206" s="277"/>
      <c r="BX206" s="684"/>
      <c r="BY206" s="307">
        <v>1</v>
      </c>
      <c r="BZ206" s="584" t="s">
        <v>331</v>
      </c>
      <c r="CA206" s="708">
        <v>0</v>
      </c>
      <c r="CB206" s="643">
        <v>0</v>
      </c>
      <c r="CC206" s="310">
        <f t="shared" si="468"/>
        <v>0</v>
      </c>
      <c r="CD206" s="19"/>
      <c r="CE206" s="277"/>
      <c r="CF206" s="684"/>
      <c r="CG206" s="307">
        <v>1</v>
      </c>
      <c r="CH206" s="584" t="s">
        <v>331</v>
      </c>
      <c r="CI206" s="708"/>
      <c r="CJ206" s="643"/>
      <c r="CK206" s="310">
        <f t="shared" si="469"/>
        <v>0</v>
      </c>
      <c r="CL206" s="19"/>
      <c r="CM206" s="277"/>
      <c r="CN206" s="684"/>
      <c r="CO206" s="307">
        <v>1</v>
      </c>
      <c r="CP206" s="584" t="s">
        <v>331</v>
      </c>
      <c r="CQ206" s="708"/>
      <c r="CR206" s="643"/>
      <c r="CS206" s="310">
        <f t="shared" si="470"/>
        <v>0</v>
      </c>
      <c r="CT206" s="19"/>
      <c r="CU206" s="277"/>
      <c r="CV206" s="684"/>
      <c r="CW206" s="307">
        <v>1</v>
      </c>
      <c r="CX206" s="584" t="s">
        <v>331</v>
      </c>
      <c r="CY206" s="708"/>
      <c r="CZ206" s="643"/>
      <c r="DA206" s="310">
        <f t="shared" si="471"/>
        <v>0</v>
      </c>
      <c r="DB206" s="19"/>
      <c r="DC206" s="277"/>
      <c r="DD206" s="684"/>
      <c r="DE206" s="307">
        <v>1</v>
      </c>
      <c r="DF206" s="584" t="s">
        <v>331</v>
      </c>
      <c r="DG206" s="708"/>
      <c r="DH206" s="643"/>
      <c r="DI206" s="310">
        <f t="shared" si="472"/>
        <v>0</v>
      </c>
      <c r="DJ206" s="19"/>
      <c r="DK206" s="277"/>
      <c r="DL206" s="684" t="s">
        <v>1318</v>
      </c>
      <c r="DM206" s="307">
        <v>1</v>
      </c>
      <c r="DN206" s="584" t="s">
        <v>331</v>
      </c>
      <c r="DO206" s="708">
        <v>77735</v>
      </c>
      <c r="DP206" s="643">
        <v>0</v>
      </c>
      <c r="DQ206" s="310">
        <f t="shared" si="473"/>
        <v>77735</v>
      </c>
      <c r="DR206" s="19"/>
      <c r="DS206" s="277"/>
      <c r="DT206" s="684" t="s">
        <v>1320</v>
      </c>
      <c r="DU206" s="307">
        <v>1</v>
      </c>
      <c r="DV206" s="584" t="s">
        <v>331</v>
      </c>
      <c r="DW206" s="708">
        <v>45000</v>
      </c>
      <c r="DX206" s="643">
        <v>0</v>
      </c>
      <c r="DY206" s="310">
        <f t="shared" si="474"/>
        <v>45000</v>
      </c>
      <c r="DZ206" s="19"/>
      <c r="EA206" s="277"/>
      <c r="EB206" s="685"/>
      <c r="EC206" s="315">
        <v>1</v>
      </c>
      <c r="ED206" s="315" t="s">
        <v>331</v>
      </c>
      <c r="EE206" s="709"/>
      <c r="EF206" s="647"/>
      <c r="EG206" s="318" t="s">
        <v>1199</v>
      </c>
      <c r="EH206" s="19"/>
      <c r="EI206" s="277"/>
      <c r="EJ206" s="684"/>
      <c r="EK206" s="307">
        <v>1</v>
      </c>
      <c r="EL206" s="584" t="s">
        <v>331</v>
      </c>
      <c r="EM206" s="708"/>
      <c r="EN206" s="643"/>
      <c r="EO206" s="310">
        <f t="shared" si="475"/>
        <v>0</v>
      </c>
      <c r="EP206" s="19"/>
      <c r="EQ206" s="277"/>
    </row>
    <row r="207" spans="1:147" ht="37.5" customHeight="1">
      <c r="A207" s="369"/>
      <c r="B207" s="379">
        <v>3</v>
      </c>
      <c r="C207" s="305" t="s">
        <v>752</v>
      </c>
      <c r="D207" s="684"/>
      <c r="E207" s="307">
        <v>1</v>
      </c>
      <c r="F207" s="584" t="s">
        <v>331</v>
      </c>
      <c r="G207" s="708"/>
      <c r="H207" s="643"/>
      <c r="I207" s="310">
        <f t="shared" si="459"/>
        <v>0</v>
      </c>
      <c r="J207" s="19"/>
      <c r="K207" s="277"/>
      <c r="L207" s="684"/>
      <c r="M207" s="307">
        <v>1</v>
      </c>
      <c r="N207" s="584" t="s">
        <v>331</v>
      </c>
      <c r="O207" s="708"/>
      <c r="P207" s="643"/>
      <c r="Q207" s="310">
        <f t="shared" si="460"/>
        <v>0</v>
      </c>
      <c r="R207" s="19"/>
      <c r="S207" s="277"/>
      <c r="T207" s="684"/>
      <c r="U207" s="307">
        <v>1</v>
      </c>
      <c r="V207" s="584" t="s">
        <v>331</v>
      </c>
      <c r="W207" s="708"/>
      <c r="X207" s="643"/>
      <c r="Y207" s="310">
        <f t="shared" si="461"/>
        <v>0</v>
      </c>
      <c r="Z207" s="19"/>
      <c r="AA207" s="277"/>
      <c r="AB207" s="684"/>
      <c r="AC207" s="307">
        <v>1</v>
      </c>
      <c r="AD207" s="584" t="s">
        <v>331</v>
      </c>
      <c r="AE207" s="708"/>
      <c r="AF207" s="643"/>
      <c r="AG207" s="310">
        <f t="shared" si="462"/>
        <v>0</v>
      </c>
      <c r="AH207" s="19"/>
      <c r="AI207" s="277"/>
      <c r="AJ207" s="684"/>
      <c r="AK207" s="307">
        <v>1</v>
      </c>
      <c r="AL207" s="584" t="s">
        <v>331</v>
      </c>
      <c r="AM207" s="708"/>
      <c r="AN207" s="643"/>
      <c r="AO207" s="310">
        <f t="shared" si="463"/>
        <v>0</v>
      </c>
      <c r="AP207" s="19"/>
      <c r="AQ207" s="277"/>
      <c r="AR207" s="684"/>
      <c r="AS207" s="307">
        <v>1</v>
      </c>
      <c r="AT207" s="584" t="s">
        <v>331</v>
      </c>
      <c r="AU207" s="708"/>
      <c r="AV207" s="643"/>
      <c r="AW207" s="310">
        <f t="shared" si="464"/>
        <v>0</v>
      </c>
      <c r="AX207" s="19"/>
      <c r="AY207" s="277"/>
      <c r="AZ207" s="684"/>
      <c r="BA207" s="307">
        <v>1</v>
      </c>
      <c r="BB207" s="584" t="s">
        <v>331</v>
      </c>
      <c r="BC207" s="708"/>
      <c r="BD207" s="643"/>
      <c r="BE207" s="310">
        <f t="shared" si="465"/>
        <v>0</v>
      </c>
      <c r="BF207" s="19"/>
      <c r="BG207" s="277"/>
      <c r="BH207" s="684"/>
      <c r="BI207" s="307">
        <v>1</v>
      </c>
      <c r="BJ207" s="584" t="s">
        <v>331</v>
      </c>
      <c r="BK207" s="708"/>
      <c r="BL207" s="643"/>
      <c r="BM207" s="310">
        <f t="shared" si="466"/>
        <v>0</v>
      </c>
      <c r="BN207" s="19"/>
      <c r="BO207" s="277"/>
      <c r="BP207" s="684" t="s">
        <v>1342</v>
      </c>
      <c r="BQ207" s="307">
        <v>1</v>
      </c>
      <c r="BR207" s="584" t="s">
        <v>331</v>
      </c>
      <c r="BS207" s="708">
        <v>1189621</v>
      </c>
      <c r="BT207" s="643">
        <v>0</v>
      </c>
      <c r="BU207" s="310">
        <f t="shared" si="467"/>
        <v>1189621</v>
      </c>
      <c r="BV207" s="19"/>
      <c r="BW207" s="277"/>
      <c r="BX207" s="684"/>
      <c r="BY207" s="307">
        <v>1</v>
      </c>
      <c r="BZ207" s="584" t="s">
        <v>331</v>
      </c>
      <c r="CA207" s="708">
        <v>0</v>
      </c>
      <c r="CB207" s="643">
        <v>0</v>
      </c>
      <c r="CC207" s="310">
        <f t="shared" si="468"/>
        <v>0</v>
      </c>
      <c r="CD207" s="19"/>
      <c r="CE207" s="277"/>
      <c r="CF207" s="684"/>
      <c r="CG207" s="307">
        <v>1</v>
      </c>
      <c r="CH207" s="584" t="s">
        <v>331</v>
      </c>
      <c r="CI207" s="708"/>
      <c r="CJ207" s="643"/>
      <c r="CK207" s="310">
        <f t="shared" si="469"/>
        <v>0</v>
      </c>
      <c r="CL207" s="19"/>
      <c r="CM207" s="277"/>
      <c r="CN207" s="684"/>
      <c r="CO207" s="307">
        <v>1</v>
      </c>
      <c r="CP207" s="584" t="s">
        <v>331</v>
      </c>
      <c r="CQ207" s="708"/>
      <c r="CR207" s="643"/>
      <c r="CS207" s="310">
        <f t="shared" si="470"/>
        <v>0</v>
      </c>
      <c r="CT207" s="19"/>
      <c r="CU207" s="277"/>
      <c r="CV207" s="684"/>
      <c r="CW207" s="307">
        <v>1</v>
      </c>
      <c r="CX207" s="584" t="s">
        <v>331</v>
      </c>
      <c r="CY207" s="708"/>
      <c r="CZ207" s="643"/>
      <c r="DA207" s="310">
        <f t="shared" si="471"/>
        <v>0</v>
      </c>
      <c r="DB207" s="19"/>
      <c r="DC207" s="277"/>
      <c r="DD207" s="684"/>
      <c r="DE207" s="307">
        <v>1</v>
      </c>
      <c r="DF207" s="584" t="s">
        <v>331</v>
      </c>
      <c r="DG207" s="708"/>
      <c r="DH207" s="643"/>
      <c r="DI207" s="310">
        <f t="shared" si="472"/>
        <v>0</v>
      </c>
      <c r="DJ207" s="19"/>
      <c r="DK207" s="277"/>
      <c r="DL207" s="684" t="s">
        <v>1318</v>
      </c>
      <c r="DM207" s="307">
        <v>1</v>
      </c>
      <c r="DN207" s="584" t="s">
        <v>331</v>
      </c>
      <c r="DO207" s="708">
        <v>1509699</v>
      </c>
      <c r="DP207" s="643">
        <v>0</v>
      </c>
      <c r="DQ207" s="310">
        <f t="shared" si="473"/>
        <v>1509699</v>
      </c>
      <c r="DR207" s="19"/>
      <c r="DS207" s="277"/>
      <c r="DT207" s="684" t="s">
        <v>1320</v>
      </c>
      <c r="DU207" s="307">
        <v>1</v>
      </c>
      <c r="DV207" s="584" t="s">
        <v>331</v>
      </c>
      <c r="DW207" s="708">
        <v>435252</v>
      </c>
      <c r="DX207" s="643">
        <v>0</v>
      </c>
      <c r="DY207" s="310">
        <f t="shared" si="474"/>
        <v>435252</v>
      </c>
      <c r="DZ207" s="19"/>
      <c r="EA207" s="277"/>
      <c r="EB207" s="685"/>
      <c r="EC207" s="315">
        <v>1</v>
      </c>
      <c r="ED207" s="315" t="s">
        <v>331</v>
      </c>
      <c r="EE207" s="709"/>
      <c r="EF207" s="647"/>
      <c r="EG207" s="318" t="s">
        <v>1199</v>
      </c>
      <c r="EH207" s="19"/>
      <c r="EI207" s="277"/>
      <c r="EJ207" s="684"/>
      <c r="EK207" s="307">
        <v>1</v>
      </c>
      <c r="EL207" s="584" t="s">
        <v>331</v>
      </c>
      <c r="EM207" s="708"/>
      <c r="EN207" s="643"/>
      <c r="EO207" s="310">
        <f t="shared" si="475"/>
        <v>0</v>
      </c>
      <c r="EP207" s="19"/>
      <c r="EQ207" s="277"/>
    </row>
    <row r="208" spans="1:147" ht="37.5" customHeight="1">
      <c r="A208" s="369"/>
      <c r="B208" s="379">
        <v>4</v>
      </c>
      <c r="C208" s="305" t="s">
        <v>753</v>
      </c>
      <c r="D208" s="417"/>
      <c r="E208" s="307">
        <v>1</v>
      </c>
      <c r="F208" s="307" t="s">
        <v>331</v>
      </c>
      <c r="G208" s="648"/>
      <c r="H208" s="643"/>
      <c r="I208" s="310">
        <f t="shared" si="459"/>
        <v>0</v>
      </c>
      <c r="J208" s="19"/>
      <c r="K208" s="277"/>
      <c r="L208" s="417"/>
      <c r="M208" s="307">
        <v>1</v>
      </c>
      <c r="N208" s="307" t="s">
        <v>331</v>
      </c>
      <c r="O208" s="648"/>
      <c r="P208" s="643"/>
      <c r="Q208" s="310">
        <f t="shared" si="460"/>
        <v>0</v>
      </c>
      <c r="R208" s="19"/>
      <c r="S208" s="277"/>
      <c r="T208" s="417"/>
      <c r="U208" s="307">
        <v>1</v>
      </c>
      <c r="V208" s="307" t="s">
        <v>331</v>
      </c>
      <c r="W208" s="648"/>
      <c r="X208" s="643"/>
      <c r="Y208" s="310">
        <f t="shared" si="461"/>
        <v>0</v>
      </c>
      <c r="Z208" s="19"/>
      <c r="AA208" s="277"/>
      <c r="AB208" s="417"/>
      <c r="AC208" s="307">
        <v>1</v>
      </c>
      <c r="AD208" s="307" t="s">
        <v>331</v>
      </c>
      <c r="AE208" s="648"/>
      <c r="AF208" s="643"/>
      <c r="AG208" s="310">
        <f t="shared" si="462"/>
        <v>0</v>
      </c>
      <c r="AH208" s="19"/>
      <c r="AI208" s="277"/>
      <c r="AJ208" s="417"/>
      <c r="AK208" s="307">
        <v>1</v>
      </c>
      <c r="AL208" s="307" t="s">
        <v>331</v>
      </c>
      <c r="AM208" s="648"/>
      <c r="AN208" s="643"/>
      <c r="AO208" s="310">
        <f t="shared" si="463"/>
        <v>0</v>
      </c>
      <c r="AP208" s="19"/>
      <c r="AQ208" s="277"/>
      <c r="AR208" s="417"/>
      <c r="AS208" s="307">
        <v>1</v>
      </c>
      <c r="AT208" s="307" t="s">
        <v>331</v>
      </c>
      <c r="AU208" s="648"/>
      <c r="AV208" s="643"/>
      <c r="AW208" s="310">
        <f t="shared" si="464"/>
        <v>0</v>
      </c>
      <c r="AX208" s="19"/>
      <c r="AY208" s="277"/>
      <c r="AZ208" s="417"/>
      <c r="BA208" s="307">
        <v>1</v>
      </c>
      <c r="BB208" s="307" t="s">
        <v>331</v>
      </c>
      <c r="BC208" s="648"/>
      <c r="BD208" s="643"/>
      <c r="BE208" s="310">
        <f t="shared" si="465"/>
        <v>0</v>
      </c>
      <c r="BF208" s="19"/>
      <c r="BG208" s="277"/>
      <c r="BH208" s="417"/>
      <c r="BI208" s="307">
        <v>1</v>
      </c>
      <c r="BJ208" s="307" t="s">
        <v>331</v>
      </c>
      <c r="BK208" s="648"/>
      <c r="BL208" s="643"/>
      <c r="BM208" s="310">
        <f t="shared" si="466"/>
        <v>0</v>
      </c>
      <c r="BN208" s="19"/>
      <c r="BO208" s="277"/>
      <c r="BP208" s="417" t="s">
        <v>1342</v>
      </c>
      <c r="BQ208" s="307">
        <v>1</v>
      </c>
      <c r="BR208" s="307" t="s">
        <v>331</v>
      </c>
      <c r="BS208" s="648">
        <v>331950</v>
      </c>
      <c r="BT208" s="643">
        <v>0</v>
      </c>
      <c r="BU208" s="310">
        <f t="shared" si="467"/>
        <v>331950</v>
      </c>
      <c r="BV208" s="19"/>
      <c r="BW208" s="277"/>
      <c r="BX208" s="417"/>
      <c r="BY208" s="307">
        <v>1</v>
      </c>
      <c r="BZ208" s="307" t="s">
        <v>331</v>
      </c>
      <c r="CA208" s="648">
        <v>0</v>
      </c>
      <c r="CB208" s="643">
        <v>0</v>
      </c>
      <c r="CC208" s="310">
        <f t="shared" si="468"/>
        <v>0</v>
      </c>
      <c r="CD208" s="19"/>
      <c r="CE208" s="277"/>
      <c r="CF208" s="417"/>
      <c r="CG208" s="307">
        <v>1</v>
      </c>
      <c r="CH208" s="307" t="s">
        <v>331</v>
      </c>
      <c r="CI208" s="648"/>
      <c r="CJ208" s="643"/>
      <c r="CK208" s="310">
        <f t="shared" si="469"/>
        <v>0</v>
      </c>
      <c r="CL208" s="19"/>
      <c r="CM208" s="277"/>
      <c r="CN208" s="417"/>
      <c r="CO208" s="307">
        <v>1</v>
      </c>
      <c r="CP208" s="307" t="s">
        <v>331</v>
      </c>
      <c r="CQ208" s="648"/>
      <c r="CR208" s="643"/>
      <c r="CS208" s="310">
        <f t="shared" si="470"/>
        <v>0</v>
      </c>
      <c r="CT208" s="19"/>
      <c r="CU208" s="277"/>
      <c r="CV208" s="417"/>
      <c r="CW208" s="307">
        <v>1</v>
      </c>
      <c r="CX208" s="307" t="s">
        <v>331</v>
      </c>
      <c r="CY208" s="648"/>
      <c r="CZ208" s="643"/>
      <c r="DA208" s="310">
        <f t="shared" si="471"/>
        <v>0</v>
      </c>
      <c r="DB208" s="19"/>
      <c r="DC208" s="277"/>
      <c r="DD208" s="417"/>
      <c r="DE208" s="307">
        <v>1</v>
      </c>
      <c r="DF208" s="307" t="s">
        <v>331</v>
      </c>
      <c r="DG208" s="648"/>
      <c r="DH208" s="643"/>
      <c r="DI208" s="310">
        <f t="shared" si="472"/>
        <v>0</v>
      </c>
      <c r="DJ208" s="19"/>
      <c r="DK208" s="277"/>
      <c r="DL208" s="417" t="s">
        <v>1318</v>
      </c>
      <c r="DM208" s="307">
        <v>1</v>
      </c>
      <c r="DN208" s="307" t="s">
        <v>331</v>
      </c>
      <c r="DO208" s="648">
        <v>162345</v>
      </c>
      <c r="DP208" s="643">
        <v>0</v>
      </c>
      <c r="DQ208" s="310">
        <f t="shared" si="473"/>
        <v>162345</v>
      </c>
      <c r="DR208" s="19"/>
      <c r="DS208" s="277"/>
      <c r="DT208" s="417" t="s">
        <v>1320</v>
      </c>
      <c r="DU208" s="307">
        <v>1</v>
      </c>
      <c r="DV208" s="307" t="s">
        <v>331</v>
      </c>
      <c r="DW208" s="648">
        <v>757531</v>
      </c>
      <c r="DX208" s="643">
        <v>0</v>
      </c>
      <c r="DY208" s="310">
        <f t="shared" si="474"/>
        <v>757531</v>
      </c>
      <c r="DZ208" s="19"/>
      <c r="EA208" s="277"/>
      <c r="EB208" s="421"/>
      <c r="EC208" s="315">
        <v>1</v>
      </c>
      <c r="ED208" s="315" t="s">
        <v>331</v>
      </c>
      <c r="EE208" s="650"/>
      <c r="EF208" s="647"/>
      <c r="EG208" s="318" t="s">
        <v>1199</v>
      </c>
      <c r="EH208" s="19"/>
      <c r="EI208" s="277"/>
      <c r="EJ208" s="417"/>
      <c r="EK208" s="307">
        <v>1</v>
      </c>
      <c r="EL208" s="307" t="s">
        <v>331</v>
      </c>
      <c r="EM208" s="648"/>
      <c r="EN208" s="643"/>
      <c r="EO208" s="310">
        <f t="shared" si="475"/>
        <v>0</v>
      </c>
      <c r="EP208" s="19"/>
      <c r="EQ208" s="277"/>
    </row>
    <row r="209" spans="1:147" ht="37.5" customHeight="1">
      <c r="A209" s="369"/>
      <c r="B209" s="214"/>
      <c r="C209" s="585" t="s">
        <v>338</v>
      </c>
      <c r="D209" s="652"/>
      <c r="E209" s="653"/>
      <c r="F209" s="653"/>
      <c r="G209" s="654"/>
      <c r="H209" s="655"/>
      <c r="I209" s="374">
        <f>SUM(I205:I208)</f>
        <v>0</v>
      </c>
      <c r="J209" s="19"/>
      <c r="K209" s="277"/>
      <c r="L209" s="652"/>
      <c r="M209" s="653"/>
      <c r="N209" s="653"/>
      <c r="O209" s="654"/>
      <c r="P209" s="655"/>
      <c r="Q209" s="374">
        <f>SUM(Q205:Q208)</f>
        <v>0</v>
      </c>
      <c r="R209" s="19"/>
      <c r="S209" s="277"/>
      <c r="T209" s="652"/>
      <c r="U209" s="653"/>
      <c r="V209" s="653"/>
      <c r="W209" s="654"/>
      <c r="X209" s="655"/>
      <c r="Y209" s="374">
        <f>SUM(Y205:Y208)</f>
        <v>0</v>
      </c>
      <c r="Z209" s="19"/>
      <c r="AA209" s="277"/>
      <c r="AB209" s="652"/>
      <c r="AC209" s="653"/>
      <c r="AD209" s="653"/>
      <c r="AE209" s="654"/>
      <c r="AF209" s="655"/>
      <c r="AG209" s="374">
        <f>SUM(AG205:AG208)</f>
        <v>0</v>
      </c>
      <c r="AH209" s="19"/>
      <c r="AI209" s="277"/>
      <c r="AJ209" s="652"/>
      <c r="AK209" s="653"/>
      <c r="AL209" s="653"/>
      <c r="AM209" s="654"/>
      <c r="AN209" s="655"/>
      <c r="AO209" s="374">
        <f>SUM(AO205:AO208)</f>
        <v>0</v>
      </c>
      <c r="AP209" s="19"/>
      <c r="AQ209" s="277"/>
      <c r="AR209" s="652"/>
      <c r="AS209" s="653"/>
      <c r="AT209" s="653"/>
      <c r="AU209" s="654"/>
      <c r="AV209" s="655"/>
      <c r="AW209" s="374">
        <f>SUM(AW205:AW208)</f>
        <v>0</v>
      </c>
      <c r="AX209" s="19"/>
      <c r="AY209" s="277"/>
      <c r="AZ209" s="652"/>
      <c r="BA209" s="653"/>
      <c r="BB209" s="653"/>
      <c r="BC209" s="654"/>
      <c r="BD209" s="655"/>
      <c r="BE209" s="374">
        <f>SUM(BE205:BE208)</f>
        <v>0</v>
      </c>
      <c r="BF209" s="19"/>
      <c r="BG209" s="277"/>
      <c r="BH209" s="652"/>
      <c r="BI209" s="653"/>
      <c r="BJ209" s="653"/>
      <c r="BK209" s="654"/>
      <c r="BL209" s="655"/>
      <c r="BM209" s="374">
        <f>SUM(BM205:BM208)</f>
        <v>0</v>
      </c>
      <c r="BN209" s="19"/>
      <c r="BO209" s="277"/>
      <c r="BP209" s="652"/>
      <c r="BQ209" s="653"/>
      <c r="BR209" s="653"/>
      <c r="BS209" s="654"/>
      <c r="BT209" s="655"/>
      <c r="BU209" s="374">
        <f>SUM(BU205:BU208)</f>
        <v>3122235</v>
      </c>
      <c r="BV209" s="19"/>
      <c r="BW209" s="277"/>
      <c r="BX209" s="652"/>
      <c r="BY209" s="653"/>
      <c r="BZ209" s="653"/>
      <c r="CA209" s="654"/>
      <c r="CB209" s="655"/>
      <c r="CC209" s="374">
        <f>SUM(CC205:CC208)</f>
        <v>0</v>
      </c>
      <c r="CD209" s="19"/>
      <c r="CE209" s="277"/>
      <c r="CF209" s="652"/>
      <c r="CG209" s="653"/>
      <c r="CH209" s="653"/>
      <c r="CI209" s="654"/>
      <c r="CJ209" s="655"/>
      <c r="CK209" s="374">
        <f>SUM(CK205:CK208)</f>
        <v>0</v>
      </c>
      <c r="CL209" s="19"/>
      <c r="CM209" s="277"/>
      <c r="CN209" s="652"/>
      <c r="CO209" s="653"/>
      <c r="CP209" s="653"/>
      <c r="CQ209" s="654"/>
      <c r="CR209" s="655"/>
      <c r="CS209" s="374">
        <f>SUM(CS205:CS208)</f>
        <v>0</v>
      </c>
      <c r="CT209" s="19"/>
      <c r="CU209" s="277"/>
      <c r="CV209" s="652"/>
      <c r="CW209" s="653"/>
      <c r="CX209" s="653"/>
      <c r="CY209" s="654"/>
      <c r="CZ209" s="655"/>
      <c r="DA209" s="374">
        <f>SUM(DA205:DA208)</f>
        <v>0</v>
      </c>
      <c r="DB209" s="19"/>
      <c r="DC209" s="277"/>
      <c r="DD209" s="652"/>
      <c r="DE209" s="653"/>
      <c r="DF209" s="653"/>
      <c r="DG209" s="654"/>
      <c r="DH209" s="655"/>
      <c r="DI209" s="374">
        <f>SUM(DI205:DI208)</f>
        <v>0</v>
      </c>
      <c r="DJ209" s="19"/>
      <c r="DK209" s="277"/>
      <c r="DL209" s="652"/>
      <c r="DM209" s="653"/>
      <c r="DN209" s="653"/>
      <c r="DO209" s="654"/>
      <c r="DP209" s="655"/>
      <c r="DQ209" s="374">
        <f>SUM(DQ205:DQ208)</f>
        <v>2887142</v>
      </c>
      <c r="DR209" s="19"/>
      <c r="DS209" s="277"/>
      <c r="DT209" s="652"/>
      <c r="DU209" s="653"/>
      <c r="DV209" s="653"/>
      <c r="DW209" s="654"/>
      <c r="DX209" s="655"/>
      <c r="DY209" s="374">
        <f>SUM(DY205:DY208)</f>
        <v>2887783</v>
      </c>
      <c r="DZ209" s="19"/>
      <c r="EA209" s="277"/>
      <c r="EB209" s="659"/>
      <c r="EC209" s="592"/>
      <c r="ED209" s="592"/>
      <c r="EE209" s="660"/>
      <c r="EF209" s="661"/>
      <c r="EG209" s="378" t="s">
        <v>1199</v>
      </c>
      <c r="EH209" s="19"/>
      <c r="EI209" s="277"/>
      <c r="EJ209" s="652"/>
      <c r="EK209" s="653"/>
      <c r="EL209" s="653"/>
      <c r="EM209" s="654"/>
      <c r="EN209" s="655"/>
      <c r="EO209" s="374">
        <f>SUM(EO205:EO208)</f>
        <v>0</v>
      </c>
      <c r="EP209" s="19"/>
      <c r="EQ209" s="277"/>
    </row>
    <row r="210" spans="1:147" ht="37.5" customHeight="1" thickBot="1">
      <c r="A210" s="66"/>
      <c r="B210" s="561"/>
      <c r="C210" s="442" t="s">
        <v>88</v>
      </c>
      <c r="D210" s="134"/>
      <c r="E210" s="359"/>
      <c r="F210" s="359"/>
      <c r="G210" s="663"/>
      <c r="H210" s="664"/>
      <c r="I210" s="665"/>
      <c r="J210" s="19"/>
      <c r="K210" s="277"/>
      <c r="L210" s="134"/>
      <c r="M210" s="359"/>
      <c r="N210" s="359"/>
      <c r="O210" s="663"/>
      <c r="P210" s="664"/>
      <c r="Q210" s="665"/>
      <c r="R210" s="19"/>
      <c r="S210" s="277"/>
      <c r="T210" s="134"/>
      <c r="U210" s="359"/>
      <c r="V210" s="359"/>
      <c r="W210" s="663"/>
      <c r="X210" s="664"/>
      <c r="Y210" s="665"/>
      <c r="Z210" s="19"/>
      <c r="AA210" s="277"/>
      <c r="AB210" s="134"/>
      <c r="AC210" s="359"/>
      <c r="AD210" s="359"/>
      <c r="AE210" s="663"/>
      <c r="AF210" s="664"/>
      <c r="AG210" s="665"/>
      <c r="AH210" s="19"/>
      <c r="AI210" s="277"/>
      <c r="AJ210" s="134"/>
      <c r="AK210" s="359"/>
      <c r="AL210" s="359"/>
      <c r="AM210" s="663"/>
      <c r="AN210" s="664"/>
      <c r="AO210" s="665"/>
      <c r="AP210" s="19"/>
      <c r="AQ210" s="277"/>
      <c r="AR210" s="134"/>
      <c r="AS210" s="359"/>
      <c r="AT210" s="359"/>
      <c r="AU210" s="663"/>
      <c r="AV210" s="664"/>
      <c r="AW210" s="665"/>
      <c r="AX210" s="19"/>
      <c r="AY210" s="277"/>
      <c r="AZ210" s="134"/>
      <c r="BA210" s="359"/>
      <c r="BB210" s="359"/>
      <c r="BC210" s="663"/>
      <c r="BD210" s="664"/>
      <c r="BE210" s="665"/>
      <c r="BF210" s="19"/>
      <c r="BG210" s="277"/>
      <c r="BH210" s="134"/>
      <c r="BI210" s="359"/>
      <c r="BJ210" s="359"/>
      <c r="BK210" s="663"/>
      <c r="BL210" s="664"/>
      <c r="BM210" s="665"/>
      <c r="BN210" s="19"/>
      <c r="BO210" s="277"/>
      <c r="BP210" s="134"/>
      <c r="BQ210" s="359"/>
      <c r="BR210" s="359"/>
      <c r="BS210" s="663"/>
      <c r="BT210" s="664"/>
      <c r="BU210" s="665"/>
      <c r="BV210" s="19"/>
      <c r="BW210" s="277"/>
      <c r="BX210" s="134"/>
      <c r="BY210" s="359"/>
      <c r="BZ210" s="359"/>
      <c r="CA210" s="663"/>
      <c r="CB210" s="664"/>
      <c r="CC210" s="665"/>
      <c r="CD210" s="19"/>
      <c r="CE210" s="277"/>
      <c r="CF210" s="134"/>
      <c r="CG210" s="359"/>
      <c r="CH210" s="359"/>
      <c r="CI210" s="663"/>
      <c r="CJ210" s="664"/>
      <c r="CK210" s="665"/>
      <c r="CL210" s="19"/>
      <c r="CM210" s="277"/>
      <c r="CN210" s="134"/>
      <c r="CO210" s="359"/>
      <c r="CP210" s="359"/>
      <c r="CQ210" s="663"/>
      <c r="CR210" s="664"/>
      <c r="CS210" s="665"/>
      <c r="CT210" s="19"/>
      <c r="CU210" s="277"/>
      <c r="CV210" s="134"/>
      <c r="CW210" s="359"/>
      <c r="CX210" s="359"/>
      <c r="CY210" s="663"/>
      <c r="CZ210" s="664"/>
      <c r="DA210" s="665"/>
      <c r="DB210" s="19"/>
      <c r="DC210" s="277"/>
      <c r="DD210" s="134"/>
      <c r="DE210" s="359"/>
      <c r="DF210" s="359"/>
      <c r="DG210" s="663"/>
      <c r="DH210" s="664"/>
      <c r="DI210" s="665"/>
      <c r="DJ210" s="19"/>
      <c r="DK210" s="277"/>
      <c r="DL210" s="134"/>
      <c r="DM210" s="359"/>
      <c r="DN210" s="359"/>
      <c r="DO210" s="663"/>
      <c r="DP210" s="664"/>
      <c r="DQ210" s="665"/>
      <c r="DR210" s="19"/>
      <c r="DS210" s="277"/>
      <c r="DT210" s="134"/>
      <c r="DU210" s="359"/>
      <c r="DV210" s="359"/>
      <c r="DW210" s="663"/>
      <c r="DX210" s="664"/>
      <c r="DY210" s="665"/>
      <c r="DZ210" s="19"/>
      <c r="EA210" s="277"/>
      <c r="EB210" s="638"/>
      <c r="EC210" s="365"/>
      <c r="ED210" s="365"/>
      <c r="EE210" s="669"/>
      <c r="EF210" s="670"/>
      <c r="EG210" s="604"/>
      <c r="EH210" s="19"/>
      <c r="EI210" s="277"/>
      <c r="EJ210" s="134"/>
      <c r="EK210" s="359"/>
      <c r="EL210" s="359"/>
      <c r="EM210" s="663"/>
      <c r="EN210" s="664"/>
      <c r="EO210" s="665"/>
      <c r="EP210" s="19"/>
      <c r="EQ210" s="277"/>
    </row>
    <row r="211" spans="1:147" ht="37.5" customHeight="1" thickBot="1">
      <c r="A211" s="369"/>
      <c r="B211" s="191" t="s">
        <v>322</v>
      </c>
      <c r="C211" s="136" t="s">
        <v>659</v>
      </c>
      <c r="D211" s="639" t="s">
        <v>324</v>
      </c>
      <c r="E211" s="571" t="s">
        <v>325</v>
      </c>
      <c r="F211" s="371" t="s">
        <v>326</v>
      </c>
      <c r="G211" s="372" t="s">
        <v>327</v>
      </c>
      <c r="H211" s="373" t="s">
        <v>328</v>
      </c>
      <c r="I211" s="374" t="s">
        <v>329</v>
      </c>
      <c r="J211" s="297" t="s">
        <v>1167</v>
      </c>
      <c r="K211" s="298" t="s">
        <v>1168</v>
      </c>
      <c r="L211" s="639" t="s">
        <v>324</v>
      </c>
      <c r="M211" s="571" t="s">
        <v>325</v>
      </c>
      <c r="N211" s="371" t="s">
        <v>326</v>
      </c>
      <c r="O211" s="372" t="s">
        <v>327</v>
      </c>
      <c r="P211" s="373" t="s">
        <v>328</v>
      </c>
      <c r="Q211" s="374" t="s">
        <v>329</v>
      </c>
      <c r="R211" s="297" t="s">
        <v>1167</v>
      </c>
      <c r="S211" s="298" t="s">
        <v>1168</v>
      </c>
      <c r="T211" s="639" t="s">
        <v>324</v>
      </c>
      <c r="U211" s="571" t="s">
        <v>325</v>
      </c>
      <c r="V211" s="371" t="s">
        <v>326</v>
      </c>
      <c r="W211" s="372" t="s">
        <v>327</v>
      </c>
      <c r="X211" s="373" t="s">
        <v>328</v>
      </c>
      <c r="Y211" s="374" t="s">
        <v>329</v>
      </c>
      <c r="Z211" s="297" t="s">
        <v>1167</v>
      </c>
      <c r="AA211" s="298" t="s">
        <v>1168</v>
      </c>
      <c r="AB211" s="639" t="s">
        <v>324</v>
      </c>
      <c r="AC211" s="571" t="s">
        <v>325</v>
      </c>
      <c r="AD211" s="371" t="s">
        <v>326</v>
      </c>
      <c r="AE211" s="372" t="s">
        <v>327</v>
      </c>
      <c r="AF211" s="373" t="s">
        <v>328</v>
      </c>
      <c r="AG211" s="374" t="s">
        <v>329</v>
      </c>
      <c r="AH211" s="297" t="s">
        <v>1167</v>
      </c>
      <c r="AI211" s="298" t="s">
        <v>1168</v>
      </c>
      <c r="AJ211" s="639" t="s">
        <v>324</v>
      </c>
      <c r="AK211" s="571" t="s">
        <v>325</v>
      </c>
      <c r="AL211" s="371" t="s">
        <v>326</v>
      </c>
      <c r="AM211" s="372" t="s">
        <v>327</v>
      </c>
      <c r="AN211" s="373" t="s">
        <v>328</v>
      </c>
      <c r="AO211" s="374" t="s">
        <v>329</v>
      </c>
      <c r="AP211" s="297" t="s">
        <v>1167</v>
      </c>
      <c r="AQ211" s="298" t="s">
        <v>1168</v>
      </c>
      <c r="AR211" s="639" t="s">
        <v>324</v>
      </c>
      <c r="AS211" s="571" t="s">
        <v>325</v>
      </c>
      <c r="AT211" s="371" t="s">
        <v>326</v>
      </c>
      <c r="AU211" s="372" t="s">
        <v>327</v>
      </c>
      <c r="AV211" s="373" t="s">
        <v>328</v>
      </c>
      <c r="AW211" s="374" t="s">
        <v>329</v>
      </c>
      <c r="AX211" s="297" t="s">
        <v>1167</v>
      </c>
      <c r="AY211" s="298" t="s">
        <v>1168</v>
      </c>
      <c r="AZ211" s="639" t="s">
        <v>324</v>
      </c>
      <c r="BA211" s="571" t="s">
        <v>325</v>
      </c>
      <c r="BB211" s="371" t="s">
        <v>326</v>
      </c>
      <c r="BC211" s="372" t="s">
        <v>327</v>
      </c>
      <c r="BD211" s="373" t="s">
        <v>328</v>
      </c>
      <c r="BE211" s="374" t="s">
        <v>329</v>
      </c>
      <c r="BF211" s="297" t="s">
        <v>1167</v>
      </c>
      <c r="BG211" s="298" t="s">
        <v>1168</v>
      </c>
      <c r="BH211" s="639" t="s">
        <v>324</v>
      </c>
      <c r="BI211" s="571" t="s">
        <v>325</v>
      </c>
      <c r="BJ211" s="371" t="s">
        <v>326</v>
      </c>
      <c r="BK211" s="372" t="s">
        <v>327</v>
      </c>
      <c r="BL211" s="373" t="s">
        <v>328</v>
      </c>
      <c r="BM211" s="374" t="s">
        <v>329</v>
      </c>
      <c r="BN211" s="297" t="s">
        <v>1167</v>
      </c>
      <c r="BO211" s="298" t="s">
        <v>1168</v>
      </c>
      <c r="BP211" s="639" t="s">
        <v>324</v>
      </c>
      <c r="BQ211" s="571" t="s">
        <v>325</v>
      </c>
      <c r="BR211" s="371" t="s">
        <v>326</v>
      </c>
      <c r="BS211" s="372" t="s">
        <v>327</v>
      </c>
      <c r="BT211" s="373" t="s">
        <v>328</v>
      </c>
      <c r="BU211" s="374" t="s">
        <v>329</v>
      </c>
      <c r="BV211" s="297" t="s">
        <v>1167</v>
      </c>
      <c r="BW211" s="298" t="s">
        <v>1168</v>
      </c>
      <c r="BX211" s="639" t="s">
        <v>324</v>
      </c>
      <c r="BY211" s="571" t="s">
        <v>325</v>
      </c>
      <c r="BZ211" s="371" t="s">
        <v>326</v>
      </c>
      <c r="CA211" s="372" t="s">
        <v>327</v>
      </c>
      <c r="CB211" s="373" t="s">
        <v>328</v>
      </c>
      <c r="CC211" s="374" t="s">
        <v>329</v>
      </c>
      <c r="CD211" s="297" t="s">
        <v>1167</v>
      </c>
      <c r="CE211" s="298" t="s">
        <v>1168</v>
      </c>
      <c r="CF211" s="639" t="s">
        <v>324</v>
      </c>
      <c r="CG211" s="571" t="s">
        <v>325</v>
      </c>
      <c r="CH211" s="371" t="s">
        <v>326</v>
      </c>
      <c r="CI211" s="372" t="s">
        <v>327</v>
      </c>
      <c r="CJ211" s="373" t="s">
        <v>328</v>
      </c>
      <c r="CK211" s="374" t="s">
        <v>329</v>
      </c>
      <c r="CL211" s="297" t="s">
        <v>1167</v>
      </c>
      <c r="CM211" s="298" t="s">
        <v>1168</v>
      </c>
      <c r="CN211" s="639" t="s">
        <v>324</v>
      </c>
      <c r="CO211" s="571" t="s">
        <v>325</v>
      </c>
      <c r="CP211" s="371" t="s">
        <v>326</v>
      </c>
      <c r="CQ211" s="372" t="s">
        <v>327</v>
      </c>
      <c r="CR211" s="373" t="s">
        <v>328</v>
      </c>
      <c r="CS211" s="374" t="s">
        <v>329</v>
      </c>
      <c r="CT211" s="297" t="s">
        <v>1167</v>
      </c>
      <c r="CU211" s="298" t="s">
        <v>1168</v>
      </c>
      <c r="CV211" s="639" t="s">
        <v>324</v>
      </c>
      <c r="CW211" s="571" t="s">
        <v>325</v>
      </c>
      <c r="CX211" s="371" t="s">
        <v>326</v>
      </c>
      <c r="CY211" s="372" t="s">
        <v>327</v>
      </c>
      <c r="CZ211" s="373" t="s">
        <v>328</v>
      </c>
      <c r="DA211" s="374" t="s">
        <v>329</v>
      </c>
      <c r="DB211" s="297" t="s">
        <v>1167</v>
      </c>
      <c r="DC211" s="298" t="s">
        <v>1168</v>
      </c>
      <c r="DD211" s="639" t="s">
        <v>324</v>
      </c>
      <c r="DE211" s="571" t="s">
        <v>325</v>
      </c>
      <c r="DF211" s="371" t="s">
        <v>326</v>
      </c>
      <c r="DG211" s="372" t="s">
        <v>327</v>
      </c>
      <c r="DH211" s="373" t="s">
        <v>328</v>
      </c>
      <c r="DI211" s="374" t="s">
        <v>329</v>
      </c>
      <c r="DJ211" s="297" t="s">
        <v>1167</v>
      </c>
      <c r="DK211" s="298" t="s">
        <v>1168</v>
      </c>
      <c r="DL211" s="639" t="s">
        <v>324</v>
      </c>
      <c r="DM211" s="571" t="s">
        <v>325</v>
      </c>
      <c r="DN211" s="371" t="s">
        <v>326</v>
      </c>
      <c r="DO211" s="372" t="s">
        <v>327</v>
      </c>
      <c r="DP211" s="373" t="s">
        <v>328</v>
      </c>
      <c r="DQ211" s="374" t="s">
        <v>329</v>
      </c>
      <c r="DR211" s="297" t="s">
        <v>1167</v>
      </c>
      <c r="DS211" s="298" t="s">
        <v>1168</v>
      </c>
      <c r="DT211" s="639" t="s">
        <v>324</v>
      </c>
      <c r="DU211" s="571" t="s">
        <v>325</v>
      </c>
      <c r="DV211" s="371" t="s">
        <v>326</v>
      </c>
      <c r="DW211" s="372" t="s">
        <v>327</v>
      </c>
      <c r="DX211" s="373" t="s">
        <v>328</v>
      </c>
      <c r="DY211" s="374" t="s">
        <v>329</v>
      </c>
      <c r="DZ211" s="297" t="s">
        <v>1167</v>
      </c>
      <c r="EA211" s="298" t="s">
        <v>1168</v>
      </c>
      <c r="EB211" s="640" t="s">
        <v>324</v>
      </c>
      <c r="EC211" s="191" t="s">
        <v>325</v>
      </c>
      <c r="ED211" s="376" t="s">
        <v>326</v>
      </c>
      <c r="EE211" s="377" t="s">
        <v>327</v>
      </c>
      <c r="EF211" s="191" t="s">
        <v>328</v>
      </c>
      <c r="EG211" s="378" t="s">
        <v>329</v>
      </c>
      <c r="EH211" s="297" t="s">
        <v>1167</v>
      </c>
      <c r="EI211" s="298" t="s">
        <v>1168</v>
      </c>
      <c r="EJ211" s="639" t="s">
        <v>324</v>
      </c>
      <c r="EK211" s="571" t="s">
        <v>325</v>
      </c>
      <c r="EL211" s="371" t="s">
        <v>326</v>
      </c>
      <c r="EM211" s="372" t="s">
        <v>327</v>
      </c>
      <c r="EN211" s="373" t="s">
        <v>328</v>
      </c>
      <c r="EO211" s="374" t="s">
        <v>329</v>
      </c>
      <c r="EP211" s="297" t="s">
        <v>1167</v>
      </c>
      <c r="EQ211" s="298" t="s">
        <v>1168</v>
      </c>
    </row>
    <row r="212" spans="1:147" ht="37.5" customHeight="1" thickBot="1">
      <c r="A212" s="369"/>
      <c r="B212" s="379">
        <v>1</v>
      </c>
      <c r="C212" s="305" t="s">
        <v>754</v>
      </c>
      <c r="D212" s="417"/>
      <c r="E212" s="307">
        <v>1</v>
      </c>
      <c r="F212" s="307" t="s">
        <v>331</v>
      </c>
      <c r="G212" s="648"/>
      <c r="H212" s="643"/>
      <c r="I212" s="310">
        <f t="shared" ref="I212:I215" si="476">+(G212+(G212*H212))*E212</f>
        <v>0</v>
      </c>
      <c r="J212" s="311" t="s">
        <v>1169</v>
      </c>
      <c r="K212" s="312"/>
      <c r="L212" s="417"/>
      <c r="M212" s="307">
        <v>1</v>
      </c>
      <c r="N212" s="307" t="s">
        <v>331</v>
      </c>
      <c r="O212" s="648"/>
      <c r="P212" s="643"/>
      <c r="Q212" s="310">
        <f t="shared" ref="Q212:Q215" si="477">+(O212+(O212*P212))*M212</f>
        <v>0</v>
      </c>
      <c r="R212" s="311" t="s">
        <v>1169</v>
      </c>
      <c r="S212" s="312"/>
      <c r="T212" s="417"/>
      <c r="U212" s="307">
        <v>1</v>
      </c>
      <c r="V212" s="307" t="s">
        <v>331</v>
      </c>
      <c r="W212" s="648"/>
      <c r="X212" s="643"/>
      <c r="Y212" s="310">
        <f t="shared" ref="Y212:Y215" si="478">+(W212+(W212*X212))*U212</f>
        <v>0</v>
      </c>
      <c r="Z212" s="311" t="s">
        <v>1169</v>
      </c>
      <c r="AA212" s="312"/>
      <c r="AB212" s="417"/>
      <c r="AC212" s="307">
        <v>1</v>
      </c>
      <c r="AD212" s="307" t="s">
        <v>331</v>
      </c>
      <c r="AE212" s="648"/>
      <c r="AF212" s="643"/>
      <c r="AG212" s="310">
        <f t="shared" ref="AG212:AG215" si="479">+(AE212+(AE212*AF212))*AC212</f>
        <v>0</v>
      </c>
      <c r="AH212" s="311" t="s">
        <v>1169</v>
      </c>
      <c r="AI212" s="312"/>
      <c r="AJ212" s="417"/>
      <c r="AK212" s="307">
        <v>1</v>
      </c>
      <c r="AL212" s="307" t="s">
        <v>331</v>
      </c>
      <c r="AM212" s="648"/>
      <c r="AN212" s="643"/>
      <c r="AO212" s="310">
        <f t="shared" ref="AO212:AO215" si="480">+(AM212+(AM212*AN212))*AK212</f>
        <v>0</v>
      </c>
      <c r="AP212" s="311" t="s">
        <v>1169</v>
      </c>
      <c r="AQ212" s="312"/>
      <c r="AR212" s="417"/>
      <c r="AS212" s="307">
        <v>1</v>
      </c>
      <c r="AT212" s="307" t="s">
        <v>331</v>
      </c>
      <c r="AU212" s="648"/>
      <c r="AV212" s="643"/>
      <c r="AW212" s="310">
        <f t="shared" ref="AW212:AW215" si="481">+(AU212+(AU212*AV212))*AS212</f>
        <v>0</v>
      </c>
      <c r="AX212" s="311" t="s">
        <v>1169</v>
      </c>
      <c r="AY212" s="312"/>
      <c r="AZ212" s="417"/>
      <c r="BA212" s="307">
        <v>1</v>
      </c>
      <c r="BB212" s="307" t="s">
        <v>331</v>
      </c>
      <c r="BC212" s="648"/>
      <c r="BD212" s="643"/>
      <c r="BE212" s="310">
        <f t="shared" ref="BE212:BE215" si="482">+(BC212+(BC212*BD212))*BA212</f>
        <v>0</v>
      </c>
      <c r="BF212" s="311" t="s">
        <v>1169</v>
      </c>
      <c r="BG212" s="312"/>
      <c r="BH212" s="417"/>
      <c r="BI212" s="307">
        <v>1</v>
      </c>
      <c r="BJ212" s="307" t="s">
        <v>331</v>
      </c>
      <c r="BK212" s="648"/>
      <c r="BL212" s="643"/>
      <c r="BM212" s="310">
        <f t="shared" ref="BM212:BM215" si="483">+(BK212+(BK212*BL212))*BI212</f>
        <v>0</v>
      </c>
      <c r="BN212" s="311" t="s">
        <v>1169</v>
      </c>
      <c r="BO212" s="312"/>
      <c r="BP212" s="417"/>
      <c r="BQ212" s="307">
        <v>1</v>
      </c>
      <c r="BR212" s="307" t="s">
        <v>331</v>
      </c>
      <c r="BS212" s="648"/>
      <c r="BT212" s="643"/>
      <c r="BU212" s="310">
        <f t="shared" ref="BU212:BU215" si="484">+(BS212+(BS212*BT212))*BQ212</f>
        <v>0</v>
      </c>
      <c r="BV212" s="311" t="s">
        <v>1169</v>
      </c>
      <c r="BW212" s="312"/>
      <c r="BX212" s="417" t="s">
        <v>1316</v>
      </c>
      <c r="BY212" s="307">
        <v>1</v>
      </c>
      <c r="BZ212" s="307" t="s">
        <v>331</v>
      </c>
      <c r="CA212" s="648">
        <v>1869000</v>
      </c>
      <c r="CB212" s="643">
        <v>0</v>
      </c>
      <c r="CC212" s="310">
        <f t="shared" ref="CC212:CC215" si="485">+(CA212+(CA212*CB212))*BY212</f>
        <v>1869000</v>
      </c>
      <c r="CD212" s="311" t="s">
        <v>1170</v>
      </c>
      <c r="CE212" s="312"/>
      <c r="CF212" s="417"/>
      <c r="CG212" s="307">
        <v>1</v>
      </c>
      <c r="CH212" s="307" t="s">
        <v>331</v>
      </c>
      <c r="CI212" s="648"/>
      <c r="CJ212" s="643"/>
      <c r="CK212" s="310">
        <f t="shared" ref="CK212:CK215" si="486">+(CI212+(CI212*CJ212))*CG212</f>
        <v>0</v>
      </c>
      <c r="CL212" s="311" t="s">
        <v>1169</v>
      </c>
      <c r="CM212" s="312"/>
      <c r="CN212" s="417"/>
      <c r="CO212" s="307">
        <v>1</v>
      </c>
      <c r="CP212" s="307" t="s">
        <v>331</v>
      </c>
      <c r="CQ212" s="648"/>
      <c r="CR212" s="643"/>
      <c r="CS212" s="310">
        <f t="shared" ref="CS212:CS215" si="487">+(CQ212+(CQ212*CR212))*CO212</f>
        <v>0</v>
      </c>
      <c r="CT212" s="311" t="s">
        <v>1169</v>
      </c>
      <c r="CU212" s="312"/>
      <c r="CV212" s="417"/>
      <c r="CW212" s="307">
        <v>1</v>
      </c>
      <c r="CX212" s="307" t="s">
        <v>331</v>
      </c>
      <c r="CY212" s="648"/>
      <c r="CZ212" s="643"/>
      <c r="DA212" s="310">
        <f t="shared" ref="DA212:DA215" si="488">+(CY212+(CY212*CZ212))*CW212</f>
        <v>0</v>
      </c>
      <c r="DB212" s="311" t="s">
        <v>1169</v>
      </c>
      <c r="DC212" s="312"/>
      <c r="DD212" s="417"/>
      <c r="DE212" s="307">
        <v>1</v>
      </c>
      <c r="DF212" s="307" t="s">
        <v>331</v>
      </c>
      <c r="DG212" s="648"/>
      <c r="DH212" s="643"/>
      <c r="DI212" s="310">
        <f t="shared" ref="DI212:DI215" si="489">+(DG212+(DG212*DH212))*DE212</f>
        <v>0</v>
      </c>
      <c r="DJ212" s="311" t="s">
        <v>1169</v>
      </c>
      <c r="DK212" s="312"/>
      <c r="DL212" s="417" t="s">
        <v>1318</v>
      </c>
      <c r="DM212" s="307">
        <v>1</v>
      </c>
      <c r="DN212" s="307" t="s">
        <v>331</v>
      </c>
      <c r="DO212" s="648">
        <v>887333</v>
      </c>
      <c r="DP212" s="643">
        <v>0</v>
      </c>
      <c r="DQ212" s="310">
        <f t="shared" ref="DQ212:DQ215" si="490">+(DO212+(DO212*DP212))*DM212</f>
        <v>887333</v>
      </c>
      <c r="DR212" s="311" t="s">
        <v>1170</v>
      </c>
      <c r="DS212" s="312"/>
      <c r="DT212" s="417" t="s">
        <v>1320</v>
      </c>
      <c r="DU212" s="307">
        <v>1</v>
      </c>
      <c r="DV212" s="307" t="s">
        <v>331</v>
      </c>
      <c r="DW212" s="648">
        <v>1000000</v>
      </c>
      <c r="DX212" s="643">
        <v>0</v>
      </c>
      <c r="DY212" s="310">
        <f t="shared" ref="DY212:DY215" si="491">+(DW212+(DW212*DX212))*DU212</f>
        <v>1000000</v>
      </c>
      <c r="DZ212" s="311" t="s">
        <v>1170</v>
      </c>
      <c r="EA212" s="312"/>
      <c r="EB212" s="421"/>
      <c r="EC212" s="315">
        <v>1</v>
      </c>
      <c r="ED212" s="315" t="s">
        <v>331</v>
      </c>
      <c r="EE212" s="650"/>
      <c r="EF212" s="647"/>
      <c r="EG212" s="318" t="s">
        <v>1199</v>
      </c>
      <c r="EH212" s="311" t="s">
        <v>1169</v>
      </c>
      <c r="EI212" s="312"/>
      <c r="EJ212" s="417"/>
      <c r="EK212" s="307">
        <v>1</v>
      </c>
      <c r="EL212" s="307" t="s">
        <v>331</v>
      </c>
      <c r="EM212" s="648"/>
      <c r="EN212" s="643"/>
      <c r="EO212" s="310">
        <f t="shared" ref="EO212:EO215" si="492">+(EM212+(EM212*EN212))*EK212</f>
        <v>0</v>
      </c>
      <c r="EP212" s="311" t="s">
        <v>1169</v>
      </c>
      <c r="EQ212" s="312"/>
    </row>
    <row r="213" spans="1:147" ht="37.5" customHeight="1">
      <c r="A213" s="369"/>
      <c r="B213" s="379">
        <v>2</v>
      </c>
      <c r="C213" s="305" t="s">
        <v>755</v>
      </c>
      <c r="D213" s="417"/>
      <c r="E213" s="307">
        <v>1</v>
      </c>
      <c r="F213" s="307" t="s">
        <v>331</v>
      </c>
      <c r="G213" s="648"/>
      <c r="H213" s="643"/>
      <c r="I213" s="310">
        <f t="shared" si="476"/>
        <v>0</v>
      </c>
      <c r="J213" s="19"/>
      <c r="K213" s="277"/>
      <c r="L213" s="417"/>
      <c r="M213" s="307">
        <v>1</v>
      </c>
      <c r="N213" s="307" t="s">
        <v>331</v>
      </c>
      <c r="O213" s="648"/>
      <c r="P213" s="643"/>
      <c r="Q213" s="310">
        <f t="shared" si="477"/>
        <v>0</v>
      </c>
      <c r="R213" s="19"/>
      <c r="S213" s="277"/>
      <c r="T213" s="417"/>
      <c r="U213" s="307">
        <v>1</v>
      </c>
      <c r="V213" s="307" t="s">
        <v>331</v>
      </c>
      <c r="W213" s="648"/>
      <c r="X213" s="643"/>
      <c r="Y213" s="310">
        <f t="shared" si="478"/>
        <v>0</v>
      </c>
      <c r="Z213" s="19"/>
      <c r="AA213" s="277"/>
      <c r="AB213" s="417"/>
      <c r="AC213" s="307">
        <v>1</v>
      </c>
      <c r="AD213" s="307" t="s">
        <v>331</v>
      </c>
      <c r="AE213" s="648"/>
      <c r="AF213" s="643"/>
      <c r="AG213" s="310">
        <f t="shared" si="479"/>
        <v>0</v>
      </c>
      <c r="AH213" s="19"/>
      <c r="AI213" s="277"/>
      <c r="AJ213" s="417"/>
      <c r="AK213" s="307">
        <v>1</v>
      </c>
      <c r="AL213" s="307" t="s">
        <v>331</v>
      </c>
      <c r="AM213" s="648"/>
      <c r="AN213" s="643"/>
      <c r="AO213" s="310">
        <f t="shared" si="480"/>
        <v>0</v>
      </c>
      <c r="AP213" s="19"/>
      <c r="AQ213" s="277"/>
      <c r="AR213" s="417"/>
      <c r="AS213" s="307">
        <v>1</v>
      </c>
      <c r="AT213" s="307" t="s">
        <v>331</v>
      </c>
      <c r="AU213" s="648"/>
      <c r="AV213" s="643"/>
      <c r="AW213" s="310">
        <f t="shared" si="481"/>
        <v>0</v>
      </c>
      <c r="AX213" s="19"/>
      <c r="AY213" s="277"/>
      <c r="AZ213" s="417"/>
      <c r="BA213" s="307">
        <v>1</v>
      </c>
      <c r="BB213" s="307" t="s">
        <v>331</v>
      </c>
      <c r="BC213" s="648"/>
      <c r="BD213" s="643"/>
      <c r="BE213" s="310">
        <f t="shared" si="482"/>
        <v>0</v>
      </c>
      <c r="BF213" s="19"/>
      <c r="BG213" s="277"/>
      <c r="BH213" s="417"/>
      <c r="BI213" s="307">
        <v>1</v>
      </c>
      <c r="BJ213" s="307" t="s">
        <v>331</v>
      </c>
      <c r="BK213" s="648"/>
      <c r="BL213" s="643"/>
      <c r="BM213" s="310">
        <f t="shared" si="483"/>
        <v>0</v>
      </c>
      <c r="BN213" s="19"/>
      <c r="BO213" s="277"/>
      <c r="BP213" s="417"/>
      <c r="BQ213" s="307">
        <v>1</v>
      </c>
      <c r="BR213" s="307" t="s">
        <v>331</v>
      </c>
      <c r="BS213" s="648"/>
      <c r="BT213" s="643"/>
      <c r="BU213" s="310">
        <f t="shared" si="484"/>
        <v>0</v>
      </c>
      <c r="BV213" s="19"/>
      <c r="BW213" s="277"/>
      <c r="BX213" s="417" t="s">
        <v>1316</v>
      </c>
      <c r="BY213" s="307">
        <v>1</v>
      </c>
      <c r="BZ213" s="307" t="s">
        <v>331</v>
      </c>
      <c r="CA213" s="648">
        <v>325500</v>
      </c>
      <c r="CB213" s="643">
        <v>0</v>
      </c>
      <c r="CC213" s="310">
        <f t="shared" si="485"/>
        <v>325500</v>
      </c>
      <c r="CD213" s="19"/>
      <c r="CE213" s="277"/>
      <c r="CF213" s="417"/>
      <c r="CG213" s="307">
        <v>1</v>
      </c>
      <c r="CH213" s="307" t="s">
        <v>331</v>
      </c>
      <c r="CI213" s="648"/>
      <c r="CJ213" s="643"/>
      <c r="CK213" s="310">
        <f t="shared" si="486"/>
        <v>0</v>
      </c>
      <c r="CL213" s="19"/>
      <c r="CM213" s="277"/>
      <c r="CN213" s="417"/>
      <c r="CO213" s="307">
        <v>1</v>
      </c>
      <c r="CP213" s="307" t="s">
        <v>331</v>
      </c>
      <c r="CQ213" s="648"/>
      <c r="CR213" s="643"/>
      <c r="CS213" s="310">
        <f t="shared" si="487"/>
        <v>0</v>
      </c>
      <c r="CT213" s="19"/>
      <c r="CU213" s="277"/>
      <c r="CV213" s="417"/>
      <c r="CW213" s="307">
        <v>1</v>
      </c>
      <c r="CX213" s="307" t="s">
        <v>331</v>
      </c>
      <c r="CY213" s="648"/>
      <c r="CZ213" s="643"/>
      <c r="DA213" s="310">
        <f t="shared" si="488"/>
        <v>0</v>
      </c>
      <c r="DB213" s="19"/>
      <c r="DC213" s="277"/>
      <c r="DD213" s="417"/>
      <c r="DE213" s="307">
        <v>1</v>
      </c>
      <c r="DF213" s="307" t="s">
        <v>331</v>
      </c>
      <c r="DG213" s="648"/>
      <c r="DH213" s="643"/>
      <c r="DI213" s="310">
        <f t="shared" si="489"/>
        <v>0</v>
      </c>
      <c r="DJ213" s="19"/>
      <c r="DK213" s="277"/>
      <c r="DL213" s="417" t="s">
        <v>1318</v>
      </c>
      <c r="DM213" s="307">
        <v>1</v>
      </c>
      <c r="DN213" s="307" t="s">
        <v>331</v>
      </c>
      <c r="DO213" s="648">
        <v>49067</v>
      </c>
      <c r="DP213" s="643">
        <v>0</v>
      </c>
      <c r="DQ213" s="310">
        <f t="shared" si="490"/>
        <v>49067</v>
      </c>
      <c r="DR213" s="19"/>
      <c r="DS213" s="277"/>
      <c r="DT213" s="417" t="s">
        <v>1320</v>
      </c>
      <c r="DU213" s="307">
        <v>1</v>
      </c>
      <c r="DV213" s="307" t="s">
        <v>331</v>
      </c>
      <c r="DW213" s="648">
        <v>265264</v>
      </c>
      <c r="DX213" s="643">
        <v>0</v>
      </c>
      <c r="DY213" s="310">
        <f t="shared" si="491"/>
        <v>265264</v>
      </c>
      <c r="DZ213" s="19"/>
      <c r="EA213" s="277"/>
      <c r="EB213" s="421"/>
      <c r="EC213" s="315">
        <v>1</v>
      </c>
      <c r="ED213" s="315" t="s">
        <v>331</v>
      </c>
      <c r="EE213" s="650"/>
      <c r="EF213" s="647"/>
      <c r="EG213" s="318" t="s">
        <v>1199</v>
      </c>
      <c r="EH213" s="19"/>
      <c r="EI213" s="277"/>
      <c r="EJ213" s="417"/>
      <c r="EK213" s="307">
        <v>1</v>
      </c>
      <c r="EL213" s="307" t="s">
        <v>331</v>
      </c>
      <c r="EM213" s="648"/>
      <c r="EN213" s="643"/>
      <c r="EO213" s="310">
        <f t="shared" si="492"/>
        <v>0</v>
      </c>
      <c r="EP213" s="19"/>
      <c r="EQ213" s="277"/>
    </row>
    <row r="214" spans="1:147" ht="37.5" customHeight="1">
      <c r="A214" s="369"/>
      <c r="B214" s="379">
        <v>3</v>
      </c>
      <c r="C214" s="305" t="s">
        <v>756</v>
      </c>
      <c r="D214" s="417"/>
      <c r="E214" s="307">
        <v>1</v>
      </c>
      <c r="F214" s="307" t="s">
        <v>331</v>
      </c>
      <c r="G214" s="648"/>
      <c r="H214" s="643"/>
      <c r="I214" s="310">
        <f t="shared" si="476"/>
        <v>0</v>
      </c>
      <c r="J214" s="19"/>
      <c r="K214" s="277"/>
      <c r="L214" s="417"/>
      <c r="M214" s="307">
        <v>1</v>
      </c>
      <c r="N214" s="307" t="s">
        <v>331</v>
      </c>
      <c r="O214" s="648"/>
      <c r="P214" s="643"/>
      <c r="Q214" s="310">
        <f t="shared" si="477"/>
        <v>0</v>
      </c>
      <c r="R214" s="19"/>
      <c r="S214" s="277"/>
      <c r="T214" s="417"/>
      <c r="U214" s="307">
        <v>1</v>
      </c>
      <c r="V214" s="307" t="s">
        <v>331</v>
      </c>
      <c r="W214" s="648"/>
      <c r="X214" s="643"/>
      <c r="Y214" s="310">
        <f t="shared" si="478"/>
        <v>0</v>
      </c>
      <c r="Z214" s="19"/>
      <c r="AA214" s="277"/>
      <c r="AB214" s="417"/>
      <c r="AC214" s="307">
        <v>1</v>
      </c>
      <c r="AD214" s="307" t="s">
        <v>331</v>
      </c>
      <c r="AE214" s="648"/>
      <c r="AF214" s="643"/>
      <c r="AG214" s="310">
        <f t="shared" si="479"/>
        <v>0</v>
      </c>
      <c r="AH214" s="19"/>
      <c r="AI214" s="277"/>
      <c r="AJ214" s="417"/>
      <c r="AK214" s="307">
        <v>1</v>
      </c>
      <c r="AL214" s="307" t="s">
        <v>331</v>
      </c>
      <c r="AM214" s="648"/>
      <c r="AN214" s="643"/>
      <c r="AO214" s="310">
        <f t="shared" si="480"/>
        <v>0</v>
      </c>
      <c r="AP214" s="19"/>
      <c r="AQ214" s="277"/>
      <c r="AR214" s="417"/>
      <c r="AS214" s="307">
        <v>1</v>
      </c>
      <c r="AT214" s="307" t="s">
        <v>331</v>
      </c>
      <c r="AU214" s="648"/>
      <c r="AV214" s="643"/>
      <c r="AW214" s="310">
        <f t="shared" si="481"/>
        <v>0</v>
      </c>
      <c r="AX214" s="19"/>
      <c r="AY214" s="277"/>
      <c r="AZ214" s="417"/>
      <c r="BA214" s="307">
        <v>1</v>
      </c>
      <c r="BB214" s="307" t="s">
        <v>331</v>
      </c>
      <c r="BC214" s="648"/>
      <c r="BD214" s="643"/>
      <c r="BE214" s="310">
        <f t="shared" si="482"/>
        <v>0</v>
      </c>
      <c r="BF214" s="19"/>
      <c r="BG214" s="277"/>
      <c r="BH214" s="417"/>
      <c r="BI214" s="307">
        <v>1</v>
      </c>
      <c r="BJ214" s="307" t="s">
        <v>331</v>
      </c>
      <c r="BK214" s="648"/>
      <c r="BL214" s="643"/>
      <c r="BM214" s="310">
        <f t="shared" si="483"/>
        <v>0</v>
      </c>
      <c r="BN214" s="19"/>
      <c r="BO214" s="277"/>
      <c r="BP214" s="417"/>
      <c r="BQ214" s="307">
        <v>1</v>
      </c>
      <c r="BR214" s="307" t="s">
        <v>331</v>
      </c>
      <c r="BS214" s="648"/>
      <c r="BT214" s="643"/>
      <c r="BU214" s="310">
        <f t="shared" si="484"/>
        <v>0</v>
      </c>
      <c r="BV214" s="19"/>
      <c r="BW214" s="277"/>
      <c r="BX214" s="417" t="s">
        <v>1316</v>
      </c>
      <c r="BY214" s="307">
        <v>1</v>
      </c>
      <c r="BZ214" s="307" t="s">
        <v>331</v>
      </c>
      <c r="CA214" s="648">
        <v>336000</v>
      </c>
      <c r="CB214" s="643">
        <v>0</v>
      </c>
      <c r="CC214" s="310">
        <f t="shared" si="485"/>
        <v>336000</v>
      </c>
      <c r="CD214" s="19"/>
      <c r="CE214" s="277"/>
      <c r="CF214" s="417"/>
      <c r="CG214" s="307">
        <v>1</v>
      </c>
      <c r="CH214" s="307" t="s">
        <v>331</v>
      </c>
      <c r="CI214" s="648"/>
      <c r="CJ214" s="643"/>
      <c r="CK214" s="310">
        <f t="shared" si="486"/>
        <v>0</v>
      </c>
      <c r="CL214" s="19"/>
      <c r="CM214" s="277"/>
      <c r="CN214" s="417"/>
      <c r="CO214" s="307">
        <v>1</v>
      </c>
      <c r="CP214" s="307" t="s">
        <v>331</v>
      </c>
      <c r="CQ214" s="648"/>
      <c r="CR214" s="643"/>
      <c r="CS214" s="310">
        <f t="shared" si="487"/>
        <v>0</v>
      </c>
      <c r="CT214" s="19"/>
      <c r="CU214" s="277"/>
      <c r="CV214" s="417"/>
      <c r="CW214" s="307">
        <v>1</v>
      </c>
      <c r="CX214" s="307" t="s">
        <v>331</v>
      </c>
      <c r="CY214" s="648"/>
      <c r="CZ214" s="643"/>
      <c r="DA214" s="310">
        <f t="shared" si="488"/>
        <v>0</v>
      </c>
      <c r="DB214" s="19"/>
      <c r="DC214" s="277"/>
      <c r="DD214" s="417"/>
      <c r="DE214" s="307">
        <v>1</v>
      </c>
      <c r="DF214" s="307" t="s">
        <v>331</v>
      </c>
      <c r="DG214" s="648"/>
      <c r="DH214" s="643"/>
      <c r="DI214" s="310">
        <f t="shared" si="489"/>
        <v>0</v>
      </c>
      <c r="DJ214" s="19"/>
      <c r="DK214" s="277"/>
      <c r="DL214" s="417" t="s">
        <v>1318</v>
      </c>
      <c r="DM214" s="307">
        <v>1</v>
      </c>
      <c r="DN214" s="307" t="s">
        <v>331</v>
      </c>
      <c r="DO214" s="648">
        <v>304200</v>
      </c>
      <c r="DP214" s="643">
        <v>0</v>
      </c>
      <c r="DQ214" s="310">
        <f t="shared" si="490"/>
        <v>304200</v>
      </c>
      <c r="DR214" s="19"/>
      <c r="DS214" s="277"/>
      <c r="DT214" s="417" t="s">
        <v>1320</v>
      </c>
      <c r="DU214" s="307">
        <v>1</v>
      </c>
      <c r="DV214" s="307" t="s">
        <v>331</v>
      </c>
      <c r="DW214" s="648">
        <v>43407</v>
      </c>
      <c r="DX214" s="643">
        <v>0</v>
      </c>
      <c r="DY214" s="310">
        <f t="shared" si="491"/>
        <v>43407</v>
      </c>
      <c r="DZ214" s="19"/>
      <c r="EA214" s="277"/>
      <c r="EB214" s="421"/>
      <c r="EC214" s="315">
        <v>1</v>
      </c>
      <c r="ED214" s="315" t="s">
        <v>331</v>
      </c>
      <c r="EE214" s="650"/>
      <c r="EF214" s="647"/>
      <c r="EG214" s="318" t="s">
        <v>1199</v>
      </c>
      <c r="EH214" s="19"/>
      <c r="EI214" s="277"/>
      <c r="EJ214" s="417"/>
      <c r="EK214" s="307">
        <v>1</v>
      </c>
      <c r="EL214" s="307" t="s">
        <v>331</v>
      </c>
      <c r="EM214" s="648"/>
      <c r="EN214" s="643"/>
      <c r="EO214" s="310">
        <f t="shared" si="492"/>
        <v>0</v>
      </c>
      <c r="EP214" s="19"/>
      <c r="EQ214" s="277"/>
    </row>
    <row r="215" spans="1:147" ht="37.5" customHeight="1">
      <c r="A215" s="369"/>
      <c r="B215" s="379">
        <v>4</v>
      </c>
      <c r="C215" s="305" t="s">
        <v>757</v>
      </c>
      <c r="D215" s="417"/>
      <c r="E215" s="307">
        <v>1</v>
      </c>
      <c r="F215" s="307" t="s">
        <v>331</v>
      </c>
      <c r="G215" s="648"/>
      <c r="H215" s="643"/>
      <c r="I215" s="310">
        <f t="shared" si="476"/>
        <v>0</v>
      </c>
      <c r="J215" s="19"/>
      <c r="K215" s="277"/>
      <c r="L215" s="417"/>
      <c r="M215" s="307">
        <v>1</v>
      </c>
      <c r="N215" s="307" t="s">
        <v>331</v>
      </c>
      <c r="O215" s="648"/>
      <c r="P215" s="643"/>
      <c r="Q215" s="310">
        <f t="shared" si="477"/>
        <v>0</v>
      </c>
      <c r="R215" s="19"/>
      <c r="S215" s="277"/>
      <c r="T215" s="417"/>
      <c r="U215" s="307">
        <v>1</v>
      </c>
      <c r="V215" s="307" t="s">
        <v>331</v>
      </c>
      <c r="W215" s="648"/>
      <c r="X215" s="643"/>
      <c r="Y215" s="310">
        <f t="shared" si="478"/>
        <v>0</v>
      </c>
      <c r="Z215" s="19"/>
      <c r="AA215" s="277"/>
      <c r="AB215" s="417"/>
      <c r="AC215" s="307">
        <v>1</v>
      </c>
      <c r="AD215" s="307" t="s">
        <v>331</v>
      </c>
      <c r="AE215" s="648"/>
      <c r="AF215" s="643"/>
      <c r="AG215" s="310">
        <f t="shared" si="479"/>
        <v>0</v>
      </c>
      <c r="AH215" s="19"/>
      <c r="AI215" s="277"/>
      <c r="AJ215" s="417"/>
      <c r="AK215" s="307">
        <v>1</v>
      </c>
      <c r="AL215" s="307" t="s">
        <v>331</v>
      </c>
      <c r="AM215" s="648"/>
      <c r="AN215" s="643"/>
      <c r="AO215" s="310">
        <f t="shared" si="480"/>
        <v>0</v>
      </c>
      <c r="AP215" s="19"/>
      <c r="AQ215" s="277"/>
      <c r="AR215" s="417"/>
      <c r="AS215" s="307">
        <v>1</v>
      </c>
      <c r="AT215" s="307" t="s">
        <v>331</v>
      </c>
      <c r="AU215" s="648"/>
      <c r="AV215" s="643"/>
      <c r="AW215" s="310">
        <f t="shared" si="481"/>
        <v>0</v>
      </c>
      <c r="AX215" s="19"/>
      <c r="AY215" s="277"/>
      <c r="AZ215" s="417"/>
      <c r="BA215" s="307">
        <v>1</v>
      </c>
      <c r="BB215" s="307" t="s">
        <v>331</v>
      </c>
      <c r="BC215" s="648"/>
      <c r="BD215" s="643"/>
      <c r="BE215" s="310">
        <f t="shared" si="482"/>
        <v>0</v>
      </c>
      <c r="BF215" s="19"/>
      <c r="BG215" s="277"/>
      <c r="BH215" s="417"/>
      <c r="BI215" s="307">
        <v>1</v>
      </c>
      <c r="BJ215" s="307" t="s">
        <v>331</v>
      </c>
      <c r="BK215" s="648"/>
      <c r="BL215" s="643"/>
      <c r="BM215" s="310">
        <f t="shared" si="483"/>
        <v>0</v>
      </c>
      <c r="BN215" s="19"/>
      <c r="BO215" s="277"/>
      <c r="BP215" s="417"/>
      <c r="BQ215" s="307">
        <v>1</v>
      </c>
      <c r="BR215" s="307" t="s">
        <v>331</v>
      </c>
      <c r="BS215" s="648"/>
      <c r="BT215" s="643"/>
      <c r="BU215" s="310">
        <f t="shared" si="484"/>
        <v>0</v>
      </c>
      <c r="BV215" s="19"/>
      <c r="BW215" s="277"/>
      <c r="BX215" s="417" t="s">
        <v>1316</v>
      </c>
      <c r="BY215" s="307">
        <v>1</v>
      </c>
      <c r="BZ215" s="307" t="s">
        <v>331</v>
      </c>
      <c r="CA215" s="648">
        <v>94500</v>
      </c>
      <c r="CB215" s="643">
        <v>0</v>
      </c>
      <c r="CC215" s="310">
        <f t="shared" si="485"/>
        <v>94500</v>
      </c>
      <c r="CD215" s="19"/>
      <c r="CE215" s="277"/>
      <c r="CF215" s="417"/>
      <c r="CG215" s="307">
        <v>1</v>
      </c>
      <c r="CH215" s="307" t="s">
        <v>331</v>
      </c>
      <c r="CI215" s="648"/>
      <c r="CJ215" s="643"/>
      <c r="CK215" s="310">
        <f t="shared" si="486"/>
        <v>0</v>
      </c>
      <c r="CL215" s="19"/>
      <c r="CM215" s="277"/>
      <c r="CN215" s="417"/>
      <c r="CO215" s="307">
        <v>1</v>
      </c>
      <c r="CP215" s="307" t="s">
        <v>331</v>
      </c>
      <c r="CQ215" s="648"/>
      <c r="CR215" s="643"/>
      <c r="CS215" s="310">
        <f t="shared" si="487"/>
        <v>0</v>
      </c>
      <c r="CT215" s="19"/>
      <c r="CU215" s="277"/>
      <c r="CV215" s="417"/>
      <c r="CW215" s="307">
        <v>1</v>
      </c>
      <c r="CX215" s="307" t="s">
        <v>331</v>
      </c>
      <c r="CY215" s="648"/>
      <c r="CZ215" s="643"/>
      <c r="DA215" s="310">
        <f t="shared" si="488"/>
        <v>0</v>
      </c>
      <c r="DB215" s="19"/>
      <c r="DC215" s="277"/>
      <c r="DD215" s="417"/>
      <c r="DE215" s="307">
        <v>1</v>
      </c>
      <c r="DF215" s="307" t="s">
        <v>331</v>
      </c>
      <c r="DG215" s="648"/>
      <c r="DH215" s="643"/>
      <c r="DI215" s="310">
        <f t="shared" si="489"/>
        <v>0</v>
      </c>
      <c r="DJ215" s="19"/>
      <c r="DK215" s="277"/>
      <c r="DL215" s="417" t="s">
        <v>1318</v>
      </c>
      <c r="DM215" s="307">
        <v>1</v>
      </c>
      <c r="DN215" s="307" t="s">
        <v>331</v>
      </c>
      <c r="DO215" s="648">
        <v>63605</v>
      </c>
      <c r="DP215" s="643">
        <v>0</v>
      </c>
      <c r="DQ215" s="310">
        <f t="shared" si="490"/>
        <v>63605</v>
      </c>
      <c r="DR215" s="19"/>
      <c r="DS215" s="277"/>
      <c r="DT215" s="417" t="s">
        <v>1320</v>
      </c>
      <c r="DU215" s="307">
        <v>1</v>
      </c>
      <c r="DV215" s="307" t="s">
        <v>331</v>
      </c>
      <c r="DW215" s="648">
        <v>45000</v>
      </c>
      <c r="DX215" s="643">
        <v>0</v>
      </c>
      <c r="DY215" s="310">
        <f t="shared" si="491"/>
        <v>45000</v>
      </c>
      <c r="DZ215" s="19"/>
      <c r="EA215" s="277"/>
      <c r="EB215" s="421"/>
      <c r="EC215" s="315">
        <v>1</v>
      </c>
      <c r="ED215" s="315" t="s">
        <v>331</v>
      </c>
      <c r="EE215" s="650"/>
      <c r="EF215" s="647"/>
      <c r="EG215" s="318" t="s">
        <v>1199</v>
      </c>
      <c r="EH215" s="19"/>
      <c r="EI215" s="277"/>
      <c r="EJ215" s="417"/>
      <c r="EK215" s="307">
        <v>1</v>
      </c>
      <c r="EL215" s="307" t="s">
        <v>331</v>
      </c>
      <c r="EM215" s="648"/>
      <c r="EN215" s="643"/>
      <c r="EO215" s="310">
        <f t="shared" si="492"/>
        <v>0</v>
      </c>
      <c r="EP215" s="19"/>
      <c r="EQ215" s="277"/>
    </row>
    <row r="216" spans="1:147" ht="37.5" customHeight="1">
      <c r="A216" s="369"/>
      <c r="B216" s="214"/>
      <c r="C216" s="585" t="s">
        <v>338</v>
      </c>
      <c r="D216" s="652"/>
      <c r="E216" s="653"/>
      <c r="F216" s="653"/>
      <c r="G216" s="654"/>
      <c r="H216" s="655"/>
      <c r="I216" s="374">
        <f>SUM(I212:I215)</f>
        <v>0</v>
      </c>
      <c r="J216" s="19"/>
      <c r="K216" s="277"/>
      <c r="L216" s="652"/>
      <c r="M216" s="653"/>
      <c r="N216" s="653"/>
      <c r="O216" s="654"/>
      <c r="P216" s="655"/>
      <c r="Q216" s="374">
        <f>SUM(Q212:Q215)</f>
        <v>0</v>
      </c>
      <c r="R216" s="19"/>
      <c r="S216" s="277"/>
      <c r="T216" s="652"/>
      <c r="U216" s="653"/>
      <c r="V216" s="653"/>
      <c r="W216" s="654"/>
      <c r="X216" s="655"/>
      <c r="Y216" s="374">
        <f>SUM(Y212:Y215)</f>
        <v>0</v>
      </c>
      <c r="Z216" s="19"/>
      <c r="AA216" s="277"/>
      <c r="AB216" s="652"/>
      <c r="AC216" s="653"/>
      <c r="AD216" s="653"/>
      <c r="AE216" s="654"/>
      <c r="AF216" s="655"/>
      <c r="AG216" s="374">
        <f>SUM(AG212:AG215)</f>
        <v>0</v>
      </c>
      <c r="AH216" s="19"/>
      <c r="AI216" s="277"/>
      <c r="AJ216" s="652"/>
      <c r="AK216" s="653"/>
      <c r="AL216" s="653"/>
      <c r="AM216" s="654"/>
      <c r="AN216" s="655"/>
      <c r="AO216" s="374">
        <f>SUM(AO212:AO215)</f>
        <v>0</v>
      </c>
      <c r="AP216" s="19"/>
      <c r="AQ216" s="277"/>
      <c r="AR216" s="652"/>
      <c r="AS216" s="653"/>
      <c r="AT216" s="653"/>
      <c r="AU216" s="654"/>
      <c r="AV216" s="655"/>
      <c r="AW216" s="374">
        <f>SUM(AW212:AW215)</f>
        <v>0</v>
      </c>
      <c r="AX216" s="19"/>
      <c r="AY216" s="277"/>
      <c r="AZ216" s="652"/>
      <c r="BA216" s="653"/>
      <c r="BB216" s="653"/>
      <c r="BC216" s="654"/>
      <c r="BD216" s="655"/>
      <c r="BE216" s="374">
        <f>SUM(BE212:BE215)</f>
        <v>0</v>
      </c>
      <c r="BF216" s="19"/>
      <c r="BG216" s="277"/>
      <c r="BH216" s="652"/>
      <c r="BI216" s="653"/>
      <c r="BJ216" s="653"/>
      <c r="BK216" s="654"/>
      <c r="BL216" s="655"/>
      <c r="BM216" s="374">
        <f>SUM(BM212:BM215)</f>
        <v>0</v>
      </c>
      <c r="BN216" s="19"/>
      <c r="BO216" s="277"/>
      <c r="BP216" s="652"/>
      <c r="BQ216" s="653"/>
      <c r="BR216" s="653"/>
      <c r="BS216" s="654"/>
      <c r="BT216" s="655"/>
      <c r="BU216" s="374">
        <f>SUM(BU212:BU215)</f>
        <v>0</v>
      </c>
      <c r="BV216" s="19"/>
      <c r="BW216" s="277"/>
      <c r="BX216" s="652"/>
      <c r="BY216" s="653"/>
      <c r="BZ216" s="653"/>
      <c r="CA216" s="654"/>
      <c r="CB216" s="655"/>
      <c r="CC216" s="374">
        <f>SUM(CC212:CC215)</f>
        <v>2625000</v>
      </c>
      <c r="CD216" s="19"/>
      <c r="CE216" s="277"/>
      <c r="CF216" s="652"/>
      <c r="CG216" s="653"/>
      <c r="CH216" s="653"/>
      <c r="CI216" s="654"/>
      <c r="CJ216" s="655"/>
      <c r="CK216" s="374">
        <f>SUM(CK212:CK215)</f>
        <v>0</v>
      </c>
      <c r="CL216" s="19"/>
      <c r="CM216" s="277"/>
      <c r="CN216" s="652"/>
      <c r="CO216" s="653"/>
      <c r="CP216" s="653"/>
      <c r="CQ216" s="654"/>
      <c r="CR216" s="655"/>
      <c r="CS216" s="374">
        <f>SUM(CS212:CS215)</f>
        <v>0</v>
      </c>
      <c r="CT216" s="19"/>
      <c r="CU216" s="277"/>
      <c r="CV216" s="652"/>
      <c r="CW216" s="653"/>
      <c r="CX216" s="653"/>
      <c r="CY216" s="654"/>
      <c r="CZ216" s="655"/>
      <c r="DA216" s="374">
        <f>SUM(DA212:DA215)</f>
        <v>0</v>
      </c>
      <c r="DB216" s="19"/>
      <c r="DC216" s="277"/>
      <c r="DD216" s="652"/>
      <c r="DE216" s="653"/>
      <c r="DF216" s="653"/>
      <c r="DG216" s="654"/>
      <c r="DH216" s="655"/>
      <c r="DI216" s="374">
        <f>SUM(DI212:DI215)</f>
        <v>0</v>
      </c>
      <c r="DJ216" s="19"/>
      <c r="DK216" s="277"/>
      <c r="DL216" s="652"/>
      <c r="DM216" s="653"/>
      <c r="DN216" s="653"/>
      <c r="DO216" s="654"/>
      <c r="DP216" s="655"/>
      <c r="DQ216" s="374">
        <f>SUM(DQ212:DQ215)</f>
        <v>1304205</v>
      </c>
      <c r="DR216" s="19"/>
      <c r="DS216" s="277"/>
      <c r="DT216" s="652"/>
      <c r="DU216" s="653"/>
      <c r="DV216" s="653"/>
      <c r="DW216" s="654"/>
      <c r="DX216" s="655"/>
      <c r="DY216" s="374">
        <f>SUM(DY212:DY215)</f>
        <v>1353671</v>
      </c>
      <c r="DZ216" s="19"/>
      <c r="EA216" s="277"/>
      <c r="EB216" s="659"/>
      <c r="EC216" s="592"/>
      <c r="ED216" s="592"/>
      <c r="EE216" s="660"/>
      <c r="EF216" s="661"/>
      <c r="EG216" s="378" t="s">
        <v>1199</v>
      </c>
      <c r="EH216" s="19"/>
      <c r="EI216" s="277"/>
      <c r="EJ216" s="652"/>
      <c r="EK216" s="653"/>
      <c r="EL216" s="653"/>
      <c r="EM216" s="654"/>
      <c r="EN216" s="655"/>
      <c r="EO216" s="374">
        <f>SUM(EO212:EO215)</f>
        <v>0</v>
      </c>
      <c r="EP216" s="19"/>
      <c r="EQ216" s="277"/>
    </row>
    <row r="217" spans="1:147" ht="37.5" customHeight="1" thickBot="1">
      <c r="A217" s="66"/>
      <c r="B217" s="561"/>
      <c r="C217" s="442" t="s">
        <v>89</v>
      </c>
      <c r="D217" s="134"/>
      <c r="E217" s="359"/>
      <c r="F217" s="359"/>
      <c r="G217" s="663"/>
      <c r="H217" s="664"/>
      <c r="I217" s="665"/>
      <c r="J217" s="19"/>
      <c r="K217" s="277"/>
      <c r="L217" s="134"/>
      <c r="M217" s="359"/>
      <c r="N217" s="359"/>
      <c r="O217" s="663"/>
      <c r="P217" s="664"/>
      <c r="Q217" s="665"/>
      <c r="R217" s="19"/>
      <c r="S217" s="277"/>
      <c r="T217" s="134"/>
      <c r="U217" s="359"/>
      <c r="V217" s="359"/>
      <c r="W217" s="663"/>
      <c r="X217" s="664"/>
      <c r="Y217" s="665"/>
      <c r="Z217" s="19"/>
      <c r="AA217" s="277"/>
      <c r="AB217" s="134"/>
      <c r="AC217" s="359"/>
      <c r="AD217" s="359"/>
      <c r="AE217" s="663"/>
      <c r="AF217" s="664"/>
      <c r="AG217" s="665"/>
      <c r="AH217" s="19"/>
      <c r="AI217" s="277"/>
      <c r="AJ217" s="134"/>
      <c r="AK217" s="359"/>
      <c r="AL217" s="359"/>
      <c r="AM217" s="663"/>
      <c r="AN217" s="664"/>
      <c r="AO217" s="665"/>
      <c r="AP217" s="19"/>
      <c r="AQ217" s="277"/>
      <c r="AR217" s="134"/>
      <c r="AS217" s="359"/>
      <c r="AT217" s="359"/>
      <c r="AU217" s="663"/>
      <c r="AV217" s="664"/>
      <c r="AW217" s="665"/>
      <c r="AX217" s="19"/>
      <c r="AY217" s="277"/>
      <c r="AZ217" s="134"/>
      <c r="BA217" s="359"/>
      <c r="BB217" s="359"/>
      <c r="BC217" s="663"/>
      <c r="BD217" s="664"/>
      <c r="BE217" s="665"/>
      <c r="BF217" s="19"/>
      <c r="BG217" s="277"/>
      <c r="BH217" s="134"/>
      <c r="BI217" s="359"/>
      <c r="BJ217" s="359"/>
      <c r="BK217" s="663"/>
      <c r="BL217" s="664"/>
      <c r="BM217" s="665"/>
      <c r="BN217" s="19"/>
      <c r="BO217" s="277"/>
      <c r="BP217" s="134"/>
      <c r="BQ217" s="359"/>
      <c r="BR217" s="359"/>
      <c r="BS217" s="663"/>
      <c r="BT217" s="664"/>
      <c r="BU217" s="665"/>
      <c r="BV217" s="19"/>
      <c r="BW217" s="277"/>
      <c r="BX217" s="134"/>
      <c r="BY217" s="359"/>
      <c r="BZ217" s="359"/>
      <c r="CA217" s="663"/>
      <c r="CB217" s="664"/>
      <c r="CC217" s="665"/>
      <c r="CD217" s="19"/>
      <c r="CE217" s="277"/>
      <c r="CF217" s="134"/>
      <c r="CG217" s="359"/>
      <c r="CH217" s="359"/>
      <c r="CI217" s="663"/>
      <c r="CJ217" s="664"/>
      <c r="CK217" s="665"/>
      <c r="CL217" s="19"/>
      <c r="CM217" s="277"/>
      <c r="CN217" s="134"/>
      <c r="CO217" s="359"/>
      <c r="CP217" s="359"/>
      <c r="CQ217" s="663"/>
      <c r="CR217" s="664"/>
      <c r="CS217" s="665"/>
      <c r="CT217" s="19"/>
      <c r="CU217" s="277"/>
      <c r="CV217" s="134"/>
      <c r="CW217" s="359"/>
      <c r="CX217" s="359"/>
      <c r="CY217" s="663"/>
      <c r="CZ217" s="664"/>
      <c r="DA217" s="665"/>
      <c r="DB217" s="19"/>
      <c r="DC217" s="277"/>
      <c r="DD217" s="134"/>
      <c r="DE217" s="359"/>
      <c r="DF217" s="359"/>
      <c r="DG217" s="663"/>
      <c r="DH217" s="664"/>
      <c r="DI217" s="665"/>
      <c r="DJ217" s="19"/>
      <c r="DK217" s="277"/>
      <c r="DL217" s="134"/>
      <c r="DM217" s="359"/>
      <c r="DN217" s="359"/>
      <c r="DO217" s="663"/>
      <c r="DP217" s="664"/>
      <c r="DQ217" s="665"/>
      <c r="DR217" s="19"/>
      <c r="DS217" s="277"/>
      <c r="DT217" s="134"/>
      <c r="DU217" s="359"/>
      <c r="DV217" s="359"/>
      <c r="DW217" s="663"/>
      <c r="DX217" s="664"/>
      <c r="DY217" s="665"/>
      <c r="DZ217" s="19"/>
      <c r="EA217" s="277"/>
      <c r="EB217" s="638"/>
      <c r="EC217" s="365"/>
      <c r="ED217" s="365"/>
      <c r="EE217" s="669"/>
      <c r="EF217" s="670"/>
      <c r="EG217" s="604"/>
      <c r="EH217" s="19"/>
      <c r="EI217" s="277"/>
      <c r="EJ217" s="134"/>
      <c r="EK217" s="359"/>
      <c r="EL217" s="359"/>
      <c r="EM217" s="663"/>
      <c r="EN217" s="664"/>
      <c r="EO217" s="665"/>
      <c r="EP217" s="19"/>
      <c r="EQ217" s="277"/>
    </row>
    <row r="218" spans="1:147" ht="37.5" customHeight="1" thickBot="1">
      <c r="A218" s="369"/>
      <c r="B218" s="191" t="s">
        <v>322</v>
      </c>
      <c r="C218" s="136" t="s">
        <v>659</v>
      </c>
      <c r="D218" s="639" t="s">
        <v>324</v>
      </c>
      <c r="E218" s="571" t="s">
        <v>325</v>
      </c>
      <c r="F218" s="371" t="s">
        <v>326</v>
      </c>
      <c r="G218" s="372" t="s">
        <v>327</v>
      </c>
      <c r="H218" s="373" t="s">
        <v>328</v>
      </c>
      <c r="I218" s="374" t="s">
        <v>329</v>
      </c>
      <c r="J218" s="297" t="s">
        <v>1167</v>
      </c>
      <c r="K218" s="298" t="s">
        <v>1168</v>
      </c>
      <c r="L218" s="639" t="s">
        <v>324</v>
      </c>
      <c r="M218" s="571" t="s">
        <v>325</v>
      </c>
      <c r="N218" s="371" t="s">
        <v>326</v>
      </c>
      <c r="O218" s="372" t="s">
        <v>327</v>
      </c>
      <c r="P218" s="373" t="s">
        <v>328</v>
      </c>
      <c r="Q218" s="374" t="s">
        <v>329</v>
      </c>
      <c r="R218" s="297" t="s">
        <v>1167</v>
      </c>
      <c r="S218" s="298" t="s">
        <v>1168</v>
      </c>
      <c r="T218" s="639" t="s">
        <v>324</v>
      </c>
      <c r="U218" s="571" t="s">
        <v>325</v>
      </c>
      <c r="V218" s="371" t="s">
        <v>326</v>
      </c>
      <c r="W218" s="372" t="s">
        <v>327</v>
      </c>
      <c r="X218" s="373" t="s">
        <v>328</v>
      </c>
      <c r="Y218" s="374" t="s">
        <v>329</v>
      </c>
      <c r="Z218" s="297" t="s">
        <v>1167</v>
      </c>
      <c r="AA218" s="298" t="s">
        <v>1168</v>
      </c>
      <c r="AB218" s="639" t="s">
        <v>324</v>
      </c>
      <c r="AC218" s="571" t="s">
        <v>325</v>
      </c>
      <c r="AD218" s="371" t="s">
        <v>326</v>
      </c>
      <c r="AE218" s="372" t="s">
        <v>327</v>
      </c>
      <c r="AF218" s="373" t="s">
        <v>328</v>
      </c>
      <c r="AG218" s="374" t="s">
        <v>329</v>
      </c>
      <c r="AH218" s="297" t="s">
        <v>1167</v>
      </c>
      <c r="AI218" s="298" t="s">
        <v>1168</v>
      </c>
      <c r="AJ218" s="639" t="s">
        <v>324</v>
      </c>
      <c r="AK218" s="571" t="s">
        <v>325</v>
      </c>
      <c r="AL218" s="371" t="s">
        <v>326</v>
      </c>
      <c r="AM218" s="372" t="s">
        <v>327</v>
      </c>
      <c r="AN218" s="373" t="s">
        <v>328</v>
      </c>
      <c r="AO218" s="374" t="s">
        <v>329</v>
      </c>
      <c r="AP218" s="297" t="s">
        <v>1167</v>
      </c>
      <c r="AQ218" s="298" t="s">
        <v>1168</v>
      </c>
      <c r="AR218" s="639" t="s">
        <v>324</v>
      </c>
      <c r="AS218" s="571" t="s">
        <v>325</v>
      </c>
      <c r="AT218" s="371" t="s">
        <v>326</v>
      </c>
      <c r="AU218" s="372" t="s">
        <v>327</v>
      </c>
      <c r="AV218" s="373" t="s">
        <v>328</v>
      </c>
      <c r="AW218" s="374" t="s">
        <v>329</v>
      </c>
      <c r="AX218" s="297" t="s">
        <v>1167</v>
      </c>
      <c r="AY218" s="298" t="s">
        <v>1168</v>
      </c>
      <c r="AZ218" s="639" t="s">
        <v>324</v>
      </c>
      <c r="BA218" s="571" t="s">
        <v>325</v>
      </c>
      <c r="BB218" s="371" t="s">
        <v>326</v>
      </c>
      <c r="BC218" s="372" t="s">
        <v>327</v>
      </c>
      <c r="BD218" s="373" t="s">
        <v>328</v>
      </c>
      <c r="BE218" s="374" t="s">
        <v>329</v>
      </c>
      <c r="BF218" s="297" t="s">
        <v>1167</v>
      </c>
      <c r="BG218" s="298" t="s">
        <v>1168</v>
      </c>
      <c r="BH218" s="639" t="s">
        <v>324</v>
      </c>
      <c r="BI218" s="571" t="s">
        <v>325</v>
      </c>
      <c r="BJ218" s="371" t="s">
        <v>326</v>
      </c>
      <c r="BK218" s="372" t="s">
        <v>327</v>
      </c>
      <c r="BL218" s="373" t="s">
        <v>328</v>
      </c>
      <c r="BM218" s="374" t="s">
        <v>329</v>
      </c>
      <c r="BN218" s="297" t="s">
        <v>1167</v>
      </c>
      <c r="BO218" s="298" t="s">
        <v>1168</v>
      </c>
      <c r="BP218" s="639" t="s">
        <v>324</v>
      </c>
      <c r="BQ218" s="571" t="s">
        <v>325</v>
      </c>
      <c r="BR218" s="371" t="s">
        <v>326</v>
      </c>
      <c r="BS218" s="372" t="s">
        <v>327</v>
      </c>
      <c r="BT218" s="373" t="s">
        <v>328</v>
      </c>
      <c r="BU218" s="374" t="s">
        <v>329</v>
      </c>
      <c r="BV218" s="297" t="s">
        <v>1167</v>
      </c>
      <c r="BW218" s="298" t="s">
        <v>1168</v>
      </c>
      <c r="BX218" s="639" t="s">
        <v>324</v>
      </c>
      <c r="BY218" s="571" t="s">
        <v>325</v>
      </c>
      <c r="BZ218" s="371" t="s">
        <v>326</v>
      </c>
      <c r="CA218" s="372" t="s">
        <v>327</v>
      </c>
      <c r="CB218" s="373" t="s">
        <v>328</v>
      </c>
      <c r="CC218" s="374" t="s">
        <v>329</v>
      </c>
      <c r="CD218" s="297" t="s">
        <v>1167</v>
      </c>
      <c r="CE218" s="298" t="s">
        <v>1168</v>
      </c>
      <c r="CF218" s="639" t="s">
        <v>324</v>
      </c>
      <c r="CG218" s="571" t="s">
        <v>325</v>
      </c>
      <c r="CH218" s="371" t="s">
        <v>326</v>
      </c>
      <c r="CI218" s="372" t="s">
        <v>327</v>
      </c>
      <c r="CJ218" s="373" t="s">
        <v>328</v>
      </c>
      <c r="CK218" s="374" t="s">
        <v>329</v>
      </c>
      <c r="CL218" s="297" t="s">
        <v>1167</v>
      </c>
      <c r="CM218" s="298" t="s">
        <v>1168</v>
      </c>
      <c r="CN218" s="639" t="s">
        <v>324</v>
      </c>
      <c r="CO218" s="571" t="s">
        <v>325</v>
      </c>
      <c r="CP218" s="371" t="s">
        <v>326</v>
      </c>
      <c r="CQ218" s="372" t="s">
        <v>327</v>
      </c>
      <c r="CR218" s="373" t="s">
        <v>328</v>
      </c>
      <c r="CS218" s="374" t="s">
        <v>329</v>
      </c>
      <c r="CT218" s="297" t="s">
        <v>1167</v>
      </c>
      <c r="CU218" s="298" t="s">
        <v>1168</v>
      </c>
      <c r="CV218" s="639" t="s">
        <v>324</v>
      </c>
      <c r="CW218" s="571" t="s">
        <v>325</v>
      </c>
      <c r="CX218" s="371" t="s">
        <v>326</v>
      </c>
      <c r="CY218" s="372" t="s">
        <v>327</v>
      </c>
      <c r="CZ218" s="373" t="s">
        <v>328</v>
      </c>
      <c r="DA218" s="374" t="s">
        <v>329</v>
      </c>
      <c r="DB218" s="297" t="s">
        <v>1167</v>
      </c>
      <c r="DC218" s="298" t="s">
        <v>1168</v>
      </c>
      <c r="DD218" s="639" t="s">
        <v>324</v>
      </c>
      <c r="DE218" s="571" t="s">
        <v>325</v>
      </c>
      <c r="DF218" s="371" t="s">
        <v>326</v>
      </c>
      <c r="DG218" s="372" t="s">
        <v>327</v>
      </c>
      <c r="DH218" s="373" t="s">
        <v>328</v>
      </c>
      <c r="DI218" s="374" t="s">
        <v>329</v>
      </c>
      <c r="DJ218" s="297" t="s">
        <v>1167</v>
      </c>
      <c r="DK218" s="298" t="s">
        <v>1168</v>
      </c>
      <c r="DL218" s="639" t="s">
        <v>324</v>
      </c>
      <c r="DM218" s="571" t="s">
        <v>325</v>
      </c>
      <c r="DN218" s="371" t="s">
        <v>326</v>
      </c>
      <c r="DO218" s="372" t="s">
        <v>327</v>
      </c>
      <c r="DP218" s="373" t="s">
        <v>328</v>
      </c>
      <c r="DQ218" s="374" t="s">
        <v>329</v>
      </c>
      <c r="DR218" s="297" t="s">
        <v>1167</v>
      </c>
      <c r="DS218" s="298" t="s">
        <v>1168</v>
      </c>
      <c r="DT218" s="639" t="s">
        <v>324</v>
      </c>
      <c r="DU218" s="571" t="s">
        <v>325</v>
      </c>
      <c r="DV218" s="371" t="s">
        <v>326</v>
      </c>
      <c r="DW218" s="372" t="s">
        <v>327</v>
      </c>
      <c r="DX218" s="373" t="s">
        <v>328</v>
      </c>
      <c r="DY218" s="374" t="s">
        <v>329</v>
      </c>
      <c r="DZ218" s="297" t="s">
        <v>1167</v>
      </c>
      <c r="EA218" s="298" t="s">
        <v>1168</v>
      </c>
      <c r="EB218" s="640" t="s">
        <v>324</v>
      </c>
      <c r="EC218" s="191" t="s">
        <v>325</v>
      </c>
      <c r="ED218" s="376" t="s">
        <v>326</v>
      </c>
      <c r="EE218" s="377" t="s">
        <v>327</v>
      </c>
      <c r="EF218" s="191" t="s">
        <v>328</v>
      </c>
      <c r="EG218" s="378" t="s">
        <v>329</v>
      </c>
      <c r="EH218" s="297" t="s">
        <v>1167</v>
      </c>
      <c r="EI218" s="298" t="s">
        <v>1168</v>
      </c>
      <c r="EJ218" s="639" t="s">
        <v>324</v>
      </c>
      <c r="EK218" s="571" t="s">
        <v>325</v>
      </c>
      <c r="EL218" s="371" t="s">
        <v>326</v>
      </c>
      <c r="EM218" s="372" t="s">
        <v>327</v>
      </c>
      <c r="EN218" s="373" t="s">
        <v>328</v>
      </c>
      <c r="EO218" s="374" t="s">
        <v>329</v>
      </c>
      <c r="EP218" s="297" t="s">
        <v>1167</v>
      </c>
      <c r="EQ218" s="298" t="s">
        <v>1168</v>
      </c>
    </row>
    <row r="219" spans="1:147" ht="37.5" customHeight="1" thickBot="1">
      <c r="A219" s="369"/>
      <c r="B219" s="379">
        <v>1</v>
      </c>
      <c r="C219" s="305" t="s">
        <v>758</v>
      </c>
      <c r="D219" s="576" t="s">
        <v>1315</v>
      </c>
      <c r="E219" s="307">
        <v>1</v>
      </c>
      <c r="F219" s="584" t="s">
        <v>331</v>
      </c>
      <c r="G219" s="603">
        <v>546000</v>
      </c>
      <c r="H219" s="643"/>
      <c r="I219" s="310">
        <f t="shared" ref="I219:I221" si="493">+(G219+(G219*H219))*E219</f>
        <v>546000</v>
      </c>
      <c r="J219" s="311" t="s">
        <v>1170</v>
      </c>
      <c r="K219" s="312"/>
      <c r="L219" s="684"/>
      <c r="M219" s="307">
        <v>1</v>
      </c>
      <c r="N219" s="584" t="s">
        <v>331</v>
      </c>
      <c r="O219" s="322"/>
      <c r="P219" s="643"/>
      <c r="Q219" s="310">
        <f t="shared" ref="Q219:Q221" si="494">+(O219+(O219*P219))*M219</f>
        <v>0</v>
      </c>
      <c r="R219" s="311" t="s">
        <v>1169</v>
      </c>
      <c r="S219" s="312"/>
      <c r="T219" s="684"/>
      <c r="U219" s="307">
        <v>1</v>
      </c>
      <c r="V219" s="584" t="s">
        <v>331</v>
      </c>
      <c r="W219" s="322"/>
      <c r="X219" s="643"/>
      <c r="Y219" s="310">
        <f t="shared" ref="Y219:Y221" si="495">+(W219+(W219*X219))*U219</f>
        <v>0</v>
      </c>
      <c r="Z219" s="311" t="s">
        <v>1169</v>
      </c>
      <c r="AA219" s="312"/>
      <c r="AB219" s="684"/>
      <c r="AC219" s="307">
        <v>1</v>
      </c>
      <c r="AD219" s="584" t="s">
        <v>331</v>
      </c>
      <c r="AE219" s="322"/>
      <c r="AF219" s="643"/>
      <c r="AG219" s="310">
        <f t="shared" ref="AG219:AG221" si="496">+(AE219+(AE219*AF219))*AC219</f>
        <v>0</v>
      </c>
      <c r="AH219" s="311" t="s">
        <v>1169</v>
      </c>
      <c r="AI219" s="312"/>
      <c r="AJ219" s="684"/>
      <c r="AK219" s="307">
        <v>1</v>
      </c>
      <c r="AL219" s="584" t="s">
        <v>331</v>
      </c>
      <c r="AM219" s="322"/>
      <c r="AN219" s="643"/>
      <c r="AO219" s="310">
        <f t="shared" ref="AO219:AO221" si="497">+(AM219+(AM219*AN219))*AK219</f>
        <v>0</v>
      </c>
      <c r="AP219" s="311" t="s">
        <v>1169</v>
      </c>
      <c r="AQ219" s="312"/>
      <c r="AR219" s="684"/>
      <c r="AS219" s="307">
        <v>1</v>
      </c>
      <c r="AT219" s="584" t="s">
        <v>331</v>
      </c>
      <c r="AU219" s="322"/>
      <c r="AV219" s="643"/>
      <c r="AW219" s="310">
        <f t="shared" ref="AW219:AW221" si="498">+(AU219+(AU219*AV219))*AS219</f>
        <v>0</v>
      </c>
      <c r="AX219" s="311" t="s">
        <v>1169</v>
      </c>
      <c r="AY219" s="312"/>
      <c r="AZ219" s="313" t="s">
        <v>1336</v>
      </c>
      <c r="BA219" s="307">
        <v>1</v>
      </c>
      <c r="BB219" s="584" t="s">
        <v>331</v>
      </c>
      <c r="BC219" s="338">
        <v>304900</v>
      </c>
      <c r="BD219" s="643">
        <v>0</v>
      </c>
      <c r="BE219" s="310">
        <f t="shared" ref="BE219:BE221" si="499">+(BC219+(BC219*BD219))*BA219</f>
        <v>304900</v>
      </c>
      <c r="BF219" s="311" t="s">
        <v>1170</v>
      </c>
      <c r="BG219" s="312"/>
      <c r="BH219" s="684"/>
      <c r="BI219" s="307">
        <v>1</v>
      </c>
      <c r="BJ219" s="584" t="s">
        <v>331</v>
      </c>
      <c r="BK219" s="322"/>
      <c r="BL219" s="643"/>
      <c r="BM219" s="310">
        <f t="shared" ref="BM219:BM221" si="500">+(BK219+(BK219*BL219))*BI219</f>
        <v>0</v>
      </c>
      <c r="BN219" s="311" t="s">
        <v>1169</v>
      </c>
      <c r="BO219" s="312"/>
      <c r="BP219" s="684" t="s">
        <v>1342</v>
      </c>
      <c r="BQ219" s="307">
        <v>1</v>
      </c>
      <c r="BR219" s="584" t="s">
        <v>331</v>
      </c>
      <c r="BS219" s="322">
        <v>117728</v>
      </c>
      <c r="BT219" s="643">
        <v>0</v>
      </c>
      <c r="BU219" s="310">
        <f t="shared" ref="BU219:BU221" si="501">+(BS219+(BS219*BT219))*BQ219</f>
        <v>117728</v>
      </c>
      <c r="BV219" s="311" t="s">
        <v>1170</v>
      </c>
      <c r="BW219" s="312"/>
      <c r="BX219" s="684"/>
      <c r="BY219" s="307">
        <v>1</v>
      </c>
      <c r="BZ219" s="584" t="s">
        <v>331</v>
      </c>
      <c r="CA219" s="322">
        <v>0</v>
      </c>
      <c r="CB219" s="643">
        <v>0</v>
      </c>
      <c r="CC219" s="310">
        <f t="shared" ref="CC219:CC221" si="502">+(CA219+(CA219*CB219))*BY219</f>
        <v>0</v>
      </c>
      <c r="CD219" s="311" t="s">
        <v>1169</v>
      </c>
      <c r="CE219" s="312"/>
      <c r="CF219" s="684"/>
      <c r="CG219" s="307">
        <v>1</v>
      </c>
      <c r="CH219" s="584" t="s">
        <v>331</v>
      </c>
      <c r="CI219" s="322"/>
      <c r="CJ219" s="643"/>
      <c r="CK219" s="310">
        <f t="shared" ref="CK219:CK221" si="503">+(CI219+(CI219*CJ219))*CG219</f>
        <v>0</v>
      </c>
      <c r="CL219" s="311" t="s">
        <v>1169</v>
      </c>
      <c r="CM219" s="312"/>
      <c r="CN219" s="684"/>
      <c r="CO219" s="307">
        <v>1</v>
      </c>
      <c r="CP219" s="584" t="s">
        <v>331</v>
      </c>
      <c r="CQ219" s="322"/>
      <c r="CR219" s="643"/>
      <c r="CS219" s="310">
        <f t="shared" ref="CS219:CS221" si="504">+(CQ219+(CQ219*CR219))*CO219</f>
        <v>0</v>
      </c>
      <c r="CT219" s="311" t="s">
        <v>1169</v>
      </c>
      <c r="CU219" s="312"/>
      <c r="CV219" s="684"/>
      <c r="CW219" s="307">
        <v>1</v>
      </c>
      <c r="CX219" s="584" t="s">
        <v>331</v>
      </c>
      <c r="CY219" s="322"/>
      <c r="CZ219" s="643"/>
      <c r="DA219" s="310">
        <f t="shared" ref="DA219:DA221" si="505">+(CY219+(CY219*CZ219))*CW219</f>
        <v>0</v>
      </c>
      <c r="DB219" s="311" t="s">
        <v>1169</v>
      </c>
      <c r="DC219" s="312"/>
      <c r="DD219" s="436" t="s">
        <v>1319</v>
      </c>
      <c r="DE219" s="307">
        <v>1</v>
      </c>
      <c r="DF219" s="584" t="s">
        <v>331</v>
      </c>
      <c r="DG219" s="322">
        <v>155100</v>
      </c>
      <c r="DH219" s="643">
        <v>0</v>
      </c>
      <c r="DI219" s="310">
        <f t="shared" ref="DI219:DI221" si="506">+(DG219+(DG219*DH219))*DE219</f>
        <v>155100</v>
      </c>
      <c r="DJ219" s="311" t="s">
        <v>1170</v>
      </c>
      <c r="DK219" s="312"/>
      <c r="DL219" s="684" t="s">
        <v>1318</v>
      </c>
      <c r="DM219" s="307">
        <v>1</v>
      </c>
      <c r="DN219" s="584" t="s">
        <v>331</v>
      </c>
      <c r="DO219" s="322">
        <v>259672</v>
      </c>
      <c r="DP219" s="643">
        <v>0</v>
      </c>
      <c r="DQ219" s="310">
        <f t="shared" ref="DQ219:DQ221" si="507">+(DO219+(DO219*DP219))*DM219</f>
        <v>259672</v>
      </c>
      <c r="DR219" s="311" t="s">
        <v>1170</v>
      </c>
      <c r="DS219" s="312"/>
      <c r="DT219" s="684"/>
      <c r="DU219" s="307">
        <v>1</v>
      </c>
      <c r="DV219" s="584" t="s">
        <v>331</v>
      </c>
      <c r="DW219" s="322"/>
      <c r="DX219" s="643"/>
      <c r="DY219" s="310">
        <f t="shared" ref="DY219:DY221" si="508">+(DW219+(DW219*DX219))*DU219</f>
        <v>0</v>
      </c>
      <c r="DZ219" s="311" t="s">
        <v>1169</v>
      </c>
      <c r="EA219" s="312"/>
      <c r="EB219" s="685"/>
      <c r="EC219" s="315">
        <v>1</v>
      </c>
      <c r="ED219" s="315" t="s">
        <v>331</v>
      </c>
      <c r="EE219" s="683"/>
      <c r="EF219" s="647"/>
      <c r="EG219" s="318" t="s">
        <v>1199</v>
      </c>
      <c r="EH219" s="311" t="s">
        <v>1169</v>
      </c>
      <c r="EI219" s="312"/>
      <c r="EJ219" s="684"/>
      <c r="EK219" s="307">
        <v>1</v>
      </c>
      <c r="EL219" s="584" t="s">
        <v>331</v>
      </c>
      <c r="EM219" s="322"/>
      <c r="EN219" s="643"/>
      <c r="EO219" s="310">
        <f t="shared" ref="EO219:EO221" si="509">+(EM219+(EM219*EN219))*EK219</f>
        <v>0</v>
      </c>
      <c r="EP219" s="311" t="s">
        <v>1169</v>
      </c>
      <c r="EQ219" s="312"/>
    </row>
    <row r="220" spans="1:147" ht="37.5" customHeight="1">
      <c r="A220" s="369"/>
      <c r="B220" s="379">
        <v>2</v>
      </c>
      <c r="C220" s="305" t="s">
        <v>759</v>
      </c>
      <c r="D220" s="576" t="s">
        <v>1315</v>
      </c>
      <c r="E220" s="307">
        <v>1</v>
      </c>
      <c r="F220" s="584" t="s">
        <v>331</v>
      </c>
      <c r="G220" s="577">
        <v>71000</v>
      </c>
      <c r="H220" s="643"/>
      <c r="I220" s="310">
        <f t="shared" si="493"/>
        <v>71000</v>
      </c>
      <c r="J220" s="19"/>
      <c r="K220" s="277"/>
      <c r="L220" s="684"/>
      <c r="M220" s="307">
        <v>1</v>
      </c>
      <c r="N220" s="584" t="s">
        <v>331</v>
      </c>
      <c r="O220" s="322"/>
      <c r="P220" s="643"/>
      <c r="Q220" s="310">
        <f t="shared" si="494"/>
        <v>0</v>
      </c>
      <c r="R220" s="19"/>
      <c r="S220" s="277"/>
      <c r="T220" s="684"/>
      <c r="U220" s="307">
        <v>1</v>
      </c>
      <c r="V220" s="584" t="s">
        <v>331</v>
      </c>
      <c r="W220" s="322"/>
      <c r="X220" s="643"/>
      <c r="Y220" s="310">
        <f t="shared" si="495"/>
        <v>0</v>
      </c>
      <c r="Z220" s="19"/>
      <c r="AA220" s="277"/>
      <c r="AB220" s="684"/>
      <c r="AC220" s="307">
        <v>1</v>
      </c>
      <c r="AD220" s="584" t="s">
        <v>331</v>
      </c>
      <c r="AE220" s="322"/>
      <c r="AF220" s="643"/>
      <c r="AG220" s="310">
        <f t="shared" si="496"/>
        <v>0</v>
      </c>
      <c r="AH220" s="19"/>
      <c r="AI220" s="277"/>
      <c r="AJ220" s="684"/>
      <c r="AK220" s="307">
        <v>1</v>
      </c>
      <c r="AL220" s="584" t="s">
        <v>331</v>
      </c>
      <c r="AM220" s="322"/>
      <c r="AN220" s="643"/>
      <c r="AO220" s="310">
        <f t="shared" si="497"/>
        <v>0</v>
      </c>
      <c r="AP220" s="19"/>
      <c r="AQ220" s="277"/>
      <c r="AR220" s="684"/>
      <c r="AS220" s="307">
        <v>1</v>
      </c>
      <c r="AT220" s="584" t="s">
        <v>331</v>
      </c>
      <c r="AU220" s="322"/>
      <c r="AV220" s="643"/>
      <c r="AW220" s="310">
        <f t="shared" si="498"/>
        <v>0</v>
      </c>
      <c r="AX220" s="19"/>
      <c r="AY220" s="277"/>
      <c r="AZ220" s="313" t="s">
        <v>1336</v>
      </c>
      <c r="BA220" s="307">
        <v>1</v>
      </c>
      <c r="BB220" s="584" t="s">
        <v>331</v>
      </c>
      <c r="BC220" s="338">
        <v>33400</v>
      </c>
      <c r="BD220" s="643">
        <v>0</v>
      </c>
      <c r="BE220" s="310">
        <f t="shared" si="499"/>
        <v>33400</v>
      </c>
      <c r="BF220" s="19"/>
      <c r="BG220" s="277"/>
      <c r="BH220" s="684"/>
      <c r="BI220" s="307">
        <v>1</v>
      </c>
      <c r="BJ220" s="584" t="s">
        <v>331</v>
      </c>
      <c r="BK220" s="322"/>
      <c r="BL220" s="643"/>
      <c r="BM220" s="310">
        <f t="shared" si="500"/>
        <v>0</v>
      </c>
      <c r="BN220" s="19"/>
      <c r="BO220" s="277"/>
      <c r="BP220" s="684" t="s">
        <v>1342</v>
      </c>
      <c r="BQ220" s="307">
        <v>1</v>
      </c>
      <c r="BR220" s="584" t="s">
        <v>331</v>
      </c>
      <c r="BS220" s="322">
        <v>52233</v>
      </c>
      <c r="BT220" s="643">
        <v>0</v>
      </c>
      <c r="BU220" s="310">
        <f t="shared" si="501"/>
        <v>52233</v>
      </c>
      <c r="BV220" s="19"/>
      <c r="BW220" s="277"/>
      <c r="BX220" s="684"/>
      <c r="BY220" s="307">
        <v>1</v>
      </c>
      <c r="BZ220" s="584" t="s">
        <v>331</v>
      </c>
      <c r="CA220" s="322">
        <v>0</v>
      </c>
      <c r="CB220" s="643">
        <v>0</v>
      </c>
      <c r="CC220" s="310">
        <f t="shared" si="502"/>
        <v>0</v>
      </c>
      <c r="CD220" s="19"/>
      <c r="CE220" s="277"/>
      <c r="CF220" s="684"/>
      <c r="CG220" s="307">
        <v>1</v>
      </c>
      <c r="CH220" s="584" t="s">
        <v>331</v>
      </c>
      <c r="CI220" s="322"/>
      <c r="CJ220" s="643"/>
      <c r="CK220" s="310">
        <f t="shared" si="503"/>
        <v>0</v>
      </c>
      <c r="CL220" s="19"/>
      <c r="CM220" s="277"/>
      <c r="CN220" s="684"/>
      <c r="CO220" s="307">
        <v>1</v>
      </c>
      <c r="CP220" s="584" t="s">
        <v>331</v>
      </c>
      <c r="CQ220" s="322"/>
      <c r="CR220" s="643"/>
      <c r="CS220" s="310">
        <f t="shared" si="504"/>
        <v>0</v>
      </c>
      <c r="CT220" s="19"/>
      <c r="CU220" s="277"/>
      <c r="CV220" s="684"/>
      <c r="CW220" s="307">
        <v>1</v>
      </c>
      <c r="CX220" s="584" t="s">
        <v>331</v>
      </c>
      <c r="CY220" s="322"/>
      <c r="CZ220" s="643"/>
      <c r="DA220" s="310">
        <f t="shared" si="505"/>
        <v>0</v>
      </c>
      <c r="DB220" s="19"/>
      <c r="DC220" s="277"/>
      <c r="DD220" s="436" t="s">
        <v>1319</v>
      </c>
      <c r="DE220" s="307">
        <v>1</v>
      </c>
      <c r="DF220" s="584" t="s">
        <v>331</v>
      </c>
      <c r="DG220" s="322">
        <v>21978</v>
      </c>
      <c r="DH220" s="643">
        <v>0</v>
      </c>
      <c r="DI220" s="310">
        <f t="shared" si="506"/>
        <v>21978</v>
      </c>
      <c r="DJ220" s="19"/>
      <c r="DK220" s="277"/>
      <c r="DL220" s="684" t="s">
        <v>1318</v>
      </c>
      <c r="DM220" s="307">
        <v>1</v>
      </c>
      <c r="DN220" s="584" t="s">
        <v>331</v>
      </c>
      <c r="DO220" s="322">
        <v>94904</v>
      </c>
      <c r="DP220" s="643">
        <v>0</v>
      </c>
      <c r="DQ220" s="310">
        <f t="shared" si="507"/>
        <v>94904</v>
      </c>
      <c r="DR220" s="19"/>
      <c r="DS220" s="277"/>
      <c r="DT220" s="684"/>
      <c r="DU220" s="307">
        <v>1</v>
      </c>
      <c r="DV220" s="584" t="s">
        <v>331</v>
      </c>
      <c r="DW220" s="322"/>
      <c r="DX220" s="643"/>
      <c r="DY220" s="310">
        <f t="shared" si="508"/>
        <v>0</v>
      </c>
      <c r="DZ220" s="19"/>
      <c r="EA220" s="277"/>
      <c r="EB220" s="685"/>
      <c r="EC220" s="315">
        <v>1</v>
      </c>
      <c r="ED220" s="315" t="s">
        <v>331</v>
      </c>
      <c r="EE220" s="683"/>
      <c r="EF220" s="647"/>
      <c r="EG220" s="318" t="s">
        <v>1199</v>
      </c>
      <c r="EH220" s="19"/>
      <c r="EI220" s="277"/>
      <c r="EJ220" s="684"/>
      <c r="EK220" s="307">
        <v>1</v>
      </c>
      <c r="EL220" s="584" t="s">
        <v>331</v>
      </c>
      <c r="EM220" s="322"/>
      <c r="EN220" s="643"/>
      <c r="EO220" s="310">
        <f t="shared" si="509"/>
        <v>0</v>
      </c>
      <c r="EP220" s="19"/>
      <c r="EQ220" s="277"/>
    </row>
    <row r="221" spans="1:147" ht="37.5" customHeight="1">
      <c r="A221" s="369"/>
      <c r="B221" s="379">
        <v>3</v>
      </c>
      <c r="C221" s="305" t="s">
        <v>726</v>
      </c>
      <c r="D221" s="576" t="s">
        <v>1315</v>
      </c>
      <c r="E221" s="307">
        <v>1</v>
      </c>
      <c r="F221" s="584" t="s">
        <v>331</v>
      </c>
      <c r="G221" s="577">
        <v>68000</v>
      </c>
      <c r="H221" s="643"/>
      <c r="I221" s="310">
        <f t="shared" si="493"/>
        <v>68000</v>
      </c>
      <c r="J221" s="19"/>
      <c r="K221" s="277"/>
      <c r="L221" s="684"/>
      <c r="M221" s="307">
        <v>1</v>
      </c>
      <c r="N221" s="584" t="s">
        <v>331</v>
      </c>
      <c r="O221" s="322"/>
      <c r="P221" s="643"/>
      <c r="Q221" s="310">
        <f t="shared" si="494"/>
        <v>0</v>
      </c>
      <c r="R221" s="19"/>
      <c r="S221" s="277"/>
      <c r="T221" s="684"/>
      <c r="U221" s="307">
        <v>1</v>
      </c>
      <c r="V221" s="584" t="s">
        <v>331</v>
      </c>
      <c r="W221" s="322"/>
      <c r="X221" s="643"/>
      <c r="Y221" s="310">
        <f t="shared" si="495"/>
        <v>0</v>
      </c>
      <c r="Z221" s="19"/>
      <c r="AA221" s="277"/>
      <c r="AB221" s="684"/>
      <c r="AC221" s="307">
        <v>1</v>
      </c>
      <c r="AD221" s="584" t="s">
        <v>331</v>
      </c>
      <c r="AE221" s="322"/>
      <c r="AF221" s="643"/>
      <c r="AG221" s="310">
        <f t="shared" si="496"/>
        <v>0</v>
      </c>
      <c r="AH221" s="19"/>
      <c r="AI221" s="277"/>
      <c r="AJ221" s="684"/>
      <c r="AK221" s="307">
        <v>1</v>
      </c>
      <c r="AL221" s="584" t="s">
        <v>331</v>
      </c>
      <c r="AM221" s="322"/>
      <c r="AN221" s="643"/>
      <c r="AO221" s="310">
        <f t="shared" si="497"/>
        <v>0</v>
      </c>
      <c r="AP221" s="19"/>
      <c r="AQ221" s="277"/>
      <c r="AR221" s="684"/>
      <c r="AS221" s="307">
        <v>1</v>
      </c>
      <c r="AT221" s="584" t="s">
        <v>331</v>
      </c>
      <c r="AU221" s="322"/>
      <c r="AV221" s="643"/>
      <c r="AW221" s="310">
        <f t="shared" si="498"/>
        <v>0</v>
      </c>
      <c r="AX221" s="19"/>
      <c r="AY221" s="277"/>
      <c r="AZ221" s="313" t="s">
        <v>1336</v>
      </c>
      <c r="BA221" s="307">
        <v>1</v>
      </c>
      <c r="BB221" s="584" t="s">
        <v>331</v>
      </c>
      <c r="BC221" s="338">
        <v>42900</v>
      </c>
      <c r="BD221" s="643">
        <v>0.19</v>
      </c>
      <c r="BE221" s="310">
        <f t="shared" si="499"/>
        <v>51051</v>
      </c>
      <c r="BF221" s="19"/>
      <c r="BG221" s="277"/>
      <c r="BH221" s="684"/>
      <c r="BI221" s="307">
        <v>1</v>
      </c>
      <c r="BJ221" s="584" t="s">
        <v>331</v>
      </c>
      <c r="BK221" s="322"/>
      <c r="BL221" s="643"/>
      <c r="BM221" s="310">
        <f t="shared" si="500"/>
        <v>0</v>
      </c>
      <c r="BN221" s="19"/>
      <c r="BO221" s="277"/>
      <c r="BP221" s="684" t="s">
        <v>1342</v>
      </c>
      <c r="BQ221" s="307">
        <v>1</v>
      </c>
      <c r="BR221" s="584" t="s">
        <v>331</v>
      </c>
      <c r="BS221" s="322">
        <v>219615</v>
      </c>
      <c r="BT221" s="643">
        <v>0.19</v>
      </c>
      <c r="BU221" s="310">
        <f t="shared" si="501"/>
        <v>261341.85</v>
      </c>
      <c r="BV221" s="19"/>
      <c r="BW221" s="277"/>
      <c r="BX221" s="684"/>
      <c r="BY221" s="307">
        <v>1</v>
      </c>
      <c r="BZ221" s="584" t="s">
        <v>331</v>
      </c>
      <c r="CA221" s="322">
        <v>0</v>
      </c>
      <c r="CB221" s="643">
        <v>0</v>
      </c>
      <c r="CC221" s="310">
        <f t="shared" si="502"/>
        <v>0</v>
      </c>
      <c r="CD221" s="19"/>
      <c r="CE221" s="277"/>
      <c r="CF221" s="684"/>
      <c r="CG221" s="307">
        <v>1</v>
      </c>
      <c r="CH221" s="584" t="s">
        <v>331</v>
      </c>
      <c r="CI221" s="322"/>
      <c r="CJ221" s="643"/>
      <c r="CK221" s="310">
        <f t="shared" si="503"/>
        <v>0</v>
      </c>
      <c r="CL221" s="19"/>
      <c r="CM221" s="277"/>
      <c r="CN221" s="684"/>
      <c r="CO221" s="307">
        <v>1</v>
      </c>
      <c r="CP221" s="584" t="s">
        <v>331</v>
      </c>
      <c r="CQ221" s="322"/>
      <c r="CR221" s="643"/>
      <c r="CS221" s="310">
        <f t="shared" si="504"/>
        <v>0</v>
      </c>
      <c r="CT221" s="19"/>
      <c r="CU221" s="277"/>
      <c r="CV221" s="684"/>
      <c r="CW221" s="307">
        <v>1</v>
      </c>
      <c r="CX221" s="584" t="s">
        <v>331</v>
      </c>
      <c r="CY221" s="322"/>
      <c r="CZ221" s="643"/>
      <c r="DA221" s="310">
        <f t="shared" si="505"/>
        <v>0</v>
      </c>
      <c r="DB221" s="19"/>
      <c r="DC221" s="277"/>
      <c r="DD221" s="436" t="s">
        <v>1319</v>
      </c>
      <c r="DE221" s="307">
        <v>1</v>
      </c>
      <c r="DF221" s="584" t="s">
        <v>331</v>
      </c>
      <c r="DG221" s="322">
        <v>14300</v>
      </c>
      <c r="DH221" s="643">
        <v>0</v>
      </c>
      <c r="DI221" s="310">
        <f t="shared" si="506"/>
        <v>14300</v>
      </c>
      <c r="DJ221" s="19"/>
      <c r="DK221" s="277"/>
      <c r="DL221" s="684" t="s">
        <v>1318</v>
      </c>
      <c r="DM221" s="307">
        <v>1</v>
      </c>
      <c r="DN221" s="584" t="s">
        <v>331</v>
      </c>
      <c r="DO221" s="322">
        <v>1</v>
      </c>
      <c r="DP221" s="643"/>
      <c r="DQ221" s="310">
        <f t="shared" si="507"/>
        <v>1</v>
      </c>
      <c r="DR221" s="19"/>
      <c r="DS221" s="277"/>
      <c r="DT221" s="684"/>
      <c r="DU221" s="307">
        <v>1</v>
      </c>
      <c r="DV221" s="584" t="s">
        <v>331</v>
      </c>
      <c r="DW221" s="322"/>
      <c r="DX221" s="643"/>
      <c r="DY221" s="310">
        <f t="shared" si="508"/>
        <v>0</v>
      </c>
      <c r="DZ221" s="19"/>
      <c r="EA221" s="277"/>
      <c r="EB221" s="685"/>
      <c r="EC221" s="315">
        <v>1</v>
      </c>
      <c r="ED221" s="315" t="s">
        <v>331</v>
      </c>
      <c r="EE221" s="683"/>
      <c r="EF221" s="647"/>
      <c r="EG221" s="318" t="s">
        <v>1199</v>
      </c>
      <c r="EH221" s="19"/>
      <c r="EI221" s="277"/>
      <c r="EJ221" s="684"/>
      <c r="EK221" s="307">
        <v>1</v>
      </c>
      <c r="EL221" s="584" t="s">
        <v>331</v>
      </c>
      <c r="EM221" s="322"/>
      <c r="EN221" s="643"/>
      <c r="EO221" s="310">
        <f t="shared" si="509"/>
        <v>0</v>
      </c>
      <c r="EP221" s="19"/>
      <c r="EQ221" s="277"/>
    </row>
    <row r="222" spans="1:147" ht="37.5" customHeight="1">
      <c r="A222" s="369"/>
      <c r="B222" s="214"/>
      <c r="C222" s="585" t="s">
        <v>338</v>
      </c>
      <c r="D222" s="652"/>
      <c r="E222" s="653"/>
      <c r="F222" s="653"/>
      <c r="G222" s="654"/>
      <c r="H222" s="655"/>
      <c r="I222" s="374">
        <f>SUM(I219:I221)</f>
        <v>685000</v>
      </c>
      <c r="J222" s="19"/>
      <c r="K222" s="277"/>
      <c r="L222" s="652"/>
      <c r="M222" s="653"/>
      <c r="N222" s="653"/>
      <c r="O222" s="654"/>
      <c r="P222" s="655"/>
      <c r="Q222" s="374">
        <f>SUM(Q219:Q221)</f>
        <v>0</v>
      </c>
      <c r="R222" s="19"/>
      <c r="S222" s="277"/>
      <c r="T222" s="652"/>
      <c r="U222" s="653"/>
      <c r="V222" s="653"/>
      <c r="W222" s="654"/>
      <c r="X222" s="655"/>
      <c r="Y222" s="374">
        <f>SUM(Y219:Y221)</f>
        <v>0</v>
      </c>
      <c r="Z222" s="19"/>
      <c r="AA222" s="277"/>
      <c r="AB222" s="652"/>
      <c r="AC222" s="653"/>
      <c r="AD222" s="653"/>
      <c r="AE222" s="654"/>
      <c r="AF222" s="655"/>
      <c r="AG222" s="374">
        <f>SUM(AG219:AG221)</f>
        <v>0</v>
      </c>
      <c r="AH222" s="19"/>
      <c r="AI222" s="277"/>
      <c r="AJ222" s="652"/>
      <c r="AK222" s="653"/>
      <c r="AL222" s="653"/>
      <c r="AM222" s="654"/>
      <c r="AN222" s="655"/>
      <c r="AO222" s="374">
        <f>SUM(AO219:AO221)</f>
        <v>0</v>
      </c>
      <c r="AP222" s="19"/>
      <c r="AQ222" s="277"/>
      <c r="AR222" s="652"/>
      <c r="AS222" s="653"/>
      <c r="AT222" s="653"/>
      <c r="AU222" s="654"/>
      <c r="AV222" s="655"/>
      <c r="AW222" s="374">
        <f>SUM(AW219:AW221)</f>
        <v>0</v>
      </c>
      <c r="AX222" s="19"/>
      <c r="AY222" s="277"/>
      <c r="AZ222" s="652"/>
      <c r="BA222" s="653"/>
      <c r="BB222" s="653"/>
      <c r="BC222" s="654"/>
      <c r="BD222" s="655"/>
      <c r="BE222" s="374">
        <f>SUM(BE219:BE221)</f>
        <v>389351</v>
      </c>
      <c r="BF222" s="19"/>
      <c r="BG222" s="277"/>
      <c r="BH222" s="652"/>
      <c r="BI222" s="653"/>
      <c r="BJ222" s="653"/>
      <c r="BK222" s="654"/>
      <c r="BL222" s="655"/>
      <c r="BM222" s="374">
        <f>SUM(BM219:BM221)</f>
        <v>0</v>
      </c>
      <c r="BN222" s="19"/>
      <c r="BO222" s="277"/>
      <c r="BP222" s="652"/>
      <c r="BQ222" s="653"/>
      <c r="BR222" s="653"/>
      <c r="BS222" s="654"/>
      <c r="BT222" s="655"/>
      <c r="BU222" s="374">
        <f>SUM(BU219:BU221)</f>
        <v>431302.85</v>
      </c>
      <c r="BV222" s="19"/>
      <c r="BW222" s="277"/>
      <c r="BX222" s="652"/>
      <c r="BY222" s="653"/>
      <c r="BZ222" s="653"/>
      <c r="CA222" s="654"/>
      <c r="CB222" s="655"/>
      <c r="CC222" s="374">
        <f>SUM(CC219:CC221)</f>
        <v>0</v>
      </c>
      <c r="CD222" s="19"/>
      <c r="CE222" s="277"/>
      <c r="CF222" s="652"/>
      <c r="CG222" s="653"/>
      <c r="CH222" s="653"/>
      <c r="CI222" s="654"/>
      <c r="CJ222" s="655"/>
      <c r="CK222" s="374">
        <f>SUM(CK219:CK221)</f>
        <v>0</v>
      </c>
      <c r="CL222" s="19"/>
      <c r="CM222" s="277"/>
      <c r="CN222" s="652"/>
      <c r="CO222" s="653"/>
      <c r="CP222" s="653"/>
      <c r="CQ222" s="654"/>
      <c r="CR222" s="655"/>
      <c r="CS222" s="374">
        <f>SUM(CS219:CS221)</f>
        <v>0</v>
      </c>
      <c r="CT222" s="19"/>
      <c r="CU222" s="277"/>
      <c r="CV222" s="652"/>
      <c r="CW222" s="653"/>
      <c r="CX222" s="653"/>
      <c r="CY222" s="654"/>
      <c r="CZ222" s="655"/>
      <c r="DA222" s="374">
        <f>SUM(DA219:DA221)</f>
        <v>0</v>
      </c>
      <c r="DB222" s="19"/>
      <c r="DC222" s="277"/>
      <c r="DD222" s="652"/>
      <c r="DE222" s="653"/>
      <c r="DF222" s="653"/>
      <c r="DG222" s="654"/>
      <c r="DH222" s="655"/>
      <c r="DI222" s="374">
        <f>SUM(DI219:DI221)</f>
        <v>191378</v>
      </c>
      <c r="DJ222" s="19"/>
      <c r="DK222" s="277"/>
      <c r="DL222" s="652"/>
      <c r="DM222" s="653"/>
      <c r="DN222" s="653"/>
      <c r="DO222" s="654"/>
      <c r="DP222" s="655"/>
      <c r="DQ222" s="374">
        <f>SUM(DQ219:DQ221)</f>
        <v>354577</v>
      </c>
      <c r="DR222" s="19"/>
      <c r="DS222" s="277"/>
      <c r="DT222" s="652"/>
      <c r="DU222" s="653"/>
      <c r="DV222" s="653"/>
      <c r="DW222" s="654"/>
      <c r="DX222" s="655"/>
      <c r="DY222" s="374">
        <f>SUM(DY219:DY221)</f>
        <v>0</v>
      </c>
      <c r="DZ222" s="19"/>
      <c r="EA222" s="277"/>
      <c r="EB222" s="659"/>
      <c r="EC222" s="592"/>
      <c r="ED222" s="592"/>
      <c r="EE222" s="660"/>
      <c r="EF222" s="661"/>
      <c r="EG222" s="378" t="s">
        <v>1199</v>
      </c>
      <c r="EH222" s="19"/>
      <c r="EI222" s="277"/>
      <c r="EJ222" s="652"/>
      <c r="EK222" s="653"/>
      <c r="EL222" s="653"/>
      <c r="EM222" s="654"/>
      <c r="EN222" s="655"/>
      <c r="EO222" s="374">
        <f>SUM(EO219:EO221)</f>
        <v>0</v>
      </c>
      <c r="EP222" s="19"/>
      <c r="EQ222" s="277"/>
    </row>
    <row r="223" spans="1:147" ht="37.5" customHeight="1">
      <c r="A223" s="66"/>
      <c r="B223" s="122" t="s">
        <v>90</v>
      </c>
      <c r="C223" s="66"/>
      <c r="D223" s="433"/>
      <c r="E223" s="121"/>
      <c r="F223" s="121"/>
      <c r="G223" s="694"/>
      <c r="H223" s="90"/>
      <c r="I223" s="91"/>
      <c r="J223" s="19"/>
      <c r="K223" s="277"/>
      <c r="L223" s="433"/>
      <c r="M223" s="121"/>
      <c r="N223" s="121"/>
      <c r="O223" s="694"/>
      <c r="P223" s="90"/>
      <c r="Q223" s="91"/>
      <c r="R223" s="19"/>
      <c r="S223" s="277"/>
      <c r="T223" s="433"/>
      <c r="U223" s="121"/>
      <c r="V223" s="121"/>
      <c r="W223" s="694"/>
      <c r="X223" s="90"/>
      <c r="Y223" s="91"/>
      <c r="Z223" s="19"/>
      <c r="AA223" s="277"/>
      <c r="AB223" s="433"/>
      <c r="AC223" s="121"/>
      <c r="AD223" s="121"/>
      <c r="AE223" s="694"/>
      <c r="AF223" s="90"/>
      <c r="AG223" s="91"/>
      <c r="AH223" s="19"/>
      <c r="AI223" s="277"/>
      <c r="AJ223" s="433"/>
      <c r="AK223" s="121"/>
      <c r="AL223" s="121"/>
      <c r="AM223" s="694"/>
      <c r="AN223" s="90"/>
      <c r="AO223" s="91"/>
      <c r="AP223" s="19"/>
      <c r="AQ223" s="277"/>
      <c r="AR223" s="433"/>
      <c r="AS223" s="121"/>
      <c r="AT223" s="121"/>
      <c r="AU223" s="694"/>
      <c r="AV223" s="90"/>
      <c r="AW223" s="91"/>
      <c r="AX223" s="19"/>
      <c r="AY223" s="277"/>
      <c r="AZ223" s="433"/>
      <c r="BA223" s="121"/>
      <c r="BB223" s="121"/>
      <c r="BC223" s="694"/>
      <c r="BD223" s="90"/>
      <c r="BE223" s="91"/>
      <c r="BF223" s="19"/>
      <c r="BG223" s="277"/>
      <c r="BH223" s="433"/>
      <c r="BI223" s="121"/>
      <c r="BJ223" s="121"/>
      <c r="BK223" s="694"/>
      <c r="BL223" s="90"/>
      <c r="BM223" s="91"/>
      <c r="BN223" s="19"/>
      <c r="BO223" s="277"/>
      <c r="BP223" s="433"/>
      <c r="BQ223" s="121"/>
      <c r="BR223" s="121"/>
      <c r="BS223" s="694"/>
      <c r="BT223" s="90"/>
      <c r="BU223" s="91"/>
      <c r="BV223" s="19"/>
      <c r="BW223" s="277"/>
      <c r="BX223" s="433"/>
      <c r="BY223" s="121"/>
      <c r="BZ223" s="121"/>
      <c r="CA223" s="694"/>
      <c r="CB223" s="90"/>
      <c r="CC223" s="91"/>
      <c r="CD223" s="19"/>
      <c r="CE223" s="277"/>
      <c r="CF223" s="433"/>
      <c r="CG223" s="121"/>
      <c r="CH223" s="121"/>
      <c r="CI223" s="694"/>
      <c r="CJ223" s="90"/>
      <c r="CK223" s="91"/>
      <c r="CL223" s="19"/>
      <c r="CM223" s="277"/>
      <c r="CN223" s="433"/>
      <c r="CO223" s="121"/>
      <c r="CP223" s="121"/>
      <c r="CQ223" s="694"/>
      <c r="CR223" s="90"/>
      <c r="CS223" s="91"/>
      <c r="CT223" s="19"/>
      <c r="CU223" s="277"/>
      <c r="CV223" s="433"/>
      <c r="CW223" s="121"/>
      <c r="CX223" s="121"/>
      <c r="CY223" s="694"/>
      <c r="CZ223" s="90"/>
      <c r="DA223" s="91"/>
      <c r="DB223" s="19"/>
      <c r="DC223" s="277"/>
      <c r="DD223" s="433"/>
      <c r="DE223" s="121"/>
      <c r="DF223" s="121"/>
      <c r="DG223" s="694"/>
      <c r="DH223" s="90"/>
      <c r="DI223" s="91"/>
      <c r="DJ223" s="19"/>
      <c r="DK223" s="277"/>
      <c r="DL223" s="433"/>
      <c r="DM223" s="121"/>
      <c r="DN223" s="121"/>
      <c r="DO223" s="694"/>
      <c r="DP223" s="90"/>
      <c r="DQ223" s="91"/>
      <c r="DR223" s="19"/>
      <c r="DS223" s="277"/>
      <c r="DT223" s="433"/>
      <c r="DU223" s="121"/>
      <c r="DV223" s="121"/>
      <c r="DW223" s="694"/>
      <c r="DX223" s="90"/>
      <c r="DY223" s="91"/>
      <c r="DZ223" s="19"/>
      <c r="EA223" s="277"/>
      <c r="EB223" s="399"/>
      <c r="EC223" s="185"/>
      <c r="ED223" s="185"/>
      <c r="EE223" s="695"/>
      <c r="EF223" s="334"/>
      <c r="EG223" s="282"/>
      <c r="EH223" s="19"/>
      <c r="EI223" s="277"/>
      <c r="EJ223" s="433"/>
      <c r="EK223" s="121"/>
      <c r="EL223" s="121"/>
      <c r="EM223" s="694"/>
      <c r="EN223" s="90"/>
      <c r="EO223" s="91"/>
      <c r="EP223" s="19"/>
      <c r="EQ223" s="277"/>
    </row>
    <row r="224" spans="1:147" ht="37.5" customHeight="1" thickBot="1">
      <c r="A224" s="66"/>
      <c r="B224" s="561"/>
      <c r="C224" s="56" t="s">
        <v>91</v>
      </c>
      <c r="D224" s="693"/>
      <c r="E224" s="359"/>
      <c r="F224" s="359"/>
      <c r="G224" s="663"/>
      <c r="H224" s="664"/>
      <c r="I224" s="665"/>
      <c r="J224" s="19"/>
      <c r="K224" s="277"/>
      <c r="L224" s="693"/>
      <c r="M224" s="359"/>
      <c r="N224" s="359"/>
      <c r="O224" s="663"/>
      <c r="P224" s="664"/>
      <c r="Q224" s="665"/>
      <c r="R224" s="19"/>
      <c r="S224" s="277"/>
      <c r="T224" s="693"/>
      <c r="U224" s="359"/>
      <c r="V224" s="359"/>
      <c r="W224" s="663"/>
      <c r="X224" s="664"/>
      <c r="Y224" s="665"/>
      <c r="Z224" s="19"/>
      <c r="AA224" s="277"/>
      <c r="AB224" s="693"/>
      <c r="AC224" s="359"/>
      <c r="AD224" s="359"/>
      <c r="AE224" s="663"/>
      <c r="AF224" s="664"/>
      <c r="AG224" s="665"/>
      <c r="AH224" s="19"/>
      <c r="AI224" s="277"/>
      <c r="AJ224" s="693"/>
      <c r="AK224" s="359"/>
      <c r="AL224" s="359"/>
      <c r="AM224" s="663"/>
      <c r="AN224" s="664"/>
      <c r="AO224" s="665"/>
      <c r="AP224" s="19"/>
      <c r="AQ224" s="277"/>
      <c r="AR224" s="693"/>
      <c r="AS224" s="359"/>
      <c r="AT224" s="359"/>
      <c r="AU224" s="663"/>
      <c r="AV224" s="664"/>
      <c r="AW224" s="665"/>
      <c r="AX224" s="19"/>
      <c r="AY224" s="277"/>
      <c r="AZ224" s="693"/>
      <c r="BA224" s="359"/>
      <c r="BB224" s="359"/>
      <c r="BC224" s="663"/>
      <c r="BD224" s="664"/>
      <c r="BE224" s="665"/>
      <c r="BF224" s="19"/>
      <c r="BG224" s="277"/>
      <c r="BH224" s="693"/>
      <c r="BI224" s="359"/>
      <c r="BJ224" s="359"/>
      <c r="BK224" s="663"/>
      <c r="BL224" s="664"/>
      <c r="BM224" s="665"/>
      <c r="BN224" s="19"/>
      <c r="BO224" s="277"/>
      <c r="BP224" s="693"/>
      <c r="BQ224" s="359"/>
      <c r="BR224" s="359"/>
      <c r="BS224" s="663"/>
      <c r="BT224" s="664"/>
      <c r="BU224" s="665"/>
      <c r="BV224" s="19"/>
      <c r="BW224" s="277"/>
      <c r="BX224" s="693"/>
      <c r="BY224" s="359"/>
      <c r="BZ224" s="359"/>
      <c r="CA224" s="663"/>
      <c r="CB224" s="664"/>
      <c r="CC224" s="665"/>
      <c r="CD224" s="19"/>
      <c r="CE224" s="277"/>
      <c r="CF224" s="693"/>
      <c r="CG224" s="359"/>
      <c r="CH224" s="359"/>
      <c r="CI224" s="663"/>
      <c r="CJ224" s="664"/>
      <c r="CK224" s="665"/>
      <c r="CL224" s="19"/>
      <c r="CM224" s="277"/>
      <c r="CN224" s="693"/>
      <c r="CO224" s="359"/>
      <c r="CP224" s="359"/>
      <c r="CQ224" s="663"/>
      <c r="CR224" s="664"/>
      <c r="CS224" s="665"/>
      <c r="CT224" s="19"/>
      <c r="CU224" s="277"/>
      <c r="CV224" s="693"/>
      <c r="CW224" s="359"/>
      <c r="CX224" s="359"/>
      <c r="CY224" s="663"/>
      <c r="CZ224" s="664"/>
      <c r="DA224" s="665"/>
      <c r="DB224" s="19"/>
      <c r="DC224" s="277"/>
      <c r="DD224" s="693"/>
      <c r="DE224" s="359"/>
      <c r="DF224" s="359"/>
      <c r="DG224" s="663"/>
      <c r="DH224" s="664"/>
      <c r="DI224" s="665"/>
      <c r="DJ224" s="19"/>
      <c r="DK224" s="277"/>
      <c r="DL224" s="693"/>
      <c r="DM224" s="359"/>
      <c r="DN224" s="359"/>
      <c r="DO224" s="663"/>
      <c r="DP224" s="664"/>
      <c r="DQ224" s="665"/>
      <c r="DR224" s="19"/>
      <c r="DS224" s="277"/>
      <c r="DT224" s="693"/>
      <c r="DU224" s="359"/>
      <c r="DV224" s="359"/>
      <c r="DW224" s="663"/>
      <c r="DX224" s="664"/>
      <c r="DY224" s="665"/>
      <c r="DZ224" s="19"/>
      <c r="EA224" s="277"/>
      <c r="EB224" s="448"/>
      <c r="EC224" s="365"/>
      <c r="ED224" s="365"/>
      <c r="EE224" s="669"/>
      <c r="EF224" s="670"/>
      <c r="EG224" s="604"/>
      <c r="EH224" s="19"/>
      <c r="EI224" s="277"/>
      <c r="EJ224" s="693"/>
      <c r="EK224" s="359"/>
      <c r="EL224" s="359"/>
      <c r="EM224" s="663"/>
      <c r="EN224" s="664"/>
      <c r="EO224" s="665"/>
      <c r="EP224" s="19"/>
      <c r="EQ224" s="277"/>
    </row>
    <row r="225" spans="1:147" ht="37.5" customHeight="1" thickBot="1">
      <c r="A225" s="369"/>
      <c r="B225" s="191" t="s">
        <v>322</v>
      </c>
      <c r="C225" s="136" t="s">
        <v>659</v>
      </c>
      <c r="D225" s="639" t="s">
        <v>324</v>
      </c>
      <c r="E225" s="571" t="s">
        <v>325</v>
      </c>
      <c r="F225" s="371" t="s">
        <v>326</v>
      </c>
      <c r="G225" s="372" t="s">
        <v>327</v>
      </c>
      <c r="H225" s="373" t="s">
        <v>328</v>
      </c>
      <c r="I225" s="374" t="s">
        <v>329</v>
      </c>
      <c r="J225" s="297" t="s">
        <v>1167</v>
      </c>
      <c r="K225" s="298" t="s">
        <v>1168</v>
      </c>
      <c r="L225" s="639" t="s">
        <v>324</v>
      </c>
      <c r="M225" s="571" t="s">
        <v>325</v>
      </c>
      <c r="N225" s="371" t="s">
        <v>326</v>
      </c>
      <c r="O225" s="372" t="s">
        <v>327</v>
      </c>
      <c r="P225" s="373" t="s">
        <v>328</v>
      </c>
      <c r="Q225" s="374" t="s">
        <v>329</v>
      </c>
      <c r="R225" s="297" t="s">
        <v>1167</v>
      </c>
      <c r="S225" s="298" t="s">
        <v>1168</v>
      </c>
      <c r="T225" s="639" t="s">
        <v>324</v>
      </c>
      <c r="U225" s="571" t="s">
        <v>325</v>
      </c>
      <c r="V225" s="371" t="s">
        <v>326</v>
      </c>
      <c r="W225" s="372" t="s">
        <v>327</v>
      </c>
      <c r="X225" s="373" t="s">
        <v>328</v>
      </c>
      <c r="Y225" s="374" t="s">
        <v>329</v>
      </c>
      <c r="Z225" s="297" t="s">
        <v>1167</v>
      </c>
      <c r="AA225" s="298" t="s">
        <v>1168</v>
      </c>
      <c r="AB225" s="639" t="s">
        <v>324</v>
      </c>
      <c r="AC225" s="571" t="s">
        <v>325</v>
      </c>
      <c r="AD225" s="371" t="s">
        <v>326</v>
      </c>
      <c r="AE225" s="372" t="s">
        <v>327</v>
      </c>
      <c r="AF225" s="373" t="s">
        <v>328</v>
      </c>
      <c r="AG225" s="374" t="s">
        <v>329</v>
      </c>
      <c r="AH225" s="297" t="s">
        <v>1167</v>
      </c>
      <c r="AI225" s="298" t="s">
        <v>1168</v>
      </c>
      <c r="AJ225" s="639" t="s">
        <v>324</v>
      </c>
      <c r="AK225" s="571" t="s">
        <v>325</v>
      </c>
      <c r="AL225" s="371" t="s">
        <v>326</v>
      </c>
      <c r="AM225" s="372" t="s">
        <v>327</v>
      </c>
      <c r="AN225" s="373" t="s">
        <v>328</v>
      </c>
      <c r="AO225" s="374" t="s">
        <v>329</v>
      </c>
      <c r="AP225" s="297" t="s">
        <v>1167</v>
      </c>
      <c r="AQ225" s="298" t="s">
        <v>1168</v>
      </c>
      <c r="AR225" s="639" t="s">
        <v>324</v>
      </c>
      <c r="AS225" s="571" t="s">
        <v>325</v>
      </c>
      <c r="AT225" s="371" t="s">
        <v>326</v>
      </c>
      <c r="AU225" s="372" t="s">
        <v>327</v>
      </c>
      <c r="AV225" s="373" t="s">
        <v>328</v>
      </c>
      <c r="AW225" s="374" t="s">
        <v>329</v>
      </c>
      <c r="AX225" s="297" t="s">
        <v>1167</v>
      </c>
      <c r="AY225" s="298" t="s">
        <v>1168</v>
      </c>
      <c r="AZ225" s="639" t="s">
        <v>324</v>
      </c>
      <c r="BA225" s="571" t="s">
        <v>325</v>
      </c>
      <c r="BB225" s="371" t="s">
        <v>326</v>
      </c>
      <c r="BC225" s="372" t="s">
        <v>327</v>
      </c>
      <c r="BD225" s="373" t="s">
        <v>328</v>
      </c>
      <c r="BE225" s="374" t="s">
        <v>329</v>
      </c>
      <c r="BF225" s="297" t="s">
        <v>1167</v>
      </c>
      <c r="BG225" s="298" t="s">
        <v>1168</v>
      </c>
      <c r="BH225" s="639" t="s">
        <v>324</v>
      </c>
      <c r="BI225" s="571" t="s">
        <v>325</v>
      </c>
      <c r="BJ225" s="371" t="s">
        <v>326</v>
      </c>
      <c r="BK225" s="372" t="s">
        <v>327</v>
      </c>
      <c r="BL225" s="373" t="s">
        <v>328</v>
      </c>
      <c r="BM225" s="374" t="s">
        <v>329</v>
      </c>
      <c r="BN225" s="297" t="s">
        <v>1167</v>
      </c>
      <c r="BO225" s="298" t="s">
        <v>1168</v>
      </c>
      <c r="BP225" s="639" t="s">
        <v>324</v>
      </c>
      <c r="BQ225" s="571" t="s">
        <v>325</v>
      </c>
      <c r="BR225" s="371" t="s">
        <v>326</v>
      </c>
      <c r="BS225" s="372" t="s">
        <v>327</v>
      </c>
      <c r="BT225" s="373" t="s">
        <v>328</v>
      </c>
      <c r="BU225" s="374" t="s">
        <v>329</v>
      </c>
      <c r="BV225" s="297" t="s">
        <v>1167</v>
      </c>
      <c r="BW225" s="298" t="s">
        <v>1168</v>
      </c>
      <c r="BX225" s="639" t="s">
        <v>324</v>
      </c>
      <c r="BY225" s="571" t="s">
        <v>325</v>
      </c>
      <c r="BZ225" s="371" t="s">
        <v>326</v>
      </c>
      <c r="CA225" s="372" t="s">
        <v>327</v>
      </c>
      <c r="CB225" s="373" t="s">
        <v>328</v>
      </c>
      <c r="CC225" s="374" t="s">
        <v>329</v>
      </c>
      <c r="CD225" s="297" t="s">
        <v>1167</v>
      </c>
      <c r="CE225" s="298" t="s">
        <v>1168</v>
      </c>
      <c r="CF225" s="639" t="s">
        <v>324</v>
      </c>
      <c r="CG225" s="571" t="s">
        <v>325</v>
      </c>
      <c r="CH225" s="371" t="s">
        <v>326</v>
      </c>
      <c r="CI225" s="372" t="s">
        <v>327</v>
      </c>
      <c r="CJ225" s="373" t="s">
        <v>328</v>
      </c>
      <c r="CK225" s="374" t="s">
        <v>329</v>
      </c>
      <c r="CL225" s="297" t="s">
        <v>1167</v>
      </c>
      <c r="CM225" s="298" t="s">
        <v>1168</v>
      </c>
      <c r="CN225" s="639" t="s">
        <v>324</v>
      </c>
      <c r="CO225" s="571" t="s">
        <v>325</v>
      </c>
      <c r="CP225" s="371" t="s">
        <v>326</v>
      </c>
      <c r="CQ225" s="372" t="s">
        <v>327</v>
      </c>
      <c r="CR225" s="373" t="s">
        <v>328</v>
      </c>
      <c r="CS225" s="374" t="s">
        <v>329</v>
      </c>
      <c r="CT225" s="297" t="s">
        <v>1167</v>
      </c>
      <c r="CU225" s="298" t="s">
        <v>1168</v>
      </c>
      <c r="CV225" s="639" t="s">
        <v>324</v>
      </c>
      <c r="CW225" s="571" t="s">
        <v>325</v>
      </c>
      <c r="CX225" s="371" t="s">
        <v>326</v>
      </c>
      <c r="CY225" s="372" t="s">
        <v>327</v>
      </c>
      <c r="CZ225" s="373" t="s">
        <v>328</v>
      </c>
      <c r="DA225" s="374" t="s">
        <v>329</v>
      </c>
      <c r="DB225" s="297" t="s">
        <v>1167</v>
      </c>
      <c r="DC225" s="298" t="s">
        <v>1168</v>
      </c>
      <c r="DD225" s="639" t="s">
        <v>324</v>
      </c>
      <c r="DE225" s="571" t="s">
        <v>325</v>
      </c>
      <c r="DF225" s="371" t="s">
        <v>326</v>
      </c>
      <c r="DG225" s="372" t="s">
        <v>327</v>
      </c>
      <c r="DH225" s="373" t="s">
        <v>328</v>
      </c>
      <c r="DI225" s="374" t="s">
        <v>329</v>
      </c>
      <c r="DJ225" s="297" t="s">
        <v>1167</v>
      </c>
      <c r="DK225" s="298" t="s">
        <v>1168</v>
      </c>
      <c r="DL225" s="639" t="s">
        <v>324</v>
      </c>
      <c r="DM225" s="571" t="s">
        <v>325</v>
      </c>
      <c r="DN225" s="371" t="s">
        <v>326</v>
      </c>
      <c r="DO225" s="372" t="s">
        <v>327</v>
      </c>
      <c r="DP225" s="373" t="s">
        <v>328</v>
      </c>
      <c r="DQ225" s="374" t="s">
        <v>329</v>
      </c>
      <c r="DR225" s="297" t="s">
        <v>1167</v>
      </c>
      <c r="DS225" s="298" t="s">
        <v>1168</v>
      </c>
      <c r="DT225" s="639" t="s">
        <v>324</v>
      </c>
      <c r="DU225" s="571" t="s">
        <v>325</v>
      </c>
      <c r="DV225" s="371" t="s">
        <v>326</v>
      </c>
      <c r="DW225" s="372" t="s">
        <v>327</v>
      </c>
      <c r="DX225" s="373" t="s">
        <v>328</v>
      </c>
      <c r="DY225" s="374" t="s">
        <v>329</v>
      </c>
      <c r="DZ225" s="297" t="s">
        <v>1167</v>
      </c>
      <c r="EA225" s="298" t="s">
        <v>1168</v>
      </c>
      <c r="EB225" s="640" t="s">
        <v>324</v>
      </c>
      <c r="EC225" s="191" t="s">
        <v>325</v>
      </c>
      <c r="ED225" s="376" t="s">
        <v>326</v>
      </c>
      <c r="EE225" s="377" t="s">
        <v>327</v>
      </c>
      <c r="EF225" s="191" t="s">
        <v>328</v>
      </c>
      <c r="EG225" s="378" t="s">
        <v>329</v>
      </c>
      <c r="EH225" s="297" t="s">
        <v>1167</v>
      </c>
      <c r="EI225" s="298" t="s">
        <v>1168</v>
      </c>
      <c r="EJ225" s="639" t="s">
        <v>324</v>
      </c>
      <c r="EK225" s="571" t="s">
        <v>325</v>
      </c>
      <c r="EL225" s="371" t="s">
        <v>326</v>
      </c>
      <c r="EM225" s="372" t="s">
        <v>327</v>
      </c>
      <c r="EN225" s="373" t="s">
        <v>328</v>
      </c>
      <c r="EO225" s="374" t="s">
        <v>329</v>
      </c>
      <c r="EP225" s="297" t="s">
        <v>1167</v>
      </c>
      <c r="EQ225" s="298" t="s">
        <v>1168</v>
      </c>
    </row>
    <row r="226" spans="1:147" ht="37.5" customHeight="1" thickBot="1">
      <c r="A226" s="369"/>
      <c r="B226" s="379">
        <v>1</v>
      </c>
      <c r="C226" s="305" t="s">
        <v>760</v>
      </c>
      <c r="D226" s="417"/>
      <c r="E226" s="307">
        <v>1</v>
      </c>
      <c r="F226" s="307" t="s">
        <v>331</v>
      </c>
      <c r="G226" s="648"/>
      <c r="H226" s="643"/>
      <c r="I226" s="310">
        <f t="shared" ref="I226:I227" si="510">+(G226+(G226*H226))*E226</f>
        <v>0</v>
      </c>
      <c r="J226" s="311" t="s">
        <v>1169</v>
      </c>
      <c r="K226" s="312"/>
      <c r="L226" s="417"/>
      <c r="M226" s="307">
        <v>1</v>
      </c>
      <c r="N226" s="307" t="s">
        <v>331</v>
      </c>
      <c r="O226" s="648"/>
      <c r="P226" s="643"/>
      <c r="Q226" s="310">
        <f t="shared" ref="Q226:Q227" si="511">+(O226+(O226*P226))*M226</f>
        <v>0</v>
      </c>
      <c r="R226" s="311" t="s">
        <v>1169</v>
      </c>
      <c r="S226" s="312"/>
      <c r="T226" s="417"/>
      <c r="U226" s="307">
        <v>1</v>
      </c>
      <c r="V226" s="307" t="s">
        <v>331</v>
      </c>
      <c r="W226" s="648"/>
      <c r="X226" s="643"/>
      <c r="Y226" s="310">
        <f t="shared" ref="Y226:Y227" si="512">+(W226+(W226*X226))*U226</f>
        <v>0</v>
      </c>
      <c r="Z226" s="311" t="s">
        <v>1169</v>
      </c>
      <c r="AA226" s="312"/>
      <c r="AB226" s="417"/>
      <c r="AC226" s="307">
        <v>1</v>
      </c>
      <c r="AD226" s="307" t="s">
        <v>331</v>
      </c>
      <c r="AE226" s="648"/>
      <c r="AF226" s="643"/>
      <c r="AG226" s="310">
        <f t="shared" ref="AG226:AG227" si="513">+(AE226+(AE226*AF226))*AC226</f>
        <v>0</v>
      </c>
      <c r="AH226" s="311" t="s">
        <v>1169</v>
      </c>
      <c r="AI226" s="312"/>
      <c r="AJ226" s="417"/>
      <c r="AK226" s="307">
        <v>1</v>
      </c>
      <c r="AL226" s="307" t="s">
        <v>331</v>
      </c>
      <c r="AM226" s="648"/>
      <c r="AN226" s="643"/>
      <c r="AO226" s="310">
        <f t="shared" ref="AO226:AO227" si="514">+(AM226+(AM226*AN226))*AK226</f>
        <v>0</v>
      </c>
      <c r="AP226" s="311" t="s">
        <v>1169</v>
      </c>
      <c r="AQ226" s="312"/>
      <c r="AR226" s="417"/>
      <c r="AS226" s="307">
        <v>1</v>
      </c>
      <c r="AT226" s="307" t="s">
        <v>331</v>
      </c>
      <c r="AU226" s="648"/>
      <c r="AV226" s="643"/>
      <c r="AW226" s="310">
        <f t="shared" ref="AW226:AW227" si="515">+(AU226+(AU226*AV226))*AS226</f>
        <v>0</v>
      </c>
      <c r="AX226" s="311" t="s">
        <v>1169</v>
      </c>
      <c r="AY226" s="312"/>
      <c r="AZ226" s="417"/>
      <c r="BA226" s="307">
        <v>1</v>
      </c>
      <c r="BB226" s="307" t="s">
        <v>331</v>
      </c>
      <c r="BC226" s="648"/>
      <c r="BD226" s="643"/>
      <c r="BE226" s="310">
        <f t="shared" ref="BE226:BE227" si="516">+(BC226+(BC226*BD226))*BA226</f>
        <v>0</v>
      </c>
      <c r="BF226" s="311" t="s">
        <v>1169</v>
      </c>
      <c r="BG226" s="312"/>
      <c r="BH226" s="417"/>
      <c r="BI226" s="307">
        <v>1</v>
      </c>
      <c r="BJ226" s="307" t="s">
        <v>331</v>
      </c>
      <c r="BK226" s="648"/>
      <c r="BL226" s="643"/>
      <c r="BM226" s="310">
        <f t="shared" ref="BM226:BM227" si="517">+(BK226+(BK226*BL226))*BI226</f>
        <v>0</v>
      </c>
      <c r="BN226" s="311" t="s">
        <v>1169</v>
      </c>
      <c r="BO226" s="312"/>
      <c r="BP226" s="417"/>
      <c r="BQ226" s="307">
        <v>1</v>
      </c>
      <c r="BR226" s="307" t="s">
        <v>331</v>
      </c>
      <c r="BS226" s="648"/>
      <c r="BT226" s="643"/>
      <c r="BU226" s="310">
        <f t="shared" ref="BU226:BU227" si="518">+(BS226+(BS226*BT226))*BQ226</f>
        <v>0</v>
      </c>
      <c r="BV226" s="311" t="s">
        <v>1169</v>
      </c>
      <c r="BW226" s="312"/>
      <c r="BX226" s="417"/>
      <c r="BY226" s="307">
        <v>1</v>
      </c>
      <c r="BZ226" s="307" t="s">
        <v>331</v>
      </c>
      <c r="CA226" s="648">
        <v>0</v>
      </c>
      <c r="CB226" s="643">
        <v>0</v>
      </c>
      <c r="CC226" s="310">
        <f t="shared" ref="CC226:CC227" si="519">+(CA226+(CA226*CB226))*BY226</f>
        <v>0</v>
      </c>
      <c r="CD226" s="311" t="s">
        <v>1169</v>
      </c>
      <c r="CE226" s="312"/>
      <c r="CF226" s="417"/>
      <c r="CG226" s="307">
        <v>1</v>
      </c>
      <c r="CH226" s="307" t="s">
        <v>331</v>
      </c>
      <c r="CI226" s="648"/>
      <c r="CJ226" s="643"/>
      <c r="CK226" s="310">
        <f t="shared" ref="CK226:CK227" si="520">+(CI226+(CI226*CJ226))*CG226</f>
        <v>0</v>
      </c>
      <c r="CL226" s="311" t="s">
        <v>1169</v>
      </c>
      <c r="CM226" s="312"/>
      <c r="CN226" s="417"/>
      <c r="CO226" s="307">
        <v>1</v>
      </c>
      <c r="CP226" s="307" t="s">
        <v>331</v>
      </c>
      <c r="CQ226" s="648"/>
      <c r="CR226" s="643"/>
      <c r="CS226" s="310">
        <f t="shared" ref="CS226:CS227" si="521">+(CQ226+(CQ226*CR226))*CO226</f>
        <v>0</v>
      </c>
      <c r="CT226" s="311" t="s">
        <v>1169</v>
      </c>
      <c r="CU226" s="312"/>
      <c r="CV226" s="417"/>
      <c r="CW226" s="307">
        <v>1</v>
      </c>
      <c r="CX226" s="307" t="s">
        <v>331</v>
      </c>
      <c r="CY226" s="648"/>
      <c r="CZ226" s="643"/>
      <c r="DA226" s="310">
        <f t="shared" ref="DA226:DA227" si="522">+(CY226+(CY226*CZ226))*CW226</f>
        <v>0</v>
      </c>
      <c r="DB226" s="311" t="s">
        <v>1169</v>
      </c>
      <c r="DC226" s="312"/>
      <c r="DD226" s="417"/>
      <c r="DE226" s="307">
        <v>1</v>
      </c>
      <c r="DF226" s="307" t="s">
        <v>331</v>
      </c>
      <c r="DG226" s="648"/>
      <c r="DH226" s="643"/>
      <c r="DI226" s="310">
        <f t="shared" ref="DI226:DI227" si="523">+(DG226+(DG226*DH226))*DE226</f>
        <v>0</v>
      </c>
      <c r="DJ226" s="311" t="s">
        <v>1169</v>
      </c>
      <c r="DK226" s="312"/>
      <c r="DL226" s="417"/>
      <c r="DM226" s="307">
        <v>1</v>
      </c>
      <c r="DN226" s="307" t="s">
        <v>331</v>
      </c>
      <c r="DO226" s="648"/>
      <c r="DP226" s="643"/>
      <c r="DQ226" s="310">
        <f t="shared" ref="DQ226:DQ227" si="524">+(DO226+(DO226*DP226))*DM226</f>
        <v>0</v>
      </c>
      <c r="DR226" s="311" t="s">
        <v>1169</v>
      </c>
      <c r="DS226" s="312"/>
      <c r="DT226" s="417" t="s">
        <v>1320</v>
      </c>
      <c r="DU226" s="307">
        <v>1</v>
      </c>
      <c r="DV226" s="307" t="s">
        <v>331</v>
      </c>
      <c r="DW226" s="648">
        <v>800000</v>
      </c>
      <c r="DX226" s="643">
        <v>0</v>
      </c>
      <c r="DY226" s="310">
        <f t="shared" ref="DY226:DY227" si="525">+(DW226+(DW226*DX226))*DU226</f>
        <v>800000</v>
      </c>
      <c r="DZ226" s="311" t="s">
        <v>1170</v>
      </c>
      <c r="EA226" s="312"/>
      <c r="EB226" s="421"/>
      <c r="EC226" s="315">
        <v>1</v>
      </c>
      <c r="ED226" s="315" t="s">
        <v>331</v>
      </c>
      <c r="EE226" s="650"/>
      <c r="EF226" s="647"/>
      <c r="EG226" s="318" t="s">
        <v>1199</v>
      </c>
      <c r="EH226" s="311" t="s">
        <v>1169</v>
      </c>
      <c r="EI226" s="312"/>
      <c r="EJ226" s="417"/>
      <c r="EK226" s="307">
        <v>1</v>
      </c>
      <c r="EL226" s="307" t="s">
        <v>331</v>
      </c>
      <c r="EM226" s="648"/>
      <c r="EN226" s="643"/>
      <c r="EO226" s="310">
        <f t="shared" ref="EO226:EO227" si="526">+(EM226+(EM226*EN226))*EK226</f>
        <v>0</v>
      </c>
      <c r="EP226" s="311" t="s">
        <v>1169</v>
      </c>
      <c r="EQ226" s="312"/>
    </row>
    <row r="227" spans="1:147" ht="37.5" customHeight="1">
      <c r="A227" s="369"/>
      <c r="B227" s="379">
        <v>2</v>
      </c>
      <c r="C227" s="305" t="s">
        <v>761</v>
      </c>
      <c r="D227" s="417"/>
      <c r="E227" s="307">
        <v>1</v>
      </c>
      <c r="F227" s="307" t="s">
        <v>331</v>
      </c>
      <c r="G227" s="648"/>
      <c r="H227" s="643"/>
      <c r="I227" s="310">
        <f t="shared" si="510"/>
        <v>0</v>
      </c>
      <c r="J227" s="19"/>
      <c r="K227" s="277"/>
      <c r="L227" s="417"/>
      <c r="M227" s="307">
        <v>1</v>
      </c>
      <c r="N227" s="307" t="s">
        <v>331</v>
      </c>
      <c r="O227" s="648"/>
      <c r="P227" s="643"/>
      <c r="Q227" s="310">
        <f t="shared" si="511"/>
        <v>0</v>
      </c>
      <c r="R227" s="19"/>
      <c r="S227" s="277"/>
      <c r="T227" s="417"/>
      <c r="U227" s="307">
        <v>1</v>
      </c>
      <c r="V227" s="307" t="s">
        <v>331</v>
      </c>
      <c r="W227" s="648"/>
      <c r="X227" s="643"/>
      <c r="Y227" s="310">
        <f t="shared" si="512"/>
        <v>0</v>
      </c>
      <c r="Z227" s="19"/>
      <c r="AA227" s="277"/>
      <c r="AB227" s="417"/>
      <c r="AC227" s="307">
        <v>1</v>
      </c>
      <c r="AD227" s="307" t="s">
        <v>331</v>
      </c>
      <c r="AE227" s="648"/>
      <c r="AF227" s="643"/>
      <c r="AG227" s="310">
        <f t="shared" si="513"/>
        <v>0</v>
      </c>
      <c r="AH227" s="19"/>
      <c r="AI227" s="277"/>
      <c r="AJ227" s="417"/>
      <c r="AK227" s="307">
        <v>1</v>
      </c>
      <c r="AL227" s="307" t="s">
        <v>331</v>
      </c>
      <c r="AM227" s="648"/>
      <c r="AN227" s="643"/>
      <c r="AO227" s="310">
        <f t="shared" si="514"/>
        <v>0</v>
      </c>
      <c r="AP227" s="19"/>
      <c r="AQ227" s="277"/>
      <c r="AR227" s="417"/>
      <c r="AS227" s="307">
        <v>1</v>
      </c>
      <c r="AT227" s="307" t="s">
        <v>331</v>
      </c>
      <c r="AU227" s="648"/>
      <c r="AV227" s="643"/>
      <c r="AW227" s="310">
        <f t="shared" si="515"/>
        <v>0</v>
      </c>
      <c r="AX227" s="19"/>
      <c r="AY227" s="277"/>
      <c r="AZ227" s="417"/>
      <c r="BA227" s="307">
        <v>1</v>
      </c>
      <c r="BB227" s="307" t="s">
        <v>331</v>
      </c>
      <c r="BC227" s="648"/>
      <c r="BD227" s="643"/>
      <c r="BE227" s="310">
        <f t="shared" si="516"/>
        <v>0</v>
      </c>
      <c r="BF227" s="19"/>
      <c r="BG227" s="277"/>
      <c r="BH227" s="417"/>
      <c r="BI227" s="307">
        <v>1</v>
      </c>
      <c r="BJ227" s="307" t="s">
        <v>331</v>
      </c>
      <c r="BK227" s="648"/>
      <c r="BL227" s="643"/>
      <c r="BM227" s="310">
        <f t="shared" si="517"/>
        <v>0</v>
      </c>
      <c r="BN227" s="19"/>
      <c r="BO227" s="277"/>
      <c r="BP227" s="417"/>
      <c r="BQ227" s="307">
        <v>1</v>
      </c>
      <c r="BR227" s="307" t="s">
        <v>331</v>
      </c>
      <c r="BS227" s="648"/>
      <c r="BT227" s="643"/>
      <c r="BU227" s="310">
        <f t="shared" si="518"/>
        <v>0</v>
      </c>
      <c r="BV227" s="19"/>
      <c r="BW227" s="277"/>
      <c r="BX227" s="417"/>
      <c r="BY227" s="307">
        <v>1</v>
      </c>
      <c r="BZ227" s="307" t="s">
        <v>331</v>
      </c>
      <c r="CA227" s="648">
        <v>0</v>
      </c>
      <c r="CB227" s="643">
        <v>0</v>
      </c>
      <c r="CC227" s="310">
        <f t="shared" si="519"/>
        <v>0</v>
      </c>
      <c r="CD227" s="19"/>
      <c r="CE227" s="277"/>
      <c r="CF227" s="417"/>
      <c r="CG227" s="307">
        <v>1</v>
      </c>
      <c r="CH227" s="307" t="s">
        <v>331</v>
      </c>
      <c r="CI227" s="648"/>
      <c r="CJ227" s="643"/>
      <c r="CK227" s="310">
        <f t="shared" si="520"/>
        <v>0</v>
      </c>
      <c r="CL227" s="19"/>
      <c r="CM227" s="277"/>
      <c r="CN227" s="417"/>
      <c r="CO227" s="307">
        <v>1</v>
      </c>
      <c r="CP227" s="307" t="s">
        <v>331</v>
      </c>
      <c r="CQ227" s="648"/>
      <c r="CR227" s="643"/>
      <c r="CS227" s="310">
        <f t="shared" si="521"/>
        <v>0</v>
      </c>
      <c r="CT227" s="19"/>
      <c r="CU227" s="277"/>
      <c r="CV227" s="417"/>
      <c r="CW227" s="307">
        <v>1</v>
      </c>
      <c r="CX227" s="307" t="s">
        <v>331</v>
      </c>
      <c r="CY227" s="648"/>
      <c r="CZ227" s="643"/>
      <c r="DA227" s="310">
        <f t="shared" si="522"/>
        <v>0</v>
      </c>
      <c r="DB227" s="19"/>
      <c r="DC227" s="277"/>
      <c r="DD227" s="417"/>
      <c r="DE227" s="307">
        <v>1</v>
      </c>
      <c r="DF227" s="307" t="s">
        <v>331</v>
      </c>
      <c r="DG227" s="648"/>
      <c r="DH227" s="643"/>
      <c r="DI227" s="310">
        <f t="shared" si="523"/>
        <v>0</v>
      </c>
      <c r="DJ227" s="19"/>
      <c r="DK227" s="277"/>
      <c r="DL227" s="417"/>
      <c r="DM227" s="307">
        <v>1</v>
      </c>
      <c r="DN227" s="307" t="s">
        <v>331</v>
      </c>
      <c r="DO227" s="648"/>
      <c r="DP227" s="643"/>
      <c r="DQ227" s="310">
        <f t="shared" si="524"/>
        <v>0</v>
      </c>
      <c r="DR227" s="19"/>
      <c r="DS227" s="277"/>
      <c r="DT227" s="417" t="s">
        <v>1320</v>
      </c>
      <c r="DU227" s="307">
        <v>1</v>
      </c>
      <c r="DV227" s="307" t="s">
        <v>331</v>
      </c>
      <c r="DW227" s="648">
        <v>45000</v>
      </c>
      <c r="DX227" s="643">
        <v>0</v>
      </c>
      <c r="DY227" s="310">
        <f t="shared" si="525"/>
        <v>45000</v>
      </c>
      <c r="DZ227" s="19"/>
      <c r="EA227" s="277"/>
      <c r="EB227" s="421"/>
      <c r="EC227" s="315">
        <v>1</v>
      </c>
      <c r="ED227" s="315" t="s">
        <v>331</v>
      </c>
      <c r="EE227" s="650"/>
      <c r="EF227" s="647"/>
      <c r="EG227" s="318" t="s">
        <v>1199</v>
      </c>
      <c r="EH227" s="19"/>
      <c r="EI227" s="277"/>
      <c r="EJ227" s="417"/>
      <c r="EK227" s="307">
        <v>1</v>
      </c>
      <c r="EL227" s="307" t="s">
        <v>331</v>
      </c>
      <c r="EM227" s="648"/>
      <c r="EN227" s="643"/>
      <c r="EO227" s="310">
        <f t="shared" si="526"/>
        <v>0</v>
      </c>
      <c r="EP227" s="19"/>
      <c r="EQ227" s="277"/>
    </row>
    <row r="228" spans="1:147" ht="37.5" customHeight="1">
      <c r="A228" s="369"/>
      <c r="B228" s="214"/>
      <c r="C228" s="585" t="s">
        <v>338</v>
      </c>
      <c r="D228" s="652"/>
      <c r="E228" s="653"/>
      <c r="F228" s="653"/>
      <c r="G228" s="654"/>
      <c r="H228" s="655"/>
      <c r="I228" s="374">
        <f>SUM(I226:I227)</f>
        <v>0</v>
      </c>
      <c r="J228" s="19"/>
      <c r="K228" s="277"/>
      <c r="L228" s="652"/>
      <c r="M228" s="653"/>
      <c r="N228" s="653"/>
      <c r="O228" s="654"/>
      <c r="P228" s="655"/>
      <c r="Q228" s="374">
        <f>SUM(Q226:Q227)</f>
        <v>0</v>
      </c>
      <c r="R228" s="19"/>
      <c r="S228" s="277"/>
      <c r="T228" s="652"/>
      <c r="U228" s="653"/>
      <c r="V228" s="653"/>
      <c r="W228" s="654"/>
      <c r="X228" s="655"/>
      <c r="Y228" s="374">
        <f>SUM(Y226:Y227)</f>
        <v>0</v>
      </c>
      <c r="Z228" s="19"/>
      <c r="AA228" s="277"/>
      <c r="AB228" s="652"/>
      <c r="AC228" s="653"/>
      <c r="AD228" s="653"/>
      <c r="AE228" s="654"/>
      <c r="AF228" s="655"/>
      <c r="AG228" s="374">
        <f>SUM(AG226:AG227)</f>
        <v>0</v>
      </c>
      <c r="AH228" s="19"/>
      <c r="AI228" s="277"/>
      <c r="AJ228" s="652"/>
      <c r="AK228" s="653"/>
      <c r="AL228" s="653"/>
      <c r="AM228" s="654"/>
      <c r="AN228" s="655"/>
      <c r="AO228" s="374">
        <f>SUM(AO226:AO227)</f>
        <v>0</v>
      </c>
      <c r="AP228" s="19"/>
      <c r="AQ228" s="277"/>
      <c r="AR228" s="652"/>
      <c r="AS228" s="653"/>
      <c r="AT228" s="653"/>
      <c r="AU228" s="654"/>
      <c r="AV228" s="655"/>
      <c r="AW228" s="374">
        <f>SUM(AW226:AW227)</f>
        <v>0</v>
      </c>
      <c r="AX228" s="19"/>
      <c r="AY228" s="277"/>
      <c r="AZ228" s="652"/>
      <c r="BA228" s="653"/>
      <c r="BB228" s="653"/>
      <c r="BC228" s="654"/>
      <c r="BD228" s="655"/>
      <c r="BE228" s="374">
        <f>SUM(BE226:BE227)</f>
        <v>0</v>
      </c>
      <c r="BF228" s="19"/>
      <c r="BG228" s="277"/>
      <c r="BH228" s="652"/>
      <c r="BI228" s="653"/>
      <c r="BJ228" s="653"/>
      <c r="BK228" s="654"/>
      <c r="BL228" s="655"/>
      <c r="BM228" s="374">
        <f>SUM(BM226:BM227)</f>
        <v>0</v>
      </c>
      <c r="BN228" s="19"/>
      <c r="BO228" s="277"/>
      <c r="BP228" s="652"/>
      <c r="BQ228" s="653"/>
      <c r="BR228" s="653"/>
      <c r="BS228" s="654"/>
      <c r="BT228" s="655"/>
      <c r="BU228" s="374">
        <f>SUM(BU226:BU227)</f>
        <v>0</v>
      </c>
      <c r="BV228" s="19"/>
      <c r="BW228" s="277"/>
      <c r="BX228" s="652"/>
      <c r="BY228" s="653"/>
      <c r="BZ228" s="653"/>
      <c r="CA228" s="654"/>
      <c r="CB228" s="655"/>
      <c r="CC228" s="374">
        <f>SUM(CC226:CC227)</f>
        <v>0</v>
      </c>
      <c r="CD228" s="19"/>
      <c r="CE228" s="277"/>
      <c r="CF228" s="652"/>
      <c r="CG228" s="653"/>
      <c r="CH228" s="653"/>
      <c r="CI228" s="654"/>
      <c r="CJ228" s="655"/>
      <c r="CK228" s="374">
        <f>SUM(CK226:CK227)</f>
        <v>0</v>
      </c>
      <c r="CL228" s="19"/>
      <c r="CM228" s="277"/>
      <c r="CN228" s="652"/>
      <c r="CO228" s="653"/>
      <c r="CP228" s="653"/>
      <c r="CQ228" s="654"/>
      <c r="CR228" s="655"/>
      <c r="CS228" s="374">
        <f>SUM(CS226:CS227)</f>
        <v>0</v>
      </c>
      <c r="CT228" s="19"/>
      <c r="CU228" s="277"/>
      <c r="CV228" s="652"/>
      <c r="CW228" s="653"/>
      <c r="CX228" s="653"/>
      <c r="CY228" s="654"/>
      <c r="CZ228" s="655"/>
      <c r="DA228" s="374">
        <f>SUM(DA226:DA227)</f>
        <v>0</v>
      </c>
      <c r="DB228" s="19"/>
      <c r="DC228" s="277"/>
      <c r="DD228" s="652"/>
      <c r="DE228" s="653"/>
      <c r="DF228" s="653"/>
      <c r="DG228" s="654"/>
      <c r="DH228" s="655"/>
      <c r="DI228" s="374">
        <f>SUM(DI226:DI227)</f>
        <v>0</v>
      </c>
      <c r="DJ228" s="19"/>
      <c r="DK228" s="277"/>
      <c r="DL228" s="652"/>
      <c r="DM228" s="653"/>
      <c r="DN228" s="653"/>
      <c r="DO228" s="654"/>
      <c r="DP228" s="655"/>
      <c r="DQ228" s="374">
        <f>SUM(DQ226:DQ227)</f>
        <v>0</v>
      </c>
      <c r="DR228" s="19"/>
      <c r="DS228" s="277"/>
      <c r="DT228" s="652"/>
      <c r="DU228" s="653"/>
      <c r="DV228" s="653"/>
      <c r="DW228" s="654"/>
      <c r="DX228" s="655"/>
      <c r="DY228" s="374">
        <f>SUM(DY226:DY227)</f>
        <v>845000</v>
      </c>
      <c r="DZ228" s="19"/>
      <c r="EA228" s="277"/>
      <c r="EB228" s="659"/>
      <c r="EC228" s="592"/>
      <c r="ED228" s="592"/>
      <c r="EE228" s="660"/>
      <c r="EF228" s="661"/>
      <c r="EG228" s="378" t="s">
        <v>1199</v>
      </c>
      <c r="EH228" s="19"/>
      <c r="EI228" s="277"/>
      <c r="EJ228" s="652"/>
      <c r="EK228" s="653"/>
      <c r="EL228" s="653"/>
      <c r="EM228" s="654"/>
      <c r="EN228" s="655"/>
      <c r="EO228" s="374">
        <f>SUM(EO226:EO227)</f>
        <v>0</v>
      </c>
      <c r="EP228" s="19"/>
      <c r="EQ228" s="277"/>
    </row>
    <row r="229" spans="1:147" ht="37.5" customHeight="1" thickBot="1">
      <c r="A229" s="66"/>
      <c r="B229" s="561"/>
      <c r="C229" s="442" t="s">
        <v>92</v>
      </c>
      <c r="D229" s="134"/>
      <c r="E229" s="359"/>
      <c r="F229" s="359"/>
      <c r="G229" s="663"/>
      <c r="H229" s="664"/>
      <c r="I229" s="665"/>
      <c r="J229" s="19"/>
      <c r="K229" s="277"/>
      <c r="L229" s="134"/>
      <c r="M229" s="359"/>
      <c r="N229" s="359"/>
      <c r="O229" s="663"/>
      <c r="P229" s="664"/>
      <c r="Q229" s="665"/>
      <c r="R229" s="19"/>
      <c r="S229" s="277"/>
      <c r="T229" s="134"/>
      <c r="U229" s="359"/>
      <c r="V229" s="359"/>
      <c r="W229" s="663"/>
      <c r="X229" s="664"/>
      <c r="Y229" s="665"/>
      <c r="Z229" s="19"/>
      <c r="AA229" s="277"/>
      <c r="AB229" s="134"/>
      <c r="AC229" s="359"/>
      <c r="AD229" s="359"/>
      <c r="AE229" s="663"/>
      <c r="AF229" s="664"/>
      <c r="AG229" s="665"/>
      <c r="AH229" s="19"/>
      <c r="AI229" s="277"/>
      <c r="AJ229" s="134"/>
      <c r="AK229" s="359"/>
      <c r="AL229" s="359"/>
      <c r="AM229" s="663"/>
      <c r="AN229" s="664"/>
      <c r="AO229" s="665"/>
      <c r="AP229" s="19"/>
      <c r="AQ229" s="277"/>
      <c r="AR229" s="134"/>
      <c r="AS229" s="359"/>
      <c r="AT229" s="359"/>
      <c r="AU229" s="663"/>
      <c r="AV229" s="664"/>
      <c r="AW229" s="665"/>
      <c r="AX229" s="19"/>
      <c r="AY229" s="277"/>
      <c r="AZ229" s="134"/>
      <c r="BA229" s="359"/>
      <c r="BB229" s="359"/>
      <c r="BC229" s="663"/>
      <c r="BD229" s="664"/>
      <c r="BE229" s="665"/>
      <c r="BF229" s="19"/>
      <c r="BG229" s="277"/>
      <c r="BH229" s="134"/>
      <c r="BI229" s="359"/>
      <c r="BJ229" s="359"/>
      <c r="BK229" s="663"/>
      <c r="BL229" s="664"/>
      <c r="BM229" s="665"/>
      <c r="BN229" s="19"/>
      <c r="BO229" s="277"/>
      <c r="BP229" s="134"/>
      <c r="BQ229" s="359"/>
      <c r="BR229" s="359"/>
      <c r="BS229" s="663"/>
      <c r="BT229" s="664"/>
      <c r="BU229" s="665"/>
      <c r="BV229" s="19"/>
      <c r="BW229" s="277"/>
      <c r="BX229" s="134"/>
      <c r="BY229" s="359"/>
      <c r="BZ229" s="359"/>
      <c r="CA229" s="663"/>
      <c r="CB229" s="664"/>
      <c r="CC229" s="665"/>
      <c r="CD229" s="19"/>
      <c r="CE229" s="277"/>
      <c r="CF229" s="134"/>
      <c r="CG229" s="359"/>
      <c r="CH229" s="359"/>
      <c r="CI229" s="663"/>
      <c r="CJ229" s="664"/>
      <c r="CK229" s="665"/>
      <c r="CL229" s="19"/>
      <c r="CM229" s="277"/>
      <c r="CN229" s="134"/>
      <c r="CO229" s="359"/>
      <c r="CP229" s="359"/>
      <c r="CQ229" s="663"/>
      <c r="CR229" s="664"/>
      <c r="CS229" s="665"/>
      <c r="CT229" s="19"/>
      <c r="CU229" s="277"/>
      <c r="CV229" s="134"/>
      <c r="CW229" s="359"/>
      <c r="CX229" s="359"/>
      <c r="CY229" s="663"/>
      <c r="CZ229" s="664"/>
      <c r="DA229" s="665"/>
      <c r="DB229" s="19"/>
      <c r="DC229" s="277"/>
      <c r="DD229" s="134"/>
      <c r="DE229" s="359"/>
      <c r="DF229" s="359"/>
      <c r="DG229" s="663"/>
      <c r="DH229" s="664"/>
      <c r="DI229" s="665"/>
      <c r="DJ229" s="19"/>
      <c r="DK229" s="277"/>
      <c r="DL229" s="134"/>
      <c r="DM229" s="359"/>
      <c r="DN229" s="359"/>
      <c r="DO229" s="663"/>
      <c r="DP229" s="664"/>
      <c r="DQ229" s="665"/>
      <c r="DR229" s="19"/>
      <c r="DS229" s="277"/>
      <c r="DT229" s="134"/>
      <c r="DU229" s="359"/>
      <c r="DV229" s="359"/>
      <c r="DW229" s="663"/>
      <c r="DX229" s="664"/>
      <c r="DY229" s="665"/>
      <c r="DZ229" s="19"/>
      <c r="EA229" s="277"/>
      <c r="EB229" s="638"/>
      <c r="EC229" s="365"/>
      <c r="ED229" s="365"/>
      <c r="EE229" s="669"/>
      <c r="EF229" s="670"/>
      <c r="EG229" s="604"/>
      <c r="EH229" s="19"/>
      <c r="EI229" s="277"/>
      <c r="EJ229" s="134"/>
      <c r="EK229" s="359"/>
      <c r="EL229" s="359"/>
      <c r="EM229" s="663"/>
      <c r="EN229" s="664"/>
      <c r="EO229" s="665"/>
      <c r="EP229" s="19"/>
      <c r="EQ229" s="277"/>
    </row>
    <row r="230" spans="1:147" ht="37.5" customHeight="1" thickBot="1">
      <c r="A230" s="369"/>
      <c r="B230" s="191" t="s">
        <v>322</v>
      </c>
      <c r="C230" s="136" t="s">
        <v>659</v>
      </c>
      <c r="D230" s="639" t="s">
        <v>324</v>
      </c>
      <c r="E230" s="571" t="s">
        <v>325</v>
      </c>
      <c r="F230" s="371" t="s">
        <v>326</v>
      </c>
      <c r="G230" s="372" t="s">
        <v>327</v>
      </c>
      <c r="H230" s="373" t="s">
        <v>328</v>
      </c>
      <c r="I230" s="374" t="s">
        <v>329</v>
      </c>
      <c r="J230" s="297" t="s">
        <v>1167</v>
      </c>
      <c r="K230" s="298" t="s">
        <v>1168</v>
      </c>
      <c r="L230" s="639" t="s">
        <v>324</v>
      </c>
      <c r="M230" s="571" t="s">
        <v>325</v>
      </c>
      <c r="N230" s="371" t="s">
        <v>326</v>
      </c>
      <c r="O230" s="372" t="s">
        <v>327</v>
      </c>
      <c r="P230" s="373" t="s">
        <v>328</v>
      </c>
      <c r="Q230" s="374" t="s">
        <v>329</v>
      </c>
      <c r="R230" s="297" t="s">
        <v>1167</v>
      </c>
      <c r="S230" s="298" t="s">
        <v>1168</v>
      </c>
      <c r="T230" s="639" t="s">
        <v>324</v>
      </c>
      <c r="U230" s="571" t="s">
        <v>325</v>
      </c>
      <c r="V230" s="371" t="s">
        <v>326</v>
      </c>
      <c r="W230" s="372" t="s">
        <v>327</v>
      </c>
      <c r="X230" s="373" t="s">
        <v>328</v>
      </c>
      <c r="Y230" s="374" t="s">
        <v>329</v>
      </c>
      <c r="Z230" s="297" t="s">
        <v>1167</v>
      </c>
      <c r="AA230" s="298" t="s">
        <v>1168</v>
      </c>
      <c r="AB230" s="639" t="s">
        <v>324</v>
      </c>
      <c r="AC230" s="571" t="s">
        <v>325</v>
      </c>
      <c r="AD230" s="371" t="s">
        <v>326</v>
      </c>
      <c r="AE230" s="372" t="s">
        <v>327</v>
      </c>
      <c r="AF230" s="373" t="s">
        <v>328</v>
      </c>
      <c r="AG230" s="374" t="s">
        <v>329</v>
      </c>
      <c r="AH230" s="297" t="s">
        <v>1167</v>
      </c>
      <c r="AI230" s="298" t="s">
        <v>1168</v>
      </c>
      <c r="AJ230" s="639" t="s">
        <v>324</v>
      </c>
      <c r="AK230" s="571" t="s">
        <v>325</v>
      </c>
      <c r="AL230" s="371" t="s">
        <v>326</v>
      </c>
      <c r="AM230" s="372" t="s">
        <v>327</v>
      </c>
      <c r="AN230" s="373" t="s">
        <v>328</v>
      </c>
      <c r="AO230" s="374" t="s">
        <v>329</v>
      </c>
      <c r="AP230" s="297" t="s">
        <v>1167</v>
      </c>
      <c r="AQ230" s="298" t="s">
        <v>1168</v>
      </c>
      <c r="AR230" s="639" t="s">
        <v>324</v>
      </c>
      <c r="AS230" s="571" t="s">
        <v>325</v>
      </c>
      <c r="AT230" s="371" t="s">
        <v>326</v>
      </c>
      <c r="AU230" s="372" t="s">
        <v>327</v>
      </c>
      <c r="AV230" s="373" t="s">
        <v>328</v>
      </c>
      <c r="AW230" s="374" t="s">
        <v>329</v>
      </c>
      <c r="AX230" s="297" t="s">
        <v>1167</v>
      </c>
      <c r="AY230" s="298" t="s">
        <v>1168</v>
      </c>
      <c r="AZ230" s="639" t="s">
        <v>324</v>
      </c>
      <c r="BA230" s="571" t="s">
        <v>325</v>
      </c>
      <c r="BB230" s="371" t="s">
        <v>326</v>
      </c>
      <c r="BC230" s="372" t="s">
        <v>327</v>
      </c>
      <c r="BD230" s="373" t="s">
        <v>328</v>
      </c>
      <c r="BE230" s="374" t="s">
        <v>329</v>
      </c>
      <c r="BF230" s="297" t="s">
        <v>1167</v>
      </c>
      <c r="BG230" s="298" t="s">
        <v>1168</v>
      </c>
      <c r="BH230" s="639" t="s">
        <v>324</v>
      </c>
      <c r="BI230" s="571" t="s">
        <v>325</v>
      </c>
      <c r="BJ230" s="371" t="s">
        <v>326</v>
      </c>
      <c r="BK230" s="372" t="s">
        <v>327</v>
      </c>
      <c r="BL230" s="373" t="s">
        <v>328</v>
      </c>
      <c r="BM230" s="374" t="s">
        <v>329</v>
      </c>
      <c r="BN230" s="297" t="s">
        <v>1167</v>
      </c>
      <c r="BO230" s="298" t="s">
        <v>1168</v>
      </c>
      <c r="BP230" s="639" t="s">
        <v>324</v>
      </c>
      <c r="BQ230" s="571" t="s">
        <v>325</v>
      </c>
      <c r="BR230" s="371" t="s">
        <v>326</v>
      </c>
      <c r="BS230" s="372" t="s">
        <v>327</v>
      </c>
      <c r="BT230" s="373" t="s">
        <v>328</v>
      </c>
      <c r="BU230" s="374" t="s">
        <v>329</v>
      </c>
      <c r="BV230" s="297" t="s">
        <v>1167</v>
      </c>
      <c r="BW230" s="298" t="s">
        <v>1168</v>
      </c>
      <c r="BX230" s="639" t="s">
        <v>324</v>
      </c>
      <c r="BY230" s="571" t="s">
        <v>325</v>
      </c>
      <c r="BZ230" s="371" t="s">
        <v>326</v>
      </c>
      <c r="CA230" s="372" t="s">
        <v>327</v>
      </c>
      <c r="CB230" s="373" t="s">
        <v>328</v>
      </c>
      <c r="CC230" s="374" t="s">
        <v>329</v>
      </c>
      <c r="CD230" s="297" t="s">
        <v>1167</v>
      </c>
      <c r="CE230" s="298" t="s">
        <v>1168</v>
      </c>
      <c r="CF230" s="639" t="s">
        <v>324</v>
      </c>
      <c r="CG230" s="571" t="s">
        <v>325</v>
      </c>
      <c r="CH230" s="371" t="s">
        <v>326</v>
      </c>
      <c r="CI230" s="372" t="s">
        <v>327</v>
      </c>
      <c r="CJ230" s="373" t="s">
        <v>328</v>
      </c>
      <c r="CK230" s="374" t="s">
        <v>329</v>
      </c>
      <c r="CL230" s="297" t="s">
        <v>1167</v>
      </c>
      <c r="CM230" s="298" t="s">
        <v>1168</v>
      </c>
      <c r="CN230" s="639" t="s">
        <v>324</v>
      </c>
      <c r="CO230" s="571" t="s">
        <v>325</v>
      </c>
      <c r="CP230" s="371" t="s">
        <v>326</v>
      </c>
      <c r="CQ230" s="372" t="s">
        <v>327</v>
      </c>
      <c r="CR230" s="373" t="s">
        <v>328</v>
      </c>
      <c r="CS230" s="374" t="s">
        <v>329</v>
      </c>
      <c r="CT230" s="297" t="s">
        <v>1167</v>
      </c>
      <c r="CU230" s="298" t="s">
        <v>1168</v>
      </c>
      <c r="CV230" s="639" t="s">
        <v>324</v>
      </c>
      <c r="CW230" s="571" t="s">
        <v>325</v>
      </c>
      <c r="CX230" s="371" t="s">
        <v>326</v>
      </c>
      <c r="CY230" s="372" t="s">
        <v>327</v>
      </c>
      <c r="CZ230" s="373" t="s">
        <v>328</v>
      </c>
      <c r="DA230" s="374" t="s">
        <v>329</v>
      </c>
      <c r="DB230" s="297" t="s">
        <v>1167</v>
      </c>
      <c r="DC230" s="298" t="s">
        <v>1168</v>
      </c>
      <c r="DD230" s="639" t="s">
        <v>324</v>
      </c>
      <c r="DE230" s="571" t="s">
        <v>325</v>
      </c>
      <c r="DF230" s="371" t="s">
        <v>326</v>
      </c>
      <c r="DG230" s="372" t="s">
        <v>327</v>
      </c>
      <c r="DH230" s="373" t="s">
        <v>328</v>
      </c>
      <c r="DI230" s="374" t="s">
        <v>329</v>
      </c>
      <c r="DJ230" s="297" t="s">
        <v>1167</v>
      </c>
      <c r="DK230" s="298" t="s">
        <v>1168</v>
      </c>
      <c r="DL230" s="639" t="s">
        <v>324</v>
      </c>
      <c r="DM230" s="571" t="s">
        <v>325</v>
      </c>
      <c r="DN230" s="371" t="s">
        <v>326</v>
      </c>
      <c r="DO230" s="372" t="s">
        <v>327</v>
      </c>
      <c r="DP230" s="373" t="s">
        <v>328</v>
      </c>
      <c r="DQ230" s="374" t="s">
        <v>329</v>
      </c>
      <c r="DR230" s="297" t="s">
        <v>1167</v>
      </c>
      <c r="DS230" s="298" t="s">
        <v>1168</v>
      </c>
      <c r="DT230" s="639" t="s">
        <v>324</v>
      </c>
      <c r="DU230" s="571" t="s">
        <v>325</v>
      </c>
      <c r="DV230" s="371" t="s">
        <v>326</v>
      </c>
      <c r="DW230" s="372" t="s">
        <v>327</v>
      </c>
      <c r="DX230" s="373" t="s">
        <v>328</v>
      </c>
      <c r="DY230" s="374" t="s">
        <v>329</v>
      </c>
      <c r="DZ230" s="297" t="s">
        <v>1167</v>
      </c>
      <c r="EA230" s="298" t="s">
        <v>1168</v>
      </c>
      <c r="EB230" s="640" t="s">
        <v>324</v>
      </c>
      <c r="EC230" s="191" t="s">
        <v>325</v>
      </c>
      <c r="ED230" s="376" t="s">
        <v>326</v>
      </c>
      <c r="EE230" s="377" t="s">
        <v>327</v>
      </c>
      <c r="EF230" s="191" t="s">
        <v>328</v>
      </c>
      <c r="EG230" s="378" t="s">
        <v>329</v>
      </c>
      <c r="EH230" s="297" t="s">
        <v>1167</v>
      </c>
      <c r="EI230" s="298" t="s">
        <v>1168</v>
      </c>
      <c r="EJ230" s="639" t="s">
        <v>324</v>
      </c>
      <c r="EK230" s="571" t="s">
        <v>325</v>
      </c>
      <c r="EL230" s="371" t="s">
        <v>326</v>
      </c>
      <c r="EM230" s="372" t="s">
        <v>327</v>
      </c>
      <c r="EN230" s="373" t="s">
        <v>328</v>
      </c>
      <c r="EO230" s="374" t="s">
        <v>329</v>
      </c>
      <c r="EP230" s="297" t="s">
        <v>1167</v>
      </c>
      <c r="EQ230" s="298" t="s">
        <v>1168</v>
      </c>
    </row>
    <row r="231" spans="1:147" ht="37.5" customHeight="1" thickBot="1">
      <c r="A231" s="369"/>
      <c r="B231" s="379">
        <v>1</v>
      </c>
      <c r="C231" s="305" t="s">
        <v>762</v>
      </c>
      <c r="D231" s="417"/>
      <c r="E231" s="307">
        <v>1</v>
      </c>
      <c r="F231" s="307" t="s">
        <v>331</v>
      </c>
      <c r="G231" s="648"/>
      <c r="H231" s="643"/>
      <c r="I231" s="310">
        <f t="shared" ref="I231:I235" si="527">+(G231+(G231*H231))*E231</f>
        <v>0</v>
      </c>
      <c r="J231" s="311" t="s">
        <v>1169</v>
      </c>
      <c r="K231" s="312"/>
      <c r="L231" s="417"/>
      <c r="M231" s="307">
        <v>1</v>
      </c>
      <c r="N231" s="307" t="s">
        <v>331</v>
      </c>
      <c r="O231" s="648"/>
      <c r="P231" s="643"/>
      <c r="Q231" s="310">
        <f t="shared" ref="Q231:Q235" si="528">+(O231+(O231*P231))*M231</f>
        <v>0</v>
      </c>
      <c r="R231" s="311" t="s">
        <v>1169</v>
      </c>
      <c r="S231" s="312"/>
      <c r="T231" s="417"/>
      <c r="U231" s="307">
        <v>1</v>
      </c>
      <c r="V231" s="307" t="s">
        <v>331</v>
      </c>
      <c r="W231" s="648"/>
      <c r="X231" s="643"/>
      <c r="Y231" s="310">
        <f t="shared" ref="Y231:Y235" si="529">+(W231+(W231*X231))*U231</f>
        <v>0</v>
      </c>
      <c r="Z231" s="311" t="s">
        <v>1169</v>
      </c>
      <c r="AA231" s="312"/>
      <c r="AB231" s="417"/>
      <c r="AC231" s="307">
        <v>1</v>
      </c>
      <c r="AD231" s="307" t="s">
        <v>331</v>
      </c>
      <c r="AE231" s="648"/>
      <c r="AF231" s="643"/>
      <c r="AG231" s="310">
        <f t="shared" ref="AG231:AG235" si="530">+(AE231+(AE231*AF231))*AC231</f>
        <v>0</v>
      </c>
      <c r="AH231" s="311" t="s">
        <v>1169</v>
      </c>
      <c r="AI231" s="312"/>
      <c r="AJ231" s="417"/>
      <c r="AK231" s="307">
        <v>1</v>
      </c>
      <c r="AL231" s="307" t="s">
        <v>331</v>
      </c>
      <c r="AM231" s="648"/>
      <c r="AN231" s="643"/>
      <c r="AO231" s="310">
        <f t="shared" ref="AO231:AO235" si="531">+(AM231+(AM231*AN231))*AK231</f>
        <v>0</v>
      </c>
      <c r="AP231" s="311" t="s">
        <v>1169</v>
      </c>
      <c r="AQ231" s="312"/>
      <c r="AR231" s="417"/>
      <c r="AS231" s="307">
        <v>1</v>
      </c>
      <c r="AT231" s="307" t="s">
        <v>331</v>
      </c>
      <c r="AU231" s="648"/>
      <c r="AV231" s="643"/>
      <c r="AW231" s="310">
        <f t="shared" ref="AW231:AW235" si="532">+(AU231+(AU231*AV231))*AS231</f>
        <v>0</v>
      </c>
      <c r="AX231" s="311" t="s">
        <v>1169</v>
      </c>
      <c r="AY231" s="312"/>
      <c r="AZ231" s="417"/>
      <c r="BA231" s="307">
        <v>1</v>
      </c>
      <c r="BB231" s="307" t="s">
        <v>331</v>
      </c>
      <c r="BC231" s="648"/>
      <c r="BD231" s="643"/>
      <c r="BE231" s="310">
        <f t="shared" ref="BE231:BE235" si="533">+(BC231+(BC231*BD231))*BA231</f>
        <v>0</v>
      </c>
      <c r="BF231" s="311" t="s">
        <v>1169</v>
      </c>
      <c r="BG231" s="312"/>
      <c r="BH231" s="417"/>
      <c r="BI231" s="307">
        <v>1</v>
      </c>
      <c r="BJ231" s="307" t="s">
        <v>331</v>
      </c>
      <c r="BK231" s="648"/>
      <c r="BL231" s="643"/>
      <c r="BM231" s="310">
        <f t="shared" ref="BM231:BM235" si="534">+(BK231+(BK231*BL231))*BI231</f>
        <v>0</v>
      </c>
      <c r="BN231" s="311" t="s">
        <v>1169</v>
      </c>
      <c r="BO231" s="312"/>
      <c r="BP231" s="417" t="s">
        <v>1342</v>
      </c>
      <c r="BQ231" s="307">
        <v>1</v>
      </c>
      <c r="BR231" s="307" t="s">
        <v>331</v>
      </c>
      <c r="BS231" s="648">
        <v>1647364</v>
      </c>
      <c r="BT231" s="643">
        <v>0</v>
      </c>
      <c r="BU231" s="310">
        <f t="shared" ref="BU231:BU235" si="535">+(BS231+(BS231*BT231))*BQ231</f>
        <v>1647364</v>
      </c>
      <c r="BV231" s="311" t="s">
        <v>1170</v>
      </c>
      <c r="BW231" s="312"/>
      <c r="BX231" s="417" t="s">
        <v>1335</v>
      </c>
      <c r="BY231" s="307">
        <v>1</v>
      </c>
      <c r="BZ231" s="307" t="s">
        <v>331</v>
      </c>
      <c r="CA231" s="648">
        <v>2470000</v>
      </c>
      <c r="CB231" s="643">
        <v>0</v>
      </c>
      <c r="CC231" s="310">
        <f t="shared" ref="CC231:CC235" si="536">+(CA231+(CA231*CB231))*BY231</f>
        <v>2470000</v>
      </c>
      <c r="CD231" s="311" t="s">
        <v>1170</v>
      </c>
      <c r="CE231" s="312"/>
      <c r="CF231" s="417"/>
      <c r="CG231" s="307">
        <v>1</v>
      </c>
      <c r="CH231" s="307" t="s">
        <v>331</v>
      </c>
      <c r="CI231" s="648"/>
      <c r="CJ231" s="643"/>
      <c r="CK231" s="310">
        <f t="shared" ref="CK231:CK235" si="537">+(CI231+(CI231*CJ231))*CG231</f>
        <v>0</v>
      </c>
      <c r="CL231" s="311" t="s">
        <v>1169</v>
      </c>
      <c r="CM231" s="312"/>
      <c r="CN231" s="417"/>
      <c r="CO231" s="307">
        <v>1</v>
      </c>
      <c r="CP231" s="307" t="s">
        <v>331</v>
      </c>
      <c r="CQ231" s="648"/>
      <c r="CR231" s="643"/>
      <c r="CS231" s="310">
        <f t="shared" ref="CS231:CS235" si="538">+(CQ231+(CQ231*CR231))*CO231</f>
        <v>0</v>
      </c>
      <c r="CT231" s="311" t="s">
        <v>1169</v>
      </c>
      <c r="CU231" s="312"/>
      <c r="CV231" s="417"/>
      <c r="CW231" s="307">
        <v>1</v>
      </c>
      <c r="CX231" s="307" t="s">
        <v>331</v>
      </c>
      <c r="CY231" s="648"/>
      <c r="CZ231" s="643"/>
      <c r="DA231" s="310">
        <f t="shared" ref="DA231:DA235" si="539">+(CY231+(CY231*CZ231))*CW231</f>
        <v>0</v>
      </c>
      <c r="DB231" s="311" t="s">
        <v>1169</v>
      </c>
      <c r="DC231" s="312"/>
      <c r="DD231" s="417"/>
      <c r="DE231" s="307">
        <v>1</v>
      </c>
      <c r="DF231" s="307" t="s">
        <v>331</v>
      </c>
      <c r="DG231" s="648"/>
      <c r="DH231" s="643"/>
      <c r="DI231" s="310">
        <f t="shared" ref="DI231:DI235" si="540">+(DG231+(DG231*DH231))*DE231</f>
        <v>0</v>
      </c>
      <c r="DJ231" s="311" t="s">
        <v>1169</v>
      </c>
      <c r="DK231" s="312"/>
      <c r="DL231" s="417"/>
      <c r="DM231" s="307">
        <v>1</v>
      </c>
      <c r="DN231" s="307" t="s">
        <v>331</v>
      </c>
      <c r="DO231" s="648"/>
      <c r="DP231" s="643"/>
      <c r="DQ231" s="310">
        <f t="shared" ref="DQ231:DQ235" si="541">+(DO231+(DO231*DP231))*DM231</f>
        <v>0</v>
      </c>
      <c r="DR231" s="311" t="s">
        <v>1169</v>
      </c>
      <c r="DS231" s="312"/>
      <c r="DT231" s="417"/>
      <c r="DU231" s="307">
        <v>1</v>
      </c>
      <c r="DV231" s="307" t="s">
        <v>331</v>
      </c>
      <c r="DW231" s="648"/>
      <c r="DX231" s="643"/>
      <c r="DY231" s="310">
        <f t="shared" ref="DY231:DY235" si="542">+(DW231+(DW231*DX231))*DU231</f>
        <v>0</v>
      </c>
      <c r="DZ231" s="311" t="s">
        <v>1169</v>
      </c>
      <c r="EA231" s="312"/>
      <c r="EB231" s="421"/>
      <c r="EC231" s="315">
        <v>1</v>
      </c>
      <c r="ED231" s="315" t="s">
        <v>331</v>
      </c>
      <c r="EE231" s="650"/>
      <c r="EF231" s="647"/>
      <c r="EG231" s="318" t="s">
        <v>1199</v>
      </c>
      <c r="EH231" s="311" t="s">
        <v>1169</v>
      </c>
      <c r="EI231" s="312"/>
      <c r="EJ231" s="417"/>
      <c r="EK231" s="307">
        <v>1</v>
      </c>
      <c r="EL231" s="307" t="s">
        <v>331</v>
      </c>
      <c r="EM231" s="648"/>
      <c r="EN231" s="643"/>
      <c r="EO231" s="310">
        <f t="shared" ref="EO231:EO235" si="543">+(EM231+(EM231*EN231))*EK231</f>
        <v>0</v>
      </c>
      <c r="EP231" s="311" t="s">
        <v>1169</v>
      </c>
      <c r="EQ231" s="312"/>
    </row>
    <row r="232" spans="1:147" ht="37.5" customHeight="1">
      <c r="A232" s="369"/>
      <c r="B232" s="379">
        <v>2</v>
      </c>
      <c r="C232" s="305" t="s">
        <v>763</v>
      </c>
      <c r="D232" s="417"/>
      <c r="E232" s="307">
        <v>1</v>
      </c>
      <c r="F232" s="307" t="s">
        <v>331</v>
      </c>
      <c r="G232" s="648"/>
      <c r="H232" s="643"/>
      <c r="I232" s="310">
        <f t="shared" si="527"/>
        <v>0</v>
      </c>
      <c r="J232" s="19"/>
      <c r="K232" s="277"/>
      <c r="L232" s="417"/>
      <c r="M232" s="307">
        <v>1</v>
      </c>
      <c r="N232" s="307" t="s">
        <v>331</v>
      </c>
      <c r="O232" s="648"/>
      <c r="P232" s="643"/>
      <c r="Q232" s="310">
        <f t="shared" si="528"/>
        <v>0</v>
      </c>
      <c r="R232" s="19"/>
      <c r="S232" s="277"/>
      <c r="T232" s="417"/>
      <c r="U232" s="307">
        <v>1</v>
      </c>
      <c r="V232" s="307" t="s">
        <v>331</v>
      </c>
      <c r="W232" s="648"/>
      <c r="X232" s="643"/>
      <c r="Y232" s="310">
        <f t="shared" si="529"/>
        <v>0</v>
      </c>
      <c r="Z232" s="19"/>
      <c r="AA232" s="277"/>
      <c r="AB232" s="417"/>
      <c r="AC232" s="307">
        <v>1</v>
      </c>
      <c r="AD232" s="307" t="s">
        <v>331</v>
      </c>
      <c r="AE232" s="648"/>
      <c r="AF232" s="643"/>
      <c r="AG232" s="310">
        <f t="shared" si="530"/>
        <v>0</v>
      </c>
      <c r="AH232" s="19"/>
      <c r="AI232" s="277"/>
      <c r="AJ232" s="417"/>
      <c r="AK232" s="307">
        <v>1</v>
      </c>
      <c r="AL232" s="307" t="s">
        <v>331</v>
      </c>
      <c r="AM232" s="648"/>
      <c r="AN232" s="643"/>
      <c r="AO232" s="310">
        <f t="shared" si="531"/>
        <v>0</v>
      </c>
      <c r="AP232" s="19"/>
      <c r="AQ232" s="277"/>
      <c r="AR232" s="417"/>
      <c r="AS232" s="307">
        <v>1</v>
      </c>
      <c r="AT232" s="307" t="s">
        <v>331</v>
      </c>
      <c r="AU232" s="648"/>
      <c r="AV232" s="643"/>
      <c r="AW232" s="310">
        <f t="shared" si="532"/>
        <v>0</v>
      </c>
      <c r="AX232" s="19"/>
      <c r="AY232" s="277"/>
      <c r="AZ232" s="417"/>
      <c r="BA232" s="307">
        <v>1</v>
      </c>
      <c r="BB232" s="307" t="s">
        <v>331</v>
      </c>
      <c r="BC232" s="648"/>
      <c r="BD232" s="643"/>
      <c r="BE232" s="310">
        <f t="shared" si="533"/>
        <v>0</v>
      </c>
      <c r="BF232" s="19"/>
      <c r="BG232" s="277"/>
      <c r="BH232" s="417"/>
      <c r="BI232" s="307">
        <v>1</v>
      </c>
      <c r="BJ232" s="307" t="s">
        <v>331</v>
      </c>
      <c r="BK232" s="648"/>
      <c r="BL232" s="643"/>
      <c r="BM232" s="310">
        <f t="shared" si="534"/>
        <v>0</v>
      </c>
      <c r="BN232" s="19"/>
      <c r="BO232" s="277"/>
      <c r="BP232" s="417" t="s">
        <v>1342</v>
      </c>
      <c r="BQ232" s="307">
        <v>1</v>
      </c>
      <c r="BR232" s="307" t="s">
        <v>331</v>
      </c>
      <c r="BS232" s="648">
        <v>262005</v>
      </c>
      <c r="BT232" s="643">
        <v>0</v>
      </c>
      <c r="BU232" s="310">
        <f t="shared" si="535"/>
        <v>262005</v>
      </c>
      <c r="BV232" s="19"/>
      <c r="BW232" s="277"/>
      <c r="BX232" s="417" t="s">
        <v>1335</v>
      </c>
      <c r="BY232" s="307">
        <v>1</v>
      </c>
      <c r="BZ232" s="307" t="s">
        <v>331</v>
      </c>
      <c r="CA232" s="648">
        <v>280000</v>
      </c>
      <c r="CB232" s="643">
        <v>0</v>
      </c>
      <c r="CC232" s="310">
        <f t="shared" si="536"/>
        <v>280000</v>
      </c>
      <c r="CD232" s="19"/>
      <c r="CE232" s="277"/>
      <c r="CF232" s="417"/>
      <c r="CG232" s="307">
        <v>1</v>
      </c>
      <c r="CH232" s="307" t="s">
        <v>331</v>
      </c>
      <c r="CI232" s="648"/>
      <c r="CJ232" s="643"/>
      <c r="CK232" s="310">
        <f t="shared" si="537"/>
        <v>0</v>
      </c>
      <c r="CL232" s="19"/>
      <c r="CM232" s="277"/>
      <c r="CN232" s="417"/>
      <c r="CO232" s="307">
        <v>1</v>
      </c>
      <c r="CP232" s="307" t="s">
        <v>331</v>
      </c>
      <c r="CQ232" s="648"/>
      <c r="CR232" s="643"/>
      <c r="CS232" s="310">
        <f t="shared" si="538"/>
        <v>0</v>
      </c>
      <c r="CT232" s="19"/>
      <c r="CU232" s="277"/>
      <c r="CV232" s="417"/>
      <c r="CW232" s="307">
        <v>1</v>
      </c>
      <c r="CX232" s="307" t="s">
        <v>331</v>
      </c>
      <c r="CY232" s="648"/>
      <c r="CZ232" s="643"/>
      <c r="DA232" s="310">
        <f t="shared" si="539"/>
        <v>0</v>
      </c>
      <c r="DB232" s="19"/>
      <c r="DC232" s="277"/>
      <c r="DD232" s="417"/>
      <c r="DE232" s="307">
        <v>1</v>
      </c>
      <c r="DF232" s="307" t="s">
        <v>331</v>
      </c>
      <c r="DG232" s="648"/>
      <c r="DH232" s="643"/>
      <c r="DI232" s="310">
        <f t="shared" si="540"/>
        <v>0</v>
      </c>
      <c r="DJ232" s="19"/>
      <c r="DK232" s="277"/>
      <c r="DL232" s="417"/>
      <c r="DM232" s="307">
        <v>1</v>
      </c>
      <c r="DN232" s="307" t="s">
        <v>331</v>
      </c>
      <c r="DO232" s="648"/>
      <c r="DP232" s="643"/>
      <c r="DQ232" s="310">
        <f t="shared" si="541"/>
        <v>0</v>
      </c>
      <c r="DR232" s="19"/>
      <c r="DS232" s="277"/>
      <c r="DT232" s="417"/>
      <c r="DU232" s="307">
        <v>1</v>
      </c>
      <c r="DV232" s="307" t="s">
        <v>331</v>
      </c>
      <c r="DW232" s="648"/>
      <c r="DX232" s="643"/>
      <c r="DY232" s="310">
        <f t="shared" si="542"/>
        <v>0</v>
      </c>
      <c r="DZ232" s="19"/>
      <c r="EA232" s="277"/>
      <c r="EB232" s="421"/>
      <c r="EC232" s="315">
        <v>1</v>
      </c>
      <c r="ED232" s="315" t="s">
        <v>331</v>
      </c>
      <c r="EE232" s="650"/>
      <c r="EF232" s="647"/>
      <c r="EG232" s="318" t="s">
        <v>1199</v>
      </c>
      <c r="EH232" s="19"/>
      <c r="EI232" s="277"/>
      <c r="EJ232" s="417"/>
      <c r="EK232" s="307">
        <v>1</v>
      </c>
      <c r="EL232" s="307" t="s">
        <v>331</v>
      </c>
      <c r="EM232" s="648"/>
      <c r="EN232" s="643"/>
      <c r="EO232" s="310">
        <f t="shared" si="543"/>
        <v>0</v>
      </c>
      <c r="EP232" s="19"/>
      <c r="EQ232" s="277"/>
    </row>
    <row r="233" spans="1:147" ht="37.5" customHeight="1">
      <c r="A233" s="369"/>
      <c r="B233" s="379">
        <v>3</v>
      </c>
      <c r="C233" s="305" t="s">
        <v>764</v>
      </c>
      <c r="D233" s="417"/>
      <c r="E233" s="307">
        <v>1</v>
      </c>
      <c r="F233" s="307" t="s">
        <v>331</v>
      </c>
      <c r="G233" s="648"/>
      <c r="H233" s="643"/>
      <c r="I233" s="310">
        <f t="shared" si="527"/>
        <v>0</v>
      </c>
      <c r="J233" s="19"/>
      <c r="K233" s="277"/>
      <c r="L233" s="417"/>
      <c r="M233" s="307">
        <v>1</v>
      </c>
      <c r="N233" s="307" t="s">
        <v>331</v>
      </c>
      <c r="O233" s="648"/>
      <c r="P233" s="643"/>
      <c r="Q233" s="310">
        <f t="shared" si="528"/>
        <v>0</v>
      </c>
      <c r="R233" s="19"/>
      <c r="S233" s="277"/>
      <c r="T233" s="417"/>
      <c r="U233" s="307">
        <v>1</v>
      </c>
      <c r="V233" s="307" t="s">
        <v>331</v>
      </c>
      <c r="W233" s="648"/>
      <c r="X233" s="643"/>
      <c r="Y233" s="310">
        <f t="shared" si="529"/>
        <v>0</v>
      </c>
      <c r="Z233" s="19"/>
      <c r="AA233" s="277"/>
      <c r="AB233" s="417"/>
      <c r="AC233" s="307">
        <v>1</v>
      </c>
      <c r="AD233" s="307" t="s">
        <v>331</v>
      </c>
      <c r="AE233" s="648"/>
      <c r="AF233" s="643"/>
      <c r="AG233" s="310">
        <f t="shared" si="530"/>
        <v>0</v>
      </c>
      <c r="AH233" s="19"/>
      <c r="AI233" s="277"/>
      <c r="AJ233" s="417"/>
      <c r="AK233" s="307">
        <v>1</v>
      </c>
      <c r="AL233" s="307" t="s">
        <v>331</v>
      </c>
      <c r="AM233" s="648"/>
      <c r="AN233" s="643"/>
      <c r="AO233" s="310">
        <f t="shared" si="531"/>
        <v>0</v>
      </c>
      <c r="AP233" s="19"/>
      <c r="AQ233" s="277"/>
      <c r="AR233" s="417"/>
      <c r="AS233" s="307">
        <v>1</v>
      </c>
      <c r="AT233" s="307" t="s">
        <v>331</v>
      </c>
      <c r="AU233" s="648"/>
      <c r="AV233" s="643"/>
      <c r="AW233" s="310">
        <f t="shared" si="532"/>
        <v>0</v>
      </c>
      <c r="AX233" s="19"/>
      <c r="AY233" s="277"/>
      <c r="AZ233" s="417"/>
      <c r="BA233" s="307">
        <v>1</v>
      </c>
      <c r="BB233" s="307" t="s">
        <v>331</v>
      </c>
      <c r="BC233" s="648"/>
      <c r="BD233" s="643"/>
      <c r="BE233" s="310">
        <f t="shared" si="533"/>
        <v>0</v>
      </c>
      <c r="BF233" s="19"/>
      <c r="BG233" s="277"/>
      <c r="BH233" s="417"/>
      <c r="BI233" s="307">
        <v>1</v>
      </c>
      <c r="BJ233" s="307" t="s">
        <v>331</v>
      </c>
      <c r="BK233" s="648"/>
      <c r="BL233" s="643"/>
      <c r="BM233" s="310">
        <f t="shared" si="534"/>
        <v>0</v>
      </c>
      <c r="BN233" s="19"/>
      <c r="BO233" s="277"/>
      <c r="BP233" s="417" t="s">
        <v>1342</v>
      </c>
      <c r="BQ233" s="307">
        <v>1</v>
      </c>
      <c r="BR233" s="307" t="s">
        <v>331</v>
      </c>
      <c r="BS233" s="648">
        <v>248087</v>
      </c>
      <c r="BT233" s="643">
        <v>0</v>
      </c>
      <c r="BU233" s="310">
        <f t="shared" si="535"/>
        <v>248087</v>
      </c>
      <c r="BV233" s="19"/>
      <c r="BW233" s="277"/>
      <c r="BX233" s="417" t="s">
        <v>1335</v>
      </c>
      <c r="BY233" s="307">
        <v>1</v>
      </c>
      <c r="BZ233" s="307" t="s">
        <v>331</v>
      </c>
      <c r="CA233" s="648">
        <v>120000</v>
      </c>
      <c r="CB233" s="643">
        <v>0</v>
      </c>
      <c r="CC233" s="310">
        <f t="shared" si="536"/>
        <v>120000</v>
      </c>
      <c r="CD233" s="19"/>
      <c r="CE233" s="277"/>
      <c r="CF233" s="417"/>
      <c r="CG233" s="307">
        <v>1</v>
      </c>
      <c r="CH233" s="307" t="s">
        <v>331</v>
      </c>
      <c r="CI233" s="648"/>
      <c r="CJ233" s="643"/>
      <c r="CK233" s="310">
        <f t="shared" si="537"/>
        <v>0</v>
      </c>
      <c r="CL233" s="19"/>
      <c r="CM233" s="277"/>
      <c r="CN233" s="417"/>
      <c r="CO233" s="307">
        <v>1</v>
      </c>
      <c r="CP233" s="307" t="s">
        <v>331</v>
      </c>
      <c r="CQ233" s="648"/>
      <c r="CR233" s="643"/>
      <c r="CS233" s="310">
        <f t="shared" si="538"/>
        <v>0</v>
      </c>
      <c r="CT233" s="19"/>
      <c r="CU233" s="277"/>
      <c r="CV233" s="417"/>
      <c r="CW233" s="307">
        <v>1</v>
      </c>
      <c r="CX233" s="307" t="s">
        <v>331</v>
      </c>
      <c r="CY233" s="648"/>
      <c r="CZ233" s="643"/>
      <c r="DA233" s="310">
        <f t="shared" si="539"/>
        <v>0</v>
      </c>
      <c r="DB233" s="19"/>
      <c r="DC233" s="277"/>
      <c r="DD233" s="417"/>
      <c r="DE233" s="307">
        <v>1</v>
      </c>
      <c r="DF233" s="307" t="s">
        <v>331</v>
      </c>
      <c r="DG233" s="648"/>
      <c r="DH233" s="643"/>
      <c r="DI233" s="310">
        <f t="shared" si="540"/>
        <v>0</v>
      </c>
      <c r="DJ233" s="19"/>
      <c r="DK233" s="277"/>
      <c r="DL233" s="417"/>
      <c r="DM233" s="307">
        <v>1</v>
      </c>
      <c r="DN233" s="307" t="s">
        <v>331</v>
      </c>
      <c r="DO233" s="648"/>
      <c r="DP233" s="643"/>
      <c r="DQ233" s="310">
        <f t="shared" si="541"/>
        <v>0</v>
      </c>
      <c r="DR233" s="19"/>
      <c r="DS233" s="277"/>
      <c r="DT233" s="417"/>
      <c r="DU233" s="307">
        <v>1</v>
      </c>
      <c r="DV233" s="307" t="s">
        <v>331</v>
      </c>
      <c r="DW233" s="648"/>
      <c r="DX233" s="643"/>
      <c r="DY233" s="310">
        <f t="shared" si="542"/>
        <v>0</v>
      </c>
      <c r="DZ233" s="19"/>
      <c r="EA233" s="277"/>
      <c r="EB233" s="421"/>
      <c r="EC233" s="315">
        <v>1</v>
      </c>
      <c r="ED233" s="315" t="s">
        <v>331</v>
      </c>
      <c r="EE233" s="650"/>
      <c r="EF233" s="647"/>
      <c r="EG233" s="318" t="s">
        <v>1199</v>
      </c>
      <c r="EH233" s="19"/>
      <c r="EI233" s="277"/>
      <c r="EJ233" s="417"/>
      <c r="EK233" s="307">
        <v>1</v>
      </c>
      <c r="EL233" s="307" t="s">
        <v>331</v>
      </c>
      <c r="EM233" s="648"/>
      <c r="EN233" s="643"/>
      <c r="EO233" s="310">
        <f t="shared" si="543"/>
        <v>0</v>
      </c>
      <c r="EP233" s="19"/>
      <c r="EQ233" s="277"/>
    </row>
    <row r="234" spans="1:147" ht="37.5" customHeight="1">
      <c r="A234" s="369"/>
      <c r="B234" s="379">
        <v>4</v>
      </c>
      <c r="C234" s="305" t="s">
        <v>765</v>
      </c>
      <c r="D234" s="417"/>
      <c r="E234" s="307">
        <v>1</v>
      </c>
      <c r="F234" s="307" t="s">
        <v>331</v>
      </c>
      <c r="G234" s="648"/>
      <c r="H234" s="643"/>
      <c r="I234" s="310">
        <f t="shared" si="527"/>
        <v>0</v>
      </c>
      <c r="J234" s="19"/>
      <c r="K234" s="277"/>
      <c r="L234" s="417"/>
      <c r="M234" s="307">
        <v>1</v>
      </c>
      <c r="N234" s="307" t="s">
        <v>331</v>
      </c>
      <c r="O234" s="648"/>
      <c r="P234" s="643"/>
      <c r="Q234" s="310">
        <f t="shared" si="528"/>
        <v>0</v>
      </c>
      <c r="R234" s="19"/>
      <c r="S234" s="277"/>
      <c r="T234" s="417"/>
      <c r="U234" s="307">
        <v>1</v>
      </c>
      <c r="V234" s="307" t="s">
        <v>331</v>
      </c>
      <c r="W234" s="648"/>
      <c r="X234" s="643"/>
      <c r="Y234" s="310">
        <f t="shared" si="529"/>
        <v>0</v>
      </c>
      <c r="Z234" s="19"/>
      <c r="AA234" s="277"/>
      <c r="AB234" s="417"/>
      <c r="AC234" s="307">
        <v>1</v>
      </c>
      <c r="AD234" s="307" t="s">
        <v>331</v>
      </c>
      <c r="AE234" s="648"/>
      <c r="AF234" s="643"/>
      <c r="AG234" s="310">
        <f t="shared" si="530"/>
        <v>0</v>
      </c>
      <c r="AH234" s="19"/>
      <c r="AI234" s="277"/>
      <c r="AJ234" s="417"/>
      <c r="AK234" s="307">
        <v>1</v>
      </c>
      <c r="AL234" s="307" t="s">
        <v>331</v>
      </c>
      <c r="AM234" s="648"/>
      <c r="AN234" s="643"/>
      <c r="AO234" s="310">
        <f t="shared" si="531"/>
        <v>0</v>
      </c>
      <c r="AP234" s="19"/>
      <c r="AQ234" s="277"/>
      <c r="AR234" s="417"/>
      <c r="AS234" s="307">
        <v>1</v>
      </c>
      <c r="AT234" s="307" t="s">
        <v>331</v>
      </c>
      <c r="AU234" s="648"/>
      <c r="AV234" s="643"/>
      <c r="AW234" s="310">
        <f t="shared" si="532"/>
        <v>0</v>
      </c>
      <c r="AX234" s="19"/>
      <c r="AY234" s="277"/>
      <c r="AZ234" s="417"/>
      <c r="BA234" s="307">
        <v>1</v>
      </c>
      <c r="BB234" s="307" t="s">
        <v>331</v>
      </c>
      <c r="BC234" s="648"/>
      <c r="BD234" s="643"/>
      <c r="BE234" s="310">
        <f t="shared" si="533"/>
        <v>0</v>
      </c>
      <c r="BF234" s="19"/>
      <c r="BG234" s="277"/>
      <c r="BH234" s="417"/>
      <c r="BI234" s="307">
        <v>1</v>
      </c>
      <c r="BJ234" s="307" t="s">
        <v>331</v>
      </c>
      <c r="BK234" s="648"/>
      <c r="BL234" s="643"/>
      <c r="BM234" s="310">
        <f t="shared" si="534"/>
        <v>0</v>
      </c>
      <c r="BN234" s="19"/>
      <c r="BO234" s="277"/>
      <c r="BP234" s="417" t="s">
        <v>1364</v>
      </c>
      <c r="BQ234" s="307">
        <v>1</v>
      </c>
      <c r="BR234" s="307" t="s">
        <v>331</v>
      </c>
      <c r="BS234" s="648">
        <v>80623</v>
      </c>
      <c r="BT234" s="643">
        <v>0.19</v>
      </c>
      <c r="BU234" s="310">
        <f t="shared" si="535"/>
        <v>95941.37</v>
      </c>
      <c r="BV234" s="19"/>
      <c r="BW234" s="277"/>
      <c r="BX234" s="417" t="s">
        <v>1335</v>
      </c>
      <c r="BY234" s="307">
        <v>1</v>
      </c>
      <c r="BZ234" s="307" t="s">
        <v>331</v>
      </c>
      <c r="CA234" s="648">
        <v>55600</v>
      </c>
      <c r="CB234" s="643">
        <v>0</v>
      </c>
      <c r="CC234" s="310">
        <f t="shared" si="536"/>
        <v>55600</v>
      </c>
      <c r="CD234" s="19"/>
      <c r="CE234" s="277"/>
      <c r="CF234" s="417"/>
      <c r="CG234" s="307">
        <v>1</v>
      </c>
      <c r="CH234" s="307" t="s">
        <v>331</v>
      </c>
      <c r="CI234" s="648"/>
      <c r="CJ234" s="643"/>
      <c r="CK234" s="310">
        <f t="shared" si="537"/>
        <v>0</v>
      </c>
      <c r="CL234" s="19"/>
      <c r="CM234" s="277"/>
      <c r="CN234" s="417"/>
      <c r="CO234" s="307">
        <v>1</v>
      </c>
      <c r="CP234" s="307" t="s">
        <v>331</v>
      </c>
      <c r="CQ234" s="648"/>
      <c r="CR234" s="643"/>
      <c r="CS234" s="310">
        <f t="shared" si="538"/>
        <v>0</v>
      </c>
      <c r="CT234" s="19"/>
      <c r="CU234" s="277"/>
      <c r="CV234" s="417"/>
      <c r="CW234" s="307">
        <v>1</v>
      </c>
      <c r="CX234" s="307" t="s">
        <v>331</v>
      </c>
      <c r="CY234" s="648"/>
      <c r="CZ234" s="643"/>
      <c r="DA234" s="310">
        <f t="shared" si="539"/>
        <v>0</v>
      </c>
      <c r="DB234" s="19"/>
      <c r="DC234" s="277"/>
      <c r="DD234" s="417"/>
      <c r="DE234" s="307">
        <v>1</v>
      </c>
      <c r="DF234" s="307" t="s">
        <v>331</v>
      </c>
      <c r="DG234" s="648"/>
      <c r="DH234" s="643"/>
      <c r="DI234" s="310">
        <f t="shared" si="540"/>
        <v>0</v>
      </c>
      <c r="DJ234" s="19"/>
      <c r="DK234" s="277"/>
      <c r="DL234" s="417"/>
      <c r="DM234" s="307">
        <v>1</v>
      </c>
      <c r="DN234" s="307" t="s">
        <v>331</v>
      </c>
      <c r="DO234" s="648"/>
      <c r="DP234" s="643"/>
      <c r="DQ234" s="310">
        <f t="shared" si="541"/>
        <v>0</v>
      </c>
      <c r="DR234" s="19"/>
      <c r="DS234" s="277"/>
      <c r="DT234" s="417"/>
      <c r="DU234" s="307">
        <v>1</v>
      </c>
      <c r="DV234" s="307" t="s">
        <v>331</v>
      </c>
      <c r="DW234" s="648"/>
      <c r="DX234" s="643"/>
      <c r="DY234" s="310">
        <f t="shared" si="542"/>
        <v>0</v>
      </c>
      <c r="DZ234" s="19"/>
      <c r="EA234" s="277"/>
      <c r="EB234" s="421"/>
      <c r="EC234" s="315">
        <v>1</v>
      </c>
      <c r="ED234" s="315" t="s">
        <v>331</v>
      </c>
      <c r="EE234" s="650"/>
      <c r="EF234" s="647"/>
      <c r="EG234" s="318" t="s">
        <v>1199</v>
      </c>
      <c r="EH234" s="19"/>
      <c r="EI234" s="277"/>
      <c r="EJ234" s="417"/>
      <c r="EK234" s="307">
        <v>1</v>
      </c>
      <c r="EL234" s="307" t="s">
        <v>331</v>
      </c>
      <c r="EM234" s="648"/>
      <c r="EN234" s="643"/>
      <c r="EO234" s="310">
        <f t="shared" si="543"/>
        <v>0</v>
      </c>
      <c r="EP234" s="19"/>
      <c r="EQ234" s="277"/>
    </row>
    <row r="235" spans="1:147" ht="37.5" customHeight="1">
      <c r="A235" s="369"/>
      <c r="B235" s="379">
        <v>5</v>
      </c>
      <c r="C235" s="305" t="s">
        <v>766</v>
      </c>
      <c r="D235" s="417"/>
      <c r="E235" s="307">
        <v>1</v>
      </c>
      <c r="F235" s="307" t="s">
        <v>331</v>
      </c>
      <c r="G235" s="648"/>
      <c r="H235" s="643"/>
      <c r="I235" s="310">
        <f t="shared" si="527"/>
        <v>0</v>
      </c>
      <c r="J235" s="19"/>
      <c r="K235" s="277"/>
      <c r="L235" s="417"/>
      <c r="M235" s="307">
        <v>1</v>
      </c>
      <c r="N235" s="307" t="s">
        <v>331</v>
      </c>
      <c r="O235" s="648"/>
      <c r="P235" s="643"/>
      <c r="Q235" s="310">
        <f t="shared" si="528"/>
        <v>0</v>
      </c>
      <c r="R235" s="19"/>
      <c r="S235" s="277"/>
      <c r="T235" s="417"/>
      <c r="U235" s="307">
        <v>1</v>
      </c>
      <c r="V235" s="307" t="s">
        <v>331</v>
      </c>
      <c r="W235" s="648"/>
      <c r="X235" s="643"/>
      <c r="Y235" s="310">
        <f t="shared" si="529"/>
        <v>0</v>
      </c>
      <c r="Z235" s="19"/>
      <c r="AA235" s="277"/>
      <c r="AB235" s="417"/>
      <c r="AC235" s="307">
        <v>1</v>
      </c>
      <c r="AD235" s="307" t="s">
        <v>331</v>
      </c>
      <c r="AE235" s="648"/>
      <c r="AF235" s="643"/>
      <c r="AG235" s="310">
        <f t="shared" si="530"/>
        <v>0</v>
      </c>
      <c r="AH235" s="19"/>
      <c r="AI235" s="277"/>
      <c r="AJ235" s="417"/>
      <c r="AK235" s="307">
        <v>1</v>
      </c>
      <c r="AL235" s="307" t="s">
        <v>331</v>
      </c>
      <c r="AM235" s="648"/>
      <c r="AN235" s="643"/>
      <c r="AO235" s="310">
        <f t="shared" si="531"/>
        <v>0</v>
      </c>
      <c r="AP235" s="19"/>
      <c r="AQ235" s="277"/>
      <c r="AR235" s="417"/>
      <c r="AS235" s="307">
        <v>1</v>
      </c>
      <c r="AT235" s="307" t="s">
        <v>331</v>
      </c>
      <c r="AU235" s="648"/>
      <c r="AV235" s="643"/>
      <c r="AW235" s="310">
        <f t="shared" si="532"/>
        <v>0</v>
      </c>
      <c r="AX235" s="19"/>
      <c r="AY235" s="277"/>
      <c r="AZ235" s="417"/>
      <c r="BA235" s="307">
        <v>1</v>
      </c>
      <c r="BB235" s="307" t="s">
        <v>331</v>
      </c>
      <c r="BC235" s="648"/>
      <c r="BD235" s="643"/>
      <c r="BE235" s="310">
        <f t="shared" si="533"/>
        <v>0</v>
      </c>
      <c r="BF235" s="19"/>
      <c r="BG235" s="277"/>
      <c r="BH235" s="417"/>
      <c r="BI235" s="307">
        <v>1</v>
      </c>
      <c r="BJ235" s="307" t="s">
        <v>331</v>
      </c>
      <c r="BK235" s="648"/>
      <c r="BL235" s="643"/>
      <c r="BM235" s="310">
        <f t="shared" si="534"/>
        <v>0</v>
      </c>
      <c r="BN235" s="19"/>
      <c r="BO235" s="277"/>
      <c r="BP235" s="417" t="s">
        <v>1365</v>
      </c>
      <c r="BQ235" s="307">
        <v>1</v>
      </c>
      <c r="BR235" s="307" t="s">
        <v>331</v>
      </c>
      <c r="BS235" s="648">
        <v>295000</v>
      </c>
      <c r="BT235" s="643">
        <v>0.19</v>
      </c>
      <c r="BU235" s="310">
        <f t="shared" si="535"/>
        <v>351050</v>
      </c>
      <c r="BV235" s="19"/>
      <c r="BW235" s="277"/>
      <c r="BX235" s="417"/>
      <c r="BY235" s="307">
        <v>1</v>
      </c>
      <c r="BZ235" s="307" t="s">
        <v>331</v>
      </c>
      <c r="CA235" s="648">
        <v>0</v>
      </c>
      <c r="CB235" s="643">
        <v>0</v>
      </c>
      <c r="CC235" s="310">
        <f t="shared" si="536"/>
        <v>0</v>
      </c>
      <c r="CD235" s="19"/>
      <c r="CE235" s="277"/>
      <c r="CF235" s="417"/>
      <c r="CG235" s="307">
        <v>1</v>
      </c>
      <c r="CH235" s="307" t="s">
        <v>331</v>
      </c>
      <c r="CI235" s="648"/>
      <c r="CJ235" s="643"/>
      <c r="CK235" s="310">
        <f t="shared" si="537"/>
        <v>0</v>
      </c>
      <c r="CL235" s="19"/>
      <c r="CM235" s="277"/>
      <c r="CN235" s="417"/>
      <c r="CO235" s="307">
        <v>1</v>
      </c>
      <c r="CP235" s="307" t="s">
        <v>331</v>
      </c>
      <c r="CQ235" s="648"/>
      <c r="CR235" s="643"/>
      <c r="CS235" s="310">
        <f t="shared" si="538"/>
        <v>0</v>
      </c>
      <c r="CT235" s="19"/>
      <c r="CU235" s="277"/>
      <c r="CV235" s="417"/>
      <c r="CW235" s="307">
        <v>1</v>
      </c>
      <c r="CX235" s="307" t="s">
        <v>331</v>
      </c>
      <c r="CY235" s="648"/>
      <c r="CZ235" s="643"/>
      <c r="DA235" s="310">
        <f t="shared" si="539"/>
        <v>0</v>
      </c>
      <c r="DB235" s="19"/>
      <c r="DC235" s="277"/>
      <c r="DD235" s="417"/>
      <c r="DE235" s="307">
        <v>1</v>
      </c>
      <c r="DF235" s="307" t="s">
        <v>331</v>
      </c>
      <c r="DG235" s="648"/>
      <c r="DH235" s="643"/>
      <c r="DI235" s="310">
        <f t="shared" si="540"/>
        <v>0</v>
      </c>
      <c r="DJ235" s="19"/>
      <c r="DK235" s="277"/>
      <c r="DL235" s="417"/>
      <c r="DM235" s="307">
        <v>1</v>
      </c>
      <c r="DN235" s="307" t="s">
        <v>331</v>
      </c>
      <c r="DO235" s="648"/>
      <c r="DP235" s="643"/>
      <c r="DQ235" s="310">
        <f t="shared" si="541"/>
        <v>0</v>
      </c>
      <c r="DR235" s="19"/>
      <c r="DS235" s="277"/>
      <c r="DT235" s="417"/>
      <c r="DU235" s="307">
        <v>1</v>
      </c>
      <c r="DV235" s="307" t="s">
        <v>331</v>
      </c>
      <c r="DW235" s="648"/>
      <c r="DX235" s="643"/>
      <c r="DY235" s="310">
        <f t="shared" si="542"/>
        <v>0</v>
      </c>
      <c r="DZ235" s="19"/>
      <c r="EA235" s="277"/>
      <c r="EB235" s="421"/>
      <c r="EC235" s="315">
        <v>1</v>
      </c>
      <c r="ED235" s="315" t="s">
        <v>331</v>
      </c>
      <c r="EE235" s="650"/>
      <c r="EF235" s="647"/>
      <c r="EG235" s="318" t="s">
        <v>1199</v>
      </c>
      <c r="EH235" s="19"/>
      <c r="EI235" s="277"/>
      <c r="EJ235" s="417"/>
      <c r="EK235" s="307">
        <v>1</v>
      </c>
      <c r="EL235" s="307" t="s">
        <v>331</v>
      </c>
      <c r="EM235" s="648"/>
      <c r="EN235" s="643"/>
      <c r="EO235" s="310">
        <f t="shared" si="543"/>
        <v>0</v>
      </c>
      <c r="EP235" s="19"/>
      <c r="EQ235" s="277"/>
    </row>
    <row r="236" spans="1:147" ht="37.5" customHeight="1">
      <c r="A236" s="369"/>
      <c r="B236" s="214"/>
      <c r="C236" s="585" t="s">
        <v>338</v>
      </c>
      <c r="D236" s="652"/>
      <c r="E236" s="653"/>
      <c r="F236" s="653"/>
      <c r="G236" s="654"/>
      <c r="H236" s="655"/>
      <c r="I236" s="374">
        <f>SUM(I231:I235)</f>
        <v>0</v>
      </c>
      <c r="J236" s="19"/>
      <c r="K236" s="277"/>
      <c r="L236" s="652"/>
      <c r="M236" s="653"/>
      <c r="N236" s="653"/>
      <c r="O236" s="654"/>
      <c r="P236" s="655"/>
      <c r="Q236" s="374">
        <f>SUM(Q231:Q235)</f>
        <v>0</v>
      </c>
      <c r="R236" s="19"/>
      <c r="S236" s="277"/>
      <c r="T236" s="652"/>
      <c r="U236" s="653"/>
      <c r="V236" s="653"/>
      <c r="W236" s="654"/>
      <c r="X236" s="655"/>
      <c r="Y236" s="374">
        <f>SUM(Y231:Y235)</f>
        <v>0</v>
      </c>
      <c r="Z236" s="19"/>
      <c r="AA236" s="277"/>
      <c r="AB236" s="652"/>
      <c r="AC236" s="653"/>
      <c r="AD236" s="653"/>
      <c r="AE236" s="654"/>
      <c r="AF236" s="655"/>
      <c r="AG236" s="374">
        <f>SUM(AG231:AG235)</f>
        <v>0</v>
      </c>
      <c r="AH236" s="19"/>
      <c r="AI236" s="277"/>
      <c r="AJ236" s="652"/>
      <c r="AK236" s="653"/>
      <c r="AL236" s="653"/>
      <c r="AM236" s="654"/>
      <c r="AN236" s="655"/>
      <c r="AO236" s="374">
        <f>SUM(AO231:AO235)</f>
        <v>0</v>
      </c>
      <c r="AP236" s="19"/>
      <c r="AQ236" s="277"/>
      <c r="AR236" s="652"/>
      <c r="AS236" s="653"/>
      <c r="AT236" s="653"/>
      <c r="AU236" s="654"/>
      <c r="AV236" s="655"/>
      <c r="AW236" s="374">
        <f>SUM(AW231:AW235)</f>
        <v>0</v>
      </c>
      <c r="AX236" s="19"/>
      <c r="AY236" s="277"/>
      <c r="AZ236" s="652"/>
      <c r="BA236" s="653"/>
      <c r="BB236" s="653"/>
      <c r="BC236" s="654"/>
      <c r="BD236" s="655"/>
      <c r="BE236" s="374">
        <f>SUM(BE231:BE235)</f>
        <v>0</v>
      </c>
      <c r="BF236" s="19"/>
      <c r="BG236" s="277"/>
      <c r="BH236" s="652"/>
      <c r="BI236" s="653"/>
      <c r="BJ236" s="653"/>
      <c r="BK236" s="654"/>
      <c r="BL236" s="655"/>
      <c r="BM236" s="374">
        <f>SUM(BM231:BM235)</f>
        <v>0</v>
      </c>
      <c r="BN236" s="19"/>
      <c r="BO236" s="277"/>
      <c r="BP236" s="652"/>
      <c r="BQ236" s="653"/>
      <c r="BR236" s="653"/>
      <c r="BS236" s="654"/>
      <c r="BT236" s="655"/>
      <c r="BU236" s="374">
        <f>SUM(BU231:BU235)</f>
        <v>2604447.37</v>
      </c>
      <c r="BV236" s="19"/>
      <c r="BW236" s="277"/>
      <c r="BX236" s="652"/>
      <c r="BY236" s="653"/>
      <c r="BZ236" s="653"/>
      <c r="CA236" s="654"/>
      <c r="CB236" s="655"/>
      <c r="CC236" s="374">
        <f>SUM(CC231:CC235)</f>
        <v>2925600</v>
      </c>
      <c r="CD236" s="19"/>
      <c r="CE236" s="277"/>
      <c r="CF236" s="652"/>
      <c r="CG236" s="653"/>
      <c r="CH236" s="653"/>
      <c r="CI236" s="654"/>
      <c r="CJ236" s="655"/>
      <c r="CK236" s="374">
        <f>SUM(CK231:CK235)</f>
        <v>0</v>
      </c>
      <c r="CL236" s="19"/>
      <c r="CM236" s="277"/>
      <c r="CN236" s="652"/>
      <c r="CO236" s="653"/>
      <c r="CP236" s="653"/>
      <c r="CQ236" s="654"/>
      <c r="CR236" s="655"/>
      <c r="CS236" s="374">
        <f>SUM(CS231:CS235)</f>
        <v>0</v>
      </c>
      <c r="CT236" s="19"/>
      <c r="CU236" s="277"/>
      <c r="CV236" s="652"/>
      <c r="CW236" s="653"/>
      <c r="CX236" s="653"/>
      <c r="CY236" s="654"/>
      <c r="CZ236" s="655"/>
      <c r="DA236" s="374">
        <f>SUM(DA231:DA235)</f>
        <v>0</v>
      </c>
      <c r="DB236" s="19"/>
      <c r="DC236" s="277"/>
      <c r="DD236" s="652"/>
      <c r="DE236" s="653"/>
      <c r="DF236" s="653"/>
      <c r="DG236" s="654"/>
      <c r="DH236" s="655"/>
      <c r="DI236" s="374">
        <f>SUM(DI231:DI235)</f>
        <v>0</v>
      </c>
      <c r="DJ236" s="19"/>
      <c r="DK236" s="277"/>
      <c r="DL236" s="652"/>
      <c r="DM236" s="653"/>
      <c r="DN236" s="653"/>
      <c r="DO236" s="654"/>
      <c r="DP236" s="655"/>
      <c r="DQ236" s="374">
        <f>SUM(DQ231:DQ235)</f>
        <v>0</v>
      </c>
      <c r="DR236" s="19"/>
      <c r="DS236" s="277"/>
      <c r="DT236" s="652"/>
      <c r="DU236" s="653"/>
      <c r="DV236" s="653"/>
      <c r="DW236" s="654"/>
      <c r="DX236" s="655"/>
      <c r="DY236" s="374">
        <f>SUM(DY231:DY235)</f>
        <v>0</v>
      </c>
      <c r="DZ236" s="19"/>
      <c r="EA236" s="277"/>
      <c r="EB236" s="659"/>
      <c r="EC236" s="592"/>
      <c r="ED236" s="592"/>
      <c r="EE236" s="660"/>
      <c r="EF236" s="661"/>
      <c r="EG236" s="378" t="s">
        <v>1199</v>
      </c>
      <c r="EH236" s="19"/>
      <c r="EI236" s="277"/>
      <c r="EJ236" s="652"/>
      <c r="EK236" s="653"/>
      <c r="EL236" s="653"/>
      <c r="EM236" s="654"/>
      <c r="EN236" s="655"/>
      <c r="EO236" s="374">
        <f>SUM(EO231:EO235)</f>
        <v>0</v>
      </c>
      <c r="EP236" s="19"/>
      <c r="EQ236" s="277"/>
    </row>
    <row r="237" spans="1:147" ht="37.5" customHeight="1" thickBot="1">
      <c r="A237" s="66"/>
      <c r="B237" s="561"/>
      <c r="C237" s="442" t="s">
        <v>93</v>
      </c>
      <c r="D237" s="134"/>
      <c r="E237" s="359"/>
      <c r="F237" s="359"/>
      <c r="G237" s="663"/>
      <c r="H237" s="664"/>
      <c r="I237" s="665"/>
      <c r="J237" s="19"/>
      <c r="K237" s="277"/>
      <c r="L237" s="134"/>
      <c r="M237" s="359"/>
      <c r="N237" s="359"/>
      <c r="O237" s="663"/>
      <c r="P237" s="664"/>
      <c r="Q237" s="665"/>
      <c r="R237" s="19"/>
      <c r="S237" s="277"/>
      <c r="T237" s="134"/>
      <c r="U237" s="359"/>
      <c r="V237" s="359"/>
      <c r="W237" s="663"/>
      <c r="X237" s="664"/>
      <c r="Y237" s="665"/>
      <c r="Z237" s="19"/>
      <c r="AA237" s="277"/>
      <c r="AB237" s="134"/>
      <c r="AC237" s="359"/>
      <c r="AD237" s="359"/>
      <c r="AE237" s="663"/>
      <c r="AF237" s="664"/>
      <c r="AG237" s="665"/>
      <c r="AH237" s="19"/>
      <c r="AI237" s="277"/>
      <c r="AJ237" s="134"/>
      <c r="AK237" s="359"/>
      <c r="AL237" s="359"/>
      <c r="AM237" s="663"/>
      <c r="AN237" s="664"/>
      <c r="AO237" s="665"/>
      <c r="AP237" s="19"/>
      <c r="AQ237" s="277"/>
      <c r="AR237" s="134"/>
      <c r="AS237" s="359"/>
      <c r="AT237" s="359"/>
      <c r="AU237" s="663"/>
      <c r="AV237" s="664"/>
      <c r="AW237" s="665"/>
      <c r="AX237" s="19"/>
      <c r="AY237" s="277"/>
      <c r="AZ237" s="134"/>
      <c r="BA237" s="359"/>
      <c r="BB237" s="359"/>
      <c r="BC237" s="663"/>
      <c r="BD237" s="664"/>
      <c r="BE237" s="665"/>
      <c r="BF237" s="19"/>
      <c r="BG237" s="277"/>
      <c r="BH237" s="134"/>
      <c r="BI237" s="359"/>
      <c r="BJ237" s="359"/>
      <c r="BK237" s="663"/>
      <c r="BL237" s="664"/>
      <c r="BM237" s="665"/>
      <c r="BN237" s="19"/>
      <c r="BO237" s="277"/>
      <c r="BP237" s="134"/>
      <c r="BQ237" s="359"/>
      <c r="BR237" s="359"/>
      <c r="BS237" s="663"/>
      <c r="BT237" s="664"/>
      <c r="BU237" s="665"/>
      <c r="BV237" s="19"/>
      <c r="BW237" s="277"/>
      <c r="BX237" s="134"/>
      <c r="BY237" s="359"/>
      <c r="BZ237" s="359"/>
      <c r="CA237" s="663"/>
      <c r="CB237" s="664"/>
      <c r="CC237" s="665"/>
      <c r="CD237" s="19"/>
      <c r="CE237" s="277"/>
      <c r="CF237" s="134"/>
      <c r="CG237" s="359"/>
      <c r="CH237" s="359"/>
      <c r="CI237" s="663"/>
      <c r="CJ237" s="664"/>
      <c r="CK237" s="665"/>
      <c r="CL237" s="19"/>
      <c r="CM237" s="277"/>
      <c r="CN237" s="134"/>
      <c r="CO237" s="359"/>
      <c r="CP237" s="359"/>
      <c r="CQ237" s="663"/>
      <c r="CR237" s="664"/>
      <c r="CS237" s="665"/>
      <c r="CT237" s="19"/>
      <c r="CU237" s="277"/>
      <c r="CV237" s="134"/>
      <c r="CW237" s="359"/>
      <c r="CX237" s="359"/>
      <c r="CY237" s="663"/>
      <c r="CZ237" s="664"/>
      <c r="DA237" s="665"/>
      <c r="DB237" s="19"/>
      <c r="DC237" s="277"/>
      <c r="DD237" s="134"/>
      <c r="DE237" s="359"/>
      <c r="DF237" s="359"/>
      <c r="DG237" s="663"/>
      <c r="DH237" s="664"/>
      <c r="DI237" s="665"/>
      <c r="DJ237" s="19"/>
      <c r="DK237" s="277"/>
      <c r="DL237" s="134"/>
      <c r="DM237" s="359"/>
      <c r="DN237" s="359"/>
      <c r="DO237" s="663"/>
      <c r="DP237" s="664"/>
      <c r="DQ237" s="665"/>
      <c r="DR237" s="19"/>
      <c r="DS237" s="277"/>
      <c r="DT237" s="134"/>
      <c r="DU237" s="359"/>
      <c r="DV237" s="359"/>
      <c r="DW237" s="663"/>
      <c r="DX237" s="664"/>
      <c r="DY237" s="665"/>
      <c r="DZ237" s="19"/>
      <c r="EA237" s="277"/>
      <c r="EB237" s="638"/>
      <c r="EC237" s="365"/>
      <c r="ED237" s="365"/>
      <c r="EE237" s="669"/>
      <c r="EF237" s="670"/>
      <c r="EG237" s="604"/>
      <c r="EH237" s="19"/>
      <c r="EI237" s="277"/>
      <c r="EJ237" s="134"/>
      <c r="EK237" s="359"/>
      <c r="EL237" s="359"/>
      <c r="EM237" s="663"/>
      <c r="EN237" s="664"/>
      <c r="EO237" s="665"/>
      <c r="EP237" s="19"/>
      <c r="EQ237" s="277"/>
    </row>
    <row r="238" spans="1:147" ht="37.5" customHeight="1" thickBot="1">
      <c r="A238" s="369"/>
      <c r="B238" s="191" t="s">
        <v>322</v>
      </c>
      <c r="C238" s="136" t="s">
        <v>659</v>
      </c>
      <c r="D238" s="639" t="s">
        <v>324</v>
      </c>
      <c r="E238" s="571" t="s">
        <v>325</v>
      </c>
      <c r="F238" s="371" t="s">
        <v>326</v>
      </c>
      <c r="G238" s="372" t="s">
        <v>327</v>
      </c>
      <c r="H238" s="373" t="s">
        <v>328</v>
      </c>
      <c r="I238" s="374" t="s">
        <v>329</v>
      </c>
      <c r="J238" s="297" t="s">
        <v>1167</v>
      </c>
      <c r="K238" s="298" t="s">
        <v>1168</v>
      </c>
      <c r="L238" s="639" t="s">
        <v>324</v>
      </c>
      <c r="M238" s="571" t="s">
        <v>325</v>
      </c>
      <c r="N238" s="371" t="s">
        <v>326</v>
      </c>
      <c r="O238" s="372" t="s">
        <v>327</v>
      </c>
      <c r="P238" s="373" t="s">
        <v>328</v>
      </c>
      <c r="Q238" s="374" t="s">
        <v>329</v>
      </c>
      <c r="R238" s="297" t="s">
        <v>1167</v>
      </c>
      <c r="S238" s="298" t="s">
        <v>1168</v>
      </c>
      <c r="T238" s="639" t="s">
        <v>324</v>
      </c>
      <c r="U238" s="571" t="s">
        <v>325</v>
      </c>
      <c r="V238" s="371" t="s">
        <v>326</v>
      </c>
      <c r="W238" s="372" t="s">
        <v>327</v>
      </c>
      <c r="X238" s="373" t="s">
        <v>328</v>
      </c>
      <c r="Y238" s="374" t="s">
        <v>329</v>
      </c>
      <c r="Z238" s="297" t="s">
        <v>1167</v>
      </c>
      <c r="AA238" s="298" t="s">
        <v>1168</v>
      </c>
      <c r="AB238" s="639" t="s">
        <v>324</v>
      </c>
      <c r="AC238" s="571" t="s">
        <v>325</v>
      </c>
      <c r="AD238" s="371" t="s">
        <v>326</v>
      </c>
      <c r="AE238" s="372" t="s">
        <v>327</v>
      </c>
      <c r="AF238" s="373" t="s">
        <v>328</v>
      </c>
      <c r="AG238" s="374" t="s">
        <v>329</v>
      </c>
      <c r="AH238" s="297" t="s">
        <v>1167</v>
      </c>
      <c r="AI238" s="298" t="s">
        <v>1168</v>
      </c>
      <c r="AJ238" s="639" t="s">
        <v>324</v>
      </c>
      <c r="AK238" s="571" t="s">
        <v>325</v>
      </c>
      <c r="AL238" s="371" t="s">
        <v>326</v>
      </c>
      <c r="AM238" s="372" t="s">
        <v>327</v>
      </c>
      <c r="AN238" s="373" t="s">
        <v>328</v>
      </c>
      <c r="AO238" s="374" t="s">
        <v>329</v>
      </c>
      <c r="AP238" s="297" t="s">
        <v>1167</v>
      </c>
      <c r="AQ238" s="298" t="s">
        <v>1168</v>
      </c>
      <c r="AR238" s="639" t="s">
        <v>324</v>
      </c>
      <c r="AS238" s="571" t="s">
        <v>325</v>
      </c>
      <c r="AT238" s="371" t="s">
        <v>326</v>
      </c>
      <c r="AU238" s="372" t="s">
        <v>327</v>
      </c>
      <c r="AV238" s="373" t="s">
        <v>328</v>
      </c>
      <c r="AW238" s="374" t="s">
        <v>329</v>
      </c>
      <c r="AX238" s="297" t="s">
        <v>1167</v>
      </c>
      <c r="AY238" s="298" t="s">
        <v>1168</v>
      </c>
      <c r="AZ238" s="639" t="s">
        <v>324</v>
      </c>
      <c r="BA238" s="571" t="s">
        <v>325</v>
      </c>
      <c r="BB238" s="371" t="s">
        <v>326</v>
      </c>
      <c r="BC238" s="372" t="s">
        <v>327</v>
      </c>
      <c r="BD238" s="373" t="s">
        <v>328</v>
      </c>
      <c r="BE238" s="374" t="s">
        <v>329</v>
      </c>
      <c r="BF238" s="297" t="s">
        <v>1167</v>
      </c>
      <c r="BG238" s="298" t="s">
        <v>1168</v>
      </c>
      <c r="BH238" s="639" t="s">
        <v>324</v>
      </c>
      <c r="BI238" s="571" t="s">
        <v>325</v>
      </c>
      <c r="BJ238" s="371" t="s">
        <v>326</v>
      </c>
      <c r="BK238" s="372" t="s">
        <v>327</v>
      </c>
      <c r="BL238" s="373" t="s">
        <v>328</v>
      </c>
      <c r="BM238" s="374" t="s">
        <v>329</v>
      </c>
      <c r="BN238" s="297" t="s">
        <v>1167</v>
      </c>
      <c r="BO238" s="298" t="s">
        <v>1168</v>
      </c>
      <c r="BP238" s="639" t="s">
        <v>324</v>
      </c>
      <c r="BQ238" s="571" t="s">
        <v>325</v>
      </c>
      <c r="BR238" s="371" t="s">
        <v>326</v>
      </c>
      <c r="BS238" s="372" t="s">
        <v>327</v>
      </c>
      <c r="BT238" s="373" t="s">
        <v>328</v>
      </c>
      <c r="BU238" s="374" t="s">
        <v>329</v>
      </c>
      <c r="BV238" s="297" t="s">
        <v>1167</v>
      </c>
      <c r="BW238" s="298" t="s">
        <v>1168</v>
      </c>
      <c r="BX238" s="639" t="s">
        <v>324</v>
      </c>
      <c r="BY238" s="571" t="s">
        <v>325</v>
      </c>
      <c r="BZ238" s="371" t="s">
        <v>326</v>
      </c>
      <c r="CA238" s="372" t="s">
        <v>327</v>
      </c>
      <c r="CB238" s="373" t="s">
        <v>328</v>
      </c>
      <c r="CC238" s="374" t="s">
        <v>329</v>
      </c>
      <c r="CD238" s="297" t="s">
        <v>1167</v>
      </c>
      <c r="CE238" s="298" t="s">
        <v>1168</v>
      </c>
      <c r="CF238" s="639" t="s">
        <v>324</v>
      </c>
      <c r="CG238" s="571" t="s">
        <v>325</v>
      </c>
      <c r="CH238" s="371" t="s">
        <v>326</v>
      </c>
      <c r="CI238" s="372" t="s">
        <v>327</v>
      </c>
      <c r="CJ238" s="373" t="s">
        <v>328</v>
      </c>
      <c r="CK238" s="374" t="s">
        <v>329</v>
      </c>
      <c r="CL238" s="297" t="s">
        <v>1167</v>
      </c>
      <c r="CM238" s="298" t="s">
        <v>1168</v>
      </c>
      <c r="CN238" s="639" t="s">
        <v>324</v>
      </c>
      <c r="CO238" s="571" t="s">
        <v>325</v>
      </c>
      <c r="CP238" s="371" t="s">
        <v>326</v>
      </c>
      <c r="CQ238" s="372" t="s">
        <v>327</v>
      </c>
      <c r="CR238" s="373" t="s">
        <v>328</v>
      </c>
      <c r="CS238" s="374" t="s">
        <v>329</v>
      </c>
      <c r="CT238" s="297" t="s">
        <v>1167</v>
      </c>
      <c r="CU238" s="298" t="s">
        <v>1168</v>
      </c>
      <c r="CV238" s="639" t="s">
        <v>324</v>
      </c>
      <c r="CW238" s="571" t="s">
        <v>325</v>
      </c>
      <c r="CX238" s="371" t="s">
        <v>326</v>
      </c>
      <c r="CY238" s="372" t="s">
        <v>327</v>
      </c>
      <c r="CZ238" s="373" t="s">
        <v>328</v>
      </c>
      <c r="DA238" s="374" t="s">
        <v>329</v>
      </c>
      <c r="DB238" s="297" t="s">
        <v>1167</v>
      </c>
      <c r="DC238" s="298" t="s">
        <v>1168</v>
      </c>
      <c r="DD238" s="639" t="s">
        <v>324</v>
      </c>
      <c r="DE238" s="571" t="s">
        <v>325</v>
      </c>
      <c r="DF238" s="371" t="s">
        <v>326</v>
      </c>
      <c r="DG238" s="372" t="s">
        <v>327</v>
      </c>
      <c r="DH238" s="373" t="s">
        <v>328</v>
      </c>
      <c r="DI238" s="374" t="s">
        <v>329</v>
      </c>
      <c r="DJ238" s="297" t="s">
        <v>1167</v>
      </c>
      <c r="DK238" s="298" t="s">
        <v>1168</v>
      </c>
      <c r="DL238" s="639" t="s">
        <v>324</v>
      </c>
      <c r="DM238" s="571" t="s">
        <v>325</v>
      </c>
      <c r="DN238" s="371" t="s">
        <v>326</v>
      </c>
      <c r="DO238" s="372" t="s">
        <v>327</v>
      </c>
      <c r="DP238" s="373" t="s">
        <v>328</v>
      </c>
      <c r="DQ238" s="374" t="s">
        <v>329</v>
      </c>
      <c r="DR238" s="297" t="s">
        <v>1167</v>
      </c>
      <c r="DS238" s="298" t="s">
        <v>1168</v>
      </c>
      <c r="DT238" s="639" t="s">
        <v>324</v>
      </c>
      <c r="DU238" s="571" t="s">
        <v>325</v>
      </c>
      <c r="DV238" s="371" t="s">
        <v>326</v>
      </c>
      <c r="DW238" s="372" t="s">
        <v>327</v>
      </c>
      <c r="DX238" s="373" t="s">
        <v>328</v>
      </c>
      <c r="DY238" s="374" t="s">
        <v>329</v>
      </c>
      <c r="DZ238" s="297" t="s">
        <v>1167</v>
      </c>
      <c r="EA238" s="298" t="s">
        <v>1168</v>
      </c>
      <c r="EB238" s="640" t="s">
        <v>324</v>
      </c>
      <c r="EC238" s="191" t="s">
        <v>325</v>
      </c>
      <c r="ED238" s="376" t="s">
        <v>326</v>
      </c>
      <c r="EE238" s="377" t="s">
        <v>327</v>
      </c>
      <c r="EF238" s="191" t="s">
        <v>328</v>
      </c>
      <c r="EG238" s="378" t="s">
        <v>329</v>
      </c>
      <c r="EH238" s="297" t="s">
        <v>1167</v>
      </c>
      <c r="EI238" s="298" t="s">
        <v>1168</v>
      </c>
      <c r="EJ238" s="639" t="s">
        <v>324</v>
      </c>
      <c r="EK238" s="571" t="s">
        <v>325</v>
      </c>
      <c r="EL238" s="371" t="s">
        <v>326</v>
      </c>
      <c r="EM238" s="372" t="s">
        <v>327</v>
      </c>
      <c r="EN238" s="373" t="s">
        <v>328</v>
      </c>
      <c r="EO238" s="374" t="s">
        <v>329</v>
      </c>
      <c r="EP238" s="297" t="s">
        <v>1167</v>
      </c>
      <c r="EQ238" s="298" t="s">
        <v>1168</v>
      </c>
    </row>
    <row r="239" spans="1:147" ht="37.5" customHeight="1" thickBot="1">
      <c r="A239" s="369"/>
      <c r="B239" s="379">
        <v>1</v>
      </c>
      <c r="C239" s="305" t="s">
        <v>762</v>
      </c>
      <c r="D239" s="417"/>
      <c r="E239" s="307">
        <v>1</v>
      </c>
      <c r="F239" s="307" t="s">
        <v>331</v>
      </c>
      <c r="G239" s="648"/>
      <c r="H239" s="643"/>
      <c r="I239" s="310">
        <f t="shared" ref="I239:I243" si="544">+(G239+(G239*H239))*E239</f>
        <v>0</v>
      </c>
      <c r="J239" s="311" t="s">
        <v>1169</v>
      </c>
      <c r="K239" s="312"/>
      <c r="L239" s="417"/>
      <c r="M239" s="307">
        <v>1</v>
      </c>
      <c r="N239" s="307" t="s">
        <v>331</v>
      </c>
      <c r="O239" s="648"/>
      <c r="P239" s="643"/>
      <c r="Q239" s="310">
        <f t="shared" ref="Q239:Q243" si="545">+(O239+(O239*P239))*M239</f>
        <v>0</v>
      </c>
      <c r="R239" s="311" t="s">
        <v>1169</v>
      </c>
      <c r="S239" s="312"/>
      <c r="T239" s="417"/>
      <c r="U239" s="307">
        <v>1</v>
      </c>
      <c r="V239" s="307" t="s">
        <v>331</v>
      </c>
      <c r="W239" s="648"/>
      <c r="X239" s="643"/>
      <c r="Y239" s="310">
        <f t="shared" ref="Y239:Y243" si="546">+(W239+(W239*X239))*U239</f>
        <v>0</v>
      </c>
      <c r="Z239" s="311" t="s">
        <v>1169</v>
      </c>
      <c r="AA239" s="312"/>
      <c r="AB239" s="417"/>
      <c r="AC239" s="307">
        <v>1</v>
      </c>
      <c r="AD239" s="307" t="s">
        <v>331</v>
      </c>
      <c r="AE239" s="648"/>
      <c r="AF239" s="643"/>
      <c r="AG239" s="310">
        <f t="shared" ref="AG239:AG243" si="547">+(AE239+(AE239*AF239))*AC239</f>
        <v>0</v>
      </c>
      <c r="AH239" s="311" t="s">
        <v>1169</v>
      </c>
      <c r="AI239" s="312"/>
      <c r="AJ239" s="417"/>
      <c r="AK239" s="307">
        <v>1</v>
      </c>
      <c r="AL239" s="307" t="s">
        <v>331</v>
      </c>
      <c r="AM239" s="648"/>
      <c r="AN239" s="643"/>
      <c r="AO239" s="310">
        <f t="shared" ref="AO239:AO243" si="548">+(AM239+(AM239*AN239))*AK239</f>
        <v>0</v>
      </c>
      <c r="AP239" s="311" t="s">
        <v>1169</v>
      </c>
      <c r="AQ239" s="312"/>
      <c r="AR239" s="417"/>
      <c r="AS239" s="307">
        <v>1</v>
      </c>
      <c r="AT239" s="307" t="s">
        <v>331</v>
      </c>
      <c r="AU239" s="648"/>
      <c r="AV239" s="643"/>
      <c r="AW239" s="310">
        <f t="shared" ref="AW239:AW243" si="549">+(AU239+(AU239*AV239))*AS239</f>
        <v>0</v>
      </c>
      <c r="AX239" s="311" t="s">
        <v>1169</v>
      </c>
      <c r="AY239" s="312"/>
      <c r="AZ239" s="417"/>
      <c r="BA239" s="307">
        <v>1</v>
      </c>
      <c r="BB239" s="307" t="s">
        <v>331</v>
      </c>
      <c r="BC239" s="648"/>
      <c r="BD239" s="643"/>
      <c r="BE239" s="310">
        <f t="shared" ref="BE239:BE243" si="550">+(BC239+(BC239*BD239))*BA239</f>
        <v>0</v>
      </c>
      <c r="BF239" s="311" t="s">
        <v>1169</v>
      </c>
      <c r="BG239" s="312"/>
      <c r="BH239" s="417"/>
      <c r="BI239" s="307">
        <v>1</v>
      </c>
      <c r="BJ239" s="307" t="s">
        <v>331</v>
      </c>
      <c r="BK239" s="648"/>
      <c r="BL239" s="643"/>
      <c r="BM239" s="310">
        <f t="shared" ref="BM239:BM243" si="551">+(BK239+(BK239*BL239))*BI239</f>
        <v>0</v>
      </c>
      <c r="BN239" s="311" t="s">
        <v>1169</v>
      </c>
      <c r="BO239" s="312"/>
      <c r="BP239" s="417" t="s">
        <v>1342</v>
      </c>
      <c r="BQ239" s="307">
        <v>1</v>
      </c>
      <c r="BR239" s="307" t="s">
        <v>331</v>
      </c>
      <c r="BS239" s="648">
        <v>1647364</v>
      </c>
      <c r="BT239" s="643">
        <v>0</v>
      </c>
      <c r="BU239" s="310">
        <f t="shared" ref="BU239:BU243" si="552">+(BS239+(BS239*BT239))*BQ239</f>
        <v>1647364</v>
      </c>
      <c r="BV239" s="311" t="s">
        <v>1170</v>
      </c>
      <c r="BW239" s="312"/>
      <c r="BX239" s="417" t="s">
        <v>1335</v>
      </c>
      <c r="BY239" s="307">
        <v>1</v>
      </c>
      <c r="BZ239" s="307" t="s">
        <v>331</v>
      </c>
      <c r="CA239" s="648">
        <v>2290000</v>
      </c>
      <c r="CB239" s="643">
        <v>0</v>
      </c>
      <c r="CC239" s="310">
        <f t="shared" ref="CC239:CC243" si="553">+(CA239+(CA239*CB239))*BY239</f>
        <v>2290000</v>
      </c>
      <c r="CD239" s="311" t="s">
        <v>1170</v>
      </c>
      <c r="CE239" s="312"/>
      <c r="CF239" s="417"/>
      <c r="CG239" s="307">
        <v>1</v>
      </c>
      <c r="CH239" s="307" t="s">
        <v>331</v>
      </c>
      <c r="CI239" s="648"/>
      <c r="CJ239" s="643"/>
      <c r="CK239" s="310">
        <f t="shared" ref="CK239:CK243" si="554">+(CI239+(CI239*CJ239))*CG239</f>
        <v>0</v>
      </c>
      <c r="CL239" s="311" t="s">
        <v>1169</v>
      </c>
      <c r="CM239" s="312"/>
      <c r="CN239" s="417"/>
      <c r="CO239" s="307">
        <v>1</v>
      </c>
      <c r="CP239" s="307" t="s">
        <v>331</v>
      </c>
      <c r="CQ239" s="648"/>
      <c r="CR239" s="643"/>
      <c r="CS239" s="310">
        <f t="shared" ref="CS239:CS243" si="555">+(CQ239+(CQ239*CR239))*CO239</f>
        <v>0</v>
      </c>
      <c r="CT239" s="311" t="s">
        <v>1169</v>
      </c>
      <c r="CU239" s="312"/>
      <c r="CV239" s="417"/>
      <c r="CW239" s="307">
        <v>1</v>
      </c>
      <c r="CX239" s="307" t="s">
        <v>331</v>
      </c>
      <c r="CY239" s="648"/>
      <c r="CZ239" s="643"/>
      <c r="DA239" s="310">
        <f t="shared" ref="DA239:DA243" si="556">+(CY239+(CY239*CZ239))*CW239</f>
        <v>0</v>
      </c>
      <c r="DB239" s="311" t="s">
        <v>1169</v>
      </c>
      <c r="DC239" s="312"/>
      <c r="DD239" s="417"/>
      <c r="DE239" s="307">
        <v>1</v>
      </c>
      <c r="DF239" s="307" t="s">
        <v>331</v>
      </c>
      <c r="DG239" s="648"/>
      <c r="DH239" s="643"/>
      <c r="DI239" s="310">
        <f t="shared" ref="DI239:DI243" si="557">+(DG239+(DG239*DH239))*DE239</f>
        <v>0</v>
      </c>
      <c r="DJ239" s="311" t="s">
        <v>1169</v>
      </c>
      <c r="DK239" s="312"/>
      <c r="DL239" s="417"/>
      <c r="DM239" s="307">
        <v>1</v>
      </c>
      <c r="DN239" s="307" t="s">
        <v>331</v>
      </c>
      <c r="DO239" s="648"/>
      <c r="DP239" s="643"/>
      <c r="DQ239" s="310">
        <f t="shared" ref="DQ239:DQ243" si="558">+(DO239+(DO239*DP239))*DM239</f>
        <v>0</v>
      </c>
      <c r="DR239" s="311" t="s">
        <v>1169</v>
      </c>
      <c r="DS239" s="312"/>
      <c r="DT239" s="417"/>
      <c r="DU239" s="307">
        <v>1</v>
      </c>
      <c r="DV239" s="307" t="s">
        <v>331</v>
      </c>
      <c r="DW239" s="648"/>
      <c r="DX239" s="643"/>
      <c r="DY239" s="310">
        <f t="shared" ref="DY239:DY243" si="559">+(DW239+(DW239*DX239))*DU239</f>
        <v>0</v>
      </c>
      <c r="DZ239" s="311" t="s">
        <v>1169</v>
      </c>
      <c r="EA239" s="312"/>
      <c r="EB239" s="421"/>
      <c r="EC239" s="315">
        <v>1</v>
      </c>
      <c r="ED239" s="315" t="s">
        <v>331</v>
      </c>
      <c r="EE239" s="650"/>
      <c r="EF239" s="647"/>
      <c r="EG239" s="318" t="s">
        <v>1199</v>
      </c>
      <c r="EH239" s="311" t="s">
        <v>1169</v>
      </c>
      <c r="EI239" s="312"/>
      <c r="EJ239" s="417"/>
      <c r="EK239" s="307">
        <v>1</v>
      </c>
      <c r="EL239" s="307" t="s">
        <v>331</v>
      </c>
      <c r="EM239" s="648"/>
      <c r="EN239" s="643"/>
      <c r="EO239" s="310">
        <f t="shared" ref="EO239:EO243" si="560">+(EM239+(EM239*EN239))*EK239</f>
        <v>0</v>
      </c>
      <c r="EP239" s="311" t="s">
        <v>1169</v>
      </c>
      <c r="EQ239" s="312"/>
    </row>
    <row r="240" spans="1:147" ht="37.5" customHeight="1">
      <c r="A240" s="369"/>
      <c r="B240" s="379">
        <v>2</v>
      </c>
      <c r="C240" s="305" t="s">
        <v>767</v>
      </c>
      <c r="D240" s="417"/>
      <c r="E240" s="307">
        <v>1</v>
      </c>
      <c r="F240" s="307" t="s">
        <v>331</v>
      </c>
      <c r="G240" s="648"/>
      <c r="H240" s="643"/>
      <c r="I240" s="310">
        <f t="shared" si="544"/>
        <v>0</v>
      </c>
      <c r="J240" s="19"/>
      <c r="K240" s="277"/>
      <c r="L240" s="417"/>
      <c r="M240" s="307">
        <v>1</v>
      </c>
      <c r="N240" s="307" t="s">
        <v>331</v>
      </c>
      <c r="O240" s="648"/>
      <c r="P240" s="643"/>
      <c r="Q240" s="310">
        <f t="shared" si="545"/>
        <v>0</v>
      </c>
      <c r="R240" s="19"/>
      <c r="S240" s="277"/>
      <c r="T240" s="417"/>
      <c r="U240" s="307">
        <v>1</v>
      </c>
      <c r="V240" s="307" t="s">
        <v>331</v>
      </c>
      <c r="W240" s="648"/>
      <c r="X240" s="643"/>
      <c r="Y240" s="310">
        <f t="shared" si="546"/>
        <v>0</v>
      </c>
      <c r="Z240" s="19"/>
      <c r="AA240" s="277"/>
      <c r="AB240" s="417"/>
      <c r="AC240" s="307">
        <v>1</v>
      </c>
      <c r="AD240" s="307" t="s">
        <v>331</v>
      </c>
      <c r="AE240" s="648"/>
      <c r="AF240" s="643"/>
      <c r="AG240" s="310">
        <f t="shared" si="547"/>
        <v>0</v>
      </c>
      <c r="AH240" s="19"/>
      <c r="AI240" s="277"/>
      <c r="AJ240" s="417"/>
      <c r="AK240" s="307">
        <v>1</v>
      </c>
      <c r="AL240" s="307" t="s">
        <v>331</v>
      </c>
      <c r="AM240" s="648"/>
      <c r="AN240" s="643"/>
      <c r="AO240" s="310">
        <f t="shared" si="548"/>
        <v>0</v>
      </c>
      <c r="AP240" s="19"/>
      <c r="AQ240" s="277"/>
      <c r="AR240" s="417"/>
      <c r="AS240" s="307">
        <v>1</v>
      </c>
      <c r="AT240" s="307" t="s">
        <v>331</v>
      </c>
      <c r="AU240" s="648"/>
      <c r="AV240" s="643"/>
      <c r="AW240" s="310">
        <f t="shared" si="549"/>
        <v>0</v>
      </c>
      <c r="AX240" s="19"/>
      <c r="AY240" s="277"/>
      <c r="AZ240" s="417"/>
      <c r="BA240" s="307">
        <v>1</v>
      </c>
      <c r="BB240" s="307" t="s">
        <v>331</v>
      </c>
      <c r="BC240" s="648"/>
      <c r="BD240" s="643"/>
      <c r="BE240" s="310">
        <f t="shared" si="550"/>
        <v>0</v>
      </c>
      <c r="BF240" s="19"/>
      <c r="BG240" s="277"/>
      <c r="BH240" s="417"/>
      <c r="BI240" s="307">
        <v>1</v>
      </c>
      <c r="BJ240" s="307" t="s">
        <v>331</v>
      </c>
      <c r="BK240" s="648"/>
      <c r="BL240" s="643"/>
      <c r="BM240" s="310">
        <f t="shared" si="551"/>
        <v>0</v>
      </c>
      <c r="BN240" s="19"/>
      <c r="BO240" s="277"/>
      <c r="BP240" s="417" t="s">
        <v>1342</v>
      </c>
      <c r="BQ240" s="307">
        <v>1</v>
      </c>
      <c r="BR240" s="307" t="s">
        <v>331</v>
      </c>
      <c r="BS240" s="648">
        <v>77274</v>
      </c>
      <c r="BT240" s="643">
        <v>0</v>
      </c>
      <c r="BU240" s="310">
        <f t="shared" si="552"/>
        <v>77274</v>
      </c>
      <c r="BV240" s="19"/>
      <c r="BW240" s="277"/>
      <c r="BX240" s="417" t="s">
        <v>1335</v>
      </c>
      <c r="BY240" s="307">
        <v>1</v>
      </c>
      <c r="BZ240" s="307" t="s">
        <v>331</v>
      </c>
      <c r="CA240" s="648">
        <v>215000</v>
      </c>
      <c r="CB240" s="643">
        <v>0</v>
      </c>
      <c r="CC240" s="310">
        <f t="shared" si="553"/>
        <v>215000</v>
      </c>
      <c r="CD240" s="19"/>
      <c r="CE240" s="277"/>
      <c r="CF240" s="417"/>
      <c r="CG240" s="307">
        <v>1</v>
      </c>
      <c r="CH240" s="307" t="s">
        <v>331</v>
      </c>
      <c r="CI240" s="648"/>
      <c r="CJ240" s="643"/>
      <c r="CK240" s="310">
        <f t="shared" si="554"/>
        <v>0</v>
      </c>
      <c r="CL240" s="19"/>
      <c r="CM240" s="277"/>
      <c r="CN240" s="417"/>
      <c r="CO240" s="307">
        <v>1</v>
      </c>
      <c r="CP240" s="307" t="s">
        <v>331</v>
      </c>
      <c r="CQ240" s="648"/>
      <c r="CR240" s="643"/>
      <c r="CS240" s="310">
        <f t="shared" si="555"/>
        <v>0</v>
      </c>
      <c r="CT240" s="19"/>
      <c r="CU240" s="277"/>
      <c r="CV240" s="417"/>
      <c r="CW240" s="307">
        <v>1</v>
      </c>
      <c r="CX240" s="307" t="s">
        <v>331</v>
      </c>
      <c r="CY240" s="648"/>
      <c r="CZ240" s="643"/>
      <c r="DA240" s="310">
        <f t="shared" si="556"/>
        <v>0</v>
      </c>
      <c r="DB240" s="19"/>
      <c r="DC240" s="277"/>
      <c r="DD240" s="417"/>
      <c r="DE240" s="307">
        <v>1</v>
      </c>
      <c r="DF240" s="307" t="s">
        <v>331</v>
      </c>
      <c r="DG240" s="648"/>
      <c r="DH240" s="643"/>
      <c r="DI240" s="310">
        <f t="shared" si="557"/>
        <v>0</v>
      </c>
      <c r="DJ240" s="19"/>
      <c r="DK240" s="277"/>
      <c r="DL240" s="417"/>
      <c r="DM240" s="307">
        <v>1</v>
      </c>
      <c r="DN240" s="307" t="s">
        <v>331</v>
      </c>
      <c r="DO240" s="648"/>
      <c r="DP240" s="643"/>
      <c r="DQ240" s="310">
        <f t="shared" si="558"/>
        <v>0</v>
      </c>
      <c r="DR240" s="19"/>
      <c r="DS240" s="277"/>
      <c r="DT240" s="417"/>
      <c r="DU240" s="307">
        <v>1</v>
      </c>
      <c r="DV240" s="307" t="s">
        <v>331</v>
      </c>
      <c r="DW240" s="648"/>
      <c r="DX240" s="643"/>
      <c r="DY240" s="310">
        <f t="shared" si="559"/>
        <v>0</v>
      </c>
      <c r="DZ240" s="19"/>
      <c r="EA240" s="277"/>
      <c r="EB240" s="421"/>
      <c r="EC240" s="315">
        <v>1</v>
      </c>
      <c r="ED240" s="315" t="s">
        <v>331</v>
      </c>
      <c r="EE240" s="650"/>
      <c r="EF240" s="647"/>
      <c r="EG240" s="318" t="s">
        <v>1199</v>
      </c>
      <c r="EH240" s="19"/>
      <c r="EI240" s="277"/>
      <c r="EJ240" s="417"/>
      <c r="EK240" s="307">
        <v>1</v>
      </c>
      <c r="EL240" s="307" t="s">
        <v>331</v>
      </c>
      <c r="EM240" s="648"/>
      <c r="EN240" s="643"/>
      <c r="EO240" s="310">
        <f t="shared" si="560"/>
        <v>0</v>
      </c>
      <c r="EP240" s="19"/>
      <c r="EQ240" s="277"/>
    </row>
    <row r="241" spans="1:147" ht="37.5" customHeight="1">
      <c r="A241" s="369"/>
      <c r="B241" s="379">
        <v>3</v>
      </c>
      <c r="C241" s="305" t="s">
        <v>768</v>
      </c>
      <c r="D241" s="417"/>
      <c r="E241" s="307">
        <v>1</v>
      </c>
      <c r="F241" s="307" t="s">
        <v>331</v>
      </c>
      <c r="G241" s="648"/>
      <c r="H241" s="643"/>
      <c r="I241" s="310">
        <f t="shared" si="544"/>
        <v>0</v>
      </c>
      <c r="J241" s="19"/>
      <c r="K241" s="277"/>
      <c r="L241" s="417"/>
      <c r="M241" s="307">
        <v>1</v>
      </c>
      <c r="N241" s="307" t="s">
        <v>331</v>
      </c>
      <c r="O241" s="648"/>
      <c r="P241" s="643"/>
      <c r="Q241" s="310">
        <f t="shared" si="545"/>
        <v>0</v>
      </c>
      <c r="R241" s="19"/>
      <c r="S241" s="277"/>
      <c r="T241" s="417"/>
      <c r="U241" s="307">
        <v>1</v>
      </c>
      <c r="V241" s="307" t="s">
        <v>331</v>
      </c>
      <c r="W241" s="648"/>
      <c r="X241" s="643"/>
      <c r="Y241" s="310">
        <f t="shared" si="546"/>
        <v>0</v>
      </c>
      <c r="Z241" s="19"/>
      <c r="AA241" s="277"/>
      <c r="AB241" s="417"/>
      <c r="AC241" s="307">
        <v>1</v>
      </c>
      <c r="AD241" s="307" t="s">
        <v>331</v>
      </c>
      <c r="AE241" s="648"/>
      <c r="AF241" s="643"/>
      <c r="AG241" s="310">
        <f t="shared" si="547"/>
        <v>0</v>
      </c>
      <c r="AH241" s="19"/>
      <c r="AI241" s="277"/>
      <c r="AJ241" s="417"/>
      <c r="AK241" s="307">
        <v>1</v>
      </c>
      <c r="AL241" s="307" t="s">
        <v>331</v>
      </c>
      <c r="AM241" s="648"/>
      <c r="AN241" s="643"/>
      <c r="AO241" s="310">
        <f t="shared" si="548"/>
        <v>0</v>
      </c>
      <c r="AP241" s="19"/>
      <c r="AQ241" s="277"/>
      <c r="AR241" s="417"/>
      <c r="AS241" s="307">
        <v>1</v>
      </c>
      <c r="AT241" s="307" t="s">
        <v>331</v>
      </c>
      <c r="AU241" s="648"/>
      <c r="AV241" s="643"/>
      <c r="AW241" s="310">
        <f t="shared" si="549"/>
        <v>0</v>
      </c>
      <c r="AX241" s="19"/>
      <c r="AY241" s="277"/>
      <c r="AZ241" s="417"/>
      <c r="BA241" s="307">
        <v>1</v>
      </c>
      <c r="BB241" s="307" t="s">
        <v>331</v>
      </c>
      <c r="BC241" s="648"/>
      <c r="BD241" s="643"/>
      <c r="BE241" s="310">
        <f t="shared" si="550"/>
        <v>0</v>
      </c>
      <c r="BF241" s="19"/>
      <c r="BG241" s="277"/>
      <c r="BH241" s="417"/>
      <c r="BI241" s="307">
        <v>1</v>
      </c>
      <c r="BJ241" s="307" t="s">
        <v>331</v>
      </c>
      <c r="BK241" s="648"/>
      <c r="BL241" s="643"/>
      <c r="BM241" s="310">
        <f t="shared" si="551"/>
        <v>0</v>
      </c>
      <c r="BN241" s="19"/>
      <c r="BO241" s="277"/>
      <c r="BP241" s="417" t="s">
        <v>1342</v>
      </c>
      <c r="BQ241" s="307">
        <v>1</v>
      </c>
      <c r="BR241" s="307" t="s">
        <v>331</v>
      </c>
      <c r="BS241" s="648">
        <v>41299</v>
      </c>
      <c r="BT241" s="643">
        <v>0</v>
      </c>
      <c r="BU241" s="310">
        <f t="shared" si="552"/>
        <v>41299</v>
      </c>
      <c r="BV241" s="19"/>
      <c r="BW241" s="277"/>
      <c r="BX241" s="417" t="s">
        <v>1335</v>
      </c>
      <c r="BY241" s="307">
        <v>1</v>
      </c>
      <c r="BZ241" s="307" t="s">
        <v>331</v>
      </c>
      <c r="CA241" s="648">
        <v>125000</v>
      </c>
      <c r="CB241" s="643">
        <v>0</v>
      </c>
      <c r="CC241" s="310">
        <f t="shared" si="553"/>
        <v>125000</v>
      </c>
      <c r="CD241" s="19"/>
      <c r="CE241" s="277"/>
      <c r="CF241" s="417"/>
      <c r="CG241" s="307">
        <v>1</v>
      </c>
      <c r="CH241" s="307" t="s">
        <v>331</v>
      </c>
      <c r="CI241" s="648"/>
      <c r="CJ241" s="643"/>
      <c r="CK241" s="310">
        <f t="shared" si="554"/>
        <v>0</v>
      </c>
      <c r="CL241" s="19"/>
      <c r="CM241" s="277"/>
      <c r="CN241" s="417"/>
      <c r="CO241" s="307">
        <v>1</v>
      </c>
      <c r="CP241" s="307" t="s">
        <v>331</v>
      </c>
      <c r="CQ241" s="648"/>
      <c r="CR241" s="643"/>
      <c r="CS241" s="310">
        <f t="shared" si="555"/>
        <v>0</v>
      </c>
      <c r="CT241" s="19"/>
      <c r="CU241" s="277"/>
      <c r="CV241" s="417"/>
      <c r="CW241" s="307">
        <v>1</v>
      </c>
      <c r="CX241" s="307" t="s">
        <v>331</v>
      </c>
      <c r="CY241" s="648"/>
      <c r="CZ241" s="643"/>
      <c r="DA241" s="310">
        <f t="shared" si="556"/>
        <v>0</v>
      </c>
      <c r="DB241" s="19"/>
      <c r="DC241" s="277"/>
      <c r="DD241" s="417"/>
      <c r="DE241" s="307">
        <v>1</v>
      </c>
      <c r="DF241" s="307" t="s">
        <v>331</v>
      </c>
      <c r="DG241" s="648"/>
      <c r="DH241" s="643"/>
      <c r="DI241" s="310">
        <f t="shared" si="557"/>
        <v>0</v>
      </c>
      <c r="DJ241" s="19"/>
      <c r="DK241" s="277"/>
      <c r="DL241" s="417"/>
      <c r="DM241" s="307">
        <v>1</v>
      </c>
      <c r="DN241" s="307" t="s">
        <v>331</v>
      </c>
      <c r="DO241" s="648"/>
      <c r="DP241" s="643"/>
      <c r="DQ241" s="310">
        <f t="shared" si="558"/>
        <v>0</v>
      </c>
      <c r="DR241" s="19"/>
      <c r="DS241" s="277"/>
      <c r="DT241" s="417"/>
      <c r="DU241" s="307">
        <v>1</v>
      </c>
      <c r="DV241" s="307" t="s">
        <v>331</v>
      </c>
      <c r="DW241" s="648"/>
      <c r="DX241" s="643"/>
      <c r="DY241" s="310">
        <f t="shared" si="559"/>
        <v>0</v>
      </c>
      <c r="DZ241" s="19"/>
      <c r="EA241" s="277"/>
      <c r="EB241" s="421"/>
      <c r="EC241" s="315">
        <v>1</v>
      </c>
      <c r="ED241" s="315" t="s">
        <v>331</v>
      </c>
      <c r="EE241" s="650"/>
      <c r="EF241" s="647"/>
      <c r="EG241" s="318" t="s">
        <v>1199</v>
      </c>
      <c r="EH241" s="19"/>
      <c r="EI241" s="277"/>
      <c r="EJ241" s="417"/>
      <c r="EK241" s="307">
        <v>1</v>
      </c>
      <c r="EL241" s="307" t="s">
        <v>331</v>
      </c>
      <c r="EM241" s="648"/>
      <c r="EN241" s="643"/>
      <c r="EO241" s="310">
        <f t="shared" si="560"/>
        <v>0</v>
      </c>
      <c r="EP241" s="19"/>
      <c r="EQ241" s="277"/>
    </row>
    <row r="242" spans="1:147" ht="37.5" customHeight="1">
      <c r="A242" s="369"/>
      <c r="B242" s="379">
        <v>4</v>
      </c>
      <c r="C242" s="305" t="s">
        <v>765</v>
      </c>
      <c r="D242" s="417"/>
      <c r="E242" s="307">
        <v>1</v>
      </c>
      <c r="F242" s="307" t="s">
        <v>331</v>
      </c>
      <c r="G242" s="648"/>
      <c r="H242" s="643"/>
      <c r="I242" s="310">
        <f t="shared" si="544"/>
        <v>0</v>
      </c>
      <c r="J242" s="19"/>
      <c r="K242" s="277"/>
      <c r="L242" s="417"/>
      <c r="M242" s="307">
        <v>1</v>
      </c>
      <c r="N242" s="307" t="s">
        <v>331</v>
      </c>
      <c r="O242" s="648"/>
      <c r="P242" s="643"/>
      <c r="Q242" s="310">
        <f t="shared" si="545"/>
        <v>0</v>
      </c>
      <c r="R242" s="19"/>
      <c r="S242" s="277"/>
      <c r="T242" s="417"/>
      <c r="U242" s="307">
        <v>1</v>
      </c>
      <c r="V242" s="307" t="s">
        <v>331</v>
      </c>
      <c r="W242" s="648"/>
      <c r="X242" s="643"/>
      <c r="Y242" s="310">
        <f t="shared" si="546"/>
        <v>0</v>
      </c>
      <c r="Z242" s="19"/>
      <c r="AA242" s="277"/>
      <c r="AB242" s="417"/>
      <c r="AC242" s="307">
        <v>1</v>
      </c>
      <c r="AD242" s="307" t="s">
        <v>331</v>
      </c>
      <c r="AE242" s="648"/>
      <c r="AF242" s="643"/>
      <c r="AG242" s="310">
        <f t="shared" si="547"/>
        <v>0</v>
      </c>
      <c r="AH242" s="19"/>
      <c r="AI242" s="277"/>
      <c r="AJ242" s="417"/>
      <c r="AK242" s="307">
        <v>1</v>
      </c>
      <c r="AL242" s="307" t="s">
        <v>331</v>
      </c>
      <c r="AM242" s="648"/>
      <c r="AN242" s="643"/>
      <c r="AO242" s="310">
        <f t="shared" si="548"/>
        <v>0</v>
      </c>
      <c r="AP242" s="19"/>
      <c r="AQ242" s="277"/>
      <c r="AR242" s="417"/>
      <c r="AS242" s="307">
        <v>1</v>
      </c>
      <c r="AT242" s="307" t="s">
        <v>331</v>
      </c>
      <c r="AU242" s="648"/>
      <c r="AV242" s="643"/>
      <c r="AW242" s="310">
        <f t="shared" si="549"/>
        <v>0</v>
      </c>
      <c r="AX242" s="19"/>
      <c r="AY242" s="277"/>
      <c r="AZ242" s="417"/>
      <c r="BA242" s="307">
        <v>1</v>
      </c>
      <c r="BB242" s="307" t="s">
        <v>331</v>
      </c>
      <c r="BC242" s="648"/>
      <c r="BD242" s="643"/>
      <c r="BE242" s="310">
        <f t="shared" si="550"/>
        <v>0</v>
      </c>
      <c r="BF242" s="19"/>
      <c r="BG242" s="277"/>
      <c r="BH242" s="417"/>
      <c r="BI242" s="307">
        <v>1</v>
      </c>
      <c r="BJ242" s="307" t="s">
        <v>331</v>
      </c>
      <c r="BK242" s="648"/>
      <c r="BL242" s="643"/>
      <c r="BM242" s="310">
        <f t="shared" si="551"/>
        <v>0</v>
      </c>
      <c r="BN242" s="19"/>
      <c r="BO242" s="277"/>
      <c r="BP242" s="417" t="s">
        <v>1359</v>
      </c>
      <c r="BQ242" s="307">
        <v>1</v>
      </c>
      <c r="BR242" s="307" t="s">
        <v>331</v>
      </c>
      <c r="BS242" s="648">
        <v>33734</v>
      </c>
      <c r="BT242" s="643">
        <v>0.19</v>
      </c>
      <c r="BU242" s="310">
        <f t="shared" si="552"/>
        <v>40143.46</v>
      </c>
      <c r="BV242" s="19"/>
      <c r="BW242" s="277"/>
      <c r="BX242" s="417" t="s">
        <v>1335</v>
      </c>
      <c r="BY242" s="307">
        <v>1</v>
      </c>
      <c r="BZ242" s="307" t="s">
        <v>331</v>
      </c>
      <c r="CA242" s="648">
        <v>55600</v>
      </c>
      <c r="CB242" s="643">
        <v>0</v>
      </c>
      <c r="CC242" s="310">
        <f t="shared" si="553"/>
        <v>55600</v>
      </c>
      <c r="CD242" s="19"/>
      <c r="CE242" s="277"/>
      <c r="CF242" s="417"/>
      <c r="CG242" s="307">
        <v>1</v>
      </c>
      <c r="CH242" s="307" t="s">
        <v>331</v>
      </c>
      <c r="CI242" s="648"/>
      <c r="CJ242" s="643"/>
      <c r="CK242" s="310">
        <f t="shared" si="554"/>
        <v>0</v>
      </c>
      <c r="CL242" s="19"/>
      <c r="CM242" s="277"/>
      <c r="CN242" s="417"/>
      <c r="CO242" s="307">
        <v>1</v>
      </c>
      <c r="CP242" s="307" t="s">
        <v>331</v>
      </c>
      <c r="CQ242" s="648"/>
      <c r="CR242" s="643"/>
      <c r="CS242" s="310">
        <f t="shared" si="555"/>
        <v>0</v>
      </c>
      <c r="CT242" s="19"/>
      <c r="CU242" s="277"/>
      <c r="CV242" s="417"/>
      <c r="CW242" s="307">
        <v>1</v>
      </c>
      <c r="CX242" s="307" t="s">
        <v>331</v>
      </c>
      <c r="CY242" s="648"/>
      <c r="CZ242" s="643"/>
      <c r="DA242" s="310">
        <f t="shared" si="556"/>
        <v>0</v>
      </c>
      <c r="DB242" s="19"/>
      <c r="DC242" s="277"/>
      <c r="DD242" s="417"/>
      <c r="DE242" s="307">
        <v>1</v>
      </c>
      <c r="DF242" s="307" t="s">
        <v>331</v>
      </c>
      <c r="DG242" s="648"/>
      <c r="DH242" s="643"/>
      <c r="DI242" s="310">
        <f t="shared" si="557"/>
        <v>0</v>
      </c>
      <c r="DJ242" s="19"/>
      <c r="DK242" s="277"/>
      <c r="DL242" s="417"/>
      <c r="DM242" s="307">
        <v>1</v>
      </c>
      <c r="DN242" s="307" t="s">
        <v>331</v>
      </c>
      <c r="DO242" s="648"/>
      <c r="DP242" s="643"/>
      <c r="DQ242" s="310">
        <f t="shared" si="558"/>
        <v>0</v>
      </c>
      <c r="DR242" s="19"/>
      <c r="DS242" s="277"/>
      <c r="DT242" s="417"/>
      <c r="DU242" s="307">
        <v>1</v>
      </c>
      <c r="DV242" s="307" t="s">
        <v>331</v>
      </c>
      <c r="DW242" s="648"/>
      <c r="DX242" s="643"/>
      <c r="DY242" s="310">
        <f t="shared" si="559"/>
        <v>0</v>
      </c>
      <c r="DZ242" s="19"/>
      <c r="EA242" s="277"/>
      <c r="EB242" s="421"/>
      <c r="EC242" s="315">
        <v>1</v>
      </c>
      <c r="ED242" s="315" t="s">
        <v>331</v>
      </c>
      <c r="EE242" s="650"/>
      <c r="EF242" s="647"/>
      <c r="EG242" s="318" t="s">
        <v>1199</v>
      </c>
      <c r="EH242" s="19"/>
      <c r="EI242" s="277"/>
      <c r="EJ242" s="417"/>
      <c r="EK242" s="307">
        <v>1</v>
      </c>
      <c r="EL242" s="307" t="s">
        <v>331</v>
      </c>
      <c r="EM242" s="648"/>
      <c r="EN242" s="643"/>
      <c r="EO242" s="310">
        <f t="shared" si="560"/>
        <v>0</v>
      </c>
      <c r="EP242" s="19"/>
      <c r="EQ242" s="277"/>
    </row>
    <row r="243" spans="1:147" ht="37.5" customHeight="1">
      <c r="A243" s="369"/>
      <c r="B243" s="379">
        <v>5</v>
      </c>
      <c r="C243" s="305" t="s">
        <v>766</v>
      </c>
      <c r="D243" s="417"/>
      <c r="E243" s="307">
        <v>1</v>
      </c>
      <c r="F243" s="307" t="s">
        <v>331</v>
      </c>
      <c r="G243" s="648"/>
      <c r="H243" s="643"/>
      <c r="I243" s="310">
        <f t="shared" si="544"/>
        <v>0</v>
      </c>
      <c r="J243" s="19"/>
      <c r="K243" s="277"/>
      <c r="L243" s="417"/>
      <c r="M243" s="307">
        <v>1</v>
      </c>
      <c r="N243" s="307" t="s">
        <v>331</v>
      </c>
      <c r="O243" s="648"/>
      <c r="P243" s="643"/>
      <c r="Q243" s="310">
        <f t="shared" si="545"/>
        <v>0</v>
      </c>
      <c r="R243" s="19"/>
      <c r="S243" s="277"/>
      <c r="T243" s="417"/>
      <c r="U243" s="307">
        <v>1</v>
      </c>
      <c r="V243" s="307" t="s">
        <v>331</v>
      </c>
      <c r="W243" s="648"/>
      <c r="X243" s="643"/>
      <c r="Y243" s="310">
        <f t="shared" si="546"/>
        <v>0</v>
      </c>
      <c r="Z243" s="19"/>
      <c r="AA243" s="277"/>
      <c r="AB243" s="417"/>
      <c r="AC243" s="307">
        <v>1</v>
      </c>
      <c r="AD243" s="307" t="s">
        <v>331</v>
      </c>
      <c r="AE243" s="648"/>
      <c r="AF243" s="643"/>
      <c r="AG243" s="310">
        <f t="shared" si="547"/>
        <v>0</v>
      </c>
      <c r="AH243" s="19"/>
      <c r="AI243" s="277"/>
      <c r="AJ243" s="417"/>
      <c r="AK243" s="307">
        <v>1</v>
      </c>
      <c r="AL243" s="307" t="s">
        <v>331</v>
      </c>
      <c r="AM243" s="648"/>
      <c r="AN243" s="643"/>
      <c r="AO243" s="310">
        <f t="shared" si="548"/>
        <v>0</v>
      </c>
      <c r="AP243" s="19"/>
      <c r="AQ243" s="277"/>
      <c r="AR243" s="417"/>
      <c r="AS243" s="307">
        <v>1</v>
      </c>
      <c r="AT243" s="307" t="s">
        <v>331</v>
      </c>
      <c r="AU243" s="648"/>
      <c r="AV243" s="643"/>
      <c r="AW243" s="310">
        <f t="shared" si="549"/>
        <v>0</v>
      </c>
      <c r="AX243" s="19"/>
      <c r="AY243" s="277"/>
      <c r="AZ243" s="417"/>
      <c r="BA243" s="307">
        <v>1</v>
      </c>
      <c r="BB243" s="307" t="s">
        <v>331</v>
      </c>
      <c r="BC243" s="648"/>
      <c r="BD243" s="643"/>
      <c r="BE243" s="310">
        <f t="shared" si="550"/>
        <v>0</v>
      </c>
      <c r="BF243" s="19"/>
      <c r="BG243" s="277"/>
      <c r="BH243" s="417"/>
      <c r="BI243" s="307">
        <v>1</v>
      </c>
      <c r="BJ243" s="307" t="s">
        <v>331</v>
      </c>
      <c r="BK243" s="648"/>
      <c r="BL243" s="643"/>
      <c r="BM243" s="310">
        <f t="shared" si="551"/>
        <v>0</v>
      </c>
      <c r="BN243" s="19"/>
      <c r="BO243" s="277"/>
      <c r="BP243" s="417" t="s">
        <v>1365</v>
      </c>
      <c r="BQ243" s="307">
        <v>1</v>
      </c>
      <c r="BR243" s="307" t="s">
        <v>331</v>
      </c>
      <c r="BS243" s="648">
        <v>295000</v>
      </c>
      <c r="BT243" s="643">
        <v>0.19</v>
      </c>
      <c r="BU243" s="310">
        <f t="shared" si="552"/>
        <v>351050</v>
      </c>
      <c r="BV243" s="19"/>
      <c r="BW243" s="277"/>
      <c r="BX243" s="417"/>
      <c r="BY243" s="307">
        <v>1</v>
      </c>
      <c r="BZ243" s="307" t="s">
        <v>331</v>
      </c>
      <c r="CA243" s="648">
        <v>0</v>
      </c>
      <c r="CB243" s="643">
        <v>0</v>
      </c>
      <c r="CC243" s="310">
        <f t="shared" si="553"/>
        <v>0</v>
      </c>
      <c r="CD243" s="19"/>
      <c r="CE243" s="277"/>
      <c r="CF243" s="417"/>
      <c r="CG243" s="307">
        <v>1</v>
      </c>
      <c r="CH243" s="307" t="s">
        <v>331</v>
      </c>
      <c r="CI243" s="648"/>
      <c r="CJ243" s="643"/>
      <c r="CK243" s="310">
        <f t="shared" si="554"/>
        <v>0</v>
      </c>
      <c r="CL243" s="19"/>
      <c r="CM243" s="277"/>
      <c r="CN243" s="417"/>
      <c r="CO243" s="307">
        <v>1</v>
      </c>
      <c r="CP243" s="307" t="s">
        <v>331</v>
      </c>
      <c r="CQ243" s="648"/>
      <c r="CR243" s="643"/>
      <c r="CS243" s="310">
        <f t="shared" si="555"/>
        <v>0</v>
      </c>
      <c r="CT243" s="19"/>
      <c r="CU243" s="277"/>
      <c r="CV243" s="417"/>
      <c r="CW243" s="307">
        <v>1</v>
      </c>
      <c r="CX243" s="307" t="s">
        <v>331</v>
      </c>
      <c r="CY243" s="648"/>
      <c r="CZ243" s="643"/>
      <c r="DA243" s="310">
        <f t="shared" si="556"/>
        <v>0</v>
      </c>
      <c r="DB243" s="19"/>
      <c r="DC243" s="277"/>
      <c r="DD243" s="417"/>
      <c r="DE243" s="307">
        <v>1</v>
      </c>
      <c r="DF243" s="307" t="s">
        <v>331</v>
      </c>
      <c r="DG243" s="648"/>
      <c r="DH243" s="643"/>
      <c r="DI243" s="310">
        <f t="shared" si="557"/>
        <v>0</v>
      </c>
      <c r="DJ243" s="19"/>
      <c r="DK243" s="277"/>
      <c r="DL243" s="417"/>
      <c r="DM243" s="307">
        <v>1</v>
      </c>
      <c r="DN243" s="307" t="s">
        <v>331</v>
      </c>
      <c r="DO243" s="648"/>
      <c r="DP243" s="643"/>
      <c r="DQ243" s="310">
        <f t="shared" si="558"/>
        <v>0</v>
      </c>
      <c r="DR243" s="19"/>
      <c r="DS243" s="277"/>
      <c r="DT243" s="417"/>
      <c r="DU243" s="307">
        <v>1</v>
      </c>
      <c r="DV243" s="307" t="s">
        <v>331</v>
      </c>
      <c r="DW243" s="648"/>
      <c r="DX243" s="643"/>
      <c r="DY243" s="310">
        <f t="shared" si="559"/>
        <v>0</v>
      </c>
      <c r="DZ243" s="19"/>
      <c r="EA243" s="277"/>
      <c r="EB243" s="421"/>
      <c r="EC243" s="315">
        <v>1</v>
      </c>
      <c r="ED243" s="315" t="s">
        <v>331</v>
      </c>
      <c r="EE243" s="650"/>
      <c r="EF243" s="647"/>
      <c r="EG243" s="318" t="s">
        <v>1199</v>
      </c>
      <c r="EH243" s="19"/>
      <c r="EI243" s="277"/>
      <c r="EJ243" s="417"/>
      <c r="EK243" s="307">
        <v>1</v>
      </c>
      <c r="EL243" s="307" t="s">
        <v>331</v>
      </c>
      <c r="EM243" s="648"/>
      <c r="EN243" s="643"/>
      <c r="EO243" s="310">
        <f t="shared" si="560"/>
        <v>0</v>
      </c>
      <c r="EP243" s="19"/>
      <c r="EQ243" s="277"/>
    </row>
    <row r="244" spans="1:147" ht="37.5" customHeight="1">
      <c r="A244" s="369"/>
      <c r="B244" s="214"/>
      <c r="C244" s="585" t="s">
        <v>338</v>
      </c>
      <c r="D244" s="652"/>
      <c r="E244" s="653"/>
      <c r="F244" s="653"/>
      <c r="G244" s="654"/>
      <c r="H244" s="655"/>
      <c r="I244" s="374">
        <f>SUM(I239:I243)</f>
        <v>0</v>
      </c>
      <c r="J244" s="19"/>
      <c r="K244" s="277"/>
      <c r="L244" s="652"/>
      <c r="M244" s="653"/>
      <c r="N244" s="653"/>
      <c r="O244" s="654"/>
      <c r="P244" s="655"/>
      <c r="Q244" s="374">
        <f>SUM(Q239:Q243)</f>
        <v>0</v>
      </c>
      <c r="R244" s="19"/>
      <c r="S244" s="277"/>
      <c r="T244" s="652"/>
      <c r="U244" s="653"/>
      <c r="V244" s="653"/>
      <c r="W244" s="654"/>
      <c r="X244" s="655"/>
      <c r="Y244" s="374">
        <f>SUM(Y239:Y243)</f>
        <v>0</v>
      </c>
      <c r="Z244" s="19"/>
      <c r="AA244" s="277"/>
      <c r="AB244" s="652"/>
      <c r="AC244" s="653"/>
      <c r="AD244" s="653"/>
      <c r="AE244" s="654"/>
      <c r="AF244" s="655"/>
      <c r="AG244" s="374">
        <f>SUM(AG239:AG243)</f>
        <v>0</v>
      </c>
      <c r="AH244" s="19"/>
      <c r="AI244" s="277"/>
      <c r="AJ244" s="652"/>
      <c r="AK244" s="653"/>
      <c r="AL244" s="653"/>
      <c r="AM244" s="654"/>
      <c r="AN244" s="655"/>
      <c r="AO244" s="374">
        <f>SUM(AO239:AO243)</f>
        <v>0</v>
      </c>
      <c r="AP244" s="19"/>
      <c r="AQ244" s="277"/>
      <c r="AR244" s="652"/>
      <c r="AS244" s="653"/>
      <c r="AT244" s="653"/>
      <c r="AU244" s="654"/>
      <c r="AV244" s="655"/>
      <c r="AW244" s="374">
        <f>SUM(AW239:AW243)</f>
        <v>0</v>
      </c>
      <c r="AX244" s="19"/>
      <c r="AY244" s="277"/>
      <c r="AZ244" s="652"/>
      <c r="BA244" s="653"/>
      <c r="BB244" s="653"/>
      <c r="BC244" s="654"/>
      <c r="BD244" s="655"/>
      <c r="BE244" s="374">
        <f>SUM(BE239:BE243)</f>
        <v>0</v>
      </c>
      <c r="BF244" s="19"/>
      <c r="BG244" s="277"/>
      <c r="BH244" s="652"/>
      <c r="BI244" s="653"/>
      <c r="BJ244" s="653"/>
      <c r="BK244" s="654"/>
      <c r="BL244" s="655"/>
      <c r="BM244" s="374">
        <f>SUM(BM239:BM243)</f>
        <v>0</v>
      </c>
      <c r="BN244" s="19"/>
      <c r="BO244" s="277"/>
      <c r="BP244" s="652"/>
      <c r="BQ244" s="653"/>
      <c r="BR244" s="653"/>
      <c r="BS244" s="654"/>
      <c r="BT244" s="655"/>
      <c r="BU244" s="374">
        <f>SUM(BU239:BU243)</f>
        <v>2157130.46</v>
      </c>
      <c r="BV244" s="19"/>
      <c r="BW244" s="277"/>
      <c r="BX244" s="652"/>
      <c r="BY244" s="653"/>
      <c r="BZ244" s="653"/>
      <c r="CA244" s="654"/>
      <c r="CB244" s="655"/>
      <c r="CC244" s="374">
        <f>SUM(CC239:CC243)</f>
        <v>2685600</v>
      </c>
      <c r="CD244" s="19"/>
      <c r="CE244" s="277"/>
      <c r="CF244" s="652"/>
      <c r="CG244" s="653"/>
      <c r="CH244" s="653"/>
      <c r="CI244" s="654"/>
      <c r="CJ244" s="655"/>
      <c r="CK244" s="374">
        <f>SUM(CK239:CK243)</f>
        <v>0</v>
      </c>
      <c r="CL244" s="19"/>
      <c r="CM244" s="277"/>
      <c r="CN244" s="652"/>
      <c r="CO244" s="653"/>
      <c r="CP244" s="653"/>
      <c r="CQ244" s="654"/>
      <c r="CR244" s="655"/>
      <c r="CS244" s="374">
        <f>SUM(CS239:CS243)</f>
        <v>0</v>
      </c>
      <c r="CT244" s="19"/>
      <c r="CU244" s="277"/>
      <c r="CV244" s="652"/>
      <c r="CW244" s="653"/>
      <c r="CX244" s="653"/>
      <c r="CY244" s="654"/>
      <c r="CZ244" s="655"/>
      <c r="DA244" s="374">
        <f>SUM(DA239:DA243)</f>
        <v>0</v>
      </c>
      <c r="DB244" s="19"/>
      <c r="DC244" s="277"/>
      <c r="DD244" s="652"/>
      <c r="DE244" s="653"/>
      <c r="DF244" s="653"/>
      <c r="DG244" s="654"/>
      <c r="DH244" s="655"/>
      <c r="DI244" s="374">
        <f>SUM(DI239:DI243)</f>
        <v>0</v>
      </c>
      <c r="DJ244" s="19"/>
      <c r="DK244" s="277"/>
      <c r="DL244" s="652"/>
      <c r="DM244" s="653"/>
      <c r="DN244" s="653"/>
      <c r="DO244" s="654"/>
      <c r="DP244" s="655"/>
      <c r="DQ244" s="374">
        <f>SUM(DQ239:DQ243)</f>
        <v>0</v>
      </c>
      <c r="DR244" s="19"/>
      <c r="DS244" s="277"/>
      <c r="DT244" s="652"/>
      <c r="DU244" s="653"/>
      <c r="DV244" s="653"/>
      <c r="DW244" s="654"/>
      <c r="DX244" s="655"/>
      <c r="DY244" s="374">
        <f>SUM(DY239:DY243)</f>
        <v>0</v>
      </c>
      <c r="DZ244" s="19"/>
      <c r="EA244" s="277"/>
      <c r="EB244" s="659"/>
      <c r="EC244" s="592"/>
      <c r="ED244" s="592"/>
      <c r="EE244" s="660"/>
      <c r="EF244" s="661"/>
      <c r="EG244" s="378" t="s">
        <v>1199</v>
      </c>
      <c r="EH244" s="19"/>
      <c r="EI244" s="277"/>
      <c r="EJ244" s="652"/>
      <c r="EK244" s="653"/>
      <c r="EL244" s="653"/>
      <c r="EM244" s="654"/>
      <c r="EN244" s="655"/>
      <c r="EO244" s="374">
        <f>SUM(EO239:EO243)</f>
        <v>0</v>
      </c>
      <c r="EP244" s="19"/>
      <c r="EQ244" s="277"/>
    </row>
    <row r="245" spans="1:147" ht="37.5" customHeight="1" thickBot="1">
      <c r="A245" s="66"/>
      <c r="B245" s="561"/>
      <c r="C245" s="442" t="s">
        <v>94</v>
      </c>
      <c r="D245" s="134"/>
      <c r="E245" s="359"/>
      <c r="F245" s="359"/>
      <c r="G245" s="663"/>
      <c r="H245" s="664"/>
      <c r="I245" s="665"/>
      <c r="J245" s="19"/>
      <c r="K245" s="277"/>
      <c r="L245" s="134"/>
      <c r="M245" s="359"/>
      <c r="N245" s="359"/>
      <c r="O245" s="663"/>
      <c r="P245" s="664"/>
      <c r="Q245" s="665"/>
      <c r="R245" s="19"/>
      <c r="S245" s="277"/>
      <c r="T245" s="134"/>
      <c r="U245" s="359"/>
      <c r="V245" s="359"/>
      <c r="W245" s="663"/>
      <c r="X245" s="664"/>
      <c r="Y245" s="665"/>
      <c r="Z245" s="19"/>
      <c r="AA245" s="277"/>
      <c r="AB245" s="134"/>
      <c r="AC245" s="359"/>
      <c r="AD245" s="359"/>
      <c r="AE245" s="663"/>
      <c r="AF245" s="664"/>
      <c r="AG245" s="665"/>
      <c r="AH245" s="19"/>
      <c r="AI245" s="277"/>
      <c r="AJ245" s="134"/>
      <c r="AK245" s="359"/>
      <c r="AL245" s="359"/>
      <c r="AM245" s="663"/>
      <c r="AN245" s="664"/>
      <c r="AO245" s="665"/>
      <c r="AP245" s="19"/>
      <c r="AQ245" s="277"/>
      <c r="AR245" s="134"/>
      <c r="AS245" s="359"/>
      <c r="AT245" s="359"/>
      <c r="AU245" s="663"/>
      <c r="AV245" s="664"/>
      <c r="AW245" s="665"/>
      <c r="AX245" s="19"/>
      <c r="AY245" s="277"/>
      <c r="AZ245" s="134"/>
      <c r="BA245" s="359"/>
      <c r="BB245" s="359"/>
      <c r="BC245" s="663"/>
      <c r="BD245" s="664"/>
      <c r="BE245" s="665"/>
      <c r="BF245" s="19"/>
      <c r="BG245" s="277"/>
      <c r="BH245" s="134"/>
      <c r="BI245" s="359"/>
      <c r="BJ245" s="359"/>
      <c r="BK245" s="663"/>
      <c r="BL245" s="664"/>
      <c r="BM245" s="665"/>
      <c r="BN245" s="19"/>
      <c r="BO245" s="277"/>
      <c r="BP245" s="134"/>
      <c r="BQ245" s="359"/>
      <c r="BR245" s="359"/>
      <c r="BS245" s="663"/>
      <c r="BT245" s="664"/>
      <c r="BU245" s="665"/>
      <c r="BV245" s="19"/>
      <c r="BW245" s="277"/>
      <c r="BX245" s="134"/>
      <c r="BY245" s="359"/>
      <c r="BZ245" s="359"/>
      <c r="CA245" s="663"/>
      <c r="CB245" s="664"/>
      <c r="CC245" s="665"/>
      <c r="CD245" s="19"/>
      <c r="CE245" s="277"/>
      <c r="CF245" s="134"/>
      <c r="CG245" s="359"/>
      <c r="CH245" s="359"/>
      <c r="CI245" s="663"/>
      <c r="CJ245" s="664"/>
      <c r="CK245" s="665"/>
      <c r="CL245" s="19"/>
      <c r="CM245" s="277"/>
      <c r="CN245" s="134"/>
      <c r="CO245" s="359"/>
      <c r="CP245" s="359"/>
      <c r="CQ245" s="663"/>
      <c r="CR245" s="664"/>
      <c r="CS245" s="665"/>
      <c r="CT245" s="19"/>
      <c r="CU245" s="277"/>
      <c r="CV245" s="134"/>
      <c r="CW245" s="359"/>
      <c r="CX245" s="359"/>
      <c r="CY245" s="663"/>
      <c r="CZ245" s="664"/>
      <c r="DA245" s="665"/>
      <c r="DB245" s="19"/>
      <c r="DC245" s="277"/>
      <c r="DD245" s="134"/>
      <c r="DE245" s="359"/>
      <c r="DF245" s="359"/>
      <c r="DG245" s="663"/>
      <c r="DH245" s="664"/>
      <c r="DI245" s="665"/>
      <c r="DJ245" s="19"/>
      <c r="DK245" s="277"/>
      <c r="DL245" s="134"/>
      <c r="DM245" s="359"/>
      <c r="DN245" s="359"/>
      <c r="DO245" s="663"/>
      <c r="DP245" s="664"/>
      <c r="DQ245" s="665"/>
      <c r="DR245" s="19"/>
      <c r="DS245" s="277"/>
      <c r="DT245" s="134"/>
      <c r="DU245" s="359"/>
      <c r="DV245" s="359"/>
      <c r="DW245" s="663"/>
      <c r="DX245" s="664"/>
      <c r="DY245" s="665"/>
      <c r="DZ245" s="19"/>
      <c r="EA245" s="277"/>
      <c r="EB245" s="638"/>
      <c r="EC245" s="365"/>
      <c r="ED245" s="365"/>
      <c r="EE245" s="669"/>
      <c r="EF245" s="670"/>
      <c r="EG245" s="604"/>
      <c r="EH245" s="19"/>
      <c r="EI245" s="277"/>
      <c r="EJ245" s="134"/>
      <c r="EK245" s="359"/>
      <c r="EL245" s="359"/>
      <c r="EM245" s="663"/>
      <c r="EN245" s="664"/>
      <c r="EO245" s="665"/>
      <c r="EP245" s="19"/>
      <c r="EQ245" s="277"/>
    </row>
    <row r="246" spans="1:147" ht="37.5" customHeight="1" thickBot="1">
      <c r="A246" s="369"/>
      <c r="B246" s="191" t="s">
        <v>322</v>
      </c>
      <c r="C246" s="136" t="s">
        <v>659</v>
      </c>
      <c r="D246" s="639" t="s">
        <v>324</v>
      </c>
      <c r="E246" s="571" t="s">
        <v>325</v>
      </c>
      <c r="F246" s="371" t="s">
        <v>326</v>
      </c>
      <c r="G246" s="372" t="s">
        <v>327</v>
      </c>
      <c r="H246" s="373" t="s">
        <v>328</v>
      </c>
      <c r="I246" s="374" t="s">
        <v>329</v>
      </c>
      <c r="J246" s="297" t="s">
        <v>1167</v>
      </c>
      <c r="K246" s="298" t="s">
        <v>1168</v>
      </c>
      <c r="L246" s="639" t="s">
        <v>324</v>
      </c>
      <c r="M246" s="571" t="s">
        <v>325</v>
      </c>
      <c r="N246" s="371" t="s">
        <v>326</v>
      </c>
      <c r="O246" s="372" t="s">
        <v>327</v>
      </c>
      <c r="P246" s="373" t="s">
        <v>328</v>
      </c>
      <c r="Q246" s="374" t="s">
        <v>329</v>
      </c>
      <c r="R246" s="297" t="s">
        <v>1167</v>
      </c>
      <c r="S246" s="298" t="s">
        <v>1168</v>
      </c>
      <c r="T246" s="639" t="s">
        <v>324</v>
      </c>
      <c r="U246" s="571" t="s">
        <v>325</v>
      </c>
      <c r="V246" s="371" t="s">
        <v>326</v>
      </c>
      <c r="W246" s="372" t="s">
        <v>327</v>
      </c>
      <c r="X246" s="373" t="s">
        <v>328</v>
      </c>
      <c r="Y246" s="374" t="s">
        <v>329</v>
      </c>
      <c r="Z246" s="297" t="s">
        <v>1167</v>
      </c>
      <c r="AA246" s="298" t="s">
        <v>1168</v>
      </c>
      <c r="AB246" s="639" t="s">
        <v>324</v>
      </c>
      <c r="AC246" s="571" t="s">
        <v>325</v>
      </c>
      <c r="AD246" s="371" t="s">
        <v>326</v>
      </c>
      <c r="AE246" s="372" t="s">
        <v>327</v>
      </c>
      <c r="AF246" s="373" t="s">
        <v>328</v>
      </c>
      <c r="AG246" s="374" t="s">
        <v>329</v>
      </c>
      <c r="AH246" s="297" t="s">
        <v>1167</v>
      </c>
      <c r="AI246" s="298" t="s">
        <v>1168</v>
      </c>
      <c r="AJ246" s="639" t="s">
        <v>324</v>
      </c>
      <c r="AK246" s="571" t="s">
        <v>325</v>
      </c>
      <c r="AL246" s="371" t="s">
        <v>326</v>
      </c>
      <c r="AM246" s="372" t="s">
        <v>327</v>
      </c>
      <c r="AN246" s="373" t="s">
        <v>328</v>
      </c>
      <c r="AO246" s="374" t="s">
        <v>329</v>
      </c>
      <c r="AP246" s="297" t="s">
        <v>1167</v>
      </c>
      <c r="AQ246" s="298" t="s">
        <v>1168</v>
      </c>
      <c r="AR246" s="639" t="s">
        <v>324</v>
      </c>
      <c r="AS246" s="571" t="s">
        <v>325</v>
      </c>
      <c r="AT246" s="371" t="s">
        <v>326</v>
      </c>
      <c r="AU246" s="372" t="s">
        <v>327</v>
      </c>
      <c r="AV246" s="373" t="s">
        <v>328</v>
      </c>
      <c r="AW246" s="374" t="s">
        <v>329</v>
      </c>
      <c r="AX246" s="297" t="s">
        <v>1167</v>
      </c>
      <c r="AY246" s="298" t="s">
        <v>1168</v>
      </c>
      <c r="AZ246" s="639" t="s">
        <v>324</v>
      </c>
      <c r="BA246" s="571" t="s">
        <v>325</v>
      </c>
      <c r="BB246" s="371" t="s">
        <v>326</v>
      </c>
      <c r="BC246" s="372" t="s">
        <v>327</v>
      </c>
      <c r="BD246" s="373" t="s">
        <v>328</v>
      </c>
      <c r="BE246" s="374" t="s">
        <v>329</v>
      </c>
      <c r="BF246" s="297" t="s">
        <v>1167</v>
      </c>
      <c r="BG246" s="298" t="s">
        <v>1168</v>
      </c>
      <c r="BH246" s="639" t="s">
        <v>324</v>
      </c>
      <c r="BI246" s="571" t="s">
        <v>325</v>
      </c>
      <c r="BJ246" s="371" t="s">
        <v>326</v>
      </c>
      <c r="BK246" s="372" t="s">
        <v>327</v>
      </c>
      <c r="BL246" s="373" t="s">
        <v>328</v>
      </c>
      <c r="BM246" s="374" t="s">
        <v>329</v>
      </c>
      <c r="BN246" s="297" t="s">
        <v>1167</v>
      </c>
      <c r="BO246" s="298" t="s">
        <v>1168</v>
      </c>
      <c r="BP246" s="639" t="s">
        <v>324</v>
      </c>
      <c r="BQ246" s="571" t="s">
        <v>325</v>
      </c>
      <c r="BR246" s="371" t="s">
        <v>326</v>
      </c>
      <c r="BS246" s="372" t="s">
        <v>327</v>
      </c>
      <c r="BT246" s="373" t="s">
        <v>328</v>
      </c>
      <c r="BU246" s="374" t="s">
        <v>329</v>
      </c>
      <c r="BV246" s="297" t="s">
        <v>1167</v>
      </c>
      <c r="BW246" s="298" t="s">
        <v>1168</v>
      </c>
      <c r="BX246" s="639" t="s">
        <v>324</v>
      </c>
      <c r="BY246" s="571" t="s">
        <v>325</v>
      </c>
      <c r="BZ246" s="371" t="s">
        <v>326</v>
      </c>
      <c r="CA246" s="372" t="s">
        <v>327</v>
      </c>
      <c r="CB246" s="373" t="s">
        <v>328</v>
      </c>
      <c r="CC246" s="374" t="s">
        <v>329</v>
      </c>
      <c r="CD246" s="297" t="s">
        <v>1167</v>
      </c>
      <c r="CE246" s="298" t="s">
        <v>1168</v>
      </c>
      <c r="CF246" s="639" t="s">
        <v>324</v>
      </c>
      <c r="CG246" s="571" t="s">
        <v>325</v>
      </c>
      <c r="CH246" s="371" t="s">
        <v>326</v>
      </c>
      <c r="CI246" s="372" t="s">
        <v>327</v>
      </c>
      <c r="CJ246" s="373" t="s">
        <v>328</v>
      </c>
      <c r="CK246" s="374" t="s">
        <v>329</v>
      </c>
      <c r="CL246" s="297" t="s">
        <v>1167</v>
      </c>
      <c r="CM246" s="298" t="s">
        <v>1168</v>
      </c>
      <c r="CN246" s="639" t="s">
        <v>324</v>
      </c>
      <c r="CO246" s="571" t="s">
        <v>325</v>
      </c>
      <c r="CP246" s="371" t="s">
        <v>326</v>
      </c>
      <c r="CQ246" s="372" t="s">
        <v>327</v>
      </c>
      <c r="CR246" s="373" t="s">
        <v>328</v>
      </c>
      <c r="CS246" s="374" t="s">
        <v>329</v>
      </c>
      <c r="CT246" s="297" t="s">
        <v>1167</v>
      </c>
      <c r="CU246" s="298" t="s">
        <v>1168</v>
      </c>
      <c r="CV246" s="639" t="s">
        <v>324</v>
      </c>
      <c r="CW246" s="571" t="s">
        <v>325</v>
      </c>
      <c r="CX246" s="371" t="s">
        <v>326</v>
      </c>
      <c r="CY246" s="372" t="s">
        <v>327</v>
      </c>
      <c r="CZ246" s="373" t="s">
        <v>328</v>
      </c>
      <c r="DA246" s="374" t="s">
        <v>329</v>
      </c>
      <c r="DB246" s="297" t="s">
        <v>1167</v>
      </c>
      <c r="DC246" s="298" t="s">
        <v>1168</v>
      </c>
      <c r="DD246" s="639" t="s">
        <v>324</v>
      </c>
      <c r="DE246" s="571" t="s">
        <v>325</v>
      </c>
      <c r="DF246" s="371" t="s">
        <v>326</v>
      </c>
      <c r="DG246" s="372" t="s">
        <v>327</v>
      </c>
      <c r="DH246" s="373" t="s">
        <v>328</v>
      </c>
      <c r="DI246" s="374" t="s">
        <v>329</v>
      </c>
      <c r="DJ246" s="297" t="s">
        <v>1167</v>
      </c>
      <c r="DK246" s="298" t="s">
        <v>1168</v>
      </c>
      <c r="DL246" s="639" t="s">
        <v>324</v>
      </c>
      <c r="DM246" s="571" t="s">
        <v>325</v>
      </c>
      <c r="DN246" s="371" t="s">
        <v>326</v>
      </c>
      <c r="DO246" s="372" t="s">
        <v>327</v>
      </c>
      <c r="DP246" s="373" t="s">
        <v>328</v>
      </c>
      <c r="DQ246" s="374" t="s">
        <v>329</v>
      </c>
      <c r="DR246" s="297" t="s">
        <v>1167</v>
      </c>
      <c r="DS246" s="298" t="s">
        <v>1168</v>
      </c>
      <c r="DT246" s="639" t="s">
        <v>324</v>
      </c>
      <c r="DU246" s="571" t="s">
        <v>325</v>
      </c>
      <c r="DV246" s="371" t="s">
        <v>326</v>
      </c>
      <c r="DW246" s="372" t="s">
        <v>327</v>
      </c>
      <c r="DX246" s="373" t="s">
        <v>328</v>
      </c>
      <c r="DY246" s="374" t="s">
        <v>329</v>
      </c>
      <c r="DZ246" s="297" t="s">
        <v>1167</v>
      </c>
      <c r="EA246" s="298" t="s">
        <v>1168</v>
      </c>
      <c r="EB246" s="640" t="s">
        <v>324</v>
      </c>
      <c r="EC246" s="191" t="s">
        <v>325</v>
      </c>
      <c r="ED246" s="376" t="s">
        <v>326</v>
      </c>
      <c r="EE246" s="377" t="s">
        <v>327</v>
      </c>
      <c r="EF246" s="191" t="s">
        <v>328</v>
      </c>
      <c r="EG246" s="378" t="s">
        <v>329</v>
      </c>
      <c r="EH246" s="297" t="s">
        <v>1167</v>
      </c>
      <c r="EI246" s="298" t="s">
        <v>1168</v>
      </c>
      <c r="EJ246" s="639" t="s">
        <v>324</v>
      </c>
      <c r="EK246" s="571" t="s">
        <v>325</v>
      </c>
      <c r="EL246" s="371" t="s">
        <v>326</v>
      </c>
      <c r="EM246" s="372" t="s">
        <v>327</v>
      </c>
      <c r="EN246" s="373" t="s">
        <v>328</v>
      </c>
      <c r="EO246" s="374" t="s">
        <v>329</v>
      </c>
      <c r="EP246" s="297" t="s">
        <v>1167</v>
      </c>
      <c r="EQ246" s="298" t="s">
        <v>1168</v>
      </c>
    </row>
    <row r="247" spans="1:147" ht="37.5" customHeight="1" thickBot="1">
      <c r="A247" s="369"/>
      <c r="B247" s="379">
        <v>1</v>
      </c>
      <c r="C247" s="305" t="s">
        <v>762</v>
      </c>
      <c r="D247" s="417"/>
      <c r="E247" s="307">
        <v>1</v>
      </c>
      <c r="F247" s="307" t="s">
        <v>331</v>
      </c>
      <c r="G247" s="648"/>
      <c r="H247" s="643"/>
      <c r="I247" s="310">
        <f t="shared" ref="I247:I251" si="561">+(G247+(G247*H247))*E247</f>
        <v>0</v>
      </c>
      <c r="J247" s="311" t="s">
        <v>1169</v>
      </c>
      <c r="K247" s="312"/>
      <c r="L247" s="417"/>
      <c r="M247" s="307">
        <v>1</v>
      </c>
      <c r="N247" s="307" t="s">
        <v>331</v>
      </c>
      <c r="O247" s="648"/>
      <c r="P247" s="643"/>
      <c r="Q247" s="310">
        <f t="shared" ref="Q247:Q251" si="562">+(O247+(O247*P247))*M247</f>
        <v>0</v>
      </c>
      <c r="R247" s="311" t="s">
        <v>1169</v>
      </c>
      <c r="S247" s="312"/>
      <c r="T247" s="417"/>
      <c r="U247" s="307">
        <v>1</v>
      </c>
      <c r="V247" s="307" t="s">
        <v>331</v>
      </c>
      <c r="W247" s="648"/>
      <c r="X247" s="643"/>
      <c r="Y247" s="310">
        <f t="shared" ref="Y247:Y251" si="563">+(W247+(W247*X247))*U247</f>
        <v>0</v>
      </c>
      <c r="Z247" s="311" t="s">
        <v>1169</v>
      </c>
      <c r="AA247" s="312"/>
      <c r="AB247" s="417"/>
      <c r="AC247" s="307">
        <v>1</v>
      </c>
      <c r="AD247" s="307" t="s">
        <v>331</v>
      </c>
      <c r="AE247" s="648"/>
      <c r="AF247" s="643"/>
      <c r="AG247" s="310">
        <f t="shared" ref="AG247:AG251" si="564">+(AE247+(AE247*AF247))*AC247</f>
        <v>0</v>
      </c>
      <c r="AH247" s="311" t="s">
        <v>1169</v>
      </c>
      <c r="AI247" s="312"/>
      <c r="AJ247" s="417"/>
      <c r="AK247" s="307">
        <v>1</v>
      </c>
      <c r="AL247" s="307" t="s">
        <v>331</v>
      </c>
      <c r="AM247" s="648"/>
      <c r="AN247" s="643"/>
      <c r="AO247" s="310">
        <f t="shared" ref="AO247:AO251" si="565">+(AM247+(AM247*AN247))*AK247</f>
        <v>0</v>
      </c>
      <c r="AP247" s="311" t="s">
        <v>1169</v>
      </c>
      <c r="AQ247" s="312"/>
      <c r="AR247" s="417"/>
      <c r="AS247" s="307">
        <v>1</v>
      </c>
      <c r="AT247" s="307" t="s">
        <v>331</v>
      </c>
      <c r="AU247" s="648"/>
      <c r="AV247" s="643"/>
      <c r="AW247" s="310">
        <f t="shared" ref="AW247:AW251" si="566">+(AU247+(AU247*AV247))*AS247</f>
        <v>0</v>
      </c>
      <c r="AX247" s="311" t="s">
        <v>1169</v>
      </c>
      <c r="AY247" s="312"/>
      <c r="AZ247" s="417"/>
      <c r="BA247" s="307">
        <v>1</v>
      </c>
      <c r="BB247" s="307" t="s">
        <v>331</v>
      </c>
      <c r="BC247" s="648"/>
      <c r="BD247" s="643"/>
      <c r="BE247" s="310">
        <f t="shared" ref="BE247:BE251" si="567">+(BC247+(BC247*BD247))*BA247</f>
        <v>0</v>
      </c>
      <c r="BF247" s="311" t="s">
        <v>1169</v>
      </c>
      <c r="BG247" s="312"/>
      <c r="BH247" s="417"/>
      <c r="BI247" s="307">
        <v>1</v>
      </c>
      <c r="BJ247" s="307" t="s">
        <v>331</v>
      </c>
      <c r="BK247" s="648"/>
      <c r="BL247" s="643"/>
      <c r="BM247" s="310">
        <f t="shared" ref="BM247:BM251" si="568">+(BK247+(BK247*BL247))*BI247</f>
        <v>0</v>
      </c>
      <c r="BN247" s="311" t="s">
        <v>1169</v>
      </c>
      <c r="BO247" s="312"/>
      <c r="BP247" s="417" t="s">
        <v>1342</v>
      </c>
      <c r="BQ247" s="307">
        <v>1</v>
      </c>
      <c r="BR247" s="307" t="s">
        <v>331</v>
      </c>
      <c r="BS247" s="648">
        <v>1647364</v>
      </c>
      <c r="BT247" s="643">
        <v>0</v>
      </c>
      <c r="BU247" s="310">
        <f t="shared" ref="BU247:BU251" si="569">+(BS247+(BS247*BT247))*BQ247</f>
        <v>1647364</v>
      </c>
      <c r="BV247" s="311" t="s">
        <v>1170</v>
      </c>
      <c r="BW247" s="312"/>
      <c r="BX247" s="417" t="s">
        <v>1335</v>
      </c>
      <c r="BY247" s="307">
        <v>1</v>
      </c>
      <c r="BZ247" s="307" t="s">
        <v>331</v>
      </c>
      <c r="CA247" s="648">
        <v>2290000</v>
      </c>
      <c r="CB247" s="643">
        <v>0</v>
      </c>
      <c r="CC247" s="310">
        <f t="shared" ref="CC247:CC251" si="570">+(CA247+(CA247*CB247))*BY247</f>
        <v>2290000</v>
      </c>
      <c r="CD247" s="311" t="s">
        <v>1170</v>
      </c>
      <c r="CE247" s="312"/>
      <c r="CF247" s="417"/>
      <c r="CG247" s="307">
        <v>1</v>
      </c>
      <c r="CH247" s="307" t="s">
        <v>331</v>
      </c>
      <c r="CI247" s="648"/>
      <c r="CJ247" s="643"/>
      <c r="CK247" s="310">
        <f t="shared" ref="CK247:CK251" si="571">+(CI247+(CI247*CJ247))*CG247</f>
        <v>0</v>
      </c>
      <c r="CL247" s="311" t="s">
        <v>1169</v>
      </c>
      <c r="CM247" s="312"/>
      <c r="CN247" s="417"/>
      <c r="CO247" s="307">
        <v>1</v>
      </c>
      <c r="CP247" s="307" t="s">
        <v>331</v>
      </c>
      <c r="CQ247" s="648"/>
      <c r="CR247" s="643"/>
      <c r="CS247" s="310">
        <f t="shared" ref="CS247:CS251" si="572">+(CQ247+(CQ247*CR247))*CO247</f>
        <v>0</v>
      </c>
      <c r="CT247" s="311" t="s">
        <v>1169</v>
      </c>
      <c r="CU247" s="312"/>
      <c r="CV247" s="417"/>
      <c r="CW247" s="307">
        <v>1</v>
      </c>
      <c r="CX247" s="307" t="s">
        <v>331</v>
      </c>
      <c r="CY247" s="648"/>
      <c r="CZ247" s="643"/>
      <c r="DA247" s="310">
        <f t="shared" ref="DA247:DA251" si="573">+(CY247+(CY247*CZ247))*CW247</f>
        <v>0</v>
      </c>
      <c r="DB247" s="311" t="s">
        <v>1169</v>
      </c>
      <c r="DC247" s="312"/>
      <c r="DD247" s="417"/>
      <c r="DE247" s="307">
        <v>1</v>
      </c>
      <c r="DF247" s="307" t="s">
        <v>331</v>
      </c>
      <c r="DG247" s="648"/>
      <c r="DH247" s="643"/>
      <c r="DI247" s="310">
        <f t="shared" ref="DI247:DI251" si="574">+(DG247+(DG247*DH247))*DE247</f>
        <v>0</v>
      </c>
      <c r="DJ247" s="311" t="s">
        <v>1169</v>
      </c>
      <c r="DK247" s="312"/>
      <c r="DL247" s="417"/>
      <c r="DM247" s="307">
        <v>1</v>
      </c>
      <c r="DN247" s="307" t="s">
        <v>331</v>
      </c>
      <c r="DO247" s="648"/>
      <c r="DP247" s="643"/>
      <c r="DQ247" s="310">
        <f t="shared" ref="DQ247:DQ251" si="575">+(DO247+(DO247*DP247))*DM247</f>
        <v>0</v>
      </c>
      <c r="DR247" s="311" t="s">
        <v>1169</v>
      </c>
      <c r="DS247" s="312"/>
      <c r="DT247" s="417"/>
      <c r="DU247" s="307">
        <v>1</v>
      </c>
      <c r="DV247" s="307" t="s">
        <v>331</v>
      </c>
      <c r="DW247" s="648"/>
      <c r="DX247" s="643"/>
      <c r="DY247" s="310">
        <f t="shared" ref="DY247:DY251" si="576">+(DW247+(DW247*DX247))*DU247</f>
        <v>0</v>
      </c>
      <c r="DZ247" s="311" t="s">
        <v>1169</v>
      </c>
      <c r="EA247" s="312"/>
      <c r="EB247" s="421"/>
      <c r="EC247" s="315">
        <v>1</v>
      </c>
      <c r="ED247" s="315" t="s">
        <v>331</v>
      </c>
      <c r="EE247" s="650"/>
      <c r="EF247" s="647"/>
      <c r="EG247" s="318" t="s">
        <v>1199</v>
      </c>
      <c r="EH247" s="311" t="s">
        <v>1169</v>
      </c>
      <c r="EI247" s="312"/>
      <c r="EJ247" s="417"/>
      <c r="EK247" s="307">
        <v>1</v>
      </c>
      <c r="EL247" s="307" t="s">
        <v>331</v>
      </c>
      <c r="EM247" s="648"/>
      <c r="EN247" s="643"/>
      <c r="EO247" s="310">
        <f t="shared" ref="EO247:EO251" si="577">+(EM247+(EM247*EN247))*EK247</f>
        <v>0</v>
      </c>
      <c r="EP247" s="311" t="s">
        <v>1169</v>
      </c>
      <c r="EQ247" s="312"/>
    </row>
    <row r="248" spans="1:147" ht="37.5" customHeight="1">
      <c r="A248" s="369"/>
      <c r="B248" s="379">
        <v>2</v>
      </c>
      <c r="C248" s="305" t="s">
        <v>763</v>
      </c>
      <c r="D248" s="417"/>
      <c r="E248" s="307">
        <v>1</v>
      </c>
      <c r="F248" s="307" t="s">
        <v>331</v>
      </c>
      <c r="G248" s="648"/>
      <c r="H248" s="643"/>
      <c r="I248" s="310">
        <f t="shared" si="561"/>
        <v>0</v>
      </c>
      <c r="J248" s="19"/>
      <c r="K248" s="277"/>
      <c r="L248" s="417"/>
      <c r="M248" s="307">
        <v>1</v>
      </c>
      <c r="N248" s="307" t="s">
        <v>331</v>
      </c>
      <c r="O248" s="648"/>
      <c r="P248" s="643"/>
      <c r="Q248" s="310">
        <f t="shared" si="562"/>
        <v>0</v>
      </c>
      <c r="R248" s="19"/>
      <c r="S248" s="277"/>
      <c r="T248" s="417"/>
      <c r="U248" s="307">
        <v>1</v>
      </c>
      <c r="V248" s="307" t="s">
        <v>331</v>
      </c>
      <c r="W248" s="648"/>
      <c r="X248" s="643"/>
      <c r="Y248" s="310">
        <f t="shared" si="563"/>
        <v>0</v>
      </c>
      <c r="Z248" s="19"/>
      <c r="AA248" s="277"/>
      <c r="AB248" s="417"/>
      <c r="AC248" s="307">
        <v>1</v>
      </c>
      <c r="AD248" s="307" t="s">
        <v>331</v>
      </c>
      <c r="AE248" s="648"/>
      <c r="AF248" s="643"/>
      <c r="AG248" s="310">
        <f t="shared" si="564"/>
        <v>0</v>
      </c>
      <c r="AH248" s="19"/>
      <c r="AI248" s="277"/>
      <c r="AJ248" s="417"/>
      <c r="AK248" s="307">
        <v>1</v>
      </c>
      <c r="AL248" s="307" t="s">
        <v>331</v>
      </c>
      <c r="AM248" s="648"/>
      <c r="AN248" s="643"/>
      <c r="AO248" s="310">
        <f t="shared" si="565"/>
        <v>0</v>
      </c>
      <c r="AP248" s="19"/>
      <c r="AQ248" s="277"/>
      <c r="AR248" s="417"/>
      <c r="AS248" s="307">
        <v>1</v>
      </c>
      <c r="AT248" s="307" t="s">
        <v>331</v>
      </c>
      <c r="AU248" s="648"/>
      <c r="AV248" s="643"/>
      <c r="AW248" s="310">
        <f t="shared" si="566"/>
        <v>0</v>
      </c>
      <c r="AX248" s="19"/>
      <c r="AY248" s="277"/>
      <c r="AZ248" s="417"/>
      <c r="BA248" s="307">
        <v>1</v>
      </c>
      <c r="BB248" s="307" t="s">
        <v>331</v>
      </c>
      <c r="BC248" s="648"/>
      <c r="BD248" s="643"/>
      <c r="BE248" s="310">
        <f t="shared" si="567"/>
        <v>0</v>
      </c>
      <c r="BF248" s="19"/>
      <c r="BG248" s="277"/>
      <c r="BH248" s="417"/>
      <c r="BI248" s="307">
        <v>1</v>
      </c>
      <c r="BJ248" s="307" t="s">
        <v>331</v>
      </c>
      <c r="BK248" s="648"/>
      <c r="BL248" s="643"/>
      <c r="BM248" s="310">
        <f t="shared" si="568"/>
        <v>0</v>
      </c>
      <c r="BN248" s="19"/>
      <c r="BO248" s="277"/>
      <c r="BP248" s="417" t="s">
        <v>1342</v>
      </c>
      <c r="BQ248" s="307">
        <v>1</v>
      </c>
      <c r="BR248" s="307" t="s">
        <v>331</v>
      </c>
      <c r="BS248" s="648">
        <v>172207</v>
      </c>
      <c r="BT248" s="643">
        <v>0</v>
      </c>
      <c r="BU248" s="310">
        <f t="shared" si="569"/>
        <v>172207</v>
      </c>
      <c r="BV248" s="19"/>
      <c r="BW248" s="277"/>
      <c r="BX248" s="417" t="s">
        <v>1335</v>
      </c>
      <c r="BY248" s="307">
        <v>1</v>
      </c>
      <c r="BZ248" s="307" t="s">
        <v>331</v>
      </c>
      <c r="CA248" s="648">
        <v>198000</v>
      </c>
      <c r="CB248" s="643">
        <v>0</v>
      </c>
      <c r="CC248" s="310">
        <f t="shared" si="570"/>
        <v>198000</v>
      </c>
      <c r="CD248" s="19"/>
      <c r="CE248" s="277"/>
      <c r="CF248" s="417"/>
      <c r="CG248" s="307">
        <v>1</v>
      </c>
      <c r="CH248" s="307" t="s">
        <v>331</v>
      </c>
      <c r="CI248" s="648"/>
      <c r="CJ248" s="643"/>
      <c r="CK248" s="310">
        <f t="shared" si="571"/>
        <v>0</v>
      </c>
      <c r="CL248" s="19"/>
      <c r="CM248" s="277"/>
      <c r="CN248" s="417"/>
      <c r="CO248" s="307">
        <v>1</v>
      </c>
      <c r="CP248" s="307" t="s">
        <v>331</v>
      </c>
      <c r="CQ248" s="648"/>
      <c r="CR248" s="643"/>
      <c r="CS248" s="310">
        <f t="shared" si="572"/>
        <v>0</v>
      </c>
      <c r="CT248" s="19"/>
      <c r="CU248" s="277"/>
      <c r="CV248" s="417"/>
      <c r="CW248" s="307">
        <v>1</v>
      </c>
      <c r="CX248" s="307" t="s">
        <v>331</v>
      </c>
      <c r="CY248" s="648"/>
      <c r="CZ248" s="643"/>
      <c r="DA248" s="310">
        <f t="shared" si="573"/>
        <v>0</v>
      </c>
      <c r="DB248" s="19"/>
      <c r="DC248" s="277"/>
      <c r="DD248" s="417"/>
      <c r="DE248" s="307">
        <v>1</v>
      </c>
      <c r="DF248" s="307" t="s">
        <v>331</v>
      </c>
      <c r="DG248" s="648"/>
      <c r="DH248" s="643"/>
      <c r="DI248" s="310">
        <f t="shared" si="574"/>
        <v>0</v>
      </c>
      <c r="DJ248" s="19"/>
      <c r="DK248" s="277"/>
      <c r="DL248" s="417"/>
      <c r="DM248" s="307">
        <v>1</v>
      </c>
      <c r="DN248" s="307" t="s">
        <v>331</v>
      </c>
      <c r="DO248" s="648"/>
      <c r="DP248" s="643"/>
      <c r="DQ248" s="310">
        <f t="shared" si="575"/>
        <v>0</v>
      </c>
      <c r="DR248" s="19"/>
      <c r="DS248" s="277"/>
      <c r="DT248" s="417"/>
      <c r="DU248" s="307">
        <v>1</v>
      </c>
      <c r="DV248" s="307" t="s">
        <v>331</v>
      </c>
      <c r="DW248" s="648"/>
      <c r="DX248" s="643"/>
      <c r="DY248" s="310">
        <f t="shared" si="576"/>
        <v>0</v>
      </c>
      <c r="DZ248" s="19"/>
      <c r="EA248" s="277"/>
      <c r="EB248" s="421"/>
      <c r="EC248" s="315">
        <v>1</v>
      </c>
      <c r="ED248" s="315" t="s">
        <v>331</v>
      </c>
      <c r="EE248" s="650"/>
      <c r="EF248" s="647"/>
      <c r="EG248" s="318" t="s">
        <v>1199</v>
      </c>
      <c r="EH248" s="19"/>
      <c r="EI248" s="277"/>
      <c r="EJ248" s="417"/>
      <c r="EK248" s="307">
        <v>1</v>
      </c>
      <c r="EL248" s="307" t="s">
        <v>331</v>
      </c>
      <c r="EM248" s="648"/>
      <c r="EN248" s="643"/>
      <c r="EO248" s="310">
        <f t="shared" si="577"/>
        <v>0</v>
      </c>
      <c r="EP248" s="19"/>
      <c r="EQ248" s="277"/>
    </row>
    <row r="249" spans="1:147" ht="37.5" customHeight="1">
      <c r="A249" s="369"/>
      <c r="B249" s="379">
        <v>3</v>
      </c>
      <c r="C249" s="305" t="s">
        <v>764</v>
      </c>
      <c r="D249" s="417"/>
      <c r="E249" s="307">
        <v>1</v>
      </c>
      <c r="F249" s="307" t="s">
        <v>331</v>
      </c>
      <c r="G249" s="648"/>
      <c r="H249" s="643"/>
      <c r="I249" s="310">
        <f t="shared" si="561"/>
        <v>0</v>
      </c>
      <c r="J249" s="19"/>
      <c r="K249" s="277"/>
      <c r="L249" s="417"/>
      <c r="M249" s="307">
        <v>1</v>
      </c>
      <c r="N249" s="307" t="s">
        <v>331</v>
      </c>
      <c r="O249" s="648"/>
      <c r="P249" s="643"/>
      <c r="Q249" s="310">
        <f t="shared" si="562"/>
        <v>0</v>
      </c>
      <c r="R249" s="19"/>
      <c r="S249" s="277"/>
      <c r="T249" s="417"/>
      <c r="U249" s="307">
        <v>1</v>
      </c>
      <c r="V249" s="307" t="s">
        <v>331</v>
      </c>
      <c r="W249" s="648"/>
      <c r="X249" s="643"/>
      <c r="Y249" s="310">
        <f t="shared" si="563"/>
        <v>0</v>
      </c>
      <c r="Z249" s="19"/>
      <c r="AA249" s="277"/>
      <c r="AB249" s="417"/>
      <c r="AC249" s="307">
        <v>1</v>
      </c>
      <c r="AD249" s="307" t="s">
        <v>331</v>
      </c>
      <c r="AE249" s="648"/>
      <c r="AF249" s="643"/>
      <c r="AG249" s="310">
        <f t="shared" si="564"/>
        <v>0</v>
      </c>
      <c r="AH249" s="19"/>
      <c r="AI249" s="277"/>
      <c r="AJ249" s="417"/>
      <c r="AK249" s="307">
        <v>1</v>
      </c>
      <c r="AL249" s="307" t="s">
        <v>331</v>
      </c>
      <c r="AM249" s="648"/>
      <c r="AN249" s="643"/>
      <c r="AO249" s="310">
        <f t="shared" si="565"/>
        <v>0</v>
      </c>
      <c r="AP249" s="19"/>
      <c r="AQ249" s="277"/>
      <c r="AR249" s="417"/>
      <c r="AS249" s="307">
        <v>1</v>
      </c>
      <c r="AT249" s="307" t="s">
        <v>331</v>
      </c>
      <c r="AU249" s="648"/>
      <c r="AV249" s="643"/>
      <c r="AW249" s="310">
        <f t="shared" si="566"/>
        <v>0</v>
      </c>
      <c r="AX249" s="19"/>
      <c r="AY249" s="277"/>
      <c r="AZ249" s="417"/>
      <c r="BA249" s="307">
        <v>1</v>
      </c>
      <c r="BB249" s="307" t="s">
        <v>331</v>
      </c>
      <c r="BC249" s="648"/>
      <c r="BD249" s="643"/>
      <c r="BE249" s="310">
        <f t="shared" si="567"/>
        <v>0</v>
      </c>
      <c r="BF249" s="19"/>
      <c r="BG249" s="277"/>
      <c r="BH249" s="417"/>
      <c r="BI249" s="307">
        <v>1</v>
      </c>
      <c r="BJ249" s="307" t="s">
        <v>331</v>
      </c>
      <c r="BK249" s="648"/>
      <c r="BL249" s="643"/>
      <c r="BM249" s="310">
        <f t="shared" si="568"/>
        <v>0</v>
      </c>
      <c r="BN249" s="19"/>
      <c r="BO249" s="277"/>
      <c r="BP249" s="417" t="s">
        <v>1342</v>
      </c>
      <c r="BQ249" s="307">
        <v>1</v>
      </c>
      <c r="BR249" s="307" t="s">
        <v>331</v>
      </c>
      <c r="BS249" s="648">
        <v>117728</v>
      </c>
      <c r="BT249" s="643">
        <v>0</v>
      </c>
      <c r="BU249" s="310">
        <f t="shared" si="569"/>
        <v>117728</v>
      </c>
      <c r="BV249" s="19"/>
      <c r="BW249" s="277"/>
      <c r="BX249" s="417" t="s">
        <v>1335</v>
      </c>
      <c r="BY249" s="307">
        <v>1</v>
      </c>
      <c r="BZ249" s="307" t="s">
        <v>331</v>
      </c>
      <c r="CA249" s="648">
        <v>132000</v>
      </c>
      <c r="CB249" s="643">
        <v>0</v>
      </c>
      <c r="CC249" s="310">
        <f t="shared" si="570"/>
        <v>132000</v>
      </c>
      <c r="CD249" s="19"/>
      <c r="CE249" s="277"/>
      <c r="CF249" s="417"/>
      <c r="CG249" s="307">
        <v>1</v>
      </c>
      <c r="CH249" s="307" t="s">
        <v>331</v>
      </c>
      <c r="CI249" s="648"/>
      <c r="CJ249" s="643"/>
      <c r="CK249" s="310">
        <f t="shared" si="571"/>
        <v>0</v>
      </c>
      <c r="CL249" s="19"/>
      <c r="CM249" s="277"/>
      <c r="CN249" s="417"/>
      <c r="CO249" s="307">
        <v>1</v>
      </c>
      <c r="CP249" s="307" t="s">
        <v>331</v>
      </c>
      <c r="CQ249" s="648"/>
      <c r="CR249" s="643"/>
      <c r="CS249" s="310">
        <f t="shared" si="572"/>
        <v>0</v>
      </c>
      <c r="CT249" s="19"/>
      <c r="CU249" s="277"/>
      <c r="CV249" s="417"/>
      <c r="CW249" s="307">
        <v>1</v>
      </c>
      <c r="CX249" s="307" t="s">
        <v>331</v>
      </c>
      <c r="CY249" s="648"/>
      <c r="CZ249" s="643"/>
      <c r="DA249" s="310">
        <f t="shared" si="573"/>
        <v>0</v>
      </c>
      <c r="DB249" s="19"/>
      <c r="DC249" s="277"/>
      <c r="DD249" s="417"/>
      <c r="DE249" s="307">
        <v>1</v>
      </c>
      <c r="DF249" s="307" t="s">
        <v>331</v>
      </c>
      <c r="DG249" s="648"/>
      <c r="DH249" s="643"/>
      <c r="DI249" s="310">
        <f t="shared" si="574"/>
        <v>0</v>
      </c>
      <c r="DJ249" s="19"/>
      <c r="DK249" s="277"/>
      <c r="DL249" s="417"/>
      <c r="DM249" s="307">
        <v>1</v>
      </c>
      <c r="DN249" s="307" t="s">
        <v>331</v>
      </c>
      <c r="DO249" s="648"/>
      <c r="DP249" s="643"/>
      <c r="DQ249" s="310">
        <f t="shared" si="575"/>
        <v>0</v>
      </c>
      <c r="DR249" s="19"/>
      <c r="DS249" s="277"/>
      <c r="DT249" s="417"/>
      <c r="DU249" s="307">
        <v>1</v>
      </c>
      <c r="DV249" s="307" t="s">
        <v>331</v>
      </c>
      <c r="DW249" s="648"/>
      <c r="DX249" s="643"/>
      <c r="DY249" s="310">
        <f t="shared" si="576"/>
        <v>0</v>
      </c>
      <c r="DZ249" s="19"/>
      <c r="EA249" s="277"/>
      <c r="EB249" s="421"/>
      <c r="EC249" s="315">
        <v>1</v>
      </c>
      <c r="ED249" s="315" t="s">
        <v>331</v>
      </c>
      <c r="EE249" s="650"/>
      <c r="EF249" s="647"/>
      <c r="EG249" s="318" t="s">
        <v>1199</v>
      </c>
      <c r="EH249" s="19"/>
      <c r="EI249" s="277"/>
      <c r="EJ249" s="417"/>
      <c r="EK249" s="307">
        <v>1</v>
      </c>
      <c r="EL249" s="307" t="s">
        <v>331</v>
      </c>
      <c r="EM249" s="648"/>
      <c r="EN249" s="643"/>
      <c r="EO249" s="310">
        <f t="shared" si="577"/>
        <v>0</v>
      </c>
      <c r="EP249" s="19"/>
      <c r="EQ249" s="277"/>
    </row>
    <row r="250" spans="1:147" ht="37.5" customHeight="1">
      <c r="A250" s="369"/>
      <c r="B250" s="379">
        <v>4</v>
      </c>
      <c r="C250" s="305" t="s">
        <v>765</v>
      </c>
      <c r="D250" s="417"/>
      <c r="E250" s="307">
        <v>1</v>
      </c>
      <c r="F250" s="307" t="s">
        <v>331</v>
      </c>
      <c r="G250" s="648"/>
      <c r="H250" s="643"/>
      <c r="I250" s="310">
        <f t="shared" si="561"/>
        <v>0</v>
      </c>
      <c r="J250" s="19"/>
      <c r="K250" s="277"/>
      <c r="L250" s="417"/>
      <c r="M250" s="307">
        <v>1</v>
      </c>
      <c r="N250" s="307" t="s">
        <v>331</v>
      </c>
      <c r="O250" s="648"/>
      <c r="P250" s="643"/>
      <c r="Q250" s="310">
        <f t="shared" si="562"/>
        <v>0</v>
      </c>
      <c r="R250" s="19"/>
      <c r="S250" s="277"/>
      <c r="T250" s="417"/>
      <c r="U250" s="307">
        <v>1</v>
      </c>
      <c r="V250" s="307" t="s">
        <v>331</v>
      </c>
      <c r="W250" s="648"/>
      <c r="X250" s="643"/>
      <c r="Y250" s="310">
        <f t="shared" si="563"/>
        <v>0</v>
      </c>
      <c r="Z250" s="19"/>
      <c r="AA250" s="277"/>
      <c r="AB250" s="417"/>
      <c r="AC250" s="307">
        <v>1</v>
      </c>
      <c r="AD250" s="307" t="s">
        <v>331</v>
      </c>
      <c r="AE250" s="648"/>
      <c r="AF250" s="643"/>
      <c r="AG250" s="310">
        <f t="shared" si="564"/>
        <v>0</v>
      </c>
      <c r="AH250" s="19"/>
      <c r="AI250" s="277"/>
      <c r="AJ250" s="417"/>
      <c r="AK250" s="307">
        <v>1</v>
      </c>
      <c r="AL250" s="307" t="s">
        <v>331</v>
      </c>
      <c r="AM250" s="648"/>
      <c r="AN250" s="643"/>
      <c r="AO250" s="310">
        <f t="shared" si="565"/>
        <v>0</v>
      </c>
      <c r="AP250" s="19"/>
      <c r="AQ250" s="277"/>
      <c r="AR250" s="417"/>
      <c r="AS250" s="307">
        <v>1</v>
      </c>
      <c r="AT250" s="307" t="s">
        <v>331</v>
      </c>
      <c r="AU250" s="648"/>
      <c r="AV250" s="643"/>
      <c r="AW250" s="310">
        <f t="shared" si="566"/>
        <v>0</v>
      </c>
      <c r="AX250" s="19"/>
      <c r="AY250" s="277"/>
      <c r="AZ250" s="417"/>
      <c r="BA250" s="307">
        <v>1</v>
      </c>
      <c r="BB250" s="307" t="s">
        <v>331</v>
      </c>
      <c r="BC250" s="648"/>
      <c r="BD250" s="643"/>
      <c r="BE250" s="310">
        <f t="shared" si="567"/>
        <v>0</v>
      </c>
      <c r="BF250" s="19"/>
      <c r="BG250" s="277"/>
      <c r="BH250" s="417"/>
      <c r="BI250" s="307">
        <v>1</v>
      </c>
      <c r="BJ250" s="307" t="s">
        <v>331</v>
      </c>
      <c r="BK250" s="648"/>
      <c r="BL250" s="643"/>
      <c r="BM250" s="310">
        <f t="shared" si="568"/>
        <v>0</v>
      </c>
      <c r="BN250" s="19"/>
      <c r="BO250" s="277"/>
      <c r="BP250" s="417" t="s">
        <v>1359</v>
      </c>
      <c r="BQ250" s="307">
        <v>1</v>
      </c>
      <c r="BR250" s="307" t="s">
        <v>331</v>
      </c>
      <c r="BS250" s="648">
        <v>33734</v>
      </c>
      <c r="BT250" s="643">
        <v>0.19</v>
      </c>
      <c r="BU250" s="310">
        <f t="shared" si="569"/>
        <v>40143.46</v>
      </c>
      <c r="BV250" s="19"/>
      <c r="BW250" s="277"/>
      <c r="BX250" s="417" t="s">
        <v>1335</v>
      </c>
      <c r="BY250" s="307">
        <v>1</v>
      </c>
      <c r="BZ250" s="307" t="s">
        <v>331</v>
      </c>
      <c r="CA250" s="648">
        <v>55600</v>
      </c>
      <c r="CB250" s="643">
        <v>0</v>
      </c>
      <c r="CC250" s="310">
        <f t="shared" si="570"/>
        <v>55600</v>
      </c>
      <c r="CD250" s="19"/>
      <c r="CE250" s="277"/>
      <c r="CF250" s="417"/>
      <c r="CG250" s="307">
        <v>1</v>
      </c>
      <c r="CH250" s="307" t="s">
        <v>331</v>
      </c>
      <c r="CI250" s="648"/>
      <c r="CJ250" s="643"/>
      <c r="CK250" s="310">
        <f t="shared" si="571"/>
        <v>0</v>
      </c>
      <c r="CL250" s="19"/>
      <c r="CM250" s="277"/>
      <c r="CN250" s="417"/>
      <c r="CO250" s="307">
        <v>1</v>
      </c>
      <c r="CP250" s="307" t="s">
        <v>331</v>
      </c>
      <c r="CQ250" s="648"/>
      <c r="CR250" s="643"/>
      <c r="CS250" s="310">
        <f t="shared" si="572"/>
        <v>0</v>
      </c>
      <c r="CT250" s="19"/>
      <c r="CU250" s="277"/>
      <c r="CV250" s="417"/>
      <c r="CW250" s="307">
        <v>1</v>
      </c>
      <c r="CX250" s="307" t="s">
        <v>331</v>
      </c>
      <c r="CY250" s="648"/>
      <c r="CZ250" s="643"/>
      <c r="DA250" s="310">
        <f t="shared" si="573"/>
        <v>0</v>
      </c>
      <c r="DB250" s="19"/>
      <c r="DC250" s="277"/>
      <c r="DD250" s="417"/>
      <c r="DE250" s="307">
        <v>1</v>
      </c>
      <c r="DF250" s="307" t="s">
        <v>331</v>
      </c>
      <c r="DG250" s="648"/>
      <c r="DH250" s="643"/>
      <c r="DI250" s="310">
        <f t="shared" si="574"/>
        <v>0</v>
      </c>
      <c r="DJ250" s="19"/>
      <c r="DK250" s="277"/>
      <c r="DL250" s="417"/>
      <c r="DM250" s="307">
        <v>1</v>
      </c>
      <c r="DN250" s="307" t="s">
        <v>331</v>
      </c>
      <c r="DO250" s="648"/>
      <c r="DP250" s="643"/>
      <c r="DQ250" s="310">
        <f t="shared" si="575"/>
        <v>0</v>
      </c>
      <c r="DR250" s="19"/>
      <c r="DS250" s="277"/>
      <c r="DT250" s="417"/>
      <c r="DU250" s="307">
        <v>1</v>
      </c>
      <c r="DV250" s="307" t="s">
        <v>331</v>
      </c>
      <c r="DW250" s="648"/>
      <c r="DX250" s="643"/>
      <c r="DY250" s="310">
        <f t="shared" si="576"/>
        <v>0</v>
      </c>
      <c r="DZ250" s="19"/>
      <c r="EA250" s="277"/>
      <c r="EB250" s="421"/>
      <c r="EC250" s="315">
        <v>1</v>
      </c>
      <c r="ED250" s="315" t="s">
        <v>331</v>
      </c>
      <c r="EE250" s="650"/>
      <c r="EF250" s="647"/>
      <c r="EG250" s="318" t="s">
        <v>1199</v>
      </c>
      <c r="EH250" s="19"/>
      <c r="EI250" s="277"/>
      <c r="EJ250" s="417"/>
      <c r="EK250" s="307">
        <v>1</v>
      </c>
      <c r="EL250" s="307" t="s">
        <v>331</v>
      </c>
      <c r="EM250" s="648"/>
      <c r="EN250" s="643"/>
      <c r="EO250" s="310">
        <f t="shared" si="577"/>
        <v>0</v>
      </c>
      <c r="EP250" s="19"/>
      <c r="EQ250" s="277"/>
    </row>
    <row r="251" spans="1:147" ht="37.5" customHeight="1">
      <c r="A251" s="369"/>
      <c r="B251" s="379">
        <v>5</v>
      </c>
      <c r="C251" s="305" t="s">
        <v>766</v>
      </c>
      <c r="D251" s="417"/>
      <c r="E251" s="307">
        <v>1</v>
      </c>
      <c r="F251" s="307" t="s">
        <v>331</v>
      </c>
      <c r="G251" s="648"/>
      <c r="H251" s="643"/>
      <c r="I251" s="310">
        <f t="shared" si="561"/>
        <v>0</v>
      </c>
      <c r="J251" s="19"/>
      <c r="K251" s="277"/>
      <c r="L251" s="417"/>
      <c r="M251" s="307">
        <v>1</v>
      </c>
      <c r="N251" s="307" t="s">
        <v>331</v>
      </c>
      <c r="O251" s="648"/>
      <c r="P251" s="643"/>
      <c r="Q251" s="310">
        <f t="shared" si="562"/>
        <v>0</v>
      </c>
      <c r="R251" s="19"/>
      <c r="S251" s="277"/>
      <c r="T251" s="417"/>
      <c r="U251" s="307">
        <v>1</v>
      </c>
      <c r="V251" s="307" t="s">
        <v>331</v>
      </c>
      <c r="W251" s="648"/>
      <c r="X251" s="643"/>
      <c r="Y251" s="310">
        <f t="shared" si="563"/>
        <v>0</v>
      </c>
      <c r="Z251" s="19"/>
      <c r="AA251" s="277"/>
      <c r="AB251" s="417"/>
      <c r="AC251" s="307">
        <v>1</v>
      </c>
      <c r="AD251" s="307" t="s">
        <v>331</v>
      </c>
      <c r="AE251" s="648"/>
      <c r="AF251" s="643"/>
      <c r="AG251" s="310">
        <f t="shared" si="564"/>
        <v>0</v>
      </c>
      <c r="AH251" s="19"/>
      <c r="AI251" s="277"/>
      <c r="AJ251" s="417"/>
      <c r="AK251" s="307">
        <v>1</v>
      </c>
      <c r="AL251" s="307" t="s">
        <v>331</v>
      </c>
      <c r="AM251" s="648"/>
      <c r="AN251" s="643"/>
      <c r="AO251" s="310">
        <f t="shared" si="565"/>
        <v>0</v>
      </c>
      <c r="AP251" s="19"/>
      <c r="AQ251" s="277"/>
      <c r="AR251" s="417"/>
      <c r="AS251" s="307">
        <v>1</v>
      </c>
      <c r="AT251" s="307" t="s">
        <v>331</v>
      </c>
      <c r="AU251" s="648"/>
      <c r="AV251" s="643"/>
      <c r="AW251" s="310">
        <f t="shared" si="566"/>
        <v>0</v>
      </c>
      <c r="AX251" s="19"/>
      <c r="AY251" s="277"/>
      <c r="AZ251" s="417"/>
      <c r="BA251" s="307">
        <v>1</v>
      </c>
      <c r="BB251" s="307" t="s">
        <v>331</v>
      </c>
      <c r="BC251" s="648"/>
      <c r="BD251" s="643"/>
      <c r="BE251" s="310">
        <f t="shared" si="567"/>
        <v>0</v>
      </c>
      <c r="BF251" s="19"/>
      <c r="BG251" s="277"/>
      <c r="BH251" s="417"/>
      <c r="BI251" s="307">
        <v>1</v>
      </c>
      <c r="BJ251" s="307" t="s">
        <v>331</v>
      </c>
      <c r="BK251" s="648"/>
      <c r="BL251" s="643"/>
      <c r="BM251" s="310">
        <f t="shared" si="568"/>
        <v>0</v>
      </c>
      <c r="BN251" s="19"/>
      <c r="BO251" s="277"/>
      <c r="BP251" s="417" t="s">
        <v>1365</v>
      </c>
      <c r="BQ251" s="307">
        <v>1</v>
      </c>
      <c r="BR251" s="307" t="s">
        <v>331</v>
      </c>
      <c r="BS251" s="648">
        <v>295000</v>
      </c>
      <c r="BT251" s="643">
        <v>0.19</v>
      </c>
      <c r="BU251" s="310">
        <f t="shared" si="569"/>
        <v>351050</v>
      </c>
      <c r="BV251" s="19"/>
      <c r="BW251" s="277"/>
      <c r="BX251" s="417"/>
      <c r="BY251" s="307">
        <v>1</v>
      </c>
      <c r="BZ251" s="307" t="s">
        <v>331</v>
      </c>
      <c r="CA251" s="648">
        <v>0</v>
      </c>
      <c r="CB251" s="643">
        <v>0</v>
      </c>
      <c r="CC251" s="310">
        <f t="shared" si="570"/>
        <v>0</v>
      </c>
      <c r="CD251" s="19"/>
      <c r="CE251" s="277"/>
      <c r="CF251" s="417"/>
      <c r="CG251" s="307">
        <v>1</v>
      </c>
      <c r="CH251" s="307" t="s">
        <v>331</v>
      </c>
      <c r="CI251" s="648"/>
      <c r="CJ251" s="643"/>
      <c r="CK251" s="310">
        <f t="shared" si="571"/>
        <v>0</v>
      </c>
      <c r="CL251" s="19"/>
      <c r="CM251" s="277"/>
      <c r="CN251" s="417"/>
      <c r="CO251" s="307">
        <v>1</v>
      </c>
      <c r="CP251" s="307" t="s">
        <v>331</v>
      </c>
      <c r="CQ251" s="648"/>
      <c r="CR251" s="643"/>
      <c r="CS251" s="310">
        <f t="shared" si="572"/>
        <v>0</v>
      </c>
      <c r="CT251" s="19"/>
      <c r="CU251" s="277"/>
      <c r="CV251" s="417"/>
      <c r="CW251" s="307">
        <v>1</v>
      </c>
      <c r="CX251" s="307" t="s">
        <v>331</v>
      </c>
      <c r="CY251" s="648"/>
      <c r="CZ251" s="643"/>
      <c r="DA251" s="310">
        <f t="shared" si="573"/>
        <v>0</v>
      </c>
      <c r="DB251" s="19"/>
      <c r="DC251" s="277"/>
      <c r="DD251" s="417"/>
      <c r="DE251" s="307">
        <v>1</v>
      </c>
      <c r="DF251" s="307" t="s">
        <v>331</v>
      </c>
      <c r="DG251" s="648"/>
      <c r="DH251" s="643"/>
      <c r="DI251" s="310">
        <f t="shared" si="574"/>
        <v>0</v>
      </c>
      <c r="DJ251" s="19"/>
      <c r="DK251" s="277"/>
      <c r="DL251" s="417"/>
      <c r="DM251" s="307">
        <v>1</v>
      </c>
      <c r="DN251" s="307" t="s">
        <v>331</v>
      </c>
      <c r="DO251" s="648"/>
      <c r="DP251" s="643"/>
      <c r="DQ251" s="310">
        <f t="shared" si="575"/>
        <v>0</v>
      </c>
      <c r="DR251" s="19"/>
      <c r="DS251" s="277"/>
      <c r="DT251" s="417"/>
      <c r="DU251" s="307">
        <v>1</v>
      </c>
      <c r="DV251" s="307" t="s">
        <v>331</v>
      </c>
      <c r="DW251" s="648"/>
      <c r="DX251" s="643"/>
      <c r="DY251" s="310">
        <f t="shared" si="576"/>
        <v>0</v>
      </c>
      <c r="DZ251" s="19"/>
      <c r="EA251" s="277"/>
      <c r="EB251" s="421"/>
      <c r="EC251" s="315">
        <v>1</v>
      </c>
      <c r="ED251" s="315" t="s">
        <v>331</v>
      </c>
      <c r="EE251" s="650"/>
      <c r="EF251" s="647"/>
      <c r="EG251" s="318" t="s">
        <v>1199</v>
      </c>
      <c r="EH251" s="19"/>
      <c r="EI251" s="277"/>
      <c r="EJ251" s="417"/>
      <c r="EK251" s="307">
        <v>1</v>
      </c>
      <c r="EL251" s="307" t="s">
        <v>331</v>
      </c>
      <c r="EM251" s="648"/>
      <c r="EN251" s="643"/>
      <c r="EO251" s="310">
        <f t="shared" si="577"/>
        <v>0</v>
      </c>
      <c r="EP251" s="19"/>
      <c r="EQ251" s="277"/>
    </row>
    <row r="252" spans="1:147" ht="37.5" customHeight="1">
      <c r="A252" s="369"/>
      <c r="B252" s="214"/>
      <c r="C252" s="585" t="s">
        <v>338</v>
      </c>
      <c r="D252" s="652"/>
      <c r="E252" s="653"/>
      <c r="F252" s="653"/>
      <c r="G252" s="654"/>
      <c r="H252" s="655"/>
      <c r="I252" s="374">
        <f>SUM(I247:I251)</f>
        <v>0</v>
      </c>
      <c r="J252" s="19"/>
      <c r="K252" s="277"/>
      <c r="L252" s="652"/>
      <c r="M252" s="653"/>
      <c r="N252" s="653"/>
      <c r="O252" s="654"/>
      <c r="P252" s="655"/>
      <c r="Q252" s="374">
        <f>SUM(Q247:Q251)</f>
        <v>0</v>
      </c>
      <c r="R252" s="19"/>
      <c r="S252" s="277"/>
      <c r="T252" s="652"/>
      <c r="U252" s="653"/>
      <c r="V252" s="653"/>
      <c r="W252" s="654"/>
      <c r="X252" s="655"/>
      <c r="Y252" s="374">
        <f>SUM(Y247:Y251)</f>
        <v>0</v>
      </c>
      <c r="Z252" s="19"/>
      <c r="AA252" s="277"/>
      <c r="AB252" s="652"/>
      <c r="AC252" s="653"/>
      <c r="AD252" s="653"/>
      <c r="AE252" s="654"/>
      <c r="AF252" s="655"/>
      <c r="AG252" s="374">
        <f>SUM(AG247:AG251)</f>
        <v>0</v>
      </c>
      <c r="AH252" s="19"/>
      <c r="AI252" s="277"/>
      <c r="AJ252" s="652"/>
      <c r="AK252" s="653"/>
      <c r="AL252" s="653"/>
      <c r="AM252" s="654"/>
      <c r="AN252" s="655"/>
      <c r="AO252" s="374">
        <f>SUM(AO247:AO251)</f>
        <v>0</v>
      </c>
      <c r="AP252" s="19"/>
      <c r="AQ252" s="277"/>
      <c r="AR252" s="652"/>
      <c r="AS252" s="653"/>
      <c r="AT252" s="653"/>
      <c r="AU252" s="654"/>
      <c r="AV252" s="655"/>
      <c r="AW252" s="374">
        <f>SUM(AW247:AW251)</f>
        <v>0</v>
      </c>
      <c r="AX252" s="19"/>
      <c r="AY252" s="277"/>
      <c r="AZ252" s="652"/>
      <c r="BA252" s="653"/>
      <c r="BB252" s="653"/>
      <c r="BC252" s="654"/>
      <c r="BD252" s="655"/>
      <c r="BE252" s="374">
        <f>SUM(BE247:BE251)</f>
        <v>0</v>
      </c>
      <c r="BF252" s="19"/>
      <c r="BG252" s="277"/>
      <c r="BH252" s="652"/>
      <c r="BI252" s="653"/>
      <c r="BJ252" s="653"/>
      <c r="BK252" s="654"/>
      <c r="BL252" s="655"/>
      <c r="BM252" s="374">
        <f>SUM(BM247:BM251)</f>
        <v>0</v>
      </c>
      <c r="BN252" s="19"/>
      <c r="BO252" s="277"/>
      <c r="BP252" s="652"/>
      <c r="BQ252" s="653"/>
      <c r="BR252" s="653"/>
      <c r="BS252" s="654"/>
      <c r="BT252" s="655"/>
      <c r="BU252" s="374">
        <f>SUM(BU247:BU251)</f>
        <v>2328492.46</v>
      </c>
      <c r="BV252" s="19"/>
      <c r="BW252" s="277"/>
      <c r="BX252" s="652"/>
      <c r="BY252" s="653"/>
      <c r="BZ252" s="653"/>
      <c r="CA252" s="654"/>
      <c r="CB252" s="655"/>
      <c r="CC252" s="374">
        <f>SUM(CC247:CC251)</f>
        <v>2675600</v>
      </c>
      <c r="CD252" s="19"/>
      <c r="CE252" s="277"/>
      <c r="CF252" s="652"/>
      <c r="CG252" s="653"/>
      <c r="CH252" s="653"/>
      <c r="CI252" s="654"/>
      <c r="CJ252" s="655"/>
      <c r="CK252" s="374">
        <f>SUM(CK247:CK251)</f>
        <v>0</v>
      </c>
      <c r="CL252" s="19"/>
      <c r="CM252" s="277"/>
      <c r="CN252" s="652"/>
      <c r="CO252" s="653"/>
      <c r="CP252" s="653"/>
      <c r="CQ252" s="654"/>
      <c r="CR252" s="655"/>
      <c r="CS252" s="374">
        <f>SUM(CS247:CS251)</f>
        <v>0</v>
      </c>
      <c r="CT252" s="19"/>
      <c r="CU252" s="277"/>
      <c r="CV252" s="652"/>
      <c r="CW252" s="653"/>
      <c r="CX252" s="653"/>
      <c r="CY252" s="654"/>
      <c r="CZ252" s="655"/>
      <c r="DA252" s="374">
        <f>SUM(DA247:DA251)</f>
        <v>0</v>
      </c>
      <c r="DB252" s="19"/>
      <c r="DC252" s="277"/>
      <c r="DD252" s="652"/>
      <c r="DE252" s="653"/>
      <c r="DF252" s="653"/>
      <c r="DG252" s="654"/>
      <c r="DH252" s="655"/>
      <c r="DI252" s="374">
        <f>SUM(DI247:DI251)</f>
        <v>0</v>
      </c>
      <c r="DJ252" s="19"/>
      <c r="DK252" s="277"/>
      <c r="DL252" s="652"/>
      <c r="DM252" s="653"/>
      <c r="DN252" s="653"/>
      <c r="DO252" s="654"/>
      <c r="DP252" s="655"/>
      <c r="DQ252" s="374">
        <f>SUM(DQ247:DQ251)</f>
        <v>0</v>
      </c>
      <c r="DR252" s="19"/>
      <c r="DS252" s="277"/>
      <c r="DT252" s="652"/>
      <c r="DU252" s="653"/>
      <c r="DV252" s="653"/>
      <c r="DW252" s="654"/>
      <c r="DX252" s="655"/>
      <c r="DY252" s="374">
        <f>SUM(DY247:DY251)</f>
        <v>0</v>
      </c>
      <c r="DZ252" s="19"/>
      <c r="EA252" s="277"/>
      <c r="EB252" s="659"/>
      <c r="EC252" s="592"/>
      <c r="ED252" s="592"/>
      <c r="EE252" s="660"/>
      <c r="EF252" s="661"/>
      <c r="EG252" s="378" t="s">
        <v>1199</v>
      </c>
      <c r="EH252" s="19"/>
      <c r="EI252" s="277"/>
      <c r="EJ252" s="652"/>
      <c r="EK252" s="653"/>
      <c r="EL252" s="653"/>
      <c r="EM252" s="654"/>
      <c r="EN252" s="655"/>
      <c r="EO252" s="374">
        <f>SUM(EO247:EO251)</f>
        <v>0</v>
      </c>
      <c r="EP252" s="19"/>
      <c r="EQ252" s="277"/>
    </row>
    <row r="253" spans="1:147" ht="37.5" customHeight="1" thickBot="1">
      <c r="A253" s="66"/>
      <c r="B253" s="561"/>
      <c r="C253" s="442" t="s">
        <v>95</v>
      </c>
      <c r="D253" s="134"/>
      <c r="E253" s="359"/>
      <c r="F253" s="359"/>
      <c r="G253" s="663"/>
      <c r="H253" s="664"/>
      <c r="I253" s="665"/>
      <c r="J253" s="19"/>
      <c r="K253" s="277"/>
      <c r="L253" s="134"/>
      <c r="M253" s="359"/>
      <c r="N253" s="359"/>
      <c r="O253" s="663"/>
      <c r="P253" s="664"/>
      <c r="Q253" s="665"/>
      <c r="R253" s="19"/>
      <c r="S253" s="277"/>
      <c r="T253" s="134"/>
      <c r="U253" s="359"/>
      <c r="V253" s="359"/>
      <c r="W253" s="663"/>
      <c r="X253" s="664"/>
      <c r="Y253" s="665"/>
      <c r="Z253" s="19"/>
      <c r="AA253" s="277"/>
      <c r="AB253" s="134"/>
      <c r="AC253" s="359"/>
      <c r="AD253" s="359"/>
      <c r="AE253" s="663"/>
      <c r="AF253" s="664"/>
      <c r="AG253" s="665"/>
      <c r="AH253" s="19"/>
      <c r="AI253" s="277"/>
      <c r="AJ253" s="134"/>
      <c r="AK253" s="359"/>
      <c r="AL253" s="359"/>
      <c r="AM253" s="663"/>
      <c r="AN253" s="664"/>
      <c r="AO253" s="665"/>
      <c r="AP253" s="19"/>
      <c r="AQ253" s="277"/>
      <c r="AR253" s="134"/>
      <c r="AS253" s="359"/>
      <c r="AT253" s="359"/>
      <c r="AU253" s="663"/>
      <c r="AV253" s="664"/>
      <c r="AW253" s="665"/>
      <c r="AX253" s="19"/>
      <c r="AY253" s="277"/>
      <c r="AZ253" s="134"/>
      <c r="BA253" s="359"/>
      <c r="BB253" s="359"/>
      <c r="BC253" s="663"/>
      <c r="BD253" s="664"/>
      <c r="BE253" s="665"/>
      <c r="BF253" s="19"/>
      <c r="BG253" s="277"/>
      <c r="BH253" s="134"/>
      <c r="BI253" s="359"/>
      <c r="BJ253" s="359"/>
      <c r="BK253" s="663"/>
      <c r="BL253" s="664"/>
      <c r="BM253" s="665"/>
      <c r="BN253" s="19"/>
      <c r="BO253" s="277"/>
      <c r="BP253" s="134"/>
      <c r="BQ253" s="359"/>
      <c r="BR253" s="359"/>
      <c r="BS253" s="663"/>
      <c r="BT253" s="664"/>
      <c r="BU253" s="665"/>
      <c r="BV253" s="19"/>
      <c r="BW253" s="277"/>
      <c r="BX253" s="134"/>
      <c r="BY253" s="359"/>
      <c r="BZ253" s="359"/>
      <c r="CA253" s="663"/>
      <c r="CB253" s="664"/>
      <c r="CC253" s="665"/>
      <c r="CD253" s="19"/>
      <c r="CE253" s="277"/>
      <c r="CF253" s="134"/>
      <c r="CG253" s="359"/>
      <c r="CH253" s="359"/>
      <c r="CI253" s="663"/>
      <c r="CJ253" s="664"/>
      <c r="CK253" s="665"/>
      <c r="CL253" s="19"/>
      <c r="CM253" s="277"/>
      <c r="CN253" s="134"/>
      <c r="CO253" s="359"/>
      <c r="CP253" s="359"/>
      <c r="CQ253" s="663"/>
      <c r="CR253" s="664"/>
      <c r="CS253" s="665"/>
      <c r="CT253" s="19"/>
      <c r="CU253" s="277"/>
      <c r="CV253" s="134"/>
      <c r="CW253" s="359"/>
      <c r="CX253" s="359"/>
      <c r="CY253" s="663"/>
      <c r="CZ253" s="664"/>
      <c r="DA253" s="665"/>
      <c r="DB253" s="19"/>
      <c r="DC253" s="277"/>
      <c r="DD253" s="134"/>
      <c r="DE253" s="359"/>
      <c r="DF253" s="359"/>
      <c r="DG253" s="663"/>
      <c r="DH253" s="664"/>
      <c r="DI253" s="665"/>
      <c r="DJ253" s="19"/>
      <c r="DK253" s="277"/>
      <c r="DL253" s="134"/>
      <c r="DM253" s="359"/>
      <c r="DN253" s="359"/>
      <c r="DO253" s="663"/>
      <c r="DP253" s="664"/>
      <c r="DQ253" s="665"/>
      <c r="DR253" s="19"/>
      <c r="DS253" s="277"/>
      <c r="DT253" s="134"/>
      <c r="DU253" s="359"/>
      <c r="DV253" s="359"/>
      <c r="DW253" s="663"/>
      <c r="DX253" s="664"/>
      <c r="DY253" s="665"/>
      <c r="DZ253" s="19"/>
      <c r="EA253" s="277"/>
      <c r="EB253" s="638"/>
      <c r="EC253" s="365"/>
      <c r="ED253" s="365"/>
      <c r="EE253" s="669"/>
      <c r="EF253" s="670"/>
      <c r="EG253" s="604"/>
      <c r="EH253" s="19"/>
      <c r="EI253" s="277"/>
      <c r="EJ253" s="134"/>
      <c r="EK253" s="359"/>
      <c r="EL253" s="359"/>
      <c r="EM253" s="663"/>
      <c r="EN253" s="664"/>
      <c r="EO253" s="665"/>
      <c r="EP253" s="19"/>
      <c r="EQ253" s="277"/>
    </row>
    <row r="254" spans="1:147" ht="37.5" customHeight="1" thickBot="1">
      <c r="A254" s="369"/>
      <c r="B254" s="191" t="s">
        <v>322</v>
      </c>
      <c r="C254" s="136" t="s">
        <v>659</v>
      </c>
      <c r="D254" s="639" t="s">
        <v>324</v>
      </c>
      <c r="E254" s="571" t="s">
        <v>325</v>
      </c>
      <c r="F254" s="371" t="s">
        <v>326</v>
      </c>
      <c r="G254" s="372" t="s">
        <v>327</v>
      </c>
      <c r="H254" s="373" t="s">
        <v>328</v>
      </c>
      <c r="I254" s="374" t="s">
        <v>329</v>
      </c>
      <c r="J254" s="297" t="s">
        <v>1167</v>
      </c>
      <c r="K254" s="298" t="s">
        <v>1168</v>
      </c>
      <c r="L254" s="639" t="s">
        <v>324</v>
      </c>
      <c r="M254" s="571" t="s">
        <v>325</v>
      </c>
      <c r="N254" s="371" t="s">
        <v>326</v>
      </c>
      <c r="O254" s="372" t="s">
        <v>327</v>
      </c>
      <c r="P254" s="373" t="s">
        <v>328</v>
      </c>
      <c r="Q254" s="374" t="s">
        <v>329</v>
      </c>
      <c r="R254" s="297" t="s">
        <v>1167</v>
      </c>
      <c r="S254" s="298" t="s">
        <v>1168</v>
      </c>
      <c r="T254" s="639" t="s">
        <v>324</v>
      </c>
      <c r="U254" s="571" t="s">
        <v>325</v>
      </c>
      <c r="V254" s="371" t="s">
        <v>326</v>
      </c>
      <c r="W254" s="372" t="s">
        <v>327</v>
      </c>
      <c r="X254" s="373" t="s">
        <v>328</v>
      </c>
      <c r="Y254" s="374" t="s">
        <v>329</v>
      </c>
      <c r="Z254" s="297" t="s">
        <v>1167</v>
      </c>
      <c r="AA254" s="298" t="s">
        <v>1168</v>
      </c>
      <c r="AB254" s="639" t="s">
        <v>324</v>
      </c>
      <c r="AC254" s="571" t="s">
        <v>325</v>
      </c>
      <c r="AD254" s="371" t="s">
        <v>326</v>
      </c>
      <c r="AE254" s="372" t="s">
        <v>327</v>
      </c>
      <c r="AF254" s="373" t="s">
        <v>328</v>
      </c>
      <c r="AG254" s="374" t="s">
        <v>329</v>
      </c>
      <c r="AH254" s="297" t="s">
        <v>1167</v>
      </c>
      <c r="AI254" s="298" t="s">
        <v>1168</v>
      </c>
      <c r="AJ254" s="639" t="s">
        <v>324</v>
      </c>
      <c r="AK254" s="571" t="s">
        <v>325</v>
      </c>
      <c r="AL254" s="371" t="s">
        <v>326</v>
      </c>
      <c r="AM254" s="372" t="s">
        <v>327</v>
      </c>
      <c r="AN254" s="373" t="s">
        <v>328</v>
      </c>
      <c r="AO254" s="374" t="s">
        <v>329</v>
      </c>
      <c r="AP254" s="297" t="s">
        <v>1167</v>
      </c>
      <c r="AQ254" s="298" t="s">
        <v>1168</v>
      </c>
      <c r="AR254" s="639" t="s">
        <v>324</v>
      </c>
      <c r="AS254" s="571" t="s">
        <v>325</v>
      </c>
      <c r="AT254" s="371" t="s">
        <v>326</v>
      </c>
      <c r="AU254" s="372" t="s">
        <v>327</v>
      </c>
      <c r="AV254" s="373" t="s">
        <v>328</v>
      </c>
      <c r="AW254" s="374" t="s">
        <v>329</v>
      </c>
      <c r="AX254" s="297" t="s">
        <v>1167</v>
      </c>
      <c r="AY254" s="298" t="s">
        <v>1168</v>
      </c>
      <c r="AZ254" s="639" t="s">
        <v>324</v>
      </c>
      <c r="BA254" s="571" t="s">
        <v>325</v>
      </c>
      <c r="BB254" s="371" t="s">
        <v>326</v>
      </c>
      <c r="BC254" s="372" t="s">
        <v>327</v>
      </c>
      <c r="BD254" s="373" t="s">
        <v>328</v>
      </c>
      <c r="BE254" s="374" t="s">
        <v>329</v>
      </c>
      <c r="BF254" s="297" t="s">
        <v>1167</v>
      </c>
      <c r="BG254" s="298" t="s">
        <v>1168</v>
      </c>
      <c r="BH254" s="639" t="s">
        <v>324</v>
      </c>
      <c r="BI254" s="571" t="s">
        <v>325</v>
      </c>
      <c r="BJ254" s="371" t="s">
        <v>326</v>
      </c>
      <c r="BK254" s="372" t="s">
        <v>327</v>
      </c>
      <c r="BL254" s="373" t="s">
        <v>328</v>
      </c>
      <c r="BM254" s="374" t="s">
        <v>329</v>
      </c>
      <c r="BN254" s="297" t="s">
        <v>1167</v>
      </c>
      <c r="BO254" s="298" t="s">
        <v>1168</v>
      </c>
      <c r="BP254" s="639" t="s">
        <v>324</v>
      </c>
      <c r="BQ254" s="571" t="s">
        <v>325</v>
      </c>
      <c r="BR254" s="371" t="s">
        <v>326</v>
      </c>
      <c r="BS254" s="372" t="s">
        <v>327</v>
      </c>
      <c r="BT254" s="373" t="s">
        <v>328</v>
      </c>
      <c r="BU254" s="374" t="s">
        <v>329</v>
      </c>
      <c r="BV254" s="297" t="s">
        <v>1167</v>
      </c>
      <c r="BW254" s="298" t="s">
        <v>1168</v>
      </c>
      <c r="BX254" s="639" t="s">
        <v>324</v>
      </c>
      <c r="BY254" s="571" t="s">
        <v>325</v>
      </c>
      <c r="BZ254" s="371" t="s">
        <v>326</v>
      </c>
      <c r="CA254" s="372" t="s">
        <v>327</v>
      </c>
      <c r="CB254" s="373" t="s">
        <v>328</v>
      </c>
      <c r="CC254" s="374" t="s">
        <v>329</v>
      </c>
      <c r="CD254" s="297" t="s">
        <v>1167</v>
      </c>
      <c r="CE254" s="298" t="s">
        <v>1168</v>
      </c>
      <c r="CF254" s="639" t="s">
        <v>324</v>
      </c>
      <c r="CG254" s="571" t="s">
        <v>325</v>
      </c>
      <c r="CH254" s="371" t="s">
        <v>326</v>
      </c>
      <c r="CI254" s="372" t="s">
        <v>327</v>
      </c>
      <c r="CJ254" s="373" t="s">
        <v>328</v>
      </c>
      <c r="CK254" s="374" t="s">
        <v>329</v>
      </c>
      <c r="CL254" s="297" t="s">
        <v>1167</v>
      </c>
      <c r="CM254" s="298" t="s">
        <v>1168</v>
      </c>
      <c r="CN254" s="639" t="s">
        <v>324</v>
      </c>
      <c r="CO254" s="571" t="s">
        <v>325</v>
      </c>
      <c r="CP254" s="371" t="s">
        <v>326</v>
      </c>
      <c r="CQ254" s="372" t="s">
        <v>327</v>
      </c>
      <c r="CR254" s="373" t="s">
        <v>328</v>
      </c>
      <c r="CS254" s="374" t="s">
        <v>329</v>
      </c>
      <c r="CT254" s="297" t="s">
        <v>1167</v>
      </c>
      <c r="CU254" s="298" t="s">
        <v>1168</v>
      </c>
      <c r="CV254" s="639" t="s">
        <v>324</v>
      </c>
      <c r="CW254" s="571" t="s">
        <v>325</v>
      </c>
      <c r="CX254" s="371" t="s">
        <v>326</v>
      </c>
      <c r="CY254" s="372" t="s">
        <v>327</v>
      </c>
      <c r="CZ254" s="373" t="s">
        <v>328</v>
      </c>
      <c r="DA254" s="374" t="s">
        <v>329</v>
      </c>
      <c r="DB254" s="297" t="s">
        <v>1167</v>
      </c>
      <c r="DC254" s="298" t="s">
        <v>1168</v>
      </c>
      <c r="DD254" s="639" t="s">
        <v>324</v>
      </c>
      <c r="DE254" s="571" t="s">
        <v>325</v>
      </c>
      <c r="DF254" s="371" t="s">
        <v>326</v>
      </c>
      <c r="DG254" s="372" t="s">
        <v>327</v>
      </c>
      <c r="DH254" s="373" t="s">
        <v>328</v>
      </c>
      <c r="DI254" s="374" t="s">
        <v>329</v>
      </c>
      <c r="DJ254" s="297" t="s">
        <v>1167</v>
      </c>
      <c r="DK254" s="298" t="s">
        <v>1168</v>
      </c>
      <c r="DL254" s="639" t="s">
        <v>324</v>
      </c>
      <c r="DM254" s="571" t="s">
        <v>325</v>
      </c>
      <c r="DN254" s="371" t="s">
        <v>326</v>
      </c>
      <c r="DO254" s="372" t="s">
        <v>327</v>
      </c>
      <c r="DP254" s="373" t="s">
        <v>328</v>
      </c>
      <c r="DQ254" s="374" t="s">
        <v>329</v>
      </c>
      <c r="DR254" s="297" t="s">
        <v>1167</v>
      </c>
      <c r="DS254" s="298" t="s">
        <v>1168</v>
      </c>
      <c r="DT254" s="639" t="s">
        <v>324</v>
      </c>
      <c r="DU254" s="571" t="s">
        <v>325</v>
      </c>
      <c r="DV254" s="371" t="s">
        <v>326</v>
      </c>
      <c r="DW254" s="372" t="s">
        <v>327</v>
      </c>
      <c r="DX254" s="373" t="s">
        <v>328</v>
      </c>
      <c r="DY254" s="374" t="s">
        <v>329</v>
      </c>
      <c r="DZ254" s="297" t="s">
        <v>1167</v>
      </c>
      <c r="EA254" s="298" t="s">
        <v>1168</v>
      </c>
      <c r="EB254" s="640" t="s">
        <v>324</v>
      </c>
      <c r="EC254" s="191" t="s">
        <v>325</v>
      </c>
      <c r="ED254" s="376" t="s">
        <v>326</v>
      </c>
      <c r="EE254" s="377" t="s">
        <v>327</v>
      </c>
      <c r="EF254" s="191" t="s">
        <v>328</v>
      </c>
      <c r="EG254" s="378" t="s">
        <v>329</v>
      </c>
      <c r="EH254" s="297" t="s">
        <v>1167</v>
      </c>
      <c r="EI254" s="298" t="s">
        <v>1168</v>
      </c>
      <c r="EJ254" s="639" t="s">
        <v>324</v>
      </c>
      <c r="EK254" s="571" t="s">
        <v>325</v>
      </c>
      <c r="EL254" s="371" t="s">
        <v>326</v>
      </c>
      <c r="EM254" s="372" t="s">
        <v>327</v>
      </c>
      <c r="EN254" s="373" t="s">
        <v>328</v>
      </c>
      <c r="EO254" s="374" t="s">
        <v>329</v>
      </c>
      <c r="EP254" s="297" t="s">
        <v>1167</v>
      </c>
      <c r="EQ254" s="298" t="s">
        <v>1168</v>
      </c>
    </row>
    <row r="255" spans="1:147" ht="37.5" customHeight="1" thickBot="1">
      <c r="A255" s="369"/>
      <c r="B255" s="379">
        <v>1</v>
      </c>
      <c r="C255" s="305" t="s">
        <v>769</v>
      </c>
      <c r="D255" s="417"/>
      <c r="E255" s="307">
        <v>1</v>
      </c>
      <c r="F255" s="307" t="s">
        <v>331</v>
      </c>
      <c r="G255" s="648"/>
      <c r="H255" s="643"/>
      <c r="I255" s="310">
        <f t="shared" ref="I255:I259" si="578">+(G255+(G255*H255))*E255</f>
        <v>0</v>
      </c>
      <c r="J255" s="311" t="s">
        <v>1169</v>
      </c>
      <c r="K255" s="312"/>
      <c r="L255" s="417"/>
      <c r="M255" s="307">
        <v>1</v>
      </c>
      <c r="N255" s="307" t="s">
        <v>331</v>
      </c>
      <c r="O255" s="648"/>
      <c r="P255" s="643"/>
      <c r="Q255" s="310">
        <f t="shared" ref="Q255:Q259" si="579">+(O255+(O255*P255))*M255</f>
        <v>0</v>
      </c>
      <c r="R255" s="311" t="s">
        <v>1169</v>
      </c>
      <c r="S255" s="312"/>
      <c r="T255" s="417"/>
      <c r="U255" s="307">
        <v>1</v>
      </c>
      <c r="V255" s="307" t="s">
        <v>331</v>
      </c>
      <c r="W255" s="648"/>
      <c r="X255" s="643"/>
      <c r="Y255" s="310">
        <f t="shared" ref="Y255:Y259" si="580">+(W255+(W255*X255))*U255</f>
        <v>0</v>
      </c>
      <c r="Z255" s="311" t="s">
        <v>1169</v>
      </c>
      <c r="AA255" s="312"/>
      <c r="AB255" s="417"/>
      <c r="AC255" s="307">
        <v>1</v>
      </c>
      <c r="AD255" s="307" t="s">
        <v>331</v>
      </c>
      <c r="AE255" s="648"/>
      <c r="AF255" s="643"/>
      <c r="AG255" s="310">
        <f t="shared" ref="AG255:AG259" si="581">+(AE255+(AE255*AF255))*AC255</f>
        <v>0</v>
      </c>
      <c r="AH255" s="311" t="s">
        <v>1169</v>
      </c>
      <c r="AI255" s="312"/>
      <c r="AJ255" s="417"/>
      <c r="AK255" s="307">
        <v>1</v>
      </c>
      <c r="AL255" s="307" t="s">
        <v>331</v>
      </c>
      <c r="AM255" s="648"/>
      <c r="AN255" s="643"/>
      <c r="AO255" s="310">
        <f t="shared" ref="AO255:AO259" si="582">+(AM255+(AM255*AN255))*AK255</f>
        <v>0</v>
      </c>
      <c r="AP255" s="311" t="s">
        <v>1169</v>
      </c>
      <c r="AQ255" s="312"/>
      <c r="AR255" s="417"/>
      <c r="AS255" s="307">
        <v>1</v>
      </c>
      <c r="AT255" s="307" t="s">
        <v>331</v>
      </c>
      <c r="AU255" s="648"/>
      <c r="AV255" s="643"/>
      <c r="AW255" s="310">
        <f t="shared" ref="AW255:AW259" si="583">+(AU255+(AU255*AV255))*AS255</f>
        <v>0</v>
      </c>
      <c r="AX255" s="311" t="s">
        <v>1169</v>
      </c>
      <c r="AY255" s="312"/>
      <c r="AZ255" s="417"/>
      <c r="BA255" s="307">
        <v>1</v>
      </c>
      <c r="BB255" s="307" t="s">
        <v>331</v>
      </c>
      <c r="BC255" s="648"/>
      <c r="BD255" s="643"/>
      <c r="BE255" s="310">
        <f t="shared" ref="BE255:BE259" si="584">+(BC255+(BC255*BD255))*BA255</f>
        <v>0</v>
      </c>
      <c r="BF255" s="311" t="s">
        <v>1169</v>
      </c>
      <c r="BG255" s="312"/>
      <c r="BH255" s="417"/>
      <c r="BI255" s="307">
        <v>1</v>
      </c>
      <c r="BJ255" s="307" t="s">
        <v>331</v>
      </c>
      <c r="BK255" s="648"/>
      <c r="BL255" s="643"/>
      <c r="BM255" s="310">
        <f t="shared" ref="BM255:BM259" si="585">+(BK255+(BK255*BL255))*BI255</f>
        <v>0</v>
      </c>
      <c r="BN255" s="311" t="s">
        <v>1169</v>
      </c>
      <c r="BO255" s="312"/>
      <c r="BP255" s="417" t="s">
        <v>1342</v>
      </c>
      <c r="BQ255" s="307">
        <v>1</v>
      </c>
      <c r="BR255" s="307" t="s">
        <v>331</v>
      </c>
      <c r="BS255" s="648">
        <v>1859101</v>
      </c>
      <c r="BT255" s="643">
        <v>0</v>
      </c>
      <c r="BU255" s="310">
        <f t="shared" ref="BU255:BU259" si="586">+(BS255+(BS255*BT255))*BQ255</f>
        <v>1859101</v>
      </c>
      <c r="BV255" s="311" t="s">
        <v>1170</v>
      </c>
      <c r="BW255" s="312"/>
      <c r="BX255" s="417"/>
      <c r="BY255" s="307">
        <v>1</v>
      </c>
      <c r="BZ255" s="307" t="s">
        <v>331</v>
      </c>
      <c r="CA255" s="648">
        <v>0</v>
      </c>
      <c r="CB255" s="643">
        <v>0</v>
      </c>
      <c r="CC255" s="310">
        <f t="shared" ref="CC255:CC259" si="587">+(CA255+(CA255*CB255))*BY255</f>
        <v>0</v>
      </c>
      <c r="CD255" s="311" t="s">
        <v>1169</v>
      </c>
      <c r="CE255" s="312"/>
      <c r="CF255" s="417"/>
      <c r="CG255" s="307">
        <v>1</v>
      </c>
      <c r="CH255" s="307" t="s">
        <v>331</v>
      </c>
      <c r="CI255" s="648"/>
      <c r="CJ255" s="643"/>
      <c r="CK255" s="310">
        <f t="shared" ref="CK255:CK259" si="588">+(CI255+(CI255*CJ255))*CG255</f>
        <v>0</v>
      </c>
      <c r="CL255" s="311" t="s">
        <v>1169</v>
      </c>
      <c r="CM255" s="312"/>
      <c r="CN255" s="417"/>
      <c r="CO255" s="307">
        <v>1</v>
      </c>
      <c r="CP255" s="307" t="s">
        <v>331</v>
      </c>
      <c r="CQ255" s="648"/>
      <c r="CR255" s="643"/>
      <c r="CS255" s="310">
        <f t="shared" ref="CS255:CS259" si="589">+(CQ255+(CQ255*CR255))*CO255</f>
        <v>0</v>
      </c>
      <c r="CT255" s="311" t="s">
        <v>1169</v>
      </c>
      <c r="CU255" s="312"/>
      <c r="CV255" s="417"/>
      <c r="CW255" s="307">
        <v>1</v>
      </c>
      <c r="CX255" s="307" t="s">
        <v>331</v>
      </c>
      <c r="CY255" s="648"/>
      <c r="CZ255" s="643"/>
      <c r="DA255" s="310">
        <f t="shared" ref="DA255:DA259" si="590">+(CY255+(CY255*CZ255))*CW255</f>
        <v>0</v>
      </c>
      <c r="DB255" s="311" t="s">
        <v>1169</v>
      </c>
      <c r="DC255" s="312"/>
      <c r="DD255" s="417"/>
      <c r="DE255" s="307">
        <v>1</v>
      </c>
      <c r="DF255" s="307" t="s">
        <v>331</v>
      </c>
      <c r="DG255" s="648"/>
      <c r="DH255" s="643"/>
      <c r="DI255" s="310">
        <f t="shared" ref="DI255:DI259" si="591">+(DG255+(DG255*DH255))*DE255</f>
        <v>0</v>
      </c>
      <c r="DJ255" s="311" t="s">
        <v>1169</v>
      </c>
      <c r="DK255" s="312"/>
      <c r="DL255" s="417"/>
      <c r="DM255" s="307">
        <v>1</v>
      </c>
      <c r="DN255" s="307" t="s">
        <v>331</v>
      </c>
      <c r="DO255" s="648"/>
      <c r="DP255" s="643"/>
      <c r="DQ255" s="310">
        <f t="shared" ref="DQ255:DQ259" si="592">+(DO255+(DO255*DP255))*DM255</f>
        <v>0</v>
      </c>
      <c r="DR255" s="311" t="s">
        <v>1169</v>
      </c>
      <c r="DS255" s="312"/>
      <c r="DT255" s="417"/>
      <c r="DU255" s="307">
        <v>1</v>
      </c>
      <c r="DV255" s="307" t="s">
        <v>331</v>
      </c>
      <c r="DW255" s="648"/>
      <c r="DX255" s="643"/>
      <c r="DY255" s="310">
        <f t="shared" ref="DY255:DY259" si="593">+(DW255+(DW255*DX255))*DU255</f>
        <v>0</v>
      </c>
      <c r="DZ255" s="311" t="s">
        <v>1169</v>
      </c>
      <c r="EA255" s="312"/>
      <c r="EB255" s="421"/>
      <c r="EC255" s="315">
        <v>1</v>
      </c>
      <c r="ED255" s="315" t="s">
        <v>331</v>
      </c>
      <c r="EE255" s="650"/>
      <c r="EF255" s="647"/>
      <c r="EG255" s="318" t="s">
        <v>1199</v>
      </c>
      <c r="EH255" s="311" t="s">
        <v>1169</v>
      </c>
      <c r="EI255" s="312"/>
      <c r="EJ255" s="417"/>
      <c r="EK255" s="307">
        <v>1</v>
      </c>
      <c r="EL255" s="307" t="s">
        <v>331</v>
      </c>
      <c r="EM255" s="648"/>
      <c r="EN255" s="643"/>
      <c r="EO255" s="310">
        <f t="shared" ref="EO255:EO259" si="594">+(EM255+(EM255*EN255))*EK255</f>
        <v>0</v>
      </c>
      <c r="EP255" s="311" t="s">
        <v>1169</v>
      </c>
      <c r="EQ255" s="312"/>
    </row>
    <row r="256" spans="1:147" ht="37.5" customHeight="1">
      <c r="A256" s="369"/>
      <c r="B256" s="379">
        <v>2</v>
      </c>
      <c r="C256" s="305" t="s">
        <v>767</v>
      </c>
      <c r="D256" s="417"/>
      <c r="E256" s="307">
        <v>1</v>
      </c>
      <c r="F256" s="307" t="s">
        <v>331</v>
      </c>
      <c r="G256" s="648"/>
      <c r="H256" s="643"/>
      <c r="I256" s="310">
        <f t="shared" si="578"/>
        <v>0</v>
      </c>
      <c r="J256" s="19"/>
      <c r="K256" s="277"/>
      <c r="L256" s="417"/>
      <c r="M256" s="307">
        <v>1</v>
      </c>
      <c r="N256" s="307" t="s">
        <v>331</v>
      </c>
      <c r="O256" s="648"/>
      <c r="P256" s="643"/>
      <c r="Q256" s="310">
        <f t="shared" si="579"/>
        <v>0</v>
      </c>
      <c r="R256" s="19"/>
      <c r="S256" s="277"/>
      <c r="T256" s="417"/>
      <c r="U256" s="307">
        <v>1</v>
      </c>
      <c r="V256" s="307" t="s">
        <v>331</v>
      </c>
      <c r="W256" s="648"/>
      <c r="X256" s="643"/>
      <c r="Y256" s="310">
        <f t="shared" si="580"/>
        <v>0</v>
      </c>
      <c r="Z256" s="19"/>
      <c r="AA256" s="277"/>
      <c r="AB256" s="417"/>
      <c r="AC256" s="307">
        <v>1</v>
      </c>
      <c r="AD256" s="307" t="s">
        <v>331</v>
      </c>
      <c r="AE256" s="648"/>
      <c r="AF256" s="643"/>
      <c r="AG256" s="310">
        <f t="shared" si="581"/>
        <v>0</v>
      </c>
      <c r="AH256" s="19"/>
      <c r="AI256" s="277"/>
      <c r="AJ256" s="417"/>
      <c r="AK256" s="307">
        <v>1</v>
      </c>
      <c r="AL256" s="307" t="s">
        <v>331</v>
      </c>
      <c r="AM256" s="648"/>
      <c r="AN256" s="643"/>
      <c r="AO256" s="310">
        <f t="shared" si="582"/>
        <v>0</v>
      </c>
      <c r="AP256" s="19"/>
      <c r="AQ256" s="277"/>
      <c r="AR256" s="417"/>
      <c r="AS256" s="307">
        <v>1</v>
      </c>
      <c r="AT256" s="307" t="s">
        <v>331</v>
      </c>
      <c r="AU256" s="648"/>
      <c r="AV256" s="643"/>
      <c r="AW256" s="310">
        <f t="shared" si="583"/>
        <v>0</v>
      </c>
      <c r="AX256" s="19"/>
      <c r="AY256" s="277"/>
      <c r="AZ256" s="417"/>
      <c r="BA256" s="307">
        <v>1</v>
      </c>
      <c r="BB256" s="307" t="s">
        <v>331</v>
      </c>
      <c r="BC256" s="648"/>
      <c r="BD256" s="643"/>
      <c r="BE256" s="310">
        <f t="shared" si="584"/>
        <v>0</v>
      </c>
      <c r="BF256" s="19"/>
      <c r="BG256" s="277"/>
      <c r="BH256" s="417"/>
      <c r="BI256" s="307">
        <v>1</v>
      </c>
      <c r="BJ256" s="307" t="s">
        <v>331</v>
      </c>
      <c r="BK256" s="648"/>
      <c r="BL256" s="643"/>
      <c r="BM256" s="310">
        <f t="shared" si="585"/>
        <v>0</v>
      </c>
      <c r="BN256" s="19"/>
      <c r="BO256" s="277"/>
      <c r="BP256" s="417" t="s">
        <v>1342</v>
      </c>
      <c r="BQ256" s="307">
        <v>1</v>
      </c>
      <c r="BR256" s="307" t="s">
        <v>331</v>
      </c>
      <c r="BS256" s="648">
        <v>77274</v>
      </c>
      <c r="BT256" s="643">
        <v>0</v>
      </c>
      <c r="BU256" s="310">
        <f t="shared" si="586"/>
        <v>77274</v>
      </c>
      <c r="BV256" s="19"/>
      <c r="BW256" s="277"/>
      <c r="BX256" s="417"/>
      <c r="BY256" s="307">
        <v>1</v>
      </c>
      <c r="BZ256" s="307" t="s">
        <v>331</v>
      </c>
      <c r="CA256" s="648">
        <v>0</v>
      </c>
      <c r="CB256" s="643">
        <v>0</v>
      </c>
      <c r="CC256" s="310">
        <f t="shared" si="587"/>
        <v>0</v>
      </c>
      <c r="CD256" s="19"/>
      <c r="CE256" s="277"/>
      <c r="CF256" s="417"/>
      <c r="CG256" s="307">
        <v>1</v>
      </c>
      <c r="CH256" s="307" t="s">
        <v>331</v>
      </c>
      <c r="CI256" s="648"/>
      <c r="CJ256" s="643"/>
      <c r="CK256" s="310">
        <f t="shared" si="588"/>
        <v>0</v>
      </c>
      <c r="CL256" s="19"/>
      <c r="CM256" s="277"/>
      <c r="CN256" s="417"/>
      <c r="CO256" s="307">
        <v>1</v>
      </c>
      <c r="CP256" s="307" t="s">
        <v>331</v>
      </c>
      <c r="CQ256" s="648"/>
      <c r="CR256" s="643"/>
      <c r="CS256" s="310">
        <f t="shared" si="589"/>
        <v>0</v>
      </c>
      <c r="CT256" s="19"/>
      <c r="CU256" s="277"/>
      <c r="CV256" s="417"/>
      <c r="CW256" s="307">
        <v>1</v>
      </c>
      <c r="CX256" s="307" t="s">
        <v>331</v>
      </c>
      <c r="CY256" s="648"/>
      <c r="CZ256" s="643"/>
      <c r="DA256" s="310">
        <f t="shared" si="590"/>
        <v>0</v>
      </c>
      <c r="DB256" s="19"/>
      <c r="DC256" s="277"/>
      <c r="DD256" s="417"/>
      <c r="DE256" s="307">
        <v>1</v>
      </c>
      <c r="DF256" s="307" t="s">
        <v>331</v>
      </c>
      <c r="DG256" s="648"/>
      <c r="DH256" s="643"/>
      <c r="DI256" s="310">
        <f t="shared" si="591"/>
        <v>0</v>
      </c>
      <c r="DJ256" s="19"/>
      <c r="DK256" s="277"/>
      <c r="DL256" s="417"/>
      <c r="DM256" s="307">
        <v>1</v>
      </c>
      <c r="DN256" s="307" t="s">
        <v>331</v>
      </c>
      <c r="DO256" s="648"/>
      <c r="DP256" s="643"/>
      <c r="DQ256" s="310">
        <f t="shared" si="592"/>
        <v>0</v>
      </c>
      <c r="DR256" s="19"/>
      <c r="DS256" s="277"/>
      <c r="DT256" s="417"/>
      <c r="DU256" s="307">
        <v>1</v>
      </c>
      <c r="DV256" s="307" t="s">
        <v>331</v>
      </c>
      <c r="DW256" s="648"/>
      <c r="DX256" s="643"/>
      <c r="DY256" s="310">
        <f t="shared" si="593"/>
        <v>0</v>
      </c>
      <c r="DZ256" s="19"/>
      <c r="EA256" s="277"/>
      <c r="EB256" s="421"/>
      <c r="EC256" s="315">
        <v>1</v>
      </c>
      <c r="ED256" s="315" t="s">
        <v>331</v>
      </c>
      <c r="EE256" s="650"/>
      <c r="EF256" s="647"/>
      <c r="EG256" s="318" t="s">
        <v>1199</v>
      </c>
      <c r="EH256" s="19"/>
      <c r="EI256" s="277"/>
      <c r="EJ256" s="417"/>
      <c r="EK256" s="307">
        <v>1</v>
      </c>
      <c r="EL256" s="307" t="s">
        <v>331</v>
      </c>
      <c r="EM256" s="648"/>
      <c r="EN256" s="643"/>
      <c r="EO256" s="310">
        <f t="shared" si="594"/>
        <v>0</v>
      </c>
      <c r="EP256" s="19"/>
      <c r="EQ256" s="277"/>
    </row>
    <row r="257" spans="1:147" ht="37.5" customHeight="1">
      <c r="A257" s="369"/>
      <c r="B257" s="379">
        <v>3</v>
      </c>
      <c r="C257" s="305" t="s">
        <v>768</v>
      </c>
      <c r="D257" s="417"/>
      <c r="E257" s="307">
        <v>1</v>
      </c>
      <c r="F257" s="307" t="s">
        <v>331</v>
      </c>
      <c r="G257" s="648"/>
      <c r="H257" s="643"/>
      <c r="I257" s="310">
        <f t="shared" si="578"/>
        <v>0</v>
      </c>
      <c r="J257" s="19"/>
      <c r="K257" s="277"/>
      <c r="L257" s="417"/>
      <c r="M257" s="307">
        <v>1</v>
      </c>
      <c r="N257" s="307" t="s">
        <v>331</v>
      </c>
      <c r="O257" s="648"/>
      <c r="P257" s="643"/>
      <c r="Q257" s="310">
        <f t="shared" si="579"/>
        <v>0</v>
      </c>
      <c r="R257" s="19"/>
      <c r="S257" s="277"/>
      <c r="T257" s="417"/>
      <c r="U257" s="307">
        <v>1</v>
      </c>
      <c r="V257" s="307" t="s">
        <v>331</v>
      </c>
      <c r="W257" s="648"/>
      <c r="X257" s="643"/>
      <c r="Y257" s="310">
        <f t="shared" si="580"/>
        <v>0</v>
      </c>
      <c r="Z257" s="19"/>
      <c r="AA257" s="277"/>
      <c r="AB257" s="417"/>
      <c r="AC257" s="307">
        <v>1</v>
      </c>
      <c r="AD257" s="307" t="s">
        <v>331</v>
      </c>
      <c r="AE257" s="648"/>
      <c r="AF257" s="643"/>
      <c r="AG257" s="310">
        <f t="shared" si="581"/>
        <v>0</v>
      </c>
      <c r="AH257" s="19"/>
      <c r="AI257" s="277"/>
      <c r="AJ257" s="417"/>
      <c r="AK257" s="307">
        <v>1</v>
      </c>
      <c r="AL257" s="307" t="s">
        <v>331</v>
      </c>
      <c r="AM257" s="648"/>
      <c r="AN257" s="643"/>
      <c r="AO257" s="310">
        <f t="shared" si="582"/>
        <v>0</v>
      </c>
      <c r="AP257" s="19"/>
      <c r="AQ257" s="277"/>
      <c r="AR257" s="417"/>
      <c r="AS257" s="307">
        <v>1</v>
      </c>
      <c r="AT257" s="307" t="s">
        <v>331</v>
      </c>
      <c r="AU257" s="648"/>
      <c r="AV257" s="643"/>
      <c r="AW257" s="310">
        <f t="shared" si="583"/>
        <v>0</v>
      </c>
      <c r="AX257" s="19"/>
      <c r="AY257" s="277"/>
      <c r="AZ257" s="417"/>
      <c r="BA257" s="307">
        <v>1</v>
      </c>
      <c r="BB257" s="307" t="s">
        <v>331</v>
      </c>
      <c r="BC257" s="648"/>
      <c r="BD257" s="643"/>
      <c r="BE257" s="310">
        <f t="shared" si="584"/>
        <v>0</v>
      </c>
      <c r="BF257" s="19"/>
      <c r="BG257" s="277"/>
      <c r="BH257" s="417"/>
      <c r="BI257" s="307">
        <v>1</v>
      </c>
      <c r="BJ257" s="307" t="s">
        <v>331</v>
      </c>
      <c r="BK257" s="648"/>
      <c r="BL257" s="643"/>
      <c r="BM257" s="310">
        <f t="shared" si="585"/>
        <v>0</v>
      </c>
      <c r="BN257" s="19"/>
      <c r="BO257" s="277"/>
      <c r="BP257" s="417" t="s">
        <v>1342</v>
      </c>
      <c r="BQ257" s="307">
        <v>1</v>
      </c>
      <c r="BR257" s="307" t="s">
        <v>331</v>
      </c>
      <c r="BS257" s="648">
        <v>41299</v>
      </c>
      <c r="BT257" s="643">
        <v>0</v>
      </c>
      <c r="BU257" s="310">
        <f t="shared" si="586"/>
        <v>41299</v>
      </c>
      <c r="BV257" s="19"/>
      <c r="BW257" s="277"/>
      <c r="BX257" s="417"/>
      <c r="BY257" s="307">
        <v>1</v>
      </c>
      <c r="BZ257" s="307" t="s">
        <v>331</v>
      </c>
      <c r="CA257" s="648">
        <v>0</v>
      </c>
      <c r="CB257" s="643">
        <v>0</v>
      </c>
      <c r="CC257" s="310">
        <f t="shared" si="587"/>
        <v>0</v>
      </c>
      <c r="CD257" s="19"/>
      <c r="CE257" s="277"/>
      <c r="CF257" s="417"/>
      <c r="CG257" s="307">
        <v>1</v>
      </c>
      <c r="CH257" s="307" t="s">
        <v>331</v>
      </c>
      <c r="CI257" s="648"/>
      <c r="CJ257" s="643"/>
      <c r="CK257" s="310">
        <f t="shared" si="588"/>
        <v>0</v>
      </c>
      <c r="CL257" s="19"/>
      <c r="CM257" s="277"/>
      <c r="CN257" s="417"/>
      <c r="CO257" s="307">
        <v>1</v>
      </c>
      <c r="CP257" s="307" t="s">
        <v>331</v>
      </c>
      <c r="CQ257" s="648"/>
      <c r="CR257" s="643"/>
      <c r="CS257" s="310">
        <f t="shared" si="589"/>
        <v>0</v>
      </c>
      <c r="CT257" s="19"/>
      <c r="CU257" s="277"/>
      <c r="CV257" s="417"/>
      <c r="CW257" s="307">
        <v>1</v>
      </c>
      <c r="CX257" s="307" t="s">
        <v>331</v>
      </c>
      <c r="CY257" s="648"/>
      <c r="CZ257" s="643"/>
      <c r="DA257" s="310">
        <f t="shared" si="590"/>
        <v>0</v>
      </c>
      <c r="DB257" s="19"/>
      <c r="DC257" s="277"/>
      <c r="DD257" s="417"/>
      <c r="DE257" s="307">
        <v>1</v>
      </c>
      <c r="DF257" s="307" t="s">
        <v>331</v>
      </c>
      <c r="DG257" s="648"/>
      <c r="DH257" s="643"/>
      <c r="DI257" s="310">
        <f t="shared" si="591"/>
        <v>0</v>
      </c>
      <c r="DJ257" s="19"/>
      <c r="DK257" s="277"/>
      <c r="DL257" s="417"/>
      <c r="DM257" s="307">
        <v>1</v>
      </c>
      <c r="DN257" s="307" t="s">
        <v>331</v>
      </c>
      <c r="DO257" s="648"/>
      <c r="DP257" s="643"/>
      <c r="DQ257" s="310">
        <f t="shared" si="592"/>
        <v>0</v>
      </c>
      <c r="DR257" s="19"/>
      <c r="DS257" s="277"/>
      <c r="DT257" s="417"/>
      <c r="DU257" s="307">
        <v>1</v>
      </c>
      <c r="DV257" s="307" t="s">
        <v>331</v>
      </c>
      <c r="DW257" s="648"/>
      <c r="DX257" s="643"/>
      <c r="DY257" s="310">
        <f t="shared" si="593"/>
        <v>0</v>
      </c>
      <c r="DZ257" s="19"/>
      <c r="EA257" s="277"/>
      <c r="EB257" s="421"/>
      <c r="EC257" s="315">
        <v>1</v>
      </c>
      <c r="ED257" s="315" t="s">
        <v>331</v>
      </c>
      <c r="EE257" s="650"/>
      <c r="EF257" s="647"/>
      <c r="EG257" s="318" t="s">
        <v>1199</v>
      </c>
      <c r="EH257" s="19"/>
      <c r="EI257" s="277"/>
      <c r="EJ257" s="417"/>
      <c r="EK257" s="307">
        <v>1</v>
      </c>
      <c r="EL257" s="307" t="s">
        <v>331</v>
      </c>
      <c r="EM257" s="648"/>
      <c r="EN257" s="643"/>
      <c r="EO257" s="310">
        <f t="shared" si="594"/>
        <v>0</v>
      </c>
      <c r="EP257" s="19"/>
      <c r="EQ257" s="277"/>
    </row>
    <row r="258" spans="1:147" ht="37.5" customHeight="1">
      <c r="A258" s="369"/>
      <c r="B258" s="379">
        <v>4</v>
      </c>
      <c r="C258" s="305" t="s">
        <v>765</v>
      </c>
      <c r="D258" s="417"/>
      <c r="E258" s="307">
        <v>1</v>
      </c>
      <c r="F258" s="307" t="s">
        <v>331</v>
      </c>
      <c r="G258" s="648"/>
      <c r="H258" s="643"/>
      <c r="I258" s="310">
        <f t="shared" si="578"/>
        <v>0</v>
      </c>
      <c r="J258" s="19"/>
      <c r="K258" s="277"/>
      <c r="L258" s="417"/>
      <c r="M258" s="307">
        <v>1</v>
      </c>
      <c r="N258" s="307" t="s">
        <v>331</v>
      </c>
      <c r="O258" s="648"/>
      <c r="P258" s="643"/>
      <c r="Q258" s="310">
        <f t="shared" si="579"/>
        <v>0</v>
      </c>
      <c r="R258" s="19"/>
      <c r="S258" s="277"/>
      <c r="T258" s="417"/>
      <c r="U258" s="307">
        <v>1</v>
      </c>
      <c r="V258" s="307" t="s">
        <v>331</v>
      </c>
      <c r="W258" s="648"/>
      <c r="X258" s="643"/>
      <c r="Y258" s="310">
        <f t="shared" si="580"/>
        <v>0</v>
      </c>
      <c r="Z258" s="19"/>
      <c r="AA258" s="277"/>
      <c r="AB258" s="417"/>
      <c r="AC258" s="307">
        <v>1</v>
      </c>
      <c r="AD258" s="307" t="s">
        <v>331</v>
      </c>
      <c r="AE258" s="648"/>
      <c r="AF258" s="643"/>
      <c r="AG258" s="310">
        <f t="shared" si="581"/>
        <v>0</v>
      </c>
      <c r="AH258" s="19"/>
      <c r="AI258" s="277"/>
      <c r="AJ258" s="417"/>
      <c r="AK258" s="307">
        <v>1</v>
      </c>
      <c r="AL258" s="307" t="s">
        <v>331</v>
      </c>
      <c r="AM258" s="648"/>
      <c r="AN258" s="643"/>
      <c r="AO258" s="310">
        <f t="shared" si="582"/>
        <v>0</v>
      </c>
      <c r="AP258" s="19"/>
      <c r="AQ258" s="277"/>
      <c r="AR258" s="417"/>
      <c r="AS258" s="307">
        <v>1</v>
      </c>
      <c r="AT258" s="307" t="s">
        <v>331</v>
      </c>
      <c r="AU258" s="648"/>
      <c r="AV258" s="643"/>
      <c r="AW258" s="310">
        <f t="shared" si="583"/>
        <v>0</v>
      </c>
      <c r="AX258" s="19"/>
      <c r="AY258" s="277"/>
      <c r="AZ258" s="417"/>
      <c r="BA258" s="307">
        <v>1</v>
      </c>
      <c r="BB258" s="307" t="s">
        <v>331</v>
      </c>
      <c r="BC258" s="648"/>
      <c r="BD258" s="643"/>
      <c r="BE258" s="310">
        <f t="shared" si="584"/>
        <v>0</v>
      </c>
      <c r="BF258" s="19"/>
      <c r="BG258" s="277"/>
      <c r="BH258" s="417"/>
      <c r="BI258" s="307">
        <v>1</v>
      </c>
      <c r="BJ258" s="307" t="s">
        <v>331</v>
      </c>
      <c r="BK258" s="648"/>
      <c r="BL258" s="643"/>
      <c r="BM258" s="310">
        <f t="shared" si="585"/>
        <v>0</v>
      </c>
      <c r="BN258" s="19"/>
      <c r="BO258" s="277"/>
      <c r="BP258" s="417" t="s">
        <v>1359</v>
      </c>
      <c r="BQ258" s="307">
        <v>1</v>
      </c>
      <c r="BR258" s="307" t="s">
        <v>331</v>
      </c>
      <c r="BS258" s="648">
        <v>33734</v>
      </c>
      <c r="BT258" s="643">
        <v>0.19</v>
      </c>
      <c r="BU258" s="310">
        <f t="shared" si="586"/>
        <v>40143.46</v>
      </c>
      <c r="BV258" s="19"/>
      <c r="BW258" s="277"/>
      <c r="BX258" s="417"/>
      <c r="BY258" s="307">
        <v>1</v>
      </c>
      <c r="BZ258" s="307" t="s">
        <v>331</v>
      </c>
      <c r="CA258" s="648">
        <v>0</v>
      </c>
      <c r="CB258" s="643">
        <v>0</v>
      </c>
      <c r="CC258" s="310">
        <f t="shared" si="587"/>
        <v>0</v>
      </c>
      <c r="CD258" s="19"/>
      <c r="CE258" s="277"/>
      <c r="CF258" s="417"/>
      <c r="CG258" s="307">
        <v>1</v>
      </c>
      <c r="CH258" s="307" t="s">
        <v>331</v>
      </c>
      <c r="CI258" s="648"/>
      <c r="CJ258" s="643"/>
      <c r="CK258" s="310">
        <f t="shared" si="588"/>
        <v>0</v>
      </c>
      <c r="CL258" s="19"/>
      <c r="CM258" s="277"/>
      <c r="CN258" s="417"/>
      <c r="CO258" s="307">
        <v>1</v>
      </c>
      <c r="CP258" s="307" t="s">
        <v>331</v>
      </c>
      <c r="CQ258" s="648"/>
      <c r="CR258" s="643"/>
      <c r="CS258" s="310">
        <f t="shared" si="589"/>
        <v>0</v>
      </c>
      <c r="CT258" s="19"/>
      <c r="CU258" s="277"/>
      <c r="CV258" s="417"/>
      <c r="CW258" s="307">
        <v>1</v>
      </c>
      <c r="CX258" s="307" t="s">
        <v>331</v>
      </c>
      <c r="CY258" s="648"/>
      <c r="CZ258" s="643"/>
      <c r="DA258" s="310">
        <f t="shared" si="590"/>
        <v>0</v>
      </c>
      <c r="DB258" s="19"/>
      <c r="DC258" s="277"/>
      <c r="DD258" s="417"/>
      <c r="DE258" s="307">
        <v>1</v>
      </c>
      <c r="DF258" s="307" t="s">
        <v>331</v>
      </c>
      <c r="DG258" s="648"/>
      <c r="DH258" s="643"/>
      <c r="DI258" s="310">
        <f t="shared" si="591"/>
        <v>0</v>
      </c>
      <c r="DJ258" s="19"/>
      <c r="DK258" s="277"/>
      <c r="DL258" s="417"/>
      <c r="DM258" s="307">
        <v>1</v>
      </c>
      <c r="DN258" s="307" t="s">
        <v>331</v>
      </c>
      <c r="DO258" s="648"/>
      <c r="DP258" s="643"/>
      <c r="DQ258" s="310">
        <f t="shared" si="592"/>
        <v>0</v>
      </c>
      <c r="DR258" s="19"/>
      <c r="DS258" s="277"/>
      <c r="DT258" s="417"/>
      <c r="DU258" s="307">
        <v>1</v>
      </c>
      <c r="DV258" s="307" t="s">
        <v>331</v>
      </c>
      <c r="DW258" s="648"/>
      <c r="DX258" s="643"/>
      <c r="DY258" s="310">
        <f t="shared" si="593"/>
        <v>0</v>
      </c>
      <c r="DZ258" s="19"/>
      <c r="EA258" s="277"/>
      <c r="EB258" s="421"/>
      <c r="EC258" s="315">
        <v>1</v>
      </c>
      <c r="ED258" s="315" t="s">
        <v>331</v>
      </c>
      <c r="EE258" s="650"/>
      <c r="EF258" s="647"/>
      <c r="EG258" s="318" t="s">
        <v>1199</v>
      </c>
      <c r="EH258" s="19"/>
      <c r="EI258" s="277"/>
      <c r="EJ258" s="417"/>
      <c r="EK258" s="307">
        <v>1</v>
      </c>
      <c r="EL258" s="307" t="s">
        <v>331</v>
      </c>
      <c r="EM258" s="648"/>
      <c r="EN258" s="643"/>
      <c r="EO258" s="310">
        <f t="shared" si="594"/>
        <v>0</v>
      </c>
      <c r="EP258" s="19"/>
      <c r="EQ258" s="277"/>
    </row>
    <row r="259" spans="1:147" ht="37.5" customHeight="1">
      <c r="A259" s="369"/>
      <c r="B259" s="379">
        <v>5</v>
      </c>
      <c r="C259" s="305" t="s">
        <v>766</v>
      </c>
      <c r="D259" s="417"/>
      <c r="E259" s="307">
        <v>1</v>
      </c>
      <c r="F259" s="307" t="s">
        <v>331</v>
      </c>
      <c r="G259" s="648"/>
      <c r="H259" s="643"/>
      <c r="I259" s="310">
        <f t="shared" si="578"/>
        <v>0</v>
      </c>
      <c r="J259" s="19"/>
      <c r="K259" s="277"/>
      <c r="L259" s="417"/>
      <c r="M259" s="307">
        <v>1</v>
      </c>
      <c r="N259" s="307" t="s">
        <v>331</v>
      </c>
      <c r="O259" s="648"/>
      <c r="P259" s="643"/>
      <c r="Q259" s="310">
        <f t="shared" si="579"/>
        <v>0</v>
      </c>
      <c r="R259" s="19"/>
      <c r="S259" s="277"/>
      <c r="T259" s="417"/>
      <c r="U259" s="307">
        <v>1</v>
      </c>
      <c r="V259" s="307" t="s">
        <v>331</v>
      </c>
      <c r="W259" s="648"/>
      <c r="X259" s="643"/>
      <c r="Y259" s="310">
        <f t="shared" si="580"/>
        <v>0</v>
      </c>
      <c r="Z259" s="19"/>
      <c r="AA259" s="277"/>
      <c r="AB259" s="417"/>
      <c r="AC259" s="307">
        <v>1</v>
      </c>
      <c r="AD259" s="307" t="s">
        <v>331</v>
      </c>
      <c r="AE259" s="648"/>
      <c r="AF259" s="643"/>
      <c r="AG259" s="310">
        <f t="shared" si="581"/>
        <v>0</v>
      </c>
      <c r="AH259" s="19"/>
      <c r="AI259" s="277"/>
      <c r="AJ259" s="417"/>
      <c r="AK259" s="307">
        <v>1</v>
      </c>
      <c r="AL259" s="307" t="s">
        <v>331</v>
      </c>
      <c r="AM259" s="648"/>
      <c r="AN259" s="643"/>
      <c r="AO259" s="310">
        <f t="shared" si="582"/>
        <v>0</v>
      </c>
      <c r="AP259" s="19"/>
      <c r="AQ259" s="277"/>
      <c r="AR259" s="417"/>
      <c r="AS259" s="307">
        <v>1</v>
      </c>
      <c r="AT259" s="307" t="s">
        <v>331</v>
      </c>
      <c r="AU259" s="648"/>
      <c r="AV259" s="643"/>
      <c r="AW259" s="310">
        <f t="shared" si="583"/>
        <v>0</v>
      </c>
      <c r="AX259" s="19"/>
      <c r="AY259" s="277"/>
      <c r="AZ259" s="417"/>
      <c r="BA259" s="307">
        <v>1</v>
      </c>
      <c r="BB259" s="307" t="s">
        <v>331</v>
      </c>
      <c r="BC259" s="648"/>
      <c r="BD259" s="643"/>
      <c r="BE259" s="310">
        <f t="shared" si="584"/>
        <v>0</v>
      </c>
      <c r="BF259" s="19"/>
      <c r="BG259" s="277"/>
      <c r="BH259" s="417"/>
      <c r="BI259" s="307">
        <v>1</v>
      </c>
      <c r="BJ259" s="307" t="s">
        <v>331</v>
      </c>
      <c r="BK259" s="648"/>
      <c r="BL259" s="643"/>
      <c r="BM259" s="310">
        <f t="shared" si="585"/>
        <v>0</v>
      </c>
      <c r="BN259" s="19"/>
      <c r="BO259" s="277"/>
      <c r="BP259" s="417" t="s">
        <v>1365</v>
      </c>
      <c r="BQ259" s="307">
        <v>1</v>
      </c>
      <c r="BR259" s="307" t="s">
        <v>331</v>
      </c>
      <c r="BS259" s="648">
        <v>295000</v>
      </c>
      <c r="BT259" s="643">
        <v>0.19</v>
      </c>
      <c r="BU259" s="310">
        <f t="shared" si="586"/>
        <v>351050</v>
      </c>
      <c r="BV259" s="19"/>
      <c r="BW259" s="277"/>
      <c r="BX259" s="417"/>
      <c r="BY259" s="307">
        <v>1</v>
      </c>
      <c r="BZ259" s="307" t="s">
        <v>331</v>
      </c>
      <c r="CA259" s="648">
        <v>0</v>
      </c>
      <c r="CB259" s="643">
        <v>0</v>
      </c>
      <c r="CC259" s="310">
        <f t="shared" si="587"/>
        <v>0</v>
      </c>
      <c r="CD259" s="19"/>
      <c r="CE259" s="277"/>
      <c r="CF259" s="417"/>
      <c r="CG259" s="307">
        <v>1</v>
      </c>
      <c r="CH259" s="307" t="s">
        <v>331</v>
      </c>
      <c r="CI259" s="648"/>
      <c r="CJ259" s="643"/>
      <c r="CK259" s="310">
        <f t="shared" si="588"/>
        <v>0</v>
      </c>
      <c r="CL259" s="19"/>
      <c r="CM259" s="277"/>
      <c r="CN259" s="417"/>
      <c r="CO259" s="307">
        <v>1</v>
      </c>
      <c r="CP259" s="307" t="s">
        <v>331</v>
      </c>
      <c r="CQ259" s="648"/>
      <c r="CR259" s="643"/>
      <c r="CS259" s="310">
        <f t="shared" si="589"/>
        <v>0</v>
      </c>
      <c r="CT259" s="19"/>
      <c r="CU259" s="277"/>
      <c r="CV259" s="417"/>
      <c r="CW259" s="307">
        <v>1</v>
      </c>
      <c r="CX259" s="307" t="s">
        <v>331</v>
      </c>
      <c r="CY259" s="648"/>
      <c r="CZ259" s="643"/>
      <c r="DA259" s="310">
        <f t="shared" si="590"/>
        <v>0</v>
      </c>
      <c r="DB259" s="19"/>
      <c r="DC259" s="277"/>
      <c r="DD259" s="417"/>
      <c r="DE259" s="307">
        <v>1</v>
      </c>
      <c r="DF259" s="307" t="s">
        <v>331</v>
      </c>
      <c r="DG259" s="648"/>
      <c r="DH259" s="643"/>
      <c r="DI259" s="310">
        <f t="shared" si="591"/>
        <v>0</v>
      </c>
      <c r="DJ259" s="19"/>
      <c r="DK259" s="277"/>
      <c r="DL259" s="417"/>
      <c r="DM259" s="307">
        <v>1</v>
      </c>
      <c r="DN259" s="307" t="s">
        <v>331</v>
      </c>
      <c r="DO259" s="648"/>
      <c r="DP259" s="643"/>
      <c r="DQ259" s="310">
        <f t="shared" si="592"/>
        <v>0</v>
      </c>
      <c r="DR259" s="19"/>
      <c r="DS259" s="277"/>
      <c r="DT259" s="417"/>
      <c r="DU259" s="307">
        <v>1</v>
      </c>
      <c r="DV259" s="307" t="s">
        <v>331</v>
      </c>
      <c r="DW259" s="648"/>
      <c r="DX259" s="643"/>
      <c r="DY259" s="310">
        <f t="shared" si="593"/>
        <v>0</v>
      </c>
      <c r="DZ259" s="19"/>
      <c r="EA259" s="277"/>
      <c r="EB259" s="421"/>
      <c r="EC259" s="315">
        <v>1</v>
      </c>
      <c r="ED259" s="315" t="s">
        <v>331</v>
      </c>
      <c r="EE259" s="650"/>
      <c r="EF259" s="647"/>
      <c r="EG259" s="318" t="s">
        <v>1199</v>
      </c>
      <c r="EH259" s="19"/>
      <c r="EI259" s="277"/>
      <c r="EJ259" s="417"/>
      <c r="EK259" s="307">
        <v>1</v>
      </c>
      <c r="EL259" s="307" t="s">
        <v>331</v>
      </c>
      <c r="EM259" s="648"/>
      <c r="EN259" s="643"/>
      <c r="EO259" s="310">
        <f t="shared" si="594"/>
        <v>0</v>
      </c>
      <c r="EP259" s="19"/>
      <c r="EQ259" s="277"/>
    </row>
    <row r="260" spans="1:147" ht="37.5" customHeight="1">
      <c r="A260" s="369"/>
      <c r="B260" s="214"/>
      <c r="C260" s="585" t="s">
        <v>338</v>
      </c>
      <c r="D260" s="652"/>
      <c r="E260" s="653"/>
      <c r="F260" s="653"/>
      <c r="G260" s="654"/>
      <c r="H260" s="655"/>
      <c r="I260" s="374">
        <f>SUM(I255:I259)</f>
        <v>0</v>
      </c>
      <c r="J260" s="19"/>
      <c r="K260" s="277"/>
      <c r="L260" s="652"/>
      <c r="M260" s="653"/>
      <c r="N260" s="653"/>
      <c r="O260" s="654"/>
      <c r="P260" s="655"/>
      <c r="Q260" s="374">
        <f>SUM(Q255:Q259)</f>
        <v>0</v>
      </c>
      <c r="R260" s="19"/>
      <c r="S260" s="277"/>
      <c r="T260" s="652"/>
      <c r="U260" s="653"/>
      <c r="V260" s="653"/>
      <c r="W260" s="654"/>
      <c r="X260" s="655"/>
      <c r="Y260" s="374">
        <f>SUM(Y255:Y259)</f>
        <v>0</v>
      </c>
      <c r="Z260" s="19"/>
      <c r="AA260" s="277"/>
      <c r="AB260" s="652"/>
      <c r="AC260" s="653"/>
      <c r="AD260" s="653"/>
      <c r="AE260" s="654"/>
      <c r="AF260" s="655"/>
      <c r="AG260" s="374">
        <f>SUM(AG255:AG259)</f>
        <v>0</v>
      </c>
      <c r="AH260" s="19"/>
      <c r="AI260" s="277"/>
      <c r="AJ260" s="652"/>
      <c r="AK260" s="653"/>
      <c r="AL260" s="653"/>
      <c r="AM260" s="654"/>
      <c r="AN260" s="655"/>
      <c r="AO260" s="374">
        <f>SUM(AO255:AO259)</f>
        <v>0</v>
      </c>
      <c r="AP260" s="19"/>
      <c r="AQ260" s="277"/>
      <c r="AR260" s="652"/>
      <c r="AS260" s="653"/>
      <c r="AT260" s="653"/>
      <c r="AU260" s="654"/>
      <c r="AV260" s="655"/>
      <c r="AW260" s="374">
        <f>SUM(AW255:AW259)</f>
        <v>0</v>
      </c>
      <c r="AX260" s="19"/>
      <c r="AY260" s="277"/>
      <c r="AZ260" s="652"/>
      <c r="BA260" s="653"/>
      <c r="BB260" s="653"/>
      <c r="BC260" s="654"/>
      <c r="BD260" s="655"/>
      <c r="BE260" s="374">
        <f>SUM(BE255:BE259)</f>
        <v>0</v>
      </c>
      <c r="BF260" s="19"/>
      <c r="BG260" s="277"/>
      <c r="BH260" s="652"/>
      <c r="BI260" s="653"/>
      <c r="BJ260" s="653"/>
      <c r="BK260" s="654"/>
      <c r="BL260" s="655"/>
      <c r="BM260" s="374">
        <f>SUM(BM255:BM259)</f>
        <v>0</v>
      </c>
      <c r="BN260" s="19"/>
      <c r="BO260" s="277"/>
      <c r="BP260" s="652"/>
      <c r="BQ260" s="653"/>
      <c r="BR260" s="653"/>
      <c r="BS260" s="654"/>
      <c r="BT260" s="655"/>
      <c r="BU260" s="374">
        <f>SUM(BU255:BU259)</f>
        <v>2368867.46</v>
      </c>
      <c r="BV260" s="19"/>
      <c r="BW260" s="277"/>
      <c r="BX260" s="652"/>
      <c r="BY260" s="653"/>
      <c r="BZ260" s="653"/>
      <c r="CA260" s="654"/>
      <c r="CB260" s="655"/>
      <c r="CC260" s="374">
        <f>SUM(CC255:CC259)</f>
        <v>0</v>
      </c>
      <c r="CD260" s="19"/>
      <c r="CE260" s="277"/>
      <c r="CF260" s="652"/>
      <c r="CG260" s="653"/>
      <c r="CH260" s="653"/>
      <c r="CI260" s="654"/>
      <c r="CJ260" s="655"/>
      <c r="CK260" s="374">
        <f>SUM(CK255:CK259)</f>
        <v>0</v>
      </c>
      <c r="CL260" s="19"/>
      <c r="CM260" s="277"/>
      <c r="CN260" s="652"/>
      <c r="CO260" s="653"/>
      <c r="CP260" s="653"/>
      <c r="CQ260" s="654"/>
      <c r="CR260" s="655"/>
      <c r="CS260" s="374">
        <f>SUM(CS255:CS259)</f>
        <v>0</v>
      </c>
      <c r="CT260" s="19"/>
      <c r="CU260" s="277"/>
      <c r="CV260" s="652"/>
      <c r="CW260" s="653"/>
      <c r="CX260" s="653"/>
      <c r="CY260" s="654"/>
      <c r="CZ260" s="655"/>
      <c r="DA260" s="374">
        <f>SUM(DA255:DA259)</f>
        <v>0</v>
      </c>
      <c r="DB260" s="19"/>
      <c r="DC260" s="277"/>
      <c r="DD260" s="652"/>
      <c r="DE260" s="653"/>
      <c r="DF260" s="653"/>
      <c r="DG260" s="654"/>
      <c r="DH260" s="655"/>
      <c r="DI260" s="374">
        <f>SUM(DI255:DI259)</f>
        <v>0</v>
      </c>
      <c r="DJ260" s="19"/>
      <c r="DK260" s="277"/>
      <c r="DL260" s="652"/>
      <c r="DM260" s="653"/>
      <c r="DN260" s="653"/>
      <c r="DO260" s="654"/>
      <c r="DP260" s="655"/>
      <c r="DQ260" s="374">
        <f>SUM(DQ255:DQ259)</f>
        <v>0</v>
      </c>
      <c r="DR260" s="19"/>
      <c r="DS260" s="277"/>
      <c r="DT260" s="652"/>
      <c r="DU260" s="653"/>
      <c r="DV260" s="653"/>
      <c r="DW260" s="654"/>
      <c r="DX260" s="655"/>
      <c r="DY260" s="374">
        <f>SUM(DY255:DY259)</f>
        <v>0</v>
      </c>
      <c r="DZ260" s="19"/>
      <c r="EA260" s="277"/>
      <c r="EB260" s="659"/>
      <c r="EC260" s="592"/>
      <c r="ED260" s="592"/>
      <c r="EE260" s="660"/>
      <c r="EF260" s="661"/>
      <c r="EG260" s="378" t="s">
        <v>1199</v>
      </c>
      <c r="EH260" s="19"/>
      <c r="EI260" s="277"/>
      <c r="EJ260" s="652"/>
      <c r="EK260" s="653"/>
      <c r="EL260" s="653"/>
      <c r="EM260" s="654"/>
      <c r="EN260" s="655"/>
      <c r="EO260" s="374">
        <f>SUM(EO255:EO259)</f>
        <v>0</v>
      </c>
      <c r="EP260" s="19"/>
      <c r="EQ260" s="277"/>
    </row>
    <row r="261" spans="1:147" ht="37.5" customHeight="1" thickBot="1">
      <c r="A261" s="66"/>
      <c r="B261" s="561"/>
      <c r="C261" s="442" t="s">
        <v>96</v>
      </c>
      <c r="D261" s="134"/>
      <c r="E261" s="359"/>
      <c r="F261" s="359"/>
      <c r="G261" s="663"/>
      <c r="H261" s="664"/>
      <c r="I261" s="665"/>
      <c r="J261" s="19"/>
      <c r="K261" s="277"/>
      <c r="L261" s="134"/>
      <c r="M261" s="359"/>
      <c r="N261" s="359"/>
      <c r="O261" s="663"/>
      <c r="P261" s="664"/>
      <c r="Q261" s="665"/>
      <c r="R261" s="19"/>
      <c r="S261" s="277"/>
      <c r="T261" s="134"/>
      <c r="U261" s="359"/>
      <c r="V261" s="359"/>
      <c r="W261" s="663"/>
      <c r="X261" s="664"/>
      <c r="Y261" s="665"/>
      <c r="Z261" s="19"/>
      <c r="AA261" s="277"/>
      <c r="AB261" s="134"/>
      <c r="AC261" s="359"/>
      <c r="AD261" s="359"/>
      <c r="AE261" s="663"/>
      <c r="AF261" s="664"/>
      <c r="AG261" s="665"/>
      <c r="AH261" s="19"/>
      <c r="AI261" s="277"/>
      <c r="AJ261" s="134"/>
      <c r="AK261" s="359"/>
      <c r="AL261" s="359"/>
      <c r="AM261" s="663"/>
      <c r="AN261" s="664"/>
      <c r="AO261" s="665"/>
      <c r="AP261" s="19"/>
      <c r="AQ261" s="277"/>
      <c r="AR261" s="134"/>
      <c r="AS261" s="359"/>
      <c r="AT261" s="359"/>
      <c r="AU261" s="663"/>
      <c r="AV261" s="664"/>
      <c r="AW261" s="665"/>
      <c r="AX261" s="19"/>
      <c r="AY261" s="277"/>
      <c r="AZ261" s="134"/>
      <c r="BA261" s="359"/>
      <c r="BB261" s="359"/>
      <c r="BC261" s="663"/>
      <c r="BD261" s="664"/>
      <c r="BE261" s="665"/>
      <c r="BF261" s="19"/>
      <c r="BG261" s="277"/>
      <c r="BH261" s="134"/>
      <c r="BI261" s="359"/>
      <c r="BJ261" s="359"/>
      <c r="BK261" s="663"/>
      <c r="BL261" s="664"/>
      <c r="BM261" s="665"/>
      <c r="BN261" s="19"/>
      <c r="BO261" s="277"/>
      <c r="BP261" s="134"/>
      <c r="BQ261" s="359"/>
      <c r="BR261" s="359"/>
      <c r="BS261" s="663"/>
      <c r="BT261" s="664"/>
      <c r="BU261" s="665"/>
      <c r="BV261" s="19"/>
      <c r="BW261" s="277"/>
      <c r="BX261" s="134"/>
      <c r="BY261" s="359"/>
      <c r="BZ261" s="359"/>
      <c r="CA261" s="663"/>
      <c r="CB261" s="664"/>
      <c r="CC261" s="665"/>
      <c r="CD261" s="19"/>
      <c r="CE261" s="277"/>
      <c r="CF261" s="134"/>
      <c r="CG261" s="359"/>
      <c r="CH261" s="359"/>
      <c r="CI261" s="663"/>
      <c r="CJ261" s="664"/>
      <c r="CK261" s="665"/>
      <c r="CL261" s="19"/>
      <c r="CM261" s="277"/>
      <c r="CN261" s="134"/>
      <c r="CO261" s="359"/>
      <c r="CP261" s="359"/>
      <c r="CQ261" s="663"/>
      <c r="CR261" s="664"/>
      <c r="CS261" s="665"/>
      <c r="CT261" s="19"/>
      <c r="CU261" s="277"/>
      <c r="CV261" s="134"/>
      <c r="CW261" s="359"/>
      <c r="CX261" s="359"/>
      <c r="CY261" s="663"/>
      <c r="CZ261" s="664"/>
      <c r="DA261" s="665"/>
      <c r="DB261" s="19"/>
      <c r="DC261" s="277"/>
      <c r="DD261" s="134"/>
      <c r="DE261" s="359"/>
      <c r="DF261" s="359"/>
      <c r="DG261" s="663"/>
      <c r="DH261" s="664"/>
      <c r="DI261" s="665"/>
      <c r="DJ261" s="19"/>
      <c r="DK261" s="277"/>
      <c r="DL261" s="134"/>
      <c r="DM261" s="359"/>
      <c r="DN261" s="359"/>
      <c r="DO261" s="663"/>
      <c r="DP261" s="664"/>
      <c r="DQ261" s="665"/>
      <c r="DR261" s="19"/>
      <c r="DS261" s="277"/>
      <c r="DT261" s="134"/>
      <c r="DU261" s="359"/>
      <c r="DV261" s="359"/>
      <c r="DW261" s="663"/>
      <c r="DX261" s="664"/>
      <c r="DY261" s="665"/>
      <c r="DZ261" s="19"/>
      <c r="EA261" s="277"/>
      <c r="EB261" s="638"/>
      <c r="EC261" s="365"/>
      <c r="ED261" s="365"/>
      <c r="EE261" s="669"/>
      <c r="EF261" s="670"/>
      <c r="EG261" s="604"/>
      <c r="EH261" s="19"/>
      <c r="EI261" s="277"/>
      <c r="EJ261" s="134"/>
      <c r="EK261" s="359"/>
      <c r="EL261" s="359"/>
      <c r="EM261" s="663"/>
      <c r="EN261" s="664"/>
      <c r="EO261" s="665"/>
      <c r="EP261" s="19"/>
      <c r="EQ261" s="277"/>
    </row>
    <row r="262" spans="1:147" ht="37.5" customHeight="1" thickBot="1">
      <c r="A262" s="369"/>
      <c r="B262" s="191" t="s">
        <v>322</v>
      </c>
      <c r="C262" s="136" t="s">
        <v>659</v>
      </c>
      <c r="D262" s="639" t="s">
        <v>324</v>
      </c>
      <c r="E262" s="571" t="s">
        <v>325</v>
      </c>
      <c r="F262" s="371" t="s">
        <v>326</v>
      </c>
      <c r="G262" s="372" t="s">
        <v>327</v>
      </c>
      <c r="H262" s="373" t="s">
        <v>328</v>
      </c>
      <c r="I262" s="374" t="s">
        <v>329</v>
      </c>
      <c r="J262" s="297" t="s">
        <v>1167</v>
      </c>
      <c r="K262" s="298" t="s">
        <v>1168</v>
      </c>
      <c r="L262" s="639" t="s">
        <v>324</v>
      </c>
      <c r="M262" s="571" t="s">
        <v>325</v>
      </c>
      <c r="N262" s="371" t="s">
        <v>326</v>
      </c>
      <c r="O262" s="372" t="s">
        <v>327</v>
      </c>
      <c r="P262" s="373" t="s">
        <v>328</v>
      </c>
      <c r="Q262" s="374" t="s">
        <v>329</v>
      </c>
      <c r="R262" s="297" t="s">
        <v>1167</v>
      </c>
      <c r="S262" s="298" t="s">
        <v>1168</v>
      </c>
      <c r="T262" s="639" t="s">
        <v>324</v>
      </c>
      <c r="U262" s="571" t="s">
        <v>325</v>
      </c>
      <c r="V262" s="371" t="s">
        <v>326</v>
      </c>
      <c r="W262" s="372" t="s">
        <v>327</v>
      </c>
      <c r="X262" s="373" t="s">
        <v>328</v>
      </c>
      <c r="Y262" s="374" t="s">
        <v>329</v>
      </c>
      <c r="Z262" s="297" t="s">
        <v>1167</v>
      </c>
      <c r="AA262" s="298" t="s">
        <v>1168</v>
      </c>
      <c r="AB262" s="639" t="s">
        <v>324</v>
      </c>
      <c r="AC262" s="571" t="s">
        <v>325</v>
      </c>
      <c r="AD262" s="371" t="s">
        <v>326</v>
      </c>
      <c r="AE262" s="372" t="s">
        <v>327</v>
      </c>
      <c r="AF262" s="373" t="s">
        <v>328</v>
      </c>
      <c r="AG262" s="374" t="s">
        <v>329</v>
      </c>
      <c r="AH262" s="297" t="s">
        <v>1167</v>
      </c>
      <c r="AI262" s="298" t="s">
        <v>1168</v>
      </c>
      <c r="AJ262" s="639" t="s">
        <v>324</v>
      </c>
      <c r="AK262" s="571" t="s">
        <v>325</v>
      </c>
      <c r="AL262" s="371" t="s">
        <v>326</v>
      </c>
      <c r="AM262" s="372" t="s">
        <v>327</v>
      </c>
      <c r="AN262" s="373" t="s">
        <v>328</v>
      </c>
      <c r="AO262" s="374" t="s">
        <v>329</v>
      </c>
      <c r="AP262" s="297" t="s">
        <v>1167</v>
      </c>
      <c r="AQ262" s="298" t="s">
        <v>1168</v>
      </c>
      <c r="AR262" s="639" t="s">
        <v>324</v>
      </c>
      <c r="AS262" s="571" t="s">
        <v>325</v>
      </c>
      <c r="AT262" s="371" t="s">
        <v>326</v>
      </c>
      <c r="AU262" s="372" t="s">
        <v>327</v>
      </c>
      <c r="AV262" s="373" t="s">
        <v>328</v>
      </c>
      <c r="AW262" s="374" t="s">
        <v>329</v>
      </c>
      <c r="AX262" s="297" t="s">
        <v>1167</v>
      </c>
      <c r="AY262" s="298" t="s">
        <v>1168</v>
      </c>
      <c r="AZ262" s="639" t="s">
        <v>324</v>
      </c>
      <c r="BA262" s="571" t="s">
        <v>325</v>
      </c>
      <c r="BB262" s="371" t="s">
        <v>326</v>
      </c>
      <c r="BC262" s="372" t="s">
        <v>327</v>
      </c>
      <c r="BD262" s="373" t="s">
        <v>328</v>
      </c>
      <c r="BE262" s="374" t="s">
        <v>329</v>
      </c>
      <c r="BF262" s="297" t="s">
        <v>1167</v>
      </c>
      <c r="BG262" s="298" t="s">
        <v>1168</v>
      </c>
      <c r="BH262" s="639" t="s">
        <v>324</v>
      </c>
      <c r="BI262" s="571" t="s">
        <v>325</v>
      </c>
      <c r="BJ262" s="371" t="s">
        <v>326</v>
      </c>
      <c r="BK262" s="372" t="s">
        <v>327</v>
      </c>
      <c r="BL262" s="373" t="s">
        <v>328</v>
      </c>
      <c r="BM262" s="374" t="s">
        <v>329</v>
      </c>
      <c r="BN262" s="297" t="s">
        <v>1167</v>
      </c>
      <c r="BO262" s="298" t="s">
        <v>1168</v>
      </c>
      <c r="BP262" s="639" t="s">
        <v>324</v>
      </c>
      <c r="BQ262" s="571" t="s">
        <v>325</v>
      </c>
      <c r="BR262" s="371" t="s">
        <v>326</v>
      </c>
      <c r="BS262" s="372" t="s">
        <v>327</v>
      </c>
      <c r="BT262" s="373" t="s">
        <v>328</v>
      </c>
      <c r="BU262" s="374" t="s">
        <v>329</v>
      </c>
      <c r="BV262" s="297" t="s">
        <v>1167</v>
      </c>
      <c r="BW262" s="298" t="s">
        <v>1168</v>
      </c>
      <c r="BX262" s="639" t="s">
        <v>324</v>
      </c>
      <c r="BY262" s="571" t="s">
        <v>325</v>
      </c>
      <c r="BZ262" s="371" t="s">
        <v>326</v>
      </c>
      <c r="CA262" s="372" t="s">
        <v>327</v>
      </c>
      <c r="CB262" s="373" t="s">
        <v>328</v>
      </c>
      <c r="CC262" s="374" t="s">
        <v>329</v>
      </c>
      <c r="CD262" s="297" t="s">
        <v>1167</v>
      </c>
      <c r="CE262" s="298" t="s">
        <v>1168</v>
      </c>
      <c r="CF262" s="639" t="s">
        <v>324</v>
      </c>
      <c r="CG262" s="571" t="s">
        <v>325</v>
      </c>
      <c r="CH262" s="371" t="s">
        <v>326</v>
      </c>
      <c r="CI262" s="372" t="s">
        <v>327</v>
      </c>
      <c r="CJ262" s="373" t="s">
        <v>328</v>
      </c>
      <c r="CK262" s="374" t="s">
        <v>329</v>
      </c>
      <c r="CL262" s="297" t="s">
        <v>1167</v>
      </c>
      <c r="CM262" s="298" t="s">
        <v>1168</v>
      </c>
      <c r="CN262" s="639" t="s">
        <v>324</v>
      </c>
      <c r="CO262" s="571" t="s">
        <v>325</v>
      </c>
      <c r="CP262" s="371" t="s">
        <v>326</v>
      </c>
      <c r="CQ262" s="372" t="s">
        <v>327</v>
      </c>
      <c r="CR262" s="373" t="s">
        <v>328</v>
      </c>
      <c r="CS262" s="374" t="s">
        <v>329</v>
      </c>
      <c r="CT262" s="297" t="s">
        <v>1167</v>
      </c>
      <c r="CU262" s="298" t="s">
        <v>1168</v>
      </c>
      <c r="CV262" s="639" t="s">
        <v>324</v>
      </c>
      <c r="CW262" s="571" t="s">
        <v>325</v>
      </c>
      <c r="CX262" s="371" t="s">
        <v>326</v>
      </c>
      <c r="CY262" s="372" t="s">
        <v>327</v>
      </c>
      <c r="CZ262" s="373" t="s">
        <v>328</v>
      </c>
      <c r="DA262" s="374" t="s">
        <v>329</v>
      </c>
      <c r="DB262" s="297" t="s">
        <v>1167</v>
      </c>
      <c r="DC262" s="298" t="s">
        <v>1168</v>
      </c>
      <c r="DD262" s="639" t="s">
        <v>324</v>
      </c>
      <c r="DE262" s="571" t="s">
        <v>325</v>
      </c>
      <c r="DF262" s="371" t="s">
        <v>326</v>
      </c>
      <c r="DG262" s="372" t="s">
        <v>327</v>
      </c>
      <c r="DH262" s="373" t="s">
        <v>328</v>
      </c>
      <c r="DI262" s="374" t="s">
        <v>329</v>
      </c>
      <c r="DJ262" s="297" t="s">
        <v>1167</v>
      </c>
      <c r="DK262" s="298" t="s">
        <v>1168</v>
      </c>
      <c r="DL262" s="639" t="s">
        <v>324</v>
      </c>
      <c r="DM262" s="571" t="s">
        <v>325</v>
      </c>
      <c r="DN262" s="371" t="s">
        <v>326</v>
      </c>
      <c r="DO262" s="372" t="s">
        <v>327</v>
      </c>
      <c r="DP262" s="373" t="s">
        <v>328</v>
      </c>
      <c r="DQ262" s="374" t="s">
        <v>329</v>
      </c>
      <c r="DR262" s="297" t="s">
        <v>1167</v>
      </c>
      <c r="DS262" s="298" t="s">
        <v>1168</v>
      </c>
      <c r="DT262" s="639" t="s">
        <v>324</v>
      </c>
      <c r="DU262" s="571" t="s">
        <v>325</v>
      </c>
      <c r="DV262" s="371" t="s">
        <v>326</v>
      </c>
      <c r="DW262" s="372" t="s">
        <v>327</v>
      </c>
      <c r="DX262" s="373" t="s">
        <v>328</v>
      </c>
      <c r="DY262" s="374" t="s">
        <v>329</v>
      </c>
      <c r="DZ262" s="297" t="s">
        <v>1167</v>
      </c>
      <c r="EA262" s="298" t="s">
        <v>1168</v>
      </c>
      <c r="EB262" s="640" t="s">
        <v>324</v>
      </c>
      <c r="EC262" s="191" t="s">
        <v>325</v>
      </c>
      <c r="ED262" s="376" t="s">
        <v>326</v>
      </c>
      <c r="EE262" s="377" t="s">
        <v>327</v>
      </c>
      <c r="EF262" s="191" t="s">
        <v>328</v>
      </c>
      <c r="EG262" s="378" t="s">
        <v>329</v>
      </c>
      <c r="EH262" s="297" t="s">
        <v>1167</v>
      </c>
      <c r="EI262" s="298" t="s">
        <v>1168</v>
      </c>
      <c r="EJ262" s="639" t="s">
        <v>324</v>
      </c>
      <c r="EK262" s="571" t="s">
        <v>325</v>
      </c>
      <c r="EL262" s="371" t="s">
        <v>326</v>
      </c>
      <c r="EM262" s="372" t="s">
        <v>327</v>
      </c>
      <c r="EN262" s="373" t="s">
        <v>328</v>
      </c>
      <c r="EO262" s="374" t="s">
        <v>329</v>
      </c>
      <c r="EP262" s="297" t="s">
        <v>1167</v>
      </c>
      <c r="EQ262" s="298" t="s">
        <v>1168</v>
      </c>
    </row>
    <row r="263" spans="1:147" ht="37.5" customHeight="1" thickBot="1">
      <c r="A263" s="369"/>
      <c r="B263" s="379">
        <v>1</v>
      </c>
      <c r="C263" s="305" t="s">
        <v>769</v>
      </c>
      <c r="D263" s="417"/>
      <c r="E263" s="307">
        <v>1</v>
      </c>
      <c r="F263" s="307" t="s">
        <v>331</v>
      </c>
      <c r="G263" s="648"/>
      <c r="H263" s="643"/>
      <c r="I263" s="310">
        <f t="shared" ref="I263:I267" si="595">+(G263+(G263*H263))*E263</f>
        <v>0</v>
      </c>
      <c r="J263" s="311" t="s">
        <v>1169</v>
      </c>
      <c r="K263" s="312"/>
      <c r="L263" s="417"/>
      <c r="M263" s="307">
        <v>1</v>
      </c>
      <c r="N263" s="307" t="s">
        <v>331</v>
      </c>
      <c r="O263" s="648"/>
      <c r="P263" s="643"/>
      <c r="Q263" s="310">
        <f t="shared" ref="Q263:Q267" si="596">+(O263+(O263*P263))*M263</f>
        <v>0</v>
      </c>
      <c r="R263" s="311" t="s">
        <v>1169</v>
      </c>
      <c r="S263" s="312"/>
      <c r="T263" s="417"/>
      <c r="U263" s="307">
        <v>1</v>
      </c>
      <c r="V263" s="307" t="s">
        <v>331</v>
      </c>
      <c r="W263" s="648"/>
      <c r="X263" s="643"/>
      <c r="Y263" s="310">
        <f t="shared" ref="Y263:Y267" si="597">+(W263+(W263*X263))*U263</f>
        <v>0</v>
      </c>
      <c r="Z263" s="311" t="s">
        <v>1169</v>
      </c>
      <c r="AA263" s="312"/>
      <c r="AB263" s="417"/>
      <c r="AC263" s="307">
        <v>1</v>
      </c>
      <c r="AD263" s="307" t="s">
        <v>331</v>
      </c>
      <c r="AE263" s="648"/>
      <c r="AF263" s="643"/>
      <c r="AG263" s="310">
        <f t="shared" ref="AG263:AG267" si="598">+(AE263+(AE263*AF263))*AC263</f>
        <v>0</v>
      </c>
      <c r="AH263" s="311" t="s">
        <v>1169</v>
      </c>
      <c r="AI263" s="312"/>
      <c r="AJ263" s="417"/>
      <c r="AK263" s="307">
        <v>1</v>
      </c>
      <c r="AL263" s="307" t="s">
        <v>331</v>
      </c>
      <c r="AM263" s="648"/>
      <c r="AN263" s="643"/>
      <c r="AO263" s="310">
        <f t="shared" ref="AO263:AO267" si="599">+(AM263+(AM263*AN263))*AK263</f>
        <v>0</v>
      </c>
      <c r="AP263" s="311" t="s">
        <v>1169</v>
      </c>
      <c r="AQ263" s="312"/>
      <c r="AR263" s="417"/>
      <c r="AS263" s="307">
        <v>1</v>
      </c>
      <c r="AT263" s="307" t="s">
        <v>331</v>
      </c>
      <c r="AU263" s="648"/>
      <c r="AV263" s="643"/>
      <c r="AW263" s="310">
        <f t="shared" ref="AW263:AW267" si="600">+(AU263+(AU263*AV263))*AS263</f>
        <v>0</v>
      </c>
      <c r="AX263" s="311" t="s">
        <v>1169</v>
      </c>
      <c r="AY263" s="312"/>
      <c r="AZ263" s="417"/>
      <c r="BA263" s="307">
        <v>1</v>
      </c>
      <c r="BB263" s="307" t="s">
        <v>331</v>
      </c>
      <c r="BC263" s="648"/>
      <c r="BD263" s="643"/>
      <c r="BE263" s="310">
        <f t="shared" ref="BE263:BE267" si="601">+(BC263+(BC263*BD263))*BA263</f>
        <v>0</v>
      </c>
      <c r="BF263" s="311" t="s">
        <v>1169</v>
      </c>
      <c r="BG263" s="312"/>
      <c r="BH263" s="417"/>
      <c r="BI263" s="307">
        <v>1</v>
      </c>
      <c r="BJ263" s="307" t="s">
        <v>331</v>
      </c>
      <c r="BK263" s="648"/>
      <c r="BL263" s="643"/>
      <c r="BM263" s="310">
        <f t="shared" ref="BM263:BM267" si="602">+(BK263+(BK263*BL263))*BI263</f>
        <v>0</v>
      </c>
      <c r="BN263" s="311" t="s">
        <v>1169</v>
      </c>
      <c r="BO263" s="312"/>
      <c r="BP263" s="417" t="s">
        <v>1342</v>
      </c>
      <c r="BQ263" s="307">
        <v>1</v>
      </c>
      <c r="BR263" s="307" t="s">
        <v>331</v>
      </c>
      <c r="BS263" s="648">
        <v>1859101</v>
      </c>
      <c r="BT263" s="643">
        <v>0</v>
      </c>
      <c r="BU263" s="310">
        <f t="shared" ref="BU263:BU267" si="603">+(BS263+(BS263*BT263))*BQ263</f>
        <v>1859101</v>
      </c>
      <c r="BV263" s="311" t="s">
        <v>1170</v>
      </c>
      <c r="BW263" s="312"/>
      <c r="BX263" s="417"/>
      <c r="BY263" s="307">
        <v>1</v>
      </c>
      <c r="BZ263" s="307" t="s">
        <v>331</v>
      </c>
      <c r="CA263" s="648">
        <v>0</v>
      </c>
      <c r="CB263" s="643">
        <v>0</v>
      </c>
      <c r="CC263" s="310">
        <f t="shared" ref="CC263:CC267" si="604">+(CA263+(CA263*CB263))*BY263</f>
        <v>0</v>
      </c>
      <c r="CD263" s="311" t="s">
        <v>1169</v>
      </c>
      <c r="CE263" s="312"/>
      <c r="CF263" s="417"/>
      <c r="CG263" s="307">
        <v>1</v>
      </c>
      <c r="CH263" s="307" t="s">
        <v>331</v>
      </c>
      <c r="CI263" s="648"/>
      <c r="CJ263" s="643"/>
      <c r="CK263" s="310">
        <f t="shared" ref="CK263:CK267" si="605">+(CI263+(CI263*CJ263))*CG263</f>
        <v>0</v>
      </c>
      <c r="CL263" s="311" t="s">
        <v>1169</v>
      </c>
      <c r="CM263" s="312"/>
      <c r="CN263" s="417"/>
      <c r="CO263" s="307">
        <v>1</v>
      </c>
      <c r="CP263" s="307" t="s">
        <v>331</v>
      </c>
      <c r="CQ263" s="648"/>
      <c r="CR263" s="643"/>
      <c r="CS263" s="310">
        <f t="shared" ref="CS263:CS267" si="606">+(CQ263+(CQ263*CR263))*CO263</f>
        <v>0</v>
      </c>
      <c r="CT263" s="311" t="s">
        <v>1169</v>
      </c>
      <c r="CU263" s="312"/>
      <c r="CV263" s="417"/>
      <c r="CW263" s="307">
        <v>1</v>
      </c>
      <c r="CX263" s="307" t="s">
        <v>331</v>
      </c>
      <c r="CY263" s="648"/>
      <c r="CZ263" s="643"/>
      <c r="DA263" s="310">
        <f t="shared" ref="DA263:DA267" si="607">+(CY263+(CY263*CZ263))*CW263</f>
        <v>0</v>
      </c>
      <c r="DB263" s="311" t="s">
        <v>1169</v>
      </c>
      <c r="DC263" s="312"/>
      <c r="DD263" s="306" t="s">
        <v>1317</v>
      </c>
      <c r="DE263" s="307">
        <v>1</v>
      </c>
      <c r="DF263" s="307" t="s">
        <v>331</v>
      </c>
      <c r="DG263" s="648">
        <v>785992</v>
      </c>
      <c r="DH263" s="643">
        <v>0</v>
      </c>
      <c r="DI263" s="310">
        <f t="shared" ref="DI263:DI267" si="608">+(DG263+(DG263*DH263))*DE263</f>
        <v>785992</v>
      </c>
      <c r="DJ263" s="311" t="s">
        <v>1170</v>
      </c>
      <c r="DK263" s="312"/>
      <c r="DL263" s="417"/>
      <c r="DM263" s="307">
        <v>1</v>
      </c>
      <c r="DN263" s="307" t="s">
        <v>331</v>
      </c>
      <c r="DO263" s="648"/>
      <c r="DP263" s="643"/>
      <c r="DQ263" s="310">
        <f t="shared" ref="DQ263:DQ267" si="609">+(DO263+(DO263*DP263))*DM263</f>
        <v>0</v>
      </c>
      <c r="DR263" s="311" t="s">
        <v>1169</v>
      </c>
      <c r="DS263" s="312"/>
      <c r="DT263" s="417"/>
      <c r="DU263" s="307">
        <v>1</v>
      </c>
      <c r="DV263" s="307" t="s">
        <v>331</v>
      </c>
      <c r="DW263" s="648"/>
      <c r="DX263" s="643"/>
      <c r="DY263" s="310">
        <f t="shared" ref="DY263:DY267" si="610">+(DW263+(DW263*DX263))*DU263</f>
        <v>0</v>
      </c>
      <c r="DZ263" s="311" t="s">
        <v>1169</v>
      </c>
      <c r="EA263" s="312"/>
      <c r="EB263" s="421"/>
      <c r="EC263" s="315">
        <v>1</v>
      </c>
      <c r="ED263" s="315" t="s">
        <v>331</v>
      </c>
      <c r="EE263" s="650"/>
      <c r="EF263" s="647"/>
      <c r="EG263" s="318" t="s">
        <v>1199</v>
      </c>
      <c r="EH263" s="311" t="s">
        <v>1169</v>
      </c>
      <c r="EI263" s="312"/>
      <c r="EJ263" s="417"/>
      <c r="EK263" s="307">
        <v>1</v>
      </c>
      <c r="EL263" s="307" t="s">
        <v>331</v>
      </c>
      <c r="EM263" s="648"/>
      <c r="EN263" s="643"/>
      <c r="EO263" s="310">
        <f t="shared" ref="EO263:EO267" si="611">+(EM263+(EM263*EN263))*EK263</f>
        <v>0</v>
      </c>
      <c r="EP263" s="311" t="s">
        <v>1169</v>
      </c>
      <c r="EQ263" s="312"/>
    </row>
    <row r="264" spans="1:147" ht="37.5" customHeight="1">
      <c r="A264" s="369"/>
      <c r="B264" s="379">
        <v>2</v>
      </c>
      <c r="C264" s="305" t="s">
        <v>763</v>
      </c>
      <c r="D264" s="417"/>
      <c r="E264" s="307">
        <v>1</v>
      </c>
      <c r="F264" s="307" t="s">
        <v>331</v>
      </c>
      <c r="G264" s="648"/>
      <c r="H264" s="643"/>
      <c r="I264" s="310">
        <f t="shared" si="595"/>
        <v>0</v>
      </c>
      <c r="J264" s="19"/>
      <c r="K264" s="277"/>
      <c r="L264" s="417"/>
      <c r="M264" s="307">
        <v>1</v>
      </c>
      <c r="N264" s="307" t="s">
        <v>331</v>
      </c>
      <c r="O264" s="648"/>
      <c r="P264" s="643"/>
      <c r="Q264" s="310">
        <f t="shared" si="596"/>
        <v>0</v>
      </c>
      <c r="R264" s="19"/>
      <c r="S264" s="277"/>
      <c r="T264" s="417"/>
      <c r="U264" s="307">
        <v>1</v>
      </c>
      <c r="V264" s="307" t="s">
        <v>331</v>
      </c>
      <c r="W264" s="648"/>
      <c r="X264" s="643"/>
      <c r="Y264" s="310">
        <f t="shared" si="597"/>
        <v>0</v>
      </c>
      <c r="Z264" s="19"/>
      <c r="AA264" s="277"/>
      <c r="AB264" s="417"/>
      <c r="AC264" s="307">
        <v>1</v>
      </c>
      <c r="AD264" s="307" t="s">
        <v>331</v>
      </c>
      <c r="AE264" s="648"/>
      <c r="AF264" s="643"/>
      <c r="AG264" s="310">
        <f t="shared" si="598"/>
        <v>0</v>
      </c>
      <c r="AH264" s="19"/>
      <c r="AI264" s="277"/>
      <c r="AJ264" s="417"/>
      <c r="AK264" s="307">
        <v>1</v>
      </c>
      <c r="AL264" s="307" t="s">
        <v>331</v>
      </c>
      <c r="AM264" s="648"/>
      <c r="AN264" s="643"/>
      <c r="AO264" s="310">
        <f t="shared" si="599"/>
        <v>0</v>
      </c>
      <c r="AP264" s="19"/>
      <c r="AQ264" s="277"/>
      <c r="AR264" s="417"/>
      <c r="AS264" s="307">
        <v>1</v>
      </c>
      <c r="AT264" s="307" t="s">
        <v>331</v>
      </c>
      <c r="AU264" s="648"/>
      <c r="AV264" s="643"/>
      <c r="AW264" s="310">
        <f t="shared" si="600"/>
        <v>0</v>
      </c>
      <c r="AX264" s="19"/>
      <c r="AY264" s="277"/>
      <c r="AZ264" s="417"/>
      <c r="BA264" s="307">
        <v>1</v>
      </c>
      <c r="BB264" s="307" t="s">
        <v>331</v>
      </c>
      <c r="BC264" s="648"/>
      <c r="BD264" s="643"/>
      <c r="BE264" s="310">
        <f t="shared" si="601"/>
        <v>0</v>
      </c>
      <c r="BF264" s="19"/>
      <c r="BG264" s="277"/>
      <c r="BH264" s="417"/>
      <c r="BI264" s="307">
        <v>1</v>
      </c>
      <c r="BJ264" s="307" t="s">
        <v>331</v>
      </c>
      <c r="BK264" s="648"/>
      <c r="BL264" s="643"/>
      <c r="BM264" s="310">
        <f t="shared" si="602"/>
        <v>0</v>
      </c>
      <c r="BN264" s="19"/>
      <c r="BO264" s="277"/>
      <c r="BP264" s="417" t="s">
        <v>1342</v>
      </c>
      <c r="BQ264" s="307">
        <v>1</v>
      </c>
      <c r="BR264" s="307" t="s">
        <v>331</v>
      </c>
      <c r="BS264" s="648">
        <v>172207</v>
      </c>
      <c r="BT264" s="643">
        <v>0</v>
      </c>
      <c r="BU264" s="310">
        <f t="shared" si="603"/>
        <v>172207</v>
      </c>
      <c r="BV264" s="19"/>
      <c r="BW264" s="277"/>
      <c r="BX264" s="417"/>
      <c r="BY264" s="307">
        <v>1</v>
      </c>
      <c r="BZ264" s="307" t="s">
        <v>331</v>
      </c>
      <c r="CA264" s="648">
        <v>0</v>
      </c>
      <c r="CB264" s="643">
        <v>0</v>
      </c>
      <c r="CC264" s="310">
        <f t="shared" si="604"/>
        <v>0</v>
      </c>
      <c r="CD264" s="19"/>
      <c r="CE264" s="277"/>
      <c r="CF264" s="417"/>
      <c r="CG264" s="307">
        <v>1</v>
      </c>
      <c r="CH264" s="307" t="s">
        <v>331</v>
      </c>
      <c r="CI264" s="648"/>
      <c r="CJ264" s="643"/>
      <c r="CK264" s="310">
        <f t="shared" si="605"/>
        <v>0</v>
      </c>
      <c r="CL264" s="19"/>
      <c r="CM264" s="277"/>
      <c r="CN264" s="417"/>
      <c r="CO264" s="307">
        <v>1</v>
      </c>
      <c r="CP264" s="307" t="s">
        <v>331</v>
      </c>
      <c r="CQ264" s="648"/>
      <c r="CR264" s="643"/>
      <c r="CS264" s="310">
        <f t="shared" si="606"/>
        <v>0</v>
      </c>
      <c r="CT264" s="19"/>
      <c r="CU264" s="277"/>
      <c r="CV264" s="417"/>
      <c r="CW264" s="307">
        <v>1</v>
      </c>
      <c r="CX264" s="307" t="s">
        <v>331</v>
      </c>
      <c r="CY264" s="648"/>
      <c r="CZ264" s="643"/>
      <c r="DA264" s="310">
        <f t="shared" si="607"/>
        <v>0</v>
      </c>
      <c r="DB264" s="19"/>
      <c r="DC264" s="277"/>
      <c r="DD264" s="306" t="s">
        <v>1319</v>
      </c>
      <c r="DE264" s="307">
        <v>1</v>
      </c>
      <c r="DF264" s="307" t="s">
        <v>331</v>
      </c>
      <c r="DG264" s="648">
        <v>356799</v>
      </c>
      <c r="DH264" s="643">
        <v>0</v>
      </c>
      <c r="DI264" s="310">
        <f t="shared" si="608"/>
        <v>356799</v>
      </c>
      <c r="DJ264" s="19"/>
      <c r="DK264" s="277"/>
      <c r="DL264" s="417"/>
      <c r="DM264" s="307">
        <v>1</v>
      </c>
      <c r="DN264" s="307" t="s">
        <v>331</v>
      </c>
      <c r="DO264" s="648"/>
      <c r="DP264" s="643"/>
      <c r="DQ264" s="310">
        <f t="shared" si="609"/>
        <v>0</v>
      </c>
      <c r="DR264" s="19"/>
      <c r="DS264" s="277"/>
      <c r="DT264" s="417"/>
      <c r="DU264" s="307">
        <v>1</v>
      </c>
      <c r="DV264" s="307" t="s">
        <v>331</v>
      </c>
      <c r="DW264" s="648"/>
      <c r="DX264" s="643"/>
      <c r="DY264" s="310">
        <f t="shared" si="610"/>
        <v>0</v>
      </c>
      <c r="DZ264" s="19"/>
      <c r="EA264" s="277"/>
      <c r="EB264" s="421"/>
      <c r="EC264" s="315">
        <v>1</v>
      </c>
      <c r="ED264" s="315" t="s">
        <v>331</v>
      </c>
      <c r="EE264" s="650"/>
      <c r="EF264" s="647"/>
      <c r="EG264" s="318" t="s">
        <v>1199</v>
      </c>
      <c r="EH264" s="19"/>
      <c r="EI264" s="277"/>
      <c r="EJ264" s="417"/>
      <c r="EK264" s="307">
        <v>1</v>
      </c>
      <c r="EL264" s="307" t="s">
        <v>331</v>
      </c>
      <c r="EM264" s="648"/>
      <c r="EN264" s="643"/>
      <c r="EO264" s="310">
        <f t="shared" si="611"/>
        <v>0</v>
      </c>
      <c r="EP264" s="19"/>
      <c r="EQ264" s="277"/>
    </row>
    <row r="265" spans="1:147" ht="37.5" customHeight="1">
      <c r="A265" s="369"/>
      <c r="B265" s="379">
        <v>3</v>
      </c>
      <c r="C265" s="305" t="s">
        <v>764</v>
      </c>
      <c r="D265" s="417"/>
      <c r="E265" s="307">
        <v>1</v>
      </c>
      <c r="F265" s="307" t="s">
        <v>331</v>
      </c>
      <c r="G265" s="648"/>
      <c r="H265" s="643"/>
      <c r="I265" s="310">
        <f t="shared" si="595"/>
        <v>0</v>
      </c>
      <c r="J265" s="19"/>
      <c r="K265" s="277"/>
      <c r="L265" s="417"/>
      <c r="M265" s="307">
        <v>1</v>
      </c>
      <c r="N265" s="307" t="s">
        <v>331</v>
      </c>
      <c r="O265" s="648"/>
      <c r="P265" s="643"/>
      <c r="Q265" s="310">
        <f t="shared" si="596"/>
        <v>0</v>
      </c>
      <c r="R265" s="19"/>
      <c r="S265" s="277"/>
      <c r="T265" s="417"/>
      <c r="U265" s="307">
        <v>1</v>
      </c>
      <c r="V265" s="307" t="s">
        <v>331</v>
      </c>
      <c r="W265" s="648"/>
      <c r="X265" s="643"/>
      <c r="Y265" s="310">
        <f t="shared" si="597"/>
        <v>0</v>
      </c>
      <c r="Z265" s="19"/>
      <c r="AA265" s="277"/>
      <c r="AB265" s="417"/>
      <c r="AC265" s="307">
        <v>1</v>
      </c>
      <c r="AD265" s="307" t="s">
        <v>331</v>
      </c>
      <c r="AE265" s="648"/>
      <c r="AF265" s="643"/>
      <c r="AG265" s="310">
        <f t="shared" si="598"/>
        <v>0</v>
      </c>
      <c r="AH265" s="19"/>
      <c r="AI265" s="277"/>
      <c r="AJ265" s="417"/>
      <c r="AK265" s="307">
        <v>1</v>
      </c>
      <c r="AL265" s="307" t="s">
        <v>331</v>
      </c>
      <c r="AM265" s="648"/>
      <c r="AN265" s="643"/>
      <c r="AO265" s="310">
        <f t="shared" si="599"/>
        <v>0</v>
      </c>
      <c r="AP265" s="19"/>
      <c r="AQ265" s="277"/>
      <c r="AR265" s="417"/>
      <c r="AS265" s="307">
        <v>1</v>
      </c>
      <c r="AT265" s="307" t="s">
        <v>331</v>
      </c>
      <c r="AU265" s="648"/>
      <c r="AV265" s="643"/>
      <c r="AW265" s="310">
        <f t="shared" si="600"/>
        <v>0</v>
      </c>
      <c r="AX265" s="19"/>
      <c r="AY265" s="277"/>
      <c r="AZ265" s="417"/>
      <c r="BA265" s="307">
        <v>1</v>
      </c>
      <c r="BB265" s="307" t="s">
        <v>331</v>
      </c>
      <c r="BC265" s="648"/>
      <c r="BD265" s="643"/>
      <c r="BE265" s="310">
        <f t="shared" si="601"/>
        <v>0</v>
      </c>
      <c r="BF265" s="19"/>
      <c r="BG265" s="277"/>
      <c r="BH265" s="417"/>
      <c r="BI265" s="307">
        <v>1</v>
      </c>
      <c r="BJ265" s="307" t="s">
        <v>331</v>
      </c>
      <c r="BK265" s="648"/>
      <c r="BL265" s="643"/>
      <c r="BM265" s="310">
        <f t="shared" si="602"/>
        <v>0</v>
      </c>
      <c r="BN265" s="19"/>
      <c r="BO265" s="277"/>
      <c r="BP265" s="417" t="s">
        <v>1342</v>
      </c>
      <c r="BQ265" s="307">
        <v>1</v>
      </c>
      <c r="BR265" s="307" t="s">
        <v>331</v>
      </c>
      <c r="BS265" s="648">
        <v>117728</v>
      </c>
      <c r="BT265" s="643">
        <v>0</v>
      </c>
      <c r="BU265" s="310">
        <f t="shared" si="603"/>
        <v>117728</v>
      </c>
      <c r="BV265" s="19"/>
      <c r="BW265" s="277"/>
      <c r="BX265" s="417"/>
      <c r="BY265" s="307">
        <v>1</v>
      </c>
      <c r="BZ265" s="307" t="s">
        <v>331</v>
      </c>
      <c r="CA265" s="648">
        <v>0</v>
      </c>
      <c r="CB265" s="643">
        <v>0</v>
      </c>
      <c r="CC265" s="310">
        <f t="shared" si="604"/>
        <v>0</v>
      </c>
      <c r="CD265" s="19"/>
      <c r="CE265" s="277"/>
      <c r="CF265" s="417"/>
      <c r="CG265" s="307">
        <v>1</v>
      </c>
      <c r="CH265" s="307" t="s">
        <v>331</v>
      </c>
      <c r="CI265" s="648"/>
      <c r="CJ265" s="643"/>
      <c r="CK265" s="310">
        <f t="shared" si="605"/>
        <v>0</v>
      </c>
      <c r="CL265" s="19"/>
      <c r="CM265" s="277"/>
      <c r="CN265" s="417"/>
      <c r="CO265" s="307">
        <v>1</v>
      </c>
      <c r="CP265" s="307" t="s">
        <v>331</v>
      </c>
      <c r="CQ265" s="648"/>
      <c r="CR265" s="643"/>
      <c r="CS265" s="310">
        <f t="shared" si="606"/>
        <v>0</v>
      </c>
      <c r="CT265" s="19"/>
      <c r="CU265" s="277"/>
      <c r="CV265" s="417"/>
      <c r="CW265" s="307">
        <v>1</v>
      </c>
      <c r="CX265" s="307" t="s">
        <v>331</v>
      </c>
      <c r="CY265" s="648"/>
      <c r="CZ265" s="643"/>
      <c r="DA265" s="310">
        <f t="shared" si="607"/>
        <v>0</v>
      </c>
      <c r="DB265" s="19"/>
      <c r="DC265" s="277"/>
      <c r="DD265" s="306" t="s">
        <v>1319</v>
      </c>
      <c r="DE265" s="307">
        <v>1</v>
      </c>
      <c r="DF265" s="307" t="s">
        <v>331</v>
      </c>
      <c r="DG265" s="648">
        <v>153652</v>
      </c>
      <c r="DH265" s="643">
        <v>0</v>
      </c>
      <c r="DI265" s="310">
        <f t="shared" si="608"/>
        <v>153652</v>
      </c>
      <c r="DJ265" s="19"/>
      <c r="DK265" s="277"/>
      <c r="DL265" s="417"/>
      <c r="DM265" s="307">
        <v>1</v>
      </c>
      <c r="DN265" s="307" t="s">
        <v>331</v>
      </c>
      <c r="DO265" s="648"/>
      <c r="DP265" s="643"/>
      <c r="DQ265" s="310">
        <f t="shared" si="609"/>
        <v>0</v>
      </c>
      <c r="DR265" s="19"/>
      <c r="DS265" s="277"/>
      <c r="DT265" s="417"/>
      <c r="DU265" s="307">
        <v>1</v>
      </c>
      <c r="DV265" s="307" t="s">
        <v>331</v>
      </c>
      <c r="DW265" s="648"/>
      <c r="DX265" s="643"/>
      <c r="DY265" s="310">
        <f t="shared" si="610"/>
        <v>0</v>
      </c>
      <c r="DZ265" s="19"/>
      <c r="EA265" s="277"/>
      <c r="EB265" s="421"/>
      <c r="EC265" s="315">
        <v>1</v>
      </c>
      <c r="ED265" s="315" t="s">
        <v>331</v>
      </c>
      <c r="EE265" s="650"/>
      <c r="EF265" s="647"/>
      <c r="EG265" s="318" t="s">
        <v>1199</v>
      </c>
      <c r="EH265" s="19"/>
      <c r="EI265" s="277"/>
      <c r="EJ265" s="417"/>
      <c r="EK265" s="307">
        <v>1</v>
      </c>
      <c r="EL265" s="307" t="s">
        <v>331</v>
      </c>
      <c r="EM265" s="648"/>
      <c r="EN265" s="643"/>
      <c r="EO265" s="310">
        <f t="shared" si="611"/>
        <v>0</v>
      </c>
      <c r="EP265" s="19"/>
      <c r="EQ265" s="277"/>
    </row>
    <row r="266" spans="1:147" ht="37.5" customHeight="1">
      <c r="A266" s="369"/>
      <c r="B266" s="379">
        <v>4</v>
      </c>
      <c r="C266" s="305" t="s">
        <v>765</v>
      </c>
      <c r="D266" s="417"/>
      <c r="E266" s="307">
        <v>1</v>
      </c>
      <c r="F266" s="307" t="s">
        <v>331</v>
      </c>
      <c r="G266" s="648"/>
      <c r="H266" s="643"/>
      <c r="I266" s="310">
        <f t="shared" si="595"/>
        <v>0</v>
      </c>
      <c r="J266" s="19"/>
      <c r="K266" s="277"/>
      <c r="L266" s="417"/>
      <c r="M266" s="307">
        <v>1</v>
      </c>
      <c r="N266" s="307" t="s">
        <v>331</v>
      </c>
      <c r="O266" s="648"/>
      <c r="P266" s="643"/>
      <c r="Q266" s="310">
        <f t="shared" si="596"/>
        <v>0</v>
      </c>
      <c r="R266" s="19"/>
      <c r="S266" s="277"/>
      <c r="T266" s="417"/>
      <c r="U266" s="307">
        <v>1</v>
      </c>
      <c r="V266" s="307" t="s">
        <v>331</v>
      </c>
      <c r="W266" s="648"/>
      <c r="X266" s="643"/>
      <c r="Y266" s="310">
        <f t="shared" si="597"/>
        <v>0</v>
      </c>
      <c r="Z266" s="19"/>
      <c r="AA266" s="277"/>
      <c r="AB266" s="417"/>
      <c r="AC266" s="307">
        <v>1</v>
      </c>
      <c r="AD266" s="307" t="s">
        <v>331</v>
      </c>
      <c r="AE266" s="648"/>
      <c r="AF266" s="643"/>
      <c r="AG266" s="310">
        <f t="shared" si="598"/>
        <v>0</v>
      </c>
      <c r="AH266" s="19"/>
      <c r="AI266" s="277"/>
      <c r="AJ266" s="417"/>
      <c r="AK266" s="307">
        <v>1</v>
      </c>
      <c r="AL266" s="307" t="s">
        <v>331</v>
      </c>
      <c r="AM266" s="648"/>
      <c r="AN266" s="643"/>
      <c r="AO266" s="310">
        <f t="shared" si="599"/>
        <v>0</v>
      </c>
      <c r="AP266" s="19"/>
      <c r="AQ266" s="277"/>
      <c r="AR266" s="417"/>
      <c r="AS266" s="307">
        <v>1</v>
      </c>
      <c r="AT266" s="307" t="s">
        <v>331</v>
      </c>
      <c r="AU266" s="648"/>
      <c r="AV266" s="643"/>
      <c r="AW266" s="310">
        <f t="shared" si="600"/>
        <v>0</v>
      </c>
      <c r="AX266" s="19"/>
      <c r="AY266" s="277"/>
      <c r="AZ266" s="417"/>
      <c r="BA266" s="307">
        <v>1</v>
      </c>
      <c r="BB266" s="307" t="s">
        <v>331</v>
      </c>
      <c r="BC266" s="648"/>
      <c r="BD266" s="643"/>
      <c r="BE266" s="310">
        <f t="shared" si="601"/>
        <v>0</v>
      </c>
      <c r="BF266" s="19"/>
      <c r="BG266" s="277"/>
      <c r="BH266" s="417"/>
      <c r="BI266" s="307">
        <v>1</v>
      </c>
      <c r="BJ266" s="307" t="s">
        <v>331</v>
      </c>
      <c r="BK266" s="648"/>
      <c r="BL266" s="643"/>
      <c r="BM266" s="310">
        <f t="shared" si="602"/>
        <v>0</v>
      </c>
      <c r="BN266" s="19"/>
      <c r="BO266" s="277"/>
      <c r="BP266" s="417" t="s">
        <v>1359</v>
      </c>
      <c r="BQ266" s="307">
        <v>1</v>
      </c>
      <c r="BR266" s="307" t="s">
        <v>331</v>
      </c>
      <c r="BS266" s="648">
        <v>33734</v>
      </c>
      <c r="BT266" s="643">
        <v>0.19</v>
      </c>
      <c r="BU266" s="310">
        <f t="shared" si="603"/>
        <v>40143.46</v>
      </c>
      <c r="BV266" s="19"/>
      <c r="BW266" s="277"/>
      <c r="BX266" s="417"/>
      <c r="BY266" s="307">
        <v>1</v>
      </c>
      <c r="BZ266" s="307" t="s">
        <v>331</v>
      </c>
      <c r="CA266" s="648">
        <v>0</v>
      </c>
      <c r="CB266" s="643">
        <v>0</v>
      </c>
      <c r="CC266" s="310">
        <f t="shared" si="604"/>
        <v>0</v>
      </c>
      <c r="CD266" s="19"/>
      <c r="CE266" s="277"/>
      <c r="CF266" s="417"/>
      <c r="CG266" s="307">
        <v>1</v>
      </c>
      <c r="CH266" s="307" t="s">
        <v>331</v>
      </c>
      <c r="CI266" s="648"/>
      <c r="CJ266" s="643"/>
      <c r="CK266" s="310">
        <f t="shared" si="605"/>
        <v>0</v>
      </c>
      <c r="CL266" s="19"/>
      <c r="CM266" s="277"/>
      <c r="CN266" s="417"/>
      <c r="CO266" s="307">
        <v>1</v>
      </c>
      <c r="CP266" s="307" t="s">
        <v>331</v>
      </c>
      <c r="CQ266" s="648"/>
      <c r="CR266" s="643"/>
      <c r="CS266" s="310">
        <f t="shared" si="606"/>
        <v>0</v>
      </c>
      <c r="CT266" s="19"/>
      <c r="CU266" s="277"/>
      <c r="CV266" s="417"/>
      <c r="CW266" s="307">
        <v>1</v>
      </c>
      <c r="CX266" s="307" t="s">
        <v>331</v>
      </c>
      <c r="CY266" s="648"/>
      <c r="CZ266" s="643"/>
      <c r="DA266" s="310">
        <f t="shared" si="607"/>
        <v>0</v>
      </c>
      <c r="DB266" s="19"/>
      <c r="DC266" s="277"/>
      <c r="DD266" s="306" t="s">
        <v>1319</v>
      </c>
      <c r="DE266" s="307">
        <v>1</v>
      </c>
      <c r="DF266" s="307" t="s">
        <v>331</v>
      </c>
      <c r="DG266" s="648">
        <v>25000</v>
      </c>
      <c r="DH266" s="643">
        <v>0</v>
      </c>
      <c r="DI266" s="310">
        <f t="shared" si="608"/>
        <v>25000</v>
      </c>
      <c r="DJ266" s="19"/>
      <c r="DK266" s="277"/>
      <c r="DL266" s="417"/>
      <c r="DM266" s="307">
        <v>1</v>
      </c>
      <c r="DN266" s="307" t="s">
        <v>331</v>
      </c>
      <c r="DO266" s="648"/>
      <c r="DP266" s="643"/>
      <c r="DQ266" s="310">
        <f t="shared" si="609"/>
        <v>0</v>
      </c>
      <c r="DR266" s="19"/>
      <c r="DS266" s="277"/>
      <c r="DT266" s="417"/>
      <c r="DU266" s="307">
        <v>1</v>
      </c>
      <c r="DV266" s="307" t="s">
        <v>331</v>
      </c>
      <c r="DW266" s="648"/>
      <c r="DX266" s="643"/>
      <c r="DY266" s="310">
        <f t="shared" si="610"/>
        <v>0</v>
      </c>
      <c r="DZ266" s="19"/>
      <c r="EA266" s="277"/>
      <c r="EB266" s="421"/>
      <c r="EC266" s="315">
        <v>1</v>
      </c>
      <c r="ED266" s="315" t="s">
        <v>331</v>
      </c>
      <c r="EE266" s="650"/>
      <c r="EF266" s="647"/>
      <c r="EG266" s="318" t="s">
        <v>1199</v>
      </c>
      <c r="EH266" s="19"/>
      <c r="EI266" s="277"/>
      <c r="EJ266" s="417"/>
      <c r="EK266" s="307">
        <v>1</v>
      </c>
      <c r="EL266" s="307" t="s">
        <v>331</v>
      </c>
      <c r="EM266" s="648"/>
      <c r="EN266" s="643"/>
      <c r="EO266" s="310">
        <f t="shared" si="611"/>
        <v>0</v>
      </c>
      <c r="EP266" s="19"/>
      <c r="EQ266" s="277"/>
    </row>
    <row r="267" spans="1:147" ht="37.5" customHeight="1">
      <c r="A267" s="369"/>
      <c r="B267" s="379">
        <v>5</v>
      </c>
      <c r="C267" s="305" t="s">
        <v>766</v>
      </c>
      <c r="D267" s="417"/>
      <c r="E267" s="307">
        <v>1</v>
      </c>
      <c r="F267" s="307" t="s">
        <v>331</v>
      </c>
      <c r="G267" s="648"/>
      <c r="H267" s="643"/>
      <c r="I267" s="310">
        <f t="shared" si="595"/>
        <v>0</v>
      </c>
      <c r="J267" s="19"/>
      <c r="K267" s="277"/>
      <c r="L267" s="417"/>
      <c r="M267" s="307">
        <v>1</v>
      </c>
      <c r="N267" s="307" t="s">
        <v>331</v>
      </c>
      <c r="O267" s="648"/>
      <c r="P267" s="643"/>
      <c r="Q267" s="310">
        <f t="shared" si="596"/>
        <v>0</v>
      </c>
      <c r="R267" s="19"/>
      <c r="S267" s="277"/>
      <c r="T267" s="417"/>
      <c r="U267" s="307">
        <v>1</v>
      </c>
      <c r="V267" s="307" t="s">
        <v>331</v>
      </c>
      <c r="W267" s="648"/>
      <c r="X267" s="643"/>
      <c r="Y267" s="310">
        <f t="shared" si="597"/>
        <v>0</v>
      </c>
      <c r="Z267" s="19"/>
      <c r="AA267" s="277"/>
      <c r="AB267" s="417"/>
      <c r="AC267" s="307">
        <v>1</v>
      </c>
      <c r="AD267" s="307" t="s">
        <v>331</v>
      </c>
      <c r="AE267" s="648"/>
      <c r="AF267" s="643"/>
      <c r="AG267" s="310">
        <f t="shared" si="598"/>
        <v>0</v>
      </c>
      <c r="AH267" s="19"/>
      <c r="AI267" s="277"/>
      <c r="AJ267" s="417"/>
      <c r="AK267" s="307">
        <v>1</v>
      </c>
      <c r="AL267" s="307" t="s">
        <v>331</v>
      </c>
      <c r="AM267" s="648"/>
      <c r="AN267" s="643"/>
      <c r="AO267" s="310">
        <f t="shared" si="599"/>
        <v>0</v>
      </c>
      <c r="AP267" s="19"/>
      <c r="AQ267" s="277"/>
      <c r="AR267" s="417"/>
      <c r="AS267" s="307">
        <v>1</v>
      </c>
      <c r="AT267" s="307" t="s">
        <v>331</v>
      </c>
      <c r="AU267" s="648"/>
      <c r="AV267" s="643"/>
      <c r="AW267" s="310">
        <f t="shared" si="600"/>
        <v>0</v>
      </c>
      <c r="AX267" s="19"/>
      <c r="AY267" s="277"/>
      <c r="AZ267" s="417"/>
      <c r="BA267" s="307">
        <v>1</v>
      </c>
      <c r="BB267" s="307" t="s">
        <v>331</v>
      </c>
      <c r="BC267" s="648"/>
      <c r="BD267" s="643"/>
      <c r="BE267" s="310">
        <f t="shared" si="601"/>
        <v>0</v>
      </c>
      <c r="BF267" s="19"/>
      <c r="BG267" s="277"/>
      <c r="BH267" s="417"/>
      <c r="BI267" s="307">
        <v>1</v>
      </c>
      <c r="BJ267" s="307" t="s">
        <v>331</v>
      </c>
      <c r="BK267" s="648"/>
      <c r="BL267" s="643"/>
      <c r="BM267" s="310">
        <f t="shared" si="602"/>
        <v>0</v>
      </c>
      <c r="BN267" s="19"/>
      <c r="BO267" s="277"/>
      <c r="BP267" s="417" t="s">
        <v>1365</v>
      </c>
      <c r="BQ267" s="307">
        <v>1</v>
      </c>
      <c r="BR267" s="307" t="s">
        <v>331</v>
      </c>
      <c r="BS267" s="648">
        <v>295000</v>
      </c>
      <c r="BT267" s="643">
        <v>0.19</v>
      </c>
      <c r="BU267" s="310">
        <f t="shared" si="603"/>
        <v>351050</v>
      </c>
      <c r="BV267" s="19"/>
      <c r="BW267" s="277"/>
      <c r="BX267" s="417"/>
      <c r="BY267" s="307">
        <v>1</v>
      </c>
      <c r="BZ267" s="307" t="s">
        <v>331</v>
      </c>
      <c r="CA267" s="648">
        <v>0</v>
      </c>
      <c r="CB267" s="643">
        <v>0</v>
      </c>
      <c r="CC267" s="310">
        <f t="shared" si="604"/>
        <v>0</v>
      </c>
      <c r="CD267" s="19"/>
      <c r="CE267" s="277"/>
      <c r="CF267" s="417"/>
      <c r="CG267" s="307">
        <v>1</v>
      </c>
      <c r="CH267" s="307" t="s">
        <v>331</v>
      </c>
      <c r="CI267" s="648"/>
      <c r="CJ267" s="643"/>
      <c r="CK267" s="310">
        <f t="shared" si="605"/>
        <v>0</v>
      </c>
      <c r="CL267" s="19"/>
      <c r="CM267" s="277"/>
      <c r="CN267" s="417"/>
      <c r="CO267" s="307">
        <v>1</v>
      </c>
      <c r="CP267" s="307" t="s">
        <v>331</v>
      </c>
      <c r="CQ267" s="648"/>
      <c r="CR267" s="643"/>
      <c r="CS267" s="310">
        <f t="shared" si="606"/>
        <v>0</v>
      </c>
      <c r="CT267" s="19"/>
      <c r="CU267" s="277"/>
      <c r="CV267" s="417"/>
      <c r="CW267" s="307">
        <v>1</v>
      </c>
      <c r="CX267" s="307" t="s">
        <v>331</v>
      </c>
      <c r="CY267" s="648"/>
      <c r="CZ267" s="643"/>
      <c r="DA267" s="310">
        <f t="shared" si="607"/>
        <v>0</v>
      </c>
      <c r="DB267" s="19"/>
      <c r="DC267" s="277"/>
      <c r="DD267" s="306" t="s">
        <v>1319</v>
      </c>
      <c r="DE267" s="307">
        <v>1</v>
      </c>
      <c r="DF267" s="307" t="s">
        <v>331</v>
      </c>
      <c r="DG267" s="648">
        <v>0</v>
      </c>
      <c r="DH267" s="643">
        <v>0.19</v>
      </c>
      <c r="DI267" s="310">
        <f t="shared" si="608"/>
        <v>0</v>
      </c>
      <c r="DJ267" s="19"/>
      <c r="DK267" s="277"/>
      <c r="DL267" s="417"/>
      <c r="DM267" s="307">
        <v>1</v>
      </c>
      <c r="DN267" s="307" t="s">
        <v>331</v>
      </c>
      <c r="DO267" s="648"/>
      <c r="DP267" s="643"/>
      <c r="DQ267" s="310">
        <f t="shared" si="609"/>
        <v>0</v>
      </c>
      <c r="DR267" s="19"/>
      <c r="DS267" s="277"/>
      <c r="DT267" s="417"/>
      <c r="DU267" s="307">
        <v>1</v>
      </c>
      <c r="DV267" s="307" t="s">
        <v>331</v>
      </c>
      <c r="DW267" s="648"/>
      <c r="DX267" s="643"/>
      <c r="DY267" s="310">
        <f t="shared" si="610"/>
        <v>0</v>
      </c>
      <c r="DZ267" s="19"/>
      <c r="EA267" s="277"/>
      <c r="EB267" s="421"/>
      <c r="EC267" s="315">
        <v>1</v>
      </c>
      <c r="ED267" s="315" t="s">
        <v>331</v>
      </c>
      <c r="EE267" s="650"/>
      <c r="EF267" s="647"/>
      <c r="EG267" s="318" t="s">
        <v>1199</v>
      </c>
      <c r="EH267" s="19"/>
      <c r="EI267" s="277"/>
      <c r="EJ267" s="417"/>
      <c r="EK267" s="307">
        <v>1</v>
      </c>
      <c r="EL267" s="307" t="s">
        <v>331</v>
      </c>
      <c r="EM267" s="648"/>
      <c r="EN267" s="643"/>
      <c r="EO267" s="310">
        <f t="shared" si="611"/>
        <v>0</v>
      </c>
      <c r="EP267" s="19"/>
      <c r="EQ267" s="277"/>
    </row>
    <row r="268" spans="1:147" ht="37.5" customHeight="1">
      <c r="A268" s="369"/>
      <c r="B268" s="214"/>
      <c r="C268" s="585" t="s">
        <v>338</v>
      </c>
      <c r="D268" s="652"/>
      <c r="E268" s="653"/>
      <c r="F268" s="653"/>
      <c r="G268" s="654"/>
      <c r="H268" s="655"/>
      <c r="I268" s="374">
        <f>SUM(I263:I267)</f>
        <v>0</v>
      </c>
      <c r="J268" s="19"/>
      <c r="K268" s="277"/>
      <c r="L268" s="652"/>
      <c r="M268" s="653"/>
      <c r="N268" s="653"/>
      <c r="O268" s="654"/>
      <c r="P268" s="655"/>
      <c r="Q268" s="374">
        <f>SUM(Q263:Q267)</f>
        <v>0</v>
      </c>
      <c r="R268" s="19"/>
      <c r="S268" s="277"/>
      <c r="T268" s="652"/>
      <c r="U268" s="653"/>
      <c r="V268" s="653"/>
      <c r="W268" s="654"/>
      <c r="X268" s="655"/>
      <c r="Y268" s="374">
        <f>SUM(Y263:Y267)</f>
        <v>0</v>
      </c>
      <c r="Z268" s="19"/>
      <c r="AA268" s="277"/>
      <c r="AB268" s="652"/>
      <c r="AC268" s="653"/>
      <c r="AD268" s="653"/>
      <c r="AE268" s="654"/>
      <c r="AF268" s="655"/>
      <c r="AG268" s="374">
        <f>SUM(AG263:AG267)</f>
        <v>0</v>
      </c>
      <c r="AH268" s="19"/>
      <c r="AI268" s="277"/>
      <c r="AJ268" s="652"/>
      <c r="AK268" s="653"/>
      <c r="AL268" s="653"/>
      <c r="AM268" s="654"/>
      <c r="AN268" s="655"/>
      <c r="AO268" s="374">
        <f>SUM(AO263:AO267)</f>
        <v>0</v>
      </c>
      <c r="AP268" s="19"/>
      <c r="AQ268" s="277"/>
      <c r="AR268" s="652"/>
      <c r="AS268" s="653"/>
      <c r="AT268" s="653"/>
      <c r="AU268" s="654"/>
      <c r="AV268" s="655"/>
      <c r="AW268" s="374">
        <f>SUM(AW263:AW267)</f>
        <v>0</v>
      </c>
      <c r="AX268" s="19"/>
      <c r="AY268" s="277"/>
      <c r="AZ268" s="652"/>
      <c r="BA268" s="653"/>
      <c r="BB268" s="653"/>
      <c r="BC268" s="654"/>
      <c r="BD268" s="655"/>
      <c r="BE268" s="374">
        <f>SUM(BE263:BE267)</f>
        <v>0</v>
      </c>
      <c r="BF268" s="19"/>
      <c r="BG268" s="277"/>
      <c r="BH268" s="652"/>
      <c r="BI268" s="653"/>
      <c r="BJ268" s="653"/>
      <c r="BK268" s="654"/>
      <c r="BL268" s="655"/>
      <c r="BM268" s="374">
        <f>SUM(BM263:BM267)</f>
        <v>0</v>
      </c>
      <c r="BN268" s="19"/>
      <c r="BO268" s="277"/>
      <c r="BP268" s="652"/>
      <c r="BQ268" s="653"/>
      <c r="BR268" s="653"/>
      <c r="BS268" s="654"/>
      <c r="BT268" s="655"/>
      <c r="BU268" s="374">
        <f>SUM(BU263:BU267)</f>
        <v>2540229.46</v>
      </c>
      <c r="BV268" s="19"/>
      <c r="BW268" s="277"/>
      <c r="BX268" s="652"/>
      <c r="BY268" s="653"/>
      <c r="BZ268" s="653"/>
      <c r="CA268" s="654"/>
      <c r="CB268" s="655"/>
      <c r="CC268" s="374">
        <f>SUM(CC263:CC267)</f>
        <v>0</v>
      </c>
      <c r="CD268" s="19"/>
      <c r="CE268" s="277"/>
      <c r="CF268" s="652"/>
      <c r="CG268" s="653"/>
      <c r="CH268" s="653"/>
      <c r="CI268" s="654"/>
      <c r="CJ268" s="655"/>
      <c r="CK268" s="374">
        <f>SUM(CK263:CK267)</f>
        <v>0</v>
      </c>
      <c r="CL268" s="19"/>
      <c r="CM268" s="277"/>
      <c r="CN268" s="652"/>
      <c r="CO268" s="653"/>
      <c r="CP268" s="653"/>
      <c r="CQ268" s="654"/>
      <c r="CR268" s="655"/>
      <c r="CS268" s="374">
        <f>SUM(CS263:CS267)</f>
        <v>0</v>
      </c>
      <c r="CT268" s="19"/>
      <c r="CU268" s="277"/>
      <c r="CV268" s="652"/>
      <c r="CW268" s="653"/>
      <c r="CX268" s="653"/>
      <c r="CY268" s="654"/>
      <c r="CZ268" s="655"/>
      <c r="DA268" s="374">
        <f>SUM(DA263:DA267)</f>
        <v>0</v>
      </c>
      <c r="DB268" s="19"/>
      <c r="DC268" s="277"/>
      <c r="DD268" s="652"/>
      <c r="DE268" s="653"/>
      <c r="DF268" s="653"/>
      <c r="DG268" s="654"/>
      <c r="DH268" s="655"/>
      <c r="DI268" s="374">
        <f>SUM(DI263:DI267)</f>
        <v>1321443</v>
      </c>
      <c r="DJ268" s="19"/>
      <c r="DK268" s="277"/>
      <c r="DL268" s="652"/>
      <c r="DM268" s="653"/>
      <c r="DN268" s="653"/>
      <c r="DO268" s="654"/>
      <c r="DP268" s="655"/>
      <c r="DQ268" s="374">
        <f>SUM(DQ263:DQ267)</f>
        <v>0</v>
      </c>
      <c r="DR268" s="19"/>
      <c r="DS268" s="277"/>
      <c r="DT268" s="652"/>
      <c r="DU268" s="653"/>
      <c r="DV268" s="653"/>
      <c r="DW268" s="654"/>
      <c r="DX268" s="655"/>
      <c r="DY268" s="374">
        <f>SUM(DY263:DY267)</f>
        <v>0</v>
      </c>
      <c r="DZ268" s="19"/>
      <c r="EA268" s="277"/>
      <c r="EB268" s="659"/>
      <c r="EC268" s="592"/>
      <c r="ED268" s="592"/>
      <c r="EE268" s="660"/>
      <c r="EF268" s="661"/>
      <c r="EG268" s="378" t="s">
        <v>1199</v>
      </c>
      <c r="EH268" s="19"/>
      <c r="EI268" s="277"/>
      <c r="EJ268" s="652"/>
      <c r="EK268" s="653"/>
      <c r="EL268" s="653"/>
      <c r="EM268" s="654"/>
      <c r="EN268" s="655"/>
      <c r="EO268" s="374">
        <f>SUM(EO263:EO267)</f>
        <v>0</v>
      </c>
      <c r="EP268" s="19"/>
      <c r="EQ268" s="277"/>
    </row>
    <row r="269" spans="1:147" ht="37.5" customHeight="1" thickBot="1">
      <c r="A269" s="66"/>
      <c r="B269" s="561"/>
      <c r="C269" s="442" t="s">
        <v>97</v>
      </c>
      <c r="D269" s="134"/>
      <c r="E269" s="359"/>
      <c r="F269" s="359"/>
      <c r="G269" s="663"/>
      <c r="H269" s="664"/>
      <c r="I269" s="665"/>
      <c r="J269" s="19"/>
      <c r="K269" s="277"/>
      <c r="L269" s="134"/>
      <c r="M269" s="359"/>
      <c r="N269" s="359"/>
      <c r="O269" s="663"/>
      <c r="P269" s="664"/>
      <c r="Q269" s="665"/>
      <c r="R269" s="19"/>
      <c r="S269" s="277"/>
      <c r="T269" s="134"/>
      <c r="U269" s="359"/>
      <c r="V269" s="359"/>
      <c r="W269" s="663"/>
      <c r="X269" s="664"/>
      <c r="Y269" s="665"/>
      <c r="Z269" s="19"/>
      <c r="AA269" s="277"/>
      <c r="AB269" s="134"/>
      <c r="AC269" s="359"/>
      <c r="AD269" s="359"/>
      <c r="AE269" s="663"/>
      <c r="AF269" s="664"/>
      <c r="AG269" s="665"/>
      <c r="AH269" s="19"/>
      <c r="AI269" s="277"/>
      <c r="AJ269" s="134"/>
      <c r="AK269" s="359"/>
      <c r="AL269" s="359"/>
      <c r="AM269" s="663"/>
      <c r="AN269" s="664"/>
      <c r="AO269" s="665"/>
      <c r="AP269" s="19"/>
      <c r="AQ269" s="277"/>
      <c r="AR269" s="134"/>
      <c r="AS269" s="359"/>
      <c r="AT269" s="359"/>
      <c r="AU269" s="663"/>
      <c r="AV269" s="664"/>
      <c r="AW269" s="665"/>
      <c r="AX269" s="19"/>
      <c r="AY269" s="277"/>
      <c r="AZ269" s="134"/>
      <c r="BA269" s="359"/>
      <c r="BB269" s="359"/>
      <c r="BC269" s="663"/>
      <c r="BD269" s="664"/>
      <c r="BE269" s="665"/>
      <c r="BF269" s="19"/>
      <c r="BG269" s="277"/>
      <c r="BH269" s="134"/>
      <c r="BI269" s="359"/>
      <c r="BJ269" s="359"/>
      <c r="BK269" s="663"/>
      <c r="BL269" s="664"/>
      <c r="BM269" s="665"/>
      <c r="BN269" s="19"/>
      <c r="BO269" s="277"/>
      <c r="BP269" s="134"/>
      <c r="BQ269" s="359"/>
      <c r="BR269" s="359"/>
      <c r="BS269" s="663"/>
      <c r="BT269" s="664"/>
      <c r="BU269" s="665"/>
      <c r="BV269" s="19"/>
      <c r="BW269" s="277"/>
      <c r="BX269" s="134"/>
      <c r="BY269" s="359"/>
      <c r="BZ269" s="359"/>
      <c r="CA269" s="663"/>
      <c r="CB269" s="664"/>
      <c r="CC269" s="665"/>
      <c r="CD269" s="19"/>
      <c r="CE269" s="277"/>
      <c r="CF269" s="134"/>
      <c r="CG269" s="359"/>
      <c r="CH269" s="359"/>
      <c r="CI269" s="663"/>
      <c r="CJ269" s="664"/>
      <c r="CK269" s="665"/>
      <c r="CL269" s="19"/>
      <c r="CM269" s="277"/>
      <c r="CN269" s="134"/>
      <c r="CO269" s="359"/>
      <c r="CP269" s="359"/>
      <c r="CQ269" s="663"/>
      <c r="CR269" s="664"/>
      <c r="CS269" s="665"/>
      <c r="CT269" s="19"/>
      <c r="CU269" s="277"/>
      <c r="CV269" s="134"/>
      <c r="CW269" s="359"/>
      <c r="CX269" s="359"/>
      <c r="CY269" s="663"/>
      <c r="CZ269" s="664"/>
      <c r="DA269" s="665"/>
      <c r="DB269" s="19"/>
      <c r="DC269" s="277"/>
      <c r="DD269" s="134"/>
      <c r="DE269" s="359"/>
      <c r="DF269" s="359"/>
      <c r="DG269" s="663"/>
      <c r="DH269" s="664"/>
      <c r="DI269" s="665"/>
      <c r="DJ269" s="19"/>
      <c r="DK269" s="277"/>
      <c r="DL269" s="134"/>
      <c r="DM269" s="359"/>
      <c r="DN269" s="359"/>
      <c r="DO269" s="663"/>
      <c r="DP269" s="664"/>
      <c r="DQ269" s="665"/>
      <c r="DR269" s="19"/>
      <c r="DS269" s="277"/>
      <c r="DT269" s="134"/>
      <c r="DU269" s="359"/>
      <c r="DV269" s="359"/>
      <c r="DW269" s="663"/>
      <c r="DX269" s="664"/>
      <c r="DY269" s="665"/>
      <c r="DZ269" s="19"/>
      <c r="EA269" s="277"/>
      <c r="EB269" s="638"/>
      <c r="EC269" s="365"/>
      <c r="ED269" s="365"/>
      <c r="EE269" s="669"/>
      <c r="EF269" s="670"/>
      <c r="EG269" s="604"/>
      <c r="EH269" s="19"/>
      <c r="EI269" s="277"/>
      <c r="EJ269" s="134"/>
      <c r="EK269" s="359"/>
      <c r="EL269" s="359"/>
      <c r="EM269" s="663"/>
      <c r="EN269" s="664"/>
      <c r="EO269" s="665"/>
      <c r="EP269" s="19"/>
      <c r="EQ269" s="277"/>
    </row>
    <row r="270" spans="1:147" ht="37.5" customHeight="1" thickBot="1">
      <c r="A270" s="369"/>
      <c r="B270" s="191" t="s">
        <v>322</v>
      </c>
      <c r="C270" s="136" t="s">
        <v>659</v>
      </c>
      <c r="D270" s="639" t="s">
        <v>324</v>
      </c>
      <c r="E270" s="571" t="s">
        <v>325</v>
      </c>
      <c r="F270" s="371" t="s">
        <v>326</v>
      </c>
      <c r="G270" s="372" t="s">
        <v>327</v>
      </c>
      <c r="H270" s="373" t="s">
        <v>328</v>
      </c>
      <c r="I270" s="374" t="s">
        <v>329</v>
      </c>
      <c r="J270" s="297" t="s">
        <v>1167</v>
      </c>
      <c r="K270" s="298" t="s">
        <v>1168</v>
      </c>
      <c r="L270" s="639" t="s">
        <v>324</v>
      </c>
      <c r="M270" s="571" t="s">
        <v>325</v>
      </c>
      <c r="N270" s="371" t="s">
        <v>326</v>
      </c>
      <c r="O270" s="372" t="s">
        <v>327</v>
      </c>
      <c r="P270" s="373" t="s">
        <v>328</v>
      </c>
      <c r="Q270" s="374" t="s">
        <v>329</v>
      </c>
      <c r="R270" s="297" t="s">
        <v>1167</v>
      </c>
      <c r="S270" s="298" t="s">
        <v>1168</v>
      </c>
      <c r="T270" s="639" t="s">
        <v>324</v>
      </c>
      <c r="U270" s="571" t="s">
        <v>325</v>
      </c>
      <c r="V270" s="371" t="s">
        <v>326</v>
      </c>
      <c r="W270" s="372" t="s">
        <v>327</v>
      </c>
      <c r="X270" s="373" t="s">
        <v>328</v>
      </c>
      <c r="Y270" s="374" t="s">
        <v>329</v>
      </c>
      <c r="Z270" s="297" t="s">
        <v>1167</v>
      </c>
      <c r="AA270" s="298" t="s">
        <v>1168</v>
      </c>
      <c r="AB270" s="639" t="s">
        <v>324</v>
      </c>
      <c r="AC270" s="571" t="s">
        <v>325</v>
      </c>
      <c r="AD270" s="371" t="s">
        <v>326</v>
      </c>
      <c r="AE270" s="372" t="s">
        <v>327</v>
      </c>
      <c r="AF270" s="373" t="s">
        <v>328</v>
      </c>
      <c r="AG270" s="374" t="s">
        <v>329</v>
      </c>
      <c r="AH270" s="297" t="s">
        <v>1167</v>
      </c>
      <c r="AI270" s="298" t="s">
        <v>1168</v>
      </c>
      <c r="AJ270" s="639" t="s">
        <v>324</v>
      </c>
      <c r="AK270" s="571" t="s">
        <v>325</v>
      </c>
      <c r="AL270" s="371" t="s">
        <v>326</v>
      </c>
      <c r="AM270" s="372" t="s">
        <v>327</v>
      </c>
      <c r="AN270" s="373" t="s">
        <v>328</v>
      </c>
      <c r="AO270" s="374" t="s">
        <v>329</v>
      </c>
      <c r="AP270" s="297" t="s">
        <v>1167</v>
      </c>
      <c r="AQ270" s="298" t="s">
        <v>1168</v>
      </c>
      <c r="AR270" s="639" t="s">
        <v>324</v>
      </c>
      <c r="AS270" s="571" t="s">
        <v>325</v>
      </c>
      <c r="AT270" s="371" t="s">
        <v>326</v>
      </c>
      <c r="AU270" s="372" t="s">
        <v>327</v>
      </c>
      <c r="AV270" s="373" t="s">
        <v>328</v>
      </c>
      <c r="AW270" s="374" t="s">
        <v>329</v>
      </c>
      <c r="AX270" s="297" t="s">
        <v>1167</v>
      </c>
      <c r="AY270" s="298" t="s">
        <v>1168</v>
      </c>
      <c r="AZ270" s="639" t="s">
        <v>324</v>
      </c>
      <c r="BA270" s="571" t="s">
        <v>325</v>
      </c>
      <c r="BB270" s="371" t="s">
        <v>326</v>
      </c>
      <c r="BC270" s="372" t="s">
        <v>327</v>
      </c>
      <c r="BD270" s="373" t="s">
        <v>328</v>
      </c>
      <c r="BE270" s="374" t="s">
        <v>329</v>
      </c>
      <c r="BF270" s="297" t="s">
        <v>1167</v>
      </c>
      <c r="BG270" s="298" t="s">
        <v>1168</v>
      </c>
      <c r="BH270" s="639" t="s">
        <v>324</v>
      </c>
      <c r="BI270" s="571" t="s">
        <v>325</v>
      </c>
      <c r="BJ270" s="371" t="s">
        <v>326</v>
      </c>
      <c r="BK270" s="372" t="s">
        <v>327</v>
      </c>
      <c r="BL270" s="373" t="s">
        <v>328</v>
      </c>
      <c r="BM270" s="374" t="s">
        <v>329</v>
      </c>
      <c r="BN270" s="297" t="s">
        <v>1167</v>
      </c>
      <c r="BO270" s="298" t="s">
        <v>1168</v>
      </c>
      <c r="BP270" s="639" t="s">
        <v>324</v>
      </c>
      <c r="BQ270" s="571" t="s">
        <v>325</v>
      </c>
      <c r="BR270" s="371" t="s">
        <v>326</v>
      </c>
      <c r="BS270" s="372" t="s">
        <v>327</v>
      </c>
      <c r="BT270" s="373" t="s">
        <v>328</v>
      </c>
      <c r="BU270" s="374" t="s">
        <v>329</v>
      </c>
      <c r="BV270" s="297" t="s">
        <v>1167</v>
      </c>
      <c r="BW270" s="298" t="s">
        <v>1168</v>
      </c>
      <c r="BX270" s="639" t="s">
        <v>324</v>
      </c>
      <c r="BY270" s="571" t="s">
        <v>325</v>
      </c>
      <c r="BZ270" s="371" t="s">
        <v>326</v>
      </c>
      <c r="CA270" s="372" t="s">
        <v>327</v>
      </c>
      <c r="CB270" s="373" t="s">
        <v>328</v>
      </c>
      <c r="CC270" s="374" t="s">
        <v>329</v>
      </c>
      <c r="CD270" s="297" t="s">
        <v>1167</v>
      </c>
      <c r="CE270" s="298" t="s">
        <v>1168</v>
      </c>
      <c r="CF270" s="639" t="s">
        <v>324</v>
      </c>
      <c r="CG270" s="571" t="s">
        <v>325</v>
      </c>
      <c r="CH270" s="371" t="s">
        <v>326</v>
      </c>
      <c r="CI270" s="372" t="s">
        <v>327</v>
      </c>
      <c r="CJ270" s="373" t="s">
        <v>328</v>
      </c>
      <c r="CK270" s="374" t="s">
        <v>329</v>
      </c>
      <c r="CL270" s="297" t="s">
        <v>1167</v>
      </c>
      <c r="CM270" s="298" t="s">
        <v>1168</v>
      </c>
      <c r="CN270" s="639" t="s">
        <v>324</v>
      </c>
      <c r="CO270" s="571" t="s">
        <v>325</v>
      </c>
      <c r="CP270" s="371" t="s">
        <v>326</v>
      </c>
      <c r="CQ270" s="372" t="s">
        <v>327</v>
      </c>
      <c r="CR270" s="373" t="s">
        <v>328</v>
      </c>
      <c r="CS270" s="374" t="s">
        <v>329</v>
      </c>
      <c r="CT270" s="297" t="s">
        <v>1167</v>
      </c>
      <c r="CU270" s="298" t="s">
        <v>1168</v>
      </c>
      <c r="CV270" s="639" t="s">
        <v>324</v>
      </c>
      <c r="CW270" s="571" t="s">
        <v>325</v>
      </c>
      <c r="CX270" s="371" t="s">
        <v>326</v>
      </c>
      <c r="CY270" s="372" t="s">
        <v>327</v>
      </c>
      <c r="CZ270" s="373" t="s">
        <v>328</v>
      </c>
      <c r="DA270" s="374" t="s">
        <v>329</v>
      </c>
      <c r="DB270" s="297" t="s">
        <v>1167</v>
      </c>
      <c r="DC270" s="298" t="s">
        <v>1168</v>
      </c>
      <c r="DD270" s="639" t="s">
        <v>324</v>
      </c>
      <c r="DE270" s="571" t="s">
        <v>325</v>
      </c>
      <c r="DF270" s="371" t="s">
        <v>326</v>
      </c>
      <c r="DG270" s="372" t="s">
        <v>327</v>
      </c>
      <c r="DH270" s="373" t="s">
        <v>328</v>
      </c>
      <c r="DI270" s="374" t="s">
        <v>329</v>
      </c>
      <c r="DJ270" s="297" t="s">
        <v>1167</v>
      </c>
      <c r="DK270" s="298" t="s">
        <v>1168</v>
      </c>
      <c r="DL270" s="639" t="s">
        <v>324</v>
      </c>
      <c r="DM270" s="571" t="s">
        <v>325</v>
      </c>
      <c r="DN270" s="371" t="s">
        <v>326</v>
      </c>
      <c r="DO270" s="372" t="s">
        <v>327</v>
      </c>
      <c r="DP270" s="373" t="s">
        <v>328</v>
      </c>
      <c r="DQ270" s="374" t="s">
        <v>329</v>
      </c>
      <c r="DR270" s="297" t="s">
        <v>1167</v>
      </c>
      <c r="DS270" s="298" t="s">
        <v>1168</v>
      </c>
      <c r="DT270" s="639" t="s">
        <v>324</v>
      </c>
      <c r="DU270" s="571" t="s">
        <v>325</v>
      </c>
      <c r="DV270" s="371" t="s">
        <v>326</v>
      </c>
      <c r="DW270" s="372" t="s">
        <v>327</v>
      </c>
      <c r="DX270" s="373" t="s">
        <v>328</v>
      </c>
      <c r="DY270" s="374" t="s">
        <v>329</v>
      </c>
      <c r="DZ270" s="297" t="s">
        <v>1167</v>
      </c>
      <c r="EA270" s="298" t="s">
        <v>1168</v>
      </c>
      <c r="EB270" s="640" t="s">
        <v>324</v>
      </c>
      <c r="EC270" s="191" t="s">
        <v>325</v>
      </c>
      <c r="ED270" s="376" t="s">
        <v>326</v>
      </c>
      <c r="EE270" s="377" t="s">
        <v>327</v>
      </c>
      <c r="EF270" s="191" t="s">
        <v>328</v>
      </c>
      <c r="EG270" s="378" t="s">
        <v>329</v>
      </c>
      <c r="EH270" s="297" t="s">
        <v>1167</v>
      </c>
      <c r="EI270" s="298" t="s">
        <v>1168</v>
      </c>
      <c r="EJ270" s="639" t="s">
        <v>324</v>
      </c>
      <c r="EK270" s="571" t="s">
        <v>325</v>
      </c>
      <c r="EL270" s="371" t="s">
        <v>326</v>
      </c>
      <c r="EM270" s="372" t="s">
        <v>327</v>
      </c>
      <c r="EN270" s="373" t="s">
        <v>328</v>
      </c>
      <c r="EO270" s="374" t="s">
        <v>329</v>
      </c>
      <c r="EP270" s="297" t="s">
        <v>1167</v>
      </c>
      <c r="EQ270" s="298" t="s">
        <v>1168</v>
      </c>
    </row>
    <row r="271" spans="1:147" ht="37.5" customHeight="1" thickBot="1">
      <c r="A271" s="369"/>
      <c r="B271" s="379">
        <v>1</v>
      </c>
      <c r="C271" s="305" t="s">
        <v>770</v>
      </c>
      <c r="D271" s="417"/>
      <c r="E271" s="307">
        <v>1</v>
      </c>
      <c r="F271" s="307" t="s">
        <v>331</v>
      </c>
      <c r="G271" s="648"/>
      <c r="H271" s="643"/>
      <c r="I271" s="310">
        <f t="shared" ref="I271:I272" si="612">+(G271+(G271*H271))*E271</f>
        <v>0</v>
      </c>
      <c r="J271" s="311" t="s">
        <v>1169</v>
      </c>
      <c r="K271" s="312"/>
      <c r="L271" s="417"/>
      <c r="M271" s="307">
        <v>1</v>
      </c>
      <c r="N271" s="307" t="s">
        <v>331</v>
      </c>
      <c r="O271" s="648"/>
      <c r="P271" s="643"/>
      <c r="Q271" s="310">
        <f t="shared" ref="Q271:Q272" si="613">+(O271+(O271*P271))*M271</f>
        <v>0</v>
      </c>
      <c r="R271" s="311" t="s">
        <v>1169</v>
      </c>
      <c r="S271" s="312"/>
      <c r="T271" s="417"/>
      <c r="U271" s="307">
        <v>1</v>
      </c>
      <c r="V271" s="307" t="s">
        <v>331</v>
      </c>
      <c r="W271" s="648"/>
      <c r="X271" s="643"/>
      <c r="Y271" s="310">
        <f t="shared" ref="Y271:Y272" si="614">+(W271+(W271*X271))*U271</f>
        <v>0</v>
      </c>
      <c r="Z271" s="311" t="s">
        <v>1169</v>
      </c>
      <c r="AA271" s="312"/>
      <c r="AB271" s="417"/>
      <c r="AC271" s="307">
        <v>1</v>
      </c>
      <c r="AD271" s="307" t="s">
        <v>331</v>
      </c>
      <c r="AE271" s="648"/>
      <c r="AF271" s="643"/>
      <c r="AG271" s="310">
        <f t="shared" ref="AG271:AG272" si="615">+(AE271+(AE271*AF271))*AC271</f>
        <v>0</v>
      </c>
      <c r="AH271" s="311" t="s">
        <v>1169</v>
      </c>
      <c r="AI271" s="312"/>
      <c r="AJ271" s="417"/>
      <c r="AK271" s="307">
        <v>1</v>
      </c>
      <c r="AL271" s="307" t="s">
        <v>331</v>
      </c>
      <c r="AM271" s="648"/>
      <c r="AN271" s="643"/>
      <c r="AO271" s="310">
        <f t="shared" ref="AO271:AO272" si="616">+(AM271+(AM271*AN271))*AK271</f>
        <v>0</v>
      </c>
      <c r="AP271" s="311" t="s">
        <v>1169</v>
      </c>
      <c r="AQ271" s="312"/>
      <c r="AR271" s="417"/>
      <c r="AS271" s="307">
        <v>1</v>
      </c>
      <c r="AT271" s="307" t="s">
        <v>331</v>
      </c>
      <c r="AU271" s="648"/>
      <c r="AV271" s="643"/>
      <c r="AW271" s="310">
        <f t="shared" ref="AW271:AW272" si="617">+(AU271+(AU271*AV271))*AS271</f>
        <v>0</v>
      </c>
      <c r="AX271" s="311" t="s">
        <v>1169</v>
      </c>
      <c r="AY271" s="312"/>
      <c r="AZ271" s="417"/>
      <c r="BA271" s="307">
        <v>1</v>
      </c>
      <c r="BB271" s="307" t="s">
        <v>331</v>
      </c>
      <c r="BC271" s="648"/>
      <c r="BD271" s="643"/>
      <c r="BE271" s="310">
        <f t="shared" ref="BE271:BE272" si="618">+(BC271+(BC271*BD271))*BA271</f>
        <v>0</v>
      </c>
      <c r="BF271" s="311" t="s">
        <v>1169</v>
      </c>
      <c r="BG271" s="312"/>
      <c r="BH271" s="417"/>
      <c r="BI271" s="307">
        <v>1</v>
      </c>
      <c r="BJ271" s="307" t="s">
        <v>331</v>
      </c>
      <c r="BK271" s="648"/>
      <c r="BL271" s="643"/>
      <c r="BM271" s="310">
        <f t="shared" ref="BM271:BM272" si="619">+(BK271+(BK271*BL271))*BI271</f>
        <v>0</v>
      </c>
      <c r="BN271" s="311" t="s">
        <v>1169</v>
      </c>
      <c r="BO271" s="312"/>
      <c r="BP271" s="417"/>
      <c r="BQ271" s="307">
        <v>1</v>
      </c>
      <c r="BR271" s="307" t="s">
        <v>331</v>
      </c>
      <c r="BS271" s="648"/>
      <c r="BT271" s="643"/>
      <c r="BU271" s="310">
        <f t="shared" ref="BU271:BU272" si="620">+(BS271+(BS271*BT271))*BQ271</f>
        <v>0</v>
      </c>
      <c r="BV271" s="311" t="s">
        <v>1169</v>
      </c>
      <c r="BW271" s="312"/>
      <c r="BX271" s="417"/>
      <c r="BY271" s="307">
        <v>1</v>
      </c>
      <c r="BZ271" s="307" t="s">
        <v>331</v>
      </c>
      <c r="CA271" s="648">
        <v>0</v>
      </c>
      <c r="CB271" s="643">
        <v>0</v>
      </c>
      <c r="CC271" s="310">
        <f t="shared" ref="CC271:CC272" si="621">+(CA271+(CA271*CB271))*BY271</f>
        <v>0</v>
      </c>
      <c r="CD271" s="311" t="s">
        <v>1169</v>
      </c>
      <c r="CE271" s="312"/>
      <c r="CF271" s="417"/>
      <c r="CG271" s="307">
        <v>1</v>
      </c>
      <c r="CH271" s="307" t="s">
        <v>331</v>
      </c>
      <c r="CI271" s="648"/>
      <c r="CJ271" s="643"/>
      <c r="CK271" s="310">
        <f t="shared" ref="CK271:CK272" si="622">+(CI271+(CI271*CJ271))*CG271</f>
        <v>0</v>
      </c>
      <c r="CL271" s="311" t="s">
        <v>1169</v>
      </c>
      <c r="CM271" s="312"/>
      <c r="CN271" s="417"/>
      <c r="CO271" s="307">
        <v>1</v>
      </c>
      <c r="CP271" s="307" t="s">
        <v>331</v>
      </c>
      <c r="CQ271" s="648"/>
      <c r="CR271" s="643"/>
      <c r="CS271" s="310">
        <f t="shared" ref="CS271:CS272" si="623">+(CQ271+(CQ271*CR271))*CO271</f>
        <v>0</v>
      </c>
      <c r="CT271" s="311" t="s">
        <v>1169</v>
      </c>
      <c r="CU271" s="312"/>
      <c r="CV271" s="417"/>
      <c r="CW271" s="307">
        <v>1</v>
      </c>
      <c r="CX271" s="307" t="s">
        <v>331</v>
      </c>
      <c r="CY271" s="648"/>
      <c r="CZ271" s="643"/>
      <c r="DA271" s="310">
        <f t="shared" ref="DA271:DA272" si="624">+(CY271+(CY271*CZ271))*CW271</f>
        <v>0</v>
      </c>
      <c r="DB271" s="311" t="s">
        <v>1169</v>
      </c>
      <c r="DC271" s="312"/>
      <c r="DD271" s="417"/>
      <c r="DE271" s="307">
        <v>1</v>
      </c>
      <c r="DF271" s="307" t="s">
        <v>331</v>
      </c>
      <c r="DG271" s="648"/>
      <c r="DH271" s="643"/>
      <c r="DI271" s="310">
        <f t="shared" ref="DI271:DI272" si="625">+(DG271+(DG271*DH271))*DE271</f>
        <v>0</v>
      </c>
      <c r="DJ271" s="311" t="s">
        <v>1169</v>
      </c>
      <c r="DK271" s="312"/>
      <c r="DL271" s="417"/>
      <c r="DM271" s="307">
        <v>1</v>
      </c>
      <c r="DN271" s="307" t="s">
        <v>331</v>
      </c>
      <c r="DO271" s="648"/>
      <c r="DP271" s="643"/>
      <c r="DQ271" s="310">
        <f t="shared" ref="DQ271:DQ272" si="626">+(DO271+(DO271*DP271))*DM271</f>
        <v>0</v>
      </c>
      <c r="DR271" s="311" t="s">
        <v>1169</v>
      </c>
      <c r="DS271" s="312"/>
      <c r="DT271" s="417"/>
      <c r="DU271" s="307">
        <v>1</v>
      </c>
      <c r="DV271" s="307" t="s">
        <v>331</v>
      </c>
      <c r="DW271" s="648"/>
      <c r="DX271" s="643"/>
      <c r="DY271" s="310">
        <f t="shared" ref="DY271:DY272" si="627">+(DW271+(DW271*DX271))*DU271</f>
        <v>0</v>
      </c>
      <c r="DZ271" s="311" t="s">
        <v>1169</v>
      </c>
      <c r="EA271" s="312"/>
      <c r="EB271" s="421"/>
      <c r="EC271" s="315">
        <v>1</v>
      </c>
      <c r="ED271" s="315" t="s">
        <v>331</v>
      </c>
      <c r="EE271" s="650"/>
      <c r="EF271" s="647"/>
      <c r="EG271" s="318" t="s">
        <v>1199</v>
      </c>
      <c r="EH271" s="311" t="s">
        <v>1169</v>
      </c>
      <c r="EI271" s="312"/>
      <c r="EJ271" s="417"/>
      <c r="EK271" s="307">
        <v>1</v>
      </c>
      <c r="EL271" s="307" t="s">
        <v>331</v>
      </c>
      <c r="EM271" s="648"/>
      <c r="EN271" s="643"/>
      <c r="EO271" s="310">
        <f t="shared" ref="EO271:EO272" si="628">+(EM271+(EM271*EN271))*EK271</f>
        <v>0</v>
      </c>
      <c r="EP271" s="311" t="s">
        <v>1169</v>
      </c>
      <c r="EQ271" s="312"/>
    </row>
    <row r="272" spans="1:147" ht="37.5" customHeight="1">
      <c r="A272" s="369"/>
      <c r="B272" s="379">
        <v>2</v>
      </c>
      <c r="C272" s="305" t="s">
        <v>765</v>
      </c>
      <c r="D272" s="417"/>
      <c r="E272" s="307">
        <v>1</v>
      </c>
      <c r="F272" s="307" t="s">
        <v>331</v>
      </c>
      <c r="G272" s="648"/>
      <c r="H272" s="643"/>
      <c r="I272" s="310">
        <f t="shared" si="612"/>
        <v>0</v>
      </c>
      <c r="J272" s="19"/>
      <c r="K272" s="277"/>
      <c r="L272" s="417"/>
      <c r="M272" s="307">
        <v>1</v>
      </c>
      <c r="N272" s="307" t="s">
        <v>331</v>
      </c>
      <c r="O272" s="648"/>
      <c r="P272" s="643"/>
      <c r="Q272" s="310">
        <f t="shared" si="613"/>
        <v>0</v>
      </c>
      <c r="R272" s="19"/>
      <c r="S272" s="277"/>
      <c r="T272" s="417"/>
      <c r="U272" s="307">
        <v>1</v>
      </c>
      <c r="V272" s="307" t="s">
        <v>331</v>
      </c>
      <c r="W272" s="648"/>
      <c r="X272" s="643"/>
      <c r="Y272" s="310">
        <f t="shared" si="614"/>
        <v>0</v>
      </c>
      <c r="Z272" s="19"/>
      <c r="AA272" s="277"/>
      <c r="AB272" s="417"/>
      <c r="AC272" s="307">
        <v>1</v>
      </c>
      <c r="AD272" s="307" t="s">
        <v>331</v>
      </c>
      <c r="AE272" s="648"/>
      <c r="AF272" s="643"/>
      <c r="AG272" s="310">
        <f t="shared" si="615"/>
        <v>0</v>
      </c>
      <c r="AH272" s="19"/>
      <c r="AI272" s="277"/>
      <c r="AJ272" s="417"/>
      <c r="AK272" s="307">
        <v>1</v>
      </c>
      <c r="AL272" s="307" t="s">
        <v>331</v>
      </c>
      <c r="AM272" s="648"/>
      <c r="AN272" s="643"/>
      <c r="AO272" s="310">
        <f t="shared" si="616"/>
        <v>0</v>
      </c>
      <c r="AP272" s="19"/>
      <c r="AQ272" s="277"/>
      <c r="AR272" s="417"/>
      <c r="AS272" s="307">
        <v>1</v>
      </c>
      <c r="AT272" s="307" t="s">
        <v>331</v>
      </c>
      <c r="AU272" s="648"/>
      <c r="AV272" s="643"/>
      <c r="AW272" s="310">
        <f t="shared" si="617"/>
        <v>0</v>
      </c>
      <c r="AX272" s="19"/>
      <c r="AY272" s="277"/>
      <c r="AZ272" s="417"/>
      <c r="BA272" s="307">
        <v>1</v>
      </c>
      <c r="BB272" s="307" t="s">
        <v>331</v>
      </c>
      <c r="BC272" s="648"/>
      <c r="BD272" s="643"/>
      <c r="BE272" s="310">
        <f t="shared" si="618"/>
        <v>0</v>
      </c>
      <c r="BF272" s="19"/>
      <c r="BG272" s="277"/>
      <c r="BH272" s="417"/>
      <c r="BI272" s="307">
        <v>1</v>
      </c>
      <c r="BJ272" s="307" t="s">
        <v>331</v>
      </c>
      <c r="BK272" s="648"/>
      <c r="BL272" s="643"/>
      <c r="BM272" s="310">
        <f t="shared" si="619"/>
        <v>0</v>
      </c>
      <c r="BN272" s="19"/>
      <c r="BO272" s="277"/>
      <c r="BP272" s="417"/>
      <c r="BQ272" s="307">
        <v>1</v>
      </c>
      <c r="BR272" s="307" t="s">
        <v>331</v>
      </c>
      <c r="BS272" s="648"/>
      <c r="BT272" s="643"/>
      <c r="BU272" s="310">
        <f t="shared" si="620"/>
        <v>0</v>
      </c>
      <c r="BV272" s="19"/>
      <c r="BW272" s="277"/>
      <c r="BX272" s="417"/>
      <c r="BY272" s="307">
        <v>1</v>
      </c>
      <c r="BZ272" s="307" t="s">
        <v>331</v>
      </c>
      <c r="CA272" s="648">
        <v>0</v>
      </c>
      <c r="CB272" s="643">
        <v>0</v>
      </c>
      <c r="CC272" s="310">
        <f t="shared" si="621"/>
        <v>0</v>
      </c>
      <c r="CD272" s="19"/>
      <c r="CE272" s="277"/>
      <c r="CF272" s="417"/>
      <c r="CG272" s="307">
        <v>1</v>
      </c>
      <c r="CH272" s="307" t="s">
        <v>331</v>
      </c>
      <c r="CI272" s="648"/>
      <c r="CJ272" s="643"/>
      <c r="CK272" s="310">
        <f t="shared" si="622"/>
        <v>0</v>
      </c>
      <c r="CL272" s="19"/>
      <c r="CM272" s="277"/>
      <c r="CN272" s="417"/>
      <c r="CO272" s="307">
        <v>1</v>
      </c>
      <c r="CP272" s="307" t="s">
        <v>331</v>
      </c>
      <c r="CQ272" s="648"/>
      <c r="CR272" s="643"/>
      <c r="CS272" s="310">
        <f t="shared" si="623"/>
        <v>0</v>
      </c>
      <c r="CT272" s="19"/>
      <c r="CU272" s="277"/>
      <c r="CV272" s="417"/>
      <c r="CW272" s="307">
        <v>1</v>
      </c>
      <c r="CX272" s="307" t="s">
        <v>331</v>
      </c>
      <c r="CY272" s="648"/>
      <c r="CZ272" s="643"/>
      <c r="DA272" s="310">
        <f t="shared" si="624"/>
        <v>0</v>
      </c>
      <c r="DB272" s="19"/>
      <c r="DC272" s="277"/>
      <c r="DD272" s="417"/>
      <c r="DE272" s="307">
        <v>1</v>
      </c>
      <c r="DF272" s="307" t="s">
        <v>331</v>
      </c>
      <c r="DG272" s="648"/>
      <c r="DH272" s="643"/>
      <c r="DI272" s="310">
        <f t="shared" si="625"/>
        <v>0</v>
      </c>
      <c r="DJ272" s="19"/>
      <c r="DK272" s="277"/>
      <c r="DL272" s="417"/>
      <c r="DM272" s="307">
        <v>1</v>
      </c>
      <c r="DN272" s="307" t="s">
        <v>331</v>
      </c>
      <c r="DO272" s="648"/>
      <c r="DP272" s="643"/>
      <c r="DQ272" s="310">
        <f t="shared" si="626"/>
        <v>0</v>
      </c>
      <c r="DR272" s="19"/>
      <c r="DS272" s="277"/>
      <c r="DT272" s="417"/>
      <c r="DU272" s="307">
        <v>1</v>
      </c>
      <c r="DV272" s="307" t="s">
        <v>331</v>
      </c>
      <c r="DW272" s="648"/>
      <c r="DX272" s="643"/>
      <c r="DY272" s="310">
        <f t="shared" si="627"/>
        <v>0</v>
      </c>
      <c r="DZ272" s="19"/>
      <c r="EA272" s="277"/>
      <c r="EB272" s="421"/>
      <c r="EC272" s="315">
        <v>1</v>
      </c>
      <c r="ED272" s="315" t="s">
        <v>331</v>
      </c>
      <c r="EE272" s="650"/>
      <c r="EF272" s="647"/>
      <c r="EG272" s="318" t="s">
        <v>1199</v>
      </c>
      <c r="EH272" s="19"/>
      <c r="EI272" s="277"/>
      <c r="EJ272" s="417"/>
      <c r="EK272" s="307">
        <v>1</v>
      </c>
      <c r="EL272" s="307" t="s">
        <v>331</v>
      </c>
      <c r="EM272" s="648"/>
      <c r="EN272" s="643"/>
      <c r="EO272" s="310">
        <f t="shared" si="628"/>
        <v>0</v>
      </c>
      <c r="EP272" s="19"/>
      <c r="EQ272" s="277"/>
    </row>
    <row r="273" spans="1:147" ht="37.5" customHeight="1">
      <c r="A273" s="369"/>
      <c r="B273" s="214"/>
      <c r="C273" s="585" t="s">
        <v>338</v>
      </c>
      <c r="D273" s="652"/>
      <c r="E273" s="653"/>
      <c r="F273" s="653"/>
      <c r="G273" s="654"/>
      <c r="H273" s="655"/>
      <c r="I273" s="374">
        <f>SUM(I271:I272)</f>
        <v>0</v>
      </c>
      <c r="J273" s="19"/>
      <c r="K273" s="277"/>
      <c r="L273" s="652"/>
      <c r="M273" s="653"/>
      <c r="N273" s="653"/>
      <c r="O273" s="654"/>
      <c r="P273" s="655"/>
      <c r="Q273" s="374">
        <f>SUM(Q271:Q272)</f>
        <v>0</v>
      </c>
      <c r="R273" s="19"/>
      <c r="S273" s="277"/>
      <c r="T273" s="652"/>
      <c r="U273" s="653"/>
      <c r="V273" s="653"/>
      <c r="W273" s="654"/>
      <c r="X273" s="655"/>
      <c r="Y273" s="374">
        <f>SUM(Y271:Y272)</f>
        <v>0</v>
      </c>
      <c r="Z273" s="19"/>
      <c r="AA273" s="277"/>
      <c r="AB273" s="652"/>
      <c r="AC273" s="653"/>
      <c r="AD273" s="653"/>
      <c r="AE273" s="654"/>
      <c r="AF273" s="655"/>
      <c r="AG273" s="374">
        <f>SUM(AG271:AG272)</f>
        <v>0</v>
      </c>
      <c r="AH273" s="19"/>
      <c r="AI273" s="277"/>
      <c r="AJ273" s="652"/>
      <c r="AK273" s="653"/>
      <c r="AL273" s="653"/>
      <c r="AM273" s="654"/>
      <c r="AN273" s="655"/>
      <c r="AO273" s="374">
        <f>SUM(AO271:AO272)</f>
        <v>0</v>
      </c>
      <c r="AP273" s="19"/>
      <c r="AQ273" s="277"/>
      <c r="AR273" s="652"/>
      <c r="AS273" s="653"/>
      <c r="AT273" s="653"/>
      <c r="AU273" s="654"/>
      <c r="AV273" s="655"/>
      <c r="AW273" s="374">
        <f>SUM(AW271:AW272)</f>
        <v>0</v>
      </c>
      <c r="AX273" s="19"/>
      <c r="AY273" s="277"/>
      <c r="AZ273" s="652"/>
      <c r="BA273" s="653"/>
      <c r="BB273" s="653"/>
      <c r="BC273" s="654"/>
      <c r="BD273" s="655"/>
      <c r="BE273" s="374">
        <f>SUM(BE271:BE272)</f>
        <v>0</v>
      </c>
      <c r="BF273" s="19"/>
      <c r="BG273" s="277"/>
      <c r="BH273" s="652"/>
      <c r="BI273" s="653"/>
      <c r="BJ273" s="653"/>
      <c r="BK273" s="654"/>
      <c r="BL273" s="655"/>
      <c r="BM273" s="374">
        <f>SUM(BM271:BM272)</f>
        <v>0</v>
      </c>
      <c r="BN273" s="19"/>
      <c r="BO273" s="277"/>
      <c r="BP273" s="652"/>
      <c r="BQ273" s="653"/>
      <c r="BR273" s="653"/>
      <c r="BS273" s="654"/>
      <c r="BT273" s="655"/>
      <c r="BU273" s="374">
        <f>SUM(BU271:BU272)</f>
        <v>0</v>
      </c>
      <c r="BV273" s="19"/>
      <c r="BW273" s="277"/>
      <c r="BX273" s="652"/>
      <c r="BY273" s="653"/>
      <c r="BZ273" s="653"/>
      <c r="CA273" s="654"/>
      <c r="CB273" s="655"/>
      <c r="CC273" s="374">
        <f>SUM(CC271:CC272)</f>
        <v>0</v>
      </c>
      <c r="CD273" s="19"/>
      <c r="CE273" s="277"/>
      <c r="CF273" s="652"/>
      <c r="CG273" s="653"/>
      <c r="CH273" s="653"/>
      <c r="CI273" s="654"/>
      <c r="CJ273" s="655"/>
      <c r="CK273" s="374">
        <f>SUM(CK271:CK272)</f>
        <v>0</v>
      </c>
      <c r="CL273" s="19"/>
      <c r="CM273" s="277"/>
      <c r="CN273" s="652"/>
      <c r="CO273" s="653"/>
      <c r="CP273" s="653"/>
      <c r="CQ273" s="654"/>
      <c r="CR273" s="655"/>
      <c r="CS273" s="374">
        <f>SUM(CS271:CS272)</f>
        <v>0</v>
      </c>
      <c r="CT273" s="19"/>
      <c r="CU273" s="277"/>
      <c r="CV273" s="652"/>
      <c r="CW273" s="653"/>
      <c r="CX273" s="653"/>
      <c r="CY273" s="654"/>
      <c r="CZ273" s="655"/>
      <c r="DA273" s="374">
        <f>SUM(DA271:DA272)</f>
        <v>0</v>
      </c>
      <c r="DB273" s="19"/>
      <c r="DC273" s="277"/>
      <c r="DD273" s="652"/>
      <c r="DE273" s="653"/>
      <c r="DF273" s="653"/>
      <c r="DG273" s="654"/>
      <c r="DH273" s="655"/>
      <c r="DI273" s="374">
        <f>SUM(DI271:DI272)</f>
        <v>0</v>
      </c>
      <c r="DJ273" s="19"/>
      <c r="DK273" s="277"/>
      <c r="DL273" s="652"/>
      <c r="DM273" s="653"/>
      <c r="DN273" s="653"/>
      <c r="DO273" s="654"/>
      <c r="DP273" s="655"/>
      <c r="DQ273" s="374">
        <f>SUM(DQ271:DQ272)</f>
        <v>0</v>
      </c>
      <c r="DR273" s="19"/>
      <c r="DS273" s="277"/>
      <c r="DT273" s="652"/>
      <c r="DU273" s="653"/>
      <c r="DV273" s="653"/>
      <c r="DW273" s="654"/>
      <c r="DX273" s="655"/>
      <c r="DY273" s="374">
        <f>SUM(DY271:DY272)</f>
        <v>0</v>
      </c>
      <c r="DZ273" s="19"/>
      <c r="EA273" s="277"/>
      <c r="EB273" s="659"/>
      <c r="EC273" s="592"/>
      <c r="ED273" s="592"/>
      <c r="EE273" s="660"/>
      <c r="EF273" s="661"/>
      <c r="EG273" s="378" t="s">
        <v>1199</v>
      </c>
      <c r="EH273" s="19"/>
      <c r="EI273" s="277"/>
      <c r="EJ273" s="652"/>
      <c r="EK273" s="653"/>
      <c r="EL273" s="653"/>
      <c r="EM273" s="654"/>
      <c r="EN273" s="655"/>
      <c r="EO273" s="374">
        <f>SUM(EO271:EO272)</f>
        <v>0</v>
      </c>
      <c r="EP273" s="19"/>
      <c r="EQ273" s="277"/>
    </row>
    <row r="274" spans="1:147" ht="37.5" customHeight="1">
      <c r="A274" s="66"/>
      <c r="B274" s="122" t="s">
        <v>98</v>
      </c>
      <c r="C274" s="66"/>
      <c r="D274" s="433"/>
      <c r="E274" s="121"/>
      <c r="F274" s="121"/>
      <c r="G274" s="135"/>
      <c r="H274" s="90"/>
      <c r="I274" s="91"/>
      <c r="J274" s="19"/>
      <c r="K274" s="277"/>
      <c r="L274" s="433"/>
      <c r="M274" s="121"/>
      <c r="N274" s="121"/>
      <c r="O274" s="135"/>
      <c r="P274" s="90"/>
      <c r="Q274" s="91"/>
      <c r="R274" s="19"/>
      <c r="S274" s="277"/>
      <c r="T274" s="433"/>
      <c r="U274" s="121"/>
      <c r="V274" s="121"/>
      <c r="W274" s="135"/>
      <c r="X274" s="90"/>
      <c r="Y274" s="91"/>
      <c r="Z274" s="19"/>
      <c r="AA274" s="277"/>
      <c r="AB274" s="433"/>
      <c r="AC274" s="121"/>
      <c r="AD274" s="121"/>
      <c r="AE274" s="135"/>
      <c r="AF274" s="90"/>
      <c r="AG274" s="91"/>
      <c r="AH274" s="19"/>
      <c r="AI274" s="277"/>
      <c r="AJ274" s="433"/>
      <c r="AK274" s="121"/>
      <c r="AL274" s="121"/>
      <c r="AM274" s="135"/>
      <c r="AN274" s="90"/>
      <c r="AO274" s="91"/>
      <c r="AP274" s="19"/>
      <c r="AQ274" s="277"/>
      <c r="AR274" s="433"/>
      <c r="AS274" s="121"/>
      <c r="AT274" s="121"/>
      <c r="AU274" s="135"/>
      <c r="AV274" s="90"/>
      <c r="AW274" s="91"/>
      <c r="AX274" s="19"/>
      <c r="AY274" s="277"/>
      <c r="AZ274" s="433"/>
      <c r="BA274" s="121"/>
      <c r="BB274" s="121"/>
      <c r="BC274" s="135"/>
      <c r="BD274" s="90"/>
      <c r="BE274" s="91"/>
      <c r="BF274" s="19"/>
      <c r="BG274" s="277"/>
      <c r="BH274" s="433"/>
      <c r="BI274" s="121"/>
      <c r="BJ274" s="121"/>
      <c r="BK274" s="135"/>
      <c r="BL274" s="90"/>
      <c r="BM274" s="91"/>
      <c r="BN274" s="19"/>
      <c r="BO274" s="277"/>
      <c r="BP274" s="433"/>
      <c r="BQ274" s="121"/>
      <c r="BR274" s="121"/>
      <c r="BS274" s="135"/>
      <c r="BT274" s="90"/>
      <c r="BU274" s="91"/>
      <c r="BV274" s="19"/>
      <c r="BW274" s="277"/>
      <c r="BX274" s="433"/>
      <c r="BY274" s="121"/>
      <c r="BZ274" s="121"/>
      <c r="CA274" s="135"/>
      <c r="CB274" s="90"/>
      <c r="CC274" s="91"/>
      <c r="CD274" s="19"/>
      <c r="CE274" s="277"/>
      <c r="CF274" s="433"/>
      <c r="CG274" s="121"/>
      <c r="CH274" s="121"/>
      <c r="CI274" s="135"/>
      <c r="CJ274" s="90"/>
      <c r="CK274" s="91"/>
      <c r="CL274" s="19"/>
      <c r="CM274" s="277"/>
      <c r="CN274" s="433"/>
      <c r="CO274" s="121"/>
      <c r="CP274" s="121"/>
      <c r="CQ274" s="135"/>
      <c r="CR274" s="90"/>
      <c r="CS274" s="91"/>
      <c r="CT274" s="19"/>
      <c r="CU274" s="277"/>
      <c r="CV274" s="433"/>
      <c r="CW274" s="121"/>
      <c r="CX274" s="121"/>
      <c r="CY274" s="135"/>
      <c r="CZ274" s="90"/>
      <c r="DA274" s="91"/>
      <c r="DB274" s="19"/>
      <c r="DC274" s="277"/>
      <c r="DD274" s="433"/>
      <c r="DE274" s="121"/>
      <c r="DF274" s="121"/>
      <c r="DG274" s="135"/>
      <c r="DH274" s="90"/>
      <c r="DI274" s="91"/>
      <c r="DJ274" s="19"/>
      <c r="DK274" s="277"/>
      <c r="DL274" s="433"/>
      <c r="DM274" s="121"/>
      <c r="DN274" s="121"/>
      <c r="DO274" s="135"/>
      <c r="DP274" s="90"/>
      <c r="DQ274" s="91"/>
      <c r="DR274" s="19"/>
      <c r="DS274" s="277"/>
      <c r="DT274" s="433"/>
      <c r="DU274" s="121"/>
      <c r="DV274" s="121"/>
      <c r="DW274" s="135"/>
      <c r="DX274" s="90"/>
      <c r="DY274" s="91"/>
      <c r="DZ274" s="19"/>
      <c r="EA274" s="277"/>
      <c r="EB274" s="399"/>
      <c r="EC274" s="185"/>
      <c r="ED274" s="185"/>
      <c r="EE274" s="705"/>
      <c r="EF274" s="334"/>
      <c r="EG274" s="282"/>
      <c r="EH274" s="19"/>
      <c r="EI274" s="277"/>
      <c r="EJ274" s="433"/>
      <c r="EK274" s="121"/>
      <c r="EL274" s="121"/>
      <c r="EM274" s="135"/>
      <c r="EN274" s="90"/>
      <c r="EO274" s="91"/>
      <c r="EP274" s="19"/>
      <c r="EQ274" s="277"/>
    </row>
    <row r="275" spans="1:147" ht="37.5" customHeight="1" thickBot="1">
      <c r="A275" s="66"/>
      <c r="B275" s="561"/>
      <c r="C275" s="56" t="s">
        <v>99</v>
      </c>
      <c r="D275" s="693"/>
      <c r="E275" s="359"/>
      <c r="F275" s="359"/>
      <c r="G275" s="663"/>
      <c r="H275" s="664"/>
      <c r="I275" s="665"/>
      <c r="J275" s="19"/>
      <c r="K275" s="277"/>
      <c r="L275" s="693"/>
      <c r="M275" s="359"/>
      <c r="N275" s="359"/>
      <c r="O275" s="663"/>
      <c r="P275" s="664"/>
      <c r="Q275" s="665"/>
      <c r="R275" s="19"/>
      <c r="S275" s="277"/>
      <c r="T275" s="693"/>
      <c r="U275" s="359"/>
      <c r="V275" s="359"/>
      <c r="W275" s="663"/>
      <c r="X275" s="664"/>
      <c r="Y275" s="665"/>
      <c r="Z275" s="19"/>
      <c r="AA275" s="277"/>
      <c r="AB275" s="693"/>
      <c r="AC275" s="359"/>
      <c r="AD275" s="359"/>
      <c r="AE275" s="663"/>
      <c r="AF275" s="664"/>
      <c r="AG275" s="665"/>
      <c r="AH275" s="19"/>
      <c r="AI275" s="277"/>
      <c r="AJ275" s="693"/>
      <c r="AK275" s="359"/>
      <c r="AL275" s="359"/>
      <c r="AM275" s="663"/>
      <c r="AN275" s="664"/>
      <c r="AO275" s="665"/>
      <c r="AP275" s="19"/>
      <c r="AQ275" s="277"/>
      <c r="AR275" s="693"/>
      <c r="AS275" s="359"/>
      <c r="AT275" s="359"/>
      <c r="AU275" s="663"/>
      <c r="AV275" s="664"/>
      <c r="AW275" s="665"/>
      <c r="AX275" s="19"/>
      <c r="AY275" s="277"/>
      <c r="AZ275" s="693"/>
      <c r="BA275" s="359"/>
      <c r="BB275" s="359"/>
      <c r="BC275" s="663"/>
      <c r="BD275" s="664"/>
      <c r="BE275" s="665"/>
      <c r="BF275" s="19"/>
      <c r="BG275" s="277"/>
      <c r="BH275" s="693"/>
      <c r="BI275" s="359"/>
      <c r="BJ275" s="359"/>
      <c r="BK275" s="663"/>
      <c r="BL275" s="664"/>
      <c r="BM275" s="665"/>
      <c r="BN275" s="19"/>
      <c r="BO275" s="277"/>
      <c r="BP275" s="693"/>
      <c r="BQ275" s="359"/>
      <c r="BR275" s="359"/>
      <c r="BS275" s="663"/>
      <c r="BT275" s="664"/>
      <c r="BU275" s="665"/>
      <c r="BV275" s="19"/>
      <c r="BW275" s="277"/>
      <c r="BX275" s="693"/>
      <c r="BY275" s="359"/>
      <c r="BZ275" s="359"/>
      <c r="CA275" s="663"/>
      <c r="CB275" s="664"/>
      <c r="CC275" s="665"/>
      <c r="CD275" s="19"/>
      <c r="CE275" s="277"/>
      <c r="CF275" s="693"/>
      <c r="CG275" s="359"/>
      <c r="CH275" s="359"/>
      <c r="CI275" s="663"/>
      <c r="CJ275" s="664"/>
      <c r="CK275" s="665"/>
      <c r="CL275" s="19"/>
      <c r="CM275" s="277"/>
      <c r="CN275" s="693"/>
      <c r="CO275" s="359"/>
      <c r="CP275" s="359"/>
      <c r="CQ275" s="663"/>
      <c r="CR275" s="664"/>
      <c r="CS275" s="665"/>
      <c r="CT275" s="19"/>
      <c r="CU275" s="277"/>
      <c r="CV275" s="693"/>
      <c r="CW275" s="359"/>
      <c r="CX275" s="359"/>
      <c r="CY275" s="663"/>
      <c r="CZ275" s="664"/>
      <c r="DA275" s="665"/>
      <c r="DB275" s="19"/>
      <c r="DC275" s="277"/>
      <c r="DD275" s="693"/>
      <c r="DE275" s="359"/>
      <c r="DF275" s="359"/>
      <c r="DG275" s="663"/>
      <c r="DH275" s="664"/>
      <c r="DI275" s="665"/>
      <c r="DJ275" s="19"/>
      <c r="DK275" s="277"/>
      <c r="DL275" s="693"/>
      <c r="DM275" s="359"/>
      <c r="DN275" s="359"/>
      <c r="DO275" s="663"/>
      <c r="DP275" s="664"/>
      <c r="DQ275" s="665"/>
      <c r="DR275" s="19"/>
      <c r="DS275" s="277"/>
      <c r="DT275" s="693"/>
      <c r="DU275" s="359"/>
      <c r="DV275" s="359"/>
      <c r="DW275" s="663"/>
      <c r="DX275" s="664"/>
      <c r="DY275" s="665"/>
      <c r="DZ275" s="19"/>
      <c r="EA275" s="277"/>
      <c r="EB275" s="448"/>
      <c r="EC275" s="365"/>
      <c r="ED275" s="365"/>
      <c r="EE275" s="669"/>
      <c r="EF275" s="670"/>
      <c r="EG275" s="604"/>
      <c r="EH275" s="19"/>
      <c r="EI275" s="277"/>
      <c r="EJ275" s="693"/>
      <c r="EK275" s="359"/>
      <c r="EL275" s="359"/>
      <c r="EM275" s="663"/>
      <c r="EN275" s="664"/>
      <c r="EO275" s="665"/>
      <c r="EP275" s="19"/>
      <c r="EQ275" s="277"/>
    </row>
    <row r="276" spans="1:147" ht="37.5" customHeight="1" thickBot="1">
      <c r="A276" s="369"/>
      <c r="B276" s="191" t="s">
        <v>322</v>
      </c>
      <c r="C276" s="136" t="s">
        <v>659</v>
      </c>
      <c r="D276" s="639" t="s">
        <v>324</v>
      </c>
      <c r="E276" s="571" t="s">
        <v>325</v>
      </c>
      <c r="F276" s="371" t="s">
        <v>326</v>
      </c>
      <c r="G276" s="372" t="s">
        <v>327</v>
      </c>
      <c r="H276" s="373" t="s">
        <v>328</v>
      </c>
      <c r="I276" s="374" t="s">
        <v>329</v>
      </c>
      <c r="J276" s="297" t="s">
        <v>1167</v>
      </c>
      <c r="K276" s="298" t="s">
        <v>1168</v>
      </c>
      <c r="L276" s="639" t="s">
        <v>324</v>
      </c>
      <c r="M276" s="571" t="s">
        <v>325</v>
      </c>
      <c r="N276" s="371" t="s">
        <v>326</v>
      </c>
      <c r="O276" s="372" t="s">
        <v>327</v>
      </c>
      <c r="P276" s="373" t="s">
        <v>328</v>
      </c>
      <c r="Q276" s="374" t="s">
        <v>329</v>
      </c>
      <c r="R276" s="297" t="s">
        <v>1167</v>
      </c>
      <c r="S276" s="298" t="s">
        <v>1168</v>
      </c>
      <c r="T276" s="639" t="s">
        <v>324</v>
      </c>
      <c r="U276" s="571" t="s">
        <v>325</v>
      </c>
      <c r="V276" s="371" t="s">
        <v>326</v>
      </c>
      <c r="W276" s="372" t="s">
        <v>327</v>
      </c>
      <c r="X276" s="373" t="s">
        <v>328</v>
      </c>
      <c r="Y276" s="374" t="s">
        <v>329</v>
      </c>
      <c r="Z276" s="297" t="s">
        <v>1167</v>
      </c>
      <c r="AA276" s="298" t="s">
        <v>1168</v>
      </c>
      <c r="AB276" s="639" t="s">
        <v>324</v>
      </c>
      <c r="AC276" s="571" t="s">
        <v>325</v>
      </c>
      <c r="AD276" s="371" t="s">
        <v>326</v>
      </c>
      <c r="AE276" s="372" t="s">
        <v>327</v>
      </c>
      <c r="AF276" s="373" t="s">
        <v>328</v>
      </c>
      <c r="AG276" s="374" t="s">
        <v>329</v>
      </c>
      <c r="AH276" s="297" t="s">
        <v>1167</v>
      </c>
      <c r="AI276" s="298" t="s">
        <v>1168</v>
      </c>
      <c r="AJ276" s="639" t="s">
        <v>324</v>
      </c>
      <c r="AK276" s="571" t="s">
        <v>325</v>
      </c>
      <c r="AL276" s="371" t="s">
        <v>326</v>
      </c>
      <c r="AM276" s="372" t="s">
        <v>327</v>
      </c>
      <c r="AN276" s="373" t="s">
        <v>328</v>
      </c>
      <c r="AO276" s="374" t="s">
        <v>329</v>
      </c>
      <c r="AP276" s="297" t="s">
        <v>1167</v>
      </c>
      <c r="AQ276" s="298" t="s">
        <v>1168</v>
      </c>
      <c r="AR276" s="639" t="s">
        <v>324</v>
      </c>
      <c r="AS276" s="571" t="s">
        <v>325</v>
      </c>
      <c r="AT276" s="371" t="s">
        <v>326</v>
      </c>
      <c r="AU276" s="372" t="s">
        <v>327</v>
      </c>
      <c r="AV276" s="373" t="s">
        <v>328</v>
      </c>
      <c r="AW276" s="374" t="s">
        <v>329</v>
      </c>
      <c r="AX276" s="297" t="s">
        <v>1167</v>
      </c>
      <c r="AY276" s="298" t="s">
        <v>1168</v>
      </c>
      <c r="AZ276" s="639" t="s">
        <v>324</v>
      </c>
      <c r="BA276" s="571" t="s">
        <v>325</v>
      </c>
      <c r="BB276" s="371" t="s">
        <v>326</v>
      </c>
      <c r="BC276" s="372" t="s">
        <v>327</v>
      </c>
      <c r="BD276" s="373" t="s">
        <v>328</v>
      </c>
      <c r="BE276" s="374" t="s">
        <v>329</v>
      </c>
      <c r="BF276" s="297" t="s">
        <v>1167</v>
      </c>
      <c r="BG276" s="298" t="s">
        <v>1168</v>
      </c>
      <c r="BH276" s="639" t="s">
        <v>324</v>
      </c>
      <c r="BI276" s="571" t="s">
        <v>325</v>
      </c>
      <c r="BJ276" s="371" t="s">
        <v>326</v>
      </c>
      <c r="BK276" s="372" t="s">
        <v>327</v>
      </c>
      <c r="BL276" s="373" t="s">
        <v>328</v>
      </c>
      <c r="BM276" s="374" t="s">
        <v>329</v>
      </c>
      <c r="BN276" s="297" t="s">
        <v>1167</v>
      </c>
      <c r="BO276" s="298" t="s">
        <v>1168</v>
      </c>
      <c r="BP276" s="639" t="s">
        <v>324</v>
      </c>
      <c r="BQ276" s="571" t="s">
        <v>325</v>
      </c>
      <c r="BR276" s="371" t="s">
        <v>326</v>
      </c>
      <c r="BS276" s="372" t="s">
        <v>327</v>
      </c>
      <c r="BT276" s="373" t="s">
        <v>328</v>
      </c>
      <c r="BU276" s="374" t="s">
        <v>329</v>
      </c>
      <c r="BV276" s="297" t="s">
        <v>1167</v>
      </c>
      <c r="BW276" s="298" t="s">
        <v>1168</v>
      </c>
      <c r="BX276" s="639" t="s">
        <v>324</v>
      </c>
      <c r="BY276" s="571" t="s">
        <v>325</v>
      </c>
      <c r="BZ276" s="371" t="s">
        <v>326</v>
      </c>
      <c r="CA276" s="372" t="s">
        <v>327</v>
      </c>
      <c r="CB276" s="373" t="s">
        <v>328</v>
      </c>
      <c r="CC276" s="374" t="s">
        <v>329</v>
      </c>
      <c r="CD276" s="297" t="s">
        <v>1167</v>
      </c>
      <c r="CE276" s="298" t="s">
        <v>1168</v>
      </c>
      <c r="CF276" s="639" t="s">
        <v>324</v>
      </c>
      <c r="CG276" s="571" t="s">
        <v>325</v>
      </c>
      <c r="CH276" s="371" t="s">
        <v>326</v>
      </c>
      <c r="CI276" s="372" t="s">
        <v>327</v>
      </c>
      <c r="CJ276" s="373" t="s">
        <v>328</v>
      </c>
      <c r="CK276" s="374" t="s">
        <v>329</v>
      </c>
      <c r="CL276" s="297" t="s">
        <v>1167</v>
      </c>
      <c r="CM276" s="298" t="s">
        <v>1168</v>
      </c>
      <c r="CN276" s="639" t="s">
        <v>324</v>
      </c>
      <c r="CO276" s="571" t="s">
        <v>325</v>
      </c>
      <c r="CP276" s="371" t="s">
        <v>326</v>
      </c>
      <c r="CQ276" s="372" t="s">
        <v>327</v>
      </c>
      <c r="CR276" s="373" t="s">
        <v>328</v>
      </c>
      <c r="CS276" s="374" t="s">
        <v>329</v>
      </c>
      <c r="CT276" s="297" t="s">
        <v>1167</v>
      </c>
      <c r="CU276" s="298" t="s">
        <v>1168</v>
      </c>
      <c r="CV276" s="639" t="s">
        <v>324</v>
      </c>
      <c r="CW276" s="571" t="s">
        <v>325</v>
      </c>
      <c r="CX276" s="371" t="s">
        <v>326</v>
      </c>
      <c r="CY276" s="372" t="s">
        <v>327</v>
      </c>
      <c r="CZ276" s="373" t="s">
        <v>328</v>
      </c>
      <c r="DA276" s="374" t="s">
        <v>329</v>
      </c>
      <c r="DB276" s="297" t="s">
        <v>1167</v>
      </c>
      <c r="DC276" s="298" t="s">
        <v>1168</v>
      </c>
      <c r="DD276" s="639" t="s">
        <v>324</v>
      </c>
      <c r="DE276" s="571" t="s">
        <v>325</v>
      </c>
      <c r="DF276" s="371" t="s">
        <v>326</v>
      </c>
      <c r="DG276" s="372" t="s">
        <v>327</v>
      </c>
      <c r="DH276" s="373" t="s">
        <v>328</v>
      </c>
      <c r="DI276" s="374" t="s">
        <v>329</v>
      </c>
      <c r="DJ276" s="297" t="s">
        <v>1167</v>
      </c>
      <c r="DK276" s="298" t="s">
        <v>1168</v>
      </c>
      <c r="DL276" s="639" t="s">
        <v>324</v>
      </c>
      <c r="DM276" s="571" t="s">
        <v>325</v>
      </c>
      <c r="DN276" s="371" t="s">
        <v>326</v>
      </c>
      <c r="DO276" s="372" t="s">
        <v>327</v>
      </c>
      <c r="DP276" s="373" t="s">
        <v>328</v>
      </c>
      <c r="DQ276" s="374" t="s">
        <v>329</v>
      </c>
      <c r="DR276" s="297" t="s">
        <v>1167</v>
      </c>
      <c r="DS276" s="298" t="s">
        <v>1168</v>
      </c>
      <c r="DT276" s="639" t="s">
        <v>324</v>
      </c>
      <c r="DU276" s="571" t="s">
        <v>325</v>
      </c>
      <c r="DV276" s="371" t="s">
        <v>326</v>
      </c>
      <c r="DW276" s="372" t="s">
        <v>327</v>
      </c>
      <c r="DX276" s="373" t="s">
        <v>328</v>
      </c>
      <c r="DY276" s="374" t="s">
        <v>329</v>
      </c>
      <c r="DZ276" s="297" t="s">
        <v>1167</v>
      </c>
      <c r="EA276" s="298" t="s">
        <v>1168</v>
      </c>
      <c r="EB276" s="640" t="s">
        <v>324</v>
      </c>
      <c r="EC276" s="191" t="s">
        <v>325</v>
      </c>
      <c r="ED276" s="376" t="s">
        <v>326</v>
      </c>
      <c r="EE276" s="377" t="s">
        <v>327</v>
      </c>
      <c r="EF276" s="191" t="s">
        <v>328</v>
      </c>
      <c r="EG276" s="378" t="s">
        <v>329</v>
      </c>
      <c r="EH276" s="297" t="s">
        <v>1167</v>
      </c>
      <c r="EI276" s="298" t="s">
        <v>1168</v>
      </c>
      <c r="EJ276" s="639" t="s">
        <v>324</v>
      </c>
      <c r="EK276" s="571" t="s">
        <v>325</v>
      </c>
      <c r="EL276" s="371" t="s">
        <v>326</v>
      </c>
      <c r="EM276" s="372" t="s">
        <v>327</v>
      </c>
      <c r="EN276" s="373" t="s">
        <v>328</v>
      </c>
      <c r="EO276" s="374" t="s">
        <v>329</v>
      </c>
      <c r="EP276" s="297" t="s">
        <v>1167</v>
      </c>
      <c r="EQ276" s="298" t="s">
        <v>1168</v>
      </c>
    </row>
    <row r="277" spans="1:147" ht="60.75" customHeight="1" thickBot="1">
      <c r="A277" s="369"/>
      <c r="B277" s="379">
        <v>1</v>
      </c>
      <c r="C277" s="305" t="s">
        <v>771</v>
      </c>
      <c r="D277" s="417"/>
      <c r="E277" s="307">
        <v>1</v>
      </c>
      <c r="F277" s="307" t="s">
        <v>331</v>
      </c>
      <c r="G277" s="711"/>
      <c r="H277" s="678"/>
      <c r="I277" s="310">
        <f t="shared" ref="I277:I278" si="629">+(G277+(G277*H277))*E277</f>
        <v>0</v>
      </c>
      <c r="J277" s="311" t="s">
        <v>1169</v>
      </c>
      <c r="K277" s="312"/>
      <c r="L277" s="417"/>
      <c r="M277" s="307">
        <v>1</v>
      </c>
      <c r="N277" s="307" t="s">
        <v>331</v>
      </c>
      <c r="O277" s="711"/>
      <c r="P277" s="678"/>
      <c r="Q277" s="310">
        <f t="shared" ref="Q277:Q278" si="630">+(O277+(O277*P277))*M277</f>
        <v>0</v>
      </c>
      <c r="R277" s="311" t="s">
        <v>1169</v>
      </c>
      <c r="S277" s="312"/>
      <c r="T277" s="417"/>
      <c r="U277" s="307">
        <v>1</v>
      </c>
      <c r="V277" s="307" t="s">
        <v>331</v>
      </c>
      <c r="W277" s="711"/>
      <c r="X277" s="678"/>
      <c r="Y277" s="310">
        <f t="shared" ref="Y277:Y278" si="631">+(W277+(W277*X277))*U277</f>
        <v>0</v>
      </c>
      <c r="Z277" s="311" t="s">
        <v>1169</v>
      </c>
      <c r="AA277" s="312"/>
      <c r="AB277" s="417"/>
      <c r="AC277" s="307">
        <v>1</v>
      </c>
      <c r="AD277" s="307" t="s">
        <v>331</v>
      </c>
      <c r="AE277" s="711"/>
      <c r="AF277" s="678"/>
      <c r="AG277" s="310">
        <f t="shared" ref="AG277:AG278" si="632">+(AE277+(AE277*AF277))*AC277</f>
        <v>0</v>
      </c>
      <c r="AH277" s="311" t="s">
        <v>1169</v>
      </c>
      <c r="AI277" s="312"/>
      <c r="AJ277" s="417"/>
      <c r="AK277" s="307">
        <v>1</v>
      </c>
      <c r="AL277" s="307" t="s">
        <v>331</v>
      </c>
      <c r="AM277" s="711"/>
      <c r="AN277" s="678"/>
      <c r="AO277" s="310">
        <f t="shared" ref="AO277:AO278" si="633">+(AM277+(AM277*AN277))*AK277</f>
        <v>0</v>
      </c>
      <c r="AP277" s="311" t="s">
        <v>1169</v>
      </c>
      <c r="AQ277" s="312"/>
      <c r="AR277" s="417"/>
      <c r="AS277" s="307">
        <v>1</v>
      </c>
      <c r="AT277" s="307" t="s">
        <v>331</v>
      </c>
      <c r="AU277" s="711"/>
      <c r="AV277" s="678"/>
      <c r="AW277" s="310">
        <f t="shared" ref="AW277:AW278" si="634">+(AU277+(AU277*AV277))*AS277</f>
        <v>0</v>
      </c>
      <c r="AX277" s="311" t="s">
        <v>1169</v>
      </c>
      <c r="AY277" s="312"/>
      <c r="AZ277" s="417"/>
      <c r="BA277" s="307">
        <v>1</v>
      </c>
      <c r="BB277" s="307" t="s">
        <v>331</v>
      </c>
      <c r="BC277" s="711"/>
      <c r="BD277" s="678"/>
      <c r="BE277" s="310">
        <f t="shared" ref="BE277:BE278" si="635">+(BC277+(BC277*BD277))*BA277</f>
        <v>0</v>
      </c>
      <c r="BF277" s="311" t="s">
        <v>1169</v>
      </c>
      <c r="BG277" s="312"/>
      <c r="BH277" s="417"/>
      <c r="BI277" s="307">
        <v>1</v>
      </c>
      <c r="BJ277" s="307" t="s">
        <v>331</v>
      </c>
      <c r="BK277" s="711"/>
      <c r="BL277" s="678"/>
      <c r="BM277" s="310">
        <f t="shared" ref="BM277:BM278" si="636">+(BK277+(BK277*BL277))*BI277</f>
        <v>0</v>
      </c>
      <c r="BN277" s="311" t="s">
        <v>1169</v>
      </c>
      <c r="BO277" s="312"/>
      <c r="BP277" s="417"/>
      <c r="BQ277" s="307">
        <v>1</v>
      </c>
      <c r="BR277" s="307" t="s">
        <v>331</v>
      </c>
      <c r="BS277" s="711"/>
      <c r="BT277" s="678"/>
      <c r="BU277" s="310">
        <f t="shared" ref="BU277:BU278" si="637">+(BS277+(BS277*BT277))*BQ277</f>
        <v>0</v>
      </c>
      <c r="BV277" s="311" t="s">
        <v>1169</v>
      </c>
      <c r="BW277" s="312"/>
      <c r="BX277" s="417"/>
      <c r="BY277" s="307">
        <v>1</v>
      </c>
      <c r="BZ277" s="307" t="s">
        <v>331</v>
      </c>
      <c r="CA277" s="711">
        <v>0</v>
      </c>
      <c r="CB277" s="678">
        <v>0</v>
      </c>
      <c r="CC277" s="310">
        <f t="shared" ref="CC277:CC278" si="638">+(CA277+(CA277*CB277))*BY277</f>
        <v>0</v>
      </c>
      <c r="CD277" s="311" t="s">
        <v>1169</v>
      </c>
      <c r="CE277" s="312"/>
      <c r="CF277" s="417"/>
      <c r="CG277" s="307">
        <v>1</v>
      </c>
      <c r="CH277" s="307" t="s">
        <v>331</v>
      </c>
      <c r="CI277" s="711"/>
      <c r="CJ277" s="678"/>
      <c r="CK277" s="310">
        <f t="shared" ref="CK277:CK278" si="639">+(CI277+(CI277*CJ277))*CG277</f>
        <v>0</v>
      </c>
      <c r="CL277" s="311" t="s">
        <v>1169</v>
      </c>
      <c r="CM277" s="312"/>
      <c r="CN277" s="417"/>
      <c r="CO277" s="307">
        <v>1</v>
      </c>
      <c r="CP277" s="307" t="s">
        <v>331</v>
      </c>
      <c r="CQ277" s="711"/>
      <c r="CR277" s="678"/>
      <c r="CS277" s="310">
        <f t="shared" ref="CS277:CS278" si="640">+(CQ277+(CQ277*CR277))*CO277</f>
        <v>0</v>
      </c>
      <c r="CT277" s="311" t="s">
        <v>1169</v>
      </c>
      <c r="CU277" s="312"/>
      <c r="CV277" s="417"/>
      <c r="CW277" s="307">
        <v>1</v>
      </c>
      <c r="CX277" s="307" t="s">
        <v>331</v>
      </c>
      <c r="CY277" s="711"/>
      <c r="CZ277" s="678"/>
      <c r="DA277" s="310">
        <f t="shared" ref="DA277:DA278" si="641">+(CY277+(CY277*CZ277))*CW277</f>
        <v>0</v>
      </c>
      <c r="DB277" s="311" t="s">
        <v>1169</v>
      </c>
      <c r="DC277" s="312"/>
      <c r="DD277" s="417"/>
      <c r="DE277" s="307">
        <v>1</v>
      </c>
      <c r="DF277" s="307" t="s">
        <v>331</v>
      </c>
      <c r="DG277" s="711"/>
      <c r="DH277" s="678"/>
      <c r="DI277" s="310">
        <f t="shared" ref="DI277:DI278" si="642">+(DG277+(DG277*DH277))*DE277</f>
        <v>0</v>
      </c>
      <c r="DJ277" s="311" t="s">
        <v>1169</v>
      </c>
      <c r="DK277" s="312"/>
      <c r="DL277" s="417"/>
      <c r="DM277" s="307">
        <v>1</v>
      </c>
      <c r="DN277" s="307" t="s">
        <v>331</v>
      </c>
      <c r="DO277" s="711"/>
      <c r="DP277" s="678"/>
      <c r="DQ277" s="310">
        <f t="shared" ref="DQ277:DQ278" si="643">+(DO277+(DO277*DP277))*DM277</f>
        <v>0</v>
      </c>
      <c r="DR277" s="311" t="s">
        <v>1169</v>
      </c>
      <c r="DS277" s="312"/>
      <c r="DT277" s="417"/>
      <c r="DU277" s="307">
        <v>1</v>
      </c>
      <c r="DV277" s="307" t="s">
        <v>331</v>
      </c>
      <c r="DW277" s="711"/>
      <c r="DX277" s="678"/>
      <c r="DY277" s="310">
        <f t="shared" ref="DY277:DY278" si="644">+(DW277+(DW277*DX277))*DU277</f>
        <v>0</v>
      </c>
      <c r="DZ277" s="311" t="s">
        <v>1169</v>
      </c>
      <c r="EA277" s="312"/>
      <c r="EB277" s="421"/>
      <c r="EC277" s="315">
        <v>1</v>
      </c>
      <c r="ED277" s="315" t="s">
        <v>331</v>
      </c>
      <c r="EE277" s="712"/>
      <c r="EF277" s="680"/>
      <c r="EG277" s="318" t="s">
        <v>1199</v>
      </c>
      <c r="EH277" s="311" t="s">
        <v>1169</v>
      </c>
      <c r="EI277" s="312"/>
      <c r="EJ277" s="417"/>
      <c r="EK277" s="307">
        <v>1</v>
      </c>
      <c r="EL277" s="307" t="s">
        <v>331</v>
      </c>
      <c r="EM277" s="711">
        <v>1800000</v>
      </c>
      <c r="EN277" s="678">
        <v>0</v>
      </c>
      <c r="EO277" s="310">
        <f t="shared" ref="EO277:EO278" si="645">+(EM277+(EM277*EN277))*EK277</f>
        <v>1800000</v>
      </c>
      <c r="EP277" s="311" t="s">
        <v>1170</v>
      </c>
      <c r="EQ277" s="312" t="s">
        <v>1509</v>
      </c>
    </row>
    <row r="278" spans="1:147" ht="37.5" customHeight="1">
      <c r="A278" s="369"/>
      <c r="B278" s="379">
        <v>2</v>
      </c>
      <c r="C278" s="305" t="s">
        <v>772</v>
      </c>
      <c r="D278" s="417"/>
      <c r="E278" s="307">
        <v>1</v>
      </c>
      <c r="F278" s="307" t="s">
        <v>331</v>
      </c>
      <c r="G278" s="711"/>
      <c r="H278" s="678"/>
      <c r="I278" s="310">
        <f t="shared" si="629"/>
        <v>0</v>
      </c>
      <c r="J278" s="19"/>
      <c r="K278" s="277"/>
      <c r="L278" s="417"/>
      <c r="M278" s="307">
        <v>1</v>
      </c>
      <c r="N278" s="307" t="s">
        <v>331</v>
      </c>
      <c r="O278" s="711"/>
      <c r="P278" s="678"/>
      <c r="Q278" s="310">
        <f t="shared" si="630"/>
        <v>0</v>
      </c>
      <c r="R278" s="19"/>
      <c r="S278" s="277"/>
      <c r="T278" s="417"/>
      <c r="U278" s="307">
        <v>1</v>
      </c>
      <c r="V278" s="307" t="s">
        <v>331</v>
      </c>
      <c r="W278" s="711"/>
      <c r="X278" s="678"/>
      <c r="Y278" s="310">
        <f t="shared" si="631"/>
        <v>0</v>
      </c>
      <c r="Z278" s="19"/>
      <c r="AA278" s="277"/>
      <c r="AB278" s="417"/>
      <c r="AC278" s="307">
        <v>1</v>
      </c>
      <c r="AD278" s="307" t="s">
        <v>331</v>
      </c>
      <c r="AE278" s="711"/>
      <c r="AF278" s="678"/>
      <c r="AG278" s="310">
        <f t="shared" si="632"/>
        <v>0</v>
      </c>
      <c r="AH278" s="19"/>
      <c r="AI278" s="277"/>
      <c r="AJ278" s="417"/>
      <c r="AK278" s="307">
        <v>1</v>
      </c>
      <c r="AL278" s="307" t="s">
        <v>331</v>
      </c>
      <c r="AM278" s="711"/>
      <c r="AN278" s="678"/>
      <c r="AO278" s="310">
        <f t="shared" si="633"/>
        <v>0</v>
      </c>
      <c r="AP278" s="19"/>
      <c r="AQ278" s="277"/>
      <c r="AR278" s="417"/>
      <c r="AS278" s="307">
        <v>1</v>
      </c>
      <c r="AT278" s="307" t="s">
        <v>331</v>
      </c>
      <c r="AU278" s="711"/>
      <c r="AV278" s="678"/>
      <c r="AW278" s="310">
        <f t="shared" si="634"/>
        <v>0</v>
      </c>
      <c r="AX278" s="19"/>
      <c r="AY278" s="277"/>
      <c r="AZ278" s="417"/>
      <c r="BA278" s="307">
        <v>1</v>
      </c>
      <c r="BB278" s="307" t="s">
        <v>331</v>
      </c>
      <c r="BC278" s="711"/>
      <c r="BD278" s="678"/>
      <c r="BE278" s="310">
        <f t="shared" si="635"/>
        <v>0</v>
      </c>
      <c r="BF278" s="19"/>
      <c r="BG278" s="277"/>
      <c r="BH278" s="417"/>
      <c r="BI278" s="307">
        <v>1</v>
      </c>
      <c r="BJ278" s="307" t="s">
        <v>331</v>
      </c>
      <c r="BK278" s="711"/>
      <c r="BL278" s="678"/>
      <c r="BM278" s="310">
        <f t="shared" si="636"/>
        <v>0</v>
      </c>
      <c r="BN278" s="19"/>
      <c r="BO278" s="277"/>
      <c r="BP278" s="417"/>
      <c r="BQ278" s="307">
        <v>1</v>
      </c>
      <c r="BR278" s="307" t="s">
        <v>331</v>
      </c>
      <c r="BS278" s="711"/>
      <c r="BT278" s="678"/>
      <c r="BU278" s="310">
        <f t="shared" si="637"/>
        <v>0</v>
      </c>
      <c r="BV278" s="19"/>
      <c r="BW278" s="277"/>
      <c r="BX278" s="417"/>
      <c r="BY278" s="307">
        <v>1</v>
      </c>
      <c r="BZ278" s="307" t="s">
        <v>331</v>
      </c>
      <c r="CA278" s="711">
        <v>0</v>
      </c>
      <c r="CB278" s="678">
        <v>0</v>
      </c>
      <c r="CC278" s="310">
        <f t="shared" si="638"/>
        <v>0</v>
      </c>
      <c r="CD278" s="19"/>
      <c r="CE278" s="277"/>
      <c r="CF278" s="417"/>
      <c r="CG278" s="307">
        <v>1</v>
      </c>
      <c r="CH278" s="307" t="s">
        <v>331</v>
      </c>
      <c r="CI278" s="711"/>
      <c r="CJ278" s="678"/>
      <c r="CK278" s="310">
        <f t="shared" si="639"/>
        <v>0</v>
      </c>
      <c r="CL278" s="19"/>
      <c r="CM278" s="277"/>
      <c r="CN278" s="417"/>
      <c r="CO278" s="307">
        <v>1</v>
      </c>
      <c r="CP278" s="307" t="s">
        <v>331</v>
      </c>
      <c r="CQ278" s="711"/>
      <c r="CR278" s="678"/>
      <c r="CS278" s="310">
        <f t="shared" si="640"/>
        <v>0</v>
      </c>
      <c r="CT278" s="19"/>
      <c r="CU278" s="277"/>
      <c r="CV278" s="417"/>
      <c r="CW278" s="307">
        <v>1</v>
      </c>
      <c r="CX278" s="307" t="s">
        <v>331</v>
      </c>
      <c r="CY278" s="711"/>
      <c r="CZ278" s="678"/>
      <c r="DA278" s="310">
        <f t="shared" si="641"/>
        <v>0</v>
      </c>
      <c r="DB278" s="19"/>
      <c r="DC278" s="277"/>
      <c r="DD278" s="417"/>
      <c r="DE278" s="307">
        <v>1</v>
      </c>
      <c r="DF278" s="307" t="s">
        <v>331</v>
      </c>
      <c r="DG278" s="711"/>
      <c r="DH278" s="678"/>
      <c r="DI278" s="310">
        <f t="shared" si="642"/>
        <v>0</v>
      </c>
      <c r="DJ278" s="19"/>
      <c r="DK278" s="277"/>
      <c r="DL278" s="417"/>
      <c r="DM278" s="307">
        <v>1</v>
      </c>
      <c r="DN278" s="307" t="s">
        <v>331</v>
      </c>
      <c r="DO278" s="711"/>
      <c r="DP278" s="678"/>
      <c r="DQ278" s="310">
        <f t="shared" si="643"/>
        <v>0</v>
      </c>
      <c r="DR278" s="19"/>
      <c r="DS278" s="277"/>
      <c r="DT278" s="417"/>
      <c r="DU278" s="307">
        <v>1</v>
      </c>
      <c r="DV278" s="307" t="s">
        <v>331</v>
      </c>
      <c r="DW278" s="711"/>
      <c r="DX278" s="678"/>
      <c r="DY278" s="310">
        <f t="shared" si="644"/>
        <v>0</v>
      </c>
      <c r="DZ278" s="19"/>
      <c r="EA278" s="277"/>
      <c r="EB278" s="421"/>
      <c r="EC278" s="315">
        <v>1</v>
      </c>
      <c r="ED278" s="315" t="s">
        <v>331</v>
      </c>
      <c r="EE278" s="712"/>
      <c r="EF278" s="680"/>
      <c r="EG278" s="318" t="s">
        <v>1199</v>
      </c>
      <c r="EH278" s="19"/>
      <c r="EI278" s="277"/>
      <c r="EJ278" s="417"/>
      <c r="EK278" s="307">
        <v>1</v>
      </c>
      <c r="EL278" s="307" t="s">
        <v>331</v>
      </c>
      <c r="EM278" s="711">
        <v>5000000</v>
      </c>
      <c r="EN278" s="678">
        <v>0</v>
      </c>
      <c r="EO278" s="310">
        <f t="shared" si="645"/>
        <v>5000000</v>
      </c>
      <c r="EP278" s="19"/>
      <c r="EQ278" s="277"/>
    </row>
    <row r="279" spans="1:147" ht="37.5" customHeight="1" thickBot="1">
      <c r="A279" s="369"/>
      <c r="B279" s="214"/>
      <c r="C279" s="585" t="s">
        <v>338</v>
      </c>
      <c r="D279" s="699"/>
      <c r="E279" s="587"/>
      <c r="F279" s="587"/>
      <c r="G279" s="700"/>
      <c r="H279" s="701"/>
      <c r="I279" s="713">
        <f>SUM(I277:I278)</f>
        <v>0</v>
      </c>
      <c r="J279" s="386"/>
      <c r="K279" s="387"/>
      <c r="L279" s="699"/>
      <c r="M279" s="587"/>
      <c r="N279" s="587"/>
      <c r="O279" s="700"/>
      <c r="P279" s="701"/>
      <c r="Q279" s="713">
        <f>SUM(Q277:Q278)</f>
        <v>0</v>
      </c>
      <c r="R279" s="386"/>
      <c r="S279" s="387"/>
      <c r="T279" s="699"/>
      <c r="U279" s="587"/>
      <c r="V279" s="587"/>
      <c r="W279" s="700"/>
      <c r="X279" s="701"/>
      <c r="Y279" s="713">
        <f>SUM(Y277:Y278)</f>
        <v>0</v>
      </c>
      <c r="Z279" s="386"/>
      <c r="AA279" s="387"/>
      <c r="AB279" s="699"/>
      <c r="AC279" s="587"/>
      <c r="AD279" s="587"/>
      <c r="AE279" s="700"/>
      <c r="AF279" s="701"/>
      <c r="AG279" s="713">
        <f>SUM(AG277:AG278)</f>
        <v>0</v>
      </c>
      <c r="AH279" s="386"/>
      <c r="AI279" s="387"/>
      <c r="AJ279" s="699"/>
      <c r="AK279" s="587"/>
      <c r="AL279" s="587"/>
      <c r="AM279" s="700"/>
      <c r="AN279" s="701"/>
      <c r="AO279" s="713">
        <f>SUM(AO277:AO278)</f>
        <v>0</v>
      </c>
      <c r="AP279" s="386"/>
      <c r="AQ279" s="387"/>
      <c r="AR279" s="699"/>
      <c r="AS279" s="587"/>
      <c r="AT279" s="587"/>
      <c r="AU279" s="700"/>
      <c r="AV279" s="701"/>
      <c r="AW279" s="713">
        <f>SUM(AW277:AW278)</f>
        <v>0</v>
      </c>
      <c r="AX279" s="386"/>
      <c r="AY279" s="387"/>
      <c r="AZ279" s="699"/>
      <c r="BA279" s="587"/>
      <c r="BB279" s="587"/>
      <c r="BC279" s="700"/>
      <c r="BD279" s="701"/>
      <c r="BE279" s="713">
        <f>SUM(BE277:BE278)</f>
        <v>0</v>
      </c>
      <c r="BF279" s="386"/>
      <c r="BG279" s="387"/>
      <c r="BH279" s="699"/>
      <c r="BI279" s="587"/>
      <c r="BJ279" s="587"/>
      <c r="BK279" s="700"/>
      <c r="BL279" s="701"/>
      <c r="BM279" s="713">
        <f>SUM(BM277:BM278)</f>
        <v>0</v>
      </c>
      <c r="BN279" s="386"/>
      <c r="BO279" s="387"/>
      <c r="BP279" s="699"/>
      <c r="BQ279" s="587"/>
      <c r="BR279" s="587"/>
      <c r="BS279" s="700"/>
      <c r="BT279" s="701"/>
      <c r="BU279" s="713">
        <f>SUM(BU277:BU278)</f>
        <v>0</v>
      </c>
      <c r="BV279" s="386"/>
      <c r="BW279" s="387"/>
      <c r="BX279" s="699"/>
      <c r="BY279" s="587"/>
      <c r="BZ279" s="587"/>
      <c r="CA279" s="700"/>
      <c r="CB279" s="588"/>
      <c r="CC279" s="713">
        <f>SUM(CC277:CC278)</f>
        <v>0</v>
      </c>
      <c r="CD279" s="386"/>
      <c r="CE279" s="387"/>
      <c r="CF279" s="699"/>
      <c r="CG279" s="587"/>
      <c r="CH279" s="587"/>
      <c r="CI279" s="700"/>
      <c r="CJ279" s="701"/>
      <c r="CK279" s="713">
        <f>SUM(CK277:CK278)</f>
        <v>0</v>
      </c>
      <c r="CL279" s="386"/>
      <c r="CM279" s="387"/>
      <c r="CN279" s="699"/>
      <c r="CO279" s="587"/>
      <c r="CP279" s="587"/>
      <c r="CQ279" s="700"/>
      <c r="CR279" s="701"/>
      <c r="CS279" s="713">
        <f>SUM(CS277:CS278)</f>
        <v>0</v>
      </c>
      <c r="CT279" s="386"/>
      <c r="CU279" s="387"/>
      <c r="CV279" s="699"/>
      <c r="CW279" s="587"/>
      <c r="CX279" s="587"/>
      <c r="CY279" s="700"/>
      <c r="CZ279" s="701"/>
      <c r="DA279" s="713">
        <f>SUM(DA277:DA278)</f>
        <v>0</v>
      </c>
      <c r="DB279" s="386"/>
      <c r="DC279" s="387"/>
      <c r="DD279" s="699"/>
      <c r="DE279" s="587"/>
      <c r="DF279" s="587"/>
      <c r="DG279" s="700"/>
      <c r="DH279" s="701"/>
      <c r="DI279" s="713">
        <f>SUM(DI277:DI278)</f>
        <v>0</v>
      </c>
      <c r="DJ279" s="386"/>
      <c r="DK279" s="387"/>
      <c r="DL279" s="699"/>
      <c r="DM279" s="587"/>
      <c r="DN279" s="587"/>
      <c r="DO279" s="700"/>
      <c r="DP279" s="701"/>
      <c r="DQ279" s="713">
        <f>SUM(DQ277:DQ278)</f>
        <v>0</v>
      </c>
      <c r="DR279" s="386"/>
      <c r="DS279" s="387"/>
      <c r="DT279" s="699"/>
      <c r="DU279" s="587"/>
      <c r="DV279" s="587"/>
      <c r="DW279" s="700"/>
      <c r="DX279" s="701"/>
      <c r="DY279" s="713">
        <f>SUM(DY277:DY278)</f>
        <v>0</v>
      </c>
      <c r="DZ279" s="386"/>
      <c r="EA279" s="387"/>
      <c r="EB279" s="659"/>
      <c r="EC279" s="592"/>
      <c r="ED279" s="592"/>
      <c r="EE279" s="660"/>
      <c r="EF279" s="661"/>
      <c r="EG279" s="378" t="s">
        <v>1199</v>
      </c>
      <c r="EH279" s="386"/>
      <c r="EI279" s="387"/>
      <c r="EJ279" s="699"/>
      <c r="EK279" s="587"/>
      <c r="EL279" s="587"/>
      <c r="EM279" s="700"/>
      <c r="EN279" s="701"/>
      <c r="EO279" s="713">
        <f>SUM(EO277:EO278)</f>
        <v>6800000</v>
      </c>
      <c r="EP279" s="386"/>
      <c r="EQ279" s="387"/>
    </row>
    <row r="280" spans="1:147" ht="37.5" customHeight="1">
      <c r="A280" s="88"/>
      <c r="B280" s="88"/>
      <c r="C280" s="88"/>
      <c r="D280" s="85"/>
      <c r="E280" s="85"/>
      <c r="F280" s="85"/>
      <c r="G280" s="135"/>
      <c r="H280" s="90"/>
      <c r="I280" s="126"/>
      <c r="J280" s="19"/>
      <c r="K280" s="19"/>
      <c r="L280" s="85"/>
      <c r="M280" s="85"/>
      <c r="N280" s="85"/>
      <c r="O280" s="135"/>
      <c r="P280" s="90"/>
      <c r="Q280" s="126"/>
      <c r="R280" s="19"/>
      <c r="S280" s="19"/>
      <c r="T280" s="85"/>
      <c r="U280" s="85"/>
      <c r="V280" s="85"/>
      <c r="W280" s="135"/>
      <c r="X280" s="90"/>
      <c r="Y280" s="126"/>
      <c r="Z280" s="19"/>
      <c r="AA280" s="19"/>
      <c r="AB280" s="85"/>
      <c r="AC280" s="85"/>
      <c r="AD280" s="85"/>
      <c r="AE280" s="135"/>
      <c r="AF280" s="90"/>
      <c r="AG280" s="126"/>
      <c r="AH280" s="19"/>
      <c r="AI280" s="19"/>
      <c r="AJ280" s="85"/>
      <c r="AK280" s="85"/>
      <c r="AL280" s="85"/>
      <c r="AM280" s="135"/>
      <c r="AN280" s="90"/>
      <c r="AO280" s="126"/>
      <c r="AP280" s="19"/>
      <c r="AQ280" s="19"/>
      <c r="AR280" s="85"/>
      <c r="AS280" s="85"/>
      <c r="AT280" s="85"/>
      <c r="AU280" s="135"/>
      <c r="AV280" s="90"/>
      <c r="AW280" s="126"/>
      <c r="AX280" s="19"/>
      <c r="AY280" s="19"/>
      <c r="AZ280" s="85"/>
      <c r="BA280" s="85"/>
      <c r="BB280" s="85"/>
      <c r="BC280" s="135"/>
      <c r="BD280" s="90"/>
      <c r="BE280" s="126"/>
      <c r="BF280" s="19"/>
      <c r="BG280" s="19"/>
      <c r="BH280" s="85"/>
      <c r="BI280" s="85"/>
      <c r="BJ280" s="85"/>
      <c r="BK280" s="135"/>
      <c r="BL280" s="90"/>
      <c r="BM280" s="126"/>
      <c r="BN280" s="19"/>
      <c r="BO280" s="19"/>
      <c r="BP280" s="85"/>
      <c r="BQ280" s="85"/>
      <c r="BR280" s="85"/>
      <c r="BS280" s="135"/>
      <c r="BT280" s="90"/>
      <c r="BU280" s="126"/>
      <c r="BV280" s="19"/>
      <c r="BW280" s="19"/>
      <c r="BX280" s="85"/>
      <c r="BY280" s="85"/>
      <c r="BZ280" s="85"/>
      <c r="CA280" s="135"/>
      <c r="CB280" s="90"/>
      <c r="CC280" s="126"/>
      <c r="CD280" s="19"/>
      <c r="CE280" s="19"/>
      <c r="CF280" s="85"/>
      <c r="CG280" s="85"/>
      <c r="CH280" s="85"/>
      <c r="CI280" s="135"/>
      <c r="CJ280" s="90"/>
      <c r="CK280" s="126"/>
      <c r="CL280" s="19"/>
      <c r="CM280" s="19"/>
      <c r="CN280" s="85"/>
      <c r="CO280" s="85"/>
      <c r="CP280" s="85"/>
      <c r="CQ280" s="135"/>
      <c r="CR280" s="90"/>
      <c r="CS280" s="126"/>
      <c r="CT280" s="19"/>
      <c r="CU280" s="19"/>
      <c r="CV280" s="85"/>
      <c r="CW280" s="85"/>
      <c r="CX280" s="85"/>
      <c r="CY280" s="135"/>
      <c r="CZ280" s="90"/>
      <c r="DA280" s="126"/>
      <c r="DB280" s="19"/>
      <c r="DC280" s="19"/>
      <c r="DD280" s="85"/>
      <c r="DE280" s="85"/>
      <c r="DF280" s="85"/>
      <c r="DG280" s="135"/>
      <c r="DH280" s="90"/>
      <c r="DI280" s="126"/>
      <c r="DJ280" s="19"/>
      <c r="DK280" s="19"/>
      <c r="DL280" s="85"/>
      <c r="DM280" s="85"/>
      <c r="DN280" s="85"/>
      <c r="DO280" s="135"/>
      <c r="DP280" s="90"/>
      <c r="DQ280" s="126"/>
      <c r="DR280" s="19"/>
      <c r="DS280" s="19"/>
      <c r="DT280" s="85"/>
      <c r="DU280" s="85"/>
      <c r="DV280" s="85"/>
      <c r="DW280" s="135"/>
      <c r="DX280" s="90"/>
      <c r="DY280" s="126"/>
      <c r="DZ280" s="19"/>
      <c r="EA280" s="19"/>
      <c r="EB280" s="24"/>
      <c r="EC280" s="24"/>
      <c r="ED280" s="24"/>
      <c r="EE280" s="705"/>
      <c r="EF280" s="334"/>
      <c r="EG280" s="272"/>
      <c r="EH280" s="19"/>
      <c r="EI280" s="19"/>
      <c r="EJ280" s="85"/>
      <c r="EK280" s="85"/>
      <c r="EL280" s="85"/>
      <c r="EM280" s="135"/>
      <c r="EN280" s="90"/>
      <c r="EO280" s="126"/>
      <c r="EP280" s="19"/>
      <c r="EQ280" s="19"/>
    </row>
    <row r="281" spans="1:147" ht="37.5" customHeight="1">
      <c r="A281" s="88"/>
      <c r="B281" s="88"/>
      <c r="C281" s="88"/>
      <c r="D281" s="85"/>
      <c r="E281" s="85"/>
      <c r="F281" s="85"/>
      <c r="G281" s="135"/>
      <c r="H281" s="90"/>
      <c r="I281" s="126"/>
      <c r="J281" s="19"/>
      <c r="K281" s="19"/>
      <c r="L281" s="85"/>
      <c r="M281" s="85"/>
      <c r="N281" s="85"/>
      <c r="O281" s="135"/>
      <c r="P281" s="90"/>
      <c r="Q281" s="126"/>
      <c r="R281" s="19"/>
      <c r="S281" s="19"/>
      <c r="T281" s="85"/>
      <c r="U281" s="85"/>
      <c r="V281" s="85"/>
      <c r="W281" s="135"/>
      <c r="X281" s="90"/>
      <c r="Y281" s="126"/>
      <c r="Z281" s="19"/>
      <c r="AA281" s="19"/>
      <c r="AB281" s="85"/>
      <c r="AC281" s="85"/>
      <c r="AD281" s="85"/>
      <c r="AE281" s="135"/>
      <c r="AF281" s="90"/>
      <c r="AG281" s="126"/>
      <c r="AH281" s="19"/>
      <c r="AI281" s="19"/>
      <c r="AJ281" s="85"/>
      <c r="AK281" s="85"/>
      <c r="AL281" s="85"/>
      <c r="AM281" s="135"/>
      <c r="AN281" s="90"/>
      <c r="AO281" s="126"/>
      <c r="AP281" s="19"/>
      <c r="AQ281" s="19"/>
      <c r="AR281" s="85"/>
      <c r="AS281" s="85"/>
      <c r="AT281" s="85"/>
      <c r="AU281" s="135"/>
      <c r="AV281" s="90"/>
      <c r="AW281" s="126"/>
      <c r="AX281" s="19"/>
      <c r="AY281" s="19"/>
      <c r="AZ281" s="85"/>
      <c r="BA281" s="85"/>
      <c r="BB281" s="85"/>
      <c r="BC281" s="135"/>
      <c r="BD281" s="90"/>
      <c r="BE281" s="126"/>
      <c r="BF281" s="19"/>
      <c r="BG281" s="19"/>
      <c r="BH281" s="85"/>
      <c r="BI281" s="85"/>
      <c r="BJ281" s="85"/>
      <c r="BK281" s="135"/>
      <c r="BL281" s="90"/>
      <c r="BM281" s="126"/>
      <c r="BN281" s="19"/>
      <c r="BO281" s="19"/>
      <c r="BP281" s="85"/>
      <c r="BQ281" s="85"/>
      <c r="BR281" s="85"/>
      <c r="BS281" s="135"/>
      <c r="BT281" s="90"/>
      <c r="BU281" s="126"/>
      <c r="BV281" s="19"/>
      <c r="BW281" s="19"/>
      <c r="BX281" s="85"/>
      <c r="BY281" s="85"/>
      <c r="BZ281" s="85"/>
      <c r="CA281" s="135"/>
      <c r="CB281" s="90"/>
      <c r="CC281" s="126"/>
      <c r="CD281" s="19"/>
      <c r="CE281" s="19"/>
      <c r="CF281" s="85"/>
      <c r="CG281" s="85"/>
      <c r="CH281" s="85"/>
      <c r="CI281" s="135"/>
      <c r="CJ281" s="90"/>
      <c r="CK281" s="126"/>
      <c r="CL281" s="19"/>
      <c r="CM281" s="19"/>
      <c r="CN281" s="85"/>
      <c r="CO281" s="85"/>
      <c r="CP281" s="85"/>
      <c r="CQ281" s="135"/>
      <c r="CR281" s="90"/>
      <c r="CS281" s="126"/>
      <c r="CT281" s="19"/>
      <c r="CU281" s="19"/>
      <c r="CV281" s="85"/>
      <c r="CW281" s="85"/>
      <c r="CX281" s="85"/>
      <c r="CY281" s="135"/>
      <c r="CZ281" s="90"/>
      <c r="DA281" s="126"/>
      <c r="DB281" s="19"/>
      <c r="DC281" s="19"/>
      <c r="DD281" s="85"/>
      <c r="DE281" s="85"/>
      <c r="DF281" s="85"/>
      <c r="DG281" s="135"/>
      <c r="DH281" s="90"/>
      <c r="DI281" s="126"/>
      <c r="DJ281" s="19"/>
      <c r="DK281" s="19"/>
      <c r="DL281" s="85"/>
      <c r="DM281" s="85"/>
      <c r="DN281" s="85"/>
      <c r="DO281" s="135"/>
      <c r="DP281" s="90"/>
      <c r="DQ281" s="126"/>
      <c r="DR281" s="19"/>
      <c r="DS281" s="19"/>
      <c r="DT281" s="85"/>
      <c r="DU281" s="85"/>
      <c r="DV281" s="85"/>
      <c r="DW281" s="135"/>
      <c r="DX281" s="90"/>
      <c r="DY281" s="126"/>
      <c r="DZ281" s="19"/>
      <c r="EA281" s="19"/>
      <c r="EB281" s="24"/>
      <c r="EC281" s="24"/>
      <c r="ED281" s="24"/>
      <c r="EE281" s="705"/>
      <c r="EF281" s="334"/>
      <c r="EG281" s="272"/>
      <c r="EH281" s="19"/>
      <c r="EI281" s="19"/>
      <c r="EJ281" s="85"/>
      <c r="EK281" s="85"/>
      <c r="EL281" s="85"/>
      <c r="EM281" s="135"/>
      <c r="EN281" s="90"/>
      <c r="EO281" s="126"/>
      <c r="EP281" s="19"/>
      <c r="EQ281" s="19"/>
    </row>
    <row r="282" spans="1:147" ht="37.5" customHeight="1">
      <c r="A282" s="88"/>
      <c r="B282" s="88"/>
      <c r="C282" s="88"/>
      <c r="D282" s="85"/>
      <c r="E282" s="85"/>
      <c r="F282" s="85"/>
      <c r="G282" s="135"/>
      <c r="H282" s="90"/>
      <c r="I282" s="126"/>
      <c r="J282" s="19"/>
      <c r="K282" s="19"/>
      <c r="L282" s="85"/>
      <c r="M282" s="85"/>
      <c r="N282" s="85"/>
      <c r="O282" s="135"/>
      <c r="P282" s="90"/>
      <c r="Q282" s="126"/>
      <c r="R282" s="19"/>
      <c r="S282" s="19"/>
      <c r="T282" s="85"/>
      <c r="U282" s="85"/>
      <c r="V282" s="85"/>
      <c r="W282" s="135"/>
      <c r="X282" s="90"/>
      <c r="Y282" s="126"/>
      <c r="Z282" s="19"/>
      <c r="AA282" s="19"/>
      <c r="AB282" s="85"/>
      <c r="AC282" s="85"/>
      <c r="AD282" s="85"/>
      <c r="AE282" s="135"/>
      <c r="AF282" s="90"/>
      <c r="AG282" s="126"/>
      <c r="AH282" s="19"/>
      <c r="AI282" s="19"/>
      <c r="AJ282" s="85"/>
      <c r="AK282" s="85"/>
      <c r="AL282" s="85"/>
      <c r="AM282" s="135"/>
      <c r="AN282" s="90"/>
      <c r="AO282" s="126"/>
      <c r="AP282" s="19"/>
      <c r="AQ282" s="19"/>
      <c r="AR282" s="85"/>
      <c r="AS282" s="85"/>
      <c r="AT282" s="85"/>
      <c r="AU282" s="135"/>
      <c r="AV282" s="90"/>
      <c r="AW282" s="126"/>
      <c r="AX282" s="19"/>
      <c r="AY282" s="19"/>
      <c r="AZ282" s="85"/>
      <c r="BA282" s="85"/>
      <c r="BB282" s="85"/>
      <c r="BC282" s="135"/>
      <c r="BD282" s="90"/>
      <c r="BE282" s="126"/>
      <c r="BF282" s="19"/>
      <c r="BG282" s="19"/>
      <c r="BH282" s="85"/>
      <c r="BI282" s="85"/>
      <c r="BJ282" s="85"/>
      <c r="BK282" s="135"/>
      <c r="BL282" s="90"/>
      <c r="BM282" s="126"/>
      <c r="BN282" s="19"/>
      <c r="BO282" s="19"/>
      <c r="BP282" s="85"/>
      <c r="BQ282" s="85"/>
      <c r="BR282" s="85"/>
      <c r="BS282" s="135"/>
      <c r="BT282" s="90"/>
      <c r="BU282" s="126"/>
      <c r="BV282" s="19"/>
      <c r="BW282" s="19"/>
      <c r="BX282" s="85"/>
      <c r="BY282" s="85"/>
      <c r="BZ282" s="85"/>
      <c r="CA282" s="135"/>
      <c r="CB282" s="90"/>
      <c r="CC282" s="126"/>
      <c r="CD282" s="19"/>
      <c r="CE282" s="19"/>
      <c r="CF282" s="85"/>
      <c r="CG282" s="85"/>
      <c r="CH282" s="85"/>
      <c r="CI282" s="135"/>
      <c r="CJ282" s="90"/>
      <c r="CK282" s="126"/>
      <c r="CL282" s="19"/>
      <c r="CM282" s="19"/>
      <c r="CN282" s="85"/>
      <c r="CO282" s="85"/>
      <c r="CP282" s="85"/>
      <c r="CQ282" s="135"/>
      <c r="CR282" s="90"/>
      <c r="CS282" s="126"/>
      <c r="CT282" s="19"/>
      <c r="CU282" s="19"/>
      <c r="CV282" s="85"/>
      <c r="CW282" s="85"/>
      <c r="CX282" s="85"/>
      <c r="CY282" s="135"/>
      <c r="CZ282" s="90"/>
      <c r="DA282" s="126"/>
      <c r="DB282" s="19"/>
      <c r="DC282" s="19"/>
      <c r="DD282" s="85"/>
      <c r="DE282" s="85"/>
      <c r="DF282" s="85"/>
      <c r="DG282" s="135"/>
      <c r="DH282" s="90"/>
      <c r="DI282" s="126"/>
      <c r="DJ282" s="19"/>
      <c r="DK282" s="19"/>
      <c r="DL282" s="85"/>
      <c r="DM282" s="85"/>
      <c r="DN282" s="85"/>
      <c r="DO282" s="135"/>
      <c r="DP282" s="90"/>
      <c r="DQ282" s="126"/>
      <c r="DR282" s="19"/>
      <c r="DS282" s="19"/>
      <c r="DT282" s="85"/>
      <c r="DU282" s="85"/>
      <c r="DV282" s="85"/>
      <c r="DW282" s="135"/>
      <c r="DX282" s="90"/>
      <c r="DY282" s="126"/>
      <c r="DZ282" s="19"/>
      <c r="EA282" s="19"/>
      <c r="EB282" s="24"/>
      <c r="EC282" s="24"/>
      <c r="ED282" s="24"/>
      <c r="EE282" s="705"/>
      <c r="EF282" s="334"/>
      <c r="EG282" s="272"/>
      <c r="EH282" s="19"/>
      <c r="EI282" s="19"/>
      <c r="EJ282" s="85"/>
      <c r="EK282" s="85"/>
      <c r="EL282" s="85"/>
      <c r="EM282" s="135"/>
      <c r="EN282" s="90"/>
      <c r="EO282" s="126"/>
      <c r="EP282" s="19"/>
      <c r="EQ282" s="19"/>
    </row>
    <row r="283" spans="1:147" ht="37.5" customHeight="1">
      <c r="A283" s="88"/>
      <c r="B283" s="88"/>
      <c r="C283" s="88"/>
      <c r="D283" s="85"/>
      <c r="E283" s="85"/>
      <c r="F283" s="85"/>
      <c r="G283" s="135"/>
      <c r="H283" s="90"/>
      <c r="I283" s="126"/>
      <c r="J283" s="19"/>
      <c r="K283" s="19"/>
      <c r="L283" s="85"/>
      <c r="M283" s="85"/>
      <c r="N283" s="85"/>
      <c r="O283" s="135"/>
      <c r="P283" s="90"/>
      <c r="Q283" s="126"/>
      <c r="R283" s="19"/>
      <c r="S283" s="19"/>
      <c r="T283" s="85"/>
      <c r="U283" s="85"/>
      <c r="V283" s="85"/>
      <c r="W283" s="135"/>
      <c r="X283" s="90"/>
      <c r="Y283" s="126"/>
      <c r="Z283" s="19"/>
      <c r="AA283" s="19"/>
      <c r="AB283" s="85"/>
      <c r="AC283" s="85"/>
      <c r="AD283" s="85"/>
      <c r="AE283" s="135"/>
      <c r="AF283" s="90"/>
      <c r="AG283" s="126"/>
      <c r="AH283" s="19"/>
      <c r="AI283" s="19"/>
      <c r="AJ283" s="85"/>
      <c r="AK283" s="85"/>
      <c r="AL283" s="85"/>
      <c r="AM283" s="135"/>
      <c r="AN283" s="90"/>
      <c r="AO283" s="126"/>
      <c r="AP283" s="19"/>
      <c r="AQ283" s="19"/>
      <c r="AR283" s="85"/>
      <c r="AS283" s="85"/>
      <c r="AT283" s="85"/>
      <c r="AU283" s="135"/>
      <c r="AV283" s="90"/>
      <c r="AW283" s="126"/>
      <c r="AX283" s="19"/>
      <c r="AY283" s="19"/>
      <c r="AZ283" s="85"/>
      <c r="BA283" s="85"/>
      <c r="BB283" s="85"/>
      <c r="BC283" s="135"/>
      <c r="BD283" s="90"/>
      <c r="BE283" s="126"/>
      <c r="BF283" s="19"/>
      <c r="BG283" s="19"/>
      <c r="BH283" s="85"/>
      <c r="BI283" s="85"/>
      <c r="BJ283" s="85"/>
      <c r="BK283" s="135"/>
      <c r="BL283" s="90"/>
      <c r="BM283" s="126"/>
      <c r="BN283" s="19"/>
      <c r="BO283" s="19"/>
      <c r="BP283" s="85"/>
      <c r="BQ283" s="85"/>
      <c r="BR283" s="85"/>
      <c r="BS283" s="135"/>
      <c r="BT283" s="90"/>
      <c r="BU283" s="126"/>
      <c r="BV283" s="19"/>
      <c r="BW283" s="19"/>
      <c r="BX283" s="85"/>
      <c r="BY283" s="85"/>
      <c r="BZ283" s="85"/>
      <c r="CA283" s="135"/>
      <c r="CB283" s="90"/>
      <c r="CC283" s="126"/>
      <c r="CD283" s="19"/>
      <c r="CE283" s="19"/>
      <c r="CF283" s="85"/>
      <c r="CG283" s="85"/>
      <c r="CH283" s="85"/>
      <c r="CI283" s="135"/>
      <c r="CJ283" s="90"/>
      <c r="CK283" s="126"/>
      <c r="CL283" s="19"/>
      <c r="CM283" s="19"/>
      <c r="CN283" s="85"/>
      <c r="CO283" s="85"/>
      <c r="CP283" s="85"/>
      <c r="CQ283" s="135"/>
      <c r="CR283" s="90"/>
      <c r="CS283" s="126"/>
      <c r="CT283" s="19"/>
      <c r="CU283" s="19"/>
      <c r="CV283" s="85"/>
      <c r="CW283" s="85"/>
      <c r="CX283" s="85"/>
      <c r="CY283" s="135"/>
      <c r="CZ283" s="90"/>
      <c r="DA283" s="126"/>
      <c r="DB283" s="19"/>
      <c r="DC283" s="19"/>
      <c r="DD283" s="85"/>
      <c r="DE283" s="85"/>
      <c r="DF283" s="85"/>
      <c r="DG283" s="135"/>
      <c r="DH283" s="90"/>
      <c r="DI283" s="126"/>
      <c r="DJ283" s="19"/>
      <c r="DK283" s="19"/>
      <c r="DL283" s="85"/>
      <c r="DM283" s="85"/>
      <c r="DN283" s="85"/>
      <c r="DO283" s="135"/>
      <c r="DP283" s="90"/>
      <c r="DQ283" s="126"/>
      <c r="DR283" s="19"/>
      <c r="DS283" s="19"/>
      <c r="DT283" s="85"/>
      <c r="DU283" s="85"/>
      <c r="DV283" s="85"/>
      <c r="DW283" s="135"/>
      <c r="DX283" s="90"/>
      <c r="DY283" s="126"/>
      <c r="DZ283" s="19"/>
      <c r="EA283" s="19"/>
      <c r="EB283" s="24"/>
      <c r="EC283" s="24"/>
      <c r="ED283" s="24"/>
      <c r="EE283" s="705"/>
      <c r="EF283" s="334"/>
      <c r="EG283" s="272"/>
      <c r="EH283" s="19"/>
      <c r="EI283" s="19"/>
      <c r="EJ283" s="85"/>
      <c r="EK283" s="85"/>
      <c r="EL283" s="85"/>
      <c r="EM283" s="135"/>
      <c r="EN283" s="90"/>
      <c r="EO283" s="126"/>
      <c r="EP283" s="19"/>
      <c r="EQ283" s="19"/>
    </row>
    <row r="284" spans="1:147" ht="37.5" customHeight="1">
      <c r="A284" s="88"/>
      <c r="B284" s="88"/>
      <c r="C284" s="88"/>
      <c r="D284" s="85"/>
      <c r="E284" s="85"/>
      <c r="F284" s="85"/>
      <c r="G284" s="135"/>
      <c r="H284" s="90"/>
      <c r="I284" s="126"/>
      <c r="J284" s="19"/>
      <c r="K284" s="19"/>
      <c r="L284" s="85"/>
      <c r="M284" s="85"/>
      <c r="N284" s="85"/>
      <c r="O284" s="135"/>
      <c r="P284" s="90"/>
      <c r="Q284" s="126"/>
      <c r="R284" s="19"/>
      <c r="S284" s="19"/>
      <c r="T284" s="85"/>
      <c r="U284" s="85"/>
      <c r="V284" s="85"/>
      <c r="W284" s="135"/>
      <c r="X284" s="90"/>
      <c r="Y284" s="126"/>
      <c r="Z284" s="19"/>
      <c r="AA284" s="19"/>
      <c r="AB284" s="85"/>
      <c r="AC284" s="85"/>
      <c r="AD284" s="85"/>
      <c r="AE284" s="135"/>
      <c r="AF284" s="90"/>
      <c r="AG284" s="126"/>
      <c r="AH284" s="19"/>
      <c r="AI284" s="19"/>
      <c r="AJ284" s="85"/>
      <c r="AK284" s="85"/>
      <c r="AL284" s="85"/>
      <c r="AM284" s="135"/>
      <c r="AN284" s="90"/>
      <c r="AO284" s="126"/>
      <c r="AP284" s="19"/>
      <c r="AQ284" s="19"/>
      <c r="AR284" s="85"/>
      <c r="AS284" s="85"/>
      <c r="AT284" s="85"/>
      <c r="AU284" s="135"/>
      <c r="AV284" s="90"/>
      <c r="AW284" s="126"/>
      <c r="AX284" s="19"/>
      <c r="AY284" s="19"/>
      <c r="AZ284" s="85"/>
      <c r="BA284" s="85"/>
      <c r="BB284" s="85"/>
      <c r="BC284" s="135"/>
      <c r="BD284" s="90"/>
      <c r="BE284" s="126"/>
      <c r="BF284" s="19"/>
      <c r="BG284" s="19"/>
      <c r="BH284" s="85"/>
      <c r="BI284" s="85"/>
      <c r="BJ284" s="85"/>
      <c r="BK284" s="135"/>
      <c r="BL284" s="90"/>
      <c r="BM284" s="126"/>
      <c r="BN284" s="19"/>
      <c r="BO284" s="19"/>
      <c r="BP284" s="85"/>
      <c r="BQ284" s="85"/>
      <c r="BR284" s="85"/>
      <c r="BS284" s="135"/>
      <c r="BT284" s="90"/>
      <c r="BU284" s="126"/>
      <c r="BV284" s="19"/>
      <c r="BW284" s="19"/>
      <c r="BX284" s="85"/>
      <c r="BY284" s="85"/>
      <c r="BZ284" s="85"/>
      <c r="CA284" s="135"/>
      <c r="CB284" s="90"/>
      <c r="CC284" s="126"/>
      <c r="CD284" s="19"/>
      <c r="CE284" s="19"/>
      <c r="CF284" s="85"/>
      <c r="CG284" s="85"/>
      <c r="CH284" s="85"/>
      <c r="CI284" s="135"/>
      <c r="CJ284" s="90"/>
      <c r="CK284" s="126"/>
      <c r="CL284" s="19"/>
      <c r="CM284" s="19"/>
      <c r="CN284" s="85"/>
      <c r="CO284" s="85"/>
      <c r="CP284" s="85"/>
      <c r="CQ284" s="135"/>
      <c r="CR284" s="90"/>
      <c r="CS284" s="126"/>
      <c r="CT284" s="19"/>
      <c r="CU284" s="19"/>
      <c r="CV284" s="85"/>
      <c r="CW284" s="85"/>
      <c r="CX284" s="85"/>
      <c r="CY284" s="135"/>
      <c r="CZ284" s="90"/>
      <c r="DA284" s="126"/>
      <c r="DB284" s="19"/>
      <c r="DC284" s="19"/>
      <c r="DD284" s="85"/>
      <c r="DE284" s="85"/>
      <c r="DF284" s="85"/>
      <c r="DG284" s="135"/>
      <c r="DH284" s="90"/>
      <c r="DI284" s="126"/>
      <c r="DJ284" s="19"/>
      <c r="DK284" s="19"/>
      <c r="DL284" s="85"/>
      <c r="DM284" s="85"/>
      <c r="DN284" s="85"/>
      <c r="DO284" s="135"/>
      <c r="DP284" s="90"/>
      <c r="DQ284" s="126"/>
      <c r="DR284" s="19"/>
      <c r="DS284" s="19"/>
      <c r="DT284" s="85"/>
      <c r="DU284" s="85"/>
      <c r="DV284" s="85"/>
      <c r="DW284" s="135"/>
      <c r="DX284" s="90"/>
      <c r="DY284" s="126"/>
      <c r="DZ284" s="19"/>
      <c r="EA284" s="19"/>
      <c r="EB284" s="24"/>
      <c r="EC284" s="24"/>
      <c r="ED284" s="24"/>
      <c r="EE284" s="705"/>
      <c r="EF284" s="334"/>
      <c r="EG284" s="272"/>
      <c r="EH284" s="19"/>
      <c r="EI284" s="19"/>
      <c r="EJ284" s="85"/>
      <c r="EK284" s="85"/>
      <c r="EL284" s="85"/>
      <c r="EM284" s="135"/>
      <c r="EN284" s="90"/>
      <c r="EO284" s="126"/>
      <c r="EP284" s="19"/>
      <c r="EQ284" s="19"/>
    </row>
    <row r="285" spans="1:147" ht="37.5" customHeight="1">
      <c r="A285" s="88"/>
      <c r="B285" s="88"/>
      <c r="C285" s="88"/>
      <c r="D285" s="85"/>
      <c r="E285" s="85"/>
      <c r="F285" s="85"/>
      <c r="G285" s="135"/>
      <c r="H285" s="90"/>
      <c r="I285" s="126"/>
      <c r="J285" s="19"/>
      <c r="K285" s="19"/>
      <c r="L285" s="85"/>
      <c r="M285" s="85"/>
      <c r="N285" s="85"/>
      <c r="O285" s="135"/>
      <c r="P285" s="90"/>
      <c r="Q285" s="126"/>
      <c r="R285" s="19"/>
      <c r="S285" s="19"/>
      <c r="T285" s="85"/>
      <c r="U285" s="85"/>
      <c r="V285" s="85"/>
      <c r="W285" s="135"/>
      <c r="X285" s="90"/>
      <c r="Y285" s="126"/>
      <c r="Z285" s="19"/>
      <c r="AA285" s="19"/>
      <c r="AB285" s="85"/>
      <c r="AC285" s="85"/>
      <c r="AD285" s="85"/>
      <c r="AE285" s="135"/>
      <c r="AF285" s="90"/>
      <c r="AG285" s="126"/>
      <c r="AH285" s="19"/>
      <c r="AI285" s="19"/>
      <c r="AJ285" s="85"/>
      <c r="AK285" s="85"/>
      <c r="AL285" s="85"/>
      <c r="AM285" s="135"/>
      <c r="AN285" s="90"/>
      <c r="AO285" s="126"/>
      <c r="AP285" s="19"/>
      <c r="AQ285" s="19"/>
      <c r="AR285" s="85"/>
      <c r="AS285" s="85"/>
      <c r="AT285" s="85"/>
      <c r="AU285" s="135"/>
      <c r="AV285" s="90"/>
      <c r="AW285" s="126"/>
      <c r="AX285" s="19"/>
      <c r="AY285" s="19"/>
      <c r="AZ285" s="85"/>
      <c r="BA285" s="85"/>
      <c r="BB285" s="85"/>
      <c r="BC285" s="135"/>
      <c r="BD285" s="90"/>
      <c r="BE285" s="126"/>
      <c r="BF285" s="19"/>
      <c r="BG285" s="19"/>
      <c r="BH285" s="85"/>
      <c r="BI285" s="85"/>
      <c r="BJ285" s="85"/>
      <c r="BK285" s="135"/>
      <c r="BL285" s="90"/>
      <c r="BM285" s="126"/>
      <c r="BN285" s="19"/>
      <c r="BO285" s="19"/>
      <c r="BP285" s="85"/>
      <c r="BQ285" s="85"/>
      <c r="BR285" s="85"/>
      <c r="BS285" s="135"/>
      <c r="BT285" s="90"/>
      <c r="BU285" s="126"/>
      <c r="BV285" s="19"/>
      <c r="BW285" s="19"/>
      <c r="BX285" s="85"/>
      <c r="BY285" s="85"/>
      <c r="BZ285" s="85"/>
      <c r="CA285" s="135"/>
      <c r="CB285" s="90"/>
      <c r="CC285" s="126"/>
      <c r="CD285" s="19"/>
      <c r="CE285" s="19"/>
      <c r="CF285" s="85"/>
      <c r="CG285" s="85"/>
      <c r="CH285" s="85"/>
      <c r="CI285" s="135"/>
      <c r="CJ285" s="90"/>
      <c r="CK285" s="126"/>
      <c r="CL285" s="19"/>
      <c r="CM285" s="19"/>
      <c r="CN285" s="85"/>
      <c r="CO285" s="85"/>
      <c r="CP285" s="85"/>
      <c r="CQ285" s="135"/>
      <c r="CR285" s="90"/>
      <c r="CS285" s="126"/>
      <c r="CT285" s="19"/>
      <c r="CU285" s="19"/>
      <c r="CV285" s="85"/>
      <c r="CW285" s="85"/>
      <c r="CX285" s="85"/>
      <c r="CY285" s="135"/>
      <c r="CZ285" s="90"/>
      <c r="DA285" s="126"/>
      <c r="DB285" s="19"/>
      <c r="DC285" s="19"/>
      <c r="DD285" s="85"/>
      <c r="DE285" s="85"/>
      <c r="DF285" s="85"/>
      <c r="DG285" s="135"/>
      <c r="DH285" s="90"/>
      <c r="DI285" s="126"/>
      <c r="DJ285" s="19"/>
      <c r="DK285" s="19"/>
      <c r="DL285" s="85"/>
      <c r="DM285" s="85"/>
      <c r="DN285" s="85"/>
      <c r="DO285" s="135"/>
      <c r="DP285" s="90"/>
      <c r="DQ285" s="126"/>
      <c r="DR285" s="19"/>
      <c r="DS285" s="19"/>
      <c r="DT285" s="85"/>
      <c r="DU285" s="85"/>
      <c r="DV285" s="85"/>
      <c r="DW285" s="135"/>
      <c r="DX285" s="90"/>
      <c r="DY285" s="126"/>
      <c r="DZ285" s="19"/>
      <c r="EA285" s="19"/>
      <c r="EB285" s="24"/>
      <c r="EC285" s="24"/>
      <c r="ED285" s="24"/>
      <c r="EE285" s="705"/>
      <c r="EF285" s="334"/>
      <c r="EG285" s="272"/>
      <c r="EH285" s="19"/>
      <c r="EI285" s="19"/>
      <c r="EJ285" s="85"/>
      <c r="EK285" s="85"/>
      <c r="EL285" s="85"/>
      <c r="EM285" s="135"/>
      <c r="EN285" s="90"/>
      <c r="EO285" s="126"/>
      <c r="EP285" s="19"/>
      <c r="EQ285" s="19"/>
    </row>
    <row r="286" spans="1:147" ht="37.5" customHeight="1">
      <c r="A286" s="88"/>
      <c r="B286" s="88"/>
      <c r="C286" s="88"/>
      <c r="D286" s="85"/>
      <c r="E286" s="85"/>
      <c r="F286" s="85"/>
      <c r="G286" s="135"/>
      <c r="H286" s="90"/>
      <c r="I286" s="126"/>
      <c r="J286" s="19"/>
      <c r="K286" s="19"/>
      <c r="L286" s="85"/>
      <c r="M286" s="85"/>
      <c r="N286" s="85"/>
      <c r="O286" s="135"/>
      <c r="P286" s="90"/>
      <c r="Q286" s="126"/>
      <c r="R286" s="19"/>
      <c r="S286" s="19"/>
      <c r="T286" s="85"/>
      <c r="U286" s="85"/>
      <c r="V286" s="85"/>
      <c r="W286" s="135"/>
      <c r="X286" s="90"/>
      <c r="Y286" s="126"/>
      <c r="Z286" s="19"/>
      <c r="AA286" s="19"/>
      <c r="AB286" s="85"/>
      <c r="AC286" s="85"/>
      <c r="AD286" s="85"/>
      <c r="AE286" s="135"/>
      <c r="AF286" s="90"/>
      <c r="AG286" s="126"/>
      <c r="AH286" s="19"/>
      <c r="AI286" s="19"/>
      <c r="AJ286" s="85"/>
      <c r="AK286" s="85"/>
      <c r="AL286" s="85"/>
      <c r="AM286" s="135"/>
      <c r="AN286" s="90"/>
      <c r="AO286" s="126"/>
      <c r="AP286" s="19"/>
      <c r="AQ286" s="19"/>
      <c r="AR286" s="85"/>
      <c r="AS286" s="85"/>
      <c r="AT286" s="85"/>
      <c r="AU286" s="135"/>
      <c r="AV286" s="90"/>
      <c r="AW286" s="126"/>
      <c r="AX286" s="19"/>
      <c r="AY286" s="19"/>
      <c r="AZ286" s="85"/>
      <c r="BA286" s="85"/>
      <c r="BB286" s="85"/>
      <c r="BC286" s="135"/>
      <c r="BD286" s="90"/>
      <c r="BE286" s="126"/>
      <c r="BF286" s="19"/>
      <c r="BG286" s="19"/>
      <c r="BH286" s="85"/>
      <c r="BI286" s="85"/>
      <c r="BJ286" s="85"/>
      <c r="BK286" s="135"/>
      <c r="BL286" s="90"/>
      <c r="BM286" s="126"/>
      <c r="BN286" s="19"/>
      <c r="BO286" s="19"/>
      <c r="BP286" s="85"/>
      <c r="BQ286" s="85"/>
      <c r="BR286" s="85"/>
      <c r="BS286" s="135"/>
      <c r="BT286" s="90"/>
      <c r="BU286" s="126"/>
      <c r="BV286" s="19"/>
      <c r="BW286" s="19"/>
      <c r="BX286" s="85"/>
      <c r="BY286" s="85"/>
      <c r="BZ286" s="85"/>
      <c r="CA286" s="135"/>
      <c r="CB286" s="90"/>
      <c r="CC286" s="126"/>
      <c r="CD286" s="19"/>
      <c r="CE286" s="19"/>
      <c r="CF286" s="85"/>
      <c r="CG286" s="85"/>
      <c r="CH286" s="85"/>
      <c r="CI286" s="135"/>
      <c r="CJ286" s="90"/>
      <c r="CK286" s="126"/>
      <c r="CL286" s="19"/>
      <c r="CM286" s="19"/>
      <c r="CN286" s="85"/>
      <c r="CO286" s="85"/>
      <c r="CP286" s="85"/>
      <c r="CQ286" s="135"/>
      <c r="CR286" s="90"/>
      <c r="CS286" s="126"/>
      <c r="CT286" s="19"/>
      <c r="CU286" s="19"/>
      <c r="CV286" s="85"/>
      <c r="CW286" s="85"/>
      <c r="CX286" s="85"/>
      <c r="CY286" s="135"/>
      <c r="CZ286" s="90"/>
      <c r="DA286" s="126"/>
      <c r="DB286" s="19"/>
      <c r="DC286" s="19"/>
      <c r="DD286" s="85"/>
      <c r="DE286" s="85"/>
      <c r="DF286" s="85"/>
      <c r="DG286" s="135"/>
      <c r="DH286" s="90"/>
      <c r="DI286" s="126"/>
      <c r="DJ286" s="19"/>
      <c r="DK286" s="19"/>
      <c r="DL286" s="85"/>
      <c r="DM286" s="85"/>
      <c r="DN286" s="85"/>
      <c r="DO286" s="135"/>
      <c r="DP286" s="90"/>
      <c r="DQ286" s="126"/>
      <c r="DR286" s="19"/>
      <c r="DS286" s="19"/>
      <c r="DT286" s="85"/>
      <c r="DU286" s="85"/>
      <c r="DV286" s="85"/>
      <c r="DW286" s="135"/>
      <c r="DX286" s="90"/>
      <c r="DY286" s="126"/>
      <c r="DZ286" s="19"/>
      <c r="EA286" s="19"/>
      <c r="EB286" s="24"/>
      <c r="EC286" s="24"/>
      <c r="ED286" s="24"/>
      <c r="EE286" s="705"/>
      <c r="EF286" s="334"/>
      <c r="EG286" s="272"/>
      <c r="EH286" s="19"/>
      <c r="EI286" s="19"/>
      <c r="EJ286" s="85"/>
      <c r="EK286" s="85"/>
      <c r="EL286" s="85"/>
      <c r="EM286" s="135"/>
      <c r="EN286" s="90"/>
      <c r="EO286" s="126"/>
      <c r="EP286" s="19"/>
      <c r="EQ286" s="19"/>
    </row>
    <row r="287" spans="1:147" ht="37.5" customHeight="1">
      <c r="A287" s="88"/>
      <c r="B287" s="88"/>
      <c r="C287" s="88"/>
      <c r="D287" s="85"/>
      <c r="E287" s="85"/>
      <c r="F287" s="85"/>
      <c r="G287" s="135"/>
      <c r="H287" s="90"/>
      <c r="I287" s="126"/>
      <c r="J287" s="19"/>
      <c r="K287" s="19"/>
      <c r="L287" s="85"/>
      <c r="M287" s="85"/>
      <c r="N287" s="85"/>
      <c r="O287" s="135"/>
      <c r="P287" s="90"/>
      <c r="Q287" s="126"/>
      <c r="R287" s="19"/>
      <c r="S287" s="19"/>
      <c r="T287" s="85"/>
      <c r="U287" s="85"/>
      <c r="V287" s="85"/>
      <c r="W287" s="135"/>
      <c r="X287" s="90"/>
      <c r="Y287" s="126"/>
      <c r="Z287" s="19"/>
      <c r="AA287" s="19"/>
      <c r="AB287" s="85"/>
      <c r="AC287" s="85"/>
      <c r="AD287" s="85"/>
      <c r="AE287" s="135"/>
      <c r="AF287" s="90"/>
      <c r="AG287" s="126"/>
      <c r="AH287" s="19"/>
      <c r="AI287" s="19"/>
      <c r="AJ287" s="85"/>
      <c r="AK287" s="85"/>
      <c r="AL287" s="85"/>
      <c r="AM287" s="135"/>
      <c r="AN287" s="90"/>
      <c r="AO287" s="126"/>
      <c r="AP287" s="19"/>
      <c r="AQ287" s="19"/>
      <c r="AR287" s="85"/>
      <c r="AS287" s="85"/>
      <c r="AT287" s="85"/>
      <c r="AU287" s="135"/>
      <c r="AV287" s="90"/>
      <c r="AW287" s="126"/>
      <c r="AX287" s="19"/>
      <c r="AY287" s="19"/>
      <c r="AZ287" s="85"/>
      <c r="BA287" s="85"/>
      <c r="BB287" s="85"/>
      <c r="BC287" s="135"/>
      <c r="BD287" s="90"/>
      <c r="BE287" s="126"/>
      <c r="BF287" s="19"/>
      <c r="BG287" s="19"/>
      <c r="BH287" s="85"/>
      <c r="BI287" s="85"/>
      <c r="BJ287" s="85"/>
      <c r="BK287" s="135"/>
      <c r="BL287" s="90"/>
      <c r="BM287" s="126"/>
      <c r="BN287" s="19"/>
      <c r="BO287" s="19"/>
      <c r="BP287" s="85"/>
      <c r="BQ287" s="85"/>
      <c r="BR287" s="85"/>
      <c r="BS287" s="135"/>
      <c r="BT287" s="90"/>
      <c r="BU287" s="126"/>
      <c r="BV287" s="19"/>
      <c r="BW287" s="19"/>
      <c r="BX287" s="85"/>
      <c r="BY287" s="85"/>
      <c r="BZ287" s="85"/>
      <c r="CA287" s="135"/>
      <c r="CB287" s="90"/>
      <c r="CC287" s="126"/>
      <c r="CD287" s="19"/>
      <c r="CE287" s="19"/>
      <c r="CF287" s="85"/>
      <c r="CG287" s="85"/>
      <c r="CH287" s="85"/>
      <c r="CI287" s="135"/>
      <c r="CJ287" s="90"/>
      <c r="CK287" s="126"/>
      <c r="CL287" s="19"/>
      <c r="CM287" s="19"/>
      <c r="CN287" s="85"/>
      <c r="CO287" s="85"/>
      <c r="CP287" s="85"/>
      <c r="CQ287" s="135"/>
      <c r="CR287" s="90"/>
      <c r="CS287" s="126"/>
      <c r="CT287" s="19"/>
      <c r="CU287" s="19"/>
      <c r="CV287" s="85"/>
      <c r="CW287" s="85"/>
      <c r="CX287" s="85"/>
      <c r="CY287" s="135"/>
      <c r="CZ287" s="90"/>
      <c r="DA287" s="126"/>
      <c r="DB287" s="19"/>
      <c r="DC287" s="19"/>
      <c r="DD287" s="85"/>
      <c r="DE287" s="85"/>
      <c r="DF287" s="85"/>
      <c r="DG287" s="135"/>
      <c r="DH287" s="90"/>
      <c r="DI287" s="126"/>
      <c r="DJ287" s="19"/>
      <c r="DK287" s="19"/>
      <c r="DL287" s="85"/>
      <c r="DM287" s="85"/>
      <c r="DN287" s="85"/>
      <c r="DO287" s="135"/>
      <c r="DP287" s="90"/>
      <c r="DQ287" s="126"/>
      <c r="DR287" s="19"/>
      <c r="DS287" s="19"/>
      <c r="DT287" s="85"/>
      <c r="DU287" s="85"/>
      <c r="DV287" s="85"/>
      <c r="DW287" s="135"/>
      <c r="DX287" s="90"/>
      <c r="DY287" s="126"/>
      <c r="DZ287" s="19"/>
      <c r="EA287" s="19"/>
      <c r="EB287" s="24"/>
      <c r="EC287" s="24"/>
      <c r="ED287" s="24"/>
      <c r="EE287" s="705"/>
      <c r="EF287" s="334"/>
      <c r="EG287" s="272"/>
      <c r="EH287" s="19"/>
      <c r="EI287" s="19"/>
      <c r="EJ287" s="85"/>
      <c r="EK287" s="85"/>
      <c r="EL287" s="85"/>
      <c r="EM287" s="135"/>
      <c r="EN287" s="90"/>
      <c r="EO287" s="126"/>
      <c r="EP287" s="19"/>
      <c r="EQ287" s="19"/>
    </row>
    <row r="288" spans="1:147" ht="37.5" customHeight="1">
      <c r="A288" s="88"/>
      <c r="B288" s="88"/>
      <c r="C288" s="88"/>
      <c r="D288" s="85"/>
      <c r="E288" s="85"/>
      <c r="F288" s="85"/>
      <c r="G288" s="135"/>
      <c r="H288" s="90"/>
      <c r="I288" s="126"/>
      <c r="J288" s="19"/>
      <c r="K288" s="19"/>
      <c r="L288" s="85"/>
      <c r="M288" s="85"/>
      <c r="N288" s="85"/>
      <c r="O288" s="135"/>
      <c r="P288" s="90"/>
      <c r="Q288" s="126"/>
      <c r="R288" s="19"/>
      <c r="S288" s="19"/>
      <c r="T288" s="85"/>
      <c r="U288" s="85"/>
      <c r="V288" s="85"/>
      <c r="W288" s="135"/>
      <c r="X288" s="90"/>
      <c r="Y288" s="126"/>
      <c r="Z288" s="19"/>
      <c r="AA288" s="19"/>
      <c r="AB288" s="85"/>
      <c r="AC288" s="85"/>
      <c r="AD288" s="85"/>
      <c r="AE288" s="135"/>
      <c r="AF288" s="90"/>
      <c r="AG288" s="126"/>
      <c r="AH288" s="19"/>
      <c r="AI288" s="19"/>
      <c r="AJ288" s="85"/>
      <c r="AK288" s="85"/>
      <c r="AL288" s="85"/>
      <c r="AM288" s="135"/>
      <c r="AN288" s="90"/>
      <c r="AO288" s="126"/>
      <c r="AP288" s="19"/>
      <c r="AQ288" s="19"/>
      <c r="AR288" s="85"/>
      <c r="AS288" s="85"/>
      <c r="AT288" s="85"/>
      <c r="AU288" s="135"/>
      <c r="AV288" s="90"/>
      <c r="AW288" s="126"/>
      <c r="AX288" s="19"/>
      <c r="AY288" s="19"/>
      <c r="AZ288" s="85"/>
      <c r="BA288" s="85"/>
      <c r="BB288" s="85"/>
      <c r="BC288" s="135"/>
      <c r="BD288" s="90"/>
      <c r="BE288" s="126"/>
      <c r="BF288" s="19"/>
      <c r="BG288" s="19"/>
      <c r="BH288" s="85"/>
      <c r="BI288" s="85"/>
      <c r="BJ288" s="85"/>
      <c r="BK288" s="135"/>
      <c r="BL288" s="90"/>
      <c r="BM288" s="126"/>
      <c r="BN288" s="19"/>
      <c r="BO288" s="19"/>
      <c r="BP288" s="85"/>
      <c r="BQ288" s="85"/>
      <c r="BR288" s="85"/>
      <c r="BS288" s="135"/>
      <c r="BT288" s="90"/>
      <c r="BU288" s="126"/>
      <c r="BV288" s="19"/>
      <c r="BW288" s="19"/>
      <c r="BX288" s="85"/>
      <c r="BY288" s="85"/>
      <c r="BZ288" s="85"/>
      <c r="CA288" s="135"/>
      <c r="CB288" s="90"/>
      <c r="CC288" s="126"/>
      <c r="CD288" s="19"/>
      <c r="CE288" s="19"/>
      <c r="CF288" s="85"/>
      <c r="CG288" s="85"/>
      <c r="CH288" s="85"/>
      <c r="CI288" s="135"/>
      <c r="CJ288" s="90"/>
      <c r="CK288" s="126"/>
      <c r="CL288" s="19"/>
      <c r="CM288" s="19"/>
      <c r="CN288" s="85"/>
      <c r="CO288" s="85"/>
      <c r="CP288" s="85"/>
      <c r="CQ288" s="135"/>
      <c r="CR288" s="90"/>
      <c r="CS288" s="126"/>
      <c r="CT288" s="19"/>
      <c r="CU288" s="19"/>
      <c r="CV288" s="85"/>
      <c r="CW288" s="85"/>
      <c r="CX288" s="85"/>
      <c r="CY288" s="135"/>
      <c r="CZ288" s="90"/>
      <c r="DA288" s="126"/>
      <c r="DB288" s="19"/>
      <c r="DC288" s="19"/>
      <c r="DD288" s="85"/>
      <c r="DE288" s="85"/>
      <c r="DF288" s="85"/>
      <c r="DG288" s="135"/>
      <c r="DH288" s="90"/>
      <c r="DI288" s="126"/>
      <c r="DJ288" s="19"/>
      <c r="DK288" s="19"/>
      <c r="DL288" s="85"/>
      <c r="DM288" s="85"/>
      <c r="DN288" s="85"/>
      <c r="DO288" s="135"/>
      <c r="DP288" s="90"/>
      <c r="DQ288" s="126"/>
      <c r="DR288" s="19"/>
      <c r="DS288" s="19"/>
      <c r="DT288" s="85"/>
      <c r="DU288" s="85"/>
      <c r="DV288" s="85"/>
      <c r="DW288" s="135"/>
      <c r="DX288" s="90"/>
      <c r="DY288" s="126"/>
      <c r="DZ288" s="19"/>
      <c r="EA288" s="19"/>
      <c r="EB288" s="24"/>
      <c r="EC288" s="24"/>
      <c r="ED288" s="24"/>
      <c r="EE288" s="705"/>
      <c r="EF288" s="334"/>
      <c r="EG288" s="272"/>
      <c r="EH288" s="19"/>
      <c r="EI288" s="19"/>
      <c r="EJ288" s="85"/>
      <c r="EK288" s="85"/>
      <c r="EL288" s="85"/>
      <c r="EM288" s="135"/>
      <c r="EN288" s="90"/>
      <c r="EO288" s="126"/>
      <c r="EP288" s="19"/>
      <c r="EQ288" s="19"/>
    </row>
    <row r="289" spans="1:147" ht="37.5" customHeight="1">
      <c r="A289" s="88"/>
      <c r="B289" s="88"/>
      <c r="C289" s="88"/>
      <c r="D289" s="85"/>
      <c r="E289" s="85"/>
      <c r="F289" s="85"/>
      <c r="G289" s="135"/>
      <c r="H289" s="90"/>
      <c r="I289" s="126"/>
      <c r="J289" s="19"/>
      <c r="K289" s="19"/>
      <c r="L289" s="85"/>
      <c r="M289" s="85"/>
      <c r="N289" s="85"/>
      <c r="O289" s="135"/>
      <c r="P289" s="90"/>
      <c r="Q289" s="126"/>
      <c r="R289" s="19"/>
      <c r="S289" s="19"/>
      <c r="T289" s="85"/>
      <c r="U289" s="85"/>
      <c r="V289" s="85"/>
      <c r="W289" s="135"/>
      <c r="X289" s="90"/>
      <c r="Y289" s="126"/>
      <c r="Z289" s="19"/>
      <c r="AA289" s="19"/>
      <c r="AB289" s="85"/>
      <c r="AC289" s="85"/>
      <c r="AD289" s="85"/>
      <c r="AE289" s="135"/>
      <c r="AF289" s="90"/>
      <c r="AG289" s="126"/>
      <c r="AH289" s="19"/>
      <c r="AI289" s="19"/>
      <c r="AJ289" s="85"/>
      <c r="AK289" s="85"/>
      <c r="AL289" s="85"/>
      <c r="AM289" s="135"/>
      <c r="AN289" s="90"/>
      <c r="AO289" s="126"/>
      <c r="AP289" s="19"/>
      <c r="AQ289" s="19"/>
      <c r="AR289" s="85"/>
      <c r="AS289" s="85"/>
      <c r="AT289" s="85"/>
      <c r="AU289" s="135"/>
      <c r="AV289" s="90"/>
      <c r="AW289" s="126"/>
      <c r="AX289" s="19"/>
      <c r="AY289" s="19"/>
      <c r="AZ289" s="85"/>
      <c r="BA289" s="85"/>
      <c r="BB289" s="85"/>
      <c r="BC289" s="135"/>
      <c r="BD289" s="90"/>
      <c r="BE289" s="126"/>
      <c r="BF289" s="19"/>
      <c r="BG289" s="19"/>
      <c r="BH289" s="85"/>
      <c r="BI289" s="85"/>
      <c r="BJ289" s="85"/>
      <c r="BK289" s="135"/>
      <c r="BL289" s="90"/>
      <c r="BM289" s="126"/>
      <c r="BN289" s="19"/>
      <c r="BO289" s="19"/>
      <c r="BP289" s="85"/>
      <c r="BQ289" s="85"/>
      <c r="BR289" s="85"/>
      <c r="BS289" s="135"/>
      <c r="BT289" s="90"/>
      <c r="BU289" s="126"/>
      <c r="BV289" s="19"/>
      <c r="BW289" s="19"/>
      <c r="BX289" s="85"/>
      <c r="BY289" s="85"/>
      <c r="BZ289" s="85"/>
      <c r="CA289" s="135"/>
      <c r="CB289" s="90"/>
      <c r="CC289" s="126"/>
      <c r="CD289" s="19"/>
      <c r="CE289" s="19"/>
      <c r="CF289" s="85"/>
      <c r="CG289" s="85"/>
      <c r="CH289" s="85"/>
      <c r="CI289" s="135"/>
      <c r="CJ289" s="90"/>
      <c r="CK289" s="126"/>
      <c r="CL289" s="19"/>
      <c r="CM289" s="19"/>
      <c r="CN289" s="85"/>
      <c r="CO289" s="85"/>
      <c r="CP289" s="85"/>
      <c r="CQ289" s="135"/>
      <c r="CR289" s="90"/>
      <c r="CS289" s="126"/>
      <c r="CT289" s="19"/>
      <c r="CU289" s="19"/>
      <c r="CV289" s="85"/>
      <c r="CW289" s="85"/>
      <c r="CX289" s="85"/>
      <c r="CY289" s="135"/>
      <c r="CZ289" s="90"/>
      <c r="DA289" s="126"/>
      <c r="DB289" s="19"/>
      <c r="DC289" s="19"/>
      <c r="DD289" s="85"/>
      <c r="DE289" s="85"/>
      <c r="DF289" s="85"/>
      <c r="DG289" s="135"/>
      <c r="DH289" s="90"/>
      <c r="DI289" s="126"/>
      <c r="DJ289" s="19"/>
      <c r="DK289" s="19"/>
      <c r="DL289" s="85"/>
      <c r="DM289" s="85"/>
      <c r="DN289" s="85"/>
      <c r="DO289" s="135"/>
      <c r="DP289" s="90"/>
      <c r="DQ289" s="126"/>
      <c r="DR289" s="19"/>
      <c r="DS289" s="19"/>
      <c r="DT289" s="85"/>
      <c r="DU289" s="85"/>
      <c r="DV289" s="85"/>
      <c r="DW289" s="135"/>
      <c r="DX289" s="90"/>
      <c r="DY289" s="126"/>
      <c r="DZ289" s="19"/>
      <c r="EA289" s="19"/>
      <c r="EB289" s="24"/>
      <c r="EC289" s="24"/>
      <c r="ED289" s="24"/>
      <c r="EE289" s="705"/>
      <c r="EF289" s="334"/>
      <c r="EG289" s="272"/>
      <c r="EH289" s="19"/>
      <c r="EI289" s="19"/>
      <c r="EJ289" s="85"/>
      <c r="EK289" s="85"/>
      <c r="EL289" s="85"/>
      <c r="EM289" s="135"/>
      <c r="EN289" s="90"/>
      <c r="EO289" s="126"/>
      <c r="EP289" s="19"/>
      <c r="EQ289" s="19"/>
    </row>
    <row r="290" spans="1:147" ht="37.5" customHeight="1">
      <c r="A290" s="88"/>
      <c r="B290" s="88"/>
      <c r="C290" s="88"/>
      <c r="D290" s="85"/>
      <c r="E290" s="85"/>
      <c r="F290" s="85"/>
      <c r="G290" s="135"/>
      <c r="H290" s="90"/>
      <c r="I290" s="126"/>
      <c r="J290" s="19"/>
      <c r="K290" s="19"/>
      <c r="L290" s="85"/>
      <c r="M290" s="85"/>
      <c r="N290" s="85"/>
      <c r="O290" s="135"/>
      <c r="P290" s="90"/>
      <c r="Q290" s="126"/>
      <c r="R290" s="19"/>
      <c r="S290" s="19"/>
      <c r="T290" s="85"/>
      <c r="U290" s="85"/>
      <c r="V290" s="85"/>
      <c r="W290" s="135"/>
      <c r="X290" s="90"/>
      <c r="Y290" s="126"/>
      <c r="Z290" s="19"/>
      <c r="AA290" s="19"/>
      <c r="AB290" s="85"/>
      <c r="AC290" s="85"/>
      <c r="AD290" s="85"/>
      <c r="AE290" s="135"/>
      <c r="AF290" s="90"/>
      <c r="AG290" s="126"/>
      <c r="AH290" s="19"/>
      <c r="AI290" s="19"/>
      <c r="AJ290" s="85"/>
      <c r="AK290" s="85"/>
      <c r="AL290" s="85"/>
      <c r="AM290" s="135"/>
      <c r="AN290" s="90"/>
      <c r="AO290" s="126"/>
      <c r="AP290" s="19"/>
      <c r="AQ290" s="19"/>
      <c r="AR290" s="85"/>
      <c r="AS290" s="85"/>
      <c r="AT290" s="85"/>
      <c r="AU290" s="135"/>
      <c r="AV290" s="90"/>
      <c r="AW290" s="126"/>
      <c r="AX290" s="19"/>
      <c r="AY290" s="19"/>
      <c r="AZ290" s="85"/>
      <c r="BA290" s="85"/>
      <c r="BB290" s="85"/>
      <c r="BC290" s="135"/>
      <c r="BD290" s="90"/>
      <c r="BE290" s="126"/>
      <c r="BF290" s="19"/>
      <c r="BG290" s="19"/>
      <c r="BH290" s="85"/>
      <c r="BI290" s="85"/>
      <c r="BJ290" s="85"/>
      <c r="BK290" s="135"/>
      <c r="BL290" s="90"/>
      <c r="BM290" s="126"/>
      <c r="BN290" s="19"/>
      <c r="BO290" s="19"/>
      <c r="BP290" s="85"/>
      <c r="BQ290" s="85"/>
      <c r="BR290" s="85"/>
      <c r="BS290" s="135"/>
      <c r="BT290" s="90"/>
      <c r="BU290" s="126"/>
      <c r="BV290" s="19"/>
      <c r="BW290" s="19"/>
      <c r="BX290" s="85"/>
      <c r="BY290" s="85"/>
      <c r="BZ290" s="85"/>
      <c r="CA290" s="135"/>
      <c r="CB290" s="90"/>
      <c r="CC290" s="126"/>
      <c r="CD290" s="19"/>
      <c r="CE290" s="19"/>
      <c r="CF290" s="85"/>
      <c r="CG290" s="85"/>
      <c r="CH290" s="85"/>
      <c r="CI290" s="135"/>
      <c r="CJ290" s="90"/>
      <c r="CK290" s="126"/>
      <c r="CL290" s="19"/>
      <c r="CM290" s="19"/>
      <c r="CN290" s="85"/>
      <c r="CO290" s="85"/>
      <c r="CP290" s="85"/>
      <c r="CQ290" s="135"/>
      <c r="CR290" s="90"/>
      <c r="CS290" s="126"/>
      <c r="CT290" s="19"/>
      <c r="CU290" s="19"/>
      <c r="CV290" s="85"/>
      <c r="CW290" s="85"/>
      <c r="CX290" s="85"/>
      <c r="CY290" s="135"/>
      <c r="CZ290" s="90"/>
      <c r="DA290" s="126"/>
      <c r="DB290" s="19"/>
      <c r="DC290" s="19"/>
      <c r="DD290" s="85"/>
      <c r="DE290" s="85"/>
      <c r="DF290" s="85"/>
      <c r="DG290" s="135"/>
      <c r="DH290" s="90"/>
      <c r="DI290" s="126"/>
      <c r="DJ290" s="19"/>
      <c r="DK290" s="19"/>
      <c r="DL290" s="85"/>
      <c r="DM290" s="85"/>
      <c r="DN290" s="85"/>
      <c r="DO290" s="135"/>
      <c r="DP290" s="90"/>
      <c r="DQ290" s="126"/>
      <c r="DR290" s="19"/>
      <c r="DS290" s="19"/>
      <c r="DT290" s="85"/>
      <c r="DU290" s="85"/>
      <c r="DV290" s="85"/>
      <c r="DW290" s="135"/>
      <c r="DX290" s="90"/>
      <c r="DY290" s="126"/>
      <c r="DZ290" s="19"/>
      <c r="EA290" s="19"/>
      <c r="EB290" s="24"/>
      <c r="EC290" s="24"/>
      <c r="ED290" s="24"/>
      <c r="EE290" s="705"/>
      <c r="EF290" s="334"/>
      <c r="EG290" s="272"/>
      <c r="EH290" s="19"/>
      <c r="EI290" s="19"/>
      <c r="EJ290" s="85"/>
      <c r="EK290" s="85"/>
      <c r="EL290" s="85"/>
      <c r="EM290" s="135"/>
      <c r="EN290" s="90"/>
      <c r="EO290" s="126"/>
      <c r="EP290" s="19"/>
      <c r="EQ290" s="19"/>
    </row>
    <row r="291" spans="1:147" ht="37.5" customHeight="1">
      <c r="A291" s="88"/>
      <c r="B291" s="88"/>
      <c r="C291" s="88"/>
      <c r="D291" s="85"/>
      <c r="E291" s="85"/>
      <c r="F291" s="85"/>
      <c r="G291" s="135"/>
      <c r="H291" s="90"/>
      <c r="I291" s="126"/>
      <c r="J291" s="19"/>
      <c r="K291" s="19"/>
      <c r="L291" s="85"/>
      <c r="M291" s="85"/>
      <c r="N291" s="85"/>
      <c r="O291" s="135"/>
      <c r="P291" s="90"/>
      <c r="Q291" s="126"/>
      <c r="R291" s="19"/>
      <c r="S291" s="19"/>
      <c r="T291" s="85"/>
      <c r="U291" s="85"/>
      <c r="V291" s="85"/>
      <c r="W291" s="135"/>
      <c r="X291" s="90"/>
      <c r="Y291" s="126"/>
      <c r="Z291" s="19"/>
      <c r="AA291" s="19"/>
      <c r="AB291" s="85"/>
      <c r="AC291" s="85"/>
      <c r="AD291" s="85"/>
      <c r="AE291" s="135"/>
      <c r="AF291" s="90"/>
      <c r="AG291" s="126"/>
      <c r="AH291" s="19"/>
      <c r="AI291" s="19"/>
      <c r="AJ291" s="85"/>
      <c r="AK291" s="85"/>
      <c r="AL291" s="85"/>
      <c r="AM291" s="135"/>
      <c r="AN291" s="90"/>
      <c r="AO291" s="126"/>
      <c r="AP291" s="19"/>
      <c r="AQ291" s="19"/>
      <c r="AR291" s="85"/>
      <c r="AS291" s="85"/>
      <c r="AT291" s="85"/>
      <c r="AU291" s="135"/>
      <c r="AV291" s="90"/>
      <c r="AW291" s="126"/>
      <c r="AX291" s="19"/>
      <c r="AY291" s="19"/>
      <c r="AZ291" s="85"/>
      <c r="BA291" s="85"/>
      <c r="BB291" s="85"/>
      <c r="BC291" s="135"/>
      <c r="BD291" s="90"/>
      <c r="BE291" s="126"/>
      <c r="BF291" s="19"/>
      <c r="BG291" s="19"/>
      <c r="BH291" s="85"/>
      <c r="BI291" s="85"/>
      <c r="BJ291" s="85"/>
      <c r="BK291" s="135"/>
      <c r="BL291" s="90"/>
      <c r="BM291" s="126"/>
      <c r="BN291" s="19"/>
      <c r="BO291" s="19"/>
      <c r="BP291" s="85"/>
      <c r="BQ291" s="85"/>
      <c r="BR291" s="85"/>
      <c r="BS291" s="135"/>
      <c r="BT291" s="90"/>
      <c r="BU291" s="126"/>
      <c r="BV291" s="19"/>
      <c r="BW291" s="19"/>
      <c r="BX291" s="85"/>
      <c r="BY291" s="85"/>
      <c r="BZ291" s="85"/>
      <c r="CA291" s="135"/>
      <c r="CB291" s="90"/>
      <c r="CC291" s="126"/>
      <c r="CD291" s="19"/>
      <c r="CE291" s="19"/>
      <c r="CF291" s="85"/>
      <c r="CG291" s="85"/>
      <c r="CH291" s="85"/>
      <c r="CI291" s="135"/>
      <c r="CJ291" s="90"/>
      <c r="CK291" s="126"/>
      <c r="CL291" s="19"/>
      <c r="CM291" s="19"/>
      <c r="CN291" s="85"/>
      <c r="CO291" s="85"/>
      <c r="CP291" s="85"/>
      <c r="CQ291" s="135"/>
      <c r="CR291" s="90"/>
      <c r="CS291" s="126"/>
      <c r="CT291" s="19"/>
      <c r="CU291" s="19"/>
      <c r="CV291" s="85"/>
      <c r="CW291" s="85"/>
      <c r="CX291" s="85"/>
      <c r="CY291" s="135"/>
      <c r="CZ291" s="90"/>
      <c r="DA291" s="126"/>
      <c r="DB291" s="19"/>
      <c r="DC291" s="19"/>
      <c r="DD291" s="85"/>
      <c r="DE291" s="85"/>
      <c r="DF291" s="85"/>
      <c r="DG291" s="135"/>
      <c r="DH291" s="90"/>
      <c r="DI291" s="126"/>
      <c r="DJ291" s="19"/>
      <c r="DK291" s="19"/>
      <c r="DL291" s="85"/>
      <c r="DM291" s="85"/>
      <c r="DN291" s="85"/>
      <c r="DO291" s="135"/>
      <c r="DP291" s="90"/>
      <c r="DQ291" s="126"/>
      <c r="DR291" s="19"/>
      <c r="DS291" s="19"/>
      <c r="DT291" s="85"/>
      <c r="DU291" s="85"/>
      <c r="DV291" s="85"/>
      <c r="DW291" s="135"/>
      <c r="DX291" s="90"/>
      <c r="DY291" s="126"/>
      <c r="DZ291" s="19"/>
      <c r="EA291" s="19"/>
      <c r="EB291" s="24"/>
      <c r="EC291" s="24"/>
      <c r="ED291" s="24"/>
      <c r="EE291" s="705"/>
      <c r="EF291" s="334"/>
      <c r="EG291" s="272"/>
      <c r="EH291" s="19"/>
      <c r="EI291" s="19"/>
      <c r="EJ291" s="85"/>
      <c r="EK291" s="85"/>
      <c r="EL291" s="85"/>
      <c r="EM291" s="135"/>
      <c r="EN291" s="90"/>
      <c r="EO291" s="126"/>
      <c r="EP291" s="19"/>
      <c r="EQ291" s="19"/>
    </row>
    <row r="292" spans="1:147" ht="37.5" customHeight="1">
      <c r="A292" s="88"/>
      <c r="B292" s="88"/>
      <c r="C292" s="88"/>
      <c r="D292" s="85"/>
      <c r="E292" s="85"/>
      <c r="F292" s="85"/>
      <c r="G292" s="135"/>
      <c r="H292" s="90"/>
      <c r="I292" s="126"/>
      <c r="J292" s="19"/>
      <c r="K292" s="19"/>
      <c r="L292" s="85"/>
      <c r="M292" s="85"/>
      <c r="N292" s="85"/>
      <c r="O292" s="135"/>
      <c r="P292" s="90"/>
      <c r="Q292" s="126"/>
      <c r="R292" s="19"/>
      <c r="S292" s="19"/>
      <c r="T292" s="85"/>
      <c r="U292" s="85"/>
      <c r="V292" s="85"/>
      <c r="W292" s="135"/>
      <c r="X292" s="90"/>
      <c r="Y292" s="126"/>
      <c r="Z292" s="19"/>
      <c r="AA292" s="19"/>
      <c r="AB292" s="85"/>
      <c r="AC292" s="85"/>
      <c r="AD292" s="85"/>
      <c r="AE292" s="135"/>
      <c r="AF292" s="90"/>
      <c r="AG292" s="126"/>
      <c r="AH292" s="19"/>
      <c r="AI292" s="19"/>
      <c r="AJ292" s="85"/>
      <c r="AK292" s="85"/>
      <c r="AL292" s="85"/>
      <c r="AM292" s="135"/>
      <c r="AN292" s="90"/>
      <c r="AO292" s="126"/>
      <c r="AP292" s="19"/>
      <c r="AQ292" s="19"/>
      <c r="AR292" s="85"/>
      <c r="AS292" s="85"/>
      <c r="AT292" s="85"/>
      <c r="AU292" s="135"/>
      <c r="AV292" s="90"/>
      <c r="AW292" s="126"/>
      <c r="AX292" s="19"/>
      <c r="AY292" s="19"/>
      <c r="AZ292" s="85"/>
      <c r="BA292" s="85"/>
      <c r="BB292" s="85"/>
      <c r="BC292" s="135"/>
      <c r="BD292" s="90"/>
      <c r="BE292" s="126"/>
      <c r="BF292" s="19"/>
      <c r="BG292" s="19"/>
      <c r="BH292" s="85"/>
      <c r="BI292" s="85"/>
      <c r="BJ292" s="85"/>
      <c r="BK292" s="135"/>
      <c r="BL292" s="90"/>
      <c r="BM292" s="126"/>
      <c r="BN292" s="19"/>
      <c r="BO292" s="19"/>
      <c r="BP292" s="85"/>
      <c r="BQ292" s="85"/>
      <c r="BR292" s="85"/>
      <c r="BS292" s="135"/>
      <c r="BT292" s="90"/>
      <c r="BU292" s="126"/>
      <c r="BV292" s="19"/>
      <c r="BW292" s="19"/>
      <c r="BX292" s="85"/>
      <c r="BY292" s="85"/>
      <c r="BZ292" s="85"/>
      <c r="CA292" s="135"/>
      <c r="CB292" s="90"/>
      <c r="CC292" s="126"/>
      <c r="CD292" s="19"/>
      <c r="CE292" s="19"/>
      <c r="CF292" s="85"/>
      <c r="CG292" s="85"/>
      <c r="CH292" s="85"/>
      <c r="CI292" s="135"/>
      <c r="CJ292" s="90"/>
      <c r="CK292" s="126"/>
      <c r="CL292" s="19"/>
      <c r="CM292" s="19"/>
      <c r="CN292" s="85"/>
      <c r="CO292" s="85"/>
      <c r="CP292" s="85"/>
      <c r="CQ292" s="135"/>
      <c r="CR292" s="90"/>
      <c r="CS292" s="126"/>
      <c r="CT292" s="19"/>
      <c r="CU292" s="19"/>
      <c r="CV292" s="85"/>
      <c r="CW292" s="85"/>
      <c r="CX292" s="85"/>
      <c r="CY292" s="135"/>
      <c r="CZ292" s="90"/>
      <c r="DA292" s="126"/>
      <c r="DB292" s="19"/>
      <c r="DC292" s="19"/>
      <c r="DD292" s="85"/>
      <c r="DE292" s="85"/>
      <c r="DF292" s="85"/>
      <c r="DG292" s="135"/>
      <c r="DH292" s="90"/>
      <c r="DI292" s="126"/>
      <c r="DJ292" s="19"/>
      <c r="DK292" s="19"/>
      <c r="DL292" s="85"/>
      <c r="DM292" s="85"/>
      <c r="DN292" s="85"/>
      <c r="DO292" s="135"/>
      <c r="DP292" s="90"/>
      <c r="DQ292" s="126"/>
      <c r="DR292" s="19"/>
      <c r="DS292" s="19"/>
      <c r="DT292" s="85"/>
      <c r="DU292" s="85"/>
      <c r="DV292" s="85"/>
      <c r="DW292" s="135"/>
      <c r="DX292" s="90"/>
      <c r="DY292" s="126"/>
      <c r="DZ292" s="19"/>
      <c r="EA292" s="19"/>
      <c r="EB292" s="24"/>
      <c r="EC292" s="24"/>
      <c r="ED292" s="24"/>
      <c r="EE292" s="705"/>
      <c r="EF292" s="334"/>
      <c r="EG292" s="272"/>
      <c r="EH292" s="19"/>
      <c r="EI292" s="19"/>
      <c r="EJ292" s="85"/>
      <c r="EK292" s="85"/>
      <c r="EL292" s="85"/>
      <c r="EM292" s="135"/>
      <c r="EN292" s="90"/>
      <c r="EO292" s="126"/>
      <c r="EP292" s="19"/>
      <c r="EQ292" s="19"/>
    </row>
    <row r="293" spans="1:147" ht="37.5" customHeight="1">
      <c r="A293" s="88"/>
      <c r="B293" s="88"/>
      <c r="C293" s="88"/>
      <c r="D293" s="85"/>
      <c r="E293" s="85"/>
      <c r="F293" s="85"/>
      <c r="G293" s="135"/>
      <c r="H293" s="90"/>
      <c r="I293" s="126"/>
      <c r="J293" s="19"/>
      <c r="K293" s="19"/>
      <c r="L293" s="85"/>
      <c r="M293" s="85"/>
      <c r="N293" s="85"/>
      <c r="O293" s="135"/>
      <c r="P293" s="90"/>
      <c r="Q293" s="126"/>
      <c r="R293" s="19"/>
      <c r="S293" s="19"/>
      <c r="T293" s="85"/>
      <c r="U293" s="85"/>
      <c r="V293" s="85"/>
      <c r="W293" s="135"/>
      <c r="X293" s="90"/>
      <c r="Y293" s="126"/>
      <c r="Z293" s="19"/>
      <c r="AA293" s="19"/>
      <c r="AB293" s="85"/>
      <c r="AC293" s="85"/>
      <c r="AD293" s="85"/>
      <c r="AE293" s="135"/>
      <c r="AF293" s="90"/>
      <c r="AG293" s="126"/>
      <c r="AH293" s="19"/>
      <c r="AI293" s="19"/>
      <c r="AJ293" s="85"/>
      <c r="AK293" s="85"/>
      <c r="AL293" s="85"/>
      <c r="AM293" s="135"/>
      <c r="AN293" s="90"/>
      <c r="AO293" s="126"/>
      <c r="AP293" s="19"/>
      <c r="AQ293" s="19"/>
      <c r="AR293" s="85"/>
      <c r="AS293" s="85"/>
      <c r="AT293" s="85"/>
      <c r="AU293" s="135"/>
      <c r="AV293" s="90"/>
      <c r="AW293" s="126"/>
      <c r="AX293" s="19"/>
      <c r="AY293" s="19"/>
      <c r="AZ293" s="85"/>
      <c r="BA293" s="85"/>
      <c r="BB293" s="85"/>
      <c r="BC293" s="135"/>
      <c r="BD293" s="90"/>
      <c r="BE293" s="126"/>
      <c r="BF293" s="19"/>
      <c r="BG293" s="19"/>
      <c r="BH293" s="85"/>
      <c r="BI293" s="85"/>
      <c r="BJ293" s="85"/>
      <c r="BK293" s="135"/>
      <c r="BL293" s="90"/>
      <c r="BM293" s="126"/>
      <c r="BN293" s="19"/>
      <c r="BO293" s="19"/>
      <c r="BP293" s="85"/>
      <c r="BQ293" s="85"/>
      <c r="BR293" s="85"/>
      <c r="BS293" s="135"/>
      <c r="BT293" s="90"/>
      <c r="BU293" s="126"/>
      <c r="BV293" s="19"/>
      <c r="BW293" s="19"/>
      <c r="BX293" s="85"/>
      <c r="BY293" s="85"/>
      <c r="BZ293" s="85"/>
      <c r="CA293" s="135"/>
      <c r="CB293" s="90"/>
      <c r="CC293" s="126"/>
      <c r="CD293" s="19"/>
      <c r="CE293" s="19"/>
      <c r="CF293" s="85"/>
      <c r="CG293" s="85"/>
      <c r="CH293" s="85"/>
      <c r="CI293" s="135"/>
      <c r="CJ293" s="90"/>
      <c r="CK293" s="126"/>
      <c r="CL293" s="19"/>
      <c r="CM293" s="19"/>
      <c r="CN293" s="85"/>
      <c r="CO293" s="85"/>
      <c r="CP293" s="85"/>
      <c r="CQ293" s="135"/>
      <c r="CR293" s="90"/>
      <c r="CS293" s="126"/>
      <c r="CT293" s="19"/>
      <c r="CU293" s="19"/>
      <c r="CV293" s="85"/>
      <c r="CW293" s="85"/>
      <c r="CX293" s="85"/>
      <c r="CY293" s="135"/>
      <c r="CZ293" s="90"/>
      <c r="DA293" s="126"/>
      <c r="DB293" s="19"/>
      <c r="DC293" s="19"/>
      <c r="DD293" s="85"/>
      <c r="DE293" s="85"/>
      <c r="DF293" s="85"/>
      <c r="DG293" s="135"/>
      <c r="DH293" s="90"/>
      <c r="DI293" s="126"/>
      <c r="DJ293" s="19"/>
      <c r="DK293" s="19"/>
      <c r="DL293" s="85"/>
      <c r="DM293" s="85"/>
      <c r="DN293" s="85"/>
      <c r="DO293" s="135"/>
      <c r="DP293" s="90"/>
      <c r="DQ293" s="126"/>
      <c r="DR293" s="19"/>
      <c r="DS293" s="19"/>
      <c r="DT293" s="85"/>
      <c r="DU293" s="85"/>
      <c r="DV293" s="85"/>
      <c r="DW293" s="135"/>
      <c r="DX293" s="90"/>
      <c r="DY293" s="126"/>
      <c r="DZ293" s="19"/>
      <c r="EA293" s="19"/>
      <c r="EB293" s="24"/>
      <c r="EC293" s="24"/>
      <c r="ED293" s="24"/>
      <c r="EE293" s="705"/>
      <c r="EF293" s="334"/>
      <c r="EG293" s="272"/>
      <c r="EH293" s="19"/>
      <c r="EI293" s="19"/>
      <c r="EJ293" s="85"/>
      <c r="EK293" s="85"/>
      <c r="EL293" s="85"/>
      <c r="EM293" s="135"/>
      <c r="EN293" s="90"/>
      <c r="EO293" s="126"/>
      <c r="EP293" s="19"/>
      <c r="EQ293" s="19"/>
    </row>
    <row r="294" spans="1:147" ht="37.5" customHeight="1">
      <c r="A294" s="88"/>
      <c r="B294" s="88"/>
      <c r="C294" s="88"/>
      <c r="D294" s="85"/>
      <c r="E294" s="85"/>
      <c r="F294" s="85"/>
      <c r="G294" s="135"/>
      <c r="H294" s="90"/>
      <c r="I294" s="126"/>
      <c r="J294" s="19"/>
      <c r="K294" s="19"/>
      <c r="L294" s="85"/>
      <c r="M294" s="85"/>
      <c r="N294" s="85"/>
      <c r="O294" s="135"/>
      <c r="P294" s="90"/>
      <c r="Q294" s="126"/>
      <c r="R294" s="19"/>
      <c r="S294" s="19"/>
      <c r="T294" s="85"/>
      <c r="U294" s="85"/>
      <c r="V294" s="85"/>
      <c r="W294" s="135"/>
      <c r="X294" s="90"/>
      <c r="Y294" s="126"/>
      <c r="Z294" s="19"/>
      <c r="AA294" s="19"/>
      <c r="AB294" s="85"/>
      <c r="AC294" s="85"/>
      <c r="AD294" s="85"/>
      <c r="AE294" s="135"/>
      <c r="AF294" s="90"/>
      <c r="AG294" s="126"/>
      <c r="AH294" s="19"/>
      <c r="AI294" s="19"/>
      <c r="AJ294" s="85"/>
      <c r="AK294" s="85"/>
      <c r="AL294" s="85"/>
      <c r="AM294" s="135"/>
      <c r="AN294" s="90"/>
      <c r="AO294" s="126"/>
      <c r="AP294" s="19"/>
      <c r="AQ294" s="19"/>
      <c r="AR294" s="85"/>
      <c r="AS294" s="85"/>
      <c r="AT294" s="85"/>
      <c r="AU294" s="135"/>
      <c r="AV294" s="90"/>
      <c r="AW294" s="126"/>
      <c r="AX294" s="19"/>
      <c r="AY294" s="19"/>
      <c r="AZ294" s="85"/>
      <c r="BA294" s="85"/>
      <c r="BB294" s="85"/>
      <c r="BC294" s="135"/>
      <c r="BD294" s="90"/>
      <c r="BE294" s="126"/>
      <c r="BF294" s="19"/>
      <c r="BG294" s="19"/>
      <c r="BH294" s="85"/>
      <c r="BI294" s="85"/>
      <c r="BJ294" s="85"/>
      <c r="BK294" s="135"/>
      <c r="BL294" s="90"/>
      <c r="BM294" s="126"/>
      <c r="BN294" s="19"/>
      <c r="BO294" s="19"/>
      <c r="BP294" s="85"/>
      <c r="BQ294" s="85"/>
      <c r="BR294" s="85"/>
      <c r="BS294" s="135"/>
      <c r="BT294" s="90"/>
      <c r="BU294" s="126"/>
      <c r="BV294" s="19"/>
      <c r="BW294" s="19"/>
      <c r="BX294" s="85"/>
      <c r="BY294" s="85"/>
      <c r="BZ294" s="85"/>
      <c r="CA294" s="135"/>
      <c r="CB294" s="90"/>
      <c r="CC294" s="126"/>
      <c r="CD294" s="19"/>
      <c r="CE294" s="19"/>
      <c r="CF294" s="85"/>
      <c r="CG294" s="85"/>
      <c r="CH294" s="85"/>
      <c r="CI294" s="135"/>
      <c r="CJ294" s="90"/>
      <c r="CK294" s="126"/>
      <c r="CL294" s="19"/>
      <c r="CM294" s="19"/>
      <c r="CN294" s="85"/>
      <c r="CO294" s="85"/>
      <c r="CP294" s="85"/>
      <c r="CQ294" s="135"/>
      <c r="CR294" s="90"/>
      <c r="CS294" s="126"/>
      <c r="CT294" s="19"/>
      <c r="CU294" s="19"/>
      <c r="CV294" s="85"/>
      <c r="CW294" s="85"/>
      <c r="CX294" s="85"/>
      <c r="CY294" s="135"/>
      <c r="CZ294" s="90"/>
      <c r="DA294" s="126"/>
      <c r="DB294" s="19"/>
      <c r="DC294" s="19"/>
      <c r="DD294" s="85"/>
      <c r="DE294" s="85"/>
      <c r="DF294" s="85"/>
      <c r="DG294" s="135"/>
      <c r="DH294" s="90"/>
      <c r="DI294" s="126"/>
      <c r="DJ294" s="19"/>
      <c r="DK294" s="19"/>
      <c r="DL294" s="85"/>
      <c r="DM294" s="85"/>
      <c r="DN294" s="85"/>
      <c r="DO294" s="135"/>
      <c r="DP294" s="90"/>
      <c r="DQ294" s="126"/>
      <c r="DR294" s="19"/>
      <c r="DS294" s="19"/>
      <c r="DT294" s="85"/>
      <c r="DU294" s="85"/>
      <c r="DV294" s="85"/>
      <c r="DW294" s="135"/>
      <c r="DX294" s="90"/>
      <c r="DY294" s="126"/>
      <c r="DZ294" s="19"/>
      <c r="EA294" s="19"/>
      <c r="EB294" s="24"/>
      <c r="EC294" s="24"/>
      <c r="ED294" s="24"/>
      <c r="EE294" s="705"/>
      <c r="EF294" s="334"/>
      <c r="EG294" s="272"/>
      <c r="EH294" s="19"/>
      <c r="EI294" s="19"/>
      <c r="EJ294" s="85"/>
      <c r="EK294" s="85"/>
      <c r="EL294" s="85"/>
      <c r="EM294" s="135"/>
      <c r="EN294" s="90"/>
      <c r="EO294" s="126"/>
      <c r="EP294" s="19"/>
      <c r="EQ294" s="19"/>
    </row>
    <row r="295" spans="1:147" ht="37.5" customHeight="1">
      <c r="A295" s="88"/>
      <c r="B295" s="88"/>
      <c r="C295" s="88"/>
      <c r="D295" s="85"/>
      <c r="E295" s="85"/>
      <c r="F295" s="85"/>
      <c r="G295" s="135"/>
      <c r="H295" s="90"/>
      <c r="I295" s="126"/>
      <c r="J295" s="19"/>
      <c r="K295" s="19"/>
      <c r="L295" s="85"/>
      <c r="M295" s="85"/>
      <c r="N295" s="85"/>
      <c r="O295" s="135"/>
      <c r="P295" s="90"/>
      <c r="Q295" s="126"/>
      <c r="R295" s="19"/>
      <c r="S295" s="19"/>
      <c r="T295" s="85"/>
      <c r="U295" s="85"/>
      <c r="V295" s="85"/>
      <c r="W295" s="135"/>
      <c r="X295" s="90"/>
      <c r="Y295" s="126"/>
      <c r="Z295" s="19"/>
      <c r="AA295" s="19"/>
      <c r="AB295" s="85"/>
      <c r="AC295" s="85"/>
      <c r="AD295" s="85"/>
      <c r="AE295" s="135"/>
      <c r="AF295" s="90"/>
      <c r="AG295" s="126"/>
      <c r="AH295" s="19"/>
      <c r="AI295" s="19"/>
      <c r="AJ295" s="85"/>
      <c r="AK295" s="85"/>
      <c r="AL295" s="85"/>
      <c r="AM295" s="135"/>
      <c r="AN295" s="90"/>
      <c r="AO295" s="126"/>
      <c r="AP295" s="19"/>
      <c r="AQ295" s="19"/>
      <c r="AR295" s="85"/>
      <c r="AS295" s="85"/>
      <c r="AT295" s="85"/>
      <c r="AU295" s="135"/>
      <c r="AV295" s="90"/>
      <c r="AW295" s="126"/>
      <c r="AX295" s="19"/>
      <c r="AY295" s="19"/>
      <c r="AZ295" s="85"/>
      <c r="BA295" s="85"/>
      <c r="BB295" s="85"/>
      <c r="BC295" s="135"/>
      <c r="BD295" s="90"/>
      <c r="BE295" s="126"/>
      <c r="BF295" s="19"/>
      <c r="BG295" s="19"/>
      <c r="BH295" s="85"/>
      <c r="BI295" s="85"/>
      <c r="BJ295" s="85"/>
      <c r="BK295" s="135"/>
      <c r="BL295" s="90"/>
      <c r="BM295" s="126"/>
      <c r="BN295" s="19"/>
      <c r="BO295" s="19"/>
      <c r="BP295" s="85"/>
      <c r="BQ295" s="85"/>
      <c r="BR295" s="85"/>
      <c r="BS295" s="135"/>
      <c r="BT295" s="90"/>
      <c r="BU295" s="126"/>
      <c r="BV295" s="19"/>
      <c r="BW295" s="19"/>
      <c r="BX295" s="85"/>
      <c r="BY295" s="85"/>
      <c r="BZ295" s="85"/>
      <c r="CA295" s="135"/>
      <c r="CB295" s="90"/>
      <c r="CC295" s="126"/>
      <c r="CD295" s="19"/>
      <c r="CE295" s="19"/>
      <c r="CF295" s="85"/>
      <c r="CG295" s="85"/>
      <c r="CH295" s="85"/>
      <c r="CI295" s="135"/>
      <c r="CJ295" s="90"/>
      <c r="CK295" s="126"/>
      <c r="CL295" s="19"/>
      <c r="CM295" s="19"/>
      <c r="CN295" s="85"/>
      <c r="CO295" s="85"/>
      <c r="CP295" s="85"/>
      <c r="CQ295" s="135"/>
      <c r="CR295" s="90"/>
      <c r="CS295" s="126"/>
      <c r="CT295" s="19"/>
      <c r="CU295" s="19"/>
      <c r="CV295" s="85"/>
      <c r="CW295" s="85"/>
      <c r="CX295" s="85"/>
      <c r="CY295" s="135"/>
      <c r="CZ295" s="90"/>
      <c r="DA295" s="126"/>
      <c r="DB295" s="19"/>
      <c r="DC295" s="19"/>
      <c r="DD295" s="85"/>
      <c r="DE295" s="85"/>
      <c r="DF295" s="85"/>
      <c r="DG295" s="135"/>
      <c r="DH295" s="90"/>
      <c r="DI295" s="126"/>
      <c r="DJ295" s="19"/>
      <c r="DK295" s="19"/>
      <c r="DL295" s="85"/>
      <c r="DM295" s="85"/>
      <c r="DN295" s="85"/>
      <c r="DO295" s="135"/>
      <c r="DP295" s="90"/>
      <c r="DQ295" s="126"/>
      <c r="DR295" s="19"/>
      <c r="DS295" s="19"/>
      <c r="DT295" s="85"/>
      <c r="DU295" s="85"/>
      <c r="DV295" s="85"/>
      <c r="DW295" s="135"/>
      <c r="DX295" s="90"/>
      <c r="DY295" s="126"/>
      <c r="DZ295" s="19"/>
      <c r="EA295" s="19"/>
      <c r="EB295" s="24"/>
      <c r="EC295" s="24"/>
      <c r="ED295" s="24"/>
      <c r="EE295" s="705"/>
      <c r="EF295" s="334"/>
      <c r="EG295" s="272"/>
      <c r="EH295" s="19"/>
      <c r="EI295" s="19"/>
      <c r="EJ295" s="85"/>
      <c r="EK295" s="85"/>
      <c r="EL295" s="85"/>
      <c r="EM295" s="135"/>
      <c r="EN295" s="90"/>
      <c r="EO295" s="126"/>
      <c r="EP295" s="19"/>
      <c r="EQ295" s="19"/>
    </row>
    <row r="296" spans="1:147" ht="37.5" customHeight="1">
      <c r="A296" s="88"/>
      <c r="B296" s="88"/>
      <c r="C296" s="88"/>
      <c r="D296" s="85"/>
      <c r="E296" s="85"/>
      <c r="F296" s="85"/>
      <c r="G296" s="135"/>
      <c r="H296" s="90"/>
      <c r="I296" s="126"/>
      <c r="J296" s="19"/>
      <c r="K296" s="19"/>
      <c r="L296" s="85"/>
      <c r="M296" s="85"/>
      <c r="N296" s="85"/>
      <c r="O296" s="135"/>
      <c r="P296" s="90"/>
      <c r="Q296" s="126"/>
      <c r="R296" s="19"/>
      <c r="S296" s="19"/>
      <c r="T296" s="85"/>
      <c r="U296" s="85"/>
      <c r="V296" s="85"/>
      <c r="W296" s="135"/>
      <c r="X296" s="90"/>
      <c r="Y296" s="126"/>
      <c r="Z296" s="19"/>
      <c r="AA296" s="19"/>
      <c r="AB296" s="85"/>
      <c r="AC296" s="85"/>
      <c r="AD296" s="85"/>
      <c r="AE296" s="135"/>
      <c r="AF296" s="90"/>
      <c r="AG296" s="126"/>
      <c r="AH296" s="19"/>
      <c r="AI296" s="19"/>
      <c r="AJ296" s="85"/>
      <c r="AK296" s="85"/>
      <c r="AL296" s="85"/>
      <c r="AM296" s="135"/>
      <c r="AN296" s="90"/>
      <c r="AO296" s="126"/>
      <c r="AP296" s="19"/>
      <c r="AQ296" s="19"/>
      <c r="AR296" s="85"/>
      <c r="AS296" s="85"/>
      <c r="AT296" s="85"/>
      <c r="AU296" s="135"/>
      <c r="AV296" s="90"/>
      <c r="AW296" s="126"/>
      <c r="AX296" s="19"/>
      <c r="AY296" s="19"/>
      <c r="AZ296" s="85"/>
      <c r="BA296" s="85"/>
      <c r="BB296" s="85"/>
      <c r="BC296" s="135"/>
      <c r="BD296" s="90"/>
      <c r="BE296" s="126"/>
      <c r="BF296" s="19"/>
      <c r="BG296" s="19"/>
      <c r="BH296" s="85"/>
      <c r="BI296" s="85"/>
      <c r="BJ296" s="85"/>
      <c r="BK296" s="135"/>
      <c r="BL296" s="90"/>
      <c r="BM296" s="126"/>
      <c r="BN296" s="19"/>
      <c r="BO296" s="19"/>
      <c r="BP296" s="85"/>
      <c r="BQ296" s="85"/>
      <c r="BR296" s="85"/>
      <c r="BS296" s="135"/>
      <c r="BT296" s="90"/>
      <c r="BU296" s="126"/>
      <c r="BV296" s="19"/>
      <c r="BW296" s="19"/>
      <c r="BX296" s="85"/>
      <c r="BY296" s="85"/>
      <c r="BZ296" s="85"/>
      <c r="CA296" s="135"/>
      <c r="CB296" s="90"/>
      <c r="CC296" s="126"/>
      <c r="CD296" s="19"/>
      <c r="CE296" s="19"/>
      <c r="CF296" s="85"/>
      <c r="CG296" s="85"/>
      <c r="CH296" s="85"/>
      <c r="CI296" s="135"/>
      <c r="CJ296" s="90"/>
      <c r="CK296" s="126"/>
      <c r="CL296" s="19"/>
      <c r="CM296" s="19"/>
      <c r="CN296" s="85"/>
      <c r="CO296" s="85"/>
      <c r="CP296" s="85"/>
      <c r="CQ296" s="135"/>
      <c r="CR296" s="90"/>
      <c r="CS296" s="126"/>
      <c r="CT296" s="19"/>
      <c r="CU296" s="19"/>
      <c r="CV296" s="85"/>
      <c r="CW296" s="85"/>
      <c r="CX296" s="85"/>
      <c r="CY296" s="135"/>
      <c r="CZ296" s="90"/>
      <c r="DA296" s="126"/>
      <c r="DB296" s="19"/>
      <c r="DC296" s="19"/>
      <c r="DD296" s="85"/>
      <c r="DE296" s="85"/>
      <c r="DF296" s="85"/>
      <c r="DG296" s="135"/>
      <c r="DH296" s="90"/>
      <c r="DI296" s="126"/>
      <c r="DJ296" s="19"/>
      <c r="DK296" s="19"/>
      <c r="DL296" s="85"/>
      <c r="DM296" s="85"/>
      <c r="DN296" s="85"/>
      <c r="DO296" s="135"/>
      <c r="DP296" s="90"/>
      <c r="DQ296" s="126"/>
      <c r="DR296" s="19"/>
      <c r="DS296" s="19"/>
      <c r="DT296" s="85"/>
      <c r="DU296" s="85"/>
      <c r="DV296" s="85"/>
      <c r="DW296" s="135"/>
      <c r="DX296" s="90"/>
      <c r="DY296" s="126"/>
      <c r="DZ296" s="19"/>
      <c r="EA296" s="19"/>
      <c r="EB296" s="24"/>
      <c r="EC296" s="24"/>
      <c r="ED296" s="24"/>
      <c r="EE296" s="705"/>
      <c r="EF296" s="334"/>
      <c r="EG296" s="272"/>
      <c r="EH296" s="19"/>
      <c r="EI296" s="19"/>
      <c r="EJ296" s="85"/>
      <c r="EK296" s="85"/>
      <c r="EL296" s="85"/>
      <c r="EM296" s="135"/>
      <c r="EN296" s="90"/>
      <c r="EO296" s="126"/>
      <c r="EP296" s="19"/>
      <c r="EQ296" s="19"/>
    </row>
    <row r="297" spans="1:147" ht="37.5" customHeight="1">
      <c r="A297" s="88"/>
      <c r="B297" s="88"/>
      <c r="C297" s="88"/>
      <c r="D297" s="85"/>
      <c r="E297" s="85"/>
      <c r="F297" s="85"/>
      <c r="G297" s="135"/>
      <c r="H297" s="90"/>
      <c r="I297" s="126"/>
      <c r="J297" s="19"/>
      <c r="K297" s="19"/>
      <c r="L297" s="85"/>
      <c r="M297" s="85"/>
      <c r="N297" s="85"/>
      <c r="O297" s="135"/>
      <c r="P297" s="90"/>
      <c r="Q297" s="126"/>
      <c r="R297" s="19"/>
      <c r="S297" s="19"/>
      <c r="T297" s="85"/>
      <c r="U297" s="85"/>
      <c r="V297" s="85"/>
      <c r="W297" s="135"/>
      <c r="X297" s="90"/>
      <c r="Y297" s="126"/>
      <c r="Z297" s="19"/>
      <c r="AA297" s="19"/>
      <c r="AB297" s="85"/>
      <c r="AC297" s="85"/>
      <c r="AD297" s="85"/>
      <c r="AE297" s="135"/>
      <c r="AF297" s="90"/>
      <c r="AG297" s="126"/>
      <c r="AH297" s="19"/>
      <c r="AI297" s="19"/>
      <c r="AJ297" s="85"/>
      <c r="AK297" s="85"/>
      <c r="AL297" s="85"/>
      <c r="AM297" s="135"/>
      <c r="AN297" s="90"/>
      <c r="AO297" s="126"/>
      <c r="AP297" s="19"/>
      <c r="AQ297" s="19"/>
      <c r="AR297" s="85"/>
      <c r="AS297" s="85"/>
      <c r="AT297" s="85"/>
      <c r="AU297" s="135"/>
      <c r="AV297" s="90"/>
      <c r="AW297" s="126"/>
      <c r="AX297" s="19"/>
      <c r="AY297" s="19"/>
      <c r="AZ297" s="85"/>
      <c r="BA297" s="85"/>
      <c r="BB297" s="85"/>
      <c r="BC297" s="135"/>
      <c r="BD297" s="90"/>
      <c r="BE297" s="126"/>
      <c r="BF297" s="19"/>
      <c r="BG297" s="19"/>
      <c r="BH297" s="85"/>
      <c r="BI297" s="85"/>
      <c r="BJ297" s="85"/>
      <c r="BK297" s="135"/>
      <c r="BL297" s="90"/>
      <c r="BM297" s="126"/>
      <c r="BN297" s="19"/>
      <c r="BO297" s="19"/>
      <c r="BP297" s="85"/>
      <c r="BQ297" s="85"/>
      <c r="BR297" s="85"/>
      <c r="BS297" s="135"/>
      <c r="BT297" s="90"/>
      <c r="BU297" s="126"/>
      <c r="BV297" s="19"/>
      <c r="BW297" s="19"/>
      <c r="BX297" s="85"/>
      <c r="BY297" s="85"/>
      <c r="BZ297" s="85"/>
      <c r="CA297" s="135"/>
      <c r="CB297" s="90"/>
      <c r="CC297" s="126"/>
      <c r="CD297" s="19"/>
      <c r="CE297" s="19"/>
      <c r="CF297" s="85"/>
      <c r="CG297" s="85"/>
      <c r="CH297" s="85"/>
      <c r="CI297" s="135"/>
      <c r="CJ297" s="90"/>
      <c r="CK297" s="126"/>
      <c r="CL297" s="19"/>
      <c r="CM297" s="19"/>
      <c r="CN297" s="85"/>
      <c r="CO297" s="85"/>
      <c r="CP297" s="85"/>
      <c r="CQ297" s="135"/>
      <c r="CR297" s="90"/>
      <c r="CS297" s="126"/>
      <c r="CT297" s="19"/>
      <c r="CU297" s="19"/>
      <c r="CV297" s="85"/>
      <c r="CW297" s="85"/>
      <c r="CX297" s="85"/>
      <c r="CY297" s="135"/>
      <c r="CZ297" s="90"/>
      <c r="DA297" s="126"/>
      <c r="DB297" s="19"/>
      <c r="DC297" s="19"/>
      <c r="DD297" s="85"/>
      <c r="DE297" s="85"/>
      <c r="DF297" s="85"/>
      <c r="DG297" s="135"/>
      <c r="DH297" s="90"/>
      <c r="DI297" s="126"/>
      <c r="DJ297" s="19"/>
      <c r="DK297" s="19"/>
      <c r="DL297" s="85"/>
      <c r="DM297" s="85"/>
      <c r="DN297" s="85"/>
      <c r="DO297" s="135"/>
      <c r="DP297" s="90"/>
      <c r="DQ297" s="126"/>
      <c r="DR297" s="19"/>
      <c r="DS297" s="19"/>
      <c r="DT297" s="85"/>
      <c r="DU297" s="85"/>
      <c r="DV297" s="85"/>
      <c r="DW297" s="135"/>
      <c r="DX297" s="90"/>
      <c r="DY297" s="126"/>
      <c r="DZ297" s="19"/>
      <c r="EA297" s="19"/>
      <c r="EB297" s="24"/>
      <c r="EC297" s="24"/>
      <c r="ED297" s="24"/>
      <c r="EE297" s="705"/>
      <c r="EF297" s="334"/>
      <c r="EG297" s="272"/>
      <c r="EH297" s="19"/>
      <c r="EI297" s="19"/>
      <c r="EJ297" s="85"/>
      <c r="EK297" s="85"/>
      <c r="EL297" s="85"/>
      <c r="EM297" s="135"/>
      <c r="EN297" s="90"/>
      <c r="EO297" s="126"/>
      <c r="EP297" s="19"/>
      <c r="EQ297" s="19"/>
    </row>
    <row r="298" spans="1:147" ht="37.5" customHeight="1">
      <c r="A298" s="88"/>
      <c r="B298" s="88"/>
      <c r="C298" s="88"/>
      <c r="D298" s="85"/>
      <c r="E298" s="85"/>
      <c r="F298" s="85"/>
      <c r="G298" s="135"/>
      <c r="H298" s="90"/>
      <c r="I298" s="126"/>
      <c r="J298" s="19"/>
      <c r="K298" s="19"/>
      <c r="L298" s="85"/>
      <c r="M298" s="85"/>
      <c r="N298" s="85"/>
      <c r="O298" s="135"/>
      <c r="P298" s="90"/>
      <c r="Q298" s="126"/>
      <c r="R298" s="19"/>
      <c r="S298" s="19"/>
      <c r="T298" s="85"/>
      <c r="U298" s="85"/>
      <c r="V298" s="85"/>
      <c r="W298" s="135"/>
      <c r="X298" s="90"/>
      <c r="Y298" s="126"/>
      <c r="Z298" s="19"/>
      <c r="AA298" s="19"/>
      <c r="AB298" s="85"/>
      <c r="AC298" s="85"/>
      <c r="AD298" s="85"/>
      <c r="AE298" s="135"/>
      <c r="AF298" s="90"/>
      <c r="AG298" s="126"/>
      <c r="AH298" s="19"/>
      <c r="AI298" s="19"/>
      <c r="AJ298" s="85"/>
      <c r="AK298" s="85"/>
      <c r="AL298" s="85"/>
      <c r="AM298" s="135"/>
      <c r="AN298" s="90"/>
      <c r="AO298" s="126"/>
      <c r="AP298" s="19"/>
      <c r="AQ298" s="19"/>
      <c r="AR298" s="85"/>
      <c r="AS298" s="85"/>
      <c r="AT298" s="85"/>
      <c r="AU298" s="135"/>
      <c r="AV298" s="90"/>
      <c r="AW298" s="126"/>
      <c r="AX298" s="19"/>
      <c r="AY298" s="19"/>
      <c r="AZ298" s="85"/>
      <c r="BA298" s="85"/>
      <c r="BB298" s="85"/>
      <c r="BC298" s="135"/>
      <c r="BD298" s="90"/>
      <c r="BE298" s="126"/>
      <c r="BF298" s="19"/>
      <c r="BG298" s="19"/>
      <c r="BH298" s="85"/>
      <c r="BI298" s="85"/>
      <c r="BJ298" s="85"/>
      <c r="BK298" s="135"/>
      <c r="BL298" s="90"/>
      <c r="BM298" s="126"/>
      <c r="BN298" s="19"/>
      <c r="BO298" s="19"/>
      <c r="BP298" s="85"/>
      <c r="BQ298" s="85"/>
      <c r="BR298" s="85"/>
      <c r="BS298" s="135"/>
      <c r="BT298" s="90"/>
      <c r="BU298" s="126"/>
      <c r="BV298" s="19"/>
      <c r="BW298" s="19"/>
      <c r="BX298" s="85"/>
      <c r="BY298" s="85"/>
      <c r="BZ298" s="85"/>
      <c r="CA298" s="135"/>
      <c r="CB298" s="90"/>
      <c r="CC298" s="126"/>
      <c r="CD298" s="19"/>
      <c r="CE298" s="19"/>
      <c r="CF298" s="85"/>
      <c r="CG298" s="85"/>
      <c r="CH298" s="85"/>
      <c r="CI298" s="135"/>
      <c r="CJ298" s="90"/>
      <c r="CK298" s="126"/>
      <c r="CL298" s="19"/>
      <c r="CM298" s="19"/>
      <c r="CN298" s="85"/>
      <c r="CO298" s="85"/>
      <c r="CP298" s="85"/>
      <c r="CQ298" s="135"/>
      <c r="CR298" s="90"/>
      <c r="CS298" s="126"/>
      <c r="CT298" s="19"/>
      <c r="CU298" s="19"/>
      <c r="CV298" s="85"/>
      <c r="CW298" s="85"/>
      <c r="CX298" s="85"/>
      <c r="CY298" s="135"/>
      <c r="CZ298" s="90"/>
      <c r="DA298" s="126"/>
      <c r="DB298" s="19"/>
      <c r="DC298" s="19"/>
      <c r="DD298" s="85"/>
      <c r="DE298" s="85"/>
      <c r="DF298" s="85"/>
      <c r="DG298" s="135"/>
      <c r="DH298" s="90"/>
      <c r="DI298" s="126"/>
      <c r="DJ298" s="19"/>
      <c r="DK298" s="19"/>
      <c r="DL298" s="85"/>
      <c r="DM298" s="85"/>
      <c r="DN298" s="85"/>
      <c r="DO298" s="135"/>
      <c r="DP298" s="90"/>
      <c r="DQ298" s="126"/>
      <c r="DR298" s="19"/>
      <c r="DS298" s="19"/>
      <c r="DT298" s="85"/>
      <c r="DU298" s="85"/>
      <c r="DV298" s="85"/>
      <c r="DW298" s="135"/>
      <c r="DX298" s="90"/>
      <c r="DY298" s="126"/>
      <c r="DZ298" s="19"/>
      <c r="EA298" s="19"/>
      <c r="EB298" s="24"/>
      <c r="EC298" s="24"/>
      <c r="ED298" s="24"/>
      <c r="EE298" s="705"/>
      <c r="EF298" s="334"/>
      <c r="EG298" s="272"/>
      <c r="EH298" s="19"/>
      <c r="EI298" s="19"/>
      <c r="EJ298" s="85"/>
      <c r="EK298" s="85"/>
      <c r="EL298" s="85"/>
      <c r="EM298" s="135"/>
      <c r="EN298" s="90"/>
      <c r="EO298" s="126"/>
      <c r="EP298" s="19"/>
      <c r="EQ298" s="19"/>
    </row>
    <row r="299" spans="1:147" ht="37.5" customHeight="1">
      <c r="A299" s="88"/>
      <c r="B299" s="88"/>
      <c r="C299" s="88"/>
      <c r="D299" s="85"/>
      <c r="E299" s="85"/>
      <c r="F299" s="85"/>
      <c r="G299" s="135"/>
      <c r="H299" s="90"/>
      <c r="I299" s="126"/>
      <c r="J299" s="19"/>
      <c r="K299" s="19"/>
      <c r="L299" s="85"/>
      <c r="M299" s="85"/>
      <c r="N299" s="85"/>
      <c r="O299" s="135"/>
      <c r="P299" s="90"/>
      <c r="Q299" s="126"/>
      <c r="R299" s="19"/>
      <c r="S299" s="19"/>
      <c r="T299" s="85"/>
      <c r="U299" s="85"/>
      <c r="V299" s="85"/>
      <c r="W299" s="135"/>
      <c r="X299" s="90"/>
      <c r="Y299" s="126"/>
      <c r="Z299" s="19"/>
      <c r="AA299" s="19"/>
      <c r="AB299" s="85"/>
      <c r="AC299" s="85"/>
      <c r="AD299" s="85"/>
      <c r="AE299" s="135"/>
      <c r="AF299" s="90"/>
      <c r="AG299" s="126"/>
      <c r="AH299" s="19"/>
      <c r="AI299" s="19"/>
      <c r="AJ299" s="85"/>
      <c r="AK299" s="85"/>
      <c r="AL299" s="85"/>
      <c r="AM299" s="135"/>
      <c r="AN299" s="90"/>
      <c r="AO299" s="126"/>
      <c r="AP299" s="19"/>
      <c r="AQ299" s="19"/>
      <c r="AR299" s="85"/>
      <c r="AS299" s="85"/>
      <c r="AT299" s="85"/>
      <c r="AU299" s="135"/>
      <c r="AV299" s="90"/>
      <c r="AW299" s="126"/>
      <c r="AX299" s="19"/>
      <c r="AY299" s="19"/>
      <c r="AZ299" s="85"/>
      <c r="BA299" s="85"/>
      <c r="BB299" s="85"/>
      <c r="BC299" s="135"/>
      <c r="BD299" s="90"/>
      <c r="BE299" s="126"/>
      <c r="BF299" s="19"/>
      <c r="BG299" s="19"/>
      <c r="BH299" s="85"/>
      <c r="BI299" s="85"/>
      <c r="BJ299" s="85"/>
      <c r="BK299" s="135"/>
      <c r="BL299" s="90"/>
      <c r="BM299" s="126"/>
      <c r="BN299" s="19"/>
      <c r="BO299" s="19"/>
      <c r="BP299" s="85"/>
      <c r="BQ299" s="85"/>
      <c r="BR299" s="85"/>
      <c r="BS299" s="135"/>
      <c r="BT299" s="90"/>
      <c r="BU299" s="126"/>
      <c r="BV299" s="19"/>
      <c r="BW299" s="19"/>
      <c r="BX299" s="85"/>
      <c r="BY299" s="85"/>
      <c r="BZ299" s="85"/>
      <c r="CA299" s="135"/>
      <c r="CB299" s="90"/>
      <c r="CC299" s="126"/>
      <c r="CD299" s="19"/>
      <c r="CE299" s="19"/>
      <c r="CF299" s="85"/>
      <c r="CG299" s="85"/>
      <c r="CH299" s="85"/>
      <c r="CI299" s="135"/>
      <c r="CJ299" s="90"/>
      <c r="CK299" s="126"/>
      <c r="CL299" s="19"/>
      <c r="CM299" s="19"/>
      <c r="CN299" s="85"/>
      <c r="CO299" s="85"/>
      <c r="CP299" s="85"/>
      <c r="CQ299" s="135"/>
      <c r="CR299" s="90"/>
      <c r="CS299" s="126"/>
      <c r="CT299" s="19"/>
      <c r="CU299" s="19"/>
      <c r="CV299" s="85"/>
      <c r="CW299" s="85"/>
      <c r="CX299" s="85"/>
      <c r="CY299" s="135"/>
      <c r="CZ299" s="90"/>
      <c r="DA299" s="126"/>
      <c r="DB299" s="19"/>
      <c r="DC299" s="19"/>
      <c r="DD299" s="85"/>
      <c r="DE299" s="85"/>
      <c r="DF299" s="85"/>
      <c r="DG299" s="135"/>
      <c r="DH299" s="90"/>
      <c r="DI299" s="126"/>
      <c r="DJ299" s="19"/>
      <c r="DK299" s="19"/>
      <c r="DL299" s="85"/>
      <c r="DM299" s="85"/>
      <c r="DN299" s="85"/>
      <c r="DO299" s="135"/>
      <c r="DP299" s="90"/>
      <c r="DQ299" s="126"/>
      <c r="DR299" s="19"/>
      <c r="DS299" s="19"/>
      <c r="DT299" s="85"/>
      <c r="DU299" s="85"/>
      <c r="DV299" s="85"/>
      <c r="DW299" s="135"/>
      <c r="DX299" s="90"/>
      <c r="DY299" s="126"/>
      <c r="DZ299" s="19"/>
      <c r="EA299" s="19"/>
      <c r="EB299" s="24"/>
      <c r="EC299" s="24"/>
      <c r="ED299" s="24"/>
      <c r="EE299" s="705"/>
      <c r="EF299" s="334"/>
      <c r="EG299" s="272"/>
      <c r="EH299" s="19"/>
      <c r="EI299" s="19"/>
      <c r="EJ299" s="85"/>
      <c r="EK299" s="85"/>
      <c r="EL299" s="85"/>
      <c r="EM299" s="135"/>
      <c r="EN299" s="90"/>
      <c r="EO299" s="126"/>
      <c r="EP299" s="19"/>
      <c r="EQ299" s="19"/>
    </row>
    <row r="300" spans="1:147" ht="37.5" customHeight="1">
      <c r="A300" s="88"/>
      <c r="B300" s="88"/>
      <c r="C300" s="88"/>
      <c r="D300" s="85"/>
      <c r="E300" s="85"/>
      <c r="F300" s="85"/>
      <c r="G300" s="135"/>
      <c r="H300" s="90"/>
      <c r="I300" s="126"/>
      <c r="J300" s="19"/>
      <c r="K300" s="19"/>
      <c r="L300" s="85"/>
      <c r="M300" s="85"/>
      <c r="N300" s="85"/>
      <c r="O300" s="135"/>
      <c r="P300" s="90"/>
      <c r="Q300" s="126"/>
      <c r="R300" s="19"/>
      <c r="S300" s="19"/>
      <c r="T300" s="85"/>
      <c r="U300" s="85"/>
      <c r="V300" s="85"/>
      <c r="W300" s="135"/>
      <c r="X300" s="90"/>
      <c r="Y300" s="126"/>
      <c r="Z300" s="19"/>
      <c r="AA300" s="19"/>
      <c r="AB300" s="85"/>
      <c r="AC300" s="85"/>
      <c r="AD300" s="85"/>
      <c r="AE300" s="135"/>
      <c r="AF300" s="90"/>
      <c r="AG300" s="126"/>
      <c r="AH300" s="19"/>
      <c r="AI300" s="19"/>
      <c r="AJ300" s="85"/>
      <c r="AK300" s="85"/>
      <c r="AL300" s="85"/>
      <c r="AM300" s="135"/>
      <c r="AN300" s="90"/>
      <c r="AO300" s="126"/>
      <c r="AP300" s="19"/>
      <c r="AQ300" s="19"/>
      <c r="AR300" s="85"/>
      <c r="AS300" s="85"/>
      <c r="AT300" s="85"/>
      <c r="AU300" s="135"/>
      <c r="AV300" s="90"/>
      <c r="AW300" s="126"/>
      <c r="AX300" s="19"/>
      <c r="AY300" s="19"/>
      <c r="AZ300" s="85"/>
      <c r="BA300" s="85"/>
      <c r="BB300" s="85"/>
      <c r="BC300" s="135"/>
      <c r="BD300" s="90"/>
      <c r="BE300" s="126"/>
      <c r="BF300" s="19"/>
      <c r="BG300" s="19"/>
      <c r="BH300" s="85"/>
      <c r="BI300" s="85"/>
      <c r="BJ300" s="85"/>
      <c r="BK300" s="135"/>
      <c r="BL300" s="90"/>
      <c r="BM300" s="126"/>
      <c r="BN300" s="19"/>
      <c r="BO300" s="19"/>
      <c r="BP300" s="85"/>
      <c r="BQ300" s="85"/>
      <c r="BR300" s="85"/>
      <c r="BS300" s="135"/>
      <c r="BT300" s="90"/>
      <c r="BU300" s="126"/>
      <c r="BV300" s="19"/>
      <c r="BW300" s="19"/>
      <c r="BX300" s="85"/>
      <c r="BY300" s="85"/>
      <c r="BZ300" s="85"/>
      <c r="CA300" s="135"/>
      <c r="CB300" s="90"/>
      <c r="CC300" s="126"/>
      <c r="CD300" s="19"/>
      <c r="CE300" s="19"/>
      <c r="CF300" s="85"/>
      <c r="CG300" s="85"/>
      <c r="CH300" s="85"/>
      <c r="CI300" s="135"/>
      <c r="CJ300" s="90"/>
      <c r="CK300" s="126"/>
      <c r="CL300" s="19"/>
      <c r="CM300" s="19"/>
      <c r="CN300" s="85"/>
      <c r="CO300" s="85"/>
      <c r="CP300" s="85"/>
      <c r="CQ300" s="135"/>
      <c r="CR300" s="90"/>
      <c r="CS300" s="126"/>
      <c r="CT300" s="19"/>
      <c r="CU300" s="19"/>
      <c r="CV300" s="85"/>
      <c r="CW300" s="85"/>
      <c r="CX300" s="85"/>
      <c r="CY300" s="135"/>
      <c r="CZ300" s="90"/>
      <c r="DA300" s="126"/>
      <c r="DB300" s="19"/>
      <c r="DC300" s="19"/>
      <c r="DD300" s="85"/>
      <c r="DE300" s="85"/>
      <c r="DF300" s="85"/>
      <c r="DG300" s="135"/>
      <c r="DH300" s="90"/>
      <c r="DI300" s="126"/>
      <c r="DJ300" s="19"/>
      <c r="DK300" s="19"/>
      <c r="DL300" s="85"/>
      <c r="DM300" s="85"/>
      <c r="DN300" s="85"/>
      <c r="DO300" s="135"/>
      <c r="DP300" s="90"/>
      <c r="DQ300" s="126"/>
      <c r="DR300" s="19"/>
      <c r="DS300" s="19"/>
      <c r="DT300" s="85"/>
      <c r="DU300" s="85"/>
      <c r="DV300" s="85"/>
      <c r="DW300" s="135"/>
      <c r="DX300" s="90"/>
      <c r="DY300" s="126"/>
      <c r="DZ300" s="19"/>
      <c r="EA300" s="19"/>
      <c r="EB300" s="24"/>
      <c r="EC300" s="24"/>
      <c r="ED300" s="24"/>
      <c r="EE300" s="705"/>
      <c r="EF300" s="334"/>
      <c r="EG300" s="272"/>
      <c r="EH300" s="19"/>
      <c r="EI300" s="19"/>
      <c r="EJ300" s="85"/>
      <c r="EK300" s="85"/>
      <c r="EL300" s="85"/>
      <c r="EM300" s="135"/>
      <c r="EN300" s="90"/>
      <c r="EO300" s="126"/>
      <c r="EP300" s="19"/>
      <c r="EQ300" s="19"/>
    </row>
    <row r="301" spans="1:147" ht="37.5" customHeight="1">
      <c r="A301" s="88"/>
      <c r="B301" s="88"/>
      <c r="C301" s="88"/>
      <c r="D301" s="85"/>
      <c r="E301" s="85"/>
      <c r="F301" s="85"/>
      <c r="G301" s="135"/>
      <c r="H301" s="90"/>
      <c r="I301" s="126"/>
      <c r="J301" s="19"/>
      <c r="K301" s="19"/>
      <c r="L301" s="85"/>
      <c r="M301" s="85"/>
      <c r="N301" s="85"/>
      <c r="O301" s="135"/>
      <c r="P301" s="90"/>
      <c r="Q301" s="126"/>
      <c r="R301" s="19"/>
      <c r="S301" s="19"/>
      <c r="T301" s="85"/>
      <c r="U301" s="85"/>
      <c r="V301" s="85"/>
      <c r="W301" s="135"/>
      <c r="X301" s="90"/>
      <c r="Y301" s="126"/>
      <c r="Z301" s="19"/>
      <c r="AA301" s="19"/>
      <c r="AB301" s="85"/>
      <c r="AC301" s="85"/>
      <c r="AD301" s="85"/>
      <c r="AE301" s="135"/>
      <c r="AF301" s="90"/>
      <c r="AG301" s="126"/>
      <c r="AH301" s="19"/>
      <c r="AI301" s="19"/>
      <c r="AJ301" s="85"/>
      <c r="AK301" s="85"/>
      <c r="AL301" s="85"/>
      <c r="AM301" s="135"/>
      <c r="AN301" s="90"/>
      <c r="AO301" s="126"/>
      <c r="AP301" s="19"/>
      <c r="AQ301" s="19"/>
      <c r="AR301" s="85"/>
      <c r="AS301" s="85"/>
      <c r="AT301" s="85"/>
      <c r="AU301" s="135"/>
      <c r="AV301" s="90"/>
      <c r="AW301" s="126"/>
      <c r="AX301" s="19"/>
      <c r="AY301" s="19"/>
      <c r="AZ301" s="85"/>
      <c r="BA301" s="85"/>
      <c r="BB301" s="85"/>
      <c r="BC301" s="135"/>
      <c r="BD301" s="90"/>
      <c r="BE301" s="126"/>
      <c r="BF301" s="19"/>
      <c r="BG301" s="19"/>
      <c r="BH301" s="85"/>
      <c r="BI301" s="85"/>
      <c r="BJ301" s="85"/>
      <c r="BK301" s="135"/>
      <c r="BL301" s="90"/>
      <c r="BM301" s="126"/>
      <c r="BN301" s="19"/>
      <c r="BO301" s="19"/>
      <c r="BP301" s="85"/>
      <c r="BQ301" s="85"/>
      <c r="BR301" s="85"/>
      <c r="BS301" s="135"/>
      <c r="BT301" s="90"/>
      <c r="BU301" s="126"/>
      <c r="BV301" s="19"/>
      <c r="BW301" s="19"/>
      <c r="BX301" s="85"/>
      <c r="BY301" s="85"/>
      <c r="BZ301" s="85"/>
      <c r="CA301" s="135"/>
      <c r="CB301" s="90"/>
      <c r="CC301" s="126"/>
      <c r="CD301" s="19"/>
      <c r="CE301" s="19"/>
      <c r="CF301" s="85"/>
      <c r="CG301" s="85"/>
      <c r="CH301" s="85"/>
      <c r="CI301" s="135"/>
      <c r="CJ301" s="90"/>
      <c r="CK301" s="126"/>
      <c r="CL301" s="19"/>
      <c r="CM301" s="19"/>
      <c r="CN301" s="85"/>
      <c r="CO301" s="85"/>
      <c r="CP301" s="85"/>
      <c r="CQ301" s="135"/>
      <c r="CR301" s="90"/>
      <c r="CS301" s="126"/>
      <c r="CT301" s="19"/>
      <c r="CU301" s="19"/>
      <c r="CV301" s="85"/>
      <c r="CW301" s="85"/>
      <c r="CX301" s="85"/>
      <c r="CY301" s="135"/>
      <c r="CZ301" s="90"/>
      <c r="DA301" s="126"/>
      <c r="DB301" s="19"/>
      <c r="DC301" s="19"/>
      <c r="DD301" s="85"/>
      <c r="DE301" s="85"/>
      <c r="DF301" s="85"/>
      <c r="DG301" s="135"/>
      <c r="DH301" s="90"/>
      <c r="DI301" s="126"/>
      <c r="DJ301" s="19"/>
      <c r="DK301" s="19"/>
      <c r="DL301" s="85"/>
      <c r="DM301" s="85"/>
      <c r="DN301" s="85"/>
      <c r="DO301" s="135"/>
      <c r="DP301" s="90"/>
      <c r="DQ301" s="126"/>
      <c r="DR301" s="19"/>
      <c r="DS301" s="19"/>
      <c r="DT301" s="85"/>
      <c r="DU301" s="85"/>
      <c r="DV301" s="85"/>
      <c r="DW301" s="135"/>
      <c r="DX301" s="90"/>
      <c r="DY301" s="126"/>
      <c r="DZ301" s="19"/>
      <c r="EA301" s="19"/>
      <c r="EB301" s="24"/>
      <c r="EC301" s="24"/>
      <c r="ED301" s="24"/>
      <c r="EE301" s="705"/>
      <c r="EF301" s="334"/>
      <c r="EG301" s="272"/>
      <c r="EH301" s="19"/>
      <c r="EI301" s="19"/>
      <c r="EJ301" s="85"/>
      <c r="EK301" s="85"/>
      <c r="EL301" s="85"/>
      <c r="EM301" s="135"/>
      <c r="EN301" s="90"/>
      <c r="EO301" s="126"/>
      <c r="EP301" s="19"/>
      <c r="EQ301" s="19"/>
    </row>
    <row r="302" spans="1:147" ht="37.5" customHeight="1">
      <c r="A302" s="88"/>
      <c r="B302" s="88"/>
      <c r="C302" s="88"/>
      <c r="D302" s="85"/>
      <c r="E302" s="85"/>
      <c r="F302" s="85"/>
      <c r="G302" s="135"/>
      <c r="H302" s="90"/>
      <c r="I302" s="126"/>
      <c r="J302" s="19"/>
      <c r="K302" s="19"/>
      <c r="L302" s="85"/>
      <c r="M302" s="85"/>
      <c r="N302" s="85"/>
      <c r="O302" s="135"/>
      <c r="P302" s="90"/>
      <c r="Q302" s="126"/>
      <c r="R302" s="19"/>
      <c r="S302" s="19"/>
      <c r="T302" s="85"/>
      <c r="U302" s="85"/>
      <c r="V302" s="85"/>
      <c r="W302" s="135"/>
      <c r="X302" s="90"/>
      <c r="Y302" s="126"/>
      <c r="Z302" s="19"/>
      <c r="AA302" s="19"/>
      <c r="AB302" s="85"/>
      <c r="AC302" s="85"/>
      <c r="AD302" s="85"/>
      <c r="AE302" s="135"/>
      <c r="AF302" s="90"/>
      <c r="AG302" s="126"/>
      <c r="AH302" s="19"/>
      <c r="AI302" s="19"/>
      <c r="AJ302" s="85"/>
      <c r="AK302" s="85"/>
      <c r="AL302" s="85"/>
      <c r="AM302" s="135"/>
      <c r="AN302" s="90"/>
      <c r="AO302" s="126"/>
      <c r="AP302" s="19"/>
      <c r="AQ302" s="19"/>
      <c r="AR302" s="85"/>
      <c r="AS302" s="85"/>
      <c r="AT302" s="85"/>
      <c r="AU302" s="135"/>
      <c r="AV302" s="90"/>
      <c r="AW302" s="126"/>
      <c r="AX302" s="19"/>
      <c r="AY302" s="19"/>
      <c r="AZ302" s="85"/>
      <c r="BA302" s="85"/>
      <c r="BB302" s="85"/>
      <c r="BC302" s="135"/>
      <c r="BD302" s="90"/>
      <c r="BE302" s="126"/>
      <c r="BF302" s="19"/>
      <c r="BG302" s="19"/>
      <c r="BH302" s="85"/>
      <c r="BI302" s="85"/>
      <c r="BJ302" s="85"/>
      <c r="BK302" s="135"/>
      <c r="BL302" s="90"/>
      <c r="BM302" s="126"/>
      <c r="BN302" s="19"/>
      <c r="BO302" s="19"/>
      <c r="BP302" s="85"/>
      <c r="BQ302" s="85"/>
      <c r="BR302" s="85"/>
      <c r="BS302" s="135"/>
      <c r="BT302" s="90"/>
      <c r="BU302" s="126"/>
      <c r="BV302" s="19"/>
      <c r="BW302" s="19"/>
      <c r="BX302" s="85"/>
      <c r="BY302" s="85"/>
      <c r="BZ302" s="85"/>
      <c r="CA302" s="135"/>
      <c r="CB302" s="90"/>
      <c r="CC302" s="126"/>
      <c r="CD302" s="19"/>
      <c r="CE302" s="19"/>
      <c r="CF302" s="85"/>
      <c r="CG302" s="85"/>
      <c r="CH302" s="85"/>
      <c r="CI302" s="135"/>
      <c r="CJ302" s="90"/>
      <c r="CK302" s="126"/>
      <c r="CL302" s="19"/>
      <c r="CM302" s="19"/>
      <c r="CN302" s="85"/>
      <c r="CO302" s="85"/>
      <c r="CP302" s="85"/>
      <c r="CQ302" s="135"/>
      <c r="CR302" s="90"/>
      <c r="CS302" s="126"/>
      <c r="CT302" s="19"/>
      <c r="CU302" s="19"/>
      <c r="CV302" s="85"/>
      <c r="CW302" s="85"/>
      <c r="CX302" s="85"/>
      <c r="CY302" s="135"/>
      <c r="CZ302" s="90"/>
      <c r="DA302" s="126"/>
      <c r="DB302" s="19"/>
      <c r="DC302" s="19"/>
      <c r="DD302" s="85"/>
      <c r="DE302" s="85"/>
      <c r="DF302" s="85"/>
      <c r="DG302" s="135"/>
      <c r="DH302" s="90"/>
      <c r="DI302" s="126"/>
      <c r="DJ302" s="19"/>
      <c r="DK302" s="19"/>
      <c r="DL302" s="85"/>
      <c r="DM302" s="85"/>
      <c r="DN302" s="85"/>
      <c r="DO302" s="135"/>
      <c r="DP302" s="90"/>
      <c r="DQ302" s="126"/>
      <c r="DR302" s="19"/>
      <c r="DS302" s="19"/>
      <c r="DT302" s="85"/>
      <c r="DU302" s="85"/>
      <c r="DV302" s="85"/>
      <c r="DW302" s="135"/>
      <c r="DX302" s="90"/>
      <c r="DY302" s="126"/>
      <c r="DZ302" s="19"/>
      <c r="EA302" s="19"/>
      <c r="EB302" s="24"/>
      <c r="EC302" s="24"/>
      <c r="ED302" s="24"/>
      <c r="EE302" s="705"/>
      <c r="EF302" s="334"/>
      <c r="EG302" s="272"/>
      <c r="EH302" s="19"/>
      <c r="EI302" s="19"/>
      <c r="EJ302" s="85"/>
      <c r="EK302" s="85"/>
      <c r="EL302" s="85"/>
      <c r="EM302" s="135"/>
      <c r="EN302" s="90"/>
      <c r="EO302" s="126"/>
      <c r="EP302" s="19"/>
      <c r="EQ302" s="19"/>
    </row>
    <row r="303" spans="1:147" ht="37.5" customHeight="1">
      <c r="A303" s="88"/>
      <c r="B303" s="88"/>
      <c r="C303" s="88"/>
      <c r="D303" s="85"/>
      <c r="E303" s="85"/>
      <c r="F303" s="85"/>
      <c r="G303" s="135"/>
      <c r="H303" s="90"/>
      <c r="I303" s="126"/>
      <c r="J303" s="19"/>
      <c r="K303" s="19"/>
      <c r="L303" s="85"/>
      <c r="M303" s="85"/>
      <c r="N303" s="85"/>
      <c r="O303" s="135"/>
      <c r="P303" s="90"/>
      <c r="Q303" s="126"/>
      <c r="R303" s="19"/>
      <c r="S303" s="19"/>
      <c r="T303" s="85"/>
      <c r="U303" s="85"/>
      <c r="V303" s="85"/>
      <c r="W303" s="135"/>
      <c r="X303" s="90"/>
      <c r="Y303" s="126"/>
      <c r="Z303" s="19"/>
      <c r="AA303" s="19"/>
      <c r="AB303" s="85"/>
      <c r="AC303" s="85"/>
      <c r="AD303" s="85"/>
      <c r="AE303" s="135"/>
      <c r="AF303" s="90"/>
      <c r="AG303" s="126"/>
      <c r="AH303" s="19"/>
      <c r="AI303" s="19"/>
      <c r="AJ303" s="85"/>
      <c r="AK303" s="85"/>
      <c r="AL303" s="85"/>
      <c r="AM303" s="135"/>
      <c r="AN303" s="90"/>
      <c r="AO303" s="126"/>
      <c r="AP303" s="19"/>
      <c r="AQ303" s="19"/>
      <c r="AR303" s="85"/>
      <c r="AS303" s="85"/>
      <c r="AT303" s="85"/>
      <c r="AU303" s="135"/>
      <c r="AV303" s="90"/>
      <c r="AW303" s="126"/>
      <c r="AX303" s="19"/>
      <c r="AY303" s="19"/>
      <c r="AZ303" s="85"/>
      <c r="BA303" s="85"/>
      <c r="BB303" s="85"/>
      <c r="BC303" s="135"/>
      <c r="BD303" s="90"/>
      <c r="BE303" s="126"/>
      <c r="BF303" s="19"/>
      <c r="BG303" s="19"/>
      <c r="BH303" s="85"/>
      <c r="BI303" s="85"/>
      <c r="BJ303" s="85"/>
      <c r="BK303" s="135"/>
      <c r="BL303" s="90"/>
      <c r="BM303" s="126"/>
      <c r="BN303" s="19"/>
      <c r="BO303" s="19"/>
      <c r="BP303" s="85"/>
      <c r="BQ303" s="85"/>
      <c r="BR303" s="85"/>
      <c r="BS303" s="135"/>
      <c r="BT303" s="90"/>
      <c r="BU303" s="126"/>
      <c r="BV303" s="19"/>
      <c r="BW303" s="19"/>
      <c r="BX303" s="85"/>
      <c r="BY303" s="85"/>
      <c r="BZ303" s="85"/>
      <c r="CA303" s="135"/>
      <c r="CB303" s="90"/>
      <c r="CC303" s="126"/>
      <c r="CD303" s="19"/>
      <c r="CE303" s="19"/>
      <c r="CF303" s="85"/>
      <c r="CG303" s="85"/>
      <c r="CH303" s="85"/>
      <c r="CI303" s="135"/>
      <c r="CJ303" s="90"/>
      <c r="CK303" s="126"/>
      <c r="CL303" s="19"/>
      <c r="CM303" s="19"/>
      <c r="CN303" s="85"/>
      <c r="CO303" s="85"/>
      <c r="CP303" s="85"/>
      <c r="CQ303" s="135"/>
      <c r="CR303" s="90"/>
      <c r="CS303" s="126"/>
      <c r="CT303" s="19"/>
      <c r="CU303" s="19"/>
      <c r="CV303" s="85"/>
      <c r="CW303" s="85"/>
      <c r="CX303" s="85"/>
      <c r="CY303" s="135"/>
      <c r="CZ303" s="90"/>
      <c r="DA303" s="126"/>
      <c r="DB303" s="19"/>
      <c r="DC303" s="19"/>
      <c r="DD303" s="85"/>
      <c r="DE303" s="85"/>
      <c r="DF303" s="85"/>
      <c r="DG303" s="135"/>
      <c r="DH303" s="90"/>
      <c r="DI303" s="126"/>
      <c r="DJ303" s="19"/>
      <c r="DK303" s="19"/>
      <c r="DL303" s="85"/>
      <c r="DM303" s="85"/>
      <c r="DN303" s="85"/>
      <c r="DO303" s="135"/>
      <c r="DP303" s="90"/>
      <c r="DQ303" s="126"/>
      <c r="DR303" s="19"/>
      <c r="DS303" s="19"/>
      <c r="DT303" s="85"/>
      <c r="DU303" s="85"/>
      <c r="DV303" s="85"/>
      <c r="DW303" s="135"/>
      <c r="DX303" s="90"/>
      <c r="DY303" s="126"/>
      <c r="DZ303" s="19"/>
      <c r="EA303" s="19"/>
      <c r="EB303" s="24"/>
      <c r="EC303" s="24"/>
      <c r="ED303" s="24"/>
      <c r="EE303" s="705"/>
      <c r="EF303" s="334"/>
      <c r="EG303" s="272"/>
      <c r="EH303" s="19"/>
      <c r="EI303" s="19"/>
      <c r="EJ303" s="85"/>
      <c r="EK303" s="85"/>
      <c r="EL303" s="85"/>
      <c r="EM303" s="135"/>
      <c r="EN303" s="90"/>
      <c r="EO303" s="126"/>
      <c r="EP303" s="19"/>
      <c r="EQ303" s="19"/>
    </row>
    <row r="304" spans="1:147" ht="37.5" customHeight="1">
      <c r="A304" s="88"/>
      <c r="B304" s="88"/>
      <c r="C304" s="88"/>
      <c r="D304" s="85"/>
      <c r="E304" s="85"/>
      <c r="F304" s="85"/>
      <c r="G304" s="135"/>
      <c r="H304" s="90"/>
      <c r="I304" s="126"/>
      <c r="J304" s="19"/>
      <c r="K304" s="19"/>
      <c r="L304" s="85"/>
      <c r="M304" s="85"/>
      <c r="N304" s="85"/>
      <c r="O304" s="135"/>
      <c r="P304" s="90"/>
      <c r="Q304" s="126"/>
      <c r="R304" s="19"/>
      <c r="S304" s="19"/>
      <c r="T304" s="85"/>
      <c r="U304" s="85"/>
      <c r="V304" s="85"/>
      <c r="W304" s="135"/>
      <c r="X304" s="90"/>
      <c r="Y304" s="126"/>
      <c r="Z304" s="19"/>
      <c r="AA304" s="19"/>
      <c r="AB304" s="85"/>
      <c r="AC304" s="85"/>
      <c r="AD304" s="85"/>
      <c r="AE304" s="135"/>
      <c r="AF304" s="90"/>
      <c r="AG304" s="126"/>
      <c r="AH304" s="19"/>
      <c r="AI304" s="19"/>
      <c r="AJ304" s="85"/>
      <c r="AK304" s="85"/>
      <c r="AL304" s="85"/>
      <c r="AM304" s="135"/>
      <c r="AN304" s="90"/>
      <c r="AO304" s="126"/>
      <c r="AP304" s="19"/>
      <c r="AQ304" s="19"/>
      <c r="AR304" s="85"/>
      <c r="AS304" s="85"/>
      <c r="AT304" s="85"/>
      <c r="AU304" s="135"/>
      <c r="AV304" s="90"/>
      <c r="AW304" s="126"/>
      <c r="AX304" s="19"/>
      <c r="AY304" s="19"/>
      <c r="AZ304" s="85"/>
      <c r="BA304" s="85"/>
      <c r="BB304" s="85"/>
      <c r="BC304" s="135"/>
      <c r="BD304" s="90"/>
      <c r="BE304" s="126"/>
      <c r="BF304" s="19"/>
      <c r="BG304" s="19"/>
      <c r="BH304" s="85"/>
      <c r="BI304" s="85"/>
      <c r="BJ304" s="85"/>
      <c r="BK304" s="135"/>
      <c r="BL304" s="90"/>
      <c r="BM304" s="126"/>
      <c r="BN304" s="19"/>
      <c r="BO304" s="19"/>
      <c r="BP304" s="85"/>
      <c r="BQ304" s="85"/>
      <c r="BR304" s="85"/>
      <c r="BS304" s="135"/>
      <c r="BT304" s="90"/>
      <c r="BU304" s="126"/>
      <c r="BV304" s="19"/>
      <c r="BW304" s="19"/>
      <c r="BX304" s="85"/>
      <c r="BY304" s="85"/>
      <c r="BZ304" s="85"/>
      <c r="CA304" s="135"/>
      <c r="CB304" s="90"/>
      <c r="CC304" s="126"/>
      <c r="CD304" s="19"/>
      <c r="CE304" s="19"/>
      <c r="CF304" s="85"/>
      <c r="CG304" s="85"/>
      <c r="CH304" s="85"/>
      <c r="CI304" s="135"/>
      <c r="CJ304" s="90"/>
      <c r="CK304" s="126"/>
      <c r="CL304" s="19"/>
      <c r="CM304" s="19"/>
      <c r="CN304" s="85"/>
      <c r="CO304" s="85"/>
      <c r="CP304" s="85"/>
      <c r="CQ304" s="135"/>
      <c r="CR304" s="90"/>
      <c r="CS304" s="126"/>
      <c r="CT304" s="19"/>
      <c r="CU304" s="19"/>
      <c r="CV304" s="85"/>
      <c r="CW304" s="85"/>
      <c r="CX304" s="85"/>
      <c r="CY304" s="135"/>
      <c r="CZ304" s="90"/>
      <c r="DA304" s="126"/>
      <c r="DB304" s="19"/>
      <c r="DC304" s="19"/>
      <c r="DD304" s="85"/>
      <c r="DE304" s="85"/>
      <c r="DF304" s="85"/>
      <c r="DG304" s="135"/>
      <c r="DH304" s="90"/>
      <c r="DI304" s="126"/>
      <c r="DJ304" s="19"/>
      <c r="DK304" s="19"/>
      <c r="DL304" s="85"/>
      <c r="DM304" s="85"/>
      <c r="DN304" s="85"/>
      <c r="DO304" s="135"/>
      <c r="DP304" s="90"/>
      <c r="DQ304" s="126"/>
      <c r="DR304" s="19"/>
      <c r="DS304" s="19"/>
      <c r="DT304" s="85"/>
      <c r="DU304" s="85"/>
      <c r="DV304" s="85"/>
      <c r="DW304" s="135"/>
      <c r="DX304" s="90"/>
      <c r="DY304" s="126"/>
      <c r="DZ304" s="19"/>
      <c r="EA304" s="19"/>
      <c r="EB304" s="24"/>
      <c r="EC304" s="24"/>
      <c r="ED304" s="24"/>
      <c r="EE304" s="705"/>
      <c r="EF304" s="334"/>
      <c r="EG304" s="272"/>
      <c r="EH304" s="19"/>
      <c r="EI304" s="19"/>
      <c r="EJ304" s="85"/>
      <c r="EK304" s="85"/>
      <c r="EL304" s="85"/>
      <c r="EM304" s="135"/>
      <c r="EN304" s="90"/>
      <c r="EO304" s="126"/>
      <c r="EP304" s="19"/>
      <c r="EQ304" s="19"/>
    </row>
    <row r="305" spans="1:147" ht="37.5" customHeight="1">
      <c r="A305" s="88"/>
      <c r="B305" s="88"/>
      <c r="C305" s="88"/>
      <c r="D305" s="85"/>
      <c r="E305" s="85"/>
      <c r="F305" s="85"/>
      <c r="G305" s="135"/>
      <c r="H305" s="90"/>
      <c r="I305" s="126"/>
      <c r="J305" s="19"/>
      <c r="K305" s="19"/>
      <c r="L305" s="85"/>
      <c r="M305" s="85"/>
      <c r="N305" s="85"/>
      <c r="O305" s="135"/>
      <c r="P305" s="90"/>
      <c r="Q305" s="126"/>
      <c r="R305" s="19"/>
      <c r="S305" s="19"/>
      <c r="T305" s="85"/>
      <c r="U305" s="85"/>
      <c r="V305" s="85"/>
      <c r="W305" s="135"/>
      <c r="X305" s="90"/>
      <c r="Y305" s="126"/>
      <c r="Z305" s="19"/>
      <c r="AA305" s="19"/>
      <c r="AB305" s="85"/>
      <c r="AC305" s="85"/>
      <c r="AD305" s="85"/>
      <c r="AE305" s="135"/>
      <c r="AF305" s="90"/>
      <c r="AG305" s="126"/>
      <c r="AH305" s="19"/>
      <c r="AI305" s="19"/>
      <c r="AJ305" s="85"/>
      <c r="AK305" s="85"/>
      <c r="AL305" s="85"/>
      <c r="AM305" s="135"/>
      <c r="AN305" s="90"/>
      <c r="AO305" s="126"/>
      <c r="AP305" s="19"/>
      <c r="AQ305" s="19"/>
      <c r="AR305" s="85"/>
      <c r="AS305" s="85"/>
      <c r="AT305" s="85"/>
      <c r="AU305" s="135"/>
      <c r="AV305" s="90"/>
      <c r="AW305" s="126"/>
      <c r="AX305" s="19"/>
      <c r="AY305" s="19"/>
      <c r="AZ305" s="85"/>
      <c r="BA305" s="85"/>
      <c r="BB305" s="85"/>
      <c r="BC305" s="135"/>
      <c r="BD305" s="90"/>
      <c r="BE305" s="126"/>
      <c r="BF305" s="19"/>
      <c r="BG305" s="19"/>
      <c r="BH305" s="85"/>
      <c r="BI305" s="85"/>
      <c r="BJ305" s="85"/>
      <c r="BK305" s="135"/>
      <c r="BL305" s="90"/>
      <c r="BM305" s="126"/>
      <c r="BN305" s="19"/>
      <c r="BO305" s="19"/>
      <c r="BP305" s="85"/>
      <c r="BQ305" s="85"/>
      <c r="BR305" s="85"/>
      <c r="BS305" s="135"/>
      <c r="BT305" s="90"/>
      <c r="BU305" s="126"/>
      <c r="BV305" s="19"/>
      <c r="BW305" s="19"/>
      <c r="BX305" s="85"/>
      <c r="BY305" s="85"/>
      <c r="BZ305" s="85"/>
      <c r="CA305" s="135"/>
      <c r="CB305" s="90"/>
      <c r="CC305" s="126"/>
      <c r="CD305" s="19"/>
      <c r="CE305" s="19"/>
      <c r="CF305" s="85"/>
      <c r="CG305" s="85"/>
      <c r="CH305" s="85"/>
      <c r="CI305" s="135"/>
      <c r="CJ305" s="90"/>
      <c r="CK305" s="126"/>
      <c r="CL305" s="19"/>
      <c r="CM305" s="19"/>
      <c r="CN305" s="85"/>
      <c r="CO305" s="85"/>
      <c r="CP305" s="85"/>
      <c r="CQ305" s="135"/>
      <c r="CR305" s="90"/>
      <c r="CS305" s="126"/>
      <c r="CT305" s="19"/>
      <c r="CU305" s="19"/>
      <c r="CV305" s="85"/>
      <c r="CW305" s="85"/>
      <c r="CX305" s="85"/>
      <c r="CY305" s="135"/>
      <c r="CZ305" s="90"/>
      <c r="DA305" s="126"/>
      <c r="DB305" s="19"/>
      <c r="DC305" s="19"/>
      <c r="DD305" s="85"/>
      <c r="DE305" s="85"/>
      <c r="DF305" s="85"/>
      <c r="DG305" s="135"/>
      <c r="DH305" s="90"/>
      <c r="DI305" s="126"/>
      <c r="DJ305" s="19"/>
      <c r="DK305" s="19"/>
      <c r="DL305" s="85"/>
      <c r="DM305" s="85"/>
      <c r="DN305" s="85"/>
      <c r="DO305" s="135"/>
      <c r="DP305" s="90"/>
      <c r="DQ305" s="126"/>
      <c r="DR305" s="19"/>
      <c r="DS305" s="19"/>
      <c r="DT305" s="85"/>
      <c r="DU305" s="85"/>
      <c r="DV305" s="85"/>
      <c r="DW305" s="135"/>
      <c r="DX305" s="90"/>
      <c r="DY305" s="126"/>
      <c r="DZ305" s="19"/>
      <c r="EA305" s="19"/>
      <c r="EB305" s="24"/>
      <c r="EC305" s="24"/>
      <c r="ED305" s="24"/>
      <c r="EE305" s="705"/>
      <c r="EF305" s="334"/>
      <c r="EG305" s="272"/>
      <c r="EH305" s="19"/>
      <c r="EI305" s="19"/>
      <c r="EJ305" s="85"/>
      <c r="EK305" s="85"/>
      <c r="EL305" s="85"/>
      <c r="EM305" s="135"/>
      <c r="EN305" s="90"/>
      <c r="EO305" s="126"/>
      <c r="EP305" s="19"/>
      <c r="EQ305" s="19"/>
    </row>
    <row r="306" spans="1:147" ht="37.5" customHeight="1">
      <c r="A306" s="88"/>
      <c r="B306" s="88"/>
      <c r="C306" s="88"/>
      <c r="D306" s="85"/>
      <c r="E306" s="85"/>
      <c r="F306" s="85"/>
      <c r="G306" s="135"/>
      <c r="H306" s="90"/>
      <c r="I306" s="126"/>
      <c r="J306" s="19"/>
      <c r="K306" s="19"/>
      <c r="L306" s="85"/>
      <c r="M306" s="85"/>
      <c r="N306" s="85"/>
      <c r="O306" s="135"/>
      <c r="P306" s="90"/>
      <c r="Q306" s="126"/>
      <c r="R306" s="19"/>
      <c r="S306" s="19"/>
      <c r="T306" s="85"/>
      <c r="U306" s="85"/>
      <c r="V306" s="85"/>
      <c r="W306" s="135"/>
      <c r="X306" s="90"/>
      <c r="Y306" s="126"/>
      <c r="Z306" s="19"/>
      <c r="AA306" s="19"/>
      <c r="AB306" s="85"/>
      <c r="AC306" s="85"/>
      <c r="AD306" s="85"/>
      <c r="AE306" s="135"/>
      <c r="AF306" s="90"/>
      <c r="AG306" s="126"/>
      <c r="AH306" s="19"/>
      <c r="AI306" s="19"/>
      <c r="AJ306" s="85"/>
      <c r="AK306" s="85"/>
      <c r="AL306" s="85"/>
      <c r="AM306" s="135"/>
      <c r="AN306" s="90"/>
      <c r="AO306" s="126"/>
      <c r="AP306" s="19"/>
      <c r="AQ306" s="19"/>
      <c r="AR306" s="85"/>
      <c r="AS306" s="85"/>
      <c r="AT306" s="85"/>
      <c r="AU306" s="135"/>
      <c r="AV306" s="90"/>
      <c r="AW306" s="126"/>
      <c r="AX306" s="19"/>
      <c r="AY306" s="19"/>
      <c r="AZ306" s="85"/>
      <c r="BA306" s="85"/>
      <c r="BB306" s="85"/>
      <c r="BC306" s="135"/>
      <c r="BD306" s="90"/>
      <c r="BE306" s="126"/>
      <c r="BF306" s="19"/>
      <c r="BG306" s="19"/>
      <c r="BH306" s="85"/>
      <c r="BI306" s="85"/>
      <c r="BJ306" s="85"/>
      <c r="BK306" s="135"/>
      <c r="BL306" s="90"/>
      <c r="BM306" s="126"/>
      <c r="BN306" s="19"/>
      <c r="BO306" s="19"/>
      <c r="BP306" s="85"/>
      <c r="BQ306" s="85"/>
      <c r="BR306" s="85"/>
      <c r="BS306" s="135"/>
      <c r="BT306" s="90"/>
      <c r="BU306" s="126"/>
      <c r="BV306" s="19"/>
      <c r="BW306" s="19"/>
      <c r="BX306" s="85"/>
      <c r="BY306" s="85"/>
      <c r="BZ306" s="85"/>
      <c r="CA306" s="135"/>
      <c r="CB306" s="90"/>
      <c r="CC306" s="126"/>
      <c r="CD306" s="19"/>
      <c r="CE306" s="19"/>
      <c r="CF306" s="85"/>
      <c r="CG306" s="85"/>
      <c r="CH306" s="85"/>
      <c r="CI306" s="135"/>
      <c r="CJ306" s="90"/>
      <c r="CK306" s="126"/>
      <c r="CL306" s="19"/>
      <c r="CM306" s="19"/>
      <c r="CN306" s="85"/>
      <c r="CO306" s="85"/>
      <c r="CP306" s="85"/>
      <c r="CQ306" s="135"/>
      <c r="CR306" s="90"/>
      <c r="CS306" s="126"/>
      <c r="CT306" s="19"/>
      <c r="CU306" s="19"/>
      <c r="CV306" s="85"/>
      <c r="CW306" s="85"/>
      <c r="CX306" s="85"/>
      <c r="CY306" s="135"/>
      <c r="CZ306" s="90"/>
      <c r="DA306" s="126"/>
      <c r="DB306" s="19"/>
      <c r="DC306" s="19"/>
      <c r="DD306" s="85"/>
      <c r="DE306" s="85"/>
      <c r="DF306" s="85"/>
      <c r="DG306" s="135"/>
      <c r="DH306" s="90"/>
      <c r="DI306" s="126"/>
      <c r="DJ306" s="19"/>
      <c r="DK306" s="19"/>
      <c r="DL306" s="85"/>
      <c r="DM306" s="85"/>
      <c r="DN306" s="85"/>
      <c r="DO306" s="135"/>
      <c r="DP306" s="90"/>
      <c r="DQ306" s="126"/>
      <c r="DR306" s="19"/>
      <c r="DS306" s="19"/>
      <c r="DT306" s="85"/>
      <c r="DU306" s="85"/>
      <c r="DV306" s="85"/>
      <c r="DW306" s="135"/>
      <c r="DX306" s="90"/>
      <c r="DY306" s="126"/>
      <c r="DZ306" s="19"/>
      <c r="EA306" s="19"/>
      <c r="EB306" s="24"/>
      <c r="EC306" s="24"/>
      <c r="ED306" s="24"/>
      <c r="EE306" s="705"/>
      <c r="EF306" s="334"/>
      <c r="EG306" s="272"/>
      <c r="EH306" s="19"/>
      <c r="EI306" s="19"/>
      <c r="EJ306" s="85"/>
      <c r="EK306" s="85"/>
      <c r="EL306" s="85"/>
      <c r="EM306" s="135"/>
      <c r="EN306" s="90"/>
      <c r="EO306" s="126"/>
      <c r="EP306" s="19"/>
      <c r="EQ306" s="19"/>
    </row>
    <row r="307" spans="1:147" ht="37.5" customHeight="1">
      <c r="A307" s="88"/>
      <c r="B307" s="88"/>
      <c r="C307" s="88"/>
      <c r="D307" s="85"/>
      <c r="E307" s="85"/>
      <c r="F307" s="85"/>
      <c r="G307" s="135"/>
      <c r="H307" s="90"/>
      <c r="I307" s="126"/>
      <c r="J307" s="19"/>
      <c r="K307" s="19"/>
      <c r="L307" s="85"/>
      <c r="M307" s="85"/>
      <c r="N307" s="85"/>
      <c r="O307" s="135"/>
      <c r="P307" s="90"/>
      <c r="Q307" s="126"/>
      <c r="R307" s="19"/>
      <c r="S307" s="19"/>
      <c r="T307" s="85"/>
      <c r="U307" s="85"/>
      <c r="V307" s="85"/>
      <c r="W307" s="135"/>
      <c r="X307" s="90"/>
      <c r="Y307" s="126"/>
      <c r="Z307" s="19"/>
      <c r="AA307" s="19"/>
      <c r="AB307" s="85"/>
      <c r="AC307" s="85"/>
      <c r="AD307" s="85"/>
      <c r="AE307" s="135"/>
      <c r="AF307" s="90"/>
      <c r="AG307" s="126"/>
      <c r="AH307" s="19"/>
      <c r="AI307" s="19"/>
      <c r="AJ307" s="85"/>
      <c r="AK307" s="85"/>
      <c r="AL307" s="85"/>
      <c r="AM307" s="135"/>
      <c r="AN307" s="90"/>
      <c r="AO307" s="126"/>
      <c r="AP307" s="19"/>
      <c r="AQ307" s="19"/>
      <c r="AR307" s="85"/>
      <c r="AS307" s="85"/>
      <c r="AT307" s="85"/>
      <c r="AU307" s="135"/>
      <c r="AV307" s="90"/>
      <c r="AW307" s="126"/>
      <c r="AX307" s="19"/>
      <c r="AY307" s="19"/>
      <c r="AZ307" s="85"/>
      <c r="BA307" s="85"/>
      <c r="BB307" s="85"/>
      <c r="BC307" s="135"/>
      <c r="BD307" s="90"/>
      <c r="BE307" s="126"/>
      <c r="BF307" s="19"/>
      <c r="BG307" s="19"/>
      <c r="BH307" s="85"/>
      <c r="BI307" s="85"/>
      <c r="BJ307" s="85"/>
      <c r="BK307" s="135"/>
      <c r="BL307" s="90"/>
      <c r="BM307" s="126"/>
      <c r="BN307" s="19"/>
      <c r="BO307" s="19"/>
      <c r="BP307" s="85"/>
      <c r="BQ307" s="85"/>
      <c r="BR307" s="85"/>
      <c r="BS307" s="135"/>
      <c r="BT307" s="90"/>
      <c r="BU307" s="126"/>
      <c r="BV307" s="19"/>
      <c r="BW307" s="19"/>
      <c r="BX307" s="85"/>
      <c r="BY307" s="85"/>
      <c r="BZ307" s="85"/>
      <c r="CA307" s="135"/>
      <c r="CB307" s="90"/>
      <c r="CC307" s="126"/>
      <c r="CD307" s="19"/>
      <c r="CE307" s="19"/>
      <c r="CF307" s="85"/>
      <c r="CG307" s="85"/>
      <c r="CH307" s="85"/>
      <c r="CI307" s="135"/>
      <c r="CJ307" s="90"/>
      <c r="CK307" s="126"/>
      <c r="CL307" s="19"/>
      <c r="CM307" s="19"/>
      <c r="CN307" s="85"/>
      <c r="CO307" s="85"/>
      <c r="CP307" s="85"/>
      <c r="CQ307" s="135"/>
      <c r="CR307" s="90"/>
      <c r="CS307" s="126"/>
      <c r="CT307" s="19"/>
      <c r="CU307" s="19"/>
      <c r="CV307" s="85"/>
      <c r="CW307" s="85"/>
      <c r="CX307" s="85"/>
      <c r="CY307" s="135"/>
      <c r="CZ307" s="90"/>
      <c r="DA307" s="126"/>
      <c r="DB307" s="19"/>
      <c r="DC307" s="19"/>
      <c r="DD307" s="85"/>
      <c r="DE307" s="85"/>
      <c r="DF307" s="85"/>
      <c r="DG307" s="135"/>
      <c r="DH307" s="90"/>
      <c r="DI307" s="126"/>
      <c r="DJ307" s="19"/>
      <c r="DK307" s="19"/>
      <c r="DL307" s="85"/>
      <c r="DM307" s="85"/>
      <c r="DN307" s="85"/>
      <c r="DO307" s="135"/>
      <c r="DP307" s="90"/>
      <c r="DQ307" s="126"/>
      <c r="DR307" s="19"/>
      <c r="DS307" s="19"/>
      <c r="DT307" s="85"/>
      <c r="DU307" s="85"/>
      <c r="DV307" s="85"/>
      <c r="DW307" s="135"/>
      <c r="DX307" s="90"/>
      <c r="DY307" s="126"/>
      <c r="DZ307" s="19"/>
      <c r="EA307" s="19"/>
      <c r="EB307" s="24"/>
      <c r="EC307" s="24"/>
      <c r="ED307" s="24"/>
      <c r="EE307" s="705"/>
      <c r="EF307" s="334"/>
      <c r="EG307" s="272"/>
      <c r="EH307" s="19"/>
      <c r="EI307" s="19"/>
      <c r="EJ307" s="85"/>
      <c r="EK307" s="85"/>
      <c r="EL307" s="85"/>
      <c r="EM307" s="135"/>
      <c r="EN307" s="90"/>
      <c r="EO307" s="126"/>
      <c r="EP307" s="19"/>
      <c r="EQ307" s="19"/>
    </row>
    <row r="308" spans="1:147" ht="37.5" customHeight="1">
      <c r="A308" s="88"/>
      <c r="B308" s="88"/>
      <c r="C308" s="88"/>
      <c r="D308" s="85"/>
      <c r="E308" s="85"/>
      <c r="F308" s="85"/>
      <c r="G308" s="135"/>
      <c r="H308" s="90"/>
      <c r="I308" s="126"/>
      <c r="J308" s="19"/>
      <c r="K308" s="19"/>
      <c r="L308" s="85"/>
      <c r="M308" s="85"/>
      <c r="N308" s="85"/>
      <c r="O308" s="135"/>
      <c r="P308" s="90"/>
      <c r="Q308" s="126"/>
      <c r="R308" s="19"/>
      <c r="S308" s="19"/>
      <c r="T308" s="85"/>
      <c r="U308" s="85"/>
      <c r="V308" s="85"/>
      <c r="W308" s="135"/>
      <c r="X308" s="90"/>
      <c r="Y308" s="126"/>
      <c r="Z308" s="19"/>
      <c r="AA308" s="19"/>
      <c r="AB308" s="85"/>
      <c r="AC308" s="85"/>
      <c r="AD308" s="85"/>
      <c r="AE308" s="135"/>
      <c r="AF308" s="90"/>
      <c r="AG308" s="126"/>
      <c r="AH308" s="19"/>
      <c r="AI308" s="19"/>
      <c r="AJ308" s="85"/>
      <c r="AK308" s="85"/>
      <c r="AL308" s="85"/>
      <c r="AM308" s="135"/>
      <c r="AN308" s="90"/>
      <c r="AO308" s="126"/>
      <c r="AP308" s="19"/>
      <c r="AQ308" s="19"/>
      <c r="AR308" s="85"/>
      <c r="AS308" s="85"/>
      <c r="AT308" s="85"/>
      <c r="AU308" s="135"/>
      <c r="AV308" s="90"/>
      <c r="AW308" s="126"/>
      <c r="AX308" s="19"/>
      <c r="AY308" s="19"/>
      <c r="AZ308" s="85"/>
      <c r="BA308" s="85"/>
      <c r="BB308" s="85"/>
      <c r="BC308" s="135"/>
      <c r="BD308" s="90"/>
      <c r="BE308" s="126"/>
      <c r="BF308" s="19"/>
      <c r="BG308" s="19"/>
      <c r="BH308" s="85"/>
      <c r="BI308" s="85"/>
      <c r="BJ308" s="85"/>
      <c r="BK308" s="135"/>
      <c r="BL308" s="90"/>
      <c r="BM308" s="126"/>
      <c r="BN308" s="19"/>
      <c r="BO308" s="19"/>
      <c r="BP308" s="85"/>
      <c r="BQ308" s="85"/>
      <c r="BR308" s="85"/>
      <c r="BS308" s="135"/>
      <c r="BT308" s="90"/>
      <c r="BU308" s="126"/>
      <c r="BV308" s="19"/>
      <c r="BW308" s="19"/>
      <c r="BX308" s="85"/>
      <c r="BY308" s="85"/>
      <c r="BZ308" s="85"/>
      <c r="CA308" s="135"/>
      <c r="CB308" s="90"/>
      <c r="CC308" s="126"/>
      <c r="CD308" s="19"/>
      <c r="CE308" s="19"/>
      <c r="CF308" s="85"/>
      <c r="CG308" s="85"/>
      <c r="CH308" s="85"/>
      <c r="CI308" s="135"/>
      <c r="CJ308" s="90"/>
      <c r="CK308" s="126"/>
      <c r="CL308" s="19"/>
      <c r="CM308" s="19"/>
      <c r="CN308" s="85"/>
      <c r="CO308" s="85"/>
      <c r="CP308" s="85"/>
      <c r="CQ308" s="135"/>
      <c r="CR308" s="90"/>
      <c r="CS308" s="126"/>
      <c r="CT308" s="19"/>
      <c r="CU308" s="19"/>
      <c r="CV308" s="85"/>
      <c r="CW308" s="85"/>
      <c r="CX308" s="85"/>
      <c r="CY308" s="135"/>
      <c r="CZ308" s="90"/>
      <c r="DA308" s="126"/>
      <c r="DB308" s="19"/>
      <c r="DC308" s="19"/>
      <c r="DD308" s="85"/>
      <c r="DE308" s="85"/>
      <c r="DF308" s="85"/>
      <c r="DG308" s="135"/>
      <c r="DH308" s="90"/>
      <c r="DI308" s="126"/>
      <c r="DJ308" s="19"/>
      <c r="DK308" s="19"/>
      <c r="DL308" s="85"/>
      <c r="DM308" s="85"/>
      <c r="DN308" s="85"/>
      <c r="DO308" s="135"/>
      <c r="DP308" s="90"/>
      <c r="DQ308" s="126"/>
      <c r="DR308" s="19"/>
      <c r="DS308" s="19"/>
      <c r="DT308" s="85"/>
      <c r="DU308" s="85"/>
      <c r="DV308" s="85"/>
      <c r="DW308" s="135"/>
      <c r="DX308" s="90"/>
      <c r="DY308" s="126"/>
      <c r="DZ308" s="19"/>
      <c r="EA308" s="19"/>
      <c r="EB308" s="24"/>
      <c r="EC308" s="24"/>
      <c r="ED308" s="24"/>
      <c r="EE308" s="705"/>
      <c r="EF308" s="334"/>
      <c r="EG308" s="272"/>
      <c r="EH308" s="19"/>
      <c r="EI308" s="19"/>
      <c r="EJ308" s="85"/>
      <c r="EK308" s="85"/>
      <c r="EL308" s="85"/>
      <c r="EM308" s="135"/>
      <c r="EN308" s="90"/>
      <c r="EO308" s="126"/>
      <c r="EP308" s="19"/>
      <c r="EQ308" s="19"/>
    </row>
    <row r="309" spans="1:147" ht="37.5" customHeight="1">
      <c r="A309" s="88"/>
      <c r="B309" s="88"/>
      <c r="C309" s="88"/>
      <c r="D309" s="85"/>
      <c r="E309" s="85"/>
      <c r="F309" s="85"/>
      <c r="G309" s="135"/>
      <c r="H309" s="90"/>
      <c r="I309" s="126"/>
      <c r="J309" s="19"/>
      <c r="K309" s="19"/>
      <c r="L309" s="85"/>
      <c r="M309" s="85"/>
      <c r="N309" s="85"/>
      <c r="O309" s="135"/>
      <c r="P309" s="90"/>
      <c r="Q309" s="126"/>
      <c r="R309" s="19"/>
      <c r="S309" s="19"/>
      <c r="T309" s="85"/>
      <c r="U309" s="85"/>
      <c r="V309" s="85"/>
      <c r="W309" s="135"/>
      <c r="X309" s="90"/>
      <c r="Y309" s="126"/>
      <c r="Z309" s="19"/>
      <c r="AA309" s="19"/>
      <c r="AB309" s="85"/>
      <c r="AC309" s="85"/>
      <c r="AD309" s="85"/>
      <c r="AE309" s="135"/>
      <c r="AF309" s="90"/>
      <c r="AG309" s="126"/>
      <c r="AH309" s="19"/>
      <c r="AI309" s="19"/>
      <c r="AJ309" s="85"/>
      <c r="AK309" s="85"/>
      <c r="AL309" s="85"/>
      <c r="AM309" s="135"/>
      <c r="AN309" s="90"/>
      <c r="AO309" s="126"/>
      <c r="AP309" s="19"/>
      <c r="AQ309" s="19"/>
      <c r="AR309" s="85"/>
      <c r="AS309" s="85"/>
      <c r="AT309" s="85"/>
      <c r="AU309" s="135"/>
      <c r="AV309" s="90"/>
      <c r="AW309" s="126"/>
      <c r="AX309" s="19"/>
      <c r="AY309" s="19"/>
      <c r="AZ309" s="85"/>
      <c r="BA309" s="85"/>
      <c r="BB309" s="85"/>
      <c r="BC309" s="135"/>
      <c r="BD309" s="90"/>
      <c r="BE309" s="126"/>
      <c r="BF309" s="19"/>
      <c r="BG309" s="19"/>
      <c r="BH309" s="85"/>
      <c r="BI309" s="85"/>
      <c r="BJ309" s="85"/>
      <c r="BK309" s="135"/>
      <c r="BL309" s="90"/>
      <c r="BM309" s="126"/>
      <c r="BN309" s="19"/>
      <c r="BO309" s="19"/>
      <c r="BP309" s="85"/>
      <c r="BQ309" s="85"/>
      <c r="BR309" s="85"/>
      <c r="BS309" s="135"/>
      <c r="BT309" s="90"/>
      <c r="BU309" s="126"/>
      <c r="BV309" s="19"/>
      <c r="BW309" s="19"/>
      <c r="BX309" s="85"/>
      <c r="BY309" s="85"/>
      <c r="BZ309" s="85"/>
      <c r="CA309" s="135"/>
      <c r="CB309" s="90"/>
      <c r="CC309" s="126"/>
      <c r="CD309" s="19"/>
      <c r="CE309" s="19"/>
      <c r="CF309" s="85"/>
      <c r="CG309" s="85"/>
      <c r="CH309" s="85"/>
      <c r="CI309" s="135"/>
      <c r="CJ309" s="90"/>
      <c r="CK309" s="126"/>
      <c r="CL309" s="19"/>
      <c r="CM309" s="19"/>
      <c r="CN309" s="85"/>
      <c r="CO309" s="85"/>
      <c r="CP309" s="85"/>
      <c r="CQ309" s="135"/>
      <c r="CR309" s="90"/>
      <c r="CS309" s="126"/>
      <c r="CT309" s="19"/>
      <c r="CU309" s="19"/>
      <c r="CV309" s="85"/>
      <c r="CW309" s="85"/>
      <c r="CX309" s="85"/>
      <c r="CY309" s="135"/>
      <c r="CZ309" s="90"/>
      <c r="DA309" s="126"/>
      <c r="DB309" s="19"/>
      <c r="DC309" s="19"/>
      <c r="DD309" s="85"/>
      <c r="DE309" s="85"/>
      <c r="DF309" s="85"/>
      <c r="DG309" s="135"/>
      <c r="DH309" s="90"/>
      <c r="DI309" s="126"/>
      <c r="DJ309" s="19"/>
      <c r="DK309" s="19"/>
      <c r="DL309" s="85"/>
      <c r="DM309" s="85"/>
      <c r="DN309" s="85"/>
      <c r="DO309" s="135"/>
      <c r="DP309" s="90"/>
      <c r="DQ309" s="126"/>
      <c r="DR309" s="19"/>
      <c r="DS309" s="19"/>
      <c r="DT309" s="85"/>
      <c r="DU309" s="85"/>
      <c r="DV309" s="85"/>
      <c r="DW309" s="135"/>
      <c r="DX309" s="90"/>
      <c r="DY309" s="126"/>
      <c r="DZ309" s="19"/>
      <c r="EA309" s="19"/>
      <c r="EB309" s="24"/>
      <c r="EC309" s="24"/>
      <c r="ED309" s="24"/>
      <c r="EE309" s="705"/>
      <c r="EF309" s="334"/>
      <c r="EG309" s="272"/>
      <c r="EH309" s="19"/>
      <c r="EI309" s="19"/>
      <c r="EJ309" s="85"/>
      <c r="EK309" s="85"/>
      <c r="EL309" s="85"/>
      <c r="EM309" s="135"/>
      <c r="EN309" s="90"/>
      <c r="EO309" s="126"/>
      <c r="EP309" s="19"/>
      <c r="EQ309" s="19"/>
    </row>
    <row r="310" spans="1:147" ht="37.5" customHeight="1">
      <c r="A310" s="88"/>
      <c r="B310" s="88"/>
      <c r="C310" s="88"/>
      <c r="D310" s="85"/>
      <c r="E310" s="85"/>
      <c r="F310" s="85"/>
      <c r="G310" s="135"/>
      <c r="H310" s="90"/>
      <c r="I310" s="126"/>
      <c r="J310" s="19"/>
      <c r="K310" s="19"/>
      <c r="L310" s="85"/>
      <c r="M310" s="85"/>
      <c r="N310" s="85"/>
      <c r="O310" s="135"/>
      <c r="P310" s="90"/>
      <c r="Q310" s="126"/>
      <c r="R310" s="19"/>
      <c r="S310" s="19"/>
      <c r="T310" s="85"/>
      <c r="U310" s="85"/>
      <c r="V310" s="85"/>
      <c r="W310" s="135"/>
      <c r="X310" s="90"/>
      <c r="Y310" s="126"/>
      <c r="Z310" s="19"/>
      <c r="AA310" s="19"/>
      <c r="AB310" s="85"/>
      <c r="AC310" s="85"/>
      <c r="AD310" s="85"/>
      <c r="AE310" s="135"/>
      <c r="AF310" s="90"/>
      <c r="AG310" s="126"/>
      <c r="AH310" s="19"/>
      <c r="AI310" s="19"/>
      <c r="AJ310" s="85"/>
      <c r="AK310" s="85"/>
      <c r="AL310" s="85"/>
      <c r="AM310" s="135"/>
      <c r="AN310" s="90"/>
      <c r="AO310" s="126"/>
      <c r="AP310" s="19"/>
      <c r="AQ310" s="19"/>
      <c r="AR310" s="85"/>
      <c r="AS310" s="85"/>
      <c r="AT310" s="85"/>
      <c r="AU310" s="135"/>
      <c r="AV310" s="90"/>
      <c r="AW310" s="126"/>
      <c r="AX310" s="19"/>
      <c r="AY310" s="19"/>
      <c r="AZ310" s="85"/>
      <c r="BA310" s="85"/>
      <c r="BB310" s="85"/>
      <c r="BC310" s="135"/>
      <c r="BD310" s="90"/>
      <c r="BE310" s="126"/>
      <c r="BF310" s="19"/>
      <c r="BG310" s="19"/>
      <c r="BH310" s="85"/>
      <c r="BI310" s="85"/>
      <c r="BJ310" s="85"/>
      <c r="BK310" s="135"/>
      <c r="BL310" s="90"/>
      <c r="BM310" s="126"/>
      <c r="BN310" s="19"/>
      <c r="BO310" s="19"/>
      <c r="BP310" s="85"/>
      <c r="BQ310" s="85"/>
      <c r="BR310" s="85"/>
      <c r="BS310" s="135"/>
      <c r="BT310" s="90"/>
      <c r="BU310" s="126"/>
      <c r="BV310" s="19"/>
      <c r="BW310" s="19"/>
      <c r="BX310" s="85"/>
      <c r="BY310" s="85"/>
      <c r="BZ310" s="85"/>
      <c r="CA310" s="135"/>
      <c r="CB310" s="90"/>
      <c r="CC310" s="126"/>
      <c r="CD310" s="19"/>
      <c r="CE310" s="19"/>
      <c r="CF310" s="85"/>
      <c r="CG310" s="85"/>
      <c r="CH310" s="85"/>
      <c r="CI310" s="135"/>
      <c r="CJ310" s="90"/>
      <c r="CK310" s="126"/>
      <c r="CL310" s="19"/>
      <c r="CM310" s="19"/>
      <c r="CN310" s="85"/>
      <c r="CO310" s="85"/>
      <c r="CP310" s="85"/>
      <c r="CQ310" s="135"/>
      <c r="CR310" s="90"/>
      <c r="CS310" s="126"/>
      <c r="CT310" s="19"/>
      <c r="CU310" s="19"/>
      <c r="CV310" s="85"/>
      <c r="CW310" s="85"/>
      <c r="CX310" s="85"/>
      <c r="CY310" s="135"/>
      <c r="CZ310" s="90"/>
      <c r="DA310" s="126"/>
      <c r="DB310" s="19"/>
      <c r="DC310" s="19"/>
      <c r="DD310" s="85"/>
      <c r="DE310" s="85"/>
      <c r="DF310" s="85"/>
      <c r="DG310" s="135"/>
      <c r="DH310" s="90"/>
      <c r="DI310" s="126"/>
      <c r="DJ310" s="19"/>
      <c r="DK310" s="19"/>
      <c r="DL310" s="85"/>
      <c r="DM310" s="85"/>
      <c r="DN310" s="85"/>
      <c r="DO310" s="135"/>
      <c r="DP310" s="90"/>
      <c r="DQ310" s="126"/>
      <c r="DR310" s="19"/>
      <c r="DS310" s="19"/>
      <c r="DT310" s="85"/>
      <c r="DU310" s="85"/>
      <c r="DV310" s="85"/>
      <c r="DW310" s="135"/>
      <c r="DX310" s="90"/>
      <c r="DY310" s="126"/>
      <c r="DZ310" s="19"/>
      <c r="EA310" s="19"/>
      <c r="EB310" s="24"/>
      <c r="EC310" s="24"/>
      <c r="ED310" s="24"/>
      <c r="EE310" s="705"/>
      <c r="EF310" s="334"/>
      <c r="EG310" s="272"/>
      <c r="EH310" s="19"/>
      <c r="EI310" s="19"/>
      <c r="EJ310" s="85"/>
      <c r="EK310" s="85"/>
      <c r="EL310" s="85"/>
      <c r="EM310" s="135"/>
      <c r="EN310" s="90"/>
      <c r="EO310" s="126"/>
      <c r="EP310" s="19"/>
      <c r="EQ310" s="19"/>
    </row>
    <row r="311" spans="1:147" ht="37.5" customHeight="1">
      <c r="A311" s="88"/>
      <c r="B311" s="88"/>
      <c r="C311" s="88"/>
      <c r="D311" s="85"/>
      <c r="E311" s="85"/>
      <c r="F311" s="85"/>
      <c r="G311" s="135"/>
      <c r="H311" s="90"/>
      <c r="I311" s="126"/>
      <c r="J311" s="19"/>
      <c r="K311" s="19"/>
      <c r="L311" s="85"/>
      <c r="M311" s="85"/>
      <c r="N311" s="85"/>
      <c r="O311" s="135"/>
      <c r="P311" s="90"/>
      <c r="Q311" s="126"/>
      <c r="R311" s="19"/>
      <c r="S311" s="19"/>
      <c r="T311" s="85"/>
      <c r="U311" s="85"/>
      <c r="V311" s="85"/>
      <c r="W311" s="135"/>
      <c r="X311" s="90"/>
      <c r="Y311" s="126"/>
      <c r="Z311" s="19"/>
      <c r="AA311" s="19"/>
      <c r="AB311" s="85"/>
      <c r="AC311" s="85"/>
      <c r="AD311" s="85"/>
      <c r="AE311" s="135"/>
      <c r="AF311" s="90"/>
      <c r="AG311" s="126"/>
      <c r="AH311" s="19"/>
      <c r="AI311" s="19"/>
      <c r="AJ311" s="85"/>
      <c r="AK311" s="85"/>
      <c r="AL311" s="85"/>
      <c r="AM311" s="135"/>
      <c r="AN311" s="90"/>
      <c r="AO311" s="126"/>
      <c r="AP311" s="19"/>
      <c r="AQ311" s="19"/>
      <c r="AR311" s="85"/>
      <c r="AS311" s="85"/>
      <c r="AT311" s="85"/>
      <c r="AU311" s="135"/>
      <c r="AV311" s="90"/>
      <c r="AW311" s="126"/>
      <c r="AX311" s="19"/>
      <c r="AY311" s="19"/>
      <c r="AZ311" s="85"/>
      <c r="BA311" s="85"/>
      <c r="BB311" s="85"/>
      <c r="BC311" s="135"/>
      <c r="BD311" s="90"/>
      <c r="BE311" s="126"/>
      <c r="BF311" s="19"/>
      <c r="BG311" s="19"/>
      <c r="BH311" s="85"/>
      <c r="BI311" s="85"/>
      <c r="BJ311" s="85"/>
      <c r="BK311" s="135"/>
      <c r="BL311" s="90"/>
      <c r="BM311" s="126"/>
      <c r="BN311" s="19"/>
      <c r="BO311" s="19"/>
      <c r="BP311" s="85"/>
      <c r="BQ311" s="85"/>
      <c r="BR311" s="85"/>
      <c r="BS311" s="135"/>
      <c r="BT311" s="90"/>
      <c r="BU311" s="126"/>
      <c r="BV311" s="19"/>
      <c r="BW311" s="19"/>
      <c r="BX311" s="85"/>
      <c r="BY311" s="85"/>
      <c r="BZ311" s="85"/>
      <c r="CA311" s="135"/>
      <c r="CB311" s="90"/>
      <c r="CC311" s="126"/>
      <c r="CD311" s="19"/>
      <c r="CE311" s="19"/>
      <c r="CF311" s="85"/>
      <c r="CG311" s="85"/>
      <c r="CH311" s="85"/>
      <c r="CI311" s="135"/>
      <c r="CJ311" s="90"/>
      <c r="CK311" s="126"/>
      <c r="CL311" s="19"/>
      <c r="CM311" s="19"/>
      <c r="CN311" s="85"/>
      <c r="CO311" s="85"/>
      <c r="CP311" s="85"/>
      <c r="CQ311" s="135"/>
      <c r="CR311" s="90"/>
      <c r="CS311" s="126"/>
      <c r="CT311" s="19"/>
      <c r="CU311" s="19"/>
      <c r="CV311" s="85"/>
      <c r="CW311" s="85"/>
      <c r="CX311" s="85"/>
      <c r="CY311" s="135"/>
      <c r="CZ311" s="90"/>
      <c r="DA311" s="126"/>
      <c r="DB311" s="19"/>
      <c r="DC311" s="19"/>
      <c r="DD311" s="85"/>
      <c r="DE311" s="85"/>
      <c r="DF311" s="85"/>
      <c r="DG311" s="135"/>
      <c r="DH311" s="90"/>
      <c r="DI311" s="126"/>
      <c r="DJ311" s="19"/>
      <c r="DK311" s="19"/>
      <c r="DL311" s="85"/>
      <c r="DM311" s="85"/>
      <c r="DN311" s="85"/>
      <c r="DO311" s="135"/>
      <c r="DP311" s="90"/>
      <c r="DQ311" s="126"/>
      <c r="DR311" s="19"/>
      <c r="DS311" s="19"/>
      <c r="DT311" s="85"/>
      <c r="DU311" s="85"/>
      <c r="DV311" s="85"/>
      <c r="DW311" s="135"/>
      <c r="DX311" s="90"/>
      <c r="DY311" s="126"/>
      <c r="DZ311" s="19"/>
      <c r="EA311" s="19"/>
      <c r="EB311" s="24"/>
      <c r="EC311" s="24"/>
      <c r="ED311" s="24"/>
      <c r="EE311" s="705"/>
      <c r="EF311" s="334"/>
      <c r="EG311" s="272"/>
      <c r="EH311" s="19"/>
      <c r="EI311" s="19"/>
      <c r="EJ311" s="85"/>
      <c r="EK311" s="85"/>
      <c r="EL311" s="85"/>
      <c r="EM311" s="135"/>
      <c r="EN311" s="90"/>
      <c r="EO311" s="126"/>
      <c r="EP311" s="19"/>
      <c r="EQ311" s="19"/>
    </row>
    <row r="312" spans="1:147" ht="37.5" customHeight="1">
      <c r="A312" s="88"/>
      <c r="B312" s="88"/>
      <c r="C312" s="88"/>
      <c r="D312" s="85"/>
      <c r="E312" s="85"/>
      <c r="F312" s="85"/>
      <c r="G312" s="135"/>
      <c r="H312" s="90"/>
      <c r="I312" s="126"/>
      <c r="J312" s="19"/>
      <c r="K312" s="19"/>
      <c r="L312" s="85"/>
      <c r="M312" s="85"/>
      <c r="N312" s="85"/>
      <c r="O312" s="135"/>
      <c r="P312" s="90"/>
      <c r="Q312" s="126"/>
      <c r="R312" s="19"/>
      <c r="S312" s="19"/>
      <c r="T312" s="85"/>
      <c r="U312" s="85"/>
      <c r="V312" s="85"/>
      <c r="W312" s="135"/>
      <c r="X312" s="90"/>
      <c r="Y312" s="126"/>
      <c r="Z312" s="19"/>
      <c r="AA312" s="19"/>
      <c r="AB312" s="85"/>
      <c r="AC312" s="85"/>
      <c r="AD312" s="85"/>
      <c r="AE312" s="135"/>
      <c r="AF312" s="90"/>
      <c r="AG312" s="126"/>
      <c r="AH312" s="19"/>
      <c r="AI312" s="19"/>
      <c r="AJ312" s="85"/>
      <c r="AK312" s="85"/>
      <c r="AL312" s="85"/>
      <c r="AM312" s="135"/>
      <c r="AN312" s="90"/>
      <c r="AO312" s="126"/>
      <c r="AP312" s="19"/>
      <c r="AQ312" s="19"/>
      <c r="AR312" s="85"/>
      <c r="AS312" s="85"/>
      <c r="AT312" s="85"/>
      <c r="AU312" s="135"/>
      <c r="AV312" s="90"/>
      <c r="AW312" s="126"/>
      <c r="AX312" s="19"/>
      <c r="AY312" s="19"/>
      <c r="AZ312" s="85"/>
      <c r="BA312" s="85"/>
      <c r="BB312" s="85"/>
      <c r="BC312" s="135"/>
      <c r="BD312" s="90"/>
      <c r="BE312" s="126"/>
      <c r="BF312" s="19"/>
      <c r="BG312" s="19"/>
      <c r="BH312" s="85"/>
      <c r="BI312" s="85"/>
      <c r="BJ312" s="85"/>
      <c r="BK312" s="135"/>
      <c r="BL312" s="90"/>
      <c r="BM312" s="126"/>
      <c r="BN312" s="19"/>
      <c r="BO312" s="19"/>
      <c r="BP312" s="85"/>
      <c r="BQ312" s="85"/>
      <c r="BR312" s="85"/>
      <c r="BS312" s="135"/>
      <c r="BT312" s="90"/>
      <c r="BU312" s="126"/>
      <c r="BV312" s="19"/>
      <c r="BW312" s="19"/>
      <c r="BX312" s="85"/>
      <c r="BY312" s="85"/>
      <c r="BZ312" s="85"/>
      <c r="CA312" s="135"/>
      <c r="CB312" s="90"/>
      <c r="CC312" s="126"/>
      <c r="CD312" s="19"/>
      <c r="CE312" s="19"/>
      <c r="CF312" s="85"/>
      <c r="CG312" s="85"/>
      <c r="CH312" s="85"/>
      <c r="CI312" s="135"/>
      <c r="CJ312" s="90"/>
      <c r="CK312" s="126"/>
      <c r="CL312" s="19"/>
      <c r="CM312" s="19"/>
      <c r="CN312" s="85"/>
      <c r="CO312" s="85"/>
      <c r="CP312" s="85"/>
      <c r="CQ312" s="135"/>
      <c r="CR312" s="90"/>
      <c r="CS312" s="126"/>
      <c r="CT312" s="19"/>
      <c r="CU312" s="19"/>
      <c r="CV312" s="85"/>
      <c r="CW312" s="85"/>
      <c r="CX312" s="85"/>
      <c r="CY312" s="135"/>
      <c r="CZ312" s="90"/>
      <c r="DA312" s="126"/>
      <c r="DB312" s="19"/>
      <c r="DC312" s="19"/>
      <c r="DD312" s="85"/>
      <c r="DE312" s="85"/>
      <c r="DF312" s="85"/>
      <c r="DG312" s="135"/>
      <c r="DH312" s="90"/>
      <c r="DI312" s="126"/>
      <c r="DJ312" s="19"/>
      <c r="DK312" s="19"/>
      <c r="DL312" s="85"/>
      <c r="DM312" s="85"/>
      <c r="DN312" s="85"/>
      <c r="DO312" s="135"/>
      <c r="DP312" s="90"/>
      <c r="DQ312" s="126"/>
      <c r="DR312" s="19"/>
      <c r="DS312" s="19"/>
      <c r="DT312" s="85"/>
      <c r="DU312" s="85"/>
      <c r="DV312" s="85"/>
      <c r="DW312" s="135"/>
      <c r="DX312" s="90"/>
      <c r="DY312" s="126"/>
      <c r="DZ312" s="19"/>
      <c r="EA312" s="19"/>
      <c r="EB312" s="24"/>
      <c r="EC312" s="24"/>
      <c r="ED312" s="24"/>
      <c r="EE312" s="705"/>
      <c r="EF312" s="334"/>
      <c r="EG312" s="272"/>
      <c r="EH312" s="19"/>
      <c r="EI312" s="19"/>
      <c r="EJ312" s="85"/>
      <c r="EK312" s="85"/>
      <c r="EL312" s="85"/>
      <c r="EM312" s="135"/>
      <c r="EN312" s="90"/>
      <c r="EO312" s="126"/>
      <c r="EP312" s="19"/>
      <c r="EQ312" s="19"/>
    </row>
    <row r="313" spans="1:147" ht="37.5" customHeight="1">
      <c r="A313" s="88"/>
      <c r="B313" s="88"/>
      <c r="C313" s="88"/>
      <c r="D313" s="85"/>
      <c r="E313" s="85"/>
      <c r="F313" s="85"/>
      <c r="G313" s="135"/>
      <c r="H313" s="90"/>
      <c r="I313" s="126"/>
      <c r="J313" s="19"/>
      <c r="K313" s="19"/>
      <c r="L313" s="85"/>
      <c r="M313" s="85"/>
      <c r="N313" s="85"/>
      <c r="O313" s="135"/>
      <c r="P313" s="90"/>
      <c r="Q313" s="126"/>
      <c r="R313" s="19"/>
      <c r="S313" s="19"/>
      <c r="T313" s="85"/>
      <c r="U313" s="85"/>
      <c r="V313" s="85"/>
      <c r="W313" s="135"/>
      <c r="X313" s="90"/>
      <c r="Y313" s="126"/>
      <c r="Z313" s="19"/>
      <c r="AA313" s="19"/>
      <c r="AB313" s="85"/>
      <c r="AC313" s="85"/>
      <c r="AD313" s="85"/>
      <c r="AE313" s="135"/>
      <c r="AF313" s="90"/>
      <c r="AG313" s="126"/>
      <c r="AH313" s="19"/>
      <c r="AI313" s="19"/>
      <c r="AJ313" s="85"/>
      <c r="AK313" s="85"/>
      <c r="AL313" s="85"/>
      <c r="AM313" s="135"/>
      <c r="AN313" s="90"/>
      <c r="AO313" s="126"/>
      <c r="AP313" s="19"/>
      <c r="AQ313" s="19"/>
      <c r="AR313" s="85"/>
      <c r="AS313" s="85"/>
      <c r="AT313" s="85"/>
      <c r="AU313" s="135"/>
      <c r="AV313" s="90"/>
      <c r="AW313" s="126"/>
      <c r="AX313" s="19"/>
      <c r="AY313" s="19"/>
      <c r="AZ313" s="85"/>
      <c r="BA313" s="85"/>
      <c r="BB313" s="85"/>
      <c r="BC313" s="135"/>
      <c r="BD313" s="90"/>
      <c r="BE313" s="126"/>
      <c r="BF313" s="19"/>
      <c r="BG313" s="19"/>
      <c r="BH313" s="85"/>
      <c r="BI313" s="85"/>
      <c r="BJ313" s="85"/>
      <c r="BK313" s="135"/>
      <c r="BL313" s="90"/>
      <c r="BM313" s="126"/>
      <c r="BN313" s="19"/>
      <c r="BO313" s="19"/>
      <c r="BP313" s="85"/>
      <c r="BQ313" s="85"/>
      <c r="BR313" s="85"/>
      <c r="BS313" s="135"/>
      <c r="BT313" s="90"/>
      <c r="BU313" s="126"/>
      <c r="BV313" s="19"/>
      <c r="BW313" s="19"/>
      <c r="BX313" s="85"/>
      <c r="BY313" s="85"/>
      <c r="BZ313" s="85"/>
      <c r="CA313" s="135"/>
      <c r="CB313" s="90"/>
      <c r="CC313" s="126"/>
      <c r="CD313" s="19"/>
      <c r="CE313" s="19"/>
      <c r="CF313" s="85"/>
      <c r="CG313" s="85"/>
      <c r="CH313" s="85"/>
      <c r="CI313" s="135"/>
      <c r="CJ313" s="90"/>
      <c r="CK313" s="126"/>
      <c r="CL313" s="19"/>
      <c r="CM313" s="19"/>
      <c r="CN313" s="85"/>
      <c r="CO313" s="85"/>
      <c r="CP313" s="85"/>
      <c r="CQ313" s="135"/>
      <c r="CR313" s="90"/>
      <c r="CS313" s="126"/>
      <c r="CT313" s="19"/>
      <c r="CU313" s="19"/>
      <c r="CV313" s="85"/>
      <c r="CW313" s="85"/>
      <c r="CX313" s="85"/>
      <c r="CY313" s="135"/>
      <c r="CZ313" s="90"/>
      <c r="DA313" s="126"/>
      <c r="DB313" s="19"/>
      <c r="DC313" s="19"/>
      <c r="DD313" s="85"/>
      <c r="DE313" s="85"/>
      <c r="DF313" s="85"/>
      <c r="DG313" s="135"/>
      <c r="DH313" s="90"/>
      <c r="DI313" s="126"/>
      <c r="DJ313" s="19"/>
      <c r="DK313" s="19"/>
      <c r="DL313" s="85"/>
      <c r="DM313" s="85"/>
      <c r="DN313" s="85"/>
      <c r="DO313" s="135"/>
      <c r="DP313" s="90"/>
      <c r="DQ313" s="126"/>
      <c r="DR313" s="19"/>
      <c r="DS313" s="19"/>
      <c r="DT313" s="85"/>
      <c r="DU313" s="85"/>
      <c r="DV313" s="85"/>
      <c r="DW313" s="135"/>
      <c r="DX313" s="90"/>
      <c r="DY313" s="126"/>
      <c r="DZ313" s="19"/>
      <c r="EA313" s="19"/>
      <c r="EB313" s="24"/>
      <c r="EC313" s="24"/>
      <c r="ED313" s="24"/>
      <c r="EE313" s="705"/>
      <c r="EF313" s="334"/>
      <c r="EG313" s="272"/>
      <c r="EH313" s="19"/>
      <c r="EI313" s="19"/>
      <c r="EJ313" s="85"/>
      <c r="EK313" s="85"/>
      <c r="EL313" s="85"/>
      <c r="EM313" s="135"/>
      <c r="EN313" s="90"/>
      <c r="EO313" s="126"/>
      <c r="EP313" s="19"/>
      <c r="EQ313" s="19"/>
    </row>
    <row r="314" spans="1:147" ht="37.5" customHeight="1">
      <c r="A314" s="88"/>
      <c r="B314" s="88"/>
      <c r="C314" s="88"/>
      <c r="D314" s="85"/>
      <c r="E314" s="85"/>
      <c r="F314" s="85"/>
      <c r="G314" s="135"/>
      <c r="H314" s="90"/>
      <c r="I314" s="126"/>
      <c r="J314" s="19"/>
      <c r="K314" s="19"/>
      <c r="L314" s="85"/>
      <c r="M314" s="85"/>
      <c r="N314" s="85"/>
      <c r="O314" s="135"/>
      <c r="P314" s="90"/>
      <c r="Q314" s="126"/>
      <c r="R314" s="19"/>
      <c r="S314" s="19"/>
      <c r="T314" s="85"/>
      <c r="U314" s="85"/>
      <c r="V314" s="85"/>
      <c r="W314" s="135"/>
      <c r="X314" s="90"/>
      <c r="Y314" s="126"/>
      <c r="Z314" s="19"/>
      <c r="AA314" s="19"/>
      <c r="AB314" s="85"/>
      <c r="AC314" s="85"/>
      <c r="AD314" s="85"/>
      <c r="AE314" s="135"/>
      <c r="AF314" s="90"/>
      <c r="AG314" s="126"/>
      <c r="AH314" s="19"/>
      <c r="AI314" s="19"/>
      <c r="AJ314" s="85"/>
      <c r="AK314" s="85"/>
      <c r="AL314" s="85"/>
      <c r="AM314" s="135"/>
      <c r="AN314" s="90"/>
      <c r="AO314" s="126"/>
      <c r="AP314" s="19"/>
      <c r="AQ314" s="19"/>
      <c r="AR314" s="85"/>
      <c r="AS314" s="85"/>
      <c r="AT314" s="85"/>
      <c r="AU314" s="135"/>
      <c r="AV314" s="90"/>
      <c r="AW314" s="126"/>
      <c r="AX314" s="19"/>
      <c r="AY314" s="19"/>
      <c r="AZ314" s="85"/>
      <c r="BA314" s="85"/>
      <c r="BB314" s="85"/>
      <c r="BC314" s="135"/>
      <c r="BD314" s="90"/>
      <c r="BE314" s="126"/>
      <c r="BF314" s="19"/>
      <c r="BG314" s="19"/>
      <c r="BH314" s="85"/>
      <c r="BI314" s="85"/>
      <c r="BJ314" s="85"/>
      <c r="BK314" s="135"/>
      <c r="BL314" s="90"/>
      <c r="BM314" s="126"/>
      <c r="BN314" s="19"/>
      <c r="BO314" s="19"/>
      <c r="BP314" s="85"/>
      <c r="BQ314" s="85"/>
      <c r="BR314" s="85"/>
      <c r="BS314" s="135"/>
      <c r="BT314" s="90"/>
      <c r="BU314" s="126"/>
      <c r="BV314" s="19"/>
      <c r="BW314" s="19"/>
      <c r="BX314" s="85"/>
      <c r="BY314" s="85"/>
      <c r="BZ314" s="85"/>
      <c r="CA314" s="135"/>
      <c r="CB314" s="90"/>
      <c r="CC314" s="126"/>
      <c r="CD314" s="19"/>
      <c r="CE314" s="19"/>
      <c r="CF314" s="85"/>
      <c r="CG314" s="85"/>
      <c r="CH314" s="85"/>
      <c r="CI314" s="135"/>
      <c r="CJ314" s="90"/>
      <c r="CK314" s="126"/>
      <c r="CL314" s="19"/>
      <c r="CM314" s="19"/>
      <c r="CN314" s="85"/>
      <c r="CO314" s="85"/>
      <c r="CP314" s="85"/>
      <c r="CQ314" s="135"/>
      <c r="CR314" s="90"/>
      <c r="CS314" s="126"/>
      <c r="CT314" s="19"/>
      <c r="CU314" s="19"/>
      <c r="CV314" s="85"/>
      <c r="CW314" s="85"/>
      <c r="CX314" s="85"/>
      <c r="CY314" s="135"/>
      <c r="CZ314" s="90"/>
      <c r="DA314" s="126"/>
      <c r="DB314" s="19"/>
      <c r="DC314" s="19"/>
      <c r="DD314" s="85"/>
      <c r="DE314" s="85"/>
      <c r="DF314" s="85"/>
      <c r="DG314" s="135"/>
      <c r="DH314" s="90"/>
      <c r="DI314" s="126"/>
      <c r="DJ314" s="19"/>
      <c r="DK314" s="19"/>
      <c r="DL314" s="85"/>
      <c r="DM314" s="85"/>
      <c r="DN314" s="85"/>
      <c r="DO314" s="135"/>
      <c r="DP314" s="90"/>
      <c r="DQ314" s="126"/>
      <c r="DR314" s="19"/>
      <c r="DS314" s="19"/>
      <c r="DT314" s="85"/>
      <c r="DU314" s="85"/>
      <c r="DV314" s="85"/>
      <c r="DW314" s="135"/>
      <c r="DX314" s="90"/>
      <c r="DY314" s="126"/>
      <c r="DZ314" s="19"/>
      <c r="EA314" s="19"/>
      <c r="EB314" s="24"/>
      <c r="EC314" s="24"/>
      <c r="ED314" s="24"/>
      <c r="EE314" s="705"/>
      <c r="EF314" s="334"/>
      <c r="EG314" s="272"/>
      <c r="EH314" s="19"/>
      <c r="EI314" s="19"/>
      <c r="EJ314" s="85"/>
      <c r="EK314" s="85"/>
      <c r="EL314" s="85"/>
      <c r="EM314" s="135"/>
      <c r="EN314" s="90"/>
      <c r="EO314" s="126"/>
      <c r="EP314" s="19"/>
      <c r="EQ314" s="19"/>
    </row>
    <row r="315" spans="1:147" ht="37.5" customHeight="1">
      <c r="A315" s="88"/>
      <c r="B315" s="88"/>
      <c r="C315" s="88"/>
      <c r="D315" s="85"/>
      <c r="E315" s="85"/>
      <c r="F315" s="85"/>
      <c r="G315" s="135"/>
      <c r="H315" s="90"/>
      <c r="I315" s="126"/>
      <c r="J315" s="19"/>
      <c r="K315" s="19"/>
      <c r="L315" s="85"/>
      <c r="M315" s="85"/>
      <c r="N315" s="85"/>
      <c r="O315" s="135"/>
      <c r="P315" s="90"/>
      <c r="Q315" s="126"/>
      <c r="R315" s="19"/>
      <c r="S315" s="19"/>
      <c r="T315" s="85"/>
      <c r="U315" s="85"/>
      <c r="V315" s="85"/>
      <c r="W315" s="135"/>
      <c r="X315" s="90"/>
      <c r="Y315" s="126"/>
      <c r="Z315" s="19"/>
      <c r="AA315" s="19"/>
      <c r="AB315" s="85"/>
      <c r="AC315" s="85"/>
      <c r="AD315" s="85"/>
      <c r="AE315" s="135"/>
      <c r="AF315" s="90"/>
      <c r="AG315" s="126"/>
      <c r="AH315" s="19"/>
      <c r="AI315" s="19"/>
      <c r="AJ315" s="85"/>
      <c r="AK315" s="85"/>
      <c r="AL315" s="85"/>
      <c r="AM315" s="135"/>
      <c r="AN315" s="90"/>
      <c r="AO315" s="126"/>
      <c r="AP315" s="19"/>
      <c r="AQ315" s="19"/>
      <c r="AR315" s="85"/>
      <c r="AS315" s="85"/>
      <c r="AT315" s="85"/>
      <c r="AU315" s="135"/>
      <c r="AV315" s="90"/>
      <c r="AW315" s="126"/>
      <c r="AX315" s="19"/>
      <c r="AY315" s="19"/>
      <c r="AZ315" s="85"/>
      <c r="BA315" s="85"/>
      <c r="BB315" s="85"/>
      <c r="BC315" s="135"/>
      <c r="BD315" s="90"/>
      <c r="BE315" s="126"/>
      <c r="BF315" s="19"/>
      <c r="BG315" s="19"/>
      <c r="BH315" s="85"/>
      <c r="BI315" s="85"/>
      <c r="BJ315" s="85"/>
      <c r="BK315" s="135"/>
      <c r="BL315" s="90"/>
      <c r="BM315" s="126"/>
      <c r="BN315" s="19"/>
      <c r="BO315" s="19"/>
      <c r="BP315" s="85"/>
      <c r="BQ315" s="85"/>
      <c r="BR315" s="85"/>
      <c r="BS315" s="135"/>
      <c r="BT315" s="90"/>
      <c r="BU315" s="126"/>
      <c r="BV315" s="19"/>
      <c r="BW315" s="19"/>
      <c r="BX315" s="85"/>
      <c r="BY315" s="85"/>
      <c r="BZ315" s="85"/>
      <c r="CA315" s="135"/>
      <c r="CB315" s="90"/>
      <c r="CC315" s="126"/>
      <c r="CD315" s="19"/>
      <c r="CE315" s="19"/>
      <c r="CF315" s="85"/>
      <c r="CG315" s="85"/>
      <c r="CH315" s="85"/>
      <c r="CI315" s="135"/>
      <c r="CJ315" s="90"/>
      <c r="CK315" s="126"/>
      <c r="CL315" s="19"/>
      <c r="CM315" s="19"/>
      <c r="CN315" s="85"/>
      <c r="CO315" s="85"/>
      <c r="CP315" s="85"/>
      <c r="CQ315" s="135"/>
      <c r="CR315" s="90"/>
      <c r="CS315" s="126"/>
      <c r="CT315" s="19"/>
      <c r="CU315" s="19"/>
      <c r="CV315" s="85"/>
      <c r="CW315" s="85"/>
      <c r="CX315" s="85"/>
      <c r="CY315" s="135"/>
      <c r="CZ315" s="90"/>
      <c r="DA315" s="126"/>
      <c r="DB315" s="19"/>
      <c r="DC315" s="19"/>
      <c r="DD315" s="85"/>
      <c r="DE315" s="85"/>
      <c r="DF315" s="85"/>
      <c r="DG315" s="135"/>
      <c r="DH315" s="90"/>
      <c r="DI315" s="126"/>
      <c r="DJ315" s="19"/>
      <c r="DK315" s="19"/>
      <c r="DL315" s="85"/>
      <c r="DM315" s="85"/>
      <c r="DN315" s="85"/>
      <c r="DO315" s="135"/>
      <c r="DP315" s="90"/>
      <c r="DQ315" s="126"/>
      <c r="DR315" s="19"/>
      <c r="DS315" s="19"/>
      <c r="DT315" s="85"/>
      <c r="DU315" s="85"/>
      <c r="DV315" s="85"/>
      <c r="DW315" s="135"/>
      <c r="DX315" s="90"/>
      <c r="DY315" s="126"/>
      <c r="DZ315" s="19"/>
      <c r="EA315" s="19"/>
      <c r="EB315" s="24"/>
      <c r="EC315" s="24"/>
      <c r="ED315" s="24"/>
      <c r="EE315" s="705"/>
      <c r="EF315" s="334"/>
      <c r="EG315" s="272"/>
      <c r="EH315" s="19"/>
      <c r="EI315" s="19"/>
      <c r="EJ315" s="85"/>
      <c r="EK315" s="85"/>
      <c r="EL315" s="85"/>
      <c r="EM315" s="135"/>
      <c r="EN315" s="90"/>
      <c r="EO315" s="126"/>
      <c r="EP315" s="19"/>
      <c r="EQ315" s="19"/>
    </row>
    <row r="316" spans="1:147" ht="37.5" customHeight="1">
      <c r="A316" s="88"/>
      <c r="B316" s="88"/>
      <c r="C316" s="88"/>
      <c r="D316" s="85"/>
      <c r="E316" s="85"/>
      <c r="F316" s="85"/>
      <c r="G316" s="135"/>
      <c r="H316" s="90"/>
      <c r="I316" s="126"/>
      <c r="J316" s="19"/>
      <c r="K316" s="19"/>
      <c r="L316" s="85"/>
      <c r="M316" s="85"/>
      <c r="N316" s="85"/>
      <c r="O316" s="135"/>
      <c r="P316" s="90"/>
      <c r="Q316" s="126"/>
      <c r="R316" s="19"/>
      <c r="S316" s="19"/>
      <c r="T316" s="85"/>
      <c r="U316" s="85"/>
      <c r="V316" s="85"/>
      <c r="W316" s="135"/>
      <c r="X316" s="90"/>
      <c r="Y316" s="126"/>
      <c r="Z316" s="19"/>
      <c r="AA316" s="19"/>
      <c r="AB316" s="85"/>
      <c r="AC316" s="85"/>
      <c r="AD316" s="85"/>
      <c r="AE316" s="135"/>
      <c r="AF316" s="90"/>
      <c r="AG316" s="126"/>
      <c r="AH316" s="19"/>
      <c r="AI316" s="19"/>
      <c r="AJ316" s="85"/>
      <c r="AK316" s="85"/>
      <c r="AL316" s="85"/>
      <c r="AM316" s="135"/>
      <c r="AN316" s="90"/>
      <c r="AO316" s="126"/>
      <c r="AP316" s="19"/>
      <c r="AQ316" s="19"/>
      <c r="AR316" s="85"/>
      <c r="AS316" s="85"/>
      <c r="AT316" s="85"/>
      <c r="AU316" s="135"/>
      <c r="AV316" s="90"/>
      <c r="AW316" s="126"/>
      <c r="AX316" s="19"/>
      <c r="AY316" s="19"/>
      <c r="AZ316" s="85"/>
      <c r="BA316" s="85"/>
      <c r="BB316" s="85"/>
      <c r="BC316" s="135"/>
      <c r="BD316" s="90"/>
      <c r="BE316" s="126"/>
      <c r="BF316" s="19"/>
      <c r="BG316" s="19"/>
      <c r="BH316" s="85"/>
      <c r="BI316" s="85"/>
      <c r="BJ316" s="85"/>
      <c r="BK316" s="135"/>
      <c r="BL316" s="90"/>
      <c r="BM316" s="126"/>
      <c r="BN316" s="19"/>
      <c r="BO316" s="19"/>
      <c r="BP316" s="85"/>
      <c r="BQ316" s="85"/>
      <c r="BR316" s="85"/>
      <c r="BS316" s="135"/>
      <c r="BT316" s="90"/>
      <c r="BU316" s="126"/>
      <c r="BV316" s="19"/>
      <c r="BW316" s="19"/>
      <c r="BX316" s="85"/>
      <c r="BY316" s="85"/>
      <c r="BZ316" s="85"/>
      <c r="CA316" s="135"/>
      <c r="CB316" s="90"/>
      <c r="CC316" s="126"/>
      <c r="CD316" s="19"/>
      <c r="CE316" s="19"/>
      <c r="CF316" s="85"/>
      <c r="CG316" s="85"/>
      <c r="CH316" s="85"/>
      <c r="CI316" s="135"/>
      <c r="CJ316" s="90"/>
      <c r="CK316" s="126"/>
      <c r="CL316" s="19"/>
      <c r="CM316" s="19"/>
      <c r="CN316" s="85"/>
      <c r="CO316" s="85"/>
      <c r="CP316" s="85"/>
      <c r="CQ316" s="135"/>
      <c r="CR316" s="90"/>
      <c r="CS316" s="126"/>
      <c r="CT316" s="19"/>
      <c r="CU316" s="19"/>
      <c r="CV316" s="85"/>
      <c r="CW316" s="85"/>
      <c r="CX316" s="85"/>
      <c r="CY316" s="135"/>
      <c r="CZ316" s="90"/>
      <c r="DA316" s="126"/>
      <c r="DB316" s="19"/>
      <c r="DC316" s="19"/>
      <c r="DD316" s="85"/>
      <c r="DE316" s="85"/>
      <c r="DF316" s="85"/>
      <c r="DG316" s="135"/>
      <c r="DH316" s="90"/>
      <c r="DI316" s="126"/>
      <c r="DJ316" s="19"/>
      <c r="DK316" s="19"/>
      <c r="DL316" s="85"/>
      <c r="DM316" s="85"/>
      <c r="DN316" s="85"/>
      <c r="DO316" s="135"/>
      <c r="DP316" s="90"/>
      <c r="DQ316" s="126"/>
      <c r="DR316" s="19"/>
      <c r="DS316" s="19"/>
      <c r="DT316" s="85"/>
      <c r="DU316" s="85"/>
      <c r="DV316" s="85"/>
      <c r="DW316" s="135"/>
      <c r="DX316" s="90"/>
      <c r="DY316" s="126"/>
      <c r="DZ316" s="19"/>
      <c r="EA316" s="19"/>
      <c r="EB316" s="24"/>
      <c r="EC316" s="24"/>
      <c r="ED316" s="24"/>
      <c r="EE316" s="705"/>
      <c r="EF316" s="334"/>
      <c r="EG316" s="272"/>
      <c r="EH316" s="19"/>
      <c r="EI316" s="19"/>
      <c r="EJ316" s="85"/>
      <c r="EK316" s="85"/>
      <c r="EL316" s="85"/>
      <c r="EM316" s="135"/>
      <c r="EN316" s="90"/>
      <c r="EO316" s="126"/>
      <c r="EP316" s="19"/>
      <c r="EQ316" s="19"/>
    </row>
    <row r="317" spans="1:147" ht="37.5" customHeight="1">
      <c r="A317" s="88"/>
      <c r="B317" s="88"/>
      <c r="C317" s="88"/>
      <c r="D317" s="85"/>
      <c r="E317" s="85"/>
      <c r="F317" s="85"/>
      <c r="G317" s="135"/>
      <c r="H317" s="90"/>
      <c r="I317" s="126"/>
      <c r="J317" s="19"/>
      <c r="K317" s="19"/>
      <c r="L317" s="85"/>
      <c r="M317" s="85"/>
      <c r="N317" s="85"/>
      <c r="O317" s="135"/>
      <c r="P317" s="90"/>
      <c r="Q317" s="126"/>
      <c r="R317" s="19"/>
      <c r="S317" s="19"/>
      <c r="T317" s="85"/>
      <c r="U317" s="85"/>
      <c r="V317" s="85"/>
      <c r="W317" s="135"/>
      <c r="X317" s="90"/>
      <c r="Y317" s="126"/>
      <c r="Z317" s="19"/>
      <c r="AA317" s="19"/>
      <c r="AB317" s="85"/>
      <c r="AC317" s="85"/>
      <c r="AD317" s="85"/>
      <c r="AE317" s="135"/>
      <c r="AF317" s="90"/>
      <c r="AG317" s="126"/>
      <c r="AH317" s="19"/>
      <c r="AI317" s="19"/>
      <c r="AJ317" s="85"/>
      <c r="AK317" s="85"/>
      <c r="AL317" s="85"/>
      <c r="AM317" s="135"/>
      <c r="AN317" s="90"/>
      <c r="AO317" s="126"/>
      <c r="AP317" s="19"/>
      <c r="AQ317" s="19"/>
      <c r="AR317" s="85"/>
      <c r="AS317" s="85"/>
      <c r="AT317" s="85"/>
      <c r="AU317" s="135"/>
      <c r="AV317" s="90"/>
      <c r="AW317" s="126"/>
      <c r="AX317" s="19"/>
      <c r="AY317" s="19"/>
      <c r="AZ317" s="85"/>
      <c r="BA317" s="85"/>
      <c r="BB317" s="85"/>
      <c r="BC317" s="135"/>
      <c r="BD317" s="90"/>
      <c r="BE317" s="126"/>
      <c r="BF317" s="19"/>
      <c r="BG317" s="19"/>
      <c r="BH317" s="85"/>
      <c r="BI317" s="85"/>
      <c r="BJ317" s="85"/>
      <c r="BK317" s="135"/>
      <c r="BL317" s="90"/>
      <c r="BM317" s="126"/>
      <c r="BN317" s="19"/>
      <c r="BO317" s="19"/>
      <c r="BP317" s="85"/>
      <c r="BQ317" s="85"/>
      <c r="BR317" s="85"/>
      <c r="BS317" s="135"/>
      <c r="BT317" s="90"/>
      <c r="BU317" s="126"/>
      <c r="BV317" s="19"/>
      <c r="BW317" s="19"/>
      <c r="BX317" s="85"/>
      <c r="BY317" s="85"/>
      <c r="BZ317" s="85"/>
      <c r="CA317" s="135"/>
      <c r="CB317" s="90"/>
      <c r="CC317" s="126"/>
      <c r="CD317" s="19"/>
      <c r="CE317" s="19"/>
      <c r="CF317" s="85"/>
      <c r="CG317" s="85"/>
      <c r="CH317" s="85"/>
      <c r="CI317" s="135"/>
      <c r="CJ317" s="90"/>
      <c r="CK317" s="126"/>
      <c r="CL317" s="19"/>
      <c r="CM317" s="19"/>
      <c r="CN317" s="85"/>
      <c r="CO317" s="85"/>
      <c r="CP317" s="85"/>
      <c r="CQ317" s="135"/>
      <c r="CR317" s="90"/>
      <c r="CS317" s="126"/>
      <c r="CT317" s="19"/>
      <c r="CU317" s="19"/>
      <c r="CV317" s="85"/>
      <c r="CW317" s="85"/>
      <c r="CX317" s="85"/>
      <c r="CY317" s="135"/>
      <c r="CZ317" s="90"/>
      <c r="DA317" s="126"/>
      <c r="DB317" s="19"/>
      <c r="DC317" s="19"/>
      <c r="DD317" s="85"/>
      <c r="DE317" s="85"/>
      <c r="DF317" s="85"/>
      <c r="DG317" s="135"/>
      <c r="DH317" s="90"/>
      <c r="DI317" s="126"/>
      <c r="DJ317" s="19"/>
      <c r="DK317" s="19"/>
      <c r="DL317" s="85"/>
      <c r="DM317" s="85"/>
      <c r="DN317" s="85"/>
      <c r="DO317" s="135"/>
      <c r="DP317" s="90"/>
      <c r="DQ317" s="126"/>
      <c r="DR317" s="19"/>
      <c r="DS317" s="19"/>
      <c r="DT317" s="85"/>
      <c r="DU317" s="85"/>
      <c r="DV317" s="85"/>
      <c r="DW317" s="135"/>
      <c r="DX317" s="90"/>
      <c r="DY317" s="126"/>
      <c r="DZ317" s="19"/>
      <c r="EA317" s="19"/>
      <c r="EB317" s="24"/>
      <c r="EC317" s="24"/>
      <c r="ED317" s="24"/>
      <c r="EE317" s="705"/>
      <c r="EF317" s="334"/>
      <c r="EG317" s="272"/>
      <c r="EH317" s="19"/>
      <c r="EI317" s="19"/>
      <c r="EJ317" s="85"/>
      <c r="EK317" s="85"/>
      <c r="EL317" s="85"/>
      <c r="EM317" s="135"/>
      <c r="EN317" s="90"/>
      <c r="EO317" s="126"/>
      <c r="EP317" s="19"/>
      <c r="EQ317" s="19"/>
    </row>
    <row r="318" spans="1:147" ht="37.5" customHeight="1">
      <c r="A318" s="88"/>
      <c r="B318" s="88"/>
      <c r="C318" s="88"/>
      <c r="D318" s="85"/>
      <c r="E318" s="85"/>
      <c r="F318" s="85"/>
      <c r="G318" s="135"/>
      <c r="H318" s="90"/>
      <c r="I318" s="126"/>
      <c r="J318" s="19"/>
      <c r="K318" s="19"/>
      <c r="L318" s="85"/>
      <c r="M318" s="85"/>
      <c r="N318" s="85"/>
      <c r="O318" s="135"/>
      <c r="P318" s="90"/>
      <c r="Q318" s="126"/>
      <c r="R318" s="19"/>
      <c r="S318" s="19"/>
      <c r="T318" s="85"/>
      <c r="U318" s="85"/>
      <c r="V318" s="85"/>
      <c r="W318" s="135"/>
      <c r="X318" s="90"/>
      <c r="Y318" s="126"/>
      <c r="Z318" s="19"/>
      <c r="AA318" s="19"/>
      <c r="AB318" s="85"/>
      <c r="AC318" s="85"/>
      <c r="AD318" s="85"/>
      <c r="AE318" s="135"/>
      <c r="AF318" s="90"/>
      <c r="AG318" s="126"/>
      <c r="AH318" s="19"/>
      <c r="AI318" s="19"/>
      <c r="AJ318" s="85"/>
      <c r="AK318" s="85"/>
      <c r="AL318" s="85"/>
      <c r="AM318" s="135"/>
      <c r="AN318" s="90"/>
      <c r="AO318" s="126"/>
      <c r="AP318" s="19"/>
      <c r="AQ318" s="19"/>
      <c r="AR318" s="85"/>
      <c r="AS318" s="85"/>
      <c r="AT318" s="85"/>
      <c r="AU318" s="135"/>
      <c r="AV318" s="90"/>
      <c r="AW318" s="126"/>
      <c r="AX318" s="19"/>
      <c r="AY318" s="19"/>
      <c r="AZ318" s="85"/>
      <c r="BA318" s="85"/>
      <c r="BB318" s="85"/>
      <c r="BC318" s="135"/>
      <c r="BD318" s="90"/>
      <c r="BE318" s="126"/>
      <c r="BF318" s="19"/>
      <c r="BG318" s="19"/>
      <c r="BH318" s="85"/>
      <c r="BI318" s="85"/>
      <c r="BJ318" s="85"/>
      <c r="BK318" s="135"/>
      <c r="BL318" s="90"/>
      <c r="BM318" s="126"/>
      <c r="BN318" s="19"/>
      <c r="BO318" s="19"/>
      <c r="BP318" s="85"/>
      <c r="BQ318" s="85"/>
      <c r="BR318" s="85"/>
      <c r="BS318" s="135"/>
      <c r="BT318" s="90"/>
      <c r="BU318" s="126"/>
      <c r="BV318" s="19"/>
      <c r="BW318" s="19"/>
      <c r="BX318" s="85"/>
      <c r="BY318" s="85"/>
      <c r="BZ318" s="85"/>
      <c r="CA318" s="135"/>
      <c r="CB318" s="90"/>
      <c r="CC318" s="126"/>
      <c r="CD318" s="19"/>
      <c r="CE318" s="19"/>
      <c r="CF318" s="85"/>
      <c r="CG318" s="85"/>
      <c r="CH318" s="85"/>
      <c r="CI318" s="135"/>
      <c r="CJ318" s="90"/>
      <c r="CK318" s="126"/>
      <c r="CL318" s="19"/>
      <c r="CM318" s="19"/>
      <c r="CN318" s="85"/>
      <c r="CO318" s="85"/>
      <c r="CP318" s="85"/>
      <c r="CQ318" s="135"/>
      <c r="CR318" s="90"/>
      <c r="CS318" s="126"/>
      <c r="CT318" s="19"/>
      <c r="CU318" s="19"/>
      <c r="CV318" s="85"/>
      <c r="CW318" s="85"/>
      <c r="CX318" s="85"/>
      <c r="CY318" s="135"/>
      <c r="CZ318" s="90"/>
      <c r="DA318" s="126"/>
      <c r="DB318" s="19"/>
      <c r="DC318" s="19"/>
      <c r="DD318" s="85"/>
      <c r="DE318" s="85"/>
      <c r="DF318" s="85"/>
      <c r="DG318" s="135"/>
      <c r="DH318" s="90"/>
      <c r="DI318" s="126"/>
      <c r="DJ318" s="19"/>
      <c r="DK318" s="19"/>
      <c r="DL318" s="85"/>
      <c r="DM318" s="85"/>
      <c r="DN318" s="85"/>
      <c r="DO318" s="135"/>
      <c r="DP318" s="90"/>
      <c r="DQ318" s="126"/>
      <c r="DR318" s="19"/>
      <c r="DS318" s="19"/>
      <c r="DT318" s="85"/>
      <c r="DU318" s="85"/>
      <c r="DV318" s="85"/>
      <c r="DW318" s="135"/>
      <c r="DX318" s="90"/>
      <c r="DY318" s="126"/>
      <c r="DZ318" s="19"/>
      <c r="EA318" s="19"/>
      <c r="EB318" s="24"/>
      <c r="EC318" s="24"/>
      <c r="ED318" s="24"/>
      <c r="EE318" s="705"/>
      <c r="EF318" s="334"/>
      <c r="EG318" s="272"/>
      <c r="EH318" s="19"/>
      <c r="EI318" s="19"/>
      <c r="EJ318" s="85"/>
      <c r="EK318" s="85"/>
      <c r="EL318" s="85"/>
      <c r="EM318" s="135"/>
      <c r="EN318" s="90"/>
      <c r="EO318" s="126"/>
      <c r="EP318" s="19"/>
      <c r="EQ318" s="19"/>
    </row>
    <row r="319" spans="1:147" ht="37.5" customHeight="1">
      <c r="A319" s="88"/>
      <c r="B319" s="88"/>
      <c r="C319" s="88"/>
      <c r="D319" s="85"/>
      <c r="E319" s="85"/>
      <c r="F319" s="85"/>
      <c r="G319" s="135"/>
      <c r="H319" s="90"/>
      <c r="I319" s="126"/>
      <c r="J319" s="19"/>
      <c r="K319" s="19"/>
      <c r="L319" s="85"/>
      <c r="M319" s="85"/>
      <c r="N319" s="85"/>
      <c r="O319" s="135"/>
      <c r="P319" s="90"/>
      <c r="Q319" s="126"/>
      <c r="R319" s="19"/>
      <c r="S319" s="19"/>
      <c r="T319" s="85"/>
      <c r="U319" s="85"/>
      <c r="V319" s="85"/>
      <c r="W319" s="135"/>
      <c r="X319" s="90"/>
      <c r="Y319" s="126"/>
      <c r="Z319" s="19"/>
      <c r="AA319" s="19"/>
      <c r="AB319" s="85"/>
      <c r="AC319" s="85"/>
      <c r="AD319" s="85"/>
      <c r="AE319" s="135"/>
      <c r="AF319" s="90"/>
      <c r="AG319" s="126"/>
      <c r="AH319" s="19"/>
      <c r="AI319" s="19"/>
      <c r="AJ319" s="85"/>
      <c r="AK319" s="85"/>
      <c r="AL319" s="85"/>
      <c r="AM319" s="135"/>
      <c r="AN319" s="90"/>
      <c r="AO319" s="126"/>
      <c r="AP319" s="19"/>
      <c r="AQ319" s="19"/>
      <c r="AR319" s="85"/>
      <c r="AS319" s="85"/>
      <c r="AT319" s="85"/>
      <c r="AU319" s="135"/>
      <c r="AV319" s="90"/>
      <c r="AW319" s="126"/>
      <c r="AX319" s="19"/>
      <c r="AY319" s="19"/>
      <c r="AZ319" s="85"/>
      <c r="BA319" s="85"/>
      <c r="BB319" s="85"/>
      <c r="BC319" s="135"/>
      <c r="BD319" s="90"/>
      <c r="BE319" s="126"/>
      <c r="BF319" s="19"/>
      <c r="BG319" s="19"/>
      <c r="BH319" s="85"/>
      <c r="BI319" s="85"/>
      <c r="BJ319" s="85"/>
      <c r="BK319" s="135"/>
      <c r="BL319" s="90"/>
      <c r="BM319" s="126"/>
      <c r="BN319" s="19"/>
      <c r="BO319" s="19"/>
      <c r="BP319" s="85"/>
      <c r="BQ319" s="85"/>
      <c r="BR319" s="85"/>
      <c r="BS319" s="135"/>
      <c r="BT319" s="90"/>
      <c r="BU319" s="126"/>
      <c r="BV319" s="19"/>
      <c r="BW319" s="19"/>
      <c r="BX319" s="85"/>
      <c r="BY319" s="85"/>
      <c r="BZ319" s="85"/>
      <c r="CA319" s="135"/>
      <c r="CB319" s="90"/>
      <c r="CC319" s="126"/>
      <c r="CD319" s="19"/>
      <c r="CE319" s="19"/>
      <c r="CF319" s="85"/>
      <c r="CG319" s="85"/>
      <c r="CH319" s="85"/>
      <c r="CI319" s="135"/>
      <c r="CJ319" s="90"/>
      <c r="CK319" s="126"/>
      <c r="CL319" s="19"/>
      <c r="CM319" s="19"/>
      <c r="CN319" s="85"/>
      <c r="CO319" s="85"/>
      <c r="CP319" s="85"/>
      <c r="CQ319" s="135"/>
      <c r="CR319" s="90"/>
      <c r="CS319" s="126"/>
      <c r="CT319" s="19"/>
      <c r="CU319" s="19"/>
      <c r="CV319" s="85"/>
      <c r="CW319" s="85"/>
      <c r="CX319" s="85"/>
      <c r="CY319" s="135"/>
      <c r="CZ319" s="90"/>
      <c r="DA319" s="126"/>
      <c r="DB319" s="19"/>
      <c r="DC319" s="19"/>
      <c r="DD319" s="85"/>
      <c r="DE319" s="85"/>
      <c r="DF319" s="85"/>
      <c r="DG319" s="135"/>
      <c r="DH319" s="90"/>
      <c r="DI319" s="126"/>
      <c r="DJ319" s="19"/>
      <c r="DK319" s="19"/>
      <c r="DL319" s="85"/>
      <c r="DM319" s="85"/>
      <c r="DN319" s="85"/>
      <c r="DO319" s="135"/>
      <c r="DP319" s="90"/>
      <c r="DQ319" s="126"/>
      <c r="DR319" s="19"/>
      <c r="DS319" s="19"/>
      <c r="DT319" s="85"/>
      <c r="DU319" s="85"/>
      <c r="DV319" s="85"/>
      <c r="DW319" s="135"/>
      <c r="DX319" s="90"/>
      <c r="DY319" s="126"/>
      <c r="DZ319" s="19"/>
      <c r="EA319" s="19"/>
      <c r="EB319" s="24"/>
      <c r="EC319" s="24"/>
      <c r="ED319" s="24"/>
      <c r="EE319" s="705"/>
      <c r="EF319" s="334"/>
      <c r="EG319" s="272"/>
      <c r="EH319" s="19"/>
      <c r="EI319" s="19"/>
      <c r="EJ319" s="85"/>
      <c r="EK319" s="85"/>
      <c r="EL319" s="85"/>
      <c r="EM319" s="135"/>
      <c r="EN319" s="90"/>
      <c r="EO319" s="126"/>
      <c r="EP319" s="19"/>
      <c r="EQ319" s="19"/>
    </row>
    <row r="320" spans="1:147" ht="37.5" customHeight="1">
      <c r="A320" s="88"/>
      <c r="B320" s="88"/>
      <c r="C320" s="88"/>
      <c r="D320" s="85"/>
      <c r="E320" s="85"/>
      <c r="F320" s="85"/>
      <c r="G320" s="135"/>
      <c r="H320" s="90"/>
      <c r="I320" s="126"/>
      <c r="J320" s="19"/>
      <c r="K320" s="19"/>
      <c r="L320" s="85"/>
      <c r="M320" s="85"/>
      <c r="N320" s="85"/>
      <c r="O320" s="135"/>
      <c r="P320" s="90"/>
      <c r="Q320" s="126"/>
      <c r="R320" s="19"/>
      <c r="S320" s="19"/>
      <c r="T320" s="85"/>
      <c r="U320" s="85"/>
      <c r="V320" s="85"/>
      <c r="W320" s="135"/>
      <c r="X320" s="90"/>
      <c r="Y320" s="126"/>
      <c r="Z320" s="19"/>
      <c r="AA320" s="19"/>
      <c r="AB320" s="85"/>
      <c r="AC320" s="85"/>
      <c r="AD320" s="85"/>
      <c r="AE320" s="135"/>
      <c r="AF320" s="90"/>
      <c r="AG320" s="126"/>
      <c r="AH320" s="19"/>
      <c r="AI320" s="19"/>
      <c r="AJ320" s="85"/>
      <c r="AK320" s="85"/>
      <c r="AL320" s="85"/>
      <c r="AM320" s="135"/>
      <c r="AN320" s="90"/>
      <c r="AO320" s="126"/>
      <c r="AP320" s="19"/>
      <c r="AQ320" s="19"/>
      <c r="AR320" s="85"/>
      <c r="AS320" s="85"/>
      <c r="AT320" s="85"/>
      <c r="AU320" s="135"/>
      <c r="AV320" s="90"/>
      <c r="AW320" s="126"/>
      <c r="AX320" s="19"/>
      <c r="AY320" s="19"/>
      <c r="AZ320" s="85"/>
      <c r="BA320" s="85"/>
      <c r="BB320" s="85"/>
      <c r="BC320" s="135"/>
      <c r="BD320" s="90"/>
      <c r="BE320" s="126"/>
      <c r="BF320" s="19"/>
      <c r="BG320" s="19"/>
      <c r="BH320" s="85"/>
      <c r="BI320" s="85"/>
      <c r="BJ320" s="85"/>
      <c r="BK320" s="135"/>
      <c r="BL320" s="90"/>
      <c r="BM320" s="126"/>
      <c r="BN320" s="19"/>
      <c r="BO320" s="19"/>
      <c r="BP320" s="85"/>
      <c r="BQ320" s="85"/>
      <c r="BR320" s="85"/>
      <c r="BS320" s="135"/>
      <c r="BT320" s="90"/>
      <c r="BU320" s="126"/>
      <c r="BV320" s="19"/>
      <c r="BW320" s="19"/>
      <c r="BX320" s="85"/>
      <c r="BY320" s="85"/>
      <c r="BZ320" s="85"/>
      <c r="CA320" s="135"/>
      <c r="CB320" s="90"/>
      <c r="CC320" s="126"/>
      <c r="CD320" s="19"/>
      <c r="CE320" s="19"/>
      <c r="CF320" s="85"/>
      <c r="CG320" s="85"/>
      <c r="CH320" s="85"/>
      <c r="CI320" s="135"/>
      <c r="CJ320" s="90"/>
      <c r="CK320" s="126"/>
      <c r="CL320" s="19"/>
      <c r="CM320" s="19"/>
      <c r="CN320" s="85"/>
      <c r="CO320" s="85"/>
      <c r="CP320" s="85"/>
      <c r="CQ320" s="135"/>
      <c r="CR320" s="90"/>
      <c r="CS320" s="126"/>
      <c r="CT320" s="19"/>
      <c r="CU320" s="19"/>
      <c r="CV320" s="85"/>
      <c r="CW320" s="85"/>
      <c r="CX320" s="85"/>
      <c r="CY320" s="135"/>
      <c r="CZ320" s="90"/>
      <c r="DA320" s="126"/>
      <c r="DB320" s="19"/>
      <c r="DC320" s="19"/>
      <c r="DD320" s="85"/>
      <c r="DE320" s="85"/>
      <c r="DF320" s="85"/>
      <c r="DG320" s="135"/>
      <c r="DH320" s="90"/>
      <c r="DI320" s="126"/>
      <c r="DJ320" s="19"/>
      <c r="DK320" s="19"/>
      <c r="DL320" s="85"/>
      <c r="DM320" s="85"/>
      <c r="DN320" s="85"/>
      <c r="DO320" s="135"/>
      <c r="DP320" s="90"/>
      <c r="DQ320" s="126"/>
      <c r="DR320" s="19"/>
      <c r="DS320" s="19"/>
      <c r="DT320" s="85"/>
      <c r="DU320" s="85"/>
      <c r="DV320" s="85"/>
      <c r="DW320" s="135"/>
      <c r="DX320" s="90"/>
      <c r="DY320" s="126"/>
      <c r="DZ320" s="19"/>
      <c r="EA320" s="19"/>
      <c r="EB320" s="24"/>
      <c r="EC320" s="24"/>
      <c r="ED320" s="24"/>
      <c r="EE320" s="705"/>
      <c r="EF320" s="334"/>
      <c r="EG320" s="272"/>
      <c r="EH320" s="19"/>
      <c r="EI320" s="19"/>
      <c r="EJ320" s="85"/>
      <c r="EK320" s="85"/>
      <c r="EL320" s="85"/>
      <c r="EM320" s="135"/>
      <c r="EN320" s="90"/>
      <c r="EO320" s="126"/>
      <c r="EP320" s="19"/>
      <c r="EQ320" s="19"/>
    </row>
    <row r="321" spans="1:147" ht="37.5" customHeight="1">
      <c r="A321" s="88"/>
      <c r="B321" s="88"/>
      <c r="C321" s="88"/>
      <c r="D321" s="85"/>
      <c r="E321" s="85"/>
      <c r="F321" s="85"/>
      <c r="G321" s="135"/>
      <c r="H321" s="90"/>
      <c r="I321" s="126"/>
      <c r="J321" s="19"/>
      <c r="K321" s="19"/>
      <c r="L321" s="85"/>
      <c r="M321" s="85"/>
      <c r="N321" s="85"/>
      <c r="O321" s="135"/>
      <c r="P321" s="90"/>
      <c r="Q321" s="126"/>
      <c r="R321" s="19"/>
      <c r="S321" s="19"/>
      <c r="T321" s="85"/>
      <c r="U321" s="85"/>
      <c r="V321" s="85"/>
      <c r="W321" s="135"/>
      <c r="X321" s="90"/>
      <c r="Y321" s="126"/>
      <c r="Z321" s="19"/>
      <c r="AA321" s="19"/>
      <c r="AB321" s="85"/>
      <c r="AC321" s="85"/>
      <c r="AD321" s="85"/>
      <c r="AE321" s="135"/>
      <c r="AF321" s="90"/>
      <c r="AG321" s="126"/>
      <c r="AH321" s="19"/>
      <c r="AI321" s="19"/>
      <c r="AJ321" s="85"/>
      <c r="AK321" s="85"/>
      <c r="AL321" s="85"/>
      <c r="AM321" s="135"/>
      <c r="AN321" s="90"/>
      <c r="AO321" s="126"/>
      <c r="AP321" s="19"/>
      <c r="AQ321" s="19"/>
      <c r="AR321" s="85"/>
      <c r="AS321" s="85"/>
      <c r="AT321" s="85"/>
      <c r="AU321" s="135"/>
      <c r="AV321" s="90"/>
      <c r="AW321" s="126"/>
      <c r="AX321" s="19"/>
      <c r="AY321" s="19"/>
      <c r="AZ321" s="85"/>
      <c r="BA321" s="85"/>
      <c r="BB321" s="85"/>
      <c r="BC321" s="135"/>
      <c r="BD321" s="90"/>
      <c r="BE321" s="126"/>
      <c r="BF321" s="19"/>
      <c r="BG321" s="19"/>
      <c r="BH321" s="85"/>
      <c r="BI321" s="85"/>
      <c r="BJ321" s="85"/>
      <c r="BK321" s="135"/>
      <c r="BL321" s="90"/>
      <c r="BM321" s="126"/>
      <c r="BN321" s="19"/>
      <c r="BO321" s="19"/>
      <c r="BP321" s="85"/>
      <c r="BQ321" s="85"/>
      <c r="BR321" s="85"/>
      <c r="BS321" s="135"/>
      <c r="BT321" s="90"/>
      <c r="BU321" s="126"/>
      <c r="BV321" s="19"/>
      <c r="BW321" s="19"/>
      <c r="BX321" s="85"/>
      <c r="BY321" s="85"/>
      <c r="BZ321" s="85"/>
      <c r="CA321" s="135"/>
      <c r="CB321" s="90"/>
      <c r="CC321" s="126"/>
      <c r="CD321" s="19"/>
      <c r="CE321" s="19"/>
      <c r="CF321" s="85"/>
      <c r="CG321" s="85"/>
      <c r="CH321" s="85"/>
      <c r="CI321" s="135"/>
      <c r="CJ321" s="90"/>
      <c r="CK321" s="126"/>
      <c r="CL321" s="19"/>
      <c r="CM321" s="19"/>
      <c r="CN321" s="85"/>
      <c r="CO321" s="85"/>
      <c r="CP321" s="85"/>
      <c r="CQ321" s="135"/>
      <c r="CR321" s="90"/>
      <c r="CS321" s="126"/>
      <c r="CT321" s="19"/>
      <c r="CU321" s="19"/>
      <c r="CV321" s="85"/>
      <c r="CW321" s="85"/>
      <c r="CX321" s="85"/>
      <c r="CY321" s="135"/>
      <c r="CZ321" s="90"/>
      <c r="DA321" s="126"/>
      <c r="DB321" s="19"/>
      <c r="DC321" s="19"/>
      <c r="DD321" s="85"/>
      <c r="DE321" s="85"/>
      <c r="DF321" s="85"/>
      <c r="DG321" s="135"/>
      <c r="DH321" s="90"/>
      <c r="DI321" s="126"/>
      <c r="DJ321" s="19"/>
      <c r="DK321" s="19"/>
      <c r="DL321" s="85"/>
      <c r="DM321" s="85"/>
      <c r="DN321" s="85"/>
      <c r="DO321" s="135"/>
      <c r="DP321" s="90"/>
      <c r="DQ321" s="126"/>
      <c r="DR321" s="19"/>
      <c r="DS321" s="19"/>
      <c r="DT321" s="85"/>
      <c r="DU321" s="85"/>
      <c r="DV321" s="85"/>
      <c r="DW321" s="135"/>
      <c r="DX321" s="90"/>
      <c r="DY321" s="126"/>
      <c r="DZ321" s="19"/>
      <c r="EA321" s="19"/>
      <c r="EB321" s="24"/>
      <c r="EC321" s="24"/>
      <c r="ED321" s="24"/>
      <c r="EE321" s="705"/>
      <c r="EF321" s="334"/>
      <c r="EG321" s="272"/>
      <c r="EH321" s="19"/>
      <c r="EI321" s="19"/>
      <c r="EJ321" s="85"/>
      <c r="EK321" s="85"/>
      <c r="EL321" s="85"/>
      <c r="EM321" s="135"/>
      <c r="EN321" s="90"/>
      <c r="EO321" s="126"/>
      <c r="EP321" s="19"/>
      <c r="EQ321" s="19"/>
    </row>
    <row r="322" spans="1:147" ht="37.5" customHeight="1">
      <c r="A322" s="88"/>
      <c r="B322" s="88"/>
      <c r="C322" s="88"/>
      <c r="D322" s="85"/>
      <c r="E322" s="85"/>
      <c r="F322" s="85"/>
      <c r="G322" s="135"/>
      <c r="H322" s="90"/>
      <c r="I322" s="126"/>
      <c r="J322" s="19"/>
      <c r="K322" s="19"/>
      <c r="L322" s="85"/>
      <c r="M322" s="85"/>
      <c r="N322" s="85"/>
      <c r="O322" s="135"/>
      <c r="P322" s="90"/>
      <c r="Q322" s="126"/>
      <c r="R322" s="19"/>
      <c r="S322" s="19"/>
      <c r="T322" s="85"/>
      <c r="U322" s="85"/>
      <c r="V322" s="85"/>
      <c r="W322" s="135"/>
      <c r="X322" s="90"/>
      <c r="Y322" s="126"/>
      <c r="Z322" s="19"/>
      <c r="AA322" s="19"/>
      <c r="AB322" s="85"/>
      <c r="AC322" s="85"/>
      <c r="AD322" s="85"/>
      <c r="AE322" s="135"/>
      <c r="AF322" s="90"/>
      <c r="AG322" s="126"/>
      <c r="AH322" s="19"/>
      <c r="AI322" s="19"/>
      <c r="AJ322" s="85"/>
      <c r="AK322" s="85"/>
      <c r="AL322" s="85"/>
      <c r="AM322" s="135"/>
      <c r="AN322" s="90"/>
      <c r="AO322" s="126"/>
      <c r="AP322" s="19"/>
      <c r="AQ322" s="19"/>
      <c r="AR322" s="85"/>
      <c r="AS322" s="85"/>
      <c r="AT322" s="85"/>
      <c r="AU322" s="135"/>
      <c r="AV322" s="90"/>
      <c r="AW322" s="126"/>
      <c r="AX322" s="19"/>
      <c r="AY322" s="19"/>
      <c r="AZ322" s="85"/>
      <c r="BA322" s="85"/>
      <c r="BB322" s="85"/>
      <c r="BC322" s="135"/>
      <c r="BD322" s="90"/>
      <c r="BE322" s="126"/>
      <c r="BF322" s="19"/>
      <c r="BG322" s="19"/>
      <c r="BH322" s="85"/>
      <c r="BI322" s="85"/>
      <c r="BJ322" s="85"/>
      <c r="BK322" s="135"/>
      <c r="BL322" s="90"/>
      <c r="BM322" s="126"/>
      <c r="BN322" s="19"/>
      <c r="BO322" s="19"/>
      <c r="BP322" s="85"/>
      <c r="BQ322" s="85"/>
      <c r="BR322" s="85"/>
      <c r="BS322" s="135"/>
      <c r="BT322" s="90"/>
      <c r="BU322" s="126"/>
      <c r="BV322" s="19"/>
      <c r="BW322" s="19"/>
      <c r="BX322" s="85"/>
      <c r="BY322" s="85"/>
      <c r="BZ322" s="85"/>
      <c r="CA322" s="135"/>
      <c r="CB322" s="90"/>
      <c r="CC322" s="126"/>
      <c r="CD322" s="19"/>
      <c r="CE322" s="19"/>
      <c r="CF322" s="85"/>
      <c r="CG322" s="85"/>
      <c r="CH322" s="85"/>
      <c r="CI322" s="135"/>
      <c r="CJ322" s="90"/>
      <c r="CK322" s="126"/>
      <c r="CL322" s="19"/>
      <c r="CM322" s="19"/>
      <c r="CN322" s="85"/>
      <c r="CO322" s="85"/>
      <c r="CP322" s="85"/>
      <c r="CQ322" s="135"/>
      <c r="CR322" s="90"/>
      <c r="CS322" s="126"/>
      <c r="CT322" s="19"/>
      <c r="CU322" s="19"/>
      <c r="CV322" s="85"/>
      <c r="CW322" s="85"/>
      <c r="CX322" s="85"/>
      <c r="CY322" s="135"/>
      <c r="CZ322" s="90"/>
      <c r="DA322" s="126"/>
      <c r="DB322" s="19"/>
      <c r="DC322" s="19"/>
      <c r="DD322" s="85"/>
      <c r="DE322" s="85"/>
      <c r="DF322" s="85"/>
      <c r="DG322" s="135"/>
      <c r="DH322" s="90"/>
      <c r="DI322" s="126"/>
      <c r="DJ322" s="19"/>
      <c r="DK322" s="19"/>
      <c r="DL322" s="85"/>
      <c r="DM322" s="85"/>
      <c r="DN322" s="85"/>
      <c r="DO322" s="135"/>
      <c r="DP322" s="90"/>
      <c r="DQ322" s="126"/>
      <c r="DR322" s="19"/>
      <c r="DS322" s="19"/>
      <c r="DT322" s="85"/>
      <c r="DU322" s="85"/>
      <c r="DV322" s="85"/>
      <c r="DW322" s="135"/>
      <c r="DX322" s="90"/>
      <c r="DY322" s="126"/>
      <c r="DZ322" s="19"/>
      <c r="EA322" s="19"/>
      <c r="EB322" s="24"/>
      <c r="EC322" s="24"/>
      <c r="ED322" s="24"/>
      <c r="EE322" s="705"/>
      <c r="EF322" s="334"/>
      <c r="EG322" s="272"/>
      <c r="EH322" s="19"/>
      <c r="EI322" s="19"/>
      <c r="EJ322" s="85"/>
      <c r="EK322" s="85"/>
      <c r="EL322" s="85"/>
      <c r="EM322" s="135"/>
      <c r="EN322" s="90"/>
      <c r="EO322" s="126"/>
      <c r="EP322" s="19"/>
      <c r="EQ322" s="19"/>
    </row>
    <row r="323" spans="1:147" ht="37.5" customHeight="1">
      <c r="A323" s="88"/>
      <c r="B323" s="88"/>
      <c r="C323" s="88"/>
      <c r="D323" s="85"/>
      <c r="E323" s="85"/>
      <c r="F323" s="85"/>
      <c r="G323" s="135"/>
      <c r="H323" s="90"/>
      <c r="I323" s="126"/>
      <c r="J323" s="19"/>
      <c r="K323" s="19"/>
      <c r="L323" s="85"/>
      <c r="M323" s="85"/>
      <c r="N323" s="85"/>
      <c r="O323" s="135"/>
      <c r="P323" s="90"/>
      <c r="Q323" s="126"/>
      <c r="R323" s="19"/>
      <c r="S323" s="19"/>
      <c r="T323" s="85"/>
      <c r="U323" s="85"/>
      <c r="V323" s="85"/>
      <c r="W323" s="135"/>
      <c r="X323" s="90"/>
      <c r="Y323" s="126"/>
      <c r="Z323" s="19"/>
      <c r="AA323" s="19"/>
      <c r="AB323" s="85"/>
      <c r="AC323" s="85"/>
      <c r="AD323" s="85"/>
      <c r="AE323" s="135"/>
      <c r="AF323" s="90"/>
      <c r="AG323" s="126"/>
      <c r="AH323" s="19"/>
      <c r="AI323" s="19"/>
      <c r="AJ323" s="85"/>
      <c r="AK323" s="85"/>
      <c r="AL323" s="85"/>
      <c r="AM323" s="135"/>
      <c r="AN323" s="90"/>
      <c r="AO323" s="126"/>
      <c r="AP323" s="19"/>
      <c r="AQ323" s="19"/>
      <c r="AR323" s="85"/>
      <c r="AS323" s="85"/>
      <c r="AT323" s="85"/>
      <c r="AU323" s="135"/>
      <c r="AV323" s="90"/>
      <c r="AW323" s="126"/>
      <c r="AX323" s="19"/>
      <c r="AY323" s="19"/>
      <c r="AZ323" s="85"/>
      <c r="BA323" s="85"/>
      <c r="BB323" s="85"/>
      <c r="BC323" s="135"/>
      <c r="BD323" s="90"/>
      <c r="BE323" s="126"/>
      <c r="BF323" s="19"/>
      <c r="BG323" s="19"/>
      <c r="BH323" s="85"/>
      <c r="BI323" s="85"/>
      <c r="BJ323" s="85"/>
      <c r="BK323" s="135"/>
      <c r="BL323" s="90"/>
      <c r="BM323" s="126"/>
      <c r="BN323" s="19"/>
      <c r="BO323" s="19"/>
      <c r="BP323" s="85"/>
      <c r="BQ323" s="85"/>
      <c r="BR323" s="85"/>
      <c r="BS323" s="135"/>
      <c r="BT323" s="90"/>
      <c r="BU323" s="126"/>
      <c r="BV323" s="19"/>
      <c r="BW323" s="19"/>
      <c r="BX323" s="85"/>
      <c r="BY323" s="85"/>
      <c r="BZ323" s="85"/>
      <c r="CA323" s="135"/>
      <c r="CB323" s="90"/>
      <c r="CC323" s="126"/>
      <c r="CD323" s="19"/>
      <c r="CE323" s="19"/>
      <c r="CF323" s="85"/>
      <c r="CG323" s="85"/>
      <c r="CH323" s="85"/>
      <c r="CI323" s="135"/>
      <c r="CJ323" s="90"/>
      <c r="CK323" s="126"/>
      <c r="CL323" s="19"/>
      <c r="CM323" s="19"/>
      <c r="CN323" s="85"/>
      <c r="CO323" s="85"/>
      <c r="CP323" s="85"/>
      <c r="CQ323" s="135"/>
      <c r="CR323" s="90"/>
      <c r="CS323" s="126"/>
      <c r="CT323" s="19"/>
      <c r="CU323" s="19"/>
      <c r="CV323" s="85"/>
      <c r="CW323" s="85"/>
      <c r="CX323" s="85"/>
      <c r="CY323" s="135"/>
      <c r="CZ323" s="90"/>
      <c r="DA323" s="126"/>
      <c r="DB323" s="19"/>
      <c r="DC323" s="19"/>
      <c r="DD323" s="85"/>
      <c r="DE323" s="85"/>
      <c r="DF323" s="85"/>
      <c r="DG323" s="135"/>
      <c r="DH323" s="90"/>
      <c r="DI323" s="126"/>
      <c r="DJ323" s="19"/>
      <c r="DK323" s="19"/>
      <c r="DL323" s="85"/>
      <c r="DM323" s="85"/>
      <c r="DN323" s="85"/>
      <c r="DO323" s="135"/>
      <c r="DP323" s="90"/>
      <c r="DQ323" s="126"/>
      <c r="DR323" s="19"/>
      <c r="DS323" s="19"/>
      <c r="DT323" s="85"/>
      <c r="DU323" s="85"/>
      <c r="DV323" s="85"/>
      <c r="DW323" s="135"/>
      <c r="DX323" s="90"/>
      <c r="DY323" s="126"/>
      <c r="DZ323" s="19"/>
      <c r="EA323" s="19"/>
      <c r="EB323" s="24"/>
      <c r="EC323" s="24"/>
      <c r="ED323" s="24"/>
      <c r="EE323" s="705"/>
      <c r="EF323" s="334"/>
      <c r="EG323" s="272"/>
      <c r="EH323" s="19"/>
      <c r="EI323" s="19"/>
      <c r="EJ323" s="85"/>
      <c r="EK323" s="85"/>
      <c r="EL323" s="85"/>
      <c r="EM323" s="135"/>
      <c r="EN323" s="90"/>
      <c r="EO323" s="126"/>
      <c r="EP323" s="19"/>
      <c r="EQ323" s="19"/>
    </row>
    <row r="324" spans="1:147" ht="37.5" customHeight="1">
      <c r="A324" s="88"/>
      <c r="B324" s="88"/>
      <c r="C324" s="88"/>
      <c r="D324" s="85"/>
      <c r="E324" s="85"/>
      <c r="F324" s="85"/>
      <c r="G324" s="135"/>
      <c r="H324" s="90"/>
      <c r="I324" s="126"/>
      <c r="J324" s="19"/>
      <c r="K324" s="19"/>
      <c r="L324" s="85"/>
      <c r="M324" s="85"/>
      <c r="N324" s="85"/>
      <c r="O324" s="135"/>
      <c r="P324" s="90"/>
      <c r="Q324" s="126"/>
      <c r="R324" s="19"/>
      <c r="S324" s="19"/>
      <c r="T324" s="85"/>
      <c r="U324" s="85"/>
      <c r="V324" s="85"/>
      <c r="W324" s="135"/>
      <c r="X324" s="90"/>
      <c r="Y324" s="126"/>
      <c r="Z324" s="19"/>
      <c r="AA324" s="19"/>
      <c r="AB324" s="85"/>
      <c r="AC324" s="85"/>
      <c r="AD324" s="85"/>
      <c r="AE324" s="135"/>
      <c r="AF324" s="90"/>
      <c r="AG324" s="126"/>
      <c r="AH324" s="19"/>
      <c r="AI324" s="19"/>
      <c r="AJ324" s="85"/>
      <c r="AK324" s="85"/>
      <c r="AL324" s="85"/>
      <c r="AM324" s="135"/>
      <c r="AN324" s="90"/>
      <c r="AO324" s="126"/>
      <c r="AP324" s="19"/>
      <c r="AQ324" s="19"/>
      <c r="AR324" s="85"/>
      <c r="AS324" s="85"/>
      <c r="AT324" s="85"/>
      <c r="AU324" s="135"/>
      <c r="AV324" s="90"/>
      <c r="AW324" s="126"/>
      <c r="AX324" s="19"/>
      <c r="AY324" s="19"/>
      <c r="AZ324" s="85"/>
      <c r="BA324" s="85"/>
      <c r="BB324" s="85"/>
      <c r="BC324" s="135"/>
      <c r="BD324" s="90"/>
      <c r="BE324" s="126"/>
      <c r="BF324" s="19"/>
      <c r="BG324" s="19"/>
      <c r="BH324" s="85"/>
      <c r="BI324" s="85"/>
      <c r="BJ324" s="85"/>
      <c r="BK324" s="135"/>
      <c r="BL324" s="90"/>
      <c r="BM324" s="126"/>
      <c r="BN324" s="19"/>
      <c r="BO324" s="19"/>
      <c r="BP324" s="85"/>
      <c r="BQ324" s="85"/>
      <c r="BR324" s="85"/>
      <c r="BS324" s="135"/>
      <c r="BT324" s="90"/>
      <c r="BU324" s="126"/>
      <c r="BV324" s="19"/>
      <c r="BW324" s="19"/>
      <c r="BX324" s="85"/>
      <c r="BY324" s="85"/>
      <c r="BZ324" s="85"/>
      <c r="CA324" s="135"/>
      <c r="CB324" s="90"/>
      <c r="CC324" s="126"/>
      <c r="CD324" s="19"/>
      <c r="CE324" s="19"/>
      <c r="CF324" s="85"/>
      <c r="CG324" s="85"/>
      <c r="CH324" s="85"/>
      <c r="CI324" s="135"/>
      <c r="CJ324" s="90"/>
      <c r="CK324" s="126"/>
      <c r="CL324" s="19"/>
      <c r="CM324" s="19"/>
      <c r="CN324" s="85"/>
      <c r="CO324" s="85"/>
      <c r="CP324" s="85"/>
      <c r="CQ324" s="135"/>
      <c r="CR324" s="90"/>
      <c r="CS324" s="126"/>
      <c r="CT324" s="19"/>
      <c r="CU324" s="19"/>
      <c r="CV324" s="85"/>
      <c r="CW324" s="85"/>
      <c r="CX324" s="85"/>
      <c r="CY324" s="135"/>
      <c r="CZ324" s="90"/>
      <c r="DA324" s="126"/>
      <c r="DB324" s="19"/>
      <c r="DC324" s="19"/>
      <c r="DD324" s="85"/>
      <c r="DE324" s="85"/>
      <c r="DF324" s="85"/>
      <c r="DG324" s="135"/>
      <c r="DH324" s="90"/>
      <c r="DI324" s="126"/>
      <c r="DJ324" s="19"/>
      <c r="DK324" s="19"/>
      <c r="DL324" s="85"/>
      <c r="DM324" s="85"/>
      <c r="DN324" s="85"/>
      <c r="DO324" s="135"/>
      <c r="DP324" s="90"/>
      <c r="DQ324" s="126"/>
      <c r="DR324" s="19"/>
      <c r="DS324" s="19"/>
      <c r="DT324" s="85"/>
      <c r="DU324" s="85"/>
      <c r="DV324" s="85"/>
      <c r="DW324" s="135"/>
      <c r="DX324" s="90"/>
      <c r="DY324" s="126"/>
      <c r="DZ324" s="19"/>
      <c r="EA324" s="19"/>
      <c r="EB324" s="24"/>
      <c r="EC324" s="24"/>
      <c r="ED324" s="24"/>
      <c r="EE324" s="705"/>
      <c r="EF324" s="334"/>
      <c r="EG324" s="272"/>
      <c r="EH324" s="19"/>
      <c r="EI324" s="19"/>
      <c r="EJ324" s="85"/>
      <c r="EK324" s="85"/>
      <c r="EL324" s="85"/>
      <c r="EM324" s="135"/>
      <c r="EN324" s="90"/>
      <c r="EO324" s="126"/>
      <c r="EP324" s="19"/>
      <c r="EQ324" s="19"/>
    </row>
    <row r="325" spans="1:147" ht="37.5" customHeight="1">
      <c r="A325" s="88"/>
      <c r="B325" s="88"/>
      <c r="C325" s="88"/>
      <c r="D325" s="85"/>
      <c r="E325" s="85"/>
      <c r="F325" s="85"/>
      <c r="G325" s="135"/>
      <c r="H325" s="90"/>
      <c r="I325" s="126"/>
      <c r="J325" s="19"/>
      <c r="K325" s="19"/>
      <c r="L325" s="85"/>
      <c r="M325" s="85"/>
      <c r="N325" s="85"/>
      <c r="O325" s="135"/>
      <c r="P325" s="90"/>
      <c r="Q325" s="126"/>
      <c r="R325" s="19"/>
      <c r="S325" s="19"/>
      <c r="T325" s="85"/>
      <c r="U325" s="85"/>
      <c r="V325" s="85"/>
      <c r="W325" s="135"/>
      <c r="X325" s="90"/>
      <c r="Y325" s="126"/>
      <c r="Z325" s="19"/>
      <c r="AA325" s="19"/>
      <c r="AB325" s="85"/>
      <c r="AC325" s="85"/>
      <c r="AD325" s="85"/>
      <c r="AE325" s="135"/>
      <c r="AF325" s="90"/>
      <c r="AG325" s="126"/>
      <c r="AH325" s="19"/>
      <c r="AI325" s="19"/>
      <c r="AJ325" s="85"/>
      <c r="AK325" s="85"/>
      <c r="AL325" s="85"/>
      <c r="AM325" s="135"/>
      <c r="AN325" s="90"/>
      <c r="AO325" s="126"/>
      <c r="AP325" s="19"/>
      <c r="AQ325" s="19"/>
      <c r="AR325" s="85"/>
      <c r="AS325" s="85"/>
      <c r="AT325" s="85"/>
      <c r="AU325" s="135"/>
      <c r="AV325" s="90"/>
      <c r="AW325" s="126"/>
      <c r="AX325" s="19"/>
      <c r="AY325" s="19"/>
      <c r="AZ325" s="85"/>
      <c r="BA325" s="85"/>
      <c r="BB325" s="85"/>
      <c r="BC325" s="135"/>
      <c r="BD325" s="90"/>
      <c r="BE325" s="126"/>
      <c r="BF325" s="19"/>
      <c r="BG325" s="19"/>
      <c r="BH325" s="85"/>
      <c r="BI325" s="85"/>
      <c r="BJ325" s="85"/>
      <c r="BK325" s="135"/>
      <c r="BL325" s="90"/>
      <c r="BM325" s="126"/>
      <c r="BN325" s="19"/>
      <c r="BO325" s="19"/>
      <c r="BP325" s="85"/>
      <c r="BQ325" s="85"/>
      <c r="BR325" s="85"/>
      <c r="BS325" s="135"/>
      <c r="BT325" s="90"/>
      <c r="BU325" s="126"/>
      <c r="BV325" s="19"/>
      <c r="BW325" s="19"/>
      <c r="BX325" s="85"/>
      <c r="BY325" s="85"/>
      <c r="BZ325" s="85"/>
      <c r="CA325" s="135"/>
      <c r="CB325" s="90"/>
      <c r="CC325" s="126"/>
      <c r="CD325" s="19"/>
      <c r="CE325" s="19"/>
      <c r="CF325" s="85"/>
      <c r="CG325" s="85"/>
      <c r="CH325" s="85"/>
      <c r="CI325" s="135"/>
      <c r="CJ325" s="90"/>
      <c r="CK325" s="126"/>
      <c r="CL325" s="19"/>
      <c r="CM325" s="19"/>
      <c r="CN325" s="85"/>
      <c r="CO325" s="85"/>
      <c r="CP325" s="85"/>
      <c r="CQ325" s="135"/>
      <c r="CR325" s="90"/>
      <c r="CS325" s="126"/>
      <c r="CT325" s="19"/>
      <c r="CU325" s="19"/>
      <c r="CV325" s="85"/>
      <c r="CW325" s="85"/>
      <c r="CX325" s="85"/>
      <c r="CY325" s="135"/>
      <c r="CZ325" s="90"/>
      <c r="DA325" s="126"/>
      <c r="DB325" s="19"/>
      <c r="DC325" s="19"/>
      <c r="DD325" s="85"/>
      <c r="DE325" s="85"/>
      <c r="DF325" s="85"/>
      <c r="DG325" s="135"/>
      <c r="DH325" s="90"/>
      <c r="DI325" s="126"/>
      <c r="DJ325" s="19"/>
      <c r="DK325" s="19"/>
      <c r="DL325" s="85"/>
      <c r="DM325" s="85"/>
      <c r="DN325" s="85"/>
      <c r="DO325" s="135"/>
      <c r="DP325" s="90"/>
      <c r="DQ325" s="126"/>
      <c r="DR325" s="19"/>
      <c r="DS325" s="19"/>
      <c r="DT325" s="85"/>
      <c r="DU325" s="85"/>
      <c r="DV325" s="85"/>
      <c r="DW325" s="135"/>
      <c r="DX325" s="90"/>
      <c r="DY325" s="126"/>
      <c r="DZ325" s="19"/>
      <c r="EA325" s="19"/>
      <c r="EB325" s="24"/>
      <c r="EC325" s="24"/>
      <c r="ED325" s="24"/>
      <c r="EE325" s="705"/>
      <c r="EF325" s="334"/>
      <c r="EG325" s="272"/>
      <c r="EH325" s="19"/>
      <c r="EI325" s="19"/>
      <c r="EJ325" s="85"/>
      <c r="EK325" s="85"/>
      <c r="EL325" s="85"/>
      <c r="EM325" s="135"/>
      <c r="EN325" s="90"/>
      <c r="EO325" s="126"/>
      <c r="EP325" s="19"/>
      <c r="EQ325" s="19"/>
    </row>
    <row r="326" spans="1:147" ht="37.5" customHeight="1">
      <c r="A326" s="88"/>
      <c r="B326" s="88"/>
      <c r="C326" s="88"/>
      <c r="D326" s="85"/>
      <c r="E326" s="85"/>
      <c r="F326" s="85"/>
      <c r="G326" s="135"/>
      <c r="H326" s="90"/>
      <c r="I326" s="126"/>
      <c r="J326" s="19"/>
      <c r="K326" s="19"/>
      <c r="L326" s="85"/>
      <c r="M326" s="85"/>
      <c r="N326" s="85"/>
      <c r="O326" s="135"/>
      <c r="P326" s="90"/>
      <c r="Q326" s="126"/>
      <c r="R326" s="19"/>
      <c r="S326" s="19"/>
      <c r="T326" s="85"/>
      <c r="U326" s="85"/>
      <c r="V326" s="85"/>
      <c r="W326" s="135"/>
      <c r="X326" s="90"/>
      <c r="Y326" s="126"/>
      <c r="Z326" s="19"/>
      <c r="AA326" s="19"/>
      <c r="AB326" s="85"/>
      <c r="AC326" s="85"/>
      <c r="AD326" s="85"/>
      <c r="AE326" s="135"/>
      <c r="AF326" s="90"/>
      <c r="AG326" s="126"/>
      <c r="AH326" s="19"/>
      <c r="AI326" s="19"/>
      <c r="AJ326" s="85"/>
      <c r="AK326" s="85"/>
      <c r="AL326" s="85"/>
      <c r="AM326" s="135"/>
      <c r="AN326" s="90"/>
      <c r="AO326" s="126"/>
      <c r="AP326" s="19"/>
      <c r="AQ326" s="19"/>
      <c r="AR326" s="85"/>
      <c r="AS326" s="85"/>
      <c r="AT326" s="85"/>
      <c r="AU326" s="135"/>
      <c r="AV326" s="90"/>
      <c r="AW326" s="126"/>
      <c r="AX326" s="19"/>
      <c r="AY326" s="19"/>
      <c r="AZ326" s="85"/>
      <c r="BA326" s="85"/>
      <c r="BB326" s="85"/>
      <c r="BC326" s="135"/>
      <c r="BD326" s="90"/>
      <c r="BE326" s="126"/>
      <c r="BF326" s="19"/>
      <c r="BG326" s="19"/>
      <c r="BH326" s="85"/>
      <c r="BI326" s="85"/>
      <c r="BJ326" s="85"/>
      <c r="BK326" s="135"/>
      <c r="BL326" s="90"/>
      <c r="BM326" s="126"/>
      <c r="BN326" s="19"/>
      <c r="BO326" s="19"/>
      <c r="BP326" s="85"/>
      <c r="BQ326" s="85"/>
      <c r="BR326" s="85"/>
      <c r="BS326" s="135"/>
      <c r="BT326" s="90"/>
      <c r="BU326" s="126"/>
      <c r="BV326" s="19"/>
      <c r="BW326" s="19"/>
      <c r="BX326" s="85"/>
      <c r="BY326" s="85"/>
      <c r="BZ326" s="85"/>
      <c r="CA326" s="135"/>
      <c r="CB326" s="90"/>
      <c r="CC326" s="126"/>
      <c r="CD326" s="19"/>
      <c r="CE326" s="19"/>
      <c r="CF326" s="85"/>
      <c r="CG326" s="85"/>
      <c r="CH326" s="85"/>
      <c r="CI326" s="135"/>
      <c r="CJ326" s="90"/>
      <c r="CK326" s="126"/>
      <c r="CL326" s="19"/>
      <c r="CM326" s="19"/>
      <c r="CN326" s="85"/>
      <c r="CO326" s="85"/>
      <c r="CP326" s="85"/>
      <c r="CQ326" s="135"/>
      <c r="CR326" s="90"/>
      <c r="CS326" s="126"/>
      <c r="CT326" s="19"/>
      <c r="CU326" s="19"/>
      <c r="CV326" s="85"/>
      <c r="CW326" s="85"/>
      <c r="CX326" s="85"/>
      <c r="CY326" s="135"/>
      <c r="CZ326" s="90"/>
      <c r="DA326" s="126"/>
      <c r="DB326" s="19"/>
      <c r="DC326" s="19"/>
      <c r="DD326" s="85"/>
      <c r="DE326" s="85"/>
      <c r="DF326" s="85"/>
      <c r="DG326" s="135"/>
      <c r="DH326" s="90"/>
      <c r="DI326" s="126"/>
      <c r="DJ326" s="19"/>
      <c r="DK326" s="19"/>
      <c r="DL326" s="85"/>
      <c r="DM326" s="85"/>
      <c r="DN326" s="85"/>
      <c r="DO326" s="135"/>
      <c r="DP326" s="90"/>
      <c r="DQ326" s="126"/>
      <c r="DR326" s="19"/>
      <c r="DS326" s="19"/>
      <c r="DT326" s="85"/>
      <c r="DU326" s="85"/>
      <c r="DV326" s="85"/>
      <c r="DW326" s="135"/>
      <c r="DX326" s="90"/>
      <c r="DY326" s="126"/>
      <c r="DZ326" s="19"/>
      <c r="EA326" s="19"/>
      <c r="EB326" s="24"/>
      <c r="EC326" s="24"/>
      <c r="ED326" s="24"/>
      <c r="EE326" s="705"/>
      <c r="EF326" s="334"/>
      <c r="EG326" s="272"/>
      <c r="EH326" s="19"/>
      <c r="EI326" s="19"/>
      <c r="EJ326" s="85"/>
      <c r="EK326" s="85"/>
      <c r="EL326" s="85"/>
      <c r="EM326" s="135"/>
      <c r="EN326" s="90"/>
      <c r="EO326" s="126"/>
      <c r="EP326" s="19"/>
      <c r="EQ326" s="19"/>
    </row>
    <row r="327" spans="1:147" ht="37.5" customHeight="1">
      <c r="A327" s="88"/>
      <c r="B327" s="88"/>
      <c r="C327" s="88"/>
      <c r="D327" s="85"/>
      <c r="E327" s="85"/>
      <c r="F327" s="85"/>
      <c r="G327" s="135"/>
      <c r="H327" s="90"/>
      <c r="I327" s="126"/>
      <c r="J327" s="19"/>
      <c r="K327" s="19"/>
      <c r="L327" s="85"/>
      <c r="M327" s="85"/>
      <c r="N327" s="85"/>
      <c r="O327" s="135"/>
      <c r="P327" s="90"/>
      <c r="Q327" s="126"/>
      <c r="R327" s="19"/>
      <c r="S327" s="19"/>
      <c r="T327" s="85"/>
      <c r="U327" s="85"/>
      <c r="V327" s="85"/>
      <c r="W327" s="135"/>
      <c r="X327" s="90"/>
      <c r="Y327" s="126"/>
      <c r="Z327" s="19"/>
      <c r="AA327" s="19"/>
      <c r="AB327" s="85"/>
      <c r="AC327" s="85"/>
      <c r="AD327" s="85"/>
      <c r="AE327" s="135"/>
      <c r="AF327" s="90"/>
      <c r="AG327" s="126"/>
      <c r="AH327" s="19"/>
      <c r="AI327" s="19"/>
      <c r="AJ327" s="85"/>
      <c r="AK327" s="85"/>
      <c r="AL327" s="85"/>
      <c r="AM327" s="135"/>
      <c r="AN327" s="90"/>
      <c r="AO327" s="126"/>
      <c r="AP327" s="19"/>
      <c r="AQ327" s="19"/>
      <c r="AR327" s="85"/>
      <c r="AS327" s="85"/>
      <c r="AT327" s="85"/>
      <c r="AU327" s="135"/>
      <c r="AV327" s="90"/>
      <c r="AW327" s="126"/>
      <c r="AX327" s="19"/>
      <c r="AY327" s="19"/>
      <c r="AZ327" s="85"/>
      <c r="BA327" s="85"/>
      <c r="BB327" s="85"/>
      <c r="BC327" s="135"/>
      <c r="BD327" s="90"/>
      <c r="BE327" s="126"/>
      <c r="BF327" s="19"/>
      <c r="BG327" s="19"/>
      <c r="BH327" s="85"/>
      <c r="BI327" s="85"/>
      <c r="BJ327" s="85"/>
      <c r="BK327" s="135"/>
      <c r="BL327" s="90"/>
      <c r="BM327" s="126"/>
      <c r="BN327" s="19"/>
      <c r="BO327" s="19"/>
      <c r="BP327" s="85"/>
      <c r="BQ327" s="85"/>
      <c r="BR327" s="85"/>
      <c r="BS327" s="135"/>
      <c r="BT327" s="90"/>
      <c r="BU327" s="126"/>
      <c r="BV327" s="19"/>
      <c r="BW327" s="19"/>
      <c r="BX327" s="85"/>
      <c r="BY327" s="85"/>
      <c r="BZ327" s="85"/>
      <c r="CA327" s="135"/>
      <c r="CB327" s="90"/>
      <c r="CC327" s="126"/>
      <c r="CD327" s="19"/>
      <c r="CE327" s="19"/>
      <c r="CF327" s="85"/>
      <c r="CG327" s="85"/>
      <c r="CH327" s="85"/>
      <c r="CI327" s="135"/>
      <c r="CJ327" s="90"/>
      <c r="CK327" s="126"/>
      <c r="CL327" s="19"/>
      <c r="CM327" s="19"/>
      <c r="CN327" s="85"/>
      <c r="CO327" s="85"/>
      <c r="CP327" s="85"/>
      <c r="CQ327" s="135"/>
      <c r="CR327" s="90"/>
      <c r="CS327" s="126"/>
      <c r="CT327" s="19"/>
      <c r="CU327" s="19"/>
      <c r="CV327" s="85"/>
      <c r="CW327" s="85"/>
      <c r="CX327" s="85"/>
      <c r="CY327" s="135"/>
      <c r="CZ327" s="90"/>
      <c r="DA327" s="126"/>
      <c r="DB327" s="19"/>
      <c r="DC327" s="19"/>
      <c r="DD327" s="85"/>
      <c r="DE327" s="85"/>
      <c r="DF327" s="85"/>
      <c r="DG327" s="135"/>
      <c r="DH327" s="90"/>
      <c r="DI327" s="126"/>
      <c r="DJ327" s="19"/>
      <c r="DK327" s="19"/>
      <c r="DL327" s="85"/>
      <c r="DM327" s="85"/>
      <c r="DN327" s="85"/>
      <c r="DO327" s="135"/>
      <c r="DP327" s="90"/>
      <c r="DQ327" s="126"/>
      <c r="DR327" s="19"/>
      <c r="DS327" s="19"/>
      <c r="DT327" s="85"/>
      <c r="DU327" s="85"/>
      <c r="DV327" s="85"/>
      <c r="DW327" s="135"/>
      <c r="DX327" s="90"/>
      <c r="DY327" s="126"/>
      <c r="DZ327" s="19"/>
      <c r="EA327" s="19"/>
      <c r="EB327" s="24"/>
      <c r="EC327" s="24"/>
      <c r="ED327" s="24"/>
      <c r="EE327" s="705"/>
      <c r="EF327" s="334"/>
      <c r="EG327" s="272"/>
      <c r="EH327" s="19"/>
      <c r="EI327" s="19"/>
      <c r="EJ327" s="85"/>
      <c r="EK327" s="85"/>
      <c r="EL327" s="85"/>
      <c r="EM327" s="135"/>
      <c r="EN327" s="90"/>
      <c r="EO327" s="126"/>
      <c r="EP327" s="19"/>
      <c r="EQ327" s="19"/>
    </row>
    <row r="328" spans="1:147" ht="37.5" customHeight="1">
      <c r="A328" s="88"/>
      <c r="B328" s="88"/>
      <c r="C328" s="88"/>
      <c r="D328" s="85"/>
      <c r="E328" s="85"/>
      <c r="F328" s="85"/>
      <c r="G328" s="135"/>
      <c r="H328" s="90"/>
      <c r="I328" s="126"/>
      <c r="J328" s="19"/>
      <c r="K328" s="19"/>
      <c r="L328" s="85"/>
      <c r="M328" s="85"/>
      <c r="N328" s="85"/>
      <c r="O328" s="135"/>
      <c r="P328" s="90"/>
      <c r="Q328" s="126"/>
      <c r="R328" s="19"/>
      <c r="S328" s="19"/>
      <c r="T328" s="85"/>
      <c r="U328" s="85"/>
      <c r="V328" s="85"/>
      <c r="W328" s="135"/>
      <c r="X328" s="90"/>
      <c r="Y328" s="126"/>
      <c r="Z328" s="19"/>
      <c r="AA328" s="19"/>
      <c r="AB328" s="85"/>
      <c r="AC328" s="85"/>
      <c r="AD328" s="85"/>
      <c r="AE328" s="135"/>
      <c r="AF328" s="90"/>
      <c r="AG328" s="126"/>
      <c r="AH328" s="19"/>
      <c r="AI328" s="19"/>
      <c r="AJ328" s="85"/>
      <c r="AK328" s="85"/>
      <c r="AL328" s="85"/>
      <c r="AM328" s="135"/>
      <c r="AN328" s="90"/>
      <c r="AO328" s="126"/>
      <c r="AP328" s="19"/>
      <c r="AQ328" s="19"/>
      <c r="AR328" s="85"/>
      <c r="AS328" s="85"/>
      <c r="AT328" s="85"/>
      <c r="AU328" s="135"/>
      <c r="AV328" s="90"/>
      <c r="AW328" s="126"/>
      <c r="AX328" s="19"/>
      <c r="AY328" s="19"/>
      <c r="AZ328" s="85"/>
      <c r="BA328" s="85"/>
      <c r="BB328" s="85"/>
      <c r="BC328" s="135"/>
      <c r="BD328" s="90"/>
      <c r="BE328" s="126"/>
      <c r="BF328" s="19"/>
      <c r="BG328" s="19"/>
      <c r="BH328" s="85"/>
      <c r="BI328" s="85"/>
      <c r="BJ328" s="85"/>
      <c r="BK328" s="135"/>
      <c r="BL328" s="90"/>
      <c r="BM328" s="126"/>
      <c r="BN328" s="19"/>
      <c r="BO328" s="19"/>
      <c r="BP328" s="85"/>
      <c r="BQ328" s="85"/>
      <c r="BR328" s="85"/>
      <c r="BS328" s="135"/>
      <c r="BT328" s="90"/>
      <c r="BU328" s="126"/>
      <c r="BV328" s="19"/>
      <c r="BW328" s="19"/>
      <c r="BX328" s="85"/>
      <c r="BY328" s="85"/>
      <c r="BZ328" s="85"/>
      <c r="CA328" s="135"/>
      <c r="CB328" s="90"/>
      <c r="CC328" s="126"/>
      <c r="CD328" s="19"/>
      <c r="CE328" s="19"/>
      <c r="CF328" s="85"/>
      <c r="CG328" s="85"/>
      <c r="CH328" s="85"/>
      <c r="CI328" s="135"/>
      <c r="CJ328" s="90"/>
      <c r="CK328" s="126"/>
      <c r="CL328" s="19"/>
      <c r="CM328" s="19"/>
      <c r="CN328" s="85"/>
      <c r="CO328" s="85"/>
      <c r="CP328" s="85"/>
      <c r="CQ328" s="135"/>
      <c r="CR328" s="90"/>
      <c r="CS328" s="126"/>
      <c r="CT328" s="19"/>
      <c r="CU328" s="19"/>
      <c r="CV328" s="85"/>
      <c r="CW328" s="85"/>
      <c r="CX328" s="85"/>
      <c r="CY328" s="135"/>
      <c r="CZ328" s="90"/>
      <c r="DA328" s="126"/>
      <c r="DB328" s="19"/>
      <c r="DC328" s="19"/>
      <c r="DD328" s="85"/>
      <c r="DE328" s="85"/>
      <c r="DF328" s="85"/>
      <c r="DG328" s="135"/>
      <c r="DH328" s="90"/>
      <c r="DI328" s="126"/>
      <c r="DJ328" s="19"/>
      <c r="DK328" s="19"/>
      <c r="DL328" s="85"/>
      <c r="DM328" s="85"/>
      <c r="DN328" s="85"/>
      <c r="DO328" s="135"/>
      <c r="DP328" s="90"/>
      <c r="DQ328" s="126"/>
      <c r="DR328" s="19"/>
      <c r="DS328" s="19"/>
      <c r="DT328" s="85"/>
      <c r="DU328" s="85"/>
      <c r="DV328" s="85"/>
      <c r="DW328" s="135"/>
      <c r="DX328" s="90"/>
      <c r="DY328" s="126"/>
      <c r="DZ328" s="19"/>
      <c r="EA328" s="19"/>
      <c r="EB328" s="24"/>
      <c r="EC328" s="24"/>
      <c r="ED328" s="24"/>
      <c r="EE328" s="705"/>
      <c r="EF328" s="334"/>
      <c r="EG328" s="272"/>
      <c r="EH328" s="19"/>
      <c r="EI328" s="19"/>
      <c r="EJ328" s="85"/>
      <c r="EK328" s="85"/>
      <c r="EL328" s="85"/>
      <c r="EM328" s="135"/>
      <c r="EN328" s="90"/>
      <c r="EO328" s="126"/>
      <c r="EP328" s="19"/>
      <c r="EQ328" s="19"/>
    </row>
    <row r="329" spans="1:147" ht="37.5" customHeight="1">
      <c r="A329" s="88"/>
      <c r="B329" s="88"/>
      <c r="C329" s="88"/>
      <c r="D329" s="85"/>
      <c r="E329" s="85"/>
      <c r="F329" s="85"/>
      <c r="G329" s="135"/>
      <c r="H329" s="90"/>
      <c r="I329" s="126"/>
      <c r="J329" s="19"/>
      <c r="K329" s="19"/>
      <c r="L329" s="85"/>
      <c r="M329" s="85"/>
      <c r="N329" s="85"/>
      <c r="O329" s="135"/>
      <c r="P329" s="90"/>
      <c r="Q329" s="126"/>
      <c r="R329" s="19"/>
      <c r="S329" s="19"/>
      <c r="T329" s="85"/>
      <c r="U329" s="85"/>
      <c r="V329" s="85"/>
      <c r="W329" s="135"/>
      <c r="X329" s="90"/>
      <c r="Y329" s="126"/>
      <c r="Z329" s="19"/>
      <c r="AA329" s="19"/>
      <c r="AB329" s="85"/>
      <c r="AC329" s="85"/>
      <c r="AD329" s="85"/>
      <c r="AE329" s="135"/>
      <c r="AF329" s="90"/>
      <c r="AG329" s="126"/>
      <c r="AH329" s="19"/>
      <c r="AI329" s="19"/>
      <c r="AJ329" s="85"/>
      <c r="AK329" s="85"/>
      <c r="AL329" s="85"/>
      <c r="AM329" s="135"/>
      <c r="AN329" s="90"/>
      <c r="AO329" s="126"/>
      <c r="AP329" s="19"/>
      <c r="AQ329" s="19"/>
      <c r="AR329" s="85"/>
      <c r="AS329" s="85"/>
      <c r="AT329" s="85"/>
      <c r="AU329" s="135"/>
      <c r="AV329" s="90"/>
      <c r="AW329" s="126"/>
      <c r="AX329" s="19"/>
      <c r="AY329" s="19"/>
      <c r="AZ329" s="85"/>
      <c r="BA329" s="85"/>
      <c r="BB329" s="85"/>
      <c r="BC329" s="135"/>
      <c r="BD329" s="90"/>
      <c r="BE329" s="126"/>
      <c r="BF329" s="19"/>
      <c r="BG329" s="19"/>
      <c r="BH329" s="85"/>
      <c r="BI329" s="85"/>
      <c r="BJ329" s="85"/>
      <c r="BK329" s="135"/>
      <c r="BL329" s="90"/>
      <c r="BM329" s="126"/>
      <c r="BN329" s="19"/>
      <c r="BO329" s="19"/>
      <c r="BP329" s="85"/>
      <c r="BQ329" s="85"/>
      <c r="BR329" s="85"/>
      <c r="BS329" s="135"/>
      <c r="BT329" s="90"/>
      <c r="BU329" s="126"/>
      <c r="BV329" s="19"/>
      <c r="BW329" s="19"/>
      <c r="BX329" s="85"/>
      <c r="BY329" s="85"/>
      <c r="BZ329" s="85"/>
      <c r="CA329" s="135"/>
      <c r="CB329" s="90"/>
      <c r="CC329" s="126"/>
      <c r="CD329" s="19"/>
      <c r="CE329" s="19"/>
      <c r="CF329" s="85"/>
      <c r="CG329" s="85"/>
      <c r="CH329" s="85"/>
      <c r="CI329" s="135"/>
      <c r="CJ329" s="90"/>
      <c r="CK329" s="126"/>
      <c r="CL329" s="19"/>
      <c r="CM329" s="19"/>
      <c r="CN329" s="85"/>
      <c r="CO329" s="85"/>
      <c r="CP329" s="85"/>
      <c r="CQ329" s="135"/>
      <c r="CR329" s="90"/>
      <c r="CS329" s="126"/>
      <c r="CT329" s="19"/>
      <c r="CU329" s="19"/>
      <c r="CV329" s="85"/>
      <c r="CW329" s="85"/>
      <c r="CX329" s="85"/>
      <c r="CY329" s="135"/>
      <c r="CZ329" s="90"/>
      <c r="DA329" s="126"/>
      <c r="DB329" s="19"/>
      <c r="DC329" s="19"/>
      <c r="DD329" s="85"/>
      <c r="DE329" s="85"/>
      <c r="DF329" s="85"/>
      <c r="DG329" s="135"/>
      <c r="DH329" s="90"/>
      <c r="DI329" s="126"/>
      <c r="DJ329" s="19"/>
      <c r="DK329" s="19"/>
      <c r="DL329" s="85"/>
      <c r="DM329" s="85"/>
      <c r="DN329" s="85"/>
      <c r="DO329" s="135"/>
      <c r="DP329" s="90"/>
      <c r="DQ329" s="126"/>
      <c r="DR329" s="19"/>
      <c r="DS329" s="19"/>
      <c r="DT329" s="85"/>
      <c r="DU329" s="85"/>
      <c r="DV329" s="85"/>
      <c r="DW329" s="135"/>
      <c r="DX329" s="90"/>
      <c r="DY329" s="126"/>
      <c r="DZ329" s="19"/>
      <c r="EA329" s="19"/>
      <c r="EB329" s="24"/>
      <c r="EC329" s="24"/>
      <c r="ED329" s="24"/>
      <c r="EE329" s="705"/>
      <c r="EF329" s="334"/>
      <c r="EG329" s="272"/>
      <c r="EH329" s="19"/>
      <c r="EI329" s="19"/>
      <c r="EJ329" s="85"/>
      <c r="EK329" s="85"/>
      <c r="EL329" s="85"/>
      <c r="EM329" s="135"/>
      <c r="EN329" s="90"/>
      <c r="EO329" s="126"/>
      <c r="EP329" s="19"/>
      <c r="EQ329" s="19"/>
    </row>
    <row r="330" spans="1:147" ht="37.5" customHeight="1">
      <c r="A330" s="88"/>
      <c r="B330" s="88"/>
      <c r="C330" s="88"/>
      <c r="D330" s="85"/>
      <c r="E330" s="85"/>
      <c r="F330" s="85"/>
      <c r="G330" s="135"/>
      <c r="H330" s="90"/>
      <c r="I330" s="126"/>
      <c r="J330" s="19"/>
      <c r="K330" s="19"/>
      <c r="L330" s="85"/>
      <c r="M330" s="85"/>
      <c r="N330" s="85"/>
      <c r="O330" s="135"/>
      <c r="P330" s="90"/>
      <c r="Q330" s="126"/>
      <c r="R330" s="19"/>
      <c r="S330" s="19"/>
      <c r="T330" s="85"/>
      <c r="U330" s="85"/>
      <c r="V330" s="85"/>
      <c r="W330" s="135"/>
      <c r="X330" s="90"/>
      <c r="Y330" s="126"/>
      <c r="Z330" s="19"/>
      <c r="AA330" s="19"/>
      <c r="AB330" s="85"/>
      <c r="AC330" s="85"/>
      <c r="AD330" s="85"/>
      <c r="AE330" s="135"/>
      <c r="AF330" s="90"/>
      <c r="AG330" s="126"/>
      <c r="AH330" s="19"/>
      <c r="AI330" s="19"/>
      <c r="AJ330" s="85"/>
      <c r="AK330" s="85"/>
      <c r="AL330" s="85"/>
      <c r="AM330" s="135"/>
      <c r="AN330" s="90"/>
      <c r="AO330" s="126"/>
      <c r="AP330" s="19"/>
      <c r="AQ330" s="19"/>
      <c r="AR330" s="85"/>
      <c r="AS330" s="85"/>
      <c r="AT330" s="85"/>
      <c r="AU330" s="135"/>
      <c r="AV330" s="90"/>
      <c r="AW330" s="126"/>
      <c r="AX330" s="19"/>
      <c r="AY330" s="19"/>
      <c r="AZ330" s="85"/>
      <c r="BA330" s="85"/>
      <c r="BB330" s="85"/>
      <c r="BC330" s="135"/>
      <c r="BD330" s="90"/>
      <c r="BE330" s="126"/>
      <c r="BF330" s="19"/>
      <c r="BG330" s="19"/>
      <c r="BH330" s="85"/>
      <c r="BI330" s="85"/>
      <c r="BJ330" s="85"/>
      <c r="BK330" s="135"/>
      <c r="BL330" s="90"/>
      <c r="BM330" s="126"/>
      <c r="BN330" s="19"/>
      <c r="BO330" s="19"/>
      <c r="BP330" s="85"/>
      <c r="BQ330" s="85"/>
      <c r="BR330" s="85"/>
      <c r="BS330" s="135"/>
      <c r="BT330" s="90"/>
      <c r="BU330" s="126"/>
      <c r="BV330" s="19"/>
      <c r="BW330" s="19"/>
      <c r="BX330" s="85"/>
      <c r="BY330" s="85"/>
      <c r="BZ330" s="85"/>
      <c r="CA330" s="135"/>
      <c r="CB330" s="90"/>
      <c r="CC330" s="126"/>
      <c r="CD330" s="19"/>
      <c r="CE330" s="19"/>
      <c r="CF330" s="85"/>
      <c r="CG330" s="85"/>
      <c r="CH330" s="85"/>
      <c r="CI330" s="135"/>
      <c r="CJ330" s="90"/>
      <c r="CK330" s="126"/>
      <c r="CL330" s="19"/>
      <c r="CM330" s="19"/>
      <c r="CN330" s="85"/>
      <c r="CO330" s="85"/>
      <c r="CP330" s="85"/>
      <c r="CQ330" s="135"/>
      <c r="CR330" s="90"/>
      <c r="CS330" s="126"/>
      <c r="CT330" s="19"/>
      <c r="CU330" s="19"/>
      <c r="CV330" s="85"/>
      <c r="CW330" s="85"/>
      <c r="CX330" s="85"/>
      <c r="CY330" s="135"/>
      <c r="CZ330" s="90"/>
      <c r="DA330" s="126"/>
      <c r="DB330" s="19"/>
      <c r="DC330" s="19"/>
      <c r="DD330" s="85"/>
      <c r="DE330" s="85"/>
      <c r="DF330" s="85"/>
      <c r="DG330" s="135"/>
      <c r="DH330" s="90"/>
      <c r="DI330" s="126"/>
      <c r="DJ330" s="19"/>
      <c r="DK330" s="19"/>
      <c r="DL330" s="85"/>
      <c r="DM330" s="85"/>
      <c r="DN330" s="85"/>
      <c r="DO330" s="135"/>
      <c r="DP330" s="90"/>
      <c r="DQ330" s="126"/>
      <c r="DR330" s="19"/>
      <c r="DS330" s="19"/>
      <c r="DT330" s="85"/>
      <c r="DU330" s="85"/>
      <c r="DV330" s="85"/>
      <c r="DW330" s="135"/>
      <c r="DX330" s="90"/>
      <c r="DY330" s="126"/>
      <c r="DZ330" s="19"/>
      <c r="EA330" s="19"/>
      <c r="EB330" s="24"/>
      <c r="EC330" s="24"/>
      <c r="ED330" s="24"/>
      <c r="EE330" s="705"/>
      <c r="EF330" s="334"/>
      <c r="EG330" s="272"/>
      <c r="EH330" s="19"/>
      <c r="EI330" s="19"/>
      <c r="EJ330" s="85"/>
      <c r="EK330" s="85"/>
      <c r="EL330" s="85"/>
      <c r="EM330" s="135"/>
      <c r="EN330" s="90"/>
      <c r="EO330" s="126"/>
      <c r="EP330" s="19"/>
      <c r="EQ330" s="19"/>
    </row>
    <row r="331" spans="1:147" ht="37.5" customHeight="1">
      <c r="A331" s="88"/>
      <c r="B331" s="88"/>
      <c r="C331" s="88"/>
      <c r="D331" s="85"/>
      <c r="E331" s="85"/>
      <c r="F331" s="85"/>
      <c r="G331" s="135"/>
      <c r="H331" s="90"/>
      <c r="I331" s="126"/>
      <c r="J331" s="19"/>
      <c r="K331" s="19"/>
      <c r="L331" s="85"/>
      <c r="M331" s="85"/>
      <c r="N331" s="85"/>
      <c r="O331" s="135"/>
      <c r="P331" s="90"/>
      <c r="Q331" s="126"/>
      <c r="R331" s="19"/>
      <c r="S331" s="19"/>
      <c r="T331" s="85"/>
      <c r="U331" s="85"/>
      <c r="V331" s="85"/>
      <c r="W331" s="135"/>
      <c r="X331" s="90"/>
      <c r="Y331" s="126"/>
      <c r="Z331" s="19"/>
      <c r="AA331" s="19"/>
      <c r="AB331" s="85"/>
      <c r="AC331" s="85"/>
      <c r="AD331" s="85"/>
      <c r="AE331" s="135"/>
      <c r="AF331" s="90"/>
      <c r="AG331" s="126"/>
      <c r="AH331" s="19"/>
      <c r="AI331" s="19"/>
      <c r="AJ331" s="85"/>
      <c r="AK331" s="85"/>
      <c r="AL331" s="85"/>
      <c r="AM331" s="135"/>
      <c r="AN331" s="90"/>
      <c r="AO331" s="126"/>
      <c r="AP331" s="19"/>
      <c r="AQ331" s="19"/>
      <c r="AR331" s="85"/>
      <c r="AS331" s="85"/>
      <c r="AT331" s="85"/>
      <c r="AU331" s="135"/>
      <c r="AV331" s="90"/>
      <c r="AW331" s="126"/>
      <c r="AX331" s="19"/>
      <c r="AY331" s="19"/>
      <c r="AZ331" s="85"/>
      <c r="BA331" s="85"/>
      <c r="BB331" s="85"/>
      <c r="BC331" s="135"/>
      <c r="BD331" s="90"/>
      <c r="BE331" s="126"/>
      <c r="BF331" s="19"/>
      <c r="BG331" s="19"/>
      <c r="BH331" s="85"/>
      <c r="BI331" s="85"/>
      <c r="BJ331" s="85"/>
      <c r="BK331" s="135"/>
      <c r="BL331" s="90"/>
      <c r="BM331" s="126"/>
      <c r="BN331" s="19"/>
      <c r="BO331" s="19"/>
      <c r="BP331" s="85"/>
      <c r="BQ331" s="85"/>
      <c r="BR331" s="85"/>
      <c r="BS331" s="135"/>
      <c r="BT331" s="90"/>
      <c r="BU331" s="126"/>
      <c r="BV331" s="19"/>
      <c r="BW331" s="19"/>
      <c r="BX331" s="85"/>
      <c r="BY331" s="85"/>
      <c r="BZ331" s="85"/>
      <c r="CA331" s="135"/>
      <c r="CB331" s="90"/>
      <c r="CC331" s="126"/>
      <c r="CD331" s="19"/>
      <c r="CE331" s="19"/>
      <c r="CF331" s="85"/>
      <c r="CG331" s="85"/>
      <c r="CH331" s="85"/>
      <c r="CI331" s="135"/>
      <c r="CJ331" s="90"/>
      <c r="CK331" s="126"/>
      <c r="CL331" s="19"/>
      <c r="CM331" s="19"/>
      <c r="CN331" s="85"/>
      <c r="CO331" s="85"/>
      <c r="CP331" s="85"/>
      <c r="CQ331" s="135"/>
      <c r="CR331" s="90"/>
      <c r="CS331" s="126"/>
      <c r="CT331" s="19"/>
      <c r="CU331" s="19"/>
      <c r="CV331" s="85"/>
      <c r="CW331" s="85"/>
      <c r="CX331" s="85"/>
      <c r="CY331" s="135"/>
      <c r="CZ331" s="90"/>
      <c r="DA331" s="126"/>
      <c r="DB331" s="19"/>
      <c r="DC331" s="19"/>
      <c r="DD331" s="85"/>
      <c r="DE331" s="85"/>
      <c r="DF331" s="85"/>
      <c r="DG331" s="135"/>
      <c r="DH331" s="90"/>
      <c r="DI331" s="126"/>
      <c r="DJ331" s="19"/>
      <c r="DK331" s="19"/>
      <c r="DL331" s="85"/>
      <c r="DM331" s="85"/>
      <c r="DN331" s="85"/>
      <c r="DO331" s="135"/>
      <c r="DP331" s="90"/>
      <c r="DQ331" s="126"/>
      <c r="DR331" s="19"/>
      <c r="DS331" s="19"/>
      <c r="DT331" s="85"/>
      <c r="DU331" s="85"/>
      <c r="DV331" s="85"/>
      <c r="DW331" s="135"/>
      <c r="DX331" s="90"/>
      <c r="DY331" s="126"/>
      <c r="DZ331" s="19"/>
      <c r="EA331" s="19"/>
      <c r="EB331" s="24"/>
      <c r="EC331" s="24"/>
      <c r="ED331" s="24"/>
      <c r="EE331" s="705"/>
      <c r="EF331" s="334"/>
      <c r="EG331" s="272"/>
      <c r="EH331" s="19"/>
      <c r="EI331" s="19"/>
      <c r="EJ331" s="85"/>
      <c r="EK331" s="85"/>
      <c r="EL331" s="85"/>
      <c r="EM331" s="135"/>
      <c r="EN331" s="90"/>
      <c r="EO331" s="126"/>
      <c r="EP331" s="19"/>
      <c r="EQ331" s="19"/>
    </row>
    <row r="332" spans="1:147" ht="37.5" customHeight="1">
      <c r="A332" s="88"/>
      <c r="B332" s="88"/>
      <c r="C332" s="88"/>
      <c r="D332" s="85"/>
      <c r="E332" s="85"/>
      <c r="F332" s="85"/>
      <c r="G332" s="135"/>
      <c r="H332" s="90"/>
      <c r="I332" s="126"/>
      <c r="J332" s="19"/>
      <c r="K332" s="19"/>
      <c r="L332" s="85"/>
      <c r="M332" s="85"/>
      <c r="N332" s="85"/>
      <c r="O332" s="135"/>
      <c r="P332" s="90"/>
      <c r="Q332" s="126"/>
      <c r="R332" s="19"/>
      <c r="S332" s="19"/>
      <c r="T332" s="85"/>
      <c r="U332" s="85"/>
      <c r="V332" s="85"/>
      <c r="W332" s="135"/>
      <c r="X332" s="90"/>
      <c r="Y332" s="126"/>
      <c r="Z332" s="19"/>
      <c r="AA332" s="19"/>
      <c r="AB332" s="85"/>
      <c r="AC332" s="85"/>
      <c r="AD332" s="85"/>
      <c r="AE332" s="135"/>
      <c r="AF332" s="90"/>
      <c r="AG332" s="126"/>
      <c r="AH332" s="19"/>
      <c r="AI332" s="19"/>
      <c r="AJ332" s="85"/>
      <c r="AK332" s="85"/>
      <c r="AL332" s="85"/>
      <c r="AM332" s="135"/>
      <c r="AN332" s="90"/>
      <c r="AO332" s="126"/>
      <c r="AP332" s="19"/>
      <c r="AQ332" s="19"/>
      <c r="AR332" s="85"/>
      <c r="AS332" s="85"/>
      <c r="AT332" s="85"/>
      <c r="AU332" s="135"/>
      <c r="AV332" s="90"/>
      <c r="AW332" s="126"/>
      <c r="AX332" s="19"/>
      <c r="AY332" s="19"/>
      <c r="AZ332" s="85"/>
      <c r="BA332" s="85"/>
      <c r="BB332" s="85"/>
      <c r="BC332" s="135"/>
      <c r="BD332" s="90"/>
      <c r="BE332" s="126"/>
      <c r="BF332" s="19"/>
      <c r="BG332" s="19"/>
      <c r="BH332" s="85"/>
      <c r="BI332" s="85"/>
      <c r="BJ332" s="85"/>
      <c r="BK332" s="135"/>
      <c r="BL332" s="90"/>
      <c r="BM332" s="126"/>
      <c r="BN332" s="19"/>
      <c r="BO332" s="19"/>
      <c r="BP332" s="85"/>
      <c r="BQ332" s="85"/>
      <c r="BR332" s="85"/>
      <c r="BS332" s="135"/>
      <c r="BT332" s="90"/>
      <c r="BU332" s="126"/>
      <c r="BV332" s="19"/>
      <c r="BW332" s="19"/>
      <c r="BX332" s="85"/>
      <c r="BY332" s="85"/>
      <c r="BZ332" s="85"/>
      <c r="CA332" s="135"/>
      <c r="CB332" s="90"/>
      <c r="CC332" s="126"/>
      <c r="CD332" s="19"/>
      <c r="CE332" s="19"/>
      <c r="CF332" s="85"/>
      <c r="CG332" s="85"/>
      <c r="CH332" s="85"/>
      <c r="CI332" s="135"/>
      <c r="CJ332" s="90"/>
      <c r="CK332" s="126"/>
      <c r="CL332" s="19"/>
      <c r="CM332" s="19"/>
      <c r="CN332" s="85"/>
      <c r="CO332" s="85"/>
      <c r="CP332" s="85"/>
      <c r="CQ332" s="135"/>
      <c r="CR332" s="90"/>
      <c r="CS332" s="126"/>
      <c r="CT332" s="19"/>
      <c r="CU332" s="19"/>
      <c r="CV332" s="85"/>
      <c r="CW332" s="85"/>
      <c r="CX332" s="85"/>
      <c r="CY332" s="135"/>
      <c r="CZ332" s="90"/>
      <c r="DA332" s="126"/>
      <c r="DB332" s="19"/>
      <c r="DC332" s="19"/>
      <c r="DD332" s="85"/>
      <c r="DE332" s="85"/>
      <c r="DF332" s="85"/>
      <c r="DG332" s="135"/>
      <c r="DH332" s="90"/>
      <c r="DI332" s="126"/>
      <c r="DJ332" s="19"/>
      <c r="DK332" s="19"/>
      <c r="DL332" s="85"/>
      <c r="DM332" s="85"/>
      <c r="DN332" s="85"/>
      <c r="DO332" s="135"/>
      <c r="DP332" s="90"/>
      <c r="DQ332" s="126"/>
      <c r="DR332" s="19"/>
      <c r="DS332" s="19"/>
      <c r="DT332" s="85"/>
      <c r="DU332" s="85"/>
      <c r="DV332" s="85"/>
      <c r="DW332" s="135"/>
      <c r="DX332" s="90"/>
      <c r="DY332" s="126"/>
      <c r="DZ332" s="19"/>
      <c r="EA332" s="19"/>
      <c r="EB332" s="24"/>
      <c r="EC332" s="24"/>
      <c r="ED332" s="24"/>
      <c r="EE332" s="705"/>
      <c r="EF332" s="334"/>
      <c r="EG332" s="272"/>
      <c r="EH332" s="19"/>
      <c r="EI332" s="19"/>
      <c r="EJ332" s="85"/>
      <c r="EK332" s="85"/>
      <c r="EL332" s="85"/>
      <c r="EM332" s="135"/>
      <c r="EN332" s="90"/>
      <c r="EO332" s="126"/>
      <c r="EP332" s="19"/>
      <c r="EQ332" s="19"/>
    </row>
    <row r="333" spans="1:147" ht="37.5" customHeight="1">
      <c r="A333" s="88"/>
      <c r="B333" s="88"/>
      <c r="C333" s="88"/>
      <c r="D333" s="85"/>
      <c r="E333" s="85"/>
      <c r="F333" s="85"/>
      <c r="G333" s="135"/>
      <c r="H333" s="90"/>
      <c r="I333" s="126"/>
      <c r="J333" s="19"/>
      <c r="K333" s="19"/>
      <c r="L333" s="85"/>
      <c r="M333" s="85"/>
      <c r="N333" s="85"/>
      <c r="O333" s="135"/>
      <c r="P333" s="90"/>
      <c r="Q333" s="126"/>
      <c r="R333" s="19"/>
      <c r="S333" s="19"/>
      <c r="T333" s="85"/>
      <c r="U333" s="85"/>
      <c r="V333" s="85"/>
      <c r="W333" s="135"/>
      <c r="X333" s="90"/>
      <c r="Y333" s="126"/>
      <c r="Z333" s="19"/>
      <c r="AA333" s="19"/>
      <c r="AB333" s="85"/>
      <c r="AC333" s="85"/>
      <c r="AD333" s="85"/>
      <c r="AE333" s="135"/>
      <c r="AF333" s="90"/>
      <c r="AG333" s="126"/>
      <c r="AH333" s="19"/>
      <c r="AI333" s="19"/>
      <c r="AJ333" s="85"/>
      <c r="AK333" s="85"/>
      <c r="AL333" s="85"/>
      <c r="AM333" s="135"/>
      <c r="AN333" s="90"/>
      <c r="AO333" s="126"/>
      <c r="AP333" s="19"/>
      <c r="AQ333" s="19"/>
      <c r="AR333" s="85"/>
      <c r="AS333" s="85"/>
      <c r="AT333" s="85"/>
      <c r="AU333" s="135"/>
      <c r="AV333" s="90"/>
      <c r="AW333" s="126"/>
      <c r="AX333" s="19"/>
      <c r="AY333" s="19"/>
      <c r="AZ333" s="85"/>
      <c r="BA333" s="85"/>
      <c r="BB333" s="85"/>
      <c r="BC333" s="135"/>
      <c r="BD333" s="90"/>
      <c r="BE333" s="126"/>
      <c r="BF333" s="19"/>
      <c r="BG333" s="19"/>
      <c r="BH333" s="85"/>
      <c r="BI333" s="85"/>
      <c r="BJ333" s="85"/>
      <c r="BK333" s="135"/>
      <c r="BL333" s="90"/>
      <c r="BM333" s="126"/>
      <c r="BN333" s="19"/>
      <c r="BO333" s="19"/>
      <c r="BP333" s="85"/>
      <c r="BQ333" s="85"/>
      <c r="BR333" s="85"/>
      <c r="BS333" s="135"/>
      <c r="BT333" s="90"/>
      <c r="BU333" s="126"/>
      <c r="BV333" s="19"/>
      <c r="BW333" s="19"/>
      <c r="BX333" s="85"/>
      <c r="BY333" s="85"/>
      <c r="BZ333" s="85"/>
      <c r="CA333" s="135"/>
      <c r="CB333" s="90"/>
      <c r="CC333" s="126"/>
      <c r="CD333" s="19"/>
      <c r="CE333" s="19"/>
      <c r="CF333" s="85"/>
      <c r="CG333" s="85"/>
      <c r="CH333" s="85"/>
      <c r="CI333" s="135"/>
      <c r="CJ333" s="90"/>
      <c r="CK333" s="126"/>
      <c r="CL333" s="19"/>
      <c r="CM333" s="19"/>
      <c r="CN333" s="85"/>
      <c r="CO333" s="85"/>
      <c r="CP333" s="85"/>
      <c r="CQ333" s="135"/>
      <c r="CR333" s="90"/>
      <c r="CS333" s="126"/>
      <c r="CT333" s="19"/>
      <c r="CU333" s="19"/>
      <c r="CV333" s="85"/>
      <c r="CW333" s="85"/>
      <c r="CX333" s="85"/>
      <c r="CY333" s="135"/>
      <c r="CZ333" s="90"/>
      <c r="DA333" s="126"/>
      <c r="DB333" s="19"/>
      <c r="DC333" s="19"/>
      <c r="DD333" s="85"/>
      <c r="DE333" s="85"/>
      <c r="DF333" s="85"/>
      <c r="DG333" s="135"/>
      <c r="DH333" s="90"/>
      <c r="DI333" s="126"/>
      <c r="DJ333" s="19"/>
      <c r="DK333" s="19"/>
      <c r="DL333" s="85"/>
      <c r="DM333" s="85"/>
      <c r="DN333" s="85"/>
      <c r="DO333" s="135"/>
      <c r="DP333" s="90"/>
      <c r="DQ333" s="126"/>
      <c r="DR333" s="19"/>
      <c r="DS333" s="19"/>
      <c r="DT333" s="85"/>
      <c r="DU333" s="85"/>
      <c r="DV333" s="85"/>
      <c r="DW333" s="135"/>
      <c r="DX333" s="90"/>
      <c r="DY333" s="126"/>
      <c r="DZ333" s="19"/>
      <c r="EA333" s="19"/>
      <c r="EB333" s="24"/>
      <c r="EC333" s="24"/>
      <c r="ED333" s="24"/>
      <c r="EE333" s="705"/>
      <c r="EF333" s="334"/>
      <c r="EG333" s="272"/>
      <c r="EH333" s="19"/>
      <c r="EI333" s="19"/>
      <c r="EJ333" s="85"/>
      <c r="EK333" s="85"/>
      <c r="EL333" s="85"/>
      <c r="EM333" s="135"/>
      <c r="EN333" s="90"/>
      <c r="EO333" s="126"/>
      <c r="EP333" s="19"/>
      <c r="EQ333" s="19"/>
    </row>
    <row r="334" spans="1:147" ht="37.5" customHeight="1">
      <c r="A334" s="88"/>
      <c r="B334" s="88"/>
      <c r="C334" s="88"/>
      <c r="D334" s="85"/>
      <c r="E334" s="85"/>
      <c r="F334" s="85"/>
      <c r="G334" s="135"/>
      <c r="H334" s="90"/>
      <c r="I334" s="126"/>
      <c r="J334" s="19"/>
      <c r="K334" s="19"/>
      <c r="L334" s="85"/>
      <c r="M334" s="85"/>
      <c r="N334" s="85"/>
      <c r="O334" s="135"/>
      <c r="P334" s="90"/>
      <c r="Q334" s="126"/>
      <c r="R334" s="19"/>
      <c r="S334" s="19"/>
      <c r="T334" s="85"/>
      <c r="U334" s="85"/>
      <c r="V334" s="85"/>
      <c r="W334" s="135"/>
      <c r="X334" s="90"/>
      <c r="Y334" s="126"/>
      <c r="Z334" s="19"/>
      <c r="AA334" s="19"/>
      <c r="AB334" s="85"/>
      <c r="AC334" s="85"/>
      <c r="AD334" s="85"/>
      <c r="AE334" s="135"/>
      <c r="AF334" s="90"/>
      <c r="AG334" s="126"/>
      <c r="AH334" s="19"/>
      <c r="AI334" s="19"/>
      <c r="AJ334" s="85"/>
      <c r="AK334" s="85"/>
      <c r="AL334" s="85"/>
      <c r="AM334" s="135"/>
      <c r="AN334" s="90"/>
      <c r="AO334" s="126"/>
      <c r="AP334" s="19"/>
      <c r="AQ334" s="19"/>
      <c r="AR334" s="85"/>
      <c r="AS334" s="85"/>
      <c r="AT334" s="85"/>
      <c r="AU334" s="135"/>
      <c r="AV334" s="90"/>
      <c r="AW334" s="126"/>
      <c r="AX334" s="19"/>
      <c r="AY334" s="19"/>
      <c r="AZ334" s="85"/>
      <c r="BA334" s="85"/>
      <c r="BB334" s="85"/>
      <c r="BC334" s="135"/>
      <c r="BD334" s="90"/>
      <c r="BE334" s="126"/>
      <c r="BF334" s="19"/>
      <c r="BG334" s="19"/>
      <c r="BH334" s="85"/>
      <c r="BI334" s="85"/>
      <c r="BJ334" s="85"/>
      <c r="BK334" s="135"/>
      <c r="BL334" s="90"/>
      <c r="BM334" s="126"/>
      <c r="BN334" s="19"/>
      <c r="BO334" s="19"/>
      <c r="BP334" s="85"/>
      <c r="BQ334" s="85"/>
      <c r="BR334" s="85"/>
      <c r="BS334" s="135"/>
      <c r="BT334" s="90"/>
      <c r="BU334" s="126"/>
      <c r="BV334" s="19"/>
      <c r="BW334" s="19"/>
      <c r="BX334" s="85"/>
      <c r="BY334" s="85"/>
      <c r="BZ334" s="85"/>
      <c r="CA334" s="135"/>
      <c r="CB334" s="90"/>
      <c r="CC334" s="126"/>
      <c r="CD334" s="19"/>
      <c r="CE334" s="19"/>
      <c r="CF334" s="85"/>
      <c r="CG334" s="85"/>
      <c r="CH334" s="85"/>
      <c r="CI334" s="135"/>
      <c r="CJ334" s="90"/>
      <c r="CK334" s="126"/>
      <c r="CL334" s="19"/>
      <c r="CM334" s="19"/>
      <c r="CN334" s="85"/>
      <c r="CO334" s="85"/>
      <c r="CP334" s="85"/>
      <c r="CQ334" s="135"/>
      <c r="CR334" s="90"/>
      <c r="CS334" s="126"/>
      <c r="CT334" s="19"/>
      <c r="CU334" s="19"/>
      <c r="CV334" s="85"/>
      <c r="CW334" s="85"/>
      <c r="CX334" s="85"/>
      <c r="CY334" s="135"/>
      <c r="CZ334" s="90"/>
      <c r="DA334" s="126"/>
      <c r="DB334" s="19"/>
      <c r="DC334" s="19"/>
      <c r="DD334" s="85"/>
      <c r="DE334" s="85"/>
      <c r="DF334" s="85"/>
      <c r="DG334" s="135"/>
      <c r="DH334" s="90"/>
      <c r="DI334" s="126"/>
      <c r="DJ334" s="19"/>
      <c r="DK334" s="19"/>
      <c r="DL334" s="85"/>
      <c r="DM334" s="85"/>
      <c r="DN334" s="85"/>
      <c r="DO334" s="135"/>
      <c r="DP334" s="90"/>
      <c r="DQ334" s="126"/>
      <c r="DR334" s="19"/>
      <c r="DS334" s="19"/>
      <c r="DT334" s="85"/>
      <c r="DU334" s="85"/>
      <c r="DV334" s="85"/>
      <c r="DW334" s="135"/>
      <c r="DX334" s="90"/>
      <c r="DY334" s="126"/>
      <c r="DZ334" s="19"/>
      <c r="EA334" s="19"/>
      <c r="EB334" s="24"/>
      <c r="EC334" s="24"/>
      <c r="ED334" s="24"/>
      <c r="EE334" s="705"/>
      <c r="EF334" s="334"/>
      <c r="EG334" s="272"/>
      <c r="EH334" s="19"/>
      <c r="EI334" s="19"/>
      <c r="EJ334" s="85"/>
      <c r="EK334" s="85"/>
      <c r="EL334" s="85"/>
      <c r="EM334" s="135"/>
      <c r="EN334" s="90"/>
      <c r="EO334" s="126"/>
      <c r="EP334" s="19"/>
      <c r="EQ334" s="19"/>
    </row>
    <row r="335" spans="1:147" ht="37.5" customHeight="1">
      <c r="A335" s="88"/>
      <c r="B335" s="88"/>
      <c r="C335" s="88"/>
      <c r="D335" s="85"/>
      <c r="E335" s="85"/>
      <c r="F335" s="85"/>
      <c r="G335" s="135"/>
      <c r="H335" s="90"/>
      <c r="I335" s="126"/>
      <c r="J335" s="19"/>
      <c r="K335" s="19"/>
      <c r="L335" s="85"/>
      <c r="M335" s="85"/>
      <c r="N335" s="85"/>
      <c r="O335" s="135"/>
      <c r="P335" s="90"/>
      <c r="Q335" s="126"/>
      <c r="R335" s="19"/>
      <c r="S335" s="19"/>
      <c r="T335" s="85"/>
      <c r="U335" s="85"/>
      <c r="V335" s="85"/>
      <c r="W335" s="135"/>
      <c r="X335" s="90"/>
      <c r="Y335" s="126"/>
      <c r="Z335" s="19"/>
      <c r="AA335" s="19"/>
      <c r="AB335" s="85"/>
      <c r="AC335" s="85"/>
      <c r="AD335" s="85"/>
      <c r="AE335" s="135"/>
      <c r="AF335" s="90"/>
      <c r="AG335" s="126"/>
      <c r="AH335" s="19"/>
      <c r="AI335" s="19"/>
      <c r="AJ335" s="85"/>
      <c r="AK335" s="85"/>
      <c r="AL335" s="85"/>
      <c r="AM335" s="135"/>
      <c r="AN335" s="90"/>
      <c r="AO335" s="126"/>
      <c r="AP335" s="19"/>
      <c r="AQ335" s="19"/>
      <c r="AR335" s="85"/>
      <c r="AS335" s="85"/>
      <c r="AT335" s="85"/>
      <c r="AU335" s="135"/>
      <c r="AV335" s="90"/>
      <c r="AW335" s="126"/>
      <c r="AX335" s="19"/>
      <c r="AY335" s="19"/>
      <c r="AZ335" s="85"/>
      <c r="BA335" s="85"/>
      <c r="BB335" s="85"/>
      <c r="BC335" s="135"/>
      <c r="BD335" s="90"/>
      <c r="BE335" s="126"/>
      <c r="BF335" s="19"/>
      <c r="BG335" s="19"/>
      <c r="BH335" s="85"/>
      <c r="BI335" s="85"/>
      <c r="BJ335" s="85"/>
      <c r="BK335" s="135"/>
      <c r="BL335" s="90"/>
      <c r="BM335" s="126"/>
      <c r="BN335" s="19"/>
      <c r="BO335" s="19"/>
      <c r="BP335" s="85"/>
      <c r="BQ335" s="85"/>
      <c r="BR335" s="85"/>
      <c r="BS335" s="135"/>
      <c r="BT335" s="90"/>
      <c r="BU335" s="126"/>
      <c r="BV335" s="19"/>
      <c r="BW335" s="19"/>
      <c r="BX335" s="85"/>
      <c r="BY335" s="85"/>
      <c r="BZ335" s="85"/>
      <c r="CA335" s="135"/>
      <c r="CB335" s="90"/>
      <c r="CC335" s="126"/>
      <c r="CD335" s="19"/>
      <c r="CE335" s="19"/>
      <c r="CF335" s="85"/>
      <c r="CG335" s="85"/>
      <c r="CH335" s="85"/>
      <c r="CI335" s="135"/>
      <c r="CJ335" s="90"/>
      <c r="CK335" s="126"/>
      <c r="CL335" s="19"/>
      <c r="CM335" s="19"/>
      <c r="CN335" s="85"/>
      <c r="CO335" s="85"/>
      <c r="CP335" s="85"/>
      <c r="CQ335" s="135"/>
      <c r="CR335" s="90"/>
      <c r="CS335" s="126"/>
      <c r="CT335" s="19"/>
      <c r="CU335" s="19"/>
      <c r="CV335" s="85"/>
      <c r="CW335" s="85"/>
      <c r="CX335" s="85"/>
      <c r="CY335" s="135"/>
      <c r="CZ335" s="90"/>
      <c r="DA335" s="126"/>
      <c r="DB335" s="19"/>
      <c r="DC335" s="19"/>
      <c r="DD335" s="85"/>
      <c r="DE335" s="85"/>
      <c r="DF335" s="85"/>
      <c r="DG335" s="135"/>
      <c r="DH335" s="90"/>
      <c r="DI335" s="126"/>
      <c r="DJ335" s="19"/>
      <c r="DK335" s="19"/>
      <c r="DL335" s="85"/>
      <c r="DM335" s="85"/>
      <c r="DN335" s="85"/>
      <c r="DO335" s="135"/>
      <c r="DP335" s="90"/>
      <c r="DQ335" s="126"/>
      <c r="DR335" s="19"/>
      <c r="DS335" s="19"/>
      <c r="DT335" s="85"/>
      <c r="DU335" s="85"/>
      <c r="DV335" s="85"/>
      <c r="DW335" s="135"/>
      <c r="DX335" s="90"/>
      <c r="DY335" s="126"/>
      <c r="DZ335" s="19"/>
      <c r="EA335" s="19"/>
      <c r="EB335" s="24"/>
      <c r="EC335" s="24"/>
      <c r="ED335" s="24"/>
      <c r="EE335" s="705"/>
      <c r="EF335" s="334"/>
      <c r="EG335" s="272"/>
      <c r="EH335" s="19"/>
      <c r="EI335" s="19"/>
      <c r="EJ335" s="85"/>
      <c r="EK335" s="85"/>
      <c r="EL335" s="85"/>
      <c r="EM335" s="135"/>
      <c r="EN335" s="90"/>
      <c r="EO335" s="126"/>
      <c r="EP335" s="19"/>
      <c r="EQ335" s="19"/>
    </row>
    <row r="336" spans="1:147" ht="37.5" customHeight="1">
      <c r="A336" s="88"/>
      <c r="B336" s="88"/>
      <c r="C336" s="88"/>
      <c r="D336" s="85"/>
      <c r="E336" s="85"/>
      <c r="F336" s="85"/>
      <c r="G336" s="135"/>
      <c r="H336" s="90"/>
      <c r="I336" s="126"/>
      <c r="J336" s="19"/>
      <c r="K336" s="19"/>
      <c r="L336" s="85"/>
      <c r="M336" s="85"/>
      <c r="N336" s="85"/>
      <c r="O336" s="135"/>
      <c r="P336" s="90"/>
      <c r="Q336" s="126"/>
      <c r="R336" s="19"/>
      <c r="S336" s="19"/>
      <c r="T336" s="85"/>
      <c r="U336" s="85"/>
      <c r="V336" s="85"/>
      <c r="W336" s="135"/>
      <c r="X336" s="90"/>
      <c r="Y336" s="126"/>
      <c r="Z336" s="19"/>
      <c r="AA336" s="19"/>
      <c r="AB336" s="85"/>
      <c r="AC336" s="85"/>
      <c r="AD336" s="85"/>
      <c r="AE336" s="135"/>
      <c r="AF336" s="90"/>
      <c r="AG336" s="126"/>
      <c r="AH336" s="19"/>
      <c r="AI336" s="19"/>
      <c r="AJ336" s="85"/>
      <c r="AK336" s="85"/>
      <c r="AL336" s="85"/>
      <c r="AM336" s="135"/>
      <c r="AN336" s="90"/>
      <c r="AO336" s="126"/>
      <c r="AP336" s="19"/>
      <c r="AQ336" s="19"/>
      <c r="AR336" s="85"/>
      <c r="AS336" s="85"/>
      <c r="AT336" s="85"/>
      <c r="AU336" s="135"/>
      <c r="AV336" s="90"/>
      <c r="AW336" s="126"/>
      <c r="AX336" s="19"/>
      <c r="AY336" s="19"/>
      <c r="AZ336" s="85"/>
      <c r="BA336" s="85"/>
      <c r="BB336" s="85"/>
      <c r="BC336" s="135"/>
      <c r="BD336" s="90"/>
      <c r="BE336" s="126"/>
      <c r="BF336" s="19"/>
      <c r="BG336" s="19"/>
      <c r="BH336" s="85"/>
      <c r="BI336" s="85"/>
      <c r="BJ336" s="85"/>
      <c r="BK336" s="135"/>
      <c r="BL336" s="90"/>
      <c r="BM336" s="126"/>
      <c r="BN336" s="19"/>
      <c r="BO336" s="19"/>
      <c r="BP336" s="85"/>
      <c r="BQ336" s="85"/>
      <c r="BR336" s="85"/>
      <c r="BS336" s="135"/>
      <c r="BT336" s="90"/>
      <c r="BU336" s="126"/>
      <c r="BV336" s="19"/>
      <c r="BW336" s="19"/>
      <c r="BX336" s="85"/>
      <c r="BY336" s="85"/>
      <c r="BZ336" s="85"/>
      <c r="CA336" s="135"/>
      <c r="CB336" s="90"/>
      <c r="CC336" s="126"/>
      <c r="CD336" s="19"/>
      <c r="CE336" s="19"/>
      <c r="CF336" s="85"/>
      <c r="CG336" s="85"/>
      <c r="CH336" s="85"/>
      <c r="CI336" s="135"/>
      <c r="CJ336" s="90"/>
      <c r="CK336" s="126"/>
      <c r="CL336" s="19"/>
      <c r="CM336" s="19"/>
      <c r="CN336" s="85"/>
      <c r="CO336" s="85"/>
      <c r="CP336" s="85"/>
      <c r="CQ336" s="135"/>
      <c r="CR336" s="90"/>
      <c r="CS336" s="126"/>
      <c r="CT336" s="19"/>
      <c r="CU336" s="19"/>
      <c r="CV336" s="85"/>
      <c r="CW336" s="85"/>
      <c r="CX336" s="85"/>
      <c r="CY336" s="135"/>
      <c r="CZ336" s="90"/>
      <c r="DA336" s="126"/>
      <c r="DB336" s="19"/>
      <c r="DC336" s="19"/>
      <c r="DD336" s="85"/>
      <c r="DE336" s="85"/>
      <c r="DF336" s="85"/>
      <c r="DG336" s="135"/>
      <c r="DH336" s="90"/>
      <c r="DI336" s="126"/>
      <c r="DJ336" s="19"/>
      <c r="DK336" s="19"/>
      <c r="DL336" s="85"/>
      <c r="DM336" s="85"/>
      <c r="DN336" s="85"/>
      <c r="DO336" s="135"/>
      <c r="DP336" s="90"/>
      <c r="DQ336" s="126"/>
      <c r="DR336" s="19"/>
      <c r="DS336" s="19"/>
      <c r="DT336" s="85"/>
      <c r="DU336" s="85"/>
      <c r="DV336" s="85"/>
      <c r="DW336" s="135"/>
      <c r="DX336" s="90"/>
      <c r="DY336" s="126"/>
      <c r="DZ336" s="19"/>
      <c r="EA336" s="19"/>
      <c r="EB336" s="24"/>
      <c r="EC336" s="24"/>
      <c r="ED336" s="24"/>
      <c r="EE336" s="705"/>
      <c r="EF336" s="334"/>
      <c r="EG336" s="272"/>
      <c r="EH336" s="19"/>
      <c r="EI336" s="19"/>
      <c r="EJ336" s="85"/>
      <c r="EK336" s="85"/>
      <c r="EL336" s="85"/>
      <c r="EM336" s="135"/>
      <c r="EN336" s="90"/>
      <c r="EO336" s="126"/>
      <c r="EP336" s="19"/>
      <c r="EQ336" s="19"/>
    </row>
    <row r="337" spans="1:147" ht="37.5" customHeight="1">
      <c r="A337" s="88"/>
      <c r="B337" s="88"/>
      <c r="C337" s="88"/>
      <c r="D337" s="85"/>
      <c r="E337" s="85"/>
      <c r="F337" s="85"/>
      <c r="G337" s="135"/>
      <c r="H337" s="90"/>
      <c r="I337" s="126"/>
      <c r="J337" s="19"/>
      <c r="K337" s="19"/>
      <c r="L337" s="85"/>
      <c r="M337" s="85"/>
      <c r="N337" s="85"/>
      <c r="O337" s="135"/>
      <c r="P337" s="90"/>
      <c r="Q337" s="126"/>
      <c r="R337" s="19"/>
      <c r="S337" s="19"/>
      <c r="T337" s="85"/>
      <c r="U337" s="85"/>
      <c r="V337" s="85"/>
      <c r="W337" s="135"/>
      <c r="X337" s="90"/>
      <c r="Y337" s="126"/>
      <c r="Z337" s="19"/>
      <c r="AA337" s="19"/>
      <c r="AB337" s="85"/>
      <c r="AC337" s="85"/>
      <c r="AD337" s="85"/>
      <c r="AE337" s="135"/>
      <c r="AF337" s="90"/>
      <c r="AG337" s="126"/>
      <c r="AH337" s="19"/>
      <c r="AI337" s="19"/>
      <c r="AJ337" s="85"/>
      <c r="AK337" s="85"/>
      <c r="AL337" s="85"/>
      <c r="AM337" s="135"/>
      <c r="AN337" s="90"/>
      <c r="AO337" s="126"/>
      <c r="AP337" s="19"/>
      <c r="AQ337" s="19"/>
      <c r="AR337" s="85"/>
      <c r="AS337" s="85"/>
      <c r="AT337" s="85"/>
      <c r="AU337" s="135"/>
      <c r="AV337" s="90"/>
      <c r="AW337" s="126"/>
      <c r="AX337" s="19"/>
      <c r="AY337" s="19"/>
      <c r="AZ337" s="85"/>
      <c r="BA337" s="85"/>
      <c r="BB337" s="85"/>
      <c r="BC337" s="135"/>
      <c r="BD337" s="90"/>
      <c r="BE337" s="126"/>
      <c r="BF337" s="19"/>
      <c r="BG337" s="19"/>
      <c r="BH337" s="85"/>
      <c r="BI337" s="85"/>
      <c r="BJ337" s="85"/>
      <c r="BK337" s="135"/>
      <c r="BL337" s="90"/>
      <c r="BM337" s="126"/>
      <c r="BN337" s="19"/>
      <c r="BO337" s="19"/>
      <c r="BP337" s="85"/>
      <c r="BQ337" s="85"/>
      <c r="BR337" s="85"/>
      <c r="BS337" s="135"/>
      <c r="BT337" s="90"/>
      <c r="BU337" s="126"/>
      <c r="BV337" s="19"/>
      <c r="BW337" s="19"/>
      <c r="BX337" s="85"/>
      <c r="BY337" s="85"/>
      <c r="BZ337" s="85"/>
      <c r="CA337" s="135"/>
      <c r="CB337" s="90"/>
      <c r="CC337" s="126"/>
      <c r="CD337" s="19"/>
      <c r="CE337" s="19"/>
      <c r="CF337" s="85"/>
      <c r="CG337" s="85"/>
      <c r="CH337" s="85"/>
      <c r="CI337" s="135"/>
      <c r="CJ337" s="90"/>
      <c r="CK337" s="126"/>
      <c r="CL337" s="19"/>
      <c r="CM337" s="19"/>
      <c r="CN337" s="85"/>
      <c r="CO337" s="85"/>
      <c r="CP337" s="85"/>
      <c r="CQ337" s="135"/>
      <c r="CR337" s="90"/>
      <c r="CS337" s="126"/>
      <c r="CT337" s="19"/>
      <c r="CU337" s="19"/>
      <c r="CV337" s="85"/>
      <c r="CW337" s="85"/>
      <c r="CX337" s="85"/>
      <c r="CY337" s="135"/>
      <c r="CZ337" s="90"/>
      <c r="DA337" s="126"/>
      <c r="DB337" s="19"/>
      <c r="DC337" s="19"/>
      <c r="DD337" s="85"/>
      <c r="DE337" s="85"/>
      <c r="DF337" s="85"/>
      <c r="DG337" s="135"/>
      <c r="DH337" s="90"/>
      <c r="DI337" s="126"/>
      <c r="DJ337" s="19"/>
      <c r="DK337" s="19"/>
      <c r="DL337" s="85"/>
      <c r="DM337" s="85"/>
      <c r="DN337" s="85"/>
      <c r="DO337" s="135"/>
      <c r="DP337" s="90"/>
      <c r="DQ337" s="126"/>
      <c r="DR337" s="19"/>
      <c r="DS337" s="19"/>
      <c r="DT337" s="85"/>
      <c r="DU337" s="85"/>
      <c r="DV337" s="85"/>
      <c r="DW337" s="135"/>
      <c r="DX337" s="90"/>
      <c r="DY337" s="126"/>
      <c r="DZ337" s="19"/>
      <c r="EA337" s="19"/>
      <c r="EB337" s="24"/>
      <c r="EC337" s="24"/>
      <c r="ED337" s="24"/>
      <c r="EE337" s="705"/>
      <c r="EF337" s="334"/>
      <c r="EG337" s="272"/>
      <c r="EH337" s="19"/>
      <c r="EI337" s="19"/>
      <c r="EJ337" s="85"/>
      <c r="EK337" s="85"/>
      <c r="EL337" s="85"/>
      <c r="EM337" s="135"/>
      <c r="EN337" s="90"/>
      <c r="EO337" s="126"/>
      <c r="EP337" s="19"/>
      <c r="EQ337" s="19"/>
    </row>
    <row r="338" spans="1:147" ht="37.5" customHeight="1">
      <c r="A338" s="88"/>
      <c r="B338" s="88"/>
      <c r="C338" s="88"/>
      <c r="D338" s="85"/>
      <c r="E338" s="85"/>
      <c r="F338" s="85"/>
      <c r="G338" s="135"/>
      <c r="H338" s="90"/>
      <c r="I338" s="126"/>
      <c r="J338" s="19"/>
      <c r="K338" s="19"/>
      <c r="L338" s="85"/>
      <c r="M338" s="85"/>
      <c r="N338" s="85"/>
      <c r="O338" s="135"/>
      <c r="P338" s="90"/>
      <c r="Q338" s="126"/>
      <c r="R338" s="19"/>
      <c r="S338" s="19"/>
      <c r="T338" s="85"/>
      <c r="U338" s="85"/>
      <c r="V338" s="85"/>
      <c r="W338" s="135"/>
      <c r="X338" s="90"/>
      <c r="Y338" s="126"/>
      <c r="Z338" s="19"/>
      <c r="AA338" s="19"/>
      <c r="AB338" s="85"/>
      <c r="AC338" s="85"/>
      <c r="AD338" s="85"/>
      <c r="AE338" s="135"/>
      <c r="AF338" s="90"/>
      <c r="AG338" s="126"/>
      <c r="AH338" s="19"/>
      <c r="AI338" s="19"/>
      <c r="AJ338" s="85"/>
      <c r="AK338" s="85"/>
      <c r="AL338" s="85"/>
      <c r="AM338" s="135"/>
      <c r="AN338" s="90"/>
      <c r="AO338" s="126"/>
      <c r="AP338" s="19"/>
      <c r="AQ338" s="19"/>
      <c r="AR338" s="85"/>
      <c r="AS338" s="85"/>
      <c r="AT338" s="85"/>
      <c r="AU338" s="135"/>
      <c r="AV338" s="90"/>
      <c r="AW338" s="126"/>
      <c r="AX338" s="19"/>
      <c r="AY338" s="19"/>
      <c r="AZ338" s="85"/>
      <c r="BA338" s="85"/>
      <c r="BB338" s="85"/>
      <c r="BC338" s="135"/>
      <c r="BD338" s="90"/>
      <c r="BE338" s="126"/>
      <c r="BF338" s="19"/>
      <c r="BG338" s="19"/>
      <c r="BH338" s="85"/>
      <c r="BI338" s="85"/>
      <c r="BJ338" s="85"/>
      <c r="BK338" s="135"/>
      <c r="BL338" s="90"/>
      <c r="BM338" s="126"/>
      <c r="BN338" s="19"/>
      <c r="BO338" s="19"/>
      <c r="BP338" s="85"/>
      <c r="BQ338" s="85"/>
      <c r="BR338" s="85"/>
      <c r="BS338" s="135"/>
      <c r="BT338" s="90"/>
      <c r="BU338" s="126"/>
      <c r="BV338" s="19"/>
      <c r="BW338" s="19"/>
      <c r="BX338" s="85"/>
      <c r="BY338" s="85"/>
      <c r="BZ338" s="85"/>
      <c r="CA338" s="135"/>
      <c r="CB338" s="90"/>
      <c r="CC338" s="126"/>
      <c r="CD338" s="19"/>
      <c r="CE338" s="19"/>
      <c r="CF338" s="85"/>
      <c r="CG338" s="85"/>
      <c r="CH338" s="85"/>
      <c r="CI338" s="135"/>
      <c r="CJ338" s="90"/>
      <c r="CK338" s="126"/>
      <c r="CL338" s="19"/>
      <c r="CM338" s="19"/>
      <c r="CN338" s="85"/>
      <c r="CO338" s="85"/>
      <c r="CP338" s="85"/>
      <c r="CQ338" s="135"/>
      <c r="CR338" s="90"/>
      <c r="CS338" s="126"/>
      <c r="CT338" s="19"/>
      <c r="CU338" s="19"/>
      <c r="CV338" s="85"/>
      <c r="CW338" s="85"/>
      <c r="CX338" s="85"/>
      <c r="CY338" s="135"/>
      <c r="CZ338" s="90"/>
      <c r="DA338" s="126"/>
      <c r="DB338" s="19"/>
      <c r="DC338" s="19"/>
      <c r="DD338" s="85"/>
      <c r="DE338" s="85"/>
      <c r="DF338" s="85"/>
      <c r="DG338" s="135"/>
      <c r="DH338" s="90"/>
      <c r="DI338" s="126"/>
      <c r="DJ338" s="19"/>
      <c r="DK338" s="19"/>
      <c r="DL338" s="85"/>
      <c r="DM338" s="85"/>
      <c r="DN338" s="85"/>
      <c r="DO338" s="135"/>
      <c r="DP338" s="90"/>
      <c r="DQ338" s="126"/>
      <c r="DR338" s="19"/>
      <c r="DS338" s="19"/>
      <c r="DT338" s="85"/>
      <c r="DU338" s="85"/>
      <c r="DV338" s="85"/>
      <c r="DW338" s="135"/>
      <c r="DX338" s="90"/>
      <c r="DY338" s="126"/>
      <c r="DZ338" s="19"/>
      <c r="EA338" s="19"/>
      <c r="EB338" s="24"/>
      <c r="EC338" s="24"/>
      <c r="ED338" s="24"/>
      <c r="EE338" s="705"/>
      <c r="EF338" s="334"/>
      <c r="EG338" s="272"/>
      <c r="EH338" s="19"/>
      <c r="EI338" s="19"/>
      <c r="EJ338" s="85"/>
      <c r="EK338" s="85"/>
      <c r="EL338" s="85"/>
      <c r="EM338" s="135"/>
      <c r="EN338" s="90"/>
      <c r="EO338" s="126"/>
      <c r="EP338" s="19"/>
      <c r="EQ338" s="19"/>
    </row>
    <row r="339" spans="1:147" ht="37.5" customHeight="1">
      <c r="A339" s="88"/>
      <c r="B339" s="88"/>
      <c r="C339" s="88"/>
      <c r="D339" s="85"/>
      <c r="E339" s="85"/>
      <c r="F339" s="85"/>
      <c r="G339" s="135"/>
      <c r="H339" s="90"/>
      <c r="I339" s="126"/>
      <c r="J339" s="19"/>
      <c r="K339" s="19"/>
      <c r="L339" s="85"/>
      <c r="M339" s="85"/>
      <c r="N339" s="85"/>
      <c r="O339" s="135"/>
      <c r="P339" s="90"/>
      <c r="Q339" s="126"/>
      <c r="R339" s="19"/>
      <c r="S339" s="19"/>
      <c r="T339" s="85"/>
      <c r="U339" s="85"/>
      <c r="V339" s="85"/>
      <c r="W339" s="135"/>
      <c r="X339" s="90"/>
      <c r="Y339" s="126"/>
      <c r="Z339" s="19"/>
      <c r="AA339" s="19"/>
      <c r="AB339" s="85"/>
      <c r="AC339" s="85"/>
      <c r="AD339" s="85"/>
      <c r="AE339" s="135"/>
      <c r="AF339" s="90"/>
      <c r="AG339" s="126"/>
      <c r="AH339" s="19"/>
      <c r="AI339" s="19"/>
      <c r="AJ339" s="85"/>
      <c r="AK339" s="85"/>
      <c r="AL339" s="85"/>
      <c r="AM339" s="135"/>
      <c r="AN339" s="90"/>
      <c r="AO339" s="126"/>
      <c r="AP339" s="19"/>
      <c r="AQ339" s="19"/>
      <c r="AR339" s="85"/>
      <c r="AS339" s="85"/>
      <c r="AT339" s="85"/>
      <c r="AU339" s="135"/>
      <c r="AV339" s="90"/>
      <c r="AW339" s="126"/>
      <c r="AX339" s="19"/>
      <c r="AY339" s="19"/>
      <c r="AZ339" s="85"/>
      <c r="BA339" s="85"/>
      <c r="BB339" s="85"/>
      <c r="BC339" s="135"/>
      <c r="BD339" s="90"/>
      <c r="BE339" s="126"/>
      <c r="BF339" s="19"/>
      <c r="BG339" s="19"/>
      <c r="BH339" s="85"/>
      <c r="BI339" s="85"/>
      <c r="BJ339" s="85"/>
      <c r="BK339" s="135"/>
      <c r="BL339" s="90"/>
      <c r="BM339" s="126"/>
      <c r="BN339" s="19"/>
      <c r="BO339" s="19"/>
      <c r="BP339" s="85"/>
      <c r="BQ339" s="85"/>
      <c r="BR339" s="85"/>
      <c r="BS339" s="135"/>
      <c r="BT339" s="90"/>
      <c r="BU339" s="126"/>
      <c r="BV339" s="19"/>
      <c r="BW339" s="19"/>
      <c r="BX339" s="85"/>
      <c r="BY339" s="85"/>
      <c r="BZ339" s="85"/>
      <c r="CA339" s="135"/>
      <c r="CB339" s="90"/>
      <c r="CC339" s="126"/>
      <c r="CD339" s="19"/>
      <c r="CE339" s="19"/>
      <c r="CF339" s="85"/>
      <c r="CG339" s="85"/>
      <c r="CH339" s="85"/>
      <c r="CI339" s="135"/>
      <c r="CJ339" s="90"/>
      <c r="CK339" s="126"/>
      <c r="CL339" s="19"/>
      <c r="CM339" s="19"/>
      <c r="CN339" s="85"/>
      <c r="CO339" s="85"/>
      <c r="CP339" s="85"/>
      <c r="CQ339" s="135"/>
      <c r="CR339" s="90"/>
      <c r="CS339" s="126"/>
      <c r="CT339" s="19"/>
      <c r="CU339" s="19"/>
      <c r="CV339" s="85"/>
      <c r="CW339" s="85"/>
      <c r="CX339" s="85"/>
      <c r="CY339" s="135"/>
      <c r="CZ339" s="90"/>
      <c r="DA339" s="126"/>
      <c r="DB339" s="19"/>
      <c r="DC339" s="19"/>
      <c r="DD339" s="85"/>
      <c r="DE339" s="85"/>
      <c r="DF339" s="85"/>
      <c r="DG339" s="135"/>
      <c r="DH339" s="90"/>
      <c r="DI339" s="126"/>
      <c r="DJ339" s="19"/>
      <c r="DK339" s="19"/>
      <c r="DL339" s="85"/>
      <c r="DM339" s="85"/>
      <c r="DN339" s="85"/>
      <c r="DO339" s="135"/>
      <c r="DP339" s="90"/>
      <c r="DQ339" s="126"/>
      <c r="DR339" s="19"/>
      <c r="DS339" s="19"/>
      <c r="DT339" s="85"/>
      <c r="DU339" s="85"/>
      <c r="DV339" s="85"/>
      <c r="DW339" s="135"/>
      <c r="DX339" s="90"/>
      <c r="DY339" s="126"/>
      <c r="DZ339" s="19"/>
      <c r="EA339" s="19"/>
      <c r="EB339" s="24"/>
      <c r="EC339" s="24"/>
      <c r="ED339" s="24"/>
      <c r="EE339" s="705"/>
      <c r="EF339" s="334"/>
      <c r="EG339" s="272"/>
      <c r="EH339" s="19"/>
      <c r="EI339" s="19"/>
      <c r="EJ339" s="85"/>
      <c r="EK339" s="85"/>
      <c r="EL339" s="85"/>
      <c r="EM339" s="135"/>
      <c r="EN339" s="90"/>
      <c r="EO339" s="126"/>
      <c r="EP339" s="19"/>
      <c r="EQ339" s="19"/>
    </row>
    <row r="340" spans="1:147" ht="37.5" customHeight="1">
      <c r="A340" s="88"/>
      <c r="B340" s="88"/>
      <c r="C340" s="88"/>
      <c r="D340" s="85"/>
      <c r="E340" s="85"/>
      <c r="F340" s="85"/>
      <c r="G340" s="135"/>
      <c r="H340" s="90"/>
      <c r="I340" s="126"/>
      <c r="J340" s="19"/>
      <c r="K340" s="19"/>
      <c r="L340" s="85"/>
      <c r="M340" s="85"/>
      <c r="N340" s="85"/>
      <c r="O340" s="135"/>
      <c r="P340" s="90"/>
      <c r="Q340" s="126"/>
      <c r="R340" s="19"/>
      <c r="S340" s="19"/>
      <c r="T340" s="85"/>
      <c r="U340" s="85"/>
      <c r="V340" s="85"/>
      <c r="W340" s="135"/>
      <c r="X340" s="90"/>
      <c r="Y340" s="126"/>
      <c r="Z340" s="19"/>
      <c r="AA340" s="19"/>
      <c r="AB340" s="85"/>
      <c r="AC340" s="85"/>
      <c r="AD340" s="85"/>
      <c r="AE340" s="135"/>
      <c r="AF340" s="90"/>
      <c r="AG340" s="126"/>
      <c r="AH340" s="19"/>
      <c r="AI340" s="19"/>
      <c r="AJ340" s="85"/>
      <c r="AK340" s="85"/>
      <c r="AL340" s="85"/>
      <c r="AM340" s="135"/>
      <c r="AN340" s="90"/>
      <c r="AO340" s="126"/>
      <c r="AP340" s="19"/>
      <c r="AQ340" s="19"/>
      <c r="AR340" s="85"/>
      <c r="AS340" s="85"/>
      <c r="AT340" s="85"/>
      <c r="AU340" s="135"/>
      <c r="AV340" s="90"/>
      <c r="AW340" s="126"/>
      <c r="AX340" s="19"/>
      <c r="AY340" s="19"/>
      <c r="AZ340" s="85"/>
      <c r="BA340" s="85"/>
      <c r="BB340" s="85"/>
      <c r="BC340" s="135"/>
      <c r="BD340" s="90"/>
      <c r="BE340" s="126"/>
      <c r="BF340" s="19"/>
      <c r="BG340" s="19"/>
      <c r="BH340" s="85"/>
      <c r="BI340" s="85"/>
      <c r="BJ340" s="85"/>
      <c r="BK340" s="135"/>
      <c r="BL340" s="90"/>
      <c r="BM340" s="126"/>
      <c r="BN340" s="19"/>
      <c r="BO340" s="19"/>
      <c r="BP340" s="85"/>
      <c r="BQ340" s="85"/>
      <c r="BR340" s="85"/>
      <c r="BS340" s="135"/>
      <c r="BT340" s="90"/>
      <c r="BU340" s="126"/>
      <c r="BV340" s="19"/>
      <c r="BW340" s="19"/>
      <c r="BX340" s="85"/>
      <c r="BY340" s="85"/>
      <c r="BZ340" s="85"/>
      <c r="CA340" s="135"/>
      <c r="CB340" s="90"/>
      <c r="CC340" s="126"/>
      <c r="CD340" s="19"/>
      <c r="CE340" s="19"/>
      <c r="CF340" s="85"/>
      <c r="CG340" s="85"/>
      <c r="CH340" s="85"/>
      <c r="CI340" s="135"/>
      <c r="CJ340" s="90"/>
      <c r="CK340" s="126"/>
      <c r="CL340" s="19"/>
      <c r="CM340" s="19"/>
      <c r="CN340" s="85"/>
      <c r="CO340" s="85"/>
      <c r="CP340" s="85"/>
      <c r="CQ340" s="135"/>
      <c r="CR340" s="90"/>
      <c r="CS340" s="126"/>
      <c r="CT340" s="19"/>
      <c r="CU340" s="19"/>
      <c r="CV340" s="85"/>
      <c r="CW340" s="85"/>
      <c r="CX340" s="85"/>
      <c r="CY340" s="135"/>
      <c r="CZ340" s="90"/>
      <c r="DA340" s="126"/>
      <c r="DB340" s="19"/>
      <c r="DC340" s="19"/>
      <c r="DD340" s="85"/>
      <c r="DE340" s="85"/>
      <c r="DF340" s="85"/>
      <c r="DG340" s="135"/>
      <c r="DH340" s="90"/>
      <c r="DI340" s="126"/>
      <c r="DJ340" s="19"/>
      <c r="DK340" s="19"/>
      <c r="DL340" s="85"/>
      <c r="DM340" s="85"/>
      <c r="DN340" s="85"/>
      <c r="DO340" s="135"/>
      <c r="DP340" s="90"/>
      <c r="DQ340" s="126"/>
      <c r="DR340" s="19"/>
      <c r="DS340" s="19"/>
      <c r="DT340" s="85"/>
      <c r="DU340" s="85"/>
      <c r="DV340" s="85"/>
      <c r="DW340" s="135"/>
      <c r="DX340" s="90"/>
      <c r="DY340" s="126"/>
      <c r="DZ340" s="19"/>
      <c r="EA340" s="19"/>
      <c r="EB340" s="24"/>
      <c r="EC340" s="24"/>
      <c r="ED340" s="24"/>
      <c r="EE340" s="705"/>
      <c r="EF340" s="334"/>
      <c r="EG340" s="272"/>
      <c r="EH340" s="19"/>
      <c r="EI340" s="19"/>
      <c r="EJ340" s="85"/>
      <c r="EK340" s="85"/>
      <c r="EL340" s="85"/>
      <c r="EM340" s="135"/>
      <c r="EN340" s="90"/>
      <c r="EO340" s="126"/>
      <c r="EP340" s="19"/>
      <c r="EQ340" s="19"/>
    </row>
    <row r="341" spans="1:147" ht="37.5" customHeight="1">
      <c r="A341" s="88"/>
      <c r="B341" s="88"/>
      <c r="C341" s="88"/>
      <c r="D341" s="85"/>
      <c r="E341" s="85"/>
      <c r="F341" s="85"/>
      <c r="G341" s="135"/>
      <c r="H341" s="90"/>
      <c r="I341" s="126"/>
      <c r="J341" s="19"/>
      <c r="K341" s="19"/>
      <c r="L341" s="85"/>
      <c r="M341" s="85"/>
      <c r="N341" s="85"/>
      <c r="O341" s="135"/>
      <c r="P341" s="90"/>
      <c r="Q341" s="126"/>
      <c r="R341" s="19"/>
      <c r="S341" s="19"/>
      <c r="T341" s="85"/>
      <c r="U341" s="85"/>
      <c r="V341" s="85"/>
      <c r="W341" s="135"/>
      <c r="X341" s="90"/>
      <c r="Y341" s="126"/>
      <c r="Z341" s="19"/>
      <c r="AA341" s="19"/>
      <c r="AB341" s="85"/>
      <c r="AC341" s="85"/>
      <c r="AD341" s="85"/>
      <c r="AE341" s="135"/>
      <c r="AF341" s="90"/>
      <c r="AG341" s="126"/>
      <c r="AH341" s="19"/>
      <c r="AI341" s="19"/>
      <c r="AJ341" s="85"/>
      <c r="AK341" s="85"/>
      <c r="AL341" s="85"/>
      <c r="AM341" s="135"/>
      <c r="AN341" s="90"/>
      <c r="AO341" s="126"/>
      <c r="AP341" s="19"/>
      <c r="AQ341" s="19"/>
      <c r="AR341" s="85"/>
      <c r="AS341" s="85"/>
      <c r="AT341" s="85"/>
      <c r="AU341" s="135"/>
      <c r="AV341" s="90"/>
      <c r="AW341" s="126"/>
      <c r="AX341" s="19"/>
      <c r="AY341" s="19"/>
      <c r="AZ341" s="85"/>
      <c r="BA341" s="85"/>
      <c r="BB341" s="85"/>
      <c r="BC341" s="135"/>
      <c r="BD341" s="90"/>
      <c r="BE341" s="126"/>
      <c r="BF341" s="19"/>
      <c r="BG341" s="19"/>
      <c r="BH341" s="85"/>
      <c r="BI341" s="85"/>
      <c r="BJ341" s="85"/>
      <c r="BK341" s="135"/>
      <c r="BL341" s="90"/>
      <c r="BM341" s="126"/>
      <c r="BN341" s="19"/>
      <c r="BO341" s="19"/>
      <c r="BP341" s="85"/>
      <c r="BQ341" s="85"/>
      <c r="BR341" s="85"/>
      <c r="BS341" s="135"/>
      <c r="BT341" s="90"/>
      <c r="BU341" s="126"/>
      <c r="BV341" s="19"/>
      <c r="BW341" s="19"/>
      <c r="BX341" s="85"/>
      <c r="BY341" s="85"/>
      <c r="BZ341" s="85"/>
      <c r="CA341" s="135"/>
      <c r="CB341" s="90"/>
      <c r="CC341" s="126"/>
      <c r="CD341" s="19"/>
      <c r="CE341" s="19"/>
      <c r="CF341" s="85"/>
      <c r="CG341" s="85"/>
      <c r="CH341" s="85"/>
      <c r="CI341" s="135"/>
      <c r="CJ341" s="90"/>
      <c r="CK341" s="126"/>
      <c r="CL341" s="19"/>
      <c r="CM341" s="19"/>
      <c r="CN341" s="85"/>
      <c r="CO341" s="85"/>
      <c r="CP341" s="85"/>
      <c r="CQ341" s="135"/>
      <c r="CR341" s="90"/>
      <c r="CS341" s="126"/>
      <c r="CT341" s="19"/>
      <c r="CU341" s="19"/>
      <c r="CV341" s="85"/>
      <c r="CW341" s="85"/>
      <c r="CX341" s="85"/>
      <c r="CY341" s="135"/>
      <c r="CZ341" s="90"/>
      <c r="DA341" s="126"/>
      <c r="DB341" s="19"/>
      <c r="DC341" s="19"/>
      <c r="DD341" s="85"/>
      <c r="DE341" s="85"/>
      <c r="DF341" s="85"/>
      <c r="DG341" s="135"/>
      <c r="DH341" s="90"/>
      <c r="DI341" s="126"/>
      <c r="DJ341" s="19"/>
      <c r="DK341" s="19"/>
      <c r="DL341" s="85"/>
      <c r="DM341" s="85"/>
      <c r="DN341" s="85"/>
      <c r="DO341" s="135"/>
      <c r="DP341" s="90"/>
      <c r="DQ341" s="126"/>
      <c r="DR341" s="19"/>
      <c r="DS341" s="19"/>
      <c r="DT341" s="85"/>
      <c r="DU341" s="85"/>
      <c r="DV341" s="85"/>
      <c r="DW341" s="135"/>
      <c r="DX341" s="90"/>
      <c r="DY341" s="126"/>
      <c r="DZ341" s="19"/>
      <c r="EA341" s="19"/>
      <c r="EB341" s="24"/>
      <c r="EC341" s="24"/>
      <c r="ED341" s="24"/>
      <c r="EE341" s="705"/>
      <c r="EF341" s="334"/>
      <c r="EG341" s="272"/>
      <c r="EH341" s="19"/>
      <c r="EI341" s="19"/>
      <c r="EJ341" s="85"/>
      <c r="EK341" s="85"/>
      <c r="EL341" s="85"/>
      <c r="EM341" s="135"/>
      <c r="EN341" s="90"/>
      <c r="EO341" s="126"/>
      <c r="EP341" s="19"/>
      <c r="EQ341" s="19"/>
    </row>
    <row r="342" spans="1:147" ht="37.5" customHeight="1">
      <c r="A342" s="88"/>
      <c r="B342" s="88"/>
      <c r="C342" s="88"/>
      <c r="D342" s="85"/>
      <c r="E342" s="85"/>
      <c r="F342" s="85"/>
      <c r="G342" s="135"/>
      <c r="H342" s="90"/>
      <c r="I342" s="126"/>
      <c r="J342" s="19"/>
      <c r="K342" s="19"/>
      <c r="L342" s="85"/>
      <c r="M342" s="85"/>
      <c r="N342" s="85"/>
      <c r="O342" s="135"/>
      <c r="P342" s="90"/>
      <c r="Q342" s="126"/>
      <c r="R342" s="19"/>
      <c r="S342" s="19"/>
      <c r="T342" s="85"/>
      <c r="U342" s="85"/>
      <c r="V342" s="85"/>
      <c r="W342" s="135"/>
      <c r="X342" s="90"/>
      <c r="Y342" s="126"/>
      <c r="Z342" s="19"/>
      <c r="AA342" s="19"/>
      <c r="AB342" s="85"/>
      <c r="AC342" s="85"/>
      <c r="AD342" s="85"/>
      <c r="AE342" s="135"/>
      <c r="AF342" s="90"/>
      <c r="AG342" s="126"/>
      <c r="AH342" s="19"/>
      <c r="AI342" s="19"/>
      <c r="AJ342" s="85"/>
      <c r="AK342" s="85"/>
      <c r="AL342" s="85"/>
      <c r="AM342" s="135"/>
      <c r="AN342" s="90"/>
      <c r="AO342" s="126"/>
      <c r="AP342" s="19"/>
      <c r="AQ342" s="19"/>
      <c r="AR342" s="85"/>
      <c r="AS342" s="85"/>
      <c r="AT342" s="85"/>
      <c r="AU342" s="135"/>
      <c r="AV342" s="90"/>
      <c r="AW342" s="126"/>
      <c r="AX342" s="19"/>
      <c r="AY342" s="19"/>
      <c r="AZ342" s="85"/>
      <c r="BA342" s="85"/>
      <c r="BB342" s="85"/>
      <c r="BC342" s="135"/>
      <c r="BD342" s="90"/>
      <c r="BE342" s="126"/>
      <c r="BF342" s="19"/>
      <c r="BG342" s="19"/>
      <c r="BH342" s="85"/>
      <c r="BI342" s="85"/>
      <c r="BJ342" s="85"/>
      <c r="BK342" s="135"/>
      <c r="BL342" s="90"/>
      <c r="BM342" s="126"/>
      <c r="BN342" s="19"/>
      <c r="BO342" s="19"/>
      <c r="BP342" s="85"/>
      <c r="BQ342" s="85"/>
      <c r="BR342" s="85"/>
      <c r="BS342" s="135"/>
      <c r="BT342" s="90"/>
      <c r="BU342" s="126"/>
      <c r="BV342" s="19"/>
      <c r="BW342" s="19"/>
      <c r="BX342" s="85"/>
      <c r="BY342" s="85"/>
      <c r="BZ342" s="85"/>
      <c r="CA342" s="135"/>
      <c r="CB342" s="90"/>
      <c r="CC342" s="126"/>
      <c r="CD342" s="19"/>
      <c r="CE342" s="19"/>
      <c r="CF342" s="85"/>
      <c r="CG342" s="85"/>
      <c r="CH342" s="85"/>
      <c r="CI342" s="135"/>
      <c r="CJ342" s="90"/>
      <c r="CK342" s="126"/>
      <c r="CL342" s="19"/>
      <c r="CM342" s="19"/>
      <c r="CN342" s="85"/>
      <c r="CO342" s="85"/>
      <c r="CP342" s="85"/>
      <c r="CQ342" s="135"/>
      <c r="CR342" s="90"/>
      <c r="CS342" s="126"/>
      <c r="CT342" s="19"/>
      <c r="CU342" s="19"/>
      <c r="CV342" s="85"/>
      <c r="CW342" s="85"/>
      <c r="CX342" s="85"/>
      <c r="CY342" s="135"/>
      <c r="CZ342" s="90"/>
      <c r="DA342" s="126"/>
      <c r="DB342" s="19"/>
      <c r="DC342" s="19"/>
      <c r="DD342" s="85"/>
      <c r="DE342" s="85"/>
      <c r="DF342" s="85"/>
      <c r="DG342" s="135"/>
      <c r="DH342" s="90"/>
      <c r="DI342" s="126"/>
      <c r="DJ342" s="19"/>
      <c r="DK342" s="19"/>
      <c r="DL342" s="85"/>
      <c r="DM342" s="85"/>
      <c r="DN342" s="85"/>
      <c r="DO342" s="135"/>
      <c r="DP342" s="90"/>
      <c r="DQ342" s="126"/>
      <c r="DR342" s="19"/>
      <c r="DS342" s="19"/>
      <c r="DT342" s="85"/>
      <c r="DU342" s="85"/>
      <c r="DV342" s="85"/>
      <c r="DW342" s="135"/>
      <c r="DX342" s="90"/>
      <c r="DY342" s="126"/>
      <c r="DZ342" s="19"/>
      <c r="EA342" s="19"/>
      <c r="EB342" s="24"/>
      <c r="EC342" s="24"/>
      <c r="ED342" s="24"/>
      <c r="EE342" s="705"/>
      <c r="EF342" s="334"/>
      <c r="EG342" s="272"/>
      <c r="EH342" s="19"/>
      <c r="EI342" s="19"/>
      <c r="EJ342" s="85"/>
      <c r="EK342" s="85"/>
      <c r="EL342" s="85"/>
      <c r="EM342" s="135"/>
      <c r="EN342" s="90"/>
      <c r="EO342" s="126"/>
      <c r="EP342" s="19"/>
      <c r="EQ342" s="19"/>
    </row>
    <row r="343" spans="1:147" ht="37.5" customHeight="1">
      <c r="A343" s="88"/>
      <c r="B343" s="88"/>
      <c r="C343" s="88"/>
      <c r="D343" s="85"/>
      <c r="E343" s="85"/>
      <c r="F343" s="85"/>
      <c r="G343" s="135"/>
      <c r="H343" s="90"/>
      <c r="I343" s="126"/>
      <c r="J343" s="19"/>
      <c r="K343" s="19"/>
      <c r="L343" s="85"/>
      <c r="M343" s="85"/>
      <c r="N343" s="85"/>
      <c r="O343" s="135"/>
      <c r="P343" s="90"/>
      <c r="Q343" s="126"/>
      <c r="R343" s="19"/>
      <c r="S343" s="19"/>
      <c r="T343" s="85"/>
      <c r="U343" s="85"/>
      <c r="V343" s="85"/>
      <c r="W343" s="135"/>
      <c r="X343" s="90"/>
      <c r="Y343" s="126"/>
      <c r="Z343" s="19"/>
      <c r="AA343" s="19"/>
      <c r="AB343" s="85"/>
      <c r="AC343" s="85"/>
      <c r="AD343" s="85"/>
      <c r="AE343" s="135"/>
      <c r="AF343" s="90"/>
      <c r="AG343" s="126"/>
      <c r="AH343" s="19"/>
      <c r="AI343" s="19"/>
      <c r="AJ343" s="85"/>
      <c r="AK343" s="85"/>
      <c r="AL343" s="85"/>
      <c r="AM343" s="135"/>
      <c r="AN343" s="90"/>
      <c r="AO343" s="126"/>
      <c r="AP343" s="19"/>
      <c r="AQ343" s="19"/>
      <c r="AR343" s="85"/>
      <c r="AS343" s="85"/>
      <c r="AT343" s="85"/>
      <c r="AU343" s="135"/>
      <c r="AV343" s="90"/>
      <c r="AW343" s="126"/>
      <c r="AX343" s="19"/>
      <c r="AY343" s="19"/>
      <c r="AZ343" s="85"/>
      <c r="BA343" s="85"/>
      <c r="BB343" s="85"/>
      <c r="BC343" s="135"/>
      <c r="BD343" s="90"/>
      <c r="BE343" s="126"/>
      <c r="BF343" s="19"/>
      <c r="BG343" s="19"/>
      <c r="BH343" s="85"/>
      <c r="BI343" s="85"/>
      <c r="BJ343" s="85"/>
      <c r="BK343" s="135"/>
      <c r="BL343" s="90"/>
      <c r="BM343" s="126"/>
      <c r="BN343" s="19"/>
      <c r="BO343" s="19"/>
      <c r="BP343" s="85"/>
      <c r="BQ343" s="85"/>
      <c r="BR343" s="85"/>
      <c r="BS343" s="135"/>
      <c r="BT343" s="90"/>
      <c r="BU343" s="126"/>
      <c r="BV343" s="19"/>
      <c r="BW343" s="19"/>
      <c r="BX343" s="85"/>
      <c r="BY343" s="85"/>
      <c r="BZ343" s="85"/>
      <c r="CA343" s="135"/>
      <c r="CB343" s="90"/>
      <c r="CC343" s="126"/>
      <c r="CD343" s="19"/>
      <c r="CE343" s="19"/>
      <c r="CF343" s="85"/>
      <c r="CG343" s="85"/>
      <c r="CH343" s="85"/>
      <c r="CI343" s="135"/>
      <c r="CJ343" s="90"/>
      <c r="CK343" s="126"/>
      <c r="CL343" s="19"/>
      <c r="CM343" s="19"/>
      <c r="CN343" s="85"/>
      <c r="CO343" s="85"/>
      <c r="CP343" s="85"/>
      <c r="CQ343" s="135"/>
      <c r="CR343" s="90"/>
      <c r="CS343" s="126"/>
      <c r="CT343" s="19"/>
      <c r="CU343" s="19"/>
      <c r="CV343" s="85"/>
      <c r="CW343" s="85"/>
      <c r="CX343" s="85"/>
      <c r="CY343" s="135"/>
      <c r="CZ343" s="90"/>
      <c r="DA343" s="126"/>
      <c r="DB343" s="19"/>
      <c r="DC343" s="19"/>
      <c r="DD343" s="85"/>
      <c r="DE343" s="85"/>
      <c r="DF343" s="85"/>
      <c r="DG343" s="135"/>
      <c r="DH343" s="90"/>
      <c r="DI343" s="126"/>
      <c r="DJ343" s="19"/>
      <c r="DK343" s="19"/>
      <c r="DL343" s="85"/>
      <c r="DM343" s="85"/>
      <c r="DN343" s="85"/>
      <c r="DO343" s="135"/>
      <c r="DP343" s="90"/>
      <c r="DQ343" s="126"/>
      <c r="DR343" s="19"/>
      <c r="DS343" s="19"/>
      <c r="DT343" s="85"/>
      <c r="DU343" s="85"/>
      <c r="DV343" s="85"/>
      <c r="DW343" s="135"/>
      <c r="DX343" s="90"/>
      <c r="DY343" s="126"/>
      <c r="DZ343" s="19"/>
      <c r="EA343" s="19"/>
      <c r="EB343" s="24"/>
      <c r="EC343" s="24"/>
      <c r="ED343" s="24"/>
      <c r="EE343" s="705"/>
      <c r="EF343" s="334"/>
      <c r="EG343" s="272"/>
      <c r="EH343" s="19"/>
      <c r="EI343" s="19"/>
      <c r="EJ343" s="85"/>
      <c r="EK343" s="85"/>
      <c r="EL343" s="85"/>
      <c r="EM343" s="135"/>
      <c r="EN343" s="90"/>
      <c r="EO343" s="126"/>
      <c r="EP343" s="19"/>
      <c r="EQ343" s="19"/>
    </row>
    <row r="344" spans="1:147" ht="37.5" customHeight="1">
      <c r="A344" s="88"/>
      <c r="B344" s="88"/>
      <c r="C344" s="88"/>
      <c r="D344" s="85"/>
      <c r="E344" s="85"/>
      <c r="F344" s="85"/>
      <c r="G344" s="135"/>
      <c r="H344" s="90"/>
      <c r="I344" s="126"/>
      <c r="J344" s="19"/>
      <c r="K344" s="19"/>
      <c r="L344" s="85"/>
      <c r="M344" s="85"/>
      <c r="N344" s="85"/>
      <c r="O344" s="135"/>
      <c r="P344" s="90"/>
      <c r="Q344" s="126"/>
      <c r="R344" s="19"/>
      <c r="S344" s="19"/>
      <c r="T344" s="85"/>
      <c r="U344" s="85"/>
      <c r="V344" s="85"/>
      <c r="W344" s="135"/>
      <c r="X344" s="90"/>
      <c r="Y344" s="126"/>
      <c r="Z344" s="19"/>
      <c r="AA344" s="19"/>
      <c r="AB344" s="85"/>
      <c r="AC344" s="85"/>
      <c r="AD344" s="85"/>
      <c r="AE344" s="135"/>
      <c r="AF344" s="90"/>
      <c r="AG344" s="126"/>
      <c r="AH344" s="19"/>
      <c r="AI344" s="19"/>
      <c r="AJ344" s="85"/>
      <c r="AK344" s="85"/>
      <c r="AL344" s="85"/>
      <c r="AM344" s="135"/>
      <c r="AN344" s="90"/>
      <c r="AO344" s="126"/>
      <c r="AP344" s="19"/>
      <c r="AQ344" s="19"/>
      <c r="AR344" s="85"/>
      <c r="AS344" s="85"/>
      <c r="AT344" s="85"/>
      <c r="AU344" s="135"/>
      <c r="AV344" s="90"/>
      <c r="AW344" s="126"/>
      <c r="AX344" s="19"/>
      <c r="AY344" s="19"/>
      <c r="AZ344" s="85"/>
      <c r="BA344" s="85"/>
      <c r="BB344" s="85"/>
      <c r="BC344" s="135"/>
      <c r="BD344" s="90"/>
      <c r="BE344" s="126"/>
      <c r="BF344" s="19"/>
      <c r="BG344" s="19"/>
      <c r="BH344" s="85"/>
      <c r="BI344" s="85"/>
      <c r="BJ344" s="85"/>
      <c r="BK344" s="135"/>
      <c r="BL344" s="90"/>
      <c r="BM344" s="126"/>
      <c r="BN344" s="19"/>
      <c r="BO344" s="19"/>
      <c r="BP344" s="85"/>
      <c r="BQ344" s="85"/>
      <c r="BR344" s="85"/>
      <c r="BS344" s="135"/>
      <c r="BT344" s="90"/>
      <c r="BU344" s="126"/>
      <c r="BV344" s="19"/>
      <c r="BW344" s="19"/>
      <c r="BX344" s="85"/>
      <c r="BY344" s="85"/>
      <c r="BZ344" s="85"/>
      <c r="CA344" s="135"/>
      <c r="CB344" s="90"/>
      <c r="CC344" s="126"/>
      <c r="CD344" s="19"/>
      <c r="CE344" s="19"/>
      <c r="CF344" s="85"/>
      <c r="CG344" s="85"/>
      <c r="CH344" s="85"/>
      <c r="CI344" s="135"/>
      <c r="CJ344" s="90"/>
      <c r="CK344" s="126"/>
      <c r="CL344" s="19"/>
      <c r="CM344" s="19"/>
      <c r="CN344" s="85"/>
      <c r="CO344" s="85"/>
      <c r="CP344" s="85"/>
      <c r="CQ344" s="135"/>
      <c r="CR344" s="90"/>
      <c r="CS344" s="126"/>
      <c r="CT344" s="19"/>
      <c r="CU344" s="19"/>
      <c r="CV344" s="85"/>
      <c r="CW344" s="85"/>
      <c r="CX344" s="85"/>
      <c r="CY344" s="135"/>
      <c r="CZ344" s="90"/>
      <c r="DA344" s="126"/>
      <c r="DB344" s="19"/>
      <c r="DC344" s="19"/>
      <c r="DD344" s="85"/>
      <c r="DE344" s="85"/>
      <c r="DF344" s="85"/>
      <c r="DG344" s="135"/>
      <c r="DH344" s="90"/>
      <c r="DI344" s="126"/>
      <c r="DJ344" s="19"/>
      <c r="DK344" s="19"/>
      <c r="DL344" s="85"/>
      <c r="DM344" s="85"/>
      <c r="DN344" s="85"/>
      <c r="DO344" s="135"/>
      <c r="DP344" s="90"/>
      <c r="DQ344" s="126"/>
      <c r="DR344" s="19"/>
      <c r="DS344" s="19"/>
      <c r="DT344" s="85"/>
      <c r="DU344" s="85"/>
      <c r="DV344" s="85"/>
      <c r="DW344" s="135"/>
      <c r="DX344" s="90"/>
      <c r="DY344" s="126"/>
      <c r="DZ344" s="19"/>
      <c r="EA344" s="19"/>
      <c r="EB344" s="24"/>
      <c r="EC344" s="24"/>
      <c r="ED344" s="24"/>
      <c r="EE344" s="705"/>
      <c r="EF344" s="334"/>
      <c r="EG344" s="272"/>
      <c r="EH344" s="19"/>
      <c r="EI344" s="19"/>
      <c r="EJ344" s="85"/>
      <c r="EK344" s="85"/>
      <c r="EL344" s="85"/>
      <c r="EM344" s="135"/>
      <c r="EN344" s="90"/>
      <c r="EO344" s="126"/>
      <c r="EP344" s="19"/>
      <c r="EQ344" s="19"/>
    </row>
    <row r="345" spans="1:147" ht="37.5" customHeight="1">
      <c r="A345" s="88"/>
      <c r="B345" s="88"/>
      <c r="C345" s="88"/>
      <c r="D345" s="85"/>
      <c r="E345" s="85"/>
      <c r="F345" s="85"/>
      <c r="G345" s="135"/>
      <c r="H345" s="90"/>
      <c r="I345" s="126"/>
      <c r="J345" s="19"/>
      <c r="K345" s="19"/>
      <c r="L345" s="85"/>
      <c r="M345" s="85"/>
      <c r="N345" s="85"/>
      <c r="O345" s="135"/>
      <c r="P345" s="90"/>
      <c r="Q345" s="126"/>
      <c r="R345" s="19"/>
      <c r="S345" s="19"/>
      <c r="T345" s="85"/>
      <c r="U345" s="85"/>
      <c r="V345" s="85"/>
      <c r="W345" s="135"/>
      <c r="X345" s="90"/>
      <c r="Y345" s="126"/>
      <c r="Z345" s="19"/>
      <c r="AA345" s="19"/>
      <c r="AB345" s="85"/>
      <c r="AC345" s="85"/>
      <c r="AD345" s="85"/>
      <c r="AE345" s="135"/>
      <c r="AF345" s="90"/>
      <c r="AG345" s="126"/>
      <c r="AH345" s="19"/>
      <c r="AI345" s="19"/>
      <c r="AJ345" s="85"/>
      <c r="AK345" s="85"/>
      <c r="AL345" s="85"/>
      <c r="AM345" s="135"/>
      <c r="AN345" s="90"/>
      <c r="AO345" s="126"/>
      <c r="AP345" s="19"/>
      <c r="AQ345" s="19"/>
      <c r="AR345" s="85"/>
      <c r="AS345" s="85"/>
      <c r="AT345" s="85"/>
      <c r="AU345" s="135"/>
      <c r="AV345" s="90"/>
      <c r="AW345" s="126"/>
      <c r="AX345" s="19"/>
      <c r="AY345" s="19"/>
      <c r="AZ345" s="85"/>
      <c r="BA345" s="85"/>
      <c r="BB345" s="85"/>
      <c r="BC345" s="135"/>
      <c r="BD345" s="90"/>
      <c r="BE345" s="126"/>
      <c r="BF345" s="19"/>
      <c r="BG345" s="19"/>
      <c r="BH345" s="85"/>
      <c r="BI345" s="85"/>
      <c r="BJ345" s="85"/>
      <c r="BK345" s="135"/>
      <c r="BL345" s="90"/>
      <c r="BM345" s="126"/>
      <c r="BN345" s="19"/>
      <c r="BO345" s="19"/>
      <c r="BP345" s="85"/>
      <c r="BQ345" s="85"/>
      <c r="BR345" s="85"/>
      <c r="BS345" s="135"/>
      <c r="BT345" s="90"/>
      <c r="BU345" s="126"/>
      <c r="BV345" s="19"/>
      <c r="BW345" s="19"/>
      <c r="BX345" s="85"/>
      <c r="BY345" s="85"/>
      <c r="BZ345" s="85"/>
      <c r="CA345" s="135"/>
      <c r="CB345" s="90"/>
      <c r="CC345" s="126"/>
      <c r="CD345" s="19"/>
      <c r="CE345" s="19"/>
      <c r="CF345" s="85"/>
      <c r="CG345" s="85"/>
      <c r="CH345" s="85"/>
      <c r="CI345" s="135"/>
      <c r="CJ345" s="90"/>
      <c r="CK345" s="126"/>
      <c r="CL345" s="19"/>
      <c r="CM345" s="19"/>
      <c r="CN345" s="85"/>
      <c r="CO345" s="85"/>
      <c r="CP345" s="85"/>
      <c r="CQ345" s="135"/>
      <c r="CR345" s="90"/>
      <c r="CS345" s="126"/>
      <c r="CT345" s="19"/>
      <c r="CU345" s="19"/>
      <c r="CV345" s="85"/>
      <c r="CW345" s="85"/>
      <c r="CX345" s="85"/>
      <c r="CY345" s="135"/>
      <c r="CZ345" s="90"/>
      <c r="DA345" s="126"/>
      <c r="DB345" s="19"/>
      <c r="DC345" s="19"/>
      <c r="DD345" s="85"/>
      <c r="DE345" s="85"/>
      <c r="DF345" s="85"/>
      <c r="DG345" s="135"/>
      <c r="DH345" s="90"/>
      <c r="DI345" s="126"/>
      <c r="DJ345" s="19"/>
      <c r="DK345" s="19"/>
      <c r="DL345" s="85"/>
      <c r="DM345" s="85"/>
      <c r="DN345" s="85"/>
      <c r="DO345" s="135"/>
      <c r="DP345" s="90"/>
      <c r="DQ345" s="126"/>
      <c r="DR345" s="19"/>
      <c r="DS345" s="19"/>
      <c r="DT345" s="85"/>
      <c r="DU345" s="85"/>
      <c r="DV345" s="85"/>
      <c r="DW345" s="135"/>
      <c r="DX345" s="90"/>
      <c r="DY345" s="126"/>
      <c r="DZ345" s="19"/>
      <c r="EA345" s="19"/>
      <c r="EB345" s="24"/>
      <c r="EC345" s="24"/>
      <c r="ED345" s="24"/>
      <c r="EE345" s="705"/>
      <c r="EF345" s="334"/>
      <c r="EG345" s="272"/>
      <c r="EH345" s="19"/>
      <c r="EI345" s="19"/>
      <c r="EJ345" s="85"/>
      <c r="EK345" s="85"/>
      <c r="EL345" s="85"/>
      <c r="EM345" s="135"/>
      <c r="EN345" s="90"/>
      <c r="EO345" s="126"/>
      <c r="EP345" s="19"/>
      <c r="EQ345" s="19"/>
    </row>
    <row r="346" spans="1:147" ht="37.5" customHeight="1">
      <c r="A346" s="88"/>
      <c r="B346" s="88"/>
      <c r="C346" s="88"/>
      <c r="D346" s="85"/>
      <c r="E346" s="85"/>
      <c r="F346" s="85"/>
      <c r="G346" s="135"/>
      <c r="H346" s="90"/>
      <c r="I346" s="126"/>
      <c r="J346" s="19"/>
      <c r="K346" s="19"/>
      <c r="L346" s="85"/>
      <c r="M346" s="85"/>
      <c r="N346" s="85"/>
      <c r="O346" s="135"/>
      <c r="P346" s="90"/>
      <c r="Q346" s="126"/>
      <c r="R346" s="19"/>
      <c r="S346" s="19"/>
      <c r="T346" s="85"/>
      <c r="U346" s="85"/>
      <c r="V346" s="85"/>
      <c r="W346" s="135"/>
      <c r="X346" s="90"/>
      <c r="Y346" s="126"/>
      <c r="Z346" s="19"/>
      <c r="AA346" s="19"/>
      <c r="AB346" s="85"/>
      <c r="AC346" s="85"/>
      <c r="AD346" s="85"/>
      <c r="AE346" s="135"/>
      <c r="AF346" s="90"/>
      <c r="AG346" s="126"/>
      <c r="AH346" s="19"/>
      <c r="AI346" s="19"/>
      <c r="AJ346" s="85"/>
      <c r="AK346" s="85"/>
      <c r="AL346" s="85"/>
      <c r="AM346" s="135"/>
      <c r="AN346" s="90"/>
      <c r="AO346" s="126"/>
      <c r="AP346" s="19"/>
      <c r="AQ346" s="19"/>
      <c r="AR346" s="85"/>
      <c r="AS346" s="85"/>
      <c r="AT346" s="85"/>
      <c r="AU346" s="135"/>
      <c r="AV346" s="90"/>
      <c r="AW346" s="126"/>
      <c r="AX346" s="19"/>
      <c r="AY346" s="19"/>
      <c r="AZ346" s="85"/>
      <c r="BA346" s="85"/>
      <c r="BB346" s="85"/>
      <c r="BC346" s="135"/>
      <c r="BD346" s="90"/>
      <c r="BE346" s="126"/>
      <c r="BF346" s="19"/>
      <c r="BG346" s="19"/>
      <c r="BH346" s="85"/>
      <c r="BI346" s="85"/>
      <c r="BJ346" s="85"/>
      <c r="BK346" s="135"/>
      <c r="BL346" s="90"/>
      <c r="BM346" s="126"/>
      <c r="BN346" s="19"/>
      <c r="BO346" s="19"/>
      <c r="BP346" s="85"/>
      <c r="BQ346" s="85"/>
      <c r="BR346" s="85"/>
      <c r="BS346" s="135"/>
      <c r="BT346" s="90"/>
      <c r="BU346" s="126"/>
      <c r="BV346" s="19"/>
      <c r="BW346" s="19"/>
      <c r="BX346" s="85"/>
      <c r="BY346" s="85"/>
      <c r="BZ346" s="85"/>
      <c r="CA346" s="135"/>
      <c r="CB346" s="90"/>
      <c r="CC346" s="126"/>
      <c r="CD346" s="19"/>
      <c r="CE346" s="19"/>
      <c r="CF346" s="85"/>
      <c r="CG346" s="85"/>
      <c r="CH346" s="85"/>
      <c r="CI346" s="135"/>
      <c r="CJ346" s="90"/>
      <c r="CK346" s="126"/>
      <c r="CL346" s="19"/>
      <c r="CM346" s="19"/>
      <c r="CN346" s="85"/>
      <c r="CO346" s="85"/>
      <c r="CP346" s="85"/>
      <c r="CQ346" s="135"/>
      <c r="CR346" s="90"/>
      <c r="CS346" s="126"/>
      <c r="CT346" s="19"/>
      <c r="CU346" s="19"/>
      <c r="CV346" s="85"/>
      <c r="CW346" s="85"/>
      <c r="CX346" s="85"/>
      <c r="CY346" s="135"/>
      <c r="CZ346" s="90"/>
      <c r="DA346" s="126"/>
      <c r="DB346" s="19"/>
      <c r="DC346" s="19"/>
      <c r="DD346" s="85"/>
      <c r="DE346" s="85"/>
      <c r="DF346" s="85"/>
      <c r="DG346" s="135"/>
      <c r="DH346" s="90"/>
      <c r="DI346" s="126"/>
      <c r="DJ346" s="19"/>
      <c r="DK346" s="19"/>
      <c r="DL346" s="85"/>
      <c r="DM346" s="85"/>
      <c r="DN346" s="85"/>
      <c r="DO346" s="135"/>
      <c r="DP346" s="90"/>
      <c r="DQ346" s="126"/>
      <c r="DR346" s="19"/>
      <c r="DS346" s="19"/>
      <c r="DT346" s="85"/>
      <c r="DU346" s="85"/>
      <c r="DV346" s="85"/>
      <c r="DW346" s="135"/>
      <c r="DX346" s="90"/>
      <c r="DY346" s="126"/>
      <c r="DZ346" s="19"/>
      <c r="EA346" s="19"/>
      <c r="EB346" s="24"/>
      <c r="EC346" s="24"/>
      <c r="ED346" s="24"/>
      <c r="EE346" s="705"/>
      <c r="EF346" s="334"/>
      <c r="EG346" s="272"/>
      <c r="EH346" s="19"/>
      <c r="EI346" s="19"/>
      <c r="EJ346" s="85"/>
      <c r="EK346" s="85"/>
      <c r="EL346" s="85"/>
      <c r="EM346" s="135"/>
      <c r="EN346" s="90"/>
      <c r="EO346" s="126"/>
      <c r="EP346" s="19"/>
      <c r="EQ346" s="19"/>
    </row>
    <row r="347" spans="1:147" ht="37.5" customHeight="1">
      <c r="A347" s="88"/>
      <c r="B347" s="88"/>
      <c r="C347" s="88"/>
      <c r="D347" s="85"/>
      <c r="E347" s="85"/>
      <c r="F347" s="85"/>
      <c r="G347" s="135"/>
      <c r="H347" s="90"/>
      <c r="I347" s="126"/>
      <c r="J347" s="19"/>
      <c r="K347" s="19"/>
      <c r="L347" s="85"/>
      <c r="M347" s="85"/>
      <c r="N347" s="85"/>
      <c r="O347" s="135"/>
      <c r="P347" s="90"/>
      <c r="Q347" s="126"/>
      <c r="R347" s="19"/>
      <c r="S347" s="19"/>
      <c r="T347" s="85"/>
      <c r="U347" s="85"/>
      <c r="V347" s="85"/>
      <c r="W347" s="135"/>
      <c r="X347" s="90"/>
      <c r="Y347" s="126"/>
      <c r="Z347" s="19"/>
      <c r="AA347" s="19"/>
      <c r="AB347" s="85"/>
      <c r="AC347" s="85"/>
      <c r="AD347" s="85"/>
      <c r="AE347" s="135"/>
      <c r="AF347" s="90"/>
      <c r="AG347" s="126"/>
      <c r="AH347" s="19"/>
      <c r="AI347" s="19"/>
      <c r="AJ347" s="85"/>
      <c r="AK347" s="85"/>
      <c r="AL347" s="85"/>
      <c r="AM347" s="135"/>
      <c r="AN347" s="90"/>
      <c r="AO347" s="126"/>
      <c r="AP347" s="19"/>
      <c r="AQ347" s="19"/>
      <c r="AR347" s="85"/>
      <c r="AS347" s="85"/>
      <c r="AT347" s="85"/>
      <c r="AU347" s="135"/>
      <c r="AV347" s="90"/>
      <c r="AW347" s="126"/>
      <c r="AX347" s="19"/>
      <c r="AY347" s="19"/>
      <c r="AZ347" s="85"/>
      <c r="BA347" s="85"/>
      <c r="BB347" s="85"/>
      <c r="BC347" s="135"/>
      <c r="BD347" s="90"/>
      <c r="BE347" s="126"/>
      <c r="BF347" s="19"/>
      <c r="BG347" s="19"/>
      <c r="BH347" s="85"/>
      <c r="BI347" s="85"/>
      <c r="BJ347" s="85"/>
      <c r="BK347" s="135"/>
      <c r="BL347" s="90"/>
      <c r="BM347" s="126"/>
      <c r="BN347" s="19"/>
      <c r="BO347" s="19"/>
      <c r="BP347" s="85"/>
      <c r="BQ347" s="85"/>
      <c r="BR347" s="85"/>
      <c r="BS347" s="135"/>
      <c r="BT347" s="90"/>
      <c r="BU347" s="126"/>
      <c r="BV347" s="19"/>
      <c r="BW347" s="19"/>
      <c r="BX347" s="85"/>
      <c r="BY347" s="85"/>
      <c r="BZ347" s="85"/>
      <c r="CA347" s="135"/>
      <c r="CB347" s="90"/>
      <c r="CC347" s="126"/>
      <c r="CD347" s="19"/>
      <c r="CE347" s="19"/>
      <c r="CF347" s="85"/>
      <c r="CG347" s="85"/>
      <c r="CH347" s="85"/>
      <c r="CI347" s="135"/>
      <c r="CJ347" s="90"/>
      <c r="CK347" s="126"/>
      <c r="CL347" s="19"/>
      <c r="CM347" s="19"/>
      <c r="CN347" s="85"/>
      <c r="CO347" s="85"/>
      <c r="CP347" s="85"/>
      <c r="CQ347" s="135"/>
      <c r="CR347" s="90"/>
      <c r="CS347" s="126"/>
      <c r="CT347" s="19"/>
      <c r="CU347" s="19"/>
      <c r="CV347" s="85"/>
      <c r="CW347" s="85"/>
      <c r="CX347" s="85"/>
      <c r="CY347" s="135"/>
      <c r="CZ347" s="90"/>
      <c r="DA347" s="126"/>
      <c r="DB347" s="19"/>
      <c r="DC347" s="19"/>
      <c r="DD347" s="85"/>
      <c r="DE347" s="85"/>
      <c r="DF347" s="85"/>
      <c r="DG347" s="135"/>
      <c r="DH347" s="90"/>
      <c r="DI347" s="126"/>
      <c r="DJ347" s="19"/>
      <c r="DK347" s="19"/>
      <c r="DL347" s="85"/>
      <c r="DM347" s="85"/>
      <c r="DN347" s="85"/>
      <c r="DO347" s="135"/>
      <c r="DP347" s="90"/>
      <c r="DQ347" s="126"/>
      <c r="DR347" s="19"/>
      <c r="DS347" s="19"/>
      <c r="DT347" s="85"/>
      <c r="DU347" s="85"/>
      <c r="DV347" s="85"/>
      <c r="DW347" s="135"/>
      <c r="DX347" s="90"/>
      <c r="DY347" s="126"/>
      <c r="DZ347" s="19"/>
      <c r="EA347" s="19"/>
      <c r="EB347" s="24"/>
      <c r="EC347" s="24"/>
      <c r="ED347" s="24"/>
      <c r="EE347" s="705"/>
      <c r="EF347" s="334"/>
      <c r="EG347" s="272"/>
      <c r="EH347" s="19"/>
      <c r="EI347" s="19"/>
      <c r="EJ347" s="85"/>
      <c r="EK347" s="85"/>
      <c r="EL347" s="85"/>
      <c r="EM347" s="135"/>
      <c r="EN347" s="90"/>
      <c r="EO347" s="126"/>
      <c r="EP347" s="19"/>
      <c r="EQ347" s="19"/>
    </row>
    <row r="348" spans="1:147" ht="37.5" customHeight="1">
      <c r="A348" s="88"/>
      <c r="B348" s="88"/>
      <c r="C348" s="88"/>
      <c r="D348" s="85"/>
      <c r="E348" s="85"/>
      <c r="F348" s="85"/>
      <c r="G348" s="135"/>
      <c r="H348" s="90"/>
      <c r="I348" s="126"/>
      <c r="J348" s="19"/>
      <c r="K348" s="19"/>
      <c r="L348" s="85"/>
      <c r="M348" s="85"/>
      <c r="N348" s="85"/>
      <c r="O348" s="135"/>
      <c r="P348" s="90"/>
      <c r="Q348" s="126"/>
      <c r="R348" s="19"/>
      <c r="S348" s="19"/>
      <c r="T348" s="85"/>
      <c r="U348" s="85"/>
      <c r="V348" s="85"/>
      <c r="W348" s="135"/>
      <c r="X348" s="90"/>
      <c r="Y348" s="126"/>
      <c r="Z348" s="19"/>
      <c r="AA348" s="19"/>
      <c r="AB348" s="85"/>
      <c r="AC348" s="85"/>
      <c r="AD348" s="85"/>
      <c r="AE348" s="135"/>
      <c r="AF348" s="90"/>
      <c r="AG348" s="126"/>
      <c r="AH348" s="19"/>
      <c r="AI348" s="19"/>
      <c r="AJ348" s="85"/>
      <c r="AK348" s="85"/>
      <c r="AL348" s="85"/>
      <c r="AM348" s="135"/>
      <c r="AN348" s="90"/>
      <c r="AO348" s="126"/>
      <c r="AP348" s="19"/>
      <c r="AQ348" s="19"/>
      <c r="AR348" s="85"/>
      <c r="AS348" s="85"/>
      <c r="AT348" s="85"/>
      <c r="AU348" s="135"/>
      <c r="AV348" s="90"/>
      <c r="AW348" s="126"/>
      <c r="AX348" s="19"/>
      <c r="AY348" s="19"/>
      <c r="AZ348" s="85"/>
      <c r="BA348" s="85"/>
      <c r="BB348" s="85"/>
      <c r="BC348" s="135"/>
      <c r="BD348" s="90"/>
      <c r="BE348" s="126"/>
      <c r="BF348" s="19"/>
      <c r="BG348" s="19"/>
      <c r="BH348" s="85"/>
      <c r="BI348" s="85"/>
      <c r="BJ348" s="85"/>
      <c r="BK348" s="135"/>
      <c r="BL348" s="90"/>
      <c r="BM348" s="126"/>
      <c r="BN348" s="19"/>
      <c r="BO348" s="19"/>
      <c r="BP348" s="85"/>
      <c r="BQ348" s="85"/>
      <c r="BR348" s="85"/>
      <c r="BS348" s="135"/>
      <c r="BT348" s="90"/>
      <c r="BU348" s="126"/>
      <c r="BV348" s="19"/>
      <c r="BW348" s="19"/>
      <c r="BX348" s="85"/>
      <c r="BY348" s="85"/>
      <c r="BZ348" s="85"/>
      <c r="CA348" s="135"/>
      <c r="CB348" s="90"/>
      <c r="CC348" s="126"/>
      <c r="CD348" s="19"/>
      <c r="CE348" s="19"/>
      <c r="CF348" s="85"/>
      <c r="CG348" s="85"/>
      <c r="CH348" s="85"/>
      <c r="CI348" s="135"/>
      <c r="CJ348" s="90"/>
      <c r="CK348" s="126"/>
      <c r="CL348" s="19"/>
      <c r="CM348" s="19"/>
      <c r="CN348" s="85"/>
      <c r="CO348" s="85"/>
      <c r="CP348" s="85"/>
      <c r="CQ348" s="135"/>
      <c r="CR348" s="90"/>
      <c r="CS348" s="126"/>
      <c r="CT348" s="19"/>
      <c r="CU348" s="19"/>
      <c r="CV348" s="85"/>
      <c r="CW348" s="85"/>
      <c r="CX348" s="85"/>
      <c r="CY348" s="135"/>
      <c r="CZ348" s="90"/>
      <c r="DA348" s="126"/>
      <c r="DB348" s="19"/>
      <c r="DC348" s="19"/>
      <c r="DD348" s="85"/>
      <c r="DE348" s="85"/>
      <c r="DF348" s="85"/>
      <c r="DG348" s="135"/>
      <c r="DH348" s="90"/>
      <c r="DI348" s="126"/>
      <c r="DJ348" s="19"/>
      <c r="DK348" s="19"/>
      <c r="DL348" s="85"/>
      <c r="DM348" s="85"/>
      <c r="DN348" s="85"/>
      <c r="DO348" s="135"/>
      <c r="DP348" s="90"/>
      <c r="DQ348" s="126"/>
      <c r="DR348" s="19"/>
      <c r="DS348" s="19"/>
      <c r="DT348" s="85"/>
      <c r="DU348" s="85"/>
      <c r="DV348" s="85"/>
      <c r="DW348" s="135"/>
      <c r="DX348" s="90"/>
      <c r="DY348" s="126"/>
      <c r="DZ348" s="19"/>
      <c r="EA348" s="19"/>
      <c r="EB348" s="24"/>
      <c r="EC348" s="24"/>
      <c r="ED348" s="24"/>
      <c r="EE348" s="705"/>
      <c r="EF348" s="334"/>
      <c r="EG348" s="272"/>
      <c r="EH348" s="19"/>
      <c r="EI348" s="19"/>
      <c r="EJ348" s="85"/>
      <c r="EK348" s="85"/>
      <c r="EL348" s="85"/>
      <c r="EM348" s="135"/>
      <c r="EN348" s="90"/>
      <c r="EO348" s="126"/>
      <c r="EP348" s="19"/>
      <c r="EQ348" s="19"/>
    </row>
    <row r="349" spans="1:147" ht="37.5" customHeight="1">
      <c r="A349" s="88"/>
      <c r="B349" s="88"/>
      <c r="C349" s="88"/>
      <c r="D349" s="85"/>
      <c r="E349" s="85"/>
      <c r="F349" s="85"/>
      <c r="G349" s="135"/>
      <c r="H349" s="90"/>
      <c r="I349" s="126"/>
      <c r="J349" s="19"/>
      <c r="K349" s="19"/>
      <c r="L349" s="85"/>
      <c r="M349" s="85"/>
      <c r="N349" s="85"/>
      <c r="O349" s="135"/>
      <c r="P349" s="90"/>
      <c r="Q349" s="126"/>
      <c r="R349" s="19"/>
      <c r="S349" s="19"/>
      <c r="T349" s="85"/>
      <c r="U349" s="85"/>
      <c r="V349" s="85"/>
      <c r="W349" s="135"/>
      <c r="X349" s="90"/>
      <c r="Y349" s="126"/>
      <c r="Z349" s="19"/>
      <c r="AA349" s="19"/>
      <c r="AB349" s="85"/>
      <c r="AC349" s="85"/>
      <c r="AD349" s="85"/>
      <c r="AE349" s="135"/>
      <c r="AF349" s="90"/>
      <c r="AG349" s="126"/>
      <c r="AH349" s="19"/>
      <c r="AI349" s="19"/>
      <c r="AJ349" s="85"/>
      <c r="AK349" s="85"/>
      <c r="AL349" s="85"/>
      <c r="AM349" s="135"/>
      <c r="AN349" s="90"/>
      <c r="AO349" s="126"/>
      <c r="AP349" s="19"/>
      <c r="AQ349" s="19"/>
      <c r="AR349" s="85"/>
      <c r="AS349" s="85"/>
      <c r="AT349" s="85"/>
      <c r="AU349" s="135"/>
      <c r="AV349" s="90"/>
      <c r="AW349" s="126"/>
      <c r="AX349" s="19"/>
      <c r="AY349" s="19"/>
      <c r="AZ349" s="85"/>
      <c r="BA349" s="85"/>
      <c r="BB349" s="85"/>
      <c r="BC349" s="135"/>
      <c r="BD349" s="90"/>
      <c r="BE349" s="126"/>
      <c r="BF349" s="19"/>
      <c r="BG349" s="19"/>
      <c r="BH349" s="85"/>
      <c r="BI349" s="85"/>
      <c r="BJ349" s="85"/>
      <c r="BK349" s="135"/>
      <c r="BL349" s="90"/>
      <c r="BM349" s="126"/>
      <c r="BN349" s="19"/>
      <c r="BO349" s="19"/>
      <c r="BP349" s="85"/>
      <c r="BQ349" s="85"/>
      <c r="BR349" s="85"/>
      <c r="BS349" s="135"/>
      <c r="BT349" s="90"/>
      <c r="BU349" s="126"/>
      <c r="BV349" s="19"/>
      <c r="BW349" s="19"/>
      <c r="BX349" s="85"/>
      <c r="BY349" s="85"/>
      <c r="BZ349" s="85"/>
      <c r="CA349" s="135"/>
      <c r="CB349" s="90"/>
      <c r="CC349" s="126"/>
      <c r="CD349" s="19"/>
      <c r="CE349" s="19"/>
      <c r="CF349" s="85"/>
      <c r="CG349" s="85"/>
      <c r="CH349" s="85"/>
      <c r="CI349" s="135"/>
      <c r="CJ349" s="90"/>
      <c r="CK349" s="126"/>
      <c r="CL349" s="19"/>
      <c r="CM349" s="19"/>
      <c r="CN349" s="85"/>
      <c r="CO349" s="85"/>
      <c r="CP349" s="85"/>
      <c r="CQ349" s="135"/>
      <c r="CR349" s="90"/>
      <c r="CS349" s="126"/>
      <c r="CT349" s="19"/>
      <c r="CU349" s="19"/>
      <c r="CV349" s="85"/>
      <c r="CW349" s="85"/>
      <c r="CX349" s="85"/>
      <c r="CY349" s="135"/>
      <c r="CZ349" s="90"/>
      <c r="DA349" s="126"/>
      <c r="DB349" s="19"/>
      <c r="DC349" s="19"/>
      <c r="DD349" s="85"/>
      <c r="DE349" s="85"/>
      <c r="DF349" s="85"/>
      <c r="DG349" s="135"/>
      <c r="DH349" s="90"/>
      <c r="DI349" s="126"/>
      <c r="DJ349" s="19"/>
      <c r="DK349" s="19"/>
      <c r="DL349" s="85"/>
      <c r="DM349" s="85"/>
      <c r="DN349" s="85"/>
      <c r="DO349" s="135"/>
      <c r="DP349" s="90"/>
      <c r="DQ349" s="126"/>
      <c r="DR349" s="19"/>
      <c r="DS349" s="19"/>
      <c r="DT349" s="85"/>
      <c r="DU349" s="85"/>
      <c r="DV349" s="85"/>
      <c r="DW349" s="135"/>
      <c r="DX349" s="90"/>
      <c r="DY349" s="126"/>
      <c r="DZ349" s="19"/>
      <c r="EA349" s="19"/>
      <c r="EB349" s="24"/>
      <c r="EC349" s="24"/>
      <c r="ED349" s="24"/>
      <c r="EE349" s="705"/>
      <c r="EF349" s="334"/>
      <c r="EG349" s="272"/>
      <c r="EH349" s="19"/>
      <c r="EI349" s="19"/>
      <c r="EJ349" s="85"/>
      <c r="EK349" s="85"/>
      <c r="EL349" s="85"/>
      <c r="EM349" s="135"/>
      <c r="EN349" s="90"/>
      <c r="EO349" s="126"/>
      <c r="EP349" s="19"/>
      <c r="EQ349" s="19"/>
    </row>
    <row r="350" spans="1:147" ht="37.5" customHeight="1">
      <c r="A350" s="88"/>
      <c r="B350" s="88"/>
      <c r="C350" s="88"/>
      <c r="D350" s="85"/>
      <c r="E350" s="85"/>
      <c r="F350" s="85"/>
      <c r="G350" s="135"/>
      <c r="H350" s="90"/>
      <c r="I350" s="126"/>
      <c r="J350" s="19"/>
      <c r="K350" s="19"/>
      <c r="L350" s="85"/>
      <c r="M350" s="85"/>
      <c r="N350" s="85"/>
      <c r="O350" s="135"/>
      <c r="P350" s="90"/>
      <c r="Q350" s="126"/>
      <c r="R350" s="19"/>
      <c r="S350" s="19"/>
      <c r="T350" s="85"/>
      <c r="U350" s="85"/>
      <c r="V350" s="85"/>
      <c r="W350" s="135"/>
      <c r="X350" s="90"/>
      <c r="Y350" s="126"/>
      <c r="Z350" s="19"/>
      <c r="AA350" s="19"/>
      <c r="AB350" s="85"/>
      <c r="AC350" s="85"/>
      <c r="AD350" s="85"/>
      <c r="AE350" s="135"/>
      <c r="AF350" s="90"/>
      <c r="AG350" s="126"/>
      <c r="AH350" s="19"/>
      <c r="AI350" s="19"/>
      <c r="AJ350" s="85"/>
      <c r="AK350" s="85"/>
      <c r="AL350" s="85"/>
      <c r="AM350" s="135"/>
      <c r="AN350" s="90"/>
      <c r="AO350" s="126"/>
      <c r="AP350" s="19"/>
      <c r="AQ350" s="19"/>
      <c r="AR350" s="85"/>
      <c r="AS350" s="85"/>
      <c r="AT350" s="85"/>
      <c r="AU350" s="135"/>
      <c r="AV350" s="90"/>
      <c r="AW350" s="126"/>
      <c r="AX350" s="19"/>
      <c r="AY350" s="19"/>
      <c r="AZ350" s="85"/>
      <c r="BA350" s="85"/>
      <c r="BB350" s="85"/>
      <c r="BC350" s="135"/>
      <c r="BD350" s="90"/>
      <c r="BE350" s="126"/>
      <c r="BF350" s="19"/>
      <c r="BG350" s="19"/>
      <c r="BH350" s="85"/>
      <c r="BI350" s="85"/>
      <c r="BJ350" s="85"/>
      <c r="BK350" s="135"/>
      <c r="BL350" s="90"/>
      <c r="BM350" s="126"/>
      <c r="BN350" s="19"/>
      <c r="BO350" s="19"/>
      <c r="BP350" s="85"/>
      <c r="BQ350" s="85"/>
      <c r="BR350" s="85"/>
      <c r="BS350" s="135"/>
      <c r="BT350" s="90"/>
      <c r="BU350" s="126"/>
      <c r="BV350" s="19"/>
      <c r="BW350" s="19"/>
      <c r="BX350" s="85"/>
      <c r="BY350" s="85"/>
      <c r="BZ350" s="85"/>
      <c r="CA350" s="135"/>
      <c r="CB350" s="90"/>
      <c r="CC350" s="126"/>
      <c r="CD350" s="19"/>
      <c r="CE350" s="19"/>
      <c r="CF350" s="85"/>
      <c r="CG350" s="85"/>
      <c r="CH350" s="85"/>
      <c r="CI350" s="135"/>
      <c r="CJ350" s="90"/>
      <c r="CK350" s="126"/>
      <c r="CL350" s="19"/>
      <c r="CM350" s="19"/>
      <c r="CN350" s="85"/>
      <c r="CO350" s="85"/>
      <c r="CP350" s="85"/>
      <c r="CQ350" s="135"/>
      <c r="CR350" s="90"/>
      <c r="CS350" s="126"/>
      <c r="CT350" s="19"/>
      <c r="CU350" s="19"/>
      <c r="CV350" s="85"/>
      <c r="CW350" s="85"/>
      <c r="CX350" s="85"/>
      <c r="CY350" s="135"/>
      <c r="CZ350" s="90"/>
      <c r="DA350" s="126"/>
      <c r="DB350" s="19"/>
      <c r="DC350" s="19"/>
      <c r="DD350" s="85"/>
      <c r="DE350" s="85"/>
      <c r="DF350" s="85"/>
      <c r="DG350" s="135"/>
      <c r="DH350" s="90"/>
      <c r="DI350" s="126"/>
      <c r="DJ350" s="19"/>
      <c r="DK350" s="19"/>
      <c r="DL350" s="85"/>
      <c r="DM350" s="85"/>
      <c r="DN350" s="85"/>
      <c r="DO350" s="135"/>
      <c r="DP350" s="90"/>
      <c r="DQ350" s="126"/>
      <c r="DR350" s="19"/>
      <c r="DS350" s="19"/>
      <c r="DT350" s="85"/>
      <c r="DU350" s="85"/>
      <c r="DV350" s="85"/>
      <c r="DW350" s="135"/>
      <c r="DX350" s="90"/>
      <c r="DY350" s="126"/>
      <c r="DZ350" s="19"/>
      <c r="EA350" s="19"/>
      <c r="EB350" s="24"/>
      <c r="EC350" s="24"/>
      <c r="ED350" s="24"/>
      <c r="EE350" s="705"/>
      <c r="EF350" s="334"/>
      <c r="EG350" s="272"/>
      <c r="EH350" s="19"/>
      <c r="EI350" s="19"/>
      <c r="EJ350" s="85"/>
      <c r="EK350" s="85"/>
      <c r="EL350" s="85"/>
      <c r="EM350" s="135"/>
      <c r="EN350" s="90"/>
      <c r="EO350" s="126"/>
      <c r="EP350" s="19"/>
      <c r="EQ350" s="19"/>
    </row>
    <row r="351" spans="1:147" ht="37.5" customHeight="1">
      <c r="A351" s="88"/>
      <c r="B351" s="88"/>
      <c r="C351" s="88"/>
      <c r="D351" s="85"/>
      <c r="E351" s="85"/>
      <c r="F351" s="85"/>
      <c r="G351" s="135"/>
      <c r="H351" s="90"/>
      <c r="I351" s="126"/>
      <c r="J351" s="19"/>
      <c r="K351" s="19"/>
      <c r="L351" s="85"/>
      <c r="M351" s="85"/>
      <c r="N351" s="85"/>
      <c r="O351" s="135"/>
      <c r="P351" s="90"/>
      <c r="Q351" s="126"/>
      <c r="R351" s="19"/>
      <c r="S351" s="19"/>
      <c r="T351" s="85"/>
      <c r="U351" s="85"/>
      <c r="V351" s="85"/>
      <c r="W351" s="135"/>
      <c r="X351" s="90"/>
      <c r="Y351" s="126"/>
      <c r="Z351" s="19"/>
      <c r="AA351" s="19"/>
      <c r="AB351" s="85"/>
      <c r="AC351" s="85"/>
      <c r="AD351" s="85"/>
      <c r="AE351" s="135"/>
      <c r="AF351" s="90"/>
      <c r="AG351" s="126"/>
      <c r="AH351" s="19"/>
      <c r="AI351" s="19"/>
      <c r="AJ351" s="85"/>
      <c r="AK351" s="85"/>
      <c r="AL351" s="85"/>
      <c r="AM351" s="135"/>
      <c r="AN351" s="90"/>
      <c r="AO351" s="126"/>
      <c r="AP351" s="19"/>
      <c r="AQ351" s="19"/>
      <c r="AR351" s="85"/>
      <c r="AS351" s="85"/>
      <c r="AT351" s="85"/>
      <c r="AU351" s="135"/>
      <c r="AV351" s="90"/>
      <c r="AW351" s="126"/>
      <c r="AX351" s="19"/>
      <c r="AY351" s="19"/>
      <c r="AZ351" s="85"/>
      <c r="BA351" s="85"/>
      <c r="BB351" s="85"/>
      <c r="BC351" s="135"/>
      <c r="BD351" s="90"/>
      <c r="BE351" s="126"/>
      <c r="BF351" s="19"/>
      <c r="BG351" s="19"/>
      <c r="BH351" s="85"/>
      <c r="BI351" s="85"/>
      <c r="BJ351" s="85"/>
      <c r="BK351" s="135"/>
      <c r="BL351" s="90"/>
      <c r="BM351" s="126"/>
      <c r="BN351" s="19"/>
      <c r="BO351" s="19"/>
      <c r="BP351" s="85"/>
      <c r="BQ351" s="85"/>
      <c r="BR351" s="85"/>
      <c r="BS351" s="135"/>
      <c r="BT351" s="90"/>
      <c r="BU351" s="126"/>
      <c r="BV351" s="19"/>
      <c r="BW351" s="19"/>
      <c r="BX351" s="85"/>
      <c r="BY351" s="85"/>
      <c r="BZ351" s="85"/>
      <c r="CA351" s="135"/>
      <c r="CB351" s="90"/>
      <c r="CC351" s="126"/>
      <c r="CD351" s="19"/>
      <c r="CE351" s="19"/>
      <c r="CF351" s="85"/>
      <c r="CG351" s="85"/>
      <c r="CH351" s="85"/>
      <c r="CI351" s="135"/>
      <c r="CJ351" s="90"/>
      <c r="CK351" s="126"/>
      <c r="CL351" s="19"/>
      <c r="CM351" s="19"/>
      <c r="CN351" s="85"/>
      <c r="CO351" s="85"/>
      <c r="CP351" s="85"/>
      <c r="CQ351" s="135"/>
      <c r="CR351" s="90"/>
      <c r="CS351" s="126"/>
      <c r="CT351" s="19"/>
      <c r="CU351" s="19"/>
      <c r="CV351" s="85"/>
      <c r="CW351" s="85"/>
      <c r="CX351" s="85"/>
      <c r="CY351" s="135"/>
      <c r="CZ351" s="90"/>
      <c r="DA351" s="126"/>
      <c r="DB351" s="19"/>
      <c r="DC351" s="19"/>
      <c r="DD351" s="85"/>
      <c r="DE351" s="85"/>
      <c r="DF351" s="85"/>
      <c r="DG351" s="135"/>
      <c r="DH351" s="90"/>
      <c r="DI351" s="126"/>
      <c r="DJ351" s="19"/>
      <c r="DK351" s="19"/>
      <c r="DL351" s="85"/>
      <c r="DM351" s="85"/>
      <c r="DN351" s="85"/>
      <c r="DO351" s="135"/>
      <c r="DP351" s="90"/>
      <c r="DQ351" s="126"/>
      <c r="DR351" s="19"/>
      <c r="DS351" s="19"/>
      <c r="DT351" s="85"/>
      <c r="DU351" s="85"/>
      <c r="DV351" s="85"/>
      <c r="DW351" s="135"/>
      <c r="DX351" s="90"/>
      <c r="DY351" s="126"/>
      <c r="DZ351" s="19"/>
      <c r="EA351" s="19"/>
      <c r="EB351" s="24"/>
      <c r="EC351" s="24"/>
      <c r="ED351" s="24"/>
      <c r="EE351" s="705"/>
      <c r="EF351" s="334"/>
      <c r="EG351" s="272"/>
      <c r="EH351" s="19"/>
      <c r="EI351" s="19"/>
      <c r="EJ351" s="85"/>
      <c r="EK351" s="85"/>
      <c r="EL351" s="85"/>
      <c r="EM351" s="135"/>
      <c r="EN351" s="90"/>
      <c r="EO351" s="126"/>
      <c r="EP351" s="19"/>
      <c r="EQ351" s="19"/>
    </row>
    <row r="352" spans="1:147" ht="37.5" customHeight="1">
      <c r="A352" s="88"/>
      <c r="B352" s="88"/>
      <c r="C352" s="88"/>
      <c r="D352" s="85"/>
      <c r="E352" s="85"/>
      <c r="F352" s="85"/>
      <c r="G352" s="135"/>
      <c r="H352" s="90"/>
      <c r="I352" s="126"/>
      <c r="J352" s="19"/>
      <c r="K352" s="19"/>
      <c r="L352" s="85"/>
      <c r="M352" s="85"/>
      <c r="N352" s="85"/>
      <c r="O352" s="135"/>
      <c r="P352" s="90"/>
      <c r="Q352" s="126"/>
      <c r="R352" s="19"/>
      <c r="S352" s="19"/>
      <c r="T352" s="85"/>
      <c r="U352" s="85"/>
      <c r="V352" s="85"/>
      <c r="W352" s="135"/>
      <c r="X352" s="90"/>
      <c r="Y352" s="126"/>
      <c r="Z352" s="19"/>
      <c r="AA352" s="19"/>
      <c r="AB352" s="85"/>
      <c r="AC352" s="85"/>
      <c r="AD352" s="85"/>
      <c r="AE352" s="135"/>
      <c r="AF352" s="90"/>
      <c r="AG352" s="126"/>
      <c r="AH352" s="19"/>
      <c r="AI352" s="19"/>
      <c r="AJ352" s="85"/>
      <c r="AK352" s="85"/>
      <c r="AL352" s="85"/>
      <c r="AM352" s="135"/>
      <c r="AN352" s="90"/>
      <c r="AO352" s="126"/>
      <c r="AP352" s="19"/>
      <c r="AQ352" s="19"/>
      <c r="AR352" s="85"/>
      <c r="AS352" s="85"/>
      <c r="AT352" s="85"/>
      <c r="AU352" s="135"/>
      <c r="AV352" s="90"/>
      <c r="AW352" s="126"/>
      <c r="AX352" s="19"/>
      <c r="AY352" s="19"/>
      <c r="AZ352" s="85"/>
      <c r="BA352" s="85"/>
      <c r="BB352" s="85"/>
      <c r="BC352" s="135"/>
      <c r="BD352" s="90"/>
      <c r="BE352" s="126"/>
      <c r="BF352" s="19"/>
      <c r="BG352" s="19"/>
      <c r="BH352" s="85"/>
      <c r="BI352" s="85"/>
      <c r="BJ352" s="85"/>
      <c r="BK352" s="135"/>
      <c r="BL352" s="90"/>
      <c r="BM352" s="126"/>
      <c r="BN352" s="19"/>
      <c r="BO352" s="19"/>
      <c r="BP352" s="85"/>
      <c r="BQ352" s="85"/>
      <c r="BR352" s="85"/>
      <c r="BS352" s="135"/>
      <c r="BT352" s="90"/>
      <c r="BU352" s="126"/>
      <c r="BV352" s="19"/>
      <c r="BW352" s="19"/>
      <c r="BX352" s="85"/>
      <c r="BY352" s="85"/>
      <c r="BZ352" s="85"/>
      <c r="CA352" s="135"/>
      <c r="CB352" s="90"/>
      <c r="CC352" s="126"/>
      <c r="CD352" s="19"/>
      <c r="CE352" s="19"/>
      <c r="CF352" s="85"/>
      <c r="CG352" s="85"/>
      <c r="CH352" s="85"/>
      <c r="CI352" s="135"/>
      <c r="CJ352" s="90"/>
      <c r="CK352" s="126"/>
      <c r="CL352" s="19"/>
      <c r="CM352" s="19"/>
      <c r="CN352" s="85"/>
      <c r="CO352" s="85"/>
      <c r="CP352" s="85"/>
      <c r="CQ352" s="135"/>
      <c r="CR352" s="90"/>
      <c r="CS352" s="126"/>
      <c r="CT352" s="19"/>
      <c r="CU352" s="19"/>
      <c r="CV352" s="85"/>
      <c r="CW352" s="85"/>
      <c r="CX352" s="85"/>
      <c r="CY352" s="135"/>
      <c r="CZ352" s="90"/>
      <c r="DA352" s="126"/>
      <c r="DB352" s="19"/>
      <c r="DC352" s="19"/>
      <c r="DD352" s="85"/>
      <c r="DE352" s="85"/>
      <c r="DF352" s="85"/>
      <c r="DG352" s="135"/>
      <c r="DH352" s="90"/>
      <c r="DI352" s="126"/>
      <c r="DJ352" s="19"/>
      <c r="DK352" s="19"/>
      <c r="DL352" s="85"/>
      <c r="DM352" s="85"/>
      <c r="DN352" s="85"/>
      <c r="DO352" s="135"/>
      <c r="DP352" s="90"/>
      <c r="DQ352" s="126"/>
      <c r="DR352" s="19"/>
      <c r="DS352" s="19"/>
      <c r="DT352" s="85"/>
      <c r="DU352" s="85"/>
      <c r="DV352" s="85"/>
      <c r="DW352" s="135"/>
      <c r="DX352" s="90"/>
      <c r="DY352" s="126"/>
      <c r="DZ352" s="19"/>
      <c r="EA352" s="19"/>
      <c r="EB352" s="24"/>
      <c r="EC352" s="24"/>
      <c r="ED352" s="24"/>
      <c r="EE352" s="705"/>
      <c r="EF352" s="334"/>
      <c r="EG352" s="272"/>
      <c r="EH352" s="19"/>
      <c r="EI352" s="19"/>
      <c r="EJ352" s="85"/>
      <c r="EK352" s="85"/>
      <c r="EL352" s="85"/>
      <c r="EM352" s="135"/>
      <c r="EN352" s="90"/>
      <c r="EO352" s="126"/>
      <c r="EP352" s="19"/>
      <c r="EQ352" s="19"/>
    </row>
    <row r="353" spans="1:147" ht="37.5" customHeight="1">
      <c r="A353" s="88"/>
      <c r="B353" s="88"/>
      <c r="C353" s="88"/>
      <c r="D353" s="85"/>
      <c r="E353" s="85"/>
      <c r="F353" s="85"/>
      <c r="G353" s="135"/>
      <c r="H353" s="90"/>
      <c r="I353" s="126"/>
      <c r="J353" s="19"/>
      <c r="K353" s="19"/>
      <c r="L353" s="85"/>
      <c r="M353" s="85"/>
      <c r="N353" s="85"/>
      <c r="O353" s="135"/>
      <c r="P353" s="90"/>
      <c r="Q353" s="126"/>
      <c r="R353" s="19"/>
      <c r="S353" s="19"/>
      <c r="T353" s="85"/>
      <c r="U353" s="85"/>
      <c r="V353" s="85"/>
      <c r="W353" s="135"/>
      <c r="X353" s="90"/>
      <c r="Y353" s="126"/>
      <c r="Z353" s="19"/>
      <c r="AA353" s="19"/>
      <c r="AB353" s="85"/>
      <c r="AC353" s="85"/>
      <c r="AD353" s="85"/>
      <c r="AE353" s="135"/>
      <c r="AF353" s="90"/>
      <c r="AG353" s="126"/>
      <c r="AH353" s="19"/>
      <c r="AI353" s="19"/>
      <c r="AJ353" s="85"/>
      <c r="AK353" s="85"/>
      <c r="AL353" s="85"/>
      <c r="AM353" s="135"/>
      <c r="AN353" s="90"/>
      <c r="AO353" s="126"/>
      <c r="AP353" s="19"/>
      <c r="AQ353" s="19"/>
      <c r="AR353" s="85"/>
      <c r="AS353" s="85"/>
      <c r="AT353" s="85"/>
      <c r="AU353" s="135"/>
      <c r="AV353" s="90"/>
      <c r="AW353" s="126"/>
      <c r="AX353" s="19"/>
      <c r="AY353" s="19"/>
      <c r="AZ353" s="85"/>
      <c r="BA353" s="85"/>
      <c r="BB353" s="85"/>
      <c r="BC353" s="135"/>
      <c r="BD353" s="90"/>
      <c r="BE353" s="126"/>
      <c r="BF353" s="19"/>
      <c r="BG353" s="19"/>
      <c r="BH353" s="85"/>
      <c r="BI353" s="85"/>
      <c r="BJ353" s="85"/>
      <c r="BK353" s="135"/>
      <c r="BL353" s="90"/>
      <c r="BM353" s="126"/>
      <c r="BN353" s="19"/>
      <c r="BO353" s="19"/>
      <c r="BP353" s="85"/>
      <c r="BQ353" s="85"/>
      <c r="BR353" s="85"/>
      <c r="BS353" s="135"/>
      <c r="BT353" s="90"/>
      <c r="BU353" s="126"/>
      <c r="BV353" s="19"/>
      <c r="BW353" s="19"/>
      <c r="BX353" s="85"/>
      <c r="BY353" s="85"/>
      <c r="BZ353" s="85"/>
      <c r="CA353" s="135"/>
      <c r="CB353" s="90"/>
      <c r="CC353" s="126"/>
      <c r="CD353" s="19"/>
      <c r="CE353" s="19"/>
      <c r="CF353" s="85"/>
      <c r="CG353" s="85"/>
      <c r="CH353" s="85"/>
      <c r="CI353" s="135"/>
      <c r="CJ353" s="90"/>
      <c r="CK353" s="126"/>
      <c r="CL353" s="19"/>
      <c r="CM353" s="19"/>
      <c r="CN353" s="85"/>
      <c r="CO353" s="85"/>
      <c r="CP353" s="85"/>
      <c r="CQ353" s="135"/>
      <c r="CR353" s="90"/>
      <c r="CS353" s="126"/>
      <c r="CT353" s="19"/>
      <c r="CU353" s="19"/>
      <c r="CV353" s="85"/>
      <c r="CW353" s="85"/>
      <c r="CX353" s="85"/>
      <c r="CY353" s="135"/>
      <c r="CZ353" s="90"/>
      <c r="DA353" s="126"/>
      <c r="DB353" s="19"/>
      <c r="DC353" s="19"/>
      <c r="DD353" s="85"/>
      <c r="DE353" s="85"/>
      <c r="DF353" s="85"/>
      <c r="DG353" s="135"/>
      <c r="DH353" s="90"/>
      <c r="DI353" s="126"/>
      <c r="DJ353" s="19"/>
      <c r="DK353" s="19"/>
      <c r="DL353" s="85"/>
      <c r="DM353" s="85"/>
      <c r="DN353" s="85"/>
      <c r="DO353" s="135"/>
      <c r="DP353" s="90"/>
      <c r="DQ353" s="126"/>
      <c r="DR353" s="19"/>
      <c r="DS353" s="19"/>
      <c r="DT353" s="85"/>
      <c r="DU353" s="85"/>
      <c r="DV353" s="85"/>
      <c r="DW353" s="135"/>
      <c r="DX353" s="90"/>
      <c r="DY353" s="126"/>
      <c r="DZ353" s="19"/>
      <c r="EA353" s="19"/>
      <c r="EB353" s="24"/>
      <c r="EC353" s="24"/>
      <c r="ED353" s="24"/>
      <c r="EE353" s="705"/>
      <c r="EF353" s="334"/>
      <c r="EG353" s="272"/>
      <c r="EH353" s="19"/>
      <c r="EI353" s="19"/>
      <c r="EJ353" s="85"/>
      <c r="EK353" s="85"/>
      <c r="EL353" s="85"/>
      <c r="EM353" s="135"/>
      <c r="EN353" s="90"/>
      <c r="EO353" s="126"/>
      <c r="EP353" s="19"/>
      <c r="EQ353" s="19"/>
    </row>
    <row r="354" spans="1:147" ht="37.5" customHeight="1">
      <c r="A354" s="88"/>
      <c r="B354" s="88"/>
      <c r="C354" s="88"/>
      <c r="D354" s="85"/>
      <c r="E354" s="85"/>
      <c r="F354" s="85"/>
      <c r="G354" s="135"/>
      <c r="H354" s="90"/>
      <c r="I354" s="126"/>
      <c r="J354" s="19"/>
      <c r="K354" s="19"/>
      <c r="L354" s="85"/>
      <c r="M354" s="85"/>
      <c r="N354" s="85"/>
      <c r="O354" s="135"/>
      <c r="P354" s="90"/>
      <c r="Q354" s="126"/>
      <c r="R354" s="19"/>
      <c r="S354" s="19"/>
      <c r="T354" s="85"/>
      <c r="U354" s="85"/>
      <c r="V354" s="85"/>
      <c r="W354" s="135"/>
      <c r="X354" s="90"/>
      <c r="Y354" s="126"/>
      <c r="Z354" s="19"/>
      <c r="AA354" s="19"/>
      <c r="AB354" s="85"/>
      <c r="AC354" s="85"/>
      <c r="AD354" s="85"/>
      <c r="AE354" s="135"/>
      <c r="AF354" s="90"/>
      <c r="AG354" s="126"/>
      <c r="AH354" s="19"/>
      <c r="AI354" s="19"/>
      <c r="AJ354" s="85"/>
      <c r="AK354" s="85"/>
      <c r="AL354" s="85"/>
      <c r="AM354" s="135"/>
      <c r="AN354" s="90"/>
      <c r="AO354" s="126"/>
      <c r="AP354" s="19"/>
      <c r="AQ354" s="19"/>
      <c r="AR354" s="85"/>
      <c r="AS354" s="85"/>
      <c r="AT354" s="85"/>
      <c r="AU354" s="135"/>
      <c r="AV354" s="90"/>
      <c r="AW354" s="126"/>
      <c r="AX354" s="19"/>
      <c r="AY354" s="19"/>
      <c r="AZ354" s="85"/>
      <c r="BA354" s="85"/>
      <c r="BB354" s="85"/>
      <c r="BC354" s="135"/>
      <c r="BD354" s="90"/>
      <c r="BE354" s="126"/>
      <c r="BF354" s="19"/>
      <c r="BG354" s="19"/>
      <c r="BH354" s="85"/>
      <c r="BI354" s="85"/>
      <c r="BJ354" s="85"/>
      <c r="BK354" s="135"/>
      <c r="BL354" s="90"/>
      <c r="BM354" s="126"/>
      <c r="BN354" s="19"/>
      <c r="BO354" s="19"/>
      <c r="BP354" s="85"/>
      <c r="BQ354" s="85"/>
      <c r="BR354" s="85"/>
      <c r="BS354" s="135"/>
      <c r="BT354" s="90"/>
      <c r="BU354" s="126"/>
      <c r="BV354" s="19"/>
      <c r="BW354" s="19"/>
      <c r="BX354" s="85"/>
      <c r="BY354" s="85"/>
      <c r="BZ354" s="85"/>
      <c r="CA354" s="135"/>
      <c r="CB354" s="90"/>
      <c r="CC354" s="126"/>
      <c r="CD354" s="19"/>
      <c r="CE354" s="19"/>
      <c r="CF354" s="85"/>
      <c r="CG354" s="85"/>
      <c r="CH354" s="85"/>
      <c r="CI354" s="135"/>
      <c r="CJ354" s="90"/>
      <c r="CK354" s="126"/>
      <c r="CL354" s="19"/>
      <c r="CM354" s="19"/>
      <c r="CN354" s="85"/>
      <c r="CO354" s="85"/>
      <c r="CP354" s="85"/>
      <c r="CQ354" s="135"/>
      <c r="CR354" s="90"/>
      <c r="CS354" s="126"/>
      <c r="CT354" s="19"/>
      <c r="CU354" s="19"/>
      <c r="CV354" s="85"/>
      <c r="CW354" s="85"/>
      <c r="CX354" s="85"/>
      <c r="CY354" s="135"/>
      <c r="CZ354" s="90"/>
      <c r="DA354" s="126"/>
      <c r="DB354" s="19"/>
      <c r="DC354" s="19"/>
      <c r="DD354" s="85"/>
      <c r="DE354" s="85"/>
      <c r="DF354" s="85"/>
      <c r="DG354" s="135"/>
      <c r="DH354" s="90"/>
      <c r="DI354" s="126"/>
      <c r="DJ354" s="19"/>
      <c r="DK354" s="19"/>
      <c r="DL354" s="85"/>
      <c r="DM354" s="85"/>
      <c r="DN354" s="85"/>
      <c r="DO354" s="135"/>
      <c r="DP354" s="90"/>
      <c r="DQ354" s="126"/>
      <c r="DR354" s="19"/>
      <c r="DS354" s="19"/>
      <c r="DT354" s="85"/>
      <c r="DU354" s="85"/>
      <c r="DV354" s="85"/>
      <c r="DW354" s="135"/>
      <c r="DX354" s="90"/>
      <c r="DY354" s="126"/>
      <c r="DZ354" s="19"/>
      <c r="EA354" s="19"/>
      <c r="EB354" s="24"/>
      <c r="EC354" s="24"/>
      <c r="ED354" s="24"/>
      <c r="EE354" s="705"/>
      <c r="EF354" s="334"/>
      <c r="EG354" s="272"/>
      <c r="EH354" s="19"/>
      <c r="EI354" s="19"/>
      <c r="EJ354" s="85"/>
      <c r="EK354" s="85"/>
      <c r="EL354" s="85"/>
      <c r="EM354" s="135"/>
      <c r="EN354" s="90"/>
      <c r="EO354" s="126"/>
      <c r="EP354" s="19"/>
      <c r="EQ354" s="19"/>
    </row>
    <row r="355" spans="1:147" ht="37.5" customHeight="1">
      <c r="A355" s="88"/>
      <c r="B355" s="88"/>
      <c r="C355" s="88"/>
      <c r="D355" s="85"/>
      <c r="E355" s="85"/>
      <c r="F355" s="85"/>
      <c r="G355" s="135"/>
      <c r="H355" s="90"/>
      <c r="I355" s="126"/>
      <c r="J355" s="19"/>
      <c r="K355" s="19"/>
      <c r="L355" s="85"/>
      <c r="M355" s="85"/>
      <c r="N355" s="85"/>
      <c r="O355" s="135"/>
      <c r="P355" s="90"/>
      <c r="Q355" s="126"/>
      <c r="R355" s="19"/>
      <c r="S355" s="19"/>
      <c r="T355" s="85"/>
      <c r="U355" s="85"/>
      <c r="V355" s="85"/>
      <c r="W355" s="135"/>
      <c r="X355" s="90"/>
      <c r="Y355" s="126"/>
      <c r="Z355" s="19"/>
      <c r="AA355" s="19"/>
      <c r="AB355" s="85"/>
      <c r="AC355" s="85"/>
      <c r="AD355" s="85"/>
      <c r="AE355" s="135"/>
      <c r="AF355" s="90"/>
      <c r="AG355" s="126"/>
      <c r="AH355" s="19"/>
      <c r="AI355" s="19"/>
      <c r="AJ355" s="85"/>
      <c r="AK355" s="85"/>
      <c r="AL355" s="85"/>
      <c r="AM355" s="135"/>
      <c r="AN355" s="90"/>
      <c r="AO355" s="126"/>
      <c r="AP355" s="19"/>
      <c r="AQ355" s="19"/>
      <c r="AR355" s="85"/>
      <c r="AS355" s="85"/>
      <c r="AT355" s="85"/>
      <c r="AU355" s="135"/>
      <c r="AV355" s="90"/>
      <c r="AW355" s="126"/>
      <c r="AX355" s="19"/>
      <c r="AY355" s="19"/>
      <c r="AZ355" s="85"/>
      <c r="BA355" s="85"/>
      <c r="BB355" s="85"/>
      <c r="BC355" s="135"/>
      <c r="BD355" s="90"/>
      <c r="BE355" s="126"/>
      <c r="BF355" s="19"/>
      <c r="BG355" s="19"/>
      <c r="BH355" s="85"/>
      <c r="BI355" s="85"/>
      <c r="BJ355" s="85"/>
      <c r="BK355" s="135"/>
      <c r="BL355" s="90"/>
      <c r="BM355" s="126"/>
      <c r="BN355" s="19"/>
      <c r="BO355" s="19"/>
      <c r="BP355" s="85"/>
      <c r="BQ355" s="85"/>
      <c r="BR355" s="85"/>
      <c r="BS355" s="135"/>
      <c r="BT355" s="90"/>
      <c r="BU355" s="126"/>
      <c r="BV355" s="19"/>
      <c r="BW355" s="19"/>
      <c r="BX355" s="85"/>
      <c r="BY355" s="85"/>
      <c r="BZ355" s="85"/>
      <c r="CA355" s="135"/>
      <c r="CB355" s="90"/>
      <c r="CC355" s="126"/>
      <c r="CD355" s="19"/>
      <c r="CE355" s="19"/>
      <c r="CF355" s="85"/>
      <c r="CG355" s="85"/>
      <c r="CH355" s="85"/>
      <c r="CI355" s="135"/>
      <c r="CJ355" s="90"/>
      <c r="CK355" s="126"/>
      <c r="CL355" s="19"/>
      <c r="CM355" s="19"/>
      <c r="CN355" s="85"/>
      <c r="CO355" s="85"/>
      <c r="CP355" s="85"/>
      <c r="CQ355" s="135"/>
      <c r="CR355" s="90"/>
      <c r="CS355" s="126"/>
      <c r="CT355" s="19"/>
      <c r="CU355" s="19"/>
      <c r="CV355" s="85"/>
      <c r="CW355" s="85"/>
      <c r="CX355" s="85"/>
      <c r="CY355" s="135"/>
      <c r="CZ355" s="90"/>
      <c r="DA355" s="126"/>
      <c r="DB355" s="19"/>
      <c r="DC355" s="19"/>
      <c r="DD355" s="85"/>
      <c r="DE355" s="85"/>
      <c r="DF355" s="85"/>
      <c r="DG355" s="135"/>
      <c r="DH355" s="90"/>
      <c r="DI355" s="126"/>
      <c r="DJ355" s="19"/>
      <c r="DK355" s="19"/>
      <c r="DL355" s="85"/>
      <c r="DM355" s="85"/>
      <c r="DN355" s="85"/>
      <c r="DO355" s="135"/>
      <c r="DP355" s="90"/>
      <c r="DQ355" s="126"/>
      <c r="DR355" s="19"/>
      <c r="DS355" s="19"/>
      <c r="DT355" s="85"/>
      <c r="DU355" s="85"/>
      <c r="DV355" s="85"/>
      <c r="DW355" s="135"/>
      <c r="DX355" s="90"/>
      <c r="DY355" s="126"/>
      <c r="DZ355" s="19"/>
      <c r="EA355" s="19"/>
      <c r="EB355" s="24"/>
      <c r="EC355" s="24"/>
      <c r="ED355" s="24"/>
      <c r="EE355" s="705"/>
      <c r="EF355" s="334"/>
      <c r="EG355" s="272"/>
      <c r="EH355" s="19"/>
      <c r="EI355" s="19"/>
      <c r="EJ355" s="85"/>
      <c r="EK355" s="85"/>
      <c r="EL355" s="85"/>
      <c r="EM355" s="135"/>
      <c r="EN355" s="90"/>
      <c r="EO355" s="126"/>
      <c r="EP355" s="19"/>
      <c r="EQ355" s="19"/>
    </row>
    <row r="356" spans="1:147" ht="37.5" customHeight="1">
      <c r="A356" s="88"/>
      <c r="B356" s="88"/>
      <c r="C356" s="88"/>
      <c r="D356" s="85"/>
      <c r="E356" s="85"/>
      <c r="F356" s="85"/>
      <c r="G356" s="135"/>
      <c r="H356" s="90"/>
      <c r="I356" s="126"/>
      <c r="J356" s="19"/>
      <c r="K356" s="19"/>
      <c r="L356" s="85"/>
      <c r="M356" s="85"/>
      <c r="N356" s="85"/>
      <c r="O356" s="135"/>
      <c r="P356" s="90"/>
      <c r="Q356" s="126"/>
      <c r="R356" s="19"/>
      <c r="S356" s="19"/>
      <c r="T356" s="85"/>
      <c r="U356" s="85"/>
      <c r="V356" s="85"/>
      <c r="W356" s="135"/>
      <c r="X356" s="90"/>
      <c r="Y356" s="126"/>
      <c r="Z356" s="19"/>
      <c r="AA356" s="19"/>
      <c r="AB356" s="85"/>
      <c r="AC356" s="85"/>
      <c r="AD356" s="85"/>
      <c r="AE356" s="135"/>
      <c r="AF356" s="90"/>
      <c r="AG356" s="126"/>
      <c r="AH356" s="19"/>
      <c r="AI356" s="19"/>
      <c r="AJ356" s="85"/>
      <c r="AK356" s="85"/>
      <c r="AL356" s="85"/>
      <c r="AM356" s="135"/>
      <c r="AN356" s="90"/>
      <c r="AO356" s="126"/>
      <c r="AP356" s="19"/>
      <c r="AQ356" s="19"/>
      <c r="AR356" s="85"/>
      <c r="AS356" s="85"/>
      <c r="AT356" s="85"/>
      <c r="AU356" s="135"/>
      <c r="AV356" s="90"/>
      <c r="AW356" s="126"/>
      <c r="AX356" s="19"/>
      <c r="AY356" s="19"/>
      <c r="AZ356" s="85"/>
      <c r="BA356" s="85"/>
      <c r="BB356" s="85"/>
      <c r="BC356" s="135"/>
      <c r="BD356" s="90"/>
      <c r="BE356" s="126"/>
      <c r="BF356" s="19"/>
      <c r="BG356" s="19"/>
      <c r="BH356" s="85"/>
      <c r="BI356" s="85"/>
      <c r="BJ356" s="85"/>
      <c r="BK356" s="135"/>
      <c r="BL356" s="90"/>
      <c r="BM356" s="126"/>
      <c r="BN356" s="19"/>
      <c r="BO356" s="19"/>
      <c r="BP356" s="85"/>
      <c r="BQ356" s="85"/>
      <c r="BR356" s="85"/>
      <c r="BS356" s="135"/>
      <c r="BT356" s="90"/>
      <c r="BU356" s="126"/>
      <c r="BV356" s="19"/>
      <c r="BW356" s="19"/>
      <c r="BX356" s="85"/>
      <c r="BY356" s="85"/>
      <c r="BZ356" s="85"/>
      <c r="CA356" s="135"/>
      <c r="CB356" s="90"/>
      <c r="CC356" s="126"/>
      <c r="CD356" s="19"/>
      <c r="CE356" s="19"/>
      <c r="CF356" s="85"/>
      <c r="CG356" s="85"/>
      <c r="CH356" s="85"/>
      <c r="CI356" s="135"/>
      <c r="CJ356" s="90"/>
      <c r="CK356" s="126"/>
      <c r="CL356" s="19"/>
      <c r="CM356" s="19"/>
      <c r="CN356" s="85"/>
      <c r="CO356" s="85"/>
      <c r="CP356" s="85"/>
      <c r="CQ356" s="135"/>
      <c r="CR356" s="90"/>
      <c r="CS356" s="126"/>
      <c r="CT356" s="19"/>
      <c r="CU356" s="19"/>
      <c r="CV356" s="85"/>
      <c r="CW356" s="85"/>
      <c r="CX356" s="85"/>
      <c r="CY356" s="135"/>
      <c r="CZ356" s="90"/>
      <c r="DA356" s="126"/>
      <c r="DB356" s="19"/>
      <c r="DC356" s="19"/>
      <c r="DD356" s="85"/>
      <c r="DE356" s="85"/>
      <c r="DF356" s="85"/>
      <c r="DG356" s="135"/>
      <c r="DH356" s="90"/>
      <c r="DI356" s="126"/>
      <c r="DJ356" s="19"/>
      <c r="DK356" s="19"/>
      <c r="DL356" s="85"/>
      <c r="DM356" s="85"/>
      <c r="DN356" s="85"/>
      <c r="DO356" s="135"/>
      <c r="DP356" s="90"/>
      <c r="DQ356" s="126"/>
      <c r="DR356" s="19"/>
      <c r="DS356" s="19"/>
      <c r="DT356" s="85"/>
      <c r="DU356" s="85"/>
      <c r="DV356" s="85"/>
      <c r="DW356" s="135"/>
      <c r="DX356" s="90"/>
      <c r="DY356" s="126"/>
      <c r="DZ356" s="19"/>
      <c r="EA356" s="19"/>
      <c r="EB356" s="24"/>
      <c r="EC356" s="24"/>
      <c r="ED356" s="24"/>
      <c r="EE356" s="705"/>
      <c r="EF356" s="334"/>
      <c r="EG356" s="272"/>
      <c r="EH356" s="19"/>
      <c r="EI356" s="19"/>
      <c r="EJ356" s="85"/>
      <c r="EK356" s="85"/>
      <c r="EL356" s="85"/>
      <c r="EM356" s="135"/>
      <c r="EN356" s="90"/>
      <c r="EO356" s="126"/>
      <c r="EP356" s="19"/>
      <c r="EQ356" s="19"/>
    </row>
    <row r="357" spans="1:147" ht="37.5" customHeight="1">
      <c r="A357" s="88"/>
      <c r="B357" s="88"/>
      <c r="C357" s="88"/>
      <c r="D357" s="85"/>
      <c r="E357" s="85"/>
      <c r="F357" s="85"/>
      <c r="G357" s="135"/>
      <c r="H357" s="90"/>
      <c r="I357" s="126"/>
      <c r="J357" s="19"/>
      <c r="K357" s="19"/>
      <c r="L357" s="85"/>
      <c r="M357" s="85"/>
      <c r="N357" s="85"/>
      <c r="O357" s="135"/>
      <c r="P357" s="90"/>
      <c r="Q357" s="126"/>
      <c r="R357" s="19"/>
      <c r="S357" s="19"/>
      <c r="T357" s="85"/>
      <c r="U357" s="85"/>
      <c r="V357" s="85"/>
      <c r="W357" s="135"/>
      <c r="X357" s="90"/>
      <c r="Y357" s="126"/>
      <c r="Z357" s="19"/>
      <c r="AA357" s="19"/>
      <c r="AB357" s="85"/>
      <c r="AC357" s="85"/>
      <c r="AD357" s="85"/>
      <c r="AE357" s="135"/>
      <c r="AF357" s="90"/>
      <c r="AG357" s="126"/>
      <c r="AH357" s="19"/>
      <c r="AI357" s="19"/>
      <c r="AJ357" s="85"/>
      <c r="AK357" s="85"/>
      <c r="AL357" s="85"/>
      <c r="AM357" s="135"/>
      <c r="AN357" s="90"/>
      <c r="AO357" s="126"/>
      <c r="AP357" s="19"/>
      <c r="AQ357" s="19"/>
      <c r="AR357" s="85"/>
      <c r="AS357" s="85"/>
      <c r="AT357" s="85"/>
      <c r="AU357" s="135"/>
      <c r="AV357" s="90"/>
      <c r="AW357" s="126"/>
      <c r="AX357" s="19"/>
      <c r="AY357" s="19"/>
      <c r="AZ357" s="85"/>
      <c r="BA357" s="85"/>
      <c r="BB357" s="85"/>
      <c r="BC357" s="135"/>
      <c r="BD357" s="90"/>
      <c r="BE357" s="126"/>
      <c r="BF357" s="19"/>
      <c r="BG357" s="19"/>
      <c r="BH357" s="85"/>
      <c r="BI357" s="85"/>
      <c r="BJ357" s="85"/>
      <c r="BK357" s="135"/>
      <c r="BL357" s="90"/>
      <c r="BM357" s="126"/>
      <c r="BN357" s="19"/>
      <c r="BO357" s="19"/>
      <c r="BP357" s="85"/>
      <c r="BQ357" s="85"/>
      <c r="BR357" s="85"/>
      <c r="BS357" s="135"/>
      <c r="BT357" s="90"/>
      <c r="BU357" s="126"/>
      <c r="BV357" s="19"/>
      <c r="BW357" s="19"/>
      <c r="BX357" s="85"/>
      <c r="BY357" s="85"/>
      <c r="BZ357" s="85"/>
      <c r="CA357" s="135"/>
      <c r="CB357" s="90"/>
      <c r="CC357" s="126"/>
      <c r="CD357" s="19"/>
      <c r="CE357" s="19"/>
      <c r="CF357" s="85"/>
      <c r="CG357" s="85"/>
      <c r="CH357" s="85"/>
      <c r="CI357" s="135"/>
      <c r="CJ357" s="90"/>
      <c r="CK357" s="126"/>
      <c r="CL357" s="19"/>
      <c r="CM357" s="19"/>
      <c r="CN357" s="85"/>
      <c r="CO357" s="85"/>
      <c r="CP357" s="85"/>
      <c r="CQ357" s="135"/>
      <c r="CR357" s="90"/>
      <c r="CS357" s="126"/>
      <c r="CT357" s="19"/>
      <c r="CU357" s="19"/>
      <c r="CV357" s="85"/>
      <c r="CW357" s="85"/>
      <c r="CX357" s="85"/>
      <c r="CY357" s="135"/>
      <c r="CZ357" s="90"/>
      <c r="DA357" s="126"/>
      <c r="DB357" s="19"/>
      <c r="DC357" s="19"/>
      <c r="DD357" s="85"/>
      <c r="DE357" s="85"/>
      <c r="DF357" s="85"/>
      <c r="DG357" s="135"/>
      <c r="DH357" s="90"/>
      <c r="DI357" s="126"/>
      <c r="DJ357" s="19"/>
      <c r="DK357" s="19"/>
      <c r="DL357" s="85"/>
      <c r="DM357" s="85"/>
      <c r="DN357" s="85"/>
      <c r="DO357" s="135"/>
      <c r="DP357" s="90"/>
      <c r="DQ357" s="126"/>
      <c r="DR357" s="19"/>
      <c r="DS357" s="19"/>
      <c r="DT357" s="85"/>
      <c r="DU357" s="85"/>
      <c r="DV357" s="85"/>
      <c r="DW357" s="135"/>
      <c r="DX357" s="90"/>
      <c r="DY357" s="126"/>
      <c r="DZ357" s="19"/>
      <c r="EA357" s="19"/>
      <c r="EB357" s="24"/>
      <c r="EC357" s="24"/>
      <c r="ED357" s="24"/>
      <c r="EE357" s="705"/>
      <c r="EF357" s="334"/>
      <c r="EG357" s="272"/>
      <c r="EH357" s="19"/>
      <c r="EI357" s="19"/>
      <c r="EJ357" s="85"/>
      <c r="EK357" s="85"/>
      <c r="EL357" s="85"/>
      <c r="EM357" s="135"/>
      <c r="EN357" s="90"/>
      <c r="EO357" s="126"/>
      <c r="EP357" s="19"/>
      <c r="EQ357" s="19"/>
    </row>
    <row r="358" spans="1:147" ht="37.5" customHeight="1">
      <c r="A358" s="88"/>
      <c r="B358" s="88"/>
      <c r="C358" s="88"/>
      <c r="D358" s="85"/>
      <c r="E358" s="85"/>
      <c r="F358" s="85"/>
      <c r="G358" s="135"/>
      <c r="H358" s="90"/>
      <c r="I358" s="126"/>
      <c r="J358" s="19"/>
      <c r="K358" s="19"/>
      <c r="L358" s="85"/>
      <c r="M358" s="85"/>
      <c r="N358" s="85"/>
      <c r="O358" s="135"/>
      <c r="P358" s="90"/>
      <c r="Q358" s="126"/>
      <c r="R358" s="19"/>
      <c r="S358" s="19"/>
      <c r="T358" s="85"/>
      <c r="U358" s="85"/>
      <c r="V358" s="85"/>
      <c r="W358" s="135"/>
      <c r="X358" s="90"/>
      <c r="Y358" s="126"/>
      <c r="Z358" s="19"/>
      <c r="AA358" s="19"/>
      <c r="AB358" s="85"/>
      <c r="AC358" s="85"/>
      <c r="AD358" s="85"/>
      <c r="AE358" s="135"/>
      <c r="AF358" s="90"/>
      <c r="AG358" s="126"/>
      <c r="AH358" s="19"/>
      <c r="AI358" s="19"/>
      <c r="AJ358" s="85"/>
      <c r="AK358" s="85"/>
      <c r="AL358" s="85"/>
      <c r="AM358" s="135"/>
      <c r="AN358" s="90"/>
      <c r="AO358" s="126"/>
      <c r="AP358" s="19"/>
      <c r="AQ358" s="19"/>
      <c r="AR358" s="85"/>
      <c r="AS358" s="85"/>
      <c r="AT358" s="85"/>
      <c r="AU358" s="135"/>
      <c r="AV358" s="90"/>
      <c r="AW358" s="126"/>
      <c r="AX358" s="19"/>
      <c r="AY358" s="19"/>
      <c r="AZ358" s="85"/>
      <c r="BA358" s="85"/>
      <c r="BB358" s="85"/>
      <c r="BC358" s="135"/>
      <c r="BD358" s="90"/>
      <c r="BE358" s="126"/>
      <c r="BF358" s="19"/>
      <c r="BG358" s="19"/>
      <c r="BH358" s="85"/>
      <c r="BI358" s="85"/>
      <c r="BJ358" s="85"/>
      <c r="BK358" s="135"/>
      <c r="BL358" s="90"/>
      <c r="BM358" s="126"/>
      <c r="BN358" s="19"/>
      <c r="BO358" s="19"/>
      <c r="BP358" s="85"/>
      <c r="BQ358" s="85"/>
      <c r="BR358" s="85"/>
      <c r="BS358" s="135"/>
      <c r="BT358" s="90"/>
      <c r="BU358" s="126"/>
      <c r="BV358" s="19"/>
      <c r="BW358" s="19"/>
      <c r="BX358" s="85"/>
      <c r="BY358" s="85"/>
      <c r="BZ358" s="85"/>
      <c r="CA358" s="135"/>
      <c r="CB358" s="90"/>
      <c r="CC358" s="126"/>
      <c r="CD358" s="19"/>
      <c r="CE358" s="19"/>
      <c r="CF358" s="85"/>
      <c r="CG358" s="85"/>
      <c r="CH358" s="85"/>
      <c r="CI358" s="135"/>
      <c r="CJ358" s="90"/>
      <c r="CK358" s="126"/>
      <c r="CL358" s="19"/>
      <c r="CM358" s="19"/>
      <c r="CN358" s="85"/>
      <c r="CO358" s="85"/>
      <c r="CP358" s="85"/>
      <c r="CQ358" s="135"/>
      <c r="CR358" s="90"/>
      <c r="CS358" s="126"/>
      <c r="CT358" s="19"/>
      <c r="CU358" s="19"/>
      <c r="CV358" s="85"/>
      <c r="CW358" s="85"/>
      <c r="CX358" s="85"/>
      <c r="CY358" s="135"/>
      <c r="CZ358" s="90"/>
      <c r="DA358" s="126"/>
      <c r="DB358" s="19"/>
      <c r="DC358" s="19"/>
      <c r="DD358" s="85"/>
      <c r="DE358" s="85"/>
      <c r="DF358" s="85"/>
      <c r="DG358" s="135"/>
      <c r="DH358" s="90"/>
      <c r="DI358" s="126"/>
      <c r="DJ358" s="19"/>
      <c r="DK358" s="19"/>
      <c r="DL358" s="85"/>
      <c r="DM358" s="85"/>
      <c r="DN358" s="85"/>
      <c r="DO358" s="135"/>
      <c r="DP358" s="90"/>
      <c r="DQ358" s="126"/>
      <c r="DR358" s="19"/>
      <c r="DS358" s="19"/>
      <c r="DT358" s="85"/>
      <c r="DU358" s="85"/>
      <c r="DV358" s="85"/>
      <c r="DW358" s="135"/>
      <c r="DX358" s="90"/>
      <c r="DY358" s="126"/>
      <c r="DZ358" s="19"/>
      <c r="EA358" s="19"/>
      <c r="EB358" s="24"/>
      <c r="EC358" s="24"/>
      <c r="ED358" s="24"/>
      <c r="EE358" s="705"/>
      <c r="EF358" s="334"/>
      <c r="EG358" s="272"/>
      <c r="EH358" s="19"/>
      <c r="EI358" s="19"/>
      <c r="EJ358" s="85"/>
      <c r="EK358" s="85"/>
      <c r="EL358" s="85"/>
      <c r="EM358" s="135"/>
      <c r="EN358" s="90"/>
      <c r="EO358" s="126"/>
      <c r="EP358" s="19"/>
      <c r="EQ358" s="19"/>
    </row>
    <row r="359" spans="1:147" ht="37.5" customHeight="1">
      <c r="A359" s="88"/>
      <c r="B359" s="88"/>
      <c r="C359" s="88"/>
      <c r="D359" s="85"/>
      <c r="E359" s="85"/>
      <c r="F359" s="85"/>
      <c r="G359" s="135"/>
      <c r="H359" s="90"/>
      <c r="I359" s="126"/>
      <c r="J359" s="19"/>
      <c r="K359" s="19"/>
      <c r="L359" s="85"/>
      <c r="M359" s="85"/>
      <c r="N359" s="85"/>
      <c r="O359" s="135"/>
      <c r="P359" s="90"/>
      <c r="Q359" s="126"/>
      <c r="R359" s="19"/>
      <c r="S359" s="19"/>
      <c r="T359" s="85"/>
      <c r="U359" s="85"/>
      <c r="V359" s="85"/>
      <c r="W359" s="135"/>
      <c r="X359" s="90"/>
      <c r="Y359" s="126"/>
      <c r="Z359" s="19"/>
      <c r="AA359" s="19"/>
      <c r="AB359" s="85"/>
      <c r="AC359" s="85"/>
      <c r="AD359" s="85"/>
      <c r="AE359" s="135"/>
      <c r="AF359" s="90"/>
      <c r="AG359" s="126"/>
      <c r="AH359" s="19"/>
      <c r="AI359" s="19"/>
      <c r="AJ359" s="85"/>
      <c r="AK359" s="85"/>
      <c r="AL359" s="85"/>
      <c r="AM359" s="135"/>
      <c r="AN359" s="90"/>
      <c r="AO359" s="126"/>
      <c r="AP359" s="19"/>
      <c r="AQ359" s="19"/>
      <c r="AR359" s="85"/>
      <c r="AS359" s="85"/>
      <c r="AT359" s="85"/>
      <c r="AU359" s="135"/>
      <c r="AV359" s="90"/>
      <c r="AW359" s="126"/>
      <c r="AX359" s="19"/>
      <c r="AY359" s="19"/>
      <c r="AZ359" s="85"/>
      <c r="BA359" s="85"/>
      <c r="BB359" s="85"/>
      <c r="BC359" s="135"/>
      <c r="BD359" s="90"/>
      <c r="BE359" s="126"/>
      <c r="BF359" s="19"/>
      <c r="BG359" s="19"/>
      <c r="BH359" s="85"/>
      <c r="BI359" s="85"/>
      <c r="BJ359" s="85"/>
      <c r="BK359" s="135"/>
      <c r="BL359" s="90"/>
      <c r="BM359" s="126"/>
      <c r="BN359" s="19"/>
      <c r="BO359" s="19"/>
      <c r="BP359" s="85"/>
      <c r="BQ359" s="85"/>
      <c r="BR359" s="85"/>
      <c r="BS359" s="135"/>
      <c r="BT359" s="90"/>
      <c r="BU359" s="126"/>
      <c r="BV359" s="19"/>
      <c r="BW359" s="19"/>
      <c r="BX359" s="85"/>
      <c r="BY359" s="85"/>
      <c r="BZ359" s="85"/>
      <c r="CA359" s="135"/>
      <c r="CB359" s="90"/>
      <c r="CC359" s="126"/>
      <c r="CD359" s="19"/>
      <c r="CE359" s="19"/>
      <c r="CF359" s="85"/>
      <c r="CG359" s="85"/>
      <c r="CH359" s="85"/>
      <c r="CI359" s="135"/>
      <c r="CJ359" s="90"/>
      <c r="CK359" s="126"/>
      <c r="CL359" s="19"/>
      <c r="CM359" s="19"/>
      <c r="CN359" s="85"/>
      <c r="CO359" s="85"/>
      <c r="CP359" s="85"/>
      <c r="CQ359" s="135"/>
      <c r="CR359" s="90"/>
      <c r="CS359" s="126"/>
      <c r="CT359" s="19"/>
      <c r="CU359" s="19"/>
      <c r="CV359" s="85"/>
      <c r="CW359" s="85"/>
      <c r="CX359" s="85"/>
      <c r="CY359" s="135"/>
      <c r="CZ359" s="90"/>
      <c r="DA359" s="126"/>
      <c r="DB359" s="19"/>
      <c r="DC359" s="19"/>
      <c r="DD359" s="85"/>
      <c r="DE359" s="85"/>
      <c r="DF359" s="85"/>
      <c r="DG359" s="135"/>
      <c r="DH359" s="90"/>
      <c r="DI359" s="126"/>
      <c r="DJ359" s="19"/>
      <c r="DK359" s="19"/>
      <c r="DL359" s="85"/>
      <c r="DM359" s="85"/>
      <c r="DN359" s="85"/>
      <c r="DO359" s="135"/>
      <c r="DP359" s="90"/>
      <c r="DQ359" s="126"/>
      <c r="DR359" s="19"/>
      <c r="DS359" s="19"/>
      <c r="DT359" s="85"/>
      <c r="DU359" s="85"/>
      <c r="DV359" s="85"/>
      <c r="DW359" s="135"/>
      <c r="DX359" s="90"/>
      <c r="DY359" s="126"/>
      <c r="DZ359" s="19"/>
      <c r="EA359" s="19"/>
      <c r="EB359" s="24"/>
      <c r="EC359" s="24"/>
      <c r="ED359" s="24"/>
      <c r="EE359" s="705"/>
      <c r="EF359" s="334"/>
      <c r="EG359" s="272"/>
      <c r="EH359" s="19"/>
      <c r="EI359" s="19"/>
      <c r="EJ359" s="85"/>
      <c r="EK359" s="85"/>
      <c r="EL359" s="85"/>
      <c r="EM359" s="135"/>
      <c r="EN359" s="90"/>
      <c r="EO359" s="126"/>
      <c r="EP359" s="19"/>
      <c r="EQ359" s="19"/>
    </row>
    <row r="360" spans="1:147" ht="37.5" customHeight="1">
      <c r="A360" s="88"/>
      <c r="B360" s="88"/>
      <c r="C360" s="88"/>
      <c r="D360" s="85"/>
      <c r="E360" s="85"/>
      <c r="F360" s="85"/>
      <c r="G360" s="135"/>
      <c r="H360" s="90"/>
      <c r="I360" s="126"/>
      <c r="J360" s="19"/>
      <c r="K360" s="19"/>
      <c r="L360" s="85"/>
      <c r="M360" s="85"/>
      <c r="N360" s="85"/>
      <c r="O360" s="135"/>
      <c r="P360" s="90"/>
      <c r="Q360" s="126"/>
      <c r="R360" s="19"/>
      <c r="S360" s="19"/>
      <c r="T360" s="85"/>
      <c r="U360" s="85"/>
      <c r="V360" s="85"/>
      <c r="W360" s="135"/>
      <c r="X360" s="90"/>
      <c r="Y360" s="126"/>
      <c r="Z360" s="19"/>
      <c r="AA360" s="19"/>
      <c r="AB360" s="85"/>
      <c r="AC360" s="85"/>
      <c r="AD360" s="85"/>
      <c r="AE360" s="135"/>
      <c r="AF360" s="90"/>
      <c r="AG360" s="126"/>
      <c r="AH360" s="19"/>
      <c r="AI360" s="19"/>
      <c r="AJ360" s="85"/>
      <c r="AK360" s="85"/>
      <c r="AL360" s="85"/>
      <c r="AM360" s="135"/>
      <c r="AN360" s="90"/>
      <c r="AO360" s="126"/>
      <c r="AP360" s="19"/>
      <c r="AQ360" s="19"/>
      <c r="AR360" s="85"/>
      <c r="AS360" s="85"/>
      <c r="AT360" s="85"/>
      <c r="AU360" s="135"/>
      <c r="AV360" s="90"/>
      <c r="AW360" s="126"/>
      <c r="AX360" s="19"/>
      <c r="AY360" s="19"/>
      <c r="AZ360" s="85"/>
      <c r="BA360" s="85"/>
      <c r="BB360" s="85"/>
      <c r="BC360" s="135"/>
      <c r="BD360" s="90"/>
      <c r="BE360" s="126"/>
      <c r="BF360" s="19"/>
      <c r="BG360" s="19"/>
      <c r="BH360" s="85"/>
      <c r="BI360" s="85"/>
      <c r="BJ360" s="85"/>
      <c r="BK360" s="135"/>
      <c r="BL360" s="90"/>
      <c r="BM360" s="126"/>
      <c r="BN360" s="19"/>
      <c r="BO360" s="19"/>
      <c r="BP360" s="85"/>
      <c r="BQ360" s="85"/>
      <c r="BR360" s="85"/>
      <c r="BS360" s="135"/>
      <c r="BT360" s="90"/>
      <c r="BU360" s="126"/>
      <c r="BV360" s="19"/>
      <c r="BW360" s="19"/>
      <c r="BX360" s="85"/>
      <c r="BY360" s="85"/>
      <c r="BZ360" s="85"/>
      <c r="CA360" s="135"/>
      <c r="CB360" s="90"/>
      <c r="CC360" s="126"/>
      <c r="CD360" s="19"/>
      <c r="CE360" s="19"/>
      <c r="CF360" s="85"/>
      <c r="CG360" s="85"/>
      <c r="CH360" s="85"/>
      <c r="CI360" s="135"/>
      <c r="CJ360" s="90"/>
      <c r="CK360" s="126"/>
      <c r="CL360" s="19"/>
      <c r="CM360" s="19"/>
      <c r="CN360" s="85"/>
      <c r="CO360" s="85"/>
      <c r="CP360" s="85"/>
      <c r="CQ360" s="135"/>
      <c r="CR360" s="90"/>
      <c r="CS360" s="126"/>
      <c r="CT360" s="19"/>
      <c r="CU360" s="19"/>
      <c r="CV360" s="85"/>
      <c r="CW360" s="85"/>
      <c r="CX360" s="85"/>
      <c r="CY360" s="135"/>
      <c r="CZ360" s="90"/>
      <c r="DA360" s="126"/>
      <c r="DB360" s="19"/>
      <c r="DC360" s="19"/>
      <c r="DD360" s="85"/>
      <c r="DE360" s="85"/>
      <c r="DF360" s="85"/>
      <c r="DG360" s="135"/>
      <c r="DH360" s="90"/>
      <c r="DI360" s="126"/>
      <c r="DJ360" s="19"/>
      <c r="DK360" s="19"/>
      <c r="DL360" s="85"/>
      <c r="DM360" s="85"/>
      <c r="DN360" s="85"/>
      <c r="DO360" s="135"/>
      <c r="DP360" s="90"/>
      <c r="DQ360" s="126"/>
      <c r="DR360" s="19"/>
      <c r="DS360" s="19"/>
      <c r="DT360" s="85"/>
      <c r="DU360" s="85"/>
      <c r="DV360" s="85"/>
      <c r="DW360" s="135"/>
      <c r="DX360" s="90"/>
      <c r="DY360" s="126"/>
      <c r="DZ360" s="19"/>
      <c r="EA360" s="19"/>
      <c r="EB360" s="24"/>
      <c r="EC360" s="24"/>
      <c r="ED360" s="24"/>
      <c r="EE360" s="705"/>
      <c r="EF360" s="334"/>
      <c r="EG360" s="272"/>
      <c r="EH360" s="19"/>
      <c r="EI360" s="19"/>
      <c r="EJ360" s="85"/>
      <c r="EK360" s="85"/>
      <c r="EL360" s="85"/>
      <c r="EM360" s="135"/>
      <c r="EN360" s="90"/>
      <c r="EO360" s="126"/>
      <c r="EP360" s="19"/>
      <c r="EQ360" s="19"/>
    </row>
    <row r="361" spans="1:147" ht="37.5" customHeight="1">
      <c r="A361" s="88"/>
      <c r="B361" s="88"/>
      <c r="C361" s="88"/>
      <c r="D361" s="85"/>
      <c r="E361" s="85"/>
      <c r="F361" s="85"/>
      <c r="G361" s="135"/>
      <c r="H361" s="90"/>
      <c r="I361" s="126"/>
      <c r="J361" s="19"/>
      <c r="K361" s="19"/>
      <c r="L361" s="85"/>
      <c r="M361" s="85"/>
      <c r="N361" s="85"/>
      <c r="O361" s="135"/>
      <c r="P361" s="90"/>
      <c r="Q361" s="126"/>
      <c r="R361" s="19"/>
      <c r="S361" s="19"/>
      <c r="T361" s="85"/>
      <c r="U361" s="85"/>
      <c r="V361" s="85"/>
      <c r="W361" s="135"/>
      <c r="X361" s="90"/>
      <c r="Y361" s="126"/>
      <c r="Z361" s="19"/>
      <c r="AA361" s="19"/>
      <c r="AB361" s="85"/>
      <c r="AC361" s="85"/>
      <c r="AD361" s="85"/>
      <c r="AE361" s="135"/>
      <c r="AF361" s="90"/>
      <c r="AG361" s="126"/>
      <c r="AH361" s="19"/>
      <c r="AI361" s="19"/>
      <c r="AJ361" s="85"/>
      <c r="AK361" s="85"/>
      <c r="AL361" s="85"/>
      <c r="AM361" s="135"/>
      <c r="AN361" s="90"/>
      <c r="AO361" s="126"/>
      <c r="AP361" s="19"/>
      <c r="AQ361" s="19"/>
      <c r="AR361" s="85"/>
      <c r="AS361" s="85"/>
      <c r="AT361" s="85"/>
      <c r="AU361" s="135"/>
      <c r="AV361" s="90"/>
      <c r="AW361" s="126"/>
      <c r="AX361" s="19"/>
      <c r="AY361" s="19"/>
      <c r="AZ361" s="85"/>
      <c r="BA361" s="85"/>
      <c r="BB361" s="85"/>
      <c r="BC361" s="135"/>
      <c r="BD361" s="90"/>
      <c r="BE361" s="126"/>
      <c r="BF361" s="19"/>
      <c r="BG361" s="19"/>
      <c r="BH361" s="85"/>
      <c r="BI361" s="85"/>
      <c r="BJ361" s="85"/>
      <c r="BK361" s="135"/>
      <c r="BL361" s="90"/>
      <c r="BM361" s="126"/>
      <c r="BN361" s="19"/>
      <c r="BO361" s="19"/>
      <c r="BP361" s="85"/>
      <c r="BQ361" s="85"/>
      <c r="BR361" s="85"/>
      <c r="BS361" s="135"/>
      <c r="BT361" s="90"/>
      <c r="BU361" s="126"/>
      <c r="BV361" s="19"/>
      <c r="BW361" s="19"/>
      <c r="BX361" s="85"/>
      <c r="BY361" s="85"/>
      <c r="BZ361" s="85"/>
      <c r="CA361" s="135"/>
      <c r="CB361" s="90"/>
      <c r="CC361" s="126"/>
      <c r="CD361" s="19"/>
      <c r="CE361" s="19"/>
      <c r="CF361" s="85"/>
      <c r="CG361" s="85"/>
      <c r="CH361" s="85"/>
      <c r="CI361" s="135"/>
      <c r="CJ361" s="90"/>
      <c r="CK361" s="126"/>
      <c r="CL361" s="19"/>
      <c r="CM361" s="19"/>
      <c r="CN361" s="85"/>
      <c r="CO361" s="85"/>
      <c r="CP361" s="85"/>
      <c r="CQ361" s="135"/>
      <c r="CR361" s="90"/>
      <c r="CS361" s="126"/>
      <c r="CT361" s="19"/>
      <c r="CU361" s="19"/>
      <c r="CV361" s="85"/>
      <c r="CW361" s="85"/>
      <c r="CX361" s="85"/>
      <c r="CY361" s="135"/>
      <c r="CZ361" s="90"/>
      <c r="DA361" s="126"/>
      <c r="DB361" s="19"/>
      <c r="DC361" s="19"/>
      <c r="DD361" s="85"/>
      <c r="DE361" s="85"/>
      <c r="DF361" s="85"/>
      <c r="DG361" s="135"/>
      <c r="DH361" s="90"/>
      <c r="DI361" s="126"/>
      <c r="DJ361" s="19"/>
      <c r="DK361" s="19"/>
      <c r="DL361" s="85"/>
      <c r="DM361" s="85"/>
      <c r="DN361" s="85"/>
      <c r="DO361" s="135"/>
      <c r="DP361" s="90"/>
      <c r="DQ361" s="126"/>
      <c r="DR361" s="19"/>
      <c r="DS361" s="19"/>
      <c r="DT361" s="85"/>
      <c r="DU361" s="85"/>
      <c r="DV361" s="85"/>
      <c r="DW361" s="135"/>
      <c r="DX361" s="90"/>
      <c r="DY361" s="126"/>
      <c r="DZ361" s="19"/>
      <c r="EA361" s="19"/>
      <c r="EB361" s="24"/>
      <c r="EC361" s="24"/>
      <c r="ED361" s="24"/>
      <c r="EE361" s="705"/>
      <c r="EF361" s="334"/>
      <c r="EG361" s="272"/>
      <c r="EH361" s="19"/>
      <c r="EI361" s="19"/>
      <c r="EJ361" s="85"/>
      <c r="EK361" s="85"/>
      <c r="EL361" s="85"/>
      <c r="EM361" s="135"/>
      <c r="EN361" s="90"/>
      <c r="EO361" s="126"/>
      <c r="EP361" s="19"/>
      <c r="EQ361" s="19"/>
    </row>
    <row r="362" spans="1:147" ht="37.5" customHeight="1">
      <c r="A362" s="88"/>
      <c r="B362" s="88"/>
      <c r="C362" s="88"/>
      <c r="D362" s="85"/>
      <c r="E362" s="85"/>
      <c r="F362" s="85"/>
      <c r="G362" s="135"/>
      <c r="H362" s="90"/>
      <c r="I362" s="126"/>
      <c r="J362" s="19"/>
      <c r="K362" s="19"/>
      <c r="L362" s="85"/>
      <c r="M362" s="85"/>
      <c r="N362" s="85"/>
      <c r="O362" s="135"/>
      <c r="P362" s="90"/>
      <c r="Q362" s="126"/>
      <c r="R362" s="19"/>
      <c r="S362" s="19"/>
      <c r="T362" s="85"/>
      <c r="U362" s="85"/>
      <c r="V362" s="85"/>
      <c r="W362" s="135"/>
      <c r="X362" s="90"/>
      <c r="Y362" s="126"/>
      <c r="Z362" s="19"/>
      <c r="AA362" s="19"/>
      <c r="AB362" s="85"/>
      <c r="AC362" s="85"/>
      <c r="AD362" s="85"/>
      <c r="AE362" s="135"/>
      <c r="AF362" s="90"/>
      <c r="AG362" s="126"/>
      <c r="AH362" s="19"/>
      <c r="AI362" s="19"/>
      <c r="AJ362" s="85"/>
      <c r="AK362" s="85"/>
      <c r="AL362" s="85"/>
      <c r="AM362" s="135"/>
      <c r="AN362" s="90"/>
      <c r="AO362" s="126"/>
      <c r="AP362" s="19"/>
      <c r="AQ362" s="19"/>
      <c r="AR362" s="85"/>
      <c r="AS362" s="85"/>
      <c r="AT362" s="85"/>
      <c r="AU362" s="135"/>
      <c r="AV362" s="90"/>
      <c r="AW362" s="126"/>
      <c r="AX362" s="19"/>
      <c r="AY362" s="19"/>
      <c r="AZ362" s="85"/>
      <c r="BA362" s="85"/>
      <c r="BB362" s="85"/>
      <c r="BC362" s="135"/>
      <c r="BD362" s="90"/>
      <c r="BE362" s="126"/>
      <c r="BF362" s="19"/>
      <c r="BG362" s="19"/>
      <c r="BH362" s="85"/>
      <c r="BI362" s="85"/>
      <c r="BJ362" s="85"/>
      <c r="BK362" s="135"/>
      <c r="BL362" s="90"/>
      <c r="BM362" s="126"/>
      <c r="BN362" s="19"/>
      <c r="BO362" s="19"/>
      <c r="BP362" s="85"/>
      <c r="BQ362" s="85"/>
      <c r="BR362" s="85"/>
      <c r="BS362" s="135"/>
      <c r="BT362" s="90"/>
      <c r="BU362" s="126"/>
      <c r="BV362" s="19"/>
      <c r="BW362" s="19"/>
      <c r="BX362" s="85"/>
      <c r="BY362" s="85"/>
      <c r="BZ362" s="85"/>
      <c r="CA362" s="135"/>
      <c r="CB362" s="90"/>
      <c r="CC362" s="126"/>
      <c r="CD362" s="19"/>
      <c r="CE362" s="19"/>
      <c r="CF362" s="85"/>
      <c r="CG362" s="85"/>
      <c r="CH362" s="85"/>
      <c r="CI362" s="135"/>
      <c r="CJ362" s="90"/>
      <c r="CK362" s="126"/>
      <c r="CL362" s="19"/>
      <c r="CM362" s="19"/>
      <c r="CN362" s="85"/>
      <c r="CO362" s="85"/>
      <c r="CP362" s="85"/>
      <c r="CQ362" s="135"/>
      <c r="CR362" s="90"/>
      <c r="CS362" s="126"/>
      <c r="CT362" s="19"/>
      <c r="CU362" s="19"/>
      <c r="CV362" s="85"/>
      <c r="CW362" s="85"/>
      <c r="CX362" s="85"/>
      <c r="CY362" s="135"/>
      <c r="CZ362" s="90"/>
      <c r="DA362" s="126"/>
      <c r="DB362" s="19"/>
      <c r="DC362" s="19"/>
      <c r="DD362" s="85"/>
      <c r="DE362" s="85"/>
      <c r="DF362" s="85"/>
      <c r="DG362" s="135"/>
      <c r="DH362" s="90"/>
      <c r="DI362" s="126"/>
      <c r="DJ362" s="19"/>
      <c r="DK362" s="19"/>
      <c r="DL362" s="85"/>
      <c r="DM362" s="85"/>
      <c r="DN362" s="85"/>
      <c r="DO362" s="135"/>
      <c r="DP362" s="90"/>
      <c r="DQ362" s="126"/>
      <c r="DR362" s="19"/>
      <c r="DS362" s="19"/>
      <c r="DT362" s="85"/>
      <c r="DU362" s="85"/>
      <c r="DV362" s="85"/>
      <c r="DW362" s="135"/>
      <c r="DX362" s="90"/>
      <c r="DY362" s="126"/>
      <c r="DZ362" s="19"/>
      <c r="EA362" s="19"/>
      <c r="EB362" s="24"/>
      <c r="EC362" s="24"/>
      <c r="ED362" s="24"/>
      <c r="EE362" s="705"/>
      <c r="EF362" s="334"/>
      <c r="EG362" s="272"/>
      <c r="EH362" s="19"/>
      <c r="EI362" s="19"/>
      <c r="EJ362" s="85"/>
      <c r="EK362" s="85"/>
      <c r="EL362" s="85"/>
      <c r="EM362" s="135"/>
      <c r="EN362" s="90"/>
      <c r="EO362" s="126"/>
      <c r="EP362" s="19"/>
      <c r="EQ362" s="19"/>
    </row>
    <row r="363" spans="1:147" ht="37.5" customHeight="1">
      <c r="A363" s="88"/>
      <c r="B363" s="88"/>
      <c r="C363" s="88"/>
      <c r="D363" s="85"/>
      <c r="E363" s="85"/>
      <c r="F363" s="85"/>
      <c r="G363" s="135"/>
      <c r="H363" s="90"/>
      <c r="I363" s="126"/>
      <c r="J363" s="19"/>
      <c r="K363" s="19"/>
      <c r="L363" s="85"/>
      <c r="M363" s="85"/>
      <c r="N363" s="85"/>
      <c r="O363" s="135"/>
      <c r="P363" s="90"/>
      <c r="Q363" s="126"/>
      <c r="R363" s="19"/>
      <c r="S363" s="19"/>
      <c r="T363" s="85"/>
      <c r="U363" s="85"/>
      <c r="V363" s="85"/>
      <c r="W363" s="135"/>
      <c r="X363" s="90"/>
      <c r="Y363" s="126"/>
      <c r="Z363" s="19"/>
      <c r="AA363" s="19"/>
      <c r="AB363" s="85"/>
      <c r="AC363" s="85"/>
      <c r="AD363" s="85"/>
      <c r="AE363" s="135"/>
      <c r="AF363" s="90"/>
      <c r="AG363" s="126"/>
      <c r="AH363" s="19"/>
      <c r="AI363" s="19"/>
      <c r="AJ363" s="85"/>
      <c r="AK363" s="85"/>
      <c r="AL363" s="85"/>
      <c r="AM363" s="135"/>
      <c r="AN363" s="90"/>
      <c r="AO363" s="126"/>
      <c r="AP363" s="19"/>
      <c r="AQ363" s="19"/>
      <c r="AR363" s="85"/>
      <c r="AS363" s="85"/>
      <c r="AT363" s="85"/>
      <c r="AU363" s="135"/>
      <c r="AV363" s="90"/>
      <c r="AW363" s="126"/>
      <c r="AX363" s="19"/>
      <c r="AY363" s="19"/>
      <c r="AZ363" s="85"/>
      <c r="BA363" s="85"/>
      <c r="BB363" s="85"/>
      <c r="BC363" s="135"/>
      <c r="BD363" s="90"/>
      <c r="BE363" s="126"/>
      <c r="BF363" s="19"/>
      <c r="BG363" s="19"/>
      <c r="BH363" s="85"/>
      <c r="BI363" s="85"/>
      <c r="BJ363" s="85"/>
      <c r="BK363" s="135"/>
      <c r="BL363" s="90"/>
      <c r="BM363" s="126"/>
      <c r="BN363" s="19"/>
      <c r="BO363" s="19"/>
      <c r="BP363" s="85"/>
      <c r="BQ363" s="85"/>
      <c r="BR363" s="85"/>
      <c r="BS363" s="135"/>
      <c r="BT363" s="90"/>
      <c r="BU363" s="126"/>
      <c r="BV363" s="19"/>
      <c r="BW363" s="19"/>
      <c r="BX363" s="85"/>
      <c r="BY363" s="85"/>
      <c r="BZ363" s="85"/>
      <c r="CA363" s="135"/>
      <c r="CB363" s="90"/>
      <c r="CC363" s="126"/>
      <c r="CD363" s="19"/>
      <c r="CE363" s="19"/>
      <c r="CF363" s="85"/>
      <c r="CG363" s="85"/>
      <c r="CH363" s="85"/>
      <c r="CI363" s="135"/>
      <c r="CJ363" s="90"/>
      <c r="CK363" s="126"/>
      <c r="CL363" s="19"/>
      <c r="CM363" s="19"/>
      <c r="CN363" s="85"/>
      <c r="CO363" s="85"/>
      <c r="CP363" s="85"/>
      <c r="CQ363" s="135"/>
      <c r="CR363" s="90"/>
      <c r="CS363" s="126"/>
      <c r="CT363" s="19"/>
      <c r="CU363" s="19"/>
      <c r="CV363" s="85"/>
      <c r="CW363" s="85"/>
      <c r="CX363" s="85"/>
      <c r="CY363" s="135"/>
      <c r="CZ363" s="90"/>
      <c r="DA363" s="126"/>
      <c r="DB363" s="19"/>
      <c r="DC363" s="19"/>
      <c r="DD363" s="85"/>
      <c r="DE363" s="85"/>
      <c r="DF363" s="85"/>
      <c r="DG363" s="135"/>
      <c r="DH363" s="90"/>
      <c r="DI363" s="126"/>
      <c r="DJ363" s="19"/>
      <c r="DK363" s="19"/>
      <c r="DL363" s="85"/>
      <c r="DM363" s="85"/>
      <c r="DN363" s="85"/>
      <c r="DO363" s="135"/>
      <c r="DP363" s="90"/>
      <c r="DQ363" s="126"/>
      <c r="DR363" s="19"/>
      <c r="DS363" s="19"/>
      <c r="DT363" s="85"/>
      <c r="DU363" s="85"/>
      <c r="DV363" s="85"/>
      <c r="DW363" s="135"/>
      <c r="DX363" s="90"/>
      <c r="DY363" s="126"/>
      <c r="DZ363" s="19"/>
      <c r="EA363" s="19"/>
      <c r="EB363" s="24"/>
      <c r="EC363" s="24"/>
      <c r="ED363" s="24"/>
      <c r="EE363" s="705"/>
      <c r="EF363" s="334"/>
      <c r="EG363" s="272"/>
      <c r="EH363" s="19"/>
      <c r="EI363" s="19"/>
      <c r="EJ363" s="85"/>
      <c r="EK363" s="85"/>
      <c r="EL363" s="85"/>
      <c r="EM363" s="135"/>
      <c r="EN363" s="90"/>
      <c r="EO363" s="126"/>
      <c r="EP363" s="19"/>
      <c r="EQ363" s="19"/>
    </row>
    <row r="364" spans="1:147" ht="37.5" customHeight="1">
      <c r="A364" s="88"/>
      <c r="B364" s="88"/>
      <c r="C364" s="88"/>
      <c r="D364" s="85"/>
      <c r="E364" s="85"/>
      <c r="F364" s="85"/>
      <c r="G364" s="135"/>
      <c r="H364" s="90"/>
      <c r="I364" s="126"/>
      <c r="J364" s="19"/>
      <c r="K364" s="19"/>
      <c r="L364" s="85"/>
      <c r="M364" s="85"/>
      <c r="N364" s="85"/>
      <c r="O364" s="135"/>
      <c r="P364" s="90"/>
      <c r="Q364" s="126"/>
      <c r="R364" s="19"/>
      <c r="S364" s="19"/>
      <c r="T364" s="85"/>
      <c r="U364" s="85"/>
      <c r="V364" s="85"/>
      <c r="W364" s="135"/>
      <c r="X364" s="90"/>
      <c r="Y364" s="126"/>
      <c r="Z364" s="19"/>
      <c r="AA364" s="19"/>
      <c r="AB364" s="85"/>
      <c r="AC364" s="85"/>
      <c r="AD364" s="85"/>
      <c r="AE364" s="135"/>
      <c r="AF364" s="90"/>
      <c r="AG364" s="126"/>
      <c r="AH364" s="19"/>
      <c r="AI364" s="19"/>
      <c r="AJ364" s="85"/>
      <c r="AK364" s="85"/>
      <c r="AL364" s="85"/>
      <c r="AM364" s="135"/>
      <c r="AN364" s="90"/>
      <c r="AO364" s="126"/>
      <c r="AP364" s="19"/>
      <c r="AQ364" s="19"/>
      <c r="AR364" s="85"/>
      <c r="AS364" s="85"/>
      <c r="AT364" s="85"/>
      <c r="AU364" s="135"/>
      <c r="AV364" s="90"/>
      <c r="AW364" s="126"/>
      <c r="AX364" s="19"/>
      <c r="AY364" s="19"/>
      <c r="AZ364" s="85"/>
      <c r="BA364" s="85"/>
      <c r="BB364" s="85"/>
      <c r="BC364" s="135"/>
      <c r="BD364" s="90"/>
      <c r="BE364" s="126"/>
      <c r="BF364" s="19"/>
      <c r="BG364" s="19"/>
      <c r="BH364" s="85"/>
      <c r="BI364" s="85"/>
      <c r="BJ364" s="85"/>
      <c r="BK364" s="135"/>
      <c r="BL364" s="90"/>
      <c r="BM364" s="126"/>
      <c r="BN364" s="19"/>
      <c r="BO364" s="19"/>
      <c r="BP364" s="85"/>
      <c r="BQ364" s="85"/>
      <c r="BR364" s="85"/>
      <c r="BS364" s="135"/>
      <c r="BT364" s="90"/>
      <c r="BU364" s="126"/>
      <c r="BV364" s="19"/>
      <c r="BW364" s="19"/>
      <c r="BX364" s="85"/>
      <c r="BY364" s="85"/>
      <c r="BZ364" s="85"/>
      <c r="CA364" s="135"/>
      <c r="CB364" s="90"/>
      <c r="CC364" s="126"/>
      <c r="CD364" s="19"/>
      <c r="CE364" s="19"/>
      <c r="CF364" s="85"/>
      <c r="CG364" s="85"/>
      <c r="CH364" s="85"/>
      <c r="CI364" s="135"/>
      <c r="CJ364" s="90"/>
      <c r="CK364" s="126"/>
      <c r="CL364" s="19"/>
      <c r="CM364" s="19"/>
      <c r="CN364" s="85"/>
      <c r="CO364" s="85"/>
      <c r="CP364" s="85"/>
      <c r="CQ364" s="135"/>
      <c r="CR364" s="90"/>
      <c r="CS364" s="126"/>
      <c r="CT364" s="19"/>
      <c r="CU364" s="19"/>
      <c r="CV364" s="85"/>
      <c r="CW364" s="85"/>
      <c r="CX364" s="85"/>
      <c r="CY364" s="135"/>
      <c r="CZ364" s="90"/>
      <c r="DA364" s="126"/>
      <c r="DB364" s="19"/>
      <c r="DC364" s="19"/>
      <c r="DD364" s="85"/>
      <c r="DE364" s="85"/>
      <c r="DF364" s="85"/>
      <c r="DG364" s="135"/>
      <c r="DH364" s="90"/>
      <c r="DI364" s="126"/>
      <c r="DJ364" s="19"/>
      <c r="DK364" s="19"/>
      <c r="DL364" s="85"/>
      <c r="DM364" s="85"/>
      <c r="DN364" s="85"/>
      <c r="DO364" s="135"/>
      <c r="DP364" s="90"/>
      <c r="DQ364" s="126"/>
      <c r="DR364" s="19"/>
      <c r="DS364" s="19"/>
      <c r="DT364" s="85"/>
      <c r="DU364" s="85"/>
      <c r="DV364" s="85"/>
      <c r="DW364" s="135"/>
      <c r="DX364" s="90"/>
      <c r="DY364" s="126"/>
      <c r="DZ364" s="19"/>
      <c r="EA364" s="19"/>
      <c r="EB364" s="24"/>
      <c r="EC364" s="24"/>
      <c r="ED364" s="24"/>
      <c r="EE364" s="705"/>
      <c r="EF364" s="334"/>
      <c r="EG364" s="272"/>
      <c r="EH364" s="19"/>
      <c r="EI364" s="19"/>
      <c r="EJ364" s="85"/>
      <c r="EK364" s="85"/>
      <c r="EL364" s="85"/>
      <c r="EM364" s="135"/>
      <c r="EN364" s="90"/>
      <c r="EO364" s="126"/>
      <c r="EP364" s="19"/>
      <c r="EQ364" s="19"/>
    </row>
    <row r="365" spans="1:147" ht="37.5" customHeight="1">
      <c r="A365" s="88"/>
      <c r="B365" s="88"/>
      <c r="C365" s="88"/>
      <c r="D365" s="85"/>
      <c r="E365" s="85"/>
      <c r="F365" s="85"/>
      <c r="G365" s="135"/>
      <c r="H365" s="90"/>
      <c r="I365" s="126"/>
      <c r="J365" s="19"/>
      <c r="K365" s="19"/>
      <c r="L365" s="85"/>
      <c r="M365" s="85"/>
      <c r="N365" s="85"/>
      <c r="O365" s="135"/>
      <c r="P365" s="90"/>
      <c r="Q365" s="126"/>
      <c r="R365" s="19"/>
      <c r="S365" s="19"/>
      <c r="T365" s="85"/>
      <c r="U365" s="85"/>
      <c r="V365" s="85"/>
      <c r="W365" s="135"/>
      <c r="X365" s="90"/>
      <c r="Y365" s="126"/>
      <c r="Z365" s="19"/>
      <c r="AA365" s="19"/>
      <c r="AB365" s="85"/>
      <c r="AC365" s="85"/>
      <c r="AD365" s="85"/>
      <c r="AE365" s="135"/>
      <c r="AF365" s="90"/>
      <c r="AG365" s="126"/>
      <c r="AH365" s="19"/>
      <c r="AI365" s="19"/>
      <c r="AJ365" s="85"/>
      <c r="AK365" s="85"/>
      <c r="AL365" s="85"/>
      <c r="AM365" s="135"/>
      <c r="AN365" s="90"/>
      <c r="AO365" s="126"/>
      <c r="AP365" s="19"/>
      <c r="AQ365" s="19"/>
      <c r="AR365" s="85"/>
      <c r="AS365" s="85"/>
      <c r="AT365" s="85"/>
      <c r="AU365" s="135"/>
      <c r="AV365" s="90"/>
      <c r="AW365" s="126"/>
      <c r="AX365" s="19"/>
      <c r="AY365" s="19"/>
      <c r="AZ365" s="85"/>
      <c r="BA365" s="85"/>
      <c r="BB365" s="85"/>
      <c r="BC365" s="135"/>
      <c r="BD365" s="90"/>
      <c r="BE365" s="126"/>
      <c r="BF365" s="19"/>
      <c r="BG365" s="19"/>
      <c r="BH365" s="85"/>
      <c r="BI365" s="85"/>
      <c r="BJ365" s="85"/>
      <c r="BK365" s="135"/>
      <c r="BL365" s="90"/>
      <c r="BM365" s="126"/>
      <c r="BN365" s="19"/>
      <c r="BO365" s="19"/>
      <c r="BP365" s="85"/>
      <c r="BQ365" s="85"/>
      <c r="BR365" s="85"/>
      <c r="BS365" s="135"/>
      <c r="BT365" s="90"/>
      <c r="BU365" s="126"/>
      <c r="BV365" s="19"/>
      <c r="BW365" s="19"/>
      <c r="BX365" s="85"/>
      <c r="BY365" s="85"/>
      <c r="BZ365" s="85"/>
      <c r="CA365" s="135"/>
      <c r="CB365" s="90"/>
      <c r="CC365" s="126"/>
      <c r="CD365" s="19"/>
      <c r="CE365" s="19"/>
      <c r="CF365" s="85"/>
      <c r="CG365" s="85"/>
      <c r="CH365" s="85"/>
      <c r="CI365" s="135"/>
      <c r="CJ365" s="90"/>
      <c r="CK365" s="126"/>
      <c r="CL365" s="19"/>
      <c r="CM365" s="19"/>
      <c r="CN365" s="85"/>
      <c r="CO365" s="85"/>
      <c r="CP365" s="85"/>
      <c r="CQ365" s="135"/>
      <c r="CR365" s="90"/>
      <c r="CS365" s="126"/>
      <c r="CT365" s="19"/>
      <c r="CU365" s="19"/>
      <c r="CV365" s="85"/>
      <c r="CW365" s="85"/>
      <c r="CX365" s="85"/>
      <c r="CY365" s="135"/>
      <c r="CZ365" s="90"/>
      <c r="DA365" s="126"/>
      <c r="DB365" s="19"/>
      <c r="DC365" s="19"/>
      <c r="DD365" s="85"/>
      <c r="DE365" s="85"/>
      <c r="DF365" s="85"/>
      <c r="DG365" s="135"/>
      <c r="DH365" s="90"/>
      <c r="DI365" s="126"/>
      <c r="DJ365" s="19"/>
      <c r="DK365" s="19"/>
      <c r="DL365" s="85"/>
      <c r="DM365" s="85"/>
      <c r="DN365" s="85"/>
      <c r="DO365" s="135"/>
      <c r="DP365" s="90"/>
      <c r="DQ365" s="126"/>
      <c r="DR365" s="19"/>
      <c r="DS365" s="19"/>
      <c r="DT365" s="85"/>
      <c r="DU365" s="85"/>
      <c r="DV365" s="85"/>
      <c r="DW365" s="135"/>
      <c r="DX365" s="90"/>
      <c r="DY365" s="126"/>
      <c r="DZ365" s="19"/>
      <c r="EA365" s="19"/>
      <c r="EB365" s="24"/>
      <c r="EC365" s="24"/>
      <c r="ED365" s="24"/>
      <c r="EE365" s="705"/>
      <c r="EF365" s="334"/>
      <c r="EG365" s="272"/>
      <c r="EH365" s="19"/>
      <c r="EI365" s="19"/>
      <c r="EJ365" s="85"/>
      <c r="EK365" s="85"/>
      <c r="EL365" s="85"/>
      <c r="EM365" s="135"/>
      <c r="EN365" s="90"/>
      <c r="EO365" s="126"/>
      <c r="EP365" s="19"/>
      <c r="EQ365" s="19"/>
    </row>
    <row r="366" spans="1:147" ht="37.5" customHeight="1">
      <c r="A366" s="88"/>
      <c r="B366" s="88"/>
      <c r="C366" s="88"/>
      <c r="D366" s="85"/>
      <c r="E366" s="85"/>
      <c r="F366" s="85"/>
      <c r="G366" s="135"/>
      <c r="H366" s="90"/>
      <c r="I366" s="126"/>
      <c r="J366" s="19"/>
      <c r="K366" s="19"/>
      <c r="L366" s="85"/>
      <c r="M366" s="85"/>
      <c r="N366" s="85"/>
      <c r="O366" s="135"/>
      <c r="P366" s="90"/>
      <c r="Q366" s="126"/>
      <c r="R366" s="19"/>
      <c r="S366" s="19"/>
      <c r="T366" s="85"/>
      <c r="U366" s="85"/>
      <c r="V366" s="85"/>
      <c r="W366" s="135"/>
      <c r="X366" s="90"/>
      <c r="Y366" s="126"/>
      <c r="Z366" s="19"/>
      <c r="AA366" s="19"/>
      <c r="AB366" s="85"/>
      <c r="AC366" s="85"/>
      <c r="AD366" s="85"/>
      <c r="AE366" s="135"/>
      <c r="AF366" s="90"/>
      <c r="AG366" s="126"/>
      <c r="AH366" s="19"/>
      <c r="AI366" s="19"/>
      <c r="AJ366" s="85"/>
      <c r="AK366" s="85"/>
      <c r="AL366" s="85"/>
      <c r="AM366" s="135"/>
      <c r="AN366" s="90"/>
      <c r="AO366" s="126"/>
      <c r="AP366" s="19"/>
      <c r="AQ366" s="19"/>
      <c r="AR366" s="85"/>
      <c r="AS366" s="85"/>
      <c r="AT366" s="85"/>
      <c r="AU366" s="135"/>
      <c r="AV366" s="90"/>
      <c r="AW366" s="126"/>
      <c r="AX366" s="19"/>
      <c r="AY366" s="19"/>
      <c r="AZ366" s="85"/>
      <c r="BA366" s="85"/>
      <c r="BB366" s="85"/>
      <c r="BC366" s="135"/>
      <c r="BD366" s="90"/>
      <c r="BE366" s="126"/>
      <c r="BF366" s="19"/>
      <c r="BG366" s="19"/>
      <c r="BH366" s="85"/>
      <c r="BI366" s="85"/>
      <c r="BJ366" s="85"/>
      <c r="BK366" s="135"/>
      <c r="BL366" s="90"/>
      <c r="BM366" s="126"/>
      <c r="BN366" s="19"/>
      <c r="BO366" s="19"/>
      <c r="BP366" s="85"/>
      <c r="BQ366" s="85"/>
      <c r="BR366" s="85"/>
      <c r="BS366" s="135"/>
      <c r="BT366" s="90"/>
      <c r="BU366" s="126"/>
      <c r="BV366" s="19"/>
      <c r="BW366" s="19"/>
      <c r="BX366" s="85"/>
      <c r="BY366" s="85"/>
      <c r="BZ366" s="85"/>
      <c r="CA366" s="135"/>
      <c r="CB366" s="90"/>
      <c r="CC366" s="126"/>
      <c r="CD366" s="19"/>
      <c r="CE366" s="19"/>
      <c r="CF366" s="85"/>
      <c r="CG366" s="85"/>
      <c r="CH366" s="85"/>
      <c r="CI366" s="135"/>
      <c r="CJ366" s="90"/>
      <c r="CK366" s="126"/>
      <c r="CL366" s="19"/>
      <c r="CM366" s="19"/>
      <c r="CN366" s="85"/>
      <c r="CO366" s="85"/>
      <c r="CP366" s="85"/>
      <c r="CQ366" s="135"/>
      <c r="CR366" s="90"/>
      <c r="CS366" s="126"/>
      <c r="CT366" s="19"/>
      <c r="CU366" s="19"/>
      <c r="CV366" s="85"/>
      <c r="CW366" s="85"/>
      <c r="CX366" s="85"/>
      <c r="CY366" s="135"/>
      <c r="CZ366" s="90"/>
      <c r="DA366" s="126"/>
      <c r="DB366" s="19"/>
      <c r="DC366" s="19"/>
      <c r="DD366" s="85"/>
      <c r="DE366" s="85"/>
      <c r="DF366" s="85"/>
      <c r="DG366" s="135"/>
      <c r="DH366" s="90"/>
      <c r="DI366" s="126"/>
      <c r="DJ366" s="19"/>
      <c r="DK366" s="19"/>
      <c r="DL366" s="85"/>
      <c r="DM366" s="85"/>
      <c r="DN366" s="85"/>
      <c r="DO366" s="135"/>
      <c r="DP366" s="90"/>
      <c r="DQ366" s="126"/>
      <c r="DR366" s="19"/>
      <c r="DS366" s="19"/>
      <c r="DT366" s="85"/>
      <c r="DU366" s="85"/>
      <c r="DV366" s="85"/>
      <c r="DW366" s="135"/>
      <c r="DX366" s="90"/>
      <c r="DY366" s="126"/>
      <c r="DZ366" s="19"/>
      <c r="EA366" s="19"/>
      <c r="EB366" s="24"/>
      <c r="EC366" s="24"/>
      <c r="ED366" s="24"/>
      <c r="EE366" s="705"/>
      <c r="EF366" s="334"/>
      <c r="EG366" s="272"/>
      <c r="EH366" s="19"/>
      <c r="EI366" s="19"/>
      <c r="EJ366" s="85"/>
      <c r="EK366" s="85"/>
      <c r="EL366" s="85"/>
      <c r="EM366" s="135"/>
      <c r="EN366" s="90"/>
      <c r="EO366" s="126"/>
      <c r="EP366" s="19"/>
      <c r="EQ366" s="19"/>
    </row>
    <row r="367" spans="1:147" ht="37.5" customHeight="1">
      <c r="A367" s="88"/>
      <c r="B367" s="88"/>
      <c r="C367" s="88"/>
      <c r="D367" s="85"/>
      <c r="E367" s="85"/>
      <c r="F367" s="85"/>
      <c r="G367" s="135"/>
      <c r="H367" s="90"/>
      <c r="I367" s="126"/>
      <c r="J367" s="19"/>
      <c r="K367" s="19"/>
      <c r="L367" s="85"/>
      <c r="M367" s="85"/>
      <c r="N367" s="85"/>
      <c r="O367" s="135"/>
      <c r="P367" s="90"/>
      <c r="Q367" s="126"/>
      <c r="R367" s="19"/>
      <c r="S367" s="19"/>
      <c r="T367" s="85"/>
      <c r="U367" s="85"/>
      <c r="V367" s="85"/>
      <c r="W367" s="135"/>
      <c r="X367" s="90"/>
      <c r="Y367" s="126"/>
      <c r="Z367" s="19"/>
      <c r="AA367" s="19"/>
      <c r="AB367" s="85"/>
      <c r="AC367" s="85"/>
      <c r="AD367" s="85"/>
      <c r="AE367" s="135"/>
      <c r="AF367" s="90"/>
      <c r="AG367" s="126"/>
      <c r="AH367" s="19"/>
      <c r="AI367" s="19"/>
      <c r="AJ367" s="85"/>
      <c r="AK367" s="85"/>
      <c r="AL367" s="85"/>
      <c r="AM367" s="135"/>
      <c r="AN367" s="90"/>
      <c r="AO367" s="126"/>
      <c r="AP367" s="19"/>
      <c r="AQ367" s="19"/>
      <c r="AR367" s="85"/>
      <c r="AS367" s="85"/>
      <c r="AT367" s="85"/>
      <c r="AU367" s="135"/>
      <c r="AV367" s="90"/>
      <c r="AW367" s="126"/>
      <c r="AX367" s="19"/>
      <c r="AY367" s="19"/>
      <c r="AZ367" s="85"/>
      <c r="BA367" s="85"/>
      <c r="BB367" s="85"/>
      <c r="BC367" s="135"/>
      <c r="BD367" s="90"/>
      <c r="BE367" s="126"/>
      <c r="BF367" s="19"/>
      <c r="BG367" s="19"/>
      <c r="BH367" s="85"/>
      <c r="BI367" s="85"/>
      <c r="BJ367" s="85"/>
      <c r="BK367" s="135"/>
      <c r="BL367" s="90"/>
      <c r="BM367" s="126"/>
      <c r="BN367" s="19"/>
      <c r="BO367" s="19"/>
      <c r="BP367" s="85"/>
      <c r="BQ367" s="85"/>
      <c r="BR367" s="85"/>
      <c r="BS367" s="135"/>
      <c r="BT367" s="90"/>
      <c r="BU367" s="126"/>
      <c r="BV367" s="19"/>
      <c r="BW367" s="19"/>
      <c r="BX367" s="85"/>
      <c r="BY367" s="85"/>
      <c r="BZ367" s="85"/>
      <c r="CA367" s="135"/>
      <c r="CB367" s="90"/>
      <c r="CC367" s="126"/>
      <c r="CD367" s="19"/>
      <c r="CE367" s="19"/>
      <c r="CF367" s="85"/>
      <c r="CG367" s="85"/>
      <c r="CH367" s="85"/>
      <c r="CI367" s="135"/>
      <c r="CJ367" s="90"/>
      <c r="CK367" s="126"/>
      <c r="CL367" s="19"/>
      <c r="CM367" s="19"/>
      <c r="CN367" s="85"/>
      <c r="CO367" s="85"/>
      <c r="CP367" s="85"/>
      <c r="CQ367" s="135"/>
      <c r="CR367" s="90"/>
      <c r="CS367" s="126"/>
      <c r="CT367" s="19"/>
      <c r="CU367" s="19"/>
      <c r="CV367" s="85"/>
      <c r="CW367" s="85"/>
      <c r="CX367" s="85"/>
      <c r="CY367" s="135"/>
      <c r="CZ367" s="90"/>
      <c r="DA367" s="126"/>
      <c r="DB367" s="19"/>
      <c r="DC367" s="19"/>
      <c r="DD367" s="85"/>
      <c r="DE367" s="85"/>
      <c r="DF367" s="85"/>
      <c r="DG367" s="135"/>
      <c r="DH367" s="90"/>
      <c r="DI367" s="126"/>
      <c r="DJ367" s="19"/>
      <c r="DK367" s="19"/>
      <c r="DL367" s="85"/>
      <c r="DM367" s="85"/>
      <c r="DN367" s="85"/>
      <c r="DO367" s="135"/>
      <c r="DP367" s="90"/>
      <c r="DQ367" s="126"/>
      <c r="DR367" s="19"/>
      <c r="DS367" s="19"/>
      <c r="DT367" s="85"/>
      <c r="DU367" s="85"/>
      <c r="DV367" s="85"/>
      <c r="DW367" s="135"/>
      <c r="DX367" s="90"/>
      <c r="DY367" s="126"/>
      <c r="DZ367" s="19"/>
      <c r="EA367" s="19"/>
      <c r="EB367" s="24"/>
      <c r="EC367" s="24"/>
      <c r="ED367" s="24"/>
      <c r="EE367" s="705"/>
      <c r="EF367" s="334"/>
      <c r="EG367" s="272"/>
      <c r="EH367" s="19"/>
      <c r="EI367" s="19"/>
      <c r="EJ367" s="85"/>
      <c r="EK367" s="85"/>
      <c r="EL367" s="85"/>
      <c r="EM367" s="135"/>
      <c r="EN367" s="90"/>
      <c r="EO367" s="126"/>
      <c r="EP367" s="19"/>
      <c r="EQ367" s="19"/>
    </row>
    <row r="368" spans="1:147" ht="37.5" customHeight="1">
      <c r="A368" s="88"/>
      <c r="B368" s="88"/>
      <c r="C368" s="88"/>
      <c r="D368" s="85"/>
      <c r="E368" s="85"/>
      <c r="F368" s="85"/>
      <c r="G368" s="135"/>
      <c r="H368" s="90"/>
      <c r="I368" s="126"/>
      <c r="J368" s="19"/>
      <c r="K368" s="19"/>
      <c r="L368" s="85"/>
      <c r="M368" s="85"/>
      <c r="N368" s="85"/>
      <c r="O368" s="135"/>
      <c r="P368" s="90"/>
      <c r="Q368" s="126"/>
      <c r="R368" s="19"/>
      <c r="S368" s="19"/>
      <c r="T368" s="85"/>
      <c r="U368" s="85"/>
      <c r="V368" s="85"/>
      <c r="W368" s="135"/>
      <c r="X368" s="90"/>
      <c r="Y368" s="126"/>
      <c r="Z368" s="19"/>
      <c r="AA368" s="19"/>
      <c r="AB368" s="85"/>
      <c r="AC368" s="85"/>
      <c r="AD368" s="85"/>
      <c r="AE368" s="135"/>
      <c r="AF368" s="90"/>
      <c r="AG368" s="126"/>
      <c r="AH368" s="19"/>
      <c r="AI368" s="19"/>
      <c r="AJ368" s="85"/>
      <c r="AK368" s="85"/>
      <c r="AL368" s="85"/>
      <c r="AM368" s="135"/>
      <c r="AN368" s="90"/>
      <c r="AO368" s="126"/>
      <c r="AP368" s="19"/>
      <c r="AQ368" s="19"/>
      <c r="AR368" s="85"/>
      <c r="AS368" s="85"/>
      <c r="AT368" s="85"/>
      <c r="AU368" s="135"/>
      <c r="AV368" s="90"/>
      <c r="AW368" s="126"/>
      <c r="AX368" s="19"/>
      <c r="AY368" s="19"/>
      <c r="AZ368" s="85"/>
      <c r="BA368" s="85"/>
      <c r="BB368" s="85"/>
      <c r="BC368" s="135"/>
      <c r="BD368" s="90"/>
      <c r="BE368" s="126"/>
      <c r="BF368" s="19"/>
      <c r="BG368" s="19"/>
      <c r="BH368" s="85"/>
      <c r="BI368" s="85"/>
      <c r="BJ368" s="85"/>
      <c r="BK368" s="135"/>
      <c r="BL368" s="90"/>
      <c r="BM368" s="126"/>
      <c r="BN368" s="19"/>
      <c r="BO368" s="19"/>
      <c r="BP368" s="85"/>
      <c r="BQ368" s="85"/>
      <c r="BR368" s="85"/>
      <c r="BS368" s="135"/>
      <c r="BT368" s="90"/>
      <c r="BU368" s="126"/>
      <c r="BV368" s="19"/>
      <c r="BW368" s="19"/>
      <c r="BX368" s="85"/>
      <c r="BY368" s="85"/>
      <c r="BZ368" s="85"/>
      <c r="CA368" s="135"/>
      <c r="CB368" s="90"/>
      <c r="CC368" s="126"/>
      <c r="CD368" s="19"/>
      <c r="CE368" s="19"/>
      <c r="CF368" s="85"/>
      <c r="CG368" s="85"/>
      <c r="CH368" s="85"/>
      <c r="CI368" s="135"/>
      <c r="CJ368" s="90"/>
      <c r="CK368" s="126"/>
      <c r="CL368" s="19"/>
      <c r="CM368" s="19"/>
      <c r="CN368" s="85"/>
      <c r="CO368" s="85"/>
      <c r="CP368" s="85"/>
      <c r="CQ368" s="135"/>
      <c r="CR368" s="90"/>
      <c r="CS368" s="126"/>
      <c r="CT368" s="19"/>
      <c r="CU368" s="19"/>
      <c r="CV368" s="85"/>
      <c r="CW368" s="85"/>
      <c r="CX368" s="85"/>
      <c r="CY368" s="135"/>
      <c r="CZ368" s="90"/>
      <c r="DA368" s="126"/>
      <c r="DB368" s="19"/>
      <c r="DC368" s="19"/>
      <c r="DD368" s="85"/>
      <c r="DE368" s="85"/>
      <c r="DF368" s="85"/>
      <c r="DG368" s="135"/>
      <c r="DH368" s="90"/>
      <c r="DI368" s="126"/>
      <c r="DJ368" s="19"/>
      <c r="DK368" s="19"/>
      <c r="DL368" s="85"/>
      <c r="DM368" s="85"/>
      <c r="DN368" s="85"/>
      <c r="DO368" s="135"/>
      <c r="DP368" s="90"/>
      <c r="DQ368" s="126"/>
      <c r="DR368" s="19"/>
      <c r="DS368" s="19"/>
      <c r="DT368" s="85"/>
      <c r="DU368" s="85"/>
      <c r="DV368" s="85"/>
      <c r="DW368" s="135"/>
      <c r="DX368" s="90"/>
      <c r="DY368" s="126"/>
      <c r="DZ368" s="19"/>
      <c r="EA368" s="19"/>
      <c r="EB368" s="24"/>
      <c r="EC368" s="24"/>
      <c r="ED368" s="24"/>
      <c r="EE368" s="705"/>
      <c r="EF368" s="334"/>
      <c r="EG368" s="272"/>
      <c r="EH368" s="19"/>
      <c r="EI368" s="19"/>
      <c r="EJ368" s="85"/>
      <c r="EK368" s="85"/>
      <c r="EL368" s="85"/>
      <c r="EM368" s="135"/>
      <c r="EN368" s="90"/>
      <c r="EO368" s="126"/>
      <c r="EP368" s="19"/>
      <c r="EQ368" s="19"/>
    </row>
    <row r="369" spans="1:147" ht="37.5" customHeight="1">
      <c r="A369" s="88"/>
      <c r="B369" s="88"/>
      <c r="C369" s="88"/>
      <c r="D369" s="85"/>
      <c r="E369" s="85"/>
      <c r="F369" s="85"/>
      <c r="G369" s="135"/>
      <c r="H369" s="90"/>
      <c r="I369" s="126"/>
      <c r="J369" s="19"/>
      <c r="K369" s="19"/>
      <c r="L369" s="85"/>
      <c r="M369" s="85"/>
      <c r="N369" s="85"/>
      <c r="O369" s="135"/>
      <c r="P369" s="90"/>
      <c r="Q369" s="126"/>
      <c r="R369" s="19"/>
      <c r="S369" s="19"/>
      <c r="T369" s="85"/>
      <c r="U369" s="85"/>
      <c r="V369" s="85"/>
      <c r="W369" s="135"/>
      <c r="X369" s="90"/>
      <c r="Y369" s="126"/>
      <c r="Z369" s="19"/>
      <c r="AA369" s="19"/>
      <c r="AB369" s="85"/>
      <c r="AC369" s="85"/>
      <c r="AD369" s="85"/>
      <c r="AE369" s="135"/>
      <c r="AF369" s="90"/>
      <c r="AG369" s="126"/>
      <c r="AH369" s="19"/>
      <c r="AI369" s="19"/>
      <c r="AJ369" s="85"/>
      <c r="AK369" s="85"/>
      <c r="AL369" s="85"/>
      <c r="AM369" s="135"/>
      <c r="AN369" s="90"/>
      <c r="AO369" s="126"/>
      <c r="AP369" s="19"/>
      <c r="AQ369" s="19"/>
      <c r="AR369" s="85"/>
      <c r="AS369" s="85"/>
      <c r="AT369" s="85"/>
      <c r="AU369" s="135"/>
      <c r="AV369" s="90"/>
      <c r="AW369" s="126"/>
      <c r="AX369" s="19"/>
      <c r="AY369" s="19"/>
      <c r="AZ369" s="85"/>
      <c r="BA369" s="85"/>
      <c r="BB369" s="85"/>
      <c r="BC369" s="135"/>
      <c r="BD369" s="90"/>
      <c r="BE369" s="126"/>
      <c r="BF369" s="19"/>
      <c r="BG369" s="19"/>
      <c r="BH369" s="85"/>
      <c r="BI369" s="85"/>
      <c r="BJ369" s="85"/>
      <c r="BK369" s="135"/>
      <c r="BL369" s="90"/>
      <c r="BM369" s="126"/>
      <c r="BN369" s="19"/>
      <c r="BO369" s="19"/>
      <c r="BP369" s="85"/>
      <c r="BQ369" s="85"/>
      <c r="BR369" s="85"/>
      <c r="BS369" s="135"/>
      <c r="BT369" s="90"/>
      <c r="BU369" s="126"/>
      <c r="BV369" s="19"/>
      <c r="BW369" s="19"/>
      <c r="BX369" s="85"/>
      <c r="BY369" s="85"/>
      <c r="BZ369" s="85"/>
      <c r="CA369" s="135"/>
      <c r="CB369" s="90"/>
      <c r="CC369" s="126"/>
      <c r="CD369" s="19"/>
      <c r="CE369" s="19"/>
      <c r="CF369" s="85"/>
      <c r="CG369" s="85"/>
      <c r="CH369" s="85"/>
      <c r="CI369" s="135"/>
      <c r="CJ369" s="90"/>
      <c r="CK369" s="126"/>
      <c r="CL369" s="19"/>
      <c r="CM369" s="19"/>
      <c r="CN369" s="85"/>
      <c r="CO369" s="85"/>
      <c r="CP369" s="85"/>
      <c r="CQ369" s="135"/>
      <c r="CR369" s="90"/>
      <c r="CS369" s="126"/>
      <c r="CT369" s="19"/>
      <c r="CU369" s="19"/>
      <c r="CV369" s="85"/>
      <c r="CW369" s="85"/>
      <c r="CX369" s="85"/>
      <c r="CY369" s="135"/>
      <c r="CZ369" s="90"/>
      <c r="DA369" s="126"/>
      <c r="DB369" s="19"/>
      <c r="DC369" s="19"/>
      <c r="DD369" s="85"/>
      <c r="DE369" s="85"/>
      <c r="DF369" s="85"/>
      <c r="DG369" s="135"/>
      <c r="DH369" s="90"/>
      <c r="DI369" s="126"/>
      <c r="DJ369" s="19"/>
      <c r="DK369" s="19"/>
      <c r="DL369" s="85"/>
      <c r="DM369" s="85"/>
      <c r="DN369" s="85"/>
      <c r="DO369" s="135"/>
      <c r="DP369" s="90"/>
      <c r="DQ369" s="126"/>
      <c r="DR369" s="19"/>
      <c r="DS369" s="19"/>
      <c r="DT369" s="85"/>
      <c r="DU369" s="85"/>
      <c r="DV369" s="85"/>
      <c r="DW369" s="135"/>
      <c r="DX369" s="90"/>
      <c r="DY369" s="126"/>
      <c r="DZ369" s="19"/>
      <c r="EA369" s="19"/>
      <c r="EB369" s="24"/>
      <c r="EC369" s="24"/>
      <c r="ED369" s="24"/>
      <c r="EE369" s="705"/>
      <c r="EF369" s="334"/>
      <c r="EG369" s="272"/>
      <c r="EH369" s="19"/>
      <c r="EI369" s="19"/>
      <c r="EJ369" s="85"/>
      <c r="EK369" s="85"/>
      <c r="EL369" s="85"/>
      <c r="EM369" s="135"/>
      <c r="EN369" s="90"/>
      <c r="EO369" s="126"/>
      <c r="EP369" s="19"/>
      <c r="EQ369" s="19"/>
    </row>
    <row r="370" spans="1:147" ht="37.5" customHeight="1">
      <c r="A370" s="88"/>
      <c r="B370" s="88"/>
      <c r="C370" s="88"/>
      <c r="D370" s="85"/>
      <c r="E370" s="85"/>
      <c r="F370" s="85"/>
      <c r="G370" s="135"/>
      <c r="H370" s="90"/>
      <c r="I370" s="126"/>
      <c r="J370" s="19"/>
      <c r="K370" s="19"/>
      <c r="L370" s="85"/>
      <c r="M370" s="85"/>
      <c r="N370" s="85"/>
      <c r="O370" s="135"/>
      <c r="P370" s="90"/>
      <c r="Q370" s="126"/>
      <c r="R370" s="19"/>
      <c r="S370" s="19"/>
      <c r="T370" s="85"/>
      <c r="U370" s="85"/>
      <c r="V370" s="85"/>
      <c r="W370" s="135"/>
      <c r="X370" s="90"/>
      <c r="Y370" s="126"/>
      <c r="Z370" s="19"/>
      <c r="AA370" s="19"/>
      <c r="AB370" s="85"/>
      <c r="AC370" s="85"/>
      <c r="AD370" s="85"/>
      <c r="AE370" s="135"/>
      <c r="AF370" s="90"/>
      <c r="AG370" s="126"/>
      <c r="AH370" s="19"/>
      <c r="AI370" s="19"/>
      <c r="AJ370" s="85"/>
      <c r="AK370" s="85"/>
      <c r="AL370" s="85"/>
      <c r="AM370" s="135"/>
      <c r="AN370" s="90"/>
      <c r="AO370" s="126"/>
      <c r="AP370" s="19"/>
      <c r="AQ370" s="19"/>
      <c r="AR370" s="85"/>
      <c r="AS370" s="85"/>
      <c r="AT370" s="85"/>
      <c r="AU370" s="135"/>
      <c r="AV370" s="90"/>
      <c r="AW370" s="126"/>
      <c r="AX370" s="19"/>
      <c r="AY370" s="19"/>
      <c r="AZ370" s="85"/>
      <c r="BA370" s="85"/>
      <c r="BB370" s="85"/>
      <c r="BC370" s="135"/>
      <c r="BD370" s="90"/>
      <c r="BE370" s="126"/>
      <c r="BF370" s="19"/>
      <c r="BG370" s="19"/>
      <c r="BH370" s="85"/>
      <c r="BI370" s="85"/>
      <c r="BJ370" s="85"/>
      <c r="BK370" s="135"/>
      <c r="BL370" s="90"/>
      <c r="BM370" s="126"/>
      <c r="BN370" s="19"/>
      <c r="BO370" s="19"/>
      <c r="BP370" s="85"/>
      <c r="BQ370" s="85"/>
      <c r="BR370" s="85"/>
      <c r="BS370" s="135"/>
      <c r="BT370" s="90"/>
      <c r="BU370" s="126"/>
      <c r="BV370" s="19"/>
      <c r="BW370" s="19"/>
      <c r="BX370" s="85"/>
      <c r="BY370" s="85"/>
      <c r="BZ370" s="85"/>
      <c r="CA370" s="135"/>
      <c r="CB370" s="90"/>
      <c r="CC370" s="126"/>
      <c r="CD370" s="19"/>
      <c r="CE370" s="19"/>
      <c r="CF370" s="85"/>
      <c r="CG370" s="85"/>
      <c r="CH370" s="85"/>
      <c r="CI370" s="135"/>
      <c r="CJ370" s="90"/>
      <c r="CK370" s="126"/>
      <c r="CL370" s="19"/>
      <c r="CM370" s="19"/>
      <c r="CN370" s="85"/>
      <c r="CO370" s="85"/>
      <c r="CP370" s="85"/>
      <c r="CQ370" s="135"/>
      <c r="CR370" s="90"/>
      <c r="CS370" s="126"/>
      <c r="CT370" s="19"/>
      <c r="CU370" s="19"/>
      <c r="CV370" s="85"/>
      <c r="CW370" s="85"/>
      <c r="CX370" s="85"/>
      <c r="CY370" s="135"/>
      <c r="CZ370" s="90"/>
      <c r="DA370" s="126"/>
      <c r="DB370" s="19"/>
      <c r="DC370" s="19"/>
      <c r="DD370" s="85"/>
      <c r="DE370" s="85"/>
      <c r="DF370" s="85"/>
      <c r="DG370" s="135"/>
      <c r="DH370" s="90"/>
      <c r="DI370" s="126"/>
      <c r="DJ370" s="19"/>
      <c r="DK370" s="19"/>
      <c r="DL370" s="85"/>
      <c r="DM370" s="85"/>
      <c r="DN370" s="85"/>
      <c r="DO370" s="135"/>
      <c r="DP370" s="90"/>
      <c r="DQ370" s="126"/>
      <c r="DR370" s="19"/>
      <c r="DS370" s="19"/>
      <c r="DT370" s="85"/>
      <c r="DU370" s="85"/>
      <c r="DV370" s="85"/>
      <c r="DW370" s="135"/>
      <c r="DX370" s="90"/>
      <c r="DY370" s="126"/>
      <c r="DZ370" s="19"/>
      <c r="EA370" s="19"/>
      <c r="EB370" s="24"/>
      <c r="EC370" s="24"/>
      <c r="ED370" s="24"/>
      <c r="EE370" s="705"/>
      <c r="EF370" s="334"/>
      <c r="EG370" s="272"/>
      <c r="EH370" s="19"/>
      <c r="EI370" s="19"/>
      <c r="EJ370" s="85"/>
      <c r="EK370" s="85"/>
      <c r="EL370" s="85"/>
      <c r="EM370" s="135"/>
      <c r="EN370" s="90"/>
      <c r="EO370" s="126"/>
      <c r="EP370" s="19"/>
      <c r="EQ370" s="19"/>
    </row>
    <row r="371" spans="1:147" ht="37.5" customHeight="1">
      <c r="A371" s="88"/>
      <c r="B371" s="88"/>
      <c r="C371" s="88"/>
      <c r="D371" s="85"/>
      <c r="E371" s="85"/>
      <c r="F371" s="85"/>
      <c r="G371" s="135"/>
      <c r="H371" s="90"/>
      <c r="I371" s="126"/>
      <c r="J371" s="19"/>
      <c r="K371" s="19"/>
      <c r="L371" s="85"/>
      <c r="M371" s="85"/>
      <c r="N371" s="85"/>
      <c r="O371" s="135"/>
      <c r="P371" s="90"/>
      <c r="Q371" s="126"/>
      <c r="R371" s="19"/>
      <c r="S371" s="19"/>
      <c r="T371" s="85"/>
      <c r="U371" s="85"/>
      <c r="V371" s="85"/>
      <c r="W371" s="135"/>
      <c r="X371" s="90"/>
      <c r="Y371" s="126"/>
      <c r="Z371" s="19"/>
      <c r="AA371" s="19"/>
      <c r="AB371" s="85"/>
      <c r="AC371" s="85"/>
      <c r="AD371" s="85"/>
      <c r="AE371" s="135"/>
      <c r="AF371" s="90"/>
      <c r="AG371" s="126"/>
      <c r="AH371" s="19"/>
      <c r="AI371" s="19"/>
      <c r="AJ371" s="85"/>
      <c r="AK371" s="85"/>
      <c r="AL371" s="85"/>
      <c r="AM371" s="135"/>
      <c r="AN371" s="90"/>
      <c r="AO371" s="126"/>
      <c r="AP371" s="19"/>
      <c r="AQ371" s="19"/>
      <c r="AR371" s="85"/>
      <c r="AS371" s="85"/>
      <c r="AT371" s="85"/>
      <c r="AU371" s="135"/>
      <c r="AV371" s="90"/>
      <c r="AW371" s="126"/>
      <c r="AX371" s="19"/>
      <c r="AY371" s="19"/>
      <c r="AZ371" s="85"/>
      <c r="BA371" s="85"/>
      <c r="BB371" s="85"/>
      <c r="BC371" s="135"/>
      <c r="BD371" s="90"/>
      <c r="BE371" s="126"/>
      <c r="BF371" s="19"/>
      <c r="BG371" s="19"/>
      <c r="BH371" s="85"/>
      <c r="BI371" s="85"/>
      <c r="BJ371" s="85"/>
      <c r="BK371" s="135"/>
      <c r="BL371" s="90"/>
      <c r="BM371" s="126"/>
      <c r="BN371" s="19"/>
      <c r="BO371" s="19"/>
      <c r="BP371" s="85"/>
      <c r="BQ371" s="85"/>
      <c r="BR371" s="85"/>
      <c r="BS371" s="135"/>
      <c r="BT371" s="90"/>
      <c r="BU371" s="126"/>
      <c r="BV371" s="19"/>
      <c r="BW371" s="19"/>
      <c r="BX371" s="85"/>
      <c r="BY371" s="85"/>
      <c r="BZ371" s="85"/>
      <c r="CA371" s="135"/>
      <c r="CB371" s="90"/>
      <c r="CC371" s="126"/>
      <c r="CD371" s="19"/>
      <c r="CE371" s="19"/>
      <c r="CF371" s="85"/>
      <c r="CG371" s="85"/>
      <c r="CH371" s="85"/>
      <c r="CI371" s="135"/>
      <c r="CJ371" s="90"/>
      <c r="CK371" s="126"/>
      <c r="CL371" s="19"/>
      <c r="CM371" s="19"/>
      <c r="CN371" s="85"/>
      <c r="CO371" s="85"/>
      <c r="CP371" s="85"/>
      <c r="CQ371" s="135"/>
      <c r="CR371" s="90"/>
      <c r="CS371" s="126"/>
      <c r="CT371" s="19"/>
      <c r="CU371" s="19"/>
      <c r="CV371" s="85"/>
      <c r="CW371" s="85"/>
      <c r="CX371" s="85"/>
      <c r="CY371" s="135"/>
      <c r="CZ371" s="90"/>
      <c r="DA371" s="126"/>
      <c r="DB371" s="19"/>
      <c r="DC371" s="19"/>
      <c r="DD371" s="85"/>
      <c r="DE371" s="85"/>
      <c r="DF371" s="85"/>
      <c r="DG371" s="135"/>
      <c r="DH371" s="90"/>
      <c r="DI371" s="126"/>
      <c r="DJ371" s="19"/>
      <c r="DK371" s="19"/>
      <c r="DL371" s="85"/>
      <c r="DM371" s="85"/>
      <c r="DN371" s="85"/>
      <c r="DO371" s="135"/>
      <c r="DP371" s="90"/>
      <c r="DQ371" s="126"/>
      <c r="DR371" s="19"/>
      <c r="DS371" s="19"/>
      <c r="DT371" s="85"/>
      <c r="DU371" s="85"/>
      <c r="DV371" s="85"/>
      <c r="DW371" s="135"/>
      <c r="DX371" s="90"/>
      <c r="DY371" s="126"/>
      <c r="DZ371" s="19"/>
      <c r="EA371" s="19"/>
      <c r="EB371" s="24"/>
      <c r="EC371" s="24"/>
      <c r="ED371" s="24"/>
      <c r="EE371" s="705"/>
      <c r="EF371" s="334"/>
      <c r="EG371" s="272"/>
      <c r="EH371" s="19"/>
      <c r="EI371" s="19"/>
      <c r="EJ371" s="85"/>
      <c r="EK371" s="85"/>
      <c r="EL371" s="85"/>
      <c r="EM371" s="135"/>
      <c r="EN371" s="90"/>
      <c r="EO371" s="126"/>
      <c r="EP371" s="19"/>
      <c r="EQ371" s="19"/>
    </row>
    <row r="372" spans="1:147" ht="37.5" customHeight="1">
      <c r="A372" s="88"/>
      <c r="B372" s="88"/>
      <c r="C372" s="88"/>
      <c r="D372" s="85"/>
      <c r="E372" s="85"/>
      <c r="F372" s="85"/>
      <c r="G372" s="135"/>
      <c r="H372" s="90"/>
      <c r="I372" s="126"/>
      <c r="J372" s="19"/>
      <c r="K372" s="19"/>
      <c r="L372" s="85"/>
      <c r="M372" s="85"/>
      <c r="N372" s="85"/>
      <c r="O372" s="135"/>
      <c r="P372" s="90"/>
      <c r="Q372" s="126"/>
      <c r="R372" s="19"/>
      <c r="S372" s="19"/>
      <c r="T372" s="85"/>
      <c r="U372" s="85"/>
      <c r="V372" s="85"/>
      <c r="W372" s="135"/>
      <c r="X372" s="90"/>
      <c r="Y372" s="126"/>
      <c r="Z372" s="19"/>
      <c r="AA372" s="19"/>
      <c r="AB372" s="85"/>
      <c r="AC372" s="85"/>
      <c r="AD372" s="85"/>
      <c r="AE372" s="135"/>
      <c r="AF372" s="90"/>
      <c r="AG372" s="126"/>
      <c r="AH372" s="19"/>
      <c r="AI372" s="19"/>
      <c r="AJ372" s="85"/>
      <c r="AK372" s="85"/>
      <c r="AL372" s="85"/>
      <c r="AM372" s="135"/>
      <c r="AN372" s="90"/>
      <c r="AO372" s="126"/>
      <c r="AP372" s="19"/>
      <c r="AQ372" s="19"/>
      <c r="AR372" s="85"/>
      <c r="AS372" s="85"/>
      <c r="AT372" s="85"/>
      <c r="AU372" s="135"/>
      <c r="AV372" s="90"/>
      <c r="AW372" s="126"/>
      <c r="AX372" s="19"/>
      <c r="AY372" s="19"/>
      <c r="AZ372" s="85"/>
      <c r="BA372" s="85"/>
      <c r="BB372" s="85"/>
      <c r="BC372" s="135"/>
      <c r="BD372" s="90"/>
      <c r="BE372" s="126"/>
      <c r="BF372" s="19"/>
      <c r="BG372" s="19"/>
      <c r="BH372" s="85"/>
      <c r="BI372" s="85"/>
      <c r="BJ372" s="85"/>
      <c r="BK372" s="135"/>
      <c r="BL372" s="90"/>
      <c r="BM372" s="126"/>
      <c r="BN372" s="19"/>
      <c r="BO372" s="19"/>
      <c r="BP372" s="85"/>
      <c r="BQ372" s="85"/>
      <c r="BR372" s="85"/>
      <c r="BS372" s="135"/>
      <c r="BT372" s="90"/>
      <c r="BU372" s="126"/>
      <c r="BV372" s="19"/>
      <c r="BW372" s="19"/>
      <c r="BX372" s="85"/>
      <c r="BY372" s="85"/>
      <c r="BZ372" s="85"/>
      <c r="CA372" s="135"/>
      <c r="CB372" s="90"/>
      <c r="CC372" s="126"/>
      <c r="CD372" s="19"/>
      <c r="CE372" s="19"/>
      <c r="CF372" s="85"/>
      <c r="CG372" s="85"/>
      <c r="CH372" s="85"/>
      <c r="CI372" s="135"/>
      <c r="CJ372" s="90"/>
      <c r="CK372" s="126"/>
      <c r="CL372" s="19"/>
      <c r="CM372" s="19"/>
      <c r="CN372" s="85"/>
      <c r="CO372" s="85"/>
      <c r="CP372" s="85"/>
      <c r="CQ372" s="135"/>
      <c r="CR372" s="90"/>
      <c r="CS372" s="126"/>
      <c r="CT372" s="19"/>
      <c r="CU372" s="19"/>
      <c r="CV372" s="85"/>
      <c r="CW372" s="85"/>
      <c r="CX372" s="85"/>
      <c r="CY372" s="135"/>
      <c r="CZ372" s="90"/>
      <c r="DA372" s="126"/>
      <c r="DB372" s="19"/>
      <c r="DC372" s="19"/>
      <c r="DD372" s="85"/>
      <c r="DE372" s="85"/>
      <c r="DF372" s="85"/>
      <c r="DG372" s="135"/>
      <c r="DH372" s="90"/>
      <c r="DI372" s="126"/>
      <c r="DJ372" s="19"/>
      <c r="DK372" s="19"/>
      <c r="DL372" s="85"/>
      <c r="DM372" s="85"/>
      <c r="DN372" s="85"/>
      <c r="DO372" s="135"/>
      <c r="DP372" s="90"/>
      <c r="DQ372" s="126"/>
      <c r="DR372" s="19"/>
      <c r="DS372" s="19"/>
      <c r="DT372" s="85"/>
      <c r="DU372" s="85"/>
      <c r="DV372" s="85"/>
      <c r="DW372" s="135"/>
      <c r="DX372" s="90"/>
      <c r="DY372" s="126"/>
      <c r="DZ372" s="19"/>
      <c r="EA372" s="19"/>
      <c r="EB372" s="24"/>
      <c r="EC372" s="24"/>
      <c r="ED372" s="24"/>
      <c r="EE372" s="705"/>
      <c r="EF372" s="334"/>
      <c r="EG372" s="272"/>
      <c r="EH372" s="19"/>
      <c r="EI372" s="19"/>
      <c r="EJ372" s="85"/>
      <c r="EK372" s="85"/>
      <c r="EL372" s="85"/>
      <c r="EM372" s="135"/>
      <c r="EN372" s="90"/>
      <c r="EO372" s="126"/>
      <c r="EP372" s="19"/>
      <c r="EQ372" s="19"/>
    </row>
    <row r="373" spans="1:147" ht="37.5" customHeight="1">
      <c r="A373" s="88"/>
      <c r="B373" s="88"/>
      <c r="C373" s="88"/>
      <c r="D373" s="85"/>
      <c r="E373" s="85"/>
      <c r="F373" s="85"/>
      <c r="G373" s="135"/>
      <c r="H373" s="90"/>
      <c r="I373" s="126"/>
      <c r="J373" s="19"/>
      <c r="K373" s="19"/>
      <c r="L373" s="85"/>
      <c r="M373" s="85"/>
      <c r="N373" s="85"/>
      <c r="O373" s="135"/>
      <c r="P373" s="90"/>
      <c r="Q373" s="126"/>
      <c r="R373" s="19"/>
      <c r="S373" s="19"/>
      <c r="T373" s="85"/>
      <c r="U373" s="85"/>
      <c r="V373" s="85"/>
      <c r="W373" s="135"/>
      <c r="X373" s="90"/>
      <c r="Y373" s="126"/>
      <c r="Z373" s="19"/>
      <c r="AA373" s="19"/>
      <c r="AB373" s="85"/>
      <c r="AC373" s="85"/>
      <c r="AD373" s="85"/>
      <c r="AE373" s="135"/>
      <c r="AF373" s="90"/>
      <c r="AG373" s="126"/>
      <c r="AH373" s="19"/>
      <c r="AI373" s="19"/>
      <c r="AJ373" s="85"/>
      <c r="AK373" s="85"/>
      <c r="AL373" s="85"/>
      <c r="AM373" s="135"/>
      <c r="AN373" s="90"/>
      <c r="AO373" s="126"/>
      <c r="AP373" s="19"/>
      <c r="AQ373" s="19"/>
      <c r="AR373" s="85"/>
      <c r="AS373" s="85"/>
      <c r="AT373" s="85"/>
      <c r="AU373" s="135"/>
      <c r="AV373" s="90"/>
      <c r="AW373" s="126"/>
      <c r="AX373" s="19"/>
      <c r="AY373" s="19"/>
      <c r="AZ373" s="85"/>
      <c r="BA373" s="85"/>
      <c r="BB373" s="85"/>
      <c r="BC373" s="135"/>
      <c r="BD373" s="90"/>
      <c r="BE373" s="126"/>
      <c r="BF373" s="19"/>
      <c r="BG373" s="19"/>
      <c r="BH373" s="85"/>
      <c r="BI373" s="85"/>
      <c r="BJ373" s="85"/>
      <c r="BK373" s="135"/>
      <c r="BL373" s="90"/>
      <c r="BM373" s="126"/>
      <c r="BN373" s="19"/>
      <c r="BO373" s="19"/>
      <c r="BP373" s="85"/>
      <c r="BQ373" s="85"/>
      <c r="BR373" s="85"/>
      <c r="BS373" s="135"/>
      <c r="BT373" s="90"/>
      <c r="BU373" s="126"/>
      <c r="BV373" s="19"/>
      <c r="BW373" s="19"/>
      <c r="BX373" s="85"/>
      <c r="BY373" s="85"/>
      <c r="BZ373" s="85"/>
      <c r="CA373" s="135"/>
      <c r="CB373" s="90"/>
      <c r="CC373" s="126"/>
      <c r="CD373" s="19"/>
      <c r="CE373" s="19"/>
      <c r="CF373" s="85"/>
      <c r="CG373" s="85"/>
      <c r="CH373" s="85"/>
      <c r="CI373" s="135"/>
      <c r="CJ373" s="90"/>
      <c r="CK373" s="126"/>
      <c r="CL373" s="19"/>
      <c r="CM373" s="19"/>
      <c r="CN373" s="85"/>
      <c r="CO373" s="85"/>
      <c r="CP373" s="85"/>
      <c r="CQ373" s="135"/>
      <c r="CR373" s="90"/>
      <c r="CS373" s="126"/>
      <c r="CT373" s="19"/>
      <c r="CU373" s="19"/>
      <c r="CV373" s="85"/>
      <c r="CW373" s="85"/>
      <c r="CX373" s="85"/>
      <c r="CY373" s="135"/>
      <c r="CZ373" s="90"/>
      <c r="DA373" s="126"/>
      <c r="DB373" s="19"/>
      <c r="DC373" s="19"/>
      <c r="DD373" s="85"/>
      <c r="DE373" s="85"/>
      <c r="DF373" s="85"/>
      <c r="DG373" s="135"/>
      <c r="DH373" s="90"/>
      <c r="DI373" s="126"/>
      <c r="DJ373" s="19"/>
      <c r="DK373" s="19"/>
      <c r="DL373" s="85"/>
      <c r="DM373" s="85"/>
      <c r="DN373" s="85"/>
      <c r="DO373" s="135"/>
      <c r="DP373" s="90"/>
      <c r="DQ373" s="126"/>
      <c r="DR373" s="19"/>
      <c r="DS373" s="19"/>
      <c r="DT373" s="85"/>
      <c r="DU373" s="85"/>
      <c r="DV373" s="85"/>
      <c r="DW373" s="135"/>
      <c r="DX373" s="90"/>
      <c r="DY373" s="126"/>
      <c r="DZ373" s="19"/>
      <c r="EA373" s="19"/>
      <c r="EB373" s="24"/>
      <c r="EC373" s="24"/>
      <c r="ED373" s="24"/>
      <c r="EE373" s="705"/>
      <c r="EF373" s="334"/>
      <c r="EG373" s="272"/>
      <c r="EH373" s="19"/>
      <c r="EI373" s="19"/>
      <c r="EJ373" s="85"/>
      <c r="EK373" s="85"/>
      <c r="EL373" s="85"/>
      <c r="EM373" s="135"/>
      <c r="EN373" s="90"/>
      <c r="EO373" s="126"/>
      <c r="EP373" s="19"/>
      <c r="EQ373" s="19"/>
    </row>
    <row r="374" spans="1:147" ht="37.5" customHeight="1">
      <c r="A374" s="88"/>
      <c r="B374" s="88"/>
      <c r="C374" s="88"/>
      <c r="D374" s="85"/>
      <c r="E374" s="85"/>
      <c r="F374" s="85"/>
      <c r="G374" s="135"/>
      <c r="H374" s="90"/>
      <c r="I374" s="126"/>
      <c r="J374" s="19"/>
      <c r="K374" s="19"/>
      <c r="L374" s="85"/>
      <c r="M374" s="85"/>
      <c r="N374" s="85"/>
      <c r="O374" s="135"/>
      <c r="P374" s="90"/>
      <c r="Q374" s="126"/>
      <c r="R374" s="19"/>
      <c r="S374" s="19"/>
      <c r="T374" s="85"/>
      <c r="U374" s="85"/>
      <c r="V374" s="85"/>
      <c r="W374" s="135"/>
      <c r="X374" s="90"/>
      <c r="Y374" s="126"/>
      <c r="Z374" s="19"/>
      <c r="AA374" s="19"/>
      <c r="AB374" s="85"/>
      <c r="AC374" s="85"/>
      <c r="AD374" s="85"/>
      <c r="AE374" s="135"/>
      <c r="AF374" s="90"/>
      <c r="AG374" s="126"/>
      <c r="AH374" s="19"/>
      <c r="AI374" s="19"/>
      <c r="AJ374" s="85"/>
      <c r="AK374" s="85"/>
      <c r="AL374" s="85"/>
      <c r="AM374" s="135"/>
      <c r="AN374" s="90"/>
      <c r="AO374" s="126"/>
      <c r="AP374" s="19"/>
      <c r="AQ374" s="19"/>
      <c r="AR374" s="85"/>
      <c r="AS374" s="85"/>
      <c r="AT374" s="85"/>
      <c r="AU374" s="135"/>
      <c r="AV374" s="90"/>
      <c r="AW374" s="126"/>
      <c r="AX374" s="19"/>
      <c r="AY374" s="19"/>
      <c r="AZ374" s="85"/>
      <c r="BA374" s="85"/>
      <c r="BB374" s="85"/>
      <c r="BC374" s="135"/>
      <c r="BD374" s="90"/>
      <c r="BE374" s="126"/>
      <c r="BF374" s="19"/>
      <c r="BG374" s="19"/>
      <c r="BH374" s="85"/>
      <c r="BI374" s="85"/>
      <c r="BJ374" s="85"/>
      <c r="BK374" s="135"/>
      <c r="BL374" s="90"/>
      <c r="BM374" s="126"/>
      <c r="BN374" s="19"/>
      <c r="BO374" s="19"/>
      <c r="BP374" s="85"/>
      <c r="BQ374" s="85"/>
      <c r="BR374" s="85"/>
      <c r="BS374" s="135"/>
      <c r="BT374" s="90"/>
      <c r="BU374" s="126"/>
      <c r="BV374" s="19"/>
      <c r="BW374" s="19"/>
      <c r="BX374" s="85"/>
      <c r="BY374" s="85"/>
      <c r="BZ374" s="85"/>
      <c r="CA374" s="135"/>
      <c r="CB374" s="90"/>
      <c r="CC374" s="126"/>
      <c r="CD374" s="19"/>
      <c r="CE374" s="19"/>
      <c r="CF374" s="85"/>
      <c r="CG374" s="85"/>
      <c r="CH374" s="85"/>
      <c r="CI374" s="135"/>
      <c r="CJ374" s="90"/>
      <c r="CK374" s="126"/>
      <c r="CL374" s="19"/>
      <c r="CM374" s="19"/>
      <c r="CN374" s="85"/>
      <c r="CO374" s="85"/>
      <c r="CP374" s="85"/>
      <c r="CQ374" s="135"/>
      <c r="CR374" s="90"/>
      <c r="CS374" s="126"/>
      <c r="CT374" s="19"/>
      <c r="CU374" s="19"/>
      <c r="CV374" s="85"/>
      <c r="CW374" s="85"/>
      <c r="CX374" s="85"/>
      <c r="CY374" s="135"/>
      <c r="CZ374" s="90"/>
      <c r="DA374" s="126"/>
      <c r="DB374" s="19"/>
      <c r="DC374" s="19"/>
      <c r="DD374" s="85"/>
      <c r="DE374" s="85"/>
      <c r="DF374" s="85"/>
      <c r="DG374" s="135"/>
      <c r="DH374" s="90"/>
      <c r="DI374" s="126"/>
      <c r="DJ374" s="19"/>
      <c r="DK374" s="19"/>
      <c r="DL374" s="85"/>
      <c r="DM374" s="85"/>
      <c r="DN374" s="85"/>
      <c r="DO374" s="135"/>
      <c r="DP374" s="90"/>
      <c r="DQ374" s="126"/>
      <c r="DR374" s="19"/>
      <c r="DS374" s="19"/>
      <c r="DT374" s="85"/>
      <c r="DU374" s="85"/>
      <c r="DV374" s="85"/>
      <c r="DW374" s="135"/>
      <c r="DX374" s="90"/>
      <c r="DY374" s="126"/>
      <c r="DZ374" s="19"/>
      <c r="EA374" s="19"/>
      <c r="EB374" s="24"/>
      <c r="EC374" s="24"/>
      <c r="ED374" s="24"/>
      <c r="EE374" s="705"/>
      <c r="EF374" s="334"/>
      <c r="EG374" s="272"/>
      <c r="EH374" s="19"/>
      <c r="EI374" s="19"/>
      <c r="EJ374" s="85"/>
      <c r="EK374" s="85"/>
      <c r="EL374" s="85"/>
      <c r="EM374" s="135"/>
      <c r="EN374" s="90"/>
      <c r="EO374" s="126"/>
      <c r="EP374" s="19"/>
      <c r="EQ374" s="19"/>
    </row>
    <row r="375" spans="1:147" ht="37.5" customHeight="1">
      <c r="A375" s="88"/>
      <c r="B375" s="88"/>
      <c r="C375" s="88"/>
      <c r="D375" s="85"/>
      <c r="E375" s="85"/>
      <c r="F375" s="85"/>
      <c r="G375" s="135"/>
      <c r="H375" s="90"/>
      <c r="I375" s="126"/>
      <c r="J375" s="19"/>
      <c r="K375" s="19"/>
      <c r="L375" s="85"/>
      <c r="M375" s="85"/>
      <c r="N375" s="85"/>
      <c r="O375" s="135"/>
      <c r="P375" s="90"/>
      <c r="Q375" s="126"/>
      <c r="R375" s="19"/>
      <c r="S375" s="19"/>
      <c r="T375" s="85"/>
      <c r="U375" s="85"/>
      <c r="V375" s="85"/>
      <c r="W375" s="135"/>
      <c r="X375" s="90"/>
      <c r="Y375" s="126"/>
      <c r="Z375" s="19"/>
      <c r="AA375" s="19"/>
      <c r="AB375" s="85"/>
      <c r="AC375" s="85"/>
      <c r="AD375" s="85"/>
      <c r="AE375" s="135"/>
      <c r="AF375" s="90"/>
      <c r="AG375" s="126"/>
      <c r="AH375" s="19"/>
      <c r="AI375" s="19"/>
      <c r="AJ375" s="85"/>
      <c r="AK375" s="85"/>
      <c r="AL375" s="85"/>
      <c r="AM375" s="135"/>
      <c r="AN375" s="90"/>
      <c r="AO375" s="126"/>
      <c r="AP375" s="19"/>
      <c r="AQ375" s="19"/>
      <c r="AR375" s="85"/>
      <c r="AS375" s="85"/>
      <c r="AT375" s="85"/>
      <c r="AU375" s="135"/>
      <c r="AV375" s="90"/>
      <c r="AW375" s="126"/>
      <c r="AX375" s="19"/>
      <c r="AY375" s="19"/>
      <c r="AZ375" s="85"/>
      <c r="BA375" s="85"/>
      <c r="BB375" s="85"/>
      <c r="BC375" s="135"/>
      <c r="BD375" s="90"/>
      <c r="BE375" s="126"/>
      <c r="BF375" s="19"/>
      <c r="BG375" s="19"/>
      <c r="BH375" s="85"/>
      <c r="BI375" s="85"/>
      <c r="BJ375" s="85"/>
      <c r="BK375" s="135"/>
      <c r="BL375" s="90"/>
      <c r="BM375" s="126"/>
      <c r="BN375" s="19"/>
      <c r="BO375" s="19"/>
      <c r="BP375" s="85"/>
      <c r="BQ375" s="85"/>
      <c r="BR375" s="85"/>
      <c r="BS375" s="135"/>
      <c r="BT375" s="90"/>
      <c r="BU375" s="126"/>
      <c r="BV375" s="19"/>
      <c r="BW375" s="19"/>
      <c r="BX375" s="85"/>
      <c r="BY375" s="85"/>
      <c r="BZ375" s="85"/>
      <c r="CA375" s="135"/>
      <c r="CB375" s="90"/>
      <c r="CC375" s="126"/>
      <c r="CD375" s="19"/>
      <c r="CE375" s="19"/>
      <c r="CF375" s="85"/>
      <c r="CG375" s="85"/>
      <c r="CH375" s="85"/>
      <c r="CI375" s="135"/>
      <c r="CJ375" s="90"/>
      <c r="CK375" s="126"/>
      <c r="CL375" s="19"/>
      <c r="CM375" s="19"/>
      <c r="CN375" s="85"/>
      <c r="CO375" s="85"/>
      <c r="CP375" s="85"/>
      <c r="CQ375" s="135"/>
      <c r="CR375" s="90"/>
      <c r="CS375" s="126"/>
      <c r="CT375" s="19"/>
      <c r="CU375" s="19"/>
      <c r="CV375" s="85"/>
      <c r="CW375" s="85"/>
      <c r="CX375" s="85"/>
      <c r="CY375" s="135"/>
      <c r="CZ375" s="90"/>
      <c r="DA375" s="126"/>
      <c r="DB375" s="19"/>
      <c r="DC375" s="19"/>
      <c r="DD375" s="85"/>
      <c r="DE375" s="85"/>
      <c r="DF375" s="85"/>
      <c r="DG375" s="135"/>
      <c r="DH375" s="90"/>
      <c r="DI375" s="126"/>
      <c r="DJ375" s="19"/>
      <c r="DK375" s="19"/>
      <c r="DL375" s="85"/>
      <c r="DM375" s="85"/>
      <c r="DN375" s="85"/>
      <c r="DO375" s="135"/>
      <c r="DP375" s="90"/>
      <c r="DQ375" s="126"/>
      <c r="DR375" s="19"/>
      <c r="DS375" s="19"/>
      <c r="DT375" s="85"/>
      <c r="DU375" s="85"/>
      <c r="DV375" s="85"/>
      <c r="DW375" s="135"/>
      <c r="DX375" s="90"/>
      <c r="DY375" s="126"/>
      <c r="DZ375" s="19"/>
      <c r="EA375" s="19"/>
      <c r="EB375" s="24"/>
      <c r="EC375" s="24"/>
      <c r="ED375" s="24"/>
      <c r="EE375" s="705"/>
      <c r="EF375" s="334"/>
      <c r="EG375" s="272"/>
      <c r="EH375" s="19"/>
      <c r="EI375" s="19"/>
      <c r="EJ375" s="85"/>
      <c r="EK375" s="85"/>
      <c r="EL375" s="85"/>
      <c r="EM375" s="135"/>
      <c r="EN375" s="90"/>
      <c r="EO375" s="126"/>
      <c r="EP375" s="19"/>
      <c r="EQ375" s="19"/>
    </row>
    <row r="376" spans="1:147" ht="37.5" customHeight="1">
      <c r="A376" s="88"/>
      <c r="B376" s="88"/>
      <c r="C376" s="88"/>
      <c r="D376" s="85"/>
      <c r="E376" s="85"/>
      <c r="F376" s="85"/>
      <c r="G376" s="135"/>
      <c r="H376" s="90"/>
      <c r="I376" s="126"/>
      <c r="J376" s="19"/>
      <c r="K376" s="19"/>
      <c r="L376" s="85"/>
      <c r="M376" s="85"/>
      <c r="N376" s="85"/>
      <c r="O376" s="135"/>
      <c r="P376" s="90"/>
      <c r="Q376" s="126"/>
      <c r="R376" s="19"/>
      <c r="S376" s="19"/>
      <c r="T376" s="85"/>
      <c r="U376" s="85"/>
      <c r="V376" s="85"/>
      <c r="W376" s="135"/>
      <c r="X376" s="90"/>
      <c r="Y376" s="126"/>
      <c r="Z376" s="19"/>
      <c r="AA376" s="19"/>
      <c r="AB376" s="85"/>
      <c r="AC376" s="85"/>
      <c r="AD376" s="85"/>
      <c r="AE376" s="135"/>
      <c r="AF376" s="90"/>
      <c r="AG376" s="126"/>
      <c r="AH376" s="19"/>
      <c r="AI376" s="19"/>
      <c r="AJ376" s="85"/>
      <c r="AK376" s="85"/>
      <c r="AL376" s="85"/>
      <c r="AM376" s="135"/>
      <c r="AN376" s="90"/>
      <c r="AO376" s="126"/>
      <c r="AP376" s="19"/>
      <c r="AQ376" s="19"/>
      <c r="AR376" s="85"/>
      <c r="AS376" s="85"/>
      <c r="AT376" s="85"/>
      <c r="AU376" s="135"/>
      <c r="AV376" s="90"/>
      <c r="AW376" s="126"/>
      <c r="AX376" s="19"/>
      <c r="AY376" s="19"/>
      <c r="AZ376" s="85"/>
      <c r="BA376" s="85"/>
      <c r="BB376" s="85"/>
      <c r="BC376" s="135"/>
      <c r="BD376" s="90"/>
      <c r="BE376" s="126"/>
      <c r="BF376" s="19"/>
      <c r="BG376" s="19"/>
      <c r="BH376" s="85"/>
      <c r="BI376" s="85"/>
      <c r="BJ376" s="85"/>
      <c r="BK376" s="135"/>
      <c r="BL376" s="90"/>
      <c r="BM376" s="126"/>
      <c r="BN376" s="19"/>
      <c r="BO376" s="19"/>
      <c r="BP376" s="85"/>
      <c r="BQ376" s="85"/>
      <c r="BR376" s="85"/>
      <c r="BS376" s="135"/>
      <c r="BT376" s="90"/>
      <c r="BU376" s="126"/>
      <c r="BV376" s="19"/>
      <c r="BW376" s="19"/>
      <c r="BX376" s="85"/>
      <c r="BY376" s="85"/>
      <c r="BZ376" s="85"/>
      <c r="CA376" s="135"/>
      <c r="CB376" s="90"/>
      <c r="CC376" s="126"/>
      <c r="CD376" s="19"/>
      <c r="CE376" s="19"/>
      <c r="CF376" s="85"/>
      <c r="CG376" s="85"/>
      <c r="CH376" s="85"/>
      <c r="CI376" s="135"/>
      <c r="CJ376" s="90"/>
      <c r="CK376" s="126"/>
      <c r="CL376" s="19"/>
      <c r="CM376" s="19"/>
      <c r="CN376" s="85"/>
      <c r="CO376" s="85"/>
      <c r="CP376" s="85"/>
      <c r="CQ376" s="135"/>
      <c r="CR376" s="90"/>
      <c r="CS376" s="126"/>
      <c r="CT376" s="19"/>
      <c r="CU376" s="19"/>
      <c r="CV376" s="85"/>
      <c r="CW376" s="85"/>
      <c r="CX376" s="85"/>
      <c r="CY376" s="135"/>
      <c r="CZ376" s="90"/>
      <c r="DA376" s="126"/>
      <c r="DB376" s="19"/>
      <c r="DC376" s="19"/>
      <c r="DD376" s="85"/>
      <c r="DE376" s="85"/>
      <c r="DF376" s="85"/>
      <c r="DG376" s="135"/>
      <c r="DH376" s="90"/>
      <c r="DI376" s="126"/>
      <c r="DJ376" s="19"/>
      <c r="DK376" s="19"/>
      <c r="DL376" s="85"/>
      <c r="DM376" s="85"/>
      <c r="DN376" s="85"/>
      <c r="DO376" s="135"/>
      <c r="DP376" s="90"/>
      <c r="DQ376" s="126"/>
      <c r="DR376" s="19"/>
      <c r="DS376" s="19"/>
      <c r="DT376" s="85"/>
      <c r="DU376" s="85"/>
      <c r="DV376" s="85"/>
      <c r="DW376" s="135"/>
      <c r="DX376" s="90"/>
      <c r="DY376" s="126"/>
      <c r="DZ376" s="19"/>
      <c r="EA376" s="19"/>
      <c r="EB376" s="24"/>
      <c r="EC376" s="24"/>
      <c r="ED376" s="24"/>
      <c r="EE376" s="705"/>
      <c r="EF376" s="334"/>
      <c r="EG376" s="272"/>
      <c r="EH376" s="19"/>
      <c r="EI376" s="19"/>
      <c r="EJ376" s="85"/>
      <c r="EK376" s="85"/>
      <c r="EL376" s="85"/>
      <c r="EM376" s="135"/>
      <c r="EN376" s="90"/>
      <c r="EO376" s="126"/>
      <c r="EP376" s="19"/>
      <c r="EQ376" s="19"/>
    </row>
    <row r="377" spans="1:147" ht="37.5" customHeight="1">
      <c r="A377" s="88"/>
      <c r="B377" s="88"/>
      <c r="C377" s="88"/>
      <c r="D377" s="85"/>
      <c r="E377" s="85"/>
      <c r="F377" s="85"/>
      <c r="G377" s="135"/>
      <c r="H377" s="90"/>
      <c r="I377" s="126"/>
      <c r="J377" s="19"/>
      <c r="K377" s="19"/>
      <c r="L377" s="85"/>
      <c r="M377" s="85"/>
      <c r="N377" s="85"/>
      <c r="O377" s="135"/>
      <c r="P377" s="90"/>
      <c r="Q377" s="126"/>
      <c r="R377" s="19"/>
      <c r="S377" s="19"/>
      <c r="T377" s="85"/>
      <c r="U377" s="85"/>
      <c r="V377" s="85"/>
      <c r="W377" s="135"/>
      <c r="X377" s="90"/>
      <c r="Y377" s="126"/>
      <c r="Z377" s="19"/>
      <c r="AA377" s="19"/>
      <c r="AB377" s="85"/>
      <c r="AC377" s="85"/>
      <c r="AD377" s="85"/>
      <c r="AE377" s="135"/>
      <c r="AF377" s="90"/>
      <c r="AG377" s="126"/>
      <c r="AH377" s="19"/>
      <c r="AI377" s="19"/>
      <c r="AJ377" s="85"/>
      <c r="AK377" s="85"/>
      <c r="AL377" s="85"/>
      <c r="AM377" s="135"/>
      <c r="AN377" s="90"/>
      <c r="AO377" s="126"/>
      <c r="AP377" s="19"/>
      <c r="AQ377" s="19"/>
      <c r="AR377" s="85"/>
      <c r="AS377" s="85"/>
      <c r="AT377" s="85"/>
      <c r="AU377" s="135"/>
      <c r="AV377" s="90"/>
      <c r="AW377" s="126"/>
      <c r="AX377" s="19"/>
      <c r="AY377" s="19"/>
      <c r="AZ377" s="85"/>
      <c r="BA377" s="85"/>
      <c r="BB377" s="85"/>
      <c r="BC377" s="135"/>
      <c r="BD377" s="90"/>
      <c r="BE377" s="126"/>
      <c r="BF377" s="19"/>
      <c r="BG377" s="19"/>
      <c r="BH377" s="85"/>
      <c r="BI377" s="85"/>
      <c r="BJ377" s="85"/>
      <c r="BK377" s="135"/>
      <c r="BL377" s="90"/>
      <c r="BM377" s="126"/>
      <c r="BN377" s="19"/>
      <c r="BO377" s="19"/>
      <c r="BP377" s="85"/>
      <c r="BQ377" s="85"/>
      <c r="BR377" s="85"/>
      <c r="BS377" s="135"/>
      <c r="BT377" s="90"/>
      <c r="BU377" s="126"/>
      <c r="BV377" s="19"/>
      <c r="BW377" s="19"/>
      <c r="BX377" s="85"/>
      <c r="BY377" s="85"/>
      <c r="BZ377" s="85"/>
      <c r="CA377" s="135"/>
      <c r="CB377" s="90"/>
      <c r="CC377" s="126"/>
      <c r="CD377" s="19"/>
      <c r="CE377" s="19"/>
      <c r="CF377" s="85"/>
      <c r="CG377" s="85"/>
      <c r="CH377" s="85"/>
      <c r="CI377" s="135"/>
      <c r="CJ377" s="90"/>
      <c r="CK377" s="126"/>
      <c r="CL377" s="19"/>
      <c r="CM377" s="19"/>
      <c r="CN377" s="85"/>
      <c r="CO377" s="85"/>
      <c r="CP377" s="85"/>
      <c r="CQ377" s="135"/>
      <c r="CR377" s="90"/>
      <c r="CS377" s="126"/>
      <c r="CT377" s="19"/>
      <c r="CU377" s="19"/>
      <c r="CV377" s="85"/>
      <c r="CW377" s="85"/>
      <c r="CX377" s="85"/>
      <c r="CY377" s="135"/>
      <c r="CZ377" s="90"/>
      <c r="DA377" s="126"/>
      <c r="DB377" s="19"/>
      <c r="DC377" s="19"/>
      <c r="DD377" s="85"/>
      <c r="DE377" s="85"/>
      <c r="DF377" s="85"/>
      <c r="DG377" s="135"/>
      <c r="DH377" s="90"/>
      <c r="DI377" s="126"/>
      <c r="DJ377" s="19"/>
      <c r="DK377" s="19"/>
      <c r="DL377" s="85"/>
      <c r="DM377" s="85"/>
      <c r="DN377" s="85"/>
      <c r="DO377" s="135"/>
      <c r="DP377" s="90"/>
      <c r="DQ377" s="126"/>
      <c r="DR377" s="19"/>
      <c r="DS377" s="19"/>
      <c r="DT377" s="85"/>
      <c r="DU377" s="85"/>
      <c r="DV377" s="85"/>
      <c r="DW377" s="135"/>
      <c r="DX377" s="90"/>
      <c r="DY377" s="126"/>
      <c r="DZ377" s="19"/>
      <c r="EA377" s="19"/>
      <c r="EB377" s="24"/>
      <c r="EC377" s="24"/>
      <c r="ED377" s="24"/>
      <c r="EE377" s="705"/>
      <c r="EF377" s="334"/>
      <c r="EG377" s="272"/>
      <c r="EH377" s="19"/>
      <c r="EI377" s="19"/>
      <c r="EJ377" s="85"/>
      <c r="EK377" s="85"/>
      <c r="EL377" s="85"/>
      <c r="EM377" s="135"/>
      <c r="EN377" s="90"/>
      <c r="EO377" s="126"/>
      <c r="EP377" s="19"/>
      <c r="EQ377" s="19"/>
    </row>
    <row r="378" spans="1:147" ht="37.5" customHeight="1">
      <c r="A378" s="88"/>
      <c r="B378" s="88"/>
      <c r="C378" s="88"/>
      <c r="D378" s="85"/>
      <c r="E378" s="85"/>
      <c r="F378" s="85"/>
      <c r="G378" s="135"/>
      <c r="H378" s="90"/>
      <c r="I378" s="126"/>
      <c r="J378" s="19"/>
      <c r="K378" s="19"/>
      <c r="L378" s="85"/>
      <c r="M378" s="85"/>
      <c r="N378" s="85"/>
      <c r="O378" s="135"/>
      <c r="P378" s="90"/>
      <c r="Q378" s="126"/>
      <c r="R378" s="19"/>
      <c r="S378" s="19"/>
      <c r="T378" s="85"/>
      <c r="U378" s="85"/>
      <c r="V378" s="85"/>
      <c r="W378" s="135"/>
      <c r="X378" s="90"/>
      <c r="Y378" s="126"/>
      <c r="Z378" s="19"/>
      <c r="AA378" s="19"/>
      <c r="AB378" s="85"/>
      <c r="AC378" s="85"/>
      <c r="AD378" s="85"/>
      <c r="AE378" s="135"/>
      <c r="AF378" s="90"/>
      <c r="AG378" s="126"/>
      <c r="AH378" s="19"/>
      <c r="AI378" s="19"/>
      <c r="AJ378" s="85"/>
      <c r="AK378" s="85"/>
      <c r="AL378" s="85"/>
      <c r="AM378" s="135"/>
      <c r="AN378" s="90"/>
      <c r="AO378" s="126"/>
      <c r="AP378" s="19"/>
      <c r="AQ378" s="19"/>
      <c r="AR378" s="85"/>
      <c r="AS378" s="85"/>
      <c r="AT378" s="85"/>
      <c r="AU378" s="135"/>
      <c r="AV378" s="90"/>
      <c r="AW378" s="126"/>
      <c r="AX378" s="19"/>
      <c r="AY378" s="19"/>
      <c r="AZ378" s="85"/>
      <c r="BA378" s="85"/>
      <c r="BB378" s="85"/>
      <c r="BC378" s="135"/>
      <c r="BD378" s="90"/>
      <c r="BE378" s="126"/>
      <c r="BF378" s="19"/>
      <c r="BG378" s="19"/>
      <c r="BH378" s="85"/>
      <c r="BI378" s="85"/>
      <c r="BJ378" s="85"/>
      <c r="BK378" s="135"/>
      <c r="BL378" s="90"/>
      <c r="BM378" s="126"/>
      <c r="BN378" s="19"/>
      <c r="BO378" s="19"/>
      <c r="BP378" s="85"/>
      <c r="BQ378" s="85"/>
      <c r="BR378" s="85"/>
      <c r="BS378" s="135"/>
      <c r="BT378" s="90"/>
      <c r="BU378" s="126"/>
      <c r="BV378" s="19"/>
      <c r="BW378" s="19"/>
      <c r="BX378" s="85"/>
      <c r="BY378" s="85"/>
      <c r="BZ378" s="85"/>
      <c r="CA378" s="135"/>
      <c r="CB378" s="90"/>
      <c r="CC378" s="126"/>
      <c r="CD378" s="19"/>
      <c r="CE378" s="19"/>
      <c r="CF378" s="85"/>
      <c r="CG378" s="85"/>
      <c r="CH378" s="85"/>
      <c r="CI378" s="135"/>
      <c r="CJ378" s="90"/>
      <c r="CK378" s="126"/>
      <c r="CL378" s="19"/>
      <c r="CM378" s="19"/>
      <c r="CN378" s="85"/>
      <c r="CO378" s="85"/>
      <c r="CP378" s="85"/>
      <c r="CQ378" s="135"/>
      <c r="CR378" s="90"/>
      <c r="CS378" s="126"/>
      <c r="CT378" s="19"/>
      <c r="CU378" s="19"/>
      <c r="CV378" s="85"/>
      <c r="CW378" s="85"/>
      <c r="CX378" s="85"/>
      <c r="CY378" s="135"/>
      <c r="CZ378" s="90"/>
      <c r="DA378" s="126"/>
      <c r="DB378" s="19"/>
      <c r="DC378" s="19"/>
      <c r="DD378" s="85"/>
      <c r="DE378" s="85"/>
      <c r="DF378" s="85"/>
      <c r="DG378" s="135"/>
      <c r="DH378" s="90"/>
      <c r="DI378" s="126"/>
      <c r="DJ378" s="19"/>
      <c r="DK378" s="19"/>
      <c r="DL378" s="85"/>
      <c r="DM378" s="85"/>
      <c r="DN378" s="85"/>
      <c r="DO378" s="135"/>
      <c r="DP378" s="90"/>
      <c r="DQ378" s="126"/>
      <c r="DR378" s="19"/>
      <c r="DS378" s="19"/>
      <c r="DT378" s="85"/>
      <c r="DU378" s="85"/>
      <c r="DV378" s="85"/>
      <c r="DW378" s="135"/>
      <c r="DX378" s="90"/>
      <c r="DY378" s="126"/>
      <c r="DZ378" s="19"/>
      <c r="EA378" s="19"/>
      <c r="EB378" s="24"/>
      <c r="EC378" s="24"/>
      <c r="ED378" s="24"/>
      <c r="EE378" s="705"/>
      <c r="EF378" s="334"/>
      <c r="EG378" s="272"/>
      <c r="EH378" s="19"/>
      <c r="EI378" s="19"/>
      <c r="EJ378" s="85"/>
      <c r="EK378" s="85"/>
      <c r="EL378" s="85"/>
      <c r="EM378" s="135"/>
      <c r="EN378" s="90"/>
      <c r="EO378" s="126"/>
      <c r="EP378" s="19"/>
      <c r="EQ378" s="19"/>
    </row>
    <row r="379" spans="1:147" ht="37.5" customHeight="1">
      <c r="A379" s="88"/>
      <c r="B379" s="88"/>
      <c r="C379" s="88"/>
      <c r="D379" s="85"/>
      <c r="E379" s="85"/>
      <c r="F379" s="85"/>
      <c r="G379" s="135"/>
      <c r="H379" s="90"/>
      <c r="I379" s="126"/>
      <c r="J379" s="19"/>
      <c r="K379" s="19"/>
      <c r="L379" s="85"/>
      <c r="M379" s="85"/>
      <c r="N379" s="85"/>
      <c r="O379" s="135"/>
      <c r="P379" s="90"/>
      <c r="Q379" s="126"/>
      <c r="R379" s="19"/>
      <c r="S379" s="19"/>
      <c r="T379" s="85"/>
      <c r="U379" s="85"/>
      <c r="V379" s="85"/>
      <c r="W379" s="135"/>
      <c r="X379" s="90"/>
      <c r="Y379" s="126"/>
      <c r="Z379" s="19"/>
      <c r="AA379" s="19"/>
      <c r="AB379" s="85"/>
      <c r="AC379" s="85"/>
      <c r="AD379" s="85"/>
      <c r="AE379" s="135"/>
      <c r="AF379" s="90"/>
      <c r="AG379" s="126"/>
      <c r="AH379" s="19"/>
      <c r="AI379" s="19"/>
      <c r="AJ379" s="85"/>
      <c r="AK379" s="85"/>
      <c r="AL379" s="85"/>
      <c r="AM379" s="135"/>
      <c r="AN379" s="90"/>
      <c r="AO379" s="126"/>
      <c r="AP379" s="19"/>
      <c r="AQ379" s="19"/>
      <c r="AR379" s="85"/>
      <c r="AS379" s="85"/>
      <c r="AT379" s="85"/>
      <c r="AU379" s="135"/>
      <c r="AV379" s="90"/>
      <c r="AW379" s="126"/>
      <c r="AX379" s="19"/>
      <c r="AY379" s="19"/>
      <c r="AZ379" s="85"/>
      <c r="BA379" s="85"/>
      <c r="BB379" s="85"/>
      <c r="BC379" s="135"/>
      <c r="BD379" s="90"/>
      <c r="BE379" s="126"/>
      <c r="BF379" s="19"/>
      <c r="BG379" s="19"/>
      <c r="BH379" s="85"/>
      <c r="BI379" s="85"/>
      <c r="BJ379" s="85"/>
      <c r="BK379" s="135"/>
      <c r="BL379" s="90"/>
      <c r="BM379" s="126"/>
      <c r="BN379" s="19"/>
      <c r="BO379" s="19"/>
      <c r="BP379" s="85"/>
      <c r="BQ379" s="85"/>
      <c r="BR379" s="85"/>
      <c r="BS379" s="135"/>
      <c r="BT379" s="90"/>
      <c r="BU379" s="126"/>
      <c r="BV379" s="19"/>
      <c r="BW379" s="19"/>
      <c r="BX379" s="85"/>
      <c r="BY379" s="85"/>
      <c r="BZ379" s="85"/>
      <c r="CA379" s="135"/>
      <c r="CB379" s="90"/>
      <c r="CC379" s="126"/>
      <c r="CD379" s="19"/>
      <c r="CE379" s="19"/>
      <c r="CF379" s="85"/>
      <c r="CG379" s="85"/>
      <c r="CH379" s="85"/>
      <c r="CI379" s="135"/>
      <c r="CJ379" s="90"/>
      <c r="CK379" s="126"/>
      <c r="CL379" s="19"/>
      <c r="CM379" s="19"/>
      <c r="CN379" s="85"/>
      <c r="CO379" s="85"/>
      <c r="CP379" s="85"/>
      <c r="CQ379" s="135"/>
      <c r="CR379" s="90"/>
      <c r="CS379" s="126"/>
      <c r="CT379" s="19"/>
      <c r="CU379" s="19"/>
      <c r="CV379" s="85"/>
      <c r="CW379" s="85"/>
      <c r="CX379" s="85"/>
      <c r="CY379" s="135"/>
      <c r="CZ379" s="90"/>
      <c r="DA379" s="126"/>
      <c r="DB379" s="19"/>
      <c r="DC379" s="19"/>
      <c r="DD379" s="85"/>
      <c r="DE379" s="85"/>
      <c r="DF379" s="85"/>
      <c r="DG379" s="135"/>
      <c r="DH379" s="90"/>
      <c r="DI379" s="126"/>
      <c r="DJ379" s="19"/>
      <c r="DK379" s="19"/>
      <c r="DL379" s="85"/>
      <c r="DM379" s="85"/>
      <c r="DN379" s="85"/>
      <c r="DO379" s="135"/>
      <c r="DP379" s="90"/>
      <c r="DQ379" s="126"/>
      <c r="DR379" s="19"/>
      <c r="DS379" s="19"/>
      <c r="DT379" s="85"/>
      <c r="DU379" s="85"/>
      <c r="DV379" s="85"/>
      <c r="DW379" s="135"/>
      <c r="DX379" s="90"/>
      <c r="DY379" s="126"/>
      <c r="DZ379" s="19"/>
      <c r="EA379" s="19"/>
      <c r="EB379" s="24"/>
      <c r="EC379" s="24"/>
      <c r="ED379" s="24"/>
      <c r="EE379" s="705"/>
      <c r="EF379" s="334"/>
      <c r="EG379" s="272"/>
      <c r="EH379" s="19"/>
      <c r="EI379" s="19"/>
      <c r="EJ379" s="85"/>
      <c r="EK379" s="85"/>
      <c r="EL379" s="85"/>
      <c r="EM379" s="135"/>
      <c r="EN379" s="90"/>
      <c r="EO379" s="126"/>
      <c r="EP379" s="19"/>
      <c r="EQ379" s="19"/>
    </row>
    <row r="380" spans="1:147" ht="37.5" customHeight="1">
      <c r="A380" s="88"/>
      <c r="B380" s="88"/>
      <c r="C380" s="88"/>
      <c r="D380" s="85"/>
      <c r="E380" s="85"/>
      <c r="F380" s="85"/>
      <c r="G380" s="135"/>
      <c r="H380" s="90"/>
      <c r="I380" s="126"/>
      <c r="J380" s="19"/>
      <c r="K380" s="19"/>
      <c r="L380" s="85"/>
      <c r="M380" s="85"/>
      <c r="N380" s="85"/>
      <c r="O380" s="135"/>
      <c r="P380" s="90"/>
      <c r="Q380" s="126"/>
      <c r="R380" s="19"/>
      <c r="S380" s="19"/>
      <c r="T380" s="85"/>
      <c r="U380" s="85"/>
      <c r="V380" s="85"/>
      <c r="W380" s="135"/>
      <c r="X380" s="90"/>
      <c r="Y380" s="126"/>
      <c r="Z380" s="19"/>
      <c r="AA380" s="19"/>
      <c r="AB380" s="85"/>
      <c r="AC380" s="85"/>
      <c r="AD380" s="85"/>
      <c r="AE380" s="135"/>
      <c r="AF380" s="90"/>
      <c r="AG380" s="126"/>
      <c r="AH380" s="19"/>
      <c r="AI380" s="19"/>
      <c r="AJ380" s="85"/>
      <c r="AK380" s="85"/>
      <c r="AL380" s="85"/>
      <c r="AM380" s="135"/>
      <c r="AN380" s="90"/>
      <c r="AO380" s="126"/>
      <c r="AP380" s="19"/>
      <c r="AQ380" s="19"/>
      <c r="AR380" s="85"/>
      <c r="AS380" s="85"/>
      <c r="AT380" s="85"/>
      <c r="AU380" s="135"/>
      <c r="AV380" s="90"/>
      <c r="AW380" s="126"/>
      <c r="AX380" s="19"/>
      <c r="AY380" s="19"/>
      <c r="AZ380" s="85"/>
      <c r="BA380" s="85"/>
      <c r="BB380" s="85"/>
      <c r="BC380" s="135"/>
      <c r="BD380" s="90"/>
      <c r="BE380" s="126"/>
      <c r="BF380" s="19"/>
      <c r="BG380" s="19"/>
      <c r="BH380" s="85"/>
      <c r="BI380" s="85"/>
      <c r="BJ380" s="85"/>
      <c r="BK380" s="135"/>
      <c r="BL380" s="90"/>
      <c r="BM380" s="126"/>
      <c r="BN380" s="19"/>
      <c r="BO380" s="19"/>
      <c r="BP380" s="85"/>
      <c r="BQ380" s="85"/>
      <c r="BR380" s="85"/>
      <c r="BS380" s="135"/>
      <c r="BT380" s="90"/>
      <c r="BU380" s="126"/>
      <c r="BV380" s="19"/>
      <c r="BW380" s="19"/>
      <c r="BX380" s="85"/>
      <c r="BY380" s="85"/>
      <c r="BZ380" s="85"/>
      <c r="CA380" s="135"/>
      <c r="CB380" s="90"/>
      <c r="CC380" s="126"/>
      <c r="CD380" s="19"/>
      <c r="CE380" s="19"/>
      <c r="CF380" s="85"/>
      <c r="CG380" s="85"/>
      <c r="CH380" s="85"/>
      <c r="CI380" s="135"/>
      <c r="CJ380" s="90"/>
      <c r="CK380" s="126"/>
      <c r="CL380" s="19"/>
      <c r="CM380" s="19"/>
      <c r="CN380" s="85"/>
      <c r="CO380" s="85"/>
      <c r="CP380" s="85"/>
      <c r="CQ380" s="135"/>
      <c r="CR380" s="90"/>
      <c r="CS380" s="126"/>
      <c r="CT380" s="19"/>
      <c r="CU380" s="19"/>
      <c r="CV380" s="85"/>
      <c r="CW380" s="85"/>
      <c r="CX380" s="85"/>
      <c r="CY380" s="135"/>
      <c r="CZ380" s="90"/>
      <c r="DA380" s="126"/>
      <c r="DB380" s="19"/>
      <c r="DC380" s="19"/>
      <c r="DD380" s="85"/>
      <c r="DE380" s="85"/>
      <c r="DF380" s="85"/>
      <c r="DG380" s="135"/>
      <c r="DH380" s="90"/>
      <c r="DI380" s="126"/>
      <c r="DJ380" s="19"/>
      <c r="DK380" s="19"/>
      <c r="DL380" s="85"/>
      <c r="DM380" s="85"/>
      <c r="DN380" s="85"/>
      <c r="DO380" s="135"/>
      <c r="DP380" s="90"/>
      <c r="DQ380" s="126"/>
      <c r="DR380" s="19"/>
      <c r="DS380" s="19"/>
      <c r="DT380" s="85"/>
      <c r="DU380" s="85"/>
      <c r="DV380" s="85"/>
      <c r="DW380" s="135"/>
      <c r="DX380" s="90"/>
      <c r="DY380" s="126"/>
      <c r="DZ380" s="19"/>
      <c r="EA380" s="19"/>
      <c r="EB380" s="24"/>
      <c r="EC380" s="24"/>
      <c r="ED380" s="24"/>
      <c r="EE380" s="705"/>
      <c r="EF380" s="334"/>
      <c r="EG380" s="272"/>
      <c r="EH380" s="19"/>
      <c r="EI380" s="19"/>
      <c r="EJ380" s="85"/>
      <c r="EK380" s="85"/>
      <c r="EL380" s="85"/>
      <c r="EM380" s="135"/>
      <c r="EN380" s="90"/>
      <c r="EO380" s="126"/>
      <c r="EP380" s="19"/>
      <c r="EQ380" s="19"/>
    </row>
    <row r="381" spans="1:147" ht="37.5" customHeight="1">
      <c r="A381" s="88"/>
      <c r="B381" s="88"/>
      <c r="C381" s="88"/>
      <c r="D381" s="85"/>
      <c r="E381" s="85"/>
      <c r="F381" s="85"/>
      <c r="G381" s="135"/>
      <c r="H381" s="90"/>
      <c r="I381" s="126"/>
      <c r="J381" s="19"/>
      <c r="K381" s="19"/>
      <c r="L381" s="85"/>
      <c r="M381" s="85"/>
      <c r="N381" s="85"/>
      <c r="O381" s="135"/>
      <c r="P381" s="90"/>
      <c r="Q381" s="126"/>
      <c r="R381" s="19"/>
      <c r="S381" s="19"/>
      <c r="T381" s="85"/>
      <c r="U381" s="85"/>
      <c r="V381" s="85"/>
      <c r="W381" s="135"/>
      <c r="X381" s="90"/>
      <c r="Y381" s="126"/>
      <c r="Z381" s="19"/>
      <c r="AA381" s="19"/>
      <c r="AB381" s="85"/>
      <c r="AC381" s="85"/>
      <c r="AD381" s="85"/>
      <c r="AE381" s="135"/>
      <c r="AF381" s="90"/>
      <c r="AG381" s="126"/>
      <c r="AH381" s="19"/>
      <c r="AI381" s="19"/>
      <c r="AJ381" s="85"/>
      <c r="AK381" s="85"/>
      <c r="AL381" s="85"/>
      <c r="AM381" s="135"/>
      <c r="AN381" s="90"/>
      <c r="AO381" s="126"/>
      <c r="AP381" s="19"/>
      <c r="AQ381" s="19"/>
      <c r="AR381" s="85"/>
      <c r="AS381" s="85"/>
      <c r="AT381" s="85"/>
      <c r="AU381" s="135"/>
      <c r="AV381" s="90"/>
      <c r="AW381" s="126"/>
      <c r="AX381" s="19"/>
      <c r="AY381" s="19"/>
      <c r="AZ381" s="85"/>
      <c r="BA381" s="85"/>
      <c r="BB381" s="85"/>
      <c r="BC381" s="135"/>
      <c r="BD381" s="90"/>
      <c r="BE381" s="126"/>
      <c r="BF381" s="19"/>
      <c r="BG381" s="19"/>
      <c r="BH381" s="85"/>
      <c r="BI381" s="85"/>
      <c r="BJ381" s="85"/>
      <c r="BK381" s="135"/>
      <c r="BL381" s="90"/>
      <c r="BM381" s="126"/>
      <c r="BN381" s="19"/>
      <c r="BO381" s="19"/>
      <c r="BP381" s="85"/>
      <c r="BQ381" s="85"/>
      <c r="BR381" s="85"/>
      <c r="BS381" s="135"/>
      <c r="BT381" s="90"/>
      <c r="BU381" s="126"/>
      <c r="BV381" s="19"/>
      <c r="BW381" s="19"/>
      <c r="BX381" s="85"/>
      <c r="BY381" s="85"/>
      <c r="BZ381" s="85"/>
      <c r="CA381" s="135"/>
      <c r="CB381" s="90"/>
      <c r="CC381" s="126"/>
      <c r="CD381" s="19"/>
      <c r="CE381" s="19"/>
      <c r="CF381" s="85"/>
      <c r="CG381" s="85"/>
      <c r="CH381" s="85"/>
      <c r="CI381" s="135"/>
      <c r="CJ381" s="90"/>
      <c r="CK381" s="126"/>
      <c r="CL381" s="19"/>
      <c r="CM381" s="19"/>
      <c r="CN381" s="85"/>
      <c r="CO381" s="85"/>
      <c r="CP381" s="85"/>
      <c r="CQ381" s="135"/>
      <c r="CR381" s="90"/>
      <c r="CS381" s="126"/>
      <c r="CT381" s="19"/>
      <c r="CU381" s="19"/>
      <c r="CV381" s="85"/>
      <c r="CW381" s="85"/>
      <c r="CX381" s="85"/>
      <c r="CY381" s="135"/>
      <c r="CZ381" s="90"/>
      <c r="DA381" s="126"/>
      <c r="DB381" s="19"/>
      <c r="DC381" s="19"/>
      <c r="DD381" s="85"/>
      <c r="DE381" s="85"/>
      <c r="DF381" s="85"/>
      <c r="DG381" s="135"/>
      <c r="DH381" s="90"/>
      <c r="DI381" s="126"/>
      <c r="DJ381" s="19"/>
      <c r="DK381" s="19"/>
      <c r="DL381" s="85"/>
      <c r="DM381" s="85"/>
      <c r="DN381" s="85"/>
      <c r="DO381" s="135"/>
      <c r="DP381" s="90"/>
      <c r="DQ381" s="126"/>
      <c r="DR381" s="19"/>
      <c r="DS381" s="19"/>
      <c r="DT381" s="85"/>
      <c r="DU381" s="85"/>
      <c r="DV381" s="85"/>
      <c r="DW381" s="135"/>
      <c r="DX381" s="90"/>
      <c r="DY381" s="126"/>
      <c r="DZ381" s="19"/>
      <c r="EA381" s="19"/>
      <c r="EB381" s="24"/>
      <c r="EC381" s="24"/>
      <c r="ED381" s="24"/>
      <c r="EE381" s="705"/>
      <c r="EF381" s="334"/>
      <c r="EG381" s="272"/>
      <c r="EH381" s="19"/>
      <c r="EI381" s="19"/>
      <c r="EJ381" s="85"/>
      <c r="EK381" s="85"/>
      <c r="EL381" s="85"/>
      <c r="EM381" s="135"/>
      <c r="EN381" s="90"/>
      <c r="EO381" s="126"/>
      <c r="EP381" s="19"/>
      <c r="EQ381" s="19"/>
    </row>
    <row r="382" spans="1:147" ht="37.5" customHeight="1">
      <c r="A382" s="88"/>
      <c r="B382" s="88"/>
      <c r="C382" s="88"/>
      <c r="D382" s="85"/>
      <c r="E382" s="85"/>
      <c r="F382" s="85"/>
      <c r="G382" s="135"/>
      <c r="H382" s="90"/>
      <c r="I382" s="126"/>
      <c r="J382" s="19"/>
      <c r="K382" s="19"/>
      <c r="L382" s="85"/>
      <c r="M382" s="85"/>
      <c r="N382" s="85"/>
      <c r="O382" s="135"/>
      <c r="P382" s="90"/>
      <c r="Q382" s="126"/>
      <c r="R382" s="19"/>
      <c r="S382" s="19"/>
      <c r="T382" s="85"/>
      <c r="U382" s="85"/>
      <c r="V382" s="85"/>
      <c r="W382" s="135"/>
      <c r="X382" s="90"/>
      <c r="Y382" s="126"/>
      <c r="Z382" s="19"/>
      <c r="AA382" s="19"/>
      <c r="AB382" s="85"/>
      <c r="AC382" s="85"/>
      <c r="AD382" s="85"/>
      <c r="AE382" s="135"/>
      <c r="AF382" s="90"/>
      <c r="AG382" s="126"/>
      <c r="AH382" s="19"/>
      <c r="AI382" s="19"/>
      <c r="AJ382" s="85"/>
      <c r="AK382" s="85"/>
      <c r="AL382" s="85"/>
      <c r="AM382" s="135"/>
      <c r="AN382" s="90"/>
      <c r="AO382" s="126"/>
      <c r="AP382" s="19"/>
      <c r="AQ382" s="19"/>
      <c r="AR382" s="85"/>
      <c r="AS382" s="85"/>
      <c r="AT382" s="85"/>
      <c r="AU382" s="135"/>
      <c r="AV382" s="90"/>
      <c r="AW382" s="126"/>
      <c r="AX382" s="19"/>
      <c r="AY382" s="19"/>
      <c r="AZ382" s="85"/>
      <c r="BA382" s="85"/>
      <c r="BB382" s="85"/>
      <c r="BC382" s="135"/>
      <c r="BD382" s="90"/>
      <c r="BE382" s="126"/>
      <c r="BF382" s="19"/>
      <c r="BG382" s="19"/>
      <c r="BH382" s="85"/>
      <c r="BI382" s="85"/>
      <c r="BJ382" s="85"/>
      <c r="BK382" s="135"/>
      <c r="BL382" s="90"/>
      <c r="BM382" s="126"/>
      <c r="BN382" s="19"/>
      <c r="BO382" s="19"/>
      <c r="BP382" s="85"/>
      <c r="BQ382" s="85"/>
      <c r="BR382" s="85"/>
      <c r="BS382" s="135"/>
      <c r="BT382" s="90"/>
      <c r="BU382" s="126"/>
      <c r="BV382" s="19"/>
      <c r="BW382" s="19"/>
      <c r="BX382" s="85"/>
      <c r="BY382" s="85"/>
      <c r="BZ382" s="85"/>
      <c r="CA382" s="135"/>
      <c r="CB382" s="90"/>
      <c r="CC382" s="126"/>
      <c r="CD382" s="19"/>
      <c r="CE382" s="19"/>
      <c r="CF382" s="85"/>
      <c r="CG382" s="85"/>
      <c r="CH382" s="85"/>
      <c r="CI382" s="135"/>
      <c r="CJ382" s="90"/>
      <c r="CK382" s="126"/>
      <c r="CL382" s="19"/>
      <c r="CM382" s="19"/>
      <c r="CN382" s="85"/>
      <c r="CO382" s="85"/>
      <c r="CP382" s="85"/>
      <c r="CQ382" s="135"/>
      <c r="CR382" s="90"/>
      <c r="CS382" s="126"/>
      <c r="CT382" s="19"/>
      <c r="CU382" s="19"/>
      <c r="CV382" s="85"/>
      <c r="CW382" s="85"/>
      <c r="CX382" s="85"/>
      <c r="CY382" s="135"/>
      <c r="CZ382" s="90"/>
      <c r="DA382" s="126"/>
      <c r="DB382" s="19"/>
      <c r="DC382" s="19"/>
      <c r="DD382" s="85"/>
      <c r="DE382" s="85"/>
      <c r="DF382" s="85"/>
      <c r="DG382" s="135"/>
      <c r="DH382" s="90"/>
      <c r="DI382" s="126"/>
      <c r="DJ382" s="19"/>
      <c r="DK382" s="19"/>
      <c r="DL382" s="85"/>
      <c r="DM382" s="85"/>
      <c r="DN382" s="85"/>
      <c r="DO382" s="135"/>
      <c r="DP382" s="90"/>
      <c r="DQ382" s="126"/>
      <c r="DR382" s="19"/>
      <c r="DS382" s="19"/>
      <c r="DT382" s="85"/>
      <c r="DU382" s="85"/>
      <c r="DV382" s="85"/>
      <c r="DW382" s="135"/>
      <c r="DX382" s="90"/>
      <c r="DY382" s="126"/>
      <c r="DZ382" s="19"/>
      <c r="EA382" s="19"/>
      <c r="EB382" s="24"/>
      <c r="EC382" s="24"/>
      <c r="ED382" s="24"/>
      <c r="EE382" s="705"/>
      <c r="EF382" s="334"/>
      <c r="EG382" s="272"/>
      <c r="EH382" s="19"/>
      <c r="EI382" s="19"/>
      <c r="EJ382" s="85"/>
      <c r="EK382" s="85"/>
      <c r="EL382" s="85"/>
      <c r="EM382" s="135"/>
      <c r="EN382" s="90"/>
      <c r="EO382" s="126"/>
      <c r="EP382" s="19"/>
      <c r="EQ382" s="19"/>
    </row>
    <row r="383" spans="1:147" ht="37.5" customHeight="1">
      <c r="A383" s="88"/>
      <c r="B383" s="88"/>
      <c r="C383" s="88"/>
      <c r="D383" s="85"/>
      <c r="E383" s="85"/>
      <c r="F383" s="85"/>
      <c r="G383" s="135"/>
      <c r="H383" s="90"/>
      <c r="I383" s="126"/>
      <c r="J383" s="19"/>
      <c r="K383" s="19"/>
      <c r="L383" s="85"/>
      <c r="M383" s="85"/>
      <c r="N383" s="85"/>
      <c r="O383" s="135"/>
      <c r="P383" s="90"/>
      <c r="Q383" s="126"/>
      <c r="R383" s="19"/>
      <c r="S383" s="19"/>
      <c r="T383" s="85"/>
      <c r="U383" s="85"/>
      <c r="V383" s="85"/>
      <c r="W383" s="135"/>
      <c r="X383" s="90"/>
      <c r="Y383" s="126"/>
      <c r="Z383" s="19"/>
      <c r="AA383" s="19"/>
      <c r="AB383" s="85"/>
      <c r="AC383" s="85"/>
      <c r="AD383" s="85"/>
      <c r="AE383" s="135"/>
      <c r="AF383" s="90"/>
      <c r="AG383" s="126"/>
      <c r="AH383" s="19"/>
      <c r="AI383" s="19"/>
      <c r="AJ383" s="85"/>
      <c r="AK383" s="85"/>
      <c r="AL383" s="85"/>
      <c r="AM383" s="135"/>
      <c r="AN383" s="90"/>
      <c r="AO383" s="126"/>
      <c r="AP383" s="19"/>
      <c r="AQ383" s="19"/>
      <c r="AR383" s="85"/>
      <c r="AS383" s="85"/>
      <c r="AT383" s="85"/>
      <c r="AU383" s="135"/>
      <c r="AV383" s="90"/>
      <c r="AW383" s="126"/>
      <c r="AX383" s="19"/>
      <c r="AY383" s="19"/>
      <c r="AZ383" s="85"/>
      <c r="BA383" s="85"/>
      <c r="BB383" s="85"/>
      <c r="BC383" s="135"/>
      <c r="BD383" s="90"/>
      <c r="BE383" s="126"/>
      <c r="BF383" s="19"/>
      <c r="BG383" s="19"/>
      <c r="BH383" s="85"/>
      <c r="BI383" s="85"/>
      <c r="BJ383" s="85"/>
      <c r="BK383" s="135"/>
      <c r="BL383" s="90"/>
      <c r="BM383" s="126"/>
      <c r="BN383" s="19"/>
      <c r="BO383" s="19"/>
      <c r="BP383" s="85"/>
      <c r="BQ383" s="85"/>
      <c r="BR383" s="85"/>
      <c r="BS383" s="135"/>
      <c r="BT383" s="90"/>
      <c r="BU383" s="126"/>
      <c r="BV383" s="19"/>
      <c r="BW383" s="19"/>
      <c r="BX383" s="85"/>
      <c r="BY383" s="85"/>
      <c r="BZ383" s="85"/>
      <c r="CA383" s="135"/>
      <c r="CB383" s="90"/>
      <c r="CC383" s="126"/>
      <c r="CD383" s="19"/>
      <c r="CE383" s="19"/>
      <c r="CF383" s="85"/>
      <c r="CG383" s="85"/>
      <c r="CH383" s="85"/>
      <c r="CI383" s="135"/>
      <c r="CJ383" s="90"/>
      <c r="CK383" s="126"/>
      <c r="CL383" s="19"/>
      <c r="CM383" s="19"/>
      <c r="CN383" s="85"/>
      <c r="CO383" s="85"/>
      <c r="CP383" s="85"/>
      <c r="CQ383" s="135"/>
      <c r="CR383" s="90"/>
      <c r="CS383" s="126"/>
      <c r="CT383" s="19"/>
      <c r="CU383" s="19"/>
      <c r="CV383" s="85"/>
      <c r="CW383" s="85"/>
      <c r="CX383" s="85"/>
      <c r="CY383" s="135"/>
      <c r="CZ383" s="90"/>
      <c r="DA383" s="126"/>
      <c r="DB383" s="19"/>
      <c r="DC383" s="19"/>
      <c r="DD383" s="85"/>
      <c r="DE383" s="85"/>
      <c r="DF383" s="85"/>
      <c r="DG383" s="135"/>
      <c r="DH383" s="90"/>
      <c r="DI383" s="126"/>
      <c r="DJ383" s="19"/>
      <c r="DK383" s="19"/>
      <c r="DL383" s="85"/>
      <c r="DM383" s="85"/>
      <c r="DN383" s="85"/>
      <c r="DO383" s="135"/>
      <c r="DP383" s="90"/>
      <c r="DQ383" s="126"/>
      <c r="DR383" s="19"/>
      <c r="DS383" s="19"/>
      <c r="DT383" s="85"/>
      <c r="DU383" s="85"/>
      <c r="DV383" s="85"/>
      <c r="DW383" s="135"/>
      <c r="DX383" s="90"/>
      <c r="DY383" s="126"/>
      <c r="DZ383" s="19"/>
      <c r="EA383" s="19"/>
      <c r="EB383" s="24"/>
      <c r="EC383" s="24"/>
      <c r="ED383" s="24"/>
      <c r="EE383" s="705"/>
      <c r="EF383" s="334"/>
      <c r="EG383" s="272"/>
      <c r="EH383" s="19"/>
      <c r="EI383" s="19"/>
      <c r="EJ383" s="85"/>
      <c r="EK383" s="85"/>
      <c r="EL383" s="85"/>
      <c r="EM383" s="135"/>
      <c r="EN383" s="90"/>
      <c r="EO383" s="126"/>
      <c r="EP383" s="19"/>
      <c r="EQ383" s="19"/>
    </row>
    <row r="384" spans="1:147" ht="37.5" customHeight="1">
      <c r="A384" s="88"/>
      <c r="B384" s="88"/>
      <c r="C384" s="88"/>
      <c r="D384" s="85"/>
      <c r="E384" s="85"/>
      <c r="F384" s="85"/>
      <c r="G384" s="135"/>
      <c r="H384" s="90"/>
      <c r="I384" s="126"/>
      <c r="J384" s="19"/>
      <c r="K384" s="19"/>
      <c r="L384" s="85"/>
      <c r="M384" s="85"/>
      <c r="N384" s="85"/>
      <c r="O384" s="135"/>
      <c r="P384" s="90"/>
      <c r="Q384" s="126"/>
      <c r="R384" s="19"/>
      <c r="S384" s="19"/>
      <c r="T384" s="85"/>
      <c r="U384" s="85"/>
      <c r="V384" s="85"/>
      <c r="W384" s="135"/>
      <c r="X384" s="90"/>
      <c r="Y384" s="126"/>
      <c r="Z384" s="19"/>
      <c r="AA384" s="19"/>
      <c r="AB384" s="85"/>
      <c r="AC384" s="85"/>
      <c r="AD384" s="85"/>
      <c r="AE384" s="135"/>
      <c r="AF384" s="90"/>
      <c r="AG384" s="126"/>
      <c r="AH384" s="19"/>
      <c r="AI384" s="19"/>
      <c r="AJ384" s="85"/>
      <c r="AK384" s="85"/>
      <c r="AL384" s="85"/>
      <c r="AM384" s="135"/>
      <c r="AN384" s="90"/>
      <c r="AO384" s="126"/>
      <c r="AP384" s="19"/>
      <c r="AQ384" s="19"/>
      <c r="AR384" s="85"/>
      <c r="AS384" s="85"/>
      <c r="AT384" s="85"/>
      <c r="AU384" s="135"/>
      <c r="AV384" s="90"/>
      <c r="AW384" s="126"/>
      <c r="AX384" s="19"/>
      <c r="AY384" s="19"/>
      <c r="AZ384" s="85"/>
      <c r="BA384" s="85"/>
      <c r="BB384" s="85"/>
      <c r="BC384" s="135"/>
      <c r="BD384" s="90"/>
      <c r="BE384" s="126"/>
      <c r="BF384" s="19"/>
      <c r="BG384" s="19"/>
      <c r="BH384" s="85"/>
      <c r="BI384" s="85"/>
      <c r="BJ384" s="85"/>
      <c r="BK384" s="135"/>
      <c r="BL384" s="90"/>
      <c r="BM384" s="126"/>
      <c r="BN384" s="19"/>
      <c r="BO384" s="19"/>
      <c r="BP384" s="85"/>
      <c r="BQ384" s="85"/>
      <c r="BR384" s="85"/>
      <c r="BS384" s="135"/>
      <c r="BT384" s="90"/>
      <c r="BU384" s="126"/>
      <c r="BV384" s="19"/>
      <c r="BW384" s="19"/>
      <c r="BX384" s="85"/>
      <c r="BY384" s="85"/>
      <c r="BZ384" s="85"/>
      <c r="CA384" s="135"/>
      <c r="CB384" s="90"/>
      <c r="CC384" s="126"/>
      <c r="CD384" s="19"/>
      <c r="CE384" s="19"/>
      <c r="CF384" s="85"/>
      <c r="CG384" s="85"/>
      <c r="CH384" s="85"/>
      <c r="CI384" s="135"/>
      <c r="CJ384" s="90"/>
      <c r="CK384" s="126"/>
      <c r="CL384" s="19"/>
      <c r="CM384" s="19"/>
      <c r="CN384" s="85"/>
      <c r="CO384" s="85"/>
      <c r="CP384" s="85"/>
      <c r="CQ384" s="135"/>
      <c r="CR384" s="90"/>
      <c r="CS384" s="126"/>
      <c r="CT384" s="19"/>
      <c r="CU384" s="19"/>
      <c r="CV384" s="85"/>
      <c r="CW384" s="85"/>
      <c r="CX384" s="85"/>
      <c r="CY384" s="135"/>
      <c r="CZ384" s="90"/>
      <c r="DA384" s="126"/>
      <c r="DB384" s="19"/>
      <c r="DC384" s="19"/>
      <c r="DD384" s="85"/>
      <c r="DE384" s="85"/>
      <c r="DF384" s="85"/>
      <c r="DG384" s="135"/>
      <c r="DH384" s="90"/>
      <c r="DI384" s="126"/>
      <c r="DJ384" s="19"/>
      <c r="DK384" s="19"/>
      <c r="DL384" s="85"/>
      <c r="DM384" s="85"/>
      <c r="DN384" s="85"/>
      <c r="DO384" s="135"/>
      <c r="DP384" s="90"/>
      <c r="DQ384" s="126"/>
      <c r="DR384" s="19"/>
      <c r="DS384" s="19"/>
      <c r="DT384" s="85"/>
      <c r="DU384" s="85"/>
      <c r="DV384" s="85"/>
      <c r="DW384" s="135"/>
      <c r="DX384" s="90"/>
      <c r="DY384" s="126"/>
      <c r="DZ384" s="19"/>
      <c r="EA384" s="19"/>
      <c r="EB384" s="24"/>
      <c r="EC384" s="24"/>
      <c r="ED384" s="24"/>
      <c r="EE384" s="705"/>
      <c r="EF384" s="334"/>
      <c r="EG384" s="272"/>
      <c r="EH384" s="19"/>
      <c r="EI384" s="19"/>
      <c r="EJ384" s="85"/>
      <c r="EK384" s="85"/>
      <c r="EL384" s="85"/>
      <c r="EM384" s="135"/>
      <c r="EN384" s="90"/>
      <c r="EO384" s="126"/>
      <c r="EP384" s="19"/>
      <c r="EQ384" s="19"/>
    </row>
    <row r="385" spans="1:147" ht="37.5" customHeight="1">
      <c r="A385" s="88"/>
      <c r="B385" s="88"/>
      <c r="C385" s="88"/>
      <c r="D385" s="85"/>
      <c r="E385" s="85"/>
      <c r="F385" s="85"/>
      <c r="G385" s="135"/>
      <c r="H385" s="90"/>
      <c r="I385" s="126"/>
      <c r="J385" s="19"/>
      <c r="K385" s="19"/>
      <c r="L385" s="85"/>
      <c r="M385" s="85"/>
      <c r="N385" s="85"/>
      <c r="O385" s="135"/>
      <c r="P385" s="90"/>
      <c r="Q385" s="126"/>
      <c r="R385" s="19"/>
      <c r="S385" s="19"/>
      <c r="T385" s="85"/>
      <c r="U385" s="85"/>
      <c r="V385" s="85"/>
      <c r="W385" s="135"/>
      <c r="X385" s="90"/>
      <c r="Y385" s="126"/>
      <c r="Z385" s="19"/>
      <c r="AA385" s="19"/>
      <c r="AB385" s="85"/>
      <c r="AC385" s="85"/>
      <c r="AD385" s="85"/>
      <c r="AE385" s="135"/>
      <c r="AF385" s="90"/>
      <c r="AG385" s="126"/>
      <c r="AH385" s="19"/>
      <c r="AI385" s="19"/>
      <c r="AJ385" s="85"/>
      <c r="AK385" s="85"/>
      <c r="AL385" s="85"/>
      <c r="AM385" s="135"/>
      <c r="AN385" s="90"/>
      <c r="AO385" s="126"/>
      <c r="AP385" s="19"/>
      <c r="AQ385" s="19"/>
      <c r="AR385" s="85"/>
      <c r="AS385" s="85"/>
      <c r="AT385" s="85"/>
      <c r="AU385" s="135"/>
      <c r="AV385" s="90"/>
      <c r="AW385" s="126"/>
      <c r="AX385" s="19"/>
      <c r="AY385" s="19"/>
      <c r="AZ385" s="85"/>
      <c r="BA385" s="85"/>
      <c r="BB385" s="85"/>
      <c r="BC385" s="135"/>
      <c r="BD385" s="90"/>
      <c r="BE385" s="126"/>
      <c r="BF385" s="19"/>
      <c r="BG385" s="19"/>
      <c r="BH385" s="85"/>
      <c r="BI385" s="85"/>
      <c r="BJ385" s="85"/>
      <c r="BK385" s="135"/>
      <c r="BL385" s="90"/>
      <c r="BM385" s="126"/>
      <c r="BN385" s="19"/>
      <c r="BO385" s="19"/>
      <c r="BP385" s="85"/>
      <c r="BQ385" s="85"/>
      <c r="BR385" s="85"/>
      <c r="BS385" s="135"/>
      <c r="BT385" s="90"/>
      <c r="BU385" s="126"/>
      <c r="BV385" s="19"/>
      <c r="BW385" s="19"/>
      <c r="BX385" s="85"/>
      <c r="BY385" s="85"/>
      <c r="BZ385" s="85"/>
      <c r="CA385" s="135"/>
      <c r="CB385" s="90"/>
      <c r="CC385" s="126"/>
      <c r="CD385" s="19"/>
      <c r="CE385" s="19"/>
      <c r="CF385" s="85"/>
      <c r="CG385" s="85"/>
      <c r="CH385" s="85"/>
      <c r="CI385" s="135"/>
      <c r="CJ385" s="90"/>
      <c r="CK385" s="126"/>
      <c r="CL385" s="19"/>
      <c r="CM385" s="19"/>
      <c r="CN385" s="85"/>
      <c r="CO385" s="85"/>
      <c r="CP385" s="85"/>
      <c r="CQ385" s="135"/>
      <c r="CR385" s="90"/>
      <c r="CS385" s="126"/>
      <c r="CT385" s="19"/>
      <c r="CU385" s="19"/>
      <c r="CV385" s="85"/>
      <c r="CW385" s="85"/>
      <c r="CX385" s="85"/>
      <c r="CY385" s="135"/>
      <c r="CZ385" s="90"/>
      <c r="DA385" s="126"/>
      <c r="DB385" s="19"/>
      <c r="DC385" s="19"/>
      <c r="DD385" s="85"/>
      <c r="DE385" s="85"/>
      <c r="DF385" s="85"/>
      <c r="DG385" s="135"/>
      <c r="DH385" s="90"/>
      <c r="DI385" s="126"/>
      <c r="DJ385" s="19"/>
      <c r="DK385" s="19"/>
      <c r="DL385" s="85"/>
      <c r="DM385" s="85"/>
      <c r="DN385" s="85"/>
      <c r="DO385" s="135"/>
      <c r="DP385" s="90"/>
      <c r="DQ385" s="126"/>
      <c r="DR385" s="19"/>
      <c r="DS385" s="19"/>
      <c r="DT385" s="85"/>
      <c r="DU385" s="85"/>
      <c r="DV385" s="85"/>
      <c r="DW385" s="135"/>
      <c r="DX385" s="90"/>
      <c r="DY385" s="126"/>
      <c r="DZ385" s="19"/>
      <c r="EA385" s="19"/>
      <c r="EB385" s="24"/>
      <c r="EC385" s="24"/>
      <c r="ED385" s="24"/>
      <c r="EE385" s="705"/>
      <c r="EF385" s="334"/>
      <c r="EG385" s="272"/>
      <c r="EH385" s="19"/>
      <c r="EI385" s="19"/>
      <c r="EJ385" s="85"/>
      <c r="EK385" s="85"/>
      <c r="EL385" s="85"/>
      <c r="EM385" s="135"/>
      <c r="EN385" s="90"/>
      <c r="EO385" s="126"/>
      <c r="EP385" s="19"/>
      <c r="EQ385" s="19"/>
    </row>
    <row r="386" spans="1:147" ht="37.5" customHeight="1">
      <c r="A386" s="88"/>
      <c r="B386" s="88"/>
      <c r="C386" s="88"/>
      <c r="D386" s="85"/>
      <c r="E386" s="85"/>
      <c r="F386" s="85"/>
      <c r="G386" s="135"/>
      <c r="H386" s="90"/>
      <c r="I386" s="126"/>
      <c r="J386" s="19"/>
      <c r="K386" s="19"/>
      <c r="L386" s="85"/>
      <c r="M386" s="85"/>
      <c r="N386" s="85"/>
      <c r="O386" s="135"/>
      <c r="P386" s="90"/>
      <c r="Q386" s="126"/>
      <c r="R386" s="19"/>
      <c r="S386" s="19"/>
      <c r="T386" s="85"/>
      <c r="U386" s="85"/>
      <c r="V386" s="85"/>
      <c r="W386" s="135"/>
      <c r="X386" s="90"/>
      <c r="Y386" s="126"/>
      <c r="Z386" s="19"/>
      <c r="AA386" s="19"/>
      <c r="AB386" s="85"/>
      <c r="AC386" s="85"/>
      <c r="AD386" s="85"/>
      <c r="AE386" s="135"/>
      <c r="AF386" s="90"/>
      <c r="AG386" s="126"/>
      <c r="AH386" s="19"/>
      <c r="AI386" s="19"/>
      <c r="AJ386" s="85"/>
      <c r="AK386" s="85"/>
      <c r="AL386" s="85"/>
      <c r="AM386" s="135"/>
      <c r="AN386" s="90"/>
      <c r="AO386" s="126"/>
      <c r="AP386" s="19"/>
      <c r="AQ386" s="19"/>
      <c r="AR386" s="85"/>
      <c r="AS386" s="85"/>
      <c r="AT386" s="85"/>
      <c r="AU386" s="135"/>
      <c r="AV386" s="90"/>
      <c r="AW386" s="126"/>
      <c r="AX386" s="19"/>
      <c r="AY386" s="19"/>
      <c r="AZ386" s="85"/>
      <c r="BA386" s="85"/>
      <c r="BB386" s="85"/>
      <c r="BC386" s="135"/>
      <c r="BD386" s="90"/>
      <c r="BE386" s="126"/>
      <c r="BF386" s="19"/>
      <c r="BG386" s="19"/>
      <c r="BH386" s="85"/>
      <c r="BI386" s="85"/>
      <c r="BJ386" s="85"/>
      <c r="BK386" s="135"/>
      <c r="BL386" s="90"/>
      <c r="BM386" s="126"/>
      <c r="BN386" s="19"/>
      <c r="BO386" s="19"/>
      <c r="BP386" s="85"/>
      <c r="BQ386" s="85"/>
      <c r="BR386" s="85"/>
      <c r="BS386" s="135"/>
      <c r="BT386" s="90"/>
      <c r="BU386" s="126"/>
      <c r="BV386" s="19"/>
      <c r="BW386" s="19"/>
      <c r="BX386" s="85"/>
      <c r="BY386" s="85"/>
      <c r="BZ386" s="85"/>
      <c r="CA386" s="135"/>
      <c r="CB386" s="90"/>
      <c r="CC386" s="126"/>
      <c r="CD386" s="19"/>
      <c r="CE386" s="19"/>
      <c r="CF386" s="85"/>
      <c r="CG386" s="85"/>
      <c r="CH386" s="85"/>
      <c r="CI386" s="135"/>
      <c r="CJ386" s="90"/>
      <c r="CK386" s="126"/>
      <c r="CL386" s="19"/>
      <c r="CM386" s="19"/>
      <c r="CN386" s="85"/>
      <c r="CO386" s="85"/>
      <c r="CP386" s="85"/>
      <c r="CQ386" s="135"/>
      <c r="CR386" s="90"/>
      <c r="CS386" s="126"/>
      <c r="CT386" s="19"/>
      <c r="CU386" s="19"/>
      <c r="CV386" s="85"/>
      <c r="CW386" s="85"/>
      <c r="CX386" s="85"/>
      <c r="CY386" s="135"/>
      <c r="CZ386" s="90"/>
      <c r="DA386" s="126"/>
      <c r="DB386" s="19"/>
      <c r="DC386" s="19"/>
      <c r="DD386" s="85"/>
      <c r="DE386" s="85"/>
      <c r="DF386" s="85"/>
      <c r="DG386" s="135"/>
      <c r="DH386" s="90"/>
      <c r="DI386" s="126"/>
      <c r="DJ386" s="19"/>
      <c r="DK386" s="19"/>
      <c r="DL386" s="85"/>
      <c r="DM386" s="85"/>
      <c r="DN386" s="85"/>
      <c r="DO386" s="135"/>
      <c r="DP386" s="90"/>
      <c r="DQ386" s="126"/>
      <c r="DR386" s="19"/>
      <c r="DS386" s="19"/>
      <c r="DT386" s="85"/>
      <c r="DU386" s="85"/>
      <c r="DV386" s="85"/>
      <c r="DW386" s="135"/>
      <c r="DX386" s="90"/>
      <c r="DY386" s="126"/>
      <c r="DZ386" s="19"/>
      <c r="EA386" s="19"/>
      <c r="EB386" s="24"/>
      <c r="EC386" s="24"/>
      <c r="ED386" s="24"/>
      <c r="EE386" s="705"/>
      <c r="EF386" s="334"/>
      <c r="EG386" s="272"/>
      <c r="EH386" s="19"/>
      <c r="EI386" s="19"/>
      <c r="EJ386" s="85"/>
      <c r="EK386" s="85"/>
      <c r="EL386" s="85"/>
      <c r="EM386" s="135"/>
      <c r="EN386" s="90"/>
      <c r="EO386" s="126"/>
      <c r="EP386" s="19"/>
      <c r="EQ386" s="19"/>
    </row>
    <row r="387" spans="1:147" ht="37.5" customHeight="1">
      <c r="A387" s="88"/>
      <c r="B387" s="88"/>
      <c r="C387" s="88"/>
      <c r="D387" s="85"/>
      <c r="E387" s="85"/>
      <c r="F387" s="85"/>
      <c r="G387" s="135"/>
      <c r="H387" s="90"/>
      <c r="I387" s="126"/>
      <c r="J387" s="19"/>
      <c r="K387" s="19"/>
      <c r="L387" s="85"/>
      <c r="M387" s="85"/>
      <c r="N387" s="85"/>
      <c r="O387" s="135"/>
      <c r="P387" s="90"/>
      <c r="Q387" s="126"/>
      <c r="R387" s="19"/>
      <c r="S387" s="19"/>
      <c r="T387" s="85"/>
      <c r="U387" s="85"/>
      <c r="V387" s="85"/>
      <c r="W387" s="135"/>
      <c r="X387" s="90"/>
      <c r="Y387" s="126"/>
      <c r="Z387" s="19"/>
      <c r="AA387" s="19"/>
      <c r="AB387" s="85"/>
      <c r="AC387" s="85"/>
      <c r="AD387" s="85"/>
      <c r="AE387" s="135"/>
      <c r="AF387" s="90"/>
      <c r="AG387" s="126"/>
      <c r="AH387" s="19"/>
      <c r="AI387" s="19"/>
      <c r="AJ387" s="85"/>
      <c r="AK387" s="85"/>
      <c r="AL387" s="85"/>
      <c r="AM387" s="135"/>
      <c r="AN387" s="90"/>
      <c r="AO387" s="126"/>
      <c r="AP387" s="19"/>
      <c r="AQ387" s="19"/>
      <c r="AR387" s="85"/>
      <c r="AS387" s="85"/>
      <c r="AT387" s="85"/>
      <c r="AU387" s="135"/>
      <c r="AV387" s="90"/>
      <c r="AW387" s="126"/>
      <c r="AX387" s="19"/>
      <c r="AY387" s="19"/>
      <c r="AZ387" s="85"/>
      <c r="BA387" s="85"/>
      <c r="BB387" s="85"/>
      <c r="BC387" s="135"/>
      <c r="BD387" s="90"/>
      <c r="BE387" s="126"/>
      <c r="BF387" s="19"/>
      <c r="BG387" s="19"/>
      <c r="BH387" s="85"/>
      <c r="BI387" s="85"/>
      <c r="BJ387" s="85"/>
      <c r="BK387" s="135"/>
      <c r="BL387" s="90"/>
      <c r="BM387" s="126"/>
      <c r="BN387" s="19"/>
      <c r="BO387" s="19"/>
      <c r="BP387" s="85"/>
      <c r="BQ387" s="85"/>
      <c r="BR387" s="85"/>
      <c r="BS387" s="135"/>
      <c r="BT387" s="90"/>
      <c r="BU387" s="126"/>
      <c r="BV387" s="19"/>
      <c r="BW387" s="19"/>
      <c r="BX387" s="85"/>
      <c r="BY387" s="85"/>
      <c r="BZ387" s="85"/>
      <c r="CA387" s="135"/>
      <c r="CB387" s="90"/>
      <c r="CC387" s="126"/>
      <c r="CD387" s="19"/>
      <c r="CE387" s="19"/>
      <c r="CF387" s="85"/>
      <c r="CG387" s="85"/>
      <c r="CH387" s="85"/>
      <c r="CI387" s="135"/>
      <c r="CJ387" s="90"/>
      <c r="CK387" s="126"/>
      <c r="CL387" s="19"/>
      <c r="CM387" s="19"/>
      <c r="CN387" s="85"/>
      <c r="CO387" s="85"/>
      <c r="CP387" s="85"/>
      <c r="CQ387" s="135"/>
      <c r="CR387" s="90"/>
      <c r="CS387" s="126"/>
      <c r="CT387" s="19"/>
      <c r="CU387" s="19"/>
      <c r="CV387" s="85"/>
      <c r="CW387" s="85"/>
      <c r="CX387" s="85"/>
      <c r="CY387" s="135"/>
      <c r="CZ387" s="90"/>
      <c r="DA387" s="126"/>
      <c r="DB387" s="19"/>
      <c r="DC387" s="19"/>
      <c r="DD387" s="85"/>
      <c r="DE387" s="85"/>
      <c r="DF387" s="85"/>
      <c r="DG387" s="135"/>
      <c r="DH387" s="90"/>
      <c r="DI387" s="126"/>
      <c r="DJ387" s="19"/>
      <c r="DK387" s="19"/>
      <c r="DL387" s="85"/>
      <c r="DM387" s="85"/>
      <c r="DN387" s="85"/>
      <c r="DO387" s="135"/>
      <c r="DP387" s="90"/>
      <c r="DQ387" s="126"/>
      <c r="DR387" s="19"/>
      <c r="DS387" s="19"/>
      <c r="DT387" s="85"/>
      <c r="DU387" s="85"/>
      <c r="DV387" s="85"/>
      <c r="DW387" s="135"/>
      <c r="DX387" s="90"/>
      <c r="DY387" s="126"/>
      <c r="DZ387" s="19"/>
      <c r="EA387" s="19"/>
      <c r="EB387" s="24"/>
      <c r="EC387" s="24"/>
      <c r="ED387" s="24"/>
      <c r="EE387" s="705"/>
      <c r="EF387" s="334"/>
      <c r="EG387" s="272"/>
      <c r="EH387" s="19"/>
      <c r="EI387" s="19"/>
      <c r="EJ387" s="85"/>
      <c r="EK387" s="85"/>
      <c r="EL387" s="85"/>
      <c r="EM387" s="135"/>
      <c r="EN387" s="90"/>
      <c r="EO387" s="126"/>
      <c r="EP387" s="19"/>
      <c r="EQ387" s="19"/>
    </row>
    <row r="388" spans="1:147" ht="37.5" customHeight="1">
      <c r="A388" s="88"/>
      <c r="B388" s="88"/>
      <c r="C388" s="88"/>
      <c r="D388" s="85"/>
      <c r="E388" s="85"/>
      <c r="F388" s="85"/>
      <c r="G388" s="135"/>
      <c r="H388" s="90"/>
      <c r="I388" s="126"/>
      <c r="J388" s="19"/>
      <c r="K388" s="19"/>
      <c r="L388" s="85"/>
      <c r="M388" s="85"/>
      <c r="N388" s="85"/>
      <c r="O388" s="135"/>
      <c r="P388" s="90"/>
      <c r="Q388" s="126"/>
      <c r="R388" s="19"/>
      <c r="S388" s="19"/>
      <c r="T388" s="85"/>
      <c r="U388" s="85"/>
      <c r="V388" s="85"/>
      <c r="W388" s="135"/>
      <c r="X388" s="90"/>
      <c r="Y388" s="126"/>
      <c r="Z388" s="19"/>
      <c r="AA388" s="19"/>
      <c r="AB388" s="85"/>
      <c r="AC388" s="85"/>
      <c r="AD388" s="85"/>
      <c r="AE388" s="135"/>
      <c r="AF388" s="90"/>
      <c r="AG388" s="126"/>
      <c r="AH388" s="19"/>
      <c r="AI388" s="19"/>
      <c r="AJ388" s="85"/>
      <c r="AK388" s="85"/>
      <c r="AL388" s="85"/>
      <c r="AM388" s="135"/>
      <c r="AN388" s="90"/>
      <c r="AO388" s="126"/>
      <c r="AP388" s="19"/>
      <c r="AQ388" s="19"/>
      <c r="AR388" s="85"/>
      <c r="AS388" s="85"/>
      <c r="AT388" s="85"/>
      <c r="AU388" s="135"/>
      <c r="AV388" s="90"/>
      <c r="AW388" s="126"/>
      <c r="AX388" s="19"/>
      <c r="AY388" s="19"/>
      <c r="AZ388" s="85"/>
      <c r="BA388" s="85"/>
      <c r="BB388" s="85"/>
      <c r="BC388" s="135"/>
      <c r="BD388" s="90"/>
      <c r="BE388" s="126"/>
      <c r="BF388" s="19"/>
      <c r="BG388" s="19"/>
      <c r="BH388" s="85"/>
      <c r="BI388" s="85"/>
      <c r="BJ388" s="85"/>
      <c r="BK388" s="135"/>
      <c r="BL388" s="90"/>
      <c r="BM388" s="126"/>
      <c r="BN388" s="19"/>
      <c r="BO388" s="19"/>
      <c r="BP388" s="85"/>
      <c r="BQ388" s="85"/>
      <c r="BR388" s="85"/>
      <c r="BS388" s="135"/>
      <c r="BT388" s="90"/>
      <c r="BU388" s="126"/>
      <c r="BV388" s="19"/>
      <c r="BW388" s="19"/>
      <c r="BX388" s="85"/>
      <c r="BY388" s="85"/>
      <c r="BZ388" s="85"/>
      <c r="CA388" s="135"/>
      <c r="CB388" s="90"/>
      <c r="CC388" s="126"/>
      <c r="CD388" s="19"/>
      <c r="CE388" s="19"/>
      <c r="CF388" s="85"/>
      <c r="CG388" s="85"/>
      <c r="CH388" s="85"/>
      <c r="CI388" s="135"/>
      <c r="CJ388" s="90"/>
      <c r="CK388" s="126"/>
      <c r="CL388" s="19"/>
      <c r="CM388" s="19"/>
      <c r="CN388" s="85"/>
      <c r="CO388" s="85"/>
      <c r="CP388" s="85"/>
      <c r="CQ388" s="135"/>
      <c r="CR388" s="90"/>
      <c r="CS388" s="126"/>
      <c r="CT388" s="19"/>
      <c r="CU388" s="19"/>
      <c r="CV388" s="85"/>
      <c r="CW388" s="85"/>
      <c r="CX388" s="85"/>
      <c r="CY388" s="135"/>
      <c r="CZ388" s="90"/>
      <c r="DA388" s="126"/>
      <c r="DB388" s="19"/>
      <c r="DC388" s="19"/>
      <c r="DD388" s="85"/>
      <c r="DE388" s="85"/>
      <c r="DF388" s="85"/>
      <c r="DG388" s="135"/>
      <c r="DH388" s="90"/>
      <c r="DI388" s="126"/>
      <c r="DJ388" s="19"/>
      <c r="DK388" s="19"/>
      <c r="DL388" s="85"/>
      <c r="DM388" s="85"/>
      <c r="DN388" s="85"/>
      <c r="DO388" s="135"/>
      <c r="DP388" s="90"/>
      <c r="DQ388" s="126"/>
      <c r="DR388" s="19"/>
      <c r="DS388" s="19"/>
      <c r="DT388" s="85"/>
      <c r="DU388" s="85"/>
      <c r="DV388" s="85"/>
      <c r="DW388" s="135"/>
      <c r="DX388" s="90"/>
      <c r="DY388" s="126"/>
      <c r="DZ388" s="19"/>
      <c r="EA388" s="19"/>
      <c r="EB388" s="24"/>
      <c r="EC388" s="24"/>
      <c r="ED388" s="24"/>
      <c r="EE388" s="705"/>
      <c r="EF388" s="334"/>
      <c r="EG388" s="272"/>
      <c r="EH388" s="19"/>
      <c r="EI388" s="19"/>
      <c r="EJ388" s="85"/>
      <c r="EK388" s="85"/>
      <c r="EL388" s="85"/>
      <c r="EM388" s="135"/>
      <c r="EN388" s="90"/>
      <c r="EO388" s="126"/>
      <c r="EP388" s="19"/>
      <c r="EQ388" s="19"/>
    </row>
    <row r="389" spans="1:147" ht="37.5" customHeight="1">
      <c r="A389" s="88"/>
      <c r="B389" s="88"/>
      <c r="C389" s="88"/>
      <c r="D389" s="85"/>
      <c r="E389" s="85"/>
      <c r="F389" s="85"/>
      <c r="G389" s="135"/>
      <c r="H389" s="90"/>
      <c r="I389" s="126"/>
      <c r="J389" s="19"/>
      <c r="K389" s="19"/>
      <c r="L389" s="85"/>
      <c r="M389" s="85"/>
      <c r="N389" s="85"/>
      <c r="O389" s="135"/>
      <c r="P389" s="90"/>
      <c r="Q389" s="126"/>
      <c r="R389" s="19"/>
      <c r="S389" s="19"/>
      <c r="T389" s="85"/>
      <c r="U389" s="85"/>
      <c r="V389" s="85"/>
      <c r="W389" s="135"/>
      <c r="X389" s="90"/>
      <c r="Y389" s="126"/>
      <c r="Z389" s="19"/>
      <c r="AA389" s="19"/>
      <c r="AB389" s="85"/>
      <c r="AC389" s="85"/>
      <c r="AD389" s="85"/>
      <c r="AE389" s="135"/>
      <c r="AF389" s="90"/>
      <c r="AG389" s="126"/>
      <c r="AH389" s="19"/>
      <c r="AI389" s="19"/>
      <c r="AJ389" s="85"/>
      <c r="AK389" s="85"/>
      <c r="AL389" s="85"/>
      <c r="AM389" s="135"/>
      <c r="AN389" s="90"/>
      <c r="AO389" s="126"/>
      <c r="AP389" s="19"/>
      <c r="AQ389" s="19"/>
      <c r="AR389" s="85"/>
      <c r="AS389" s="85"/>
      <c r="AT389" s="85"/>
      <c r="AU389" s="135"/>
      <c r="AV389" s="90"/>
      <c r="AW389" s="126"/>
      <c r="AX389" s="19"/>
      <c r="AY389" s="19"/>
      <c r="AZ389" s="85"/>
      <c r="BA389" s="85"/>
      <c r="BB389" s="85"/>
      <c r="BC389" s="135"/>
      <c r="BD389" s="90"/>
      <c r="BE389" s="126"/>
      <c r="BF389" s="19"/>
      <c r="BG389" s="19"/>
      <c r="BH389" s="85"/>
      <c r="BI389" s="85"/>
      <c r="BJ389" s="85"/>
      <c r="BK389" s="135"/>
      <c r="BL389" s="90"/>
      <c r="BM389" s="126"/>
      <c r="BN389" s="19"/>
      <c r="BO389" s="19"/>
      <c r="BP389" s="85"/>
      <c r="BQ389" s="85"/>
      <c r="BR389" s="85"/>
      <c r="BS389" s="135"/>
      <c r="BT389" s="90"/>
      <c r="BU389" s="126"/>
      <c r="BV389" s="19"/>
      <c r="BW389" s="19"/>
      <c r="BX389" s="85"/>
      <c r="BY389" s="85"/>
      <c r="BZ389" s="85"/>
      <c r="CA389" s="135"/>
      <c r="CB389" s="90"/>
      <c r="CC389" s="126"/>
      <c r="CD389" s="19"/>
      <c r="CE389" s="19"/>
      <c r="CF389" s="85"/>
      <c r="CG389" s="85"/>
      <c r="CH389" s="85"/>
      <c r="CI389" s="135"/>
      <c r="CJ389" s="90"/>
      <c r="CK389" s="126"/>
      <c r="CL389" s="19"/>
      <c r="CM389" s="19"/>
      <c r="CN389" s="85"/>
      <c r="CO389" s="85"/>
      <c r="CP389" s="85"/>
      <c r="CQ389" s="135"/>
      <c r="CR389" s="90"/>
      <c r="CS389" s="126"/>
      <c r="CT389" s="19"/>
      <c r="CU389" s="19"/>
      <c r="CV389" s="85"/>
      <c r="CW389" s="85"/>
      <c r="CX389" s="85"/>
      <c r="CY389" s="135"/>
      <c r="CZ389" s="90"/>
      <c r="DA389" s="126"/>
      <c r="DB389" s="19"/>
      <c r="DC389" s="19"/>
      <c r="DD389" s="85"/>
      <c r="DE389" s="85"/>
      <c r="DF389" s="85"/>
      <c r="DG389" s="135"/>
      <c r="DH389" s="90"/>
      <c r="DI389" s="126"/>
      <c r="DJ389" s="19"/>
      <c r="DK389" s="19"/>
      <c r="DL389" s="85"/>
      <c r="DM389" s="85"/>
      <c r="DN389" s="85"/>
      <c r="DO389" s="135"/>
      <c r="DP389" s="90"/>
      <c r="DQ389" s="126"/>
      <c r="DR389" s="19"/>
      <c r="DS389" s="19"/>
      <c r="DT389" s="85"/>
      <c r="DU389" s="85"/>
      <c r="DV389" s="85"/>
      <c r="DW389" s="135"/>
      <c r="DX389" s="90"/>
      <c r="DY389" s="126"/>
      <c r="DZ389" s="19"/>
      <c r="EA389" s="19"/>
      <c r="EB389" s="24"/>
      <c r="EC389" s="24"/>
      <c r="ED389" s="24"/>
      <c r="EE389" s="705"/>
      <c r="EF389" s="334"/>
      <c r="EG389" s="272"/>
      <c r="EH389" s="19"/>
      <c r="EI389" s="19"/>
      <c r="EJ389" s="85"/>
      <c r="EK389" s="85"/>
      <c r="EL389" s="85"/>
      <c r="EM389" s="135"/>
      <c r="EN389" s="90"/>
      <c r="EO389" s="126"/>
      <c r="EP389" s="19"/>
      <c r="EQ389" s="19"/>
    </row>
    <row r="390" spans="1:147" ht="37.5" customHeight="1">
      <c r="A390" s="88"/>
      <c r="B390" s="88"/>
      <c r="C390" s="88"/>
      <c r="D390" s="85"/>
      <c r="E390" s="85"/>
      <c r="F390" s="85"/>
      <c r="G390" s="135"/>
      <c r="H390" s="90"/>
      <c r="I390" s="126"/>
      <c r="J390" s="19"/>
      <c r="K390" s="19"/>
      <c r="L390" s="85"/>
      <c r="M390" s="85"/>
      <c r="N390" s="85"/>
      <c r="O390" s="135"/>
      <c r="P390" s="90"/>
      <c r="Q390" s="126"/>
      <c r="R390" s="19"/>
      <c r="S390" s="19"/>
      <c r="T390" s="85"/>
      <c r="U390" s="85"/>
      <c r="V390" s="85"/>
      <c r="W390" s="135"/>
      <c r="X390" s="90"/>
      <c r="Y390" s="126"/>
      <c r="Z390" s="19"/>
      <c r="AA390" s="19"/>
      <c r="AB390" s="85"/>
      <c r="AC390" s="85"/>
      <c r="AD390" s="85"/>
      <c r="AE390" s="135"/>
      <c r="AF390" s="90"/>
      <c r="AG390" s="126"/>
      <c r="AH390" s="19"/>
      <c r="AI390" s="19"/>
      <c r="AJ390" s="85"/>
      <c r="AK390" s="85"/>
      <c r="AL390" s="85"/>
      <c r="AM390" s="135"/>
      <c r="AN390" s="90"/>
      <c r="AO390" s="126"/>
      <c r="AP390" s="19"/>
      <c r="AQ390" s="19"/>
      <c r="AR390" s="85"/>
      <c r="AS390" s="85"/>
      <c r="AT390" s="85"/>
      <c r="AU390" s="135"/>
      <c r="AV390" s="90"/>
      <c r="AW390" s="126"/>
      <c r="AX390" s="19"/>
      <c r="AY390" s="19"/>
      <c r="AZ390" s="85"/>
      <c r="BA390" s="85"/>
      <c r="BB390" s="85"/>
      <c r="BC390" s="135"/>
      <c r="BD390" s="90"/>
      <c r="BE390" s="126"/>
      <c r="BF390" s="19"/>
      <c r="BG390" s="19"/>
      <c r="BH390" s="85"/>
      <c r="BI390" s="85"/>
      <c r="BJ390" s="85"/>
      <c r="BK390" s="135"/>
      <c r="BL390" s="90"/>
      <c r="BM390" s="126"/>
      <c r="BN390" s="19"/>
      <c r="BO390" s="19"/>
      <c r="BP390" s="85"/>
      <c r="BQ390" s="85"/>
      <c r="BR390" s="85"/>
      <c r="BS390" s="135"/>
      <c r="BT390" s="90"/>
      <c r="BU390" s="126"/>
      <c r="BV390" s="19"/>
      <c r="BW390" s="19"/>
      <c r="BX390" s="85"/>
      <c r="BY390" s="85"/>
      <c r="BZ390" s="85"/>
      <c r="CA390" s="135"/>
      <c r="CB390" s="90"/>
      <c r="CC390" s="126"/>
      <c r="CD390" s="19"/>
      <c r="CE390" s="19"/>
      <c r="CF390" s="85"/>
      <c r="CG390" s="85"/>
      <c r="CH390" s="85"/>
      <c r="CI390" s="135"/>
      <c r="CJ390" s="90"/>
      <c r="CK390" s="126"/>
      <c r="CL390" s="19"/>
      <c r="CM390" s="19"/>
      <c r="CN390" s="85"/>
      <c r="CO390" s="85"/>
      <c r="CP390" s="85"/>
      <c r="CQ390" s="135"/>
      <c r="CR390" s="90"/>
      <c r="CS390" s="126"/>
      <c r="CT390" s="19"/>
      <c r="CU390" s="19"/>
      <c r="CV390" s="85"/>
      <c r="CW390" s="85"/>
      <c r="CX390" s="85"/>
      <c r="CY390" s="135"/>
      <c r="CZ390" s="90"/>
      <c r="DA390" s="126"/>
      <c r="DB390" s="19"/>
      <c r="DC390" s="19"/>
      <c r="DD390" s="85"/>
      <c r="DE390" s="85"/>
      <c r="DF390" s="85"/>
      <c r="DG390" s="135"/>
      <c r="DH390" s="90"/>
      <c r="DI390" s="126"/>
      <c r="DJ390" s="19"/>
      <c r="DK390" s="19"/>
      <c r="DL390" s="85"/>
      <c r="DM390" s="85"/>
      <c r="DN390" s="85"/>
      <c r="DO390" s="135"/>
      <c r="DP390" s="90"/>
      <c r="DQ390" s="126"/>
      <c r="DR390" s="19"/>
      <c r="DS390" s="19"/>
      <c r="DT390" s="85"/>
      <c r="DU390" s="85"/>
      <c r="DV390" s="85"/>
      <c r="DW390" s="135"/>
      <c r="DX390" s="90"/>
      <c r="DY390" s="126"/>
      <c r="DZ390" s="19"/>
      <c r="EA390" s="19"/>
      <c r="EB390" s="24"/>
      <c r="EC390" s="24"/>
      <c r="ED390" s="24"/>
      <c r="EE390" s="705"/>
      <c r="EF390" s="334"/>
      <c r="EG390" s="272"/>
      <c r="EH390" s="19"/>
      <c r="EI390" s="19"/>
      <c r="EJ390" s="85"/>
      <c r="EK390" s="85"/>
      <c r="EL390" s="85"/>
      <c r="EM390" s="135"/>
      <c r="EN390" s="90"/>
      <c r="EO390" s="126"/>
      <c r="EP390" s="19"/>
      <c r="EQ390" s="19"/>
    </row>
    <row r="391" spans="1:147" ht="37.5" customHeight="1">
      <c r="A391" s="88"/>
      <c r="B391" s="88"/>
      <c r="C391" s="88"/>
      <c r="D391" s="85"/>
      <c r="E391" s="85"/>
      <c r="F391" s="85"/>
      <c r="G391" s="135"/>
      <c r="H391" s="90"/>
      <c r="I391" s="126"/>
      <c r="J391" s="19"/>
      <c r="K391" s="19"/>
      <c r="L391" s="85"/>
      <c r="M391" s="85"/>
      <c r="N391" s="85"/>
      <c r="O391" s="135"/>
      <c r="P391" s="90"/>
      <c r="Q391" s="126"/>
      <c r="R391" s="19"/>
      <c r="S391" s="19"/>
      <c r="T391" s="85"/>
      <c r="U391" s="85"/>
      <c r="V391" s="85"/>
      <c r="W391" s="135"/>
      <c r="X391" s="90"/>
      <c r="Y391" s="126"/>
      <c r="Z391" s="19"/>
      <c r="AA391" s="19"/>
      <c r="AB391" s="85"/>
      <c r="AC391" s="85"/>
      <c r="AD391" s="85"/>
      <c r="AE391" s="135"/>
      <c r="AF391" s="90"/>
      <c r="AG391" s="126"/>
      <c r="AH391" s="19"/>
      <c r="AI391" s="19"/>
      <c r="AJ391" s="85"/>
      <c r="AK391" s="85"/>
      <c r="AL391" s="85"/>
      <c r="AM391" s="135"/>
      <c r="AN391" s="90"/>
      <c r="AO391" s="126"/>
      <c r="AP391" s="19"/>
      <c r="AQ391" s="19"/>
      <c r="AR391" s="85"/>
      <c r="AS391" s="85"/>
      <c r="AT391" s="85"/>
      <c r="AU391" s="135"/>
      <c r="AV391" s="90"/>
      <c r="AW391" s="126"/>
      <c r="AX391" s="19"/>
      <c r="AY391" s="19"/>
      <c r="AZ391" s="85"/>
      <c r="BA391" s="85"/>
      <c r="BB391" s="85"/>
      <c r="BC391" s="135"/>
      <c r="BD391" s="90"/>
      <c r="BE391" s="126"/>
      <c r="BF391" s="19"/>
      <c r="BG391" s="19"/>
      <c r="BH391" s="85"/>
      <c r="BI391" s="85"/>
      <c r="BJ391" s="85"/>
      <c r="BK391" s="135"/>
      <c r="BL391" s="90"/>
      <c r="BM391" s="126"/>
      <c r="BN391" s="19"/>
      <c r="BO391" s="19"/>
      <c r="BP391" s="85"/>
      <c r="BQ391" s="85"/>
      <c r="BR391" s="85"/>
      <c r="BS391" s="135"/>
      <c r="BT391" s="90"/>
      <c r="BU391" s="126"/>
      <c r="BV391" s="19"/>
      <c r="BW391" s="19"/>
      <c r="BX391" s="85"/>
      <c r="BY391" s="85"/>
      <c r="BZ391" s="85"/>
      <c r="CA391" s="135"/>
      <c r="CB391" s="90"/>
      <c r="CC391" s="126"/>
      <c r="CD391" s="19"/>
      <c r="CE391" s="19"/>
      <c r="CF391" s="85"/>
      <c r="CG391" s="85"/>
      <c r="CH391" s="85"/>
      <c r="CI391" s="135"/>
      <c r="CJ391" s="90"/>
      <c r="CK391" s="126"/>
      <c r="CL391" s="19"/>
      <c r="CM391" s="19"/>
      <c r="CN391" s="85"/>
      <c r="CO391" s="85"/>
      <c r="CP391" s="85"/>
      <c r="CQ391" s="135"/>
      <c r="CR391" s="90"/>
      <c r="CS391" s="126"/>
      <c r="CT391" s="19"/>
      <c r="CU391" s="19"/>
      <c r="CV391" s="85"/>
      <c r="CW391" s="85"/>
      <c r="CX391" s="85"/>
      <c r="CY391" s="135"/>
      <c r="CZ391" s="90"/>
      <c r="DA391" s="126"/>
      <c r="DB391" s="19"/>
      <c r="DC391" s="19"/>
      <c r="DD391" s="85"/>
      <c r="DE391" s="85"/>
      <c r="DF391" s="85"/>
      <c r="DG391" s="135"/>
      <c r="DH391" s="90"/>
      <c r="DI391" s="126"/>
      <c r="DJ391" s="19"/>
      <c r="DK391" s="19"/>
      <c r="DL391" s="85"/>
      <c r="DM391" s="85"/>
      <c r="DN391" s="85"/>
      <c r="DO391" s="135"/>
      <c r="DP391" s="90"/>
      <c r="DQ391" s="126"/>
      <c r="DR391" s="19"/>
      <c r="DS391" s="19"/>
      <c r="DT391" s="85"/>
      <c r="DU391" s="85"/>
      <c r="DV391" s="85"/>
      <c r="DW391" s="135"/>
      <c r="DX391" s="90"/>
      <c r="DY391" s="126"/>
      <c r="DZ391" s="19"/>
      <c r="EA391" s="19"/>
      <c r="EB391" s="24"/>
      <c r="EC391" s="24"/>
      <c r="ED391" s="24"/>
      <c r="EE391" s="705"/>
      <c r="EF391" s="334"/>
      <c r="EG391" s="272"/>
      <c r="EH391" s="19"/>
      <c r="EI391" s="19"/>
      <c r="EJ391" s="85"/>
      <c r="EK391" s="85"/>
      <c r="EL391" s="85"/>
      <c r="EM391" s="135"/>
      <c r="EN391" s="90"/>
      <c r="EO391" s="126"/>
      <c r="EP391" s="19"/>
      <c r="EQ391" s="19"/>
    </row>
    <row r="392" spans="1:147" ht="37.5" customHeight="1">
      <c r="A392" s="88"/>
      <c r="B392" s="88"/>
      <c r="C392" s="88"/>
      <c r="D392" s="85"/>
      <c r="E392" s="85"/>
      <c r="F392" s="85"/>
      <c r="G392" s="135"/>
      <c r="H392" s="90"/>
      <c r="I392" s="126"/>
      <c r="J392" s="19"/>
      <c r="K392" s="19"/>
      <c r="L392" s="85"/>
      <c r="M392" s="85"/>
      <c r="N392" s="85"/>
      <c r="O392" s="135"/>
      <c r="P392" s="90"/>
      <c r="Q392" s="126"/>
      <c r="R392" s="19"/>
      <c r="S392" s="19"/>
      <c r="T392" s="85"/>
      <c r="U392" s="85"/>
      <c r="V392" s="85"/>
      <c r="W392" s="135"/>
      <c r="X392" s="90"/>
      <c r="Y392" s="126"/>
      <c r="Z392" s="19"/>
      <c r="AA392" s="19"/>
      <c r="AB392" s="85"/>
      <c r="AC392" s="85"/>
      <c r="AD392" s="85"/>
      <c r="AE392" s="135"/>
      <c r="AF392" s="90"/>
      <c r="AG392" s="126"/>
      <c r="AH392" s="19"/>
      <c r="AI392" s="19"/>
      <c r="AJ392" s="85"/>
      <c r="AK392" s="85"/>
      <c r="AL392" s="85"/>
      <c r="AM392" s="135"/>
      <c r="AN392" s="90"/>
      <c r="AO392" s="126"/>
      <c r="AP392" s="19"/>
      <c r="AQ392" s="19"/>
      <c r="AR392" s="85"/>
      <c r="AS392" s="85"/>
      <c r="AT392" s="85"/>
      <c r="AU392" s="135"/>
      <c r="AV392" s="90"/>
      <c r="AW392" s="126"/>
      <c r="AX392" s="19"/>
      <c r="AY392" s="19"/>
      <c r="AZ392" s="85"/>
      <c r="BA392" s="85"/>
      <c r="BB392" s="85"/>
      <c r="BC392" s="135"/>
      <c r="BD392" s="90"/>
      <c r="BE392" s="126"/>
      <c r="BF392" s="19"/>
      <c r="BG392" s="19"/>
      <c r="BH392" s="85"/>
      <c r="BI392" s="85"/>
      <c r="BJ392" s="85"/>
      <c r="BK392" s="135"/>
      <c r="BL392" s="90"/>
      <c r="BM392" s="126"/>
      <c r="BN392" s="19"/>
      <c r="BO392" s="19"/>
      <c r="BP392" s="85"/>
      <c r="BQ392" s="85"/>
      <c r="BR392" s="85"/>
      <c r="BS392" s="135"/>
      <c r="BT392" s="90"/>
      <c r="BU392" s="126"/>
      <c r="BV392" s="19"/>
      <c r="BW392" s="19"/>
      <c r="BX392" s="85"/>
      <c r="BY392" s="85"/>
      <c r="BZ392" s="85"/>
      <c r="CA392" s="135"/>
      <c r="CB392" s="90"/>
      <c r="CC392" s="126"/>
      <c r="CD392" s="19"/>
      <c r="CE392" s="19"/>
      <c r="CF392" s="85"/>
      <c r="CG392" s="85"/>
      <c r="CH392" s="85"/>
      <c r="CI392" s="135"/>
      <c r="CJ392" s="90"/>
      <c r="CK392" s="126"/>
      <c r="CL392" s="19"/>
      <c r="CM392" s="19"/>
      <c r="CN392" s="85"/>
      <c r="CO392" s="85"/>
      <c r="CP392" s="85"/>
      <c r="CQ392" s="135"/>
      <c r="CR392" s="90"/>
      <c r="CS392" s="126"/>
      <c r="CT392" s="19"/>
      <c r="CU392" s="19"/>
      <c r="CV392" s="85"/>
      <c r="CW392" s="85"/>
      <c r="CX392" s="85"/>
      <c r="CY392" s="135"/>
      <c r="CZ392" s="90"/>
      <c r="DA392" s="126"/>
      <c r="DB392" s="19"/>
      <c r="DC392" s="19"/>
      <c r="DD392" s="85"/>
      <c r="DE392" s="85"/>
      <c r="DF392" s="85"/>
      <c r="DG392" s="135"/>
      <c r="DH392" s="90"/>
      <c r="DI392" s="126"/>
      <c r="DJ392" s="19"/>
      <c r="DK392" s="19"/>
      <c r="DL392" s="85"/>
      <c r="DM392" s="85"/>
      <c r="DN392" s="85"/>
      <c r="DO392" s="135"/>
      <c r="DP392" s="90"/>
      <c r="DQ392" s="126"/>
      <c r="DR392" s="19"/>
      <c r="DS392" s="19"/>
      <c r="DT392" s="85"/>
      <c r="DU392" s="85"/>
      <c r="DV392" s="85"/>
      <c r="DW392" s="135"/>
      <c r="DX392" s="90"/>
      <c r="DY392" s="126"/>
      <c r="DZ392" s="19"/>
      <c r="EA392" s="19"/>
      <c r="EB392" s="24"/>
      <c r="EC392" s="24"/>
      <c r="ED392" s="24"/>
      <c r="EE392" s="705"/>
      <c r="EF392" s="334"/>
      <c r="EG392" s="272"/>
      <c r="EH392" s="19"/>
      <c r="EI392" s="19"/>
      <c r="EJ392" s="85"/>
      <c r="EK392" s="85"/>
      <c r="EL392" s="85"/>
      <c r="EM392" s="135"/>
      <c r="EN392" s="90"/>
      <c r="EO392" s="126"/>
      <c r="EP392" s="19"/>
      <c r="EQ392" s="19"/>
    </row>
    <row r="393" spans="1:147" ht="37.5" customHeight="1">
      <c r="A393" s="88"/>
      <c r="B393" s="88"/>
      <c r="C393" s="88"/>
      <c r="D393" s="85"/>
      <c r="E393" s="85"/>
      <c r="F393" s="85"/>
      <c r="G393" s="135"/>
      <c r="H393" s="90"/>
      <c r="I393" s="126"/>
      <c r="J393" s="19"/>
      <c r="K393" s="19"/>
      <c r="L393" s="85"/>
      <c r="M393" s="85"/>
      <c r="N393" s="85"/>
      <c r="O393" s="135"/>
      <c r="P393" s="90"/>
      <c r="Q393" s="126"/>
      <c r="R393" s="19"/>
      <c r="S393" s="19"/>
      <c r="T393" s="85"/>
      <c r="U393" s="85"/>
      <c r="V393" s="85"/>
      <c r="W393" s="135"/>
      <c r="X393" s="90"/>
      <c r="Y393" s="126"/>
      <c r="Z393" s="19"/>
      <c r="AA393" s="19"/>
      <c r="AB393" s="85"/>
      <c r="AC393" s="85"/>
      <c r="AD393" s="85"/>
      <c r="AE393" s="135"/>
      <c r="AF393" s="90"/>
      <c r="AG393" s="126"/>
      <c r="AH393" s="19"/>
      <c r="AI393" s="19"/>
      <c r="AJ393" s="85"/>
      <c r="AK393" s="85"/>
      <c r="AL393" s="85"/>
      <c r="AM393" s="135"/>
      <c r="AN393" s="90"/>
      <c r="AO393" s="126"/>
      <c r="AP393" s="19"/>
      <c r="AQ393" s="19"/>
      <c r="AR393" s="85"/>
      <c r="AS393" s="85"/>
      <c r="AT393" s="85"/>
      <c r="AU393" s="135"/>
      <c r="AV393" s="90"/>
      <c r="AW393" s="126"/>
      <c r="AX393" s="19"/>
      <c r="AY393" s="19"/>
      <c r="AZ393" s="85"/>
      <c r="BA393" s="85"/>
      <c r="BB393" s="85"/>
      <c r="BC393" s="135"/>
      <c r="BD393" s="90"/>
      <c r="BE393" s="126"/>
      <c r="BF393" s="19"/>
      <c r="BG393" s="19"/>
      <c r="BH393" s="85"/>
      <c r="BI393" s="85"/>
      <c r="BJ393" s="85"/>
      <c r="BK393" s="135"/>
      <c r="BL393" s="90"/>
      <c r="BM393" s="126"/>
      <c r="BN393" s="19"/>
      <c r="BO393" s="19"/>
      <c r="BP393" s="85"/>
      <c r="BQ393" s="85"/>
      <c r="BR393" s="85"/>
      <c r="BS393" s="135"/>
      <c r="BT393" s="90"/>
      <c r="BU393" s="126"/>
      <c r="BV393" s="19"/>
      <c r="BW393" s="19"/>
      <c r="BX393" s="85"/>
      <c r="BY393" s="85"/>
      <c r="BZ393" s="85"/>
      <c r="CA393" s="135"/>
      <c r="CB393" s="90"/>
      <c r="CC393" s="126"/>
      <c r="CD393" s="19"/>
      <c r="CE393" s="19"/>
      <c r="CF393" s="85"/>
      <c r="CG393" s="85"/>
      <c r="CH393" s="85"/>
      <c r="CI393" s="135"/>
      <c r="CJ393" s="90"/>
      <c r="CK393" s="126"/>
      <c r="CL393" s="19"/>
      <c r="CM393" s="19"/>
      <c r="CN393" s="85"/>
      <c r="CO393" s="85"/>
      <c r="CP393" s="85"/>
      <c r="CQ393" s="135"/>
      <c r="CR393" s="90"/>
      <c r="CS393" s="126"/>
      <c r="CT393" s="19"/>
      <c r="CU393" s="19"/>
      <c r="CV393" s="85"/>
      <c r="CW393" s="85"/>
      <c r="CX393" s="85"/>
      <c r="CY393" s="135"/>
      <c r="CZ393" s="90"/>
      <c r="DA393" s="126"/>
      <c r="DB393" s="19"/>
      <c r="DC393" s="19"/>
      <c r="DD393" s="85"/>
      <c r="DE393" s="85"/>
      <c r="DF393" s="85"/>
      <c r="DG393" s="135"/>
      <c r="DH393" s="90"/>
      <c r="DI393" s="126"/>
      <c r="DJ393" s="19"/>
      <c r="DK393" s="19"/>
      <c r="DL393" s="85"/>
      <c r="DM393" s="85"/>
      <c r="DN393" s="85"/>
      <c r="DO393" s="135"/>
      <c r="DP393" s="90"/>
      <c r="DQ393" s="126"/>
      <c r="DR393" s="19"/>
      <c r="DS393" s="19"/>
      <c r="DT393" s="85"/>
      <c r="DU393" s="85"/>
      <c r="DV393" s="85"/>
      <c r="DW393" s="135"/>
      <c r="DX393" s="90"/>
      <c r="DY393" s="126"/>
      <c r="DZ393" s="19"/>
      <c r="EA393" s="19"/>
      <c r="EB393" s="24"/>
      <c r="EC393" s="24"/>
      <c r="ED393" s="24"/>
      <c r="EE393" s="705"/>
      <c r="EF393" s="334"/>
      <c r="EG393" s="272"/>
      <c r="EH393" s="19"/>
      <c r="EI393" s="19"/>
      <c r="EJ393" s="85"/>
      <c r="EK393" s="85"/>
      <c r="EL393" s="85"/>
      <c r="EM393" s="135"/>
      <c r="EN393" s="90"/>
      <c r="EO393" s="126"/>
      <c r="EP393" s="19"/>
      <c r="EQ393" s="19"/>
    </row>
    <row r="394" spans="1:147" ht="37.5" customHeight="1">
      <c r="A394" s="88"/>
      <c r="B394" s="88"/>
      <c r="C394" s="88"/>
      <c r="D394" s="85"/>
      <c r="E394" s="85"/>
      <c r="F394" s="85"/>
      <c r="G394" s="135"/>
      <c r="H394" s="90"/>
      <c r="I394" s="126"/>
      <c r="J394" s="19"/>
      <c r="K394" s="19"/>
      <c r="L394" s="85"/>
      <c r="M394" s="85"/>
      <c r="N394" s="85"/>
      <c r="O394" s="135"/>
      <c r="P394" s="90"/>
      <c r="Q394" s="126"/>
      <c r="R394" s="19"/>
      <c r="S394" s="19"/>
      <c r="T394" s="85"/>
      <c r="U394" s="85"/>
      <c r="V394" s="85"/>
      <c r="W394" s="135"/>
      <c r="X394" s="90"/>
      <c r="Y394" s="126"/>
      <c r="Z394" s="19"/>
      <c r="AA394" s="19"/>
      <c r="AB394" s="85"/>
      <c r="AC394" s="85"/>
      <c r="AD394" s="85"/>
      <c r="AE394" s="135"/>
      <c r="AF394" s="90"/>
      <c r="AG394" s="126"/>
      <c r="AH394" s="19"/>
      <c r="AI394" s="19"/>
      <c r="AJ394" s="85"/>
      <c r="AK394" s="85"/>
      <c r="AL394" s="85"/>
      <c r="AM394" s="135"/>
      <c r="AN394" s="90"/>
      <c r="AO394" s="126"/>
      <c r="AP394" s="19"/>
      <c r="AQ394" s="19"/>
      <c r="AR394" s="85"/>
      <c r="AS394" s="85"/>
      <c r="AT394" s="85"/>
      <c r="AU394" s="135"/>
      <c r="AV394" s="90"/>
      <c r="AW394" s="126"/>
      <c r="AX394" s="19"/>
      <c r="AY394" s="19"/>
      <c r="AZ394" s="85"/>
      <c r="BA394" s="85"/>
      <c r="BB394" s="85"/>
      <c r="BC394" s="135"/>
      <c r="BD394" s="90"/>
      <c r="BE394" s="126"/>
      <c r="BF394" s="19"/>
      <c r="BG394" s="19"/>
      <c r="BH394" s="85"/>
      <c r="BI394" s="85"/>
      <c r="BJ394" s="85"/>
      <c r="BK394" s="135"/>
      <c r="BL394" s="90"/>
      <c r="BM394" s="126"/>
      <c r="BN394" s="19"/>
      <c r="BO394" s="19"/>
      <c r="BP394" s="85"/>
      <c r="BQ394" s="85"/>
      <c r="BR394" s="85"/>
      <c r="BS394" s="135"/>
      <c r="BT394" s="90"/>
      <c r="BU394" s="126"/>
      <c r="BV394" s="19"/>
      <c r="BW394" s="19"/>
      <c r="BX394" s="85"/>
      <c r="BY394" s="85"/>
      <c r="BZ394" s="85"/>
      <c r="CA394" s="135"/>
      <c r="CB394" s="90"/>
      <c r="CC394" s="126"/>
      <c r="CD394" s="19"/>
      <c r="CE394" s="19"/>
      <c r="CF394" s="85"/>
      <c r="CG394" s="85"/>
      <c r="CH394" s="85"/>
      <c r="CI394" s="135"/>
      <c r="CJ394" s="90"/>
      <c r="CK394" s="126"/>
      <c r="CL394" s="19"/>
      <c r="CM394" s="19"/>
      <c r="CN394" s="85"/>
      <c r="CO394" s="85"/>
      <c r="CP394" s="85"/>
      <c r="CQ394" s="135"/>
      <c r="CR394" s="90"/>
      <c r="CS394" s="126"/>
      <c r="CT394" s="19"/>
      <c r="CU394" s="19"/>
      <c r="CV394" s="85"/>
      <c r="CW394" s="85"/>
      <c r="CX394" s="85"/>
      <c r="CY394" s="135"/>
      <c r="CZ394" s="90"/>
      <c r="DA394" s="126"/>
      <c r="DB394" s="19"/>
      <c r="DC394" s="19"/>
      <c r="DD394" s="85"/>
      <c r="DE394" s="85"/>
      <c r="DF394" s="85"/>
      <c r="DG394" s="135"/>
      <c r="DH394" s="90"/>
      <c r="DI394" s="126"/>
      <c r="DJ394" s="19"/>
      <c r="DK394" s="19"/>
      <c r="DL394" s="85"/>
      <c r="DM394" s="85"/>
      <c r="DN394" s="85"/>
      <c r="DO394" s="135"/>
      <c r="DP394" s="90"/>
      <c r="DQ394" s="126"/>
      <c r="DR394" s="19"/>
      <c r="DS394" s="19"/>
      <c r="DT394" s="85"/>
      <c r="DU394" s="85"/>
      <c r="DV394" s="85"/>
      <c r="DW394" s="135"/>
      <c r="DX394" s="90"/>
      <c r="DY394" s="126"/>
      <c r="DZ394" s="19"/>
      <c r="EA394" s="19"/>
      <c r="EB394" s="24"/>
      <c r="EC394" s="24"/>
      <c r="ED394" s="24"/>
      <c r="EE394" s="705"/>
      <c r="EF394" s="334"/>
      <c r="EG394" s="272"/>
      <c r="EH394" s="19"/>
      <c r="EI394" s="19"/>
      <c r="EJ394" s="85"/>
      <c r="EK394" s="85"/>
      <c r="EL394" s="85"/>
      <c r="EM394" s="135"/>
      <c r="EN394" s="90"/>
      <c r="EO394" s="126"/>
      <c r="EP394" s="19"/>
      <c r="EQ394" s="19"/>
    </row>
    <row r="395" spans="1:147" ht="37.5" customHeight="1">
      <c r="A395" s="88"/>
      <c r="B395" s="88"/>
      <c r="C395" s="88"/>
      <c r="D395" s="85"/>
      <c r="E395" s="85"/>
      <c r="F395" s="85"/>
      <c r="G395" s="135"/>
      <c r="H395" s="90"/>
      <c r="I395" s="126"/>
      <c r="J395" s="19"/>
      <c r="K395" s="19"/>
      <c r="L395" s="85"/>
      <c r="M395" s="85"/>
      <c r="N395" s="85"/>
      <c r="O395" s="135"/>
      <c r="P395" s="90"/>
      <c r="Q395" s="126"/>
      <c r="R395" s="19"/>
      <c r="S395" s="19"/>
      <c r="T395" s="85"/>
      <c r="U395" s="85"/>
      <c r="V395" s="85"/>
      <c r="W395" s="135"/>
      <c r="X395" s="90"/>
      <c r="Y395" s="126"/>
      <c r="Z395" s="19"/>
      <c r="AA395" s="19"/>
      <c r="AB395" s="85"/>
      <c r="AC395" s="85"/>
      <c r="AD395" s="85"/>
      <c r="AE395" s="135"/>
      <c r="AF395" s="90"/>
      <c r="AG395" s="126"/>
      <c r="AH395" s="19"/>
      <c r="AI395" s="19"/>
      <c r="AJ395" s="85"/>
      <c r="AK395" s="85"/>
      <c r="AL395" s="85"/>
      <c r="AM395" s="135"/>
      <c r="AN395" s="90"/>
      <c r="AO395" s="126"/>
      <c r="AP395" s="19"/>
      <c r="AQ395" s="19"/>
      <c r="AR395" s="85"/>
      <c r="AS395" s="85"/>
      <c r="AT395" s="85"/>
      <c r="AU395" s="135"/>
      <c r="AV395" s="90"/>
      <c r="AW395" s="126"/>
      <c r="AX395" s="19"/>
      <c r="AY395" s="19"/>
      <c r="AZ395" s="85"/>
      <c r="BA395" s="85"/>
      <c r="BB395" s="85"/>
      <c r="BC395" s="135"/>
      <c r="BD395" s="90"/>
      <c r="BE395" s="126"/>
      <c r="BF395" s="19"/>
      <c r="BG395" s="19"/>
      <c r="BH395" s="85"/>
      <c r="BI395" s="85"/>
      <c r="BJ395" s="85"/>
      <c r="BK395" s="135"/>
      <c r="BL395" s="90"/>
      <c r="BM395" s="126"/>
      <c r="BN395" s="19"/>
      <c r="BO395" s="19"/>
      <c r="BP395" s="85"/>
      <c r="BQ395" s="85"/>
      <c r="BR395" s="85"/>
      <c r="BS395" s="135"/>
      <c r="BT395" s="90"/>
      <c r="BU395" s="126"/>
      <c r="BV395" s="19"/>
      <c r="BW395" s="19"/>
      <c r="BX395" s="85"/>
      <c r="BY395" s="85"/>
      <c r="BZ395" s="85"/>
      <c r="CA395" s="135"/>
      <c r="CB395" s="90"/>
      <c r="CC395" s="126"/>
      <c r="CD395" s="19"/>
      <c r="CE395" s="19"/>
      <c r="CF395" s="85"/>
      <c r="CG395" s="85"/>
      <c r="CH395" s="85"/>
      <c r="CI395" s="135"/>
      <c r="CJ395" s="90"/>
      <c r="CK395" s="126"/>
      <c r="CL395" s="19"/>
      <c r="CM395" s="19"/>
      <c r="CN395" s="85"/>
      <c r="CO395" s="85"/>
      <c r="CP395" s="85"/>
      <c r="CQ395" s="135"/>
      <c r="CR395" s="90"/>
      <c r="CS395" s="126"/>
      <c r="CT395" s="19"/>
      <c r="CU395" s="19"/>
      <c r="CV395" s="85"/>
      <c r="CW395" s="85"/>
      <c r="CX395" s="85"/>
      <c r="CY395" s="135"/>
      <c r="CZ395" s="90"/>
      <c r="DA395" s="126"/>
      <c r="DB395" s="19"/>
      <c r="DC395" s="19"/>
      <c r="DD395" s="85"/>
      <c r="DE395" s="85"/>
      <c r="DF395" s="85"/>
      <c r="DG395" s="135"/>
      <c r="DH395" s="90"/>
      <c r="DI395" s="126"/>
      <c r="DJ395" s="19"/>
      <c r="DK395" s="19"/>
      <c r="DL395" s="85"/>
      <c r="DM395" s="85"/>
      <c r="DN395" s="85"/>
      <c r="DO395" s="135"/>
      <c r="DP395" s="90"/>
      <c r="DQ395" s="126"/>
      <c r="DR395" s="19"/>
      <c r="DS395" s="19"/>
      <c r="DT395" s="85"/>
      <c r="DU395" s="85"/>
      <c r="DV395" s="85"/>
      <c r="DW395" s="135"/>
      <c r="DX395" s="90"/>
      <c r="DY395" s="126"/>
      <c r="DZ395" s="19"/>
      <c r="EA395" s="19"/>
      <c r="EB395" s="24"/>
      <c r="EC395" s="24"/>
      <c r="ED395" s="24"/>
      <c r="EE395" s="705"/>
      <c r="EF395" s="334"/>
      <c r="EG395" s="272"/>
      <c r="EH395" s="19"/>
      <c r="EI395" s="19"/>
      <c r="EJ395" s="85"/>
      <c r="EK395" s="85"/>
      <c r="EL395" s="85"/>
      <c r="EM395" s="135"/>
      <c r="EN395" s="90"/>
      <c r="EO395" s="126"/>
      <c r="EP395" s="19"/>
      <c r="EQ395" s="19"/>
    </row>
    <row r="396" spans="1:147" ht="37.5" customHeight="1">
      <c r="A396" s="88"/>
      <c r="B396" s="88"/>
      <c r="C396" s="88"/>
      <c r="D396" s="85"/>
      <c r="E396" s="85"/>
      <c r="F396" s="85"/>
      <c r="G396" s="135"/>
      <c r="H396" s="90"/>
      <c r="I396" s="126"/>
      <c r="J396" s="19"/>
      <c r="K396" s="19"/>
      <c r="L396" s="85"/>
      <c r="M396" s="85"/>
      <c r="N396" s="85"/>
      <c r="O396" s="135"/>
      <c r="P396" s="90"/>
      <c r="Q396" s="126"/>
      <c r="R396" s="19"/>
      <c r="S396" s="19"/>
      <c r="T396" s="85"/>
      <c r="U396" s="85"/>
      <c r="V396" s="85"/>
      <c r="W396" s="135"/>
      <c r="X396" s="90"/>
      <c r="Y396" s="126"/>
      <c r="Z396" s="19"/>
      <c r="AA396" s="19"/>
      <c r="AB396" s="85"/>
      <c r="AC396" s="85"/>
      <c r="AD396" s="85"/>
      <c r="AE396" s="135"/>
      <c r="AF396" s="90"/>
      <c r="AG396" s="126"/>
      <c r="AH396" s="19"/>
      <c r="AI396" s="19"/>
      <c r="AJ396" s="85"/>
      <c r="AK396" s="85"/>
      <c r="AL396" s="85"/>
      <c r="AM396" s="135"/>
      <c r="AN396" s="90"/>
      <c r="AO396" s="126"/>
      <c r="AP396" s="19"/>
      <c r="AQ396" s="19"/>
      <c r="AR396" s="85"/>
      <c r="AS396" s="85"/>
      <c r="AT396" s="85"/>
      <c r="AU396" s="135"/>
      <c r="AV396" s="90"/>
      <c r="AW396" s="126"/>
      <c r="AX396" s="19"/>
      <c r="AY396" s="19"/>
      <c r="AZ396" s="85"/>
      <c r="BA396" s="85"/>
      <c r="BB396" s="85"/>
      <c r="BC396" s="135"/>
      <c r="BD396" s="90"/>
      <c r="BE396" s="126"/>
      <c r="BF396" s="19"/>
      <c r="BG396" s="19"/>
      <c r="BH396" s="85"/>
      <c r="BI396" s="85"/>
      <c r="BJ396" s="85"/>
      <c r="BK396" s="135"/>
      <c r="BL396" s="90"/>
      <c r="BM396" s="126"/>
      <c r="BN396" s="19"/>
      <c r="BO396" s="19"/>
      <c r="BP396" s="85"/>
      <c r="BQ396" s="85"/>
      <c r="BR396" s="85"/>
      <c r="BS396" s="135"/>
      <c r="BT396" s="90"/>
      <c r="BU396" s="126"/>
      <c r="BV396" s="19"/>
      <c r="BW396" s="19"/>
      <c r="BX396" s="85"/>
      <c r="BY396" s="85"/>
      <c r="BZ396" s="85"/>
      <c r="CA396" s="135"/>
      <c r="CB396" s="90"/>
      <c r="CC396" s="126"/>
      <c r="CD396" s="19"/>
      <c r="CE396" s="19"/>
      <c r="CF396" s="85"/>
      <c r="CG396" s="85"/>
      <c r="CH396" s="85"/>
      <c r="CI396" s="135"/>
      <c r="CJ396" s="90"/>
      <c r="CK396" s="126"/>
      <c r="CL396" s="19"/>
      <c r="CM396" s="19"/>
      <c r="CN396" s="85"/>
      <c r="CO396" s="85"/>
      <c r="CP396" s="85"/>
      <c r="CQ396" s="135"/>
      <c r="CR396" s="90"/>
      <c r="CS396" s="126"/>
      <c r="CT396" s="19"/>
      <c r="CU396" s="19"/>
      <c r="CV396" s="85"/>
      <c r="CW396" s="85"/>
      <c r="CX396" s="85"/>
      <c r="CY396" s="135"/>
      <c r="CZ396" s="90"/>
      <c r="DA396" s="126"/>
      <c r="DB396" s="19"/>
      <c r="DC396" s="19"/>
      <c r="DD396" s="85"/>
      <c r="DE396" s="85"/>
      <c r="DF396" s="85"/>
      <c r="DG396" s="135"/>
      <c r="DH396" s="90"/>
      <c r="DI396" s="126"/>
      <c r="DJ396" s="19"/>
      <c r="DK396" s="19"/>
      <c r="DL396" s="85"/>
      <c r="DM396" s="85"/>
      <c r="DN396" s="85"/>
      <c r="DO396" s="135"/>
      <c r="DP396" s="90"/>
      <c r="DQ396" s="126"/>
      <c r="DR396" s="19"/>
      <c r="DS396" s="19"/>
      <c r="DT396" s="85"/>
      <c r="DU396" s="85"/>
      <c r="DV396" s="85"/>
      <c r="DW396" s="135"/>
      <c r="DX396" s="90"/>
      <c r="DY396" s="126"/>
      <c r="DZ396" s="19"/>
      <c r="EA396" s="19"/>
      <c r="EB396" s="24"/>
      <c r="EC396" s="24"/>
      <c r="ED396" s="24"/>
      <c r="EE396" s="705"/>
      <c r="EF396" s="334"/>
      <c r="EG396" s="272"/>
      <c r="EH396" s="19"/>
      <c r="EI396" s="19"/>
      <c r="EJ396" s="85"/>
      <c r="EK396" s="85"/>
      <c r="EL396" s="85"/>
      <c r="EM396" s="135"/>
      <c r="EN396" s="90"/>
      <c r="EO396" s="126"/>
      <c r="EP396" s="19"/>
      <c r="EQ396" s="19"/>
    </row>
    <row r="397" spans="1:147" ht="37.5" customHeight="1">
      <c r="A397" s="88"/>
      <c r="B397" s="88"/>
      <c r="C397" s="88"/>
      <c r="D397" s="85"/>
      <c r="E397" s="85"/>
      <c r="F397" s="85"/>
      <c r="G397" s="135"/>
      <c r="H397" s="90"/>
      <c r="I397" s="126"/>
      <c r="J397" s="19"/>
      <c r="K397" s="19"/>
      <c r="L397" s="85"/>
      <c r="M397" s="85"/>
      <c r="N397" s="85"/>
      <c r="O397" s="135"/>
      <c r="P397" s="90"/>
      <c r="Q397" s="126"/>
      <c r="R397" s="19"/>
      <c r="S397" s="19"/>
      <c r="T397" s="85"/>
      <c r="U397" s="85"/>
      <c r="V397" s="85"/>
      <c r="W397" s="135"/>
      <c r="X397" s="90"/>
      <c r="Y397" s="126"/>
      <c r="Z397" s="19"/>
      <c r="AA397" s="19"/>
      <c r="AB397" s="85"/>
      <c r="AC397" s="85"/>
      <c r="AD397" s="85"/>
      <c r="AE397" s="135"/>
      <c r="AF397" s="90"/>
      <c r="AG397" s="126"/>
      <c r="AH397" s="19"/>
      <c r="AI397" s="19"/>
      <c r="AJ397" s="85"/>
      <c r="AK397" s="85"/>
      <c r="AL397" s="85"/>
      <c r="AM397" s="135"/>
      <c r="AN397" s="90"/>
      <c r="AO397" s="126"/>
      <c r="AP397" s="19"/>
      <c r="AQ397" s="19"/>
      <c r="AR397" s="85"/>
      <c r="AS397" s="85"/>
      <c r="AT397" s="85"/>
      <c r="AU397" s="135"/>
      <c r="AV397" s="90"/>
      <c r="AW397" s="126"/>
      <c r="AX397" s="19"/>
      <c r="AY397" s="19"/>
      <c r="AZ397" s="85"/>
      <c r="BA397" s="85"/>
      <c r="BB397" s="85"/>
      <c r="BC397" s="135"/>
      <c r="BD397" s="90"/>
      <c r="BE397" s="126"/>
      <c r="BF397" s="19"/>
      <c r="BG397" s="19"/>
      <c r="BH397" s="85"/>
      <c r="BI397" s="85"/>
      <c r="BJ397" s="85"/>
      <c r="BK397" s="135"/>
      <c r="BL397" s="90"/>
      <c r="BM397" s="126"/>
      <c r="BN397" s="19"/>
      <c r="BO397" s="19"/>
      <c r="BP397" s="85"/>
      <c r="BQ397" s="85"/>
      <c r="BR397" s="85"/>
      <c r="BS397" s="135"/>
      <c r="BT397" s="90"/>
      <c r="BU397" s="126"/>
      <c r="BV397" s="19"/>
      <c r="BW397" s="19"/>
      <c r="BX397" s="85"/>
      <c r="BY397" s="85"/>
      <c r="BZ397" s="85"/>
      <c r="CA397" s="135"/>
      <c r="CB397" s="90"/>
      <c r="CC397" s="126"/>
      <c r="CD397" s="19"/>
      <c r="CE397" s="19"/>
      <c r="CF397" s="85"/>
      <c r="CG397" s="85"/>
      <c r="CH397" s="85"/>
      <c r="CI397" s="135"/>
      <c r="CJ397" s="90"/>
      <c r="CK397" s="126"/>
      <c r="CL397" s="19"/>
      <c r="CM397" s="19"/>
      <c r="CN397" s="85"/>
      <c r="CO397" s="85"/>
      <c r="CP397" s="85"/>
      <c r="CQ397" s="135"/>
      <c r="CR397" s="90"/>
      <c r="CS397" s="126"/>
      <c r="CT397" s="19"/>
      <c r="CU397" s="19"/>
      <c r="CV397" s="85"/>
      <c r="CW397" s="85"/>
      <c r="CX397" s="85"/>
      <c r="CY397" s="135"/>
      <c r="CZ397" s="90"/>
      <c r="DA397" s="126"/>
      <c r="DB397" s="19"/>
      <c r="DC397" s="19"/>
      <c r="DD397" s="85"/>
      <c r="DE397" s="85"/>
      <c r="DF397" s="85"/>
      <c r="DG397" s="135"/>
      <c r="DH397" s="90"/>
      <c r="DI397" s="126"/>
      <c r="DJ397" s="19"/>
      <c r="DK397" s="19"/>
      <c r="DL397" s="85"/>
      <c r="DM397" s="85"/>
      <c r="DN397" s="85"/>
      <c r="DO397" s="135"/>
      <c r="DP397" s="90"/>
      <c r="DQ397" s="126"/>
      <c r="DR397" s="19"/>
      <c r="DS397" s="19"/>
      <c r="DT397" s="85"/>
      <c r="DU397" s="85"/>
      <c r="DV397" s="85"/>
      <c r="DW397" s="135"/>
      <c r="DX397" s="90"/>
      <c r="DY397" s="126"/>
      <c r="DZ397" s="19"/>
      <c r="EA397" s="19"/>
      <c r="EB397" s="24"/>
      <c r="EC397" s="24"/>
      <c r="ED397" s="24"/>
      <c r="EE397" s="705"/>
      <c r="EF397" s="334"/>
      <c r="EG397" s="272"/>
      <c r="EH397" s="19"/>
      <c r="EI397" s="19"/>
      <c r="EJ397" s="85"/>
      <c r="EK397" s="85"/>
      <c r="EL397" s="85"/>
      <c r="EM397" s="135"/>
      <c r="EN397" s="90"/>
      <c r="EO397" s="126"/>
      <c r="EP397" s="19"/>
      <c r="EQ397" s="19"/>
    </row>
    <row r="398" spans="1:147" ht="37.5" customHeight="1">
      <c r="A398" s="88"/>
      <c r="B398" s="88"/>
      <c r="C398" s="88"/>
      <c r="D398" s="85"/>
      <c r="E398" s="85"/>
      <c r="F398" s="85"/>
      <c r="G398" s="135"/>
      <c r="H398" s="90"/>
      <c r="I398" s="126"/>
      <c r="J398" s="19"/>
      <c r="K398" s="19"/>
      <c r="L398" s="85"/>
      <c r="M398" s="85"/>
      <c r="N398" s="85"/>
      <c r="O398" s="135"/>
      <c r="P398" s="90"/>
      <c r="Q398" s="126"/>
      <c r="R398" s="19"/>
      <c r="S398" s="19"/>
      <c r="T398" s="85"/>
      <c r="U398" s="85"/>
      <c r="V398" s="85"/>
      <c r="W398" s="135"/>
      <c r="X398" s="90"/>
      <c r="Y398" s="126"/>
      <c r="Z398" s="19"/>
      <c r="AA398" s="19"/>
      <c r="AB398" s="85"/>
      <c r="AC398" s="85"/>
      <c r="AD398" s="85"/>
      <c r="AE398" s="135"/>
      <c r="AF398" s="90"/>
      <c r="AG398" s="126"/>
      <c r="AH398" s="19"/>
      <c r="AI398" s="19"/>
      <c r="AJ398" s="85"/>
      <c r="AK398" s="85"/>
      <c r="AL398" s="85"/>
      <c r="AM398" s="135"/>
      <c r="AN398" s="90"/>
      <c r="AO398" s="126"/>
      <c r="AP398" s="19"/>
      <c r="AQ398" s="19"/>
      <c r="AR398" s="85"/>
      <c r="AS398" s="85"/>
      <c r="AT398" s="85"/>
      <c r="AU398" s="135"/>
      <c r="AV398" s="90"/>
      <c r="AW398" s="126"/>
      <c r="AX398" s="19"/>
      <c r="AY398" s="19"/>
      <c r="AZ398" s="85"/>
      <c r="BA398" s="85"/>
      <c r="BB398" s="85"/>
      <c r="BC398" s="135"/>
      <c r="BD398" s="90"/>
      <c r="BE398" s="126"/>
      <c r="BF398" s="19"/>
      <c r="BG398" s="19"/>
      <c r="BH398" s="85"/>
      <c r="BI398" s="85"/>
      <c r="BJ398" s="85"/>
      <c r="BK398" s="135"/>
      <c r="BL398" s="90"/>
      <c r="BM398" s="126"/>
      <c r="BN398" s="19"/>
      <c r="BO398" s="19"/>
      <c r="BP398" s="85"/>
      <c r="BQ398" s="85"/>
      <c r="BR398" s="85"/>
      <c r="BS398" s="135"/>
      <c r="BT398" s="90"/>
      <c r="BU398" s="126"/>
      <c r="BV398" s="19"/>
      <c r="BW398" s="19"/>
      <c r="BX398" s="85"/>
      <c r="BY398" s="85"/>
      <c r="BZ398" s="85"/>
      <c r="CA398" s="135"/>
      <c r="CB398" s="90"/>
      <c r="CC398" s="126"/>
      <c r="CD398" s="19"/>
      <c r="CE398" s="19"/>
      <c r="CF398" s="85"/>
      <c r="CG398" s="85"/>
      <c r="CH398" s="85"/>
      <c r="CI398" s="135"/>
      <c r="CJ398" s="90"/>
      <c r="CK398" s="126"/>
      <c r="CL398" s="19"/>
      <c r="CM398" s="19"/>
      <c r="CN398" s="85"/>
      <c r="CO398" s="85"/>
      <c r="CP398" s="85"/>
      <c r="CQ398" s="135"/>
      <c r="CR398" s="90"/>
      <c r="CS398" s="126"/>
      <c r="CT398" s="19"/>
      <c r="CU398" s="19"/>
      <c r="CV398" s="85"/>
      <c r="CW398" s="85"/>
      <c r="CX398" s="85"/>
      <c r="CY398" s="135"/>
      <c r="CZ398" s="90"/>
      <c r="DA398" s="126"/>
      <c r="DB398" s="19"/>
      <c r="DC398" s="19"/>
      <c r="DD398" s="85"/>
      <c r="DE398" s="85"/>
      <c r="DF398" s="85"/>
      <c r="DG398" s="135"/>
      <c r="DH398" s="90"/>
      <c r="DI398" s="126"/>
      <c r="DJ398" s="19"/>
      <c r="DK398" s="19"/>
      <c r="DL398" s="85"/>
      <c r="DM398" s="85"/>
      <c r="DN398" s="85"/>
      <c r="DO398" s="135"/>
      <c r="DP398" s="90"/>
      <c r="DQ398" s="126"/>
      <c r="DR398" s="19"/>
      <c r="DS398" s="19"/>
      <c r="DT398" s="85"/>
      <c r="DU398" s="85"/>
      <c r="DV398" s="85"/>
      <c r="DW398" s="135"/>
      <c r="DX398" s="90"/>
      <c r="DY398" s="126"/>
      <c r="DZ398" s="19"/>
      <c r="EA398" s="19"/>
      <c r="EB398" s="24"/>
      <c r="EC398" s="24"/>
      <c r="ED398" s="24"/>
      <c r="EE398" s="705"/>
      <c r="EF398" s="334"/>
      <c r="EG398" s="272"/>
      <c r="EH398" s="19"/>
      <c r="EI398" s="19"/>
      <c r="EJ398" s="85"/>
      <c r="EK398" s="85"/>
      <c r="EL398" s="85"/>
      <c r="EM398" s="135"/>
      <c r="EN398" s="90"/>
      <c r="EO398" s="126"/>
      <c r="EP398" s="19"/>
      <c r="EQ398" s="19"/>
    </row>
    <row r="399" spans="1:147" ht="37.5" customHeight="1">
      <c r="A399" s="88"/>
      <c r="B399" s="88"/>
      <c r="C399" s="88"/>
      <c r="D399" s="85"/>
      <c r="E399" s="85"/>
      <c r="F399" s="85"/>
      <c r="G399" s="135"/>
      <c r="H399" s="90"/>
      <c r="I399" s="126"/>
      <c r="J399" s="19"/>
      <c r="K399" s="19"/>
      <c r="L399" s="85"/>
      <c r="M399" s="85"/>
      <c r="N399" s="85"/>
      <c r="O399" s="135"/>
      <c r="P399" s="90"/>
      <c r="Q399" s="126"/>
      <c r="R399" s="19"/>
      <c r="S399" s="19"/>
      <c r="T399" s="85"/>
      <c r="U399" s="85"/>
      <c r="V399" s="85"/>
      <c r="W399" s="135"/>
      <c r="X399" s="90"/>
      <c r="Y399" s="126"/>
      <c r="Z399" s="19"/>
      <c r="AA399" s="19"/>
      <c r="AB399" s="85"/>
      <c r="AC399" s="85"/>
      <c r="AD399" s="85"/>
      <c r="AE399" s="135"/>
      <c r="AF399" s="90"/>
      <c r="AG399" s="126"/>
      <c r="AH399" s="19"/>
      <c r="AI399" s="19"/>
      <c r="AJ399" s="85"/>
      <c r="AK399" s="85"/>
      <c r="AL399" s="85"/>
      <c r="AM399" s="135"/>
      <c r="AN399" s="90"/>
      <c r="AO399" s="126"/>
      <c r="AP399" s="19"/>
      <c r="AQ399" s="19"/>
      <c r="AR399" s="85"/>
      <c r="AS399" s="85"/>
      <c r="AT399" s="85"/>
      <c r="AU399" s="135"/>
      <c r="AV399" s="90"/>
      <c r="AW399" s="126"/>
      <c r="AX399" s="19"/>
      <c r="AY399" s="19"/>
      <c r="AZ399" s="85"/>
      <c r="BA399" s="85"/>
      <c r="BB399" s="85"/>
      <c r="BC399" s="135"/>
      <c r="BD399" s="90"/>
      <c r="BE399" s="126"/>
      <c r="BF399" s="19"/>
      <c r="BG399" s="19"/>
      <c r="BH399" s="85"/>
      <c r="BI399" s="85"/>
      <c r="BJ399" s="85"/>
      <c r="BK399" s="135"/>
      <c r="BL399" s="90"/>
      <c r="BM399" s="126"/>
      <c r="BN399" s="19"/>
      <c r="BO399" s="19"/>
      <c r="BP399" s="85"/>
      <c r="BQ399" s="85"/>
      <c r="BR399" s="85"/>
      <c r="BS399" s="135"/>
      <c r="BT399" s="90"/>
      <c r="BU399" s="126"/>
      <c r="BV399" s="19"/>
      <c r="BW399" s="19"/>
      <c r="BX399" s="85"/>
      <c r="BY399" s="85"/>
      <c r="BZ399" s="85"/>
      <c r="CA399" s="135"/>
      <c r="CB399" s="90"/>
      <c r="CC399" s="126"/>
      <c r="CD399" s="19"/>
      <c r="CE399" s="19"/>
      <c r="CF399" s="85"/>
      <c r="CG399" s="85"/>
      <c r="CH399" s="85"/>
      <c r="CI399" s="135"/>
      <c r="CJ399" s="90"/>
      <c r="CK399" s="126"/>
      <c r="CL399" s="19"/>
      <c r="CM399" s="19"/>
      <c r="CN399" s="85"/>
      <c r="CO399" s="85"/>
      <c r="CP399" s="85"/>
      <c r="CQ399" s="135"/>
      <c r="CR399" s="90"/>
      <c r="CS399" s="126"/>
      <c r="CT399" s="19"/>
      <c r="CU399" s="19"/>
      <c r="CV399" s="85"/>
      <c r="CW399" s="85"/>
      <c r="CX399" s="85"/>
      <c r="CY399" s="135"/>
      <c r="CZ399" s="90"/>
      <c r="DA399" s="126"/>
      <c r="DB399" s="19"/>
      <c r="DC399" s="19"/>
      <c r="DD399" s="85"/>
      <c r="DE399" s="85"/>
      <c r="DF399" s="85"/>
      <c r="DG399" s="135"/>
      <c r="DH399" s="90"/>
      <c r="DI399" s="126"/>
      <c r="DJ399" s="19"/>
      <c r="DK399" s="19"/>
      <c r="DL399" s="85"/>
      <c r="DM399" s="85"/>
      <c r="DN399" s="85"/>
      <c r="DO399" s="135"/>
      <c r="DP399" s="90"/>
      <c r="DQ399" s="126"/>
      <c r="DR399" s="19"/>
      <c r="DS399" s="19"/>
      <c r="DT399" s="85"/>
      <c r="DU399" s="85"/>
      <c r="DV399" s="85"/>
      <c r="DW399" s="135"/>
      <c r="DX399" s="90"/>
      <c r="DY399" s="126"/>
      <c r="DZ399" s="19"/>
      <c r="EA399" s="19"/>
      <c r="EB399" s="24"/>
      <c r="EC399" s="24"/>
      <c r="ED399" s="24"/>
      <c r="EE399" s="705"/>
      <c r="EF399" s="334"/>
      <c r="EG399" s="272"/>
      <c r="EH399" s="19"/>
      <c r="EI399" s="19"/>
      <c r="EJ399" s="85"/>
      <c r="EK399" s="85"/>
      <c r="EL399" s="85"/>
      <c r="EM399" s="135"/>
      <c r="EN399" s="90"/>
      <c r="EO399" s="126"/>
      <c r="EP399" s="19"/>
      <c r="EQ399" s="19"/>
    </row>
    <row r="400" spans="1:147" ht="37.5" customHeight="1">
      <c r="A400" s="88"/>
      <c r="B400" s="88"/>
      <c r="C400" s="88"/>
      <c r="D400" s="85"/>
      <c r="E400" s="85"/>
      <c r="F400" s="85"/>
      <c r="G400" s="135"/>
      <c r="H400" s="90"/>
      <c r="I400" s="126"/>
      <c r="J400" s="19"/>
      <c r="K400" s="19"/>
      <c r="L400" s="85"/>
      <c r="M400" s="85"/>
      <c r="N400" s="85"/>
      <c r="O400" s="135"/>
      <c r="P400" s="90"/>
      <c r="Q400" s="126"/>
      <c r="R400" s="19"/>
      <c r="S400" s="19"/>
      <c r="T400" s="85"/>
      <c r="U400" s="85"/>
      <c r="V400" s="85"/>
      <c r="W400" s="135"/>
      <c r="X400" s="90"/>
      <c r="Y400" s="126"/>
      <c r="Z400" s="19"/>
      <c r="AA400" s="19"/>
      <c r="AB400" s="85"/>
      <c r="AC400" s="85"/>
      <c r="AD400" s="85"/>
      <c r="AE400" s="135"/>
      <c r="AF400" s="90"/>
      <c r="AG400" s="126"/>
      <c r="AH400" s="19"/>
      <c r="AI400" s="19"/>
      <c r="AJ400" s="85"/>
      <c r="AK400" s="85"/>
      <c r="AL400" s="85"/>
      <c r="AM400" s="135"/>
      <c r="AN400" s="90"/>
      <c r="AO400" s="126"/>
      <c r="AP400" s="19"/>
      <c r="AQ400" s="19"/>
      <c r="AR400" s="85"/>
      <c r="AS400" s="85"/>
      <c r="AT400" s="85"/>
      <c r="AU400" s="135"/>
      <c r="AV400" s="90"/>
      <c r="AW400" s="126"/>
      <c r="AX400" s="19"/>
      <c r="AY400" s="19"/>
      <c r="AZ400" s="85"/>
      <c r="BA400" s="85"/>
      <c r="BB400" s="85"/>
      <c r="BC400" s="135"/>
      <c r="BD400" s="90"/>
      <c r="BE400" s="126"/>
      <c r="BF400" s="19"/>
      <c r="BG400" s="19"/>
      <c r="BH400" s="85"/>
      <c r="BI400" s="85"/>
      <c r="BJ400" s="85"/>
      <c r="BK400" s="135"/>
      <c r="BL400" s="90"/>
      <c r="BM400" s="126"/>
      <c r="BN400" s="19"/>
      <c r="BO400" s="19"/>
      <c r="BP400" s="85"/>
      <c r="BQ400" s="85"/>
      <c r="BR400" s="85"/>
      <c r="BS400" s="135"/>
      <c r="BT400" s="90"/>
      <c r="BU400" s="126"/>
      <c r="BV400" s="19"/>
      <c r="BW400" s="19"/>
      <c r="BX400" s="85"/>
      <c r="BY400" s="85"/>
      <c r="BZ400" s="85"/>
      <c r="CA400" s="135"/>
      <c r="CB400" s="90"/>
      <c r="CC400" s="126"/>
      <c r="CD400" s="19"/>
      <c r="CE400" s="19"/>
      <c r="CF400" s="85"/>
      <c r="CG400" s="85"/>
      <c r="CH400" s="85"/>
      <c r="CI400" s="135"/>
      <c r="CJ400" s="90"/>
      <c r="CK400" s="126"/>
      <c r="CL400" s="19"/>
      <c r="CM400" s="19"/>
      <c r="CN400" s="85"/>
      <c r="CO400" s="85"/>
      <c r="CP400" s="85"/>
      <c r="CQ400" s="135"/>
      <c r="CR400" s="90"/>
      <c r="CS400" s="126"/>
      <c r="CT400" s="19"/>
      <c r="CU400" s="19"/>
      <c r="CV400" s="85"/>
      <c r="CW400" s="85"/>
      <c r="CX400" s="85"/>
      <c r="CY400" s="135"/>
      <c r="CZ400" s="90"/>
      <c r="DA400" s="126"/>
      <c r="DB400" s="19"/>
      <c r="DC400" s="19"/>
      <c r="DD400" s="85"/>
      <c r="DE400" s="85"/>
      <c r="DF400" s="85"/>
      <c r="DG400" s="135"/>
      <c r="DH400" s="90"/>
      <c r="DI400" s="126"/>
      <c r="DJ400" s="19"/>
      <c r="DK400" s="19"/>
      <c r="DL400" s="85"/>
      <c r="DM400" s="85"/>
      <c r="DN400" s="85"/>
      <c r="DO400" s="135"/>
      <c r="DP400" s="90"/>
      <c r="DQ400" s="126"/>
      <c r="DR400" s="19"/>
      <c r="DS400" s="19"/>
      <c r="DT400" s="85"/>
      <c r="DU400" s="85"/>
      <c r="DV400" s="85"/>
      <c r="DW400" s="135"/>
      <c r="DX400" s="90"/>
      <c r="DY400" s="126"/>
      <c r="DZ400" s="19"/>
      <c r="EA400" s="19"/>
      <c r="EB400" s="24"/>
      <c r="EC400" s="24"/>
      <c r="ED400" s="24"/>
      <c r="EE400" s="705"/>
      <c r="EF400" s="334"/>
      <c r="EG400" s="272"/>
      <c r="EH400" s="19"/>
      <c r="EI400" s="19"/>
      <c r="EJ400" s="85"/>
      <c r="EK400" s="85"/>
      <c r="EL400" s="85"/>
      <c r="EM400" s="135"/>
      <c r="EN400" s="90"/>
      <c r="EO400" s="126"/>
      <c r="EP400" s="19"/>
      <c r="EQ400" s="19"/>
    </row>
    <row r="401" spans="1:147" ht="37.5" customHeight="1">
      <c r="A401" s="88"/>
      <c r="B401" s="88"/>
      <c r="C401" s="88"/>
      <c r="D401" s="85"/>
      <c r="E401" s="85"/>
      <c r="F401" s="85"/>
      <c r="G401" s="135"/>
      <c r="H401" s="90"/>
      <c r="I401" s="126"/>
      <c r="J401" s="19"/>
      <c r="K401" s="19"/>
      <c r="L401" s="85"/>
      <c r="M401" s="85"/>
      <c r="N401" s="85"/>
      <c r="O401" s="135"/>
      <c r="P401" s="90"/>
      <c r="Q401" s="126"/>
      <c r="R401" s="19"/>
      <c r="S401" s="19"/>
      <c r="T401" s="85"/>
      <c r="U401" s="85"/>
      <c r="V401" s="85"/>
      <c r="W401" s="135"/>
      <c r="X401" s="90"/>
      <c r="Y401" s="126"/>
      <c r="Z401" s="19"/>
      <c r="AA401" s="19"/>
      <c r="AB401" s="85"/>
      <c r="AC401" s="85"/>
      <c r="AD401" s="85"/>
      <c r="AE401" s="135"/>
      <c r="AF401" s="90"/>
      <c r="AG401" s="126"/>
      <c r="AH401" s="19"/>
      <c r="AI401" s="19"/>
      <c r="AJ401" s="85"/>
      <c r="AK401" s="85"/>
      <c r="AL401" s="85"/>
      <c r="AM401" s="135"/>
      <c r="AN401" s="90"/>
      <c r="AO401" s="126"/>
      <c r="AP401" s="19"/>
      <c r="AQ401" s="19"/>
      <c r="AR401" s="85"/>
      <c r="AS401" s="85"/>
      <c r="AT401" s="85"/>
      <c r="AU401" s="135"/>
      <c r="AV401" s="90"/>
      <c r="AW401" s="126"/>
      <c r="AX401" s="19"/>
      <c r="AY401" s="19"/>
      <c r="AZ401" s="85"/>
      <c r="BA401" s="85"/>
      <c r="BB401" s="85"/>
      <c r="BC401" s="135"/>
      <c r="BD401" s="90"/>
      <c r="BE401" s="126"/>
      <c r="BF401" s="19"/>
      <c r="BG401" s="19"/>
      <c r="BH401" s="85"/>
      <c r="BI401" s="85"/>
      <c r="BJ401" s="85"/>
      <c r="BK401" s="135"/>
      <c r="BL401" s="90"/>
      <c r="BM401" s="126"/>
      <c r="BN401" s="19"/>
      <c r="BO401" s="19"/>
      <c r="BP401" s="85"/>
      <c r="BQ401" s="85"/>
      <c r="BR401" s="85"/>
      <c r="BS401" s="135"/>
      <c r="BT401" s="90"/>
      <c r="BU401" s="126"/>
      <c r="BV401" s="19"/>
      <c r="BW401" s="19"/>
      <c r="BX401" s="85"/>
      <c r="BY401" s="85"/>
      <c r="BZ401" s="85"/>
      <c r="CA401" s="135"/>
      <c r="CB401" s="90"/>
      <c r="CC401" s="126"/>
      <c r="CD401" s="19"/>
      <c r="CE401" s="19"/>
      <c r="CF401" s="85"/>
      <c r="CG401" s="85"/>
      <c r="CH401" s="85"/>
      <c r="CI401" s="135"/>
      <c r="CJ401" s="90"/>
      <c r="CK401" s="126"/>
      <c r="CL401" s="19"/>
      <c r="CM401" s="19"/>
      <c r="CN401" s="85"/>
      <c r="CO401" s="85"/>
      <c r="CP401" s="85"/>
      <c r="CQ401" s="135"/>
      <c r="CR401" s="90"/>
      <c r="CS401" s="126"/>
      <c r="CT401" s="19"/>
      <c r="CU401" s="19"/>
      <c r="CV401" s="85"/>
      <c r="CW401" s="85"/>
      <c r="CX401" s="85"/>
      <c r="CY401" s="135"/>
      <c r="CZ401" s="90"/>
      <c r="DA401" s="126"/>
      <c r="DB401" s="19"/>
      <c r="DC401" s="19"/>
      <c r="DD401" s="85"/>
      <c r="DE401" s="85"/>
      <c r="DF401" s="85"/>
      <c r="DG401" s="135"/>
      <c r="DH401" s="90"/>
      <c r="DI401" s="126"/>
      <c r="DJ401" s="19"/>
      <c r="DK401" s="19"/>
      <c r="DL401" s="85"/>
      <c r="DM401" s="85"/>
      <c r="DN401" s="85"/>
      <c r="DO401" s="135"/>
      <c r="DP401" s="90"/>
      <c r="DQ401" s="126"/>
      <c r="DR401" s="19"/>
      <c r="DS401" s="19"/>
      <c r="DT401" s="85"/>
      <c r="DU401" s="85"/>
      <c r="DV401" s="85"/>
      <c r="DW401" s="135"/>
      <c r="DX401" s="90"/>
      <c r="DY401" s="126"/>
      <c r="DZ401" s="19"/>
      <c r="EA401" s="19"/>
      <c r="EB401" s="24"/>
      <c r="EC401" s="24"/>
      <c r="ED401" s="24"/>
      <c r="EE401" s="705"/>
      <c r="EF401" s="334"/>
      <c r="EG401" s="272"/>
      <c r="EH401" s="19"/>
      <c r="EI401" s="19"/>
      <c r="EJ401" s="85"/>
      <c r="EK401" s="85"/>
      <c r="EL401" s="85"/>
      <c r="EM401" s="135"/>
      <c r="EN401" s="90"/>
      <c r="EO401" s="126"/>
      <c r="EP401" s="19"/>
      <c r="EQ401" s="19"/>
    </row>
    <row r="402" spans="1:147" ht="37.5" customHeight="1">
      <c r="A402" s="88"/>
      <c r="B402" s="88"/>
      <c r="C402" s="88"/>
      <c r="D402" s="85"/>
      <c r="E402" s="85"/>
      <c r="F402" s="85"/>
      <c r="G402" s="135"/>
      <c r="H402" s="90"/>
      <c r="I402" s="126"/>
      <c r="J402" s="19"/>
      <c r="K402" s="19"/>
      <c r="L402" s="85"/>
      <c r="M402" s="85"/>
      <c r="N402" s="85"/>
      <c r="O402" s="135"/>
      <c r="P402" s="90"/>
      <c r="Q402" s="126"/>
      <c r="R402" s="19"/>
      <c r="S402" s="19"/>
      <c r="T402" s="85"/>
      <c r="U402" s="85"/>
      <c r="V402" s="85"/>
      <c r="W402" s="135"/>
      <c r="X402" s="90"/>
      <c r="Y402" s="126"/>
      <c r="Z402" s="19"/>
      <c r="AA402" s="19"/>
      <c r="AB402" s="85"/>
      <c r="AC402" s="85"/>
      <c r="AD402" s="85"/>
      <c r="AE402" s="135"/>
      <c r="AF402" s="90"/>
      <c r="AG402" s="126"/>
      <c r="AH402" s="19"/>
      <c r="AI402" s="19"/>
      <c r="AJ402" s="85"/>
      <c r="AK402" s="85"/>
      <c r="AL402" s="85"/>
      <c r="AM402" s="135"/>
      <c r="AN402" s="90"/>
      <c r="AO402" s="126"/>
      <c r="AP402" s="19"/>
      <c r="AQ402" s="19"/>
      <c r="AR402" s="85"/>
      <c r="AS402" s="85"/>
      <c r="AT402" s="85"/>
      <c r="AU402" s="135"/>
      <c r="AV402" s="90"/>
      <c r="AW402" s="126"/>
      <c r="AX402" s="19"/>
      <c r="AY402" s="19"/>
      <c r="AZ402" s="85"/>
      <c r="BA402" s="85"/>
      <c r="BB402" s="85"/>
      <c r="BC402" s="135"/>
      <c r="BD402" s="90"/>
      <c r="BE402" s="126"/>
      <c r="BF402" s="19"/>
      <c r="BG402" s="19"/>
      <c r="BH402" s="85"/>
      <c r="BI402" s="85"/>
      <c r="BJ402" s="85"/>
      <c r="BK402" s="135"/>
      <c r="BL402" s="90"/>
      <c r="BM402" s="126"/>
      <c r="BN402" s="19"/>
      <c r="BO402" s="19"/>
      <c r="BP402" s="85"/>
      <c r="BQ402" s="85"/>
      <c r="BR402" s="85"/>
      <c r="BS402" s="135"/>
      <c r="BT402" s="90"/>
      <c r="BU402" s="126"/>
      <c r="BV402" s="19"/>
      <c r="BW402" s="19"/>
      <c r="BX402" s="85"/>
      <c r="BY402" s="85"/>
      <c r="BZ402" s="85"/>
      <c r="CA402" s="135"/>
      <c r="CB402" s="90"/>
      <c r="CC402" s="126"/>
      <c r="CD402" s="19"/>
      <c r="CE402" s="19"/>
      <c r="CF402" s="85"/>
      <c r="CG402" s="85"/>
      <c r="CH402" s="85"/>
      <c r="CI402" s="135"/>
      <c r="CJ402" s="90"/>
      <c r="CK402" s="126"/>
      <c r="CL402" s="19"/>
      <c r="CM402" s="19"/>
      <c r="CN402" s="85"/>
      <c r="CO402" s="85"/>
      <c r="CP402" s="85"/>
      <c r="CQ402" s="135"/>
      <c r="CR402" s="90"/>
      <c r="CS402" s="126"/>
      <c r="CT402" s="19"/>
      <c r="CU402" s="19"/>
      <c r="CV402" s="85"/>
      <c r="CW402" s="85"/>
      <c r="CX402" s="85"/>
      <c r="CY402" s="135"/>
      <c r="CZ402" s="90"/>
      <c r="DA402" s="126"/>
      <c r="DB402" s="19"/>
      <c r="DC402" s="19"/>
      <c r="DD402" s="85"/>
      <c r="DE402" s="85"/>
      <c r="DF402" s="85"/>
      <c r="DG402" s="135"/>
      <c r="DH402" s="90"/>
      <c r="DI402" s="126"/>
      <c r="DJ402" s="19"/>
      <c r="DK402" s="19"/>
      <c r="DL402" s="85"/>
      <c r="DM402" s="85"/>
      <c r="DN402" s="85"/>
      <c r="DO402" s="135"/>
      <c r="DP402" s="90"/>
      <c r="DQ402" s="126"/>
      <c r="DR402" s="19"/>
      <c r="DS402" s="19"/>
      <c r="DT402" s="85"/>
      <c r="DU402" s="85"/>
      <c r="DV402" s="85"/>
      <c r="DW402" s="135"/>
      <c r="DX402" s="90"/>
      <c r="DY402" s="126"/>
      <c r="DZ402" s="19"/>
      <c r="EA402" s="19"/>
      <c r="EB402" s="24"/>
      <c r="EC402" s="24"/>
      <c r="ED402" s="24"/>
      <c r="EE402" s="705"/>
      <c r="EF402" s="334"/>
      <c r="EG402" s="272"/>
      <c r="EH402" s="19"/>
      <c r="EI402" s="19"/>
      <c r="EJ402" s="85"/>
      <c r="EK402" s="85"/>
      <c r="EL402" s="85"/>
      <c r="EM402" s="135"/>
      <c r="EN402" s="90"/>
      <c r="EO402" s="126"/>
      <c r="EP402" s="19"/>
      <c r="EQ402" s="19"/>
    </row>
    <row r="403" spans="1:147" ht="37.5" customHeight="1">
      <c r="A403" s="88"/>
      <c r="B403" s="88"/>
      <c r="C403" s="88"/>
      <c r="D403" s="85"/>
      <c r="E403" s="85"/>
      <c r="F403" s="85"/>
      <c r="G403" s="135"/>
      <c r="H403" s="90"/>
      <c r="I403" s="126"/>
      <c r="J403" s="19"/>
      <c r="K403" s="19"/>
      <c r="L403" s="85"/>
      <c r="M403" s="85"/>
      <c r="N403" s="85"/>
      <c r="O403" s="135"/>
      <c r="P403" s="90"/>
      <c r="Q403" s="126"/>
      <c r="R403" s="19"/>
      <c r="S403" s="19"/>
      <c r="T403" s="85"/>
      <c r="U403" s="85"/>
      <c r="V403" s="85"/>
      <c r="W403" s="135"/>
      <c r="X403" s="90"/>
      <c r="Y403" s="126"/>
      <c r="Z403" s="19"/>
      <c r="AA403" s="19"/>
      <c r="AB403" s="85"/>
      <c r="AC403" s="85"/>
      <c r="AD403" s="85"/>
      <c r="AE403" s="135"/>
      <c r="AF403" s="90"/>
      <c r="AG403" s="126"/>
      <c r="AH403" s="19"/>
      <c r="AI403" s="19"/>
      <c r="AJ403" s="85"/>
      <c r="AK403" s="85"/>
      <c r="AL403" s="85"/>
      <c r="AM403" s="135"/>
      <c r="AN403" s="90"/>
      <c r="AO403" s="126"/>
      <c r="AP403" s="19"/>
      <c r="AQ403" s="19"/>
      <c r="AR403" s="85"/>
      <c r="AS403" s="85"/>
      <c r="AT403" s="85"/>
      <c r="AU403" s="135"/>
      <c r="AV403" s="90"/>
      <c r="AW403" s="126"/>
      <c r="AX403" s="19"/>
      <c r="AY403" s="19"/>
      <c r="AZ403" s="85"/>
      <c r="BA403" s="85"/>
      <c r="BB403" s="85"/>
      <c r="BC403" s="135"/>
      <c r="BD403" s="90"/>
      <c r="BE403" s="126"/>
      <c r="BF403" s="19"/>
      <c r="BG403" s="19"/>
      <c r="BH403" s="85"/>
      <c r="BI403" s="85"/>
      <c r="BJ403" s="85"/>
      <c r="BK403" s="135"/>
      <c r="BL403" s="90"/>
      <c r="BM403" s="126"/>
      <c r="BN403" s="19"/>
      <c r="BO403" s="19"/>
      <c r="BP403" s="85"/>
      <c r="BQ403" s="85"/>
      <c r="BR403" s="85"/>
      <c r="BS403" s="135"/>
      <c r="BT403" s="90"/>
      <c r="BU403" s="126"/>
      <c r="BV403" s="19"/>
      <c r="BW403" s="19"/>
      <c r="BX403" s="85"/>
      <c r="BY403" s="85"/>
      <c r="BZ403" s="85"/>
      <c r="CA403" s="135"/>
      <c r="CB403" s="90"/>
      <c r="CC403" s="126"/>
      <c r="CD403" s="19"/>
      <c r="CE403" s="19"/>
      <c r="CF403" s="85"/>
      <c r="CG403" s="85"/>
      <c r="CH403" s="85"/>
      <c r="CI403" s="135"/>
      <c r="CJ403" s="90"/>
      <c r="CK403" s="126"/>
      <c r="CL403" s="19"/>
      <c r="CM403" s="19"/>
      <c r="CN403" s="85"/>
      <c r="CO403" s="85"/>
      <c r="CP403" s="85"/>
      <c r="CQ403" s="135"/>
      <c r="CR403" s="90"/>
      <c r="CS403" s="126"/>
      <c r="CT403" s="19"/>
      <c r="CU403" s="19"/>
      <c r="CV403" s="85"/>
      <c r="CW403" s="85"/>
      <c r="CX403" s="85"/>
      <c r="CY403" s="135"/>
      <c r="CZ403" s="90"/>
      <c r="DA403" s="126"/>
      <c r="DB403" s="19"/>
      <c r="DC403" s="19"/>
      <c r="DD403" s="85"/>
      <c r="DE403" s="85"/>
      <c r="DF403" s="85"/>
      <c r="DG403" s="135"/>
      <c r="DH403" s="90"/>
      <c r="DI403" s="126"/>
      <c r="DJ403" s="19"/>
      <c r="DK403" s="19"/>
      <c r="DL403" s="85"/>
      <c r="DM403" s="85"/>
      <c r="DN403" s="85"/>
      <c r="DO403" s="135"/>
      <c r="DP403" s="90"/>
      <c r="DQ403" s="126"/>
      <c r="DR403" s="19"/>
      <c r="DS403" s="19"/>
      <c r="DT403" s="85"/>
      <c r="DU403" s="85"/>
      <c r="DV403" s="85"/>
      <c r="DW403" s="135"/>
      <c r="DX403" s="90"/>
      <c r="DY403" s="126"/>
      <c r="DZ403" s="19"/>
      <c r="EA403" s="19"/>
      <c r="EB403" s="24"/>
      <c r="EC403" s="24"/>
      <c r="ED403" s="24"/>
      <c r="EE403" s="705"/>
      <c r="EF403" s="334"/>
      <c r="EG403" s="272"/>
      <c r="EH403" s="19"/>
      <c r="EI403" s="19"/>
      <c r="EJ403" s="85"/>
      <c r="EK403" s="85"/>
      <c r="EL403" s="85"/>
      <c r="EM403" s="135"/>
      <c r="EN403" s="90"/>
      <c r="EO403" s="126"/>
      <c r="EP403" s="19"/>
      <c r="EQ403" s="19"/>
    </row>
    <row r="404" spans="1:147" ht="37.5" customHeight="1">
      <c r="A404" s="88"/>
      <c r="B404" s="88"/>
      <c r="C404" s="88"/>
      <c r="D404" s="85"/>
      <c r="E404" s="85"/>
      <c r="F404" s="85"/>
      <c r="G404" s="135"/>
      <c r="H404" s="90"/>
      <c r="I404" s="126"/>
      <c r="J404" s="19"/>
      <c r="K404" s="19"/>
      <c r="L404" s="85"/>
      <c r="M404" s="85"/>
      <c r="N404" s="85"/>
      <c r="O404" s="135"/>
      <c r="P404" s="90"/>
      <c r="Q404" s="126"/>
      <c r="R404" s="19"/>
      <c r="S404" s="19"/>
      <c r="T404" s="85"/>
      <c r="U404" s="85"/>
      <c r="V404" s="85"/>
      <c r="W404" s="135"/>
      <c r="X404" s="90"/>
      <c r="Y404" s="126"/>
      <c r="Z404" s="19"/>
      <c r="AA404" s="19"/>
      <c r="AB404" s="85"/>
      <c r="AC404" s="85"/>
      <c r="AD404" s="85"/>
      <c r="AE404" s="135"/>
      <c r="AF404" s="90"/>
      <c r="AG404" s="126"/>
      <c r="AH404" s="19"/>
      <c r="AI404" s="19"/>
      <c r="AJ404" s="85"/>
      <c r="AK404" s="85"/>
      <c r="AL404" s="85"/>
      <c r="AM404" s="135"/>
      <c r="AN404" s="90"/>
      <c r="AO404" s="126"/>
      <c r="AP404" s="19"/>
      <c r="AQ404" s="19"/>
      <c r="AR404" s="85"/>
      <c r="AS404" s="85"/>
      <c r="AT404" s="85"/>
      <c r="AU404" s="135"/>
      <c r="AV404" s="90"/>
      <c r="AW404" s="126"/>
      <c r="AX404" s="19"/>
      <c r="AY404" s="19"/>
      <c r="AZ404" s="85"/>
      <c r="BA404" s="85"/>
      <c r="BB404" s="85"/>
      <c r="BC404" s="135"/>
      <c r="BD404" s="90"/>
      <c r="BE404" s="126"/>
      <c r="BF404" s="19"/>
      <c r="BG404" s="19"/>
      <c r="BH404" s="85"/>
      <c r="BI404" s="85"/>
      <c r="BJ404" s="85"/>
      <c r="BK404" s="135"/>
      <c r="BL404" s="90"/>
      <c r="BM404" s="126"/>
      <c r="BN404" s="19"/>
      <c r="BO404" s="19"/>
      <c r="BP404" s="85"/>
      <c r="BQ404" s="85"/>
      <c r="BR404" s="85"/>
      <c r="BS404" s="135"/>
      <c r="BT404" s="90"/>
      <c r="BU404" s="126"/>
      <c r="BV404" s="19"/>
      <c r="BW404" s="19"/>
      <c r="BX404" s="85"/>
      <c r="BY404" s="85"/>
      <c r="BZ404" s="85"/>
      <c r="CA404" s="135"/>
      <c r="CB404" s="90"/>
      <c r="CC404" s="126"/>
      <c r="CD404" s="19"/>
      <c r="CE404" s="19"/>
      <c r="CF404" s="85"/>
      <c r="CG404" s="85"/>
      <c r="CH404" s="85"/>
      <c r="CI404" s="135"/>
      <c r="CJ404" s="90"/>
      <c r="CK404" s="126"/>
      <c r="CL404" s="19"/>
      <c r="CM404" s="19"/>
      <c r="CN404" s="85"/>
      <c r="CO404" s="85"/>
      <c r="CP404" s="85"/>
      <c r="CQ404" s="135"/>
      <c r="CR404" s="90"/>
      <c r="CS404" s="126"/>
      <c r="CT404" s="19"/>
      <c r="CU404" s="19"/>
      <c r="CV404" s="85"/>
      <c r="CW404" s="85"/>
      <c r="CX404" s="85"/>
      <c r="CY404" s="135"/>
      <c r="CZ404" s="90"/>
      <c r="DA404" s="126"/>
      <c r="DB404" s="19"/>
      <c r="DC404" s="19"/>
      <c r="DD404" s="85"/>
      <c r="DE404" s="85"/>
      <c r="DF404" s="85"/>
      <c r="DG404" s="135"/>
      <c r="DH404" s="90"/>
      <c r="DI404" s="126"/>
      <c r="DJ404" s="19"/>
      <c r="DK404" s="19"/>
      <c r="DL404" s="85"/>
      <c r="DM404" s="85"/>
      <c r="DN404" s="85"/>
      <c r="DO404" s="135"/>
      <c r="DP404" s="90"/>
      <c r="DQ404" s="126"/>
      <c r="DR404" s="19"/>
      <c r="DS404" s="19"/>
      <c r="DT404" s="85"/>
      <c r="DU404" s="85"/>
      <c r="DV404" s="85"/>
      <c r="DW404" s="135"/>
      <c r="DX404" s="90"/>
      <c r="DY404" s="126"/>
      <c r="DZ404" s="19"/>
      <c r="EA404" s="19"/>
      <c r="EB404" s="24"/>
      <c r="EC404" s="24"/>
      <c r="ED404" s="24"/>
      <c r="EE404" s="705"/>
      <c r="EF404" s="334"/>
      <c r="EG404" s="272"/>
      <c r="EH404" s="19"/>
      <c r="EI404" s="19"/>
      <c r="EJ404" s="85"/>
      <c r="EK404" s="85"/>
      <c r="EL404" s="85"/>
      <c r="EM404" s="135"/>
      <c r="EN404" s="90"/>
      <c r="EO404" s="126"/>
      <c r="EP404" s="19"/>
      <c r="EQ404" s="19"/>
    </row>
    <row r="405" spans="1:147" ht="37.5" customHeight="1">
      <c r="A405" s="88"/>
      <c r="B405" s="88"/>
      <c r="C405" s="88"/>
      <c r="D405" s="85"/>
      <c r="E405" s="85"/>
      <c r="F405" s="85"/>
      <c r="G405" s="135"/>
      <c r="H405" s="90"/>
      <c r="I405" s="126"/>
      <c r="J405" s="19"/>
      <c r="K405" s="19"/>
      <c r="L405" s="85"/>
      <c r="M405" s="85"/>
      <c r="N405" s="85"/>
      <c r="O405" s="135"/>
      <c r="P405" s="90"/>
      <c r="Q405" s="126"/>
      <c r="R405" s="19"/>
      <c r="S405" s="19"/>
      <c r="T405" s="85"/>
      <c r="U405" s="85"/>
      <c r="V405" s="85"/>
      <c r="W405" s="135"/>
      <c r="X405" s="90"/>
      <c r="Y405" s="126"/>
      <c r="Z405" s="19"/>
      <c r="AA405" s="19"/>
      <c r="AB405" s="85"/>
      <c r="AC405" s="85"/>
      <c r="AD405" s="85"/>
      <c r="AE405" s="135"/>
      <c r="AF405" s="90"/>
      <c r="AG405" s="126"/>
      <c r="AH405" s="19"/>
      <c r="AI405" s="19"/>
      <c r="AJ405" s="85"/>
      <c r="AK405" s="85"/>
      <c r="AL405" s="85"/>
      <c r="AM405" s="135"/>
      <c r="AN405" s="90"/>
      <c r="AO405" s="126"/>
      <c r="AP405" s="19"/>
      <c r="AQ405" s="19"/>
      <c r="AR405" s="85"/>
      <c r="AS405" s="85"/>
      <c r="AT405" s="85"/>
      <c r="AU405" s="135"/>
      <c r="AV405" s="90"/>
      <c r="AW405" s="126"/>
      <c r="AX405" s="19"/>
      <c r="AY405" s="19"/>
      <c r="AZ405" s="85"/>
      <c r="BA405" s="85"/>
      <c r="BB405" s="85"/>
      <c r="BC405" s="135"/>
      <c r="BD405" s="90"/>
      <c r="BE405" s="126"/>
      <c r="BF405" s="19"/>
      <c r="BG405" s="19"/>
      <c r="BH405" s="85"/>
      <c r="BI405" s="85"/>
      <c r="BJ405" s="85"/>
      <c r="BK405" s="135"/>
      <c r="BL405" s="90"/>
      <c r="BM405" s="126"/>
      <c r="BN405" s="19"/>
      <c r="BO405" s="19"/>
      <c r="BP405" s="85"/>
      <c r="BQ405" s="85"/>
      <c r="BR405" s="85"/>
      <c r="BS405" s="135"/>
      <c r="BT405" s="90"/>
      <c r="BU405" s="126"/>
      <c r="BV405" s="19"/>
      <c r="BW405" s="19"/>
      <c r="BX405" s="85"/>
      <c r="BY405" s="85"/>
      <c r="BZ405" s="85"/>
      <c r="CA405" s="135"/>
      <c r="CB405" s="90"/>
      <c r="CC405" s="126"/>
      <c r="CD405" s="19"/>
      <c r="CE405" s="19"/>
      <c r="CF405" s="85"/>
      <c r="CG405" s="85"/>
      <c r="CH405" s="85"/>
      <c r="CI405" s="135"/>
      <c r="CJ405" s="90"/>
      <c r="CK405" s="126"/>
      <c r="CL405" s="19"/>
      <c r="CM405" s="19"/>
      <c r="CN405" s="85"/>
      <c r="CO405" s="85"/>
      <c r="CP405" s="85"/>
      <c r="CQ405" s="135"/>
      <c r="CR405" s="90"/>
      <c r="CS405" s="126"/>
      <c r="CT405" s="19"/>
      <c r="CU405" s="19"/>
      <c r="CV405" s="85"/>
      <c r="CW405" s="85"/>
      <c r="CX405" s="85"/>
      <c r="CY405" s="135"/>
      <c r="CZ405" s="90"/>
      <c r="DA405" s="126"/>
      <c r="DB405" s="19"/>
      <c r="DC405" s="19"/>
      <c r="DD405" s="85"/>
      <c r="DE405" s="85"/>
      <c r="DF405" s="85"/>
      <c r="DG405" s="135"/>
      <c r="DH405" s="90"/>
      <c r="DI405" s="126"/>
      <c r="DJ405" s="19"/>
      <c r="DK405" s="19"/>
      <c r="DL405" s="85"/>
      <c r="DM405" s="85"/>
      <c r="DN405" s="85"/>
      <c r="DO405" s="135"/>
      <c r="DP405" s="90"/>
      <c r="DQ405" s="126"/>
      <c r="DR405" s="19"/>
      <c r="DS405" s="19"/>
      <c r="DT405" s="85"/>
      <c r="DU405" s="85"/>
      <c r="DV405" s="85"/>
      <c r="DW405" s="135"/>
      <c r="DX405" s="90"/>
      <c r="DY405" s="126"/>
      <c r="DZ405" s="19"/>
      <c r="EA405" s="19"/>
      <c r="EB405" s="24"/>
      <c r="EC405" s="24"/>
      <c r="ED405" s="24"/>
      <c r="EE405" s="705"/>
      <c r="EF405" s="334"/>
      <c r="EG405" s="272"/>
      <c r="EH405" s="19"/>
      <c r="EI405" s="19"/>
      <c r="EJ405" s="85"/>
      <c r="EK405" s="85"/>
      <c r="EL405" s="85"/>
      <c r="EM405" s="135"/>
      <c r="EN405" s="90"/>
      <c r="EO405" s="126"/>
      <c r="EP405" s="19"/>
      <c r="EQ405" s="19"/>
    </row>
    <row r="406" spans="1:147" ht="37.5" customHeight="1">
      <c r="A406" s="88"/>
      <c r="B406" s="88"/>
      <c r="C406" s="88"/>
      <c r="D406" s="85"/>
      <c r="E406" s="85"/>
      <c r="F406" s="85"/>
      <c r="G406" s="135"/>
      <c r="H406" s="90"/>
      <c r="I406" s="126"/>
      <c r="J406" s="19"/>
      <c r="K406" s="19"/>
      <c r="L406" s="85"/>
      <c r="M406" s="85"/>
      <c r="N406" s="85"/>
      <c r="O406" s="135"/>
      <c r="P406" s="90"/>
      <c r="Q406" s="126"/>
      <c r="R406" s="19"/>
      <c r="S406" s="19"/>
      <c r="T406" s="85"/>
      <c r="U406" s="85"/>
      <c r="V406" s="85"/>
      <c r="W406" s="135"/>
      <c r="X406" s="90"/>
      <c r="Y406" s="126"/>
      <c r="Z406" s="19"/>
      <c r="AA406" s="19"/>
      <c r="AB406" s="85"/>
      <c r="AC406" s="85"/>
      <c r="AD406" s="85"/>
      <c r="AE406" s="135"/>
      <c r="AF406" s="90"/>
      <c r="AG406" s="126"/>
      <c r="AH406" s="19"/>
      <c r="AI406" s="19"/>
      <c r="AJ406" s="85"/>
      <c r="AK406" s="85"/>
      <c r="AL406" s="85"/>
      <c r="AM406" s="135"/>
      <c r="AN406" s="90"/>
      <c r="AO406" s="126"/>
      <c r="AP406" s="19"/>
      <c r="AQ406" s="19"/>
      <c r="AR406" s="85"/>
      <c r="AS406" s="85"/>
      <c r="AT406" s="85"/>
      <c r="AU406" s="135"/>
      <c r="AV406" s="90"/>
      <c r="AW406" s="126"/>
      <c r="AX406" s="19"/>
      <c r="AY406" s="19"/>
      <c r="AZ406" s="85"/>
      <c r="BA406" s="85"/>
      <c r="BB406" s="85"/>
      <c r="BC406" s="135"/>
      <c r="BD406" s="90"/>
      <c r="BE406" s="126"/>
      <c r="BF406" s="19"/>
      <c r="BG406" s="19"/>
      <c r="BH406" s="85"/>
      <c r="BI406" s="85"/>
      <c r="BJ406" s="85"/>
      <c r="BK406" s="135"/>
      <c r="BL406" s="90"/>
      <c r="BM406" s="126"/>
      <c r="BN406" s="19"/>
      <c r="BO406" s="19"/>
      <c r="BP406" s="85"/>
      <c r="BQ406" s="85"/>
      <c r="BR406" s="85"/>
      <c r="BS406" s="135"/>
      <c r="BT406" s="90"/>
      <c r="BU406" s="126"/>
      <c r="BV406" s="19"/>
      <c r="BW406" s="19"/>
      <c r="BX406" s="85"/>
      <c r="BY406" s="85"/>
      <c r="BZ406" s="85"/>
      <c r="CA406" s="135"/>
      <c r="CB406" s="90"/>
      <c r="CC406" s="126"/>
      <c r="CD406" s="19"/>
      <c r="CE406" s="19"/>
      <c r="CF406" s="85"/>
      <c r="CG406" s="85"/>
      <c r="CH406" s="85"/>
      <c r="CI406" s="135"/>
      <c r="CJ406" s="90"/>
      <c r="CK406" s="126"/>
      <c r="CL406" s="19"/>
      <c r="CM406" s="19"/>
      <c r="CN406" s="85"/>
      <c r="CO406" s="85"/>
      <c r="CP406" s="85"/>
      <c r="CQ406" s="135"/>
      <c r="CR406" s="90"/>
      <c r="CS406" s="126"/>
      <c r="CT406" s="19"/>
      <c r="CU406" s="19"/>
      <c r="CV406" s="85"/>
      <c r="CW406" s="85"/>
      <c r="CX406" s="85"/>
      <c r="CY406" s="135"/>
      <c r="CZ406" s="90"/>
      <c r="DA406" s="126"/>
      <c r="DB406" s="19"/>
      <c r="DC406" s="19"/>
      <c r="DD406" s="85"/>
      <c r="DE406" s="85"/>
      <c r="DF406" s="85"/>
      <c r="DG406" s="135"/>
      <c r="DH406" s="90"/>
      <c r="DI406" s="126"/>
      <c r="DJ406" s="19"/>
      <c r="DK406" s="19"/>
      <c r="DL406" s="85"/>
      <c r="DM406" s="85"/>
      <c r="DN406" s="85"/>
      <c r="DO406" s="135"/>
      <c r="DP406" s="90"/>
      <c r="DQ406" s="126"/>
      <c r="DR406" s="19"/>
      <c r="DS406" s="19"/>
      <c r="DT406" s="85"/>
      <c r="DU406" s="85"/>
      <c r="DV406" s="85"/>
      <c r="DW406" s="135"/>
      <c r="DX406" s="90"/>
      <c r="DY406" s="126"/>
      <c r="DZ406" s="19"/>
      <c r="EA406" s="19"/>
      <c r="EB406" s="24"/>
      <c r="EC406" s="24"/>
      <c r="ED406" s="24"/>
      <c r="EE406" s="705"/>
      <c r="EF406" s="334"/>
      <c r="EG406" s="272"/>
      <c r="EH406" s="19"/>
      <c r="EI406" s="19"/>
      <c r="EJ406" s="85"/>
      <c r="EK406" s="85"/>
      <c r="EL406" s="85"/>
      <c r="EM406" s="135"/>
      <c r="EN406" s="90"/>
      <c r="EO406" s="126"/>
      <c r="EP406" s="19"/>
      <c r="EQ406" s="19"/>
    </row>
    <row r="407" spans="1:147" ht="37.5" customHeight="1">
      <c r="A407" s="88"/>
      <c r="B407" s="88"/>
      <c r="C407" s="88"/>
      <c r="D407" s="85"/>
      <c r="E407" s="85"/>
      <c r="F407" s="85"/>
      <c r="G407" s="135"/>
      <c r="H407" s="90"/>
      <c r="I407" s="126"/>
      <c r="J407" s="19"/>
      <c r="K407" s="19"/>
      <c r="L407" s="85"/>
      <c r="M407" s="85"/>
      <c r="N407" s="85"/>
      <c r="O407" s="135"/>
      <c r="P407" s="90"/>
      <c r="Q407" s="126"/>
      <c r="R407" s="19"/>
      <c r="S407" s="19"/>
      <c r="T407" s="85"/>
      <c r="U407" s="85"/>
      <c r="V407" s="85"/>
      <c r="W407" s="135"/>
      <c r="X407" s="90"/>
      <c r="Y407" s="126"/>
      <c r="Z407" s="19"/>
      <c r="AA407" s="19"/>
      <c r="AB407" s="85"/>
      <c r="AC407" s="85"/>
      <c r="AD407" s="85"/>
      <c r="AE407" s="135"/>
      <c r="AF407" s="90"/>
      <c r="AG407" s="126"/>
      <c r="AH407" s="19"/>
      <c r="AI407" s="19"/>
      <c r="AJ407" s="85"/>
      <c r="AK407" s="85"/>
      <c r="AL407" s="85"/>
      <c r="AM407" s="135"/>
      <c r="AN407" s="90"/>
      <c r="AO407" s="126"/>
      <c r="AP407" s="19"/>
      <c r="AQ407" s="19"/>
      <c r="AR407" s="85"/>
      <c r="AS407" s="85"/>
      <c r="AT407" s="85"/>
      <c r="AU407" s="135"/>
      <c r="AV407" s="90"/>
      <c r="AW407" s="126"/>
      <c r="AX407" s="19"/>
      <c r="AY407" s="19"/>
      <c r="AZ407" s="85"/>
      <c r="BA407" s="85"/>
      <c r="BB407" s="85"/>
      <c r="BC407" s="135"/>
      <c r="BD407" s="90"/>
      <c r="BE407" s="126"/>
      <c r="BF407" s="19"/>
      <c r="BG407" s="19"/>
      <c r="BH407" s="85"/>
      <c r="BI407" s="85"/>
      <c r="BJ407" s="85"/>
      <c r="BK407" s="135"/>
      <c r="BL407" s="90"/>
      <c r="BM407" s="126"/>
      <c r="BN407" s="19"/>
      <c r="BO407" s="19"/>
      <c r="BP407" s="85"/>
      <c r="BQ407" s="85"/>
      <c r="BR407" s="85"/>
      <c r="BS407" s="135"/>
      <c r="BT407" s="90"/>
      <c r="BU407" s="126"/>
      <c r="BV407" s="19"/>
      <c r="BW407" s="19"/>
      <c r="BX407" s="85"/>
      <c r="BY407" s="85"/>
      <c r="BZ407" s="85"/>
      <c r="CA407" s="135"/>
      <c r="CB407" s="90"/>
      <c r="CC407" s="126"/>
      <c r="CD407" s="19"/>
      <c r="CE407" s="19"/>
      <c r="CF407" s="85"/>
      <c r="CG407" s="85"/>
      <c r="CH407" s="85"/>
      <c r="CI407" s="135"/>
      <c r="CJ407" s="90"/>
      <c r="CK407" s="126"/>
      <c r="CL407" s="19"/>
      <c r="CM407" s="19"/>
      <c r="CN407" s="85"/>
      <c r="CO407" s="85"/>
      <c r="CP407" s="85"/>
      <c r="CQ407" s="135"/>
      <c r="CR407" s="90"/>
      <c r="CS407" s="126"/>
      <c r="CT407" s="19"/>
      <c r="CU407" s="19"/>
      <c r="CV407" s="85"/>
      <c r="CW407" s="85"/>
      <c r="CX407" s="85"/>
      <c r="CY407" s="135"/>
      <c r="CZ407" s="90"/>
      <c r="DA407" s="126"/>
      <c r="DB407" s="19"/>
      <c r="DC407" s="19"/>
      <c r="DD407" s="85"/>
      <c r="DE407" s="85"/>
      <c r="DF407" s="85"/>
      <c r="DG407" s="135"/>
      <c r="DH407" s="90"/>
      <c r="DI407" s="126"/>
      <c r="DJ407" s="19"/>
      <c r="DK407" s="19"/>
      <c r="DL407" s="85"/>
      <c r="DM407" s="85"/>
      <c r="DN407" s="85"/>
      <c r="DO407" s="135"/>
      <c r="DP407" s="90"/>
      <c r="DQ407" s="126"/>
      <c r="DR407" s="19"/>
      <c r="DS407" s="19"/>
      <c r="DT407" s="85"/>
      <c r="DU407" s="85"/>
      <c r="DV407" s="85"/>
      <c r="DW407" s="135"/>
      <c r="DX407" s="90"/>
      <c r="DY407" s="126"/>
      <c r="DZ407" s="19"/>
      <c r="EA407" s="19"/>
      <c r="EB407" s="24"/>
      <c r="EC407" s="24"/>
      <c r="ED407" s="24"/>
      <c r="EE407" s="705"/>
      <c r="EF407" s="334"/>
      <c r="EG407" s="272"/>
      <c r="EH407" s="19"/>
      <c r="EI407" s="19"/>
      <c r="EJ407" s="85"/>
      <c r="EK407" s="85"/>
      <c r="EL407" s="85"/>
      <c r="EM407" s="135"/>
      <c r="EN407" s="90"/>
      <c r="EO407" s="126"/>
      <c r="EP407" s="19"/>
      <c r="EQ407" s="19"/>
    </row>
    <row r="408" spans="1:147" ht="37.5" customHeight="1">
      <c r="A408" s="88"/>
      <c r="B408" s="88"/>
      <c r="C408" s="88"/>
      <c r="D408" s="85"/>
      <c r="E408" s="85"/>
      <c r="F408" s="85"/>
      <c r="G408" s="135"/>
      <c r="H408" s="90"/>
      <c r="I408" s="126"/>
      <c r="J408" s="19"/>
      <c r="K408" s="19"/>
      <c r="L408" s="85"/>
      <c r="M408" s="85"/>
      <c r="N408" s="85"/>
      <c r="O408" s="135"/>
      <c r="P408" s="90"/>
      <c r="Q408" s="126"/>
      <c r="R408" s="19"/>
      <c r="S408" s="19"/>
      <c r="T408" s="85"/>
      <c r="U408" s="85"/>
      <c r="V408" s="85"/>
      <c r="W408" s="135"/>
      <c r="X408" s="90"/>
      <c r="Y408" s="126"/>
      <c r="Z408" s="19"/>
      <c r="AA408" s="19"/>
      <c r="AB408" s="85"/>
      <c r="AC408" s="85"/>
      <c r="AD408" s="85"/>
      <c r="AE408" s="135"/>
      <c r="AF408" s="90"/>
      <c r="AG408" s="126"/>
      <c r="AH408" s="19"/>
      <c r="AI408" s="19"/>
      <c r="AJ408" s="85"/>
      <c r="AK408" s="85"/>
      <c r="AL408" s="85"/>
      <c r="AM408" s="135"/>
      <c r="AN408" s="90"/>
      <c r="AO408" s="126"/>
      <c r="AP408" s="19"/>
      <c r="AQ408" s="19"/>
      <c r="AR408" s="85"/>
      <c r="AS408" s="85"/>
      <c r="AT408" s="85"/>
      <c r="AU408" s="135"/>
      <c r="AV408" s="90"/>
      <c r="AW408" s="126"/>
      <c r="AX408" s="19"/>
      <c r="AY408" s="19"/>
      <c r="AZ408" s="85"/>
      <c r="BA408" s="85"/>
      <c r="BB408" s="85"/>
      <c r="BC408" s="135"/>
      <c r="BD408" s="90"/>
      <c r="BE408" s="126"/>
      <c r="BF408" s="19"/>
      <c r="BG408" s="19"/>
      <c r="BH408" s="85"/>
      <c r="BI408" s="85"/>
      <c r="BJ408" s="85"/>
      <c r="BK408" s="135"/>
      <c r="BL408" s="90"/>
      <c r="BM408" s="126"/>
      <c r="BN408" s="19"/>
      <c r="BO408" s="19"/>
      <c r="BP408" s="85"/>
      <c r="BQ408" s="85"/>
      <c r="BR408" s="85"/>
      <c r="BS408" s="135"/>
      <c r="BT408" s="90"/>
      <c r="BU408" s="126"/>
      <c r="BV408" s="19"/>
      <c r="BW408" s="19"/>
      <c r="BX408" s="85"/>
      <c r="BY408" s="85"/>
      <c r="BZ408" s="85"/>
      <c r="CA408" s="135"/>
      <c r="CB408" s="90"/>
      <c r="CC408" s="126"/>
      <c r="CD408" s="19"/>
      <c r="CE408" s="19"/>
      <c r="CF408" s="85"/>
      <c r="CG408" s="85"/>
      <c r="CH408" s="85"/>
      <c r="CI408" s="135"/>
      <c r="CJ408" s="90"/>
      <c r="CK408" s="126"/>
      <c r="CL408" s="19"/>
      <c r="CM408" s="19"/>
      <c r="CN408" s="85"/>
      <c r="CO408" s="85"/>
      <c r="CP408" s="85"/>
      <c r="CQ408" s="135"/>
      <c r="CR408" s="90"/>
      <c r="CS408" s="126"/>
      <c r="CT408" s="19"/>
      <c r="CU408" s="19"/>
      <c r="CV408" s="85"/>
      <c r="CW408" s="85"/>
      <c r="CX408" s="85"/>
      <c r="CY408" s="135"/>
      <c r="CZ408" s="90"/>
      <c r="DA408" s="126"/>
      <c r="DB408" s="19"/>
      <c r="DC408" s="19"/>
      <c r="DD408" s="85"/>
      <c r="DE408" s="85"/>
      <c r="DF408" s="85"/>
      <c r="DG408" s="135"/>
      <c r="DH408" s="90"/>
      <c r="DI408" s="126"/>
      <c r="DJ408" s="19"/>
      <c r="DK408" s="19"/>
      <c r="DL408" s="85"/>
      <c r="DM408" s="85"/>
      <c r="DN408" s="85"/>
      <c r="DO408" s="135"/>
      <c r="DP408" s="90"/>
      <c r="DQ408" s="126"/>
      <c r="DR408" s="19"/>
      <c r="DS408" s="19"/>
      <c r="DT408" s="85"/>
      <c r="DU408" s="85"/>
      <c r="DV408" s="85"/>
      <c r="DW408" s="135"/>
      <c r="DX408" s="90"/>
      <c r="DY408" s="126"/>
      <c r="DZ408" s="19"/>
      <c r="EA408" s="19"/>
      <c r="EB408" s="24"/>
      <c r="EC408" s="24"/>
      <c r="ED408" s="24"/>
      <c r="EE408" s="705"/>
      <c r="EF408" s="334"/>
      <c r="EG408" s="272"/>
      <c r="EH408" s="19"/>
      <c r="EI408" s="19"/>
      <c r="EJ408" s="85"/>
      <c r="EK408" s="85"/>
      <c r="EL408" s="85"/>
      <c r="EM408" s="135"/>
      <c r="EN408" s="90"/>
      <c r="EO408" s="126"/>
      <c r="EP408" s="19"/>
      <c r="EQ408" s="19"/>
    </row>
    <row r="409" spans="1:147" ht="37.5" customHeight="1">
      <c r="A409" s="88"/>
      <c r="B409" s="88"/>
      <c r="C409" s="88"/>
      <c r="D409" s="85"/>
      <c r="E409" s="85"/>
      <c r="F409" s="85"/>
      <c r="G409" s="135"/>
      <c r="H409" s="90"/>
      <c r="I409" s="126"/>
      <c r="J409" s="19"/>
      <c r="K409" s="19"/>
      <c r="L409" s="85"/>
      <c r="M409" s="85"/>
      <c r="N409" s="85"/>
      <c r="O409" s="135"/>
      <c r="P409" s="90"/>
      <c r="Q409" s="126"/>
      <c r="R409" s="19"/>
      <c r="S409" s="19"/>
      <c r="T409" s="85"/>
      <c r="U409" s="85"/>
      <c r="V409" s="85"/>
      <c r="W409" s="135"/>
      <c r="X409" s="90"/>
      <c r="Y409" s="126"/>
      <c r="Z409" s="19"/>
      <c r="AA409" s="19"/>
      <c r="AB409" s="85"/>
      <c r="AC409" s="85"/>
      <c r="AD409" s="85"/>
      <c r="AE409" s="135"/>
      <c r="AF409" s="90"/>
      <c r="AG409" s="126"/>
      <c r="AH409" s="19"/>
      <c r="AI409" s="19"/>
      <c r="AJ409" s="85"/>
      <c r="AK409" s="85"/>
      <c r="AL409" s="85"/>
      <c r="AM409" s="135"/>
      <c r="AN409" s="90"/>
      <c r="AO409" s="126"/>
      <c r="AP409" s="19"/>
      <c r="AQ409" s="19"/>
      <c r="AR409" s="85"/>
      <c r="AS409" s="85"/>
      <c r="AT409" s="85"/>
      <c r="AU409" s="135"/>
      <c r="AV409" s="90"/>
      <c r="AW409" s="126"/>
      <c r="AX409" s="19"/>
      <c r="AY409" s="19"/>
      <c r="AZ409" s="85"/>
      <c r="BA409" s="85"/>
      <c r="BB409" s="85"/>
      <c r="BC409" s="135"/>
      <c r="BD409" s="90"/>
      <c r="BE409" s="126"/>
      <c r="BF409" s="19"/>
      <c r="BG409" s="19"/>
      <c r="BH409" s="85"/>
      <c r="BI409" s="85"/>
      <c r="BJ409" s="85"/>
      <c r="BK409" s="135"/>
      <c r="BL409" s="90"/>
      <c r="BM409" s="126"/>
      <c r="BN409" s="19"/>
      <c r="BO409" s="19"/>
      <c r="BP409" s="85"/>
      <c r="BQ409" s="85"/>
      <c r="BR409" s="85"/>
      <c r="BS409" s="135"/>
      <c r="BT409" s="90"/>
      <c r="BU409" s="126"/>
      <c r="BV409" s="19"/>
      <c r="BW409" s="19"/>
      <c r="BX409" s="85"/>
      <c r="BY409" s="85"/>
      <c r="BZ409" s="85"/>
      <c r="CA409" s="135"/>
      <c r="CB409" s="90"/>
      <c r="CC409" s="126"/>
      <c r="CD409" s="19"/>
      <c r="CE409" s="19"/>
      <c r="CF409" s="85"/>
      <c r="CG409" s="85"/>
      <c r="CH409" s="85"/>
      <c r="CI409" s="135"/>
      <c r="CJ409" s="90"/>
      <c r="CK409" s="126"/>
      <c r="CL409" s="19"/>
      <c r="CM409" s="19"/>
      <c r="CN409" s="85"/>
      <c r="CO409" s="85"/>
      <c r="CP409" s="85"/>
      <c r="CQ409" s="135"/>
      <c r="CR409" s="90"/>
      <c r="CS409" s="126"/>
      <c r="CT409" s="19"/>
      <c r="CU409" s="19"/>
      <c r="CV409" s="85"/>
      <c r="CW409" s="85"/>
      <c r="CX409" s="85"/>
      <c r="CY409" s="135"/>
      <c r="CZ409" s="90"/>
      <c r="DA409" s="126"/>
      <c r="DB409" s="19"/>
      <c r="DC409" s="19"/>
      <c r="DD409" s="85"/>
      <c r="DE409" s="85"/>
      <c r="DF409" s="85"/>
      <c r="DG409" s="135"/>
      <c r="DH409" s="90"/>
      <c r="DI409" s="126"/>
      <c r="DJ409" s="19"/>
      <c r="DK409" s="19"/>
      <c r="DL409" s="85"/>
      <c r="DM409" s="85"/>
      <c r="DN409" s="85"/>
      <c r="DO409" s="135"/>
      <c r="DP409" s="90"/>
      <c r="DQ409" s="126"/>
      <c r="DR409" s="19"/>
      <c r="DS409" s="19"/>
      <c r="DT409" s="85"/>
      <c r="DU409" s="85"/>
      <c r="DV409" s="85"/>
      <c r="DW409" s="135"/>
      <c r="DX409" s="90"/>
      <c r="DY409" s="126"/>
      <c r="DZ409" s="19"/>
      <c r="EA409" s="19"/>
      <c r="EB409" s="24"/>
      <c r="EC409" s="24"/>
      <c r="ED409" s="24"/>
      <c r="EE409" s="705"/>
      <c r="EF409" s="334"/>
      <c r="EG409" s="272"/>
      <c r="EH409" s="19"/>
      <c r="EI409" s="19"/>
      <c r="EJ409" s="85"/>
      <c r="EK409" s="85"/>
      <c r="EL409" s="85"/>
      <c r="EM409" s="135"/>
      <c r="EN409" s="90"/>
      <c r="EO409" s="126"/>
      <c r="EP409" s="19"/>
      <c r="EQ409" s="19"/>
    </row>
    <row r="410" spans="1:147" ht="37.5" customHeight="1">
      <c r="A410" s="88"/>
      <c r="B410" s="88"/>
      <c r="C410" s="88"/>
      <c r="D410" s="85"/>
      <c r="E410" s="85"/>
      <c r="F410" s="85"/>
      <c r="G410" s="135"/>
      <c r="H410" s="90"/>
      <c r="I410" s="126"/>
      <c r="J410" s="19"/>
      <c r="K410" s="19"/>
      <c r="L410" s="85"/>
      <c r="M410" s="85"/>
      <c r="N410" s="85"/>
      <c r="O410" s="135"/>
      <c r="P410" s="90"/>
      <c r="Q410" s="126"/>
      <c r="R410" s="19"/>
      <c r="S410" s="19"/>
      <c r="T410" s="85"/>
      <c r="U410" s="85"/>
      <c r="V410" s="85"/>
      <c r="W410" s="135"/>
      <c r="X410" s="90"/>
      <c r="Y410" s="126"/>
      <c r="Z410" s="19"/>
      <c r="AA410" s="19"/>
      <c r="AB410" s="85"/>
      <c r="AC410" s="85"/>
      <c r="AD410" s="85"/>
      <c r="AE410" s="135"/>
      <c r="AF410" s="90"/>
      <c r="AG410" s="126"/>
      <c r="AH410" s="19"/>
      <c r="AI410" s="19"/>
      <c r="AJ410" s="85"/>
      <c r="AK410" s="85"/>
      <c r="AL410" s="85"/>
      <c r="AM410" s="135"/>
      <c r="AN410" s="90"/>
      <c r="AO410" s="126"/>
      <c r="AP410" s="19"/>
      <c r="AQ410" s="19"/>
      <c r="AR410" s="85"/>
      <c r="AS410" s="85"/>
      <c r="AT410" s="85"/>
      <c r="AU410" s="135"/>
      <c r="AV410" s="90"/>
      <c r="AW410" s="126"/>
      <c r="AX410" s="19"/>
      <c r="AY410" s="19"/>
      <c r="AZ410" s="85"/>
      <c r="BA410" s="85"/>
      <c r="BB410" s="85"/>
      <c r="BC410" s="135"/>
      <c r="BD410" s="90"/>
      <c r="BE410" s="126"/>
      <c r="BF410" s="19"/>
      <c r="BG410" s="19"/>
      <c r="BH410" s="85"/>
      <c r="BI410" s="85"/>
      <c r="BJ410" s="85"/>
      <c r="BK410" s="135"/>
      <c r="BL410" s="90"/>
      <c r="BM410" s="126"/>
      <c r="BN410" s="19"/>
      <c r="BO410" s="19"/>
      <c r="BP410" s="85"/>
      <c r="BQ410" s="85"/>
      <c r="BR410" s="85"/>
      <c r="BS410" s="135"/>
      <c r="BT410" s="90"/>
      <c r="BU410" s="126"/>
      <c r="BV410" s="19"/>
      <c r="BW410" s="19"/>
      <c r="BX410" s="85"/>
      <c r="BY410" s="85"/>
      <c r="BZ410" s="85"/>
      <c r="CA410" s="135"/>
      <c r="CB410" s="90"/>
      <c r="CC410" s="126"/>
      <c r="CD410" s="19"/>
      <c r="CE410" s="19"/>
      <c r="CF410" s="85"/>
      <c r="CG410" s="85"/>
      <c r="CH410" s="85"/>
      <c r="CI410" s="135"/>
      <c r="CJ410" s="90"/>
      <c r="CK410" s="126"/>
      <c r="CL410" s="19"/>
      <c r="CM410" s="19"/>
      <c r="CN410" s="85"/>
      <c r="CO410" s="85"/>
      <c r="CP410" s="85"/>
      <c r="CQ410" s="135"/>
      <c r="CR410" s="90"/>
      <c r="CS410" s="126"/>
      <c r="CT410" s="19"/>
      <c r="CU410" s="19"/>
      <c r="CV410" s="85"/>
      <c r="CW410" s="85"/>
      <c r="CX410" s="85"/>
      <c r="CY410" s="135"/>
      <c r="CZ410" s="90"/>
      <c r="DA410" s="126"/>
      <c r="DB410" s="19"/>
      <c r="DC410" s="19"/>
      <c r="DD410" s="85"/>
      <c r="DE410" s="85"/>
      <c r="DF410" s="85"/>
      <c r="DG410" s="135"/>
      <c r="DH410" s="90"/>
      <c r="DI410" s="126"/>
      <c r="DJ410" s="19"/>
      <c r="DK410" s="19"/>
      <c r="DL410" s="85"/>
      <c r="DM410" s="85"/>
      <c r="DN410" s="85"/>
      <c r="DO410" s="135"/>
      <c r="DP410" s="90"/>
      <c r="DQ410" s="126"/>
      <c r="DR410" s="19"/>
      <c r="DS410" s="19"/>
      <c r="DT410" s="85"/>
      <c r="DU410" s="85"/>
      <c r="DV410" s="85"/>
      <c r="DW410" s="135"/>
      <c r="DX410" s="90"/>
      <c r="DY410" s="126"/>
      <c r="DZ410" s="19"/>
      <c r="EA410" s="19"/>
      <c r="EB410" s="24"/>
      <c r="EC410" s="24"/>
      <c r="ED410" s="24"/>
      <c r="EE410" s="705"/>
      <c r="EF410" s="334"/>
      <c r="EG410" s="272"/>
      <c r="EH410" s="19"/>
      <c r="EI410" s="19"/>
      <c r="EJ410" s="85"/>
      <c r="EK410" s="85"/>
      <c r="EL410" s="85"/>
      <c r="EM410" s="135"/>
      <c r="EN410" s="90"/>
      <c r="EO410" s="126"/>
      <c r="EP410" s="19"/>
      <c r="EQ410" s="19"/>
    </row>
    <row r="411" spans="1:147" ht="37.5" customHeight="1">
      <c r="A411" s="88"/>
      <c r="B411" s="88"/>
      <c r="C411" s="88"/>
      <c r="D411" s="85"/>
      <c r="E411" s="85"/>
      <c r="F411" s="85"/>
      <c r="G411" s="135"/>
      <c r="H411" s="90"/>
      <c r="I411" s="126"/>
      <c r="J411" s="19"/>
      <c r="K411" s="19"/>
      <c r="L411" s="85"/>
      <c r="M411" s="85"/>
      <c r="N411" s="85"/>
      <c r="O411" s="135"/>
      <c r="P411" s="90"/>
      <c r="Q411" s="126"/>
      <c r="R411" s="19"/>
      <c r="S411" s="19"/>
      <c r="T411" s="85"/>
      <c r="U411" s="85"/>
      <c r="V411" s="85"/>
      <c r="W411" s="135"/>
      <c r="X411" s="90"/>
      <c r="Y411" s="126"/>
      <c r="Z411" s="19"/>
      <c r="AA411" s="19"/>
      <c r="AB411" s="85"/>
      <c r="AC411" s="85"/>
      <c r="AD411" s="85"/>
      <c r="AE411" s="135"/>
      <c r="AF411" s="90"/>
      <c r="AG411" s="126"/>
      <c r="AH411" s="19"/>
      <c r="AI411" s="19"/>
      <c r="AJ411" s="85"/>
      <c r="AK411" s="85"/>
      <c r="AL411" s="85"/>
      <c r="AM411" s="135"/>
      <c r="AN411" s="90"/>
      <c r="AO411" s="126"/>
      <c r="AP411" s="19"/>
      <c r="AQ411" s="19"/>
      <c r="AR411" s="85"/>
      <c r="AS411" s="85"/>
      <c r="AT411" s="85"/>
      <c r="AU411" s="135"/>
      <c r="AV411" s="90"/>
      <c r="AW411" s="126"/>
      <c r="AX411" s="19"/>
      <c r="AY411" s="19"/>
      <c r="AZ411" s="85"/>
      <c r="BA411" s="85"/>
      <c r="BB411" s="85"/>
      <c r="BC411" s="135"/>
      <c r="BD411" s="90"/>
      <c r="BE411" s="126"/>
      <c r="BF411" s="19"/>
      <c r="BG411" s="19"/>
      <c r="BH411" s="85"/>
      <c r="BI411" s="85"/>
      <c r="BJ411" s="85"/>
      <c r="BK411" s="135"/>
      <c r="BL411" s="90"/>
      <c r="BM411" s="126"/>
      <c r="BN411" s="19"/>
      <c r="BO411" s="19"/>
      <c r="BP411" s="85"/>
      <c r="BQ411" s="85"/>
      <c r="BR411" s="85"/>
      <c r="BS411" s="135"/>
      <c r="BT411" s="90"/>
      <c r="BU411" s="126"/>
      <c r="BV411" s="19"/>
      <c r="BW411" s="19"/>
      <c r="BX411" s="85"/>
      <c r="BY411" s="85"/>
      <c r="BZ411" s="85"/>
      <c r="CA411" s="135"/>
      <c r="CB411" s="90"/>
      <c r="CC411" s="126"/>
      <c r="CD411" s="19"/>
      <c r="CE411" s="19"/>
      <c r="CF411" s="85"/>
      <c r="CG411" s="85"/>
      <c r="CH411" s="85"/>
      <c r="CI411" s="135"/>
      <c r="CJ411" s="90"/>
      <c r="CK411" s="126"/>
      <c r="CL411" s="19"/>
      <c r="CM411" s="19"/>
      <c r="CN411" s="85"/>
      <c r="CO411" s="85"/>
      <c r="CP411" s="85"/>
      <c r="CQ411" s="135"/>
      <c r="CR411" s="90"/>
      <c r="CS411" s="126"/>
      <c r="CT411" s="19"/>
      <c r="CU411" s="19"/>
      <c r="CV411" s="85"/>
      <c r="CW411" s="85"/>
      <c r="CX411" s="85"/>
      <c r="CY411" s="135"/>
      <c r="CZ411" s="90"/>
      <c r="DA411" s="126"/>
      <c r="DB411" s="19"/>
      <c r="DC411" s="19"/>
      <c r="DD411" s="85"/>
      <c r="DE411" s="85"/>
      <c r="DF411" s="85"/>
      <c r="DG411" s="135"/>
      <c r="DH411" s="90"/>
      <c r="DI411" s="126"/>
      <c r="DJ411" s="19"/>
      <c r="DK411" s="19"/>
      <c r="DL411" s="85"/>
      <c r="DM411" s="85"/>
      <c r="DN411" s="85"/>
      <c r="DO411" s="135"/>
      <c r="DP411" s="90"/>
      <c r="DQ411" s="126"/>
      <c r="DR411" s="19"/>
      <c r="DS411" s="19"/>
      <c r="DT411" s="85"/>
      <c r="DU411" s="85"/>
      <c r="DV411" s="85"/>
      <c r="DW411" s="135"/>
      <c r="DX411" s="90"/>
      <c r="DY411" s="126"/>
      <c r="DZ411" s="19"/>
      <c r="EA411" s="19"/>
      <c r="EB411" s="24"/>
      <c r="EC411" s="24"/>
      <c r="ED411" s="24"/>
      <c r="EE411" s="705"/>
      <c r="EF411" s="334"/>
      <c r="EG411" s="272"/>
      <c r="EH411" s="19"/>
      <c r="EI411" s="19"/>
      <c r="EJ411" s="85"/>
      <c r="EK411" s="85"/>
      <c r="EL411" s="85"/>
      <c r="EM411" s="135"/>
      <c r="EN411" s="90"/>
      <c r="EO411" s="126"/>
      <c r="EP411" s="19"/>
      <c r="EQ411" s="19"/>
    </row>
    <row r="412" spans="1:147" ht="37.5" customHeight="1">
      <c r="A412" s="88"/>
      <c r="B412" s="88"/>
      <c r="C412" s="88"/>
      <c r="D412" s="85"/>
      <c r="E412" s="85"/>
      <c r="F412" s="85"/>
      <c r="G412" s="135"/>
      <c r="H412" s="90"/>
      <c r="I412" s="126"/>
      <c r="J412" s="19"/>
      <c r="K412" s="19"/>
      <c r="L412" s="85"/>
      <c r="M412" s="85"/>
      <c r="N412" s="85"/>
      <c r="O412" s="135"/>
      <c r="P412" s="90"/>
      <c r="Q412" s="126"/>
      <c r="R412" s="19"/>
      <c r="S412" s="19"/>
      <c r="T412" s="85"/>
      <c r="U412" s="85"/>
      <c r="V412" s="85"/>
      <c r="W412" s="135"/>
      <c r="X412" s="90"/>
      <c r="Y412" s="126"/>
      <c r="Z412" s="19"/>
      <c r="AA412" s="19"/>
      <c r="AB412" s="85"/>
      <c r="AC412" s="85"/>
      <c r="AD412" s="85"/>
      <c r="AE412" s="135"/>
      <c r="AF412" s="90"/>
      <c r="AG412" s="126"/>
      <c r="AH412" s="19"/>
      <c r="AI412" s="19"/>
      <c r="AJ412" s="85"/>
      <c r="AK412" s="85"/>
      <c r="AL412" s="85"/>
      <c r="AM412" s="135"/>
      <c r="AN412" s="90"/>
      <c r="AO412" s="126"/>
      <c r="AP412" s="19"/>
      <c r="AQ412" s="19"/>
      <c r="AR412" s="85"/>
      <c r="AS412" s="85"/>
      <c r="AT412" s="85"/>
      <c r="AU412" s="135"/>
      <c r="AV412" s="90"/>
      <c r="AW412" s="126"/>
      <c r="AX412" s="19"/>
      <c r="AY412" s="19"/>
      <c r="AZ412" s="85"/>
      <c r="BA412" s="85"/>
      <c r="BB412" s="85"/>
      <c r="BC412" s="135"/>
      <c r="BD412" s="90"/>
      <c r="BE412" s="126"/>
      <c r="BF412" s="19"/>
      <c r="BG412" s="19"/>
      <c r="BH412" s="85"/>
      <c r="BI412" s="85"/>
      <c r="BJ412" s="85"/>
      <c r="BK412" s="135"/>
      <c r="BL412" s="90"/>
      <c r="BM412" s="126"/>
      <c r="BN412" s="19"/>
      <c r="BO412" s="19"/>
      <c r="BP412" s="85"/>
      <c r="BQ412" s="85"/>
      <c r="BR412" s="85"/>
      <c r="BS412" s="135"/>
      <c r="BT412" s="90"/>
      <c r="BU412" s="126"/>
      <c r="BV412" s="19"/>
      <c r="BW412" s="19"/>
      <c r="BX412" s="85"/>
      <c r="BY412" s="85"/>
      <c r="BZ412" s="85"/>
      <c r="CA412" s="135"/>
      <c r="CB412" s="90"/>
      <c r="CC412" s="126"/>
      <c r="CD412" s="19"/>
      <c r="CE412" s="19"/>
      <c r="CF412" s="85"/>
      <c r="CG412" s="85"/>
      <c r="CH412" s="85"/>
      <c r="CI412" s="135"/>
      <c r="CJ412" s="90"/>
      <c r="CK412" s="126"/>
      <c r="CL412" s="19"/>
      <c r="CM412" s="19"/>
      <c r="CN412" s="85"/>
      <c r="CO412" s="85"/>
      <c r="CP412" s="85"/>
      <c r="CQ412" s="135"/>
      <c r="CR412" s="90"/>
      <c r="CS412" s="126"/>
      <c r="CT412" s="19"/>
      <c r="CU412" s="19"/>
      <c r="CV412" s="85"/>
      <c r="CW412" s="85"/>
      <c r="CX412" s="85"/>
      <c r="CY412" s="135"/>
      <c r="CZ412" s="90"/>
      <c r="DA412" s="126"/>
      <c r="DB412" s="19"/>
      <c r="DC412" s="19"/>
      <c r="DD412" s="85"/>
      <c r="DE412" s="85"/>
      <c r="DF412" s="85"/>
      <c r="DG412" s="135"/>
      <c r="DH412" s="90"/>
      <c r="DI412" s="126"/>
      <c r="DJ412" s="19"/>
      <c r="DK412" s="19"/>
      <c r="DL412" s="85"/>
      <c r="DM412" s="85"/>
      <c r="DN412" s="85"/>
      <c r="DO412" s="135"/>
      <c r="DP412" s="90"/>
      <c r="DQ412" s="126"/>
      <c r="DR412" s="19"/>
      <c r="DS412" s="19"/>
      <c r="DT412" s="85"/>
      <c r="DU412" s="85"/>
      <c r="DV412" s="85"/>
      <c r="DW412" s="135"/>
      <c r="DX412" s="90"/>
      <c r="DY412" s="126"/>
      <c r="DZ412" s="19"/>
      <c r="EA412" s="19"/>
      <c r="EB412" s="24"/>
      <c r="EC412" s="24"/>
      <c r="ED412" s="24"/>
      <c r="EE412" s="705"/>
      <c r="EF412" s="334"/>
      <c r="EG412" s="272"/>
      <c r="EH412" s="19"/>
      <c r="EI412" s="19"/>
      <c r="EJ412" s="85"/>
      <c r="EK412" s="85"/>
      <c r="EL412" s="85"/>
      <c r="EM412" s="135"/>
      <c r="EN412" s="90"/>
      <c r="EO412" s="126"/>
      <c r="EP412" s="19"/>
      <c r="EQ412" s="19"/>
    </row>
    <row r="413" spans="1:147" ht="37.5" customHeight="1">
      <c r="A413" s="88"/>
      <c r="B413" s="88"/>
      <c r="C413" s="88"/>
      <c r="D413" s="85"/>
      <c r="E413" s="85"/>
      <c r="F413" s="85"/>
      <c r="G413" s="135"/>
      <c r="H413" s="90"/>
      <c r="I413" s="126"/>
      <c r="J413" s="19"/>
      <c r="K413" s="19"/>
      <c r="L413" s="85"/>
      <c r="M413" s="85"/>
      <c r="N413" s="85"/>
      <c r="O413" s="135"/>
      <c r="P413" s="90"/>
      <c r="Q413" s="126"/>
      <c r="R413" s="19"/>
      <c r="S413" s="19"/>
      <c r="T413" s="85"/>
      <c r="U413" s="85"/>
      <c r="V413" s="85"/>
      <c r="W413" s="135"/>
      <c r="X413" s="90"/>
      <c r="Y413" s="126"/>
      <c r="Z413" s="19"/>
      <c r="AA413" s="19"/>
      <c r="AB413" s="85"/>
      <c r="AC413" s="85"/>
      <c r="AD413" s="85"/>
      <c r="AE413" s="135"/>
      <c r="AF413" s="90"/>
      <c r="AG413" s="126"/>
      <c r="AH413" s="19"/>
      <c r="AI413" s="19"/>
      <c r="AJ413" s="85"/>
      <c r="AK413" s="85"/>
      <c r="AL413" s="85"/>
      <c r="AM413" s="135"/>
      <c r="AN413" s="90"/>
      <c r="AO413" s="126"/>
      <c r="AP413" s="19"/>
      <c r="AQ413" s="19"/>
      <c r="AR413" s="85"/>
      <c r="AS413" s="85"/>
      <c r="AT413" s="85"/>
      <c r="AU413" s="135"/>
      <c r="AV413" s="90"/>
      <c r="AW413" s="126"/>
      <c r="AX413" s="19"/>
      <c r="AY413" s="19"/>
      <c r="AZ413" s="85"/>
      <c r="BA413" s="85"/>
      <c r="BB413" s="85"/>
      <c r="BC413" s="135"/>
      <c r="BD413" s="90"/>
      <c r="BE413" s="126"/>
      <c r="BF413" s="19"/>
      <c r="BG413" s="19"/>
      <c r="BH413" s="85"/>
      <c r="BI413" s="85"/>
      <c r="BJ413" s="85"/>
      <c r="BK413" s="135"/>
      <c r="BL413" s="90"/>
      <c r="BM413" s="126"/>
      <c r="BN413" s="19"/>
      <c r="BO413" s="19"/>
      <c r="BP413" s="85"/>
      <c r="BQ413" s="85"/>
      <c r="BR413" s="85"/>
      <c r="BS413" s="135"/>
      <c r="BT413" s="90"/>
      <c r="BU413" s="126"/>
      <c r="BV413" s="19"/>
      <c r="BW413" s="19"/>
      <c r="BX413" s="85"/>
      <c r="BY413" s="85"/>
      <c r="BZ413" s="85"/>
      <c r="CA413" s="135"/>
      <c r="CB413" s="90"/>
      <c r="CC413" s="126"/>
      <c r="CD413" s="19"/>
      <c r="CE413" s="19"/>
      <c r="CF413" s="85"/>
      <c r="CG413" s="85"/>
      <c r="CH413" s="85"/>
      <c r="CI413" s="135"/>
      <c r="CJ413" s="90"/>
      <c r="CK413" s="126"/>
      <c r="CL413" s="19"/>
      <c r="CM413" s="19"/>
      <c r="CN413" s="85"/>
      <c r="CO413" s="85"/>
      <c r="CP413" s="85"/>
      <c r="CQ413" s="135"/>
      <c r="CR413" s="90"/>
      <c r="CS413" s="126"/>
      <c r="CT413" s="19"/>
      <c r="CU413" s="19"/>
      <c r="CV413" s="85"/>
      <c r="CW413" s="85"/>
      <c r="CX413" s="85"/>
      <c r="CY413" s="135"/>
      <c r="CZ413" s="90"/>
      <c r="DA413" s="126"/>
      <c r="DB413" s="19"/>
      <c r="DC413" s="19"/>
      <c r="DD413" s="85"/>
      <c r="DE413" s="85"/>
      <c r="DF413" s="85"/>
      <c r="DG413" s="135"/>
      <c r="DH413" s="90"/>
      <c r="DI413" s="126"/>
      <c r="DJ413" s="19"/>
      <c r="DK413" s="19"/>
      <c r="DL413" s="85"/>
      <c r="DM413" s="85"/>
      <c r="DN413" s="85"/>
      <c r="DO413" s="135"/>
      <c r="DP413" s="90"/>
      <c r="DQ413" s="126"/>
      <c r="DR413" s="19"/>
      <c r="DS413" s="19"/>
      <c r="DT413" s="85"/>
      <c r="DU413" s="85"/>
      <c r="DV413" s="85"/>
      <c r="DW413" s="135"/>
      <c r="DX413" s="90"/>
      <c r="DY413" s="126"/>
      <c r="DZ413" s="19"/>
      <c r="EA413" s="19"/>
      <c r="EB413" s="24"/>
      <c r="EC413" s="24"/>
      <c r="ED413" s="24"/>
      <c r="EE413" s="705"/>
      <c r="EF413" s="334"/>
      <c r="EG413" s="272"/>
      <c r="EH413" s="19"/>
      <c r="EI413" s="19"/>
      <c r="EJ413" s="85"/>
      <c r="EK413" s="85"/>
      <c r="EL413" s="85"/>
      <c r="EM413" s="135"/>
      <c r="EN413" s="90"/>
      <c r="EO413" s="126"/>
      <c r="EP413" s="19"/>
      <c r="EQ413" s="19"/>
    </row>
    <row r="414" spans="1:147" ht="37.5" customHeight="1">
      <c r="A414" s="88"/>
      <c r="B414" s="88"/>
      <c r="C414" s="88"/>
      <c r="D414" s="85"/>
      <c r="E414" s="85"/>
      <c r="F414" s="85"/>
      <c r="G414" s="135"/>
      <c r="H414" s="90"/>
      <c r="I414" s="126"/>
      <c r="J414" s="19"/>
      <c r="K414" s="19"/>
      <c r="L414" s="85"/>
      <c r="M414" s="85"/>
      <c r="N414" s="85"/>
      <c r="O414" s="135"/>
      <c r="P414" s="90"/>
      <c r="Q414" s="126"/>
      <c r="R414" s="19"/>
      <c r="S414" s="19"/>
      <c r="T414" s="85"/>
      <c r="U414" s="85"/>
      <c r="V414" s="85"/>
      <c r="W414" s="135"/>
      <c r="X414" s="90"/>
      <c r="Y414" s="126"/>
      <c r="Z414" s="19"/>
      <c r="AA414" s="19"/>
      <c r="AB414" s="85"/>
      <c r="AC414" s="85"/>
      <c r="AD414" s="85"/>
      <c r="AE414" s="135"/>
      <c r="AF414" s="90"/>
      <c r="AG414" s="126"/>
      <c r="AH414" s="19"/>
      <c r="AI414" s="19"/>
      <c r="AJ414" s="85"/>
      <c r="AK414" s="85"/>
      <c r="AL414" s="85"/>
      <c r="AM414" s="135"/>
      <c r="AN414" s="90"/>
      <c r="AO414" s="126"/>
      <c r="AP414" s="19"/>
      <c r="AQ414" s="19"/>
      <c r="AR414" s="85"/>
      <c r="AS414" s="85"/>
      <c r="AT414" s="85"/>
      <c r="AU414" s="135"/>
      <c r="AV414" s="90"/>
      <c r="AW414" s="126"/>
      <c r="AX414" s="19"/>
      <c r="AY414" s="19"/>
      <c r="AZ414" s="85"/>
      <c r="BA414" s="85"/>
      <c r="BB414" s="85"/>
      <c r="BC414" s="135"/>
      <c r="BD414" s="90"/>
      <c r="BE414" s="126"/>
      <c r="BF414" s="19"/>
      <c r="BG414" s="19"/>
      <c r="BH414" s="85"/>
      <c r="BI414" s="85"/>
      <c r="BJ414" s="85"/>
      <c r="BK414" s="135"/>
      <c r="BL414" s="90"/>
      <c r="BM414" s="126"/>
      <c r="BN414" s="19"/>
      <c r="BO414" s="19"/>
      <c r="BP414" s="85"/>
      <c r="BQ414" s="85"/>
      <c r="BR414" s="85"/>
      <c r="BS414" s="135"/>
      <c r="BT414" s="90"/>
      <c r="BU414" s="126"/>
      <c r="BV414" s="19"/>
      <c r="BW414" s="19"/>
      <c r="BX414" s="85"/>
      <c r="BY414" s="85"/>
      <c r="BZ414" s="85"/>
      <c r="CA414" s="135"/>
      <c r="CB414" s="90"/>
      <c r="CC414" s="126"/>
      <c r="CD414" s="19"/>
      <c r="CE414" s="19"/>
      <c r="CF414" s="85"/>
      <c r="CG414" s="85"/>
      <c r="CH414" s="85"/>
      <c r="CI414" s="135"/>
      <c r="CJ414" s="90"/>
      <c r="CK414" s="126"/>
      <c r="CL414" s="19"/>
      <c r="CM414" s="19"/>
      <c r="CN414" s="85"/>
      <c r="CO414" s="85"/>
      <c r="CP414" s="85"/>
      <c r="CQ414" s="135"/>
      <c r="CR414" s="90"/>
      <c r="CS414" s="126"/>
      <c r="CT414" s="19"/>
      <c r="CU414" s="19"/>
      <c r="CV414" s="85"/>
      <c r="CW414" s="85"/>
      <c r="CX414" s="85"/>
      <c r="CY414" s="135"/>
      <c r="CZ414" s="90"/>
      <c r="DA414" s="126"/>
      <c r="DB414" s="19"/>
      <c r="DC414" s="19"/>
      <c r="DD414" s="85"/>
      <c r="DE414" s="85"/>
      <c r="DF414" s="85"/>
      <c r="DG414" s="135"/>
      <c r="DH414" s="90"/>
      <c r="DI414" s="126"/>
      <c r="DJ414" s="19"/>
      <c r="DK414" s="19"/>
      <c r="DL414" s="85"/>
      <c r="DM414" s="85"/>
      <c r="DN414" s="85"/>
      <c r="DO414" s="135"/>
      <c r="DP414" s="90"/>
      <c r="DQ414" s="126"/>
      <c r="DR414" s="19"/>
      <c r="DS414" s="19"/>
      <c r="DT414" s="85"/>
      <c r="DU414" s="85"/>
      <c r="DV414" s="85"/>
      <c r="DW414" s="135"/>
      <c r="DX414" s="90"/>
      <c r="DY414" s="126"/>
      <c r="DZ414" s="19"/>
      <c r="EA414" s="19"/>
      <c r="EB414" s="24"/>
      <c r="EC414" s="24"/>
      <c r="ED414" s="24"/>
      <c r="EE414" s="705"/>
      <c r="EF414" s="334"/>
      <c r="EG414" s="272"/>
      <c r="EH414" s="19"/>
      <c r="EI414" s="19"/>
      <c r="EJ414" s="85"/>
      <c r="EK414" s="85"/>
      <c r="EL414" s="85"/>
      <c r="EM414" s="135"/>
      <c r="EN414" s="90"/>
      <c r="EO414" s="126"/>
      <c r="EP414" s="19"/>
      <c r="EQ414" s="19"/>
    </row>
    <row r="415" spans="1:147" ht="37.5" customHeight="1">
      <c r="A415" s="88"/>
      <c r="B415" s="88"/>
      <c r="C415" s="88"/>
      <c r="D415" s="85"/>
      <c r="E415" s="85"/>
      <c r="F415" s="85"/>
      <c r="G415" s="135"/>
      <c r="H415" s="90"/>
      <c r="I415" s="126"/>
      <c r="J415" s="19"/>
      <c r="K415" s="19"/>
      <c r="L415" s="85"/>
      <c r="M415" s="85"/>
      <c r="N415" s="85"/>
      <c r="O415" s="135"/>
      <c r="P415" s="90"/>
      <c r="Q415" s="126"/>
      <c r="R415" s="19"/>
      <c r="S415" s="19"/>
      <c r="T415" s="85"/>
      <c r="U415" s="85"/>
      <c r="V415" s="85"/>
      <c r="W415" s="135"/>
      <c r="X415" s="90"/>
      <c r="Y415" s="126"/>
      <c r="Z415" s="19"/>
      <c r="AA415" s="19"/>
      <c r="AB415" s="85"/>
      <c r="AC415" s="85"/>
      <c r="AD415" s="85"/>
      <c r="AE415" s="135"/>
      <c r="AF415" s="90"/>
      <c r="AG415" s="126"/>
      <c r="AH415" s="19"/>
      <c r="AI415" s="19"/>
      <c r="AJ415" s="85"/>
      <c r="AK415" s="85"/>
      <c r="AL415" s="85"/>
      <c r="AM415" s="135"/>
      <c r="AN415" s="90"/>
      <c r="AO415" s="126"/>
      <c r="AP415" s="19"/>
      <c r="AQ415" s="19"/>
      <c r="AR415" s="85"/>
      <c r="AS415" s="85"/>
      <c r="AT415" s="85"/>
      <c r="AU415" s="135"/>
      <c r="AV415" s="90"/>
      <c r="AW415" s="126"/>
      <c r="AX415" s="19"/>
      <c r="AY415" s="19"/>
      <c r="AZ415" s="85"/>
      <c r="BA415" s="85"/>
      <c r="BB415" s="85"/>
      <c r="BC415" s="135"/>
      <c r="BD415" s="90"/>
      <c r="BE415" s="126"/>
      <c r="BF415" s="19"/>
      <c r="BG415" s="19"/>
      <c r="BH415" s="85"/>
      <c r="BI415" s="85"/>
      <c r="BJ415" s="85"/>
      <c r="BK415" s="135"/>
      <c r="BL415" s="90"/>
      <c r="BM415" s="126"/>
      <c r="BN415" s="19"/>
      <c r="BO415" s="19"/>
      <c r="BP415" s="85"/>
      <c r="BQ415" s="85"/>
      <c r="BR415" s="85"/>
      <c r="BS415" s="135"/>
      <c r="BT415" s="90"/>
      <c r="BU415" s="126"/>
      <c r="BV415" s="19"/>
      <c r="BW415" s="19"/>
      <c r="BX415" s="85"/>
      <c r="BY415" s="85"/>
      <c r="BZ415" s="85"/>
      <c r="CA415" s="135"/>
      <c r="CB415" s="90"/>
      <c r="CC415" s="126"/>
      <c r="CD415" s="19"/>
      <c r="CE415" s="19"/>
      <c r="CF415" s="85"/>
      <c r="CG415" s="85"/>
      <c r="CH415" s="85"/>
      <c r="CI415" s="135"/>
      <c r="CJ415" s="90"/>
      <c r="CK415" s="126"/>
      <c r="CL415" s="19"/>
      <c r="CM415" s="19"/>
      <c r="CN415" s="85"/>
      <c r="CO415" s="85"/>
      <c r="CP415" s="85"/>
      <c r="CQ415" s="135"/>
      <c r="CR415" s="90"/>
      <c r="CS415" s="126"/>
      <c r="CT415" s="19"/>
      <c r="CU415" s="19"/>
      <c r="CV415" s="85"/>
      <c r="CW415" s="85"/>
      <c r="CX415" s="85"/>
      <c r="CY415" s="135"/>
      <c r="CZ415" s="90"/>
      <c r="DA415" s="126"/>
      <c r="DB415" s="19"/>
      <c r="DC415" s="19"/>
      <c r="DD415" s="85"/>
      <c r="DE415" s="85"/>
      <c r="DF415" s="85"/>
      <c r="DG415" s="135"/>
      <c r="DH415" s="90"/>
      <c r="DI415" s="126"/>
      <c r="DJ415" s="19"/>
      <c r="DK415" s="19"/>
      <c r="DL415" s="85"/>
      <c r="DM415" s="85"/>
      <c r="DN415" s="85"/>
      <c r="DO415" s="135"/>
      <c r="DP415" s="90"/>
      <c r="DQ415" s="126"/>
      <c r="DR415" s="19"/>
      <c r="DS415" s="19"/>
      <c r="DT415" s="85"/>
      <c r="DU415" s="85"/>
      <c r="DV415" s="85"/>
      <c r="DW415" s="135"/>
      <c r="DX415" s="90"/>
      <c r="DY415" s="126"/>
      <c r="DZ415" s="19"/>
      <c r="EA415" s="19"/>
      <c r="EB415" s="24"/>
      <c r="EC415" s="24"/>
      <c r="ED415" s="24"/>
      <c r="EE415" s="705"/>
      <c r="EF415" s="334"/>
      <c r="EG415" s="272"/>
      <c r="EH415" s="19"/>
      <c r="EI415" s="19"/>
      <c r="EJ415" s="85"/>
      <c r="EK415" s="85"/>
      <c r="EL415" s="85"/>
      <c r="EM415" s="135"/>
      <c r="EN415" s="90"/>
      <c r="EO415" s="126"/>
      <c r="EP415" s="19"/>
      <c r="EQ415" s="19"/>
    </row>
    <row r="416" spans="1:147" ht="37.5" customHeight="1">
      <c r="A416" s="88"/>
      <c r="B416" s="88"/>
      <c r="C416" s="88"/>
      <c r="D416" s="85"/>
      <c r="E416" s="85"/>
      <c r="F416" s="85"/>
      <c r="G416" s="135"/>
      <c r="H416" s="90"/>
      <c r="I416" s="126"/>
      <c r="J416" s="19"/>
      <c r="K416" s="19"/>
      <c r="L416" s="85"/>
      <c r="M416" s="85"/>
      <c r="N416" s="85"/>
      <c r="O416" s="135"/>
      <c r="P416" s="90"/>
      <c r="Q416" s="126"/>
      <c r="R416" s="19"/>
      <c r="S416" s="19"/>
      <c r="T416" s="85"/>
      <c r="U416" s="85"/>
      <c r="V416" s="85"/>
      <c r="W416" s="135"/>
      <c r="X416" s="90"/>
      <c r="Y416" s="126"/>
      <c r="Z416" s="19"/>
      <c r="AA416" s="19"/>
      <c r="AB416" s="85"/>
      <c r="AC416" s="85"/>
      <c r="AD416" s="85"/>
      <c r="AE416" s="135"/>
      <c r="AF416" s="90"/>
      <c r="AG416" s="126"/>
      <c r="AH416" s="19"/>
      <c r="AI416" s="19"/>
      <c r="AJ416" s="85"/>
      <c r="AK416" s="85"/>
      <c r="AL416" s="85"/>
      <c r="AM416" s="135"/>
      <c r="AN416" s="90"/>
      <c r="AO416" s="126"/>
      <c r="AP416" s="19"/>
      <c r="AQ416" s="19"/>
      <c r="AR416" s="85"/>
      <c r="AS416" s="85"/>
      <c r="AT416" s="85"/>
      <c r="AU416" s="135"/>
      <c r="AV416" s="90"/>
      <c r="AW416" s="126"/>
      <c r="AX416" s="19"/>
      <c r="AY416" s="19"/>
      <c r="AZ416" s="85"/>
      <c r="BA416" s="85"/>
      <c r="BB416" s="85"/>
      <c r="BC416" s="135"/>
      <c r="BD416" s="90"/>
      <c r="BE416" s="126"/>
      <c r="BF416" s="19"/>
      <c r="BG416" s="19"/>
      <c r="BH416" s="85"/>
      <c r="BI416" s="85"/>
      <c r="BJ416" s="85"/>
      <c r="BK416" s="135"/>
      <c r="BL416" s="90"/>
      <c r="BM416" s="126"/>
      <c r="BN416" s="19"/>
      <c r="BO416" s="19"/>
      <c r="BP416" s="85"/>
      <c r="BQ416" s="85"/>
      <c r="BR416" s="85"/>
      <c r="BS416" s="135"/>
      <c r="BT416" s="90"/>
      <c r="BU416" s="126"/>
      <c r="BV416" s="19"/>
      <c r="BW416" s="19"/>
      <c r="BX416" s="85"/>
      <c r="BY416" s="85"/>
      <c r="BZ416" s="85"/>
      <c r="CA416" s="135"/>
      <c r="CB416" s="90"/>
      <c r="CC416" s="126"/>
      <c r="CD416" s="19"/>
      <c r="CE416" s="19"/>
      <c r="CF416" s="85"/>
      <c r="CG416" s="85"/>
      <c r="CH416" s="85"/>
      <c r="CI416" s="135"/>
      <c r="CJ416" s="90"/>
      <c r="CK416" s="126"/>
      <c r="CL416" s="19"/>
      <c r="CM416" s="19"/>
      <c r="CN416" s="85"/>
      <c r="CO416" s="85"/>
      <c r="CP416" s="85"/>
      <c r="CQ416" s="135"/>
      <c r="CR416" s="90"/>
      <c r="CS416" s="126"/>
      <c r="CT416" s="19"/>
      <c r="CU416" s="19"/>
      <c r="CV416" s="85"/>
      <c r="CW416" s="85"/>
      <c r="CX416" s="85"/>
      <c r="CY416" s="135"/>
      <c r="CZ416" s="90"/>
      <c r="DA416" s="126"/>
      <c r="DB416" s="19"/>
      <c r="DC416" s="19"/>
      <c r="DD416" s="85"/>
      <c r="DE416" s="85"/>
      <c r="DF416" s="85"/>
      <c r="DG416" s="135"/>
      <c r="DH416" s="90"/>
      <c r="DI416" s="126"/>
      <c r="DJ416" s="19"/>
      <c r="DK416" s="19"/>
      <c r="DL416" s="85"/>
      <c r="DM416" s="85"/>
      <c r="DN416" s="85"/>
      <c r="DO416" s="135"/>
      <c r="DP416" s="90"/>
      <c r="DQ416" s="126"/>
      <c r="DR416" s="19"/>
      <c r="DS416" s="19"/>
      <c r="DT416" s="85"/>
      <c r="DU416" s="85"/>
      <c r="DV416" s="85"/>
      <c r="DW416" s="135"/>
      <c r="DX416" s="90"/>
      <c r="DY416" s="126"/>
      <c r="DZ416" s="19"/>
      <c r="EA416" s="19"/>
      <c r="EB416" s="24"/>
      <c r="EC416" s="24"/>
      <c r="ED416" s="24"/>
      <c r="EE416" s="705"/>
      <c r="EF416" s="334"/>
      <c r="EG416" s="272"/>
      <c r="EH416" s="19"/>
      <c r="EI416" s="19"/>
      <c r="EJ416" s="85"/>
      <c r="EK416" s="85"/>
      <c r="EL416" s="85"/>
      <c r="EM416" s="135"/>
      <c r="EN416" s="90"/>
      <c r="EO416" s="126"/>
      <c r="EP416" s="19"/>
      <c r="EQ416" s="19"/>
    </row>
    <row r="417" spans="1:147" ht="37.5" customHeight="1">
      <c r="A417" s="88"/>
      <c r="B417" s="88"/>
      <c r="C417" s="88"/>
      <c r="D417" s="85"/>
      <c r="E417" s="85"/>
      <c r="F417" s="85"/>
      <c r="G417" s="135"/>
      <c r="H417" s="90"/>
      <c r="I417" s="126"/>
      <c r="J417" s="19"/>
      <c r="K417" s="19"/>
      <c r="L417" s="85"/>
      <c r="M417" s="85"/>
      <c r="N417" s="85"/>
      <c r="O417" s="135"/>
      <c r="P417" s="90"/>
      <c r="Q417" s="126"/>
      <c r="R417" s="19"/>
      <c r="S417" s="19"/>
      <c r="T417" s="85"/>
      <c r="U417" s="85"/>
      <c r="V417" s="85"/>
      <c r="W417" s="135"/>
      <c r="X417" s="90"/>
      <c r="Y417" s="126"/>
      <c r="Z417" s="19"/>
      <c r="AA417" s="19"/>
      <c r="AB417" s="85"/>
      <c r="AC417" s="85"/>
      <c r="AD417" s="85"/>
      <c r="AE417" s="135"/>
      <c r="AF417" s="90"/>
      <c r="AG417" s="126"/>
      <c r="AH417" s="19"/>
      <c r="AI417" s="19"/>
      <c r="AJ417" s="85"/>
      <c r="AK417" s="85"/>
      <c r="AL417" s="85"/>
      <c r="AM417" s="135"/>
      <c r="AN417" s="90"/>
      <c r="AO417" s="126"/>
      <c r="AP417" s="19"/>
      <c r="AQ417" s="19"/>
      <c r="AR417" s="85"/>
      <c r="AS417" s="85"/>
      <c r="AT417" s="85"/>
      <c r="AU417" s="135"/>
      <c r="AV417" s="90"/>
      <c r="AW417" s="126"/>
      <c r="AX417" s="19"/>
      <c r="AY417" s="19"/>
      <c r="AZ417" s="85"/>
      <c r="BA417" s="85"/>
      <c r="BB417" s="85"/>
      <c r="BC417" s="135"/>
      <c r="BD417" s="90"/>
      <c r="BE417" s="126"/>
      <c r="BF417" s="19"/>
      <c r="BG417" s="19"/>
      <c r="BH417" s="85"/>
      <c r="BI417" s="85"/>
      <c r="BJ417" s="85"/>
      <c r="BK417" s="135"/>
      <c r="BL417" s="90"/>
      <c r="BM417" s="126"/>
      <c r="BN417" s="19"/>
      <c r="BO417" s="19"/>
      <c r="BP417" s="85"/>
      <c r="BQ417" s="85"/>
      <c r="BR417" s="85"/>
      <c r="BS417" s="135"/>
      <c r="BT417" s="90"/>
      <c r="BU417" s="126"/>
      <c r="BV417" s="19"/>
      <c r="BW417" s="19"/>
      <c r="BX417" s="85"/>
      <c r="BY417" s="85"/>
      <c r="BZ417" s="85"/>
      <c r="CA417" s="135"/>
      <c r="CB417" s="90"/>
      <c r="CC417" s="126"/>
      <c r="CD417" s="19"/>
      <c r="CE417" s="19"/>
      <c r="CF417" s="85"/>
      <c r="CG417" s="85"/>
      <c r="CH417" s="85"/>
      <c r="CI417" s="135"/>
      <c r="CJ417" s="90"/>
      <c r="CK417" s="126"/>
      <c r="CL417" s="19"/>
      <c r="CM417" s="19"/>
      <c r="CN417" s="85"/>
      <c r="CO417" s="85"/>
      <c r="CP417" s="85"/>
      <c r="CQ417" s="135"/>
      <c r="CR417" s="90"/>
      <c r="CS417" s="126"/>
      <c r="CT417" s="19"/>
      <c r="CU417" s="19"/>
      <c r="CV417" s="85"/>
      <c r="CW417" s="85"/>
      <c r="CX417" s="85"/>
      <c r="CY417" s="135"/>
      <c r="CZ417" s="90"/>
      <c r="DA417" s="126"/>
      <c r="DB417" s="19"/>
      <c r="DC417" s="19"/>
      <c r="DD417" s="85"/>
      <c r="DE417" s="85"/>
      <c r="DF417" s="85"/>
      <c r="DG417" s="135"/>
      <c r="DH417" s="90"/>
      <c r="DI417" s="126"/>
      <c r="DJ417" s="19"/>
      <c r="DK417" s="19"/>
      <c r="DL417" s="85"/>
      <c r="DM417" s="85"/>
      <c r="DN417" s="85"/>
      <c r="DO417" s="135"/>
      <c r="DP417" s="90"/>
      <c r="DQ417" s="126"/>
      <c r="DR417" s="19"/>
      <c r="DS417" s="19"/>
      <c r="DT417" s="85"/>
      <c r="DU417" s="85"/>
      <c r="DV417" s="85"/>
      <c r="DW417" s="135"/>
      <c r="DX417" s="90"/>
      <c r="DY417" s="126"/>
      <c r="DZ417" s="19"/>
      <c r="EA417" s="19"/>
      <c r="EB417" s="24"/>
      <c r="EC417" s="24"/>
      <c r="ED417" s="24"/>
      <c r="EE417" s="705"/>
      <c r="EF417" s="334"/>
      <c r="EG417" s="272"/>
      <c r="EH417" s="19"/>
      <c r="EI417" s="19"/>
      <c r="EJ417" s="85"/>
      <c r="EK417" s="85"/>
      <c r="EL417" s="85"/>
      <c r="EM417" s="135"/>
      <c r="EN417" s="90"/>
      <c r="EO417" s="126"/>
      <c r="EP417" s="19"/>
      <c r="EQ417" s="19"/>
    </row>
    <row r="418" spans="1:147" ht="37.5" customHeight="1">
      <c r="A418" s="88"/>
      <c r="B418" s="88"/>
      <c r="C418" s="88"/>
      <c r="D418" s="85"/>
      <c r="E418" s="85"/>
      <c r="F418" s="85"/>
      <c r="G418" s="135"/>
      <c r="H418" s="90"/>
      <c r="I418" s="126"/>
      <c r="J418" s="19"/>
      <c r="K418" s="19"/>
      <c r="L418" s="85"/>
      <c r="M418" s="85"/>
      <c r="N418" s="85"/>
      <c r="O418" s="135"/>
      <c r="P418" s="90"/>
      <c r="Q418" s="126"/>
      <c r="R418" s="19"/>
      <c r="S418" s="19"/>
      <c r="T418" s="85"/>
      <c r="U418" s="85"/>
      <c r="V418" s="85"/>
      <c r="W418" s="135"/>
      <c r="X418" s="90"/>
      <c r="Y418" s="126"/>
      <c r="Z418" s="19"/>
      <c r="AA418" s="19"/>
      <c r="AB418" s="85"/>
      <c r="AC418" s="85"/>
      <c r="AD418" s="85"/>
      <c r="AE418" s="135"/>
      <c r="AF418" s="90"/>
      <c r="AG418" s="126"/>
      <c r="AH418" s="19"/>
      <c r="AI418" s="19"/>
      <c r="AJ418" s="85"/>
      <c r="AK418" s="85"/>
      <c r="AL418" s="85"/>
      <c r="AM418" s="135"/>
      <c r="AN418" s="90"/>
      <c r="AO418" s="126"/>
      <c r="AP418" s="19"/>
      <c r="AQ418" s="19"/>
      <c r="AR418" s="85"/>
      <c r="AS418" s="85"/>
      <c r="AT418" s="85"/>
      <c r="AU418" s="135"/>
      <c r="AV418" s="90"/>
      <c r="AW418" s="126"/>
      <c r="AX418" s="19"/>
      <c r="AY418" s="19"/>
      <c r="AZ418" s="85"/>
      <c r="BA418" s="85"/>
      <c r="BB418" s="85"/>
      <c r="BC418" s="135"/>
      <c r="BD418" s="90"/>
      <c r="BE418" s="126"/>
      <c r="BF418" s="19"/>
      <c r="BG418" s="19"/>
      <c r="BH418" s="85"/>
      <c r="BI418" s="85"/>
      <c r="BJ418" s="85"/>
      <c r="BK418" s="135"/>
      <c r="BL418" s="90"/>
      <c r="BM418" s="126"/>
      <c r="BN418" s="19"/>
      <c r="BO418" s="19"/>
      <c r="BP418" s="85"/>
      <c r="BQ418" s="85"/>
      <c r="BR418" s="85"/>
      <c r="BS418" s="135"/>
      <c r="BT418" s="90"/>
      <c r="BU418" s="126"/>
      <c r="BV418" s="19"/>
      <c r="BW418" s="19"/>
      <c r="BX418" s="85"/>
      <c r="BY418" s="85"/>
      <c r="BZ418" s="85"/>
      <c r="CA418" s="135"/>
      <c r="CB418" s="90"/>
      <c r="CC418" s="126"/>
      <c r="CD418" s="19"/>
      <c r="CE418" s="19"/>
      <c r="CF418" s="85"/>
      <c r="CG418" s="85"/>
      <c r="CH418" s="85"/>
      <c r="CI418" s="135"/>
      <c r="CJ418" s="90"/>
      <c r="CK418" s="126"/>
      <c r="CL418" s="19"/>
      <c r="CM418" s="19"/>
      <c r="CN418" s="85"/>
      <c r="CO418" s="85"/>
      <c r="CP418" s="85"/>
      <c r="CQ418" s="135"/>
      <c r="CR418" s="90"/>
      <c r="CS418" s="126"/>
      <c r="CT418" s="19"/>
      <c r="CU418" s="19"/>
      <c r="CV418" s="85"/>
      <c r="CW418" s="85"/>
      <c r="CX418" s="85"/>
      <c r="CY418" s="135"/>
      <c r="CZ418" s="90"/>
      <c r="DA418" s="126"/>
      <c r="DB418" s="19"/>
      <c r="DC418" s="19"/>
      <c r="DD418" s="85"/>
      <c r="DE418" s="85"/>
      <c r="DF418" s="85"/>
      <c r="DG418" s="135"/>
      <c r="DH418" s="90"/>
      <c r="DI418" s="126"/>
      <c r="DJ418" s="19"/>
      <c r="DK418" s="19"/>
      <c r="DL418" s="85"/>
      <c r="DM418" s="85"/>
      <c r="DN418" s="85"/>
      <c r="DO418" s="135"/>
      <c r="DP418" s="90"/>
      <c r="DQ418" s="126"/>
      <c r="DR418" s="19"/>
      <c r="DS418" s="19"/>
      <c r="DT418" s="85"/>
      <c r="DU418" s="85"/>
      <c r="DV418" s="85"/>
      <c r="DW418" s="135"/>
      <c r="DX418" s="90"/>
      <c r="DY418" s="126"/>
      <c r="DZ418" s="19"/>
      <c r="EA418" s="19"/>
      <c r="EB418" s="24"/>
      <c r="EC418" s="24"/>
      <c r="ED418" s="24"/>
      <c r="EE418" s="705"/>
      <c r="EF418" s="334"/>
      <c r="EG418" s="272"/>
      <c r="EH418" s="19"/>
      <c r="EI418" s="19"/>
      <c r="EJ418" s="85"/>
      <c r="EK418" s="85"/>
      <c r="EL418" s="85"/>
      <c r="EM418" s="135"/>
      <c r="EN418" s="90"/>
      <c r="EO418" s="126"/>
      <c r="EP418" s="19"/>
      <c r="EQ418" s="19"/>
    </row>
    <row r="419" spans="1:147" ht="37.5" customHeight="1">
      <c r="A419" s="88"/>
      <c r="B419" s="88"/>
      <c r="C419" s="88"/>
      <c r="D419" s="85"/>
      <c r="E419" s="85"/>
      <c r="F419" s="85"/>
      <c r="G419" s="135"/>
      <c r="H419" s="90"/>
      <c r="I419" s="126"/>
      <c r="J419" s="19"/>
      <c r="K419" s="19"/>
      <c r="L419" s="85"/>
      <c r="M419" s="85"/>
      <c r="N419" s="85"/>
      <c r="O419" s="135"/>
      <c r="P419" s="90"/>
      <c r="Q419" s="126"/>
      <c r="R419" s="19"/>
      <c r="S419" s="19"/>
      <c r="T419" s="85"/>
      <c r="U419" s="85"/>
      <c r="V419" s="85"/>
      <c r="W419" s="135"/>
      <c r="X419" s="90"/>
      <c r="Y419" s="126"/>
      <c r="Z419" s="19"/>
      <c r="AA419" s="19"/>
      <c r="AB419" s="85"/>
      <c r="AC419" s="85"/>
      <c r="AD419" s="85"/>
      <c r="AE419" s="135"/>
      <c r="AF419" s="90"/>
      <c r="AG419" s="126"/>
      <c r="AH419" s="19"/>
      <c r="AI419" s="19"/>
      <c r="AJ419" s="85"/>
      <c r="AK419" s="85"/>
      <c r="AL419" s="85"/>
      <c r="AM419" s="135"/>
      <c r="AN419" s="90"/>
      <c r="AO419" s="126"/>
      <c r="AP419" s="19"/>
      <c r="AQ419" s="19"/>
      <c r="AR419" s="85"/>
      <c r="AS419" s="85"/>
      <c r="AT419" s="85"/>
      <c r="AU419" s="135"/>
      <c r="AV419" s="90"/>
      <c r="AW419" s="126"/>
      <c r="AX419" s="19"/>
      <c r="AY419" s="19"/>
      <c r="AZ419" s="85"/>
      <c r="BA419" s="85"/>
      <c r="BB419" s="85"/>
      <c r="BC419" s="135"/>
      <c r="BD419" s="90"/>
      <c r="BE419" s="126"/>
      <c r="BF419" s="19"/>
      <c r="BG419" s="19"/>
      <c r="BH419" s="85"/>
      <c r="BI419" s="85"/>
      <c r="BJ419" s="85"/>
      <c r="BK419" s="135"/>
      <c r="BL419" s="90"/>
      <c r="BM419" s="126"/>
      <c r="BN419" s="19"/>
      <c r="BO419" s="19"/>
      <c r="BP419" s="85"/>
      <c r="BQ419" s="85"/>
      <c r="BR419" s="85"/>
      <c r="BS419" s="135"/>
      <c r="BT419" s="90"/>
      <c r="BU419" s="126"/>
      <c r="BV419" s="19"/>
      <c r="BW419" s="19"/>
      <c r="BX419" s="85"/>
      <c r="BY419" s="85"/>
      <c r="BZ419" s="85"/>
      <c r="CA419" s="135"/>
      <c r="CB419" s="90"/>
      <c r="CC419" s="126"/>
      <c r="CD419" s="19"/>
      <c r="CE419" s="19"/>
      <c r="CF419" s="85"/>
      <c r="CG419" s="85"/>
      <c r="CH419" s="85"/>
      <c r="CI419" s="135"/>
      <c r="CJ419" s="90"/>
      <c r="CK419" s="126"/>
      <c r="CL419" s="19"/>
      <c r="CM419" s="19"/>
      <c r="CN419" s="85"/>
      <c r="CO419" s="85"/>
      <c r="CP419" s="85"/>
      <c r="CQ419" s="135"/>
      <c r="CR419" s="90"/>
      <c r="CS419" s="126"/>
      <c r="CT419" s="19"/>
      <c r="CU419" s="19"/>
      <c r="CV419" s="85"/>
      <c r="CW419" s="85"/>
      <c r="CX419" s="85"/>
      <c r="CY419" s="135"/>
      <c r="CZ419" s="90"/>
      <c r="DA419" s="126"/>
      <c r="DB419" s="19"/>
      <c r="DC419" s="19"/>
      <c r="DD419" s="85"/>
      <c r="DE419" s="85"/>
      <c r="DF419" s="85"/>
      <c r="DG419" s="135"/>
      <c r="DH419" s="90"/>
      <c r="DI419" s="126"/>
      <c r="DJ419" s="19"/>
      <c r="DK419" s="19"/>
      <c r="DL419" s="85"/>
      <c r="DM419" s="85"/>
      <c r="DN419" s="85"/>
      <c r="DO419" s="135"/>
      <c r="DP419" s="90"/>
      <c r="DQ419" s="126"/>
      <c r="DR419" s="19"/>
      <c r="DS419" s="19"/>
      <c r="DT419" s="85"/>
      <c r="DU419" s="85"/>
      <c r="DV419" s="85"/>
      <c r="DW419" s="135"/>
      <c r="DX419" s="90"/>
      <c r="DY419" s="126"/>
      <c r="DZ419" s="19"/>
      <c r="EA419" s="19"/>
      <c r="EB419" s="24"/>
      <c r="EC419" s="24"/>
      <c r="ED419" s="24"/>
      <c r="EE419" s="705"/>
      <c r="EF419" s="334"/>
      <c r="EG419" s="272"/>
      <c r="EH419" s="19"/>
      <c r="EI419" s="19"/>
      <c r="EJ419" s="85"/>
      <c r="EK419" s="85"/>
      <c r="EL419" s="85"/>
      <c r="EM419" s="135"/>
      <c r="EN419" s="90"/>
      <c r="EO419" s="126"/>
      <c r="EP419" s="19"/>
      <c r="EQ419" s="19"/>
    </row>
    <row r="420" spans="1:147" ht="37.5" customHeight="1">
      <c r="A420" s="88"/>
      <c r="B420" s="88"/>
      <c r="C420" s="88"/>
      <c r="D420" s="85"/>
      <c r="E420" s="85"/>
      <c r="F420" s="85"/>
      <c r="G420" s="135"/>
      <c r="H420" s="90"/>
      <c r="I420" s="126"/>
      <c r="J420" s="19"/>
      <c r="K420" s="19"/>
      <c r="L420" s="85"/>
      <c r="M420" s="85"/>
      <c r="N420" s="85"/>
      <c r="O420" s="135"/>
      <c r="P420" s="90"/>
      <c r="Q420" s="126"/>
      <c r="R420" s="19"/>
      <c r="S420" s="19"/>
      <c r="T420" s="85"/>
      <c r="U420" s="85"/>
      <c r="V420" s="85"/>
      <c r="W420" s="135"/>
      <c r="X420" s="90"/>
      <c r="Y420" s="126"/>
      <c r="Z420" s="19"/>
      <c r="AA420" s="19"/>
      <c r="AB420" s="85"/>
      <c r="AC420" s="85"/>
      <c r="AD420" s="85"/>
      <c r="AE420" s="135"/>
      <c r="AF420" s="90"/>
      <c r="AG420" s="126"/>
      <c r="AH420" s="19"/>
      <c r="AI420" s="19"/>
      <c r="AJ420" s="85"/>
      <c r="AK420" s="85"/>
      <c r="AL420" s="85"/>
      <c r="AM420" s="135"/>
      <c r="AN420" s="90"/>
      <c r="AO420" s="126"/>
      <c r="AP420" s="19"/>
      <c r="AQ420" s="19"/>
      <c r="AR420" s="85"/>
      <c r="AS420" s="85"/>
      <c r="AT420" s="85"/>
      <c r="AU420" s="135"/>
      <c r="AV420" s="90"/>
      <c r="AW420" s="126"/>
      <c r="AX420" s="19"/>
      <c r="AY420" s="19"/>
      <c r="AZ420" s="85"/>
      <c r="BA420" s="85"/>
      <c r="BB420" s="85"/>
      <c r="BC420" s="135"/>
      <c r="BD420" s="90"/>
      <c r="BE420" s="126"/>
      <c r="BF420" s="19"/>
      <c r="BG420" s="19"/>
      <c r="BH420" s="85"/>
      <c r="BI420" s="85"/>
      <c r="BJ420" s="85"/>
      <c r="BK420" s="135"/>
      <c r="BL420" s="90"/>
      <c r="BM420" s="126"/>
      <c r="BN420" s="19"/>
      <c r="BO420" s="19"/>
      <c r="BP420" s="85"/>
      <c r="BQ420" s="85"/>
      <c r="BR420" s="85"/>
      <c r="BS420" s="135"/>
      <c r="BT420" s="90"/>
      <c r="BU420" s="126"/>
      <c r="BV420" s="19"/>
      <c r="BW420" s="19"/>
      <c r="BX420" s="85"/>
      <c r="BY420" s="85"/>
      <c r="BZ420" s="85"/>
      <c r="CA420" s="135"/>
      <c r="CB420" s="90"/>
      <c r="CC420" s="126"/>
      <c r="CD420" s="19"/>
      <c r="CE420" s="19"/>
      <c r="CF420" s="85"/>
      <c r="CG420" s="85"/>
      <c r="CH420" s="85"/>
      <c r="CI420" s="135"/>
      <c r="CJ420" s="90"/>
      <c r="CK420" s="126"/>
      <c r="CL420" s="19"/>
      <c r="CM420" s="19"/>
      <c r="CN420" s="85"/>
      <c r="CO420" s="85"/>
      <c r="CP420" s="85"/>
      <c r="CQ420" s="135"/>
      <c r="CR420" s="90"/>
      <c r="CS420" s="126"/>
      <c r="CT420" s="19"/>
      <c r="CU420" s="19"/>
      <c r="CV420" s="85"/>
      <c r="CW420" s="85"/>
      <c r="CX420" s="85"/>
      <c r="CY420" s="135"/>
      <c r="CZ420" s="90"/>
      <c r="DA420" s="126"/>
      <c r="DB420" s="19"/>
      <c r="DC420" s="19"/>
      <c r="DD420" s="85"/>
      <c r="DE420" s="85"/>
      <c r="DF420" s="85"/>
      <c r="DG420" s="135"/>
      <c r="DH420" s="90"/>
      <c r="DI420" s="126"/>
      <c r="DJ420" s="19"/>
      <c r="DK420" s="19"/>
      <c r="DL420" s="85"/>
      <c r="DM420" s="85"/>
      <c r="DN420" s="85"/>
      <c r="DO420" s="135"/>
      <c r="DP420" s="90"/>
      <c r="DQ420" s="126"/>
      <c r="DR420" s="19"/>
      <c r="DS420" s="19"/>
      <c r="DT420" s="85"/>
      <c r="DU420" s="85"/>
      <c r="DV420" s="85"/>
      <c r="DW420" s="135"/>
      <c r="DX420" s="90"/>
      <c r="DY420" s="126"/>
      <c r="DZ420" s="19"/>
      <c r="EA420" s="19"/>
      <c r="EB420" s="24"/>
      <c r="EC420" s="24"/>
      <c r="ED420" s="24"/>
      <c r="EE420" s="705"/>
      <c r="EF420" s="334"/>
      <c r="EG420" s="272"/>
      <c r="EH420" s="19"/>
      <c r="EI420" s="19"/>
      <c r="EJ420" s="85"/>
      <c r="EK420" s="85"/>
      <c r="EL420" s="85"/>
      <c r="EM420" s="135"/>
      <c r="EN420" s="90"/>
      <c r="EO420" s="126"/>
      <c r="EP420" s="19"/>
      <c r="EQ420" s="19"/>
    </row>
    <row r="421" spans="1:147" ht="37.5" customHeight="1">
      <c r="A421" s="88"/>
      <c r="B421" s="88"/>
      <c r="C421" s="88"/>
      <c r="D421" s="85"/>
      <c r="E421" s="85"/>
      <c r="F421" s="85"/>
      <c r="G421" s="135"/>
      <c r="H421" s="90"/>
      <c r="I421" s="126"/>
      <c r="J421" s="19"/>
      <c r="K421" s="19"/>
      <c r="L421" s="85"/>
      <c r="M421" s="85"/>
      <c r="N421" s="85"/>
      <c r="O421" s="135"/>
      <c r="P421" s="90"/>
      <c r="Q421" s="126"/>
      <c r="R421" s="19"/>
      <c r="S421" s="19"/>
      <c r="T421" s="85"/>
      <c r="U421" s="85"/>
      <c r="V421" s="85"/>
      <c r="W421" s="135"/>
      <c r="X421" s="90"/>
      <c r="Y421" s="126"/>
      <c r="Z421" s="19"/>
      <c r="AA421" s="19"/>
      <c r="AB421" s="85"/>
      <c r="AC421" s="85"/>
      <c r="AD421" s="85"/>
      <c r="AE421" s="135"/>
      <c r="AF421" s="90"/>
      <c r="AG421" s="126"/>
      <c r="AH421" s="19"/>
      <c r="AI421" s="19"/>
      <c r="AJ421" s="85"/>
      <c r="AK421" s="85"/>
      <c r="AL421" s="85"/>
      <c r="AM421" s="135"/>
      <c r="AN421" s="90"/>
      <c r="AO421" s="126"/>
      <c r="AP421" s="19"/>
      <c r="AQ421" s="19"/>
      <c r="AR421" s="85"/>
      <c r="AS421" s="85"/>
      <c r="AT421" s="85"/>
      <c r="AU421" s="135"/>
      <c r="AV421" s="90"/>
      <c r="AW421" s="126"/>
      <c r="AX421" s="19"/>
      <c r="AY421" s="19"/>
      <c r="AZ421" s="85"/>
      <c r="BA421" s="85"/>
      <c r="BB421" s="85"/>
      <c r="BC421" s="135"/>
      <c r="BD421" s="90"/>
      <c r="BE421" s="126"/>
      <c r="BF421" s="19"/>
      <c r="BG421" s="19"/>
      <c r="BH421" s="85"/>
      <c r="BI421" s="85"/>
      <c r="BJ421" s="85"/>
      <c r="BK421" s="135"/>
      <c r="BL421" s="90"/>
      <c r="BM421" s="126"/>
      <c r="BN421" s="19"/>
      <c r="BO421" s="19"/>
      <c r="BP421" s="85"/>
      <c r="BQ421" s="85"/>
      <c r="BR421" s="85"/>
      <c r="BS421" s="135"/>
      <c r="BT421" s="90"/>
      <c r="BU421" s="126"/>
      <c r="BV421" s="19"/>
      <c r="BW421" s="19"/>
      <c r="BX421" s="85"/>
      <c r="BY421" s="85"/>
      <c r="BZ421" s="85"/>
      <c r="CA421" s="135"/>
      <c r="CB421" s="90"/>
      <c r="CC421" s="126"/>
      <c r="CD421" s="19"/>
      <c r="CE421" s="19"/>
      <c r="CF421" s="85"/>
      <c r="CG421" s="85"/>
      <c r="CH421" s="85"/>
      <c r="CI421" s="135"/>
      <c r="CJ421" s="90"/>
      <c r="CK421" s="126"/>
      <c r="CL421" s="19"/>
      <c r="CM421" s="19"/>
      <c r="CN421" s="85"/>
      <c r="CO421" s="85"/>
      <c r="CP421" s="85"/>
      <c r="CQ421" s="135"/>
      <c r="CR421" s="90"/>
      <c r="CS421" s="126"/>
      <c r="CT421" s="19"/>
      <c r="CU421" s="19"/>
      <c r="CV421" s="85"/>
      <c r="CW421" s="85"/>
      <c r="CX421" s="85"/>
      <c r="CY421" s="135"/>
      <c r="CZ421" s="90"/>
      <c r="DA421" s="126"/>
      <c r="DB421" s="19"/>
      <c r="DC421" s="19"/>
      <c r="DD421" s="85"/>
      <c r="DE421" s="85"/>
      <c r="DF421" s="85"/>
      <c r="DG421" s="135"/>
      <c r="DH421" s="90"/>
      <c r="DI421" s="126"/>
      <c r="DJ421" s="19"/>
      <c r="DK421" s="19"/>
      <c r="DL421" s="85"/>
      <c r="DM421" s="85"/>
      <c r="DN421" s="85"/>
      <c r="DO421" s="135"/>
      <c r="DP421" s="90"/>
      <c r="DQ421" s="126"/>
      <c r="DR421" s="19"/>
      <c r="DS421" s="19"/>
      <c r="DT421" s="85"/>
      <c r="DU421" s="85"/>
      <c r="DV421" s="85"/>
      <c r="DW421" s="135"/>
      <c r="DX421" s="90"/>
      <c r="DY421" s="126"/>
      <c r="DZ421" s="19"/>
      <c r="EA421" s="19"/>
      <c r="EB421" s="24"/>
      <c r="EC421" s="24"/>
      <c r="ED421" s="24"/>
      <c r="EE421" s="705"/>
      <c r="EF421" s="334"/>
      <c r="EG421" s="272"/>
      <c r="EH421" s="19"/>
      <c r="EI421" s="19"/>
      <c r="EJ421" s="85"/>
      <c r="EK421" s="85"/>
      <c r="EL421" s="85"/>
      <c r="EM421" s="135"/>
      <c r="EN421" s="90"/>
      <c r="EO421" s="126"/>
      <c r="EP421" s="19"/>
      <c r="EQ421" s="19"/>
    </row>
    <row r="422" spans="1:147" ht="37.5" customHeight="1">
      <c r="A422" s="88"/>
      <c r="B422" s="88"/>
      <c r="C422" s="88"/>
      <c r="D422" s="85"/>
      <c r="E422" s="85"/>
      <c r="F422" s="85"/>
      <c r="G422" s="135"/>
      <c r="H422" s="90"/>
      <c r="I422" s="126"/>
      <c r="J422" s="19"/>
      <c r="K422" s="19"/>
      <c r="L422" s="85"/>
      <c r="M422" s="85"/>
      <c r="N422" s="85"/>
      <c r="O422" s="135"/>
      <c r="P422" s="90"/>
      <c r="Q422" s="126"/>
      <c r="R422" s="19"/>
      <c r="S422" s="19"/>
      <c r="T422" s="85"/>
      <c r="U422" s="85"/>
      <c r="V422" s="85"/>
      <c r="W422" s="135"/>
      <c r="X422" s="90"/>
      <c r="Y422" s="126"/>
      <c r="Z422" s="19"/>
      <c r="AA422" s="19"/>
      <c r="AB422" s="85"/>
      <c r="AC422" s="85"/>
      <c r="AD422" s="85"/>
      <c r="AE422" s="135"/>
      <c r="AF422" s="90"/>
      <c r="AG422" s="126"/>
      <c r="AH422" s="19"/>
      <c r="AI422" s="19"/>
      <c r="AJ422" s="85"/>
      <c r="AK422" s="85"/>
      <c r="AL422" s="85"/>
      <c r="AM422" s="135"/>
      <c r="AN422" s="90"/>
      <c r="AO422" s="126"/>
      <c r="AP422" s="19"/>
      <c r="AQ422" s="19"/>
      <c r="AR422" s="85"/>
      <c r="AS422" s="85"/>
      <c r="AT422" s="85"/>
      <c r="AU422" s="135"/>
      <c r="AV422" s="90"/>
      <c r="AW422" s="126"/>
      <c r="AX422" s="19"/>
      <c r="AY422" s="19"/>
      <c r="AZ422" s="85"/>
      <c r="BA422" s="85"/>
      <c r="BB422" s="85"/>
      <c r="BC422" s="135"/>
      <c r="BD422" s="90"/>
      <c r="BE422" s="126"/>
      <c r="BF422" s="19"/>
      <c r="BG422" s="19"/>
      <c r="BH422" s="85"/>
      <c r="BI422" s="85"/>
      <c r="BJ422" s="85"/>
      <c r="BK422" s="135"/>
      <c r="BL422" s="90"/>
      <c r="BM422" s="126"/>
      <c r="BN422" s="19"/>
      <c r="BO422" s="19"/>
      <c r="BP422" s="85"/>
      <c r="BQ422" s="85"/>
      <c r="BR422" s="85"/>
      <c r="BS422" s="135"/>
      <c r="BT422" s="90"/>
      <c r="BU422" s="126"/>
      <c r="BV422" s="19"/>
      <c r="BW422" s="19"/>
      <c r="BX422" s="85"/>
      <c r="BY422" s="85"/>
      <c r="BZ422" s="85"/>
      <c r="CA422" s="135"/>
      <c r="CB422" s="90"/>
      <c r="CC422" s="126"/>
      <c r="CD422" s="19"/>
      <c r="CE422" s="19"/>
      <c r="CF422" s="85"/>
      <c r="CG422" s="85"/>
      <c r="CH422" s="85"/>
      <c r="CI422" s="135"/>
      <c r="CJ422" s="90"/>
      <c r="CK422" s="126"/>
      <c r="CL422" s="19"/>
      <c r="CM422" s="19"/>
      <c r="CN422" s="85"/>
      <c r="CO422" s="85"/>
      <c r="CP422" s="85"/>
      <c r="CQ422" s="135"/>
      <c r="CR422" s="90"/>
      <c r="CS422" s="126"/>
      <c r="CT422" s="19"/>
      <c r="CU422" s="19"/>
      <c r="CV422" s="85"/>
      <c r="CW422" s="85"/>
      <c r="CX422" s="85"/>
      <c r="CY422" s="135"/>
      <c r="CZ422" s="90"/>
      <c r="DA422" s="126"/>
      <c r="DB422" s="19"/>
      <c r="DC422" s="19"/>
      <c r="DD422" s="85"/>
      <c r="DE422" s="85"/>
      <c r="DF422" s="85"/>
      <c r="DG422" s="135"/>
      <c r="DH422" s="90"/>
      <c r="DI422" s="126"/>
      <c r="DJ422" s="19"/>
      <c r="DK422" s="19"/>
      <c r="DL422" s="85"/>
      <c r="DM422" s="85"/>
      <c r="DN422" s="85"/>
      <c r="DO422" s="135"/>
      <c r="DP422" s="90"/>
      <c r="DQ422" s="126"/>
      <c r="DR422" s="19"/>
      <c r="DS422" s="19"/>
      <c r="DT422" s="85"/>
      <c r="DU422" s="85"/>
      <c r="DV422" s="85"/>
      <c r="DW422" s="135"/>
      <c r="DX422" s="90"/>
      <c r="DY422" s="126"/>
      <c r="DZ422" s="19"/>
      <c r="EA422" s="19"/>
      <c r="EB422" s="24"/>
      <c r="EC422" s="24"/>
      <c r="ED422" s="24"/>
      <c r="EE422" s="705"/>
      <c r="EF422" s="334"/>
      <c r="EG422" s="272"/>
      <c r="EH422" s="19"/>
      <c r="EI422" s="19"/>
      <c r="EJ422" s="85"/>
      <c r="EK422" s="85"/>
      <c r="EL422" s="85"/>
      <c r="EM422" s="135"/>
      <c r="EN422" s="90"/>
      <c r="EO422" s="126"/>
      <c r="EP422" s="19"/>
      <c r="EQ422" s="19"/>
    </row>
    <row r="423" spans="1:147" ht="37.5" customHeight="1">
      <c r="A423" s="88"/>
      <c r="B423" s="88"/>
      <c r="C423" s="88"/>
      <c r="D423" s="85"/>
      <c r="E423" s="85"/>
      <c r="F423" s="85"/>
      <c r="G423" s="135"/>
      <c r="H423" s="90"/>
      <c r="I423" s="126"/>
      <c r="J423" s="19"/>
      <c r="K423" s="19"/>
      <c r="L423" s="85"/>
      <c r="M423" s="85"/>
      <c r="N423" s="85"/>
      <c r="O423" s="135"/>
      <c r="P423" s="90"/>
      <c r="Q423" s="126"/>
      <c r="R423" s="19"/>
      <c r="S423" s="19"/>
      <c r="T423" s="85"/>
      <c r="U423" s="85"/>
      <c r="V423" s="85"/>
      <c r="W423" s="135"/>
      <c r="X423" s="90"/>
      <c r="Y423" s="126"/>
      <c r="Z423" s="19"/>
      <c r="AA423" s="19"/>
      <c r="AB423" s="85"/>
      <c r="AC423" s="85"/>
      <c r="AD423" s="85"/>
      <c r="AE423" s="135"/>
      <c r="AF423" s="90"/>
      <c r="AG423" s="126"/>
      <c r="AH423" s="19"/>
      <c r="AI423" s="19"/>
      <c r="AJ423" s="85"/>
      <c r="AK423" s="85"/>
      <c r="AL423" s="85"/>
      <c r="AM423" s="135"/>
      <c r="AN423" s="90"/>
      <c r="AO423" s="126"/>
      <c r="AP423" s="19"/>
      <c r="AQ423" s="19"/>
      <c r="AR423" s="85"/>
      <c r="AS423" s="85"/>
      <c r="AT423" s="85"/>
      <c r="AU423" s="135"/>
      <c r="AV423" s="90"/>
      <c r="AW423" s="126"/>
      <c r="AX423" s="19"/>
      <c r="AY423" s="19"/>
      <c r="AZ423" s="85"/>
      <c r="BA423" s="85"/>
      <c r="BB423" s="85"/>
      <c r="BC423" s="135"/>
      <c r="BD423" s="90"/>
      <c r="BE423" s="126"/>
      <c r="BF423" s="19"/>
      <c r="BG423" s="19"/>
      <c r="BH423" s="85"/>
      <c r="BI423" s="85"/>
      <c r="BJ423" s="85"/>
      <c r="BK423" s="135"/>
      <c r="BL423" s="90"/>
      <c r="BM423" s="126"/>
      <c r="BN423" s="19"/>
      <c r="BO423" s="19"/>
      <c r="BP423" s="85"/>
      <c r="BQ423" s="85"/>
      <c r="BR423" s="85"/>
      <c r="BS423" s="135"/>
      <c r="BT423" s="90"/>
      <c r="BU423" s="126"/>
      <c r="BV423" s="19"/>
      <c r="BW423" s="19"/>
      <c r="BX423" s="85"/>
      <c r="BY423" s="85"/>
      <c r="BZ423" s="85"/>
      <c r="CA423" s="135"/>
      <c r="CB423" s="90"/>
      <c r="CC423" s="126"/>
      <c r="CD423" s="19"/>
      <c r="CE423" s="19"/>
      <c r="CF423" s="85"/>
      <c r="CG423" s="85"/>
      <c r="CH423" s="85"/>
      <c r="CI423" s="135"/>
      <c r="CJ423" s="90"/>
      <c r="CK423" s="126"/>
      <c r="CL423" s="19"/>
      <c r="CM423" s="19"/>
      <c r="CN423" s="85"/>
      <c r="CO423" s="85"/>
      <c r="CP423" s="85"/>
      <c r="CQ423" s="135"/>
      <c r="CR423" s="90"/>
      <c r="CS423" s="126"/>
      <c r="CT423" s="19"/>
      <c r="CU423" s="19"/>
      <c r="CV423" s="85"/>
      <c r="CW423" s="85"/>
      <c r="CX423" s="85"/>
      <c r="CY423" s="135"/>
      <c r="CZ423" s="90"/>
      <c r="DA423" s="126"/>
      <c r="DB423" s="19"/>
      <c r="DC423" s="19"/>
      <c r="DD423" s="85"/>
      <c r="DE423" s="85"/>
      <c r="DF423" s="85"/>
      <c r="DG423" s="135"/>
      <c r="DH423" s="90"/>
      <c r="DI423" s="126"/>
      <c r="DJ423" s="19"/>
      <c r="DK423" s="19"/>
      <c r="DL423" s="85"/>
      <c r="DM423" s="85"/>
      <c r="DN423" s="85"/>
      <c r="DO423" s="135"/>
      <c r="DP423" s="90"/>
      <c r="DQ423" s="126"/>
      <c r="DR423" s="19"/>
      <c r="DS423" s="19"/>
      <c r="DT423" s="85"/>
      <c r="DU423" s="85"/>
      <c r="DV423" s="85"/>
      <c r="DW423" s="135"/>
      <c r="DX423" s="90"/>
      <c r="DY423" s="126"/>
      <c r="DZ423" s="19"/>
      <c r="EA423" s="19"/>
      <c r="EB423" s="24"/>
      <c r="EC423" s="24"/>
      <c r="ED423" s="24"/>
      <c r="EE423" s="705"/>
      <c r="EF423" s="334"/>
      <c r="EG423" s="272"/>
      <c r="EH423" s="19"/>
      <c r="EI423" s="19"/>
      <c r="EJ423" s="85"/>
      <c r="EK423" s="85"/>
      <c r="EL423" s="85"/>
      <c r="EM423" s="135"/>
      <c r="EN423" s="90"/>
      <c r="EO423" s="126"/>
      <c r="EP423" s="19"/>
      <c r="EQ423" s="19"/>
    </row>
    <row r="424" spans="1:147" ht="37.5" customHeight="1">
      <c r="A424" s="88"/>
      <c r="B424" s="88"/>
      <c r="C424" s="88"/>
      <c r="D424" s="85"/>
      <c r="E424" s="85"/>
      <c r="F424" s="85"/>
      <c r="G424" s="135"/>
      <c r="H424" s="90"/>
      <c r="I424" s="126"/>
      <c r="J424" s="19"/>
      <c r="K424" s="19"/>
      <c r="L424" s="85"/>
      <c r="M424" s="85"/>
      <c r="N424" s="85"/>
      <c r="O424" s="135"/>
      <c r="P424" s="90"/>
      <c r="Q424" s="126"/>
      <c r="R424" s="19"/>
      <c r="S424" s="19"/>
      <c r="T424" s="85"/>
      <c r="U424" s="85"/>
      <c r="V424" s="85"/>
      <c r="W424" s="135"/>
      <c r="X424" s="90"/>
      <c r="Y424" s="126"/>
      <c r="Z424" s="19"/>
      <c r="AA424" s="19"/>
      <c r="AB424" s="85"/>
      <c r="AC424" s="85"/>
      <c r="AD424" s="85"/>
      <c r="AE424" s="135"/>
      <c r="AF424" s="90"/>
      <c r="AG424" s="126"/>
      <c r="AH424" s="19"/>
      <c r="AI424" s="19"/>
      <c r="AJ424" s="85"/>
      <c r="AK424" s="85"/>
      <c r="AL424" s="85"/>
      <c r="AM424" s="135"/>
      <c r="AN424" s="90"/>
      <c r="AO424" s="126"/>
      <c r="AP424" s="19"/>
      <c r="AQ424" s="19"/>
      <c r="AR424" s="85"/>
      <c r="AS424" s="85"/>
      <c r="AT424" s="85"/>
      <c r="AU424" s="135"/>
      <c r="AV424" s="90"/>
      <c r="AW424" s="126"/>
      <c r="AX424" s="19"/>
      <c r="AY424" s="19"/>
      <c r="AZ424" s="85"/>
      <c r="BA424" s="85"/>
      <c r="BB424" s="85"/>
      <c r="BC424" s="135"/>
      <c r="BD424" s="90"/>
      <c r="BE424" s="126"/>
      <c r="BF424" s="19"/>
      <c r="BG424" s="19"/>
      <c r="BH424" s="85"/>
      <c r="BI424" s="85"/>
      <c r="BJ424" s="85"/>
      <c r="BK424" s="135"/>
      <c r="BL424" s="90"/>
      <c r="BM424" s="126"/>
      <c r="BN424" s="19"/>
      <c r="BO424" s="19"/>
      <c r="BP424" s="85"/>
      <c r="BQ424" s="85"/>
      <c r="BR424" s="85"/>
      <c r="BS424" s="135"/>
      <c r="BT424" s="90"/>
      <c r="BU424" s="126"/>
      <c r="BV424" s="19"/>
      <c r="BW424" s="19"/>
      <c r="BX424" s="85"/>
      <c r="BY424" s="85"/>
      <c r="BZ424" s="85"/>
      <c r="CA424" s="135"/>
      <c r="CB424" s="90"/>
      <c r="CC424" s="126"/>
      <c r="CD424" s="19"/>
      <c r="CE424" s="19"/>
      <c r="CF424" s="85"/>
      <c r="CG424" s="85"/>
      <c r="CH424" s="85"/>
      <c r="CI424" s="135"/>
      <c r="CJ424" s="90"/>
      <c r="CK424" s="126"/>
      <c r="CL424" s="19"/>
      <c r="CM424" s="19"/>
      <c r="CN424" s="85"/>
      <c r="CO424" s="85"/>
      <c r="CP424" s="85"/>
      <c r="CQ424" s="135"/>
      <c r="CR424" s="90"/>
      <c r="CS424" s="126"/>
      <c r="CT424" s="19"/>
      <c r="CU424" s="19"/>
      <c r="CV424" s="85"/>
      <c r="CW424" s="85"/>
      <c r="CX424" s="85"/>
      <c r="CY424" s="135"/>
      <c r="CZ424" s="90"/>
      <c r="DA424" s="126"/>
      <c r="DB424" s="19"/>
      <c r="DC424" s="19"/>
      <c r="DD424" s="85"/>
      <c r="DE424" s="85"/>
      <c r="DF424" s="85"/>
      <c r="DG424" s="135"/>
      <c r="DH424" s="90"/>
      <c r="DI424" s="126"/>
      <c r="DJ424" s="19"/>
      <c r="DK424" s="19"/>
      <c r="DL424" s="85"/>
      <c r="DM424" s="85"/>
      <c r="DN424" s="85"/>
      <c r="DO424" s="135"/>
      <c r="DP424" s="90"/>
      <c r="DQ424" s="126"/>
      <c r="DR424" s="19"/>
      <c r="DS424" s="19"/>
      <c r="DT424" s="85"/>
      <c r="DU424" s="85"/>
      <c r="DV424" s="85"/>
      <c r="DW424" s="135"/>
      <c r="DX424" s="90"/>
      <c r="DY424" s="126"/>
      <c r="DZ424" s="19"/>
      <c r="EA424" s="19"/>
      <c r="EB424" s="24"/>
      <c r="EC424" s="24"/>
      <c r="ED424" s="24"/>
      <c r="EE424" s="705"/>
      <c r="EF424" s="334"/>
      <c r="EG424" s="272"/>
      <c r="EH424" s="19"/>
      <c r="EI424" s="19"/>
      <c r="EJ424" s="85"/>
      <c r="EK424" s="85"/>
      <c r="EL424" s="85"/>
      <c r="EM424" s="135"/>
      <c r="EN424" s="90"/>
      <c r="EO424" s="126"/>
      <c r="EP424" s="19"/>
      <c r="EQ424" s="19"/>
    </row>
    <row r="425" spans="1:147" ht="37.5" customHeight="1">
      <c r="A425" s="88"/>
      <c r="B425" s="88"/>
      <c r="C425" s="88"/>
      <c r="D425" s="85"/>
      <c r="E425" s="85"/>
      <c r="F425" s="85"/>
      <c r="G425" s="135"/>
      <c r="H425" s="90"/>
      <c r="I425" s="126"/>
      <c r="J425" s="19"/>
      <c r="K425" s="19"/>
      <c r="L425" s="85"/>
      <c r="M425" s="85"/>
      <c r="N425" s="85"/>
      <c r="O425" s="135"/>
      <c r="P425" s="90"/>
      <c r="Q425" s="126"/>
      <c r="R425" s="19"/>
      <c r="S425" s="19"/>
      <c r="T425" s="85"/>
      <c r="U425" s="85"/>
      <c r="V425" s="85"/>
      <c r="W425" s="135"/>
      <c r="X425" s="90"/>
      <c r="Y425" s="126"/>
      <c r="Z425" s="19"/>
      <c r="AA425" s="19"/>
      <c r="AB425" s="85"/>
      <c r="AC425" s="85"/>
      <c r="AD425" s="85"/>
      <c r="AE425" s="135"/>
      <c r="AF425" s="90"/>
      <c r="AG425" s="126"/>
      <c r="AH425" s="19"/>
      <c r="AI425" s="19"/>
      <c r="AJ425" s="85"/>
      <c r="AK425" s="85"/>
      <c r="AL425" s="85"/>
      <c r="AM425" s="135"/>
      <c r="AN425" s="90"/>
      <c r="AO425" s="126"/>
      <c r="AP425" s="19"/>
      <c r="AQ425" s="19"/>
      <c r="AR425" s="85"/>
      <c r="AS425" s="85"/>
      <c r="AT425" s="85"/>
      <c r="AU425" s="135"/>
      <c r="AV425" s="90"/>
      <c r="AW425" s="126"/>
      <c r="AX425" s="19"/>
      <c r="AY425" s="19"/>
      <c r="AZ425" s="85"/>
      <c r="BA425" s="85"/>
      <c r="BB425" s="85"/>
      <c r="BC425" s="135"/>
      <c r="BD425" s="90"/>
      <c r="BE425" s="126"/>
      <c r="BF425" s="19"/>
      <c r="BG425" s="19"/>
      <c r="BH425" s="85"/>
      <c r="BI425" s="85"/>
      <c r="BJ425" s="85"/>
      <c r="BK425" s="135"/>
      <c r="BL425" s="90"/>
      <c r="BM425" s="126"/>
      <c r="BN425" s="19"/>
      <c r="BO425" s="19"/>
      <c r="BP425" s="85"/>
      <c r="BQ425" s="85"/>
      <c r="BR425" s="85"/>
      <c r="BS425" s="135"/>
      <c r="BT425" s="90"/>
      <c r="BU425" s="126"/>
      <c r="BV425" s="19"/>
      <c r="BW425" s="19"/>
      <c r="BX425" s="85"/>
      <c r="BY425" s="85"/>
      <c r="BZ425" s="85"/>
      <c r="CA425" s="135"/>
      <c r="CB425" s="90"/>
      <c r="CC425" s="126"/>
      <c r="CD425" s="19"/>
      <c r="CE425" s="19"/>
      <c r="CF425" s="85"/>
      <c r="CG425" s="85"/>
      <c r="CH425" s="85"/>
      <c r="CI425" s="135"/>
      <c r="CJ425" s="90"/>
      <c r="CK425" s="126"/>
      <c r="CL425" s="19"/>
      <c r="CM425" s="19"/>
      <c r="CN425" s="85"/>
      <c r="CO425" s="85"/>
      <c r="CP425" s="85"/>
      <c r="CQ425" s="135"/>
      <c r="CR425" s="90"/>
      <c r="CS425" s="126"/>
      <c r="CT425" s="19"/>
      <c r="CU425" s="19"/>
      <c r="CV425" s="85"/>
      <c r="CW425" s="85"/>
      <c r="CX425" s="85"/>
      <c r="CY425" s="135"/>
      <c r="CZ425" s="90"/>
      <c r="DA425" s="126"/>
      <c r="DB425" s="19"/>
      <c r="DC425" s="19"/>
      <c r="DD425" s="85"/>
      <c r="DE425" s="85"/>
      <c r="DF425" s="85"/>
      <c r="DG425" s="135"/>
      <c r="DH425" s="90"/>
      <c r="DI425" s="126"/>
      <c r="DJ425" s="19"/>
      <c r="DK425" s="19"/>
      <c r="DL425" s="85"/>
      <c r="DM425" s="85"/>
      <c r="DN425" s="85"/>
      <c r="DO425" s="135"/>
      <c r="DP425" s="90"/>
      <c r="DQ425" s="126"/>
      <c r="DR425" s="19"/>
      <c r="DS425" s="19"/>
      <c r="DT425" s="85"/>
      <c r="DU425" s="85"/>
      <c r="DV425" s="85"/>
      <c r="DW425" s="135"/>
      <c r="DX425" s="90"/>
      <c r="DY425" s="126"/>
      <c r="DZ425" s="19"/>
      <c r="EA425" s="19"/>
      <c r="EB425" s="24"/>
      <c r="EC425" s="24"/>
      <c r="ED425" s="24"/>
      <c r="EE425" s="705"/>
      <c r="EF425" s="334"/>
      <c r="EG425" s="272"/>
      <c r="EH425" s="19"/>
      <c r="EI425" s="19"/>
      <c r="EJ425" s="85"/>
      <c r="EK425" s="85"/>
      <c r="EL425" s="85"/>
      <c r="EM425" s="135"/>
      <c r="EN425" s="90"/>
      <c r="EO425" s="126"/>
      <c r="EP425" s="19"/>
      <c r="EQ425" s="19"/>
    </row>
    <row r="426" spans="1:147" ht="37.5" customHeight="1">
      <c r="A426" s="88"/>
      <c r="B426" s="88"/>
      <c r="C426" s="88"/>
      <c r="D426" s="85"/>
      <c r="E426" s="85"/>
      <c r="F426" s="85"/>
      <c r="G426" s="135"/>
      <c r="H426" s="90"/>
      <c r="I426" s="126"/>
      <c r="J426" s="19"/>
      <c r="K426" s="19"/>
      <c r="L426" s="85"/>
      <c r="M426" s="85"/>
      <c r="N426" s="85"/>
      <c r="O426" s="135"/>
      <c r="P426" s="90"/>
      <c r="Q426" s="126"/>
      <c r="R426" s="19"/>
      <c r="S426" s="19"/>
      <c r="T426" s="85"/>
      <c r="U426" s="85"/>
      <c r="V426" s="85"/>
      <c r="W426" s="135"/>
      <c r="X426" s="90"/>
      <c r="Y426" s="126"/>
      <c r="Z426" s="19"/>
      <c r="AA426" s="19"/>
      <c r="AB426" s="85"/>
      <c r="AC426" s="85"/>
      <c r="AD426" s="85"/>
      <c r="AE426" s="135"/>
      <c r="AF426" s="90"/>
      <c r="AG426" s="126"/>
      <c r="AH426" s="19"/>
      <c r="AI426" s="19"/>
      <c r="AJ426" s="85"/>
      <c r="AK426" s="85"/>
      <c r="AL426" s="85"/>
      <c r="AM426" s="135"/>
      <c r="AN426" s="90"/>
      <c r="AO426" s="126"/>
      <c r="AP426" s="19"/>
      <c r="AQ426" s="19"/>
      <c r="AR426" s="85"/>
      <c r="AS426" s="85"/>
      <c r="AT426" s="85"/>
      <c r="AU426" s="135"/>
      <c r="AV426" s="90"/>
      <c r="AW426" s="126"/>
      <c r="AX426" s="19"/>
      <c r="AY426" s="19"/>
      <c r="AZ426" s="85"/>
      <c r="BA426" s="85"/>
      <c r="BB426" s="85"/>
      <c r="BC426" s="135"/>
      <c r="BD426" s="90"/>
      <c r="BE426" s="126"/>
      <c r="BF426" s="19"/>
      <c r="BG426" s="19"/>
      <c r="BH426" s="85"/>
      <c r="BI426" s="85"/>
      <c r="BJ426" s="85"/>
      <c r="BK426" s="135"/>
      <c r="BL426" s="90"/>
      <c r="BM426" s="126"/>
      <c r="BN426" s="19"/>
      <c r="BO426" s="19"/>
      <c r="BP426" s="85"/>
      <c r="BQ426" s="85"/>
      <c r="BR426" s="85"/>
      <c r="BS426" s="135"/>
      <c r="BT426" s="90"/>
      <c r="BU426" s="126"/>
      <c r="BV426" s="19"/>
      <c r="BW426" s="19"/>
      <c r="BX426" s="85"/>
      <c r="BY426" s="85"/>
      <c r="BZ426" s="85"/>
      <c r="CA426" s="135"/>
      <c r="CB426" s="90"/>
      <c r="CC426" s="126"/>
      <c r="CD426" s="19"/>
      <c r="CE426" s="19"/>
      <c r="CF426" s="85"/>
      <c r="CG426" s="85"/>
      <c r="CH426" s="85"/>
      <c r="CI426" s="135"/>
      <c r="CJ426" s="90"/>
      <c r="CK426" s="126"/>
      <c r="CL426" s="19"/>
      <c r="CM426" s="19"/>
      <c r="CN426" s="85"/>
      <c r="CO426" s="85"/>
      <c r="CP426" s="85"/>
      <c r="CQ426" s="135"/>
      <c r="CR426" s="90"/>
      <c r="CS426" s="126"/>
      <c r="CT426" s="19"/>
      <c r="CU426" s="19"/>
      <c r="CV426" s="85"/>
      <c r="CW426" s="85"/>
      <c r="CX426" s="85"/>
      <c r="CY426" s="135"/>
      <c r="CZ426" s="90"/>
      <c r="DA426" s="126"/>
      <c r="DB426" s="19"/>
      <c r="DC426" s="19"/>
      <c r="DD426" s="85"/>
      <c r="DE426" s="85"/>
      <c r="DF426" s="85"/>
      <c r="DG426" s="135"/>
      <c r="DH426" s="90"/>
      <c r="DI426" s="126"/>
      <c r="DJ426" s="19"/>
      <c r="DK426" s="19"/>
      <c r="DL426" s="85"/>
      <c r="DM426" s="85"/>
      <c r="DN426" s="85"/>
      <c r="DO426" s="135"/>
      <c r="DP426" s="90"/>
      <c r="DQ426" s="126"/>
      <c r="DR426" s="19"/>
      <c r="DS426" s="19"/>
      <c r="DT426" s="85"/>
      <c r="DU426" s="85"/>
      <c r="DV426" s="85"/>
      <c r="DW426" s="135"/>
      <c r="DX426" s="90"/>
      <c r="DY426" s="126"/>
      <c r="DZ426" s="19"/>
      <c r="EA426" s="19"/>
      <c r="EB426" s="24"/>
      <c r="EC426" s="24"/>
      <c r="ED426" s="24"/>
      <c r="EE426" s="705"/>
      <c r="EF426" s="334"/>
      <c r="EG426" s="272"/>
      <c r="EH426" s="19"/>
      <c r="EI426" s="19"/>
      <c r="EJ426" s="85"/>
      <c r="EK426" s="85"/>
      <c r="EL426" s="85"/>
      <c r="EM426" s="135"/>
      <c r="EN426" s="90"/>
      <c r="EO426" s="126"/>
      <c r="EP426" s="19"/>
      <c r="EQ426" s="19"/>
    </row>
    <row r="427" spans="1:147" ht="37.5" customHeight="1">
      <c r="A427" s="88"/>
      <c r="B427" s="88"/>
      <c r="C427" s="88"/>
      <c r="D427" s="85"/>
      <c r="E427" s="85"/>
      <c r="F427" s="85"/>
      <c r="G427" s="135"/>
      <c r="H427" s="90"/>
      <c r="I427" s="126"/>
      <c r="J427" s="19"/>
      <c r="K427" s="19"/>
      <c r="L427" s="85"/>
      <c r="M427" s="85"/>
      <c r="N427" s="85"/>
      <c r="O427" s="135"/>
      <c r="P427" s="90"/>
      <c r="Q427" s="126"/>
      <c r="R427" s="19"/>
      <c r="S427" s="19"/>
      <c r="T427" s="85"/>
      <c r="U427" s="85"/>
      <c r="V427" s="85"/>
      <c r="W427" s="135"/>
      <c r="X427" s="90"/>
      <c r="Y427" s="126"/>
      <c r="Z427" s="19"/>
      <c r="AA427" s="19"/>
      <c r="AB427" s="85"/>
      <c r="AC427" s="85"/>
      <c r="AD427" s="85"/>
      <c r="AE427" s="135"/>
      <c r="AF427" s="90"/>
      <c r="AG427" s="126"/>
      <c r="AH427" s="19"/>
      <c r="AI427" s="19"/>
      <c r="AJ427" s="85"/>
      <c r="AK427" s="85"/>
      <c r="AL427" s="85"/>
      <c r="AM427" s="135"/>
      <c r="AN427" s="90"/>
      <c r="AO427" s="126"/>
      <c r="AP427" s="19"/>
      <c r="AQ427" s="19"/>
      <c r="AR427" s="85"/>
      <c r="AS427" s="85"/>
      <c r="AT427" s="85"/>
      <c r="AU427" s="135"/>
      <c r="AV427" s="90"/>
      <c r="AW427" s="126"/>
      <c r="AX427" s="19"/>
      <c r="AY427" s="19"/>
      <c r="AZ427" s="85"/>
      <c r="BA427" s="85"/>
      <c r="BB427" s="85"/>
      <c r="BC427" s="135"/>
      <c r="BD427" s="90"/>
      <c r="BE427" s="126"/>
      <c r="BF427" s="19"/>
      <c r="BG427" s="19"/>
      <c r="BH427" s="85"/>
      <c r="BI427" s="85"/>
      <c r="BJ427" s="85"/>
      <c r="BK427" s="135"/>
      <c r="BL427" s="90"/>
      <c r="BM427" s="126"/>
      <c r="BN427" s="19"/>
      <c r="BO427" s="19"/>
      <c r="BP427" s="85"/>
      <c r="BQ427" s="85"/>
      <c r="BR427" s="85"/>
      <c r="BS427" s="135"/>
      <c r="BT427" s="90"/>
      <c r="BU427" s="126"/>
      <c r="BV427" s="19"/>
      <c r="BW427" s="19"/>
      <c r="BX427" s="85"/>
      <c r="BY427" s="85"/>
      <c r="BZ427" s="85"/>
      <c r="CA427" s="135"/>
      <c r="CB427" s="90"/>
      <c r="CC427" s="126"/>
      <c r="CD427" s="19"/>
      <c r="CE427" s="19"/>
      <c r="CF427" s="85"/>
      <c r="CG427" s="85"/>
      <c r="CH427" s="85"/>
      <c r="CI427" s="135"/>
      <c r="CJ427" s="90"/>
      <c r="CK427" s="126"/>
      <c r="CL427" s="19"/>
      <c r="CM427" s="19"/>
      <c r="CN427" s="85"/>
      <c r="CO427" s="85"/>
      <c r="CP427" s="85"/>
      <c r="CQ427" s="135"/>
      <c r="CR427" s="90"/>
      <c r="CS427" s="126"/>
      <c r="CT427" s="19"/>
      <c r="CU427" s="19"/>
      <c r="CV427" s="85"/>
      <c r="CW427" s="85"/>
      <c r="CX427" s="85"/>
      <c r="CY427" s="135"/>
      <c r="CZ427" s="90"/>
      <c r="DA427" s="126"/>
      <c r="DB427" s="19"/>
      <c r="DC427" s="19"/>
      <c r="DD427" s="85"/>
      <c r="DE427" s="85"/>
      <c r="DF427" s="85"/>
      <c r="DG427" s="135"/>
      <c r="DH427" s="90"/>
      <c r="DI427" s="126"/>
      <c r="DJ427" s="19"/>
      <c r="DK427" s="19"/>
      <c r="DL427" s="85"/>
      <c r="DM427" s="85"/>
      <c r="DN427" s="85"/>
      <c r="DO427" s="135"/>
      <c r="DP427" s="90"/>
      <c r="DQ427" s="126"/>
      <c r="DR427" s="19"/>
      <c r="DS427" s="19"/>
      <c r="DT427" s="85"/>
      <c r="DU427" s="85"/>
      <c r="DV427" s="85"/>
      <c r="DW427" s="135"/>
      <c r="DX427" s="90"/>
      <c r="DY427" s="126"/>
      <c r="DZ427" s="19"/>
      <c r="EA427" s="19"/>
      <c r="EB427" s="24"/>
      <c r="EC427" s="24"/>
      <c r="ED427" s="24"/>
      <c r="EE427" s="705"/>
      <c r="EF427" s="334"/>
      <c r="EG427" s="272"/>
      <c r="EH427" s="19"/>
      <c r="EI427" s="19"/>
      <c r="EJ427" s="85"/>
      <c r="EK427" s="85"/>
      <c r="EL427" s="85"/>
      <c r="EM427" s="135"/>
      <c r="EN427" s="90"/>
      <c r="EO427" s="126"/>
      <c r="EP427" s="19"/>
      <c r="EQ427" s="19"/>
    </row>
    <row r="428" spans="1:147" ht="37.5" customHeight="1">
      <c r="A428" s="88"/>
      <c r="B428" s="88"/>
      <c r="C428" s="88"/>
      <c r="D428" s="85"/>
      <c r="E428" s="85"/>
      <c r="F428" s="85"/>
      <c r="G428" s="135"/>
      <c r="H428" s="90"/>
      <c r="I428" s="126"/>
      <c r="J428" s="19"/>
      <c r="K428" s="19"/>
      <c r="L428" s="85"/>
      <c r="M428" s="85"/>
      <c r="N428" s="85"/>
      <c r="O428" s="135"/>
      <c r="P428" s="90"/>
      <c r="Q428" s="126"/>
      <c r="R428" s="19"/>
      <c r="S428" s="19"/>
      <c r="T428" s="85"/>
      <c r="U428" s="85"/>
      <c r="V428" s="85"/>
      <c r="W428" s="135"/>
      <c r="X428" s="90"/>
      <c r="Y428" s="126"/>
      <c r="Z428" s="19"/>
      <c r="AA428" s="19"/>
      <c r="AB428" s="85"/>
      <c r="AC428" s="85"/>
      <c r="AD428" s="85"/>
      <c r="AE428" s="135"/>
      <c r="AF428" s="90"/>
      <c r="AG428" s="126"/>
      <c r="AH428" s="19"/>
      <c r="AI428" s="19"/>
      <c r="AJ428" s="85"/>
      <c r="AK428" s="85"/>
      <c r="AL428" s="85"/>
      <c r="AM428" s="135"/>
      <c r="AN428" s="90"/>
      <c r="AO428" s="126"/>
      <c r="AP428" s="19"/>
      <c r="AQ428" s="19"/>
      <c r="AR428" s="85"/>
      <c r="AS428" s="85"/>
      <c r="AT428" s="85"/>
      <c r="AU428" s="135"/>
      <c r="AV428" s="90"/>
      <c r="AW428" s="126"/>
      <c r="AX428" s="19"/>
      <c r="AY428" s="19"/>
      <c r="AZ428" s="85"/>
      <c r="BA428" s="85"/>
      <c r="BB428" s="85"/>
      <c r="BC428" s="135"/>
      <c r="BD428" s="90"/>
      <c r="BE428" s="126"/>
      <c r="BF428" s="19"/>
      <c r="BG428" s="19"/>
      <c r="BH428" s="85"/>
      <c r="BI428" s="85"/>
      <c r="BJ428" s="85"/>
      <c r="BK428" s="135"/>
      <c r="BL428" s="90"/>
      <c r="BM428" s="126"/>
      <c r="BN428" s="19"/>
      <c r="BO428" s="19"/>
      <c r="BP428" s="85"/>
      <c r="BQ428" s="85"/>
      <c r="BR428" s="85"/>
      <c r="BS428" s="135"/>
      <c r="BT428" s="90"/>
      <c r="BU428" s="126"/>
      <c r="BV428" s="19"/>
      <c r="BW428" s="19"/>
      <c r="BX428" s="85"/>
      <c r="BY428" s="85"/>
      <c r="BZ428" s="85"/>
      <c r="CA428" s="135"/>
      <c r="CB428" s="90"/>
      <c r="CC428" s="126"/>
      <c r="CD428" s="19"/>
      <c r="CE428" s="19"/>
      <c r="CF428" s="85"/>
      <c r="CG428" s="85"/>
      <c r="CH428" s="85"/>
      <c r="CI428" s="135"/>
      <c r="CJ428" s="90"/>
      <c r="CK428" s="126"/>
      <c r="CL428" s="19"/>
      <c r="CM428" s="19"/>
      <c r="CN428" s="85"/>
      <c r="CO428" s="85"/>
      <c r="CP428" s="85"/>
      <c r="CQ428" s="135"/>
      <c r="CR428" s="90"/>
      <c r="CS428" s="126"/>
      <c r="CT428" s="19"/>
      <c r="CU428" s="19"/>
      <c r="CV428" s="85"/>
      <c r="CW428" s="85"/>
      <c r="CX428" s="85"/>
      <c r="CY428" s="135"/>
      <c r="CZ428" s="90"/>
      <c r="DA428" s="126"/>
      <c r="DB428" s="19"/>
      <c r="DC428" s="19"/>
      <c r="DD428" s="85"/>
      <c r="DE428" s="85"/>
      <c r="DF428" s="85"/>
      <c r="DG428" s="135"/>
      <c r="DH428" s="90"/>
      <c r="DI428" s="126"/>
      <c r="DJ428" s="19"/>
      <c r="DK428" s="19"/>
      <c r="DL428" s="85"/>
      <c r="DM428" s="85"/>
      <c r="DN428" s="85"/>
      <c r="DO428" s="135"/>
      <c r="DP428" s="90"/>
      <c r="DQ428" s="126"/>
      <c r="DR428" s="19"/>
      <c r="DS428" s="19"/>
      <c r="DT428" s="85"/>
      <c r="DU428" s="85"/>
      <c r="DV428" s="85"/>
      <c r="DW428" s="135"/>
      <c r="DX428" s="90"/>
      <c r="DY428" s="126"/>
      <c r="DZ428" s="19"/>
      <c r="EA428" s="19"/>
      <c r="EB428" s="24"/>
      <c r="EC428" s="24"/>
      <c r="ED428" s="24"/>
      <c r="EE428" s="705"/>
      <c r="EF428" s="334"/>
      <c r="EG428" s="272"/>
      <c r="EH428" s="19"/>
      <c r="EI428" s="19"/>
      <c r="EJ428" s="85"/>
      <c r="EK428" s="85"/>
      <c r="EL428" s="85"/>
      <c r="EM428" s="135"/>
      <c r="EN428" s="90"/>
      <c r="EO428" s="126"/>
      <c r="EP428" s="19"/>
      <c r="EQ428" s="19"/>
    </row>
    <row r="429" spans="1:147" ht="37.5" customHeight="1">
      <c r="A429" s="88"/>
      <c r="B429" s="88"/>
      <c r="C429" s="88"/>
      <c r="D429" s="85"/>
      <c r="E429" s="85"/>
      <c r="F429" s="85"/>
      <c r="G429" s="135"/>
      <c r="H429" s="90"/>
      <c r="I429" s="126"/>
      <c r="J429" s="19"/>
      <c r="K429" s="19"/>
      <c r="L429" s="85"/>
      <c r="M429" s="85"/>
      <c r="N429" s="85"/>
      <c r="O429" s="135"/>
      <c r="P429" s="90"/>
      <c r="Q429" s="126"/>
      <c r="R429" s="19"/>
      <c r="S429" s="19"/>
      <c r="T429" s="85"/>
      <c r="U429" s="85"/>
      <c r="V429" s="85"/>
      <c r="W429" s="135"/>
      <c r="X429" s="90"/>
      <c r="Y429" s="126"/>
      <c r="Z429" s="19"/>
      <c r="AA429" s="19"/>
      <c r="AB429" s="85"/>
      <c r="AC429" s="85"/>
      <c r="AD429" s="85"/>
      <c r="AE429" s="135"/>
      <c r="AF429" s="90"/>
      <c r="AG429" s="126"/>
      <c r="AH429" s="19"/>
      <c r="AI429" s="19"/>
      <c r="AJ429" s="85"/>
      <c r="AK429" s="85"/>
      <c r="AL429" s="85"/>
      <c r="AM429" s="135"/>
      <c r="AN429" s="90"/>
      <c r="AO429" s="126"/>
      <c r="AP429" s="19"/>
      <c r="AQ429" s="19"/>
      <c r="AR429" s="85"/>
      <c r="AS429" s="85"/>
      <c r="AT429" s="85"/>
      <c r="AU429" s="135"/>
      <c r="AV429" s="90"/>
      <c r="AW429" s="126"/>
      <c r="AX429" s="19"/>
      <c r="AY429" s="19"/>
      <c r="AZ429" s="85"/>
      <c r="BA429" s="85"/>
      <c r="BB429" s="85"/>
      <c r="BC429" s="135"/>
      <c r="BD429" s="90"/>
      <c r="BE429" s="126"/>
      <c r="BF429" s="19"/>
      <c r="BG429" s="19"/>
      <c r="BH429" s="85"/>
      <c r="BI429" s="85"/>
      <c r="BJ429" s="85"/>
      <c r="BK429" s="135"/>
      <c r="BL429" s="90"/>
      <c r="BM429" s="126"/>
      <c r="BN429" s="19"/>
      <c r="BO429" s="19"/>
      <c r="BP429" s="85"/>
      <c r="BQ429" s="85"/>
      <c r="BR429" s="85"/>
      <c r="BS429" s="135"/>
      <c r="BT429" s="90"/>
      <c r="BU429" s="126"/>
      <c r="BV429" s="19"/>
      <c r="BW429" s="19"/>
      <c r="BX429" s="85"/>
      <c r="BY429" s="85"/>
      <c r="BZ429" s="85"/>
      <c r="CA429" s="135"/>
      <c r="CB429" s="90"/>
      <c r="CC429" s="126"/>
      <c r="CD429" s="19"/>
      <c r="CE429" s="19"/>
      <c r="CF429" s="85"/>
      <c r="CG429" s="85"/>
      <c r="CH429" s="85"/>
      <c r="CI429" s="135"/>
      <c r="CJ429" s="90"/>
      <c r="CK429" s="126"/>
      <c r="CL429" s="19"/>
      <c r="CM429" s="19"/>
      <c r="CN429" s="85"/>
      <c r="CO429" s="85"/>
      <c r="CP429" s="85"/>
      <c r="CQ429" s="135"/>
      <c r="CR429" s="90"/>
      <c r="CS429" s="126"/>
      <c r="CT429" s="19"/>
      <c r="CU429" s="19"/>
      <c r="CV429" s="85"/>
      <c r="CW429" s="85"/>
      <c r="CX429" s="85"/>
      <c r="CY429" s="135"/>
      <c r="CZ429" s="90"/>
      <c r="DA429" s="126"/>
      <c r="DB429" s="19"/>
      <c r="DC429" s="19"/>
      <c r="DD429" s="85"/>
      <c r="DE429" s="85"/>
      <c r="DF429" s="85"/>
      <c r="DG429" s="135"/>
      <c r="DH429" s="90"/>
      <c r="DI429" s="126"/>
      <c r="DJ429" s="19"/>
      <c r="DK429" s="19"/>
      <c r="DL429" s="85"/>
      <c r="DM429" s="85"/>
      <c r="DN429" s="85"/>
      <c r="DO429" s="135"/>
      <c r="DP429" s="90"/>
      <c r="DQ429" s="126"/>
      <c r="DR429" s="19"/>
      <c r="DS429" s="19"/>
      <c r="DT429" s="85"/>
      <c r="DU429" s="85"/>
      <c r="DV429" s="85"/>
      <c r="DW429" s="135"/>
      <c r="DX429" s="90"/>
      <c r="DY429" s="126"/>
      <c r="DZ429" s="19"/>
      <c r="EA429" s="19"/>
      <c r="EB429" s="24"/>
      <c r="EC429" s="24"/>
      <c r="ED429" s="24"/>
      <c r="EE429" s="705"/>
      <c r="EF429" s="334"/>
      <c r="EG429" s="272"/>
      <c r="EH429" s="19"/>
      <c r="EI429" s="19"/>
      <c r="EJ429" s="85"/>
      <c r="EK429" s="85"/>
      <c r="EL429" s="85"/>
      <c r="EM429" s="135"/>
      <c r="EN429" s="90"/>
      <c r="EO429" s="126"/>
      <c r="EP429" s="19"/>
      <c r="EQ429" s="19"/>
    </row>
    <row r="430" spans="1:147" ht="37.5" customHeight="1">
      <c r="A430" s="88"/>
      <c r="B430" s="88"/>
      <c r="C430" s="88"/>
      <c r="D430" s="85"/>
      <c r="E430" s="85"/>
      <c r="F430" s="85"/>
      <c r="G430" s="135"/>
      <c r="H430" s="90"/>
      <c r="I430" s="126"/>
      <c r="J430" s="19"/>
      <c r="K430" s="19"/>
      <c r="L430" s="85"/>
      <c r="M430" s="85"/>
      <c r="N430" s="85"/>
      <c r="O430" s="135"/>
      <c r="P430" s="90"/>
      <c r="Q430" s="126"/>
      <c r="R430" s="19"/>
      <c r="S430" s="19"/>
      <c r="T430" s="85"/>
      <c r="U430" s="85"/>
      <c r="V430" s="85"/>
      <c r="W430" s="135"/>
      <c r="X430" s="90"/>
      <c r="Y430" s="126"/>
      <c r="Z430" s="19"/>
      <c r="AA430" s="19"/>
      <c r="AB430" s="85"/>
      <c r="AC430" s="85"/>
      <c r="AD430" s="85"/>
      <c r="AE430" s="135"/>
      <c r="AF430" s="90"/>
      <c r="AG430" s="126"/>
      <c r="AH430" s="19"/>
      <c r="AI430" s="19"/>
      <c r="AJ430" s="85"/>
      <c r="AK430" s="85"/>
      <c r="AL430" s="85"/>
      <c r="AM430" s="135"/>
      <c r="AN430" s="90"/>
      <c r="AO430" s="126"/>
      <c r="AP430" s="19"/>
      <c r="AQ430" s="19"/>
      <c r="AR430" s="85"/>
      <c r="AS430" s="85"/>
      <c r="AT430" s="85"/>
      <c r="AU430" s="135"/>
      <c r="AV430" s="90"/>
      <c r="AW430" s="126"/>
      <c r="AX430" s="19"/>
      <c r="AY430" s="19"/>
      <c r="AZ430" s="85"/>
      <c r="BA430" s="85"/>
      <c r="BB430" s="85"/>
      <c r="BC430" s="135"/>
      <c r="BD430" s="90"/>
      <c r="BE430" s="126"/>
      <c r="BF430" s="19"/>
      <c r="BG430" s="19"/>
      <c r="BH430" s="85"/>
      <c r="BI430" s="85"/>
      <c r="BJ430" s="85"/>
      <c r="BK430" s="135"/>
      <c r="BL430" s="90"/>
      <c r="BM430" s="126"/>
      <c r="BN430" s="19"/>
      <c r="BO430" s="19"/>
      <c r="BP430" s="85"/>
      <c r="BQ430" s="85"/>
      <c r="BR430" s="85"/>
      <c r="BS430" s="135"/>
      <c r="BT430" s="90"/>
      <c r="BU430" s="126"/>
      <c r="BV430" s="19"/>
      <c r="BW430" s="19"/>
      <c r="BX430" s="85"/>
      <c r="BY430" s="85"/>
      <c r="BZ430" s="85"/>
      <c r="CA430" s="135"/>
      <c r="CB430" s="90"/>
      <c r="CC430" s="126"/>
      <c r="CD430" s="19"/>
      <c r="CE430" s="19"/>
      <c r="CF430" s="85"/>
      <c r="CG430" s="85"/>
      <c r="CH430" s="85"/>
      <c r="CI430" s="135"/>
      <c r="CJ430" s="90"/>
      <c r="CK430" s="126"/>
      <c r="CL430" s="19"/>
      <c r="CM430" s="19"/>
      <c r="CN430" s="85"/>
      <c r="CO430" s="85"/>
      <c r="CP430" s="85"/>
      <c r="CQ430" s="135"/>
      <c r="CR430" s="90"/>
      <c r="CS430" s="126"/>
      <c r="CT430" s="19"/>
      <c r="CU430" s="19"/>
      <c r="CV430" s="85"/>
      <c r="CW430" s="85"/>
      <c r="CX430" s="85"/>
      <c r="CY430" s="135"/>
      <c r="CZ430" s="90"/>
      <c r="DA430" s="126"/>
      <c r="DB430" s="19"/>
      <c r="DC430" s="19"/>
      <c r="DD430" s="85"/>
      <c r="DE430" s="85"/>
      <c r="DF430" s="85"/>
      <c r="DG430" s="135"/>
      <c r="DH430" s="90"/>
      <c r="DI430" s="126"/>
      <c r="DJ430" s="19"/>
      <c r="DK430" s="19"/>
      <c r="DL430" s="85"/>
      <c r="DM430" s="85"/>
      <c r="DN430" s="85"/>
      <c r="DO430" s="135"/>
      <c r="DP430" s="90"/>
      <c r="DQ430" s="126"/>
      <c r="DR430" s="19"/>
      <c r="DS430" s="19"/>
      <c r="DT430" s="85"/>
      <c r="DU430" s="85"/>
      <c r="DV430" s="85"/>
      <c r="DW430" s="135"/>
      <c r="DX430" s="90"/>
      <c r="DY430" s="126"/>
      <c r="DZ430" s="19"/>
      <c r="EA430" s="19"/>
      <c r="EB430" s="24"/>
      <c r="EC430" s="24"/>
      <c r="ED430" s="24"/>
      <c r="EE430" s="705"/>
      <c r="EF430" s="334"/>
      <c r="EG430" s="272"/>
      <c r="EH430" s="19"/>
      <c r="EI430" s="19"/>
      <c r="EJ430" s="85"/>
      <c r="EK430" s="85"/>
      <c r="EL430" s="85"/>
      <c r="EM430" s="135"/>
      <c r="EN430" s="90"/>
      <c r="EO430" s="126"/>
      <c r="EP430" s="19"/>
      <c r="EQ430" s="19"/>
    </row>
    <row r="431" spans="1:147" ht="37.5" customHeight="1">
      <c r="A431" s="88"/>
      <c r="B431" s="88"/>
      <c r="C431" s="88"/>
      <c r="D431" s="85"/>
      <c r="E431" s="85"/>
      <c r="F431" s="85"/>
      <c r="G431" s="135"/>
      <c r="H431" s="90"/>
      <c r="I431" s="126"/>
      <c r="J431" s="19"/>
      <c r="K431" s="19"/>
      <c r="L431" s="85"/>
      <c r="M431" s="85"/>
      <c r="N431" s="85"/>
      <c r="O431" s="135"/>
      <c r="P431" s="90"/>
      <c r="Q431" s="126"/>
      <c r="R431" s="19"/>
      <c r="S431" s="19"/>
      <c r="T431" s="85"/>
      <c r="U431" s="85"/>
      <c r="V431" s="85"/>
      <c r="W431" s="135"/>
      <c r="X431" s="90"/>
      <c r="Y431" s="126"/>
      <c r="Z431" s="19"/>
      <c r="AA431" s="19"/>
      <c r="AB431" s="85"/>
      <c r="AC431" s="85"/>
      <c r="AD431" s="85"/>
      <c r="AE431" s="135"/>
      <c r="AF431" s="90"/>
      <c r="AG431" s="126"/>
      <c r="AH431" s="19"/>
      <c r="AI431" s="19"/>
      <c r="AJ431" s="85"/>
      <c r="AK431" s="85"/>
      <c r="AL431" s="85"/>
      <c r="AM431" s="135"/>
      <c r="AN431" s="90"/>
      <c r="AO431" s="126"/>
      <c r="AP431" s="19"/>
      <c r="AQ431" s="19"/>
      <c r="AR431" s="85"/>
      <c r="AS431" s="85"/>
      <c r="AT431" s="85"/>
      <c r="AU431" s="135"/>
      <c r="AV431" s="90"/>
      <c r="AW431" s="126"/>
      <c r="AX431" s="19"/>
      <c r="AY431" s="19"/>
      <c r="AZ431" s="85"/>
      <c r="BA431" s="85"/>
      <c r="BB431" s="85"/>
      <c r="BC431" s="135"/>
      <c r="BD431" s="90"/>
      <c r="BE431" s="126"/>
      <c r="BF431" s="19"/>
      <c r="BG431" s="19"/>
      <c r="BH431" s="85"/>
      <c r="BI431" s="85"/>
      <c r="BJ431" s="85"/>
      <c r="BK431" s="135"/>
      <c r="BL431" s="90"/>
      <c r="BM431" s="126"/>
      <c r="BN431" s="19"/>
      <c r="BO431" s="19"/>
      <c r="BP431" s="85"/>
      <c r="BQ431" s="85"/>
      <c r="BR431" s="85"/>
      <c r="BS431" s="135"/>
      <c r="BT431" s="90"/>
      <c r="BU431" s="126"/>
      <c r="BV431" s="19"/>
      <c r="BW431" s="19"/>
      <c r="BX431" s="85"/>
      <c r="BY431" s="85"/>
      <c r="BZ431" s="85"/>
      <c r="CA431" s="135"/>
      <c r="CB431" s="90"/>
      <c r="CC431" s="126"/>
      <c r="CD431" s="19"/>
      <c r="CE431" s="19"/>
      <c r="CF431" s="85"/>
      <c r="CG431" s="85"/>
      <c r="CH431" s="85"/>
      <c r="CI431" s="135"/>
      <c r="CJ431" s="90"/>
      <c r="CK431" s="126"/>
      <c r="CL431" s="19"/>
      <c r="CM431" s="19"/>
      <c r="CN431" s="85"/>
      <c r="CO431" s="85"/>
      <c r="CP431" s="85"/>
      <c r="CQ431" s="135"/>
      <c r="CR431" s="90"/>
      <c r="CS431" s="126"/>
      <c r="CT431" s="19"/>
      <c r="CU431" s="19"/>
      <c r="CV431" s="85"/>
      <c r="CW431" s="85"/>
      <c r="CX431" s="85"/>
      <c r="CY431" s="135"/>
      <c r="CZ431" s="90"/>
      <c r="DA431" s="126"/>
      <c r="DB431" s="19"/>
      <c r="DC431" s="19"/>
      <c r="DD431" s="85"/>
      <c r="DE431" s="85"/>
      <c r="DF431" s="85"/>
      <c r="DG431" s="135"/>
      <c r="DH431" s="90"/>
      <c r="DI431" s="126"/>
      <c r="DJ431" s="19"/>
      <c r="DK431" s="19"/>
      <c r="DL431" s="85"/>
      <c r="DM431" s="85"/>
      <c r="DN431" s="85"/>
      <c r="DO431" s="135"/>
      <c r="DP431" s="90"/>
      <c r="DQ431" s="126"/>
      <c r="DR431" s="19"/>
      <c r="DS431" s="19"/>
      <c r="DT431" s="85"/>
      <c r="DU431" s="85"/>
      <c r="DV431" s="85"/>
      <c r="DW431" s="135"/>
      <c r="DX431" s="90"/>
      <c r="DY431" s="126"/>
      <c r="DZ431" s="19"/>
      <c r="EA431" s="19"/>
      <c r="EB431" s="24"/>
      <c r="EC431" s="24"/>
      <c r="ED431" s="24"/>
      <c r="EE431" s="705"/>
      <c r="EF431" s="334"/>
      <c r="EG431" s="272"/>
      <c r="EH431" s="19"/>
      <c r="EI431" s="19"/>
      <c r="EJ431" s="85"/>
      <c r="EK431" s="85"/>
      <c r="EL431" s="85"/>
      <c r="EM431" s="135"/>
      <c r="EN431" s="90"/>
      <c r="EO431" s="126"/>
      <c r="EP431" s="19"/>
      <c r="EQ431" s="19"/>
    </row>
    <row r="432" spans="1:147" ht="37.5" customHeight="1">
      <c r="A432" s="88"/>
      <c r="B432" s="88"/>
      <c r="C432" s="88"/>
      <c r="D432" s="85"/>
      <c r="E432" s="85"/>
      <c r="F432" s="85"/>
      <c r="G432" s="135"/>
      <c r="H432" s="90"/>
      <c r="I432" s="126"/>
      <c r="J432" s="19"/>
      <c r="K432" s="19"/>
      <c r="L432" s="85"/>
      <c r="M432" s="85"/>
      <c r="N432" s="85"/>
      <c r="O432" s="135"/>
      <c r="P432" s="90"/>
      <c r="Q432" s="126"/>
      <c r="R432" s="19"/>
      <c r="S432" s="19"/>
      <c r="T432" s="85"/>
      <c r="U432" s="85"/>
      <c r="V432" s="85"/>
      <c r="W432" s="135"/>
      <c r="X432" s="90"/>
      <c r="Y432" s="126"/>
      <c r="Z432" s="19"/>
      <c r="AA432" s="19"/>
      <c r="AB432" s="85"/>
      <c r="AC432" s="85"/>
      <c r="AD432" s="85"/>
      <c r="AE432" s="135"/>
      <c r="AF432" s="90"/>
      <c r="AG432" s="126"/>
      <c r="AH432" s="19"/>
      <c r="AI432" s="19"/>
      <c r="AJ432" s="85"/>
      <c r="AK432" s="85"/>
      <c r="AL432" s="85"/>
      <c r="AM432" s="135"/>
      <c r="AN432" s="90"/>
      <c r="AO432" s="126"/>
      <c r="AP432" s="19"/>
      <c r="AQ432" s="19"/>
      <c r="AR432" s="85"/>
      <c r="AS432" s="85"/>
      <c r="AT432" s="85"/>
      <c r="AU432" s="135"/>
      <c r="AV432" s="90"/>
      <c r="AW432" s="126"/>
      <c r="AX432" s="19"/>
      <c r="AY432" s="19"/>
      <c r="AZ432" s="85"/>
      <c r="BA432" s="85"/>
      <c r="BB432" s="85"/>
      <c r="BC432" s="135"/>
      <c r="BD432" s="90"/>
      <c r="BE432" s="126"/>
      <c r="BF432" s="19"/>
      <c r="BG432" s="19"/>
      <c r="BH432" s="85"/>
      <c r="BI432" s="85"/>
      <c r="BJ432" s="85"/>
      <c r="BK432" s="135"/>
      <c r="BL432" s="90"/>
      <c r="BM432" s="126"/>
      <c r="BN432" s="19"/>
      <c r="BO432" s="19"/>
      <c r="BP432" s="85"/>
      <c r="BQ432" s="85"/>
      <c r="BR432" s="85"/>
      <c r="BS432" s="135"/>
      <c r="BT432" s="90"/>
      <c r="BU432" s="126"/>
      <c r="BV432" s="19"/>
      <c r="BW432" s="19"/>
      <c r="BX432" s="85"/>
      <c r="BY432" s="85"/>
      <c r="BZ432" s="85"/>
      <c r="CA432" s="135"/>
      <c r="CB432" s="90"/>
      <c r="CC432" s="126"/>
      <c r="CD432" s="19"/>
      <c r="CE432" s="19"/>
      <c r="CF432" s="85"/>
      <c r="CG432" s="85"/>
      <c r="CH432" s="85"/>
      <c r="CI432" s="135"/>
      <c r="CJ432" s="90"/>
      <c r="CK432" s="126"/>
      <c r="CL432" s="19"/>
      <c r="CM432" s="19"/>
      <c r="CN432" s="85"/>
      <c r="CO432" s="85"/>
      <c r="CP432" s="85"/>
      <c r="CQ432" s="135"/>
      <c r="CR432" s="90"/>
      <c r="CS432" s="126"/>
      <c r="CT432" s="19"/>
      <c r="CU432" s="19"/>
      <c r="CV432" s="85"/>
      <c r="CW432" s="85"/>
      <c r="CX432" s="85"/>
      <c r="CY432" s="135"/>
      <c r="CZ432" s="90"/>
      <c r="DA432" s="126"/>
      <c r="DB432" s="19"/>
      <c r="DC432" s="19"/>
      <c r="DD432" s="85"/>
      <c r="DE432" s="85"/>
      <c r="DF432" s="85"/>
      <c r="DG432" s="135"/>
      <c r="DH432" s="90"/>
      <c r="DI432" s="126"/>
      <c r="DJ432" s="19"/>
      <c r="DK432" s="19"/>
      <c r="DL432" s="85"/>
      <c r="DM432" s="85"/>
      <c r="DN432" s="85"/>
      <c r="DO432" s="135"/>
      <c r="DP432" s="90"/>
      <c r="DQ432" s="126"/>
      <c r="DR432" s="19"/>
      <c r="DS432" s="19"/>
      <c r="DT432" s="85"/>
      <c r="DU432" s="85"/>
      <c r="DV432" s="85"/>
      <c r="DW432" s="135"/>
      <c r="DX432" s="90"/>
      <c r="DY432" s="126"/>
      <c r="DZ432" s="19"/>
      <c r="EA432" s="19"/>
      <c r="EB432" s="24"/>
      <c r="EC432" s="24"/>
      <c r="ED432" s="24"/>
      <c r="EE432" s="705"/>
      <c r="EF432" s="334"/>
      <c r="EG432" s="272"/>
      <c r="EH432" s="19"/>
      <c r="EI432" s="19"/>
      <c r="EJ432" s="85"/>
      <c r="EK432" s="85"/>
      <c r="EL432" s="85"/>
      <c r="EM432" s="135"/>
      <c r="EN432" s="90"/>
      <c r="EO432" s="126"/>
      <c r="EP432" s="19"/>
      <c r="EQ432" s="19"/>
    </row>
    <row r="433" spans="1:147" ht="37.5" customHeight="1">
      <c r="A433" s="88"/>
      <c r="B433" s="88"/>
      <c r="C433" s="88"/>
      <c r="D433" s="85"/>
      <c r="E433" s="85"/>
      <c r="F433" s="85"/>
      <c r="G433" s="135"/>
      <c r="H433" s="90"/>
      <c r="I433" s="126"/>
      <c r="J433" s="19"/>
      <c r="K433" s="19"/>
      <c r="L433" s="85"/>
      <c r="M433" s="85"/>
      <c r="N433" s="85"/>
      <c r="O433" s="135"/>
      <c r="P433" s="90"/>
      <c r="Q433" s="126"/>
      <c r="R433" s="19"/>
      <c r="S433" s="19"/>
      <c r="T433" s="85"/>
      <c r="U433" s="85"/>
      <c r="V433" s="85"/>
      <c r="W433" s="135"/>
      <c r="X433" s="90"/>
      <c r="Y433" s="126"/>
      <c r="Z433" s="19"/>
      <c r="AA433" s="19"/>
      <c r="AB433" s="85"/>
      <c r="AC433" s="85"/>
      <c r="AD433" s="85"/>
      <c r="AE433" s="135"/>
      <c r="AF433" s="90"/>
      <c r="AG433" s="126"/>
      <c r="AH433" s="19"/>
      <c r="AI433" s="19"/>
      <c r="AJ433" s="85"/>
      <c r="AK433" s="85"/>
      <c r="AL433" s="85"/>
      <c r="AM433" s="135"/>
      <c r="AN433" s="90"/>
      <c r="AO433" s="126"/>
      <c r="AP433" s="19"/>
      <c r="AQ433" s="19"/>
      <c r="AR433" s="85"/>
      <c r="AS433" s="85"/>
      <c r="AT433" s="85"/>
      <c r="AU433" s="135"/>
      <c r="AV433" s="90"/>
      <c r="AW433" s="126"/>
      <c r="AX433" s="19"/>
      <c r="AY433" s="19"/>
      <c r="AZ433" s="85"/>
      <c r="BA433" s="85"/>
      <c r="BB433" s="85"/>
      <c r="BC433" s="135"/>
      <c r="BD433" s="90"/>
      <c r="BE433" s="126"/>
      <c r="BF433" s="19"/>
      <c r="BG433" s="19"/>
      <c r="BH433" s="85"/>
      <c r="BI433" s="85"/>
      <c r="BJ433" s="85"/>
      <c r="BK433" s="135"/>
      <c r="BL433" s="90"/>
      <c r="BM433" s="126"/>
      <c r="BN433" s="19"/>
      <c r="BO433" s="19"/>
      <c r="BP433" s="85"/>
      <c r="BQ433" s="85"/>
      <c r="BR433" s="85"/>
      <c r="BS433" s="135"/>
      <c r="BT433" s="90"/>
      <c r="BU433" s="126"/>
      <c r="BV433" s="19"/>
      <c r="BW433" s="19"/>
      <c r="BX433" s="85"/>
      <c r="BY433" s="85"/>
      <c r="BZ433" s="85"/>
      <c r="CA433" s="135"/>
      <c r="CB433" s="90"/>
      <c r="CC433" s="126"/>
      <c r="CD433" s="19"/>
      <c r="CE433" s="19"/>
      <c r="CF433" s="85"/>
      <c r="CG433" s="85"/>
      <c r="CH433" s="85"/>
      <c r="CI433" s="135"/>
      <c r="CJ433" s="90"/>
      <c r="CK433" s="126"/>
      <c r="CL433" s="19"/>
      <c r="CM433" s="19"/>
      <c r="CN433" s="85"/>
      <c r="CO433" s="85"/>
      <c r="CP433" s="85"/>
      <c r="CQ433" s="135"/>
      <c r="CR433" s="90"/>
      <c r="CS433" s="126"/>
      <c r="CT433" s="19"/>
      <c r="CU433" s="19"/>
      <c r="CV433" s="85"/>
      <c r="CW433" s="85"/>
      <c r="CX433" s="85"/>
      <c r="CY433" s="135"/>
      <c r="CZ433" s="90"/>
      <c r="DA433" s="126"/>
      <c r="DB433" s="19"/>
      <c r="DC433" s="19"/>
      <c r="DD433" s="85"/>
      <c r="DE433" s="85"/>
      <c r="DF433" s="85"/>
      <c r="DG433" s="135"/>
      <c r="DH433" s="90"/>
      <c r="DI433" s="126"/>
      <c r="DJ433" s="19"/>
      <c r="DK433" s="19"/>
      <c r="DL433" s="85"/>
      <c r="DM433" s="85"/>
      <c r="DN433" s="85"/>
      <c r="DO433" s="135"/>
      <c r="DP433" s="90"/>
      <c r="DQ433" s="126"/>
      <c r="DR433" s="19"/>
      <c r="DS433" s="19"/>
      <c r="DT433" s="85"/>
      <c r="DU433" s="85"/>
      <c r="DV433" s="85"/>
      <c r="DW433" s="135"/>
      <c r="DX433" s="90"/>
      <c r="DY433" s="126"/>
      <c r="DZ433" s="19"/>
      <c r="EA433" s="19"/>
      <c r="EB433" s="24"/>
      <c r="EC433" s="24"/>
      <c r="ED433" s="24"/>
      <c r="EE433" s="705"/>
      <c r="EF433" s="334"/>
      <c r="EG433" s="272"/>
      <c r="EH433" s="19"/>
      <c r="EI433" s="19"/>
      <c r="EJ433" s="85"/>
      <c r="EK433" s="85"/>
      <c r="EL433" s="85"/>
      <c r="EM433" s="135"/>
      <c r="EN433" s="90"/>
      <c r="EO433" s="126"/>
      <c r="EP433" s="19"/>
      <c r="EQ433" s="19"/>
    </row>
    <row r="434" spans="1:147" ht="37.5" customHeight="1">
      <c r="A434" s="88"/>
      <c r="B434" s="88"/>
      <c r="C434" s="88"/>
      <c r="D434" s="85"/>
      <c r="E434" s="85"/>
      <c r="F434" s="85"/>
      <c r="G434" s="135"/>
      <c r="H434" s="90"/>
      <c r="I434" s="126"/>
      <c r="J434" s="19"/>
      <c r="K434" s="19"/>
      <c r="L434" s="85"/>
      <c r="M434" s="85"/>
      <c r="N434" s="85"/>
      <c r="O434" s="135"/>
      <c r="P434" s="90"/>
      <c r="Q434" s="126"/>
      <c r="R434" s="19"/>
      <c r="S434" s="19"/>
      <c r="T434" s="85"/>
      <c r="U434" s="85"/>
      <c r="V434" s="85"/>
      <c r="W434" s="135"/>
      <c r="X434" s="90"/>
      <c r="Y434" s="126"/>
      <c r="Z434" s="19"/>
      <c r="AA434" s="19"/>
      <c r="AB434" s="85"/>
      <c r="AC434" s="85"/>
      <c r="AD434" s="85"/>
      <c r="AE434" s="135"/>
      <c r="AF434" s="90"/>
      <c r="AG434" s="126"/>
      <c r="AH434" s="19"/>
      <c r="AI434" s="19"/>
      <c r="AJ434" s="85"/>
      <c r="AK434" s="85"/>
      <c r="AL434" s="85"/>
      <c r="AM434" s="135"/>
      <c r="AN434" s="90"/>
      <c r="AO434" s="126"/>
      <c r="AP434" s="19"/>
      <c r="AQ434" s="19"/>
      <c r="AR434" s="85"/>
      <c r="AS434" s="85"/>
      <c r="AT434" s="85"/>
      <c r="AU434" s="135"/>
      <c r="AV434" s="90"/>
      <c r="AW434" s="126"/>
      <c r="AX434" s="19"/>
      <c r="AY434" s="19"/>
      <c r="AZ434" s="85"/>
      <c r="BA434" s="85"/>
      <c r="BB434" s="85"/>
      <c r="BC434" s="135"/>
      <c r="BD434" s="90"/>
      <c r="BE434" s="126"/>
      <c r="BF434" s="19"/>
      <c r="BG434" s="19"/>
      <c r="BH434" s="85"/>
      <c r="BI434" s="85"/>
      <c r="BJ434" s="85"/>
      <c r="BK434" s="135"/>
      <c r="BL434" s="90"/>
      <c r="BM434" s="126"/>
      <c r="BN434" s="19"/>
      <c r="BO434" s="19"/>
      <c r="BP434" s="85"/>
      <c r="BQ434" s="85"/>
      <c r="BR434" s="85"/>
      <c r="BS434" s="135"/>
      <c r="BT434" s="90"/>
      <c r="BU434" s="126"/>
      <c r="BV434" s="19"/>
      <c r="BW434" s="19"/>
      <c r="BX434" s="85"/>
      <c r="BY434" s="85"/>
      <c r="BZ434" s="85"/>
      <c r="CA434" s="135"/>
      <c r="CB434" s="90"/>
      <c r="CC434" s="126"/>
      <c r="CD434" s="19"/>
      <c r="CE434" s="19"/>
      <c r="CF434" s="85"/>
      <c r="CG434" s="85"/>
      <c r="CH434" s="85"/>
      <c r="CI434" s="135"/>
      <c r="CJ434" s="90"/>
      <c r="CK434" s="126"/>
      <c r="CL434" s="19"/>
      <c r="CM434" s="19"/>
      <c r="CN434" s="85"/>
      <c r="CO434" s="85"/>
      <c r="CP434" s="85"/>
      <c r="CQ434" s="135"/>
      <c r="CR434" s="90"/>
      <c r="CS434" s="126"/>
      <c r="CT434" s="19"/>
      <c r="CU434" s="19"/>
      <c r="CV434" s="85"/>
      <c r="CW434" s="85"/>
      <c r="CX434" s="85"/>
      <c r="CY434" s="135"/>
      <c r="CZ434" s="90"/>
      <c r="DA434" s="126"/>
      <c r="DB434" s="19"/>
      <c r="DC434" s="19"/>
      <c r="DD434" s="85"/>
      <c r="DE434" s="85"/>
      <c r="DF434" s="85"/>
      <c r="DG434" s="135"/>
      <c r="DH434" s="90"/>
      <c r="DI434" s="126"/>
      <c r="DJ434" s="19"/>
      <c r="DK434" s="19"/>
      <c r="DL434" s="85"/>
      <c r="DM434" s="85"/>
      <c r="DN434" s="85"/>
      <c r="DO434" s="135"/>
      <c r="DP434" s="90"/>
      <c r="DQ434" s="126"/>
      <c r="DR434" s="19"/>
      <c r="DS434" s="19"/>
      <c r="DT434" s="85"/>
      <c r="DU434" s="85"/>
      <c r="DV434" s="85"/>
      <c r="DW434" s="135"/>
      <c r="DX434" s="90"/>
      <c r="DY434" s="126"/>
      <c r="DZ434" s="19"/>
      <c r="EA434" s="19"/>
      <c r="EB434" s="24"/>
      <c r="EC434" s="24"/>
      <c r="ED434" s="24"/>
      <c r="EE434" s="705"/>
      <c r="EF434" s="334"/>
      <c r="EG434" s="272"/>
      <c r="EH434" s="19"/>
      <c r="EI434" s="19"/>
      <c r="EJ434" s="85"/>
      <c r="EK434" s="85"/>
      <c r="EL434" s="85"/>
      <c r="EM434" s="135"/>
      <c r="EN434" s="90"/>
      <c r="EO434" s="126"/>
      <c r="EP434" s="19"/>
      <c r="EQ434" s="19"/>
    </row>
    <row r="435" spans="1:147" ht="37.5" customHeight="1">
      <c r="A435" s="88"/>
      <c r="B435" s="88"/>
      <c r="C435" s="88"/>
      <c r="D435" s="85"/>
      <c r="E435" s="85"/>
      <c r="F435" s="85"/>
      <c r="G435" s="135"/>
      <c r="H435" s="90"/>
      <c r="I435" s="126"/>
      <c r="J435" s="19"/>
      <c r="K435" s="19"/>
      <c r="L435" s="85"/>
      <c r="M435" s="85"/>
      <c r="N435" s="85"/>
      <c r="O435" s="135"/>
      <c r="P435" s="90"/>
      <c r="Q435" s="126"/>
      <c r="R435" s="19"/>
      <c r="S435" s="19"/>
      <c r="T435" s="85"/>
      <c r="U435" s="85"/>
      <c r="V435" s="85"/>
      <c r="W435" s="135"/>
      <c r="X435" s="90"/>
      <c r="Y435" s="126"/>
      <c r="Z435" s="19"/>
      <c r="AA435" s="19"/>
      <c r="AB435" s="85"/>
      <c r="AC435" s="85"/>
      <c r="AD435" s="85"/>
      <c r="AE435" s="135"/>
      <c r="AF435" s="90"/>
      <c r="AG435" s="126"/>
      <c r="AH435" s="19"/>
      <c r="AI435" s="19"/>
      <c r="AJ435" s="85"/>
      <c r="AK435" s="85"/>
      <c r="AL435" s="85"/>
      <c r="AM435" s="135"/>
      <c r="AN435" s="90"/>
      <c r="AO435" s="126"/>
      <c r="AP435" s="19"/>
      <c r="AQ435" s="19"/>
      <c r="AR435" s="85"/>
      <c r="AS435" s="85"/>
      <c r="AT435" s="85"/>
      <c r="AU435" s="135"/>
      <c r="AV435" s="90"/>
      <c r="AW435" s="126"/>
      <c r="AX435" s="19"/>
      <c r="AY435" s="19"/>
      <c r="AZ435" s="85"/>
      <c r="BA435" s="85"/>
      <c r="BB435" s="85"/>
      <c r="BC435" s="135"/>
      <c r="BD435" s="90"/>
      <c r="BE435" s="126"/>
      <c r="BF435" s="19"/>
      <c r="BG435" s="19"/>
      <c r="BH435" s="85"/>
      <c r="BI435" s="85"/>
      <c r="BJ435" s="85"/>
      <c r="BK435" s="135"/>
      <c r="BL435" s="90"/>
      <c r="BM435" s="126"/>
      <c r="BN435" s="19"/>
      <c r="BO435" s="19"/>
      <c r="BP435" s="85"/>
      <c r="BQ435" s="85"/>
      <c r="BR435" s="85"/>
      <c r="BS435" s="135"/>
      <c r="BT435" s="90"/>
      <c r="BU435" s="126"/>
      <c r="BV435" s="19"/>
      <c r="BW435" s="19"/>
      <c r="BX435" s="85"/>
      <c r="BY435" s="85"/>
      <c r="BZ435" s="85"/>
      <c r="CA435" s="135"/>
      <c r="CB435" s="90"/>
      <c r="CC435" s="126"/>
      <c r="CD435" s="19"/>
      <c r="CE435" s="19"/>
      <c r="CF435" s="85"/>
      <c r="CG435" s="85"/>
      <c r="CH435" s="85"/>
      <c r="CI435" s="135"/>
      <c r="CJ435" s="90"/>
      <c r="CK435" s="126"/>
      <c r="CL435" s="19"/>
      <c r="CM435" s="19"/>
      <c r="CN435" s="85"/>
      <c r="CO435" s="85"/>
      <c r="CP435" s="85"/>
      <c r="CQ435" s="135"/>
      <c r="CR435" s="90"/>
      <c r="CS435" s="126"/>
      <c r="CT435" s="19"/>
      <c r="CU435" s="19"/>
      <c r="CV435" s="85"/>
      <c r="CW435" s="85"/>
      <c r="CX435" s="85"/>
      <c r="CY435" s="135"/>
      <c r="CZ435" s="90"/>
      <c r="DA435" s="126"/>
      <c r="DB435" s="19"/>
      <c r="DC435" s="19"/>
      <c r="DD435" s="85"/>
      <c r="DE435" s="85"/>
      <c r="DF435" s="85"/>
      <c r="DG435" s="135"/>
      <c r="DH435" s="90"/>
      <c r="DI435" s="126"/>
      <c r="DJ435" s="19"/>
      <c r="DK435" s="19"/>
      <c r="DL435" s="85"/>
      <c r="DM435" s="85"/>
      <c r="DN435" s="85"/>
      <c r="DO435" s="135"/>
      <c r="DP435" s="90"/>
      <c r="DQ435" s="126"/>
      <c r="DR435" s="19"/>
      <c r="DS435" s="19"/>
      <c r="DT435" s="85"/>
      <c r="DU435" s="85"/>
      <c r="DV435" s="85"/>
      <c r="DW435" s="135"/>
      <c r="DX435" s="90"/>
      <c r="DY435" s="126"/>
      <c r="DZ435" s="19"/>
      <c r="EA435" s="19"/>
      <c r="EB435" s="24"/>
      <c r="EC435" s="24"/>
      <c r="ED435" s="24"/>
      <c r="EE435" s="705"/>
      <c r="EF435" s="334"/>
      <c r="EG435" s="272"/>
      <c r="EH435" s="19"/>
      <c r="EI435" s="19"/>
      <c r="EJ435" s="85"/>
      <c r="EK435" s="85"/>
      <c r="EL435" s="85"/>
      <c r="EM435" s="135"/>
      <c r="EN435" s="90"/>
      <c r="EO435" s="126"/>
      <c r="EP435" s="19"/>
      <c r="EQ435" s="19"/>
    </row>
    <row r="436" spans="1:147" ht="37.5" customHeight="1">
      <c r="A436" s="88"/>
      <c r="B436" s="88"/>
      <c r="C436" s="88"/>
      <c r="D436" s="85"/>
      <c r="E436" s="85"/>
      <c r="F436" s="85"/>
      <c r="G436" s="135"/>
      <c r="H436" s="90"/>
      <c r="I436" s="126"/>
      <c r="J436" s="19"/>
      <c r="K436" s="19"/>
      <c r="L436" s="85"/>
      <c r="M436" s="85"/>
      <c r="N436" s="85"/>
      <c r="O436" s="135"/>
      <c r="P436" s="90"/>
      <c r="Q436" s="126"/>
      <c r="R436" s="19"/>
      <c r="S436" s="19"/>
      <c r="T436" s="85"/>
      <c r="U436" s="85"/>
      <c r="V436" s="85"/>
      <c r="W436" s="135"/>
      <c r="X436" s="90"/>
      <c r="Y436" s="126"/>
      <c r="Z436" s="19"/>
      <c r="AA436" s="19"/>
      <c r="AB436" s="85"/>
      <c r="AC436" s="85"/>
      <c r="AD436" s="85"/>
      <c r="AE436" s="135"/>
      <c r="AF436" s="90"/>
      <c r="AG436" s="126"/>
      <c r="AH436" s="19"/>
      <c r="AI436" s="19"/>
      <c r="AJ436" s="85"/>
      <c r="AK436" s="85"/>
      <c r="AL436" s="85"/>
      <c r="AM436" s="135"/>
      <c r="AN436" s="90"/>
      <c r="AO436" s="126"/>
      <c r="AP436" s="19"/>
      <c r="AQ436" s="19"/>
      <c r="AR436" s="85"/>
      <c r="AS436" s="85"/>
      <c r="AT436" s="85"/>
      <c r="AU436" s="135"/>
      <c r="AV436" s="90"/>
      <c r="AW436" s="126"/>
      <c r="AX436" s="19"/>
      <c r="AY436" s="19"/>
      <c r="AZ436" s="85"/>
      <c r="BA436" s="85"/>
      <c r="BB436" s="85"/>
      <c r="BC436" s="135"/>
      <c r="BD436" s="90"/>
      <c r="BE436" s="126"/>
      <c r="BF436" s="19"/>
      <c r="BG436" s="19"/>
      <c r="BH436" s="85"/>
      <c r="BI436" s="85"/>
      <c r="BJ436" s="85"/>
      <c r="BK436" s="135"/>
      <c r="BL436" s="90"/>
      <c r="BM436" s="126"/>
      <c r="BN436" s="19"/>
      <c r="BO436" s="19"/>
      <c r="BP436" s="85"/>
      <c r="BQ436" s="85"/>
      <c r="BR436" s="85"/>
      <c r="BS436" s="135"/>
      <c r="BT436" s="90"/>
      <c r="BU436" s="126"/>
      <c r="BV436" s="19"/>
      <c r="BW436" s="19"/>
      <c r="BX436" s="85"/>
      <c r="BY436" s="85"/>
      <c r="BZ436" s="85"/>
      <c r="CA436" s="135"/>
      <c r="CB436" s="90"/>
      <c r="CC436" s="126"/>
      <c r="CD436" s="19"/>
      <c r="CE436" s="19"/>
      <c r="CF436" s="85"/>
      <c r="CG436" s="85"/>
      <c r="CH436" s="85"/>
      <c r="CI436" s="135"/>
      <c r="CJ436" s="90"/>
      <c r="CK436" s="126"/>
      <c r="CL436" s="19"/>
      <c r="CM436" s="19"/>
      <c r="CN436" s="85"/>
      <c r="CO436" s="85"/>
      <c r="CP436" s="85"/>
      <c r="CQ436" s="135"/>
      <c r="CR436" s="90"/>
      <c r="CS436" s="126"/>
      <c r="CT436" s="19"/>
      <c r="CU436" s="19"/>
      <c r="CV436" s="85"/>
      <c r="CW436" s="85"/>
      <c r="CX436" s="85"/>
      <c r="CY436" s="135"/>
      <c r="CZ436" s="90"/>
      <c r="DA436" s="126"/>
      <c r="DB436" s="19"/>
      <c r="DC436" s="19"/>
      <c r="DD436" s="85"/>
      <c r="DE436" s="85"/>
      <c r="DF436" s="85"/>
      <c r="DG436" s="135"/>
      <c r="DH436" s="90"/>
      <c r="DI436" s="126"/>
      <c r="DJ436" s="19"/>
      <c r="DK436" s="19"/>
      <c r="DL436" s="85"/>
      <c r="DM436" s="85"/>
      <c r="DN436" s="85"/>
      <c r="DO436" s="135"/>
      <c r="DP436" s="90"/>
      <c r="DQ436" s="126"/>
      <c r="DR436" s="19"/>
      <c r="DS436" s="19"/>
      <c r="DT436" s="85"/>
      <c r="DU436" s="85"/>
      <c r="DV436" s="85"/>
      <c r="DW436" s="135"/>
      <c r="DX436" s="90"/>
      <c r="DY436" s="126"/>
      <c r="DZ436" s="19"/>
      <c r="EA436" s="19"/>
      <c r="EB436" s="24"/>
      <c r="EC436" s="24"/>
      <c r="ED436" s="24"/>
      <c r="EE436" s="705"/>
      <c r="EF436" s="334"/>
      <c r="EG436" s="272"/>
      <c r="EH436" s="19"/>
      <c r="EI436" s="19"/>
      <c r="EJ436" s="85"/>
      <c r="EK436" s="85"/>
      <c r="EL436" s="85"/>
      <c r="EM436" s="135"/>
      <c r="EN436" s="90"/>
      <c r="EO436" s="126"/>
      <c r="EP436" s="19"/>
      <c r="EQ436" s="19"/>
    </row>
    <row r="437" spans="1:147" ht="37.5" customHeight="1">
      <c r="A437" s="88"/>
      <c r="B437" s="88"/>
      <c r="C437" s="88"/>
      <c r="D437" s="85"/>
      <c r="E437" s="85"/>
      <c r="F437" s="85"/>
      <c r="G437" s="135"/>
      <c r="H437" s="90"/>
      <c r="I437" s="126"/>
      <c r="J437" s="19"/>
      <c r="K437" s="19"/>
      <c r="L437" s="85"/>
      <c r="M437" s="85"/>
      <c r="N437" s="85"/>
      <c r="O437" s="135"/>
      <c r="P437" s="90"/>
      <c r="Q437" s="126"/>
      <c r="R437" s="19"/>
      <c r="S437" s="19"/>
      <c r="T437" s="85"/>
      <c r="U437" s="85"/>
      <c r="V437" s="85"/>
      <c r="W437" s="135"/>
      <c r="X437" s="90"/>
      <c r="Y437" s="126"/>
      <c r="Z437" s="19"/>
      <c r="AA437" s="19"/>
      <c r="AB437" s="85"/>
      <c r="AC437" s="85"/>
      <c r="AD437" s="85"/>
      <c r="AE437" s="135"/>
      <c r="AF437" s="90"/>
      <c r="AG437" s="126"/>
      <c r="AH437" s="19"/>
      <c r="AI437" s="19"/>
      <c r="AJ437" s="85"/>
      <c r="AK437" s="85"/>
      <c r="AL437" s="85"/>
      <c r="AM437" s="135"/>
      <c r="AN437" s="90"/>
      <c r="AO437" s="126"/>
      <c r="AP437" s="19"/>
      <c r="AQ437" s="19"/>
      <c r="AR437" s="85"/>
      <c r="AS437" s="85"/>
      <c r="AT437" s="85"/>
      <c r="AU437" s="135"/>
      <c r="AV437" s="90"/>
      <c r="AW437" s="126"/>
      <c r="AX437" s="19"/>
      <c r="AY437" s="19"/>
      <c r="AZ437" s="85"/>
      <c r="BA437" s="85"/>
      <c r="BB437" s="85"/>
      <c r="BC437" s="135"/>
      <c r="BD437" s="90"/>
      <c r="BE437" s="126"/>
      <c r="BF437" s="19"/>
      <c r="BG437" s="19"/>
      <c r="BH437" s="85"/>
      <c r="BI437" s="85"/>
      <c r="BJ437" s="85"/>
      <c r="BK437" s="135"/>
      <c r="BL437" s="90"/>
      <c r="BM437" s="126"/>
      <c r="BN437" s="19"/>
      <c r="BO437" s="19"/>
      <c r="BP437" s="85"/>
      <c r="BQ437" s="85"/>
      <c r="BR437" s="85"/>
      <c r="BS437" s="135"/>
      <c r="BT437" s="90"/>
      <c r="BU437" s="126"/>
      <c r="BV437" s="19"/>
      <c r="BW437" s="19"/>
      <c r="BX437" s="85"/>
      <c r="BY437" s="85"/>
      <c r="BZ437" s="85"/>
      <c r="CA437" s="135"/>
      <c r="CB437" s="90"/>
      <c r="CC437" s="126"/>
      <c r="CD437" s="19"/>
      <c r="CE437" s="19"/>
      <c r="CF437" s="85"/>
      <c r="CG437" s="85"/>
      <c r="CH437" s="85"/>
      <c r="CI437" s="135"/>
      <c r="CJ437" s="90"/>
      <c r="CK437" s="126"/>
      <c r="CL437" s="19"/>
      <c r="CM437" s="19"/>
      <c r="CN437" s="85"/>
      <c r="CO437" s="85"/>
      <c r="CP437" s="85"/>
      <c r="CQ437" s="135"/>
      <c r="CR437" s="90"/>
      <c r="CS437" s="126"/>
      <c r="CT437" s="19"/>
      <c r="CU437" s="19"/>
      <c r="CV437" s="85"/>
      <c r="CW437" s="85"/>
      <c r="CX437" s="85"/>
      <c r="CY437" s="135"/>
      <c r="CZ437" s="90"/>
      <c r="DA437" s="126"/>
      <c r="DB437" s="19"/>
      <c r="DC437" s="19"/>
      <c r="DD437" s="85"/>
      <c r="DE437" s="85"/>
      <c r="DF437" s="85"/>
      <c r="DG437" s="135"/>
      <c r="DH437" s="90"/>
      <c r="DI437" s="126"/>
      <c r="DJ437" s="19"/>
      <c r="DK437" s="19"/>
      <c r="DL437" s="85"/>
      <c r="DM437" s="85"/>
      <c r="DN437" s="85"/>
      <c r="DO437" s="135"/>
      <c r="DP437" s="90"/>
      <c r="DQ437" s="126"/>
      <c r="DR437" s="19"/>
      <c r="DS437" s="19"/>
      <c r="DT437" s="85"/>
      <c r="DU437" s="85"/>
      <c r="DV437" s="85"/>
      <c r="DW437" s="135"/>
      <c r="DX437" s="90"/>
      <c r="DY437" s="126"/>
      <c r="DZ437" s="19"/>
      <c r="EA437" s="19"/>
      <c r="EB437" s="24"/>
      <c r="EC437" s="24"/>
      <c r="ED437" s="24"/>
      <c r="EE437" s="705"/>
      <c r="EF437" s="334"/>
      <c r="EG437" s="272"/>
      <c r="EH437" s="19"/>
      <c r="EI437" s="19"/>
      <c r="EJ437" s="85"/>
      <c r="EK437" s="85"/>
      <c r="EL437" s="85"/>
      <c r="EM437" s="135"/>
      <c r="EN437" s="90"/>
      <c r="EO437" s="126"/>
      <c r="EP437" s="19"/>
      <c r="EQ437" s="19"/>
    </row>
    <row r="438" spans="1:147" ht="37.5" customHeight="1">
      <c r="A438" s="88"/>
      <c r="B438" s="88"/>
      <c r="C438" s="88"/>
      <c r="D438" s="85"/>
      <c r="E438" s="85"/>
      <c r="F438" s="85"/>
      <c r="G438" s="135"/>
      <c r="H438" s="90"/>
      <c r="I438" s="126"/>
      <c r="J438" s="19"/>
      <c r="K438" s="19"/>
      <c r="L438" s="85"/>
      <c r="M438" s="85"/>
      <c r="N438" s="85"/>
      <c r="O438" s="135"/>
      <c r="P438" s="90"/>
      <c r="Q438" s="126"/>
      <c r="R438" s="19"/>
      <c r="S438" s="19"/>
      <c r="T438" s="85"/>
      <c r="U438" s="85"/>
      <c r="V438" s="85"/>
      <c r="W438" s="135"/>
      <c r="X438" s="90"/>
      <c r="Y438" s="126"/>
      <c r="Z438" s="19"/>
      <c r="AA438" s="19"/>
      <c r="AB438" s="85"/>
      <c r="AC438" s="85"/>
      <c r="AD438" s="85"/>
      <c r="AE438" s="135"/>
      <c r="AF438" s="90"/>
      <c r="AG438" s="126"/>
      <c r="AH438" s="19"/>
      <c r="AI438" s="19"/>
      <c r="AJ438" s="85"/>
      <c r="AK438" s="85"/>
      <c r="AL438" s="85"/>
      <c r="AM438" s="135"/>
      <c r="AN438" s="90"/>
      <c r="AO438" s="126"/>
      <c r="AP438" s="19"/>
      <c r="AQ438" s="19"/>
      <c r="AR438" s="85"/>
      <c r="AS438" s="85"/>
      <c r="AT438" s="85"/>
      <c r="AU438" s="135"/>
      <c r="AV438" s="90"/>
      <c r="AW438" s="126"/>
      <c r="AX438" s="19"/>
      <c r="AY438" s="19"/>
      <c r="AZ438" s="85"/>
      <c r="BA438" s="85"/>
      <c r="BB438" s="85"/>
      <c r="BC438" s="135"/>
      <c r="BD438" s="90"/>
      <c r="BE438" s="126"/>
      <c r="BF438" s="19"/>
      <c r="BG438" s="19"/>
      <c r="BH438" s="85"/>
      <c r="BI438" s="85"/>
      <c r="BJ438" s="85"/>
      <c r="BK438" s="135"/>
      <c r="BL438" s="90"/>
      <c r="BM438" s="126"/>
      <c r="BN438" s="19"/>
      <c r="BO438" s="19"/>
      <c r="BP438" s="85"/>
      <c r="BQ438" s="85"/>
      <c r="BR438" s="85"/>
      <c r="BS438" s="135"/>
      <c r="BT438" s="90"/>
      <c r="BU438" s="126"/>
      <c r="BV438" s="19"/>
      <c r="BW438" s="19"/>
      <c r="BX438" s="85"/>
      <c r="BY438" s="85"/>
      <c r="BZ438" s="85"/>
      <c r="CA438" s="135"/>
      <c r="CB438" s="90"/>
      <c r="CC438" s="126"/>
      <c r="CD438" s="19"/>
      <c r="CE438" s="19"/>
      <c r="CF438" s="85"/>
      <c r="CG438" s="85"/>
      <c r="CH438" s="85"/>
      <c r="CI438" s="135"/>
      <c r="CJ438" s="90"/>
      <c r="CK438" s="126"/>
      <c r="CL438" s="19"/>
      <c r="CM438" s="19"/>
      <c r="CN438" s="85"/>
      <c r="CO438" s="85"/>
      <c r="CP438" s="85"/>
      <c r="CQ438" s="135"/>
      <c r="CR438" s="90"/>
      <c r="CS438" s="126"/>
      <c r="CT438" s="19"/>
      <c r="CU438" s="19"/>
      <c r="CV438" s="85"/>
      <c r="CW438" s="85"/>
      <c r="CX438" s="85"/>
      <c r="CY438" s="135"/>
      <c r="CZ438" s="90"/>
      <c r="DA438" s="126"/>
      <c r="DB438" s="19"/>
      <c r="DC438" s="19"/>
      <c r="DD438" s="85"/>
      <c r="DE438" s="85"/>
      <c r="DF438" s="85"/>
      <c r="DG438" s="135"/>
      <c r="DH438" s="90"/>
      <c r="DI438" s="126"/>
      <c r="DJ438" s="19"/>
      <c r="DK438" s="19"/>
      <c r="DL438" s="85"/>
      <c r="DM438" s="85"/>
      <c r="DN438" s="85"/>
      <c r="DO438" s="135"/>
      <c r="DP438" s="90"/>
      <c r="DQ438" s="126"/>
      <c r="DR438" s="19"/>
      <c r="DS438" s="19"/>
      <c r="DT438" s="85"/>
      <c r="DU438" s="85"/>
      <c r="DV438" s="85"/>
      <c r="DW438" s="135"/>
      <c r="DX438" s="90"/>
      <c r="DY438" s="126"/>
      <c r="DZ438" s="19"/>
      <c r="EA438" s="19"/>
      <c r="EB438" s="24"/>
      <c r="EC438" s="24"/>
      <c r="ED438" s="24"/>
      <c r="EE438" s="705"/>
      <c r="EF438" s="334"/>
      <c r="EG438" s="272"/>
      <c r="EH438" s="19"/>
      <c r="EI438" s="19"/>
      <c r="EJ438" s="85"/>
      <c r="EK438" s="85"/>
      <c r="EL438" s="85"/>
      <c r="EM438" s="135"/>
      <c r="EN438" s="90"/>
      <c r="EO438" s="126"/>
      <c r="EP438" s="19"/>
      <c r="EQ438" s="19"/>
    </row>
    <row r="439" spans="1:147" ht="37.5" customHeight="1">
      <c r="A439" s="88"/>
      <c r="B439" s="88"/>
      <c r="C439" s="88"/>
      <c r="D439" s="85"/>
      <c r="E439" s="85"/>
      <c r="F439" s="85"/>
      <c r="G439" s="135"/>
      <c r="H439" s="90"/>
      <c r="I439" s="126"/>
      <c r="J439" s="19"/>
      <c r="K439" s="19"/>
      <c r="L439" s="85"/>
      <c r="M439" s="85"/>
      <c r="N439" s="85"/>
      <c r="O439" s="135"/>
      <c r="P439" s="90"/>
      <c r="Q439" s="126"/>
      <c r="R439" s="19"/>
      <c r="S439" s="19"/>
      <c r="T439" s="85"/>
      <c r="U439" s="85"/>
      <c r="V439" s="85"/>
      <c r="W439" s="135"/>
      <c r="X439" s="90"/>
      <c r="Y439" s="126"/>
      <c r="Z439" s="19"/>
      <c r="AA439" s="19"/>
      <c r="AB439" s="85"/>
      <c r="AC439" s="85"/>
      <c r="AD439" s="85"/>
      <c r="AE439" s="135"/>
      <c r="AF439" s="90"/>
      <c r="AG439" s="126"/>
      <c r="AH439" s="19"/>
      <c r="AI439" s="19"/>
      <c r="AJ439" s="85"/>
      <c r="AK439" s="85"/>
      <c r="AL439" s="85"/>
      <c r="AM439" s="135"/>
      <c r="AN439" s="90"/>
      <c r="AO439" s="126"/>
      <c r="AP439" s="19"/>
      <c r="AQ439" s="19"/>
      <c r="AR439" s="85"/>
      <c r="AS439" s="85"/>
      <c r="AT439" s="85"/>
      <c r="AU439" s="135"/>
      <c r="AV439" s="90"/>
      <c r="AW439" s="126"/>
      <c r="AX439" s="19"/>
      <c r="AY439" s="19"/>
      <c r="AZ439" s="85"/>
      <c r="BA439" s="85"/>
      <c r="BB439" s="85"/>
      <c r="BC439" s="135"/>
      <c r="BD439" s="90"/>
      <c r="BE439" s="126"/>
      <c r="BF439" s="19"/>
      <c r="BG439" s="19"/>
      <c r="BH439" s="85"/>
      <c r="BI439" s="85"/>
      <c r="BJ439" s="85"/>
      <c r="BK439" s="135"/>
      <c r="BL439" s="90"/>
      <c r="BM439" s="126"/>
      <c r="BN439" s="19"/>
      <c r="BO439" s="19"/>
      <c r="BP439" s="85"/>
      <c r="BQ439" s="85"/>
      <c r="BR439" s="85"/>
      <c r="BS439" s="135"/>
      <c r="BT439" s="90"/>
      <c r="BU439" s="126"/>
      <c r="BV439" s="19"/>
      <c r="BW439" s="19"/>
      <c r="BX439" s="85"/>
      <c r="BY439" s="85"/>
      <c r="BZ439" s="85"/>
      <c r="CA439" s="135"/>
      <c r="CB439" s="90"/>
      <c r="CC439" s="126"/>
      <c r="CD439" s="19"/>
      <c r="CE439" s="19"/>
      <c r="CF439" s="85"/>
      <c r="CG439" s="85"/>
      <c r="CH439" s="85"/>
      <c r="CI439" s="135"/>
      <c r="CJ439" s="90"/>
      <c r="CK439" s="126"/>
      <c r="CL439" s="19"/>
      <c r="CM439" s="19"/>
      <c r="CN439" s="85"/>
      <c r="CO439" s="85"/>
      <c r="CP439" s="85"/>
      <c r="CQ439" s="135"/>
      <c r="CR439" s="90"/>
      <c r="CS439" s="126"/>
      <c r="CT439" s="19"/>
      <c r="CU439" s="19"/>
      <c r="CV439" s="85"/>
      <c r="CW439" s="85"/>
      <c r="CX439" s="85"/>
      <c r="CY439" s="135"/>
      <c r="CZ439" s="90"/>
      <c r="DA439" s="126"/>
      <c r="DB439" s="19"/>
      <c r="DC439" s="19"/>
      <c r="DD439" s="85"/>
      <c r="DE439" s="85"/>
      <c r="DF439" s="85"/>
      <c r="DG439" s="135"/>
      <c r="DH439" s="90"/>
      <c r="DI439" s="126"/>
      <c r="DJ439" s="19"/>
      <c r="DK439" s="19"/>
      <c r="DL439" s="85"/>
      <c r="DM439" s="85"/>
      <c r="DN439" s="85"/>
      <c r="DO439" s="135"/>
      <c r="DP439" s="90"/>
      <c r="DQ439" s="126"/>
      <c r="DR439" s="19"/>
      <c r="DS439" s="19"/>
      <c r="DT439" s="85"/>
      <c r="DU439" s="85"/>
      <c r="DV439" s="85"/>
      <c r="DW439" s="135"/>
      <c r="DX439" s="90"/>
      <c r="DY439" s="126"/>
      <c r="DZ439" s="19"/>
      <c r="EA439" s="19"/>
      <c r="EB439" s="24"/>
      <c r="EC439" s="24"/>
      <c r="ED439" s="24"/>
      <c r="EE439" s="705"/>
      <c r="EF439" s="334"/>
      <c r="EG439" s="272"/>
      <c r="EH439" s="19"/>
      <c r="EI439" s="19"/>
      <c r="EJ439" s="85"/>
      <c r="EK439" s="85"/>
      <c r="EL439" s="85"/>
      <c r="EM439" s="135"/>
      <c r="EN439" s="90"/>
      <c r="EO439" s="126"/>
      <c r="EP439" s="19"/>
      <c r="EQ439" s="19"/>
    </row>
    <row r="440" spans="1:147" ht="37.5" customHeight="1">
      <c r="A440" s="88"/>
      <c r="B440" s="88"/>
      <c r="C440" s="88"/>
      <c r="D440" s="85"/>
      <c r="E440" s="85"/>
      <c r="F440" s="85"/>
      <c r="G440" s="135"/>
      <c r="H440" s="90"/>
      <c r="I440" s="126"/>
      <c r="J440" s="19"/>
      <c r="K440" s="19"/>
      <c r="L440" s="85"/>
      <c r="M440" s="85"/>
      <c r="N440" s="85"/>
      <c r="O440" s="135"/>
      <c r="P440" s="90"/>
      <c r="Q440" s="126"/>
      <c r="R440" s="19"/>
      <c r="S440" s="19"/>
      <c r="T440" s="85"/>
      <c r="U440" s="85"/>
      <c r="V440" s="85"/>
      <c r="W440" s="135"/>
      <c r="X440" s="90"/>
      <c r="Y440" s="126"/>
      <c r="Z440" s="19"/>
      <c r="AA440" s="19"/>
      <c r="AB440" s="85"/>
      <c r="AC440" s="85"/>
      <c r="AD440" s="85"/>
      <c r="AE440" s="135"/>
      <c r="AF440" s="90"/>
      <c r="AG440" s="126"/>
      <c r="AH440" s="19"/>
      <c r="AI440" s="19"/>
      <c r="AJ440" s="85"/>
      <c r="AK440" s="85"/>
      <c r="AL440" s="85"/>
      <c r="AM440" s="135"/>
      <c r="AN440" s="90"/>
      <c r="AO440" s="126"/>
      <c r="AP440" s="19"/>
      <c r="AQ440" s="19"/>
      <c r="AR440" s="85"/>
      <c r="AS440" s="85"/>
      <c r="AT440" s="85"/>
      <c r="AU440" s="135"/>
      <c r="AV440" s="90"/>
      <c r="AW440" s="126"/>
      <c r="AX440" s="19"/>
      <c r="AY440" s="19"/>
      <c r="AZ440" s="85"/>
      <c r="BA440" s="85"/>
      <c r="BB440" s="85"/>
      <c r="BC440" s="135"/>
      <c r="BD440" s="90"/>
      <c r="BE440" s="126"/>
      <c r="BF440" s="19"/>
      <c r="BG440" s="19"/>
      <c r="BH440" s="85"/>
      <c r="BI440" s="85"/>
      <c r="BJ440" s="85"/>
      <c r="BK440" s="135"/>
      <c r="BL440" s="90"/>
      <c r="BM440" s="126"/>
      <c r="BN440" s="19"/>
      <c r="BO440" s="19"/>
      <c r="BP440" s="85"/>
      <c r="BQ440" s="85"/>
      <c r="BR440" s="85"/>
      <c r="BS440" s="135"/>
      <c r="BT440" s="90"/>
      <c r="BU440" s="126"/>
      <c r="BV440" s="19"/>
      <c r="BW440" s="19"/>
      <c r="BX440" s="85"/>
      <c r="BY440" s="85"/>
      <c r="BZ440" s="85"/>
      <c r="CA440" s="135"/>
      <c r="CB440" s="90"/>
      <c r="CC440" s="126"/>
      <c r="CD440" s="19"/>
      <c r="CE440" s="19"/>
      <c r="CF440" s="85"/>
      <c r="CG440" s="85"/>
      <c r="CH440" s="85"/>
      <c r="CI440" s="135"/>
      <c r="CJ440" s="90"/>
      <c r="CK440" s="126"/>
      <c r="CL440" s="19"/>
      <c r="CM440" s="19"/>
      <c r="CN440" s="85"/>
      <c r="CO440" s="85"/>
      <c r="CP440" s="85"/>
      <c r="CQ440" s="135"/>
      <c r="CR440" s="90"/>
      <c r="CS440" s="126"/>
      <c r="CT440" s="19"/>
      <c r="CU440" s="19"/>
      <c r="CV440" s="85"/>
      <c r="CW440" s="85"/>
      <c r="CX440" s="85"/>
      <c r="CY440" s="135"/>
      <c r="CZ440" s="90"/>
      <c r="DA440" s="126"/>
      <c r="DB440" s="19"/>
      <c r="DC440" s="19"/>
      <c r="DD440" s="85"/>
      <c r="DE440" s="85"/>
      <c r="DF440" s="85"/>
      <c r="DG440" s="135"/>
      <c r="DH440" s="90"/>
      <c r="DI440" s="126"/>
      <c r="DJ440" s="19"/>
      <c r="DK440" s="19"/>
      <c r="DL440" s="85"/>
      <c r="DM440" s="85"/>
      <c r="DN440" s="85"/>
      <c r="DO440" s="135"/>
      <c r="DP440" s="90"/>
      <c r="DQ440" s="126"/>
      <c r="DR440" s="19"/>
      <c r="DS440" s="19"/>
      <c r="DT440" s="85"/>
      <c r="DU440" s="85"/>
      <c r="DV440" s="85"/>
      <c r="DW440" s="135"/>
      <c r="DX440" s="90"/>
      <c r="DY440" s="126"/>
      <c r="DZ440" s="19"/>
      <c r="EA440" s="19"/>
      <c r="EB440" s="24"/>
      <c r="EC440" s="24"/>
      <c r="ED440" s="24"/>
      <c r="EE440" s="705"/>
      <c r="EF440" s="334"/>
      <c r="EG440" s="272"/>
      <c r="EH440" s="19"/>
      <c r="EI440" s="19"/>
      <c r="EJ440" s="85"/>
      <c r="EK440" s="85"/>
      <c r="EL440" s="85"/>
      <c r="EM440" s="135"/>
      <c r="EN440" s="90"/>
      <c r="EO440" s="126"/>
      <c r="EP440" s="19"/>
      <c r="EQ440" s="19"/>
    </row>
    <row r="441" spans="1:147" ht="37.5" customHeight="1">
      <c r="A441" s="88"/>
      <c r="B441" s="88"/>
      <c r="C441" s="88"/>
      <c r="D441" s="85"/>
      <c r="E441" s="85"/>
      <c r="F441" s="85"/>
      <c r="G441" s="135"/>
      <c r="H441" s="90"/>
      <c r="I441" s="126"/>
      <c r="J441" s="19"/>
      <c r="K441" s="19"/>
      <c r="L441" s="85"/>
      <c r="M441" s="85"/>
      <c r="N441" s="85"/>
      <c r="O441" s="135"/>
      <c r="P441" s="90"/>
      <c r="Q441" s="126"/>
      <c r="R441" s="19"/>
      <c r="S441" s="19"/>
      <c r="T441" s="85"/>
      <c r="U441" s="85"/>
      <c r="V441" s="85"/>
      <c r="W441" s="135"/>
      <c r="X441" s="90"/>
      <c r="Y441" s="126"/>
      <c r="Z441" s="19"/>
      <c r="AA441" s="19"/>
      <c r="AB441" s="85"/>
      <c r="AC441" s="85"/>
      <c r="AD441" s="85"/>
      <c r="AE441" s="135"/>
      <c r="AF441" s="90"/>
      <c r="AG441" s="126"/>
      <c r="AH441" s="19"/>
      <c r="AI441" s="19"/>
      <c r="AJ441" s="85"/>
      <c r="AK441" s="85"/>
      <c r="AL441" s="85"/>
      <c r="AM441" s="135"/>
      <c r="AN441" s="90"/>
      <c r="AO441" s="126"/>
      <c r="AP441" s="19"/>
      <c r="AQ441" s="19"/>
      <c r="AR441" s="85"/>
      <c r="AS441" s="85"/>
      <c r="AT441" s="85"/>
      <c r="AU441" s="135"/>
      <c r="AV441" s="90"/>
      <c r="AW441" s="126"/>
      <c r="AX441" s="19"/>
      <c r="AY441" s="19"/>
      <c r="AZ441" s="85"/>
      <c r="BA441" s="85"/>
      <c r="BB441" s="85"/>
      <c r="BC441" s="135"/>
      <c r="BD441" s="90"/>
      <c r="BE441" s="126"/>
      <c r="BF441" s="19"/>
      <c r="BG441" s="19"/>
      <c r="BH441" s="85"/>
      <c r="BI441" s="85"/>
      <c r="BJ441" s="85"/>
      <c r="BK441" s="135"/>
      <c r="BL441" s="90"/>
      <c r="BM441" s="126"/>
      <c r="BN441" s="19"/>
      <c r="BO441" s="19"/>
      <c r="BP441" s="85"/>
      <c r="BQ441" s="85"/>
      <c r="BR441" s="85"/>
      <c r="BS441" s="135"/>
      <c r="BT441" s="90"/>
      <c r="BU441" s="126"/>
      <c r="BV441" s="19"/>
      <c r="BW441" s="19"/>
      <c r="BX441" s="85"/>
      <c r="BY441" s="85"/>
      <c r="BZ441" s="85"/>
      <c r="CA441" s="135"/>
      <c r="CB441" s="90"/>
      <c r="CC441" s="126"/>
      <c r="CD441" s="19"/>
      <c r="CE441" s="19"/>
      <c r="CF441" s="85"/>
      <c r="CG441" s="85"/>
      <c r="CH441" s="85"/>
      <c r="CI441" s="135"/>
      <c r="CJ441" s="90"/>
      <c r="CK441" s="126"/>
      <c r="CL441" s="19"/>
      <c r="CM441" s="19"/>
      <c r="CN441" s="85"/>
      <c r="CO441" s="85"/>
      <c r="CP441" s="85"/>
      <c r="CQ441" s="135"/>
      <c r="CR441" s="90"/>
      <c r="CS441" s="126"/>
      <c r="CT441" s="19"/>
      <c r="CU441" s="19"/>
      <c r="CV441" s="85"/>
      <c r="CW441" s="85"/>
      <c r="CX441" s="85"/>
      <c r="CY441" s="135"/>
      <c r="CZ441" s="90"/>
      <c r="DA441" s="126"/>
      <c r="DB441" s="19"/>
      <c r="DC441" s="19"/>
      <c r="DD441" s="85"/>
      <c r="DE441" s="85"/>
      <c r="DF441" s="85"/>
      <c r="DG441" s="135"/>
      <c r="DH441" s="90"/>
      <c r="DI441" s="126"/>
      <c r="DJ441" s="19"/>
      <c r="DK441" s="19"/>
      <c r="DL441" s="85"/>
      <c r="DM441" s="85"/>
      <c r="DN441" s="85"/>
      <c r="DO441" s="135"/>
      <c r="DP441" s="90"/>
      <c r="DQ441" s="126"/>
      <c r="DR441" s="19"/>
      <c r="DS441" s="19"/>
      <c r="DT441" s="85"/>
      <c r="DU441" s="85"/>
      <c r="DV441" s="85"/>
      <c r="DW441" s="135"/>
      <c r="DX441" s="90"/>
      <c r="DY441" s="126"/>
      <c r="DZ441" s="19"/>
      <c r="EA441" s="19"/>
      <c r="EB441" s="24"/>
      <c r="EC441" s="24"/>
      <c r="ED441" s="24"/>
      <c r="EE441" s="705"/>
      <c r="EF441" s="334"/>
      <c r="EG441" s="272"/>
      <c r="EH441" s="19"/>
      <c r="EI441" s="19"/>
      <c r="EJ441" s="85"/>
      <c r="EK441" s="85"/>
      <c r="EL441" s="85"/>
      <c r="EM441" s="135"/>
      <c r="EN441" s="90"/>
      <c r="EO441" s="126"/>
      <c r="EP441" s="19"/>
      <c r="EQ441" s="19"/>
    </row>
    <row r="442" spans="1:147" ht="37.5" customHeight="1">
      <c r="A442" s="88"/>
      <c r="B442" s="88"/>
      <c r="C442" s="88"/>
      <c r="D442" s="85"/>
      <c r="E442" s="85"/>
      <c r="F442" s="85"/>
      <c r="G442" s="135"/>
      <c r="H442" s="90"/>
      <c r="I442" s="126"/>
      <c r="J442" s="19"/>
      <c r="K442" s="19"/>
      <c r="L442" s="85"/>
      <c r="M442" s="85"/>
      <c r="N442" s="85"/>
      <c r="O442" s="135"/>
      <c r="P442" s="90"/>
      <c r="Q442" s="126"/>
      <c r="R442" s="19"/>
      <c r="S442" s="19"/>
      <c r="T442" s="85"/>
      <c r="U442" s="85"/>
      <c r="V442" s="85"/>
      <c r="W442" s="135"/>
      <c r="X442" s="90"/>
      <c r="Y442" s="126"/>
      <c r="Z442" s="19"/>
      <c r="AA442" s="19"/>
      <c r="AB442" s="85"/>
      <c r="AC442" s="85"/>
      <c r="AD442" s="85"/>
      <c r="AE442" s="135"/>
      <c r="AF442" s="90"/>
      <c r="AG442" s="126"/>
      <c r="AH442" s="19"/>
      <c r="AI442" s="19"/>
      <c r="AJ442" s="85"/>
      <c r="AK442" s="85"/>
      <c r="AL442" s="85"/>
      <c r="AM442" s="135"/>
      <c r="AN442" s="90"/>
      <c r="AO442" s="126"/>
      <c r="AP442" s="19"/>
      <c r="AQ442" s="19"/>
      <c r="AR442" s="85"/>
      <c r="AS442" s="85"/>
      <c r="AT442" s="85"/>
      <c r="AU442" s="135"/>
      <c r="AV442" s="90"/>
      <c r="AW442" s="126"/>
      <c r="AX442" s="19"/>
      <c r="AY442" s="19"/>
      <c r="AZ442" s="85"/>
      <c r="BA442" s="85"/>
      <c r="BB442" s="85"/>
      <c r="BC442" s="135"/>
      <c r="BD442" s="90"/>
      <c r="BE442" s="126"/>
      <c r="BF442" s="19"/>
      <c r="BG442" s="19"/>
      <c r="BH442" s="85"/>
      <c r="BI442" s="85"/>
      <c r="BJ442" s="85"/>
      <c r="BK442" s="135"/>
      <c r="BL442" s="90"/>
      <c r="BM442" s="126"/>
      <c r="BN442" s="19"/>
      <c r="BO442" s="19"/>
      <c r="BP442" s="85"/>
      <c r="BQ442" s="85"/>
      <c r="BR442" s="85"/>
      <c r="BS442" s="135"/>
      <c r="BT442" s="90"/>
      <c r="BU442" s="126"/>
      <c r="BV442" s="19"/>
      <c r="BW442" s="19"/>
      <c r="BX442" s="85"/>
      <c r="BY442" s="85"/>
      <c r="BZ442" s="85"/>
      <c r="CA442" s="135"/>
      <c r="CB442" s="90"/>
      <c r="CC442" s="126"/>
      <c r="CD442" s="19"/>
      <c r="CE442" s="19"/>
      <c r="CF442" s="85"/>
      <c r="CG442" s="85"/>
      <c r="CH442" s="85"/>
      <c r="CI442" s="135"/>
      <c r="CJ442" s="90"/>
      <c r="CK442" s="126"/>
      <c r="CL442" s="19"/>
      <c r="CM442" s="19"/>
      <c r="CN442" s="85"/>
      <c r="CO442" s="85"/>
      <c r="CP442" s="85"/>
      <c r="CQ442" s="135"/>
      <c r="CR442" s="90"/>
      <c r="CS442" s="126"/>
      <c r="CT442" s="19"/>
      <c r="CU442" s="19"/>
      <c r="CV442" s="85"/>
      <c r="CW442" s="85"/>
      <c r="CX442" s="85"/>
      <c r="CY442" s="135"/>
      <c r="CZ442" s="90"/>
      <c r="DA442" s="126"/>
      <c r="DB442" s="19"/>
      <c r="DC442" s="19"/>
      <c r="DD442" s="85"/>
      <c r="DE442" s="85"/>
      <c r="DF442" s="85"/>
      <c r="DG442" s="135"/>
      <c r="DH442" s="90"/>
      <c r="DI442" s="126"/>
      <c r="DJ442" s="19"/>
      <c r="DK442" s="19"/>
      <c r="DL442" s="85"/>
      <c r="DM442" s="85"/>
      <c r="DN442" s="85"/>
      <c r="DO442" s="135"/>
      <c r="DP442" s="90"/>
      <c r="DQ442" s="126"/>
      <c r="DR442" s="19"/>
      <c r="DS442" s="19"/>
      <c r="DT442" s="85"/>
      <c r="DU442" s="85"/>
      <c r="DV442" s="85"/>
      <c r="DW442" s="135"/>
      <c r="DX442" s="90"/>
      <c r="DY442" s="126"/>
      <c r="DZ442" s="19"/>
      <c r="EA442" s="19"/>
      <c r="EB442" s="24"/>
      <c r="EC442" s="24"/>
      <c r="ED442" s="24"/>
      <c r="EE442" s="705"/>
      <c r="EF442" s="334"/>
      <c r="EG442" s="272"/>
      <c r="EH442" s="19"/>
      <c r="EI442" s="19"/>
      <c r="EJ442" s="85"/>
      <c r="EK442" s="85"/>
      <c r="EL442" s="85"/>
      <c r="EM442" s="135"/>
      <c r="EN442" s="90"/>
      <c r="EO442" s="126"/>
      <c r="EP442" s="19"/>
      <c r="EQ442" s="19"/>
    </row>
    <row r="443" spans="1:147" ht="37.5" customHeight="1">
      <c r="A443" s="88"/>
      <c r="B443" s="88"/>
      <c r="C443" s="88"/>
      <c r="D443" s="85"/>
      <c r="E443" s="85"/>
      <c r="F443" s="85"/>
      <c r="G443" s="135"/>
      <c r="H443" s="90"/>
      <c r="I443" s="126"/>
      <c r="J443" s="19"/>
      <c r="K443" s="19"/>
      <c r="L443" s="85"/>
      <c r="M443" s="85"/>
      <c r="N443" s="85"/>
      <c r="O443" s="135"/>
      <c r="P443" s="90"/>
      <c r="Q443" s="126"/>
      <c r="R443" s="19"/>
      <c r="S443" s="19"/>
      <c r="T443" s="85"/>
      <c r="U443" s="85"/>
      <c r="V443" s="85"/>
      <c r="W443" s="135"/>
      <c r="X443" s="90"/>
      <c r="Y443" s="126"/>
      <c r="Z443" s="19"/>
      <c r="AA443" s="19"/>
      <c r="AB443" s="85"/>
      <c r="AC443" s="85"/>
      <c r="AD443" s="85"/>
      <c r="AE443" s="135"/>
      <c r="AF443" s="90"/>
      <c r="AG443" s="126"/>
      <c r="AH443" s="19"/>
      <c r="AI443" s="19"/>
      <c r="AJ443" s="85"/>
      <c r="AK443" s="85"/>
      <c r="AL443" s="85"/>
      <c r="AM443" s="135"/>
      <c r="AN443" s="90"/>
      <c r="AO443" s="126"/>
      <c r="AP443" s="19"/>
      <c r="AQ443" s="19"/>
      <c r="AR443" s="85"/>
      <c r="AS443" s="85"/>
      <c r="AT443" s="85"/>
      <c r="AU443" s="135"/>
      <c r="AV443" s="90"/>
      <c r="AW443" s="126"/>
      <c r="AX443" s="19"/>
      <c r="AY443" s="19"/>
      <c r="AZ443" s="85"/>
      <c r="BA443" s="85"/>
      <c r="BB443" s="85"/>
      <c r="BC443" s="135"/>
      <c r="BD443" s="90"/>
      <c r="BE443" s="126"/>
      <c r="BF443" s="19"/>
      <c r="BG443" s="19"/>
      <c r="BH443" s="85"/>
      <c r="BI443" s="85"/>
      <c r="BJ443" s="85"/>
      <c r="BK443" s="135"/>
      <c r="BL443" s="90"/>
      <c r="BM443" s="126"/>
      <c r="BN443" s="19"/>
      <c r="BO443" s="19"/>
      <c r="BP443" s="85"/>
      <c r="BQ443" s="85"/>
      <c r="BR443" s="85"/>
      <c r="BS443" s="135"/>
      <c r="BT443" s="90"/>
      <c r="BU443" s="126"/>
      <c r="BV443" s="19"/>
      <c r="BW443" s="19"/>
      <c r="BX443" s="85"/>
      <c r="BY443" s="85"/>
      <c r="BZ443" s="85"/>
      <c r="CA443" s="135"/>
      <c r="CB443" s="90"/>
      <c r="CC443" s="126"/>
      <c r="CD443" s="19"/>
      <c r="CE443" s="19"/>
      <c r="CF443" s="85"/>
      <c r="CG443" s="85"/>
      <c r="CH443" s="85"/>
      <c r="CI443" s="135"/>
      <c r="CJ443" s="90"/>
      <c r="CK443" s="126"/>
      <c r="CL443" s="19"/>
      <c r="CM443" s="19"/>
      <c r="CN443" s="85"/>
      <c r="CO443" s="85"/>
      <c r="CP443" s="85"/>
      <c r="CQ443" s="135"/>
      <c r="CR443" s="90"/>
      <c r="CS443" s="126"/>
      <c r="CT443" s="19"/>
      <c r="CU443" s="19"/>
      <c r="CV443" s="85"/>
      <c r="CW443" s="85"/>
      <c r="CX443" s="85"/>
      <c r="CY443" s="135"/>
      <c r="CZ443" s="90"/>
      <c r="DA443" s="126"/>
      <c r="DB443" s="19"/>
      <c r="DC443" s="19"/>
      <c r="DD443" s="85"/>
      <c r="DE443" s="85"/>
      <c r="DF443" s="85"/>
      <c r="DG443" s="135"/>
      <c r="DH443" s="90"/>
      <c r="DI443" s="126"/>
      <c r="DJ443" s="19"/>
      <c r="DK443" s="19"/>
      <c r="DL443" s="85"/>
      <c r="DM443" s="85"/>
      <c r="DN443" s="85"/>
      <c r="DO443" s="135"/>
      <c r="DP443" s="90"/>
      <c r="DQ443" s="126"/>
      <c r="DR443" s="19"/>
      <c r="DS443" s="19"/>
      <c r="DT443" s="85"/>
      <c r="DU443" s="85"/>
      <c r="DV443" s="85"/>
      <c r="DW443" s="135"/>
      <c r="DX443" s="90"/>
      <c r="DY443" s="126"/>
      <c r="DZ443" s="19"/>
      <c r="EA443" s="19"/>
      <c r="EB443" s="24"/>
      <c r="EC443" s="24"/>
      <c r="ED443" s="24"/>
      <c r="EE443" s="705"/>
      <c r="EF443" s="334"/>
      <c r="EG443" s="272"/>
      <c r="EH443" s="19"/>
      <c r="EI443" s="19"/>
      <c r="EJ443" s="85"/>
      <c r="EK443" s="85"/>
      <c r="EL443" s="85"/>
      <c r="EM443" s="135"/>
      <c r="EN443" s="90"/>
      <c r="EO443" s="126"/>
      <c r="EP443" s="19"/>
      <c r="EQ443" s="19"/>
    </row>
    <row r="444" spans="1:147" ht="37.5" customHeight="1">
      <c r="A444" s="88"/>
      <c r="B444" s="88"/>
      <c r="C444" s="88"/>
      <c r="D444" s="85"/>
      <c r="E444" s="85"/>
      <c r="F444" s="85"/>
      <c r="G444" s="135"/>
      <c r="H444" s="90"/>
      <c r="I444" s="126"/>
      <c r="J444" s="19"/>
      <c r="K444" s="19"/>
      <c r="L444" s="85"/>
      <c r="M444" s="85"/>
      <c r="N444" s="85"/>
      <c r="O444" s="135"/>
      <c r="P444" s="90"/>
      <c r="Q444" s="126"/>
      <c r="R444" s="19"/>
      <c r="S444" s="19"/>
      <c r="T444" s="85"/>
      <c r="U444" s="85"/>
      <c r="V444" s="85"/>
      <c r="W444" s="135"/>
      <c r="X444" s="90"/>
      <c r="Y444" s="126"/>
      <c r="Z444" s="19"/>
      <c r="AA444" s="19"/>
      <c r="AB444" s="85"/>
      <c r="AC444" s="85"/>
      <c r="AD444" s="85"/>
      <c r="AE444" s="135"/>
      <c r="AF444" s="90"/>
      <c r="AG444" s="126"/>
      <c r="AH444" s="19"/>
      <c r="AI444" s="19"/>
      <c r="AJ444" s="85"/>
      <c r="AK444" s="85"/>
      <c r="AL444" s="85"/>
      <c r="AM444" s="135"/>
      <c r="AN444" s="90"/>
      <c r="AO444" s="126"/>
      <c r="AP444" s="19"/>
      <c r="AQ444" s="19"/>
      <c r="AR444" s="85"/>
      <c r="AS444" s="85"/>
      <c r="AT444" s="85"/>
      <c r="AU444" s="135"/>
      <c r="AV444" s="90"/>
      <c r="AW444" s="126"/>
      <c r="AX444" s="19"/>
      <c r="AY444" s="19"/>
      <c r="AZ444" s="85"/>
      <c r="BA444" s="85"/>
      <c r="BB444" s="85"/>
      <c r="BC444" s="135"/>
      <c r="BD444" s="90"/>
      <c r="BE444" s="126"/>
      <c r="BF444" s="19"/>
      <c r="BG444" s="19"/>
      <c r="BH444" s="85"/>
      <c r="BI444" s="85"/>
      <c r="BJ444" s="85"/>
      <c r="BK444" s="135"/>
      <c r="BL444" s="90"/>
      <c r="BM444" s="126"/>
      <c r="BN444" s="19"/>
      <c r="BO444" s="19"/>
      <c r="BP444" s="85"/>
      <c r="BQ444" s="85"/>
      <c r="BR444" s="85"/>
      <c r="BS444" s="135"/>
      <c r="BT444" s="90"/>
      <c r="BU444" s="126"/>
      <c r="BV444" s="19"/>
      <c r="BW444" s="19"/>
      <c r="BX444" s="85"/>
      <c r="BY444" s="85"/>
      <c r="BZ444" s="85"/>
      <c r="CA444" s="135"/>
      <c r="CB444" s="90"/>
      <c r="CC444" s="126"/>
      <c r="CD444" s="19"/>
      <c r="CE444" s="19"/>
      <c r="CF444" s="85"/>
      <c r="CG444" s="85"/>
      <c r="CH444" s="85"/>
      <c r="CI444" s="135"/>
      <c r="CJ444" s="90"/>
      <c r="CK444" s="126"/>
      <c r="CL444" s="19"/>
      <c r="CM444" s="19"/>
      <c r="CN444" s="85"/>
      <c r="CO444" s="85"/>
      <c r="CP444" s="85"/>
      <c r="CQ444" s="135"/>
      <c r="CR444" s="90"/>
      <c r="CS444" s="126"/>
      <c r="CT444" s="19"/>
      <c r="CU444" s="19"/>
      <c r="CV444" s="85"/>
      <c r="CW444" s="85"/>
      <c r="CX444" s="85"/>
      <c r="CY444" s="135"/>
      <c r="CZ444" s="90"/>
      <c r="DA444" s="126"/>
      <c r="DB444" s="19"/>
      <c r="DC444" s="19"/>
      <c r="DD444" s="85"/>
      <c r="DE444" s="85"/>
      <c r="DF444" s="85"/>
      <c r="DG444" s="135"/>
      <c r="DH444" s="90"/>
      <c r="DI444" s="126"/>
      <c r="DJ444" s="19"/>
      <c r="DK444" s="19"/>
      <c r="DL444" s="85"/>
      <c r="DM444" s="85"/>
      <c r="DN444" s="85"/>
      <c r="DO444" s="135"/>
      <c r="DP444" s="90"/>
      <c r="DQ444" s="126"/>
      <c r="DR444" s="19"/>
      <c r="DS444" s="19"/>
      <c r="DT444" s="85"/>
      <c r="DU444" s="85"/>
      <c r="DV444" s="85"/>
      <c r="DW444" s="135"/>
      <c r="DX444" s="90"/>
      <c r="DY444" s="126"/>
      <c r="DZ444" s="19"/>
      <c r="EA444" s="19"/>
      <c r="EB444" s="24"/>
      <c r="EC444" s="24"/>
      <c r="ED444" s="24"/>
      <c r="EE444" s="705"/>
      <c r="EF444" s="334"/>
      <c r="EG444" s="272"/>
      <c r="EH444" s="19"/>
      <c r="EI444" s="19"/>
      <c r="EJ444" s="85"/>
      <c r="EK444" s="85"/>
      <c r="EL444" s="85"/>
      <c r="EM444" s="135"/>
      <c r="EN444" s="90"/>
      <c r="EO444" s="126"/>
      <c r="EP444" s="19"/>
      <c r="EQ444" s="19"/>
    </row>
    <row r="445" spans="1:147" ht="37.5" customHeight="1">
      <c r="A445" s="88"/>
      <c r="B445" s="88"/>
      <c r="C445" s="88"/>
      <c r="D445" s="85"/>
      <c r="E445" s="85"/>
      <c r="F445" s="85"/>
      <c r="G445" s="135"/>
      <c r="H445" s="90"/>
      <c r="I445" s="126"/>
      <c r="J445" s="19"/>
      <c r="K445" s="19"/>
      <c r="L445" s="85"/>
      <c r="M445" s="85"/>
      <c r="N445" s="85"/>
      <c r="O445" s="135"/>
      <c r="P445" s="90"/>
      <c r="Q445" s="126"/>
      <c r="R445" s="19"/>
      <c r="S445" s="19"/>
      <c r="T445" s="85"/>
      <c r="U445" s="85"/>
      <c r="V445" s="85"/>
      <c r="W445" s="135"/>
      <c r="X445" s="90"/>
      <c r="Y445" s="126"/>
      <c r="Z445" s="19"/>
      <c r="AA445" s="19"/>
      <c r="AB445" s="85"/>
      <c r="AC445" s="85"/>
      <c r="AD445" s="85"/>
      <c r="AE445" s="135"/>
      <c r="AF445" s="90"/>
      <c r="AG445" s="126"/>
      <c r="AH445" s="19"/>
      <c r="AI445" s="19"/>
      <c r="AJ445" s="85"/>
      <c r="AK445" s="85"/>
      <c r="AL445" s="85"/>
      <c r="AM445" s="135"/>
      <c r="AN445" s="90"/>
      <c r="AO445" s="126"/>
      <c r="AP445" s="19"/>
      <c r="AQ445" s="19"/>
      <c r="AR445" s="85"/>
      <c r="AS445" s="85"/>
      <c r="AT445" s="85"/>
      <c r="AU445" s="135"/>
      <c r="AV445" s="90"/>
      <c r="AW445" s="126"/>
      <c r="AX445" s="19"/>
      <c r="AY445" s="19"/>
      <c r="AZ445" s="85"/>
      <c r="BA445" s="85"/>
      <c r="BB445" s="85"/>
      <c r="BC445" s="135"/>
      <c r="BD445" s="90"/>
      <c r="BE445" s="126"/>
      <c r="BF445" s="19"/>
      <c r="BG445" s="19"/>
      <c r="BH445" s="85"/>
      <c r="BI445" s="85"/>
      <c r="BJ445" s="85"/>
      <c r="BK445" s="135"/>
      <c r="BL445" s="90"/>
      <c r="BM445" s="126"/>
      <c r="BN445" s="19"/>
      <c r="BO445" s="19"/>
      <c r="BP445" s="85"/>
      <c r="BQ445" s="85"/>
      <c r="BR445" s="85"/>
      <c r="BS445" s="135"/>
      <c r="BT445" s="90"/>
      <c r="BU445" s="126"/>
      <c r="BV445" s="19"/>
      <c r="BW445" s="19"/>
      <c r="BX445" s="85"/>
      <c r="BY445" s="85"/>
      <c r="BZ445" s="85"/>
      <c r="CA445" s="135"/>
      <c r="CB445" s="90"/>
      <c r="CC445" s="126"/>
      <c r="CD445" s="19"/>
      <c r="CE445" s="19"/>
      <c r="CF445" s="85"/>
      <c r="CG445" s="85"/>
      <c r="CH445" s="85"/>
      <c r="CI445" s="135"/>
      <c r="CJ445" s="90"/>
      <c r="CK445" s="126"/>
      <c r="CL445" s="19"/>
      <c r="CM445" s="19"/>
      <c r="CN445" s="85"/>
      <c r="CO445" s="85"/>
      <c r="CP445" s="85"/>
      <c r="CQ445" s="135"/>
      <c r="CR445" s="90"/>
      <c r="CS445" s="126"/>
      <c r="CT445" s="19"/>
      <c r="CU445" s="19"/>
      <c r="CV445" s="85"/>
      <c r="CW445" s="85"/>
      <c r="CX445" s="85"/>
      <c r="CY445" s="135"/>
      <c r="CZ445" s="90"/>
      <c r="DA445" s="126"/>
      <c r="DB445" s="19"/>
      <c r="DC445" s="19"/>
      <c r="DD445" s="85"/>
      <c r="DE445" s="85"/>
      <c r="DF445" s="85"/>
      <c r="DG445" s="135"/>
      <c r="DH445" s="90"/>
      <c r="DI445" s="126"/>
      <c r="DJ445" s="19"/>
      <c r="DK445" s="19"/>
      <c r="DL445" s="85"/>
      <c r="DM445" s="85"/>
      <c r="DN445" s="85"/>
      <c r="DO445" s="135"/>
      <c r="DP445" s="90"/>
      <c r="DQ445" s="126"/>
      <c r="DR445" s="19"/>
      <c r="DS445" s="19"/>
      <c r="DT445" s="85"/>
      <c r="DU445" s="85"/>
      <c r="DV445" s="85"/>
      <c r="DW445" s="135"/>
      <c r="DX445" s="90"/>
      <c r="DY445" s="126"/>
      <c r="DZ445" s="19"/>
      <c r="EA445" s="19"/>
      <c r="EB445" s="24"/>
      <c r="EC445" s="24"/>
      <c r="ED445" s="24"/>
      <c r="EE445" s="705"/>
      <c r="EF445" s="334"/>
      <c r="EG445" s="272"/>
      <c r="EH445" s="19"/>
      <c r="EI445" s="19"/>
      <c r="EJ445" s="85"/>
      <c r="EK445" s="85"/>
      <c r="EL445" s="85"/>
      <c r="EM445" s="135"/>
      <c r="EN445" s="90"/>
      <c r="EO445" s="126"/>
      <c r="EP445" s="19"/>
      <c r="EQ445" s="19"/>
    </row>
    <row r="446" spans="1:147" ht="37.5" customHeight="1">
      <c r="A446" s="88"/>
      <c r="B446" s="88"/>
      <c r="C446" s="88"/>
      <c r="D446" s="85"/>
      <c r="E446" s="85"/>
      <c r="F446" s="85"/>
      <c r="G446" s="135"/>
      <c r="H446" s="90"/>
      <c r="I446" s="126"/>
      <c r="J446" s="19"/>
      <c r="K446" s="19"/>
      <c r="L446" s="85"/>
      <c r="M446" s="85"/>
      <c r="N446" s="85"/>
      <c r="O446" s="135"/>
      <c r="P446" s="90"/>
      <c r="Q446" s="126"/>
      <c r="R446" s="19"/>
      <c r="S446" s="19"/>
      <c r="T446" s="85"/>
      <c r="U446" s="85"/>
      <c r="V446" s="85"/>
      <c r="W446" s="135"/>
      <c r="X446" s="90"/>
      <c r="Y446" s="126"/>
      <c r="Z446" s="19"/>
      <c r="AA446" s="19"/>
      <c r="AB446" s="85"/>
      <c r="AC446" s="85"/>
      <c r="AD446" s="85"/>
      <c r="AE446" s="135"/>
      <c r="AF446" s="90"/>
      <c r="AG446" s="126"/>
      <c r="AH446" s="19"/>
      <c r="AI446" s="19"/>
      <c r="AJ446" s="85"/>
      <c r="AK446" s="85"/>
      <c r="AL446" s="85"/>
      <c r="AM446" s="135"/>
      <c r="AN446" s="90"/>
      <c r="AO446" s="126"/>
      <c r="AP446" s="19"/>
      <c r="AQ446" s="19"/>
      <c r="AR446" s="85"/>
      <c r="AS446" s="85"/>
      <c r="AT446" s="85"/>
      <c r="AU446" s="135"/>
      <c r="AV446" s="90"/>
      <c r="AW446" s="126"/>
      <c r="AX446" s="19"/>
      <c r="AY446" s="19"/>
      <c r="AZ446" s="85"/>
      <c r="BA446" s="85"/>
      <c r="BB446" s="85"/>
      <c r="BC446" s="135"/>
      <c r="BD446" s="90"/>
      <c r="BE446" s="126"/>
      <c r="BF446" s="19"/>
      <c r="BG446" s="19"/>
      <c r="BH446" s="85"/>
      <c r="BI446" s="85"/>
      <c r="BJ446" s="85"/>
      <c r="BK446" s="135"/>
      <c r="BL446" s="90"/>
      <c r="BM446" s="126"/>
      <c r="BN446" s="19"/>
      <c r="BO446" s="19"/>
      <c r="BP446" s="85"/>
      <c r="BQ446" s="85"/>
      <c r="BR446" s="85"/>
      <c r="BS446" s="135"/>
      <c r="BT446" s="90"/>
      <c r="BU446" s="126"/>
      <c r="BV446" s="19"/>
      <c r="BW446" s="19"/>
      <c r="BX446" s="85"/>
      <c r="BY446" s="85"/>
      <c r="BZ446" s="85"/>
      <c r="CA446" s="135"/>
      <c r="CB446" s="90"/>
      <c r="CC446" s="126"/>
      <c r="CD446" s="19"/>
      <c r="CE446" s="19"/>
      <c r="CF446" s="85"/>
      <c r="CG446" s="85"/>
      <c r="CH446" s="85"/>
      <c r="CI446" s="135"/>
      <c r="CJ446" s="90"/>
      <c r="CK446" s="126"/>
      <c r="CL446" s="19"/>
      <c r="CM446" s="19"/>
      <c r="CN446" s="85"/>
      <c r="CO446" s="85"/>
      <c r="CP446" s="85"/>
      <c r="CQ446" s="135"/>
      <c r="CR446" s="90"/>
      <c r="CS446" s="126"/>
      <c r="CT446" s="19"/>
      <c r="CU446" s="19"/>
      <c r="CV446" s="85"/>
      <c r="CW446" s="85"/>
      <c r="CX446" s="85"/>
      <c r="CY446" s="135"/>
      <c r="CZ446" s="90"/>
      <c r="DA446" s="126"/>
      <c r="DB446" s="19"/>
      <c r="DC446" s="19"/>
      <c r="DD446" s="85"/>
      <c r="DE446" s="85"/>
      <c r="DF446" s="85"/>
      <c r="DG446" s="135"/>
      <c r="DH446" s="90"/>
      <c r="DI446" s="126"/>
      <c r="DJ446" s="19"/>
      <c r="DK446" s="19"/>
      <c r="DL446" s="85"/>
      <c r="DM446" s="85"/>
      <c r="DN446" s="85"/>
      <c r="DO446" s="135"/>
      <c r="DP446" s="90"/>
      <c r="DQ446" s="126"/>
      <c r="DR446" s="19"/>
      <c r="DS446" s="19"/>
      <c r="DT446" s="85"/>
      <c r="DU446" s="85"/>
      <c r="DV446" s="85"/>
      <c r="DW446" s="135"/>
      <c r="DX446" s="90"/>
      <c r="DY446" s="126"/>
      <c r="DZ446" s="19"/>
      <c r="EA446" s="19"/>
      <c r="EB446" s="24"/>
      <c r="EC446" s="24"/>
      <c r="ED446" s="24"/>
      <c r="EE446" s="705"/>
      <c r="EF446" s="334"/>
      <c r="EG446" s="272"/>
      <c r="EH446" s="19"/>
      <c r="EI446" s="19"/>
      <c r="EJ446" s="85"/>
      <c r="EK446" s="85"/>
      <c r="EL446" s="85"/>
      <c r="EM446" s="135"/>
      <c r="EN446" s="90"/>
      <c r="EO446" s="126"/>
      <c r="EP446" s="19"/>
      <c r="EQ446" s="19"/>
    </row>
    <row r="447" spans="1:147" ht="37.5" customHeight="1">
      <c r="A447" s="88"/>
      <c r="B447" s="88"/>
      <c r="C447" s="88"/>
      <c r="D447" s="85"/>
      <c r="E447" s="85"/>
      <c r="F447" s="85"/>
      <c r="G447" s="135"/>
      <c r="H447" s="90"/>
      <c r="I447" s="126"/>
      <c r="J447" s="19"/>
      <c r="K447" s="19"/>
      <c r="L447" s="85"/>
      <c r="M447" s="85"/>
      <c r="N447" s="85"/>
      <c r="O447" s="135"/>
      <c r="P447" s="90"/>
      <c r="Q447" s="126"/>
      <c r="R447" s="19"/>
      <c r="S447" s="19"/>
      <c r="T447" s="85"/>
      <c r="U447" s="85"/>
      <c r="V447" s="85"/>
      <c r="W447" s="135"/>
      <c r="X447" s="90"/>
      <c r="Y447" s="126"/>
      <c r="Z447" s="19"/>
      <c r="AA447" s="19"/>
      <c r="AB447" s="85"/>
      <c r="AC447" s="85"/>
      <c r="AD447" s="85"/>
      <c r="AE447" s="135"/>
      <c r="AF447" s="90"/>
      <c r="AG447" s="126"/>
      <c r="AH447" s="19"/>
      <c r="AI447" s="19"/>
      <c r="AJ447" s="85"/>
      <c r="AK447" s="85"/>
      <c r="AL447" s="85"/>
      <c r="AM447" s="135"/>
      <c r="AN447" s="90"/>
      <c r="AO447" s="126"/>
      <c r="AP447" s="19"/>
      <c r="AQ447" s="19"/>
      <c r="AR447" s="85"/>
      <c r="AS447" s="85"/>
      <c r="AT447" s="85"/>
      <c r="AU447" s="135"/>
      <c r="AV447" s="90"/>
      <c r="AW447" s="126"/>
      <c r="AX447" s="19"/>
      <c r="AY447" s="19"/>
      <c r="AZ447" s="85"/>
      <c r="BA447" s="85"/>
      <c r="BB447" s="85"/>
      <c r="BC447" s="135"/>
      <c r="BD447" s="90"/>
      <c r="BE447" s="126"/>
      <c r="BF447" s="19"/>
      <c r="BG447" s="19"/>
      <c r="BH447" s="85"/>
      <c r="BI447" s="85"/>
      <c r="BJ447" s="85"/>
      <c r="BK447" s="135"/>
      <c r="BL447" s="90"/>
      <c r="BM447" s="126"/>
      <c r="BN447" s="19"/>
      <c r="BO447" s="19"/>
      <c r="BP447" s="85"/>
      <c r="BQ447" s="85"/>
      <c r="BR447" s="85"/>
      <c r="BS447" s="135"/>
      <c r="BT447" s="90"/>
      <c r="BU447" s="126"/>
      <c r="BV447" s="19"/>
      <c r="BW447" s="19"/>
      <c r="BX447" s="85"/>
      <c r="BY447" s="85"/>
      <c r="BZ447" s="85"/>
      <c r="CA447" s="135"/>
      <c r="CB447" s="90"/>
      <c r="CC447" s="126"/>
      <c r="CD447" s="19"/>
      <c r="CE447" s="19"/>
      <c r="CF447" s="85"/>
      <c r="CG447" s="85"/>
      <c r="CH447" s="85"/>
      <c r="CI447" s="135"/>
      <c r="CJ447" s="90"/>
      <c r="CK447" s="126"/>
      <c r="CL447" s="19"/>
      <c r="CM447" s="19"/>
      <c r="CN447" s="85"/>
      <c r="CO447" s="85"/>
      <c r="CP447" s="85"/>
      <c r="CQ447" s="135"/>
      <c r="CR447" s="90"/>
      <c r="CS447" s="126"/>
      <c r="CT447" s="19"/>
      <c r="CU447" s="19"/>
      <c r="CV447" s="85"/>
      <c r="CW447" s="85"/>
      <c r="CX447" s="85"/>
      <c r="CY447" s="135"/>
      <c r="CZ447" s="90"/>
      <c r="DA447" s="126"/>
      <c r="DB447" s="19"/>
      <c r="DC447" s="19"/>
      <c r="DD447" s="85"/>
      <c r="DE447" s="85"/>
      <c r="DF447" s="85"/>
      <c r="DG447" s="135"/>
      <c r="DH447" s="90"/>
      <c r="DI447" s="126"/>
      <c r="DJ447" s="19"/>
      <c r="DK447" s="19"/>
      <c r="DL447" s="85"/>
      <c r="DM447" s="85"/>
      <c r="DN447" s="85"/>
      <c r="DO447" s="135"/>
      <c r="DP447" s="90"/>
      <c r="DQ447" s="126"/>
      <c r="DR447" s="19"/>
      <c r="DS447" s="19"/>
      <c r="DT447" s="85"/>
      <c r="DU447" s="85"/>
      <c r="DV447" s="85"/>
      <c r="DW447" s="135"/>
      <c r="DX447" s="90"/>
      <c r="DY447" s="126"/>
      <c r="DZ447" s="19"/>
      <c r="EA447" s="19"/>
      <c r="EB447" s="24"/>
      <c r="EC447" s="24"/>
      <c r="ED447" s="24"/>
      <c r="EE447" s="705"/>
      <c r="EF447" s="334"/>
      <c r="EG447" s="272"/>
      <c r="EH447" s="19"/>
      <c r="EI447" s="19"/>
      <c r="EJ447" s="85"/>
      <c r="EK447" s="85"/>
      <c r="EL447" s="85"/>
      <c r="EM447" s="135"/>
      <c r="EN447" s="90"/>
      <c r="EO447" s="126"/>
      <c r="EP447" s="19"/>
      <c r="EQ447" s="19"/>
    </row>
    <row r="448" spans="1:147" ht="37.5" customHeight="1">
      <c r="A448" s="88"/>
      <c r="B448" s="88"/>
      <c r="C448" s="88"/>
      <c r="D448" s="85"/>
      <c r="E448" s="85"/>
      <c r="F448" s="85"/>
      <c r="G448" s="135"/>
      <c r="H448" s="90"/>
      <c r="I448" s="126"/>
      <c r="J448" s="19"/>
      <c r="K448" s="19"/>
      <c r="L448" s="85"/>
      <c r="M448" s="85"/>
      <c r="N448" s="85"/>
      <c r="O448" s="135"/>
      <c r="P448" s="90"/>
      <c r="Q448" s="126"/>
      <c r="R448" s="19"/>
      <c r="S448" s="19"/>
      <c r="T448" s="85"/>
      <c r="U448" s="85"/>
      <c r="V448" s="85"/>
      <c r="W448" s="135"/>
      <c r="X448" s="90"/>
      <c r="Y448" s="126"/>
      <c r="Z448" s="19"/>
      <c r="AA448" s="19"/>
      <c r="AB448" s="85"/>
      <c r="AC448" s="85"/>
      <c r="AD448" s="85"/>
      <c r="AE448" s="135"/>
      <c r="AF448" s="90"/>
      <c r="AG448" s="126"/>
      <c r="AH448" s="19"/>
      <c r="AI448" s="19"/>
      <c r="AJ448" s="85"/>
      <c r="AK448" s="85"/>
      <c r="AL448" s="85"/>
      <c r="AM448" s="135"/>
      <c r="AN448" s="90"/>
      <c r="AO448" s="126"/>
      <c r="AP448" s="19"/>
      <c r="AQ448" s="19"/>
      <c r="AR448" s="85"/>
      <c r="AS448" s="85"/>
      <c r="AT448" s="85"/>
      <c r="AU448" s="135"/>
      <c r="AV448" s="90"/>
      <c r="AW448" s="126"/>
      <c r="AX448" s="19"/>
      <c r="AY448" s="19"/>
      <c r="AZ448" s="85"/>
      <c r="BA448" s="85"/>
      <c r="BB448" s="85"/>
      <c r="BC448" s="135"/>
      <c r="BD448" s="90"/>
      <c r="BE448" s="126"/>
      <c r="BF448" s="19"/>
      <c r="BG448" s="19"/>
      <c r="BH448" s="85"/>
      <c r="BI448" s="85"/>
      <c r="BJ448" s="85"/>
      <c r="BK448" s="135"/>
      <c r="BL448" s="90"/>
      <c r="BM448" s="126"/>
      <c r="BN448" s="19"/>
      <c r="BO448" s="19"/>
      <c r="BP448" s="85"/>
      <c r="BQ448" s="85"/>
      <c r="BR448" s="85"/>
      <c r="BS448" s="135"/>
      <c r="BT448" s="90"/>
      <c r="BU448" s="126"/>
      <c r="BV448" s="19"/>
      <c r="BW448" s="19"/>
      <c r="BX448" s="85"/>
      <c r="BY448" s="85"/>
      <c r="BZ448" s="85"/>
      <c r="CA448" s="135"/>
      <c r="CB448" s="90"/>
      <c r="CC448" s="126"/>
      <c r="CD448" s="19"/>
      <c r="CE448" s="19"/>
      <c r="CF448" s="85"/>
      <c r="CG448" s="85"/>
      <c r="CH448" s="85"/>
      <c r="CI448" s="135"/>
      <c r="CJ448" s="90"/>
      <c r="CK448" s="126"/>
      <c r="CL448" s="19"/>
      <c r="CM448" s="19"/>
      <c r="CN448" s="85"/>
      <c r="CO448" s="85"/>
      <c r="CP448" s="85"/>
      <c r="CQ448" s="135"/>
      <c r="CR448" s="90"/>
      <c r="CS448" s="126"/>
      <c r="CT448" s="19"/>
      <c r="CU448" s="19"/>
      <c r="CV448" s="85"/>
      <c r="CW448" s="85"/>
      <c r="CX448" s="85"/>
      <c r="CY448" s="135"/>
      <c r="CZ448" s="90"/>
      <c r="DA448" s="126"/>
      <c r="DB448" s="19"/>
      <c r="DC448" s="19"/>
      <c r="DD448" s="85"/>
      <c r="DE448" s="85"/>
      <c r="DF448" s="85"/>
      <c r="DG448" s="135"/>
      <c r="DH448" s="90"/>
      <c r="DI448" s="126"/>
      <c r="DJ448" s="19"/>
      <c r="DK448" s="19"/>
      <c r="DL448" s="85"/>
      <c r="DM448" s="85"/>
      <c r="DN448" s="85"/>
      <c r="DO448" s="135"/>
      <c r="DP448" s="90"/>
      <c r="DQ448" s="126"/>
      <c r="DR448" s="19"/>
      <c r="DS448" s="19"/>
      <c r="DT448" s="85"/>
      <c r="DU448" s="85"/>
      <c r="DV448" s="85"/>
      <c r="DW448" s="135"/>
      <c r="DX448" s="90"/>
      <c r="DY448" s="126"/>
      <c r="DZ448" s="19"/>
      <c r="EA448" s="19"/>
      <c r="EB448" s="24"/>
      <c r="EC448" s="24"/>
      <c r="ED448" s="24"/>
      <c r="EE448" s="705"/>
      <c r="EF448" s="334"/>
      <c r="EG448" s="272"/>
      <c r="EH448" s="19"/>
      <c r="EI448" s="19"/>
      <c r="EJ448" s="85"/>
      <c r="EK448" s="85"/>
      <c r="EL448" s="85"/>
      <c r="EM448" s="135"/>
      <c r="EN448" s="90"/>
      <c r="EO448" s="126"/>
      <c r="EP448" s="19"/>
      <c r="EQ448" s="19"/>
    </row>
    <row r="449" spans="1:147" ht="37.5" customHeight="1">
      <c r="A449" s="88"/>
      <c r="B449" s="88"/>
      <c r="C449" s="88"/>
      <c r="D449" s="85"/>
      <c r="E449" s="85"/>
      <c r="F449" s="85"/>
      <c r="G449" s="135"/>
      <c r="H449" s="90"/>
      <c r="I449" s="126"/>
      <c r="J449" s="19"/>
      <c r="K449" s="19"/>
      <c r="L449" s="85"/>
      <c r="M449" s="85"/>
      <c r="N449" s="85"/>
      <c r="O449" s="135"/>
      <c r="P449" s="90"/>
      <c r="Q449" s="126"/>
      <c r="R449" s="19"/>
      <c r="S449" s="19"/>
      <c r="T449" s="85"/>
      <c r="U449" s="85"/>
      <c r="V449" s="85"/>
      <c r="W449" s="135"/>
      <c r="X449" s="90"/>
      <c r="Y449" s="126"/>
      <c r="Z449" s="19"/>
      <c r="AA449" s="19"/>
      <c r="AB449" s="85"/>
      <c r="AC449" s="85"/>
      <c r="AD449" s="85"/>
      <c r="AE449" s="135"/>
      <c r="AF449" s="90"/>
      <c r="AG449" s="126"/>
      <c r="AH449" s="19"/>
      <c r="AI449" s="19"/>
      <c r="AJ449" s="85"/>
      <c r="AK449" s="85"/>
      <c r="AL449" s="85"/>
      <c r="AM449" s="135"/>
      <c r="AN449" s="90"/>
      <c r="AO449" s="126"/>
      <c r="AP449" s="19"/>
      <c r="AQ449" s="19"/>
      <c r="AR449" s="85"/>
      <c r="AS449" s="85"/>
      <c r="AT449" s="85"/>
      <c r="AU449" s="135"/>
      <c r="AV449" s="90"/>
      <c r="AW449" s="126"/>
      <c r="AX449" s="19"/>
      <c r="AY449" s="19"/>
      <c r="AZ449" s="85"/>
      <c r="BA449" s="85"/>
      <c r="BB449" s="85"/>
      <c r="BC449" s="135"/>
      <c r="BD449" s="90"/>
      <c r="BE449" s="126"/>
      <c r="BF449" s="19"/>
      <c r="BG449" s="19"/>
      <c r="BH449" s="85"/>
      <c r="BI449" s="85"/>
      <c r="BJ449" s="85"/>
      <c r="BK449" s="135"/>
      <c r="BL449" s="90"/>
      <c r="BM449" s="126"/>
      <c r="BN449" s="19"/>
      <c r="BO449" s="19"/>
      <c r="BP449" s="85"/>
      <c r="BQ449" s="85"/>
      <c r="BR449" s="85"/>
      <c r="BS449" s="135"/>
      <c r="BT449" s="90"/>
      <c r="BU449" s="126"/>
      <c r="BV449" s="19"/>
      <c r="BW449" s="19"/>
      <c r="BX449" s="85"/>
      <c r="BY449" s="85"/>
      <c r="BZ449" s="85"/>
      <c r="CA449" s="135"/>
      <c r="CB449" s="90"/>
      <c r="CC449" s="126"/>
      <c r="CD449" s="19"/>
      <c r="CE449" s="19"/>
      <c r="CF449" s="85"/>
      <c r="CG449" s="85"/>
      <c r="CH449" s="85"/>
      <c r="CI449" s="135"/>
      <c r="CJ449" s="90"/>
      <c r="CK449" s="126"/>
      <c r="CL449" s="19"/>
      <c r="CM449" s="19"/>
      <c r="CN449" s="85"/>
      <c r="CO449" s="85"/>
      <c r="CP449" s="85"/>
      <c r="CQ449" s="135"/>
      <c r="CR449" s="90"/>
      <c r="CS449" s="126"/>
      <c r="CT449" s="19"/>
      <c r="CU449" s="19"/>
      <c r="CV449" s="85"/>
      <c r="CW449" s="85"/>
      <c r="CX449" s="85"/>
      <c r="CY449" s="135"/>
      <c r="CZ449" s="90"/>
      <c r="DA449" s="126"/>
      <c r="DB449" s="19"/>
      <c r="DC449" s="19"/>
      <c r="DD449" s="85"/>
      <c r="DE449" s="85"/>
      <c r="DF449" s="85"/>
      <c r="DG449" s="135"/>
      <c r="DH449" s="90"/>
      <c r="DI449" s="126"/>
      <c r="DJ449" s="19"/>
      <c r="DK449" s="19"/>
      <c r="DL449" s="85"/>
      <c r="DM449" s="85"/>
      <c r="DN449" s="85"/>
      <c r="DO449" s="135"/>
      <c r="DP449" s="90"/>
      <c r="DQ449" s="126"/>
      <c r="DR449" s="19"/>
      <c r="DS449" s="19"/>
      <c r="DT449" s="85"/>
      <c r="DU449" s="85"/>
      <c r="DV449" s="85"/>
      <c r="DW449" s="135"/>
      <c r="DX449" s="90"/>
      <c r="DY449" s="126"/>
      <c r="DZ449" s="19"/>
      <c r="EA449" s="19"/>
      <c r="EB449" s="24"/>
      <c r="EC449" s="24"/>
      <c r="ED449" s="24"/>
      <c r="EE449" s="705"/>
      <c r="EF449" s="334"/>
      <c r="EG449" s="272"/>
      <c r="EH449" s="19"/>
      <c r="EI449" s="19"/>
      <c r="EJ449" s="85"/>
      <c r="EK449" s="85"/>
      <c r="EL449" s="85"/>
      <c r="EM449" s="135"/>
      <c r="EN449" s="90"/>
      <c r="EO449" s="126"/>
      <c r="EP449" s="19"/>
      <c r="EQ449" s="19"/>
    </row>
    <row r="450" spans="1:147" ht="37.5" customHeight="1">
      <c r="A450" s="88"/>
      <c r="B450" s="88"/>
      <c r="C450" s="88"/>
      <c r="D450" s="85"/>
      <c r="E450" s="85"/>
      <c r="F450" s="85"/>
      <c r="G450" s="135"/>
      <c r="H450" s="90"/>
      <c r="I450" s="126"/>
      <c r="J450" s="19"/>
      <c r="K450" s="19"/>
      <c r="L450" s="85"/>
      <c r="M450" s="85"/>
      <c r="N450" s="85"/>
      <c r="O450" s="135"/>
      <c r="P450" s="90"/>
      <c r="Q450" s="126"/>
      <c r="R450" s="19"/>
      <c r="S450" s="19"/>
      <c r="T450" s="85"/>
      <c r="U450" s="85"/>
      <c r="V450" s="85"/>
      <c r="W450" s="135"/>
      <c r="X450" s="90"/>
      <c r="Y450" s="126"/>
      <c r="Z450" s="19"/>
      <c r="AA450" s="19"/>
      <c r="AB450" s="85"/>
      <c r="AC450" s="85"/>
      <c r="AD450" s="85"/>
      <c r="AE450" s="135"/>
      <c r="AF450" s="90"/>
      <c r="AG450" s="126"/>
      <c r="AH450" s="19"/>
      <c r="AI450" s="19"/>
      <c r="AJ450" s="85"/>
      <c r="AK450" s="85"/>
      <c r="AL450" s="85"/>
      <c r="AM450" s="135"/>
      <c r="AN450" s="90"/>
      <c r="AO450" s="126"/>
      <c r="AP450" s="19"/>
      <c r="AQ450" s="19"/>
      <c r="AR450" s="85"/>
      <c r="AS450" s="85"/>
      <c r="AT450" s="85"/>
      <c r="AU450" s="135"/>
      <c r="AV450" s="90"/>
      <c r="AW450" s="126"/>
      <c r="AX450" s="19"/>
      <c r="AY450" s="19"/>
      <c r="AZ450" s="85"/>
      <c r="BA450" s="85"/>
      <c r="BB450" s="85"/>
      <c r="BC450" s="135"/>
      <c r="BD450" s="90"/>
      <c r="BE450" s="126"/>
      <c r="BF450" s="19"/>
      <c r="BG450" s="19"/>
      <c r="BH450" s="85"/>
      <c r="BI450" s="85"/>
      <c r="BJ450" s="85"/>
      <c r="BK450" s="135"/>
      <c r="BL450" s="90"/>
      <c r="BM450" s="126"/>
      <c r="BN450" s="19"/>
      <c r="BO450" s="19"/>
      <c r="BP450" s="85"/>
      <c r="BQ450" s="85"/>
      <c r="BR450" s="85"/>
      <c r="BS450" s="135"/>
      <c r="BT450" s="90"/>
      <c r="BU450" s="126"/>
      <c r="BV450" s="19"/>
      <c r="BW450" s="19"/>
      <c r="BX450" s="85"/>
      <c r="BY450" s="85"/>
      <c r="BZ450" s="85"/>
      <c r="CA450" s="135"/>
      <c r="CB450" s="90"/>
      <c r="CC450" s="126"/>
      <c r="CD450" s="19"/>
      <c r="CE450" s="19"/>
      <c r="CF450" s="85"/>
      <c r="CG450" s="85"/>
      <c r="CH450" s="85"/>
      <c r="CI450" s="135"/>
      <c r="CJ450" s="90"/>
      <c r="CK450" s="126"/>
      <c r="CL450" s="19"/>
      <c r="CM450" s="19"/>
      <c r="CN450" s="85"/>
      <c r="CO450" s="85"/>
      <c r="CP450" s="85"/>
      <c r="CQ450" s="135"/>
      <c r="CR450" s="90"/>
      <c r="CS450" s="126"/>
      <c r="CT450" s="19"/>
      <c r="CU450" s="19"/>
      <c r="CV450" s="85"/>
      <c r="CW450" s="85"/>
      <c r="CX450" s="85"/>
      <c r="CY450" s="135"/>
      <c r="CZ450" s="90"/>
      <c r="DA450" s="126"/>
      <c r="DB450" s="19"/>
      <c r="DC450" s="19"/>
      <c r="DD450" s="85"/>
      <c r="DE450" s="85"/>
      <c r="DF450" s="85"/>
      <c r="DG450" s="135"/>
      <c r="DH450" s="90"/>
      <c r="DI450" s="126"/>
      <c r="DJ450" s="19"/>
      <c r="DK450" s="19"/>
      <c r="DL450" s="85"/>
      <c r="DM450" s="85"/>
      <c r="DN450" s="85"/>
      <c r="DO450" s="135"/>
      <c r="DP450" s="90"/>
      <c r="DQ450" s="126"/>
      <c r="DR450" s="19"/>
      <c r="DS450" s="19"/>
      <c r="DT450" s="85"/>
      <c r="DU450" s="85"/>
      <c r="DV450" s="85"/>
      <c r="DW450" s="135"/>
      <c r="DX450" s="90"/>
      <c r="DY450" s="126"/>
      <c r="DZ450" s="19"/>
      <c r="EA450" s="19"/>
      <c r="EB450" s="24"/>
      <c r="EC450" s="24"/>
      <c r="ED450" s="24"/>
      <c r="EE450" s="705"/>
      <c r="EF450" s="334"/>
      <c r="EG450" s="272"/>
      <c r="EH450" s="19"/>
      <c r="EI450" s="19"/>
      <c r="EJ450" s="85"/>
      <c r="EK450" s="85"/>
      <c r="EL450" s="85"/>
      <c r="EM450" s="135"/>
      <c r="EN450" s="90"/>
      <c r="EO450" s="126"/>
      <c r="EP450" s="19"/>
      <c r="EQ450" s="19"/>
    </row>
    <row r="451" spans="1:147" ht="37.5" customHeight="1">
      <c r="A451" s="88"/>
      <c r="B451" s="88"/>
      <c r="C451" s="88"/>
      <c r="D451" s="85"/>
      <c r="E451" s="85"/>
      <c r="F451" s="85"/>
      <c r="G451" s="135"/>
      <c r="H451" s="90"/>
      <c r="I451" s="126"/>
      <c r="J451" s="19"/>
      <c r="K451" s="19"/>
      <c r="L451" s="85"/>
      <c r="M451" s="85"/>
      <c r="N451" s="85"/>
      <c r="O451" s="135"/>
      <c r="P451" s="90"/>
      <c r="Q451" s="126"/>
      <c r="R451" s="19"/>
      <c r="S451" s="19"/>
      <c r="T451" s="85"/>
      <c r="U451" s="85"/>
      <c r="V451" s="85"/>
      <c r="W451" s="135"/>
      <c r="X451" s="90"/>
      <c r="Y451" s="126"/>
      <c r="Z451" s="19"/>
      <c r="AA451" s="19"/>
      <c r="AB451" s="85"/>
      <c r="AC451" s="85"/>
      <c r="AD451" s="85"/>
      <c r="AE451" s="135"/>
      <c r="AF451" s="90"/>
      <c r="AG451" s="126"/>
      <c r="AH451" s="19"/>
      <c r="AI451" s="19"/>
      <c r="AJ451" s="85"/>
      <c r="AK451" s="85"/>
      <c r="AL451" s="85"/>
      <c r="AM451" s="135"/>
      <c r="AN451" s="90"/>
      <c r="AO451" s="126"/>
      <c r="AP451" s="19"/>
      <c r="AQ451" s="19"/>
      <c r="AR451" s="85"/>
      <c r="AS451" s="85"/>
      <c r="AT451" s="85"/>
      <c r="AU451" s="135"/>
      <c r="AV451" s="90"/>
      <c r="AW451" s="126"/>
      <c r="AX451" s="19"/>
      <c r="AY451" s="19"/>
      <c r="AZ451" s="85"/>
      <c r="BA451" s="85"/>
      <c r="BB451" s="85"/>
      <c r="BC451" s="135"/>
      <c r="BD451" s="90"/>
      <c r="BE451" s="126"/>
      <c r="BF451" s="19"/>
      <c r="BG451" s="19"/>
      <c r="BH451" s="85"/>
      <c r="BI451" s="85"/>
      <c r="BJ451" s="85"/>
      <c r="BK451" s="135"/>
      <c r="BL451" s="90"/>
      <c r="BM451" s="126"/>
      <c r="BN451" s="19"/>
      <c r="BO451" s="19"/>
      <c r="BP451" s="85"/>
      <c r="BQ451" s="85"/>
      <c r="BR451" s="85"/>
      <c r="BS451" s="135"/>
      <c r="BT451" s="90"/>
      <c r="BU451" s="126"/>
      <c r="BV451" s="19"/>
      <c r="BW451" s="19"/>
      <c r="BX451" s="85"/>
      <c r="BY451" s="85"/>
      <c r="BZ451" s="85"/>
      <c r="CA451" s="135"/>
      <c r="CB451" s="90"/>
      <c r="CC451" s="126"/>
      <c r="CD451" s="19"/>
      <c r="CE451" s="19"/>
      <c r="CF451" s="85"/>
      <c r="CG451" s="85"/>
      <c r="CH451" s="85"/>
      <c r="CI451" s="135"/>
      <c r="CJ451" s="90"/>
      <c r="CK451" s="126"/>
      <c r="CL451" s="19"/>
      <c r="CM451" s="19"/>
      <c r="CN451" s="85"/>
      <c r="CO451" s="85"/>
      <c r="CP451" s="85"/>
      <c r="CQ451" s="135"/>
      <c r="CR451" s="90"/>
      <c r="CS451" s="126"/>
      <c r="CT451" s="19"/>
      <c r="CU451" s="19"/>
      <c r="CV451" s="85"/>
      <c r="CW451" s="85"/>
      <c r="CX451" s="85"/>
      <c r="CY451" s="135"/>
      <c r="CZ451" s="90"/>
      <c r="DA451" s="126"/>
      <c r="DB451" s="19"/>
      <c r="DC451" s="19"/>
      <c r="DD451" s="85"/>
      <c r="DE451" s="85"/>
      <c r="DF451" s="85"/>
      <c r="DG451" s="135"/>
      <c r="DH451" s="90"/>
      <c r="DI451" s="126"/>
      <c r="DJ451" s="19"/>
      <c r="DK451" s="19"/>
      <c r="DL451" s="85"/>
      <c r="DM451" s="85"/>
      <c r="DN451" s="85"/>
      <c r="DO451" s="135"/>
      <c r="DP451" s="90"/>
      <c r="DQ451" s="126"/>
      <c r="DR451" s="19"/>
      <c r="DS451" s="19"/>
      <c r="DT451" s="85"/>
      <c r="DU451" s="85"/>
      <c r="DV451" s="85"/>
      <c r="DW451" s="135"/>
      <c r="DX451" s="90"/>
      <c r="DY451" s="126"/>
      <c r="DZ451" s="19"/>
      <c r="EA451" s="19"/>
      <c r="EB451" s="24"/>
      <c r="EC451" s="24"/>
      <c r="ED451" s="24"/>
      <c r="EE451" s="705"/>
      <c r="EF451" s="334"/>
      <c r="EG451" s="272"/>
      <c r="EH451" s="19"/>
      <c r="EI451" s="19"/>
      <c r="EJ451" s="85"/>
      <c r="EK451" s="85"/>
      <c r="EL451" s="85"/>
      <c r="EM451" s="135"/>
      <c r="EN451" s="90"/>
      <c r="EO451" s="126"/>
      <c r="EP451" s="19"/>
      <c r="EQ451" s="19"/>
    </row>
    <row r="452" spans="1:147" ht="37.5" customHeight="1">
      <c r="A452" s="88"/>
      <c r="B452" s="88"/>
      <c r="C452" s="88"/>
      <c r="D452" s="85"/>
      <c r="E452" s="85"/>
      <c r="F452" s="85"/>
      <c r="G452" s="135"/>
      <c r="H452" s="90"/>
      <c r="I452" s="126"/>
      <c r="J452" s="19"/>
      <c r="K452" s="19"/>
      <c r="L452" s="85"/>
      <c r="M452" s="85"/>
      <c r="N452" s="85"/>
      <c r="O452" s="135"/>
      <c r="P452" s="90"/>
      <c r="Q452" s="126"/>
      <c r="R452" s="19"/>
      <c r="S452" s="19"/>
      <c r="T452" s="85"/>
      <c r="U452" s="85"/>
      <c r="V452" s="85"/>
      <c r="W452" s="135"/>
      <c r="X452" s="90"/>
      <c r="Y452" s="126"/>
      <c r="Z452" s="19"/>
      <c r="AA452" s="19"/>
      <c r="AB452" s="85"/>
      <c r="AC452" s="85"/>
      <c r="AD452" s="85"/>
      <c r="AE452" s="135"/>
      <c r="AF452" s="90"/>
      <c r="AG452" s="126"/>
      <c r="AH452" s="19"/>
      <c r="AI452" s="19"/>
      <c r="AJ452" s="85"/>
      <c r="AK452" s="85"/>
      <c r="AL452" s="85"/>
      <c r="AM452" s="135"/>
      <c r="AN452" s="90"/>
      <c r="AO452" s="126"/>
      <c r="AP452" s="19"/>
      <c r="AQ452" s="19"/>
      <c r="AR452" s="85"/>
      <c r="AS452" s="85"/>
      <c r="AT452" s="85"/>
      <c r="AU452" s="135"/>
      <c r="AV452" s="90"/>
      <c r="AW452" s="126"/>
      <c r="AX452" s="19"/>
      <c r="AY452" s="19"/>
      <c r="AZ452" s="85"/>
      <c r="BA452" s="85"/>
      <c r="BB452" s="85"/>
      <c r="BC452" s="135"/>
      <c r="BD452" s="90"/>
      <c r="BE452" s="126"/>
      <c r="BF452" s="19"/>
      <c r="BG452" s="19"/>
      <c r="BH452" s="85"/>
      <c r="BI452" s="85"/>
      <c r="BJ452" s="85"/>
      <c r="BK452" s="135"/>
      <c r="BL452" s="90"/>
      <c r="BM452" s="126"/>
      <c r="BN452" s="19"/>
      <c r="BO452" s="19"/>
      <c r="BP452" s="85"/>
      <c r="BQ452" s="85"/>
      <c r="BR452" s="85"/>
      <c r="BS452" s="135"/>
      <c r="BT452" s="90"/>
      <c r="BU452" s="126"/>
      <c r="BV452" s="19"/>
      <c r="BW452" s="19"/>
      <c r="BX452" s="85"/>
      <c r="BY452" s="85"/>
      <c r="BZ452" s="85"/>
      <c r="CA452" s="135"/>
      <c r="CB452" s="90"/>
      <c r="CC452" s="126"/>
      <c r="CD452" s="19"/>
      <c r="CE452" s="19"/>
      <c r="CF452" s="85"/>
      <c r="CG452" s="85"/>
      <c r="CH452" s="85"/>
      <c r="CI452" s="135"/>
      <c r="CJ452" s="90"/>
      <c r="CK452" s="126"/>
      <c r="CL452" s="19"/>
      <c r="CM452" s="19"/>
      <c r="CN452" s="85"/>
      <c r="CO452" s="85"/>
      <c r="CP452" s="85"/>
      <c r="CQ452" s="135"/>
      <c r="CR452" s="90"/>
      <c r="CS452" s="126"/>
      <c r="CT452" s="19"/>
      <c r="CU452" s="19"/>
      <c r="CV452" s="85"/>
      <c r="CW452" s="85"/>
      <c r="CX452" s="85"/>
      <c r="CY452" s="135"/>
      <c r="CZ452" s="90"/>
      <c r="DA452" s="126"/>
      <c r="DB452" s="19"/>
      <c r="DC452" s="19"/>
      <c r="DD452" s="85"/>
      <c r="DE452" s="85"/>
      <c r="DF452" s="85"/>
      <c r="DG452" s="135"/>
      <c r="DH452" s="90"/>
      <c r="DI452" s="126"/>
      <c r="DJ452" s="19"/>
      <c r="DK452" s="19"/>
      <c r="DL452" s="85"/>
      <c r="DM452" s="85"/>
      <c r="DN452" s="85"/>
      <c r="DO452" s="135"/>
      <c r="DP452" s="90"/>
      <c r="DQ452" s="126"/>
      <c r="DR452" s="19"/>
      <c r="DS452" s="19"/>
      <c r="DT452" s="85"/>
      <c r="DU452" s="85"/>
      <c r="DV452" s="85"/>
      <c r="DW452" s="135"/>
      <c r="DX452" s="90"/>
      <c r="DY452" s="126"/>
      <c r="DZ452" s="19"/>
      <c r="EA452" s="19"/>
      <c r="EB452" s="24"/>
      <c r="EC452" s="24"/>
      <c r="ED452" s="24"/>
      <c r="EE452" s="705"/>
      <c r="EF452" s="334"/>
      <c r="EG452" s="272"/>
      <c r="EH452" s="19"/>
      <c r="EI452" s="19"/>
      <c r="EJ452" s="85"/>
      <c r="EK452" s="85"/>
      <c r="EL452" s="85"/>
      <c r="EM452" s="135"/>
      <c r="EN452" s="90"/>
      <c r="EO452" s="126"/>
      <c r="EP452" s="19"/>
      <c r="EQ452" s="19"/>
    </row>
    <row r="453" spans="1:147" ht="37.5" customHeight="1">
      <c r="A453" s="88"/>
      <c r="B453" s="88"/>
      <c r="C453" s="88"/>
      <c r="D453" s="85"/>
      <c r="E453" s="85"/>
      <c r="F453" s="85"/>
      <c r="G453" s="135"/>
      <c r="H453" s="90"/>
      <c r="I453" s="126"/>
      <c r="J453" s="19"/>
      <c r="K453" s="19"/>
      <c r="L453" s="85"/>
      <c r="M453" s="85"/>
      <c r="N453" s="85"/>
      <c r="O453" s="135"/>
      <c r="P453" s="90"/>
      <c r="Q453" s="126"/>
      <c r="R453" s="19"/>
      <c r="S453" s="19"/>
      <c r="T453" s="85"/>
      <c r="U453" s="85"/>
      <c r="V453" s="85"/>
      <c r="W453" s="135"/>
      <c r="X453" s="90"/>
      <c r="Y453" s="126"/>
      <c r="Z453" s="19"/>
      <c r="AA453" s="19"/>
      <c r="AB453" s="85"/>
      <c r="AC453" s="85"/>
      <c r="AD453" s="85"/>
      <c r="AE453" s="135"/>
      <c r="AF453" s="90"/>
      <c r="AG453" s="126"/>
      <c r="AH453" s="19"/>
      <c r="AI453" s="19"/>
      <c r="AJ453" s="85"/>
      <c r="AK453" s="85"/>
      <c r="AL453" s="85"/>
      <c r="AM453" s="135"/>
      <c r="AN453" s="90"/>
      <c r="AO453" s="126"/>
      <c r="AP453" s="19"/>
      <c r="AQ453" s="19"/>
      <c r="AR453" s="85"/>
      <c r="AS453" s="85"/>
      <c r="AT453" s="85"/>
      <c r="AU453" s="135"/>
      <c r="AV453" s="90"/>
      <c r="AW453" s="126"/>
      <c r="AX453" s="19"/>
      <c r="AY453" s="19"/>
      <c r="AZ453" s="85"/>
      <c r="BA453" s="85"/>
      <c r="BB453" s="85"/>
      <c r="BC453" s="135"/>
      <c r="BD453" s="90"/>
      <c r="BE453" s="126"/>
      <c r="BF453" s="19"/>
      <c r="BG453" s="19"/>
      <c r="BH453" s="85"/>
      <c r="BI453" s="85"/>
      <c r="BJ453" s="85"/>
      <c r="BK453" s="135"/>
      <c r="BL453" s="90"/>
      <c r="BM453" s="126"/>
      <c r="BN453" s="19"/>
      <c r="BO453" s="19"/>
      <c r="BP453" s="85"/>
      <c r="BQ453" s="85"/>
      <c r="BR453" s="85"/>
      <c r="BS453" s="135"/>
      <c r="BT453" s="90"/>
      <c r="BU453" s="126"/>
      <c r="BV453" s="19"/>
      <c r="BW453" s="19"/>
      <c r="BX453" s="85"/>
      <c r="BY453" s="85"/>
      <c r="BZ453" s="85"/>
      <c r="CA453" s="135"/>
      <c r="CB453" s="90"/>
      <c r="CC453" s="126"/>
      <c r="CD453" s="19"/>
      <c r="CE453" s="19"/>
      <c r="CF453" s="85"/>
      <c r="CG453" s="85"/>
      <c r="CH453" s="85"/>
      <c r="CI453" s="135"/>
      <c r="CJ453" s="90"/>
      <c r="CK453" s="126"/>
      <c r="CL453" s="19"/>
      <c r="CM453" s="19"/>
      <c r="CN453" s="85"/>
      <c r="CO453" s="85"/>
      <c r="CP453" s="85"/>
      <c r="CQ453" s="135"/>
      <c r="CR453" s="90"/>
      <c r="CS453" s="126"/>
      <c r="CT453" s="19"/>
      <c r="CU453" s="19"/>
      <c r="CV453" s="85"/>
      <c r="CW453" s="85"/>
      <c r="CX453" s="85"/>
      <c r="CY453" s="135"/>
      <c r="CZ453" s="90"/>
      <c r="DA453" s="126"/>
      <c r="DB453" s="19"/>
      <c r="DC453" s="19"/>
      <c r="DD453" s="85"/>
      <c r="DE453" s="85"/>
      <c r="DF453" s="85"/>
      <c r="DG453" s="135"/>
      <c r="DH453" s="90"/>
      <c r="DI453" s="126"/>
      <c r="DJ453" s="19"/>
      <c r="DK453" s="19"/>
      <c r="DL453" s="85"/>
      <c r="DM453" s="85"/>
      <c r="DN453" s="85"/>
      <c r="DO453" s="135"/>
      <c r="DP453" s="90"/>
      <c r="DQ453" s="126"/>
      <c r="DR453" s="19"/>
      <c r="DS453" s="19"/>
      <c r="DT453" s="85"/>
      <c r="DU453" s="85"/>
      <c r="DV453" s="85"/>
      <c r="DW453" s="135"/>
      <c r="DX453" s="90"/>
      <c r="DY453" s="126"/>
      <c r="DZ453" s="19"/>
      <c r="EA453" s="19"/>
      <c r="EB453" s="24"/>
      <c r="EC453" s="24"/>
      <c r="ED453" s="24"/>
      <c r="EE453" s="705"/>
      <c r="EF453" s="334"/>
      <c r="EG453" s="272"/>
      <c r="EH453" s="19"/>
      <c r="EI453" s="19"/>
      <c r="EJ453" s="85"/>
      <c r="EK453" s="85"/>
      <c r="EL453" s="85"/>
      <c r="EM453" s="135"/>
      <c r="EN453" s="90"/>
      <c r="EO453" s="126"/>
      <c r="EP453" s="19"/>
      <c r="EQ453" s="19"/>
    </row>
    <row r="454" spans="1:147" ht="37.5" customHeight="1">
      <c r="A454" s="88"/>
      <c r="B454" s="88"/>
      <c r="C454" s="88"/>
      <c r="D454" s="85"/>
      <c r="E454" s="85"/>
      <c r="F454" s="85"/>
      <c r="G454" s="135"/>
      <c r="H454" s="90"/>
      <c r="I454" s="126"/>
      <c r="J454" s="19"/>
      <c r="K454" s="19"/>
      <c r="L454" s="85"/>
      <c r="M454" s="85"/>
      <c r="N454" s="85"/>
      <c r="O454" s="135"/>
      <c r="P454" s="90"/>
      <c r="Q454" s="126"/>
      <c r="R454" s="19"/>
      <c r="S454" s="19"/>
      <c r="T454" s="85"/>
      <c r="U454" s="85"/>
      <c r="V454" s="85"/>
      <c r="W454" s="135"/>
      <c r="X454" s="90"/>
      <c r="Y454" s="126"/>
      <c r="Z454" s="19"/>
      <c r="AA454" s="19"/>
      <c r="AB454" s="85"/>
      <c r="AC454" s="85"/>
      <c r="AD454" s="85"/>
      <c r="AE454" s="135"/>
      <c r="AF454" s="90"/>
      <c r="AG454" s="126"/>
      <c r="AH454" s="19"/>
      <c r="AI454" s="19"/>
      <c r="AJ454" s="85"/>
      <c r="AK454" s="85"/>
      <c r="AL454" s="85"/>
      <c r="AM454" s="135"/>
      <c r="AN454" s="90"/>
      <c r="AO454" s="126"/>
      <c r="AP454" s="19"/>
      <c r="AQ454" s="19"/>
      <c r="AR454" s="85"/>
      <c r="AS454" s="85"/>
      <c r="AT454" s="85"/>
      <c r="AU454" s="135"/>
      <c r="AV454" s="90"/>
      <c r="AW454" s="126"/>
      <c r="AX454" s="19"/>
      <c r="AY454" s="19"/>
      <c r="AZ454" s="85"/>
      <c r="BA454" s="85"/>
      <c r="BB454" s="85"/>
      <c r="BC454" s="135"/>
      <c r="BD454" s="90"/>
      <c r="BE454" s="126"/>
      <c r="BF454" s="19"/>
      <c r="BG454" s="19"/>
      <c r="BH454" s="85"/>
      <c r="BI454" s="85"/>
      <c r="BJ454" s="85"/>
      <c r="BK454" s="135"/>
      <c r="BL454" s="90"/>
      <c r="BM454" s="126"/>
      <c r="BN454" s="19"/>
      <c r="BO454" s="19"/>
      <c r="BP454" s="85"/>
      <c r="BQ454" s="85"/>
      <c r="BR454" s="85"/>
      <c r="BS454" s="135"/>
      <c r="BT454" s="90"/>
      <c r="BU454" s="126"/>
      <c r="BV454" s="19"/>
      <c r="BW454" s="19"/>
      <c r="BX454" s="85"/>
      <c r="BY454" s="85"/>
      <c r="BZ454" s="85"/>
      <c r="CA454" s="135"/>
      <c r="CB454" s="90"/>
      <c r="CC454" s="126"/>
      <c r="CD454" s="19"/>
      <c r="CE454" s="19"/>
      <c r="CF454" s="85"/>
      <c r="CG454" s="85"/>
      <c r="CH454" s="85"/>
      <c r="CI454" s="135"/>
      <c r="CJ454" s="90"/>
      <c r="CK454" s="126"/>
      <c r="CL454" s="19"/>
      <c r="CM454" s="19"/>
      <c r="CN454" s="85"/>
      <c r="CO454" s="85"/>
      <c r="CP454" s="85"/>
      <c r="CQ454" s="135"/>
      <c r="CR454" s="90"/>
      <c r="CS454" s="126"/>
      <c r="CT454" s="19"/>
      <c r="CU454" s="19"/>
      <c r="CV454" s="85"/>
      <c r="CW454" s="85"/>
      <c r="CX454" s="85"/>
      <c r="CY454" s="135"/>
      <c r="CZ454" s="90"/>
      <c r="DA454" s="126"/>
      <c r="DB454" s="19"/>
      <c r="DC454" s="19"/>
      <c r="DD454" s="85"/>
      <c r="DE454" s="85"/>
      <c r="DF454" s="85"/>
      <c r="DG454" s="135"/>
      <c r="DH454" s="90"/>
      <c r="DI454" s="126"/>
      <c r="DJ454" s="19"/>
      <c r="DK454" s="19"/>
      <c r="DL454" s="85"/>
      <c r="DM454" s="85"/>
      <c r="DN454" s="85"/>
      <c r="DO454" s="135"/>
      <c r="DP454" s="90"/>
      <c r="DQ454" s="126"/>
      <c r="DR454" s="19"/>
      <c r="DS454" s="19"/>
      <c r="DT454" s="85"/>
      <c r="DU454" s="85"/>
      <c r="DV454" s="85"/>
      <c r="DW454" s="135"/>
      <c r="DX454" s="90"/>
      <c r="DY454" s="126"/>
      <c r="DZ454" s="19"/>
      <c r="EA454" s="19"/>
      <c r="EB454" s="24"/>
      <c r="EC454" s="24"/>
      <c r="ED454" s="24"/>
      <c r="EE454" s="705"/>
      <c r="EF454" s="334"/>
      <c r="EG454" s="272"/>
      <c r="EH454" s="19"/>
      <c r="EI454" s="19"/>
      <c r="EJ454" s="85"/>
      <c r="EK454" s="85"/>
      <c r="EL454" s="85"/>
      <c r="EM454" s="135"/>
      <c r="EN454" s="90"/>
      <c r="EO454" s="126"/>
      <c r="EP454" s="19"/>
      <c r="EQ454" s="19"/>
    </row>
    <row r="455" spans="1:147" ht="37.5" customHeight="1">
      <c r="A455" s="88"/>
      <c r="B455" s="88"/>
      <c r="C455" s="88"/>
      <c r="D455" s="85"/>
      <c r="E455" s="85"/>
      <c r="F455" s="85"/>
      <c r="G455" s="135"/>
      <c r="H455" s="90"/>
      <c r="I455" s="126"/>
      <c r="J455" s="19"/>
      <c r="K455" s="19"/>
      <c r="L455" s="85"/>
      <c r="M455" s="85"/>
      <c r="N455" s="85"/>
      <c r="O455" s="135"/>
      <c r="P455" s="90"/>
      <c r="Q455" s="126"/>
      <c r="R455" s="19"/>
      <c r="S455" s="19"/>
      <c r="T455" s="85"/>
      <c r="U455" s="85"/>
      <c r="V455" s="85"/>
      <c r="W455" s="135"/>
      <c r="X455" s="90"/>
      <c r="Y455" s="126"/>
      <c r="Z455" s="19"/>
      <c r="AA455" s="19"/>
      <c r="AB455" s="85"/>
      <c r="AC455" s="85"/>
      <c r="AD455" s="85"/>
      <c r="AE455" s="135"/>
      <c r="AF455" s="90"/>
      <c r="AG455" s="126"/>
      <c r="AH455" s="19"/>
      <c r="AI455" s="19"/>
      <c r="AJ455" s="85"/>
      <c r="AK455" s="85"/>
      <c r="AL455" s="85"/>
      <c r="AM455" s="135"/>
      <c r="AN455" s="90"/>
      <c r="AO455" s="126"/>
      <c r="AP455" s="19"/>
      <c r="AQ455" s="19"/>
      <c r="AR455" s="85"/>
      <c r="AS455" s="85"/>
      <c r="AT455" s="85"/>
      <c r="AU455" s="135"/>
      <c r="AV455" s="90"/>
      <c r="AW455" s="126"/>
      <c r="AX455" s="19"/>
      <c r="AY455" s="19"/>
      <c r="AZ455" s="85"/>
      <c r="BA455" s="85"/>
      <c r="BB455" s="85"/>
      <c r="BC455" s="135"/>
      <c r="BD455" s="90"/>
      <c r="BE455" s="126"/>
      <c r="BF455" s="19"/>
      <c r="BG455" s="19"/>
      <c r="BH455" s="85"/>
      <c r="BI455" s="85"/>
      <c r="BJ455" s="85"/>
      <c r="BK455" s="135"/>
      <c r="BL455" s="90"/>
      <c r="BM455" s="126"/>
      <c r="BN455" s="19"/>
      <c r="BO455" s="19"/>
      <c r="BP455" s="85"/>
      <c r="BQ455" s="85"/>
      <c r="BR455" s="85"/>
      <c r="BS455" s="135"/>
      <c r="BT455" s="90"/>
      <c r="BU455" s="126"/>
      <c r="BV455" s="19"/>
      <c r="BW455" s="19"/>
      <c r="BX455" s="85"/>
      <c r="BY455" s="85"/>
      <c r="BZ455" s="85"/>
      <c r="CA455" s="135"/>
      <c r="CB455" s="90"/>
      <c r="CC455" s="126"/>
      <c r="CD455" s="19"/>
      <c r="CE455" s="19"/>
      <c r="CF455" s="85"/>
      <c r="CG455" s="85"/>
      <c r="CH455" s="85"/>
      <c r="CI455" s="135"/>
      <c r="CJ455" s="90"/>
      <c r="CK455" s="126"/>
      <c r="CL455" s="19"/>
      <c r="CM455" s="19"/>
      <c r="CN455" s="85"/>
      <c r="CO455" s="85"/>
      <c r="CP455" s="85"/>
      <c r="CQ455" s="135"/>
      <c r="CR455" s="90"/>
      <c r="CS455" s="126"/>
      <c r="CT455" s="19"/>
      <c r="CU455" s="19"/>
      <c r="CV455" s="85"/>
      <c r="CW455" s="85"/>
      <c r="CX455" s="85"/>
      <c r="CY455" s="135"/>
      <c r="CZ455" s="90"/>
      <c r="DA455" s="126"/>
      <c r="DB455" s="19"/>
      <c r="DC455" s="19"/>
      <c r="DD455" s="85"/>
      <c r="DE455" s="85"/>
      <c r="DF455" s="85"/>
      <c r="DG455" s="135"/>
      <c r="DH455" s="90"/>
      <c r="DI455" s="126"/>
      <c r="DJ455" s="19"/>
      <c r="DK455" s="19"/>
      <c r="DL455" s="85"/>
      <c r="DM455" s="85"/>
      <c r="DN455" s="85"/>
      <c r="DO455" s="135"/>
      <c r="DP455" s="90"/>
      <c r="DQ455" s="126"/>
      <c r="DR455" s="19"/>
      <c r="DS455" s="19"/>
      <c r="DT455" s="85"/>
      <c r="DU455" s="85"/>
      <c r="DV455" s="85"/>
      <c r="DW455" s="135"/>
      <c r="DX455" s="90"/>
      <c r="DY455" s="126"/>
      <c r="DZ455" s="19"/>
      <c r="EA455" s="19"/>
      <c r="EB455" s="24"/>
      <c r="EC455" s="24"/>
      <c r="ED455" s="24"/>
      <c r="EE455" s="705"/>
      <c r="EF455" s="334"/>
      <c r="EG455" s="272"/>
      <c r="EH455" s="19"/>
      <c r="EI455" s="19"/>
      <c r="EJ455" s="85"/>
      <c r="EK455" s="85"/>
      <c r="EL455" s="85"/>
      <c r="EM455" s="135"/>
      <c r="EN455" s="90"/>
      <c r="EO455" s="126"/>
      <c r="EP455" s="19"/>
      <c r="EQ455" s="19"/>
    </row>
    <row r="456" spans="1:147" ht="37.5" customHeight="1">
      <c r="A456" s="88"/>
      <c r="B456" s="88"/>
      <c r="C456" s="88"/>
      <c r="D456" s="85"/>
      <c r="E456" s="85"/>
      <c r="F456" s="85"/>
      <c r="G456" s="135"/>
      <c r="H456" s="90"/>
      <c r="I456" s="126"/>
      <c r="J456" s="19"/>
      <c r="K456" s="19"/>
      <c r="L456" s="85"/>
      <c r="M456" s="85"/>
      <c r="N456" s="85"/>
      <c r="O456" s="135"/>
      <c r="P456" s="90"/>
      <c r="Q456" s="126"/>
      <c r="R456" s="19"/>
      <c r="S456" s="19"/>
      <c r="T456" s="85"/>
      <c r="U456" s="85"/>
      <c r="V456" s="85"/>
      <c r="W456" s="135"/>
      <c r="X456" s="90"/>
      <c r="Y456" s="126"/>
      <c r="Z456" s="19"/>
      <c r="AA456" s="19"/>
      <c r="AB456" s="85"/>
      <c r="AC456" s="85"/>
      <c r="AD456" s="85"/>
      <c r="AE456" s="135"/>
      <c r="AF456" s="90"/>
      <c r="AG456" s="126"/>
      <c r="AH456" s="19"/>
      <c r="AI456" s="19"/>
      <c r="AJ456" s="85"/>
      <c r="AK456" s="85"/>
      <c r="AL456" s="85"/>
      <c r="AM456" s="135"/>
      <c r="AN456" s="90"/>
      <c r="AO456" s="126"/>
      <c r="AP456" s="19"/>
      <c r="AQ456" s="19"/>
      <c r="AR456" s="85"/>
      <c r="AS456" s="85"/>
      <c r="AT456" s="85"/>
      <c r="AU456" s="135"/>
      <c r="AV456" s="90"/>
      <c r="AW456" s="126"/>
      <c r="AX456" s="19"/>
      <c r="AY456" s="19"/>
      <c r="AZ456" s="85"/>
      <c r="BA456" s="85"/>
      <c r="BB456" s="85"/>
      <c r="BC456" s="135"/>
      <c r="BD456" s="90"/>
      <c r="BE456" s="126"/>
      <c r="BF456" s="19"/>
      <c r="BG456" s="19"/>
      <c r="BH456" s="85"/>
      <c r="BI456" s="85"/>
      <c r="BJ456" s="85"/>
      <c r="BK456" s="135"/>
      <c r="BL456" s="90"/>
      <c r="BM456" s="126"/>
      <c r="BN456" s="19"/>
      <c r="BO456" s="19"/>
      <c r="BP456" s="85"/>
      <c r="BQ456" s="85"/>
      <c r="BR456" s="85"/>
      <c r="BS456" s="135"/>
      <c r="BT456" s="90"/>
      <c r="BU456" s="126"/>
      <c r="BV456" s="19"/>
      <c r="BW456" s="19"/>
      <c r="BX456" s="85"/>
      <c r="BY456" s="85"/>
      <c r="BZ456" s="85"/>
      <c r="CA456" s="135"/>
      <c r="CB456" s="90"/>
      <c r="CC456" s="126"/>
      <c r="CD456" s="19"/>
      <c r="CE456" s="19"/>
      <c r="CF456" s="85"/>
      <c r="CG456" s="85"/>
      <c r="CH456" s="85"/>
      <c r="CI456" s="135"/>
      <c r="CJ456" s="90"/>
      <c r="CK456" s="126"/>
      <c r="CL456" s="19"/>
      <c r="CM456" s="19"/>
      <c r="CN456" s="85"/>
      <c r="CO456" s="85"/>
      <c r="CP456" s="85"/>
      <c r="CQ456" s="135"/>
      <c r="CR456" s="90"/>
      <c r="CS456" s="126"/>
      <c r="CT456" s="19"/>
      <c r="CU456" s="19"/>
      <c r="CV456" s="85"/>
      <c r="CW456" s="85"/>
      <c r="CX456" s="85"/>
      <c r="CY456" s="135"/>
      <c r="CZ456" s="90"/>
      <c r="DA456" s="126"/>
      <c r="DB456" s="19"/>
      <c r="DC456" s="19"/>
      <c r="DD456" s="85"/>
      <c r="DE456" s="85"/>
      <c r="DF456" s="85"/>
      <c r="DG456" s="135"/>
      <c r="DH456" s="90"/>
      <c r="DI456" s="126"/>
      <c r="DJ456" s="19"/>
      <c r="DK456" s="19"/>
      <c r="DL456" s="85"/>
      <c r="DM456" s="85"/>
      <c r="DN456" s="85"/>
      <c r="DO456" s="135"/>
      <c r="DP456" s="90"/>
      <c r="DQ456" s="126"/>
      <c r="DR456" s="19"/>
      <c r="DS456" s="19"/>
      <c r="DT456" s="85"/>
      <c r="DU456" s="85"/>
      <c r="DV456" s="85"/>
      <c r="DW456" s="135"/>
      <c r="DX456" s="90"/>
      <c r="DY456" s="126"/>
      <c r="DZ456" s="19"/>
      <c r="EA456" s="19"/>
      <c r="EB456" s="24"/>
      <c r="EC456" s="24"/>
      <c r="ED456" s="24"/>
      <c r="EE456" s="705"/>
      <c r="EF456" s="334"/>
      <c r="EG456" s="272"/>
      <c r="EH456" s="19"/>
      <c r="EI456" s="19"/>
      <c r="EJ456" s="85"/>
      <c r="EK456" s="85"/>
      <c r="EL456" s="85"/>
      <c r="EM456" s="135"/>
      <c r="EN456" s="90"/>
      <c r="EO456" s="126"/>
      <c r="EP456" s="19"/>
      <c r="EQ456" s="19"/>
    </row>
    <row r="457" spans="1:147" ht="37.5" customHeight="1">
      <c r="A457" s="88"/>
      <c r="B457" s="88"/>
      <c r="C457" s="88"/>
      <c r="D457" s="85"/>
      <c r="E457" s="85"/>
      <c r="F457" s="85"/>
      <c r="G457" s="135"/>
      <c r="H457" s="90"/>
      <c r="I457" s="126"/>
      <c r="J457" s="19"/>
      <c r="K457" s="19"/>
      <c r="L457" s="85"/>
      <c r="M457" s="85"/>
      <c r="N457" s="85"/>
      <c r="O457" s="135"/>
      <c r="P457" s="90"/>
      <c r="Q457" s="126"/>
      <c r="R457" s="19"/>
      <c r="S457" s="19"/>
      <c r="T457" s="85"/>
      <c r="U457" s="85"/>
      <c r="V457" s="85"/>
      <c r="W457" s="135"/>
      <c r="X457" s="90"/>
      <c r="Y457" s="126"/>
      <c r="Z457" s="19"/>
      <c r="AA457" s="19"/>
      <c r="AB457" s="85"/>
      <c r="AC457" s="85"/>
      <c r="AD457" s="85"/>
      <c r="AE457" s="135"/>
      <c r="AF457" s="90"/>
      <c r="AG457" s="126"/>
      <c r="AH457" s="19"/>
      <c r="AI457" s="19"/>
      <c r="AJ457" s="85"/>
      <c r="AK457" s="85"/>
      <c r="AL457" s="85"/>
      <c r="AM457" s="135"/>
      <c r="AN457" s="90"/>
      <c r="AO457" s="126"/>
      <c r="AP457" s="19"/>
      <c r="AQ457" s="19"/>
      <c r="AR457" s="85"/>
      <c r="AS457" s="85"/>
      <c r="AT457" s="85"/>
      <c r="AU457" s="135"/>
      <c r="AV457" s="90"/>
      <c r="AW457" s="126"/>
      <c r="AX457" s="19"/>
      <c r="AY457" s="19"/>
      <c r="AZ457" s="85"/>
      <c r="BA457" s="85"/>
      <c r="BB457" s="85"/>
      <c r="BC457" s="135"/>
      <c r="BD457" s="90"/>
      <c r="BE457" s="126"/>
      <c r="BF457" s="19"/>
      <c r="BG457" s="19"/>
      <c r="BH457" s="85"/>
      <c r="BI457" s="85"/>
      <c r="BJ457" s="85"/>
      <c r="BK457" s="135"/>
      <c r="BL457" s="90"/>
      <c r="BM457" s="126"/>
      <c r="BN457" s="19"/>
      <c r="BO457" s="19"/>
      <c r="BP457" s="85"/>
      <c r="BQ457" s="85"/>
      <c r="BR457" s="85"/>
      <c r="BS457" s="135"/>
      <c r="BT457" s="90"/>
      <c r="BU457" s="126"/>
      <c r="BV457" s="19"/>
      <c r="BW457" s="19"/>
      <c r="BX457" s="85"/>
      <c r="BY457" s="85"/>
      <c r="BZ457" s="85"/>
      <c r="CA457" s="135"/>
      <c r="CB457" s="90"/>
      <c r="CC457" s="126"/>
      <c r="CD457" s="19"/>
      <c r="CE457" s="19"/>
      <c r="CF457" s="85"/>
      <c r="CG457" s="85"/>
      <c r="CH457" s="85"/>
      <c r="CI457" s="135"/>
      <c r="CJ457" s="90"/>
      <c r="CK457" s="126"/>
      <c r="CL457" s="19"/>
      <c r="CM457" s="19"/>
      <c r="CN457" s="85"/>
      <c r="CO457" s="85"/>
      <c r="CP457" s="85"/>
      <c r="CQ457" s="135"/>
      <c r="CR457" s="90"/>
      <c r="CS457" s="126"/>
      <c r="CT457" s="19"/>
      <c r="CU457" s="19"/>
      <c r="CV457" s="85"/>
      <c r="CW457" s="85"/>
      <c r="CX457" s="85"/>
      <c r="CY457" s="135"/>
      <c r="CZ457" s="90"/>
      <c r="DA457" s="126"/>
      <c r="DB457" s="19"/>
      <c r="DC457" s="19"/>
      <c r="DD457" s="85"/>
      <c r="DE457" s="85"/>
      <c r="DF457" s="85"/>
      <c r="DG457" s="135"/>
      <c r="DH457" s="90"/>
      <c r="DI457" s="126"/>
      <c r="DJ457" s="19"/>
      <c r="DK457" s="19"/>
      <c r="DL457" s="85"/>
      <c r="DM457" s="85"/>
      <c r="DN457" s="85"/>
      <c r="DO457" s="135"/>
      <c r="DP457" s="90"/>
      <c r="DQ457" s="126"/>
      <c r="DR457" s="19"/>
      <c r="DS457" s="19"/>
      <c r="DT457" s="85"/>
      <c r="DU457" s="85"/>
      <c r="DV457" s="85"/>
      <c r="DW457" s="135"/>
      <c r="DX457" s="90"/>
      <c r="DY457" s="126"/>
      <c r="DZ457" s="19"/>
      <c r="EA457" s="19"/>
      <c r="EB457" s="24"/>
      <c r="EC457" s="24"/>
      <c r="ED457" s="24"/>
      <c r="EE457" s="705"/>
      <c r="EF457" s="334"/>
      <c r="EG457" s="272"/>
      <c r="EH457" s="19"/>
      <c r="EI457" s="19"/>
      <c r="EJ457" s="85"/>
      <c r="EK457" s="85"/>
      <c r="EL457" s="85"/>
      <c r="EM457" s="135"/>
      <c r="EN457" s="90"/>
      <c r="EO457" s="126"/>
      <c r="EP457" s="19"/>
      <c r="EQ457" s="19"/>
    </row>
    <row r="458" spans="1:147" ht="37.5" customHeight="1">
      <c r="A458" s="88"/>
      <c r="B458" s="88"/>
      <c r="C458" s="88"/>
      <c r="D458" s="85"/>
      <c r="E458" s="85"/>
      <c r="F458" s="85"/>
      <c r="G458" s="135"/>
      <c r="H458" s="90"/>
      <c r="I458" s="126"/>
      <c r="J458" s="19"/>
      <c r="K458" s="19"/>
      <c r="L458" s="85"/>
      <c r="M458" s="85"/>
      <c r="N458" s="85"/>
      <c r="O458" s="135"/>
      <c r="P458" s="90"/>
      <c r="Q458" s="126"/>
      <c r="R458" s="19"/>
      <c r="S458" s="19"/>
      <c r="T458" s="85"/>
      <c r="U458" s="85"/>
      <c r="V458" s="85"/>
      <c r="W458" s="135"/>
      <c r="X458" s="90"/>
      <c r="Y458" s="126"/>
      <c r="Z458" s="19"/>
      <c r="AA458" s="19"/>
      <c r="AB458" s="85"/>
      <c r="AC458" s="85"/>
      <c r="AD458" s="85"/>
      <c r="AE458" s="135"/>
      <c r="AF458" s="90"/>
      <c r="AG458" s="126"/>
      <c r="AH458" s="19"/>
      <c r="AI458" s="19"/>
      <c r="AJ458" s="85"/>
      <c r="AK458" s="85"/>
      <c r="AL458" s="85"/>
      <c r="AM458" s="135"/>
      <c r="AN458" s="90"/>
      <c r="AO458" s="126"/>
      <c r="AP458" s="19"/>
      <c r="AQ458" s="19"/>
      <c r="AR458" s="85"/>
      <c r="AS458" s="85"/>
      <c r="AT458" s="85"/>
      <c r="AU458" s="135"/>
      <c r="AV458" s="90"/>
      <c r="AW458" s="126"/>
      <c r="AX458" s="19"/>
      <c r="AY458" s="19"/>
      <c r="AZ458" s="85"/>
      <c r="BA458" s="85"/>
      <c r="BB458" s="85"/>
      <c r="BC458" s="135"/>
      <c r="BD458" s="90"/>
      <c r="BE458" s="126"/>
      <c r="BF458" s="19"/>
      <c r="BG458" s="19"/>
      <c r="BH458" s="85"/>
      <c r="BI458" s="85"/>
      <c r="BJ458" s="85"/>
      <c r="BK458" s="135"/>
      <c r="BL458" s="90"/>
      <c r="BM458" s="126"/>
      <c r="BN458" s="19"/>
      <c r="BO458" s="19"/>
      <c r="BP458" s="85"/>
      <c r="BQ458" s="85"/>
      <c r="BR458" s="85"/>
      <c r="BS458" s="135"/>
      <c r="BT458" s="90"/>
      <c r="BU458" s="126"/>
      <c r="BV458" s="19"/>
      <c r="BW458" s="19"/>
      <c r="BX458" s="85"/>
      <c r="BY458" s="85"/>
      <c r="BZ458" s="85"/>
      <c r="CA458" s="135"/>
      <c r="CB458" s="90"/>
      <c r="CC458" s="126"/>
      <c r="CD458" s="19"/>
      <c r="CE458" s="19"/>
      <c r="CF458" s="85"/>
      <c r="CG458" s="85"/>
      <c r="CH458" s="85"/>
      <c r="CI458" s="135"/>
      <c r="CJ458" s="90"/>
      <c r="CK458" s="126"/>
      <c r="CL458" s="19"/>
      <c r="CM458" s="19"/>
      <c r="CN458" s="85"/>
      <c r="CO458" s="85"/>
      <c r="CP458" s="85"/>
      <c r="CQ458" s="135"/>
      <c r="CR458" s="90"/>
      <c r="CS458" s="126"/>
      <c r="CT458" s="19"/>
      <c r="CU458" s="19"/>
      <c r="CV458" s="85"/>
      <c r="CW458" s="85"/>
      <c r="CX458" s="85"/>
      <c r="CY458" s="135"/>
      <c r="CZ458" s="90"/>
      <c r="DA458" s="126"/>
      <c r="DB458" s="19"/>
      <c r="DC458" s="19"/>
      <c r="DD458" s="85"/>
      <c r="DE458" s="85"/>
      <c r="DF458" s="85"/>
      <c r="DG458" s="135"/>
      <c r="DH458" s="90"/>
      <c r="DI458" s="126"/>
      <c r="DJ458" s="19"/>
      <c r="DK458" s="19"/>
      <c r="DL458" s="85"/>
      <c r="DM458" s="85"/>
      <c r="DN458" s="85"/>
      <c r="DO458" s="135"/>
      <c r="DP458" s="90"/>
      <c r="DQ458" s="126"/>
      <c r="DR458" s="19"/>
      <c r="DS458" s="19"/>
      <c r="DT458" s="85"/>
      <c r="DU458" s="85"/>
      <c r="DV458" s="85"/>
      <c r="DW458" s="135"/>
      <c r="DX458" s="90"/>
      <c r="DY458" s="126"/>
      <c r="DZ458" s="19"/>
      <c r="EA458" s="19"/>
      <c r="EB458" s="24"/>
      <c r="EC458" s="24"/>
      <c r="ED458" s="24"/>
      <c r="EE458" s="705"/>
      <c r="EF458" s="334"/>
      <c r="EG458" s="272"/>
      <c r="EH458" s="19"/>
      <c r="EI458" s="19"/>
      <c r="EJ458" s="85"/>
      <c r="EK458" s="85"/>
      <c r="EL458" s="85"/>
      <c r="EM458" s="135"/>
      <c r="EN458" s="90"/>
      <c r="EO458" s="126"/>
      <c r="EP458" s="19"/>
      <c r="EQ458" s="19"/>
    </row>
    <row r="459" spans="1:147" ht="37.5" customHeight="1">
      <c r="A459" s="88"/>
      <c r="B459" s="88"/>
      <c r="C459" s="88"/>
      <c r="D459" s="85"/>
      <c r="E459" s="85"/>
      <c r="F459" s="85"/>
      <c r="G459" s="135"/>
      <c r="H459" s="90"/>
      <c r="I459" s="126"/>
      <c r="J459" s="19"/>
      <c r="K459" s="19"/>
      <c r="L459" s="85"/>
      <c r="M459" s="85"/>
      <c r="N459" s="85"/>
      <c r="O459" s="135"/>
      <c r="P459" s="90"/>
      <c r="Q459" s="126"/>
      <c r="R459" s="19"/>
      <c r="S459" s="19"/>
      <c r="T459" s="85"/>
      <c r="U459" s="85"/>
      <c r="V459" s="85"/>
      <c r="W459" s="135"/>
      <c r="X459" s="90"/>
      <c r="Y459" s="126"/>
      <c r="Z459" s="19"/>
      <c r="AA459" s="19"/>
      <c r="AB459" s="85"/>
      <c r="AC459" s="85"/>
      <c r="AD459" s="85"/>
      <c r="AE459" s="135"/>
      <c r="AF459" s="90"/>
      <c r="AG459" s="126"/>
      <c r="AH459" s="19"/>
      <c r="AI459" s="19"/>
      <c r="AJ459" s="85"/>
      <c r="AK459" s="85"/>
      <c r="AL459" s="85"/>
      <c r="AM459" s="135"/>
      <c r="AN459" s="90"/>
      <c r="AO459" s="126"/>
      <c r="AP459" s="19"/>
      <c r="AQ459" s="19"/>
      <c r="AR459" s="85"/>
      <c r="AS459" s="85"/>
      <c r="AT459" s="85"/>
      <c r="AU459" s="135"/>
      <c r="AV459" s="90"/>
      <c r="AW459" s="126"/>
      <c r="AX459" s="19"/>
      <c r="AY459" s="19"/>
      <c r="AZ459" s="85"/>
      <c r="BA459" s="85"/>
      <c r="BB459" s="85"/>
      <c r="BC459" s="135"/>
      <c r="BD459" s="90"/>
      <c r="BE459" s="126"/>
      <c r="BF459" s="19"/>
      <c r="BG459" s="19"/>
      <c r="BH459" s="85"/>
      <c r="BI459" s="85"/>
      <c r="BJ459" s="85"/>
      <c r="BK459" s="135"/>
      <c r="BL459" s="90"/>
      <c r="BM459" s="126"/>
      <c r="BN459" s="19"/>
      <c r="BO459" s="19"/>
      <c r="BP459" s="85"/>
      <c r="BQ459" s="85"/>
      <c r="BR459" s="85"/>
      <c r="BS459" s="135"/>
      <c r="BT459" s="90"/>
      <c r="BU459" s="126"/>
      <c r="BV459" s="19"/>
      <c r="BW459" s="19"/>
      <c r="BX459" s="85"/>
      <c r="BY459" s="85"/>
      <c r="BZ459" s="85"/>
      <c r="CA459" s="135"/>
      <c r="CB459" s="90"/>
      <c r="CC459" s="126"/>
      <c r="CD459" s="19"/>
      <c r="CE459" s="19"/>
      <c r="CF459" s="85"/>
      <c r="CG459" s="85"/>
      <c r="CH459" s="85"/>
      <c r="CI459" s="135"/>
      <c r="CJ459" s="90"/>
      <c r="CK459" s="126"/>
      <c r="CL459" s="19"/>
      <c r="CM459" s="19"/>
      <c r="CN459" s="85"/>
      <c r="CO459" s="85"/>
      <c r="CP459" s="85"/>
      <c r="CQ459" s="135"/>
      <c r="CR459" s="90"/>
      <c r="CS459" s="126"/>
      <c r="CT459" s="19"/>
      <c r="CU459" s="19"/>
      <c r="CV459" s="85"/>
      <c r="CW459" s="85"/>
      <c r="CX459" s="85"/>
      <c r="CY459" s="135"/>
      <c r="CZ459" s="90"/>
      <c r="DA459" s="126"/>
      <c r="DB459" s="19"/>
      <c r="DC459" s="19"/>
      <c r="DD459" s="85"/>
      <c r="DE459" s="85"/>
      <c r="DF459" s="85"/>
      <c r="DG459" s="135"/>
      <c r="DH459" s="90"/>
      <c r="DI459" s="126"/>
      <c r="DJ459" s="19"/>
      <c r="DK459" s="19"/>
      <c r="DL459" s="85"/>
      <c r="DM459" s="85"/>
      <c r="DN459" s="85"/>
      <c r="DO459" s="135"/>
      <c r="DP459" s="90"/>
      <c r="DQ459" s="126"/>
      <c r="DR459" s="19"/>
      <c r="DS459" s="19"/>
      <c r="DT459" s="85"/>
      <c r="DU459" s="85"/>
      <c r="DV459" s="85"/>
      <c r="DW459" s="135"/>
      <c r="DX459" s="90"/>
      <c r="DY459" s="126"/>
      <c r="DZ459" s="19"/>
      <c r="EA459" s="19"/>
      <c r="EB459" s="24"/>
      <c r="EC459" s="24"/>
      <c r="ED459" s="24"/>
      <c r="EE459" s="705"/>
      <c r="EF459" s="334"/>
      <c r="EG459" s="272"/>
      <c r="EH459" s="19"/>
      <c r="EI459" s="19"/>
      <c r="EJ459" s="85"/>
      <c r="EK459" s="85"/>
      <c r="EL459" s="85"/>
      <c r="EM459" s="135"/>
      <c r="EN459" s="90"/>
      <c r="EO459" s="126"/>
      <c r="EP459" s="19"/>
      <c r="EQ459" s="19"/>
    </row>
    <row r="460" spans="1:147" ht="37.5" customHeight="1">
      <c r="A460" s="88"/>
      <c r="B460" s="88"/>
      <c r="C460" s="88"/>
      <c r="D460" s="85"/>
      <c r="E460" s="85"/>
      <c r="F460" s="85"/>
      <c r="G460" s="135"/>
      <c r="H460" s="90"/>
      <c r="I460" s="126"/>
      <c r="J460" s="19"/>
      <c r="K460" s="19"/>
      <c r="L460" s="85"/>
      <c r="M460" s="85"/>
      <c r="N460" s="85"/>
      <c r="O460" s="135"/>
      <c r="P460" s="90"/>
      <c r="Q460" s="126"/>
      <c r="R460" s="19"/>
      <c r="S460" s="19"/>
      <c r="T460" s="85"/>
      <c r="U460" s="85"/>
      <c r="V460" s="85"/>
      <c r="W460" s="135"/>
      <c r="X460" s="90"/>
      <c r="Y460" s="126"/>
      <c r="Z460" s="19"/>
      <c r="AA460" s="19"/>
      <c r="AB460" s="85"/>
      <c r="AC460" s="85"/>
      <c r="AD460" s="85"/>
      <c r="AE460" s="135"/>
      <c r="AF460" s="90"/>
      <c r="AG460" s="126"/>
      <c r="AH460" s="19"/>
      <c r="AI460" s="19"/>
      <c r="AJ460" s="85"/>
      <c r="AK460" s="85"/>
      <c r="AL460" s="85"/>
      <c r="AM460" s="135"/>
      <c r="AN460" s="90"/>
      <c r="AO460" s="126"/>
      <c r="AP460" s="19"/>
      <c r="AQ460" s="19"/>
      <c r="AR460" s="85"/>
      <c r="AS460" s="85"/>
      <c r="AT460" s="85"/>
      <c r="AU460" s="135"/>
      <c r="AV460" s="90"/>
      <c r="AW460" s="126"/>
      <c r="AX460" s="19"/>
      <c r="AY460" s="19"/>
      <c r="AZ460" s="85"/>
      <c r="BA460" s="85"/>
      <c r="BB460" s="85"/>
      <c r="BC460" s="135"/>
      <c r="BD460" s="90"/>
      <c r="BE460" s="126"/>
      <c r="BF460" s="19"/>
      <c r="BG460" s="19"/>
      <c r="BH460" s="85"/>
      <c r="BI460" s="85"/>
      <c r="BJ460" s="85"/>
      <c r="BK460" s="135"/>
      <c r="BL460" s="90"/>
      <c r="BM460" s="126"/>
      <c r="BN460" s="19"/>
      <c r="BO460" s="19"/>
      <c r="BP460" s="85"/>
      <c r="BQ460" s="85"/>
      <c r="BR460" s="85"/>
      <c r="BS460" s="135"/>
      <c r="BT460" s="90"/>
      <c r="BU460" s="126"/>
      <c r="BV460" s="19"/>
      <c r="BW460" s="19"/>
      <c r="BX460" s="85"/>
      <c r="BY460" s="85"/>
      <c r="BZ460" s="85"/>
      <c r="CA460" s="135"/>
      <c r="CB460" s="90"/>
      <c r="CC460" s="126"/>
      <c r="CD460" s="19"/>
      <c r="CE460" s="19"/>
      <c r="CF460" s="85"/>
      <c r="CG460" s="85"/>
      <c r="CH460" s="85"/>
      <c r="CI460" s="135"/>
      <c r="CJ460" s="90"/>
      <c r="CK460" s="126"/>
      <c r="CL460" s="19"/>
      <c r="CM460" s="19"/>
      <c r="CN460" s="85"/>
      <c r="CO460" s="85"/>
      <c r="CP460" s="85"/>
      <c r="CQ460" s="135"/>
      <c r="CR460" s="90"/>
      <c r="CS460" s="126"/>
      <c r="CT460" s="19"/>
      <c r="CU460" s="19"/>
      <c r="CV460" s="85"/>
      <c r="CW460" s="85"/>
      <c r="CX460" s="85"/>
      <c r="CY460" s="135"/>
      <c r="CZ460" s="90"/>
      <c r="DA460" s="126"/>
      <c r="DB460" s="19"/>
      <c r="DC460" s="19"/>
      <c r="DD460" s="85"/>
      <c r="DE460" s="85"/>
      <c r="DF460" s="85"/>
      <c r="DG460" s="135"/>
      <c r="DH460" s="90"/>
      <c r="DI460" s="126"/>
      <c r="DJ460" s="19"/>
      <c r="DK460" s="19"/>
      <c r="DL460" s="85"/>
      <c r="DM460" s="85"/>
      <c r="DN460" s="85"/>
      <c r="DO460" s="135"/>
      <c r="DP460" s="90"/>
      <c r="DQ460" s="126"/>
      <c r="DR460" s="19"/>
      <c r="DS460" s="19"/>
      <c r="DT460" s="85"/>
      <c r="DU460" s="85"/>
      <c r="DV460" s="85"/>
      <c r="DW460" s="135"/>
      <c r="DX460" s="90"/>
      <c r="DY460" s="126"/>
      <c r="DZ460" s="19"/>
      <c r="EA460" s="19"/>
      <c r="EB460" s="24"/>
      <c r="EC460" s="24"/>
      <c r="ED460" s="24"/>
      <c r="EE460" s="705"/>
      <c r="EF460" s="334"/>
      <c r="EG460" s="272"/>
      <c r="EH460" s="19"/>
      <c r="EI460" s="19"/>
      <c r="EJ460" s="85"/>
      <c r="EK460" s="85"/>
      <c r="EL460" s="85"/>
      <c r="EM460" s="135"/>
      <c r="EN460" s="90"/>
      <c r="EO460" s="126"/>
      <c r="EP460" s="19"/>
      <c r="EQ460" s="19"/>
    </row>
    <row r="461" spans="1:147" ht="37.5" customHeight="1">
      <c r="A461" s="88"/>
      <c r="B461" s="88"/>
      <c r="C461" s="88"/>
      <c r="D461" s="85"/>
      <c r="E461" s="85"/>
      <c r="F461" s="85"/>
      <c r="G461" s="135"/>
      <c r="H461" s="90"/>
      <c r="I461" s="126"/>
      <c r="J461" s="19"/>
      <c r="K461" s="19"/>
      <c r="L461" s="85"/>
      <c r="M461" s="85"/>
      <c r="N461" s="85"/>
      <c r="O461" s="135"/>
      <c r="P461" s="90"/>
      <c r="Q461" s="126"/>
      <c r="R461" s="19"/>
      <c r="S461" s="19"/>
      <c r="T461" s="85"/>
      <c r="U461" s="85"/>
      <c r="V461" s="85"/>
      <c r="W461" s="135"/>
      <c r="X461" s="90"/>
      <c r="Y461" s="126"/>
      <c r="Z461" s="19"/>
      <c r="AA461" s="19"/>
      <c r="AB461" s="85"/>
      <c r="AC461" s="85"/>
      <c r="AD461" s="85"/>
      <c r="AE461" s="135"/>
      <c r="AF461" s="90"/>
      <c r="AG461" s="126"/>
      <c r="AH461" s="19"/>
      <c r="AI461" s="19"/>
      <c r="AJ461" s="85"/>
      <c r="AK461" s="85"/>
      <c r="AL461" s="85"/>
      <c r="AM461" s="135"/>
      <c r="AN461" s="90"/>
      <c r="AO461" s="126"/>
      <c r="AP461" s="19"/>
      <c r="AQ461" s="19"/>
      <c r="AR461" s="85"/>
      <c r="AS461" s="85"/>
      <c r="AT461" s="85"/>
      <c r="AU461" s="135"/>
      <c r="AV461" s="90"/>
      <c r="AW461" s="126"/>
      <c r="AX461" s="19"/>
      <c r="AY461" s="19"/>
      <c r="AZ461" s="85"/>
      <c r="BA461" s="85"/>
      <c r="BB461" s="85"/>
      <c r="BC461" s="135"/>
      <c r="BD461" s="90"/>
      <c r="BE461" s="126"/>
      <c r="BF461" s="19"/>
      <c r="BG461" s="19"/>
      <c r="BH461" s="85"/>
      <c r="BI461" s="85"/>
      <c r="BJ461" s="85"/>
      <c r="BK461" s="135"/>
      <c r="BL461" s="90"/>
      <c r="BM461" s="126"/>
      <c r="BN461" s="19"/>
      <c r="BO461" s="19"/>
      <c r="BP461" s="85"/>
      <c r="BQ461" s="85"/>
      <c r="BR461" s="85"/>
      <c r="BS461" s="135"/>
      <c r="BT461" s="90"/>
      <c r="BU461" s="126"/>
      <c r="BV461" s="19"/>
      <c r="BW461" s="19"/>
      <c r="BX461" s="85"/>
      <c r="BY461" s="85"/>
      <c r="BZ461" s="85"/>
      <c r="CA461" s="135"/>
      <c r="CB461" s="90"/>
      <c r="CC461" s="126"/>
      <c r="CD461" s="19"/>
      <c r="CE461" s="19"/>
      <c r="CF461" s="85"/>
      <c r="CG461" s="85"/>
      <c r="CH461" s="85"/>
      <c r="CI461" s="135"/>
      <c r="CJ461" s="90"/>
      <c r="CK461" s="126"/>
      <c r="CL461" s="19"/>
      <c r="CM461" s="19"/>
      <c r="CN461" s="85"/>
      <c r="CO461" s="85"/>
      <c r="CP461" s="85"/>
      <c r="CQ461" s="135"/>
      <c r="CR461" s="90"/>
      <c r="CS461" s="126"/>
      <c r="CT461" s="19"/>
      <c r="CU461" s="19"/>
      <c r="CV461" s="85"/>
      <c r="CW461" s="85"/>
      <c r="CX461" s="85"/>
      <c r="CY461" s="135"/>
      <c r="CZ461" s="90"/>
      <c r="DA461" s="126"/>
      <c r="DB461" s="19"/>
      <c r="DC461" s="19"/>
      <c r="DD461" s="85"/>
      <c r="DE461" s="85"/>
      <c r="DF461" s="85"/>
      <c r="DG461" s="135"/>
      <c r="DH461" s="90"/>
      <c r="DI461" s="126"/>
      <c r="DJ461" s="19"/>
      <c r="DK461" s="19"/>
      <c r="DL461" s="85"/>
      <c r="DM461" s="85"/>
      <c r="DN461" s="85"/>
      <c r="DO461" s="135"/>
      <c r="DP461" s="90"/>
      <c r="DQ461" s="126"/>
      <c r="DR461" s="19"/>
      <c r="DS461" s="19"/>
      <c r="DT461" s="85"/>
      <c r="DU461" s="85"/>
      <c r="DV461" s="85"/>
      <c r="DW461" s="135"/>
      <c r="DX461" s="90"/>
      <c r="DY461" s="126"/>
      <c r="DZ461" s="19"/>
      <c r="EA461" s="19"/>
      <c r="EB461" s="24"/>
      <c r="EC461" s="24"/>
      <c r="ED461" s="24"/>
      <c r="EE461" s="705"/>
      <c r="EF461" s="334"/>
      <c r="EG461" s="272"/>
      <c r="EH461" s="19"/>
      <c r="EI461" s="19"/>
      <c r="EJ461" s="85"/>
      <c r="EK461" s="85"/>
      <c r="EL461" s="85"/>
      <c r="EM461" s="135"/>
      <c r="EN461" s="90"/>
      <c r="EO461" s="126"/>
      <c r="EP461" s="19"/>
      <c r="EQ461" s="19"/>
    </row>
    <row r="462" spans="1:147" ht="37.5" customHeight="1">
      <c r="A462" s="88"/>
      <c r="B462" s="88"/>
      <c r="C462" s="88"/>
      <c r="D462" s="85"/>
      <c r="E462" s="85"/>
      <c r="F462" s="85"/>
      <c r="G462" s="135"/>
      <c r="H462" s="90"/>
      <c r="I462" s="126"/>
      <c r="J462" s="19"/>
      <c r="K462" s="19"/>
      <c r="L462" s="85"/>
      <c r="M462" s="85"/>
      <c r="N462" s="85"/>
      <c r="O462" s="135"/>
      <c r="P462" s="90"/>
      <c r="Q462" s="126"/>
      <c r="R462" s="19"/>
      <c r="S462" s="19"/>
      <c r="T462" s="85"/>
      <c r="U462" s="85"/>
      <c r="V462" s="85"/>
      <c r="W462" s="135"/>
      <c r="X462" s="90"/>
      <c r="Y462" s="126"/>
      <c r="Z462" s="19"/>
      <c r="AA462" s="19"/>
      <c r="AB462" s="85"/>
      <c r="AC462" s="85"/>
      <c r="AD462" s="85"/>
      <c r="AE462" s="135"/>
      <c r="AF462" s="90"/>
      <c r="AG462" s="126"/>
      <c r="AH462" s="19"/>
      <c r="AI462" s="19"/>
      <c r="AJ462" s="85"/>
      <c r="AK462" s="85"/>
      <c r="AL462" s="85"/>
      <c r="AM462" s="135"/>
      <c r="AN462" s="90"/>
      <c r="AO462" s="126"/>
      <c r="AP462" s="19"/>
      <c r="AQ462" s="19"/>
      <c r="AR462" s="85"/>
      <c r="AS462" s="85"/>
      <c r="AT462" s="85"/>
      <c r="AU462" s="135"/>
      <c r="AV462" s="90"/>
      <c r="AW462" s="126"/>
      <c r="AX462" s="19"/>
      <c r="AY462" s="19"/>
      <c r="AZ462" s="85"/>
      <c r="BA462" s="85"/>
      <c r="BB462" s="85"/>
      <c r="BC462" s="135"/>
      <c r="BD462" s="90"/>
      <c r="BE462" s="126"/>
      <c r="BF462" s="19"/>
      <c r="BG462" s="19"/>
      <c r="BH462" s="85"/>
      <c r="BI462" s="85"/>
      <c r="BJ462" s="85"/>
      <c r="BK462" s="135"/>
      <c r="BL462" s="90"/>
      <c r="BM462" s="126"/>
      <c r="BN462" s="19"/>
      <c r="BO462" s="19"/>
      <c r="BP462" s="85"/>
      <c r="BQ462" s="85"/>
      <c r="BR462" s="85"/>
      <c r="BS462" s="135"/>
      <c r="BT462" s="90"/>
      <c r="BU462" s="126"/>
      <c r="BV462" s="19"/>
      <c r="BW462" s="19"/>
      <c r="BX462" s="85"/>
      <c r="BY462" s="85"/>
      <c r="BZ462" s="85"/>
      <c r="CA462" s="135"/>
      <c r="CB462" s="90"/>
      <c r="CC462" s="126"/>
      <c r="CD462" s="19"/>
      <c r="CE462" s="19"/>
      <c r="CF462" s="85"/>
      <c r="CG462" s="85"/>
      <c r="CH462" s="85"/>
      <c r="CI462" s="135"/>
      <c r="CJ462" s="90"/>
      <c r="CK462" s="126"/>
      <c r="CL462" s="19"/>
      <c r="CM462" s="19"/>
      <c r="CN462" s="85"/>
      <c r="CO462" s="85"/>
      <c r="CP462" s="85"/>
      <c r="CQ462" s="135"/>
      <c r="CR462" s="90"/>
      <c r="CS462" s="126"/>
      <c r="CT462" s="19"/>
      <c r="CU462" s="19"/>
      <c r="CV462" s="85"/>
      <c r="CW462" s="85"/>
      <c r="CX462" s="85"/>
      <c r="CY462" s="135"/>
      <c r="CZ462" s="90"/>
      <c r="DA462" s="126"/>
      <c r="DB462" s="19"/>
      <c r="DC462" s="19"/>
      <c r="DD462" s="85"/>
      <c r="DE462" s="85"/>
      <c r="DF462" s="85"/>
      <c r="DG462" s="135"/>
      <c r="DH462" s="90"/>
      <c r="DI462" s="126"/>
      <c r="DJ462" s="19"/>
      <c r="DK462" s="19"/>
      <c r="DL462" s="85"/>
      <c r="DM462" s="85"/>
      <c r="DN462" s="85"/>
      <c r="DO462" s="135"/>
      <c r="DP462" s="90"/>
      <c r="DQ462" s="126"/>
      <c r="DR462" s="19"/>
      <c r="DS462" s="19"/>
      <c r="DT462" s="85"/>
      <c r="DU462" s="85"/>
      <c r="DV462" s="85"/>
      <c r="DW462" s="135"/>
      <c r="DX462" s="90"/>
      <c r="DY462" s="126"/>
      <c r="DZ462" s="19"/>
      <c r="EA462" s="19"/>
      <c r="EB462" s="24"/>
      <c r="EC462" s="24"/>
      <c r="ED462" s="24"/>
      <c r="EE462" s="705"/>
      <c r="EF462" s="334"/>
      <c r="EG462" s="272"/>
      <c r="EH462" s="19"/>
      <c r="EI462" s="19"/>
      <c r="EJ462" s="85"/>
      <c r="EK462" s="85"/>
      <c r="EL462" s="85"/>
      <c r="EM462" s="135"/>
      <c r="EN462" s="90"/>
      <c r="EO462" s="126"/>
      <c r="EP462" s="19"/>
      <c r="EQ462" s="19"/>
    </row>
    <row r="463" spans="1:147" ht="37.5" customHeight="1">
      <c r="A463" s="88"/>
      <c r="B463" s="88"/>
      <c r="C463" s="88"/>
      <c r="D463" s="85"/>
      <c r="E463" s="85"/>
      <c r="F463" s="85"/>
      <c r="G463" s="135"/>
      <c r="H463" s="90"/>
      <c r="I463" s="126"/>
      <c r="J463" s="19"/>
      <c r="K463" s="19"/>
      <c r="L463" s="85"/>
      <c r="M463" s="85"/>
      <c r="N463" s="85"/>
      <c r="O463" s="135"/>
      <c r="P463" s="90"/>
      <c r="Q463" s="126"/>
      <c r="R463" s="19"/>
      <c r="S463" s="19"/>
      <c r="T463" s="85"/>
      <c r="U463" s="85"/>
      <c r="V463" s="85"/>
      <c r="W463" s="135"/>
      <c r="X463" s="90"/>
      <c r="Y463" s="126"/>
      <c r="Z463" s="19"/>
      <c r="AA463" s="19"/>
      <c r="AB463" s="85"/>
      <c r="AC463" s="85"/>
      <c r="AD463" s="85"/>
      <c r="AE463" s="135"/>
      <c r="AF463" s="90"/>
      <c r="AG463" s="126"/>
      <c r="AH463" s="19"/>
      <c r="AI463" s="19"/>
      <c r="AJ463" s="85"/>
      <c r="AK463" s="85"/>
      <c r="AL463" s="85"/>
      <c r="AM463" s="135"/>
      <c r="AN463" s="90"/>
      <c r="AO463" s="126"/>
      <c r="AP463" s="19"/>
      <c r="AQ463" s="19"/>
      <c r="AR463" s="85"/>
      <c r="AS463" s="85"/>
      <c r="AT463" s="85"/>
      <c r="AU463" s="135"/>
      <c r="AV463" s="90"/>
      <c r="AW463" s="126"/>
      <c r="AX463" s="19"/>
      <c r="AY463" s="19"/>
      <c r="AZ463" s="85"/>
      <c r="BA463" s="85"/>
      <c r="BB463" s="85"/>
      <c r="BC463" s="135"/>
      <c r="BD463" s="90"/>
      <c r="BE463" s="126"/>
      <c r="BF463" s="19"/>
      <c r="BG463" s="19"/>
      <c r="BH463" s="85"/>
      <c r="BI463" s="85"/>
      <c r="BJ463" s="85"/>
      <c r="BK463" s="135"/>
      <c r="BL463" s="90"/>
      <c r="BM463" s="126"/>
      <c r="BN463" s="19"/>
      <c r="BO463" s="19"/>
      <c r="BP463" s="85"/>
      <c r="BQ463" s="85"/>
      <c r="BR463" s="85"/>
      <c r="BS463" s="135"/>
      <c r="BT463" s="90"/>
      <c r="BU463" s="126"/>
      <c r="BV463" s="19"/>
      <c r="BW463" s="19"/>
      <c r="BX463" s="85"/>
      <c r="BY463" s="85"/>
      <c r="BZ463" s="85"/>
      <c r="CA463" s="135"/>
      <c r="CB463" s="90"/>
      <c r="CC463" s="126"/>
      <c r="CD463" s="19"/>
      <c r="CE463" s="19"/>
      <c r="CF463" s="85"/>
      <c r="CG463" s="85"/>
      <c r="CH463" s="85"/>
      <c r="CI463" s="135"/>
      <c r="CJ463" s="90"/>
      <c r="CK463" s="126"/>
      <c r="CL463" s="19"/>
      <c r="CM463" s="19"/>
      <c r="CN463" s="85"/>
      <c r="CO463" s="85"/>
      <c r="CP463" s="85"/>
      <c r="CQ463" s="135"/>
      <c r="CR463" s="90"/>
      <c r="CS463" s="126"/>
      <c r="CT463" s="19"/>
      <c r="CU463" s="19"/>
      <c r="CV463" s="85"/>
      <c r="CW463" s="85"/>
      <c r="CX463" s="85"/>
      <c r="CY463" s="135"/>
      <c r="CZ463" s="90"/>
      <c r="DA463" s="126"/>
      <c r="DB463" s="19"/>
      <c r="DC463" s="19"/>
      <c r="DD463" s="85"/>
      <c r="DE463" s="85"/>
      <c r="DF463" s="85"/>
      <c r="DG463" s="135"/>
      <c r="DH463" s="90"/>
      <c r="DI463" s="126"/>
      <c r="DJ463" s="19"/>
      <c r="DK463" s="19"/>
      <c r="DL463" s="85"/>
      <c r="DM463" s="85"/>
      <c r="DN463" s="85"/>
      <c r="DO463" s="135"/>
      <c r="DP463" s="90"/>
      <c r="DQ463" s="126"/>
      <c r="DR463" s="19"/>
      <c r="DS463" s="19"/>
      <c r="DT463" s="85"/>
      <c r="DU463" s="85"/>
      <c r="DV463" s="85"/>
      <c r="DW463" s="135"/>
      <c r="DX463" s="90"/>
      <c r="DY463" s="126"/>
      <c r="DZ463" s="19"/>
      <c r="EA463" s="19"/>
      <c r="EB463" s="24"/>
      <c r="EC463" s="24"/>
      <c r="ED463" s="24"/>
      <c r="EE463" s="705"/>
      <c r="EF463" s="334"/>
      <c r="EG463" s="272"/>
      <c r="EH463" s="19"/>
      <c r="EI463" s="19"/>
      <c r="EJ463" s="85"/>
      <c r="EK463" s="85"/>
      <c r="EL463" s="85"/>
      <c r="EM463" s="135"/>
      <c r="EN463" s="90"/>
      <c r="EO463" s="126"/>
      <c r="EP463" s="19"/>
      <c r="EQ463" s="19"/>
    </row>
    <row r="464" spans="1:147" ht="37.5" customHeight="1">
      <c r="A464" s="88"/>
      <c r="B464" s="88"/>
      <c r="C464" s="88"/>
      <c r="D464" s="85"/>
      <c r="E464" s="85"/>
      <c r="F464" s="85"/>
      <c r="G464" s="135"/>
      <c r="H464" s="90"/>
      <c r="I464" s="126"/>
      <c r="J464" s="19"/>
      <c r="K464" s="19"/>
      <c r="L464" s="85"/>
      <c r="M464" s="85"/>
      <c r="N464" s="85"/>
      <c r="O464" s="135"/>
      <c r="P464" s="90"/>
      <c r="Q464" s="126"/>
      <c r="R464" s="19"/>
      <c r="S464" s="19"/>
      <c r="T464" s="85"/>
      <c r="U464" s="85"/>
      <c r="V464" s="85"/>
      <c r="W464" s="135"/>
      <c r="X464" s="90"/>
      <c r="Y464" s="126"/>
      <c r="Z464" s="19"/>
      <c r="AA464" s="19"/>
      <c r="AB464" s="85"/>
      <c r="AC464" s="85"/>
      <c r="AD464" s="85"/>
      <c r="AE464" s="135"/>
      <c r="AF464" s="90"/>
      <c r="AG464" s="126"/>
      <c r="AH464" s="19"/>
      <c r="AI464" s="19"/>
      <c r="AJ464" s="85"/>
      <c r="AK464" s="85"/>
      <c r="AL464" s="85"/>
      <c r="AM464" s="135"/>
      <c r="AN464" s="90"/>
      <c r="AO464" s="126"/>
      <c r="AP464" s="19"/>
      <c r="AQ464" s="19"/>
      <c r="AR464" s="85"/>
      <c r="AS464" s="85"/>
      <c r="AT464" s="85"/>
      <c r="AU464" s="135"/>
      <c r="AV464" s="90"/>
      <c r="AW464" s="126"/>
      <c r="AX464" s="19"/>
      <c r="AY464" s="19"/>
      <c r="AZ464" s="85"/>
      <c r="BA464" s="85"/>
      <c r="BB464" s="85"/>
      <c r="BC464" s="135"/>
      <c r="BD464" s="90"/>
      <c r="BE464" s="126"/>
      <c r="BF464" s="19"/>
      <c r="BG464" s="19"/>
      <c r="BH464" s="85"/>
      <c r="BI464" s="85"/>
      <c r="BJ464" s="85"/>
      <c r="BK464" s="135"/>
      <c r="BL464" s="90"/>
      <c r="BM464" s="126"/>
      <c r="BN464" s="19"/>
      <c r="BO464" s="19"/>
      <c r="BP464" s="85"/>
      <c r="BQ464" s="85"/>
      <c r="BR464" s="85"/>
      <c r="BS464" s="135"/>
      <c r="BT464" s="90"/>
      <c r="BU464" s="126"/>
      <c r="BV464" s="19"/>
      <c r="BW464" s="19"/>
      <c r="BX464" s="85"/>
      <c r="BY464" s="85"/>
      <c r="BZ464" s="85"/>
      <c r="CA464" s="135"/>
      <c r="CB464" s="90"/>
      <c r="CC464" s="126"/>
      <c r="CD464" s="19"/>
      <c r="CE464" s="19"/>
      <c r="CF464" s="85"/>
      <c r="CG464" s="85"/>
      <c r="CH464" s="85"/>
      <c r="CI464" s="135"/>
      <c r="CJ464" s="90"/>
      <c r="CK464" s="126"/>
      <c r="CL464" s="19"/>
      <c r="CM464" s="19"/>
      <c r="CN464" s="85"/>
      <c r="CO464" s="85"/>
      <c r="CP464" s="85"/>
      <c r="CQ464" s="135"/>
      <c r="CR464" s="90"/>
      <c r="CS464" s="126"/>
      <c r="CT464" s="19"/>
      <c r="CU464" s="19"/>
      <c r="CV464" s="85"/>
      <c r="CW464" s="85"/>
      <c r="CX464" s="85"/>
      <c r="CY464" s="135"/>
      <c r="CZ464" s="90"/>
      <c r="DA464" s="126"/>
      <c r="DB464" s="19"/>
      <c r="DC464" s="19"/>
      <c r="DD464" s="85"/>
      <c r="DE464" s="85"/>
      <c r="DF464" s="85"/>
      <c r="DG464" s="135"/>
      <c r="DH464" s="90"/>
      <c r="DI464" s="126"/>
      <c r="DJ464" s="19"/>
      <c r="DK464" s="19"/>
      <c r="DL464" s="85"/>
      <c r="DM464" s="85"/>
      <c r="DN464" s="85"/>
      <c r="DO464" s="135"/>
      <c r="DP464" s="90"/>
      <c r="DQ464" s="126"/>
      <c r="DR464" s="19"/>
      <c r="DS464" s="19"/>
      <c r="DT464" s="85"/>
      <c r="DU464" s="85"/>
      <c r="DV464" s="85"/>
      <c r="DW464" s="135"/>
      <c r="DX464" s="90"/>
      <c r="DY464" s="126"/>
      <c r="DZ464" s="19"/>
      <c r="EA464" s="19"/>
      <c r="EB464" s="24"/>
      <c r="EC464" s="24"/>
      <c r="ED464" s="24"/>
      <c r="EE464" s="705"/>
      <c r="EF464" s="334"/>
      <c r="EG464" s="272"/>
      <c r="EH464" s="19"/>
      <c r="EI464" s="19"/>
      <c r="EJ464" s="85"/>
      <c r="EK464" s="85"/>
      <c r="EL464" s="85"/>
      <c r="EM464" s="135"/>
      <c r="EN464" s="90"/>
      <c r="EO464" s="126"/>
      <c r="EP464" s="19"/>
      <c r="EQ464" s="19"/>
    </row>
    <row r="465" spans="1:147" ht="37.5" customHeight="1">
      <c r="A465" s="88"/>
      <c r="B465" s="88"/>
      <c r="C465" s="88"/>
      <c r="D465" s="85"/>
      <c r="E465" s="85"/>
      <c r="F465" s="85"/>
      <c r="G465" s="135"/>
      <c r="H465" s="90"/>
      <c r="I465" s="126"/>
      <c r="J465" s="19"/>
      <c r="K465" s="19"/>
      <c r="L465" s="85"/>
      <c r="M465" s="85"/>
      <c r="N465" s="85"/>
      <c r="O465" s="135"/>
      <c r="P465" s="90"/>
      <c r="Q465" s="126"/>
      <c r="R465" s="19"/>
      <c r="S465" s="19"/>
      <c r="T465" s="85"/>
      <c r="U465" s="85"/>
      <c r="V465" s="85"/>
      <c r="W465" s="135"/>
      <c r="X465" s="90"/>
      <c r="Y465" s="126"/>
      <c r="Z465" s="19"/>
      <c r="AA465" s="19"/>
      <c r="AB465" s="85"/>
      <c r="AC465" s="85"/>
      <c r="AD465" s="85"/>
      <c r="AE465" s="135"/>
      <c r="AF465" s="90"/>
      <c r="AG465" s="126"/>
      <c r="AH465" s="19"/>
      <c r="AI465" s="19"/>
      <c r="AJ465" s="85"/>
      <c r="AK465" s="85"/>
      <c r="AL465" s="85"/>
      <c r="AM465" s="135"/>
      <c r="AN465" s="90"/>
      <c r="AO465" s="126"/>
      <c r="AP465" s="19"/>
      <c r="AQ465" s="19"/>
      <c r="AR465" s="85"/>
      <c r="AS465" s="85"/>
      <c r="AT465" s="85"/>
      <c r="AU465" s="135"/>
      <c r="AV465" s="90"/>
      <c r="AW465" s="126"/>
      <c r="AX465" s="19"/>
      <c r="AY465" s="19"/>
      <c r="AZ465" s="85"/>
      <c r="BA465" s="85"/>
      <c r="BB465" s="85"/>
      <c r="BC465" s="135"/>
      <c r="BD465" s="90"/>
      <c r="BE465" s="126"/>
      <c r="BF465" s="19"/>
      <c r="BG465" s="19"/>
      <c r="BH465" s="85"/>
      <c r="BI465" s="85"/>
      <c r="BJ465" s="85"/>
      <c r="BK465" s="135"/>
      <c r="BL465" s="90"/>
      <c r="BM465" s="126"/>
      <c r="BN465" s="19"/>
      <c r="BO465" s="19"/>
      <c r="BP465" s="85"/>
      <c r="BQ465" s="85"/>
      <c r="BR465" s="85"/>
      <c r="BS465" s="135"/>
      <c r="BT465" s="90"/>
      <c r="BU465" s="126"/>
      <c r="BV465" s="19"/>
      <c r="BW465" s="19"/>
      <c r="BX465" s="85"/>
      <c r="BY465" s="85"/>
      <c r="BZ465" s="85"/>
      <c r="CA465" s="135"/>
      <c r="CB465" s="90"/>
      <c r="CC465" s="126"/>
      <c r="CD465" s="19"/>
      <c r="CE465" s="19"/>
      <c r="CF465" s="85"/>
      <c r="CG465" s="85"/>
      <c r="CH465" s="85"/>
      <c r="CI465" s="135"/>
      <c r="CJ465" s="90"/>
      <c r="CK465" s="126"/>
      <c r="CL465" s="19"/>
      <c r="CM465" s="19"/>
      <c r="CN465" s="85"/>
      <c r="CO465" s="85"/>
      <c r="CP465" s="85"/>
      <c r="CQ465" s="135"/>
      <c r="CR465" s="90"/>
      <c r="CS465" s="126"/>
      <c r="CT465" s="19"/>
      <c r="CU465" s="19"/>
      <c r="CV465" s="85"/>
      <c r="CW465" s="85"/>
      <c r="CX465" s="85"/>
      <c r="CY465" s="135"/>
      <c r="CZ465" s="90"/>
      <c r="DA465" s="126"/>
      <c r="DB465" s="19"/>
      <c r="DC465" s="19"/>
      <c r="DD465" s="85"/>
      <c r="DE465" s="85"/>
      <c r="DF465" s="85"/>
      <c r="DG465" s="135"/>
      <c r="DH465" s="90"/>
      <c r="DI465" s="126"/>
      <c r="DJ465" s="19"/>
      <c r="DK465" s="19"/>
      <c r="DL465" s="85"/>
      <c r="DM465" s="85"/>
      <c r="DN465" s="85"/>
      <c r="DO465" s="135"/>
      <c r="DP465" s="90"/>
      <c r="DQ465" s="126"/>
      <c r="DR465" s="19"/>
      <c r="DS465" s="19"/>
      <c r="DT465" s="85"/>
      <c r="DU465" s="85"/>
      <c r="DV465" s="85"/>
      <c r="DW465" s="135"/>
      <c r="DX465" s="90"/>
      <c r="DY465" s="126"/>
      <c r="DZ465" s="19"/>
      <c r="EA465" s="19"/>
      <c r="EB465" s="24"/>
      <c r="EC465" s="24"/>
      <c r="ED465" s="24"/>
      <c r="EE465" s="705"/>
      <c r="EF465" s="334"/>
      <c r="EG465" s="272"/>
      <c r="EH465" s="19"/>
      <c r="EI465" s="19"/>
      <c r="EJ465" s="85"/>
      <c r="EK465" s="85"/>
      <c r="EL465" s="85"/>
      <c r="EM465" s="135"/>
      <c r="EN465" s="90"/>
      <c r="EO465" s="126"/>
      <c r="EP465" s="19"/>
      <c r="EQ465" s="19"/>
    </row>
    <row r="466" spans="1:147" ht="37.5" customHeight="1">
      <c r="A466" s="88"/>
      <c r="B466" s="88"/>
      <c r="C466" s="88"/>
      <c r="D466" s="85"/>
      <c r="E466" s="85"/>
      <c r="F466" s="85"/>
      <c r="G466" s="135"/>
      <c r="H466" s="90"/>
      <c r="I466" s="126"/>
      <c r="J466" s="19"/>
      <c r="K466" s="19"/>
      <c r="L466" s="85"/>
      <c r="M466" s="85"/>
      <c r="N466" s="85"/>
      <c r="O466" s="135"/>
      <c r="P466" s="90"/>
      <c r="Q466" s="126"/>
      <c r="R466" s="19"/>
      <c r="S466" s="19"/>
      <c r="T466" s="85"/>
      <c r="U466" s="85"/>
      <c r="V466" s="85"/>
      <c r="W466" s="135"/>
      <c r="X466" s="90"/>
      <c r="Y466" s="126"/>
      <c r="Z466" s="19"/>
      <c r="AA466" s="19"/>
      <c r="AB466" s="85"/>
      <c r="AC466" s="85"/>
      <c r="AD466" s="85"/>
      <c r="AE466" s="135"/>
      <c r="AF466" s="90"/>
      <c r="AG466" s="126"/>
      <c r="AH466" s="19"/>
      <c r="AI466" s="19"/>
      <c r="AJ466" s="85"/>
      <c r="AK466" s="85"/>
      <c r="AL466" s="85"/>
      <c r="AM466" s="135"/>
      <c r="AN466" s="90"/>
      <c r="AO466" s="126"/>
      <c r="AP466" s="19"/>
      <c r="AQ466" s="19"/>
      <c r="AR466" s="85"/>
      <c r="AS466" s="85"/>
      <c r="AT466" s="85"/>
      <c r="AU466" s="135"/>
      <c r="AV466" s="90"/>
      <c r="AW466" s="126"/>
      <c r="AX466" s="19"/>
      <c r="AY466" s="19"/>
      <c r="AZ466" s="85"/>
      <c r="BA466" s="85"/>
      <c r="BB466" s="85"/>
      <c r="BC466" s="135"/>
      <c r="BD466" s="90"/>
      <c r="BE466" s="126"/>
      <c r="BF466" s="19"/>
      <c r="BG466" s="19"/>
      <c r="BH466" s="85"/>
      <c r="BI466" s="85"/>
      <c r="BJ466" s="85"/>
      <c r="BK466" s="135"/>
      <c r="BL466" s="90"/>
      <c r="BM466" s="126"/>
      <c r="BN466" s="19"/>
      <c r="BO466" s="19"/>
      <c r="BP466" s="85"/>
      <c r="BQ466" s="85"/>
      <c r="BR466" s="85"/>
      <c r="BS466" s="135"/>
      <c r="BT466" s="90"/>
      <c r="BU466" s="126"/>
      <c r="BV466" s="19"/>
      <c r="BW466" s="19"/>
      <c r="BX466" s="85"/>
      <c r="BY466" s="85"/>
      <c r="BZ466" s="85"/>
      <c r="CA466" s="135"/>
      <c r="CB466" s="90"/>
      <c r="CC466" s="126"/>
      <c r="CD466" s="19"/>
      <c r="CE466" s="19"/>
      <c r="CF466" s="85"/>
      <c r="CG466" s="85"/>
      <c r="CH466" s="85"/>
      <c r="CI466" s="135"/>
      <c r="CJ466" s="90"/>
      <c r="CK466" s="126"/>
      <c r="CL466" s="19"/>
      <c r="CM466" s="19"/>
      <c r="CN466" s="85"/>
      <c r="CO466" s="85"/>
      <c r="CP466" s="85"/>
      <c r="CQ466" s="135"/>
      <c r="CR466" s="90"/>
      <c r="CS466" s="126"/>
      <c r="CT466" s="19"/>
      <c r="CU466" s="19"/>
      <c r="CV466" s="85"/>
      <c r="CW466" s="85"/>
      <c r="CX466" s="85"/>
      <c r="CY466" s="135"/>
      <c r="CZ466" s="90"/>
      <c r="DA466" s="126"/>
      <c r="DB466" s="19"/>
      <c r="DC466" s="19"/>
      <c r="DD466" s="85"/>
      <c r="DE466" s="85"/>
      <c r="DF466" s="85"/>
      <c r="DG466" s="135"/>
      <c r="DH466" s="90"/>
      <c r="DI466" s="126"/>
      <c r="DJ466" s="19"/>
      <c r="DK466" s="19"/>
      <c r="DL466" s="85"/>
      <c r="DM466" s="85"/>
      <c r="DN466" s="85"/>
      <c r="DO466" s="135"/>
      <c r="DP466" s="90"/>
      <c r="DQ466" s="126"/>
      <c r="DR466" s="19"/>
      <c r="DS466" s="19"/>
      <c r="DT466" s="85"/>
      <c r="DU466" s="85"/>
      <c r="DV466" s="85"/>
      <c r="DW466" s="135"/>
      <c r="DX466" s="90"/>
      <c r="DY466" s="126"/>
      <c r="DZ466" s="19"/>
      <c r="EA466" s="19"/>
      <c r="EB466" s="24"/>
      <c r="EC466" s="24"/>
      <c r="ED466" s="24"/>
      <c r="EE466" s="705"/>
      <c r="EF466" s="334"/>
      <c r="EG466" s="272"/>
      <c r="EH466" s="19"/>
      <c r="EI466" s="19"/>
      <c r="EJ466" s="85"/>
      <c r="EK466" s="85"/>
      <c r="EL466" s="85"/>
      <c r="EM466" s="135"/>
      <c r="EN466" s="90"/>
      <c r="EO466" s="126"/>
      <c r="EP466" s="19"/>
      <c r="EQ466" s="19"/>
    </row>
    <row r="467" spans="1:147" ht="37.5" customHeight="1">
      <c r="A467" s="88"/>
      <c r="B467" s="88"/>
      <c r="C467" s="88"/>
      <c r="D467" s="85"/>
      <c r="E467" s="85"/>
      <c r="F467" s="85"/>
      <c r="G467" s="135"/>
      <c r="H467" s="90"/>
      <c r="I467" s="126"/>
      <c r="J467" s="19"/>
      <c r="K467" s="19"/>
      <c r="L467" s="85"/>
      <c r="M467" s="85"/>
      <c r="N467" s="85"/>
      <c r="O467" s="135"/>
      <c r="P467" s="90"/>
      <c r="Q467" s="126"/>
      <c r="R467" s="19"/>
      <c r="S467" s="19"/>
      <c r="T467" s="85"/>
      <c r="U467" s="85"/>
      <c r="V467" s="85"/>
      <c r="W467" s="135"/>
      <c r="X467" s="90"/>
      <c r="Y467" s="126"/>
      <c r="Z467" s="19"/>
      <c r="AA467" s="19"/>
      <c r="AB467" s="85"/>
      <c r="AC467" s="85"/>
      <c r="AD467" s="85"/>
      <c r="AE467" s="135"/>
      <c r="AF467" s="90"/>
      <c r="AG467" s="126"/>
      <c r="AH467" s="19"/>
      <c r="AI467" s="19"/>
      <c r="AJ467" s="85"/>
      <c r="AK467" s="85"/>
      <c r="AL467" s="85"/>
      <c r="AM467" s="135"/>
      <c r="AN467" s="90"/>
      <c r="AO467" s="126"/>
      <c r="AP467" s="19"/>
      <c r="AQ467" s="19"/>
      <c r="AR467" s="85"/>
      <c r="AS467" s="85"/>
      <c r="AT467" s="85"/>
      <c r="AU467" s="135"/>
      <c r="AV467" s="90"/>
      <c r="AW467" s="126"/>
      <c r="AX467" s="19"/>
      <c r="AY467" s="19"/>
      <c r="AZ467" s="85"/>
      <c r="BA467" s="85"/>
      <c r="BB467" s="85"/>
      <c r="BC467" s="135"/>
      <c r="BD467" s="90"/>
      <c r="BE467" s="126"/>
      <c r="BF467" s="19"/>
      <c r="BG467" s="19"/>
      <c r="BH467" s="85"/>
      <c r="BI467" s="85"/>
      <c r="BJ467" s="85"/>
      <c r="BK467" s="135"/>
      <c r="BL467" s="90"/>
      <c r="BM467" s="126"/>
      <c r="BN467" s="19"/>
      <c r="BO467" s="19"/>
      <c r="BP467" s="85"/>
      <c r="BQ467" s="85"/>
      <c r="BR467" s="85"/>
      <c r="BS467" s="135"/>
      <c r="BT467" s="90"/>
      <c r="BU467" s="126"/>
      <c r="BV467" s="19"/>
      <c r="BW467" s="19"/>
      <c r="BX467" s="85"/>
      <c r="BY467" s="85"/>
      <c r="BZ467" s="85"/>
      <c r="CA467" s="135"/>
      <c r="CB467" s="90"/>
      <c r="CC467" s="126"/>
      <c r="CD467" s="19"/>
      <c r="CE467" s="19"/>
      <c r="CF467" s="85"/>
      <c r="CG467" s="85"/>
      <c r="CH467" s="85"/>
      <c r="CI467" s="135"/>
      <c r="CJ467" s="90"/>
      <c r="CK467" s="126"/>
      <c r="CL467" s="19"/>
      <c r="CM467" s="19"/>
      <c r="CN467" s="85"/>
      <c r="CO467" s="85"/>
      <c r="CP467" s="85"/>
      <c r="CQ467" s="135"/>
      <c r="CR467" s="90"/>
      <c r="CS467" s="126"/>
      <c r="CT467" s="19"/>
      <c r="CU467" s="19"/>
      <c r="CV467" s="85"/>
      <c r="CW467" s="85"/>
      <c r="CX467" s="85"/>
      <c r="CY467" s="135"/>
      <c r="CZ467" s="90"/>
      <c r="DA467" s="126"/>
      <c r="DB467" s="19"/>
      <c r="DC467" s="19"/>
      <c r="DD467" s="85"/>
      <c r="DE467" s="85"/>
      <c r="DF467" s="85"/>
      <c r="DG467" s="135"/>
      <c r="DH467" s="90"/>
      <c r="DI467" s="126"/>
      <c r="DJ467" s="19"/>
      <c r="DK467" s="19"/>
      <c r="DL467" s="85"/>
      <c r="DM467" s="85"/>
      <c r="DN467" s="85"/>
      <c r="DO467" s="135"/>
      <c r="DP467" s="90"/>
      <c r="DQ467" s="126"/>
      <c r="DR467" s="19"/>
      <c r="DS467" s="19"/>
      <c r="DT467" s="85"/>
      <c r="DU467" s="85"/>
      <c r="DV467" s="85"/>
      <c r="DW467" s="135"/>
      <c r="DX467" s="90"/>
      <c r="DY467" s="126"/>
      <c r="DZ467" s="19"/>
      <c r="EA467" s="19"/>
      <c r="EB467" s="24"/>
      <c r="EC467" s="24"/>
      <c r="ED467" s="24"/>
      <c r="EE467" s="705"/>
      <c r="EF467" s="334"/>
      <c r="EG467" s="272"/>
      <c r="EH467" s="19"/>
      <c r="EI467" s="19"/>
      <c r="EJ467" s="85"/>
      <c r="EK467" s="85"/>
      <c r="EL467" s="85"/>
      <c r="EM467" s="135"/>
      <c r="EN467" s="90"/>
      <c r="EO467" s="126"/>
      <c r="EP467" s="19"/>
      <c r="EQ467" s="19"/>
    </row>
    <row r="468" spans="1:147" ht="37.5" customHeight="1">
      <c r="A468" s="88"/>
      <c r="B468" s="88"/>
      <c r="C468" s="88"/>
      <c r="D468" s="85"/>
      <c r="E468" s="85"/>
      <c r="F468" s="85"/>
      <c r="G468" s="135"/>
      <c r="H468" s="90"/>
      <c r="I468" s="126"/>
      <c r="J468" s="19"/>
      <c r="K468" s="19"/>
      <c r="L468" s="85"/>
      <c r="M468" s="85"/>
      <c r="N468" s="85"/>
      <c r="O468" s="135"/>
      <c r="P468" s="90"/>
      <c r="Q468" s="126"/>
      <c r="R468" s="19"/>
      <c r="S468" s="19"/>
      <c r="T468" s="85"/>
      <c r="U468" s="85"/>
      <c r="V468" s="85"/>
      <c r="W468" s="135"/>
      <c r="X468" s="90"/>
      <c r="Y468" s="126"/>
      <c r="Z468" s="19"/>
      <c r="AA468" s="19"/>
      <c r="AB468" s="85"/>
      <c r="AC468" s="85"/>
      <c r="AD468" s="85"/>
      <c r="AE468" s="135"/>
      <c r="AF468" s="90"/>
      <c r="AG468" s="126"/>
      <c r="AH468" s="19"/>
      <c r="AI468" s="19"/>
      <c r="AJ468" s="85"/>
      <c r="AK468" s="85"/>
      <c r="AL468" s="85"/>
      <c r="AM468" s="135"/>
      <c r="AN468" s="90"/>
      <c r="AO468" s="126"/>
      <c r="AP468" s="19"/>
      <c r="AQ468" s="19"/>
      <c r="AR468" s="85"/>
      <c r="AS468" s="85"/>
      <c r="AT468" s="85"/>
      <c r="AU468" s="135"/>
      <c r="AV468" s="90"/>
      <c r="AW468" s="126"/>
      <c r="AX468" s="19"/>
      <c r="AY468" s="19"/>
      <c r="AZ468" s="85"/>
      <c r="BA468" s="85"/>
      <c r="BB468" s="85"/>
      <c r="BC468" s="135"/>
      <c r="BD468" s="90"/>
      <c r="BE468" s="126"/>
      <c r="BF468" s="19"/>
      <c r="BG468" s="19"/>
      <c r="BH468" s="85"/>
      <c r="BI468" s="85"/>
      <c r="BJ468" s="85"/>
      <c r="BK468" s="135"/>
      <c r="BL468" s="90"/>
      <c r="BM468" s="126"/>
      <c r="BN468" s="19"/>
      <c r="BO468" s="19"/>
      <c r="BP468" s="85"/>
      <c r="BQ468" s="85"/>
      <c r="BR468" s="85"/>
      <c r="BS468" s="135"/>
      <c r="BT468" s="90"/>
      <c r="BU468" s="126"/>
      <c r="BV468" s="19"/>
      <c r="BW468" s="19"/>
      <c r="BX468" s="85"/>
      <c r="BY468" s="85"/>
      <c r="BZ468" s="85"/>
      <c r="CA468" s="135"/>
      <c r="CB468" s="90"/>
      <c r="CC468" s="126"/>
      <c r="CD468" s="19"/>
      <c r="CE468" s="19"/>
      <c r="CF468" s="85"/>
      <c r="CG468" s="85"/>
      <c r="CH468" s="85"/>
      <c r="CI468" s="135"/>
      <c r="CJ468" s="90"/>
      <c r="CK468" s="126"/>
      <c r="CL468" s="19"/>
      <c r="CM468" s="19"/>
      <c r="CN468" s="85"/>
      <c r="CO468" s="85"/>
      <c r="CP468" s="85"/>
      <c r="CQ468" s="135"/>
      <c r="CR468" s="90"/>
      <c r="CS468" s="126"/>
      <c r="CT468" s="19"/>
      <c r="CU468" s="19"/>
      <c r="CV468" s="85"/>
      <c r="CW468" s="85"/>
      <c r="CX468" s="85"/>
      <c r="CY468" s="135"/>
      <c r="CZ468" s="90"/>
      <c r="DA468" s="126"/>
      <c r="DB468" s="19"/>
      <c r="DC468" s="19"/>
      <c r="DD468" s="85"/>
      <c r="DE468" s="85"/>
      <c r="DF468" s="85"/>
      <c r="DG468" s="135"/>
      <c r="DH468" s="90"/>
      <c r="DI468" s="126"/>
      <c r="DJ468" s="19"/>
      <c r="DK468" s="19"/>
      <c r="DL468" s="85"/>
      <c r="DM468" s="85"/>
      <c r="DN468" s="85"/>
      <c r="DO468" s="135"/>
      <c r="DP468" s="90"/>
      <c r="DQ468" s="126"/>
      <c r="DR468" s="19"/>
      <c r="DS468" s="19"/>
      <c r="DT468" s="85"/>
      <c r="DU468" s="85"/>
      <c r="DV468" s="85"/>
      <c r="DW468" s="135"/>
      <c r="DX468" s="90"/>
      <c r="DY468" s="126"/>
      <c r="DZ468" s="19"/>
      <c r="EA468" s="19"/>
      <c r="EB468" s="24"/>
      <c r="EC468" s="24"/>
      <c r="ED468" s="24"/>
      <c r="EE468" s="705"/>
      <c r="EF468" s="334"/>
      <c r="EG468" s="272"/>
      <c r="EH468" s="19"/>
      <c r="EI468" s="19"/>
      <c r="EJ468" s="85"/>
      <c r="EK468" s="85"/>
      <c r="EL468" s="85"/>
      <c r="EM468" s="135"/>
      <c r="EN468" s="90"/>
      <c r="EO468" s="126"/>
      <c r="EP468" s="19"/>
      <c r="EQ468" s="19"/>
    </row>
    <row r="469" spans="1:147" ht="37.5" customHeight="1">
      <c r="A469" s="88"/>
      <c r="B469" s="88"/>
      <c r="C469" s="88"/>
      <c r="D469" s="85"/>
      <c r="E469" s="85"/>
      <c r="F469" s="85"/>
      <c r="G469" s="135"/>
      <c r="H469" s="90"/>
      <c r="I469" s="126"/>
      <c r="J469" s="19"/>
      <c r="K469" s="19"/>
      <c r="L469" s="85"/>
      <c r="M469" s="85"/>
      <c r="N469" s="85"/>
      <c r="O469" s="135"/>
      <c r="P469" s="90"/>
      <c r="Q469" s="126"/>
      <c r="R469" s="19"/>
      <c r="S469" s="19"/>
      <c r="T469" s="85"/>
      <c r="U469" s="85"/>
      <c r="V469" s="85"/>
      <c r="W469" s="135"/>
      <c r="X469" s="90"/>
      <c r="Y469" s="126"/>
      <c r="Z469" s="19"/>
      <c r="AA469" s="19"/>
      <c r="AB469" s="85"/>
      <c r="AC469" s="85"/>
      <c r="AD469" s="85"/>
      <c r="AE469" s="135"/>
      <c r="AF469" s="90"/>
      <c r="AG469" s="126"/>
      <c r="AH469" s="19"/>
      <c r="AI469" s="19"/>
      <c r="AJ469" s="85"/>
      <c r="AK469" s="85"/>
      <c r="AL469" s="85"/>
      <c r="AM469" s="135"/>
      <c r="AN469" s="90"/>
      <c r="AO469" s="126"/>
      <c r="AP469" s="19"/>
      <c r="AQ469" s="19"/>
      <c r="AR469" s="85"/>
      <c r="AS469" s="85"/>
      <c r="AT469" s="85"/>
      <c r="AU469" s="135"/>
      <c r="AV469" s="90"/>
      <c r="AW469" s="126"/>
      <c r="AX469" s="19"/>
      <c r="AY469" s="19"/>
      <c r="AZ469" s="85"/>
      <c r="BA469" s="85"/>
      <c r="BB469" s="85"/>
      <c r="BC469" s="135"/>
      <c r="BD469" s="90"/>
      <c r="BE469" s="126"/>
      <c r="BF469" s="19"/>
      <c r="BG469" s="19"/>
      <c r="BH469" s="85"/>
      <c r="BI469" s="85"/>
      <c r="BJ469" s="85"/>
      <c r="BK469" s="135"/>
      <c r="BL469" s="90"/>
      <c r="BM469" s="126"/>
      <c r="BN469" s="19"/>
      <c r="BO469" s="19"/>
      <c r="BP469" s="85"/>
      <c r="BQ469" s="85"/>
      <c r="BR469" s="85"/>
      <c r="BS469" s="135"/>
      <c r="BT469" s="90"/>
      <c r="BU469" s="126"/>
      <c r="BV469" s="19"/>
      <c r="BW469" s="19"/>
      <c r="BX469" s="85"/>
      <c r="BY469" s="85"/>
      <c r="BZ469" s="85"/>
      <c r="CA469" s="135"/>
      <c r="CB469" s="90"/>
      <c r="CC469" s="126"/>
      <c r="CD469" s="19"/>
      <c r="CE469" s="19"/>
      <c r="CF469" s="85"/>
      <c r="CG469" s="85"/>
      <c r="CH469" s="85"/>
      <c r="CI469" s="135"/>
      <c r="CJ469" s="90"/>
      <c r="CK469" s="126"/>
      <c r="CL469" s="19"/>
      <c r="CM469" s="19"/>
      <c r="CN469" s="85"/>
      <c r="CO469" s="85"/>
      <c r="CP469" s="85"/>
      <c r="CQ469" s="135"/>
      <c r="CR469" s="90"/>
      <c r="CS469" s="126"/>
      <c r="CT469" s="19"/>
      <c r="CU469" s="19"/>
      <c r="CV469" s="85"/>
      <c r="CW469" s="85"/>
      <c r="CX469" s="85"/>
      <c r="CY469" s="135"/>
      <c r="CZ469" s="90"/>
      <c r="DA469" s="126"/>
      <c r="DB469" s="19"/>
      <c r="DC469" s="19"/>
      <c r="DD469" s="85"/>
      <c r="DE469" s="85"/>
      <c r="DF469" s="85"/>
      <c r="DG469" s="135"/>
      <c r="DH469" s="90"/>
      <c r="DI469" s="126"/>
      <c r="DJ469" s="19"/>
      <c r="DK469" s="19"/>
      <c r="DL469" s="85"/>
      <c r="DM469" s="85"/>
      <c r="DN469" s="85"/>
      <c r="DO469" s="135"/>
      <c r="DP469" s="90"/>
      <c r="DQ469" s="126"/>
      <c r="DR469" s="19"/>
      <c r="DS469" s="19"/>
      <c r="DT469" s="85"/>
      <c r="DU469" s="85"/>
      <c r="DV469" s="85"/>
      <c r="DW469" s="135"/>
      <c r="DX469" s="90"/>
      <c r="DY469" s="126"/>
      <c r="DZ469" s="19"/>
      <c r="EA469" s="19"/>
      <c r="EB469" s="24"/>
      <c r="EC469" s="24"/>
      <c r="ED469" s="24"/>
      <c r="EE469" s="705"/>
      <c r="EF469" s="334"/>
      <c r="EG469" s="272"/>
      <c r="EH469" s="19"/>
      <c r="EI469" s="19"/>
      <c r="EJ469" s="85"/>
      <c r="EK469" s="85"/>
      <c r="EL469" s="85"/>
      <c r="EM469" s="135"/>
      <c r="EN469" s="90"/>
      <c r="EO469" s="126"/>
      <c r="EP469" s="19"/>
      <c r="EQ469" s="19"/>
    </row>
    <row r="470" spans="1:147" ht="37.5" customHeight="1">
      <c r="A470" s="88"/>
      <c r="B470" s="88"/>
      <c r="C470" s="88"/>
      <c r="D470" s="85"/>
      <c r="E470" s="85"/>
      <c r="F470" s="85"/>
      <c r="G470" s="135"/>
      <c r="H470" s="90"/>
      <c r="I470" s="126"/>
      <c r="J470" s="19"/>
      <c r="K470" s="19"/>
      <c r="L470" s="85"/>
      <c r="M470" s="85"/>
      <c r="N470" s="85"/>
      <c r="O470" s="135"/>
      <c r="P470" s="90"/>
      <c r="Q470" s="126"/>
      <c r="R470" s="19"/>
      <c r="S470" s="19"/>
      <c r="T470" s="85"/>
      <c r="U470" s="85"/>
      <c r="V470" s="85"/>
      <c r="W470" s="135"/>
      <c r="X470" s="90"/>
      <c r="Y470" s="126"/>
      <c r="Z470" s="19"/>
      <c r="AA470" s="19"/>
      <c r="AB470" s="85"/>
      <c r="AC470" s="85"/>
      <c r="AD470" s="85"/>
      <c r="AE470" s="135"/>
      <c r="AF470" s="90"/>
      <c r="AG470" s="126"/>
      <c r="AH470" s="19"/>
      <c r="AI470" s="19"/>
      <c r="AJ470" s="85"/>
      <c r="AK470" s="85"/>
      <c r="AL470" s="85"/>
      <c r="AM470" s="135"/>
      <c r="AN470" s="90"/>
      <c r="AO470" s="126"/>
      <c r="AP470" s="19"/>
      <c r="AQ470" s="19"/>
      <c r="AR470" s="85"/>
      <c r="AS470" s="85"/>
      <c r="AT470" s="85"/>
      <c r="AU470" s="135"/>
      <c r="AV470" s="90"/>
      <c r="AW470" s="126"/>
      <c r="AX470" s="19"/>
      <c r="AY470" s="19"/>
      <c r="AZ470" s="85"/>
      <c r="BA470" s="85"/>
      <c r="BB470" s="85"/>
      <c r="BC470" s="135"/>
      <c r="BD470" s="90"/>
      <c r="BE470" s="126"/>
      <c r="BF470" s="19"/>
      <c r="BG470" s="19"/>
      <c r="BH470" s="85"/>
      <c r="BI470" s="85"/>
      <c r="BJ470" s="85"/>
      <c r="BK470" s="135"/>
      <c r="BL470" s="90"/>
      <c r="BM470" s="126"/>
      <c r="BN470" s="19"/>
      <c r="BO470" s="19"/>
      <c r="BP470" s="85"/>
      <c r="BQ470" s="85"/>
      <c r="BR470" s="85"/>
      <c r="BS470" s="135"/>
      <c r="BT470" s="90"/>
      <c r="BU470" s="126"/>
      <c r="BV470" s="19"/>
      <c r="BW470" s="19"/>
      <c r="BX470" s="85"/>
      <c r="BY470" s="85"/>
      <c r="BZ470" s="85"/>
      <c r="CA470" s="135"/>
      <c r="CB470" s="90"/>
      <c r="CC470" s="126"/>
      <c r="CD470" s="19"/>
      <c r="CE470" s="19"/>
      <c r="CF470" s="85"/>
      <c r="CG470" s="85"/>
      <c r="CH470" s="85"/>
      <c r="CI470" s="135"/>
      <c r="CJ470" s="90"/>
      <c r="CK470" s="126"/>
      <c r="CL470" s="19"/>
      <c r="CM470" s="19"/>
      <c r="CN470" s="85"/>
      <c r="CO470" s="85"/>
      <c r="CP470" s="85"/>
      <c r="CQ470" s="135"/>
      <c r="CR470" s="90"/>
      <c r="CS470" s="126"/>
      <c r="CT470" s="19"/>
      <c r="CU470" s="19"/>
      <c r="CV470" s="85"/>
      <c r="CW470" s="85"/>
      <c r="CX470" s="85"/>
      <c r="CY470" s="135"/>
      <c r="CZ470" s="90"/>
      <c r="DA470" s="126"/>
      <c r="DB470" s="19"/>
      <c r="DC470" s="19"/>
      <c r="DD470" s="85"/>
      <c r="DE470" s="85"/>
      <c r="DF470" s="85"/>
      <c r="DG470" s="135"/>
      <c r="DH470" s="90"/>
      <c r="DI470" s="126"/>
      <c r="DJ470" s="19"/>
      <c r="DK470" s="19"/>
      <c r="DL470" s="85"/>
      <c r="DM470" s="85"/>
      <c r="DN470" s="85"/>
      <c r="DO470" s="135"/>
      <c r="DP470" s="90"/>
      <c r="DQ470" s="126"/>
      <c r="DR470" s="19"/>
      <c r="DS470" s="19"/>
      <c r="DT470" s="85"/>
      <c r="DU470" s="85"/>
      <c r="DV470" s="85"/>
      <c r="DW470" s="135"/>
      <c r="DX470" s="90"/>
      <c r="DY470" s="126"/>
      <c r="DZ470" s="19"/>
      <c r="EA470" s="19"/>
      <c r="EB470" s="24"/>
      <c r="EC470" s="24"/>
      <c r="ED470" s="24"/>
      <c r="EE470" s="705"/>
      <c r="EF470" s="334"/>
      <c r="EG470" s="272"/>
      <c r="EH470" s="19"/>
      <c r="EI470" s="19"/>
      <c r="EJ470" s="85"/>
      <c r="EK470" s="85"/>
      <c r="EL470" s="85"/>
      <c r="EM470" s="135"/>
      <c r="EN470" s="90"/>
      <c r="EO470" s="126"/>
      <c r="EP470" s="19"/>
      <c r="EQ470" s="19"/>
    </row>
    <row r="471" spans="1:147" ht="37.5" customHeight="1">
      <c r="A471" s="88"/>
      <c r="B471" s="88"/>
      <c r="C471" s="88"/>
      <c r="D471" s="85"/>
      <c r="E471" s="85"/>
      <c r="F471" s="85"/>
      <c r="G471" s="135"/>
      <c r="H471" s="90"/>
      <c r="I471" s="126"/>
      <c r="J471" s="19"/>
      <c r="K471" s="19"/>
      <c r="L471" s="85"/>
      <c r="M471" s="85"/>
      <c r="N471" s="85"/>
      <c r="O471" s="135"/>
      <c r="P471" s="90"/>
      <c r="Q471" s="126"/>
      <c r="R471" s="19"/>
      <c r="S471" s="19"/>
      <c r="T471" s="85"/>
      <c r="U471" s="85"/>
      <c r="V471" s="85"/>
      <c r="W471" s="135"/>
      <c r="X471" s="90"/>
      <c r="Y471" s="126"/>
      <c r="Z471" s="19"/>
      <c r="AA471" s="19"/>
      <c r="AB471" s="85"/>
      <c r="AC471" s="85"/>
      <c r="AD471" s="85"/>
      <c r="AE471" s="135"/>
      <c r="AF471" s="90"/>
      <c r="AG471" s="126"/>
      <c r="AH471" s="19"/>
      <c r="AI471" s="19"/>
      <c r="AJ471" s="85"/>
      <c r="AK471" s="85"/>
      <c r="AL471" s="85"/>
      <c r="AM471" s="135"/>
      <c r="AN471" s="90"/>
      <c r="AO471" s="126"/>
      <c r="AP471" s="19"/>
      <c r="AQ471" s="19"/>
      <c r="AR471" s="85"/>
      <c r="AS471" s="85"/>
      <c r="AT471" s="85"/>
      <c r="AU471" s="135"/>
      <c r="AV471" s="90"/>
      <c r="AW471" s="126"/>
      <c r="AX471" s="19"/>
      <c r="AY471" s="19"/>
      <c r="AZ471" s="85"/>
      <c r="BA471" s="85"/>
      <c r="BB471" s="85"/>
      <c r="BC471" s="135"/>
      <c r="BD471" s="90"/>
      <c r="BE471" s="126"/>
      <c r="BF471" s="19"/>
      <c r="BG471" s="19"/>
      <c r="BH471" s="85"/>
      <c r="BI471" s="85"/>
      <c r="BJ471" s="85"/>
      <c r="BK471" s="135"/>
      <c r="BL471" s="90"/>
      <c r="BM471" s="126"/>
      <c r="BN471" s="19"/>
      <c r="BO471" s="19"/>
      <c r="BP471" s="85"/>
      <c r="BQ471" s="85"/>
      <c r="BR471" s="85"/>
      <c r="BS471" s="135"/>
      <c r="BT471" s="90"/>
      <c r="BU471" s="126"/>
      <c r="BV471" s="19"/>
      <c r="BW471" s="19"/>
      <c r="BX471" s="85"/>
      <c r="BY471" s="85"/>
      <c r="BZ471" s="85"/>
      <c r="CA471" s="135"/>
      <c r="CB471" s="90"/>
      <c r="CC471" s="126"/>
      <c r="CD471" s="19"/>
      <c r="CE471" s="19"/>
      <c r="CF471" s="85"/>
      <c r="CG471" s="85"/>
      <c r="CH471" s="85"/>
      <c r="CI471" s="135"/>
      <c r="CJ471" s="90"/>
      <c r="CK471" s="126"/>
      <c r="CL471" s="19"/>
      <c r="CM471" s="19"/>
      <c r="CN471" s="85"/>
      <c r="CO471" s="85"/>
      <c r="CP471" s="85"/>
      <c r="CQ471" s="135"/>
      <c r="CR471" s="90"/>
      <c r="CS471" s="126"/>
      <c r="CT471" s="19"/>
      <c r="CU471" s="19"/>
      <c r="CV471" s="85"/>
      <c r="CW471" s="85"/>
      <c r="CX471" s="85"/>
      <c r="CY471" s="135"/>
      <c r="CZ471" s="90"/>
      <c r="DA471" s="126"/>
      <c r="DB471" s="19"/>
      <c r="DC471" s="19"/>
      <c r="DD471" s="85"/>
      <c r="DE471" s="85"/>
      <c r="DF471" s="85"/>
      <c r="DG471" s="135"/>
      <c r="DH471" s="90"/>
      <c r="DI471" s="126"/>
      <c r="DJ471" s="19"/>
      <c r="DK471" s="19"/>
      <c r="DL471" s="85"/>
      <c r="DM471" s="85"/>
      <c r="DN471" s="85"/>
      <c r="DO471" s="135"/>
      <c r="DP471" s="90"/>
      <c r="DQ471" s="126"/>
      <c r="DR471" s="19"/>
      <c r="DS471" s="19"/>
      <c r="DT471" s="85"/>
      <c r="DU471" s="85"/>
      <c r="DV471" s="85"/>
      <c r="DW471" s="135"/>
      <c r="DX471" s="90"/>
      <c r="DY471" s="126"/>
      <c r="DZ471" s="19"/>
      <c r="EA471" s="19"/>
      <c r="EB471" s="24"/>
      <c r="EC471" s="24"/>
      <c r="ED471" s="24"/>
      <c r="EE471" s="705"/>
      <c r="EF471" s="334"/>
      <c r="EG471" s="272"/>
      <c r="EH471" s="19"/>
      <c r="EI471" s="19"/>
      <c r="EJ471" s="85"/>
      <c r="EK471" s="85"/>
      <c r="EL471" s="85"/>
      <c r="EM471" s="135"/>
      <c r="EN471" s="90"/>
      <c r="EO471" s="126"/>
      <c r="EP471" s="19"/>
      <c r="EQ471" s="19"/>
    </row>
    <row r="472" spans="1:147" ht="37.5" customHeight="1">
      <c r="A472" s="88"/>
      <c r="B472" s="88"/>
      <c r="C472" s="88"/>
      <c r="D472" s="85"/>
      <c r="E472" s="85"/>
      <c r="F472" s="85"/>
      <c r="G472" s="135"/>
      <c r="H472" s="90"/>
      <c r="I472" s="126"/>
      <c r="J472" s="19"/>
      <c r="K472" s="19"/>
      <c r="L472" s="85"/>
      <c r="M472" s="85"/>
      <c r="N472" s="85"/>
      <c r="O472" s="135"/>
      <c r="P472" s="90"/>
      <c r="Q472" s="126"/>
      <c r="R472" s="19"/>
      <c r="S472" s="19"/>
      <c r="T472" s="85"/>
      <c r="U472" s="85"/>
      <c r="V472" s="85"/>
      <c r="W472" s="135"/>
      <c r="X472" s="90"/>
      <c r="Y472" s="126"/>
      <c r="Z472" s="19"/>
      <c r="AA472" s="19"/>
      <c r="AB472" s="85"/>
      <c r="AC472" s="85"/>
      <c r="AD472" s="85"/>
      <c r="AE472" s="135"/>
      <c r="AF472" s="90"/>
      <c r="AG472" s="126"/>
      <c r="AH472" s="19"/>
      <c r="AI472" s="19"/>
      <c r="AJ472" s="85"/>
      <c r="AK472" s="85"/>
      <c r="AL472" s="85"/>
      <c r="AM472" s="135"/>
      <c r="AN472" s="90"/>
      <c r="AO472" s="126"/>
      <c r="AP472" s="19"/>
      <c r="AQ472" s="19"/>
      <c r="AR472" s="85"/>
      <c r="AS472" s="85"/>
      <c r="AT472" s="85"/>
      <c r="AU472" s="135"/>
      <c r="AV472" s="90"/>
      <c r="AW472" s="126"/>
      <c r="AX472" s="19"/>
      <c r="AY472" s="19"/>
      <c r="AZ472" s="85"/>
      <c r="BA472" s="85"/>
      <c r="BB472" s="85"/>
      <c r="BC472" s="135"/>
      <c r="BD472" s="90"/>
      <c r="BE472" s="126"/>
      <c r="BF472" s="19"/>
      <c r="BG472" s="19"/>
      <c r="BH472" s="85"/>
      <c r="BI472" s="85"/>
      <c r="BJ472" s="85"/>
      <c r="BK472" s="135"/>
      <c r="BL472" s="90"/>
      <c r="BM472" s="126"/>
      <c r="BN472" s="19"/>
      <c r="BO472" s="19"/>
      <c r="BP472" s="85"/>
      <c r="BQ472" s="85"/>
      <c r="BR472" s="85"/>
      <c r="BS472" s="135"/>
      <c r="BT472" s="90"/>
      <c r="BU472" s="126"/>
      <c r="BV472" s="19"/>
      <c r="BW472" s="19"/>
      <c r="BX472" s="85"/>
      <c r="BY472" s="85"/>
      <c r="BZ472" s="85"/>
      <c r="CA472" s="135"/>
      <c r="CB472" s="90"/>
      <c r="CC472" s="126"/>
      <c r="CD472" s="19"/>
      <c r="CE472" s="19"/>
      <c r="CF472" s="85"/>
      <c r="CG472" s="85"/>
      <c r="CH472" s="85"/>
      <c r="CI472" s="135"/>
      <c r="CJ472" s="90"/>
      <c r="CK472" s="126"/>
      <c r="CL472" s="19"/>
      <c r="CM472" s="19"/>
      <c r="CN472" s="85"/>
      <c r="CO472" s="85"/>
      <c r="CP472" s="85"/>
      <c r="CQ472" s="135"/>
      <c r="CR472" s="90"/>
      <c r="CS472" s="126"/>
      <c r="CT472" s="19"/>
      <c r="CU472" s="19"/>
      <c r="CV472" s="85"/>
      <c r="CW472" s="85"/>
      <c r="CX472" s="85"/>
      <c r="CY472" s="135"/>
      <c r="CZ472" s="90"/>
      <c r="DA472" s="126"/>
      <c r="DB472" s="19"/>
      <c r="DC472" s="19"/>
      <c r="DD472" s="85"/>
      <c r="DE472" s="85"/>
      <c r="DF472" s="85"/>
      <c r="DG472" s="135"/>
      <c r="DH472" s="90"/>
      <c r="DI472" s="126"/>
      <c r="DJ472" s="19"/>
      <c r="DK472" s="19"/>
      <c r="DL472" s="85"/>
      <c r="DM472" s="85"/>
      <c r="DN472" s="85"/>
      <c r="DO472" s="135"/>
      <c r="DP472" s="90"/>
      <c r="DQ472" s="126"/>
      <c r="DR472" s="19"/>
      <c r="DS472" s="19"/>
      <c r="DT472" s="85"/>
      <c r="DU472" s="85"/>
      <c r="DV472" s="85"/>
      <c r="DW472" s="135"/>
      <c r="DX472" s="90"/>
      <c r="DY472" s="126"/>
      <c r="DZ472" s="19"/>
      <c r="EA472" s="19"/>
      <c r="EB472" s="24"/>
      <c r="EC472" s="24"/>
      <c r="ED472" s="24"/>
      <c r="EE472" s="705"/>
      <c r="EF472" s="334"/>
      <c r="EG472" s="272"/>
      <c r="EH472" s="19"/>
      <c r="EI472" s="19"/>
      <c r="EJ472" s="85"/>
      <c r="EK472" s="85"/>
      <c r="EL472" s="85"/>
      <c r="EM472" s="135"/>
      <c r="EN472" s="90"/>
      <c r="EO472" s="126"/>
      <c r="EP472" s="19"/>
      <c r="EQ472" s="19"/>
    </row>
    <row r="473" spans="1:147" ht="37.5" customHeight="1">
      <c r="A473" s="88"/>
      <c r="B473" s="88"/>
      <c r="C473" s="88"/>
      <c r="D473" s="85"/>
      <c r="E473" s="85"/>
      <c r="F473" s="85"/>
      <c r="G473" s="135"/>
      <c r="H473" s="90"/>
      <c r="I473" s="126"/>
      <c r="J473" s="19"/>
      <c r="K473" s="19"/>
      <c r="L473" s="85"/>
      <c r="M473" s="85"/>
      <c r="N473" s="85"/>
      <c r="O473" s="135"/>
      <c r="P473" s="90"/>
      <c r="Q473" s="126"/>
      <c r="R473" s="19"/>
      <c r="S473" s="19"/>
      <c r="T473" s="85"/>
      <c r="U473" s="85"/>
      <c r="V473" s="85"/>
      <c r="W473" s="135"/>
      <c r="X473" s="90"/>
      <c r="Y473" s="126"/>
      <c r="Z473" s="19"/>
      <c r="AA473" s="19"/>
      <c r="AB473" s="85"/>
      <c r="AC473" s="85"/>
      <c r="AD473" s="85"/>
      <c r="AE473" s="135"/>
      <c r="AF473" s="90"/>
      <c r="AG473" s="126"/>
      <c r="AH473" s="19"/>
      <c r="AI473" s="19"/>
      <c r="AJ473" s="85"/>
      <c r="AK473" s="85"/>
      <c r="AL473" s="85"/>
      <c r="AM473" s="135"/>
      <c r="AN473" s="90"/>
      <c r="AO473" s="126"/>
      <c r="AP473" s="19"/>
      <c r="AQ473" s="19"/>
      <c r="AR473" s="85"/>
      <c r="AS473" s="85"/>
      <c r="AT473" s="85"/>
      <c r="AU473" s="135"/>
      <c r="AV473" s="90"/>
      <c r="AW473" s="126"/>
      <c r="AX473" s="19"/>
      <c r="AY473" s="19"/>
      <c r="AZ473" s="85"/>
      <c r="BA473" s="85"/>
      <c r="BB473" s="85"/>
      <c r="BC473" s="135"/>
      <c r="BD473" s="90"/>
      <c r="BE473" s="126"/>
      <c r="BF473" s="19"/>
      <c r="BG473" s="19"/>
      <c r="BH473" s="85"/>
      <c r="BI473" s="85"/>
      <c r="BJ473" s="85"/>
      <c r="BK473" s="135"/>
      <c r="BL473" s="90"/>
      <c r="BM473" s="126"/>
      <c r="BN473" s="19"/>
      <c r="BO473" s="19"/>
      <c r="BP473" s="85"/>
      <c r="BQ473" s="85"/>
      <c r="BR473" s="85"/>
      <c r="BS473" s="135"/>
      <c r="BT473" s="90"/>
      <c r="BU473" s="126"/>
      <c r="BV473" s="19"/>
      <c r="BW473" s="19"/>
      <c r="BX473" s="85"/>
      <c r="BY473" s="85"/>
      <c r="BZ473" s="85"/>
      <c r="CA473" s="135"/>
      <c r="CB473" s="90"/>
      <c r="CC473" s="126"/>
      <c r="CD473" s="19"/>
      <c r="CE473" s="19"/>
      <c r="CF473" s="85"/>
      <c r="CG473" s="85"/>
      <c r="CH473" s="85"/>
      <c r="CI473" s="135"/>
      <c r="CJ473" s="90"/>
      <c r="CK473" s="126"/>
      <c r="CL473" s="19"/>
      <c r="CM473" s="19"/>
      <c r="CN473" s="85"/>
      <c r="CO473" s="85"/>
      <c r="CP473" s="85"/>
      <c r="CQ473" s="135"/>
      <c r="CR473" s="90"/>
      <c r="CS473" s="126"/>
      <c r="CT473" s="19"/>
      <c r="CU473" s="19"/>
      <c r="CV473" s="85"/>
      <c r="CW473" s="85"/>
      <c r="CX473" s="85"/>
      <c r="CY473" s="135"/>
      <c r="CZ473" s="90"/>
      <c r="DA473" s="126"/>
      <c r="DB473" s="19"/>
      <c r="DC473" s="19"/>
      <c r="DD473" s="85"/>
      <c r="DE473" s="85"/>
      <c r="DF473" s="85"/>
      <c r="DG473" s="135"/>
      <c r="DH473" s="90"/>
      <c r="DI473" s="126"/>
      <c r="DJ473" s="19"/>
      <c r="DK473" s="19"/>
      <c r="DL473" s="85"/>
      <c r="DM473" s="85"/>
      <c r="DN473" s="85"/>
      <c r="DO473" s="135"/>
      <c r="DP473" s="90"/>
      <c r="DQ473" s="126"/>
      <c r="DR473" s="19"/>
      <c r="DS473" s="19"/>
      <c r="DT473" s="85"/>
      <c r="DU473" s="85"/>
      <c r="DV473" s="85"/>
      <c r="DW473" s="135"/>
      <c r="DX473" s="90"/>
      <c r="DY473" s="126"/>
      <c r="DZ473" s="19"/>
      <c r="EA473" s="19"/>
      <c r="EB473" s="24"/>
      <c r="EC473" s="24"/>
      <c r="ED473" s="24"/>
      <c r="EE473" s="705"/>
      <c r="EF473" s="334"/>
      <c r="EG473" s="272"/>
      <c r="EH473" s="19"/>
      <c r="EI473" s="19"/>
      <c r="EJ473" s="85"/>
      <c r="EK473" s="85"/>
      <c r="EL473" s="85"/>
      <c r="EM473" s="135"/>
      <c r="EN473" s="90"/>
      <c r="EO473" s="126"/>
      <c r="EP473" s="19"/>
      <c r="EQ473" s="19"/>
    </row>
    <row r="474" spans="1:147" ht="37.5" customHeight="1">
      <c r="A474" s="88"/>
      <c r="B474" s="88"/>
      <c r="C474" s="88"/>
      <c r="D474" s="85"/>
      <c r="E474" s="85"/>
      <c r="F474" s="85"/>
      <c r="G474" s="135"/>
      <c r="H474" s="90"/>
      <c r="I474" s="126"/>
      <c r="J474" s="19"/>
      <c r="K474" s="19"/>
      <c r="L474" s="85"/>
      <c r="M474" s="85"/>
      <c r="N474" s="85"/>
      <c r="O474" s="135"/>
      <c r="P474" s="90"/>
      <c r="Q474" s="126"/>
      <c r="R474" s="19"/>
      <c r="S474" s="19"/>
      <c r="T474" s="85"/>
      <c r="U474" s="85"/>
      <c r="V474" s="85"/>
      <c r="W474" s="135"/>
      <c r="X474" s="90"/>
      <c r="Y474" s="126"/>
      <c r="Z474" s="19"/>
      <c r="AA474" s="19"/>
      <c r="AB474" s="85"/>
      <c r="AC474" s="85"/>
      <c r="AD474" s="85"/>
      <c r="AE474" s="135"/>
      <c r="AF474" s="90"/>
      <c r="AG474" s="126"/>
      <c r="AH474" s="19"/>
      <c r="AI474" s="19"/>
      <c r="AJ474" s="85"/>
      <c r="AK474" s="85"/>
      <c r="AL474" s="85"/>
      <c r="AM474" s="135"/>
      <c r="AN474" s="90"/>
      <c r="AO474" s="126"/>
      <c r="AP474" s="19"/>
      <c r="AQ474" s="19"/>
      <c r="AR474" s="85"/>
      <c r="AS474" s="85"/>
      <c r="AT474" s="85"/>
      <c r="AU474" s="135"/>
      <c r="AV474" s="90"/>
      <c r="AW474" s="126"/>
      <c r="AX474" s="19"/>
      <c r="AY474" s="19"/>
      <c r="AZ474" s="85"/>
      <c r="BA474" s="85"/>
      <c r="BB474" s="85"/>
      <c r="BC474" s="135"/>
      <c r="BD474" s="90"/>
      <c r="BE474" s="126"/>
      <c r="BF474" s="19"/>
      <c r="BG474" s="19"/>
      <c r="BH474" s="85"/>
      <c r="BI474" s="85"/>
      <c r="BJ474" s="85"/>
      <c r="BK474" s="135"/>
      <c r="BL474" s="90"/>
      <c r="BM474" s="126"/>
      <c r="BN474" s="19"/>
      <c r="BO474" s="19"/>
      <c r="BP474" s="85"/>
      <c r="BQ474" s="85"/>
      <c r="BR474" s="85"/>
      <c r="BS474" s="135"/>
      <c r="BT474" s="90"/>
      <c r="BU474" s="126"/>
      <c r="BV474" s="19"/>
      <c r="BW474" s="19"/>
      <c r="BX474" s="85"/>
      <c r="BY474" s="85"/>
      <c r="BZ474" s="85"/>
      <c r="CA474" s="135"/>
      <c r="CB474" s="90"/>
      <c r="CC474" s="126"/>
      <c r="CD474" s="19"/>
      <c r="CE474" s="19"/>
      <c r="CF474" s="85"/>
      <c r="CG474" s="85"/>
      <c r="CH474" s="85"/>
      <c r="CI474" s="135"/>
      <c r="CJ474" s="90"/>
      <c r="CK474" s="126"/>
      <c r="CL474" s="19"/>
      <c r="CM474" s="19"/>
      <c r="CN474" s="85"/>
      <c r="CO474" s="85"/>
      <c r="CP474" s="85"/>
      <c r="CQ474" s="135"/>
      <c r="CR474" s="90"/>
      <c r="CS474" s="126"/>
      <c r="CT474" s="19"/>
      <c r="CU474" s="19"/>
      <c r="CV474" s="85"/>
      <c r="CW474" s="85"/>
      <c r="CX474" s="85"/>
      <c r="CY474" s="135"/>
      <c r="CZ474" s="90"/>
      <c r="DA474" s="126"/>
      <c r="DB474" s="19"/>
      <c r="DC474" s="19"/>
      <c r="DD474" s="85"/>
      <c r="DE474" s="85"/>
      <c r="DF474" s="85"/>
      <c r="DG474" s="135"/>
      <c r="DH474" s="90"/>
      <c r="DI474" s="126"/>
      <c r="DJ474" s="19"/>
      <c r="DK474" s="19"/>
      <c r="DL474" s="85"/>
      <c r="DM474" s="85"/>
      <c r="DN474" s="85"/>
      <c r="DO474" s="135"/>
      <c r="DP474" s="90"/>
      <c r="DQ474" s="126"/>
      <c r="DR474" s="19"/>
      <c r="DS474" s="19"/>
      <c r="DT474" s="85"/>
      <c r="DU474" s="85"/>
      <c r="DV474" s="85"/>
      <c r="DW474" s="135"/>
      <c r="DX474" s="90"/>
      <c r="DY474" s="126"/>
      <c r="DZ474" s="19"/>
      <c r="EA474" s="19"/>
      <c r="EB474" s="24"/>
      <c r="EC474" s="24"/>
      <c r="ED474" s="24"/>
      <c r="EE474" s="705"/>
      <c r="EF474" s="334"/>
      <c r="EG474" s="272"/>
      <c r="EH474" s="19"/>
      <c r="EI474" s="19"/>
      <c r="EJ474" s="85"/>
      <c r="EK474" s="85"/>
      <c r="EL474" s="85"/>
      <c r="EM474" s="135"/>
      <c r="EN474" s="90"/>
      <c r="EO474" s="126"/>
      <c r="EP474" s="19"/>
      <c r="EQ474" s="19"/>
    </row>
    <row r="475" spans="1:147" ht="37.5" customHeight="1">
      <c r="A475" s="88"/>
      <c r="B475" s="88"/>
      <c r="C475" s="88"/>
      <c r="D475" s="85"/>
      <c r="E475" s="85"/>
      <c r="F475" s="85"/>
      <c r="G475" s="135"/>
      <c r="H475" s="90"/>
      <c r="I475" s="126"/>
      <c r="J475" s="19"/>
      <c r="K475" s="19"/>
      <c r="L475" s="85"/>
      <c r="M475" s="85"/>
      <c r="N475" s="85"/>
      <c r="O475" s="135"/>
      <c r="P475" s="90"/>
      <c r="Q475" s="126"/>
      <c r="R475" s="19"/>
      <c r="S475" s="19"/>
      <c r="T475" s="85"/>
      <c r="U475" s="85"/>
      <c r="V475" s="85"/>
      <c r="W475" s="135"/>
      <c r="X475" s="90"/>
      <c r="Y475" s="126"/>
      <c r="Z475" s="19"/>
      <c r="AA475" s="19"/>
      <c r="AB475" s="85"/>
      <c r="AC475" s="85"/>
      <c r="AD475" s="85"/>
      <c r="AE475" s="135"/>
      <c r="AF475" s="90"/>
      <c r="AG475" s="126"/>
      <c r="AH475" s="19"/>
      <c r="AI475" s="19"/>
      <c r="AJ475" s="85"/>
      <c r="AK475" s="85"/>
      <c r="AL475" s="85"/>
      <c r="AM475" s="135"/>
      <c r="AN475" s="90"/>
      <c r="AO475" s="126"/>
      <c r="AP475" s="19"/>
      <c r="AQ475" s="19"/>
      <c r="AR475" s="85"/>
      <c r="AS475" s="85"/>
      <c r="AT475" s="85"/>
      <c r="AU475" s="135"/>
      <c r="AV475" s="90"/>
      <c r="AW475" s="126"/>
      <c r="AX475" s="19"/>
      <c r="AY475" s="19"/>
      <c r="AZ475" s="85"/>
      <c r="BA475" s="85"/>
      <c r="BB475" s="85"/>
      <c r="BC475" s="135"/>
      <c r="BD475" s="90"/>
      <c r="BE475" s="126"/>
      <c r="BF475" s="19"/>
      <c r="BG475" s="19"/>
      <c r="BH475" s="85"/>
      <c r="BI475" s="85"/>
      <c r="BJ475" s="85"/>
      <c r="BK475" s="135"/>
      <c r="BL475" s="90"/>
      <c r="BM475" s="126"/>
      <c r="BN475" s="19"/>
      <c r="BO475" s="19"/>
      <c r="BP475" s="85"/>
      <c r="BQ475" s="85"/>
      <c r="BR475" s="85"/>
      <c r="BS475" s="135"/>
      <c r="BT475" s="90"/>
      <c r="BU475" s="126"/>
      <c r="BV475" s="19"/>
      <c r="BW475" s="19"/>
      <c r="BX475" s="85"/>
      <c r="BY475" s="85"/>
      <c r="BZ475" s="85"/>
      <c r="CA475" s="135"/>
      <c r="CB475" s="90"/>
      <c r="CC475" s="126"/>
      <c r="CD475" s="19"/>
      <c r="CE475" s="19"/>
      <c r="CF475" s="85"/>
      <c r="CG475" s="85"/>
      <c r="CH475" s="85"/>
      <c r="CI475" s="135"/>
      <c r="CJ475" s="90"/>
      <c r="CK475" s="126"/>
      <c r="CL475" s="19"/>
      <c r="CM475" s="19"/>
      <c r="CN475" s="85"/>
      <c r="CO475" s="85"/>
      <c r="CP475" s="85"/>
      <c r="CQ475" s="135"/>
      <c r="CR475" s="90"/>
      <c r="CS475" s="126"/>
      <c r="CT475" s="19"/>
      <c r="CU475" s="19"/>
      <c r="CV475" s="85"/>
      <c r="CW475" s="85"/>
      <c r="CX475" s="85"/>
      <c r="CY475" s="135"/>
      <c r="CZ475" s="90"/>
      <c r="DA475" s="126"/>
      <c r="DB475" s="19"/>
      <c r="DC475" s="19"/>
      <c r="DD475" s="85"/>
      <c r="DE475" s="85"/>
      <c r="DF475" s="85"/>
      <c r="DG475" s="135"/>
      <c r="DH475" s="90"/>
      <c r="DI475" s="126"/>
      <c r="DJ475" s="19"/>
      <c r="DK475" s="19"/>
      <c r="DL475" s="85"/>
      <c r="DM475" s="85"/>
      <c r="DN475" s="85"/>
      <c r="DO475" s="135"/>
      <c r="DP475" s="90"/>
      <c r="DQ475" s="126"/>
      <c r="DR475" s="19"/>
      <c r="DS475" s="19"/>
      <c r="DT475" s="85"/>
      <c r="DU475" s="85"/>
      <c r="DV475" s="85"/>
      <c r="DW475" s="135"/>
      <c r="DX475" s="90"/>
      <c r="DY475" s="126"/>
      <c r="DZ475" s="19"/>
      <c r="EA475" s="19"/>
      <c r="EB475" s="24"/>
      <c r="EC475" s="24"/>
      <c r="ED475" s="24"/>
      <c r="EE475" s="705"/>
      <c r="EF475" s="334"/>
      <c r="EG475" s="272"/>
      <c r="EH475" s="19"/>
      <c r="EI475" s="19"/>
      <c r="EJ475" s="85"/>
      <c r="EK475" s="85"/>
      <c r="EL475" s="85"/>
      <c r="EM475" s="135"/>
      <c r="EN475" s="90"/>
      <c r="EO475" s="126"/>
      <c r="EP475" s="19"/>
      <c r="EQ475" s="19"/>
    </row>
    <row r="476" spans="1:147" ht="37.5" customHeight="1">
      <c r="A476" s="88"/>
      <c r="B476" s="88"/>
      <c r="C476" s="88"/>
      <c r="D476" s="85"/>
      <c r="E476" s="85"/>
      <c r="F476" s="85"/>
      <c r="G476" s="135"/>
      <c r="H476" s="90"/>
      <c r="I476" s="126"/>
      <c r="J476" s="19"/>
      <c r="K476" s="19"/>
      <c r="L476" s="85"/>
      <c r="M476" s="85"/>
      <c r="N476" s="85"/>
      <c r="O476" s="135"/>
      <c r="P476" s="90"/>
      <c r="Q476" s="126"/>
      <c r="R476" s="19"/>
      <c r="S476" s="19"/>
      <c r="T476" s="85"/>
      <c r="U476" s="85"/>
      <c r="V476" s="85"/>
      <c r="W476" s="135"/>
      <c r="X476" s="90"/>
      <c r="Y476" s="126"/>
      <c r="Z476" s="19"/>
      <c r="AA476" s="19"/>
      <c r="AB476" s="85"/>
      <c r="AC476" s="85"/>
      <c r="AD476" s="85"/>
      <c r="AE476" s="135"/>
      <c r="AF476" s="90"/>
      <c r="AG476" s="126"/>
      <c r="AH476" s="19"/>
      <c r="AI476" s="19"/>
      <c r="AJ476" s="85"/>
      <c r="AK476" s="85"/>
      <c r="AL476" s="85"/>
      <c r="AM476" s="135"/>
      <c r="AN476" s="90"/>
      <c r="AO476" s="126"/>
      <c r="AP476" s="19"/>
      <c r="AQ476" s="19"/>
      <c r="AR476" s="85"/>
      <c r="AS476" s="85"/>
      <c r="AT476" s="85"/>
      <c r="AU476" s="135"/>
      <c r="AV476" s="90"/>
      <c r="AW476" s="126"/>
      <c r="AX476" s="19"/>
      <c r="AY476" s="19"/>
      <c r="AZ476" s="85"/>
      <c r="BA476" s="85"/>
      <c r="BB476" s="85"/>
      <c r="BC476" s="135"/>
      <c r="BD476" s="90"/>
      <c r="BE476" s="126"/>
      <c r="BF476" s="19"/>
      <c r="BG476" s="19"/>
      <c r="BH476" s="85"/>
      <c r="BI476" s="85"/>
      <c r="BJ476" s="85"/>
      <c r="BK476" s="135"/>
      <c r="BL476" s="90"/>
      <c r="BM476" s="126"/>
      <c r="BN476" s="19"/>
      <c r="BO476" s="19"/>
      <c r="BP476" s="85"/>
      <c r="BQ476" s="85"/>
      <c r="BR476" s="85"/>
      <c r="BS476" s="135"/>
      <c r="BT476" s="90"/>
      <c r="BU476" s="126"/>
      <c r="BV476" s="19"/>
      <c r="BW476" s="19"/>
      <c r="BX476" s="85"/>
      <c r="BY476" s="85"/>
      <c r="BZ476" s="85"/>
      <c r="CA476" s="135"/>
      <c r="CB476" s="90"/>
      <c r="CC476" s="126"/>
      <c r="CD476" s="19"/>
      <c r="CE476" s="19"/>
      <c r="CF476" s="85"/>
      <c r="CG476" s="85"/>
      <c r="CH476" s="85"/>
      <c r="CI476" s="135"/>
      <c r="CJ476" s="90"/>
      <c r="CK476" s="126"/>
      <c r="CL476" s="19"/>
      <c r="CM476" s="19"/>
      <c r="CN476" s="85"/>
      <c r="CO476" s="85"/>
      <c r="CP476" s="85"/>
      <c r="CQ476" s="135"/>
      <c r="CR476" s="90"/>
      <c r="CS476" s="126"/>
      <c r="CT476" s="19"/>
      <c r="CU476" s="19"/>
      <c r="CV476" s="85"/>
      <c r="CW476" s="85"/>
      <c r="CX476" s="85"/>
      <c r="CY476" s="135"/>
      <c r="CZ476" s="90"/>
      <c r="DA476" s="126"/>
      <c r="DB476" s="19"/>
      <c r="DC476" s="19"/>
      <c r="DD476" s="85"/>
      <c r="DE476" s="85"/>
      <c r="DF476" s="85"/>
      <c r="DG476" s="135"/>
      <c r="DH476" s="90"/>
      <c r="DI476" s="126"/>
      <c r="DJ476" s="19"/>
      <c r="DK476" s="19"/>
      <c r="DL476" s="85"/>
      <c r="DM476" s="85"/>
      <c r="DN476" s="85"/>
      <c r="DO476" s="135"/>
      <c r="DP476" s="90"/>
      <c r="DQ476" s="126"/>
      <c r="DR476" s="19"/>
      <c r="DS476" s="19"/>
      <c r="DT476" s="85"/>
      <c r="DU476" s="85"/>
      <c r="DV476" s="85"/>
      <c r="DW476" s="135"/>
      <c r="DX476" s="90"/>
      <c r="DY476" s="126"/>
      <c r="DZ476" s="19"/>
      <c r="EA476" s="19"/>
      <c r="EB476" s="24"/>
      <c r="EC476" s="24"/>
      <c r="ED476" s="24"/>
      <c r="EE476" s="705"/>
      <c r="EF476" s="334"/>
      <c r="EG476" s="272"/>
      <c r="EH476" s="19"/>
      <c r="EI476" s="19"/>
      <c r="EJ476" s="85"/>
      <c r="EK476" s="85"/>
      <c r="EL476" s="85"/>
      <c r="EM476" s="135"/>
      <c r="EN476" s="90"/>
      <c r="EO476" s="126"/>
      <c r="EP476" s="19"/>
      <c r="EQ476" s="19"/>
    </row>
    <row r="477" spans="1:147" ht="37.5" customHeight="1">
      <c r="A477" s="88"/>
      <c r="B477" s="88"/>
      <c r="C477" s="88"/>
      <c r="D477" s="85"/>
      <c r="E477" s="85"/>
      <c r="F477" s="85"/>
      <c r="G477" s="135"/>
      <c r="H477" s="90"/>
      <c r="I477" s="126"/>
      <c r="J477" s="19"/>
      <c r="K477" s="19"/>
      <c r="L477" s="85"/>
      <c r="M477" s="85"/>
      <c r="N477" s="85"/>
      <c r="O477" s="135"/>
      <c r="P477" s="90"/>
      <c r="Q477" s="126"/>
      <c r="R477" s="19"/>
      <c r="S477" s="19"/>
      <c r="T477" s="85"/>
      <c r="U477" s="85"/>
      <c r="V477" s="85"/>
      <c r="W477" s="135"/>
      <c r="X477" s="90"/>
      <c r="Y477" s="126"/>
      <c r="Z477" s="19"/>
      <c r="AA477" s="19"/>
      <c r="AB477" s="85"/>
      <c r="AC477" s="85"/>
      <c r="AD477" s="85"/>
      <c r="AE477" s="135"/>
      <c r="AF477" s="90"/>
      <c r="AG477" s="126"/>
      <c r="AH477" s="19"/>
      <c r="AI477" s="19"/>
      <c r="AJ477" s="85"/>
      <c r="AK477" s="85"/>
      <c r="AL477" s="85"/>
      <c r="AM477" s="135"/>
      <c r="AN477" s="90"/>
      <c r="AO477" s="126"/>
      <c r="AP477" s="19"/>
      <c r="AQ477" s="19"/>
      <c r="AR477" s="85"/>
      <c r="AS477" s="85"/>
      <c r="AT477" s="85"/>
      <c r="AU477" s="135"/>
      <c r="AV477" s="90"/>
      <c r="AW477" s="126"/>
      <c r="AX477" s="19"/>
      <c r="AY477" s="19"/>
      <c r="AZ477" s="85"/>
      <c r="BA477" s="85"/>
      <c r="BB477" s="85"/>
      <c r="BC477" s="135"/>
      <c r="BD477" s="90"/>
      <c r="BE477" s="126"/>
      <c r="BF477" s="19"/>
      <c r="BG477" s="19"/>
      <c r="BH477" s="85"/>
      <c r="BI477" s="85"/>
      <c r="BJ477" s="85"/>
      <c r="BK477" s="135"/>
      <c r="BL477" s="90"/>
      <c r="BM477" s="126"/>
      <c r="BN477" s="19"/>
      <c r="BO477" s="19"/>
      <c r="BP477" s="85"/>
      <c r="BQ477" s="85"/>
      <c r="BR477" s="85"/>
      <c r="BS477" s="135"/>
      <c r="BT477" s="90"/>
      <c r="BU477" s="126"/>
      <c r="BV477" s="19"/>
      <c r="BW477" s="19"/>
      <c r="BX477" s="85"/>
      <c r="BY477" s="85"/>
      <c r="BZ477" s="85"/>
      <c r="CA477" s="135"/>
      <c r="CB477" s="90"/>
      <c r="CC477" s="126"/>
      <c r="CD477" s="19"/>
      <c r="CE477" s="19"/>
      <c r="CF477" s="85"/>
      <c r="CG477" s="85"/>
      <c r="CH477" s="85"/>
      <c r="CI477" s="135"/>
      <c r="CJ477" s="90"/>
      <c r="CK477" s="126"/>
      <c r="CL477" s="19"/>
      <c r="CM477" s="19"/>
      <c r="CN477" s="85"/>
      <c r="CO477" s="85"/>
      <c r="CP477" s="85"/>
      <c r="CQ477" s="135"/>
      <c r="CR477" s="90"/>
      <c r="CS477" s="126"/>
      <c r="CT477" s="19"/>
      <c r="CU477" s="19"/>
      <c r="CV477" s="85"/>
      <c r="CW477" s="85"/>
      <c r="CX477" s="85"/>
      <c r="CY477" s="135"/>
      <c r="CZ477" s="90"/>
      <c r="DA477" s="126"/>
      <c r="DB477" s="19"/>
      <c r="DC477" s="19"/>
      <c r="DD477" s="85"/>
      <c r="DE477" s="85"/>
      <c r="DF477" s="85"/>
      <c r="DG477" s="135"/>
      <c r="DH477" s="90"/>
      <c r="DI477" s="126"/>
      <c r="DJ477" s="19"/>
      <c r="DK477" s="19"/>
      <c r="DL477" s="85"/>
      <c r="DM477" s="85"/>
      <c r="DN477" s="85"/>
      <c r="DO477" s="135"/>
      <c r="DP477" s="90"/>
      <c r="DQ477" s="126"/>
      <c r="DR477" s="19"/>
      <c r="DS477" s="19"/>
      <c r="DT477" s="85"/>
      <c r="DU477" s="85"/>
      <c r="DV477" s="85"/>
      <c r="DW477" s="135"/>
      <c r="DX477" s="90"/>
      <c r="DY477" s="126"/>
      <c r="DZ477" s="19"/>
      <c r="EA477" s="19"/>
      <c r="EB477" s="24"/>
      <c r="EC477" s="24"/>
      <c r="ED477" s="24"/>
      <c r="EE477" s="705"/>
      <c r="EF477" s="334"/>
      <c r="EG477" s="272"/>
      <c r="EH477" s="19"/>
      <c r="EI477" s="19"/>
      <c r="EJ477" s="85"/>
      <c r="EK477" s="85"/>
      <c r="EL477" s="85"/>
      <c r="EM477" s="135"/>
      <c r="EN477" s="90"/>
      <c r="EO477" s="126"/>
      <c r="EP477" s="19"/>
      <c r="EQ477" s="19"/>
    </row>
    <row r="478" spans="1:147" ht="37.5" customHeight="1">
      <c r="A478" s="88"/>
      <c r="B478" s="88"/>
      <c r="C478" s="88"/>
      <c r="D478" s="85"/>
      <c r="E478" s="85"/>
      <c r="F478" s="85"/>
      <c r="G478" s="135"/>
      <c r="H478" s="90"/>
      <c r="I478" s="126"/>
      <c r="J478" s="19"/>
      <c r="K478" s="19"/>
      <c r="L478" s="85"/>
      <c r="M478" s="85"/>
      <c r="N478" s="85"/>
      <c r="O478" s="135"/>
      <c r="P478" s="90"/>
      <c r="Q478" s="126"/>
      <c r="R478" s="19"/>
      <c r="S478" s="19"/>
      <c r="T478" s="85"/>
      <c r="U478" s="85"/>
      <c r="V478" s="85"/>
      <c r="W478" s="135"/>
      <c r="X478" s="90"/>
      <c r="Y478" s="126"/>
      <c r="Z478" s="19"/>
      <c r="AA478" s="19"/>
      <c r="AB478" s="85"/>
      <c r="AC478" s="85"/>
      <c r="AD478" s="85"/>
      <c r="AE478" s="135"/>
      <c r="AF478" s="90"/>
      <c r="AG478" s="126"/>
      <c r="AH478" s="19"/>
      <c r="AI478" s="19"/>
      <c r="AJ478" s="85"/>
      <c r="AK478" s="85"/>
      <c r="AL478" s="85"/>
      <c r="AM478" s="135"/>
      <c r="AN478" s="90"/>
      <c r="AO478" s="126"/>
      <c r="AP478" s="19"/>
      <c r="AQ478" s="19"/>
      <c r="AR478" s="85"/>
      <c r="AS478" s="85"/>
      <c r="AT478" s="85"/>
      <c r="AU478" s="135"/>
      <c r="AV478" s="90"/>
      <c r="AW478" s="126"/>
      <c r="AX478" s="19"/>
      <c r="AY478" s="19"/>
      <c r="AZ478" s="85"/>
      <c r="BA478" s="85"/>
      <c r="BB478" s="85"/>
      <c r="BC478" s="135"/>
      <c r="BD478" s="90"/>
      <c r="BE478" s="126"/>
      <c r="BF478" s="19"/>
      <c r="BG478" s="19"/>
      <c r="BH478" s="85"/>
      <c r="BI478" s="85"/>
      <c r="BJ478" s="85"/>
      <c r="BK478" s="135"/>
      <c r="BL478" s="90"/>
      <c r="BM478" s="126"/>
      <c r="BN478" s="19"/>
      <c r="BO478" s="19"/>
      <c r="BP478" s="85"/>
      <c r="BQ478" s="85"/>
      <c r="BR478" s="85"/>
      <c r="BS478" s="135"/>
      <c r="BT478" s="90"/>
      <c r="BU478" s="126"/>
      <c r="BV478" s="19"/>
      <c r="BW478" s="19"/>
      <c r="BX478" s="85"/>
      <c r="BY478" s="85"/>
      <c r="BZ478" s="85"/>
      <c r="CA478" s="135"/>
      <c r="CB478" s="90"/>
      <c r="CC478" s="126"/>
      <c r="CD478" s="19"/>
      <c r="CE478" s="19"/>
      <c r="CF478" s="85"/>
      <c r="CG478" s="85"/>
      <c r="CH478" s="85"/>
      <c r="CI478" s="135"/>
      <c r="CJ478" s="90"/>
      <c r="CK478" s="126"/>
      <c r="CL478" s="19"/>
      <c r="CM478" s="19"/>
      <c r="CN478" s="85"/>
      <c r="CO478" s="85"/>
      <c r="CP478" s="85"/>
      <c r="CQ478" s="135"/>
      <c r="CR478" s="90"/>
      <c r="CS478" s="126"/>
      <c r="CT478" s="19"/>
      <c r="CU478" s="19"/>
      <c r="CV478" s="85"/>
      <c r="CW478" s="85"/>
      <c r="CX478" s="85"/>
      <c r="CY478" s="135"/>
      <c r="CZ478" s="90"/>
      <c r="DA478" s="126"/>
      <c r="DB478" s="19"/>
      <c r="DC478" s="19"/>
      <c r="DD478" s="85"/>
      <c r="DE478" s="85"/>
      <c r="DF478" s="85"/>
      <c r="DG478" s="135"/>
      <c r="DH478" s="90"/>
      <c r="DI478" s="126"/>
      <c r="DJ478" s="19"/>
      <c r="DK478" s="19"/>
      <c r="DL478" s="85"/>
      <c r="DM478" s="85"/>
      <c r="DN478" s="85"/>
      <c r="DO478" s="135"/>
      <c r="DP478" s="90"/>
      <c r="DQ478" s="126"/>
      <c r="DR478" s="19"/>
      <c r="DS478" s="19"/>
      <c r="DT478" s="85"/>
      <c r="DU478" s="85"/>
      <c r="DV478" s="85"/>
      <c r="DW478" s="135"/>
      <c r="DX478" s="90"/>
      <c r="DY478" s="126"/>
      <c r="DZ478" s="19"/>
      <c r="EA478" s="19"/>
      <c r="EB478" s="24"/>
      <c r="EC478" s="24"/>
      <c r="ED478" s="24"/>
      <c r="EE478" s="705"/>
      <c r="EF478" s="334"/>
      <c r="EG478" s="272"/>
      <c r="EH478" s="19"/>
      <c r="EI478" s="19"/>
      <c r="EJ478" s="85"/>
      <c r="EK478" s="85"/>
      <c r="EL478" s="85"/>
      <c r="EM478" s="135"/>
      <c r="EN478" s="90"/>
      <c r="EO478" s="126"/>
      <c r="EP478" s="19"/>
      <c r="EQ478" s="19"/>
    </row>
    <row r="479" spans="1:147" ht="37.5" customHeight="1">
      <c r="A479" s="88"/>
      <c r="B479" s="88"/>
      <c r="C479" s="88"/>
      <c r="D479" s="85"/>
      <c r="E479" s="85"/>
      <c r="F479" s="85"/>
      <c r="G479" s="135"/>
      <c r="H479" s="90"/>
      <c r="I479" s="126"/>
      <c r="J479" s="19"/>
      <c r="K479" s="19"/>
      <c r="L479" s="85"/>
      <c r="M479" s="85"/>
      <c r="N479" s="85"/>
      <c r="O479" s="135"/>
      <c r="P479" s="90"/>
      <c r="Q479" s="126"/>
      <c r="R479" s="19"/>
      <c r="S479" s="19"/>
      <c r="T479" s="85"/>
      <c r="U479" s="85"/>
      <c r="V479" s="85"/>
      <c r="W479" s="135"/>
      <c r="X479" s="90"/>
      <c r="Y479" s="126"/>
      <c r="Z479" s="19"/>
      <c r="AA479" s="19"/>
      <c r="AB479" s="85"/>
      <c r="AC479" s="85"/>
      <c r="AD479" s="85"/>
      <c r="AE479" s="135"/>
      <c r="AF479" s="90"/>
      <c r="AG479" s="126"/>
      <c r="AH479" s="19"/>
      <c r="AI479" s="19"/>
      <c r="AJ479" s="85"/>
      <c r="AK479" s="85"/>
      <c r="AL479" s="85"/>
      <c r="AM479" s="135"/>
      <c r="AN479" s="90"/>
      <c r="AO479" s="126"/>
      <c r="AP479" s="19"/>
      <c r="AQ479" s="19"/>
      <c r="AR479" s="85"/>
      <c r="AS479" s="85"/>
      <c r="AT479" s="85"/>
      <c r="AU479" s="135"/>
      <c r="AV479" s="90"/>
      <c r="AW479" s="126"/>
      <c r="AX479" s="19"/>
      <c r="AY479" s="19"/>
      <c r="AZ479" s="85"/>
      <c r="BA479" s="85"/>
      <c r="BB479" s="85"/>
      <c r="BC479" s="135"/>
      <c r="BD479" s="90"/>
      <c r="BE479" s="126"/>
      <c r="BF479" s="19"/>
      <c r="BG479" s="19"/>
      <c r="BH479" s="85"/>
      <c r="BI479" s="85"/>
      <c r="BJ479" s="85"/>
      <c r="BK479" s="135"/>
      <c r="BL479" s="90"/>
      <c r="BM479" s="126"/>
      <c r="BN479" s="19"/>
      <c r="BO479" s="19"/>
      <c r="BP479" s="85"/>
      <c r="BQ479" s="85"/>
      <c r="BR479" s="85"/>
      <c r="BS479" s="135"/>
      <c r="BT479" s="90"/>
      <c r="BU479" s="126"/>
      <c r="BV479" s="19"/>
      <c r="BW479" s="19"/>
      <c r="BX479" s="85"/>
      <c r="BY479" s="85"/>
      <c r="BZ479" s="85"/>
      <c r="CA479" s="135"/>
      <c r="CB479" s="90"/>
      <c r="CC479" s="126"/>
      <c r="CD479" s="19"/>
      <c r="CE479" s="19"/>
      <c r="CF479" s="85"/>
      <c r="CG479" s="85"/>
      <c r="CH479" s="85"/>
      <c r="CI479" s="135"/>
      <c r="CJ479" s="90"/>
      <c r="CK479" s="126"/>
      <c r="CL479" s="19"/>
      <c r="CM479" s="19"/>
      <c r="CN479" s="85"/>
      <c r="CO479" s="85"/>
      <c r="CP479" s="85"/>
      <c r="CQ479" s="135"/>
      <c r="CR479" s="90"/>
      <c r="CS479" s="126"/>
      <c r="CT479" s="19"/>
      <c r="CU479" s="19"/>
      <c r="CV479" s="85"/>
      <c r="CW479" s="85"/>
      <c r="CX479" s="85"/>
      <c r="CY479" s="135"/>
      <c r="CZ479" s="90"/>
      <c r="DA479" s="126"/>
      <c r="DB479" s="19"/>
      <c r="DC479" s="19"/>
      <c r="DD479" s="85"/>
      <c r="DE479" s="85"/>
      <c r="DF479" s="85"/>
      <c r="DG479" s="135"/>
      <c r="DH479" s="90"/>
      <c r="DI479" s="126"/>
      <c r="DJ479" s="19"/>
      <c r="DK479" s="19"/>
      <c r="DL479" s="85"/>
      <c r="DM479" s="85"/>
      <c r="DN479" s="85"/>
      <c r="DO479" s="135"/>
      <c r="DP479" s="90"/>
      <c r="DQ479" s="126"/>
      <c r="DR479" s="19"/>
      <c r="DS479" s="19"/>
      <c r="DT479" s="85"/>
      <c r="DU479" s="85"/>
      <c r="DV479" s="85"/>
      <c r="DW479" s="135"/>
      <c r="DX479" s="90"/>
      <c r="DY479" s="126"/>
      <c r="DZ479" s="19"/>
      <c r="EA479" s="19"/>
      <c r="EB479" s="24"/>
      <c r="EC479" s="24"/>
      <c r="ED479" s="24"/>
      <c r="EE479" s="705"/>
      <c r="EF479" s="334"/>
      <c r="EG479" s="272"/>
      <c r="EH479" s="19"/>
      <c r="EI479" s="19"/>
      <c r="EJ479" s="85"/>
      <c r="EK479" s="85"/>
      <c r="EL479" s="85"/>
      <c r="EM479" s="135"/>
      <c r="EN479" s="90"/>
      <c r="EO479" s="126"/>
      <c r="EP479" s="19"/>
      <c r="EQ479" s="19"/>
    </row>
    <row r="480" spans="1:147" ht="37.5" customHeight="1">
      <c r="A480" s="88"/>
      <c r="B480" s="88"/>
      <c r="C480" s="88"/>
      <c r="D480" s="85"/>
      <c r="E480" s="85"/>
      <c r="F480" s="85"/>
      <c r="G480" s="135"/>
      <c r="H480" s="90"/>
      <c r="I480" s="126"/>
      <c r="J480" s="19"/>
      <c r="K480" s="19"/>
      <c r="L480" s="85"/>
      <c r="M480" s="85"/>
      <c r="N480" s="85"/>
      <c r="O480" s="135"/>
      <c r="P480" s="90"/>
      <c r="Q480" s="126"/>
      <c r="R480" s="19"/>
      <c r="S480" s="19"/>
      <c r="T480" s="85"/>
      <c r="U480" s="85"/>
      <c r="V480" s="85"/>
      <c r="W480" s="135"/>
      <c r="X480" s="90"/>
      <c r="Y480" s="126"/>
      <c r="Z480" s="19"/>
      <c r="AA480" s="19"/>
      <c r="AB480" s="85"/>
      <c r="AC480" s="85"/>
      <c r="AD480" s="85"/>
      <c r="AE480" s="135"/>
      <c r="AF480" s="90"/>
      <c r="AG480" s="126"/>
      <c r="AH480" s="19"/>
      <c r="AI480" s="19"/>
      <c r="AJ480" s="85"/>
      <c r="AK480" s="85"/>
      <c r="AL480" s="85"/>
      <c r="AM480" s="135"/>
      <c r="AN480" s="90"/>
      <c r="AO480" s="126"/>
      <c r="AP480" s="19"/>
      <c r="AQ480" s="19"/>
      <c r="AR480" s="85"/>
      <c r="AS480" s="85"/>
      <c r="AT480" s="85"/>
      <c r="AU480" s="135"/>
      <c r="AV480" s="90"/>
      <c r="AW480" s="126"/>
      <c r="AX480" s="19"/>
      <c r="AY480" s="19"/>
      <c r="AZ480" s="85"/>
      <c r="BA480" s="85"/>
      <c r="BB480" s="85"/>
      <c r="BC480" s="135"/>
      <c r="BD480" s="90"/>
      <c r="BE480" s="126"/>
      <c r="BF480" s="19"/>
      <c r="BG480" s="19"/>
      <c r="BH480" s="85"/>
      <c r="BI480" s="85"/>
      <c r="BJ480" s="85"/>
      <c r="BK480" s="135"/>
      <c r="BL480" s="90"/>
      <c r="BM480" s="126"/>
      <c r="BN480" s="19"/>
      <c r="BO480" s="19"/>
      <c r="BP480" s="85"/>
      <c r="BQ480" s="85"/>
      <c r="BR480" s="85"/>
      <c r="BS480" s="135"/>
      <c r="BT480" s="90"/>
      <c r="BU480" s="126"/>
      <c r="BV480" s="19"/>
      <c r="BW480" s="19"/>
      <c r="BX480" s="85"/>
      <c r="BY480" s="85"/>
      <c r="BZ480" s="85"/>
      <c r="CA480" s="135"/>
      <c r="CB480" s="90"/>
      <c r="CC480" s="126"/>
      <c r="CD480" s="19"/>
      <c r="CE480" s="19"/>
      <c r="CF480" s="85"/>
      <c r="CG480" s="85"/>
      <c r="CH480" s="85"/>
      <c r="CI480" s="135"/>
      <c r="CJ480" s="90"/>
      <c r="CK480" s="126"/>
      <c r="CL480" s="19"/>
      <c r="CM480" s="19"/>
      <c r="CN480" s="85"/>
      <c r="CO480" s="85"/>
      <c r="CP480" s="85"/>
      <c r="CQ480" s="135"/>
      <c r="CR480" s="90"/>
      <c r="CS480" s="126"/>
      <c r="CT480" s="19"/>
      <c r="CU480" s="19"/>
      <c r="CV480" s="85"/>
      <c r="CW480" s="85"/>
      <c r="CX480" s="85"/>
      <c r="CY480" s="135"/>
      <c r="CZ480" s="90"/>
      <c r="DA480" s="126"/>
      <c r="DB480" s="19"/>
      <c r="DC480" s="19"/>
      <c r="DD480" s="85"/>
      <c r="DE480" s="85"/>
      <c r="DF480" s="85"/>
      <c r="DG480" s="135"/>
      <c r="DH480" s="90"/>
      <c r="DI480" s="126"/>
      <c r="DJ480" s="19"/>
      <c r="DK480" s="19"/>
      <c r="DL480" s="85"/>
      <c r="DM480" s="85"/>
      <c r="DN480" s="85"/>
      <c r="DO480" s="135"/>
      <c r="DP480" s="90"/>
      <c r="DQ480" s="126"/>
      <c r="DR480" s="19"/>
      <c r="DS480" s="19"/>
      <c r="DT480" s="85"/>
      <c r="DU480" s="85"/>
      <c r="DV480" s="85"/>
      <c r="DW480" s="135"/>
      <c r="DX480" s="90"/>
      <c r="DY480" s="126"/>
      <c r="DZ480" s="19"/>
      <c r="EA480" s="19"/>
      <c r="EB480" s="194"/>
      <c r="EC480" s="194"/>
      <c r="ED480" s="194"/>
      <c r="EE480" s="714"/>
      <c r="EF480" s="715"/>
      <c r="EG480" s="391"/>
      <c r="EH480" s="19"/>
      <c r="EI480" s="19"/>
      <c r="EJ480" s="85"/>
      <c r="EK480" s="85"/>
      <c r="EL480" s="85"/>
      <c r="EM480" s="135"/>
      <c r="EN480" s="90"/>
      <c r="EO480" s="126"/>
      <c r="EP480" s="19"/>
      <c r="EQ480" s="19"/>
    </row>
    <row r="481" spans="1:147" ht="37.5" customHeight="1">
      <c r="A481" s="88"/>
      <c r="B481" s="88"/>
      <c r="C481" s="88"/>
      <c r="D481" s="85"/>
      <c r="E481" s="85"/>
      <c r="F481" s="85"/>
      <c r="G481" s="135"/>
      <c r="H481" s="90"/>
      <c r="I481" s="126"/>
      <c r="J481" s="19"/>
      <c r="K481" s="19"/>
      <c r="L481" s="85"/>
      <c r="M481" s="85"/>
      <c r="N481" s="85"/>
      <c r="O481" s="135"/>
      <c r="P481" s="90"/>
      <c r="Q481" s="126"/>
      <c r="R481" s="19"/>
      <c r="S481" s="19"/>
      <c r="T481" s="85"/>
      <c r="U481" s="85"/>
      <c r="V481" s="85"/>
      <c r="W481" s="135"/>
      <c r="X481" s="90"/>
      <c r="Y481" s="126"/>
      <c r="Z481" s="19"/>
      <c r="AA481" s="19"/>
      <c r="AB481" s="85"/>
      <c r="AC481" s="85"/>
      <c r="AD481" s="85"/>
      <c r="AE481" s="135"/>
      <c r="AF481" s="90"/>
      <c r="AG481" s="126"/>
      <c r="AH481" s="19"/>
      <c r="AI481" s="19"/>
      <c r="AJ481" s="85"/>
      <c r="AK481" s="85"/>
      <c r="AL481" s="85"/>
      <c r="AM481" s="135"/>
      <c r="AN481" s="90"/>
      <c r="AO481" s="126"/>
      <c r="AP481" s="19"/>
      <c r="AQ481" s="19"/>
      <c r="AR481" s="85"/>
      <c r="AS481" s="85"/>
      <c r="AT481" s="85"/>
      <c r="AU481" s="135"/>
      <c r="AV481" s="90"/>
      <c r="AW481" s="126"/>
      <c r="AX481" s="19"/>
      <c r="AY481" s="19"/>
      <c r="AZ481" s="85"/>
      <c r="BA481" s="85"/>
      <c r="BB481" s="85"/>
      <c r="BC481" s="135"/>
      <c r="BD481" s="90"/>
      <c r="BE481" s="126"/>
      <c r="BF481" s="19"/>
      <c r="BG481" s="19"/>
      <c r="BH481" s="85"/>
      <c r="BI481" s="85"/>
      <c r="BJ481" s="85"/>
      <c r="BK481" s="135"/>
      <c r="BL481" s="90"/>
      <c r="BM481" s="126"/>
      <c r="BN481" s="19"/>
      <c r="BO481" s="19"/>
      <c r="BP481" s="85"/>
      <c r="BQ481" s="85"/>
      <c r="BR481" s="85"/>
      <c r="BS481" s="135"/>
      <c r="BT481" s="90"/>
      <c r="BU481" s="126"/>
      <c r="BV481" s="19"/>
      <c r="BW481" s="19"/>
      <c r="BX481" s="85"/>
      <c r="BY481" s="85"/>
      <c r="BZ481" s="85"/>
      <c r="CA481" s="135"/>
      <c r="CB481" s="90"/>
      <c r="CC481" s="126"/>
      <c r="CD481" s="19"/>
      <c r="CE481" s="19"/>
      <c r="CF481" s="85"/>
      <c r="CG481" s="85"/>
      <c r="CH481" s="85"/>
      <c r="CI481" s="135"/>
      <c r="CJ481" s="90"/>
      <c r="CK481" s="126"/>
      <c r="CL481" s="19"/>
      <c r="CM481" s="19"/>
      <c r="CN481" s="85"/>
      <c r="CO481" s="85"/>
      <c r="CP481" s="85"/>
      <c r="CQ481" s="135"/>
      <c r="CR481" s="90"/>
      <c r="CS481" s="126"/>
      <c r="CT481" s="19"/>
      <c r="CU481" s="19"/>
      <c r="CV481" s="85"/>
      <c r="CW481" s="85"/>
      <c r="CX481" s="85"/>
      <c r="CY481" s="135"/>
      <c r="CZ481" s="90"/>
      <c r="DA481" s="126"/>
      <c r="DB481" s="19"/>
      <c r="DC481" s="19"/>
      <c r="DD481" s="85"/>
      <c r="DE481" s="85"/>
      <c r="DF481" s="85"/>
      <c r="DG481" s="135"/>
      <c r="DH481" s="90"/>
      <c r="DI481" s="126"/>
      <c r="DJ481" s="19"/>
      <c r="DK481" s="19"/>
      <c r="DL481" s="85"/>
      <c r="DM481" s="85"/>
      <c r="DN481" s="85"/>
      <c r="DO481" s="135"/>
      <c r="DP481" s="90"/>
      <c r="DQ481" s="126"/>
      <c r="DR481" s="19"/>
      <c r="DS481" s="19"/>
      <c r="DT481" s="85"/>
      <c r="DU481" s="85"/>
      <c r="DV481" s="85"/>
      <c r="DW481" s="135"/>
      <c r="DX481" s="90"/>
      <c r="DY481" s="126"/>
      <c r="DZ481" s="19"/>
      <c r="EA481" s="19"/>
      <c r="EB481" s="194"/>
      <c r="EC481" s="194"/>
      <c r="ED481" s="194"/>
      <c r="EE481" s="714"/>
      <c r="EF481" s="715"/>
      <c r="EG481" s="391"/>
      <c r="EH481" s="19"/>
      <c r="EI481" s="19"/>
      <c r="EJ481" s="85"/>
      <c r="EK481" s="85"/>
      <c r="EL481" s="85"/>
      <c r="EM481" s="135"/>
      <c r="EN481" s="90"/>
      <c r="EO481" s="126"/>
      <c r="EP481" s="19"/>
      <c r="EQ481" s="19"/>
    </row>
    <row r="482" spans="1:147" ht="37.5" customHeight="1">
      <c r="A482" s="88"/>
      <c r="B482" s="88"/>
      <c r="C482" s="88"/>
      <c r="D482" s="85"/>
      <c r="E482" s="85"/>
      <c r="F482" s="85"/>
      <c r="G482" s="135"/>
      <c r="H482" s="90"/>
      <c r="I482" s="126"/>
      <c r="J482" s="19"/>
      <c r="K482" s="19"/>
      <c r="L482" s="85"/>
      <c r="M482" s="85"/>
      <c r="N482" s="85"/>
      <c r="O482" s="135"/>
      <c r="P482" s="90"/>
      <c r="Q482" s="126"/>
      <c r="R482" s="19"/>
      <c r="S482" s="19"/>
      <c r="T482" s="85"/>
      <c r="U482" s="85"/>
      <c r="V482" s="85"/>
      <c r="W482" s="135"/>
      <c r="X482" s="90"/>
      <c r="Y482" s="126"/>
      <c r="Z482" s="19"/>
      <c r="AA482" s="19"/>
      <c r="AB482" s="85"/>
      <c r="AC482" s="85"/>
      <c r="AD482" s="85"/>
      <c r="AE482" s="135"/>
      <c r="AF482" s="90"/>
      <c r="AG482" s="126"/>
      <c r="AH482" s="19"/>
      <c r="AI482" s="19"/>
      <c r="AJ482" s="85"/>
      <c r="AK482" s="85"/>
      <c r="AL482" s="85"/>
      <c r="AM482" s="135"/>
      <c r="AN482" s="90"/>
      <c r="AO482" s="126"/>
      <c r="AP482" s="19"/>
      <c r="AQ482" s="19"/>
      <c r="AR482" s="85"/>
      <c r="AS482" s="85"/>
      <c r="AT482" s="85"/>
      <c r="AU482" s="135"/>
      <c r="AV482" s="90"/>
      <c r="AW482" s="126"/>
      <c r="AX482" s="19"/>
      <c r="AY482" s="19"/>
      <c r="AZ482" s="85"/>
      <c r="BA482" s="85"/>
      <c r="BB482" s="85"/>
      <c r="BC482" s="135"/>
      <c r="BD482" s="90"/>
      <c r="BE482" s="126"/>
      <c r="BF482" s="19"/>
      <c r="BG482" s="19"/>
      <c r="BH482" s="85"/>
      <c r="BI482" s="85"/>
      <c r="BJ482" s="85"/>
      <c r="BK482" s="135"/>
      <c r="BL482" s="90"/>
      <c r="BM482" s="126"/>
      <c r="BN482" s="19"/>
      <c r="BO482" s="19"/>
      <c r="BP482" s="85"/>
      <c r="BQ482" s="85"/>
      <c r="BR482" s="85"/>
      <c r="BS482" s="135"/>
      <c r="BT482" s="90"/>
      <c r="BU482" s="126"/>
      <c r="BV482" s="19"/>
      <c r="BW482" s="19"/>
      <c r="BX482" s="85"/>
      <c r="BY482" s="85"/>
      <c r="BZ482" s="85"/>
      <c r="CA482" s="135"/>
      <c r="CB482" s="90"/>
      <c r="CC482" s="126"/>
      <c r="CD482" s="19"/>
      <c r="CE482" s="19"/>
      <c r="CF482" s="85"/>
      <c r="CG482" s="85"/>
      <c r="CH482" s="85"/>
      <c r="CI482" s="135"/>
      <c r="CJ482" s="90"/>
      <c r="CK482" s="126"/>
      <c r="CL482" s="19"/>
      <c r="CM482" s="19"/>
      <c r="CN482" s="85"/>
      <c r="CO482" s="85"/>
      <c r="CP482" s="85"/>
      <c r="CQ482" s="135"/>
      <c r="CR482" s="90"/>
      <c r="CS482" s="126"/>
      <c r="CT482" s="19"/>
      <c r="CU482" s="19"/>
      <c r="CV482" s="85"/>
      <c r="CW482" s="85"/>
      <c r="CX482" s="85"/>
      <c r="CY482" s="135"/>
      <c r="CZ482" s="90"/>
      <c r="DA482" s="126"/>
      <c r="DB482" s="19"/>
      <c r="DC482" s="19"/>
      <c r="DD482" s="85"/>
      <c r="DE482" s="85"/>
      <c r="DF482" s="85"/>
      <c r="DG482" s="135"/>
      <c r="DH482" s="90"/>
      <c r="DI482" s="126"/>
      <c r="DJ482" s="19"/>
      <c r="DK482" s="19"/>
      <c r="DL482" s="85"/>
      <c r="DM482" s="85"/>
      <c r="DN482" s="85"/>
      <c r="DO482" s="135"/>
      <c r="DP482" s="90"/>
      <c r="DQ482" s="126"/>
      <c r="DR482" s="19"/>
      <c r="DS482" s="19"/>
      <c r="DT482" s="85"/>
      <c r="DU482" s="85"/>
      <c r="DV482" s="85"/>
      <c r="DW482" s="135"/>
      <c r="DX482" s="90"/>
      <c r="DY482" s="126"/>
      <c r="DZ482" s="19"/>
      <c r="EA482" s="19"/>
      <c r="EB482" s="194"/>
      <c r="EC482" s="194"/>
      <c r="ED482" s="194"/>
      <c r="EE482" s="714"/>
      <c r="EF482" s="715"/>
      <c r="EG482" s="391"/>
      <c r="EH482" s="19"/>
      <c r="EI482" s="19"/>
      <c r="EJ482" s="85"/>
      <c r="EK482" s="85"/>
      <c r="EL482" s="85"/>
      <c r="EM482" s="135"/>
      <c r="EN482" s="90"/>
      <c r="EO482" s="126"/>
      <c r="EP482" s="19"/>
      <c r="EQ482" s="19"/>
    </row>
    <row r="483" spans="1:147" ht="37.5" customHeight="1">
      <c r="A483" s="88"/>
      <c r="B483" s="88"/>
      <c r="C483" s="88"/>
      <c r="D483" s="85"/>
      <c r="E483" s="85"/>
      <c r="F483" s="85"/>
      <c r="G483" s="135"/>
      <c r="H483" s="90"/>
      <c r="I483" s="126"/>
      <c r="J483" s="19"/>
      <c r="K483" s="19"/>
      <c r="L483" s="85"/>
      <c r="M483" s="85"/>
      <c r="N483" s="85"/>
      <c r="O483" s="135"/>
      <c r="P483" s="90"/>
      <c r="Q483" s="126"/>
      <c r="R483" s="19"/>
      <c r="S483" s="19"/>
      <c r="T483" s="85"/>
      <c r="U483" s="85"/>
      <c r="V483" s="85"/>
      <c r="W483" s="135"/>
      <c r="X483" s="90"/>
      <c r="Y483" s="126"/>
      <c r="Z483" s="19"/>
      <c r="AA483" s="19"/>
      <c r="AB483" s="85"/>
      <c r="AC483" s="85"/>
      <c r="AD483" s="85"/>
      <c r="AE483" s="135"/>
      <c r="AF483" s="90"/>
      <c r="AG483" s="126"/>
      <c r="AH483" s="19"/>
      <c r="AI483" s="19"/>
      <c r="AJ483" s="85"/>
      <c r="AK483" s="85"/>
      <c r="AL483" s="85"/>
      <c r="AM483" s="135"/>
      <c r="AN483" s="90"/>
      <c r="AO483" s="126"/>
      <c r="AP483" s="19"/>
      <c r="AQ483" s="19"/>
      <c r="AR483" s="85"/>
      <c r="AS483" s="85"/>
      <c r="AT483" s="85"/>
      <c r="AU483" s="135"/>
      <c r="AV483" s="90"/>
      <c r="AW483" s="126"/>
      <c r="AX483" s="19"/>
      <c r="AY483" s="19"/>
      <c r="AZ483" s="85"/>
      <c r="BA483" s="85"/>
      <c r="BB483" s="85"/>
      <c r="BC483" s="135"/>
      <c r="BD483" s="90"/>
      <c r="BE483" s="126"/>
      <c r="BF483" s="19"/>
      <c r="BG483" s="19"/>
      <c r="BH483" s="85"/>
      <c r="BI483" s="85"/>
      <c r="BJ483" s="85"/>
      <c r="BK483" s="135"/>
      <c r="BL483" s="90"/>
      <c r="BM483" s="126"/>
      <c r="BN483" s="19"/>
      <c r="BO483" s="19"/>
      <c r="BP483" s="85"/>
      <c r="BQ483" s="85"/>
      <c r="BR483" s="85"/>
      <c r="BS483" s="135"/>
      <c r="BT483" s="90"/>
      <c r="BU483" s="126"/>
      <c r="BV483" s="19"/>
      <c r="BW483" s="19"/>
      <c r="BX483" s="85"/>
      <c r="BY483" s="85"/>
      <c r="BZ483" s="85"/>
      <c r="CA483" s="135"/>
      <c r="CB483" s="90"/>
      <c r="CC483" s="126"/>
      <c r="CD483" s="19"/>
      <c r="CE483" s="19"/>
      <c r="CF483" s="85"/>
      <c r="CG483" s="85"/>
      <c r="CH483" s="85"/>
      <c r="CI483" s="135"/>
      <c r="CJ483" s="90"/>
      <c r="CK483" s="126"/>
      <c r="CL483" s="19"/>
      <c r="CM483" s="19"/>
      <c r="CN483" s="85"/>
      <c r="CO483" s="85"/>
      <c r="CP483" s="85"/>
      <c r="CQ483" s="135"/>
      <c r="CR483" s="90"/>
      <c r="CS483" s="126"/>
      <c r="CT483" s="19"/>
      <c r="CU483" s="19"/>
      <c r="CV483" s="85"/>
      <c r="CW483" s="85"/>
      <c r="CX483" s="85"/>
      <c r="CY483" s="135"/>
      <c r="CZ483" s="90"/>
      <c r="DA483" s="126"/>
      <c r="DB483" s="19"/>
      <c r="DC483" s="19"/>
      <c r="DD483" s="85"/>
      <c r="DE483" s="85"/>
      <c r="DF483" s="85"/>
      <c r="DG483" s="135"/>
      <c r="DH483" s="90"/>
      <c r="DI483" s="126"/>
      <c r="DJ483" s="19"/>
      <c r="DK483" s="19"/>
      <c r="DL483" s="85"/>
      <c r="DM483" s="85"/>
      <c r="DN483" s="85"/>
      <c r="DO483" s="135"/>
      <c r="DP483" s="90"/>
      <c r="DQ483" s="126"/>
      <c r="DR483" s="19"/>
      <c r="DS483" s="19"/>
      <c r="DT483" s="85"/>
      <c r="DU483" s="85"/>
      <c r="DV483" s="85"/>
      <c r="DW483" s="135"/>
      <c r="DX483" s="90"/>
      <c r="DY483" s="126"/>
      <c r="DZ483" s="19"/>
      <c r="EA483" s="19"/>
      <c r="EB483" s="194"/>
      <c r="EC483" s="194"/>
      <c r="ED483" s="194"/>
      <c r="EE483" s="714"/>
      <c r="EF483" s="715"/>
      <c r="EG483" s="391"/>
      <c r="EH483" s="19"/>
      <c r="EI483" s="19"/>
      <c r="EJ483" s="85"/>
      <c r="EK483" s="85"/>
      <c r="EL483" s="85"/>
      <c r="EM483" s="135"/>
      <c r="EN483" s="90"/>
      <c r="EO483" s="126"/>
      <c r="EP483" s="19"/>
      <c r="EQ483" s="19"/>
    </row>
    <row r="484" spans="1:147" ht="37.5" customHeight="1">
      <c r="A484" s="88"/>
      <c r="B484" s="88"/>
      <c r="C484" s="88"/>
      <c r="D484" s="85"/>
      <c r="E484" s="85"/>
      <c r="F484" s="85"/>
      <c r="G484" s="135"/>
      <c r="H484" s="90"/>
      <c r="I484" s="126"/>
      <c r="J484" s="19"/>
      <c r="K484" s="19"/>
      <c r="L484" s="85"/>
      <c r="M484" s="85"/>
      <c r="N484" s="85"/>
      <c r="O484" s="135"/>
      <c r="P484" s="90"/>
      <c r="Q484" s="126"/>
      <c r="R484" s="19"/>
      <c r="S484" s="19"/>
      <c r="T484" s="85"/>
      <c r="U484" s="85"/>
      <c r="V484" s="85"/>
      <c r="W484" s="135"/>
      <c r="X484" s="90"/>
      <c r="Y484" s="126"/>
      <c r="Z484" s="19"/>
      <c r="AA484" s="19"/>
      <c r="AB484" s="85"/>
      <c r="AC484" s="85"/>
      <c r="AD484" s="85"/>
      <c r="AE484" s="135"/>
      <c r="AF484" s="90"/>
      <c r="AG484" s="126"/>
      <c r="AH484" s="19"/>
      <c r="AI484" s="19"/>
      <c r="AJ484" s="85"/>
      <c r="AK484" s="85"/>
      <c r="AL484" s="85"/>
      <c r="AM484" s="135"/>
      <c r="AN484" s="90"/>
      <c r="AO484" s="126"/>
      <c r="AP484" s="19"/>
      <c r="AQ484" s="19"/>
      <c r="AR484" s="85"/>
      <c r="AS484" s="85"/>
      <c r="AT484" s="85"/>
      <c r="AU484" s="135"/>
      <c r="AV484" s="90"/>
      <c r="AW484" s="126"/>
      <c r="AX484" s="19"/>
      <c r="AY484" s="19"/>
      <c r="AZ484" s="85"/>
      <c r="BA484" s="85"/>
      <c r="BB484" s="85"/>
      <c r="BC484" s="135"/>
      <c r="BD484" s="90"/>
      <c r="BE484" s="126"/>
      <c r="BF484" s="19"/>
      <c r="BG484" s="19"/>
      <c r="BH484" s="85"/>
      <c r="BI484" s="85"/>
      <c r="BJ484" s="85"/>
      <c r="BK484" s="135"/>
      <c r="BL484" s="90"/>
      <c r="BM484" s="126"/>
      <c r="BN484" s="19"/>
      <c r="BO484" s="19"/>
      <c r="BP484" s="85"/>
      <c r="BQ484" s="85"/>
      <c r="BR484" s="85"/>
      <c r="BS484" s="135"/>
      <c r="BT484" s="90"/>
      <c r="BU484" s="126"/>
      <c r="BV484" s="19"/>
      <c r="BW484" s="19"/>
      <c r="BX484" s="85"/>
      <c r="BY484" s="85"/>
      <c r="BZ484" s="85"/>
      <c r="CA484" s="135"/>
      <c r="CB484" s="90"/>
      <c r="CC484" s="126"/>
      <c r="CD484" s="19"/>
      <c r="CE484" s="19"/>
      <c r="CF484" s="85"/>
      <c r="CG484" s="85"/>
      <c r="CH484" s="85"/>
      <c r="CI484" s="135"/>
      <c r="CJ484" s="90"/>
      <c r="CK484" s="126"/>
      <c r="CL484" s="19"/>
      <c r="CM484" s="19"/>
      <c r="CN484" s="85"/>
      <c r="CO484" s="85"/>
      <c r="CP484" s="85"/>
      <c r="CQ484" s="135"/>
      <c r="CR484" s="90"/>
      <c r="CS484" s="126"/>
      <c r="CT484" s="19"/>
      <c r="CU484" s="19"/>
      <c r="CV484" s="85"/>
      <c r="CW484" s="85"/>
      <c r="CX484" s="85"/>
      <c r="CY484" s="135"/>
      <c r="CZ484" s="90"/>
      <c r="DA484" s="126"/>
      <c r="DB484" s="19"/>
      <c r="DC484" s="19"/>
      <c r="DD484" s="85"/>
      <c r="DE484" s="85"/>
      <c r="DF484" s="85"/>
      <c r="DG484" s="135"/>
      <c r="DH484" s="90"/>
      <c r="DI484" s="126"/>
      <c r="DJ484" s="19"/>
      <c r="DK484" s="19"/>
      <c r="DL484" s="85"/>
      <c r="DM484" s="85"/>
      <c r="DN484" s="85"/>
      <c r="DO484" s="135"/>
      <c r="DP484" s="90"/>
      <c r="DQ484" s="126"/>
      <c r="DR484" s="19"/>
      <c r="DS484" s="19"/>
      <c r="DT484" s="85"/>
      <c r="DU484" s="85"/>
      <c r="DV484" s="85"/>
      <c r="DW484" s="135"/>
      <c r="DX484" s="90"/>
      <c r="DY484" s="126"/>
      <c r="DZ484" s="19"/>
      <c r="EA484" s="19"/>
      <c r="EB484" s="194"/>
      <c r="EC484" s="194"/>
      <c r="ED484" s="194"/>
      <c r="EE484" s="714"/>
      <c r="EF484" s="715"/>
      <c r="EG484" s="391"/>
      <c r="EH484" s="19"/>
      <c r="EI484" s="19"/>
      <c r="EJ484" s="85"/>
      <c r="EK484" s="85"/>
      <c r="EL484" s="85"/>
      <c r="EM484" s="135"/>
      <c r="EN484" s="90"/>
      <c r="EO484" s="126"/>
      <c r="EP484" s="19"/>
      <c r="EQ484" s="19"/>
    </row>
    <row r="485" spans="1:147" ht="37.5" customHeight="1">
      <c r="A485" s="88"/>
      <c r="B485" s="88"/>
      <c r="C485" s="88"/>
      <c r="D485" s="85"/>
      <c r="E485" s="85"/>
      <c r="F485" s="85"/>
      <c r="G485" s="135"/>
      <c r="H485" s="90"/>
      <c r="I485" s="126"/>
      <c r="J485" s="19"/>
      <c r="K485" s="19"/>
      <c r="L485" s="85"/>
      <c r="M485" s="85"/>
      <c r="N485" s="85"/>
      <c r="O485" s="135"/>
      <c r="P485" s="90"/>
      <c r="Q485" s="126"/>
      <c r="R485" s="19"/>
      <c r="S485" s="19"/>
      <c r="T485" s="85"/>
      <c r="U485" s="85"/>
      <c r="V485" s="85"/>
      <c r="W485" s="135"/>
      <c r="X485" s="90"/>
      <c r="Y485" s="126"/>
      <c r="Z485" s="19"/>
      <c r="AA485" s="19"/>
      <c r="AB485" s="85"/>
      <c r="AC485" s="85"/>
      <c r="AD485" s="85"/>
      <c r="AE485" s="135"/>
      <c r="AF485" s="90"/>
      <c r="AG485" s="126"/>
      <c r="AH485" s="19"/>
      <c r="AI485" s="19"/>
      <c r="AJ485" s="85"/>
      <c r="AK485" s="85"/>
      <c r="AL485" s="85"/>
      <c r="AM485" s="135"/>
      <c r="AN485" s="90"/>
      <c r="AO485" s="126"/>
      <c r="AP485" s="19"/>
      <c r="AQ485" s="19"/>
      <c r="AR485" s="85"/>
      <c r="AS485" s="85"/>
      <c r="AT485" s="85"/>
      <c r="AU485" s="135"/>
      <c r="AV485" s="90"/>
      <c r="AW485" s="126"/>
      <c r="AX485" s="19"/>
      <c r="AY485" s="19"/>
      <c r="AZ485" s="85"/>
      <c r="BA485" s="85"/>
      <c r="BB485" s="85"/>
      <c r="BC485" s="135"/>
      <c r="BD485" s="90"/>
      <c r="BE485" s="126"/>
      <c r="BF485" s="19"/>
      <c r="BG485" s="19"/>
      <c r="BH485" s="85"/>
      <c r="BI485" s="85"/>
      <c r="BJ485" s="85"/>
      <c r="BK485" s="135"/>
      <c r="BL485" s="90"/>
      <c r="BM485" s="126"/>
      <c r="BN485" s="19"/>
      <c r="BO485" s="19"/>
      <c r="BP485" s="85"/>
      <c r="BQ485" s="85"/>
      <c r="BR485" s="85"/>
      <c r="BS485" s="135"/>
      <c r="BT485" s="90"/>
      <c r="BU485" s="126"/>
      <c r="BV485" s="19"/>
      <c r="BW485" s="19"/>
      <c r="BX485" s="85"/>
      <c r="BY485" s="85"/>
      <c r="BZ485" s="85"/>
      <c r="CA485" s="135"/>
      <c r="CB485" s="90"/>
      <c r="CC485" s="126"/>
      <c r="CD485" s="19"/>
      <c r="CE485" s="19"/>
      <c r="CF485" s="85"/>
      <c r="CG485" s="85"/>
      <c r="CH485" s="85"/>
      <c r="CI485" s="135"/>
      <c r="CJ485" s="90"/>
      <c r="CK485" s="126"/>
      <c r="CL485" s="19"/>
      <c r="CM485" s="19"/>
      <c r="CN485" s="85"/>
      <c r="CO485" s="85"/>
      <c r="CP485" s="85"/>
      <c r="CQ485" s="135"/>
      <c r="CR485" s="90"/>
      <c r="CS485" s="126"/>
      <c r="CT485" s="19"/>
      <c r="CU485" s="19"/>
      <c r="CV485" s="85"/>
      <c r="CW485" s="85"/>
      <c r="CX485" s="85"/>
      <c r="CY485" s="135"/>
      <c r="CZ485" s="90"/>
      <c r="DA485" s="126"/>
      <c r="DB485" s="19"/>
      <c r="DC485" s="19"/>
      <c r="DD485" s="85"/>
      <c r="DE485" s="85"/>
      <c r="DF485" s="85"/>
      <c r="DG485" s="135"/>
      <c r="DH485" s="90"/>
      <c r="DI485" s="126"/>
      <c r="DJ485" s="19"/>
      <c r="DK485" s="19"/>
      <c r="DL485" s="85"/>
      <c r="DM485" s="85"/>
      <c r="DN485" s="85"/>
      <c r="DO485" s="135"/>
      <c r="DP485" s="90"/>
      <c r="DQ485" s="126"/>
      <c r="DR485" s="19"/>
      <c r="DS485" s="19"/>
      <c r="DT485" s="85"/>
      <c r="DU485" s="85"/>
      <c r="DV485" s="85"/>
      <c r="DW485" s="135"/>
      <c r="DX485" s="90"/>
      <c r="DY485" s="126"/>
      <c r="DZ485" s="19"/>
      <c r="EA485" s="19"/>
      <c r="EB485" s="194"/>
      <c r="EC485" s="194"/>
      <c r="ED485" s="194"/>
      <c r="EE485" s="714"/>
      <c r="EF485" s="715"/>
      <c r="EG485" s="391"/>
      <c r="EH485" s="19"/>
      <c r="EI485" s="19"/>
      <c r="EJ485" s="85"/>
      <c r="EK485" s="85"/>
      <c r="EL485" s="85"/>
      <c r="EM485" s="135"/>
      <c r="EN485" s="90"/>
      <c r="EO485" s="126"/>
      <c r="EP485" s="19"/>
      <c r="EQ485" s="19"/>
    </row>
    <row r="486" spans="1:147" ht="37.5" customHeight="1">
      <c r="A486" s="88"/>
      <c r="B486" s="88"/>
      <c r="C486" s="88"/>
      <c r="D486" s="85"/>
      <c r="E486" s="85"/>
      <c r="F486" s="85"/>
      <c r="G486" s="135"/>
      <c r="H486" s="90"/>
      <c r="I486" s="126"/>
      <c r="J486" s="19"/>
      <c r="K486" s="19"/>
      <c r="L486" s="85"/>
      <c r="M486" s="85"/>
      <c r="N486" s="85"/>
      <c r="O486" s="135"/>
      <c r="P486" s="90"/>
      <c r="Q486" s="126"/>
      <c r="R486" s="19"/>
      <c r="S486" s="19"/>
      <c r="T486" s="85"/>
      <c r="U486" s="85"/>
      <c r="V486" s="85"/>
      <c r="W486" s="135"/>
      <c r="X486" s="90"/>
      <c r="Y486" s="126"/>
      <c r="Z486" s="19"/>
      <c r="AA486" s="19"/>
      <c r="AB486" s="85"/>
      <c r="AC486" s="85"/>
      <c r="AD486" s="85"/>
      <c r="AE486" s="135"/>
      <c r="AF486" s="90"/>
      <c r="AG486" s="126"/>
      <c r="AH486" s="19"/>
      <c r="AI486" s="19"/>
      <c r="AJ486" s="85"/>
      <c r="AK486" s="85"/>
      <c r="AL486" s="85"/>
      <c r="AM486" s="135"/>
      <c r="AN486" s="90"/>
      <c r="AO486" s="126"/>
      <c r="AP486" s="19"/>
      <c r="AQ486" s="19"/>
      <c r="AR486" s="85"/>
      <c r="AS486" s="85"/>
      <c r="AT486" s="85"/>
      <c r="AU486" s="135"/>
      <c r="AV486" s="90"/>
      <c r="AW486" s="126"/>
      <c r="AX486" s="19"/>
      <c r="AY486" s="19"/>
      <c r="AZ486" s="85"/>
      <c r="BA486" s="85"/>
      <c r="BB486" s="85"/>
      <c r="BC486" s="135"/>
      <c r="BD486" s="90"/>
      <c r="BE486" s="126"/>
      <c r="BF486" s="19"/>
      <c r="BG486" s="19"/>
      <c r="BH486" s="85"/>
      <c r="BI486" s="85"/>
      <c r="BJ486" s="85"/>
      <c r="BK486" s="135"/>
      <c r="BL486" s="90"/>
      <c r="BM486" s="126"/>
      <c r="BN486" s="19"/>
      <c r="BO486" s="19"/>
      <c r="BP486" s="85"/>
      <c r="BQ486" s="85"/>
      <c r="BR486" s="85"/>
      <c r="BS486" s="135"/>
      <c r="BT486" s="90"/>
      <c r="BU486" s="126"/>
      <c r="BV486" s="19"/>
      <c r="BW486" s="19"/>
      <c r="BX486" s="85"/>
      <c r="BY486" s="85"/>
      <c r="BZ486" s="85"/>
      <c r="CA486" s="135"/>
      <c r="CB486" s="90"/>
      <c r="CC486" s="126"/>
      <c r="CD486" s="19"/>
      <c r="CE486" s="19"/>
      <c r="CF486" s="85"/>
      <c r="CG486" s="85"/>
      <c r="CH486" s="85"/>
      <c r="CI486" s="135"/>
      <c r="CJ486" s="90"/>
      <c r="CK486" s="126"/>
      <c r="CL486" s="19"/>
      <c r="CM486" s="19"/>
      <c r="CN486" s="85"/>
      <c r="CO486" s="85"/>
      <c r="CP486" s="85"/>
      <c r="CQ486" s="135"/>
      <c r="CR486" s="90"/>
      <c r="CS486" s="126"/>
      <c r="CT486" s="19"/>
      <c r="CU486" s="19"/>
      <c r="CV486" s="85"/>
      <c r="CW486" s="85"/>
      <c r="CX486" s="85"/>
      <c r="CY486" s="135"/>
      <c r="CZ486" s="90"/>
      <c r="DA486" s="126"/>
      <c r="DB486" s="19"/>
      <c r="DC486" s="19"/>
      <c r="DD486" s="85"/>
      <c r="DE486" s="85"/>
      <c r="DF486" s="85"/>
      <c r="DG486" s="135"/>
      <c r="DH486" s="90"/>
      <c r="DI486" s="126"/>
      <c r="DJ486" s="19"/>
      <c r="DK486" s="19"/>
      <c r="DL486" s="85"/>
      <c r="DM486" s="85"/>
      <c r="DN486" s="85"/>
      <c r="DO486" s="135"/>
      <c r="DP486" s="90"/>
      <c r="DQ486" s="126"/>
      <c r="DR486" s="19"/>
      <c r="DS486" s="19"/>
      <c r="DT486" s="85"/>
      <c r="DU486" s="85"/>
      <c r="DV486" s="85"/>
      <c r="DW486" s="135"/>
      <c r="DX486" s="90"/>
      <c r="DY486" s="126"/>
      <c r="DZ486" s="19"/>
      <c r="EA486" s="19"/>
      <c r="EB486" s="194"/>
      <c r="EC486" s="194"/>
      <c r="ED486" s="194"/>
      <c r="EE486" s="714"/>
      <c r="EF486" s="715"/>
      <c r="EG486" s="391"/>
      <c r="EH486" s="19"/>
      <c r="EI486" s="19"/>
      <c r="EJ486" s="85"/>
      <c r="EK486" s="85"/>
      <c r="EL486" s="85"/>
      <c r="EM486" s="135"/>
      <c r="EN486" s="90"/>
      <c r="EO486" s="126"/>
      <c r="EP486" s="19"/>
      <c r="EQ486" s="19"/>
    </row>
    <row r="487" spans="1:147" ht="37.5" customHeight="1">
      <c r="A487" s="88"/>
      <c r="B487" s="88"/>
      <c r="C487" s="88"/>
      <c r="D487" s="85"/>
      <c r="E487" s="85"/>
      <c r="F487" s="85"/>
      <c r="G487" s="135"/>
      <c r="H487" s="90"/>
      <c r="I487" s="126"/>
      <c r="J487" s="19"/>
      <c r="K487" s="19"/>
      <c r="L487" s="85"/>
      <c r="M487" s="85"/>
      <c r="N487" s="85"/>
      <c r="O487" s="135"/>
      <c r="P487" s="90"/>
      <c r="Q487" s="126"/>
      <c r="R487" s="19"/>
      <c r="S487" s="19"/>
      <c r="T487" s="85"/>
      <c r="U487" s="85"/>
      <c r="V487" s="85"/>
      <c r="W487" s="135"/>
      <c r="X487" s="90"/>
      <c r="Y487" s="126"/>
      <c r="Z487" s="19"/>
      <c r="AA487" s="19"/>
      <c r="AB487" s="85"/>
      <c r="AC487" s="85"/>
      <c r="AD487" s="85"/>
      <c r="AE487" s="135"/>
      <c r="AF487" s="90"/>
      <c r="AG487" s="126"/>
      <c r="AH487" s="19"/>
      <c r="AI487" s="19"/>
      <c r="AJ487" s="85"/>
      <c r="AK487" s="85"/>
      <c r="AL487" s="85"/>
      <c r="AM487" s="135"/>
      <c r="AN487" s="90"/>
      <c r="AO487" s="126"/>
      <c r="AP487" s="19"/>
      <c r="AQ487" s="19"/>
      <c r="AR487" s="85"/>
      <c r="AS487" s="85"/>
      <c r="AT487" s="85"/>
      <c r="AU487" s="135"/>
      <c r="AV487" s="90"/>
      <c r="AW487" s="126"/>
      <c r="AX487" s="19"/>
      <c r="AY487" s="19"/>
      <c r="AZ487" s="85"/>
      <c r="BA487" s="85"/>
      <c r="BB487" s="85"/>
      <c r="BC487" s="135"/>
      <c r="BD487" s="90"/>
      <c r="BE487" s="126"/>
      <c r="BF487" s="19"/>
      <c r="BG487" s="19"/>
      <c r="BH487" s="85"/>
      <c r="BI487" s="85"/>
      <c r="BJ487" s="85"/>
      <c r="BK487" s="135"/>
      <c r="BL487" s="90"/>
      <c r="BM487" s="126"/>
      <c r="BN487" s="19"/>
      <c r="BO487" s="19"/>
      <c r="BP487" s="85"/>
      <c r="BQ487" s="85"/>
      <c r="BR487" s="85"/>
      <c r="BS487" s="135"/>
      <c r="BT487" s="90"/>
      <c r="BU487" s="126"/>
      <c r="BV487" s="19"/>
      <c r="BW487" s="19"/>
      <c r="BX487" s="85"/>
      <c r="BY487" s="85"/>
      <c r="BZ487" s="85"/>
      <c r="CA487" s="135"/>
      <c r="CB487" s="90"/>
      <c r="CC487" s="126"/>
      <c r="CD487" s="19"/>
      <c r="CE487" s="19"/>
      <c r="CF487" s="85"/>
      <c r="CG487" s="85"/>
      <c r="CH487" s="85"/>
      <c r="CI487" s="135"/>
      <c r="CJ487" s="90"/>
      <c r="CK487" s="126"/>
      <c r="CL487" s="19"/>
      <c r="CM487" s="19"/>
      <c r="CN487" s="85"/>
      <c r="CO487" s="85"/>
      <c r="CP487" s="85"/>
      <c r="CQ487" s="135"/>
      <c r="CR487" s="90"/>
      <c r="CS487" s="126"/>
      <c r="CT487" s="19"/>
      <c r="CU487" s="19"/>
      <c r="CV487" s="85"/>
      <c r="CW487" s="85"/>
      <c r="CX487" s="85"/>
      <c r="CY487" s="135"/>
      <c r="CZ487" s="90"/>
      <c r="DA487" s="126"/>
      <c r="DB487" s="19"/>
      <c r="DC487" s="19"/>
      <c r="DD487" s="85"/>
      <c r="DE487" s="85"/>
      <c r="DF487" s="85"/>
      <c r="DG487" s="135"/>
      <c r="DH487" s="90"/>
      <c r="DI487" s="126"/>
      <c r="DJ487" s="19"/>
      <c r="DK487" s="19"/>
      <c r="DL487" s="85"/>
      <c r="DM487" s="85"/>
      <c r="DN487" s="85"/>
      <c r="DO487" s="135"/>
      <c r="DP487" s="90"/>
      <c r="DQ487" s="126"/>
      <c r="DR487" s="19"/>
      <c r="DS487" s="19"/>
      <c r="DT487" s="85"/>
      <c r="DU487" s="85"/>
      <c r="DV487" s="85"/>
      <c r="DW487" s="135"/>
      <c r="DX487" s="90"/>
      <c r="DY487" s="126"/>
      <c r="DZ487" s="19"/>
      <c r="EA487" s="19"/>
      <c r="EB487" s="194"/>
      <c r="EC487" s="194"/>
      <c r="ED487" s="194"/>
      <c r="EE487" s="714"/>
      <c r="EF487" s="715"/>
      <c r="EG487" s="391"/>
      <c r="EH487" s="19"/>
      <c r="EI487" s="19"/>
      <c r="EJ487" s="85"/>
      <c r="EK487" s="85"/>
      <c r="EL487" s="85"/>
      <c r="EM487" s="135"/>
      <c r="EN487" s="90"/>
      <c r="EO487" s="126"/>
      <c r="EP487" s="19"/>
      <c r="EQ487" s="19"/>
    </row>
    <row r="488" spans="1:147" ht="37.5" customHeight="1">
      <c r="A488" s="88"/>
      <c r="B488" s="88"/>
      <c r="C488" s="88"/>
      <c r="D488" s="85"/>
      <c r="E488" s="85"/>
      <c r="F488" s="85"/>
      <c r="G488" s="135"/>
      <c r="H488" s="90"/>
      <c r="I488" s="126"/>
      <c r="J488" s="19"/>
      <c r="K488" s="19"/>
      <c r="L488" s="85"/>
      <c r="M488" s="85"/>
      <c r="N488" s="85"/>
      <c r="O488" s="135"/>
      <c r="P488" s="90"/>
      <c r="Q488" s="126"/>
      <c r="R488" s="19"/>
      <c r="S488" s="19"/>
      <c r="T488" s="85"/>
      <c r="U488" s="85"/>
      <c r="V488" s="85"/>
      <c r="W488" s="135"/>
      <c r="X488" s="90"/>
      <c r="Y488" s="126"/>
      <c r="Z488" s="19"/>
      <c r="AA488" s="19"/>
      <c r="AB488" s="85"/>
      <c r="AC488" s="85"/>
      <c r="AD488" s="85"/>
      <c r="AE488" s="135"/>
      <c r="AF488" s="90"/>
      <c r="AG488" s="126"/>
      <c r="AH488" s="19"/>
      <c r="AI488" s="19"/>
      <c r="AJ488" s="85"/>
      <c r="AK488" s="85"/>
      <c r="AL488" s="85"/>
      <c r="AM488" s="135"/>
      <c r="AN488" s="90"/>
      <c r="AO488" s="126"/>
      <c r="AP488" s="19"/>
      <c r="AQ488" s="19"/>
      <c r="AR488" s="85"/>
      <c r="AS488" s="85"/>
      <c r="AT488" s="85"/>
      <c r="AU488" s="135"/>
      <c r="AV488" s="90"/>
      <c r="AW488" s="126"/>
      <c r="AX488" s="19"/>
      <c r="AY488" s="19"/>
      <c r="AZ488" s="85"/>
      <c r="BA488" s="85"/>
      <c r="BB488" s="85"/>
      <c r="BC488" s="135"/>
      <c r="BD488" s="90"/>
      <c r="BE488" s="126"/>
      <c r="BF488" s="19"/>
      <c r="BG488" s="19"/>
      <c r="BH488" s="85"/>
      <c r="BI488" s="85"/>
      <c r="BJ488" s="85"/>
      <c r="BK488" s="135"/>
      <c r="BL488" s="90"/>
      <c r="BM488" s="126"/>
      <c r="BN488" s="19"/>
      <c r="BO488" s="19"/>
      <c r="BP488" s="85"/>
      <c r="BQ488" s="85"/>
      <c r="BR488" s="85"/>
      <c r="BS488" s="135"/>
      <c r="BT488" s="90"/>
      <c r="BU488" s="126"/>
      <c r="BV488" s="19"/>
      <c r="BW488" s="19"/>
      <c r="BX488" s="85"/>
      <c r="BY488" s="85"/>
      <c r="BZ488" s="85"/>
      <c r="CA488" s="135"/>
      <c r="CB488" s="90"/>
      <c r="CC488" s="126"/>
      <c r="CD488" s="19"/>
      <c r="CE488" s="19"/>
      <c r="CF488" s="85"/>
      <c r="CG488" s="85"/>
      <c r="CH488" s="85"/>
      <c r="CI488" s="135"/>
      <c r="CJ488" s="90"/>
      <c r="CK488" s="126"/>
      <c r="CL488" s="19"/>
      <c r="CM488" s="19"/>
      <c r="CN488" s="85"/>
      <c r="CO488" s="85"/>
      <c r="CP488" s="85"/>
      <c r="CQ488" s="135"/>
      <c r="CR488" s="90"/>
      <c r="CS488" s="126"/>
      <c r="CT488" s="19"/>
      <c r="CU488" s="19"/>
      <c r="CV488" s="85"/>
      <c r="CW488" s="85"/>
      <c r="CX488" s="85"/>
      <c r="CY488" s="135"/>
      <c r="CZ488" s="90"/>
      <c r="DA488" s="126"/>
      <c r="DB488" s="19"/>
      <c r="DC488" s="19"/>
      <c r="DD488" s="85"/>
      <c r="DE488" s="85"/>
      <c r="DF488" s="85"/>
      <c r="DG488" s="135"/>
      <c r="DH488" s="90"/>
      <c r="DI488" s="126"/>
      <c r="DJ488" s="19"/>
      <c r="DK488" s="19"/>
      <c r="DL488" s="85"/>
      <c r="DM488" s="85"/>
      <c r="DN488" s="85"/>
      <c r="DO488" s="135"/>
      <c r="DP488" s="90"/>
      <c r="DQ488" s="126"/>
      <c r="DR488" s="19"/>
      <c r="DS488" s="19"/>
      <c r="DT488" s="85"/>
      <c r="DU488" s="85"/>
      <c r="DV488" s="85"/>
      <c r="DW488" s="135"/>
      <c r="DX488" s="90"/>
      <c r="DY488" s="126"/>
      <c r="DZ488" s="19"/>
      <c r="EA488" s="19"/>
      <c r="EB488" s="194"/>
      <c r="EC488" s="194"/>
      <c r="ED488" s="194"/>
      <c r="EE488" s="714"/>
      <c r="EF488" s="715"/>
      <c r="EG488" s="391"/>
      <c r="EH488" s="19"/>
      <c r="EI488" s="19"/>
      <c r="EJ488" s="85"/>
      <c r="EK488" s="85"/>
      <c r="EL488" s="85"/>
      <c r="EM488" s="135"/>
      <c r="EN488" s="90"/>
      <c r="EO488" s="126"/>
      <c r="EP488" s="19"/>
      <c r="EQ488" s="19"/>
    </row>
    <row r="489" spans="1:147" ht="37.5" customHeight="1">
      <c r="A489" s="88"/>
      <c r="B489" s="88"/>
      <c r="C489" s="88"/>
      <c r="D489" s="85"/>
      <c r="E489" s="85"/>
      <c r="F489" s="85"/>
      <c r="G489" s="135"/>
      <c r="H489" s="90"/>
      <c r="I489" s="126"/>
      <c r="J489" s="19"/>
      <c r="K489" s="19"/>
      <c r="L489" s="85"/>
      <c r="M489" s="85"/>
      <c r="N489" s="85"/>
      <c r="O489" s="135"/>
      <c r="P489" s="90"/>
      <c r="Q489" s="126"/>
      <c r="R489" s="19"/>
      <c r="S489" s="19"/>
      <c r="T489" s="85"/>
      <c r="U489" s="85"/>
      <c r="V489" s="85"/>
      <c r="W489" s="135"/>
      <c r="X489" s="90"/>
      <c r="Y489" s="126"/>
      <c r="Z489" s="19"/>
      <c r="AA489" s="19"/>
      <c r="AB489" s="85"/>
      <c r="AC489" s="85"/>
      <c r="AD489" s="85"/>
      <c r="AE489" s="135"/>
      <c r="AF489" s="90"/>
      <c r="AG489" s="126"/>
      <c r="AH489" s="19"/>
      <c r="AI489" s="19"/>
      <c r="AJ489" s="85"/>
      <c r="AK489" s="85"/>
      <c r="AL489" s="85"/>
      <c r="AM489" s="135"/>
      <c r="AN489" s="90"/>
      <c r="AO489" s="126"/>
      <c r="AP489" s="19"/>
      <c r="AQ489" s="19"/>
      <c r="AR489" s="85"/>
      <c r="AS489" s="85"/>
      <c r="AT489" s="85"/>
      <c r="AU489" s="135"/>
      <c r="AV489" s="90"/>
      <c r="AW489" s="126"/>
      <c r="AX489" s="19"/>
      <c r="AY489" s="19"/>
      <c r="AZ489" s="85"/>
      <c r="BA489" s="85"/>
      <c r="BB489" s="85"/>
      <c r="BC489" s="135"/>
      <c r="BD489" s="90"/>
      <c r="BE489" s="126"/>
      <c r="BF489" s="19"/>
      <c r="BG489" s="19"/>
      <c r="BH489" s="85"/>
      <c r="BI489" s="85"/>
      <c r="BJ489" s="85"/>
      <c r="BK489" s="135"/>
      <c r="BL489" s="90"/>
      <c r="BM489" s="126"/>
      <c r="BN489" s="19"/>
      <c r="BO489" s="19"/>
      <c r="BP489" s="85"/>
      <c r="BQ489" s="85"/>
      <c r="BR489" s="85"/>
      <c r="BS489" s="135"/>
      <c r="BT489" s="90"/>
      <c r="BU489" s="126"/>
      <c r="BV489" s="19"/>
      <c r="BW489" s="19"/>
      <c r="BX489" s="85"/>
      <c r="BY489" s="85"/>
      <c r="BZ489" s="85"/>
      <c r="CA489" s="135"/>
      <c r="CB489" s="90"/>
      <c r="CC489" s="126"/>
      <c r="CD489" s="19"/>
      <c r="CE489" s="19"/>
      <c r="CF489" s="85"/>
      <c r="CG489" s="85"/>
      <c r="CH489" s="85"/>
      <c r="CI489" s="135"/>
      <c r="CJ489" s="90"/>
      <c r="CK489" s="126"/>
      <c r="CL489" s="19"/>
      <c r="CM489" s="19"/>
      <c r="CN489" s="85"/>
      <c r="CO489" s="85"/>
      <c r="CP489" s="85"/>
      <c r="CQ489" s="135"/>
      <c r="CR489" s="90"/>
      <c r="CS489" s="126"/>
      <c r="CT489" s="19"/>
      <c r="CU489" s="19"/>
      <c r="CV489" s="85"/>
      <c r="CW489" s="85"/>
      <c r="CX489" s="85"/>
      <c r="CY489" s="135"/>
      <c r="CZ489" s="90"/>
      <c r="DA489" s="126"/>
      <c r="DB489" s="19"/>
      <c r="DC489" s="19"/>
      <c r="DD489" s="85"/>
      <c r="DE489" s="85"/>
      <c r="DF489" s="85"/>
      <c r="DG489" s="135"/>
      <c r="DH489" s="90"/>
      <c r="DI489" s="126"/>
      <c r="DJ489" s="19"/>
      <c r="DK489" s="19"/>
      <c r="DL489" s="85"/>
      <c r="DM489" s="85"/>
      <c r="DN489" s="85"/>
      <c r="DO489" s="135"/>
      <c r="DP489" s="90"/>
      <c r="DQ489" s="126"/>
      <c r="DR489" s="19"/>
      <c r="DS489" s="19"/>
      <c r="DT489" s="85"/>
      <c r="DU489" s="85"/>
      <c r="DV489" s="85"/>
      <c r="DW489" s="135"/>
      <c r="DX489" s="90"/>
      <c r="DY489" s="126"/>
      <c r="DZ489" s="19"/>
      <c r="EA489" s="19"/>
      <c r="EB489" s="194"/>
      <c r="EC489" s="194"/>
      <c r="ED489" s="194"/>
      <c r="EE489" s="714"/>
      <c r="EF489" s="715"/>
      <c r="EG489" s="391"/>
      <c r="EH489" s="19"/>
      <c r="EI489" s="19"/>
      <c r="EJ489" s="85"/>
      <c r="EK489" s="85"/>
      <c r="EL489" s="85"/>
      <c r="EM489" s="135"/>
      <c r="EN489" s="90"/>
      <c r="EO489" s="126"/>
      <c r="EP489" s="19"/>
      <c r="EQ489" s="19"/>
    </row>
    <row r="490" spans="1:147" ht="37.5" customHeight="1">
      <c r="A490" s="88"/>
      <c r="B490" s="88"/>
      <c r="C490" s="88"/>
      <c r="D490" s="85"/>
      <c r="E490" s="85"/>
      <c r="F490" s="85"/>
      <c r="G490" s="135"/>
      <c r="H490" s="90"/>
      <c r="I490" s="126"/>
      <c r="J490" s="19"/>
      <c r="K490" s="19"/>
      <c r="L490" s="85"/>
      <c r="M490" s="85"/>
      <c r="N490" s="85"/>
      <c r="O490" s="135"/>
      <c r="P490" s="90"/>
      <c r="Q490" s="126"/>
      <c r="R490" s="19"/>
      <c r="S490" s="19"/>
      <c r="T490" s="85"/>
      <c r="U490" s="85"/>
      <c r="V490" s="85"/>
      <c r="W490" s="135"/>
      <c r="X490" s="90"/>
      <c r="Y490" s="126"/>
      <c r="Z490" s="19"/>
      <c r="AA490" s="19"/>
      <c r="AB490" s="85"/>
      <c r="AC490" s="85"/>
      <c r="AD490" s="85"/>
      <c r="AE490" s="135"/>
      <c r="AF490" s="90"/>
      <c r="AG490" s="126"/>
      <c r="AH490" s="19"/>
      <c r="AI490" s="19"/>
      <c r="AJ490" s="85"/>
      <c r="AK490" s="85"/>
      <c r="AL490" s="85"/>
      <c r="AM490" s="135"/>
      <c r="AN490" s="90"/>
      <c r="AO490" s="126"/>
      <c r="AP490" s="19"/>
      <c r="AQ490" s="19"/>
      <c r="AR490" s="85"/>
      <c r="AS490" s="85"/>
      <c r="AT490" s="85"/>
      <c r="AU490" s="135"/>
      <c r="AV490" s="90"/>
      <c r="AW490" s="126"/>
      <c r="AX490" s="19"/>
      <c r="AY490" s="19"/>
      <c r="AZ490" s="85"/>
      <c r="BA490" s="85"/>
      <c r="BB490" s="85"/>
      <c r="BC490" s="135"/>
      <c r="BD490" s="90"/>
      <c r="BE490" s="126"/>
      <c r="BF490" s="19"/>
      <c r="BG490" s="19"/>
      <c r="BH490" s="85"/>
      <c r="BI490" s="85"/>
      <c r="BJ490" s="85"/>
      <c r="BK490" s="135"/>
      <c r="BL490" s="90"/>
      <c r="BM490" s="126"/>
      <c r="BN490" s="19"/>
      <c r="BO490" s="19"/>
      <c r="BP490" s="85"/>
      <c r="BQ490" s="85"/>
      <c r="BR490" s="85"/>
      <c r="BS490" s="135"/>
      <c r="BT490" s="90"/>
      <c r="BU490" s="126"/>
      <c r="BV490" s="19"/>
      <c r="BW490" s="19"/>
      <c r="BX490" s="85"/>
      <c r="BY490" s="85"/>
      <c r="BZ490" s="85"/>
      <c r="CA490" s="135"/>
      <c r="CB490" s="90"/>
      <c r="CC490" s="126"/>
      <c r="CD490" s="19"/>
      <c r="CE490" s="19"/>
      <c r="CF490" s="85"/>
      <c r="CG490" s="85"/>
      <c r="CH490" s="85"/>
      <c r="CI490" s="135"/>
      <c r="CJ490" s="90"/>
      <c r="CK490" s="126"/>
      <c r="CL490" s="19"/>
      <c r="CM490" s="19"/>
      <c r="CN490" s="85"/>
      <c r="CO490" s="85"/>
      <c r="CP490" s="85"/>
      <c r="CQ490" s="135"/>
      <c r="CR490" s="90"/>
      <c r="CS490" s="126"/>
      <c r="CT490" s="19"/>
      <c r="CU490" s="19"/>
      <c r="CV490" s="85"/>
      <c r="CW490" s="85"/>
      <c r="CX490" s="85"/>
      <c r="CY490" s="135"/>
      <c r="CZ490" s="90"/>
      <c r="DA490" s="126"/>
      <c r="DB490" s="19"/>
      <c r="DC490" s="19"/>
      <c r="DD490" s="85"/>
      <c r="DE490" s="85"/>
      <c r="DF490" s="85"/>
      <c r="DG490" s="135"/>
      <c r="DH490" s="90"/>
      <c r="DI490" s="126"/>
      <c r="DJ490" s="19"/>
      <c r="DK490" s="19"/>
      <c r="DL490" s="85"/>
      <c r="DM490" s="85"/>
      <c r="DN490" s="85"/>
      <c r="DO490" s="135"/>
      <c r="DP490" s="90"/>
      <c r="DQ490" s="126"/>
      <c r="DR490" s="19"/>
      <c r="DS490" s="19"/>
      <c r="DT490" s="85"/>
      <c r="DU490" s="85"/>
      <c r="DV490" s="85"/>
      <c r="DW490" s="135"/>
      <c r="DX490" s="90"/>
      <c r="DY490" s="126"/>
      <c r="DZ490" s="19"/>
      <c r="EA490" s="19"/>
      <c r="EB490" s="194"/>
      <c r="EC490" s="194"/>
      <c r="ED490" s="194"/>
      <c r="EE490" s="714"/>
      <c r="EF490" s="715"/>
      <c r="EG490" s="391"/>
      <c r="EH490" s="19"/>
      <c r="EI490" s="19"/>
      <c r="EJ490" s="85"/>
      <c r="EK490" s="85"/>
      <c r="EL490" s="85"/>
      <c r="EM490" s="135"/>
      <c r="EN490" s="90"/>
      <c r="EO490" s="126"/>
      <c r="EP490" s="19"/>
      <c r="EQ490" s="19"/>
    </row>
    <row r="491" spans="1:147" ht="37.5" customHeight="1">
      <c r="A491" s="88"/>
      <c r="B491" s="88"/>
      <c r="C491" s="88"/>
      <c r="D491" s="85"/>
      <c r="E491" s="85"/>
      <c r="F491" s="85"/>
      <c r="G491" s="135"/>
      <c r="H491" s="90"/>
      <c r="I491" s="126"/>
      <c r="J491" s="19"/>
      <c r="K491" s="19"/>
      <c r="L491" s="85"/>
      <c r="M491" s="85"/>
      <c r="N491" s="85"/>
      <c r="O491" s="135"/>
      <c r="P491" s="90"/>
      <c r="Q491" s="126"/>
      <c r="R491" s="19"/>
      <c r="S491" s="19"/>
      <c r="T491" s="85"/>
      <c r="U491" s="85"/>
      <c r="V491" s="85"/>
      <c r="W491" s="135"/>
      <c r="X491" s="90"/>
      <c r="Y491" s="126"/>
      <c r="Z491" s="19"/>
      <c r="AA491" s="19"/>
      <c r="AB491" s="85"/>
      <c r="AC491" s="85"/>
      <c r="AD491" s="85"/>
      <c r="AE491" s="135"/>
      <c r="AF491" s="90"/>
      <c r="AG491" s="126"/>
      <c r="AH491" s="19"/>
      <c r="AI491" s="19"/>
      <c r="AJ491" s="85"/>
      <c r="AK491" s="85"/>
      <c r="AL491" s="85"/>
      <c r="AM491" s="135"/>
      <c r="AN491" s="90"/>
      <c r="AO491" s="126"/>
      <c r="AP491" s="19"/>
      <c r="AQ491" s="19"/>
      <c r="AR491" s="85"/>
      <c r="AS491" s="85"/>
      <c r="AT491" s="85"/>
      <c r="AU491" s="135"/>
      <c r="AV491" s="90"/>
      <c r="AW491" s="126"/>
      <c r="AX491" s="19"/>
      <c r="AY491" s="19"/>
      <c r="AZ491" s="85"/>
      <c r="BA491" s="85"/>
      <c r="BB491" s="85"/>
      <c r="BC491" s="135"/>
      <c r="BD491" s="90"/>
      <c r="BE491" s="126"/>
      <c r="BF491" s="19"/>
      <c r="BG491" s="19"/>
      <c r="BH491" s="85"/>
      <c r="BI491" s="85"/>
      <c r="BJ491" s="85"/>
      <c r="BK491" s="135"/>
      <c r="BL491" s="90"/>
      <c r="BM491" s="126"/>
      <c r="BN491" s="19"/>
      <c r="BO491" s="19"/>
      <c r="BP491" s="85"/>
      <c r="BQ491" s="85"/>
      <c r="BR491" s="85"/>
      <c r="BS491" s="135"/>
      <c r="BT491" s="90"/>
      <c r="BU491" s="126"/>
      <c r="BV491" s="19"/>
      <c r="BW491" s="19"/>
      <c r="BX491" s="85"/>
      <c r="BY491" s="85"/>
      <c r="BZ491" s="85"/>
      <c r="CA491" s="135"/>
      <c r="CB491" s="90"/>
      <c r="CC491" s="126"/>
      <c r="CD491" s="19"/>
      <c r="CE491" s="19"/>
      <c r="CF491" s="85"/>
      <c r="CG491" s="85"/>
      <c r="CH491" s="85"/>
      <c r="CI491" s="135"/>
      <c r="CJ491" s="90"/>
      <c r="CK491" s="126"/>
      <c r="CL491" s="19"/>
      <c r="CM491" s="19"/>
      <c r="CN491" s="85"/>
      <c r="CO491" s="85"/>
      <c r="CP491" s="85"/>
      <c r="CQ491" s="135"/>
      <c r="CR491" s="90"/>
      <c r="CS491" s="126"/>
      <c r="CT491" s="19"/>
      <c r="CU491" s="19"/>
      <c r="CV491" s="85"/>
      <c r="CW491" s="85"/>
      <c r="CX491" s="85"/>
      <c r="CY491" s="135"/>
      <c r="CZ491" s="90"/>
      <c r="DA491" s="126"/>
      <c r="DB491" s="19"/>
      <c r="DC491" s="19"/>
      <c r="DD491" s="85"/>
      <c r="DE491" s="85"/>
      <c r="DF491" s="85"/>
      <c r="DG491" s="135"/>
      <c r="DH491" s="90"/>
      <c r="DI491" s="126"/>
      <c r="DJ491" s="19"/>
      <c r="DK491" s="19"/>
      <c r="DL491" s="85"/>
      <c r="DM491" s="85"/>
      <c r="DN491" s="85"/>
      <c r="DO491" s="135"/>
      <c r="DP491" s="90"/>
      <c r="DQ491" s="126"/>
      <c r="DR491" s="19"/>
      <c r="DS491" s="19"/>
      <c r="DT491" s="85"/>
      <c r="DU491" s="85"/>
      <c r="DV491" s="85"/>
      <c r="DW491" s="135"/>
      <c r="DX491" s="90"/>
      <c r="DY491" s="126"/>
      <c r="DZ491" s="19"/>
      <c r="EA491" s="19"/>
      <c r="EB491" s="194"/>
      <c r="EC491" s="194"/>
      <c r="ED491" s="194"/>
      <c r="EE491" s="714"/>
      <c r="EF491" s="715"/>
      <c r="EG491" s="391"/>
      <c r="EH491" s="19"/>
      <c r="EI491" s="19"/>
      <c r="EJ491" s="85"/>
      <c r="EK491" s="85"/>
      <c r="EL491" s="85"/>
      <c r="EM491" s="135"/>
      <c r="EN491" s="90"/>
      <c r="EO491" s="126"/>
      <c r="EP491" s="19"/>
      <c r="EQ491" s="19"/>
    </row>
    <row r="492" spans="1:147" ht="37.5" customHeight="1">
      <c r="A492" s="88"/>
      <c r="B492" s="88"/>
      <c r="C492" s="88"/>
      <c r="D492" s="85"/>
      <c r="E492" s="85"/>
      <c r="F492" s="85"/>
      <c r="G492" s="135"/>
      <c r="H492" s="90"/>
      <c r="I492" s="126"/>
      <c r="J492" s="19"/>
      <c r="K492" s="19"/>
      <c r="L492" s="85"/>
      <c r="M492" s="85"/>
      <c r="N492" s="85"/>
      <c r="O492" s="135"/>
      <c r="P492" s="90"/>
      <c r="Q492" s="126"/>
      <c r="R492" s="19"/>
      <c r="S492" s="19"/>
      <c r="T492" s="85"/>
      <c r="U492" s="85"/>
      <c r="V492" s="85"/>
      <c r="W492" s="135"/>
      <c r="X492" s="90"/>
      <c r="Y492" s="126"/>
      <c r="Z492" s="19"/>
      <c r="AA492" s="19"/>
      <c r="AB492" s="85"/>
      <c r="AC492" s="85"/>
      <c r="AD492" s="85"/>
      <c r="AE492" s="135"/>
      <c r="AF492" s="90"/>
      <c r="AG492" s="126"/>
      <c r="AH492" s="19"/>
      <c r="AI492" s="19"/>
      <c r="AJ492" s="85"/>
      <c r="AK492" s="85"/>
      <c r="AL492" s="85"/>
      <c r="AM492" s="135"/>
      <c r="AN492" s="90"/>
      <c r="AO492" s="126"/>
      <c r="AP492" s="19"/>
      <c r="AQ492" s="19"/>
      <c r="AR492" s="85"/>
      <c r="AS492" s="85"/>
      <c r="AT492" s="85"/>
      <c r="AU492" s="135"/>
      <c r="AV492" s="90"/>
      <c r="AW492" s="126"/>
      <c r="AX492" s="19"/>
      <c r="AY492" s="19"/>
      <c r="AZ492" s="85"/>
      <c r="BA492" s="85"/>
      <c r="BB492" s="85"/>
      <c r="BC492" s="135"/>
      <c r="BD492" s="90"/>
      <c r="BE492" s="126"/>
      <c r="BF492" s="19"/>
      <c r="BG492" s="19"/>
      <c r="BH492" s="85"/>
      <c r="BI492" s="85"/>
      <c r="BJ492" s="85"/>
      <c r="BK492" s="135"/>
      <c r="BL492" s="90"/>
      <c r="BM492" s="126"/>
      <c r="BN492" s="19"/>
      <c r="BO492" s="19"/>
      <c r="BP492" s="85"/>
      <c r="BQ492" s="85"/>
      <c r="BR492" s="85"/>
      <c r="BS492" s="135"/>
      <c r="BT492" s="90"/>
      <c r="BU492" s="126"/>
      <c r="BV492" s="19"/>
      <c r="BW492" s="19"/>
      <c r="BX492" s="85"/>
      <c r="BY492" s="85"/>
      <c r="BZ492" s="85"/>
      <c r="CA492" s="135"/>
      <c r="CB492" s="90"/>
      <c r="CC492" s="126"/>
      <c r="CD492" s="19"/>
      <c r="CE492" s="19"/>
      <c r="CF492" s="85"/>
      <c r="CG492" s="85"/>
      <c r="CH492" s="85"/>
      <c r="CI492" s="135"/>
      <c r="CJ492" s="90"/>
      <c r="CK492" s="126"/>
      <c r="CL492" s="19"/>
      <c r="CM492" s="19"/>
      <c r="CN492" s="85"/>
      <c r="CO492" s="85"/>
      <c r="CP492" s="85"/>
      <c r="CQ492" s="135"/>
      <c r="CR492" s="90"/>
      <c r="CS492" s="126"/>
      <c r="CT492" s="19"/>
      <c r="CU492" s="19"/>
      <c r="CV492" s="85"/>
      <c r="CW492" s="85"/>
      <c r="CX492" s="85"/>
      <c r="CY492" s="135"/>
      <c r="CZ492" s="90"/>
      <c r="DA492" s="126"/>
      <c r="DB492" s="19"/>
      <c r="DC492" s="19"/>
      <c r="DD492" s="85"/>
      <c r="DE492" s="85"/>
      <c r="DF492" s="85"/>
      <c r="DG492" s="135"/>
      <c r="DH492" s="90"/>
      <c r="DI492" s="126"/>
      <c r="DJ492" s="19"/>
      <c r="DK492" s="19"/>
      <c r="DL492" s="85"/>
      <c r="DM492" s="85"/>
      <c r="DN492" s="85"/>
      <c r="DO492" s="135"/>
      <c r="DP492" s="90"/>
      <c r="DQ492" s="126"/>
      <c r="DR492" s="19"/>
      <c r="DS492" s="19"/>
      <c r="DT492" s="85"/>
      <c r="DU492" s="85"/>
      <c r="DV492" s="85"/>
      <c r="DW492" s="135"/>
      <c r="DX492" s="90"/>
      <c r="DY492" s="126"/>
      <c r="DZ492" s="19"/>
      <c r="EA492" s="19"/>
      <c r="EB492" s="194"/>
      <c r="EC492" s="194"/>
      <c r="ED492" s="194"/>
      <c r="EE492" s="714"/>
      <c r="EF492" s="715"/>
      <c r="EG492" s="391"/>
      <c r="EH492" s="19"/>
      <c r="EI492" s="19"/>
      <c r="EJ492" s="85"/>
      <c r="EK492" s="85"/>
      <c r="EL492" s="85"/>
      <c r="EM492" s="135"/>
      <c r="EN492" s="90"/>
      <c r="EO492" s="126"/>
      <c r="EP492" s="19"/>
      <c r="EQ492" s="19"/>
    </row>
    <row r="493" spans="1:147" ht="37.5" customHeight="1">
      <c r="A493" s="88"/>
      <c r="B493" s="88"/>
      <c r="C493" s="88"/>
      <c r="D493" s="85"/>
      <c r="E493" s="85"/>
      <c r="F493" s="85"/>
      <c r="G493" s="135"/>
      <c r="H493" s="90"/>
      <c r="I493" s="126"/>
      <c r="J493" s="19"/>
      <c r="K493" s="19"/>
      <c r="L493" s="85"/>
      <c r="M493" s="85"/>
      <c r="N493" s="85"/>
      <c r="O493" s="135"/>
      <c r="P493" s="90"/>
      <c r="Q493" s="126"/>
      <c r="R493" s="19"/>
      <c r="S493" s="19"/>
      <c r="T493" s="85"/>
      <c r="U493" s="85"/>
      <c r="V493" s="85"/>
      <c r="W493" s="135"/>
      <c r="X493" s="90"/>
      <c r="Y493" s="126"/>
      <c r="Z493" s="19"/>
      <c r="AA493" s="19"/>
      <c r="AB493" s="85"/>
      <c r="AC493" s="85"/>
      <c r="AD493" s="85"/>
      <c r="AE493" s="135"/>
      <c r="AF493" s="90"/>
      <c r="AG493" s="126"/>
      <c r="AH493" s="19"/>
      <c r="AI493" s="19"/>
      <c r="AJ493" s="85"/>
      <c r="AK493" s="85"/>
      <c r="AL493" s="85"/>
      <c r="AM493" s="135"/>
      <c r="AN493" s="90"/>
      <c r="AO493" s="126"/>
      <c r="AP493" s="19"/>
      <c r="AQ493" s="19"/>
      <c r="AR493" s="85"/>
      <c r="AS493" s="85"/>
      <c r="AT493" s="85"/>
      <c r="AU493" s="135"/>
      <c r="AV493" s="90"/>
      <c r="AW493" s="126"/>
      <c r="AX493" s="19"/>
      <c r="AY493" s="19"/>
      <c r="AZ493" s="85"/>
      <c r="BA493" s="85"/>
      <c r="BB493" s="85"/>
      <c r="BC493" s="135"/>
      <c r="BD493" s="90"/>
      <c r="BE493" s="126"/>
      <c r="BF493" s="19"/>
      <c r="BG493" s="19"/>
      <c r="BH493" s="85"/>
      <c r="BI493" s="85"/>
      <c r="BJ493" s="85"/>
      <c r="BK493" s="135"/>
      <c r="BL493" s="90"/>
      <c r="BM493" s="126"/>
      <c r="BN493" s="19"/>
      <c r="BO493" s="19"/>
      <c r="BP493" s="85"/>
      <c r="BQ493" s="85"/>
      <c r="BR493" s="85"/>
      <c r="BS493" s="135"/>
      <c r="BT493" s="90"/>
      <c r="BU493" s="126"/>
      <c r="BV493" s="19"/>
      <c r="BW493" s="19"/>
      <c r="BX493" s="85"/>
      <c r="BY493" s="85"/>
      <c r="BZ493" s="85"/>
      <c r="CA493" s="135"/>
      <c r="CB493" s="90"/>
      <c r="CC493" s="126"/>
      <c r="CD493" s="19"/>
      <c r="CE493" s="19"/>
      <c r="CF493" s="85"/>
      <c r="CG493" s="85"/>
      <c r="CH493" s="85"/>
      <c r="CI493" s="135"/>
      <c r="CJ493" s="90"/>
      <c r="CK493" s="126"/>
      <c r="CL493" s="19"/>
      <c r="CM493" s="19"/>
      <c r="CN493" s="85"/>
      <c r="CO493" s="85"/>
      <c r="CP493" s="85"/>
      <c r="CQ493" s="135"/>
      <c r="CR493" s="90"/>
      <c r="CS493" s="126"/>
      <c r="CT493" s="19"/>
      <c r="CU493" s="19"/>
      <c r="CV493" s="85"/>
      <c r="CW493" s="85"/>
      <c r="CX493" s="85"/>
      <c r="CY493" s="135"/>
      <c r="CZ493" s="90"/>
      <c r="DA493" s="126"/>
      <c r="DB493" s="19"/>
      <c r="DC493" s="19"/>
      <c r="DD493" s="85"/>
      <c r="DE493" s="85"/>
      <c r="DF493" s="85"/>
      <c r="DG493" s="135"/>
      <c r="DH493" s="90"/>
      <c r="DI493" s="126"/>
      <c r="DJ493" s="19"/>
      <c r="DK493" s="19"/>
      <c r="DL493" s="85"/>
      <c r="DM493" s="85"/>
      <c r="DN493" s="85"/>
      <c r="DO493" s="135"/>
      <c r="DP493" s="90"/>
      <c r="DQ493" s="126"/>
      <c r="DR493" s="19"/>
      <c r="DS493" s="19"/>
      <c r="DT493" s="85"/>
      <c r="DU493" s="85"/>
      <c r="DV493" s="85"/>
      <c r="DW493" s="135"/>
      <c r="DX493" s="90"/>
      <c r="DY493" s="126"/>
      <c r="DZ493" s="19"/>
      <c r="EA493" s="19"/>
      <c r="EB493" s="194"/>
      <c r="EC493" s="194"/>
      <c r="ED493" s="194"/>
      <c r="EE493" s="714"/>
      <c r="EF493" s="715"/>
      <c r="EG493" s="391"/>
      <c r="EH493" s="19"/>
      <c r="EI493" s="19"/>
      <c r="EJ493" s="85"/>
      <c r="EK493" s="85"/>
      <c r="EL493" s="85"/>
      <c r="EM493" s="135"/>
      <c r="EN493" s="90"/>
      <c r="EO493" s="126"/>
      <c r="EP493" s="19"/>
      <c r="EQ493" s="19"/>
    </row>
    <row r="494" spans="1:147" ht="37.5" customHeight="1">
      <c r="A494" s="88"/>
      <c r="B494" s="88"/>
      <c r="C494" s="88"/>
      <c r="D494" s="85"/>
      <c r="E494" s="85"/>
      <c r="F494" s="85"/>
      <c r="G494" s="135"/>
      <c r="H494" s="90"/>
      <c r="I494" s="126"/>
      <c r="J494" s="19"/>
      <c r="K494" s="19"/>
      <c r="L494" s="85"/>
      <c r="M494" s="85"/>
      <c r="N494" s="85"/>
      <c r="O494" s="135"/>
      <c r="P494" s="90"/>
      <c r="Q494" s="126"/>
      <c r="R494" s="19"/>
      <c r="S494" s="19"/>
      <c r="T494" s="85"/>
      <c r="U494" s="85"/>
      <c r="V494" s="85"/>
      <c r="W494" s="135"/>
      <c r="X494" s="90"/>
      <c r="Y494" s="126"/>
      <c r="Z494" s="19"/>
      <c r="AA494" s="19"/>
      <c r="AB494" s="85"/>
      <c r="AC494" s="85"/>
      <c r="AD494" s="85"/>
      <c r="AE494" s="135"/>
      <c r="AF494" s="90"/>
      <c r="AG494" s="126"/>
      <c r="AH494" s="19"/>
      <c r="AI494" s="19"/>
      <c r="AJ494" s="85"/>
      <c r="AK494" s="85"/>
      <c r="AL494" s="85"/>
      <c r="AM494" s="135"/>
      <c r="AN494" s="90"/>
      <c r="AO494" s="126"/>
      <c r="AP494" s="19"/>
      <c r="AQ494" s="19"/>
      <c r="AR494" s="85"/>
      <c r="AS494" s="85"/>
      <c r="AT494" s="85"/>
      <c r="AU494" s="135"/>
      <c r="AV494" s="90"/>
      <c r="AW494" s="126"/>
      <c r="AX494" s="19"/>
      <c r="AY494" s="19"/>
      <c r="AZ494" s="85"/>
      <c r="BA494" s="85"/>
      <c r="BB494" s="85"/>
      <c r="BC494" s="135"/>
      <c r="BD494" s="90"/>
      <c r="BE494" s="126"/>
      <c r="BF494" s="19"/>
      <c r="BG494" s="19"/>
      <c r="BH494" s="85"/>
      <c r="BI494" s="85"/>
      <c r="BJ494" s="85"/>
      <c r="BK494" s="135"/>
      <c r="BL494" s="90"/>
      <c r="BM494" s="126"/>
      <c r="BN494" s="19"/>
      <c r="BO494" s="19"/>
      <c r="BP494" s="85"/>
      <c r="BQ494" s="85"/>
      <c r="BR494" s="85"/>
      <c r="BS494" s="135"/>
      <c r="BT494" s="90"/>
      <c r="BU494" s="126"/>
      <c r="BV494" s="19"/>
      <c r="BW494" s="19"/>
      <c r="BX494" s="85"/>
      <c r="BY494" s="85"/>
      <c r="BZ494" s="85"/>
      <c r="CA494" s="135"/>
      <c r="CB494" s="90"/>
      <c r="CC494" s="126"/>
      <c r="CD494" s="19"/>
      <c r="CE494" s="19"/>
      <c r="CF494" s="85"/>
      <c r="CG494" s="85"/>
      <c r="CH494" s="85"/>
      <c r="CI494" s="135"/>
      <c r="CJ494" s="90"/>
      <c r="CK494" s="126"/>
      <c r="CL494" s="19"/>
      <c r="CM494" s="19"/>
      <c r="CN494" s="85"/>
      <c r="CO494" s="85"/>
      <c r="CP494" s="85"/>
      <c r="CQ494" s="135"/>
      <c r="CR494" s="90"/>
      <c r="CS494" s="126"/>
      <c r="CT494" s="19"/>
      <c r="CU494" s="19"/>
      <c r="CV494" s="85"/>
      <c r="CW494" s="85"/>
      <c r="CX494" s="85"/>
      <c r="CY494" s="135"/>
      <c r="CZ494" s="90"/>
      <c r="DA494" s="126"/>
      <c r="DB494" s="19"/>
      <c r="DC494" s="19"/>
      <c r="DD494" s="85"/>
      <c r="DE494" s="85"/>
      <c r="DF494" s="85"/>
      <c r="DG494" s="135"/>
      <c r="DH494" s="90"/>
      <c r="DI494" s="126"/>
      <c r="DJ494" s="19"/>
      <c r="DK494" s="19"/>
      <c r="DL494" s="85"/>
      <c r="DM494" s="85"/>
      <c r="DN494" s="85"/>
      <c r="DO494" s="135"/>
      <c r="DP494" s="90"/>
      <c r="DQ494" s="126"/>
      <c r="DR494" s="19"/>
      <c r="DS494" s="19"/>
      <c r="DT494" s="85"/>
      <c r="DU494" s="85"/>
      <c r="DV494" s="85"/>
      <c r="DW494" s="135"/>
      <c r="DX494" s="90"/>
      <c r="DY494" s="126"/>
      <c r="DZ494" s="19"/>
      <c r="EA494" s="19"/>
      <c r="EB494" s="194"/>
      <c r="EC494" s="194"/>
      <c r="ED494" s="194"/>
      <c r="EE494" s="714"/>
      <c r="EF494" s="715"/>
      <c r="EG494" s="391"/>
      <c r="EH494" s="19"/>
      <c r="EI494" s="19"/>
      <c r="EJ494" s="85"/>
      <c r="EK494" s="85"/>
      <c r="EL494" s="85"/>
      <c r="EM494" s="135"/>
      <c r="EN494" s="90"/>
      <c r="EO494" s="126"/>
      <c r="EP494" s="19"/>
      <c r="EQ494" s="19"/>
    </row>
    <row r="495" spans="1:147" ht="37.5" customHeight="1">
      <c r="A495" s="88"/>
      <c r="B495" s="88"/>
      <c r="C495" s="88"/>
      <c r="D495" s="85"/>
      <c r="E495" s="85"/>
      <c r="F495" s="85"/>
      <c r="G495" s="135"/>
      <c r="H495" s="90"/>
      <c r="I495" s="126"/>
      <c r="J495" s="19"/>
      <c r="K495" s="19"/>
      <c r="L495" s="85"/>
      <c r="M495" s="85"/>
      <c r="N495" s="85"/>
      <c r="O495" s="135"/>
      <c r="P495" s="90"/>
      <c r="Q495" s="126"/>
      <c r="R495" s="19"/>
      <c r="S495" s="19"/>
      <c r="T495" s="85"/>
      <c r="U495" s="85"/>
      <c r="V495" s="85"/>
      <c r="W495" s="135"/>
      <c r="X495" s="90"/>
      <c r="Y495" s="126"/>
      <c r="Z495" s="19"/>
      <c r="AA495" s="19"/>
      <c r="AB495" s="85"/>
      <c r="AC495" s="85"/>
      <c r="AD495" s="85"/>
      <c r="AE495" s="135"/>
      <c r="AF495" s="90"/>
      <c r="AG495" s="126"/>
      <c r="AH495" s="19"/>
      <c r="AI495" s="19"/>
      <c r="AJ495" s="85"/>
      <c r="AK495" s="85"/>
      <c r="AL495" s="85"/>
      <c r="AM495" s="135"/>
      <c r="AN495" s="90"/>
      <c r="AO495" s="126"/>
      <c r="AP495" s="19"/>
      <c r="AQ495" s="19"/>
      <c r="AR495" s="85"/>
      <c r="AS495" s="85"/>
      <c r="AT495" s="85"/>
      <c r="AU495" s="135"/>
      <c r="AV495" s="90"/>
      <c r="AW495" s="126"/>
      <c r="AX495" s="19"/>
      <c r="AY495" s="19"/>
      <c r="AZ495" s="85"/>
      <c r="BA495" s="85"/>
      <c r="BB495" s="85"/>
      <c r="BC495" s="135"/>
      <c r="BD495" s="90"/>
      <c r="BE495" s="126"/>
      <c r="BF495" s="19"/>
      <c r="BG495" s="19"/>
      <c r="BH495" s="85"/>
      <c r="BI495" s="85"/>
      <c r="BJ495" s="85"/>
      <c r="BK495" s="135"/>
      <c r="BL495" s="90"/>
      <c r="BM495" s="126"/>
      <c r="BN495" s="19"/>
      <c r="BO495" s="19"/>
      <c r="BP495" s="85"/>
      <c r="BQ495" s="85"/>
      <c r="BR495" s="85"/>
      <c r="BS495" s="135"/>
      <c r="BT495" s="90"/>
      <c r="BU495" s="126"/>
      <c r="BV495" s="19"/>
      <c r="BW495" s="19"/>
      <c r="BX495" s="85"/>
      <c r="BY495" s="85"/>
      <c r="BZ495" s="85"/>
      <c r="CA495" s="135"/>
      <c r="CB495" s="90"/>
      <c r="CC495" s="126"/>
      <c r="CD495" s="19"/>
      <c r="CE495" s="19"/>
      <c r="CF495" s="85"/>
      <c r="CG495" s="85"/>
      <c r="CH495" s="85"/>
      <c r="CI495" s="135"/>
      <c r="CJ495" s="90"/>
      <c r="CK495" s="126"/>
      <c r="CL495" s="19"/>
      <c r="CM495" s="19"/>
      <c r="CN495" s="85"/>
      <c r="CO495" s="85"/>
      <c r="CP495" s="85"/>
      <c r="CQ495" s="135"/>
      <c r="CR495" s="90"/>
      <c r="CS495" s="126"/>
      <c r="CT495" s="19"/>
      <c r="CU495" s="19"/>
      <c r="CV495" s="85"/>
      <c r="CW495" s="85"/>
      <c r="CX495" s="85"/>
      <c r="CY495" s="135"/>
      <c r="CZ495" s="90"/>
      <c r="DA495" s="126"/>
      <c r="DB495" s="19"/>
      <c r="DC495" s="19"/>
      <c r="DD495" s="85"/>
      <c r="DE495" s="85"/>
      <c r="DF495" s="85"/>
      <c r="DG495" s="135"/>
      <c r="DH495" s="90"/>
      <c r="DI495" s="126"/>
      <c r="DJ495" s="19"/>
      <c r="DK495" s="19"/>
      <c r="DL495" s="85"/>
      <c r="DM495" s="85"/>
      <c r="DN495" s="85"/>
      <c r="DO495" s="135"/>
      <c r="DP495" s="90"/>
      <c r="DQ495" s="126"/>
      <c r="DR495" s="19"/>
      <c r="DS495" s="19"/>
      <c r="DT495" s="85"/>
      <c r="DU495" s="85"/>
      <c r="DV495" s="85"/>
      <c r="DW495" s="135"/>
      <c r="DX495" s="90"/>
      <c r="DY495" s="126"/>
      <c r="DZ495" s="19"/>
      <c r="EA495" s="19"/>
      <c r="EB495" s="194"/>
      <c r="EC495" s="194"/>
      <c r="ED495" s="194"/>
      <c r="EE495" s="714"/>
      <c r="EF495" s="715"/>
      <c r="EG495" s="391"/>
      <c r="EH495" s="19"/>
      <c r="EI495" s="19"/>
      <c r="EJ495" s="85"/>
      <c r="EK495" s="85"/>
      <c r="EL495" s="85"/>
      <c r="EM495" s="135"/>
      <c r="EN495" s="90"/>
      <c r="EO495" s="126"/>
      <c r="EP495" s="19"/>
      <c r="EQ495" s="19"/>
    </row>
    <row r="496" spans="1:147" ht="37.5" customHeight="1">
      <c r="A496" s="88"/>
      <c r="B496" s="88"/>
      <c r="C496" s="88"/>
      <c r="D496" s="85"/>
      <c r="E496" s="85"/>
      <c r="F496" s="85"/>
      <c r="G496" s="135"/>
      <c r="H496" s="90"/>
      <c r="I496" s="126"/>
      <c r="J496" s="19"/>
      <c r="K496" s="19"/>
      <c r="L496" s="85"/>
      <c r="M496" s="85"/>
      <c r="N496" s="85"/>
      <c r="O496" s="135"/>
      <c r="P496" s="90"/>
      <c r="Q496" s="126"/>
      <c r="R496" s="19"/>
      <c r="S496" s="19"/>
      <c r="T496" s="85"/>
      <c r="U496" s="85"/>
      <c r="V496" s="85"/>
      <c r="W496" s="135"/>
      <c r="X496" s="90"/>
      <c r="Y496" s="126"/>
      <c r="Z496" s="19"/>
      <c r="AA496" s="19"/>
      <c r="AB496" s="85"/>
      <c r="AC496" s="85"/>
      <c r="AD496" s="85"/>
      <c r="AE496" s="135"/>
      <c r="AF496" s="90"/>
      <c r="AG496" s="126"/>
      <c r="AH496" s="19"/>
      <c r="AI496" s="19"/>
      <c r="AJ496" s="85"/>
      <c r="AK496" s="85"/>
      <c r="AL496" s="85"/>
      <c r="AM496" s="135"/>
      <c r="AN496" s="90"/>
      <c r="AO496" s="126"/>
      <c r="AP496" s="19"/>
      <c r="AQ496" s="19"/>
      <c r="AR496" s="85"/>
      <c r="AS496" s="85"/>
      <c r="AT496" s="85"/>
      <c r="AU496" s="135"/>
      <c r="AV496" s="90"/>
      <c r="AW496" s="126"/>
      <c r="AX496" s="19"/>
      <c r="AY496" s="19"/>
      <c r="AZ496" s="85"/>
      <c r="BA496" s="85"/>
      <c r="BB496" s="85"/>
      <c r="BC496" s="135"/>
      <c r="BD496" s="90"/>
      <c r="BE496" s="126"/>
      <c r="BF496" s="19"/>
      <c r="BG496" s="19"/>
      <c r="BH496" s="85"/>
      <c r="BI496" s="85"/>
      <c r="BJ496" s="85"/>
      <c r="BK496" s="135"/>
      <c r="BL496" s="90"/>
      <c r="BM496" s="126"/>
      <c r="BN496" s="19"/>
      <c r="BO496" s="19"/>
      <c r="BP496" s="85"/>
      <c r="BQ496" s="85"/>
      <c r="BR496" s="85"/>
      <c r="BS496" s="135"/>
      <c r="BT496" s="90"/>
      <c r="BU496" s="126"/>
      <c r="BV496" s="19"/>
      <c r="BW496" s="19"/>
      <c r="BX496" s="85"/>
      <c r="BY496" s="85"/>
      <c r="BZ496" s="85"/>
      <c r="CA496" s="135"/>
      <c r="CB496" s="90"/>
      <c r="CC496" s="126"/>
      <c r="CD496" s="19"/>
      <c r="CE496" s="19"/>
      <c r="CF496" s="85"/>
      <c r="CG496" s="85"/>
      <c r="CH496" s="85"/>
      <c r="CI496" s="135"/>
      <c r="CJ496" s="90"/>
      <c r="CK496" s="126"/>
      <c r="CL496" s="19"/>
      <c r="CM496" s="19"/>
      <c r="CN496" s="85"/>
      <c r="CO496" s="85"/>
      <c r="CP496" s="85"/>
      <c r="CQ496" s="135"/>
      <c r="CR496" s="90"/>
      <c r="CS496" s="126"/>
      <c r="CT496" s="19"/>
      <c r="CU496" s="19"/>
      <c r="CV496" s="85"/>
      <c r="CW496" s="85"/>
      <c r="CX496" s="85"/>
      <c r="CY496" s="135"/>
      <c r="CZ496" s="90"/>
      <c r="DA496" s="126"/>
      <c r="DB496" s="19"/>
      <c r="DC496" s="19"/>
      <c r="DD496" s="85"/>
      <c r="DE496" s="85"/>
      <c r="DF496" s="85"/>
      <c r="DG496" s="135"/>
      <c r="DH496" s="90"/>
      <c r="DI496" s="126"/>
      <c r="DJ496" s="19"/>
      <c r="DK496" s="19"/>
      <c r="DL496" s="85"/>
      <c r="DM496" s="85"/>
      <c r="DN496" s="85"/>
      <c r="DO496" s="135"/>
      <c r="DP496" s="90"/>
      <c r="DQ496" s="126"/>
      <c r="DR496" s="19"/>
      <c r="DS496" s="19"/>
      <c r="DT496" s="85"/>
      <c r="DU496" s="85"/>
      <c r="DV496" s="85"/>
      <c r="DW496" s="135"/>
      <c r="DX496" s="90"/>
      <c r="DY496" s="126"/>
      <c r="DZ496" s="19"/>
      <c r="EA496" s="19"/>
      <c r="EB496" s="194"/>
      <c r="EC496" s="194"/>
      <c r="ED496" s="194"/>
      <c r="EE496" s="714"/>
      <c r="EF496" s="715"/>
      <c r="EG496" s="391"/>
      <c r="EH496" s="19"/>
      <c r="EI496" s="19"/>
      <c r="EJ496" s="85"/>
      <c r="EK496" s="85"/>
      <c r="EL496" s="85"/>
      <c r="EM496" s="135"/>
      <c r="EN496" s="90"/>
      <c r="EO496" s="126"/>
      <c r="EP496" s="19"/>
      <c r="EQ496" s="19"/>
    </row>
    <row r="497" spans="1:147" ht="37.5" customHeight="1">
      <c r="A497" s="88"/>
      <c r="B497" s="88"/>
      <c r="C497" s="88"/>
      <c r="D497" s="85"/>
      <c r="E497" s="85"/>
      <c r="F497" s="85"/>
      <c r="G497" s="135"/>
      <c r="H497" s="90"/>
      <c r="I497" s="126"/>
      <c r="J497" s="19"/>
      <c r="K497" s="19"/>
      <c r="L497" s="85"/>
      <c r="M497" s="85"/>
      <c r="N497" s="85"/>
      <c r="O497" s="135"/>
      <c r="P497" s="90"/>
      <c r="Q497" s="126"/>
      <c r="R497" s="19"/>
      <c r="S497" s="19"/>
      <c r="T497" s="85"/>
      <c r="U497" s="85"/>
      <c r="V497" s="85"/>
      <c r="W497" s="135"/>
      <c r="X497" s="90"/>
      <c r="Y497" s="126"/>
      <c r="Z497" s="19"/>
      <c r="AA497" s="19"/>
      <c r="AB497" s="85"/>
      <c r="AC497" s="85"/>
      <c r="AD497" s="85"/>
      <c r="AE497" s="135"/>
      <c r="AF497" s="90"/>
      <c r="AG497" s="126"/>
      <c r="AH497" s="19"/>
      <c r="AI497" s="19"/>
      <c r="AJ497" s="85"/>
      <c r="AK497" s="85"/>
      <c r="AL497" s="85"/>
      <c r="AM497" s="135"/>
      <c r="AN497" s="90"/>
      <c r="AO497" s="126"/>
      <c r="AP497" s="19"/>
      <c r="AQ497" s="19"/>
      <c r="AR497" s="85"/>
      <c r="AS497" s="85"/>
      <c r="AT497" s="85"/>
      <c r="AU497" s="135"/>
      <c r="AV497" s="90"/>
      <c r="AW497" s="126"/>
      <c r="AX497" s="19"/>
      <c r="AY497" s="19"/>
      <c r="AZ497" s="85"/>
      <c r="BA497" s="85"/>
      <c r="BB497" s="85"/>
      <c r="BC497" s="135"/>
      <c r="BD497" s="90"/>
      <c r="BE497" s="126"/>
      <c r="BF497" s="19"/>
      <c r="BG497" s="19"/>
      <c r="BH497" s="85"/>
      <c r="BI497" s="85"/>
      <c r="BJ497" s="85"/>
      <c r="BK497" s="135"/>
      <c r="BL497" s="90"/>
      <c r="BM497" s="126"/>
      <c r="BN497" s="19"/>
      <c r="BO497" s="19"/>
      <c r="BP497" s="85"/>
      <c r="BQ497" s="85"/>
      <c r="BR497" s="85"/>
      <c r="BS497" s="135"/>
      <c r="BT497" s="90"/>
      <c r="BU497" s="126"/>
      <c r="BV497" s="19"/>
      <c r="BW497" s="19"/>
      <c r="BX497" s="85"/>
      <c r="BY497" s="85"/>
      <c r="BZ497" s="85"/>
      <c r="CA497" s="135"/>
      <c r="CB497" s="90"/>
      <c r="CC497" s="126"/>
      <c r="CD497" s="19"/>
      <c r="CE497" s="19"/>
      <c r="CF497" s="85"/>
      <c r="CG497" s="85"/>
      <c r="CH497" s="85"/>
      <c r="CI497" s="135"/>
      <c r="CJ497" s="90"/>
      <c r="CK497" s="126"/>
      <c r="CL497" s="19"/>
      <c r="CM497" s="19"/>
      <c r="CN497" s="85"/>
      <c r="CO497" s="85"/>
      <c r="CP497" s="85"/>
      <c r="CQ497" s="135"/>
      <c r="CR497" s="90"/>
      <c r="CS497" s="126"/>
      <c r="CT497" s="19"/>
      <c r="CU497" s="19"/>
      <c r="CV497" s="85"/>
      <c r="CW497" s="85"/>
      <c r="CX497" s="85"/>
      <c r="CY497" s="135"/>
      <c r="CZ497" s="90"/>
      <c r="DA497" s="126"/>
      <c r="DB497" s="19"/>
      <c r="DC497" s="19"/>
      <c r="DD497" s="85"/>
      <c r="DE497" s="85"/>
      <c r="DF497" s="85"/>
      <c r="DG497" s="135"/>
      <c r="DH497" s="90"/>
      <c r="DI497" s="126"/>
      <c r="DJ497" s="19"/>
      <c r="DK497" s="19"/>
      <c r="DL497" s="85"/>
      <c r="DM497" s="85"/>
      <c r="DN497" s="85"/>
      <c r="DO497" s="135"/>
      <c r="DP497" s="90"/>
      <c r="DQ497" s="126"/>
      <c r="DR497" s="19"/>
      <c r="DS497" s="19"/>
      <c r="DT497" s="85"/>
      <c r="DU497" s="85"/>
      <c r="DV497" s="85"/>
      <c r="DW497" s="135"/>
      <c r="DX497" s="90"/>
      <c r="DY497" s="126"/>
      <c r="DZ497" s="19"/>
      <c r="EA497" s="19"/>
      <c r="EB497" s="194"/>
      <c r="EC497" s="194"/>
      <c r="ED497" s="194"/>
      <c r="EE497" s="714"/>
      <c r="EF497" s="715"/>
      <c r="EG497" s="391"/>
      <c r="EH497" s="19"/>
      <c r="EI497" s="19"/>
      <c r="EJ497" s="85"/>
      <c r="EK497" s="85"/>
      <c r="EL497" s="85"/>
      <c r="EM497" s="135"/>
      <c r="EN497" s="90"/>
      <c r="EO497" s="126"/>
      <c r="EP497" s="19"/>
      <c r="EQ497" s="19"/>
    </row>
    <row r="498" spans="1:147" ht="37.5" customHeight="1">
      <c r="A498" s="88"/>
      <c r="B498" s="88"/>
      <c r="C498" s="88"/>
      <c r="D498" s="85"/>
      <c r="E498" s="85"/>
      <c r="F498" s="85"/>
      <c r="G498" s="135"/>
      <c r="H498" s="90"/>
      <c r="I498" s="126"/>
      <c r="J498" s="19"/>
      <c r="K498" s="19"/>
      <c r="L498" s="85"/>
      <c r="M498" s="85"/>
      <c r="N498" s="85"/>
      <c r="O498" s="135"/>
      <c r="P498" s="90"/>
      <c r="Q498" s="126"/>
      <c r="R498" s="19"/>
      <c r="S498" s="19"/>
      <c r="T498" s="85"/>
      <c r="U498" s="85"/>
      <c r="V498" s="85"/>
      <c r="W498" s="135"/>
      <c r="X498" s="90"/>
      <c r="Y498" s="126"/>
      <c r="Z498" s="19"/>
      <c r="AA498" s="19"/>
      <c r="AB498" s="85"/>
      <c r="AC498" s="85"/>
      <c r="AD498" s="85"/>
      <c r="AE498" s="135"/>
      <c r="AF498" s="90"/>
      <c r="AG498" s="126"/>
      <c r="AH498" s="19"/>
      <c r="AI498" s="19"/>
      <c r="AJ498" s="85"/>
      <c r="AK498" s="85"/>
      <c r="AL498" s="85"/>
      <c r="AM498" s="135"/>
      <c r="AN498" s="90"/>
      <c r="AO498" s="126"/>
      <c r="AP498" s="19"/>
      <c r="AQ498" s="19"/>
      <c r="AR498" s="85"/>
      <c r="AS498" s="85"/>
      <c r="AT498" s="85"/>
      <c r="AU498" s="135"/>
      <c r="AV498" s="90"/>
      <c r="AW498" s="126"/>
      <c r="AX498" s="19"/>
      <c r="AY498" s="19"/>
      <c r="AZ498" s="85"/>
      <c r="BA498" s="85"/>
      <c r="BB498" s="85"/>
      <c r="BC498" s="135"/>
      <c r="BD498" s="90"/>
      <c r="BE498" s="126"/>
      <c r="BF498" s="19"/>
      <c r="BG498" s="19"/>
      <c r="BH498" s="85"/>
      <c r="BI498" s="85"/>
      <c r="BJ498" s="85"/>
      <c r="BK498" s="135"/>
      <c r="BL498" s="90"/>
      <c r="BM498" s="126"/>
      <c r="BN498" s="19"/>
      <c r="BO498" s="19"/>
      <c r="BP498" s="85"/>
      <c r="BQ498" s="85"/>
      <c r="BR498" s="85"/>
      <c r="BS498" s="135"/>
      <c r="BT498" s="90"/>
      <c r="BU498" s="126"/>
      <c r="BV498" s="19"/>
      <c r="BW498" s="19"/>
      <c r="BX498" s="85"/>
      <c r="BY498" s="85"/>
      <c r="BZ498" s="85"/>
      <c r="CA498" s="135"/>
      <c r="CB498" s="90"/>
      <c r="CC498" s="126"/>
      <c r="CD498" s="19"/>
      <c r="CE498" s="19"/>
      <c r="CF498" s="85"/>
      <c r="CG498" s="85"/>
      <c r="CH498" s="85"/>
      <c r="CI498" s="135"/>
      <c r="CJ498" s="90"/>
      <c r="CK498" s="126"/>
      <c r="CL498" s="19"/>
      <c r="CM498" s="19"/>
      <c r="CN498" s="85"/>
      <c r="CO498" s="85"/>
      <c r="CP498" s="85"/>
      <c r="CQ498" s="135"/>
      <c r="CR498" s="90"/>
      <c r="CS498" s="126"/>
      <c r="CT498" s="19"/>
      <c r="CU498" s="19"/>
      <c r="CV498" s="85"/>
      <c r="CW498" s="85"/>
      <c r="CX498" s="85"/>
      <c r="CY498" s="135"/>
      <c r="CZ498" s="90"/>
      <c r="DA498" s="126"/>
      <c r="DB498" s="19"/>
      <c r="DC498" s="19"/>
      <c r="DD498" s="85"/>
      <c r="DE498" s="85"/>
      <c r="DF498" s="85"/>
      <c r="DG498" s="135"/>
      <c r="DH498" s="90"/>
      <c r="DI498" s="126"/>
      <c r="DJ498" s="19"/>
      <c r="DK498" s="19"/>
      <c r="DL498" s="85"/>
      <c r="DM498" s="85"/>
      <c r="DN498" s="85"/>
      <c r="DO498" s="135"/>
      <c r="DP498" s="90"/>
      <c r="DQ498" s="126"/>
      <c r="DR498" s="19"/>
      <c r="DS498" s="19"/>
      <c r="DT498" s="85"/>
      <c r="DU498" s="85"/>
      <c r="DV498" s="85"/>
      <c r="DW498" s="135"/>
      <c r="DX498" s="90"/>
      <c r="DY498" s="126"/>
      <c r="DZ498" s="19"/>
      <c r="EA498" s="19"/>
      <c r="EB498" s="194"/>
      <c r="EC498" s="194"/>
      <c r="ED498" s="194"/>
      <c r="EE498" s="714"/>
      <c r="EF498" s="715"/>
      <c r="EG498" s="391"/>
      <c r="EH498" s="19"/>
      <c r="EI498" s="19"/>
      <c r="EJ498" s="85"/>
      <c r="EK498" s="85"/>
      <c r="EL498" s="85"/>
      <c r="EM498" s="135"/>
      <c r="EN498" s="90"/>
      <c r="EO498" s="126"/>
      <c r="EP498" s="19"/>
      <c r="EQ498" s="19"/>
    </row>
    <row r="499" spans="1:147" ht="37.5" customHeight="1">
      <c r="A499" s="88"/>
      <c r="B499" s="88"/>
      <c r="C499" s="88"/>
      <c r="D499" s="85"/>
      <c r="E499" s="85"/>
      <c r="F499" s="85"/>
      <c r="G499" s="135"/>
      <c r="H499" s="90"/>
      <c r="I499" s="126"/>
      <c r="J499" s="19"/>
      <c r="K499" s="19"/>
      <c r="L499" s="85"/>
      <c r="M499" s="85"/>
      <c r="N499" s="85"/>
      <c r="O499" s="135"/>
      <c r="P499" s="90"/>
      <c r="Q499" s="126"/>
      <c r="R499" s="19"/>
      <c r="S499" s="19"/>
      <c r="T499" s="85"/>
      <c r="U499" s="85"/>
      <c r="V499" s="85"/>
      <c r="W499" s="135"/>
      <c r="X499" s="90"/>
      <c r="Y499" s="126"/>
      <c r="Z499" s="19"/>
      <c r="AA499" s="19"/>
      <c r="AB499" s="85"/>
      <c r="AC499" s="85"/>
      <c r="AD499" s="85"/>
      <c r="AE499" s="135"/>
      <c r="AF499" s="90"/>
      <c r="AG499" s="126"/>
      <c r="AH499" s="19"/>
      <c r="AI499" s="19"/>
      <c r="AJ499" s="85"/>
      <c r="AK499" s="85"/>
      <c r="AL499" s="85"/>
      <c r="AM499" s="135"/>
      <c r="AN499" s="90"/>
      <c r="AO499" s="126"/>
      <c r="AP499" s="19"/>
      <c r="AQ499" s="19"/>
      <c r="AR499" s="85"/>
      <c r="AS499" s="85"/>
      <c r="AT499" s="85"/>
      <c r="AU499" s="135"/>
      <c r="AV499" s="90"/>
      <c r="AW499" s="126"/>
      <c r="AX499" s="19"/>
      <c r="AY499" s="19"/>
      <c r="AZ499" s="85"/>
      <c r="BA499" s="85"/>
      <c r="BB499" s="85"/>
      <c r="BC499" s="135"/>
      <c r="BD499" s="90"/>
      <c r="BE499" s="126"/>
      <c r="BF499" s="19"/>
      <c r="BG499" s="19"/>
      <c r="BH499" s="85"/>
      <c r="BI499" s="85"/>
      <c r="BJ499" s="85"/>
      <c r="BK499" s="135"/>
      <c r="BL499" s="90"/>
      <c r="BM499" s="126"/>
      <c r="BN499" s="19"/>
      <c r="BO499" s="19"/>
      <c r="BP499" s="85"/>
      <c r="BQ499" s="85"/>
      <c r="BR499" s="85"/>
      <c r="BS499" s="135"/>
      <c r="BT499" s="90"/>
      <c r="BU499" s="126"/>
      <c r="BV499" s="19"/>
      <c r="BW499" s="19"/>
      <c r="BX499" s="85"/>
      <c r="BY499" s="85"/>
      <c r="BZ499" s="85"/>
      <c r="CA499" s="135"/>
      <c r="CB499" s="90"/>
      <c r="CC499" s="126"/>
      <c r="CD499" s="19"/>
      <c r="CE499" s="19"/>
      <c r="CF499" s="85"/>
      <c r="CG499" s="85"/>
      <c r="CH499" s="85"/>
      <c r="CI499" s="135"/>
      <c r="CJ499" s="90"/>
      <c r="CK499" s="126"/>
      <c r="CL499" s="19"/>
      <c r="CM499" s="19"/>
      <c r="CN499" s="85"/>
      <c r="CO499" s="85"/>
      <c r="CP499" s="85"/>
      <c r="CQ499" s="135"/>
      <c r="CR499" s="90"/>
      <c r="CS499" s="126"/>
      <c r="CT499" s="19"/>
      <c r="CU499" s="19"/>
      <c r="CV499" s="85"/>
      <c r="CW499" s="85"/>
      <c r="CX499" s="85"/>
      <c r="CY499" s="135"/>
      <c r="CZ499" s="90"/>
      <c r="DA499" s="126"/>
      <c r="DB499" s="19"/>
      <c r="DC499" s="19"/>
      <c r="DD499" s="85"/>
      <c r="DE499" s="85"/>
      <c r="DF499" s="85"/>
      <c r="DG499" s="135"/>
      <c r="DH499" s="90"/>
      <c r="DI499" s="126"/>
      <c r="DJ499" s="19"/>
      <c r="DK499" s="19"/>
      <c r="DL499" s="85"/>
      <c r="DM499" s="85"/>
      <c r="DN499" s="85"/>
      <c r="DO499" s="135"/>
      <c r="DP499" s="90"/>
      <c r="DQ499" s="126"/>
      <c r="DR499" s="19"/>
      <c r="DS499" s="19"/>
      <c r="DT499" s="85"/>
      <c r="DU499" s="85"/>
      <c r="DV499" s="85"/>
      <c r="DW499" s="135"/>
      <c r="DX499" s="90"/>
      <c r="DY499" s="126"/>
      <c r="DZ499" s="19"/>
      <c r="EA499" s="19"/>
      <c r="EB499" s="194"/>
      <c r="EC499" s="194"/>
      <c r="ED499" s="194"/>
      <c r="EE499" s="714"/>
      <c r="EF499" s="715"/>
      <c r="EG499" s="391"/>
      <c r="EH499" s="19"/>
      <c r="EI499" s="19"/>
      <c r="EJ499" s="85"/>
      <c r="EK499" s="85"/>
      <c r="EL499" s="85"/>
      <c r="EM499" s="135"/>
      <c r="EN499" s="90"/>
      <c r="EO499" s="126"/>
      <c r="EP499" s="19"/>
      <c r="EQ499" s="19"/>
    </row>
    <row r="500" spans="1:147" ht="37.5" customHeight="1">
      <c r="A500" s="88"/>
      <c r="B500" s="88"/>
      <c r="C500" s="88"/>
      <c r="D500" s="85"/>
      <c r="E500" s="85"/>
      <c r="F500" s="85"/>
      <c r="G500" s="135"/>
      <c r="H500" s="90"/>
      <c r="I500" s="126"/>
      <c r="J500" s="19"/>
      <c r="K500" s="19"/>
      <c r="L500" s="85"/>
      <c r="M500" s="85"/>
      <c r="N500" s="85"/>
      <c r="O500" s="135"/>
      <c r="P500" s="90"/>
      <c r="Q500" s="126"/>
      <c r="R500" s="19"/>
      <c r="S500" s="19"/>
      <c r="T500" s="85"/>
      <c r="U500" s="85"/>
      <c r="V500" s="85"/>
      <c r="W500" s="135"/>
      <c r="X500" s="90"/>
      <c r="Y500" s="126"/>
      <c r="Z500" s="19"/>
      <c r="AA500" s="19"/>
      <c r="AB500" s="85"/>
      <c r="AC500" s="85"/>
      <c r="AD500" s="85"/>
      <c r="AE500" s="135"/>
      <c r="AF500" s="90"/>
      <c r="AG500" s="126"/>
      <c r="AH500" s="19"/>
      <c r="AI500" s="19"/>
      <c r="AJ500" s="85"/>
      <c r="AK500" s="85"/>
      <c r="AL500" s="85"/>
      <c r="AM500" s="135"/>
      <c r="AN500" s="90"/>
      <c r="AO500" s="126"/>
      <c r="AP500" s="19"/>
      <c r="AQ500" s="19"/>
      <c r="AR500" s="85"/>
      <c r="AS500" s="85"/>
      <c r="AT500" s="85"/>
      <c r="AU500" s="135"/>
      <c r="AV500" s="90"/>
      <c r="AW500" s="126"/>
      <c r="AX500" s="19"/>
      <c r="AY500" s="19"/>
      <c r="AZ500" s="85"/>
      <c r="BA500" s="85"/>
      <c r="BB500" s="85"/>
      <c r="BC500" s="135"/>
      <c r="BD500" s="90"/>
      <c r="BE500" s="126"/>
      <c r="BF500" s="19"/>
      <c r="BG500" s="19"/>
      <c r="BH500" s="85"/>
      <c r="BI500" s="85"/>
      <c r="BJ500" s="85"/>
      <c r="BK500" s="135"/>
      <c r="BL500" s="90"/>
      <c r="BM500" s="126"/>
      <c r="BN500" s="19"/>
      <c r="BO500" s="19"/>
      <c r="BP500" s="85"/>
      <c r="BQ500" s="85"/>
      <c r="BR500" s="85"/>
      <c r="BS500" s="135"/>
      <c r="BT500" s="90"/>
      <c r="BU500" s="126"/>
      <c r="BV500" s="19"/>
      <c r="BW500" s="19"/>
      <c r="BX500" s="85"/>
      <c r="BY500" s="85"/>
      <c r="BZ500" s="85"/>
      <c r="CA500" s="135"/>
      <c r="CB500" s="90"/>
      <c r="CC500" s="126"/>
      <c r="CD500" s="19"/>
      <c r="CE500" s="19"/>
      <c r="CF500" s="85"/>
      <c r="CG500" s="85"/>
      <c r="CH500" s="85"/>
      <c r="CI500" s="135"/>
      <c r="CJ500" s="90"/>
      <c r="CK500" s="126"/>
      <c r="CL500" s="19"/>
      <c r="CM500" s="19"/>
      <c r="CN500" s="85"/>
      <c r="CO500" s="85"/>
      <c r="CP500" s="85"/>
      <c r="CQ500" s="135"/>
      <c r="CR500" s="90"/>
      <c r="CS500" s="126"/>
      <c r="CT500" s="19"/>
      <c r="CU500" s="19"/>
      <c r="CV500" s="85"/>
      <c r="CW500" s="85"/>
      <c r="CX500" s="85"/>
      <c r="CY500" s="135"/>
      <c r="CZ500" s="90"/>
      <c r="DA500" s="126"/>
      <c r="DB500" s="19"/>
      <c r="DC500" s="19"/>
      <c r="DD500" s="85"/>
      <c r="DE500" s="85"/>
      <c r="DF500" s="85"/>
      <c r="DG500" s="135"/>
      <c r="DH500" s="90"/>
      <c r="DI500" s="126"/>
      <c r="DJ500" s="19"/>
      <c r="DK500" s="19"/>
      <c r="DL500" s="85"/>
      <c r="DM500" s="85"/>
      <c r="DN500" s="85"/>
      <c r="DO500" s="135"/>
      <c r="DP500" s="90"/>
      <c r="DQ500" s="126"/>
      <c r="DR500" s="19"/>
      <c r="DS500" s="19"/>
      <c r="DT500" s="85"/>
      <c r="DU500" s="85"/>
      <c r="DV500" s="85"/>
      <c r="DW500" s="135"/>
      <c r="DX500" s="90"/>
      <c r="DY500" s="126"/>
      <c r="DZ500" s="19"/>
      <c r="EA500" s="19"/>
      <c r="EB500" s="194"/>
      <c r="EC500" s="194"/>
      <c r="ED500" s="194"/>
      <c r="EE500" s="714"/>
      <c r="EF500" s="715"/>
      <c r="EG500" s="391"/>
      <c r="EH500" s="19"/>
      <c r="EI500" s="19"/>
      <c r="EJ500" s="85"/>
      <c r="EK500" s="85"/>
      <c r="EL500" s="85"/>
      <c r="EM500" s="135"/>
      <c r="EN500" s="90"/>
      <c r="EO500" s="126"/>
      <c r="EP500" s="19"/>
      <c r="EQ500" s="19"/>
    </row>
    <row r="501" spans="1:147" ht="37.5" customHeight="1">
      <c r="A501" s="88"/>
      <c r="B501" s="88"/>
      <c r="C501" s="88"/>
      <c r="D501" s="85"/>
      <c r="E501" s="85"/>
      <c r="F501" s="85"/>
      <c r="G501" s="135"/>
      <c r="H501" s="90"/>
      <c r="I501" s="126"/>
      <c r="J501" s="19"/>
      <c r="K501" s="19"/>
      <c r="L501" s="85"/>
      <c r="M501" s="85"/>
      <c r="N501" s="85"/>
      <c r="O501" s="135"/>
      <c r="P501" s="90"/>
      <c r="Q501" s="126"/>
      <c r="R501" s="19"/>
      <c r="S501" s="19"/>
      <c r="T501" s="85"/>
      <c r="U501" s="85"/>
      <c r="V501" s="85"/>
      <c r="W501" s="135"/>
      <c r="X501" s="90"/>
      <c r="Y501" s="126"/>
      <c r="Z501" s="19"/>
      <c r="AA501" s="19"/>
      <c r="AB501" s="85"/>
      <c r="AC501" s="85"/>
      <c r="AD501" s="85"/>
      <c r="AE501" s="135"/>
      <c r="AF501" s="90"/>
      <c r="AG501" s="126"/>
      <c r="AH501" s="19"/>
      <c r="AI501" s="19"/>
      <c r="AJ501" s="85"/>
      <c r="AK501" s="85"/>
      <c r="AL501" s="85"/>
      <c r="AM501" s="135"/>
      <c r="AN501" s="90"/>
      <c r="AO501" s="126"/>
      <c r="AP501" s="19"/>
      <c r="AQ501" s="19"/>
      <c r="AR501" s="85"/>
      <c r="AS501" s="85"/>
      <c r="AT501" s="85"/>
      <c r="AU501" s="135"/>
      <c r="AV501" s="90"/>
      <c r="AW501" s="126"/>
      <c r="AX501" s="19"/>
      <c r="AY501" s="19"/>
      <c r="AZ501" s="85"/>
      <c r="BA501" s="85"/>
      <c r="BB501" s="85"/>
      <c r="BC501" s="135"/>
      <c r="BD501" s="90"/>
      <c r="BE501" s="126"/>
      <c r="BF501" s="19"/>
      <c r="BG501" s="19"/>
      <c r="BH501" s="85"/>
      <c r="BI501" s="85"/>
      <c r="BJ501" s="85"/>
      <c r="BK501" s="135"/>
      <c r="BL501" s="90"/>
      <c r="BM501" s="126"/>
      <c r="BN501" s="19"/>
      <c r="BO501" s="19"/>
      <c r="BP501" s="85"/>
      <c r="BQ501" s="85"/>
      <c r="BR501" s="85"/>
      <c r="BS501" s="135"/>
      <c r="BT501" s="90"/>
      <c r="BU501" s="126"/>
      <c r="BV501" s="19"/>
      <c r="BW501" s="19"/>
      <c r="BX501" s="85"/>
      <c r="BY501" s="85"/>
      <c r="BZ501" s="85"/>
      <c r="CA501" s="135"/>
      <c r="CB501" s="90"/>
      <c r="CC501" s="126"/>
      <c r="CD501" s="19"/>
      <c r="CE501" s="19"/>
      <c r="CF501" s="85"/>
      <c r="CG501" s="85"/>
      <c r="CH501" s="85"/>
      <c r="CI501" s="135"/>
      <c r="CJ501" s="90"/>
      <c r="CK501" s="126"/>
      <c r="CL501" s="19"/>
      <c r="CM501" s="19"/>
      <c r="CN501" s="85"/>
      <c r="CO501" s="85"/>
      <c r="CP501" s="85"/>
      <c r="CQ501" s="135"/>
      <c r="CR501" s="90"/>
      <c r="CS501" s="126"/>
      <c r="CT501" s="19"/>
      <c r="CU501" s="19"/>
      <c r="CV501" s="85"/>
      <c r="CW501" s="85"/>
      <c r="CX501" s="85"/>
      <c r="CY501" s="135"/>
      <c r="CZ501" s="90"/>
      <c r="DA501" s="126"/>
      <c r="DB501" s="19"/>
      <c r="DC501" s="19"/>
      <c r="DD501" s="85"/>
      <c r="DE501" s="85"/>
      <c r="DF501" s="85"/>
      <c r="DG501" s="135"/>
      <c r="DH501" s="90"/>
      <c r="DI501" s="126"/>
      <c r="DJ501" s="19"/>
      <c r="DK501" s="19"/>
      <c r="DL501" s="85"/>
      <c r="DM501" s="85"/>
      <c r="DN501" s="85"/>
      <c r="DO501" s="135"/>
      <c r="DP501" s="90"/>
      <c r="DQ501" s="126"/>
      <c r="DR501" s="19"/>
      <c r="DS501" s="19"/>
      <c r="DT501" s="85"/>
      <c r="DU501" s="85"/>
      <c r="DV501" s="85"/>
      <c r="DW501" s="135"/>
      <c r="DX501" s="90"/>
      <c r="DY501" s="126"/>
      <c r="DZ501" s="19"/>
      <c r="EA501" s="19"/>
      <c r="EB501" s="194"/>
      <c r="EC501" s="194"/>
      <c r="ED501" s="194"/>
      <c r="EE501" s="714"/>
      <c r="EF501" s="715"/>
      <c r="EG501" s="391"/>
      <c r="EH501" s="19"/>
      <c r="EI501" s="19"/>
      <c r="EJ501" s="85"/>
      <c r="EK501" s="85"/>
      <c r="EL501" s="85"/>
      <c r="EM501" s="135"/>
      <c r="EN501" s="90"/>
      <c r="EO501" s="126"/>
      <c r="EP501" s="19"/>
      <c r="EQ501" s="19"/>
    </row>
    <row r="502" spans="1:147" ht="37.5" customHeight="1">
      <c r="A502" s="88"/>
      <c r="B502" s="88"/>
      <c r="C502" s="88"/>
      <c r="D502" s="85"/>
      <c r="E502" s="85"/>
      <c r="F502" s="85"/>
      <c r="G502" s="135"/>
      <c r="H502" s="90"/>
      <c r="I502" s="126"/>
      <c r="J502" s="19"/>
      <c r="K502" s="19"/>
      <c r="L502" s="85"/>
      <c r="M502" s="85"/>
      <c r="N502" s="85"/>
      <c r="O502" s="135"/>
      <c r="P502" s="90"/>
      <c r="Q502" s="126"/>
      <c r="R502" s="19"/>
      <c r="S502" s="19"/>
      <c r="T502" s="85"/>
      <c r="U502" s="85"/>
      <c r="V502" s="85"/>
      <c r="W502" s="135"/>
      <c r="X502" s="90"/>
      <c r="Y502" s="126"/>
      <c r="Z502" s="19"/>
      <c r="AA502" s="19"/>
      <c r="AB502" s="85"/>
      <c r="AC502" s="85"/>
      <c r="AD502" s="85"/>
      <c r="AE502" s="135"/>
      <c r="AF502" s="90"/>
      <c r="AG502" s="126"/>
      <c r="AH502" s="19"/>
      <c r="AI502" s="19"/>
      <c r="AJ502" s="85"/>
      <c r="AK502" s="85"/>
      <c r="AL502" s="85"/>
      <c r="AM502" s="135"/>
      <c r="AN502" s="90"/>
      <c r="AO502" s="126"/>
      <c r="AP502" s="19"/>
      <c r="AQ502" s="19"/>
      <c r="AR502" s="85"/>
      <c r="AS502" s="85"/>
      <c r="AT502" s="85"/>
      <c r="AU502" s="135"/>
      <c r="AV502" s="90"/>
      <c r="AW502" s="126"/>
      <c r="AX502" s="19"/>
      <c r="AY502" s="19"/>
      <c r="AZ502" s="85"/>
      <c r="BA502" s="85"/>
      <c r="BB502" s="85"/>
      <c r="BC502" s="135"/>
      <c r="BD502" s="90"/>
      <c r="BE502" s="126"/>
      <c r="BF502" s="19"/>
      <c r="BG502" s="19"/>
      <c r="BH502" s="85"/>
      <c r="BI502" s="85"/>
      <c r="BJ502" s="85"/>
      <c r="BK502" s="135"/>
      <c r="BL502" s="90"/>
      <c r="BM502" s="126"/>
      <c r="BN502" s="19"/>
      <c r="BO502" s="19"/>
      <c r="BP502" s="85"/>
      <c r="BQ502" s="85"/>
      <c r="BR502" s="85"/>
      <c r="BS502" s="135"/>
      <c r="BT502" s="90"/>
      <c r="BU502" s="126"/>
      <c r="BV502" s="19"/>
      <c r="BW502" s="19"/>
      <c r="BX502" s="85"/>
      <c r="BY502" s="85"/>
      <c r="BZ502" s="85"/>
      <c r="CA502" s="135"/>
      <c r="CB502" s="90"/>
      <c r="CC502" s="126"/>
      <c r="CD502" s="19"/>
      <c r="CE502" s="19"/>
      <c r="CF502" s="85"/>
      <c r="CG502" s="85"/>
      <c r="CH502" s="85"/>
      <c r="CI502" s="135"/>
      <c r="CJ502" s="90"/>
      <c r="CK502" s="126"/>
      <c r="CL502" s="19"/>
      <c r="CM502" s="19"/>
      <c r="CN502" s="85"/>
      <c r="CO502" s="85"/>
      <c r="CP502" s="85"/>
      <c r="CQ502" s="135"/>
      <c r="CR502" s="90"/>
      <c r="CS502" s="126"/>
      <c r="CT502" s="19"/>
      <c r="CU502" s="19"/>
      <c r="CV502" s="85"/>
      <c r="CW502" s="85"/>
      <c r="CX502" s="85"/>
      <c r="CY502" s="135"/>
      <c r="CZ502" s="90"/>
      <c r="DA502" s="126"/>
      <c r="DB502" s="19"/>
      <c r="DC502" s="19"/>
      <c r="DD502" s="85"/>
      <c r="DE502" s="85"/>
      <c r="DF502" s="85"/>
      <c r="DG502" s="135"/>
      <c r="DH502" s="90"/>
      <c r="DI502" s="126"/>
      <c r="DJ502" s="19"/>
      <c r="DK502" s="19"/>
      <c r="DL502" s="85"/>
      <c r="DM502" s="85"/>
      <c r="DN502" s="85"/>
      <c r="DO502" s="135"/>
      <c r="DP502" s="90"/>
      <c r="DQ502" s="126"/>
      <c r="DR502" s="19"/>
      <c r="DS502" s="19"/>
      <c r="DT502" s="85"/>
      <c r="DU502" s="85"/>
      <c r="DV502" s="85"/>
      <c r="DW502" s="135"/>
      <c r="DX502" s="90"/>
      <c r="DY502" s="126"/>
      <c r="DZ502" s="19"/>
      <c r="EA502" s="19"/>
      <c r="EB502" s="194"/>
      <c r="EC502" s="194"/>
      <c r="ED502" s="194"/>
      <c r="EE502" s="714"/>
      <c r="EF502" s="715"/>
      <c r="EG502" s="391"/>
      <c r="EH502" s="19"/>
      <c r="EI502" s="19"/>
      <c r="EJ502" s="85"/>
      <c r="EK502" s="85"/>
      <c r="EL502" s="85"/>
      <c r="EM502" s="135"/>
      <c r="EN502" s="90"/>
      <c r="EO502" s="126"/>
      <c r="EP502" s="19"/>
      <c r="EQ502" s="19"/>
    </row>
    <row r="503" spans="1:147" ht="37.5" customHeight="1">
      <c r="A503" s="88"/>
      <c r="B503" s="88"/>
      <c r="C503" s="88"/>
      <c r="D503" s="85"/>
      <c r="E503" s="85"/>
      <c r="F503" s="85"/>
      <c r="G503" s="135"/>
      <c r="H503" s="90"/>
      <c r="I503" s="126"/>
      <c r="J503" s="19"/>
      <c r="K503" s="19"/>
      <c r="L503" s="85"/>
      <c r="M503" s="85"/>
      <c r="N503" s="85"/>
      <c r="O503" s="135"/>
      <c r="P503" s="90"/>
      <c r="Q503" s="126"/>
      <c r="R503" s="19"/>
      <c r="S503" s="19"/>
      <c r="T503" s="85"/>
      <c r="U503" s="85"/>
      <c r="V503" s="85"/>
      <c r="W503" s="135"/>
      <c r="X503" s="90"/>
      <c r="Y503" s="126"/>
      <c r="Z503" s="19"/>
      <c r="AA503" s="19"/>
      <c r="AB503" s="85"/>
      <c r="AC503" s="85"/>
      <c r="AD503" s="85"/>
      <c r="AE503" s="135"/>
      <c r="AF503" s="90"/>
      <c r="AG503" s="126"/>
      <c r="AH503" s="19"/>
      <c r="AI503" s="19"/>
      <c r="AJ503" s="85"/>
      <c r="AK503" s="85"/>
      <c r="AL503" s="85"/>
      <c r="AM503" s="135"/>
      <c r="AN503" s="90"/>
      <c r="AO503" s="126"/>
      <c r="AP503" s="19"/>
      <c r="AQ503" s="19"/>
      <c r="AR503" s="85"/>
      <c r="AS503" s="85"/>
      <c r="AT503" s="85"/>
      <c r="AU503" s="135"/>
      <c r="AV503" s="90"/>
      <c r="AW503" s="126"/>
      <c r="AX503" s="19"/>
      <c r="AY503" s="19"/>
      <c r="AZ503" s="85"/>
      <c r="BA503" s="85"/>
      <c r="BB503" s="85"/>
      <c r="BC503" s="135"/>
      <c r="BD503" s="90"/>
      <c r="BE503" s="126"/>
      <c r="BF503" s="19"/>
      <c r="BG503" s="19"/>
      <c r="BH503" s="85"/>
      <c r="BI503" s="85"/>
      <c r="BJ503" s="85"/>
      <c r="BK503" s="135"/>
      <c r="BL503" s="90"/>
      <c r="BM503" s="126"/>
      <c r="BN503" s="19"/>
      <c r="BO503" s="19"/>
      <c r="BP503" s="85"/>
      <c r="BQ503" s="85"/>
      <c r="BR503" s="85"/>
      <c r="BS503" s="135"/>
      <c r="BT503" s="90"/>
      <c r="BU503" s="126"/>
      <c r="BV503" s="19"/>
      <c r="BW503" s="19"/>
      <c r="BX503" s="85"/>
      <c r="BY503" s="85"/>
      <c r="BZ503" s="85"/>
      <c r="CA503" s="135"/>
      <c r="CB503" s="90"/>
      <c r="CC503" s="126"/>
      <c r="CD503" s="19"/>
      <c r="CE503" s="19"/>
      <c r="CF503" s="85"/>
      <c r="CG503" s="85"/>
      <c r="CH503" s="85"/>
      <c r="CI503" s="135"/>
      <c r="CJ503" s="90"/>
      <c r="CK503" s="126"/>
      <c r="CL503" s="19"/>
      <c r="CM503" s="19"/>
      <c r="CN503" s="85"/>
      <c r="CO503" s="85"/>
      <c r="CP503" s="85"/>
      <c r="CQ503" s="135"/>
      <c r="CR503" s="90"/>
      <c r="CS503" s="126"/>
      <c r="CT503" s="19"/>
      <c r="CU503" s="19"/>
      <c r="CV503" s="85"/>
      <c r="CW503" s="85"/>
      <c r="CX503" s="85"/>
      <c r="CY503" s="135"/>
      <c r="CZ503" s="90"/>
      <c r="DA503" s="126"/>
      <c r="DB503" s="19"/>
      <c r="DC503" s="19"/>
      <c r="DD503" s="85"/>
      <c r="DE503" s="85"/>
      <c r="DF503" s="85"/>
      <c r="DG503" s="135"/>
      <c r="DH503" s="90"/>
      <c r="DI503" s="126"/>
      <c r="DJ503" s="19"/>
      <c r="DK503" s="19"/>
      <c r="DL503" s="85"/>
      <c r="DM503" s="85"/>
      <c r="DN503" s="85"/>
      <c r="DO503" s="135"/>
      <c r="DP503" s="90"/>
      <c r="DQ503" s="126"/>
      <c r="DR503" s="19"/>
      <c r="DS503" s="19"/>
      <c r="DT503" s="85"/>
      <c r="DU503" s="85"/>
      <c r="DV503" s="85"/>
      <c r="DW503" s="135"/>
      <c r="DX503" s="90"/>
      <c r="DY503" s="126"/>
      <c r="DZ503" s="19"/>
      <c r="EA503" s="19"/>
      <c r="EB503" s="194"/>
      <c r="EC503" s="194"/>
      <c r="ED503" s="194"/>
      <c r="EE503" s="714"/>
      <c r="EF503" s="715"/>
      <c r="EG503" s="391"/>
      <c r="EH503" s="19"/>
      <c r="EI503" s="19"/>
      <c r="EJ503" s="85"/>
      <c r="EK503" s="85"/>
      <c r="EL503" s="85"/>
      <c r="EM503" s="135"/>
      <c r="EN503" s="90"/>
      <c r="EO503" s="126"/>
      <c r="EP503" s="19"/>
      <c r="EQ503" s="19"/>
    </row>
    <row r="504" spans="1:147" ht="37.5" customHeight="1">
      <c r="A504" s="88"/>
      <c r="B504" s="88"/>
      <c r="C504" s="88"/>
      <c r="D504" s="85"/>
      <c r="E504" s="85"/>
      <c r="F504" s="85"/>
      <c r="G504" s="135"/>
      <c r="H504" s="90"/>
      <c r="I504" s="126"/>
      <c r="J504" s="19"/>
      <c r="K504" s="19"/>
      <c r="L504" s="85"/>
      <c r="M504" s="85"/>
      <c r="N504" s="85"/>
      <c r="O504" s="135"/>
      <c r="P504" s="90"/>
      <c r="Q504" s="126"/>
      <c r="R504" s="19"/>
      <c r="S504" s="19"/>
      <c r="T504" s="85"/>
      <c r="U504" s="85"/>
      <c r="V504" s="85"/>
      <c r="W504" s="135"/>
      <c r="X504" s="90"/>
      <c r="Y504" s="126"/>
      <c r="Z504" s="19"/>
      <c r="AA504" s="19"/>
      <c r="AB504" s="85"/>
      <c r="AC504" s="85"/>
      <c r="AD504" s="85"/>
      <c r="AE504" s="135"/>
      <c r="AF504" s="90"/>
      <c r="AG504" s="126"/>
      <c r="AH504" s="19"/>
      <c r="AI504" s="19"/>
      <c r="AJ504" s="85"/>
      <c r="AK504" s="85"/>
      <c r="AL504" s="85"/>
      <c r="AM504" s="135"/>
      <c r="AN504" s="90"/>
      <c r="AO504" s="126"/>
      <c r="AP504" s="19"/>
      <c r="AQ504" s="19"/>
      <c r="AR504" s="85"/>
      <c r="AS504" s="85"/>
      <c r="AT504" s="85"/>
      <c r="AU504" s="135"/>
      <c r="AV504" s="90"/>
      <c r="AW504" s="126"/>
      <c r="AX504" s="19"/>
      <c r="AY504" s="19"/>
      <c r="AZ504" s="85"/>
      <c r="BA504" s="85"/>
      <c r="BB504" s="85"/>
      <c r="BC504" s="135"/>
      <c r="BD504" s="90"/>
      <c r="BE504" s="126"/>
      <c r="BF504" s="19"/>
      <c r="BG504" s="19"/>
      <c r="BH504" s="85"/>
      <c r="BI504" s="85"/>
      <c r="BJ504" s="85"/>
      <c r="BK504" s="135"/>
      <c r="BL504" s="90"/>
      <c r="BM504" s="126"/>
      <c r="BN504" s="19"/>
      <c r="BO504" s="19"/>
      <c r="BP504" s="85"/>
      <c r="BQ504" s="85"/>
      <c r="BR504" s="85"/>
      <c r="BS504" s="135"/>
      <c r="BT504" s="90"/>
      <c r="BU504" s="126"/>
      <c r="BV504" s="19"/>
      <c r="BW504" s="19"/>
      <c r="BX504" s="85"/>
      <c r="BY504" s="85"/>
      <c r="BZ504" s="85"/>
      <c r="CA504" s="135"/>
      <c r="CB504" s="90"/>
      <c r="CC504" s="126"/>
      <c r="CD504" s="19"/>
      <c r="CE504" s="19"/>
      <c r="CF504" s="85"/>
      <c r="CG504" s="85"/>
      <c r="CH504" s="85"/>
      <c r="CI504" s="135"/>
      <c r="CJ504" s="90"/>
      <c r="CK504" s="126"/>
      <c r="CL504" s="19"/>
      <c r="CM504" s="19"/>
      <c r="CN504" s="85"/>
      <c r="CO504" s="85"/>
      <c r="CP504" s="85"/>
      <c r="CQ504" s="135"/>
      <c r="CR504" s="90"/>
      <c r="CS504" s="126"/>
      <c r="CT504" s="19"/>
      <c r="CU504" s="19"/>
      <c r="CV504" s="85"/>
      <c r="CW504" s="85"/>
      <c r="CX504" s="85"/>
      <c r="CY504" s="135"/>
      <c r="CZ504" s="90"/>
      <c r="DA504" s="126"/>
      <c r="DB504" s="19"/>
      <c r="DC504" s="19"/>
      <c r="DD504" s="85"/>
      <c r="DE504" s="85"/>
      <c r="DF504" s="85"/>
      <c r="DG504" s="135"/>
      <c r="DH504" s="90"/>
      <c r="DI504" s="126"/>
      <c r="DJ504" s="19"/>
      <c r="DK504" s="19"/>
      <c r="DL504" s="85"/>
      <c r="DM504" s="85"/>
      <c r="DN504" s="85"/>
      <c r="DO504" s="135"/>
      <c r="DP504" s="90"/>
      <c r="DQ504" s="126"/>
      <c r="DR504" s="19"/>
      <c r="DS504" s="19"/>
      <c r="DT504" s="85"/>
      <c r="DU504" s="85"/>
      <c r="DV504" s="85"/>
      <c r="DW504" s="135"/>
      <c r="DX504" s="90"/>
      <c r="DY504" s="126"/>
      <c r="DZ504" s="19"/>
      <c r="EA504" s="19"/>
      <c r="EB504" s="194"/>
      <c r="EC504" s="194"/>
      <c r="ED504" s="194"/>
      <c r="EE504" s="714"/>
      <c r="EF504" s="715"/>
      <c r="EG504" s="391"/>
      <c r="EH504" s="19"/>
      <c r="EI504" s="19"/>
      <c r="EJ504" s="85"/>
      <c r="EK504" s="85"/>
      <c r="EL504" s="85"/>
      <c r="EM504" s="135"/>
      <c r="EN504" s="90"/>
      <c r="EO504" s="126"/>
      <c r="EP504" s="19"/>
      <c r="EQ504" s="19"/>
    </row>
    <row r="505" spans="1:147" ht="37.5" customHeight="1">
      <c r="A505" s="88"/>
      <c r="B505" s="88"/>
      <c r="C505" s="88"/>
      <c r="D505" s="85"/>
      <c r="E505" s="85"/>
      <c r="F505" s="85"/>
      <c r="G505" s="135"/>
      <c r="H505" s="90"/>
      <c r="I505" s="126"/>
      <c r="J505" s="19"/>
      <c r="K505" s="19"/>
      <c r="L505" s="85"/>
      <c r="M505" s="85"/>
      <c r="N505" s="85"/>
      <c r="O505" s="135"/>
      <c r="P505" s="90"/>
      <c r="Q505" s="126"/>
      <c r="R505" s="19"/>
      <c r="S505" s="19"/>
      <c r="T505" s="85"/>
      <c r="U505" s="85"/>
      <c r="V505" s="85"/>
      <c r="W505" s="135"/>
      <c r="X505" s="90"/>
      <c r="Y505" s="126"/>
      <c r="Z505" s="19"/>
      <c r="AA505" s="19"/>
      <c r="AB505" s="85"/>
      <c r="AC505" s="85"/>
      <c r="AD505" s="85"/>
      <c r="AE505" s="135"/>
      <c r="AF505" s="90"/>
      <c r="AG505" s="126"/>
      <c r="AH505" s="19"/>
      <c r="AI505" s="19"/>
      <c r="AJ505" s="85"/>
      <c r="AK505" s="85"/>
      <c r="AL505" s="85"/>
      <c r="AM505" s="135"/>
      <c r="AN505" s="90"/>
      <c r="AO505" s="126"/>
      <c r="AP505" s="19"/>
      <c r="AQ505" s="19"/>
      <c r="AR505" s="85"/>
      <c r="AS505" s="85"/>
      <c r="AT505" s="85"/>
      <c r="AU505" s="135"/>
      <c r="AV505" s="90"/>
      <c r="AW505" s="126"/>
      <c r="AX505" s="19"/>
      <c r="AY505" s="19"/>
      <c r="AZ505" s="85"/>
      <c r="BA505" s="85"/>
      <c r="BB505" s="85"/>
      <c r="BC505" s="135"/>
      <c r="BD505" s="90"/>
      <c r="BE505" s="126"/>
      <c r="BF505" s="19"/>
      <c r="BG505" s="19"/>
      <c r="BH505" s="85"/>
      <c r="BI505" s="85"/>
      <c r="BJ505" s="85"/>
      <c r="BK505" s="135"/>
      <c r="BL505" s="90"/>
      <c r="BM505" s="126"/>
      <c r="BN505" s="19"/>
      <c r="BO505" s="19"/>
      <c r="BP505" s="85"/>
      <c r="BQ505" s="85"/>
      <c r="BR505" s="85"/>
      <c r="BS505" s="135"/>
      <c r="BT505" s="90"/>
      <c r="BU505" s="126"/>
      <c r="BV505" s="19"/>
      <c r="BW505" s="19"/>
      <c r="BX505" s="85"/>
      <c r="BY505" s="85"/>
      <c r="BZ505" s="85"/>
      <c r="CA505" s="135"/>
      <c r="CB505" s="90"/>
      <c r="CC505" s="126"/>
      <c r="CD505" s="19"/>
      <c r="CE505" s="19"/>
      <c r="CF505" s="85"/>
      <c r="CG505" s="85"/>
      <c r="CH505" s="85"/>
      <c r="CI505" s="135"/>
      <c r="CJ505" s="90"/>
      <c r="CK505" s="126"/>
      <c r="CL505" s="19"/>
      <c r="CM505" s="19"/>
      <c r="CN505" s="85"/>
      <c r="CO505" s="85"/>
      <c r="CP505" s="85"/>
      <c r="CQ505" s="135"/>
      <c r="CR505" s="90"/>
      <c r="CS505" s="126"/>
      <c r="CT505" s="19"/>
      <c r="CU505" s="19"/>
      <c r="CV505" s="85"/>
      <c r="CW505" s="85"/>
      <c r="CX505" s="85"/>
      <c r="CY505" s="135"/>
      <c r="CZ505" s="90"/>
      <c r="DA505" s="126"/>
      <c r="DB505" s="19"/>
      <c r="DC505" s="19"/>
      <c r="DD505" s="85"/>
      <c r="DE505" s="85"/>
      <c r="DF505" s="85"/>
      <c r="DG505" s="135"/>
      <c r="DH505" s="90"/>
      <c r="DI505" s="126"/>
      <c r="DJ505" s="19"/>
      <c r="DK505" s="19"/>
      <c r="DL505" s="85"/>
      <c r="DM505" s="85"/>
      <c r="DN505" s="85"/>
      <c r="DO505" s="135"/>
      <c r="DP505" s="90"/>
      <c r="DQ505" s="126"/>
      <c r="DR505" s="19"/>
      <c r="DS505" s="19"/>
      <c r="DT505" s="85"/>
      <c r="DU505" s="85"/>
      <c r="DV505" s="85"/>
      <c r="DW505" s="135"/>
      <c r="DX505" s="90"/>
      <c r="DY505" s="126"/>
      <c r="DZ505" s="19"/>
      <c r="EA505" s="19"/>
      <c r="EB505" s="194"/>
      <c r="EC505" s="194"/>
      <c r="ED505" s="194"/>
      <c r="EE505" s="714"/>
      <c r="EF505" s="715"/>
      <c r="EG505" s="391"/>
      <c r="EH505" s="19"/>
      <c r="EI505" s="19"/>
      <c r="EJ505" s="85"/>
      <c r="EK505" s="85"/>
      <c r="EL505" s="85"/>
      <c r="EM505" s="135"/>
      <c r="EN505" s="90"/>
      <c r="EO505" s="126"/>
      <c r="EP505" s="19"/>
      <c r="EQ505" s="19"/>
    </row>
    <row r="506" spans="1:147" ht="37.5" customHeight="1">
      <c r="A506" s="88"/>
      <c r="B506" s="88"/>
      <c r="C506" s="88"/>
      <c r="D506" s="85"/>
      <c r="E506" s="85"/>
      <c r="F506" s="85"/>
      <c r="G506" s="135"/>
      <c r="H506" s="90"/>
      <c r="I506" s="126"/>
      <c r="J506" s="19"/>
      <c r="K506" s="19"/>
      <c r="L506" s="85"/>
      <c r="M506" s="85"/>
      <c r="N506" s="85"/>
      <c r="O506" s="135"/>
      <c r="P506" s="90"/>
      <c r="Q506" s="126"/>
      <c r="R506" s="19"/>
      <c r="S506" s="19"/>
      <c r="T506" s="85"/>
      <c r="U506" s="85"/>
      <c r="V506" s="85"/>
      <c r="W506" s="135"/>
      <c r="X506" s="90"/>
      <c r="Y506" s="126"/>
      <c r="Z506" s="19"/>
      <c r="AA506" s="19"/>
      <c r="AB506" s="85"/>
      <c r="AC506" s="85"/>
      <c r="AD506" s="85"/>
      <c r="AE506" s="135"/>
      <c r="AF506" s="90"/>
      <c r="AG506" s="126"/>
      <c r="AH506" s="19"/>
      <c r="AI506" s="19"/>
      <c r="AJ506" s="85"/>
      <c r="AK506" s="85"/>
      <c r="AL506" s="85"/>
      <c r="AM506" s="135"/>
      <c r="AN506" s="90"/>
      <c r="AO506" s="126"/>
      <c r="AP506" s="19"/>
      <c r="AQ506" s="19"/>
      <c r="AR506" s="85"/>
      <c r="AS506" s="85"/>
      <c r="AT506" s="85"/>
      <c r="AU506" s="135"/>
      <c r="AV506" s="90"/>
      <c r="AW506" s="126"/>
      <c r="AX506" s="19"/>
      <c r="AY506" s="19"/>
      <c r="AZ506" s="85"/>
      <c r="BA506" s="85"/>
      <c r="BB506" s="85"/>
      <c r="BC506" s="135"/>
      <c r="BD506" s="90"/>
      <c r="BE506" s="126"/>
      <c r="BF506" s="19"/>
      <c r="BG506" s="19"/>
      <c r="BH506" s="85"/>
      <c r="BI506" s="85"/>
      <c r="BJ506" s="85"/>
      <c r="BK506" s="135"/>
      <c r="BL506" s="90"/>
      <c r="BM506" s="126"/>
      <c r="BN506" s="19"/>
      <c r="BO506" s="19"/>
      <c r="BP506" s="85"/>
      <c r="BQ506" s="85"/>
      <c r="BR506" s="85"/>
      <c r="BS506" s="135"/>
      <c r="BT506" s="90"/>
      <c r="BU506" s="126"/>
      <c r="BV506" s="19"/>
      <c r="BW506" s="19"/>
      <c r="BX506" s="85"/>
      <c r="BY506" s="85"/>
      <c r="BZ506" s="85"/>
      <c r="CA506" s="135"/>
      <c r="CB506" s="90"/>
      <c r="CC506" s="126"/>
      <c r="CD506" s="19"/>
      <c r="CE506" s="19"/>
      <c r="CF506" s="85"/>
      <c r="CG506" s="85"/>
      <c r="CH506" s="85"/>
      <c r="CI506" s="135"/>
      <c r="CJ506" s="90"/>
      <c r="CK506" s="126"/>
      <c r="CL506" s="19"/>
      <c r="CM506" s="19"/>
      <c r="CN506" s="85"/>
      <c r="CO506" s="85"/>
      <c r="CP506" s="85"/>
      <c r="CQ506" s="135"/>
      <c r="CR506" s="90"/>
      <c r="CS506" s="126"/>
      <c r="CT506" s="19"/>
      <c r="CU506" s="19"/>
      <c r="CV506" s="85"/>
      <c r="CW506" s="85"/>
      <c r="CX506" s="85"/>
      <c r="CY506" s="135"/>
      <c r="CZ506" s="90"/>
      <c r="DA506" s="126"/>
      <c r="DB506" s="19"/>
      <c r="DC506" s="19"/>
      <c r="DD506" s="85"/>
      <c r="DE506" s="85"/>
      <c r="DF506" s="85"/>
      <c r="DG506" s="135"/>
      <c r="DH506" s="90"/>
      <c r="DI506" s="126"/>
      <c r="DJ506" s="19"/>
      <c r="DK506" s="19"/>
      <c r="DL506" s="85"/>
      <c r="DM506" s="85"/>
      <c r="DN506" s="85"/>
      <c r="DO506" s="135"/>
      <c r="DP506" s="90"/>
      <c r="DQ506" s="126"/>
      <c r="DR506" s="19"/>
      <c r="DS506" s="19"/>
      <c r="DT506" s="85"/>
      <c r="DU506" s="85"/>
      <c r="DV506" s="85"/>
      <c r="DW506" s="135"/>
      <c r="DX506" s="90"/>
      <c r="DY506" s="126"/>
      <c r="DZ506" s="19"/>
      <c r="EA506" s="19"/>
      <c r="EB506" s="194"/>
      <c r="EC506" s="194"/>
      <c r="ED506" s="194"/>
      <c r="EE506" s="714"/>
      <c r="EF506" s="715"/>
      <c r="EG506" s="391"/>
      <c r="EH506" s="19"/>
      <c r="EI506" s="19"/>
      <c r="EJ506" s="85"/>
      <c r="EK506" s="85"/>
      <c r="EL506" s="85"/>
      <c r="EM506" s="135"/>
      <c r="EN506" s="90"/>
      <c r="EO506" s="126"/>
      <c r="EP506" s="19"/>
      <c r="EQ506" s="19"/>
    </row>
    <row r="507" spans="1:147" ht="37.5" customHeight="1">
      <c r="A507" s="88"/>
      <c r="B507" s="88"/>
      <c r="C507" s="88"/>
      <c r="D507" s="85"/>
      <c r="E507" s="85"/>
      <c r="F507" s="85"/>
      <c r="G507" s="135"/>
      <c r="H507" s="90"/>
      <c r="I507" s="126"/>
      <c r="J507" s="19"/>
      <c r="K507" s="19"/>
      <c r="L507" s="85"/>
      <c r="M507" s="85"/>
      <c r="N507" s="85"/>
      <c r="O507" s="135"/>
      <c r="P507" s="90"/>
      <c r="Q507" s="126"/>
      <c r="R507" s="19"/>
      <c r="S507" s="19"/>
      <c r="T507" s="85"/>
      <c r="U507" s="85"/>
      <c r="V507" s="85"/>
      <c r="W507" s="135"/>
      <c r="X507" s="90"/>
      <c r="Y507" s="126"/>
      <c r="Z507" s="19"/>
      <c r="AA507" s="19"/>
      <c r="AB507" s="85"/>
      <c r="AC507" s="85"/>
      <c r="AD507" s="85"/>
      <c r="AE507" s="135"/>
      <c r="AF507" s="90"/>
      <c r="AG507" s="126"/>
      <c r="AH507" s="19"/>
      <c r="AI507" s="19"/>
      <c r="AJ507" s="85"/>
      <c r="AK507" s="85"/>
      <c r="AL507" s="85"/>
      <c r="AM507" s="135"/>
      <c r="AN507" s="90"/>
      <c r="AO507" s="126"/>
      <c r="AP507" s="19"/>
      <c r="AQ507" s="19"/>
      <c r="AR507" s="85"/>
      <c r="AS507" s="85"/>
      <c r="AT507" s="85"/>
      <c r="AU507" s="135"/>
      <c r="AV507" s="90"/>
      <c r="AW507" s="126"/>
      <c r="AX507" s="19"/>
      <c r="AY507" s="19"/>
      <c r="AZ507" s="85"/>
      <c r="BA507" s="85"/>
      <c r="BB507" s="85"/>
      <c r="BC507" s="135"/>
      <c r="BD507" s="90"/>
      <c r="BE507" s="126"/>
      <c r="BF507" s="19"/>
      <c r="BG507" s="19"/>
      <c r="BH507" s="85"/>
      <c r="BI507" s="85"/>
      <c r="BJ507" s="85"/>
      <c r="BK507" s="135"/>
      <c r="BL507" s="90"/>
      <c r="BM507" s="126"/>
      <c r="BN507" s="19"/>
      <c r="BO507" s="19"/>
      <c r="BP507" s="85"/>
      <c r="BQ507" s="85"/>
      <c r="BR507" s="85"/>
      <c r="BS507" s="135"/>
      <c r="BT507" s="90"/>
      <c r="BU507" s="126"/>
      <c r="BV507" s="19"/>
      <c r="BW507" s="19"/>
      <c r="BX507" s="85"/>
      <c r="BY507" s="85"/>
      <c r="BZ507" s="85"/>
      <c r="CA507" s="135"/>
      <c r="CB507" s="90"/>
      <c r="CC507" s="126"/>
      <c r="CD507" s="19"/>
      <c r="CE507" s="19"/>
      <c r="CF507" s="85"/>
      <c r="CG507" s="85"/>
      <c r="CH507" s="85"/>
      <c r="CI507" s="135"/>
      <c r="CJ507" s="90"/>
      <c r="CK507" s="126"/>
      <c r="CL507" s="19"/>
      <c r="CM507" s="19"/>
      <c r="CN507" s="85"/>
      <c r="CO507" s="85"/>
      <c r="CP507" s="85"/>
      <c r="CQ507" s="135"/>
      <c r="CR507" s="90"/>
      <c r="CS507" s="126"/>
      <c r="CT507" s="19"/>
      <c r="CU507" s="19"/>
      <c r="CV507" s="85"/>
      <c r="CW507" s="85"/>
      <c r="CX507" s="85"/>
      <c r="CY507" s="135"/>
      <c r="CZ507" s="90"/>
      <c r="DA507" s="126"/>
      <c r="DB507" s="19"/>
      <c r="DC507" s="19"/>
      <c r="DD507" s="85"/>
      <c r="DE507" s="85"/>
      <c r="DF507" s="85"/>
      <c r="DG507" s="135"/>
      <c r="DH507" s="90"/>
      <c r="DI507" s="126"/>
      <c r="DJ507" s="19"/>
      <c r="DK507" s="19"/>
      <c r="DL507" s="85"/>
      <c r="DM507" s="85"/>
      <c r="DN507" s="85"/>
      <c r="DO507" s="135"/>
      <c r="DP507" s="90"/>
      <c r="DQ507" s="126"/>
      <c r="DR507" s="19"/>
      <c r="DS507" s="19"/>
      <c r="DT507" s="85"/>
      <c r="DU507" s="85"/>
      <c r="DV507" s="85"/>
      <c r="DW507" s="135"/>
      <c r="DX507" s="90"/>
      <c r="DY507" s="126"/>
      <c r="DZ507" s="19"/>
      <c r="EA507" s="19"/>
      <c r="EB507" s="194"/>
      <c r="EC507" s="194"/>
      <c r="ED507" s="194"/>
      <c r="EE507" s="714"/>
      <c r="EF507" s="715"/>
      <c r="EG507" s="391"/>
      <c r="EH507" s="19"/>
      <c r="EI507" s="19"/>
      <c r="EJ507" s="85"/>
      <c r="EK507" s="85"/>
      <c r="EL507" s="85"/>
      <c r="EM507" s="135"/>
      <c r="EN507" s="90"/>
      <c r="EO507" s="126"/>
      <c r="EP507" s="19"/>
      <c r="EQ507" s="19"/>
    </row>
    <row r="508" spans="1:147" ht="37.5" customHeight="1">
      <c r="A508" s="88"/>
      <c r="B508" s="88"/>
      <c r="C508" s="88"/>
      <c r="D508" s="85"/>
      <c r="E508" s="85"/>
      <c r="F508" s="85"/>
      <c r="G508" s="135"/>
      <c r="H508" s="90"/>
      <c r="I508" s="126"/>
      <c r="J508" s="19"/>
      <c r="K508" s="19"/>
      <c r="L508" s="85"/>
      <c r="M508" s="85"/>
      <c r="N508" s="85"/>
      <c r="O508" s="135"/>
      <c r="P508" s="90"/>
      <c r="Q508" s="126"/>
      <c r="R508" s="19"/>
      <c r="S508" s="19"/>
      <c r="T508" s="85"/>
      <c r="U508" s="85"/>
      <c r="V508" s="85"/>
      <c r="W508" s="135"/>
      <c r="X508" s="90"/>
      <c r="Y508" s="126"/>
      <c r="Z508" s="19"/>
      <c r="AA508" s="19"/>
      <c r="AB508" s="85"/>
      <c r="AC508" s="85"/>
      <c r="AD508" s="85"/>
      <c r="AE508" s="135"/>
      <c r="AF508" s="90"/>
      <c r="AG508" s="126"/>
      <c r="AH508" s="19"/>
      <c r="AI508" s="19"/>
      <c r="AJ508" s="85"/>
      <c r="AK508" s="85"/>
      <c r="AL508" s="85"/>
      <c r="AM508" s="135"/>
      <c r="AN508" s="90"/>
      <c r="AO508" s="126"/>
      <c r="AP508" s="19"/>
      <c r="AQ508" s="19"/>
      <c r="AR508" s="85"/>
      <c r="AS508" s="85"/>
      <c r="AT508" s="85"/>
      <c r="AU508" s="135"/>
      <c r="AV508" s="90"/>
      <c r="AW508" s="126"/>
      <c r="AX508" s="19"/>
      <c r="AY508" s="19"/>
      <c r="AZ508" s="85"/>
      <c r="BA508" s="85"/>
      <c r="BB508" s="85"/>
      <c r="BC508" s="135"/>
      <c r="BD508" s="90"/>
      <c r="BE508" s="126"/>
      <c r="BF508" s="19"/>
      <c r="BG508" s="19"/>
      <c r="BH508" s="85"/>
      <c r="BI508" s="85"/>
      <c r="BJ508" s="85"/>
      <c r="BK508" s="135"/>
      <c r="BL508" s="90"/>
      <c r="BM508" s="126"/>
      <c r="BN508" s="19"/>
      <c r="BO508" s="19"/>
      <c r="BP508" s="85"/>
      <c r="BQ508" s="85"/>
      <c r="BR508" s="85"/>
      <c r="BS508" s="135"/>
      <c r="BT508" s="90"/>
      <c r="BU508" s="126"/>
      <c r="BV508" s="19"/>
      <c r="BW508" s="19"/>
      <c r="BX508" s="85"/>
      <c r="BY508" s="85"/>
      <c r="BZ508" s="85"/>
      <c r="CA508" s="135"/>
      <c r="CB508" s="90"/>
      <c r="CC508" s="126"/>
      <c r="CD508" s="19"/>
      <c r="CE508" s="19"/>
      <c r="CF508" s="85"/>
      <c r="CG508" s="85"/>
      <c r="CH508" s="85"/>
      <c r="CI508" s="135"/>
      <c r="CJ508" s="90"/>
      <c r="CK508" s="126"/>
      <c r="CL508" s="19"/>
      <c r="CM508" s="19"/>
      <c r="CN508" s="85"/>
      <c r="CO508" s="85"/>
      <c r="CP508" s="85"/>
      <c r="CQ508" s="135"/>
      <c r="CR508" s="90"/>
      <c r="CS508" s="126"/>
      <c r="CT508" s="19"/>
      <c r="CU508" s="19"/>
      <c r="CV508" s="85"/>
      <c r="CW508" s="85"/>
      <c r="CX508" s="85"/>
      <c r="CY508" s="135"/>
      <c r="CZ508" s="90"/>
      <c r="DA508" s="126"/>
      <c r="DB508" s="19"/>
      <c r="DC508" s="19"/>
      <c r="DD508" s="85"/>
      <c r="DE508" s="85"/>
      <c r="DF508" s="85"/>
      <c r="DG508" s="135"/>
      <c r="DH508" s="90"/>
      <c r="DI508" s="126"/>
      <c r="DJ508" s="19"/>
      <c r="DK508" s="19"/>
      <c r="DL508" s="85"/>
      <c r="DM508" s="85"/>
      <c r="DN508" s="85"/>
      <c r="DO508" s="135"/>
      <c r="DP508" s="90"/>
      <c r="DQ508" s="126"/>
      <c r="DR508" s="19"/>
      <c r="DS508" s="19"/>
      <c r="DT508" s="85"/>
      <c r="DU508" s="85"/>
      <c r="DV508" s="85"/>
      <c r="DW508" s="135"/>
      <c r="DX508" s="90"/>
      <c r="DY508" s="126"/>
      <c r="DZ508" s="19"/>
      <c r="EA508" s="19"/>
      <c r="EB508" s="194"/>
      <c r="EC508" s="194"/>
      <c r="ED508" s="194"/>
      <c r="EE508" s="714"/>
      <c r="EF508" s="715"/>
      <c r="EG508" s="391"/>
      <c r="EH508" s="19"/>
      <c r="EI508" s="19"/>
      <c r="EJ508" s="85"/>
      <c r="EK508" s="85"/>
      <c r="EL508" s="85"/>
      <c r="EM508" s="135"/>
      <c r="EN508" s="90"/>
      <c r="EO508" s="126"/>
      <c r="EP508" s="19"/>
      <c r="EQ508" s="19"/>
    </row>
    <row r="509" spans="1:147" ht="37.5" customHeight="1">
      <c r="A509" s="88"/>
      <c r="B509" s="88"/>
      <c r="C509" s="88"/>
      <c r="D509" s="85"/>
      <c r="E509" s="85"/>
      <c r="F509" s="85"/>
      <c r="G509" s="135"/>
      <c r="H509" s="90"/>
      <c r="I509" s="126"/>
      <c r="J509" s="19"/>
      <c r="K509" s="19"/>
      <c r="L509" s="85"/>
      <c r="M509" s="85"/>
      <c r="N509" s="85"/>
      <c r="O509" s="135"/>
      <c r="P509" s="90"/>
      <c r="Q509" s="126"/>
      <c r="R509" s="19"/>
      <c r="S509" s="19"/>
      <c r="T509" s="85"/>
      <c r="U509" s="85"/>
      <c r="V509" s="85"/>
      <c r="W509" s="135"/>
      <c r="X509" s="90"/>
      <c r="Y509" s="126"/>
      <c r="Z509" s="19"/>
      <c r="AA509" s="19"/>
      <c r="AB509" s="85"/>
      <c r="AC509" s="85"/>
      <c r="AD509" s="85"/>
      <c r="AE509" s="135"/>
      <c r="AF509" s="90"/>
      <c r="AG509" s="126"/>
      <c r="AH509" s="19"/>
      <c r="AI509" s="19"/>
      <c r="AJ509" s="85"/>
      <c r="AK509" s="85"/>
      <c r="AL509" s="85"/>
      <c r="AM509" s="135"/>
      <c r="AN509" s="90"/>
      <c r="AO509" s="126"/>
      <c r="AP509" s="19"/>
      <c r="AQ509" s="19"/>
      <c r="AR509" s="85"/>
      <c r="AS509" s="85"/>
      <c r="AT509" s="85"/>
      <c r="AU509" s="135"/>
      <c r="AV509" s="90"/>
      <c r="AW509" s="126"/>
      <c r="AX509" s="19"/>
      <c r="AY509" s="19"/>
      <c r="AZ509" s="85"/>
      <c r="BA509" s="85"/>
      <c r="BB509" s="85"/>
      <c r="BC509" s="135"/>
      <c r="BD509" s="90"/>
      <c r="BE509" s="126"/>
      <c r="BF509" s="19"/>
      <c r="BG509" s="19"/>
      <c r="BH509" s="85"/>
      <c r="BI509" s="85"/>
      <c r="BJ509" s="85"/>
      <c r="BK509" s="135"/>
      <c r="BL509" s="90"/>
      <c r="BM509" s="126"/>
      <c r="BN509" s="19"/>
      <c r="BO509" s="19"/>
      <c r="BP509" s="85"/>
      <c r="BQ509" s="85"/>
      <c r="BR509" s="85"/>
      <c r="BS509" s="135"/>
      <c r="BT509" s="90"/>
      <c r="BU509" s="126"/>
      <c r="BV509" s="19"/>
      <c r="BW509" s="19"/>
      <c r="BX509" s="85"/>
      <c r="BY509" s="85"/>
      <c r="BZ509" s="85"/>
      <c r="CA509" s="135"/>
      <c r="CB509" s="90"/>
      <c r="CC509" s="126"/>
      <c r="CD509" s="19"/>
      <c r="CE509" s="19"/>
      <c r="CF509" s="85"/>
      <c r="CG509" s="85"/>
      <c r="CH509" s="85"/>
      <c r="CI509" s="135"/>
      <c r="CJ509" s="90"/>
      <c r="CK509" s="126"/>
      <c r="CL509" s="19"/>
      <c r="CM509" s="19"/>
      <c r="CN509" s="85"/>
      <c r="CO509" s="85"/>
      <c r="CP509" s="85"/>
      <c r="CQ509" s="135"/>
      <c r="CR509" s="90"/>
      <c r="CS509" s="126"/>
      <c r="CT509" s="19"/>
      <c r="CU509" s="19"/>
      <c r="CV509" s="85"/>
      <c r="CW509" s="85"/>
      <c r="CX509" s="85"/>
      <c r="CY509" s="135"/>
      <c r="CZ509" s="90"/>
      <c r="DA509" s="126"/>
      <c r="DB509" s="19"/>
      <c r="DC509" s="19"/>
      <c r="DD509" s="85"/>
      <c r="DE509" s="85"/>
      <c r="DF509" s="85"/>
      <c r="DG509" s="135"/>
      <c r="DH509" s="90"/>
      <c r="DI509" s="126"/>
      <c r="DJ509" s="19"/>
      <c r="DK509" s="19"/>
      <c r="DL509" s="85"/>
      <c r="DM509" s="85"/>
      <c r="DN509" s="85"/>
      <c r="DO509" s="135"/>
      <c r="DP509" s="90"/>
      <c r="DQ509" s="126"/>
      <c r="DR509" s="19"/>
      <c r="DS509" s="19"/>
      <c r="DT509" s="85"/>
      <c r="DU509" s="85"/>
      <c r="DV509" s="85"/>
      <c r="DW509" s="135"/>
      <c r="DX509" s="90"/>
      <c r="DY509" s="126"/>
      <c r="DZ509" s="19"/>
      <c r="EA509" s="19"/>
      <c r="EB509" s="194"/>
      <c r="EC509" s="194"/>
      <c r="ED509" s="194"/>
      <c r="EE509" s="714"/>
      <c r="EF509" s="715"/>
      <c r="EG509" s="391"/>
      <c r="EH509" s="19"/>
      <c r="EI509" s="19"/>
      <c r="EJ509" s="85"/>
      <c r="EK509" s="85"/>
      <c r="EL509" s="85"/>
      <c r="EM509" s="135"/>
      <c r="EN509" s="90"/>
      <c r="EO509" s="126"/>
      <c r="EP509" s="19"/>
      <c r="EQ509" s="19"/>
    </row>
    <row r="510" spans="1:147" ht="37.5" customHeight="1">
      <c r="A510" s="88"/>
      <c r="B510" s="88"/>
      <c r="C510" s="88"/>
      <c r="D510" s="85"/>
      <c r="E510" s="85"/>
      <c r="F510" s="85"/>
      <c r="G510" s="135"/>
      <c r="H510" s="90"/>
      <c r="I510" s="126"/>
      <c r="J510" s="19"/>
      <c r="K510" s="19"/>
      <c r="L510" s="85"/>
      <c r="M510" s="85"/>
      <c r="N510" s="85"/>
      <c r="O510" s="135"/>
      <c r="P510" s="90"/>
      <c r="Q510" s="126"/>
      <c r="R510" s="19"/>
      <c r="S510" s="19"/>
      <c r="T510" s="85"/>
      <c r="U510" s="85"/>
      <c r="V510" s="85"/>
      <c r="W510" s="135"/>
      <c r="X510" s="90"/>
      <c r="Y510" s="126"/>
      <c r="Z510" s="19"/>
      <c r="AA510" s="19"/>
      <c r="AB510" s="85"/>
      <c r="AC510" s="85"/>
      <c r="AD510" s="85"/>
      <c r="AE510" s="135"/>
      <c r="AF510" s="90"/>
      <c r="AG510" s="126"/>
      <c r="AH510" s="19"/>
      <c r="AI510" s="19"/>
      <c r="AJ510" s="85"/>
      <c r="AK510" s="85"/>
      <c r="AL510" s="85"/>
      <c r="AM510" s="135"/>
      <c r="AN510" s="90"/>
      <c r="AO510" s="126"/>
      <c r="AP510" s="19"/>
      <c r="AQ510" s="19"/>
      <c r="AR510" s="85"/>
      <c r="AS510" s="85"/>
      <c r="AT510" s="85"/>
      <c r="AU510" s="135"/>
      <c r="AV510" s="90"/>
      <c r="AW510" s="126"/>
      <c r="AX510" s="19"/>
      <c r="AY510" s="19"/>
      <c r="AZ510" s="85"/>
      <c r="BA510" s="85"/>
      <c r="BB510" s="85"/>
      <c r="BC510" s="135"/>
      <c r="BD510" s="90"/>
      <c r="BE510" s="126"/>
      <c r="BF510" s="19"/>
      <c r="BG510" s="19"/>
      <c r="BH510" s="85"/>
      <c r="BI510" s="85"/>
      <c r="BJ510" s="85"/>
      <c r="BK510" s="135"/>
      <c r="BL510" s="90"/>
      <c r="BM510" s="126"/>
      <c r="BN510" s="19"/>
      <c r="BO510" s="19"/>
      <c r="BP510" s="85"/>
      <c r="BQ510" s="85"/>
      <c r="BR510" s="85"/>
      <c r="BS510" s="135"/>
      <c r="BT510" s="90"/>
      <c r="BU510" s="126"/>
      <c r="BV510" s="19"/>
      <c r="BW510" s="19"/>
      <c r="BX510" s="85"/>
      <c r="BY510" s="85"/>
      <c r="BZ510" s="85"/>
      <c r="CA510" s="135"/>
      <c r="CB510" s="90"/>
      <c r="CC510" s="126"/>
      <c r="CD510" s="19"/>
      <c r="CE510" s="19"/>
      <c r="CF510" s="85"/>
      <c r="CG510" s="85"/>
      <c r="CH510" s="85"/>
      <c r="CI510" s="135"/>
      <c r="CJ510" s="90"/>
      <c r="CK510" s="126"/>
      <c r="CL510" s="19"/>
      <c r="CM510" s="19"/>
      <c r="CN510" s="85"/>
      <c r="CO510" s="85"/>
      <c r="CP510" s="85"/>
      <c r="CQ510" s="135"/>
      <c r="CR510" s="90"/>
      <c r="CS510" s="126"/>
      <c r="CT510" s="19"/>
      <c r="CU510" s="19"/>
      <c r="CV510" s="85"/>
      <c r="CW510" s="85"/>
      <c r="CX510" s="85"/>
      <c r="CY510" s="135"/>
      <c r="CZ510" s="90"/>
      <c r="DA510" s="126"/>
      <c r="DB510" s="19"/>
      <c r="DC510" s="19"/>
      <c r="DD510" s="85"/>
      <c r="DE510" s="85"/>
      <c r="DF510" s="85"/>
      <c r="DG510" s="135"/>
      <c r="DH510" s="90"/>
      <c r="DI510" s="126"/>
      <c r="DJ510" s="19"/>
      <c r="DK510" s="19"/>
      <c r="DL510" s="85"/>
      <c r="DM510" s="85"/>
      <c r="DN510" s="85"/>
      <c r="DO510" s="135"/>
      <c r="DP510" s="90"/>
      <c r="DQ510" s="126"/>
      <c r="DR510" s="19"/>
      <c r="DS510" s="19"/>
      <c r="DT510" s="85"/>
      <c r="DU510" s="85"/>
      <c r="DV510" s="85"/>
      <c r="DW510" s="135"/>
      <c r="DX510" s="90"/>
      <c r="DY510" s="126"/>
      <c r="DZ510" s="19"/>
      <c r="EA510" s="19"/>
      <c r="EB510" s="194"/>
      <c r="EC510" s="194"/>
      <c r="ED510" s="194"/>
      <c r="EE510" s="714"/>
      <c r="EF510" s="715"/>
      <c r="EG510" s="391"/>
      <c r="EH510" s="19"/>
      <c r="EI510" s="19"/>
      <c r="EJ510" s="85"/>
      <c r="EK510" s="85"/>
      <c r="EL510" s="85"/>
      <c r="EM510" s="135"/>
      <c r="EN510" s="90"/>
      <c r="EO510" s="126"/>
      <c r="EP510" s="19"/>
      <c r="EQ510" s="19"/>
    </row>
    <row r="511" spans="1:147" ht="37.5" customHeight="1">
      <c r="A511" s="88"/>
      <c r="B511" s="88"/>
      <c r="C511" s="88"/>
      <c r="D511" s="85"/>
      <c r="E511" s="85"/>
      <c r="F511" s="85"/>
      <c r="G511" s="135"/>
      <c r="H511" s="90"/>
      <c r="I511" s="126"/>
      <c r="J511" s="19"/>
      <c r="K511" s="19"/>
      <c r="L511" s="85"/>
      <c r="M511" s="85"/>
      <c r="N511" s="85"/>
      <c r="O511" s="135"/>
      <c r="P511" s="90"/>
      <c r="Q511" s="126"/>
      <c r="R511" s="19"/>
      <c r="S511" s="19"/>
      <c r="T511" s="85"/>
      <c r="U511" s="85"/>
      <c r="V511" s="85"/>
      <c r="W511" s="135"/>
      <c r="X511" s="90"/>
      <c r="Y511" s="126"/>
      <c r="Z511" s="19"/>
      <c r="AA511" s="19"/>
      <c r="AB511" s="85"/>
      <c r="AC511" s="85"/>
      <c r="AD511" s="85"/>
      <c r="AE511" s="135"/>
      <c r="AF511" s="90"/>
      <c r="AG511" s="126"/>
      <c r="AH511" s="19"/>
      <c r="AI511" s="19"/>
      <c r="AJ511" s="85"/>
      <c r="AK511" s="85"/>
      <c r="AL511" s="85"/>
      <c r="AM511" s="135"/>
      <c r="AN511" s="90"/>
      <c r="AO511" s="126"/>
      <c r="AP511" s="19"/>
      <c r="AQ511" s="19"/>
      <c r="AR511" s="85"/>
      <c r="AS511" s="85"/>
      <c r="AT511" s="85"/>
      <c r="AU511" s="135"/>
      <c r="AV511" s="90"/>
      <c r="AW511" s="126"/>
      <c r="AX511" s="19"/>
      <c r="AY511" s="19"/>
      <c r="AZ511" s="85"/>
      <c r="BA511" s="85"/>
      <c r="BB511" s="85"/>
      <c r="BC511" s="135"/>
      <c r="BD511" s="90"/>
      <c r="BE511" s="126"/>
      <c r="BF511" s="19"/>
      <c r="BG511" s="19"/>
      <c r="BH511" s="85"/>
      <c r="BI511" s="85"/>
      <c r="BJ511" s="85"/>
      <c r="BK511" s="135"/>
      <c r="BL511" s="90"/>
      <c r="BM511" s="126"/>
      <c r="BN511" s="19"/>
      <c r="BO511" s="19"/>
      <c r="BP511" s="85"/>
      <c r="BQ511" s="85"/>
      <c r="BR511" s="85"/>
      <c r="BS511" s="135"/>
      <c r="BT511" s="90"/>
      <c r="BU511" s="126"/>
      <c r="BV511" s="19"/>
      <c r="BW511" s="19"/>
      <c r="BX511" s="85"/>
      <c r="BY511" s="85"/>
      <c r="BZ511" s="85"/>
      <c r="CA511" s="135"/>
      <c r="CB511" s="90"/>
      <c r="CC511" s="126"/>
      <c r="CD511" s="19"/>
      <c r="CE511" s="19"/>
      <c r="CF511" s="85"/>
      <c r="CG511" s="85"/>
      <c r="CH511" s="85"/>
      <c r="CI511" s="135"/>
      <c r="CJ511" s="90"/>
      <c r="CK511" s="126"/>
      <c r="CL511" s="19"/>
      <c r="CM511" s="19"/>
      <c r="CN511" s="85"/>
      <c r="CO511" s="85"/>
      <c r="CP511" s="85"/>
      <c r="CQ511" s="135"/>
      <c r="CR511" s="90"/>
      <c r="CS511" s="126"/>
      <c r="CT511" s="19"/>
      <c r="CU511" s="19"/>
      <c r="CV511" s="85"/>
      <c r="CW511" s="85"/>
      <c r="CX511" s="85"/>
      <c r="CY511" s="135"/>
      <c r="CZ511" s="90"/>
      <c r="DA511" s="126"/>
      <c r="DB511" s="19"/>
      <c r="DC511" s="19"/>
      <c r="DD511" s="85"/>
      <c r="DE511" s="85"/>
      <c r="DF511" s="85"/>
      <c r="DG511" s="135"/>
      <c r="DH511" s="90"/>
      <c r="DI511" s="126"/>
      <c r="DJ511" s="19"/>
      <c r="DK511" s="19"/>
      <c r="DL511" s="85"/>
      <c r="DM511" s="85"/>
      <c r="DN511" s="85"/>
      <c r="DO511" s="135"/>
      <c r="DP511" s="90"/>
      <c r="DQ511" s="126"/>
      <c r="DR511" s="19"/>
      <c r="DS511" s="19"/>
      <c r="DT511" s="85"/>
      <c r="DU511" s="85"/>
      <c r="DV511" s="85"/>
      <c r="DW511" s="135"/>
      <c r="DX511" s="90"/>
      <c r="DY511" s="126"/>
      <c r="DZ511" s="19"/>
      <c r="EA511" s="19"/>
      <c r="EB511" s="194"/>
      <c r="EC511" s="194"/>
      <c r="ED511" s="194"/>
      <c r="EE511" s="714"/>
      <c r="EF511" s="715"/>
      <c r="EG511" s="391"/>
      <c r="EH511" s="19"/>
      <c r="EI511" s="19"/>
      <c r="EJ511" s="85"/>
      <c r="EK511" s="85"/>
      <c r="EL511" s="85"/>
      <c r="EM511" s="135"/>
      <c r="EN511" s="90"/>
      <c r="EO511" s="126"/>
      <c r="EP511" s="19"/>
      <c r="EQ511" s="19"/>
    </row>
    <row r="512" spans="1:147" ht="37.5" customHeight="1">
      <c r="A512" s="88"/>
      <c r="B512" s="88"/>
      <c r="C512" s="88"/>
      <c r="D512" s="85"/>
      <c r="E512" s="85"/>
      <c r="F512" s="85"/>
      <c r="G512" s="135"/>
      <c r="H512" s="90"/>
      <c r="I512" s="126"/>
      <c r="J512" s="19"/>
      <c r="K512" s="19"/>
      <c r="L512" s="85"/>
      <c r="M512" s="85"/>
      <c r="N512" s="85"/>
      <c r="O512" s="135"/>
      <c r="P512" s="90"/>
      <c r="Q512" s="126"/>
      <c r="R512" s="19"/>
      <c r="S512" s="19"/>
      <c r="T512" s="85"/>
      <c r="U512" s="85"/>
      <c r="V512" s="85"/>
      <c r="W512" s="135"/>
      <c r="X512" s="90"/>
      <c r="Y512" s="126"/>
      <c r="Z512" s="19"/>
      <c r="AA512" s="19"/>
      <c r="AB512" s="85"/>
      <c r="AC512" s="85"/>
      <c r="AD512" s="85"/>
      <c r="AE512" s="135"/>
      <c r="AF512" s="90"/>
      <c r="AG512" s="126"/>
      <c r="AH512" s="19"/>
      <c r="AI512" s="19"/>
      <c r="AJ512" s="85"/>
      <c r="AK512" s="85"/>
      <c r="AL512" s="85"/>
      <c r="AM512" s="135"/>
      <c r="AN512" s="90"/>
      <c r="AO512" s="126"/>
      <c r="AP512" s="19"/>
      <c r="AQ512" s="19"/>
      <c r="AR512" s="85"/>
      <c r="AS512" s="85"/>
      <c r="AT512" s="85"/>
      <c r="AU512" s="135"/>
      <c r="AV512" s="90"/>
      <c r="AW512" s="126"/>
      <c r="AX512" s="19"/>
      <c r="AY512" s="19"/>
      <c r="AZ512" s="85"/>
      <c r="BA512" s="85"/>
      <c r="BB512" s="85"/>
      <c r="BC512" s="135"/>
      <c r="BD512" s="90"/>
      <c r="BE512" s="126"/>
      <c r="BF512" s="19"/>
      <c r="BG512" s="19"/>
      <c r="BH512" s="85"/>
      <c r="BI512" s="85"/>
      <c r="BJ512" s="85"/>
      <c r="BK512" s="135"/>
      <c r="BL512" s="90"/>
      <c r="BM512" s="126"/>
      <c r="BN512" s="19"/>
      <c r="BO512" s="19"/>
      <c r="BP512" s="85"/>
      <c r="BQ512" s="85"/>
      <c r="BR512" s="85"/>
      <c r="BS512" s="135"/>
      <c r="BT512" s="90"/>
      <c r="BU512" s="126"/>
      <c r="BV512" s="19"/>
      <c r="BW512" s="19"/>
      <c r="BX512" s="85"/>
      <c r="BY512" s="85"/>
      <c r="BZ512" s="85"/>
      <c r="CA512" s="135"/>
      <c r="CB512" s="90"/>
      <c r="CC512" s="126"/>
      <c r="CD512" s="19"/>
      <c r="CE512" s="19"/>
      <c r="CF512" s="85"/>
      <c r="CG512" s="85"/>
      <c r="CH512" s="85"/>
      <c r="CI512" s="135"/>
      <c r="CJ512" s="90"/>
      <c r="CK512" s="126"/>
      <c r="CL512" s="19"/>
      <c r="CM512" s="19"/>
      <c r="CN512" s="85"/>
      <c r="CO512" s="85"/>
      <c r="CP512" s="85"/>
      <c r="CQ512" s="135"/>
      <c r="CR512" s="90"/>
      <c r="CS512" s="126"/>
      <c r="CT512" s="19"/>
      <c r="CU512" s="19"/>
      <c r="CV512" s="85"/>
      <c r="CW512" s="85"/>
      <c r="CX512" s="85"/>
      <c r="CY512" s="135"/>
      <c r="CZ512" s="90"/>
      <c r="DA512" s="126"/>
      <c r="DB512" s="19"/>
      <c r="DC512" s="19"/>
      <c r="DD512" s="85"/>
      <c r="DE512" s="85"/>
      <c r="DF512" s="85"/>
      <c r="DG512" s="135"/>
      <c r="DH512" s="90"/>
      <c r="DI512" s="126"/>
      <c r="DJ512" s="19"/>
      <c r="DK512" s="19"/>
      <c r="DL512" s="85"/>
      <c r="DM512" s="85"/>
      <c r="DN512" s="85"/>
      <c r="DO512" s="135"/>
      <c r="DP512" s="90"/>
      <c r="DQ512" s="126"/>
      <c r="DR512" s="19"/>
      <c r="DS512" s="19"/>
      <c r="DT512" s="85"/>
      <c r="DU512" s="85"/>
      <c r="DV512" s="85"/>
      <c r="DW512" s="135"/>
      <c r="DX512" s="90"/>
      <c r="DY512" s="126"/>
      <c r="DZ512" s="19"/>
      <c r="EA512" s="19"/>
      <c r="EB512" s="194"/>
      <c r="EC512" s="194"/>
      <c r="ED512" s="194"/>
      <c r="EE512" s="714"/>
      <c r="EF512" s="715"/>
      <c r="EG512" s="391"/>
      <c r="EH512" s="19"/>
      <c r="EI512" s="19"/>
      <c r="EJ512" s="85"/>
      <c r="EK512" s="85"/>
      <c r="EL512" s="85"/>
      <c r="EM512" s="135"/>
      <c r="EN512" s="90"/>
      <c r="EO512" s="126"/>
      <c r="EP512" s="19"/>
      <c r="EQ512" s="19"/>
    </row>
    <row r="513" spans="1:147" ht="37.5" customHeight="1">
      <c r="A513" s="88"/>
      <c r="B513" s="88"/>
      <c r="C513" s="88"/>
      <c r="D513" s="85"/>
      <c r="E513" s="85"/>
      <c r="F513" s="85"/>
      <c r="G513" s="135"/>
      <c r="H513" s="90"/>
      <c r="I513" s="126"/>
      <c r="J513" s="19"/>
      <c r="K513" s="19"/>
      <c r="L513" s="85"/>
      <c r="M513" s="85"/>
      <c r="N513" s="85"/>
      <c r="O513" s="135"/>
      <c r="P513" s="90"/>
      <c r="Q513" s="126"/>
      <c r="R513" s="19"/>
      <c r="S513" s="19"/>
      <c r="T513" s="85"/>
      <c r="U513" s="85"/>
      <c r="V513" s="85"/>
      <c r="W513" s="135"/>
      <c r="X513" s="90"/>
      <c r="Y513" s="126"/>
      <c r="Z513" s="19"/>
      <c r="AA513" s="19"/>
      <c r="AB513" s="85"/>
      <c r="AC513" s="85"/>
      <c r="AD513" s="85"/>
      <c r="AE513" s="135"/>
      <c r="AF513" s="90"/>
      <c r="AG513" s="126"/>
      <c r="AH513" s="19"/>
      <c r="AI513" s="19"/>
      <c r="AJ513" s="85"/>
      <c r="AK513" s="85"/>
      <c r="AL513" s="85"/>
      <c r="AM513" s="135"/>
      <c r="AN513" s="90"/>
      <c r="AO513" s="126"/>
      <c r="AP513" s="19"/>
      <c r="AQ513" s="19"/>
      <c r="AR513" s="85"/>
      <c r="AS513" s="85"/>
      <c r="AT513" s="85"/>
      <c r="AU513" s="135"/>
      <c r="AV513" s="90"/>
      <c r="AW513" s="126"/>
      <c r="AX513" s="19"/>
      <c r="AY513" s="19"/>
      <c r="AZ513" s="85"/>
      <c r="BA513" s="85"/>
      <c r="BB513" s="85"/>
      <c r="BC513" s="135"/>
      <c r="BD513" s="90"/>
      <c r="BE513" s="126"/>
      <c r="BF513" s="19"/>
      <c r="BG513" s="19"/>
      <c r="BH513" s="85"/>
      <c r="BI513" s="85"/>
      <c r="BJ513" s="85"/>
      <c r="BK513" s="135"/>
      <c r="BL513" s="90"/>
      <c r="BM513" s="126"/>
      <c r="BN513" s="19"/>
      <c r="BO513" s="19"/>
      <c r="BP513" s="85"/>
      <c r="BQ513" s="85"/>
      <c r="BR513" s="85"/>
      <c r="BS513" s="135"/>
      <c r="BT513" s="90"/>
      <c r="BU513" s="126"/>
      <c r="BV513" s="19"/>
      <c r="BW513" s="19"/>
      <c r="BX513" s="85"/>
      <c r="BY513" s="85"/>
      <c r="BZ513" s="85"/>
      <c r="CA513" s="135"/>
      <c r="CB513" s="90"/>
      <c r="CC513" s="126"/>
      <c r="CD513" s="19"/>
      <c r="CE513" s="19"/>
      <c r="CF513" s="85"/>
      <c r="CG513" s="85"/>
      <c r="CH513" s="85"/>
      <c r="CI513" s="135"/>
      <c r="CJ513" s="90"/>
      <c r="CK513" s="126"/>
      <c r="CL513" s="19"/>
      <c r="CM513" s="19"/>
      <c r="CN513" s="85"/>
      <c r="CO513" s="85"/>
      <c r="CP513" s="85"/>
      <c r="CQ513" s="135"/>
      <c r="CR513" s="90"/>
      <c r="CS513" s="126"/>
      <c r="CT513" s="19"/>
      <c r="CU513" s="19"/>
      <c r="CV513" s="85"/>
      <c r="CW513" s="85"/>
      <c r="CX513" s="85"/>
      <c r="CY513" s="135"/>
      <c r="CZ513" s="90"/>
      <c r="DA513" s="126"/>
      <c r="DB513" s="19"/>
      <c r="DC513" s="19"/>
      <c r="DD513" s="85"/>
      <c r="DE513" s="85"/>
      <c r="DF513" s="85"/>
      <c r="DG513" s="135"/>
      <c r="DH513" s="90"/>
      <c r="DI513" s="126"/>
      <c r="DJ513" s="19"/>
      <c r="DK513" s="19"/>
      <c r="DL513" s="85"/>
      <c r="DM513" s="85"/>
      <c r="DN513" s="85"/>
      <c r="DO513" s="135"/>
      <c r="DP513" s="90"/>
      <c r="DQ513" s="126"/>
      <c r="DR513" s="19"/>
      <c r="DS513" s="19"/>
      <c r="DT513" s="85"/>
      <c r="DU513" s="85"/>
      <c r="DV513" s="85"/>
      <c r="DW513" s="135"/>
      <c r="DX513" s="90"/>
      <c r="DY513" s="126"/>
      <c r="DZ513" s="19"/>
      <c r="EA513" s="19"/>
      <c r="EB513" s="194"/>
      <c r="EC513" s="194"/>
      <c r="ED513" s="194"/>
      <c r="EE513" s="714"/>
      <c r="EF513" s="715"/>
      <c r="EG513" s="391"/>
      <c r="EH513" s="19"/>
      <c r="EI513" s="19"/>
      <c r="EJ513" s="85"/>
      <c r="EK513" s="85"/>
      <c r="EL513" s="85"/>
      <c r="EM513" s="135"/>
      <c r="EN513" s="90"/>
      <c r="EO513" s="126"/>
      <c r="EP513" s="19"/>
      <c r="EQ513" s="19"/>
    </row>
    <row r="514" spans="1:147" ht="37.5" customHeight="1">
      <c r="A514" s="88"/>
      <c r="B514" s="88"/>
      <c r="C514" s="88"/>
      <c r="D514" s="85"/>
      <c r="E514" s="85"/>
      <c r="F514" s="85"/>
      <c r="G514" s="135"/>
      <c r="H514" s="90"/>
      <c r="I514" s="126"/>
      <c r="J514" s="19"/>
      <c r="K514" s="19"/>
      <c r="L514" s="85"/>
      <c r="M514" s="85"/>
      <c r="N514" s="85"/>
      <c r="O514" s="135"/>
      <c r="P514" s="90"/>
      <c r="Q514" s="126"/>
      <c r="R514" s="19"/>
      <c r="S514" s="19"/>
      <c r="T514" s="85"/>
      <c r="U514" s="85"/>
      <c r="V514" s="85"/>
      <c r="W514" s="135"/>
      <c r="X514" s="90"/>
      <c r="Y514" s="126"/>
      <c r="Z514" s="19"/>
      <c r="AA514" s="19"/>
      <c r="AB514" s="85"/>
      <c r="AC514" s="85"/>
      <c r="AD514" s="85"/>
      <c r="AE514" s="135"/>
      <c r="AF514" s="90"/>
      <c r="AG514" s="126"/>
      <c r="AH514" s="19"/>
      <c r="AI514" s="19"/>
      <c r="AJ514" s="85"/>
      <c r="AK514" s="85"/>
      <c r="AL514" s="85"/>
      <c r="AM514" s="135"/>
      <c r="AN514" s="90"/>
      <c r="AO514" s="126"/>
      <c r="AP514" s="19"/>
      <c r="AQ514" s="19"/>
      <c r="AR514" s="85"/>
      <c r="AS514" s="85"/>
      <c r="AT514" s="85"/>
      <c r="AU514" s="135"/>
      <c r="AV514" s="90"/>
      <c r="AW514" s="126"/>
      <c r="AX514" s="19"/>
      <c r="AY514" s="19"/>
      <c r="AZ514" s="85"/>
      <c r="BA514" s="85"/>
      <c r="BB514" s="85"/>
      <c r="BC514" s="135"/>
      <c r="BD514" s="90"/>
      <c r="BE514" s="126"/>
      <c r="BF514" s="19"/>
      <c r="BG514" s="19"/>
      <c r="BH514" s="85"/>
      <c r="BI514" s="85"/>
      <c r="BJ514" s="85"/>
      <c r="BK514" s="135"/>
      <c r="BL514" s="90"/>
      <c r="BM514" s="126"/>
      <c r="BN514" s="19"/>
      <c r="BO514" s="19"/>
      <c r="BP514" s="85"/>
      <c r="BQ514" s="85"/>
      <c r="BR514" s="85"/>
      <c r="BS514" s="135"/>
      <c r="BT514" s="90"/>
      <c r="BU514" s="126"/>
      <c r="BV514" s="19"/>
      <c r="BW514" s="19"/>
      <c r="BX514" s="85"/>
      <c r="BY514" s="85"/>
      <c r="BZ514" s="85"/>
      <c r="CA514" s="135"/>
      <c r="CB514" s="90"/>
      <c r="CC514" s="126"/>
      <c r="CD514" s="19"/>
      <c r="CE514" s="19"/>
      <c r="CF514" s="85"/>
      <c r="CG514" s="85"/>
      <c r="CH514" s="85"/>
      <c r="CI514" s="135"/>
      <c r="CJ514" s="90"/>
      <c r="CK514" s="126"/>
      <c r="CL514" s="19"/>
      <c r="CM514" s="19"/>
      <c r="CN514" s="85"/>
      <c r="CO514" s="85"/>
      <c r="CP514" s="85"/>
      <c r="CQ514" s="135"/>
      <c r="CR514" s="90"/>
      <c r="CS514" s="126"/>
      <c r="CT514" s="19"/>
      <c r="CU514" s="19"/>
      <c r="CV514" s="85"/>
      <c r="CW514" s="85"/>
      <c r="CX514" s="85"/>
      <c r="CY514" s="135"/>
      <c r="CZ514" s="90"/>
      <c r="DA514" s="126"/>
      <c r="DB514" s="19"/>
      <c r="DC514" s="19"/>
      <c r="DD514" s="85"/>
      <c r="DE514" s="85"/>
      <c r="DF514" s="85"/>
      <c r="DG514" s="135"/>
      <c r="DH514" s="90"/>
      <c r="DI514" s="126"/>
      <c r="DJ514" s="19"/>
      <c r="DK514" s="19"/>
      <c r="DL514" s="85"/>
      <c r="DM514" s="85"/>
      <c r="DN514" s="85"/>
      <c r="DO514" s="135"/>
      <c r="DP514" s="90"/>
      <c r="DQ514" s="126"/>
      <c r="DR514" s="19"/>
      <c r="DS514" s="19"/>
      <c r="DT514" s="85"/>
      <c r="DU514" s="85"/>
      <c r="DV514" s="85"/>
      <c r="DW514" s="135"/>
      <c r="DX514" s="90"/>
      <c r="DY514" s="126"/>
      <c r="DZ514" s="19"/>
      <c r="EA514" s="19"/>
      <c r="EB514" s="194"/>
      <c r="EC514" s="194"/>
      <c r="ED514" s="194"/>
      <c r="EE514" s="714"/>
      <c r="EF514" s="715"/>
      <c r="EG514" s="391"/>
      <c r="EH514" s="19"/>
      <c r="EI514" s="19"/>
      <c r="EJ514" s="85"/>
      <c r="EK514" s="85"/>
      <c r="EL514" s="85"/>
      <c r="EM514" s="135"/>
      <c r="EN514" s="90"/>
      <c r="EO514" s="126"/>
      <c r="EP514" s="19"/>
      <c r="EQ514" s="19"/>
    </row>
    <row r="515" spans="1:147" ht="37.5" customHeight="1">
      <c r="A515" s="88"/>
      <c r="B515" s="88"/>
      <c r="C515" s="88"/>
      <c r="D515" s="85"/>
      <c r="E515" s="85"/>
      <c r="F515" s="85"/>
      <c r="G515" s="135"/>
      <c r="H515" s="90"/>
      <c r="I515" s="126"/>
      <c r="J515" s="19"/>
      <c r="K515" s="19"/>
      <c r="L515" s="85"/>
      <c r="M515" s="85"/>
      <c r="N515" s="85"/>
      <c r="O515" s="135"/>
      <c r="P515" s="90"/>
      <c r="Q515" s="126"/>
      <c r="R515" s="19"/>
      <c r="S515" s="19"/>
      <c r="T515" s="85"/>
      <c r="U515" s="85"/>
      <c r="V515" s="85"/>
      <c r="W515" s="135"/>
      <c r="X515" s="90"/>
      <c r="Y515" s="126"/>
      <c r="Z515" s="19"/>
      <c r="AA515" s="19"/>
      <c r="AB515" s="85"/>
      <c r="AC515" s="85"/>
      <c r="AD515" s="85"/>
      <c r="AE515" s="135"/>
      <c r="AF515" s="90"/>
      <c r="AG515" s="126"/>
      <c r="AH515" s="19"/>
      <c r="AI515" s="19"/>
      <c r="AJ515" s="85"/>
      <c r="AK515" s="85"/>
      <c r="AL515" s="85"/>
      <c r="AM515" s="135"/>
      <c r="AN515" s="90"/>
      <c r="AO515" s="126"/>
      <c r="AP515" s="19"/>
      <c r="AQ515" s="19"/>
      <c r="AR515" s="85"/>
      <c r="AS515" s="85"/>
      <c r="AT515" s="85"/>
      <c r="AU515" s="135"/>
      <c r="AV515" s="90"/>
      <c r="AW515" s="126"/>
      <c r="AX515" s="19"/>
      <c r="AY515" s="19"/>
      <c r="AZ515" s="85"/>
      <c r="BA515" s="85"/>
      <c r="BB515" s="85"/>
      <c r="BC515" s="135"/>
      <c r="BD515" s="90"/>
      <c r="BE515" s="126"/>
      <c r="BF515" s="19"/>
      <c r="BG515" s="19"/>
      <c r="BH515" s="85"/>
      <c r="BI515" s="85"/>
      <c r="BJ515" s="85"/>
      <c r="BK515" s="135"/>
      <c r="BL515" s="90"/>
      <c r="BM515" s="126"/>
      <c r="BN515" s="19"/>
      <c r="BO515" s="19"/>
      <c r="BP515" s="85"/>
      <c r="BQ515" s="85"/>
      <c r="BR515" s="85"/>
      <c r="BS515" s="135"/>
      <c r="BT515" s="90"/>
      <c r="BU515" s="126"/>
      <c r="BV515" s="19"/>
      <c r="BW515" s="19"/>
      <c r="BX515" s="85"/>
      <c r="BY515" s="85"/>
      <c r="BZ515" s="85"/>
      <c r="CA515" s="135"/>
      <c r="CB515" s="90"/>
      <c r="CC515" s="126"/>
      <c r="CD515" s="19"/>
      <c r="CE515" s="19"/>
      <c r="CF515" s="85"/>
      <c r="CG515" s="85"/>
      <c r="CH515" s="85"/>
      <c r="CI515" s="135"/>
      <c r="CJ515" s="90"/>
      <c r="CK515" s="126"/>
      <c r="CL515" s="19"/>
      <c r="CM515" s="19"/>
      <c r="CN515" s="85"/>
      <c r="CO515" s="85"/>
      <c r="CP515" s="85"/>
      <c r="CQ515" s="135"/>
      <c r="CR515" s="90"/>
      <c r="CS515" s="126"/>
      <c r="CT515" s="19"/>
      <c r="CU515" s="19"/>
      <c r="CV515" s="85"/>
      <c r="CW515" s="85"/>
      <c r="CX515" s="85"/>
      <c r="CY515" s="135"/>
      <c r="CZ515" s="90"/>
      <c r="DA515" s="126"/>
      <c r="DB515" s="19"/>
      <c r="DC515" s="19"/>
      <c r="DD515" s="85"/>
      <c r="DE515" s="85"/>
      <c r="DF515" s="85"/>
      <c r="DG515" s="135"/>
      <c r="DH515" s="90"/>
      <c r="DI515" s="126"/>
      <c r="DJ515" s="19"/>
      <c r="DK515" s="19"/>
      <c r="DL515" s="85"/>
      <c r="DM515" s="85"/>
      <c r="DN515" s="85"/>
      <c r="DO515" s="135"/>
      <c r="DP515" s="90"/>
      <c r="DQ515" s="126"/>
      <c r="DR515" s="19"/>
      <c r="DS515" s="19"/>
      <c r="DT515" s="85"/>
      <c r="DU515" s="85"/>
      <c r="DV515" s="85"/>
      <c r="DW515" s="135"/>
      <c r="DX515" s="90"/>
      <c r="DY515" s="126"/>
      <c r="DZ515" s="19"/>
      <c r="EA515" s="19"/>
      <c r="EB515" s="194"/>
      <c r="EC515" s="194"/>
      <c r="ED515" s="194"/>
      <c r="EE515" s="714"/>
      <c r="EF515" s="715"/>
      <c r="EG515" s="391"/>
      <c r="EH515" s="19"/>
      <c r="EI515" s="19"/>
      <c r="EJ515" s="85"/>
      <c r="EK515" s="85"/>
      <c r="EL515" s="85"/>
      <c r="EM515" s="135"/>
      <c r="EN515" s="90"/>
      <c r="EO515" s="126"/>
      <c r="EP515" s="19"/>
      <c r="EQ515" s="19"/>
    </row>
    <row r="516" spans="1:147" ht="37.5" customHeight="1">
      <c r="A516" s="88"/>
      <c r="B516" s="88"/>
      <c r="C516" s="88"/>
      <c r="D516" s="85"/>
      <c r="E516" s="85"/>
      <c r="F516" s="85"/>
      <c r="G516" s="135"/>
      <c r="H516" s="90"/>
      <c r="I516" s="126"/>
      <c r="J516" s="19"/>
      <c r="K516" s="19"/>
      <c r="L516" s="85"/>
      <c r="M516" s="85"/>
      <c r="N516" s="85"/>
      <c r="O516" s="135"/>
      <c r="P516" s="90"/>
      <c r="Q516" s="126"/>
      <c r="R516" s="19"/>
      <c r="S516" s="19"/>
      <c r="T516" s="85"/>
      <c r="U516" s="85"/>
      <c r="V516" s="85"/>
      <c r="W516" s="135"/>
      <c r="X516" s="90"/>
      <c r="Y516" s="126"/>
      <c r="Z516" s="19"/>
      <c r="AA516" s="19"/>
      <c r="AB516" s="85"/>
      <c r="AC516" s="85"/>
      <c r="AD516" s="85"/>
      <c r="AE516" s="135"/>
      <c r="AF516" s="90"/>
      <c r="AG516" s="126"/>
      <c r="AH516" s="19"/>
      <c r="AI516" s="19"/>
      <c r="AJ516" s="85"/>
      <c r="AK516" s="85"/>
      <c r="AL516" s="85"/>
      <c r="AM516" s="135"/>
      <c r="AN516" s="90"/>
      <c r="AO516" s="126"/>
      <c r="AP516" s="19"/>
      <c r="AQ516" s="19"/>
      <c r="AR516" s="85"/>
      <c r="AS516" s="85"/>
      <c r="AT516" s="85"/>
      <c r="AU516" s="135"/>
      <c r="AV516" s="90"/>
      <c r="AW516" s="126"/>
      <c r="AX516" s="19"/>
      <c r="AY516" s="19"/>
      <c r="AZ516" s="85"/>
      <c r="BA516" s="85"/>
      <c r="BB516" s="85"/>
      <c r="BC516" s="135"/>
      <c r="BD516" s="90"/>
      <c r="BE516" s="126"/>
      <c r="BF516" s="19"/>
      <c r="BG516" s="19"/>
      <c r="BH516" s="85"/>
      <c r="BI516" s="85"/>
      <c r="BJ516" s="85"/>
      <c r="BK516" s="135"/>
      <c r="BL516" s="90"/>
      <c r="BM516" s="126"/>
      <c r="BN516" s="19"/>
      <c r="BO516" s="19"/>
      <c r="BP516" s="85"/>
      <c r="BQ516" s="85"/>
      <c r="BR516" s="85"/>
      <c r="BS516" s="135"/>
      <c r="BT516" s="90"/>
      <c r="BU516" s="126"/>
      <c r="BV516" s="19"/>
      <c r="BW516" s="19"/>
      <c r="BX516" s="85"/>
      <c r="BY516" s="85"/>
      <c r="BZ516" s="85"/>
      <c r="CA516" s="135"/>
      <c r="CB516" s="90"/>
      <c r="CC516" s="126"/>
      <c r="CD516" s="19"/>
      <c r="CE516" s="19"/>
      <c r="CF516" s="85"/>
      <c r="CG516" s="85"/>
      <c r="CH516" s="85"/>
      <c r="CI516" s="135"/>
      <c r="CJ516" s="90"/>
      <c r="CK516" s="126"/>
      <c r="CL516" s="19"/>
      <c r="CM516" s="19"/>
      <c r="CN516" s="85"/>
      <c r="CO516" s="85"/>
      <c r="CP516" s="85"/>
      <c r="CQ516" s="135"/>
      <c r="CR516" s="90"/>
      <c r="CS516" s="126"/>
      <c r="CT516" s="19"/>
      <c r="CU516" s="19"/>
      <c r="CV516" s="85"/>
      <c r="CW516" s="85"/>
      <c r="CX516" s="85"/>
      <c r="CY516" s="135"/>
      <c r="CZ516" s="90"/>
      <c r="DA516" s="126"/>
      <c r="DB516" s="19"/>
      <c r="DC516" s="19"/>
      <c r="DD516" s="85"/>
      <c r="DE516" s="85"/>
      <c r="DF516" s="85"/>
      <c r="DG516" s="135"/>
      <c r="DH516" s="90"/>
      <c r="DI516" s="126"/>
      <c r="DJ516" s="19"/>
      <c r="DK516" s="19"/>
      <c r="DL516" s="85"/>
      <c r="DM516" s="85"/>
      <c r="DN516" s="85"/>
      <c r="DO516" s="135"/>
      <c r="DP516" s="90"/>
      <c r="DQ516" s="126"/>
      <c r="DR516" s="19"/>
      <c r="DS516" s="19"/>
      <c r="DT516" s="85"/>
      <c r="DU516" s="85"/>
      <c r="DV516" s="85"/>
      <c r="DW516" s="135"/>
      <c r="DX516" s="90"/>
      <c r="DY516" s="126"/>
      <c r="DZ516" s="19"/>
      <c r="EA516" s="19"/>
      <c r="EB516" s="194"/>
      <c r="EC516" s="194"/>
      <c r="ED516" s="194"/>
      <c r="EE516" s="714"/>
      <c r="EF516" s="715"/>
      <c r="EG516" s="391"/>
      <c r="EH516" s="19"/>
      <c r="EI516" s="19"/>
      <c r="EJ516" s="85"/>
      <c r="EK516" s="85"/>
      <c r="EL516" s="85"/>
      <c r="EM516" s="135"/>
      <c r="EN516" s="90"/>
      <c r="EO516" s="126"/>
      <c r="EP516" s="19"/>
      <c r="EQ516" s="19"/>
    </row>
    <row r="517" spans="1:147" ht="37.5" customHeight="1">
      <c r="A517" s="88"/>
      <c r="B517" s="88"/>
      <c r="C517" s="88"/>
      <c r="D517" s="85"/>
      <c r="E517" s="85"/>
      <c r="F517" s="85"/>
      <c r="G517" s="135"/>
      <c r="H517" s="90"/>
      <c r="I517" s="126"/>
      <c r="J517" s="19"/>
      <c r="K517" s="19"/>
      <c r="L517" s="85"/>
      <c r="M517" s="85"/>
      <c r="N517" s="85"/>
      <c r="O517" s="135"/>
      <c r="P517" s="90"/>
      <c r="Q517" s="126"/>
      <c r="R517" s="19"/>
      <c r="S517" s="19"/>
      <c r="T517" s="85"/>
      <c r="U517" s="85"/>
      <c r="V517" s="85"/>
      <c r="W517" s="135"/>
      <c r="X517" s="90"/>
      <c r="Y517" s="126"/>
      <c r="Z517" s="19"/>
      <c r="AA517" s="19"/>
      <c r="AB517" s="85"/>
      <c r="AC517" s="85"/>
      <c r="AD517" s="85"/>
      <c r="AE517" s="135"/>
      <c r="AF517" s="90"/>
      <c r="AG517" s="126"/>
      <c r="AH517" s="19"/>
      <c r="AI517" s="19"/>
      <c r="AJ517" s="85"/>
      <c r="AK517" s="85"/>
      <c r="AL517" s="85"/>
      <c r="AM517" s="135"/>
      <c r="AN517" s="90"/>
      <c r="AO517" s="126"/>
      <c r="AP517" s="19"/>
      <c r="AQ517" s="19"/>
      <c r="AR517" s="85"/>
      <c r="AS517" s="85"/>
      <c r="AT517" s="85"/>
      <c r="AU517" s="135"/>
      <c r="AV517" s="90"/>
      <c r="AW517" s="126"/>
      <c r="AX517" s="19"/>
      <c r="AY517" s="19"/>
      <c r="AZ517" s="85"/>
      <c r="BA517" s="85"/>
      <c r="BB517" s="85"/>
      <c r="BC517" s="135"/>
      <c r="BD517" s="90"/>
      <c r="BE517" s="126"/>
      <c r="BF517" s="19"/>
      <c r="BG517" s="19"/>
      <c r="BH517" s="85"/>
      <c r="BI517" s="85"/>
      <c r="BJ517" s="85"/>
      <c r="BK517" s="135"/>
      <c r="BL517" s="90"/>
      <c r="BM517" s="126"/>
      <c r="BN517" s="19"/>
      <c r="BO517" s="19"/>
      <c r="BP517" s="85"/>
      <c r="BQ517" s="85"/>
      <c r="BR517" s="85"/>
      <c r="BS517" s="135"/>
      <c r="BT517" s="90"/>
      <c r="BU517" s="126"/>
      <c r="BV517" s="19"/>
      <c r="BW517" s="19"/>
      <c r="BX517" s="85"/>
      <c r="BY517" s="85"/>
      <c r="BZ517" s="85"/>
      <c r="CA517" s="135"/>
      <c r="CB517" s="90"/>
      <c r="CC517" s="126"/>
      <c r="CD517" s="19"/>
      <c r="CE517" s="19"/>
      <c r="CF517" s="85"/>
      <c r="CG517" s="85"/>
      <c r="CH517" s="85"/>
      <c r="CI517" s="135"/>
      <c r="CJ517" s="90"/>
      <c r="CK517" s="126"/>
      <c r="CL517" s="19"/>
      <c r="CM517" s="19"/>
      <c r="CN517" s="85"/>
      <c r="CO517" s="85"/>
      <c r="CP517" s="85"/>
      <c r="CQ517" s="135"/>
      <c r="CR517" s="90"/>
      <c r="CS517" s="126"/>
      <c r="CT517" s="19"/>
      <c r="CU517" s="19"/>
      <c r="CV517" s="85"/>
      <c r="CW517" s="85"/>
      <c r="CX517" s="85"/>
      <c r="CY517" s="135"/>
      <c r="CZ517" s="90"/>
      <c r="DA517" s="126"/>
      <c r="DB517" s="19"/>
      <c r="DC517" s="19"/>
      <c r="DD517" s="85"/>
      <c r="DE517" s="85"/>
      <c r="DF517" s="85"/>
      <c r="DG517" s="135"/>
      <c r="DH517" s="90"/>
      <c r="DI517" s="126"/>
      <c r="DJ517" s="19"/>
      <c r="DK517" s="19"/>
      <c r="DL517" s="85"/>
      <c r="DM517" s="85"/>
      <c r="DN517" s="85"/>
      <c r="DO517" s="135"/>
      <c r="DP517" s="90"/>
      <c r="DQ517" s="126"/>
      <c r="DR517" s="19"/>
      <c r="DS517" s="19"/>
      <c r="DT517" s="85"/>
      <c r="DU517" s="85"/>
      <c r="DV517" s="85"/>
      <c r="DW517" s="135"/>
      <c r="DX517" s="90"/>
      <c r="DY517" s="126"/>
      <c r="DZ517" s="19"/>
      <c r="EA517" s="19"/>
      <c r="EB517" s="194"/>
      <c r="EC517" s="194"/>
      <c r="ED517" s="194"/>
      <c r="EE517" s="714"/>
      <c r="EF517" s="715"/>
      <c r="EG517" s="391"/>
      <c r="EH517" s="19"/>
      <c r="EI517" s="19"/>
      <c r="EJ517" s="85"/>
      <c r="EK517" s="85"/>
      <c r="EL517" s="85"/>
      <c r="EM517" s="135"/>
      <c r="EN517" s="90"/>
      <c r="EO517" s="126"/>
      <c r="EP517" s="19"/>
      <c r="EQ517" s="19"/>
    </row>
    <row r="518" spans="1:147" ht="37.5" customHeight="1">
      <c r="A518" s="88"/>
      <c r="B518" s="88"/>
      <c r="C518" s="88"/>
      <c r="D518" s="85"/>
      <c r="E518" s="85"/>
      <c r="F518" s="85"/>
      <c r="G518" s="135"/>
      <c r="H518" s="90"/>
      <c r="I518" s="126"/>
      <c r="J518" s="19"/>
      <c r="K518" s="19"/>
      <c r="L518" s="85"/>
      <c r="M518" s="85"/>
      <c r="N518" s="85"/>
      <c r="O518" s="135"/>
      <c r="P518" s="90"/>
      <c r="Q518" s="126"/>
      <c r="R518" s="19"/>
      <c r="S518" s="19"/>
      <c r="T518" s="85"/>
      <c r="U518" s="85"/>
      <c r="V518" s="85"/>
      <c r="W518" s="135"/>
      <c r="X518" s="90"/>
      <c r="Y518" s="126"/>
      <c r="Z518" s="19"/>
      <c r="AA518" s="19"/>
      <c r="AB518" s="85"/>
      <c r="AC518" s="85"/>
      <c r="AD518" s="85"/>
      <c r="AE518" s="135"/>
      <c r="AF518" s="90"/>
      <c r="AG518" s="126"/>
      <c r="AH518" s="19"/>
      <c r="AI518" s="19"/>
      <c r="AJ518" s="85"/>
      <c r="AK518" s="85"/>
      <c r="AL518" s="85"/>
      <c r="AM518" s="135"/>
      <c r="AN518" s="90"/>
      <c r="AO518" s="126"/>
      <c r="AP518" s="19"/>
      <c r="AQ518" s="19"/>
      <c r="AR518" s="85"/>
      <c r="AS518" s="85"/>
      <c r="AT518" s="85"/>
      <c r="AU518" s="135"/>
      <c r="AV518" s="90"/>
      <c r="AW518" s="126"/>
      <c r="AX518" s="19"/>
      <c r="AY518" s="19"/>
      <c r="AZ518" s="85"/>
      <c r="BA518" s="85"/>
      <c r="BB518" s="85"/>
      <c r="BC518" s="135"/>
      <c r="BD518" s="90"/>
      <c r="BE518" s="126"/>
      <c r="BF518" s="19"/>
      <c r="BG518" s="19"/>
      <c r="BH518" s="85"/>
      <c r="BI518" s="85"/>
      <c r="BJ518" s="85"/>
      <c r="BK518" s="135"/>
      <c r="BL518" s="90"/>
      <c r="BM518" s="126"/>
      <c r="BN518" s="19"/>
      <c r="BO518" s="19"/>
      <c r="BP518" s="85"/>
      <c r="BQ518" s="85"/>
      <c r="BR518" s="85"/>
      <c r="BS518" s="135"/>
      <c r="BT518" s="90"/>
      <c r="BU518" s="126"/>
      <c r="BV518" s="19"/>
      <c r="BW518" s="19"/>
      <c r="BX518" s="85"/>
      <c r="BY518" s="85"/>
      <c r="BZ518" s="85"/>
      <c r="CA518" s="135"/>
      <c r="CB518" s="90"/>
      <c r="CC518" s="126"/>
      <c r="CD518" s="19"/>
      <c r="CE518" s="19"/>
      <c r="CF518" s="85"/>
      <c r="CG518" s="85"/>
      <c r="CH518" s="85"/>
      <c r="CI518" s="135"/>
      <c r="CJ518" s="90"/>
      <c r="CK518" s="126"/>
      <c r="CL518" s="19"/>
      <c r="CM518" s="19"/>
      <c r="CN518" s="85"/>
      <c r="CO518" s="85"/>
      <c r="CP518" s="85"/>
      <c r="CQ518" s="135"/>
      <c r="CR518" s="90"/>
      <c r="CS518" s="126"/>
      <c r="CT518" s="19"/>
      <c r="CU518" s="19"/>
      <c r="CV518" s="85"/>
      <c r="CW518" s="85"/>
      <c r="CX518" s="85"/>
      <c r="CY518" s="135"/>
      <c r="CZ518" s="90"/>
      <c r="DA518" s="126"/>
      <c r="DB518" s="19"/>
      <c r="DC518" s="19"/>
      <c r="DD518" s="85"/>
      <c r="DE518" s="85"/>
      <c r="DF518" s="85"/>
      <c r="DG518" s="135"/>
      <c r="DH518" s="90"/>
      <c r="DI518" s="126"/>
      <c r="DJ518" s="19"/>
      <c r="DK518" s="19"/>
      <c r="DL518" s="85"/>
      <c r="DM518" s="85"/>
      <c r="DN518" s="85"/>
      <c r="DO518" s="135"/>
      <c r="DP518" s="90"/>
      <c r="DQ518" s="126"/>
      <c r="DR518" s="19"/>
      <c r="DS518" s="19"/>
      <c r="DT518" s="85"/>
      <c r="DU518" s="85"/>
      <c r="DV518" s="85"/>
      <c r="DW518" s="135"/>
      <c r="DX518" s="90"/>
      <c r="DY518" s="126"/>
      <c r="DZ518" s="19"/>
      <c r="EA518" s="19"/>
      <c r="EB518" s="194"/>
      <c r="EC518" s="194"/>
      <c r="ED518" s="194"/>
      <c r="EE518" s="714"/>
      <c r="EF518" s="715"/>
      <c r="EG518" s="391"/>
      <c r="EH518" s="19"/>
      <c r="EI518" s="19"/>
      <c r="EJ518" s="85"/>
      <c r="EK518" s="85"/>
      <c r="EL518" s="85"/>
      <c r="EM518" s="135"/>
      <c r="EN518" s="90"/>
      <c r="EO518" s="126"/>
      <c r="EP518" s="19"/>
      <c r="EQ518" s="19"/>
    </row>
    <row r="519" spans="1:147" ht="37.5" customHeight="1">
      <c r="A519" s="88"/>
      <c r="B519" s="88"/>
      <c r="C519" s="88"/>
      <c r="D519" s="85"/>
      <c r="E519" s="85"/>
      <c r="F519" s="85"/>
      <c r="G519" s="135"/>
      <c r="H519" s="90"/>
      <c r="I519" s="126"/>
      <c r="J519" s="19"/>
      <c r="K519" s="19"/>
      <c r="L519" s="85"/>
      <c r="M519" s="85"/>
      <c r="N519" s="85"/>
      <c r="O519" s="135"/>
      <c r="P519" s="90"/>
      <c r="Q519" s="126"/>
      <c r="R519" s="19"/>
      <c r="S519" s="19"/>
      <c r="T519" s="85"/>
      <c r="U519" s="85"/>
      <c r="V519" s="85"/>
      <c r="W519" s="135"/>
      <c r="X519" s="90"/>
      <c r="Y519" s="126"/>
      <c r="Z519" s="19"/>
      <c r="AA519" s="19"/>
      <c r="AB519" s="85"/>
      <c r="AC519" s="85"/>
      <c r="AD519" s="85"/>
      <c r="AE519" s="135"/>
      <c r="AF519" s="90"/>
      <c r="AG519" s="126"/>
      <c r="AH519" s="19"/>
      <c r="AI519" s="19"/>
      <c r="AJ519" s="85"/>
      <c r="AK519" s="85"/>
      <c r="AL519" s="85"/>
      <c r="AM519" s="135"/>
      <c r="AN519" s="90"/>
      <c r="AO519" s="126"/>
      <c r="AP519" s="19"/>
      <c r="AQ519" s="19"/>
      <c r="AR519" s="85"/>
      <c r="AS519" s="85"/>
      <c r="AT519" s="85"/>
      <c r="AU519" s="135"/>
      <c r="AV519" s="90"/>
      <c r="AW519" s="126"/>
      <c r="AX519" s="19"/>
      <c r="AY519" s="19"/>
      <c r="AZ519" s="85"/>
      <c r="BA519" s="85"/>
      <c r="BB519" s="85"/>
      <c r="BC519" s="135"/>
      <c r="BD519" s="90"/>
      <c r="BE519" s="126"/>
      <c r="BF519" s="19"/>
      <c r="BG519" s="19"/>
      <c r="BH519" s="85"/>
      <c r="BI519" s="85"/>
      <c r="BJ519" s="85"/>
      <c r="BK519" s="135"/>
      <c r="BL519" s="90"/>
      <c r="BM519" s="126"/>
      <c r="BN519" s="19"/>
      <c r="BO519" s="19"/>
      <c r="BP519" s="85"/>
      <c r="BQ519" s="85"/>
      <c r="BR519" s="85"/>
      <c r="BS519" s="135"/>
      <c r="BT519" s="90"/>
      <c r="BU519" s="126"/>
      <c r="BV519" s="19"/>
      <c r="BW519" s="19"/>
      <c r="BX519" s="85"/>
      <c r="BY519" s="85"/>
      <c r="BZ519" s="85"/>
      <c r="CA519" s="135"/>
      <c r="CB519" s="90"/>
      <c r="CC519" s="126"/>
      <c r="CD519" s="19"/>
      <c r="CE519" s="19"/>
      <c r="CF519" s="85"/>
      <c r="CG519" s="85"/>
      <c r="CH519" s="85"/>
      <c r="CI519" s="135"/>
      <c r="CJ519" s="90"/>
      <c r="CK519" s="126"/>
      <c r="CL519" s="19"/>
      <c r="CM519" s="19"/>
      <c r="CN519" s="85"/>
      <c r="CO519" s="85"/>
      <c r="CP519" s="85"/>
      <c r="CQ519" s="135"/>
      <c r="CR519" s="90"/>
      <c r="CS519" s="126"/>
      <c r="CT519" s="19"/>
      <c r="CU519" s="19"/>
      <c r="CV519" s="85"/>
      <c r="CW519" s="85"/>
      <c r="CX519" s="85"/>
      <c r="CY519" s="135"/>
      <c r="CZ519" s="90"/>
      <c r="DA519" s="126"/>
      <c r="DB519" s="19"/>
      <c r="DC519" s="19"/>
      <c r="DD519" s="85"/>
      <c r="DE519" s="85"/>
      <c r="DF519" s="85"/>
      <c r="DG519" s="135"/>
      <c r="DH519" s="90"/>
      <c r="DI519" s="126"/>
      <c r="DJ519" s="19"/>
      <c r="DK519" s="19"/>
      <c r="DL519" s="85"/>
      <c r="DM519" s="85"/>
      <c r="DN519" s="85"/>
      <c r="DO519" s="135"/>
      <c r="DP519" s="90"/>
      <c r="DQ519" s="126"/>
      <c r="DR519" s="19"/>
      <c r="DS519" s="19"/>
      <c r="DT519" s="85"/>
      <c r="DU519" s="85"/>
      <c r="DV519" s="85"/>
      <c r="DW519" s="135"/>
      <c r="DX519" s="90"/>
      <c r="DY519" s="126"/>
      <c r="DZ519" s="19"/>
      <c r="EA519" s="19"/>
      <c r="EB519" s="194"/>
      <c r="EC519" s="194"/>
      <c r="ED519" s="194"/>
      <c r="EE519" s="714"/>
      <c r="EF519" s="715"/>
      <c r="EG519" s="391"/>
      <c r="EH519" s="19"/>
      <c r="EI519" s="19"/>
      <c r="EJ519" s="85"/>
      <c r="EK519" s="85"/>
      <c r="EL519" s="85"/>
      <c r="EM519" s="135"/>
      <c r="EN519" s="90"/>
      <c r="EO519" s="126"/>
      <c r="EP519" s="19"/>
      <c r="EQ519" s="19"/>
    </row>
    <row r="520" spans="1:147" ht="37.5" customHeight="1">
      <c r="A520" s="88"/>
      <c r="B520" s="88"/>
      <c r="C520" s="88"/>
      <c r="D520" s="85"/>
      <c r="E520" s="85"/>
      <c r="F520" s="85"/>
      <c r="G520" s="135"/>
      <c r="H520" s="90"/>
      <c r="I520" s="126"/>
      <c r="J520" s="19"/>
      <c r="K520" s="19"/>
      <c r="L520" s="85"/>
      <c r="M520" s="85"/>
      <c r="N520" s="85"/>
      <c r="O520" s="135"/>
      <c r="P520" s="90"/>
      <c r="Q520" s="126"/>
      <c r="R520" s="19"/>
      <c r="S520" s="19"/>
      <c r="T520" s="85"/>
      <c r="U520" s="85"/>
      <c r="V520" s="85"/>
      <c r="W520" s="135"/>
      <c r="X520" s="90"/>
      <c r="Y520" s="126"/>
      <c r="Z520" s="19"/>
      <c r="AA520" s="19"/>
      <c r="AB520" s="85"/>
      <c r="AC520" s="85"/>
      <c r="AD520" s="85"/>
      <c r="AE520" s="135"/>
      <c r="AF520" s="90"/>
      <c r="AG520" s="126"/>
      <c r="AH520" s="19"/>
      <c r="AI520" s="19"/>
      <c r="AJ520" s="85"/>
      <c r="AK520" s="85"/>
      <c r="AL520" s="85"/>
      <c r="AM520" s="135"/>
      <c r="AN520" s="90"/>
      <c r="AO520" s="126"/>
      <c r="AP520" s="19"/>
      <c r="AQ520" s="19"/>
      <c r="AR520" s="85"/>
      <c r="AS520" s="85"/>
      <c r="AT520" s="85"/>
      <c r="AU520" s="135"/>
      <c r="AV520" s="90"/>
      <c r="AW520" s="126"/>
      <c r="AX520" s="19"/>
      <c r="AY520" s="19"/>
      <c r="AZ520" s="85"/>
      <c r="BA520" s="85"/>
      <c r="BB520" s="85"/>
      <c r="BC520" s="135"/>
      <c r="BD520" s="90"/>
      <c r="BE520" s="126"/>
      <c r="BF520" s="19"/>
      <c r="BG520" s="19"/>
      <c r="BH520" s="85"/>
      <c r="BI520" s="85"/>
      <c r="BJ520" s="85"/>
      <c r="BK520" s="135"/>
      <c r="BL520" s="90"/>
      <c r="BM520" s="126"/>
      <c r="BN520" s="19"/>
      <c r="BO520" s="19"/>
      <c r="BP520" s="85"/>
      <c r="BQ520" s="85"/>
      <c r="BR520" s="85"/>
      <c r="BS520" s="135"/>
      <c r="BT520" s="90"/>
      <c r="BU520" s="126"/>
      <c r="BV520" s="19"/>
      <c r="BW520" s="19"/>
      <c r="BX520" s="85"/>
      <c r="BY520" s="85"/>
      <c r="BZ520" s="85"/>
      <c r="CA520" s="135"/>
      <c r="CB520" s="90"/>
      <c r="CC520" s="126"/>
      <c r="CD520" s="19"/>
      <c r="CE520" s="19"/>
      <c r="CF520" s="85"/>
      <c r="CG520" s="85"/>
      <c r="CH520" s="85"/>
      <c r="CI520" s="135"/>
      <c r="CJ520" s="90"/>
      <c r="CK520" s="126"/>
      <c r="CL520" s="19"/>
      <c r="CM520" s="19"/>
      <c r="CN520" s="85"/>
      <c r="CO520" s="85"/>
      <c r="CP520" s="85"/>
      <c r="CQ520" s="135"/>
      <c r="CR520" s="90"/>
      <c r="CS520" s="126"/>
      <c r="CT520" s="19"/>
      <c r="CU520" s="19"/>
      <c r="CV520" s="85"/>
      <c r="CW520" s="85"/>
      <c r="CX520" s="85"/>
      <c r="CY520" s="135"/>
      <c r="CZ520" s="90"/>
      <c r="DA520" s="126"/>
      <c r="DB520" s="19"/>
      <c r="DC520" s="19"/>
      <c r="DD520" s="85"/>
      <c r="DE520" s="85"/>
      <c r="DF520" s="85"/>
      <c r="DG520" s="135"/>
      <c r="DH520" s="90"/>
      <c r="DI520" s="126"/>
      <c r="DJ520" s="19"/>
      <c r="DK520" s="19"/>
      <c r="DL520" s="85"/>
      <c r="DM520" s="85"/>
      <c r="DN520" s="85"/>
      <c r="DO520" s="135"/>
      <c r="DP520" s="90"/>
      <c r="DQ520" s="126"/>
      <c r="DR520" s="19"/>
      <c r="DS520" s="19"/>
      <c r="DT520" s="85"/>
      <c r="DU520" s="85"/>
      <c r="DV520" s="85"/>
      <c r="DW520" s="135"/>
      <c r="DX520" s="90"/>
      <c r="DY520" s="126"/>
      <c r="DZ520" s="19"/>
      <c r="EA520" s="19"/>
      <c r="EB520" s="194"/>
      <c r="EC520" s="194"/>
      <c r="ED520" s="194"/>
      <c r="EE520" s="714"/>
      <c r="EF520" s="715"/>
      <c r="EG520" s="391"/>
      <c r="EH520" s="19"/>
      <c r="EI520" s="19"/>
      <c r="EJ520" s="85"/>
      <c r="EK520" s="85"/>
      <c r="EL520" s="85"/>
      <c r="EM520" s="135"/>
      <c r="EN520" s="90"/>
      <c r="EO520" s="126"/>
      <c r="EP520" s="19"/>
      <c r="EQ520" s="19"/>
    </row>
    <row r="521" spans="1:147" ht="37.5" customHeight="1">
      <c r="A521" s="88"/>
      <c r="B521" s="88"/>
      <c r="C521" s="88"/>
      <c r="D521" s="85"/>
      <c r="E521" s="85"/>
      <c r="F521" s="85"/>
      <c r="G521" s="135"/>
      <c r="H521" s="90"/>
      <c r="I521" s="126"/>
      <c r="J521" s="19"/>
      <c r="K521" s="19"/>
      <c r="L521" s="85"/>
      <c r="M521" s="85"/>
      <c r="N521" s="85"/>
      <c r="O521" s="135"/>
      <c r="P521" s="90"/>
      <c r="Q521" s="126"/>
      <c r="R521" s="19"/>
      <c r="S521" s="19"/>
      <c r="T521" s="85"/>
      <c r="U521" s="85"/>
      <c r="V521" s="85"/>
      <c r="W521" s="135"/>
      <c r="X521" s="90"/>
      <c r="Y521" s="126"/>
      <c r="Z521" s="19"/>
      <c r="AA521" s="19"/>
      <c r="AB521" s="85"/>
      <c r="AC521" s="85"/>
      <c r="AD521" s="85"/>
      <c r="AE521" s="135"/>
      <c r="AF521" s="90"/>
      <c r="AG521" s="126"/>
      <c r="AH521" s="19"/>
      <c r="AI521" s="19"/>
      <c r="AJ521" s="85"/>
      <c r="AK521" s="85"/>
      <c r="AL521" s="85"/>
      <c r="AM521" s="135"/>
      <c r="AN521" s="90"/>
      <c r="AO521" s="126"/>
      <c r="AP521" s="19"/>
      <c r="AQ521" s="19"/>
      <c r="AR521" s="85"/>
      <c r="AS521" s="85"/>
      <c r="AT521" s="85"/>
      <c r="AU521" s="135"/>
      <c r="AV521" s="90"/>
      <c r="AW521" s="126"/>
      <c r="AX521" s="19"/>
      <c r="AY521" s="19"/>
      <c r="AZ521" s="85"/>
      <c r="BA521" s="85"/>
      <c r="BB521" s="85"/>
      <c r="BC521" s="135"/>
      <c r="BD521" s="90"/>
      <c r="BE521" s="126"/>
      <c r="BF521" s="19"/>
      <c r="BG521" s="19"/>
      <c r="BH521" s="85"/>
      <c r="BI521" s="85"/>
      <c r="BJ521" s="85"/>
      <c r="BK521" s="135"/>
      <c r="BL521" s="90"/>
      <c r="BM521" s="126"/>
      <c r="BN521" s="19"/>
      <c r="BO521" s="19"/>
      <c r="BP521" s="85"/>
      <c r="BQ521" s="85"/>
      <c r="BR521" s="85"/>
      <c r="BS521" s="135"/>
      <c r="BT521" s="90"/>
      <c r="BU521" s="126"/>
      <c r="BV521" s="19"/>
      <c r="BW521" s="19"/>
      <c r="BX521" s="85"/>
      <c r="BY521" s="85"/>
      <c r="BZ521" s="85"/>
      <c r="CA521" s="135"/>
      <c r="CB521" s="90"/>
      <c r="CC521" s="126"/>
      <c r="CD521" s="19"/>
      <c r="CE521" s="19"/>
      <c r="CF521" s="85"/>
      <c r="CG521" s="85"/>
      <c r="CH521" s="85"/>
      <c r="CI521" s="135"/>
      <c r="CJ521" s="90"/>
      <c r="CK521" s="126"/>
      <c r="CL521" s="19"/>
      <c r="CM521" s="19"/>
      <c r="CN521" s="85"/>
      <c r="CO521" s="85"/>
      <c r="CP521" s="85"/>
      <c r="CQ521" s="135"/>
      <c r="CR521" s="90"/>
      <c r="CS521" s="126"/>
      <c r="CT521" s="19"/>
      <c r="CU521" s="19"/>
      <c r="CV521" s="85"/>
      <c r="CW521" s="85"/>
      <c r="CX521" s="85"/>
      <c r="CY521" s="135"/>
      <c r="CZ521" s="90"/>
      <c r="DA521" s="126"/>
      <c r="DB521" s="19"/>
      <c r="DC521" s="19"/>
      <c r="DD521" s="85"/>
      <c r="DE521" s="85"/>
      <c r="DF521" s="85"/>
      <c r="DG521" s="135"/>
      <c r="DH521" s="90"/>
      <c r="DI521" s="126"/>
      <c r="DJ521" s="19"/>
      <c r="DK521" s="19"/>
      <c r="DL521" s="85"/>
      <c r="DM521" s="85"/>
      <c r="DN521" s="85"/>
      <c r="DO521" s="135"/>
      <c r="DP521" s="90"/>
      <c r="DQ521" s="126"/>
      <c r="DR521" s="19"/>
      <c r="DS521" s="19"/>
      <c r="DT521" s="85"/>
      <c r="DU521" s="85"/>
      <c r="DV521" s="85"/>
      <c r="DW521" s="135"/>
      <c r="DX521" s="90"/>
      <c r="DY521" s="126"/>
      <c r="DZ521" s="19"/>
      <c r="EA521" s="19"/>
      <c r="EB521" s="194"/>
      <c r="EC521" s="194"/>
      <c r="ED521" s="194"/>
      <c r="EE521" s="714"/>
      <c r="EF521" s="715"/>
      <c r="EG521" s="391"/>
      <c r="EH521" s="19"/>
      <c r="EI521" s="19"/>
      <c r="EJ521" s="85"/>
      <c r="EK521" s="85"/>
      <c r="EL521" s="85"/>
      <c r="EM521" s="135"/>
      <c r="EN521" s="90"/>
      <c r="EO521" s="126"/>
      <c r="EP521" s="19"/>
      <c r="EQ521" s="19"/>
    </row>
    <row r="522" spans="1:147" ht="37.5" customHeight="1">
      <c r="A522" s="88"/>
      <c r="B522" s="88"/>
      <c r="C522" s="88"/>
      <c r="D522" s="85"/>
      <c r="E522" s="85"/>
      <c r="F522" s="85"/>
      <c r="G522" s="135"/>
      <c r="H522" s="90"/>
      <c r="I522" s="126"/>
      <c r="J522" s="19"/>
      <c r="K522" s="19"/>
      <c r="L522" s="85"/>
      <c r="M522" s="85"/>
      <c r="N522" s="85"/>
      <c r="O522" s="135"/>
      <c r="P522" s="90"/>
      <c r="Q522" s="126"/>
      <c r="R522" s="19"/>
      <c r="S522" s="19"/>
      <c r="T522" s="85"/>
      <c r="U522" s="85"/>
      <c r="V522" s="85"/>
      <c r="W522" s="135"/>
      <c r="X522" s="90"/>
      <c r="Y522" s="126"/>
      <c r="Z522" s="19"/>
      <c r="AA522" s="19"/>
      <c r="AB522" s="85"/>
      <c r="AC522" s="85"/>
      <c r="AD522" s="85"/>
      <c r="AE522" s="135"/>
      <c r="AF522" s="90"/>
      <c r="AG522" s="126"/>
      <c r="AH522" s="19"/>
      <c r="AI522" s="19"/>
      <c r="AJ522" s="85"/>
      <c r="AK522" s="85"/>
      <c r="AL522" s="85"/>
      <c r="AM522" s="135"/>
      <c r="AN522" s="90"/>
      <c r="AO522" s="126"/>
      <c r="AP522" s="19"/>
      <c r="AQ522" s="19"/>
      <c r="AR522" s="85"/>
      <c r="AS522" s="85"/>
      <c r="AT522" s="85"/>
      <c r="AU522" s="135"/>
      <c r="AV522" s="90"/>
      <c r="AW522" s="126"/>
      <c r="AX522" s="19"/>
      <c r="AY522" s="19"/>
      <c r="AZ522" s="85"/>
      <c r="BA522" s="85"/>
      <c r="BB522" s="85"/>
      <c r="BC522" s="135"/>
      <c r="BD522" s="90"/>
      <c r="BE522" s="126"/>
      <c r="BF522" s="19"/>
      <c r="BG522" s="19"/>
      <c r="BH522" s="85"/>
      <c r="BI522" s="85"/>
      <c r="BJ522" s="85"/>
      <c r="BK522" s="135"/>
      <c r="BL522" s="90"/>
      <c r="BM522" s="126"/>
      <c r="BN522" s="19"/>
      <c r="BO522" s="19"/>
      <c r="BP522" s="85"/>
      <c r="BQ522" s="85"/>
      <c r="BR522" s="85"/>
      <c r="BS522" s="135"/>
      <c r="BT522" s="90"/>
      <c r="BU522" s="126"/>
      <c r="BV522" s="19"/>
      <c r="BW522" s="19"/>
      <c r="BX522" s="85"/>
      <c r="BY522" s="85"/>
      <c r="BZ522" s="85"/>
      <c r="CA522" s="135"/>
      <c r="CB522" s="90"/>
      <c r="CC522" s="126"/>
      <c r="CD522" s="19"/>
      <c r="CE522" s="19"/>
      <c r="CF522" s="85"/>
      <c r="CG522" s="85"/>
      <c r="CH522" s="85"/>
      <c r="CI522" s="135"/>
      <c r="CJ522" s="90"/>
      <c r="CK522" s="126"/>
      <c r="CL522" s="19"/>
      <c r="CM522" s="19"/>
      <c r="CN522" s="85"/>
      <c r="CO522" s="85"/>
      <c r="CP522" s="85"/>
      <c r="CQ522" s="135"/>
      <c r="CR522" s="90"/>
      <c r="CS522" s="126"/>
      <c r="CT522" s="19"/>
      <c r="CU522" s="19"/>
      <c r="CV522" s="85"/>
      <c r="CW522" s="85"/>
      <c r="CX522" s="85"/>
      <c r="CY522" s="135"/>
      <c r="CZ522" s="90"/>
      <c r="DA522" s="126"/>
      <c r="DB522" s="19"/>
      <c r="DC522" s="19"/>
      <c r="DD522" s="85"/>
      <c r="DE522" s="85"/>
      <c r="DF522" s="85"/>
      <c r="DG522" s="135"/>
      <c r="DH522" s="90"/>
      <c r="DI522" s="126"/>
      <c r="DJ522" s="19"/>
      <c r="DK522" s="19"/>
      <c r="DL522" s="85"/>
      <c r="DM522" s="85"/>
      <c r="DN522" s="85"/>
      <c r="DO522" s="135"/>
      <c r="DP522" s="90"/>
      <c r="DQ522" s="126"/>
      <c r="DR522" s="19"/>
      <c r="DS522" s="19"/>
      <c r="DT522" s="85"/>
      <c r="DU522" s="85"/>
      <c r="DV522" s="85"/>
      <c r="DW522" s="135"/>
      <c r="DX522" s="90"/>
      <c r="DY522" s="126"/>
      <c r="DZ522" s="19"/>
      <c r="EA522" s="19"/>
      <c r="EB522" s="194"/>
      <c r="EC522" s="194"/>
      <c r="ED522" s="194"/>
      <c r="EE522" s="714"/>
      <c r="EF522" s="715"/>
      <c r="EG522" s="391"/>
      <c r="EH522" s="19"/>
      <c r="EI522" s="19"/>
      <c r="EJ522" s="85"/>
      <c r="EK522" s="85"/>
      <c r="EL522" s="85"/>
      <c r="EM522" s="135"/>
      <c r="EN522" s="90"/>
      <c r="EO522" s="126"/>
      <c r="EP522" s="19"/>
      <c r="EQ522" s="19"/>
    </row>
    <row r="523" spans="1:147" ht="37.5" customHeight="1">
      <c r="A523" s="88"/>
      <c r="B523" s="88"/>
      <c r="C523" s="88"/>
      <c r="D523" s="85"/>
      <c r="E523" s="85"/>
      <c r="F523" s="85"/>
      <c r="G523" s="135"/>
      <c r="H523" s="90"/>
      <c r="I523" s="126"/>
      <c r="J523" s="19"/>
      <c r="K523" s="19"/>
      <c r="L523" s="85"/>
      <c r="M523" s="85"/>
      <c r="N523" s="85"/>
      <c r="O523" s="135"/>
      <c r="P523" s="90"/>
      <c r="Q523" s="126"/>
      <c r="R523" s="19"/>
      <c r="S523" s="19"/>
      <c r="T523" s="85"/>
      <c r="U523" s="85"/>
      <c r="V523" s="85"/>
      <c r="W523" s="135"/>
      <c r="X523" s="90"/>
      <c r="Y523" s="126"/>
      <c r="Z523" s="19"/>
      <c r="AA523" s="19"/>
      <c r="AB523" s="85"/>
      <c r="AC523" s="85"/>
      <c r="AD523" s="85"/>
      <c r="AE523" s="135"/>
      <c r="AF523" s="90"/>
      <c r="AG523" s="126"/>
      <c r="AH523" s="19"/>
      <c r="AI523" s="19"/>
      <c r="AJ523" s="85"/>
      <c r="AK523" s="85"/>
      <c r="AL523" s="85"/>
      <c r="AM523" s="135"/>
      <c r="AN523" s="90"/>
      <c r="AO523" s="126"/>
      <c r="AP523" s="19"/>
      <c r="AQ523" s="19"/>
      <c r="AR523" s="85"/>
      <c r="AS523" s="85"/>
      <c r="AT523" s="85"/>
      <c r="AU523" s="135"/>
      <c r="AV523" s="90"/>
      <c r="AW523" s="126"/>
      <c r="AX523" s="19"/>
      <c r="AY523" s="19"/>
      <c r="AZ523" s="85"/>
      <c r="BA523" s="85"/>
      <c r="BB523" s="85"/>
      <c r="BC523" s="135"/>
      <c r="BD523" s="90"/>
      <c r="BE523" s="126"/>
      <c r="BF523" s="19"/>
      <c r="BG523" s="19"/>
      <c r="BH523" s="85"/>
      <c r="BI523" s="85"/>
      <c r="BJ523" s="85"/>
      <c r="BK523" s="135"/>
      <c r="BL523" s="90"/>
      <c r="BM523" s="126"/>
      <c r="BN523" s="19"/>
      <c r="BO523" s="19"/>
      <c r="BP523" s="85"/>
      <c r="BQ523" s="85"/>
      <c r="BR523" s="85"/>
      <c r="BS523" s="135"/>
      <c r="BT523" s="90"/>
      <c r="BU523" s="126"/>
      <c r="BV523" s="19"/>
      <c r="BW523" s="19"/>
      <c r="BX523" s="85"/>
      <c r="BY523" s="85"/>
      <c r="BZ523" s="85"/>
      <c r="CA523" s="135"/>
      <c r="CB523" s="90"/>
      <c r="CC523" s="126"/>
      <c r="CD523" s="19"/>
      <c r="CE523" s="19"/>
      <c r="CF523" s="85"/>
      <c r="CG523" s="85"/>
      <c r="CH523" s="85"/>
      <c r="CI523" s="135"/>
      <c r="CJ523" s="90"/>
      <c r="CK523" s="126"/>
      <c r="CL523" s="19"/>
      <c r="CM523" s="19"/>
      <c r="CN523" s="85"/>
      <c r="CO523" s="85"/>
      <c r="CP523" s="85"/>
      <c r="CQ523" s="135"/>
      <c r="CR523" s="90"/>
      <c r="CS523" s="126"/>
      <c r="CT523" s="19"/>
      <c r="CU523" s="19"/>
      <c r="CV523" s="85"/>
      <c r="CW523" s="85"/>
      <c r="CX523" s="85"/>
      <c r="CY523" s="135"/>
      <c r="CZ523" s="90"/>
      <c r="DA523" s="126"/>
      <c r="DB523" s="19"/>
      <c r="DC523" s="19"/>
      <c r="DD523" s="85"/>
      <c r="DE523" s="85"/>
      <c r="DF523" s="85"/>
      <c r="DG523" s="135"/>
      <c r="DH523" s="90"/>
      <c r="DI523" s="126"/>
      <c r="DJ523" s="19"/>
      <c r="DK523" s="19"/>
      <c r="DL523" s="85"/>
      <c r="DM523" s="85"/>
      <c r="DN523" s="85"/>
      <c r="DO523" s="135"/>
      <c r="DP523" s="90"/>
      <c r="DQ523" s="126"/>
      <c r="DR523" s="19"/>
      <c r="DS523" s="19"/>
      <c r="DT523" s="85"/>
      <c r="DU523" s="85"/>
      <c r="DV523" s="85"/>
      <c r="DW523" s="135"/>
      <c r="DX523" s="90"/>
      <c r="DY523" s="126"/>
      <c r="DZ523" s="19"/>
      <c r="EA523" s="19"/>
      <c r="EB523" s="194"/>
      <c r="EC523" s="194"/>
      <c r="ED523" s="194"/>
      <c r="EE523" s="714"/>
      <c r="EF523" s="715"/>
      <c r="EG523" s="391"/>
      <c r="EH523" s="19"/>
      <c r="EI523" s="19"/>
      <c r="EJ523" s="85"/>
      <c r="EK523" s="85"/>
      <c r="EL523" s="85"/>
      <c r="EM523" s="135"/>
      <c r="EN523" s="90"/>
      <c r="EO523" s="126"/>
      <c r="EP523" s="19"/>
      <c r="EQ523" s="19"/>
    </row>
    <row r="524" spans="1:147" ht="37.5" customHeight="1">
      <c r="A524" s="88"/>
      <c r="B524" s="88"/>
      <c r="C524" s="88"/>
      <c r="D524" s="85"/>
      <c r="E524" s="85"/>
      <c r="F524" s="85"/>
      <c r="G524" s="135"/>
      <c r="H524" s="90"/>
      <c r="I524" s="126"/>
      <c r="J524" s="19"/>
      <c r="K524" s="19"/>
      <c r="L524" s="85"/>
      <c r="M524" s="85"/>
      <c r="N524" s="85"/>
      <c r="O524" s="135"/>
      <c r="P524" s="90"/>
      <c r="Q524" s="126"/>
      <c r="R524" s="19"/>
      <c r="S524" s="19"/>
      <c r="T524" s="85"/>
      <c r="U524" s="85"/>
      <c r="V524" s="85"/>
      <c r="W524" s="135"/>
      <c r="X524" s="90"/>
      <c r="Y524" s="126"/>
      <c r="Z524" s="19"/>
      <c r="AA524" s="19"/>
      <c r="AB524" s="85"/>
      <c r="AC524" s="85"/>
      <c r="AD524" s="85"/>
      <c r="AE524" s="135"/>
      <c r="AF524" s="90"/>
      <c r="AG524" s="126"/>
      <c r="AH524" s="19"/>
      <c r="AI524" s="19"/>
      <c r="AJ524" s="85"/>
      <c r="AK524" s="85"/>
      <c r="AL524" s="85"/>
      <c r="AM524" s="135"/>
      <c r="AN524" s="90"/>
      <c r="AO524" s="126"/>
      <c r="AP524" s="19"/>
      <c r="AQ524" s="19"/>
      <c r="AR524" s="85"/>
      <c r="AS524" s="85"/>
      <c r="AT524" s="85"/>
      <c r="AU524" s="135"/>
      <c r="AV524" s="90"/>
      <c r="AW524" s="126"/>
      <c r="AX524" s="19"/>
      <c r="AY524" s="19"/>
      <c r="AZ524" s="85"/>
      <c r="BA524" s="85"/>
      <c r="BB524" s="85"/>
      <c r="BC524" s="135"/>
      <c r="BD524" s="90"/>
      <c r="BE524" s="126"/>
      <c r="BF524" s="19"/>
      <c r="BG524" s="19"/>
      <c r="BH524" s="85"/>
      <c r="BI524" s="85"/>
      <c r="BJ524" s="85"/>
      <c r="BK524" s="135"/>
      <c r="BL524" s="90"/>
      <c r="BM524" s="126"/>
      <c r="BN524" s="19"/>
      <c r="BO524" s="19"/>
      <c r="BP524" s="85"/>
      <c r="BQ524" s="85"/>
      <c r="BR524" s="85"/>
      <c r="BS524" s="135"/>
      <c r="BT524" s="90"/>
      <c r="BU524" s="126"/>
      <c r="BV524" s="19"/>
      <c r="BW524" s="19"/>
      <c r="BX524" s="85"/>
      <c r="BY524" s="85"/>
      <c r="BZ524" s="85"/>
      <c r="CA524" s="135"/>
      <c r="CB524" s="90"/>
      <c r="CC524" s="126"/>
      <c r="CD524" s="19"/>
      <c r="CE524" s="19"/>
      <c r="CF524" s="85"/>
      <c r="CG524" s="85"/>
      <c r="CH524" s="85"/>
      <c r="CI524" s="135"/>
      <c r="CJ524" s="90"/>
      <c r="CK524" s="126"/>
      <c r="CL524" s="19"/>
      <c r="CM524" s="19"/>
      <c r="CN524" s="85"/>
      <c r="CO524" s="85"/>
      <c r="CP524" s="85"/>
      <c r="CQ524" s="135"/>
      <c r="CR524" s="90"/>
      <c r="CS524" s="126"/>
      <c r="CT524" s="19"/>
      <c r="CU524" s="19"/>
      <c r="CV524" s="85"/>
      <c r="CW524" s="85"/>
      <c r="CX524" s="85"/>
      <c r="CY524" s="135"/>
      <c r="CZ524" s="90"/>
      <c r="DA524" s="126"/>
      <c r="DB524" s="19"/>
      <c r="DC524" s="19"/>
      <c r="DD524" s="85"/>
      <c r="DE524" s="85"/>
      <c r="DF524" s="85"/>
      <c r="DG524" s="135"/>
      <c r="DH524" s="90"/>
      <c r="DI524" s="126"/>
      <c r="DJ524" s="19"/>
      <c r="DK524" s="19"/>
      <c r="DL524" s="85"/>
      <c r="DM524" s="85"/>
      <c r="DN524" s="85"/>
      <c r="DO524" s="135"/>
      <c r="DP524" s="90"/>
      <c r="DQ524" s="126"/>
      <c r="DR524" s="19"/>
      <c r="DS524" s="19"/>
      <c r="DT524" s="85"/>
      <c r="DU524" s="85"/>
      <c r="DV524" s="85"/>
      <c r="DW524" s="135"/>
      <c r="DX524" s="90"/>
      <c r="DY524" s="126"/>
      <c r="DZ524" s="19"/>
      <c r="EA524" s="19"/>
      <c r="EB524" s="194"/>
      <c r="EC524" s="194"/>
      <c r="ED524" s="194"/>
      <c r="EE524" s="714"/>
      <c r="EF524" s="715"/>
      <c r="EG524" s="391"/>
      <c r="EH524" s="19"/>
      <c r="EI524" s="19"/>
      <c r="EJ524" s="85"/>
      <c r="EK524" s="85"/>
      <c r="EL524" s="85"/>
      <c r="EM524" s="135"/>
      <c r="EN524" s="90"/>
      <c r="EO524" s="126"/>
      <c r="EP524" s="19"/>
      <c r="EQ524" s="19"/>
    </row>
    <row r="525" spans="1:147" ht="37.5" customHeight="1">
      <c r="A525" s="88"/>
      <c r="B525" s="88"/>
      <c r="C525" s="88"/>
      <c r="D525" s="85"/>
      <c r="E525" s="85"/>
      <c r="F525" s="85"/>
      <c r="G525" s="135"/>
      <c r="H525" s="90"/>
      <c r="I525" s="126"/>
      <c r="J525" s="19"/>
      <c r="K525" s="19"/>
      <c r="L525" s="85"/>
      <c r="M525" s="85"/>
      <c r="N525" s="85"/>
      <c r="O525" s="135"/>
      <c r="P525" s="90"/>
      <c r="Q525" s="126"/>
      <c r="R525" s="19"/>
      <c r="S525" s="19"/>
      <c r="T525" s="85"/>
      <c r="U525" s="85"/>
      <c r="V525" s="85"/>
      <c r="W525" s="135"/>
      <c r="X525" s="90"/>
      <c r="Y525" s="126"/>
      <c r="Z525" s="19"/>
      <c r="AA525" s="19"/>
      <c r="AB525" s="85"/>
      <c r="AC525" s="85"/>
      <c r="AD525" s="85"/>
      <c r="AE525" s="135"/>
      <c r="AF525" s="90"/>
      <c r="AG525" s="126"/>
      <c r="AH525" s="19"/>
      <c r="AI525" s="19"/>
      <c r="AJ525" s="85"/>
      <c r="AK525" s="85"/>
      <c r="AL525" s="85"/>
      <c r="AM525" s="135"/>
      <c r="AN525" s="90"/>
      <c r="AO525" s="126"/>
      <c r="AP525" s="19"/>
      <c r="AQ525" s="19"/>
      <c r="AR525" s="85"/>
      <c r="AS525" s="85"/>
      <c r="AT525" s="85"/>
      <c r="AU525" s="135"/>
      <c r="AV525" s="90"/>
      <c r="AW525" s="126"/>
      <c r="AX525" s="19"/>
      <c r="AY525" s="19"/>
      <c r="AZ525" s="85"/>
      <c r="BA525" s="85"/>
      <c r="BB525" s="85"/>
      <c r="BC525" s="135"/>
      <c r="BD525" s="90"/>
      <c r="BE525" s="126"/>
      <c r="BF525" s="19"/>
      <c r="BG525" s="19"/>
      <c r="BH525" s="85"/>
      <c r="BI525" s="85"/>
      <c r="BJ525" s="85"/>
      <c r="BK525" s="135"/>
      <c r="BL525" s="90"/>
      <c r="BM525" s="126"/>
      <c r="BN525" s="19"/>
      <c r="BO525" s="19"/>
      <c r="BP525" s="85"/>
      <c r="BQ525" s="85"/>
      <c r="BR525" s="85"/>
      <c r="BS525" s="135"/>
      <c r="BT525" s="90"/>
      <c r="BU525" s="126"/>
      <c r="BV525" s="19"/>
      <c r="BW525" s="19"/>
      <c r="BX525" s="85"/>
      <c r="BY525" s="85"/>
      <c r="BZ525" s="85"/>
      <c r="CA525" s="135"/>
      <c r="CB525" s="90"/>
      <c r="CC525" s="126"/>
      <c r="CD525" s="19"/>
      <c r="CE525" s="19"/>
      <c r="CF525" s="85"/>
      <c r="CG525" s="85"/>
      <c r="CH525" s="85"/>
      <c r="CI525" s="135"/>
      <c r="CJ525" s="90"/>
      <c r="CK525" s="126"/>
      <c r="CL525" s="19"/>
      <c r="CM525" s="19"/>
      <c r="CN525" s="85"/>
      <c r="CO525" s="85"/>
      <c r="CP525" s="85"/>
      <c r="CQ525" s="135"/>
      <c r="CR525" s="90"/>
      <c r="CS525" s="126"/>
      <c r="CT525" s="19"/>
      <c r="CU525" s="19"/>
      <c r="CV525" s="85"/>
      <c r="CW525" s="85"/>
      <c r="CX525" s="85"/>
      <c r="CY525" s="135"/>
      <c r="CZ525" s="90"/>
      <c r="DA525" s="126"/>
      <c r="DB525" s="19"/>
      <c r="DC525" s="19"/>
      <c r="DD525" s="85"/>
      <c r="DE525" s="85"/>
      <c r="DF525" s="85"/>
      <c r="DG525" s="135"/>
      <c r="DH525" s="90"/>
      <c r="DI525" s="126"/>
      <c r="DJ525" s="19"/>
      <c r="DK525" s="19"/>
      <c r="DL525" s="85"/>
      <c r="DM525" s="85"/>
      <c r="DN525" s="85"/>
      <c r="DO525" s="135"/>
      <c r="DP525" s="90"/>
      <c r="DQ525" s="126"/>
      <c r="DR525" s="19"/>
      <c r="DS525" s="19"/>
      <c r="DT525" s="85"/>
      <c r="DU525" s="85"/>
      <c r="DV525" s="85"/>
      <c r="DW525" s="135"/>
      <c r="DX525" s="90"/>
      <c r="DY525" s="126"/>
      <c r="DZ525" s="19"/>
      <c r="EA525" s="19"/>
      <c r="EB525" s="194"/>
      <c r="EC525" s="194"/>
      <c r="ED525" s="194"/>
      <c r="EE525" s="714"/>
      <c r="EF525" s="715"/>
      <c r="EG525" s="391"/>
      <c r="EH525" s="19"/>
      <c r="EI525" s="19"/>
      <c r="EJ525" s="85"/>
      <c r="EK525" s="85"/>
      <c r="EL525" s="85"/>
      <c r="EM525" s="135"/>
      <c r="EN525" s="90"/>
      <c r="EO525" s="126"/>
      <c r="EP525" s="19"/>
      <c r="EQ525" s="19"/>
    </row>
    <row r="526" spans="1:147" ht="37.5" customHeight="1">
      <c r="A526" s="88"/>
      <c r="B526" s="88"/>
      <c r="C526" s="88"/>
      <c r="D526" s="85"/>
      <c r="E526" s="85"/>
      <c r="F526" s="85"/>
      <c r="G526" s="135"/>
      <c r="H526" s="90"/>
      <c r="I526" s="126"/>
      <c r="J526" s="19"/>
      <c r="K526" s="19"/>
      <c r="L526" s="85"/>
      <c r="M526" s="85"/>
      <c r="N526" s="85"/>
      <c r="O526" s="135"/>
      <c r="P526" s="90"/>
      <c r="Q526" s="126"/>
      <c r="R526" s="19"/>
      <c r="S526" s="19"/>
      <c r="T526" s="85"/>
      <c r="U526" s="85"/>
      <c r="V526" s="85"/>
      <c r="W526" s="135"/>
      <c r="X526" s="90"/>
      <c r="Y526" s="126"/>
      <c r="Z526" s="19"/>
      <c r="AA526" s="19"/>
      <c r="AB526" s="85"/>
      <c r="AC526" s="85"/>
      <c r="AD526" s="85"/>
      <c r="AE526" s="135"/>
      <c r="AF526" s="90"/>
      <c r="AG526" s="126"/>
      <c r="AH526" s="19"/>
      <c r="AI526" s="19"/>
      <c r="AJ526" s="85"/>
      <c r="AK526" s="85"/>
      <c r="AL526" s="85"/>
      <c r="AM526" s="135"/>
      <c r="AN526" s="90"/>
      <c r="AO526" s="126"/>
      <c r="AP526" s="19"/>
      <c r="AQ526" s="19"/>
      <c r="AR526" s="85"/>
      <c r="AS526" s="85"/>
      <c r="AT526" s="85"/>
      <c r="AU526" s="135"/>
      <c r="AV526" s="90"/>
      <c r="AW526" s="126"/>
      <c r="AX526" s="19"/>
      <c r="AY526" s="19"/>
      <c r="AZ526" s="85"/>
      <c r="BA526" s="85"/>
      <c r="BB526" s="85"/>
      <c r="BC526" s="135"/>
      <c r="BD526" s="90"/>
      <c r="BE526" s="126"/>
      <c r="BF526" s="19"/>
      <c r="BG526" s="19"/>
      <c r="BH526" s="85"/>
      <c r="BI526" s="85"/>
      <c r="BJ526" s="85"/>
      <c r="BK526" s="135"/>
      <c r="BL526" s="90"/>
      <c r="BM526" s="126"/>
      <c r="BN526" s="19"/>
      <c r="BO526" s="19"/>
      <c r="BP526" s="85"/>
      <c r="BQ526" s="85"/>
      <c r="BR526" s="85"/>
      <c r="BS526" s="135"/>
      <c r="BT526" s="90"/>
      <c r="BU526" s="126"/>
      <c r="BV526" s="19"/>
      <c r="BW526" s="19"/>
      <c r="BX526" s="85"/>
      <c r="BY526" s="85"/>
      <c r="BZ526" s="85"/>
      <c r="CA526" s="135"/>
      <c r="CB526" s="90"/>
      <c r="CC526" s="126"/>
      <c r="CD526" s="19"/>
      <c r="CE526" s="19"/>
      <c r="CF526" s="85"/>
      <c r="CG526" s="85"/>
      <c r="CH526" s="85"/>
      <c r="CI526" s="135"/>
      <c r="CJ526" s="90"/>
      <c r="CK526" s="126"/>
      <c r="CL526" s="19"/>
      <c r="CM526" s="19"/>
      <c r="CN526" s="85"/>
      <c r="CO526" s="85"/>
      <c r="CP526" s="85"/>
      <c r="CQ526" s="135"/>
      <c r="CR526" s="90"/>
      <c r="CS526" s="126"/>
      <c r="CT526" s="19"/>
      <c r="CU526" s="19"/>
      <c r="CV526" s="85"/>
      <c r="CW526" s="85"/>
      <c r="CX526" s="85"/>
      <c r="CY526" s="135"/>
      <c r="CZ526" s="90"/>
      <c r="DA526" s="126"/>
      <c r="DB526" s="19"/>
      <c r="DC526" s="19"/>
      <c r="DD526" s="85"/>
      <c r="DE526" s="85"/>
      <c r="DF526" s="85"/>
      <c r="DG526" s="135"/>
      <c r="DH526" s="90"/>
      <c r="DI526" s="126"/>
      <c r="DJ526" s="19"/>
      <c r="DK526" s="19"/>
      <c r="DL526" s="85"/>
      <c r="DM526" s="85"/>
      <c r="DN526" s="85"/>
      <c r="DO526" s="135"/>
      <c r="DP526" s="90"/>
      <c r="DQ526" s="126"/>
      <c r="DR526" s="19"/>
      <c r="DS526" s="19"/>
      <c r="DT526" s="85"/>
      <c r="DU526" s="85"/>
      <c r="DV526" s="85"/>
      <c r="DW526" s="135"/>
      <c r="DX526" s="90"/>
      <c r="DY526" s="126"/>
      <c r="DZ526" s="19"/>
      <c r="EA526" s="19"/>
      <c r="EB526" s="194"/>
      <c r="EC526" s="194"/>
      <c r="ED526" s="194"/>
      <c r="EE526" s="714"/>
      <c r="EF526" s="715"/>
      <c r="EG526" s="391"/>
      <c r="EH526" s="19"/>
      <c r="EI526" s="19"/>
      <c r="EJ526" s="85"/>
      <c r="EK526" s="85"/>
      <c r="EL526" s="85"/>
      <c r="EM526" s="135"/>
      <c r="EN526" s="90"/>
      <c r="EO526" s="126"/>
      <c r="EP526" s="19"/>
      <c r="EQ526" s="19"/>
    </row>
    <row r="527" spans="1:147" ht="37.5" customHeight="1">
      <c r="A527" s="88"/>
      <c r="B527" s="88"/>
      <c r="C527" s="88"/>
      <c r="D527" s="85"/>
      <c r="E527" s="85"/>
      <c r="F527" s="85"/>
      <c r="G527" s="135"/>
      <c r="H527" s="90"/>
      <c r="I527" s="126"/>
      <c r="J527" s="19"/>
      <c r="K527" s="19"/>
      <c r="L527" s="85"/>
      <c r="M527" s="85"/>
      <c r="N527" s="85"/>
      <c r="O527" s="135"/>
      <c r="P527" s="90"/>
      <c r="Q527" s="126"/>
      <c r="R527" s="19"/>
      <c r="S527" s="19"/>
      <c r="T527" s="85"/>
      <c r="U527" s="85"/>
      <c r="V527" s="85"/>
      <c r="W527" s="135"/>
      <c r="X527" s="90"/>
      <c r="Y527" s="126"/>
      <c r="Z527" s="19"/>
      <c r="AA527" s="19"/>
      <c r="AB527" s="85"/>
      <c r="AC527" s="85"/>
      <c r="AD527" s="85"/>
      <c r="AE527" s="135"/>
      <c r="AF527" s="90"/>
      <c r="AG527" s="126"/>
      <c r="AH527" s="19"/>
      <c r="AI527" s="19"/>
      <c r="AJ527" s="85"/>
      <c r="AK527" s="85"/>
      <c r="AL527" s="85"/>
      <c r="AM527" s="135"/>
      <c r="AN527" s="90"/>
      <c r="AO527" s="126"/>
      <c r="AP527" s="19"/>
      <c r="AQ527" s="19"/>
      <c r="AR527" s="85"/>
      <c r="AS527" s="85"/>
      <c r="AT527" s="85"/>
      <c r="AU527" s="135"/>
      <c r="AV527" s="90"/>
      <c r="AW527" s="126"/>
      <c r="AX527" s="19"/>
      <c r="AY527" s="19"/>
      <c r="AZ527" s="85"/>
      <c r="BA527" s="85"/>
      <c r="BB527" s="85"/>
      <c r="BC527" s="135"/>
      <c r="BD527" s="90"/>
      <c r="BE527" s="126"/>
      <c r="BF527" s="19"/>
      <c r="BG527" s="19"/>
      <c r="BH527" s="85"/>
      <c r="BI527" s="85"/>
      <c r="BJ527" s="85"/>
      <c r="BK527" s="135"/>
      <c r="BL527" s="90"/>
      <c r="BM527" s="126"/>
      <c r="BN527" s="19"/>
      <c r="BO527" s="19"/>
      <c r="BP527" s="85"/>
      <c r="BQ527" s="85"/>
      <c r="BR527" s="85"/>
      <c r="BS527" s="135"/>
      <c r="BT527" s="90"/>
      <c r="BU527" s="126"/>
      <c r="BV527" s="19"/>
      <c r="BW527" s="19"/>
      <c r="BX527" s="85"/>
      <c r="BY527" s="85"/>
      <c r="BZ527" s="85"/>
      <c r="CA527" s="135"/>
      <c r="CB527" s="90"/>
      <c r="CC527" s="126"/>
      <c r="CD527" s="19"/>
      <c r="CE527" s="19"/>
      <c r="CF527" s="85"/>
      <c r="CG527" s="85"/>
      <c r="CH527" s="85"/>
      <c r="CI527" s="135"/>
      <c r="CJ527" s="90"/>
      <c r="CK527" s="126"/>
      <c r="CL527" s="19"/>
      <c r="CM527" s="19"/>
      <c r="CN527" s="85"/>
      <c r="CO527" s="85"/>
      <c r="CP527" s="85"/>
      <c r="CQ527" s="135"/>
      <c r="CR527" s="90"/>
      <c r="CS527" s="126"/>
      <c r="CT527" s="19"/>
      <c r="CU527" s="19"/>
      <c r="CV527" s="85"/>
      <c r="CW527" s="85"/>
      <c r="CX527" s="85"/>
      <c r="CY527" s="135"/>
      <c r="CZ527" s="90"/>
      <c r="DA527" s="126"/>
      <c r="DB527" s="19"/>
      <c r="DC527" s="19"/>
      <c r="DD527" s="85"/>
      <c r="DE527" s="85"/>
      <c r="DF527" s="85"/>
      <c r="DG527" s="135"/>
      <c r="DH527" s="90"/>
      <c r="DI527" s="126"/>
      <c r="DJ527" s="19"/>
      <c r="DK527" s="19"/>
      <c r="DL527" s="85"/>
      <c r="DM527" s="85"/>
      <c r="DN527" s="85"/>
      <c r="DO527" s="135"/>
      <c r="DP527" s="90"/>
      <c r="DQ527" s="126"/>
      <c r="DR527" s="19"/>
      <c r="DS527" s="19"/>
      <c r="DT527" s="85"/>
      <c r="DU527" s="85"/>
      <c r="DV527" s="85"/>
      <c r="DW527" s="135"/>
      <c r="DX527" s="90"/>
      <c r="DY527" s="126"/>
      <c r="DZ527" s="19"/>
      <c r="EA527" s="19"/>
      <c r="EB527" s="194"/>
      <c r="EC527" s="194"/>
      <c r="ED527" s="194"/>
      <c r="EE527" s="714"/>
      <c r="EF527" s="715"/>
      <c r="EG527" s="391"/>
      <c r="EH527" s="19"/>
      <c r="EI527" s="19"/>
      <c r="EJ527" s="85"/>
      <c r="EK527" s="85"/>
      <c r="EL527" s="85"/>
      <c r="EM527" s="135"/>
      <c r="EN527" s="90"/>
      <c r="EO527" s="126"/>
      <c r="EP527" s="19"/>
      <c r="EQ527" s="19"/>
    </row>
    <row r="528" spans="1:147" ht="37.5" customHeight="1">
      <c r="A528" s="88"/>
      <c r="B528" s="88"/>
      <c r="C528" s="88"/>
      <c r="D528" s="85"/>
      <c r="E528" s="85"/>
      <c r="F528" s="85"/>
      <c r="G528" s="135"/>
      <c r="H528" s="90"/>
      <c r="I528" s="126"/>
      <c r="J528" s="19"/>
      <c r="K528" s="19"/>
      <c r="L528" s="85"/>
      <c r="M528" s="85"/>
      <c r="N528" s="85"/>
      <c r="O528" s="135"/>
      <c r="P528" s="90"/>
      <c r="Q528" s="126"/>
      <c r="R528" s="19"/>
      <c r="S528" s="19"/>
      <c r="T528" s="85"/>
      <c r="U528" s="85"/>
      <c r="V528" s="85"/>
      <c r="W528" s="135"/>
      <c r="X528" s="90"/>
      <c r="Y528" s="126"/>
      <c r="Z528" s="19"/>
      <c r="AA528" s="19"/>
      <c r="AB528" s="85"/>
      <c r="AC528" s="85"/>
      <c r="AD528" s="85"/>
      <c r="AE528" s="135"/>
      <c r="AF528" s="90"/>
      <c r="AG528" s="126"/>
      <c r="AH528" s="19"/>
      <c r="AI528" s="19"/>
      <c r="AJ528" s="85"/>
      <c r="AK528" s="85"/>
      <c r="AL528" s="85"/>
      <c r="AM528" s="135"/>
      <c r="AN528" s="90"/>
      <c r="AO528" s="126"/>
      <c r="AP528" s="19"/>
      <c r="AQ528" s="19"/>
      <c r="AR528" s="85"/>
      <c r="AS528" s="85"/>
      <c r="AT528" s="85"/>
      <c r="AU528" s="135"/>
      <c r="AV528" s="90"/>
      <c r="AW528" s="126"/>
      <c r="AX528" s="19"/>
      <c r="AY528" s="19"/>
      <c r="AZ528" s="85"/>
      <c r="BA528" s="85"/>
      <c r="BB528" s="85"/>
      <c r="BC528" s="135"/>
      <c r="BD528" s="90"/>
      <c r="BE528" s="126"/>
      <c r="BF528" s="19"/>
      <c r="BG528" s="19"/>
      <c r="BH528" s="85"/>
      <c r="BI528" s="85"/>
      <c r="BJ528" s="85"/>
      <c r="BK528" s="135"/>
      <c r="BL528" s="90"/>
      <c r="BM528" s="126"/>
      <c r="BN528" s="19"/>
      <c r="BO528" s="19"/>
      <c r="BP528" s="85"/>
      <c r="BQ528" s="85"/>
      <c r="BR528" s="85"/>
      <c r="BS528" s="135"/>
      <c r="BT528" s="90"/>
      <c r="BU528" s="126"/>
      <c r="BV528" s="19"/>
      <c r="BW528" s="19"/>
      <c r="BX528" s="85"/>
      <c r="BY528" s="85"/>
      <c r="BZ528" s="85"/>
      <c r="CA528" s="135"/>
      <c r="CB528" s="90"/>
      <c r="CC528" s="126"/>
      <c r="CD528" s="19"/>
      <c r="CE528" s="19"/>
      <c r="CF528" s="85"/>
      <c r="CG528" s="85"/>
      <c r="CH528" s="85"/>
      <c r="CI528" s="135"/>
      <c r="CJ528" s="90"/>
      <c r="CK528" s="126"/>
      <c r="CL528" s="19"/>
      <c r="CM528" s="19"/>
      <c r="CN528" s="85"/>
      <c r="CO528" s="85"/>
      <c r="CP528" s="85"/>
      <c r="CQ528" s="135"/>
      <c r="CR528" s="90"/>
      <c r="CS528" s="126"/>
      <c r="CT528" s="19"/>
      <c r="CU528" s="19"/>
      <c r="CV528" s="85"/>
      <c r="CW528" s="85"/>
      <c r="CX528" s="85"/>
      <c r="CY528" s="135"/>
      <c r="CZ528" s="90"/>
      <c r="DA528" s="126"/>
      <c r="DB528" s="19"/>
      <c r="DC528" s="19"/>
      <c r="DD528" s="85"/>
      <c r="DE528" s="85"/>
      <c r="DF528" s="85"/>
      <c r="DG528" s="135"/>
      <c r="DH528" s="90"/>
      <c r="DI528" s="126"/>
      <c r="DJ528" s="19"/>
      <c r="DK528" s="19"/>
      <c r="DL528" s="85"/>
      <c r="DM528" s="85"/>
      <c r="DN528" s="85"/>
      <c r="DO528" s="135"/>
      <c r="DP528" s="90"/>
      <c r="DQ528" s="126"/>
      <c r="DR528" s="19"/>
      <c r="DS528" s="19"/>
      <c r="DT528" s="85"/>
      <c r="DU528" s="85"/>
      <c r="DV528" s="85"/>
      <c r="DW528" s="135"/>
      <c r="DX528" s="90"/>
      <c r="DY528" s="126"/>
      <c r="DZ528" s="19"/>
      <c r="EA528" s="19"/>
      <c r="EB528" s="194"/>
      <c r="EC528" s="194"/>
      <c r="ED528" s="194"/>
      <c r="EE528" s="714"/>
      <c r="EF528" s="715"/>
      <c r="EG528" s="391"/>
      <c r="EH528" s="19"/>
      <c r="EI528" s="19"/>
      <c r="EJ528" s="85"/>
      <c r="EK528" s="85"/>
      <c r="EL528" s="85"/>
      <c r="EM528" s="135"/>
      <c r="EN528" s="90"/>
      <c r="EO528" s="126"/>
      <c r="EP528" s="19"/>
      <c r="EQ528" s="19"/>
    </row>
    <row r="529" spans="1:147" ht="37.5" customHeight="1">
      <c r="A529" s="88"/>
      <c r="B529" s="88"/>
      <c r="C529" s="88"/>
      <c r="D529" s="85"/>
      <c r="E529" s="85"/>
      <c r="F529" s="85"/>
      <c r="G529" s="135"/>
      <c r="H529" s="90"/>
      <c r="I529" s="126"/>
      <c r="J529" s="19"/>
      <c r="K529" s="19"/>
      <c r="L529" s="85"/>
      <c r="M529" s="85"/>
      <c r="N529" s="85"/>
      <c r="O529" s="135"/>
      <c r="P529" s="90"/>
      <c r="Q529" s="126"/>
      <c r="R529" s="19"/>
      <c r="S529" s="19"/>
      <c r="T529" s="85"/>
      <c r="U529" s="85"/>
      <c r="V529" s="85"/>
      <c r="W529" s="135"/>
      <c r="X529" s="90"/>
      <c r="Y529" s="126"/>
      <c r="Z529" s="19"/>
      <c r="AA529" s="19"/>
      <c r="AB529" s="85"/>
      <c r="AC529" s="85"/>
      <c r="AD529" s="85"/>
      <c r="AE529" s="135"/>
      <c r="AF529" s="90"/>
      <c r="AG529" s="126"/>
      <c r="AH529" s="19"/>
      <c r="AI529" s="19"/>
      <c r="AJ529" s="85"/>
      <c r="AK529" s="85"/>
      <c r="AL529" s="85"/>
      <c r="AM529" s="135"/>
      <c r="AN529" s="90"/>
      <c r="AO529" s="126"/>
      <c r="AP529" s="19"/>
      <c r="AQ529" s="19"/>
      <c r="AR529" s="85"/>
      <c r="AS529" s="85"/>
      <c r="AT529" s="85"/>
      <c r="AU529" s="135"/>
      <c r="AV529" s="90"/>
      <c r="AW529" s="126"/>
      <c r="AX529" s="19"/>
      <c r="AY529" s="19"/>
      <c r="AZ529" s="85"/>
      <c r="BA529" s="85"/>
      <c r="BB529" s="85"/>
      <c r="BC529" s="135"/>
      <c r="BD529" s="90"/>
      <c r="BE529" s="126"/>
      <c r="BF529" s="19"/>
      <c r="BG529" s="19"/>
      <c r="BH529" s="85"/>
      <c r="BI529" s="85"/>
      <c r="BJ529" s="85"/>
      <c r="BK529" s="135"/>
      <c r="BL529" s="90"/>
      <c r="BM529" s="126"/>
      <c r="BN529" s="19"/>
      <c r="BO529" s="19"/>
      <c r="BP529" s="85"/>
      <c r="BQ529" s="85"/>
      <c r="BR529" s="85"/>
      <c r="BS529" s="135"/>
      <c r="BT529" s="90"/>
      <c r="BU529" s="126"/>
      <c r="BV529" s="19"/>
      <c r="BW529" s="19"/>
      <c r="BX529" s="85"/>
      <c r="BY529" s="85"/>
      <c r="BZ529" s="85"/>
      <c r="CA529" s="135"/>
      <c r="CB529" s="90"/>
      <c r="CC529" s="126"/>
      <c r="CD529" s="19"/>
      <c r="CE529" s="19"/>
      <c r="CF529" s="85"/>
      <c r="CG529" s="85"/>
      <c r="CH529" s="85"/>
      <c r="CI529" s="135"/>
      <c r="CJ529" s="90"/>
      <c r="CK529" s="126"/>
      <c r="CL529" s="19"/>
      <c r="CM529" s="19"/>
      <c r="CN529" s="85"/>
      <c r="CO529" s="85"/>
      <c r="CP529" s="85"/>
      <c r="CQ529" s="135"/>
      <c r="CR529" s="90"/>
      <c r="CS529" s="126"/>
      <c r="CT529" s="19"/>
      <c r="CU529" s="19"/>
      <c r="CV529" s="85"/>
      <c r="CW529" s="85"/>
      <c r="CX529" s="85"/>
      <c r="CY529" s="135"/>
      <c r="CZ529" s="90"/>
      <c r="DA529" s="126"/>
      <c r="DB529" s="19"/>
      <c r="DC529" s="19"/>
      <c r="DD529" s="85"/>
      <c r="DE529" s="85"/>
      <c r="DF529" s="85"/>
      <c r="DG529" s="135"/>
      <c r="DH529" s="90"/>
      <c r="DI529" s="126"/>
      <c r="DJ529" s="19"/>
      <c r="DK529" s="19"/>
      <c r="DL529" s="85"/>
      <c r="DM529" s="85"/>
      <c r="DN529" s="85"/>
      <c r="DO529" s="135"/>
      <c r="DP529" s="90"/>
      <c r="DQ529" s="126"/>
      <c r="DR529" s="19"/>
      <c r="DS529" s="19"/>
      <c r="DT529" s="85"/>
      <c r="DU529" s="85"/>
      <c r="DV529" s="85"/>
      <c r="DW529" s="135"/>
      <c r="DX529" s="90"/>
      <c r="DY529" s="126"/>
      <c r="DZ529" s="19"/>
      <c r="EA529" s="19"/>
      <c r="EB529" s="194"/>
      <c r="EC529" s="194"/>
      <c r="ED529" s="194"/>
      <c r="EE529" s="714"/>
      <c r="EF529" s="715"/>
      <c r="EG529" s="391"/>
      <c r="EH529" s="19"/>
      <c r="EI529" s="19"/>
      <c r="EJ529" s="85"/>
      <c r="EK529" s="85"/>
      <c r="EL529" s="85"/>
      <c r="EM529" s="135"/>
      <c r="EN529" s="90"/>
      <c r="EO529" s="126"/>
      <c r="EP529" s="19"/>
      <c r="EQ529" s="19"/>
    </row>
    <row r="530" spans="1:147" ht="37.5" customHeight="1">
      <c r="A530" s="88"/>
      <c r="B530" s="88"/>
      <c r="C530" s="88"/>
      <c r="D530" s="85"/>
      <c r="E530" s="85"/>
      <c r="F530" s="85"/>
      <c r="G530" s="135"/>
      <c r="H530" s="90"/>
      <c r="I530" s="126"/>
      <c r="J530" s="19"/>
      <c r="K530" s="19"/>
      <c r="L530" s="85"/>
      <c r="M530" s="85"/>
      <c r="N530" s="85"/>
      <c r="O530" s="135"/>
      <c r="P530" s="90"/>
      <c r="Q530" s="126"/>
      <c r="R530" s="19"/>
      <c r="S530" s="19"/>
      <c r="T530" s="85"/>
      <c r="U530" s="85"/>
      <c r="V530" s="85"/>
      <c r="W530" s="135"/>
      <c r="X530" s="90"/>
      <c r="Y530" s="126"/>
      <c r="Z530" s="19"/>
      <c r="AA530" s="19"/>
      <c r="AB530" s="85"/>
      <c r="AC530" s="85"/>
      <c r="AD530" s="85"/>
      <c r="AE530" s="135"/>
      <c r="AF530" s="90"/>
      <c r="AG530" s="126"/>
      <c r="AH530" s="19"/>
      <c r="AI530" s="19"/>
      <c r="AJ530" s="85"/>
      <c r="AK530" s="85"/>
      <c r="AL530" s="85"/>
      <c r="AM530" s="135"/>
      <c r="AN530" s="90"/>
      <c r="AO530" s="126"/>
      <c r="AP530" s="19"/>
      <c r="AQ530" s="19"/>
      <c r="AR530" s="85"/>
      <c r="AS530" s="85"/>
      <c r="AT530" s="85"/>
      <c r="AU530" s="135"/>
      <c r="AV530" s="90"/>
      <c r="AW530" s="126"/>
      <c r="AX530" s="19"/>
      <c r="AY530" s="19"/>
      <c r="AZ530" s="85"/>
      <c r="BA530" s="85"/>
      <c r="BB530" s="85"/>
      <c r="BC530" s="135"/>
      <c r="BD530" s="90"/>
      <c r="BE530" s="126"/>
      <c r="BF530" s="19"/>
      <c r="BG530" s="19"/>
      <c r="BH530" s="85"/>
      <c r="BI530" s="85"/>
      <c r="BJ530" s="85"/>
      <c r="BK530" s="135"/>
      <c r="BL530" s="90"/>
      <c r="BM530" s="126"/>
      <c r="BN530" s="19"/>
      <c r="BO530" s="19"/>
      <c r="BP530" s="85"/>
      <c r="BQ530" s="85"/>
      <c r="BR530" s="85"/>
      <c r="BS530" s="135"/>
      <c r="BT530" s="90"/>
      <c r="BU530" s="126"/>
      <c r="BV530" s="19"/>
      <c r="BW530" s="19"/>
      <c r="BX530" s="85"/>
      <c r="BY530" s="85"/>
      <c r="BZ530" s="85"/>
      <c r="CA530" s="135"/>
      <c r="CB530" s="90"/>
      <c r="CC530" s="126"/>
      <c r="CD530" s="19"/>
      <c r="CE530" s="19"/>
      <c r="CF530" s="85"/>
      <c r="CG530" s="85"/>
      <c r="CH530" s="85"/>
      <c r="CI530" s="135"/>
      <c r="CJ530" s="90"/>
      <c r="CK530" s="126"/>
      <c r="CL530" s="19"/>
      <c r="CM530" s="19"/>
      <c r="CN530" s="85"/>
      <c r="CO530" s="85"/>
      <c r="CP530" s="85"/>
      <c r="CQ530" s="135"/>
      <c r="CR530" s="90"/>
      <c r="CS530" s="126"/>
      <c r="CT530" s="19"/>
      <c r="CU530" s="19"/>
      <c r="CV530" s="85"/>
      <c r="CW530" s="85"/>
      <c r="CX530" s="85"/>
      <c r="CY530" s="135"/>
      <c r="CZ530" s="90"/>
      <c r="DA530" s="126"/>
      <c r="DB530" s="19"/>
      <c r="DC530" s="19"/>
      <c r="DD530" s="85"/>
      <c r="DE530" s="85"/>
      <c r="DF530" s="85"/>
      <c r="DG530" s="135"/>
      <c r="DH530" s="90"/>
      <c r="DI530" s="126"/>
      <c r="DJ530" s="19"/>
      <c r="DK530" s="19"/>
      <c r="DL530" s="85"/>
      <c r="DM530" s="85"/>
      <c r="DN530" s="85"/>
      <c r="DO530" s="135"/>
      <c r="DP530" s="90"/>
      <c r="DQ530" s="126"/>
      <c r="DR530" s="19"/>
      <c r="DS530" s="19"/>
      <c r="DT530" s="85"/>
      <c r="DU530" s="85"/>
      <c r="DV530" s="85"/>
      <c r="DW530" s="135"/>
      <c r="DX530" s="90"/>
      <c r="DY530" s="126"/>
      <c r="DZ530" s="19"/>
      <c r="EA530" s="19"/>
      <c r="EB530" s="194"/>
      <c r="EC530" s="194"/>
      <c r="ED530" s="194"/>
      <c r="EE530" s="714"/>
      <c r="EF530" s="715"/>
      <c r="EG530" s="391"/>
      <c r="EH530" s="19"/>
      <c r="EI530" s="19"/>
      <c r="EJ530" s="85"/>
      <c r="EK530" s="85"/>
      <c r="EL530" s="85"/>
      <c r="EM530" s="135"/>
      <c r="EN530" s="90"/>
      <c r="EO530" s="126"/>
      <c r="EP530" s="19"/>
      <c r="EQ530" s="19"/>
    </row>
    <row r="531" spans="1:147" ht="37.5" customHeight="1">
      <c r="A531" s="88"/>
      <c r="B531" s="88"/>
      <c r="C531" s="88"/>
      <c r="D531" s="85"/>
      <c r="E531" s="85"/>
      <c r="F531" s="85"/>
      <c r="G531" s="135"/>
      <c r="H531" s="90"/>
      <c r="I531" s="126"/>
      <c r="J531" s="19"/>
      <c r="K531" s="19"/>
      <c r="L531" s="85"/>
      <c r="M531" s="85"/>
      <c r="N531" s="85"/>
      <c r="O531" s="135"/>
      <c r="P531" s="90"/>
      <c r="Q531" s="126"/>
      <c r="R531" s="19"/>
      <c r="S531" s="19"/>
      <c r="T531" s="85"/>
      <c r="U531" s="85"/>
      <c r="V531" s="85"/>
      <c r="W531" s="135"/>
      <c r="X531" s="90"/>
      <c r="Y531" s="126"/>
      <c r="Z531" s="19"/>
      <c r="AA531" s="19"/>
      <c r="AB531" s="85"/>
      <c r="AC531" s="85"/>
      <c r="AD531" s="85"/>
      <c r="AE531" s="135"/>
      <c r="AF531" s="90"/>
      <c r="AG531" s="126"/>
      <c r="AH531" s="19"/>
      <c r="AI531" s="19"/>
      <c r="AJ531" s="85"/>
      <c r="AK531" s="85"/>
      <c r="AL531" s="85"/>
      <c r="AM531" s="135"/>
      <c r="AN531" s="90"/>
      <c r="AO531" s="126"/>
      <c r="AP531" s="19"/>
      <c r="AQ531" s="19"/>
      <c r="AR531" s="85"/>
      <c r="AS531" s="85"/>
      <c r="AT531" s="85"/>
      <c r="AU531" s="135"/>
      <c r="AV531" s="90"/>
      <c r="AW531" s="126"/>
      <c r="AX531" s="19"/>
      <c r="AY531" s="19"/>
      <c r="AZ531" s="85"/>
      <c r="BA531" s="85"/>
      <c r="BB531" s="85"/>
      <c r="BC531" s="135"/>
      <c r="BD531" s="90"/>
      <c r="BE531" s="126"/>
      <c r="BF531" s="19"/>
      <c r="BG531" s="19"/>
      <c r="BH531" s="85"/>
      <c r="BI531" s="85"/>
      <c r="BJ531" s="85"/>
      <c r="BK531" s="135"/>
      <c r="BL531" s="90"/>
      <c r="BM531" s="126"/>
      <c r="BN531" s="19"/>
      <c r="BO531" s="19"/>
      <c r="BP531" s="85"/>
      <c r="BQ531" s="85"/>
      <c r="BR531" s="85"/>
      <c r="BS531" s="135"/>
      <c r="BT531" s="90"/>
      <c r="BU531" s="126"/>
      <c r="BV531" s="19"/>
      <c r="BW531" s="19"/>
      <c r="BX531" s="85"/>
      <c r="BY531" s="85"/>
      <c r="BZ531" s="85"/>
      <c r="CA531" s="135"/>
      <c r="CB531" s="90"/>
      <c r="CC531" s="126"/>
      <c r="CD531" s="19"/>
      <c r="CE531" s="19"/>
      <c r="CF531" s="85"/>
      <c r="CG531" s="85"/>
      <c r="CH531" s="85"/>
      <c r="CI531" s="135"/>
      <c r="CJ531" s="90"/>
      <c r="CK531" s="126"/>
      <c r="CL531" s="19"/>
      <c r="CM531" s="19"/>
      <c r="CN531" s="85"/>
      <c r="CO531" s="85"/>
      <c r="CP531" s="85"/>
      <c r="CQ531" s="135"/>
      <c r="CR531" s="90"/>
      <c r="CS531" s="126"/>
      <c r="CT531" s="19"/>
      <c r="CU531" s="19"/>
      <c r="CV531" s="85"/>
      <c r="CW531" s="85"/>
      <c r="CX531" s="85"/>
      <c r="CY531" s="135"/>
      <c r="CZ531" s="90"/>
      <c r="DA531" s="126"/>
      <c r="DB531" s="19"/>
      <c r="DC531" s="19"/>
      <c r="DD531" s="85"/>
      <c r="DE531" s="85"/>
      <c r="DF531" s="85"/>
      <c r="DG531" s="135"/>
      <c r="DH531" s="90"/>
      <c r="DI531" s="126"/>
      <c r="DJ531" s="19"/>
      <c r="DK531" s="19"/>
      <c r="DL531" s="85"/>
      <c r="DM531" s="85"/>
      <c r="DN531" s="85"/>
      <c r="DO531" s="135"/>
      <c r="DP531" s="90"/>
      <c r="DQ531" s="126"/>
      <c r="DR531" s="19"/>
      <c r="DS531" s="19"/>
      <c r="DT531" s="85"/>
      <c r="DU531" s="85"/>
      <c r="DV531" s="85"/>
      <c r="DW531" s="135"/>
      <c r="DX531" s="90"/>
      <c r="DY531" s="126"/>
      <c r="DZ531" s="19"/>
      <c r="EA531" s="19"/>
      <c r="EB531" s="194"/>
      <c r="EC531" s="194"/>
      <c r="ED531" s="194"/>
      <c r="EE531" s="714"/>
      <c r="EF531" s="715"/>
      <c r="EG531" s="391"/>
      <c r="EH531" s="19"/>
      <c r="EI531" s="19"/>
      <c r="EJ531" s="85"/>
      <c r="EK531" s="85"/>
      <c r="EL531" s="85"/>
      <c r="EM531" s="135"/>
      <c r="EN531" s="90"/>
      <c r="EO531" s="126"/>
      <c r="EP531" s="19"/>
      <c r="EQ531" s="19"/>
    </row>
    <row r="532" spans="1:147" ht="37.5" customHeight="1">
      <c r="A532" s="88"/>
      <c r="B532" s="88"/>
      <c r="C532" s="88"/>
      <c r="D532" s="85"/>
      <c r="E532" s="85"/>
      <c r="F532" s="85"/>
      <c r="G532" s="135"/>
      <c r="H532" s="90"/>
      <c r="I532" s="126"/>
      <c r="J532" s="19"/>
      <c r="K532" s="19"/>
      <c r="L532" s="85"/>
      <c r="M532" s="85"/>
      <c r="N532" s="85"/>
      <c r="O532" s="135"/>
      <c r="P532" s="90"/>
      <c r="Q532" s="126"/>
      <c r="R532" s="19"/>
      <c r="S532" s="19"/>
      <c r="T532" s="85"/>
      <c r="U532" s="85"/>
      <c r="V532" s="85"/>
      <c r="W532" s="135"/>
      <c r="X532" s="90"/>
      <c r="Y532" s="126"/>
      <c r="Z532" s="19"/>
      <c r="AA532" s="19"/>
      <c r="AB532" s="85"/>
      <c r="AC532" s="85"/>
      <c r="AD532" s="85"/>
      <c r="AE532" s="135"/>
      <c r="AF532" s="90"/>
      <c r="AG532" s="126"/>
      <c r="AH532" s="19"/>
      <c r="AI532" s="19"/>
      <c r="AJ532" s="85"/>
      <c r="AK532" s="85"/>
      <c r="AL532" s="85"/>
      <c r="AM532" s="135"/>
      <c r="AN532" s="90"/>
      <c r="AO532" s="126"/>
      <c r="AP532" s="19"/>
      <c r="AQ532" s="19"/>
      <c r="AR532" s="85"/>
      <c r="AS532" s="85"/>
      <c r="AT532" s="85"/>
      <c r="AU532" s="135"/>
      <c r="AV532" s="90"/>
      <c r="AW532" s="126"/>
      <c r="AX532" s="19"/>
      <c r="AY532" s="19"/>
      <c r="AZ532" s="85"/>
      <c r="BA532" s="85"/>
      <c r="BB532" s="85"/>
      <c r="BC532" s="135"/>
      <c r="BD532" s="90"/>
      <c r="BE532" s="126"/>
      <c r="BF532" s="19"/>
      <c r="BG532" s="19"/>
      <c r="BH532" s="85"/>
      <c r="BI532" s="85"/>
      <c r="BJ532" s="85"/>
      <c r="BK532" s="135"/>
      <c r="BL532" s="90"/>
      <c r="BM532" s="126"/>
      <c r="BN532" s="19"/>
      <c r="BO532" s="19"/>
      <c r="BP532" s="85"/>
      <c r="BQ532" s="85"/>
      <c r="BR532" s="85"/>
      <c r="BS532" s="135"/>
      <c r="BT532" s="90"/>
      <c r="BU532" s="126"/>
      <c r="BV532" s="19"/>
      <c r="BW532" s="19"/>
      <c r="BX532" s="85"/>
      <c r="BY532" s="85"/>
      <c r="BZ532" s="85"/>
      <c r="CA532" s="135"/>
      <c r="CB532" s="90"/>
      <c r="CC532" s="126"/>
      <c r="CD532" s="19"/>
      <c r="CE532" s="19"/>
      <c r="CF532" s="85"/>
      <c r="CG532" s="85"/>
      <c r="CH532" s="85"/>
      <c r="CI532" s="135"/>
      <c r="CJ532" s="90"/>
      <c r="CK532" s="126"/>
      <c r="CL532" s="19"/>
      <c r="CM532" s="19"/>
      <c r="CN532" s="85"/>
      <c r="CO532" s="85"/>
      <c r="CP532" s="85"/>
      <c r="CQ532" s="135"/>
      <c r="CR532" s="90"/>
      <c r="CS532" s="126"/>
      <c r="CT532" s="19"/>
      <c r="CU532" s="19"/>
      <c r="CV532" s="85"/>
      <c r="CW532" s="85"/>
      <c r="CX532" s="85"/>
      <c r="CY532" s="135"/>
      <c r="CZ532" s="90"/>
      <c r="DA532" s="126"/>
      <c r="DB532" s="19"/>
      <c r="DC532" s="19"/>
      <c r="DD532" s="85"/>
      <c r="DE532" s="85"/>
      <c r="DF532" s="85"/>
      <c r="DG532" s="135"/>
      <c r="DH532" s="90"/>
      <c r="DI532" s="126"/>
      <c r="DJ532" s="19"/>
      <c r="DK532" s="19"/>
      <c r="DL532" s="85"/>
      <c r="DM532" s="85"/>
      <c r="DN532" s="85"/>
      <c r="DO532" s="135"/>
      <c r="DP532" s="90"/>
      <c r="DQ532" s="126"/>
      <c r="DR532" s="19"/>
      <c r="DS532" s="19"/>
      <c r="DT532" s="85"/>
      <c r="DU532" s="85"/>
      <c r="DV532" s="85"/>
      <c r="DW532" s="135"/>
      <c r="DX532" s="90"/>
      <c r="DY532" s="126"/>
      <c r="DZ532" s="19"/>
      <c r="EA532" s="19"/>
      <c r="EB532" s="194"/>
      <c r="EC532" s="194"/>
      <c r="ED532" s="194"/>
      <c r="EE532" s="714"/>
      <c r="EF532" s="715"/>
      <c r="EG532" s="391"/>
      <c r="EH532" s="19"/>
      <c r="EI532" s="19"/>
      <c r="EJ532" s="85"/>
      <c r="EK532" s="85"/>
      <c r="EL532" s="85"/>
      <c r="EM532" s="135"/>
      <c r="EN532" s="90"/>
      <c r="EO532" s="126"/>
      <c r="EP532" s="19"/>
      <c r="EQ532" s="19"/>
    </row>
    <row r="533" spans="1:147" ht="37.5" customHeight="1">
      <c r="A533" s="88"/>
      <c r="B533" s="88"/>
      <c r="C533" s="88"/>
      <c r="D533" s="85"/>
      <c r="E533" s="85"/>
      <c r="F533" s="85"/>
      <c r="G533" s="135"/>
      <c r="H533" s="90"/>
      <c r="I533" s="126"/>
      <c r="J533" s="19"/>
      <c r="K533" s="19"/>
      <c r="L533" s="85"/>
      <c r="M533" s="85"/>
      <c r="N533" s="85"/>
      <c r="O533" s="135"/>
      <c r="P533" s="90"/>
      <c r="Q533" s="126"/>
      <c r="R533" s="19"/>
      <c r="S533" s="19"/>
      <c r="T533" s="85"/>
      <c r="U533" s="85"/>
      <c r="V533" s="85"/>
      <c r="W533" s="135"/>
      <c r="X533" s="90"/>
      <c r="Y533" s="126"/>
      <c r="Z533" s="19"/>
      <c r="AA533" s="19"/>
      <c r="AB533" s="85"/>
      <c r="AC533" s="85"/>
      <c r="AD533" s="85"/>
      <c r="AE533" s="135"/>
      <c r="AF533" s="90"/>
      <c r="AG533" s="126"/>
      <c r="AH533" s="19"/>
      <c r="AI533" s="19"/>
      <c r="AJ533" s="85"/>
      <c r="AK533" s="85"/>
      <c r="AL533" s="85"/>
      <c r="AM533" s="135"/>
      <c r="AN533" s="90"/>
      <c r="AO533" s="126"/>
      <c r="AP533" s="19"/>
      <c r="AQ533" s="19"/>
      <c r="AR533" s="85"/>
      <c r="AS533" s="85"/>
      <c r="AT533" s="85"/>
      <c r="AU533" s="135"/>
      <c r="AV533" s="90"/>
      <c r="AW533" s="126"/>
      <c r="AX533" s="19"/>
      <c r="AY533" s="19"/>
      <c r="AZ533" s="85"/>
      <c r="BA533" s="85"/>
      <c r="BB533" s="85"/>
      <c r="BC533" s="135"/>
      <c r="BD533" s="90"/>
      <c r="BE533" s="126"/>
      <c r="BF533" s="19"/>
      <c r="BG533" s="19"/>
      <c r="BH533" s="85"/>
      <c r="BI533" s="85"/>
      <c r="BJ533" s="85"/>
      <c r="BK533" s="135"/>
      <c r="BL533" s="90"/>
      <c r="BM533" s="126"/>
      <c r="BN533" s="19"/>
      <c r="BO533" s="19"/>
      <c r="BP533" s="85"/>
      <c r="BQ533" s="85"/>
      <c r="BR533" s="85"/>
      <c r="BS533" s="135"/>
      <c r="BT533" s="90"/>
      <c r="BU533" s="126"/>
      <c r="BV533" s="19"/>
      <c r="BW533" s="19"/>
      <c r="BX533" s="85"/>
      <c r="BY533" s="85"/>
      <c r="BZ533" s="85"/>
      <c r="CA533" s="135"/>
      <c r="CB533" s="90"/>
      <c r="CC533" s="126"/>
      <c r="CD533" s="19"/>
      <c r="CE533" s="19"/>
      <c r="CF533" s="85"/>
      <c r="CG533" s="85"/>
      <c r="CH533" s="85"/>
      <c r="CI533" s="135"/>
      <c r="CJ533" s="90"/>
      <c r="CK533" s="126"/>
      <c r="CL533" s="19"/>
      <c r="CM533" s="19"/>
      <c r="CN533" s="85"/>
      <c r="CO533" s="85"/>
      <c r="CP533" s="85"/>
      <c r="CQ533" s="135"/>
      <c r="CR533" s="90"/>
      <c r="CS533" s="126"/>
      <c r="CT533" s="19"/>
      <c r="CU533" s="19"/>
      <c r="CV533" s="85"/>
      <c r="CW533" s="85"/>
      <c r="CX533" s="85"/>
      <c r="CY533" s="135"/>
      <c r="CZ533" s="90"/>
      <c r="DA533" s="126"/>
      <c r="DB533" s="19"/>
      <c r="DC533" s="19"/>
      <c r="DD533" s="85"/>
      <c r="DE533" s="85"/>
      <c r="DF533" s="85"/>
      <c r="DG533" s="135"/>
      <c r="DH533" s="90"/>
      <c r="DI533" s="126"/>
      <c r="DJ533" s="19"/>
      <c r="DK533" s="19"/>
      <c r="DL533" s="85"/>
      <c r="DM533" s="85"/>
      <c r="DN533" s="85"/>
      <c r="DO533" s="135"/>
      <c r="DP533" s="90"/>
      <c r="DQ533" s="126"/>
      <c r="DR533" s="19"/>
      <c r="DS533" s="19"/>
      <c r="DT533" s="85"/>
      <c r="DU533" s="85"/>
      <c r="DV533" s="85"/>
      <c r="DW533" s="135"/>
      <c r="DX533" s="90"/>
      <c r="DY533" s="126"/>
      <c r="DZ533" s="19"/>
      <c r="EA533" s="19"/>
      <c r="EB533" s="194"/>
      <c r="EC533" s="194"/>
      <c r="ED533" s="194"/>
      <c r="EE533" s="714"/>
      <c r="EF533" s="715"/>
      <c r="EG533" s="391"/>
      <c r="EH533" s="19"/>
      <c r="EI533" s="19"/>
      <c r="EJ533" s="85"/>
      <c r="EK533" s="85"/>
      <c r="EL533" s="85"/>
      <c r="EM533" s="135"/>
      <c r="EN533" s="90"/>
      <c r="EO533" s="126"/>
      <c r="EP533" s="19"/>
      <c r="EQ533" s="19"/>
    </row>
    <row r="534" spans="1:147" ht="37.5" customHeight="1">
      <c r="A534" s="88"/>
      <c r="B534" s="88"/>
      <c r="C534" s="88"/>
      <c r="D534" s="85"/>
      <c r="E534" s="85"/>
      <c r="F534" s="85"/>
      <c r="G534" s="135"/>
      <c r="H534" s="90"/>
      <c r="I534" s="126"/>
      <c r="J534" s="19"/>
      <c r="K534" s="19"/>
      <c r="L534" s="85"/>
      <c r="M534" s="85"/>
      <c r="N534" s="85"/>
      <c r="O534" s="135"/>
      <c r="P534" s="90"/>
      <c r="Q534" s="126"/>
      <c r="R534" s="19"/>
      <c r="S534" s="19"/>
      <c r="T534" s="85"/>
      <c r="U534" s="85"/>
      <c r="V534" s="85"/>
      <c r="W534" s="135"/>
      <c r="X534" s="90"/>
      <c r="Y534" s="126"/>
      <c r="Z534" s="19"/>
      <c r="AA534" s="19"/>
      <c r="AB534" s="85"/>
      <c r="AC534" s="85"/>
      <c r="AD534" s="85"/>
      <c r="AE534" s="135"/>
      <c r="AF534" s="90"/>
      <c r="AG534" s="126"/>
      <c r="AH534" s="19"/>
      <c r="AI534" s="19"/>
      <c r="AJ534" s="85"/>
      <c r="AK534" s="85"/>
      <c r="AL534" s="85"/>
      <c r="AM534" s="135"/>
      <c r="AN534" s="90"/>
      <c r="AO534" s="126"/>
      <c r="AP534" s="19"/>
      <c r="AQ534" s="19"/>
      <c r="AR534" s="85"/>
      <c r="AS534" s="85"/>
      <c r="AT534" s="85"/>
      <c r="AU534" s="135"/>
      <c r="AV534" s="90"/>
      <c r="AW534" s="126"/>
      <c r="AX534" s="19"/>
      <c r="AY534" s="19"/>
      <c r="AZ534" s="85"/>
      <c r="BA534" s="85"/>
      <c r="BB534" s="85"/>
      <c r="BC534" s="135"/>
      <c r="BD534" s="90"/>
      <c r="BE534" s="126"/>
      <c r="BF534" s="19"/>
      <c r="BG534" s="19"/>
      <c r="BH534" s="85"/>
      <c r="BI534" s="85"/>
      <c r="BJ534" s="85"/>
      <c r="BK534" s="135"/>
      <c r="BL534" s="90"/>
      <c r="BM534" s="126"/>
      <c r="BN534" s="19"/>
      <c r="BO534" s="19"/>
      <c r="BP534" s="85"/>
      <c r="BQ534" s="85"/>
      <c r="BR534" s="85"/>
      <c r="BS534" s="135"/>
      <c r="BT534" s="90"/>
      <c r="BU534" s="126"/>
      <c r="BV534" s="19"/>
      <c r="BW534" s="19"/>
      <c r="BX534" s="85"/>
      <c r="BY534" s="85"/>
      <c r="BZ534" s="85"/>
      <c r="CA534" s="135"/>
      <c r="CB534" s="90"/>
      <c r="CC534" s="126"/>
      <c r="CD534" s="19"/>
      <c r="CE534" s="19"/>
      <c r="CF534" s="85"/>
      <c r="CG534" s="85"/>
      <c r="CH534" s="85"/>
      <c r="CI534" s="135"/>
      <c r="CJ534" s="90"/>
      <c r="CK534" s="126"/>
      <c r="CL534" s="19"/>
      <c r="CM534" s="19"/>
      <c r="CN534" s="85"/>
      <c r="CO534" s="85"/>
      <c r="CP534" s="85"/>
      <c r="CQ534" s="135"/>
      <c r="CR534" s="90"/>
      <c r="CS534" s="126"/>
      <c r="CT534" s="19"/>
      <c r="CU534" s="19"/>
      <c r="CV534" s="85"/>
      <c r="CW534" s="85"/>
      <c r="CX534" s="85"/>
      <c r="CY534" s="135"/>
      <c r="CZ534" s="90"/>
      <c r="DA534" s="126"/>
      <c r="DB534" s="19"/>
      <c r="DC534" s="19"/>
      <c r="DD534" s="85"/>
      <c r="DE534" s="85"/>
      <c r="DF534" s="85"/>
      <c r="DG534" s="135"/>
      <c r="DH534" s="90"/>
      <c r="DI534" s="126"/>
      <c r="DJ534" s="19"/>
      <c r="DK534" s="19"/>
      <c r="DL534" s="85"/>
      <c r="DM534" s="85"/>
      <c r="DN534" s="85"/>
      <c r="DO534" s="135"/>
      <c r="DP534" s="90"/>
      <c r="DQ534" s="126"/>
      <c r="DR534" s="19"/>
      <c r="DS534" s="19"/>
      <c r="DT534" s="85"/>
      <c r="DU534" s="85"/>
      <c r="DV534" s="85"/>
      <c r="DW534" s="135"/>
      <c r="DX534" s="90"/>
      <c r="DY534" s="126"/>
      <c r="DZ534" s="19"/>
      <c r="EA534" s="19"/>
      <c r="EB534" s="194"/>
      <c r="EC534" s="194"/>
      <c r="ED534" s="194"/>
      <c r="EE534" s="714"/>
      <c r="EF534" s="715"/>
      <c r="EG534" s="391"/>
      <c r="EH534" s="19"/>
      <c r="EI534" s="19"/>
      <c r="EJ534" s="85"/>
      <c r="EK534" s="85"/>
      <c r="EL534" s="85"/>
      <c r="EM534" s="135"/>
      <c r="EN534" s="90"/>
      <c r="EO534" s="126"/>
      <c r="EP534" s="19"/>
      <c r="EQ534" s="19"/>
    </row>
    <row r="535" spans="1:147" ht="37.5" customHeight="1">
      <c r="A535" s="88"/>
      <c r="B535" s="88"/>
      <c r="C535" s="88"/>
      <c r="D535" s="85"/>
      <c r="E535" s="85"/>
      <c r="F535" s="85"/>
      <c r="G535" s="135"/>
      <c r="H535" s="90"/>
      <c r="I535" s="126"/>
      <c r="J535" s="19"/>
      <c r="K535" s="19"/>
      <c r="L535" s="85"/>
      <c r="M535" s="85"/>
      <c r="N535" s="85"/>
      <c r="O535" s="135"/>
      <c r="P535" s="90"/>
      <c r="Q535" s="126"/>
      <c r="R535" s="19"/>
      <c r="S535" s="19"/>
      <c r="T535" s="85"/>
      <c r="U535" s="85"/>
      <c r="V535" s="85"/>
      <c r="W535" s="135"/>
      <c r="X535" s="90"/>
      <c r="Y535" s="126"/>
      <c r="Z535" s="19"/>
      <c r="AA535" s="19"/>
      <c r="AB535" s="85"/>
      <c r="AC535" s="85"/>
      <c r="AD535" s="85"/>
      <c r="AE535" s="135"/>
      <c r="AF535" s="90"/>
      <c r="AG535" s="126"/>
      <c r="AH535" s="19"/>
      <c r="AI535" s="19"/>
      <c r="AJ535" s="85"/>
      <c r="AK535" s="85"/>
      <c r="AL535" s="85"/>
      <c r="AM535" s="135"/>
      <c r="AN535" s="90"/>
      <c r="AO535" s="126"/>
      <c r="AP535" s="19"/>
      <c r="AQ535" s="19"/>
      <c r="AR535" s="85"/>
      <c r="AS535" s="85"/>
      <c r="AT535" s="85"/>
      <c r="AU535" s="135"/>
      <c r="AV535" s="90"/>
      <c r="AW535" s="126"/>
      <c r="AX535" s="19"/>
      <c r="AY535" s="19"/>
      <c r="AZ535" s="85"/>
      <c r="BA535" s="85"/>
      <c r="BB535" s="85"/>
      <c r="BC535" s="135"/>
      <c r="BD535" s="90"/>
      <c r="BE535" s="126"/>
      <c r="BF535" s="19"/>
      <c r="BG535" s="19"/>
      <c r="BH535" s="85"/>
      <c r="BI535" s="85"/>
      <c r="BJ535" s="85"/>
      <c r="BK535" s="135"/>
      <c r="BL535" s="90"/>
      <c r="BM535" s="126"/>
      <c r="BN535" s="19"/>
      <c r="BO535" s="19"/>
      <c r="BP535" s="85"/>
      <c r="BQ535" s="85"/>
      <c r="BR535" s="85"/>
      <c r="BS535" s="135"/>
      <c r="BT535" s="90"/>
      <c r="BU535" s="126"/>
      <c r="BV535" s="19"/>
      <c r="BW535" s="19"/>
      <c r="BX535" s="85"/>
      <c r="BY535" s="85"/>
      <c r="BZ535" s="85"/>
      <c r="CA535" s="135"/>
      <c r="CB535" s="90"/>
      <c r="CC535" s="126"/>
      <c r="CD535" s="19"/>
      <c r="CE535" s="19"/>
      <c r="CF535" s="85"/>
      <c r="CG535" s="85"/>
      <c r="CH535" s="85"/>
      <c r="CI535" s="135"/>
      <c r="CJ535" s="90"/>
      <c r="CK535" s="126"/>
      <c r="CL535" s="19"/>
      <c r="CM535" s="19"/>
      <c r="CN535" s="85"/>
      <c r="CO535" s="85"/>
      <c r="CP535" s="85"/>
      <c r="CQ535" s="135"/>
      <c r="CR535" s="90"/>
      <c r="CS535" s="126"/>
      <c r="CT535" s="19"/>
      <c r="CU535" s="19"/>
      <c r="CV535" s="85"/>
      <c r="CW535" s="85"/>
      <c r="CX535" s="85"/>
      <c r="CY535" s="135"/>
      <c r="CZ535" s="90"/>
      <c r="DA535" s="126"/>
      <c r="DB535" s="19"/>
      <c r="DC535" s="19"/>
      <c r="DD535" s="85"/>
      <c r="DE535" s="85"/>
      <c r="DF535" s="85"/>
      <c r="DG535" s="135"/>
      <c r="DH535" s="90"/>
      <c r="DI535" s="126"/>
      <c r="DJ535" s="19"/>
      <c r="DK535" s="19"/>
      <c r="DL535" s="85"/>
      <c r="DM535" s="85"/>
      <c r="DN535" s="85"/>
      <c r="DO535" s="135"/>
      <c r="DP535" s="90"/>
      <c r="DQ535" s="126"/>
      <c r="DR535" s="19"/>
      <c r="DS535" s="19"/>
      <c r="DT535" s="85"/>
      <c r="DU535" s="85"/>
      <c r="DV535" s="85"/>
      <c r="DW535" s="135"/>
      <c r="DX535" s="90"/>
      <c r="DY535" s="126"/>
      <c r="DZ535" s="19"/>
      <c r="EA535" s="19"/>
      <c r="EB535" s="194"/>
      <c r="EC535" s="194"/>
      <c r="ED535" s="194"/>
      <c r="EE535" s="714"/>
      <c r="EF535" s="715"/>
      <c r="EG535" s="391"/>
      <c r="EH535" s="19"/>
      <c r="EI535" s="19"/>
      <c r="EJ535" s="85"/>
      <c r="EK535" s="85"/>
      <c r="EL535" s="85"/>
      <c r="EM535" s="135"/>
      <c r="EN535" s="90"/>
      <c r="EO535" s="126"/>
      <c r="EP535" s="19"/>
      <c r="EQ535" s="19"/>
    </row>
    <row r="536" spans="1:147" ht="37.5" customHeight="1">
      <c r="A536" s="88"/>
      <c r="B536" s="88"/>
      <c r="C536" s="88"/>
      <c r="D536" s="85"/>
      <c r="E536" s="85"/>
      <c r="F536" s="85"/>
      <c r="G536" s="135"/>
      <c r="H536" s="90"/>
      <c r="I536" s="126"/>
      <c r="J536" s="19"/>
      <c r="K536" s="19"/>
      <c r="L536" s="85"/>
      <c r="M536" s="85"/>
      <c r="N536" s="85"/>
      <c r="O536" s="135"/>
      <c r="P536" s="90"/>
      <c r="Q536" s="126"/>
      <c r="R536" s="19"/>
      <c r="S536" s="19"/>
      <c r="T536" s="85"/>
      <c r="U536" s="85"/>
      <c r="V536" s="85"/>
      <c r="W536" s="135"/>
      <c r="X536" s="90"/>
      <c r="Y536" s="126"/>
      <c r="Z536" s="19"/>
      <c r="AA536" s="19"/>
      <c r="AB536" s="85"/>
      <c r="AC536" s="85"/>
      <c r="AD536" s="85"/>
      <c r="AE536" s="135"/>
      <c r="AF536" s="90"/>
      <c r="AG536" s="126"/>
      <c r="AH536" s="19"/>
      <c r="AI536" s="19"/>
      <c r="AJ536" s="85"/>
      <c r="AK536" s="85"/>
      <c r="AL536" s="85"/>
      <c r="AM536" s="135"/>
      <c r="AN536" s="90"/>
      <c r="AO536" s="126"/>
      <c r="AP536" s="19"/>
      <c r="AQ536" s="19"/>
      <c r="AR536" s="85"/>
      <c r="AS536" s="85"/>
      <c r="AT536" s="85"/>
      <c r="AU536" s="135"/>
      <c r="AV536" s="90"/>
      <c r="AW536" s="126"/>
      <c r="AX536" s="19"/>
      <c r="AY536" s="19"/>
      <c r="AZ536" s="85"/>
      <c r="BA536" s="85"/>
      <c r="BB536" s="85"/>
      <c r="BC536" s="135"/>
      <c r="BD536" s="90"/>
      <c r="BE536" s="126"/>
      <c r="BF536" s="19"/>
      <c r="BG536" s="19"/>
      <c r="BH536" s="85"/>
      <c r="BI536" s="85"/>
      <c r="BJ536" s="85"/>
      <c r="BK536" s="135"/>
      <c r="BL536" s="90"/>
      <c r="BM536" s="126"/>
      <c r="BN536" s="19"/>
      <c r="BO536" s="19"/>
      <c r="BP536" s="85"/>
      <c r="BQ536" s="85"/>
      <c r="BR536" s="85"/>
      <c r="BS536" s="135"/>
      <c r="BT536" s="90"/>
      <c r="BU536" s="126"/>
      <c r="BV536" s="19"/>
      <c r="BW536" s="19"/>
      <c r="BX536" s="85"/>
      <c r="BY536" s="85"/>
      <c r="BZ536" s="85"/>
      <c r="CA536" s="135"/>
      <c r="CB536" s="90"/>
      <c r="CC536" s="126"/>
      <c r="CD536" s="19"/>
      <c r="CE536" s="19"/>
      <c r="CF536" s="85"/>
      <c r="CG536" s="85"/>
      <c r="CH536" s="85"/>
      <c r="CI536" s="135"/>
      <c r="CJ536" s="90"/>
      <c r="CK536" s="126"/>
      <c r="CL536" s="19"/>
      <c r="CM536" s="19"/>
      <c r="CN536" s="85"/>
      <c r="CO536" s="85"/>
      <c r="CP536" s="85"/>
      <c r="CQ536" s="135"/>
      <c r="CR536" s="90"/>
      <c r="CS536" s="126"/>
      <c r="CT536" s="19"/>
      <c r="CU536" s="19"/>
      <c r="CV536" s="85"/>
      <c r="CW536" s="85"/>
      <c r="CX536" s="85"/>
      <c r="CY536" s="135"/>
      <c r="CZ536" s="90"/>
      <c r="DA536" s="126"/>
      <c r="DB536" s="19"/>
      <c r="DC536" s="19"/>
      <c r="DD536" s="85"/>
      <c r="DE536" s="85"/>
      <c r="DF536" s="85"/>
      <c r="DG536" s="135"/>
      <c r="DH536" s="90"/>
      <c r="DI536" s="126"/>
      <c r="DJ536" s="19"/>
      <c r="DK536" s="19"/>
      <c r="DL536" s="85"/>
      <c r="DM536" s="85"/>
      <c r="DN536" s="85"/>
      <c r="DO536" s="135"/>
      <c r="DP536" s="90"/>
      <c r="DQ536" s="126"/>
      <c r="DR536" s="19"/>
      <c r="DS536" s="19"/>
      <c r="DT536" s="85"/>
      <c r="DU536" s="85"/>
      <c r="DV536" s="85"/>
      <c r="DW536" s="135"/>
      <c r="DX536" s="90"/>
      <c r="DY536" s="126"/>
      <c r="DZ536" s="19"/>
      <c r="EA536" s="19"/>
      <c r="EB536" s="194"/>
      <c r="EC536" s="194"/>
      <c r="ED536" s="194"/>
      <c r="EE536" s="714"/>
      <c r="EF536" s="715"/>
      <c r="EG536" s="391"/>
      <c r="EH536" s="19"/>
      <c r="EI536" s="19"/>
      <c r="EJ536" s="85"/>
      <c r="EK536" s="85"/>
      <c r="EL536" s="85"/>
      <c r="EM536" s="135"/>
      <c r="EN536" s="90"/>
      <c r="EO536" s="126"/>
      <c r="EP536" s="19"/>
      <c r="EQ536" s="19"/>
    </row>
    <row r="537" spans="1:147" ht="37.5" customHeight="1">
      <c r="A537" s="88"/>
      <c r="B537" s="88"/>
      <c r="C537" s="88"/>
      <c r="D537" s="85"/>
      <c r="E537" s="85"/>
      <c r="F537" s="85"/>
      <c r="G537" s="135"/>
      <c r="H537" s="90"/>
      <c r="I537" s="126"/>
      <c r="J537" s="19"/>
      <c r="K537" s="19"/>
      <c r="L537" s="85"/>
      <c r="M537" s="85"/>
      <c r="N537" s="85"/>
      <c r="O537" s="135"/>
      <c r="P537" s="90"/>
      <c r="Q537" s="126"/>
      <c r="R537" s="19"/>
      <c r="S537" s="19"/>
      <c r="T537" s="85"/>
      <c r="U537" s="85"/>
      <c r="V537" s="85"/>
      <c r="W537" s="135"/>
      <c r="X537" s="90"/>
      <c r="Y537" s="126"/>
      <c r="Z537" s="19"/>
      <c r="AA537" s="19"/>
      <c r="AB537" s="85"/>
      <c r="AC537" s="85"/>
      <c r="AD537" s="85"/>
      <c r="AE537" s="135"/>
      <c r="AF537" s="90"/>
      <c r="AG537" s="126"/>
      <c r="AH537" s="19"/>
      <c r="AI537" s="19"/>
      <c r="AJ537" s="85"/>
      <c r="AK537" s="85"/>
      <c r="AL537" s="85"/>
      <c r="AM537" s="135"/>
      <c r="AN537" s="90"/>
      <c r="AO537" s="126"/>
      <c r="AP537" s="19"/>
      <c r="AQ537" s="19"/>
      <c r="AR537" s="85"/>
      <c r="AS537" s="85"/>
      <c r="AT537" s="85"/>
      <c r="AU537" s="135"/>
      <c r="AV537" s="90"/>
      <c r="AW537" s="126"/>
      <c r="AX537" s="19"/>
      <c r="AY537" s="19"/>
      <c r="AZ537" s="85"/>
      <c r="BA537" s="85"/>
      <c r="BB537" s="85"/>
      <c r="BC537" s="135"/>
      <c r="BD537" s="90"/>
      <c r="BE537" s="126"/>
      <c r="BF537" s="19"/>
      <c r="BG537" s="19"/>
      <c r="BH537" s="85"/>
      <c r="BI537" s="85"/>
      <c r="BJ537" s="85"/>
      <c r="BK537" s="135"/>
      <c r="BL537" s="90"/>
      <c r="BM537" s="126"/>
      <c r="BN537" s="19"/>
      <c r="BO537" s="19"/>
      <c r="BP537" s="85"/>
      <c r="BQ537" s="85"/>
      <c r="BR537" s="85"/>
      <c r="BS537" s="135"/>
      <c r="BT537" s="90"/>
      <c r="BU537" s="126"/>
      <c r="BV537" s="19"/>
      <c r="BW537" s="19"/>
      <c r="BX537" s="85"/>
      <c r="BY537" s="85"/>
      <c r="BZ537" s="85"/>
      <c r="CA537" s="135"/>
      <c r="CB537" s="90"/>
      <c r="CC537" s="126"/>
      <c r="CD537" s="19"/>
      <c r="CE537" s="19"/>
      <c r="CF537" s="85"/>
      <c r="CG537" s="85"/>
      <c r="CH537" s="85"/>
      <c r="CI537" s="135"/>
      <c r="CJ537" s="90"/>
      <c r="CK537" s="126"/>
      <c r="CL537" s="19"/>
      <c r="CM537" s="19"/>
      <c r="CN537" s="85"/>
      <c r="CO537" s="85"/>
      <c r="CP537" s="85"/>
      <c r="CQ537" s="135"/>
      <c r="CR537" s="90"/>
      <c r="CS537" s="126"/>
      <c r="CT537" s="19"/>
      <c r="CU537" s="19"/>
      <c r="CV537" s="85"/>
      <c r="CW537" s="85"/>
      <c r="CX537" s="85"/>
      <c r="CY537" s="135"/>
      <c r="CZ537" s="90"/>
      <c r="DA537" s="126"/>
      <c r="DB537" s="19"/>
      <c r="DC537" s="19"/>
      <c r="DD537" s="85"/>
      <c r="DE537" s="85"/>
      <c r="DF537" s="85"/>
      <c r="DG537" s="135"/>
      <c r="DH537" s="90"/>
      <c r="DI537" s="126"/>
      <c r="DJ537" s="19"/>
      <c r="DK537" s="19"/>
      <c r="DL537" s="85"/>
      <c r="DM537" s="85"/>
      <c r="DN537" s="85"/>
      <c r="DO537" s="135"/>
      <c r="DP537" s="90"/>
      <c r="DQ537" s="126"/>
      <c r="DR537" s="19"/>
      <c r="DS537" s="19"/>
      <c r="DT537" s="85"/>
      <c r="DU537" s="85"/>
      <c r="DV537" s="85"/>
      <c r="DW537" s="135"/>
      <c r="DX537" s="90"/>
      <c r="DY537" s="126"/>
      <c r="DZ537" s="19"/>
      <c r="EA537" s="19"/>
      <c r="EB537" s="194"/>
      <c r="EC537" s="194"/>
      <c r="ED537" s="194"/>
      <c r="EE537" s="714"/>
      <c r="EF537" s="715"/>
      <c r="EG537" s="391"/>
      <c r="EH537" s="19"/>
      <c r="EI537" s="19"/>
      <c r="EJ537" s="85"/>
      <c r="EK537" s="85"/>
      <c r="EL537" s="85"/>
      <c r="EM537" s="135"/>
      <c r="EN537" s="90"/>
      <c r="EO537" s="126"/>
      <c r="EP537" s="19"/>
      <c r="EQ537" s="19"/>
    </row>
    <row r="538" spans="1:147" ht="37.5" customHeight="1">
      <c r="A538" s="88"/>
      <c r="B538" s="88"/>
      <c r="C538" s="88"/>
      <c r="D538" s="85"/>
      <c r="E538" s="85"/>
      <c r="F538" s="85"/>
      <c r="G538" s="135"/>
      <c r="H538" s="90"/>
      <c r="I538" s="126"/>
      <c r="J538" s="19"/>
      <c r="K538" s="19"/>
      <c r="L538" s="85"/>
      <c r="M538" s="85"/>
      <c r="N538" s="85"/>
      <c r="O538" s="135"/>
      <c r="P538" s="90"/>
      <c r="Q538" s="126"/>
      <c r="R538" s="19"/>
      <c r="S538" s="19"/>
      <c r="T538" s="85"/>
      <c r="U538" s="85"/>
      <c r="V538" s="85"/>
      <c r="W538" s="135"/>
      <c r="X538" s="90"/>
      <c r="Y538" s="126"/>
      <c r="Z538" s="19"/>
      <c r="AA538" s="19"/>
      <c r="AB538" s="85"/>
      <c r="AC538" s="85"/>
      <c r="AD538" s="85"/>
      <c r="AE538" s="135"/>
      <c r="AF538" s="90"/>
      <c r="AG538" s="126"/>
      <c r="AH538" s="19"/>
      <c r="AI538" s="19"/>
      <c r="AJ538" s="85"/>
      <c r="AK538" s="85"/>
      <c r="AL538" s="85"/>
      <c r="AM538" s="135"/>
      <c r="AN538" s="90"/>
      <c r="AO538" s="126"/>
      <c r="AP538" s="19"/>
      <c r="AQ538" s="19"/>
      <c r="AR538" s="85"/>
      <c r="AS538" s="85"/>
      <c r="AT538" s="85"/>
      <c r="AU538" s="135"/>
      <c r="AV538" s="90"/>
      <c r="AW538" s="126"/>
      <c r="AX538" s="19"/>
      <c r="AY538" s="19"/>
      <c r="AZ538" s="85"/>
      <c r="BA538" s="85"/>
      <c r="BB538" s="85"/>
      <c r="BC538" s="135"/>
      <c r="BD538" s="90"/>
      <c r="BE538" s="126"/>
      <c r="BF538" s="19"/>
      <c r="BG538" s="19"/>
      <c r="BH538" s="85"/>
      <c r="BI538" s="85"/>
      <c r="BJ538" s="85"/>
      <c r="BK538" s="135"/>
      <c r="BL538" s="90"/>
      <c r="BM538" s="126"/>
      <c r="BN538" s="19"/>
      <c r="BO538" s="19"/>
      <c r="BP538" s="85"/>
      <c r="BQ538" s="85"/>
      <c r="BR538" s="85"/>
      <c r="BS538" s="135"/>
      <c r="BT538" s="90"/>
      <c r="BU538" s="126"/>
      <c r="BV538" s="19"/>
      <c r="BW538" s="19"/>
      <c r="BX538" s="85"/>
      <c r="BY538" s="85"/>
      <c r="BZ538" s="85"/>
      <c r="CA538" s="135"/>
      <c r="CB538" s="90"/>
      <c r="CC538" s="126"/>
      <c r="CD538" s="19"/>
      <c r="CE538" s="19"/>
      <c r="CF538" s="85"/>
      <c r="CG538" s="85"/>
      <c r="CH538" s="85"/>
      <c r="CI538" s="135"/>
      <c r="CJ538" s="90"/>
      <c r="CK538" s="126"/>
      <c r="CL538" s="19"/>
      <c r="CM538" s="19"/>
      <c r="CN538" s="85"/>
      <c r="CO538" s="85"/>
      <c r="CP538" s="85"/>
      <c r="CQ538" s="135"/>
      <c r="CR538" s="90"/>
      <c r="CS538" s="126"/>
      <c r="CT538" s="19"/>
      <c r="CU538" s="19"/>
      <c r="CV538" s="85"/>
      <c r="CW538" s="85"/>
      <c r="CX538" s="85"/>
      <c r="CY538" s="135"/>
      <c r="CZ538" s="90"/>
      <c r="DA538" s="126"/>
      <c r="DB538" s="19"/>
      <c r="DC538" s="19"/>
      <c r="DD538" s="85"/>
      <c r="DE538" s="85"/>
      <c r="DF538" s="85"/>
      <c r="DG538" s="135"/>
      <c r="DH538" s="90"/>
      <c r="DI538" s="126"/>
      <c r="DJ538" s="19"/>
      <c r="DK538" s="19"/>
      <c r="DL538" s="85"/>
      <c r="DM538" s="85"/>
      <c r="DN538" s="85"/>
      <c r="DO538" s="135"/>
      <c r="DP538" s="90"/>
      <c r="DQ538" s="126"/>
      <c r="DR538" s="19"/>
      <c r="DS538" s="19"/>
      <c r="DT538" s="85"/>
      <c r="DU538" s="85"/>
      <c r="DV538" s="85"/>
      <c r="DW538" s="135"/>
      <c r="DX538" s="90"/>
      <c r="DY538" s="126"/>
      <c r="DZ538" s="19"/>
      <c r="EA538" s="19"/>
      <c r="EB538" s="194"/>
      <c r="EC538" s="194"/>
      <c r="ED538" s="194"/>
      <c r="EE538" s="714"/>
      <c r="EF538" s="715"/>
      <c r="EG538" s="391"/>
      <c r="EH538" s="19"/>
      <c r="EI538" s="19"/>
      <c r="EJ538" s="85"/>
      <c r="EK538" s="85"/>
      <c r="EL538" s="85"/>
      <c r="EM538" s="135"/>
      <c r="EN538" s="90"/>
      <c r="EO538" s="126"/>
      <c r="EP538" s="19"/>
      <c r="EQ538" s="19"/>
    </row>
    <row r="539" spans="1:147" ht="37.5" customHeight="1">
      <c r="A539" s="88"/>
      <c r="B539" s="88"/>
      <c r="C539" s="88"/>
      <c r="D539" s="85"/>
      <c r="E539" s="85"/>
      <c r="F539" s="85"/>
      <c r="G539" s="135"/>
      <c r="H539" s="90"/>
      <c r="I539" s="126"/>
      <c r="J539" s="19"/>
      <c r="K539" s="19"/>
      <c r="L539" s="85"/>
      <c r="M539" s="85"/>
      <c r="N539" s="85"/>
      <c r="O539" s="135"/>
      <c r="P539" s="90"/>
      <c r="Q539" s="126"/>
      <c r="R539" s="19"/>
      <c r="S539" s="19"/>
      <c r="T539" s="85"/>
      <c r="U539" s="85"/>
      <c r="V539" s="85"/>
      <c r="W539" s="135"/>
      <c r="X539" s="90"/>
      <c r="Y539" s="126"/>
      <c r="Z539" s="19"/>
      <c r="AA539" s="19"/>
      <c r="AB539" s="85"/>
      <c r="AC539" s="85"/>
      <c r="AD539" s="85"/>
      <c r="AE539" s="135"/>
      <c r="AF539" s="90"/>
      <c r="AG539" s="126"/>
      <c r="AH539" s="19"/>
      <c r="AI539" s="19"/>
      <c r="AJ539" s="85"/>
      <c r="AK539" s="85"/>
      <c r="AL539" s="85"/>
      <c r="AM539" s="135"/>
      <c r="AN539" s="90"/>
      <c r="AO539" s="126"/>
      <c r="AP539" s="19"/>
      <c r="AQ539" s="19"/>
      <c r="AR539" s="85"/>
      <c r="AS539" s="85"/>
      <c r="AT539" s="85"/>
      <c r="AU539" s="135"/>
      <c r="AV539" s="90"/>
      <c r="AW539" s="126"/>
      <c r="AX539" s="19"/>
      <c r="AY539" s="19"/>
      <c r="AZ539" s="85"/>
      <c r="BA539" s="85"/>
      <c r="BB539" s="85"/>
      <c r="BC539" s="135"/>
      <c r="BD539" s="90"/>
      <c r="BE539" s="126"/>
      <c r="BF539" s="19"/>
      <c r="BG539" s="19"/>
      <c r="BH539" s="85"/>
      <c r="BI539" s="85"/>
      <c r="BJ539" s="85"/>
      <c r="BK539" s="135"/>
      <c r="BL539" s="90"/>
      <c r="BM539" s="126"/>
      <c r="BN539" s="19"/>
      <c r="BO539" s="19"/>
      <c r="BP539" s="85"/>
      <c r="BQ539" s="85"/>
      <c r="BR539" s="85"/>
      <c r="BS539" s="135"/>
      <c r="BT539" s="90"/>
      <c r="BU539" s="126"/>
      <c r="BV539" s="19"/>
      <c r="BW539" s="19"/>
      <c r="BX539" s="85"/>
      <c r="BY539" s="85"/>
      <c r="BZ539" s="85"/>
      <c r="CA539" s="135"/>
      <c r="CB539" s="90"/>
      <c r="CC539" s="126"/>
      <c r="CD539" s="19"/>
      <c r="CE539" s="19"/>
      <c r="CF539" s="85"/>
      <c r="CG539" s="85"/>
      <c r="CH539" s="85"/>
      <c r="CI539" s="135"/>
      <c r="CJ539" s="90"/>
      <c r="CK539" s="126"/>
      <c r="CL539" s="19"/>
      <c r="CM539" s="19"/>
      <c r="CN539" s="85"/>
      <c r="CO539" s="85"/>
      <c r="CP539" s="85"/>
      <c r="CQ539" s="135"/>
      <c r="CR539" s="90"/>
      <c r="CS539" s="126"/>
      <c r="CT539" s="19"/>
      <c r="CU539" s="19"/>
      <c r="CV539" s="85"/>
      <c r="CW539" s="85"/>
      <c r="CX539" s="85"/>
      <c r="CY539" s="135"/>
      <c r="CZ539" s="90"/>
      <c r="DA539" s="126"/>
      <c r="DB539" s="19"/>
      <c r="DC539" s="19"/>
      <c r="DD539" s="85"/>
      <c r="DE539" s="85"/>
      <c r="DF539" s="85"/>
      <c r="DG539" s="135"/>
      <c r="DH539" s="90"/>
      <c r="DI539" s="126"/>
      <c r="DJ539" s="19"/>
      <c r="DK539" s="19"/>
      <c r="DL539" s="85"/>
      <c r="DM539" s="85"/>
      <c r="DN539" s="85"/>
      <c r="DO539" s="135"/>
      <c r="DP539" s="90"/>
      <c r="DQ539" s="126"/>
      <c r="DR539" s="19"/>
      <c r="DS539" s="19"/>
      <c r="DT539" s="85"/>
      <c r="DU539" s="85"/>
      <c r="DV539" s="85"/>
      <c r="DW539" s="135"/>
      <c r="DX539" s="90"/>
      <c r="DY539" s="126"/>
      <c r="DZ539" s="19"/>
      <c r="EA539" s="19"/>
      <c r="EB539" s="194"/>
      <c r="EC539" s="194"/>
      <c r="ED539" s="194"/>
      <c r="EE539" s="714"/>
      <c r="EF539" s="715"/>
      <c r="EG539" s="391"/>
      <c r="EH539" s="19"/>
      <c r="EI539" s="19"/>
      <c r="EJ539" s="85"/>
      <c r="EK539" s="85"/>
      <c r="EL539" s="85"/>
      <c r="EM539" s="135"/>
      <c r="EN539" s="90"/>
      <c r="EO539" s="126"/>
      <c r="EP539" s="19"/>
      <c r="EQ539" s="19"/>
    </row>
    <row r="540" spans="1:147" ht="37.5" customHeight="1">
      <c r="A540" s="88"/>
      <c r="B540" s="88"/>
      <c r="C540" s="88"/>
      <c r="D540" s="85"/>
      <c r="E540" s="85"/>
      <c r="F540" s="85"/>
      <c r="G540" s="135"/>
      <c r="H540" s="90"/>
      <c r="I540" s="126"/>
      <c r="J540" s="19"/>
      <c r="K540" s="19"/>
      <c r="L540" s="85"/>
      <c r="M540" s="85"/>
      <c r="N540" s="85"/>
      <c r="O540" s="135"/>
      <c r="P540" s="90"/>
      <c r="Q540" s="126"/>
      <c r="R540" s="19"/>
      <c r="S540" s="19"/>
      <c r="T540" s="85"/>
      <c r="U540" s="85"/>
      <c r="V540" s="85"/>
      <c r="W540" s="135"/>
      <c r="X540" s="90"/>
      <c r="Y540" s="126"/>
      <c r="Z540" s="19"/>
      <c r="AA540" s="19"/>
      <c r="AB540" s="85"/>
      <c r="AC540" s="85"/>
      <c r="AD540" s="85"/>
      <c r="AE540" s="135"/>
      <c r="AF540" s="90"/>
      <c r="AG540" s="126"/>
      <c r="AH540" s="19"/>
      <c r="AI540" s="19"/>
      <c r="AJ540" s="85"/>
      <c r="AK540" s="85"/>
      <c r="AL540" s="85"/>
      <c r="AM540" s="135"/>
      <c r="AN540" s="90"/>
      <c r="AO540" s="126"/>
      <c r="AP540" s="19"/>
      <c r="AQ540" s="19"/>
      <c r="AR540" s="85"/>
      <c r="AS540" s="85"/>
      <c r="AT540" s="85"/>
      <c r="AU540" s="135"/>
      <c r="AV540" s="90"/>
      <c r="AW540" s="126"/>
      <c r="AX540" s="19"/>
      <c r="AY540" s="19"/>
      <c r="AZ540" s="85"/>
      <c r="BA540" s="85"/>
      <c r="BB540" s="85"/>
      <c r="BC540" s="135"/>
      <c r="BD540" s="90"/>
      <c r="BE540" s="126"/>
      <c r="BF540" s="19"/>
      <c r="BG540" s="19"/>
      <c r="BH540" s="85"/>
      <c r="BI540" s="85"/>
      <c r="BJ540" s="85"/>
      <c r="BK540" s="135"/>
      <c r="BL540" s="90"/>
      <c r="BM540" s="126"/>
      <c r="BN540" s="19"/>
      <c r="BO540" s="19"/>
      <c r="BP540" s="85"/>
      <c r="BQ540" s="85"/>
      <c r="BR540" s="85"/>
      <c r="BS540" s="135"/>
      <c r="BT540" s="90"/>
      <c r="BU540" s="126"/>
      <c r="BV540" s="19"/>
      <c r="BW540" s="19"/>
      <c r="BX540" s="85"/>
      <c r="BY540" s="85"/>
      <c r="BZ540" s="85"/>
      <c r="CA540" s="135"/>
      <c r="CB540" s="90"/>
      <c r="CC540" s="126"/>
      <c r="CD540" s="19"/>
      <c r="CE540" s="19"/>
      <c r="CF540" s="85"/>
      <c r="CG540" s="85"/>
      <c r="CH540" s="85"/>
      <c r="CI540" s="135"/>
      <c r="CJ540" s="90"/>
      <c r="CK540" s="126"/>
      <c r="CL540" s="19"/>
      <c r="CM540" s="19"/>
      <c r="CN540" s="85"/>
      <c r="CO540" s="85"/>
      <c r="CP540" s="85"/>
      <c r="CQ540" s="135"/>
      <c r="CR540" s="90"/>
      <c r="CS540" s="126"/>
      <c r="CT540" s="19"/>
      <c r="CU540" s="19"/>
      <c r="CV540" s="85"/>
      <c r="CW540" s="85"/>
      <c r="CX540" s="85"/>
      <c r="CY540" s="135"/>
      <c r="CZ540" s="90"/>
      <c r="DA540" s="126"/>
      <c r="DB540" s="19"/>
      <c r="DC540" s="19"/>
      <c r="DD540" s="85"/>
      <c r="DE540" s="85"/>
      <c r="DF540" s="85"/>
      <c r="DG540" s="135"/>
      <c r="DH540" s="90"/>
      <c r="DI540" s="126"/>
      <c r="DJ540" s="19"/>
      <c r="DK540" s="19"/>
      <c r="DL540" s="85"/>
      <c r="DM540" s="85"/>
      <c r="DN540" s="85"/>
      <c r="DO540" s="135"/>
      <c r="DP540" s="90"/>
      <c r="DQ540" s="126"/>
      <c r="DR540" s="19"/>
      <c r="DS540" s="19"/>
      <c r="DT540" s="85"/>
      <c r="DU540" s="85"/>
      <c r="DV540" s="85"/>
      <c r="DW540" s="135"/>
      <c r="DX540" s="90"/>
      <c r="DY540" s="126"/>
      <c r="DZ540" s="19"/>
      <c r="EA540" s="19"/>
      <c r="EB540" s="194"/>
      <c r="EC540" s="194"/>
      <c r="ED540" s="194"/>
      <c r="EE540" s="714"/>
      <c r="EF540" s="715"/>
      <c r="EG540" s="391"/>
      <c r="EH540" s="19"/>
      <c r="EI540" s="19"/>
      <c r="EJ540" s="85"/>
      <c r="EK540" s="85"/>
      <c r="EL540" s="85"/>
      <c r="EM540" s="135"/>
      <c r="EN540" s="90"/>
      <c r="EO540" s="126"/>
      <c r="EP540" s="19"/>
      <c r="EQ540" s="19"/>
    </row>
    <row r="541" spans="1:147" ht="37.5" customHeight="1">
      <c r="A541" s="88"/>
      <c r="B541" s="88"/>
      <c r="C541" s="88"/>
      <c r="D541" s="85"/>
      <c r="E541" s="85"/>
      <c r="F541" s="85"/>
      <c r="G541" s="135"/>
      <c r="H541" s="90"/>
      <c r="I541" s="126"/>
      <c r="J541" s="19"/>
      <c r="K541" s="19"/>
      <c r="L541" s="85"/>
      <c r="M541" s="85"/>
      <c r="N541" s="85"/>
      <c r="O541" s="135"/>
      <c r="P541" s="90"/>
      <c r="Q541" s="126"/>
      <c r="R541" s="19"/>
      <c r="S541" s="19"/>
      <c r="T541" s="85"/>
      <c r="U541" s="85"/>
      <c r="V541" s="85"/>
      <c r="W541" s="135"/>
      <c r="X541" s="90"/>
      <c r="Y541" s="126"/>
      <c r="Z541" s="19"/>
      <c r="AA541" s="19"/>
      <c r="AB541" s="85"/>
      <c r="AC541" s="85"/>
      <c r="AD541" s="85"/>
      <c r="AE541" s="135"/>
      <c r="AF541" s="90"/>
      <c r="AG541" s="126"/>
      <c r="AH541" s="19"/>
      <c r="AI541" s="19"/>
      <c r="AJ541" s="85"/>
      <c r="AK541" s="85"/>
      <c r="AL541" s="85"/>
      <c r="AM541" s="135"/>
      <c r="AN541" s="90"/>
      <c r="AO541" s="126"/>
      <c r="AP541" s="19"/>
      <c r="AQ541" s="19"/>
      <c r="AR541" s="85"/>
      <c r="AS541" s="85"/>
      <c r="AT541" s="85"/>
      <c r="AU541" s="135"/>
      <c r="AV541" s="90"/>
      <c r="AW541" s="126"/>
      <c r="AX541" s="19"/>
      <c r="AY541" s="19"/>
      <c r="AZ541" s="85"/>
      <c r="BA541" s="85"/>
      <c r="BB541" s="85"/>
      <c r="BC541" s="135"/>
      <c r="BD541" s="90"/>
      <c r="BE541" s="126"/>
      <c r="BF541" s="19"/>
      <c r="BG541" s="19"/>
      <c r="BH541" s="85"/>
      <c r="BI541" s="85"/>
      <c r="BJ541" s="85"/>
      <c r="BK541" s="135"/>
      <c r="BL541" s="90"/>
      <c r="BM541" s="126"/>
      <c r="BN541" s="19"/>
      <c r="BO541" s="19"/>
      <c r="BP541" s="85"/>
      <c r="BQ541" s="85"/>
      <c r="BR541" s="85"/>
      <c r="BS541" s="135"/>
      <c r="BT541" s="90"/>
      <c r="BU541" s="126"/>
      <c r="BV541" s="19"/>
      <c r="BW541" s="19"/>
      <c r="BX541" s="85"/>
      <c r="BY541" s="85"/>
      <c r="BZ541" s="85"/>
      <c r="CA541" s="135"/>
      <c r="CB541" s="90"/>
      <c r="CC541" s="126"/>
      <c r="CD541" s="19"/>
      <c r="CE541" s="19"/>
      <c r="CF541" s="85"/>
      <c r="CG541" s="85"/>
      <c r="CH541" s="85"/>
      <c r="CI541" s="135"/>
      <c r="CJ541" s="90"/>
      <c r="CK541" s="126"/>
      <c r="CL541" s="19"/>
      <c r="CM541" s="19"/>
      <c r="CN541" s="85"/>
      <c r="CO541" s="85"/>
      <c r="CP541" s="85"/>
      <c r="CQ541" s="135"/>
      <c r="CR541" s="90"/>
      <c r="CS541" s="126"/>
      <c r="CT541" s="19"/>
      <c r="CU541" s="19"/>
      <c r="CV541" s="85"/>
      <c r="CW541" s="85"/>
      <c r="CX541" s="85"/>
      <c r="CY541" s="135"/>
      <c r="CZ541" s="90"/>
      <c r="DA541" s="126"/>
      <c r="DB541" s="19"/>
      <c r="DC541" s="19"/>
      <c r="DD541" s="85"/>
      <c r="DE541" s="85"/>
      <c r="DF541" s="85"/>
      <c r="DG541" s="135"/>
      <c r="DH541" s="90"/>
      <c r="DI541" s="126"/>
      <c r="DJ541" s="19"/>
      <c r="DK541" s="19"/>
      <c r="DL541" s="85"/>
      <c r="DM541" s="85"/>
      <c r="DN541" s="85"/>
      <c r="DO541" s="135"/>
      <c r="DP541" s="90"/>
      <c r="DQ541" s="126"/>
      <c r="DR541" s="19"/>
      <c r="DS541" s="19"/>
      <c r="DT541" s="85"/>
      <c r="DU541" s="85"/>
      <c r="DV541" s="85"/>
      <c r="DW541" s="135"/>
      <c r="DX541" s="90"/>
      <c r="DY541" s="126"/>
      <c r="DZ541" s="19"/>
      <c r="EA541" s="19"/>
      <c r="EB541" s="194"/>
      <c r="EC541" s="194"/>
      <c r="ED541" s="194"/>
      <c r="EE541" s="714"/>
      <c r="EF541" s="715"/>
      <c r="EG541" s="391"/>
      <c r="EH541" s="19"/>
      <c r="EI541" s="19"/>
      <c r="EJ541" s="85"/>
      <c r="EK541" s="85"/>
      <c r="EL541" s="85"/>
      <c r="EM541" s="135"/>
      <c r="EN541" s="90"/>
      <c r="EO541" s="126"/>
      <c r="EP541" s="19"/>
      <c r="EQ541" s="19"/>
    </row>
    <row r="542" spans="1:147" ht="37.5" customHeight="1">
      <c r="A542" s="88"/>
      <c r="B542" s="88"/>
      <c r="C542" s="88"/>
      <c r="D542" s="85"/>
      <c r="E542" s="85"/>
      <c r="F542" s="85"/>
      <c r="G542" s="135"/>
      <c r="H542" s="90"/>
      <c r="I542" s="126"/>
      <c r="J542" s="19"/>
      <c r="K542" s="19"/>
      <c r="L542" s="85"/>
      <c r="M542" s="85"/>
      <c r="N542" s="85"/>
      <c r="O542" s="135"/>
      <c r="P542" s="90"/>
      <c r="Q542" s="126"/>
      <c r="R542" s="19"/>
      <c r="S542" s="19"/>
      <c r="T542" s="85"/>
      <c r="U542" s="85"/>
      <c r="V542" s="85"/>
      <c r="W542" s="135"/>
      <c r="X542" s="90"/>
      <c r="Y542" s="126"/>
      <c r="Z542" s="19"/>
      <c r="AA542" s="19"/>
      <c r="AB542" s="85"/>
      <c r="AC542" s="85"/>
      <c r="AD542" s="85"/>
      <c r="AE542" s="135"/>
      <c r="AF542" s="90"/>
      <c r="AG542" s="126"/>
      <c r="AH542" s="19"/>
      <c r="AI542" s="19"/>
      <c r="AJ542" s="85"/>
      <c r="AK542" s="85"/>
      <c r="AL542" s="85"/>
      <c r="AM542" s="135"/>
      <c r="AN542" s="90"/>
      <c r="AO542" s="126"/>
      <c r="AP542" s="19"/>
      <c r="AQ542" s="19"/>
      <c r="AR542" s="85"/>
      <c r="AS542" s="85"/>
      <c r="AT542" s="85"/>
      <c r="AU542" s="135"/>
      <c r="AV542" s="90"/>
      <c r="AW542" s="126"/>
      <c r="AX542" s="19"/>
      <c r="AY542" s="19"/>
      <c r="AZ542" s="85"/>
      <c r="BA542" s="85"/>
      <c r="BB542" s="85"/>
      <c r="BC542" s="135"/>
      <c r="BD542" s="90"/>
      <c r="BE542" s="126"/>
      <c r="BF542" s="19"/>
      <c r="BG542" s="19"/>
      <c r="BH542" s="85"/>
      <c r="BI542" s="85"/>
      <c r="BJ542" s="85"/>
      <c r="BK542" s="135"/>
      <c r="BL542" s="90"/>
      <c r="BM542" s="126"/>
      <c r="BN542" s="19"/>
      <c r="BO542" s="19"/>
      <c r="BP542" s="85"/>
      <c r="BQ542" s="85"/>
      <c r="BR542" s="85"/>
      <c r="BS542" s="135"/>
      <c r="BT542" s="90"/>
      <c r="BU542" s="126"/>
      <c r="BV542" s="19"/>
      <c r="BW542" s="19"/>
      <c r="BX542" s="85"/>
      <c r="BY542" s="85"/>
      <c r="BZ542" s="85"/>
      <c r="CA542" s="135"/>
      <c r="CB542" s="90"/>
      <c r="CC542" s="126"/>
      <c r="CD542" s="19"/>
      <c r="CE542" s="19"/>
      <c r="CF542" s="85"/>
      <c r="CG542" s="85"/>
      <c r="CH542" s="85"/>
      <c r="CI542" s="135"/>
      <c r="CJ542" s="90"/>
      <c r="CK542" s="126"/>
      <c r="CL542" s="19"/>
      <c r="CM542" s="19"/>
      <c r="CN542" s="85"/>
      <c r="CO542" s="85"/>
      <c r="CP542" s="85"/>
      <c r="CQ542" s="135"/>
      <c r="CR542" s="90"/>
      <c r="CS542" s="126"/>
      <c r="CT542" s="19"/>
      <c r="CU542" s="19"/>
      <c r="CV542" s="85"/>
      <c r="CW542" s="85"/>
      <c r="CX542" s="85"/>
      <c r="CY542" s="135"/>
      <c r="CZ542" s="90"/>
      <c r="DA542" s="126"/>
      <c r="DB542" s="19"/>
      <c r="DC542" s="19"/>
      <c r="DD542" s="85"/>
      <c r="DE542" s="85"/>
      <c r="DF542" s="85"/>
      <c r="DG542" s="135"/>
      <c r="DH542" s="90"/>
      <c r="DI542" s="126"/>
      <c r="DJ542" s="19"/>
      <c r="DK542" s="19"/>
      <c r="DL542" s="85"/>
      <c r="DM542" s="85"/>
      <c r="DN542" s="85"/>
      <c r="DO542" s="135"/>
      <c r="DP542" s="90"/>
      <c r="DQ542" s="126"/>
      <c r="DR542" s="19"/>
      <c r="DS542" s="19"/>
      <c r="DT542" s="85"/>
      <c r="DU542" s="85"/>
      <c r="DV542" s="85"/>
      <c r="DW542" s="135"/>
      <c r="DX542" s="90"/>
      <c r="DY542" s="126"/>
      <c r="DZ542" s="19"/>
      <c r="EA542" s="19"/>
      <c r="EB542" s="194"/>
      <c r="EC542" s="194"/>
      <c r="ED542" s="194"/>
      <c r="EE542" s="714"/>
      <c r="EF542" s="715"/>
      <c r="EG542" s="391"/>
      <c r="EH542" s="19"/>
      <c r="EI542" s="19"/>
      <c r="EJ542" s="85"/>
      <c r="EK542" s="85"/>
      <c r="EL542" s="85"/>
      <c r="EM542" s="135"/>
      <c r="EN542" s="90"/>
      <c r="EO542" s="126"/>
      <c r="EP542" s="19"/>
      <c r="EQ542" s="19"/>
    </row>
    <row r="543" spans="1:147" ht="37.5" customHeight="1">
      <c r="A543" s="88"/>
      <c r="B543" s="88"/>
      <c r="C543" s="88"/>
      <c r="D543" s="85"/>
      <c r="E543" s="85"/>
      <c r="F543" s="85"/>
      <c r="G543" s="135"/>
      <c r="H543" s="90"/>
      <c r="I543" s="126"/>
      <c r="J543" s="19"/>
      <c r="K543" s="19"/>
      <c r="L543" s="85"/>
      <c r="M543" s="85"/>
      <c r="N543" s="85"/>
      <c r="O543" s="135"/>
      <c r="P543" s="90"/>
      <c r="Q543" s="126"/>
      <c r="R543" s="19"/>
      <c r="S543" s="19"/>
      <c r="T543" s="85"/>
      <c r="U543" s="85"/>
      <c r="V543" s="85"/>
      <c r="W543" s="135"/>
      <c r="X543" s="90"/>
      <c r="Y543" s="126"/>
      <c r="Z543" s="19"/>
      <c r="AA543" s="19"/>
      <c r="AB543" s="85"/>
      <c r="AC543" s="85"/>
      <c r="AD543" s="85"/>
      <c r="AE543" s="135"/>
      <c r="AF543" s="90"/>
      <c r="AG543" s="126"/>
      <c r="AH543" s="19"/>
      <c r="AI543" s="19"/>
      <c r="AJ543" s="85"/>
      <c r="AK543" s="85"/>
      <c r="AL543" s="85"/>
      <c r="AM543" s="135"/>
      <c r="AN543" s="90"/>
      <c r="AO543" s="126"/>
      <c r="AP543" s="19"/>
      <c r="AQ543" s="19"/>
      <c r="AR543" s="85"/>
      <c r="AS543" s="85"/>
      <c r="AT543" s="85"/>
      <c r="AU543" s="135"/>
      <c r="AV543" s="90"/>
      <c r="AW543" s="126"/>
      <c r="AX543" s="19"/>
      <c r="AY543" s="19"/>
      <c r="AZ543" s="85"/>
      <c r="BA543" s="85"/>
      <c r="BB543" s="85"/>
      <c r="BC543" s="135"/>
      <c r="BD543" s="90"/>
      <c r="BE543" s="126"/>
      <c r="BF543" s="19"/>
      <c r="BG543" s="19"/>
      <c r="BH543" s="85"/>
      <c r="BI543" s="85"/>
      <c r="BJ543" s="85"/>
      <c r="BK543" s="135"/>
      <c r="BL543" s="90"/>
      <c r="BM543" s="126"/>
      <c r="BN543" s="19"/>
      <c r="BO543" s="19"/>
      <c r="BP543" s="85"/>
      <c r="BQ543" s="85"/>
      <c r="BR543" s="85"/>
      <c r="BS543" s="135"/>
      <c r="BT543" s="90"/>
      <c r="BU543" s="126"/>
      <c r="BV543" s="19"/>
      <c r="BW543" s="19"/>
      <c r="BX543" s="85"/>
      <c r="BY543" s="85"/>
      <c r="BZ543" s="85"/>
      <c r="CA543" s="135"/>
      <c r="CB543" s="90"/>
      <c r="CC543" s="126"/>
      <c r="CD543" s="19"/>
      <c r="CE543" s="19"/>
      <c r="CF543" s="85"/>
      <c r="CG543" s="85"/>
      <c r="CH543" s="85"/>
      <c r="CI543" s="135"/>
      <c r="CJ543" s="90"/>
      <c r="CK543" s="126"/>
      <c r="CL543" s="19"/>
      <c r="CM543" s="19"/>
      <c r="CN543" s="85"/>
      <c r="CO543" s="85"/>
      <c r="CP543" s="85"/>
      <c r="CQ543" s="135"/>
      <c r="CR543" s="90"/>
      <c r="CS543" s="126"/>
      <c r="CT543" s="19"/>
      <c r="CU543" s="19"/>
      <c r="CV543" s="85"/>
      <c r="CW543" s="85"/>
      <c r="CX543" s="85"/>
      <c r="CY543" s="135"/>
      <c r="CZ543" s="90"/>
      <c r="DA543" s="126"/>
      <c r="DB543" s="19"/>
      <c r="DC543" s="19"/>
      <c r="DD543" s="85"/>
      <c r="DE543" s="85"/>
      <c r="DF543" s="85"/>
      <c r="DG543" s="135"/>
      <c r="DH543" s="90"/>
      <c r="DI543" s="126"/>
      <c r="DJ543" s="19"/>
      <c r="DK543" s="19"/>
      <c r="DL543" s="85"/>
      <c r="DM543" s="85"/>
      <c r="DN543" s="85"/>
      <c r="DO543" s="135"/>
      <c r="DP543" s="90"/>
      <c r="DQ543" s="126"/>
      <c r="DR543" s="19"/>
      <c r="DS543" s="19"/>
      <c r="DT543" s="85"/>
      <c r="DU543" s="85"/>
      <c r="DV543" s="85"/>
      <c r="DW543" s="135"/>
      <c r="DX543" s="90"/>
      <c r="DY543" s="126"/>
      <c r="DZ543" s="19"/>
      <c r="EA543" s="19"/>
      <c r="EB543" s="194"/>
      <c r="EC543" s="194"/>
      <c r="ED543" s="194"/>
      <c r="EE543" s="714"/>
      <c r="EF543" s="715"/>
      <c r="EG543" s="391"/>
      <c r="EH543" s="19"/>
      <c r="EI543" s="19"/>
      <c r="EJ543" s="85"/>
      <c r="EK543" s="85"/>
      <c r="EL543" s="85"/>
      <c r="EM543" s="135"/>
      <c r="EN543" s="90"/>
      <c r="EO543" s="126"/>
      <c r="EP543" s="19"/>
      <c r="EQ543" s="19"/>
    </row>
    <row r="544" spans="1:147" ht="37.5" customHeight="1">
      <c r="A544" s="88"/>
      <c r="B544" s="88"/>
      <c r="C544" s="88"/>
      <c r="D544" s="85"/>
      <c r="E544" s="85"/>
      <c r="F544" s="85"/>
      <c r="G544" s="135"/>
      <c r="H544" s="90"/>
      <c r="I544" s="126"/>
      <c r="J544" s="19"/>
      <c r="K544" s="19"/>
      <c r="L544" s="85"/>
      <c r="M544" s="85"/>
      <c r="N544" s="85"/>
      <c r="O544" s="135"/>
      <c r="P544" s="90"/>
      <c r="Q544" s="126"/>
      <c r="R544" s="19"/>
      <c r="S544" s="19"/>
      <c r="T544" s="85"/>
      <c r="U544" s="85"/>
      <c r="V544" s="85"/>
      <c r="W544" s="135"/>
      <c r="X544" s="90"/>
      <c r="Y544" s="126"/>
      <c r="Z544" s="19"/>
      <c r="AA544" s="19"/>
      <c r="AB544" s="85"/>
      <c r="AC544" s="85"/>
      <c r="AD544" s="85"/>
      <c r="AE544" s="135"/>
      <c r="AF544" s="90"/>
      <c r="AG544" s="126"/>
      <c r="AH544" s="19"/>
      <c r="AI544" s="19"/>
      <c r="AJ544" s="85"/>
      <c r="AK544" s="85"/>
      <c r="AL544" s="85"/>
      <c r="AM544" s="135"/>
      <c r="AN544" s="90"/>
      <c r="AO544" s="126"/>
      <c r="AP544" s="19"/>
      <c r="AQ544" s="19"/>
      <c r="AR544" s="85"/>
      <c r="AS544" s="85"/>
      <c r="AT544" s="85"/>
      <c r="AU544" s="135"/>
      <c r="AV544" s="90"/>
      <c r="AW544" s="126"/>
      <c r="AX544" s="19"/>
      <c r="AY544" s="19"/>
      <c r="AZ544" s="85"/>
      <c r="BA544" s="85"/>
      <c r="BB544" s="85"/>
      <c r="BC544" s="135"/>
      <c r="BD544" s="90"/>
      <c r="BE544" s="126"/>
      <c r="BF544" s="19"/>
      <c r="BG544" s="19"/>
      <c r="BH544" s="85"/>
      <c r="BI544" s="85"/>
      <c r="BJ544" s="85"/>
      <c r="BK544" s="135"/>
      <c r="BL544" s="90"/>
      <c r="BM544" s="126"/>
      <c r="BN544" s="19"/>
      <c r="BO544" s="19"/>
      <c r="BP544" s="85"/>
      <c r="BQ544" s="85"/>
      <c r="BR544" s="85"/>
      <c r="BS544" s="135"/>
      <c r="BT544" s="90"/>
      <c r="BU544" s="126"/>
      <c r="BV544" s="19"/>
      <c r="BW544" s="19"/>
      <c r="BX544" s="85"/>
      <c r="BY544" s="85"/>
      <c r="BZ544" s="85"/>
      <c r="CA544" s="135"/>
      <c r="CB544" s="90"/>
      <c r="CC544" s="126"/>
      <c r="CD544" s="19"/>
      <c r="CE544" s="19"/>
      <c r="CF544" s="85"/>
      <c r="CG544" s="85"/>
      <c r="CH544" s="85"/>
      <c r="CI544" s="135"/>
      <c r="CJ544" s="90"/>
      <c r="CK544" s="126"/>
      <c r="CL544" s="19"/>
      <c r="CM544" s="19"/>
      <c r="CN544" s="85"/>
      <c r="CO544" s="85"/>
      <c r="CP544" s="85"/>
      <c r="CQ544" s="135"/>
      <c r="CR544" s="90"/>
      <c r="CS544" s="126"/>
      <c r="CT544" s="19"/>
      <c r="CU544" s="19"/>
      <c r="CV544" s="85"/>
      <c r="CW544" s="85"/>
      <c r="CX544" s="85"/>
      <c r="CY544" s="135"/>
      <c r="CZ544" s="90"/>
      <c r="DA544" s="126"/>
      <c r="DB544" s="19"/>
      <c r="DC544" s="19"/>
      <c r="DD544" s="85"/>
      <c r="DE544" s="85"/>
      <c r="DF544" s="85"/>
      <c r="DG544" s="135"/>
      <c r="DH544" s="90"/>
      <c r="DI544" s="126"/>
      <c r="DJ544" s="19"/>
      <c r="DK544" s="19"/>
      <c r="DL544" s="85"/>
      <c r="DM544" s="85"/>
      <c r="DN544" s="85"/>
      <c r="DO544" s="135"/>
      <c r="DP544" s="90"/>
      <c r="DQ544" s="126"/>
      <c r="DR544" s="19"/>
      <c r="DS544" s="19"/>
      <c r="DT544" s="85"/>
      <c r="DU544" s="85"/>
      <c r="DV544" s="85"/>
      <c r="DW544" s="135"/>
      <c r="DX544" s="90"/>
      <c r="DY544" s="126"/>
      <c r="DZ544" s="19"/>
      <c r="EA544" s="19"/>
      <c r="EB544" s="194"/>
      <c r="EC544" s="194"/>
      <c r="ED544" s="194"/>
      <c r="EE544" s="714"/>
      <c r="EF544" s="715"/>
      <c r="EG544" s="391"/>
      <c r="EH544" s="19"/>
      <c r="EI544" s="19"/>
      <c r="EJ544" s="85"/>
      <c r="EK544" s="85"/>
      <c r="EL544" s="85"/>
      <c r="EM544" s="135"/>
      <c r="EN544" s="90"/>
      <c r="EO544" s="126"/>
      <c r="EP544" s="19"/>
      <c r="EQ544" s="19"/>
    </row>
    <row r="545" spans="1:147" ht="37.5" customHeight="1">
      <c r="A545" s="88"/>
      <c r="B545" s="88"/>
      <c r="C545" s="88"/>
      <c r="D545" s="85"/>
      <c r="E545" s="85"/>
      <c r="F545" s="85"/>
      <c r="G545" s="135"/>
      <c r="H545" s="90"/>
      <c r="I545" s="126"/>
      <c r="J545" s="19"/>
      <c r="K545" s="19"/>
      <c r="L545" s="85"/>
      <c r="M545" s="85"/>
      <c r="N545" s="85"/>
      <c r="O545" s="135"/>
      <c r="P545" s="90"/>
      <c r="Q545" s="126"/>
      <c r="R545" s="19"/>
      <c r="S545" s="19"/>
      <c r="T545" s="85"/>
      <c r="U545" s="85"/>
      <c r="V545" s="85"/>
      <c r="W545" s="135"/>
      <c r="X545" s="90"/>
      <c r="Y545" s="126"/>
      <c r="Z545" s="19"/>
      <c r="AA545" s="19"/>
      <c r="AB545" s="85"/>
      <c r="AC545" s="85"/>
      <c r="AD545" s="85"/>
      <c r="AE545" s="135"/>
      <c r="AF545" s="90"/>
      <c r="AG545" s="126"/>
      <c r="AH545" s="19"/>
      <c r="AI545" s="19"/>
      <c r="AJ545" s="85"/>
      <c r="AK545" s="85"/>
      <c r="AL545" s="85"/>
      <c r="AM545" s="135"/>
      <c r="AN545" s="90"/>
      <c r="AO545" s="126"/>
      <c r="AP545" s="19"/>
      <c r="AQ545" s="19"/>
      <c r="AR545" s="85"/>
      <c r="AS545" s="85"/>
      <c r="AT545" s="85"/>
      <c r="AU545" s="135"/>
      <c r="AV545" s="90"/>
      <c r="AW545" s="126"/>
      <c r="AX545" s="19"/>
      <c r="AY545" s="19"/>
      <c r="AZ545" s="85"/>
      <c r="BA545" s="85"/>
      <c r="BB545" s="85"/>
      <c r="BC545" s="135"/>
      <c r="BD545" s="90"/>
      <c r="BE545" s="126"/>
      <c r="BF545" s="19"/>
      <c r="BG545" s="19"/>
      <c r="BH545" s="85"/>
      <c r="BI545" s="85"/>
      <c r="BJ545" s="85"/>
      <c r="BK545" s="135"/>
      <c r="BL545" s="90"/>
      <c r="BM545" s="126"/>
      <c r="BN545" s="19"/>
      <c r="BO545" s="19"/>
      <c r="BP545" s="85"/>
      <c r="BQ545" s="85"/>
      <c r="BR545" s="85"/>
      <c r="BS545" s="135"/>
      <c r="BT545" s="90"/>
      <c r="BU545" s="126"/>
      <c r="BV545" s="19"/>
      <c r="BW545" s="19"/>
      <c r="BX545" s="85"/>
      <c r="BY545" s="85"/>
      <c r="BZ545" s="85"/>
      <c r="CA545" s="135"/>
      <c r="CB545" s="90"/>
      <c r="CC545" s="126"/>
      <c r="CD545" s="19"/>
      <c r="CE545" s="19"/>
      <c r="CF545" s="85"/>
      <c r="CG545" s="85"/>
      <c r="CH545" s="85"/>
      <c r="CI545" s="135"/>
      <c r="CJ545" s="90"/>
      <c r="CK545" s="126"/>
      <c r="CL545" s="19"/>
      <c r="CM545" s="19"/>
      <c r="CN545" s="85"/>
      <c r="CO545" s="85"/>
      <c r="CP545" s="85"/>
      <c r="CQ545" s="135"/>
      <c r="CR545" s="90"/>
      <c r="CS545" s="126"/>
      <c r="CT545" s="19"/>
      <c r="CU545" s="19"/>
      <c r="CV545" s="85"/>
      <c r="CW545" s="85"/>
      <c r="CX545" s="85"/>
      <c r="CY545" s="135"/>
      <c r="CZ545" s="90"/>
      <c r="DA545" s="126"/>
      <c r="DB545" s="19"/>
      <c r="DC545" s="19"/>
      <c r="DD545" s="85"/>
      <c r="DE545" s="85"/>
      <c r="DF545" s="85"/>
      <c r="DG545" s="135"/>
      <c r="DH545" s="90"/>
      <c r="DI545" s="126"/>
      <c r="DJ545" s="19"/>
      <c r="DK545" s="19"/>
      <c r="DL545" s="85"/>
      <c r="DM545" s="85"/>
      <c r="DN545" s="85"/>
      <c r="DO545" s="135"/>
      <c r="DP545" s="90"/>
      <c r="DQ545" s="126"/>
      <c r="DR545" s="19"/>
      <c r="DS545" s="19"/>
      <c r="DT545" s="85"/>
      <c r="DU545" s="85"/>
      <c r="DV545" s="85"/>
      <c r="DW545" s="135"/>
      <c r="DX545" s="90"/>
      <c r="DY545" s="126"/>
      <c r="DZ545" s="19"/>
      <c r="EA545" s="19"/>
      <c r="EB545" s="194"/>
      <c r="EC545" s="194"/>
      <c r="ED545" s="194"/>
      <c r="EE545" s="714"/>
      <c r="EF545" s="715"/>
      <c r="EG545" s="391"/>
      <c r="EH545" s="19"/>
      <c r="EI545" s="19"/>
      <c r="EJ545" s="85"/>
      <c r="EK545" s="85"/>
      <c r="EL545" s="85"/>
      <c r="EM545" s="135"/>
      <c r="EN545" s="90"/>
      <c r="EO545" s="126"/>
      <c r="EP545" s="19"/>
      <c r="EQ545" s="19"/>
    </row>
    <row r="546" spans="1:147" ht="37.5" customHeight="1">
      <c r="A546" s="88"/>
      <c r="B546" s="88"/>
      <c r="C546" s="88"/>
      <c r="D546" s="85"/>
      <c r="E546" s="85"/>
      <c r="F546" s="85"/>
      <c r="G546" s="135"/>
      <c r="H546" s="90"/>
      <c r="I546" s="126"/>
      <c r="J546" s="19"/>
      <c r="K546" s="19"/>
      <c r="L546" s="85"/>
      <c r="M546" s="85"/>
      <c r="N546" s="85"/>
      <c r="O546" s="135"/>
      <c r="P546" s="90"/>
      <c r="Q546" s="126"/>
      <c r="R546" s="19"/>
      <c r="S546" s="19"/>
      <c r="T546" s="85"/>
      <c r="U546" s="85"/>
      <c r="V546" s="85"/>
      <c r="W546" s="135"/>
      <c r="X546" s="90"/>
      <c r="Y546" s="126"/>
      <c r="Z546" s="19"/>
      <c r="AA546" s="19"/>
      <c r="AB546" s="85"/>
      <c r="AC546" s="85"/>
      <c r="AD546" s="85"/>
      <c r="AE546" s="135"/>
      <c r="AF546" s="90"/>
      <c r="AG546" s="126"/>
      <c r="AH546" s="19"/>
      <c r="AI546" s="19"/>
      <c r="AJ546" s="85"/>
      <c r="AK546" s="85"/>
      <c r="AL546" s="85"/>
      <c r="AM546" s="135"/>
      <c r="AN546" s="90"/>
      <c r="AO546" s="126"/>
      <c r="AP546" s="19"/>
      <c r="AQ546" s="19"/>
      <c r="AR546" s="85"/>
      <c r="AS546" s="85"/>
      <c r="AT546" s="85"/>
      <c r="AU546" s="135"/>
      <c r="AV546" s="90"/>
      <c r="AW546" s="126"/>
      <c r="AX546" s="19"/>
      <c r="AY546" s="19"/>
      <c r="AZ546" s="85"/>
      <c r="BA546" s="85"/>
      <c r="BB546" s="85"/>
      <c r="BC546" s="135"/>
      <c r="BD546" s="90"/>
      <c r="BE546" s="126"/>
      <c r="BF546" s="19"/>
      <c r="BG546" s="19"/>
      <c r="BH546" s="85"/>
      <c r="BI546" s="85"/>
      <c r="BJ546" s="85"/>
      <c r="BK546" s="135"/>
      <c r="BL546" s="90"/>
      <c r="BM546" s="126"/>
      <c r="BN546" s="19"/>
      <c r="BO546" s="19"/>
      <c r="BP546" s="85"/>
      <c r="BQ546" s="85"/>
      <c r="BR546" s="85"/>
      <c r="BS546" s="135"/>
      <c r="BT546" s="90"/>
      <c r="BU546" s="126"/>
      <c r="BV546" s="19"/>
      <c r="BW546" s="19"/>
      <c r="BX546" s="85"/>
      <c r="BY546" s="85"/>
      <c r="BZ546" s="85"/>
      <c r="CA546" s="135"/>
      <c r="CB546" s="90"/>
      <c r="CC546" s="126"/>
      <c r="CD546" s="19"/>
      <c r="CE546" s="19"/>
      <c r="CF546" s="85"/>
      <c r="CG546" s="85"/>
      <c r="CH546" s="85"/>
      <c r="CI546" s="135"/>
      <c r="CJ546" s="90"/>
      <c r="CK546" s="126"/>
      <c r="CL546" s="19"/>
      <c r="CM546" s="19"/>
      <c r="CN546" s="85"/>
      <c r="CO546" s="85"/>
      <c r="CP546" s="85"/>
      <c r="CQ546" s="135"/>
      <c r="CR546" s="90"/>
      <c r="CS546" s="126"/>
      <c r="CT546" s="19"/>
      <c r="CU546" s="19"/>
      <c r="CV546" s="85"/>
      <c r="CW546" s="85"/>
      <c r="CX546" s="85"/>
      <c r="CY546" s="135"/>
      <c r="CZ546" s="90"/>
      <c r="DA546" s="126"/>
      <c r="DB546" s="19"/>
      <c r="DC546" s="19"/>
      <c r="DD546" s="85"/>
      <c r="DE546" s="85"/>
      <c r="DF546" s="85"/>
      <c r="DG546" s="135"/>
      <c r="DH546" s="90"/>
      <c r="DI546" s="126"/>
      <c r="DJ546" s="19"/>
      <c r="DK546" s="19"/>
      <c r="DL546" s="85"/>
      <c r="DM546" s="85"/>
      <c r="DN546" s="85"/>
      <c r="DO546" s="135"/>
      <c r="DP546" s="90"/>
      <c r="DQ546" s="126"/>
      <c r="DR546" s="19"/>
      <c r="DS546" s="19"/>
      <c r="DT546" s="85"/>
      <c r="DU546" s="85"/>
      <c r="DV546" s="85"/>
      <c r="DW546" s="135"/>
      <c r="DX546" s="90"/>
      <c r="DY546" s="126"/>
      <c r="DZ546" s="19"/>
      <c r="EA546" s="19"/>
      <c r="EB546" s="194"/>
      <c r="EC546" s="194"/>
      <c r="ED546" s="194"/>
      <c r="EE546" s="714"/>
      <c r="EF546" s="715"/>
      <c r="EG546" s="391"/>
      <c r="EH546" s="19"/>
      <c r="EI546" s="19"/>
      <c r="EJ546" s="85"/>
      <c r="EK546" s="85"/>
      <c r="EL546" s="85"/>
      <c r="EM546" s="135"/>
      <c r="EN546" s="90"/>
      <c r="EO546" s="126"/>
      <c r="EP546" s="19"/>
      <c r="EQ546" s="19"/>
    </row>
    <row r="547" spans="1:147" ht="37.5" customHeight="1">
      <c r="A547" s="88"/>
      <c r="B547" s="88"/>
      <c r="C547" s="88"/>
      <c r="D547" s="85"/>
      <c r="E547" s="85"/>
      <c r="F547" s="85"/>
      <c r="G547" s="135"/>
      <c r="H547" s="90"/>
      <c r="I547" s="126"/>
      <c r="J547" s="19"/>
      <c r="K547" s="19"/>
      <c r="L547" s="85"/>
      <c r="M547" s="85"/>
      <c r="N547" s="85"/>
      <c r="O547" s="135"/>
      <c r="P547" s="90"/>
      <c r="Q547" s="126"/>
      <c r="R547" s="19"/>
      <c r="S547" s="19"/>
      <c r="T547" s="85"/>
      <c r="U547" s="85"/>
      <c r="V547" s="85"/>
      <c r="W547" s="135"/>
      <c r="X547" s="90"/>
      <c r="Y547" s="126"/>
      <c r="Z547" s="19"/>
      <c r="AA547" s="19"/>
      <c r="AB547" s="85"/>
      <c r="AC547" s="85"/>
      <c r="AD547" s="85"/>
      <c r="AE547" s="135"/>
      <c r="AF547" s="90"/>
      <c r="AG547" s="126"/>
      <c r="AH547" s="19"/>
      <c r="AI547" s="19"/>
      <c r="AJ547" s="85"/>
      <c r="AK547" s="85"/>
      <c r="AL547" s="85"/>
      <c r="AM547" s="135"/>
      <c r="AN547" s="90"/>
      <c r="AO547" s="126"/>
      <c r="AP547" s="19"/>
      <c r="AQ547" s="19"/>
      <c r="AR547" s="85"/>
      <c r="AS547" s="85"/>
      <c r="AT547" s="85"/>
      <c r="AU547" s="135"/>
      <c r="AV547" s="90"/>
      <c r="AW547" s="126"/>
      <c r="AX547" s="19"/>
      <c r="AY547" s="19"/>
      <c r="AZ547" s="85"/>
      <c r="BA547" s="85"/>
      <c r="BB547" s="85"/>
      <c r="BC547" s="135"/>
      <c r="BD547" s="90"/>
      <c r="BE547" s="126"/>
      <c r="BF547" s="19"/>
      <c r="BG547" s="19"/>
      <c r="BH547" s="85"/>
      <c r="BI547" s="85"/>
      <c r="BJ547" s="85"/>
      <c r="BK547" s="135"/>
      <c r="BL547" s="90"/>
      <c r="BM547" s="126"/>
      <c r="BN547" s="19"/>
      <c r="BO547" s="19"/>
      <c r="BP547" s="85"/>
      <c r="BQ547" s="85"/>
      <c r="BR547" s="85"/>
      <c r="BS547" s="135"/>
      <c r="BT547" s="90"/>
      <c r="BU547" s="126"/>
      <c r="BV547" s="19"/>
      <c r="BW547" s="19"/>
      <c r="BX547" s="85"/>
      <c r="BY547" s="85"/>
      <c r="BZ547" s="85"/>
      <c r="CA547" s="135"/>
      <c r="CB547" s="90"/>
      <c r="CC547" s="126"/>
      <c r="CD547" s="19"/>
      <c r="CE547" s="19"/>
      <c r="CF547" s="85"/>
      <c r="CG547" s="85"/>
      <c r="CH547" s="85"/>
      <c r="CI547" s="135"/>
      <c r="CJ547" s="90"/>
      <c r="CK547" s="126"/>
      <c r="CL547" s="19"/>
      <c r="CM547" s="19"/>
      <c r="CN547" s="85"/>
      <c r="CO547" s="85"/>
      <c r="CP547" s="85"/>
      <c r="CQ547" s="135"/>
      <c r="CR547" s="90"/>
      <c r="CS547" s="126"/>
      <c r="CT547" s="19"/>
      <c r="CU547" s="19"/>
      <c r="CV547" s="85"/>
      <c r="CW547" s="85"/>
      <c r="CX547" s="85"/>
      <c r="CY547" s="135"/>
      <c r="CZ547" s="90"/>
      <c r="DA547" s="126"/>
      <c r="DB547" s="19"/>
      <c r="DC547" s="19"/>
      <c r="DD547" s="85"/>
      <c r="DE547" s="85"/>
      <c r="DF547" s="85"/>
      <c r="DG547" s="135"/>
      <c r="DH547" s="90"/>
      <c r="DI547" s="126"/>
      <c r="DJ547" s="19"/>
      <c r="DK547" s="19"/>
      <c r="DL547" s="85"/>
      <c r="DM547" s="85"/>
      <c r="DN547" s="85"/>
      <c r="DO547" s="135"/>
      <c r="DP547" s="90"/>
      <c r="DQ547" s="126"/>
      <c r="DR547" s="19"/>
      <c r="DS547" s="19"/>
      <c r="DT547" s="85"/>
      <c r="DU547" s="85"/>
      <c r="DV547" s="85"/>
      <c r="DW547" s="135"/>
      <c r="DX547" s="90"/>
      <c r="DY547" s="126"/>
      <c r="DZ547" s="19"/>
      <c r="EA547" s="19"/>
      <c r="EB547" s="194"/>
      <c r="EC547" s="194"/>
      <c r="ED547" s="194"/>
      <c r="EE547" s="714"/>
      <c r="EF547" s="715"/>
      <c r="EG547" s="391"/>
      <c r="EH547" s="19"/>
      <c r="EI547" s="19"/>
      <c r="EJ547" s="85"/>
      <c r="EK547" s="85"/>
      <c r="EL547" s="85"/>
      <c r="EM547" s="135"/>
      <c r="EN547" s="90"/>
      <c r="EO547" s="126"/>
      <c r="EP547" s="19"/>
      <c r="EQ547" s="19"/>
    </row>
    <row r="548" spans="1:147" ht="37.5" customHeight="1">
      <c r="A548" s="88"/>
      <c r="B548" s="88"/>
      <c r="C548" s="88"/>
      <c r="D548" s="85"/>
      <c r="E548" s="85"/>
      <c r="F548" s="85"/>
      <c r="G548" s="135"/>
      <c r="H548" s="90"/>
      <c r="I548" s="126"/>
      <c r="J548" s="19"/>
      <c r="K548" s="19"/>
      <c r="L548" s="85"/>
      <c r="M548" s="85"/>
      <c r="N548" s="85"/>
      <c r="O548" s="135"/>
      <c r="P548" s="90"/>
      <c r="Q548" s="126"/>
      <c r="R548" s="19"/>
      <c r="S548" s="19"/>
      <c r="T548" s="85"/>
      <c r="U548" s="85"/>
      <c r="V548" s="85"/>
      <c r="W548" s="135"/>
      <c r="X548" s="90"/>
      <c r="Y548" s="126"/>
      <c r="Z548" s="19"/>
      <c r="AA548" s="19"/>
      <c r="AB548" s="85"/>
      <c r="AC548" s="85"/>
      <c r="AD548" s="85"/>
      <c r="AE548" s="135"/>
      <c r="AF548" s="90"/>
      <c r="AG548" s="126"/>
      <c r="AH548" s="19"/>
      <c r="AI548" s="19"/>
      <c r="AJ548" s="85"/>
      <c r="AK548" s="85"/>
      <c r="AL548" s="85"/>
      <c r="AM548" s="135"/>
      <c r="AN548" s="90"/>
      <c r="AO548" s="126"/>
      <c r="AP548" s="19"/>
      <c r="AQ548" s="19"/>
      <c r="AR548" s="85"/>
      <c r="AS548" s="85"/>
      <c r="AT548" s="85"/>
      <c r="AU548" s="135"/>
      <c r="AV548" s="90"/>
      <c r="AW548" s="126"/>
      <c r="AX548" s="19"/>
      <c r="AY548" s="19"/>
      <c r="AZ548" s="85"/>
      <c r="BA548" s="85"/>
      <c r="BB548" s="85"/>
      <c r="BC548" s="135"/>
      <c r="BD548" s="90"/>
      <c r="BE548" s="126"/>
      <c r="BF548" s="19"/>
      <c r="BG548" s="19"/>
      <c r="BH548" s="85"/>
      <c r="BI548" s="85"/>
      <c r="BJ548" s="85"/>
      <c r="BK548" s="135"/>
      <c r="BL548" s="90"/>
      <c r="BM548" s="126"/>
      <c r="BN548" s="19"/>
      <c r="BO548" s="19"/>
      <c r="BP548" s="85"/>
      <c r="BQ548" s="85"/>
      <c r="BR548" s="85"/>
      <c r="BS548" s="135"/>
      <c r="BT548" s="90"/>
      <c r="BU548" s="126"/>
      <c r="BV548" s="19"/>
      <c r="BW548" s="19"/>
      <c r="BX548" s="85"/>
      <c r="BY548" s="85"/>
      <c r="BZ548" s="85"/>
      <c r="CA548" s="135"/>
      <c r="CB548" s="90"/>
      <c r="CC548" s="126"/>
      <c r="CD548" s="19"/>
      <c r="CE548" s="19"/>
      <c r="CF548" s="85"/>
      <c r="CG548" s="85"/>
      <c r="CH548" s="85"/>
      <c r="CI548" s="135"/>
      <c r="CJ548" s="90"/>
      <c r="CK548" s="126"/>
      <c r="CL548" s="19"/>
      <c r="CM548" s="19"/>
      <c r="CN548" s="85"/>
      <c r="CO548" s="85"/>
      <c r="CP548" s="85"/>
      <c r="CQ548" s="135"/>
      <c r="CR548" s="90"/>
      <c r="CS548" s="126"/>
      <c r="CT548" s="19"/>
      <c r="CU548" s="19"/>
      <c r="CV548" s="85"/>
      <c r="CW548" s="85"/>
      <c r="CX548" s="85"/>
      <c r="CY548" s="135"/>
      <c r="CZ548" s="90"/>
      <c r="DA548" s="126"/>
      <c r="DB548" s="19"/>
      <c r="DC548" s="19"/>
      <c r="DD548" s="85"/>
      <c r="DE548" s="85"/>
      <c r="DF548" s="85"/>
      <c r="DG548" s="135"/>
      <c r="DH548" s="90"/>
      <c r="DI548" s="126"/>
      <c r="DJ548" s="19"/>
      <c r="DK548" s="19"/>
      <c r="DL548" s="85"/>
      <c r="DM548" s="85"/>
      <c r="DN548" s="85"/>
      <c r="DO548" s="135"/>
      <c r="DP548" s="90"/>
      <c r="DQ548" s="126"/>
      <c r="DR548" s="19"/>
      <c r="DS548" s="19"/>
      <c r="DT548" s="85"/>
      <c r="DU548" s="85"/>
      <c r="DV548" s="85"/>
      <c r="DW548" s="135"/>
      <c r="DX548" s="90"/>
      <c r="DY548" s="126"/>
      <c r="DZ548" s="19"/>
      <c r="EA548" s="19"/>
      <c r="EB548" s="194"/>
      <c r="EC548" s="194"/>
      <c r="ED548" s="194"/>
      <c r="EE548" s="714"/>
      <c r="EF548" s="715"/>
      <c r="EG548" s="391"/>
      <c r="EH548" s="19"/>
      <c r="EI548" s="19"/>
      <c r="EJ548" s="85"/>
      <c r="EK548" s="85"/>
      <c r="EL548" s="85"/>
      <c r="EM548" s="135"/>
      <c r="EN548" s="90"/>
      <c r="EO548" s="126"/>
      <c r="EP548" s="19"/>
      <c r="EQ548" s="19"/>
    </row>
    <row r="549" spans="1:147" ht="37.5" customHeight="1">
      <c r="A549" s="88"/>
      <c r="B549" s="88"/>
      <c r="C549" s="88"/>
      <c r="D549" s="85"/>
      <c r="E549" s="85"/>
      <c r="F549" s="85"/>
      <c r="G549" s="135"/>
      <c r="H549" s="90"/>
      <c r="I549" s="126"/>
      <c r="J549" s="19"/>
      <c r="K549" s="19"/>
      <c r="L549" s="85"/>
      <c r="M549" s="85"/>
      <c r="N549" s="85"/>
      <c r="O549" s="135"/>
      <c r="P549" s="90"/>
      <c r="Q549" s="126"/>
      <c r="R549" s="19"/>
      <c r="S549" s="19"/>
      <c r="T549" s="85"/>
      <c r="U549" s="85"/>
      <c r="V549" s="85"/>
      <c r="W549" s="135"/>
      <c r="X549" s="90"/>
      <c r="Y549" s="126"/>
      <c r="Z549" s="19"/>
      <c r="AA549" s="19"/>
      <c r="AB549" s="85"/>
      <c r="AC549" s="85"/>
      <c r="AD549" s="85"/>
      <c r="AE549" s="135"/>
      <c r="AF549" s="90"/>
      <c r="AG549" s="126"/>
      <c r="AH549" s="19"/>
      <c r="AI549" s="19"/>
      <c r="AJ549" s="85"/>
      <c r="AK549" s="85"/>
      <c r="AL549" s="85"/>
      <c r="AM549" s="135"/>
      <c r="AN549" s="90"/>
      <c r="AO549" s="126"/>
      <c r="AP549" s="19"/>
      <c r="AQ549" s="19"/>
      <c r="AR549" s="85"/>
      <c r="AS549" s="85"/>
      <c r="AT549" s="85"/>
      <c r="AU549" s="135"/>
      <c r="AV549" s="90"/>
      <c r="AW549" s="126"/>
      <c r="AX549" s="19"/>
      <c r="AY549" s="19"/>
      <c r="AZ549" s="85"/>
      <c r="BA549" s="85"/>
      <c r="BB549" s="85"/>
      <c r="BC549" s="135"/>
      <c r="BD549" s="90"/>
      <c r="BE549" s="126"/>
      <c r="BF549" s="19"/>
      <c r="BG549" s="19"/>
      <c r="BH549" s="85"/>
      <c r="BI549" s="85"/>
      <c r="BJ549" s="85"/>
      <c r="BK549" s="135"/>
      <c r="BL549" s="90"/>
      <c r="BM549" s="126"/>
      <c r="BN549" s="19"/>
      <c r="BO549" s="19"/>
      <c r="BP549" s="85"/>
      <c r="BQ549" s="85"/>
      <c r="BR549" s="85"/>
      <c r="BS549" s="135"/>
      <c r="BT549" s="90"/>
      <c r="BU549" s="126"/>
      <c r="BV549" s="19"/>
      <c r="BW549" s="19"/>
      <c r="BX549" s="85"/>
      <c r="BY549" s="85"/>
      <c r="BZ549" s="85"/>
      <c r="CA549" s="135"/>
      <c r="CB549" s="90"/>
      <c r="CC549" s="126"/>
      <c r="CD549" s="19"/>
      <c r="CE549" s="19"/>
      <c r="CF549" s="85"/>
      <c r="CG549" s="85"/>
      <c r="CH549" s="85"/>
      <c r="CI549" s="135"/>
      <c r="CJ549" s="90"/>
      <c r="CK549" s="126"/>
      <c r="CL549" s="19"/>
      <c r="CM549" s="19"/>
      <c r="CN549" s="85"/>
      <c r="CO549" s="85"/>
      <c r="CP549" s="85"/>
      <c r="CQ549" s="135"/>
      <c r="CR549" s="90"/>
      <c r="CS549" s="126"/>
      <c r="CT549" s="19"/>
      <c r="CU549" s="19"/>
      <c r="CV549" s="85"/>
      <c r="CW549" s="85"/>
      <c r="CX549" s="85"/>
      <c r="CY549" s="135"/>
      <c r="CZ549" s="90"/>
      <c r="DA549" s="126"/>
      <c r="DB549" s="19"/>
      <c r="DC549" s="19"/>
      <c r="DD549" s="85"/>
      <c r="DE549" s="85"/>
      <c r="DF549" s="85"/>
      <c r="DG549" s="135"/>
      <c r="DH549" s="90"/>
      <c r="DI549" s="126"/>
      <c r="DJ549" s="19"/>
      <c r="DK549" s="19"/>
      <c r="DL549" s="85"/>
      <c r="DM549" s="85"/>
      <c r="DN549" s="85"/>
      <c r="DO549" s="135"/>
      <c r="DP549" s="90"/>
      <c r="DQ549" s="126"/>
      <c r="DR549" s="19"/>
      <c r="DS549" s="19"/>
      <c r="DT549" s="85"/>
      <c r="DU549" s="85"/>
      <c r="DV549" s="85"/>
      <c r="DW549" s="135"/>
      <c r="DX549" s="90"/>
      <c r="DY549" s="126"/>
      <c r="DZ549" s="19"/>
      <c r="EA549" s="19"/>
      <c r="EB549" s="194"/>
      <c r="EC549" s="194"/>
      <c r="ED549" s="194"/>
      <c r="EE549" s="714"/>
      <c r="EF549" s="715"/>
      <c r="EG549" s="391"/>
      <c r="EH549" s="19"/>
      <c r="EI549" s="19"/>
      <c r="EJ549" s="85"/>
      <c r="EK549" s="85"/>
      <c r="EL549" s="85"/>
      <c r="EM549" s="135"/>
      <c r="EN549" s="90"/>
      <c r="EO549" s="126"/>
      <c r="EP549" s="19"/>
      <c r="EQ549" s="19"/>
    </row>
    <row r="550" spans="1:147" ht="37.5" customHeight="1">
      <c r="A550" s="88"/>
      <c r="B550" s="88"/>
      <c r="C550" s="88"/>
      <c r="D550" s="85"/>
      <c r="E550" s="85"/>
      <c r="F550" s="85"/>
      <c r="G550" s="135"/>
      <c r="H550" s="90"/>
      <c r="I550" s="126"/>
      <c r="J550" s="19"/>
      <c r="K550" s="19"/>
      <c r="L550" s="85"/>
      <c r="M550" s="85"/>
      <c r="N550" s="85"/>
      <c r="O550" s="135"/>
      <c r="P550" s="90"/>
      <c r="Q550" s="126"/>
      <c r="R550" s="19"/>
      <c r="S550" s="19"/>
      <c r="T550" s="85"/>
      <c r="U550" s="85"/>
      <c r="V550" s="85"/>
      <c r="W550" s="135"/>
      <c r="X550" s="90"/>
      <c r="Y550" s="126"/>
      <c r="Z550" s="19"/>
      <c r="AA550" s="19"/>
      <c r="AB550" s="85"/>
      <c r="AC550" s="85"/>
      <c r="AD550" s="85"/>
      <c r="AE550" s="135"/>
      <c r="AF550" s="90"/>
      <c r="AG550" s="126"/>
      <c r="AH550" s="19"/>
      <c r="AI550" s="19"/>
      <c r="AJ550" s="85"/>
      <c r="AK550" s="85"/>
      <c r="AL550" s="85"/>
      <c r="AM550" s="135"/>
      <c r="AN550" s="90"/>
      <c r="AO550" s="126"/>
      <c r="AP550" s="19"/>
      <c r="AQ550" s="19"/>
      <c r="AR550" s="85"/>
      <c r="AS550" s="85"/>
      <c r="AT550" s="85"/>
      <c r="AU550" s="135"/>
      <c r="AV550" s="90"/>
      <c r="AW550" s="126"/>
      <c r="AX550" s="19"/>
      <c r="AY550" s="19"/>
      <c r="AZ550" s="85"/>
      <c r="BA550" s="85"/>
      <c r="BB550" s="85"/>
      <c r="BC550" s="135"/>
      <c r="BD550" s="90"/>
      <c r="BE550" s="126"/>
      <c r="BF550" s="19"/>
      <c r="BG550" s="19"/>
      <c r="BH550" s="85"/>
      <c r="BI550" s="85"/>
      <c r="BJ550" s="85"/>
      <c r="BK550" s="135"/>
      <c r="BL550" s="90"/>
      <c r="BM550" s="126"/>
      <c r="BN550" s="19"/>
      <c r="BO550" s="19"/>
      <c r="BP550" s="85"/>
      <c r="BQ550" s="85"/>
      <c r="BR550" s="85"/>
      <c r="BS550" s="135"/>
      <c r="BT550" s="90"/>
      <c r="BU550" s="126"/>
      <c r="BV550" s="19"/>
      <c r="BW550" s="19"/>
      <c r="BX550" s="85"/>
      <c r="BY550" s="85"/>
      <c r="BZ550" s="85"/>
      <c r="CA550" s="135"/>
      <c r="CB550" s="90"/>
      <c r="CC550" s="126"/>
      <c r="CD550" s="19"/>
      <c r="CE550" s="19"/>
      <c r="CF550" s="85"/>
      <c r="CG550" s="85"/>
      <c r="CH550" s="85"/>
      <c r="CI550" s="135"/>
      <c r="CJ550" s="90"/>
      <c r="CK550" s="126"/>
      <c r="CL550" s="19"/>
      <c r="CM550" s="19"/>
      <c r="CN550" s="85"/>
      <c r="CO550" s="85"/>
      <c r="CP550" s="85"/>
      <c r="CQ550" s="135"/>
      <c r="CR550" s="90"/>
      <c r="CS550" s="126"/>
      <c r="CT550" s="19"/>
      <c r="CU550" s="19"/>
      <c r="CV550" s="85"/>
      <c r="CW550" s="85"/>
      <c r="CX550" s="85"/>
      <c r="CY550" s="135"/>
      <c r="CZ550" s="90"/>
      <c r="DA550" s="126"/>
      <c r="DB550" s="19"/>
      <c r="DC550" s="19"/>
      <c r="DD550" s="85"/>
      <c r="DE550" s="85"/>
      <c r="DF550" s="85"/>
      <c r="DG550" s="135"/>
      <c r="DH550" s="90"/>
      <c r="DI550" s="126"/>
      <c r="DJ550" s="19"/>
      <c r="DK550" s="19"/>
      <c r="DL550" s="85"/>
      <c r="DM550" s="85"/>
      <c r="DN550" s="85"/>
      <c r="DO550" s="135"/>
      <c r="DP550" s="90"/>
      <c r="DQ550" s="126"/>
      <c r="DR550" s="19"/>
      <c r="DS550" s="19"/>
      <c r="DT550" s="85"/>
      <c r="DU550" s="85"/>
      <c r="DV550" s="85"/>
      <c r="DW550" s="135"/>
      <c r="DX550" s="90"/>
      <c r="DY550" s="126"/>
      <c r="DZ550" s="19"/>
      <c r="EA550" s="19"/>
      <c r="EB550" s="194"/>
      <c r="EC550" s="194"/>
      <c r="ED550" s="194"/>
      <c r="EE550" s="714"/>
      <c r="EF550" s="715"/>
      <c r="EG550" s="391"/>
      <c r="EH550" s="19"/>
      <c r="EI550" s="19"/>
      <c r="EJ550" s="85"/>
      <c r="EK550" s="85"/>
      <c r="EL550" s="85"/>
      <c r="EM550" s="135"/>
      <c r="EN550" s="90"/>
      <c r="EO550" s="126"/>
      <c r="EP550" s="19"/>
      <c r="EQ550" s="19"/>
    </row>
    <row r="551" spans="1:147" ht="37.5" customHeight="1">
      <c r="A551" s="88"/>
      <c r="B551" s="88"/>
      <c r="C551" s="88"/>
      <c r="D551" s="85"/>
      <c r="E551" s="85"/>
      <c r="F551" s="85"/>
      <c r="G551" s="135"/>
      <c r="H551" s="90"/>
      <c r="I551" s="126"/>
      <c r="J551" s="19"/>
      <c r="K551" s="19"/>
      <c r="L551" s="85"/>
      <c r="M551" s="85"/>
      <c r="N551" s="85"/>
      <c r="O551" s="135"/>
      <c r="P551" s="90"/>
      <c r="Q551" s="126"/>
      <c r="R551" s="19"/>
      <c r="S551" s="19"/>
      <c r="T551" s="85"/>
      <c r="U551" s="85"/>
      <c r="V551" s="85"/>
      <c r="W551" s="135"/>
      <c r="X551" s="90"/>
      <c r="Y551" s="126"/>
      <c r="Z551" s="19"/>
      <c r="AA551" s="19"/>
      <c r="AB551" s="85"/>
      <c r="AC551" s="85"/>
      <c r="AD551" s="85"/>
      <c r="AE551" s="135"/>
      <c r="AF551" s="90"/>
      <c r="AG551" s="126"/>
      <c r="AH551" s="19"/>
      <c r="AI551" s="19"/>
      <c r="AJ551" s="85"/>
      <c r="AK551" s="85"/>
      <c r="AL551" s="85"/>
      <c r="AM551" s="135"/>
      <c r="AN551" s="90"/>
      <c r="AO551" s="126"/>
      <c r="AP551" s="19"/>
      <c r="AQ551" s="19"/>
      <c r="AR551" s="85"/>
      <c r="AS551" s="85"/>
      <c r="AT551" s="85"/>
      <c r="AU551" s="135"/>
      <c r="AV551" s="90"/>
      <c r="AW551" s="126"/>
      <c r="AX551" s="19"/>
      <c r="AY551" s="19"/>
      <c r="AZ551" s="85"/>
      <c r="BA551" s="85"/>
      <c r="BB551" s="85"/>
      <c r="BC551" s="135"/>
      <c r="BD551" s="90"/>
      <c r="BE551" s="126"/>
      <c r="BF551" s="19"/>
      <c r="BG551" s="19"/>
      <c r="BH551" s="85"/>
      <c r="BI551" s="85"/>
      <c r="BJ551" s="85"/>
      <c r="BK551" s="135"/>
      <c r="BL551" s="90"/>
      <c r="BM551" s="126"/>
      <c r="BN551" s="19"/>
      <c r="BO551" s="19"/>
      <c r="BP551" s="85"/>
      <c r="BQ551" s="85"/>
      <c r="BR551" s="85"/>
      <c r="BS551" s="135"/>
      <c r="BT551" s="90"/>
      <c r="BU551" s="126"/>
      <c r="BV551" s="19"/>
      <c r="BW551" s="19"/>
      <c r="BX551" s="85"/>
      <c r="BY551" s="85"/>
      <c r="BZ551" s="85"/>
      <c r="CA551" s="135"/>
      <c r="CB551" s="90"/>
      <c r="CC551" s="126"/>
      <c r="CD551" s="19"/>
      <c r="CE551" s="19"/>
      <c r="CF551" s="85"/>
      <c r="CG551" s="85"/>
      <c r="CH551" s="85"/>
      <c r="CI551" s="135"/>
      <c r="CJ551" s="90"/>
      <c r="CK551" s="126"/>
      <c r="CL551" s="19"/>
      <c r="CM551" s="19"/>
      <c r="CN551" s="85"/>
      <c r="CO551" s="85"/>
      <c r="CP551" s="85"/>
      <c r="CQ551" s="135"/>
      <c r="CR551" s="90"/>
      <c r="CS551" s="126"/>
      <c r="CT551" s="19"/>
      <c r="CU551" s="19"/>
      <c r="CV551" s="85"/>
      <c r="CW551" s="85"/>
      <c r="CX551" s="85"/>
      <c r="CY551" s="135"/>
      <c r="CZ551" s="90"/>
      <c r="DA551" s="126"/>
      <c r="DB551" s="19"/>
      <c r="DC551" s="19"/>
      <c r="DD551" s="85"/>
      <c r="DE551" s="85"/>
      <c r="DF551" s="85"/>
      <c r="DG551" s="135"/>
      <c r="DH551" s="90"/>
      <c r="DI551" s="126"/>
      <c r="DJ551" s="19"/>
      <c r="DK551" s="19"/>
      <c r="DL551" s="85"/>
      <c r="DM551" s="85"/>
      <c r="DN551" s="85"/>
      <c r="DO551" s="135"/>
      <c r="DP551" s="90"/>
      <c r="DQ551" s="126"/>
      <c r="DR551" s="19"/>
      <c r="DS551" s="19"/>
      <c r="DT551" s="85"/>
      <c r="DU551" s="85"/>
      <c r="DV551" s="85"/>
      <c r="DW551" s="135"/>
      <c r="DX551" s="90"/>
      <c r="DY551" s="126"/>
      <c r="DZ551" s="19"/>
      <c r="EA551" s="19"/>
      <c r="EB551" s="194"/>
      <c r="EC551" s="194"/>
      <c r="ED551" s="194"/>
      <c r="EE551" s="714"/>
      <c r="EF551" s="715"/>
      <c r="EG551" s="391"/>
      <c r="EH551" s="19"/>
      <c r="EI551" s="19"/>
      <c r="EJ551" s="85"/>
      <c r="EK551" s="85"/>
      <c r="EL551" s="85"/>
      <c r="EM551" s="135"/>
      <c r="EN551" s="90"/>
      <c r="EO551" s="126"/>
      <c r="EP551" s="19"/>
      <c r="EQ551" s="19"/>
    </row>
    <row r="552" spans="1:147" ht="37.5" customHeight="1">
      <c r="A552" s="88"/>
      <c r="B552" s="88"/>
      <c r="C552" s="88"/>
      <c r="D552" s="85"/>
      <c r="E552" s="85"/>
      <c r="F552" s="85"/>
      <c r="G552" s="135"/>
      <c r="H552" s="90"/>
      <c r="I552" s="126"/>
      <c r="J552" s="19"/>
      <c r="K552" s="19"/>
      <c r="L552" s="85"/>
      <c r="M552" s="85"/>
      <c r="N552" s="85"/>
      <c r="O552" s="135"/>
      <c r="P552" s="90"/>
      <c r="Q552" s="126"/>
      <c r="R552" s="19"/>
      <c r="S552" s="19"/>
      <c r="T552" s="85"/>
      <c r="U552" s="85"/>
      <c r="V552" s="85"/>
      <c r="W552" s="135"/>
      <c r="X552" s="90"/>
      <c r="Y552" s="126"/>
      <c r="Z552" s="19"/>
      <c r="AA552" s="19"/>
      <c r="AB552" s="85"/>
      <c r="AC552" s="85"/>
      <c r="AD552" s="85"/>
      <c r="AE552" s="135"/>
      <c r="AF552" s="90"/>
      <c r="AG552" s="126"/>
      <c r="AH552" s="19"/>
      <c r="AI552" s="19"/>
      <c r="AJ552" s="85"/>
      <c r="AK552" s="85"/>
      <c r="AL552" s="85"/>
      <c r="AM552" s="135"/>
      <c r="AN552" s="90"/>
      <c r="AO552" s="126"/>
      <c r="AP552" s="19"/>
      <c r="AQ552" s="19"/>
      <c r="AR552" s="85"/>
      <c r="AS552" s="85"/>
      <c r="AT552" s="85"/>
      <c r="AU552" s="135"/>
      <c r="AV552" s="90"/>
      <c r="AW552" s="126"/>
      <c r="AX552" s="19"/>
      <c r="AY552" s="19"/>
      <c r="AZ552" s="85"/>
      <c r="BA552" s="85"/>
      <c r="BB552" s="85"/>
      <c r="BC552" s="135"/>
      <c r="BD552" s="90"/>
      <c r="BE552" s="126"/>
      <c r="BF552" s="19"/>
      <c r="BG552" s="19"/>
      <c r="BH552" s="85"/>
      <c r="BI552" s="85"/>
      <c r="BJ552" s="85"/>
      <c r="BK552" s="135"/>
      <c r="BL552" s="90"/>
      <c r="BM552" s="126"/>
      <c r="BN552" s="19"/>
      <c r="BO552" s="19"/>
      <c r="BP552" s="85"/>
      <c r="BQ552" s="85"/>
      <c r="BR552" s="85"/>
      <c r="BS552" s="135"/>
      <c r="BT552" s="90"/>
      <c r="BU552" s="126"/>
      <c r="BV552" s="19"/>
      <c r="BW552" s="19"/>
      <c r="BX552" s="85"/>
      <c r="BY552" s="85"/>
      <c r="BZ552" s="85"/>
      <c r="CA552" s="135"/>
      <c r="CB552" s="90"/>
      <c r="CC552" s="126"/>
      <c r="CD552" s="19"/>
      <c r="CE552" s="19"/>
      <c r="CF552" s="85"/>
      <c r="CG552" s="85"/>
      <c r="CH552" s="85"/>
      <c r="CI552" s="135"/>
      <c r="CJ552" s="90"/>
      <c r="CK552" s="126"/>
      <c r="CL552" s="19"/>
      <c r="CM552" s="19"/>
      <c r="CN552" s="85"/>
      <c r="CO552" s="85"/>
      <c r="CP552" s="85"/>
      <c r="CQ552" s="135"/>
      <c r="CR552" s="90"/>
      <c r="CS552" s="126"/>
      <c r="CT552" s="19"/>
      <c r="CU552" s="19"/>
      <c r="CV552" s="85"/>
      <c r="CW552" s="85"/>
      <c r="CX552" s="85"/>
      <c r="CY552" s="135"/>
      <c r="CZ552" s="90"/>
      <c r="DA552" s="126"/>
      <c r="DB552" s="19"/>
      <c r="DC552" s="19"/>
      <c r="DD552" s="85"/>
      <c r="DE552" s="85"/>
      <c r="DF552" s="85"/>
      <c r="DG552" s="135"/>
      <c r="DH552" s="90"/>
      <c r="DI552" s="126"/>
      <c r="DJ552" s="19"/>
      <c r="DK552" s="19"/>
      <c r="DL552" s="85"/>
      <c r="DM552" s="85"/>
      <c r="DN552" s="85"/>
      <c r="DO552" s="135"/>
      <c r="DP552" s="90"/>
      <c r="DQ552" s="126"/>
      <c r="DR552" s="19"/>
      <c r="DS552" s="19"/>
      <c r="DT552" s="85"/>
      <c r="DU552" s="85"/>
      <c r="DV552" s="85"/>
      <c r="DW552" s="135"/>
      <c r="DX552" s="90"/>
      <c r="DY552" s="126"/>
      <c r="DZ552" s="19"/>
      <c r="EA552" s="19"/>
      <c r="EB552" s="194"/>
      <c r="EC552" s="194"/>
      <c r="ED552" s="194"/>
      <c r="EE552" s="714"/>
      <c r="EF552" s="715"/>
      <c r="EG552" s="391"/>
      <c r="EH552" s="19"/>
      <c r="EI552" s="19"/>
      <c r="EJ552" s="85"/>
      <c r="EK552" s="85"/>
      <c r="EL552" s="85"/>
      <c r="EM552" s="135"/>
      <c r="EN552" s="90"/>
      <c r="EO552" s="126"/>
      <c r="EP552" s="19"/>
      <c r="EQ552" s="19"/>
    </row>
    <row r="553" spans="1:147" ht="37.5" customHeight="1">
      <c r="A553" s="88"/>
      <c r="B553" s="88"/>
      <c r="C553" s="88"/>
      <c r="D553" s="85"/>
      <c r="E553" s="85"/>
      <c r="F553" s="85"/>
      <c r="G553" s="135"/>
      <c r="H553" s="90"/>
      <c r="I553" s="126"/>
      <c r="J553" s="19"/>
      <c r="K553" s="19"/>
      <c r="L553" s="85"/>
      <c r="M553" s="85"/>
      <c r="N553" s="85"/>
      <c r="O553" s="135"/>
      <c r="P553" s="90"/>
      <c r="Q553" s="126"/>
      <c r="R553" s="19"/>
      <c r="S553" s="19"/>
      <c r="T553" s="85"/>
      <c r="U553" s="85"/>
      <c r="V553" s="85"/>
      <c r="W553" s="135"/>
      <c r="X553" s="90"/>
      <c r="Y553" s="126"/>
      <c r="Z553" s="19"/>
      <c r="AA553" s="19"/>
      <c r="AB553" s="85"/>
      <c r="AC553" s="85"/>
      <c r="AD553" s="85"/>
      <c r="AE553" s="135"/>
      <c r="AF553" s="90"/>
      <c r="AG553" s="126"/>
      <c r="AH553" s="19"/>
      <c r="AI553" s="19"/>
      <c r="AJ553" s="85"/>
      <c r="AK553" s="85"/>
      <c r="AL553" s="85"/>
      <c r="AM553" s="135"/>
      <c r="AN553" s="90"/>
      <c r="AO553" s="126"/>
      <c r="AP553" s="19"/>
      <c r="AQ553" s="19"/>
      <c r="AR553" s="85"/>
      <c r="AS553" s="85"/>
      <c r="AT553" s="85"/>
      <c r="AU553" s="135"/>
      <c r="AV553" s="90"/>
      <c r="AW553" s="126"/>
      <c r="AX553" s="19"/>
      <c r="AY553" s="19"/>
      <c r="AZ553" s="85"/>
      <c r="BA553" s="85"/>
      <c r="BB553" s="85"/>
      <c r="BC553" s="135"/>
      <c r="BD553" s="90"/>
      <c r="BE553" s="126"/>
      <c r="BF553" s="19"/>
      <c r="BG553" s="19"/>
      <c r="BH553" s="85"/>
      <c r="BI553" s="85"/>
      <c r="BJ553" s="85"/>
      <c r="BK553" s="135"/>
      <c r="BL553" s="90"/>
      <c r="BM553" s="126"/>
      <c r="BN553" s="19"/>
      <c r="BO553" s="19"/>
      <c r="BP553" s="85"/>
      <c r="BQ553" s="85"/>
      <c r="BR553" s="85"/>
      <c r="BS553" s="135"/>
      <c r="BT553" s="90"/>
      <c r="BU553" s="126"/>
      <c r="BV553" s="19"/>
      <c r="BW553" s="19"/>
      <c r="BX553" s="85"/>
      <c r="BY553" s="85"/>
      <c r="BZ553" s="85"/>
      <c r="CA553" s="135"/>
      <c r="CB553" s="90"/>
      <c r="CC553" s="126"/>
      <c r="CD553" s="19"/>
      <c r="CE553" s="19"/>
      <c r="CF553" s="85"/>
      <c r="CG553" s="85"/>
      <c r="CH553" s="85"/>
      <c r="CI553" s="135"/>
      <c r="CJ553" s="90"/>
      <c r="CK553" s="126"/>
      <c r="CL553" s="19"/>
      <c r="CM553" s="19"/>
      <c r="CN553" s="85"/>
      <c r="CO553" s="85"/>
      <c r="CP553" s="85"/>
      <c r="CQ553" s="135"/>
      <c r="CR553" s="90"/>
      <c r="CS553" s="126"/>
      <c r="CT553" s="19"/>
      <c r="CU553" s="19"/>
      <c r="CV553" s="85"/>
      <c r="CW553" s="85"/>
      <c r="CX553" s="85"/>
      <c r="CY553" s="135"/>
      <c r="CZ553" s="90"/>
      <c r="DA553" s="126"/>
      <c r="DB553" s="19"/>
      <c r="DC553" s="19"/>
      <c r="DD553" s="85"/>
      <c r="DE553" s="85"/>
      <c r="DF553" s="85"/>
      <c r="DG553" s="135"/>
      <c r="DH553" s="90"/>
      <c r="DI553" s="126"/>
      <c r="DJ553" s="19"/>
      <c r="DK553" s="19"/>
      <c r="DL553" s="85"/>
      <c r="DM553" s="85"/>
      <c r="DN553" s="85"/>
      <c r="DO553" s="135"/>
      <c r="DP553" s="90"/>
      <c r="DQ553" s="126"/>
      <c r="DR553" s="19"/>
      <c r="DS553" s="19"/>
      <c r="DT553" s="85"/>
      <c r="DU553" s="85"/>
      <c r="DV553" s="85"/>
      <c r="DW553" s="135"/>
      <c r="DX553" s="90"/>
      <c r="DY553" s="126"/>
      <c r="DZ553" s="19"/>
      <c r="EA553" s="19"/>
      <c r="EB553" s="194"/>
      <c r="EC553" s="194"/>
      <c r="ED553" s="194"/>
      <c r="EE553" s="714"/>
      <c r="EF553" s="715"/>
      <c r="EG553" s="391"/>
      <c r="EH553" s="19"/>
      <c r="EI553" s="19"/>
      <c r="EJ553" s="85"/>
      <c r="EK553" s="85"/>
      <c r="EL553" s="85"/>
      <c r="EM553" s="135"/>
      <c r="EN553" s="90"/>
      <c r="EO553" s="126"/>
      <c r="EP553" s="19"/>
      <c r="EQ553" s="19"/>
    </row>
    <row r="554" spans="1:147" ht="37.5" customHeight="1">
      <c r="A554" s="88"/>
      <c r="B554" s="88"/>
      <c r="C554" s="88"/>
      <c r="D554" s="85"/>
      <c r="E554" s="85"/>
      <c r="F554" s="85"/>
      <c r="G554" s="135"/>
      <c r="H554" s="90"/>
      <c r="I554" s="126"/>
      <c r="J554" s="19"/>
      <c r="K554" s="19"/>
      <c r="L554" s="85"/>
      <c r="M554" s="85"/>
      <c r="N554" s="85"/>
      <c r="O554" s="135"/>
      <c r="P554" s="90"/>
      <c r="Q554" s="126"/>
      <c r="R554" s="19"/>
      <c r="S554" s="19"/>
      <c r="T554" s="85"/>
      <c r="U554" s="85"/>
      <c r="V554" s="85"/>
      <c r="W554" s="135"/>
      <c r="X554" s="90"/>
      <c r="Y554" s="126"/>
      <c r="Z554" s="19"/>
      <c r="AA554" s="19"/>
      <c r="AB554" s="85"/>
      <c r="AC554" s="85"/>
      <c r="AD554" s="85"/>
      <c r="AE554" s="135"/>
      <c r="AF554" s="90"/>
      <c r="AG554" s="126"/>
      <c r="AH554" s="19"/>
      <c r="AI554" s="19"/>
      <c r="AJ554" s="85"/>
      <c r="AK554" s="85"/>
      <c r="AL554" s="85"/>
      <c r="AM554" s="135"/>
      <c r="AN554" s="90"/>
      <c r="AO554" s="126"/>
      <c r="AP554" s="19"/>
      <c r="AQ554" s="19"/>
      <c r="AR554" s="85"/>
      <c r="AS554" s="85"/>
      <c r="AT554" s="85"/>
      <c r="AU554" s="135"/>
      <c r="AV554" s="90"/>
      <c r="AW554" s="126"/>
      <c r="AX554" s="19"/>
      <c r="AY554" s="19"/>
      <c r="AZ554" s="85"/>
      <c r="BA554" s="85"/>
      <c r="BB554" s="85"/>
      <c r="BC554" s="135"/>
      <c r="BD554" s="90"/>
      <c r="BE554" s="126"/>
      <c r="BF554" s="19"/>
      <c r="BG554" s="19"/>
      <c r="BH554" s="85"/>
      <c r="BI554" s="85"/>
      <c r="BJ554" s="85"/>
      <c r="BK554" s="135"/>
      <c r="BL554" s="90"/>
      <c r="BM554" s="126"/>
      <c r="BN554" s="19"/>
      <c r="BO554" s="19"/>
      <c r="BP554" s="85"/>
      <c r="BQ554" s="85"/>
      <c r="BR554" s="85"/>
      <c r="BS554" s="135"/>
      <c r="BT554" s="90"/>
      <c r="BU554" s="126"/>
      <c r="BV554" s="19"/>
      <c r="BW554" s="19"/>
      <c r="BX554" s="85"/>
      <c r="BY554" s="85"/>
      <c r="BZ554" s="85"/>
      <c r="CA554" s="135"/>
      <c r="CB554" s="90"/>
      <c r="CC554" s="126"/>
      <c r="CD554" s="19"/>
      <c r="CE554" s="19"/>
      <c r="CF554" s="85"/>
      <c r="CG554" s="85"/>
      <c r="CH554" s="85"/>
      <c r="CI554" s="135"/>
      <c r="CJ554" s="90"/>
      <c r="CK554" s="126"/>
      <c r="CL554" s="19"/>
      <c r="CM554" s="19"/>
      <c r="CN554" s="85"/>
      <c r="CO554" s="85"/>
      <c r="CP554" s="85"/>
      <c r="CQ554" s="135"/>
      <c r="CR554" s="90"/>
      <c r="CS554" s="126"/>
      <c r="CT554" s="19"/>
      <c r="CU554" s="19"/>
      <c r="CV554" s="85"/>
      <c r="CW554" s="85"/>
      <c r="CX554" s="85"/>
      <c r="CY554" s="135"/>
      <c r="CZ554" s="90"/>
      <c r="DA554" s="126"/>
      <c r="DB554" s="19"/>
      <c r="DC554" s="19"/>
      <c r="DD554" s="85"/>
      <c r="DE554" s="85"/>
      <c r="DF554" s="85"/>
      <c r="DG554" s="135"/>
      <c r="DH554" s="90"/>
      <c r="DI554" s="126"/>
      <c r="DJ554" s="19"/>
      <c r="DK554" s="19"/>
      <c r="DL554" s="85"/>
      <c r="DM554" s="85"/>
      <c r="DN554" s="85"/>
      <c r="DO554" s="135"/>
      <c r="DP554" s="90"/>
      <c r="DQ554" s="126"/>
      <c r="DR554" s="19"/>
      <c r="DS554" s="19"/>
      <c r="DT554" s="85"/>
      <c r="DU554" s="85"/>
      <c r="DV554" s="85"/>
      <c r="DW554" s="135"/>
      <c r="DX554" s="90"/>
      <c r="DY554" s="126"/>
      <c r="DZ554" s="19"/>
      <c r="EA554" s="19"/>
      <c r="EB554" s="194"/>
      <c r="EC554" s="194"/>
      <c r="ED554" s="194"/>
      <c r="EE554" s="714"/>
      <c r="EF554" s="715"/>
      <c r="EG554" s="391"/>
      <c r="EH554" s="19"/>
      <c r="EI554" s="19"/>
      <c r="EJ554" s="85"/>
      <c r="EK554" s="85"/>
      <c r="EL554" s="85"/>
      <c r="EM554" s="135"/>
      <c r="EN554" s="90"/>
      <c r="EO554" s="126"/>
      <c r="EP554" s="19"/>
      <c r="EQ554" s="19"/>
    </row>
    <row r="555" spans="1:147" ht="37.5" customHeight="1">
      <c r="A555" s="88"/>
      <c r="B555" s="88"/>
      <c r="C555" s="88"/>
      <c r="D555" s="85"/>
      <c r="E555" s="85"/>
      <c r="F555" s="85"/>
      <c r="G555" s="135"/>
      <c r="H555" s="90"/>
      <c r="I555" s="126"/>
      <c r="J555" s="19"/>
      <c r="K555" s="19"/>
      <c r="L555" s="85"/>
      <c r="M555" s="85"/>
      <c r="N555" s="85"/>
      <c r="O555" s="135"/>
      <c r="P555" s="90"/>
      <c r="Q555" s="126"/>
      <c r="R555" s="19"/>
      <c r="S555" s="19"/>
      <c r="T555" s="85"/>
      <c r="U555" s="85"/>
      <c r="V555" s="85"/>
      <c r="W555" s="135"/>
      <c r="X555" s="90"/>
      <c r="Y555" s="126"/>
      <c r="Z555" s="19"/>
      <c r="AA555" s="19"/>
      <c r="AB555" s="85"/>
      <c r="AC555" s="85"/>
      <c r="AD555" s="85"/>
      <c r="AE555" s="135"/>
      <c r="AF555" s="90"/>
      <c r="AG555" s="126"/>
      <c r="AH555" s="19"/>
      <c r="AI555" s="19"/>
      <c r="AJ555" s="85"/>
      <c r="AK555" s="85"/>
      <c r="AL555" s="85"/>
      <c r="AM555" s="135"/>
      <c r="AN555" s="90"/>
      <c r="AO555" s="126"/>
      <c r="AP555" s="19"/>
      <c r="AQ555" s="19"/>
      <c r="AR555" s="85"/>
      <c r="AS555" s="85"/>
      <c r="AT555" s="85"/>
      <c r="AU555" s="135"/>
      <c r="AV555" s="90"/>
      <c r="AW555" s="126"/>
      <c r="AX555" s="19"/>
      <c r="AY555" s="19"/>
      <c r="AZ555" s="85"/>
      <c r="BA555" s="85"/>
      <c r="BB555" s="85"/>
      <c r="BC555" s="135"/>
      <c r="BD555" s="90"/>
      <c r="BE555" s="126"/>
      <c r="BF555" s="19"/>
      <c r="BG555" s="19"/>
      <c r="BH555" s="85"/>
      <c r="BI555" s="85"/>
      <c r="BJ555" s="85"/>
      <c r="BK555" s="135"/>
      <c r="BL555" s="90"/>
      <c r="BM555" s="126"/>
      <c r="BN555" s="19"/>
      <c r="BO555" s="19"/>
      <c r="BP555" s="85"/>
      <c r="BQ555" s="85"/>
      <c r="BR555" s="85"/>
      <c r="BS555" s="135"/>
      <c r="BT555" s="90"/>
      <c r="BU555" s="126"/>
      <c r="BV555" s="19"/>
      <c r="BW555" s="19"/>
      <c r="BX555" s="85"/>
      <c r="BY555" s="85"/>
      <c r="BZ555" s="85"/>
      <c r="CA555" s="135"/>
      <c r="CB555" s="90"/>
      <c r="CC555" s="126"/>
      <c r="CD555" s="19"/>
      <c r="CE555" s="19"/>
      <c r="CF555" s="85"/>
      <c r="CG555" s="85"/>
      <c r="CH555" s="85"/>
      <c r="CI555" s="135"/>
      <c r="CJ555" s="90"/>
      <c r="CK555" s="126"/>
      <c r="CL555" s="19"/>
      <c r="CM555" s="19"/>
      <c r="CN555" s="85"/>
      <c r="CO555" s="85"/>
      <c r="CP555" s="85"/>
      <c r="CQ555" s="135"/>
      <c r="CR555" s="90"/>
      <c r="CS555" s="126"/>
      <c r="CT555" s="19"/>
      <c r="CU555" s="19"/>
      <c r="CV555" s="85"/>
      <c r="CW555" s="85"/>
      <c r="CX555" s="85"/>
      <c r="CY555" s="135"/>
      <c r="CZ555" s="90"/>
      <c r="DA555" s="126"/>
      <c r="DB555" s="19"/>
      <c r="DC555" s="19"/>
      <c r="DD555" s="85"/>
      <c r="DE555" s="85"/>
      <c r="DF555" s="85"/>
      <c r="DG555" s="135"/>
      <c r="DH555" s="90"/>
      <c r="DI555" s="126"/>
      <c r="DJ555" s="19"/>
      <c r="DK555" s="19"/>
      <c r="DL555" s="85"/>
      <c r="DM555" s="85"/>
      <c r="DN555" s="85"/>
      <c r="DO555" s="135"/>
      <c r="DP555" s="90"/>
      <c r="DQ555" s="126"/>
      <c r="DR555" s="19"/>
      <c r="DS555" s="19"/>
      <c r="DT555" s="85"/>
      <c r="DU555" s="85"/>
      <c r="DV555" s="85"/>
      <c r="DW555" s="135"/>
      <c r="DX555" s="90"/>
      <c r="DY555" s="126"/>
      <c r="DZ555" s="19"/>
      <c r="EA555" s="19"/>
      <c r="EB555" s="194"/>
      <c r="EC555" s="194"/>
      <c r="ED555" s="194"/>
      <c r="EE555" s="714"/>
      <c r="EF555" s="715"/>
      <c r="EG555" s="391"/>
      <c r="EH555" s="19"/>
      <c r="EI555" s="19"/>
      <c r="EJ555" s="85"/>
      <c r="EK555" s="85"/>
      <c r="EL555" s="85"/>
      <c r="EM555" s="135"/>
      <c r="EN555" s="90"/>
      <c r="EO555" s="126"/>
      <c r="EP555" s="19"/>
      <c r="EQ555" s="19"/>
    </row>
    <row r="556" spans="1:147" ht="37.5" customHeight="1">
      <c r="A556" s="88"/>
      <c r="B556" s="88"/>
      <c r="C556" s="88"/>
      <c r="D556" s="85"/>
      <c r="E556" s="85"/>
      <c r="F556" s="85"/>
      <c r="G556" s="135"/>
      <c r="H556" s="90"/>
      <c r="I556" s="126"/>
      <c r="J556" s="19"/>
      <c r="K556" s="19"/>
      <c r="L556" s="85"/>
      <c r="M556" s="85"/>
      <c r="N556" s="85"/>
      <c r="O556" s="135"/>
      <c r="P556" s="90"/>
      <c r="Q556" s="126"/>
      <c r="R556" s="19"/>
      <c r="S556" s="19"/>
      <c r="T556" s="85"/>
      <c r="U556" s="85"/>
      <c r="V556" s="85"/>
      <c r="W556" s="135"/>
      <c r="X556" s="90"/>
      <c r="Y556" s="126"/>
      <c r="Z556" s="19"/>
      <c r="AA556" s="19"/>
      <c r="AB556" s="85"/>
      <c r="AC556" s="85"/>
      <c r="AD556" s="85"/>
      <c r="AE556" s="135"/>
      <c r="AF556" s="90"/>
      <c r="AG556" s="126"/>
      <c r="AH556" s="19"/>
      <c r="AI556" s="19"/>
      <c r="AJ556" s="85"/>
      <c r="AK556" s="85"/>
      <c r="AL556" s="85"/>
      <c r="AM556" s="135"/>
      <c r="AN556" s="90"/>
      <c r="AO556" s="126"/>
      <c r="AP556" s="19"/>
      <c r="AQ556" s="19"/>
      <c r="AR556" s="85"/>
      <c r="AS556" s="85"/>
      <c r="AT556" s="85"/>
      <c r="AU556" s="135"/>
      <c r="AV556" s="90"/>
      <c r="AW556" s="126"/>
      <c r="AX556" s="19"/>
      <c r="AY556" s="19"/>
      <c r="AZ556" s="85"/>
      <c r="BA556" s="85"/>
      <c r="BB556" s="85"/>
      <c r="BC556" s="135"/>
      <c r="BD556" s="90"/>
      <c r="BE556" s="126"/>
      <c r="BF556" s="19"/>
      <c r="BG556" s="19"/>
      <c r="BH556" s="85"/>
      <c r="BI556" s="85"/>
      <c r="BJ556" s="85"/>
      <c r="BK556" s="135"/>
      <c r="BL556" s="90"/>
      <c r="BM556" s="126"/>
      <c r="BN556" s="19"/>
      <c r="BO556" s="19"/>
      <c r="BP556" s="85"/>
      <c r="BQ556" s="85"/>
      <c r="BR556" s="85"/>
      <c r="BS556" s="135"/>
      <c r="BT556" s="90"/>
      <c r="BU556" s="126"/>
      <c r="BV556" s="19"/>
      <c r="BW556" s="19"/>
      <c r="BX556" s="85"/>
      <c r="BY556" s="85"/>
      <c r="BZ556" s="85"/>
      <c r="CA556" s="135"/>
      <c r="CB556" s="90"/>
      <c r="CC556" s="126"/>
      <c r="CD556" s="19"/>
      <c r="CE556" s="19"/>
      <c r="CF556" s="85"/>
      <c r="CG556" s="85"/>
      <c r="CH556" s="85"/>
      <c r="CI556" s="135"/>
      <c r="CJ556" s="90"/>
      <c r="CK556" s="126"/>
      <c r="CL556" s="19"/>
      <c r="CM556" s="19"/>
      <c r="CN556" s="85"/>
      <c r="CO556" s="85"/>
      <c r="CP556" s="85"/>
      <c r="CQ556" s="135"/>
      <c r="CR556" s="90"/>
      <c r="CS556" s="126"/>
      <c r="CT556" s="19"/>
      <c r="CU556" s="19"/>
      <c r="CV556" s="85"/>
      <c r="CW556" s="85"/>
      <c r="CX556" s="85"/>
      <c r="CY556" s="135"/>
      <c r="CZ556" s="90"/>
      <c r="DA556" s="126"/>
      <c r="DB556" s="19"/>
      <c r="DC556" s="19"/>
      <c r="DD556" s="85"/>
      <c r="DE556" s="85"/>
      <c r="DF556" s="85"/>
      <c r="DG556" s="135"/>
      <c r="DH556" s="90"/>
      <c r="DI556" s="126"/>
      <c r="DJ556" s="19"/>
      <c r="DK556" s="19"/>
      <c r="DL556" s="85"/>
      <c r="DM556" s="85"/>
      <c r="DN556" s="85"/>
      <c r="DO556" s="135"/>
      <c r="DP556" s="90"/>
      <c r="DQ556" s="126"/>
      <c r="DR556" s="19"/>
      <c r="DS556" s="19"/>
      <c r="DT556" s="85"/>
      <c r="DU556" s="85"/>
      <c r="DV556" s="85"/>
      <c r="DW556" s="135"/>
      <c r="DX556" s="90"/>
      <c r="DY556" s="126"/>
      <c r="DZ556" s="19"/>
      <c r="EA556" s="19"/>
      <c r="EB556" s="194"/>
      <c r="EC556" s="194"/>
      <c r="ED556" s="194"/>
      <c r="EE556" s="714"/>
      <c r="EF556" s="715"/>
      <c r="EG556" s="391"/>
      <c r="EH556" s="19"/>
      <c r="EI556" s="19"/>
      <c r="EJ556" s="85"/>
      <c r="EK556" s="85"/>
      <c r="EL556" s="85"/>
      <c r="EM556" s="135"/>
      <c r="EN556" s="90"/>
      <c r="EO556" s="126"/>
      <c r="EP556" s="19"/>
      <c r="EQ556" s="19"/>
    </row>
    <row r="557" spans="1:147" ht="37.5" customHeight="1">
      <c r="A557" s="88"/>
      <c r="B557" s="88"/>
      <c r="C557" s="88"/>
      <c r="D557" s="85"/>
      <c r="E557" s="85"/>
      <c r="F557" s="85"/>
      <c r="G557" s="135"/>
      <c r="H557" s="90"/>
      <c r="I557" s="126"/>
      <c r="J557" s="19"/>
      <c r="K557" s="19"/>
      <c r="L557" s="85"/>
      <c r="M557" s="85"/>
      <c r="N557" s="85"/>
      <c r="O557" s="135"/>
      <c r="P557" s="90"/>
      <c r="Q557" s="126"/>
      <c r="R557" s="19"/>
      <c r="S557" s="19"/>
      <c r="T557" s="85"/>
      <c r="U557" s="85"/>
      <c r="V557" s="85"/>
      <c r="W557" s="135"/>
      <c r="X557" s="90"/>
      <c r="Y557" s="126"/>
      <c r="Z557" s="19"/>
      <c r="AA557" s="19"/>
      <c r="AB557" s="85"/>
      <c r="AC557" s="85"/>
      <c r="AD557" s="85"/>
      <c r="AE557" s="135"/>
      <c r="AF557" s="90"/>
      <c r="AG557" s="126"/>
      <c r="AH557" s="19"/>
      <c r="AI557" s="19"/>
      <c r="AJ557" s="85"/>
      <c r="AK557" s="85"/>
      <c r="AL557" s="85"/>
      <c r="AM557" s="135"/>
      <c r="AN557" s="90"/>
      <c r="AO557" s="126"/>
      <c r="AP557" s="19"/>
      <c r="AQ557" s="19"/>
      <c r="AR557" s="85"/>
      <c r="AS557" s="85"/>
      <c r="AT557" s="85"/>
      <c r="AU557" s="135"/>
      <c r="AV557" s="90"/>
      <c r="AW557" s="126"/>
      <c r="AX557" s="19"/>
      <c r="AY557" s="19"/>
      <c r="AZ557" s="85"/>
      <c r="BA557" s="85"/>
      <c r="BB557" s="85"/>
      <c r="BC557" s="135"/>
      <c r="BD557" s="90"/>
      <c r="BE557" s="126"/>
      <c r="BF557" s="19"/>
      <c r="BG557" s="19"/>
      <c r="BH557" s="85"/>
      <c r="BI557" s="85"/>
      <c r="BJ557" s="85"/>
      <c r="BK557" s="135"/>
      <c r="BL557" s="90"/>
      <c r="BM557" s="126"/>
      <c r="BN557" s="19"/>
      <c r="BO557" s="19"/>
      <c r="BP557" s="85"/>
      <c r="BQ557" s="85"/>
      <c r="BR557" s="85"/>
      <c r="BS557" s="135"/>
      <c r="BT557" s="90"/>
      <c r="BU557" s="126"/>
      <c r="BV557" s="19"/>
      <c r="BW557" s="19"/>
      <c r="BX557" s="85"/>
      <c r="BY557" s="85"/>
      <c r="BZ557" s="85"/>
      <c r="CA557" s="135"/>
      <c r="CB557" s="90"/>
      <c r="CC557" s="126"/>
      <c r="CD557" s="19"/>
      <c r="CE557" s="19"/>
      <c r="CF557" s="85"/>
      <c r="CG557" s="85"/>
      <c r="CH557" s="85"/>
      <c r="CI557" s="135"/>
      <c r="CJ557" s="90"/>
      <c r="CK557" s="126"/>
      <c r="CL557" s="19"/>
      <c r="CM557" s="19"/>
      <c r="CN557" s="85"/>
      <c r="CO557" s="85"/>
      <c r="CP557" s="85"/>
      <c r="CQ557" s="135"/>
      <c r="CR557" s="90"/>
      <c r="CS557" s="126"/>
      <c r="CT557" s="19"/>
      <c r="CU557" s="19"/>
      <c r="CV557" s="85"/>
      <c r="CW557" s="85"/>
      <c r="CX557" s="85"/>
      <c r="CY557" s="135"/>
      <c r="CZ557" s="90"/>
      <c r="DA557" s="126"/>
      <c r="DB557" s="19"/>
      <c r="DC557" s="19"/>
      <c r="DD557" s="85"/>
      <c r="DE557" s="85"/>
      <c r="DF557" s="85"/>
      <c r="DG557" s="135"/>
      <c r="DH557" s="90"/>
      <c r="DI557" s="126"/>
      <c r="DJ557" s="19"/>
      <c r="DK557" s="19"/>
      <c r="DL557" s="85"/>
      <c r="DM557" s="85"/>
      <c r="DN557" s="85"/>
      <c r="DO557" s="135"/>
      <c r="DP557" s="90"/>
      <c r="DQ557" s="126"/>
      <c r="DR557" s="19"/>
      <c r="DS557" s="19"/>
      <c r="DT557" s="85"/>
      <c r="DU557" s="85"/>
      <c r="DV557" s="85"/>
      <c r="DW557" s="135"/>
      <c r="DX557" s="90"/>
      <c r="DY557" s="126"/>
      <c r="DZ557" s="19"/>
      <c r="EA557" s="19"/>
      <c r="EB557" s="194"/>
      <c r="EC557" s="194"/>
      <c r="ED557" s="194"/>
      <c r="EE557" s="714"/>
      <c r="EF557" s="715"/>
      <c r="EG557" s="391"/>
      <c r="EH557" s="19"/>
      <c r="EI557" s="19"/>
      <c r="EJ557" s="85"/>
      <c r="EK557" s="85"/>
      <c r="EL557" s="85"/>
      <c r="EM557" s="135"/>
      <c r="EN557" s="90"/>
      <c r="EO557" s="126"/>
      <c r="EP557" s="19"/>
      <c r="EQ557" s="19"/>
    </row>
    <row r="558" spans="1:147" ht="37.5" customHeight="1">
      <c r="A558" s="88"/>
      <c r="B558" s="88"/>
      <c r="C558" s="88"/>
      <c r="D558" s="85"/>
      <c r="E558" s="85"/>
      <c r="F558" s="85"/>
      <c r="G558" s="135"/>
      <c r="H558" s="90"/>
      <c r="I558" s="126"/>
      <c r="J558" s="19"/>
      <c r="K558" s="19"/>
      <c r="L558" s="85"/>
      <c r="M558" s="85"/>
      <c r="N558" s="85"/>
      <c r="O558" s="135"/>
      <c r="P558" s="90"/>
      <c r="Q558" s="126"/>
      <c r="R558" s="19"/>
      <c r="S558" s="19"/>
      <c r="T558" s="85"/>
      <c r="U558" s="85"/>
      <c r="V558" s="85"/>
      <c r="W558" s="135"/>
      <c r="X558" s="90"/>
      <c r="Y558" s="126"/>
      <c r="Z558" s="19"/>
      <c r="AA558" s="19"/>
      <c r="AB558" s="85"/>
      <c r="AC558" s="85"/>
      <c r="AD558" s="85"/>
      <c r="AE558" s="135"/>
      <c r="AF558" s="90"/>
      <c r="AG558" s="126"/>
      <c r="AH558" s="19"/>
      <c r="AI558" s="19"/>
      <c r="AJ558" s="85"/>
      <c r="AK558" s="85"/>
      <c r="AL558" s="85"/>
      <c r="AM558" s="135"/>
      <c r="AN558" s="90"/>
      <c r="AO558" s="126"/>
      <c r="AP558" s="19"/>
      <c r="AQ558" s="19"/>
      <c r="AR558" s="85"/>
      <c r="AS558" s="85"/>
      <c r="AT558" s="85"/>
      <c r="AU558" s="135"/>
      <c r="AV558" s="90"/>
      <c r="AW558" s="126"/>
      <c r="AX558" s="19"/>
      <c r="AY558" s="19"/>
      <c r="AZ558" s="85"/>
      <c r="BA558" s="85"/>
      <c r="BB558" s="85"/>
      <c r="BC558" s="135"/>
      <c r="BD558" s="90"/>
      <c r="BE558" s="126"/>
      <c r="BF558" s="19"/>
      <c r="BG558" s="19"/>
      <c r="BH558" s="85"/>
      <c r="BI558" s="85"/>
      <c r="BJ558" s="85"/>
      <c r="BK558" s="135"/>
      <c r="BL558" s="90"/>
      <c r="BM558" s="126"/>
      <c r="BN558" s="19"/>
      <c r="BO558" s="19"/>
      <c r="BP558" s="85"/>
      <c r="BQ558" s="85"/>
      <c r="BR558" s="85"/>
      <c r="BS558" s="135"/>
      <c r="BT558" s="90"/>
      <c r="BU558" s="126"/>
      <c r="BV558" s="19"/>
      <c r="BW558" s="19"/>
      <c r="BX558" s="85"/>
      <c r="BY558" s="85"/>
      <c r="BZ558" s="85"/>
      <c r="CA558" s="135"/>
      <c r="CB558" s="90"/>
      <c r="CC558" s="126"/>
      <c r="CD558" s="19"/>
      <c r="CE558" s="19"/>
      <c r="CF558" s="85"/>
      <c r="CG558" s="85"/>
      <c r="CH558" s="85"/>
      <c r="CI558" s="135"/>
      <c r="CJ558" s="90"/>
      <c r="CK558" s="126"/>
      <c r="CL558" s="19"/>
      <c r="CM558" s="19"/>
      <c r="CN558" s="85"/>
      <c r="CO558" s="85"/>
      <c r="CP558" s="85"/>
      <c r="CQ558" s="135"/>
      <c r="CR558" s="90"/>
      <c r="CS558" s="126"/>
      <c r="CT558" s="19"/>
      <c r="CU558" s="19"/>
      <c r="CV558" s="85"/>
      <c r="CW558" s="85"/>
      <c r="CX558" s="85"/>
      <c r="CY558" s="135"/>
      <c r="CZ558" s="90"/>
      <c r="DA558" s="126"/>
      <c r="DB558" s="19"/>
      <c r="DC558" s="19"/>
      <c r="DD558" s="85"/>
      <c r="DE558" s="85"/>
      <c r="DF558" s="85"/>
      <c r="DG558" s="135"/>
      <c r="DH558" s="90"/>
      <c r="DI558" s="126"/>
      <c r="DJ558" s="19"/>
      <c r="DK558" s="19"/>
      <c r="DL558" s="85"/>
      <c r="DM558" s="85"/>
      <c r="DN558" s="85"/>
      <c r="DO558" s="135"/>
      <c r="DP558" s="90"/>
      <c r="DQ558" s="126"/>
      <c r="DR558" s="19"/>
      <c r="DS558" s="19"/>
      <c r="DT558" s="85"/>
      <c r="DU558" s="85"/>
      <c r="DV558" s="85"/>
      <c r="DW558" s="135"/>
      <c r="DX558" s="90"/>
      <c r="DY558" s="126"/>
      <c r="DZ558" s="19"/>
      <c r="EA558" s="19"/>
      <c r="EB558" s="194"/>
      <c r="EC558" s="194"/>
      <c r="ED558" s="194"/>
      <c r="EE558" s="714"/>
      <c r="EF558" s="715"/>
      <c r="EG558" s="391"/>
      <c r="EH558" s="19"/>
      <c r="EI558" s="19"/>
      <c r="EJ558" s="85"/>
      <c r="EK558" s="85"/>
      <c r="EL558" s="85"/>
      <c r="EM558" s="135"/>
      <c r="EN558" s="90"/>
      <c r="EO558" s="126"/>
      <c r="EP558" s="19"/>
      <c r="EQ558" s="19"/>
    </row>
    <row r="559" spans="1:147" ht="37.5" customHeight="1">
      <c r="A559" s="88"/>
      <c r="B559" s="88"/>
      <c r="C559" s="88"/>
      <c r="D559" s="85"/>
      <c r="E559" s="85"/>
      <c r="F559" s="85"/>
      <c r="G559" s="135"/>
      <c r="H559" s="90"/>
      <c r="I559" s="126"/>
      <c r="J559" s="19"/>
      <c r="K559" s="19"/>
      <c r="L559" s="85"/>
      <c r="M559" s="85"/>
      <c r="N559" s="85"/>
      <c r="O559" s="135"/>
      <c r="P559" s="90"/>
      <c r="Q559" s="126"/>
      <c r="R559" s="19"/>
      <c r="S559" s="19"/>
      <c r="T559" s="85"/>
      <c r="U559" s="85"/>
      <c r="V559" s="85"/>
      <c r="W559" s="135"/>
      <c r="X559" s="90"/>
      <c r="Y559" s="126"/>
      <c r="Z559" s="19"/>
      <c r="AA559" s="19"/>
      <c r="AB559" s="85"/>
      <c r="AC559" s="85"/>
      <c r="AD559" s="85"/>
      <c r="AE559" s="135"/>
      <c r="AF559" s="90"/>
      <c r="AG559" s="126"/>
      <c r="AH559" s="19"/>
      <c r="AI559" s="19"/>
      <c r="AJ559" s="85"/>
      <c r="AK559" s="85"/>
      <c r="AL559" s="85"/>
      <c r="AM559" s="135"/>
      <c r="AN559" s="90"/>
      <c r="AO559" s="126"/>
      <c r="AP559" s="19"/>
      <c r="AQ559" s="19"/>
      <c r="AR559" s="85"/>
      <c r="AS559" s="85"/>
      <c r="AT559" s="85"/>
      <c r="AU559" s="135"/>
      <c r="AV559" s="90"/>
      <c r="AW559" s="126"/>
      <c r="AX559" s="19"/>
      <c r="AY559" s="19"/>
      <c r="AZ559" s="85"/>
      <c r="BA559" s="85"/>
      <c r="BB559" s="85"/>
      <c r="BC559" s="135"/>
      <c r="BD559" s="90"/>
      <c r="BE559" s="126"/>
      <c r="BF559" s="19"/>
      <c r="BG559" s="19"/>
      <c r="BH559" s="85"/>
      <c r="BI559" s="85"/>
      <c r="BJ559" s="85"/>
      <c r="BK559" s="135"/>
      <c r="BL559" s="90"/>
      <c r="BM559" s="126"/>
      <c r="BN559" s="19"/>
      <c r="BO559" s="19"/>
      <c r="BP559" s="85"/>
      <c r="BQ559" s="85"/>
      <c r="BR559" s="85"/>
      <c r="BS559" s="135"/>
      <c r="BT559" s="90"/>
      <c r="BU559" s="126"/>
      <c r="BV559" s="19"/>
      <c r="BW559" s="19"/>
      <c r="BX559" s="85"/>
      <c r="BY559" s="85"/>
      <c r="BZ559" s="85"/>
      <c r="CA559" s="135"/>
      <c r="CB559" s="90"/>
      <c r="CC559" s="126"/>
      <c r="CD559" s="19"/>
      <c r="CE559" s="19"/>
      <c r="CF559" s="85"/>
      <c r="CG559" s="85"/>
      <c r="CH559" s="85"/>
      <c r="CI559" s="135"/>
      <c r="CJ559" s="90"/>
      <c r="CK559" s="126"/>
      <c r="CL559" s="19"/>
      <c r="CM559" s="19"/>
      <c r="CN559" s="85"/>
      <c r="CO559" s="85"/>
      <c r="CP559" s="85"/>
      <c r="CQ559" s="135"/>
      <c r="CR559" s="90"/>
      <c r="CS559" s="126"/>
      <c r="CT559" s="19"/>
      <c r="CU559" s="19"/>
      <c r="CV559" s="85"/>
      <c r="CW559" s="85"/>
      <c r="CX559" s="85"/>
      <c r="CY559" s="135"/>
      <c r="CZ559" s="90"/>
      <c r="DA559" s="126"/>
      <c r="DB559" s="19"/>
      <c r="DC559" s="19"/>
      <c r="DD559" s="85"/>
      <c r="DE559" s="85"/>
      <c r="DF559" s="85"/>
      <c r="DG559" s="135"/>
      <c r="DH559" s="90"/>
      <c r="DI559" s="126"/>
      <c r="DJ559" s="19"/>
      <c r="DK559" s="19"/>
      <c r="DL559" s="85"/>
      <c r="DM559" s="85"/>
      <c r="DN559" s="85"/>
      <c r="DO559" s="135"/>
      <c r="DP559" s="90"/>
      <c r="DQ559" s="126"/>
      <c r="DR559" s="19"/>
      <c r="DS559" s="19"/>
      <c r="DT559" s="85"/>
      <c r="DU559" s="85"/>
      <c r="DV559" s="85"/>
      <c r="DW559" s="135"/>
      <c r="DX559" s="90"/>
      <c r="DY559" s="126"/>
      <c r="DZ559" s="19"/>
      <c r="EA559" s="19"/>
      <c r="EB559" s="194"/>
      <c r="EC559" s="194"/>
      <c r="ED559" s="194"/>
      <c r="EE559" s="714"/>
      <c r="EF559" s="715"/>
      <c r="EG559" s="391"/>
      <c r="EH559" s="19"/>
      <c r="EI559" s="19"/>
      <c r="EJ559" s="85"/>
      <c r="EK559" s="85"/>
      <c r="EL559" s="85"/>
      <c r="EM559" s="135"/>
      <c r="EN559" s="90"/>
      <c r="EO559" s="126"/>
      <c r="EP559" s="19"/>
      <c r="EQ559" s="19"/>
    </row>
    <row r="560" spans="1:147" ht="37.5" customHeight="1">
      <c r="A560" s="88"/>
      <c r="B560" s="88"/>
      <c r="C560" s="88"/>
      <c r="D560" s="85"/>
      <c r="E560" s="85"/>
      <c r="F560" s="85"/>
      <c r="G560" s="135"/>
      <c r="H560" s="90"/>
      <c r="I560" s="126"/>
      <c r="J560" s="19"/>
      <c r="K560" s="19"/>
      <c r="L560" s="85"/>
      <c r="M560" s="85"/>
      <c r="N560" s="85"/>
      <c r="O560" s="135"/>
      <c r="P560" s="90"/>
      <c r="Q560" s="126"/>
      <c r="R560" s="19"/>
      <c r="S560" s="19"/>
      <c r="T560" s="85"/>
      <c r="U560" s="85"/>
      <c r="V560" s="85"/>
      <c r="W560" s="135"/>
      <c r="X560" s="90"/>
      <c r="Y560" s="126"/>
      <c r="Z560" s="19"/>
      <c r="AA560" s="19"/>
      <c r="AB560" s="85"/>
      <c r="AC560" s="85"/>
      <c r="AD560" s="85"/>
      <c r="AE560" s="135"/>
      <c r="AF560" s="90"/>
      <c r="AG560" s="126"/>
      <c r="AH560" s="19"/>
      <c r="AI560" s="19"/>
      <c r="AJ560" s="85"/>
      <c r="AK560" s="85"/>
      <c r="AL560" s="85"/>
      <c r="AM560" s="135"/>
      <c r="AN560" s="90"/>
      <c r="AO560" s="126"/>
      <c r="AP560" s="19"/>
      <c r="AQ560" s="19"/>
      <c r="AR560" s="85"/>
      <c r="AS560" s="85"/>
      <c r="AT560" s="85"/>
      <c r="AU560" s="135"/>
      <c r="AV560" s="90"/>
      <c r="AW560" s="126"/>
      <c r="AX560" s="19"/>
      <c r="AY560" s="19"/>
      <c r="AZ560" s="85"/>
      <c r="BA560" s="85"/>
      <c r="BB560" s="85"/>
      <c r="BC560" s="135"/>
      <c r="BD560" s="90"/>
      <c r="BE560" s="126"/>
      <c r="BF560" s="19"/>
      <c r="BG560" s="19"/>
      <c r="BH560" s="85"/>
      <c r="BI560" s="85"/>
      <c r="BJ560" s="85"/>
      <c r="BK560" s="135"/>
      <c r="BL560" s="90"/>
      <c r="BM560" s="126"/>
      <c r="BN560" s="19"/>
      <c r="BO560" s="19"/>
      <c r="BP560" s="85"/>
      <c r="BQ560" s="85"/>
      <c r="BR560" s="85"/>
      <c r="BS560" s="135"/>
      <c r="BT560" s="90"/>
      <c r="BU560" s="126"/>
      <c r="BV560" s="19"/>
      <c r="BW560" s="19"/>
      <c r="BX560" s="85"/>
      <c r="BY560" s="85"/>
      <c r="BZ560" s="85"/>
      <c r="CA560" s="135"/>
      <c r="CB560" s="90"/>
      <c r="CC560" s="126"/>
      <c r="CD560" s="19"/>
      <c r="CE560" s="19"/>
      <c r="CF560" s="85"/>
      <c r="CG560" s="85"/>
      <c r="CH560" s="85"/>
      <c r="CI560" s="135"/>
      <c r="CJ560" s="90"/>
      <c r="CK560" s="126"/>
      <c r="CL560" s="19"/>
      <c r="CM560" s="19"/>
      <c r="CN560" s="85"/>
      <c r="CO560" s="85"/>
      <c r="CP560" s="85"/>
      <c r="CQ560" s="135"/>
      <c r="CR560" s="90"/>
      <c r="CS560" s="126"/>
      <c r="CT560" s="19"/>
      <c r="CU560" s="19"/>
      <c r="CV560" s="85"/>
      <c r="CW560" s="85"/>
      <c r="CX560" s="85"/>
      <c r="CY560" s="135"/>
      <c r="CZ560" s="90"/>
      <c r="DA560" s="126"/>
      <c r="DB560" s="19"/>
      <c r="DC560" s="19"/>
      <c r="DD560" s="85"/>
      <c r="DE560" s="85"/>
      <c r="DF560" s="85"/>
      <c r="DG560" s="135"/>
      <c r="DH560" s="90"/>
      <c r="DI560" s="126"/>
      <c r="DJ560" s="19"/>
      <c r="DK560" s="19"/>
      <c r="DL560" s="85"/>
      <c r="DM560" s="85"/>
      <c r="DN560" s="85"/>
      <c r="DO560" s="135"/>
      <c r="DP560" s="90"/>
      <c r="DQ560" s="126"/>
      <c r="DR560" s="19"/>
      <c r="DS560" s="19"/>
      <c r="DT560" s="85"/>
      <c r="DU560" s="85"/>
      <c r="DV560" s="85"/>
      <c r="DW560" s="135"/>
      <c r="DX560" s="90"/>
      <c r="DY560" s="126"/>
      <c r="DZ560" s="19"/>
      <c r="EA560" s="19"/>
      <c r="EB560" s="194"/>
      <c r="EC560" s="194"/>
      <c r="ED560" s="194"/>
      <c r="EE560" s="714"/>
      <c r="EF560" s="715"/>
      <c r="EG560" s="391"/>
      <c r="EH560" s="19"/>
      <c r="EI560" s="19"/>
      <c r="EJ560" s="85"/>
      <c r="EK560" s="85"/>
      <c r="EL560" s="85"/>
      <c r="EM560" s="135"/>
      <c r="EN560" s="90"/>
      <c r="EO560" s="126"/>
      <c r="EP560" s="19"/>
      <c r="EQ560" s="19"/>
    </row>
    <row r="561" spans="1:147" ht="37.5" customHeight="1">
      <c r="A561" s="88"/>
      <c r="B561" s="88"/>
      <c r="C561" s="88"/>
      <c r="D561" s="85"/>
      <c r="E561" s="85"/>
      <c r="F561" s="85"/>
      <c r="G561" s="135"/>
      <c r="H561" s="90"/>
      <c r="I561" s="126"/>
      <c r="J561" s="19"/>
      <c r="K561" s="19"/>
      <c r="L561" s="85"/>
      <c r="M561" s="85"/>
      <c r="N561" s="85"/>
      <c r="O561" s="135"/>
      <c r="P561" s="90"/>
      <c r="Q561" s="126"/>
      <c r="R561" s="19"/>
      <c r="S561" s="19"/>
      <c r="T561" s="85"/>
      <c r="U561" s="85"/>
      <c r="V561" s="85"/>
      <c r="W561" s="135"/>
      <c r="X561" s="90"/>
      <c r="Y561" s="126"/>
      <c r="Z561" s="19"/>
      <c r="AA561" s="19"/>
      <c r="AB561" s="85"/>
      <c r="AC561" s="85"/>
      <c r="AD561" s="85"/>
      <c r="AE561" s="135"/>
      <c r="AF561" s="90"/>
      <c r="AG561" s="126"/>
      <c r="AH561" s="19"/>
      <c r="AI561" s="19"/>
      <c r="AJ561" s="85"/>
      <c r="AK561" s="85"/>
      <c r="AL561" s="85"/>
      <c r="AM561" s="135"/>
      <c r="AN561" s="90"/>
      <c r="AO561" s="126"/>
      <c r="AP561" s="19"/>
      <c r="AQ561" s="19"/>
      <c r="AR561" s="85"/>
      <c r="AS561" s="85"/>
      <c r="AT561" s="85"/>
      <c r="AU561" s="135"/>
      <c r="AV561" s="90"/>
      <c r="AW561" s="126"/>
      <c r="AX561" s="19"/>
      <c r="AY561" s="19"/>
      <c r="AZ561" s="85"/>
      <c r="BA561" s="85"/>
      <c r="BB561" s="85"/>
      <c r="BC561" s="135"/>
      <c r="BD561" s="90"/>
      <c r="BE561" s="126"/>
      <c r="BF561" s="19"/>
      <c r="BG561" s="19"/>
      <c r="BH561" s="85"/>
      <c r="BI561" s="85"/>
      <c r="BJ561" s="85"/>
      <c r="BK561" s="135"/>
      <c r="BL561" s="90"/>
      <c r="BM561" s="126"/>
      <c r="BN561" s="19"/>
      <c r="BO561" s="19"/>
      <c r="BP561" s="85"/>
      <c r="BQ561" s="85"/>
      <c r="BR561" s="85"/>
      <c r="BS561" s="135"/>
      <c r="BT561" s="90"/>
      <c r="BU561" s="126"/>
      <c r="BV561" s="19"/>
      <c r="BW561" s="19"/>
      <c r="BX561" s="85"/>
      <c r="BY561" s="85"/>
      <c r="BZ561" s="85"/>
      <c r="CA561" s="135"/>
      <c r="CB561" s="90"/>
      <c r="CC561" s="126"/>
      <c r="CD561" s="19"/>
      <c r="CE561" s="19"/>
      <c r="CF561" s="85"/>
      <c r="CG561" s="85"/>
      <c r="CH561" s="85"/>
      <c r="CI561" s="135"/>
      <c r="CJ561" s="90"/>
      <c r="CK561" s="126"/>
      <c r="CL561" s="19"/>
      <c r="CM561" s="19"/>
      <c r="CN561" s="85"/>
      <c r="CO561" s="85"/>
      <c r="CP561" s="85"/>
      <c r="CQ561" s="135"/>
      <c r="CR561" s="90"/>
      <c r="CS561" s="126"/>
      <c r="CT561" s="19"/>
      <c r="CU561" s="19"/>
      <c r="CV561" s="85"/>
      <c r="CW561" s="85"/>
      <c r="CX561" s="85"/>
      <c r="CY561" s="135"/>
      <c r="CZ561" s="90"/>
      <c r="DA561" s="126"/>
      <c r="DB561" s="19"/>
      <c r="DC561" s="19"/>
      <c r="DD561" s="85"/>
      <c r="DE561" s="85"/>
      <c r="DF561" s="85"/>
      <c r="DG561" s="135"/>
      <c r="DH561" s="90"/>
      <c r="DI561" s="126"/>
      <c r="DJ561" s="19"/>
      <c r="DK561" s="19"/>
      <c r="DL561" s="85"/>
      <c r="DM561" s="85"/>
      <c r="DN561" s="85"/>
      <c r="DO561" s="135"/>
      <c r="DP561" s="90"/>
      <c r="DQ561" s="126"/>
      <c r="DR561" s="19"/>
      <c r="DS561" s="19"/>
      <c r="DT561" s="85"/>
      <c r="DU561" s="85"/>
      <c r="DV561" s="85"/>
      <c r="DW561" s="135"/>
      <c r="DX561" s="90"/>
      <c r="DY561" s="126"/>
      <c r="DZ561" s="19"/>
      <c r="EA561" s="19"/>
      <c r="EB561" s="194"/>
      <c r="EC561" s="194"/>
      <c r="ED561" s="194"/>
      <c r="EE561" s="714"/>
      <c r="EF561" s="715"/>
      <c r="EG561" s="391"/>
      <c r="EH561" s="19"/>
      <c r="EI561" s="19"/>
      <c r="EJ561" s="85"/>
      <c r="EK561" s="85"/>
      <c r="EL561" s="85"/>
      <c r="EM561" s="135"/>
      <c r="EN561" s="90"/>
      <c r="EO561" s="126"/>
      <c r="EP561" s="19"/>
      <c r="EQ561" s="19"/>
    </row>
    <row r="562" spans="1:147" ht="37.5" customHeight="1">
      <c r="A562" s="88"/>
      <c r="B562" s="88"/>
      <c r="C562" s="88"/>
      <c r="D562" s="85"/>
      <c r="E562" s="85"/>
      <c r="F562" s="85"/>
      <c r="G562" s="135"/>
      <c r="H562" s="90"/>
      <c r="I562" s="126"/>
      <c r="J562" s="19"/>
      <c r="K562" s="19"/>
      <c r="L562" s="85"/>
      <c r="M562" s="85"/>
      <c r="N562" s="85"/>
      <c r="O562" s="135"/>
      <c r="P562" s="90"/>
      <c r="Q562" s="126"/>
      <c r="R562" s="19"/>
      <c r="S562" s="19"/>
      <c r="T562" s="85"/>
      <c r="U562" s="85"/>
      <c r="V562" s="85"/>
      <c r="W562" s="135"/>
      <c r="X562" s="90"/>
      <c r="Y562" s="126"/>
      <c r="Z562" s="19"/>
      <c r="AA562" s="19"/>
      <c r="AB562" s="85"/>
      <c r="AC562" s="85"/>
      <c r="AD562" s="85"/>
      <c r="AE562" s="135"/>
      <c r="AF562" s="90"/>
      <c r="AG562" s="126"/>
      <c r="AH562" s="19"/>
      <c r="AI562" s="19"/>
      <c r="AJ562" s="85"/>
      <c r="AK562" s="85"/>
      <c r="AL562" s="85"/>
      <c r="AM562" s="135"/>
      <c r="AN562" s="90"/>
      <c r="AO562" s="126"/>
      <c r="AP562" s="19"/>
      <c r="AQ562" s="19"/>
      <c r="AR562" s="85"/>
      <c r="AS562" s="85"/>
      <c r="AT562" s="85"/>
      <c r="AU562" s="135"/>
      <c r="AV562" s="90"/>
      <c r="AW562" s="126"/>
      <c r="AX562" s="19"/>
      <c r="AY562" s="19"/>
      <c r="AZ562" s="85"/>
      <c r="BA562" s="85"/>
      <c r="BB562" s="85"/>
      <c r="BC562" s="135"/>
      <c r="BD562" s="90"/>
      <c r="BE562" s="126"/>
      <c r="BF562" s="19"/>
      <c r="BG562" s="19"/>
      <c r="BH562" s="85"/>
      <c r="BI562" s="85"/>
      <c r="BJ562" s="85"/>
      <c r="BK562" s="135"/>
      <c r="BL562" s="90"/>
      <c r="BM562" s="126"/>
      <c r="BN562" s="19"/>
      <c r="BO562" s="19"/>
      <c r="BP562" s="85"/>
      <c r="BQ562" s="85"/>
      <c r="BR562" s="85"/>
      <c r="BS562" s="135"/>
      <c r="BT562" s="90"/>
      <c r="BU562" s="126"/>
      <c r="BV562" s="19"/>
      <c r="BW562" s="19"/>
      <c r="BX562" s="85"/>
      <c r="BY562" s="85"/>
      <c r="BZ562" s="85"/>
      <c r="CA562" s="135"/>
      <c r="CB562" s="90"/>
      <c r="CC562" s="126"/>
      <c r="CD562" s="19"/>
      <c r="CE562" s="19"/>
      <c r="CF562" s="85"/>
      <c r="CG562" s="85"/>
      <c r="CH562" s="85"/>
      <c r="CI562" s="135"/>
      <c r="CJ562" s="90"/>
      <c r="CK562" s="126"/>
      <c r="CL562" s="19"/>
      <c r="CM562" s="19"/>
      <c r="CN562" s="85"/>
      <c r="CO562" s="85"/>
      <c r="CP562" s="85"/>
      <c r="CQ562" s="135"/>
      <c r="CR562" s="90"/>
      <c r="CS562" s="126"/>
      <c r="CT562" s="19"/>
      <c r="CU562" s="19"/>
      <c r="CV562" s="85"/>
      <c r="CW562" s="85"/>
      <c r="CX562" s="85"/>
      <c r="CY562" s="135"/>
      <c r="CZ562" s="90"/>
      <c r="DA562" s="126"/>
      <c r="DB562" s="19"/>
      <c r="DC562" s="19"/>
      <c r="DD562" s="85"/>
      <c r="DE562" s="85"/>
      <c r="DF562" s="85"/>
      <c r="DG562" s="135"/>
      <c r="DH562" s="90"/>
      <c r="DI562" s="126"/>
      <c r="DJ562" s="19"/>
      <c r="DK562" s="19"/>
      <c r="DL562" s="85"/>
      <c r="DM562" s="85"/>
      <c r="DN562" s="85"/>
      <c r="DO562" s="135"/>
      <c r="DP562" s="90"/>
      <c r="DQ562" s="126"/>
      <c r="DR562" s="19"/>
      <c r="DS562" s="19"/>
      <c r="DT562" s="85"/>
      <c r="DU562" s="85"/>
      <c r="DV562" s="85"/>
      <c r="DW562" s="135"/>
      <c r="DX562" s="90"/>
      <c r="DY562" s="126"/>
      <c r="DZ562" s="19"/>
      <c r="EA562" s="19"/>
      <c r="EB562" s="194"/>
      <c r="EC562" s="194"/>
      <c r="ED562" s="194"/>
      <c r="EE562" s="714"/>
      <c r="EF562" s="715"/>
      <c r="EG562" s="391"/>
      <c r="EH562" s="19"/>
      <c r="EI562" s="19"/>
      <c r="EJ562" s="85"/>
      <c r="EK562" s="85"/>
      <c r="EL562" s="85"/>
      <c r="EM562" s="135"/>
      <c r="EN562" s="90"/>
      <c r="EO562" s="126"/>
      <c r="EP562" s="19"/>
      <c r="EQ562" s="19"/>
    </row>
    <row r="563" spans="1:147" ht="37.5" customHeight="1">
      <c r="A563" s="88"/>
      <c r="B563" s="88"/>
      <c r="C563" s="88"/>
      <c r="D563" s="85"/>
      <c r="E563" s="85"/>
      <c r="F563" s="85"/>
      <c r="G563" s="135"/>
      <c r="H563" s="90"/>
      <c r="I563" s="126"/>
      <c r="J563" s="19"/>
      <c r="K563" s="19"/>
      <c r="L563" s="85"/>
      <c r="M563" s="85"/>
      <c r="N563" s="85"/>
      <c r="O563" s="135"/>
      <c r="P563" s="90"/>
      <c r="Q563" s="126"/>
      <c r="R563" s="19"/>
      <c r="S563" s="19"/>
      <c r="T563" s="85"/>
      <c r="U563" s="85"/>
      <c r="V563" s="85"/>
      <c r="W563" s="135"/>
      <c r="X563" s="90"/>
      <c r="Y563" s="126"/>
      <c r="Z563" s="19"/>
      <c r="AA563" s="19"/>
      <c r="AB563" s="85"/>
      <c r="AC563" s="85"/>
      <c r="AD563" s="85"/>
      <c r="AE563" s="135"/>
      <c r="AF563" s="90"/>
      <c r="AG563" s="126"/>
      <c r="AH563" s="19"/>
      <c r="AI563" s="19"/>
      <c r="AJ563" s="85"/>
      <c r="AK563" s="85"/>
      <c r="AL563" s="85"/>
      <c r="AM563" s="135"/>
      <c r="AN563" s="90"/>
      <c r="AO563" s="126"/>
      <c r="AP563" s="19"/>
      <c r="AQ563" s="19"/>
      <c r="AR563" s="85"/>
      <c r="AS563" s="85"/>
      <c r="AT563" s="85"/>
      <c r="AU563" s="135"/>
      <c r="AV563" s="90"/>
      <c r="AW563" s="126"/>
      <c r="AX563" s="19"/>
      <c r="AY563" s="19"/>
      <c r="AZ563" s="85"/>
      <c r="BA563" s="85"/>
      <c r="BB563" s="85"/>
      <c r="BC563" s="135"/>
      <c r="BD563" s="90"/>
      <c r="BE563" s="126"/>
      <c r="BF563" s="19"/>
      <c r="BG563" s="19"/>
      <c r="BH563" s="85"/>
      <c r="BI563" s="85"/>
      <c r="BJ563" s="85"/>
      <c r="BK563" s="135"/>
      <c r="BL563" s="90"/>
      <c r="BM563" s="126"/>
      <c r="BN563" s="19"/>
      <c r="BO563" s="19"/>
      <c r="BP563" s="85"/>
      <c r="BQ563" s="85"/>
      <c r="BR563" s="85"/>
      <c r="BS563" s="135"/>
      <c r="BT563" s="90"/>
      <c r="BU563" s="126"/>
      <c r="BV563" s="19"/>
      <c r="BW563" s="19"/>
      <c r="BX563" s="85"/>
      <c r="BY563" s="85"/>
      <c r="BZ563" s="85"/>
      <c r="CA563" s="135"/>
      <c r="CB563" s="90"/>
      <c r="CC563" s="126"/>
      <c r="CD563" s="19"/>
      <c r="CE563" s="19"/>
      <c r="CF563" s="85"/>
      <c r="CG563" s="85"/>
      <c r="CH563" s="85"/>
      <c r="CI563" s="135"/>
      <c r="CJ563" s="90"/>
      <c r="CK563" s="126"/>
      <c r="CL563" s="19"/>
      <c r="CM563" s="19"/>
      <c r="CN563" s="85"/>
      <c r="CO563" s="85"/>
      <c r="CP563" s="85"/>
      <c r="CQ563" s="135"/>
      <c r="CR563" s="90"/>
      <c r="CS563" s="126"/>
      <c r="CT563" s="19"/>
      <c r="CU563" s="19"/>
      <c r="CV563" s="85"/>
      <c r="CW563" s="85"/>
      <c r="CX563" s="85"/>
      <c r="CY563" s="135"/>
      <c r="CZ563" s="90"/>
      <c r="DA563" s="126"/>
      <c r="DB563" s="19"/>
      <c r="DC563" s="19"/>
      <c r="DD563" s="85"/>
      <c r="DE563" s="85"/>
      <c r="DF563" s="85"/>
      <c r="DG563" s="135"/>
      <c r="DH563" s="90"/>
      <c r="DI563" s="126"/>
      <c r="DJ563" s="19"/>
      <c r="DK563" s="19"/>
      <c r="DL563" s="85"/>
      <c r="DM563" s="85"/>
      <c r="DN563" s="85"/>
      <c r="DO563" s="135"/>
      <c r="DP563" s="90"/>
      <c r="DQ563" s="126"/>
      <c r="DR563" s="19"/>
      <c r="DS563" s="19"/>
      <c r="DT563" s="85"/>
      <c r="DU563" s="85"/>
      <c r="DV563" s="85"/>
      <c r="DW563" s="135"/>
      <c r="DX563" s="90"/>
      <c r="DY563" s="126"/>
      <c r="DZ563" s="19"/>
      <c r="EA563" s="19"/>
      <c r="EB563" s="194"/>
      <c r="EC563" s="194"/>
      <c r="ED563" s="194"/>
      <c r="EE563" s="714"/>
      <c r="EF563" s="715"/>
      <c r="EG563" s="391"/>
      <c r="EH563" s="19"/>
      <c r="EI563" s="19"/>
      <c r="EJ563" s="85"/>
      <c r="EK563" s="85"/>
      <c r="EL563" s="85"/>
      <c r="EM563" s="135"/>
      <c r="EN563" s="90"/>
      <c r="EO563" s="126"/>
      <c r="EP563" s="19"/>
      <c r="EQ563" s="19"/>
    </row>
    <row r="564" spans="1:147" ht="37.5" customHeight="1">
      <c r="A564" s="88"/>
      <c r="B564" s="88"/>
      <c r="C564" s="88"/>
      <c r="D564" s="85"/>
      <c r="E564" s="85"/>
      <c r="F564" s="85"/>
      <c r="G564" s="135"/>
      <c r="H564" s="90"/>
      <c r="I564" s="126"/>
      <c r="J564" s="19"/>
      <c r="K564" s="19"/>
      <c r="L564" s="85"/>
      <c r="M564" s="85"/>
      <c r="N564" s="85"/>
      <c r="O564" s="135"/>
      <c r="P564" s="90"/>
      <c r="Q564" s="126"/>
      <c r="R564" s="19"/>
      <c r="S564" s="19"/>
      <c r="T564" s="85"/>
      <c r="U564" s="85"/>
      <c r="V564" s="85"/>
      <c r="W564" s="135"/>
      <c r="X564" s="90"/>
      <c r="Y564" s="126"/>
      <c r="Z564" s="19"/>
      <c r="AA564" s="19"/>
      <c r="AB564" s="85"/>
      <c r="AC564" s="85"/>
      <c r="AD564" s="85"/>
      <c r="AE564" s="135"/>
      <c r="AF564" s="90"/>
      <c r="AG564" s="126"/>
      <c r="AH564" s="19"/>
      <c r="AI564" s="19"/>
      <c r="AJ564" s="85"/>
      <c r="AK564" s="85"/>
      <c r="AL564" s="85"/>
      <c r="AM564" s="135"/>
      <c r="AN564" s="90"/>
      <c r="AO564" s="126"/>
      <c r="AP564" s="19"/>
      <c r="AQ564" s="19"/>
      <c r="AR564" s="85"/>
      <c r="AS564" s="85"/>
      <c r="AT564" s="85"/>
      <c r="AU564" s="135"/>
      <c r="AV564" s="90"/>
      <c r="AW564" s="126"/>
      <c r="AX564" s="19"/>
      <c r="AY564" s="19"/>
      <c r="AZ564" s="85"/>
      <c r="BA564" s="85"/>
      <c r="BB564" s="85"/>
      <c r="BC564" s="135"/>
      <c r="BD564" s="90"/>
      <c r="BE564" s="126"/>
      <c r="BF564" s="19"/>
      <c r="BG564" s="19"/>
      <c r="BH564" s="85"/>
      <c r="BI564" s="85"/>
      <c r="BJ564" s="85"/>
      <c r="BK564" s="135"/>
      <c r="BL564" s="90"/>
      <c r="BM564" s="126"/>
      <c r="BN564" s="19"/>
      <c r="BO564" s="19"/>
      <c r="BP564" s="85"/>
      <c r="BQ564" s="85"/>
      <c r="BR564" s="85"/>
      <c r="BS564" s="135"/>
      <c r="BT564" s="90"/>
      <c r="BU564" s="126"/>
      <c r="BV564" s="19"/>
      <c r="BW564" s="19"/>
      <c r="BX564" s="85"/>
      <c r="BY564" s="85"/>
      <c r="BZ564" s="85"/>
      <c r="CA564" s="135"/>
      <c r="CB564" s="90"/>
      <c r="CC564" s="126"/>
      <c r="CD564" s="19"/>
      <c r="CE564" s="19"/>
      <c r="CF564" s="85"/>
      <c r="CG564" s="85"/>
      <c r="CH564" s="85"/>
      <c r="CI564" s="135"/>
      <c r="CJ564" s="90"/>
      <c r="CK564" s="126"/>
      <c r="CL564" s="19"/>
      <c r="CM564" s="19"/>
      <c r="CN564" s="85"/>
      <c r="CO564" s="85"/>
      <c r="CP564" s="85"/>
      <c r="CQ564" s="135"/>
      <c r="CR564" s="90"/>
      <c r="CS564" s="126"/>
      <c r="CT564" s="19"/>
      <c r="CU564" s="19"/>
      <c r="CV564" s="85"/>
      <c r="CW564" s="85"/>
      <c r="CX564" s="85"/>
      <c r="CY564" s="135"/>
      <c r="CZ564" s="90"/>
      <c r="DA564" s="126"/>
      <c r="DB564" s="19"/>
      <c r="DC564" s="19"/>
      <c r="DD564" s="85"/>
      <c r="DE564" s="85"/>
      <c r="DF564" s="85"/>
      <c r="DG564" s="135"/>
      <c r="DH564" s="90"/>
      <c r="DI564" s="126"/>
      <c r="DJ564" s="19"/>
      <c r="DK564" s="19"/>
      <c r="DL564" s="85"/>
      <c r="DM564" s="85"/>
      <c r="DN564" s="85"/>
      <c r="DO564" s="135"/>
      <c r="DP564" s="90"/>
      <c r="DQ564" s="126"/>
      <c r="DR564" s="19"/>
      <c r="DS564" s="19"/>
      <c r="DT564" s="85"/>
      <c r="DU564" s="85"/>
      <c r="DV564" s="85"/>
      <c r="DW564" s="135"/>
      <c r="DX564" s="90"/>
      <c r="DY564" s="126"/>
      <c r="DZ564" s="19"/>
      <c r="EA564" s="19"/>
      <c r="EB564" s="194"/>
      <c r="EC564" s="194"/>
      <c r="ED564" s="194"/>
      <c r="EE564" s="714"/>
      <c r="EF564" s="715"/>
      <c r="EG564" s="391"/>
      <c r="EH564" s="19"/>
      <c r="EI564" s="19"/>
      <c r="EJ564" s="85"/>
      <c r="EK564" s="85"/>
      <c r="EL564" s="85"/>
      <c r="EM564" s="135"/>
      <c r="EN564" s="90"/>
      <c r="EO564" s="126"/>
      <c r="EP564" s="19"/>
      <c r="EQ564" s="19"/>
    </row>
    <row r="565" spans="1:147" ht="37.5" customHeight="1">
      <c r="A565" s="88"/>
      <c r="B565" s="88"/>
      <c r="C565" s="88"/>
      <c r="D565" s="85"/>
      <c r="E565" s="85"/>
      <c r="F565" s="85"/>
      <c r="G565" s="135"/>
      <c r="H565" s="90"/>
      <c r="I565" s="126"/>
      <c r="J565" s="19"/>
      <c r="K565" s="19"/>
      <c r="L565" s="85"/>
      <c r="M565" s="85"/>
      <c r="N565" s="85"/>
      <c r="O565" s="135"/>
      <c r="P565" s="90"/>
      <c r="Q565" s="126"/>
      <c r="R565" s="19"/>
      <c r="S565" s="19"/>
      <c r="T565" s="85"/>
      <c r="U565" s="85"/>
      <c r="V565" s="85"/>
      <c r="W565" s="135"/>
      <c r="X565" s="90"/>
      <c r="Y565" s="126"/>
      <c r="Z565" s="19"/>
      <c r="AA565" s="19"/>
      <c r="AB565" s="85"/>
      <c r="AC565" s="85"/>
      <c r="AD565" s="85"/>
      <c r="AE565" s="135"/>
      <c r="AF565" s="90"/>
      <c r="AG565" s="126"/>
      <c r="AH565" s="19"/>
      <c r="AI565" s="19"/>
      <c r="AJ565" s="85"/>
      <c r="AK565" s="85"/>
      <c r="AL565" s="85"/>
      <c r="AM565" s="135"/>
      <c r="AN565" s="90"/>
      <c r="AO565" s="126"/>
      <c r="AP565" s="19"/>
      <c r="AQ565" s="19"/>
      <c r="AR565" s="85"/>
      <c r="AS565" s="85"/>
      <c r="AT565" s="85"/>
      <c r="AU565" s="135"/>
      <c r="AV565" s="90"/>
      <c r="AW565" s="126"/>
      <c r="AX565" s="19"/>
      <c r="AY565" s="19"/>
      <c r="AZ565" s="85"/>
      <c r="BA565" s="85"/>
      <c r="BB565" s="85"/>
      <c r="BC565" s="135"/>
      <c r="BD565" s="90"/>
      <c r="BE565" s="126"/>
      <c r="BF565" s="19"/>
      <c r="BG565" s="19"/>
      <c r="BH565" s="85"/>
      <c r="BI565" s="85"/>
      <c r="BJ565" s="85"/>
      <c r="BK565" s="135"/>
      <c r="BL565" s="90"/>
      <c r="BM565" s="126"/>
      <c r="BN565" s="19"/>
      <c r="BO565" s="19"/>
      <c r="BP565" s="85"/>
      <c r="BQ565" s="85"/>
      <c r="BR565" s="85"/>
      <c r="BS565" s="135"/>
      <c r="BT565" s="90"/>
      <c r="BU565" s="126"/>
      <c r="BV565" s="19"/>
      <c r="BW565" s="19"/>
      <c r="BX565" s="85"/>
      <c r="BY565" s="85"/>
      <c r="BZ565" s="85"/>
      <c r="CA565" s="135"/>
      <c r="CB565" s="90"/>
      <c r="CC565" s="126"/>
      <c r="CD565" s="19"/>
      <c r="CE565" s="19"/>
      <c r="CF565" s="85"/>
      <c r="CG565" s="85"/>
      <c r="CH565" s="85"/>
      <c r="CI565" s="135"/>
      <c r="CJ565" s="90"/>
      <c r="CK565" s="126"/>
      <c r="CL565" s="19"/>
      <c r="CM565" s="19"/>
      <c r="CN565" s="85"/>
      <c r="CO565" s="85"/>
      <c r="CP565" s="85"/>
      <c r="CQ565" s="135"/>
      <c r="CR565" s="90"/>
      <c r="CS565" s="126"/>
      <c r="CT565" s="19"/>
      <c r="CU565" s="19"/>
      <c r="CV565" s="85"/>
      <c r="CW565" s="85"/>
      <c r="CX565" s="85"/>
      <c r="CY565" s="135"/>
      <c r="CZ565" s="90"/>
      <c r="DA565" s="126"/>
      <c r="DB565" s="19"/>
      <c r="DC565" s="19"/>
      <c r="DD565" s="85"/>
      <c r="DE565" s="85"/>
      <c r="DF565" s="85"/>
      <c r="DG565" s="135"/>
      <c r="DH565" s="90"/>
      <c r="DI565" s="126"/>
      <c r="DJ565" s="19"/>
      <c r="DK565" s="19"/>
      <c r="DL565" s="85"/>
      <c r="DM565" s="85"/>
      <c r="DN565" s="85"/>
      <c r="DO565" s="135"/>
      <c r="DP565" s="90"/>
      <c r="DQ565" s="126"/>
      <c r="DR565" s="19"/>
      <c r="DS565" s="19"/>
      <c r="DT565" s="85"/>
      <c r="DU565" s="85"/>
      <c r="DV565" s="85"/>
      <c r="DW565" s="135"/>
      <c r="DX565" s="90"/>
      <c r="DY565" s="126"/>
      <c r="DZ565" s="19"/>
      <c r="EA565" s="19"/>
      <c r="EB565" s="194"/>
      <c r="EC565" s="194"/>
      <c r="ED565" s="194"/>
      <c r="EE565" s="714"/>
      <c r="EF565" s="715"/>
      <c r="EG565" s="391"/>
      <c r="EH565" s="19"/>
      <c r="EI565" s="19"/>
      <c r="EJ565" s="85"/>
      <c r="EK565" s="85"/>
      <c r="EL565" s="85"/>
      <c r="EM565" s="135"/>
      <c r="EN565" s="90"/>
      <c r="EO565" s="126"/>
      <c r="EP565" s="19"/>
      <c r="EQ565" s="19"/>
    </row>
    <row r="566" spans="1:147" ht="37.5" customHeight="1">
      <c r="A566" s="88"/>
      <c r="B566" s="88"/>
      <c r="C566" s="88"/>
      <c r="D566" s="85"/>
      <c r="E566" s="85"/>
      <c r="F566" s="85"/>
      <c r="G566" s="135"/>
      <c r="H566" s="90"/>
      <c r="I566" s="126"/>
      <c r="J566" s="19"/>
      <c r="K566" s="19"/>
      <c r="L566" s="85"/>
      <c r="M566" s="85"/>
      <c r="N566" s="85"/>
      <c r="O566" s="135"/>
      <c r="P566" s="90"/>
      <c r="Q566" s="126"/>
      <c r="R566" s="19"/>
      <c r="S566" s="19"/>
      <c r="T566" s="85"/>
      <c r="U566" s="85"/>
      <c r="V566" s="85"/>
      <c r="W566" s="135"/>
      <c r="X566" s="90"/>
      <c r="Y566" s="126"/>
      <c r="Z566" s="19"/>
      <c r="AA566" s="19"/>
      <c r="AB566" s="85"/>
      <c r="AC566" s="85"/>
      <c r="AD566" s="85"/>
      <c r="AE566" s="135"/>
      <c r="AF566" s="90"/>
      <c r="AG566" s="126"/>
      <c r="AH566" s="19"/>
      <c r="AI566" s="19"/>
      <c r="AJ566" s="85"/>
      <c r="AK566" s="85"/>
      <c r="AL566" s="85"/>
      <c r="AM566" s="135"/>
      <c r="AN566" s="90"/>
      <c r="AO566" s="126"/>
      <c r="AP566" s="19"/>
      <c r="AQ566" s="19"/>
      <c r="AR566" s="85"/>
      <c r="AS566" s="85"/>
      <c r="AT566" s="85"/>
      <c r="AU566" s="135"/>
      <c r="AV566" s="90"/>
      <c r="AW566" s="126"/>
      <c r="AX566" s="19"/>
      <c r="AY566" s="19"/>
      <c r="AZ566" s="85"/>
      <c r="BA566" s="85"/>
      <c r="BB566" s="85"/>
      <c r="BC566" s="135"/>
      <c r="BD566" s="90"/>
      <c r="BE566" s="126"/>
      <c r="BF566" s="19"/>
      <c r="BG566" s="19"/>
      <c r="BH566" s="85"/>
      <c r="BI566" s="85"/>
      <c r="BJ566" s="85"/>
      <c r="BK566" s="135"/>
      <c r="BL566" s="90"/>
      <c r="BM566" s="126"/>
      <c r="BN566" s="19"/>
      <c r="BO566" s="19"/>
      <c r="BP566" s="85"/>
      <c r="BQ566" s="85"/>
      <c r="BR566" s="85"/>
      <c r="BS566" s="135"/>
      <c r="BT566" s="90"/>
      <c r="BU566" s="126"/>
      <c r="BV566" s="19"/>
      <c r="BW566" s="19"/>
      <c r="BX566" s="85"/>
      <c r="BY566" s="85"/>
      <c r="BZ566" s="85"/>
      <c r="CA566" s="135"/>
      <c r="CB566" s="90"/>
      <c r="CC566" s="126"/>
      <c r="CD566" s="19"/>
      <c r="CE566" s="19"/>
      <c r="CF566" s="85"/>
      <c r="CG566" s="85"/>
      <c r="CH566" s="85"/>
      <c r="CI566" s="135"/>
      <c r="CJ566" s="90"/>
      <c r="CK566" s="126"/>
      <c r="CL566" s="19"/>
      <c r="CM566" s="19"/>
      <c r="CN566" s="85"/>
      <c r="CO566" s="85"/>
      <c r="CP566" s="85"/>
      <c r="CQ566" s="135"/>
      <c r="CR566" s="90"/>
      <c r="CS566" s="126"/>
      <c r="CT566" s="19"/>
      <c r="CU566" s="19"/>
      <c r="CV566" s="85"/>
      <c r="CW566" s="85"/>
      <c r="CX566" s="85"/>
      <c r="CY566" s="135"/>
      <c r="CZ566" s="90"/>
      <c r="DA566" s="126"/>
      <c r="DB566" s="19"/>
      <c r="DC566" s="19"/>
      <c r="DD566" s="85"/>
      <c r="DE566" s="85"/>
      <c r="DF566" s="85"/>
      <c r="DG566" s="135"/>
      <c r="DH566" s="90"/>
      <c r="DI566" s="126"/>
      <c r="DJ566" s="19"/>
      <c r="DK566" s="19"/>
      <c r="DL566" s="85"/>
      <c r="DM566" s="85"/>
      <c r="DN566" s="85"/>
      <c r="DO566" s="135"/>
      <c r="DP566" s="90"/>
      <c r="DQ566" s="126"/>
      <c r="DR566" s="19"/>
      <c r="DS566" s="19"/>
      <c r="DT566" s="85"/>
      <c r="DU566" s="85"/>
      <c r="DV566" s="85"/>
      <c r="DW566" s="135"/>
      <c r="DX566" s="90"/>
      <c r="DY566" s="126"/>
      <c r="DZ566" s="19"/>
      <c r="EA566" s="19"/>
      <c r="EB566" s="194"/>
      <c r="EC566" s="194"/>
      <c r="ED566" s="194"/>
      <c r="EE566" s="714"/>
      <c r="EF566" s="715"/>
      <c r="EG566" s="391"/>
      <c r="EH566" s="19"/>
      <c r="EI566" s="19"/>
      <c r="EJ566" s="85"/>
      <c r="EK566" s="85"/>
      <c r="EL566" s="85"/>
      <c r="EM566" s="135"/>
      <c r="EN566" s="90"/>
      <c r="EO566" s="126"/>
      <c r="EP566" s="19"/>
      <c r="EQ566" s="19"/>
    </row>
    <row r="567" spans="1:147" ht="37.5" customHeight="1">
      <c r="A567" s="88"/>
      <c r="B567" s="88"/>
      <c r="C567" s="88"/>
      <c r="D567" s="85"/>
      <c r="E567" s="85"/>
      <c r="F567" s="85"/>
      <c r="G567" s="135"/>
      <c r="H567" s="90"/>
      <c r="I567" s="126"/>
      <c r="J567" s="19"/>
      <c r="K567" s="19"/>
      <c r="L567" s="85"/>
      <c r="M567" s="85"/>
      <c r="N567" s="85"/>
      <c r="O567" s="135"/>
      <c r="P567" s="90"/>
      <c r="Q567" s="126"/>
      <c r="R567" s="19"/>
      <c r="S567" s="19"/>
      <c r="T567" s="85"/>
      <c r="U567" s="85"/>
      <c r="V567" s="85"/>
      <c r="W567" s="135"/>
      <c r="X567" s="90"/>
      <c r="Y567" s="126"/>
      <c r="Z567" s="19"/>
      <c r="AA567" s="19"/>
      <c r="AB567" s="85"/>
      <c r="AC567" s="85"/>
      <c r="AD567" s="85"/>
      <c r="AE567" s="135"/>
      <c r="AF567" s="90"/>
      <c r="AG567" s="126"/>
      <c r="AH567" s="19"/>
      <c r="AI567" s="19"/>
      <c r="AJ567" s="85"/>
      <c r="AK567" s="85"/>
      <c r="AL567" s="85"/>
      <c r="AM567" s="135"/>
      <c r="AN567" s="90"/>
      <c r="AO567" s="126"/>
      <c r="AP567" s="19"/>
      <c r="AQ567" s="19"/>
      <c r="AR567" s="85"/>
      <c r="AS567" s="85"/>
      <c r="AT567" s="85"/>
      <c r="AU567" s="135"/>
      <c r="AV567" s="90"/>
      <c r="AW567" s="126"/>
      <c r="AX567" s="19"/>
      <c r="AY567" s="19"/>
      <c r="AZ567" s="85"/>
      <c r="BA567" s="85"/>
      <c r="BB567" s="85"/>
      <c r="BC567" s="135"/>
      <c r="BD567" s="90"/>
      <c r="BE567" s="126"/>
      <c r="BF567" s="19"/>
      <c r="BG567" s="19"/>
      <c r="BH567" s="85"/>
      <c r="BI567" s="85"/>
      <c r="BJ567" s="85"/>
      <c r="BK567" s="135"/>
      <c r="BL567" s="90"/>
      <c r="BM567" s="126"/>
      <c r="BN567" s="19"/>
      <c r="BO567" s="19"/>
      <c r="BP567" s="85"/>
      <c r="BQ567" s="85"/>
      <c r="BR567" s="85"/>
      <c r="BS567" s="135"/>
      <c r="BT567" s="90"/>
      <c r="BU567" s="126"/>
      <c r="BV567" s="19"/>
      <c r="BW567" s="19"/>
      <c r="BX567" s="85"/>
      <c r="BY567" s="85"/>
      <c r="BZ567" s="85"/>
      <c r="CA567" s="135"/>
      <c r="CB567" s="90"/>
      <c r="CC567" s="126"/>
      <c r="CD567" s="19"/>
      <c r="CE567" s="19"/>
      <c r="CF567" s="85"/>
      <c r="CG567" s="85"/>
      <c r="CH567" s="85"/>
      <c r="CI567" s="135"/>
      <c r="CJ567" s="90"/>
      <c r="CK567" s="126"/>
      <c r="CL567" s="19"/>
      <c r="CM567" s="19"/>
      <c r="CN567" s="85"/>
      <c r="CO567" s="85"/>
      <c r="CP567" s="85"/>
      <c r="CQ567" s="135"/>
      <c r="CR567" s="90"/>
      <c r="CS567" s="126"/>
      <c r="CT567" s="19"/>
      <c r="CU567" s="19"/>
      <c r="CV567" s="85"/>
      <c r="CW567" s="85"/>
      <c r="CX567" s="85"/>
      <c r="CY567" s="135"/>
      <c r="CZ567" s="90"/>
      <c r="DA567" s="126"/>
      <c r="DB567" s="19"/>
      <c r="DC567" s="19"/>
      <c r="DD567" s="85"/>
      <c r="DE567" s="85"/>
      <c r="DF567" s="85"/>
      <c r="DG567" s="135"/>
      <c r="DH567" s="90"/>
      <c r="DI567" s="126"/>
      <c r="DJ567" s="19"/>
      <c r="DK567" s="19"/>
      <c r="DL567" s="85"/>
      <c r="DM567" s="85"/>
      <c r="DN567" s="85"/>
      <c r="DO567" s="135"/>
      <c r="DP567" s="90"/>
      <c r="DQ567" s="126"/>
      <c r="DR567" s="19"/>
      <c r="DS567" s="19"/>
      <c r="DT567" s="85"/>
      <c r="DU567" s="85"/>
      <c r="DV567" s="85"/>
      <c r="DW567" s="135"/>
      <c r="DX567" s="90"/>
      <c r="DY567" s="126"/>
      <c r="DZ567" s="19"/>
      <c r="EA567" s="19"/>
      <c r="EB567" s="194"/>
      <c r="EC567" s="194"/>
      <c r="ED567" s="194"/>
      <c r="EE567" s="714"/>
      <c r="EF567" s="715"/>
      <c r="EG567" s="391"/>
      <c r="EH567" s="19"/>
      <c r="EI567" s="19"/>
      <c r="EJ567" s="85"/>
      <c r="EK567" s="85"/>
      <c r="EL567" s="85"/>
      <c r="EM567" s="135"/>
      <c r="EN567" s="90"/>
      <c r="EO567" s="126"/>
      <c r="EP567" s="19"/>
      <c r="EQ567" s="19"/>
    </row>
    <row r="568" spans="1:147" ht="37.5" customHeight="1">
      <c r="A568" s="88"/>
      <c r="B568" s="88"/>
      <c r="C568" s="88"/>
      <c r="D568" s="85"/>
      <c r="E568" s="85"/>
      <c r="F568" s="85"/>
      <c r="G568" s="135"/>
      <c r="H568" s="90"/>
      <c r="I568" s="126"/>
      <c r="J568" s="19"/>
      <c r="K568" s="19"/>
      <c r="L568" s="85"/>
      <c r="M568" s="85"/>
      <c r="N568" s="85"/>
      <c r="O568" s="135"/>
      <c r="P568" s="90"/>
      <c r="Q568" s="126"/>
      <c r="R568" s="19"/>
      <c r="S568" s="19"/>
      <c r="T568" s="85"/>
      <c r="U568" s="85"/>
      <c r="V568" s="85"/>
      <c r="W568" s="135"/>
      <c r="X568" s="90"/>
      <c r="Y568" s="126"/>
      <c r="Z568" s="19"/>
      <c r="AA568" s="19"/>
      <c r="AB568" s="85"/>
      <c r="AC568" s="85"/>
      <c r="AD568" s="85"/>
      <c r="AE568" s="135"/>
      <c r="AF568" s="90"/>
      <c r="AG568" s="126"/>
      <c r="AH568" s="19"/>
      <c r="AI568" s="19"/>
      <c r="AJ568" s="85"/>
      <c r="AK568" s="85"/>
      <c r="AL568" s="85"/>
      <c r="AM568" s="135"/>
      <c r="AN568" s="90"/>
      <c r="AO568" s="126"/>
      <c r="AP568" s="19"/>
      <c r="AQ568" s="19"/>
      <c r="AR568" s="85"/>
      <c r="AS568" s="85"/>
      <c r="AT568" s="85"/>
      <c r="AU568" s="135"/>
      <c r="AV568" s="90"/>
      <c r="AW568" s="126"/>
      <c r="AX568" s="19"/>
      <c r="AY568" s="19"/>
      <c r="AZ568" s="85"/>
      <c r="BA568" s="85"/>
      <c r="BB568" s="85"/>
      <c r="BC568" s="135"/>
      <c r="BD568" s="90"/>
      <c r="BE568" s="126"/>
      <c r="BF568" s="19"/>
      <c r="BG568" s="19"/>
      <c r="BH568" s="85"/>
      <c r="BI568" s="85"/>
      <c r="BJ568" s="85"/>
      <c r="BK568" s="135"/>
      <c r="BL568" s="90"/>
      <c r="BM568" s="126"/>
      <c r="BN568" s="19"/>
      <c r="BO568" s="19"/>
      <c r="BP568" s="85"/>
      <c r="BQ568" s="85"/>
      <c r="BR568" s="85"/>
      <c r="BS568" s="135"/>
      <c r="BT568" s="90"/>
      <c r="BU568" s="126"/>
      <c r="BV568" s="19"/>
      <c r="BW568" s="19"/>
      <c r="BX568" s="85"/>
      <c r="BY568" s="85"/>
      <c r="BZ568" s="85"/>
      <c r="CA568" s="135"/>
      <c r="CB568" s="90"/>
      <c r="CC568" s="126"/>
      <c r="CD568" s="19"/>
      <c r="CE568" s="19"/>
      <c r="CF568" s="85"/>
      <c r="CG568" s="85"/>
      <c r="CH568" s="85"/>
      <c r="CI568" s="135"/>
      <c r="CJ568" s="90"/>
      <c r="CK568" s="126"/>
      <c r="CL568" s="19"/>
      <c r="CM568" s="19"/>
      <c r="CN568" s="85"/>
      <c r="CO568" s="85"/>
      <c r="CP568" s="85"/>
      <c r="CQ568" s="135"/>
      <c r="CR568" s="90"/>
      <c r="CS568" s="126"/>
      <c r="CT568" s="19"/>
      <c r="CU568" s="19"/>
      <c r="CV568" s="85"/>
      <c r="CW568" s="85"/>
      <c r="CX568" s="85"/>
      <c r="CY568" s="135"/>
      <c r="CZ568" s="90"/>
      <c r="DA568" s="126"/>
      <c r="DB568" s="19"/>
      <c r="DC568" s="19"/>
      <c r="DD568" s="85"/>
      <c r="DE568" s="85"/>
      <c r="DF568" s="85"/>
      <c r="DG568" s="135"/>
      <c r="DH568" s="90"/>
      <c r="DI568" s="126"/>
      <c r="DJ568" s="19"/>
      <c r="DK568" s="19"/>
      <c r="DL568" s="85"/>
      <c r="DM568" s="85"/>
      <c r="DN568" s="85"/>
      <c r="DO568" s="135"/>
      <c r="DP568" s="90"/>
      <c r="DQ568" s="126"/>
      <c r="DR568" s="19"/>
      <c r="DS568" s="19"/>
      <c r="DT568" s="85"/>
      <c r="DU568" s="85"/>
      <c r="DV568" s="85"/>
      <c r="DW568" s="135"/>
      <c r="DX568" s="90"/>
      <c r="DY568" s="126"/>
      <c r="DZ568" s="19"/>
      <c r="EA568" s="19"/>
      <c r="EB568" s="194"/>
      <c r="EC568" s="194"/>
      <c r="ED568" s="194"/>
      <c r="EE568" s="714"/>
      <c r="EF568" s="715"/>
      <c r="EG568" s="391"/>
      <c r="EH568" s="19"/>
      <c r="EI568" s="19"/>
      <c r="EJ568" s="85"/>
      <c r="EK568" s="85"/>
      <c r="EL568" s="85"/>
      <c r="EM568" s="135"/>
      <c r="EN568" s="90"/>
      <c r="EO568" s="126"/>
      <c r="EP568" s="19"/>
      <c r="EQ568" s="19"/>
    </row>
    <row r="569" spans="1:147" ht="37.5" customHeight="1">
      <c r="A569" s="88"/>
      <c r="B569" s="88"/>
      <c r="C569" s="88"/>
      <c r="D569" s="85"/>
      <c r="E569" s="85"/>
      <c r="F569" s="85"/>
      <c r="G569" s="135"/>
      <c r="H569" s="90"/>
      <c r="I569" s="126"/>
      <c r="J569" s="19"/>
      <c r="K569" s="19"/>
      <c r="L569" s="85"/>
      <c r="M569" s="85"/>
      <c r="N569" s="85"/>
      <c r="O569" s="135"/>
      <c r="P569" s="90"/>
      <c r="Q569" s="126"/>
      <c r="R569" s="19"/>
      <c r="S569" s="19"/>
      <c r="T569" s="85"/>
      <c r="U569" s="85"/>
      <c r="V569" s="85"/>
      <c r="W569" s="135"/>
      <c r="X569" s="90"/>
      <c r="Y569" s="126"/>
      <c r="Z569" s="19"/>
      <c r="AA569" s="19"/>
      <c r="AB569" s="85"/>
      <c r="AC569" s="85"/>
      <c r="AD569" s="85"/>
      <c r="AE569" s="135"/>
      <c r="AF569" s="90"/>
      <c r="AG569" s="126"/>
      <c r="AH569" s="19"/>
      <c r="AI569" s="19"/>
      <c r="AJ569" s="85"/>
      <c r="AK569" s="85"/>
      <c r="AL569" s="85"/>
      <c r="AM569" s="135"/>
      <c r="AN569" s="90"/>
      <c r="AO569" s="126"/>
      <c r="AP569" s="19"/>
      <c r="AQ569" s="19"/>
      <c r="AR569" s="85"/>
      <c r="AS569" s="85"/>
      <c r="AT569" s="85"/>
      <c r="AU569" s="135"/>
      <c r="AV569" s="90"/>
      <c r="AW569" s="126"/>
      <c r="AX569" s="19"/>
      <c r="AY569" s="19"/>
      <c r="AZ569" s="85"/>
      <c r="BA569" s="85"/>
      <c r="BB569" s="85"/>
      <c r="BC569" s="135"/>
      <c r="BD569" s="90"/>
      <c r="BE569" s="126"/>
      <c r="BF569" s="19"/>
      <c r="BG569" s="19"/>
      <c r="BH569" s="85"/>
      <c r="BI569" s="85"/>
      <c r="BJ569" s="85"/>
      <c r="BK569" s="135"/>
      <c r="BL569" s="90"/>
      <c r="BM569" s="126"/>
      <c r="BN569" s="19"/>
      <c r="BO569" s="19"/>
      <c r="BP569" s="85"/>
      <c r="BQ569" s="85"/>
      <c r="BR569" s="85"/>
      <c r="BS569" s="135"/>
      <c r="BT569" s="90"/>
      <c r="BU569" s="126"/>
      <c r="BV569" s="19"/>
      <c r="BW569" s="19"/>
      <c r="BX569" s="85"/>
      <c r="BY569" s="85"/>
      <c r="BZ569" s="85"/>
      <c r="CA569" s="135"/>
      <c r="CB569" s="90"/>
      <c r="CC569" s="126"/>
      <c r="CD569" s="19"/>
      <c r="CE569" s="19"/>
      <c r="CF569" s="85"/>
      <c r="CG569" s="85"/>
      <c r="CH569" s="85"/>
      <c r="CI569" s="135"/>
      <c r="CJ569" s="90"/>
      <c r="CK569" s="126"/>
      <c r="CL569" s="19"/>
      <c r="CM569" s="19"/>
      <c r="CN569" s="85"/>
      <c r="CO569" s="85"/>
      <c r="CP569" s="85"/>
      <c r="CQ569" s="135"/>
      <c r="CR569" s="90"/>
      <c r="CS569" s="126"/>
      <c r="CT569" s="19"/>
      <c r="CU569" s="19"/>
      <c r="CV569" s="85"/>
      <c r="CW569" s="85"/>
      <c r="CX569" s="85"/>
      <c r="CY569" s="135"/>
      <c r="CZ569" s="90"/>
      <c r="DA569" s="126"/>
      <c r="DB569" s="19"/>
      <c r="DC569" s="19"/>
      <c r="DD569" s="85"/>
      <c r="DE569" s="85"/>
      <c r="DF569" s="85"/>
      <c r="DG569" s="135"/>
      <c r="DH569" s="90"/>
      <c r="DI569" s="126"/>
      <c r="DJ569" s="19"/>
      <c r="DK569" s="19"/>
      <c r="DL569" s="85"/>
      <c r="DM569" s="85"/>
      <c r="DN569" s="85"/>
      <c r="DO569" s="135"/>
      <c r="DP569" s="90"/>
      <c r="DQ569" s="126"/>
      <c r="DR569" s="19"/>
      <c r="DS569" s="19"/>
      <c r="DT569" s="85"/>
      <c r="DU569" s="85"/>
      <c r="DV569" s="85"/>
      <c r="DW569" s="135"/>
      <c r="DX569" s="90"/>
      <c r="DY569" s="126"/>
      <c r="DZ569" s="19"/>
      <c r="EA569" s="19"/>
      <c r="EB569" s="194"/>
      <c r="EC569" s="194"/>
      <c r="ED569" s="194"/>
      <c r="EE569" s="714"/>
      <c r="EF569" s="715"/>
      <c r="EG569" s="391"/>
      <c r="EH569" s="19"/>
      <c r="EI569" s="19"/>
      <c r="EJ569" s="85"/>
      <c r="EK569" s="85"/>
      <c r="EL569" s="85"/>
      <c r="EM569" s="135"/>
      <c r="EN569" s="90"/>
      <c r="EO569" s="126"/>
      <c r="EP569" s="19"/>
      <c r="EQ569" s="19"/>
    </row>
    <row r="570" spans="1:147" ht="37.5" customHeight="1">
      <c r="A570" s="88"/>
      <c r="B570" s="88"/>
      <c r="C570" s="88"/>
      <c r="D570" s="85"/>
      <c r="E570" s="85"/>
      <c r="F570" s="85"/>
      <c r="G570" s="135"/>
      <c r="H570" s="90"/>
      <c r="I570" s="126"/>
      <c r="J570" s="19"/>
      <c r="K570" s="19"/>
      <c r="L570" s="85"/>
      <c r="M570" s="85"/>
      <c r="N570" s="85"/>
      <c r="O570" s="135"/>
      <c r="P570" s="90"/>
      <c r="Q570" s="126"/>
      <c r="R570" s="19"/>
      <c r="S570" s="19"/>
      <c r="T570" s="85"/>
      <c r="U570" s="85"/>
      <c r="V570" s="85"/>
      <c r="W570" s="135"/>
      <c r="X570" s="90"/>
      <c r="Y570" s="126"/>
      <c r="Z570" s="19"/>
      <c r="AA570" s="19"/>
      <c r="AB570" s="85"/>
      <c r="AC570" s="85"/>
      <c r="AD570" s="85"/>
      <c r="AE570" s="135"/>
      <c r="AF570" s="90"/>
      <c r="AG570" s="126"/>
      <c r="AH570" s="19"/>
      <c r="AI570" s="19"/>
      <c r="AJ570" s="85"/>
      <c r="AK570" s="85"/>
      <c r="AL570" s="85"/>
      <c r="AM570" s="135"/>
      <c r="AN570" s="90"/>
      <c r="AO570" s="126"/>
      <c r="AP570" s="19"/>
      <c r="AQ570" s="19"/>
      <c r="AR570" s="85"/>
      <c r="AS570" s="85"/>
      <c r="AT570" s="85"/>
      <c r="AU570" s="135"/>
      <c r="AV570" s="90"/>
      <c r="AW570" s="126"/>
      <c r="AX570" s="19"/>
      <c r="AY570" s="19"/>
      <c r="AZ570" s="85"/>
      <c r="BA570" s="85"/>
      <c r="BB570" s="85"/>
      <c r="BC570" s="135"/>
      <c r="BD570" s="90"/>
      <c r="BE570" s="126"/>
      <c r="BF570" s="19"/>
      <c r="BG570" s="19"/>
      <c r="BH570" s="85"/>
      <c r="BI570" s="85"/>
      <c r="BJ570" s="85"/>
      <c r="BK570" s="135"/>
      <c r="BL570" s="90"/>
      <c r="BM570" s="126"/>
      <c r="BN570" s="19"/>
      <c r="BO570" s="19"/>
      <c r="BP570" s="85"/>
      <c r="BQ570" s="85"/>
      <c r="BR570" s="85"/>
      <c r="BS570" s="135"/>
      <c r="BT570" s="90"/>
      <c r="BU570" s="126"/>
      <c r="BV570" s="19"/>
      <c r="BW570" s="19"/>
      <c r="BX570" s="85"/>
      <c r="BY570" s="85"/>
      <c r="BZ570" s="85"/>
      <c r="CA570" s="135"/>
      <c r="CB570" s="90"/>
      <c r="CC570" s="126"/>
      <c r="CD570" s="19"/>
      <c r="CE570" s="19"/>
      <c r="CF570" s="85"/>
      <c r="CG570" s="85"/>
      <c r="CH570" s="85"/>
      <c r="CI570" s="135"/>
      <c r="CJ570" s="90"/>
      <c r="CK570" s="126"/>
      <c r="CL570" s="19"/>
      <c r="CM570" s="19"/>
      <c r="CN570" s="85"/>
      <c r="CO570" s="85"/>
      <c r="CP570" s="85"/>
      <c r="CQ570" s="135"/>
      <c r="CR570" s="90"/>
      <c r="CS570" s="126"/>
      <c r="CT570" s="19"/>
      <c r="CU570" s="19"/>
      <c r="CV570" s="85"/>
      <c r="CW570" s="85"/>
      <c r="CX570" s="85"/>
      <c r="CY570" s="135"/>
      <c r="CZ570" s="90"/>
      <c r="DA570" s="126"/>
      <c r="DB570" s="19"/>
      <c r="DC570" s="19"/>
      <c r="DD570" s="85"/>
      <c r="DE570" s="85"/>
      <c r="DF570" s="85"/>
      <c r="DG570" s="135"/>
      <c r="DH570" s="90"/>
      <c r="DI570" s="126"/>
      <c r="DJ570" s="19"/>
      <c r="DK570" s="19"/>
      <c r="DL570" s="85"/>
      <c r="DM570" s="85"/>
      <c r="DN570" s="85"/>
      <c r="DO570" s="135"/>
      <c r="DP570" s="90"/>
      <c r="DQ570" s="126"/>
      <c r="DR570" s="19"/>
      <c r="DS570" s="19"/>
      <c r="DT570" s="85"/>
      <c r="DU570" s="85"/>
      <c r="DV570" s="85"/>
      <c r="DW570" s="135"/>
      <c r="DX570" s="90"/>
      <c r="DY570" s="126"/>
      <c r="DZ570" s="19"/>
      <c r="EA570" s="19"/>
      <c r="EB570" s="194"/>
      <c r="EC570" s="194"/>
      <c r="ED570" s="194"/>
      <c r="EE570" s="714"/>
      <c r="EF570" s="715"/>
      <c r="EG570" s="391"/>
      <c r="EH570" s="19"/>
      <c r="EI570" s="19"/>
      <c r="EJ570" s="85"/>
      <c r="EK570" s="85"/>
      <c r="EL570" s="85"/>
      <c r="EM570" s="135"/>
      <c r="EN570" s="90"/>
      <c r="EO570" s="126"/>
      <c r="EP570" s="19"/>
      <c r="EQ570" s="19"/>
    </row>
    <row r="571" spans="1:147" ht="37.5" customHeight="1">
      <c r="A571" s="88"/>
      <c r="B571" s="88"/>
      <c r="C571" s="88"/>
      <c r="D571" s="85"/>
      <c r="E571" s="85"/>
      <c r="F571" s="85"/>
      <c r="G571" s="135"/>
      <c r="H571" s="90"/>
      <c r="I571" s="126"/>
      <c r="J571" s="19"/>
      <c r="K571" s="19"/>
      <c r="L571" s="85"/>
      <c r="M571" s="85"/>
      <c r="N571" s="85"/>
      <c r="O571" s="135"/>
      <c r="P571" s="90"/>
      <c r="Q571" s="126"/>
      <c r="R571" s="19"/>
      <c r="S571" s="19"/>
      <c r="T571" s="85"/>
      <c r="U571" s="85"/>
      <c r="V571" s="85"/>
      <c r="W571" s="135"/>
      <c r="X571" s="90"/>
      <c r="Y571" s="126"/>
      <c r="Z571" s="19"/>
      <c r="AA571" s="19"/>
      <c r="AB571" s="85"/>
      <c r="AC571" s="85"/>
      <c r="AD571" s="85"/>
      <c r="AE571" s="135"/>
      <c r="AF571" s="90"/>
      <c r="AG571" s="126"/>
      <c r="AH571" s="19"/>
      <c r="AI571" s="19"/>
      <c r="AJ571" s="85"/>
      <c r="AK571" s="85"/>
      <c r="AL571" s="85"/>
      <c r="AM571" s="135"/>
      <c r="AN571" s="90"/>
      <c r="AO571" s="126"/>
      <c r="AP571" s="19"/>
      <c r="AQ571" s="19"/>
      <c r="AR571" s="85"/>
      <c r="AS571" s="85"/>
      <c r="AT571" s="85"/>
      <c r="AU571" s="135"/>
      <c r="AV571" s="90"/>
      <c r="AW571" s="126"/>
      <c r="AX571" s="19"/>
      <c r="AY571" s="19"/>
      <c r="AZ571" s="85"/>
      <c r="BA571" s="85"/>
      <c r="BB571" s="85"/>
      <c r="BC571" s="135"/>
      <c r="BD571" s="90"/>
      <c r="BE571" s="126"/>
      <c r="BF571" s="19"/>
      <c r="BG571" s="19"/>
      <c r="BH571" s="85"/>
      <c r="BI571" s="85"/>
      <c r="BJ571" s="85"/>
      <c r="BK571" s="135"/>
      <c r="BL571" s="90"/>
      <c r="BM571" s="126"/>
      <c r="BN571" s="19"/>
      <c r="BO571" s="19"/>
      <c r="BP571" s="85"/>
      <c r="BQ571" s="85"/>
      <c r="BR571" s="85"/>
      <c r="BS571" s="135"/>
      <c r="BT571" s="90"/>
      <c r="BU571" s="126"/>
      <c r="BV571" s="19"/>
      <c r="BW571" s="19"/>
      <c r="BX571" s="85"/>
      <c r="BY571" s="85"/>
      <c r="BZ571" s="85"/>
      <c r="CA571" s="135"/>
      <c r="CB571" s="90"/>
      <c r="CC571" s="126"/>
      <c r="CD571" s="19"/>
      <c r="CE571" s="19"/>
      <c r="CF571" s="85"/>
      <c r="CG571" s="85"/>
      <c r="CH571" s="85"/>
      <c r="CI571" s="135"/>
      <c r="CJ571" s="90"/>
      <c r="CK571" s="126"/>
      <c r="CL571" s="19"/>
      <c r="CM571" s="19"/>
      <c r="CN571" s="85"/>
      <c r="CO571" s="85"/>
      <c r="CP571" s="85"/>
      <c r="CQ571" s="135"/>
      <c r="CR571" s="90"/>
      <c r="CS571" s="126"/>
      <c r="CT571" s="19"/>
      <c r="CU571" s="19"/>
      <c r="CV571" s="85"/>
      <c r="CW571" s="85"/>
      <c r="CX571" s="85"/>
      <c r="CY571" s="135"/>
      <c r="CZ571" s="90"/>
      <c r="DA571" s="126"/>
      <c r="DB571" s="19"/>
      <c r="DC571" s="19"/>
      <c r="DD571" s="85"/>
      <c r="DE571" s="85"/>
      <c r="DF571" s="85"/>
      <c r="DG571" s="135"/>
      <c r="DH571" s="90"/>
      <c r="DI571" s="126"/>
      <c r="DJ571" s="19"/>
      <c r="DK571" s="19"/>
      <c r="DL571" s="85"/>
      <c r="DM571" s="85"/>
      <c r="DN571" s="85"/>
      <c r="DO571" s="135"/>
      <c r="DP571" s="90"/>
      <c r="DQ571" s="126"/>
      <c r="DR571" s="19"/>
      <c r="DS571" s="19"/>
      <c r="DT571" s="85"/>
      <c r="DU571" s="85"/>
      <c r="DV571" s="85"/>
      <c r="DW571" s="135"/>
      <c r="DX571" s="90"/>
      <c r="DY571" s="126"/>
      <c r="DZ571" s="19"/>
      <c r="EA571" s="19"/>
      <c r="EB571" s="194"/>
      <c r="EC571" s="194"/>
      <c r="ED571" s="194"/>
      <c r="EE571" s="714"/>
      <c r="EF571" s="715"/>
      <c r="EG571" s="391"/>
      <c r="EH571" s="19"/>
      <c r="EI571" s="19"/>
      <c r="EJ571" s="85"/>
      <c r="EK571" s="85"/>
      <c r="EL571" s="85"/>
      <c r="EM571" s="135"/>
      <c r="EN571" s="90"/>
      <c r="EO571" s="126"/>
      <c r="EP571" s="19"/>
      <c r="EQ571" s="19"/>
    </row>
    <row r="572" spans="1:147" ht="37.5" customHeight="1">
      <c r="A572" s="88"/>
      <c r="B572" s="88"/>
      <c r="C572" s="88"/>
      <c r="D572" s="85"/>
      <c r="E572" s="85"/>
      <c r="F572" s="85"/>
      <c r="G572" s="135"/>
      <c r="H572" s="90"/>
      <c r="I572" s="126"/>
      <c r="J572" s="19"/>
      <c r="K572" s="19"/>
      <c r="L572" s="85"/>
      <c r="M572" s="85"/>
      <c r="N572" s="85"/>
      <c r="O572" s="135"/>
      <c r="P572" s="90"/>
      <c r="Q572" s="126"/>
      <c r="R572" s="19"/>
      <c r="S572" s="19"/>
      <c r="T572" s="85"/>
      <c r="U572" s="85"/>
      <c r="V572" s="85"/>
      <c r="W572" s="135"/>
      <c r="X572" s="90"/>
      <c r="Y572" s="126"/>
      <c r="Z572" s="19"/>
      <c r="AA572" s="19"/>
      <c r="AB572" s="85"/>
      <c r="AC572" s="85"/>
      <c r="AD572" s="85"/>
      <c r="AE572" s="135"/>
      <c r="AF572" s="90"/>
      <c r="AG572" s="126"/>
      <c r="AH572" s="19"/>
      <c r="AI572" s="19"/>
      <c r="AJ572" s="85"/>
      <c r="AK572" s="85"/>
      <c r="AL572" s="85"/>
      <c r="AM572" s="135"/>
      <c r="AN572" s="90"/>
      <c r="AO572" s="126"/>
      <c r="AP572" s="19"/>
      <c r="AQ572" s="19"/>
      <c r="AR572" s="85"/>
      <c r="AS572" s="85"/>
      <c r="AT572" s="85"/>
      <c r="AU572" s="135"/>
      <c r="AV572" s="90"/>
      <c r="AW572" s="126"/>
      <c r="AX572" s="19"/>
      <c r="AY572" s="19"/>
      <c r="AZ572" s="85"/>
      <c r="BA572" s="85"/>
      <c r="BB572" s="85"/>
      <c r="BC572" s="135"/>
      <c r="BD572" s="90"/>
      <c r="BE572" s="126"/>
      <c r="BF572" s="19"/>
      <c r="BG572" s="19"/>
      <c r="BH572" s="85"/>
      <c r="BI572" s="85"/>
      <c r="BJ572" s="85"/>
      <c r="BK572" s="135"/>
      <c r="BL572" s="90"/>
      <c r="BM572" s="126"/>
      <c r="BN572" s="19"/>
      <c r="BO572" s="19"/>
      <c r="BP572" s="85"/>
      <c r="BQ572" s="85"/>
      <c r="BR572" s="85"/>
      <c r="BS572" s="135"/>
      <c r="BT572" s="90"/>
      <c r="BU572" s="126"/>
      <c r="BV572" s="19"/>
      <c r="BW572" s="19"/>
      <c r="BX572" s="85"/>
      <c r="BY572" s="85"/>
      <c r="BZ572" s="85"/>
      <c r="CA572" s="135"/>
      <c r="CB572" s="90"/>
      <c r="CC572" s="126"/>
      <c r="CD572" s="19"/>
      <c r="CE572" s="19"/>
      <c r="CF572" s="85"/>
      <c r="CG572" s="85"/>
      <c r="CH572" s="85"/>
      <c r="CI572" s="135"/>
      <c r="CJ572" s="90"/>
      <c r="CK572" s="126"/>
      <c r="CL572" s="19"/>
      <c r="CM572" s="19"/>
      <c r="CN572" s="85"/>
      <c r="CO572" s="85"/>
      <c r="CP572" s="85"/>
      <c r="CQ572" s="135"/>
      <c r="CR572" s="90"/>
      <c r="CS572" s="126"/>
      <c r="CT572" s="19"/>
      <c r="CU572" s="19"/>
      <c r="CV572" s="85"/>
      <c r="CW572" s="85"/>
      <c r="CX572" s="85"/>
      <c r="CY572" s="135"/>
      <c r="CZ572" s="90"/>
      <c r="DA572" s="126"/>
      <c r="DB572" s="19"/>
      <c r="DC572" s="19"/>
      <c r="DD572" s="85"/>
      <c r="DE572" s="85"/>
      <c r="DF572" s="85"/>
      <c r="DG572" s="135"/>
      <c r="DH572" s="90"/>
      <c r="DI572" s="126"/>
      <c r="DJ572" s="19"/>
      <c r="DK572" s="19"/>
      <c r="DL572" s="85"/>
      <c r="DM572" s="85"/>
      <c r="DN572" s="85"/>
      <c r="DO572" s="135"/>
      <c r="DP572" s="90"/>
      <c r="DQ572" s="126"/>
      <c r="DR572" s="19"/>
      <c r="DS572" s="19"/>
      <c r="DT572" s="85"/>
      <c r="DU572" s="85"/>
      <c r="DV572" s="85"/>
      <c r="DW572" s="135"/>
      <c r="DX572" s="90"/>
      <c r="DY572" s="126"/>
      <c r="DZ572" s="19"/>
      <c r="EA572" s="19"/>
      <c r="EB572" s="194"/>
      <c r="EC572" s="194"/>
      <c r="ED572" s="194"/>
      <c r="EE572" s="714"/>
      <c r="EF572" s="715"/>
      <c r="EG572" s="391"/>
      <c r="EH572" s="19"/>
      <c r="EI572" s="19"/>
      <c r="EJ572" s="85"/>
      <c r="EK572" s="85"/>
      <c r="EL572" s="85"/>
      <c r="EM572" s="135"/>
      <c r="EN572" s="90"/>
      <c r="EO572" s="126"/>
      <c r="EP572" s="19"/>
      <c r="EQ572" s="19"/>
    </row>
    <row r="573" spans="1:147" ht="37.5" customHeight="1">
      <c r="A573" s="88"/>
      <c r="B573" s="88"/>
      <c r="C573" s="88"/>
      <c r="D573" s="85"/>
      <c r="E573" s="85"/>
      <c r="F573" s="85"/>
      <c r="G573" s="135"/>
      <c r="H573" s="90"/>
      <c r="I573" s="126"/>
      <c r="J573" s="19"/>
      <c r="K573" s="19"/>
      <c r="L573" s="85"/>
      <c r="M573" s="85"/>
      <c r="N573" s="85"/>
      <c r="O573" s="135"/>
      <c r="P573" s="90"/>
      <c r="Q573" s="126"/>
      <c r="R573" s="19"/>
      <c r="S573" s="19"/>
      <c r="T573" s="85"/>
      <c r="U573" s="85"/>
      <c r="V573" s="85"/>
      <c r="W573" s="135"/>
      <c r="X573" s="90"/>
      <c r="Y573" s="126"/>
      <c r="Z573" s="19"/>
      <c r="AA573" s="19"/>
      <c r="AB573" s="85"/>
      <c r="AC573" s="85"/>
      <c r="AD573" s="85"/>
      <c r="AE573" s="135"/>
      <c r="AF573" s="90"/>
      <c r="AG573" s="126"/>
      <c r="AH573" s="19"/>
      <c r="AI573" s="19"/>
      <c r="AJ573" s="85"/>
      <c r="AK573" s="85"/>
      <c r="AL573" s="85"/>
      <c r="AM573" s="135"/>
      <c r="AN573" s="90"/>
      <c r="AO573" s="126"/>
      <c r="AP573" s="19"/>
      <c r="AQ573" s="19"/>
      <c r="AR573" s="85"/>
      <c r="AS573" s="85"/>
      <c r="AT573" s="85"/>
      <c r="AU573" s="135"/>
      <c r="AV573" s="90"/>
      <c r="AW573" s="126"/>
      <c r="AX573" s="19"/>
      <c r="AY573" s="19"/>
      <c r="AZ573" s="85"/>
      <c r="BA573" s="85"/>
      <c r="BB573" s="85"/>
      <c r="BC573" s="135"/>
      <c r="BD573" s="90"/>
      <c r="BE573" s="126"/>
      <c r="BF573" s="19"/>
      <c r="BG573" s="19"/>
      <c r="BH573" s="85"/>
      <c r="BI573" s="85"/>
      <c r="BJ573" s="85"/>
      <c r="BK573" s="135"/>
      <c r="BL573" s="90"/>
      <c r="BM573" s="126"/>
      <c r="BN573" s="19"/>
      <c r="BO573" s="19"/>
      <c r="BP573" s="85"/>
      <c r="BQ573" s="85"/>
      <c r="BR573" s="85"/>
      <c r="BS573" s="135"/>
      <c r="BT573" s="90"/>
      <c r="BU573" s="126"/>
      <c r="BV573" s="19"/>
      <c r="BW573" s="19"/>
      <c r="BX573" s="85"/>
      <c r="BY573" s="85"/>
      <c r="BZ573" s="85"/>
      <c r="CA573" s="135"/>
      <c r="CB573" s="90"/>
      <c r="CC573" s="126"/>
      <c r="CD573" s="19"/>
      <c r="CE573" s="19"/>
      <c r="CF573" s="85"/>
      <c r="CG573" s="85"/>
      <c r="CH573" s="85"/>
      <c r="CI573" s="135"/>
      <c r="CJ573" s="90"/>
      <c r="CK573" s="126"/>
      <c r="CL573" s="19"/>
      <c r="CM573" s="19"/>
      <c r="CN573" s="85"/>
      <c r="CO573" s="85"/>
      <c r="CP573" s="85"/>
      <c r="CQ573" s="135"/>
      <c r="CR573" s="90"/>
      <c r="CS573" s="126"/>
      <c r="CT573" s="19"/>
      <c r="CU573" s="19"/>
      <c r="CV573" s="85"/>
      <c r="CW573" s="85"/>
      <c r="CX573" s="85"/>
      <c r="CY573" s="135"/>
      <c r="CZ573" s="90"/>
      <c r="DA573" s="126"/>
      <c r="DB573" s="19"/>
      <c r="DC573" s="19"/>
      <c r="DD573" s="85"/>
      <c r="DE573" s="85"/>
      <c r="DF573" s="85"/>
      <c r="DG573" s="135"/>
      <c r="DH573" s="90"/>
      <c r="DI573" s="126"/>
      <c r="DJ573" s="19"/>
      <c r="DK573" s="19"/>
      <c r="DL573" s="85"/>
      <c r="DM573" s="85"/>
      <c r="DN573" s="85"/>
      <c r="DO573" s="135"/>
      <c r="DP573" s="90"/>
      <c r="DQ573" s="126"/>
      <c r="DR573" s="19"/>
      <c r="DS573" s="19"/>
      <c r="DT573" s="85"/>
      <c r="DU573" s="85"/>
      <c r="DV573" s="85"/>
      <c r="DW573" s="135"/>
      <c r="DX573" s="90"/>
      <c r="DY573" s="126"/>
      <c r="DZ573" s="19"/>
      <c r="EA573" s="19"/>
      <c r="EB573" s="194"/>
      <c r="EC573" s="194"/>
      <c r="ED573" s="194"/>
      <c r="EE573" s="714"/>
      <c r="EF573" s="715"/>
      <c r="EG573" s="391"/>
      <c r="EH573" s="19"/>
      <c r="EI573" s="19"/>
      <c r="EJ573" s="85"/>
      <c r="EK573" s="85"/>
      <c r="EL573" s="85"/>
      <c r="EM573" s="135"/>
      <c r="EN573" s="90"/>
      <c r="EO573" s="126"/>
      <c r="EP573" s="19"/>
      <c r="EQ573" s="19"/>
    </row>
    <row r="574" spans="1:147" ht="37.5" customHeight="1">
      <c r="A574" s="88"/>
      <c r="B574" s="88"/>
      <c r="C574" s="88"/>
      <c r="D574" s="85"/>
      <c r="E574" s="85"/>
      <c r="F574" s="85"/>
      <c r="G574" s="135"/>
      <c r="H574" s="90"/>
      <c r="I574" s="126"/>
      <c r="J574" s="19"/>
      <c r="K574" s="19"/>
      <c r="L574" s="85"/>
      <c r="M574" s="85"/>
      <c r="N574" s="85"/>
      <c r="O574" s="135"/>
      <c r="P574" s="90"/>
      <c r="Q574" s="126"/>
      <c r="R574" s="19"/>
      <c r="S574" s="19"/>
      <c r="T574" s="85"/>
      <c r="U574" s="85"/>
      <c r="V574" s="85"/>
      <c r="W574" s="135"/>
      <c r="X574" s="90"/>
      <c r="Y574" s="126"/>
      <c r="Z574" s="19"/>
      <c r="AA574" s="19"/>
      <c r="AB574" s="85"/>
      <c r="AC574" s="85"/>
      <c r="AD574" s="85"/>
      <c r="AE574" s="135"/>
      <c r="AF574" s="90"/>
      <c r="AG574" s="126"/>
      <c r="AH574" s="19"/>
      <c r="AI574" s="19"/>
      <c r="AJ574" s="85"/>
      <c r="AK574" s="85"/>
      <c r="AL574" s="85"/>
      <c r="AM574" s="135"/>
      <c r="AN574" s="90"/>
      <c r="AO574" s="126"/>
      <c r="AP574" s="19"/>
      <c r="AQ574" s="19"/>
      <c r="AR574" s="85"/>
      <c r="AS574" s="85"/>
      <c r="AT574" s="85"/>
      <c r="AU574" s="135"/>
      <c r="AV574" s="90"/>
      <c r="AW574" s="126"/>
      <c r="AX574" s="19"/>
      <c r="AY574" s="19"/>
      <c r="AZ574" s="85"/>
      <c r="BA574" s="85"/>
      <c r="BB574" s="85"/>
      <c r="BC574" s="135"/>
      <c r="BD574" s="90"/>
      <c r="BE574" s="126"/>
      <c r="BF574" s="19"/>
      <c r="BG574" s="19"/>
      <c r="BH574" s="85"/>
      <c r="BI574" s="85"/>
      <c r="BJ574" s="85"/>
      <c r="BK574" s="135"/>
      <c r="BL574" s="90"/>
      <c r="BM574" s="126"/>
      <c r="BN574" s="19"/>
      <c r="BO574" s="19"/>
      <c r="BP574" s="85"/>
      <c r="BQ574" s="85"/>
      <c r="BR574" s="85"/>
      <c r="BS574" s="135"/>
      <c r="BT574" s="90"/>
      <c r="BU574" s="126"/>
      <c r="BV574" s="19"/>
      <c r="BW574" s="19"/>
      <c r="BX574" s="85"/>
      <c r="BY574" s="85"/>
      <c r="BZ574" s="85"/>
      <c r="CA574" s="135"/>
      <c r="CB574" s="90"/>
      <c r="CC574" s="126"/>
      <c r="CD574" s="19"/>
      <c r="CE574" s="19"/>
      <c r="CF574" s="85"/>
      <c r="CG574" s="85"/>
      <c r="CH574" s="85"/>
      <c r="CI574" s="135"/>
      <c r="CJ574" s="90"/>
      <c r="CK574" s="126"/>
      <c r="CL574" s="19"/>
      <c r="CM574" s="19"/>
      <c r="CN574" s="85"/>
      <c r="CO574" s="85"/>
      <c r="CP574" s="85"/>
      <c r="CQ574" s="135"/>
      <c r="CR574" s="90"/>
      <c r="CS574" s="126"/>
      <c r="CT574" s="19"/>
      <c r="CU574" s="19"/>
      <c r="CV574" s="85"/>
      <c r="CW574" s="85"/>
      <c r="CX574" s="85"/>
      <c r="CY574" s="135"/>
      <c r="CZ574" s="90"/>
      <c r="DA574" s="126"/>
      <c r="DB574" s="19"/>
      <c r="DC574" s="19"/>
      <c r="DD574" s="85"/>
      <c r="DE574" s="85"/>
      <c r="DF574" s="85"/>
      <c r="DG574" s="135"/>
      <c r="DH574" s="90"/>
      <c r="DI574" s="126"/>
      <c r="DJ574" s="19"/>
      <c r="DK574" s="19"/>
      <c r="DL574" s="85"/>
      <c r="DM574" s="85"/>
      <c r="DN574" s="85"/>
      <c r="DO574" s="135"/>
      <c r="DP574" s="90"/>
      <c r="DQ574" s="126"/>
      <c r="DR574" s="19"/>
      <c r="DS574" s="19"/>
      <c r="DT574" s="85"/>
      <c r="DU574" s="85"/>
      <c r="DV574" s="85"/>
      <c r="DW574" s="135"/>
      <c r="DX574" s="90"/>
      <c r="DY574" s="126"/>
      <c r="DZ574" s="19"/>
      <c r="EA574" s="19"/>
      <c r="EB574" s="194"/>
      <c r="EC574" s="194"/>
      <c r="ED574" s="194"/>
      <c r="EE574" s="714"/>
      <c r="EF574" s="715"/>
      <c r="EG574" s="391"/>
      <c r="EH574" s="19"/>
      <c r="EI574" s="19"/>
      <c r="EJ574" s="85"/>
      <c r="EK574" s="85"/>
      <c r="EL574" s="85"/>
      <c r="EM574" s="135"/>
      <c r="EN574" s="90"/>
      <c r="EO574" s="126"/>
      <c r="EP574" s="19"/>
      <c r="EQ574" s="19"/>
    </row>
    <row r="575" spans="1:147" ht="37.5" customHeight="1">
      <c r="A575" s="88"/>
      <c r="B575" s="88"/>
      <c r="C575" s="88"/>
      <c r="D575" s="85"/>
      <c r="E575" s="85"/>
      <c r="F575" s="85"/>
      <c r="G575" s="135"/>
      <c r="H575" s="90"/>
      <c r="I575" s="126"/>
      <c r="J575" s="19"/>
      <c r="K575" s="19"/>
      <c r="L575" s="85"/>
      <c r="M575" s="85"/>
      <c r="N575" s="85"/>
      <c r="O575" s="135"/>
      <c r="P575" s="90"/>
      <c r="Q575" s="126"/>
      <c r="R575" s="19"/>
      <c r="S575" s="19"/>
      <c r="T575" s="85"/>
      <c r="U575" s="85"/>
      <c r="V575" s="85"/>
      <c r="W575" s="135"/>
      <c r="X575" s="90"/>
      <c r="Y575" s="126"/>
      <c r="Z575" s="19"/>
      <c r="AA575" s="19"/>
      <c r="AB575" s="85"/>
      <c r="AC575" s="85"/>
      <c r="AD575" s="85"/>
      <c r="AE575" s="135"/>
      <c r="AF575" s="90"/>
      <c r="AG575" s="126"/>
      <c r="AH575" s="19"/>
      <c r="AI575" s="19"/>
      <c r="AJ575" s="85"/>
      <c r="AK575" s="85"/>
      <c r="AL575" s="85"/>
      <c r="AM575" s="135"/>
      <c r="AN575" s="90"/>
      <c r="AO575" s="126"/>
      <c r="AP575" s="19"/>
      <c r="AQ575" s="19"/>
      <c r="AR575" s="85"/>
      <c r="AS575" s="85"/>
      <c r="AT575" s="85"/>
      <c r="AU575" s="135"/>
      <c r="AV575" s="90"/>
      <c r="AW575" s="126"/>
      <c r="AX575" s="19"/>
      <c r="AY575" s="19"/>
      <c r="AZ575" s="85"/>
      <c r="BA575" s="85"/>
      <c r="BB575" s="85"/>
      <c r="BC575" s="135"/>
      <c r="BD575" s="90"/>
      <c r="BE575" s="126"/>
      <c r="BF575" s="19"/>
      <c r="BG575" s="19"/>
      <c r="BH575" s="85"/>
      <c r="BI575" s="85"/>
      <c r="BJ575" s="85"/>
      <c r="BK575" s="135"/>
      <c r="BL575" s="90"/>
      <c r="BM575" s="126"/>
      <c r="BN575" s="19"/>
      <c r="BO575" s="19"/>
      <c r="BP575" s="85"/>
      <c r="BQ575" s="85"/>
      <c r="BR575" s="85"/>
      <c r="BS575" s="135"/>
      <c r="BT575" s="90"/>
      <c r="BU575" s="126"/>
      <c r="BV575" s="19"/>
      <c r="BW575" s="19"/>
      <c r="BX575" s="85"/>
      <c r="BY575" s="85"/>
      <c r="BZ575" s="85"/>
      <c r="CA575" s="135"/>
      <c r="CB575" s="90"/>
      <c r="CC575" s="126"/>
      <c r="CD575" s="19"/>
      <c r="CE575" s="19"/>
      <c r="CF575" s="85"/>
      <c r="CG575" s="85"/>
      <c r="CH575" s="85"/>
      <c r="CI575" s="135"/>
      <c r="CJ575" s="90"/>
      <c r="CK575" s="126"/>
      <c r="CL575" s="19"/>
      <c r="CM575" s="19"/>
      <c r="CN575" s="85"/>
      <c r="CO575" s="85"/>
      <c r="CP575" s="85"/>
      <c r="CQ575" s="135"/>
      <c r="CR575" s="90"/>
      <c r="CS575" s="126"/>
      <c r="CT575" s="19"/>
      <c r="CU575" s="19"/>
      <c r="CV575" s="85"/>
      <c r="CW575" s="85"/>
      <c r="CX575" s="85"/>
      <c r="CY575" s="135"/>
      <c r="CZ575" s="90"/>
      <c r="DA575" s="126"/>
      <c r="DB575" s="19"/>
      <c r="DC575" s="19"/>
      <c r="DD575" s="85"/>
      <c r="DE575" s="85"/>
      <c r="DF575" s="85"/>
      <c r="DG575" s="135"/>
      <c r="DH575" s="90"/>
      <c r="DI575" s="126"/>
      <c r="DJ575" s="19"/>
      <c r="DK575" s="19"/>
      <c r="DL575" s="85"/>
      <c r="DM575" s="85"/>
      <c r="DN575" s="85"/>
      <c r="DO575" s="135"/>
      <c r="DP575" s="90"/>
      <c r="DQ575" s="126"/>
      <c r="DR575" s="19"/>
      <c r="DS575" s="19"/>
      <c r="DT575" s="85"/>
      <c r="DU575" s="85"/>
      <c r="DV575" s="85"/>
      <c r="DW575" s="135"/>
      <c r="DX575" s="90"/>
      <c r="DY575" s="126"/>
      <c r="DZ575" s="19"/>
      <c r="EA575" s="19"/>
      <c r="EB575" s="194"/>
      <c r="EC575" s="194"/>
      <c r="ED575" s="194"/>
      <c r="EE575" s="714"/>
      <c r="EF575" s="715"/>
      <c r="EG575" s="391"/>
      <c r="EH575" s="19"/>
      <c r="EI575" s="19"/>
      <c r="EJ575" s="85"/>
      <c r="EK575" s="85"/>
      <c r="EL575" s="85"/>
      <c r="EM575" s="135"/>
      <c r="EN575" s="90"/>
      <c r="EO575" s="126"/>
      <c r="EP575" s="19"/>
      <c r="EQ575" s="19"/>
    </row>
    <row r="576" spans="1:147" ht="37.5" customHeight="1">
      <c r="A576" s="88"/>
      <c r="B576" s="88"/>
      <c r="C576" s="88"/>
      <c r="D576" s="85"/>
      <c r="E576" s="85"/>
      <c r="F576" s="85"/>
      <c r="G576" s="135"/>
      <c r="H576" s="90"/>
      <c r="I576" s="126"/>
      <c r="J576" s="19"/>
      <c r="K576" s="19"/>
      <c r="L576" s="85"/>
      <c r="M576" s="85"/>
      <c r="N576" s="85"/>
      <c r="O576" s="135"/>
      <c r="P576" s="90"/>
      <c r="Q576" s="126"/>
      <c r="R576" s="19"/>
      <c r="S576" s="19"/>
      <c r="T576" s="85"/>
      <c r="U576" s="85"/>
      <c r="V576" s="85"/>
      <c r="W576" s="135"/>
      <c r="X576" s="90"/>
      <c r="Y576" s="126"/>
      <c r="Z576" s="19"/>
      <c r="AA576" s="19"/>
      <c r="AB576" s="85"/>
      <c r="AC576" s="85"/>
      <c r="AD576" s="85"/>
      <c r="AE576" s="135"/>
      <c r="AF576" s="90"/>
      <c r="AG576" s="126"/>
      <c r="AH576" s="19"/>
      <c r="AI576" s="19"/>
      <c r="AJ576" s="85"/>
      <c r="AK576" s="85"/>
      <c r="AL576" s="85"/>
      <c r="AM576" s="135"/>
      <c r="AN576" s="90"/>
      <c r="AO576" s="126"/>
      <c r="AP576" s="19"/>
      <c r="AQ576" s="19"/>
      <c r="AR576" s="85"/>
      <c r="AS576" s="85"/>
      <c r="AT576" s="85"/>
      <c r="AU576" s="135"/>
      <c r="AV576" s="90"/>
      <c r="AW576" s="126"/>
      <c r="AX576" s="19"/>
      <c r="AY576" s="19"/>
      <c r="AZ576" s="85"/>
      <c r="BA576" s="85"/>
      <c r="BB576" s="85"/>
      <c r="BC576" s="135"/>
      <c r="BD576" s="90"/>
      <c r="BE576" s="126"/>
      <c r="BF576" s="19"/>
      <c r="BG576" s="19"/>
      <c r="BH576" s="85"/>
      <c r="BI576" s="85"/>
      <c r="BJ576" s="85"/>
      <c r="BK576" s="135"/>
      <c r="BL576" s="90"/>
      <c r="BM576" s="126"/>
      <c r="BN576" s="19"/>
      <c r="BO576" s="19"/>
      <c r="BP576" s="85"/>
      <c r="BQ576" s="85"/>
      <c r="BR576" s="85"/>
      <c r="BS576" s="135"/>
      <c r="BT576" s="90"/>
      <c r="BU576" s="126"/>
      <c r="BV576" s="19"/>
      <c r="BW576" s="19"/>
      <c r="BX576" s="85"/>
      <c r="BY576" s="85"/>
      <c r="BZ576" s="85"/>
      <c r="CA576" s="135"/>
      <c r="CB576" s="90"/>
      <c r="CC576" s="126"/>
      <c r="CD576" s="19"/>
      <c r="CE576" s="19"/>
      <c r="CF576" s="85"/>
      <c r="CG576" s="85"/>
      <c r="CH576" s="85"/>
      <c r="CI576" s="135"/>
      <c r="CJ576" s="90"/>
      <c r="CK576" s="126"/>
      <c r="CL576" s="19"/>
      <c r="CM576" s="19"/>
      <c r="CN576" s="85"/>
      <c r="CO576" s="85"/>
      <c r="CP576" s="85"/>
      <c r="CQ576" s="135"/>
      <c r="CR576" s="90"/>
      <c r="CS576" s="126"/>
      <c r="CT576" s="19"/>
      <c r="CU576" s="19"/>
      <c r="CV576" s="85"/>
      <c r="CW576" s="85"/>
      <c r="CX576" s="85"/>
      <c r="CY576" s="135"/>
      <c r="CZ576" s="90"/>
      <c r="DA576" s="126"/>
      <c r="DB576" s="19"/>
      <c r="DC576" s="19"/>
      <c r="DD576" s="85"/>
      <c r="DE576" s="85"/>
      <c r="DF576" s="85"/>
      <c r="DG576" s="135"/>
      <c r="DH576" s="90"/>
      <c r="DI576" s="126"/>
      <c r="DJ576" s="19"/>
      <c r="DK576" s="19"/>
      <c r="DL576" s="85"/>
      <c r="DM576" s="85"/>
      <c r="DN576" s="85"/>
      <c r="DO576" s="135"/>
      <c r="DP576" s="90"/>
      <c r="DQ576" s="126"/>
      <c r="DR576" s="19"/>
      <c r="DS576" s="19"/>
      <c r="DT576" s="85"/>
      <c r="DU576" s="85"/>
      <c r="DV576" s="85"/>
      <c r="DW576" s="135"/>
      <c r="DX576" s="90"/>
      <c r="DY576" s="126"/>
      <c r="DZ576" s="19"/>
      <c r="EA576" s="19"/>
      <c r="EB576" s="194"/>
      <c r="EC576" s="194"/>
      <c r="ED576" s="194"/>
      <c r="EE576" s="714"/>
      <c r="EF576" s="715"/>
      <c r="EG576" s="391"/>
      <c r="EH576" s="19"/>
      <c r="EI576" s="19"/>
      <c r="EJ576" s="85"/>
      <c r="EK576" s="85"/>
      <c r="EL576" s="85"/>
      <c r="EM576" s="135"/>
      <c r="EN576" s="90"/>
      <c r="EO576" s="126"/>
      <c r="EP576" s="19"/>
      <c r="EQ576" s="19"/>
    </row>
    <row r="577" spans="1:147" ht="37.5" customHeight="1">
      <c r="A577" s="88"/>
      <c r="B577" s="88"/>
      <c r="C577" s="88"/>
      <c r="D577" s="85"/>
      <c r="E577" s="85"/>
      <c r="F577" s="85"/>
      <c r="G577" s="135"/>
      <c r="H577" s="90"/>
      <c r="I577" s="126"/>
      <c r="J577" s="19"/>
      <c r="K577" s="19"/>
      <c r="L577" s="85"/>
      <c r="M577" s="85"/>
      <c r="N577" s="85"/>
      <c r="O577" s="135"/>
      <c r="P577" s="90"/>
      <c r="Q577" s="126"/>
      <c r="R577" s="19"/>
      <c r="S577" s="19"/>
      <c r="T577" s="85"/>
      <c r="U577" s="85"/>
      <c r="V577" s="85"/>
      <c r="W577" s="135"/>
      <c r="X577" s="90"/>
      <c r="Y577" s="126"/>
      <c r="Z577" s="19"/>
      <c r="AA577" s="19"/>
      <c r="AB577" s="85"/>
      <c r="AC577" s="85"/>
      <c r="AD577" s="85"/>
      <c r="AE577" s="135"/>
      <c r="AF577" s="90"/>
      <c r="AG577" s="126"/>
      <c r="AH577" s="19"/>
      <c r="AI577" s="19"/>
      <c r="AJ577" s="85"/>
      <c r="AK577" s="85"/>
      <c r="AL577" s="85"/>
      <c r="AM577" s="135"/>
      <c r="AN577" s="90"/>
      <c r="AO577" s="126"/>
      <c r="AP577" s="19"/>
      <c r="AQ577" s="19"/>
      <c r="AR577" s="85"/>
      <c r="AS577" s="85"/>
      <c r="AT577" s="85"/>
      <c r="AU577" s="135"/>
      <c r="AV577" s="90"/>
      <c r="AW577" s="126"/>
      <c r="AX577" s="19"/>
      <c r="AY577" s="19"/>
      <c r="AZ577" s="85"/>
      <c r="BA577" s="85"/>
      <c r="BB577" s="85"/>
      <c r="BC577" s="135"/>
      <c r="BD577" s="90"/>
      <c r="BE577" s="126"/>
      <c r="BF577" s="19"/>
      <c r="BG577" s="19"/>
      <c r="BH577" s="85"/>
      <c r="BI577" s="85"/>
      <c r="BJ577" s="85"/>
      <c r="BK577" s="135"/>
      <c r="BL577" s="90"/>
      <c r="BM577" s="126"/>
      <c r="BN577" s="19"/>
      <c r="BO577" s="19"/>
      <c r="BP577" s="85"/>
      <c r="BQ577" s="85"/>
      <c r="BR577" s="85"/>
      <c r="BS577" s="135"/>
      <c r="BT577" s="90"/>
      <c r="BU577" s="126"/>
      <c r="BV577" s="19"/>
      <c r="BW577" s="19"/>
      <c r="BX577" s="85"/>
      <c r="BY577" s="85"/>
      <c r="BZ577" s="85"/>
      <c r="CA577" s="135"/>
      <c r="CB577" s="90"/>
      <c r="CC577" s="126"/>
      <c r="CD577" s="19"/>
      <c r="CE577" s="19"/>
      <c r="CF577" s="85"/>
      <c r="CG577" s="85"/>
      <c r="CH577" s="85"/>
      <c r="CI577" s="135"/>
      <c r="CJ577" s="90"/>
      <c r="CK577" s="126"/>
      <c r="CL577" s="19"/>
      <c r="CM577" s="19"/>
      <c r="CN577" s="85"/>
      <c r="CO577" s="85"/>
      <c r="CP577" s="85"/>
      <c r="CQ577" s="135"/>
      <c r="CR577" s="90"/>
      <c r="CS577" s="126"/>
      <c r="CT577" s="19"/>
      <c r="CU577" s="19"/>
      <c r="CV577" s="85"/>
      <c r="CW577" s="85"/>
      <c r="CX577" s="85"/>
      <c r="CY577" s="135"/>
      <c r="CZ577" s="90"/>
      <c r="DA577" s="126"/>
      <c r="DB577" s="19"/>
      <c r="DC577" s="19"/>
      <c r="DD577" s="85"/>
      <c r="DE577" s="85"/>
      <c r="DF577" s="85"/>
      <c r="DG577" s="135"/>
      <c r="DH577" s="90"/>
      <c r="DI577" s="126"/>
      <c r="DJ577" s="19"/>
      <c r="DK577" s="19"/>
      <c r="DL577" s="85"/>
      <c r="DM577" s="85"/>
      <c r="DN577" s="85"/>
      <c r="DO577" s="135"/>
      <c r="DP577" s="90"/>
      <c r="DQ577" s="126"/>
      <c r="DR577" s="19"/>
      <c r="DS577" s="19"/>
      <c r="DT577" s="85"/>
      <c r="DU577" s="85"/>
      <c r="DV577" s="85"/>
      <c r="DW577" s="135"/>
      <c r="DX577" s="90"/>
      <c r="DY577" s="126"/>
      <c r="DZ577" s="19"/>
      <c r="EA577" s="19"/>
      <c r="EB577" s="194"/>
      <c r="EC577" s="194"/>
      <c r="ED577" s="194"/>
      <c r="EE577" s="714"/>
      <c r="EF577" s="715"/>
      <c r="EG577" s="391"/>
      <c r="EH577" s="19"/>
      <c r="EI577" s="19"/>
      <c r="EJ577" s="85"/>
      <c r="EK577" s="85"/>
      <c r="EL577" s="85"/>
      <c r="EM577" s="135"/>
      <c r="EN577" s="90"/>
      <c r="EO577" s="126"/>
      <c r="EP577" s="19"/>
      <c r="EQ577" s="19"/>
    </row>
    <row r="578" spans="1:147" ht="37.5" customHeight="1">
      <c r="A578" s="88"/>
      <c r="B578" s="88"/>
      <c r="C578" s="88"/>
      <c r="D578" s="85"/>
      <c r="E578" s="85"/>
      <c r="F578" s="85"/>
      <c r="G578" s="135"/>
      <c r="H578" s="90"/>
      <c r="I578" s="126"/>
      <c r="J578" s="19"/>
      <c r="K578" s="19"/>
      <c r="L578" s="85"/>
      <c r="M578" s="85"/>
      <c r="N578" s="85"/>
      <c r="O578" s="135"/>
      <c r="P578" s="90"/>
      <c r="Q578" s="126"/>
      <c r="R578" s="19"/>
      <c r="S578" s="19"/>
      <c r="T578" s="85"/>
      <c r="U578" s="85"/>
      <c r="V578" s="85"/>
      <c r="W578" s="135"/>
      <c r="X578" s="90"/>
      <c r="Y578" s="126"/>
      <c r="Z578" s="19"/>
      <c r="AA578" s="19"/>
      <c r="AB578" s="85"/>
      <c r="AC578" s="85"/>
      <c r="AD578" s="85"/>
      <c r="AE578" s="135"/>
      <c r="AF578" s="90"/>
      <c r="AG578" s="126"/>
      <c r="AH578" s="19"/>
      <c r="AI578" s="19"/>
      <c r="AJ578" s="85"/>
      <c r="AK578" s="85"/>
      <c r="AL578" s="85"/>
      <c r="AM578" s="135"/>
      <c r="AN578" s="90"/>
      <c r="AO578" s="126"/>
      <c r="AP578" s="19"/>
      <c r="AQ578" s="19"/>
      <c r="AR578" s="85"/>
      <c r="AS578" s="85"/>
      <c r="AT578" s="85"/>
      <c r="AU578" s="135"/>
      <c r="AV578" s="90"/>
      <c r="AW578" s="126"/>
      <c r="AX578" s="19"/>
      <c r="AY578" s="19"/>
      <c r="AZ578" s="85"/>
      <c r="BA578" s="85"/>
      <c r="BB578" s="85"/>
      <c r="BC578" s="135"/>
      <c r="BD578" s="90"/>
      <c r="BE578" s="126"/>
      <c r="BF578" s="19"/>
      <c r="BG578" s="19"/>
      <c r="BH578" s="85"/>
      <c r="BI578" s="85"/>
      <c r="BJ578" s="85"/>
      <c r="BK578" s="135"/>
      <c r="BL578" s="90"/>
      <c r="BM578" s="126"/>
      <c r="BN578" s="19"/>
      <c r="BO578" s="19"/>
      <c r="BP578" s="85"/>
      <c r="BQ578" s="85"/>
      <c r="BR578" s="85"/>
      <c r="BS578" s="135"/>
      <c r="BT578" s="90"/>
      <c r="BU578" s="126"/>
      <c r="BV578" s="19"/>
      <c r="BW578" s="19"/>
      <c r="BX578" s="85"/>
      <c r="BY578" s="85"/>
      <c r="BZ578" s="85"/>
      <c r="CA578" s="135"/>
      <c r="CB578" s="90"/>
      <c r="CC578" s="126"/>
      <c r="CD578" s="19"/>
      <c r="CE578" s="19"/>
      <c r="CF578" s="85"/>
      <c r="CG578" s="85"/>
      <c r="CH578" s="85"/>
      <c r="CI578" s="135"/>
      <c r="CJ578" s="90"/>
      <c r="CK578" s="126"/>
      <c r="CL578" s="19"/>
      <c r="CM578" s="19"/>
      <c r="CN578" s="85"/>
      <c r="CO578" s="85"/>
      <c r="CP578" s="85"/>
      <c r="CQ578" s="135"/>
      <c r="CR578" s="90"/>
      <c r="CS578" s="126"/>
      <c r="CT578" s="19"/>
      <c r="CU578" s="19"/>
      <c r="CV578" s="85"/>
      <c r="CW578" s="85"/>
      <c r="CX578" s="85"/>
      <c r="CY578" s="135"/>
      <c r="CZ578" s="90"/>
      <c r="DA578" s="126"/>
      <c r="DB578" s="19"/>
      <c r="DC578" s="19"/>
      <c r="DD578" s="85"/>
      <c r="DE578" s="85"/>
      <c r="DF578" s="85"/>
      <c r="DG578" s="135"/>
      <c r="DH578" s="90"/>
      <c r="DI578" s="126"/>
      <c r="DJ578" s="19"/>
      <c r="DK578" s="19"/>
      <c r="DL578" s="85"/>
      <c r="DM578" s="85"/>
      <c r="DN578" s="85"/>
      <c r="DO578" s="135"/>
      <c r="DP578" s="90"/>
      <c r="DQ578" s="126"/>
      <c r="DR578" s="19"/>
      <c r="DS578" s="19"/>
      <c r="DT578" s="85"/>
      <c r="DU578" s="85"/>
      <c r="DV578" s="85"/>
      <c r="DW578" s="135"/>
      <c r="DX578" s="90"/>
      <c r="DY578" s="126"/>
      <c r="DZ578" s="19"/>
      <c r="EA578" s="19"/>
      <c r="EB578" s="194"/>
      <c r="EC578" s="194"/>
      <c r="ED578" s="194"/>
      <c r="EE578" s="714"/>
      <c r="EF578" s="715"/>
      <c r="EG578" s="391"/>
      <c r="EH578" s="19"/>
      <c r="EI578" s="19"/>
      <c r="EJ578" s="85"/>
      <c r="EK578" s="85"/>
      <c r="EL578" s="85"/>
      <c r="EM578" s="135"/>
      <c r="EN578" s="90"/>
      <c r="EO578" s="126"/>
      <c r="EP578" s="19"/>
      <c r="EQ578" s="19"/>
    </row>
    <row r="579" spans="1:147" ht="37.5" customHeight="1">
      <c r="A579" s="88"/>
      <c r="B579" s="88"/>
      <c r="C579" s="88"/>
      <c r="D579" s="85"/>
      <c r="E579" s="85"/>
      <c r="F579" s="85"/>
      <c r="G579" s="135"/>
      <c r="H579" s="90"/>
      <c r="I579" s="126"/>
      <c r="J579" s="19"/>
      <c r="K579" s="19"/>
      <c r="L579" s="85"/>
      <c r="M579" s="85"/>
      <c r="N579" s="85"/>
      <c r="O579" s="135"/>
      <c r="P579" s="90"/>
      <c r="Q579" s="126"/>
      <c r="R579" s="19"/>
      <c r="S579" s="19"/>
      <c r="T579" s="85"/>
      <c r="U579" s="85"/>
      <c r="V579" s="85"/>
      <c r="W579" s="135"/>
      <c r="X579" s="90"/>
      <c r="Y579" s="126"/>
      <c r="Z579" s="19"/>
      <c r="AA579" s="19"/>
      <c r="AB579" s="85"/>
      <c r="AC579" s="85"/>
      <c r="AD579" s="85"/>
      <c r="AE579" s="135"/>
      <c r="AF579" s="90"/>
      <c r="AG579" s="126"/>
      <c r="AH579" s="19"/>
      <c r="AI579" s="19"/>
      <c r="AJ579" s="85"/>
      <c r="AK579" s="85"/>
      <c r="AL579" s="85"/>
      <c r="AM579" s="135"/>
      <c r="AN579" s="90"/>
      <c r="AO579" s="126"/>
      <c r="AP579" s="19"/>
      <c r="AQ579" s="19"/>
      <c r="AR579" s="85"/>
      <c r="AS579" s="85"/>
      <c r="AT579" s="85"/>
      <c r="AU579" s="135"/>
      <c r="AV579" s="90"/>
      <c r="AW579" s="126"/>
      <c r="AX579" s="19"/>
      <c r="AY579" s="19"/>
      <c r="AZ579" s="85"/>
      <c r="BA579" s="85"/>
      <c r="BB579" s="85"/>
      <c r="BC579" s="135"/>
      <c r="BD579" s="90"/>
      <c r="BE579" s="126"/>
      <c r="BF579" s="19"/>
      <c r="BG579" s="19"/>
      <c r="BH579" s="85"/>
      <c r="BI579" s="85"/>
      <c r="BJ579" s="85"/>
      <c r="BK579" s="135"/>
      <c r="BL579" s="90"/>
      <c r="BM579" s="126"/>
      <c r="BN579" s="19"/>
      <c r="BO579" s="19"/>
      <c r="BP579" s="85"/>
      <c r="BQ579" s="85"/>
      <c r="BR579" s="85"/>
      <c r="BS579" s="135"/>
      <c r="BT579" s="90"/>
      <c r="BU579" s="126"/>
      <c r="BV579" s="19"/>
      <c r="BW579" s="19"/>
      <c r="BX579" s="85"/>
      <c r="BY579" s="85"/>
      <c r="BZ579" s="85"/>
      <c r="CA579" s="135"/>
      <c r="CB579" s="90"/>
      <c r="CC579" s="126"/>
      <c r="CD579" s="19"/>
      <c r="CE579" s="19"/>
      <c r="CF579" s="85"/>
      <c r="CG579" s="85"/>
      <c r="CH579" s="85"/>
      <c r="CI579" s="135"/>
      <c r="CJ579" s="90"/>
      <c r="CK579" s="126"/>
      <c r="CL579" s="19"/>
      <c r="CM579" s="19"/>
      <c r="CN579" s="85"/>
      <c r="CO579" s="85"/>
      <c r="CP579" s="85"/>
      <c r="CQ579" s="135"/>
      <c r="CR579" s="90"/>
      <c r="CS579" s="126"/>
      <c r="CT579" s="19"/>
      <c r="CU579" s="19"/>
      <c r="CV579" s="85"/>
      <c r="CW579" s="85"/>
      <c r="CX579" s="85"/>
      <c r="CY579" s="135"/>
      <c r="CZ579" s="90"/>
      <c r="DA579" s="126"/>
      <c r="DB579" s="19"/>
      <c r="DC579" s="19"/>
      <c r="DD579" s="85"/>
      <c r="DE579" s="85"/>
      <c r="DF579" s="85"/>
      <c r="DG579" s="135"/>
      <c r="DH579" s="90"/>
      <c r="DI579" s="126"/>
      <c r="DJ579" s="19"/>
      <c r="DK579" s="19"/>
      <c r="DL579" s="85"/>
      <c r="DM579" s="85"/>
      <c r="DN579" s="85"/>
      <c r="DO579" s="135"/>
      <c r="DP579" s="90"/>
      <c r="DQ579" s="126"/>
      <c r="DR579" s="19"/>
      <c r="DS579" s="19"/>
      <c r="DT579" s="85"/>
      <c r="DU579" s="85"/>
      <c r="DV579" s="85"/>
      <c r="DW579" s="135"/>
      <c r="DX579" s="90"/>
      <c r="DY579" s="126"/>
      <c r="DZ579" s="19"/>
      <c r="EA579" s="19"/>
      <c r="EB579" s="194"/>
      <c r="EC579" s="194"/>
      <c r="ED579" s="194"/>
      <c r="EE579" s="714"/>
      <c r="EF579" s="715"/>
      <c r="EG579" s="391"/>
      <c r="EH579" s="19"/>
      <c r="EI579" s="19"/>
      <c r="EJ579" s="85"/>
      <c r="EK579" s="85"/>
      <c r="EL579" s="85"/>
      <c r="EM579" s="135"/>
      <c r="EN579" s="90"/>
      <c r="EO579" s="126"/>
      <c r="EP579" s="19"/>
      <c r="EQ579" s="19"/>
    </row>
    <row r="580" spans="1:147" ht="37.5" customHeight="1">
      <c r="A580" s="88"/>
      <c r="B580" s="88"/>
      <c r="C580" s="88"/>
      <c r="D580" s="85"/>
      <c r="E580" s="85"/>
      <c r="F580" s="85"/>
      <c r="G580" s="135"/>
      <c r="H580" s="90"/>
      <c r="I580" s="126"/>
      <c r="J580" s="19"/>
      <c r="K580" s="19"/>
      <c r="L580" s="85"/>
      <c r="M580" s="85"/>
      <c r="N580" s="85"/>
      <c r="O580" s="135"/>
      <c r="P580" s="90"/>
      <c r="Q580" s="126"/>
      <c r="R580" s="19"/>
      <c r="S580" s="19"/>
      <c r="T580" s="85"/>
      <c r="U580" s="85"/>
      <c r="V580" s="85"/>
      <c r="W580" s="135"/>
      <c r="X580" s="90"/>
      <c r="Y580" s="126"/>
      <c r="Z580" s="19"/>
      <c r="AA580" s="19"/>
      <c r="AB580" s="85"/>
      <c r="AC580" s="85"/>
      <c r="AD580" s="85"/>
      <c r="AE580" s="135"/>
      <c r="AF580" s="90"/>
      <c r="AG580" s="126"/>
      <c r="AH580" s="19"/>
      <c r="AI580" s="19"/>
      <c r="AJ580" s="85"/>
      <c r="AK580" s="85"/>
      <c r="AL580" s="85"/>
      <c r="AM580" s="135"/>
      <c r="AN580" s="90"/>
      <c r="AO580" s="126"/>
      <c r="AP580" s="19"/>
      <c r="AQ580" s="19"/>
      <c r="AR580" s="85"/>
      <c r="AS580" s="85"/>
      <c r="AT580" s="85"/>
      <c r="AU580" s="135"/>
      <c r="AV580" s="90"/>
      <c r="AW580" s="126"/>
      <c r="AX580" s="19"/>
      <c r="AY580" s="19"/>
      <c r="AZ580" s="85"/>
      <c r="BA580" s="85"/>
      <c r="BB580" s="85"/>
      <c r="BC580" s="135"/>
      <c r="BD580" s="90"/>
      <c r="BE580" s="126"/>
      <c r="BF580" s="19"/>
      <c r="BG580" s="19"/>
      <c r="BH580" s="85"/>
      <c r="BI580" s="85"/>
      <c r="BJ580" s="85"/>
      <c r="BK580" s="135"/>
      <c r="BL580" s="90"/>
      <c r="BM580" s="126"/>
      <c r="BN580" s="19"/>
      <c r="BO580" s="19"/>
      <c r="BP580" s="85"/>
      <c r="BQ580" s="85"/>
      <c r="BR580" s="85"/>
      <c r="BS580" s="135"/>
      <c r="BT580" s="90"/>
      <c r="BU580" s="126"/>
      <c r="BV580" s="19"/>
      <c r="BW580" s="19"/>
      <c r="BX580" s="85"/>
      <c r="BY580" s="85"/>
      <c r="BZ580" s="85"/>
      <c r="CA580" s="135"/>
      <c r="CB580" s="90"/>
      <c r="CC580" s="126"/>
      <c r="CD580" s="19"/>
      <c r="CE580" s="19"/>
      <c r="CF580" s="85"/>
      <c r="CG580" s="85"/>
      <c r="CH580" s="85"/>
      <c r="CI580" s="135"/>
      <c r="CJ580" s="90"/>
      <c r="CK580" s="126"/>
      <c r="CL580" s="19"/>
      <c r="CM580" s="19"/>
      <c r="CN580" s="85"/>
      <c r="CO580" s="85"/>
      <c r="CP580" s="85"/>
      <c r="CQ580" s="135"/>
      <c r="CR580" s="90"/>
      <c r="CS580" s="126"/>
      <c r="CT580" s="19"/>
      <c r="CU580" s="19"/>
      <c r="CV580" s="85"/>
      <c r="CW580" s="85"/>
      <c r="CX580" s="85"/>
      <c r="CY580" s="135"/>
      <c r="CZ580" s="90"/>
      <c r="DA580" s="126"/>
      <c r="DB580" s="19"/>
      <c r="DC580" s="19"/>
      <c r="DD580" s="85"/>
      <c r="DE580" s="85"/>
      <c r="DF580" s="85"/>
      <c r="DG580" s="135"/>
      <c r="DH580" s="90"/>
      <c r="DI580" s="126"/>
      <c r="DJ580" s="19"/>
      <c r="DK580" s="19"/>
      <c r="DL580" s="85"/>
      <c r="DM580" s="85"/>
      <c r="DN580" s="85"/>
      <c r="DO580" s="135"/>
      <c r="DP580" s="90"/>
      <c r="DQ580" s="126"/>
      <c r="DR580" s="19"/>
      <c r="DS580" s="19"/>
      <c r="DT580" s="85"/>
      <c r="DU580" s="85"/>
      <c r="DV580" s="85"/>
      <c r="DW580" s="135"/>
      <c r="DX580" s="90"/>
      <c r="DY580" s="126"/>
      <c r="DZ580" s="19"/>
      <c r="EA580" s="19"/>
      <c r="EB580" s="194"/>
      <c r="EC580" s="194"/>
      <c r="ED580" s="194"/>
      <c r="EE580" s="714"/>
      <c r="EF580" s="715"/>
      <c r="EG580" s="391"/>
      <c r="EH580" s="19"/>
      <c r="EI580" s="19"/>
      <c r="EJ580" s="85"/>
      <c r="EK580" s="85"/>
      <c r="EL580" s="85"/>
      <c r="EM580" s="135"/>
      <c r="EN580" s="90"/>
      <c r="EO580" s="126"/>
      <c r="EP580" s="19"/>
      <c r="EQ580" s="19"/>
    </row>
    <row r="581" spans="1:147" ht="37.5" customHeight="1">
      <c r="A581" s="88"/>
      <c r="B581" s="88"/>
      <c r="C581" s="88"/>
      <c r="D581" s="85"/>
      <c r="E581" s="85"/>
      <c r="F581" s="85"/>
      <c r="G581" s="135"/>
      <c r="H581" s="90"/>
      <c r="I581" s="126"/>
      <c r="J581" s="19"/>
      <c r="K581" s="19"/>
      <c r="L581" s="85"/>
      <c r="M581" s="85"/>
      <c r="N581" s="85"/>
      <c r="O581" s="135"/>
      <c r="P581" s="90"/>
      <c r="Q581" s="126"/>
      <c r="R581" s="19"/>
      <c r="S581" s="19"/>
      <c r="T581" s="85"/>
      <c r="U581" s="85"/>
      <c r="V581" s="85"/>
      <c r="W581" s="135"/>
      <c r="X581" s="90"/>
      <c r="Y581" s="126"/>
      <c r="Z581" s="19"/>
      <c r="AA581" s="19"/>
      <c r="AB581" s="85"/>
      <c r="AC581" s="85"/>
      <c r="AD581" s="85"/>
      <c r="AE581" s="135"/>
      <c r="AF581" s="90"/>
      <c r="AG581" s="126"/>
      <c r="AH581" s="19"/>
      <c r="AI581" s="19"/>
      <c r="AJ581" s="85"/>
      <c r="AK581" s="85"/>
      <c r="AL581" s="85"/>
      <c r="AM581" s="135"/>
      <c r="AN581" s="90"/>
      <c r="AO581" s="126"/>
      <c r="AP581" s="19"/>
      <c r="AQ581" s="19"/>
      <c r="AR581" s="85"/>
      <c r="AS581" s="85"/>
      <c r="AT581" s="85"/>
      <c r="AU581" s="135"/>
      <c r="AV581" s="90"/>
      <c r="AW581" s="126"/>
      <c r="AX581" s="19"/>
      <c r="AY581" s="19"/>
      <c r="AZ581" s="85"/>
      <c r="BA581" s="85"/>
      <c r="BB581" s="85"/>
      <c r="BC581" s="135"/>
      <c r="BD581" s="90"/>
      <c r="BE581" s="126"/>
      <c r="BF581" s="19"/>
      <c r="BG581" s="19"/>
      <c r="BH581" s="85"/>
      <c r="BI581" s="85"/>
      <c r="BJ581" s="85"/>
      <c r="BK581" s="135"/>
      <c r="BL581" s="90"/>
      <c r="BM581" s="126"/>
      <c r="BN581" s="19"/>
      <c r="BO581" s="19"/>
      <c r="BP581" s="85"/>
      <c r="BQ581" s="85"/>
      <c r="BR581" s="85"/>
      <c r="BS581" s="135"/>
      <c r="BT581" s="90"/>
      <c r="BU581" s="126"/>
      <c r="BV581" s="19"/>
      <c r="BW581" s="19"/>
      <c r="BX581" s="85"/>
      <c r="BY581" s="85"/>
      <c r="BZ581" s="85"/>
      <c r="CA581" s="135"/>
      <c r="CB581" s="90"/>
      <c r="CC581" s="126"/>
      <c r="CD581" s="19"/>
      <c r="CE581" s="19"/>
      <c r="CF581" s="85"/>
      <c r="CG581" s="85"/>
      <c r="CH581" s="85"/>
      <c r="CI581" s="135"/>
      <c r="CJ581" s="90"/>
      <c r="CK581" s="126"/>
      <c r="CL581" s="19"/>
      <c r="CM581" s="19"/>
      <c r="CN581" s="85"/>
      <c r="CO581" s="85"/>
      <c r="CP581" s="85"/>
      <c r="CQ581" s="135"/>
      <c r="CR581" s="90"/>
      <c r="CS581" s="126"/>
      <c r="CT581" s="19"/>
      <c r="CU581" s="19"/>
      <c r="CV581" s="85"/>
      <c r="CW581" s="85"/>
      <c r="CX581" s="85"/>
      <c r="CY581" s="135"/>
      <c r="CZ581" s="90"/>
      <c r="DA581" s="126"/>
      <c r="DB581" s="19"/>
      <c r="DC581" s="19"/>
      <c r="DD581" s="85"/>
      <c r="DE581" s="85"/>
      <c r="DF581" s="85"/>
      <c r="DG581" s="135"/>
      <c r="DH581" s="90"/>
      <c r="DI581" s="126"/>
      <c r="DJ581" s="19"/>
      <c r="DK581" s="19"/>
      <c r="DL581" s="85"/>
      <c r="DM581" s="85"/>
      <c r="DN581" s="85"/>
      <c r="DO581" s="135"/>
      <c r="DP581" s="90"/>
      <c r="DQ581" s="126"/>
      <c r="DR581" s="19"/>
      <c r="DS581" s="19"/>
      <c r="DT581" s="85"/>
      <c r="DU581" s="85"/>
      <c r="DV581" s="85"/>
      <c r="DW581" s="135"/>
      <c r="DX581" s="90"/>
      <c r="DY581" s="126"/>
      <c r="DZ581" s="19"/>
      <c r="EA581" s="19"/>
      <c r="EB581" s="194"/>
      <c r="EC581" s="194"/>
      <c r="ED581" s="194"/>
      <c r="EE581" s="714"/>
      <c r="EF581" s="715"/>
      <c r="EG581" s="391"/>
      <c r="EH581" s="19"/>
      <c r="EI581" s="19"/>
      <c r="EJ581" s="85"/>
      <c r="EK581" s="85"/>
      <c r="EL581" s="85"/>
      <c r="EM581" s="135"/>
      <c r="EN581" s="90"/>
      <c r="EO581" s="126"/>
      <c r="EP581" s="19"/>
      <c r="EQ581" s="19"/>
    </row>
    <row r="582" spans="1:147" ht="37.5" customHeight="1">
      <c r="A582" s="88"/>
      <c r="B582" s="88"/>
      <c r="C582" s="88"/>
      <c r="D582" s="85"/>
      <c r="E582" s="85"/>
      <c r="F582" s="85"/>
      <c r="G582" s="135"/>
      <c r="H582" s="90"/>
      <c r="I582" s="126"/>
      <c r="J582" s="19"/>
      <c r="K582" s="19"/>
      <c r="L582" s="85"/>
      <c r="M582" s="85"/>
      <c r="N582" s="85"/>
      <c r="O582" s="135"/>
      <c r="P582" s="90"/>
      <c r="Q582" s="126"/>
      <c r="R582" s="19"/>
      <c r="S582" s="19"/>
      <c r="T582" s="85"/>
      <c r="U582" s="85"/>
      <c r="V582" s="85"/>
      <c r="W582" s="135"/>
      <c r="X582" s="90"/>
      <c r="Y582" s="126"/>
      <c r="Z582" s="19"/>
      <c r="AA582" s="19"/>
      <c r="AB582" s="85"/>
      <c r="AC582" s="85"/>
      <c r="AD582" s="85"/>
      <c r="AE582" s="135"/>
      <c r="AF582" s="90"/>
      <c r="AG582" s="126"/>
      <c r="AH582" s="19"/>
      <c r="AI582" s="19"/>
      <c r="AJ582" s="85"/>
      <c r="AK582" s="85"/>
      <c r="AL582" s="85"/>
      <c r="AM582" s="135"/>
      <c r="AN582" s="90"/>
      <c r="AO582" s="126"/>
      <c r="AP582" s="19"/>
      <c r="AQ582" s="19"/>
      <c r="AR582" s="85"/>
      <c r="AS582" s="85"/>
      <c r="AT582" s="85"/>
      <c r="AU582" s="135"/>
      <c r="AV582" s="90"/>
      <c r="AW582" s="126"/>
      <c r="AX582" s="19"/>
      <c r="AY582" s="19"/>
      <c r="AZ582" s="85"/>
      <c r="BA582" s="85"/>
      <c r="BB582" s="85"/>
      <c r="BC582" s="135"/>
      <c r="BD582" s="90"/>
      <c r="BE582" s="126"/>
      <c r="BF582" s="19"/>
      <c r="BG582" s="19"/>
      <c r="BH582" s="85"/>
      <c r="BI582" s="85"/>
      <c r="BJ582" s="85"/>
      <c r="BK582" s="135"/>
      <c r="BL582" s="90"/>
      <c r="BM582" s="126"/>
      <c r="BN582" s="19"/>
      <c r="BO582" s="19"/>
      <c r="BP582" s="85"/>
      <c r="BQ582" s="85"/>
      <c r="BR582" s="85"/>
      <c r="BS582" s="135"/>
      <c r="BT582" s="90"/>
      <c r="BU582" s="126"/>
      <c r="BV582" s="19"/>
      <c r="BW582" s="19"/>
      <c r="BX582" s="85"/>
      <c r="BY582" s="85"/>
      <c r="BZ582" s="85"/>
      <c r="CA582" s="135"/>
      <c r="CB582" s="90"/>
      <c r="CC582" s="126"/>
      <c r="CD582" s="19"/>
      <c r="CE582" s="19"/>
      <c r="CF582" s="85"/>
      <c r="CG582" s="85"/>
      <c r="CH582" s="85"/>
      <c r="CI582" s="135"/>
      <c r="CJ582" s="90"/>
      <c r="CK582" s="126"/>
      <c r="CL582" s="19"/>
      <c r="CM582" s="19"/>
      <c r="CN582" s="85"/>
      <c r="CO582" s="85"/>
      <c r="CP582" s="85"/>
      <c r="CQ582" s="135"/>
      <c r="CR582" s="90"/>
      <c r="CS582" s="126"/>
      <c r="CT582" s="19"/>
      <c r="CU582" s="19"/>
      <c r="CV582" s="85"/>
      <c r="CW582" s="85"/>
      <c r="CX582" s="85"/>
      <c r="CY582" s="135"/>
      <c r="CZ582" s="90"/>
      <c r="DA582" s="126"/>
      <c r="DB582" s="19"/>
      <c r="DC582" s="19"/>
      <c r="DD582" s="85"/>
      <c r="DE582" s="85"/>
      <c r="DF582" s="85"/>
      <c r="DG582" s="135"/>
      <c r="DH582" s="90"/>
      <c r="DI582" s="126"/>
      <c r="DJ582" s="19"/>
      <c r="DK582" s="19"/>
      <c r="DL582" s="85"/>
      <c r="DM582" s="85"/>
      <c r="DN582" s="85"/>
      <c r="DO582" s="135"/>
      <c r="DP582" s="90"/>
      <c r="DQ582" s="126"/>
      <c r="DR582" s="19"/>
      <c r="DS582" s="19"/>
      <c r="DT582" s="85"/>
      <c r="DU582" s="85"/>
      <c r="DV582" s="85"/>
      <c r="DW582" s="135"/>
      <c r="DX582" s="90"/>
      <c r="DY582" s="126"/>
      <c r="DZ582" s="19"/>
      <c r="EA582" s="19"/>
      <c r="EB582" s="194"/>
      <c r="EC582" s="194"/>
      <c r="ED582" s="194"/>
      <c r="EE582" s="714"/>
      <c r="EF582" s="715"/>
      <c r="EG582" s="391"/>
      <c r="EH582" s="19"/>
      <c r="EI582" s="19"/>
      <c r="EJ582" s="85"/>
      <c r="EK582" s="85"/>
      <c r="EL582" s="85"/>
      <c r="EM582" s="135"/>
      <c r="EN582" s="90"/>
      <c r="EO582" s="126"/>
      <c r="EP582" s="19"/>
      <c r="EQ582" s="19"/>
    </row>
    <row r="583" spans="1:147" ht="37.5" customHeight="1">
      <c r="A583" s="88"/>
      <c r="B583" s="88"/>
      <c r="C583" s="88"/>
      <c r="D583" s="85"/>
      <c r="E583" s="85"/>
      <c r="F583" s="85"/>
      <c r="G583" s="135"/>
      <c r="H583" s="90"/>
      <c r="I583" s="126"/>
      <c r="J583" s="19"/>
      <c r="K583" s="19"/>
      <c r="L583" s="85"/>
      <c r="M583" s="85"/>
      <c r="N583" s="85"/>
      <c r="O583" s="135"/>
      <c r="P583" s="90"/>
      <c r="Q583" s="126"/>
      <c r="R583" s="19"/>
      <c r="S583" s="19"/>
      <c r="T583" s="85"/>
      <c r="U583" s="85"/>
      <c r="V583" s="85"/>
      <c r="W583" s="135"/>
      <c r="X583" s="90"/>
      <c r="Y583" s="126"/>
      <c r="Z583" s="19"/>
      <c r="AA583" s="19"/>
      <c r="AB583" s="85"/>
      <c r="AC583" s="85"/>
      <c r="AD583" s="85"/>
      <c r="AE583" s="135"/>
      <c r="AF583" s="90"/>
      <c r="AG583" s="126"/>
      <c r="AH583" s="19"/>
      <c r="AI583" s="19"/>
      <c r="AJ583" s="85"/>
      <c r="AK583" s="85"/>
      <c r="AL583" s="85"/>
      <c r="AM583" s="135"/>
      <c r="AN583" s="90"/>
      <c r="AO583" s="126"/>
      <c r="AP583" s="19"/>
      <c r="AQ583" s="19"/>
      <c r="AR583" s="85"/>
      <c r="AS583" s="85"/>
      <c r="AT583" s="85"/>
      <c r="AU583" s="135"/>
      <c r="AV583" s="90"/>
      <c r="AW583" s="126"/>
      <c r="AX583" s="19"/>
      <c r="AY583" s="19"/>
      <c r="AZ583" s="85"/>
      <c r="BA583" s="85"/>
      <c r="BB583" s="85"/>
      <c r="BC583" s="135"/>
      <c r="BD583" s="90"/>
      <c r="BE583" s="126"/>
      <c r="BF583" s="19"/>
      <c r="BG583" s="19"/>
      <c r="BH583" s="85"/>
      <c r="BI583" s="85"/>
      <c r="BJ583" s="85"/>
      <c r="BK583" s="135"/>
      <c r="BL583" s="90"/>
      <c r="BM583" s="126"/>
      <c r="BN583" s="19"/>
      <c r="BO583" s="19"/>
      <c r="BP583" s="85"/>
      <c r="BQ583" s="85"/>
      <c r="BR583" s="85"/>
      <c r="BS583" s="135"/>
      <c r="BT583" s="90"/>
      <c r="BU583" s="126"/>
      <c r="BV583" s="19"/>
      <c r="BW583" s="19"/>
      <c r="BX583" s="85"/>
      <c r="BY583" s="85"/>
      <c r="BZ583" s="85"/>
      <c r="CA583" s="135"/>
      <c r="CB583" s="90"/>
      <c r="CC583" s="126"/>
      <c r="CD583" s="19"/>
      <c r="CE583" s="19"/>
      <c r="CF583" s="85"/>
      <c r="CG583" s="85"/>
      <c r="CH583" s="85"/>
      <c r="CI583" s="135"/>
      <c r="CJ583" s="90"/>
      <c r="CK583" s="126"/>
      <c r="CL583" s="19"/>
      <c r="CM583" s="19"/>
      <c r="CN583" s="85"/>
      <c r="CO583" s="85"/>
      <c r="CP583" s="85"/>
      <c r="CQ583" s="135"/>
      <c r="CR583" s="90"/>
      <c r="CS583" s="126"/>
      <c r="CT583" s="19"/>
      <c r="CU583" s="19"/>
      <c r="CV583" s="85"/>
      <c r="CW583" s="85"/>
      <c r="CX583" s="85"/>
      <c r="CY583" s="135"/>
      <c r="CZ583" s="90"/>
      <c r="DA583" s="126"/>
      <c r="DB583" s="19"/>
      <c r="DC583" s="19"/>
      <c r="DD583" s="85"/>
      <c r="DE583" s="85"/>
      <c r="DF583" s="85"/>
      <c r="DG583" s="135"/>
      <c r="DH583" s="90"/>
      <c r="DI583" s="126"/>
      <c r="DJ583" s="19"/>
      <c r="DK583" s="19"/>
      <c r="DL583" s="85"/>
      <c r="DM583" s="85"/>
      <c r="DN583" s="85"/>
      <c r="DO583" s="135"/>
      <c r="DP583" s="90"/>
      <c r="DQ583" s="126"/>
      <c r="DR583" s="19"/>
      <c r="DS583" s="19"/>
      <c r="DT583" s="85"/>
      <c r="DU583" s="85"/>
      <c r="DV583" s="85"/>
      <c r="DW583" s="135"/>
      <c r="DX583" s="90"/>
      <c r="DY583" s="126"/>
      <c r="DZ583" s="19"/>
      <c r="EA583" s="19"/>
      <c r="EB583" s="194"/>
      <c r="EC583" s="194"/>
      <c r="ED583" s="194"/>
      <c r="EE583" s="714"/>
      <c r="EF583" s="715"/>
      <c r="EG583" s="391"/>
      <c r="EH583" s="19"/>
      <c r="EI583" s="19"/>
      <c r="EJ583" s="85"/>
      <c r="EK583" s="85"/>
      <c r="EL583" s="85"/>
      <c r="EM583" s="135"/>
      <c r="EN583" s="90"/>
      <c r="EO583" s="126"/>
      <c r="EP583" s="19"/>
      <c r="EQ583" s="19"/>
    </row>
    <row r="584" spans="1:147" ht="37.5" customHeight="1">
      <c r="A584" s="88"/>
      <c r="B584" s="88"/>
      <c r="C584" s="88"/>
      <c r="D584" s="85"/>
      <c r="E584" s="85"/>
      <c r="F584" s="85"/>
      <c r="G584" s="135"/>
      <c r="H584" s="90"/>
      <c r="I584" s="126"/>
      <c r="J584" s="19"/>
      <c r="K584" s="19"/>
      <c r="L584" s="85"/>
      <c r="M584" s="85"/>
      <c r="N584" s="85"/>
      <c r="O584" s="135"/>
      <c r="P584" s="90"/>
      <c r="Q584" s="126"/>
      <c r="R584" s="19"/>
      <c r="S584" s="19"/>
      <c r="T584" s="85"/>
      <c r="U584" s="85"/>
      <c r="V584" s="85"/>
      <c r="W584" s="135"/>
      <c r="X584" s="90"/>
      <c r="Y584" s="126"/>
      <c r="Z584" s="19"/>
      <c r="AA584" s="19"/>
      <c r="AB584" s="85"/>
      <c r="AC584" s="85"/>
      <c r="AD584" s="85"/>
      <c r="AE584" s="135"/>
      <c r="AF584" s="90"/>
      <c r="AG584" s="126"/>
      <c r="AH584" s="19"/>
      <c r="AI584" s="19"/>
      <c r="AJ584" s="85"/>
      <c r="AK584" s="85"/>
      <c r="AL584" s="85"/>
      <c r="AM584" s="135"/>
      <c r="AN584" s="90"/>
      <c r="AO584" s="126"/>
      <c r="AP584" s="19"/>
      <c r="AQ584" s="19"/>
      <c r="AR584" s="85"/>
      <c r="AS584" s="85"/>
      <c r="AT584" s="85"/>
      <c r="AU584" s="135"/>
      <c r="AV584" s="90"/>
      <c r="AW584" s="126"/>
      <c r="AX584" s="19"/>
      <c r="AY584" s="19"/>
      <c r="AZ584" s="85"/>
      <c r="BA584" s="85"/>
      <c r="BB584" s="85"/>
      <c r="BC584" s="135"/>
      <c r="BD584" s="90"/>
      <c r="BE584" s="126"/>
      <c r="BF584" s="19"/>
      <c r="BG584" s="19"/>
      <c r="BH584" s="85"/>
      <c r="BI584" s="85"/>
      <c r="BJ584" s="85"/>
      <c r="BK584" s="135"/>
      <c r="BL584" s="90"/>
      <c r="BM584" s="126"/>
      <c r="BN584" s="19"/>
      <c r="BO584" s="19"/>
      <c r="BP584" s="85"/>
      <c r="BQ584" s="85"/>
      <c r="BR584" s="85"/>
      <c r="BS584" s="135"/>
      <c r="BT584" s="90"/>
      <c r="BU584" s="126"/>
      <c r="BV584" s="19"/>
      <c r="BW584" s="19"/>
      <c r="BX584" s="85"/>
      <c r="BY584" s="85"/>
      <c r="BZ584" s="85"/>
      <c r="CA584" s="135"/>
      <c r="CB584" s="90"/>
      <c r="CC584" s="126"/>
      <c r="CD584" s="19"/>
      <c r="CE584" s="19"/>
      <c r="CF584" s="85"/>
      <c r="CG584" s="85"/>
      <c r="CH584" s="85"/>
      <c r="CI584" s="135"/>
      <c r="CJ584" s="90"/>
      <c r="CK584" s="126"/>
      <c r="CL584" s="19"/>
      <c r="CM584" s="19"/>
      <c r="CN584" s="85"/>
      <c r="CO584" s="85"/>
      <c r="CP584" s="85"/>
      <c r="CQ584" s="135"/>
      <c r="CR584" s="90"/>
      <c r="CS584" s="126"/>
      <c r="CT584" s="19"/>
      <c r="CU584" s="19"/>
      <c r="CV584" s="85"/>
      <c r="CW584" s="85"/>
      <c r="CX584" s="85"/>
      <c r="CY584" s="135"/>
      <c r="CZ584" s="90"/>
      <c r="DA584" s="126"/>
      <c r="DB584" s="19"/>
      <c r="DC584" s="19"/>
      <c r="DD584" s="85"/>
      <c r="DE584" s="85"/>
      <c r="DF584" s="85"/>
      <c r="DG584" s="135"/>
      <c r="DH584" s="90"/>
      <c r="DI584" s="126"/>
      <c r="DJ584" s="19"/>
      <c r="DK584" s="19"/>
      <c r="DL584" s="85"/>
      <c r="DM584" s="85"/>
      <c r="DN584" s="85"/>
      <c r="DO584" s="135"/>
      <c r="DP584" s="90"/>
      <c r="DQ584" s="126"/>
      <c r="DR584" s="19"/>
      <c r="DS584" s="19"/>
      <c r="DT584" s="85"/>
      <c r="DU584" s="85"/>
      <c r="DV584" s="85"/>
      <c r="DW584" s="135"/>
      <c r="DX584" s="90"/>
      <c r="DY584" s="126"/>
      <c r="DZ584" s="19"/>
      <c r="EA584" s="19"/>
      <c r="EB584" s="194"/>
      <c r="EC584" s="194"/>
      <c r="ED584" s="194"/>
      <c r="EE584" s="714"/>
      <c r="EF584" s="715"/>
      <c r="EG584" s="391"/>
      <c r="EH584" s="19"/>
      <c r="EI584" s="19"/>
      <c r="EJ584" s="85"/>
      <c r="EK584" s="85"/>
      <c r="EL584" s="85"/>
      <c r="EM584" s="135"/>
      <c r="EN584" s="90"/>
      <c r="EO584" s="126"/>
      <c r="EP584" s="19"/>
      <c r="EQ584" s="19"/>
    </row>
    <row r="585" spans="1:147" ht="37.5" customHeight="1">
      <c r="A585" s="88"/>
      <c r="B585" s="88"/>
      <c r="C585" s="88"/>
      <c r="D585" s="85"/>
      <c r="E585" s="85"/>
      <c r="F585" s="85"/>
      <c r="G585" s="135"/>
      <c r="H585" s="90"/>
      <c r="I585" s="126"/>
      <c r="J585" s="19"/>
      <c r="K585" s="19"/>
      <c r="L585" s="85"/>
      <c r="M585" s="85"/>
      <c r="N585" s="85"/>
      <c r="O585" s="135"/>
      <c r="P585" s="90"/>
      <c r="Q585" s="126"/>
      <c r="R585" s="19"/>
      <c r="S585" s="19"/>
      <c r="T585" s="85"/>
      <c r="U585" s="85"/>
      <c r="V585" s="85"/>
      <c r="W585" s="135"/>
      <c r="X585" s="90"/>
      <c r="Y585" s="126"/>
      <c r="Z585" s="19"/>
      <c r="AA585" s="19"/>
      <c r="AB585" s="85"/>
      <c r="AC585" s="85"/>
      <c r="AD585" s="85"/>
      <c r="AE585" s="135"/>
      <c r="AF585" s="90"/>
      <c r="AG585" s="126"/>
      <c r="AH585" s="19"/>
      <c r="AI585" s="19"/>
      <c r="AJ585" s="85"/>
      <c r="AK585" s="85"/>
      <c r="AL585" s="85"/>
      <c r="AM585" s="135"/>
      <c r="AN585" s="90"/>
      <c r="AO585" s="126"/>
      <c r="AP585" s="19"/>
      <c r="AQ585" s="19"/>
      <c r="AR585" s="85"/>
      <c r="AS585" s="85"/>
      <c r="AT585" s="85"/>
      <c r="AU585" s="135"/>
      <c r="AV585" s="90"/>
      <c r="AW585" s="126"/>
      <c r="AX585" s="19"/>
      <c r="AY585" s="19"/>
      <c r="AZ585" s="85"/>
      <c r="BA585" s="85"/>
      <c r="BB585" s="85"/>
      <c r="BC585" s="135"/>
      <c r="BD585" s="90"/>
      <c r="BE585" s="126"/>
      <c r="BF585" s="19"/>
      <c r="BG585" s="19"/>
      <c r="BH585" s="85"/>
      <c r="BI585" s="85"/>
      <c r="BJ585" s="85"/>
      <c r="BK585" s="135"/>
      <c r="BL585" s="90"/>
      <c r="BM585" s="126"/>
      <c r="BN585" s="19"/>
      <c r="BO585" s="19"/>
      <c r="BP585" s="85"/>
      <c r="BQ585" s="85"/>
      <c r="BR585" s="85"/>
      <c r="BS585" s="135"/>
      <c r="BT585" s="90"/>
      <c r="BU585" s="126"/>
      <c r="BV585" s="19"/>
      <c r="BW585" s="19"/>
      <c r="BX585" s="85"/>
      <c r="BY585" s="85"/>
      <c r="BZ585" s="85"/>
      <c r="CA585" s="135"/>
      <c r="CB585" s="90"/>
      <c r="CC585" s="126"/>
      <c r="CD585" s="19"/>
      <c r="CE585" s="19"/>
      <c r="CF585" s="85"/>
      <c r="CG585" s="85"/>
      <c r="CH585" s="85"/>
      <c r="CI585" s="135"/>
      <c r="CJ585" s="90"/>
      <c r="CK585" s="126"/>
      <c r="CL585" s="19"/>
      <c r="CM585" s="19"/>
      <c r="CN585" s="85"/>
      <c r="CO585" s="85"/>
      <c r="CP585" s="85"/>
      <c r="CQ585" s="135"/>
      <c r="CR585" s="90"/>
      <c r="CS585" s="126"/>
      <c r="CT585" s="19"/>
      <c r="CU585" s="19"/>
      <c r="CV585" s="85"/>
      <c r="CW585" s="85"/>
      <c r="CX585" s="85"/>
      <c r="CY585" s="135"/>
      <c r="CZ585" s="90"/>
      <c r="DA585" s="126"/>
      <c r="DB585" s="19"/>
      <c r="DC585" s="19"/>
      <c r="DD585" s="85"/>
      <c r="DE585" s="85"/>
      <c r="DF585" s="85"/>
      <c r="DG585" s="135"/>
      <c r="DH585" s="90"/>
      <c r="DI585" s="126"/>
      <c r="DJ585" s="19"/>
      <c r="DK585" s="19"/>
      <c r="DL585" s="85"/>
      <c r="DM585" s="85"/>
      <c r="DN585" s="85"/>
      <c r="DO585" s="135"/>
      <c r="DP585" s="90"/>
      <c r="DQ585" s="126"/>
      <c r="DR585" s="19"/>
      <c r="DS585" s="19"/>
      <c r="DT585" s="85"/>
      <c r="DU585" s="85"/>
      <c r="DV585" s="85"/>
      <c r="DW585" s="135"/>
      <c r="DX585" s="90"/>
      <c r="DY585" s="126"/>
      <c r="DZ585" s="19"/>
      <c r="EA585" s="19"/>
      <c r="EB585" s="194"/>
      <c r="EC585" s="194"/>
      <c r="ED585" s="194"/>
      <c r="EE585" s="714"/>
      <c r="EF585" s="715"/>
      <c r="EG585" s="391"/>
      <c r="EH585" s="19"/>
      <c r="EI585" s="19"/>
      <c r="EJ585" s="85"/>
      <c r="EK585" s="85"/>
      <c r="EL585" s="85"/>
      <c r="EM585" s="135"/>
      <c r="EN585" s="90"/>
      <c r="EO585" s="126"/>
      <c r="EP585" s="19"/>
      <c r="EQ585" s="19"/>
    </row>
    <row r="586" spans="1:147" ht="37.5" customHeight="1">
      <c r="A586" s="88"/>
      <c r="B586" s="88"/>
      <c r="C586" s="88"/>
      <c r="D586" s="85"/>
      <c r="E586" s="85"/>
      <c r="F586" s="85"/>
      <c r="G586" s="135"/>
      <c r="H586" s="90"/>
      <c r="I586" s="126"/>
      <c r="J586" s="19"/>
      <c r="K586" s="19"/>
      <c r="L586" s="85"/>
      <c r="M586" s="85"/>
      <c r="N586" s="85"/>
      <c r="O586" s="135"/>
      <c r="P586" s="90"/>
      <c r="Q586" s="126"/>
      <c r="R586" s="19"/>
      <c r="S586" s="19"/>
      <c r="T586" s="85"/>
      <c r="U586" s="85"/>
      <c r="V586" s="85"/>
      <c r="W586" s="135"/>
      <c r="X586" s="90"/>
      <c r="Y586" s="126"/>
      <c r="Z586" s="19"/>
      <c r="AA586" s="19"/>
      <c r="AB586" s="85"/>
      <c r="AC586" s="85"/>
      <c r="AD586" s="85"/>
      <c r="AE586" s="135"/>
      <c r="AF586" s="90"/>
      <c r="AG586" s="126"/>
      <c r="AH586" s="19"/>
      <c r="AI586" s="19"/>
      <c r="AJ586" s="85"/>
      <c r="AK586" s="85"/>
      <c r="AL586" s="85"/>
      <c r="AM586" s="135"/>
      <c r="AN586" s="90"/>
      <c r="AO586" s="126"/>
      <c r="AP586" s="19"/>
      <c r="AQ586" s="19"/>
      <c r="AR586" s="85"/>
      <c r="AS586" s="85"/>
      <c r="AT586" s="85"/>
      <c r="AU586" s="135"/>
      <c r="AV586" s="90"/>
      <c r="AW586" s="126"/>
      <c r="AX586" s="19"/>
      <c r="AY586" s="19"/>
      <c r="AZ586" s="85"/>
      <c r="BA586" s="85"/>
      <c r="BB586" s="85"/>
      <c r="BC586" s="135"/>
      <c r="BD586" s="90"/>
      <c r="BE586" s="126"/>
      <c r="BF586" s="19"/>
      <c r="BG586" s="19"/>
      <c r="BH586" s="85"/>
      <c r="BI586" s="85"/>
      <c r="BJ586" s="85"/>
      <c r="BK586" s="135"/>
      <c r="BL586" s="90"/>
      <c r="BM586" s="126"/>
      <c r="BN586" s="19"/>
      <c r="BO586" s="19"/>
      <c r="BP586" s="85"/>
      <c r="BQ586" s="85"/>
      <c r="BR586" s="85"/>
      <c r="BS586" s="135"/>
      <c r="BT586" s="90"/>
      <c r="BU586" s="126"/>
      <c r="BV586" s="19"/>
      <c r="BW586" s="19"/>
      <c r="BX586" s="85"/>
      <c r="BY586" s="85"/>
      <c r="BZ586" s="85"/>
      <c r="CA586" s="135"/>
      <c r="CB586" s="90"/>
      <c r="CC586" s="126"/>
      <c r="CD586" s="19"/>
      <c r="CE586" s="19"/>
      <c r="CF586" s="85"/>
      <c r="CG586" s="85"/>
      <c r="CH586" s="85"/>
      <c r="CI586" s="135"/>
      <c r="CJ586" s="90"/>
      <c r="CK586" s="126"/>
      <c r="CL586" s="19"/>
      <c r="CM586" s="19"/>
      <c r="CN586" s="85"/>
      <c r="CO586" s="85"/>
      <c r="CP586" s="85"/>
      <c r="CQ586" s="135"/>
      <c r="CR586" s="90"/>
      <c r="CS586" s="126"/>
      <c r="CT586" s="19"/>
      <c r="CU586" s="19"/>
      <c r="CV586" s="85"/>
      <c r="CW586" s="85"/>
      <c r="CX586" s="85"/>
      <c r="CY586" s="135"/>
      <c r="CZ586" s="90"/>
      <c r="DA586" s="126"/>
      <c r="DB586" s="19"/>
      <c r="DC586" s="19"/>
      <c r="DD586" s="85"/>
      <c r="DE586" s="85"/>
      <c r="DF586" s="85"/>
      <c r="DG586" s="135"/>
      <c r="DH586" s="90"/>
      <c r="DI586" s="126"/>
      <c r="DJ586" s="19"/>
      <c r="DK586" s="19"/>
      <c r="DL586" s="85"/>
      <c r="DM586" s="85"/>
      <c r="DN586" s="85"/>
      <c r="DO586" s="135"/>
      <c r="DP586" s="90"/>
      <c r="DQ586" s="126"/>
      <c r="DR586" s="19"/>
      <c r="DS586" s="19"/>
      <c r="DT586" s="85"/>
      <c r="DU586" s="85"/>
      <c r="DV586" s="85"/>
      <c r="DW586" s="135"/>
      <c r="DX586" s="90"/>
      <c r="DY586" s="126"/>
      <c r="DZ586" s="19"/>
      <c r="EA586" s="19"/>
      <c r="EB586" s="194"/>
      <c r="EC586" s="194"/>
      <c r="ED586" s="194"/>
      <c r="EE586" s="714"/>
      <c r="EF586" s="715"/>
      <c r="EG586" s="391"/>
      <c r="EH586" s="19"/>
      <c r="EI586" s="19"/>
      <c r="EJ586" s="85"/>
      <c r="EK586" s="85"/>
      <c r="EL586" s="85"/>
      <c r="EM586" s="135"/>
      <c r="EN586" s="90"/>
      <c r="EO586" s="126"/>
      <c r="EP586" s="19"/>
      <c r="EQ586" s="19"/>
    </row>
    <row r="587" spans="1:147" ht="37.5" customHeight="1">
      <c r="A587" s="88"/>
      <c r="B587" s="88"/>
      <c r="C587" s="88"/>
      <c r="D587" s="85"/>
      <c r="E587" s="85"/>
      <c r="F587" s="85"/>
      <c r="G587" s="135"/>
      <c r="H587" s="90"/>
      <c r="I587" s="126"/>
      <c r="J587" s="19"/>
      <c r="K587" s="19"/>
      <c r="L587" s="85"/>
      <c r="M587" s="85"/>
      <c r="N587" s="85"/>
      <c r="O587" s="135"/>
      <c r="P587" s="90"/>
      <c r="Q587" s="126"/>
      <c r="R587" s="19"/>
      <c r="S587" s="19"/>
      <c r="T587" s="85"/>
      <c r="U587" s="85"/>
      <c r="V587" s="85"/>
      <c r="W587" s="135"/>
      <c r="X587" s="90"/>
      <c r="Y587" s="126"/>
      <c r="Z587" s="19"/>
      <c r="AA587" s="19"/>
      <c r="AB587" s="85"/>
      <c r="AC587" s="85"/>
      <c r="AD587" s="85"/>
      <c r="AE587" s="135"/>
      <c r="AF587" s="90"/>
      <c r="AG587" s="126"/>
      <c r="AH587" s="19"/>
      <c r="AI587" s="19"/>
      <c r="AJ587" s="85"/>
      <c r="AK587" s="85"/>
      <c r="AL587" s="85"/>
      <c r="AM587" s="135"/>
      <c r="AN587" s="90"/>
      <c r="AO587" s="126"/>
      <c r="AP587" s="19"/>
      <c r="AQ587" s="19"/>
      <c r="AR587" s="85"/>
      <c r="AS587" s="85"/>
      <c r="AT587" s="85"/>
      <c r="AU587" s="135"/>
      <c r="AV587" s="90"/>
      <c r="AW587" s="126"/>
      <c r="AX587" s="19"/>
      <c r="AY587" s="19"/>
      <c r="AZ587" s="85"/>
      <c r="BA587" s="85"/>
      <c r="BB587" s="85"/>
      <c r="BC587" s="135"/>
      <c r="BD587" s="90"/>
      <c r="BE587" s="126"/>
      <c r="BF587" s="19"/>
      <c r="BG587" s="19"/>
      <c r="BH587" s="85"/>
      <c r="BI587" s="85"/>
      <c r="BJ587" s="85"/>
      <c r="BK587" s="135"/>
      <c r="BL587" s="90"/>
      <c r="BM587" s="126"/>
      <c r="BN587" s="19"/>
      <c r="BO587" s="19"/>
      <c r="BP587" s="85"/>
      <c r="BQ587" s="85"/>
      <c r="BR587" s="85"/>
      <c r="BS587" s="135"/>
      <c r="BT587" s="90"/>
      <c r="BU587" s="126"/>
      <c r="BV587" s="19"/>
      <c r="BW587" s="19"/>
      <c r="BX587" s="85"/>
      <c r="BY587" s="85"/>
      <c r="BZ587" s="85"/>
      <c r="CA587" s="135"/>
      <c r="CB587" s="90"/>
      <c r="CC587" s="126"/>
      <c r="CD587" s="19"/>
      <c r="CE587" s="19"/>
      <c r="CF587" s="85"/>
      <c r="CG587" s="85"/>
      <c r="CH587" s="85"/>
      <c r="CI587" s="135"/>
      <c r="CJ587" s="90"/>
      <c r="CK587" s="126"/>
      <c r="CL587" s="19"/>
      <c r="CM587" s="19"/>
      <c r="CN587" s="85"/>
      <c r="CO587" s="85"/>
      <c r="CP587" s="85"/>
      <c r="CQ587" s="135"/>
      <c r="CR587" s="90"/>
      <c r="CS587" s="126"/>
      <c r="CT587" s="19"/>
      <c r="CU587" s="19"/>
      <c r="CV587" s="85"/>
      <c r="CW587" s="85"/>
      <c r="CX587" s="85"/>
      <c r="CY587" s="135"/>
      <c r="CZ587" s="90"/>
      <c r="DA587" s="126"/>
      <c r="DB587" s="19"/>
      <c r="DC587" s="19"/>
      <c r="DD587" s="85"/>
      <c r="DE587" s="85"/>
      <c r="DF587" s="85"/>
      <c r="DG587" s="135"/>
      <c r="DH587" s="90"/>
      <c r="DI587" s="126"/>
      <c r="DJ587" s="19"/>
      <c r="DK587" s="19"/>
      <c r="DL587" s="85"/>
      <c r="DM587" s="85"/>
      <c r="DN587" s="85"/>
      <c r="DO587" s="135"/>
      <c r="DP587" s="90"/>
      <c r="DQ587" s="126"/>
      <c r="DR587" s="19"/>
      <c r="DS587" s="19"/>
      <c r="DT587" s="85"/>
      <c r="DU587" s="85"/>
      <c r="DV587" s="85"/>
      <c r="DW587" s="135"/>
      <c r="DX587" s="90"/>
      <c r="DY587" s="126"/>
      <c r="DZ587" s="19"/>
      <c r="EA587" s="19"/>
      <c r="EB587" s="194"/>
      <c r="EC587" s="194"/>
      <c r="ED587" s="194"/>
      <c r="EE587" s="714"/>
      <c r="EF587" s="715"/>
      <c r="EG587" s="391"/>
      <c r="EH587" s="19"/>
      <c r="EI587" s="19"/>
      <c r="EJ587" s="85"/>
      <c r="EK587" s="85"/>
      <c r="EL587" s="85"/>
      <c r="EM587" s="135"/>
      <c r="EN587" s="90"/>
      <c r="EO587" s="126"/>
      <c r="EP587" s="19"/>
      <c r="EQ587" s="19"/>
    </row>
    <row r="588" spans="1:147" ht="37.5" customHeight="1">
      <c r="A588" s="88"/>
      <c r="B588" s="88"/>
      <c r="C588" s="88"/>
      <c r="D588" s="85"/>
      <c r="E588" s="85"/>
      <c r="F588" s="85"/>
      <c r="G588" s="135"/>
      <c r="H588" s="90"/>
      <c r="I588" s="126"/>
      <c r="J588" s="19"/>
      <c r="K588" s="19"/>
      <c r="L588" s="85"/>
      <c r="M588" s="85"/>
      <c r="N588" s="85"/>
      <c r="O588" s="135"/>
      <c r="P588" s="90"/>
      <c r="Q588" s="126"/>
      <c r="R588" s="19"/>
      <c r="S588" s="19"/>
      <c r="T588" s="85"/>
      <c r="U588" s="85"/>
      <c r="V588" s="85"/>
      <c r="W588" s="135"/>
      <c r="X588" s="90"/>
      <c r="Y588" s="126"/>
      <c r="Z588" s="19"/>
      <c r="AA588" s="19"/>
      <c r="AB588" s="85"/>
      <c r="AC588" s="85"/>
      <c r="AD588" s="85"/>
      <c r="AE588" s="135"/>
      <c r="AF588" s="90"/>
      <c r="AG588" s="126"/>
      <c r="AH588" s="19"/>
      <c r="AI588" s="19"/>
      <c r="AJ588" s="85"/>
      <c r="AK588" s="85"/>
      <c r="AL588" s="85"/>
      <c r="AM588" s="135"/>
      <c r="AN588" s="90"/>
      <c r="AO588" s="126"/>
      <c r="AP588" s="19"/>
      <c r="AQ588" s="19"/>
      <c r="AR588" s="85"/>
      <c r="AS588" s="85"/>
      <c r="AT588" s="85"/>
      <c r="AU588" s="135"/>
      <c r="AV588" s="90"/>
      <c r="AW588" s="126"/>
      <c r="AX588" s="19"/>
      <c r="AY588" s="19"/>
      <c r="AZ588" s="85"/>
      <c r="BA588" s="85"/>
      <c r="BB588" s="85"/>
      <c r="BC588" s="135"/>
      <c r="BD588" s="90"/>
      <c r="BE588" s="126"/>
      <c r="BF588" s="19"/>
      <c r="BG588" s="19"/>
      <c r="BH588" s="85"/>
      <c r="BI588" s="85"/>
      <c r="BJ588" s="85"/>
      <c r="BK588" s="135"/>
      <c r="BL588" s="90"/>
      <c r="BM588" s="126"/>
      <c r="BN588" s="19"/>
      <c r="BO588" s="19"/>
      <c r="BP588" s="85"/>
      <c r="BQ588" s="85"/>
      <c r="BR588" s="85"/>
      <c r="BS588" s="135"/>
      <c r="BT588" s="90"/>
      <c r="BU588" s="126"/>
      <c r="BV588" s="19"/>
      <c r="BW588" s="19"/>
      <c r="BX588" s="85"/>
      <c r="BY588" s="85"/>
      <c r="BZ588" s="85"/>
      <c r="CA588" s="135"/>
      <c r="CB588" s="90"/>
      <c r="CC588" s="126"/>
      <c r="CD588" s="19"/>
      <c r="CE588" s="19"/>
      <c r="CF588" s="85"/>
      <c r="CG588" s="85"/>
      <c r="CH588" s="85"/>
      <c r="CI588" s="135"/>
      <c r="CJ588" s="90"/>
      <c r="CK588" s="126"/>
      <c r="CL588" s="19"/>
      <c r="CM588" s="19"/>
      <c r="CN588" s="85"/>
      <c r="CO588" s="85"/>
      <c r="CP588" s="85"/>
      <c r="CQ588" s="135"/>
      <c r="CR588" s="90"/>
      <c r="CS588" s="126"/>
      <c r="CT588" s="19"/>
      <c r="CU588" s="19"/>
      <c r="CV588" s="85"/>
      <c r="CW588" s="85"/>
      <c r="CX588" s="85"/>
      <c r="CY588" s="135"/>
      <c r="CZ588" s="90"/>
      <c r="DA588" s="126"/>
      <c r="DB588" s="19"/>
      <c r="DC588" s="19"/>
      <c r="DD588" s="85"/>
      <c r="DE588" s="85"/>
      <c r="DF588" s="85"/>
      <c r="DG588" s="135"/>
      <c r="DH588" s="90"/>
      <c r="DI588" s="126"/>
      <c r="DJ588" s="19"/>
      <c r="DK588" s="19"/>
      <c r="DL588" s="85"/>
      <c r="DM588" s="85"/>
      <c r="DN588" s="85"/>
      <c r="DO588" s="135"/>
      <c r="DP588" s="90"/>
      <c r="DQ588" s="126"/>
      <c r="DR588" s="19"/>
      <c r="DS588" s="19"/>
      <c r="DT588" s="85"/>
      <c r="DU588" s="85"/>
      <c r="DV588" s="85"/>
      <c r="DW588" s="135"/>
      <c r="DX588" s="90"/>
      <c r="DY588" s="126"/>
      <c r="DZ588" s="19"/>
      <c r="EA588" s="19"/>
      <c r="EB588" s="194"/>
      <c r="EC588" s="194"/>
      <c r="ED588" s="194"/>
      <c r="EE588" s="714"/>
      <c r="EF588" s="715"/>
      <c r="EG588" s="391"/>
      <c r="EH588" s="19"/>
      <c r="EI588" s="19"/>
      <c r="EJ588" s="85"/>
      <c r="EK588" s="85"/>
      <c r="EL588" s="85"/>
      <c r="EM588" s="135"/>
      <c r="EN588" s="90"/>
      <c r="EO588" s="126"/>
      <c r="EP588" s="19"/>
      <c r="EQ588" s="19"/>
    </row>
    <row r="589" spans="1:147" ht="37.5" customHeight="1">
      <c r="A589" s="88"/>
      <c r="B589" s="88"/>
      <c r="C589" s="88"/>
      <c r="D589" s="85"/>
      <c r="E589" s="85"/>
      <c r="F589" s="85"/>
      <c r="G589" s="135"/>
      <c r="H589" s="90"/>
      <c r="I589" s="126"/>
      <c r="J589" s="19"/>
      <c r="K589" s="19"/>
      <c r="L589" s="85"/>
      <c r="M589" s="85"/>
      <c r="N589" s="85"/>
      <c r="O589" s="135"/>
      <c r="P589" s="90"/>
      <c r="Q589" s="126"/>
      <c r="R589" s="19"/>
      <c r="S589" s="19"/>
      <c r="T589" s="85"/>
      <c r="U589" s="85"/>
      <c r="V589" s="85"/>
      <c r="W589" s="135"/>
      <c r="X589" s="90"/>
      <c r="Y589" s="126"/>
      <c r="Z589" s="19"/>
      <c r="AA589" s="19"/>
      <c r="AB589" s="85"/>
      <c r="AC589" s="85"/>
      <c r="AD589" s="85"/>
      <c r="AE589" s="135"/>
      <c r="AF589" s="90"/>
      <c r="AG589" s="126"/>
      <c r="AH589" s="19"/>
      <c r="AI589" s="19"/>
      <c r="AJ589" s="85"/>
      <c r="AK589" s="85"/>
      <c r="AL589" s="85"/>
      <c r="AM589" s="135"/>
      <c r="AN589" s="90"/>
      <c r="AO589" s="126"/>
      <c r="AP589" s="19"/>
      <c r="AQ589" s="19"/>
      <c r="AR589" s="85"/>
      <c r="AS589" s="85"/>
      <c r="AT589" s="85"/>
      <c r="AU589" s="135"/>
      <c r="AV589" s="90"/>
      <c r="AW589" s="126"/>
      <c r="AX589" s="19"/>
      <c r="AY589" s="19"/>
      <c r="AZ589" s="85"/>
      <c r="BA589" s="85"/>
      <c r="BB589" s="85"/>
      <c r="BC589" s="135"/>
      <c r="BD589" s="90"/>
      <c r="BE589" s="126"/>
      <c r="BF589" s="19"/>
      <c r="BG589" s="19"/>
      <c r="BH589" s="85"/>
      <c r="BI589" s="85"/>
      <c r="BJ589" s="85"/>
      <c r="BK589" s="135"/>
      <c r="BL589" s="90"/>
      <c r="BM589" s="126"/>
      <c r="BN589" s="19"/>
      <c r="BO589" s="19"/>
      <c r="BP589" s="85"/>
      <c r="BQ589" s="85"/>
      <c r="BR589" s="85"/>
      <c r="BS589" s="135"/>
      <c r="BT589" s="90"/>
      <c r="BU589" s="126"/>
      <c r="BV589" s="19"/>
      <c r="BW589" s="19"/>
      <c r="BX589" s="85"/>
      <c r="BY589" s="85"/>
      <c r="BZ589" s="85"/>
      <c r="CA589" s="135"/>
      <c r="CB589" s="90"/>
      <c r="CC589" s="126"/>
      <c r="CD589" s="19"/>
      <c r="CE589" s="19"/>
      <c r="CF589" s="85"/>
      <c r="CG589" s="85"/>
      <c r="CH589" s="85"/>
      <c r="CI589" s="135"/>
      <c r="CJ589" s="90"/>
      <c r="CK589" s="126"/>
      <c r="CL589" s="19"/>
      <c r="CM589" s="19"/>
      <c r="CN589" s="85"/>
      <c r="CO589" s="85"/>
      <c r="CP589" s="85"/>
      <c r="CQ589" s="135"/>
      <c r="CR589" s="90"/>
      <c r="CS589" s="126"/>
      <c r="CT589" s="19"/>
      <c r="CU589" s="19"/>
      <c r="CV589" s="85"/>
      <c r="CW589" s="85"/>
      <c r="CX589" s="85"/>
      <c r="CY589" s="135"/>
      <c r="CZ589" s="90"/>
      <c r="DA589" s="126"/>
      <c r="DB589" s="19"/>
      <c r="DC589" s="19"/>
      <c r="DD589" s="85"/>
      <c r="DE589" s="85"/>
      <c r="DF589" s="85"/>
      <c r="DG589" s="135"/>
      <c r="DH589" s="90"/>
      <c r="DI589" s="126"/>
      <c r="DJ589" s="19"/>
      <c r="DK589" s="19"/>
      <c r="DL589" s="85"/>
      <c r="DM589" s="85"/>
      <c r="DN589" s="85"/>
      <c r="DO589" s="135"/>
      <c r="DP589" s="90"/>
      <c r="DQ589" s="126"/>
      <c r="DR589" s="19"/>
      <c r="DS589" s="19"/>
      <c r="DT589" s="85"/>
      <c r="DU589" s="85"/>
      <c r="DV589" s="85"/>
      <c r="DW589" s="135"/>
      <c r="DX589" s="90"/>
      <c r="DY589" s="126"/>
      <c r="DZ589" s="19"/>
      <c r="EA589" s="19"/>
      <c r="EB589" s="194"/>
      <c r="EC589" s="194"/>
      <c r="ED589" s="194"/>
      <c r="EE589" s="714"/>
      <c r="EF589" s="715"/>
      <c r="EG589" s="391"/>
      <c r="EH589" s="19"/>
      <c r="EI589" s="19"/>
      <c r="EJ589" s="85"/>
      <c r="EK589" s="85"/>
      <c r="EL589" s="85"/>
      <c r="EM589" s="135"/>
      <c r="EN589" s="90"/>
      <c r="EO589" s="126"/>
      <c r="EP589" s="19"/>
      <c r="EQ589" s="19"/>
    </row>
    <row r="590" spans="1:147" ht="37.5" customHeight="1">
      <c r="A590" s="88"/>
      <c r="B590" s="88"/>
      <c r="C590" s="88"/>
      <c r="D590" s="85"/>
      <c r="E590" s="85"/>
      <c r="F590" s="85"/>
      <c r="G590" s="135"/>
      <c r="H590" s="90"/>
      <c r="I590" s="126"/>
      <c r="J590" s="19"/>
      <c r="K590" s="19"/>
      <c r="L590" s="85"/>
      <c r="M590" s="85"/>
      <c r="N590" s="85"/>
      <c r="O590" s="135"/>
      <c r="P590" s="90"/>
      <c r="Q590" s="126"/>
      <c r="R590" s="19"/>
      <c r="S590" s="19"/>
      <c r="T590" s="85"/>
      <c r="U590" s="85"/>
      <c r="V590" s="85"/>
      <c r="W590" s="135"/>
      <c r="X590" s="90"/>
      <c r="Y590" s="126"/>
      <c r="Z590" s="19"/>
      <c r="AA590" s="19"/>
      <c r="AB590" s="85"/>
      <c r="AC590" s="85"/>
      <c r="AD590" s="85"/>
      <c r="AE590" s="135"/>
      <c r="AF590" s="90"/>
      <c r="AG590" s="126"/>
      <c r="AH590" s="19"/>
      <c r="AI590" s="19"/>
      <c r="AJ590" s="85"/>
      <c r="AK590" s="85"/>
      <c r="AL590" s="85"/>
      <c r="AM590" s="135"/>
      <c r="AN590" s="90"/>
      <c r="AO590" s="126"/>
      <c r="AP590" s="19"/>
      <c r="AQ590" s="19"/>
      <c r="AR590" s="85"/>
      <c r="AS590" s="85"/>
      <c r="AT590" s="85"/>
      <c r="AU590" s="135"/>
      <c r="AV590" s="90"/>
      <c r="AW590" s="126"/>
      <c r="AX590" s="19"/>
      <c r="AY590" s="19"/>
      <c r="AZ590" s="85"/>
      <c r="BA590" s="85"/>
      <c r="BB590" s="85"/>
      <c r="BC590" s="135"/>
      <c r="BD590" s="90"/>
      <c r="BE590" s="126"/>
      <c r="BF590" s="19"/>
      <c r="BG590" s="19"/>
      <c r="BH590" s="85"/>
      <c r="BI590" s="85"/>
      <c r="BJ590" s="85"/>
      <c r="BK590" s="135"/>
      <c r="BL590" s="90"/>
      <c r="BM590" s="126"/>
      <c r="BN590" s="19"/>
      <c r="BO590" s="19"/>
      <c r="BP590" s="85"/>
      <c r="BQ590" s="85"/>
      <c r="BR590" s="85"/>
      <c r="BS590" s="135"/>
      <c r="BT590" s="90"/>
      <c r="BU590" s="126"/>
      <c r="BV590" s="19"/>
      <c r="BW590" s="19"/>
      <c r="BX590" s="85"/>
      <c r="BY590" s="85"/>
      <c r="BZ590" s="85"/>
      <c r="CA590" s="135"/>
      <c r="CB590" s="90"/>
      <c r="CC590" s="126"/>
      <c r="CD590" s="19"/>
      <c r="CE590" s="19"/>
      <c r="CF590" s="85"/>
      <c r="CG590" s="85"/>
      <c r="CH590" s="85"/>
      <c r="CI590" s="135"/>
      <c r="CJ590" s="90"/>
      <c r="CK590" s="126"/>
      <c r="CL590" s="19"/>
      <c r="CM590" s="19"/>
      <c r="CN590" s="85"/>
      <c r="CO590" s="85"/>
      <c r="CP590" s="85"/>
      <c r="CQ590" s="135"/>
      <c r="CR590" s="90"/>
      <c r="CS590" s="126"/>
      <c r="CT590" s="19"/>
      <c r="CU590" s="19"/>
      <c r="CV590" s="85"/>
      <c r="CW590" s="85"/>
      <c r="CX590" s="85"/>
      <c r="CY590" s="135"/>
      <c r="CZ590" s="90"/>
      <c r="DA590" s="126"/>
      <c r="DB590" s="19"/>
      <c r="DC590" s="19"/>
      <c r="DD590" s="85"/>
      <c r="DE590" s="85"/>
      <c r="DF590" s="85"/>
      <c r="DG590" s="135"/>
      <c r="DH590" s="90"/>
      <c r="DI590" s="126"/>
      <c r="DJ590" s="19"/>
      <c r="DK590" s="19"/>
      <c r="DL590" s="85"/>
      <c r="DM590" s="85"/>
      <c r="DN590" s="85"/>
      <c r="DO590" s="135"/>
      <c r="DP590" s="90"/>
      <c r="DQ590" s="126"/>
      <c r="DR590" s="19"/>
      <c r="DS590" s="19"/>
      <c r="DT590" s="85"/>
      <c r="DU590" s="85"/>
      <c r="DV590" s="85"/>
      <c r="DW590" s="135"/>
      <c r="DX590" s="90"/>
      <c r="DY590" s="126"/>
      <c r="DZ590" s="19"/>
      <c r="EA590" s="19"/>
      <c r="EB590" s="194"/>
      <c r="EC590" s="194"/>
      <c r="ED590" s="194"/>
      <c r="EE590" s="714"/>
      <c r="EF590" s="715"/>
      <c r="EG590" s="391"/>
      <c r="EH590" s="19"/>
      <c r="EI590" s="19"/>
      <c r="EJ590" s="85"/>
      <c r="EK590" s="85"/>
      <c r="EL590" s="85"/>
      <c r="EM590" s="135"/>
      <c r="EN590" s="90"/>
      <c r="EO590" s="126"/>
      <c r="EP590" s="19"/>
      <c r="EQ590" s="19"/>
    </row>
    <row r="591" spans="1:147" ht="37.5" customHeight="1">
      <c r="A591" s="88"/>
      <c r="B591" s="88"/>
      <c r="C591" s="88"/>
      <c r="D591" s="85"/>
      <c r="E591" s="85"/>
      <c r="F591" s="85"/>
      <c r="G591" s="135"/>
      <c r="H591" s="90"/>
      <c r="I591" s="126"/>
      <c r="J591" s="19"/>
      <c r="K591" s="19"/>
      <c r="L591" s="85"/>
      <c r="M591" s="85"/>
      <c r="N591" s="85"/>
      <c r="O591" s="135"/>
      <c r="P591" s="90"/>
      <c r="Q591" s="126"/>
      <c r="R591" s="19"/>
      <c r="S591" s="19"/>
      <c r="T591" s="85"/>
      <c r="U591" s="85"/>
      <c r="V591" s="85"/>
      <c r="W591" s="135"/>
      <c r="X591" s="90"/>
      <c r="Y591" s="126"/>
      <c r="Z591" s="19"/>
      <c r="AA591" s="19"/>
      <c r="AB591" s="85"/>
      <c r="AC591" s="85"/>
      <c r="AD591" s="85"/>
      <c r="AE591" s="135"/>
      <c r="AF591" s="90"/>
      <c r="AG591" s="126"/>
      <c r="AH591" s="19"/>
      <c r="AI591" s="19"/>
      <c r="AJ591" s="85"/>
      <c r="AK591" s="85"/>
      <c r="AL591" s="85"/>
      <c r="AM591" s="135"/>
      <c r="AN591" s="90"/>
      <c r="AO591" s="126"/>
      <c r="AP591" s="19"/>
      <c r="AQ591" s="19"/>
      <c r="AR591" s="85"/>
      <c r="AS591" s="85"/>
      <c r="AT591" s="85"/>
      <c r="AU591" s="135"/>
      <c r="AV591" s="90"/>
      <c r="AW591" s="126"/>
      <c r="AX591" s="19"/>
      <c r="AY591" s="19"/>
      <c r="AZ591" s="85"/>
      <c r="BA591" s="85"/>
      <c r="BB591" s="85"/>
      <c r="BC591" s="135"/>
      <c r="BD591" s="90"/>
      <c r="BE591" s="126"/>
      <c r="BF591" s="19"/>
      <c r="BG591" s="19"/>
      <c r="BH591" s="85"/>
      <c r="BI591" s="85"/>
      <c r="BJ591" s="85"/>
      <c r="BK591" s="135"/>
      <c r="BL591" s="90"/>
      <c r="BM591" s="126"/>
      <c r="BN591" s="19"/>
      <c r="BO591" s="19"/>
      <c r="BP591" s="85"/>
      <c r="BQ591" s="85"/>
      <c r="BR591" s="85"/>
      <c r="BS591" s="135"/>
      <c r="BT591" s="90"/>
      <c r="BU591" s="126"/>
      <c r="BV591" s="19"/>
      <c r="BW591" s="19"/>
      <c r="BX591" s="85"/>
      <c r="BY591" s="85"/>
      <c r="BZ591" s="85"/>
      <c r="CA591" s="135"/>
      <c r="CB591" s="90"/>
      <c r="CC591" s="126"/>
      <c r="CD591" s="19"/>
      <c r="CE591" s="19"/>
      <c r="CF591" s="85"/>
      <c r="CG591" s="85"/>
      <c r="CH591" s="85"/>
      <c r="CI591" s="135"/>
      <c r="CJ591" s="90"/>
      <c r="CK591" s="126"/>
      <c r="CL591" s="19"/>
      <c r="CM591" s="19"/>
      <c r="CN591" s="85"/>
      <c r="CO591" s="85"/>
      <c r="CP591" s="85"/>
      <c r="CQ591" s="135"/>
      <c r="CR591" s="90"/>
      <c r="CS591" s="126"/>
      <c r="CT591" s="19"/>
      <c r="CU591" s="19"/>
      <c r="CV591" s="85"/>
      <c r="CW591" s="85"/>
      <c r="CX591" s="85"/>
      <c r="CY591" s="135"/>
      <c r="CZ591" s="90"/>
      <c r="DA591" s="126"/>
      <c r="DB591" s="19"/>
      <c r="DC591" s="19"/>
      <c r="DD591" s="85"/>
      <c r="DE591" s="85"/>
      <c r="DF591" s="85"/>
      <c r="DG591" s="135"/>
      <c r="DH591" s="90"/>
      <c r="DI591" s="126"/>
      <c r="DJ591" s="19"/>
      <c r="DK591" s="19"/>
      <c r="DL591" s="85"/>
      <c r="DM591" s="85"/>
      <c r="DN591" s="85"/>
      <c r="DO591" s="135"/>
      <c r="DP591" s="90"/>
      <c r="DQ591" s="126"/>
      <c r="DR591" s="19"/>
      <c r="DS591" s="19"/>
      <c r="DT591" s="85"/>
      <c r="DU591" s="85"/>
      <c r="DV591" s="85"/>
      <c r="DW591" s="135"/>
      <c r="DX591" s="90"/>
      <c r="DY591" s="126"/>
      <c r="DZ591" s="19"/>
      <c r="EA591" s="19"/>
      <c r="EB591" s="194"/>
      <c r="EC591" s="194"/>
      <c r="ED591" s="194"/>
      <c r="EE591" s="714"/>
      <c r="EF591" s="715"/>
      <c r="EG591" s="391"/>
      <c r="EH591" s="19"/>
      <c r="EI591" s="19"/>
      <c r="EJ591" s="85"/>
      <c r="EK591" s="85"/>
      <c r="EL591" s="85"/>
      <c r="EM591" s="135"/>
      <c r="EN591" s="90"/>
      <c r="EO591" s="126"/>
      <c r="EP591" s="19"/>
      <c r="EQ591" s="19"/>
    </row>
    <row r="592" spans="1:147" ht="37.5" customHeight="1">
      <c r="A592" s="88"/>
      <c r="B592" s="88"/>
      <c r="C592" s="88"/>
      <c r="D592" s="85"/>
      <c r="E592" s="85"/>
      <c r="F592" s="85"/>
      <c r="G592" s="135"/>
      <c r="H592" s="90"/>
      <c r="I592" s="126"/>
      <c r="J592" s="19"/>
      <c r="K592" s="19"/>
      <c r="L592" s="85"/>
      <c r="M592" s="85"/>
      <c r="N592" s="85"/>
      <c r="O592" s="135"/>
      <c r="P592" s="90"/>
      <c r="Q592" s="126"/>
      <c r="R592" s="19"/>
      <c r="S592" s="19"/>
      <c r="T592" s="85"/>
      <c r="U592" s="85"/>
      <c r="V592" s="85"/>
      <c r="W592" s="135"/>
      <c r="X592" s="90"/>
      <c r="Y592" s="126"/>
      <c r="Z592" s="19"/>
      <c r="AA592" s="19"/>
      <c r="AB592" s="85"/>
      <c r="AC592" s="85"/>
      <c r="AD592" s="85"/>
      <c r="AE592" s="135"/>
      <c r="AF592" s="90"/>
      <c r="AG592" s="126"/>
      <c r="AH592" s="19"/>
      <c r="AI592" s="19"/>
      <c r="AJ592" s="85"/>
      <c r="AK592" s="85"/>
      <c r="AL592" s="85"/>
      <c r="AM592" s="135"/>
      <c r="AN592" s="90"/>
      <c r="AO592" s="126"/>
      <c r="AP592" s="19"/>
      <c r="AQ592" s="19"/>
      <c r="AR592" s="85"/>
      <c r="AS592" s="85"/>
      <c r="AT592" s="85"/>
      <c r="AU592" s="135"/>
      <c r="AV592" s="90"/>
      <c r="AW592" s="126"/>
      <c r="AX592" s="19"/>
      <c r="AY592" s="19"/>
      <c r="AZ592" s="85"/>
      <c r="BA592" s="85"/>
      <c r="BB592" s="85"/>
      <c r="BC592" s="135"/>
      <c r="BD592" s="90"/>
      <c r="BE592" s="126"/>
      <c r="BF592" s="19"/>
      <c r="BG592" s="19"/>
      <c r="BH592" s="85"/>
      <c r="BI592" s="85"/>
      <c r="BJ592" s="85"/>
      <c r="BK592" s="135"/>
      <c r="BL592" s="90"/>
      <c r="BM592" s="126"/>
      <c r="BN592" s="19"/>
      <c r="BO592" s="19"/>
      <c r="BP592" s="85"/>
      <c r="BQ592" s="85"/>
      <c r="BR592" s="85"/>
      <c r="BS592" s="135"/>
      <c r="BT592" s="90"/>
      <c r="BU592" s="126"/>
      <c r="BV592" s="19"/>
      <c r="BW592" s="19"/>
      <c r="BX592" s="85"/>
      <c r="BY592" s="85"/>
      <c r="BZ592" s="85"/>
      <c r="CA592" s="135"/>
      <c r="CB592" s="90"/>
      <c r="CC592" s="126"/>
      <c r="CD592" s="19"/>
      <c r="CE592" s="19"/>
      <c r="CF592" s="85"/>
      <c r="CG592" s="85"/>
      <c r="CH592" s="85"/>
      <c r="CI592" s="135"/>
      <c r="CJ592" s="90"/>
      <c r="CK592" s="126"/>
      <c r="CL592" s="19"/>
      <c r="CM592" s="19"/>
      <c r="CN592" s="85"/>
      <c r="CO592" s="85"/>
      <c r="CP592" s="85"/>
      <c r="CQ592" s="135"/>
      <c r="CR592" s="90"/>
      <c r="CS592" s="126"/>
      <c r="CT592" s="19"/>
      <c r="CU592" s="19"/>
      <c r="CV592" s="85"/>
      <c r="CW592" s="85"/>
      <c r="CX592" s="85"/>
      <c r="CY592" s="135"/>
      <c r="CZ592" s="90"/>
      <c r="DA592" s="126"/>
      <c r="DB592" s="19"/>
      <c r="DC592" s="19"/>
      <c r="DD592" s="85"/>
      <c r="DE592" s="85"/>
      <c r="DF592" s="85"/>
      <c r="DG592" s="135"/>
      <c r="DH592" s="90"/>
      <c r="DI592" s="126"/>
      <c r="DJ592" s="19"/>
      <c r="DK592" s="19"/>
      <c r="DL592" s="85"/>
      <c r="DM592" s="85"/>
      <c r="DN592" s="85"/>
      <c r="DO592" s="135"/>
      <c r="DP592" s="90"/>
      <c r="DQ592" s="126"/>
      <c r="DR592" s="19"/>
      <c r="DS592" s="19"/>
      <c r="DT592" s="85"/>
      <c r="DU592" s="85"/>
      <c r="DV592" s="85"/>
      <c r="DW592" s="135"/>
      <c r="DX592" s="90"/>
      <c r="DY592" s="126"/>
      <c r="DZ592" s="19"/>
      <c r="EA592" s="19"/>
      <c r="EB592" s="194"/>
      <c r="EC592" s="194"/>
      <c r="ED592" s="194"/>
      <c r="EE592" s="714"/>
      <c r="EF592" s="715"/>
      <c r="EG592" s="391"/>
      <c r="EH592" s="19"/>
      <c r="EI592" s="19"/>
      <c r="EJ592" s="85"/>
      <c r="EK592" s="85"/>
      <c r="EL592" s="85"/>
      <c r="EM592" s="135"/>
      <c r="EN592" s="90"/>
      <c r="EO592" s="126"/>
      <c r="EP592" s="19"/>
      <c r="EQ592" s="19"/>
    </row>
    <row r="593" spans="1:147" ht="37.5" customHeight="1">
      <c r="A593" s="88"/>
      <c r="B593" s="88"/>
      <c r="C593" s="88"/>
      <c r="D593" s="85"/>
      <c r="E593" s="85"/>
      <c r="F593" s="85"/>
      <c r="G593" s="135"/>
      <c r="H593" s="90"/>
      <c r="I593" s="126"/>
      <c r="J593" s="19"/>
      <c r="K593" s="19"/>
      <c r="L593" s="85"/>
      <c r="M593" s="85"/>
      <c r="N593" s="85"/>
      <c r="O593" s="135"/>
      <c r="P593" s="90"/>
      <c r="Q593" s="126"/>
      <c r="R593" s="19"/>
      <c r="S593" s="19"/>
      <c r="T593" s="85"/>
      <c r="U593" s="85"/>
      <c r="V593" s="85"/>
      <c r="W593" s="135"/>
      <c r="X593" s="90"/>
      <c r="Y593" s="126"/>
      <c r="Z593" s="19"/>
      <c r="AA593" s="19"/>
      <c r="AB593" s="85"/>
      <c r="AC593" s="85"/>
      <c r="AD593" s="85"/>
      <c r="AE593" s="135"/>
      <c r="AF593" s="90"/>
      <c r="AG593" s="126"/>
      <c r="AH593" s="19"/>
      <c r="AI593" s="19"/>
      <c r="AJ593" s="85"/>
      <c r="AK593" s="85"/>
      <c r="AL593" s="85"/>
      <c r="AM593" s="135"/>
      <c r="AN593" s="90"/>
      <c r="AO593" s="126"/>
      <c r="AP593" s="19"/>
      <c r="AQ593" s="19"/>
      <c r="AR593" s="85"/>
      <c r="AS593" s="85"/>
      <c r="AT593" s="85"/>
      <c r="AU593" s="135"/>
      <c r="AV593" s="90"/>
      <c r="AW593" s="126"/>
      <c r="AX593" s="19"/>
      <c r="AY593" s="19"/>
      <c r="AZ593" s="85"/>
      <c r="BA593" s="85"/>
      <c r="BB593" s="85"/>
      <c r="BC593" s="135"/>
      <c r="BD593" s="90"/>
      <c r="BE593" s="126"/>
      <c r="BF593" s="19"/>
      <c r="BG593" s="19"/>
      <c r="BH593" s="85"/>
      <c r="BI593" s="85"/>
      <c r="BJ593" s="85"/>
      <c r="BK593" s="135"/>
      <c r="BL593" s="90"/>
      <c r="BM593" s="126"/>
      <c r="BN593" s="19"/>
      <c r="BO593" s="19"/>
      <c r="BP593" s="85"/>
      <c r="BQ593" s="85"/>
      <c r="BR593" s="85"/>
      <c r="BS593" s="135"/>
      <c r="BT593" s="90"/>
      <c r="BU593" s="126"/>
      <c r="BV593" s="19"/>
      <c r="BW593" s="19"/>
      <c r="BX593" s="85"/>
      <c r="BY593" s="85"/>
      <c r="BZ593" s="85"/>
      <c r="CA593" s="135"/>
      <c r="CB593" s="90"/>
      <c r="CC593" s="126"/>
      <c r="CD593" s="19"/>
      <c r="CE593" s="19"/>
      <c r="CF593" s="85"/>
      <c r="CG593" s="85"/>
      <c r="CH593" s="85"/>
      <c r="CI593" s="135"/>
      <c r="CJ593" s="90"/>
      <c r="CK593" s="126"/>
      <c r="CL593" s="19"/>
      <c r="CM593" s="19"/>
      <c r="CN593" s="85"/>
      <c r="CO593" s="85"/>
      <c r="CP593" s="85"/>
      <c r="CQ593" s="135"/>
      <c r="CR593" s="90"/>
      <c r="CS593" s="126"/>
      <c r="CT593" s="19"/>
      <c r="CU593" s="19"/>
      <c r="CV593" s="85"/>
      <c r="CW593" s="85"/>
      <c r="CX593" s="85"/>
      <c r="CY593" s="135"/>
      <c r="CZ593" s="90"/>
      <c r="DA593" s="126"/>
      <c r="DB593" s="19"/>
      <c r="DC593" s="19"/>
      <c r="DD593" s="85"/>
      <c r="DE593" s="85"/>
      <c r="DF593" s="85"/>
      <c r="DG593" s="135"/>
      <c r="DH593" s="90"/>
      <c r="DI593" s="126"/>
      <c r="DJ593" s="19"/>
      <c r="DK593" s="19"/>
      <c r="DL593" s="85"/>
      <c r="DM593" s="85"/>
      <c r="DN593" s="85"/>
      <c r="DO593" s="135"/>
      <c r="DP593" s="90"/>
      <c r="DQ593" s="126"/>
      <c r="DR593" s="19"/>
      <c r="DS593" s="19"/>
      <c r="DT593" s="85"/>
      <c r="DU593" s="85"/>
      <c r="DV593" s="85"/>
      <c r="DW593" s="135"/>
      <c r="DX593" s="90"/>
      <c r="DY593" s="126"/>
      <c r="DZ593" s="19"/>
      <c r="EA593" s="19"/>
      <c r="EB593" s="194"/>
      <c r="EC593" s="194"/>
      <c r="ED593" s="194"/>
      <c r="EE593" s="714"/>
      <c r="EF593" s="715"/>
      <c r="EG593" s="391"/>
      <c r="EH593" s="19"/>
      <c r="EI593" s="19"/>
      <c r="EJ593" s="85"/>
      <c r="EK593" s="85"/>
      <c r="EL593" s="85"/>
      <c r="EM593" s="135"/>
      <c r="EN593" s="90"/>
      <c r="EO593" s="126"/>
      <c r="EP593" s="19"/>
      <c r="EQ593" s="19"/>
    </row>
    <row r="594" spans="1:147" ht="37.5" customHeight="1">
      <c r="A594" s="88"/>
      <c r="B594" s="88"/>
      <c r="C594" s="88"/>
      <c r="D594" s="85"/>
      <c r="E594" s="85"/>
      <c r="F594" s="85"/>
      <c r="G594" s="135"/>
      <c r="H594" s="90"/>
      <c r="I594" s="126"/>
      <c r="J594" s="19"/>
      <c r="K594" s="19"/>
      <c r="L594" s="85"/>
      <c r="M594" s="85"/>
      <c r="N594" s="85"/>
      <c r="O594" s="135"/>
      <c r="P594" s="90"/>
      <c r="Q594" s="126"/>
      <c r="R594" s="19"/>
      <c r="S594" s="19"/>
      <c r="T594" s="85"/>
      <c r="U594" s="85"/>
      <c r="V594" s="85"/>
      <c r="W594" s="135"/>
      <c r="X594" s="90"/>
      <c r="Y594" s="126"/>
      <c r="Z594" s="19"/>
      <c r="AA594" s="19"/>
      <c r="AB594" s="85"/>
      <c r="AC594" s="85"/>
      <c r="AD594" s="85"/>
      <c r="AE594" s="135"/>
      <c r="AF594" s="90"/>
      <c r="AG594" s="126"/>
      <c r="AH594" s="19"/>
      <c r="AI594" s="19"/>
      <c r="AJ594" s="85"/>
      <c r="AK594" s="85"/>
      <c r="AL594" s="85"/>
      <c r="AM594" s="135"/>
      <c r="AN594" s="90"/>
      <c r="AO594" s="126"/>
      <c r="AP594" s="19"/>
      <c r="AQ594" s="19"/>
      <c r="AR594" s="85"/>
      <c r="AS594" s="85"/>
      <c r="AT594" s="85"/>
      <c r="AU594" s="135"/>
      <c r="AV594" s="90"/>
      <c r="AW594" s="126"/>
      <c r="AX594" s="19"/>
      <c r="AY594" s="19"/>
      <c r="AZ594" s="85"/>
      <c r="BA594" s="85"/>
      <c r="BB594" s="85"/>
      <c r="BC594" s="135"/>
      <c r="BD594" s="90"/>
      <c r="BE594" s="126"/>
      <c r="BF594" s="19"/>
      <c r="BG594" s="19"/>
      <c r="BH594" s="85"/>
      <c r="BI594" s="85"/>
      <c r="BJ594" s="85"/>
      <c r="BK594" s="135"/>
      <c r="BL594" s="90"/>
      <c r="BM594" s="126"/>
      <c r="BN594" s="19"/>
      <c r="BO594" s="19"/>
      <c r="BP594" s="85"/>
      <c r="BQ594" s="85"/>
      <c r="BR594" s="85"/>
      <c r="BS594" s="135"/>
      <c r="BT594" s="90"/>
      <c r="BU594" s="126"/>
      <c r="BV594" s="19"/>
      <c r="BW594" s="19"/>
      <c r="BX594" s="85"/>
      <c r="BY594" s="85"/>
      <c r="BZ594" s="85"/>
      <c r="CA594" s="135"/>
      <c r="CB594" s="90"/>
      <c r="CC594" s="126"/>
      <c r="CD594" s="19"/>
      <c r="CE594" s="19"/>
      <c r="CF594" s="85"/>
      <c r="CG594" s="85"/>
      <c r="CH594" s="85"/>
      <c r="CI594" s="135"/>
      <c r="CJ594" s="90"/>
      <c r="CK594" s="126"/>
      <c r="CL594" s="19"/>
      <c r="CM594" s="19"/>
      <c r="CN594" s="85"/>
      <c r="CO594" s="85"/>
      <c r="CP594" s="85"/>
      <c r="CQ594" s="135"/>
      <c r="CR594" s="90"/>
      <c r="CS594" s="126"/>
      <c r="CT594" s="19"/>
      <c r="CU594" s="19"/>
      <c r="CV594" s="85"/>
      <c r="CW594" s="85"/>
      <c r="CX594" s="85"/>
      <c r="CY594" s="135"/>
      <c r="CZ594" s="90"/>
      <c r="DA594" s="126"/>
      <c r="DB594" s="19"/>
      <c r="DC594" s="19"/>
      <c r="DD594" s="85"/>
      <c r="DE594" s="85"/>
      <c r="DF594" s="85"/>
      <c r="DG594" s="135"/>
      <c r="DH594" s="90"/>
      <c r="DI594" s="126"/>
      <c r="DJ594" s="19"/>
      <c r="DK594" s="19"/>
      <c r="DL594" s="85"/>
      <c r="DM594" s="85"/>
      <c r="DN594" s="85"/>
      <c r="DO594" s="135"/>
      <c r="DP594" s="90"/>
      <c r="DQ594" s="126"/>
      <c r="DR594" s="19"/>
      <c r="DS594" s="19"/>
      <c r="DT594" s="85"/>
      <c r="DU594" s="85"/>
      <c r="DV594" s="85"/>
      <c r="DW594" s="135"/>
      <c r="DX594" s="90"/>
      <c r="DY594" s="126"/>
      <c r="DZ594" s="19"/>
      <c r="EA594" s="19"/>
      <c r="EB594" s="194"/>
      <c r="EC594" s="194"/>
      <c r="ED594" s="194"/>
      <c r="EE594" s="714"/>
      <c r="EF594" s="715"/>
      <c r="EG594" s="391"/>
      <c r="EH594" s="19"/>
      <c r="EI594" s="19"/>
      <c r="EJ594" s="85"/>
      <c r="EK594" s="85"/>
      <c r="EL594" s="85"/>
      <c r="EM594" s="135"/>
      <c r="EN594" s="90"/>
      <c r="EO594" s="126"/>
      <c r="EP594" s="19"/>
      <c r="EQ594" s="19"/>
    </row>
    <row r="595" spans="1:147" ht="37.5" customHeight="1">
      <c r="A595" s="88"/>
      <c r="B595" s="88"/>
      <c r="C595" s="88"/>
      <c r="D595" s="85"/>
      <c r="E595" s="85"/>
      <c r="F595" s="85"/>
      <c r="G595" s="135"/>
      <c r="H595" s="90"/>
      <c r="I595" s="126"/>
      <c r="J595" s="19"/>
      <c r="K595" s="19"/>
      <c r="L595" s="85"/>
      <c r="M595" s="85"/>
      <c r="N595" s="85"/>
      <c r="O595" s="135"/>
      <c r="P595" s="90"/>
      <c r="Q595" s="126"/>
      <c r="R595" s="19"/>
      <c r="S595" s="19"/>
      <c r="T595" s="85"/>
      <c r="U595" s="85"/>
      <c r="V595" s="85"/>
      <c r="W595" s="135"/>
      <c r="X595" s="90"/>
      <c r="Y595" s="126"/>
      <c r="Z595" s="19"/>
      <c r="AA595" s="19"/>
      <c r="AB595" s="85"/>
      <c r="AC595" s="85"/>
      <c r="AD595" s="85"/>
      <c r="AE595" s="135"/>
      <c r="AF595" s="90"/>
      <c r="AG595" s="126"/>
      <c r="AH595" s="19"/>
      <c r="AI595" s="19"/>
      <c r="AJ595" s="85"/>
      <c r="AK595" s="85"/>
      <c r="AL595" s="85"/>
      <c r="AM595" s="135"/>
      <c r="AN595" s="90"/>
      <c r="AO595" s="126"/>
      <c r="AP595" s="19"/>
      <c r="AQ595" s="19"/>
      <c r="AR595" s="85"/>
      <c r="AS595" s="85"/>
      <c r="AT595" s="85"/>
      <c r="AU595" s="135"/>
      <c r="AV595" s="90"/>
      <c r="AW595" s="126"/>
      <c r="AX595" s="19"/>
      <c r="AY595" s="19"/>
      <c r="AZ595" s="85"/>
      <c r="BA595" s="85"/>
      <c r="BB595" s="85"/>
      <c r="BC595" s="135"/>
      <c r="BD595" s="90"/>
      <c r="BE595" s="126"/>
      <c r="BF595" s="19"/>
      <c r="BG595" s="19"/>
      <c r="BH595" s="85"/>
      <c r="BI595" s="85"/>
      <c r="BJ595" s="85"/>
      <c r="BK595" s="135"/>
      <c r="BL595" s="90"/>
      <c r="BM595" s="126"/>
      <c r="BN595" s="19"/>
      <c r="BO595" s="19"/>
      <c r="BP595" s="85"/>
      <c r="BQ595" s="85"/>
      <c r="BR595" s="85"/>
      <c r="BS595" s="135"/>
      <c r="BT595" s="90"/>
      <c r="BU595" s="126"/>
      <c r="BV595" s="19"/>
      <c r="BW595" s="19"/>
      <c r="BX595" s="85"/>
      <c r="BY595" s="85"/>
      <c r="BZ595" s="85"/>
      <c r="CA595" s="135"/>
      <c r="CB595" s="90"/>
      <c r="CC595" s="126"/>
      <c r="CD595" s="19"/>
      <c r="CE595" s="19"/>
      <c r="CF595" s="85"/>
      <c r="CG595" s="85"/>
      <c r="CH595" s="85"/>
      <c r="CI595" s="135"/>
      <c r="CJ595" s="90"/>
      <c r="CK595" s="126"/>
      <c r="CL595" s="19"/>
      <c r="CM595" s="19"/>
      <c r="CN595" s="85"/>
      <c r="CO595" s="85"/>
      <c r="CP595" s="85"/>
      <c r="CQ595" s="135"/>
      <c r="CR595" s="90"/>
      <c r="CS595" s="126"/>
      <c r="CT595" s="19"/>
      <c r="CU595" s="19"/>
      <c r="CV595" s="85"/>
      <c r="CW595" s="85"/>
      <c r="CX595" s="85"/>
      <c r="CY595" s="135"/>
      <c r="CZ595" s="90"/>
      <c r="DA595" s="126"/>
      <c r="DB595" s="19"/>
      <c r="DC595" s="19"/>
      <c r="DD595" s="85"/>
      <c r="DE595" s="85"/>
      <c r="DF595" s="85"/>
      <c r="DG595" s="135"/>
      <c r="DH595" s="90"/>
      <c r="DI595" s="126"/>
      <c r="DJ595" s="19"/>
      <c r="DK595" s="19"/>
      <c r="DL595" s="85"/>
      <c r="DM595" s="85"/>
      <c r="DN595" s="85"/>
      <c r="DO595" s="135"/>
      <c r="DP595" s="90"/>
      <c r="DQ595" s="126"/>
      <c r="DR595" s="19"/>
      <c r="DS595" s="19"/>
      <c r="DT595" s="85"/>
      <c r="DU595" s="85"/>
      <c r="DV595" s="85"/>
      <c r="DW595" s="135"/>
      <c r="DX595" s="90"/>
      <c r="DY595" s="126"/>
      <c r="DZ595" s="19"/>
      <c r="EA595" s="19"/>
      <c r="EB595" s="194"/>
      <c r="EC595" s="194"/>
      <c r="ED595" s="194"/>
      <c r="EE595" s="714"/>
      <c r="EF595" s="715"/>
      <c r="EG595" s="391"/>
      <c r="EH595" s="19"/>
      <c r="EI595" s="19"/>
      <c r="EJ595" s="85"/>
      <c r="EK595" s="85"/>
      <c r="EL595" s="85"/>
      <c r="EM595" s="135"/>
      <c r="EN595" s="90"/>
      <c r="EO595" s="126"/>
      <c r="EP595" s="19"/>
      <c r="EQ595" s="19"/>
    </row>
    <row r="596" spans="1:147" ht="37.5" customHeight="1">
      <c r="A596" s="88"/>
      <c r="B596" s="88"/>
      <c r="C596" s="88"/>
      <c r="D596" s="85"/>
      <c r="E596" s="85"/>
      <c r="F596" s="85"/>
      <c r="G596" s="135"/>
      <c r="H596" s="90"/>
      <c r="I596" s="126"/>
      <c r="J596" s="19"/>
      <c r="K596" s="19"/>
      <c r="L596" s="85"/>
      <c r="M596" s="85"/>
      <c r="N596" s="85"/>
      <c r="O596" s="135"/>
      <c r="P596" s="90"/>
      <c r="Q596" s="126"/>
      <c r="R596" s="19"/>
      <c r="S596" s="19"/>
      <c r="T596" s="85"/>
      <c r="U596" s="85"/>
      <c r="V596" s="85"/>
      <c r="W596" s="135"/>
      <c r="X596" s="90"/>
      <c r="Y596" s="126"/>
      <c r="Z596" s="19"/>
      <c r="AA596" s="19"/>
      <c r="AB596" s="85"/>
      <c r="AC596" s="85"/>
      <c r="AD596" s="85"/>
      <c r="AE596" s="135"/>
      <c r="AF596" s="90"/>
      <c r="AG596" s="126"/>
      <c r="AH596" s="19"/>
      <c r="AI596" s="19"/>
      <c r="AJ596" s="85"/>
      <c r="AK596" s="85"/>
      <c r="AL596" s="85"/>
      <c r="AM596" s="135"/>
      <c r="AN596" s="90"/>
      <c r="AO596" s="126"/>
      <c r="AP596" s="19"/>
      <c r="AQ596" s="19"/>
      <c r="AR596" s="85"/>
      <c r="AS596" s="85"/>
      <c r="AT596" s="85"/>
      <c r="AU596" s="135"/>
      <c r="AV596" s="90"/>
      <c r="AW596" s="126"/>
      <c r="AX596" s="19"/>
      <c r="AY596" s="19"/>
      <c r="AZ596" s="85"/>
      <c r="BA596" s="85"/>
      <c r="BB596" s="85"/>
      <c r="BC596" s="135"/>
      <c r="BD596" s="90"/>
      <c r="BE596" s="126"/>
      <c r="BF596" s="19"/>
      <c r="BG596" s="19"/>
      <c r="BH596" s="85"/>
      <c r="BI596" s="85"/>
      <c r="BJ596" s="85"/>
      <c r="BK596" s="135"/>
      <c r="BL596" s="90"/>
      <c r="BM596" s="126"/>
      <c r="BN596" s="19"/>
      <c r="BO596" s="19"/>
      <c r="BP596" s="85"/>
      <c r="BQ596" s="85"/>
      <c r="BR596" s="85"/>
      <c r="BS596" s="135"/>
      <c r="BT596" s="90"/>
      <c r="BU596" s="126"/>
      <c r="BV596" s="19"/>
      <c r="BW596" s="19"/>
      <c r="BX596" s="85"/>
      <c r="BY596" s="85"/>
      <c r="BZ596" s="85"/>
      <c r="CA596" s="135"/>
      <c r="CB596" s="90"/>
      <c r="CC596" s="126"/>
      <c r="CD596" s="19"/>
      <c r="CE596" s="19"/>
      <c r="CF596" s="85"/>
      <c r="CG596" s="85"/>
      <c r="CH596" s="85"/>
      <c r="CI596" s="135"/>
      <c r="CJ596" s="90"/>
      <c r="CK596" s="126"/>
      <c r="CL596" s="19"/>
      <c r="CM596" s="19"/>
      <c r="CN596" s="85"/>
      <c r="CO596" s="85"/>
      <c r="CP596" s="85"/>
      <c r="CQ596" s="135"/>
      <c r="CR596" s="90"/>
      <c r="CS596" s="126"/>
      <c r="CT596" s="19"/>
      <c r="CU596" s="19"/>
      <c r="CV596" s="85"/>
      <c r="CW596" s="85"/>
      <c r="CX596" s="85"/>
      <c r="CY596" s="135"/>
      <c r="CZ596" s="90"/>
      <c r="DA596" s="126"/>
      <c r="DB596" s="19"/>
      <c r="DC596" s="19"/>
      <c r="DD596" s="85"/>
      <c r="DE596" s="85"/>
      <c r="DF596" s="85"/>
      <c r="DG596" s="135"/>
      <c r="DH596" s="90"/>
      <c r="DI596" s="126"/>
      <c r="DJ596" s="19"/>
      <c r="DK596" s="19"/>
      <c r="DL596" s="85"/>
      <c r="DM596" s="85"/>
      <c r="DN596" s="85"/>
      <c r="DO596" s="135"/>
      <c r="DP596" s="90"/>
      <c r="DQ596" s="126"/>
      <c r="DR596" s="19"/>
      <c r="DS596" s="19"/>
      <c r="DT596" s="85"/>
      <c r="DU596" s="85"/>
      <c r="DV596" s="85"/>
      <c r="DW596" s="135"/>
      <c r="DX596" s="90"/>
      <c r="DY596" s="126"/>
      <c r="DZ596" s="19"/>
      <c r="EA596" s="19"/>
      <c r="EB596" s="194"/>
      <c r="EC596" s="194"/>
      <c r="ED596" s="194"/>
      <c r="EE596" s="714"/>
      <c r="EF596" s="715"/>
      <c r="EG596" s="391"/>
      <c r="EH596" s="19"/>
      <c r="EI596" s="19"/>
      <c r="EJ596" s="85"/>
      <c r="EK596" s="85"/>
      <c r="EL596" s="85"/>
      <c r="EM596" s="135"/>
      <c r="EN596" s="90"/>
      <c r="EO596" s="126"/>
      <c r="EP596" s="19"/>
      <c r="EQ596" s="19"/>
    </row>
    <row r="597" spans="1:147" ht="37.5" customHeight="1">
      <c r="A597" s="88"/>
      <c r="B597" s="88"/>
      <c r="C597" s="88"/>
      <c r="D597" s="85"/>
      <c r="E597" s="85"/>
      <c r="F597" s="85"/>
      <c r="G597" s="135"/>
      <c r="H597" s="90"/>
      <c r="I597" s="126"/>
      <c r="J597" s="19"/>
      <c r="K597" s="19"/>
      <c r="L597" s="85"/>
      <c r="M597" s="85"/>
      <c r="N597" s="85"/>
      <c r="O597" s="135"/>
      <c r="P597" s="90"/>
      <c r="Q597" s="126"/>
      <c r="R597" s="19"/>
      <c r="S597" s="19"/>
      <c r="T597" s="85"/>
      <c r="U597" s="85"/>
      <c r="V597" s="85"/>
      <c r="W597" s="135"/>
      <c r="X597" s="90"/>
      <c r="Y597" s="126"/>
      <c r="Z597" s="19"/>
      <c r="AA597" s="19"/>
      <c r="AB597" s="85"/>
      <c r="AC597" s="85"/>
      <c r="AD597" s="85"/>
      <c r="AE597" s="135"/>
      <c r="AF597" s="90"/>
      <c r="AG597" s="126"/>
      <c r="AH597" s="19"/>
      <c r="AI597" s="19"/>
      <c r="AJ597" s="85"/>
      <c r="AK597" s="85"/>
      <c r="AL597" s="85"/>
      <c r="AM597" s="135"/>
      <c r="AN597" s="90"/>
      <c r="AO597" s="126"/>
      <c r="AP597" s="19"/>
      <c r="AQ597" s="19"/>
      <c r="AR597" s="85"/>
      <c r="AS597" s="85"/>
      <c r="AT597" s="85"/>
      <c r="AU597" s="135"/>
      <c r="AV597" s="90"/>
      <c r="AW597" s="126"/>
      <c r="AX597" s="19"/>
      <c r="AY597" s="19"/>
      <c r="AZ597" s="85"/>
      <c r="BA597" s="85"/>
      <c r="BB597" s="85"/>
      <c r="BC597" s="135"/>
      <c r="BD597" s="90"/>
      <c r="BE597" s="126"/>
      <c r="BF597" s="19"/>
      <c r="BG597" s="19"/>
      <c r="BH597" s="85"/>
      <c r="BI597" s="85"/>
      <c r="BJ597" s="85"/>
      <c r="BK597" s="135"/>
      <c r="BL597" s="90"/>
      <c r="BM597" s="126"/>
      <c r="BN597" s="19"/>
      <c r="BO597" s="19"/>
      <c r="BP597" s="85"/>
      <c r="BQ597" s="85"/>
      <c r="BR597" s="85"/>
      <c r="BS597" s="135"/>
      <c r="BT597" s="90"/>
      <c r="BU597" s="126"/>
      <c r="BV597" s="19"/>
      <c r="BW597" s="19"/>
      <c r="BX597" s="85"/>
      <c r="BY597" s="85"/>
      <c r="BZ597" s="85"/>
      <c r="CA597" s="135"/>
      <c r="CB597" s="90"/>
      <c r="CC597" s="126"/>
      <c r="CD597" s="19"/>
      <c r="CE597" s="19"/>
      <c r="CF597" s="85"/>
      <c r="CG597" s="85"/>
      <c r="CH597" s="85"/>
      <c r="CI597" s="135"/>
      <c r="CJ597" s="90"/>
      <c r="CK597" s="126"/>
      <c r="CL597" s="19"/>
      <c r="CM597" s="19"/>
      <c r="CN597" s="85"/>
      <c r="CO597" s="85"/>
      <c r="CP597" s="85"/>
      <c r="CQ597" s="135"/>
      <c r="CR597" s="90"/>
      <c r="CS597" s="126"/>
      <c r="CT597" s="19"/>
      <c r="CU597" s="19"/>
      <c r="CV597" s="85"/>
      <c r="CW597" s="85"/>
      <c r="CX597" s="85"/>
      <c r="CY597" s="135"/>
      <c r="CZ597" s="90"/>
      <c r="DA597" s="126"/>
      <c r="DB597" s="19"/>
      <c r="DC597" s="19"/>
      <c r="DD597" s="85"/>
      <c r="DE597" s="85"/>
      <c r="DF597" s="85"/>
      <c r="DG597" s="135"/>
      <c r="DH597" s="90"/>
      <c r="DI597" s="126"/>
      <c r="DJ597" s="19"/>
      <c r="DK597" s="19"/>
      <c r="DL597" s="85"/>
      <c r="DM597" s="85"/>
      <c r="DN597" s="85"/>
      <c r="DO597" s="135"/>
      <c r="DP597" s="90"/>
      <c r="DQ597" s="126"/>
      <c r="DR597" s="19"/>
      <c r="DS597" s="19"/>
      <c r="DT597" s="85"/>
      <c r="DU597" s="85"/>
      <c r="DV597" s="85"/>
      <c r="DW597" s="135"/>
      <c r="DX597" s="90"/>
      <c r="DY597" s="126"/>
      <c r="DZ597" s="19"/>
      <c r="EA597" s="19"/>
      <c r="EB597" s="194"/>
      <c r="EC597" s="194"/>
      <c r="ED597" s="194"/>
      <c r="EE597" s="714"/>
      <c r="EF597" s="715"/>
      <c r="EG597" s="391"/>
      <c r="EH597" s="19"/>
      <c r="EI597" s="19"/>
      <c r="EJ597" s="85"/>
      <c r="EK597" s="85"/>
      <c r="EL597" s="85"/>
      <c r="EM597" s="135"/>
      <c r="EN597" s="90"/>
      <c r="EO597" s="126"/>
      <c r="EP597" s="19"/>
      <c r="EQ597" s="19"/>
    </row>
    <row r="598" spans="1:147" ht="37.5" customHeight="1">
      <c r="A598" s="88"/>
      <c r="B598" s="88"/>
      <c r="C598" s="88"/>
      <c r="D598" s="85"/>
      <c r="E598" s="85"/>
      <c r="F598" s="85"/>
      <c r="G598" s="135"/>
      <c r="H598" s="90"/>
      <c r="I598" s="126"/>
      <c r="J598" s="19"/>
      <c r="K598" s="19"/>
      <c r="L598" s="85"/>
      <c r="M598" s="85"/>
      <c r="N598" s="85"/>
      <c r="O598" s="135"/>
      <c r="P598" s="90"/>
      <c r="Q598" s="126"/>
      <c r="R598" s="19"/>
      <c r="S598" s="19"/>
      <c r="T598" s="85"/>
      <c r="U598" s="85"/>
      <c r="V598" s="85"/>
      <c r="W598" s="135"/>
      <c r="X598" s="90"/>
      <c r="Y598" s="126"/>
      <c r="Z598" s="19"/>
      <c r="AA598" s="19"/>
      <c r="AB598" s="85"/>
      <c r="AC598" s="85"/>
      <c r="AD598" s="85"/>
      <c r="AE598" s="135"/>
      <c r="AF598" s="90"/>
      <c r="AG598" s="126"/>
      <c r="AH598" s="19"/>
      <c r="AI598" s="19"/>
      <c r="AJ598" s="85"/>
      <c r="AK598" s="85"/>
      <c r="AL598" s="85"/>
      <c r="AM598" s="135"/>
      <c r="AN598" s="90"/>
      <c r="AO598" s="126"/>
      <c r="AP598" s="19"/>
      <c r="AQ598" s="19"/>
      <c r="AR598" s="85"/>
      <c r="AS598" s="85"/>
      <c r="AT598" s="85"/>
      <c r="AU598" s="135"/>
      <c r="AV598" s="90"/>
      <c r="AW598" s="126"/>
      <c r="AX598" s="19"/>
      <c r="AY598" s="19"/>
      <c r="AZ598" s="85"/>
      <c r="BA598" s="85"/>
      <c r="BB598" s="85"/>
      <c r="BC598" s="135"/>
      <c r="BD598" s="90"/>
      <c r="BE598" s="126"/>
      <c r="BF598" s="19"/>
      <c r="BG598" s="19"/>
      <c r="BH598" s="85"/>
      <c r="BI598" s="85"/>
      <c r="BJ598" s="85"/>
      <c r="BK598" s="135"/>
      <c r="BL598" s="90"/>
      <c r="BM598" s="126"/>
      <c r="BN598" s="19"/>
      <c r="BO598" s="19"/>
      <c r="BP598" s="85"/>
      <c r="BQ598" s="85"/>
      <c r="BR598" s="85"/>
      <c r="BS598" s="135"/>
      <c r="BT598" s="90"/>
      <c r="BU598" s="126"/>
      <c r="BV598" s="19"/>
      <c r="BW598" s="19"/>
      <c r="BX598" s="85"/>
      <c r="BY598" s="85"/>
      <c r="BZ598" s="85"/>
      <c r="CA598" s="135"/>
      <c r="CB598" s="90"/>
      <c r="CC598" s="126"/>
      <c r="CD598" s="19"/>
      <c r="CE598" s="19"/>
      <c r="CF598" s="85"/>
      <c r="CG598" s="85"/>
      <c r="CH598" s="85"/>
      <c r="CI598" s="135"/>
      <c r="CJ598" s="90"/>
      <c r="CK598" s="126"/>
      <c r="CL598" s="19"/>
      <c r="CM598" s="19"/>
      <c r="CN598" s="85"/>
      <c r="CO598" s="85"/>
      <c r="CP598" s="85"/>
      <c r="CQ598" s="135"/>
      <c r="CR598" s="90"/>
      <c r="CS598" s="126"/>
      <c r="CT598" s="19"/>
      <c r="CU598" s="19"/>
      <c r="CV598" s="85"/>
      <c r="CW598" s="85"/>
      <c r="CX598" s="85"/>
      <c r="CY598" s="135"/>
      <c r="CZ598" s="90"/>
      <c r="DA598" s="126"/>
      <c r="DB598" s="19"/>
      <c r="DC598" s="19"/>
      <c r="DD598" s="85"/>
      <c r="DE598" s="85"/>
      <c r="DF598" s="85"/>
      <c r="DG598" s="135"/>
      <c r="DH598" s="90"/>
      <c r="DI598" s="126"/>
      <c r="DJ598" s="19"/>
      <c r="DK598" s="19"/>
      <c r="DL598" s="85"/>
      <c r="DM598" s="85"/>
      <c r="DN598" s="85"/>
      <c r="DO598" s="135"/>
      <c r="DP598" s="90"/>
      <c r="DQ598" s="126"/>
      <c r="DR598" s="19"/>
      <c r="DS598" s="19"/>
      <c r="DT598" s="85"/>
      <c r="DU598" s="85"/>
      <c r="DV598" s="85"/>
      <c r="DW598" s="135"/>
      <c r="DX598" s="90"/>
      <c r="DY598" s="126"/>
      <c r="DZ598" s="19"/>
      <c r="EA598" s="19"/>
      <c r="EB598" s="194"/>
      <c r="EC598" s="194"/>
      <c r="ED598" s="194"/>
      <c r="EE598" s="714"/>
      <c r="EF598" s="715"/>
      <c r="EG598" s="391"/>
      <c r="EH598" s="19"/>
      <c r="EI598" s="19"/>
      <c r="EJ598" s="85"/>
      <c r="EK598" s="85"/>
      <c r="EL598" s="85"/>
      <c r="EM598" s="135"/>
      <c r="EN598" s="90"/>
      <c r="EO598" s="126"/>
      <c r="EP598" s="19"/>
      <c r="EQ598" s="19"/>
    </row>
    <row r="599" spans="1:147" ht="37.5" customHeight="1">
      <c r="A599" s="88"/>
      <c r="B599" s="88"/>
      <c r="C599" s="88"/>
      <c r="D599" s="85"/>
      <c r="E599" s="85"/>
      <c r="F599" s="85"/>
      <c r="G599" s="135"/>
      <c r="H599" s="90"/>
      <c r="I599" s="126"/>
      <c r="J599" s="19"/>
      <c r="K599" s="19"/>
      <c r="L599" s="85"/>
      <c r="M599" s="85"/>
      <c r="N599" s="85"/>
      <c r="O599" s="135"/>
      <c r="P599" s="90"/>
      <c r="Q599" s="126"/>
      <c r="R599" s="19"/>
      <c r="S599" s="19"/>
      <c r="T599" s="85"/>
      <c r="U599" s="85"/>
      <c r="V599" s="85"/>
      <c r="W599" s="135"/>
      <c r="X599" s="90"/>
      <c r="Y599" s="126"/>
      <c r="Z599" s="19"/>
      <c r="AA599" s="19"/>
      <c r="AB599" s="85"/>
      <c r="AC599" s="85"/>
      <c r="AD599" s="85"/>
      <c r="AE599" s="135"/>
      <c r="AF599" s="90"/>
      <c r="AG599" s="126"/>
      <c r="AH599" s="19"/>
      <c r="AI599" s="19"/>
      <c r="AJ599" s="85"/>
      <c r="AK599" s="85"/>
      <c r="AL599" s="85"/>
      <c r="AM599" s="135"/>
      <c r="AN599" s="90"/>
      <c r="AO599" s="126"/>
      <c r="AP599" s="19"/>
      <c r="AQ599" s="19"/>
      <c r="AR599" s="85"/>
      <c r="AS599" s="85"/>
      <c r="AT599" s="85"/>
      <c r="AU599" s="135"/>
      <c r="AV599" s="90"/>
      <c r="AW599" s="126"/>
      <c r="AX599" s="19"/>
      <c r="AY599" s="19"/>
      <c r="AZ599" s="85"/>
      <c r="BA599" s="85"/>
      <c r="BB599" s="85"/>
      <c r="BC599" s="135"/>
      <c r="BD599" s="90"/>
      <c r="BE599" s="126"/>
      <c r="BF599" s="19"/>
      <c r="BG599" s="19"/>
      <c r="BH599" s="85"/>
      <c r="BI599" s="85"/>
      <c r="BJ599" s="85"/>
      <c r="BK599" s="135"/>
      <c r="BL599" s="90"/>
      <c r="BM599" s="126"/>
      <c r="BN599" s="19"/>
      <c r="BO599" s="19"/>
      <c r="BP599" s="85"/>
      <c r="BQ599" s="85"/>
      <c r="BR599" s="85"/>
      <c r="BS599" s="135"/>
      <c r="BT599" s="90"/>
      <c r="BU599" s="126"/>
      <c r="BV599" s="19"/>
      <c r="BW599" s="19"/>
      <c r="BX599" s="85"/>
      <c r="BY599" s="85"/>
      <c r="BZ599" s="85"/>
      <c r="CA599" s="135"/>
      <c r="CB599" s="90"/>
      <c r="CC599" s="126"/>
      <c r="CD599" s="19"/>
      <c r="CE599" s="19"/>
      <c r="CF599" s="85"/>
      <c r="CG599" s="85"/>
      <c r="CH599" s="85"/>
      <c r="CI599" s="135"/>
      <c r="CJ599" s="90"/>
      <c r="CK599" s="126"/>
      <c r="CL599" s="19"/>
      <c r="CM599" s="19"/>
      <c r="CN599" s="85"/>
      <c r="CO599" s="85"/>
      <c r="CP599" s="85"/>
      <c r="CQ599" s="135"/>
      <c r="CR599" s="90"/>
      <c r="CS599" s="126"/>
      <c r="CT599" s="19"/>
      <c r="CU599" s="19"/>
      <c r="CV599" s="85"/>
      <c r="CW599" s="85"/>
      <c r="CX599" s="85"/>
      <c r="CY599" s="135"/>
      <c r="CZ599" s="90"/>
      <c r="DA599" s="126"/>
      <c r="DB599" s="19"/>
      <c r="DC599" s="19"/>
      <c r="DD599" s="85"/>
      <c r="DE599" s="85"/>
      <c r="DF599" s="85"/>
      <c r="DG599" s="135"/>
      <c r="DH599" s="90"/>
      <c r="DI599" s="126"/>
      <c r="DJ599" s="19"/>
      <c r="DK599" s="19"/>
      <c r="DL599" s="85"/>
      <c r="DM599" s="85"/>
      <c r="DN599" s="85"/>
      <c r="DO599" s="135"/>
      <c r="DP599" s="90"/>
      <c r="DQ599" s="126"/>
      <c r="DR599" s="19"/>
      <c r="DS599" s="19"/>
      <c r="DT599" s="85"/>
      <c r="DU599" s="85"/>
      <c r="DV599" s="85"/>
      <c r="DW599" s="135"/>
      <c r="DX599" s="90"/>
      <c r="DY599" s="126"/>
      <c r="DZ599" s="19"/>
      <c r="EA599" s="19"/>
      <c r="EB599" s="194"/>
      <c r="EC599" s="194"/>
      <c r="ED599" s="194"/>
      <c r="EE599" s="714"/>
      <c r="EF599" s="715"/>
      <c r="EG599" s="391"/>
      <c r="EH599" s="19"/>
      <c r="EI599" s="19"/>
      <c r="EJ599" s="85"/>
      <c r="EK599" s="85"/>
      <c r="EL599" s="85"/>
      <c r="EM599" s="135"/>
      <c r="EN599" s="90"/>
      <c r="EO599" s="126"/>
      <c r="EP599" s="19"/>
      <c r="EQ599" s="19"/>
    </row>
    <row r="600" spans="1:147" ht="37.5" customHeight="1">
      <c r="A600" s="88"/>
      <c r="B600" s="88"/>
      <c r="C600" s="88"/>
      <c r="D600" s="85"/>
      <c r="E600" s="85"/>
      <c r="F600" s="85"/>
      <c r="G600" s="135"/>
      <c r="H600" s="90"/>
      <c r="I600" s="126"/>
      <c r="J600" s="19"/>
      <c r="K600" s="19"/>
      <c r="L600" s="85"/>
      <c r="M600" s="85"/>
      <c r="N600" s="85"/>
      <c r="O600" s="135"/>
      <c r="P600" s="90"/>
      <c r="Q600" s="126"/>
      <c r="R600" s="19"/>
      <c r="S600" s="19"/>
      <c r="T600" s="85"/>
      <c r="U600" s="85"/>
      <c r="V600" s="85"/>
      <c r="W600" s="135"/>
      <c r="X600" s="90"/>
      <c r="Y600" s="126"/>
      <c r="Z600" s="19"/>
      <c r="AA600" s="19"/>
      <c r="AB600" s="85"/>
      <c r="AC600" s="85"/>
      <c r="AD600" s="85"/>
      <c r="AE600" s="135"/>
      <c r="AF600" s="90"/>
      <c r="AG600" s="126"/>
      <c r="AH600" s="19"/>
      <c r="AI600" s="19"/>
      <c r="AJ600" s="85"/>
      <c r="AK600" s="85"/>
      <c r="AL600" s="85"/>
      <c r="AM600" s="135"/>
      <c r="AN600" s="90"/>
      <c r="AO600" s="126"/>
      <c r="AP600" s="19"/>
      <c r="AQ600" s="19"/>
      <c r="AR600" s="85"/>
      <c r="AS600" s="85"/>
      <c r="AT600" s="85"/>
      <c r="AU600" s="135"/>
      <c r="AV600" s="90"/>
      <c r="AW600" s="126"/>
      <c r="AX600" s="19"/>
      <c r="AY600" s="19"/>
      <c r="AZ600" s="85"/>
      <c r="BA600" s="85"/>
      <c r="BB600" s="85"/>
      <c r="BC600" s="135"/>
      <c r="BD600" s="90"/>
      <c r="BE600" s="126"/>
      <c r="BF600" s="19"/>
      <c r="BG600" s="19"/>
      <c r="BH600" s="85"/>
      <c r="BI600" s="85"/>
      <c r="BJ600" s="85"/>
      <c r="BK600" s="135"/>
      <c r="BL600" s="90"/>
      <c r="BM600" s="126"/>
      <c r="BN600" s="19"/>
      <c r="BO600" s="19"/>
      <c r="BP600" s="85"/>
      <c r="BQ600" s="85"/>
      <c r="BR600" s="85"/>
      <c r="BS600" s="135"/>
      <c r="BT600" s="90"/>
      <c r="BU600" s="126"/>
      <c r="BV600" s="19"/>
      <c r="BW600" s="19"/>
      <c r="BX600" s="85"/>
      <c r="BY600" s="85"/>
      <c r="BZ600" s="85"/>
      <c r="CA600" s="135"/>
      <c r="CB600" s="90"/>
      <c r="CC600" s="126"/>
      <c r="CD600" s="19"/>
      <c r="CE600" s="19"/>
      <c r="CF600" s="85"/>
      <c r="CG600" s="85"/>
      <c r="CH600" s="85"/>
      <c r="CI600" s="135"/>
      <c r="CJ600" s="90"/>
      <c r="CK600" s="126"/>
      <c r="CL600" s="19"/>
      <c r="CM600" s="19"/>
      <c r="CN600" s="85"/>
      <c r="CO600" s="85"/>
      <c r="CP600" s="85"/>
      <c r="CQ600" s="135"/>
      <c r="CR600" s="90"/>
      <c r="CS600" s="126"/>
      <c r="CT600" s="19"/>
      <c r="CU600" s="19"/>
      <c r="CV600" s="85"/>
      <c r="CW600" s="85"/>
      <c r="CX600" s="85"/>
      <c r="CY600" s="135"/>
      <c r="CZ600" s="90"/>
      <c r="DA600" s="126"/>
      <c r="DB600" s="19"/>
      <c r="DC600" s="19"/>
      <c r="DD600" s="85"/>
      <c r="DE600" s="85"/>
      <c r="DF600" s="85"/>
      <c r="DG600" s="135"/>
      <c r="DH600" s="90"/>
      <c r="DI600" s="126"/>
      <c r="DJ600" s="19"/>
      <c r="DK600" s="19"/>
      <c r="DL600" s="85"/>
      <c r="DM600" s="85"/>
      <c r="DN600" s="85"/>
      <c r="DO600" s="135"/>
      <c r="DP600" s="90"/>
      <c r="DQ600" s="126"/>
      <c r="DR600" s="19"/>
      <c r="DS600" s="19"/>
      <c r="DT600" s="85"/>
      <c r="DU600" s="85"/>
      <c r="DV600" s="85"/>
      <c r="DW600" s="135"/>
      <c r="DX600" s="90"/>
      <c r="DY600" s="126"/>
      <c r="DZ600" s="19"/>
      <c r="EA600" s="19"/>
      <c r="EB600" s="194"/>
      <c r="EC600" s="194"/>
      <c r="ED600" s="194"/>
      <c r="EE600" s="714"/>
      <c r="EF600" s="715"/>
      <c r="EG600" s="391"/>
      <c r="EH600" s="19"/>
      <c r="EI600" s="19"/>
      <c r="EJ600" s="85"/>
      <c r="EK600" s="85"/>
      <c r="EL600" s="85"/>
      <c r="EM600" s="135"/>
      <c r="EN600" s="90"/>
      <c r="EO600" s="126"/>
      <c r="EP600" s="19"/>
      <c r="EQ600" s="19"/>
    </row>
    <row r="601" spans="1:147" ht="37.5" customHeight="1">
      <c r="A601" s="88"/>
      <c r="B601" s="88"/>
      <c r="C601" s="88"/>
      <c r="D601" s="85"/>
      <c r="E601" s="85"/>
      <c r="F601" s="85"/>
      <c r="G601" s="135"/>
      <c r="H601" s="90"/>
      <c r="I601" s="126"/>
      <c r="J601" s="19"/>
      <c r="K601" s="19"/>
      <c r="L601" s="85"/>
      <c r="M601" s="85"/>
      <c r="N601" s="85"/>
      <c r="O601" s="135"/>
      <c r="P601" s="90"/>
      <c r="Q601" s="126"/>
      <c r="R601" s="19"/>
      <c r="S601" s="19"/>
      <c r="T601" s="85"/>
      <c r="U601" s="85"/>
      <c r="V601" s="85"/>
      <c r="W601" s="135"/>
      <c r="X601" s="90"/>
      <c r="Y601" s="126"/>
      <c r="Z601" s="19"/>
      <c r="AA601" s="19"/>
      <c r="AB601" s="85"/>
      <c r="AC601" s="85"/>
      <c r="AD601" s="85"/>
      <c r="AE601" s="135"/>
      <c r="AF601" s="90"/>
      <c r="AG601" s="126"/>
      <c r="AH601" s="19"/>
      <c r="AI601" s="19"/>
      <c r="AJ601" s="85"/>
      <c r="AK601" s="85"/>
      <c r="AL601" s="85"/>
      <c r="AM601" s="135"/>
      <c r="AN601" s="90"/>
      <c r="AO601" s="126"/>
      <c r="AP601" s="19"/>
      <c r="AQ601" s="19"/>
      <c r="AR601" s="85"/>
      <c r="AS601" s="85"/>
      <c r="AT601" s="85"/>
      <c r="AU601" s="135"/>
      <c r="AV601" s="90"/>
      <c r="AW601" s="126"/>
      <c r="AX601" s="19"/>
      <c r="AY601" s="19"/>
      <c r="AZ601" s="85"/>
      <c r="BA601" s="85"/>
      <c r="BB601" s="85"/>
      <c r="BC601" s="135"/>
      <c r="BD601" s="90"/>
      <c r="BE601" s="126"/>
      <c r="BF601" s="19"/>
      <c r="BG601" s="19"/>
      <c r="BH601" s="85"/>
      <c r="BI601" s="85"/>
      <c r="BJ601" s="85"/>
      <c r="BK601" s="135"/>
      <c r="BL601" s="90"/>
      <c r="BM601" s="126"/>
      <c r="BN601" s="19"/>
      <c r="BO601" s="19"/>
      <c r="BP601" s="85"/>
      <c r="BQ601" s="85"/>
      <c r="BR601" s="85"/>
      <c r="BS601" s="135"/>
      <c r="BT601" s="90"/>
      <c r="BU601" s="126"/>
      <c r="BV601" s="19"/>
      <c r="BW601" s="19"/>
      <c r="BX601" s="85"/>
      <c r="BY601" s="85"/>
      <c r="BZ601" s="85"/>
      <c r="CA601" s="135"/>
      <c r="CB601" s="90"/>
      <c r="CC601" s="126"/>
      <c r="CD601" s="19"/>
      <c r="CE601" s="19"/>
      <c r="CF601" s="85"/>
      <c r="CG601" s="85"/>
      <c r="CH601" s="85"/>
      <c r="CI601" s="135"/>
      <c r="CJ601" s="90"/>
      <c r="CK601" s="126"/>
      <c r="CL601" s="19"/>
      <c r="CM601" s="19"/>
      <c r="CN601" s="85"/>
      <c r="CO601" s="85"/>
      <c r="CP601" s="85"/>
      <c r="CQ601" s="135"/>
      <c r="CR601" s="90"/>
      <c r="CS601" s="126"/>
      <c r="CT601" s="19"/>
      <c r="CU601" s="19"/>
      <c r="CV601" s="85"/>
      <c r="CW601" s="85"/>
      <c r="CX601" s="85"/>
      <c r="CY601" s="135"/>
      <c r="CZ601" s="90"/>
      <c r="DA601" s="126"/>
      <c r="DB601" s="19"/>
      <c r="DC601" s="19"/>
      <c r="DD601" s="85"/>
      <c r="DE601" s="85"/>
      <c r="DF601" s="85"/>
      <c r="DG601" s="135"/>
      <c r="DH601" s="90"/>
      <c r="DI601" s="126"/>
      <c r="DJ601" s="19"/>
      <c r="DK601" s="19"/>
      <c r="DL601" s="85"/>
      <c r="DM601" s="85"/>
      <c r="DN601" s="85"/>
      <c r="DO601" s="135"/>
      <c r="DP601" s="90"/>
      <c r="DQ601" s="126"/>
      <c r="DR601" s="19"/>
      <c r="DS601" s="19"/>
      <c r="DT601" s="85"/>
      <c r="DU601" s="85"/>
      <c r="DV601" s="85"/>
      <c r="DW601" s="135"/>
      <c r="DX601" s="90"/>
      <c r="DY601" s="126"/>
      <c r="DZ601" s="19"/>
      <c r="EA601" s="19"/>
      <c r="EB601" s="194"/>
      <c r="EC601" s="194"/>
      <c r="ED601" s="194"/>
      <c r="EE601" s="714"/>
      <c r="EF601" s="715"/>
      <c r="EG601" s="391"/>
      <c r="EH601" s="19"/>
      <c r="EI601" s="19"/>
      <c r="EJ601" s="85"/>
      <c r="EK601" s="85"/>
      <c r="EL601" s="85"/>
      <c r="EM601" s="135"/>
      <c r="EN601" s="90"/>
      <c r="EO601" s="126"/>
      <c r="EP601" s="19"/>
      <c r="EQ601" s="19"/>
    </row>
    <row r="602" spans="1:147" ht="37.5" customHeight="1">
      <c r="A602" s="88"/>
      <c r="B602" s="88"/>
      <c r="C602" s="88"/>
      <c r="D602" s="85"/>
      <c r="E602" s="85"/>
      <c r="F602" s="85"/>
      <c r="G602" s="135"/>
      <c r="H602" s="90"/>
      <c r="I602" s="126"/>
      <c r="J602" s="19"/>
      <c r="K602" s="19"/>
      <c r="L602" s="85"/>
      <c r="M602" s="85"/>
      <c r="N602" s="85"/>
      <c r="O602" s="135"/>
      <c r="P602" s="90"/>
      <c r="Q602" s="126"/>
      <c r="R602" s="19"/>
      <c r="S602" s="19"/>
      <c r="T602" s="85"/>
      <c r="U602" s="85"/>
      <c r="V602" s="85"/>
      <c r="W602" s="135"/>
      <c r="X602" s="90"/>
      <c r="Y602" s="126"/>
      <c r="Z602" s="19"/>
      <c r="AA602" s="19"/>
      <c r="AB602" s="85"/>
      <c r="AC602" s="85"/>
      <c r="AD602" s="85"/>
      <c r="AE602" s="135"/>
      <c r="AF602" s="90"/>
      <c r="AG602" s="126"/>
      <c r="AH602" s="19"/>
      <c r="AI602" s="19"/>
      <c r="AJ602" s="85"/>
      <c r="AK602" s="85"/>
      <c r="AL602" s="85"/>
      <c r="AM602" s="135"/>
      <c r="AN602" s="90"/>
      <c r="AO602" s="126"/>
      <c r="AP602" s="19"/>
      <c r="AQ602" s="19"/>
      <c r="AR602" s="85"/>
      <c r="AS602" s="85"/>
      <c r="AT602" s="85"/>
      <c r="AU602" s="135"/>
      <c r="AV602" s="90"/>
      <c r="AW602" s="126"/>
      <c r="AX602" s="19"/>
      <c r="AY602" s="19"/>
      <c r="AZ602" s="85"/>
      <c r="BA602" s="85"/>
      <c r="BB602" s="85"/>
      <c r="BC602" s="135"/>
      <c r="BD602" s="90"/>
      <c r="BE602" s="126"/>
      <c r="BF602" s="19"/>
      <c r="BG602" s="19"/>
      <c r="BH602" s="85"/>
      <c r="BI602" s="85"/>
      <c r="BJ602" s="85"/>
      <c r="BK602" s="135"/>
      <c r="BL602" s="90"/>
      <c r="BM602" s="126"/>
      <c r="BN602" s="19"/>
      <c r="BO602" s="19"/>
      <c r="BP602" s="85"/>
      <c r="BQ602" s="85"/>
      <c r="BR602" s="85"/>
      <c r="BS602" s="135"/>
      <c r="BT602" s="90"/>
      <c r="BU602" s="126"/>
      <c r="BV602" s="19"/>
      <c r="BW602" s="19"/>
      <c r="BX602" s="85"/>
      <c r="BY602" s="85"/>
      <c r="BZ602" s="85"/>
      <c r="CA602" s="135"/>
      <c r="CB602" s="90"/>
      <c r="CC602" s="126"/>
      <c r="CD602" s="19"/>
      <c r="CE602" s="19"/>
      <c r="CF602" s="85"/>
      <c r="CG602" s="85"/>
      <c r="CH602" s="85"/>
      <c r="CI602" s="135"/>
      <c r="CJ602" s="90"/>
      <c r="CK602" s="126"/>
      <c r="CL602" s="19"/>
      <c r="CM602" s="19"/>
      <c r="CN602" s="85"/>
      <c r="CO602" s="85"/>
      <c r="CP602" s="85"/>
      <c r="CQ602" s="135"/>
      <c r="CR602" s="90"/>
      <c r="CS602" s="126"/>
      <c r="CT602" s="19"/>
      <c r="CU602" s="19"/>
      <c r="CV602" s="85"/>
      <c r="CW602" s="85"/>
      <c r="CX602" s="85"/>
      <c r="CY602" s="135"/>
      <c r="CZ602" s="90"/>
      <c r="DA602" s="126"/>
      <c r="DB602" s="19"/>
      <c r="DC602" s="19"/>
      <c r="DD602" s="85"/>
      <c r="DE602" s="85"/>
      <c r="DF602" s="85"/>
      <c r="DG602" s="135"/>
      <c r="DH602" s="90"/>
      <c r="DI602" s="126"/>
      <c r="DJ602" s="19"/>
      <c r="DK602" s="19"/>
      <c r="DL602" s="85"/>
      <c r="DM602" s="85"/>
      <c r="DN602" s="85"/>
      <c r="DO602" s="135"/>
      <c r="DP602" s="90"/>
      <c r="DQ602" s="126"/>
      <c r="DR602" s="19"/>
      <c r="DS602" s="19"/>
      <c r="DT602" s="85"/>
      <c r="DU602" s="85"/>
      <c r="DV602" s="85"/>
      <c r="DW602" s="135"/>
      <c r="DX602" s="90"/>
      <c r="DY602" s="126"/>
      <c r="DZ602" s="19"/>
      <c r="EA602" s="19"/>
      <c r="EB602" s="194"/>
      <c r="EC602" s="194"/>
      <c r="ED602" s="194"/>
      <c r="EE602" s="714"/>
      <c r="EF602" s="715"/>
      <c r="EG602" s="391"/>
      <c r="EH602" s="19"/>
      <c r="EI602" s="19"/>
      <c r="EJ602" s="85"/>
      <c r="EK602" s="85"/>
      <c r="EL602" s="85"/>
      <c r="EM602" s="135"/>
      <c r="EN602" s="90"/>
      <c r="EO602" s="126"/>
      <c r="EP602" s="19"/>
      <c r="EQ602" s="19"/>
    </row>
    <row r="603" spans="1:147" ht="37.5" customHeight="1">
      <c r="A603" s="88"/>
      <c r="B603" s="88"/>
      <c r="C603" s="88"/>
      <c r="D603" s="85"/>
      <c r="E603" s="85"/>
      <c r="F603" s="85"/>
      <c r="G603" s="135"/>
      <c r="H603" s="90"/>
      <c r="I603" s="126"/>
      <c r="J603" s="19"/>
      <c r="K603" s="19"/>
      <c r="L603" s="85"/>
      <c r="M603" s="85"/>
      <c r="N603" s="85"/>
      <c r="O603" s="135"/>
      <c r="P603" s="90"/>
      <c r="Q603" s="126"/>
      <c r="R603" s="19"/>
      <c r="S603" s="19"/>
      <c r="T603" s="85"/>
      <c r="U603" s="85"/>
      <c r="V603" s="85"/>
      <c r="W603" s="135"/>
      <c r="X603" s="90"/>
      <c r="Y603" s="126"/>
      <c r="Z603" s="19"/>
      <c r="AA603" s="19"/>
      <c r="AB603" s="85"/>
      <c r="AC603" s="85"/>
      <c r="AD603" s="85"/>
      <c r="AE603" s="135"/>
      <c r="AF603" s="90"/>
      <c r="AG603" s="126"/>
      <c r="AH603" s="19"/>
      <c r="AI603" s="19"/>
      <c r="AJ603" s="85"/>
      <c r="AK603" s="85"/>
      <c r="AL603" s="85"/>
      <c r="AM603" s="135"/>
      <c r="AN603" s="90"/>
      <c r="AO603" s="126"/>
      <c r="AP603" s="19"/>
      <c r="AQ603" s="19"/>
      <c r="AR603" s="85"/>
      <c r="AS603" s="85"/>
      <c r="AT603" s="85"/>
      <c r="AU603" s="135"/>
      <c r="AV603" s="90"/>
      <c r="AW603" s="126"/>
      <c r="AX603" s="19"/>
      <c r="AY603" s="19"/>
      <c r="AZ603" s="85"/>
      <c r="BA603" s="85"/>
      <c r="BB603" s="85"/>
      <c r="BC603" s="135"/>
      <c r="BD603" s="90"/>
      <c r="BE603" s="126"/>
      <c r="BF603" s="19"/>
      <c r="BG603" s="19"/>
      <c r="BH603" s="85"/>
      <c r="BI603" s="85"/>
      <c r="BJ603" s="85"/>
      <c r="BK603" s="135"/>
      <c r="BL603" s="90"/>
      <c r="BM603" s="126"/>
      <c r="BN603" s="19"/>
      <c r="BO603" s="19"/>
      <c r="BP603" s="85"/>
      <c r="BQ603" s="85"/>
      <c r="BR603" s="85"/>
      <c r="BS603" s="135"/>
      <c r="BT603" s="90"/>
      <c r="BU603" s="126"/>
      <c r="BV603" s="19"/>
      <c r="BW603" s="19"/>
      <c r="BX603" s="85"/>
      <c r="BY603" s="85"/>
      <c r="BZ603" s="85"/>
      <c r="CA603" s="135"/>
      <c r="CB603" s="90"/>
      <c r="CC603" s="126"/>
      <c r="CD603" s="19"/>
      <c r="CE603" s="19"/>
      <c r="CF603" s="85"/>
      <c r="CG603" s="85"/>
      <c r="CH603" s="85"/>
      <c r="CI603" s="135"/>
      <c r="CJ603" s="90"/>
      <c r="CK603" s="126"/>
      <c r="CL603" s="19"/>
      <c r="CM603" s="19"/>
      <c r="CN603" s="85"/>
      <c r="CO603" s="85"/>
      <c r="CP603" s="85"/>
      <c r="CQ603" s="135"/>
      <c r="CR603" s="90"/>
      <c r="CS603" s="126"/>
      <c r="CT603" s="19"/>
      <c r="CU603" s="19"/>
      <c r="CV603" s="85"/>
      <c r="CW603" s="85"/>
      <c r="CX603" s="85"/>
      <c r="CY603" s="135"/>
      <c r="CZ603" s="90"/>
      <c r="DA603" s="126"/>
      <c r="DB603" s="19"/>
      <c r="DC603" s="19"/>
      <c r="DD603" s="85"/>
      <c r="DE603" s="85"/>
      <c r="DF603" s="85"/>
      <c r="DG603" s="135"/>
      <c r="DH603" s="90"/>
      <c r="DI603" s="126"/>
      <c r="DJ603" s="19"/>
      <c r="DK603" s="19"/>
      <c r="DL603" s="85"/>
      <c r="DM603" s="85"/>
      <c r="DN603" s="85"/>
      <c r="DO603" s="135"/>
      <c r="DP603" s="90"/>
      <c r="DQ603" s="126"/>
      <c r="DR603" s="19"/>
      <c r="DS603" s="19"/>
      <c r="DT603" s="85"/>
      <c r="DU603" s="85"/>
      <c r="DV603" s="85"/>
      <c r="DW603" s="135"/>
      <c r="DX603" s="90"/>
      <c r="DY603" s="126"/>
      <c r="DZ603" s="19"/>
      <c r="EA603" s="19"/>
      <c r="EB603" s="194"/>
      <c r="EC603" s="194"/>
      <c r="ED603" s="194"/>
      <c r="EE603" s="714"/>
      <c r="EF603" s="715"/>
      <c r="EG603" s="391"/>
      <c r="EH603" s="19"/>
      <c r="EI603" s="19"/>
      <c r="EJ603" s="85"/>
      <c r="EK603" s="85"/>
      <c r="EL603" s="85"/>
      <c r="EM603" s="135"/>
      <c r="EN603" s="90"/>
      <c r="EO603" s="126"/>
      <c r="EP603" s="19"/>
      <c r="EQ603" s="19"/>
    </row>
    <row r="604" spans="1:147" ht="37.5" customHeight="1">
      <c r="A604" s="88"/>
      <c r="B604" s="88"/>
      <c r="C604" s="88"/>
      <c r="D604" s="85"/>
      <c r="E604" s="85"/>
      <c r="F604" s="85"/>
      <c r="G604" s="135"/>
      <c r="H604" s="90"/>
      <c r="I604" s="126"/>
      <c r="J604" s="19"/>
      <c r="K604" s="19"/>
      <c r="L604" s="85"/>
      <c r="M604" s="85"/>
      <c r="N604" s="85"/>
      <c r="O604" s="135"/>
      <c r="P604" s="90"/>
      <c r="Q604" s="126"/>
      <c r="R604" s="19"/>
      <c r="S604" s="19"/>
      <c r="T604" s="85"/>
      <c r="U604" s="85"/>
      <c r="V604" s="85"/>
      <c r="W604" s="135"/>
      <c r="X604" s="90"/>
      <c r="Y604" s="126"/>
      <c r="Z604" s="19"/>
      <c r="AA604" s="19"/>
      <c r="AB604" s="85"/>
      <c r="AC604" s="85"/>
      <c r="AD604" s="85"/>
      <c r="AE604" s="135"/>
      <c r="AF604" s="90"/>
      <c r="AG604" s="126"/>
      <c r="AH604" s="19"/>
      <c r="AI604" s="19"/>
      <c r="AJ604" s="85"/>
      <c r="AK604" s="85"/>
      <c r="AL604" s="85"/>
      <c r="AM604" s="135"/>
      <c r="AN604" s="90"/>
      <c r="AO604" s="126"/>
      <c r="AP604" s="19"/>
      <c r="AQ604" s="19"/>
      <c r="AR604" s="85"/>
      <c r="AS604" s="85"/>
      <c r="AT604" s="85"/>
      <c r="AU604" s="135"/>
      <c r="AV604" s="90"/>
      <c r="AW604" s="126"/>
      <c r="AX604" s="19"/>
      <c r="AY604" s="19"/>
      <c r="AZ604" s="85"/>
      <c r="BA604" s="85"/>
      <c r="BB604" s="85"/>
      <c r="BC604" s="135"/>
      <c r="BD604" s="90"/>
      <c r="BE604" s="126"/>
      <c r="BF604" s="19"/>
      <c r="BG604" s="19"/>
      <c r="BH604" s="85"/>
      <c r="BI604" s="85"/>
      <c r="BJ604" s="85"/>
      <c r="BK604" s="135"/>
      <c r="BL604" s="90"/>
      <c r="BM604" s="126"/>
      <c r="BN604" s="19"/>
      <c r="BO604" s="19"/>
      <c r="BP604" s="85"/>
      <c r="BQ604" s="85"/>
      <c r="BR604" s="85"/>
      <c r="BS604" s="135"/>
      <c r="BT604" s="90"/>
      <c r="BU604" s="126"/>
      <c r="BV604" s="19"/>
      <c r="BW604" s="19"/>
      <c r="BX604" s="85"/>
      <c r="BY604" s="85"/>
      <c r="BZ604" s="85"/>
      <c r="CA604" s="135"/>
      <c r="CB604" s="90"/>
      <c r="CC604" s="126"/>
      <c r="CD604" s="19"/>
      <c r="CE604" s="19"/>
      <c r="CF604" s="85"/>
      <c r="CG604" s="85"/>
      <c r="CH604" s="85"/>
      <c r="CI604" s="135"/>
      <c r="CJ604" s="90"/>
      <c r="CK604" s="126"/>
      <c r="CL604" s="19"/>
      <c r="CM604" s="19"/>
      <c r="CN604" s="85"/>
      <c r="CO604" s="85"/>
      <c r="CP604" s="85"/>
      <c r="CQ604" s="135"/>
      <c r="CR604" s="90"/>
      <c r="CS604" s="126"/>
      <c r="CT604" s="19"/>
      <c r="CU604" s="19"/>
      <c r="CV604" s="85"/>
      <c r="CW604" s="85"/>
      <c r="CX604" s="85"/>
      <c r="CY604" s="135"/>
      <c r="CZ604" s="90"/>
      <c r="DA604" s="126"/>
      <c r="DB604" s="19"/>
      <c r="DC604" s="19"/>
      <c r="DD604" s="85"/>
      <c r="DE604" s="85"/>
      <c r="DF604" s="85"/>
      <c r="DG604" s="135"/>
      <c r="DH604" s="90"/>
      <c r="DI604" s="126"/>
      <c r="DJ604" s="19"/>
      <c r="DK604" s="19"/>
      <c r="DL604" s="85"/>
      <c r="DM604" s="85"/>
      <c r="DN604" s="85"/>
      <c r="DO604" s="135"/>
      <c r="DP604" s="90"/>
      <c r="DQ604" s="126"/>
      <c r="DR604" s="19"/>
      <c r="DS604" s="19"/>
      <c r="DT604" s="85"/>
      <c r="DU604" s="85"/>
      <c r="DV604" s="85"/>
      <c r="DW604" s="135"/>
      <c r="DX604" s="90"/>
      <c r="DY604" s="126"/>
      <c r="DZ604" s="19"/>
      <c r="EA604" s="19"/>
      <c r="EB604" s="194"/>
      <c r="EC604" s="194"/>
      <c r="ED604" s="194"/>
      <c r="EE604" s="714"/>
      <c r="EF604" s="715"/>
      <c r="EG604" s="391"/>
      <c r="EH604" s="19"/>
      <c r="EI604" s="19"/>
      <c r="EJ604" s="85"/>
      <c r="EK604" s="85"/>
      <c r="EL604" s="85"/>
      <c r="EM604" s="135"/>
      <c r="EN604" s="90"/>
      <c r="EO604" s="126"/>
      <c r="EP604" s="19"/>
      <c r="EQ604" s="19"/>
    </row>
    <row r="605" spans="1:147" ht="37.5" customHeight="1">
      <c r="A605" s="88"/>
      <c r="B605" s="88"/>
      <c r="C605" s="88"/>
      <c r="D605" s="85"/>
      <c r="E605" s="85"/>
      <c r="F605" s="85"/>
      <c r="G605" s="135"/>
      <c r="H605" s="90"/>
      <c r="I605" s="126"/>
      <c r="J605" s="19"/>
      <c r="K605" s="19"/>
      <c r="L605" s="85"/>
      <c r="M605" s="85"/>
      <c r="N605" s="85"/>
      <c r="O605" s="135"/>
      <c r="P605" s="90"/>
      <c r="Q605" s="126"/>
      <c r="R605" s="19"/>
      <c r="S605" s="19"/>
      <c r="T605" s="85"/>
      <c r="U605" s="85"/>
      <c r="V605" s="85"/>
      <c r="W605" s="135"/>
      <c r="X605" s="90"/>
      <c r="Y605" s="126"/>
      <c r="Z605" s="19"/>
      <c r="AA605" s="19"/>
      <c r="AB605" s="85"/>
      <c r="AC605" s="85"/>
      <c r="AD605" s="85"/>
      <c r="AE605" s="135"/>
      <c r="AF605" s="90"/>
      <c r="AG605" s="126"/>
      <c r="AH605" s="19"/>
      <c r="AI605" s="19"/>
      <c r="AJ605" s="85"/>
      <c r="AK605" s="85"/>
      <c r="AL605" s="85"/>
      <c r="AM605" s="135"/>
      <c r="AN605" s="90"/>
      <c r="AO605" s="126"/>
      <c r="AP605" s="19"/>
      <c r="AQ605" s="19"/>
      <c r="AR605" s="85"/>
      <c r="AS605" s="85"/>
      <c r="AT605" s="85"/>
      <c r="AU605" s="135"/>
      <c r="AV605" s="90"/>
      <c r="AW605" s="126"/>
      <c r="AX605" s="19"/>
      <c r="AY605" s="19"/>
      <c r="AZ605" s="85"/>
      <c r="BA605" s="85"/>
      <c r="BB605" s="85"/>
      <c r="BC605" s="135"/>
      <c r="BD605" s="90"/>
      <c r="BE605" s="126"/>
      <c r="BF605" s="19"/>
      <c r="BG605" s="19"/>
      <c r="BH605" s="85"/>
      <c r="BI605" s="85"/>
      <c r="BJ605" s="85"/>
      <c r="BK605" s="135"/>
      <c r="BL605" s="90"/>
      <c r="BM605" s="126"/>
      <c r="BN605" s="19"/>
      <c r="BO605" s="19"/>
      <c r="BP605" s="85"/>
      <c r="BQ605" s="85"/>
      <c r="BR605" s="85"/>
      <c r="BS605" s="135"/>
      <c r="BT605" s="90"/>
      <c r="BU605" s="126"/>
      <c r="BV605" s="19"/>
      <c r="BW605" s="19"/>
      <c r="BX605" s="85"/>
      <c r="BY605" s="85"/>
      <c r="BZ605" s="85"/>
      <c r="CA605" s="135"/>
      <c r="CB605" s="90"/>
      <c r="CC605" s="126"/>
      <c r="CD605" s="19"/>
      <c r="CE605" s="19"/>
      <c r="CF605" s="85"/>
      <c r="CG605" s="85"/>
      <c r="CH605" s="85"/>
      <c r="CI605" s="135"/>
      <c r="CJ605" s="90"/>
      <c r="CK605" s="126"/>
      <c r="CL605" s="19"/>
      <c r="CM605" s="19"/>
      <c r="CN605" s="85"/>
      <c r="CO605" s="85"/>
      <c r="CP605" s="85"/>
      <c r="CQ605" s="135"/>
      <c r="CR605" s="90"/>
      <c r="CS605" s="126"/>
      <c r="CT605" s="19"/>
      <c r="CU605" s="19"/>
      <c r="CV605" s="85"/>
      <c r="CW605" s="85"/>
      <c r="CX605" s="85"/>
      <c r="CY605" s="135"/>
      <c r="CZ605" s="90"/>
      <c r="DA605" s="126"/>
      <c r="DB605" s="19"/>
      <c r="DC605" s="19"/>
      <c r="DD605" s="85"/>
      <c r="DE605" s="85"/>
      <c r="DF605" s="85"/>
      <c r="DG605" s="135"/>
      <c r="DH605" s="90"/>
      <c r="DI605" s="126"/>
      <c r="DJ605" s="19"/>
      <c r="DK605" s="19"/>
      <c r="DL605" s="85"/>
      <c r="DM605" s="85"/>
      <c r="DN605" s="85"/>
      <c r="DO605" s="135"/>
      <c r="DP605" s="90"/>
      <c r="DQ605" s="126"/>
      <c r="DR605" s="19"/>
      <c r="DS605" s="19"/>
      <c r="DT605" s="85"/>
      <c r="DU605" s="85"/>
      <c r="DV605" s="85"/>
      <c r="DW605" s="135"/>
      <c r="DX605" s="90"/>
      <c r="DY605" s="126"/>
      <c r="DZ605" s="19"/>
      <c r="EA605" s="19"/>
      <c r="EB605" s="194"/>
      <c r="EC605" s="194"/>
      <c r="ED605" s="194"/>
      <c r="EE605" s="714"/>
      <c r="EF605" s="715"/>
      <c r="EG605" s="391"/>
      <c r="EH605" s="19"/>
      <c r="EI605" s="19"/>
      <c r="EJ605" s="85"/>
      <c r="EK605" s="85"/>
      <c r="EL605" s="85"/>
      <c r="EM605" s="135"/>
      <c r="EN605" s="90"/>
      <c r="EO605" s="126"/>
      <c r="EP605" s="19"/>
      <c r="EQ605" s="19"/>
    </row>
    <row r="606" spans="1:147" ht="37.5" customHeight="1">
      <c r="A606" s="88"/>
      <c r="B606" s="88"/>
      <c r="C606" s="88"/>
      <c r="D606" s="85"/>
      <c r="E606" s="85"/>
      <c r="F606" s="85"/>
      <c r="G606" s="135"/>
      <c r="H606" s="90"/>
      <c r="I606" s="126"/>
      <c r="J606" s="19"/>
      <c r="K606" s="19"/>
      <c r="L606" s="85"/>
      <c r="M606" s="85"/>
      <c r="N606" s="85"/>
      <c r="O606" s="135"/>
      <c r="P606" s="90"/>
      <c r="Q606" s="126"/>
      <c r="R606" s="19"/>
      <c r="S606" s="19"/>
      <c r="T606" s="85"/>
      <c r="U606" s="85"/>
      <c r="V606" s="85"/>
      <c r="W606" s="135"/>
      <c r="X606" s="90"/>
      <c r="Y606" s="126"/>
      <c r="Z606" s="19"/>
      <c r="AA606" s="19"/>
      <c r="AB606" s="85"/>
      <c r="AC606" s="85"/>
      <c r="AD606" s="85"/>
      <c r="AE606" s="135"/>
      <c r="AF606" s="90"/>
      <c r="AG606" s="126"/>
      <c r="AH606" s="19"/>
      <c r="AI606" s="19"/>
      <c r="AJ606" s="85"/>
      <c r="AK606" s="85"/>
      <c r="AL606" s="85"/>
      <c r="AM606" s="135"/>
      <c r="AN606" s="90"/>
      <c r="AO606" s="126"/>
      <c r="AP606" s="19"/>
      <c r="AQ606" s="19"/>
      <c r="AR606" s="85"/>
      <c r="AS606" s="85"/>
      <c r="AT606" s="85"/>
      <c r="AU606" s="135"/>
      <c r="AV606" s="90"/>
      <c r="AW606" s="126"/>
      <c r="AX606" s="19"/>
      <c r="AY606" s="19"/>
      <c r="AZ606" s="85"/>
      <c r="BA606" s="85"/>
      <c r="BB606" s="85"/>
      <c r="BC606" s="135"/>
      <c r="BD606" s="90"/>
      <c r="BE606" s="126"/>
      <c r="BF606" s="19"/>
      <c r="BG606" s="19"/>
      <c r="BH606" s="85"/>
      <c r="BI606" s="85"/>
      <c r="BJ606" s="85"/>
      <c r="BK606" s="135"/>
      <c r="BL606" s="90"/>
      <c r="BM606" s="126"/>
      <c r="BN606" s="19"/>
      <c r="BO606" s="19"/>
      <c r="BP606" s="85"/>
      <c r="BQ606" s="85"/>
      <c r="BR606" s="85"/>
      <c r="BS606" s="135"/>
      <c r="BT606" s="90"/>
      <c r="BU606" s="126"/>
      <c r="BV606" s="19"/>
      <c r="BW606" s="19"/>
      <c r="BX606" s="85"/>
      <c r="BY606" s="85"/>
      <c r="BZ606" s="85"/>
      <c r="CA606" s="135"/>
      <c r="CB606" s="90"/>
      <c r="CC606" s="126"/>
      <c r="CD606" s="19"/>
      <c r="CE606" s="19"/>
      <c r="CF606" s="85"/>
      <c r="CG606" s="85"/>
      <c r="CH606" s="85"/>
      <c r="CI606" s="135"/>
      <c r="CJ606" s="90"/>
      <c r="CK606" s="126"/>
      <c r="CL606" s="19"/>
      <c r="CM606" s="19"/>
      <c r="CN606" s="85"/>
      <c r="CO606" s="85"/>
      <c r="CP606" s="85"/>
      <c r="CQ606" s="135"/>
      <c r="CR606" s="90"/>
      <c r="CS606" s="126"/>
      <c r="CT606" s="19"/>
      <c r="CU606" s="19"/>
      <c r="CV606" s="85"/>
      <c r="CW606" s="85"/>
      <c r="CX606" s="85"/>
      <c r="CY606" s="135"/>
      <c r="CZ606" s="90"/>
      <c r="DA606" s="126"/>
      <c r="DB606" s="19"/>
      <c r="DC606" s="19"/>
      <c r="DD606" s="85"/>
      <c r="DE606" s="85"/>
      <c r="DF606" s="85"/>
      <c r="DG606" s="135"/>
      <c r="DH606" s="90"/>
      <c r="DI606" s="126"/>
      <c r="DJ606" s="19"/>
      <c r="DK606" s="19"/>
      <c r="DL606" s="85"/>
      <c r="DM606" s="85"/>
      <c r="DN606" s="85"/>
      <c r="DO606" s="135"/>
      <c r="DP606" s="90"/>
      <c r="DQ606" s="126"/>
      <c r="DR606" s="19"/>
      <c r="DS606" s="19"/>
      <c r="DT606" s="85"/>
      <c r="DU606" s="85"/>
      <c r="DV606" s="85"/>
      <c r="DW606" s="135"/>
      <c r="DX606" s="90"/>
      <c r="DY606" s="126"/>
      <c r="DZ606" s="19"/>
      <c r="EA606" s="19"/>
      <c r="EB606" s="194"/>
      <c r="EC606" s="194"/>
      <c r="ED606" s="194"/>
      <c r="EE606" s="714"/>
      <c r="EF606" s="715"/>
      <c r="EG606" s="391"/>
      <c r="EH606" s="19"/>
      <c r="EI606" s="19"/>
      <c r="EJ606" s="85"/>
      <c r="EK606" s="85"/>
      <c r="EL606" s="85"/>
      <c r="EM606" s="135"/>
      <c r="EN606" s="90"/>
      <c r="EO606" s="126"/>
      <c r="EP606" s="19"/>
      <c r="EQ606" s="19"/>
    </row>
    <row r="607" spans="1:147" ht="37.5" customHeight="1">
      <c r="A607" s="88"/>
      <c r="B607" s="88"/>
      <c r="C607" s="88"/>
      <c r="D607" s="85"/>
      <c r="E607" s="85"/>
      <c r="F607" s="85"/>
      <c r="G607" s="135"/>
      <c r="H607" s="90"/>
      <c r="I607" s="126"/>
      <c r="J607" s="19"/>
      <c r="K607" s="19"/>
      <c r="L607" s="85"/>
      <c r="M607" s="85"/>
      <c r="N607" s="85"/>
      <c r="O607" s="135"/>
      <c r="P607" s="90"/>
      <c r="Q607" s="126"/>
      <c r="R607" s="19"/>
      <c r="S607" s="19"/>
      <c r="T607" s="85"/>
      <c r="U607" s="85"/>
      <c r="V607" s="85"/>
      <c r="W607" s="135"/>
      <c r="X607" s="90"/>
      <c r="Y607" s="126"/>
      <c r="Z607" s="19"/>
      <c r="AA607" s="19"/>
      <c r="AB607" s="85"/>
      <c r="AC607" s="85"/>
      <c r="AD607" s="85"/>
      <c r="AE607" s="135"/>
      <c r="AF607" s="90"/>
      <c r="AG607" s="126"/>
      <c r="AH607" s="19"/>
      <c r="AI607" s="19"/>
      <c r="AJ607" s="85"/>
      <c r="AK607" s="85"/>
      <c r="AL607" s="85"/>
      <c r="AM607" s="135"/>
      <c r="AN607" s="90"/>
      <c r="AO607" s="126"/>
      <c r="AP607" s="19"/>
      <c r="AQ607" s="19"/>
      <c r="AR607" s="85"/>
      <c r="AS607" s="85"/>
      <c r="AT607" s="85"/>
      <c r="AU607" s="135"/>
      <c r="AV607" s="90"/>
      <c r="AW607" s="126"/>
      <c r="AX607" s="19"/>
      <c r="AY607" s="19"/>
      <c r="AZ607" s="85"/>
      <c r="BA607" s="85"/>
      <c r="BB607" s="85"/>
      <c r="BC607" s="135"/>
      <c r="BD607" s="90"/>
      <c r="BE607" s="126"/>
      <c r="BF607" s="19"/>
      <c r="BG607" s="19"/>
      <c r="BH607" s="85"/>
      <c r="BI607" s="85"/>
      <c r="BJ607" s="85"/>
      <c r="BK607" s="135"/>
      <c r="BL607" s="90"/>
      <c r="BM607" s="126"/>
      <c r="BN607" s="19"/>
      <c r="BO607" s="19"/>
      <c r="BP607" s="85"/>
      <c r="BQ607" s="85"/>
      <c r="BR607" s="85"/>
      <c r="BS607" s="135"/>
      <c r="BT607" s="90"/>
      <c r="BU607" s="126"/>
      <c r="BV607" s="19"/>
      <c r="BW607" s="19"/>
      <c r="BX607" s="85"/>
      <c r="BY607" s="85"/>
      <c r="BZ607" s="85"/>
      <c r="CA607" s="135"/>
      <c r="CB607" s="90"/>
      <c r="CC607" s="126"/>
      <c r="CD607" s="19"/>
      <c r="CE607" s="19"/>
      <c r="CF607" s="85"/>
      <c r="CG607" s="85"/>
      <c r="CH607" s="85"/>
      <c r="CI607" s="135"/>
      <c r="CJ607" s="90"/>
      <c r="CK607" s="126"/>
      <c r="CL607" s="19"/>
      <c r="CM607" s="19"/>
      <c r="CN607" s="85"/>
      <c r="CO607" s="85"/>
      <c r="CP607" s="85"/>
      <c r="CQ607" s="135"/>
      <c r="CR607" s="90"/>
      <c r="CS607" s="126"/>
      <c r="CT607" s="19"/>
      <c r="CU607" s="19"/>
      <c r="CV607" s="85"/>
      <c r="CW607" s="85"/>
      <c r="CX607" s="85"/>
      <c r="CY607" s="135"/>
      <c r="CZ607" s="90"/>
      <c r="DA607" s="126"/>
      <c r="DB607" s="19"/>
      <c r="DC607" s="19"/>
      <c r="DD607" s="85"/>
      <c r="DE607" s="85"/>
      <c r="DF607" s="85"/>
      <c r="DG607" s="135"/>
      <c r="DH607" s="90"/>
      <c r="DI607" s="126"/>
      <c r="DJ607" s="19"/>
      <c r="DK607" s="19"/>
      <c r="DL607" s="85"/>
      <c r="DM607" s="85"/>
      <c r="DN607" s="85"/>
      <c r="DO607" s="135"/>
      <c r="DP607" s="90"/>
      <c r="DQ607" s="126"/>
      <c r="DR607" s="19"/>
      <c r="DS607" s="19"/>
      <c r="DT607" s="85"/>
      <c r="DU607" s="85"/>
      <c r="DV607" s="85"/>
      <c r="DW607" s="135"/>
      <c r="DX607" s="90"/>
      <c r="DY607" s="126"/>
      <c r="DZ607" s="19"/>
      <c r="EA607" s="19"/>
      <c r="EB607" s="194"/>
      <c r="EC607" s="194"/>
      <c r="ED607" s="194"/>
      <c r="EE607" s="714"/>
      <c r="EF607" s="715"/>
      <c r="EG607" s="391"/>
      <c r="EH607" s="19"/>
      <c r="EI607" s="19"/>
      <c r="EJ607" s="85"/>
      <c r="EK607" s="85"/>
      <c r="EL607" s="85"/>
      <c r="EM607" s="135"/>
      <c r="EN607" s="90"/>
      <c r="EO607" s="126"/>
      <c r="EP607" s="19"/>
      <c r="EQ607" s="19"/>
    </row>
    <row r="608" spans="1:147" ht="37.5" customHeight="1">
      <c r="A608" s="88"/>
      <c r="B608" s="88"/>
      <c r="C608" s="88"/>
      <c r="D608" s="85"/>
      <c r="E608" s="85"/>
      <c r="F608" s="85"/>
      <c r="G608" s="135"/>
      <c r="H608" s="90"/>
      <c r="I608" s="126"/>
      <c r="J608" s="19"/>
      <c r="K608" s="19"/>
      <c r="L608" s="85"/>
      <c r="M608" s="85"/>
      <c r="N608" s="85"/>
      <c r="O608" s="135"/>
      <c r="P608" s="90"/>
      <c r="Q608" s="126"/>
      <c r="R608" s="19"/>
      <c r="S608" s="19"/>
      <c r="T608" s="85"/>
      <c r="U608" s="85"/>
      <c r="V608" s="85"/>
      <c r="W608" s="135"/>
      <c r="X608" s="90"/>
      <c r="Y608" s="126"/>
      <c r="Z608" s="19"/>
      <c r="AA608" s="19"/>
      <c r="AB608" s="85"/>
      <c r="AC608" s="85"/>
      <c r="AD608" s="85"/>
      <c r="AE608" s="135"/>
      <c r="AF608" s="90"/>
      <c r="AG608" s="126"/>
      <c r="AH608" s="19"/>
      <c r="AI608" s="19"/>
      <c r="AJ608" s="85"/>
      <c r="AK608" s="85"/>
      <c r="AL608" s="85"/>
      <c r="AM608" s="135"/>
      <c r="AN608" s="90"/>
      <c r="AO608" s="126"/>
      <c r="AP608" s="19"/>
      <c r="AQ608" s="19"/>
      <c r="AR608" s="85"/>
      <c r="AS608" s="85"/>
      <c r="AT608" s="85"/>
      <c r="AU608" s="135"/>
      <c r="AV608" s="90"/>
      <c r="AW608" s="126"/>
      <c r="AX608" s="19"/>
      <c r="AY608" s="19"/>
      <c r="AZ608" s="85"/>
      <c r="BA608" s="85"/>
      <c r="BB608" s="85"/>
      <c r="BC608" s="135"/>
      <c r="BD608" s="90"/>
      <c r="BE608" s="126"/>
      <c r="BF608" s="19"/>
      <c r="BG608" s="19"/>
      <c r="BH608" s="85"/>
      <c r="BI608" s="85"/>
      <c r="BJ608" s="85"/>
      <c r="BK608" s="135"/>
      <c r="BL608" s="90"/>
      <c r="BM608" s="126"/>
      <c r="BN608" s="19"/>
      <c r="BO608" s="19"/>
      <c r="BP608" s="85"/>
      <c r="BQ608" s="85"/>
      <c r="BR608" s="85"/>
      <c r="BS608" s="135"/>
      <c r="BT608" s="90"/>
      <c r="BU608" s="126"/>
      <c r="BV608" s="19"/>
      <c r="BW608" s="19"/>
      <c r="BX608" s="85"/>
      <c r="BY608" s="85"/>
      <c r="BZ608" s="85"/>
      <c r="CA608" s="135"/>
      <c r="CB608" s="90"/>
      <c r="CC608" s="126"/>
      <c r="CD608" s="19"/>
      <c r="CE608" s="19"/>
      <c r="CF608" s="85"/>
      <c r="CG608" s="85"/>
      <c r="CH608" s="85"/>
      <c r="CI608" s="135"/>
      <c r="CJ608" s="90"/>
      <c r="CK608" s="126"/>
      <c r="CL608" s="19"/>
      <c r="CM608" s="19"/>
      <c r="CN608" s="85"/>
      <c r="CO608" s="85"/>
      <c r="CP608" s="85"/>
      <c r="CQ608" s="135"/>
      <c r="CR608" s="90"/>
      <c r="CS608" s="126"/>
      <c r="CT608" s="19"/>
      <c r="CU608" s="19"/>
      <c r="CV608" s="85"/>
      <c r="CW608" s="85"/>
      <c r="CX608" s="85"/>
      <c r="CY608" s="135"/>
      <c r="CZ608" s="90"/>
      <c r="DA608" s="126"/>
      <c r="DB608" s="19"/>
      <c r="DC608" s="19"/>
      <c r="DD608" s="85"/>
      <c r="DE608" s="85"/>
      <c r="DF608" s="85"/>
      <c r="DG608" s="135"/>
      <c r="DH608" s="90"/>
      <c r="DI608" s="126"/>
      <c r="DJ608" s="19"/>
      <c r="DK608" s="19"/>
      <c r="DL608" s="85"/>
      <c r="DM608" s="85"/>
      <c r="DN608" s="85"/>
      <c r="DO608" s="135"/>
      <c r="DP608" s="90"/>
      <c r="DQ608" s="126"/>
      <c r="DR608" s="19"/>
      <c r="DS608" s="19"/>
      <c r="DT608" s="85"/>
      <c r="DU608" s="85"/>
      <c r="DV608" s="85"/>
      <c r="DW608" s="135"/>
      <c r="DX608" s="90"/>
      <c r="DY608" s="126"/>
      <c r="DZ608" s="19"/>
      <c r="EA608" s="19"/>
      <c r="EB608" s="194"/>
      <c r="EC608" s="194"/>
      <c r="ED608" s="194"/>
      <c r="EE608" s="714"/>
      <c r="EF608" s="715"/>
      <c r="EG608" s="391"/>
      <c r="EH608" s="19"/>
      <c r="EI608" s="19"/>
      <c r="EJ608" s="85"/>
      <c r="EK608" s="85"/>
      <c r="EL608" s="85"/>
      <c r="EM608" s="135"/>
      <c r="EN608" s="90"/>
      <c r="EO608" s="126"/>
      <c r="EP608" s="19"/>
      <c r="EQ608" s="19"/>
    </row>
    <row r="609" spans="1:147" ht="37.5" customHeight="1">
      <c r="A609" s="88"/>
      <c r="B609" s="88"/>
      <c r="C609" s="88"/>
      <c r="D609" s="85"/>
      <c r="E609" s="85"/>
      <c r="F609" s="85"/>
      <c r="G609" s="135"/>
      <c r="H609" s="90"/>
      <c r="I609" s="126"/>
      <c r="J609" s="19"/>
      <c r="K609" s="19"/>
      <c r="L609" s="85"/>
      <c r="M609" s="85"/>
      <c r="N609" s="85"/>
      <c r="O609" s="135"/>
      <c r="P609" s="90"/>
      <c r="Q609" s="126"/>
      <c r="R609" s="19"/>
      <c r="S609" s="19"/>
      <c r="T609" s="85"/>
      <c r="U609" s="85"/>
      <c r="V609" s="85"/>
      <c r="W609" s="135"/>
      <c r="X609" s="90"/>
      <c r="Y609" s="126"/>
      <c r="Z609" s="19"/>
      <c r="AA609" s="19"/>
      <c r="AB609" s="85"/>
      <c r="AC609" s="85"/>
      <c r="AD609" s="85"/>
      <c r="AE609" s="135"/>
      <c r="AF609" s="90"/>
      <c r="AG609" s="126"/>
      <c r="AH609" s="19"/>
      <c r="AI609" s="19"/>
      <c r="AJ609" s="85"/>
      <c r="AK609" s="85"/>
      <c r="AL609" s="85"/>
      <c r="AM609" s="135"/>
      <c r="AN609" s="90"/>
      <c r="AO609" s="126"/>
      <c r="AP609" s="19"/>
      <c r="AQ609" s="19"/>
      <c r="AR609" s="85"/>
      <c r="AS609" s="85"/>
      <c r="AT609" s="85"/>
      <c r="AU609" s="135"/>
      <c r="AV609" s="90"/>
      <c r="AW609" s="126"/>
      <c r="AX609" s="19"/>
      <c r="AY609" s="19"/>
      <c r="AZ609" s="85"/>
      <c r="BA609" s="85"/>
      <c r="BB609" s="85"/>
      <c r="BC609" s="135"/>
      <c r="BD609" s="90"/>
      <c r="BE609" s="126"/>
      <c r="BF609" s="19"/>
      <c r="BG609" s="19"/>
      <c r="BH609" s="85"/>
      <c r="BI609" s="85"/>
      <c r="BJ609" s="85"/>
      <c r="BK609" s="135"/>
      <c r="BL609" s="90"/>
      <c r="BM609" s="126"/>
      <c r="BN609" s="19"/>
      <c r="BO609" s="19"/>
      <c r="BP609" s="85"/>
      <c r="BQ609" s="85"/>
      <c r="BR609" s="85"/>
      <c r="BS609" s="135"/>
      <c r="BT609" s="90"/>
      <c r="BU609" s="126"/>
      <c r="BV609" s="19"/>
      <c r="BW609" s="19"/>
      <c r="BX609" s="85"/>
      <c r="BY609" s="85"/>
      <c r="BZ609" s="85"/>
      <c r="CA609" s="135"/>
      <c r="CB609" s="90"/>
      <c r="CC609" s="126"/>
      <c r="CD609" s="19"/>
      <c r="CE609" s="19"/>
      <c r="CF609" s="85"/>
      <c r="CG609" s="85"/>
      <c r="CH609" s="85"/>
      <c r="CI609" s="135"/>
      <c r="CJ609" s="90"/>
      <c r="CK609" s="126"/>
      <c r="CL609" s="19"/>
      <c r="CM609" s="19"/>
      <c r="CN609" s="85"/>
      <c r="CO609" s="85"/>
      <c r="CP609" s="85"/>
      <c r="CQ609" s="135"/>
      <c r="CR609" s="90"/>
      <c r="CS609" s="126"/>
      <c r="CT609" s="19"/>
      <c r="CU609" s="19"/>
      <c r="CV609" s="85"/>
      <c r="CW609" s="85"/>
      <c r="CX609" s="85"/>
      <c r="CY609" s="135"/>
      <c r="CZ609" s="90"/>
      <c r="DA609" s="126"/>
      <c r="DB609" s="19"/>
      <c r="DC609" s="19"/>
      <c r="DD609" s="85"/>
      <c r="DE609" s="85"/>
      <c r="DF609" s="85"/>
      <c r="DG609" s="135"/>
      <c r="DH609" s="90"/>
      <c r="DI609" s="126"/>
      <c r="DJ609" s="19"/>
      <c r="DK609" s="19"/>
      <c r="DL609" s="85"/>
      <c r="DM609" s="85"/>
      <c r="DN609" s="85"/>
      <c r="DO609" s="135"/>
      <c r="DP609" s="90"/>
      <c r="DQ609" s="126"/>
      <c r="DR609" s="19"/>
      <c r="DS609" s="19"/>
      <c r="DT609" s="85"/>
      <c r="DU609" s="85"/>
      <c r="DV609" s="85"/>
      <c r="DW609" s="135"/>
      <c r="DX609" s="90"/>
      <c r="DY609" s="126"/>
      <c r="DZ609" s="19"/>
      <c r="EA609" s="19"/>
      <c r="EB609" s="194"/>
      <c r="EC609" s="194"/>
      <c r="ED609" s="194"/>
      <c r="EE609" s="714"/>
      <c r="EF609" s="715"/>
      <c r="EG609" s="391"/>
      <c r="EH609" s="19"/>
      <c r="EI609" s="19"/>
      <c r="EJ609" s="85"/>
      <c r="EK609" s="85"/>
      <c r="EL609" s="85"/>
      <c r="EM609" s="135"/>
      <c r="EN609" s="90"/>
      <c r="EO609" s="126"/>
      <c r="EP609" s="19"/>
      <c r="EQ609" s="19"/>
    </row>
    <row r="610" spans="1:147" ht="37.5" customHeight="1">
      <c r="A610" s="88"/>
      <c r="B610" s="88"/>
      <c r="C610" s="88"/>
      <c r="D610" s="85"/>
      <c r="E610" s="85"/>
      <c r="F610" s="85"/>
      <c r="G610" s="135"/>
      <c r="H610" s="90"/>
      <c r="I610" s="126"/>
      <c r="J610" s="19"/>
      <c r="K610" s="19"/>
      <c r="L610" s="85"/>
      <c r="M610" s="85"/>
      <c r="N610" s="85"/>
      <c r="O610" s="135"/>
      <c r="P610" s="90"/>
      <c r="Q610" s="126"/>
      <c r="R610" s="19"/>
      <c r="S610" s="19"/>
      <c r="T610" s="85"/>
      <c r="U610" s="85"/>
      <c r="V610" s="85"/>
      <c r="W610" s="135"/>
      <c r="X610" s="90"/>
      <c r="Y610" s="126"/>
      <c r="Z610" s="19"/>
      <c r="AA610" s="19"/>
      <c r="AB610" s="85"/>
      <c r="AC610" s="85"/>
      <c r="AD610" s="85"/>
      <c r="AE610" s="135"/>
      <c r="AF610" s="90"/>
      <c r="AG610" s="126"/>
      <c r="AH610" s="19"/>
      <c r="AI610" s="19"/>
      <c r="AJ610" s="85"/>
      <c r="AK610" s="85"/>
      <c r="AL610" s="85"/>
      <c r="AM610" s="135"/>
      <c r="AN610" s="90"/>
      <c r="AO610" s="126"/>
      <c r="AP610" s="19"/>
      <c r="AQ610" s="19"/>
      <c r="AR610" s="85"/>
      <c r="AS610" s="85"/>
      <c r="AT610" s="85"/>
      <c r="AU610" s="135"/>
      <c r="AV610" s="90"/>
      <c r="AW610" s="126"/>
      <c r="AX610" s="19"/>
      <c r="AY610" s="19"/>
      <c r="AZ610" s="85"/>
      <c r="BA610" s="85"/>
      <c r="BB610" s="85"/>
      <c r="BC610" s="135"/>
      <c r="BD610" s="90"/>
      <c r="BE610" s="126"/>
      <c r="BF610" s="19"/>
      <c r="BG610" s="19"/>
      <c r="BH610" s="85"/>
      <c r="BI610" s="85"/>
      <c r="BJ610" s="85"/>
      <c r="BK610" s="135"/>
      <c r="BL610" s="90"/>
      <c r="BM610" s="126"/>
      <c r="BN610" s="19"/>
      <c r="BO610" s="19"/>
      <c r="BP610" s="85"/>
      <c r="BQ610" s="85"/>
      <c r="BR610" s="85"/>
      <c r="BS610" s="135"/>
      <c r="BT610" s="90"/>
      <c r="BU610" s="126"/>
      <c r="BV610" s="19"/>
      <c r="BW610" s="19"/>
      <c r="BX610" s="85"/>
      <c r="BY610" s="85"/>
      <c r="BZ610" s="85"/>
      <c r="CA610" s="135"/>
      <c r="CB610" s="90"/>
      <c r="CC610" s="126"/>
      <c r="CD610" s="19"/>
      <c r="CE610" s="19"/>
      <c r="CF610" s="85"/>
      <c r="CG610" s="85"/>
      <c r="CH610" s="85"/>
      <c r="CI610" s="135"/>
      <c r="CJ610" s="90"/>
      <c r="CK610" s="126"/>
      <c r="CL610" s="19"/>
      <c r="CM610" s="19"/>
      <c r="CN610" s="85"/>
      <c r="CO610" s="85"/>
      <c r="CP610" s="85"/>
      <c r="CQ610" s="135"/>
      <c r="CR610" s="90"/>
      <c r="CS610" s="126"/>
      <c r="CT610" s="19"/>
      <c r="CU610" s="19"/>
      <c r="CV610" s="85"/>
      <c r="CW610" s="85"/>
      <c r="CX610" s="85"/>
      <c r="CY610" s="135"/>
      <c r="CZ610" s="90"/>
      <c r="DA610" s="126"/>
      <c r="DB610" s="19"/>
      <c r="DC610" s="19"/>
      <c r="DD610" s="85"/>
      <c r="DE610" s="85"/>
      <c r="DF610" s="85"/>
      <c r="DG610" s="135"/>
      <c r="DH610" s="90"/>
      <c r="DI610" s="126"/>
      <c r="DJ610" s="19"/>
      <c r="DK610" s="19"/>
      <c r="DL610" s="85"/>
      <c r="DM610" s="85"/>
      <c r="DN610" s="85"/>
      <c r="DO610" s="135"/>
      <c r="DP610" s="90"/>
      <c r="DQ610" s="126"/>
      <c r="DR610" s="19"/>
      <c r="DS610" s="19"/>
      <c r="DT610" s="85"/>
      <c r="DU610" s="85"/>
      <c r="DV610" s="85"/>
      <c r="DW610" s="135"/>
      <c r="DX610" s="90"/>
      <c r="DY610" s="126"/>
      <c r="DZ610" s="19"/>
      <c r="EA610" s="19"/>
      <c r="EB610" s="194"/>
      <c r="EC610" s="194"/>
      <c r="ED610" s="194"/>
      <c r="EE610" s="714"/>
      <c r="EF610" s="715"/>
      <c r="EG610" s="391"/>
      <c r="EH610" s="19"/>
      <c r="EI610" s="19"/>
      <c r="EJ610" s="85"/>
      <c r="EK610" s="85"/>
      <c r="EL610" s="85"/>
      <c r="EM610" s="135"/>
      <c r="EN610" s="90"/>
      <c r="EO610" s="126"/>
      <c r="EP610" s="19"/>
      <c r="EQ610" s="19"/>
    </row>
    <row r="611" spans="1:147" ht="37.5" customHeight="1">
      <c r="A611" s="88"/>
      <c r="B611" s="88"/>
      <c r="C611" s="88"/>
      <c r="D611" s="85"/>
      <c r="E611" s="85"/>
      <c r="F611" s="85"/>
      <c r="G611" s="135"/>
      <c r="H611" s="90"/>
      <c r="I611" s="126"/>
      <c r="J611" s="19"/>
      <c r="K611" s="19"/>
      <c r="L611" s="85"/>
      <c r="M611" s="85"/>
      <c r="N611" s="85"/>
      <c r="O611" s="135"/>
      <c r="P611" s="90"/>
      <c r="Q611" s="126"/>
      <c r="R611" s="19"/>
      <c r="S611" s="19"/>
      <c r="T611" s="85"/>
      <c r="U611" s="85"/>
      <c r="V611" s="85"/>
      <c r="W611" s="135"/>
      <c r="X611" s="90"/>
      <c r="Y611" s="126"/>
      <c r="Z611" s="19"/>
      <c r="AA611" s="19"/>
      <c r="AB611" s="85"/>
      <c r="AC611" s="85"/>
      <c r="AD611" s="85"/>
      <c r="AE611" s="135"/>
      <c r="AF611" s="90"/>
      <c r="AG611" s="126"/>
      <c r="AH611" s="19"/>
      <c r="AI611" s="19"/>
      <c r="AJ611" s="85"/>
      <c r="AK611" s="85"/>
      <c r="AL611" s="85"/>
      <c r="AM611" s="135"/>
      <c r="AN611" s="90"/>
      <c r="AO611" s="126"/>
      <c r="AP611" s="19"/>
      <c r="AQ611" s="19"/>
      <c r="AR611" s="85"/>
      <c r="AS611" s="85"/>
      <c r="AT611" s="85"/>
      <c r="AU611" s="135"/>
      <c r="AV611" s="90"/>
      <c r="AW611" s="126"/>
      <c r="AX611" s="19"/>
      <c r="AY611" s="19"/>
      <c r="AZ611" s="85"/>
      <c r="BA611" s="85"/>
      <c r="BB611" s="85"/>
      <c r="BC611" s="135"/>
      <c r="BD611" s="90"/>
      <c r="BE611" s="126"/>
      <c r="BF611" s="19"/>
      <c r="BG611" s="19"/>
      <c r="BH611" s="85"/>
      <c r="BI611" s="85"/>
      <c r="BJ611" s="85"/>
      <c r="BK611" s="135"/>
      <c r="BL611" s="90"/>
      <c r="BM611" s="126"/>
      <c r="BN611" s="19"/>
      <c r="BO611" s="19"/>
      <c r="BP611" s="85"/>
      <c r="BQ611" s="85"/>
      <c r="BR611" s="85"/>
      <c r="BS611" s="135"/>
      <c r="BT611" s="90"/>
      <c r="BU611" s="126"/>
      <c r="BV611" s="19"/>
      <c r="BW611" s="19"/>
      <c r="BX611" s="85"/>
      <c r="BY611" s="85"/>
      <c r="BZ611" s="85"/>
      <c r="CA611" s="135"/>
      <c r="CB611" s="90"/>
      <c r="CC611" s="126"/>
      <c r="CD611" s="19"/>
      <c r="CE611" s="19"/>
      <c r="CF611" s="85"/>
      <c r="CG611" s="85"/>
      <c r="CH611" s="85"/>
      <c r="CI611" s="135"/>
      <c r="CJ611" s="90"/>
      <c r="CK611" s="126"/>
      <c r="CL611" s="19"/>
      <c r="CM611" s="19"/>
      <c r="CN611" s="85"/>
      <c r="CO611" s="85"/>
      <c r="CP611" s="85"/>
      <c r="CQ611" s="135"/>
      <c r="CR611" s="90"/>
      <c r="CS611" s="126"/>
      <c r="CT611" s="19"/>
      <c r="CU611" s="19"/>
      <c r="CV611" s="85"/>
      <c r="CW611" s="85"/>
      <c r="CX611" s="85"/>
      <c r="CY611" s="135"/>
      <c r="CZ611" s="90"/>
      <c r="DA611" s="126"/>
      <c r="DB611" s="19"/>
      <c r="DC611" s="19"/>
      <c r="DD611" s="85"/>
      <c r="DE611" s="85"/>
      <c r="DF611" s="85"/>
      <c r="DG611" s="135"/>
      <c r="DH611" s="90"/>
      <c r="DI611" s="126"/>
      <c r="DJ611" s="19"/>
      <c r="DK611" s="19"/>
      <c r="DL611" s="85"/>
      <c r="DM611" s="85"/>
      <c r="DN611" s="85"/>
      <c r="DO611" s="135"/>
      <c r="DP611" s="90"/>
      <c r="DQ611" s="126"/>
      <c r="DR611" s="19"/>
      <c r="DS611" s="19"/>
      <c r="DT611" s="85"/>
      <c r="DU611" s="85"/>
      <c r="DV611" s="85"/>
      <c r="DW611" s="135"/>
      <c r="DX611" s="90"/>
      <c r="DY611" s="126"/>
      <c r="DZ611" s="19"/>
      <c r="EA611" s="19"/>
      <c r="EB611" s="194"/>
      <c r="EC611" s="194"/>
      <c r="ED611" s="194"/>
      <c r="EE611" s="714"/>
      <c r="EF611" s="715"/>
      <c r="EG611" s="391"/>
      <c r="EH611" s="19"/>
      <c r="EI611" s="19"/>
      <c r="EJ611" s="85"/>
      <c r="EK611" s="85"/>
      <c r="EL611" s="85"/>
      <c r="EM611" s="135"/>
      <c r="EN611" s="90"/>
      <c r="EO611" s="126"/>
      <c r="EP611" s="19"/>
      <c r="EQ611" s="19"/>
    </row>
    <row r="612" spans="1:147" ht="37.5" customHeight="1">
      <c r="A612" s="88"/>
      <c r="B612" s="88"/>
      <c r="C612" s="88"/>
      <c r="D612" s="85"/>
      <c r="E612" s="85"/>
      <c r="F612" s="85"/>
      <c r="G612" s="135"/>
      <c r="H612" s="90"/>
      <c r="I612" s="126"/>
      <c r="J612" s="19"/>
      <c r="K612" s="19"/>
      <c r="L612" s="85"/>
      <c r="M612" s="85"/>
      <c r="N612" s="85"/>
      <c r="O612" s="135"/>
      <c r="P612" s="90"/>
      <c r="Q612" s="126"/>
      <c r="R612" s="19"/>
      <c r="S612" s="19"/>
      <c r="T612" s="85"/>
      <c r="U612" s="85"/>
      <c r="V612" s="85"/>
      <c r="W612" s="135"/>
      <c r="X612" s="90"/>
      <c r="Y612" s="126"/>
      <c r="Z612" s="19"/>
      <c r="AA612" s="19"/>
      <c r="AB612" s="85"/>
      <c r="AC612" s="85"/>
      <c r="AD612" s="85"/>
      <c r="AE612" s="135"/>
      <c r="AF612" s="90"/>
      <c r="AG612" s="126"/>
      <c r="AH612" s="19"/>
      <c r="AI612" s="19"/>
      <c r="AJ612" s="85"/>
      <c r="AK612" s="85"/>
      <c r="AL612" s="85"/>
      <c r="AM612" s="135"/>
      <c r="AN612" s="90"/>
      <c r="AO612" s="126"/>
      <c r="AP612" s="19"/>
      <c r="AQ612" s="19"/>
      <c r="AR612" s="85"/>
      <c r="AS612" s="85"/>
      <c r="AT612" s="85"/>
      <c r="AU612" s="135"/>
      <c r="AV612" s="90"/>
      <c r="AW612" s="126"/>
      <c r="AX612" s="19"/>
      <c r="AY612" s="19"/>
      <c r="AZ612" s="85"/>
      <c r="BA612" s="85"/>
      <c r="BB612" s="85"/>
      <c r="BC612" s="135"/>
      <c r="BD612" s="90"/>
      <c r="BE612" s="126"/>
      <c r="BF612" s="19"/>
      <c r="BG612" s="19"/>
      <c r="BH612" s="85"/>
      <c r="BI612" s="85"/>
      <c r="BJ612" s="85"/>
      <c r="BK612" s="135"/>
      <c r="BL612" s="90"/>
      <c r="BM612" s="126"/>
      <c r="BN612" s="19"/>
      <c r="BO612" s="19"/>
      <c r="BP612" s="85"/>
      <c r="BQ612" s="85"/>
      <c r="BR612" s="85"/>
      <c r="BS612" s="135"/>
      <c r="BT612" s="90"/>
      <c r="BU612" s="126"/>
      <c r="BV612" s="19"/>
      <c r="BW612" s="19"/>
      <c r="BX612" s="85"/>
      <c r="BY612" s="85"/>
      <c r="BZ612" s="85"/>
      <c r="CA612" s="135"/>
      <c r="CB612" s="90"/>
      <c r="CC612" s="126"/>
      <c r="CD612" s="19"/>
      <c r="CE612" s="19"/>
      <c r="CF612" s="85"/>
      <c r="CG612" s="85"/>
      <c r="CH612" s="85"/>
      <c r="CI612" s="135"/>
      <c r="CJ612" s="90"/>
      <c r="CK612" s="126"/>
      <c r="CL612" s="19"/>
      <c r="CM612" s="19"/>
      <c r="CN612" s="85"/>
      <c r="CO612" s="85"/>
      <c r="CP612" s="85"/>
      <c r="CQ612" s="135"/>
      <c r="CR612" s="90"/>
      <c r="CS612" s="126"/>
      <c r="CT612" s="19"/>
      <c r="CU612" s="19"/>
      <c r="CV612" s="85"/>
      <c r="CW612" s="85"/>
      <c r="CX612" s="85"/>
      <c r="CY612" s="135"/>
      <c r="CZ612" s="90"/>
      <c r="DA612" s="126"/>
      <c r="DB612" s="19"/>
      <c r="DC612" s="19"/>
      <c r="DD612" s="85"/>
      <c r="DE612" s="85"/>
      <c r="DF612" s="85"/>
      <c r="DG612" s="135"/>
      <c r="DH612" s="90"/>
      <c r="DI612" s="126"/>
      <c r="DJ612" s="19"/>
      <c r="DK612" s="19"/>
      <c r="DL612" s="85"/>
      <c r="DM612" s="85"/>
      <c r="DN612" s="85"/>
      <c r="DO612" s="135"/>
      <c r="DP612" s="90"/>
      <c r="DQ612" s="126"/>
      <c r="DR612" s="19"/>
      <c r="DS612" s="19"/>
      <c r="DT612" s="85"/>
      <c r="DU612" s="85"/>
      <c r="DV612" s="85"/>
      <c r="DW612" s="135"/>
      <c r="DX612" s="90"/>
      <c r="DY612" s="126"/>
      <c r="DZ612" s="19"/>
      <c r="EA612" s="19"/>
      <c r="EB612" s="194"/>
      <c r="EC612" s="194"/>
      <c r="ED612" s="194"/>
      <c r="EE612" s="714"/>
      <c r="EF612" s="715"/>
      <c r="EG612" s="391"/>
      <c r="EH612" s="19"/>
      <c r="EI612" s="19"/>
      <c r="EJ612" s="85"/>
      <c r="EK612" s="85"/>
      <c r="EL612" s="85"/>
      <c r="EM612" s="135"/>
      <c r="EN612" s="90"/>
      <c r="EO612" s="126"/>
      <c r="EP612" s="19"/>
      <c r="EQ612" s="19"/>
    </row>
    <row r="613" spans="1:147" ht="37.5" customHeight="1">
      <c r="A613" s="88"/>
      <c r="B613" s="88"/>
      <c r="C613" s="88"/>
      <c r="D613" s="85"/>
      <c r="E613" s="85"/>
      <c r="F613" s="85"/>
      <c r="G613" s="135"/>
      <c r="H613" s="90"/>
      <c r="I613" s="126"/>
      <c r="J613" s="19"/>
      <c r="K613" s="19"/>
      <c r="L613" s="85"/>
      <c r="M613" s="85"/>
      <c r="N613" s="85"/>
      <c r="O613" s="135"/>
      <c r="P613" s="90"/>
      <c r="Q613" s="126"/>
      <c r="R613" s="19"/>
      <c r="S613" s="19"/>
      <c r="T613" s="85"/>
      <c r="U613" s="85"/>
      <c r="V613" s="85"/>
      <c r="W613" s="135"/>
      <c r="X613" s="90"/>
      <c r="Y613" s="126"/>
      <c r="Z613" s="19"/>
      <c r="AA613" s="19"/>
      <c r="AB613" s="85"/>
      <c r="AC613" s="85"/>
      <c r="AD613" s="85"/>
      <c r="AE613" s="135"/>
      <c r="AF613" s="90"/>
      <c r="AG613" s="126"/>
      <c r="AH613" s="19"/>
      <c r="AI613" s="19"/>
      <c r="AJ613" s="85"/>
      <c r="AK613" s="85"/>
      <c r="AL613" s="85"/>
      <c r="AM613" s="135"/>
      <c r="AN613" s="90"/>
      <c r="AO613" s="126"/>
      <c r="AP613" s="19"/>
      <c r="AQ613" s="19"/>
      <c r="AR613" s="85"/>
      <c r="AS613" s="85"/>
      <c r="AT613" s="85"/>
      <c r="AU613" s="135"/>
      <c r="AV613" s="90"/>
      <c r="AW613" s="126"/>
      <c r="AX613" s="19"/>
      <c r="AY613" s="19"/>
      <c r="AZ613" s="85"/>
      <c r="BA613" s="85"/>
      <c r="BB613" s="85"/>
      <c r="BC613" s="135"/>
      <c r="BD613" s="90"/>
      <c r="BE613" s="126"/>
      <c r="BF613" s="19"/>
      <c r="BG613" s="19"/>
      <c r="BH613" s="85"/>
      <c r="BI613" s="85"/>
      <c r="BJ613" s="85"/>
      <c r="BK613" s="135"/>
      <c r="BL613" s="90"/>
      <c r="BM613" s="126"/>
      <c r="BN613" s="19"/>
      <c r="BO613" s="19"/>
      <c r="BP613" s="85"/>
      <c r="BQ613" s="85"/>
      <c r="BR613" s="85"/>
      <c r="BS613" s="135"/>
      <c r="BT613" s="90"/>
      <c r="BU613" s="126"/>
      <c r="BV613" s="19"/>
      <c r="BW613" s="19"/>
      <c r="BX613" s="85"/>
      <c r="BY613" s="85"/>
      <c r="BZ613" s="85"/>
      <c r="CA613" s="135"/>
      <c r="CB613" s="90"/>
      <c r="CC613" s="126"/>
      <c r="CD613" s="19"/>
      <c r="CE613" s="19"/>
      <c r="CF613" s="85"/>
      <c r="CG613" s="85"/>
      <c r="CH613" s="85"/>
      <c r="CI613" s="135"/>
      <c r="CJ613" s="90"/>
      <c r="CK613" s="126"/>
      <c r="CL613" s="19"/>
      <c r="CM613" s="19"/>
      <c r="CN613" s="85"/>
      <c r="CO613" s="85"/>
      <c r="CP613" s="85"/>
      <c r="CQ613" s="135"/>
      <c r="CR613" s="90"/>
      <c r="CS613" s="126"/>
      <c r="CT613" s="19"/>
      <c r="CU613" s="19"/>
      <c r="CV613" s="85"/>
      <c r="CW613" s="85"/>
      <c r="CX613" s="85"/>
      <c r="CY613" s="135"/>
      <c r="CZ613" s="90"/>
      <c r="DA613" s="126"/>
      <c r="DB613" s="19"/>
      <c r="DC613" s="19"/>
      <c r="DD613" s="85"/>
      <c r="DE613" s="85"/>
      <c r="DF613" s="85"/>
      <c r="DG613" s="135"/>
      <c r="DH613" s="90"/>
      <c r="DI613" s="126"/>
      <c r="DJ613" s="19"/>
      <c r="DK613" s="19"/>
      <c r="DL613" s="85"/>
      <c r="DM613" s="85"/>
      <c r="DN613" s="85"/>
      <c r="DO613" s="135"/>
      <c r="DP613" s="90"/>
      <c r="DQ613" s="126"/>
      <c r="DR613" s="19"/>
      <c r="DS613" s="19"/>
      <c r="DT613" s="85"/>
      <c r="DU613" s="85"/>
      <c r="DV613" s="85"/>
      <c r="DW613" s="135"/>
      <c r="DX613" s="90"/>
      <c r="DY613" s="126"/>
      <c r="DZ613" s="19"/>
      <c r="EA613" s="19"/>
      <c r="EB613" s="194"/>
      <c r="EC613" s="194"/>
      <c r="ED613" s="194"/>
      <c r="EE613" s="714"/>
      <c r="EF613" s="715"/>
      <c r="EG613" s="391"/>
      <c r="EH613" s="19"/>
      <c r="EI613" s="19"/>
      <c r="EJ613" s="85"/>
      <c r="EK613" s="85"/>
      <c r="EL613" s="85"/>
      <c r="EM613" s="135"/>
      <c r="EN613" s="90"/>
      <c r="EO613" s="126"/>
      <c r="EP613" s="19"/>
      <c r="EQ613" s="19"/>
    </row>
    <row r="614" spans="1:147" ht="37.5" customHeight="1">
      <c r="A614" s="88"/>
      <c r="B614" s="88"/>
      <c r="C614" s="88"/>
      <c r="D614" s="85"/>
      <c r="E614" s="85"/>
      <c r="F614" s="85"/>
      <c r="G614" s="135"/>
      <c r="H614" s="90"/>
      <c r="I614" s="126"/>
      <c r="J614" s="19"/>
      <c r="K614" s="19"/>
      <c r="L614" s="85"/>
      <c r="M614" s="85"/>
      <c r="N614" s="85"/>
      <c r="O614" s="135"/>
      <c r="P614" s="90"/>
      <c r="Q614" s="126"/>
      <c r="R614" s="19"/>
      <c r="S614" s="19"/>
      <c r="T614" s="85"/>
      <c r="U614" s="85"/>
      <c r="V614" s="85"/>
      <c r="W614" s="135"/>
      <c r="X614" s="90"/>
      <c r="Y614" s="126"/>
      <c r="Z614" s="19"/>
      <c r="AA614" s="19"/>
      <c r="AB614" s="85"/>
      <c r="AC614" s="85"/>
      <c r="AD614" s="85"/>
      <c r="AE614" s="135"/>
      <c r="AF614" s="90"/>
      <c r="AG614" s="126"/>
      <c r="AH614" s="19"/>
      <c r="AI614" s="19"/>
      <c r="AJ614" s="85"/>
      <c r="AK614" s="85"/>
      <c r="AL614" s="85"/>
      <c r="AM614" s="135"/>
      <c r="AN614" s="90"/>
      <c r="AO614" s="126"/>
      <c r="AP614" s="19"/>
      <c r="AQ614" s="19"/>
      <c r="AR614" s="85"/>
      <c r="AS614" s="85"/>
      <c r="AT614" s="85"/>
      <c r="AU614" s="135"/>
      <c r="AV614" s="90"/>
      <c r="AW614" s="126"/>
      <c r="AX614" s="19"/>
      <c r="AY614" s="19"/>
      <c r="AZ614" s="85"/>
      <c r="BA614" s="85"/>
      <c r="BB614" s="85"/>
      <c r="BC614" s="135"/>
      <c r="BD614" s="90"/>
      <c r="BE614" s="126"/>
      <c r="BF614" s="19"/>
      <c r="BG614" s="19"/>
      <c r="BH614" s="85"/>
      <c r="BI614" s="85"/>
      <c r="BJ614" s="85"/>
      <c r="BK614" s="135"/>
      <c r="BL614" s="90"/>
      <c r="BM614" s="126"/>
      <c r="BN614" s="19"/>
      <c r="BO614" s="19"/>
      <c r="BP614" s="85"/>
      <c r="BQ614" s="85"/>
      <c r="BR614" s="85"/>
      <c r="BS614" s="135"/>
      <c r="BT614" s="90"/>
      <c r="BU614" s="126"/>
      <c r="BV614" s="19"/>
      <c r="BW614" s="19"/>
      <c r="BX614" s="85"/>
      <c r="BY614" s="85"/>
      <c r="BZ614" s="85"/>
      <c r="CA614" s="135"/>
      <c r="CB614" s="90"/>
      <c r="CC614" s="126"/>
      <c r="CD614" s="19"/>
      <c r="CE614" s="19"/>
      <c r="CF614" s="85"/>
      <c r="CG614" s="85"/>
      <c r="CH614" s="85"/>
      <c r="CI614" s="135"/>
      <c r="CJ614" s="90"/>
      <c r="CK614" s="126"/>
      <c r="CL614" s="19"/>
      <c r="CM614" s="19"/>
      <c r="CN614" s="85"/>
      <c r="CO614" s="85"/>
      <c r="CP614" s="85"/>
      <c r="CQ614" s="135"/>
      <c r="CR614" s="90"/>
      <c r="CS614" s="126"/>
      <c r="CT614" s="19"/>
      <c r="CU614" s="19"/>
      <c r="CV614" s="85"/>
      <c r="CW614" s="85"/>
      <c r="CX614" s="85"/>
      <c r="CY614" s="135"/>
      <c r="CZ614" s="90"/>
      <c r="DA614" s="126"/>
      <c r="DB614" s="19"/>
      <c r="DC614" s="19"/>
      <c r="DD614" s="85"/>
      <c r="DE614" s="85"/>
      <c r="DF614" s="85"/>
      <c r="DG614" s="135"/>
      <c r="DH614" s="90"/>
      <c r="DI614" s="126"/>
      <c r="DJ614" s="19"/>
      <c r="DK614" s="19"/>
      <c r="DL614" s="85"/>
      <c r="DM614" s="85"/>
      <c r="DN614" s="85"/>
      <c r="DO614" s="135"/>
      <c r="DP614" s="90"/>
      <c r="DQ614" s="126"/>
      <c r="DR614" s="19"/>
      <c r="DS614" s="19"/>
      <c r="DT614" s="85"/>
      <c r="DU614" s="85"/>
      <c r="DV614" s="85"/>
      <c r="DW614" s="135"/>
      <c r="DX614" s="90"/>
      <c r="DY614" s="126"/>
      <c r="DZ614" s="19"/>
      <c r="EA614" s="19"/>
      <c r="EB614" s="194"/>
      <c r="EC614" s="194"/>
      <c r="ED614" s="194"/>
      <c r="EE614" s="714"/>
      <c r="EF614" s="715"/>
      <c r="EG614" s="391"/>
      <c r="EH614" s="19"/>
      <c r="EI614" s="19"/>
      <c r="EJ614" s="85"/>
      <c r="EK614" s="85"/>
      <c r="EL614" s="85"/>
      <c r="EM614" s="135"/>
      <c r="EN614" s="90"/>
      <c r="EO614" s="126"/>
      <c r="EP614" s="19"/>
      <c r="EQ614" s="19"/>
    </row>
    <row r="615" spans="1:147" ht="37.5" customHeight="1">
      <c r="A615" s="88"/>
      <c r="B615" s="88"/>
      <c r="C615" s="88"/>
      <c r="D615" s="85"/>
      <c r="E615" s="85"/>
      <c r="F615" s="85"/>
      <c r="G615" s="135"/>
      <c r="H615" s="90"/>
      <c r="I615" s="126"/>
      <c r="J615" s="19"/>
      <c r="K615" s="19"/>
      <c r="L615" s="85"/>
      <c r="M615" s="85"/>
      <c r="N615" s="85"/>
      <c r="O615" s="135"/>
      <c r="P615" s="90"/>
      <c r="Q615" s="126"/>
      <c r="R615" s="19"/>
      <c r="S615" s="19"/>
      <c r="T615" s="85"/>
      <c r="U615" s="85"/>
      <c r="V615" s="85"/>
      <c r="W615" s="135"/>
      <c r="X615" s="90"/>
      <c r="Y615" s="126"/>
      <c r="Z615" s="19"/>
      <c r="AA615" s="19"/>
      <c r="AB615" s="85"/>
      <c r="AC615" s="85"/>
      <c r="AD615" s="85"/>
      <c r="AE615" s="135"/>
      <c r="AF615" s="90"/>
      <c r="AG615" s="126"/>
      <c r="AH615" s="19"/>
      <c r="AI615" s="19"/>
      <c r="AJ615" s="85"/>
      <c r="AK615" s="85"/>
      <c r="AL615" s="85"/>
      <c r="AM615" s="135"/>
      <c r="AN615" s="90"/>
      <c r="AO615" s="126"/>
      <c r="AP615" s="19"/>
      <c r="AQ615" s="19"/>
      <c r="AR615" s="85"/>
      <c r="AS615" s="85"/>
      <c r="AT615" s="85"/>
      <c r="AU615" s="135"/>
      <c r="AV615" s="90"/>
      <c r="AW615" s="126"/>
      <c r="AX615" s="19"/>
      <c r="AY615" s="19"/>
      <c r="AZ615" s="85"/>
      <c r="BA615" s="85"/>
      <c r="BB615" s="85"/>
      <c r="BC615" s="135"/>
      <c r="BD615" s="90"/>
      <c r="BE615" s="126"/>
      <c r="BF615" s="19"/>
      <c r="BG615" s="19"/>
      <c r="BH615" s="85"/>
      <c r="BI615" s="85"/>
      <c r="BJ615" s="85"/>
      <c r="BK615" s="135"/>
      <c r="BL615" s="90"/>
      <c r="BM615" s="126"/>
      <c r="BN615" s="19"/>
      <c r="BO615" s="19"/>
      <c r="BP615" s="85"/>
      <c r="BQ615" s="85"/>
      <c r="BR615" s="85"/>
      <c r="BS615" s="135"/>
      <c r="BT615" s="90"/>
      <c r="BU615" s="126"/>
      <c r="BV615" s="19"/>
      <c r="BW615" s="19"/>
      <c r="BX615" s="85"/>
      <c r="BY615" s="85"/>
      <c r="BZ615" s="85"/>
      <c r="CA615" s="135"/>
      <c r="CB615" s="90"/>
      <c r="CC615" s="126"/>
      <c r="CD615" s="19"/>
      <c r="CE615" s="19"/>
      <c r="CF615" s="85"/>
      <c r="CG615" s="85"/>
      <c r="CH615" s="85"/>
      <c r="CI615" s="135"/>
      <c r="CJ615" s="90"/>
      <c r="CK615" s="126"/>
      <c r="CL615" s="19"/>
      <c r="CM615" s="19"/>
      <c r="CN615" s="85"/>
      <c r="CO615" s="85"/>
      <c r="CP615" s="85"/>
      <c r="CQ615" s="135"/>
      <c r="CR615" s="90"/>
      <c r="CS615" s="126"/>
      <c r="CT615" s="19"/>
      <c r="CU615" s="19"/>
      <c r="CV615" s="85"/>
      <c r="CW615" s="85"/>
      <c r="CX615" s="85"/>
      <c r="CY615" s="135"/>
      <c r="CZ615" s="90"/>
      <c r="DA615" s="126"/>
      <c r="DB615" s="19"/>
      <c r="DC615" s="19"/>
      <c r="DD615" s="85"/>
      <c r="DE615" s="85"/>
      <c r="DF615" s="85"/>
      <c r="DG615" s="135"/>
      <c r="DH615" s="90"/>
      <c r="DI615" s="126"/>
      <c r="DJ615" s="19"/>
      <c r="DK615" s="19"/>
      <c r="DL615" s="85"/>
      <c r="DM615" s="85"/>
      <c r="DN615" s="85"/>
      <c r="DO615" s="135"/>
      <c r="DP615" s="90"/>
      <c r="DQ615" s="126"/>
      <c r="DR615" s="19"/>
      <c r="DS615" s="19"/>
      <c r="DT615" s="85"/>
      <c r="DU615" s="85"/>
      <c r="DV615" s="85"/>
      <c r="DW615" s="135"/>
      <c r="DX615" s="90"/>
      <c r="DY615" s="126"/>
      <c r="DZ615" s="19"/>
      <c r="EA615" s="19"/>
      <c r="EB615" s="194"/>
      <c r="EC615" s="194"/>
      <c r="ED615" s="194"/>
      <c r="EE615" s="714"/>
      <c r="EF615" s="715"/>
      <c r="EG615" s="391"/>
      <c r="EH615" s="19"/>
      <c r="EI615" s="19"/>
      <c r="EJ615" s="85"/>
      <c r="EK615" s="85"/>
      <c r="EL615" s="85"/>
      <c r="EM615" s="135"/>
      <c r="EN615" s="90"/>
      <c r="EO615" s="126"/>
      <c r="EP615" s="19"/>
      <c r="EQ615" s="19"/>
    </row>
    <row r="616" spans="1:147" ht="37.5" customHeight="1">
      <c r="A616" s="88"/>
      <c r="B616" s="88"/>
      <c r="C616" s="88"/>
      <c r="D616" s="85"/>
      <c r="E616" s="85"/>
      <c r="F616" s="85"/>
      <c r="G616" s="135"/>
      <c r="H616" s="90"/>
      <c r="I616" s="126"/>
      <c r="J616" s="19"/>
      <c r="K616" s="19"/>
      <c r="L616" s="85"/>
      <c r="M616" s="85"/>
      <c r="N616" s="85"/>
      <c r="O616" s="135"/>
      <c r="P616" s="90"/>
      <c r="Q616" s="126"/>
      <c r="R616" s="19"/>
      <c r="S616" s="19"/>
      <c r="T616" s="85"/>
      <c r="U616" s="85"/>
      <c r="V616" s="85"/>
      <c r="W616" s="135"/>
      <c r="X616" s="90"/>
      <c r="Y616" s="126"/>
      <c r="Z616" s="19"/>
      <c r="AA616" s="19"/>
      <c r="AB616" s="85"/>
      <c r="AC616" s="85"/>
      <c r="AD616" s="85"/>
      <c r="AE616" s="135"/>
      <c r="AF616" s="90"/>
      <c r="AG616" s="126"/>
      <c r="AH616" s="19"/>
      <c r="AI616" s="19"/>
      <c r="AJ616" s="85"/>
      <c r="AK616" s="85"/>
      <c r="AL616" s="85"/>
      <c r="AM616" s="135"/>
      <c r="AN616" s="90"/>
      <c r="AO616" s="126"/>
      <c r="AP616" s="19"/>
      <c r="AQ616" s="19"/>
      <c r="AR616" s="85"/>
      <c r="AS616" s="85"/>
      <c r="AT616" s="85"/>
      <c r="AU616" s="135"/>
      <c r="AV616" s="90"/>
      <c r="AW616" s="126"/>
      <c r="AX616" s="19"/>
      <c r="AY616" s="19"/>
      <c r="AZ616" s="85"/>
      <c r="BA616" s="85"/>
      <c r="BB616" s="85"/>
      <c r="BC616" s="135"/>
      <c r="BD616" s="90"/>
      <c r="BE616" s="126"/>
      <c r="BF616" s="19"/>
      <c r="BG616" s="19"/>
      <c r="BH616" s="85"/>
      <c r="BI616" s="85"/>
      <c r="BJ616" s="85"/>
      <c r="BK616" s="135"/>
      <c r="BL616" s="90"/>
      <c r="BM616" s="126"/>
      <c r="BN616" s="19"/>
      <c r="BO616" s="19"/>
      <c r="BP616" s="85"/>
      <c r="BQ616" s="85"/>
      <c r="BR616" s="85"/>
      <c r="BS616" s="135"/>
      <c r="BT616" s="90"/>
      <c r="BU616" s="126"/>
      <c r="BV616" s="19"/>
      <c r="BW616" s="19"/>
      <c r="BX616" s="85"/>
      <c r="BY616" s="85"/>
      <c r="BZ616" s="85"/>
      <c r="CA616" s="135"/>
      <c r="CB616" s="90"/>
      <c r="CC616" s="126"/>
      <c r="CD616" s="19"/>
      <c r="CE616" s="19"/>
      <c r="CF616" s="85"/>
      <c r="CG616" s="85"/>
      <c r="CH616" s="85"/>
      <c r="CI616" s="135"/>
      <c r="CJ616" s="90"/>
      <c r="CK616" s="126"/>
      <c r="CL616" s="19"/>
      <c r="CM616" s="19"/>
      <c r="CN616" s="85"/>
      <c r="CO616" s="85"/>
      <c r="CP616" s="85"/>
      <c r="CQ616" s="135"/>
      <c r="CR616" s="90"/>
      <c r="CS616" s="126"/>
      <c r="CT616" s="19"/>
      <c r="CU616" s="19"/>
      <c r="CV616" s="85"/>
      <c r="CW616" s="85"/>
      <c r="CX616" s="85"/>
      <c r="CY616" s="135"/>
      <c r="CZ616" s="90"/>
      <c r="DA616" s="126"/>
      <c r="DB616" s="19"/>
      <c r="DC616" s="19"/>
      <c r="DD616" s="85"/>
      <c r="DE616" s="85"/>
      <c r="DF616" s="85"/>
      <c r="DG616" s="135"/>
      <c r="DH616" s="90"/>
      <c r="DI616" s="126"/>
      <c r="DJ616" s="19"/>
      <c r="DK616" s="19"/>
      <c r="DL616" s="85"/>
      <c r="DM616" s="85"/>
      <c r="DN616" s="85"/>
      <c r="DO616" s="135"/>
      <c r="DP616" s="90"/>
      <c r="DQ616" s="126"/>
      <c r="DR616" s="19"/>
      <c r="DS616" s="19"/>
      <c r="DT616" s="85"/>
      <c r="DU616" s="85"/>
      <c r="DV616" s="85"/>
      <c r="DW616" s="135"/>
      <c r="DX616" s="90"/>
      <c r="DY616" s="126"/>
      <c r="DZ616" s="19"/>
      <c r="EA616" s="19"/>
      <c r="EB616" s="194"/>
      <c r="EC616" s="194"/>
      <c r="ED616" s="194"/>
      <c r="EE616" s="714"/>
      <c r="EF616" s="715"/>
      <c r="EG616" s="391"/>
      <c r="EH616" s="19"/>
      <c r="EI616" s="19"/>
      <c r="EJ616" s="85"/>
      <c r="EK616" s="85"/>
      <c r="EL616" s="85"/>
      <c r="EM616" s="135"/>
      <c r="EN616" s="90"/>
      <c r="EO616" s="126"/>
      <c r="EP616" s="19"/>
      <c r="EQ616" s="19"/>
    </row>
    <row r="617" spans="1:147" ht="37.5" customHeight="1">
      <c r="A617" s="88"/>
      <c r="B617" s="88"/>
      <c r="C617" s="88"/>
      <c r="D617" s="85"/>
      <c r="E617" s="85"/>
      <c r="F617" s="85"/>
      <c r="G617" s="135"/>
      <c r="H617" s="90"/>
      <c r="I617" s="126"/>
      <c r="J617" s="19"/>
      <c r="K617" s="19"/>
      <c r="L617" s="85"/>
      <c r="M617" s="85"/>
      <c r="N617" s="85"/>
      <c r="O617" s="135"/>
      <c r="P617" s="90"/>
      <c r="Q617" s="126"/>
      <c r="R617" s="19"/>
      <c r="S617" s="19"/>
      <c r="T617" s="85"/>
      <c r="U617" s="85"/>
      <c r="V617" s="85"/>
      <c r="W617" s="135"/>
      <c r="X617" s="90"/>
      <c r="Y617" s="126"/>
      <c r="Z617" s="19"/>
      <c r="AA617" s="19"/>
      <c r="AB617" s="85"/>
      <c r="AC617" s="85"/>
      <c r="AD617" s="85"/>
      <c r="AE617" s="135"/>
      <c r="AF617" s="90"/>
      <c r="AG617" s="126"/>
      <c r="AH617" s="19"/>
      <c r="AI617" s="19"/>
      <c r="AJ617" s="85"/>
      <c r="AK617" s="85"/>
      <c r="AL617" s="85"/>
      <c r="AM617" s="135"/>
      <c r="AN617" s="90"/>
      <c r="AO617" s="126"/>
      <c r="AP617" s="19"/>
      <c r="AQ617" s="19"/>
      <c r="AR617" s="85"/>
      <c r="AS617" s="85"/>
      <c r="AT617" s="85"/>
      <c r="AU617" s="135"/>
      <c r="AV617" s="90"/>
      <c r="AW617" s="126"/>
      <c r="AX617" s="19"/>
      <c r="AY617" s="19"/>
      <c r="AZ617" s="85"/>
      <c r="BA617" s="85"/>
      <c r="BB617" s="85"/>
      <c r="BC617" s="135"/>
      <c r="BD617" s="90"/>
      <c r="BE617" s="126"/>
      <c r="BF617" s="19"/>
      <c r="BG617" s="19"/>
      <c r="BH617" s="85"/>
      <c r="BI617" s="85"/>
      <c r="BJ617" s="85"/>
      <c r="BK617" s="135"/>
      <c r="BL617" s="90"/>
      <c r="BM617" s="126"/>
      <c r="BN617" s="19"/>
      <c r="BO617" s="19"/>
      <c r="BP617" s="85"/>
      <c r="BQ617" s="85"/>
      <c r="BR617" s="85"/>
      <c r="BS617" s="135"/>
      <c r="BT617" s="90"/>
      <c r="BU617" s="126"/>
      <c r="BV617" s="19"/>
      <c r="BW617" s="19"/>
      <c r="BX617" s="85"/>
      <c r="BY617" s="85"/>
      <c r="BZ617" s="85"/>
      <c r="CA617" s="135"/>
      <c r="CB617" s="90"/>
      <c r="CC617" s="126"/>
      <c r="CD617" s="19"/>
      <c r="CE617" s="19"/>
      <c r="CF617" s="85"/>
      <c r="CG617" s="85"/>
      <c r="CH617" s="85"/>
      <c r="CI617" s="135"/>
      <c r="CJ617" s="90"/>
      <c r="CK617" s="126"/>
      <c r="CL617" s="19"/>
      <c r="CM617" s="19"/>
      <c r="CN617" s="85"/>
      <c r="CO617" s="85"/>
      <c r="CP617" s="85"/>
      <c r="CQ617" s="135"/>
      <c r="CR617" s="90"/>
      <c r="CS617" s="126"/>
      <c r="CT617" s="19"/>
      <c r="CU617" s="19"/>
      <c r="CV617" s="85"/>
      <c r="CW617" s="85"/>
      <c r="CX617" s="85"/>
      <c r="CY617" s="135"/>
      <c r="CZ617" s="90"/>
      <c r="DA617" s="126"/>
      <c r="DB617" s="19"/>
      <c r="DC617" s="19"/>
      <c r="DD617" s="85"/>
      <c r="DE617" s="85"/>
      <c r="DF617" s="85"/>
      <c r="DG617" s="135"/>
      <c r="DH617" s="90"/>
      <c r="DI617" s="126"/>
      <c r="DJ617" s="19"/>
      <c r="DK617" s="19"/>
      <c r="DL617" s="85"/>
      <c r="DM617" s="85"/>
      <c r="DN617" s="85"/>
      <c r="DO617" s="135"/>
      <c r="DP617" s="90"/>
      <c r="DQ617" s="126"/>
      <c r="DR617" s="19"/>
      <c r="DS617" s="19"/>
      <c r="DT617" s="85"/>
      <c r="DU617" s="85"/>
      <c r="DV617" s="85"/>
      <c r="DW617" s="135"/>
      <c r="DX617" s="90"/>
      <c r="DY617" s="126"/>
      <c r="DZ617" s="19"/>
      <c r="EA617" s="19"/>
      <c r="EB617" s="194"/>
      <c r="EC617" s="194"/>
      <c r="ED617" s="194"/>
      <c r="EE617" s="714"/>
      <c r="EF617" s="715"/>
      <c r="EG617" s="391"/>
      <c r="EH617" s="19"/>
      <c r="EI617" s="19"/>
      <c r="EJ617" s="85"/>
      <c r="EK617" s="85"/>
      <c r="EL617" s="85"/>
      <c r="EM617" s="135"/>
      <c r="EN617" s="90"/>
      <c r="EO617" s="126"/>
      <c r="EP617" s="19"/>
      <c r="EQ617" s="19"/>
    </row>
    <row r="618" spans="1:147" ht="37.5" customHeight="1">
      <c r="A618" s="88"/>
      <c r="B618" s="88"/>
      <c r="C618" s="88"/>
      <c r="D618" s="85"/>
      <c r="E618" s="85"/>
      <c r="F618" s="85"/>
      <c r="G618" s="135"/>
      <c r="H618" s="90"/>
      <c r="I618" s="126"/>
      <c r="J618" s="19"/>
      <c r="K618" s="19"/>
      <c r="L618" s="85"/>
      <c r="M618" s="85"/>
      <c r="N618" s="85"/>
      <c r="O618" s="135"/>
      <c r="P618" s="90"/>
      <c r="Q618" s="126"/>
      <c r="R618" s="19"/>
      <c r="S618" s="19"/>
      <c r="T618" s="85"/>
      <c r="U618" s="85"/>
      <c r="V618" s="85"/>
      <c r="W618" s="135"/>
      <c r="X618" s="90"/>
      <c r="Y618" s="126"/>
      <c r="Z618" s="19"/>
      <c r="AA618" s="19"/>
      <c r="AB618" s="85"/>
      <c r="AC618" s="85"/>
      <c r="AD618" s="85"/>
      <c r="AE618" s="135"/>
      <c r="AF618" s="90"/>
      <c r="AG618" s="126"/>
      <c r="AH618" s="19"/>
      <c r="AI618" s="19"/>
      <c r="AJ618" s="85"/>
      <c r="AK618" s="85"/>
      <c r="AL618" s="85"/>
      <c r="AM618" s="135"/>
      <c r="AN618" s="90"/>
      <c r="AO618" s="126"/>
      <c r="AP618" s="19"/>
      <c r="AQ618" s="19"/>
      <c r="AR618" s="85"/>
      <c r="AS618" s="85"/>
      <c r="AT618" s="85"/>
      <c r="AU618" s="135"/>
      <c r="AV618" s="90"/>
      <c r="AW618" s="126"/>
      <c r="AX618" s="19"/>
      <c r="AY618" s="19"/>
      <c r="AZ618" s="85"/>
      <c r="BA618" s="85"/>
      <c r="BB618" s="85"/>
      <c r="BC618" s="135"/>
      <c r="BD618" s="90"/>
      <c r="BE618" s="126"/>
      <c r="BF618" s="19"/>
      <c r="BG618" s="19"/>
      <c r="BH618" s="85"/>
      <c r="BI618" s="85"/>
      <c r="BJ618" s="85"/>
      <c r="BK618" s="135"/>
      <c r="BL618" s="90"/>
      <c r="BM618" s="126"/>
      <c r="BN618" s="19"/>
      <c r="BO618" s="19"/>
      <c r="BP618" s="85"/>
      <c r="BQ618" s="85"/>
      <c r="BR618" s="85"/>
      <c r="BS618" s="135"/>
      <c r="BT618" s="90"/>
      <c r="BU618" s="126"/>
      <c r="BV618" s="19"/>
      <c r="BW618" s="19"/>
      <c r="BX618" s="85"/>
      <c r="BY618" s="85"/>
      <c r="BZ618" s="85"/>
      <c r="CA618" s="135"/>
      <c r="CB618" s="90"/>
      <c r="CC618" s="126"/>
      <c r="CD618" s="19"/>
      <c r="CE618" s="19"/>
      <c r="CF618" s="85"/>
      <c r="CG618" s="85"/>
      <c r="CH618" s="85"/>
      <c r="CI618" s="135"/>
      <c r="CJ618" s="90"/>
      <c r="CK618" s="126"/>
      <c r="CL618" s="19"/>
      <c r="CM618" s="19"/>
      <c r="CN618" s="85"/>
      <c r="CO618" s="85"/>
      <c r="CP618" s="85"/>
      <c r="CQ618" s="135"/>
      <c r="CR618" s="90"/>
      <c r="CS618" s="126"/>
      <c r="CT618" s="19"/>
      <c r="CU618" s="19"/>
      <c r="CV618" s="85"/>
      <c r="CW618" s="85"/>
      <c r="CX618" s="85"/>
      <c r="CY618" s="135"/>
      <c r="CZ618" s="90"/>
      <c r="DA618" s="126"/>
      <c r="DB618" s="19"/>
      <c r="DC618" s="19"/>
      <c r="DD618" s="85"/>
      <c r="DE618" s="85"/>
      <c r="DF618" s="85"/>
      <c r="DG618" s="135"/>
      <c r="DH618" s="90"/>
      <c r="DI618" s="126"/>
      <c r="DJ618" s="19"/>
      <c r="DK618" s="19"/>
      <c r="DL618" s="85"/>
      <c r="DM618" s="85"/>
      <c r="DN618" s="85"/>
      <c r="DO618" s="135"/>
      <c r="DP618" s="90"/>
      <c r="DQ618" s="126"/>
      <c r="DR618" s="19"/>
      <c r="DS618" s="19"/>
      <c r="DT618" s="85"/>
      <c r="DU618" s="85"/>
      <c r="DV618" s="85"/>
      <c r="DW618" s="135"/>
      <c r="DX618" s="90"/>
      <c r="DY618" s="126"/>
      <c r="DZ618" s="19"/>
      <c r="EA618" s="19"/>
      <c r="EB618" s="194"/>
      <c r="EC618" s="194"/>
      <c r="ED618" s="194"/>
      <c r="EE618" s="714"/>
      <c r="EF618" s="715"/>
      <c r="EG618" s="391"/>
      <c r="EH618" s="19"/>
      <c r="EI618" s="19"/>
      <c r="EJ618" s="85"/>
      <c r="EK618" s="85"/>
      <c r="EL618" s="85"/>
      <c r="EM618" s="135"/>
      <c r="EN618" s="90"/>
      <c r="EO618" s="126"/>
      <c r="EP618" s="19"/>
      <c r="EQ618" s="19"/>
    </row>
    <row r="619" spans="1:147" ht="37.5" customHeight="1">
      <c r="A619" s="88"/>
      <c r="B619" s="88"/>
      <c r="C619" s="88"/>
      <c r="D619" s="85"/>
      <c r="E619" s="85"/>
      <c r="F619" s="85"/>
      <c r="G619" s="135"/>
      <c r="H619" s="90"/>
      <c r="I619" s="126"/>
      <c r="J619" s="19"/>
      <c r="K619" s="19"/>
      <c r="L619" s="85"/>
      <c r="M619" s="85"/>
      <c r="N619" s="85"/>
      <c r="O619" s="135"/>
      <c r="P619" s="90"/>
      <c r="Q619" s="126"/>
      <c r="R619" s="19"/>
      <c r="S619" s="19"/>
      <c r="T619" s="85"/>
      <c r="U619" s="85"/>
      <c r="V619" s="85"/>
      <c r="W619" s="135"/>
      <c r="X619" s="90"/>
      <c r="Y619" s="126"/>
      <c r="Z619" s="19"/>
      <c r="AA619" s="19"/>
      <c r="AB619" s="85"/>
      <c r="AC619" s="85"/>
      <c r="AD619" s="85"/>
      <c r="AE619" s="135"/>
      <c r="AF619" s="90"/>
      <c r="AG619" s="126"/>
      <c r="AH619" s="19"/>
      <c r="AI619" s="19"/>
      <c r="AJ619" s="85"/>
      <c r="AK619" s="85"/>
      <c r="AL619" s="85"/>
      <c r="AM619" s="135"/>
      <c r="AN619" s="90"/>
      <c r="AO619" s="126"/>
      <c r="AP619" s="19"/>
      <c r="AQ619" s="19"/>
      <c r="AR619" s="85"/>
      <c r="AS619" s="85"/>
      <c r="AT619" s="85"/>
      <c r="AU619" s="135"/>
      <c r="AV619" s="90"/>
      <c r="AW619" s="126"/>
      <c r="AX619" s="19"/>
      <c r="AY619" s="19"/>
      <c r="AZ619" s="85"/>
      <c r="BA619" s="85"/>
      <c r="BB619" s="85"/>
      <c r="BC619" s="135"/>
      <c r="BD619" s="90"/>
      <c r="BE619" s="126"/>
      <c r="BF619" s="19"/>
      <c r="BG619" s="19"/>
      <c r="BH619" s="85"/>
      <c r="BI619" s="85"/>
      <c r="BJ619" s="85"/>
      <c r="BK619" s="135"/>
      <c r="BL619" s="90"/>
      <c r="BM619" s="126"/>
      <c r="BN619" s="19"/>
      <c r="BO619" s="19"/>
      <c r="BP619" s="85"/>
      <c r="BQ619" s="85"/>
      <c r="BR619" s="85"/>
      <c r="BS619" s="135"/>
      <c r="BT619" s="90"/>
      <c r="BU619" s="126"/>
      <c r="BV619" s="19"/>
      <c r="BW619" s="19"/>
      <c r="BX619" s="85"/>
      <c r="BY619" s="85"/>
      <c r="BZ619" s="85"/>
      <c r="CA619" s="135"/>
      <c r="CB619" s="90"/>
      <c r="CC619" s="126"/>
      <c r="CD619" s="19"/>
      <c r="CE619" s="19"/>
      <c r="CF619" s="85"/>
      <c r="CG619" s="85"/>
      <c r="CH619" s="85"/>
      <c r="CI619" s="135"/>
      <c r="CJ619" s="90"/>
      <c r="CK619" s="126"/>
      <c r="CL619" s="19"/>
      <c r="CM619" s="19"/>
      <c r="CN619" s="85"/>
      <c r="CO619" s="85"/>
      <c r="CP619" s="85"/>
      <c r="CQ619" s="135"/>
      <c r="CR619" s="90"/>
      <c r="CS619" s="126"/>
      <c r="CT619" s="19"/>
      <c r="CU619" s="19"/>
      <c r="CV619" s="85"/>
      <c r="CW619" s="85"/>
      <c r="CX619" s="85"/>
      <c r="CY619" s="135"/>
      <c r="CZ619" s="90"/>
      <c r="DA619" s="126"/>
      <c r="DB619" s="19"/>
      <c r="DC619" s="19"/>
      <c r="DD619" s="85"/>
      <c r="DE619" s="85"/>
      <c r="DF619" s="85"/>
      <c r="DG619" s="135"/>
      <c r="DH619" s="90"/>
      <c r="DI619" s="126"/>
      <c r="DJ619" s="19"/>
      <c r="DK619" s="19"/>
      <c r="DL619" s="85"/>
      <c r="DM619" s="85"/>
      <c r="DN619" s="85"/>
      <c r="DO619" s="135"/>
      <c r="DP619" s="90"/>
      <c r="DQ619" s="126"/>
      <c r="DR619" s="19"/>
      <c r="DS619" s="19"/>
      <c r="DT619" s="85"/>
      <c r="DU619" s="85"/>
      <c r="DV619" s="85"/>
      <c r="DW619" s="135"/>
      <c r="DX619" s="90"/>
      <c r="DY619" s="126"/>
      <c r="DZ619" s="19"/>
      <c r="EA619" s="19"/>
      <c r="EB619" s="194"/>
      <c r="EC619" s="194"/>
      <c r="ED619" s="194"/>
      <c r="EE619" s="714"/>
      <c r="EF619" s="715"/>
      <c r="EG619" s="391"/>
      <c r="EH619" s="19"/>
      <c r="EI619" s="19"/>
      <c r="EJ619" s="85"/>
      <c r="EK619" s="85"/>
      <c r="EL619" s="85"/>
      <c r="EM619" s="135"/>
      <c r="EN619" s="90"/>
      <c r="EO619" s="126"/>
      <c r="EP619" s="19"/>
      <c r="EQ619" s="19"/>
    </row>
    <row r="620" spans="1:147" ht="37.5" customHeight="1">
      <c r="A620" s="88"/>
      <c r="B620" s="88"/>
      <c r="C620" s="88"/>
      <c r="D620" s="85"/>
      <c r="E620" s="85"/>
      <c r="F620" s="85"/>
      <c r="G620" s="135"/>
      <c r="H620" s="90"/>
      <c r="I620" s="126"/>
      <c r="J620" s="19"/>
      <c r="K620" s="19"/>
      <c r="L620" s="85"/>
      <c r="M620" s="85"/>
      <c r="N620" s="85"/>
      <c r="O620" s="135"/>
      <c r="P620" s="90"/>
      <c r="Q620" s="126"/>
      <c r="R620" s="19"/>
      <c r="S620" s="19"/>
      <c r="T620" s="85"/>
      <c r="U620" s="85"/>
      <c r="V620" s="85"/>
      <c r="W620" s="135"/>
      <c r="X620" s="90"/>
      <c r="Y620" s="126"/>
      <c r="Z620" s="19"/>
      <c r="AA620" s="19"/>
      <c r="AB620" s="85"/>
      <c r="AC620" s="85"/>
      <c r="AD620" s="85"/>
      <c r="AE620" s="135"/>
      <c r="AF620" s="90"/>
      <c r="AG620" s="126"/>
      <c r="AH620" s="19"/>
      <c r="AI620" s="19"/>
      <c r="AJ620" s="85"/>
      <c r="AK620" s="85"/>
      <c r="AL620" s="85"/>
      <c r="AM620" s="135"/>
      <c r="AN620" s="90"/>
      <c r="AO620" s="126"/>
      <c r="AP620" s="19"/>
      <c r="AQ620" s="19"/>
      <c r="AR620" s="85"/>
      <c r="AS620" s="85"/>
      <c r="AT620" s="85"/>
      <c r="AU620" s="135"/>
      <c r="AV620" s="90"/>
      <c r="AW620" s="126"/>
      <c r="AX620" s="19"/>
      <c r="AY620" s="19"/>
      <c r="AZ620" s="85"/>
      <c r="BA620" s="85"/>
      <c r="BB620" s="85"/>
      <c r="BC620" s="135"/>
      <c r="BD620" s="90"/>
      <c r="BE620" s="126"/>
      <c r="BF620" s="19"/>
      <c r="BG620" s="19"/>
      <c r="BH620" s="85"/>
      <c r="BI620" s="85"/>
      <c r="BJ620" s="85"/>
      <c r="BK620" s="135"/>
      <c r="BL620" s="90"/>
      <c r="BM620" s="126"/>
      <c r="BN620" s="19"/>
      <c r="BO620" s="19"/>
      <c r="BP620" s="85"/>
      <c r="BQ620" s="85"/>
      <c r="BR620" s="85"/>
      <c r="BS620" s="135"/>
      <c r="BT620" s="90"/>
      <c r="BU620" s="126"/>
      <c r="BV620" s="19"/>
      <c r="BW620" s="19"/>
      <c r="BX620" s="85"/>
      <c r="BY620" s="85"/>
      <c r="BZ620" s="85"/>
      <c r="CA620" s="135"/>
      <c r="CB620" s="90"/>
      <c r="CC620" s="126"/>
      <c r="CD620" s="19"/>
      <c r="CE620" s="19"/>
      <c r="CF620" s="85"/>
      <c r="CG620" s="85"/>
      <c r="CH620" s="85"/>
      <c r="CI620" s="135"/>
      <c r="CJ620" s="90"/>
      <c r="CK620" s="126"/>
      <c r="CL620" s="19"/>
      <c r="CM620" s="19"/>
      <c r="CN620" s="85"/>
      <c r="CO620" s="85"/>
      <c r="CP620" s="85"/>
      <c r="CQ620" s="135"/>
      <c r="CR620" s="90"/>
      <c r="CS620" s="126"/>
      <c r="CT620" s="19"/>
      <c r="CU620" s="19"/>
      <c r="CV620" s="85"/>
      <c r="CW620" s="85"/>
      <c r="CX620" s="85"/>
      <c r="CY620" s="135"/>
      <c r="CZ620" s="90"/>
      <c r="DA620" s="126"/>
      <c r="DB620" s="19"/>
      <c r="DC620" s="19"/>
      <c r="DD620" s="85"/>
      <c r="DE620" s="85"/>
      <c r="DF620" s="85"/>
      <c r="DG620" s="135"/>
      <c r="DH620" s="90"/>
      <c r="DI620" s="126"/>
      <c r="DJ620" s="19"/>
      <c r="DK620" s="19"/>
      <c r="DL620" s="85"/>
      <c r="DM620" s="85"/>
      <c r="DN620" s="85"/>
      <c r="DO620" s="135"/>
      <c r="DP620" s="90"/>
      <c r="DQ620" s="126"/>
      <c r="DR620" s="19"/>
      <c r="DS620" s="19"/>
      <c r="DT620" s="85"/>
      <c r="DU620" s="85"/>
      <c r="DV620" s="85"/>
      <c r="DW620" s="135"/>
      <c r="DX620" s="90"/>
      <c r="DY620" s="126"/>
      <c r="DZ620" s="19"/>
      <c r="EA620" s="19"/>
      <c r="EB620" s="194"/>
      <c r="EC620" s="194"/>
      <c r="ED620" s="194"/>
      <c r="EE620" s="714"/>
      <c r="EF620" s="715"/>
      <c r="EG620" s="391"/>
      <c r="EH620" s="19"/>
      <c r="EI620" s="19"/>
      <c r="EJ620" s="85"/>
      <c r="EK620" s="85"/>
      <c r="EL620" s="85"/>
      <c r="EM620" s="135"/>
      <c r="EN620" s="90"/>
      <c r="EO620" s="126"/>
      <c r="EP620" s="19"/>
      <c r="EQ620" s="19"/>
    </row>
    <row r="621" spans="1:147" ht="37.5" customHeight="1">
      <c r="A621" s="88"/>
      <c r="B621" s="88"/>
      <c r="C621" s="88"/>
      <c r="D621" s="85"/>
      <c r="E621" s="85"/>
      <c r="F621" s="85"/>
      <c r="G621" s="135"/>
      <c r="H621" s="90"/>
      <c r="I621" s="126"/>
      <c r="J621" s="19"/>
      <c r="K621" s="19"/>
      <c r="L621" s="85"/>
      <c r="M621" s="85"/>
      <c r="N621" s="85"/>
      <c r="O621" s="135"/>
      <c r="P621" s="90"/>
      <c r="Q621" s="126"/>
      <c r="R621" s="19"/>
      <c r="S621" s="19"/>
      <c r="T621" s="85"/>
      <c r="U621" s="85"/>
      <c r="V621" s="85"/>
      <c r="W621" s="135"/>
      <c r="X621" s="90"/>
      <c r="Y621" s="126"/>
      <c r="Z621" s="19"/>
      <c r="AA621" s="19"/>
      <c r="AB621" s="85"/>
      <c r="AC621" s="85"/>
      <c r="AD621" s="85"/>
      <c r="AE621" s="135"/>
      <c r="AF621" s="90"/>
      <c r="AG621" s="126"/>
      <c r="AH621" s="19"/>
      <c r="AI621" s="19"/>
      <c r="AJ621" s="85"/>
      <c r="AK621" s="85"/>
      <c r="AL621" s="85"/>
      <c r="AM621" s="135"/>
      <c r="AN621" s="90"/>
      <c r="AO621" s="126"/>
      <c r="AP621" s="19"/>
      <c r="AQ621" s="19"/>
      <c r="AR621" s="85"/>
      <c r="AS621" s="85"/>
      <c r="AT621" s="85"/>
      <c r="AU621" s="135"/>
      <c r="AV621" s="90"/>
      <c r="AW621" s="126"/>
      <c r="AX621" s="19"/>
      <c r="AY621" s="19"/>
      <c r="AZ621" s="85"/>
      <c r="BA621" s="85"/>
      <c r="BB621" s="85"/>
      <c r="BC621" s="135"/>
      <c r="BD621" s="90"/>
      <c r="BE621" s="126"/>
      <c r="BF621" s="19"/>
      <c r="BG621" s="19"/>
      <c r="BH621" s="85"/>
      <c r="BI621" s="85"/>
      <c r="BJ621" s="85"/>
      <c r="BK621" s="135"/>
      <c r="BL621" s="90"/>
      <c r="BM621" s="126"/>
      <c r="BN621" s="19"/>
      <c r="BO621" s="19"/>
      <c r="BP621" s="85"/>
      <c r="BQ621" s="85"/>
      <c r="BR621" s="85"/>
      <c r="BS621" s="135"/>
      <c r="BT621" s="90"/>
      <c r="BU621" s="126"/>
      <c r="BV621" s="19"/>
      <c r="BW621" s="19"/>
      <c r="BX621" s="85"/>
      <c r="BY621" s="85"/>
      <c r="BZ621" s="85"/>
      <c r="CA621" s="135"/>
      <c r="CB621" s="90"/>
      <c r="CC621" s="126"/>
      <c r="CD621" s="19"/>
      <c r="CE621" s="19"/>
      <c r="CF621" s="85"/>
      <c r="CG621" s="85"/>
      <c r="CH621" s="85"/>
      <c r="CI621" s="135"/>
      <c r="CJ621" s="90"/>
      <c r="CK621" s="126"/>
      <c r="CL621" s="19"/>
      <c r="CM621" s="19"/>
      <c r="CN621" s="85"/>
      <c r="CO621" s="85"/>
      <c r="CP621" s="85"/>
      <c r="CQ621" s="135"/>
      <c r="CR621" s="90"/>
      <c r="CS621" s="126"/>
      <c r="CT621" s="19"/>
      <c r="CU621" s="19"/>
      <c r="CV621" s="85"/>
      <c r="CW621" s="85"/>
      <c r="CX621" s="85"/>
      <c r="CY621" s="135"/>
      <c r="CZ621" s="90"/>
      <c r="DA621" s="126"/>
      <c r="DB621" s="19"/>
      <c r="DC621" s="19"/>
      <c r="DD621" s="85"/>
      <c r="DE621" s="85"/>
      <c r="DF621" s="85"/>
      <c r="DG621" s="135"/>
      <c r="DH621" s="90"/>
      <c r="DI621" s="126"/>
      <c r="DJ621" s="19"/>
      <c r="DK621" s="19"/>
      <c r="DL621" s="85"/>
      <c r="DM621" s="85"/>
      <c r="DN621" s="85"/>
      <c r="DO621" s="135"/>
      <c r="DP621" s="90"/>
      <c r="DQ621" s="126"/>
      <c r="DR621" s="19"/>
      <c r="DS621" s="19"/>
      <c r="DT621" s="85"/>
      <c r="DU621" s="85"/>
      <c r="DV621" s="85"/>
      <c r="DW621" s="135"/>
      <c r="DX621" s="90"/>
      <c r="DY621" s="126"/>
      <c r="DZ621" s="19"/>
      <c r="EA621" s="19"/>
      <c r="EB621" s="194"/>
      <c r="EC621" s="194"/>
      <c r="ED621" s="194"/>
      <c r="EE621" s="714"/>
      <c r="EF621" s="715"/>
      <c r="EG621" s="391"/>
      <c r="EH621" s="19"/>
      <c r="EI621" s="19"/>
      <c r="EJ621" s="85"/>
      <c r="EK621" s="85"/>
      <c r="EL621" s="85"/>
      <c r="EM621" s="135"/>
      <c r="EN621" s="90"/>
      <c r="EO621" s="126"/>
      <c r="EP621" s="19"/>
      <c r="EQ621" s="19"/>
    </row>
    <row r="622" spans="1:147" ht="37.5" customHeight="1">
      <c r="A622" s="88"/>
      <c r="B622" s="88"/>
      <c r="C622" s="88"/>
      <c r="D622" s="85"/>
      <c r="E622" s="85"/>
      <c r="F622" s="85"/>
      <c r="G622" s="135"/>
      <c r="H622" s="90"/>
      <c r="I622" s="126"/>
      <c r="J622" s="19"/>
      <c r="K622" s="19"/>
      <c r="L622" s="85"/>
      <c r="M622" s="85"/>
      <c r="N622" s="85"/>
      <c r="O622" s="135"/>
      <c r="P622" s="90"/>
      <c r="Q622" s="126"/>
      <c r="R622" s="19"/>
      <c r="S622" s="19"/>
      <c r="T622" s="85"/>
      <c r="U622" s="85"/>
      <c r="V622" s="85"/>
      <c r="W622" s="135"/>
      <c r="X622" s="90"/>
      <c r="Y622" s="126"/>
      <c r="Z622" s="19"/>
      <c r="AA622" s="19"/>
      <c r="AB622" s="85"/>
      <c r="AC622" s="85"/>
      <c r="AD622" s="85"/>
      <c r="AE622" s="135"/>
      <c r="AF622" s="90"/>
      <c r="AG622" s="126"/>
      <c r="AH622" s="19"/>
      <c r="AI622" s="19"/>
      <c r="AJ622" s="85"/>
      <c r="AK622" s="85"/>
      <c r="AL622" s="85"/>
      <c r="AM622" s="135"/>
      <c r="AN622" s="90"/>
      <c r="AO622" s="126"/>
      <c r="AP622" s="19"/>
      <c r="AQ622" s="19"/>
      <c r="AR622" s="85"/>
      <c r="AS622" s="85"/>
      <c r="AT622" s="85"/>
      <c r="AU622" s="135"/>
      <c r="AV622" s="90"/>
      <c r="AW622" s="126"/>
      <c r="AX622" s="19"/>
      <c r="AY622" s="19"/>
      <c r="AZ622" s="85"/>
      <c r="BA622" s="85"/>
      <c r="BB622" s="85"/>
      <c r="BC622" s="135"/>
      <c r="BD622" s="90"/>
      <c r="BE622" s="126"/>
      <c r="BF622" s="19"/>
      <c r="BG622" s="19"/>
      <c r="BH622" s="85"/>
      <c r="BI622" s="85"/>
      <c r="BJ622" s="85"/>
      <c r="BK622" s="135"/>
      <c r="BL622" s="90"/>
      <c r="BM622" s="126"/>
      <c r="BN622" s="19"/>
      <c r="BO622" s="19"/>
      <c r="BP622" s="85"/>
      <c r="BQ622" s="85"/>
      <c r="BR622" s="85"/>
      <c r="BS622" s="135"/>
      <c r="BT622" s="90"/>
      <c r="BU622" s="126"/>
      <c r="BV622" s="19"/>
      <c r="BW622" s="19"/>
      <c r="BX622" s="85"/>
      <c r="BY622" s="85"/>
      <c r="BZ622" s="85"/>
      <c r="CA622" s="135"/>
      <c r="CB622" s="90"/>
      <c r="CC622" s="126"/>
      <c r="CD622" s="19"/>
      <c r="CE622" s="19"/>
      <c r="CF622" s="85"/>
      <c r="CG622" s="85"/>
      <c r="CH622" s="85"/>
      <c r="CI622" s="135"/>
      <c r="CJ622" s="90"/>
      <c r="CK622" s="126"/>
      <c r="CL622" s="19"/>
      <c r="CM622" s="19"/>
      <c r="CN622" s="85"/>
      <c r="CO622" s="85"/>
      <c r="CP622" s="85"/>
      <c r="CQ622" s="135"/>
      <c r="CR622" s="90"/>
      <c r="CS622" s="126"/>
      <c r="CT622" s="19"/>
      <c r="CU622" s="19"/>
      <c r="CV622" s="85"/>
      <c r="CW622" s="85"/>
      <c r="CX622" s="85"/>
      <c r="CY622" s="135"/>
      <c r="CZ622" s="90"/>
      <c r="DA622" s="126"/>
      <c r="DB622" s="19"/>
      <c r="DC622" s="19"/>
      <c r="DD622" s="85"/>
      <c r="DE622" s="85"/>
      <c r="DF622" s="85"/>
      <c r="DG622" s="135"/>
      <c r="DH622" s="90"/>
      <c r="DI622" s="126"/>
      <c r="DJ622" s="19"/>
      <c r="DK622" s="19"/>
      <c r="DL622" s="85"/>
      <c r="DM622" s="85"/>
      <c r="DN622" s="85"/>
      <c r="DO622" s="135"/>
      <c r="DP622" s="90"/>
      <c r="DQ622" s="126"/>
      <c r="DR622" s="19"/>
      <c r="DS622" s="19"/>
      <c r="DT622" s="85"/>
      <c r="DU622" s="85"/>
      <c r="DV622" s="85"/>
      <c r="DW622" s="135"/>
      <c r="DX622" s="90"/>
      <c r="DY622" s="126"/>
      <c r="DZ622" s="19"/>
      <c r="EA622" s="19"/>
      <c r="EB622" s="194"/>
      <c r="EC622" s="194"/>
      <c r="ED622" s="194"/>
      <c r="EE622" s="714"/>
      <c r="EF622" s="715"/>
      <c r="EG622" s="391"/>
      <c r="EH622" s="19"/>
      <c r="EI622" s="19"/>
      <c r="EJ622" s="85"/>
      <c r="EK622" s="85"/>
      <c r="EL622" s="85"/>
      <c r="EM622" s="135"/>
      <c r="EN622" s="90"/>
      <c r="EO622" s="126"/>
      <c r="EP622" s="19"/>
      <c r="EQ622" s="19"/>
    </row>
    <row r="623" spans="1:147" ht="37.5" customHeight="1">
      <c r="A623" s="88"/>
      <c r="B623" s="88"/>
      <c r="C623" s="88"/>
      <c r="D623" s="85"/>
      <c r="E623" s="85"/>
      <c r="F623" s="85"/>
      <c r="G623" s="135"/>
      <c r="H623" s="90"/>
      <c r="I623" s="126"/>
      <c r="J623" s="19"/>
      <c r="K623" s="19"/>
      <c r="L623" s="85"/>
      <c r="M623" s="85"/>
      <c r="N623" s="85"/>
      <c r="O623" s="135"/>
      <c r="P623" s="90"/>
      <c r="Q623" s="126"/>
      <c r="R623" s="19"/>
      <c r="S623" s="19"/>
      <c r="T623" s="85"/>
      <c r="U623" s="85"/>
      <c r="V623" s="85"/>
      <c r="W623" s="135"/>
      <c r="X623" s="90"/>
      <c r="Y623" s="126"/>
      <c r="Z623" s="19"/>
      <c r="AA623" s="19"/>
      <c r="AB623" s="85"/>
      <c r="AC623" s="85"/>
      <c r="AD623" s="85"/>
      <c r="AE623" s="135"/>
      <c r="AF623" s="90"/>
      <c r="AG623" s="126"/>
      <c r="AH623" s="19"/>
      <c r="AI623" s="19"/>
      <c r="AJ623" s="85"/>
      <c r="AK623" s="85"/>
      <c r="AL623" s="85"/>
      <c r="AM623" s="135"/>
      <c r="AN623" s="90"/>
      <c r="AO623" s="126"/>
      <c r="AP623" s="19"/>
      <c r="AQ623" s="19"/>
      <c r="AR623" s="85"/>
      <c r="AS623" s="85"/>
      <c r="AT623" s="85"/>
      <c r="AU623" s="135"/>
      <c r="AV623" s="90"/>
      <c r="AW623" s="126"/>
      <c r="AX623" s="19"/>
      <c r="AY623" s="19"/>
      <c r="AZ623" s="85"/>
      <c r="BA623" s="85"/>
      <c r="BB623" s="85"/>
      <c r="BC623" s="135"/>
      <c r="BD623" s="90"/>
      <c r="BE623" s="126"/>
      <c r="BF623" s="19"/>
      <c r="BG623" s="19"/>
      <c r="BH623" s="85"/>
      <c r="BI623" s="85"/>
      <c r="BJ623" s="85"/>
      <c r="BK623" s="135"/>
      <c r="BL623" s="90"/>
      <c r="BM623" s="126"/>
      <c r="BN623" s="19"/>
      <c r="BO623" s="19"/>
      <c r="BP623" s="85"/>
      <c r="BQ623" s="85"/>
      <c r="BR623" s="85"/>
      <c r="BS623" s="135"/>
      <c r="BT623" s="90"/>
      <c r="BU623" s="126"/>
      <c r="BV623" s="19"/>
      <c r="BW623" s="19"/>
      <c r="BX623" s="85"/>
      <c r="BY623" s="85"/>
      <c r="BZ623" s="85"/>
      <c r="CA623" s="135"/>
      <c r="CB623" s="90"/>
      <c r="CC623" s="126"/>
      <c r="CD623" s="19"/>
      <c r="CE623" s="19"/>
      <c r="CF623" s="85"/>
      <c r="CG623" s="85"/>
      <c r="CH623" s="85"/>
      <c r="CI623" s="135"/>
      <c r="CJ623" s="90"/>
      <c r="CK623" s="126"/>
      <c r="CL623" s="19"/>
      <c r="CM623" s="19"/>
      <c r="CN623" s="85"/>
      <c r="CO623" s="85"/>
      <c r="CP623" s="85"/>
      <c r="CQ623" s="135"/>
      <c r="CR623" s="90"/>
      <c r="CS623" s="126"/>
      <c r="CT623" s="19"/>
      <c r="CU623" s="19"/>
      <c r="CV623" s="85"/>
      <c r="CW623" s="85"/>
      <c r="CX623" s="85"/>
      <c r="CY623" s="135"/>
      <c r="CZ623" s="90"/>
      <c r="DA623" s="126"/>
      <c r="DB623" s="19"/>
      <c r="DC623" s="19"/>
      <c r="DD623" s="85"/>
      <c r="DE623" s="85"/>
      <c r="DF623" s="85"/>
      <c r="DG623" s="135"/>
      <c r="DH623" s="90"/>
      <c r="DI623" s="126"/>
      <c r="DJ623" s="19"/>
      <c r="DK623" s="19"/>
      <c r="DL623" s="85"/>
      <c r="DM623" s="85"/>
      <c r="DN623" s="85"/>
      <c r="DO623" s="135"/>
      <c r="DP623" s="90"/>
      <c r="DQ623" s="126"/>
      <c r="DR623" s="19"/>
      <c r="DS623" s="19"/>
      <c r="DT623" s="85"/>
      <c r="DU623" s="85"/>
      <c r="DV623" s="85"/>
      <c r="DW623" s="135"/>
      <c r="DX623" s="90"/>
      <c r="DY623" s="126"/>
      <c r="DZ623" s="19"/>
      <c r="EA623" s="19"/>
      <c r="EB623" s="194"/>
      <c r="EC623" s="194"/>
      <c r="ED623" s="194"/>
      <c r="EE623" s="714"/>
      <c r="EF623" s="715"/>
      <c r="EG623" s="391"/>
      <c r="EH623" s="19"/>
      <c r="EI623" s="19"/>
      <c r="EJ623" s="85"/>
      <c r="EK623" s="85"/>
      <c r="EL623" s="85"/>
      <c r="EM623" s="135"/>
      <c r="EN623" s="90"/>
      <c r="EO623" s="126"/>
      <c r="EP623" s="19"/>
      <c r="EQ623" s="19"/>
    </row>
    <row r="624" spans="1:147" ht="37.5" customHeight="1">
      <c r="A624" s="88"/>
      <c r="B624" s="88"/>
      <c r="C624" s="88"/>
      <c r="D624" s="85"/>
      <c r="E624" s="85"/>
      <c r="F624" s="85"/>
      <c r="G624" s="135"/>
      <c r="H624" s="90"/>
      <c r="I624" s="126"/>
      <c r="J624" s="19"/>
      <c r="K624" s="19"/>
      <c r="L624" s="85"/>
      <c r="M624" s="85"/>
      <c r="N624" s="85"/>
      <c r="O624" s="135"/>
      <c r="P624" s="90"/>
      <c r="Q624" s="126"/>
      <c r="R624" s="19"/>
      <c r="S624" s="19"/>
      <c r="T624" s="85"/>
      <c r="U624" s="85"/>
      <c r="V624" s="85"/>
      <c r="W624" s="135"/>
      <c r="X624" s="90"/>
      <c r="Y624" s="126"/>
      <c r="Z624" s="19"/>
      <c r="AA624" s="19"/>
      <c r="AB624" s="85"/>
      <c r="AC624" s="85"/>
      <c r="AD624" s="85"/>
      <c r="AE624" s="135"/>
      <c r="AF624" s="90"/>
      <c r="AG624" s="126"/>
      <c r="AH624" s="19"/>
      <c r="AI624" s="19"/>
      <c r="AJ624" s="85"/>
      <c r="AK624" s="85"/>
      <c r="AL624" s="85"/>
      <c r="AM624" s="135"/>
      <c r="AN624" s="90"/>
      <c r="AO624" s="126"/>
      <c r="AP624" s="19"/>
      <c r="AQ624" s="19"/>
      <c r="AR624" s="85"/>
      <c r="AS624" s="85"/>
      <c r="AT624" s="85"/>
      <c r="AU624" s="135"/>
      <c r="AV624" s="90"/>
      <c r="AW624" s="126"/>
      <c r="AX624" s="19"/>
      <c r="AY624" s="19"/>
      <c r="AZ624" s="85"/>
      <c r="BA624" s="85"/>
      <c r="BB624" s="85"/>
      <c r="BC624" s="135"/>
      <c r="BD624" s="90"/>
      <c r="BE624" s="126"/>
      <c r="BF624" s="19"/>
      <c r="BG624" s="19"/>
      <c r="BH624" s="85"/>
      <c r="BI624" s="85"/>
      <c r="BJ624" s="85"/>
      <c r="BK624" s="135"/>
      <c r="BL624" s="90"/>
      <c r="BM624" s="126"/>
      <c r="BN624" s="19"/>
      <c r="BO624" s="19"/>
      <c r="BP624" s="85"/>
      <c r="BQ624" s="85"/>
      <c r="BR624" s="85"/>
      <c r="BS624" s="135"/>
      <c r="BT624" s="90"/>
      <c r="BU624" s="126"/>
      <c r="BV624" s="19"/>
      <c r="BW624" s="19"/>
      <c r="BX624" s="85"/>
      <c r="BY624" s="85"/>
      <c r="BZ624" s="85"/>
      <c r="CA624" s="135"/>
      <c r="CB624" s="90"/>
      <c r="CC624" s="126"/>
      <c r="CD624" s="19"/>
      <c r="CE624" s="19"/>
      <c r="CF624" s="85"/>
      <c r="CG624" s="85"/>
      <c r="CH624" s="85"/>
      <c r="CI624" s="135"/>
      <c r="CJ624" s="90"/>
      <c r="CK624" s="126"/>
      <c r="CL624" s="19"/>
      <c r="CM624" s="19"/>
      <c r="CN624" s="85"/>
      <c r="CO624" s="85"/>
      <c r="CP624" s="85"/>
      <c r="CQ624" s="135"/>
      <c r="CR624" s="90"/>
      <c r="CS624" s="126"/>
      <c r="CT624" s="19"/>
      <c r="CU624" s="19"/>
      <c r="CV624" s="85"/>
      <c r="CW624" s="85"/>
      <c r="CX624" s="85"/>
      <c r="CY624" s="135"/>
      <c r="CZ624" s="90"/>
      <c r="DA624" s="126"/>
      <c r="DB624" s="19"/>
      <c r="DC624" s="19"/>
      <c r="DD624" s="85"/>
      <c r="DE624" s="85"/>
      <c r="DF624" s="85"/>
      <c r="DG624" s="135"/>
      <c r="DH624" s="90"/>
      <c r="DI624" s="126"/>
      <c r="DJ624" s="19"/>
      <c r="DK624" s="19"/>
      <c r="DL624" s="85"/>
      <c r="DM624" s="85"/>
      <c r="DN624" s="85"/>
      <c r="DO624" s="135"/>
      <c r="DP624" s="90"/>
      <c r="DQ624" s="126"/>
      <c r="DR624" s="19"/>
      <c r="DS624" s="19"/>
      <c r="DT624" s="85"/>
      <c r="DU624" s="85"/>
      <c r="DV624" s="85"/>
      <c r="DW624" s="135"/>
      <c r="DX624" s="90"/>
      <c r="DY624" s="126"/>
      <c r="DZ624" s="19"/>
      <c r="EA624" s="19"/>
      <c r="EB624" s="194"/>
      <c r="EC624" s="194"/>
      <c r="ED624" s="194"/>
      <c r="EE624" s="714"/>
      <c r="EF624" s="715"/>
      <c r="EG624" s="391"/>
      <c r="EH624" s="19"/>
      <c r="EI624" s="19"/>
      <c r="EJ624" s="85"/>
      <c r="EK624" s="85"/>
      <c r="EL624" s="85"/>
      <c r="EM624" s="135"/>
      <c r="EN624" s="90"/>
      <c r="EO624" s="126"/>
      <c r="EP624" s="19"/>
      <c r="EQ624" s="19"/>
    </row>
    <row r="625" spans="1:147" ht="37.5" customHeight="1">
      <c r="A625" s="88"/>
      <c r="B625" s="88"/>
      <c r="C625" s="88"/>
      <c r="D625" s="85"/>
      <c r="E625" s="85"/>
      <c r="F625" s="85"/>
      <c r="G625" s="135"/>
      <c r="H625" s="90"/>
      <c r="I625" s="126"/>
      <c r="J625" s="19"/>
      <c r="K625" s="19"/>
      <c r="L625" s="85"/>
      <c r="M625" s="85"/>
      <c r="N625" s="85"/>
      <c r="O625" s="135"/>
      <c r="P625" s="90"/>
      <c r="Q625" s="126"/>
      <c r="R625" s="19"/>
      <c r="S625" s="19"/>
      <c r="T625" s="85"/>
      <c r="U625" s="85"/>
      <c r="V625" s="85"/>
      <c r="W625" s="135"/>
      <c r="X625" s="90"/>
      <c r="Y625" s="126"/>
      <c r="Z625" s="19"/>
      <c r="AA625" s="19"/>
      <c r="AB625" s="85"/>
      <c r="AC625" s="85"/>
      <c r="AD625" s="85"/>
      <c r="AE625" s="135"/>
      <c r="AF625" s="90"/>
      <c r="AG625" s="126"/>
      <c r="AH625" s="19"/>
      <c r="AI625" s="19"/>
      <c r="AJ625" s="85"/>
      <c r="AK625" s="85"/>
      <c r="AL625" s="85"/>
      <c r="AM625" s="135"/>
      <c r="AN625" s="90"/>
      <c r="AO625" s="126"/>
      <c r="AP625" s="19"/>
      <c r="AQ625" s="19"/>
      <c r="AR625" s="85"/>
      <c r="AS625" s="85"/>
      <c r="AT625" s="85"/>
      <c r="AU625" s="135"/>
      <c r="AV625" s="90"/>
      <c r="AW625" s="126"/>
      <c r="AX625" s="19"/>
      <c r="AY625" s="19"/>
      <c r="AZ625" s="85"/>
      <c r="BA625" s="85"/>
      <c r="BB625" s="85"/>
      <c r="BC625" s="135"/>
      <c r="BD625" s="90"/>
      <c r="BE625" s="126"/>
      <c r="BF625" s="19"/>
      <c r="BG625" s="19"/>
      <c r="BH625" s="85"/>
      <c r="BI625" s="85"/>
      <c r="BJ625" s="85"/>
      <c r="BK625" s="135"/>
      <c r="BL625" s="90"/>
      <c r="BM625" s="126"/>
      <c r="BN625" s="19"/>
      <c r="BO625" s="19"/>
      <c r="BP625" s="85"/>
      <c r="BQ625" s="85"/>
      <c r="BR625" s="85"/>
      <c r="BS625" s="135"/>
      <c r="BT625" s="90"/>
      <c r="BU625" s="126"/>
      <c r="BV625" s="19"/>
      <c r="BW625" s="19"/>
      <c r="BX625" s="85"/>
      <c r="BY625" s="85"/>
      <c r="BZ625" s="85"/>
      <c r="CA625" s="135"/>
      <c r="CB625" s="90"/>
      <c r="CC625" s="126"/>
      <c r="CD625" s="19"/>
      <c r="CE625" s="19"/>
      <c r="CF625" s="85"/>
      <c r="CG625" s="85"/>
      <c r="CH625" s="85"/>
      <c r="CI625" s="135"/>
      <c r="CJ625" s="90"/>
      <c r="CK625" s="126"/>
      <c r="CL625" s="19"/>
      <c r="CM625" s="19"/>
      <c r="CN625" s="85"/>
      <c r="CO625" s="85"/>
      <c r="CP625" s="85"/>
      <c r="CQ625" s="135"/>
      <c r="CR625" s="90"/>
      <c r="CS625" s="126"/>
      <c r="CT625" s="19"/>
      <c r="CU625" s="19"/>
      <c r="CV625" s="85"/>
      <c r="CW625" s="85"/>
      <c r="CX625" s="85"/>
      <c r="CY625" s="135"/>
      <c r="CZ625" s="90"/>
      <c r="DA625" s="126"/>
      <c r="DB625" s="19"/>
      <c r="DC625" s="19"/>
      <c r="DD625" s="85"/>
      <c r="DE625" s="85"/>
      <c r="DF625" s="85"/>
      <c r="DG625" s="135"/>
      <c r="DH625" s="90"/>
      <c r="DI625" s="126"/>
      <c r="DJ625" s="19"/>
      <c r="DK625" s="19"/>
      <c r="DL625" s="85"/>
      <c r="DM625" s="85"/>
      <c r="DN625" s="85"/>
      <c r="DO625" s="135"/>
      <c r="DP625" s="90"/>
      <c r="DQ625" s="126"/>
      <c r="DR625" s="19"/>
      <c r="DS625" s="19"/>
      <c r="DT625" s="85"/>
      <c r="DU625" s="85"/>
      <c r="DV625" s="85"/>
      <c r="DW625" s="135"/>
      <c r="DX625" s="90"/>
      <c r="DY625" s="126"/>
      <c r="DZ625" s="19"/>
      <c r="EA625" s="19"/>
      <c r="EB625" s="194"/>
      <c r="EC625" s="194"/>
      <c r="ED625" s="194"/>
      <c r="EE625" s="714"/>
      <c r="EF625" s="715"/>
      <c r="EG625" s="391"/>
      <c r="EH625" s="19"/>
      <c r="EI625" s="19"/>
      <c r="EJ625" s="85"/>
      <c r="EK625" s="85"/>
      <c r="EL625" s="85"/>
      <c r="EM625" s="135"/>
      <c r="EN625" s="90"/>
      <c r="EO625" s="126"/>
      <c r="EP625" s="19"/>
      <c r="EQ625" s="19"/>
    </row>
    <row r="626" spans="1:147" ht="37.5" customHeight="1">
      <c r="A626" s="88"/>
      <c r="B626" s="88"/>
      <c r="C626" s="88"/>
      <c r="D626" s="85"/>
      <c r="E626" s="85"/>
      <c r="F626" s="85"/>
      <c r="G626" s="135"/>
      <c r="H626" s="90"/>
      <c r="I626" s="126"/>
      <c r="J626" s="19"/>
      <c r="K626" s="19"/>
      <c r="L626" s="85"/>
      <c r="M626" s="85"/>
      <c r="N626" s="85"/>
      <c r="O626" s="135"/>
      <c r="P626" s="90"/>
      <c r="Q626" s="126"/>
      <c r="R626" s="19"/>
      <c r="S626" s="19"/>
      <c r="T626" s="85"/>
      <c r="U626" s="85"/>
      <c r="V626" s="85"/>
      <c r="W626" s="135"/>
      <c r="X626" s="90"/>
      <c r="Y626" s="126"/>
      <c r="Z626" s="19"/>
      <c r="AA626" s="19"/>
      <c r="AB626" s="85"/>
      <c r="AC626" s="85"/>
      <c r="AD626" s="85"/>
      <c r="AE626" s="135"/>
      <c r="AF626" s="90"/>
      <c r="AG626" s="126"/>
      <c r="AH626" s="19"/>
      <c r="AI626" s="19"/>
      <c r="AJ626" s="85"/>
      <c r="AK626" s="85"/>
      <c r="AL626" s="85"/>
      <c r="AM626" s="135"/>
      <c r="AN626" s="90"/>
      <c r="AO626" s="126"/>
      <c r="AP626" s="19"/>
      <c r="AQ626" s="19"/>
      <c r="AR626" s="85"/>
      <c r="AS626" s="85"/>
      <c r="AT626" s="85"/>
      <c r="AU626" s="135"/>
      <c r="AV626" s="90"/>
      <c r="AW626" s="126"/>
      <c r="AX626" s="19"/>
      <c r="AY626" s="19"/>
      <c r="AZ626" s="85"/>
      <c r="BA626" s="85"/>
      <c r="BB626" s="85"/>
      <c r="BC626" s="135"/>
      <c r="BD626" s="90"/>
      <c r="BE626" s="126"/>
      <c r="BF626" s="19"/>
      <c r="BG626" s="19"/>
      <c r="BH626" s="85"/>
      <c r="BI626" s="85"/>
      <c r="BJ626" s="85"/>
      <c r="BK626" s="135"/>
      <c r="BL626" s="90"/>
      <c r="BM626" s="126"/>
      <c r="BN626" s="19"/>
      <c r="BO626" s="19"/>
      <c r="BP626" s="85"/>
      <c r="BQ626" s="85"/>
      <c r="BR626" s="85"/>
      <c r="BS626" s="135"/>
      <c r="BT626" s="90"/>
      <c r="BU626" s="126"/>
      <c r="BV626" s="19"/>
      <c r="BW626" s="19"/>
      <c r="BX626" s="85"/>
      <c r="BY626" s="85"/>
      <c r="BZ626" s="85"/>
      <c r="CA626" s="135"/>
      <c r="CB626" s="90"/>
      <c r="CC626" s="126"/>
      <c r="CD626" s="19"/>
      <c r="CE626" s="19"/>
      <c r="CF626" s="85"/>
      <c r="CG626" s="85"/>
      <c r="CH626" s="85"/>
      <c r="CI626" s="135"/>
      <c r="CJ626" s="90"/>
      <c r="CK626" s="126"/>
      <c r="CL626" s="19"/>
      <c r="CM626" s="19"/>
      <c r="CN626" s="85"/>
      <c r="CO626" s="85"/>
      <c r="CP626" s="85"/>
      <c r="CQ626" s="135"/>
      <c r="CR626" s="90"/>
      <c r="CS626" s="126"/>
      <c r="CT626" s="19"/>
      <c r="CU626" s="19"/>
      <c r="CV626" s="85"/>
      <c r="CW626" s="85"/>
      <c r="CX626" s="85"/>
      <c r="CY626" s="135"/>
      <c r="CZ626" s="90"/>
      <c r="DA626" s="126"/>
      <c r="DB626" s="19"/>
      <c r="DC626" s="19"/>
      <c r="DD626" s="85"/>
      <c r="DE626" s="85"/>
      <c r="DF626" s="85"/>
      <c r="DG626" s="135"/>
      <c r="DH626" s="90"/>
      <c r="DI626" s="126"/>
      <c r="DJ626" s="19"/>
      <c r="DK626" s="19"/>
      <c r="DL626" s="85"/>
      <c r="DM626" s="85"/>
      <c r="DN626" s="85"/>
      <c r="DO626" s="135"/>
      <c r="DP626" s="90"/>
      <c r="DQ626" s="126"/>
      <c r="DR626" s="19"/>
      <c r="DS626" s="19"/>
      <c r="DT626" s="85"/>
      <c r="DU626" s="85"/>
      <c r="DV626" s="85"/>
      <c r="DW626" s="135"/>
      <c r="DX626" s="90"/>
      <c r="DY626" s="126"/>
      <c r="DZ626" s="19"/>
      <c r="EA626" s="19"/>
      <c r="EB626" s="194"/>
      <c r="EC626" s="194"/>
      <c r="ED626" s="194"/>
      <c r="EE626" s="714"/>
      <c r="EF626" s="715"/>
      <c r="EG626" s="391"/>
      <c r="EH626" s="19"/>
      <c r="EI626" s="19"/>
      <c r="EJ626" s="85"/>
      <c r="EK626" s="85"/>
      <c r="EL626" s="85"/>
      <c r="EM626" s="135"/>
      <c r="EN626" s="90"/>
      <c r="EO626" s="126"/>
      <c r="EP626" s="19"/>
      <c r="EQ626" s="19"/>
    </row>
    <row r="627" spans="1:147" ht="37.5" customHeight="1">
      <c r="A627" s="88"/>
      <c r="B627" s="88"/>
      <c r="C627" s="88"/>
      <c r="D627" s="85"/>
      <c r="E627" s="85"/>
      <c r="F627" s="85"/>
      <c r="G627" s="135"/>
      <c r="H627" s="90"/>
      <c r="I627" s="126"/>
      <c r="J627" s="19"/>
      <c r="K627" s="19"/>
      <c r="L627" s="85"/>
      <c r="M627" s="85"/>
      <c r="N627" s="85"/>
      <c r="O627" s="135"/>
      <c r="P627" s="90"/>
      <c r="Q627" s="126"/>
      <c r="R627" s="19"/>
      <c r="S627" s="19"/>
      <c r="T627" s="85"/>
      <c r="U627" s="85"/>
      <c r="V627" s="85"/>
      <c r="W627" s="135"/>
      <c r="X627" s="90"/>
      <c r="Y627" s="126"/>
      <c r="Z627" s="19"/>
      <c r="AA627" s="19"/>
      <c r="AB627" s="85"/>
      <c r="AC627" s="85"/>
      <c r="AD627" s="85"/>
      <c r="AE627" s="135"/>
      <c r="AF627" s="90"/>
      <c r="AG627" s="126"/>
      <c r="AH627" s="19"/>
      <c r="AI627" s="19"/>
      <c r="AJ627" s="85"/>
      <c r="AK627" s="85"/>
      <c r="AL627" s="85"/>
      <c r="AM627" s="135"/>
      <c r="AN627" s="90"/>
      <c r="AO627" s="126"/>
      <c r="AP627" s="19"/>
      <c r="AQ627" s="19"/>
      <c r="AR627" s="85"/>
      <c r="AS627" s="85"/>
      <c r="AT627" s="85"/>
      <c r="AU627" s="135"/>
      <c r="AV627" s="90"/>
      <c r="AW627" s="126"/>
      <c r="AX627" s="19"/>
      <c r="AY627" s="19"/>
      <c r="AZ627" s="85"/>
      <c r="BA627" s="85"/>
      <c r="BB627" s="85"/>
      <c r="BC627" s="135"/>
      <c r="BD627" s="90"/>
      <c r="BE627" s="126"/>
      <c r="BF627" s="19"/>
      <c r="BG627" s="19"/>
      <c r="BH627" s="85"/>
      <c r="BI627" s="85"/>
      <c r="BJ627" s="85"/>
      <c r="BK627" s="135"/>
      <c r="BL627" s="90"/>
      <c r="BM627" s="126"/>
      <c r="BN627" s="19"/>
      <c r="BO627" s="19"/>
      <c r="BP627" s="85"/>
      <c r="BQ627" s="85"/>
      <c r="BR627" s="85"/>
      <c r="BS627" s="135"/>
      <c r="BT627" s="90"/>
      <c r="BU627" s="126"/>
      <c r="BV627" s="19"/>
      <c r="BW627" s="19"/>
      <c r="BX627" s="85"/>
      <c r="BY627" s="85"/>
      <c r="BZ627" s="85"/>
      <c r="CA627" s="135"/>
      <c r="CB627" s="90"/>
      <c r="CC627" s="126"/>
      <c r="CD627" s="19"/>
      <c r="CE627" s="19"/>
      <c r="CF627" s="85"/>
      <c r="CG627" s="85"/>
      <c r="CH627" s="85"/>
      <c r="CI627" s="135"/>
      <c r="CJ627" s="90"/>
      <c r="CK627" s="126"/>
      <c r="CL627" s="19"/>
      <c r="CM627" s="19"/>
      <c r="CN627" s="85"/>
      <c r="CO627" s="85"/>
      <c r="CP627" s="85"/>
      <c r="CQ627" s="135"/>
      <c r="CR627" s="90"/>
      <c r="CS627" s="126"/>
      <c r="CT627" s="19"/>
      <c r="CU627" s="19"/>
      <c r="CV627" s="85"/>
      <c r="CW627" s="85"/>
      <c r="CX627" s="85"/>
      <c r="CY627" s="135"/>
      <c r="CZ627" s="90"/>
      <c r="DA627" s="126"/>
      <c r="DB627" s="19"/>
      <c r="DC627" s="19"/>
      <c r="DD627" s="85"/>
      <c r="DE627" s="85"/>
      <c r="DF627" s="85"/>
      <c r="DG627" s="135"/>
      <c r="DH627" s="90"/>
      <c r="DI627" s="126"/>
      <c r="DJ627" s="19"/>
      <c r="DK627" s="19"/>
      <c r="DL627" s="85"/>
      <c r="DM627" s="85"/>
      <c r="DN627" s="85"/>
      <c r="DO627" s="135"/>
      <c r="DP627" s="90"/>
      <c r="DQ627" s="126"/>
      <c r="DR627" s="19"/>
      <c r="DS627" s="19"/>
      <c r="DT627" s="85"/>
      <c r="DU627" s="85"/>
      <c r="DV627" s="85"/>
      <c r="DW627" s="135"/>
      <c r="DX627" s="90"/>
      <c r="DY627" s="126"/>
      <c r="DZ627" s="19"/>
      <c r="EA627" s="19"/>
      <c r="EB627" s="194"/>
      <c r="EC627" s="194"/>
      <c r="ED627" s="194"/>
      <c r="EE627" s="714"/>
      <c r="EF627" s="715"/>
      <c r="EG627" s="391"/>
      <c r="EH627" s="19"/>
      <c r="EI627" s="19"/>
      <c r="EJ627" s="85"/>
      <c r="EK627" s="85"/>
      <c r="EL627" s="85"/>
      <c r="EM627" s="135"/>
      <c r="EN627" s="90"/>
      <c r="EO627" s="126"/>
      <c r="EP627" s="19"/>
      <c r="EQ627" s="19"/>
    </row>
    <row r="628" spans="1:147" ht="37.5" customHeight="1">
      <c r="A628" s="88"/>
      <c r="B628" s="88"/>
      <c r="C628" s="88"/>
      <c r="D628" s="85"/>
      <c r="E628" s="85"/>
      <c r="F628" s="85"/>
      <c r="G628" s="135"/>
      <c r="H628" s="90"/>
      <c r="I628" s="126"/>
      <c r="J628" s="19"/>
      <c r="K628" s="19"/>
      <c r="L628" s="85"/>
      <c r="M628" s="85"/>
      <c r="N628" s="85"/>
      <c r="O628" s="135"/>
      <c r="P628" s="90"/>
      <c r="Q628" s="126"/>
      <c r="R628" s="19"/>
      <c r="S628" s="19"/>
      <c r="T628" s="85"/>
      <c r="U628" s="85"/>
      <c r="V628" s="85"/>
      <c r="W628" s="135"/>
      <c r="X628" s="90"/>
      <c r="Y628" s="126"/>
      <c r="Z628" s="19"/>
      <c r="AA628" s="19"/>
      <c r="AB628" s="85"/>
      <c r="AC628" s="85"/>
      <c r="AD628" s="85"/>
      <c r="AE628" s="135"/>
      <c r="AF628" s="90"/>
      <c r="AG628" s="126"/>
      <c r="AH628" s="19"/>
      <c r="AI628" s="19"/>
      <c r="AJ628" s="85"/>
      <c r="AK628" s="85"/>
      <c r="AL628" s="85"/>
      <c r="AM628" s="135"/>
      <c r="AN628" s="90"/>
      <c r="AO628" s="126"/>
      <c r="AP628" s="19"/>
      <c r="AQ628" s="19"/>
      <c r="AR628" s="85"/>
      <c r="AS628" s="85"/>
      <c r="AT628" s="85"/>
      <c r="AU628" s="135"/>
      <c r="AV628" s="90"/>
      <c r="AW628" s="126"/>
      <c r="AX628" s="19"/>
      <c r="AY628" s="19"/>
      <c r="AZ628" s="85"/>
      <c r="BA628" s="85"/>
      <c r="BB628" s="85"/>
      <c r="BC628" s="135"/>
      <c r="BD628" s="90"/>
      <c r="BE628" s="126"/>
      <c r="BF628" s="19"/>
      <c r="BG628" s="19"/>
      <c r="BH628" s="85"/>
      <c r="BI628" s="85"/>
      <c r="BJ628" s="85"/>
      <c r="BK628" s="135"/>
      <c r="BL628" s="90"/>
      <c r="BM628" s="126"/>
      <c r="BN628" s="19"/>
      <c r="BO628" s="19"/>
      <c r="BP628" s="85"/>
      <c r="BQ628" s="85"/>
      <c r="BR628" s="85"/>
      <c r="BS628" s="135"/>
      <c r="BT628" s="90"/>
      <c r="BU628" s="126"/>
      <c r="BV628" s="19"/>
      <c r="BW628" s="19"/>
      <c r="BX628" s="85"/>
      <c r="BY628" s="85"/>
      <c r="BZ628" s="85"/>
      <c r="CA628" s="135"/>
      <c r="CB628" s="90"/>
      <c r="CC628" s="126"/>
      <c r="CD628" s="19"/>
      <c r="CE628" s="19"/>
      <c r="CF628" s="85"/>
      <c r="CG628" s="85"/>
      <c r="CH628" s="85"/>
      <c r="CI628" s="135"/>
      <c r="CJ628" s="90"/>
      <c r="CK628" s="126"/>
      <c r="CL628" s="19"/>
      <c r="CM628" s="19"/>
      <c r="CN628" s="85"/>
      <c r="CO628" s="85"/>
      <c r="CP628" s="85"/>
      <c r="CQ628" s="135"/>
      <c r="CR628" s="90"/>
      <c r="CS628" s="126"/>
      <c r="CT628" s="19"/>
      <c r="CU628" s="19"/>
      <c r="CV628" s="85"/>
      <c r="CW628" s="85"/>
      <c r="CX628" s="85"/>
      <c r="CY628" s="135"/>
      <c r="CZ628" s="90"/>
      <c r="DA628" s="126"/>
      <c r="DB628" s="19"/>
      <c r="DC628" s="19"/>
      <c r="DD628" s="85"/>
      <c r="DE628" s="85"/>
      <c r="DF628" s="85"/>
      <c r="DG628" s="135"/>
      <c r="DH628" s="90"/>
      <c r="DI628" s="126"/>
      <c r="DJ628" s="19"/>
      <c r="DK628" s="19"/>
      <c r="DL628" s="85"/>
      <c r="DM628" s="85"/>
      <c r="DN628" s="85"/>
      <c r="DO628" s="135"/>
      <c r="DP628" s="90"/>
      <c r="DQ628" s="126"/>
      <c r="DR628" s="19"/>
      <c r="DS628" s="19"/>
      <c r="DT628" s="85"/>
      <c r="DU628" s="85"/>
      <c r="DV628" s="85"/>
      <c r="DW628" s="135"/>
      <c r="DX628" s="90"/>
      <c r="DY628" s="126"/>
      <c r="DZ628" s="19"/>
      <c r="EA628" s="19"/>
      <c r="EB628" s="194"/>
      <c r="EC628" s="194"/>
      <c r="ED628" s="194"/>
      <c r="EE628" s="714"/>
      <c r="EF628" s="715"/>
      <c r="EG628" s="391"/>
      <c r="EH628" s="19"/>
      <c r="EI628" s="19"/>
      <c r="EJ628" s="85"/>
      <c r="EK628" s="85"/>
      <c r="EL628" s="85"/>
      <c r="EM628" s="135"/>
      <c r="EN628" s="90"/>
      <c r="EO628" s="126"/>
      <c r="EP628" s="19"/>
      <c r="EQ628" s="19"/>
    </row>
    <row r="629" spans="1:147" ht="37.5" customHeight="1">
      <c r="A629" s="88"/>
      <c r="B629" s="88"/>
      <c r="C629" s="88"/>
      <c r="D629" s="85"/>
      <c r="E629" s="85"/>
      <c r="F629" s="85"/>
      <c r="G629" s="135"/>
      <c r="H629" s="90"/>
      <c r="I629" s="126"/>
      <c r="J629" s="19"/>
      <c r="K629" s="19"/>
      <c r="L629" s="85"/>
      <c r="M629" s="85"/>
      <c r="N629" s="85"/>
      <c r="O629" s="135"/>
      <c r="P629" s="90"/>
      <c r="Q629" s="126"/>
      <c r="R629" s="19"/>
      <c r="S629" s="19"/>
      <c r="T629" s="85"/>
      <c r="U629" s="85"/>
      <c r="V629" s="85"/>
      <c r="W629" s="135"/>
      <c r="X629" s="90"/>
      <c r="Y629" s="126"/>
      <c r="Z629" s="19"/>
      <c r="AA629" s="19"/>
      <c r="AB629" s="85"/>
      <c r="AC629" s="85"/>
      <c r="AD629" s="85"/>
      <c r="AE629" s="135"/>
      <c r="AF629" s="90"/>
      <c r="AG629" s="126"/>
      <c r="AH629" s="19"/>
      <c r="AI629" s="19"/>
      <c r="AJ629" s="85"/>
      <c r="AK629" s="85"/>
      <c r="AL629" s="85"/>
      <c r="AM629" s="135"/>
      <c r="AN629" s="90"/>
      <c r="AO629" s="126"/>
      <c r="AP629" s="19"/>
      <c r="AQ629" s="19"/>
      <c r="AR629" s="85"/>
      <c r="AS629" s="85"/>
      <c r="AT629" s="85"/>
      <c r="AU629" s="135"/>
      <c r="AV629" s="90"/>
      <c r="AW629" s="126"/>
      <c r="AX629" s="19"/>
      <c r="AY629" s="19"/>
      <c r="AZ629" s="85"/>
      <c r="BA629" s="85"/>
      <c r="BB629" s="85"/>
      <c r="BC629" s="135"/>
      <c r="BD629" s="90"/>
      <c r="BE629" s="126"/>
      <c r="BF629" s="19"/>
      <c r="BG629" s="19"/>
      <c r="BH629" s="85"/>
      <c r="BI629" s="85"/>
      <c r="BJ629" s="85"/>
      <c r="BK629" s="135"/>
      <c r="BL629" s="90"/>
      <c r="BM629" s="126"/>
      <c r="BN629" s="19"/>
      <c r="BO629" s="19"/>
      <c r="BP629" s="85"/>
      <c r="BQ629" s="85"/>
      <c r="BR629" s="85"/>
      <c r="BS629" s="135"/>
      <c r="BT629" s="90"/>
      <c r="BU629" s="126"/>
      <c r="BV629" s="19"/>
      <c r="BW629" s="19"/>
      <c r="BX629" s="85"/>
      <c r="BY629" s="85"/>
      <c r="BZ629" s="85"/>
      <c r="CA629" s="135"/>
      <c r="CB629" s="90"/>
      <c r="CC629" s="126"/>
      <c r="CD629" s="19"/>
      <c r="CE629" s="19"/>
      <c r="CF629" s="85"/>
      <c r="CG629" s="85"/>
      <c r="CH629" s="85"/>
      <c r="CI629" s="135"/>
      <c r="CJ629" s="90"/>
      <c r="CK629" s="126"/>
      <c r="CL629" s="19"/>
      <c r="CM629" s="19"/>
      <c r="CN629" s="85"/>
      <c r="CO629" s="85"/>
      <c r="CP629" s="85"/>
      <c r="CQ629" s="135"/>
      <c r="CR629" s="90"/>
      <c r="CS629" s="126"/>
      <c r="CT629" s="19"/>
      <c r="CU629" s="19"/>
      <c r="CV629" s="85"/>
      <c r="CW629" s="85"/>
      <c r="CX629" s="85"/>
      <c r="CY629" s="135"/>
      <c r="CZ629" s="90"/>
      <c r="DA629" s="126"/>
      <c r="DB629" s="19"/>
      <c r="DC629" s="19"/>
      <c r="DD629" s="85"/>
      <c r="DE629" s="85"/>
      <c r="DF629" s="85"/>
      <c r="DG629" s="135"/>
      <c r="DH629" s="90"/>
      <c r="DI629" s="126"/>
      <c r="DJ629" s="19"/>
      <c r="DK629" s="19"/>
      <c r="DL629" s="85"/>
      <c r="DM629" s="85"/>
      <c r="DN629" s="85"/>
      <c r="DO629" s="135"/>
      <c r="DP629" s="90"/>
      <c r="DQ629" s="126"/>
      <c r="DR629" s="19"/>
      <c r="DS629" s="19"/>
      <c r="DT629" s="85"/>
      <c r="DU629" s="85"/>
      <c r="DV629" s="85"/>
      <c r="DW629" s="135"/>
      <c r="DX629" s="90"/>
      <c r="DY629" s="126"/>
      <c r="DZ629" s="19"/>
      <c r="EA629" s="19"/>
      <c r="EB629" s="194"/>
      <c r="EC629" s="194"/>
      <c r="ED629" s="194"/>
      <c r="EE629" s="714"/>
      <c r="EF629" s="715"/>
      <c r="EG629" s="391"/>
      <c r="EH629" s="19"/>
      <c r="EI629" s="19"/>
      <c r="EJ629" s="85"/>
      <c r="EK629" s="85"/>
      <c r="EL629" s="85"/>
      <c r="EM629" s="135"/>
      <c r="EN629" s="90"/>
      <c r="EO629" s="126"/>
      <c r="EP629" s="19"/>
      <c r="EQ629" s="19"/>
    </row>
    <row r="630" spans="1:147" ht="37.5" customHeight="1">
      <c r="A630" s="88"/>
      <c r="B630" s="88"/>
      <c r="C630" s="88"/>
      <c r="D630" s="85"/>
      <c r="E630" s="85"/>
      <c r="F630" s="85"/>
      <c r="G630" s="135"/>
      <c r="H630" s="90"/>
      <c r="I630" s="126"/>
      <c r="J630" s="19"/>
      <c r="K630" s="19"/>
      <c r="L630" s="85"/>
      <c r="M630" s="85"/>
      <c r="N630" s="85"/>
      <c r="O630" s="135"/>
      <c r="P630" s="90"/>
      <c r="Q630" s="126"/>
      <c r="R630" s="19"/>
      <c r="S630" s="19"/>
      <c r="T630" s="85"/>
      <c r="U630" s="85"/>
      <c r="V630" s="85"/>
      <c r="W630" s="135"/>
      <c r="X630" s="90"/>
      <c r="Y630" s="126"/>
      <c r="Z630" s="19"/>
      <c r="AA630" s="19"/>
      <c r="AB630" s="85"/>
      <c r="AC630" s="85"/>
      <c r="AD630" s="85"/>
      <c r="AE630" s="135"/>
      <c r="AF630" s="90"/>
      <c r="AG630" s="126"/>
      <c r="AH630" s="19"/>
      <c r="AI630" s="19"/>
      <c r="AJ630" s="85"/>
      <c r="AK630" s="85"/>
      <c r="AL630" s="85"/>
      <c r="AM630" s="135"/>
      <c r="AN630" s="90"/>
      <c r="AO630" s="126"/>
      <c r="AP630" s="19"/>
      <c r="AQ630" s="19"/>
      <c r="AR630" s="85"/>
      <c r="AS630" s="85"/>
      <c r="AT630" s="85"/>
      <c r="AU630" s="135"/>
      <c r="AV630" s="90"/>
      <c r="AW630" s="126"/>
      <c r="AX630" s="19"/>
      <c r="AY630" s="19"/>
      <c r="AZ630" s="85"/>
      <c r="BA630" s="85"/>
      <c r="BB630" s="85"/>
      <c r="BC630" s="135"/>
      <c r="BD630" s="90"/>
      <c r="BE630" s="126"/>
      <c r="BF630" s="19"/>
      <c r="BG630" s="19"/>
      <c r="BH630" s="85"/>
      <c r="BI630" s="85"/>
      <c r="BJ630" s="85"/>
      <c r="BK630" s="135"/>
      <c r="BL630" s="90"/>
      <c r="BM630" s="126"/>
      <c r="BN630" s="19"/>
      <c r="BO630" s="19"/>
      <c r="BP630" s="85"/>
      <c r="BQ630" s="85"/>
      <c r="BR630" s="85"/>
      <c r="BS630" s="135"/>
      <c r="BT630" s="90"/>
      <c r="BU630" s="126"/>
      <c r="BV630" s="19"/>
      <c r="BW630" s="19"/>
      <c r="BX630" s="85"/>
      <c r="BY630" s="85"/>
      <c r="BZ630" s="85"/>
      <c r="CA630" s="135"/>
      <c r="CB630" s="90"/>
      <c r="CC630" s="126"/>
      <c r="CD630" s="19"/>
      <c r="CE630" s="19"/>
      <c r="CF630" s="85"/>
      <c r="CG630" s="85"/>
      <c r="CH630" s="85"/>
      <c r="CI630" s="135"/>
      <c r="CJ630" s="90"/>
      <c r="CK630" s="126"/>
      <c r="CL630" s="19"/>
      <c r="CM630" s="19"/>
      <c r="CN630" s="85"/>
      <c r="CO630" s="85"/>
      <c r="CP630" s="85"/>
      <c r="CQ630" s="135"/>
      <c r="CR630" s="90"/>
      <c r="CS630" s="126"/>
      <c r="CT630" s="19"/>
      <c r="CU630" s="19"/>
      <c r="CV630" s="85"/>
      <c r="CW630" s="85"/>
      <c r="CX630" s="85"/>
      <c r="CY630" s="135"/>
      <c r="CZ630" s="90"/>
      <c r="DA630" s="126"/>
      <c r="DB630" s="19"/>
      <c r="DC630" s="19"/>
      <c r="DD630" s="85"/>
      <c r="DE630" s="85"/>
      <c r="DF630" s="85"/>
      <c r="DG630" s="135"/>
      <c r="DH630" s="90"/>
      <c r="DI630" s="126"/>
      <c r="DJ630" s="19"/>
      <c r="DK630" s="19"/>
      <c r="DL630" s="85"/>
      <c r="DM630" s="85"/>
      <c r="DN630" s="85"/>
      <c r="DO630" s="135"/>
      <c r="DP630" s="90"/>
      <c r="DQ630" s="126"/>
      <c r="DR630" s="19"/>
      <c r="DS630" s="19"/>
      <c r="DT630" s="85"/>
      <c r="DU630" s="85"/>
      <c r="DV630" s="85"/>
      <c r="DW630" s="135"/>
      <c r="DX630" s="90"/>
      <c r="DY630" s="126"/>
      <c r="DZ630" s="19"/>
      <c r="EA630" s="19"/>
      <c r="EB630" s="194"/>
      <c r="EC630" s="194"/>
      <c r="ED630" s="194"/>
      <c r="EE630" s="714"/>
      <c r="EF630" s="715"/>
      <c r="EG630" s="391"/>
      <c r="EH630" s="19"/>
      <c r="EI630" s="19"/>
      <c r="EJ630" s="85"/>
      <c r="EK630" s="85"/>
      <c r="EL630" s="85"/>
      <c r="EM630" s="135"/>
      <c r="EN630" s="90"/>
      <c r="EO630" s="126"/>
      <c r="EP630" s="19"/>
      <c r="EQ630" s="19"/>
    </row>
    <row r="631" spans="1:147" ht="37.5" customHeight="1">
      <c r="A631" s="88"/>
      <c r="B631" s="88"/>
      <c r="C631" s="88"/>
      <c r="D631" s="85"/>
      <c r="E631" s="85"/>
      <c r="F631" s="85"/>
      <c r="G631" s="135"/>
      <c r="H631" s="90"/>
      <c r="I631" s="126"/>
      <c r="J631" s="19"/>
      <c r="K631" s="19"/>
      <c r="L631" s="85"/>
      <c r="M631" s="85"/>
      <c r="N631" s="85"/>
      <c r="O631" s="135"/>
      <c r="P631" s="90"/>
      <c r="Q631" s="126"/>
      <c r="R631" s="19"/>
      <c r="S631" s="19"/>
      <c r="T631" s="85"/>
      <c r="U631" s="85"/>
      <c r="V631" s="85"/>
      <c r="W631" s="135"/>
      <c r="X631" s="90"/>
      <c r="Y631" s="126"/>
      <c r="Z631" s="19"/>
      <c r="AA631" s="19"/>
      <c r="AB631" s="85"/>
      <c r="AC631" s="85"/>
      <c r="AD631" s="85"/>
      <c r="AE631" s="135"/>
      <c r="AF631" s="90"/>
      <c r="AG631" s="126"/>
      <c r="AH631" s="19"/>
      <c r="AI631" s="19"/>
      <c r="AJ631" s="85"/>
      <c r="AK631" s="85"/>
      <c r="AL631" s="85"/>
      <c r="AM631" s="135"/>
      <c r="AN631" s="90"/>
      <c r="AO631" s="126"/>
      <c r="AP631" s="19"/>
      <c r="AQ631" s="19"/>
      <c r="AR631" s="85"/>
      <c r="AS631" s="85"/>
      <c r="AT631" s="85"/>
      <c r="AU631" s="135"/>
      <c r="AV631" s="90"/>
      <c r="AW631" s="126"/>
      <c r="AX631" s="19"/>
      <c r="AY631" s="19"/>
      <c r="AZ631" s="85"/>
      <c r="BA631" s="85"/>
      <c r="BB631" s="85"/>
      <c r="BC631" s="135"/>
      <c r="BD631" s="90"/>
      <c r="BE631" s="126"/>
      <c r="BF631" s="19"/>
      <c r="BG631" s="19"/>
      <c r="BH631" s="85"/>
      <c r="BI631" s="85"/>
      <c r="BJ631" s="85"/>
      <c r="BK631" s="135"/>
      <c r="BL631" s="90"/>
      <c r="BM631" s="126"/>
      <c r="BN631" s="19"/>
      <c r="BO631" s="19"/>
      <c r="BP631" s="85"/>
      <c r="BQ631" s="85"/>
      <c r="BR631" s="85"/>
      <c r="BS631" s="135"/>
      <c r="BT631" s="90"/>
      <c r="BU631" s="126"/>
      <c r="BV631" s="19"/>
      <c r="BW631" s="19"/>
      <c r="BX631" s="85"/>
      <c r="BY631" s="85"/>
      <c r="BZ631" s="85"/>
      <c r="CA631" s="135"/>
      <c r="CB631" s="90"/>
      <c r="CC631" s="126"/>
      <c r="CD631" s="19"/>
      <c r="CE631" s="19"/>
      <c r="CF631" s="85"/>
      <c r="CG631" s="85"/>
      <c r="CH631" s="85"/>
      <c r="CI631" s="135"/>
      <c r="CJ631" s="90"/>
      <c r="CK631" s="126"/>
      <c r="CL631" s="19"/>
      <c r="CM631" s="19"/>
      <c r="CN631" s="85"/>
      <c r="CO631" s="85"/>
      <c r="CP631" s="85"/>
      <c r="CQ631" s="135"/>
      <c r="CR631" s="90"/>
      <c r="CS631" s="126"/>
      <c r="CT631" s="19"/>
      <c r="CU631" s="19"/>
      <c r="CV631" s="85"/>
      <c r="CW631" s="85"/>
      <c r="CX631" s="85"/>
      <c r="CY631" s="135"/>
      <c r="CZ631" s="90"/>
      <c r="DA631" s="126"/>
      <c r="DB631" s="19"/>
      <c r="DC631" s="19"/>
      <c r="DD631" s="85"/>
      <c r="DE631" s="85"/>
      <c r="DF631" s="85"/>
      <c r="DG631" s="135"/>
      <c r="DH631" s="90"/>
      <c r="DI631" s="126"/>
      <c r="DJ631" s="19"/>
      <c r="DK631" s="19"/>
      <c r="DL631" s="85"/>
      <c r="DM631" s="85"/>
      <c r="DN631" s="85"/>
      <c r="DO631" s="135"/>
      <c r="DP631" s="90"/>
      <c r="DQ631" s="126"/>
      <c r="DR631" s="19"/>
      <c r="DS631" s="19"/>
      <c r="DT631" s="85"/>
      <c r="DU631" s="85"/>
      <c r="DV631" s="85"/>
      <c r="DW631" s="135"/>
      <c r="DX631" s="90"/>
      <c r="DY631" s="126"/>
      <c r="DZ631" s="19"/>
      <c r="EA631" s="19"/>
      <c r="EB631" s="194"/>
      <c r="EC631" s="194"/>
      <c r="ED631" s="194"/>
      <c r="EE631" s="714"/>
      <c r="EF631" s="715"/>
      <c r="EG631" s="391"/>
      <c r="EH631" s="19"/>
      <c r="EI631" s="19"/>
      <c r="EJ631" s="85"/>
      <c r="EK631" s="85"/>
      <c r="EL631" s="85"/>
      <c r="EM631" s="135"/>
      <c r="EN631" s="90"/>
      <c r="EO631" s="126"/>
      <c r="EP631" s="19"/>
      <c r="EQ631" s="19"/>
    </row>
    <row r="632" spans="1:147" ht="37.5" customHeight="1">
      <c r="A632" s="88"/>
      <c r="B632" s="88"/>
      <c r="C632" s="88"/>
      <c r="D632" s="85"/>
      <c r="E632" s="85"/>
      <c r="F632" s="85"/>
      <c r="G632" s="135"/>
      <c r="H632" s="90"/>
      <c r="I632" s="126"/>
      <c r="J632" s="19"/>
      <c r="K632" s="19"/>
      <c r="L632" s="85"/>
      <c r="M632" s="85"/>
      <c r="N632" s="85"/>
      <c r="O632" s="135"/>
      <c r="P632" s="90"/>
      <c r="Q632" s="126"/>
      <c r="R632" s="19"/>
      <c r="S632" s="19"/>
      <c r="T632" s="85"/>
      <c r="U632" s="85"/>
      <c r="V632" s="85"/>
      <c r="W632" s="135"/>
      <c r="X632" s="90"/>
      <c r="Y632" s="126"/>
      <c r="Z632" s="19"/>
      <c r="AA632" s="19"/>
      <c r="AB632" s="85"/>
      <c r="AC632" s="85"/>
      <c r="AD632" s="85"/>
      <c r="AE632" s="135"/>
      <c r="AF632" s="90"/>
      <c r="AG632" s="126"/>
      <c r="AH632" s="19"/>
      <c r="AI632" s="19"/>
      <c r="AJ632" s="85"/>
      <c r="AK632" s="85"/>
      <c r="AL632" s="85"/>
      <c r="AM632" s="135"/>
      <c r="AN632" s="90"/>
      <c r="AO632" s="126"/>
      <c r="AP632" s="19"/>
      <c r="AQ632" s="19"/>
      <c r="AR632" s="85"/>
      <c r="AS632" s="85"/>
      <c r="AT632" s="85"/>
      <c r="AU632" s="135"/>
      <c r="AV632" s="90"/>
      <c r="AW632" s="126"/>
      <c r="AX632" s="19"/>
      <c r="AY632" s="19"/>
      <c r="AZ632" s="85"/>
      <c r="BA632" s="85"/>
      <c r="BB632" s="85"/>
      <c r="BC632" s="135"/>
      <c r="BD632" s="90"/>
      <c r="BE632" s="126"/>
      <c r="BF632" s="19"/>
      <c r="BG632" s="19"/>
      <c r="BH632" s="85"/>
      <c r="BI632" s="85"/>
      <c r="BJ632" s="85"/>
      <c r="BK632" s="135"/>
      <c r="BL632" s="90"/>
      <c r="BM632" s="126"/>
      <c r="BN632" s="19"/>
      <c r="BO632" s="19"/>
      <c r="BP632" s="85"/>
      <c r="BQ632" s="85"/>
      <c r="BR632" s="85"/>
      <c r="BS632" s="135"/>
      <c r="BT632" s="90"/>
      <c r="BU632" s="126"/>
      <c r="BV632" s="19"/>
      <c r="BW632" s="19"/>
      <c r="BX632" s="85"/>
      <c r="BY632" s="85"/>
      <c r="BZ632" s="85"/>
      <c r="CA632" s="135"/>
      <c r="CB632" s="90"/>
      <c r="CC632" s="126"/>
      <c r="CD632" s="19"/>
      <c r="CE632" s="19"/>
      <c r="CF632" s="85"/>
      <c r="CG632" s="85"/>
      <c r="CH632" s="85"/>
      <c r="CI632" s="135"/>
      <c r="CJ632" s="90"/>
      <c r="CK632" s="126"/>
      <c r="CL632" s="19"/>
      <c r="CM632" s="19"/>
      <c r="CN632" s="85"/>
      <c r="CO632" s="85"/>
      <c r="CP632" s="85"/>
      <c r="CQ632" s="135"/>
      <c r="CR632" s="90"/>
      <c r="CS632" s="126"/>
      <c r="CT632" s="19"/>
      <c r="CU632" s="19"/>
      <c r="CV632" s="85"/>
      <c r="CW632" s="85"/>
      <c r="CX632" s="85"/>
      <c r="CY632" s="135"/>
      <c r="CZ632" s="90"/>
      <c r="DA632" s="126"/>
      <c r="DB632" s="19"/>
      <c r="DC632" s="19"/>
      <c r="DD632" s="85"/>
      <c r="DE632" s="85"/>
      <c r="DF632" s="85"/>
      <c r="DG632" s="135"/>
      <c r="DH632" s="90"/>
      <c r="DI632" s="126"/>
      <c r="DJ632" s="19"/>
      <c r="DK632" s="19"/>
      <c r="DL632" s="85"/>
      <c r="DM632" s="85"/>
      <c r="DN632" s="85"/>
      <c r="DO632" s="135"/>
      <c r="DP632" s="90"/>
      <c r="DQ632" s="126"/>
      <c r="DR632" s="19"/>
      <c r="DS632" s="19"/>
      <c r="DT632" s="85"/>
      <c r="DU632" s="85"/>
      <c r="DV632" s="85"/>
      <c r="DW632" s="135"/>
      <c r="DX632" s="90"/>
      <c r="DY632" s="126"/>
      <c r="DZ632" s="19"/>
      <c r="EA632" s="19"/>
      <c r="EB632" s="194"/>
      <c r="EC632" s="194"/>
      <c r="ED632" s="194"/>
      <c r="EE632" s="714"/>
      <c r="EF632" s="715"/>
      <c r="EG632" s="391"/>
      <c r="EH632" s="19"/>
      <c r="EI632" s="19"/>
      <c r="EJ632" s="85"/>
      <c r="EK632" s="85"/>
      <c r="EL632" s="85"/>
      <c r="EM632" s="135"/>
      <c r="EN632" s="90"/>
      <c r="EO632" s="126"/>
      <c r="EP632" s="19"/>
      <c r="EQ632" s="19"/>
    </row>
    <row r="633" spans="1:147" ht="37.5" customHeight="1">
      <c r="A633" s="88"/>
      <c r="B633" s="88"/>
      <c r="C633" s="88"/>
      <c r="D633" s="85"/>
      <c r="E633" s="85"/>
      <c r="F633" s="85"/>
      <c r="G633" s="135"/>
      <c r="H633" s="90"/>
      <c r="I633" s="126"/>
      <c r="J633" s="19"/>
      <c r="K633" s="19"/>
      <c r="L633" s="85"/>
      <c r="M633" s="85"/>
      <c r="N633" s="85"/>
      <c r="O633" s="135"/>
      <c r="P633" s="90"/>
      <c r="Q633" s="126"/>
      <c r="R633" s="19"/>
      <c r="S633" s="19"/>
      <c r="T633" s="85"/>
      <c r="U633" s="85"/>
      <c r="V633" s="85"/>
      <c r="W633" s="135"/>
      <c r="X633" s="90"/>
      <c r="Y633" s="126"/>
      <c r="Z633" s="19"/>
      <c r="AA633" s="19"/>
      <c r="AB633" s="85"/>
      <c r="AC633" s="85"/>
      <c r="AD633" s="85"/>
      <c r="AE633" s="135"/>
      <c r="AF633" s="90"/>
      <c r="AG633" s="126"/>
      <c r="AH633" s="19"/>
      <c r="AI633" s="19"/>
      <c r="AJ633" s="85"/>
      <c r="AK633" s="85"/>
      <c r="AL633" s="85"/>
      <c r="AM633" s="135"/>
      <c r="AN633" s="90"/>
      <c r="AO633" s="126"/>
      <c r="AP633" s="19"/>
      <c r="AQ633" s="19"/>
      <c r="AR633" s="85"/>
      <c r="AS633" s="85"/>
      <c r="AT633" s="85"/>
      <c r="AU633" s="135"/>
      <c r="AV633" s="90"/>
      <c r="AW633" s="126"/>
      <c r="AX633" s="19"/>
      <c r="AY633" s="19"/>
      <c r="AZ633" s="85"/>
      <c r="BA633" s="85"/>
      <c r="BB633" s="85"/>
      <c r="BC633" s="135"/>
      <c r="BD633" s="90"/>
      <c r="BE633" s="126"/>
      <c r="BF633" s="19"/>
      <c r="BG633" s="19"/>
      <c r="BH633" s="85"/>
      <c r="BI633" s="85"/>
      <c r="BJ633" s="85"/>
      <c r="BK633" s="135"/>
      <c r="BL633" s="90"/>
      <c r="BM633" s="126"/>
      <c r="BN633" s="19"/>
      <c r="BO633" s="19"/>
      <c r="BP633" s="85"/>
      <c r="BQ633" s="85"/>
      <c r="BR633" s="85"/>
      <c r="BS633" s="135"/>
      <c r="BT633" s="90"/>
      <c r="BU633" s="126"/>
      <c r="BV633" s="19"/>
      <c r="BW633" s="19"/>
      <c r="BX633" s="85"/>
      <c r="BY633" s="85"/>
      <c r="BZ633" s="85"/>
      <c r="CA633" s="135"/>
      <c r="CB633" s="90"/>
      <c r="CC633" s="126"/>
      <c r="CD633" s="19"/>
      <c r="CE633" s="19"/>
      <c r="CF633" s="85"/>
      <c r="CG633" s="85"/>
      <c r="CH633" s="85"/>
      <c r="CI633" s="135"/>
      <c r="CJ633" s="90"/>
      <c r="CK633" s="126"/>
      <c r="CL633" s="19"/>
      <c r="CM633" s="19"/>
      <c r="CN633" s="85"/>
      <c r="CO633" s="85"/>
      <c r="CP633" s="85"/>
      <c r="CQ633" s="135"/>
      <c r="CR633" s="90"/>
      <c r="CS633" s="126"/>
      <c r="CT633" s="19"/>
      <c r="CU633" s="19"/>
      <c r="CV633" s="85"/>
      <c r="CW633" s="85"/>
      <c r="CX633" s="85"/>
      <c r="CY633" s="135"/>
      <c r="CZ633" s="90"/>
      <c r="DA633" s="126"/>
      <c r="DB633" s="19"/>
      <c r="DC633" s="19"/>
      <c r="DD633" s="85"/>
      <c r="DE633" s="85"/>
      <c r="DF633" s="85"/>
      <c r="DG633" s="135"/>
      <c r="DH633" s="90"/>
      <c r="DI633" s="126"/>
      <c r="DJ633" s="19"/>
      <c r="DK633" s="19"/>
      <c r="DL633" s="85"/>
      <c r="DM633" s="85"/>
      <c r="DN633" s="85"/>
      <c r="DO633" s="135"/>
      <c r="DP633" s="90"/>
      <c r="DQ633" s="126"/>
      <c r="DR633" s="19"/>
      <c r="DS633" s="19"/>
      <c r="DT633" s="85"/>
      <c r="DU633" s="85"/>
      <c r="DV633" s="85"/>
      <c r="DW633" s="135"/>
      <c r="DX633" s="90"/>
      <c r="DY633" s="126"/>
      <c r="DZ633" s="19"/>
      <c r="EA633" s="19"/>
      <c r="EB633" s="194"/>
      <c r="EC633" s="194"/>
      <c r="ED633" s="194"/>
      <c r="EE633" s="714"/>
      <c r="EF633" s="715"/>
      <c r="EG633" s="391"/>
      <c r="EH633" s="19"/>
      <c r="EI633" s="19"/>
      <c r="EJ633" s="85"/>
      <c r="EK633" s="85"/>
      <c r="EL633" s="85"/>
      <c r="EM633" s="135"/>
      <c r="EN633" s="90"/>
      <c r="EO633" s="126"/>
      <c r="EP633" s="19"/>
      <c r="EQ633" s="19"/>
    </row>
    <row r="634" spans="1:147" ht="37.5" customHeight="1">
      <c r="A634" s="88"/>
      <c r="B634" s="88"/>
      <c r="C634" s="88"/>
      <c r="D634" s="85"/>
      <c r="E634" s="85"/>
      <c r="F634" s="85"/>
      <c r="G634" s="135"/>
      <c r="H634" s="90"/>
      <c r="I634" s="126"/>
      <c r="J634" s="19"/>
      <c r="K634" s="19"/>
      <c r="L634" s="85"/>
      <c r="M634" s="85"/>
      <c r="N634" s="85"/>
      <c r="O634" s="135"/>
      <c r="P634" s="90"/>
      <c r="Q634" s="126"/>
      <c r="R634" s="19"/>
      <c r="S634" s="19"/>
      <c r="T634" s="85"/>
      <c r="U634" s="85"/>
      <c r="V634" s="85"/>
      <c r="W634" s="135"/>
      <c r="X634" s="90"/>
      <c r="Y634" s="126"/>
      <c r="Z634" s="19"/>
      <c r="AA634" s="19"/>
      <c r="AB634" s="85"/>
      <c r="AC634" s="85"/>
      <c r="AD634" s="85"/>
      <c r="AE634" s="135"/>
      <c r="AF634" s="90"/>
      <c r="AG634" s="126"/>
      <c r="AH634" s="19"/>
      <c r="AI634" s="19"/>
      <c r="AJ634" s="85"/>
      <c r="AK634" s="85"/>
      <c r="AL634" s="85"/>
      <c r="AM634" s="135"/>
      <c r="AN634" s="90"/>
      <c r="AO634" s="126"/>
      <c r="AP634" s="19"/>
      <c r="AQ634" s="19"/>
      <c r="AR634" s="85"/>
      <c r="AS634" s="85"/>
      <c r="AT634" s="85"/>
      <c r="AU634" s="135"/>
      <c r="AV634" s="90"/>
      <c r="AW634" s="126"/>
      <c r="AX634" s="19"/>
      <c r="AY634" s="19"/>
      <c r="AZ634" s="85"/>
      <c r="BA634" s="85"/>
      <c r="BB634" s="85"/>
      <c r="BC634" s="135"/>
      <c r="BD634" s="90"/>
      <c r="BE634" s="126"/>
      <c r="BF634" s="19"/>
      <c r="BG634" s="19"/>
      <c r="BH634" s="85"/>
      <c r="BI634" s="85"/>
      <c r="BJ634" s="85"/>
      <c r="BK634" s="135"/>
      <c r="BL634" s="90"/>
      <c r="BM634" s="126"/>
      <c r="BN634" s="19"/>
      <c r="BO634" s="19"/>
      <c r="BP634" s="85"/>
      <c r="BQ634" s="85"/>
      <c r="BR634" s="85"/>
      <c r="BS634" s="135"/>
      <c r="BT634" s="90"/>
      <c r="BU634" s="126"/>
      <c r="BV634" s="19"/>
      <c r="BW634" s="19"/>
      <c r="BX634" s="85"/>
      <c r="BY634" s="85"/>
      <c r="BZ634" s="85"/>
      <c r="CA634" s="135"/>
      <c r="CB634" s="90"/>
      <c r="CC634" s="126"/>
      <c r="CD634" s="19"/>
      <c r="CE634" s="19"/>
      <c r="CF634" s="85"/>
      <c r="CG634" s="85"/>
      <c r="CH634" s="85"/>
      <c r="CI634" s="135"/>
      <c r="CJ634" s="90"/>
      <c r="CK634" s="126"/>
      <c r="CL634" s="19"/>
      <c r="CM634" s="19"/>
      <c r="CN634" s="85"/>
      <c r="CO634" s="85"/>
      <c r="CP634" s="85"/>
      <c r="CQ634" s="135"/>
      <c r="CR634" s="90"/>
      <c r="CS634" s="126"/>
      <c r="CT634" s="19"/>
      <c r="CU634" s="19"/>
      <c r="CV634" s="85"/>
      <c r="CW634" s="85"/>
      <c r="CX634" s="85"/>
      <c r="CY634" s="135"/>
      <c r="CZ634" s="90"/>
      <c r="DA634" s="126"/>
      <c r="DB634" s="19"/>
      <c r="DC634" s="19"/>
      <c r="DD634" s="85"/>
      <c r="DE634" s="85"/>
      <c r="DF634" s="85"/>
      <c r="DG634" s="135"/>
      <c r="DH634" s="90"/>
      <c r="DI634" s="126"/>
      <c r="DJ634" s="19"/>
      <c r="DK634" s="19"/>
      <c r="DL634" s="85"/>
      <c r="DM634" s="85"/>
      <c r="DN634" s="85"/>
      <c r="DO634" s="135"/>
      <c r="DP634" s="90"/>
      <c r="DQ634" s="126"/>
      <c r="DR634" s="19"/>
      <c r="DS634" s="19"/>
      <c r="DT634" s="85"/>
      <c r="DU634" s="85"/>
      <c r="DV634" s="85"/>
      <c r="DW634" s="135"/>
      <c r="DX634" s="90"/>
      <c r="DY634" s="126"/>
      <c r="DZ634" s="19"/>
      <c r="EA634" s="19"/>
      <c r="EB634" s="194"/>
      <c r="EC634" s="194"/>
      <c r="ED634" s="194"/>
      <c r="EE634" s="714"/>
      <c r="EF634" s="715"/>
      <c r="EG634" s="391"/>
      <c r="EH634" s="19"/>
      <c r="EI634" s="19"/>
      <c r="EJ634" s="85"/>
      <c r="EK634" s="85"/>
      <c r="EL634" s="85"/>
      <c r="EM634" s="135"/>
      <c r="EN634" s="90"/>
      <c r="EO634" s="126"/>
      <c r="EP634" s="19"/>
      <c r="EQ634" s="19"/>
    </row>
    <row r="635" spans="1:147" ht="37.5" customHeight="1">
      <c r="A635" s="88"/>
      <c r="B635" s="88"/>
      <c r="C635" s="88"/>
      <c r="D635" s="85"/>
      <c r="E635" s="85"/>
      <c r="F635" s="85"/>
      <c r="G635" s="135"/>
      <c r="H635" s="90"/>
      <c r="I635" s="126"/>
      <c r="J635" s="19"/>
      <c r="K635" s="19"/>
      <c r="L635" s="85"/>
      <c r="M635" s="85"/>
      <c r="N635" s="85"/>
      <c r="O635" s="135"/>
      <c r="P635" s="90"/>
      <c r="Q635" s="126"/>
      <c r="R635" s="19"/>
      <c r="S635" s="19"/>
      <c r="T635" s="85"/>
      <c r="U635" s="85"/>
      <c r="V635" s="85"/>
      <c r="W635" s="135"/>
      <c r="X635" s="90"/>
      <c r="Y635" s="126"/>
      <c r="Z635" s="19"/>
      <c r="AA635" s="19"/>
      <c r="AB635" s="85"/>
      <c r="AC635" s="85"/>
      <c r="AD635" s="85"/>
      <c r="AE635" s="135"/>
      <c r="AF635" s="90"/>
      <c r="AG635" s="126"/>
      <c r="AH635" s="19"/>
      <c r="AI635" s="19"/>
      <c r="AJ635" s="85"/>
      <c r="AK635" s="85"/>
      <c r="AL635" s="85"/>
      <c r="AM635" s="135"/>
      <c r="AN635" s="90"/>
      <c r="AO635" s="126"/>
      <c r="AP635" s="19"/>
      <c r="AQ635" s="19"/>
      <c r="AR635" s="85"/>
      <c r="AS635" s="85"/>
      <c r="AT635" s="85"/>
      <c r="AU635" s="135"/>
      <c r="AV635" s="90"/>
      <c r="AW635" s="126"/>
      <c r="AX635" s="19"/>
      <c r="AY635" s="19"/>
      <c r="AZ635" s="85"/>
      <c r="BA635" s="85"/>
      <c r="BB635" s="85"/>
      <c r="BC635" s="135"/>
      <c r="BD635" s="90"/>
      <c r="BE635" s="126"/>
      <c r="BF635" s="19"/>
      <c r="BG635" s="19"/>
      <c r="BH635" s="85"/>
      <c r="BI635" s="85"/>
      <c r="BJ635" s="85"/>
      <c r="BK635" s="135"/>
      <c r="BL635" s="90"/>
      <c r="BM635" s="126"/>
      <c r="BN635" s="19"/>
      <c r="BO635" s="19"/>
      <c r="BP635" s="85"/>
      <c r="BQ635" s="85"/>
      <c r="BR635" s="85"/>
      <c r="BS635" s="135"/>
      <c r="BT635" s="90"/>
      <c r="BU635" s="126"/>
      <c r="BV635" s="19"/>
      <c r="BW635" s="19"/>
      <c r="BX635" s="85"/>
      <c r="BY635" s="85"/>
      <c r="BZ635" s="85"/>
      <c r="CA635" s="135"/>
      <c r="CB635" s="90"/>
      <c r="CC635" s="126"/>
      <c r="CD635" s="19"/>
      <c r="CE635" s="19"/>
      <c r="CF635" s="85"/>
      <c r="CG635" s="85"/>
      <c r="CH635" s="85"/>
      <c r="CI635" s="135"/>
      <c r="CJ635" s="90"/>
      <c r="CK635" s="126"/>
      <c r="CL635" s="19"/>
      <c r="CM635" s="19"/>
      <c r="CN635" s="85"/>
      <c r="CO635" s="85"/>
      <c r="CP635" s="85"/>
      <c r="CQ635" s="135"/>
      <c r="CR635" s="90"/>
      <c r="CS635" s="126"/>
      <c r="CT635" s="19"/>
      <c r="CU635" s="19"/>
      <c r="CV635" s="85"/>
      <c r="CW635" s="85"/>
      <c r="CX635" s="85"/>
      <c r="CY635" s="135"/>
      <c r="CZ635" s="90"/>
      <c r="DA635" s="126"/>
      <c r="DB635" s="19"/>
      <c r="DC635" s="19"/>
      <c r="DD635" s="85"/>
      <c r="DE635" s="85"/>
      <c r="DF635" s="85"/>
      <c r="DG635" s="135"/>
      <c r="DH635" s="90"/>
      <c r="DI635" s="126"/>
      <c r="DJ635" s="19"/>
      <c r="DK635" s="19"/>
      <c r="DL635" s="85"/>
      <c r="DM635" s="85"/>
      <c r="DN635" s="85"/>
      <c r="DO635" s="135"/>
      <c r="DP635" s="90"/>
      <c r="DQ635" s="126"/>
      <c r="DR635" s="19"/>
      <c r="DS635" s="19"/>
      <c r="DT635" s="85"/>
      <c r="DU635" s="85"/>
      <c r="DV635" s="85"/>
      <c r="DW635" s="135"/>
      <c r="DX635" s="90"/>
      <c r="DY635" s="126"/>
      <c r="DZ635" s="19"/>
      <c r="EA635" s="19"/>
      <c r="EB635" s="194"/>
      <c r="EC635" s="194"/>
      <c r="ED635" s="194"/>
      <c r="EE635" s="714"/>
      <c r="EF635" s="715"/>
      <c r="EG635" s="391"/>
      <c r="EH635" s="19"/>
      <c r="EI635" s="19"/>
      <c r="EJ635" s="85"/>
      <c r="EK635" s="85"/>
      <c r="EL635" s="85"/>
      <c r="EM635" s="135"/>
      <c r="EN635" s="90"/>
      <c r="EO635" s="126"/>
      <c r="EP635" s="19"/>
      <c r="EQ635" s="19"/>
    </row>
    <row r="636" spans="1:147" ht="37.5" customHeight="1">
      <c r="A636" s="88"/>
      <c r="B636" s="88"/>
      <c r="C636" s="88"/>
      <c r="D636" s="85"/>
      <c r="E636" s="85"/>
      <c r="F636" s="85"/>
      <c r="G636" s="135"/>
      <c r="H636" s="90"/>
      <c r="I636" s="126"/>
      <c r="J636" s="19"/>
      <c r="K636" s="19"/>
      <c r="L636" s="85"/>
      <c r="M636" s="85"/>
      <c r="N636" s="85"/>
      <c r="O636" s="135"/>
      <c r="P636" s="90"/>
      <c r="Q636" s="126"/>
      <c r="R636" s="19"/>
      <c r="S636" s="19"/>
      <c r="T636" s="85"/>
      <c r="U636" s="85"/>
      <c r="V636" s="85"/>
      <c r="W636" s="135"/>
      <c r="X636" s="90"/>
      <c r="Y636" s="126"/>
      <c r="Z636" s="19"/>
      <c r="AA636" s="19"/>
      <c r="AB636" s="85"/>
      <c r="AC636" s="85"/>
      <c r="AD636" s="85"/>
      <c r="AE636" s="135"/>
      <c r="AF636" s="90"/>
      <c r="AG636" s="126"/>
      <c r="AH636" s="19"/>
      <c r="AI636" s="19"/>
      <c r="AJ636" s="85"/>
      <c r="AK636" s="85"/>
      <c r="AL636" s="85"/>
      <c r="AM636" s="135"/>
      <c r="AN636" s="90"/>
      <c r="AO636" s="126"/>
      <c r="AP636" s="19"/>
      <c r="AQ636" s="19"/>
      <c r="AR636" s="85"/>
      <c r="AS636" s="85"/>
      <c r="AT636" s="85"/>
      <c r="AU636" s="135"/>
      <c r="AV636" s="90"/>
      <c r="AW636" s="126"/>
      <c r="AX636" s="19"/>
      <c r="AY636" s="19"/>
      <c r="AZ636" s="85"/>
      <c r="BA636" s="85"/>
      <c r="BB636" s="85"/>
      <c r="BC636" s="135"/>
      <c r="BD636" s="90"/>
      <c r="BE636" s="126"/>
      <c r="BF636" s="19"/>
      <c r="BG636" s="19"/>
      <c r="BH636" s="85"/>
      <c r="BI636" s="85"/>
      <c r="BJ636" s="85"/>
      <c r="BK636" s="135"/>
      <c r="BL636" s="90"/>
      <c r="BM636" s="126"/>
      <c r="BN636" s="19"/>
      <c r="BO636" s="19"/>
      <c r="BP636" s="85"/>
      <c r="BQ636" s="85"/>
      <c r="BR636" s="85"/>
      <c r="BS636" s="135"/>
      <c r="BT636" s="90"/>
      <c r="BU636" s="126"/>
      <c r="BV636" s="19"/>
      <c r="BW636" s="19"/>
      <c r="BX636" s="85"/>
      <c r="BY636" s="85"/>
      <c r="BZ636" s="85"/>
      <c r="CA636" s="135"/>
      <c r="CB636" s="90"/>
      <c r="CC636" s="126"/>
      <c r="CD636" s="19"/>
      <c r="CE636" s="19"/>
      <c r="CF636" s="85"/>
      <c r="CG636" s="85"/>
      <c r="CH636" s="85"/>
      <c r="CI636" s="135"/>
      <c r="CJ636" s="90"/>
      <c r="CK636" s="126"/>
      <c r="CL636" s="19"/>
      <c r="CM636" s="19"/>
      <c r="CN636" s="85"/>
      <c r="CO636" s="85"/>
      <c r="CP636" s="85"/>
      <c r="CQ636" s="135"/>
      <c r="CR636" s="90"/>
      <c r="CS636" s="126"/>
      <c r="CT636" s="19"/>
      <c r="CU636" s="19"/>
      <c r="CV636" s="85"/>
      <c r="CW636" s="85"/>
      <c r="CX636" s="85"/>
      <c r="CY636" s="135"/>
      <c r="CZ636" s="90"/>
      <c r="DA636" s="126"/>
      <c r="DB636" s="19"/>
      <c r="DC636" s="19"/>
      <c r="DD636" s="85"/>
      <c r="DE636" s="85"/>
      <c r="DF636" s="85"/>
      <c r="DG636" s="135"/>
      <c r="DH636" s="90"/>
      <c r="DI636" s="126"/>
      <c r="DJ636" s="19"/>
      <c r="DK636" s="19"/>
      <c r="DL636" s="85"/>
      <c r="DM636" s="85"/>
      <c r="DN636" s="85"/>
      <c r="DO636" s="135"/>
      <c r="DP636" s="90"/>
      <c r="DQ636" s="126"/>
      <c r="DR636" s="19"/>
      <c r="DS636" s="19"/>
      <c r="DT636" s="85"/>
      <c r="DU636" s="85"/>
      <c r="DV636" s="85"/>
      <c r="DW636" s="135"/>
      <c r="DX636" s="90"/>
      <c r="DY636" s="126"/>
      <c r="DZ636" s="19"/>
      <c r="EA636" s="19"/>
      <c r="EB636" s="194"/>
      <c r="EC636" s="194"/>
      <c r="ED636" s="194"/>
      <c r="EE636" s="714"/>
      <c r="EF636" s="715"/>
      <c r="EG636" s="391"/>
      <c r="EH636" s="19"/>
      <c r="EI636" s="19"/>
      <c r="EJ636" s="85"/>
      <c r="EK636" s="85"/>
      <c r="EL636" s="85"/>
      <c r="EM636" s="135"/>
      <c r="EN636" s="90"/>
      <c r="EO636" s="126"/>
      <c r="EP636" s="19"/>
      <c r="EQ636" s="19"/>
    </row>
    <row r="637" spans="1:147" ht="37.5" customHeight="1">
      <c r="A637" s="88"/>
      <c r="B637" s="88"/>
      <c r="C637" s="88"/>
      <c r="D637" s="85"/>
      <c r="E637" s="85"/>
      <c r="F637" s="85"/>
      <c r="G637" s="135"/>
      <c r="H637" s="90"/>
      <c r="I637" s="126"/>
      <c r="J637" s="19"/>
      <c r="K637" s="19"/>
      <c r="L637" s="85"/>
      <c r="M637" s="85"/>
      <c r="N637" s="85"/>
      <c r="O637" s="135"/>
      <c r="P637" s="90"/>
      <c r="Q637" s="126"/>
      <c r="R637" s="19"/>
      <c r="S637" s="19"/>
      <c r="T637" s="85"/>
      <c r="U637" s="85"/>
      <c r="V637" s="85"/>
      <c r="W637" s="135"/>
      <c r="X637" s="90"/>
      <c r="Y637" s="126"/>
      <c r="Z637" s="19"/>
      <c r="AA637" s="19"/>
      <c r="AB637" s="85"/>
      <c r="AC637" s="85"/>
      <c r="AD637" s="85"/>
      <c r="AE637" s="135"/>
      <c r="AF637" s="90"/>
      <c r="AG637" s="126"/>
      <c r="AH637" s="19"/>
      <c r="AI637" s="19"/>
      <c r="AJ637" s="85"/>
      <c r="AK637" s="85"/>
      <c r="AL637" s="85"/>
      <c r="AM637" s="135"/>
      <c r="AN637" s="90"/>
      <c r="AO637" s="126"/>
      <c r="AP637" s="19"/>
      <c r="AQ637" s="19"/>
      <c r="AR637" s="85"/>
      <c r="AS637" s="85"/>
      <c r="AT637" s="85"/>
      <c r="AU637" s="135"/>
      <c r="AV637" s="90"/>
      <c r="AW637" s="126"/>
      <c r="AX637" s="19"/>
      <c r="AY637" s="19"/>
      <c r="AZ637" s="85"/>
      <c r="BA637" s="85"/>
      <c r="BB637" s="85"/>
      <c r="BC637" s="135"/>
      <c r="BD637" s="90"/>
      <c r="BE637" s="126"/>
      <c r="BF637" s="19"/>
      <c r="BG637" s="19"/>
      <c r="BH637" s="85"/>
      <c r="BI637" s="85"/>
      <c r="BJ637" s="85"/>
      <c r="BK637" s="135"/>
      <c r="BL637" s="90"/>
      <c r="BM637" s="126"/>
      <c r="BN637" s="19"/>
      <c r="BO637" s="19"/>
      <c r="BP637" s="85"/>
      <c r="BQ637" s="85"/>
      <c r="BR637" s="85"/>
      <c r="BS637" s="135"/>
      <c r="BT637" s="90"/>
      <c r="BU637" s="126"/>
      <c r="BV637" s="19"/>
      <c r="BW637" s="19"/>
      <c r="BX637" s="85"/>
      <c r="BY637" s="85"/>
      <c r="BZ637" s="85"/>
      <c r="CA637" s="135"/>
      <c r="CB637" s="90"/>
      <c r="CC637" s="126"/>
      <c r="CD637" s="19"/>
      <c r="CE637" s="19"/>
      <c r="CF637" s="85"/>
      <c r="CG637" s="85"/>
      <c r="CH637" s="85"/>
      <c r="CI637" s="135"/>
      <c r="CJ637" s="90"/>
      <c r="CK637" s="126"/>
      <c r="CL637" s="19"/>
      <c r="CM637" s="19"/>
      <c r="CN637" s="85"/>
      <c r="CO637" s="85"/>
      <c r="CP637" s="85"/>
      <c r="CQ637" s="135"/>
      <c r="CR637" s="90"/>
      <c r="CS637" s="126"/>
      <c r="CT637" s="19"/>
      <c r="CU637" s="19"/>
      <c r="CV637" s="85"/>
      <c r="CW637" s="85"/>
      <c r="CX637" s="85"/>
      <c r="CY637" s="135"/>
      <c r="CZ637" s="90"/>
      <c r="DA637" s="126"/>
      <c r="DB637" s="19"/>
      <c r="DC637" s="19"/>
      <c r="DD637" s="85"/>
      <c r="DE637" s="85"/>
      <c r="DF637" s="85"/>
      <c r="DG637" s="135"/>
      <c r="DH637" s="90"/>
      <c r="DI637" s="126"/>
      <c r="DJ637" s="19"/>
      <c r="DK637" s="19"/>
      <c r="DL637" s="85"/>
      <c r="DM637" s="85"/>
      <c r="DN637" s="85"/>
      <c r="DO637" s="135"/>
      <c r="DP637" s="90"/>
      <c r="DQ637" s="126"/>
      <c r="DR637" s="19"/>
      <c r="DS637" s="19"/>
      <c r="DT637" s="85"/>
      <c r="DU637" s="85"/>
      <c r="DV637" s="85"/>
      <c r="DW637" s="135"/>
      <c r="DX637" s="90"/>
      <c r="DY637" s="126"/>
      <c r="DZ637" s="19"/>
      <c r="EA637" s="19"/>
      <c r="EB637" s="194"/>
      <c r="EC637" s="194"/>
      <c r="ED637" s="194"/>
      <c r="EE637" s="714"/>
      <c r="EF637" s="715"/>
      <c r="EG637" s="391"/>
      <c r="EH637" s="19"/>
      <c r="EI637" s="19"/>
      <c r="EJ637" s="85"/>
      <c r="EK637" s="85"/>
      <c r="EL637" s="85"/>
      <c r="EM637" s="135"/>
      <c r="EN637" s="90"/>
      <c r="EO637" s="126"/>
      <c r="EP637" s="19"/>
      <c r="EQ637" s="19"/>
    </row>
    <row r="638" spans="1:147" ht="37.5" customHeight="1">
      <c r="A638" s="88"/>
      <c r="B638" s="88"/>
      <c r="C638" s="88"/>
      <c r="D638" s="85"/>
      <c r="E638" s="85"/>
      <c r="F638" s="85"/>
      <c r="G638" s="135"/>
      <c r="H638" s="90"/>
      <c r="I638" s="126"/>
      <c r="J638" s="19"/>
      <c r="K638" s="19"/>
      <c r="L638" s="85"/>
      <c r="M638" s="85"/>
      <c r="N638" s="85"/>
      <c r="O638" s="135"/>
      <c r="P638" s="90"/>
      <c r="Q638" s="126"/>
      <c r="R638" s="19"/>
      <c r="S638" s="19"/>
      <c r="T638" s="85"/>
      <c r="U638" s="85"/>
      <c r="V638" s="85"/>
      <c r="W638" s="135"/>
      <c r="X638" s="90"/>
      <c r="Y638" s="126"/>
      <c r="Z638" s="19"/>
      <c r="AA638" s="19"/>
      <c r="AB638" s="85"/>
      <c r="AC638" s="85"/>
      <c r="AD638" s="85"/>
      <c r="AE638" s="135"/>
      <c r="AF638" s="90"/>
      <c r="AG638" s="126"/>
      <c r="AH638" s="19"/>
      <c r="AI638" s="19"/>
      <c r="AJ638" s="85"/>
      <c r="AK638" s="85"/>
      <c r="AL638" s="85"/>
      <c r="AM638" s="135"/>
      <c r="AN638" s="90"/>
      <c r="AO638" s="126"/>
      <c r="AP638" s="19"/>
      <c r="AQ638" s="19"/>
      <c r="AR638" s="85"/>
      <c r="AS638" s="85"/>
      <c r="AT638" s="85"/>
      <c r="AU638" s="135"/>
      <c r="AV638" s="90"/>
      <c r="AW638" s="126"/>
      <c r="AX638" s="19"/>
      <c r="AY638" s="19"/>
      <c r="AZ638" s="85"/>
      <c r="BA638" s="85"/>
      <c r="BB638" s="85"/>
      <c r="BC638" s="135"/>
      <c r="BD638" s="90"/>
      <c r="BE638" s="126"/>
      <c r="BF638" s="19"/>
      <c r="BG638" s="19"/>
      <c r="BH638" s="85"/>
      <c r="BI638" s="85"/>
      <c r="BJ638" s="85"/>
      <c r="BK638" s="135"/>
      <c r="BL638" s="90"/>
      <c r="BM638" s="126"/>
      <c r="BN638" s="19"/>
      <c r="BO638" s="19"/>
      <c r="BP638" s="85"/>
      <c r="BQ638" s="85"/>
      <c r="BR638" s="85"/>
      <c r="BS638" s="135"/>
      <c r="BT638" s="90"/>
      <c r="BU638" s="126"/>
      <c r="BV638" s="19"/>
      <c r="BW638" s="19"/>
      <c r="BX638" s="85"/>
      <c r="BY638" s="85"/>
      <c r="BZ638" s="85"/>
      <c r="CA638" s="135"/>
      <c r="CB638" s="90"/>
      <c r="CC638" s="126"/>
      <c r="CD638" s="19"/>
      <c r="CE638" s="19"/>
      <c r="CF638" s="85"/>
      <c r="CG638" s="85"/>
      <c r="CH638" s="85"/>
      <c r="CI638" s="135"/>
      <c r="CJ638" s="90"/>
      <c r="CK638" s="126"/>
      <c r="CL638" s="19"/>
      <c r="CM638" s="19"/>
      <c r="CN638" s="85"/>
      <c r="CO638" s="85"/>
      <c r="CP638" s="85"/>
      <c r="CQ638" s="135"/>
      <c r="CR638" s="90"/>
      <c r="CS638" s="126"/>
      <c r="CT638" s="19"/>
      <c r="CU638" s="19"/>
      <c r="CV638" s="85"/>
      <c r="CW638" s="85"/>
      <c r="CX638" s="85"/>
      <c r="CY638" s="135"/>
      <c r="CZ638" s="90"/>
      <c r="DA638" s="126"/>
      <c r="DB638" s="19"/>
      <c r="DC638" s="19"/>
      <c r="DD638" s="85"/>
      <c r="DE638" s="85"/>
      <c r="DF638" s="85"/>
      <c r="DG638" s="135"/>
      <c r="DH638" s="90"/>
      <c r="DI638" s="126"/>
      <c r="DJ638" s="19"/>
      <c r="DK638" s="19"/>
      <c r="DL638" s="85"/>
      <c r="DM638" s="85"/>
      <c r="DN638" s="85"/>
      <c r="DO638" s="135"/>
      <c r="DP638" s="90"/>
      <c r="DQ638" s="126"/>
      <c r="DR638" s="19"/>
      <c r="DS638" s="19"/>
      <c r="DT638" s="85"/>
      <c r="DU638" s="85"/>
      <c r="DV638" s="85"/>
      <c r="DW638" s="135"/>
      <c r="DX638" s="90"/>
      <c r="DY638" s="126"/>
      <c r="DZ638" s="19"/>
      <c r="EA638" s="19"/>
      <c r="EB638" s="194"/>
      <c r="EC638" s="194"/>
      <c r="ED638" s="194"/>
      <c r="EE638" s="714"/>
      <c r="EF638" s="715"/>
      <c r="EG638" s="391"/>
      <c r="EH638" s="19"/>
      <c r="EI638" s="19"/>
      <c r="EJ638" s="85"/>
      <c r="EK638" s="85"/>
      <c r="EL638" s="85"/>
      <c r="EM638" s="135"/>
      <c r="EN638" s="90"/>
      <c r="EO638" s="126"/>
      <c r="EP638" s="19"/>
      <c r="EQ638" s="19"/>
    </row>
    <row r="639" spans="1:147" ht="37.5" customHeight="1">
      <c r="A639" s="88"/>
      <c r="B639" s="88"/>
      <c r="C639" s="88"/>
      <c r="D639" s="85"/>
      <c r="E639" s="85"/>
      <c r="F639" s="85"/>
      <c r="G639" s="135"/>
      <c r="H639" s="90"/>
      <c r="I639" s="126"/>
      <c r="J639" s="19"/>
      <c r="K639" s="19"/>
      <c r="L639" s="85"/>
      <c r="M639" s="85"/>
      <c r="N639" s="85"/>
      <c r="O639" s="135"/>
      <c r="P639" s="90"/>
      <c r="Q639" s="126"/>
      <c r="R639" s="19"/>
      <c r="S639" s="19"/>
      <c r="T639" s="85"/>
      <c r="U639" s="85"/>
      <c r="V639" s="85"/>
      <c r="W639" s="135"/>
      <c r="X639" s="90"/>
      <c r="Y639" s="126"/>
      <c r="Z639" s="19"/>
      <c r="AA639" s="19"/>
      <c r="AB639" s="85"/>
      <c r="AC639" s="85"/>
      <c r="AD639" s="85"/>
      <c r="AE639" s="135"/>
      <c r="AF639" s="90"/>
      <c r="AG639" s="126"/>
      <c r="AH639" s="19"/>
      <c r="AI639" s="19"/>
      <c r="AJ639" s="85"/>
      <c r="AK639" s="85"/>
      <c r="AL639" s="85"/>
      <c r="AM639" s="135"/>
      <c r="AN639" s="90"/>
      <c r="AO639" s="126"/>
      <c r="AP639" s="19"/>
      <c r="AQ639" s="19"/>
      <c r="AR639" s="85"/>
      <c r="AS639" s="85"/>
      <c r="AT639" s="85"/>
      <c r="AU639" s="135"/>
      <c r="AV639" s="90"/>
      <c r="AW639" s="126"/>
      <c r="AX639" s="19"/>
      <c r="AY639" s="19"/>
      <c r="AZ639" s="85"/>
      <c r="BA639" s="85"/>
      <c r="BB639" s="85"/>
      <c r="BC639" s="135"/>
      <c r="BD639" s="90"/>
      <c r="BE639" s="126"/>
      <c r="BF639" s="19"/>
      <c r="BG639" s="19"/>
      <c r="BH639" s="85"/>
      <c r="BI639" s="85"/>
      <c r="BJ639" s="85"/>
      <c r="BK639" s="135"/>
      <c r="BL639" s="90"/>
      <c r="BM639" s="126"/>
      <c r="BN639" s="19"/>
      <c r="BO639" s="19"/>
      <c r="BP639" s="85"/>
      <c r="BQ639" s="85"/>
      <c r="BR639" s="85"/>
      <c r="BS639" s="135"/>
      <c r="BT639" s="90"/>
      <c r="BU639" s="126"/>
      <c r="BV639" s="19"/>
      <c r="BW639" s="19"/>
      <c r="BX639" s="85"/>
      <c r="BY639" s="85"/>
      <c r="BZ639" s="85"/>
      <c r="CA639" s="135"/>
      <c r="CB639" s="90"/>
      <c r="CC639" s="126"/>
      <c r="CD639" s="19"/>
      <c r="CE639" s="19"/>
      <c r="CF639" s="85"/>
      <c r="CG639" s="85"/>
      <c r="CH639" s="85"/>
      <c r="CI639" s="135"/>
      <c r="CJ639" s="90"/>
      <c r="CK639" s="126"/>
      <c r="CL639" s="19"/>
      <c r="CM639" s="19"/>
      <c r="CN639" s="85"/>
      <c r="CO639" s="85"/>
      <c r="CP639" s="85"/>
      <c r="CQ639" s="135"/>
      <c r="CR639" s="90"/>
      <c r="CS639" s="126"/>
      <c r="CT639" s="19"/>
      <c r="CU639" s="19"/>
      <c r="CV639" s="85"/>
      <c r="CW639" s="85"/>
      <c r="CX639" s="85"/>
      <c r="CY639" s="135"/>
      <c r="CZ639" s="90"/>
      <c r="DA639" s="126"/>
      <c r="DB639" s="19"/>
      <c r="DC639" s="19"/>
      <c r="DD639" s="85"/>
      <c r="DE639" s="85"/>
      <c r="DF639" s="85"/>
      <c r="DG639" s="135"/>
      <c r="DH639" s="90"/>
      <c r="DI639" s="126"/>
      <c r="DJ639" s="19"/>
      <c r="DK639" s="19"/>
      <c r="DL639" s="85"/>
      <c r="DM639" s="85"/>
      <c r="DN639" s="85"/>
      <c r="DO639" s="135"/>
      <c r="DP639" s="90"/>
      <c r="DQ639" s="126"/>
      <c r="DR639" s="19"/>
      <c r="DS639" s="19"/>
      <c r="DT639" s="85"/>
      <c r="DU639" s="85"/>
      <c r="DV639" s="85"/>
      <c r="DW639" s="135"/>
      <c r="DX639" s="90"/>
      <c r="DY639" s="126"/>
      <c r="DZ639" s="19"/>
      <c r="EA639" s="19"/>
      <c r="EB639" s="194"/>
      <c r="EC639" s="194"/>
      <c r="ED639" s="194"/>
      <c r="EE639" s="714"/>
      <c r="EF639" s="715"/>
      <c r="EG639" s="391"/>
      <c r="EH639" s="19"/>
      <c r="EI639" s="19"/>
      <c r="EJ639" s="85"/>
      <c r="EK639" s="85"/>
      <c r="EL639" s="85"/>
      <c r="EM639" s="135"/>
      <c r="EN639" s="90"/>
      <c r="EO639" s="126"/>
      <c r="EP639" s="19"/>
      <c r="EQ639" s="19"/>
    </row>
    <row r="640" spans="1:147" ht="37.5" customHeight="1">
      <c r="A640" s="88"/>
      <c r="B640" s="88"/>
      <c r="C640" s="88"/>
      <c r="D640" s="85"/>
      <c r="E640" s="85"/>
      <c r="F640" s="85"/>
      <c r="G640" s="135"/>
      <c r="H640" s="90"/>
      <c r="I640" s="126"/>
      <c r="J640" s="19"/>
      <c r="K640" s="19"/>
      <c r="L640" s="85"/>
      <c r="M640" s="85"/>
      <c r="N640" s="85"/>
      <c r="O640" s="135"/>
      <c r="P640" s="90"/>
      <c r="Q640" s="126"/>
      <c r="R640" s="19"/>
      <c r="S640" s="19"/>
      <c r="T640" s="85"/>
      <c r="U640" s="85"/>
      <c r="V640" s="85"/>
      <c r="W640" s="135"/>
      <c r="X640" s="90"/>
      <c r="Y640" s="126"/>
      <c r="Z640" s="19"/>
      <c r="AA640" s="19"/>
      <c r="AB640" s="85"/>
      <c r="AC640" s="85"/>
      <c r="AD640" s="85"/>
      <c r="AE640" s="135"/>
      <c r="AF640" s="90"/>
      <c r="AG640" s="126"/>
      <c r="AH640" s="19"/>
      <c r="AI640" s="19"/>
      <c r="AJ640" s="85"/>
      <c r="AK640" s="85"/>
      <c r="AL640" s="85"/>
      <c r="AM640" s="135"/>
      <c r="AN640" s="90"/>
      <c r="AO640" s="126"/>
      <c r="AP640" s="19"/>
      <c r="AQ640" s="19"/>
      <c r="AR640" s="85"/>
      <c r="AS640" s="85"/>
      <c r="AT640" s="85"/>
      <c r="AU640" s="135"/>
      <c r="AV640" s="90"/>
      <c r="AW640" s="126"/>
      <c r="AX640" s="19"/>
      <c r="AY640" s="19"/>
      <c r="AZ640" s="85"/>
      <c r="BA640" s="85"/>
      <c r="BB640" s="85"/>
      <c r="BC640" s="135"/>
      <c r="BD640" s="90"/>
      <c r="BE640" s="126"/>
      <c r="BF640" s="19"/>
      <c r="BG640" s="19"/>
      <c r="BH640" s="85"/>
      <c r="BI640" s="85"/>
      <c r="BJ640" s="85"/>
      <c r="BK640" s="135"/>
      <c r="BL640" s="90"/>
      <c r="BM640" s="126"/>
      <c r="BN640" s="19"/>
      <c r="BO640" s="19"/>
      <c r="BP640" s="85"/>
      <c r="BQ640" s="85"/>
      <c r="BR640" s="85"/>
      <c r="BS640" s="135"/>
      <c r="BT640" s="90"/>
      <c r="BU640" s="126"/>
      <c r="BV640" s="19"/>
      <c r="BW640" s="19"/>
      <c r="BX640" s="85"/>
      <c r="BY640" s="85"/>
      <c r="BZ640" s="85"/>
      <c r="CA640" s="135"/>
      <c r="CB640" s="90"/>
      <c r="CC640" s="126"/>
      <c r="CD640" s="19"/>
      <c r="CE640" s="19"/>
      <c r="CF640" s="85"/>
      <c r="CG640" s="85"/>
      <c r="CH640" s="85"/>
      <c r="CI640" s="135"/>
      <c r="CJ640" s="90"/>
      <c r="CK640" s="126"/>
      <c r="CL640" s="19"/>
      <c r="CM640" s="19"/>
      <c r="CN640" s="85"/>
      <c r="CO640" s="85"/>
      <c r="CP640" s="85"/>
      <c r="CQ640" s="135"/>
      <c r="CR640" s="90"/>
      <c r="CS640" s="126"/>
      <c r="CT640" s="19"/>
      <c r="CU640" s="19"/>
      <c r="CV640" s="85"/>
      <c r="CW640" s="85"/>
      <c r="CX640" s="85"/>
      <c r="CY640" s="135"/>
      <c r="CZ640" s="90"/>
      <c r="DA640" s="126"/>
      <c r="DB640" s="19"/>
      <c r="DC640" s="19"/>
      <c r="DD640" s="85"/>
      <c r="DE640" s="85"/>
      <c r="DF640" s="85"/>
      <c r="DG640" s="135"/>
      <c r="DH640" s="90"/>
      <c r="DI640" s="126"/>
      <c r="DJ640" s="19"/>
      <c r="DK640" s="19"/>
      <c r="DL640" s="85"/>
      <c r="DM640" s="85"/>
      <c r="DN640" s="85"/>
      <c r="DO640" s="135"/>
      <c r="DP640" s="90"/>
      <c r="DQ640" s="126"/>
      <c r="DR640" s="19"/>
      <c r="DS640" s="19"/>
      <c r="DT640" s="85"/>
      <c r="DU640" s="85"/>
      <c r="DV640" s="85"/>
      <c r="DW640" s="135"/>
      <c r="DX640" s="90"/>
      <c r="DY640" s="126"/>
      <c r="DZ640" s="19"/>
      <c r="EA640" s="19"/>
      <c r="EB640" s="194"/>
      <c r="EC640" s="194"/>
      <c r="ED640" s="194"/>
      <c r="EE640" s="714"/>
      <c r="EF640" s="715"/>
      <c r="EG640" s="391"/>
      <c r="EH640" s="19"/>
      <c r="EI640" s="19"/>
      <c r="EJ640" s="85"/>
      <c r="EK640" s="85"/>
      <c r="EL640" s="85"/>
      <c r="EM640" s="135"/>
      <c r="EN640" s="90"/>
      <c r="EO640" s="126"/>
      <c r="EP640" s="19"/>
      <c r="EQ640" s="19"/>
    </row>
    <row r="641" spans="1:147" ht="37.5" customHeight="1">
      <c r="A641" s="88"/>
      <c r="B641" s="88"/>
      <c r="C641" s="88"/>
      <c r="D641" s="85"/>
      <c r="E641" s="85"/>
      <c r="F641" s="85"/>
      <c r="G641" s="135"/>
      <c r="H641" s="90"/>
      <c r="I641" s="126"/>
      <c r="J641" s="19"/>
      <c r="K641" s="19"/>
      <c r="L641" s="85"/>
      <c r="M641" s="85"/>
      <c r="N641" s="85"/>
      <c r="O641" s="135"/>
      <c r="P641" s="90"/>
      <c r="Q641" s="126"/>
      <c r="R641" s="19"/>
      <c r="S641" s="19"/>
      <c r="T641" s="85"/>
      <c r="U641" s="85"/>
      <c r="V641" s="85"/>
      <c r="W641" s="135"/>
      <c r="X641" s="90"/>
      <c r="Y641" s="126"/>
      <c r="Z641" s="19"/>
      <c r="AA641" s="19"/>
      <c r="AB641" s="85"/>
      <c r="AC641" s="85"/>
      <c r="AD641" s="85"/>
      <c r="AE641" s="135"/>
      <c r="AF641" s="90"/>
      <c r="AG641" s="126"/>
      <c r="AH641" s="19"/>
      <c r="AI641" s="19"/>
      <c r="AJ641" s="85"/>
      <c r="AK641" s="85"/>
      <c r="AL641" s="85"/>
      <c r="AM641" s="135"/>
      <c r="AN641" s="90"/>
      <c r="AO641" s="126"/>
      <c r="AP641" s="19"/>
      <c r="AQ641" s="19"/>
      <c r="AR641" s="85"/>
      <c r="AS641" s="85"/>
      <c r="AT641" s="85"/>
      <c r="AU641" s="135"/>
      <c r="AV641" s="90"/>
      <c r="AW641" s="126"/>
      <c r="AX641" s="19"/>
      <c r="AY641" s="19"/>
      <c r="AZ641" s="85"/>
      <c r="BA641" s="85"/>
      <c r="BB641" s="85"/>
      <c r="BC641" s="135"/>
      <c r="BD641" s="90"/>
      <c r="BE641" s="126"/>
      <c r="BF641" s="19"/>
      <c r="BG641" s="19"/>
      <c r="BH641" s="85"/>
      <c r="BI641" s="85"/>
      <c r="BJ641" s="85"/>
      <c r="BK641" s="135"/>
      <c r="BL641" s="90"/>
      <c r="BM641" s="126"/>
      <c r="BN641" s="19"/>
      <c r="BO641" s="19"/>
      <c r="BP641" s="85"/>
      <c r="BQ641" s="85"/>
      <c r="BR641" s="85"/>
      <c r="BS641" s="135"/>
      <c r="BT641" s="90"/>
      <c r="BU641" s="126"/>
      <c r="BV641" s="19"/>
      <c r="BW641" s="19"/>
      <c r="BX641" s="85"/>
      <c r="BY641" s="85"/>
      <c r="BZ641" s="85"/>
      <c r="CA641" s="135"/>
      <c r="CB641" s="90"/>
      <c r="CC641" s="126"/>
      <c r="CD641" s="19"/>
      <c r="CE641" s="19"/>
      <c r="CF641" s="85"/>
      <c r="CG641" s="85"/>
      <c r="CH641" s="85"/>
      <c r="CI641" s="135"/>
      <c r="CJ641" s="90"/>
      <c r="CK641" s="126"/>
      <c r="CL641" s="19"/>
      <c r="CM641" s="19"/>
      <c r="CN641" s="85"/>
      <c r="CO641" s="85"/>
      <c r="CP641" s="85"/>
      <c r="CQ641" s="135"/>
      <c r="CR641" s="90"/>
      <c r="CS641" s="126"/>
      <c r="CT641" s="19"/>
      <c r="CU641" s="19"/>
      <c r="CV641" s="85"/>
      <c r="CW641" s="85"/>
      <c r="CX641" s="85"/>
      <c r="CY641" s="135"/>
      <c r="CZ641" s="90"/>
      <c r="DA641" s="126"/>
      <c r="DB641" s="19"/>
      <c r="DC641" s="19"/>
      <c r="DD641" s="85"/>
      <c r="DE641" s="85"/>
      <c r="DF641" s="85"/>
      <c r="DG641" s="135"/>
      <c r="DH641" s="90"/>
      <c r="DI641" s="126"/>
      <c r="DJ641" s="19"/>
      <c r="DK641" s="19"/>
      <c r="DL641" s="85"/>
      <c r="DM641" s="85"/>
      <c r="DN641" s="85"/>
      <c r="DO641" s="135"/>
      <c r="DP641" s="90"/>
      <c r="DQ641" s="126"/>
      <c r="DR641" s="19"/>
      <c r="DS641" s="19"/>
      <c r="DT641" s="85"/>
      <c r="DU641" s="85"/>
      <c r="DV641" s="85"/>
      <c r="DW641" s="135"/>
      <c r="DX641" s="90"/>
      <c r="DY641" s="126"/>
      <c r="DZ641" s="19"/>
      <c r="EA641" s="19"/>
      <c r="EB641" s="194"/>
      <c r="EC641" s="194"/>
      <c r="ED641" s="194"/>
      <c r="EE641" s="714"/>
      <c r="EF641" s="715"/>
      <c r="EG641" s="391"/>
      <c r="EH641" s="19"/>
      <c r="EI641" s="19"/>
      <c r="EJ641" s="85"/>
      <c r="EK641" s="85"/>
      <c r="EL641" s="85"/>
      <c r="EM641" s="135"/>
      <c r="EN641" s="90"/>
      <c r="EO641" s="126"/>
      <c r="EP641" s="19"/>
      <c r="EQ641" s="19"/>
    </row>
    <row r="642" spans="1:147" ht="37.5" customHeight="1">
      <c r="A642" s="88"/>
      <c r="B642" s="88"/>
      <c r="C642" s="88"/>
      <c r="D642" s="85"/>
      <c r="E642" s="85"/>
      <c r="F642" s="85"/>
      <c r="G642" s="135"/>
      <c r="H642" s="90"/>
      <c r="I642" s="126"/>
      <c r="J642" s="19"/>
      <c r="K642" s="19"/>
      <c r="L642" s="85"/>
      <c r="M642" s="85"/>
      <c r="N642" s="85"/>
      <c r="O642" s="135"/>
      <c r="P642" s="90"/>
      <c r="Q642" s="126"/>
      <c r="R642" s="19"/>
      <c r="S642" s="19"/>
      <c r="T642" s="85"/>
      <c r="U642" s="85"/>
      <c r="V642" s="85"/>
      <c r="W642" s="135"/>
      <c r="X642" s="90"/>
      <c r="Y642" s="126"/>
      <c r="Z642" s="19"/>
      <c r="AA642" s="19"/>
      <c r="AB642" s="85"/>
      <c r="AC642" s="85"/>
      <c r="AD642" s="85"/>
      <c r="AE642" s="135"/>
      <c r="AF642" s="90"/>
      <c r="AG642" s="126"/>
      <c r="AH642" s="19"/>
      <c r="AI642" s="19"/>
      <c r="AJ642" s="85"/>
      <c r="AK642" s="85"/>
      <c r="AL642" s="85"/>
      <c r="AM642" s="135"/>
      <c r="AN642" s="90"/>
      <c r="AO642" s="126"/>
      <c r="AP642" s="19"/>
      <c r="AQ642" s="19"/>
      <c r="AR642" s="85"/>
      <c r="AS642" s="85"/>
      <c r="AT642" s="85"/>
      <c r="AU642" s="135"/>
      <c r="AV642" s="90"/>
      <c r="AW642" s="126"/>
      <c r="AX642" s="19"/>
      <c r="AY642" s="19"/>
      <c r="AZ642" s="85"/>
      <c r="BA642" s="85"/>
      <c r="BB642" s="85"/>
      <c r="BC642" s="135"/>
      <c r="BD642" s="90"/>
      <c r="BE642" s="126"/>
      <c r="BF642" s="19"/>
      <c r="BG642" s="19"/>
      <c r="BH642" s="85"/>
      <c r="BI642" s="85"/>
      <c r="BJ642" s="85"/>
      <c r="BK642" s="135"/>
      <c r="BL642" s="90"/>
      <c r="BM642" s="126"/>
      <c r="BN642" s="19"/>
      <c r="BO642" s="19"/>
      <c r="BP642" s="85"/>
      <c r="BQ642" s="85"/>
      <c r="BR642" s="85"/>
      <c r="BS642" s="135"/>
      <c r="BT642" s="90"/>
      <c r="BU642" s="126"/>
      <c r="BV642" s="19"/>
      <c r="BW642" s="19"/>
      <c r="BX642" s="85"/>
      <c r="BY642" s="85"/>
      <c r="BZ642" s="85"/>
      <c r="CA642" s="135"/>
      <c r="CB642" s="90"/>
      <c r="CC642" s="126"/>
      <c r="CD642" s="19"/>
      <c r="CE642" s="19"/>
      <c r="CF642" s="85"/>
      <c r="CG642" s="85"/>
      <c r="CH642" s="85"/>
      <c r="CI642" s="135"/>
      <c r="CJ642" s="90"/>
      <c r="CK642" s="126"/>
      <c r="CL642" s="19"/>
      <c r="CM642" s="19"/>
      <c r="CN642" s="85"/>
      <c r="CO642" s="85"/>
      <c r="CP642" s="85"/>
      <c r="CQ642" s="135"/>
      <c r="CR642" s="90"/>
      <c r="CS642" s="126"/>
      <c r="CT642" s="19"/>
      <c r="CU642" s="19"/>
      <c r="CV642" s="85"/>
      <c r="CW642" s="85"/>
      <c r="CX642" s="85"/>
      <c r="CY642" s="135"/>
      <c r="CZ642" s="90"/>
      <c r="DA642" s="126"/>
      <c r="DB642" s="19"/>
      <c r="DC642" s="19"/>
      <c r="DD642" s="85"/>
      <c r="DE642" s="85"/>
      <c r="DF642" s="85"/>
      <c r="DG642" s="135"/>
      <c r="DH642" s="90"/>
      <c r="DI642" s="126"/>
      <c r="DJ642" s="19"/>
      <c r="DK642" s="19"/>
      <c r="DL642" s="85"/>
      <c r="DM642" s="85"/>
      <c r="DN642" s="85"/>
      <c r="DO642" s="135"/>
      <c r="DP642" s="90"/>
      <c r="DQ642" s="126"/>
      <c r="DR642" s="19"/>
      <c r="DS642" s="19"/>
      <c r="DT642" s="85"/>
      <c r="DU642" s="85"/>
      <c r="DV642" s="85"/>
      <c r="DW642" s="135"/>
      <c r="DX642" s="90"/>
      <c r="DY642" s="126"/>
      <c r="DZ642" s="19"/>
      <c r="EA642" s="19"/>
      <c r="EB642" s="194"/>
      <c r="EC642" s="194"/>
      <c r="ED642" s="194"/>
      <c r="EE642" s="714"/>
      <c r="EF642" s="715"/>
      <c r="EG642" s="391"/>
      <c r="EH642" s="19"/>
      <c r="EI642" s="19"/>
      <c r="EJ642" s="85"/>
      <c r="EK642" s="85"/>
      <c r="EL642" s="85"/>
      <c r="EM642" s="135"/>
      <c r="EN642" s="90"/>
      <c r="EO642" s="126"/>
      <c r="EP642" s="19"/>
      <c r="EQ642" s="19"/>
    </row>
    <row r="643" spans="1:147" ht="37.5" customHeight="1">
      <c r="A643" s="88"/>
      <c r="B643" s="88"/>
      <c r="C643" s="88"/>
      <c r="D643" s="85"/>
      <c r="E643" s="85"/>
      <c r="F643" s="85"/>
      <c r="G643" s="135"/>
      <c r="H643" s="90"/>
      <c r="I643" s="126"/>
      <c r="J643" s="19"/>
      <c r="K643" s="19"/>
      <c r="L643" s="85"/>
      <c r="M643" s="85"/>
      <c r="N643" s="85"/>
      <c r="O643" s="135"/>
      <c r="P643" s="90"/>
      <c r="Q643" s="126"/>
      <c r="R643" s="19"/>
      <c r="S643" s="19"/>
      <c r="T643" s="85"/>
      <c r="U643" s="85"/>
      <c r="V643" s="85"/>
      <c r="W643" s="135"/>
      <c r="X643" s="90"/>
      <c r="Y643" s="126"/>
      <c r="Z643" s="19"/>
      <c r="AA643" s="19"/>
      <c r="AB643" s="85"/>
      <c r="AC643" s="85"/>
      <c r="AD643" s="85"/>
      <c r="AE643" s="135"/>
      <c r="AF643" s="90"/>
      <c r="AG643" s="126"/>
      <c r="AH643" s="19"/>
      <c r="AI643" s="19"/>
      <c r="AJ643" s="85"/>
      <c r="AK643" s="85"/>
      <c r="AL643" s="85"/>
      <c r="AM643" s="135"/>
      <c r="AN643" s="90"/>
      <c r="AO643" s="126"/>
      <c r="AP643" s="19"/>
      <c r="AQ643" s="19"/>
      <c r="AR643" s="85"/>
      <c r="AS643" s="85"/>
      <c r="AT643" s="85"/>
      <c r="AU643" s="135"/>
      <c r="AV643" s="90"/>
      <c r="AW643" s="126"/>
      <c r="AX643" s="19"/>
      <c r="AY643" s="19"/>
      <c r="AZ643" s="85"/>
      <c r="BA643" s="85"/>
      <c r="BB643" s="85"/>
      <c r="BC643" s="135"/>
      <c r="BD643" s="90"/>
      <c r="BE643" s="126"/>
      <c r="BF643" s="19"/>
      <c r="BG643" s="19"/>
      <c r="BH643" s="85"/>
      <c r="BI643" s="85"/>
      <c r="BJ643" s="85"/>
      <c r="BK643" s="135"/>
      <c r="BL643" s="90"/>
      <c r="BM643" s="126"/>
      <c r="BN643" s="19"/>
      <c r="BO643" s="19"/>
      <c r="BP643" s="85"/>
      <c r="BQ643" s="85"/>
      <c r="BR643" s="85"/>
      <c r="BS643" s="135"/>
      <c r="BT643" s="90"/>
      <c r="BU643" s="126"/>
      <c r="BV643" s="19"/>
      <c r="BW643" s="19"/>
      <c r="BX643" s="85"/>
      <c r="BY643" s="85"/>
      <c r="BZ643" s="85"/>
      <c r="CA643" s="135"/>
      <c r="CB643" s="90"/>
      <c r="CC643" s="126"/>
      <c r="CD643" s="19"/>
      <c r="CE643" s="19"/>
      <c r="CF643" s="85"/>
      <c r="CG643" s="85"/>
      <c r="CH643" s="85"/>
      <c r="CI643" s="135"/>
      <c r="CJ643" s="90"/>
      <c r="CK643" s="126"/>
      <c r="CL643" s="19"/>
      <c r="CM643" s="19"/>
      <c r="CN643" s="85"/>
      <c r="CO643" s="85"/>
      <c r="CP643" s="85"/>
      <c r="CQ643" s="135"/>
      <c r="CR643" s="90"/>
      <c r="CS643" s="126"/>
      <c r="CT643" s="19"/>
      <c r="CU643" s="19"/>
      <c r="CV643" s="85"/>
      <c r="CW643" s="85"/>
      <c r="CX643" s="85"/>
      <c r="CY643" s="135"/>
      <c r="CZ643" s="90"/>
      <c r="DA643" s="126"/>
      <c r="DB643" s="19"/>
      <c r="DC643" s="19"/>
      <c r="DD643" s="85"/>
      <c r="DE643" s="85"/>
      <c r="DF643" s="85"/>
      <c r="DG643" s="135"/>
      <c r="DH643" s="90"/>
      <c r="DI643" s="126"/>
      <c r="DJ643" s="19"/>
      <c r="DK643" s="19"/>
      <c r="DL643" s="85"/>
      <c r="DM643" s="85"/>
      <c r="DN643" s="85"/>
      <c r="DO643" s="135"/>
      <c r="DP643" s="90"/>
      <c r="DQ643" s="126"/>
      <c r="DR643" s="19"/>
      <c r="DS643" s="19"/>
      <c r="DT643" s="85"/>
      <c r="DU643" s="85"/>
      <c r="DV643" s="85"/>
      <c r="DW643" s="135"/>
      <c r="DX643" s="90"/>
      <c r="DY643" s="126"/>
      <c r="DZ643" s="19"/>
      <c r="EA643" s="19"/>
      <c r="EB643" s="194"/>
      <c r="EC643" s="194"/>
      <c r="ED643" s="194"/>
      <c r="EE643" s="714"/>
      <c r="EF643" s="715"/>
      <c r="EG643" s="391"/>
      <c r="EH643" s="19"/>
      <c r="EI643" s="19"/>
      <c r="EJ643" s="85"/>
      <c r="EK643" s="85"/>
      <c r="EL643" s="85"/>
      <c r="EM643" s="135"/>
      <c r="EN643" s="90"/>
      <c r="EO643" s="126"/>
      <c r="EP643" s="19"/>
      <c r="EQ643" s="19"/>
    </row>
    <row r="644" spans="1:147" ht="37.5" customHeight="1">
      <c r="A644" s="88"/>
      <c r="B644" s="88"/>
      <c r="C644" s="88"/>
      <c r="D644" s="85"/>
      <c r="E644" s="85"/>
      <c r="F644" s="85"/>
      <c r="G644" s="135"/>
      <c r="H644" s="90"/>
      <c r="I644" s="126"/>
      <c r="J644" s="19"/>
      <c r="K644" s="19"/>
      <c r="L644" s="85"/>
      <c r="M644" s="85"/>
      <c r="N644" s="85"/>
      <c r="O644" s="135"/>
      <c r="P644" s="90"/>
      <c r="Q644" s="126"/>
      <c r="R644" s="19"/>
      <c r="S644" s="19"/>
      <c r="T644" s="85"/>
      <c r="U644" s="85"/>
      <c r="V644" s="85"/>
      <c r="W644" s="135"/>
      <c r="X644" s="90"/>
      <c r="Y644" s="126"/>
      <c r="Z644" s="19"/>
      <c r="AA644" s="19"/>
      <c r="AB644" s="85"/>
      <c r="AC644" s="85"/>
      <c r="AD644" s="85"/>
      <c r="AE644" s="135"/>
      <c r="AF644" s="90"/>
      <c r="AG644" s="126"/>
      <c r="AH644" s="19"/>
      <c r="AI644" s="19"/>
      <c r="AJ644" s="85"/>
      <c r="AK644" s="85"/>
      <c r="AL644" s="85"/>
      <c r="AM644" s="135"/>
      <c r="AN644" s="90"/>
      <c r="AO644" s="126"/>
      <c r="AP644" s="19"/>
      <c r="AQ644" s="19"/>
      <c r="AR644" s="85"/>
      <c r="AS644" s="85"/>
      <c r="AT644" s="85"/>
      <c r="AU644" s="135"/>
      <c r="AV644" s="90"/>
      <c r="AW644" s="126"/>
      <c r="AX644" s="19"/>
      <c r="AY644" s="19"/>
      <c r="AZ644" s="85"/>
      <c r="BA644" s="85"/>
      <c r="BB644" s="85"/>
      <c r="BC644" s="135"/>
      <c r="BD644" s="90"/>
      <c r="BE644" s="126"/>
      <c r="BF644" s="19"/>
      <c r="BG644" s="19"/>
      <c r="BH644" s="85"/>
      <c r="BI644" s="85"/>
      <c r="BJ644" s="85"/>
      <c r="BK644" s="135"/>
      <c r="BL644" s="90"/>
      <c r="BM644" s="126"/>
      <c r="BN644" s="19"/>
      <c r="BO644" s="19"/>
      <c r="BP644" s="85"/>
      <c r="BQ644" s="85"/>
      <c r="BR644" s="85"/>
      <c r="BS644" s="135"/>
      <c r="BT644" s="90"/>
      <c r="BU644" s="126"/>
      <c r="BV644" s="19"/>
      <c r="BW644" s="19"/>
      <c r="BX644" s="85"/>
      <c r="BY644" s="85"/>
      <c r="BZ644" s="85"/>
      <c r="CA644" s="135"/>
      <c r="CB644" s="90"/>
      <c r="CC644" s="126"/>
      <c r="CD644" s="19"/>
      <c r="CE644" s="19"/>
      <c r="CF644" s="85"/>
      <c r="CG644" s="85"/>
      <c r="CH644" s="85"/>
      <c r="CI644" s="135"/>
      <c r="CJ644" s="90"/>
      <c r="CK644" s="126"/>
      <c r="CL644" s="19"/>
      <c r="CM644" s="19"/>
      <c r="CN644" s="85"/>
      <c r="CO644" s="85"/>
      <c r="CP644" s="85"/>
      <c r="CQ644" s="135"/>
      <c r="CR644" s="90"/>
      <c r="CS644" s="126"/>
      <c r="CT644" s="19"/>
      <c r="CU644" s="19"/>
      <c r="CV644" s="85"/>
      <c r="CW644" s="85"/>
      <c r="CX644" s="85"/>
      <c r="CY644" s="135"/>
      <c r="CZ644" s="90"/>
      <c r="DA644" s="126"/>
      <c r="DB644" s="19"/>
      <c r="DC644" s="19"/>
      <c r="DD644" s="85"/>
      <c r="DE644" s="85"/>
      <c r="DF644" s="85"/>
      <c r="DG644" s="135"/>
      <c r="DH644" s="90"/>
      <c r="DI644" s="126"/>
      <c r="DJ644" s="19"/>
      <c r="DK644" s="19"/>
      <c r="DL644" s="85"/>
      <c r="DM644" s="85"/>
      <c r="DN644" s="85"/>
      <c r="DO644" s="135"/>
      <c r="DP644" s="90"/>
      <c r="DQ644" s="126"/>
      <c r="DR644" s="19"/>
      <c r="DS644" s="19"/>
      <c r="DT644" s="85"/>
      <c r="DU644" s="85"/>
      <c r="DV644" s="85"/>
      <c r="DW644" s="135"/>
      <c r="DX644" s="90"/>
      <c r="DY644" s="126"/>
      <c r="DZ644" s="19"/>
      <c r="EA644" s="19"/>
      <c r="EB644" s="194"/>
      <c r="EC644" s="194"/>
      <c r="ED644" s="194"/>
      <c r="EE644" s="714"/>
      <c r="EF644" s="715"/>
      <c r="EG644" s="391"/>
      <c r="EH644" s="19"/>
      <c r="EI644" s="19"/>
      <c r="EJ644" s="85"/>
      <c r="EK644" s="85"/>
      <c r="EL644" s="85"/>
      <c r="EM644" s="135"/>
      <c r="EN644" s="90"/>
      <c r="EO644" s="126"/>
      <c r="EP644" s="19"/>
      <c r="EQ644" s="19"/>
    </row>
    <row r="645" spans="1:147" ht="37.5" customHeight="1">
      <c r="A645" s="88"/>
      <c r="B645" s="88"/>
      <c r="C645" s="88"/>
      <c r="D645" s="85"/>
      <c r="E645" s="85"/>
      <c r="F645" s="85"/>
      <c r="G645" s="135"/>
      <c r="H645" s="90"/>
      <c r="I645" s="126"/>
      <c r="J645" s="19"/>
      <c r="K645" s="19"/>
      <c r="L645" s="85"/>
      <c r="M645" s="85"/>
      <c r="N645" s="85"/>
      <c r="O645" s="135"/>
      <c r="P645" s="90"/>
      <c r="Q645" s="126"/>
      <c r="R645" s="19"/>
      <c r="S645" s="19"/>
      <c r="T645" s="85"/>
      <c r="U645" s="85"/>
      <c r="V645" s="85"/>
      <c r="W645" s="135"/>
      <c r="X645" s="90"/>
      <c r="Y645" s="126"/>
      <c r="Z645" s="19"/>
      <c r="AA645" s="19"/>
      <c r="AB645" s="85"/>
      <c r="AC645" s="85"/>
      <c r="AD645" s="85"/>
      <c r="AE645" s="135"/>
      <c r="AF645" s="90"/>
      <c r="AG645" s="126"/>
      <c r="AH645" s="19"/>
      <c r="AI645" s="19"/>
      <c r="AJ645" s="85"/>
      <c r="AK645" s="85"/>
      <c r="AL645" s="85"/>
      <c r="AM645" s="135"/>
      <c r="AN645" s="90"/>
      <c r="AO645" s="126"/>
      <c r="AP645" s="19"/>
      <c r="AQ645" s="19"/>
      <c r="AR645" s="85"/>
      <c r="AS645" s="85"/>
      <c r="AT645" s="85"/>
      <c r="AU645" s="135"/>
      <c r="AV645" s="90"/>
      <c r="AW645" s="126"/>
      <c r="AX645" s="19"/>
      <c r="AY645" s="19"/>
      <c r="AZ645" s="85"/>
      <c r="BA645" s="85"/>
      <c r="BB645" s="85"/>
      <c r="BC645" s="135"/>
      <c r="BD645" s="90"/>
      <c r="BE645" s="126"/>
      <c r="BF645" s="19"/>
      <c r="BG645" s="19"/>
      <c r="BH645" s="85"/>
      <c r="BI645" s="85"/>
      <c r="BJ645" s="85"/>
      <c r="BK645" s="135"/>
      <c r="BL645" s="90"/>
      <c r="BM645" s="126"/>
      <c r="BN645" s="19"/>
      <c r="BO645" s="19"/>
      <c r="BP645" s="85"/>
      <c r="BQ645" s="85"/>
      <c r="BR645" s="85"/>
      <c r="BS645" s="135"/>
      <c r="BT645" s="90"/>
      <c r="BU645" s="126"/>
      <c r="BV645" s="19"/>
      <c r="BW645" s="19"/>
      <c r="BX645" s="85"/>
      <c r="BY645" s="85"/>
      <c r="BZ645" s="85"/>
      <c r="CA645" s="135"/>
      <c r="CB645" s="90"/>
      <c r="CC645" s="126"/>
      <c r="CD645" s="19"/>
      <c r="CE645" s="19"/>
      <c r="CF645" s="85"/>
      <c r="CG645" s="85"/>
      <c r="CH645" s="85"/>
      <c r="CI645" s="135"/>
      <c r="CJ645" s="90"/>
      <c r="CK645" s="126"/>
      <c r="CL645" s="19"/>
      <c r="CM645" s="19"/>
      <c r="CN645" s="85"/>
      <c r="CO645" s="85"/>
      <c r="CP645" s="85"/>
      <c r="CQ645" s="135"/>
      <c r="CR645" s="90"/>
      <c r="CS645" s="126"/>
      <c r="CT645" s="19"/>
      <c r="CU645" s="19"/>
      <c r="CV645" s="85"/>
      <c r="CW645" s="85"/>
      <c r="CX645" s="85"/>
      <c r="CY645" s="135"/>
      <c r="CZ645" s="90"/>
      <c r="DA645" s="126"/>
      <c r="DB645" s="19"/>
      <c r="DC645" s="19"/>
      <c r="DD645" s="85"/>
      <c r="DE645" s="85"/>
      <c r="DF645" s="85"/>
      <c r="DG645" s="135"/>
      <c r="DH645" s="90"/>
      <c r="DI645" s="126"/>
      <c r="DJ645" s="19"/>
      <c r="DK645" s="19"/>
      <c r="DL645" s="85"/>
      <c r="DM645" s="85"/>
      <c r="DN645" s="85"/>
      <c r="DO645" s="135"/>
      <c r="DP645" s="90"/>
      <c r="DQ645" s="126"/>
      <c r="DR645" s="19"/>
      <c r="DS645" s="19"/>
      <c r="DT645" s="85"/>
      <c r="DU645" s="85"/>
      <c r="DV645" s="85"/>
      <c r="DW645" s="135"/>
      <c r="DX645" s="90"/>
      <c r="DY645" s="126"/>
      <c r="DZ645" s="19"/>
      <c r="EA645" s="19"/>
      <c r="EB645" s="194"/>
      <c r="EC645" s="194"/>
      <c r="ED645" s="194"/>
      <c r="EE645" s="714"/>
      <c r="EF645" s="715"/>
      <c r="EG645" s="391"/>
      <c r="EH645" s="19"/>
      <c r="EI645" s="19"/>
      <c r="EJ645" s="85"/>
      <c r="EK645" s="85"/>
      <c r="EL645" s="85"/>
      <c r="EM645" s="135"/>
      <c r="EN645" s="90"/>
      <c r="EO645" s="126"/>
      <c r="EP645" s="19"/>
      <c r="EQ645" s="19"/>
    </row>
    <row r="646" spans="1:147" ht="37.5" customHeight="1">
      <c r="A646" s="88"/>
      <c r="B646" s="88"/>
      <c r="C646" s="88"/>
      <c r="D646" s="85"/>
      <c r="E646" s="85"/>
      <c r="F646" s="85"/>
      <c r="G646" s="135"/>
      <c r="H646" s="90"/>
      <c r="I646" s="126"/>
      <c r="J646" s="19"/>
      <c r="K646" s="19"/>
      <c r="L646" s="85"/>
      <c r="M646" s="85"/>
      <c r="N646" s="85"/>
      <c r="O646" s="135"/>
      <c r="P646" s="90"/>
      <c r="Q646" s="126"/>
      <c r="R646" s="19"/>
      <c r="S646" s="19"/>
      <c r="T646" s="85"/>
      <c r="U646" s="85"/>
      <c r="V646" s="85"/>
      <c r="W646" s="135"/>
      <c r="X646" s="90"/>
      <c r="Y646" s="126"/>
      <c r="Z646" s="19"/>
      <c r="AA646" s="19"/>
      <c r="AB646" s="85"/>
      <c r="AC646" s="85"/>
      <c r="AD646" s="85"/>
      <c r="AE646" s="135"/>
      <c r="AF646" s="90"/>
      <c r="AG646" s="126"/>
      <c r="AH646" s="19"/>
      <c r="AI646" s="19"/>
      <c r="AJ646" s="85"/>
      <c r="AK646" s="85"/>
      <c r="AL646" s="85"/>
      <c r="AM646" s="135"/>
      <c r="AN646" s="90"/>
      <c r="AO646" s="126"/>
      <c r="AP646" s="19"/>
      <c r="AQ646" s="19"/>
      <c r="AR646" s="85"/>
      <c r="AS646" s="85"/>
      <c r="AT646" s="85"/>
      <c r="AU646" s="135"/>
      <c r="AV646" s="90"/>
      <c r="AW646" s="126"/>
      <c r="AX646" s="19"/>
      <c r="AY646" s="19"/>
      <c r="AZ646" s="85"/>
      <c r="BA646" s="85"/>
      <c r="BB646" s="85"/>
      <c r="BC646" s="135"/>
      <c r="BD646" s="90"/>
      <c r="BE646" s="126"/>
      <c r="BF646" s="19"/>
      <c r="BG646" s="19"/>
      <c r="BH646" s="85"/>
      <c r="BI646" s="85"/>
      <c r="BJ646" s="85"/>
      <c r="BK646" s="135"/>
      <c r="BL646" s="90"/>
      <c r="BM646" s="126"/>
      <c r="BN646" s="19"/>
      <c r="BO646" s="19"/>
      <c r="BP646" s="85"/>
      <c r="BQ646" s="85"/>
      <c r="BR646" s="85"/>
      <c r="BS646" s="135"/>
      <c r="BT646" s="90"/>
      <c r="BU646" s="126"/>
      <c r="BV646" s="19"/>
      <c r="BW646" s="19"/>
      <c r="BX646" s="85"/>
      <c r="BY646" s="85"/>
      <c r="BZ646" s="85"/>
      <c r="CA646" s="135"/>
      <c r="CB646" s="90"/>
      <c r="CC646" s="126"/>
      <c r="CD646" s="19"/>
      <c r="CE646" s="19"/>
      <c r="CF646" s="85"/>
      <c r="CG646" s="85"/>
      <c r="CH646" s="85"/>
      <c r="CI646" s="135"/>
      <c r="CJ646" s="90"/>
      <c r="CK646" s="126"/>
      <c r="CL646" s="19"/>
      <c r="CM646" s="19"/>
      <c r="CN646" s="85"/>
      <c r="CO646" s="85"/>
      <c r="CP646" s="85"/>
      <c r="CQ646" s="135"/>
      <c r="CR646" s="90"/>
      <c r="CS646" s="126"/>
      <c r="CT646" s="19"/>
      <c r="CU646" s="19"/>
      <c r="CV646" s="85"/>
      <c r="CW646" s="85"/>
      <c r="CX646" s="85"/>
      <c r="CY646" s="135"/>
      <c r="CZ646" s="90"/>
      <c r="DA646" s="126"/>
      <c r="DB646" s="19"/>
      <c r="DC646" s="19"/>
      <c r="DD646" s="85"/>
      <c r="DE646" s="85"/>
      <c r="DF646" s="85"/>
      <c r="DG646" s="135"/>
      <c r="DH646" s="90"/>
      <c r="DI646" s="126"/>
      <c r="DJ646" s="19"/>
      <c r="DK646" s="19"/>
      <c r="DL646" s="85"/>
      <c r="DM646" s="85"/>
      <c r="DN646" s="85"/>
      <c r="DO646" s="135"/>
      <c r="DP646" s="90"/>
      <c r="DQ646" s="126"/>
      <c r="DR646" s="19"/>
      <c r="DS646" s="19"/>
      <c r="DT646" s="85"/>
      <c r="DU646" s="85"/>
      <c r="DV646" s="85"/>
      <c r="DW646" s="135"/>
      <c r="DX646" s="90"/>
      <c r="DY646" s="126"/>
      <c r="DZ646" s="19"/>
      <c r="EA646" s="19"/>
      <c r="EB646" s="194"/>
      <c r="EC646" s="194"/>
      <c r="ED646" s="194"/>
      <c r="EE646" s="714"/>
      <c r="EF646" s="715"/>
      <c r="EG646" s="391"/>
      <c r="EH646" s="19"/>
      <c r="EI646" s="19"/>
      <c r="EJ646" s="85"/>
      <c r="EK646" s="85"/>
      <c r="EL646" s="85"/>
      <c r="EM646" s="135"/>
      <c r="EN646" s="90"/>
      <c r="EO646" s="126"/>
      <c r="EP646" s="19"/>
      <c r="EQ646" s="19"/>
    </row>
    <row r="647" spans="1:147" ht="37.5" customHeight="1">
      <c r="A647" s="88"/>
      <c r="B647" s="88"/>
      <c r="C647" s="88"/>
      <c r="D647" s="85"/>
      <c r="E647" s="85"/>
      <c r="F647" s="85"/>
      <c r="G647" s="135"/>
      <c r="H647" s="90"/>
      <c r="I647" s="126"/>
      <c r="J647" s="19"/>
      <c r="K647" s="19"/>
      <c r="L647" s="85"/>
      <c r="M647" s="85"/>
      <c r="N647" s="85"/>
      <c r="O647" s="135"/>
      <c r="P647" s="90"/>
      <c r="Q647" s="126"/>
      <c r="R647" s="19"/>
      <c r="S647" s="19"/>
      <c r="T647" s="85"/>
      <c r="U647" s="85"/>
      <c r="V647" s="85"/>
      <c r="W647" s="135"/>
      <c r="X647" s="90"/>
      <c r="Y647" s="126"/>
      <c r="Z647" s="19"/>
      <c r="AA647" s="19"/>
      <c r="AB647" s="85"/>
      <c r="AC647" s="85"/>
      <c r="AD647" s="85"/>
      <c r="AE647" s="135"/>
      <c r="AF647" s="90"/>
      <c r="AG647" s="126"/>
      <c r="AH647" s="19"/>
      <c r="AI647" s="19"/>
      <c r="AJ647" s="85"/>
      <c r="AK647" s="85"/>
      <c r="AL647" s="85"/>
      <c r="AM647" s="135"/>
      <c r="AN647" s="90"/>
      <c r="AO647" s="126"/>
      <c r="AP647" s="19"/>
      <c r="AQ647" s="19"/>
      <c r="AR647" s="85"/>
      <c r="AS647" s="85"/>
      <c r="AT647" s="85"/>
      <c r="AU647" s="135"/>
      <c r="AV647" s="90"/>
      <c r="AW647" s="126"/>
      <c r="AX647" s="19"/>
      <c r="AY647" s="19"/>
      <c r="AZ647" s="85"/>
      <c r="BA647" s="85"/>
      <c r="BB647" s="85"/>
      <c r="BC647" s="135"/>
      <c r="BD647" s="90"/>
      <c r="BE647" s="126"/>
      <c r="BF647" s="19"/>
      <c r="BG647" s="19"/>
      <c r="BH647" s="85"/>
      <c r="BI647" s="85"/>
      <c r="BJ647" s="85"/>
      <c r="BK647" s="135"/>
      <c r="BL647" s="90"/>
      <c r="BM647" s="126"/>
      <c r="BN647" s="19"/>
      <c r="BO647" s="19"/>
      <c r="BP647" s="85"/>
      <c r="BQ647" s="85"/>
      <c r="BR647" s="85"/>
      <c r="BS647" s="135"/>
      <c r="BT647" s="90"/>
      <c r="BU647" s="126"/>
      <c r="BV647" s="19"/>
      <c r="BW647" s="19"/>
      <c r="BX647" s="85"/>
      <c r="BY647" s="85"/>
      <c r="BZ647" s="85"/>
      <c r="CA647" s="135"/>
      <c r="CB647" s="90"/>
      <c r="CC647" s="126"/>
      <c r="CD647" s="19"/>
      <c r="CE647" s="19"/>
      <c r="CF647" s="85"/>
      <c r="CG647" s="85"/>
      <c r="CH647" s="85"/>
      <c r="CI647" s="135"/>
      <c r="CJ647" s="90"/>
      <c r="CK647" s="126"/>
      <c r="CL647" s="19"/>
      <c r="CM647" s="19"/>
      <c r="CN647" s="85"/>
      <c r="CO647" s="85"/>
      <c r="CP647" s="85"/>
      <c r="CQ647" s="135"/>
      <c r="CR647" s="90"/>
      <c r="CS647" s="126"/>
      <c r="CT647" s="19"/>
      <c r="CU647" s="19"/>
      <c r="CV647" s="85"/>
      <c r="CW647" s="85"/>
      <c r="CX647" s="85"/>
      <c r="CY647" s="135"/>
      <c r="CZ647" s="90"/>
      <c r="DA647" s="126"/>
      <c r="DB647" s="19"/>
      <c r="DC647" s="19"/>
      <c r="DD647" s="85"/>
      <c r="DE647" s="85"/>
      <c r="DF647" s="85"/>
      <c r="DG647" s="135"/>
      <c r="DH647" s="90"/>
      <c r="DI647" s="126"/>
      <c r="DJ647" s="19"/>
      <c r="DK647" s="19"/>
      <c r="DL647" s="85"/>
      <c r="DM647" s="85"/>
      <c r="DN647" s="85"/>
      <c r="DO647" s="135"/>
      <c r="DP647" s="90"/>
      <c r="DQ647" s="126"/>
      <c r="DR647" s="19"/>
      <c r="DS647" s="19"/>
      <c r="DT647" s="85"/>
      <c r="DU647" s="85"/>
      <c r="DV647" s="85"/>
      <c r="DW647" s="135"/>
      <c r="DX647" s="90"/>
      <c r="DY647" s="126"/>
      <c r="DZ647" s="19"/>
      <c r="EA647" s="19"/>
      <c r="EB647" s="194"/>
      <c r="EC647" s="194"/>
      <c r="ED647" s="194"/>
      <c r="EE647" s="714"/>
      <c r="EF647" s="715"/>
      <c r="EG647" s="391"/>
      <c r="EH647" s="19"/>
      <c r="EI647" s="19"/>
      <c r="EJ647" s="85"/>
      <c r="EK647" s="85"/>
      <c r="EL647" s="85"/>
      <c r="EM647" s="135"/>
      <c r="EN647" s="90"/>
      <c r="EO647" s="126"/>
      <c r="EP647" s="19"/>
      <c r="EQ647" s="19"/>
    </row>
    <row r="648" spans="1:147" ht="37.5" customHeight="1">
      <c r="A648" s="88"/>
      <c r="B648" s="88"/>
      <c r="C648" s="88"/>
      <c r="D648" s="85"/>
      <c r="E648" s="85"/>
      <c r="F648" s="85"/>
      <c r="G648" s="135"/>
      <c r="H648" s="90"/>
      <c r="I648" s="126"/>
      <c r="J648" s="19"/>
      <c r="K648" s="19"/>
      <c r="L648" s="85"/>
      <c r="M648" s="85"/>
      <c r="N648" s="85"/>
      <c r="O648" s="135"/>
      <c r="P648" s="90"/>
      <c r="Q648" s="126"/>
      <c r="R648" s="19"/>
      <c r="S648" s="19"/>
      <c r="T648" s="85"/>
      <c r="U648" s="85"/>
      <c r="V648" s="85"/>
      <c r="W648" s="135"/>
      <c r="X648" s="90"/>
      <c r="Y648" s="126"/>
      <c r="Z648" s="19"/>
      <c r="AA648" s="19"/>
      <c r="AB648" s="85"/>
      <c r="AC648" s="85"/>
      <c r="AD648" s="85"/>
      <c r="AE648" s="135"/>
      <c r="AF648" s="90"/>
      <c r="AG648" s="126"/>
      <c r="AH648" s="19"/>
      <c r="AI648" s="19"/>
      <c r="AJ648" s="85"/>
      <c r="AK648" s="85"/>
      <c r="AL648" s="85"/>
      <c r="AM648" s="135"/>
      <c r="AN648" s="90"/>
      <c r="AO648" s="126"/>
      <c r="AP648" s="19"/>
      <c r="AQ648" s="19"/>
      <c r="AR648" s="85"/>
      <c r="AS648" s="85"/>
      <c r="AT648" s="85"/>
      <c r="AU648" s="135"/>
      <c r="AV648" s="90"/>
      <c r="AW648" s="126"/>
      <c r="AX648" s="19"/>
      <c r="AY648" s="19"/>
      <c r="AZ648" s="85"/>
      <c r="BA648" s="85"/>
      <c r="BB648" s="85"/>
      <c r="BC648" s="135"/>
      <c r="BD648" s="90"/>
      <c r="BE648" s="126"/>
      <c r="BF648" s="19"/>
      <c r="BG648" s="19"/>
      <c r="BH648" s="85"/>
      <c r="BI648" s="85"/>
      <c r="BJ648" s="85"/>
      <c r="BK648" s="135"/>
      <c r="BL648" s="90"/>
      <c r="BM648" s="126"/>
      <c r="BN648" s="19"/>
      <c r="BO648" s="19"/>
      <c r="BP648" s="85"/>
      <c r="BQ648" s="85"/>
      <c r="BR648" s="85"/>
      <c r="BS648" s="135"/>
      <c r="BT648" s="90"/>
      <c r="BU648" s="126"/>
      <c r="BV648" s="19"/>
      <c r="BW648" s="19"/>
      <c r="BX648" s="85"/>
      <c r="BY648" s="85"/>
      <c r="BZ648" s="85"/>
      <c r="CA648" s="135"/>
      <c r="CB648" s="90"/>
      <c r="CC648" s="126"/>
      <c r="CD648" s="19"/>
      <c r="CE648" s="19"/>
      <c r="CF648" s="85"/>
      <c r="CG648" s="85"/>
      <c r="CH648" s="85"/>
      <c r="CI648" s="135"/>
      <c r="CJ648" s="90"/>
      <c r="CK648" s="126"/>
      <c r="CL648" s="19"/>
      <c r="CM648" s="19"/>
      <c r="CN648" s="85"/>
      <c r="CO648" s="85"/>
      <c r="CP648" s="85"/>
      <c r="CQ648" s="135"/>
      <c r="CR648" s="90"/>
      <c r="CS648" s="126"/>
      <c r="CT648" s="19"/>
      <c r="CU648" s="19"/>
      <c r="CV648" s="85"/>
      <c r="CW648" s="85"/>
      <c r="CX648" s="85"/>
      <c r="CY648" s="135"/>
      <c r="CZ648" s="90"/>
      <c r="DA648" s="126"/>
      <c r="DB648" s="19"/>
      <c r="DC648" s="19"/>
      <c r="DD648" s="85"/>
      <c r="DE648" s="85"/>
      <c r="DF648" s="85"/>
      <c r="DG648" s="135"/>
      <c r="DH648" s="90"/>
      <c r="DI648" s="126"/>
      <c r="DJ648" s="19"/>
      <c r="DK648" s="19"/>
      <c r="DL648" s="85"/>
      <c r="DM648" s="85"/>
      <c r="DN648" s="85"/>
      <c r="DO648" s="135"/>
      <c r="DP648" s="90"/>
      <c r="DQ648" s="126"/>
      <c r="DR648" s="19"/>
      <c r="DS648" s="19"/>
      <c r="DT648" s="85"/>
      <c r="DU648" s="85"/>
      <c r="DV648" s="85"/>
      <c r="DW648" s="135"/>
      <c r="DX648" s="90"/>
      <c r="DY648" s="126"/>
      <c r="DZ648" s="19"/>
      <c r="EA648" s="19"/>
      <c r="EB648" s="194"/>
      <c r="EC648" s="194"/>
      <c r="ED648" s="194"/>
      <c r="EE648" s="714"/>
      <c r="EF648" s="715"/>
      <c r="EG648" s="391"/>
      <c r="EH648" s="19"/>
      <c r="EI648" s="19"/>
      <c r="EJ648" s="85"/>
      <c r="EK648" s="85"/>
      <c r="EL648" s="85"/>
      <c r="EM648" s="135"/>
      <c r="EN648" s="90"/>
      <c r="EO648" s="126"/>
      <c r="EP648" s="19"/>
      <c r="EQ648" s="19"/>
    </row>
    <row r="649" spans="1:147" ht="37.5" customHeight="1">
      <c r="A649" s="88"/>
      <c r="B649" s="88"/>
      <c r="C649" s="88"/>
      <c r="D649" s="85"/>
      <c r="E649" s="85"/>
      <c r="F649" s="85"/>
      <c r="G649" s="135"/>
      <c r="H649" s="90"/>
      <c r="I649" s="126"/>
      <c r="J649" s="19"/>
      <c r="K649" s="19"/>
      <c r="L649" s="85"/>
      <c r="M649" s="85"/>
      <c r="N649" s="85"/>
      <c r="O649" s="135"/>
      <c r="P649" s="90"/>
      <c r="Q649" s="126"/>
      <c r="R649" s="19"/>
      <c r="S649" s="19"/>
      <c r="T649" s="85"/>
      <c r="U649" s="85"/>
      <c r="V649" s="85"/>
      <c r="W649" s="135"/>
      <c r="X649" s="90"/>
      <c r="Y649" s="126"/>
      <c r="Z649" s="19"/>
      <c r="AA649" s="19"/>
      <c r="AB649" s="85"/>
      <c r="AC649" s="85"/>
      <c r="AD649" s="85"/>
      <c r="AE649" s="135"/>
      <c r="AF649" s="90"/>
      <c r="AG649" s="126"/>
      <c r="AH649" s="19"/>
      <c r="AI649" s="19"/>
      <c r="AJ649" s="85"/>
      <c r="AK649" s="85"/>
      <c r="AL649" s="85"/>
      <c r="AM649" s="135"/>
      <c r="AN649" s="90"/>
      <c r="AO649" s="126"/>
      <c r="AP649" s="19"/>
      <c r="AQ649" s="19"/>
      <c r="AR649" s="85"/>
      <c r="AS649" s="85"/>
      <c r="AT649" s="85"/>
      <c r="AU649" s="135"/>
      <c r="AV649" s="90"/>
      <c r="AW649" s="126"/>
      <c r="AX649" s="19"/>
      <c r="AY649" s="19"/>
      <c r="AZ649" s="85"/>
      <c r="BA649" s="85"/>
      <c r="BB649" s="85"/>
      <c r="BC649" s="135"/>
      <c r="BD649" s="90"/>
      <c r="BE649" s="126"/>
      <c r="BF649" s="19"/>
      <c r="BG649" s="19"/>
      <c r="BH649" s="85"/>
      <c r="BI649" s="85"/>
      <c r="BJ649" s="85"/>
      <c r="BK649" s="135"/>
      <c r="BL649" s="90"/>
      <c r="BM649" s="126"/>
      <c r="BN649" s="19"/>
      <c r="BO649" s="19"/>
      <c r="BP649" s="85"/>
      <c r="BQ649" s="85"/>
      <c r="BR649" s="85"/>
      <c r="BS649" s="135"/>
      <c r="BT649" s="90"/>
      <c r="BU649" s="126"/>
      <c r="BV649" s="19"/>
      <c r="BW649" s="19"/>
      <c r="BX649" s="85"/>
      <c r="BY649" s="85"/>
      <c r="BZ649" s="85"/>
      <c r="CA649" s="135"/>
      <c r="CB649" s="90"/>
      <c r="CC649" s="126"/>
      <c r="CD649" s="19"/>
      <c r="CE649" s="19"/>
      <c r="CF649" s="85"/>
      <c r="CG649" s="85"/>
      <c r="CH649" s="85"/>
      <c r="CI649" s="135"/>
      <c r="CJ649" s="90"/>
      <c r="CK649" s="126"/>
      <c r="CL649" s="19"/>
      <c r="CM649" s="19"/>
      <c r="CN649" s="85"/>
      <c r="CO649" s="85"/>
      <c r="CP649" s="85"/>
      <c r="CQ649" s="135"/>
      <c r="CR649" s="90"/>
      <c r="CS649" s="126"/>
      <c r="CT649" s="19"/>
      <c r="CU649" s="19"/>
      <c r="CV649" s="85"/>
      <c r="CW649" s="85"/>
      <c r="CX649" s="85"/>
      <c r="CY649" s="135"/>
      <c r="CZ649" s="90"/>
      <c r="DA649" s="126"/>
      <c r="DB649" s="19"/>
      <c r="DC649" s="19"/>
      <c r="DD649" s="85"/>
      <c r="DE649" s="85"/>
      <c r="DF649" s="85"/>
      <c r="DG649" s="135"/>
      <c r="DH649" s="90"/>
      <c r="DI649" s="126"/>
      <c r="DJ649" s="19"/>
      <c r="DK649" s="19"/>
      <c r="DL649" s="85"/>
      <c r="DM649" s="85"/>
      <c r="DN649" s="85"/>
      <c r="DO649" s="135"/>
      <c r="DP649" s="90"/>
      <c r="DQ649" s="126"/>
      <c r="DR649" s="19"/>
      <c r="DS649" s="19"/>
      <c r="DT649" s="85"/>
      <c r="DU649" s="85"/>
      <c r="DV649" s="85"/>
      <c r="DW649" s="135"/>
      <c r="DX649" s="90"/>
      <c r="DY649" s="126"/>
      <c r="DZ649" s="19"/>
      <c r="EA649" s="19"/>
      <c r="EB649" s="194"/>
      <c r="EC649" s="194"/>
      <c r="ED649" s="194"/>
      <c r="EE649" s="714"/>
      <c r="EF649" s="715"/>
      <c r="EG649" s="391"/>
      <c r="EH649" s="19"/>
      <c r="EI649" s="19"/>
      <c r="EJ649" s="85"/>
      <c r="EK649" s="85"/>
      <c r="EL649" s="85"/>
      <c r="EM649" s="135"/>
      <c r="EN649" s="90"/>
      <c r="EO649" s="126"/>
      <c r="EP649" s="19"/>
      <c r="EQ649" s="19"/>
    </row>
    <row r="650" spans="1:147" ht="37.5" customHeight="1">
      <c r="A650" s="88"/>
      <c r="B650" s="88"/>
      <c r="C650" s="88"/>
      <c r="D650" s="85"/>
      <c r="E650" s="85"/>
      <c r="F650" s="85"/>
      <c r="G650" s="135"/>
      <c r="H650" s="90"/>
      <c r="I650" s="126"/>
      <c r="J650" s="19"/>
      <c r="K650" s="19"/>
      <c r="L650" s="85"/>
      <c r="M650" s="85"/>
      <c r="N650" s="85"/>
      <c r="O650" s="135"/>
      <c r="P650" s="90"/>
      <c r="Q650" s="126"/>
      <c r="R650" s="19"/>
      <c r="S650" s="19"/>
      <c r="T650" s="85"/>
      <c r="U650" s="85"/>
      <c r="V650" s="85"/>
      <c r="W650" s="135"/>
      <c r="X650" s="90"/>
      <c r="Y650" s="126"/>
      <c r="Z650" s="19"/>
      <c r="AA650" s="19"/>
      <c r="AB650" s="85"/>
      <c r="AC650" s="85"/>
      <c r="AD650" s="85"/>
      <c r="AE650" s="135"/>
      <c r="AF650" s="90"/>
      <c r="AG650" s="126"/>
      <c r="AH650" s="19"/>
      <c r="AI650" s="19"/>
      <c r="AJ650" s="85"/>
      <c r="AK650" s="85"/>
      <c r="AL650" s="85"/>
      <c r="AM650" s="135"/>
      <c r="AN650" s="90"/>
      <c r="AO650" s="126"/>
      <c r="AP650" s="19"/>
      <c r="AQ650" s="19"/>
      <c r="AR650" s="85"/>
      <c r="AS650" s="85"/>
      <c r="AT650" s="85"/>
      <c r="AU650" s="135"/>
      <c r="AV650" s="90"/>
      <c r="AW650" s="126"/>
      <c r="AX650" s="19"/>
      <c r="AY650" s="19"/>
      <c r="AZ650" s="85"/>
      <c r="BA650" s="85"/>
      <c r="BB650" s="85"/>
      <c r="BC650" s="135"/>
      <c r="BD650" s="90"/>
      <c r="BE650" s="126"/>
      <c r="BF650" s="19"/>
      <c r="BG650" s="19"/>
      <c r="BH650" s="85"/>
      <c r="BI650" s="85"/>
      <c r="BJ650" s="85"/>
      <c r="BK650" s="135"/>
      <c r="BL650" s="90"/>
      <c r="BM650" s="126"/>
      <c r="BN650" s="19"/>
      <c r="BO650" s="19"/>
      <c r="BP650" s="85"/>
      <c r="BQ650" s="85"/>
      <c r="BR650" s="85"/>
      <c r="BS650" s="135"/>
      <c r="BT650" s="90"/>
      <c r="BU650" s="126"/>
      <c r="BV650" s="19"/>
      <c r="BW650" s="19"/>
      <c r="BX650" s="85"/>
      <c r="BY650" s="85"/>
      <c r="BZ650" s="85"/>
      <c r="CA650" s="135"/>
      <c r="CB650" s="90"/>
      <c r="CC650" s="126"/>
      <c r="CD650" s="19"/>
      <c r="CE650" s="19"/>
      <c r="CF650" s="85"/>
      <c r="CG650" s="85"/>
      <c r="CH650" s="85"/>
      <c r="CI650" s="135"/>
      <c r="CJ650" s="90"/>
      <c r="CK650" s="126"/>
      <c r="CL650" s="19"/>
      <c r="CM650" s="19"/>
      <c r="CN650" s="85"/>
      <c r="CO650" s="85"/>
      <c r="CP650" s="85"/>
      <c r="CQ650" s="135"/>
      <c r="CR650" s="90"/>
      <c r="CS650" s="126"/>
      <c r="CT650" s="19"/>
      <c r="CU650" s="19"/>
      <c r="CV650" s="85"/>
      <c r="CW650" s="85"/>
      <c r="CX650" s="85"/>
      <c r="CY650" s="135"/>
      <c r="CZ650" s="90"/>
      <c r="DA650" s="126"/>
      <c r="DB650" s="19"/>
      <c r="DC650" s="19"/>
      <c r="DD650" s="85"/>
      <c r="DE650" s="85"/>
      <c r="DF650" s="85"/>
      <c r="DG650" s="135"/>
      <c r="DH650" s="90"/>
      <c r="DI650" s="126"/>
      <c r="DJ650" s="19"/>
      <c r="DK650" s="19"/>
      <c r="DL650" s="85"/>
      <c r="DM650" s="85"/>
      <c r="DN650" s="85"/>
      <c r="DO650" s="135"/>
      <c r="DP650" s="90"/>
      <c r="DQ650" s="126"/>
      <c r="DR650" s="19"/>
      <c r="DS650" s="19"/>
      <c r="DT650" s="85"/>
      <c r="DU650" s="85"/>
      <c r="DV650" s="85"/>
      <c r="DW650" s="135"/>
      <c r="DX650" s="90"/>
      <c r="DY650" s="126"/>
      <c r="DZ650" s="19"/>
      <c r="EA650" s="19"/>
      <c r="EB650" s="194"/>
      <c r="EC650" s="194"/>
      <c r="ED650" s="194"/>
      <c r="EE650" s="714"/>
      <c r="EF650" s="715"/>
      <c r="EG650" s="391"/>
      <c r="EH650" s="19"/>
      <c r="EI650" s="19"/>
      <c r="EJ650" s="85"/>
      <c r="EK650" s="85"/>
      <c r="EL650" s="85"/>
      <c r="EM650" s="135"/>
      <c r="EN650" s="90"/>
      <c r="EO650" s="126"/>
      <c r="EP650" s="19"/>
      <c r="EQ650" s="19"/>
    </row>
    <row r="651" spans="1:147" ht="37.5" customHeight="1">
      <c r="A651" s="88"/>
      <c r="B651" s="88"/>
      <c r="C651" s="88"/>
      <c r="D651" s="85"/>
      <c r="E651" s="85"/>
      <c r="F651" s="85"/>
      <c r="G651" s="135"/>
      <c r="H651" s="90"/>
      <c r="I651" s="126"/>
      <c r="J651" s="19"/>
      <c r="K651" s="19"/>
      <c r="L651" s="85"/>
      <c r="M651" s="85"/>
      <c r="N651" s="85"/>
      <c r="O651" s="135"/>
      <c r="P651" s="90"/>
      <c r="Q651" s="126"/>
      <c r="R651" s="19"/>
      <c r="S651" s="19"/>
      <c r="T651" s="85"/>
      <c r="U651" s="85"/>
      <c r="V651" s="85"/>
      <c r="W651" s="135"/>
      <c r="X651" s="90"/>
      <c r="Y651" s="126"/>
      <c r="Z651" s="19"/>
      <c r="AA651" s="19"/>
      <c r="AB651" s="85"/>
      <c r="AC651" s="85"/>
      <c r="AD651" s="85"/>
      <c r="AE651" s="135"/>
      <c r="AF651" s="90"/>
      <c r="AG651" s="126"/>
      <c r="AH651" s="19"/>
      <c r="AI651" s="19"/>
      <c r="AJ651" s="85"/>
      <c r="AK651" s="85"/>
      <c r="AL651" s="85"/>
      <c r="AM651" s="135"/>
      <c r="AN651" s="90"/>
      <c r="AO651" s="126"/>
      <c r="AP651" s="19"/>
      <c r="AQ651" s="19"/>
      <c r="AR651" s="85"/>
      <c r="AS651" s="85"/>
      <c r="AT651" s="85"/>
      <c r="AU651" s="135"/>
      <c r="AV651" s="90"/>
      <c r="AW651" s="126"/>
      <c r="AX651" s="19"/>
      <c r="AY651" s="19"/>
      <c r="AZ651" s="85"/>
      <c r="BA651" s="85"/>
      <c r="BB651" s="85"/>
      <c r="BC651" s="135"/>
      <c r="BD651" s="90"/>
      <c r="BE651" s="126"/>
      <c r="BF651" s="19"/>
      <c r="BG651" s="19"/>
      <c r="BH651" s="85"/>
      <c r="BI651" s="85"/>
      <c r="BJ651" s="85"/>
      <c r="BK651" s="135"/>
      <c r="BL651" s="90"/>
      <c r="BM651" s="126"/>
      <c r="BN651" s="19"/>
      <c r="BO651" s="19"/>
      <c r="BP651" s="85"/>
      <c r="BQ651" s="85"/>
      <c r="BR651" s="85"/>
      <c r="BS651" s="135"/>
      <c r="BT651" s="90"/>
      <c r="BU651" s="126"/>
      <c r="BV651" s="19"/>
      <c r="BW651" s="19"/>
      <c r="BX651" s="85"/>
      <c r="BY651" s="85"/>
      <c r="BZ651" s="85"/>
      <c r="CA651" s="135"/>
      <c r="CB651" s="90"/>
      <c r="CC651" s="126"/>
      <c r="CD651" s="19"/>
      <c r="CE651" s="19"/>
      <c r="CF651" s="85"/>
      <c r="CG651" s="85"/>
      <c r="CH651" s="85"/>
      <c r="CI651" s="135"/>
      <c r="CJ651" s="90"/>
      <c r="CK651" s="126"/>
      <c r="CL651" s="19"/>
      <c r="CM651" s="19"/>
      <c r="CN651" s="85"/>
      <c r="CO651" s="85"/>
      <c r="CP651" s="85"/>
      <c r="CQ651" s="135"/>
      <c r="CR651" s="90"/>
      <c r="CS651" s="126"/>
      <c r="CT651" s="19"/>
      <c r="CU651" s="19"/>
      <c r="CV651" s="85"/>
      <c r="CW651" s="85"/>
      <c r="CX651" s="85"/>
      <c r="CY651" s="135"/>
      <c r="CZ651" s="90"/>
      <c r="DA651" s="126"/>
      <c r="DB651" s="19"/>
      <c r="DC651" s="19"/>
      <c r="DD651" s="85"/>
      <c r="DE651" s="85"/>
      <c r="DF651" s="85"/>
      <c r="DG651" s="135"/>
      <c r="DH651" s="90"/>
      <c r="DI651" s="126"/>
      <c r="DJ651" s="19"/>
      <c r="DK651" s="19"/>
      <c r="DL651" s="85"/>
      <c r="DM651" s="85"/>
      <c r="DN651" s="85"/>
      <c r="DO651" s="135"/>
      <c r="DP651" s="90"/>
      <c r="DQ651" s="126"/>
      <c r="DR651" s="19"/>
      <c r="DS651" s="19"/>
      <c r="DT651" s="85"/>
      <c r="DU651" s="85"/>
      <c r="DV651" s="85"/>
      <c r="DW651" s="135"/>
      <c r="DX651" s="90"/>
      <c r="DY651" s="126"/>
      <c r="DZ651" s="19"/>
      <c r="EA651" s="19"/>
      <c r="EB651" s="194"/>
      <c r="EC651" s="194"/>
      <c r="ED651" s="194"/>
      <c r="EE651" s="714"/>
      <c r="EF651" s="715"/>
      <c r="EG651" s="391"/>
      <c r="EH651" s="19"/>
      <c r="EI651" s="19"/>
      <c r="EJ651" s="85"/>
      <c r="EK651" s="85"/>
      <c r="EL651" s="85"/>
      <c r="EM651" s="135"/>
      <c r="EN651" s="90"/>
      <c r="EO651" s="126"/>
      <c r="EP651" s="19"/>
      <c r="EQ651" s="19"/>
    </row>
    <row r="652" spans="1:147" ht="37.5" customHeight="1">
      <c r="A652" s="88"/>
      <c r="B652" s="88"/>
      <c r="C652" s="88"/>
      <c r="D652" s="85"/>
      <c r="E652" s="85"/>
      <c r="F652" s="85"/>
      <c r="G652" s="135"/>
      <c r="H652" s="90"/>
      <c r="I652" s="126"/>
      <c r="J652" s="19"/>
      <c r="K652" s="19"/>
      <c r="L652" s="85"/>
      <c r="M652" s="85"/>
      <c r="N652" s="85"/>
      <c r="O652" s="135"/>
      <c r="P652" s="90"/>
      <c r="Q652" s="126"/>
      <c r="R652" s="19"/>
      <c r="S652" s="19"/>
      <c r="T652" s="85"/>
      <c r="U652" s="85"/>
      <c r="V652" s="85"/>
      <c r="W652" s="135"/>
      <c r="X652" s="90"/>
      <c r="Y652" s="126"/>
      <c r="Z652" s="19"/>
      <c r="AA652" s="19"/>
      <c r="AB652" s="85"/>
      <c r="AC652" s="85"/>
      <c r="AD652" s="85"/>
      <c r="AE652" s="135"/>
      <c r="AF652" s="90"/>
      <c r="AG652" s="126"/>
      <c r="AH652" s="19"/>
      <c r="AI652" s="19"/>
      <c r="AJ652" s="85"/>
      <c r="AK652" s="85"/>
      <c r="AL652" s="85"/>
      <c r="AM652" s="135"/>
      <c r="AN652" s="90"/>
      <c r="AO652" s="126"/>
      <c r="AP652" s="19"/>
      <c r="AQ652" s="19"/>
      <c r="AR652" s="85"/>
      <c r="AS652" s="85"/>
      <c r="AT652" s="85"/>
      <c r="AU652" s="135"/>
      <c r="AV652" s="90"/>
      <c r="AW652" s="126"/>
      <c r="AX652" s="19"/>
      <c r="AY652" s="19"/>
      <c r="AZ652" s="85"/>
      <c r="BA652" s="85"/>
      <c r="BB652" s="85"/>
      <c r="BC652" s="135"/>
      <c r="BD652" s="90"/>
      <c r="BE652" s="126"/>
      <c r="BF652" s="19"/>
      <c r="BG652" s="19"/>
      <c r="BH652" s="85"/>
      <c r="BI652" s="85"/>
      <c r="BJ652" s="85"/>
      <c r="BK652" s="135"/>
      <c r="BL652" s="90"/>
      <c r="BM652" s="126"/>
      <c r="BN652" s="19"/>
      <c r="BO652" s="19"/>
      <c r="BP652" s="85"/>
      <c r="BQ652" s="85"/>
      <c r="BR652" s="85"/>
      <c r="BS652" s="135"/>
      <c r="BT652" s="90"/>
      <c r="BU652" s="126"/>
      <c r="BV652" s="19"/>
      <c r="BW652" s="19"/>
      <c r="BX652" s="85"/>
      <c r="BY652" s="85"/>
      <c r="BZ652" s="85"/>
      <c r="CA652" s="135"/>
      <c r="CB652" s="90"/>
      <c r="CC652" s="126"/>
      <c r="CD652" s="19"/>
      <c r="CE652" s="19"/>
      <c r="CF652" s="85"/>
      <c r="CG652" s="85"/>
      <c r="CH652" s="85"/>
      <c r="CI652" s="135"/>
      <c r="CJ652" s="90"/>
      <c r="CK652" s="126"/>
      <c r="CL652" s="19"/>
      <c r="CM652" s="19"/>
      <c r="CN652" s="85"/>
      <c r="CO652" s="85"/>
      <c r="CP652" s="85"/>
      <c r="CQ652" s="135"/>
      <c r="CR652" s="90"/>
      <c r="CS652" s="126"/>
      <c r="CT652" s="19"/>
      <c r="CU652" s="19"/>
      <c r="CV652" s="85"/>
      <c r="CW652" s="85"/>
      <c r="CX652" s="85"/>
      <c r="CY652" s="135"/>
      <c r="CZ652" s="90"/>
      <c r="DA652" s="126"/>
      <c r="DB652" s="19"/>
      <c r="DC652" s="19"/>
      <c r="DD652" s="85"/>
      <c r="DE652" s="85"/>
      <c r="DF652" s="85"/>
      <c r="DG652" s="135"/>
      <c r="DH652" s="90"/>
      <c r="DI652" s="126"/>
      <c r="DJ652" s="19"/>
      <c r="DK652" s="19"/>
      <c r="DL652" s="85"/>
      <c r="DM652" s="85"/>
      <c r="DN652" s="85"/>
      <c r="DO652" s="135"/>
      <c r="DP652" s="90"/>
      <c r="DQ652" s="126"/>
      <c r="DR652" s="19"/>
      <c r="DS652" s="19"/>
      <c r="DT652" s="85"/>
      <c r="DU652" s="85"/>
      <c r="DV652" s="85"/>
      <c r="DW652" s="135"/>
      <c r="DX652" s="90"/>
      <c r="DY652" s="126"/>
      <c r="DZ652" s="19"/>
      <c r="EA652" s="19"/>
      <c r="EB652" s="194"/>
      <c r="EC652" s="194"/>
      <c r="ED652" s="194"/>
      <c r="EE652" s="714"/>
      <c r="EF652" s="715"/>
      <c r="EG652" s="391"/>
      <c r="EH652" s="19"/>
      <c r="EI652" s="19"/>
      <c r="EJ652" s="85"/>
      <c r="EK652" s="85"/>
      <c r="EL652" s="85"/>
      <c r="EM652" s="135"/>
      <c r="EN652" s="90"/>
      <c r="EO652" s="126"/>
      <c r="EP652" s="19"/>
      <c r="EQ652" s="19"/>
    </row>
    <row r="653" spans="1:147" ht="37.5" customHeight="1">
      <c r="A653" s="88"/>
      <c r="B653" s="88"/>
      <c r="C653" s="88"/>
      <c r="D653" s="85"/>
      <c r="E653" s="85"/>
      <c r="F653" s="85"/>
      <c r="G653" s="135"/>
      <c r="H653" s="90"/>
      <c r="I653" s="126"/>
      <c r="J653" s="19"/>
      <c r="K653" s="19"/>
      <c r="L653" s="85"/>
      <c r="M653" s="85"/>
      <c r="N653" s="85"/>
      <c r="O653" s="135"/>
      <c r="P653" s="90"/>
      <c r="Q653" s="126"/>
      <c r="R653" s="19"/>
      <c r="S653" s="19"/>
      <c r="T653" s="85"/>
      <c r="U653" s="85"/>
      <c r="V653" s="85"/>
      <c r="W653" s="135"/>
      <c r="X653" s="90"/>
      <c r="Y653" s="126"/>
      <c r="Z653" s="19"/>
      <c r="AA653" s="19"/>
      <c r="AB653" s="85"/>
      <c r="AC653" s="85"/>
      <c r="AD653" s="85"/>
      <c r="AE653" s="135"/>
      <c r="AF653" s="90"/>
      <c r="AG653" s="126"/>
      <c r="AH653" s="19"/>
      <c r="AI653" s="19"/>
      <c r="AJ653" s="85"/>
      <c r="AK653" s="85"/>
      <c r="AL653" s="85"/>
      <c r="AM653" s="135"/>
      <c r="AN653" s="90"/>
      <c r="AO653" s="126"/>
      <c r="AP653" s="19"/>
      <c r="AQ653" s="19"/>
      <c r="AR653" s="85"/>
      <c r="AS653" s="85"/>
      <c r="AT653" s="85"/>
      <c r="AU653" s="135"/>
      <c r="AV653" s="90"/>
      <c r="AW653" s="126"/>
      <c r="AX653" s="19"/>
      <c r="AY653" s="19"/>
      <c r="AZ653" s="85"/>
      <c r="BA653" s="85"/>
      <c r="BB653" s="85"/>
      <c r="BC653" s="135"/>
      <c r="BD653" s="90"/>
      <c r="BE653" s="126"/>
      <c r="BF653" s="19"/>
      <c r="BG653" s="19"/>
      <c r="BH653" s="85"/>
      <c r="BI653" s="85"/>
      <c r="BJ653" s="85"/>
      <c r="BK653" s="135"/>
      <c r="BL653" s="90"/>
      <c r="BM653" s="126"/>
      <c r="BN653" s="19"/>
      <c r="BO653" s="19"/>
      <c r="BP653" s="85"/>
      <c r="BQ653" s="85"/>
      <c r="BR653" s="85"/>
      <c r="BS653" s="135"/>
      <c r="BT653" s="90"/>
      <c r="BU653" s="126"/>
      <c r="BV653" s="19"/>
      <c r="BW653" s="19"/>
      <c r="BX653" s="85"/>
      <c r="BY653" s="85"/>
      <c r="BZ653" s="85"/>
      <c r="CA653" s="135"/>
      <c r="CB653" s="90"/>
      <c r="CC653" s="126"/>
      <c r="CD653" s="19"/>
      <c r="CE653" s="19"/>
      <c r="CF653" s="85"/>
      <c r="CG653" s="85"/>
      <c r="CH653" s="85"/>
      <c r="CI653" s="135"/>
      <c r="CJ653" s="90"/>
      <c r="CK653" s="126"/>
      <c r="CL653" s="19"/>
      <c r="CM653" s="19"/>
      <c r="CN653" s="85"/>
      <c r="CO653" s="85"/>
      <c r="CP653" s="85"/>
      <c r="CQ653" s="135"/>
      <c r="CR653" s="90"/>
      <c r="CS653" s="126"/>
      <c r="CT653" s="19"/>
      <c r="CU653" s="19"/>
      <c r="CV653" s="85"/>
      <c r="CW653" s="85"/>
      <c r="CX653" s="85"/>
      <c r="CY653" s="135"/>
      <c r="CZ653" s="90"/>
      <c r="DA653" s="126"/>
      <c r="DB653" s="19"/>
      <c r="DC653" s="19"/>
      <c r="DD653" s="85"/>
      <c r="DE653" s="85"/>
      <c r="DF653" s="85"/>
      <c r="DG653" s="135"/>
      <c r="DH653" s="90"/>
      <c r="DI653" s="126"/>
      <c r="DJ653" s="19"/>
      <c r="DK653" s="19"/>
      <c r="DL653" s="85"/>
      <c r="DM653" s="85"/>
      <c r="DN653" s="85"/>
      <c r="DO653" s="135"/>
      <c r="DP653" s="90"/>
      <c r="DQ653" s="126"/>
      <c r="DR653" s="19"/>
      <c r="DS653" s="19"/>
      <c r="DT653" s="85"/>
      <c r="DU653" s="85"/>
      <c r="DV653" s="85"/>
      <c r="DW653" s="135"/>
      <c r="DX653" s="90"/>
      <c r="DY653" s="126"/>
      <c r="DZ653" s="19"/>
      <c r="EA653" s="19"/>
      <c r="EB653" s="194"/>
      <c r="EC653" s="194"/>
      <c r="ED653" s="194"/>
      <c r="EE653" s="714"/>
      <c r="EF653" s="715"/>
      <c r="EG653" s="391"/>
      <c r="EH653" s="19"/>
      <c r="EI653" s="19"/>
      <c r="EJ653" s="85"/>
      <c r="EK653" s="85"/>
      <c r="EL653" s="85"/>
      <c r="EM653" s="135"/>
      <c r="EN653" s="90"/>
      <c r="EO653" s="126"/>
      <c r="EP653" s="19"/>
      <c r="EQ653" s="19"/>
    </row>
    <row r="654" spans="1:147" ht="37.5" customHeight="1">
      <c r="A654" s="88"/>
      <c r="B654" s="88"/>
      <c r="C654" s="88"/>
      <c r="D654" s="85"/>
      <c r="E654" s="85"/>
      <c r="F654" s="85"/>
      <c r="G654" s="135"/>
      <c r="H654" s="90"/>
      <c r="I654" s="126"/>
      <c r="J654" s="19"/>
      <c r="K654" s="19"/>
      <c r="L654" s="85"/>
      <c r="M654" s="85"/>
      <c r="N654" s="85"/>
      <c r="O654" s="135"/>
      <c r="P654" s="90"/>
      <c r="Q654" s="126"/>
      <c r="R654" s="19"/>
      <c r="S654" s="19"/>
      <c r="T654" s="85"/>
      <c r="U654" s="85"/>
      <c r="V654" s="85"/>
      <c r="W654" s="135"/>
      <c r="X654" s="90"/>
      <c r="Y654" s="126"/>
      <c r="Z654" s="19"/>
      <c r="AA654" s="19"/>
      <c r="AB654" s="85"/>
      <c r="AC654" s="85"/>
      <c r="AD654" s="85"/>
      <c r="AE654" s="135"/>
      <c r="AF654" s="90"/>
      <c r="AG654" s="126"/>
      <c r="AH654" s="19"/>
      <c r="AI654" s="19"/>
      <c r="AJ654" s="85"/>
      <c r="AK654" s="85"/>
      <c r="AL654" s="85"/>
      <c r="AM654" s="135"/>
      <c r="AN654" s="90"/>
      <c r="AO654" s="126"/>
      <c r="AP654" s="19"/>
      <c r="AQ654" s="19"/>
      <c r="AR654" s="85"/>
      <c r="AS654" s="85"/>
      <c r="AT654" s="85"/>
      <c r="AU654" s="135"/>
      <c r="AV654" s="90"/>
      <c r="AW654" s="126"/>
      <c r="AX654" s="19"/>
      <c r="AY654" s="19"/>
      <c r="AZ654" s="85"/>
      <c r="BA654" s="85"/>
      <c r="BB654" s="85"/>
      <c r="BC654" s="135"/>
      <c r="BD654" s="90"/>
      <c r="BE654" s="126"/>
      <c r="BF654" s="19"/>
      <c r="BG654" s="19"/>
      <c r="BH654" s="85"/>
      <c r="BI654" s="85"/>
      <c r="BJ654" s="85"/>
      <c r="BK654" s="135"/>
      <c r="BL654" s="90"/>
      <c r="BM654" s="126"/>
      <c r="BN654" s="19"/>
      <c r="BO654" s="19"/>
      <c r="BP654" s="85"/>
      <c r="BQ654" s="85"/>
      <c r="BR654" s="85"/>
      <c r="BS654" s="135"/>
      <c r="BT654" s="90"/>
      <c r="BU654" s="126"/>
      <c r="BV654" s="19"/>
      <c r="BW654" s="19"/>
      <c r="BX654" s="85"/>
      <c r="BY654" s="85"/>
      <c r="BZ654" s="85"/>
      <c r="CA654" s="135"/>
      <c r="CB654" s="90"/>
      <c r="CC654" s="126"/>
      <c r="CD654" s="19"/>
      <c r="CE654" s="19"/>
      <c r="CF654" s="85"/>
      <c r="CG654" s="85"/>
      <c r="CH654" s="85"/>
      <c r="CI654" s="135"/>
      <c r="CJ654" s="90"/>
      <c r="CK654" s="126"/>
      <c r="CL654" s="19"/>
      <c r="CM654" s="19"/>
      <c r="CN654" s="85"/>
      <c r="CO654" s="85"/>
      <c r="CP654" s="85"/>
      <c r="CQ654" s="135"/>
      <c r="CR654" s="90"/>
      <c r="CS654" s="126"/>
      <c r="CT654" s="19"/>
      <c r="CU654" s="19"/>
      <c r="CV654" s="85"/>
      <c r="CW654" s="85"/>
      <c r="CX654" s="85"/>
      <c r="CY654" s="135"/>
      <c r="CZ654" s="90"/>
      <c r="DA654" s="126"/>
      <c r="DB654" s="19"/>
      <c r="DC654" s="19"/>
      <c r="DD654" s="85"/>
      <c r="DE654" s="85"/>
      <c r="DF654" s="85"/>
      <c r="DG654" s="135"/>
      <c r="DH654" s="90"/>
      <c r="DI654" s="126"/>
      <c r="DJ654" s="19"/>
      <c r="DK654" s="19"/>
      <c r="DL654" s="85"/>
      <c r="DM654" s="85"/>
      <c r="DN654" s="85"/>
      <c r="DO654" s="135"/>
      <c r="DP654" s="90"/>
      <c r="DQ654" s="126"/>
      <c r="DR654" s="19"/>
      <c r="DS654" s="19"/>
      <c r="DT654" s="85"/>
      <c r="DU654" s="85"/>
      <c r="DV654" s="85"/>
      <c r="DW654" s="135"/>
      <c r="DX654" s="90"/>
      <c r="DY654" s="126"/>
      <c r="DZ654" s="19"/>
      <c r="EA654" s="19"/>
      <c r="EB654" s="194"/>
      <c r="EC654" s="194"/>
      <c r="ED654" s="194"/>
      <c r="EE654" s="714"/>
      <c r="EF654" s="715"/>
      <c r="EG654" s="391"/>
      <c r="EH654" s="19"/>
      <c r="EI654" s="19"/>
      <c r="EJ654" s="85"/>
      <c r="EK654" s="85"/>
      <c r="EL654" s="85"/>
      <c r="EM654" s="135"/>
      <c r="EN654" s="90"/>
      <c r="EO654" s="126"/>
      <c r="EP654" s="19"/>
      <c r="EQ654" s="19"/>
    </row>
    <row r="655" spans="1:147" ht="37.5" customHeight="1">
      <c r="A655" s="88"/>
      <c r="B655" s="88"/>
      <c r="C655" s="88"/>
      <c r="D655" s="85"/>
      <c r="E655" s="85"/>
      <c r="F655" s="85"/>
      <c r="G655" s="135"/>
      <c r="H655" s="90"/>
      <c r="I655" s="126"/>
      <c r="J655" s="19"/>
      <c r="K655" s="19"/>
      <c r="L655" s="85"/>
      <c r="M655" s="85"/>
      <c r="N655" s="85"/>
      <c r="O655" s="135"/>
      <c r="P655" s="90"/>
      <c r="Q655" s="126"/>
      <c r="R655" s="19"/>
      <c r="S655" s="19"/>
      <c r="T655" s="85"/>
      <c r="U655" s="85"/>
      <c r="V655" s="85"/>
      <c r="W655" s="135"/>
      <c r="X655" s="90"/>
      <c r="Y655" s="126"/>
      <c r="Z655" s="19"/>
      <c r="AA655" s="19"/>
      <c r="AB655" s="85"/>
      <c r="AC655" s="85"/>
      <c r="AD655" s="85"/>
      <c r="AE655" s="135"/>
      <c r="AF655" s="90"/>
      <c r="AG655" s="126"/>
      <c r="AH655" s="19"/>
      <c r="AI655" s="19"/>
      <c r="AJ655" s="85"/>
      <c r="AK655" s="85"/>
      <c r="AL655" s="85"/>
      <c r="AM655" s="135"/>
      <c r="AN655" s="90"/>
      <c r="AO655" s="126"/>
      <c r="AP655" s="19"/>
      <c r="AQ655" s="19"/>
      <c r="AR655" s="85"/>
      <c r="AS655" s="85"/>
      <c r="AT655" s="85"/>
      <c r="AU655" s="135"/>
      <c r="AV655" s="90"/>
      <c r="AW655" s="126"/>
      <c r="AX655" s="19"/>
      <c r="AY655" s="19"/>
      <c r="AZ655" s="85"/>
      <c r="BA655" s="85"/>
      <c r="BB655" s="85"/>
      <c r="BC655" s="135"/>
      <c r="BD655" s="90"/>
      <c r="BE655" s="126"/>
      <c r="BF655" s="19"/>
      <c r="BG655" s="19"/>
      <c r="BH655" s="85"/>
      <c r="BI655" s="85"/>
      <c r="BJ655" s="85"/>
      <c r="BK655" s="135"/>
      <c r="BL655" s="90"/>
      <c r="BM655" s="126"/>
      <c r="BN655" s="19"/>
      <c r="BO655" s="19"/>
      <c r="BP655" s="85"/>
      <c r="BQ655" s="85"/>
      <c r="BR655" s="85"/>
      <c r="BS655" s="135"/>
      <c r="BT655" s="90"/>
      <c r="BU655" s="126"/>
      <c r="BV655" s="19"/>
      <c r="BW655" s="19"/>
      <c r="BX655" s="85"/>
      <c r="BY655" s="85"/>
      <c r="BZ655" s="85"/>
      <c r="CA655" s="135"/>
      <c r="CB655" s="90"/>
      <c r="CC655" s="126"/>
      <c r="CD655" s="19"/>
      <c r="CE655" s="19"/>
      <c r="CF655" s="85"/>
      <c r="CG655" s="85"/>
      <c r="CH655" s="85"/>
      <c r="CI655" s="135"/>
      <c r="CJ655" s="90"/>
      <c r="CK655" s="126"/>
      <c r="CL655" s="19"/>
      <c r="CM655" s="19"/>
      <c r="CN655" s="85"/>
      <c r="CO655" s="85"/>
      <c r="CP655" s="85"/>
      <c r="CQ655" s="135"/>
      <c r="CR655" s="90"/>
      <c r="CS655" s="126"/>
      <c r="CT655" s="19"/>
      <c r="CU655" s="19"/>
      <c r="CV655" s="85"/>
      <c r="CW655" s="85"/>
      <c r="CX655" s="85"/>
      <c r="CY655" s="135"/>
      <c r="CZ655" s="90"/>
      <c r="DA655" s="126"/>
      <c r="DB655" s="19"/>
      <c r="DC655" s="19"/>
      <c r="DD655" s="85"/>
      <c r="DE655" s="85"/>
      <c r="DF655" s="85"/>
      <c r="DG655" s="135"/>
      <c r="DH655" s="90"/>
      <c r="DI655" s="126"/>
      <c r="DJ655" s="19"/>
      <c r="DK655" s="19"/>
      <c r="DL655" s="85"/>
      <c r="DM655" s="85"/>
      <c r="DN655" s="85"/>
      <c r="DO655" s="135"/>
      <c r="DP655" s="90"/>
      <c r="DQ655" s="126"/>
      <c r="DR655" s="19"/>
      <c r="DS655" s="19"/>
      <c r="DT655" s="85"/>
      <c r="DU655" s="85"/>
      <c r="DV655" s="85"/>
      <c r="DW655" s="135"/>
      <c r="DX655" s="90"/>
      <c r="DY655" s="126"/>
      <c r="DZ655" s="19"/>
      <c r="EA655" s="19"/>
      <c r="EB655" s="194"/>
      <c r="EC655" s="194"/>
      <c r="ED655" s="194"/>
      <c r="EE655" s="714"/>
      <c r="EF655" s="715"/>
      <c r="EG655" s="391"/>
      <c r="EH655" s="19"/>
      <c r="EI655" s="19"/>
      <c r="EJ655" s="85"/>
      <c r="EK655" s="85"/>
      <c r="EL655" s="85"/>
      <c r="EM655" s="135"/>
      <c r="EN655" s="90"/>
      <c r="EO655" s="126"/>
      <c r="EP655" s="19"/>
      <c r="EQ655" s="19"/>
    </row>
    <row r="656" spans="1:147" ht="37.5" customHeight="1">
      <c r="A656" s="88"/>
      <c r="B656" s="88"/>
      <c r="C656" s="88"/>
      <c r="D656" s="85"/>
      <c r="E656" s="85"/>
      <c r="F656" s="85"/>
      <c r="G656" s="135"/>
      <c r="H656" s="90"/>
      <c r="I656" s="126"/>
      <c r="J656" s="19"/>
      <c r="K656" s="19"/>
      <c r="L656" s="85"/>
      <c r="M656" s="85"/>
      <c r="N656" s="85"/>
      <c r="O656" s="135"/>
      <c r="P656" s="90"/>
      <c r="Q656" s="126"/>
      <c r="R656" s="19"/>
      <c r="S656" s="19"/>
      <c r="T656" s="85"/>
      <c r="U656" s="85"/>
      <c r="V656" s="85"/>
      <c r="W656" s="135"/>
      <c r="X656" s="90"/>
      <c r="Y656" s="126"/>
      <c r="Z656" s="19"/>
      <c r="AA656" s="19"/>
      <c r="AB656" s="85"/>
      <c r="AC656" s="85"/>
      <c r="AD656" s="85"/>
      <c r="AE656" s="135"/>
      <c r="AF656" s="90"/>
      <c r="AG656" s="126"/>
      <c r="AH656" s="19"/>
      <c r="AI656" s="19"/>
      <c r="AJ656" s="85"/>
      <c r="AK656" s="85"/>
      <c r="AL656" s="85"/>
      <c r="AM656" s="135"/>
      <c r="AN656" s="90"/>
      <c r="AO656" s="126"/>
      <c r="AP656" s="19"/>
      <c r="AQ656" s="19"/>
      <c r="AR656" s="85"/>
      <c r="AS656" s="85"/>
      <c r="AT656" s="85"/>
      <c r="AU656" s="135"/>
      <c r="AV656" s="90"/>
      <c r="AW656" s="126"/>
      <c r="AX656" s="19"/>
      <c r="AY656" s="19"/>
      <c r="AZ656" s="85"/>
      <c r="BA656" s="85"/>
      <c r="BB656" s="85"/>
      <c r="BC656" s="135"/>
      <c r="BD656" s="90"/>
      <c r="BE656" s="126"/>
      <c r="BF656" s="19"/>
      <c r="BG656" s="19"/>
      <c r="BH656" s="85"/>
      <c r="BI656" s="85"/>
      <c r="BJ656" s="85"/>
      <c r="BK656" s="135"/>
      <c r="BL656" s="90"/>
      <c r="BM656" s="126"/>
      <c r="BN656" s="19"/>
      <c r="BO656" s="19"/>
      <c r="BP656" s="85"/>
      <c r="BQ656" s="85"/>
      <c r="BR656" s="85"/>
      <c r="BS656" s="135"/>
      <c r="BT656" s="90"/>
      <c r="BU656" s="126"/>
      <c r="BV656" s="19"/>
      <c r="BW656" s="19"/>
      <c r="BX656" s="85"/>
      <c r="BY656" s="85"/>
      <c r="BZ656" s="85"/>
      <c r="CA656" s="135"/>
      <c r="CB656" s="90"/>
      <c r="CC656" s="126"/>
      <c r="CD656" s="19"/>
      <c r="CE656" s="19"/>
      <c r="CF656" s="85"/>
      <c r="CG656" s="85"/>
      <c r="CH656" s="85"/>
      <c r="CI656" s="135"/>
      <c r="CJ656" s="90"/>
      <c r="CK656" s="126"/>
      <c r="CL656" s="19"/>
      <c r="CM656" s="19"/>
      <c r="CN656" s="85"/>
      <c r="CO656" s="85"/>
      <c r="CP656" s="85"/>
      <c r="CQ656" s="135"/>
      <c r="CR656" s="90"/>
      <c r="CS656" s="126"/>
      <c r="CT656" s="19"/>
      <c r="CU656" s="19"/>
      <c r="CV656" s="85"/>
      <c r="CW656" s="85"/>
      <c r="CX656" s="85"/>
      <c r="CY656" s="135"/>
      <c r="CZ656" s="90"/>
      <c r="DA656" s="126"/>
      <c r="DB656" s="19"/>
      <c r="DC656" s="19"/>
      <c r="DD656" s="85"/>
      <c r="DE656" s="85"/>
      <c r="DF656" s="85"/>
      <c r="DG656" s="135"/>
      <c r="DH656" s="90"/>
      <c r="DI656" s="126"/>
      <c r="DJ656" s="19"/>
      <c r="DK656" s="19"/>
      <c r="DL656" s="85"/>
      <c r="DM656" s="85"/>
      <c r="DN656" s="85"/>
      <c r="DO656" s="135"/>
      <c r="DP656" s="90"/>
      <c r="DQ656" s="126"/>
      <c r="DR656" s="19"/>
      <c r="DS656" s="19"/>
      <c r="DT656" s="85"/>
      <c r="DU656" s="85"/>
      <c r="DV656" s="85"/>
      <c r="DW656" s="135"/>
      <c r="DX656" s="90"/>
      <c r="DY656" s="126"/>
      <c r="DZ656" s="19"/>
      <c r="EA656" s="19"/>
      <c r="EB656" s="194"/>
      <c r="EC656" s="194"/>
      <c r="ED656" s="194"/>
      <c r="EE656" s="714"/>
      <c r="EF656" s="715"/>
      <c r="EG656" s="391"/>
      <c r="EH656" s="19"/>
      <c r="EI656" s="19"/>
      <c r="EJ656" s="85"/>
      <c r="EK656" s="85"/>
      <c r="EL656" s="85"/>
      <c r="EM656" s="135"/>
      <c r="EN656" s="90"/>
      <c r="EO656" s="126"/>
      <c r="EP656" s="19"/>
      <c r="EQ656" s="19"/>
    </row>
    <row r="657" spans="1:147" ht="37.5" customHeight="1">
      <c r="A657" s="88"/>
      <c r="B657" s="88"/>
      <c r="C657" s="88"/>
      <c r="D657" s="85"/>
      <c r="E657" s="85"/>
      <c r="F657" s="85"/>
      <c r="G657" s="135"/>
      <c r="H657" s="90"/>
      <c r="I657" s="126"/>
      <c r="J657" s="19"/>
      <c r="K657" s="19"/>
      <c r="L657" s="85"/>
      <c r="M657" s="85"/>
      <c r="N657" s="85"/>
      <c r="O657" s="135"/>
      <c r="P657" s="90"/>
      <c r="Q657" s="126"/>
      <c r="R657" s="19"/>
      <c r="S657" s="19"/>
      <c r="T657" s="85"/>
      <c r="U657" s="85"/>
      <c r="V657" s="85"/>
      <c r="W657" s="135"/>
      <c r="X657" s="90"/>
      <c r="Y657" s="126"/>
      <c r="Z657" s="19"/>
      <c r="AA657" s="19"/>
      <c r="AB657" s="85"/>
      <c r="AC657" s="85"/>
      <c r="AD657" s="85"/>
      <c r="AE657" s="135"/>
      <c r="AF657" s="90"/>
      <c r="AG657" s="126"/>
      <c r="AH657" s="19"/>
      <c r="AI657" s="19"/>
      <c r="AJ657" s="85"/>
      <c r="AK657" s="85"/>
      <c r="AL657" s="85"/>
      <c r="AM657" s="135"/>
      <c r="AN657" s="90"/>
      <c r="AO657" s="126"/>
      <c r="AP657" s="19"/>
      <c r="AQ657" s="19"/>
      <c r="AR657" s="85"/>
      <c r="AS657" s="85"/>
      <c r="AT657" s="85"/>
      <c r="AU657" s="135"/>
      <c r="AV657" s="90"/>
      <c r="AW657" s="126"/>
      <c r="AX657" s="19"/>
      <c r="AY657" s="19"/>
      <c r="AZ657" s="85"/>
      <c r="BA657" s="85"/>
      <c r="BB657" s="85"/>
      <c r="BC657" s="135"/>
      <c r="BD657" s="90"/>
      <c r="BE657" s="126"/>
      <c r="BF657" s="19"/>
      <c r="BG657" s="19"/>
      <c r="BH657" s="85"/>
      <c r="BI657" s="85"/>
      <c r="BJ657" s="85"/>
      <c r="BK657" s="135"/>
      <c r="BL657" s="90"/>
      <c r="BM657" s="126"/>
      <c r="BN657" s="19"/>
      <c r="BO657" s="19"/>
      <c r="BP657" s="85"/>
      <c r="BQ657" s="85"/>
      <c r="BR657" s="85"/>
      <c r="BS657" s="135"/>
      <c r="BT657" s="90"/>
      <c r="BU657" s="126"/>
      <c r="BV657" s="19"/>
      <c r="BW657" s="19"/>
      <c r="BX657" s="85"/>
      <c r="BY657" s="85"/>
      <c r="BZ657" s="85"/>
      <c r="CA657" s="135"/>
      <c r="CB657" s="90"/>
      <c r="CC657" s="126"/>
      <c r="CD657" s="19"/>
      <c r="CE657" s="19"/>
      <c r="CF657" s="85"/>
      <c r="CG657" s="85"/>
      <c r="CH657" s="85"/>
      <c r="CI657" s="135"/>
      <c r="CJ657" s="90"/>
      <c r="CK657" s="126"/>
      <c r="CL657" s="19"/>
      <c r="CM657" s="19"/>
      <c r="CN657" s="85"/>
      <c r="CO657" s="85"/>
      <c r="CP657" s="85"/>
      <c r="CQ657" s="135"/>
      <c r="CR657" s="90"/>
      <c r="CS657" s="126"/>
      <c r="CT657" s="19"/>
      <c r="CU657" s="19"/>
      <c r="CV657" s="85"/>
      <c r="CW657" s="85"/>
      <c r="CX657" s="85"/>
      <c r="CY657" s="135"/>
      <c r="CZ657" s="90"/>
      <c r="DA657" s="126"/>
      <c r="DB657" s="19"/>
      <c r="DC657" s="19"/>
      <c r="DD657" s="85"/>
      <c r="DE657" s="85"/>
      <c r="DF657" s="85"/>
      <c r="DG657" s="135"/>
      <c r="DH657" s="90"/>
      <c r="DI657" s="126"/>
      <c r="DJ657" s="19"/>
      <c r="DK657" s="19"/>
      <c r="DL657" s="85"/>
      <c r="DM657" s="85"/>
      <c r="DN657" s="85"/>
      <c r="DO657" s="135"/>
      <c r="DP657" s="90"/>
      <c r="DQ657" s="126"/>
      <c r="DR657" s="19"/>
      <c r="DS657" s="19"/>
      <c r="DT657" s="85"/>
      <c r="DU657" s="85"/>
      <c r="DV657" s="85"/>
      <c r="DW657" s="135"/>
      <c r="DX657" s="90"/>
      <c r="DY657" s="126"/>
      <c r="DZ657" s="19"/>
      <c r="EA657" s="19"/>
      <c r="EB657" s="194"/>
      <c r="EC657" s="194"/>
      <c r="ED657" s="194"/>
      <c r="EE657" s="714"/>
      <c r="EF657" s="715"/>
      <c r="EG657" s="391"/>
      <c r="EH657" s="19"/>
      <c r="EI657" s="19"/>
      <c r="EJ657" s="85"/>
      <c r="EK657" s="85"/>
      <c r="EL657" s="85"/>
      <c r="EM657" s="135"/>
      <c r="EN657" s="90"/>
      <c r="EO657" s="126"/>
      <c r="EP657" s="19"/>
      <c r="EQ657" s="19"/>
    </row>
    <row r="658" spans="1:147" ht="37.5" customHeight="1">
      <c r="A658" s="88"/>
      <c r="B658" s="88"/>
      <c r="C658" s="88"/>
      <c r="D658" s="85"/>
      <c r="E658" s="85"/>
      <c r="F658" s="85"/>
      <c r="G658" s="135"/>
      <c r="H658" s="90"/>
      <c r="I658" s="126"/>
      <c r="J658" s="19"/>
      <c r="K658" s="19"/>
      <c r="L658" s="85"/>
      <c r="M658" s="85"/>
      <c r="N658" s="85"/>
      <c r="O658" s="135"/>
      <c r="P658" s="90"/>
      <c r="Q658" s="126"/>
      <c r="R658" s="19"/>
      <c r="S658" s="19"/>
      <c r="T658" s="85"/>
      <c r="U658" s="85"/>
      <c r="V658" s="85"/>
      <c r="W658" s="135"/>
      <c r="X658" s="90"/>
      <c r="Y658" s="126"/>
      <c r="Z658" s="19"/>
      <c r="AA658" s="19"/>
      <c r="AB658" s="85"/>
      <c r="AC658" s="85"/>
      <c r="AD658" s="85"/>
      <c r="AE658" s="135"/>
      <c r="AF658" s="90"/>
      <c r="AG658" s="126"/>
      <c r="AH658" s="19"/>
      <c r="AI658" s="19"/>
      <c r="AJ658" s="85"/>
      <c r="AK658" s="85"/>
      <c r="AL658" s="85"/>
      <c r="AM658" s="135"/>
      <c r="AN658" s="90"/>
      <c r="AO658" s="126"/>
      <c r="AP658" s="19"/>
      <c r="AQ658" s="19"/>
      <c r="AR658" s="85"/>
      <c r="AS658" s="85"/>
      <c r="AT658" s="85"/>
      <c r="AU658" s="135"/>
      <c r="AV658" s="90"/>
      <c r="AW658" s="126"/>
      <c r="AX658" s="19"/>
      <c r="AY658" s="19"/>
      <c r="AZ658" s="85"/>
      <c r="BA658" s="85"/>
      <c r="BB658" s="85"/>
      <c r="BC658" s="135"/>
      <c r="BD658" s="90"/>
      <c r="BE658" s="126"/>
      <c r="BF658" s="19"/>
      <c r="BG658" s="19"/>
      <c r="BH658" s="85"/>
      <c r="BI658" s="85"/>
      <c r="BJ658" s="85"/>
      <c r="BK658" s="135"/>
      <c r="BL658" s="90"/>
      <c r="BM658" s="126"/>
      <c r="BN658" s="19"/>
      <c r="BO658" s="19"/>
      <c r="BP658" s="85"/>
      <c r="BQ658" s="85"/>
      <c r="BR658" s="85"/>
      <c r="BS658" s="135"/>
      <c r="BT658" s="90"/>
      <c r="BU658" s="126"/>
      <c r="BV658" s="19"/>
      <c r="BW658" s="19"/>
      <c r="BX658" s="85"/>
      <c r="BY658" s="85"/>
      <c r="BZ658" s="85"/>
      <c r="CA658" s="135"/>
      <c r="CB658" s="90"/>
      <c r="CC658" s="126"/>
      <c r="CD658" s="19"/>
      <c r="CE658" s="19"/>
      <c r="CF658" s="85"/>
      <c r="CG658" s="85"/>
      <c r="CH658" s="85"/>
      <c r="CI658" s="135"/>
      <c r="CJ658" s="90"/>
      <c r="CK658" s="126"/>
      <c r="CL658" s="19"/>
      <c r="CM658" s="19"/>
      <c r="CN658" s="85"/>
      <c r="CO658" s="85"/>
      <c r="CP658" s="85"/>
      <c r="CQ658" s="135"/>
      <c r="CR658" s="90"/>
      <c r="CS658" s="126"/>
      <c r="CT658" s="19"/>
      <c r="CU658" s="19"/>
      <c r="CV658" s="85"/>
      <c r="CW658" s="85"/>
      <c r="CX658" s="85"/>
      <c r="CY658" s="135"/>
      <c r="CZ658" s="90"/>
      <c r="DA658" s="126"/>
      <c r="DB658" s="19"/>
      <c r="DC658" s="19"/>
      <c r="DD658" s="85"/>
      <c r="DE658" s="85"/>
      <c r="DF658" s="85"/>
      <c r="DG658" s="135"/>
      <c r="DH658" s="90"/>
      <c r="DI658" s="126"/>
      <c r="DJ658" s="19"/>
      <c r="DK658" s="19"/>
      <c r="DL658" s="85"/>
      <c r="DM658" s="85"/>
      <c r="DN658" s="85"/>
      <c r="DO658" s="135"/>
      <c r="DP658" s="90"/>
      <c r="DQ658" s="126"/>
      <c r="DR658" s="19"/>
      <c r="DS658" s="19"/>
      <c r="DT658" s="85"/>
      <c r="DU658" s="85"/>
      <c r="DV658" s="85"/>
      <c r="DW658" s="135"/>
      <c r="DX658" s="90"/>
      <c r="DY658" s="126"/>
      <c r="DZ658" s="19"/>
      <c r="EA658" s="19"/>
      <c r="EB658" s="194"/>
      <c r="EC658" s="194"/>
      <c r="ED658" s="194"/>
      <c r="EE658" s="714"/>
      <c r="EF658" s="715"/>
      <c r="EG658" s="391"/>
      <c r="EH658" s="19"/>
      <c r="EI658" s="19"/>
      <c r="EJ658" s="85"/>
      <c r="EK658" s="85"/>
      <c r="EL658" s="85"/>
      <c r="EM658" s="135"/>
      <c r="EN658" s="90"/>
      <c r="EO658" s="126"/>
      <c r="EP658" s="19"/>
      <c r="EQ658" s="19"/>
    </row>
    <row r="659" spans="1:147" ht="37.5" customHeight="1">
      <c r="A659" s="88"/>
      <c r="B659" s="88"/>
      <c r="C659" s="88"/>
      <c r="D659" s="85"/>
      <c r="E659" s="85"/>
      <c r="F659" s="85"/>
      <c r="G659" s="135"/>
      <c r="H659" s="90"/>
      <c r="I659" s="126"/>
      <c r="J659" s="19"/>
      <c r="K659" s="19"/>
      <c r="L659" s="85"/>
      <c r="M659" s="85"/>
      <c r="N659" s="85"/>
      <c r="O659" s="135"/>
      <c r="P659" s="90"/>
      <c r="Q659" s="126"/>
      <c r="R659" s="19"/>
      <c r="S659" s="19"/>
      <c r="T659" s="85"/>
      <c r="U659" s="85"/>
      <c r="V659" s="85"/>
      <c r="W659" s="135"/>
      <c r="X659" s="90"/>
      <c r="Y659" s="126"/>
      <c r="Z659" s="19"/>
      <c r="AA659" s="19"/>
      <c r="AB659" s="85"/>
      <c r="AC659" s="85"/>
      <c r="AD659" s="85"/>
      <c r="AE659" s="135"/>
      <c r="AF659" s="90"/>
      <c r="AG659" s="126"/>
      <c r="AH659" s="19"/>
      <c r="AI659" s="19"/>
      <c r="AJ659" s="85"/>
      <c r="AK659" s="85"/>
      <c r="AL659" s="85"/>
      <c r="AM659" s="135"/>
      <c r="AN659" s="90"/>
      <c r="AO659" s="126"/>
      <c r="AP659" s="19"/>
      <c r="AQ659" s="19"/>
      <c r="AR659" s="85"/>
      <c r="AS659" s="85"/>
      <c r="AT659" s="85"/>
      <c r="AU659" s="135"/>
      <c r="AV659" s="90"/>
      <c r="AW659" s="126"/>
      <c r="AX659" s="19"/>
      <c r="AY659" s="19"/>
      <c r="AZ659" s="85"/>
      <c r="BA659" s="85"/>
      <c r="BB659" s="85"/>
      <c r="BC659" s="135"/>
      <c r="BD659" s="90"/>
      <c r="BE659" s="126"/>
      <c r="BF659" s="19"/>
      <c r="BG659" s="19"/>
      <c r="BH659" s="85"/>
      <c r="BI659" s="85"/>
      <c r="BJ659" s="85"/>
      <c r="BK659" s="135"/>
      <c r="BL659" s="90"/>
      <c r="BM659" s="126"/>
      <c r="BN659" s="19"/>
      <c r="BO659" s="19"/>
      <c r="BP659" s="85"/>
      <c r="BQ659" s="85"/>
      <c r="BR659" s="85"/>
      <c r="BS659" s="135"/>
      <c r="BT659" s="90"/>
      <c r="BU659" s="126"/>
      <c r="BV659" s="19"/>
      <c r="BW659" s="19"/>
      <c r="BX659" s="85"/>
      <c r="BY659" s="85"/>
      <c r="BZ659" s="85"/>
      <c r="CA659" s="135"/>
      <c r="CB659" s="90"/>
      <c r="CC659" s="126"/>
      <c r="CD659" s="19"/>
      <c r="CE659" s="19"/>
      <c r="CF659" s="85"/>
      <c r="CG659" s="85"/>
      <c r="CH659" s="85"/>
      <c r="CI659" s="135"/>
      <c r="CJ659" s="90"/>
      <c r="CK659" s="126"/>
      <c r="CL659" s="19"/>
      <c r="CM659" s="19"/>
      <c r="CN659" s="85"/>
      <c r="CO659" s="85"/>
      <c r="CP659" s="85"/>
      <c r="CQ659" s="135"/>
      <c r="CR659" s="90"/>
      <c r="CS659" s="126"/>
      <c r="CT659" s="19"/>
      <c r="CU659" s="19"/>
      <c r="CV659" s="85"/>
      <c r="CW659" s="85"/>
      <c r="CX659" s="85"/>
      <c r="CY659" s="135"/>
      <c r="CZ659" s="90"/>
      <c r="DA659" s="126"/>
      <c r="DB659" s="19"/>
      <c r="DC659" s="19"/>
      <c r="DD659" s="85"/>
      <c r="DE659" s="85"/>
      <c r="DF659" s="85"/>
      <c r="DG659" s="135"/>
      <c r="DH659" s="90"/>
      <c r="DI659" s="126"/>
      <c r="DJ659" s="19"/>
      <c r="DK659" s="19"/>
      <c r="DL659" s="85"/>
      <c r="DM659" s="85"/>
      <c r="DN659" s="85"/>
      <c r="DO659" s="135"/>
      <c r="DP659" s="90"/>
      <c r="DQ659" s="126"/>
      <c r="DR659" s="19"/>
      <c r="DS659" s="19"/>
      <c r="DT659" s="85"/>
      <c r="DU659" s="85"/>
      <c r="DV659" s="85"/>
      <c r="DW659" s="135"/>
      <c r="DX659" s="90"/>
      <c r="DY659" s="126"/>
      <c r="DZ659" s="19"/>
      <c r="EA659" s="19"/>
      <c r="EB659" s="194"/>
      <c r="EC659" s="194"/>
      <c r="ED659" s="194"/>
      <c r="EE659" s="714"/>
      <c r="EF659" s="715"/>
      <c r="EG659" s="391"/>
      <c r="EH659" s="19"/>
      <c r="EI659" s="19"/>
      <c r="EJ659" s="85"/>
      <c r="EK659" s="85"/>
      <c r="EL659" s="85"/>
      <c r="EM659" s="135"/>
      <c r="EN659" s="90"/>
      <c r="EO659" s="126"/>
      <c r="EP659" s="19"/>
      <c r="EQ659" s="19"/>
    </row>
    <row r="660" spans="1:147" ht="37.5" customHeight="1">
      <c r="A660" s="88"/>
      <c r="B660" s="88"/>
      <c r="C660" s="88"/>
      <c r="D660" s="85"/>
      <c r="E660" s="85"/>
      <c r="F660" s="85"/>
      <c r="G660" s="135"/>
      <c r="H660" s="90"/>
      <c r="I660" s="126"/>
      <c r="J660" s="19"/>
      <c r="K660" s="19"/>
      <c r="L660" s="85"/>
      <c r="M660" s="85"/>
      <c r="N660" s="85"/>
      <c r="O660" s="135"/>
      <c r="P660" s="90"/>
      <c r="Q660" s="126"/>
      <c r="R660" s="19"/>
      <c r="S660" s="19"/>
      <c r="T660" s="85"/>
      <c r="U660" s="85"/>
      <c r="V660" s="85"/>
      <c r="W660" s="135"/>
      <c r="X660" s="90"/>
      <c r="Y660" s="126"/>
      <c r="Z660" s="19"/>
      <c r="AA660" s="19"/>
      <c r="AB660" s="85"/>
      <c r="AC660" s="85"/>
      <c r="AD660" s="85"/>
      <c r="AE660" s="135"/>
      <c r="AF660" s="90"/>
      <c r="AG660" s="126"/>
      <c r="AH660" s="19"/>
      <c r="AI660" s="19"/>
      <c r="AJ660" s="85"/>
      <c r="AK660" s="85"/>
      <c r="AL660" s="85"/>
      <c r="AM660" s="135"/>
      <c r="AN660" s="90"/>
      <c r="AO660" s="126"/>
      <c r="AP660" s="19"/>
      <c r="AQ660" s="19"/>
      <c r="AR660" s="85"/>
      <c r="AS660" s="85"/>
      <c r="AT660" s="85"/>
      <c r="AU660" s="135"/>
      <c r="AV660" s="90"/>
      <c r="AW660" s="126"/>
      <c r="AX660" s="19"/>
      <c r="AY660" s="19"/>
      <c r="AZ660" s="85"/>
      <c r="BA660" s="85"/>
      <c r="BB660" s="85"/>
      <c r="BC660" s="135"/>
      <c r="BD660" s="90"/>
      <c r="BE660" s="126"/>
      <c r="BF660" s="19"/>
      <c r="BG660" s="19"/>
      <c r="BH660" s="85"/>
      <c r="BI660" s="85"/>
      <c r="BJ660" s="85"/>
      <c r="BK660" s="135"/>
      <c r="BL660" s="90"/>
      <c r="BM660" s="126"/>
      <c r="BN660" s="19"/>
      <c r="BO660" s="19"/>
      <c r="BP660" s="85"/>
      <c r="BQ660" s="85"/>
      <c r="BR660" s="85"/>
      <c r="BS660" s="135"/>
      <c r="BT660" s="90"/>
      <c r="BU660" s="126"/>
      <c r="BV660" s="19"/>
      <c r="BW660" s="19"/>
      <c r="BX660" s="85"/>
      <c r="BY660" s="85"/>
      <c r="BZ660" s="85"/>
      <c r="CA660" s="135"/>
      <c r="CB660" s="90"/>
      <c r="CC660" s="126"/>
      <c r="CD660" s="19"/>
      <c r="CE660" s="19"/>
      <c r="CF660" s="85"/>
      <c r="CG660" s="85"/>
      <c r="CH660" s="85"/>
      <c r="CI660" s="135"/>
      <c r="CJ660" s="90"/>
      <c r="CK660" s="126"/>
      <c r="CL660" s="19"/>
      <c r="CM660" s="19"/>
      <c r="CN660" s="85"/>
      <c r="CO660" s="85"/>
      <c r="CP660" s="85"/>
      <c r="CQ660" s="135"/>
      <c r="CR660" s="90"/>
      <c r="CS660" s="126"/>
      <c r="CT660" s="19"/>
      <c r="CU660" s="19"/>
      <c r="CV660" s="85"/>
      <c r="CW660" s="85"/>
      <c r="CX660" s="85"/>
      <c r="CY660" s="135"/>
      <c r="CZ660" s="90"/>
      <c r="DA660" s="126"/>
      <c r="DB660" s="19"/>
      <c r="DC660" s="19"/>
      <c r="DD660" s="85"/>
      <c r="DE660" s="85"/>
      <c r="DF660" s="85"/>
      <c r="DG660" s="135"/>
      <c r="DH660" s="90"/>
      <c r="DI660" s="126"/>
      <c r="DJ660" s="19"/>
      <c r="DK660" s="19"/>
      <c r="DL660" s="85"/>
      <c r="DM660" s="85"/>
      <c r="DN660" s="85"/>
      <c r="DO660" s="135"/>
      <c r="DP660" s="90"/>
      <c r="DQ660" s="126"/>
      <c r="DR660" s="19"/>
      <c r="DS660" s="19"/>
      <c r="DT660" s="85"/>
      <c r="DU660" s="85"/>
      <c r="DV660" s="85"/>
      <c r="DW660" s="135"/>
      <c r="DX660" s="90"/>
      <c r="DY660" s="126"/>
      <c r="DZ660" s="19"/>
      <c r="EA660" s="19"/>
      <c r="EB660" s="194"/>
      <c r="EC660" s="194"/>
      <c r="ED660" s="194"/>
      <c r="EE660" s="714"/>
      <c r="EF660" s="715"/>
      <c r="EG660" s="391"/>
      <c r="EH660" s="19"/>
      <c r="EI660" s="19"/>
      <c r="EJ660" s="85"/>
      <c r="EK660" s="85"/>
      <c r="EL660" s="85"/>
      <c r="EM660" s="135"/>
      <c r="EN660" s="90"/>
      <c r="EO660" s="126"/>
      <c r="EP660" s="19"/>
      <c r="EQ660" s="19"/>
    </row>
    <row r="661" spans="1:147" ht="37.5" customHeight="1">
      <c r="A661" s="88"/>
      <c r="B661" s="88"/>
      <c r="C661" s="88"/>
      <c r="D661" s="85"/>
      <c r="E661" s="85"/>
      <c r="F661" s="85"/>
      <c r="G661" s="135"/>
      <c r="H661" s="90"/>
      <c r="I661" s="126"/>
      <c r="J661" s="19"/>
      <c r="K661" s="19"/>
      <c r="L661" s="85"/>
      <c r="M661" s="85"/>
      <c r="N661" s="85"/>
      <c r="O661" s="135"/>
      <c r="P661" s="90"/>
      <c r="Q661" s="126"/>
      <c r="R661" s="19"/>
      <c r="S661" s="19"/>
      <c r="T661" s="85"/>
      <c r="U661" s="85"/>
      <c r="V661" s="85"/>
      <c r="W661" s="135"/>
      <c r="X661" s="90"/>
      <c r="Y661" s="126"/>
      <c r="Z661" s="19"/>
      <c r="AA661" s="19"/>
      <c r="AB661" s="85"/>
      <c r="AC661" s="85"/>
      <c r="AD661" s="85"/>
      <c r="AE661" s="135"/>
      <c r="AF661" s="90"/>
      <c r="AG661" s="126"/>
      <c r="AH661" s="19"/>
      <c r="AI661" s="19"/>
      <c r="AJ661" s="85"/>
      <c r="AK661" s="85"/>
      <c r="AL661" s="85"/>
      <c r="AM661" s="135"/>
      <c r="AN661" s="90"/>
      <c r="AO661" s="126"/>
      <c r="AP661" s="19"/>
      <c r="AQ661" s="19"/>
      <c r="AR661" s="85"/>
      <c r="AS661" s="85"/>
      <c r="AT661" s="85"/>
      <c r="AU661" s="135"/>
      <c r="AV661" s="90"/>
      <c r="AW661" s="126"/>
      <c r="AX661" s="19"/>
      <c r="AY661" s="19"/>
      <c r="AZ661" s="85"/>
      <c r="BA661" s="85"/>
      <c r="BB661" s="85"/>
      <c r="BC661" s="135"/>
      <c r="BD661" s="90"/>
      <c r="BE661" s="126"/>
      <c r="BF661" s="19"/>
      <c r="BG661" s="19"/>
      <c r="BH661" s="85"/>
      <c r="BI661" s="85"/>
      <c r="BJ661" s="85"/>
      <c r="BK661" s="135"/>
      <c r="BL661" s="90"/>
      <c r="BM661" s="126"/>
      <c r="BN661" s="19"/>
      <c r="BO661" s="19"/>
      <c r="BP661" s="85"/>
      <c r="BQ661" s="85"/>
      <c r="BR661" s="85"/>
      <c r="BS661" s="135"/>
      <c r="BT661" s="90"/>
      <c r="BU661" s="126"/>
      <c r="BV661" s="19"/>
      <c r="BW661" s="19"/>
      <c r="BX661" s="85"/>
      <c r="BY661" s="85"/>
      <c r="BZ661" s="85"/>
      <c r="CA661" s="135"/>
      <c r="CB661" s="90"/>
      <c r="CC661" s="126"/>
      <c r="CD661" s="19"/>
      <c r="CE661" s="19"/>
      <c r="CF661" s="85"/>
      <c r="CG661" s="85"/>
      <c r="CH661" s="85"/>
      <c r="CI661" s="135"/>
      <c r="CJ661" s="90"/>
      <c r="CK661" s="126"/>
      <c r="CL661" s="19"/>
      <c r="CM661" s="19"/>
      <c r="CN661" s="85"/>
      <c r="CO661" s="85"/>
      <c r="CP661" s="85"/>
      <c r="CQ661" s="135"/>
      <c r="CR661" s="90"/>
      <c r="CS661" s="126"/>
      <c r="CT661" s="19"/>
      <c r="CU661" s="19"/>
      <c r="CV661" s="85"/>
      <c r="CW661" s="85"/>
      <c r="CX661" s="85"/>
      <c r="CY661" s="135"/>
      <c r="CZ661" s="90"/>
      <c r="DA661" s="126"/>
      <c r="DB661" s="19"/>
      <c r="DC661" s="19"/>
      <c r="DD661" s="85"/>
      <c r="DE661" s="85"/>
      <c r="DF661" s="85"/>
      <c r="DG661" s="135"/>
      <c r="DH661" s="90"/>
      <c r="DI661" s="126"/>
      <c r="DJ661" s="19"/>
      <c r="DK661" s="19"/>
      <c r="DL661" s="85"/>
      <c r="DM661" s="85"/>
      <c r="DN661" s="85"/>
      <c r="DO661" s="135"/>
      <c r="DP661" s="90"/>
      <c r="DQ661" s="126"/>
      <c r="DR661" s="19"/>
      <c r="DS661" s="19"/>
      <c r="DT661" s="85"/>
      <c r="DU661" s="85"/>
      <c r="DV661" s="85"/>
      <c r="DW661" s="135"/>
      <c r="DX661" s="90"/>
      <c r="DY661" s="126"/>
      <c r="DZ661" s="19"/>
      <c r="EA661" s="19"/>
      <c r="EB661" s="194"/>
      <c r="EC661" s="194"/>
      <c r="ED661" s="194"/>
      <c r="EE661" s="714"/>
      <c r="EF661" s="715"/>
      <c r="EG661" s="391"/>
      <c r="EH661" s="19"/>
      <c r="EI661" s="19"/>
      <c r="EJ661" s="85"/>
      <c r="EK661" s="85"/>
      <c r="EL661" s="85"/>
      <c r="EM661" s="135"/>
      <c r="EN661" s="90"/>
      <c r="EO661" s="126"/>
      <c r="EP661" s="19"/>
      <c r="EQ661" s="19"/>
    </row>
    <row r="662" spans="1:147" ht="37.5" customHeight="1">
      <c r="A662" s="88"/>
      <c r="B662" s="88"/>
      <c r="C662" s="88"/>
      <c r="D662" s="85"/>
      <c r="E662" s="85"/>
      <c r="F662" s="85"/>
      <c r="G662" s="135"/>
      <c r="H662" s="90"/>
      <c r="I662" s="126"/>
      <c r="J662" s="19"/>
      <c r="K662" s="19"/>
      <c r="L662" s="85"/>
      <c r="M662" s="85"/>
      <c r="N662" s="85"/>
      <c r="O662" s="135"/>
      <c r="P662" s="90"/>
      <c r="Q662" s="126"/>
      <c r="R662" s="19"/>
      <c r="S662" s="19"/>
      <c r="T662" s="85"/>
      <c r="U662" s="85"/>
      <c r="V662" s="85"/>
      <c r="W662" s="135"/>
      <c r="X662" s="90"/>
      <c r="Y662" s="126"/>
      <c r="Z662" s="19"/>
      <c r="AA662" s="19"/>
      <c r="AB662" s="85"/>
      <c r="AC662" s="85"/>
      <c r="AD662" s="85"/>
      <c r="AE662" s="135"/>
      <c r="AF662" s="90"/>
      <c r="AG662" s="126"/>
      <c r="AH662" s="19"/>
      <c r="AI662" s="19"/>
      <c r="AJ662" s="85"/>
      <c r="AK662" s="85"/>
      <c r="AL662" s="85"/>
      <c r="AM662" s="135"/>
      <c r="AN662" s="90"/>
      <c r="AO662" s="126"/>
      <c r="AP662" s="19"/>
      <c r="AQ662" s="19"/>
      <c r="AR662" s="85"/>
      <c r="AS662" s="85"/>
      <c r="AT662" s="85"/>
      <c r="AU662" s="135"/>
      <c r="AV662" s="90"/>
      <c r="AW662" s="126"/>
      <c r="AX662" s="19"/>
      <c r="AY662" s="19"/>
      <c r="AZ662" s="85"/>
      <c r="BA662" s="85"/>
      <c r="BB662" s="85"/>
      <c r="BC662" s="135"/>
      <c r="BD662" s="90"/>
      <c r="BE662" s="126"/>
      <c r="BF662" s="19"/>
      <c r="BG662" s="19"/>
      <c r="BH662" s="85"/>
      <c r="BI662" s="85"/>
      <c r="BJ662" s="85"/>
      <c r="BK662" s="135"/>
      <c r="BL662" s="90"/>
      <c r="BM662" s="126"/>
      <c r="BN662" s="19"/>
      <c r="BO662" s="19"/>
      <c r="BP662" s="85"/>
      <c r="BQ662" s="85"/>
      <c r="BR662" s="85"/>
      <c r="BS662" s="135"/>
      <c r="BT662" s="90"/>
      <c r="BU662" s="126"/>
      <c r="BV662" s="19"/>
      <c r="BW662" s="19"/>
      <c r="BX662" s="85"/>
      <c r="BY662" s="85"/>
      <c r="BZ662" s="85"/>
      <c r="CA662" s="135"/>
      <c r="CB662" s="90"/>
      <c r="CC662" s="126"/>
      <c r="CD662" s="19"/>
      <c r="CE662" s="19"/>
      <c r="CF662" s="85"/>
      <c r="CG662" s="85"/>
      <c r="CH662" s="85"/>
      <c r="CI662" s="135"/>
      <c r="CJ662" s="90"/>
      <c r="CK662" s="126"/>
      <c r="CL662" s="19"/>
      <c r="CM662" s="19"/>
      <c r="CN662" s="85"/>
      <c r="CO662" s="85"/>
      <c r="CP662" s="85"/>
      <c r="CQ662" s="135"/>
      <c r="CR662" s="90"/>
      <c r="CS662" s="126"/>
      <c r="CT662" s="19"/>
      <c r="CU662" s="19"/>
      <c r="CV662" s="85"/>
      <c r="CW662" s="85"/>
      <c r="CX662" s="85"/>
      <c r="CY662" s="135"/>
      <c r="CZ662" s="90"/>
      <c r="DA662" s="126"/>
      <c r="DB662" s="19"/>
      <c r="DC662" s="19"/>
      <c r="DD662" s="85"/>
      <c r="DE662" s="85"/>
      <c r="DF662" s="85"/>
      <c r="DG662" s="135"/>
      <c r="DH662" s="90"/>
      <c r="DI662" s="126"/>
      <c r="DJ662" s="19"/>
      <c r="DK662" s="19"/>
      <c r="DL662" s="85"/>
      <c r="DM662" s="85"/>
      <c r="DN662" s="85"/>
      <c r="DO662" s="135"/>
      <c r="DP662" s="90"/>
      <c r="DQ662" s="126"/>
      <c r="DR662" s="19"/>
      <c r="DS662" s="19"/>
      <c r="DT662" s="85"/>
      <c r="DU662" s="85"/>
      <c r="DV662" s="85"/>
      <c r="DW662" s="135"/>
      <c r="DX662" s="90"/>
      <c r="DY662" s="126"/>
      <c r="DZ662" s="19"/>
      <c r="EA662" s="19"/>
      <c r="EB662" s="194"/>
      <c r="EC662" s="194"/>
      <c r="ED662" s="194"/>
      <c r="EE662" s="714"/>
      <c r="EF662" s="715"/>
      <c r="EG662" s="391"/>
      <c r="EH662" s="19"/>
      <c r="EI662" s="19"/>
      <c r="EJ662" s="85"/>
      <c r="EK662" s="85"/>
      <c r="EL662" s="85"/>
      <c r="EM662" s="135"/>
      <c r="EN662" s="90"/>
      <c r="EO662" s="126"/>
      <c r="EP662" s="19"/>
      <c r="EQ662" s="19"/>
    </row>
    <row r="663" spans="1:147" ht="37.5" customHeight="1">
      <c r="A663" s="88"/>
      <c r="B663" s="88"/>
      <c r="C663" s="88"/>
      <c r="D663" s="85"/>
      <c r="E663" s="85"/>
      <c r="F663" s="85"/>
      <c r="G663" s="135"/>
      <c r="H663" s="90"/>
      <c r="I663" s="126"/>
      <c r="J663" s="19"/>
      <c r="K663" s="19"/>
      <c r="L663" s="85"/>
      <c r="M663" s="85"/>
      <c r="N663" s="85"/>
      <c r="O663" s="135"/>
      <c r="P663" s="90"/>
      <c r="Q663" s="126"/>
      <c r="R663" s="19"/>
      <c r="S663" s="19"/>
      <c r="T663" s="85"/>
      <c r="U663" s="85"/>
      <c r="V663" s="85"/>
      <c r="W663" s="135"/>
      <c r="X663" s="90"/>
      <c r="Y663" s="126"/>
      <c r="Z663" s="19"/>
      <c r="AA663" s="19"/>
      <c r="AB663" s="85"/>
      <c r="AC663" s="85"/>
      <c r="AD663" s="85"/>
      <c r="AE663" s="135"/>
      <c r="AF663" s="90"/>
      <c r="AG663" s="126"/>
      <c r="AH663" s="19"/>
      <c r="AI663" s="19"/>
      <c r="AJ663" s="85"/>
      <c r="AK663" s="85"/>
      <c r="AL663" s="85"/>
      <c r="AM663" s="135"/>
      <c r="AN663" s="90"/>
      <c r="AO663" s="126"/>
      <c r="AP663" s="19"/>
      <c r="AQ663" s="19"/>
      <c r="AR663" s="85"/>
      <c r="AS663" s="85"/>
      <c r="AT663" s="85"/>
      <c r="AU663" s="135"/>
      <c r="AV663" s="90"/>
      <c r="AW663" s="126"/>
      <c r="AX663" s="19"/>
      <c r="AY663" s="19"/>
      <c r="AZ663" s="85"/>
      <c r="BA663" s="85"/>
      <c r="BB663" s="85"/>
      <c r="BC663" s="135"/>
      <c r="BD663" s="90"/>
      <c r="BE663" s="126"/>
      <c r="BF663" s="19"/>
      <c r="BG663" s="19"/>
      <c r="BH663" s="85"/>
      <c r="BI663" s="85"/>
      <c r="BJ663" s="85"/>
      <c r="BK663" s="135"/>
      <c r="BL663" s="90"/>
      <c r="BM663" s="126"/>
      <c r="BN663" s="19"/>
      <c r="BO663" s="19"/>
      <c r="BP663" s="85"/>
      <c r="BQ663" s="85"/>
      <c r="BR663" s="85"/>
      <c r="BS663" s="135"/>
      <c r="BT663" s="90"/>
      <c r="BU663" s="126"/>
      <c r="BV663" s="19"/>
      <c r="BW663" s="19"/>
      <c r="BX663" s="85"/>
      <c r="BY663" s="85"/>
      <c r="BZ663" s="85"/>
      <c r="CA663" s="135"/>
      <c r="CB663" s="90"/>
      <c r="CC663" s="126"/>
      <c r="CD663" s="19"/>
      <c r="CE663" s="19"/>
      <c r="CF663" s="85"/>
      <c r="CG663" s="85"/>
      <c r="CH663" s="85"/>
      <c r="CI663" s="135"/>
      <c r="CJ663" s="90"/>
      <c r="CK663" s="126"/>
      <c r="CL663" s="19"/>
      <c r="CM663" s="19"/>
      <c r="CN663" s="85"/>
      <c r="CO663" s="85"/>
      <c r="CP663" s="85"/>
      <c r="CQ663" s="135"/>
      <c r="CR663" s="90"/>
      <c r="CS663" s="126"/>
      <c r="CT663" s="19"/>
      <c r="CU663" s="19"/>
      <c r="CV663" s="85"/>
      <c r="CW663" s="85"/>
      <c r="CX663" s="85"/>
      <c r="CY663" s="135"/>
      <c r="CZ663" s="90"/>
      <c r="DA663" s="126"/>
      <c r="DB663" s="19"/>
      <c r="DC663" s="19"/>
      <c r="DD663" s="85"/>
      <c r="DE663" s="85"/>
      <c r="DF663" s="85"/>
      <c r="DG663" s="135"/>
      <c r="DH663" s="90"/>
      <c r="DI663" s="126"/>
      <c r="DJ663" s="19"/>
      <c r="DK663" s="19"/>
      <c r="DL663" s="85"/>
      <c r="DM663" s="85"/>
      <c r="DN663" s="85"/>
      <c r="DO663" s="135"/>
      <c r="DP663" s="90"/>
      <c r="DQ663" s="126"/>
      <c r="DR663" s="19"/>
      <c r="DS663" s="19"/>
      <c r="DT663" s="85"/>
      <c r="DU663" s="85"/>
      <c r="DV663" s="85"/>
      <c r="DW663" s="135"/>
      <c r="DX663" s="90"/>
      <c r="DY663" s="126"/>
      <c r="DZ663" s="19"/>
      <c r="EA663" s="19"/>
      <c r="EB663" s="194"/>
      <c r="EC663" s="194"/>
      <c r="ED663" s="194"/>
      <c r="EE663" s="714"/>
      <c r="EF663" s="715"/>
      <c r="EG663" s="391"/>
      <c r="EH663" s="19"/>
      <c r="EI663" s="19"/>
      <c r="EJ663" s="85"/>
      <c r="EK663" s="85"/>
      <c r="EL663" s="85"/>
      <c r="EM663" s="135"/>
      <c r="EN663" s="90"/>
      <c r="EO663" s="126"/>
      <c r="EP663" s="19"/>
      <c r="EQ663" s="19"/>
    </row>
    <row r="664" spans="1:147" ht="37.5" customHeight="1">
      <c r="A664" s="88"/>
      <c r="B664" s="88"/>
      <c r="C664" s="88"/>
      <c r="D664" s="85"/>
      <c r="E664" s="85"/>
      <c r="F664" s="85"/>
      <c r="G664" s="135"/>
      <c r="H664" s="90"/>
      <c r="I664" s="126"/>
      <c r="J664" s="19"/>
      <c r="K664" s="19"/>
      <c r="L664" s="85"/>
      <c r="M664" s="85"/>
      <c r="N664" s="85"/>
      <c r="O664" s="135"/>
      <c r="P664" s="90"/>
      <c r="Q664" s="126"/>
      <c r="R664" s="19"/>
      <c r="S664" s="19"/>
      <c r="T664" s="85"/>
      <c r="U664" s="85"/>
      <c r="V664" s="85"/>
      <c r="W664" s="135"/>
      <c r="X664" s="90"/>
      <c r="Y664" s="126"/>
      <c r="Z664" s="19"/>
      <c r="AA664" s="19"/>
      <c r="AB664" s="85"/>
      <c r="AC664" s="85"/>
      <c r="AD664" s="85"/>
      <c r="AE664" s="135"/>
      <c r="AF664" s="90"/>
      <c r="AG664" s="126"/>
      <c r="AH664" s="19"/>
      <c r="AI664" s="19"/>
      <c r="AJ664" s="85"/>
      <c r="AK664" s="85"/>
      <c r="AL664" s="85"/>
      <c r="AM664" s="135"/>
      <c r="AN664" s="90"/>
      <c r="AO664" s="126"/>
      <c r="AP664" s="19"/>
      <c r="AQ664" s="19"/>
      <c r="AR664" s="85"/>
      <c r="AS664" s="85"/>
      <c r="AT664" s="85"/>
      <c r="AU664" s="135"/>
      <c r="AV664" s="90"/>
      <c r="AW664" s="126"/>
      <c r="AX664" s="19"/>
      <c r="AY664" s="19"/>
      <c r="AZ664" s="85"/>
      <c r="BA664" s="85"/>
      <c r="BB664" s="85"/>
      <c r="BC664" s="135"/>
      <c r="BD664" s="90"/>
      <c r="BE664" s="126"/>
      <c r="BF664" s="19"/>
      <c r="BG664" s="19"/>
      <c r="BH664" s="85"/>
      <c r="BI664" s="85"/>
      <c r="BJ664" s="85"/>
      <c r="BK664" s="135"/>
      <c r="BL664" s="90"/>
      <c r="BM664" s="126"/>
      <c r="BN664" s="19"/>
      <c r="BO664" s="19"/>
      <c r="BP664" s="85"/>
      <c r="BQ664" s="85"/>
      <c r="BR664" s="85"/>
      <c r="BS664" s="135"/>
      <c r="BT664" s="90"/>
      <c r="BU664" s="126"/>
      <c r="BV664" s="19"/>
      <c r="BW664" s="19"/>
      <c r="BX664" s="85"/>
      <c r="BY664" s="85"/>
      <c r="BZ664" s="85"/>
      <c r="CA664" s="135"/>
      <c r="CB664" s="90"/>
      <c r="CC664" s="126"/>
      <c r="CD664" s="19"/>
      <c r="CE664" s="19"/>
      <c r="CF664" s="85"/>
      <c r="CG664" s="85"/>
      <c r="CH664" s="85"/>
      <c r="CI664" s="135"/>
      <c r="CJ664" s="90"/>
      <c r="CK664" s="126"/>
      <c r="CL664" s="19"/>
      <c r="CM664" s="19"/>
      <c r="CN664" s="85"/>
      <c r="CO664" s="85"/>
      <c r="CP664" s="85"/>
      <c r="CQ664" s="135"/>
      <c r="CR664" s="90"/>
      <c r="CS664" s="126"/>
      <c r="CT664" s="19"/>
      <c r="CU664" s="19"/>
      <c r="CV664" s="85"/>
      <c r="CW664" s="85"/>
      <c r="CX664" s="85"/>
      <c r="CY664" s="135"/>
      <c r="CZ664" s="90"/>
      <c r="DA664" s="126"/>
      <c r="DB664" s="19"/>
      <c r="DC664" s="19"/>
      <c r="DD664" s="85"/>
      <c r="DE664" s="85"/>
      <c r="DF664" s="85"/>
      <c r="DG664" s="135"/>
      <c r="DH664" s="90"/>
      <c r="DI664" s="126"/>
      <c r="DJ664" s="19"/>
      <c r="DK664" s="19"/>
      <c r="DL664" s="85"/>
      <c r="DM664" s="85"/>
      <c r="DN664" s="85"/>
      <c r="DO664" s="135"/>
      <c r="DP664" s="90"/>
      <c r="DQ664" s="126"/>
      <c r="DR664" s="19"/>
      <c r="DS664" s="19"/>
      <c r="DT664" s="85"/>
      <c r="DU664" s="85"/>
      <c r="DV664" s="85"/>
      <c r="DW664" s="135"/>
      <c r="DX664" s="90"/>
      <c r="DY664" s="126"/>
      <c r="DZ664" s="19"/>
      <c r="EA664" s="19"/>
      <c r="EB664" s="194"/>
      <c r="EC664" s="194"/>
      <c r="ED664" s="194"/>
      <c r="EE664" s="714"/>
      <c r="EF664" s="715"/>
      <c r="EG664" s="391"/>
      <c r="EH664" s="19"/>
      <c r="EI664" s="19"/>
      <c r="EJ664" s="85"/>
      <c r="EK664" s="85"/>
      <c r="EL664" s="85"/>
      <c r="EM664" s="135"/>
      <c r="EN664" s="90"/>
      <c r="EO664" s="126"/>
      <c r="EP664" s="19"/>
      <c r="EQ664" s="19"/>
    </row>
    <row r="665" spans="1:147" ht="37.5" customHeight="1">
      <c r="A665" s="88"/>
      <c r="B665" s="88"/>
      <c r="C665" s="88"/>
      <c r="D665" s="85"/>
      <c r="E665" s="85"/>
      <c r="F665" s="85"/>
      <c r="G665" s="135"/>
      <c r="H665" s="90"/>
      <c r="I665" s="126"/>
      <c r="J665" s="19"/>
      <c r="K665" s="19"/>
      <c r="L665" s="85"/>
      <c r="M665" s="85"/>
      <c r="N665" s="85"/>
      <c r="O665" s="135"/>
      <c r="P665" s="90"/>
      <c r="Q665" s="126"/>
      <c r="R665" s="19"/>
      <c r="S665" s="19"/>
      <c r="T665" s="85"/>
      <c r="U665" s="85"/>
      <c r="V665" s="85"/>
      <c r="W665" s="135"/>
      <c r="X665" s="90"/>
      <c r="Y665" s="126"/>
      <c r="Z665" s="19"/>
      <c r="AA665" s="19"/>
      <c r="AB665" s="85"/>
      <c r="AC665" s="85"/>
      <c r="AD665" s="85"/>
      <c r="AE665" s="135"/>
      <c r="AF665" s="90"/>
      <c r="AG665" s="126"/>
      <c r="AH665" s="19"/>
      <c r="AI665" s="19"/>
      <c r="AJ665" s="85"/>
      <c r="AK665" s="85"/>
      <c r="AL665" s="85"/>
      <c r="AM665" s="135"/>
      <c r="AN665" s="90"/>
      <c r="AO665" s="126"/>
      <c r="AP665" s="19"/>
      <c r="AQ665" s="19"/>
      <c r="AR665" s="85"/>
      <c r="AS665" s="85"/>
      <c r="AT665" s="85"/>
      <c r="AU665" s="135"/>
      <c r="AV665" s="90"/>
      <c r="AW665" s="126"/>
      <c r="AX665" s="19"/>
      <c r="AY665" s="19"/>
      <c r="AZ665" s="85"/>
      <c r="BA665" s="85"/>
      <c r="BB665" s="85"/>
      <c r="BC665" s="135"/>
      <c r="BD665" s="90"/>
      <c r="BE665" s="126"/>
      <c r="BF665" s="19"/>
      <c r="BG665" s="19"/>
      <c r="BH665" s="85"/>
      <c r="BI665" s="85"/>
      <c r="BJ665" s="85"/>
      <c r="BK665" s="135"/>
      <c r="BL665" s="90"/>
      <c r="BM665" s="126"/>
      <c r="BN665" s="19"/>
      <c r="BO665" s="19"/>
      <c r="BP665" s="85"/>
      <c r="BQ665" s="85"/>
      <c r="BR665" s="85"/>
      <c r="BS665" s="135"/>
      <c r="BT665" s="90"/>
      <c r="BU665" s="126"/>
      <c r="BV665" s="19"/>
      <c r="BW665" s="19"/>
      <c r="BX665" s="85"/>
      <c r="BY665" s="85"/>
      <c r="BZ665" s="85"/>
      <c r="CA665" s="135"/>
      <c r="CB665" s="90"/>
      <c r="CC665" s="126"/>
      <c r="CD665" s="19"/>
      <c r="CE665" s="19"/>
      <c r="CF665" s="85"/>
      <c r="CG665" s="85"/>
      <c r="CH665" s="85"/>
      <c r="CI665" s="135"/>
      <c r="CJ665" s="90"/>
      <c r="CK665" s="126"/>
      <c r="CL665" s="19"/>
      <c r="CM665" s="19"/>
      <c r="CN665" s="85"/>
      <c r="CO665" s="85"/>
      <c r="CP665" s="85"/>
      <c r="CQ665" s="135"/>
      <c r="CR665" s="90"/>
      <c r="CS665" s="126"/>
      <c r="CT665" s="19"/>
      <c r="CU665" s="19"/>
      <c r="CV665" s="85"/>
      <c r="CW665" s="85"/>
      <c r="CX665" s="85"/>
      <c r="CY665" s="135"/>
      <c r="CZ665" s="90"/>
      <c r="DA665" s="126"/>
      <c r="DB665" s="19"/>
      <c r="DC665" s="19"/>
      <c r="DD665" s="85"/>
      <c r="DE665" s="85"/>
      <c r="DF665" s="85"/>
      <c r="DG665" s="135"/>
      <c r="DH665" s="90"/>
      <c r="DI665" s="126"/>
      <c r="DJ665" s="19"/>
      <c r="DK665" s="19"/>
      <c r="DL665" s="85"/>
      <c r="DM665" s="85"/>
      <c r="DN665" s="85"/>
      <c r="DO665" s="135"/>
      <c r="DP665" s="90"/>
      <c r="DQ665" s="126"/>
      <c r="DR665" s="19"/>
      <c r="DS665" s="19"/>
      <c r="DT665" s="85"/>
      <c r="DU665" s="85"/>
      <c r="DV665" s="85"/>
      <c r="DW665" s="135"/>
      <c r="DX665" s="90"/>
      <c r="DY665" s="126"/>
      <c r="DZ665" s="19"/>
      <c r="EA665" s="19"/>
      <c r="EB665" s="194"/>
      <c r="EC665" s="194"/>
      <c r="ED665" s="194"/>
      <c r="EE665" s="714"/>
      <c r="EF665" s="715"/>
      <c r="EG665" s="391"/>
      <c r="EH665" s="19"/>
      <c r="EI665" s="19"/>
      <c r="EJ665" s="85"/>
      <c r="EK665" s="85"/>
      <c r="EL665" s="85"/>
      <c r="EM665" s="135"/>
      <c r="EN665" s="90"/>
      <c r="EO665" s="126"/>
      <c r="EP665" s="19"/>
      <c r="EQ665" s="19"/>
    </row>
    <row r="666" spans="1:147" ht="37.5" customHeight="1">
      <c r="A666" s="88"/>
      <c r="B666" s="88"/>
      <c r="C666" s="88"/>
      <c r="D666" s="85"/>
      <c r="E666" s="85"/>
      <c r="F666" s="85"/>
      <c r="G666" s="135"/>
      <c r="H666" s="90"/>
      <c r="I666" s="126"/>
      <c r="J666" s="19"/>
      <c r="K666" s="19"/>
      <c r="L666" s="85"/>
      <c r="M666" s="85"/>
      <c r="N666" s="85"/>
      <c r="O666" s="135"/>
      <c r="P666" s="90"/>
      <c r="Q666" s="126"/>
      <c r="R666" s="19"/>
      <c r="S666" s="19"/>
      <c r="T666" s="85"/>
      <c r="U666" s="85"/>
      <c r="V666" s="85"/>
      <c r="W666" s="135"/>
      <c r="X666" s="90"/>
      <c r="Y666" s="126"/>
      <c r="Z666" s="19"/>
      <c r="AA666" s="19"/>
      <c r="AB666" s="85"/>
      <c r="AC666" s="85"/>
      <c r="AD666" s="85"/>
      <c r="AE666" s="135"/>
      <c r="AF666" s="90"/>
      <c r="AG666" s="126"/>
      <c r="AH666" s="19"/>
      <c r="AI666" s="19"/>
      <c r="AJ666" s="85"/>
      <c r="AK666" s="85"/>
      <c r="AL666" s="85"/>
      <c r="AM666" s="135"/>
      <c r="AN666" s="90"/>
      <c r="AO666" s="126"/>
      <c r="AP666" s="19"/>
      <c r="AQ666" s="19"/>
      <c r="AR666" s="85"/>
      <c r="AS666" s="85"/>
      <c r="AT666" s="85"/>
      <c r="AU666" s="135"/>
      <c r="AV666" s="90"/>
      <c r="AW666" s="126"/>
      <c r="AX666" s="19"/>
      <c r="AY666" s="19"/>
      <c r="AZ666" s="85"/>
      <c r="BA666" s="85"/>
      <c r="BB666" s="85"/>
      <c r="BC666" s="135"/>
      <c r="BD666" s="90"/>
      <c r="BE666" s="126"/>
      <c r="BF666" s="19"/>
      <c r="BG666" s="19"/>
      <c r="BH666" s="85"/>
      <c r="BI666" s="85"/>
      <c r="BJ666" s="85"/>
      <c r="BK666" s="135"/>
      <c r="BL666" s="90"/>
      <c r="BM666" s="126"/>
      <c r="BN666" s="19"/>
      <c r="BO666" s="19"/>
      <c r="BP666" s="85"/>
      <c r="BQ666" s="85"/>
      <c r="BR666" s="85"/>
      <c r="BS666" s="135"/>
      <c r="BT666" s="90"/>
      <c r="BU666" s="126"/>
      <c r="BV666" s="19"/>
      <c r="BW666" s="19"/>
      <c r="BX666" s="85"/>
      <c r="BY666" s="85"/>
      <c r="BZ666" s="85"/>
      <c r="CA666" s="135"/>
      <c r="CB666" s="90"/>
      <c r="CC666" s="126"/>
      <c r="CD666" s="19"/>
      <c r="CE666" s="19"/>
      <c r="CF666" s="85"/>
      <c r="CG666" s="85"/>
      <c r="CH666" s="85"/>
      <c r="CI666" s="135"/>
      <c r="CJ666" s="90"/>
      <c r="CK666" s="126"/>
      <c r="CL666" s="19"/>
      <c r="CM666" s="19"/>
      <c r="CN666" s="85"/>
      <c r="CO666" s="85"/>
      <c r="CP666" s="85"/>
      <c r="CQ666" s="135"/>
      <c r="CR666" s="90"/>
      <c r="CS666" s="126"/>
      <c r="CT666" s="19"/>
      <c r="CU666" s="19"/>
      <c r="CV666" s="85"/>
      <c r="CW666" s="85"/>
      <c r="CX666" s="85"/>
      <c r="CY666" s="135"/>
      <c r="CZ666" s="90"/>
      <c r="DA666" s="126"/>
      <c r="DB666" s="19"/>
      <c r="DC666" s="19"/>
      <c r="DD666" s="85"/>
      <c r="DE666" s="85"/>
      <c r="DF666" s="85"/>
      <c r="DG666" s="135"/>
      <c r="DH666" s="90"/>
      <c r="DI666" s="126"/>
      <c r="DJ666" s="19"/>
      <c r="DK666" s="19"/>
      <c r="DL666" s="85"/>
      <c r="DM666" s="85"/>
      <c r="DN666" s="85"/>
      <c r="DO666" s="135"/>
      <c r="DP666" s="90"/>
      <c r="DQ666" s="126"/>
      <c r="DR666" s="19"/>
      <c r="DS666" s="19"/>
      <c r="DT666" s="85"/>
      <c r="DU666" s="85"/>
      <c r="DV666" s="85"/>
      <c r="DW666" s="135"/>
      <c r="DX666" s="90"/>
      <c r="DY666" s="126"/>
      <c r="DZ666" s="19"/>
      <c r="EA666" s="19"/>
      <c r="EB666" s="194"/>
      <c r="EC666" s="194"/>
      <c r="ED666" s="194"/>
      <c r="EE666" s="714"/>
      <c r="EF666" s="715"/>
      <c r="EG666" s="391"/>
      <c r="EH666" s="19"/>
      <c r="EI666" s="19"/>
      <c r="EJ666" s="85"/>
      <c r="EK666" s="85"/>
      <c r="EL666" s="85"/>
      <c r="EM666" s="135"/>
      <c r="EN666" s="90"/>
      <c r="EO666" s="126"/>
      <c r="EP666" s="19"/>
      <c r="EQ666" s="19"/>
    </row>
    <row r="667" spans="1:147" ht="37.5" customHeight="1">
      <c r="A667" s="88"/>
      <c r="B667" s="88"/>
      <c r="C667" s="88"/>
      <c r="D667" s="85"/>
      <c r="E667" s="85"/>
      <c r="F667" s="85"/>
      <c r="G667" s="135"/>
      <c r="H667" s="90"/>
      <c r="I667" s="126"/>
      <c r="J667" s="19"/>
      <c r="K667" s="19"/>
      <c r="L667" s="85"/>
      <c r="M667" s="85"/>
      <c r="N667" s="85"/>
      <c r="O667" s="135"/>
      <c r="P667" s="90"/>
      <c r="Q667" s="126"/>
      <c r="R667" s="19"/>
      <c r="S667" s="19"/>
      <c r="T667" s="85"/>
      <c r="U667" s="85"/>
      <c r="V667" s="85"/>
      <c r="W667" s="135"/>
      <c r="X667" s="90"/>
      <c r="Y667" s="126"/>
      <c r="Z667" s="19"/>
      <c r="AA667" s="19"/>
      <c r="AB667" s="85"/>
      <c r="AC667" s="85"/>
      <c r="AD667" s="85"/>
      <c r="AE667" s="135"/>
      <c r="AF667" s="90"/>
      <c r="AG667" s="126"/>
      <c r="AH667" s="19"/>
      <c r="AI667" s="19"/>
      <c r="AJ667" s="85"/>
      <c r="AK667" s="85"/>
      <c r="AL667" s="85"/>
      <c r="AM667" s="135"/>
      <c r="AN667" s="90"/>
      <c r="AO667" s="126"/>
      <c r="AP667" s="19"/>
      <c r="AQ667" s="19"/>
      <c r="AR667" s="85"/>
      <c r="AS667" s="85"/>
      <c r="AT667" s="85"/>
      <c r="AU667" s="135"/>
      <c r="AV667" s="90"/>
      <c r="AW667" s="126"/>
      <c r="AX667" s="19"/>
      <c r="AY667" s="19"/>
      <c r="AZ667" s="85"/>
      <c r="BA667" s="85"/>
      <c r="BB667" s="85"/>
      <c r="BC667" s="135"/>
      <c r="BD667" s="90"/>
      <c r="BE667" s="126"/>
      <c r="BF667" s="19"/>
      <c r="BG667" s="19"/>
      <c r="BH667" s="85"/>
      <c r="BI667" s="85"/>
      <c r="BJ667" s="85"/>
      <c r="BK667" s="135"/>
      <c r="BL667" s="90"/>
      <c r="BM667" s="126"/>
      <c r="BN667" s="19"/>
      <c r="BO667" s="19"/>
      <c r="BP667" s="85"/>
      <c r="BQ667" s="85"/>
      <c r="BR667" s="85"/>
      <c r="BS667" s="135"/>
      <c r="BT667" s="90"/>
      <c r="BU667" s="126"/>
      <c r="BV667" s="19"/>
      <c r="BW667" s="19"/>
      <c r="BX667" s="85"/>
      <c r="BY667" s="85"/>
      <c r="BZ667" s="85"/>
      <c r="CA667" s="135"/>
      <c r="CB667" s="90"/>
      <c r="CC667" s="126"/>
      <c r="CD667" s="19"/>
      <c r="CE667" s="19"/>
      <c r="CF667" s="85"/>
      <c r="CG667" s="85"/>
      <c r="CH667" s="85"/>
      <c r="CI667" s="135"/>
      <c r="CJ667" s="90"/>
      <c r="CK667" s="126"/>
      <c r="CL667" s="19"/>
      <c r="CM667" s="19"/>
      <c r="CN667" s="85"/>
      <c r="CO667" s="85"/>
      <c r="CP667" s="85"/>
      <c r="CQ667" s="135"/>
      <c r="CR667" s="90"/>
      <c r="CS667" s="126"/>
      <c r="CT667" s="19"/>
      <c r="CU667" s="19"/>
      <c r="CV667" s="85"/>
      <c r="CW667" s="85"/>
      <c r="CX667" s="85"/>
      <c r="CY667" s="135"/>
      <c r="CZ667" s="90"/>
      <c r="DA667" s="126"/>
      <c r="DB667" s="19"/>
      <c r="DC667" s="19"/>
      <c r="DD667" s="85"/>
      <c r="DE667" s="85"/>
      <c r="DF667" s="85"/>
      <c r="DG667" s="135"/>
      <c r="DH667" s="90"/>
      <c r="DI667" s="126"/>
      <c r="DJ667" s="19"/>
      <c r="DK667" s="19"/>
      <c r="DL667" s="85"/>
      <c r="DM667" s="85"/>
      <c r="DN667" s="85"/>
      <c r="DO667" s="135"/>
      <c r="DP667" s="90"/>
      <c r="DQ667" s="126"/>
      <c r="DR667" s="19"/>
      <c r="DS667" s="19"/>
      <c r="DT667" s="85"/>
      <c r="DU667" s="85"/>
      <c r="DV667" s="85"/>
      <c r="DW667" s="135"/>
      <c r="DX667" s="90"/>
      <c r="DY667" s="126"/>
      <c r="DZ667" s="19"/>
      <c r="EA667" s="19"/>
      <c r="EB667" s="194"/>
      <c r="EC667" s="194"/>
      <c r="ED667" s="194"/>
      <c r="EE667" s="714"/>
      <c r="EF667" s="715"/>
      <c r="EG667" s="391"/>
      <c r="EH667" s="19"/>
      <c r="EI667" s="19"/>
      <c r="EJ667" s="85"/>
      <c r="EK667" s="85"/>
      <c r="EL667" s="85"/>
      <c r="EM667" s="135"/>
      <c r="EN667" s="90"/>
      <c r="EO667" s="126"/>
      <c r="EP667" s="19"/>
      <c r="EQ667" s="19"/>
    </row>
    <row r="668" spans="1:147" ht="37.5" customHeight="1">
      <c r="A668" s="88"/>
      <c r="B668" s="88"/>
      <c r="C668" s="88"/>
      <c r="D668" s="85"/>
      <c r="E668" s="85"/>
      <c r="F668" s="85"/>
      <c r="G668" s="135"/>
      <c r="H668" s="90"/>
      <c r="I668" s="126"/>
      <c r="J668" s="19"/>
      <c r="K668" s="19"/>
      <c r="L668" s="85"/>
      <c r="M668" s="85"/>
      <c r="N668" s="85"/>
      <c r="O668" s="135"/>
      <c r="P668" s="90"/>
      <c r="Q668" s="126"/>
      <c r="R668" s="19"/>
      <c r="S668" s="19"/>
      <c r="T668" s="85"/>
      <c r="U668" s="85"/>
      <c r="V668" s="85"/>
      <c r="W668" s="135"/>
      <c r="X668" s="90"/>
      <c r="Y668" s="126"/>
      <c r="Z668" s="19"/>
      <c r="AA668" s="19"/>
      <c r="AB668" s="85"/>
      <c r="AC668" s="85"/>
      <c r="AD668" s="85"/>
      <c r="AE668" s="135"/>
      <c r="AF668" s="90"/>
      <c r="AG668" s="126"/>
      <c r="AH668" s="19"/>
      <c r="AI668" s="19"/>
      <c r="AJ668" s="85"/>
      <c r="AK668" s="85"/>
      <c r="AL668" s="85"/>
      <c r="AM668" s="135"/>
      <c r="AN668" s="90"/>
      <c r="AO668" s="126"/>
      <c r="AP668" s="19"/>
      <c r="AQ668" s="19"/>
      <c r="AR668" s="85"/>
      <c r="AS668" s="85"/>
      <c r="AT668" s="85"/>
      <c r="AU668" s="135"/>
      <c r="AV668" s="90"/>
      <c r="AW668" s="126"/>
      <c r="AX668" s="19"/>
      <c r="AY668" s="19"/>
      <c r="AZ668" s="85"/>
      <c r="BA668" s="85"/>
      <c r="BB668" s="85"/>
      <c r="BC668" s="135"/>
      <c r="BD668" s="90"/>
      <c r="BE668" s="126"/>
      <c r="BF668" s="19"/>
      <c r="BG668" s="19"/>
      <c r="BH668" s="85"/>
      <c r="BI668" s="85"/>
      <c r="BJ668" s="85"/>
      <c r="BK668" s="135"/>
      <c r="BL668" s="90"/>
      <c r="BM668" s="126"/>
      <c r="BN668" s="19"/>
      <c r="BO668" s="19"/>
      <c r="BP668" s="85"/>
      <c r="BQ668" s="85"/>
      <c r="BR668" s="85"/>
      <c r="BS668" s="135"/>
      <c r="BT668" s="90"/>
      <c r="BU668" s="126"/>
      <c r="BV668" s="19"/>
      <c r="BW668" s="19"/>
      <c r="BX668" s="85"/>
      <c r="BY668" s="85"/>
      <c r="BZ668" s="85"/>
      <c r="CA668" s="135"/>
      <c r="CB668" s="90"/>
      <c r="CC668" s="126"/>
      <c r="CD668" s="19"/>
      <c r="CE668" s="19"/>
      <c r="CF668" s="85"/>
      <c r="CG668" s="85"/>
      <c r="CH668" s="85"/>
      <c r="CI668" s="135"/>
      <c r="CJ668" s="90"/>
      <c r="CK668" s="126"/>
      <c r="CL668" s="19"/>
      <c r="CM668" s="19"/>
      <c r="CN668" s="85"/>
      <c r="CO668" s="85"/>
      <c r="CP668" s="85"/>
      <c r="CQ668" s="135"/>
      <c r="CR668" s="90"/>
      <c r="CS668" s="126"/>
      <c r="CT668" s="19"/>
      <c r="CU668" s="19"/>
      <c r="CV668" s="85"/>
      <c r="CW668" s="85"/>
      <c r="CX668" s="85"/>
      <c r="CY668" s="135"/>
      <c r="CZ668" s="90"/>
      <c r="DA668" s="126"/>
      <c r="DB668" s="19"/>
      <c r="DC668" s="19"/>
      <c r="DD668" s="85"/>
      <c r="DE668" s="85"/>
      <c r="DF668" s="85"/>
      <c r="DG668" s="135"/>
      <c r="DH668" s="90"/>
      <c r="DI668" s="126"/>
      <c r="DJ668" s="19"/>
      <c r="DK668" s="19"/>
      <c r="DL668" s="85"/>
      <c r="DM668" s="85"/>
      <c r="DN668" s="85"/>
      <c r="DO668" s="135"/>
      <c r="DP668" s="90"/>
      <c r="DQ668" s="126"/>
      <c r="DR668" s="19"/>
      <c r="DS668" s="19"/>
      <c r="DT668" s="85"/>
      <c r="DU668" s="85"/>
      <c r="DV668" s="85"/>
      <c r="DW668" s="135"/>
      <c r="DX668" s="90"/>
      <c r="DY668" s="126"/>
      <c r="DZ668" s="19"/>
      <c r="EA668" s="19"/>
      <c r="EB668" s="194"/>
      <c r="EC668" s="194"/>
      <c r="ED668" s="194"/>
      <c r="EE668" s="714"/>
      <c r="EF668" s="715"/>
      <c r="EG668" s="391"/>
      <c r="EH668" s="19"/>
      <c r="EI668" s="19"/>
      <c r="EJ668" s="85"/>
      <c r="EK668" s="85"/>
      <c r="EL668" s="85"/>
      <c r="EM668" s="135"/>
      <c r="EN668" s="90"/>
      <c r="EO668" s="126"/>
      <c r="EP668" s="19"/>
      <c r="EQ668" s="19"/>
    </row>
    <row r="669" spans="1:147" ht="37.5" customHeight="1">
      <c r="A669" s="88"/>
      <c r="B669" s="88"/>
      <c r="C669" s="88"/>
      <c r="D669" s="85"/>
      <c r="E669" s="85"/>
      <c r="F669" s="85"/>
      <c r="G669" s="135"/>
      <c r="H669" s="90"/>
      <c r="I669" s="126"/>
      <c r="J669" s="19"/>
      <c r="K669" s="19"/>
      <c r="L669" s="85"/>
      <c r="M669" s="85"/>
      <c r="N669" s="85"/>
      <c r="O669" s="135"/>
      <c r="P669" s="90"/>
      <c r="Q669" s="126"/>
      <c r="R669" s="19"/>
      <c r="S669" s="19"/>
      <c r="T669" s="85"/>
      <c r="U669" s="85"/>
      <c r="V669" s="85"/>
      <c r="W669" s="135"/>
      <c r="X669" s="90"/>
      <c r="Y669" s="126"/>
      <c r="Z669" s="19"/>
      <c r="AA669" s="19"/>
      <c r="AB669" s="85"/>
      <c r="AC669" s="85"/>
      <c r="AD669" s="85"/>
      <c r="AE669" s="135"/>
      <c r="AF669" s="90"/>
      <c r="AG669" s="126"/>
      <c r="AH669" s="19"/>
      <c r="AI669" s="19"/>
      <c r="AJ669" s="85"/>
      <c r="AK669" s="85"/>
      <c r="AL669" s="85"/>
      <c r="AM669" s="135"/>
      <c r="AN669" s="90"/>
      <c r="AO669" s="126"/>
      <c r="AP669" s="19"/>
      <c r="AQ669" s="19"/>
      <c r="AR669" s="85"/>
      <c r="AS669" s="85"/>
      <c r="AT669" s="85"/>
      <c r="AU669" s="135"/>
      <c r="AV669" s="90"/>
      <c r="AW669" s="126"/>
      <c r="AX669" s="19"/>
      <c r="AY669" s="19"/>
      <c r="AZ669" s="85"/>
      <c r="BA669" s="85"/>
      <c r="BB669" s="85"/>
      <c r="BC669" s="135"/>
      <c r="BD669" s="90"/>
      <c r="BE669" s="126"/>
      <c r="BF669" s="19"/>
      <c r="BG669" s="19"/>
      <c r="BH669" s="85"/>
      <c r="BI669" s="85"/>
      <c r="BJ669" s="85"/>
      <c r="BK669" s="135"/>
      <c r="BL669" s="90"/>
      <c r="BM669" s="126"/>
      <c r="BN669" s="19"/>
      <c r="BO669" s="19"/>
      <c r="BP669" s="85"/>
      <c r="BQ669" s="85"/>
      <c r="BR669" s="85"/>
      <c r="BS669" s="135"/>
      <c r="BT669" s="90"/>
      <c r="BU669" s="126"/>
      <c r="BV669" s="19"/>
      <c r="BW669" s="19"/>
      <c r="BX669" s="85"/>
      <c r="BY669" s="85"/>
      <c r="BZ669" s="85"/>
      <c r="CA669" s="135"/>
      <c r="CB669" s="90"/>
      <c r="CC669" s="126"/>
      <c r="CD669" s="19"/>
      <c r="CE669" s="19"/>
      <c r="CF669" s="85"/>
      <c r="CG669" s="85"/>
      <c r="CH669" s="85"/>
      <c r="CI669" s="135"/>
      <c r="CJ669" s="90"/>
      <c r="CK669" s="126"/>
      <c r="CL669" s="19"/>
      <c r="CM669" s="19"/>
      <c r="CN669" s="85"/>
      <c r="CO669" s="85"/>
      <c r="CP669" s="85"/>
      <c r="CQ669" s="135"/>
      <c r="CR669" s="90"/>
      <c r="CS669" s="126"/>
      <c r="CT669" s="19"/>
      <c r="CU669" s="19"/>
      <c r="CV669" s="85"/>
      <c r="CW669" s="85"/>
      <c r="CX669" s="85"/>
      <c r="CY669" s="135"/>
      <c r="CZ669" s="90"/>
      <c r="DA669" s="126"/>
      <c r="DB669" s="19"/>
      <c r="DC669" s="19"/>
      <c r="DD669" s="85"/>
      <c r="DE669" s="85"/>
      <c r="DF669" s="85"/>
      <c r="DG669" s="135"/>
      <c r="DH669" s="90"/>
      <c r="DI669" s="126"/>
      <c r="DJ669" s="19"/>
      <c r="DK669" s="19"/>
      <c r="DL669" s="85"/>
      <c r="DM669" s="85"/>
      <c r="DN669" s="85"/>
      <c r="DO669" s="135"/>
      <c r="DP669" s="90"/>
      <c r="DQ669" s="126"/>
      <c r="DR669" s="19"/>
      <c r="DS669" s="19"/>
      <c r="DT669" s="85"/>
      <c r="DU669" s="85"/>
      <c r="DV669" s="85"/>
      <c r="DW669" s="135"/>
      <c r="DX669" s="90"/>
      <c r="DY669" s="126"/>
      <c r="DZ669" s="19"/>
      <c r="EA669" s="19"/>
      <c r="EB669" s="194"/>
      <c r="EC669" s="194"/>
      <c r="ED669" s="194"/>
      <c r="EE669" s="714"/>
      <c r="EF669" s="715"/>
      <c r="EG669" s="391"/>
      <c r="EH669" s="19"/>
      <c r="EI669" s="19"/>
      <c r="EJ669" s="85"/>
      <c r="EK669" s="85"/>
      <c r="EL669" s="85"/>
      <c r="EM669" s="135"/>
      <c r="EN669" s="90"/>
      <c r="EO669" s="126"/>
      <c r="EP669" s="19"/>
      <c r="EQ669" s="19"/>
    </row>
    <row r="670" spans="1:147" ht="37.5" customHeight="1">
      <c r="A670" s="88"/>
      <c r="B670" s="88"/>
      <c r="C670" s="88"/>
      <c r="D670" s="85"/>
      <c r="E670" s="85"/>
      <c r="F670" s="85"/>
      <c r="G670" s="135"/>
      <c r="H670" s="90"/>
      <c r="I670" s="126"/>
      <c r="J670" s="19"/>
      <c r="K670" s="19"/>
      <c r="L670" s="85"/>
      <c r="M670" s="85"/>
      <c r="N670" s="85"/>
      <c r="O670" s="135"/>
      <c r="P670" s="90"/>
      <c r="Q670" s="126"/>
      <c r="R670" s="19"/>
      <c r="S670" s="19"/>
      <c r="T670" s="85"/>
      <c r="U670" s="85"/>
      <c r="V670" s="85"/>
      <c r="W670" s="135"/>
      <c r="X670" s="90"/>
      <c r="Y670" s="126"/>
      <c r="Z670" s="19"/>
      <c r="AA670" s="19"/>
      <c r="AB670" s="85"/>
      <c r="AC670" s="85"/>
      <c r="AD670" s="85"/>
      <c r="AE670" s="135"/>
      <c r="AF670" s="90"/>
      <c r="AG670" s="126"/>
      <c r="AH670" s="19"/>
      <c r="AI670" s="19"/>
      <c r="AJ670" s="85"/>
      <c r="AK670" s="85"/>
      <c r="AL670" s="85"/>
      <c r="AM670" s="135"/>
      <c r="AN670" s="90"/>
      <c r="AO670" s="126"/>
      <c r="AP670" s="19"/>
      <c r="AQ670" s="19"/>
      <c r="AR670" s="85"/>
      <c r="AS670" s="85"/>
      <c r="AT670" s="85"/>
      <c r="AU670" s="135"/>
      <c r="AV670" s="90"/>
      <c r="AW670" s="126"/>
      <c r="AX670" s="19"/>
      <c r="AY670" s="19"/>
      <c r="AZ670" s="85"/>
      <c r="BA670" s="85"/>
      <c r="BB670" s="85"/>
      <c r="BC670" s="135"/>
      <c r="BD670" s="90"/>
      <c r="BE670" s="126"/>
      <c r="BF670" s="19"/>
      <c r="BG670" s="19"/>
      <c r="BH670" s="85"/>
      <c r="BI670" s="85"/>
      <c r="BJ670" s="85"/>
      <c r="BK670" s="135"/>
      <c r="BL670" s="90"/>
      <c r="BM670" s="126"/>
      <c r="BN670" s="19"/>
      <c r="BO670" s="19"/>
      <c r="BP670" s="85"/>
      <c r="BQ670" s="85"/>
      <c r="BR670" s="85"/>
      <c r="BS670" s="135"/>
      <c r="BT670" s="90"/>
      <c r="BU670" s="126"/>
      <c r="BV670" s="19"/>
      <c r="BW670" s="19"/>
      <c r="BX670" s="85"/>
      <c r="BY670" s="85"/>
      <c r="BZ670" s="85"/>
      <c r="CA670" s="135"/>
      <c r="CB670" s="90"/>
      <c r="CC670" s="126"/>
      <c r="CD670" s="19"/>
      <c r="CE670" s="19"/>
      <c r="CF670" s="85"/>
      <c r="CG670" s="85"/>
      <c r="CH670" s="85"/>
      <c r="CI670" s="135"/>
      <c r="CJ670" s="90"/>
      <c r="CK670" s="126"/>
      <c r="CL670" s="19"/>
      <c r="CM670" s="19"/>
      <c r="CN670" s="85"/>
      <c r="CO670" s="85"/>
      <c r="CP670" s="85"/>
      <c r="CQ670" s="135"/>
      <c r="CR670" s="90"/>
      <c r="CS670" s="126"/>
      <c r="CT670" s="19"/>
      <c r="CU670" s="19"/>
      <c r="CV670" s="85"/>
      <c r="CW670" s="85"/>
      <c r="CX670" s="85"/>
      <c r="CY670" s="135"/>
      <c r="CZ670" s="90"/>
      <c r="DA670" s="126"/>
      <c r="DB670" s="19"/>
      <c r="DC670" s="19"/>
      <c r="DD670" s="85"/>
      <c r="DE670" s="85"/>
      <c r="DF670" s="85"/>
      <c r="DG670" s="135"/>
      <c r="DH670" s="90"/>
      <c r="DI670" s="126"/>
      <c r="DJ670" s="19"/>
      <c r="DK670" s="19"/>
      <c r="DL670" s="85"/>
      <c r="DM670" s="85"/>
      <c r="DN670" s="85"/>
      <c r="DO670" s="135"/>
      <c r="DP670" s="90"/>
      <c r="DQ670" s="126"/>
      <c r="DR670" s="19"/>
      <c r="DS670" s="19"/>
      <c r="DT670" s="85"/>
      <c r="DU670" s="85"/>
      <c r="DV670" s="85"/>
      <c r="DW670" s="135"/>
      <c r="DX670" s="90"/>
      <c r="DY670" s="126"/>
      <c r="DZ670" s="19"/>
      <c r="EA670" s="19"/>
      <c r="EB670" s="194"/>
      <c r="EC670" s="194"/>
      <c r="ED670" s="194"/>
      <c r="EE670" s="714"/>
      <c r="EF670" s="715"/>
      <c r="EG670" s="391"/>
      <c r="EH670" s="19"/>
      <c r="EI670" s="19"/>
      <c r="EJ670" s="85"/>
      <c r="EK670" s="85"/>
      <c r="EL670" s="85"/>
      <c r="EM670" s="135"/>
      <c r="EN670" s="90"/>
      <c r="EO670" s="126"/>
      <c r="EP670" s="19"/>
      <c r="EQ670" s="19"/>
    </row>
    <row r="671" spans="1:147" ht="37.5" customHeight="1">
      <c r="A671" s="88"/>
      <c r="B671" s="88"/>
      <c r="C671" s="88"/>
      <c r="D671" s="85"/>
      <c r="E671" s="85"/>
      <c r="F671" s="85"/>
      <c r="G671" s="135"/>
      <c r="H671" s="90"/>
      <c r="I671" s="126"/>
      <c r="J671" s="19"/>
      <c r="K671" s="19"/>
      <c r="L671" s="85"/>
      <c r="M671" s="85"/>
      <c r="N671" s="85"/>
      <c r="O671" s="135"/>
      <c r="P671" s="90"/>
      <c r="Q671" s="126"/>
      <c r="R671" s="19"/>
      <c r="S671" s="19"/>
      <c r="T671" s="85"/>
      <c r="U671" s="85"/>
      <c r="V671" s="85"/>
      <c r="W671" s="135"/>
      <c r="X671" s="90"/>
      <c r="Y671" s="126"/>
      <c r="Z671" s="19"/>
      <c r="AA671" s="19"/>
      <c r="AB671" s="85"/>
      <c r="AC671" s="85"/>
      <c r="AD671" s="85"/>
      <c r="AE671" s="135"/>
      <c r="AF671" s="90"/>
      <c r="AG671" s="126"/>
      <c r="AH671" s="19"/>
      <c r="AI671" s="19"/>
      <c r="AJ671" s="85"/>
      <c r="AK671" s="85"/>
      <c r="AL671" s="85"/>
      <c r="AM671" s="135"/>
      <c r="AN671" s="90"/>
      <c r="AO671" s="126"/>
      <c r="AP671" s="19"/>
      <c r="AQ671" s="19"/>
      <c r="AR671" s="85"/>
      <c r="AS671" s="85"/>
      <c r="AT671" s="85"/>
      <c r="AU671" s="135"/>
      <c r="AV671" s="90"/>
      <c r="AW671" s="126"/>
      <c r="AX671" s="19"/>
      <c r="AY671" s="19"/>
      <c r="AZ671" s="85"/>
      <c r="BA671" s="85"/>
      <c r="BB671" s="85"/>
      <c r="BC671" s="135"/>
      <c r="BD671" s="90"/>
      <c r="BE671" s="126"/>
      <c r="BF671" s="19"/>
      <c r="BG671" s="19"/>
      <c r="BH671" s="85"/>
      <c r="BI671" s="85"/>
      <c r="BJ671" s="85"/>
      <c r="BK671" s="135"/>
      <c r="BL671" s="90"/>
      <c r="BM671" s="126"/>
      <c r="BN671" s="19"/>
      <c r="BO671" s="19"/>
      <c r="BP671" s="85"/>
      <c r="BQ671" s="85"/>
      <c r="BR671" s="85"/>
      <c r="BS671" s="135"/>
      <c r="BT671" s="90"/>
      <c r="BU671" s="126"/>
      <c r="BV671" s="19"/>
      <c r="BW671" s="19"/>
      <c r="BX671" s="85"/>
      <c r="BY671" s="85"/>
      <c r="BZ671" s="85"/>
      <c r="CA671" s="135"/>
      <c r="CB671" s="90"/>
      <c r="CC671" s="126"/>
      <c r="CD671" s="19"/>
      <c r="CE671" s="19"/>
      <c r="CF671" s="85"/>
      <c r="CG671" s="85"/>
      <c r="CH671" s="85"/>
      <c r="CI671" s="135"/>
      <c r="CJ671" s="90"/>
      <c r="CK671" s="126"/>
      <c r="CL671" s="19"/>
      <c r="CM671" s="19"/>
      <c r="CN671" s="85"/>
      <c r="CO671" s="85"/>
      <c r="CP671" s="85"/>
      <c r="CQ671" s="135"/>
      <c r="CR671" s="90"/>
      <c r="CS671" s="126"/>
      <c r="CT671" s="19"/>
      <c r="CU671" s="19"/>
      <c r="CV671" s="85"/>
      <c r="CW671" s="85"/>
      <c r="CX671" s="85"/>
      <c r="CY671" s="135"/>
      <c r="CZ671" s="90"/>
      <c r="DA671" s="126"/>
      <c r="DB671" s="19"/>
      <c r="DC671" s="19"/>
      <c r="DD671" s="85"/>
      <c r="DE671" s="85"/>
      <c r="DF671" s="85"/>
      <c r="DG671" s="135"/>
      <c r="DH671" s="90"/>
      <c r="DI671" s="126"/>
      <c r="DJ671" s="19"/>
      <c r="DK671" s="19"/>
      <c r="DL671" s="85"/>
      <c r="DM671" s="85"/>
      <c r="DN671" s="85"/>
      <c r="DO671" s="135"/>
      <c r="DP671" s="90"/>
      <c r="DQ671" s="126"/>
      <c r="DR671" s="19"/>
      <c r="DS671" s="19"/>
      <c r="DT671" s="85"/>
      <c r="DU671" s="85"/>
      <c r="DV671" s="85"/>
      <c r="DW671" s="135"/>
      <c r="DX671" s="90"/>
      <c r="DY671" s="126"/>
      <c r="DZ671" s="19"/>
      <c r="EA671" s="19"/>
      <c r="EB671" s="194"/>
      <c r="EC671" s="194"/>
      <c r="ED671" s="194"/>
      <c r="EE671" s="714"/>
      <c r="EF671" s="715"/>
      <c r="EG671" s="391"/>
      <c r="EH671" s="19"/>
      <c r="EI671" s="19"/>
      <c r="EJ671" s="85"/>
      <c r="EK671" s="85"/>
      <c r="EL671" s="85"/>
      <c r="EM671" s="135"/>
      <c r="EN671" s="90"/>
      <c r="EO671" s="126"/>
      <c r="EP671" s="19"/>
      <c r="EQ671" s="19"/>
    </row>
    <row r="672" spans="1:147" ht="37.5" customHeight="1">
      <c r="A672" s="88"/>
      <c r="B672" s="88"/>
      <c r="C672" s="88"/>
      <c r="D672" s="85"/>
      <c r="E672" s="85"/>
      <c r="F672" s="85"/>
      <c r="G672" s="135"/>
      <c r="H672" s="90"/>
      <c r="I672" s="126"/>
      <c r="J672" s="19"/>
      <c r="K672" s="19"/>
      <c r="L672" s="85"/>
      <c r="M672" s="85"/>
      <c r="N672" s="85"/>
      <c r="O672" s="135"/>
      <c r="P672" s="90"/>
      <c r="Q672" s="126"/>
      <c r="R672" s="19"/>
      <c r="S672" s="19"/>
      <c r="T672" s="85"/>
      <c r="U672" s="85"/>
      <c r="V672" s="85"/>
      <c r="W672" s="135"/>
      <c r="X672" s="90"/>
      <c r="Y672" s="126"/>
      <c r="Z672" s="19"/>
      <c r="AA672" s="19"/>
      <c r="AB672" s="85"/>
      <c r="AC672" s="85"/>
      <c r="AD672" s="85"/>
      <c r="AE672" s="135"/>
      <c r="AF672" s="90"/>
      <c r="AG672" s="126"/>
      <c r="AH672" s="19"/>
      <c r="AI672" s="19"/>
      <c r="AJ672" s="85"/>
      <c r="AK672" s="85"/>
      <c r="AL672" s="85"/>
      <c r="AM672" s="135"/>
      <c r="AN672" s="90"/>
      <c r="AO672" s="126"/>
      <c r="AP672" s="19"/>
      <c r="AQ672" s="19"/>
      <c r="AR672" s="85"/>
      <c r="AS672" s="85"/>
      <c r="AT672" s="85"/>
      <c r="AU672" s="135"/>
      <c r="AV672" s="90"/>
      <c r="AW672" s="126"/>
      <c r="AX672" s="19"/>
      <c r="AY672" s="19"/>
      <c r="AZ672" s="85"/>
      <c r="BA672" s="85"/>
      <c r="BB672" s="85"/>
      <c r="BC672" s="135"/>
      <c r="BD672" s="90"/>
      <c r="BE672" s="126"/>
      <c r="BF672" s="19"/>
      <c r="BG672" s="19"/>
      <c r="BH672" s="85"/>
      <c r="BI672" s="85"/>
      <c r="BJ672" s="85"/>
      <c r="BK672" s="135"/>
      <c r="BL672" s="90"/>
      <c r="BM672" s="126"/>
      <c r="BN672" s="19"/>
      <c r="BO672" s="19"/>
      <c r="BP672" s="85"/>
      <c r="BQ672" s="85"/>
      <c r="BR672" s="85"/>
      <c r="BS672" s="135"/>
      <c r="BT672" s="90"/>
      <c r="BU672" s="126"/>
      <c r="BV672" s="19"/>
      <c r="BW672" s="19"/>
      <c r="BX672" s="85"/>
      <c r="BY672" s="85"/>
      <c r="BZ672" s="85"/>
      <c r="CA672" s="135"/>
      <c r="CB672" s="90"/>
      <c r="CC672" s="126"/>
      <c r="CD672" s="19"/>
      <c r="CE672" s="19"/>
      <c r="CF672" s="85"/>
      <c r="CG672" s="85"/>
      <c r="CH672" s="85"/>
      <c r="CI672" s="135"/>
      <c r="CJ672" s="90"/>
      <c r="CK672" s="126"/>
      <c r="CL672" s="19"/>
      <c r="CM672" s="19"/>
      <c r="CN672" s="85"/>
      <c r="CO672" s="85"/>
      <c r="CP672" s="85"/>
      <c r="CQ672" s="135"/>
      <c r="CR672" s="90"/>
      <c r="CS672" s="126"/>
      <c r="CT672" s="19"/>
      <c r="CU672" s="19"/>
      <c r="CV672" s="85"/>
      <c r="CW672" s="85"/>
      <c r="CX672" s="85"/>
      <c r="CY672" s="135"/>
      <c r="CZ672" s="90"/>
      <c r="DA672" s="126"/>
      <c r="DB672" s="19"/>
      <c r="DC672" s="19"/>
      <c r="DD672" s="85"/>
      <c r="DE672" s="85"/>
      <c r="DF672" s="85"/>
      <c r="DG672" s="135"/>
      <c r="DH672" s="90"/>
      <c r="DI672" s="126"/>
      <c r="DJ672" s="19"/>
      <c r="DK672" s="19"/>
      <c r="DL672" s="85"/>
      <c r="DM672" s="85"/>
      <c r="DN672" s="85"/>
      <c r="DO672" s="135"/>
      <c r="DP672" s="90"/>
      <c r="DQ672" s="126"/>
      <c r="DR672" s="19"/>
      <c r="DS672" s="19"/>
      <c r="DT672" s="85"/>
      <c r="DU672" s="85"/>
      <c r="DV672" s="85"/>
      <c r="DW672" s="135"/>
      <c r="DX672" s="90"/>
      <c r="DY672" s="126"/>
      <c r="DZ672" s="19"/>
      <c r="EA672" s="19"/>
      <c r="EB672" s="194"/>
      <c r="EC672" s="194"/>
      <c r="ED672" s="194"/>
      <c r="EE672" s="714"/>
      <c r="EF672" s="715"/>
      <c r="EG672" s="391"/>
      <c r="EH672" s="19"/>
      <c r="EI672" s="19"/>
      <c r="EJ672" s="85"/>
      <c r="EK672" s="85"/>
      <c r="EL672" s="85"/>
      <c r="EM672" s="135"/>
      <c r="EN672" s="90"/>
      <c r="EO672" s="126"/>
      <c r="EP672" s="19"/>
      <c r="EQ672" s="19"/>
    </row>
    <row r="673" spans="1:147" ht="37.5" customHeight="1">
      <c r="A673" s="88"/>
      <c r="B673" s="88"/>
      <c r="C673" s="88"/>
      <c r="D673" s="85"/>
      <c r="E673" s="85"/>
      <c r="F673" s="85"/>
      <c r="G673" s="135"/>
      <c r="H673" s="90"/>
      <c r="I673" s="126"/>
      <c r="J673" s="19"/>
      <c r="K673" s="19"/>
      <c r="L673" s="85"/>
      <c r="M673" s="85"/>
      <c r="N673" s="85"/>
      <c r="O673" s="135"/>
      <c r="P673" s="90"/>
      <c r="Q673" s="126"/>
      <c r="R673" s="19"/>
      <c r="S673" s="19"/>
      <c r="T673" s="85"/>
      <c r="U673" s="85"/>
      <c r="V673" s="85"/>
      <c r="W673" s="135"/>
      <c r="X673" s="90"/>
      <c r="Y673" s="126"/>
      <c r="Z673" s="19"/>
      <c r="AA673" s="19"/>
      <c r="AB673" s="85"/>
      <c r="AC673" s="85"/>
      <c r="AD673" s="85"/>
      <c r="AE673" s="135"/>
      <c r="AF673" s="90"/>
      <c r="AG673" s="126"/>
      <c r="AH673" s="19"/>
      <c r="AI673" s="19"/>
      <c r="AJ673" s="85"/>
      <c r="AK673" s="85"/>
      <c r="AL673" s="85"/>
      <c r="AM673" s="135"/>
      <c r="AN673" s="90"/>
      <c r="AO673" s="126"/>
      <c r="AP673" s="19"/>
      <c r="AQ673" s="19"/>
      <c r="AR673" s="85"/>
      <c r="AS673" s="85"/>
      <c r="AT673" s="85"/>
      <c r="AU673" s="135"/>
      <c r="AV673" s="90"/>
      <c r="AW673" s="126"/>
      <c r="AX673" s="19"/>
      <c r="AY673" s="19"/>
      <c r="AZ673" s="85"/>
      <c r="BA673" s="85"/>
      <c r="BB673" s="85"/>
      <c r="BC673" s="135"/>
      <c r="BD673" s="90"/>
      <c r="BE673" s="126"/>
      <c r="BF673" s="19"/>
      <c r="BG673" s="19"/>
      <c r="BH673" s="85"/>
      <c r="BI673" s="85"/>
      <c r="BJ673" s="85"/>
      <c r="BK673" s="135"/>
      <c r="BL673" s="90"/>
      <c r="BM673" s="126"/>
      <c r="BN673" s="19"/>
      <c r="BO673" s="19"/>
      <c r="BP673" s="85"/>
      <c r="BQ673" s="85"/>
      <c r="BR673" s="85"/>
      <c r="BS673" s="135"/>
      <c r="BT673" s="90"/>
      <c r="BU673" s="126"/>
      <c r="BV673" s="19"/>
      <c r="BW673" s="19"/>
      <c r="BX673" s="85"/>
      <c r="BY673" s="85"/>
      <c r="BZ673" s="85"/>
      <c r="CA673" s="135"/>
      <c r="CB673" s="90"/>
      <c r="CC673" s="126"/>
      <c r="CD673" s="19"/>
      <c r="CE673" s="19"/>
      <c r="CF673" s="85"/>
      <c r="CG673" s="85"/>
      <c r="CH673" s="85"/>
      <c r="CI673" s="135"/>
      <c r="CJ673" s="90"/>
      <c r="CK673" s="126"/>
      <c r="CL673" s="19"/>
      <c r="CM673" s="19"/>
      <c r="CN673" s="85"/>
      <c r="CO673" s="85"/>
      <c r="CP673" s="85"/>
      <c r="CQ673" s="135"/>
      <c r="CR673" s="90"/>
      <c r="CS673" s="126"/>
      <c r="CT673" s="19"/>
      <c r="CU673" s="19"/>
      <c r="CV673" s="85"/>
      <c r="CW673" s="85"/>
      <c r="CX673" s="85"/>
      <c r="CY673" s="135"/>
      <c r="CZ673" s="90"/>
      <c r="DA673" s="126"/>
      <c r="DB673" s="19"/>
      <c r="DC673" s="19"/>
      <c r="DD673" s="85"/>
      <c r="DE673" s="85"/>
      <c r="DF673" s="85"/>
      <c r="DG673" s="135"/>
      <c r="DH673" s="90"/>
      <c r="DI673" s="126"/>
      <c r="DJ673" s="19"/>
      <c r="DK673" s="19"/>
      <c r="DL673" s="85"/>
      <c r="DM673" s="85"/>
      <c r="DN673" s="85"/>
      <c r="DO673" s="135"/>
      <c r="DP673" s="90"/>
      <c r="DQ673" s="126"/>
      <c r="DR673" s="19"/>
      <c r="DS673" s="19"/>
      <c r="DT673" s="85"/>
      <c r="DU673" s="85"/>
      <c r="DV673" s="85"/>
      <c r="DW673" s="135"/>
      <c r="DX673" s="90"/>
      <c r="DY673" s="126"/>
      <c r="DZ673" s="19"/>
      <c r="EA673" s="19"/>
      <c r="EB673" s="194"/>
      <c r="EC673" s="194"/>
      <c r="ED673" s="194"/>
      <c r="EE673" s="714"/>
      <c r="EF673" s="715"/>
      <c r="EG673" s="391"/>
      <c r="EH673" s="19"/>
      <c r="EI673" s="19"/>
      <c r="EJ673" s="85"/>
      <c r="EK673" s="85"/>
      <c r="EL673" s="85"/>
      <c r="EM673" s="135"/>
      <c r="EN673" s="90"/>
      <c r="EO673" s="126"/>
      <c r="EP673" s="19"/>
      <c r="EQ673" s="19"/>
    </row>
    <row r="674" spans="1:147" ht="37.5" customHeight="1">
      <c r="A674" s="88"/>
      <c r="B674" s="88"/>
      <c r="C674" s="88"/>
      <c r="D674" s="85"/>
      <c r="E674" s="85"/>
      <c r="F674" s="85"/>
      <c r="G674" s="135"/>
      <c r="H674" s="90"/>
      <c r="I674" s="126"/>
      <c r="J674" s="19"/>
      <c r="K674" s="19"/>
      <c r="L674" s="85"/>
      <c r="M674" s="85"/>
      <c r="N674" s="85"/>
      <c r="O674" s="135"/>
      <c r="P674" s="90"/>
      <c r="Q674" s="126"/>
      <c r="R674" s="19"/>
      <c r="S674" s="19"/>
      <c r="T674" s="85"/>
      <c r="U674" s="85"/>
      <c r="V674" s="85"/>
      <c r="W674" s="135"/>
      <c r="X674" s="90"/>
      <c r="Y674" s="126"/>
      <c r="Z674" s="19"/>
      <c r="AA674" s="19"/>
      <c r="AB674" s="85"/>
      <c r="AC674" s="85"/>
      <c r="AD674" s="85"/>
      <c r="AE674" s="135"/>
      <c r="AF674" s="90"/>
      <c r="AG674" s="126"/>
      <c r="AH674" s="19"/>
      <c r="AI674" s="19"/>
      <c r="AJ674" s="85"/>
      <c r="AK674" s="85"/>
      <c r="AL674" s="85"/>
      <c r="AM674" s="135"/>
      <c r="AN674" s="90"/>
      <c r="AO674" s="126"/>
      <c r="AP674" s="19"/>
      <c r="AQ674" s="19"/>
      <c r="AR674" s="85"/>
      <c r="AS674" s="85"/>
      <c r="AT674" s="85"/>
      <c r="AU674" s="135"/>
      <c r="AV674" s="90"/>
      <c r="AW674" s="126"/>
      <c r="AX674" s="19"/>
      <c r="AY674" s="19"/>
      <c r="AZ674" s="85"/>
      <c r="BA674" s="85"/>
      <c r="BB674" s="85"/>
      <c r="BC674" s="135"/>
      <c r="BD674" s="90"/>
      <c r="BE674" s="126"/>
      <c r="BF674" s="19"/>
      <c r="BG674" s="19"/>
      <c r="BH674" s="85"/>
      <c r="BI674" s="85"/>
      <c r="BJ674" s="85"/>
      <c r="BK674" s="135"/>
      <c r="BL674" s="90"/>
      <c r="BM674" s="126"/>
      <c r="BN674" s="19"/>
      <c r="BO674" s="19"/>
      <c r="BP674" s="85"/>
      <c r="BQ674" s="85"/>
      <c r="BR674" s="85"/>
      <c r="BS674" s="135"/>
      <c r="BT674" s="90"/>
      <c r="BU674" s="126"/>
      <c r="BV674" s="19"/>
      <c r="BW674" s="19"/>
      <c r="BX674" s="85"/>
      <c r="BY674" s="85"/>
      <c r="BZ674" s="85"/>
      <c r="CA674" s="135"/>
      <c r="CB674" s="90"/>
      <c r="CC674" s="126"/>
      <c r="CD674" s="19"/>
      <c r="CE674" s="19"/>
      <c r="CF674" s="85"/>
      <c r="CG674" s="85"/>
      <c r="CH674" s="85"/>
      <c r="CI674" s="135"/>
      <c r="CJ674" s="90"/>
      <c r="CK674" s="126"/>
      <c r="CL674" s="19"/>
      <c r="CM674" s="19"/>
      <c r="CN674" s="85"/>
      <c r="CO674" s="85"/>
      <c r="CP674" s="85"/>
      <c r="CQ674" s="135"/>
      <c r="CR674" s="90"/>
      <c r="CS674" s="126"/>
      <c r="CT674" s="19"/>
      <c r="CU674" s="19"/>
      <c r="CV674" s="85"/>
      <c r="CW674" s="85"/>
      <c r="CX674" s="85"/>
      <c r="CY674" s="135"/>
      <c r="CZ674" s="90"/>
      <c r="DA674" s="126"/>
      <c r="DB674" s="19"/>
      <c r="DC674" s="19"/>
      <c r="DD674" s="85"/>
      <c r="DE674" s="85"/>
      <c r="DF674" s="85"/>
      <c r="DG674" s="135"/>
      <c r="DH674" s="90"/>
      <c r="DI674" s="126"/>
      <c r="DJ674" s="19"/>
      <c r="DK674" s="19"/>
      <c r="DL674" s="85"/>
      <c r="DM674" s="85"/>
      <c r="DN674" s="85"/>
      <c r="DO674" s="135"/>
      <c r="DP674" s="90"/>
      <c r="DQ674" s="126"/>
      <c r="DR674" s="19"/>
      <c r="DS674" s="19"/>
      <c r="DT674" s="85"/>
      <c r="DU674" s="85"/>
      <c r="DV674" s="85"/>
      <c r="DW674" s="135"/>
      <c r="DX674" s="90"/>
      <c r="DY674" s="126"/>
      <c r="DZ674" s="19"/>
      <c r="EA674" s="19"/>
      <c r="EB674" s="194"/>
      <c r="EC674" s="194"/>
      <c r="ED674" s="194"/>
      <c r="EE674" s="714"/>
      <c r="EF674" s="715"/>
      <c r="EG674" s="391"/>
      <c r="EH674" s="19"/>
      <c r="EI674" s="19"/>
      <c r="EJ674" s="85"/>
      <c r="EK674" s="85"/>
      <c r="EL674" s="85"/>
      <c r="EM674" s="135"/>
      <c r="EN674" s="90"/>
      <c r="EO674" s="126"/>
      <c r="EP674" s="19"/>
      <c r="EQ674" s="19"/>
    </row>
    <row r="675" spans="1:147" ht="37.5" customHeight="1">
      <c r="A675" s="88"/>
      <c r="B675" s="88"/>
      <c r="C675" s="88"/>
      <c r="D675" s="85"/>
      <c r="E675" s="85"/>
      <c r="F675" s="85"/>
      <c r="G675" s="135"/>
      <c r="H675" s="90"/>
      <c r="I675" s="126"/>
      <c r="J675" s="19"/>
      <c r="K675" s="19"/>
      <c r="L675" s="85"/>
      <c r="M675" s="85"/>
      <c r="N675" s="85"/>
      <c r="O675" s="135"/>
      <c r="P675" s="90"/>
      <c r="Q675" s="126"/>
      <c r="R675" s="19"/>
      <c r="S675" s="19"/>
      <c r="T675" s="85"/>
      <c r="U675" s="85"/>
      <c r="V675" s="85"/>
      <c r="W675" s="135"/>
      <c r="X675" s="90"/>
      <c r="Y675" s="126"/>
      <c r="Z675" s="19"/>
      <c r="AA675" s="19"/>
      <c r="AB675" s="85"/>
      <c r="AC675" s="85"/>
      <c r="AD675" s="85"/>
      <c r="AE675" s="135"/>
      <c r="AF675" s="90"/>
      <c r="AG675" s="126"/>
      <c r="AH675" s="19"/>
      <c r="AI675" s="19"/>
      <c r="AJ675" s="85"/>
      <c r="AK675" s="85"/>
      <c r="AL675" s="85"/>
      <c r="AM675" s="135"/>
      <c r="AN675" s="90"/>
      <c r="AO675" s="126"/>
      <c r="AP675" s="19"/>
      <c r="AQ675" s="19"/>
      <c r="AR675" s="85"/>
      <c r="AS675" s="85"/>
      <c r="AT675" s="85"/>
      <c r="AU675" s="135"/>
      <c r="AV675" s="90"/>
      <c r="AW675" s="126"/>
      <c r="AX675" s="19"/>
      <c r="AY675" s="19"/>
      <c r="AZ675" s="85"/>
      <c r="BA675" s="85"/>
      <c r="BB675" s="85"/>
      <c r="BC675" s="135"/>
      <c r="BD675" s="90"/>
      <c r="BE675" s="126"/>
      <c r="BF675" s="19"/>
      <c r="BG675" s="19"/>
      <c r="BH675" s="85"/>
      <c r="BI675" s="85"/>
      <c r="BJ675" s="85"/>
      <c r="BK675" s="135"/>
      <c r="BL675" s="90"/>
      <c r="BM675" s="126"/>
      <c r="BN675" s="19"/>
      <c r="BO675" s="19"/>
      <c r="BP675" s="85"/>
      <c r="BQ675" s="85"/>
      <c r="BR675" s="85"/>
      <c r="BS675" s="135"/>
      <c r="BT675" s="90"/>
      <c r="BU675" s="126"/>
      <c r="BV675" s="19"/>
      <c r="BW675" s="19"/>
      <c r="BX675" s="85"/>
      <c r="BY675" s="85"/>
      <c r="BZ675" s="85"/>
      <c r="CA675" s="135"/>
      <c r="CB675" s="90"/>
      <c r="CC675" s="126"/>
      <c r="CD675" s="19"/>
      <c r="CE675" s="19"/>
      <c r="CF675" s="85"/>
      <c r="CG675" s="85"/>
      <c r="CH675" s="85"/>
      <c r="CI675" s="135"/>
      <c r="CJ675" s="90"/>
      <c r="CK675" s="126"/>
      <c r="CL675" s="19"/>
      <c r="CM675" s="19"/>
      <c r="CN675" s="85"/>
      <c r="CO675" s="85"/>
      <c r="CP675" s="85"/>
      <c r="CQ675" s="135"/>
      <c r="CR675" s="90"/>
      <c r="CS675" s="126"/>
      <c r="CT675" s="19"/>
      <c r="CU675" s="19"/>
      <c r="CV675" s="85"/>
      <c r="CW675" s="85"/>
      <c r="CX675" s="85"/>
      <c r="CY675" s="135"/>
      <c r="CZ675" s="90"/>
      <c r="DA675" s="126"/>
      <c r="DB675" s="19"/>
      <c r="DC675" s="19"/>
      <c r="DD675" s="85"/>
      <c r="DE675" s="85"/>
      <c r="DF675" s="85"/>
      <c r="DG675" s="135"/>
      <c r="DH675" s="90"/>
      <c r="DI675" s="126"/>
      <c r="DJ675" s="19"/>
      <c r="DK675" s="19"/>
      <c r="DL675" s="85"/>
      <c r="DM675" s="85"/>
      <c r="DN675" s="85"/>
      <c r="DO675" s="135"/>
      <c r="DP675" s="90"/>
      <c r="DQ675" s="126"/>
      <c r="DR675" s="19"/>
      <c r="DS675" s="19"/>
      <c r="DT675" s="85"/>
      <c r="DU675" s="85"/>
      <c r="DV675" s="85"/>
      <c r="DW675" s="135"/>
      <c r="DX675" s="90"/>
      <c r="DY675" s="126"/>
      <c r="DZ675" s="19"/>
      <c r="EA675" s="19"/>
      <c r="EB675" s="194"/>
      <c r="EC675" s="194"/>
      <c r="ED675" s="194"/>
      <c r="EE675" s="714"/>
      <c r="EF675" s="715"/>
      <c r="EG675" s="391"/>
      <c r="EH675" s="19"/>
      <c r="EI675" s="19"/>
      <c r="EJ675" s="85"/>
      <c r="EK675" s="85"/>
      <c r="EL675" s="85"/>
      <c r="EM675" s="135"/>
      <c r="EN675" s="90"/>
      <c r="EO675" s="126"/>
      <c r="EP675" s="19"/>
      <c r="EQ675" s="19"/>
    </row>
    <row r="676" spans="1:147" ht="37.5" customHeight="1">
      <c r="A676" s="88"/>
      <c r="B676" s="88"/>
      <c r="C676" s="88"/>
      <c r="D676" s="85"/>
      <c r="E676" s="85"/>
      <c r="F676" s="85"/>
      <c r="G676" s="135"/>
      <c r="H676" s="90"/>
      <c r="I676" s="126"/>
      <c r="J676" s="19"/>
      <c r="K676" s="19"/>
      <c r="L676" s="85"/>
      <c r="M676" s="85"/>
      <c r="N676" s="85"/>
      <c r="O676" s="135"/>
      <c r="P676" s="90"/>
      <c r="Q676" s="126"/>
      <c r="R676" s="19"/>
      <c r="S676" s="19"/>
      <c r="T676" s="85"/>
      <c r="U676" s="85"/>
      <c r="V676" s="85"/>
      <c r="W676" s="135"/>
      <c r="X676" s="90"/>
      <c r="Y676" s="126"/>
      <c r="Z676" s="19"/>
      <c r="AA676" s="19"/>
      <c r="AB676" s="85"/>
      <c r="AC676" s="85"/>
      <c r="AD676" s="85"/>
      <c r="AE676" s="135"/>
      <c r="AF676" s="90"/>
      <c r="AG676" s="126"/>
      <c r="AH676" s="19"/>
      <c r="AI676" s="19"/>
      <c r="AJ676" s="85"/>
      <c r="AK676" s="85"/>
      <c r="AL676" s="85"/>
      <c r="AM676" s="135"/>
      <c r="AN676" s="90"/>
      <c r="AO676" s="126"/>
      <c r="AP676" s="19"/>
      <c r="AQ676" s="19"/>
      <c r="AR676" s="85"/>
      <c r="AS676" s="85"/>
      <c r="AT676" s="85"/>
      <c r="AU676" s="135"/>
      <c r="AV676" s="90"/>
      <c r="AW676" s="126"/>
      <c r="AX676" s="19"/>
      <c r="AY676" s="19"/>
      <c r="AZ676" s="85"/>
      <c r="BA676" s="85"/>
      <c r="BB676" s="85"/>
      <c r="BC676" s="135"/>
      <c r="BD676" s="90"/>
      <c r="BE676" s="126"/>
      <c r="BF676" s="19"/>
      <c r="BG676" s="19"/>
      <c r="BH676" s="85"/>
      <c r="BI676" s="85"/>
      <c r="BJ676" s="85"/>
      <c r="BK676" s="135"/>
      <c r="BL676" s="90"/>
      <c r="BM676" s="126"/>
      <c r="BN676" s="19"/>
      <c r="BO676" s="19"/>
      <c r="BP676" s="85"/>
      <c r="BQ676" s="85"/>
      <c r="BR676" s="85"/>
      <c r="BS676" s="135"/>
      <c r="BT676" s="90"/>
      <c r="BU676" s="126"/>
      <c r="BV676" s="19"/>
      <c r="BW676" s="19"/>
      <c r="BX676" s="85"/>
      <c r="BY676" s="85"/>
      <c r="BZ676" s="85"/>
      <c r="CA676" s="135"/>
      <c r="CB676" s="90"/>
      <c r="CC676" s="126"/>
      <c r="CD676" s="19"/>
      <c r="CE676" s="19"/>
      <c r="CF676" s="85"/>
      <c r="CG676" s="85"/>
      <c r="CH676" s="85"/>
      <c r="CI676" s="135"/>
      <c r="CJ676" s="90"/>
      <c r="CK676" s="126"/>
      <c r="CL676" s="19"/>
      <c r="CM676" s="19"/>
      <c r="CN676" s="85"/>
      <c r="CO676" s="85"/>
      <c r="CP676" s="85"/>
      <c r="CQ676" s="135"/>
      <c r="CR676" s="90"/>
      <c r="CS676" s="126"/>
      <c r="CT676" s="19"/>
      <c r="CU676" s="19"/>
      <c r="CV676" s="85"/>
      <c r="CW676" s="85"/>
      <c r="CX676" s="85"/>
      <c r="CY676" s="135"/>
      <c r="CZ676" s="90"/>
      <c r="DA676" s="126"/>
      <c r="DB676" s="19"/>
      <c r="DC676" s="19"/>
      <c r="DD676" s="85"/>
      <c r="DE676" s="85"/>
      <c r="DF676" s="85"/>
      <c r="DG676" s="135"/>
      <c r="DH676" s="90"/>
      <c r="DI676" s="126"/>
      <c r="DJ676" s="19"/>
      <c r="DK676" s="19"/>
      <c r="DL676" s="85"/>
      <c r="DM676" s="85"/>
      <c r="DN676" s="85"/>
      <c r="DO676" s="135"/>
      <c r="DP676" s="90"/>
      <c r="DQ676" s="126"/>
      <c r="DR676" s="19"/>
      <c r="DS676" s="19"/>
      <c r="DT676" s="85"/>
      <c r="DU676" s="85"/>
      <c r="DV676" s="85"/>
      <c r="DW676" s="135"/>
      <c r="DX676" s="90"/>
      <c r="DY676" s="126"/>
      <c r="DZ676" s="19"/>
      <c r="EA676" s="19"/>
      <c r="EB676" s="194"/>
      <c r="EC676" s="194"/>
      <c r="ED676" s="194"/>
      <c r="EE676" s="714"/>
      <c r="EF676" s="715"/>
      <c r="EG676" s="391"/>
      <c r="EH676" s="19"/>
      <c r="EI676" s="19"/>
      <c r="EJ676" s="85"/>
      <c r="EK676" s="85"/>
      <c r="EL676" s="85"/>
      <c r="EM676" s="135"/>
      <c r="EN676" s="90"/>
      <c r="EO676" s="126"/>
      <c r="EP676" s="19"/>
      <c r="EQ676" s="19"/>
    </row>
    <row r="677" spans="1:147" ht="37.5" customHeight="1">
      <c r="A677" s="88"/>
      <c r="B677" s="88"/>
      <c r="C677" s="88"/>
      <c r="D677" s="85"/>
      <c r="E677" s="85"/>
      <c r="F677" s="85"/>
      <c r="G677" s="135"/>
      <c r="H677" s="90"/>
      <c r="I677" s="126"/>
      <c r="J677" s="19"/>
      <c r="K677" s="19"/>
      <c r="L677" s="85"/>
      <c r="M677" s="85"/>
      <c r="N677" s="85"/>
      <c r="O677" s="135"/>
      <c r="P677" s="90"/>
      <c r="Q677" s="126"/>
      <c r="R677" s="19"/>
      <c r="S677" s="19"/>
      <c r="T677" s="85"/>
      <c r="U677" s="85"/>
      <c r="V677" s="85"/>
      <c r="W677" s="135"/>
      <c r="X677" s="90"/>
      <c r="Y677" s="126"/>
      <c r="Z677" s="19"/>
      <c r="AA677" s="19"/>
      <c r="AB677" s="85"/>
      <c r="AC677" s="85"/>
      <c r="AD677" s="85"/>
      <c r="AE677" s="135"/>
      <c r="AF677" s="90"/>
      <c r="AG677" s="126"/>
      <c r="AH677" s="19"/>
      <c r="AI677" s="19"/>
      <c r="AJ677" s="85"/>
      <c r="AK677" s="85"/>
      <c r="AL677" s="85"/>
      <c r="AM677" s="135"/>
      <c r="AN677" s="90"/>
      <c r="AO677" s="126"/>
      <c r="AP677" s="19"/>
      <c r="AQ677" s="19"/>
      <c r="AR677" s="85"/>
      <c r="AS677" s="85"/>
      <c r="AT677" s="85"/>
      <c r="AU677" s="135"/>
      <c r="AV677" s="90"/>
      <c r="AW677" s="126"/>
      <c r="AX677" s="19"/>
      <c r="AY677" s="19"/>
      <c r="AZ677" s="85"/>
      <c r="BA677" s="85"/>
      <c r="BB677" s="85"/>
      <c r="BC677" s="135"/>
      <c r="BD677" s="90"/>
      <c r="BE677" s="126"/>
      <c r="BF677" s="19"/>
      <c r="BG677" s="19"/>
      <c r="BH677" s="85"/>
      <c r="BI677" s="85"/>
      <c r="BJ677" s="85"/>
      <c r="BK677" s="135"/>
      <c r="BL677" s="90"/>
      <c r="BM677" s="126"/>
      <c r="BN677" s="19"/>
      <c r="BO677" s="19"/>
      <c r="BP677" s="85"/>
      <c r="BQ677" s="85"/>
      <c r="BR677" s="85"/>
      <c r="BS677" s="135"/>
      <c r="BT677" s="90"/>
      <c r="BU677" s="126"/>
      <c r="BV677" s="19"/>
      <c r="BW677" s="19"/>
      <c r="BX677" s="85"/>
      <c r="BY677" s="85"/>
      <c r="BZ677" s="85"/>
      <c r="CA677" s="135"/>
      <c r="CB677" s="90"/>
      <c r="CC677" s="126"/>
      <c r="CD677" s="19"/>
      <c r="CE677" s="19"/>
      <c r="CF677" s="85"/>
      <c r="CG677" s="85"/>
      <c r="CH677" s="85"/>
      <c r="CI677" s="135"/>
      <c r="CJ677" s="90"/>
      <c r="CK677" s="126"/>
      <c r="CL677" s="19"/>
      <c r="CM677" s="19"/>
      <c r="CN677" s="85"/>
      <c r="CO677" s="85"/>
      <c r="CP677" s="85"/>
      <c r="CQ677" s="135"/>
      <c r="CR677" s="90"/>
      <c r="CS677" s="126"/>
      <c r="CT677" s="19"/>
      <c r="CU677" s="19"/>
      <c r="CV677" s="85"/>
      <c r="CW677" s="85"/>
      <c r="CX677" s="85"/>
      <c r="CY677" s="135"/>
      <c r="CZ677" s="90"/>
      <c r="DA677" s="126"/>
      <c r="DB677" s="19"/>
      <c r="DC677" s="19"/>
      <c r="DD677" s="85"/>
      <c r="DE677" s="85"/>
      <c r="DF677" s="85"/>
      <c r="DG677" s="135"/>
      <c r="DH677" s="90"/>
      <c r="DI677" s="126"/>
      <c r="DJ677" s="19"/>
      <c r="DK677" s="19"/>
      <c r="DL677" s="85"/>
      <c r="DM677" s="85"/>
      <c r="DN677" s="85"/>
      <c r="DO677" s="135"/>
      <c r="DP677" s="90"/>
      <c r="DQ677" s="126"/>
      <c r="DR677" s="19"/>
      <c r="DS677" s="19"/>
      <c r="DT677" s="85"/>
      <c r="DU677" s="85"/>
      <c r="DV677" s="85"/>
      <c r="DW677" s="135"/>
      <c r="DX677" s="90"/>
      <c r="DY677" s="126"/>
      <c r="DZ677" s="19"/>
      <c r="EA677" s="19"/>
      <c r="EB677" s="194"/>
      <c r="EC677" s="194"/>
      <c r="ED677" s="194"/>
      <c r="EE677" s="714"/>
      <c r="EF677" s="715"/>
      <c r="EG677" s="391"/>
      <c r="EH677" s="19"/>
      <c r="EI677" s="19"/>
      <c r="EJ677" s="85"/>
      <c r="EK677" s="85"/>
      <c r="EL677" s="85"/>
      <c r="EM677" s="135"/>
      <c r="EN677" s="90"/>
      <c r="EO677" s="126"/>
      <c r="EP677" s="19"/>
      <c r="EQ677" s="19"/>
    </row>
    <row r="678" spans="1:147" ht="37.5" customHeight="1">
      <c r="A678" s="88"/>
      <c r="B678" s="88"/>
      <c r="C678" s="88"/>
      <c r="D678" s="85"/>
      <c r="E678" s="85"/>
      <c r="F678" s="85"/>
      <c r="G678" s="135"/>
      <c r="H678" s="90"/>
      <c r="I678" s="126"/>
      <c r="J678" s="19"/>
      <c r="K678" s="19"/>
      <c r="L678" s="85"/>
      <c r="M678" s="85"/>
      <c r="N678" s="85"/>
      <c r="O678" s="135"/>
      <c r="P678" s="90"/>
      <c r="Q678" s="126"/>
      <c r="R678" s="19"/>
      <c r="S678" s="19"/>
      <c r="T678" s="85"/>
      <c r="U678" s="85"/>
      <c r="V678" s="85"/>
      <c r="W678" s="135"/>
      <c r="X678" s="90"/>
      <c r="Y678" s="126"/>
      <c r="Z678" s="19"/>
      <c r="AA678" s="19"/>
      <c r="AB678" s="85"/>
      <c r="AC678" s="85"/>
      <c r="AD678" s="85"/>
      <c r="AE678" s="135"/>
      <c r="AF678" s="90"/>
      <c r="AG678" s="126"/>
      <c r="AH678" s="19"/>
      <c r="AI678" s="19"/>
      <c r="AJ678" s="85"/>
      <c r="AK678" s="85"/>
      <c r="AL678" s="85"/>
      <c r="AM678" s="135"/>
      <c r="AN678" s="90"/>
      <c r="AO678" s="126"/>
      <c r="AP678" s="19"/>
      <c r="AQ678" s="19"/>
      <c r="AR678" s="85"/>
      <c r="AS678" s="85"/>
      <c r="AT678" s="85"/>
      <c r="AU678" s="135"/>
      <c r="AV678" s="90"/>
      <c r="AW678" s="126"/>
      <c r="AX678" s="19"/>
      <c r="AY678" s="19"/>
      <c r="AZ678" s="85"/>
      <c r="BA678" s="85"/>
      <c r="BB678" s="85"/>
      <c r="BC678" s="135"/>
      <c r="BD678" s="90"/>
      <c r="BE678" s="126"/>
      <c r="BF678" s="19"/>
      <c r="BG678" s="19"/>
      <c r="BH678" s="85"/>
      <c r="BI678" s="85"/>
      <c r="BJ678" s="85"/>
      <c r="BK678" s="135"/>
      <c r="BL678" s="90"/>
      <c r="BM678" s="126"/>
      <c r="BN678" s="19"/>
      <c r="BO678" s="19"/>
      <c r="BP678" s="85"/>
      <c r="BQ678" s="85"/>
      <c r="BR678" s="85"/>
      <c r="BS678" s="135"/>
      <c r="BT678" s="90"/>
      <c r="BU678" s="126"/>
      <c r="BV678" s="19"/>
      <c r="BW678" s="19"/>
      <c r="BX678" s="85"/>
      <c r="BY678" s="85"/>
      <c r="BZ678" s="85"/>
      <c r="CA678" s="135"/>
      <c r="CB678" s="90"/>
      <c r="CC678" s="126"/>
      <c r="CD678" s="19"/>
      <c r="CE678" s="19"/>
      <c r="CF678" s="85"/>
      <c r="CG678" s="85"/>
      <c r="CH678" s="85"/>
      <c r="CI678" s="135"/>
      <c r="CJ678" s="90"/>
      <c r="CK678" s="126"/>
      <c r="CL678" s="19"/>
      <c r="CM678" s="19"/>
      <c r="CN678" s="85"/>
      <c r="CO678" s="85"/>
      <c r="CP678" s="85"/>
      <c r="CQ678" s="135"/>
      <c r="CR678" s="90"/>
      <c r="CS678" s="126"/>
      <c r="CT678" s="19"/>
      <c r="CU678" s="19"/>
      <c r="CV678" s="85"/>
      <c r="CW678" s="85"/>
      <c r="CX678" s="85"/>
      <c r="CY678" s="135"/>
      <c r="CZ678" s="90"/>
      <c r="DA678" s="126"/>
      <c r="DB678" s="19"/>
      <c r="DC678" s="19"/>
      <c r="DD678" s="85"/>
      <c r="DE678" s="85"/>
      <c r="DF678" s="85"/>
      <c r="DG678" s="135"/>
      <c r="DH678" s="90"/>
      <c r="DI678" s="126"/>
      <c r="DJ678" s="19"/>
      <c r="DK678" s="19"/>
      <c r="DL678" s="85"/>
      <c r="DM678" s="85"/>
      <c r="DN678" s="85"/>
      <c r="DO678" s="135"/>
      <c r="DP678" s="90"/>
      <c r="DQ678" s="126"/>
      <c r="DR678" s="19"/>
      <c r="DS678" s="19"/>
      <c r="DT678" s="85"/>
      <c r="DU678" s="85"/>
      <c r="DV678" s="85"/>
      <c r="DW678" s="135"/>
      <c r="DX678" s="90"/>
      <c r="DY678" s="126"/>
      <c r="DZ678" s="19"/>
      <c r="EA678" s="19"/>
      <c r="EB678" s="194"/>
      <c r="EC678" s="194"/>
      <c r="ED678" s="194"/>
      <c r="EE678" s="714"/>
      <c r="EF678" s="715"/>
      <c r="EG678" s="391"/>
      <c r="EH678" s="19"/>
      <c r="EI678" s="19"/>
      <c r="EJ678" s="85"/>
      <c r="EK678" s="85"/>
      <c r="EL678" s="85"/>
      <c r="EM678" s="135"/>
      <c r="EN678" s="90"/>
      <c r="EO678" s="126"/>
      <c r="EP678" s="19"/>
      <c r="EQ678" s="19"/>
    </row>
    <row r="679" spans="1:147" ht="37.5" customHeight="1">
      <c r="A679" s="88"/>
      <c r="B679" s="88"/>
      <c r="C679" s="88"/>
      <c r="D679" s="85"/>
      <c r="E679" s="85"/>
      <c r="F679" s="85"/>
      <c r="G679" s="135"/>
      <c r="H679" s="90"/>
      <c r="I679" s="126"/>
      <c r="J679" s="19"/>
      <c r="K679" s="19"/>
      <c r="L679" s="85"/>
      <c r="M679" s="85"/>
      <c r="N679" s="85"/>
      <c r="O679" s="135"/>
      <c r="P679" s="90"/>
      <c r="Q679" s="126"/>
      <c r="R679" s="19"/>
      <c r="S679" s="19"/>
      <c r="T679" s="85"/>
      <c r="U679" s="85"/>
      <c r="V679" s="85"/>
      <c r="W679" s="135"/>
      <c r="X679" s="90"/>
      <c r="Y679" s="126"/>
      <c r="Z679" s="19"/>
      <c r="AA679" s="19"/>
      <c r="AB679" s="85"/>
      <c r="AC679" s="85"/>
      <c r="AD679" s="85"/>
      <c r="AE679" s="135"/>
      <c r="AF679" s="90"/>
      <c r="AG679" s="126"/>
      <c r="AH679" s="19"/>
      <c r="AI679" s="19"/>
      <c r="AJ679" s="85"/>
      <c r="AK679" s="85"/>
      <c r="AL679" s="85"/>
      <c r="AM679" s="135"/>
      <c r="AN679" s="90"/>
      <c r="AO679" s="126"/>
      <c r="AP679" s="19"/>
      <c r="AQ679" s="19"/>
      <c r="AR679" s="85"/>
      <c r="AS679" s="85"/>
      <c r="AT679" s="85"/>
      <c r="AU679" s="135"/>
      <c r="AV679" s="90"/>
      <c r="AW679" s="126"/>
      <c r="AX679" s="19"/>
      <c r="AY679" s="19"/>
      <c r="AZ679" s="85"/>
      <c r="BA679" s="85"/>
      <c r="BB679" s="85"/>
      <c r="BC679" s="135"/>
      <c r="BD679" s="90"/>
      <c r="BE679" s="126"/>
      <c r="BF679" s="19"/>
      <c r="BG679" s="19"/>
      <c r="BH679" s="85"/>
      <c r="BI679" s="85"/>
      <c r="BJ679" s="85"/>
      <c r="BK679" s="135"/>
      <c r="BL679" s="90"/>
      <c r="BM679" s="126"/>
      <c r="BN679" s="19"/>
      <c r="BO679" s="19"/>
      <c r="BP679" s="85"/>
      <c r="BQ679" s="85"/>
      <c r="BR679" s="85"/>
      <c r="BS679" s="135"/>
      <c r="BT679" s="90"/>
      <c r="BU679" s="126"/>
      <c r="BV679" s="19"/>
      <c r="BW679" s="19"/>
      <c r="BX679" s="85"/>
      <c r="BY679" s="85"/>
      <c r="BZ679" s="85"/>
      <c r="CA679" s="135"/>
      <c r="CB679" s="90"/>
      <c r="CC679" s="126"/>
      <c r="CD679" s="19"/>
      <c r="CE679" s="19"/>
      <c r="CF679" s="85"/>
      <c r="CG679" s="85"/>
      <c r="CH679" s="85"/>
      <c r="CI679" s="135"/>
      <c r="CJ679" s="90"/>
      <c r="CK679" s="126"/>
      <c r="CL679" s="19"/>
      <c r="CM679" s="19"/>
      <c r="CN679" s="85"/>
      <c r="CO679" s="85"/>
      <c r="CP679" s="85"/>
      <c r="CQ679" s="135"/>
      <c r="CR679" s="90"/>
      <c r="CS679" s="126"/>
      <c r="CT679" s="19"/>
      <c r="CU679" s="19"/>
      <c r="CV679" s="85"/>
      <c r="CW679" s="85"/>
      <c r="CX679" s="85"/>
      <c r="CY679" s="135"/>
      <c r="CZ679" s="90"/>
      <c r="DA679" s="126"/>
      <c r="DB679" s="19"/>
      <c r="DC679" s="19"/>
      <c r="DD679" s="85"/>
      <c r="DE679" s="85"/>
      <c r="DF679" s="85"/>
      <c r="DG679" s="135"/>
      <c r="DH679" s="90"/>
      <c r="DI679" s="126"/>
      <c r="DJ679" s="19"/>
      <c r="DK679" s="19"/>
      <c r="DL679" s="85"/>
      <c r="DM679" s="85"/>
      <c r="DN679" s="85"/>
      <c r="DO679" s="135"/>
      <c r="DP679" s="90"/>
      <c r="DQ679" s="126"/>
      <c r="DR679" s="19"/>
      <c r="DS679" s="19"/>
      <c r="DT679" s="85"/>
      <c r="DU679" s="85"/>
      <c r="DV679" s="85"/>
      <c r="DW679" s="135"/>
      <c r="DX679" s="90"/>
      <c r="DY679" s="126"/>
      <c r="DZ679" s="19"/>
      <c r="EA679" s="19"/>
      <c r="EB679" s="194"/>
      <c r="EC679" s="194"/>
      <c r="ED679" s="194"/>
      <c r="EE679" s="714"/>
      <c r="EF679" s="715"/>
      <c r="EG679" s="391"/>
      <c r="EH679" s="19"/>
      <c r="EI679" s="19"/>
      <c r="EJ679" s="85"/>
      <c r="EK679" s="85"/>
      <c r="EL679" s="85"/>
      <c r="EM679" s="135"/>
      <c r="EN679" s="90"/>
      <c r="EO679" s="126"/>
      <c r="EP679" s="19"/>
      <c r="EQ679" s="19"/>
    </row>
  </sheetData>
  <autoFilter ref="A1:EQ679" xr:uid="{00000000-0001-0000-0600-000000000000}"/>
  <customSheetViews>
    <customSheetView guid="{90525EB3-61EC-4E83-AE0D-6CAC7ED7A305}" filter="1" showAutoFilter="1">
      <pageMargins left="0.7" right="0.7" top="0.75" bottom="0.75" header="0.3" footer="0.3"/>
      <autoFilter ref="B1:I279" xr:uid="{E1D9622B-4D5B-4BB8-93E1-2EF4809C950F}"/>
      <extLst>
        <ext uri="GoogleSheetsCustomDataVersion1">
          <go:sheetsCustomData xmlns:go="http://customooxmlschemas.google.com/" filterViewId="411605978"/>
        </ext>
      </extLst>
    </customSheetView>
  </customSheetViews>
  <mergeCells count="18">
    <mergeCell ref="DT4:EA4"/>
    <mergeCell ref="EB4:EI4"/>
    <mergeCell ref="EJ4:EQ4"/>
    <mergeCell ref="D4:K4"/>
    <mergeCell ref="L4:S4"/>
    <mergeCell ref="T4:AA4"/>
    <mergeCell ref="AB4:AI4"/>
    <mergeCell ref="AJ4:AQ4"/>
    <mergeCell ref="BP4:BW4"/>
    <mergeCell ref="AR4:AY4"/>
    <mergeCell ref="AZ4:BG4"/>
    <mergeCell ref="BH4:BO4"/>
    <mergeCell ref="BX4:CE4"/>
    <mergeCell ref="CF4:CM4"/>
    <mergeCell ref="CN4:CU4"/>
    <mergeCell ref="CV4:DC4"/>
    <mergeCell ref="DD4:DK4"/>
    <mergeCell ref="DL4:DS4"/>
  </mergeCells>
  <dataValidations count="1">
    <dataValidation type="list" allowBlank="1" showErrorMessage="1" sqref="J9 R9 Z9 AH9 AP9 AX9 BF9 BN9 BV9 CD9 CL9 CT9 DB9 DJ9 DR9 DZ9 EH9 EP9 J17 R17 Z17 AH17 AP17 AX17 BF17 BN17 BV17 CD17 CL17 CT17 DB17 DJ17 DR17 DZ17 EH17 EP17 J25 R25 Z25 AH25 AP25 AX25 BF25 BN25 BV25 CD25 CL25 CT25 DB25 DJ25 DR25 DZ25 EH25 EP25 J32 R32 Z32 AH32 AP32 AX32 BF32 BN32 BV32 CD32 CL32 CT32 DB32 DJ32 DR32 DZ32 EH32 EP32 J39 R39 Z39 AH39 AP39 AX39 BF39 BN39 BV39 CD39 CL39 CT39 DB39 DJ39 DR39 DZ39 EH39 EP39 J46 R46 Z46 AH46 AP46 AX46 BF46 BN46 BV46 CD46 CL46 CT46 DB46 DJ46 DR46 DZ46 EH46 EP46 J52 R52 Z52 AH52 AP52 AX52 BF52 BN52 BV52 CD52 CL52 CT52 DB52 DJ52 DR52 DZ52 EH52 EP52 J58 R58 Z58 AH58 AP58 AX58 BF58 BN58 BV58 CD58 CL58 CT58 DB58 DJ58 DR58 DZ58 EH58 EP58 J65 R65 Z65 AH65 AP65 AX65 BF65 BN65 BV65 CD65 CL65 CT65 DB65 DJ65 DR65 DZ65 EH65 EP65 J72 R72 Z72 AH72 AP72 AX72 BF72 BN72 BV72 CD72 CL72 CT72 DB72 DJ72 DR72 DZ72 EH72 EP72 J78 R78 Z78 AH78 AP78 AX78 BF78 BN78 BV78 CD78 CL78 CT78 DB78 DJ78 DR78 DZ78 EH78 EP78 J86 R86 Z86 AH86 AP86 AX86 BF86 BN86 BV86 CD86 CL86 CT86 DB86 DJ86 DR86 DZ86 EH86 EP86 J95 R95 Z95 AH95 AP95 AX95 BF95 BN95 BV95 CD95 CL95 CT95 DB95 DJ95 DR95 DZ95 EH95 EP95 J104 R104 Z104 AH104 AP104 AX104 BF104 BN104 BV104 CD104 CL104 CT104 DB104 DJ104 DR104 DZ104 EH104 EP104 J111 R111 Z111 AH111 AP111 AX111 BF111 BN111 BV111 CD111 CL111 CT111 DB111 DJ111 DR111 DZ111 EH111 EP111 J119 R119 Z119 AH119 AP119 AX119 BF119 BN119 BV119 CD119 CL119 CT119 DB119 DJ119 DR119 DZ119 EH119 EP119 J124 R124 Z124 AH124 AP124 AX124 BF124 BN124 BV124 CD124 CL124 CT124 DB124 DJ124 DR124 DZ124 EH124 EP124 J132 R132 Z132 AH132 AP132 AX132 BF132 BN132 BV132 CD132 CL132 CT132 DB132 DJ132 DR132 DZ132 EH132 EP132 J140 R140 Z140 AH140 AP140 AX140 BF140 BN140 BV140 CD140 CL140 CT140 DB140 DJ140 DR140 DZ140 EH140 EP140 J148 R148 Z148 AH148 AP148 AX148 BF148 BN148 BV148 CD148 CL148 CT148 DB148 DJ148 DR148 DZ148 EH148 EP148 J155 R155 Z155 AH155 AP155 AX155 BF155 BN155 BV155 CD155 CL155 CT155 DB155 DJ155 DR155 DZ155 EH155 EP155 J162 R162 Z162 AH162 AP162 AX162 BF162 BN162 BV162 CD162 CL162 CT162 DB162 DJ162 DR162 DZ162 EH162 EP162 J170 R170 Z170 AH170 AP170 AX170 BF170 BN170 BV170 CD170 CL170 CT170 DB170 DJ170 DR170 DZ170 EH170 EP170 J176 R176 Z176 AH176 AP176 AX176 BF176 BN176 BV176 CD176 CL176 CT176 DB176 DJ176 DR176 DZ176 EH176 EP176 J183 R183 Z183 AH183 AP183 AX183 BF183 BN183 BV183 CD183 CL183 CT183 DB183 DJ183 DR183 DZ183 EH183 EP183 J191 R191 Z191 AH191 AP191 AX191 BF191 BN191 BV191 CD191 CL191 CT191 DB191 DJ191 DR191 DZ191 EH191 EP191 J198 R198 Z198 AH198 AP198 AX198 BF198 BN198 BV198 CD198 CL198 CT198 DB198 DJ198 DR198 DZ198 EH198 EP198 J205 R205 Z205 AH205 AP205 AX205 BF205 BN205 BV205 CD205 CL205 CT205 DB205 DJ205 DR205 DZ205 EH205 EP205 J212 R212 Z212 AH212 AP212 AX212 BF212 BN212 BV212 CD212 CL212 CT212 DB212 DJ212 DR212 DZ212 EH212 EP212 J219 R219 Z219 AH219 AP219 AX219 BF219 BN219 BV219 CD219 CL219 CT219 DB219 DJ219 DR219 DZ219 EH219 EP219 J226 R226 Z226 AH226 AP226 AX226 BF226 BN226 BV226 CD226 CL226 CT226 DB226 DJ226 DR226 DZ226 EH226 EP226 J231 R231 Z231 AH231 AP231 AX231 BF231 BN231 BV231 CD231 CL231 CT231 DB231 DJ231 DR231 DZ231 EH231 EP231 J239 R239 Z239 AH239 AP239 AX239 BF239 BN239 BV239 CD239 CL239 CT239 DB239 DJ239 DR239 DZ239 EH239 EP239 J247 R247 Z247 AH247 AP247 AX247 BF247 BN247 BV247 CD247 CL247 CT247 DB247 DJ247 DR247 DZ247 EH247 EP247 J255 R255 Z255 AH255 AP255 AX255 BF255 BN255 BV255 CD255 CL255 CT255 DB255 DJ255 DR255 DZ255 EH255 EP255 J263 R263 Z263 AH263 AP263 AX263 BF263 BN263 BV263 CD263 CL263 CT263 DB263 DJ263 DR263 DZ263 EH263 EP263 J271 R271 Z271 AH271 AP271 AX271 BF271 BN271 BV271 CD271 CL271 CT271 DB271 DJ271 DR271 DZ271 EH271 EP271 J277 R277 Z277 AH277 AP277 AX277 BF277 BN277 BV277 CD277 CL277 CT277 DB277 DJ277 DR277 DZ277 EH277 EP277" xr:uid="{1EC27385-4880-4AD9-9EAB-EA051DFE2281}">
      <formula1>"CUMPLE,NO CUMPLE,NO OFERTADO"</formula1>
    </dataValidation>
  </dataValidations>
  <pageMargins left="0.7" right="0.7" top="0.75" bottom="0.75" header="0" footer="0"/>
  <pageSetup orientation="portrai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Q594"/>
  <sheetViews>
    <sheetView showGridLines="0" zoomScale="70" zoomScaleNormal="70" workbookViewId="0">
      <pane xSplit="3" ySplit="5" topLeftCell="DF162" activePane="bottomRight" state="frozen"/>
      <selection activeCell="C4" sqref="C4"/>
      <selection pane="topRight" activeCell="C4" sqref="C4"/>
      <selection pane="bottomLeft" activeCell="C4" sqref="C4"/>
      <selection pane="bottomRight" activeCell="B166" sqref="B166"/>
    </sheetView>
  </sheetViews>
  <sheetFormatPr baseColWidth="10" defaultColWidth="14.42578125" defaultRowHeight="15" customHeight="1"/>
  <cols>
    <col min="1" max="2" width="10.7109375" style="268" customWidth="1"/>
    <col min="3" max="3" width="72.85546875" style="268" customWidth="1"/>
    <col min="4" max="4" width="27.7109375" style="268" customWidth="1"/>
    <col min="5" max="5" width="9.85546875" style="268" customWidth="1"/>
    <col min="6" max="6" width="17.42578125" style="268" customWidth="1"/>
    <col min="7" max="9" width="27.7109375" style="268" customWidth="1"/>
    <col min="10" max="10" width="32.42578125" style="268" customWidth="1"/>
    <col min="11" max="12" width="27.7109375" style="268" customWidth="1"/>
    <col min="13" max="13" width="9.85546875" style="268" customWidth="1"/>
    <col min="14" max="14" width="17.42578125" style="268" customWidth="1"/>
    <col min="15" max="17" width="27.7109375" style="268" customWidth="1"/>
    <col min="18" max="18" width="32.42578125" style="268" customWidth="1"/>
    <col min="19" max="20" width="27.7109375" style="268" customWidth="1"/>
    <col min="21" max="21" width="9.85546875" style="268" customWidth="1"/>
    <col min="22" max="22" width="17.42578125" style="268" customWidth="1"/>
    <col min="23" max="25" width="27.7109375" style="268" customWidth="1"/>
    <col min="26" max="26" width="32.42578125" style="268" customWidth="1"/>
    <col min="27" max="28" width="27.7109375" style="268" customWidth="1"/>
    <col min="29" max="29" width="9.85546875" style="268" customWidth="1"/>
    <col min="30" max="30" width="17.42578125" style="268" customWidth="1"/>
    <col min="31" max="33" width="27.7109375" style="268" customWidth="1"/>
    <col min="34" max="34" width="32.42578125" style="268" customWidth="1"/>
    <col min="35" max="36" width="27.7109375" style="268" customWidth="1"/>
    <col min="37" max="37" width="9.85546875" style="268" customWidth="1"/>
    <col min="38" max="38" width="17.42578125" style="268" customWidth="1"/>
    <col min="39" max="41" width="27.7109375" style="268" customWidth="1"/>
    <col min="42" max="42" width="32.42578125" style="268" customWidth="1"/>
    <col min="43" max="44" width="27.7109375" style="268" customWidth="1"/>
    <col min="45" max="45" width="9.85546875" style="268" customWidth="1"/>
    <col min="46" max="46" width="17.42578125" style="268" customWidth="1"/>
    <col min="47" max="49" width="27.7109375" style="268" customWidth="1"/>
    <col min="50" max="50" width="32.42578125" style="268" customWidth="1"/>
    <col min="51" max="52" width="27.7109375" style="268" customWidth="1"/>
    <col min="53" max="53" width="9.85546875" style="268" customWidth="1"/>
    <col min="54" max="54" width="17.42578125" style="268" customWidth="1"/>
    <col min="55" max="57" width="27.7109375" style="268" customWidth="1"/>
    <col min="58" max="58" width="32.42578125" style="268" customWidth="1"/>
    <col min="59" max="60" width="27.7109375" style="268" customWidth="1"/>
    <col min="61" max="61" width="9.85546875" style="268" customWidth="1"/>
    <col min="62" max="62" width="17.42578125" style="268" customWidth="1"/>
    <col min="63" max="65" width="27.7109375" style="268" customWidth="1"/>
    <col min="66" max="66" width="32.42578125" style="268" customWidth="1"/>
    <col min="67" max="68" width="27.7109375" style="268" customWidth="1"/>
    <col min="69" max="69" width="9.85546875" style="268" customWidth="1"/>
    <col min="70" max="70" width="17.42578125" style="268" customWidth="1"/>
    <col min="71" max="73" width="27.7109375" style="268" customWidth="1"/>
    <col min="74" max="74" width="32.42578125" style="268" customWidth="1"/>
    <col min="75" max="76" width="27.7109375" style="268" customWidth="1"/>
    <col min="77" max="77" width="9.85546875" style="268" customWidth="1"/>
    <col min="78" max="78" width="17.42578125" style="268" customWidth="1"/>
    <col min="79" max="81" width="27.7109375" style="268" customWidth="1"/>
    <col min="82" max="82" width="32.42578125" style="268" customWidth="1"/>
    <col min="83" max="84" width="27.7109375" style="268" customWidth="1"/>
    <col min="85" max="85" width="9.85546875" style="268" customWidth="1"/>
    <col min="86" max="86" width="17.42578125" style="268" customWidth="1"/>
    <col min="87" max="89" width="27.7109375" style="268" customWidth="1"/>
    <col min="90" max="90" width="32.42578125" style="268" customWidth="1"/>
    <col min="91" max="92" width="27.7109375" style="268" customWidth="1"/>
    <col min="93" max="93" width="9.85546875" style="268" customWidth="1"/>
    <col min="94" max="94" width="17.42578125" style="268" customWidth="1"/>
    <col min="95" max="97" width="27.7109375" style="268" customWidth="1"/>
    <col min="98" max="98" width="32.42578125" style="268" customWidth="1"/>
    <col min="99" max="100" width="27.7109375" style="268" customWidth="1"/>
    <col min="101" max="101" width="9.85546875" style="268" customWidth="1"/>
    <col min="102" max="102" width="17.42578125" style="268" customWidth="1"/>
    <col min="103" max="105" width="27.7109375" style="268" customWidth="1"/>
    <col min="106" max="106" width="32.42578125" style="268" customWidth="1"/>
    <col min="107" max="108" width="27.7109375" style="268" customWidth="1"/>
    <col min="109" max="109" width="9.85546875" style="268" customWidth="1"/>
    <col min="110" max="110" width="17.42578125" style="268" customWidth="1"/>
    <col min="111" max="113" width="27.7109375" style="268" customWidth="1"/>
    <col min="114" max="114" width="32.42578125" style="268" customWidth="1"/>
    <col min="115" max="116" width="27.7109375" style="268" customWidth="1"/>
    <col min="117" max="117" width="9.85546875" style="268" customWidth="1"/>
    <col min="118" max="118" width="17.42578125" style="268" customWidth="1"/>
    <col min="119" max="121" width="27.7109375" style="268" customWidth="1"/>
    <col min="122" max="122" width="32.42578125" style="268" customWidth="1"/>
    <col min="123" max="124" width="27.7109375" style="268" customWidth="1"/>
    <col min="125" max="125" width="9.85546875" style="268" customWidth="1"/>
    <col min="126" max="126" width="17.42578125" style="268" customWidth="1"/>
    <col min="127" max="129" width="27.7109375" style="268" customWidth="1"/>
    <col min="130" max="130" width="32.42578125" style="268" customWidth="1"/>
    <col min="131" max="132" width="27.7109375" style="268" customWidth="1"/>
    <col min="133" max="133" width="9.85546875" style="268" customWidth="1"/>
    <col min="134" max="134" width="17.42578125" style="268" customWidth="1"/>
    <col min="135" max="137" width="27.7109375" style="268" customWidth="1"/>
    <col min="138" max="138" width="32.42578125" style="268" customWidth="1"/>
    <col min="139" max="140" width="27.7109375" style="268" customWidth="1"/>
    <col min="141" max="141" width="9.85546875" style="268" customWidth="1"/>
    <col min="142" max="142" width="17.42578125" style="268" customWidth="1"/>
    <col min="143" max="145" width="27.7109375" style="268" customWidth="1"/>
    <col min="146" max="146" width="32.42578125" style="268" customWidth="1"/>
    <col min="147" max="147" width="27.7109375" style="268" customWidth="1"/>
    <col min="148" max="16384" width="14.42578125" style="268"/>
  </cols>
  <sheetData>
    <row r="1" spans="1:147" ht="15.75">
      <c r="A1" s="35"/>
      <c r="B1" s="35"/>
      <c r="C1" s="35"/>
      <c r="D1" s="36"/>
      <c r="E1" s="36"/>
      <c r="F1" s="36"/>
      <c r="G1" s="135"/>
      <c r="H1" s="90"/>
      <c r="I1" s="126"/>
      <c r="J1" s="19"/>
      <c r="K1" s="19"/>
      <c r="L1" s="36"/>
      <c r="M1" s="36"/>
      <c r="N1" s="36"/>
      <c r="O1" s="135"/>
      <c r="P1" s="90"/>
      <c r="Q1" s="126"/>
      <c r="R1" s="19"/>
      <c r="S1" s="19"/>
      <c r="T1" s="36"/>
      <c r="U1" s="36"/>
      <c r="V1" s="36"/>
      <c r="W1" s="135"/>
      <c r="X1" s="90"/>
      <c r="Y1" s="126"/>
      <c r="Z1" s="19"/>
      <c r="AA1" s="19"/>
      <c r="AB1" s="36"/>
      <c r="AC1" s="36"/>
      <c r="AD1" s="36"/>
      <c r="AE1" s="135"/>
      <c r="AF1" s="90"/>
      <c r="AG1" s="126"/>
      <c r="AH1" s="19"/>
      <c r="AI1" s="19"/>
      <c r="AJ1" s="36"/>
      <c r="AK1" s="36"/>
      <c r="AL1" s="36"/>
      <c r="AM1" s="135"/>
      <c r="AN1" s="90"/>
      <c r="AO1" s="126"/>
      <c r="AP1" s="19"/>
      <c r="AQ1" s="19"/>
      <c r="AR1" s="36"/>
      <c r="AS1" s="36"/>
      <c r="AT1" s="36"/>
      <c r="AU1" s="135"/>
      <c r="AV1" s="90"/>
      <c r="AW1" s="126"/>
      <c r="AX1" s="19"/>
      <c r="AY1" s="19"/>
      <c r="AZ1" s="36"/>
      <c r="BA1" s="36"/>
      <c r="BB1" s="36"/>
      <c r="BC1" s="135"/>
      <c r="BD1" s="90"/>
      <c r="BE1" s="126"/>
      <c r="BF1" s="19"/>
      <c r="BG1" s="19"/>
      <c r="BH1" s="36"/>
      <c r="BI1" s="36"/>
      <c r="BJ1" s="36"/>
      <c r="BK1" s="135"/>
      <c r="BL1" s="90"/>
      <c r="BM1" s="126"/>
      <c r="BN1" s="19"/>
      <c r="BO1" s="19"/>
      <c r="BP1" s="36"/>
      <c r="BQ1" s="36"/>
      <c r="BR1" s="36"/>
      <c r="BS1" s="135"/>
      <c r="BT1" s="90"/>
      <c r="BU1" s="126"/>
      <c r="BV1" s="19"/>
      <c r="BW1" s="19"/>
      <c r="BX1" s="36"/>
      <c r="BY1" s="36"/>
      <c r="BZ1" s="36"/>
      <c r="CA1" s="135"/>
      <c r="CB1" s="90"/>
      <c r="CC1" s="126"/>
      <c r="CD1" s="19"/>
      <c r="CE1" s="19"/>
      <c r="CF1" s="36"/>
      <c r="CG1" s="36"/>
      <c r="CH1" s="36"/>
      <c r="CI1" s="135"/>
      <c r="CJ1" s="90"/>
      <c r="CK1" s="126"/>
      <c r="CL1" s="19"/>
      <c r="CM1" s="19"/>
      <c r="CN1" s="36"/>
      <c r="CO1" s="36"/>
      <c r="CP1" s="36"/>
      <c r="CQ1" s="135"/>
      <c r="CR1" s="90"/>
      <c r="CS1" s="126"/>
      <c r="CT1" s="19"/>
      <c r="CU1" s="19"/>
      <c r="CV1" s="36"/>
      <c r="CW1" s="36"/>
      <c r="CX1" s="36"/>
      <c r="CY1" s="135"/>
      <c r="CZ1" s="90"/>
      <c r="DA1" s="126"/>
      <c r="DB1" s="19"/>
      <c r="DC1" s="19"/>
      <c r="DD1" s="36"/>
      <c r="DE1" s="36"/>
      <c r="DF1" s="36"/>
      <c r="DG1" s="135"/>
      <c r="DH1" s="90"/>
      <c r="DI1" s="126"/>
      <c r="DJ1" s="19"/>
      <c r="DK1" s="19"/>
      <c r="DL1" s="36"/>
      <c r="DM1" s="36"/>
      <c r="DN1" s="36"/>
      <c r="DO1" s="135"/>
      <c r="DP1" s="90"/>
      <c r="DQ1" s="126"/>
      <c r="DR1" s="19"/>
      <c r="DS1" s="19"/>
      <c r="DT1" s="36"/>
      <c r="DU1" s="36"/>
      <c r="DV1" s="36"/>
      <c r="DW1" s="135"/>
      <c r="DX1" s="90"/>
      <c r="DY1" s="126"/>
      <c r="DZ1" s="19"/>
      <c r="EA1" s="19"/>
      <c r="EB1" s="80"/>
      <c r="EC1" s="80"/>
      <c r="ED1" s="80"/>
      <c r="EE1" s="705"/>
      <c r="EF1" s="334"/>
      <c r="EG1" s="272"/>
      <c r="EH1" s="19"/>
      <c r="EI1" s="19"/>
      <c r="EJ1" s="36"/>
      <c r="EK1" s="36"/>
      <c r="EL1" s="36"/>
      <c r="EM1" s="135"/>
      <c r="EN1" s="90"/>
      <c r="EO1" s="126"/>
      <c r="EP1" s="19"/>
      <c r="EQ1" s="19"/>
    </row>
    <row r="2" spans="1:147" ht="26.25">
      <c r="A2" s="19"/>
      <c r="B2" s="19"/>
      <c r="C2" s="137" t="s">
        <v>178</v>
      </c>
      <c r="D2" s="138"/>
      <c r="E2" s="138"/>
      <c r="F2" s="138"/>
      <c r="G2" s="135"/>
      <c r="H2" s="90"/>
      <c r="I2" s="126"/>
      <c r="J2" s="19"/>
      <c r="K2" s="19"/>
      <c r="L2" s="138"/>
      <c r="M2" s="138"/>
      <c r="N2" s="138"/>
      <c r="O2" s="135"/>
      <c r="P2" s="90"/>
      <c r="Q2" s="126"/>
      <c r="R2" s="19"/>
      <c r="S2" s="19"/>
      <c r="T2" s="138"/>
      <c r="U2" s="138"/>
      <c r="V2" s="138"/>
      <c r="W2" s="135"/>
      <c r="X2" s="90"/>
      <c r="Y2" s="126"/>
      <c r="Z2" s="19"/>
      <c r="AA2" s="19"/>
      <c r="AB2" s="138"/>
      <c r="AC2" s="138"/>
      <c r="AD2" s="138"/>
      <c r="AE2" s="135"/>
      <c r="AF2" s="90"/>
      <c r="AG2" s="126"/>
      <c r="AH2" s="19"/>
      <c r="AI2" s="19"/>
      <c r="AJ2" s="138"/>
      <c r="AK2" s="138"/>
      <c r="AL2" s="138"/>
      <c r="AM2" s="135"/>
      <c r="AN2" s="90"/>
      <c r="AO2" s="126"/>
      <c r="AP2" s="19"/>
      <c r="AQ2" s="19"/>
      <c r="AR2" s="138"/>
      <c r="AS2" s="138"/>
      <c r="AT2" s="138"/>
      <c r="AU2" s="135"/>
      <c r="AV2" s="90"/>
      <c r="AW2" s="126"/>
      <c r="AX2" s="19"/>
      <c r="AY2" s="19"/>
      <c r="AZ2" s="138"/>
      <c r="BA2" s="138"/>
      <c r="BB2" s="138"/>
      <c r="BC2" s="135"/>
      <c r="BD2" s="90"/>
      <c r="BE2" s="126"/>
      <c r="BF2" s="19"/>
      <c r="BG2" s="19"/>
      <c r="BH2" s="138"/>
      <c r="BI2" s="138"/>
      <c r="BJ2" s="138"/>
      <c r="BK2" s="135"/>
      <c r="BL2" s="90"/>
      <c r="BM2" s="126"/>
      <c r="BN2" s="19"/>
      <c r="BO2" s="19"/>
      <c r="BP2" s="138"/>
      <c r="BQ2" s="138"/>
      <c r="BR2" s="138"/>
      <c r="BS2" s="135"/>
      <c r="BT2" s="90"/>
      <c r="BU2" s="126"/>
      <c r="BV2" s="19"/>
      <c r="BW2" s="19"/>
      <c r="BX2" s="138"/>
      <c r="BY2" s="138"/>
      <c r="BZ2" s="138"/>
      <c r="CA2" s="135"/>
      <c r="CB2" s="90"/>
      <c r="CC2" s="126"/>
      <c r="CD2" s="19"/>
      <c r="CE2" s="19"/>
      <c r="CF2" s="138"/>
      <c r="CG2" s="138"/>
      <c r="CH2" s="138"/>
      <c r="CI2" s="135"/>
      <c r="CJ2" s="90"/>
      <c r="CK2" s="126"/>
      <c r="CL2" s="19"/>
      <c r="CM2" s="19"/>
      <c r="CN2" s="138"/>
      <c r="CO2" s="138"/>
      <c r="CP2" s="138"/>
      <c r="CQ2" s="135"/>
      <c r="CR2" s="90"/>
      <c r="CS2" s="126"/>
      <c r="CT2" s="19"/>
      <c r="CU2" s="19"/>
      <c r="CV2" s="138"/>
      <c r="CW2" s="138"/>
      <c r="CX2" s="138"/>
      <c r="CY2" s="135"/>
      <c r="CZ2" s="90"/>
      <c r="DA2" s="126"/>
      <c r="DB2" s="19"/>
      <c r="DC2" s="19"/>
      <c r="DD2" s="138"/>
      <c r="DE2" s="138"/>
      <c r="DF2" s="138"/>
      <c r="DG2" s="135"/>
      <c r="DH2" s="90"/>
      <c r="DI2" s="126"/>
      <c r="DJ2" s="19"/>
      <c r="DK2" s="19"/>
      <c r="DL2" s="138"/>
      <c r="DM2" s="138"/>
      <c r="DN2" s="138"/>
      <c r="DO2" s="135"/>
      <c r="DP2" s="90"/>
      <c r="DQ2" s="126"/>
      <c r="DR2" s="19"/>
      <c r="DS2" s="19"/>
      <c r="DT2" s="138"/>
      <c r="DU2" s="138"/>
      <c r="DV2" s="138"/>
      <c r="DW2" s="135"/>
      <c r="DX2" s="90"/>
      <c r="DY2" s="126"/>
      <c r="DZ2" s="19"/>
      <c r="EA2" s="19"/>
      <c r="EB2" s="716"/>
      <c r="EC2" s="716"/>
      <c r="ED2" s="716"/>
      <c r="EE2" s="705"/>
      <c r="EF2" s="334"/>
      <c r="EG2" s="272"/>
      <c r="EH2" s="19"/>
      <c r="EI2" s="19"/>
      <c r="EJ2" s="138"/>
      <c r="EK2" s="138"/>
      <c r="EL2" s="138"/>
      <c r="EM2" s="135"/>
      <c r="EN2" s="90"/>
      <c r="EO2" s="126"/>
      <c r="EP2" s="19"/>
      <c r="EQ2" s="19"/>
    </row>
    <row r="3" spans="1:147" ht="26.25">
      <c r="A3" s="137"/>
      <c r="B3" s="137"/>
      <c r="C3" s="137"/>
      <c r="D3" s="138"/>
      <c r="E3" s="138"/>
      <c r="F3" s="138"/>
      <c r="G3" s="135"/>
      <c r="H3" s="90"/>
      <c r="I3" s="126"/>
      <c r="J3" s="19"/>
      <c r="K3" s="19"/>
      <c r="L3" s="138"/>
      <c r="M3" s="138"/>
      <c r="N3" s="138"/>
      <c r="O3" s="135"/>
      <c r="P3" s="90"/>
      <c r="Q3" s="126"/>
      <c r="R3" s="19"/>
      <c r="S3" s="19"/>
      <c r="T3" s="138"/>
      <c r="U3" s="138"/>
      <c r="V3" s="138"/>
      <c r="W3" s="135"/>
      <c r="X3" s="90"/>
      <c r="Y3" s="126"/>
      <c r="Z3" s="19"/>
      <c r="AA3" s="19"/>
      <c r="AB3" s="138"/>
      <c r="AC3" s="138"/>
      <c r="AD3" s="138"/>
      <c r="AE3" s="135"/>
      <c r="AF3" s="90"/>
      <c r="AG3" s="126"/>
      <c r="AH3" s="19"/>
      <c r="AI3" s="19"/>
      <c r="AJ3" s="138"/>
      <c r="AK3" s="138"/>
      <c r="AL3" s="138"/>
      <c r="AM3" s="135"/>
      <c r="AN3" s="90"/>
      <c r="AO3" s="126"/>
      <c r="AP3" s="19"/>
      <c r="AQ3" s="19"/>
      <c r="AR3" s="138"/>
      <c r="AS3" s="138"/>
      <c r="AT3" s="138"/>
      <c r="AU3" s="135"/>
      <c r="AV3" s="90"/>
      <c r="AW3" s="126"/>
      <c r="AX3" s="19"/>
      <c r="AY3" s="19"/>
      <c r="AZ3" s="138"/>
      <c r="BA3" s="138"/>
      <c r="BB3" s="138"/>
      <c r="BC3" s="135"/>
      <c r="BD3" s="90"/>
      <c r="BE3" s="126"/>
      <c r="BF3" s="19"/>
      <c r="BG3" s="19"/>
      <c r="BH3" s="138"/>
      <c r="BI3" s="138"/>
      <c r="BJ3" s="138"/>
      <c r="BK3" s="135"/>
      <c r="BL3" s="90"/>
      <c r="BM3" s="126"/>
      <c r="BN3" s="19"/>
      <c r="BO3" s="19"/>
      <c r="BP3" s="138"/>
      <c r="BQ3" s="138"/>
      <c r="BR3" s="138"/>
      <c r="BS3" s="135"/>
      <c r="BT3" s="90"/>
      <c r="BU3" s="126"/>
      <c r="BV3" s="19"/>
      <c r="BW3" s="19"/>
      <c r="BX3" s="138"/>
      <c r="BY3" s="138"/>
      <c r="BZ3" s="138"/>
      <c r="CA3" s="135"/>
      <c r="CB3" s="90"/>
      <c r="CC3" s="126"/>
      <c r="CD3" s="19"/>
      <c r="CE3" s="19"/>
      <c r="CF3" s="138"/>
      <c r="CG3" s="138"/>
      <c r="CH3" s="138"/>
      <c r="CI3" s="135"/>
      <c r="CJ3" s="90"/>
      <c r="CK3" s="126"/>
      <c r="CL3" s="19"/>
      <c r="CM3" s="19"/>
      <c r="CN3" s="138"/>
      <c r="CO3" s="138"/>
      <c r="CP3" s="138"/>
      <c r="CQ3" s="135"/>
      <c r="CR3" s="90"/>
      <c r="CS3" s="126"/>
      <c r="CT3" s="19"/>
      <c r="CU3" s="19"/>
      <c r="CV3" s="138"/>
      <c r="CW3" s="138"/>
      <c r="CX3" s="138"/>
      <c r="CY3" s="135"/>
      <c r="CZ3" s="90"/>
      <c r="DA3" s="126"/>
      <c r="DB3" s="19"/>
      <c r="DC3" s="19"/>
      <c r="DD3" s="138"/>
      <c r="DE3" s="138"/>
      <c r="DF3" s="138"/>
      <c r="DG3" s="135"/>
      <c r="DH3" s="90"/>
      <c r="DI3" s="126"/>
      <c r="DJ3" s="19"/>
      <c r="DK3" s="19"/>
      <c r="DL3" s="138"/>
      <c r="DM3" s="138"/>
      <c r="DN3" s="138"/>
      <c r="DO3" s="135"/>
      <c r="DP3" s="90"/>
      <c r="DQ3" s="126"/>
      <c r="DR3" s="19"/>
      <c r="DS3" s="19"/>
      <c r="DT3" s="138"/>
      <c r="DU3" s="138"/>
      <c r="DV3" s="138"/>
      <c r="DW3" s="135"/>
      <c r="DX3" s="90"/>
      <c r="DY3" s="126"/>
      <c r="DZ3" s="19"/>
      <c r="EA3" s="19"/>
      <c r="EB3" s="716"/>
      <c r="EC3" s="716"/>
      <c r="ED3" s="716"/>
      <c r="EE3" s="705"/>
      <c r="EF3" s="334"/>
      <c r="EG3" s="272"/>
      <c r="EH3" s="19"/>
      <c r="EI3" s="19"/>
      <c r="EJ3" s="138"/>
      <c r="EK3" s="138"/>
      <c r="EL3" s="138"/>
      <c r="EM3" s="135"/>
      <c r="EN3" s="90"/>
      <c r="EO3" s="126"/>
      <c r="EP3" s="19"/>
      <c r="EQ3" s="19"/>
    </row>
    <row r="4" spans="1:147" ht="27" thickBot="1">
      <c r="A4" s="137"/>
      <c r="B4" s="139"/>
      <c r="C4" s="139"/>
      <c r="D4" s="138"/>
      <c r="E4" s="138"/>
      <c r="F4" s="138"/>
      <c r="G4" s="135"/>
      <c r="H4" s="90"/>
      <c r="I4" s="126"/>
      <c r="J4" s="19"/>
      <c r="K4" s="19"/>
      <c r="L4" s="138"/>
      <c r="M4" s="138"/>
      <c r="N4" s="138"/>
      <c r="O4" s="135"/>
      <c r="P4" s="90"/>
      <c r="Q4" s="126"/>
      <c r="R4" s="19"/>
      <c r="S4" s="19"/>
      <c r="T4" s="138"/>
      <c r="U4" s="138"/>
      <c r="V4" s="138"/>
      <c r="W4" s="135"/>
      <c r="X4" s="90"/>
      <c r="Y4" s="126"/>
      <c r="Z4" s="19"/>
      <c r="AA4" s="19"/>
      <c r="AB4" s="138"/>
      <c r="AC4" s="138"/>
      <c r="AD4" s="138"/>
      <c r="AE4" s="135"/>
      <c r="AF4" s="90"/>
      <c r="AG4" s="126"/>
      <c r="AH4" s="19"/>
      <c r="AI4" s="19"/>
      <c r="AJ4" s="138"/>
      <c r="AK4" s="138"/>
      <c r="AL4" s="138"/>
      <c r="AM4" s="135"/>
      <c r="AN4" s="90"/>
      <c r="AO4" s="126"/>
      <c r="AP4" s="19"/>
      <c r="AQ4" s="19"/>
      <c r="AR4" s="138"/>
      <c r="AS4" s="138"/>
      <c r="AT4" s="138"/>
      <c r="AU4" s="135"/>
      <c r="AV4" s="90"/>
      <c r="AW4" s="126"/>
      <c r="AX4" s="19"/>
      <c r="AY4" s="19"/>
      <c r="AZ4" s="138"/>
      <c r="BA4" s="138"/>
      <c r="BB4" s="138"/>
      <c r="BC4" s="135"/>
      <c r="BD4" s="90"/>
      <c r="BE4" s="126"/>
      <c r="BF4" s="19"/>
      <c r="BG4" s="19"/>
      <c r="BH4" s="138"/>
      <c r="BI4" s="138"/>
      <c r="BJ4" s="138"/>
      <c r="BK4" s="135"/>
      <c r="BL4" s="90"/>
      <c r="BM4" s="126"/>
      <c r="BN4" s="19"/>
      <c r="BO4" s="19"/>
      <c r="BP4" s="138"/>
      <c r="BQ4" s="138"/>
      <c r="BR4" s="138"/>
      <c r="BS4" s="135"/>
      <c r="BT4" s="90"/>
      <c r="BU4" s="126"/>
      <c r="BV4" s="19"/>
      <c r="BW4" s="19"/>
      <c r="BX4" s="138"/>
      <c r="BY4" s="138"/>
      <c r="BZ4" s="138"/>
      <c r="CA4" s="135"/>
      <c r="CB4" s="90"/>
      <c r="CC4" s="126"/>
      <c r="CD4" s="19"/>
      <c r="CE4" s="19"/>
      <c r="CF4" s="138"/>
      <c r="CG4" s="138"/>
      <c r="CH4" s="138"/>
      <c r="CI4" s="135"/>
      <c r="CJ4" s="90"/>
      <c r="CK4" s="126"/>
      <c r="CL4" s="19"/>
      <c r="CM4" s="19"/>
      <c r="CN4" s="138"/>
      <c r="CO4" s="138"/>
      <c r="CP4" s="138"/>
      <c r="CQ4" s="135"/>
      <c r="CR4" s="90"/>
      <c r="CS4" s="126"/>
      <c r="CT4" s="19"/>
      <c r="CU4" s="19"/>
      <c r="CV4" s="138"/>
      <c r="CW4" s="138"/>
      <c r="CX4" s="138"/>
      <c r="CY4" s="135"/>
      <c r="CZ4" s="90"/>
      <c r="DA4" s="126"/>
      <c r="DB4" s="19"/>
      <c r="DC4" s="19"/>
      <c r="DD4" s="138"/>
      <c r="DE4" s="138"/>
      <c r="DF4" s="138"/>
      <c r="DG4" s="135"/>
      <c r="DH4" s="90"/>
      <c r="DI4" s="126"/>
      <c r="DJ4" s="19"/>
      <c r="DK4" s="19"/>
      <c r="DL4" s="138"/>
      <c r="DM4" s="138"/>
      <c r="DN4" s="138"/>
      <c r="DO4" s="135"/>
      <c r="DP4" s="90"/>
      <c r="DQ4" s="126"/>
      <c r="DR4" s="19"/>
      <c r="DS4" s="19"/>
      <c r="DT4" s="138"/>
      <c r="DU4" s="138"/>
      <c r="DV4" s="138"/>
      <c r="DW4" s="135"/>
      <c r="DX4" s="90"/>
      <c r="DY4" s="126"/>
      <c r="DZ4" s="19"/>
      <c r="EA4" s="19"/>
      <c r="EB4" s="716"/>
      <c r="EC4" s="716"/>
      <c r="ED4" s="716"/>
      <c r="EE4" s="705"/>
      <c r="EF4" s="334"/>
      <c r="EG4" s="272"/>
      <c r="EH4" s="19"/>
      <c r="EI4" s="19"/>
      <c r="EJ4" s="138"/>
      <c r="EK4" s="138"/>
      <c r="EL4" s="138"/>
      <c r="EM4" s="135"/>
      <c r="EN4" s="90"/>
      <c r="EO4" s="126"/>
      <c r="EP4" s="19"/>
      <c r="EQ4" s="19"/>
    </row>
    <row r="5" spans="1:147" ht="31.5" customHeight="1">
      <c r="A5" s="35"/>
      <c r="B5" s="35"/>
      <c r="C5" s="35"/>
      <c r="D5" s="1146" t="s">
        <v>1171</v>
      </c>
      <c r="E5" s="1147"/>
      <c r="F5" s="1147"/>
      <c r="G5" s="1147"/>
      <c r="H5" s="1147"/>
      <c r="I5" s="1147"/>
      <c r="J5" s="1147"/>
      <c r="K5" s="1148"/>
      <c r="L5" s="1139" t="s">
        <v>1172</v>
      </c>
      <c r="M5" s="1140"/>
      <c r="N5" s="1140"/>
      <c r="O5" s="1140"/>
      <c r="P5" s="1140"/>
      <c r="Q5" s="1140"/>
      <c r="R5" s="1140"/>
      <c r="S5" s="1141"/>
      <c r="T5" s="1146" t="s">
        <v>1173</v>
      </c>
      <c r="U5" s="1147"/>
      <c r="V5" s="1147"/>
      <c r="W5" s="1147"/>
      <c r="X5" s="1147"/>
      <c r="Y5" s="1147"/>
      <c r="Z5" s="1147"/>
      <c r="AA5" s="1148"/>
      <c r="AB5" s="1139" t="s">
        <v>1174</v>
      </c>
      <c r="AC5" s="1140"/>
      <c r="AD5" s="1140"/>
      <c r="AE5" s="1140"/>
      <c r="AF5" s="1140"/>
      <c r="AG5" s="1140"/>
      <c r="AH5" s="1140"/>
      <c r="AI5" s="1141"/>
      <c r="AJ5" s="1146" t="s">
        <v>1175</v>
      </c>
      <c r="AK5" s="1147"/>
      <c r="AL5" s="1147"/>
      <c r="AM5" s="1147"/>
      <c r="AN5" s="1147"/>
      <c r="AO5" s="1147"/>
      <c r="AP5" s="1147"/>
      <c r="AQ5" s="1148"/>
      <c r="AR5" s="1139" t="s">
        <v>1176</v>
      </c>
      <c r="AS5" s="1140"/>
      <c r="AT5" s="1140"/>
      <c r="AU5" s="1140"/>
      <c r="AV5" s="1140"/>
      <c r="AW5" s="1140"/>
      <c r="AX5" s="1140"/>
      <c r="AY5" s="1141"/>
      <c r="AZ5" s="1139" t="s">
        <v>1177</v>
      </c>
      <c r="BA5" s="1140"/>
      <c r="BB5" s="1140"/>
      <c r="BC5" s="1140"/>
      <c r="BD5" s="1140"/>
      <c r="BE5" s="1140"/>
      <c r="BF5" s="1140"/>
      <c r="BG5" s="1141"/>
      <c r="BH5" s="1139" t="s">
        <v>1178</v>
      </c>
      <c r="BI5" s="1140"/>
      <c r="BJ5" s="1140"/>
      <c r="BK5" s="1140"/>
      <c r="BL5" s="1140"/>
      <c r="BM5" s="1140"/>
      <c r="BN5" s="1140"/>
      <c r="BO5" s="1141"/>
      <c r="BP5" s="1146" t="s">
        <v>1179</v>
      </c>
      <c r="BQ5" s="1147"/>
      <c r="BR5" s="1147"/>
      <c r="BS5" s="1147"/>
      <c r="BT5" s="1147"/>
      <c r="BU5" s="1147"/>
      <c r="BV5" s="1147"/>
      <c r="BW5" s="1148"/>
      <c r="BX5" s="1146" t="s">
        <v>1180</v>
      </c>
      <c r="BY5" s="1147"/>
      <c r="BZ5" s="1147"/>
      <c r="CA5" s="1147"/>
      <c r="CB5" s="1147"/>
      <c r="CC5" s="1147"/>
      <c r="CD5" s="1147"/>
      <c r="CE5" s="1148"/>
      <c r="CF5" s="1139" t="s">
        <v>1181</v>
      </c>
      <c r="CG5" s="1140"/>
      <c r="CH5" s="1140"/>
      <c r="CI5" s="1140"/>
      <c r="CJ5" s="1140"/>
      <c r="CK5" s="1140"/>
      <c r="CL5" s="1140"/>
      <c r="CM5" s="1141"/>
      <c r="CN5" s="1146" t="s">
        <v>1182</v>
      </c>
      <c r="CO5" s="1147"/>
      <c r="CP5" s="1147"/>
      <c r="CQ5" s="1147"/>
      <c r="CR5" s="1147"/>
      <c r="CS5" s="1147"/>
      <c r="CT5" s="1147"/>
      <c r="CU5" s="1148"/>
      <c r="CV5" s="1139" t="s">
        <v>1183</v>
      </c>
      <c r="CW5" s="1140"/>
      <c r="CX5" s="1140"/>
      <c r="CY5" s="1140"/>
      <c r="CZ5" s="1140"/>
      <c r="DA5" s="1140"/>
      <c r="DB5" s="1140"/>
      <c r="DC5" s="1141"/>
      <c r="DD5" s="1146" t="s">
        <v>1184</v>
      </c>
      <c r="DE5" s="1147"/>
      <c r="DF5" s="1147"/>
      <c r="DG5" s="1147"/>
      <c r="DH5" s="1147"/>
      <c r="DI5" s="1147"/>
      <c r="DJ5" s="1147"/>
      <c r="DK5" s="1148"/>
      <c r="DL5" s="1146" t="s">
        <v>1185</v>
      </c>
      <c r="DM5" s="1147"/>
      <c r="DN5" s="1147"/>
      <c r="DO5" s="1147"/>
      <c r="DP5" s="1147"/>
      <c r="DQ5" s="1147"/>
      <c r="DR5" s="1147"/>
      <c r="DS5" s="1148"/>
      <c r="DT5" s="1139" t="s">
        <v>1186</v>
      </c>
      <c r="DU5" s="1140"/>
      <c r="DV5" s="1140"/>
      <c r="DW5" s="1140"/>
      <c r="DX5" s="1140"/>
      <c r="DY5" s="1140"/>
      <c r="DZ5" s="1140"/>
      <c r="EA5" s="1145"/>
      <c r="EB5" s="1136" t="s">
        <v>1187</v>
      </c>
      <c r="EC5" s="1137"/>
      <c r="ED5" s="1137"/>
      <c r="EE5" s="1137"/>
      <c r="EF5" s="1137"/>
      <c r="EG5" s="1137"/>
      <c r="EH5" s="1137"/>
      <c r="EI5" s="1138"/>
      <c r="EJ5" s="1139" t="s">
        <v>1188</v>
      </c>
      <c r="EK5" s="1140"/>
      <c r="EL5" s="1140"/>
      <c r="EM5" s="1140"/>
      <c r="EN5" s="1140"/>
      <c r="EO5" s="1140"/>
      <c r="EP5" s="1140"/>
      <c r="EQ5" s="1141"/>
    </row>
    <row r="6" spans="1:147" ht="37.5" customHeight="1">
      <c r="A6" s="140"/>
      <c r="B6" s="19"/>
      <c r="C6" s="141"/>
      <c r="D6" s="284"/>
      <c r="E6" s="36"/>
      <c r="F6" s="274"/>
      <c r="G6" s="393" t="s">
        <v>317</v>
      </c>
      <c r="H6" s="276" t="s">
        <v>318</v>
      </c>
      <c r="I6" s="37"/>
      <c r="J6" s="19"/>
      <c r="K6" s="277"/>
      <c r="L6" s="284"/>
      <c r="M6" s="36"/>
      <c r="N6" s="274"/>
      <c r="O6" s="393" t="s">
        <v>317</v>
      </c>
      <c r="P6" s="276" t="s">
        <v>318</v>
      </c>
      <c r="Q6" s="37"/>
      <c r="R6" s="19"/>
      <c r="S6" s="277"/>
      <c r="T6" s="284"/>
      <c r="U6" s="36"/>
      <c r="V6" s="274"/>
      <c r="W6" s="393" t="s">
        <v>317</v>
      </c>
      <c r="X6" s="276" t="s">
        <v>318</v>
      </c>
      <c r="Y6" s="37"/>
      <c r="Z6" s="19"/>
      <c r="AA6" s="277"/>
      <c r="AB6" s="284"/>
      <c r="AC6" s="36"/>
      <c r="AD6" s="274"/>
      <c r="AE6" s="393" t="s">
        <v>317</v>
      </c>
      <c r="AF6" s="276" t="s">
        <v>318</v>
      </c>
      <c r="AG6" s="37"/>
      <c r="AH6" s="19"/>
      <c r="AI6" s="277"/>
      <c r="AJ6" s="284"/>
      <c r="AK6" s="36"/>
      <c r="AL6" s="274"/>
      <c r="AM6" s="393" t="s">
        <v>317</v>
      </c>
      <c r="AN6" s="276" t="s">
        <v>318</v>
      </c>
      <c r="AO6" s="37"/>
      <c r="AP6" s="19"/>
      <c r="AQ6" s="277"/>
      <c r="AR6" s="284"/>
      <c r="AS6" s="36"/>
      <c r="AT6" s="274"/>
      <c r="AU6" s="393" t="s">
        <v>317</v>
      </c>
      <c r="AV6" s="276" t="s">
        <v>318</v>
      </c>
      <c r="AW6" s="37"/>
      <c r="AX6" s="19"/>
      <c r="AY6" s="277"/>
      <c r="AZ6" s="284"/>
      <c r="BA6" s="36"/>
      <c r="BB6" s="274"/>
      <c r="BC6" s="393" t="s">
        <v>317</v>
      </c>
      <c r="BD6" s="276" t="s">
        <v>318</v>
      </c>
      <c r="BE6" s="37"/>
      <c r="BF6" s="19"/>
      <c r="BG6" s="277"/>
      <c r="BH6" s="284"/>
      <c r="BI6" s="36"/>
      <c r="BJ6" s="274"/>
      <c r="BK6" s="393" t="s">
        <v>317</v>
      </c>
      <c r="BL6" s="276" t="s">
        <v>318</v>
      </c>
      <c r="BM6" s="37"/>
      <c r="BN6" s="19"/>
      <c r="BO6" s="277"/>
      <c r="BP6" s="284"/>
      <c r="BQ6" s="36"/>
      <c r="BR6" s="274"/>
      <c r="BS6" s="393" t="s">
        <v>317</v>
      </c>
      <c r="BT6" s="276" t="s">
        <v>318</v>
      </c>
      <c r="BU6" s="37"/>
      <c r="BV6" s="19"/>
      <c r="BW6" s="277"/>
      <c r="BX6" s="284"/>
      <c r="BY6" s="36"/>
      <c r="BZ6" s="274"/>
      <c r="CA6" s="393" t="s">
        <v>317</v>
      </c>
      <c r="CB6" s="276" t="s">
        <v>318</v>
      </c>
      <c r="CC6" s="37"/>
      <c r="CD6" s="19"/>
      <c r="CE6" s="277"/>
      <c r="CF6" s="284"/>
      <c r="CG6" s="36"/>
      <c r="CH6" s="274"/>
      <c r="CI6" s="393" t="s">
        <v>317</v>
      </c>
      <c r="CJ6" s="276" t="s">
        <v>318</v>
      </c>
      <c r="CK6" s="37"/>
      <c r="CL6" s="19"/>
      <c r="CM6" s="277"/>
      <c r="CN6" s="284"/>
      <c r="CO6" s="36"/>
      <c r="CP6" s="274"/>
      <c r="CQ6" s="393" t="s">
        <v>317</v>
      </c>
      <c r="CR6" s="276" t="s">
        <v>318</v>
      </c>
      <c r="CS6" s="37"/>
      <c r="CT6" s="19"/>
      <c r="CU6" s="277"/>
      <c r="CV6" s="284"/>
      <c r="CW6" s="36"/>
      <c r="CX6" s="274"/>
      <c r="CY6" s="393" t="s">
        <v>317</v>
      </c>
      <c r="CZ6" s="276" t="s">
        <v>318</v>
      </c>
      <c r="DA6" s="37"/>
      <c r="DB6" s="19"/>
      <c r="DC6" s="277"/>
      <c r="DD6" s="284"/>
      <c r="DE6" s="36"/>
      <c r="DF6" s="274"/>
      <c r="DG6" s="393" t="s">
        <v>317</v>
      </c>
      <c r="DH6" s="276" t="s">
        <v>318</v>
      </c>
      <c r="DI6" s="37"/>
      <c r="DJ6" s="19"/>
      <c r="DK6" s="277"/>
      <c r="DL6" s="284"/>
      <c r="DM6" s="36"/>
      <c r="DN6" s="274"/>
      <c r="DO6" s="393" t="s">
        <v>317</v>
      </c>
      <c r="DP6" s="276" t="s">
        <v>318</v>
      </c>
      <c r="DQ6" s="37"/>
      <c r="DR6" s="19"/>
      <c r="DS6" s="277"/>
      <c r="DT6" s="284"/>
      <c r="DU6" s="36"/>
      <c r="DV6" s="274"/>
      <c r="DW6" s="393" t="s">
        <v>317</v>
      </c>
      <c r="DX6" s="276" t="s">
        <v>318</v>
      </c>
      <c r="DY6" s="37"/>
      <c r="DZ6" s="19"/>
      <c r="EA6" s="277"/>
      <c r="EB6" s="287"/>
      <c r="EC6" s="80"/>
      <c r="ED6" s="279"/>
      <c r="EE6" s="280" t="s">
        <v>317</v>
      </c>
      <c r="EF6" s="281" t="s">
        <v>318</v>
      </c>
      <c r="EG6" s="282"/>
      <c r="EH6" s="19"/>
      <c r="EI6" s="277"/>
      <c r="EJ6" s="284"/>
      <c r="EK6" s="36"/>
      <c r="EL6" s="274"/>
      <c r="EM6" s="393" t="s">
        <v>317</v>
      </c>
      <c r="EN6" s="276" t="s">
        <v>318</v>
      </c>
      <c r="EO6" s="37"/>
      <c r="EP6" s="19"/>
      <c r="EQ6" s="277"/>
    </row>
    <row r="7" spans="1:147" ht="37.5" customHeight="1">
      <c r="A7" s="88"/>
      <c r="B7" s="269" t="s">
        <v>773</v>
      </c>
      <c r="C7" s="88"/>
      <c r="D7" s="396"/>
      <c r="E7" s="142"/>
      <c r="F7" s="142"/>
      <c r="G7" s="717" t="s">
        <v>321</v>
      </c>
      <c r="H7" s="717"/>
      <c r="I7" s="116"/>
      <c r="J7" s="19"/>
      <c r="K7" s="277"/>
      <c r="L7" s="396"/>
      <c r="M7" s="142"/>
      <c r="N7" s="142"/>
      <c r="O7" s="717" t="s">
        <v>321</v>
      </c>
      <c r="P7" s="717" t="s">
        <v>1366</v>
      </c>
      <c r="Q7" s="116"/>
      <c r="R7" s="19"/>
      <c r="S7" s="277"/>
      <c r="T7" s="396"/>
      <c r="U7" s="142"/>
      <c r="V7" s="142"/>
      <c r="W7" s="717" t="s">
        <v>321</v>
      </c>
      <c r="X7" s="717"/>
      <c r="Y7" s="116"/>
      <c r="Z7" s="19"/>
      <c r="AA7" s="277"/>
      <c r="AB7" s="396"/>
      <c r="AC7" s="142"/>
      <c r="AD7" s="142"/>
      <c r="AE7" s="717" t="s">
        <v>321</v>
      </c>
      <c r="AF7" s="717" t="s">
        <v>1190</v>
      </c>
      <c r="AG7" s="116"/>
      <c r="AH7" s="19"/>
      <c r="AI7" s="277"/>
      <c r="AJ7" s="396"/>
      <c r="AK7" s="142"/>
      <c r="AL7" s="142"/>
      <c r="AM7" s="717" t="s">
        <v>321</v>
      </c>
      <c r="AN7" s="717"/>
      <c r="AO7" s="116"/>
      <c r="AP7" s="19"/>
      <c r="AQ7" s="277"/>
      <c r="AR7" s="396"/>
      <c r="AS7" s="142"/>
      <c r="AT7" s="142"/>
      <c r="AU7" s="717" t="s">
        <v>321</v>
      </c>
      <c r="AV7" s="717"/>
      <c r="AW7" s="116"/>
      <c r="AX7" s="19"/>
      <c r="AY7" s="277"/>
      <c r="AZ7" s="396"/>
      <c r="BA7" s="142"/>
      <c r="BB7" s="142"/>
      <c r="BC7" s="717" t="s">
        <v>321</v>
      </c>
      <c r="BD7" s="717"/>
      <c r="BE7" s="116"/>
      <c r="BF7" s="19"/>
      <c r="BG7" s="277"/>
      <c r="BH7" s="396"/>
      <c r="BI7" s="142"/>
      <c r="BJ7" s="142"/>
      <c r="BK7" s="717" t="s">
        <v>321</v>
      </c>
      <c r="BL7" s="717"/>
      <c r="BM7" s="116"/>
      <c r="BN7" s="19"/>
      <c r="BO7" s="277"/>
      <c r="BP7" s="396"/>
      <c r="BQ7" s="142"/>
      <c r="BR7" s="142"/>
      <c r="BS7" s="717" t="s">
        <v>321</v>
      </c>
      <c r="BT7" s="717"/>
      <c r="BU7" s="116"/>
      <c r="BV7" s="19"/>
      <c r="BW7" s="277"/>
      <c r="BX7" s="396"/>
      <c r="BY7" s="142"/>
      <c r="BZ7" s="142"/>
      <c r="CA7" s="717" t="s">
        <v>321</v>
      </c>
      <c r="CB7" s="717"/>
      <c r="CC7" s="116"/>
      <c r="CD7" s="19"/>
      <c r="CE7" s="277"/>
      <c r="CF7" s="396"/>
      <c r="CG7" s="142"/>
      <c r="CH7" s="142"/>
      <c r="CI7" s="717" t="s">
        <v>321</v>
      </c>
      <c r="CJ7" s="717"/>
      <c r="CK7" s="116"/>
      <c r="CL7" s="19"/>
      <c r="CM7" s="277"/>
      <c r="CN7" s="396"/>
      <c r="CO7" s="142"/>
      <c r="CP7" s="142"/>
      <c r="CQ7" s="717" t="s">
        <v>321</v>
      </c>
      <c r="CR7" s="717"/>
      <c r="CS7" s="116"/>
      <c r="CT7" s="19"/>
      <c r="CU7" s="277"/>
      <c r="CV7" s="396"/>
      <c r="CW7" s="142"/>
      <c r="CX7" s="142"/>
      <c r="CY7" s="717" t="s">
        <v>321</v>
      </c>
      <c r="CZ7" s="717"/>
      <c r="DA7" s="116"/>
      <c r="DB7" s="19"/>
      <c r="DC7" s="277"/>
      <c r="DD7" s="396"/>
      <c r="DE7" s="142"/>
      <c r="DF7" s="142"/>
      <c r="DG7" s="717" t="s">
        <v>321</v>
      </c>
      <c r="DH7" s="717"/>
      <c r="DI7" s="116"/>
      <c r="DJ7" s="19"/>
      <c r="DK7" s="277"/>
      <c r="DL7" s="396"/>
      <c r="DM7" s="142"/>
      <c r="DN7" s="142"/>
      <c r="DO7" s="717" t="s">
        <v>321</v>
      </c>
      <c r="DP7" s="717" t="s">
        <v>1367</v>
      </c>
      <c r="DQ7" s="116"/>
      <c r="DR7" s="19"/>
      <c r="DS7" s="277"/>
      <c r="DT7" s="396"/>
      <c r="DU7" s="142"/>
      <c r="DV7" s="142"/>
      <c r="DW7" s="717" t="s">
        <v>321</v>
      </c>
      <c r="DX7" s="717"/>
      <c r="DY7" s="116"/>
      <c r="DZ7" s="19"/>
      <c r="EA7" s="277"/>
      <c r="EB7" s="399"/>
      <c r="EC7" s="400"/>
      <c r="ED7" s="400"/>
      <c r="EE7" s="718" t="s">
        <v>321</v>
      </c>
      <c r="EF7" s="611" t="s">
        <v>1368</v>
      </c>
      <c r="EG7" s="282"/>
      <c r="EH7" s="19"/>
      <c r="EI7" s="277"/>
      <c r="EJ7" s="396"/>
      <c r="EK7" s="142"/>
      <c r="EL7" s="142"/>
      <c r="EM7" s="717" t="s">
        <v>321</v>
      </c>
      <c r="EN7" s="717"/>
      <c r="EO7" s="116"/>
      <c r="EP7" s="19"/>
      <c r="EQ7" s="277"/>
    </row>
    <row r="8" spans="1:147" ht="37.5" customHeight="1" thickBot="1">
      <c r="A8" s="19"/>
      <c r="B8" s="143" t="s">
        <v>180</v>
      </c>
      <c r="C8" s="88"/>
      <c r="D8" s="144"/>
      <c r="E8" s="145"/>
      <c r="F8" s="145"/>
      <c r="G8" s="719"/>
      <c r="H8" s="719"/>
      <c r="I8" s="720"/>
      <c r="J8" s="19"/>
      <c r="K8" s="277"/>
      <c r="L8" s="144"/>
      <c r="M8" s="145"/>
      <c r="N8" s="145"/>
      <c r="O8" s="719"/>
      <c r="P8" s="719"/>
      <c r="Q8" s="720"/>
      <c r="R8" s="19"/>
      <c r="S8" s="277"/>
      <c r="T8" s="144"/>
      <c r="U8" s="145"/>
      <c r="V8" s="145"/>
      <c r="W8" s="719"/>
      <c r="X8" s="719"/>
      <c r="Y8" s="720"/>
      <c r="Z8" s="19"/>
      <c r="AA8" s="277"/>
      <c r="AB8" s="144"/>
      <c r="AC8" s="145"/>
      <c r="AD8" s="145"/>
      <c r="AE8" s="719"/>
      <c r="AF8" s="719"/>
      <c r="AG8" s="720"/>
      <c r="AH8" s="19"/>
      <c r="AI8" s="277"/>
      <c r="AJ8" s="144"/>
      <c r="AK8" s="145"/>
      <c r="AL8" s="145"/>
      <c r="AM8" s="719"/>
      <c r="AN8" s="719"/>
      <c r="AO8" s="720"/>
      <c r="AP8" s="19"/>
      <c r="AQ8" s="277"/>
      <c r="AR8" s="144"/>
      <c r="AS8" s="145"/>
      <c r="AT8" s="145"/>
      <c r="AU8" s="719"/>
      <c r="AV8" s="719"/>
      <c r="AW8" s="720"/>
      <c r="AX8" s="19"/>
      <c r="AY8" s="277"/>
      <c r="AZ8" s="144"/>
      <c r="BA8" s="145"/>
      <c r="BB8" s="145"/>
      <c r="BC8" s="719"/>
      <c r="BD8" s="719"/>
      <c r="BE8" s="720"/>
      <c r="BF8" s="19"/>
      <c r="BG8" s="277"/>
      <c r="BH8" s="144"/>
      <c r="BI8" s="145"/>
      <c r="BJ8" s="145"/>
      <c r="BK8" s="719"/>
      <c r="BL8" s="719"/>
      <c r="BM8" s="720"/>
      <c r="BN8" s="19"/>
      <c r="BO8" s="277"/>
      <c r="BP8" s="144"/>
      <c r="BQ8" s="145"/>
      <c r="BR8" s="145"/>
      <c r="BS8" s="719"/>
      <c r="BT8" s="719"/>
      <c r="BU8" s="720"/>
      <c r="BV8" s="19"/>
      <c r="BW8" s="277"/>
      <c r="BX8" s="144"/>
      <c r="BY8" s="145"/>
      <c r="BZ8" s="145"/>
      <c r="CA8" s="719"/>
      <c r="CB8" s="719"/>
      <c r="CC8" s="720"/>
      <c r="CD8" s="19"/>
      <c r="CE8" s="277"/>
      <c r="CF8" s="144"/>
      <c r="CG8" s="145"/>
      <c r="CH8" s="145"/>
      <c r="CI8" s="719"/>
      <c r="CJ8" s="719"/>
      <c r="CK8" s="720"/>
      <c r="CL8" s="19"/>
      <c r="CM8" s="277"/>
      <c r="CN8" s="144"/>
      <c r="CO8" s="145"/>
      <c r="CP8" s="145"/>
      <c r="CQ8" s="719"/>
      <c r="CR8" s="719"/>
      <c r="CS8" s="720"/>
      <c r="CT8" s="19"/>
      <c r="CU8" s="277"/>
      <c r="CV8" s="144"/>
      <c r="CW8" s="145"/>
      <c r="CX8" s="145"/>
      <c r="CY8" s="719"/>
      <c r="CZ8" s="719"/>
      <c r="DA8" s="720"/>
      <c r="DB8" s="19"/>
      <c r="DC8" s="277"/>
      <c r="DD8" s="144"/>
      <c r="DE8" s="145"/>
      <c r="DF8" s="145"/>
      <c r="DG8" s="719"/>
      <c r="DH8" s="719"/>
      <c r="DI8" s="720"/>
      <c r="DJ8" s="19"/>
      <c r="DK8" s="277"/>
      <c r="DL8" s="144"/>
      <c r="DM8" s="145"/>
      <c r="DN8" s="145"/>
      <c r="DO8" s="719"/>
      <c r="DP8" s="719"/>
      <c r="DQ8" s="720"/>
      <c r="DR8" s="19"/>
      <c r="DS8" s="277"/>
      <c r="DT8" s="144"/>
      <c r="DU8" s="145"/>
      <c r="DV8" s="145"/>
      <c r="DW8" s="719"/>
      <c r="DX8" s="719"/>
      <c r="DY8" s="720"/>
      <c r="DZ8" s="19"/>
      <c r="EA8" s="277"/>
      <c r="EB8" s="721"/>
      <c r="EC8" s="722"/>
      <c r="ED8" s="722"/>
      <c r="EE8" s="94"/>
      <c r="EF8" s="315"/>
      <c r="EG8" s="723"/>
      <c r="EH8" s="19"/>
      <c r="EI8" s="277"/>
      <c r="EJ8" s="144"/>
      <c r="EK8" s="145"/>
      <c r="EL8" s="145"/>
      <c r="EM8" s="719"/>
      <c r="EN8" s="719"/>
      <c r="EO8" s="720"/>
      <c r="EP8" s="19"/>
      <c r="EQ8" s="277"/>
    </row>
    <row r="9" spans="1:147" ht="37.5" customHeight="1" thickBot="1">
      <c r="A9" s="19"/>
      <c r="B9" s="146" t="s">
        <v>418</v>
      </c>
      <c r="C9" s="147" t="s">
        <v>323</v>
      </c>
      <c r="D9" s="724" t="s">
        <v>324</v>
      </c>
      <c r="E9" s="725" t="s">
        <v>774</v>
      </c>
      <c r="F9" s="726" t="s">
        <v>326</v>
      </c>
      <c r="G9" s="727" t="s">
        <v>327</v>
      </c>
      <c r="H9" s="728" t="s">
        <v>328</v>
      </c>
      <c r="I9" s="148" t="s">
        <v>329</v>
      </c>
      <c r="J9" s="297" t="s">
        <v>1167</v>
      </c>
      <c r="K9" s="298" t="s">
        <v>1168</v>
      </c>
      <c r="L9" s="724" t="s">
        <v>324</v>
      </c>
      <c r="M9" s="725" t="s">
        <v>774</v>
      </c>
      <c r="N9" s="726" t="s">
        <v>326</v>
      </c>
      <c r="O9" s="727" t="s">
        <v>327</v>
      </c>
      <c r="P9" s="728" t="s">
        <v>328</v>
      </c>
      <c r="Q9" s="148" t="s">
        <v>329</v>
      </c>
      <c r="R9" s="297" t="s">
        <v>1167</v>
      </c>
      <c r="S9" s="298" t="s">
        <v>1168</v>
      </c>
      <c r="T9" s="724" t="s">
        <v>324</v>
      </c>
      <c r="U9" s="725" t="s">
        <v>774</v>
      </c>
      <c r="V9" s="726" t="s">
        <v>326</v>
      </c>
      <c r="W9" s="727" t="s">
        <v>327</v>
      </c>
      <c r="X9" s="728" t="s">
        <v>328</v>
      </c>
      <c r="Y9" s="148" t="s">
        <v>329</v>
      </c>
      <c r="Z9" s="297" t="s">
        <v>1167</v>
      </c>
      <c r="AA9" s="298" t="s">
        <v>1168</v>
      </c>
      <c r="AB9" s="724" t="s">
        <v>324</v>
      </c>
      <c r="AC9" s="725" t="s">
        <v>774</v>
      </c>
      <c r="AD9" s="726" t="s">
        <v>326</v>
      </c>
      <c r="AE9" s="727" t="s">
        <v>327</v>
      </c>
      <c r="AF9" s="728" t="s">
        <v>328</v>
      </c>
      <c r="AG9" s="148" t="s">
        <v>329</v>
      </c>
      <c r="AH9" s="297" t="s">
        <v>1167</v>
      </c>
      <c r="AI9" s="298" t="s">
        <v>1168</v>
      </c>
      <c r="AJ9" s="724" t="s">
        <v>324</v>
      </c>
      <c r="AK9" s="725" t="s">
        <v>774</v>
      </c>
      <c r="AL9" s="726" t="s">
        <v>326</v>
      </c>
      <c r="AM9" s="727" t="s">
        <v>327</v>
      </c>
      <c r="AN9" s="728" t="s">
        <v>328</v>
      </c>
      <c r="AO9" s="148" t="s">
        <v>329</v>
      </c>
      <c r="AP9" s="297" t="s">
        <v>1167</v>
      </c>
      <c r="AQ9" s="298" t="s">
        <v>1168</v>
      </c>
      <c r="AR9" s="724" t="s">
        <v>324</v>
      </c>
      <c r="AS9" s="725" t="s">
        <v>774</v>
      </c>
      <c r="AT9" s="726" t="s">
        <v>326</v>
      </c>
      <c r="AU9" s="727" t="s">
        <v>327</v>
      </c>
      <c r="AV9" s="728" t="s">
        <v>328</v>
      </c>
      <c r="AW9" s="148" t="s">
        <v>329</v>
      </c>
      <c r="AX9" s="297" t="s">
        <v>1167</v>
      </c>
      <c r="AY9" s="298" t="s">
        <v>1168</v>
      </c>
      <c r="AZ9" s="724" t="s">
        <v>324</v>
      </c>
      <c r="BA9" s="725" t="s">
        <v>774</v>
      </c>
      <c r="BB9" s="726" t="s">
        <v>326</v>
      </c>
      <c r="BC9" s="727" t="s">
        <v>327</v>
      </c>
      <c r="BD9" s="728" t="s">
        <v>328</v>
      </c>
      <c r="BE9" s="148" t="s">
        <v>329</v>
      </c>
      <c r="BF9" s="297" t="s">
        <v>1167</v>
      </c>
      <c r="BG9" s="298" t="s">
        <v>1168</v>
      </c>
      <c r="BH9" s="724" t="s">
        <v>324</v>
      </c>
      <c r="BI9" s="725" t="s">
        <v>774</v>
      </c>
      <c r="BJ9" s="726" t="s">
        <v>326</v>
      </c>
      <c r="BK9" s="727" t="s">
        <v>327</v>
      </c>
      <c r="BL9" s="728" t="s">
        <v>328</v>
      </c>
      <c r="BM9" s="148" t="s">
        <v>329</v>
      </c>
      <c r="BN9" s="297" t="s">
        <v>1167</v>
      </c>
      <c r="BO9" s="298" t="s">
        <v>1168</v>
      </c>
      <c r="BP9" s="724" t="s">
        <v>324</v>
      </c>
      <c r="BQ9" s="725" t="s">
        <v>774</v>
      </c>
      <c r="BR9" s="726" t="s">
        <v>326</v>
      </c>
      <c r="BS9" s="727" t="s">
        <v>327</v>
      </c>
      <c r="BT9" s="728" t="s">
        <v>328</v>
      </c>
      <c r="BU9" s="148" t="s">
        <v>329</v>
      </c>
      <c r="BV9" s="297" t="s">
        <v>1167</v>
      </c>
      <c r="BW9" s="298" t="s">
        <v>1168</v>
      </c>
      <c r="BX9" s="724" t="s">
        <v>324</v>
      </c>
      <c r="BY9" s="725" t="s">
        <v>774</v>
      </c>
      <c r="BZ9" s="726" t="s">
        <v>326</v>
      </c>
      <c r="CA9" s="727" t="s">
        <v>327</v>
      </c>
      <c r="CB9" s="728" t="s">
        <v>328</v>
      </c>
      <c r="CC9" s="148" t="s">
        <v>329</v>
      </c>
      <c r="CD9" s="297" t="s">
        <v>1167</v>
      </c>
      <c r="CE9" s="298" t="s">
        <v>1168</v>
      </c>
      <c r="CF9" s="724" t="s">
        <v>324</v>
      </c>
      <c r="CG9" s="725" t="s">
        <v>774</v>
      </c>
      <c r="CH9" s="726" t="s">
        <v>326</v>
      </c>
      <c r="CI9" s="727" t="s">
        <v>327</v>
      </c>
      <c r="CJ9" s="728" t="s">
        <v>328</v>
      </c>
      <c r="CK9" s="148" t="s">
        <v>329</v>
      </c>
      <c r="CL9" s="297" t="s">
        <v>1167</v>
      </c>
      <c r="CM9" s="298" t="s">
        <v>1168</v>
      </c>
      <c r="CN9" s="724" t="s">
        <v>324</v>
      </c>
      <c r="CO9" s="725" t="s">
        <v>774</v>
      </c>
      <c r="CP9" s="726" t="s">
        <v>326</v>
      </c>
      <c r="CQ9" s="727" t="s">
        <v>327</v>
      </c>
      <c r="CR9" s="728" t="s">
        <v>328</v>
      </c>
      <c r="CS9" s="148" t="s">
        <v>329</v>
      </c>
      <c r="CT9" s="297" t="s">
        <v>1167</v>
      </c>
      <c r="CU9" s="298" t="s">
        <v>1168</v>
      </c>
      <c r="CV9" s="724" t="s">
        <v>324</v>
      </c>
      <c r="CW9" s="725" t="s">
        <v>774</v>
      </c>
      <c r="CX9" s="726" t="s">
        <v>326</v>
      </c>
      <c r="CY9" s="727" t="s">
        <v>327</v>
      </c>
      <c r="CZ9" s="728" t="s">
        <v>328</v>
      </c>
      <c r="DA9" s="148" t="s">
        <v>329</v>
      </c>
      <c r="DB9" s="297" t="s">
        <v>1167</v>
      </c>
      <c r="DC9" s="298" t="s">
        <v>1168</v>
      </c>
      <c r="DD9" s="724" t="s">
        <v>324</v>
      </c>
      <c r="DE9" s="725" t="s">
        <v>774</v>
      </c>
      <c r="DF9" s="726" t="s">
        <v>326</v>
      </c>
      <c r="DG9" s="727" t="s">
        <v>327</v>
      </c>
      <c r="DH9" s="728" t="s">
        <v>328</v>
      </c>
      <c r="DI9" s="148" t="s">
        <v>329</v>
      </c>
      <c r="DJ9" s="297" t="s">
        <v>1167</v>
      </c>
      <c r="DK9" s="298" t="s">
        <v>1168</v>
      </c>
      <c r="DL9" s="724" t="s">
        <v>324</v>
      </c>
      <c r="DM9" s="725" t="s">
        <v>774</v>
      </c>
      <c r="DN9" s="726" t="s">
        <v>326</v>
      </c>
      <c r="DO9" s="727" t="s">
        <v>327</v>
      </c>
      <c r="DP9" s="728" t="s">
        <v>328</v>
      </c>
      <c r="DQ9" s="148" t="s">
        <v>329</v>
      </c>
      <c r="DR9" s="297" t="s">
        <v>1167</v>
      </c>
      <c r="DS9" s="298" t="s">
        <v>1168</v>
      </c>
      <c r="DT9" s="724" t="s">
        <v>324</v>
      </c>
      <c r="DU9" s="725" t="s">
        <v>774</v>
      </c>
      <c r="DV9" s="726" t="s">
        <v>326</v>
      </c>
      <c r="DW9" s="727" t="s">
        <v>327</v>
      </c>
      <c r="DX9" s="728" t="s">
        <v>328</v>
      </c>
      <c r="DY9" s="148" t="s">
        <v>329</v>
      </c>
      <c r="DZ9" s="297" t="s">
        <v>1167</v>
      </c>
      <c r="EA9" s="298" t="s">
        <v>1168</v>
      </c>
      <c r="EB9" s="640" t="s">
        <v>324</v>
      </c>
      <c r="EC9" s="191" t="s">
        <v>774</v>
      </c>
      <c r="ED9" s="191" t="s">
        <v>326</v>
      </c>
      <c r="EE9" s="729" t="s">
        <v>327</v>
      </c>
      <c r="EF9" s="730" t="s">
        <v>328</v>
      </c>
      <c r="EG9" s="378" t="s">
        <v>329</v>
      </c>
      <c r="EH9" s="297" t="s">
        <v>1167</v>
      </c>
      <c r="EI9" s="298" t="s">
        <v>1168</v>
      </c>
      <c r="EJ9" s="724" t="s">
        <v>324</v>
      </c>
      <c r="EK9" s="725" t="s">
        <v>774</v>
      </c>
      <c r="EL9" s="726" t="s">
        <v>326</v>
      </c>
      <c r="EM9" s="727" t="s">
        <v>327</v>
      </c>
      <c r="EN9" s="728" t="s">
        <v>328</v>
      </c>
      <c r="EO9" s="148" t="s">
        <v>329</v>
      </c>
      <c r="EP9" s="297" t="s">
        <v>1167</v>
      </c>
      <c r="EQ9" s="298" t="s">
        <v>1168</v>
      </c>
    </row>
    <row r="10" spans="1:147" ht="37.5" customHeight="1" thickBot="1">
      <c r="A10" s="19"/>
      <c r="B10" s="48">
        <v>1</v>
      </c>
      <c r="C10" s="731" t="s">
        <v>775</v>
      </c>
      <c r="D10" s="460"/>
      <c r="E10" s="100">
        <v>1</v>
      </c>
      <c r="F10" s="732" t="s">
        <v>331</v>
      </c>
      <c r="G10" s="733"/>
      <c r="H10" s="734"/>
      <c r="I10" s="149">
        <f>+(G10+(G10*H10))*E10</f>
        <v>0</v>
      </c>
      <c r="J10" s="311" t="s">
        <v>1169</v>
      </c>
      <c r="K10" s="312"/>
      <c r="L10" s="460" t="s">
        <v>1369</v>
      </c>
      <c r="M10" s="100">
        <v>1</v>
      </c>
      <c r="N10" s="732" t="s">
        <v>331</v>
      </c>
      <c r="O10" s="733">
        <v>1165021.2765957445</v>
      </c>
      <c r="P10" s="734">
        <v>0</v>
      </c>
      <c r="Q10" s="149">
        <f>+(O10+(O10*P10))*M10</f>
        <v>1165021.2765957445</v>
      </c>
      <c r="R10" s="311" t="s">
        <v>1170</v>
      </c>
      <c r="S10" s="312"/>
      <c r="T10" s="460"/>
      <c r="U10" s="100">
        <v>1</v>
      </c>
      <c r="V10" s="732" t="s">
        <v>331</v>
      </c>
      <c r="W10" s="733"/>
      <c r="X10" s="734"/>
      <c r="Y10" s="149">
        <f>+(W10+(W10*X10))*U10</f>
        <v>0</v>
      </c>
      <c r="Z10" s="311" t="s">
        <v>1169</v>
      </c>
      <c r="AA10" s="312"/>
      <c r="AB10" s="460" t="s">
        <v>1370</v>
      </c>
      <c r="AC10" s="100">
        <v>1</v>
      </c>
      <c r="AD10" s="732" t="s">
        <v>331</v>
      </c>
      <c r="AE10" s="733">
        <v>1500000</v>
      </c>
      <c r="AF10" s="734">
        <v>0</v>
      </c>
      <c r="AG10" s="149">
        <f>+(AE10+(AE10*AF10))*AC10</f>
        <v>1500000</v>
      </c>
      <c r="AH10" s="311" t="s">
        <v>1170</v>
      </c>
      <c r="AI10" s="312"/>
      <c r="AJ10" s="460"/>
      <c r="AK10" s="100">
        <v>1</v>
      </c>
      <c r="AL10" s="732" t="s">
        <v>331</v>
      </c>
      <c r="AM10" s="733"/>
      <c r="AN10" s="734"/>
      <c r="AO10" s="149">
        <f>+(AM10+(AM10*AN10))*AK10</f>
        <v>0</v>
      </c>
      <c r="AP10" s="311" t="s">
        <v>1169</v>
      </c>
      <c r="AQ10" s="312"/>
      <c r="AR10" s="460"/>
      <c r="AS10" s="100">
        <v>1</v>
      </c>
      <c r="AT10" s="732" t="s">
        <v>331</v>
      </c>
      <c r="AU10" s="733"/>
      <c r="AV10" s="734"/>
      <c r="AW10" s="149">
        <f>+(AU10+(AU10*AV10))*AS10</f>
        <v>0</v>
      </c>
      <c r="AX10" s="311" t="s">
        <v>1169</v>
      </c>
      <c r="AY10" s="312"/>
      <c r="AZ10" s="460"/>
      <c r="BA10" s="100">
        <v>1</v>
      </c>
      <c r="BB10" s="732" t="s">
        <v>331</v>
      </c>
      <c r="BC10" s="733"/>
      <c r="BD10" s="734"/>
      <c r="BE10" s="149">
        <f>+(BC10+(BC10*BD10))*BA10</f>
        <v>0</v>
      </c>
      <c r="BF10" s="311" t="s">
        <v>1169</v>
      </c>
      <c r="BG10" s="312"/>
      <c r="BH10" s="460"/>
      <c r="BI10" s="100">
        <v>1</v>
      </c>
      <c r="BJ10" s="732" t="s">
        <v>331</v>
      </c>
      <c r="BK10" s="733"/>
      <c r="BL10" s="734"/>
      <c r="BM10" s="149">
        <f>+(BK10+(BK10*BL10))*BI10</f>
        <v>0</v>
      </c>
      <c r="BN10" s="311" t="s">
        <v>1169</v>
      </c>
      <c r="BO10" s="312"/>
      <c r="BP10" s="460"/>
      <c r="BQ10" s="100">
        <v>1</v>
      </c>
      <c r="BR10" s="732" t="s">
        <v>331</v>
      </c>
      <c r="BS10" s="733"/>
      <c r="BT10" s="734"/>
      <c r="BU10" s="149">
        <f>+(BS10+(BS10*BT10))*BQ10</f>
        <v>0</v>
      </c>
      <c r="BV10" s="311" t="s">
        <v>1169</v>
      </c>
      <c r="BW10" s="312"/>
      <c r="BX10" s="460" t="s">
        <v>1371</v>
      </c>
      <c r="BY10" s="100">
        <v>1</v>
      </c>
      <c r="BZ10" s="732" t="s">
        <v>331</v>
      </c>
      <c r="CA10" s="733">
        <v>1680000</v>
      </c>
      <c r="CB10" s="734">
        <v>0</v>
      </c>
      <c r="CC10" s="149">
        <f>+(CA10+(CA10*CB10))*BY10</f>
        <v>1680000</v>
      </c>
      <c r="CD10" s="311" t="s">
        <v>1196</v>
      </c>
      <c r="CE10" s="312" t="s">
        <v>1514</v>
      </c>
      <c r="CF10" s="460"/>
      <c r="CG10" s="100">
        <v>1</v>
      </c>
      <c r="CH10" s="732" t="s">
        <v>331</v>
      </c>
      <c r="CI10" s="733"/>
      <c r="CJ10" s="734"/>
      <c r="CK10" s="149">
        <f>+(CI10+(CI10*CJ10))*CG10</f>
        <v>0</v>
      </c>
      <c r="CL10" s="311" t="s">
        <v>1169</v>
      </c>
      <c r="CM10" s="312"/>
      <c r="CN10" s="460"/>
      <c r="CO10" s="100">
        <v>1</v>
      </c>
      <c r="CP10" s="732" t="s">
        <v>331</v>
      </c>
      <c r="CQ10" s="733"/>
      <c r="CR10" s="734"/>
      <c r="CS10" s="149">
        <f>+(CQ10+(CQ10*CR10))*CO10</f>
        <v>0</v>
      </c>
      <c r="CT10" s="311" t="s">
        <v>1169</v>
      </c>
      <c r="CU10" s="312"/>
      <c r="CV10" s="460"/>
      <c r="CW10" s="100">
        <v>1</v>
      </c>
      <c r="CX10" s="732" t="s">
        <v>331</v>
      </c>
      <c r="CY10" s="733"/>
      <c r="CZ10" s="734"/>
      <c r="DA10" s="149">
        <f>+(CY10+(CY10*CZ10))*CW10</f>
        <v>0</v>
      </c>
      <c r="DB10" s="311" t="s">
        <v>1169</v>
      </c>
      <c r="DC10" s="312"/>
      <c r="DD10" s="460"/>
      <c r="DE10" s="100">
        <v>1</v>
      </c>
      <c r="DF10" s="732" t="s">
        <v>331</v>
      </c>
      <c r="DG10" s="733"/>
      <c r="DH10" s="734"/>
      <c r="DI10" s="149">
        <f>+(DG10+(DG10*DH10))*DE10</f>
        <v>0</v>
      </c>
      <c r="DJ10" s="311" t="s">
        <v>1169</v>
      </c>
      <c r="DK10" s="312"/>
      <c r="DL10" s="460" t="s">
        <v>1372</v>
      </c>
      <c r="DM10" s="100">
        <v>1</v>
      </c>
      <c r="DN10" s="732" t="s">
        <v>331</v>
      </c>
      <c r="DO10" s="733">
        <v>950842</v>
      </c>
      <c r="DP10" s="734">
        <v>0</v>
      </c>
      <c r="DQ10" s="149">
        <f>+(DO10+(DO10*DP10))*DM10</f>
        <v>950842</v>
      </c>
      <c r="DR10" s="311" t="s">
        <v>1170</v>
      </c>
      <c r="DS10" s="312"/>
      <c r="DT10" s="460"/>
      <c r="DU10" s="100">
        <v>1</v>
      </c>
      <c r="DV10" s="732" t="s">
        <v>331</v>
      </c>
      <c r="DW10" s="733"/>
      <c r="DX10" s="734"/>
      <c r="DY10" s="149">
        <f>+(DW10+(DW10*DX10))*DU10</f>
        <v>0</v>
      </c>
      <c r="DZ10" s="311" t="s">
        <v>1169</v>
      </c>
      <c r="EA10" s="312"/>
      <c r="EB10" s="421" t="s">
        <v>1373</v>
      </c>
      <c r="EC10" s="315">
        <v>1</v>
      </c>
      <c r="ED10" s="736" t="s">
        <v>331</v>
      </c>
      <c r="EE10" s="683">
        <v>1000000</v>
      </c>
      <c r="EF10" s="422">
        <v>0</v>
      </c>
      <c r="EG10" s="604">
        <v>1000000</v>
      </c>
      <c r="EH10" s="311" t="s">
        <v>1170</v>
      </c>
      <c r="EI10" s="312"/>
      <c r="EJ10" s="460"/>
      <c r="EK10" s="100">
        <v>1</v>
      </c>
      <c r="EL10" s="732" t="s">
        <v>331</v>
      </c>
      <c r="EM10" s="733"/>
      <c r="EN10" s="734"/>
      <c r="EO10" s="149">
        <f>+(EM10+(EM10*EN10))*EK10</f>
        <v>0</v>
      </c>
      <c r="EP10" s="311" t="s">
        <v>1169</v>
      </c>
      <c r="EQ10" s="312"/>
    </row>
    <row r="11" spans="1:147" ht="37.5" customHeight="1">
      <c r="A11" s="19"/>
      <c r="B11" s="150"/>
      <c r="C11" s="151" t="s">
        <v>338</v>
      </c>
      <c r="D11" s="737"/>
      <c r="E11" s="152"/>
      <c r="F11" s="153"/>
      <c r="G11" s="738"/>
      <c r="H11" s="739"/>
      <c r="I11" s="154">
        <f>SUM(I10)</f>
        <v>0</v>
      </c>
      <c r="J11" s="19"/>
      <c r="K11" s="277"/>
      <c r="L11" s="737"/>
      <c r="M11" s="152"/>
      <c r="N11" s="153"/>
      <c r="O11" s="738"/>
      <c r="P11" s="739"/>
      <c r="Q11" s="154">
        <f>SUM(Q10)</f>
        <v>1165021.2765957445</v>
      </c>
      <c r="R11" s="19"/>
      <c r="S11" s="277"/>
      <c r="T11" s="737"/>
      <c r="U11" s="152"/>
      <c r="V11" s="153"/>
      <c r="W11" s="738"/>
      <c r="X11" s="739"/>
      <c r="Y11" s="154">
        <f>SUM(Y10)</f>
        <v>0</v>
      </c>
      <c r="Z11" s="19"/>
      <c r="AA11" s="277"/>
      <c r="AB11" s="737"/>
      <c r="AC11" s="152"/>
      <c r="AD11" s="153"/>
      <c r="AE11" s="738"/>
      <c r="AF11" s="739"/>
      <c r="AG11" s="154">
        <f>SUM(AG10)</f>
        <v>1500000</v>
      </c>
      <c r="AH11" s="19"/>
      <c r="AI11" s="277"/>
      <c r="AJ11" s="737"/>
      <c r="AK11" s="152"/>
      <c r="AL11" s="153"/>
      <c r="AM11" s="738"/>
      <c r="AN11" s="739"/>
      <c r="AO11" s="154">
        <f>SUM(AO10)</f>
        <v>0</v>
      </c>
      <c r="AP11" s="19"/>
      <c r="AQ11" s="277"/>
      <c r="AR11" s="737"/>
      <c r="AS11" s="152"/>
      <c r="AT11" s="153"/>
      <c r="AU11" s="738"/>
      <c r="AV11" s="739"/>
      <c r="AW11" s="154">
        <f>SUM(AW10)</f>
        <v>0</v>
      </c>
      <c r="AX11" s="19"/>
      <c r="AY11" s="277"/>
      <c r="AZ11" s="737"/>
      <c r="BA11" s="152"/>
      <c r="BB11" s="153"/>
      <c r="BC11" s="738"/>
      <c r="BD11" s="739"/>
      <c r="BE11" s="154">
        <f>SUM(BE10)</f>
        <v>0</v>
      </c>
      <c r="BF11" s="19"/>
      <c r="BG11" s="277"/>
      <c r="BH11" s="737"/>
      <c r="BI11" s="152"/>
      <c r="BJ11" s="153"/>
      <c r="BK11" s="738"/>
      <c r="BL11" s="739"/>
      <c r="BM11" s="154">
        <f>SUM(BM10)</f>
        <v>0</v>
      </c>
      <c r="BN11" s="19"/>
      <c r="BO11" s="277"/>
      <c r="BP11" s="737"/>
      <c r="BQ11" s="152"/>
      <c r="BR11" s="153"/>
      <c r="BS11" s="738"/>
      <c r="BT11" s="739"/>
      <c r="BU11" s="154">
        <f>SUM(BU10)</f>
        <v>0</v>
      </c>
      <c r="BV11" s="19"/>
      <c r="BW11" s="277"/>
      <c r="BX11" s="737"/>
      <c r="BY11" s="152"/>
      <c r="BZ11" s="153"/>
      <c r="CA11" s="738"/>
      <c r="CB11" s="739"/>
      <c r="CC11" s="154">
        <f>SUM(CC10)</f>
        <v>1680000</v>
      </c>
      <c r="CD11" s="19"/>
      <c r="CE11" s="277"/>
      <c r="CF11" s="737"/>
      <c r="CG11" s="152"/>
      <c r="CH11" s="153"/>
      <c r="CI11" s="738"/>
      <c r="CJ11" s="739"/>
      <c r="CK11" s="154">
        <f>SUM(CK10)</f>
        <v>0</v>
      </c>
      <c r="CL11" s="19"/>
      <c r="CM11" s="277"/>
      <c r="CN11" s="737"/>
      <c r="CO11" s="152"/>
      <c r="CP11" s="153"/>
      <c r="CQ11" s="738"/>
      <c r="CR11" s="739"/>
      <c r="CS11" s="154">
        <f>SUM(CS10)</f>
        <v>0</v>
      </c>
      <c r="CT11" s="19"/>
      <c r="CU11" s="277"/>
      <c r="CV11" s="737"/>
      <c r="CW11" s="152"/>
      <c r="CX11" s="153"/>
      <c r="CY11" s="738"/>
      <c r="CZ11" s="739"/>
      <c r="DA11" s="154">
        <f>SUM(DA10)</f>
        <v>0</v>
      </c>
      <c r="DB11" s="19"/>
      <c r="DC11" s="277"/>
      <c r="DD11" s="737"/>
      <c r="DE11" s="152"/>
      <c r="DF11" s="153"/>
      <c r="DG11" s="738"/>
      <c r="DH11" s="739"/>
      <c r="DI11" s="154">
        <f>SUM(DI10)</f>
        <v>0</v>
      </c>
      <c r="DJ11" s="19"/>
      <c r="DK11" s="277"/>
      <c r="DL11" s="737"/>
      <c r="DM11" s="152"/>
      <c r="DN11" s="153"/>
      <c r="DO11" s="738"/>
      <c r="DP11" s="739"/>
      <c r="DQ11" s="154">
        <f>SUM(DQ10)</f>
        <v>950842</v>
      </c>
      <c r="DR11" s="19"/>
      <c r="DS11" s="277"/>
      <c r="DT11" s="737"/>
      <c r="DU11" s="152"/>
      <c r="DV11" s="153"/>
      <c r="DW11" s="738"/>
      <c r="DX11" s="739"/>
      <c r="DY11" s="154">
        <f>SUM(DY10)</f>
        <v>0</v>
      </c>
      <c r="DZ11" s="19"/>
      <c r="EA11" s="277"/>
      <c r="EB11" s="740"/>
      <c r="EC11" s="281"/>
      <c r="ED11" s="281"/>
      <c r="EE11" s="741"/>
      <c r="EF11" s="330"/>
      <c r="EG11" s="331">
        <v>1000000</v>
      </c>
      <c r="EH11" s="19"/>
      <c r="EI11" s="277"/>
      <c r="EJ11" s="737"/>
      <c r="EK11" s="152"/>
      <c r="EL11" s="153"/>
      <c r="EM11" s="738"/>
      <c r="EN11" s="739"/>
      <c r="EO11" s="154">
        <f>SUM(EO10)</f>
        <v>0</v>
      </c>
      <c r="EP11" s="19"/>
      <c r="EQ11" s="277"/>
    </row>
    <row r="12" spans="1:147" ht="37.5" customHeight="1" thickBot="1">
      <c r="A12" s="19"/>
      <c r="B12" s="143" t="s">
        <v>776</v>
      </c>
      <c r="C12" s="88"/>
      <c r="D12" s="433"/>
      <c r="E12" s="85"/>
      <c r="F12" s="85"/>
      <c r="G12" s="742"/>
      <c r="H12" s="743"/>
      <c r="I12" s="91"/>
      <c r="J12" s="19"/>
      <c r="K12" s="277"/>
      <c r="L12" s="433"/>
      <c r="M12" s="85"/>
      <c r="N12" s="85"/>
      <c r="O12" s="742"/>
      <c r="P12" s="743"/>
      <c r="Q12" s="91"/>
      <c r="R12" s="19"/>
      <c r="S12" s="277"/>
      <c r="T12" s="433"/>
      <c r="U12" s="85"/>
      <c r="V12" s="85"/>
      <c r="W12" s="742"/>
      <c r="X12" s="743"/>
      <c r="Y12" s="91"/>
      <c r="Z12" s="19"/>
      <c r="AA12" s="277"/>
      <c r="AB12" s="433"/>
      <c r="AC12" s="85"/>
      <c r="AD12" s="85"/>
      <c r="AE12" s="742"/>
      <c r="AF12" s="743"/>
      <c r="AG12" s="91"/>
      <c r="AH12" s="19"/>
      <c r="AI12" s="277"/>
      <c r="AJ12" s="433"/>
      <c r="AK12" s="85"/>
      <c r="AL12" s="85"/>
      <c r="AM12" s="742"/>
      <c r="AN12" s="743"/>
      <c r="AO12" s="91"/>
      <c r="AP12" s="19"/>
      <c r="AQ12" s="277"/>
      <c r="AR12" s="433"/>
      <c r="AS12" s="85"/>
      <c r="AT12" s="85"/>
      <c r="AU12" s="742"/>
      <c r="AV12" s="743"/>
      <c r="AW12" s="91"/>
      <c r="AX12" s="19"/>
      <c r="AY12" s="277"/>
      <c r="AZ12" s="433"/>
      <c r="BA12" s="85"/>
      <c r="BB12" s="85"/>
      <c r="BC12" s="742"/>
      <c r="BD12" s="743"/>
      <c r="BE12" s="91"/>
      <c r="BF12" s="19"/>
      <c r="BG12" s="277"/>
      <c r="BH12" s="433"/>
      <c r="BI12" s="85"/>
      <c r="BJ12" s="85"/>
      <c r="BK12" s="742"/>
      <c r="BL12" s="743"/>
      <c r="BM12" s="91"/>
      <c r="BN12" s="19"/>
      <c r="BO12" s="277"/>
      <c r="BP12" s="433"/>
      <c r="BQ12" s="85"/>
      <c r="BR12" s="85"/>
      <c r="BS12" s="742"/>
      <c r="BT12" s="743"/>
      <c r="BU12" s="91"/>
      <c r="BV12" s="19"/>
      <c r="BW12" s="277"/>
      <c r="BX12" s="433"/>
      <c r="BY12" s="85"/>
      <c r="BZ12" s="85"/>
      <c r="CA12" s="742"/>
      <c r="CB12" s="743"/>
      <c r="CC12" s="91"/>
      <c r="CD12" s="19"/>
      <c r="CE12" s="277"/>
      <c r="CF12" s="433"/>
      <c r="CG12" s="85"/>
      <c r="CH12" s="85"/>
      <c r="CI12" s="742"/>
      <c r="CJ12" s="743"/>
      <c r="CK12" s="91"/>
      <c r="CL12" s="19"/>
      <c r="CM12" s="277"/>
      <c r="CN12" s="433"/>
      <c r="CO12" s="85"/>
      <c r="CP12" s="85"/>
      <c r="CQ12" s="742"/>
      <c r="CR12" s="743"/>
      <c r="CS12" s="91"/>
      <c r="CT12" s="19"/>
      <c r="CU12" s="277"/>
      <c r="CV12" s="433"/>
      <c r="CW12" s="85"/>
      <c r="CX12" s="85"/>
      <c r="CY12" s="742"/>
      <c r="CZ12" s="743"/>
      <c r="DA12" s="91"/>
      <c r="DB12" s="19"/>
      <c r="DC12" s="277"/>
      <c r="DD12" s="433"/>
      <c r="DE12" s="85"/>
      <c r="DF12" s="85"/>
      <c r="DG12" s="742"/>
      <c r="DH12" s="743"/>
      <c r="DI12" s="91"/>
      <c r="DJ12" s="19"/>
      <c r="DK12" s="277"/>
      <c r="DL12" s="433"/>
      <c r="DM12" s="85"/>
      <c r="DN12" s="85"/>
      <c r="DO12" s="742"/>
      <c r="DP12" s="743"/>
      <c r="DQ12" s="91"/>
      <c r="DR12" s="19"/>
      <c r="DS12" s="277"/>
      <c r="DT12" s="433"/>
      <c r="DU12" s="85"/>
      <c r="DV12" s="85"/>
      <c r="DW12" s="742"/>
      <c r="DX12" s="743"/>
      <c r="DY12" s="91"/>
      <c r="DZ12" s="19"/>
      <c r="EA12" s="277"/>
      <c r="EB12" s="399"/>
      <c r="EC12" s="24"/>
      <c r="ED12" s="24"/>
      <c r="EE12" s="742"/>
      <c r="EF12" s="743"/>
      <c r="EG12" s="282"/>
      <c r="EH12" s="19"/>
      <c r="EI12" s="277"/>
      <c r="EJ12" s="433"/>
      <c r="EK12" s="85"/>
      <c r="EL12" s="85"/>
      <c r="EM12" s="742"/>
      <c r="EN12" s="743"/>
      <c r="EO12" s="91"/>
      <c r="EP12" s="19"/>
      <c r="EQ12" s="277"/>
    </row>
    <row r="13" spans="1:147" ht="37.5" customHeight="1" thickBot="1">
      <c r="A13" s="19"/>
      <c r="B13" s="146" t="s">
        <v>418</v>
      </c>
      <c r="C13" s="147" t="s">
        <v>323</v>
      </c>
      <c r="D13" s="744" t="s">
        <v>324</v>
      </c>
      <c r="E13" s="155" t="s">
        <v>774</v>
      </c>
      <c r="F13" s="156" t="s">
        <v>326</v>
      </c>
      <c r="G13" s="745" t="s">
        <v>327</v>
      </c>
      <c r="H13" s="157" t="s">
        <v>328</v>
      </c>
      <c r="I13" s="158" t="s">
        <v>329</v>
      </c>
      <c r="J13" s="297" t="s">
        <v>1167</v>
      </c>
      <c r="K13" s="298" t="s">
        <v>1168</v>
      </c>
      <c r="L13" s="744" t="s">
        <v>324</v>
      </c>
      <c r="M13" s="155" t="s">
        <v>774</v>
      </c>
      <c r="N13" s="156" t="s">
        <v>326</v>
      </c>
      <c r="O13" s="745" t="s">
        <v>327</v>
      </c>
      <c r="P13" s="157" t="s">
        <v>328</v>
      </c>
      <c r="Q13" s="158" t="s">
        <v>329</v>
      </c>
      <c r="R13" s="297" t="s">
        <v>1167</v>
      </c>
      <c r="S13" s="298" t="s">
        <v>1168</v>
      </c>
      <c r="T13" s="744" t="s">
        <v>324</v>
      </c>
      <c r="U13" s="155" t="s">
        <v>774</v>
      </c>
      <c r="V13" s="156" t="s">
        <v>326</v>
      </c>
      <c r="W13" s="745" t="s">
        <v>327</v>
      </c>
      <c r="X13" s="157" t="s">
        <v>328</v>
      </c>
      <c r="Y13" s="158" t="s">
        <v>329</v>
      </c>
      <c r="Z13" s="297" t="s">
        <v>1167</v>
      </c>
      <c r="AA13" s="298" t="s">
        <v>1168</v>
      </c>
      <c r="AB13" s="744" t="s">
        <v>324</v>
      </c>
      <c r="AC13" s="155" t="s">
        <v>774</v>
      </c>
      <c r="AD13" s="156" t="s">
        <v>326</v>
      </c>
      <c r="AE13" s="745" t="s">
        <v>327</v>
      </c>
      <c r="AF13" s="157" t="s">
        <v>328</v>
      </c>
      <c r="AG13" s="158" t="s">
        <v>329</v>
      </c>
      <c r="AH13" s="297" t="s">
        <v>1167</v>
      </c>
      <c r="AI13" s="298" t="s">
        <v>1168</v>
      </c>
      <c r="AJ13" s="744" t="s">
        <v>324</v>
      </c>
      <c r="AK13" s="155" t="s">
        <v>774</v>
      </c>
      <c r="AL13" s="156" t="s">
        <v>326</v>
      </c>
      <c r="AM13" s="745" t="s">
        <v>327</v>
      </c>
      <c r="AN13" s="157" t="s">
        <v>328</v>
      </c>
      <c r="AO13" s="158" t="s">
        <v>329</v>
      </c>
      <c r="AP13" s="297" t="s">
        <v>1167</v>
      </c>
      <c r="AQ13" s="298" t="s">
        <v>1168</v>
      </c>
      <c r="AR13" s="744" t="s">
        <v>324</v>
      </c>
      <c r="AS13" s="155" t="s">
        <v>774</v>
      </c>
      <c r="AT13" s="156" t="s">
        <v>326</v>
      </c>
      <c r="AU13" s="745" t="s">
        <v>327</v>
      </c>
      <c r="AV13" s="157" t="s">
        <v>328</v>
      </c>
      <c r="AW13" s="158" t="s">
        <v>329</v>
      </c>
      <c r="AX13" s="297" t="s">
        <v>1167</v>
      </c>
      <c r="AY13" s="298" t="s">
        <v>1168</v>
      </c>
      <c r="AZ13" s="744" t="s">
        <v>324</v>
      </c>
      <c r="BA13" s="155" t="s">
        <v>774</v>
      </c>
      <c r="BB13" s="156" t="s">
        <v>326</v>
      </c>
      <c r="BC13" s="745" t="s">
        <v>327</v>
      </c>
      <c r="BD13" s="157" t="s">
        <v>328</v>
      </c>
      <c r="BE13" s="158" t="s">
        <v>329</v>
      </c>
      <c r="BF13" s="297" t="s">
        <v>1167</v>
      </c>
      <c r="BG13" s="298" t="s">
        <v>1168</v>
      </c>
      <c r="BH13" s="744" t="s">
        <v>324</v>
      </c>
      <c r="BI13" s="155" t="s">
        <v>774</v>
      </c>
      <c r="BJ13" s="156" t="s">
        <v>326</v>
      </c>
      <c r="BK13" s="745" t="s">
        <v>327</v>
      </c>
      <c r="BL13" s="157" t="s">
        <v>328</v>
      </c>
      <c r="BM13" s="158" t="s">
        <v>329</v>
      </c>
      <c r="BN13" s="297" t="s">
        <v>1167</v>
      </c>
      <c r="BO13" s="298" t="s">
        <v>1168</v>
      </c>
      <c r="BP13" s="744" t="s">
        <v>324</v>
      </c>
      <c r="BQ13" s="155" t="s">
        <v>774</v>
      </c>
      <c r="BR13" s="156" t="s">
        <v>326</v>
      </c>
      <c r="BS13" s="745" t="s">
        <v>327</v>
      </c>
      <c r="BT13" s="157" t="s">
        <v>328</v>
      </c>
      <c r="BU13" s="158" t="s">
        <v>329</v>
      </c>
      <c r="BV13" s="297" t="s">
        <v>1167</v>
      </c>
      <c r="BW13" s="298" t="s">
        <v>1168</v>
      </c>
      <c r="BX13" s="744" t="s">
        <v>324</v>
      </c>
      <c r="BY13" s="155" t="s">
        <v>774</v>
      </c>
      <c r="BZ13" s="156" t="s">
        <v>326</v>
      </c>
      <c r="CA13" s="745" t="s">
        <v>327</v>
      </c>
      <c r="CB13" s="157" t="s">
        <v>328</v>
      </c>
      <c r="CC13" s="158" t="s">
        <v>329</v>
      </c>
      <c r="CD13" s="297" t="s">
        <v>1167</v>
      </c>
      <c r="CE13" s="298" t="s">
        <v>1168</v>
      </c>
      <c r="CF13" s="744" t="s">
        <v>324</v>
      </c>
      <c r="CG13" s="155" t="s">
        <v>774</v>
      </c>
      <c r="CH13" s="156" t="s">
        <v>326</v>
      </c>
      <c r="CI13" s="745" t="s">
        <v>327</v>
      </c>
      <c r="CJ13" s="157" t="s">
        <v>328</v>
      </c>
      <c r="CK13" s="158" t="s">
        <v>329</v>
      </c>
      <c r="CL13" s="297" t="s">
        <v>1167</v>
      </c>
      <c r="CM13" s="298" t="s">
        <v>1168</v>
      </c>
      <c r="CN13" s="744" t="s">
        <v>324</v>
      </c>
      <c r="CO13" s="155" t="s">
        <v>774</v>
      </c>
      <c r="CP13" s="156" t="s">
        <v>326</v>
      </c>
      <c r="CQ13" s="745" t="s">
        <v>327</v>
      </c>
      <c r="CR13" s="157" t="s">
        <v>328</v>
      </c>
      <c r="CS13" s="158" t="s">
        <v>329</v>
      </c>
      <c r="CT13" s="297" t="s">
        <v>1167</v>
      </c>
      <c r="CU13" s="298" t="s">
        <v>1168</v>
      </c>
      <c r="CV13" s="744" t="s">
        <v>324</v>
      </c>
      <c r="CW13" s="155" t="s">
        <v>774</v>
      </c>
      <c r="CX13" s="156" t="s">
        <v>326</v>
      </c>
      <c r="CY13" s="745" t="s">
        <v>327</v>
      </c>
      <c r="CZ13" s="157" t="s">
        <v>328</v>
      </c>
      <c r="DA13" s="158" t="s">
        <v>329</v>
      </c>
      <c r="DB13" s="297" t="s">
        <v>1167</v>
      </c>
      <c r="DC13" s="298" t="s">
        <v>1168</v>
      </c>
      <c r="DD13" s="744" t="s">
        <v>324</v>
      </c>
      <c r="DE13" s="155" t="s">
        <v>774</v>
      </c>
      <c r="DF13" s="156" t="s">
        <v>326</v>
      </c>
      <c r="DG13" s="745" t="s">
        <v>327</v>
      </c>
      <c r="DH13" s="157" t="s">
        <v>328</v>
      </c>
      <c r="DI13" s="158" t="s">
        <v>329</v>
      </c>
      <c r="DJ13" s="297" t="s">
        <v>1167</v>
      </c>
      <c r="DK13" s="298" t="s">
        <v>1168</v>
      </c>
      <c r="DL13" s="744" t="s">
        <v>324</v>
      </c>
      <c r="DM13" s="155" t="s">
        <v>774</v>
      </c>
      <c r="DN13" s="156" t="s">
        <v>326</v>
      </c>
      <c r="DO13" s="745" t="s">
        <v>327</v>
      </c>
      <c r="DP13" s="157" t="s">
        <v>328</v>
      </c>
      <c r="DQ13" s="158" t="s">
        <v>329</v>
      </c>
      <c r="DR13" s="297" t="s">
        <v>1167</v>
      </c>
      <c r="DS13" s="298" t="s">
        <v>1168</v>
      </c>
      <c r="DT13" s="744" t="s">
        <v>324</v>
      </c>
      <c r="DU13" s="155" t="s">
        <v>774</v>
      </c>
      <c r="DV13" s="156" t="s">
        <v>326</v>
      </c>
      <c r="DW13" s="745" t="s">
        <v>327</v>
      </c>
      <c r="DX13" s="157" t="s">
        <v>328</v>
      </c>
      <c r="DY13" s="158" t="s">
        <v>329</v>
      </c>
      <c r="DZ13" s="297" t="s">
        <v>1167</v>
      </c>
      <c r="EA13" s="298" t="s">
        <v>1168</v>
      </c>
      <c r="EB13" s="157" t="s">
        <v>324</v>
      </c>
      <c r="EC13" s="300" t="s">
        <v>774</v>
      </c>
      <c r="ED13" s="300" t="s">
        <v>326</v>
      </c>
      <c r="EE13" s="747" t="s">
        <v>327</v>
      </c>
      <c r="EF13" s="300" t="s">
        <v>328</v>
      </c>
      <c r="EG13" s="303" t="s">
        <v>329</v>
      </c>
      <c r="EH13" s="297" t="s">
        <v>1167</v>
      </c>
      <c r="EI13" s="298" t="s">
        <v>1168</v>
      </c>
      <c r="EJ13" s="744" t="s">
        <v>324</v>
      </c>
      <c r="EK13" s="155" t="s">
        <v>774</v>
      </c>
      <c r="EL13" s="156" t="s">
        <v>326</v>
      </c>
      <c r="EM13" s="745" t="s">
        <v>327</v>
      </c>
      <c r="EN13" s="157" t="s">
        <v>328</v>
      </c>
      <c r="EO13" s="158" t="s">
        <v>329</v>
      </c>
      <c r="EP13" s="297" t="s">
        <v>1167</v>
      </c>
      <c r="EQ13" s="298" t="s">
        <v>1168</v>
      </c>
    </row>
    <row r="14" spans="1:147" ht="37.5" customHeight="1" thickBot="1">
      <c r="A14" s="19"/>
      <c r="B14" s="48">
        <v>1</v>
      </c>
      <c r="C14" s="731" t="s">
        <v>777</v>
      </c>
      <c r="D14" s="460"/>
      <c r="E14" s="100">
        <v>1</v>
      </c>
      <c r="F14" s="159" t="s">
        <v>331</v>
      </c>
      <c r="G14" s="748"/>
      <c r="H14" s="734"/>
      <c r="I14" s="149">
        <f t="shared" ref="I14:I16" si="0">+(G14+(G14*H14))*E14</f>
        <v>0</v>
      </c>
      <c r="J14" s="311" t="s">
        <v>1169</v>
      </c>
      <c r="K14" s="312"/>
      <c r="L14" s="460" t="s">
        <v>1374</v>
      </c>
      <c r="M14" s="100">
        <v>1</v>
      </c>
      <c r="N14" s="159" t="s">
        <v>331</v>
      </c>
      <c r="O14" s="748">
        <v>1590702.1276595746</v>
      </c>
      <c r="P14" s="734">
        <v>0</v>
      </c>
      <c r="Q14" s="149">
        <f t="shared" ref="Q14:Q16" si="1">+(O14+(O14*P14))*M14</f>
        <v>1590702.1276595746</v>
      </c>
      <c r="R14" s="311" t="s">
        <v>1170</v>
      </c>
      <c r="S14" s="312"/>
      <c r="T14" s="460"/>
      <c r="U14" s="100">
        <v>1</v>
      </c>
      <c r="V14" s="159" t="s">
        <v>331</v>
      </c>
      <c r="W14" s="748"/>
      <c r="X14" s="734"/>
      <c r="Y14" s="149">
        <f t="shared" ref="Y14:Y16" si="2">+(W14+(W14*X14))*U14</f>
        <v>0</v>
      </c>
      <c r="Z14" s="311" t="s">
        <v>1169</v>
      </c>
      <c r="AA14" s="312"/>
      <c r="AB14" s="460" t="s">
        <v>1375</v>
      </c>
      <c r="AC14" s="100">
        <v>1</v>
      </c>
      <c r="AD14" s="159" t="s">
        <v>331</v>
      </c>
      <c r="AE14" s="748">
        <v>1900000</v>
      </c>
      <c r="AF14" s="734">
        <v>0</v>
      </c>
      <c r="AG14" s="149">
        <f t="shared" ref="AG14:AG16" si="3">+(AE14+(AE14*AF14))*AC14</f>
        <v>1900000</v>
      </c>
      <c r="AH14" s="311" t="s">
        <v>1170</v>
      </c>
      <c r="AI14" s="312"/>
      <c r="AJ14" s="460"/>
      <c r="AK14" s="100">
        <v>1</v>
      </c>
      <c r="AL14" s="159" t="s">
        <v>331</v>
      </c>
      <c r="AM14" s="748"/>
      <c r="AN14" s="734"/>
      <c r="AO14" s="149">
        <f t="shared" ref="AO14:AO16" si="4">+(AM14+(AM14*AN14))*AK14</f>
        <v>0</v>
      </c>
      <c r="AP14" s="311" t="s">
        <v>1169</v>
      </c>
      <c r="AQ14" s="312"/>
      <c r="AR14" s="460"/>
      <c r="AS14" s="100">
        <v>1</v>
      </c>
      <c r="AT14" s="159" t="s">
        <v>331</v>
      </c>
      <c r="AU14" s="748"/>
      <c r="AV14" s="734"/>
      <c r="AW14" s="149">
        <f t="shared" ref="AW14:AW16" si="5">+(AU14+(AU14*AV14))*AS14</f>
        <v>0</v>
      </c>
      <c r="AX14" s="311" t="s">
        <v>1169</v>
      </c>
      <c r="AY14" s="312"/>
      <c r="AZ14" s="460"/>
      <c r="BA14" s="100">
        <v>1</v>
      </c>
      <c r="BB14" s="159" t="s">
        <v>331</v>
      </c>
      <c r="BC14" s="748"/>
      <c r="BD14" s="734"/>
      <c r="BE14" s="149">
        <f t="shared" ref="BE14:BE16" si="6">+(BC14+(BC14*BD14))*BA14</f>
        <v>0</v>
      </c>
      <c r="BF14" s="311" t="s">
        <v>1169</v>
      </c>
      <c r="BG14" s="312"/>
      <c r="BH14" s="460"/>
      <c r="BI14" s="100">
        <v>1</v>
      </c>
      <c r="BJ14" s="159" t="s">
        <v>331</v>
      </c>
      <c r="BK14" s="748"/>
      <c r="BL14" s="734"/>
      <c r="BM14" s="149">
        <f t="shared" ref="BM14:BM16" si="7">+(BK14+(BK14*BL14))*BI14</f>
        <v>0</v>
      </c>
      <c r="BN14" s="311" t="s">
        <v>1169</v>
      </c>
      <c r="BO14" s="312"/>
      <c r="BP14" s="460"/>
      <c r="BQ14" s="100">
        <v>1</v>
      </c>
      <c r="BR14" s="159" t="s">
        <v>331</v>
      </c>
      <c r="BS14" s="748"/>
      <c r="BT14" s="734"/>
      <c r="BU14" s="149">
        <f t="shared" ref="BU14:BU16" si="8">+(BS14+(BS14*BT14))*BQ14</f>
        <v>0</v>
      </c>
      <c r="BV14" s="311" t="s">
        <v>1169</v>
      </c>
      <c r="BW14" s="312"/>
      <c r="BX14" s="460"/>
      <c r="BY14" s="100">
        <v>1</v>
      </c>
      <c r="BZ14" s="159" t="s">
        <v>331</v>
      </c>
      <c r="CA14" s="748">
        <v>0</v>
      </c>
      <c r="CB14" s="734">
        <v>0</v>
      </c>
      <c r="CC14" s="149">
        <f t="shared" ref="CC14:CC16" si="9">+(CA14+(CA14*CB14))*BY14</f>
        <v>0</v>
      </c>
      <c r="CD14" s="311" t="s">
        <v>1169</v>
      </c>
      <c r="CE14" s="312"/>
      <c r="CF14" s="460"/>
      <c r="CG14" s="100">
        <v>1</v>
      </c>
      <c r="CH14" s="159" t="s">
        <v>331</v>
      </c>
      <c r="CI14" s="748"/>
      <c r="CJ14" s="734"/>
      <c r="CK14" s="149">
        <f t="shared" ref="CK14:CK16" si="10">+(CI14+(CI14*CJ14))*CG14</f>
        <v>0</v>
      </c>
      <c r="CL14" s="311" t="s">
        <v>1169</v>
      </c>
      <c r="CM14" s="312"/>
      <c r="CN14" s="460"/>
      <c r="CO14" s="100">
        <v>1</v>
      </c>
      <c r="CP14" s="159" t="s">
        <v>331</v>
      </c>
      <c r="CQ14" s="748"/>
      <c r="CR14" s="734"/>
      <c r="CS14" s="149">
        <f t="shared" ref="CS14:CS16" si="11">+(CQ14+(CQ14*CR14))*CO14</f>
        <v>0</v>
      </c>
      <c r="CT14" s="311" t="s">
        <v>1169</v>
      </c>
      <c r="CU14" s="312"/>
      <c r="CV14" s="460"/>
      <c r="CW14" s="100">
        <v>1</v>
      </c>
      <c r="CX14" s="159" t="s">
        <v>331</v>
      </c>
      <c r="CY14" s="748"/>
      <c r="CZ14" s="734"/>
      <c r="DA14" s="149">
        <f t="shared" ref="DA14:DA16" si="12">+(CY14+(CY14*CZ14))*CW14</f>
        <v>0</v>
      </c>
      <c r="DB14" s="311" t="s">
        <v>1169</v>
      </c>
      <c r="DC14" s="312"/>
      <c r="DD14" s="460"/>
      <c r="DE14" s="100">
        <v>1</v>
      </c>
      <c r="DF14" s="159" t="s">
        <v>331</v>
      </c>
      <c r="DG14" s="748"/>
      <c r="DH14" s="734"/>
      <c r="DI14" s="149">
        <f t="shared" ref="DI14:DI16" si="13">+(DG14+(DG14*DH14))*DE14</f>
        <v>0</v>
      </c>
      <c r="DJ14" s="311" t="s">
        <v>1169</v>
      </c>
      <c r="DK14" s="312"/>
      <c r="DL14" s="460" t="s">
        <v>1376</v>
      </c>
      <c r="DM14" s="100">
        <v>1</v>
      </c>
      <c r="DN14" s="159" t="s">
        <v>331</v>
      </c>
      <c r="DO14" s="748">
        <v>1865044</v>
      </c>
      <c r="DP14" s="734">
        <v>0</v>
      </c>
      <c r="DQ14" s="149">
        <f t="shared" ref="DQ14:DQ16" si="14">+(DO14+(DO14*DP14))*DM14</f>
        <v>1865044</v>
      </c>
      <c r="DR14" s="311" t="s">
        <v>1170</v>
      </c>
      <c r="DS14" s="312"/>
      <c r="DT14" s="460"/>
      <c r="DU14" s="100">
        <v>1</v>
      </c>
      <c r="DV14" s="159" t="s">
        <v>331</v>
      </c>
      <c r="DW14" s="748"/>
      <c r="DX14" s="734"/>
      <c r="DY14" s="149">
        <f t="shared" ref="DY14:DY16" si="15">+(DW14+(DW14*DX14))*DU14</f>
        <v>0</v>
      </c>
      <c r="DZ14" s="311" t="s">
        <v>1169</v>
      </c>
      <c r="EA14" s="312"/>
      <c r="EB14" s="421" t="s">
        <v>1377</v>
      </c>
      <c r="EC14" s="315">
        <v>1</v>
      </c>
      <c r="ED14" s="315" t="s">
        <v>331</v>
      </c>
      <c r="EE14" s="682">
        <v>1156100</v>
      </c>
      <c r="EF14" s="422">
        <v>0</v>
      </c>
      <c r="EG14" s="604">
        <v>1156100</v>
      </c>
      <c r="EH14" s="311" t="s">
        <v>1170</v>
      </c>
      <c r="EI14" s="312"/>
      <c r="EJ14" s="460"/>
      <c r="EK14" s="100">
        <v>1</v>
      </c>
      <c r="EL14" s="159" t="s">
        <v>331</v>
      </c>
      <c r="EM14" s="748"/>
      <c r="EN14" s="734"/>
      <c r="EO14" s="149">
        <f t="shared" ref="EO14:EO16" si="16">+(EM14+(EM14*EN14))*EK14</f>
        <v>0</v>
      </c>
      <c r="EP14" s="311" t="s">
        <v>1169</v>
      </c>
      <c r="EQ14" s="312"/>
    </row>
    <row r="15" spans="1:147" ht="37.5" customHeight="1">
      <c r="A15" s="19"/>
      <c r="B15" s="48">
        <v>2</v>
      </c>
      <c r="C15" s="731" t="s">
        <v>778</v>
      </c>
      <c r="D15" s="460"/>
      <c r="E15" s="100">
        <v>1</v>
      </c>
      <c r="F15" s="159" t="s">
        <v>331</v>
      </c>
      <c r="G15" s="748"/>
      <c r="H15" s="734"/>
      <c r="I15" s="149">
        <f t="shared" si="0"/>
        <v>0</v>
      </c>
      <c r="J15" s="19"/>
      <c r="K15" s="277"/>
      <c r="L15" s="460" t="s">
        <v>1378</v>
      </c>
      <c r="M15" s="100">
        <v>1</v>
      </c>
      <c r="N15" s="159" t="s">
        <v>331</v>
      </c>
      <c r="O15" s="748">
        <v>261382.97872340426</v>
      </c>
      <c r="P15" s="734">
        <v>0.19</v>
      </c>
      <c r="Q15" s="149">
        <f t="shared" si="1"/>
        <v>311045.74468085106</v>
      </c>
      <c r="R15" s="19"/>
      <c r="S15" s="277"/>
      <c r="T15" s="460"/>
      <c r="U15" s="100">
        <v>1</v>
      </c>
      <c r="V15" s="159" t="s">
        <v>331</v>
      </c>
      <c r="W15" s="748"/>
      <c r="X15" s="734"/>
      <c r="Y15" s="149">
        <f t="shared" si="2"/>
        <v>0</v>
      </c>
      <c r="Z15" s="19"/>
      <c r="AA15" s="277"/>
      <c r="AB15" s="460" t="s">
        <v>1379</v>
      </c>
      <c r="AC15" s="100">
        <v>1</v>
      </c>
      <c r="AD15" s="159" t="s">
        <v>331</v>
      </c>
      <c r="AE15" s="748">
        <v>130000</v>
      </c>
      <c r="AF15" s="734">
        <v>0.19</v>
      </c>
      <c r="AG15" s="149">
        <f t="shared" si="3"/>
        <v>154700</v>
      </c>
      <c r="AH15" s="19"/>
      <c r="AI15" s="277"/>
      <c r="AJ15" s="460"/>
      <c r="AK15" s="100">
        <v>1</v>
      </c>
      <c r="AL15" s="159" t="s">
        <v>331</v>
      </c>
      <c r="AM15" s="748"/>
      <c r="AN15" s="734"/>
      <c r="AO15" s="149">
        <f t="shared" si="4"/>
        <v>0</v>
      </c>
      <c r="AP15" s="19"/>
      <c r="AQ15" s="277"/>
      <c r="AR15" s="460"/>
      <c r="AS15" s="100">
        <v>1</v>
      </c>
      <c r="AT15" s="159" t="s">
        <v>331</v>
      </c>
      <c r="AU15" s="748"/>
      <c r="AV15" s="734"/>
      <c r="AW15" s="149">
        <f t="shared" si="5"/>
        <v>0</v>
      </c>
      <c r="AX15" s="19"/>
      <c r="AY15" s="277"/>
      <c r="AZ15" s="460"/>
      <c r="BA15" s="100">
        <v>1</v>
      </c>
      <c r="BB15" s="159" t="s">
        <v>331</v>
      </c>
      <c r="BC15" s="748"/>
      <c r="BD15" s="734"/>
      <c r="BE15" s="149">
        <f t="shared" si="6"/>
        <v>0</v>
      </c>
      <c r="BF15" s="19"/>
      <c r="BG15" s="277"/>
      <c r="BH15" s="460"/>
      <c r="BI15" s="100">
        <v>1</v>
      </c>
      <c r="BJ15" s="159" t="s">
        <v>331</v>
      </c>
      <c r="BK15" s="748"/>
      <c r="BL15" s="734"/>
      <c r="BM15" s="149">
        <f t="shared" si="7"/>
        <v>0</v>
      </c>
      <c r="BN15" s="19"/>
      <c r="BO15" s="277"/>
      <c r="BP15" s="460"/>
      <c r="BQ15" s="100">
        <v>1</v>
      </c>
      <c r="BR15" s="159" t="s">
        <v>331</v>
      </c>
      <c r="BS15" s="748"/>
      <c r="BT15" s="734"/>
      <c r="BU15" s="149">
        <f t="shared" si="8"/>
        <v>0</v>
      </c>
      <c r="BV15" s="19"/>
      <c r="BW15" s="277"/>
      <c r="BX15" s="460"/>
      <c r="BY15" s="100">
        <v>1</v>
      </c>
      <c r="BZ15" s="159" t="s">
        <v>331</v>
      </c>
      <c r="CA15" s="748">
        <v>0</v>
      </c>
      <c r="CB15" s="734">
        <v>0</v>
      </c>
      <c r="CC15" s="149">
        <f t="shared" si="9"/>
        <v>0</v>
      </c>
      <c r="CD15" s="19"/>
      <c r="CE15" s="277"/>
      <c r="CF15" s="460"/>
      <c r="CG15" s="100">
        <v>1</v>
      </c>
      <c r="CH15" s="159" t="s">
        <v>331</v>
      </c>
      <c r="CI15" s="748"/>
      <c r="CJ15" s="734"/>
      <c r="CK15" s="149">
        <f t="shared" si="10"/>
        <v>0</v>
      </c>
      <c r="CL15" s="19"/>
      <c r="CM15" s="277"/>
      <c r="CN15" s="460"/>
      <c r="CO15" s="100">
        <v>1</v>
      </c>
      <c r="CP15" s="159" t="s">
        <v>331</v>
      </c>
      <c r="CQ15" s="748"/>
      <c r="CR15" s="734"/>
      <c r="CS15" s="149">
        <f t="shared" si="11"/>
        <v>0</v>
      </c>
      <c r="CT15" s="19"/>
      <c r="CU15" s="277"/>
      <c r="CV15" s="460"/>
      <c r="CW15" s="100">
        <v>1</v>
      </c>
      <c r="CX15" s="159" t="s">
        <v>331</v>
      </c>
      <c r="CY15" s="748"/>
      <c r="CZ15" s="734"/>
      <c r="DA15" s="149">
        <f t="shared" si="12"/>
        <v>0</v>
      </c>
      <c r="DB15" s="19"/>
      <c r="DC15" s="277"/>
      <c r="DD15" s="460"/>
      <c r="DE15" s="100">
        <v>1</v>
      </c>
      <c r="DF15" s="159" t="s">
        <v>331</v>
      </c>
      <c r="DG15" s="748"/>
      <c r="DH15" s="734"/>
      <c r="DI15" s="149">
        <f t="shared" si="13"/>
        <v>0</v>
      </c>
      <c r="DJ15" s="19"/>
      <c r="DK15" s="277"/>
      <c r="DL15" s="460" t="s">
        <v>1380</v>
      </c>
      <c r="DM15" s="100">
        <v>1</v>
      </c>
      <c r="DN15" s="159" t="s">
        <v>331</v>
      </c>
      <c r="DO15" s="748">
        <v>283069</v>
      </c>
      <c r="DP15" s="734">
        <v>0</v>
      </c>
      <c r="DQ15" s="149">
        <f t="shared" si="14"/>
        <v>283069</v>
      </c>
      <c r="DR15" s="19"/>
      <c r="DS15" s="277"/>
      <c r="DT15" s="460"/>
      <c r="DU15" s="100">
        <v>1</v>
      </c>
      <c r="DV15" s="159" t="s">
        <v>331</v>
      </c>
      <c r="DW15" s="748"/>
      <c r="DX15" s="734"/>
      <c r="DY15" s="149">
        <f t="shared" si="15"/>
        <v>0</v>
      </c>
      <c r="DZ15" s="19"/>
      <c r="EA15" s="277"/>
      <c r="EB15" s="421" t="s">
        <v>1381</v>
      </c>
      <c r="EC15" s="315">
        <v>1</v>
      </c>
      <c r="ED15" s="315" t="s">
        <v>331</v>
      </c>
      <c r="EE15" s="682">
        <v>94600</v>
      </c>
      <c r="EF15" s="422">
        <v>0.19</v>
      </c>
      <c r="EG15" s="604">
        <v>112574</v>
      </c>
      <c r="EH15" s="19"/>
      <c r="EI15" s="277"/>
      <c r="EJ15" s="460"/>
      <c r="EK15" s="100">
        <v>1</v>
      </c>
      <c r="EL15" s="159" t="s">
        <v>331</v>
      </c>
      <c r="EM15" s="748"/>
      <c r="EN15" s="734"/>
      <c r="EO15" s="149">
        <f t="shared" si="16"/>
        <v>0</v>
      </c>
      <c r="EP15" s="19"/>
      <c r="EQ15" s="277"/>
    </row>
    <row r="16" spans="1:147" ht="37.5" customHeight="1">
      <c r="A16" s="19"/>
      <c r="B16" s="48">
        <v>3</v>
      </c>
      <c r="C16" s="731" t="s">
        <v>779</v>
      </c>
      <c r="D16" s="460"/>
      <c r="E16" s="100">
        <v>1</v>
      </c>
      <c r="F16" s="159" t="s">
        <v>331</v>
      </c>
      <c r="G16" s="749"/>
      <c r="H16" s="734"/>
      <c r="I16" s="149">
        <f t="shared" si="0"/>
        <v>0</v>
      </c>
      <c r="J16" s="160"/>
      <c r="K16" s="277"/>
      <c r="L16" s="460" t="s">
        <v>1382</v>
      </c>
      <c r="M16" s="100">
        <v>1</v>
      </c>
      <c r="N16" s="159" t="s">
        <v>331</v>
      </c>
      <c r="O16" s="749">
        <v>0</v>
      </c>
      <c r="P16" s="734">
        <v>0</v>
      </c>
      <c r="Q16" s="149">
        <f t="shared" si="1"/>
        <v>0</v>
      </c>
      <c r="R16" s="160"/>
      <c r="S16" s="277"/>
      <c r="T16" s="460"/>
      <c r="U16" s="100">
        <v>1</v>
      </c>
      <c r="V16" s="159" t="s">
        <v>331</v>
      </c>
      <c r="W16" s="749"/>
      <c r="X16" s="734"/>
      <c r="Y16" s="149">
        <f t="shared" si="2"/>
        <v>0</v>
      </c>
      <c r="Z16" s="160"/>
      <c r="AA16" s="277"/>
      <c r="AB16" s="460" t="s">
        <v>1383</v>
      </c>
      <c r="AC16" s="100">
        <v>1</v>
      </c>
      <c r="AD16" s="159" t="s">
        <v>331</v>
      </c>
      <c r="AE16" s="749">
        <v>800000</v>
      </c>
      <c r="AF16" s="734">
        <v>0.19</v>
      </c>
      <c r="AG16" s="149">
        <f t="shared" si="3"/>
        <v>952000</v>
      </c>
      <c r="AH16" s="160"/>
      <c r="AI16" s="277"/>
      <c r="AJ16" s="460"/>
      <c r="AK16" s="100">
        <v>1</v>
      </c>
      <c r="AL16" s="159" t="s">
        <v>331</v>
      </c>
      <c r="AM16" s="749"/>
      <c r="AN16" s="734"/>
      <c r="AO16" s="149">
        <f t="shared" si="4"/>
        <v>0</v>
      </c>
      <c r="AP16" s="160"/>
      <c r="AQ16" s="277"/>
      <c r="AR16" s="460"/>
      <c r="AS16" s="100">
        <v>1</v>
      </c>
      <c r="AT16" s="159" t="s">
        <v>331</v>
      </c>
      <c r="AU16" s="749"/>
      <c r="AV16" s="734"/>
      <c r="AW16" s="149">
        <f t="shared" si="5"/>
        <v>0</v>
      </c>
      <c r="AX16" s="160"/>
      <c r="AY16" s="277"/>
      <c r="AZ16" s="460"/>
      <c r="BA16" s="100">
        <v>1</v>
      </c>
      <c r="BB16" s="159" t="s">
        <v>331</v>
      </c>
      <c r="BC16" s="749"/>
      <c r="BD16" s="734"/>
      <c r="BE16" s="149">
        <f t="shared" si="6"/>
        <v>0</v>
      </c>
      <c r="BF16" s="160"/>
      <c r="BG16" s="277"/>
      <c r="BH16" s="460"/>
      <c r="BI16" s="100">
        <v>1</v>
      </c>
      <c r="BJ16" s="159" t="s">
        <v>331</v>
      </c>
      <c r="BK16" s="749"/>
      <c r="BL16" s="734"/>
      <c r="BM16" s="149">
        <f t="shared" si="7"/>
        <v>0</v>
      </c>
      <c r="BN16" s="160"/>
      <c r="BO16" s="277"/>
      <c r="BP16" s="460"/>
      <c r="BQ16" s="100">
        <v>1</v>
      </c>
      <c r="BR16" s="159" t="s">
        <v>331</v>
      </c>
      <c r="BS16" s="749"/>
      <c r="BT16" s="734"/>
      <c r="BU16" s="149">
        <f t="shared" si="8"/>
        <v>0</v>
      </c>
      <c r="BV16" s="160"/>
      <c r="BW16" s="277"/>
      <c r="BX16" s="460"/>
      <c r="BY16" s="100">
        <v>1</v>
      </c>
      <c r="BZ16" s="159" t="s">
        <v>331</v>
      </c>
      <c r="CA16" s="749">
        <v>0</v>
      </c>
      <c r="CB16" s="734">
        <v>0</v>
      </c>
      <c r="CC16" s="149">
        <f t="shared" si="9"/>
        <v>0</v>
      </c>
      <c r="CD16" s="160"/>
      <c r="CE16" s="277"/>
      <c r="CF16" s="460"/>
      <c r="CG16" s="100">
        <v>1</v>
      </c>
      <c r="CH16" s="159" t="s">
        <v>331</v>
      </c>
      <c r="CI16" s="749"/>
      <c r="CJ16" s="734"/>
      <c r="CK16" s="149">
        <f t="shared" si="10"/>
        <v>0</v>
      </c>
      <c r="CL16" s="160"/>
      <c r="CM16" s="277"/>
      <c r="CN16" s="460"/>
      <c r="CO16" s="100">
        <v>1</v>
      </c>
      <c r="CP16" s="159" t="s">
        <v>331</v>
      </c>
      <c r="CQ16" s="749"/>
      <c r="CR16" s="734"/>
      <c r="CS16" s="149">
        <f t="shared" si="11"/>
        <v>0</v>
      </c>
      <c r="CT16" s="160"/>
      <c r="CU16" s="277"/>
      <c r="CV16" s="460"/>
      <c r="CW16" s="100">
        <v>1</v>
      </c>
      <c r="CX16" s="159" t="s">
        <v>331</v>
      </c>
      <c r="CY16" s="749"/>
      <c r="CZ16" s="734"/>
      <c r="DA16" s="149">
        <f t="shared" si="12"/>
        <v>0</v>
      </c>
      <c r="DB16" s="160"/>
      <c r="DC16" s="277"/>
      <c r="DD16" s="460"/>
      <c r="DE16" s="100">
        <v>1</v>
      </c>
      <c r="DF16" s="159" t="s">
        <v>331</v>
      </c>
      <c r="DG16" s="749"/>
      <c r="DH16" s="734"/>
      <c r="DI16" s="149">
        <f t="shared" si="13"/>
        <v>0</v>
      </c>
      <c r="DJ16" s="160"/>
      <c r="DK16" s="277"/>
      <c r="DL16" s="460" t="s">
        <v>1372</v>
      </c>
      <c r="DM16" s="100">
        <v>1</v>
      </c>
      <c r="DN16" s="159" t="s">
        <v>331</v>
      </c>
      <c r="DO16" s="749">
        <v>802298</v>
      </c>
      <c r="DP16" s="734">
        <v>0</v>
      </c>
      <c r="DQ16" s="149">
        <f t="shared" si="14"/>
        <v>802298</v>
      </c>
      <c r="DR16" s="160"/>
      <c r="DS16" s="277"/>
      <c r="DT16" s="460"/>
      <c r="DU16" s="100">
        <v>1</v>
      </c>
      <c r="DV16" s="159" t="s">
        <v>331</v>
      </c>
      <c r="DW16" s="749"/>
      <c r="DX16" s="734"/>
      <c r="DY16" s="149">
        <f t="shared" si="15"/>
        <v>0</v>
      </c>
      <c r="DZ16" s="160"/>
      <c r="EA16" s="277"/>
      <c r="EB16" s="421" t="s">
        <v>1373</v>
      </c>
      <c r="EC16" s="315">
        <v>1</v>
      </c>
      <c r="ED16" s="315" t="s">
        <v>331</v>
      </c>
      <c r="EE16" s="682">
        <v>469800</v>
      </c>
      <c r="EF16" s="422">
        <v>0.19</v>
      </c>
      <c r="EG16" s="604">
        <v>559062</v>
      </c>
      <c r="EH16" s="160"/>
      <c r="EI16" s="277"/>
      <c r="EJ16" s="460"/>
      <c r="EK16" s="100">
        <v>1</v>
      </c>
      <c r="EL16" s="159" t="s">
        <v>331</v>
      </c>
      <c r="EM16" s="749"/>
      <c r="EN16" s="734"/>
      <c r="EO16" s="149">
        <f t="shared" si="16"/>
        <v>0</v>
      </c>
      <c r="EP16" s="160"/>
      <c r="EQ16" s="277"/>
    </row>
    <row r="17" spans="1:147" ht="37.5" customHeight="1">
      <c r="A17" s="19"/>
      <c r="B17" s="150"/>
      <c r="C17" s="151" t="s">
        <v>338</v>
      </c>
      <c r="D17" s="737"/>
      <c r="E17" s="152"/>
      <c r="F17" s="153"/>
      <c r="G17" s="738"/>
      <c r="H17" s="739"/>
      <c r="I17" s="154">
        <f>SUM(I14:I16)</f>
        <v>0</v>
      </c>
      <c r="J17" s="19"/>
      <c r="K17" s="277"/>
      <c r="L17" s="737"/>
      <c r="M17" s="152"/>
      <c r="N17" s="153"/>
      <c r="O17" s="738"/>
      <c r="P17" s="739"/>
      <c r="Q17" s="154">
        <f>SUM(Q14:Q16)</f>
        <v>1901747.8723404256</v>
      </c>
      <c r="R17" s="19"/>
      <c r="S17" s="277"/>
      <c r="T17" s="737"/>
      <c r="U17" s="152"/>
      <c r="V17" s="153"/>
      <c r="W17" s="738"/>
      <c r="X17" s="739"/>
      <c r="Y17" s="154">
        <f>SUM(Y14:Y16)</f>
        <v>0</v>
      </c>
      <c r="Z17" s="19"/>
      <c r="AA17" s="277"/>
      <c r="AB17" s="737"/>
      <c r="AC17" s="152"/>
      <c r="AD17" s="153"/>
      <c r="AE17" s="738"/>
      <c r="AF17" s="739"/>
      <c r="AG17" s="154">
        <f>SUM(AG14:AG16)</f>
        <v>3006700</v>
      </c>
      <c r="AH17" s="19"/>
      <c r="AI17" s="277"/>
      <c r="AJ17" s="737"/>
      <c r="AK17" s="152"/>
      <c r="AL17" s="153"/>
      <c r="AM17" s="738"/>
      <c r="AN17" s="739"/>
      <c r="AO17" s="154">
        <f>SUM(AO14:AO16)</f>
        <v>0</v>
      </c>
      <c r="AP17" s="19"/>
      <c r="AQ17" s="277"/>
      <c r="AR17" s="737"/>
      <c r="AS17" s="152"/>
      <c r="AT17" s="153"/>
      <c r="AU17" s="738"/>
      <c r="AV17" s="739"/>
      <c r="AW17" s="154">
        <f>SUM(AW14:AW16)</f>
        <v>0</v>
      </c>
      <c r="AX17" s="19"/>
      <c r="AY17" s="277"/>
      <c r="AZ17" s="737"/>
      <c r="BA17" s="152"/>
      <c r="BB17" s="153"/>
      <c r="BC17" s="738"/>
      <c r="BD17" s="739"/>
      <c r="BE17" s="154">
        <f>SUM(BE14:BE16)</f>
        <v>0</v>
      </c>
      <c r="BF17" s="19"/>
      <c r="BG17" s="277"/>
      <c r="BH17" s="737"/>
      <c r="BI17" s="152"/>
      <c r="BJ17" s="153"/>
      <c r="BK17" s="738"/>
      <c r="BL17" s="739"/>
      <c r="BM17" s="154">
        <f>SUM(BM14:BM16)</f>
        <v>0</v>
      </c>
      <c r="BN17" s="19"/>
      <c r="BO17" s="277"/>
      <c r="BP17" s="737"/>
      <c r="BQ17" s="152"/>
      <c r="BR17" s="153"/>
      <c r="BS17" s="738"/>
      <c r="BT17" s="739"/>
      <c r="BU17" s="154">
        <f>SUM(BU14:BU16)</f>
        <v>0</v>
      </c>
      <c r="BV17" s="19"/>
      <c r="BW17" s="277"/>
      <c r="BX17" s="737"/>
      <c r="BY17" s="152"/>
      <c r="BZ17" s="153"/>
      <c r="CA17" s="738"/>
      <c r="CB17" s="739"/>
      <c r="CC17" s="154">
        <f>SUM(CC14:CC16)</f>
        <v>0</v>
      </c>
      <c r="CD17" s="19"/>
      <c r="CE17" s="277"/>
      <c r="CF17" s="737"/>
      <c r="CG17" s="152"/>
      <c r="CH17" s="153"/>
      <c r="CI17" s="738"/>
      <c r="CJ17" s="739"/>
      <c r="CK17" s="154">
        <f>SUM(CK14:CK16)</f>
        <v>0</v>
      </c>
      <c r="CL17" s="19"/>
      <c r="CM17" s="277"/>
      <c r="CN17" s="737"/>
      <c r="CO17" s="152"/>
      <c r="CP17" s="153"/>
      <c r="CQ17" s="738"/>
      <c r="CR17" s="739"/>
      <c r="CS17" s="154">
        <f>SUM(CS14:CS16)</f>
        <v>0</v>
      </c>
      <c r="CT17" s="19"/>
      <c r="CU17" s="277"/>
      <c r="CV17" s="737"/>
      <c r="CW17" s="152"/>
      <c r="CX17" s="153"/>
      <c r="CY17" s="738"/>
      <c r="CZ17" s="739"/>
      <c r="DA17" s="154">
        <f>SUM(DA14:DA16)</f>
        <v>0</v>
      </c>
      <c r="DB17" s="19"/>
      <c r="DC17" s="277"/>
      <c r="DD17" s="737"/>
      <c r="DE17" s="152"/>
      <c r="DF17" s="153"/>
      <c r="DG17" s="738"/>
      <c r="DH17" s="739"/>
      <c r="DI17" s="154">
        <f>SUM(DI14:DI16)</f>
        <v>0</v>
      </c>
      <c r="DJ17" s="19"/>
      <c r="DK17" s="277"/>
      <c r="DL17" s="737"/>
      <c r="DM17" s="152"/>
      <c r="DN17" s="153"/>
      <c r="DO17" s="738"/>
      <c r="DP17" s="739"/>
      <c r="DQ17" s="154">
        <f>SUM(DQ14:DQ16)</f>
        <v>2950411</v>
      </c>
      <c r="DR17" s="19"/>
      <c r="DS17" s="277"/>
      <c r="DT17" s="737"/>
      <c r="DU17" s="152"/>
      <c r="DV17" s="153"/>
      <c r="DW17" s="738"/>
      <c r="DX17" s="739"/>
      <c r="DY17" s="154">
        <f>SUM(DY14:DY16)</f>
        <v>0</v>
      </c>
      <c r="DZ17" s="19"/>
      <c r="EA17" s="277"/>
      <c r="EB17" s="740"/>
      <c r="EC17" s="281"/>
      <c r="ED17" s="281"/>
      <c r="EE17" s="741"/>
      <c r="EF17" s="330"/>
      <c r="EG17" s="331">
        <v>1827736</v>
      </c>
      <c r="EH17" s="19"/>
      <c r="EI17" s="277"/>
      <c r="EJ17" s="737"/>
      <c r="EK17" s="152"/>
      <c r="EL17" s="153"/>
      <c r="EM17" s="738"/>
      <c r="EN17" s="739"/>
      <c r="EO17" s="154">
        <f>SUM(EO14:EO16)</f>
        <v>0</v>
      </c>
      <c r="EP17" s="19"/>
      <c r="EQ17" s="277"/>
    </row>
    <row r="18" spans="1:147" ht="37.5" customHeight="1" thickBot="1">
      <c r="A18" s="19"/>
      <c r="B18" s="143" t="s">
        <v>780</v>
      </c>
      <c r="C18" s="88"/>
      <c r="D18" s="433"/>
      <c r="E18" s="85"/>
      <c r="F18" s="85"/>
      <c r="G18" s="742"/>
      <c r="H18" s="743"/>
      <c r="I18" s="91"/>
      <c r="J18" s="19"/>
      <c r="K18" s="277"/>
      <c r="L18" s="433"/>
      <c r="M18" s="85"/>
      <c r="N18" s="85"/>
      <c r="O18" s="742"/>
      <c r="P18" s="743"/>
      <c r="Q18" s="91"/>
      <c r="R18" s="19"/>
      <c r="S18" s="277"/>
      <c r="T18" s="433"/>
      <c r="U18" s="85"/>
      <c r="V18" s="85"/>
      <c r="W18" s="742"/>
      <c r="X18" s="743"/>
      <c r="Y18" s="91"/>
      <c r="Z18" s="19"/>
      <c r="AA18" s="277"/>
      <c r="AB18" s="433"/>
      <c r="AC18" s="85"/>
      <c r="AD18" s="85"/>
      <c r="AE18" s="742"/>
      <c r="AF18" s="743"/>
      <c r="AG18" s="91"/>
      <c r="AH18" s="19"/>
      <c r="AI18" s="277"/>
      <c r="AJ18" s="433"/>
      <c r="AK18" s="85"/>
      <c r="AL18" s="85"/>
      <c r="AM18" s="742"/>
      <c r="AN18" s="743"/>
      <c r="AO18" s="91"/>
      <c r="AP18" s="19"/>
      <c r="AQ18" s="277"/>
      <c r="AR18" s="433"/>
      <c r="AS18" s="85"/>
      <c r="AT18" s="85"/>
      <c r="AU18" s="742"/>
      <c r="AV18" s="743"/>
      <c r="AW18" s="91"/>
      <c r="AX18" s="19"/>
      <c r="AY18" s="277"/>
      <c r="AZ18" s="433"/>
      <c r="BA18" s="85"/>
      <c r="BB18" s="85"/>
      <c r="BC18" s="742"/>
      <c r="BD18" s="743"/>
      <c r="BE18" s="91"/>
      <c r="BF18" s="19"/>
      <c r="BG18" s="277"/>
      <c r="BH18" s="433"/>
      <c r="BI18" s="85"/>
      <c r="BJ18" s="85"/>
      <c r="BK18" s="742"/>
      <c r="BL18" s="743"/>
      <c r="BM18" s="91"/>
      <c r="BN18" s="19"/>
      <c r="BO18" s="277"/>
      <c r="BP18" s="433"/>
      <c r="BQ18" s="85"/>
      <c r="BR18" s="85"/>
      <c r="BS18" s="742"/>
      <c r="BT18" s="743"/>
      <c r="BU18" s="91"/>
      <c r="BV18" s="19"/>
      <c r="BW18" s="277"/>
      <c r="BX18" s="433"/>
      <c r="BY18" s="85"/>
      <c r="BZ18" s="85"/>
      <c r="CA18" s="742"/>
      <c r="CB18" s="743"/>
      <c r="CC18" s="91"/>
      <c r="CD18" s="19"/>
      <c r="CE18" s="277"/>
      <c r="CF18" s="433"/>
      <c r="CG18" s="85"/>
      <c r="CH18" s="85"/>
      <c r="CI18" s="742"/>
      <c r="CJ18" s="743"/>
      <c r="CK18" s="91"/>
      <c r="CL18" s="19"/>
      <c r="CM18" s="277"/>
      <c r="CN18" s="433"/>
      <c r="CO18" s="85"/>
      <c r="CP18" s="85"/>
      <c r="CQ18" s="742"/>
      <c r="CR18" s="743"/>
      <c r="CS18" s="91"/>
      <c r="CT18" s="19"/>
      <c r="CU18" s="277"/>
      <c r="CV18" s="433"/>
      <c r="CW18" s="85"/>
      <c r="CX18" s="85"/>
      <c r="CY18" s="742"/>
      <c r="CZ18" s="743"/>
      <c r="DA18" s="91"/>
      <c r="DB18" s="19"/>
      <c r="DC18" s="277"/>
      <c r="DD18" s="433"/>
      <c r="DE18" s="85"/>
      <c r="DF18" s="85"/>
      <c r="DG18" s="742"/>
      <c r="DH18" s="743"/>
      <c r="DI18" s="91"/>
      <c r="DJ18" s="19"/>
      <c r="DK18" s="277"/>
      <c r="DL18" s="433"/>
      <c r="DM18" s="85"/>
      <c r="DN18" s="85"/>
      <c r="DO18" s="742"/>
      <c r="DP18" s="743"/>
      <c r="DQ18" s="91"/>
      <c r="DR18" s="19"/>
      <c r="DS18" s="277"/>
      <c r="DT18" s="433"/>
      <c r="DU18" s="85"/>
      <c r="DV18" s="85"/>
      <c r="DW18" s="742"/>
      <c r="DX18" s="743"/>
      <c r="DY18" s="91"/>
      <c r="DZ18" s="19"/>
      <c r="EA18" s="277"/>
      <c r="EB18" s="399"/>
      <c r="EC18" s="24"/>
      <c r="ED18" s="24"/>
      <c r="EE18" s="742"/>
      <c r="EF18" s="743"/>
      <c r="EG18" s="282"/>
      <c r="EH18" s="19"/>
      <c r="EI18" s="277"/>
      <c r="EJ18" s="433"/>
      <c r="EK18" s="85"/>
      <c r="EL18" s="85"/>
      <c r="EM18" s="742"/>
      <c r="EN18" s="743"/>
      <c r="EO18" s="91"/>
      <c r="EP18" s="19"/>
      <c r="EQ18" s="277"/>
    </row>
    <row r="19" spans="1:147" ht="37.5" customHeight="1" thickBot="1">
      <c r="A19" s="19"/>
      <c r="B19" s="146" t="s">
        <v>418</v>
      </c>
      <c r="C19" s="147" t="s">
        <v>323</v>
      </c>
      <c r="D19" s="744" t="s">
        <v>324</v>
      </c>
      <c r="E19" s="155" t="s">
        <v>774</v>
      </c>
      <c r="F19" s="156" t="s">
        <v>326</v>
      </c>
      <c r="G19" s="745" t="s">
        <v>327</v>
      </c>
      <c r="H19" s="157" t="s">
        <v>328</v>
      </c>
      <c r="I19" s="158" t="s">
        <v>329</v>
      </c>
      <c r="J19" s="297" t="s">
        <v>1167</v>
      </c>
      <c r="K19" s="298" t="s">
        <v>1168</v>
      </c>
      <c r="L19" s="744" t="s">
        <v>324</v>
      </c>
      <c r="M19" s="155" t="s">
        <v>774</v>
      </c>
      <c r="N19" s="156" t="s">
        <v>326</v>
      </c>
      <c r="O19" s="745" t="s">
        <v>327</v>
      </c>
      <c r="P19" s="157" t="s">
        <v>328</v>
      </c>
      <c r="Q19" s="158" t="s">
        <v>329</v>
      </c>
      <c r="R19" s="297" t="s">
        <v>1167</v>
      </c>
      <c r="S19" s="298" t="s">
        <v>1168</v>
      </c>
      <c r="T19" s="744" t="s">
        <v>324</v>
      </c>
      <c r="U19" s="155" t="s">
        <v>774</v>
      </c>
      <c r="V19" s="156" t="s">
        <v>326</v>
      </c>
      <c r="W19" s="745" t="s">
        <v>327</v>
      </c>
      <c r="X19" s="157" t="s">
        <v>328</v>
      </c>
      <c r="Y19" s="158" t="s">
        <v>329</v>
      </c>
      <c r="Z19" s="297" t="s">
        <v>1167</v>
      </c>
      <c r="AA19" s="298" t="s">
        <v>1168</v>
      </c>
      <c r="AB19" s="744" t="s">
        <v>324</v>
      </c>
      <c r="AC19" s="155" t="s">
        <v>774</v>
      </c>
      <c r="AD19" s="156" t="s">
        <v>326</v>
      </c>
      <c r="AE19" s="745" t="s">
        <v>327</v>
      </c>
      <c r="AF19" s="157" t="s">
        <v>328</v>
      </c>
      <c r="AG19" s="158" t="s">
        <v>329</v>
      </c>
      <c r="AH19" s="297" t="s">
        <v>1167</v>
      </c>
      <c r="AI19" s="298" t="s">
        <v>1168</v>
      </c>
      <c r="AJ19" s="744" t="s">
        <v>324</v>
      </c>
      <c r="AK19" s="155" t="s">
        <v>774</v>
      </c>
      <c r="AL19" s="156" t="s">
        <v>326</v>
      </c>
      <c r="AM19" s="745" t="s">
        <v>327</v>
      </c>
      <c r="AN19" s="157" t="s">
        <v>328</v>
      </c>
      <c r="AO19" s="158" t="s">
        <v>329</v>
      </c>
      <c r="AP19" s="297" t="s">
        <v>1167</v>
      </c>
      <c r="AQ19" s="298" t="s">
        <v>1168</v>
      </c>
      <c r="AR19" s="744" t="s">
        <v>324</v>
      </c>
      <c r="AS19" s="155" t="s">
        <v>774</v>
      </c>
      <c r="AT19" s="156" t="s">
        <v>326</v>
      </c>
      <c r="AU19" s="745" t="s">
        <v>327</v>
      </c>
      <c r="AV19" s="157" t="s">
        <v>328</v>
      </c>
      <c r="AW19" s="158" t="s">
        <v>329</v>
      </c>
      <c r="AX19" s="297" t="s">
        <v>1167</v>
      </c>
      <c r="AY19" s="298" t="s">
        <v>1168</v>
      </c>
      <c r="AZ19" s="744" t="s">
        <v>324</v>
      </c>
      <c r="BA19" s="155" t="s">
        <v>774</v>
      </c>
      <c r="BB19" s="156" t="s">
        <v>326</v>
      </c>
      <c r="BC19" s="745" t="s">
        <v>327</v>
      </c>
      <c r="BD19" s="157" t="s">
        <v>328</v>
      </c>
      <c r="BE19" s="158" t="s">
        <v>329</v>
      </c>
      <c r="BF19" s="297" t="s">
        <v>1167</v>
      </c>
      <c r="BG19" s="298" t="s">
        <v>1168</v>
      </c>
      <c r="BH19" s="744" t="s">
        <v>324</v>
      </c>
      <c r="BI19" s="155" t="s">
        <v>774</v>
      </c>
      <c r="BJ19" s="156" t="s">
        <v>326</v>
      </c>
      <c r="BK19" s="745" t="s">
        <v>327</v>
      </c>
      <c r="BL19" s="157" t="s">
        <v>328</v>
      </c>
      <c r="BM19" s="158" t="s">
        <v>329</v>
      </c>
      <c r="BN19" s="297" t="s">
        <v>1167</v>
      </c>
      <c r="BO19" s="298" t="s">
        <v>1168</v>
      </c>
      <c r="BP19" s="744" t="s">
        <v>324</v>
      </c>
      <c r="BQ19" s="155" t="s">
        <v>774</v>
      </c>
      <c r="BR19" s="156" t="s">
        <v>326</v>
      </c>
      <c r="BS19" s="745" t="s">
        <v>327</v>
      </c>
      <c r="BT19" s="157" t="s">
        <v>328</v>
      </c>
      <c r="BU19" s="158" t="s">
        <v>329</v>
      </c>
      <c r="BV19" s="297" t="s">
        <v>1167</v>
      </c>
      <c r="BW19" s="298" t="s">
        <v>1168</v>
      </c>
      <c r="BX19" s="744" t="s">
        <v>324</v>
      </c>
      <c r="BY19" s="155" t="s">
        <v>774</v>
      </c>
      <c r="BZ19" s="156" t="s">
        <v>326</v>
      </c>
      <c r="CA19" s="745" t="s">
        <v>327</v>
      </c>
      <c r="CB19" s="157" t="s">
        <v>328</v>
      </c>
      <c r="CC19" s="158" t="s">
        <v>329</v>
      </c>
      <c r="CD19" s="297" t="s">
        <v>1167</v>
      </c>
      <c r="CE19" s="298" t="s">
        <v>1168</v>
      </c>
      <c r="CF19" s="744" t="s">
        <v>324</v>
      </c>
      <c r="CG19" s="155" t="s">
        <v>774</v>
      </c>
      <c r="CH19" s="156" t="s">
        <v>326</v>
      </c>
      <c r="CI19" s="745" t="s">
        <v>327</v>
      </c>
      <c r="CJ19" s="157" t="s">
        <v>328</v>
      </c>
      <c r="CK19" s="158" t="s">
        <v>329</v>
      </c>
      <c r="CL19" s="297" t="s">
        <v>1167</v>
      </c>
      <c r="CM19" s="298" t="s">
        <v>1168</v>
      </c>
      <c r="CN19" s="744" t="s">
        <v>324</v>
      </c>
      <c r="CO19" s="155" t="s">
        <v>774</v>
      </c>
      <c r="CP19" s="156" t="s">
        <v>326</v>
      </c>
      <c r="CQ19" s="745" t="s">
        <v>327</v>
      </c>
      <c r="CR19" s="157" t="s">
        <v>328</v>
      </c>
      <c r="CS19" s="158" t="s">
        <v>329</v>
      </c>
      <c r="CT19" s="297" t="s">
        <v>1167</v>
      </c>
      <c r="CU19" s="298" t="s">
        <v>1168</v>
      </c>
      <c r="CV19" s="744" t="s">
        <v>324</v>
      </c>
      <c r="CW19" s="155" t="s">
        <v>774</v>
      </c>
      <c r="CX19" s="156" t="s">
        <v>326</v>
      </c>
      <c r="CY19" s="745" t="s">
        <v>327</v>
      </c>
      <c r="CZ19" s="157" t="s">
        <v>328</v>
      </c>
      <c r="DA19" s="158" t="s">
        <v>329</v>
      </c>
      <c r="DB19" s="297" t="s">
        <v>1167</v>
      </c>
      <c r="DC19" s="298" t="s">
        <v>1168</v>
      </c>
      <c r="DD19" s="744" t="s">
        <v>324</v>
      </c>
      <c r="DE19" s="155" t="s">
        <v>774</v>
      </c>
      <c r="DF19" s="156" t="s">
        <v>326</v>
      </c>
      <c r="DG19" s="745" t="s">
        <v>327</v>
      </c>
      <c r="DH19" s="157" t="s">
        <v>328</v>
      </c>
      <c r="DI19" s="158" t="s">
        <v>329</v>
      </c>
      <c r="DJ19" s="297" t="s">
        <v>1167</v>
      </c>
      <c r="DK19" s="298" t="s">
        <v>1168</v>
      </c>
      <c r="DL19" s="744" t="s">
        <v>324</v>
      </c>
      <c r="DM19" s="155" t="s">
        <v>774</v>
      </c>
      <c r="DN19" s="156" t="s">
        <v>326</v>
      </c>
      <c r="DO19" s="745" t="s">
        <v>327</v>
      </c>
      <c r="DP19" s="157" t="s">
        <v>328</v>
      </c>
      <c r="DQ19" s="158" t="s">
        <v>329</v>
      </c>
      <c r="DR19" s="297" t="s">
        <v>1167</v>
      </c>
      <c r="DS19" s="298" t="s">
        <v>1168</v>
      </c>
      <c r="DT19" s="744" t="s">
        <v>324</v>
      </c>
      <c r="DU19" s="155" t="s">
        <v>774</v>
      </c>
      <c r="DV19" s="156" t="s">
        <v>326</v>
      </c>
      <c r="DW19" s="745" t="s">
        <v>327</v>
      </c>
      <c r="DX19" s="157" t="s">
        <v>328</v>
      </c>
      <c r="DY19" s="158" t="s">
        <v>329</v>
      </c>
      <c r="DZ19" s="297" t="s">
        <v>1167</v>
      </c>
      <c r="EA19" s="298" t="s">
        <v>1168</v>
      </c>
      <c r="EB19" s="157" t="s">
        <v>324</v>
      </c>
      <c r="EC19" s="300" t="s">
        <v>774</v>
      </c>
      <c r="ED19" s="300" t="s">
        <v>326</v>
      </c>
      <c r="EE19" s="747" t="s">
        <v>327</v>
      </c>
      <c r="EF19" s="300" t="s">
        <v>328</v>
      </c>
      <c r="EG19" s="303" t="s">
        <v>329</v>
      </c>
      <c r="EH19" s="297" t="s">
        <v>1167</v>
      </c>
      <c r="EI19" s="298" t="s">
        <v>1168</v>
      </c>
      <c r="EJ19" s="744" t="s">
        <v>324</v>
      </c>
      <c r="EK19" s="155" t="s">
        <v>774</v>
      </c>
      <c r="EL19" s="156" t="s">
        <v>326</v>
      </c>
      <c r="EM19" s="745" t="s">
        <v>327</v>
      </c>
      <c r="EN19" s="157" t="s">
        <v>328</v>
      </c>
      <c r="EO19" s="158" t="s">
        <v>329</v>
      </c>
      <c r="EP19" s="297" t="s">
        <v>1167</v>
      </c>
      <c r="EQ19" s="298" t="s">
        <v>1168</v>
      </c>
    </row>
    <row r="20" spans="1:147" ht="37.5" customHeight="1" thickBot="1">
      <c r="A20" s="19"/>
      <c r="B20" s="48">
        <v>1</v>
      </c>
      <c r="C20" s="731" t="s">
        <v>777</v>
      </c>
      <c r="D20" s="460"/>
      <c r="E20" s="100">
        <v>1</v>
      </c>
      <c r="F20" s="159" t="s">
        <v>331</v>
      </c>
      <c r="G20" s="748"/>
      <c r="H20" s="734"/>
      <c r="I20" s="149">
        <f t="shared" ref="I20:I22" si="17">+(G20+(G20*H20))*E20</f>
        <v>0</v>
      </c>
      <c r="J20" s="311" t="s">
        <v>1169</v>
      </c>
      <c r="K20" s="312"/>
      <c r="L20" s="460" t="s">
        <v>1374</v>
      </c>
      <c r="M20" s="100">
        <v>1</v>
      </c>
      <c r="N20" s="159" t="s">
        <v>331</v>
      </c>
      <c r="O20" s="748">
        <v>1590702.1276595746</v>
      </c>
      <c r="P20" s="734">
        <v>0</v>
      </c>
      <c r="Q20" s="149">
        <f t="shared" ref="Q20:Q22" si="18">+(O20+(O20*P20))*M20</f>
        <v>1590702.1276595746</v>
      </c>
      <c r="R20" s="311" t="s">
        <v>1170</v>
      </c>
      <c r="S20" s="312"/>
      <c r="T20" s="460"/>
      <c r="U20" s="100">
        <v>1</v>
      </c>
      <c r="V20" s="159" t="s">
        <v>331</v>
      </c>
      <c r="W20" s="748"/>
      <c r="X20" s="734"/>
      <c r="Y20" s="149">
        <f t="shared" ref="Y20:Y22" si="19">+(W20+(W20*X20))*U20</f>
        <v>0</v>
      </c>
      <c r="Z20" s="311" t="s">
        <v>1169</v>
      </c>
      <c r="AA20" s="312"/>
      <c r="AB20" s="460" t="s">
        <v>1370</v>
      </c>
      <c r="AC20" s="100">
        <v>1</v>
      </c>
      <c r="AD20" s="159" t="s">
        <v>331</v>
      </c>
      <c r="AE20" s="748">
        <v>1948000</v>
      </c>
      <c r="AF20" s="734">
        <v>0</v>
      </c>
      <c r="AG20" s="149">
        <f t="shared" ref="AG20:AG22" si="20">+(AE20+(AE20*AF20))*AC20</f>
        <v>1948000</v>
      </c>
      <c r="AH20" s="311" t="s">
        <v>1170</v>
      </c>
      <c r="AI20" s="312"/>
      <c r="AJ20" s="460"/>
      <c r="AK20" s="100">
        <v>1</v>
      </c>
      <c r="AL20" s="159" t="s">
        <v>331</v>
      </c>
      <c r="AM20" s="748"/>
      <c r="AN20" s="734"/>
      <c r="AO20" s="149">
        <f t="shared" ref="AO20:AO22" si="21">+(AM20+(AM20*AN20))*AK20</f>
        <v>0</v>
      </c>
      <c r="AP20" s="311" t="s">
        <v>1169</v>
      </c>
      <c r="AQ20" s="312"/>
      <c r="AR20" s="460"/>
      <c r="AS20" s="100">
        <v>1</v>
      </c>
      <c r="AT20" s="159" t="s">
        <v>331</v>
      </c>
      <c r="AU20" s="748"/>
      <c r="AV20" s="734"/>
      <c r="AW20" s="149">
        <f t="shared" ref="AW20:AW22" si="22">+(AU20+(AU20*AV20))*AS20</f>
        <v>0</v>
      </c>
      <c r="AX20" s="311" t="s">
        <v>1169</v>
      </c>
      <c r="AY20" s="312"/>
      <c r="AZ20" s="460"/>
      <c r="BA20" s="100">
        <v>1</v>
      </c>
      <c r="BB20" s="159" t="s">
        <v>331</v>
      </c>
      <c r="BC20" s="748"/>
      <c r="BD20" s="734"/>
      <c r="BE20" s="149">
        <f t="shared" ref="BE20:BE22" si="23">+(BC20+(BC20*BD20))*BA20</f>
        <v>0</v>
      </c>
      <c r="BF20" s="311" t="s">
        <v>1169</v>
      </c>
      <c r="BG20" s="312"/>
      <c r="BH20" s="460"/>
      <c r="BI20" s="100">
        <v>1</v>
      </c>
      <c r="BJ20" s="159" t="s">
        <v>331</v>
      </c>
      <c r="BK20" s="748"/>
      <c r="BL20" s="734"/>
      <c r="BM20" s="149">
        <f t="shared" ref="BM20:BM22" si="24">+(BK20+(BK20*BL20))*BI20</f>
        <v>0</v>
      </c>
      <c r="BN20" s="311" t="s">
        <v>1169</v>
      </c>
      <c r="BO20" s="312"/>
      <c r="BP20" s="460"/>
      <c r="BQ20" s="100">
        <v>1</v>
      </c>
      <c r="BR20" s="159" t="s">
        <v>331</v>
      </c>
      <c r="BS20" s="748"/>
      <c r="BT20" s="734"/>
      <c r="BU20" s="149">
        <f t="shared" ref="BU20:BU22" si="25">+(BS20+(BS20*BT20))*BQ20</f>
        <v>0</v>
      </c>
      <c r="BV20" s="311" t="s">
        <v>1169</v>
      </c>
      <c r="BW20" s="312"/>
      <c r="BX20" s="460"/>
      <c r="BY20" s="100">
        <v>1</v>
      </c>
      <c r="BZ20" s="159" t="s">
        <v>331</v>
      </c>
      <c r="CA20" s="748">
        <v>0</v>
      </c>
      <c r="CB20" s="734">
        <v>0</v>
      </c>
      <c r="CC20" s="149">
        <f t="shared" ref="CC20:CC22" si="26">+(CA20+(CA20*CB20))*BY20</f>
        <v>0</v>
      </c>
      <c r="CD20" s="311" t="s">
        <v>1169</v>
      </c>
      <c r="CE20" s="312"/>
      <c r="CF20" s="460"/>
      <c r="CG20" s="100">
        <v>1</v>
      </c>
      <c r="CH20" s="159" t="s">
        <v>331</v>
      </c>
      <c r="CI20" s="748"/>
      <c r="CJ20" s="734"/>
      <c r="CK20" s="149">
        <f t="shared" ref="CK20:CK22" si="27">+(CI20+(CI20*CJ20))*CG20</f>
        <v>0</v>
      </c>
      <c r="CL20" s="311" t="s">
        <v>1169</v>
      </c>
      <c r="CM20" s="312"/>
      <c r="CN20" s="460"/>
      <c r="CO20" s="100">
        <v>1</v>
      </c>
      <c r="CP20" s="159" t="s">
        <v>331</v>
      </c>
      <c r="CQ20" s="748"/>
      <c r="CR20" s="734"/>
      <c r="CS20" s="149">
        <f t="shared" ref="CS20:CS22" si="28">+(CQ20+(CQ20*CR20))*CO20</f>
        <v>0</v>
      </c>
      <c r="CT20" s="311" t="s">
        <v>1169</v>
      </c>
      <c r="CU20" s="312"/>
      <c r="CV20" s="460"/>
      <c r="CW20" s="100">
        <v>1</v>
      </c>
      <c r="CX20" s="159" t="s">
        <v>331</v>
      </c>
      <c r="CY20" s="748"/>
      <c r="CZ20" s="734"/>
      <c r="DA20" s="149">
        <f t="shared" ref="DA20:DA22" si="29">+(CY20+(CY20*CZ20))*CW20</f>
        <v>0</v>
      </c>
      <c r="DB20" s="311" t="s">
        <v>1169</v>
      </c>
      <c r="DC20" s="312"/>
      <c r="DD20" s="460"/>
      <c r="DE20" s="100">
        <v>1</v>
      </c>
      <c r="DF20" s="159" t="s">
        <v>331</v>
      </c>
      <c r="DG20" s="748"/>
      <c r="DH20" s="734"/>
      <c r="DI20" s="149">
        <f t="shared" ref="DI20:DI22" si="30">+(DG20+(DG20*DH20))*DE20</f>
        <v>0</v>
      </c>
      <c r="DJ20" s="311" t="s">
        <v>1169</v>
      </c>
      <c r="DK20" s="312"/>
      <c r="DL20" s="460" t="s">
        <v>1372</v>
      </c>
      <c r="DM20" s="100">
        <v>1</v>
      </c>
      <c r="DN20" s="159" t="s">
        <v>331</v>
      </c>
      <c r="DO20" s="748">
        <v>1683083</v>
      </c>
      <c r="DP20" s="734">
        <v>0</v>
      </c>
      <c r="DQ20" s="149">
        <f t="shared" ref="DQ20:DQ22" si="31">+(DO20+(DO20*DP20))*DM20</f>
        <v>1683083</v>
      </c>
      <c r="DR20" s="311" t="s">
        <v>1170</v>
      </c>
      <c r="DS20" s="312"/>
      <c r="DT20" s="460"/>
      <c r="DU20" s="100">
        <v>1</v>
      </c>
      <c r="DV20" s="159" t="s">
        <v>331</v>
      </c>
      <c r="DW20" s="748"/>
      <c r="DX20" s="734"/>
      <c r="DY20" s="149">
        <f t="shared" ref="DY20:DY22" si="32">+(DW20+(DW20*DX20))*DU20</f>
        <v>0</v>
      </c>
      <c r="DZ20" s="311" t="s">
        <v>1169</v>
      </c>
      <c r="EA20" s="312"/>
      <c r="EB20" s="421" t="s">
        <v>1373</v>
      </c>
      <c r="EC20" s="315">
        <v>1</v>
      </c>
      <c r="ED20" s="315" t="s">
        <v>331</v>
      </c>
      <c r="EE20" s="682">
        <v>1876000</v>
      </c>
      <c r="EF20" s="422">
        <v>0</v>
      </c>
      <c r="EG20" s="604">
        <v>1876000</v>
      </c>
      <c r="EH20" s="311" t="s">
        <v>1170</v>
      </c>
      <c r="EI20" s="312"/>
      <c r="EJ20" s="460"/>
      <c r="EK20" s="100">
        <v>1</v>
      </c>
      <c r="EL20" s="159" t="s">
        <v>331</v>
      </c>
      <c r="EM20" s="748"/>
      <c r="EN20" s="734"/>
      <c r="EO20" s="149">
        <f t="shared" ref="EO20:EO22" si="33">+(EM20+(EM20*EN20))*EK20</f>
        <v>0</v>
      </c>
      <c r="EP20" s="311" t="s">
        <v>1169</v>
      </c>
      <c r="EQ20" s="312"/>
    </row>
    <row r="21" spans="1:147" ht="37.5" customHeight="1">
      <c r="A21" s="19"/>
      <c r="B21" s="48">
        <v>2</v>
      </c>
      <c r="C21" s="731" t="s">
        <v>778</v>
      </c>
      <c r="D21" s="460"/>
      <c r="E21" s="100">
        <v>1</v>
      </c>
      <c r="F21" s="159" t="s">
        <v>331</v>
      </c>
      <c r="G21" s="748"/>
      <c r="H21" s="734"/>
      <c r="I21" s="149">
        <f t="shared" si="17"/>
        <v>0</v>
      </c>
      <c r="J21" s="19"/>
      <c r="K21" s="277"/>
      <c r="L21" s="460" t="s">
        <v>1378</v>
      </c>
      <c r="M21" s="100">
        <v>1</v>
      </c>
      <c r="N21" s="159" t="s">
        <v>331</v>
      </c>
      <c r="O21" s="748">
        <v>261382.97872340426</v>
      </c>
      <c r="P21" s="734">
        <v>0.19</v>
      </c>
      <c r="Q21" s="149">
        <f t="shared" si="18"/>
        <v>311045.74468085106</v>
      </c>
      <c r="R21" s="19"/>
      <c r="S21" s="277"/>
      <c r="T21" s="460"/>
      <c r="U21" s="100">
        <v>1</v>
      </c>
      <c r="V21" s="159" t="s">
        <v>331</v>
      </c>
      <c r="W21" s="748"/>
      <c r="X21" s="734"/>
      <c r="Y21" s="149">
        <f t="shared" si="19"/>
        <v>0</v>
      </c>
      <c r="Z21" s="19"/>
      <c r="AA21" s="277"/>
      <c r="AB21" s="460" t="s">
        <v>1379</v>
      </c>
      <c r="AC21" s="100">
        <v>1</v>
      </c>
      <c r="AD21" s="159" t="s">
        <v>331</v>
      </c>
      <c r="AE21" s="748">
        <v>130000</v>
      </c>
      <c r="AF21" s="734">
        <v>0.19</v>
      </c>
      <c r="AG21" s="149">
        <f t="shared" si="20"/>
        <v>154700</v>
      </c>
      <c r="AH21" s="19"/>
      <c r="AI21" s="277"/>
      <c r="AJ21" s="460"/>
      <c r="AK21" s="100">
        <v>1</v>
      </c>
      <c r="AL21" s="159" t="s">
        <v>331</v>
      </c>
      <c r="AM21" s="748"/>
      <c r="AN21" s="734"/>
      <c r="AO21" s="149">
        <f t="shared" si="21"/>
        <v>0</v>
      </c>
      <c r="AP21" s="19"/>
      <c r="AQ21" s="277"/>
      <c r="AR21" s="460"/>
      <c r="AS21" s="100">
        <v>1</v>
      </c>
      <c r="AT21" s="159" t="s">
        <v>331</v>
      </c>
      <c r="AU21" s="748"/>
      <c r="AV21" s="734"/>
      <c r="AW21" s="149">
        <f t="shared" si="22"/>
        <v>0</v>
      </c>
      <c r="AX21" s="19"/>
      <c r="AY21" s="277"/>
      <c r="AZ21" s="460"/>
      <c r="BA21" s="100">
        <v>1</v>
      </c>
      <c r="BB21" s="159" t="s">
        <v>331</v>
      </c>
      <c r="BC21" s="748"/>
      <c r="BD21" s="734"/>
      <c r="BE21" s="149">
        <f t="shared" si="23"/>
        <v>0</v>
      </c>
      <c r="BF21" s="19"/>
      <c r="BG21" s="277"/>
      <c r="BH21" s="460"/>
      <c r="BI21" s="100">
        <v>1</v>
      </c>
      <c r="BJ21" s="159" t="s">
        <v>331</v>
      </c>
      <c r="BK21" s="748"/>
      <c r="BL21" s="734"/>
      <c r="BM21" s="149">
        <f t="shared" si="24"/>
        <v>0</v>
      </c>
      <c r="BN21" s="19"/>
      <c r="BO21" s="277"/>
      <c r="BP21" s="460"/>
      <c r="BQ21" s="100">
        <v>1</v>
      </c>
      <c r="BR21" s="159" t="s">
        <v>331</v>
      </c>
      <c r="BS21" s="748"/>
      <c r="BT21" s="734"/>
      <c r="BU21" s="149">
        <f t="shared" si="25"/>
        <v>0</v>
      </c>
      <c r="BV21" s="19"/>
      <c r="BW21" s="277"/>
      <c r="BX21" s="460"/>
      <c r="BY21" s="100">
        <v>1</v>
      </c>
      <c r="BZ21" s="159" t="s">
        <v>331</v>
      </c>
      <c r="CA21" s="748">
        <v>0</v>
      </c>
      <c r="CB21" s="734">
        <v>0</v>
      </c>
      <c r="CC21" s="149">
        <f t="shared" si="26"/>
        <v>0</v>
      </c>
      <c r="CD21" s="19"/>
      <c r="CE21" s="277"/>
      <c r="CF21" s="460"/>
      <c r="CG21" s="100">
        <v>1</v>
      </c>
      <c r="CH21" s="159" t="s">
        <v>331</v>
      </c>
      <c r="CI21" s="748"/>
      <c r="CJ21" s="734"/>
      <c r="CK21" s="149">
        <f t="shared" si="27"/>
        <v>0</v>
      </c>
      <c r="CL21" s="19"/>
      <c r="CM21" s="277"/>
      <c r="CN21" s="460"/>
      <c r="CO21" s="100">
        <v>1</v>
      </c>
      <c r="CP21" s="159" t="s">
        <v>331</v>
      </c>
      <c r="CQ21" s="748"/>
      <c r="CR21" s="734"/>
      <c r="CS21" s="149">
        <f t="shared" si="28"/>
        <v>0</v>
      </c>
      <c r="CT21" s="19"/>
      <c r="CU21" s="277"/>
      <c r="CV21" s="460"/>
      <c r="CW21" s="100">
        <v>1</v>
      </c>
      <c r="CX21" s="159" t="s">
        <v>331</v>
      </c>
      <c r="CY21" s="748"/>
      <c r="CZ21" s="734"/>
      <c r="DA21" s="149">
        <f t="shared" si="29"/>
        <v>0</v>
      </c>
      <c r="DB21" s="19"/>
      <c r="DC21" s="277"/>
      <c r="DD21" s="460"/>
      <c r="DE21" s="100">
        <v>1</v>
      </c>
      <c r="DF21" s="159" t="s">
        <v>331</v>
      </c>
      <c r="DG21" s="748"/>
      <c r="DH21" s="734"/>
      <c r="DI21" s="149">
        <f t="shared" si="30"/>
        <v>0</v>
      </c>
      <c r="DJ21" s="19"/>
      <c r="DK21" s="277"/>
      <c r="DL21" s="460" t="s">
        <v>1380</v>
      </c>
      <c r="DM21" s="100">
        <v>1</v>
      </c>
      <c r="DN21" s="159" t="s">
        <v>331</v>
      </c>
      <c r="DO21" s="748">
        <v>283069</v>
      </c>
      <c r="DP21" s="734">
        <v>0</v>
      </c>
      <c r="DQ21" s="149">
        <f t="shared" si="31"/>
        <v>283069</v>
      </c>
      <c r="DR21" s="19"/>
      <c r="DS21" s="277"/>
      <c r="DT21" s="460"/>
      <c r="DU21" s="100">
        <v>1</v>
      </c>
      <c r="DV21" s="159" t="s">
        <v>331</v>
      </c>
      <c r="DW21" s="748"/>
      <c r="DX21" s="734"/>
      <c r="DY21" s="149">
        <f t="shared" si="32"/>
        <v>0</v>
      </c>
      <c r="DZ21" s="19"/>
      <c r="EA21" s="277"/>
      <c r="EB21" s="421" t="s">
        <v>1381</v>
      </c>
      <c r="EC21" s="315">
        <v>1</v>
      </c>
      <c r="ED21" s="315" t="s">
        <v>331</v>
      </c>
      <c r="EE21" s="682">
        <v>94600</v>
      </c>
      <c r="EF21" s="422">
        <v>0.19</v>
      </c>
      <c r="EG21" s="604">
        <v>112574</v>
      </c>
      <c r="EH21" s="19"/>
      <c r="EI21" s="277"/>
      <c r="EJ21" s="460"/>
      <c r="EK21" s="100">
        <v>1</v>
      </c>
      <c r="EL21" s="159" t="s">
        <v>331</v>
      </c>
      <c r="EM21" s="748"/>
      <c r="EN21" s="734"/>
      <c r="EO21" s="149">
        <f t="shared" si="33"/>
        <v>0</v>
      </c>
      <c r="EP21" s="19"/>
      <c r="EQ21" s="277"/>
    </row>
    <row r="22" spans="1:147" ht="37.5" customHeight="1">
      <c r="A22" s="19"/>
      <c r="B22" s="48">
        <v>3</v>
      </c>
      <c r="C22" s="731" t="s">
        <v>779</v>
      </c>
      <c r="D22" s="460"/>
      <c r="E22" s="100">
        <v>1</v>
      </c>
      <c r="F22" s="159" t="s">
        <v>331</v>
      </c>
      <c r="G22" s="749"/>
      <c r="H22" s="734"/>
      <c r="I22" s="149">
        <f t="shared" si="17"/>
        <v>0</v>
      </c>
      <c r="J22" s="160"/>
      <c r="K22" s="277"/>
      <c r="L22" s="460" t="s">
        <v>1382</v>
      </c>
      <c r="M22" s="100">
        <v>1</v>
      </c>
      <c r="N22" s="159" t="s">
        <v>331</v>
      </c>
      <c r="O22" s="749">
        <v>0</v>
      </c>
      <c r="P22" s="734">
        <v>0</v>
      </c>
      <c r="Q22" s="149">
        <f t="shared" si="18"/>
        <v>0</v>
      </c>
      <c r="R22" s="160"/>
      <c r="S22" s="277"/>
      <c r="T22" s="460"/>
      <c r="U22" s="100">
        <v>1</v>
      </c>
      <c r="V22" s="159" t="s">
        <v>331</v>
      </c>
      <c r="W22" s="749"/>
      <c r="X22" s="734"/>
      <c r="Y22" s="149">
        <f t="shared" si="19"/>
        <v>0</v>
      </c>
      <c r="Z22" s="160"/>
      <c r="AA22" s="277"/>
      <c r="AB22" s="460" t="s">
        <v>1383</v>
      </c>
      <c r="AC22" s="100">
        <v>1</v>
      </c>
      <c r="AD22" s="159" t="s">
        <v>331</v>
      </c>
      <c r="AE22" s="749">
        <v>800000</v>
      </c>
      <c r="AF22" s="734">
        <v>0.19</v>
      </c>
      <c r="AG22" s="149">
        <f t="shared" si="20"/>
        <v>952000</v>
      </c>
      <c r="AH22" s="160"/>
      <c r="AI22" s="277"/>
      <c r="AJ22" s="460"/>
      <c r="AK22" s="100">
        <v>1</v>
      </c>
      <c r="AL22" s="159" t="s">
        <v>331</v>
      </c>
      <c r="AM22" s="749"/>
      <c r="AN22" s="734"/>
      <c r="AO22" s="149">
        <f t="shared" si="21"/>
        <v>0</v>
      </c>
      <c r="AP22" s="160"/>
      <c r="AQ22" s="277"/>
      <c r="AR22" s="460"/>
      <c r="AS22" s="100">
        <v>1</v>
      </c>
      <c r="AT22" s="159" t="s">
        <v>331</v>
      </c>
      <c r="AU22" s="749"/>
      <c r="AV22" s="734"/>
      <c r="AW22" s="149">
        <f t="shared" si="22"/>
        <v>0</v>
      </c>
      <c r="AX22" s="160"/>
      <c r="AY22" s="277"/>
      <c r="AZ22" s="460"/>
      <c r="BA22" s="100">
        <v>1</v>
      </c>
      <c r="BB22" s="159" t="s">
        <v>331</v>
      </c>
      <c r="BC22" s="749"/>
      <c r="BD22" s="734"/>
      <c r="BE22" s="149">
        <f t="shared" si="23"/>
        <v>0</v>
      </c>
      <c r="BF22" s="160"/>
      <c r="BG22" s="277"/>
      <c r="BH22" s="460"/>
      <c r="BI22" s="100">
        <v>1</v>
      </c>
      <c r="BJ22" s="159" t="s">
        <v>331</v>
      </c>
      <c r="BK22" s="749"/>
      <c r="BL22" s="734"/>
      <c r="BM22" s="149">
        <f t="shared" si="24"/>
        <v>0</v>
      </c>
      <c r="BN22" s="160"/>
      <c r="BO22" s="277"/>
      <c r="BP22" s="460"/>
      <c r="BQ22" s="100">
        <v>1</v>
      </c>
      <c r="BR22" s="159" t="s">
        <v>331</v>
      </c>
      <c r="BS22" s="749"/>
      <c r="BT22" s="734"/>
      <c r="BU22" s="149">
        <f t="shared" si="25"/>
        <v>0</v>
      </c>
      <c r="BV22" s="160"/>
      <c r="BW22" s="277"/>
      <c r="BX22" s="460"/>
      <c r="BY22" s="100">
        <v>1</v>
      </c>
      <c r="BZ22" s="159" t="s">
        <v>331</v>
      </c>
      <c r="CA22" s="749">
        <v>0</v>
      </c>
      <c r="CB22" s="734">
        <v>0</v>
      </c>
      <c r="CC22" s="149">
        <f t="shared" si="26"/>
        <v>0</v>
      </c>
      <c r="CD22" s="160"/>
      <c r="CE22" s="277"/>
      <c r="CF22" s="460"/>
      <c r="CG22" s="100">
        <v>1</v>
      </c>
      <c r="CH22" s="159" t="s">
        <v>331</v>
      </c>
      <c r="CI22" s="749"/>
      <c r="CJ22" s="734"/>
      <c r="CK22" s="149">
        <f t="shared" si="27"/>
        <v>0</v>
      </c>
      <c r="CL22" s="160"/>
      <c r="CM22" s="277"/>
      <c r="CN22" s="460"/>
      <c r="CO22" s="100">
        <v>1</v>
      </c>
      <c r="CP22" s="159" t="s">
        <v>331</v>
      </c>
      <c r="CQ22" s="749"/>
      <c r="CR22" s="734"/>
      <c r="CS22" s="149">
        <f t="shared" si="28"/>
        <v>0</v>
      </c>
      <c r="CT22" s="160"/>
      <c r="CU22" s="277"/>
      <c r="CV22" s="460"/>
      <c r="CW22" s="100">
        <v>1</v>
      </c>
      <c r="CX22" s="159" t="s">
        <v>331</v>
      </c>
      <c r="CY22" s="749"/>
      <c r="CZ22" s="734"/>
      <c r="DA22" s="149">
        <f t="shared" si="29"/>
        <v>0</v>
      </c>
      <c r="DB22" s="160"/>
      <c r="DC22" s="277"/>
      <c r="DD22" s="460"/>
      <c r="DE22" s="100">
        <v>1</v>
      </c>
      <c r="DF22" s="159" t="s">
        <v>331</v>
      </c>
      <c r="DG22" s="749"/>
      <c r="DH22" s="734"/>
      <c r="DI22" s="149">
        <f t="shared" si="30"/>
        <v>0</v>
      </c>
      <c r="DJ22" s="160"/>
      <c r="DK22" s="277"/>
      <c r="DL22" s="460" t="s">
        <v>1372</v>
      </c>
      <c r="DM22" s="100">
        <v>1</v>
      </c>
      <c r="DN22" s="159" t="s">
        <v>331</v>
      </c>
      <c r="DO22" s="749">
        <v>802298</v>
      </c>
      <c r="DP22" s="734">
        <v>0</v>
      </c>
      <c r="DQ22" s="149">
        <f t="shared" si="31"/>
        <v>802298</v>
      </c>
      <c r="DR22" s="160"/>
      <c r="DS22" s="277"/>
      <c r="DT22" s="460"/>
      <c r="DU22" s="100">
        <v>1</v>
      </c>
      <c r="DV22" s="159" t="s">
        <v>331</v>
      </c>
      <c r="DW22" s="749"/>
      <c r="DX22" s="734"/>
      <c r="DY22" s="149">
        <f t="shared" si="32"/>
        <v>0</v>
      </c>
      <c r="DZ22" s="160"/>
      <c r="EA22" s="277"/>
      <c r="EB22" s="421" t="s">
        <v>1373</v>
      </c>
      <c r="EC22" s="315">
        <v>1</v>
      </c>
      <c r="ED22" s="315" t="s">
        <v>331</v>
      </c>
      <c r="EE22" s="682">
        <v>469800</v>
      </c>
      <c r="EF22" s="422">
        <v>0.19</v>
      </c>
      <c r="EG22" s="604">
        <v>559062</v>
      </c>
      <c r="EH22" s="160"/>
      <c r="EI22" s="277"/>
      <c r="EJ22" s="460"/>
      <c r="EK22" s="100">
        <v>1</v>
      </c>
      <c r="EL22" s="159" t="s">
        <v>331</v>
      </c>
      <c r="EM22" s="749"/>
      <c r="EN22" s="734"/>
      <c r="EO22" s="149">
        <f t="shared" si="33"/>
        <v>0</v>
      </c>
      <c r="EP22" s="160"/>
      <c r="EQ22" s="277"/>
    </row>
    <row r="23" spans="1:147" ht="37.5" customHeight="1">
      <c r="A23" s="19"/>
      <c r="B23" s="150"/>
      <c r="C23" s="151" t="s">
        <v>338</v>
      </c>
      <c r="D23" s="737"/>
      <c r="E23" s="152"/>
      <c r="F23" s="153"/>
      <c r="G23" s="738"/>
      <c r="H23" s="739"/>
      <c r="I23" s="154">
        <f>SUM(I20:I22)</f>
        <v>0</v>
      </c>
      <c r="J23" s="19"/>
      <c r="K23" s="277"/>
      <c r="L23" s="737"/>
      <c r="M23" s="152"/>
      <c r="N23" s="153"/>
      <c r="O23" s="738"/>
      <c r="P23" s="739"/>
      <c r="Q23" s="154">
        <f>SUM(Q20:Q22)</f>
        <v>1901747.8723404256</v>
      </c>
      <c r="R23" s="19"/>
      <c r="S23" s="277"/>
      <c r="T23" s="737"/>
      <c r="U23" s="152"/>
      <c r="V23" s="153"/>
      <c r="W23" s="738"/>
      <c r="X23" s="739"/>
      <c r="Y23" s="154">
        <f>SUM(Y20:Y22)</f>
        <v>0</v>
      </c>
      <c r="Z23" s="19"/>
      <c r="AA23" s="277"/>
      <c r="AB23" s="737"/>
      <c r="AC23" s="152"/>
      <c r="AD23" s="153"/>
      <c r="AE23" s="738"/>
      <c r="AF23" s="739"/>
      <c r="AG23" s="154">
        <f>SUM(AG20:AG22)</f>
        <v>3054700</v>
      </c>
      <c r="AH23" s="19"/>
      <c r="AI23" s="277"/>
      <c r="AJ23" s="737"/>
      <c r="AK23" s="152"/>
      <c r="AL23" s="153"/>
      <c r="AM23" s="738"/>
      <c r="AN23" s="739"/>
      <c r="AO23" s="154">
        <f>SUM(AO20:AO22)</f>
        <v>0</v>
      </c>
      <c r="AP23" s="19"/>
      <c r="AQ23" s="277"/>
      <c r="AR23" s="737"/>
      <c r="AS23" s="152"/>
      <c r="AT23" s="153"/>
      <c r="AU23" s="738"/>
      <c r="AV23" s="739"/>
      <c r="AW23" s="154">
        <f>SUM(AW20:AW22)</f>
        <v>0</v>
      </c>
      <c r="AX23" s="19"/>
      <c r="AY23" s="277"/>
      <c r="AZ23" s="737"/>
      <c r="BA23" s="152"/>
      <c r="BB23" s="153"/>
      <c r="BC23" s="738"/>
      <c r="BD23" s="739"/>
      <c r="BE23" s="154">
        <f>SUM(BE20:BE22)</f>
        <v>0</v>
      </c>
      <c r="BF23" s="19"/>
      <c r="BG23" s="277"/>
      <c r="BH23" s="737"/>
      <c r="BI23" s="152"/>
      <c r="BJ23" s="153"/>
      <c r="BK23" s="738"/>
      <c r="BL23" s="739"/>
      <c r="BM23" s="154">
        <f>SUM(BM20:BM22)</f>
        <v>0</v>
      </c>
      <c r="BN23" s="19"/>
      <c r="BO23" s="277"/>
      <c r="BP23" s="737"/>
      <c r="BQ23" s="152"/>
      <c r="BR23" s="153"/>
      <c r="BS23" s="738"/>
      <c r="BT23" s="739"/>
      <c r="BU23" s="154">
        <f>SUM(BU20:BU22)</f>
        <v>0</v>
      </c>
      <c r="BV23" s="19"/>
      <c r="BW23" s="277"/>
      <c r="BX23" s="737"/>
      <c r="BY23" s="152"/>
      <c r="BZ23" s="153"/>
      <c r="CA23" s="738"/>
      <c r="CB23" s="739"/>
      <c r="CC23" s="154">
        <f>SUM(CC20:CC22)</f>
        <v>0</v>
      </c>
      <c r="CD23" s="19"/>
      <c r="CE23" s="277"/>
      <c r="CF23" s="737"/>
      <c r="CG23" s="152"/>
      <c r="CH23" s="153"/>
      <c r="CI23" s="738"/>
      <c r="CJ23" s="739"/>
      <c r="CK23" s="154">
        <f>SUM(CK20:CK22)</f>
        <v>0</v>
      </c>
      <c r="CL23" s="19"/>
      <c r="CM23" s="277"/>
      <c r="CN23" s="737"/>
      <c r="CO23" s="152"/>
      <c r="CP23" s="153"/>
      <c r="CQ23" s="738"/>
      <c r="CR23" s="739"/>
      <c r="CS23" s="154">
        <f>SUM(CS20:CS22)</f>
        <v>0</v>
      </c>
      <c r="CT23" s="19"/>
      <c r="CU23" s="277"/>
      <c r="CV23" s="737"/>
      <c r="CW23" s="152"/>
      <c r="CX23" s="153"/>
      <c r="CY23" s="738"/>
      <c r="CZ23" s="739"/>
      <c r="DA23" s="154">
        <f>SUM(DA20:DA22)</f>
        <v>0</v>
      </c>
      <c r="DB23" s="19"/>
      <c r="DC23" s="277"/>
      <c r="DD23" s="737"/>
      <c r="DE23" s="152"/>
      <c r="DF23" s="153"/>
      <c r="DG23" s="738"/>
      <c r="DH23" s="739"/>
      <c r="DI23" s="154">
        <f>SUM(DI20:DI22)</f>
        <v>0</v>
      </c>
      <c r="DJ23" s="19"/>
      <c r="DK23" s="277"/>
      <c r="DL23" s="737"/>
      <c r="DM23" s="152"/>
      <c r="DN23" s="153"/>
      <c r="DO23" s="738"/>
      <c r="DP23" s="739"/>
      <c r="DQ23" s="154">
        <f>SUM(DQ20:DQ22)</f>
        <v>2768450</v>
      </c>
      <c r="DR23" s="19"/>
      <c r="DS23" s="277"/>
      <c r="DT23" s="737"/>
      <c r="DU23" s="152"/>
      <c r="DV23" s="153"/>
      <c r="DW23" s="738"/>
      <c r="DX23" s="739"/>
      <c r="DY23" s="154">
        <f>SUM(DY20:DY22)</f>
        <v>0</v>
      </c>
      <c r="DZ23" s="19"/>
      <c r="EA23" s="277"/>
      <c r="EB23" s="740"/>
      <c r="EC23" s="281"/>
      <c r="ED23" s="281"/>
      <c r="EE23" s="741"/>
      <c r="EF23" s="330"/>
      <c r="EG23" s="331">
        <v>2547636</v>
      </c>
      <c r="EH23" s="19"/>
      <c r="EI23" s="277"/>
      <c r="EJ23" s="737"/>
      <c r="EK23" s="152"/>
      <c r="EL23" s="153"/>
      <c r="EM23" s="738"/>
      <c r="EN23" s="739"/>
      <c r="EO23" s="154">
        <f>SUM(EO20:EO22)</f>
        <v>0</v>
      </c>
      <c r="EP23" s="19"/>
      <c r="EQ23" s="277"/>
    </row>
    <row r="24" spans="1:147" ht="37.5" customHeight="1" thickBot="1">
      <c r="A24" s="19"/>
      <c r="B24" s="143" t="s">
        <v>781</v>
      </c>
      <c r="C24" s="88"/>
      <c r="D24" s="433"/>
      <c r="E24" s="85"/>
      <c r="F24" s="85"/>
      <c r="G24" s="742"/>
      <c r="H24" s="743"/>
      <c r="I24" s="91"/>
      <c r="J24" s="19"/>
      <c r="K24" s="277"/>
      <c r="L24" s="433"/>
      <c r="M24" s="85"/>
      <c r="N24" s="85"/>
      <c r="O24" s="742"/>
      <c r="P24" s="743"/>
      <c r="Q24" s="91"/>
      <c r="R24" s="19"/>
      <c r="S24" s="277"/>
      <c r="T24" s="433"/>
      <c r="U24" s="85"/>
      <c r="V24" s="85"/>
      <c r="W24" s="742"/>
      <c r="X24" s="743"/>
      <c r="Y24" s="91"/>
      <c r="Z24" s="19"/>
      <c r="AA24" s="277"/>
      <c r="AB24" s="433"/>
      <c r="AC24" s="85"/>
      <c r="AD24" s="85"/>
      <c r="AE24" s="742"/>
      <c r="AF24" s="743"/>
      <c r="AG24" s="91"/>
      <c r="AH24" s="19"/>
      <c r="AI24" s="277"/>
      <c r="AJ24" s="433"/>
      <c r="AK24" s="85"/>
      <c r="AL24" s="85"/>
      <c r="AM24" s="742"/>
      <c r="AN24" s="743"/>
      <c r="AO24" s="91"/>
      <c r="AP24" s="19"/>
      <c r="AQ24" s="277"/>
      <c r="AR24" s="433"/>
      <c r="AS24" s="85"/>
      <c r="AT24" s="85"/>
      <c r="AU24" s="742"/>
      <c r="AV24" s="743"/>
      <c r="AW24" s="91"/>
      <c r="AX24" s="19"/>
      <c r="AY24" s="277"/>
      <c r="AZ24" s="433"/>
      <c r="BA24" s="85"/>
      <c r="BB24" s="85"/>
      <c r="BC24" s="742"/>
      <c r="BD24" s="743"/>
      <c r="BE24" s="91"/>
      <c r="BF24" s="19"/>
      <c r="BG24" s="277"/>
      <c r="BH24" s="433"/>
      <c r="BI24" s="85"/>
      <c r="BJ24" s="85"/>
      <c r="BK24" s="742"/>
      <c r="BL24" s="743"/>
      <c r="BM24" s="91"/>
      <c r="BN24" s="19"/>
      <c r="BO24" s="277"/>
      <c r="BP24" s="433"/>
      <c r="BQ24" s="85"/>
      <c r="BR24" s="85"/>
      <c r="BS24" s="742"/>
      <c r="BT24" s="743"/>
      <c r="BU24" s="91"/>
      <c r="BV24" s="19"/>
      <c r="BW24" s="277"/>
      <c r="BX24" s="433"/>
      <c r="BY24" s="85"/>
      <c r="BZ24" s="85"/>
      <c r="CA24" s="742"/>
      <c r="CB24" s="743"/>
      <c r="CC24" s="91"/>
      <c r="CD24" s="19"/>
      <c r="CE24" s="277"/>
      <c r="CF24" s="433"/>
      <c r="CG24" s="85"/>
      <c r="CH24" s="85"/>
      <c r="CI24" s="742"/>
      <c r="CJ24" s="743"/>
      <c r="CK24" s="91"/>
      <c r="CL24" s="19"/>
      <c r="CM24" s="277"/>
      <c r="CN24" s="433"/>
      <c r="CO24" s="85"/>
      <c r="CP24" s="85"/>
      <c r="CQ24" s="742"/>
      <c r="CR24" s="743"/>
      <c r="CS24" s="91"/>
      <c r="CT24" s="19"/>
      <c r="CU24" s="277"/>
      <c r="CV24" s="433"/>
      <c r="CW24" s="85"/>
      <c r="CX24" s="85"/>
      <c r="CY24" s="742"/>
      <c r="CZ24" s="743"/>
      <c r="DA24" s="91"/>
      <c r="DB24" s="19"/>
      <c r="DC24" s="277"/>
      <c r="DD24" s="433"/>
      <c r="DE24" s="85"/>
      <c r="DF24" s="85"/>
      <c r="DG24" s="742"/>
      <c r="DH24" s="743"/>
      <c r="DI24" s="91"/>
      <c r="DJ24" s="19"/>
      <c r="DK24" s="277"/>
      <c r="DL24" s="433"/>
      <c r="DM24" s="85"/>
      <c r="DN24" s="85"/>
      <c r="DO24" s="742"/>
      <c r="DP24" s="743"/>
      <c r="DQ24" s="91"/>
      <c r="DR24" s="19"/>
      <c r="DS24" s="277"/>
      <c r="DT24" s="433"/>
      <c r="DU24" s="85"/>
      <c r="DV24" s="85"/>
      <c r="DW24" s="742"/>
      <c r="DX24" s="743"/>
      <c r="DY24" s="91"/>
      <c r="DZ24" s="19"/>
      <c r="EA24" s="277"/>
      <c r="EB24" s="399"/>
      <c r="EC24" s="24"/>
      <c r="ED24" s="24"/>
      <c r="EE24" s="742"/>
      <c r="EF24" s="743"/>
      <c r="EG24" s="282"/>
      <c r="EH24" s="19"/>
      <c r="EI24" s="277"/>
      <c r="EJ24" s="433"/>
      <c r="EK24" s="85"/>
      <c r="EL24" s="85"/>
      <c r="EM24" s="742"/>
      <c r="EN24" s="743"/>
      <c r="EO24" s="91"/>
      <c r="EP24" s="19"/>
      <c r="EQ24" s="277"/>
    </row>
    <row r="25" spans="1:147" ht="37.5" customHeight="1" thickBot="1">
      <c r="A25" s="19"/>
      <c r="B25" s="146" t="s">
        <v>418</v>
      </c>
      <c r="C25" s="147" t="s">
        <v>323</v>
      </c>
      <c r="D25" s="744" t="s">
        <v>324</v>
      </c>
      <c r="E25" s="155" t="s">
        <v>774</v>
      </c>
      <c r="F25" s="156" t="s">
        <v>326</v>
      </c>
      <c r="G25" s="745" t="s">
        <v>327</v>
      </c>
      <c r="H25" s="157" t="s">
        <v>328</v>
      </c>
      <c r="I25" s="158" t="s">
        <v>329</v>
      </c>
      <c r="J25" s="297" t="s">
        <v>1167</v>
      </c>
      <c r="K25" s="298" t="s">
        <v>1168</v>
      </c>
      <c r="L25" s="744" t="s">
        <v>324</v>
      </c>
      <c r="M25" s="155" t="s">
        <v>774</v>
      </c>
      <c r="N25" s="156" t="s">
        <v>326</v>
      </c>
      <c r="O25" s="745" t="s">
        <v>327</v>
      </c>
      <c r="P25" s="157" t="s">
        <v>328</v>
      </c>
      <c r="Q25" s="158" t="s">
        <v>329</v>
      </c>
      <c r="R25" s="297" t="s">
        <v>1167</v>
      </c>
      <c r="S25" s="298" t="s">
        <v>1168</v>
      </c>
      <c r="T25" s="744" t="s">
        <v>324</v>
      </c>
      <c r="U25" s="155" t="s">
        <v>774</v>
      </c>
      <c r="V25" s="156" t="s">
        <v>326</v>
      </c>
      <c r="W25" s="745" t="s">
        <v>327</v>
      </c>
      <c r="X25" s="157" t="s">
        <v>328</v>
      </c>
      <c r="Y25" s="158" t="s">
        <v>329</v>
      </c>
      <c r="Z25" s="297" t="s">
        <v>1167</v>
      </c>
      <c r="AA25" s="298" t="s">
        <v>1168</v>
      </c>
      <c r="AB25" s="744" t="s">
        <v>324</v>
      </c>
      <c r="AC25" s="155" t="s">
        <v>774</v>
      </c>
      <c r="AD25" s="156" t="s">
        <v>326</v>
      </c>
      <c r="AE25" s="745" t="s">
        <v>327</v>
      </c>
      <c r="AF25" s="157" t="s">
        <v>328</v>
      </c>
      <c r="AG25" s="158" t="s">
        <v>329</v>
      </c>
      <c r="AH25" s="297" t="s">
        <v>1167</v>
      </c>
      <c r="AI25" s="298" t="s">
        <v>1168</v>
      </c>
      <c r="AJ25" s="744" t="s">
        <v>324</v>
      </c>
      <c r="AK25" s="155" t="s">
        <v>774</v>
      </c>
      <c r="AL25" s="156" t="s">
        <v>326</v>
      </c>
      <c r="AM25" s="745" t="s">
        <v>327</v>
      </c>
      <c r="AN25" s="157" t="s">
        <v>328</v>
      </c>
      <c r="AO25" s="158" t="s">
        <v>329</v>
      </c>
      <c r="AP25" s="297" t="s">
        <v>1167</v>
      </c>
      <c r="AQ25" s="298" t="s">
        <v>1168</v>
      </c>
      <c r="AR25" s="744" t="s">
        <v>324</v>
      </c>
      <c r="AS25" s="155" t="s">
        <v>774</v>
      </c>
      <c r="AT25" s="156" t="s">
        <v>326</v>
      </c>
      <c r="AU25" s="745" t="s">
        <v>327</v>
      </c>
      <c r="AV25" s="157" t="s">
        <v>328</v>
      </c>
      <c r="AW25" s="158" t="s">
        <v>329</v>
      </c>
      <c r="AX25" s="297" t="s">
        <v>1167</v>
      </c>
      <c r="AY25" s="298" t="s">
        <v>1168</v>
      </c>
      <c r="AZ25" s="744" t="s">
        <v>324</v>
      </c>
      <c r="BA25" s="155" t="s">
        <v>774</v>
      </c>
      <c r="BB25" s="156" t="s">
        <v>326</v>
      </c>
      <c r="BC25" s="745" t="s">
        <v>327</v>
      </c>
      <c r="BD25" s="157" t="s">
        <v>328</v>
      </c>
      <c r="BE25" s="158" t="s">
        <v>329</v>
      </c>
      <c r="BF25" s="297" t="s">
        <v>1167</v>
      </c>
      <c r="BG25" s="298" t="s">
        <v>1168</v>
      </c>
      <c r="BH25" s="744" t="s">
        <v>324</v>
      </c>
      <c r="BI25" s="155" t="s">
        <v>774</v>
      </c>
      <c r="BJ25" s="156" t="s">
        <v>326</v>
      </c>
      <c r="BK25" s="745" t="s">
        <v>327</v>
      </c>
      <c r="BL25" s="157" t="s">
        <v>328</v>
      </c>
      <c r="BM25" s="158" t="s">
        <v>329</v>
      </c>
      <c r="BN25" s="297" t="s">
        <v>1167</v>
      </c>
      <c r="BO25" s="298" t="s">
        <v>1168</v>
      </c>
      <c r="BP25" s="744" t="s">
        <v>324</v>
      </c>
      <c r="BQ25" s="155" t="s">
        <v>774</v>
      </c>
      <c r="BR25" s="156" t="s">
        <v>326</v>
      </c>
      <c r="BS25" s="745" t="s">
        <v>327</v>
      </c>
      <c r="BT25" s="157" t="s">
        <v>328</v>
      </c>
      <c r="BU25" s="158" t="s">
        <v>329</v>
      </c>
      <c r="BV25" s="297" t="s">
        <v>1167</v>
      </c>
      <c r="BW25" s="298" t="s">
        <v>1168</v>
      </c>
      <c r="BX25" s="744" t="s">
        <v>324</v>
      </c>
      <c r="BY25" s="155" t="s">
        <v>774</v>
      </c>
      <c r="BZ25" s="156" t="s">
        <v>326</v>
      </c>
      <c r="CA25" s="745" t="s">
        <v>327</v>
      </c>
      <c r="CB25" s="157" t="s">
        <v>328</v>
      </c>
      <c r="CC25" s="158" t="s">
        <v>329</v>
      </c>
      <c r="CD25" s="297" t="s">
        <v>1167</v>
      </c>
      <c r="CE25" s="298" t="s">
        <v>1168</v>
      </c>
      <c r="CF25" s="744" t="s">
        <v>324</v>
      </c>
      <c r="CG25" s="155" t="s">
        <v>774</v>
      </c>
      <c r="CH25" s="156" t="s">
        <v>326</v>
      </c>
      <c r="CI25" s="745" t="s">
        <v>327</v>
      </c>
      <c r="CJ25" s="157" t="s">
        <v>328</v>
      </c>
      <c r="CK25" s="158" t="s">
        <v>329</v>
      </c>
      <c r="CL25" s="297" t="s">
        <v>1167</v>
      </c>
      <c r="CM25" s="298" t="s">
        <v>1168</v>
      </c>
      <c r="CN25" s="744" t="s">
        <v>324</v>
      </c>
      <c r="CO25" s="155" t="s">
        <v>774</v>
      </c>
      <c r="CP25" s="156" t="s">
        <v>326</v>
      </c>
      <c r="CQ25" s="745" t="s">
        <v>327</v>
      </c>
      <c r="CR25" s="157" t="s">
        <v>328</v>
      </c>
      <c r="CS25" s="158" t="s">
        <v>329</v>
      </c>
      <c r="CT25" s="297" t="s">
        <v>1167</v>
      </c>
      <c r="CU25" s="298" t="s">
        <v>1168</v>
      </c>
      <c r="CV25" s="744" t="s">
        <v>324</v>
      </c>
      <c r="CW25" s="155" t="s">
        <v>774</v>
      </c>
      <c r="CX25" s="156" t="s">
        <v>326</v>
      </c>
      <c r="CY25" s="745" t="s">
        <v>327</v>
      </c>
      <c r="CZ25" s="157" t="s">
        <v>328</v>
      </c>
      <c r="DA25" s="158" t="s">
        <v>329</v>
      </c>
      <c r="DB25" s="297" t="s">
        <v>1167</v>
      </c>
      <c r="DC25" s="298" t="s">
        <v>1168</v>
      </c>
      <c r="DD25" s="744" t="s">
        <v>324</v>
      </c>
      <c r="DE25" s="155" t="s">
        <v>774</v>
      </c>
      <c r="DF25" s="156" t="s">
        <v>326</v>
      </c>
      <c r="DG25" s="745" t="s">
        <v>327</v>
      </c>
      <c r="DH25" s="157" t="s">
        <v>328</v>
      </c>
      <c r="DI25" s="158" t="s">
        <v>329</v>
      </c>
      <c r="DJ25" s="297" t="s">
        <v>1167</v>
      </c>
      <c r="DK25" s="298" t="s">
        <v>1168</v>
      </c>
      <c r="DL25" s="744" t="s">
        <v>324</v>
      </c>
      <c r="DM25" s="155" t="s">
        <v>774</v>
      </c>
      <c r="DN25" s="156" t="s">
        <v>326</v>
      </c>
      <c r="DO25" s="745" t="s">
        <v>327</v>
      </c>
      <c r="DP25" s="157" t="s">
        <v>328</v>
      </c>
      <c r="DQ25" s="158" t="s">
        <v>329</v>
      </c>
      <c r="DR25" s="297" t="s">
        <v>1167</v>
      </c>
      <c r="DS25" s="298" t="s">
        <v>1168</v>
      </c>
      <c r="DT25" s="744" t="s">
        <v>324</v>
      </c>
      <c r="DU25" s="155" t="s">
        <v>774</v>
      </c>
      <c r="DV25" s="156" t="s">
        <v>326</v>
      </c>
      <c r="DW25" s="745" t="s">
        <v>327</v>
      </c>
      <c r="DX25" s="157" t="s">
        <v>328</v>
      </c>
      <c r="DY25" s="158" t="s">
        <v>329</v>
      </c>
      <c r="DZ25" s="297" t="s">
        <v>1167</v>
      </c>
      <c r="EA25" s="298" t="s">
        <v>1168</v>
      </c>
      <c r="EB25" s="157" t="s">
        <v>324</v>
      </c>
      <c r="EC25" s="300" t="s">
        <v>774</v>
      </c>
      <c r="ED25" s="300" t="s">
        <v>326</v>
      </c>
      <c r="EE25" s="747" t="s">
        <v>327</v>
      </c>
      <c r="EF25" s="300" t="s">
        <v>328</v>
      </c>
      <c r="EG25" s="303" t="s">
        <v>329</v>
      </c>
      <c r="EH25" s="297" t="s">
        <v>1167</v>
      </c>
      <c r="EI25" s="298" t="s">
        <v>1168</v>
      </c>
      <c r="EJ25" s="744" t="s">
        <v>324</v>
      </c>
      <c r="EK25" s="155" t="s">
        <v>774</v>
      </c>
      <c r="EL25" s="156" t="s">
        <v>326</v>
      </c>
      <c r="EM25" s="745" t="s">
        <v>327</v>
      </c>
      <c r="EN25" s="157" t="s">
        <v>328</v>
      </c>
      <c r="EO25" s="158" t="s">
        <v>329</v>
      </c>
      <c r="EP25" s="297" t="s">
        <v>1167</v>
      </c>
      <c r="EQ25" s="298" t="s">
        <v>1168</v>
      </c>
    </row>
    <row r="26" spans="1:147" ht="37.5" customHeight="1" thickBot="1">
      <c r="A26" s="19"/>
      <c r="B26" s="48">
        <v>1</v>
      </c>
      <c r="C26" s="731" t="s">
        <v>782</v>
      </c>
      <c r="D26" s="460"/>
      <c r="E26" s="100">
        <v>1</v>
      </c>
      <c r="F26" s="159" t="s">
        <v>331</v>
      </c>
      <c r="G26" s="749"/>
      <c r="H26" s="734"/>
      <c r="I26" s="149">
        <f t="shared" ref="I26:I29" si="34">+(G26+(G26*H26))*E26</f>
        <v>0</v>
      </c>
      <c r="J26" s="311" t="s">
        <v>1169</v>
      </c>
      <c r="K26" s="312"/>
      <c r="L26" s="460" t="s">
        <v>1369</v>
      </c>
      <c r="M26" s="100">
        <v>1</v>
      </c>
      <c r="N26" s="159" t="s">
        <v>331</v>
      </c>
      <c r="O26" s="749">
        <v>1414400</v>
      </c>
      <c r="P26" s="734">
        <v>0</v>
      </c>
      <c r="Q26" s="149">
        <f t="shared" ref="Q26:Q29" si="35">+(O26+(O26*P26))*M26</f>
        <v>1414400</v>
      </c>
      <c r="R26" s="311" t="s">
        <v>1170</v>
      </c>
      <c r="S26" s="312"/>
      <c r="T26" s="460"/>
      <c r="U26" s="100">
        <v>1</v>
      </c>
      <c r="V26" s="159" t="s">
        <v>331</v>
      </c>
      <c r="W26" s="749"/>
      <c r="X26" s="734"/>
      <c r="Y26" s="149">
        <f t="shared" ref="Y26:Y29" si="36">+(W26+(W26*X26))*U26</f>
        <v>0</v>
      </c>
      <c r="Z26" s="311" t="s">
        <v>1169</v>
      </c>
      <c r="AA26" s="312"/>
      <c r="AB26" s="460" t="s">
        <v>1370</v>
      </c>
      <c r="AC26" s="100">
        <v>1</v>
      </c>
      <c r="AD26" s="159" t="s">
        <v>331</v>
      </c>
      <c r="AE26" s="749">
        <v>1948000</v>
      </c>
      <c r="AF26" s="734">
        <v>0</v>
      </c>
      <c r="AG26" s="149">
        <f t="shared" ref="AG26:AG29" si="37">+(AE26+(AE26*AF26))*AC26</f>
        <v>1948000</v>
      </c>
      <c r="AH26" s="311" t="s">
        <v>1170</v>
      </c>
      <c r="AI26" s="312"/>
      <c r="AJ26" s="460"/>
      <c r="AK26" s="100">
        <v>1</v>
      </c>
      <c r="AL26" s="159" t="s">
        <v>331</v>
      </c>
      <c r="AM26" s="749"/>
      <c r="AN26" s="734"/>
      <c r="AO26" s="149">
        <f t="shared" ref="AO26:AO29" si="38">+(AM26+(AM26*AN26))*AK26</f>
        <v>0</v>
      </c>
      <c r="AP26" s="311" t="s">
        <v>1169</v>
      </c>
      <c r="AQ26" s="312"/>
      <c r="AR26" s="460"/>
      <c r="AS26" s="100">
        <v>1</v>
      </c>
      <c r="AT26" s="159" t="s">
        <v>331</v>
      </c>
      <c r="AU26" s="749"/>
      <c r="AV26" s="734"/>
      <c r="AW26" s="149">
        <f t="shared" ref="AW26:AW29" si="39">+(AU26+(AU26*AV26))*AS26</f>
        <v>0</v>
      </c>
      <c r="AX26" s="311" t="s">
        <v>1169</v>
      </c>
      <c r="AY26" s="312"/>
      <c r="AZ26" s="460"/>
      <c r="BA26" s="100">
        <v>1</v>
      </c>
      <c r="BB26" s="159" t="s">
        <v>331</v>
      </c>
      <c r="BC26" s="749"/>
      <c r="BD26" s="734"/>
      <c r="BE26" s="149">
        <f t="shared" ref="BE26:BE29" si="40">+(BC26+(BC26*BD26))*BA26</f>
        <v>0</v>
      </c>
      <c r="BF26" s="311" t="s">
        <v>1169</v>
      </c>
      <c r="BG26" s="312"/>
      <c r="BH26" s="460"/>
      <c r="BI26" s="100">
        <v>1</v>
      </c>
      <c r="BJ26" s="159" t="s">
        <v>331</v>
      </c>
      <c r="BK26" s="749"/>
      <c r="BL26" s="734"/>
      <c r="BM26" s="149">
        <f t="shared" ref="BM26:BM29" si="41">+(BK26+(BK26*BL26))*BI26</f>
        <v>0</v>
      </c>
      <c r="BN26" s="311" t="s">
        <v>1169</v>
      </c>
      <c r="BO26" s="312"/>
      <c r="BP26" s="460"/>
      <c r="BQ26" s="100">
        <v>1</v>
      </c>
      <c r="BR26" s="159" t="s">
        <v>331</v>
      </c>
      <c r="BS26" s="749"/>
      <c r="BT26" s="734"/>
      <c r="BU26" s="149">
        <f t="shared" ref="BU26:BU29" si="42">+(BS26+(BS26*BT26))*BQ26</f>
        <v>0</v>
      </c>
      <c r="BV26" s="311" t="s">
        <v>1169</v>
      </c>
      <c r="BW26" s="312"/>
      <c r="BX26" s="460"/>
      <c r="BY26" s="100">
        <v>1</v>
      </c>
      <c r="BZ26" s="159" t="s">
        <v>331</v>
      </c>
      <c r="CA26" s="749">
        <v>0</v>
      </c>
      <c r="CB26" s="734">
        <v>0</v>
      </c>
      <c r="CC26" s="149">
        <f t="shared" ref="CC26:CC29" si="43">+(CA26+(CA26*CB26))*BY26</f>
        <v>0</v>
      </c>
      <c r="CD26" s="311" t="s">
        <v>1169</v>
      </c>
      <c r="CE26" s="312"/>
      <c r="CF26" s="460"/>
      <c r="CG26" s="100">
        <v>1</v>
      </c>
      <c r="CH26" s="159" t="s">
        <v>331</v>
      </c>
      <c r="CI26" s="749"/>
      <c r="CJ26" s="734"/>
      <c r="CK26" s="149">
        <f t="shared" ref="CK26:CK29" si="44">+(CI26+(CI26*CJ26))*CG26</f>
        <v>0</v>
      </c>
      <c r="CL26" s="311" t="s">
        <v>1169</v>
      </c>
      <c r="CM26" s="312"/>
      <c r="CN26" s="460"/>
      <c r="CO26" s="100">
        <v>1</v>
      </c>
      <c r="CP26" s="159" t="s">
        <v>331</v>
      </c>
      <c r="CQ26" s="749"/>
      <c r="CR26" s="734"/>
      <c r="CS26" s="149">
        <f t="shared" ref="CS26:CS29" si="45">+(CQ26+(CQ26*CR26))*CO26</f>
        <v>0</v>
      </c>
      <c r="CT26" s="311" t="s">
        <v>1169</v>
      </c>
      <c r="CU26" s="312"/>
      <c r="CV26" s="460"/>
      <c r="CW26" s="100">
        <v>1</v>
      </c>
      <c r="CX26" s="159" t="s">
        <v>331</v>
      </c>
      <c r="CY26" s="749"/>
      <c r="CZ26" s="734"/>
      <c r="DA26" s="149">
        <f t="shared" ref="DA26:DA29" si="46">+(CY26+(CY26*CZ26))*CW26</f>
        <v>0</v>
      </c>
      <c r="DB26" s="311" t="s">
        <v>1169</v>
      </c>
      <c r="DC26" s="312"/>
      <c r="DD26" s="460"/>
      <c r="DE26" s="100">
        <v>1</v>
      </c>
      <c r="DF26" s="159" t="s">
        <v>331</v>
      </c>
      <c r="DG26" s="749"/>
      <c r="DH26" s="734"/>
      <c r="DI26" s="149">
        <f t="shared" ref="DI26:DI29" si="47">+(DG26+(DG26*DH26))*DE26</f>
        <v>0</v>
      </c>
      <c r="DJ26" s="311" t="s">
        <v>1169</v>
      </c>
      <c r="DK26" s="312"/>
      <c r="DL26" s="460" t="s">
        <v>1372</v>
      </c>
      <c r="DM26" s="100">
        <v>1</v>
      </c>
      <c r="DN26" s="159" t="s">
        <v>331</v>
      </c>
      <c r="DO26" s="749">
        <v>1683083</v>
      </c>
      <c r="DP26" s="734">
        <v>0</v>
      </c>
      <c r="DQ26" s="149">
        <f t="shared" ref="DQ26:DQ29" si="48">+(DO26+(DO26*DP26))*DM26</f>
        <v>1683083</v>
      </c>
      <c r="DR26" s="311" t="s">
        <v>1170</v>
      </c>
      <c r="DS26" s="312"/>
      <c r="DT26" s="460"/>
      <c r="DU26" s="100">
        <v>1</v>
      </c>
      <c r="DV26" s="159" t="s">
        <v>331</v>
      </c>
      <c r="DW26" s="749"/>
      <c r="DX26" s="734"/>
      <c r="DY26" s="149">
        <f t="shared" ref="DY26:DY29" si="49">+(DW26+(DW26*DX26))*DU26</f>
        <v>0</v>
      </c>
      <c r="DZ26" s="311" t="s">
        <v>1169</v>
      </c>
      <c r="EA26" s="312"/>
      <c r="EB26" s="421" t="s">
        <v>1373</v>
      </c>
      <c r="EC26" s="315">
        <v>1</v>
      </c>
      <c r="ED26" s="315" t="s">
        <v>331</v>
      </c>
      <c r="EE26" s="682">
        <v>1876000</v>
      </c>
      <c r="EF26" s="422">
        <v>0</v>
      </c>
      <c r="EG26" s="604">
        <v>1876000</v>
      </c>
      <c r="EH26" s="311" t="s">
        <v>1170</v>
      </c>
      <c r="EI26" s="312"/>
      <c r="EJ26" s="460"/>
      <c r="EK26" s="100">
        <v>1</v>
      </c>
      <c r="EL26" s="159" t="s">
        <v>331</v>
      </c>
      <c r="EM26" s="749"/>
      <c r="EN26" s="734"/>
      <c r="EO26" s="149">
        <f t="shared" ref="EO26:EO29" si="50">+(EM26+(EM26*EN26))*EK26</f>
        <v>0</v>
      </c>
      <c r="EP26" s="311" t="s">
        <v>1169</v>
      </c>
      <c r="EQ26" s="312"/>
    </row>
    <row r="27" spans="1:147" ht="37.5" customHeight="1">
      <c r="A27" s="19"/>
      <c r="B27" s="48">
        <v>2</v>
      </c>
      <c r="C27" s="731" t="s">
        <v>783</v>
      </c>
      <c r="D27" s="460"/>
      <c r="E27" s="100">
        <v>1</v>
      </c>
      <c r="F27" s="159" t="s">
        <v>331</v>
      </c>
      <c r="G27" s="749"/>
      <c r="H27" s="734"/>
      <c r="I27" s="149">
        <f t="shared" si="34"/>
        <v>0</v>
      </c>
      <c r="J27" s="19"/>
      <c r="K27" s="277"/>
      <c r="L27" s="460" t="s">
        <v>1384</v>
      </c>
      <c r="M27" s="100">
        <v>1</v>
      </c>
      <c r="N27" s="159" t="s">
        <v>331</v>
      </c>
      <c r="O27" s="749">
        <v>343531.91489361704</v>
      </c>
      <c r="P27" s="734">
        <v>0</v>
      </c>
      <c r="Q27" s="149">
        <f t="shared" si="35"/>
        <v>343531.91489361704</v>
      </c>
      <c r="R27" s="19"/>
      <c r="S27" s="277"/>
      <c r="T27" s="460"/>
      <c r="U27" s="100">
        <v>1</v>
      </c>
      <c r="V27" s="159" t="s">
        <v>331</v>
      </c>
      <c r="W27" s="749"/>
      <c r="X27" s="734"/>
      <c r="Y27" s="149">
        <f t="shared" si="36"/>
        <v>0</v>
      </c>
      <c r="Z27" s="19"/>
      <c r="AA27" s="277"/>
      <c r="AB27" s="460" t="s">
        <v>1385</v>
      </c>
      <c r="AC27" s="100">
        <v>1</v>
      </c>
      <c r="AD27" s="159" t="s">
        <v>331</v>
      </c>
      <c r="AE27" s="749">
        <v>119000</v>
      </c>
      <c r="AF27" s="734">
        <v>0</v>
      </c>
      <c r="AG27" s="149">
        <f t="shared" si="37"/>
        <v>119000</v>
      </c>
      <c r="AH27" s="19"/>
      <c r="AI27" s="277"/>
      <c r="AJ27" s="460"/>
      <c r="AK27" s="100">
        <v>1</v>
      </c>
      <c r="AL27" s="159" t="s">
        <v>331</v>
      </c>
      <c r="AM27" s="749"/>
      <c r="AN27" s="734"/>
      <c r="AO27" s="149">
        <f t="shared" si="38"/>
        <v>0</v>
      </c>
      <c r="AP27" s="19"/>
      <c r="AQ27" s="277"/>
      <c r="AR27" s="460"/>
      <c r="AS27" s="100">
        <v>1</v>
      </c>
      <c r="AT27" s="159" t="s">
        <v>331</v>
      </c>
      <c r="AU27" s="749"/>
      <c r="AV27" s="734"/>
      <c r="AW27" s="149">
        <f t="shared" si="39"/>
        <v>0</v>
      </c>
      <c r="AX27" s="19"/>
      <c r="AY27" s="277"/>
      <c r="AZ27" s="460"/>
      <c r="BA27" s="100">
        <v>1</v>
      </c>
      <c r="BB27" s="159" t="s">
        <v>331</v>
      </c>
      <c r="BC27" s="749"/>
      <c r="BD27" s="734"/>
      <c r="BE27" s="149">
        <f t="shared" si="40"/>
        <v>0</v>
      </c>
      <c r="BF27" s="19"/>
      <c r="BG27" s="277"/>
      <c r="BH27" s="460"/>
      <c r="BI27" s="100">
        <v>1</v>
      </c>
      <c r="BJ27" s="159" t="s">
        <v>331</v>
      </c>
      <c r="BK27" s="749"/>
      <c r="BL27" s="734"/>
      <c r="BM27" s="149">
        <f t="shared" si="41"/>
        <v>0</v>
      </c>
      <c r="BN27" s="19"/>
      <c r="BO27" s="277"/>
      <c r="BP27" s="460"/>
      <c r="BQ27" s="100">
        <v>1</v>
      </c>
      <c r="BR27" s="159" t="s">
        <v>331</v>
      </c>
      <c r="BS27" s="749"/>
      <c r="BT27" s="734"/>
      <c r="BU27" s="149">
        <f t="shared" si="42"/>
        <v>0</v>
      </c>
      <c r="BV27" s="19"/>
      <c r="BW27" s="277"/>
      <c r="BX27" s="460"/>
      <c r="BY27" s="100">
        <v>1</v>
      </c>
      <c r="BZ27" s="159" t="s">
        <v>331</v>
      </c>
      <c r="CA27" s="749">
        <v>0</v>
      </c>
      <c r="CB27" s="734">
        <v>0</v>
      </c>
      <c r="CC27" s="149">
        <f t="shared" si="43"/>
        <v>0</v>
      </c>
      <c r="CD27" s="19"/>
      <c r="CE27" s="277"/>
      <c r="CF27" s="460"/>
      <c r="CG27" s="100">
        <v>1</v>
      </c>
      <c r="CH27" s="159" t="s">
        <v>331</v>
      </c>
      <c r="CI27" s="749"/>
      <c r="CJ27" s="734"/>
      <c r="CK27" s="149">
        <f t="shared" si="44"/>
        <v>0</v>
      </c>
      <c r="CL27" s="19"/>
      <c r="CM27" s="277"/>
      <c r="CN27" s="460"/>
      <c r="CO27" s="100">
        <v>1</v>
      </c>
      <c r="CP27" s="159" t="s">
        <v>331</v>
      </c>
      <c r="CQ27" s="749"/>
      <c r="CR27" s="734"/>
      <c r="CS27" s="149">
        <f t="shared" si="45"/>
        <v>0</v>
      </c>
      <c r="CT27" s="19"/>
      <c r="CU27" s="277"/>
      <c r="CV27" s="460"/>
      <c r="CW27" s="100">
        <v>1</v>
      </c>
      <c r="CX27" s="159" t="s">
        <v>331</v>
      </c>
      <c r="CY27" s="749"/>
      <c r="CZ27" s="734"/>
      <c r="DA27" s="149">
        <f t="shared" si="46"/>
        <v>0</v>
      </c>
      <c r="DB27" s="19"/>
      <c r="DC27" s="277"/>
      <c r="DD27" s="460"/>
      <c r="DE27" s="100">
        <v>1</v>
      </c>
      <c r="DF27" s="159" t="s">
        <v>331</v>
      </c>
      <c r="DG27" s="749"/>
      <c r="DH27" s="734"/>
      <c r="DI27" s="149">
        <f t="shared" si="47"/>
        <v>0</v>
      </c>
      <c r="DJ27" s="19"/>
      <c r="DK27" s="277"/>
      <c r="DL27" s="460" t="s">
        <v>1386</v>
      </c>
      <c r="DM27" s="100">
        <v>1</v>
      </c>
      <c r="DN27" s="159" t="s">
        <v>331</v>
      </c>
      <c r="DO27" s="749">
        <v>399093</v>
      </c>
      <c r="DP27" s="734">
        <v>0</v>
      </c>
      <c r="DQ27" s="149">
        <f t="shared" si="48"/>
        <v>399093</v>
      </c>
      <c r="DR27" s="19"/>
      <c r="DS27" s="277"/>
      <c r="DT27" s="460"/>
      <c r="DU27" s="100">
        <v>1</v>
      </c>
      <c r="DV27" s="159" t="s">
        <v>331</v>
      </c>
      <c r="DW27" s="749"/>
      <c r="DX27" s="734"/>
      <c r="DY27" s="149">
        <f t="shared" si="49"/>
        <v>0</v>
      </c>
      <c r="DZ27" s="19"/>
      <c r="EA27" s="277"/>
      <c r="EB27" s="421" t="s">
        <v>1387</v>
      </c>
      <c r="EC27" s="315">
        <v>1</v>
      </c>
      <c r="ED27" s="315" t="s">
        <v>331</v>
      </c>
      <c r="EE27" s="682">
        <v>140800</v>
      </c>
      <c r="EF27" s="422">
        <v>0</v>
      </c>
      <c r="EG27" s="604">
        <v>140800</v>
      </c>
      <c r="EH27" s="19"/>
      <c r="EI27" s="277"/>
      <c r="EJ27" s="460"/>
      <c r="EK27" s="100">
        <v>1</v>
      </c>
      <c r="EL27" s="159" t="s">
        <v>331</v>
      </c>
      <c r="EM27" s="749"/>
      <c r="EN27" s="734"/>
      <c r="EO27" s="149">
        <f t="shared" si="50"/>
        <v>0</v>
      </c>
      <c r="EP27" s="19"/>
      <c r="EQ27" s="277"/>
    </row>
    <row r="28" spans="1:147" ht="37.5" customHeight="1">
      <c r="A28" s="19"/>
      <c r="B28" s="48">
        <v>3</v>
      </c>
      <c r="C28" s="731" t="s">
        <v>778</v>
      </c>
      <c r="D28" s="460"/>
      <c r="E28" s="100">
        <v>1</v>
      </c>
      <c r="F28" s="159" t="s">
        <v>331</v>
      </c>
      <c r="G28" s="748"/>
      <c r="H28" s="734"/>
      <c r="I28" s="161">
        <f t="shared" si="34"/>
        <v>0</v>
      </c>
      <c r="J28" s="19"/>
      <c r="K28" s="277"/>
      <c r="L28" s="460" t="s">
        <v>1378</v>
      </c>
      <c r="M28" s="100">
        <v>1</v>
      </c>
      <c r="N28" s="159" t="s">
        <v>331</v>
      </c>
      <c r="O28" s="748">
        <v>261382.97872340426</v>
      </c>
      <c r="P28" s="734">
        <v>0.19</v>
      </c>
      <c r="Q28" s="161">
        <f t="shared" si="35"/>
        <v>311045.74468085106</v>
      </c>
      <c r="R28" s="19"/>
      <c r="S28" s="277"/>
      <c r="T28" s="460"/>
      <c r="U28" s="100">
        <v>1</v>
      </c>
      <c r="V28" s="159" t="s">
        <v>331</v>
      </c>
      <c r="W28" s="748"/>
      <c r="X28" s="734"/>
      <c r="Y28" s="161">
        <f t="shared" si="36"/>
        <v>0</v>
      </c>
      <c r="Z28" s="19"/>
      <c r="AA28" s="277"/>
      <c r="AB28" s="460" t="s">
        <v>1379</v>
      </c>
      <c r="AC28" s="100">
        <v>1</v>
      </c>
      <c r="AD28" s="159" t="s">
        <v>331</v>
      </c>
      <c r="AE28" s="748">
        <v>130000</v>
      </c>
      <c r="AF28" s="734">
        <v>0.19</v>
      </c>
      <c r="AG28" s="161">
        <f t="shared" si="37"/>
        <v>154700</v>
      </c>
      <c r="AH28" s="19"/>
      <c r="AI28" s="277"/>
      <c r="AJ28" s="460"/>
      <c r="AK28" s="100">
        <v>1</v>
      </c>
      <c r="AL28" s="159" t="s">
        <v>331</v>
      </c>
      <c r="AM28" s="748"/>
      <c r="AN28" s="734"/>
      <c r="AO28" s="161">
        <f t="shared" si="38"/>
        <v>0</v>
      </c>
      <c r="AP28" s="19"/>
      <c r="AQ28" s="277"/>
      <c r="AR28" s="460"/>
      <c r="AS28" s="100">
        <v>1</v>
      </c>
      <c r="AT28" s="159" t="s">
        <v>331</v>
      </c>
      <c r="AU28" s="748"/>
      <c r="AV28" s="734"/>
      <c r="AW28" s="161">
        <f t="shared" si="39"/>
        <v>0</v>
      </c>
      <c r="AX28" s="19"/>
      <c r="AY28" s="277"/>
      <c r="AZ28" s="460"/>
      <c r="BA28" s="100">
        <v>1</v>
      </c>
      <c r="BB28" s="159" t="s">
        <v>331</v>
      </c>
      <c r="BC28" s="748"/>
      <c r="BD28" s="734"/>
      <c r="BE28" s="161">
        <f t="shared" si="40"/>
        <v>0</v>
      </c>
      <c r="BF28" s="19"/>
      <c r="BG28" s="277"/>
      <c r="BH28" s="460"/>
      <c r="BI28" s="100">
        <v>1</v>
      </c>
      <c r="BJ28" s="159" t="s">
        <v>331</v>
      </c>
      <c r="BK28" s="748"/>
      <c r="BL28" s="734"/>
      <c r="BM28" s="161">
        <f t="shared" si="41"/>
        <v>0</v>
      </c>
      <c r="BN28" s="19"/>
      <c r="BO28" s="277"/>
      <c r="BP28" s="460"/>
      <c r="BQ28" s="100">
        <v>1</v>
      </c>
      <c r="BR28" s="159" t="s">
        <v>331</v>
      </c>
      <c r="BS28" s="748"/>
      <c r="BT28" s="734"/>
      <c r="BU28" s="161">
        <f t="shared" si="42"/>
        <v>0</v>
      </c>
      <c r="BV28" s="19"/>
      <c r="BW28" s="277"/>
      <c r="BX28" s="460"/>
      <c r="BY28" s="100">
        <v>1</v>
      </c>
      <c r="BZ28" s="159" t="s">
        <v>331</v>
      </c>
      <c r="CA28" s="748">
        <v>0</v>
      </c>
      <c r="CB28" s="734">
        <v>0</v>
      </c>
      <c r="CC28" s="161">
        <f t="shared" si="43"/>
        <v>0</v>
      </c>
      <c r="CD28" s="19"/>
      <c r="CE28" s="277"/>
      <c r="CF28" s="460"/>
      <c r="CG28" s="100">
        <v>1</v>
      </c>
      <c r="CH28" s="159" t="s">
        <v>331</v>
      </c>
      <c r="CI28" s="748"/>
      <c r="CJ28" s="734"/>
      <c r="CK28" s="161">
        <f t="shared" si="44"/>
        <v>0</v>
      </c>
      <c r="CL28" s="19"/>
      <c r="CM28" s="277"/>
      <c r="CN28" s="460"/>
      <c r="CO28" s="100">
        <v>1</v>
      </c>
      <c r="CP28" s="159" t="s">
        <v>331</v>
      </c>
      <c r="CQ28" s="748"/>
      <c r="CR28" s="734"/>
      <c r="CS28" s="161">
        <f t="shared" si="45"/>
        <v>0</v>
      </c>
      <c r="CT28" s="19"/>
      <c r="CU28" s="277"/>
      <c r="CV28" s="460"/>
      <c r="CW28" s="100">
        <v>1</v>
      </c>
      <c r="CX28" s="159" t="s">
        <v>331</v>
      </c>
      <c r="CY28" s="748"/>
      <c r="CZ28" s="734"/>
      <c r="DA28" s="161">
        <f t="shared" si="46"/>
        <v>0</v>
      </c>
      <c r="DB28" s="19"/>
      <c r="DC28" s="277"/>
      <c r="DD28" s="460"/>
      <c r="DE28" s="100">
        <v>1</v>
      </c>
      <c r="DF28" s="159" t="s">
        <v>331</v>
      </c>
      <c r="DG28" s="748"/>
      <c r="DH28" s="734"/>
      <c r="DI28" s="161">
        <f t="shared" si="47"/>
        <v>0</v>
      </c>
      <c r="DJ28" s="19"/>
      <c r="DK28" s="277"/>
      <c r="DL28" s="460" t="s">
        <v>1380</v>
      </c>
      <c r="DM28" s="100">
        <v>1</v>
      </c>
      <c r="DN28" s="159" t="s">
        <v>331</v>
      </c>
      <c r="DO28" s="748">
        <v>283069</v>
      </c>
      <c r="DP28" s="734">
        <v>0</v>
      </c>
      <c r="DQ28" s="161">
        <f t="shared" si="48"/>
        <v>283069</v>
      </c>
      <c r="DR28" s="19"/>
      <c r="DS28" s="277"/>
      <c r="DT28" s="460"/>
      <c r="DU28" s="100">
        <v>1</v>
      </c>
      <c r="DV28" s="159" t="s">
        <v>331</v>
      </c>
      <c r="DW28" s="748"/>
      <c r="DX28" s="734"/>
      <c r="DY28" s="161">
        <f t="shared" si="49"/>
        <v>0</v>
      </c>
      <c r="DZ28" s="19"/>
      <c r="EA28" s="277"/>
      <c r="EB28" s="421" t="s">
        <v>1381</v>
      </c>
      <c r="EC28" s="315">
        <v>1</v>
      </c>
      <c r="ED28" s="315" t="s">
        <v>331</v>
      </c>
      <c r="EE28" s="682">
        <v>94600</v>
      </c>
      <c r="EF28" s="422">
        <v>0.19</v>
      </c>
      <c r="EG28" s="604">
        <v>112574</v>
      </c>
      <c r="EH28" s="19"/>
      <c r="EI28" s="277"/>
      <c r="EJ28" s="460"/>
      <c r="EK28" s="100">
        <v>1</v>
      </c>
      <c r="EL28" s="159" t="s">
        <v>331</v>
      </c>
      <c r="EM28" s="748"/>
      <c r="EN28" s="734"/>
      <c r="EO28" s="161">
        <f t="shared" si="50"/>
        <v>0</v>
      </c>
      <c r="EP28" s="19"/>
      <c r="EQ28" s="277"/>
    </row>
    <row r="29" spans="1:147" ht="37.5" customHeight="1">
      <c r="A29" s="19"/>
      <c r="B29" s="48">
        <v>4</v>
      </c>
      <c r="C29" s="731" t="s">
        <v>779</v>
      </c>
      <c r="D29" s="460"/>
      <c r="E29" s="100">
        <v>1</v>
      </c>
      <c r="F29" s="159" t="s">
        <v>331</v>
      </c>
      <c r="G29" s="749"/>
      <c r="H29" s="734"/>
      <c r="I29" s="149">
        <f t="shared" si="34"/>
        <v>0</v>
      </c>
      <c r="J29" s="160"/>
      <c r="K29" s="277"/>
      <c r="L29" s="460" t="s">
        <v>1382</v>
      </c>
      <c r="M29" s="100">
        <v>1</v>
      </c>
      <c r="N29" s="159" t="s">
        <v>331</v>
      </c>
      <c r="O29" s="749">
        <v>0</v>
      </c>
      <c r="P29" s="734">
        <v>0</v>
      </c>
      <c r="Q29" s="149">
        <f t="shared" si="35"/>
        <v>0</v>
      </c>
      <c r="R29" s="160"/>
      <c r="S29" s="277"/>
      <c r="T29" s="460"/>
      <c r="U29" s="100">
        <v>1</v>
      </c>
      <c r="V29" s="159" t="s">
        <v>331</v>
      </c>
      <c r="W29" s="749"/>
      <c r="X29" s="734"/>
      <c r="Y29" s="149">
        <f t="shared" si="36"/>
        <v>0</v>
      </c>
      <c r="Z29" s="160"/>
      <c r="AA29" s="277"/>
      <c r="AB29" s="460" t="s">
        <v>1383</v>
      </c>
      <c r="AC29" s="100">
        <v>1</v>
      </c>
      <c r="AD29" s="159" t="s">
        <v>331</v>
      </c>
      <c r="AE29" s="749">
        <v>800000</v>
      </c>
      <c r="AF29" s="734">
        <v>0.19</v>
      </c>
      <c r="AG29" s="149">
        <f t="shared" si="37"/>
        <v>952000</v>
      </c>
      <c r="AH29" s="160"/>
      <c r="AI29" s="277"/>
      <c r="AJ29" s="460"/>
      <c r="AK29" s="100">
        <v>1</v>
      </c>
      <c r="AL29" s="159" t="s">
        <v>331</v>
      </c>
      <c r="AM29" s="749"/>
      <c r="AN29" s="734"/>
      <c r="AO29" s="149">
        <f t="shared" si="38"/>
        <v>0</v>
      </c>
      <c r="AP29" s="160"/>
      <c r="AQ29" s="277"/>
      <c r="AR29" s="460"/>
      <c r="AS29" s="100">
        <v>1</v>
      </c>
      <c r="AT29" s="159" t="s">
        <v>331</v>
      </c>
      <c r="AU29" s="749"/>
      <c r="AV29" s="734"/>
      <c r="AW29" s="149">
        <f t="shared" si="39"/>
        <v>0</v>
      </c>
      <c r="AX29" s="160"/>
      <c r="AY29" s="277"/>
      <c r="AZ29" s="460"/>
      <c r="BA29" s="100">
        <v>1</v>
      </c>
      <c r="BB29" s="159" t="s">
        <v>331</v>
      </c>
      <c r="BC29" s="749"/>
      <c r="BD29" s="734"/>
      <c r="BE29" s="149">
        <f t="shared" si="40"/>
        <v>0</v>
      </c>
      <c r="BF29" s="160"/>
      <c r="BG29" s="277"/>
      <c r="BH29" s="460"/>
      <c r="BI29" s="100">
        <v>1</v>
      </c>
      <c r="BJ29" s="159" t="s">
        <v>331</v>
      </c>
      <c r="BK29" s="749"/>
      <c r="BL29" s="734"/>
      <c r="BM29" s="149">
        <f t="shared" si="41"/>
        <v>0</v>
      </c>
      <c r="BN29" s="160"/>
      <c r="BO29" s="277"/>
      <c r="BP29" s="460"/>
      <c r="BQ29" s="100">
        <v>1</v>
      </c>
      <c r="BR29" s="159" t="s">
        <v>331</v>
      </c>
      <c r="BS29" s="749"/>
      <c r="BT29" s="734"/>
      <c r="BU29" s="149">
        <f t="shared" si="42"/>
        <v>0</v>
      </c>
      <c r="BV29" s="160"/>
      <c r="BW29" s="277"/>
      <c r="BX29" s="460"/>
      <c r="BY29" s="100">
        <v>1</v>
      </c>
      <c r="BZ29" s="159" t="s">
        <v>331</v>
      </c>
      <c r="CA29" s="749">
        <v>0</v>
      </c>
      <c r="CB29" s="734">
        <v>0</v>
      </c>
      <c r="CC29" s="149">
        <f t="shared" si="43"/>
        <v>0</v>
      </c>
      <c r="CD29" s="160"/>
      <c r="CE29" s="277"/>
      <c r="CF29" s="460"/>
      <c r="CG29" s="100">
        <v>1</v>
      </c>
      <c r="CH29" s="159" t="s">
        <v>331</v>
      </c>
      <c r="CI29" s="749"/>
      <c r="CJ29" s="734"/>
      <c r="CK29" s="149">
        <f t="shared" si="44"/>
        <v>0</v>
      </c>
      <c r="CL29" s="160"/>
      <c r="CM29" s="277"/>
      <c r="CN29" s="460"/>
      <c r="CO29" s="100">
        <v>1</v>
      </c>
      <c r="CP29" s="159" t="s">
        <v>331</v>
      </c>
      <c r="CQ29" s="749"/>
      <c r="CR29" s="734"/>
      <c r="CS29" s="149">
        <f t="shared" si="45"/>
        <v>0</v>
      </c>
      <c r="CT29" s="160"/>
      <c r="CU29" s="277"/>
      <c r="CV29" s="460"/>
      <c r="CW29" s="100">
        <v>1</v>
      </c>
      <c r="CX29" s="159" t="s">
        <v>331</v>
      </c>
      <c r="CY29" s="749"/>
      <c r="CZ29" s="734"/>
      <c r="DA29" s="149">
        <f t="shared" si="46"/>
        <v>0</v>
      </c>
      <c r="DB29" s="160"/>
      <c r="DC29" s="277"/>
      <c r="DD29" s="460"/>
      <c r="DE29" s="100">
        <v>1</v>
      </c>
      <c r="DF29" s="159" t="s">
        <v>331</v>
      </c>
      <c r="DG29" s="749"/>
      <c r="DH29" s="734"/>
      <c r="DI29" s="149">
        <f t="shared" si="47"/>
        <v>0</v>
      </c>
      <c r="DJ29" s="160"/>
      <c r="DK29" s="277"/>
      <c r="DL29" s="460" t="s">
        <v>1372</v>
      </c>
      <c r="DM29" s="100">
        <v>1</v>
      </c>
      <c r="DN29" s="159" t="s">
        <v>331</v>
      </c>
      <c r="DO29" s="749">
        <v>802298</v>
      </c>
      <c r="DP29" s="734">
        <v>0</v>
      </c>
      <c r="DQ29" s="149">
        <f t="shared" si="48"/>
        <v>802298</v>
      </c>
      <c r="DR29" s="160"/>
      <c r="DS29" s="277"/>
      <c r="DT29" s="460"/>
      <c r="DU29" s="100">
        <v>1</v>
      </c>
      <c r="DV29" s="159" t="s">
        <v>331</v>
      </c>
      <c r="DW29" s="749"/>
      <c r="DX29" s="734"/>
      <c r="DY29" s="149">
        <f t="shared" si="49"/>
        <v>0</v>
      </c>
      <c r="DZ29" s="160"/>
      <c r="EA29" s="277"/>
      <c r="EB29" s="421" t="s">
        <v>1373</v>
      </c>
      <c r="EC29" s="315">
        <v>1</v>
      </c>
      <c r="ED29" s="315" t="s">
        <v>331</v>
      </c>
      <c r="EE29" s="682">
        <v>469800</v>
      </c>
      <c r="EF29" s="422">
        <v>0.19</v>
      </c>
      <c r="EG29" s="604">
        <v>559062</v>
      </c>
      <c r="EH29" s="160"/>
      <c r="EI29" s="277"/>
      <c r="EJ29" s="460"/>
      <c r="EK29" s="100">
        <v>1</v>
      </c>
      <c r="EL29" s="159" t="s">
        <v>331</v>
      </c>
      <c r="EM29" s="749"/>
      <c r="EN29" s="734"/>
      <c r="EO29" s="149">
        <f t="shared" si="50"/>
        <v>0</v>
      </c>
      <c r="EP29" s="160"/>
      <c r="EQ29" s="277"/>
    </row>
    <row r="30" spans="1:147" ht="37.5" customHeight="1">
      <c r="A30" s="19"/>
      <c r="B30" s="150"/>
      <c r="C30" s="151" t="s">
        <v>338</v>
      </c>
      <c r="D30" s="737"/>
      <c r="E30" s="152"/>
      <c r="F30" s="153"/>
      <c r="G30" s="738"/>
      <c r="H30" s="739"/>
      <c r="I30" s="154">
        <f>SUM(I26:I29)</f>
        <v>0</v>
      </c>
      <c r="J30" s="19"/>
      <c r="K30" s="277"/>
      <c r="L30" s="737"/>
      <c r="M30" s="152"/>
      <c r="N30" s="153"/>
      <c r="O30" s="738"/>
      <c r="P30" s="739"/>
      <c r="Q30" s="154">
        <f>SUM(Q26:Q29)</f>
        <v>2068977.6595744679</v>
      </c>
      <c r="R30" s="19"/>
      <c r="S30" s="277"/>
      <c r="T30" s="737"/>
      <c r="U30" s="152"/>
      <c r="V30" s="153"/>
      <c r="W30" s="738"/>
      <c r="X30" s="739"/>
      <c r="Y30" s="154">
        <f>SUM(Y26:Y29)</f>
        <v>0</v>
      </c>
      <c r="Z30" s="19"/>
      <c r="AA30" s="277"/>
      <c r="AB30" s="737"/>
      <c r="AC30" s="152"/>
      <c r="AD30" s="153"/>
      <c r="AE30" s="738"/>
      <c r="AF30" s="739"/>
      <c r="AG30" s="154">
        <f>SUM(AG26:AG29)</f>
        <v>3173700</v>
      </c>
      <c r="AH30" s="19"/>
      <c r="AI30" s="277"/>
      <c r="AJ30" s="737"/>
      <c r="AK30" s="152"/>
      <c r="AL30" s="153"/>
      <c r="AM30" s="738"/>
      <c r="AN30" s="739"/>
      <c r="AO30" s="154">
        <f>SUM(AO26:AO29)</f>
        <v>0</v>
      </c>
      <c r="AP30" s="19"/>
      <c r="AQ30" s="277"/>
      <c r="AR30" s="737"/>
      <c r="AS30" s="152"/>
      <c r="AT30" s="153"/>
      <c r="AU30" s="738"/>
      <c r="AV30" s="739"/>
      <c r="AW30" s="154">
        <f>SUM(AW26:AW29)</f>
        <v>0</v>
      </c>
      <c r="AX30" s="19"/>
      <c r="AY30" s="277"/>
      <c r="AZ30" s="737"/>
      <c r="BA30" s="152"/>
      <c r="BB30" s="153"/>
      <c r="BC30" s="738"/>
      <c r="BD30" s="739"/>
      <c r="BE30" s="154">
        <f>SUM(BE26:BE29)</f>
        <v>0</v>
      </c>
      <c r="BF30" s="19"/>
      <c r="BG30" s="277"/>
      <c r="BH30" s="737"/>
      <c r="BI30" s="152"/>
      <c r="BJ30" s="153"/>
      <c r="BK30" s="738"/>
      <c r="BL30" s="739"/>
      <c r="BM30" s="154">
        <f>SUM(BM26:BM29)</f>
        <v>0</v>
      </c>
      <c r="BN30" s="19"/>
      <c r="BO30" s="277"/>
      <c r="BP30" s="737"/>
      <c r="BQ30" s="152"/>
      <c r="BR30" s="153"/>
      <c r="BS30" s="738"/>
      <c r="BT30" s="739"/>
      <c r="BU30" s="154">
        <f>SUM(BU26:BU29)</f>
        <v>0</v>
      </c>
      <c r="BV30" s="19"/>
      <c r="BW30" s="277"/>
      <c r="BX30" s="737"/>
      <c r="BY30" s="152"/>
      <c r="BZ30" s="153"/>
      <c r="CA30" s="738"/>
      <c r="CB30" s="739"/>
      <c r="CC30" s="154">
        <f>SUM(CC26:CC29)</f>
        <v>0</v>
      </c>
      <c r="CD30" s="19"/>
      <c r="CE30" s="277"/>
      <c r="CF30" s="737"/>
      <c r="CG30" s="152"/>
      <c r="CH30" s="153"/>
      <c r="CI30" s="738"/>
      <c r="CJ30" s="739"/>
      <c r="CK30" s="154">
        <f>SUM(CK26:CK29)</f>
        <v>0</v>
      </c>
      <c r="CL30" s="19"/>
      <c r="CM30" s="277"/>
      <c r="CN30" s="737"/>
      <c r="CO30" s="152"/>
      <c r="CP30" s="153"/>
      <c r="CQ30" s="738"/>
      <c r="CR30" s="739"/>
      <c r="CS30" s="154">
        <f>SUM(CS26:CS29)</f>
        <v>0</v>
      </c>
      <c r="CT30" s="19"/>
      <c r="CU30" s="277"/>
      <c r="CV30" s="737"/>
      <c r="CW30" s="152"/>
      <c r="CX30" s="153"/>
      <c r="CY30" s="738"/>
      <c r="CZ30" s="739"/>
      <c r="DA30" s="154">
        <f>SUM(DA26:DA29)</f>
        <v>0</v>
      </c>
      <c r="DB30" s="19"/>
      <c r="DC30" s="277"/>
      <c r="DD30" s="737"/>
      <c r="DE30" s="152"/>
      <c r="DF30" s="153"/>
      <c r="DG30" s="738"/>
      <c r="DH30" s="739"/>
      <c r="DI30" s="154">
        <f>SUM(DI26:DI29)</f>
        <v>0</v>
      </c>
      <c r="DJ30" s="19"/>
      <c r="DK30" s="277"/>
      <c r="DL30" s="737"/>
      <c r="DM30" s="152"/>
      <c r="DN30" s="153"/>
      <c r="DO30" s="738"/>
      <c r="DP30" s="739"/>
      <c r="DQ30" s="154">
        <f>SUM(DQ26:DQ29)</f>
        <v>3167543</v>
      </c>
      <c r="DR30" s="19"/>
      <c r="DS30" s="277"/>
      <c r="DT30" s="737"/>
      <c r="DU30" s="152"/>
      <c r="DV30" s="153"/>
      <c r="DW30" s="738"/>
      <c r="DX30" s="739"/>
      <c r="DY30" s="154">
        <f>SUM(DY26:DY29)</f>
        <v>0</v>
      </c>
      <c r="DZ30" s="19"/>
      <c r="EA30" s="277"/>
      <c r="EB30" s="740"/>
      <c r="EC30" s="281"/>
      <c r="ED30" s="281"/>
      <c r="EE30" s="741"/>
      <c r="EF30" s="330"/>
      <c r="EG30" s="331">
        <v>2688436</v>
      </c>
      <c r="EH30" s="19"/>
      <c r="EI30" s="277"/>
      <c r="EJ30" s="737"/>
      <c r="EK30" s="152"/>
      <c r="EL30" s="153"/>
      <c r="EM30" s="738"/>
      <c r="EN30" s="739"/>
      <c r="EO30" s="154">
        <f>SUM(EO26:EO29)</f>
        <v>0</v>
      </c>
      <c r="EP30" s="19"/>
      <c r="EQ30" s="277"/>
    </row>
    <row r="31" spans="1:147" ht="37.5" customHeight="1" thickBot="1">
      <c r="A31" s="19"/>
      <c r="B31" s="143" t="s">
        <v>784</v>
      </c>
      <c r="C31" s="88"/>
      <c r="D31" s="433"/>
      <c r="E31" s="85"/>
      <c r="F31" s="85"/>
      <c r="G31" s="742"/>
      <c r="H31" s="743"/>
      <c r="I31" s="91"/>
      <c r="J31" s="19"/>
      <c r="K31" s="277"/>
      <c r="L31" s="433"/>
      <c r="M31" s="85"/>
      <c r="N31" s="85"/>
      <c r="O31" s="742"/>
      <c r="P31" s="743"/>
      <c r="Q31" s="91"/>
      <c r="R31" s="19"/>
      <c r="S31" s="277"/>
      <c r="T31" s="433"/>
      <c r="U31" s="85"/>
      <c r="V31" s="85"/>
      <c r="W31" s="742"/>
      <c r="X31" s="743"/>
      <c r="Y31" s="91"/>
      <c r="Z31" s="19"/>
      <c r="AA31" s="277"/>
      <c r="AB31" s="433"/>
      <c r="AC31" s="85"/>
      <c r="AD31" s="85"/>
      <c r="AE31" s="742"/>
      <c r="AF31" s="743"/>
      <c r="AG31" s="91"/>
      <c r="AH31" s="19"/>
      <c r="AI31" s="277"/>
      <c r="AJ31" s="433"/>
      <c r="AK31" s="85"/>
      <c r="AL31" s="85"/>
      <c r="AM31" s="742"/>
      <c r="AN31" s="743"/>
      <c r="AO31" s="91"/>
      <c r="AP31" s="19"/>
      <c r="AQ31" s="277"/>
      <c r="AR31" s="433"/>
      <c r="AS31" s="85"/>
      <c r="AT31" s="85"/>
      <c r="AU31" s="742"/>
      <c r="AV31" s="743"/>
      <c r="AW31" s="91"/>
      <c r="AX31" s="19"/>
      <c r="AY31" s="277"/>
      <c r="AZ31" s="433"/>
      <c r="BA31" s="85"/>
      <c r="BB31" s="85"/>
      <c r="BC31" s="742"/>
      <c r="BD31" s="743"/>
      <c r="BE31" s="91"/>
      <c r="BF31" s="19"/>
      <c r="BG31" s="277"/>
      <c r="BH31" s="433"/>
      <c r="BI31" s="85"/>
      <c r="BJ31" s="85"/>
      <c r="BK31" s="742"/>
      <c r="BL31" s="743"/>
      <c r="BM31" s="91"/>
      <c r="BN31" s="19"/>
      <c r="BO31" s="277"/>
      <c r="BP31" s="433"/>
      <c r="BQ31" s="85"/>
      <c r="BR31" s="85"/>
      <c r="BS31" s="742"/>
      <c r="BT31" s="743"/>
      <c r="BU31" s="91"/>
      <c r="BV31" s="19"/>
      <c r="BW31" s="277"/>
      <c r="BX31" s="433"/>
      <c r="BY31" s="85"/>
      <c r="BZ31" s="85"/>
      <c r="CA31" s="742"/>
      <c r="CB31" s="743"/>
      <c r="CC31" s="91"/>
      <c r="CD31" s="19"/>
      <c r="CE31" s="277"/>
      <c r="CF31" s="433"/>
      <c r="CG31" s="85"/>
      <c r="CH31" s="85"/>
      <c r="CI31" s="742"/>
      <c r="CJ31" s="743"/>
      <c r="CK31" s="91"/>
      <c r="CL31" s="19"/>
      <c r="CM31" s="277"/>
      <c r="CN31" s="433"/>
      <c r="CO31" s="85"/>
      <c r="CP31" s="85"/>
      <c r="CQ31" s="742"/>
      <c r="CR31" s="743"/>
      <c r="CS31" s="91"/>
      <c r="CT31" s="19"/>
      <c r="CU31" s="277"/>
      <c r="CV31" s="433"/>
      <c r="CW31" s="85"/>
      <c r="CX31" s="85"/>
      <c r="CY31" s="742"/>
      <c r="CZ31" s="743"/>
      <c r="DA31" s="91"/>
      <c r="DB31" s="19"/>
      <c r="DC31" s="277"/>
      <c r="DD31" s="433"/>
      <c r="DE31" s="85"/>
      <c r="DF31" s="85"/>
      <c r="DG31" s="742"/>
      <c r="DH31" s="743"/>
      <c r="DI31" s="91"/>
      <c r="DJ31" s="19"/>
      <c r="DK31" s="277"/>
      <c r="DL31" s="433"/>
      <c r="DM31" s="85"/>
      <c r="DN31" s="85"/>
      <c r="DO31" s="742"/>
      <c r="DP31" s="743"/>
      <c r="DQ31" s="91"/>
      <c r="DR31" s="19"/>
      <c r="DS31" s="277"/>
      <c r="DT31" s="433"/>
      <c r="DU31" s="85"/>
      <c r="DV31" s="85"/>
      <c r="DW31" s="742"/>
      <c r="DX31" s="743"/>
      <c r="DY31" s="91"/>
      <c r="DZ31" s="19"/>
      <c r="EA31" s="277"/>
      <c r="EB31" s="399"/>
      <c r="EC31" s="24"/>
      <c r="ED31" s="24"/>
      <c r="EE31" s="742"/>
      <c r="EF31" s="743"/>
      <c r="EG31" s="282"/>
      <c r="EH31" s="19"/>
      <c r="EI31" s="277"/>
      <c r="EJ31" s="433"/>
      <c r="EK31" s="85"/>
      <c r="EL31" s="85"/>
      <c r="EM31" s="742"/>
      <c r="EN31" s="743"/>
      <c r="EO31" s="91"/>
      <c r="EP31" s="19"/>
      <c r="EQ31" s="277"/>
    </row>
    <row r="32" spans="1:147" ht="37.5" customHeight="1" thickBot="1">
      <c r="A32" s="19"/>
      <c r="B32" s="146" t="s">
        <v>418</v>
      </c>
      <c r="C32" s="147" t="s">
        <v>323</v>
      </c>
      <c r="D32" s="744" t="s">
        <v>324</v>
      </c>
      <c r="E32" s="155" t="s">
        <v>774</v>
      </c>
      <c r="F32" s="156" t="s">
        <v>326</v>
      </c>
      <c r="G32" s="745" t="s">
        <v>327</v>
      </c>
      <c r="H32" s="157" t="s">
        <v>328</v>
      </c>
      <c r="I32" s="158" t="s">
        <v>329</v>
      </c>
      <c r="J32" s="297" t="s">
        <v>1167</v>
      </c>
      <c r="K32" s="298" t="s">
        <v>1168</v>
      </c>
      <c r="L32" s="744" t="s">
        <v>324</v>
      </c>
      <c r="M32" s="155" t="s">
        <v>774</v>
      </c>
      <c r="N32" s="156" t="s">
        <v>326</v>
      </c>
      <c r="O32" s="745" t="s">
        <v>327</v>
      </c>
      <c r="P32" s="157" t="s">
        <v>328</v>
      </c>
      <c r="Q32" s="158" t="s">
        <v>329</v>
      </c>
      <c r="R32" s="297" t="s">
        <v>1167</v>
      </c>
      <c r="S32" s="298" t="s">
        <v>1168</v>
      </c>
      <c r="T32" s="744" t="s">
        <v>324</v>
      </c>
      <c r="U32" s="155" t="s">
        <v>774</v>
      </c>
      <c r="V32" s="156" t="s">
        <v>326</v>
      </c>
      <c r="W32" s="745" t="s">
        <v>327</v>
      </c>
      <c r="X32" s="157" t="s">
        <v>328</v>
      </c>
      <c r="Y32" s="158" t="s">
        <v>329</v>
      </c>
      <c r="Z32" s="297" t="s">
        <v>1167</v>
      </c>
      <c r="AA32" s="298" t="s">
        <v>1168</v>
      </c>
      <c r="AB32" s="744" t="s">
        <v>324</v>
      </c>
      <c r="AC32" s="155" t="s">
        <v>774</v>
      </c>
      <c r="AD32" s="156" t="s">
        <v>326</v>
      </c>
      <c r="AE32" s="745" t="s">
        <v>327</v>
      </c>
      <c r="AF32" s="157" t="s">
        <v>328</v>
      </c>
      <c r="AG32" s="158" t="s">
        <v>329</v>
      </c>
      <c r="AH32" s="297" t="s">
        <v>1167</v>
      </c>
      <c r="AI32" s="298" t="s">
        <v>1168</v>
      </c>
      <c r="AJ32" s="744" t="s">
        <v>324</v>
      </c>
      <c r="AK32" s="155" t="s">
        <v>774</v>
      </c>
      <c r="AL32" s="156" t="s">
        <v>326</v>
      </c>
      <c r="AM32" s="745" t="s">
        <v>327</v>
      </c>
      <c r="AN32" s="157" t="s">
        <v>328</v>
      </c>
      <c r="AO32" s="158" t="s">
        <v>329</v>
      </c>
      <c r="AP32" s="297" t="s">
        <v>1167</v>
      </c>
      <c r="AQ32" s="298" t="s">
        <v>1168</v>
      </c>
      <c r="AR32" s="744" t="s">
        <v>324</v>
      </c>
      <c r="AS32" s="155" t="s">
        <v>774</v>
      </c>
      <c r="AT32" s="156" t="s">
        <v>326</v>
      </c>
      <c r="AU32" s="745" t="s">
        <v>327</v>
      </c>
      <c r="AV32" s="157" t="s">
        <v>328</v>
      </c>
      <c r="AW32" s="158" t="s">
        <v>329</v>
      </c>
      <c r="AX32" s="297" t="s">
        <v>1167</v>
      </c>
      <c r="AY32" s="298" t="s">
        <v>1168</v>
      </c>
      <c r="AZ32" s="744" t="s">
        <v>324</v>
      </c>
      <c r="BA32" s="155" t="s">
        <v>774</v>
      </c>
      <c r="BB32" s="156" t="s">
        <v>326</v>
      </c>
      <c r="BC32" s="745" t="s">
        <v>327</v>
      </c>
      <c r="BD32" s="157" t="s">
        <v>328</v>
      </c>
      <c r="BE32" s="158" t="s">
        <v>329</v>
      </c>
      <c r="BF32" s="297" t="s">
        <v>1167</v>
      </c>
      <c r="BG32" s="298" t="s">
        <v>1168</v>
      </c>
      <c r="BH32" s="744" t="s">
        <v>324</v>
      </c>
      <c r="BI32" s="155" t="s">
        <v>774</v>
      </c>
      <c r="BJ32" s="156" t="s">
        <v>326</v>
      </c>
      <c r="BK32" s="745" t="s">
        <v>327</v>
      </c>
      <c r="BL32" s="157" t="s">
        <v>328</v>
      </c>
      <c r="BM32" s="158" t="s">
        <v>329</v>
      </c>
      <c r="BN32" s="297" t="s">
        <v>1167</v>
      </c>
      <c r="BO32" s="298" t="s">
        <v>1168</v>
      </c>
      <c r="BP32" s="744" t="s">
        <v>324</v>
      </c>
      <c r="BQ32" s="155" t="s">
        <v>774</v>
      </c>
      <c r="BR32" s="156" t="s">
        <v>326</v>
      </c>
      <c r="BS32" s="745" t="s">
        <v>327</v>
      </c>
      <c r="BT32" s="157" t="s">
        <v>328</v>
      </c>
      <c r="BU32" s="158" t="s">
        <v>329</v>
      </c>
      <c r="BV32" s="297" t="s">
        <v>1167</v>
      </c>
      <c r="BW32" s="298" t="s">
        <v>1168</v>
      </c>
      <c r="BX32" s="744" t="s">
        <v>324</v>
      </c>
      <c r="BY32" s="155" t="s">
        <v>774</v>
      </c>
      <c r="BZ32" s="156" t="s">
        <v>326</v>
      </c>
      <c r="CA32" s="745" t="s">
        <v>327</v>
      </c>
      <c r="CB32" s="157" t="s">
        <v>328</v>
      </c>
      <c r="CC32" s="158" t="s">
        <v>329</v>
      </c>
      <c r="CD32" s="297" t="s">
        <v>1167</v>
      </c>
      <c r="CE32" s="298" t="s">
        <v>1168</v>
      </c>
      <c r="CF32" s="744" t="s">
        <v>324</v>
      </c>
      <c r="CG32" s="155" t="s">
        <v>774</v>
      </c>
      <c r="CH32" s="156" t="s">
        <v>326</v>
      </c>
      <c r="CI32" s="745" t="s">
        <v>327</v>
      </c>
      <c r="CJ32" s="157" t="s">
        <v>328</v>
      </c>
      <c r="CK32" s="158" t="s">
        <v>329</v>
      </c>
      <c r="CL32" s="297" t="s">
        <v>1167</v>
      </c>
      <c r="CM32" s="298" t="s">
        <v>1168</v>
      </c>
      <c r="CN32" s="744" t="s">
        <v>324</v>
      </c>
      <c r="CO32" s="155" t="s">
        <v>774</v>
      </c>
      <c r="CP32" s="156" t="s">
        <v>326</v>
      </c>
      <c r="CQ32" s="745" t="s">
        <v>327</v>
      </c>
      <c r="CR32" s="157" t="s">
        <v>328</v>
      </c>
      <c r="CS32" s="158" t="s">
        <v>329</v>
      </c>
      <c r="CT32" s="297" t="s">
        <v>1167</v>
      </c>
      <c r="CU32" s="298" t="s">
        <v>1168</v>
      </c>
      <c r="CV32" s="744" t="s">
        <v>324</v>
      </c>
      <c r="CW32" s="155" t="s">
        <v>774</v>
      </c>
      <c r="CX32" s="156" t="s">
        <v>326</v>
      </c>
      <c r="CY32" s="745" t="s">
        <v>327</v>
      </c>
      <c r="CZ32" s="157" t="s">
        <v>328</v>
      </c>
      <c r="DA32" s="158" t="s">
        <v>329</v>
      </c>
      <c r="DB32" s="297" t="s">
        <v>1167</v>
      </c>
      <c r="DC32" s="298" t="s">
        <v>1168</v>
      </c>
      <c r="DD32" s="744" t="s">
        <v>324</v>
      </c>
      <c r="DE32" s="155" t="s">
        <v>774</v>
      </c>
      <c r="DF32" s="156" t="s">
        <v>326</v>
      </c>
      <c r="DG32" s="745" t="s">
        <v>327</v>
      </c>
      <c r="DH32" s="157" t="s">
        <v>328</v>
      </c>
      <c r="DI32" s="158" t="s">
        <v>329</v>
      </c>
      <c r="DJ32" s="297" t="s">
        <v>1167</v>
      </c>
      <c r="DK32" s="298" t="s">
        <v>1168</v>
      </c>
      <c r="DL32" s="744" t="s">
        <v>324</v>
      </c>
      <c r="DM32" s="155" t="s">
        <v>774</v>
      </c>
      <c r="DN32" s="156" t="s">
        <v>326</v>
      </c>
      <c r="DO32" s="745" t="s">
        <v>327</v>
      </c>
      <c r="DP32" s="157" t="s">
        <v>328</v>
      </c>
      <c r="DQ32" s="158" t="s">
        <v>329</v>
      </c>
      <c r="DR32" s="297" t="s">
        <v>1167</v>
      </c>
      <c r="DS32" s="298" t="s">
        <v>1168</v>
      </c>
      <c r="DT32" s="744" t="s">
        <v>324</v>
      </c>
      <c r="DU32" s="155" t="s">
        <v>774</v>
      </c>
      <c r="DV32" s="156" t="s">
        <v>326</v>
      </c>
      <c r="DW32" s="745" t="s">
        <v>327</v>
      </c>
      <c r="DX32" s="157" t="s">
        <v>328</v>
      </c>
      <c r="DY32" s="158" t="s">
        <v>329</v>
      </c>
      <c r="DZ32" s="297" t="s">
        <v>1167</v>
      </c>
      <c r="EA32" s="298" t="s">
        <v>1168</v>
      </c>
      <c r="EB32" s="157" t="s">
        <v>324</v>
      </c>
      <c r="EC32" s="300" t="s">
        <v>774</v>
      </c>
      <c r="ED32" s="300" t="s">
        <v>326</v>
      </c>
      <c r="EE32" s="747" t="s">
        <v>327</v>
      </c>
      <c r="EF32" s="300" t="s">
        <v>328</v>
      </c>
      <c r="EG32" s="303" t="s">
        <v>329</v>
      </c>
      <c r="EH32" s="297" t="s">
        <v>1167</v>
      </c>
      <c r="EI32" s="298" t="s">
        <v>1168</v>
      </c>
      <c r="EJ32" s="744" t="s">
        <v>324</v>
      </c>
      <c r="EK32" s="155" t="s">
        <v>774</v>
      </c>
      <c r="EL32" s="156" t="s">
        <v>326</v>
      </c>
      <c r="EM32" s="745" t="s">
        <v>327</v>
      </c>
      <c r="EN32" s="157" t="s">
        <v>328</v>
      </c>
      <c r="EO32" s="158" t="s">
        <v>329</v>
      </c>
      <c r="EP32" s="297" t="s">
        <v>1167</v>
      </c>
      <c r="EQ32" s="298" t="s">
        <v>1168</v>
      </c>
    </row>
    <row r="33" spans="1:147" ht="37.5" customHeight="1" thickBot="1">
      <c r="A33" s="19"/>
      <c r="B33" s="48">
        <v>1</v>
      </c>
      <c r="C33" s="731" t="s">
        <v>782</v>
      </c>
      <c r="D33" s="460"/>
      <c r="E33" s="100">
        <v>1</v>
      </c>
      <c r="F33" s="159" t="s">
        <v>331</v>
      </c>
      <c r="G33" s="750"/>
      <c r="H33" s="734"/>
      <c r="I33" s="149">
        <f t="shared" ref="I33:I36" si="51">+(G33+(G33*H33))*E33</f>
        <v>0</v>
      </c>
      <c r="J33" s="311" t="s">
        <v>1169</v>
      </c>
      <c r="K33" s="312"/>
      <c r="L33" s="460" t="s">
        <v>1369</v>
      </c>
      <c r="M33" s="100">
        <v>1</v>
      </c>
      <c r="N33" s="159" t="s">
        <v>331</v>
      </c>
      <c r="O33" s="750">
        <v>1414400</v>
      </c>
      <c r="P33" s="734">
        <v>0</v>
      </c>
      <c r="Q33" s="149">
        <f t="shared" ref="Q33:Q36" si="52">+(O33+(O33*P33))*M33</f>
        <v>1414400</v>
      </c>
      <c r="R33" s="311" t="s">
        <v>1170</v>
      </c>
      <c r="S33" s="312"/>
      <c r="T33" s="460"/>
      <c r="U33" s="100">
        <v>1</v>
      </c>
      <c r="V33" s="159" t="s">
        <v>331</v>
      </c>
      <c r="W33" s="750"/>
      <c r="X33" s="734"/>
      <c r="Y33" s="149">
        <f t="shared" ref="Y33:Y36" si="53">+(W33+(W33*X33))*U33</f>
        <v>0</v>
      </c>
      <c r="Z33" s="311" t="s">
        <v>1169</v>
      </c>
      <c r="AA33" s="312"/>
      <c r="AB33" s="460" t="s">
        <v>1375</v>
      </c>
      <c r="AC33" s="100">
        <v>1</v>
      </c>
      <c r="AD33" s="159" t="s">
        <v>331</v>
      </c>
      <c r="AE33" s="750">
        <v>2220000</v>
      </c>
      <c r="AF33" s="734">
        <v>0</v>
      </c>
      <c r="AG33" s="149">
        <f t="shared" ref="AG33:AG36" si="54">+(AE33+(AE33*AF33))*AC33</f>
        <v>2220000</v>
      </c>
      <c r="AH33" s="311" t="s">
        <v>1170</v>
      </c>
      <c r="AI33" s="312"/>
      <c r="AJ33" s="460"/>
      <c r="AK33" s="100">
        <v>1</v>
      </c>
      <c r="AL33" s="159" t="s">
        <v>331</v>
      </c>
      <c r="AM33" s="750"/>
      <c r="AN33" s="734"/>
      <c r="AO33" s="149">
        <f t="shared" ref="AO33:AO36" si="55">+(AM33+(AM33*AN33))*AK33</f>
        <v>0</v>
      </c>
      <c r="AP33" s="311" t="s">
        <v>1169</v>
      </c>
      <c r="AQ33" s="312"/>
      <c r="AR33" s="460"/>
      <c r="AS33" s="100">
        <v>1</v>
      </c>
      <c r="AT33" s="159" t="s">
        <v>331</v>
      </c>
      <c r="AU33" s="750"/>
      <c r="AV33" s="734"/>
      <c r="AW33" s="149">
        <f t="shared" ref="AW33:AW36" si="56">+(AU33+(AU33*AV33))*AS33</f>
        <v>0</v>
      </c>
      <c r="AX33" s="311" t="s">
        <v>1169</v>
      </c>
      <c r="AY33" s="312"/>
      <c r="AZ33" s="460"/>
      <c r="BA33" s="100">
        <v>1</v>
      </c>
      <c r="BB33" s="159" t="s">
        <v>331</v>
      </c>
      <c r="BC33" s="750"/>
      <c r="BD33" s="734"/>
      <c r="BE33" s="149">
        <f t="shared" ref="BE33:BE36" si="57">+(BC33+(BC33*BD33))*BA33</f>
        <v>0</v>
      </c>
      <c r="BF33" s="311" t="s">
        <v>1169</v>
      </c>
      <c r="BG33" s="312"/>
      <c r="BH33" s="460"/>
      <c r="BI33" s="100">
        <v>1</v>
      </c>
      <c r="BJ33" s="159" t="s">
        <v>331</v>
      </c>
      <c r="BK33" s="750"/>
      <c r="BL33" s="734"/>
      <c r="BM33" s="149">
        <f t="shared" ref="BM33:BM36" si="58">+(BK33+(BK33*BL33))*BI33</f>
        <v>0</v>
      </c>
      <c r="BN33" s="311" t="s">
        <v>1169</v>
      </c>
      <c r="BO33" s="312"/>
      <c r="BP33" s="460"/>
      <c r="BQ33" s="100">
        <v>1</v>
      </c>
      <c r="BR33" s="159" t="s">
        <v>331</v>
      </c>
      <c r="BS33" s="750"/>
      <c r="BT33" s="734"/>
      <c r="BU33" s="149">
        <f t="shared" ref="BU33:BU36" si="59">+(BS33+(BS33*BT33))*BQ33</f>
        <v>0</v>
      </c>
      <c r="BV33" s="311" t="s">
        <v>1169</v>
      </c>
      <c r="BW33" s="312"/>
      <c r="BX33" s="460"/>
      <c r="BY33" s="100">
        <v>1</v>
      </c>
      <c r="BZ33" s="159" t="s">
        <v>331</v>
      </c>
      <c r="CA33" s="750">
        <v>0</v>
      </c>
      <c r="CB33" s="734">
        <v>0</v>
      </c>
      <c r="CC33" s="149">
        <f t="shared" ref="CC33:CC36" si="60">+(CA33+(CA33*CB33))*BY33</f>
        <v>0</v>
      </c>
      <c r="CD33" s="311" t="s">
        <v>1169</v>
      </c>
      <c r="CE33" s="312"/>
      <c r="CF33" s="460"/>
      <c r="CG33" s="100">
        <v>1</v>
      </c>
      <c r="CH33" s="159" t="s">
        <v>331</v>
      </c>
      <c r="CI33" s="750"/>
      <c r="CJ33" s="734"/>
      <c r="CK33" s="149">
        <f t="shared" ref="CK33:CK36" si="61">+(CI33+(CI33*CJ33))*CG33</f>
        <v>0</v>
      </c>
      <c r="CL33" s="311" t="s">
        <v>1169</v>
      </c>
      <c r="CM33" s="312"/>
      <c r="CN33" s="460"/>
      <c r="CO33" s="100">
        <v>1</v>
      </c>
      <c r="CP33" s="159" t="s">
        <v>331</v>
      </c>
      <c r="CQ33" s="750"/>
      <c r="CR33" s="734"/>
      <c r="CS33" s="149">
        <f t="shared" ref="CS33:CS36" si="62">+(CQ33+(CQ33*CR33))*CO33</f>
        <v>0</v>
      </c>
      <c r="CT33" s="311" t="s">
        <v>1169</v>
      </c>
      <c r="CU33" s="312"/>
      <c r="CV33" s="460"/>
      <c r="CW33" s="100">
        <v>1</v>
      </c>
      <c r="CX33" s="159" t="s">
        <v>331</v>
      </c>
      <c r="CY33" s="750"/>
      <c r="CZ33" s="734"/>
      <c r="DA33" s="149">
        <f t="shared" ref="DA33:DA36" si="63">+(CY33+(CY33*CZ33))*CW33</f>
        <v>0</v>
      </c>
      <c r="DB33" s="311" t="s">
        <v>1169</v>
      </c>
      <c r="DC33" s="312"/>
      <c r="DD33" s="460"/>
      <c r="DE33" s="100">
        <v>1</v>
      </c>
      <c r="DF33" s="159" t="s">
        <v>331</v>
      </c>
      <c r="DG33" s="750"/>
      <c r="DH33" s="734"/>
      <c r="DI33" s="149">
        <f t="shared" ref="DI33:DI36" si="64">+(DG33+(DG33*DH33))*DE33</f>
        <v>0</v>
      </c>
      <c r="DJ33" s="311" t="s">
        <v>1169</v>
      </c>
      <c r="DK33" s="312"/>
      <c r="DL33" s="460" t="s">
        <v>1372</v>
      </c>
      <c r="DM33" s="100">
        <v>1</v>
      </c>
      <c r="DN33" s="159" t="s">
        <v>331</v>
      </c>
      <c r="DO33" s="750">
        <v>1683083</v>
      </c>
      <c r="DP33" s="734">
        <v>0</v>
      </c>
      <c r="DQ33" s="149">
        <f t="shared" ref="DQ33:DQ36" si="65">+(DO33+(DO33*DP33))*DM33</f>
        <v>1683083</v>
      </c>
      <c r="DR33" s="311" t="s">
        <v>1170</v>
      </c>
      <c r="DS33" s="312"/>
      <c r="DT33" s="460"/>
      <c r="DU33" s="100">
        <v>1</v>
      </c>
      <c r="DV33" s="159" t="s">
        <v>331</v>
      </c>
      <c r="DW33" s="750"/>
      <c r="DX33" s="734"/>
      <c r="DY33" s="149">
        <f t="shared" ref="DY33:DY36" si="66">+(DW33+(DW33*DX33))*DU33</f>
        <v>0</v>
      </c>
      <c r="DZ33" s="311" t="s">
        <v>1169</v>
      </c>
      <c r="EA33" s="312"/>
      <c r="EB33" s="421" t="s">
        <v>1373</v>
      </c>
      <c r="EC33" s="315">
        <v>1</v>
      </c>
      <c r="ED33" s="315" t="s">
        <v>331</v>
      </c>
      <c r="EE33" s="682">
        <v>1876000</v>
      </c>
      <c r="EF33" s="422">
        <v>0</v>
      </c>
      <c r="EG33" s="604">
        <v>1876000</v>
      </c>
      <c r="EH33" s="311" t="s">
        <v>1170</v>
      </c>
      <c r="EI33" s="312"/>
      <c r="EJ33" s="460"/>
      <c r="EK33" s="100">
        <v>1</v>
      </c>
      <c r="EL33" s="159" t="s">
        <v>331</v>
      </c>
      <c r="EM33" s="750"/>
      <c r="EN33" s="734"/>
      <c r="EO33" s="149">
        <f t="shared" ref="EO33:EO36" si="67">+(EM33+(EM33*EN33))*EK33</f>
        <v>0</v>
      </c>
      <c r="EP33" s="311" t="s">
        <v>1169</v>
      </c>
      <c r="EQ33" s="312"/>
    </row>
    <row r="34" spans="1:147" ht="37.5" customHeight="1">
      <c r="A34" s="19"/>
      <c r="B34" s="48">
        <v>2</v>
      </c>
      <c r="C34" s="731" t="s">
        <v>783</v>
      </c>
      <c r="D34" s="460"/>
      <c r="E34" s="100">
        <v>1</v>
      </c>
      <c r="F34" s="159" t="s">
        <v>331</v>
      </c>
      <c r="G34" s="750"/>
      <c r="H34" s="734"/>
      <c r="I34" s="149">
        <f t="shared" si="51"/>
        <v>0</v>
      </c>
      <c r="J34" s="19"/>
      <c r="K34" s="277"/>
      <c r="L34" s="460" t="s">
        <v>1384</v>
      </c>
      <c r="M34" s="100">
        <v>1</v>
      </c>
      <c r="N34" s="159" t="s">
        <v>331</v>
      </c>
      <c r="O34" s="750">
        <v>343531.91489361704</v>
      </c>
      <c r="P34" s="734">
        <v>0</v>
      </c>
      <c r="Q34" s="149">
        <f t="shared" si="52"/>
        <v>343531.91489361704</v>
      </c>
      <c r="R34" s="19"/>
      <c r="S34" s="277"/>
      <c r="T34" s="460"/>
      <c r="U34" s="100">
        <v>1</v>
      </c>
      <c r="V34" s="159" t="s">
        <v>331</v>
      </c>
      <c r="W34" s="750"/>
      <c r="X34" s="734"/>
      <c r="Y34" s="149">
        <f t="shared" si="53"/>
        <v>0</v>
      </c>
      <c r="Z34" s="19"/>
      <c r="AA34" s="277"/>
      <c r="AB34" s="460" t="s">
        <v>1385</v>
      </c>
      <c r="AC34" s="100">
        <v>1</v>
      </c>
      <c r="AD34" s="159" t="s">
        <v>331</v>
      </c>
      <c r="AE34" s="750">
        <v>119000</v>
      </c>
      <c r="AF34" s="734">
        <v>0</v>
      </c>
      <c r="AG34" s="149">
        <f t="shared" si="54"/>
        <v>119000</v>
      </c>
      <c r="AH34" s="19"/>
      <c r="AI34" s="277"/>
      <c r="AJ34" s="460"/>
      <c r="AK34" s="100">
        <v>1</v>
      </c>
      <c r="AL34" s="159" t="s">
        <v>331</v>
      </c>
      <c r="AM34" s="750"/>
      <c r="AN34" s="734"/>
      <c r="AO34" s="149">
        <f t="shared" si="55"/>
        <v>0</v>
      </c>
      <c r="AP34" s="19"/>
      <c r="AQ34" s="277"/>
      <c r="AR34" s="460"/>
      <c r="AS34" s="100">
        <v>1</v>
      </c>
      <c r="AT34" s="159" t="s">
        <v>331</v>
      </c>
      <c r="AU34" s="750"/>
      <c r="AV34" s="734"/>
      <c r="AW34" s="149">
        <f t="shared" si="56"/>
        <v>0</v>
      </c>
      <c r="AX34" s="19"/>
      <c r="AY34" s="277"/>
      <c r="AZ34" s="460"/>
      <c r="BA34" s="100">
        <v>1</v>
      </c>
      <c r="BB34" s="159" t="s">
        <v>331</v>
      </c>
      <c r="BC34" s="750"/>
      <c r="BD34" s="734"/>
      <c r="BE34" s="149">
        <f t="shared" si="57"/>
        <v>0</v>
      </c>
      <c r="BF34" s="19"/>
      <c r="BG34" s="277"/>
      <c r="BH34" s="460"/>
      <c r="BI34" s="100">
        <v>1</v>
      </c>
      <c r="BJ34" s="159" t="s">
        <v>331</v>
      </c>
      <c r="BK34" s="750"/>
      <c r="BL34" s="734"/>
      <c r="BM34" s="149">
        <f t="shared" si="58"/>
        <v>0</v>
      </c>
      <c r="BN34" s="19"/>
      <c r="BO34" s="277"/>
      <c r="BP34" s="460"/>
      <c r="BQ34" s="100">
        <v>1</v>
      </c>
      <c r="BR34" s="159" t="s">
        <v>331</v>
      </c>
      <c r="BS34" s="750"/>
      <c r="BT34" s="734"/>
      <c r="BU34" s="149">
        <f t="shared" si="59"/>
        <v>0</v>
      </c>
      <c r="BV34" s="19"/>
      <c r="BW34" s="277"/>
      <c r="BX34" s="460"/>
      <c r="BY34" s="100">
        <v>1</v>
      </c>
      <c r="BZ34" s="159" t="s">
        <v>331</v>
      </c>
      <c r="CA34" s="750">
        <v>0</v>
      </c>
      <c r="CB34" s="734">
        <v>0</v>
      </c>
      <c r="CC34" s="149">
        <f t="shared" si="60"/>
        <v>0</v>
      </c>
      <c r="CD34" s="19"/>
      <c r="CE34" s="277"/>
      <c r="CF34" s="460"/>
      <c r="CG34" s="100">
        <v>1</v>
      </c>
      <c r="CH34" s="159" t="s">
        <v>331</v>
      </c>
      <c r="CI34" s="750"/>
      <c r="CJ34" s="734"/>
      <c r="CK34" s="149">
        <f t="shared" si="61"/>
        <v>0</v>
      </c>
      <c r="CL34" s="19"/>
      <c r="CM34" s="277"/>
      <c r="CN34" s="460"/>
      <c r="CO34" s="100">
        <v>1</v>
      </c>
      <c r="CP34" s="159" t="s">
        <v>331</v>
      </c>
      <c r="CQ34" s="750"/>
      <c r="CR34" s="734"/>
      <c r="CS34" s="149">
        <f t="shared" si="62"/>
        <v>0</v>
      </c>
      <c r="CT34" s="19"/>
      <c r="CU34" s="277"/>
      <c r="CV34" s="460"/>
      <c r="CW34" s="100">
        <v>1</v>
      </c>
      <c r="CX34" s="159" t="s">
        <v>331</v>
      </c>
      <c r="CY34" s="750"/>
      <c r="CZ34" s="734"/>
      <c r="DA34" s="149">
        <f t="shared" si="63"/>
        <v>0</v>
      </c>
      <c r="DB34" s="19"/>
      <c r="DC34" s="277"/>
      <c r="DD34" s="460"/>
      <c r="DE34" s="100">
        <v>1</v>
      </c>
      <c r="DF34" s="159" t="s">
        <v>331</v>
      </c>
      <c r="DG34" s="750"/>
      <c r="DH34" s="734"/>
      <c r="DI34" s="149">
        <f t="shared" si="64"/>
        <v>0</v>
      </c>
      <c r="DJ34" s="19"/>
      <c r="DK34" s="277"/>
      <c r="DL34" s="460" t="s">
        <v>1386</v>
      </c>
      <c r="DM34" s="100">
        <v>1</v>
      </c>
      <c r="DN34" s="159" t="s">
        <v>331</v>
      </c>
      <c r="DO34" s="750">
        <v>399093</v>
      </c>
      <c r="DP34" s="734">
        <v>0</v>
      </c>
      <c r="DQ34" s="149">
        <f t="shared" si="65"/>
        <v>399093</v>
      </c>
      <c r="DR34" s="19"/>
      <c r="DS34" s="277"/>
      <c r="DT34" s="460"/>
      <c r="DU34" s="100">
        <v>1</v>
      </c>
      <c r="DV34" s="159" t="s">
        <v>331</v>
      </c>
      <c r="DW34" s="750"/>
      <c r="DX34" s="734"/>
      <c r="DY34" s="149">
        <f t="shared" si="66"/>
        <v>0</v>
      </c>
      <c r="DZ34" s="19"/>
      <c r="EA34" s="277"/>
      <c r="EB34" s="421" t="s">
        <v>1387</v>
      </c>
      <c r="EC34" s="315">
        <v>1</v>
      </c>
      <c r="ED34" s="315" t="s">
        <v>331</v>
      </c>
      <c r="EE34" s="682">
        <v>140800</v>
      </c>
      <c r="EF34" s="422">
        <v>0</v>
      </c>
      <c r="EG34" s="604">
        <v>140800</v>
      </c>
      <c r="EH34" s="19"/>
      <c r="EI34" s="277"/>
      <c r="EJ34" s="460"/>
      <c r="EK34" s="100">
        <v>1</v>
      </c>
      <c r="EL34" s="159" t="s">
        <v>331</v>
      </c>
      <c r="EM34" s="750"/>
      <c r="EN34" s="734"/>
      <c r="EO34" s="149">
        <f t="shared" si="67"/>
        <v>0</v>
      </c>
      <c r="EP34" s="19"/>
      <c r="EQ34" s="277"/>
    </row>
    <row r="35" spans="1:147" ht="37.5" customHeight="1">
      <c r="A35" s="19"/>
      <c r="B35" s="48">
        <v>3</v>
      </c>
      <c r="C35" s="731" t="s">
        <v>778</v>
      </c>
      <c r="D35" s="460"/>
      <c r="E35" s="100">
        <v>1</v>
      </c>
      <c r="F35" s="159" t="s">
        <v>331</v>
      </c>
      <c r="G35" s="750"/>
      <c r="H35" s="734"/>
      <c r="I35" s="161">
        <f t="shared" si="51"/>
        <v>0</v>
      </c>
      <c r="J35" s="19"/>
      <c r="K35" s="277"/>
      <c r="L35" s="460" t="s">
        <v>1378</v>
      </c>
      <c r="M35" s="100">
        <v>1</v>
      </c>
      <c r="N35" s="159" t="s">
        <v>331</v>
      </c>
      <c r="O35" s="750">
        <v>261382.97872340426</v>
      </c>
      <c r="P35" s="734">
        <v>0.19</v>
      </c>
      <c r="Q35" s="161">
        <f t="shared" si="52"/>
        <v>311045.74468085106</v>
      </c>
      <c r="R35" s="19"/>
      <c r="S35" s="277"/>
      <c r="T35" s="460"/>
      <c r="U35" s="100">
        <v>1</v>
      </c>
      <c r="V35" s="159" t="s">
        <v>331</v>
      </c>
      <c r="W35" s="750"/>
      <c r="X35" s="734"/>
      <c r="Y35" s="161">
        <f t="shared" si="53"/>
        <v>0</v>
      </c>
      <c r="Z35" s="19"/>
      <c r="AA35" s="277"/>
      <c r="AB35" s="460" t="s">
        <v>1379</v>
      </c>
      <c r="AC35" s="100">
        <v>1</v>
      </c>
      <c r="AD35" s="159" t="s">
        <v>331</v>
      </c>
      <c r="AE35" s="750">
        <v>130000</v>
      </c>
      <c r="AF35" s="734">
        <v>0.19</v>
      </c>
      <c r="AG35" s="161">
        <f t="shared" si="54"/>
        <v>154700</v>
      </c>
      <c r="AH35" s="19"/>
      <c r="AI35" s="277"/>
      <c r="AJ35" s="460"/>
      <c r="AK35" s="100">
        <v>1</v>
      </c>
      <c r="AL35" s="159" t="s">
        <v>331</v>
      </c>
      <c r="AM35" s="750"/>
      <c r="AN35" s="734"/>
      <c r="AO35" s="161">
        <f t="shared" si="55"/>
        <v>0</v>
      </c>
      <c r="AP35" s="19"/>
      <c r="AQ35" s="277"/>
      <c r="AR35" s="460"/>
      <c r="AS35" s="100">
        <v>1</v>
      </c>
      <c r="AT35" s="159" t="s">
        <v>331</v>
      </c>
      <c r="AU35" s="750"/>
      <c r="AV35" s="734"/>
      <c r="AW35" s="161">
        <f t="shared" si="56"/>
        <v>0</v>
      </c>
      <c r="AX35" s="19"/>
      <c r="AY35" s="277"/>
      <c r="AZ35" s="460"/>
      <c r="BA35" s="100">
        <v>1</v>
      </c>
      <c r="BB35" s="159" t="s">
        <v>331</v>
      </c>
      <c r="BC35" s="750"/>
      <c r="BD35" s="734"/>
      <c r="BE35" s="161">
        <f t="shared" si="57"/>
        <v>0</v>
      </c>
      <c r="BF35" s="19"/>
      <c r="BG35" s="277"/>
      <c r="BH35" s="460"/>
      <c r="BI35" s="100">
        <v>1</v>
      </c>
      <c r="BJ35" s="159" t="s">
        <v>331</v>
      </c>
      <c r="BK35" s="750"/>
      <c r="BL35" s="734"/>
      <c r="BM35" s="161">
        <f t="shared" si="58"/>
        <v>0</v>
      </c>
      <c r="BN35" s="19"/>
      <c r="BO35" s="277"/>
      <c r="BP35" s="460"/>
      <c r="BQ35" s="100">
        <v>1</v>
      </c>
      <c r="BR35" s="159" t="s">
        <v>331</v>
      </c>
      <c r="BS35" s="750"/>
      <c r="BT35" s="734"/>
      <c r="BU35" s="161">
        <f t="shared" si="59"/>
        <v>0</v>
      </c>
      <c r="BV35" s="19"/>
      <c r="BW35" s="277"/>
      <c r="BX35" s="460"/>
      <c r="BY35" s="100">
        <v>1</v>
      </c>
      <c r="BZ35" s="159" t="s">
        <v>331</v>
      </c>
      <c r="CA35" s="750">
        <v>0</v>
      </c>
      <c r="CB35" s="734">
        <v>0</v>
      </c>
      <c r="CC35" s="161">
        <f t="shared" si="60"/>
        <v>0</v>
      </c>
      <c r="CD35" s="19"/>
      <c r="CE35" s="277"/>
      <c r="CF35" s="460"/>
      <c r="CG35" s="100">
        <v>1</v>
      </c>
      <c r="CH35" s="159" t="s">
        <v>331</v>
      </c>
      <c r="CI35" s="750"/>
      <c r="CJ35" s="734"/>
      <c r="CK35" s="161">
        <f t="shared" si="61"/>
        <v>0</v>
      </c>
      <c r="CL35" s="19"/>
      <c r="CM35" s="277"/>
      <c r="CN35" s="460"/>
      <c r="CO35" s="100">
        <v>1</v>
      </c>
      <c r="CP35" s="159" t="s">
        <v>331</v>
      </c>
      <c r="CQ35" s="750"/>
      <c r="CR35" s="734"/>
      <c r="CS35" s="161">
        <f t="shared" si="62"/>
        <v>0</v>
      </c>
      <c r="CT35" s="19"/>
      <c r="CU35" s="277"/>
      <c r="CV35" s="460"/>
      <c r="CW35" s="100">
        <v>1</v>
      </c>
      <c r="CX35" s="159" t="s">
        <v>331</v>
      </c>
      <c r="CY35" s="750"/>
      <c r="CZ35" s="734"/>
      <c r="DA35" s="161">
        <f t="shared" si="63"/>
        <v>0</v>
      </c>
      <c r="DB35" s="19"/>
      <c r="DC35" s="277"/>
      <c r="DD35" s="460"/>
      <c r="DE35" s="100">
        <v>1</v>
      </c>
      <c r="DF35" s="159" t="s">
        <v>331</v>
      </c>
      <c r="DG35" s="750"/>
      <c r="DH35" s="734"/>
      <c r="DI35" s="161">
        <f t="shared" si="64"/>
        <v>0</v>
      </c>
      <c r="DJ35" s="19"/>
      <c r="DK35" s="277"/>
      <c r="DL35" s="460" t="s">
        <v>1380</v>
      </c>
      <c r="DM35" s="100">
        <v>1</v>
      </c>
      <c r="DN35" s="159" t="s">
        <v>331</v>
      </c>
      <c r="DO35" s="750">
        <v>283069</v>
      </c>
      <c r="DP35" s="734">
        <v>0</v>
      </c>
      <c r="DQ35" s="161">
        <f t="shared" si="65"/>
        <v>283069</v>
      </c>
      <c r="DR35" s="19"/>
      <c r="DS35" s="277"/>
      <c r="DT35" s="460"/>
      <c r="DU35" s="100">
        <v>1</v>
      </c>
      <c r="DV35" s="159" t="s">
        <v>331</v>
      </c>
      <c r="DW35" s="750"/>
      <c r="DX35" s="734"/>
      <c r="DY35" s="161">
        <f t="shared" si="66"/>
        <v>0</v>
      </c>
      <c r="DZ35" s="19"/>
      <c r="EA35" s="277"/>
      <c r="EB35" s="421" t="s">
        <v>1381</v>
      </c>
      <c r="EC35" s="315">
        <v>1</v>
      </c>
      <c r="ED35" s="315" t="s">
        <v>331</v>
      </c>
      <c r="EE35" s="682">
        <v>94600</v>
      </c>
      <c r="EF35" s="422">
        <v>0.19</v>
      </c>
      <c r="EG35" s="604">
        <v>112574</v>
      </c>
      <c r="EH35" s="19"/>
      <c r="EI35" s="277"/>
      <c r="EJ35" s="460"/>
      <c r="EK35" s="100">
        <v>1</v>
      </c>
      <c r="EL35" s="159" t="s">
        <v>331</v>
      </c>
      <c r="EM35" s="750"/>
      <c r="EN35" s="734"/>
      <c r="EO35" s="161">
        <f t="shared" si="67"/>
        <v>0</v>
      </c>
      <c r="EP35" s="19"/>
      <c r="EQ35" s="277"/>
    </row>
    <row r="36" spans="1:147" ht="37.5" customHeight="1">
      <c r="A36" s="19"/>
      <c r="B36" s="48">
        <v>4</v>
      </c>
      <c r="C36" s="731" t="s">
        <v>779</v>
      </c>
      <c r="D36" s="460"/>
      <c r="E36" s="100">
        <v>1</v>
      </c>
      <c r="F36" s="159" t="s">
        <v>331</v>
      </c>
      <c r="G36" s="750"/>
      <c r="H36" s="734"/>
      <c r="I36" s="149">
        <f t="shared" si="51"/>
        <v>0</v>
      </c>
      <c r="J36" s="160"/>
      <c r="K36" s="277"/>
      <c r="L36" s="460" t="s">
        <v>1382</v>
      </c>
      <c r="M36" s="100">
        <v>1</v>
      </c>
      <c r="N36" s="159" t="s">
        <v>331</v>
      </c>
      <c r="O36" s="750">
        <v>0</v>
      </c>
      <c r="P36" s="734">
        <v>0</v>
      </c>
      <c r="Q36" s="149">
        <f t="shared" si="52"/>
        <v>0</v>
      </c>
      <c r="R36" s="160"/>
      <c r="S36" s="277"/>
      <c r="T36" s="460"/>
      <c r="U36" s="100">
        <v>1</v>
      </c>
      <c r="V36" s="159" t="s">
        <v>331</v>
      </c>
      <c r="W36" s="750"/>
      <c r="X36" s="734"/>
      <c r="Y36" s="149">
        <f t="shared" si="53"/>
        <v>0</v>
      </c>
      <c r="Z36" s="160"/>
      <c r="AA36" s="277"/>
      <c r="AB36" s="460" t="s">
        <v>1383</v>
      </c>
      <c r="AC36" s="100">
        <v>1</v>
      </c>
      <c r="AD36" s="159" t="s">
        <v>331</v>
      </c>
      <c r="AE36" s="750">
        <v>800000</v>
      </c>
      <c r="AF36" s="734">
        <v>0.19</v>
      </c>
      <c r="AG36" s="149">
        <f t="shared" si="54"/>
        <v>952000</v>
      </c>
      <c r="AH36" s="160"/>
      <c r="AI36" s="277"/>
      <c r="AJ36" s="460"/>
      <c r="AK36" s="100">
        <v>1</v>
      </c>
      <c r="AL36" s="159" t="s">
        <v>331</v>
      </c>
      <c r="AM36" s="750"/>
      <c r="AN36" s="734"/>
      <c r="AO36" s="149">
        <f t="shared" si="55"/>
        <v>0</v>
      </c>
      <c r="AP36" s="160"/>
      <c r="AQ36" s="277"/>
      <c r="AR36" s="460"/>
      <c r="AS36" s="100">
        <v>1</v>
      </c>
      <c r="AT36" s="159" t="s">
        <v>331</v>
      </c>
      <c r="AU36" s="750"/>
      <c r="AV36" s="734"/>
      <c r="AW36" s="149">
        <f t="shared" si="56"/>
        <v>0</v>
      </c>
      <c r="AX36" s="160"/>
      <c r="AY36" s="277"/>
      <c r="AZ36" s="460"/>
      <c r="BA36" s="100">
        <v>1</v>
      </c>
      <c r="BB36" s="159" t="s">
        <v>331</v>
      </c>
      <c r="BC36" s="750"/>
      <c r="BD36" s="734"/>
      <c r="BE36" s="149">
        <f t="shared" si="57"/>
        <v>0</v>
      </c>
      <c r="BF36" s="160"/>
      <c r="BG36" s="277"/>
      <c r="BH36" s="460"/>
      <c r="BI36" s="100">
        <v>1</v>
      </c>
      <c r="BJ36" s="159" t="s">
        <v>331</v>
      </c>
      <c r="BK36" s="750"/>
      <c r="BL36" s="734"/>
      <c r="BM36" s="149">
        <f t="shared" si="58"/>
        <v>0</v>
      </c>
      <c r="BN36" s="160"/>
      <c r="BO36" s="277"/>
      <c r="BP36" s="460"/>
      <c r="BQ36" s="100">
        <v>1</v>
      </c>
      <c r="BR36" s="159" t="s">
        <v>331</v>
      </c>
      <c r="BS36" s="750"/>
      <c r="BT36" s="734"/>
      <c r="BU36" s="149">
        <f t="shared" si="59"/>
        <v>0</v>
      </c>
      <c r="BV36" s="160"/>
      <c r="BW36" s="277"/>
      <c r="BX36" s="460"/>
      <c r="BY36" s="100">
        <v>1</v>
      </c>
      <c r="BZ36" s="159" t="s">
        <v>331</v>
      </c>
      <c r="CA36" s="750">
        <v>0</v>
      </c>
      <c r="CB36" s="734">
        <v>0</v>
      </c>
      <c r="CC36" s="149">
        <f t="shared" si="60"/>
        <v>0</v>
      </c>
      <c r="CD36" s="160"/>
      <c r="CE36" s="277"/>
      <c r="CF36" s="460"/>
      <c r="CG36" s="100">
        <v>1</v>
      </c>
      <c r="CH36" s="159" t="s">
        <v>331</v>
      </c>
      <c r="CI36" s="750"/>
      <c r="CJ36" s="734"/>
      <c r="CK36" s="149">
        <f t="shared" si="61"/>
        <v>0</v>
      </c>
      <c r="CL36" s="160"/>
      <c r="CM36" s="277"/>
      <c r="CN36" s="460"/>
      <c r="CO36" s="100">
        <v>1</v>
      </c>
      <c r="CP36" s="159" t="s">
        <v>331</v>
      </c>
      <c r="CQ36" s="750"/>
      <c r="CR36" s="734"/>
      <c r="CS36" s="149">
        <f t="shared" si="62"/>
        <v>0</v>
      </c>
      <c r="CT36" s="160"/>
      <c r="CU36" s="277"/>
      <c r="CV36" s="460"/>
      <c r="CW36" s="100">
        <v>1</v>
      </c>
      <c r="CX36" s="159" t="s">
        <v>331</v>
      </c>
      <c r="CY36" s="750"/>
      <c r="CZ36" s="734"/>
      <c r="DA36" s="149">
        <f t="shared" si="63"/>
        <v>0</v>
      </c>
      <c r="DB36" s="160"/>
      <c r="DC36" s="277"/>
      <c r="DD36" s="460"/>
      <c r="DE36" s="100">
        <v>1</v>
      </c>
      <c r="DF36" s="159" t="s">
        <v>331</v>
      </c>
      <c r="DG36" s="750"/>
      <c r="DH36" s="734"/>
      <c r="DI36" s="149">
        <f t="shared" si="64"/>
        <v>0</v>
      </c>
      <c r="DJ36" s="160"/>
      <c r="DK36" s="277"/>
      <c r="DL36" s="460" t="s">
        <v>1372</v>
      </c>
      <c r="DM36" s="100">
        <v>1</v>
      </c>
      <c r="DN36" s="159" t="s">
        <v>331</v>
      </c>
      <c r="DO36" s="750">
        <v>802298</v>
      </c>
      <c r="DP36" s="734">
        <v>0</v>
      </c>
      <c r="DQ36" s="149">
        <f t="shared" si="65"/>
        <v>802298</v>
      </c>
      <c r="DR36" s="160"/>
      <c r="DS36" s="277"/>
      <c r="DT36" s="460"/>
      <c r="DU36" s="100">
        <v>1</v>
      </c>
      <c r="DV36" s="159" t="s">
        <v>331</v>
      </c>
      <c r="DW36" s="750"/>
      <c r="DX36" s="734"/>
      <c r="DY36" s="149">
        <f t="shared" si="66"/>
        <v>0</v>
      </c>
      <c r="DZ36" s="160"/>
      <c r="EA36" s="277"/>
      <c r="EB36" s="421" t="s">
        <v>1373</v>
      </c>
      <c r="EC36" s="315">
        <v>1</v>
      </c>
      <c r="ED36" s="315" t="s">
        <v>331</v>
      </c>
      <c r="EE36" s="682">
        <v>469800</v>
      </c>
      <c r="EF36" s="422">
        <v>0.19</v>
      </c>
      <c r="EG36" s="604">
        <v>559062</v>
      </c>
      <c r="EH36" s="160"/>
      <c r="EI36" s="277"/>
      <c r="EJ36" s="460"/>
      <c r="EK36" s="100">
        <v>1</v>
      </c>
      <c r="EL36" s="159" t="s">
        <v>331</v>
      </c>
      <c r="EM36" s="750"/>
      <c r="EN36" s="734"/>
      <c r="EO36" s="149">
        <f t="shared" si="67"/>
        <v>0</v>
      </c>
      <c r="EP36" s="160"/>
      <c r="EQ36" s="277"/>
    </row>
    <row r="37" spans="1:147" ht="37.5" customHeight="1">
      <c r="A37" s="19"/>
      <c r="B37" s="150"/>
      <c r="C37" s="151" t="s">
        <v>338</v>
      </c>
      <c r="D37" s="737"/>
      <c r="E37" s="152"/>
      <c r="F37" s="153"/>
      <c r="G37" s="738"/>
      <c r="H37" s="739"/>
      <c r="I37" s="154">
        <f>SUM(I33:I36)</f>
        <v>0</v>
      </c>
      <c r="J37" s="19"/>
      <c r="K37" s="277"/>
      <c r="L37" s="737"/>
      <c r="M37" s="152"/>
      <c r="N37" s="153"/>
      <c r="O37" s="738"/>
      <c r="P37" s="739"/>
      <c r="Q37" s="154">
        <f>SUM(Q33:Q36)</f>
        <v>2068977.6595744679</v>
      </c>
      <c r="R37" s="19"/>
      <c r="S37" s="277"/>
      <c r="T37" s="737"/>
      <c r="U37" s="152"/>
      <c r="V37" s="153"/>
      <c r="W37" s="738"/>
      <c r="X37" s="739"/>
      <c r="Y37" s="154">
        <f>SUM(Y33:Y36)</f>
        <v>0</v>
      </c>
      <c r="Z37" s="19"/>
      <c r="AA37" s="277"/>
      <c r="AB37" s="737"/>
      <c r="AC37" s="152"/>
      <c r="AD37" s="153"/>
      <c r="AE37" s="738"/>
      <c r="AF37" s="739"/>
      <c r="AG37" s="154">
        <f>SUM(AG33:AG36)</f>
        <v>3445700</v>
      </c>
      <c r="AH37" s="19"/>
      <c r="AI37" s="277"/>
      <c r="AJ37" s="737"/>
      <c r="AK37" s="152"/>
      <c r="AL37" s="153"/>
      <c r="AM37" s="738"/>
      <c r="AN37" s="739"/>
      <c r="AO37" s="154">
        <f>SUM(AO33:AO36)</f>
        <v>0</v>
      </c>
      <c r="AP37" s="19"/>
      <c r="AQ37" s="277"/>
      <c r="AR37" s="737"/>
      <c r="AS37" s="152"/>
      <c r="AT37" s="153"/>
      <c r="AU37" s="738"/>
      <c r="AV37" s="739"/>
      <c r="AW37" s="154">
        <f>SUM(AW33:AW36)</f>
        <v>0</v>
      </c>
      <c r="AX37" s="19"/>
      <c r="AY37" s="277"/>
      <c r="AZ37" s="737"/>
      <c r="BA37" s="152"/>
      <c r="BB37" s="153"/>
      <c r="BC37" s="738"/>
      <c r="BD37" s="739"/>
      <c r="BE37" s="154">
        <f>SUM(BE33:BE36)</f>
        <v>0</v>
      </c>
      <c r="BF37" s="19"/>
      <c r="BG37" s="277"/>
      <c r="BH37" s="737"/>
      <c r="BI37" s="152"/>
      <c r="BJ37" s="153"/>
      <c r="BK37" s="738"/>
      <c r="BL37" s="739"/>
      <c r="BM37" s="154">
        <f>SUM(BM33:BM36)</f>
        <v>0</v>
      </c>
      <c r="BN37" s="19"/>
      <c r="BO37" s="277"/>
      <c r="BP37" s="737"/>
      <c r="BQ37" s="152"/>
      <c r="BR37" s="153"/>
      <c r="BS37" s="738"/>
      <c r="BT37" s="739"/>
      <c r="BU37" s="154">
        <f>SUM(BU33:BU36)</f>
        <v>0</v>
      </c>
      <c r="BV37" s="19"/>
      <c r="BW37" s="277"/>
      <c r="BX37" s="737"/>
      <c r="BY37" s="152"/>
      <c r="BZ37" s="153"/>
      <c r="CA37" s="738"/>
      <c r="CB37" s="739"/>
      <c r="CC37" s="154">
        <f>SUM(CC33:CC36)</f>
        <v>0</v>
      </c>
      <c r="CD37" s="19"/>
      <c r="CE37" s="277"/>
      <c r="CF37" s="737"/>
      <c r="CG37" s="152"/>
      <c r="CH37" s="153"/>
      <c r="CI37" s="738"/>
      <c r="CJ37" s="739"/>
      <c r="CK37" s="154">
        <f>SUM(CK33:CK36)</f>
        <v>0</v>
      </c>
      <c r="CL37" s="19"/>
      <c r="CM37" s="277"/>
      <c r="CN37" s="737"/>
      <c r="CO37" s="152"/>
      <c r="CP37" s="153"/>
      <c r="CQ37" s="738"/>
      <c r="CR37" s="739"/>
      <c r="CS37" s="154">
        <f>SUM(CS33:CS36)</f>
        <v>0</v>
      </c>
      <c r="CT37" s="19"/>
      <c r="CU37" s="277"/>
      <c r="CV37" s="737"/>
      <c r="CW37" s="152"/>
      <c r="CX37" s="153"/>
      <c r="CY37" s="738"/>
      <c r="CZ37" s="739"/>
      <c r="DA37" s="154">
        <f>SUM(DA33:DA36)</f>
        <v>0</v>
      </c>
      <c r="DB37" s="19"/>
      <c r="DC37" s="277"/>
      <c r="DD37" s="737"/>
      <c r="DE37" s="152"/>
      <c r="DF37" s="153"/>
      <c r="DG37" s="738"/>
      <c r="DH37" s="739"/>
      <c r="DI37" s="154">
        <f>SUM(DI33:DI36)</f>
        <v>0</v>
      </c>
      <c r="DJ37" s="19"/>
      <c r="DK37" s="277"/>
      <c r="DL37" s="737"/>
      <c r="DM37" s="152"/>
      <c r="DN37" s="153"/>
      <c r="DO37" s="738"/>
      <c r="DP37" s="739"/>
      <c r="DQ37" s="154">
        <f>SUM(DQ33:DQ36)</f>
        <v>3167543</v>
      </c>
      <c r="DR37" s="19"/>
      <c r="DS37" s="277"/>
      <c r="DT37" s="737"/>
      <c r="DU37" s="152"/>
      <c r="DV37" s="153"/>
      <c r="DW37" s="738"/>
      <c r="DX37" s="739"/>
      <c r="DY37" s="154">
        <f>SUM(DY33:DY36)</f>
        <v>0</v>
      </c>
      <c r="DZ37" s="19"/>
      <c r="EA37" s="277"/>
      <c r="EB37" s="740"/>
      <c r="EC37" s="281"/>
      <c r="ED37" s="281"/>
      <c r="EE37" s="741"/>
      <c r="EF37" s="330"/>
      <c r="EG37" s="331">
        <v>2688436</v>
      </c>
      <c r="EH37" s="19"/>
      <c r="EI37" s="277"/>
      <c r="EJ37" s="737"/>
      <c r="EK37" s="152"/>
      <c r="EL37" s="153"/>
      <c r="EM37" s="738"/>
      <c r="EN37" s="739"/>
      <c r="EO37" s="154">
        <f>SUM(EO33:EO36)</f>
        <v>0</v>
      </c>
      <c r="EP37" s="19"/>
      <c r="EQ37" s="277"/>
    </row>
    <row r="38" spans="1:147" ht="37.5" customHeight="1">
      <c r="A38" s="19"/>
      <c r="B38" s="269" t="s">
        <v>785</v>
      </c>
      <c r="C38" s="162"/>
      <c r="D38" s="751"/>
      <c r="E38" s="163"/>
      <c r="F38" s="163"/>
      <c r="G38" s="752"/>
      <c r="H38" s="753"/>
      <c r="I38" s="164"/>
      <c r="J38" s="19"/>
      <c r="K38" s="277"/>
      <c r="L38" s="751"/>
      <c r="M38" s="163"/>
      <c r="N38" s="163"/>
      <c r="O38" s="752"/>
      <c r="P38" s="753"/>
      <c r="Q38" s="164"/>
      <c r="R38" s="19"/>
      <c r="S38" s="277"/>
      <c r="T38" s="751"/>
      <c r="U38" s="163"/>
      <c r="V38" s="163"/>
      <c r="W38" s="752"/>
      <c r="X38" s="753"/>
      <c r="Y38" s="164"/>
      <c r="Z38" s="19"/>
      <c r="AA38" s="277"/>
      <c r="AB38" s="751"/>
      <c r="AC38" s="163"/>
      <c r="AD38" s="163"/>
      <c r="AE38" s="752"/>
      <c r="AF38" s="753"/>
      <c r="AG38" s="164"/>
      <c r="AH38" s="19"/>
      <c r="AI38" s="277"/>
      <c r="AJ38" s="751"/>
      <c r="AK38" s="163"/>
      <c r="AL38" s="163"/>
      <c r="AM38" s="752"/>
      <c r="AN38" s="753"/>
      <c r="AO38" s="164"/>
      <c r="AP38" s="19"/>
      <c r="AQ38" s="277"/>
      <c r="AR38" s="751"/>
      <c r="AS38" s="163"/>
      <c r="AT38" s="163"/>
      <c r="AU38" s="752"/>
      <c r="AV38" s="753"/>
      <c r="AW38" s="164"/>
      <c r="AX38" s="19"/>
      <c r="AY38" s="277"/>
      <c r="AZ38" s="751"/>
      <c r="BA38" s="163"/>
      <c r="BB38" s="163"/>
      <c r="BC38" s="752"/>
      <c r="BD38" s="753"/>
      <c r="BE38" s="164"/>
      <c r="BF38" s="19"/>
      <c r="BG38" s="277"/>
      <c r="BH38" s="751"/>
      <c r="BI38" s="163"/>
      <c r="BJ38" s="163"/>
      <c r="BK38" s="752"/>
      <c r="BL38" s="753"/>
      <c r="BM38" s="164"/>
      <c r="BN38" s="19"/>
      <c r="BO38" s="277"/>
      <c r="BP38" s="751"/>
      <c r="BQ38" s="163"/>
      <c r="BR38" s="163"/>
      <c r="BS38" s="752"/>
      <c r="BT38" s="753"/>
      <c r="BU38" s="164"/>
      <c r="BV38" s="19"/>
      <c r="BW38" s="277"/>
      <c r="BX38" s="751"/>
      <c r="BY38" s="163"/>
      <c r="BZ38" s="163"/>
      <c r="CA38" s="752"/>
      <c r="CB38" s="753"/>
      <c r="CC38" s="164"/>
      <c r="CD38" s="19"/>
      <c r="CE38" s="277"/>
      <c r="CF38" s="751"/>
      <c r="CG38" s="163"/>
      <c r="CH38" s="163"/>
      <c r="CI38" s="752"/>
      <c r="CJ38" s="753"/>
      <c r="CK38" s="164"/>
      <c r="CL38" s="19"/>
      <c r="CM38" s="277"/>
      <c r="CN38" s="751"/>
      <c r="CO38" s="163"/>
      <c r="CP38" s="163"/>
      <c r="CQ38" s="752"/>
      <c r="CR38" s="753"/>
      <c r="CS38" s="164"/>
      <c r="CT38" s="19"/>
      <c r="CU38" s="277"/>
      <c r="CV38" s="751"/>
      <c r="CW38" s="163"/>
      <c r="CX38" s="163"/>
      <c r="CY38" s="752"/>
      <c r="CZ38" s="753"/>
      <c r="DA38" s="164"/>
      <c r="DB38" s="19"/>
      <c r="DC38" s="277"/>
      <c r="DD38" s="751"/>
      <c r="DE38" s="163"/>
      <c r="DF38" s="163"/>
      <c r="DG38" s="752"/>
      <c r="DH38" s="753"/>
      <c r="DI38" s="164"/>
      <c r="DJ38" s="19"/>
      <c r="DK38" s="277"/>
      <c r="DL38" s="751"/>
      <c r="DM38" s="163"/>
      <c r="DN38" s="163"/>
      <c r="DO38" s="752"/>
      <c r="DP38" s="753"/>
      <c r="DQ38" s="164"/>
      <c r="DR38" s="19"/>
      <c r="DS38" s="277"/>
      <c r="DT38" s="751"/>
      <c r="DU38" s="163"/>
      <c r="DV38" s="163"/>
      <c r="DW38" s="752"/>
      <c r="DX38" s="753"/>
      <c r="DY38" s="164"/>
      <c r="DZ38" s="19"/>
      <c r="EA38" s="277"/>
      <c r="EB38" s="754"/>
      <c r="EC38" s="755"/>
      <c r="ED38" s="755"/>
      <c r="EE38" s="752"/>
      <c r="EF38" s="753"/>
      <c r="EG38" s="756"/>
      <c r="EH38" s="19"/>
      <c r="EI38" s="277"/>
      <c r="EJ38" s="751"/>
      <c r="EK38" s="163"/>
      <c r="EL38" s="163"/>
      <c r="EM38" s="752"/>
      <c r="EN38" s="753"/>
      <c r="EO38" s="164"/>
      <c r="EP38" s="19"/>
      <c r="EQ38" s="277"/>
    </row>
    <row r="39" spans="1:147" ht="37.5" customHeight="1" thickBot="1">
      <c r="A39" s="19"/>
      <c r="B39" s="143" t="s">
        <v>186</v>
      </c>
      <c r="C39" s="88"/>
      <c r="D39" s="433"/>
      <c r="E39" s="85"/>
      <c r="F39" s="85"/>
      <c r="G39" s="742"/>
      <c r="H39" s="743"/>
      <c r="I39" s="91"/>
      <c r="J39" s="19"/>
      <c r="K39" s="277"/>
      <c r="L39" s="433"/>
      <c r="M39" s="85"/>
      <c r="N39" s="85"/>
      <c r="O39" s="742"/>
      <c r="P39" s="743"/>
      <c r="Q39" s="91"/>
      <c r="R39" s="19"/>
      <c r="S39" s="277"/>
      <c r="T39" s="433"/>
      <c r="U39" s="85"/>
      <c r="V39" s="85"/>
      <c r="W39" s="742"/>
      <c r="X39" s="743"/>
      <c r="Y39" s="91"/>
      <c r="Z39" s="19"/>
      <c r="AA39" s="277"/>
      <c r="AB39" s="433"/>
      <c r="AC39" s="85"/>
      <c r="AD39" s="85"/>
      <c r="AE39" s="742"/>
      <c r="AF39" s="743"/>
      <c r="AG39" s="91"/>
      <c r="AH39" s="19"/>
      <c r="AI39" s="277"/>
      <c r="AJ39" s="433"/>
      <c r="AK39" s="85"/>
      <c r="AL39" s="85"/>
      <c r="AM39" s="742"/>
      <c r="AN39" s="743"/>
      <c r="AO39" s="91"/>
      <c r="AP39" s="19"/>
      <c r="AQ39" s="277"/>
      <c r="AR39" s="433"/>
      <c r="AS39" s="85"/>
      <c r="AT39" s="85"/>
      <c r="AU39" s="742"/>
      <c r="AV39" s="743"/>
      <c r="AW39" s="91"/>
      <c r="AX39" s="19"/>
      <c r="AY39" s="277"/>
      <c r="AZ39" s="433"/>
      <c r="BA39" s="85"/>
      <c r="BB39" s="85"/>
      <c r="BC39" s="742"/>
      <c r="BD39" s="743"/>
      <c r="BE39" s="91"/>
      <c r="BF39" s="19"/>
      <c r="BG39" s="277"/>
      <c r="BH39" s="433"/>
      <c r="BI39" s="85"/>
      <c r="BJ39" s="85"/>
      <c r="BK39" s="742"/>
      <c r="BL39" s="743"/>
      <c r="BM39" s="91"/>
      <c r="BN39" s="19"/>
      <c r="BO39" s="277"/>
      <c r="BP39" s="433"/>
      <c r="BQ39" s="85"/>
      <c r="BR39" s="85"/>
      <c r="BS39" s="742"/>
      <c r="BT39" s="743"/>
      <c r="BU39" s="91"/>
      <c r="BV39" s="19"/>
      <c r="BW39" s="277"/>
      <c r="BX39" s="433"/>
      <c r="BY39" s="85"/>
      <c r="BZ39" s="85"/>
      <c r="CA39" s="742"/>
      <c r="CB39" s="743"/>
      <c r="CC39" s="91"/>
      <c r="CD39" s="19"/>
      <c r="CE39" s="277"/>
      <c r="CF39" s="433"/>
      <c r="CG39" s="85"/>
      <c r="CH39" s="85"/>
      <c r="CI39" s="742"/>
      <c r="CJ39" s="743"/>
      <c r="CK39" s="91"/>
      <c r="CL39" s="19"/>
      <c r="CM39" s="277"/>
      <c r="CN39" s="433"/>
      <c r="CO39" s="85"/>
      <c r="CP39" s="85"/>
      <c r="CQ39" s="742"/>
      <c r="CR39" s="743"/>
      <c r="CS39" s="91"/>
      <c r="CT39" s="19"/>
      <c r="CU39" s="277"/>
      <c r="CV39" s="433"/>
      <c r="CW39" s="85"/>
      <c r="CX39" s="85"/>
      <c r="CY39" s="742"/>
      <c r="CZ39" s="743"/>
      <c r="DA39" s="91"/>
      <c r="DB39" s="19"/>
      <c r="DC39" s="277"/>
      <c r="DD39" s="433"/>
      <c r="DE39" s="85"/>
      <c r="DF39" s="85"/>
      <c r="DG39" s="742"/>
      <c r="DH39" s="743"/>
      <c r="DI39" s="91"/>
      <c r="DJ39" s="19"/>
      <c r="DK39" s="277"/>
      <c r="DL39" s="433"/>
      <c r="DM39" s="85"/>
      <c r="DN39" s="85"/>
      <c r="DO39" s="742"/>
      <c r="DP39" s="743"/>
      <c r="DQ39" s="91"/>
      <c r="DR39" s="19"/>
      <c r="DS39" s="277"/>
      <c r="DT39" s="433"/>
      <c r="DU39" s="85"/>
      <c r="DV39" s="85"/>
      <c r="DW39" s="742"/>
      <c r="DX39" s="743"/>
      <c r="DY39" s="91"/>
      <c r="DZ39" s="19"/>
      <c r="EA39" s="277"/>
      <c r="EB39" s="399"/>
      <c r="EC39" s="24"/>
      <c r="ED39" s="24"/>
      <c r="EE39" s="742"/>
      <c r="EF39" s="743"/>
      <c r="EG39" s="282"/>
      <c r="EH39" s="19"/>
      <c r="EI39" s="277"/>
      <c r="EJ39" s="433"/>
      <c r="EK39" s="85"/>
      <c r="EL39" s="85"/>
      <c r="EM39" s="742"/>
      <c r="EN39" s="743"/>
      <c r="EO39" s="91"/>
      <c r="EP39" s="19"/>
      <c r="EQ39" s="277"/>
    </row>
    <row r="40" spans="1:147" ht="37.5" customHeight="1" thickBot="1">
      <c r="A40" s="19"/>
      <c r="B40" s="146" t="s">
        <v>418</v>
      </c>
      <c r="C40" s="147" t="s">
        <v>323</v>
      </c>
      <c r="D40" s="744" t="s">
        <v>324</v>
      </c>
      <c r="E40" s="155" t="s">
        <v>774</v>
      </c>
      <c r="F40" s="156" t="s">
        <v>326</v>
      </c>
      <c r="G40" s="757" t="s">
        <v>327</v>
      </c>
      <c r="H40" s="758" t="s">
        <v>328</v>
      </c>
      <c r="I40" s="158" t="s">
        <v>329</v>
      </c>
      <c r="J40" s="297" t="s">
        <v>1167</v>
      </c>
      <c r="K40" s="298" t="s">
        <v>1168</v>
      </c>
      <c r="L40" s="744" t="s">
        <v>324</v>
      </c>
      <c r="M40" s="155" t="s">
        <v>774</v>
      </c>
      <c r="N40" s="156" t="s">
        <v>326</v>
      </c>
      <c r="O40" s="757" t="s">
        <v>327</v>
      </c>
      <c r="P40" s="758" t="s">
        <v>328</v>
      </c>
      <c r="Q40" s="158" t="s">
        <v>329</v>
      </c>
      <c r="R40" s="297" t="s">
        <v>1167</v>
      </c>
      <c r="S40" s="298" t="s">
        <v>1168</v>
      </c>
      <c r="T40" s="744" t="s">
        <v>324</v>
      </c>
      <c r="U40" s="155" t="s">
        <v>774</v>
      </c>
      <c r="V40" s="156" t="s">
        <v>326</v>
      </c>
      <c r="W40" s="757" t="s">
        <v>327</v>
      </c>
      <c r="X40" s="758" t="s">
        <v>328</v>
      </c>
      <c r="Y40" s="158" t="s">
        <v>329</v>
      </c>
      <c r="Z40" s="297" t="s">
        <v>1167</v>
      </c>
      <c r="AA40" s="298" t="s">
        <v>1168</v>
      </c>
      <c r="AB40" s="744" t="s">
        <v>324</v>
      </c>
      <c r="AC40" s="155" t="s">
        <v>774</v>
      </c>
      <c r="AD40" s="156" t="s">
        <v>326</v>
      </c>
      <c r="AE40" s="757" t="s">
        <v>327</v>
      </c>
      <c r="AF40" s="758" t="s">
        <v>328</v>
      </c>
      <c r="AG40" s="158" t="s">
        <v>329</v>
      </c>
      <c r="AH40" s="297" t="s">
        <v>1167</v>
      </c>
      <c r="AI40" s="298" t="s">
        <v>1168</v>
      </c>
      <c r="AJ40" s="744" t="s">
        <v>324</v>
      </c>
      <c r="AK40" s="155" t="s">
        <v>774</v>
      </c>
      <c r="AL40" s="156" t="s">
        <v>326</v>
      </c>
      <c r="AM40" s="757" t="s">
        <v>327</v>
      </c>
      <c r="AN40" s="758" t="s">
        <v>328</v>
      </c>
      <c r="AO40" s="158" t="s">
        <v>329</v>
      </c>
      <c r="AP40" s="297" t="s">
        <v>1167</v>
      </c>
      <c r="AQ40" s="298" t="s">
        <v>1168</v>
      </c>
      <c r="AR40" s="744" t="s">
        <v>324</v>
      </c>
      <c r="AS40" s="155" t="s">
        <v>774</v>
      </c>
      <c r="AT40" s="156" t="s">
        <v>326</v>
      </c>
      <c r="AU40" s="757" t="s">
        <v>327</v>
      </c>
      <c r="AV40" s="758" t="s">
        <v>328</v>
      </c>
      <c r="AW40" s="158" t="s">
        <v>329</v>
      </c>
      <c r="AX40" s="297" t="s">
        <v>1167</v>
      </c>
      <c r="AY40" s="298" t="s">
        <v>1168</v>
      </c>
      <c r="AZ40" s="744" t="s">
        <v>324</v>
      </c>
      <c r="BA40" s="155" t="s">
        <v>774</v>
      </c>
      <c r="BB40" s="156" t="s">
        <v>326</v>
      </c>
      <c r="BC40" s="757" t="s">
        <v>327</v>
      </c>
      <c r="BD40" s="758" t="s">
        <v>328</v>
      </c>
      <c r="BE40" s="158" t="s">
        <v>329</v>
      </c>
      <c r="BF40" s="297" t="s">
        <v>1167</v>
      </c>
      <c r="BG40" s="298" t="s">
        <v>1168</v>
      </c>
      <c r="BH40" s="744" t="s">
        <v>324</v>
      </c>
      <c r="BI40" s="155" t="s">
        <v>774</v>
      </c>
      <c r="BJ40" s="156" t="s">
        <v>326</v>
      </c>
      <c r="BK40" s="757" t="s">
        <v>327</v>
      </c>
      <c r="BL40" s="758" t="s">
        <v>328</v>
      </c>
      <c r="BM40" s="158" t="s">
        <v>329</v>
      </c>
      <c r="BN40" s="297" t="s">
        <v>1167</v>
      </c>
      <c r="BO40" s="298" t="s">
        <v>1168</v>
      </c>
      <c r="BP40" s="744" t="s">
        <v>324</v>
      </c>
      <c r="BQ40" s="155" t="s">
        <v>774</v>
      </c>
      <c r="BR40" s="156" t="s">
        <v>326</v>
      </c>
      <c r="BS40" s="757" t="s">
        <v>327</v>
      </c>
      <c r="BT40" s="758" t="s">
        <v>328</v>
      </c>
      <c r="BU40" s="158" t="s">
        <v>329</v>
      </c>
      <c r="BV40" s="297" t="s">
        <v>1167</v>
      </c>
      <c r="BW40" s="298" t="s">
        <v>1168</v>
      </c>
      <c r="BX40" s="744" t="s">
        <v>324</v>
      </c>
      <c r="BY40" s="155" t="s">
        <v>774</v>
      </c>
      <c r="BZ40" s="156" t="s">
        <v>326</v>
      </c>
      <c r="CA40" s="757" t="s">
        <v>327</v>
      </c>
      <c r="CB40" s="758" t="s">
        <v>328</v>
      </c>
      <c r="CC40" s="158" t="s">
        <v>329</v>
      </c>
      <c r="CD40" s="297" t="s">
        <v>1167</v>
      </c>
      <c r="CE40" s="298" t="s">
        <v>1168</v>
      </c>
      <c r="CF40" s="744" t="s">
        <v>324</v>
      </c>
      <c r="CG40" s="155" t="s">
        <v>774</v>
      </c>
      <c r="CH40" s="156" t="s">
        <v>326</v>
      </c>
      <c r="CI40" s="757" t="s">
        <v>327</v>
      </c>
      <c r="CJ40" s="758" t="s">
        <v>328</v>
      </c>
      <c r="CK40" s="158" t="s">
        <v>329</v>
      </c>
      <c r="CL40" s="297" t="s">
        <v>1167</v>
      </c>
      <c r="CM40" s="298" t="s">
        <v>1168</v>
      </c>
      <c r="CN40" s="744" t="s">
        <v>324</v>
      </c>
      <c r="CO40" s="155" t="s">
        <v>774</v>
      </c>
      <c r="CP40" s="156" t="s">
        <v>326</v>
      </c>
      <c r="CQ40" s="757" t="s">
        <v>327</v>
      </c>
      <c r="CR40" s="758" t="s">
        <v>328</v>
      </c>
      <c r="CS40" s="158" t="s">
        <v>329</v>
      </c>
      <c r="CT40" s="297" t="s">
        <v>1167</v>
      </c>
      <c r="CU40" s="298" t="s">
        <v>1168</v>
      </c>
      <c r="CV40" s="744" t="s">
        <v>324</v>
      </c>
      <c r="CW40" s="155" t="s">
        <v>774</v>
      </c>
      <c r="CX40" s="156" t="s">
        <v>326</v>
      </c>
      <c r="CY40" s="757" t="s">
        <v>327</v>
      </c>
      <c r="CZ40" s="758" t="s">
        <v>328</v>
      </c>
      <c r="DA40" s="158" t="s">
        <v>329</v>
      </c>
      <c r="DB40" s="297" t="s">
        <v>1167</v>
      </c>
      <c r="DC40" s="298" t="s">
        <v>1168</v>
      </c>
      <c r="DD40" s="744" t="s">
        <v>324</v>
      </c>
      <c r="DE40" s="155" t="s">
        <v>774</v>
      </c>
      <c r="DF40" s="156" t="s">
        <v>326</v>
      </c>
      <c r="DG40" s="757" t="s">
        <v>327</v>
      </c>
      <c r="DH40" s="758" t="s">
        <v>328</v>
      </c>
      <c r="DI40" s="158" t="s">
        <v>329</v>
      </c>
      <c r="DJ40" s="297" t="s">
        <v>1167</v>
      </c>
      <c r="DK40" s="298" t="s">
        <v>1168</v>
      </c>
      <c r="DL40" s="744" t="s">
        <v>324</v>
      </c>
      <c r="DM40" s="155" t="s">
        <v>774</v>
      </c>
      <c r="DN40" s="156" t="s">
        <v>326</v>
      </c>
      <c r="DO40" s="757" t="s">
        <v>327</v>
      </c>
      <c r="DP40" s="758" t="s">
        <v>328</v>
      </c>
      <c r="DQ40" s="158" t="s">
        <v>329</v>
      </c>
      <c r="DR40" s="297" t="s">
        <v>1167</v>
      </c>
      <c r="DS40" s="298" t="s">
        <v>1168</v>
      </c>
      <c r="DT40" s="744" t="s">
        <v>324</v>
      </c>
      <c r="DU40" s="155" t="s">
        <v>774</v>
      </c>
      <c r="DV40" s="156" t="s">
        <v>326</v>
      </c>
      <c r="DW40" s="757" t="s">
        <v>327</v>
      </c>
      <c r="DX40" s="758" t="s">
        <v>328</v>
      </c>
      <c r="DY40" s="158" t="s">
        <v>329</v>
      </c>
      <c r="DZ40" s="297" t="s">
        <v>1167</v>
      </c>
      <c r="EA40" s="298" t="s">
        <v>1168</v>
      </c>
      <c r="EB40" s="157" t="s">
        <v>324</v>
      </c>
      <c r="EC40" s="300" t="s">
        <v>774</v>
      </c>
      <c r="ED40" s="300" t="s">
        <v>326</v>
      </c>
      <c r="EE40" s="759" t="s">
        <v>327</v>
      </c>
      <c r="EF40" s="760" t="s">
        <v>328</v>
      </c>
      <c r="EG40" s="303" t="s">
        <v>329</v>
      </c>
      <c r="EH40" s="297" t="s">
        <v>1167</v>
      </c>
      <c r="EI40" s="298" t="s">
        <v>1168</v>
      </c>
      <c r="EJ40" s="744" t="s">
        <v>324</v>
      </c>
      <c r="EK40" s="155" t="s">
        <v>774</v>
      </c>
      <c r="EL40" s="156" t="s">
        <v>326</v>
      </c>
      <c r="EM40" s="757" t="s">
        <v>327</v>
      </c>
      <c r="EN40" s="758" t="s">
        <v>328</v>
      </c>
      <c r="EO40" s="158" t="s">
        <v>329</v>
      </c>
      <c r="EP40" s="297" t="s">
        <v>1167</v>
      </c>
      <c r="EQ40" s="298" t="s">
        <v>1168</v>
      </c>
    </row>
    <row r="41" spans="1:147" ht="37.5" customHeight="1" thickBot="1">
      <c r="A41" s="19"/>
      <c r="B41" s="48">
        <v>1</v>
      </c>
      <c r="C41" s="731" t="s">
        <v>786</v>
      </c>
      <c r="D41" s="460"/>
      <c r="E41" s="100">
        <v>1</v>
      </c>
      <c r="F41" s="732" t="s">
        <v>331</v>
      </c>
      <c r="G41" s="761"/>
      <c r="H41" s="734"/>
      <c r="I41" s="149">
        <f t="shared" ref="I41:I45" si="68">+(G41+(G41*H41))*E41</f>
        <v>0</v>
      </c>
      <c r="J41" s="311" t="s">
        <v>1169</v>
      </c>
      <c r="K41" s="312"/>
      <c r="L41" s="460" t="s">
        <v>1369</v>
      </c>
      <c r="M41" s="100">
        <v>1</v>
      </c>
      <c r="N41" s="732" t="s">
        <v>331</v>
      </c>
      <c r="O41" s="761">
        <v>1122160</v>
      </c>
      <c r="P41" s="734">
        <v>0</v>
      </c>
      <c r="Q41" s="149">
        <f t="shared" ref="Q41:Q45" si="69">+(O41+(O41*P41))*M41</f>
        <v>1122160</v>
      </c>
      <c r="R41" s="311" t="s">
        <v>1170</v>
      </c>
      <c r="S41" s="312"/>
      <c r="T41" s="460"/>
      <c r="U41" s="100">
        <v>1</v>
      </c>
      <c r="V41" s="732" t="s">
        <v>331</v>
      </c>
      <c r="W41" s="761"/>
      <c r="X41" s="734"/>
      <c r="Y41" s="149">
        <f t="shared" ref="Y41:Y45" si="70">+(W41+(W41*X41))*U41</f>
        <v>0</v>
      </c>
      <c r="Z41" s="311" t="s">
        <v>1169</v>
      </c>
      <c r="AA41" s="312"/>
      <c r="AB41" s="460" t="s">
        <v>1370</v>
      </c>
      <c r="AC41" s="100">
        <v>1</v>
      </c>
      <c r="AD41" s="732" t="s">
        <v>331</v>
      </c>
      <c r="AE41" s="761">
        <v>2188000</v>
      </c>
      <c r="AF41" s="734">
        <v>0</v>
      </c>
      <c r="AG41" s="149">
        <f t="shared" ref="AG41:AG45" si="71">+(AE41+(AE41*AF41))*AC41</f>
        <v>2188000</v>
      </c>
      <c r="AH41" s="311" t="s">
        <v>1170</v>
      </c>
      <c r="AI41" s="312"/>
      <c r="AJ41" s="460"/>
      <c r="AK41" s="100">
        <v>1</v>
      </c>
      <c r="AL41" s="732" t="s">
        <v>331</v>
      </c>
      <c r="AM41" s="761"/>
      <c r="AN41" s="734"/>
      <c r="AO41" s="149">
        <f t="shared" ref="AO41:AO45" si="72">+(AM41+(AM41*AN41))*AK41</f>
        <v>0</v>
      </c>
      <c r="AP41" s="311" t="s">
        <v>1169</v>
      </c>
      <c r="AQ41" s="312"/>
      <c r="AR41" s="460"/>
      <c r="AS41" s="100">
        <v>1</v>
      </c>
      <c r="AT41" s="732" t="s">
        <v>331</v>
      </c>
      <c r="AU41" s="761"/>
      <c r="AV41" s="734"/>
      <c r="AW41" s="149">
        <f t="shared" ref="AW41:AW45" si="73">+(AU41+(AU41*AV41))*AS41</f>
        <v>0</v>
      </c>
      <c r="AX41" s="311" t="s">
        <v>1169</v>
      </c>
      <c r="AY41" s="312"/>
      <c r="AZ41" s="460"/>
      <c r="BA41" s="100">
        <v>1</v>
      </c>
      <c r="BB41" s="732" t="s">
        <v>331</v>
      </c>
      <c r="BC41" s="761"/>
      <c r="BD41" s="734"/>
      <c r="BE41" s="149">
        <f t="shared" ref="BE41:BE45" si="74">+(BC41+(BC41*BD41))*BA41</f>
        <v>0</v>
      </c>
      <c r="BF41" s="311" t="s">
        <v>1169</v>
      </c>
      <c r="BG41" s="312"/>
      <c r="BH41" s="460"/>
      <c r="BI41" s="100">
        <v>1</v>
      </c>
      <c r="BJ41" s="732" t="s">
        <v>331</v>
      </c>
      <c r="BK41" s="761"/>
      <c r="BL41" s="734"/>
      <c r="BM41" s="149">
        <f t="shared" ref="BM41:BM45" si="75">+(BK41+(BK41*BL41))*BI41</f>
        <v>0</v>
      </c>
      <c r="BN41" s="311" t="s">
        <v>1169</v>
      </c>
      <c r="BO41" s="312"/>
      <c r="BP41" s="460"/>
      <c r="BQ41" s="100">
        <v>1</v>
      </c>
      <c r="BR41" s="732" t="s">
        <v>331</v>
      </c>
      <c r="BS41" s="761"/>
      <c r="BT41" s="734"/>
      <c r="BU41" s="149">
        <f t="shared" ref="BU41:BU45" si="76">+(BS41+(BS41*BT41))*BQ41</f>
        <v>0</v>
      </c>
      <c r="BV41" s="311" t="s">
        <v>1169</v>
      </c>
      <c r="BW41" s="312"/>
      <c r="BX41" s="460"/>
      <c r="BY41" s="100">
        <v>1</v>
      </c>
      <c r="BZ41" s="732" t="s">
        <v>331</v>
      </c>
      <c r="CA41" s="761">
        <v>0</v>
      </c>
      <c r="CB41" s="734">
        <v>0</v>
      </c>
      <c r="CC41" s="149">
        <f t="shared" ref="CC41:CC45" si="77">+(CA41+(CA41*CB41))*BY41</f>
        <v>0</v>
      </c>
      <c r="CD41" s="311" t="s">
        <v>1169</v>
      </c>
      <c r="CE41" s="312"/>
      <c r="CF41" s="460"/>
      <c r="CG41" s="100">
        <v>1</v>
      </c>
      <c r="CH41" s="732" t="s">
        <v>331</v>
      </c>
      <c r="CI41" s="761"/>
      <c r="CJ41" s="734"/>
      <c r="CK41" s="149">
        <f t="shared" ref="CK41:CK45" si="78">+(CI41+(CI41*CJ41))*CG41</f>
        <v>0</v>
      </c>
      <c r="CL41" s="311" t="s">
        <v>1169</v>
      </c>
      <c r="CM41" s="312"/>
      <c r="CN41" s="460"/>
      <c r="CO41" s="100">
        <v>1</v>
      </c>
      <c r="CP41" s="732" t="s">
        <v>331</v>
      </c>
      <c r="CQ41" s="761"/>
      <c r="CR41" s="734"/>
      <c r="CS41" s="149">
        <f t="shared" ref="CS41:CS45" si="79">+(CQ41+(CQ41*CR41))*CO41</f>
        <v>0</v>
      </c>
      <c r="CT41" s="311" t="s">
        <v>1169</v>
      </c>
      <c r="CU41" s="312"/>
      <c r="CV41" s="460"/>
      <c r="CW41" s="100">
        <v>1</v>
      </c>
      <c r="CX41" s="732" t="s">
        <v>331</v>
      </c>
      <c r="CY41" s="761"/>
      <c r="CZ41" s="734"/>
      <c r="DA41" s="149">
        <f t="shared" ref="DA41:DA45" si="80">+(CY41+(CY41*CZ41))*CW41</f>
        <v>0</v>
      </c>
      <c r="DB41" s="311" t="s">
        <v>1169</v>
      </c>
      <c r="DC41" s="312"/>
      <c r="DD41" s="460"/>
      <c r="DE41" s="100">
        <v>1</v>
      </c>
      <c r="DF41" s="732" t="s">
        <v>331</v>
      </c>
      <c r="DG41" s="761"/>
      <c r="DH41" s="734"/>
      <c r="DI41" s="149">
        <f t="shared" ref="DI41:DI45" si="81">+(DG41+(DG41*DH41))*DE41</f>
        <v>0</v>
      </c>
      <c r="DJ41" s="311" t="s">
        <v>1169</v>
      </c>
      <c r="DK41" s="312"/>
      <c r="DL41" s="460" t="s">
        <v>1372</v>
      </c>
      <c r="DM41" s="100">
        <v>1</v>
      </c>
      <c r="DN41" s="732" t="s">
        <v>331</v>
      </c>
      <c r="DO41" s="761">
        <v>950842</v>
      </c>
      <c r="DP41" s="734">
        <v>0</v>
      </c>
      <c r="DQ41" s="149">
        <f t="shared" ref="DQ41:DQ45" si="82">+(DO41+(DO41*DP41))*DM41</f>
        <v>950842</v>
      </c>
      <c r="DR41" s="311" t="s">
        <v>1170</v>
      </c>
      <c r="DS41" s="312"/>
      <c r="DT41" s="460"/>
      <c r="DU41" s="100">
        <v>1</v>
      </c>
      <c r="DV41" s="732" t="s">
        <v>331</v>
      </c>
      <c r="DW41" s="761"/>
      <c r="DX41" s="734"/>
      <c r="DY41" s="149">
        <f t="shared" ref="DY41:DY45" si="83">+(DW41+(DW41*DX41))*DU41</f>
        <v>0</v>
      </c>
      <c r="DZ41" s="311" t="s">
        <v>1169</v>
      </c>
      <c r="EA41" s="312"/>
      <c r="EB41" s="421" t="s">
        <v>1373</v>
      </c>
      <c r="EC41" s="315">
        <v>1</v>
      </c>
      <c r="ED41" s="736" t="s">
        <v>331</v>
      </c>
      <c r="EE41" s="683">
        <v>1275000</v>
      </c>
      <c r="EF41" s="422">
        <v>0</v>
      </c>
      <c r="EG41" s="604">
        <v>1275000</v>
      </c>
      <c r="EH41" s="311" t="s">
        <v>1170</v>
      </c>
      <c r="EI41" s="312"/>
      <c r="EJ41" s="460"/>
      <c r="EK41" s="100">
        <v>1</v>
      </c>
      <c r="EL41" s="732" t="s">
        <v>331</v>
      </c>
      <c r="EM41" s="761"/>
      <c r="EN41" s="734"/>
      <c r="EO41" s="149">
        <f t="shared" ref="EO41:EO45" si="84">+(EM41+(EM41*EN41))*EK41</f>
        <v>0</v>
      </c>
      <c r="EP41" s="311" t="s">
        <v>1169</v>
      </c>
      <c r="EQ41" s="312"/>
    </row>
    <row r="42" spans="1:147" ht="37.5" customHeight="1">
      <c r="A42" s="19"/>
      <c r="B42" s="48">
        <v>2</v>
      </c>
      <c r="C42" s="731" t="s">
        <v>787</v>
      </c>
      <c r="D42" s="460"/>
      <c r="E42" s="100">
        <v>1</v>
      </c>
      <c r="F42" s="732" t="s">
        <v>331</v>
      </c>
      <c r="G42" s="762"/>
      <c r="H42" s="734"/>
      <c r="I42" s="149">
        <f t="shared" si="68"/>
        <v>0</v>
      </c>
      <c r="J42" s="19"/>
      <c r="K42" s="277"/>
      <c r="L42" s="460" t="s">
        <v>1369</v>
      </c>
      <c r="M42" s="100">
        <v>1</v>
      </c>
      <c r="N42" s="732" t="s">
        <v>331</v>
      </c>
      <c r="O42" s="762">
        <v>1414400</v>
      </c>
      <c r="P42" s="734">
        <v>0</v>
      </c>
      <c r="Q42" s="149">
        <f t="shared" si="69"/>
        <v>1414400</v>
      </c>
      <c r="R42" s="19"/>
      <c r="S42" s="277"/>
      <c r="T42" s="460"/>
      <c r="U42" s="100">
        <v>1</v>
      </c>
      <c r="V42" s="732" t="s">
        <v>331</v>
      </c>
      <c r="W42" s="762"/>
      <c r="X42" s="734"/>
      <c r="Y42" s="149">
        <f t="shared" si="70"/>
        <v>0</v>
      </c>
      <c r="Z42" s="19"/>
      <c r="AA42" s="277"/>
      <c r="AB42" s="460" t="s">
        <v>1370</v>
      </c>
      <c r="AC42" s="100">
        <v>1</v>
      </c>
      <c r="AD42" s="732" t="s">
        <v>331</v>
      </c>
      <c r="AE42" s="762">
        <v>1800000</v>
      </c>
      <c r="AF42" s="734">
        <v>0</v>
      </c>
      <c r="AG42" s="149">
        <f t="shared" si="71"/>
        <v>1800000</v>
      </c>
      <c r="AH42" s="19"/>
      <c r="AI42" s="277"/>
      <c r="AJ42" s="460"/>
      <c r="AK42" s="100">
        <v>1</v>
      </c>
      <c r="AL42" s="732" t="s">
        <v>331</v>
      </c>
      <c r="AM42" s="762"/>
      <c r="AN42" s="734"/>
      <c r="AO42" s="149">
        <f t="shared" si="72"/>
        <v>0</v>
      </c>
      <c r="AP42" s="19"/>
      <c r="AQ42" s="277"/>
      <c r="AR42" s="460"/>
      <c r="AS42" s="100">
        <v>1</v>
      </c>
      <c r="AT42" s="732" t="s">
        <v>331</v>
      </c>
      <c r="AU42" s="762"/>
      <c r="AV42" s="734"/>
      <c r="AW42" s="149">
        <f t="shared" si="73"/>
        <v>0</v>
      </c>
      <c r="AX42" s="19"/>
      <c r="AY42" s="277"/>
      <c r="AZ42" s="460"/>
      <c r="BA42" s="100">
        <v>1</v>
      </c>
      <c r="BB42" s="732" t="s">
        <v>331</v>
      </c>
      <c r="BC42" s="762"/>
      <c r="BD42" s="734"/>
      <c r="BE42" s="149">
        <f t="shared" si="74"/>
        <v>0</v>
      </c>
      <c r="BF42" s="19"/>
      <c r="BG42" s="277"/>
      <c r="BH42" s="460"/>
      <c r="BI42" s="100">
        <v>1</v>
      </c>
      <c r="BJ42" s="732" t="s">
        <v>331</v>
      </c>
      <c r="BK42" s="762"/>
      <c r="BL42" s="734"/>
      <c r="BM42" s="149">
        <f t="shared" si="75"/>
        <v>0</v>
      </c>
      <c r="BN42" s="19"/>
      <c r="BO42" s="277"/>
      <c r="BP42" s="460"/>
      <c r="BQ42" s="100">
        <v>1</v>
      </c>
      <c r="BR42" s="732" t="s">
        <v>331</v>
      </c>
      <c r="BS42" s="762"/>
      <c r="BT42" s="734"/>
      <c r="BU42" s="149">
        <f t="shared" si="76"/>
        <v>0</v>
      </c>
      <c r="BV42" s="19"/>
      <c r="BW42" s="277"/>
      <c r="BX42" s="460"/>
      <c r="BY42" s="100">
        <v>1</v>
      </c>
      <c r="BZ42" s="732" t="s">
        <v>331</v>
      </c>
      <c r="CA42" s="762">
        <v>0</v>
      </c>
      <c r="CB42" s="734">
        <v>0</v>
      </c>
      <c r="CC42" s="149">
        <f t="shared" si="77"/>
        <v>0</v>
      </c>
      <c r="CD42" s="19"/>
      <c r="CE42" s="277"/>
      <c r="CF42" s="460"/>
      <c r="CG42" s="100">
        <v>1</v>
      </c>
      <c r="CH42" s="732" t="s">
        <v>331</v>
      </c>
      <c r="CI42" s="762"/>
      <c r="CJ42" s="734"/>
      <c r="CK42" s="149">
        <f t="shared" si="78"/>
        <v>0</v>
      </c>
      <c r="CL42" s="19"/>
      <c r="CM42" s="277"/>
      <c r="CN42" s="460"/>
      <c r="CO42" s="100">
        <v>1</v>
      </c>
      <c r="CP42" s="732" t="s">
        <v>331</v>
      </c>
      <c r="CQ42" s="762"/>
      <c r="CR42" s="734"/>
      <c r="CS42" s="149">
        <f t="shared" si="79"/>
        <v>0</v>
      </c>
      <c r="CT42" s="19"/>
      <c r="CU42" s="277"/>
      <c r="CV42" s="460"/>
      <c r="CW42" s="100">
        <v>1</v>
      </c>
      <c r="CX42" s="732" t="s">
        <v>331</v>
      </c>
      <c r="CY42" s="762"/>
      <c r="CZ42" s="734"/>
      <c r="DA42" s="149">
        <f t="shared" si="80"/>
        <v>0</v>
      </c>
      <c r="DB42" s="19"/>
      <c r="DC42" s="277"/>
      <c r="DD42" s="460"/>
      <c r="DE42" s="100">
        <v>1</v>
      </c>
      <c r="DF42" s="732" t="s">
        <v>331</v>
      </c>
      <c r="DG42" s="762"/>
      <c r="DH42" s="734"/>
      <c r="DI42" s="149">
        <f t="shared" si="81"/>
        <v>0</v>
      </c>
      <c r="DJ42" s="19"/>
      <c r="DK42" s="277"/>
      <c r="DL42" s="460" t="s">
        <v>1372</v>
      </c>
      <c r="DM42" s="100">
        <v>1</v>
      </c>
      <c r="DN42" s="732" t="s">
        <v>331</v>
      </c>
      <c r="DO42" s="762">
        <v>1797108</v>
      </c>
      <c r="DP42" s="734">
        <v>0</v>
      </c>
      <c r="DQ42" s="149">
        <f t="shared" si="82"/>
        <v>1797108</v>
      </c>
      <c r="DR42" s="19"/>
      <c r="DS42" s="277"/>
      <c r="DT42" s="460"/>
      <c r="DU42" s="100">
        <v>1</v>
      </c>
      <c r="DV42" s="732" t="s">
        <v>331</v>
      </c>
      <c r="DW42" s="762"/>
      <c r="DX42" s="734"/>
      <c r="DY42" s="149">
        <f t="shared" si="83"/>
        <v>0</v>
      </c>
      <c r="DZ42" s="19"/>
      <c r="EA42" s="277"/>
      <c r="EB42" s="421" t="s">
        <v>1373</v>
      </c>
      <c r="EC42" s="315">
        <v>1</v>
      </c>
      <c r="ED42" s="736" t="s">
        <v>331</v>
      </c>
      <c r="EE42" s="683">
        <v>1600000</v>
      </c>
      <c r="EF42" s="422">
        <v>0</v>
      </c>
      <c r="EG42" s="604">
        <v>1600000</v>
      </c>
      <c r="EH42" s="19"/>
      <c r="EI42" s="277"/>
      <c r="EJ42" s="460"/>
      <c r="EK42" s="100">
        <v>1</v>
      </c>
      <c r="EL42" s="732" t="s">
        <v>331</v>
      </c>
      <c r="EM42" s="762"/>
      <c r="EN42" s="734"/>
      <c r="EO42" s="149">
        <f t="shared" si="84"/>
        <v>0</v>
      </c>
      <c r="EP42" s="19"/>
      <c r="EQ42" s="277"/>
    </row>
    <row r="43" spans="1:147" ht="37.5" customHeight="1">
      <c r="A43" s="19"/>
      <c r="B43" s="48">
        <v>3</v>
      </c>
      <c r="C43" s="731" t="s">
        <v>788</v>
      </c>
      <c r="D43" s="460"/>
      <c r="E43" s="100">
        <v>1</v>
      </c>
      <c r="F43" s="732" t="s">
        <v>331</v>
      </c>
      <c r="G43" s="750"/>
      <c r="H43" s="734"/>
      <c r="I43" s="149">
        <f t="shared" si="68"/>
        <v>0</v>
      </c>
      <c r="J43" s="19"/>
      <c r="K43" s="277"/>
      <c r="L43" s="460" t="s">
        <v>1384</v>
      </c>
      <c r="M43" s="100">
        <v>1</v>
      </c>
      <c r="N43" s="732" t="s">
        <v>331</v>
      </c>
      <c r="O43" s="750">
        <v>343531.91489361704</v>
      </c>
      <c r="P43" s="734">
        <v>0</v>
      </c>
      <c r="Q43" s="149">
        <f t="shared" si="69"/>
        <v>343531.91489361704</v>
      </c>
      <c r="R43" s="19"/>
      <c r="S43" s="277"/>
      <c r="T43" s="460"/>
      <c r="U43" s="100">
        <v>1</v>
      </c>
      <c r="V43" s="732" t="s">
        <v>331</v>
      </c>
      <c r="W43" s="750"/>
      <c r="X43" s="734"/>
      <c r="Y43" s="149">
        <f t="shared" si="70"/>
        <v>0</v>
      </c>
      <c r="Z43" s="19"/>
      <c r="AA43" s="277"/>
      <c r="AB43" s="460" t="s">
        <v>1385</v>
      </c>
      <c r="AC43" s="100">
        <v>1</v>
      </c>
      <c r="AD43" s="732" t="s">
        <v>331</v>
      </c>
      <c r="AE43" s="750">
        <v>119000</v>
      </c>
      <c r="AF43" s="734">
        <v>0</v>
      </c>
      <c r="AG43" s="149">
        <f t="shared" si="71"/>
        <v>119000</v>
      </c>
      <c r="AH43" s="19"/>
      <c r="AI43" s="277"/>
      <c r="AJ43" s="460"/>
      <c r="AK43" s="100">
        <v>1</v>
      </c>
      <c r="AL43" s="732" t="s">
        <v>331</v>
      </c>
      <c r="AM43" s="750"/>
      <c r="AN43" s="734"/>
      <c r="AO43" s="149">
        <f t="shared" si="72"/>
        <v>0</v>
      </c>
      <c r="AP43" s="19"/>
      <c r="AQ43" s="277"/>
      <c r="AR43" s="460"/>
      <c r="AS43" s="100">
        <v>1</v>
      </c>
      <c r="AT43" s="732" t="s">
        <v>331</v>
      </c>
      <c r="AU43" s="750"/>
      <c r="AV43" s="734"/>
      <c r="AW43" s="149">
        <f t="shared" si="73"/>
        <v>0</v>
      </c>
      <c r="AX43" s="19"/>
      <c r="AY43" s="277"/>
      <c r="AZ43" s="460"/>
      <c r="BA43" s="100">
        <v>1</v>
      </c>
      <c r="BB43" s="732" t="s">
        <v>331</v>
      </c>
      <c r="BC43" s="750"/>
      <c r="BD43" s="734"/>
      <c r="BE43" s="149">
        <f t="shared" si="74"/>
        <v>0</v>
      </c>
      <c r="BF43" s="19"/>
      <c r="BG43" s="277"/>
      <c r="BH43" s="460"/>
      <c r="BI43" s="100">
        <v>1</v>
      </c>
      <c r="BJ43" s="732" t="s">
        <v>331</v>
      </c>
      <c r="BK43" s="750"/>
      <c r="BL43" s="734"/>
      <c r="BM43" s="149">
        <f t="shared" si="75"/>
        <v>0</v>
      </c>
      <c r="BN43" s="19"/>
      <c r="BO43" s="277"/>
      <c r="BP43" s="460"/>
      <c r="BQ43" s="100">
        <v>1</v>
      </c>
      <c r="BR43" s="732" t="s">
        <v>331</v>
      </c>
      <c r="BS43" s="750"/>
      <c r="BT43" s="734"/>
      <c r="BU43" s="149">
        <f t="shared" si="76"/>
        <v>0</v>
      </c>
      <c r="BV43" s="19"/>
      <c r="BW43" s="277"/>
      <c r="BX43" s="460"/>
      <c r="BY43" s="100">
        <v>1</v>
      </c>
      <c r="BZ43" s="732" t="s">
        <v>331</v>
      </c>
      <c r="CA43" s="750">
        <v>0</v>
      </c>
      <c r="CB43" s="734">
        <v>0</v>
      </c>
      <c r="CC43" s="149">
        <f t="shared" si="77"/>
        <v>0</v>
      </c>
      <c r="CD43" s="19"/>
      <c r="CE43" s="277"/>
      <c r="CF43" s="460"/>
      <c r="CG43" s="100">
        <v>1</v>
      </c>
      <c r="CH43" s="732" t="s">
        <v>331</v>
      </c>
      <c r="CI43" s="750"/>
      <c r="CJ43" s="734"/>
      <c r="CK43" s="149">
        <f t="shared" si="78"/>
        <v>0</v>
      </c>
      <c r="CL43" s="19"/>
      <c r="CM43" s="277"/>
      <c r="CN43" s="460"/>
      <c r="CO43" s="100">
        <v>1</v>
      </c>
      <c r="CP43" s="732" t="s">
        <v>331</v>
      </c>
      <c r="CQ43" s="750"/>
      <c r="CR43" s="734"/>
      <c r="CS43" s="149">
        <f t="shared" si="79"/>
        <v>0</v>
      </c>
      <c r="CT43" s="19"/>
      <c r="CU43" s="277"/>
      <c r="CV43" s="460"/>
      <c r="CW43" s="100">
        <v>1</v>
      </c>
      <c r="CX43" s="732" t="s">
        <v>331</v>
      </c>
      <c r="CY43" s="750"/>
      <c r="CZ43" s="734"/>
      <c r="DA43" s="149">
        <f t="shared" si="80"/>
        <v>0</v>
      </c>
      <c r="DB43" s="19"/>
      <c r="DC43" s="277"/>
      <c r="DD43" s="460"/>
      <c r="DE43" s="100">
        <v>1</v>
      </c>
      <c r="DF43" s="732" t="s">
        <v>331</v>
      </c>
      <c r="DG43" s="750"/>
      <c r="DH43" s="734"/>
      <c r="DI43" s="149">
        <f t="shared" si="81"/>
        <v>0</v>
      </c>
      <c r="DJ43" s="19"/>
      <c r="DK43" s="277"/>
      <c r="DL43" s="460" t="s">
        <v>1386</v>
      </c>
      <c r="DM43" s="100">
        <v>1</v>
      </c>
      <c r="DN43" s="732" t="s">
        <v>331</v>
      </c>
      <c r="DO43" s="750">
        <v>399093</v>
      </c>
      <c r="DP43" s="734">
        <v>0</v>
      </c>
      <c r="DQ43" s="149">
        <f t="shared" si="82"/>
        <v>399093</v>
      </c>
      <c r="DR43" s="19"/>
      <c r="DS43" s="277"/>
      <c r="DT43" s="460"/>
      <c r="DU43" s="100">
        <v>1</v>
      </c>
      <c r="DV43" s="732" t="s">
        <v>331</v>
      </c>
      <c r="DW43" s="750"/>
      <c r="DX43" s="734"/>
      <c r="DY43" s="149">
        <f t="shared" si="83"/>
        <v>0</v>
      </c>
      <c r="DZ43" s="19"/>
      <c r="EA43" s="277"/>
      <c r="EB43" s="421" t="s">
        <v>1387</v>
      </c>
      <c r="EC43" s="315">
        <v>1</v>
      </c>
      <c r="ED43" s="736" t="s">
        <v>331</v>
      </c>
      <c r="EE43" s="682">
        <v>140800</v>
      </c>
      <c r="EF43" s="422">
        <v>0</v>
      </c>
      <c r="EG43" s="604">
        <v>140800</v>
      </c>
      <c r="EH43" s="19"/>
      <c r="EI43" s="277"/>
      <c r="EJ43" s="460"/>
      <c r="EK43" s="100">
        <v>1</v>
      </c>
      <c r="EL43" s="732" t="s">
        <v>331</v>
      </c>
      <c r="EM43" s="750"/>
      <c r="EN43" s="734"/>
      <c r="EO43" s="149">
        <f t="shared" si="84"/>
        <v>0</v>
      </c>
      <c r="EP43" s="19"/>
      <c r="EQ43" s="277"/>
    </row>
    <row r="44" spans="1:147" ht="37.5" customHeight="1">
      <c r="A44" s="19"/>
      <c r="B44" s="48">
        <v>4</v>
      </c>
      <c r="C44" s="731" t="s">
        <v>778</v>
      </c>
      <c r="D44" s="460"/>
      <c r="E44" s="100">
        <v>1</v>
      </c>
      <c r="F44" s="732" t="s">
        <v>331</v>
      </c>
      <c r="G44" s="762"/>
      <c r="H44" s="734"/>
      <c r="I44" s="149">
        <f t="shared" si="68"/>
        <v>0</v>
      </c>
      <c r="J44" s="19"/>
      <c r="K44" s="277"/>
      <c r="L44" s="460" t="s">
        <v>1378</v>
      </c>
      <c r="M44" s="100">
        <v>1</v>
      </c>
      <c r="N44" s="732" t="s">
        <v>331</v>
      </c>
      <c r="O44" s="762">
        <v>261382.97872340426</v>
      </c>
      <c r="P44" s="734">
        <v>0.19</v>
      </c>
      <c r="Q44" s="149">
        <f t="shared" si="69"/>
        <v>311045.74468085106</v>
      </c>
      <c r="R44" s="19"/>
      <c r="S44" s="277"/>
      <c r="T44" s="460"/>
      <c r="U44" s="100">
        <v>1</v>
      </c>
      <c r="V44" s="732" t="s">
        <v>331</v>
      </c>
      <c r="W44" s="762"/>
      <c r="X44" s="734"/>
      <c r="Y44" s="149">
        <f t="shared" si="70"/>
        <v>0</v>
      </c>
      <c r="Z44" s="19"/>
      <c r="AA44" s="277"/>
      <c r="AB44" s="460" t="s">
        <v>1379</v>
      </c>
      <c r="AC44" s="100">
        <v>1</v>
      </c>
      <c r="AD44" s="732" t="s">
        <v>331</v>
      </c>
      <c r="AE44" s="762">
        <v>130000</v>
      </c>
      <c r="AF44" s="734">
        <v>0.19</v>
      </c>
      <c r="AG44" s="149">
        <f t="shared" si="71"/>
        <v>154700</v>
      </c>
      <c r="AH44" s="19"/>
      <c r="AI44" s="277"/>
      <c r="AJ44" s="460"/>
      <c r="AK44" s="100">
        <v>1</v>
      </c>
      <c r="AL44" s="732" t="s">
        <v>331</v>
      </c>
      <c r="AM44" s="762"/>
      <c r="AN44" s="734"/>
      <c r="AO44" s="149">
        <f t="shared" si="72"/>
        <v>0</v>
      </c>
      <c r="AP44" s="19"/>
      <c r="AQ44" s="277"/>
      <c r="AR44" s="460"/>
      <c r="AS44" s="100">
        <v>1</v>
      </c>
      <c r="AT44" s="732" t="s">
        <v>331</v>
      </c>
      <c r="AU44" s="762"/>
      <c r="AV44" s="734"/>
      <c r="AW44" s="149">
        <f t="shared" si="73"/>
        <v>0</v>
      </c>
      <c r="AX44" s="19"/>
      <c r="AY44" s="277"/>
      <c r="AZ44" s="460"/>
      <c r="BA44" s="100">
        <v>1</v>
      </c>
      <c r="BB44" s="732" t="s">
        <v>331</v>
      </c>
      <c r="BC44" s="762"/>
      <c r="BD44" s="734"/>
      <c r="BE44" s="149">
        <f t="shared" si="74"/>
        <v>0</v>
      </c>
      <c r="BF44" s="19"/>
      <c r="BG44" s="277"/>
      <c r="BH44" s="460"/>
      <c r="BI44" s="100">
        <v>1</v>
      </c>
      <c r="BJ44" s="732" t="s">
        <v>331</v>
      </c>
      <c r="BK44" s="762"/>
      <c r="BL44" s="734"/>
      <c r="BM44" s="149">
        <f t="shared" si="75"/>
        <v>0</v>
      </c>
      <c r="BN44" s="19"/>
      <c r="BO44" s="277"/>
      <c r="BP44" s="460"/>
      <c r="BQ44" s="100">
        <v>1</v>
      </c>
      <c r="BR44" s="732" t="s">
        <v>331</v>
      </c>
      <c r="BS44" s="762"/>
      <c r="BT44" s="734"/>
      <c r="BU44" s="149">
        <f t="shared" si="76"/>
        <v>0</v>
      </c>
      <c r="BV44" s="19"/>
      <c r="BW44" s="277"/>
      <c r="BX44" s="460"/>
      <c r="BY44" s="100">
        <v>1</v>
      </c>
      <c r="BZ44" s="732" t="s">
        <v>331</v>
      </c>
      <c r="CA44" s="762">
        <v>0</v>
      </c>
      <c r="CB44" s="734">
        <v>0</v>
      </c>
      <c r="CC44" s="149">
        <f t="shared" si="77"/>
        <v>0</v>
      </c>
      <c r="CD44" s="19"/>
      <c r="CE44" s="277"/>
      <c r="CF44" s="460"/>
      <c r="CG44" s="100">
        <v>1</v>
      </c>
      <c r="CH44" s="732" t="s">
        <v>331</v>
      </c>
      <c r="CI44" s="762"/>
      <c r="CJ44" s="734"/>
      <c r="CK44" s="149">
        <f t="shared" si="78"/>
        <v>0</v>
      </c>
      <c r="CL44" s="19"/>
      <c r="CM44" s="277"/>
      <c r="CN44" s="460"/>
      <c r="CO44" s="100">
        <v>1</v>
      </c>
      <c r="CP44" s="732" t="s">
        <v>331</v>
      </c>
      <c r="CQ44" s="762"/>
      <c r="CR44" s="734"/>
      <c r="CS44" s="149">
        <f t="shared" si="79"/>
        <v>0</v>
      </c>
      <c r="CT44" s="19"/>
      <c r="CU44" s="277"/>
      <c r="CV44" s="460"/>
      <c r="CW44" s="100">
        <v>1</v>
      </c>
      <c r="CX44" s="732" t="s">
        <v>331</v>
      </c>
      <c r="CY44" s="762"/>
      <c r="CZ44" s="734"/>
      <c r="DA44" s="149">
        <f t="shared" si="80"/>
        <v>0</v>
      </c>
      <c r="DB44" s="19"/>
      <c r="DC44" s="277"/>
      <c r="DD44" s="460"/>
      <c r="DE44" s="100">
        <v>1</v>
      </c>
      <c r="DF44" s="732" t="s">
        <v>331</v>
      </c>
      <c r="DG44" s="762"/>
      <c r="DH44" s="734"/>
      <c r="DI44" s="149">
        <f t="shared" si="81"/>
        <v>0</v>
      </c>
      <c r="DJ44" s="19"/>
      <c r="DK44" s="277"/>
      <c r="DL44" s="460" t="s">
        <v>1380</v>
      </c>
      <c r="DM44" s="100">
        <v>1</v>
      </c>
      <c r="DN44" s="732" t="s">
        <v>331</v>
      </c>
      <c r="DO44" s="762">
        <v>283069</v>
      </c>
      <c r="DP44" s="734">
        <v>0</v>
      </c>
      <c r="DQ44" s="149">
        <f t="shared" si="82"/>
        <v>283069</v>
      </c>
      <c r="DR44" s="19"/>
      <c r="DS44" s="277"/>
      <c r="DT44" s="460"/>
      <c r="DU44" s="100">
        <v>1</v>
      </c>
      <c r="DV44" s="732" t="s">
        <v>331</v>
      </c>
      <c r="DW44" s="762"/>
      <c r="DX44" s="734"/>
      <c r="DY44" s="149">
        <f t="shared" si="83"/>
        <v>0</v>
      </c>
      <c r="DZ44" s="19"/>
      <c r="EA44" s="277"/>
      <c r="EB44" s="421" t="s">
        <v>1381</v>
      </c>
      <c r="EC44" s="315">
        <v>1</v>
      </c>
      <c r="ED44" s="736" t="s">
        <v>331</v>
      </c>
      <c r="EE44" s="683">
        <v>94600</v>
      </c>
      <c r="EF44" s="422">
        <v>0.19</v>
      </c>
      <c r="EG44" s="604">
        <v>112574</v>
      </c>
      <c r="EH44" s="19"/>
      <c r="EI44" s="277"/>
      <c r="EJ44" s="460"/>
      <c r="EK44" s="100">
        <v>1</v>
      </c>
      <c r="EL44" s="732" t="s">
        <v>331</v>
      </c>
      <c r="EM44" s="762"/>
      <c r="EN44" s="734"/>
      <c r="EO44" s="149">
        <f t="shared" si="84"/>
        <v>0</v>
      </c>
      <c r="EP44" s="19"/>
      <c r="EQ44" s="277"/>
    </row>
    <row r="45" spans="1:147" ht="37.5" customHeight="1">
      <c r="A45" s="19"/>
      <c r="B45" s="48">
        <v>5</v>
      </c>
      <c r="C45" s="731" t="s">
        <v>789</v>
      </c>
      <c r="D45" s="460"/>
      <c r="E45" s="100">
        <v>1</v>
      </c>
      <c r="F45" s="732" t="s">
        <v>331</v>
      </c>
      <c r="G45" s="763"/>
      <c r="H45" s="734"/>
      <c r="I45" s="149">
        <f t="shared" si="68"/>
        <v>0</v>
      </c>
      <c r="J45" s="19"/>
      <c r="K45" s="277"/>
      <c r="L45" s="460" t="s">
        <v>1369</v>
      </c>
      <c r="M45" s="100">
        <v>1</v>
      </c>
      <c r="N45" s="732" t="s">
        <v>331</v>
      </c>
      <c r="O45" s="763">
        <v>575000</v>
      </c>
      <c r="P45" s="734">
        <v>0.19</v>
      </c>
      <c r="Q45" s="149">
        <f t="shared" si="69"/>
        <v>684250</v>
      </c>
      <c r="R45" s="19"/>
      <c r="S45" s="277"/>
      <c r="T45" s="460"/>
      <c r="U45" s="100">
        <v>1</v>
      </c>
      <c r="V45" s="732" t="s">
        <v>331</v>
      </c>
      <c r="W45" s="763"/>
      <c r="X45" s="734"/>
      <c r="Y45" s="149">
        <f t="shared" si="70"/>
        <v>0</v>
      </c>
      <c r="Z45" s="19"/>
      <c r="AA45" s="277"/>
      <c r="AB45" s="460" t="s">
        <v>1388</v>
      </c>
      <c r="AC45" s="100">
        <v>1</v>
      </c>
      <c r="AD45" s="732" t="s">
        <v>331</v>
      </c>
      <c r="AE45" s="763">
        <v>700000</v>
      </c>
      <c r="AF45" s="734">
        <v>0.19</v>
      </c>
      <c r="AG45" s="149">
        <f t="shared" si="71"/>
        <v>833000</v>
      </c>
      <c r="AH45" s="19"/>
      <c r="AI45" s="277"/>
      <c r="AJ45" s="460"/>
      <c r="AK45" s="100">
        <v>1</v>
      </c>
      <c r="AL45" s="732" t="s">
        <v>331</v>
      </c>
      <c r="AM45" s="763"/>
      <c r="AN45" s="734"/>
      <c r="AO45" s="149">
        <f t="shared" si="72"/>
        <v>0</v>
      </c>
      <c r="AP45" s="19"/>
      <c r="AQ45" s="277"/>
      <c r="AR45" s="460"/>
      <c r="AS45" s="100">
        <v>1</v>
      </c>
      <c r="AT45" s="732" t="s">
        <v>331</v>
      </c>
      <c r="AU45" s="763"/>
      <c r="AV45" s="734"/>
      <c r="AW45" s="149">
        <f t="shared" si="73"/>
        <v>0</v>
      </c>
      <c r="AX45" s="19"/>
      <c r="AY45" s="277"/>
      <c r="AZ45" s="460"/>
      <c r="BA45" s="100">
        <v>1</v>
      </c>
      <c r="BB45" s="732" t="s">
        <v>331</v>
      </c>
      <c r="BC45" s="763"/>
      <c r="BD45" s="734"/>
      <c r="BE45" s="149">
        <f t="shared" si="74"/>
        <v>0</v>
      </c>
      <c r="BF45" s="19"/>
      <c r="BG45" s="277"/>
      <c r="BH45" s="460"/>
      <c r="BI45" s="100">
        <v>1</v>
      </c>
      <c r="BJ45" s="732" t="s">
        <v>331</v>
      </c>
      <c r="BK45" s="763"/>
      <c r="BL45" s="734"/>
      <c r="BM45" s="149">
        <f t="shared" si="75"/>
        <v>0</v>
      </c>
      <c r="BN45" s="19"/>
      <c r="BO45" s="277"/>
      <c r="BP45" s="460"/>
      <c r="BQ45" s="100">
        <v>1</v>
      </c>
      <c r="BR45" s="732" t="s">
        <v>331</v>
      </c>
      <c r="BS45" s="763"/>
      <c r="BT45" s="734"/>
      <c r="BU45" s="149">
        <f t="shared" si="76"/>
        <v>0</v>
      </c>
      <c r="BV45" s="19"/>
      <c r="BW45" s="277"/>
      <c r="BX45" s="460"/>
      <c r="BY45" s="100">
        <v>1</v>
      </c>
      <c r="BZ45" s="732" t="s">
        <v>331</v>
      </c>
      <c r="CA45" s="763">
        <v>0</v>
      </c>
      <c r="CB45" s="734">
        <v>0</v>
      </c>
      <c r="CC45" s="149">
        <f t="shared" si="77"/>
        <v>0</v>
      </c>
      <c r="CD45" s="19"/>
      <c r="CE45" s="277"/>
      <c r="CF45" s="460"/>
      <c r="CG45" s="100">
        <v>1</v>
      </c>
      <c r="CH45" s="732" t="s">
        <v>331</v>
      </c>
      <c r="CI45" s="763"/>
      <c r="CJ45" s="734"/>
      <c r="CK45" s="149">
        <f t="shared" si="78"/>
        <v>0</v>
      </c>
      <c r="CL45" s="19"/>
      <c r="CM45" s="277"/>
      <c r="CN45" s="460"/>
      <c r="CO45" s="100">
        <v>1</v>
      </c>
      <c r="CP45" s="732" t="s">
        <v>331</v>
      </c>
      <c r="CQ45" s="763"/>
      <c r="CR45" s="734"/>
      <c r="CS45" s="149">
        <f t="shared" si="79"/>
        <v>0</v>
      </c>
      <c r="CT45" s="19"/>
      <c r="CU45" s="277"/>
      <c r="CV45" s="460"/>
      <c r="CW45" s="100">
        <v>1</v>
      </c>
      <c r="CX45" s="732" t="s">
        <v>331</v>
      </c>
      <c r="CY45" s="763"/>
      <c r="CZ45" s="734"/>
      <c r="DA45" s="149">
        <f t="shared" si="80"/>
        <v>0</v>
      </c>
      <c r="DB45" s="19"/>
      <c r="DC45" s="277"/>
      <c r="DD45" s="460"/>
      <c r="DE45" s="100">
        <v>1</v>
      </c>
      <c r="DF45" s="732" t="s">
        <v>331</v>
      </c>
      <c r="DG45" s="763"/>
      <c r="DH45" s="734"/>
      <c r="DI45" s="149">
        <f t="shared" si="81"/>
        <v>0</v>
      </c>
      <c r="DJ45" s="19"/>
      <c r="DK45" s="277"/>
      <c r="DL45" s="460" t="s">
        <v>1372</v>
      </c>
      <c r="DM45" s="100">
        <v>1</v>
      </c>
      <c r="DN45" s="732" t="s">
        <v>331</v>
      </c>
      <c r="DO45" s="763">
        <v>802298</v>
      </c>
      <c r="DP45" s="734">
        <v>0</v>
      </c>
      <c r="DQ45" s="149">
        <f t="shared" si="82"/>
        <v>802298</v>
      </c>
      <c r="DR45" s="19"/>
      <c r="DS45" s="277"/>
      <c r="DT45" s="460"/>
      <c r="DU45" s="100">
        <v>1</v>
      </c>
      <c r="DV45" s="732" t="s">
        <v>331</v>
      </c>
      <c r="DW45" s="763"/>
      <c r="DX45" s="734"/>
      <c r="DY45" s="149">
        <f t="shared" si="83"/>
        <v>0</v>
      </c>
      <c r="DZ45" s="19"/>
      <c r="EA45" s="277"/>
      <c r="EB45" s="421" t="s">
        <v>1389</v>
      </c>
      <c r="EC45" s="315">
        <v>1</v>
      </c>
      <c r="ED45" s="736" t="s">
        <v>331</v>
      </c>
      <c r="EE45" s="764">
        <v>551800</v>
      </c>
      <c r="EF45" s="422">
        <v>0.19</v>
      </c>
      <c r="EG45" s="604">
        <v>656642</v>
      </c>
      <c r="EH45" s="19"/>
      <c r="EI45" s="277"/>
      <c r="EJ45" s="460"/>
      <c r="EK45" s="100">
        <v>1</v>
      </c>
      <c r="EL45" s="732" t="s">
        <v>331</v>
      </c>
      <c r="EM45" s="763"/>
      <c r="EN45" s="734"/>
      <c r="EO45" s="149">
        <f t="shared" si="84"/>
        <v>0</v>
      </c>
      <c r="EP45" s="19"/>
      <c r="EQ45" s="277"/>
    </row>
    <row r="46" spans="1:147" ht="37.5" customHeight="1">
      <c r="A46" s="19"/>
      <c r="B46" s="150"/>
      <c r="C46" s="151" t="s">
        <v>338</v>
      </c>
      <c r="D46" s="737"/>
      <c r="E46" s="152"/>
      <c r="F46" s="153"/>
      <c r="G46" s="738"/>
      <c r="H46" s="739"/>
      <c r="I46" s="154">
        <f>SUM(I41:I45)</f>
        <v>0</v>
      </c>
      <c r="J46" s="19"/>
      <c r="K46" s="277"/>
      <c r="L46" s="737"/>
      <c r="M46" s="152"/>
      <c r="N46" s="153"/>
      <c r="O46" s="738"/>
      <c r="P46" s="739"/>
      <c r="Q46" s="154">
        <f>SUM(Q41:Q45)</f>
        <v>3875387.6595744682</v>
      </c>
      <c r="R46" s="19"/>
      <c r="S46" s="277"/>
      <c r="T46" s="737"/>
      <c r="U46" s="152"/>
      <c r="V46" s="153"/>
      <c r="W46" s="738"/>
      <c r="X46" s="739"/>
      <c r="Y46" s="154">
        <f>SUM(Y41:Y45)</f>
        <v>0</v>
      </c>
      <c r="Z46" s="19"/>
      <c r="AA46" s="277"/>
      <c r="AB46" s="737"/>
      <c r="AC46" s="152"/>
      <c r="AD46" s="153"/>
      <c r="AE46" s="738"/>
      <c r="AF46" s="739"/>
      <c r="AG46" s="154">
        <f>SUM(AG41:AG45)</f>
        <v>5094700</v>
      </c>
      <c r="AH46" s="19"/>
      <c r="AI46" s="277"/>
      <c r="AJ46" s="737"/>
      <c r="AK46" s="152"/>
      <c r="AL46" s="153"/>
      <c r="AM46" s="738"/>
      <c r="AN46" s="739"/>
      <c r="AO46" s="154">
        <f>SUM(AO41:AO45)</f>
        <v>0</v>
      </c>
      <c r="AP46" s="19"/>
      <c r="AQ46" s="277"/>
      <c r="AR46" s="737"/>
      <c r="AS46" s="152"/>
      <c r="AT46" s="153"/>
      <c r="AU46" s="738"/>
      <c r="AV46" s="739"/>
      <c r="AW46" s="154">
        <f>SUM(AW41:AW45)</f>
        <v>0</v>
      </c>
      <c r="AX46" s="19"/>
      <c r="AY46" s="277"/>
      <c r="AZ46" s="737"/>
      <c r="BA46" s="152"/>
      <c r="BB46" s="153"/>
      <c r="BC46" s="738"/>
      <c r="BD46" s="739"/>
      <c r="BE46" s="154">
        <f>SUM(BE41:BE45)</f>
        <v>0</v>
      </c>
      <c r="BF46" s="19"/>
      <c r="BG46" s="277"/>
      <c r="BH46" s="737"/>
      <c r="BI46" s="152"/>
      <c r="BJ46" s="153"/>
      <c r="BK46" s="738"/>
      <c r="BL46" s="739"/>
      <c r="BM46" s="154">
        <f>SUM(BM41:BM45)</f>
        <v>0</v>
      </c>
      <c r="BN46" s="19"/>
      <c r="BO46" s="277"/>
      <c r="BP46" s="737"/>
      <c r="BQ46" s="152"/>
      <c r="BR46" s="153"/>
      <c r="BS46" s="738"/>
      <c r="BT46" s="739"/>
      <c r="BU46" s="154">
        <f>SUM(BU41:BU45)</f>
        <v>0</v>
      </c>
      <c r="BV46" s="19"/>
      <c r="BW46" s="277"/>
      <c r="BX46" s="737"/>
      <c r="BY46" s="152"/>
      <c r="BZ46" s="153"/>
      <c r="CA46" s="738"/>
      <c r="CB46" s="739"/>
      <c r="CC46" s="154">
        <f>SUM(CC41:CC45)</f>
        <v>0</v>
      </c>
      <c r="CD46" s="19"/>
      <c r="CE46" s="277"/>
      <c r="CF46" s="737"/>
      <c r="CG46" s="152"/>
      <c r="CH46" s="153"/>
      <c r="CI46" s="738"/>
      <c r="CJ46" s="739"/>
      <c r="CK46" s="154">
        <f>SUM(CK41:CK45)</f>
        <v>0</v>
      </c>
      <c r="CL46" s="19"/>
      <c r="CM46" s="277"/>
      <c r="CN46" s="737"/>
      <c r="CO46" s="152"/>
      <c r="CP46" s="153"/>
      <c r="CQ46" s="738"/>
      <c r="CR46" s="739"/>
      <c r="CS46" s="154">
        <f>SUM(CS41:CS45)</f>
        <v>0</v>
      </c>
      <c r="CT46" s="19"/>
      <c r="CU46" s="277"/>
      <c r="CV46" s="737"/>
      <c r="CW46" s="152"/>
      <c r="CX46" s="153"/>
      <c r="CY46" s="738"/>
      <c r="CZ46" s="739"/>
      <c r="DA46" s="154">
        <f>SUM(DA41:DA45)</f>
        <v>0</v>
      </c>
      <c r="DB46" s="19"/>
      <c r="DC46" s="277"/>
      <c r="DD46" s="737"/>
      <c r="DE46" s="152"/>
      <c r="DF46" s="153"/>
      <c r="DG46" s="738"/>
      <c r="DH46" s="739"/>
      <c r="DI46" s="154">
        <f>SUM(DI41:DI45)</f>
        <v>0</v>
      </c>
      <c r="DJ46" s="19"/>
      <c r="DK46" s="277"/>
      <c r="DL46" s="737"/>
      <c r="DM46" s="152"/>
      <c r="DN46" s="153"/>
      <c r="DO46" s="738"/>
      <c r="DP46" s="739"/>
      <c r="DQ46" s="154">
        <f>SUM(DQ41:DQ45)</f>
        <v>4232410</v>
      </c>
      <c r="DR46" s="19"/>
      <c r="DS46" s="277"/>
      <c r="DT46" s="737"/>
      <c r="DU46" s="152"/>
      <c r="DV46" s="153"/>
      <c r="DW46" s="738"/>
      <c r="DX46" s="739"/>
      <c r="DY46" s="154">
        <f>SUM(DY41:DY45)</f>
        <v>0</v>
      </c>
      <c r="DZ46" s="19"/>
      <c r="EA46" s="277"/>
      <c r="EB46" s="740"/>
      <c r="EC46" s="281"/>
      <c r="ED46" s="281"/>
      <c r="EE46" s="741"/>
      <c r="EF46" s="330"/>
      <c r="EG46" s="331">
        <v>3785016</v>
      </c>
      <c r="EH46" s="19"/>
      <c r="EI46" s="277"/>
      <c r="EJ46" s="737"/>
      <c r="EK46" s="152"/>
      <c r="EL46" s="153"/>
      <c r="EM46" s="738"/>
      <c r="EN46" s="739"/>
      <c r="EO46" s="154">
        <f>SUM(EO41:EO45)</f>
        <v>0</v>
      </c>
      <c r="EP46" s="19"/>
      <c r="EQ46" s="277"/>
    </row>
    <row r="47" spans="1:147" ht="37.5" customHeight="1" thickBot="1">
      <c r="A47" s="19"/>
      <c r="B47" s="143" t="s">
        <v>790</v>
      </c>
      <c r="C47" s="88"/>
      <c r="D47" s="433"/>
      <c r="E47" s="85"/>
      <c r="F47" s="85"/>
      <c r="G47" s="742"/>
      <c r="H47" s="743"/>
      <c r="I47" s="91"/>
      <c r="J47" s="19"/>
      <c r="K47" s="277"/>
      <c r="L47" s="433"/>
      <c r="M47" s="85"/>
      <c r="N47" s="85"/>
      <c r="O47" s="742"/>
      <c r="P47" s="743"/>
      <c r="Q47" s="91"/>
      <c r="R47" s="19"/>
      <c r="S47" s="277"/>
      <c r="T47" s="433"/>
      <c r="U47" s="85"/>
      <c r="V47" s="85"/>
      <c r="W47" s="742"/>
      <c r="X47" s="743"/>
      <c r="Y47" s="91"/>
      <c r="Z47" s="19"/>
      <c r="AA47" s="277"/>
      <c r="AB47" s="433"/>
      <c r="AC47" s="85"/>
      <c r="AD47" s="85"/>
      <c r="AE47" s="742"/>
      <c r="AF47" s="743"/>
      <c r="AG47" s="91"/>
      <c r="AH47" s="19"/>
      <c r="AI47" s="277"/>
      <c r="AJ47" s="433"/>
      <c r="AK47" s="85"/>
      <c r="AL47" s="85"/>
      <c r="AM47" s="742"/>
      <c r="AN47" s="743"/>
      <c r="AO47" s="91"/>
      <c r="AP47" s="19"/>
      <c r="AQ47" s="277"/>
      <c r="AR47" s="433"/>
      <c r="AS47" s="85"/>
      <c r="AT47" s="85"/>
      <c r="AU47" s="742"/>
      <c r="AV47" s="743"/>
      <c r="AW47" s="91"/>
      <c r="AX47" s="19"/>
      <c r="AY47" s="277"/>
      <c r="AZ47" s="433"/>
      <c r="BA47" s="85"/>
      <c r="BB47" s="85"/>
      <c r="BC47" s="742"/>
      <c r="BD47" s="743"/>
      <c r="BE47" s="91"/>
      <c r="BF47" s="19"/>
      <c r="BG47" s="277"/>
      <c r="BH47" s="433"/>
      <c r="BI47" s="85"/>
      <c r="BJ47" s="85"/>
      <c r="BK47" s="742"/>
      <c r="BL47" s="743"/>
      <c r="BM47" s="91"/>
      <c r="BN47" s="19"/>
      <c r="BO47" s="277"/>
      <c r="BP47" s="433"/>
      <c r="BQ47" s="85"/>
      <c r="BR47" s="85"/>
      <c r="BS47" s="742"/>
      <c r="BT47" s="743"/>
      <c r="BU47" s="91"/>
      <c r="BV47" s="19"/>
      <c r="BW47" s="277"/>
      <c r="BX47" s="433"/>
      <c r="BY47" s="85"/>
      <c r="BZ47" s="85"/>
      <c r="CA47" s="742"/>
      <c r="CB47" s="743"/>
      <c r="CC47" s="91"/>
      <c r="CD47" s="19"/>
      <c r="CE47" s="277"/>
      <c r="CF47" s="433"/>
      <c r="CG47" s="85"/>
      <c r="CH47" s="85"/>
      <c r="CI47" s="742"/>
      <c r="CJ47" s="743"/>
      <c r="CK47" s="91"/>
      <c r="CL47" s="19"/>
      <c r="CM47" s="277"/>
      <c r="CN47" s="433"/>
      <c r="CO47" s="85"/>
      <c r="CP47" s="85"/>
      <c r="CQ47" s="742"/>
      <c r="CR47" s="743"/>
      <c r="CS47" s="91"/>
      <c r="CT47" s="19"/>
      <c r="CU47" s="277"/>
      <c r="CV47" s="433"/>
      <c r="CW47" s="85"/>
      <c r="CX47" s="85"/>
      <c r="CY47" s="742"/>
      <c r="CZ47" s="743"/>
      <c r="DA47" s="91"/>
      <c r="DB47" s="19"/>
      <c r="DC47" s="277"/>
      <c r="DD47" s="433"/>
      <c r="DE47" s="85"/>
      <c r="DF47" s="85"/>
      <c r="DG47" s="742"/>
      <c r="DH47" s="743"/>
      <c r="DI47" s="91"/>
      <c r="DJ47" s="19"/>
      <c r="DK47" s="277"/>
      <c r="DL47" s="433"/>
      <c r="DM47" s="85"/>
      <c r="DN47" s="85"/>
      <c r="DO47" s="742"/>
      <c r="DP47" s="743"/>
      <c r="DQ47" s="91"/>
      <c r="DR47" s="19"/>
      <c r="DS47" s="277"/>
      <c r="DT47" s="433"/>
      <c r="DU47" s="85"/>
      <c r="DV47" s="85"/>
      <c r="DW47" s="742"/>
      <c r="DX47" s="743"/>
      <c r="DY47" s="91"/>
      <c r="DZ47" s="19"/>
      <c r="EA47" s="277"/>
      <c r="EB47" s="399"/>
      <c r="EC47" s="24"/>
      <c r="ED47" s="24"/>
      <c r="EE47" s="742"/>
      <c r="EF47" s="743"/>
      <c r="EG47" s="282"/>
      <c r="EH47" s="19"/>
      <c r="EI47" s="277"/>
      <c r="EJ47" s="433"/>
      <c r="EK47" s="85"/>
      <c r="EL47" s="85"/>
      <c r="EM47" s="742"/>
      <c r="EN47" s="743"/>
      <c r="EO47" s="91"/>
      <c r="EP47" s="19"/>
      <c r="EQ47" s="277"/>
    </row>
    <row r="48" spans="1:147" ht="37.5" customHeight="1" thickBot="1">
      <c r="A48" s="19"/>
      <c r="B48" s="146" t="s">
        <v>418</v>
      </c>
      <c r="C48" s="147" t="s">
        <v>323</v>
      </c>
      <c r="D48" s="744" t="s">
        <v>324</v>
      </c>
      <c r="E48" s="155" t="s">
        <v>774</v>
      </c>
      <c r="F48" s="156" t="s">
        <v>326</v>
      </c>
      <c r="G48" s="757" t="s">
        <v>327</v>
      </c>
      <c r="H48" s="758" t="s">
        <v>328</v>
      </c>
      <c r="I48" s="158" t="s">
        <v>329</v>
      </c>
      <c r="J48" s="297" t="s">
        <v>1167</v>
      </c>
      <c r="K48" s="298" t="s">
        <v>1168</v>
      </c>
      <c r="L48" s="744" t="s">
        <v>324</v>
      </c>
      <c r="M48" s="155" t="s">
        <v>774</v>
      </c>
      <c r="N48" s="156" t="s">
        <v>326</v>
      </c>
      <c r="O48" s="757" t="s">
        <v>327</v>
      </c>
      <c r="P48" s="758" t="s">
        <v>328</v>
      </c>
      <c r="Q48" s="158" t="s">
        <v>329</v>
      </c>
      <c r="R48" s="297" t="s">
        <v>1167</v>
      </c>
      <c r="S48" s="298" t="s">
        <v>1168</v>
      </c>
      <c r="T48" s="744" t="s">
        <v>324</v>
      </c>
      <c r="U48" s="155" t="s">
        <v>774</v>
      </c>
      <c r="V48" s="156" t="s">
        <v>326</v>
      </c>
      <c r="W48" s="757" t="s">
        <v>327</v>
      </c>
      <c r="X48" s="758" t="s">
        <v>328</v>
      </c>
      <c r="Y48" s="158" t="s">
        <v>329</v>
      </c>
      <c r="Z48" s="297" t="s">
        <v>1167</v>
      </c>
      <c r="AA48" s="298" t="s">
        <v>1168</v>
      </c>
      <c r="AB48" s="744" t="s">
        <v>324</v>
      </c>
      <c r="AC48" s="155" t="s">
        <v>774</v>
      </c>
      <c r="AD48" s="156" t="s">
        <v>326</v>
      </c>
      <c r="AE48" s="757" t="s">
        <v>327</v>
      </c>
      <c r="AF48" s="758" t="s">
        <v>328</v>
      </c>
      <c r="AG48" s="158" t="s">
        <v>329</v>
      </c>
      <c r="AH48" s="297" t="s">
        <v>1167</v>
      </c>
      <c r="AI48" s="298" t="s">
        <v>1168</v>
      </c>
      <c r="AJ48" s="744" t="s">
        <v>324</v>
      </c>
      <c r="AK48" s="155" t="s">
        <v>774</v>
      </c>
      <c r="AL48" s="156" t="s">
        <v>326</v>
      </c>
      <c r="AM48" s="757" t="s">
        <v>327</v>
      </c>
      <c r="AN48" s="758" t="s">
        <v>328</v>
      </c>
      <c r="AO48" s="158" t="s">
        <v>329</v>
      </c>
      <c r="AP48" s="297" t="s">
        <v>1167</v>
      </c>
      <c r="AQ48" s="298" t="s">
        <v>1168</v>
      </c>
      <c r="AR48" s="744" t="s">
        <v>324</v>
      </c>
      <c r="AS48" s="155" t="s">
        <v>774</v>
      </c>
      <c r="AT48" s="156" t="s">
        <v>326</v>
      </c>
      <c r="AU48" s="757" t="s">
        <v>327</v>
      </c>
      <c r="AV48" s="758" t="s">
        <v>328</v>
      </c>
      <c r="AW48" s="158" t="s">
        <v>329</v>
      </c>
      <c r="AX48" s="297" t="s">
        <v>1167</v>
      </c>
      <c r="AY48" s="298" t="s">
        <v>1168</v>
      </c>
      <c r="AZ48" s="744" t="s">
        <v>324</v>
      </c>
      <c r="BA48" s="155" t="s">
        <v>774</v>
      </c>
      <c r="BB48" s="156" t="s">
        <v>326</v>
      </c>
      <c r="BC48" s="757" t="s">
        <v>327</v>
      </c>
      <c r="BD48" s="758" t="s">
        <v>328</v>
      </c>
      <c r="BE48" s="158" t="s">
        <v>329</v>
      </c>
      <c r="BF48" s="297" t="s">
        <v>1167</v>
      </c>
      <c r="BG48" s="298" t="s">
        <v>1168</v>
      </c>
      <c r="BH48" s="744" t="s">
        <v>324</v>
      </c>
      <c r="BI48" s="155" t="s">
        <v>774</v>
      </c>
      <c r="BJ48" s="156" t="s">
        <v>326</v>
      </c>
      <c r="BK48" s="757" t="s">
        <v>327</v>
      </c>
      <c r="BL48" s="758" t="s">
        <v>328</v>
      </c>
      <c r="BM48" s="158" t="s">
        <v>329</v>
      </c>
      <c r="BN48" s="297" t="s">
        <v>1167</v>
      </c>
      <c r="BO48" s="298" t="s">
        <v>1168</v>
      </c>
      <c r="BP48" s="744" t="s">
        <v>324</v>
      </c>
      <c r="BQ48" s="155" t="s">
        <v>774</v>
      </c>
      <c r="BR48" s="156" t="s">
        <v>326</v>
      </c>
      <c r="BS48" s="757" t="s">
        <v>327</v>
      </c>
      <c r="BT48" s="758" t="s">
        <v>328</v>
      </c>
      <c r="BU48" s="158" t="s">
        <v>329</v>
      </c>
      <c r="BV48" s="297" t="s">
        <v>1167</v>
      </c>
      <c r="BW48" s="298" t="s">
        <v>1168</v>
      </c>
      <c r="BX48" s="744" t="s">
        <v>324</v>
      </c>
      <c r="BY48" s="155" t="s">
        <v>774</v>
      </c>
      <c r="BZ48" s="156" t="s">
        <v>326</v>
      </c>
      <c r="CA48" s="757" t="s">
        <v>327</v>
      </c>
      <c r="CB48" s="758" t="s">
        <v>328</v>
      </c>
      <c r="CC48" s="158" t="s">
        <v>329</v>
      </c>
      <c r="CD48" s="297" t="s">
        <v>1167</v>
      </c>
      <c r="CE48" s="298" t="s">
        <v>1168</v>
      </c>
      <c r="CF48" s="744" t="s">
        <v>324</v>
      </c>
      <c r="CG48" s="155" t="s">
        <v>774</v>
      </c>
      <c r="CH48" s="156" t="s">
        <v>326</v>
      </c>
      <c r="CI48" s="757" t="s">
        <v>327</v>
      </c>
      <c r="CJ48" s="758" t="s">
        <v>328</v>
      </c>
      <c r="CK48" s="158" t="s">
        <v>329</v>
      </c>
      <c r="CL48" s="297" t="s">
        <v>1167</v>
      </c>
      <c r="CM48" s="298" t="s">
        <v>1168</v>
      </c>
      <c r="CN48" s="744" t="s">
        <v>324</v>
      </c>
      <c r="CO48" s="155" t="s">
        <v>774</v>
      </c>
      <c r="CP48" s="156" t="s">
        <v>326</v>
      </c>
      <c r="CQ48" s="757" t="s">
        <v>327</v>
      </c>
      <c r="CR48" s="758" t="s">
        <v>328</v>
      </c>
      <c r="CS48" s="158" t="s">
        <v>329</v>
      </c>
      <c r="CT48" s="297" t="s">
        <v>1167</v>
      </c>
      <c r="CU48" s="298" t="s">
        <v>1168</v>
      </c>
      <c r="CV48" s="744" t="s">
        <v>324</v>
      </c>
      <c r="CW48" s="155" t="s">
        <v>774</v>
      </c>
      <c r="CX48" s="156" t="s">
        <v>326</v>
      </c>
      <c r="CY48" s="757" t="s">
        <v>327</v>
      </c>
      <c r="CZ48" s="758" t="s">
        <v>328</v>
      </c>
      <c r="DA48" s="158" t="s">
        <v>329</v>
      </c>
      <c r="DB48" s="297" t="s">
        <v>1167</v>
      </c>
      <c r="DC48" s="298" t="s">
        <v>1168</v>
      </c>
      <c r="DD48" s="744" t="s">
        <v>324</v>
      </c>
      <c r="DE48" s="155" t="s">
        <v>774</v>
      </c>
      <c r="DF48" s="156" t="s">
        <v>326</v>
      </c>
      <c r="DG48" s="757" t="s">
        <v>327</v>
      </c>
      <c r="DH48" s="758" t="s">
        <v>328</v>
      </c>
      <c r="DI48" s="158" t="s">
        <v>329</v>
      </c>
      <c r="DJ48" s="297" t="s">
        <v>1167</v>
      </c>
      <c r="DK48" s="298" t="s">
        <v>1168</v>
      </c>
      <c r="DL48" s="744" t="s">
        <v>324</v>
      </c>
      <c r="DM48" s="155" t="s">
        <v>774</v>
      </c>
      <c r="DN48" s="156" t="s">
        <v>326</v>
      </c>
      <c r="DO48" s="757" t="s">
        <v>327</v>
      </c>
      <c r="DP48" s="758" t="s">
        <v>328</v>
      </c>
      <c r="DQ48" s="158" t="s">
        <v>329</v>
      </c>
      <c r="DR48" s="297" t="s">
        <v>1167</v>
      </c>
      <c r="DS48" s="298" t="s">
        <v>1168</v>
      </c>
      <c r="DT48" s="744" t="s">
        <v>324</v>
      </c>
      <c r="DU48" s="155" t="s">
        <v>774</v>
      </c>
      <c r="DV48" s="156" t="s">
        <v>326</v>
      </c>
      <c r="DW48" s="757" t="s">
        <v>327</v>
      </c>
      <c r="DX48" s="758" t="s">
        <v>328</v>
      </c>
      <c r="DY48" s="158" t="s">
        <v>329</v>
      </c>
      <c r="DZ48" s="297" t="s">
        <v>1167</v>
      </c>
      <c r="EA48" s="298" t="s">
        <v>1168</v>
      </c>
      <c r="EB48" s="157" t="s">
        <v>324</v>
      </c>
      <c r="EC48" s="300" t="s">
        <v>774</v>
      </c>
      <c r="ED48" s="300" t="s">
        <v>326</v>
      </c>
      <c r="EE48" s="759" t="s">
        <v>327</v>
      </c>
      <c r="EF48" s="760" t="s">
        <v>328</v>
      </c>
      <c r="EG48" s="303" t="s">
        <v>329</v>
      </c>
      <c r="EH48" s="297" t="s">
        <v>1167</v>
      </c>
      <c r="EI48" s="298" t="s">
        <v>1168</v>
      </c>
      <c r="EJ48" s="744" t="s">
        <v>324</v>
      </c>
      <c r="EK48" s="155" t="s">
        <v>774</v>
      </c>
      <c r="EL48" s="156" t="s">
        <v>326</v>
      </c>
      <c r="EM48" s="757" t="s">
        <v>327</v>
      </c>
      <c r="EN48" s="758" t="s">
        <v>328</v>
      </c>
      <c r="EO48" s="158" t="s">
        <v>329</v>
      </c>
      <c r="EP48" s="297" t="s">
        <v>1167</v>
      </c>
      <c r="EQ48" s="298" t="s">
        <v>1168</v>
      </c>
    </row>
    <row r="49" spans="1:147" ht="37.5" customHeight="1" thickBot="1">
      <c r="A49" s="19"/>
      <c r="B49" s="48">
        <v>1</v>
      </c>
      <c r="C49" s="731" t="s">
        <v>786</v>
      </c>
      <c r="D49" s="460"/>
      <c r="E49" s="100">
        <v>1</v>
      </c>
      <c r="F49" s="732" t="s">
        <v>331</v>
      </c>
      <c r="G49" s="761"/>
      <c r="H49" s="734"/>
      <c r="I49" s="149">
        <f t="shared" ref="I49:I53" si="85">+(G49+(G49*H49))*E49</f>
        <v>0</v>
      </c>
      <c r="J49" s="311" t="s">
        <v>1169</v>
      </c>
      <c r="K49" s="312"/>
      <c r="L49" s="460" t="s">
        <v>1369</v>
      </c>
      <c r="M49" s="100">
        <v>1</v>
      </c>
      <c r="N49" s="732" t="s">
        <v>331</v>
      </c>
      <c r="O49" s="761">
        <v>1237600</v>
      </c>
      <c r="P49" s="734">
        <v>0</v>
      </c>
      <c r="Q49" s="149">
        <f t="shared" ref="Q49:Q53" si="86">+(O49+(O49*P49))*M49</f>
        <v>1237600</v>
      </c>
      <c r="R49" s="311" t="s">
        <v>1170</v>
      </c>
      <c r="S49" s="312"/>
      <c r="T49" s="460"/>
      <c r="U49" s="100">
        <v>1</v>
      </c>
      <c r="V49" s="732" t="s">
        <v>331</v>
      </c>
      <c r="W49" s="761"/>
      <c r="X49" s="734"/>
      <c r="Y49" s="149">
        <f t="shared" ref="Y49:Y53" si="87">+(W49+(W49*X49))*U49</f>
        <v>0</v>
      </c>
      <c r="Z49" s="311" t="s">
        <v>1169</v>
      </c>
      <c r="AA49" s="312"/>
      <c r="AB49" s="460" t="s">
        <v>1375</v>
      </c>
      <c r="AC49" s="100">
        <v>1</v>
      </c>
      <c r="AD49" s="732" t="s">
        <v>331</v>
      </c>
      <c r="AE49" s="761">
        <v>2470000</v>
      </c>
      <c r="AF49" s="734">
        <v>0</v>
      </c>
      <c r="AG49" s="149">
        <f t="shared" ref="AG49:AG53" si="88">+(AE49+(AE49*AF49))*AC49</f>
        <v>2470000</v>
      </c>
      <c r="AH49" s="311" t="s">
        <v>1170</v>
      </c>
      <c r="AI49" s="312"/>
      <c r="AJ49" s="460"/>
      <c r="AK49" s="100">
        <v>1</v>
      </c>
      <c r="AL49" s="732" t="s">
        <v>331</v>
      </c>
      <c r="AM49" s="761"/>
      <c r="AN49" s="734"/>
      <c r="AO49" s="149">
        <f t="shared" ref="AO49:AO53" si="89">+(AM49+(AM49*AN49))*AK49</f>
        <v>0</v>
      </c>
      <c r="AP49" s="311" t="s">
        <v>1169</v>
      </c>
      <c r="AQ49" s="312"/>
      <c r="AR49" s="460"/>
      <c r="AS49" s="100">
        <v>1</v>
      </c>
      <c r="AT49" s="732" t="s">
        <v>331</v>
      </c>
      <c r="AU49" s="761"/>
      <c r="AV49" s="734"/>
      <c r="AW49" s="149">
        <f t="shared" ref="AW49:AW53" si="90">+(AU49+(AU49*AV49))*AS49</f>
        <v>0</v>
      </c>
      <c r="AX49" s="311" t="s">
        <v>1169</v>
      </c>
      <c r="AY49" s="312"/>
      <c r="AZ49" s="460"/>
      <c r="BA49" s="100">
        <v>1</v>
      </c>
      <c r="BB49" s="732" t="s">
        <v>331</v>
      </c>
      <c r="BC49" s="761"/>
      <c r="BD49" s="734"/>
      <c r="BE49" s="149">
        <f t="shared" ref="BE49:BE53" si="91">+(BC49+(BC49*BD49))*BA49</f>
        <v>0</v>
      </c>
      <c r="BF49" s="311" t="s">
        <v>1169</v>
      </c>
      <c r="BG49" s="312"/>
      <c r="BH49" s="460"/>
      <c r="BI49" s="100">
        <v>1</v>
      </c>
      <c r="BJ49" s="732" t="s">
        <v>331</v>
      </c>
      <c r="BK49" s="761"/>
      <c r="BL49" s="734"/>
      <c r="BM49" s="149">
        <f t="shared" ref="BM49:BM53" si="92">+(BK49+(BK49*BL49))*BI49</f>
        <v>0</v>
      </c>
      <c r="BN49" s="311" t="s">
        <v>1169</v>
      </c>
      <c r="BO49" s="312"/>
      <c r="BP49" s="460"/>
      <c r="BQ49" s="100">
        <v>1</v>
      </c>
      <c r="BR49" s="732" t="s">
        <v>331</v>
      </c>
      <c r="BS49" s="761"/>
      <c r="BT49" s="734"/>
      <c r="BU49" s="149">
        <f t="shared" ref="BU49:BU53" si="93">+(BS49+(BS49*BT49))*BQ49</f>
        <v>0</v>
      </c>
      <c r="BV49" s="311" t="s">
        <v>1169</v>
      </c>
      <c r="BW49" s="312"/>
      <c r="BX49" s="460"/>
      <c r="BY49" s="100">
        <v>1</v>
      </c>
      <c r="BZ49" s="732" t="s">
        <v>331</v>
      </c>
      <c r="CA49" s="761">
        <v>0</v>
      </c>
      <c r="CB49" s="734">
        <v>0</v>
      </c>
      <c r="CC49" s="149">
        <f t="shared" ref="CC49:CC53" si="94">+(CA49+(CA49*CB49))*BY49</f>
        <v>0</v>
      </c>
      <c r="CD49" s="311" t="s">
        <v>1169</v>
      </c>
      <c r="CE49" s="312"/>
      <c r="CF49" s="460"/>
      <c r="CG49" s="100">
        <v>1</v>
      </c>
      <c r="CH49" s="732" t="s">
        <v>331</v>
      </c>
      <c r="CI49" s="761"/>
      <c r="CJ49" s="734"/>
      <c r="CK49" s="149">
        <f t="shared" ref="CK49:CK53" si="95">+(CI49+(CI49*CJ49))*CG49</f>
        <v>0</v>
      </c>
      <c r="CL49" s="311" t="s">
        <v>1169</v>
      </c>
      <c r="CM49" s="312"/>
      <c r="CN49" s="460"/>
      <c r="CO49" s="100">
        <v>1</v>
      </c>
      <c r="CP49" s="732" t="s">
        <v>331</v>
      </c>
      <c r="CQ49" s="761"/>
      <c r="CR49" s="734"/>
      <c r="CS49" s="149">
        <f t="shared" ref="CS49:CS53" si="96">+(CQ49+(CQ49*CR49))*CO49</f>
        <v>0</v>
      </c>
      <c r="CT49" s="311" t="s">
        <v>1169</v>
      </c>
      <c r="CU49" s="312"/>
      <c r="CV49" s="460"/>
      <c r="CW49" s="100">
        <v>1</v>
      </c>
      <c r="CX49" s="732" t="s">
        <v>331</v>
      </c>
      <c r="CY49" s="761"/>
      <c r="CZ49" s="734"/>
      <c r="DA49" s="149">
        <f t="shared" ref="DA49:DA53" si="97">+(CY49+(CY49*CZ49))*CW49</f>
        <v>0</v>
      </c>
      <c r="DB49" s="311" t="s">
        <v>1169</v>
      </c>
      <c r="DC49" s="312"/>
      <c r="DD49" s="460"/>
      <c r="DE49" s="100">
        <v>1</v>
      </c>
      <c r="DF49" s="732" t="s">
        <v>331</v>
      </c>
      <c r="DG49" s="761"/>
      <c r="DH49" s="734"/>
      <c r="DI49" s="149">
        <f t="shared" ref="DI49:DI53" si="98">+(DG49+(DG49*DH49))*DE49</f>
        <v>0</v>
      </c>
      <c r="DJ49" s="311" t="s">
        <v>1169</v>
      </c>
      <c r="DK49" s="312"/>
      <c r="DL49" s="460" t="s">
        <v>1372</v>
      </c>
      <c r="DM49" s="100">
        <v>1</v>
      </c>
      <c r="DN49" s="732" t="s">
        <v>331</v>
      </c>
      <c r="DO49" s="761">
        <v>1507686</v>
      </c>
      <c r="DP49" s="734">
        <v>0</v>
      </c>
      <c r="DQ49" s="149">
        <f t="shared" ref="DQ49:DQ53" si="99">+(DO49+(DO49*DP49))*DM49</f>
        <v>1507686</v>
      </c>
      <c r="DR49" s="311" t="s">
        <v>1170</v>
      </c>
      <c r="DS49" s="312"/>
      <c r="DT49" s="460"/>
      <c r="DU49" s="100">
        <v>1</v>
      </c>
      <c r="DV49" s="732" t="s">
        <v>331</v>
      </c>
      <c r="DW49" s="761"/>
      <c r="DX49" s="734"/>
      <c r="DY49" s="149">
        <f t="shared" ref="DY49:DY53" si="100">+(DW49+(DW49*DX49))*DU49</f>
        <v>0</v>
      </c>
      <c r="DZ49" s="311" t="s">
        <v>1169</v>
      </c>
      <c r="EA49" s="312"/>
      <c r="EB49" s="421" t="s">
        <v>1373</v>
      </c>
      <c r="EC49" s="315">
        <v>1</v>
      </c>
      <c r="ED49" s="736" t="s">
        <v>331</v>
      </c>
      <c r="EE49" s="683">
        <v>1600000</v>
      </c>
      <c r="EF49" s="422">
        <v>0</v>
      </c>
      <c r="EG49" s="604">
        <v>1600000</v>
      </c>
      <c r="EH49" s="311" t="s">
        <v>1170</v>
      </c>
      <c r="EI49" s="312"/>
      <c r="EJ49" s="460"/>
      <c r="EK49" s="100">
        <v>1</v>
      </c>
      <c r="EL49" s="732" t="s">
        <v>331</v>
      </c>
      <c r="EM49" s="761"/>
      <c r="EN49" s="734"/>
      <c r="EO49" s="149">
        <f t="shared" ref="EO49:EO53" si="101">+(EM49+(EM49*EN49))*EK49</f>
        <v>0</v>
      </c>
      <c r="EP49" s="311" t="s">
        <v>1169</v>
      </c>
      <c r="EQ49" s="312"/>
    </row>
    <row r="50" spans="1:147" ht="37.5" customHeight="1">
      <c r="A50" s="19"/>
      <c r="B50" s="48">
        <v>2</v>
      </c>
      <c r="C50" s="731" t="s">
        <v>791</v>
      </c>
      <c r="D50" s="460"/>
      <c r="E50" s="100">
        <v>1</v>
      </c>
      <c r="F50" s="732" t="s">
        <v>331</v>
      </c>
      <c r="G50" s="762"/>
      <c r="H50" s="734"/>
      <c r="I50" s="149">
        <f t="shared" si="85"/>
        <v>0</v>
      </c>
      <c r="J50" s="19"/>
      <c r="K50" s="277"/>
      <c r="L50" s="460" t="s">
        <v>1369</v>
      </c>
      <c r="M50" s="100">
        <v>1</v>
      </c>
      <c r="N50" s="732" t="s">
        <v>331</v>
      </c>
      <c r="O50" s="762">
        <v>1414400</v>
      </c>
      <c r="P50" s="734">
        <v>0</v>
      </c>
      <c r="Q50" s="149">
        <f t="shared" si="86"/>
        <v>1414400</v>
      </c>
      <c r="R50" s="19"/>
      <c r="S50" s="277"/>
      <c r="T50" s="460"/>
      <c r="U50" s="100">
        <v>1</v>
      </c>
      <c r="V50" s="732" t="s">
        <v>331</v>
      </c>
      <c r="W50" s="762"/>
      <c r="X50" s="734"/>
      <c r="Y50" s="149">
        <f t="shared" si="87"/>
        <v>0</v>
      </c>
      <c r="Z50" s="19"/>
      <c r="AA50" s="277"/>
      <c r="AB50" s="460" t="s">
        <v>1370</v>
      </c>
      <c r="AC50" s="100">
        <v>1</v>
      </c>
      <c r="AD50" s="732" t="s">
        <v>331</v>
      </c>
      <c r="AE50" s="762">
        <v>1800000</v>
      </c>
      <c r="AF50" s="734">
        <v>0</v>
      </c>
      <c r="AG50" s="149">
        <f t="shared" si="88"/>
        <v>1800000</v>
      </c>
      <c r="AH50" s="19"/>
      <c r="AI50" s="277"/>
      <c r="AJ50" s="460"/>
      <c r="AK50" s="100">
        <v>1</v>
      </c>
      <c r="AL50" s="732" t="s">
        <v>331</v>
      </c>
      <c r="AM50" s="762"/>
      <c r="AN50" s="734"/>
      <c r="AO50" s="149">
        <f t="shared" si="89"/>
        <v>0</v>
      </c>
      <c r="AP50" s="19"/>
      <c r="AQ50" s="277"/>
      <c r="AR50" s="460"/>
      <c r="AS50" s="100">
        <v>1</v>
      </c>
      <c r="AT50" s="732" t="s">
        <v>331</v>
      </c>
      <c r="AU50" s="762"/>
      <c r="AV50" s="734"/>
      <c r="AW50" s="149">
        <f t="shared" si="90"/>
        <v>0</v>
      </c>
      <c r="AX50" s="19"/>
      <c r="AY50" s="277"/>
      <c r="AZ50" s="460"/>
      <c r="BA50" s="100">
        <v>1</v>
      </c>
      <c r="BB50" s="732" t="s">
        <v>331</v>
      </c>
      <c r="BC50" s="762"/>
      <c r="BD50" s="734"/>
      <c r="BE50" s="149">
        <f t="shared" si="91"/>
        <v>0</v>
      </c>
      <c r="BF50" s="19"/>
      <c r="BG50" s="277"/>
      <c r="BH50" s="460"/>
      <c r="BI50" s="100">
        <v>1</v>
      </c>
      <c r="BJ50" s="732" t="s">
        <v>331</v>
      </c>
      <c r="BK50" s="762"/>
      <c r="BL50" s="734"/>
      <c r="BM50" s="149">
        <f t="shared" si="92"/>
        <v>0</v>
      </c>
      <c r="BN50" s="19"/>
      <c r="BO50" s="277"/>
      <c r="BP50" s="460"/>
      <c r="BQ50" s="100">
        <v>1</v>
      </c>
      <c r="BR50" s="732" t="s">
        <v>331</v>
      </c>
      <c r="BS50" s="762"/>
      <c r="BT50" s="734"/>
      <c r="BU50" s="149">
        <f t="shared" si="93"/>
        <v>0</v>
      </c>
      <c r="BV50" s="19"/>
      <c r="BW50" s="277"/>
      <c r="BX50" s="460"/>
      <c r="BY50" s="100">
        <v>1</v>
      </c>
      <c r="BZ50" s="732" t="s">
        <v>331</v>
      </c>
      <c r="CA50" s="762">
        <v>0</v>
      </c>
      <c r="CB50" s="734">
        <v>0</v>
      </c>
      <c r="CC50" s="149">
        <f t="shared" si="94"/>
        <v>0</v>
      </c>
      <c r="CD50" s="19"/>
      <c r="CE50" s="277"/>
      <c r="CF50" s="460"/>
      <c r="CG50" s="100">
        <v>1</v>
      </c>
      <c r="CH50" s="732" t="s">
        <v>331</v>
      </c>
      <c r="CI50" s="762"/>
      <c r="CJ50" s="734"/>
      <c r="CK50" s="149">
        <f t="shared" si="95"/>
        <v>0</v>
      </c>
      <c r="CL50" s="19"/>
      <c r="CM50" s="277"/>
      <c r="CN50" s="460"/>
      <c r="CO50" s="100">
        <v>1</v>
      </c>
      <c r="CP50" s="732" t="s">
        <v>331</v>
      </c>
      <c r="CQ50" s="762"/>
      <c r="CR50" s="734"/>
      <c r="CS50" s="149">
        <f t="shared" si="96"/>
        <v>0</v>
      </c>
      <c r="CT50" s="19"/>
      <c r="CU50" s="277"/>
      <c r="CV50" s="460"/>
      <c r="CW50" s="100">
        <v>1</v>
      </c>
      <c r="CX50" s="732" t="s">
        <v>331</v>
      </c>
      <c r="CY50" s="762"/>
      <c r="CZ50" s="734"/>
      <c r="DA50" s="149">
        <f t="shared" si="97"/>
        <v>0</v>
      </c>
      <c r="DB50" s="19"/>
      <c r="DC50" s="277"/>
      <c r="DD50" s="460"/>
      <c r="DE50" s="100">
        <v>1</v>
      </c>
      <c r="DF50" s="732" t="s">
        <v>331</v>
      </c>
      <c r="DG50" s="762"/>
      <c r="DH50" s="734"/>
      <c r="DI50" s="149">
        <f t="shared" si="98"/>
        <v>0</v>
      </c>
      <c r="DJ50" s="19"/>
      <c r="DK50" s="277"/>
      <c r="DL50" s="460" t="s">
        <v>1372</v>
      </c>
      <c r="DM50" s="100">
        <v>1</v>
      </c>
      <c r="DN50" s="732" t="s">
        <v>331</v>
      </c>
      <c r="DO50" s="762">
        <v>1797108</v>
      </c>
      <c r="DP50" s="734">
        <v>0</v>
      </c>
      <c r="DQ50" s="149">
        <f t="shared" si="99"/>
        <v>1797108</v>
      </c>
      <c r="DR50" s="19"/>
      <c r="DS50" s="277"/>
      <c r="DT50" s="460"/>
      <c r="DU50" s="100">
        <v>1</v>
      </c>
      <c r="DV50" s="732" t="s">
        <v>331</v>
      </c>
      <c r="DW50" s="762"/>
      <c r="DX50" s="734"/>
      <c r="DY50" s="149">
        <f t="shared" si="100"/>
        <v>0</v>
      </c>
      <c r="DZ50" s="19"/>
      <c r="EA50" s="277"/>
      <c r="EB50" s="421" t="s">
        <v>1373</v>
      </c>
      <c r="EC50" s="315">
        <v>1</v>
      </c>
      <c r="ED50" s="736" t="s">
        <v>331</v>
      </c>
      <c r="EE50" s="683">
        <v>1600000</v>
      </c>
      <c r="EF50" s="422">
        <v>0</v>
      </c>
      <c r="EG50" s="604">
        <v>1600000</v>
      </c>
      <c r="EH50" s="19"/>
      <c r="EI50" s="277"/>
      <c r="EJ50" s="460"/>
      <c r="EK50" s="100">
        <v>1</v>
      </c>
      <c r="EL50" s="732" t="s">
        <v>331</v>
      </c>
      <c r="EM50" s="762"/>
      <c r="EN50" s="734"/>
      <c r="EO50" s="149">
        <f t="shared" si="101"/>
        <v>0</v>
      </c>
      <c r="EP50" s="19"/>
      <c r="EQ50" s="277"/>
    </row>
    <row r="51" spans="1:147" ht="37.5" customHeight="1">
      <c r="A51" s="19"/>
      <c r="B51" s="48">
        <v>3</v>
      </c>
      <c r="C51" s="731" t="s">
        <v>788</v>
      </c>
      <c r="D51" s="460"/>
      <c r="E51" s="100">
        <v>1</v>
      </c>
      <c r="F51" s="732" t="s">
        <v>331</v>
      </c>
      <c r="G51" s="750"/>
      <c r="H51" s="734"/>
      <c r="I51" s="149">
        <f t="shared" si="85"/>
        <v>0</v>
      </c>
      <c r="J51" s="19"/>
      <c r="K51" s="277"/>
      <c r="L51" s="460" t="s">
        <v>1384</v>
      </c>
      <c r="M51" s="100">
        <v>1</v>
      </c>
      <c r="N51" s="732" t="s">
        <v>331</v>
      </c>
      <c r="O51" s="750">
        <v>343531.91489361704</v>
      </c>
      <c r="P51" s="734">
        <v>0</v>
      </c>
      <c r="Q51" s="149">
        <f t="shared" si="86"/>
        <v>343531.91489361704</v>
      </c>
      <c r="R51" s="19"/>
      <c r="S51" s="277"/>
      <c r="T51" s="460"/>
      <c r="U51" s="100">
        <v>1</v>
      </c>
      <c r="V51" s="732" t="s">
        <v>331</v>
      </c>
      <c r="W51" s="750"/>
      <c r="X51" s="734"/>
      <c r="Y51" s="149">
        <f t="shared" si="87"/>
        <v>0</v>
      </c>
      <c r="Z51" s="19"/>
      <c r="AA51" s="277"/>
      <c r="AB51" s="460" t="s">
        <v>1385</v>
      </c>
      <c r="AC51" s="100">
        <v>1</v>
      </c>
      <c r="AD51" s="732" t="s">
        <v>331</v>
      </c>
      <c r="AE51" s="750">
        <v>119000</v>
      </c>
      <c r="AF51" s="734">
        <v>0</v>
      </c>
      <c r="AG51" s="149">
        <f t="shared" si="88"/>
        <v>119000</v>
      </c>
      <c r="AH51" s="19"/>
      <c r="AI51" s="277"/>
      <c r="AJ51" s="460"/>
      <c r="AK51" s="100">
        <v>1</v>
      </c>
      <c r="AL51" s="732" t="s">
        <v>331</v>
      </c>
      <c r="AM51" s="750"/>
      <c r="AN51" s="734"/>
      <c r="AO51" s="149">
        <f t="shared" si="89"/>
        <v>0</v>
      </c>
      <c r="AP51" s="19"/>
      <c r="AQ51" s="277"/>
      <c r="AR51" s="460"/>
      <c r="AS51" s="100">
        <v>1</v>
      </c>
      <c r="AT51" s="732" t="s">
        <v>331</v>
      </c>
      <c r="AU51" s="750"/>
      <c r="AV51" s="734"/>
      <c r="AW51" s="149">
        <f t="shared" si="90"/>
        <v>0</v>
      </c>
      <c r="AX51" s="19"/>
      <c r="AY51" s="277"/>
      <c r="AZ51" s="460"/>
      <c r="BA51" s="100">
        <v>1</v>
      </c>
      <c r="BB51" s="732" t="s">
        <v>331</v>
      </c>
      <c r="BC51" s="750"/>
      <c r="BD51" s="734"/>
      <c r="BE51" s="149">
        <f t="shared" si="91"/>
        <v>0</v>
      </c>
      <c r="BF51" s="19"/>
      <c r="BG51" s="277"/>
      <c r="BH51" s="460"/>
      <c r="BI51" s="100">
        <v>1</v>
      </c>
      <c r="BJ51" s="732" t="s">
        <v>331</v>
      </c>
      <c r="BK51" s="750"/>
      <c r="BL51" s="734"/>
      <c r="BM51" s="149">
        <f t="shared" si="92"/>
        <v>0</v>
      </c>
      <c r="BN51" s="19"/>
      <c r="BO51" s="277"/>
      <c r="BP51" s="460"/>
      <c r="BQ51" s="100">
        <v>1</v>
      </c>
      <c r="BR51" s="732" t="s">
        <v>331</v>
      </c>
      <c r="BS51" s="750"/>
      <c r="BT51" s="734"/>
      <c r="BU51" s="149">
        <f t="shared" si="93"/>
        <v>0</v>
      </c>
      <c r="BV51" s="19"/>
      <c r="BW51" s="277"/>
      <c r="BX51" s="460"/>
      <c r="BY51" s="100">
        <v>1</v>
      </c>
      <c r="BZ51" s="732" t="s">
        <v>331</v>
      </c>
      <c r="CA51" s="750">
        <v>0</v>
      </c>
      <c r="CB51" s="734">
        <v>0</v>
      </c>
      <c r="CC51" s="149">
        <f t="shared" si="94"/>
        <v>0</v>
      </c>
      <c r="CD51" s="19"/>
      <c r="CE51" s="277"/>
      <c r="CF51" s="460"/>
      <c r="CG51" s="100">
        <v>1</v>
      </c>
      <c r="CH51" s="732" t="s">
        <v>331</v>
      </c>
      <c r="CI51" s="750"/>
      <c r="CJ51" s="734"/>
      <c r="CK51" s="149">
        <f t="shared" si="95"/>
        <v>0</v>
      </c>
      <c r="CL51" s="19"/>
      <c r="CM51" s="277"/>
      <c r="CN51" s="460"/>
      <c r="CO51" s="100">
        <v>1</v>
      </c>
      <c r="CP51" s="732" t="s">
        <v>331</v>
      </c>
      <c r="CQ51" s="750"/>
      <c r="CR51" s="734"/>
      <c r="CS51" s="149">
        <f t="shared" si="96"/>
        <v>0</v>
      </c>
      <c r="CT51" s="19"/>
      <c r="CU51" s="277"/>
      <c r="CV51" s="460"/>
      <c r="CW51" s="100">
        <v>1</v>
      </c>
      <c r="CX51" s="732" t="s">
        <v>331</v>
      </c>
      <c r="CY51" s="750"/>
      <c r="CZ51" s="734"/>
      <c r="DA51" s="149">
        <f t="shared" si="97"/>
        <v>0</v>
      </c>
      <c r="DB51" s="19"/>
      <c r="DC51" s="277"/>
      <c r="DD51" s="460"/>
      <c r="DE51" s="100">
        <v>1</v>
      </c>
      <c r="DF51" s="732" t="s">
        <v>331</v>
      </c>
      <c r="DG51" s="750"/>
      <c r="DH51" s="734"/>
      <c r="DI51" s="149">
        <f t="shared" si="98"/>
        <v>0</v>
      </c>
      <c r="DJ51" s="19"/>
      <c r="DK51" s="277"/>
      <c r="DL51" s="460" t="s">
        <v>1386</v>
      </c>
      <c r="DM51" s="100">
        <v>1</v>
      </c>
      <c r="DN51" s="732" t="s">
        <v>331</v>
      </c>
      <c r="DO51" s="750">
        <v>399093</v>
      </c>
      <c r="DP51" s="734">
        <v>0</v>
      </c>
      <c r="DQ51" s="149">
        <f t="shared" si="99"/>
        <v>399093</v>
      </c>
      <c r="DR51" s="19"/>
      <c r="DS51" s="277"/>
      <c r="DT51" s="460"/>
      <c r="DU51" s="100">
        <v>1</v>
      </c>
      <c r="DV51" s="732" t="s">
        <v>331</v>
      </c>
      <c r="DW51" s="750"/>
      <c r="DX51" s="734"/>
      <c r="DY51" s="149">
        <f t="shared" si="100"/>
        <v>0</v>
      </c>
      <c r="DZ51" s="19"/>
      <c r="EA51" s="277"/>
      <c r="EB51" s="421" t="s">
        <v>1387</v>
      </c>
      <c r="EC51" s="315">
        <v>1</v>
      </c>
      <c r="ED51" s="736" t="s">
        <v>331</v>
      </c>
      <c r="EE51" s="682">
        <v>140800</v>
      </c>
      <c r="EF51" s="422">
        <v>0</v>
      </c>
      <c r="EG51" s="604">
        <v>140800</v>
      </c>
      <c r="EH51" s="19"/>
      <c r="EI51" s="277"/>
      <c r="EJ51" s="460"/>
      <c r="EK51" s="100">
        <v>1</v>
      </c>
      <c r="EL51" s="732" t="s">
        <v>331</v>
      </c>
      <c r="EM51" s="750"/>
      <c r="EN51" s="734"/>
      <c r="EO51" s="149">
        <f t="shared" si="101"/>
        <v>0</v>
      </c>
      <c r="EP51" s="19"/>
      <c r="EQ51" s="277"/>
    </row>
    <row r="52" spans="1:147" ht="37.5" customHeight="1">
      <c r="A52" s="19"/>
      <c r="B52" s="48">
        <v>4</v>
      </c>
      <c r="C52" s="731" t="s">
        <v>778</v>
      </c>
      <c r="D52" s="460"/>
      <c r="E52" s="100">
        <v>1</v>
      </c>
      <c r="F52" s="732" t="s">
        <v>331</v>
      </c>
      <c r="G52" s="762"/>
      <c r="H52" s="734"/>
      <c r="I52" s="149">
        <f t="shared" si="85"/>
        <v>0</v>
      </c>
      <c r="J52" s="19"/>
      <c r="K52" s="277"/>
      <c r="L52" s="460" t="s">
        <v>1378</v>
      </c>
      <c r="M52" s="100">
        <v>1</v>
      </c>
      <c r="N52" s="732" t="s">
        <v>331</v>
      </c>
      <c r="O52" s="762">
        <v>261382.97872340426</v>
      </c>
      <c r="P52" s="734">
        <v>0.19</v>
      </c>
      <c r="Q52" s="149">
        <f t="shared" si="86"/>
        <v>311045.74468085106</v>
      </c>
      <c r="R52" s="19"/>
      <c r="S52" s="277"/>
      <c r="T52" s="460"/>
      <c r="U52" s="100">
        <v>1</v>
      </c>
      <c r="V52" s="732" t="s">
        <v>331</v>
      </c>
      <c r="W52" s="762"/>
      <c r="X52" s="734"/>
      <c r="Y52" s="149">
        <f t="shared" si="87"/>
        <v>0</v>
      </c>
      <c r="Z52" s="19"/>
      <c r="AA52" s="277"/>
      <c r="AB52" s="460" t="s">
        <v>1379</v>
      </c>
      <c r="AC52" s="100">
        <v>1</v>
      </c>
      <c r="AD52" s="732" t="s">
        <v>331</v>
      </c>
      <c r="AE52" s="762">
        <v>130000</v>
      </c>
      <c r="AF52" s="734">
        <v>0.19</v>
      </c>
      <c r="AG52" s="149">
        <f t="shared" si="88"/>
        <v>154700</v>
      </c>
      <c r="AH52" s="19"/>
      <c r="AI52" s="277"/>
      <c r="AJ52" s="460"/>
      <c r="AK52" s="100">
        <v>1</v>
      </c>
      <c r="AL52" s="732" t="s">
        <v>331</v>
      </c>
      <c r="AM52" s="762"/>
      <c r="AN52" s="734"/>
      <c r="AO52" s="149">
        <f t="shared" si="89"/>
        <v>0</v>
      </c>
      <c r="AP52" s="19"/>
      <c r="AQ52" s="277"/>
      <c r="AR52" s="460"/>
      <c r="AS52" s="100">
        <v>1</v>
      </c>
      <c r="AT52" s="732" t="s">
        <v>331</v>
      </c>
      <c r="AU52" s="762"/>
      <c r="AV52" s="734"/>
      <c r="AW52" s="149">
        <f t="shared" si="90"/>
        <v>0</v>
      </c>
      <c r="AX52" s="19"/>
      <c r="AY52" s="277"/>
      <c r="AZ52" s="460"/>
      <c r="BA52" s="100">
        <v>1</v>
      </c>
      <c r="BB52" s="732" t="s">
        <v>331</v>
      </c>
      <c r="BC52" s="762"/>
      <c r="BD52" s="734"/>
      <c r="BE52" s="149">
        <f t="shared" si="91"/>
        <v>0</v>
      </c>
      <c r="BF52" s="19"/>
      <c r="BG52" s="277"/>
      <c r="BH52" s="460"/>
      <c r="BI52" s="100">
        <v>1</v>
      </c>
      <c r="BJ52" s="732" t="s">
        <v>331</v>
      </c>
      <c r="BK52" s="762"/>
      <c r="BL52" s="734"/>
      <c r="BM52" s="149">
        <f t="shared" si="92"/>
        <v>0</v>
      </c>
      <c r="BN52" s="19"/>
      <c r="BO52" s="277"/>
      <c r="BP52" s="460"/>
      <c r="BQ52" s="100">
        <v>1</v>
      </c>
      <c r="BR52" s="732" t="s">
        <v>331</v>
      </c>
      <c r="BS52" s="762"/>
      <c r="BT52" s="734"/>
      <c r="BU52" s="149">
        <f t="shared" si="93"/>
        <v>0</v>
      </c>
      <c r="BV52" s="19"/>
      <c r="BW52" s="277"/>
      <c r="BX52" s="460"/>
      <c r="BY52" s="100">
        <v>1</v>
      </c>
      <c r="BZ52" s="732" t="s">
        <v>331</v>
      </c>
      <c r="CA52" s="762">
        <v>0</v>
      </c>
      <c r="CB52" s="734">
        <v>0</v>
      </c>
      <c r="CC52" s="149">
        <f t="shared" si="94"/>
        <v>0</v>
      </c>
      <c r="CD52" s="19"/>
      <c r="CE52" s="277"/>
      <c r="CF52" s="460"/>
      <c r="CG52" s="100">
        <v>1</v>
      </c>
      <c r="CH52" s="732" t="s">
        <v>331</v>
      </c>
      <c r="CI52" s="762"/>
      <c r="CJ52" s="734"/>
      <c r="CK52" s="149">
        <f t="shared" si="95"/>
        <v>0</v>
      </c>
      <c r="CL52" s="19"/>
      <c r="CM52" s="277"/>
      <c r="CN52" s="460"/>
      <c r="CO52" s="100">
        <v>1</v>
      </c>
      <c r="CP52" s="732" t="s">
        <v>331</v>
      </c>
      <c r="CQ52" s="762"/>
      <c r="CR52" s="734"/>
      <c r="CS52" s="149">
        <f t="shared" si="96"/>
        <v>0</v>
      </c>
      <c r="CT52" s="19"/>
      <c r="CU52" s="277"/>
      <c r="CV52" s="460"/>
      <c r="CW52" s="100">
        <v>1</v>
      </c>
      <c r="CX52" s="732" t="s">
        <v>331</v>
      </c>
      <c r="CY52" s="762"/>
      <c r="CZ52" s="734"/>
      <c r="DA52" s="149">
        <f t="shared" si="97"/>
        <v>0</v>
      </c>
      <c r="DB52" s="19"/>
      <c r="DC52" s="277"/>
      <c r="DD52" s="460"/>
      <c r="DE52" s="100">
        <v>1</v>
      </c>
      <c r="DF52" s="732" t="s">
        <v>331</v>
      </c>
      <c r="DG52" s="762"/>
      <c r="DH52" s="734"/>
      <c r="DI52" s="149">
        <f t="shared" si="98"/>
        <v>0</v>
      </c>
      <c r="DJ52" s="19"/>
      <c r="DK52" s="277"/>
      <c r="DL52" s="460" t="s">
        <v>1380</v>
      </c>
      <c r="DM52" s="100">
        <v>1</v>
      </c>
      <c r="DN52" s="732" t="s">
        <v>331</v>
      </c>
      <c r="DO52" s="762">
        <v>283069</v>
      </c>
      <c r="DP52" s="734">
        <v>0</v>
      </c>
      <c r="DQ52" s="149">
        <f t="shared" si="99"/>
        <v>283069</v>
      </c>
      <c r="DR52" s="19"/>
      <c r="DS52" s="277"/>
      <c r="DT52" s="460"/>
      <c r="DU52" s="100">
        <v>1</v>
      </c>
      <c r="DV52" s="732" t="s">
        <v>331</v>
      </c>
      <c r="DW52" s="762"/>
      <c r="DX52" s="734"/>
      <c r="DY52" s="149">
        <f t="shared" si="100"/>
        <v>0</v>
      </c>
      <c r="DZ52" s="19"/>
      <c r="EA52" s="277"/>
      <c r="EB52" s="421" t="s">
        <v>1381</v>
      </c>
      <c r="EC52" s="315">
        <v>1</v>
      </c>
      <c r="ED52" s="736" t="s">
        <v>331</v>
      </c>
      <c r="EE52" s="683">
        <v>94600</v>
      </c>
      <c r="EF52" s="422">
        <v>0.19</v>
      </c>
      <c r="EG52" s="604">
        <v>112574</v>
      </c>
      <c r="EH52" s="19"/>
      <c r="EI52" s="277"/>
      <c r="EJ52" s="460"/>
      <c r="EK52" s="100">
        <v>1</v>
      </c>
      <c r="EL52" s="732" t="s">
        <v>331</v>
      </c>
      <c r="EM52" s="762"/>
      <c r="EN52" s="734"/>
      <c r="EO52" s="149">
        <f t="shared" si="101"/>
        <v>0</v>
      </c>
      <c r="EP52" s="19"/>
      <c r="EQ52" s="277"/>
    </row>
    <row r="53" spans="1:147" ht="37.5" customHeight="1">
      <c r="A53" s="19"/>
      <c r="B53" s="48">
        <v>5</v>
      </c>
      <c r="C53" s="731" t="s">
        <v>789</v>
      </c>
      <c r="D53" s="460"/>
      <c r="E53" s="100">
        <v>1</v>
      </c>
      <c r="F53" s="732" t="s">
        <v>331</v>
      </c>
      <c r="G53" s="763"/>
      <c r="H53" s="734"/>
      <c r="I53" s="149">
        <f t="shared" si="85"/>
        <v>0</v>
      </c>
      <c r="J53" s="19"/>
      <c r="K53" s="277"/>
      <c r="L53" s="460" t="s">
        <v>1369</v>
      </c>
      <c r="M53" s="100">
        <v>1</v>
      </c>
      <c r="N53" s="732" t="s">
        <v>331</v>
      </c>
      <c r="O53" s="763">
        <v>575000</v>
      </c>
      <c r="P53" s="734">
        <v>0.19</v>
      </c>
      <c r="Q53" s="149">
        <f t="shared" si="86"/>
        <v>684250</v>
      </c>
      <c r="R53" s="19"/>
      <c r="S53" s="277"/>
      <c r="T53" s="460"/>
      <c r="U53" s="100">
        <v>1</v>
      </c>
      <c r="V53" s="732" t="s">
        <v>331</v>
      </c>
      <c r="W53" s="763"/>
      <c r="X53" s="734"/>
      <c r="Y53" s="149">
        <f t="shared" si="87"/>
        <v>0</v>
      </c>
      <c r="Z53" s="19"/>
      <c r="AA53" s="277"/>
      <c r="AB53" s="460" t="s">
        <v>1388</v>
      </c>
      <c r="AC53" s="100">
        <v>1</v>
      </c>
      <c r="AD53" s="732" t="s">
        <v>331</v>
      </c>
      <c r="AE53" s="763">
        <v>700000</v>
      </c>
      <c r="AF53" s="734">
        <v>0.19</v>
      </c>
      <c r="AG53" s="149">
        <f t="shared" si="88"/>
        <v>833000</v>
      </c>
      <c r="AH53" s="19"/>
      <c r="AI53" s="277"/>
      <c r="AJ53" s="460"/>
      <c r="AK53" s="100">
        <v>1</v>
      </c>
      <c r="AL53" s="732" t="s">
        <v>331</v>
      </c>
      <c r="AM53" s="763"/>
      <c r="AN53" s="734"/>
      <c r="AO53" s="149">
        <f t="shared" si="89"/>
        <v>0</v>
      </c>
      <c r="AP53" s="19"/>
      <c r="AQ53" s="277"/>
      <c r="AR53" s="460"/>
      <c r="AS53" s="100">
        <v>1</v>
      </c>
      <c r="AT53" s="732" t="s">
        <v>331</v>
      </c>
      <c r="AU53" s="763"/>
      <c r="AV53" s="734"/>
      <c r="AW53" s="149">
        <f t="shared" si="90"/>
        <v>0</v>
      </c>
      <c r="AX53" s="19"/>
      <c r="AY53" s="277"/>
      <c r="AZ53" s="460"/>
      <c r="BA53" s="100">
        <v>1</v>
      </c>
      <c r="BB53" s="732" t="s">
        <v>331</v>
      </c>
      <c r="BC53" s="763"/>
      <c r="BD53" s="734"/>
      <c r="BE53" s="149">
        <f t="shared" si="91"/>
        <v>0</v>
      </c>
      <c r="BF53" s="19"/>
      <c r="BG53" s="277"/>
      <c r="BH53" s="460"/>
      <c r="BI53" s="100">
        <v>1</v>
      </c>
      <c r="BJ53" s="732" t="s">
        <v>331</v>
      </c>
      <c r="BK53" s="763"/>
      <c r="BL53" s="734"/>
      <c r="BM53" s="149">
        <f t="shared" si="92"/>
        <v>0</v>
      </c>
      <c r="BN53" s="19"/>
      <c r="BO53" s="277"/>
      <c r="BP53" s="460"/>
      <c r="BQ53" s="100">
        <v>1</v>
      </c>
      <c r="BR53" s="732" t="s">
        <v>331</v>
      </c>
      <c r="BS53" s="763"/>
      <c r="BT53" s="734"/>
      <c r="BU53" s="149">
        <f t="shared" si="93"/>
        <v>0</v>
      </c>
      <c r="BV53" s="19"/>
      <c r="BW53" s="277"/>
      <c r="BX53" s="460"/>
      <c r="BY53" s="100">
        <v>1</v>
      </c>
      <c r="BZ53" s="732" t="s">
        <v>331</v>
      </c>
      <c r="CA53" s="763">
        <v>0</v>
      </c>
      <c r="CB53" s="734">
        <v>0</v>
      </c>
      <c r="CC53" s="149">
        <f t="shared" si="94"/>
        <v>0</v>
      </c>
      <c r="CD53" s="19"/>
      <c r="CE53" s="277"/>
      <c r="CF53" s="460"/>
      <c r="CG53" s="100">
        <v>1</v>
      </c>
      <c r="CH53" s="732" t="s">
        <v>331</v>
      </c>
      <c r="CI53" s="763"/>
      <c r="CJ53" s="734"/>
      <c r="CK53" s="149">
        <f t="shared" si="95"/>
        <v>0</v>
      </c>
      <c r="CL53" s="19"/>
      <c r="CM53" s="277"/>
      <c r="CN53" s="460"/>
      <c r="CO53" s="100">
        <v>1</v>
      </c>
      <c r="CP53" s="732" t="s">
        <v>331</v>
      </c>
      <c r="CQ53" s="763"/>
      <c r="CR53" s="734"/>
      <c r="CS53" s="149">
        <f t="shared" si="96"/>
        <v>0</v>
      </c>
      <c r="CT53" s="19"/>
      <c r="CU53" s="277"/>
      <c r="CV53" s="460"/>
      <c r="CW53" s="100">
        <v>1</v>
      </c>
      <c r="CX53" s="732" t="s">
        <v>331</v>
      </c>
      <c r="CY53" s="763"/>
      <c r="CZ53" s="734"/>
      <c r="DA53" s="149">
        <f t="shared" si="97"/>
        <v>0</v>
      </c>
      <c r="DB53" s="19"/>
      <c r="DC53" s="277"/>
      <c r="DD53" s="460"/>
      <c r="DE53" s="100">
        <v>1</v>
      </c>
      <c r="DF53" s="732" t="s">
        <v>331</v>
      </c>
      <c r="DG53" s="763"/>
      <c r="DH53" s="734"/>
      <c r="DI53" s="149">
        <f t="shared" si="98"/>
        <v>0</v>
      </c>
      <c r="DJ53" s="19"/>
      <c r="DK53" s="277"/>
      <c r="DL53" s="460" t="s">
        <v>1372</v>
      </c>
      <c r="DM53" s="100">
        <v>1</v>
      </c>
      <c r="DN53" s="732" t="s">
        <v>331</v>
      </c>
      <c r="DO53" s="763">
        <v>802298</v>
      </c>
      <c r="DP53" s="734">
        <v>0</v>
      </c>
      <c r="DQ53" s="149">
        <f t="shared" si="99"/>
        <v>802298</v>
      </c>
      <c r="DR53" s="19"/>
      <c r="DS53" s="277"/>
      <c r="DT53" s="460"/>
      <c r="DU53" s="100">
        <v>1</v>
      </c>
      <c r="DV53" s="732" t="s">
        <v>331</v>
      </c>
      <c r="DW53" s="763"/>
      <c r="DX53" s="734"/>
      <c r="DY53" s="149">
        <f t="shared" si="100"/>
        <v>0</v>
      </c>
      <c r="DZ53" s="19"/>
      <c r="EA53" s="277"/>
      <c r="EB53" s="421" t="s">
        <v>1389</v>
      </c>
      <c r="EC53" s="315">
        <v>1</v>
      </c>
      <c r="ED53" s="736" t="s">
        <v>331</v>
      </c>
      <c r="EE53" s="764">
        <v>551800</v>
      </c>
      <c r="EF53" s="422">
        <v>0.19</v>
      </c>
      <c r="EG53" s="604">
        <v>656642</v>
      </c>
      <c r="EH53" s="19"/>
      <c r="EI53" s="277"/>
      <c r="EJ53" s="460"/>
      <c r="EK53" s="100">
        <v>1</v>
      </c>
      <c r="EL53" s="732" t="s">
        <v>331</v>
      </c>
      <c r="EM53" s="763"/>
      <c r="EN53" s="734"/>
      <c r="EO53" s="149">
        <f t="shared" si="101"/>
        <v>0</v>
      </c>
      <c r="EP53" s="19"/>
      <c r="EQ53" s="277"/>
    </row>
    <row r="54" spans="1:147" ht="37.5" customHeight="1">
      <c r="A54" s="19"/>
      <c r="B54" s="150"/>
      <c r="C54" s="151" t="s">
        <v>338</v>
      </c>
      <c r="D54" s="737"/>
      <c r="E54" s="152"/>
      <c r="F54" s="153"/>
      <c r="G54" s="738"/>
      <c r="H54" s="739"/>
      <c r="I54" s="154">
        <f>SUM(I49:I53)</f>
        <v>0</v>
      </c>
      <c r="J54" s="19"/>
      <c r="K54" s="277"/>
      <c r="L54" s="737"/>
      <c r="M54" s="152"/>
      <c r="N54" s="153"/>
      <c r="O54" s="738"/>
      <c r="P54" s="739"/>
      <c r="Q54" s="154">
        <f>SUM(Q49:Q53)</f>
        <v>3990827.6595744682</v>
      </c>
      <c r="R54" s="19"/>
      <c r="S54" s="277"/>
      <c r="T54" s="737"/>
      <c r="U54" s="152"/>
      <c r="V54" s="153"/>
      <c r="W54" s="738"/>
      <c r="X54" s="739"/>
      <c r="Y54" s="154">
        <f>SUM(Y49:Y53)</f>
        <v>0</v>
      </c>
      <c r="Z54" s="19"/>
      <c r="AA54" s="277"/>
      <c r="AB54" s="737"/>
      <c r="AC54" s="152"/>
      <c r="AD54" s="153"/>
      <c r="AE54" s="738"/>
      <c r="AF54" s="739"/>
      <c r="AG54" s="154">
        <f>SUM(AG49:AG53)</f>
        <v>5376700</v>
      </c>
      <c r="AH54" s="19"/>
      <c r="AI54" s="277"/>
      <c r="AJ54" s="737"/>
      <c r="AK54" s="152"/>
      <c r="AL54" s="153"/>
      <c r="AM54" s="738"/>
      <c r="AN54" s="739"/>
      <c r="AO54" s="154">
        <f>SUM(AO49:AO53)</f>
        <v>0</v>
      </c>
      <c r="AP54" s="19"/>
      <c r="AQ54" s="277"/>
      <c r="AR54" s="737"/>
      <c r="AS54" s="152"/>
      <c r="AT54" s="153"/>
      <c r="AU54" s="738"/>
      <c r="AV54" s="739"/>
      <c r="AW54" s="154">
        <f>SUM(AW49:AW53)</f>
        <v>0</v>
      </c>
      <c r="AX54" s="19"/>
      <c r="AY54" s="277"/>
      <c r="AZ54" s="737"/>
      <c r="BA54" s="152"/>
      <c r="BB54" s="153"/>
      <c r="BC54" s="738"/>
      <c r="BD54" s="739"/>
      <c r="BE54" s="154">
        <f>SUM(BE49:BE53)</f>
        <v>0</v>
      </c>
      <c r="BF54" s="19"/>
      <c r="BG54" s="277"/>
      <c r="BH54" s="737"/>
      <c r="BI54" s="152"/>
      <c r="BJ54" s="153"/>
      <c r="BK54" s="738"/>
      <c r="BL54" s="739"/>
      <c r="BM54" s="154">
        <f>SUM(BM49:BM53)</f>
        <v>0</v>
      </c>
      <c r="BN54" s="19"/>
      <c r="BO54" s="277"/>
      <c r="BP54" s="737"/>
      <c r="BQ54" s="152"/>
      <c r="BR54" s="153"/>
      <c r="BS54" s="738"/>
      <c r="BT54" s="739"/>
      <c r="BU54" s="154">
        <f>SUM(BU49:BU53)</f>
        <v>0</v>
      </c>
      <c r="BV54" s="19"/>
      <c r="BW54" s="277"/>
      <c r="BX54" s="737"/>
      <c r="BY54" s="152"/>
      <c r="BZ54" s="153"/>
      <c r="CA54" s="738"/>
      <c r="CB54" s="739"/>
      <c r="CC54" s="154">
        <f>SUM(CC49:CC53)</f>
        <v>0</v>
      </c>
      <c r="CD54" s="19"/>
      <c r="CE54" s="277"/>
      <c r="CF54" s="737"/>
      <c r="CG54" s="152"/>
      <c r="CH54" s="153"/>
      <c r="CI54" s="738"/>
      <c r="CJ54" s="739"/>
      <c r="CK54" s="154">
        <f>SUM(CK49:CK53)</f>
        <v>0</v>
      </c>
      <c r="CL54" s="19"/>
      <c r="CM54" s="277"/>
      <c r="CN54" s="737"/>
      <c r="CO54" s="152"/>
      <c r="CP54" s="153"/>
      <c r="CQ54" s="738"/>
      <c r="CR54" s="739"/>
      <c r="CS54" s="154">
        <f>SUM(CS49:CS53)</f>
        <v>0</v>
      </c>
      <c r="CT54" s="19"/>
      <c r="CU54" s="277"/>
      <c r="CV54" s="737"/>
      <c r="CW54" s="152"/>
      <c r="CX54" s="153"/>
      <c r="CY54" s="738"/>
      <c r="CZ54" s="739"/>
      <c r="DA54" s="154">
        <f>SUM(DA49:DA53)</f>
        <v>0</v>
      </c>
      <c r="DB54" s="19"/>
      <c r="DC54" s="277"/>
      <c r="DD54" s="737"/>
      <c r="DE54" s="152"/>
      <c r="DF54" s="153"/>
      <c r="DG54" s="738"/>
      <c r="DH54" s="739"/>
      <c r="DI54" s="154">
        <f>SUM(DI49:DI53)</f>
        <v>0</v>
      </c>
      <c r="DJ54" s="19"/>
      <c r="DK54" s="277"/>
      <c r="DL54" s="737"/>
      <c r="DM54" s="152"/>
      <c r="DN54" s="153"/>
      <c r="DO54" s="738"/>
      <c r="DP54" s="739"/>
      <c r="DQ54" s="154">
        <f>SUM(DQ49:DQ53)</f>
        <v>4789254</v>
      </c>
      <c r="DR54" s="19"/>
      <c r="DS54" s="277"/>
      <c r="DT54" s="737"/>
      <c r="DU54" s="152"/>
      <c r="DV54" s="153"/>
      <c r="DW54" s="738"/>
      <c r="DX54" s="739"/>
      <c r="DY54" s="154">
        <f>SUM(DY49:DY53)</f>
        <v>0</v>
      </c>
      <c r="DZ54" s="19"/>
      <c r="EA54" s="277"/>
      <c r="EB54" s="740"/>
      <c r="EC54" s="281"/>
      <c r="ED54" s="281"/>
      <c r="EE54" s="741"/>
      <c r="EF54" s="330"/>
      <c r="EG54" s="331">
        <v>4110016</v>
      </c>
      <c r="EH54" s="19"/>
      <c r="EI54" s="277"/>
      <c r="EJ54" s="737"/>
      <c r="EK54" s="152"/>
      <c r="EL54" s="153"/>
      <c r="EM54" s="738"/>
      <c r="EN54" s="739"/>
      <c r="EO54" s="154">
        <f>SUM(EO49:EO53)</f>
        <v>0</v>
      </c>
      <c r="EP54" s="19"/>
      <c r="EQ54" s="277"/>
    </row>
    <row r="55" spans="1:147" ht="37.5" customHeight="1" thickBot="1">
      <c r="A55" s="19"/>
      <c r="B55" s="143" t="s">
        <v>188</v>
      </c>
      <c r="C55" s="88"/>
      <c r="D55" s="433"/>
      <c r="E55" s="85"/>
      <c r="F55" s="85"/>
      <c r="G55" s="742"/>
      <c r="H55" s="743"/>
      <c r="I55" s="91"/>
      <c r="J55" s="19"/>
      <c r="K55" s="277"/>
      <c r="L55" s="433"/>
      <c r="M55" s="85"/>
      <c r="N55" s="85"/>
      <c r="O55" s="742"/>
      <c r="P55" s="743"/>
      <c r="Q55" s="91"/>
      <c r="R55" s="19"/>
      <c r="S55" s="277"/>
      <c r="T55" s="433"/>
      <c r="U55" s="85"/>
      <c r="V55" s="85"/>
      <c r="W55" s="742"/>
      <c r="X55" s="743"/>
      <c r="Y55" s="91"/>
      <c r="Z55" s="19"/>
      <c r="AA55" s="277"/>
      <c r="AB55" s="433"/>
      <c r="AC55" s="85"/>
      <c r="AD55" s="85"/>
      <c r="AE55" s="742"/>
      <c r="AF55" s="743"/>
      <c r="AG55" s="91"/>
      <c r="AH55" s="19"/>
      <c r="AI55" s="277"/>
      <c r="AJ55" s="433"/>
      <c r="AK55" s="85"/>
      <c r="AL55" s="85"/>
      <c r="AM55" s="742"/>
      <c r="AN55" s="743"/>
      <c r="AO55" s="91"/>
      <c r="AP55" s="19"/>
      <c r="AQ55" s="277"/>
      <c r="AR55" s="433"/>
      <c r="AS55" s="85"/>
      <c r="AT55" s="85"/>
      <c r="AU55" s="742"/>
      <c r="AV55" s="743"/>
      <c r="AW55" s="91"/>
      <c r="AX55" s="19"/>
      <c r="AY55" s="277"/>
      <c r="AZ55" s="433"/>
      <c r="BA55" s="85"/>
      <c r="BB55" s="85"/>
      <c r="BC55" s="742"/>
      <c r="BD55" s="743"/>
      <c r="BE55" s="91"/>
      <c r="BF55" s="19"/>
      <c r="BG55" s="277"/>
      <c r="BH55" s="433"/>
      <c r="BI55" s="85"/>
      <c r="BJ55" s="85"/>
      <c r="BK55" s="742"/>
      <c r="BL55" s="743"/>
      <c r="BM55" s="91"/>
      <c r="BN55" s="19"/>
      <c r="BO55" s="277"/>
      <c r="BP55" s="433"/>
      <c r="BQ55" s="85"/>
      <c r="BR55" s="85"/>
      <c r="BS55" s="742"/>
      <c r="BT55" s="743"/>
      <c r="BU55" s="91"/>
      <c r="BV55" s="19"/>
      <c r="BW55" s="277"/>
      <c r="BX55" s="433"/>
      <c r="BY55" s="85"/>
      <c r="BZ55" s="85"/>
      <c r="CA55" s="742"/>
      <c r="CB55" s="743"/>
      <c r="CC55" s="91"/>
      <c r="CD55" s="19"/>
      <c r="CE55" s="277"/>
      <c r="CF55" s="433"/>
      <c r="CG55" s="85"/>
      <c r="CH55" s="85"/>
      <c r="CI55" s="742"/>
      <c r="CJ55" s="743"/>
      <c r="CK55" s="91"/>
      <c r="CL55" s="19"/>
      <c r="CM55" s="277"/>
      <c r="CN55" s="433"/>
      <c r="CO55" s="85"/>
      <c r="CP55" s="85"/>
      <c r="CQ55" s="742"/>
      <c r="CR55" s="743"/>
      <c r="CS55" s="91"/>
      <c r="CT55" s="19"/>
      <c r="CU55" s="277"/>
      <c r="CV55" s="433"/>
      <c r="CW55" s="85"/>
      <c r="CX55" s="85"/>
      <c r="CY55" s="742"/>
      <c r="CZ55" s="743"/>
      <c r="DA55" s="91"/>
      <c r="DB55" s="19"/>
      <c r="DC55" s="277"/>
      <c r="DD55" s="433"/>
      <c r="DE55" s="85"/>
      <c r="DF55" s="85"/>
      <c r="DG55" s="742"/>
      <c r="DH55" s="743"/>
      <c r="DI55" s="91"/>
      <c r="DJ55" s="19"/>
      <c r="DK55" s="277"/>
      <c r="DL55" s="433"/>
      <c r="DM55" s="85"/>
      <c r="DN55" s="85"/>
      <c r="DO55" s="742"/>
      <c r="DP55" s="743"/>
      <c r="DQ55" s="91"/>
      <c r="DR55" s="19"/>
      <c r="DS55" s="277"/>
      <c r="DT55" s="433"/>
      <c r="DU55" s="85"/>
      <c r="DV55" s="85"/>
      <c r="DW55" s="742"/>
      <c r="DX55" s="743"/>
      <c r="DY55" s="91"/>
      <c r="DZ55" s="19"/>
      <c r="EA55" s="277"/>
      <c r="EB55" s="399"/>
      <c r="EC55" s="24"/>
      <c r="ED55" s="24"/>
      <c r="EE55" s="742"/>
      <c r="EF55" s="743"/>
      <c r="EG55" s="282"/>
      <c r="EH55" s="19"/>
      <c r="EI55" s="277"/>
      <c r="EJ55" s="433"/>
      <c r="EK55" s="85"/>
      <c r="EL55" s="85"/>
      <c r="EM55" s="742"/>
      <c r="EN55" s="743"/>
      <c r="EO55" s="91"/>
      <c r="EP55" s="19"/>
      <c r="EQ55" s="277"/>
    </row>
    <row r="56" spans="1:147" ht="37.5" customHeight="1" thickBot="1">
      <c r="A56" s="19"/>
      <c r="B56" s="146" t="s">
        <v>418</v>
      </c>
      <c r="C56" s="147" t="s">
        <v>323</v>
      </c>
      <c r="D56" s="744" t="s">
        <v>324</v>
      </c>
      <c r="E56" s="155" t="s">
        <v>774</v>
      </c>
      <c r="F56" s="156" t="s">
        <v>326</v>
      </c>
      <c r="G56" s="757" t="s">
        <v>327</v>
      </c>
      <c r="H56" s="758" t="s">
        <v>328</v>
      </c>
      <c r="I56" s="158" t="s">
        <v>329</v>
      </c>
      <c r="J56" s="297" t="s">
        <v>1167</v>
      </c>
      <c r="K56" s="298" t="s">
        <v>1168</v>
      </c>
      <c r="L56" s="744" t="s">
        <v>324</v>
      </c>
      <c r="M56" s="155" t="s">
        <v>774</v>
      </c>
      <c r="N56" s="156" t="s">
        <v>326</v>
      </c>
      <c r="O56" s="757" t="s">
        <v>327</v>
      </c>
      <c r="P56" s="758" t="s">
        <v>328</v>
      </c>
      <c r="Q56" s="158" t="s">
        <v>329</v>
      </c>
      <c r="R56" s="297" t="s">
        <v>1167</v>
      </c>
      <c r="S56" s="298" t="s">
        <v>1168</v>
      </c>
      <c r="T56" s="744" t="s">
        <v>324</v>
      </c>
      <c r="U56" s="155" t="s">
        <v>774</v>
      </c>
      <c r="V56" s="156" t="s">
        <v>326</v>
      </c>
      <c r="W56" s="757" t="s">
        <v>327</v>
      </c>
      <c r="X56" s="758" t="s">
        <v>328</v>
      </c>
      <c r="Y56" s="158" t="s">
        <v>329</v>
      </c>
      <c r="Z56" s="297" t="s">
        <v>1167</v>
      </c>
      <c r="AA56" s="298" t="s">
        <v>1168</v>
      </c>
      <c r="AB56" s="744" t="s">
        <v>324</v>
      </c>
      <c r="AC56" s="155" t="s">
        <v>774</v>
      </c>
      <c r="AD56" s="156" t="s">
        <v>326</v>
      </c>
      <c r="AE56" s="757" t="s">
        <v>327</v>
      </c>
      <c r="AF56" s="758" t="s">
        <v>328</v>
      </c>
      <c r="AG56" s="158" t="s">
        <v>329</v>
      </c>
      <c r="AH56" s="297" t="s">
        <v>1167</v>
      </c>
      <c r="AI56" s="298" t="s">
        <v>1168</v>
      </c>
      <c r="AJ56" s="744" t="s">
        <v>324</v>
      </c>
      <c r="AK56" s="155" t="s">
        <v>774</v>
      </c>
      <c r="AL56" s="156" t="s">
        <v>326</v>
      </c>
      <c r="AM56" s="757" t="s">
        <v>327</v>
      </c>
      <c r="AN56" s="758" t="s">
        <v>328</v>
      </c>
      <c r="AO56" s="158" t="s">
        <v>329</v>
      </c>
      <c r="AP56" s="297" t="s">
        <v>1167</v>
      </c>
      <c r="AQ56" s="298" t="s">
        <v>1168</v>
      </c>
      <c r="AR56" s="744" t="s">
        <v>324</v>
      </c>
      <c r="AS56" s="155" t="s">
        <v>774</v>
      </c>
      <c r="AT56" s="156" t="s">
        <v>326</v>
      </c>
      <c r="AU56" s="757" t="s">
        <v>327</v>
      </c>
      <c r="AV56" s="758" t="s">
        <v>328</v>
      </c>
      <c r="AW56" s="158" t="s">
        <v>329</v>
      </c>
      <c r="AX56" s="297" t="s">
        <v>1167</v>
      </c>
      <c r="AY56" s="298" t="s">
        <v>1168</v>
      </c>
      <c r="AZ56" s="744" t="s">
        <v>324</v>
      </c>
      <c r="BA56" s="155" t="s">
        <v>774</v>
      </c>
      <c r="BB56" s="156" t="s">
        <v>326</v>
      </c>
      <c r="BC56" s="757" t="s">
        <v>327</v>
      </c>
      <c r="BD56" s="758" t="s">
        <v>328</v>
      </c>
      <c r="BE56" s="158" t="s">
        <v>329</v>
      </c>
      <c r="BF56" s="297" t="s">
        <v>1167</v>
      </c>
      <c r="BG56" s="298" t="s">
        <v>1168</v>
      </c>
      <c r="BH56" s="744" t="s">
        <v>324</v>
      </c>
      <c r="BI56" s="155" t="s">
        <v>774</v>
      </c>
      <c r="BJ56" s="156" t="s">
        <v>326</v>
      </c>
      <c r="BK56" s="757" t="s">
        <v>327</v>
      </c>
      <c r="BL56" s="758" t="s">
        <v>328</v>
      </c>
      <c r="BM56" s="158" t="s">
        <v>329</v>
      </c>
      <c r="BN56" s="297" t="s">
        <v>1167</v>
      </c>
      <c r="BO56" s="298" t="s">
        <v>1168</v>
      </c>
      <c r="BP56" s="744" t="s">
        <v>324</v>
      </c>
      <c r="BQ56" s="155" t="s">
        <v>774</v>
      </c>
      <c r="BR56" s="156" t="s">
        <v>326</v>
      </c>
      <c r="BS56" s="757" t="s">
        <v>327</v>
      </c>
      <c r="BT56" s="758" t="s">
        <v>328</v>
      </c>
      <c r="BU56" s="158" t="s">
        <v>329</v>
      </c>
      <c r="BV56" s="297" t="s">
        <v>1167</v>
      </c>
      <c r="BW56" s="298" t="s">
        <v>1168</v>
      </c>
      <c r="BX56" s="744" t="s">
        <v>324</v>
      </c>
      <c r="BY56" s="155" t="s">
        <v>774</v>
      </c>
      <c r="BZ56" s="156" t="s">
        <v>326</v>
      </c>
      <c r="CA56" s="757" t="s">
        <v>327</v>
      </c>
      <c r="CB56" s="758" t="s">
        <v>328</v>
      </c>
      <c r="CC56" s="158" t="s">
        <v>329</v>
      </c>
      <c r="CD56" s="297" t="s">
        <v>1167</v>
      </c>
      <c r="CE56" s="298" t="s">
        <v>1168</v>
      </c>
      <c r="CF56" s="744" t="s">
        <v>324</v>
      </c>
      <c r="CG56" s="155" t="s">
        <v>774</v>
      </c>
      <c r="CH56" s="156" t="s">
        <v>326</v>
      </c>
      <c r="CI56" s="757" t="s">
        <v>327</v>
      </c>
      <c r="CJ56" s="758" t="s">
        <v>328</v>
      </c>
      <c r="CK56" s="158" t="s">
        <v>329</v>
      </c>
      <c r="CL56" s="297" t="s">
        <v>1167</v>
      </c>
      <c r="CM56" s="298" t="s">
        <v>1168</v>
      </c>
      <c r="CN56" s="744" t="s">
        <v>324</v>
      </c>
      <c r="CO56" s="155" t="s">
        <v>774</v>
      </c>
      <c r="CP56" s="156" t="s">
        <v>326</v>
      </c>
      <c r="CQ56" s="757" t="s">
        <v>327</v>
      </c>
      <c r="CR56" s="758" t="s">
        <v>328</v>
      </c>
      <c r="CS56" s="158" t="s">
        <v>329</v>
      </c>
      <c r="CT56" s="297" t="s">
        <v>1167</v>
      </c>
      <c r="CU56" s="298" t="s">
        <v>1168</v>
      </c>
      <c r="CV56" s="744" t="s">
        <v>324</v>
      </c>
      <c r="CW56" s="155" t="s">
        <v>774</v>
      </c>
      <c r="CX56" s="156" t="s">
        <v>326</v>
      </c>
      <c r="CY56" s="757" t="s">
        <v>327</v>
      </c>
      <c r="CZ56" s="758" t="s">
        <v>328</v>
      </c>
      <c r="DA56" s="158" t="s">
        <v>329</v>
      </c>
      <c r="DB56" s="297" t="s">
        <v>1167</v>
      </c>
      <c r="DC56" s="298" t="s">
        <v>1168</v>
      </c>
      <c r="DD56" s="744" t="s">
        <v>324</v>
      </c>
      <c r="DE56" s="155" t="s">
        <v>774</v>
      </c>
      <c r="DF56" s="156" t="s">
        <v>326</v>
      </c>
      <c r="DG56" s="757" t="s">
        <v>327</v>
      </c>
      <c r="DH56" s="758" t="s">
        <v>328</v>
      </c>
      <c r="DI56" s="158" t="s">
        <v>329</v>
      </c>
      <c r="DJ56" s="297" t="s">
        <v>1167</v>
      </c>
      <c r="DK56" s="298" t="s">
        <v>1168</v>
      </c>
      <c r="DL56" s="744" t="s">
        <v>324</v>
      </c>
      <c r="DM56" s="155" t="s">
        <v>774</v>
      </c>
      <c r="DN56" s="156" t="s">
        <v>326</v>
      </c>
      <c r="DO56" s="757" t="s">
        <v>327</v>
      </c>
      <c r="DP56" s="758" t="s">
        <v>328</v>
      </c>
      <c r="DQ56" s="158" t="s">
        <v>329</v>
      </c>
      <c r="DR56" s="297" t="s">
        <v>1167</v>
      </c>
      <c r="DS56" s="298" t="s">
        <v>1168</v>
      </c>
      <c r="DT56" s="744" t="s">
        <v>324</v>
      </c>
      <c r="DU56" s="155" t="s">
        <v>774</v>
      </c>
      <c r="DV56" s="156" t="s">
        <v>326</v>
      </c>
      <c r="DW56" s="757" t="s">
        <v>327</v>
      </c>
      <c r="DX56" s="758" t="s">
        <v>328</v>
      </c>
      <c r="DY56" s="158" t="s">
        <v>329</v>
      </c>
      <c r="DZ56" s="297" t="s">
        <v>1167</v>
      </c>
      <c r="EA56" s="298" t="s">
        <v>1168</v>
      </c>
      <c r="EB56" s="157" t="s">
        <v>324</v>
      </c>
      <c r="EC56" s="300" t="s">
        <v>774</v>
      </c>
      <c r="ED56" s="300" t="s">
        <v>326</v>
      </c>
      <c r="EE56" s="759" t="s">
        <v>327</v>
      </c>
      <c r="EF56" s="760" t="s">
        <v>328</v>
      </c>
      <c r="EG56" s="303" t="s">
        <v>329</v>
      </c>
      <c r="EH56" s="297" t="s">
        <v>1167</v>
      </c>
      <c r="EI56" s="298" t="s">
        <v>1168</v>
      </c>
      <c r="EJ56" s="744" t="s">
        <v>324</v>
      </c>
      <c r="EK56" s="155" t="s">
        <v>774</v>
      </c>
      <c r="EL56" s="156" t="s">
        <v>326</v>
      </c>
      <c r="EM56" s="757" t="s">
        <v>327</v>
      </c>
      <c r="EN56" s="758" t="s">
        <v>328</v>
      </c>
      <c r="EO56" s="158" t="s">
        <v>329</v>
      </c>
      <c r="EP56" s="297" t="s">
        <v>1167</v>
      </c>
      <c r="EQ56" s="298" t="s">
        <v>1168</v>
      </c>
    </row>
    <row r="57" spans="1:147" ht="37.5" customHeight="1" thickBot="1">
      <c r="A57" s="19"/>
      <c r="B57" s="48">
        <v>1</v>
      </c>
      <c r="C57" s="731" t="s">
        <v>786</v>
      </c>
      <c r="D57" s="460"/>
      <c r="E57" s="100">
        <v>1</v>
      </c>
      <c r="F57" s="732" t="s">
        <v>331</v>
      </c>
      <c r="G57" s="761"/>
      <c r="H57" s="734"/>
      <c r="I57" s="149">
        <f t="shared" ref="I57:I61" si="102">+(G57+(G57*H57))*E57</f>
        <v>0</v>
      </c>
      <c r="J57" s="311" t="s">
        <v>1169</v>
      </c>
      <c r="K57" s="312"/>
      <c r="L57" s="460" t="s">
        <v>1369</v>
      </c>
      <c r="M57" s="100">
        <v>1</v>
      </c>
      <c r="N57" s="732" t="s">
        <v>331</v>
      </c>
      <c r="O57" s="761">
        <v>1237600</v>
      </c>
      <c r="P57" s="734">
        <v>0</v>
      </c>
      <c r="Q57" s="149">
        <f t="shared" ref="Q57:Q61" si="103">+(O57+(O57*P57))*M57</f>
        <v>1237600</v>
      </c>
      <c r="R57" s="311" t="s">
        <v>1170</v>
      </c>
      <c r="S57" s="312"/>
      <c r="T57" s="460"/>
      <c r="U57" s="100">
        <v>1</v>
      </c>
      <c r="V57" s="732" t="s">
        <v>331</v>
      </c>
      <c r="W57" s="761"/>
      <c r="X57" s="734"/>
      <c r="Y57" s="149">
        <f t="shared" ref="Y57:Y61" si="104">+(W57+(W57*X57))*U57</f>
        <v>0</v>
      </c>
      <c r="Z57" s="311" t="s">
        <v>1169</v>
      </c>
      <c r="AA57" s="312"/>
      <c r="AB57" s="460" t="s">
        <v>1375</v>
      </c>
      <c r="AC57" s="100">
        <v>1</v>
      </c>
      <c r="AD57" s="732" t="s">
        <v>331</v>
      </c>
      <c r="AE57" s="761">
        <v>2470000</v>
      </c>
      <c r="AF57" s="734">
        <v>0</v>
      </c>
      <c r="AG57" s="149">
        <f t="shared" ref="AG57:AG61" si="105">+(AE57+(AE57*AF57))*AC57</f>
        <v>2470000</v>
      </c>
      <c r="AH57" s="311" t="s">
        <v>1170</v>
      </c>
      <c r="AI57" s="312"/>
      <c r="AJ57" s="460"/>
      <c r="AK57" s="100">
        <v>1</v>
      </c>
      <c r="AL57" s="732" t="s">
        <v>331</v>
      </c>
      <c r="AM57" s="761"/>
      <c r="AN57" s="734"/>
      <c r="AO57" s="149">
        <f t="shared" ref="AO57:AO61" si="106">+(AM57+(AM57*AN57))*AK57</f>
        <v>0</v>
      </c>
      <c r="AP57" s="311" t="s">
        <v>1169</v>
      </c>
      <c r="AQ57" s="312"/>
      <c r="AR57" s="460"/>
      <c r="AS57" s="100">
        <v>1</v>
      </c>
      <c r="AT57" s="732" t="s">
        <v>331</v>
      </c>
      <c r="AU57" s="761"/>
      <c r="AV57" s="734"/>
      <c r="AW57" s="149">
        <f t="shared" ref="AW57:AW61" si="107">+(AU57+(AU57*AV57))*AS57</f>
        <v>0</v>
      </c>
      <c r="AX57" s="311" t="s">
        <v>1169</v>
      </c>
      <c r="AY57" s="312"/>
      <c r="AZ57" s="460"/>
      <c r="BA57" s="100">
        <v>1</v>
      </c>
      <c r="BB57" s="732" t="s">
        <v>331</v>
      </c>
      <c r="BC57" s="761"/>
      <c r="BD57" s="734"/>
      <c r="BE57" s="149">
        <f t="shared" ref="BE57:BE61" si="108">+(BC57+(BC57*BD57))*BA57</f>
        <v>0</v>
      </c>
      <c r="BF57" s="311" t="s">
        <v>1169</v>
      </c>
      <c r="BG57" s="312"/>
      <c r="BH57" s="460"/>
      <c r="BI57" s="100">
        <v>1</v>
      </c>
      <c r="BJ57" s="732" t="s">
        <v>331</v>
      </c>
      <c r="BK57" s="761"/>
      <c r="BL57" s="734"/>
      <c r="BM57" s="149">
        <f t="shared" ref="BM57:BM61" si="109">+(BK57+(BK57*BL57))*BI57</f>
        <v>0</v>
      </c>
      <c r="BN57" s="311" t="s">
        <v>1169</v>
      </c>
      <c r="BO57" s="312"/>
      <c r="BP57" s="460"/>
      <c r="BQ57" s="100">
        <v>1</v>
      </c>
      <c r="BR57" s="732" t="s">
        <v>331</v>
      </c>
      <c r="BS57" s="761"/>
      <c r="BT57" s="734"/>
      <c r="BU57" s="149">
        <f t="shared" ref="BU57:BU61" si="110">+(BS57+(BS57*BT57))*BQ57</f>
        <v>0</v>
      </c>
      <c r="BV57" s="311" t="s">
        <v>1169</v>
      </c>
      <c r="BW57" s="312"/>
      <c r="BX57" s="460"/>
      <c r="BY57" s="100">
        <v>1</v>
      </c>
      <c r="BZ57" s="732" t="s">
        <v>331</v>
      </c>
      <c r="CA57" s="761">
        <v>0</v>
      </c>
      <c r="CB57" s="734">
        <v>0</v>
      </c>
      <c r="CC57" s="149">
        <f t="shared" ref="CC57:CC61" si="111">+(CA57+(CA57*CB57))*BY57</f>
        <v>0</v>
      </c>
      <c r="CD57" s="311" t="s">
        <v>1169</v>
      </c>
      <c r="CE57" s="312"/>
      <c r="CF57" s="460"/>
      <c r="CG57" s="100">
        <v>1</v>
      </c>
      <c r="CH57" s="732" t="s">
        <v>331</v>
      </c>
      <c r="CI57" s="761"/>
      <c r="CJ57" s="734"/>
      <c r="CK57" s="149">
        <f t="shared" ref="CK57:CK61" si="112">+(CI57+(CI57*CJ57))*CG57</f>
        <v>0</v>
      </c>
      <c r="CL57" s="311" t="s">
        <v>1169</v>
      </c>
      <c r="CM57" s="312"/>
      <c r="CN57" s="460"/>
      <c r="CO57" s="100">
        <v>1</v>
      </c>
      <c r="CP57" s="732" t="s">
        <v>331</v>
      </c>
      <c r="CQ57" s="761"/>
      <c r="CR57" s="734"/>
      <c r="CS57" s="149">
        <f t="shared" ref="CS57:CS61" si="113">+(CQ57+(CQ57*CR57))*CO57</f>
        <v>0</v>
      </c>
      <c r="CT57" s="311" t="s">
        <v>1169</v>
      </c>
      <c r="CU57" s="312"/>
      <c r="CV57" s="460"/>
      <c r="CW57" s="100">
        <v>1</v>
      </c>
      <c r="CX57" s="732" t="s">
        <v>331</v>
      </c>
      <c r="CY57" s="761"/>
      <c r="CZ57" s="734"/>
      <c r="DA57" s="149">
        <f t="shared" ref="DA57:DA61" si="114">+(CY57+(CY57*CZ57))*CW57</f>
        <v>0</v>
      </c>
      <c r="DB57" s="311" t="s">
        <v>1169</v>
      </c>
      <c r="DC57" s="312"/>
      <c r="DD57" s="460"/>
      <c r="DE57" s="100">
        <v>1</v>
      </c>
      <c r="DF57" s="732" t="s">
        <v>331</v>
      </c>
      <c r="DG57" s="761"/>
      <c r="DH57" s="734"/>
      <c r="DI57" s="149">
        <f t="shared" ref="DI57:DI61" si="115">+(DG57+(DG57*DH57))*DE57</f>
        <v>0</v>
      </c>
      <c r="DJ57" s="311" t="s">
        <v>1169</v>
      </c>
      <c r="DK57" s="312"/>
      <c r="DL57" s="460" t="s">
        <v>1390</v>
      </c>
      <c r="DM57" s="100">
        <v>1</v>
      </c>
      <c r="DN57" s="732" t="s">
        <v>331</v>
      </c>
      <c r="DO57" s="761">
        <v>1999029</v>
      </c>
      <c r="DP57" s="734">
        <v>0</v>
      </c>
      <c r="DQ57" s="149">
        <f t="shared" ref="DQ57:DQ61" si="116">+(DO57+(DO57*DP57))*DM57</f>
        <v>1999029</v>
      </c>
      <c r="DR57" s="311" t="s">
        <v>1170</v>
      </c>
      <c r="DS57" s="312"/>
      <c r="DT57" s="460"/>
      <c r="DU57" s="100">
        <v>1</v>
      </c>
      <c r="DV57" s="732" t="s">
        <v>331</v>
      </c>
      <c r="DW57" s="761"/>
      <c r="DX57" s="734"/>
      <c r="DY57" s="149">
        <f t="shared" ref="DY57:DY61" si="117">+(DW57+(DW57*DX57))*DU57</f>
        <v>0</v>
      </c>
      <c r="DZ57" s="311" t="s">
        <v>1169</v>
      </c>
      <c r="EA57" s="312"/>
      <c r="EB57" s="421" t="s">
        <v>1377</v>
      </c>
      <c r="EC57" s="315">
        <v>1</v>
      </c>
      <c r="ED57" s="736" t="s">
        <v>331</v>
      </c>
      <c r="EE57" s="683">
        <v>1275000</v>
      </c>
      <c r="EF57" s="422">
        <v>0</v>
      </c>
      <c r="EG57" s="604">
        <v>1275000</v>
      </c>
      <c r="EH57" s="311" t="s">
        <v>1170</v>
      </c>
      <c r="EI57" s="312"/>
      <c r="EJ57" s="460"/>
      <c r="EK57" s="100">
        <v>1</v>
      </c>
      <c r="EL57" s="732" t="s">
        <v>331</v>
      </c>
      <c r="EM57" s="761"/>
      <c r="EN57" s="734"/>
      <c r="EO57" s="149">
        <f t="shared" ref="EO57:EO61" si="118">+(EM57+(EM57*EN57))*EK57</f>
        <v>0</v>
      </c>
      <c r="EP57" s="311" t="s">
        <v>1169</v>
      </c>
      <c r="EQ57" s="312"/>
    </row>
    <row r="58" spans="1:147" ht="37.5" customHeight="1">
      <c r="A58" s="19"/>
      <c r="B58" s="48">
        <v>2</v>
      </c>
      <c r="C58" s="731" t="s">
        <v>791</v>
      </c>
      <c r="D58" s="460"/>
      <c r="E58" s="100">
        <v>1</v>
      </c>
      <c r="F58" s="732" t="s">
        <v>331</v>
      </c>
      <c r="G58" s="762"/>
      <c r="H58" s="734"/>
      <c r="I58" s="149">
        <f t="shared" si="102"/>
        <v>0</v>
      </c>
      <c r="J58" s="19"/>
      <c r="K58" s="277"/>
      <c r="L58" s="460" t="s">
        <v>1369</v>
      </c>
      <c r="M58" s="100">
        <v>1</v>
      </c>
      <c r="N58" s="732" t="s">
        <v>331</v>
      </c>
      <c r="O58" s="762">
        <v>1414400</v>
      </c>
      <c r="P58" s="734">
        <v>0</v>
      </c>
      <c r="Q58" s="149">
        <f t="shared" si="103"/>
        <v>1414400</v>
      </c>
      <c r="R58" s="19"/>
      <c r="S58" s="277"/>
      <c r="T58" s="460"/>
      <c r="U58" s="100">
        <v>1</v>
      </c>
      <c r="V58" s="732" t="s">
        <v>331</v>
      </c>
      <c r="W58" s="762"/>
      <c r="X58" s="734"/>
      <c r="Y58" s="149">
        <f t="shared" si="104"/>
        <v>0</v>
      </c>
      <c r="Z58" s="19"/>
      <c r="AA58" s="277"/>
      <c r="AB58" s="460" t="s">
        <v>1370</v>
      </c>
      <c r="AC58" s="100">
        <v>1</v>
      </c>
      <c r="AD58" s="732" t="s">
        <v>331</v>
      </c>
      <c r="AE58" s="762">
        <v>1800000</v>
      </c>
      <c r="AF58" s="734">
        <v>0</v>
      </c>
      <c r="AG58" s="149">
        <f t="shared" si="105"/>
        <v>1800000</v>
      </c>
      <c r="AH58" s="19"/>
      <c r="AI58" s="277"/>
      <c r="AJ58" s="460"/>
      <c r="AK58" s="100">
        <v>1</v>
      </c>
      <c r="AL58" s="732" t="s">
        <v>331</v>
      </c>
      <c r="AM58" s="762"/>
      <c r="AN58" s="734"/>
      <c r="AO58" s="149">
        <f t="shared" si="106"/>
        <v>0</v>
      </c>
      <c r="AP58" s="19"/>
      <c r="AQ58" s="277"/>
      <c r="AR58" s="460"/>
      <c r="AS58" s="100">
        <v>1</v>
      </c>
      <c r="AT58" s="732" t="s">
        <v>331</v>
      </c>
      <c r="AU58" s="762"/>
      <c r="AV58" s="734"/>
      <c r="AW58" s="149">
        <f t="shared" si="107"/>
        <v>0</v>
      </c>
      <c r="AX58" s="19"/>
      <c r="AY58" s="277"/>
      <c r="AZ58" s="460"/>
      <c r="BA58" s="100">
        <v>1</v>
      </c>
      <c r="BB58" s="732" t="s">
        <v>331</v>
      </c>
      <c r="BC58" s="762"/>
      <c r="BD58" s="734"/>
      <c r="BE58" s="149">
        <f t="shared" si="108"/>
        <v>0</v>
      </c>
      <c r="BF58" s="19"/>
      <c r="BG58" s="277"/>
      <c r="BH58" s="460"/>
      <c r="BI58" s="100">
        <v>1</v>
      </c>
      <c r="BJ58" s="732" t="s">
        <v>331</v>
      </c>
      <c r="BK58" s="762"/>
      <c r="BL58" s="734"/>
      <c r="BM58" s="149">
        <f t="shared" si="109"/>
        <v>0</v>
      </c>
      <c r="BN58" s="19"/>
      <c r="BO58" s="277"/>
      <c r="BP58" s="460"/>
      <c r="BQ58" s="100">
        <v>1</v>
      </c>
      <c r="BR58" s="732" t="s">
        <v>331</v>
      </c>
      <c r="BS58" s="762"/>
      <c r="BT58" s="734"/>
      <c r="BU58" s="149">
        <f t="shared" si="110"/>
        <v>0</v>
      </c>
      <c r="BV58" s="19"/>
      <c r="BW58" s="277"/>
      <c r="BX58" s="460"/>
      <c r="BY58" s="100">
        <v>1</v>
      </c>
      <c r="BZ58" s="732" t="s">
        <v>331</v>
      </c>
      <c r="CA58" s="762">
        <v>0</v>
      </c>
      <c r="CB58" s="734">
        <v>0</v>
      </c>
      <c r="CC58" s="149">
        <f t="shared" si="111"/>
        <v>0</v>
      </c>
      <c r="CD58" s="19"/>
      <c r="CE58" s="277"/>
      <c r="CF58" s="460"/>
      <c r="CG58" s="100">
        <v>1</v>
      </c>
      <c r="CH58" s="732" t="s">
        <v>331</v>
      </c>
      <c r="CI58" s="762"/>
      <c r="CJ58" s="734"/>
      <c r="CK58" s="149">
        <f t="shared" si="112"/>
        <v>0</v>
      </c>
      <c r="CL58" s="19"/>
      <c r="CM58" s="277"/>
      <c r="CN58" s="460"/>
      <c r="CO58" s="100">
        <v>1</v>
      </c>
      <c r="CP58" s="732" t="s">
        <v>331</v>
      </c>
      <c r="CQ58" s="762"/>
      <c r="CR58" s="734"/>
      <c r="CS58" s="149">
        <f t="shared" si="113"/>
        <v>0</v>
      </c>
      <c r="CT58" s="19"/>
      <c r="CU58" s="277"/>
      <c r="CV58" s="460"/>
      <c r="CW58" s="100">
        <v>1</v>
      </c>
      <c r="CX58" s="732" t="s">
        <v>331</v>
      </c>
      <c r="CY58" s="762"/>
      <c r="CZ58" s="734"/>
      <c r="DA58" s="149">
        <f t="shared" si="114"/>
        <v>0</v>
      </c>
      <c r="DB58" s="19"/>
      <c r="DC58" s="277"/>
      <c r="DD58" s="460"/>
      <c r="DE58" s="100">
        <v>1</v>
      </c>
      <c r="DF58" s="732" t="s">
        <v>331</v>
      </c>
      <c r="DG58" s="762"/>
      <c r="DH58" s="734"/>
      <c r="DI58" s="149">
        <f t="shared" si="115"/>
        <v>0</v>
      </c>
      <c r="DJ58" s="19"/>
      <c r="DK58" s="277"/>
      <c r="DL58" s="460" t="s">
        <v>1372</v>
      </c>
      <c r="DM58" s="100">
        <v>1</v>
      </c>
      <c r="DN58" s="732" t="s">
        <v>331</v>
      </c>
      <c r="DO58" s="762">
        <v>1797108</v>
      </c>
      <c r="DP58" s="734">
        <v>0</v>
      </c>
      <c r="DQ58" s="149">
        <f t="shared" si="116"/>
        <v>1797108</v>
      </c>
      <c r="DR58" s="19"/>
      <c r="DS58" s="277"/>
      <c r="DT58" s="460"/>
      <c r="DU58" s="100">
        <v>1</v>
      </c>
      <c r="DV58" s="732" t="s">
        <v>331</v>
      </c>
      <c r="DW58" s="762"/>
      <c r="DX58" s="734"/>
      <c r="DY58" s="149">
        <f t="shared" si="117"/>
        <v>0</v>
      </c>
      <c r="DZ58" s="19"/>
      <c r="EA58" s="277"/>
      <c r="EB58" s="421" t="s">
        <v>1373</v>
      </c>
      <c r="EC58" s="315">
        <v>1</v>
      </c>
      <c r="ED58" s="736" t="s">
        <v>331</v>
      </c>
      <c r="EE58" s="683">
        <v>1600000</v>
      </c>
      <c r="EF58" s="422">
        <v>0</v>
      </c>
      <c r="EG58" s="604">
        <v>1600000</v>
      </c>
      <c r="EH58" s="19"/>
      <c r="EI58" s="277"/>
      <c r="EJ58" s="460"/>
      <c r="EK58" s="100">
        <v>1</v>
      </c>
      <c r="EL58" s="732" t="s">
        <v>331</v>
      </c>
      <c r="EM58" s="762"/>
      <c r="EN58" s="734"/>
      <c r="EO58" s="149">
        <f t="shared" si="118"/>
        <v>0</v>
      </c>
      <c r="EP58" s="19"/>
      <c r="EQ58" s="277"/>
    </row>
    <row r="59" spans="1:147" ht="37.5" customHeight="1">
      <c r="A59" s="19"/>
      <c r="B59" s="48">
        <v>3</v>
      </c>
      <c r="C59" s="731" t="s">
        <v>788</v>
      </c>
      <c r="D59" s="460"/>
      <c r="E59" s="100">
        <v>1</v>
      </c>
      <c r="F59" s="732" t="s">
        <v>331</v>
      </c>
      <c r="G59" s="750"/>
      <c r="H59" s="734"/>
      <c r="I59" s="149">
        <f t="shared" si="102"/>
        <v>0</v>
      </c>
      <c r="J59" s="19"/>
      <c r="K59" s="277"/>
      <c r="L59" s="460" t="s">
        <v>1384</v>
      </c>
      <c r="M59" s="100">
        <v>1</v>
      </c>
      <c r="N59" s="732" t="s">
        <v>331</v>
      </c>
      <c r="O59" s="750">
        <v>343531.91489361704</v>
      </c>
      <c r="P59" s="734">
        <v>0</v>
      </c>
      <c r="Q59" s="149">
        <f t="shared" si="103"/>
        <v>343531.91489361704</v>
      </c>
      <c r="R59" s="19"/>
      <c r="S59" s="277"/>
      <c r="T59" s="460"/>
      <c r="U59" s="100">
        <v>1</v>
      </c>
      <c r="V59" s="732" t="s">
        <v>331</v>
      </c>
      <c r="W59" s="750"/>
      <c r="X59" s="734"/>
      <c r="Y59" s="149">
        <f t="shared" si="104"/>
        <v>0</v>
      </c>
      <c r="Z59" s="19"/>
      <c r="AA59" s="277"/>
      <c r="AB59" s="460" t="s">
        <v>1385</v>
      </c>
      <c r="AC59" s="100">
        <v>1</v>
      </c>
      <c r="AD59" s="732" t="s">
        <v>331</v>
      </c>
      <c r="AE59" s="750">
        <v>119000</v>
      </c>
      <c r="AF59" s="734">
        <v>0</v>
      </c>
      <c r="AG59" s="149">
        <f t="shared" si="105"/>
        <v>119000</v>
      </c>
      <c r="AH59" s="19"/>
      <c r="AI59" s="277"/>
      <c r="AJ59" s="460"/>
      <c r="AK59" s="100">
        <v>1</v>
      </c>
      <c r="AL59" s="732" t="s">
        <v>331</v>
      </c>
      <c r="AM59" s="750"/>
      <c r="AN59" s="734"/>
      <c r="AO59" s="149">
        <f t="shared" si="106"/>
        <v>0</v>
      </c>
      <c r="AP59" s="19"/>
      <c r="AQ59" s="277"/>
      <c r="AR59" s="460"/>
      <c r="AS59" s="100">
        <v>1</v>
      </c>
      <c r="AT59" s="732" t="s">
        <v>331</v>
      </c>
      <c r="AU59" s="750"/>
      <c r="AV59" s="734"/>
      <c r="AW59" s="149">
        <f t="shared" si="107"/>
        <v>0</v>
      </c>
      <c r="AX59" s="19"/>
      <c r="AY59" s="277"/>
      <c r="AZ59" s="460"/>
      <c r="BA59" s="100">
        <v>1</v>
      </c>
      <c r="BB59" s="732" t="s">
        <v>331</v>
      </c>
      <c r="BC59" s="750"/>
      <c r="BD59" s="734"/>
      <c r="BE59" s="149">
        <f t="shared" si="108"/>
        <v>0</v>
      </c>
      <c r="BF59" s="19"/>
      <c r="BG59" s="277"/>
      <c r="BH59" s="460"/>
      <c r="BI59" s="100">
        <v>1</v>
      </c>
      <c r="BJ59" s="732" t="s">
        <v>331</v>
      </c>
      <c r="BK59" s="750"/>
      <c r="BL59" s="734"/>
      <c r="BM59" s="149">
        <f t="shared" si="109"/>
        <v>0</v>
      </c>
      <c r="BN59" s="19"/>
      <c r="BO59" s="277"/>
      <c r="BP59" s="460"/>
      <c r="BQ59" s="100">
        <v>1</v>
      </c>
      <c r="BR59" s="732" t="s">
        <v>331</v>
      </c>
      <c r="BS59" s="750"/>
      <c r="BT59" s="734"/>
      <c r="BU59" s="149">
        <f t="shared" si="110"/>
        <v>0</v>
      </c>
      <c r="BV59" s="19"/>
      <c r="BW59" s="277"/>
      <c r="BX59" s="460"/>
      <c r="BY59" s="100">
        <v>1</v>
      </c>
      <c r="BZ59" s="732" t="s">
        <v>331</v>
      </c>
      <c r="CA59" s="750">
        <v>0</v>
      </c>
      <c r="CB59" s="734">
        <v>0</v>
      </c>
      <c r="CC59" s="149">
        <f t="shared" si="111"/>
        <v>0</v>
      </c>
      <c r="CD59" s="19"/>
      <c r="CE59" s="277"/>
      <c r="CF59" s="460"/>
      <c r="CG59" s="100">
        <v>1</v>
      </c>
      <c r="CH59" s="732" t="s">
        <v>331</v>
      </c>
      <c r="CI59" s="750"/>
      <c r="CJ59" s="734"/>
      <c r="CK59" s="149">
        <f t="shared" si="112"/>
        <v>0</v>
      </c>
      <c r="CL59" s="19"/>
      <c r="CM59" s="277"/>
      <c r="CN59" s="460"/>
      <c r="CO59" s="100">
        <v>1</v>
      </c>
      <c r="CP59" s="732" t="s">
        <v>331</v>
      </c>
      <c r="CQ59" s="750"/>
      <c r="CR59" s="734"/>
      <c r="CS59" s="149">
        <f t="shared" si="113"/>
        <v>0</v>
      </c>
      <c r="CT59" s="19"/>
      <c r="CU59" s="277"/>
      <c r="CV59" s="460"/>
      <c r="CW59" s="100">
        <v>1</v>
      </c>
      <c r="CX59" s="732" t="s">
        <v>331</v>
      </c>
      <c r="CY59" s="750"/>
      <c r="CZ59" s="734"/>
      <c r="DA59" s="149">
        <f t="shared" si="114"/>
        <v>0</v>
      </c>
      <c r="DB59" s="19"/>
      <c r="DC59" s="277"/>
      <c r="DD59" s="460"/>
      <c r="DE59" s="100">
        <v>1</v>
      </c>
      <c r="DF59" s="732" t="s">
        <v>331</v>
      </c>
      <c r="DG59" s="750"/>
      <c r="DH59" s="734"/>
      <c r="DI59" s="149">
        <f t="shared" si="115"/>
        <v>0</v>
      </c>
      <c r="DJ59" s="19"/>
      <c r="DK59" s="277"/>
      <c r="DL59" s="460" t="s">
        <v>1386</v>
      </c>
      <c r="DM59" s="100">
        <v>1</v>
      </c>
      <c r="DN59" s="732" t="s">
        <v>331</v>
      </c>
      <c r="DO59" s="750">
        <v>399093</v>
      </c>
      <c r="DP59" s="734">
        <v>0</v>
      </c>
      <c r="DQ59" s="149">
        <f t="shared" si="116"/>
        <v>399093</v>
      </c>
      <c r="DR59" s="19"/>
      <c r="DS59" s="277"/>
      <c r="DT59" s="460"/>
      <c r="DU59" s="100">
        <v>1</v>
      </c>
      <c r="DV59" s="732" t="s">
        <v>331</v>
      </c>
      <c r="DW59" s="750"/>
      <c r="DX59" s="734"/>
      <c r="DY59" s="149">
        <f t="shared" si="117"/>
        <v>0</v>
      </c>
      <c r="DZ59" s="19"/>
      <c r="EA59" s="277"/>
      <c r="EB59" s="421" t="s">
        <v>1387</v>
      </c>
      <c r="EC59" s="315">
        <v>1</v>
      </c>
      <c r="ED59" s="736" t="s">
        <v>331</v>
      </c>
      <c r="EE59" s="682">
        <v>140800</v>
      </c>
      <c r="EF59" s="422">
        <v>0</v>
      </c>
      <c r="EG59" s="604">
        <v>140800</v>
      </c>
      <c r="EH59" s="19"/>
      <c r="EI59" s="277"/>
      <c r="EJ59" s="460"/>
      <c r="EK59" s="100">
        <v>1</v>
      </c>
      <c r="EL59" s="732" t="s">
        <v>331</v>
      </c>
      <c r="EM59" s="750"/>
      <c r="EN59" s="734"/>
      <c r="EO59" s="149">
        <f t="shared" si="118"/>
        <v>0</v>
      </c>
      <c r="EP59" s="19"/>
      <c r="EQ59" s="277"/>
    </row>
    <row r="60" spans="1:147" ht="37.5" customHeight="1">
      <c r="A60" s="19"/>
      <c r="B60" s="48">
        <v>4</v>
      </c>
      <c r="C60" s="731" t="s">
        <v>778</v>
      </c>
      <c r="D60" s="460"/>
      <c r="E60" s="100">
        <v>1</v>
      </c>
      <c r="F60" s="732" t="s">
        <v>331</v>
      </c>
      <c r="G60" s="762"/>
      <c r="H60" s="734"/>
      <c r="I60" s="149">
        <f t="shared" si="102"/>
        <v>0</v>
      </c>
      <c r="J60" s="19"/>
      <c r="K60" s="277"/>
      <c r="L60" s="460" t="s">
        <v>1378</v>
      </c>
      <c r="M60" s="100">
        <v>1</v>
      </c>
      <c r="N60" s="732" t="s">
        <v>331</v>
      </c>
      <c r="O60" s="762">
        <v>261382.97872340426</v>
      </c>
      <c r="P60" s="734">
        <v>0.19</v>
      </c>
      <c r="Q60" s="149">
        <f t="shared" si="103"/>
        <v>311045.74468085106</v>
      </c>
      <c r="R60" s="19"/>
      <c r="S60" s="277"/>
      <c r="T60" s="460"/>
      <c r="U60" s="100">
        <v>1</v>
      </c>
      <c r="V60" s="732" t="s">
        <v>331</v>
      </c>
      <c r="W60" s="762"/>
      <c r="X60" s="734"/>
      <c r="Y60" s="149">
        <f t="shared" si="104"/>
        <v>0</v>
      </c>
      <c r="Z60" s="19"/>
      <c r="AA60" s="277"/>
      <c r="AB60" s="460" t="s">
        <v>1379</v>
      </c>
      <c r="AC60" s="100">
        <v>1</v>
      </c>
      <c r="AD60" s="732" t="s">
        <v>331</v>
      </c>
      <c r="AE60" s="762">
        <v>130000</v>
      </c>
      <c r="AF60" s="734">
        <v>0.19</v>
      </c>
      <c r="AG60" s="149">
        <f t="shared" si="105"/>
        <v>154700</v>
      </c>
      <c r="AH60" s="19"/>
      <c r="AI60" s="277"/>
      <c r="AJ60" s="460"/>
      <c r="AK60" s="100">
        <v>1</v>
      </c>
      <c r="AL60" s="732" t="s">
        <v>331</v>
      </c>
      <c r="AM60" s="762"/>
      <c r="AN60" s="734"/>
      <c r="AO60" s="149">
        <f t="shared" si="106"/>
        <v>0</v>
      </c>
      <c r="AP60" s="19"/>
      <c r="AQ60" s="277"/>
      <c r="AR60" s="460"/>
      <c r="AS60" s="100">
        <v>1</v>
      </c>
      <c r="AT60" s="732" t="s">
        <v>331</v>
      </c>
      <c r="AU60" s="762"/>
      <c r="AV60" s="734"/>
      <c r="AW60" s="149">
        <f t="shared" si="107"/>
        <v>0</v>
      </c>
      <c r="AX60" s="19"/>
      <c r="AY60" s="277"/>
      <c r="AZ60" s="460"/>
      <c r="BA60" s="100">
        <v>1</v>
      </c>
      <c r="BB60" s="732" t="s">
        <v>331</v>
      </c>
      <c r="BC60" s="762"/>
      <c r="BD60" s="734"/>
      <c r="BE60" s="149">
        <f t="shared" si="108"/>
        <v>0</v>
      </c>
      <c r="BF60" s="19"/>
      <c r="BG60" s="277"/>
      <c r="BH60" s="460"/>
      <c r="BI60" s="100">
        <v>1</v>
      </c>
      <c r="BJ60" s="732" t="s">
        <v>331</v>
      </c>
      <c r="BK60" s="762"/>
      <c r="BL60" s="734"/>
      <c r="BM60" s="149">
        <f t="shared" si="109"/>
        <v>0</v>
      </c>
      <c r="BN60" s="19"/>
      <c r="BO60" s="277"/>
      <c r="BP60" s="460"/>
      <c r="BQ60" s="100">
        <v>1</v>
      </c>
      <c r="BR60" s="732" t="s">
        <v>331</v>
      </c>
      <c r="BS60" s="762"/>
      <c r="BT60" s="734"/>
      <c r="BU60" s="149">
        <f t="shared" si="110"/>
        <v>0</v>
      </c>
      <c r="BV60" s="19"/>
      <c r="BW60" s="277"/>
      <c r="BX60" s="460"/>
      <c r="BY60" s="100">
        <v>1</v>
      </c>
      <c r="BZ60" s="732" t="s">
        <v>331</v>
      </c>
      <c r="CA60" s="762">
        <v>0</v>
      </c>
      <c r="CB60" s="734">
        <v>0</v>
      </c>
      <c r="CC60" s="149">
        <f t="shared" si="111"/>
        <v>0</v>
      </c>
      <c r="CD60" s="19"/>
      <c r="CE60" s="277"/>
      <c r="CF60" s="460"/>
      <c r="CG60" s="100">
        <v>1</v>
      </c>
      <c r="CH60" s="732" t="s">
        <v>331</v>
      </c>
      <c r="CI60" s="762"/>
      <c r="CJ60" s="734"/>
      <c r="CK60" s="149">
        <f t="shared" si="112"/>
        <v>0</v>
      </c>
      <c r="CL60" s="19"/>
      <c r="CM60" s="277"/>
      <c r="CN60" s="460"/>
      <c r="CO60" s="100">
        <v>1</v>
      </c>
      <c r="CP60" s="732" t="s">
        <v>331</v>
      </c>
      <c r="CQ60" s="762"/>
      <c r="CR60" s="734"/>
      <c r="CS60" s="149">
        <f t="shared" si="113"/>
        <v>0</v>
      </c>
      <c r="CT60" s="19"/>
      <c r="CU60" s="277"/>
      <c r="CV60" s="460"/>
      <c r="CW60" s="100">
        <v>1</v>
      </c>
      <c r="CX60" s="732" t="s">
        <v>331</v>
      </c>
      <c r="CY60" s="762"/>
      <c r="CZ60" s="734"/>
      <c r="DA60" s="149">
        <f t="shared" si="114"/>
        <v>0</v>
      </c>
      <c r="DB60" s="19"/>
      <c r="DC60" s="277"/>
      <c r="DD60" s="460"/>
      <c r="DE60" s="100">
        <v>1</v>
      </c>
      <c r="DF60" s="732" t="s">
        <v>331</v>
      </c>
      <c r="DG60" s="762"/>
      <c r="DH60" s="734"/>
      <c r="DI60" s="149">
        <f t="shared" si="115"/>
        <v>0</v>
      </c>
      <c r="DJ60" s="19"/>
      <c r="DK60" s="277"/>
      <c r="DL60" s="460" t="s">
        <v>1380</v>
      </c>
      <c r="DM60" s="100">
        <v>1</v>
      </c>
      <c r="DN60" s="732" t="s">
        <v>331</v>
      </c>
      <c r="DO60" s="762">
        <v>283069</v>
      </c>
      <c r="DP60" s="734">
        <v>0</v>
      </c>
      <c r="DQ60" s="149">
        <f t="shared" si="116"/>
        <v>283069</v>
      </c>
      <c r="DR60" s="19"/>
      <c r="DS60" s="277"/>
      <c r="DT60" s="460"/>
      <c r="DU60" s="100">
        <v>1</v>
      </c>
      <c r="DV60" s="732" t="s">
        <v>331</v>
      </c>
      <c r="DW60" s="762"/>
      <c r="DX60" s="734"/>
      <c r="DY60" s="149">
        <f t="shared" si="117"/>
        <v>0</v>
      </c>
      <c r="DZ60" s="19"/>
      <c r="EA60" s="277"/>
      <c r="EB60" s="421" t="s">
        <v>1381</v>
      </c>
      <c r="EC60" s="315">
        <v>1</v>
      </c>
      <c r="ED60" s="736" t="s">
        <v>331</v>
      </c>
      <c r="EE60" s="683">
        <v>94600</v>
      </c>
      <c r="EF60" s="422">
        <v>0.19</v>
      </c>
      <c r="EG60" s="604">
        <v>112574</v>
      </c>
      <c r="EH60" s="19"/>
      <c r="EI60" s="277"/>
      <c r="EJ60" s="460"/>
      <c r="EK60" s="100">
        <v>1</v>
      </c>
      <c r="EL60" s="732" t="s">
        <v>331</v>
      </c>
      <c r="EM60" s="762"/>
      <c r="EN60" s="734"/>
      <c r="EO60" s="149">
        <f t="shared" si="118"/>
        <v>0</v>
      </c>
      <c r="EP60" s="19"/>
      <c r="EQ60" s="277"/>
    </row>
    <row r="61" spans="1:147" ht="37.5" customHeight="1">
      <c r="A61" s="19"/>
      <c r="B61" s="48">
        <v>5</v>
      </c>
      <c r="C61" s="731" t="s">
        <v>789</v>
      </c>
      <c r="D61" s="460"/>
      <c r="E61" s="100">
        <v>1</v>
      </c>
      <c r="F61" s="732" t="s">
        <v>331</v>
      </c>
      <c r="G61" s="763"/>
      <c r="H61" s="734"/>
      <c r="I61" s="149">
        <f t="shared" si="102"/>
        <v>0</v>
      </c>
      <c r="J61" s="19"/>
      <c r="K61" s="277"/>
      <c r="L61" s="460" t="s">
        <v>1369</v>
      </c>
      <c r="M61" s="100">
        <v>1</v>
      </c>
      <c r="N61" s="732" t="s">
        <v>331</v>
      </c>
      <c r="O61" s="763">
        <v>575000</v>
      </c>
      <c r="P61" s="734">
        <v>0.19</v>
      </c>
      <c r="Q61" s="149">
        <f t="shared" si="103"/>
        <v>684250</v>
      </c>
      <c r="R61" s="19"/>
      <c r="S61" s="277"/>
      <c r="T61" s="460"/>
      <c r="U61" s="100">
        <v>1</v>
      </c>
      <c r="V61" s="732" t="s">
        <v>331</v>
      </c>
      <c r="W61" s="763"/>
      <c r="X61" s="734"/>
      <c r="Y61" s="149">
        <f t="shared" si="104"/>
        <v>0</v>
      </c>
      <c r="Z61" s="19"/>
      <c r="AA61" s="277"/>
      <c r="AB61" s="460" t="s">
        <v>1388</v>
      </c>
      <c r="AC61" s="100">
        <v>1</v>
      </c>
      <c r="AD61" s="732" t="s">
        <v>331</v>
      </c>
      <c r="AE61" s="763">
        <v>700000</v>
      </c>
      <c r="AF61" s="734">
        <v>0.19</v>
      </c>
      <c r="AG61" s="149">
        <f t="shared" si="105"/>
        <v>833000</v>
      </c>
      <c r="AH61" s="19"/>
      <c r="AI61" s="277"/>
      <c r="AJ61" s="460"/>
      <c r="AK61" s="100">
        <v>1</v>
      </c>
      <c r="AL61" s="732" t="s">
        <v>331</v>
      </c>
      <c r="AM61" s="763"/>
      <c r="AN61" s="734"/>
      <c r="AO61" s="149">
        <f t="shared" si="106"/>
        <v>0</v>
      </c>
      <c r="AP61" s="19"/>
      <c r="AQ61" s="277"/>
      <c r="AR61" s="460"/>
      <c r="AS61" s="100">
        <v>1</v>
      </c>
      <c r="AT61" s="732" t="s">
        <v>331</v>
      </c>
      <c r="AU61" s="763"/>
      <c r="AV61" s="734"/>
      <c r="AW61" s="149">
        <f t="shared" si="107"/>
        <v>0</v>
      </c>
      <c r="AX61" s="19"/>
      <c r="AY61" s="277"/>
      <c r="AZ61" s="460"/>
      <c r="BA61" s="100">
        <v>1</v>
      </c>
      <c r="BB61" s="732" t="s">
        <v>331</v>
      </c>
      <c r="BC61" s="763"/>
      <c r="BD61" s="734"/>
      <c r="BE61" s="149">
        <f t="shared" si="108"/>
        <v>0</v>
      </c>
      <c r="BF61" s="19"/>
      <c r="BG61" s="277"/>
      <c r="BH61" s="460"/>
      <c r="BI61" s="100">
        <v>1</v>
      </c>
      <c r="BJ61" s="732" t="s">
        <v>331</v>
      </c>
      <c r="BK61" s="763"/>
      <c r="BL61" s="734"/>
      <c r="BM61" s="149">
        <f t="shared" si="109"/>
        <v>0</v>
      </c>
      <c r="BN61" s="19"/>
      <c r="BO61" s="277"/>
      <c r="BP61" s="460"/>
      <c r="BQ61" s="100">
        <v>1</v>
      </c>
      <c r="BR61" s="732" t="s">
        <v>331</v>
      </c>
      <c r="BS61" s="763"/>
      <c r="BT61" s="734"/>
      <c r="BU61" s="149">
        <f t="shared" si="110"/>
        <v>0</v>
      </c>
      <c r="BV61" s="19"/>
      <c r="BW61" s="277"/>
      <c r="BX61" s="460"/>
      <c r="BY61" s="100">
        <v>1</v>
      </c>
      <c r="BZ61" s="732" t="s">
        <v>331</v>
      </c>
      <c r="CA61" s="763">
        <v>0</v>
      </c>
      <c r="CB61" s="734">
        <v>0</v>
      </c>
      <c r="CC61" s="149">
        <f t="shared" si="111"/>
        <v>0</v>
      </c>
      <c r="CD61" s="19"/>
      <c r="CE61" s="277"/>
      <c r="CF61" s="460"/>
      <c r="CG61" s="100">
        <v>1</v>
      </c>
      <c r="CH61" s="732" t="s">
        <v>331</v>
      </c>
      <c r="CI61" s="763"/>
      <c r="CJ61" s="734"/>
      <c r="CK61" s="149">
        <f t="shared" si="112"/>
        <v>0</v>
      </c>
      <c r="CL61" s="19"/>
      <c r="CM61" s="277"/>
      <c r="CN61" s="460"/>
      <c r="CO61" s="100">
        <v>1</v>
      </c>
      <c r="CP61" s="732" t="s">
        <v>331</v>
      </c>
      <c r="CQ61" s="763"/>
      <c r="CR61" s="734"/>
      <c r="CS61" s="149">
        <f t="shared" si="113"/>
        <v>0</v>
      </c>
      <c r="CT61" s="19"/>
      <c r="CU61" s="277"/>
      <c r="CV61" s="460"/>
      <c r="CW61" s="100">
        <v>1</v>
      </c>
      <c r="CX61" s="732" t="s">
        <v>331</v>
      </c>
      <c r="CY61" s="763"/>
      <c r="CZ61" s="734"/>
      <c r="DA61" s="149">
        <f t="shared" si="114"/>
        <v>0</v>
      </c>
      <c r="DB61" s="19"/>
      <c r="DC61" s="277"/>
      <c r="DD61" s="460"/>
      <c r="DE61" s="100">
        <v>1</v>
      </c>
      <c r="DF61" s="732" t="s">
        <v>331</v>
      </c>
      <c r="DG61" s="763"/>
      <c r="DH61" s="734"/>
      <c r="DI61" s="149">
        <f t="shared" si="115"/>
        <v>0</v>
      </c>
      <c r="DJ61" s="19"/>
      <c r="DK61" s="277"/>
      <c r="DL61" s="460" t="s">
        <v>1372</v>
      </c>
      <c r="DM61" s="100">
        <v>1</v>
      </c>
      <c r="DN61" s="732" t="s">
        <v>331</v>
      </c>
      <c r="DO61" s="763">
        <v>802298</v>
      </c>
      <c r="DP61" s="734">
        <v>0</v>
      </c>
      <c r="DQ61" s="149">
        <f t="shared" si="116"/>
        <v>802298</v>
      </c>
      <c r="DR61" s="19"/>
      <c r="DS61" s="277"/>
      <c r="DT61" s="460"/>
      <c r="DU61" s="100">
        <v>1</v>
      </c>
      <c r="DV61" s="732" t="s">
        <v>331</v>
      </c>
      <c r="DW61" s="763"/>
      <c r="DX61" s="734"/>
      <c r="DY61" s="149">
        <f t="shared" si="117"/>
        <v>0</v>
      </c>
      <c r="DZ61" s="19"/>
      <c r="EA61" s="277"/>
      <c r="EB61" s="421" t="s">
        <v>1389</v>
      </c>
      <c r="EC61" s="315">
        <v>1</v>
      </c>
      <c r="ED61" s="736" t="s">
        <v>331</v>
      </c>
      <c r="EE61" s="764">
        <v>551800</v>
      </c>
      <c r="EF61" s="422">
        <v>0.19</v>
      </c>
      <c r="EG61" s="604">
        <v>656642</v>
      </c>
      <c r="EH61" s="19"/>
      <c r="EI61" s="277"/>
      <c r="EJ61" s="460"/>
      <c r="EK61" s="100">
        <v>1</v>
      </c>
      <c r="EL61" s="732" t="s">
        <v>331</v>
      </c>
      <c r="EM61" s="763"/>
      <c r="EN61" s="734"/>
      <c r="EO61" s="149">
        <f t="shared" si="118"/>
        <v>0</v>
      </c>
      <c r="EP61" s="19"/>
      <c r="EQ61" s="277"/>
    </row>
    <row r="62" spans="1:147" ht="37.5" customHeight="1">
      <c r="A62" s="19"/>
      <c r="B62" s="150"/>
      <c r="C62" s="151" t="s">
        <v>338</v>
      </c>
      <c r="D62" s="737"/>
      <c r="E62" s="152"/>
      <c r="F62" s="153"/>
      <c r="G62" s="738"/>
      <c r="H62" s="739"/>
      <c r="I62" s="154">
        <f>SUM(I57:I61)</f>
        <v>0</v>
      </c>
      <c r="J62" s="19"/>
      <c r="K62" s="277"/>
      <c r="L62" s="737"/>
      <c r="M62" s="152"/>
      <c r="N62" s="153"/>
      <c r="O62" s="738"/>
      <c r="P62" s="739"/>
      <c r="Q62" s="154">
        <f>SUM(Q57:Q61)</f>
        <v>3990827.6595744682</v>
      </c>
      <c r="R62" s="19"/>
      <c r="S62" s="277"/>
      <c r="T62" s="737"/>
      <c r="U62" s="152"/>
      <c r="V62" s="153"/>
      <c r="W62" s="738"/>
      <c r="X62" s="739"/>
      <c r="Y62" s="154">
        <f>SUM(Y57:Y61)</f>
        <v>0</v>
      </c>
      <c r="Z62" s="19"/>
      <c r="AA62" s="277"/>
      <c r="AB62" s="737"/>
      <c r="AC62" s="152"/>
      <c r="AD62" s="153"/>
      <c r="AE62" s="738"/>
      <c r="AF62" s="739"/>
      <c r="AG62" s="154">
        <f>SUM(AG57:AG61)</f>
        <v>5376700</v>
      </c>
      <c r="AH62" s="19"/>
      <c r="AI62" s="277"/>
      <c r="AJ62" s="737"/>
      <c r="AK62" s="152"/>
      <c r="AL62" s="153"/>
      <c r="AM62" s="738"/>
      <c r="AN62" s="739"/>
      <c r="AO62" s="154">
        <f>SUM(AO57:AO61)</f>
        <v>0</v>
      </c>
      <c r="AP62" s="19"/>
      <c r="AQ62" s="277"/>
      <c r="AR62" s="737"/>
      <c r="AS62" s="152"/>
      <c r="AT62" s="153"/>
      <c r="AU62" s="738"/>
      <c r="AV62" s="739"/>
      <c r="AW62" s="154">
        <f>SUM(AW57:AW61)</f>
        <v>0</v>
      </c>
      <c r="AX62" s="19"/>
      <c r="AY62" s="277"/>
      <c r="AZ62" s="737"/>
      <c r="BA62" s="152"/>
      <c r="BB62" s="153"/>
      <c r="BC62" s="738"/>
      <c r="BD62" s="739"/>
      <c r="BE62" s="154">
        <f>SUM(BE57:BE61)</f>
        <v>0</v>
      </c>
      <c r="BF62" s="19"/>
      <c r="BG62" s="277"/>
      <c r="BH62" s="737"/>
      <c r="BI62" s="152"/>
      <c r="BJ62" s="153"/>
      <c r="BK62" s="738"/>
      <c r="BL62" s="739"/>
      <c r="BM62" s="154">
        <f>SUM(BM57:BM61)</f>
        <v>0</v>
      </c>
      <c r="BN62" s="19"/>
      <c r="BO62" s="277"/>
      <c r="BP62" s="737"/>
      <c r="BQ62" s="152"/>
      <c r="BR62" s="153"/>
      <c r="BS62" s="738"/>
      <c r="BT62" s="739"/>
      <c r="BU62" s="154">
        <f>SUM(BU57:BU61)</f>
        <v>0</v>
      </c>
      <c r="BV62" s="19"/>
      <c r="BW62" s="277"/>
      <c r="BX62" s="737"/>
      <c r="BY62" s="152"/>
      <c r="BZ62" s="153"/>
      <c r="CA62" s="738"/>
      <c r="CB62" s="739"/>
      <c r="CC62" s="154">
        <f>SUM(CC57:CC61)</f>
        <v>0</v>
      </c>
      <c r="CD62" s="19"/>
      <c r="CE62" s="277"/>
      <c r="CF62" s="737"/>
      <c r="CG62" s="152"/>
      <c r="CH62" s="153"/>
      <c r="CI62" s="738"/>
      <c r="CJ62" s="739"/>
      <c r="CK62" s="154">
        <f>SUM(CK57:CK61)</f>
        <v>0</v>
      </c>
      <c r="CL62" s="19"/>
      <c r="CM62" s="277"/>
      <c r="CN62" s="737"/>
      <c r="CO62" s="152"/>
      <c r="CP62" s="153"/>
      <c r="CQ62" s="738"/>
      <c r="CR62" s="739"/>
      <c r="CS62" s="154">
        <f>SUM(CS57:CS61)</f>
        <v>0</v>
      </c>
      <c r="CT62" s="19"/>
      <c r="CU62" s="277"/>
      <c r="CV62" s="737"/>
      <c r="CW62" s="152"/>
      <c r="CX62" s="153"/>
      <c r="CY62" s="738"/>
      <c r="CZ62" s="739"/>
      <c r="DA62" s="154">
        <f>SUM(DA57:DA61)</f>
        <v>0</v>
      </c>
      <c r="DB62" s="19"/>
      <c r="DC62" s="277"/>
      <c r="DD62" s="737"/>
      <c r="DE62" s="152"/>
      <c r="DF62" s="153"/>
      <c r="DG62" s="738"/>
      <c r="DH62" s="739"/>
      <c r="DI62" s="154">
        <f>SUM(DI57:DI61)</f>
        <v>0</v>
      </c>
      <c r="DJ62" s="19"/>
      <c r="DK62" s="277"/>
      <c r="DL62" s="737"/>
      <c r="DM62" s="152"/>
      <c r="DN62" s="153"/>
      <c r="DO62" s="738"/>
      <c r="DP62" s="739"/>
      <c r="DQ62" s="154">
        <f>SUM(DQ57:DQ61)</f>
        <v>5280597</v>
      </c>
      <c r="DR62" s="19"/>
      <c r="DS62" s="277"/>
      <c r="DT62" s="737"/>
      <c r="DU62" s="152"/>
      <c r="DV62" s="153"/>
      <c r="DW62" s="738"/>
      <c r="DX62" s="739"/>
      <c r="DY62" s="154">
        <f>SUM(DY57:DY61)</f>
        <v>0</v>
      </c>
      <c r="DZ62" s="19"/>
      <c r="EA62" s="277"/>
      <c r="EB62" s="740"/>
      <c r="EC62" s="281"/>
      <c r="ED62" s="281"/>
      <c r="EE62" s="741"/>
      <c r="EF62" s="330"/>
      <c r="EG62" s="331">
        <v>3785016</v>
      </c>
      <c r="EH62" s="19"/>
      <c r="EI62" s="277"/>
      <c r="EJ62" s="737"/>
      <c r="EK62" s="152"/>
      <c r="EL62" s="153"/>
      <c r="EM62" s="738"/>
      <c r="EN62" s="739"/>
      <c r="EO62" s="154">
        <f>SUM(EO57:EO61)</f>
        <v>0</v>
      </c>
      <c r="EP62" s="19"/>
      <c r="EQ62" s="277"/>
    </row>
    <row r="63" spans="1:147" ht="37.5" customHeight="1" thickBot="1">
      <c r="A63" s="19"/>
      <c r="B63" s="143" t="s">
        <v>189</v>
      </c>
      <c r="C63" s="88"/>
      <c r="D63" s="433"/>
      <c r="E63" s="85"/>
      <c r="F63" s="85"/>
      <c r="G63" s="742"/>
      <c r="H63" s="743"/>
      <c r="I63" s="91"/>
      <c r="J63" s="19"/>
      <c r="K63" s="277"/>
      <c r="L63" s="433"/>
      <c r="M63" s="85"/>
      <c r="N63" s="85"/>
      <c r="O63" s="742"/>
      <c r="P63" s="743"/>
      <c r="Q63" s="91"/>
      <c r="R63" s="19"/>
      <c r="S63" s="277"/>
      <c r="T63" s="433"/>
      <c r="U63" s="85"/>
      <c r="V63" s="85"/>
      <c r="W63" s="742"/>
      <c r="X63" s="743"/>
      <c r="Y63" s="91"/>
      <c r="Z63" s="19"/>
      <c r="AA63" s="277"/>
      <c r="AB63" s="433"/>
      <c r="AC63" s="85"/>
      <c r="AD63" s="85"/>
      <c r="AE63" s="742"/>
      <c r="AF63" s="743"/>
      <c r="AG63" s="91"/>
      <c r="AH63" s="19"/>
      <c r="AI63" s="277"/>
      <c r="AJ63" s="433"/>
      <c r="AK63" s="85"/>
      <c r="AL63" s="85"/>
      <c r="AM63" s="742"/>
      <c r="AN63" s="743"/>
      <c r="AO63" s="91"/>
      <c r="AP63" s="19"/>
      <c r="AQ63" s="277"/>
      <c r="AR63" s="433"/>
      <c r="AS63" s="85"/>
      <c r="AT63" s="85"/>
      <c r="AU63" s="742"/>
      <c r="AV63" s="743"/>
      <c r="AW63" s="91"/>
      <c r="AX63" s="19"/>
      <c r="AY63" s="277"/>
      <c r="AZ63" s="433"/>
      <c r="BA63" s="85"/>
      <c r="BB63" s="85"/>
      <c r="BC63" s="742"/>
      <c r="BD63" s="743"/>
      <c r="BE63" s="91"/>
      <c r="BF63" s="19"/>
      <c r="BG63" s="277"/>
      <c r="BH63" s="433"/>
      <c r="BI63" s="85"/>
      <c r="BJ63" s="85"/>
      <c r="BK63" s="742"/>
      <c r="BL63" s="743"/>
      <c r="BM63" s="91"/>
      <c r="BN63" s="19"/>
      <c r="BO63" s="277"/>
      <c r="BP63" s="433"/>
      <c r="BQ63" s="85"/>
      <c r="BR63" s="85"/>
      <c r="BS63" s="742"/>
      <c r="BT63" s="743"/>
      <c r="BU63" s="91"/>
      <c r="BV63" s="19"/>
      <c r="BW63" s="277"/>
      <c r="BX63" s="433"/>
      <c r="BY63" s="85"/>
      <c r="BZ63" s="85"/>
      <c r="CA63" s="742"/>
      <c r="CB63" s="743"/>
      <c r="CC63" s="91"/>
      <c r="CD63" s="19"/>
      <c r="CE63" s="277"/>
      <c r="CF63" s="433"/>
      <c r="CG63" s="85"/>
      <c r="CH63" s="85"/>
      <c r="CI63" s="742"/>
      <c r="CJ63" s="743"/>
      <c r="CK63" s="91"/>
      <c r="CL63" s="19"/>
      <c r="CM63" s="277"/>
      <c r="CN63" s="433"/>
      <c r="CO63" s="85"/>
      <c r="CP63" s="85"/>
      <c r="CQ63" s="742"/>
      <c r="CR63" s="743"/>
      <c r="CS63" s="91"/>
      <c r="CT63" s="19"/>
      <c r="CU63" s="277"/>
      <c r="CV63" s="433"/>
      <c r="CW63" s="85"/>
      <c r="CX63" s="85"/>
      <c r="CY63" s="742"/>
      <c r="CZ63" s="743"/>
      <c r="DA63" s="91"/>
      <c r="DB63" s="19"/>
      <c r="DC63" s="277"/>
      <c r="DD63" s="433"/>
      <c r="DE63" s="85"/>
      <c r="DF63" s="85"/>
      <c r="DG63" s="742"/>
      <c r="DH63" s="743"/>
      <c r="DI63" s="91"/>
      <c r="DJ63" s="19"/>
      <c r="DK63" s="277"/>
      <c r="DL63" s="433"/>
      <c r="DM63" s="85"/>
      <c r="DN63" s="85"/>
      <c r="DO63" s="742"/>
      <c r="DP63" s="743"/>
      <c r="DQ63" s="91"/>
      <c r="DR63" s="19"/>
      <c r="DS63" s="277"/>
      <c r="DT63" s="433"/>
      <c r="DU63" s="85"/>
      <c r="DV63" s="85"/>
      <c r="DW63" s="742"/>
      <c r="DX63" s="743"/>
      <c r="DY63" s="91"/>
      <c r="DZ63" s="19"/>
      <c r="EA63" s="277"/>
      <c r="EB63" s="399"/>
      <c r="EC63" s="24"/>
      <c r="ED63" s="24"/>
      <c r="EE63" s="742"/>
      <c r="EF63" s="743"/>
      <c r="EG63" s="282"/>
      <c r="EH63" s="19"/>
      <c r="EI63" s="277"/>
      <c r="EJ63" s="433"/>
      <c r="EK63" s="85"/>
      <c r="EL63" s="85"/>
      <c r="EM63" s="742"/>
      <c r="EN63" s="743"/>
      <c r="EO63" s="91"/>
      <c r="EP63" s="19"/>
      <c r="EQ63" s="277"/>
    </row>
    <row r="64" spans="1:147" ht="37.5" customHeight="1" thickBot="1">
      <c r="A64" s="19"/>
      <c r="B64" s="146" t="s">
        <v>418</v>
      </c>
      <c r="C64" s="147" t="s">
        <v>323</v>
      </c>
      <c r="D64" s="744" t="s">
        <v>324</v>
      </c>
      <c r="E64" s="155" t="s">
        <v>774</v>
      </c>
      <c r="F64" s="156" t="s">
        <v>326</v>
      </c>
      <c r="G64" s="757" t="s">
        <v>327</v>
      </c>
      <c r="H64" s="758" t="s">
        <v>328</v>
      </c>
      <c r="I64" s="158" t="s">
        <v>329</v>
      </c>
      <c r="J64" s="297" t="s">
        <v>1167</v>
      </c>
      <c r="K64" s="298" t="s">
        <v>1168</v>
      </c>
      <c r="L64" s="744" t="s">
        <v>324</v>
      </c>
      <c r="M64" s="155" t="s">
        <v>774</v>
      </c>
      <c r="N64" s="156" t="s">
        <v>326</v>
      </c>
      <c r="O64" s="757" t="s">
        <v>327</v>
      </c>
      <c r="P64" s="758" t="s">
        <v>328</v>
      </c>
      <c r="Q64" s="158" t="s">
        <v>329</v>
      </c>
      <c r="R64" s="297" t="s">
        <v>1167</v>
      </c>
      <c r="S64" s="298" t="s">
        <v>1168</v>
      </c>
      <c r="T64" s="744" t="s">
        <v>324</v>
      </c>
      <c r="U64" s="155" t="s">
        <v>774</v>
      </c>
      <c r="V64" s="156" t="s">
        <v>326</v>
      </c>
      <c r="W64" s="757" t="s">
        <v>327</v>
      </c>
      <c r="X64" s="758" t="s">
        <v>328</v>
      </c>
      <c r="Y64" s="158" t="s">
        <v>329</v>
      </c>
      <c r="Z64" s="297" t="s">
        <v>1167</v>
      </c>
      <c r="AA64" s="298" t="s">
        <v>1168</v>
      </c>
      <c r="AB64" s="744" t="s">
        <v>324</v>
      </c>
      <c r="AC64" s="155" t="s">
        <v>774</v>
      </c>
      <c r="AD64" s="156" t="s">
        <v>326</v>
      </c>
      <c r="AE64" s="757" t="s">
        <v>327</v>
      </c>
      <c r="AF64" s="758" t="s">
        <v>328</v>
      </c>
      <c r="AG64" s="158" t="s">
        <v>329</v>
      </c>
      <c r="AH64" s="297" t="s">
        <v>1167</v>
      </c>
      <c r="AI64" s="298" t="s">
        <v>1168</v>
      </c>
      <c r="AJ64" s="744" t="s">
        <v>324</v>
      </c>
      <c r="AK64" s="155" t="s">
        <v>774</v>
      </c>
      <c r="AL64" s="156" t="s">
        <v>326</v>
      </c>
      <c r="AM64" s="757" t="s">
        <v>327</v>
      </c>
      <c r="AN64" s="758" t="s">
        <v>328</v>
      </c>
      <c r="AO64" s="158" t="s">
        <v>329</v>
      </c>
      <c r="AP64" s="297" t="s">
        <v>1167</v>
      </c>
      <c r="AQ64" s="298" t="s">
        <v>1168</v>
      </c>
      <c r="AR64" s="744" t="s">
        <v>324</v>
      </c>
      <c r="AS64" s="155" t="s">
        <v>774</v>
      </c>
      <c r="AT64" s="156" t="s">
        <v>326</v>
      </c>
      <c r="AU64" s="757" t="s">
        <v>327</v>
      </c>
      <c r="AV64" s="758" t="s">
        <v>328</v>
      </c>
      <c r="AW64" s="158" t="s">
        <v>329</v>
      </c>
      <c r="AX64" s="297" t="s">
        <v>1167</v>
      </c>
      <c r="AY64" s="298" t="s">
        <v>1168</v>
      </c>
      <c r="AZ64" s="744" t="s">
        <v>324</v>
      </c>
      <c r="BA64" s="155" t="s">
        <v>774</v>
      </c>
      <c r="BB64" s="156" t="s">
        <v>326</v>
      </c>
      <c r="BC64" s="757" t="s">
        <v>327</v>
      </c>
      <c r="BD64" s="758" t="s">
        <v>328</v>
      </c>
      <c r="BE64" s="158" t="s">
        <v>329</v>
      </c>
      <c r="BF64" s="297" t="s">
        <v>1167</v>
      </c>
      <c r="BG64" s="298" t="s">
        <v>1168</v>
      </c>
      <c r="BH64" s="744" t="s">
        <v>324</v>
      </c>
      <c r="BI64" s="155" t="s">
        <v>774</v>
      </c>
      <c r="BJ64" s="156" t="s">
        <v>326</v>
      </c>
      <c r="BK64" s="757" t="s">
        <v>327</v>
      </c>
      <c r="BL64" s="758" t="s">
        <v>328</v>
      </c>
      <c r="BM64" s="158" t="s">
        <v>329</v>
      </c>
      <c r="BN64" s="297" t="s">
        <v>1167</v>
      </c>
      <c r="BO64" s="298" t="s">
        <v>1168</v>
      </c>
      <c r="BP64" s="744" t="s">
        <v>324</v>
      </c>
      <c r="BQ64" s="155" t="s">
        <v>774</v>
      </c>
      <c r="BR64" s="156" t="s">
        <v>326</v>
      </c>
      <c r="BS64" s="757" t="s">
        <v>327</v>
      </c>
      <c r="BT64" s="758" t="s">
        <v>328</v>
      </c>
      <c r="BU64" s="158" t="s">
        <v>329</v>
      </c>
      <c r="BV64" s="297" t="s">
        <v>1167</v>
      </c>
      <c r="BW64" s="298" t="s">
        <v>1168</v>
      </c>
      <c r="BX64" s="744" t="s">
        <v>324</v>
      </c>
      <c r="BY64" s="155" t="s">
        <v>774</v>
      </c>
      <c r="BZ64" s="156" t="s">
        <v>326</v>
      </c>
      <c r="CA64" s="757" t="s">
        <v>327</v>
      </c>
      <c r="CB64" s="758" t="s">
        <v>328</v>
      </c>
      <c r="CC64" s="158" t="s">
        <v>329</v>
      </c>
      <c r="CD64" s="297" t="s">
        <v>1167</v>
      </c>
      <c r="CE64" s="298" t="s">
        <v>1168</v>
      </c>
      <c r="CF64" s="744" t="s">
        <v>324</v>
      </c>
      <c r="CG64" s="155" t="s">
        <v>774</v>
      </c>
      <c r="CH64" s="156" t="s">
        <v>326</v>
      </c>
      <c r="CI64" s="757" t="s">
        <v>327</v>
      </c>
      <c r="CJ64" s="758" t="s">
        <v>328</v>
      </c>
      <c r="CK64" s="158" t="s">
        <v>329</v>
      </c>
      <c r="CL64" s="297" t="s">
        <v>1167</v>
      </c>
      <c r="CM64" s="298" t="s">
        <v>1168</v>
      </c>
      <c r="CN64" s="744" t="s">
        <v>324</v>
      </c>
      <c r="CO64" s="155" t="s">
        <v>774</v>
      </c>
      <c r="CP64" s="156" t="s">
        <v>326</v>
      </c>
      <c r="CQ64" s="757" t="s">
        <v>327</v>
      </c>
      <c r="CR64" s="758" t="s">
        <v>328</v>
      </c>
      <c r="CS64" s="158" t="s">
        <v>329</v>
      </c>
      <c r="CT64" s="297" t="s">
        <v>1167</v>
      </c>
      <c r="CU64" s="298" t="s">
        <v>1168</v>
      </c>
      <c r="CV64" s="744" t="s">
        <v>324</v>
      </c>
      <c r="CW64" s="155" t="s">
        <v>774</v>
      </c>
      <c r="CX64" s="156" t="s">
        <v>326</v>
      </c>
      <c r="CY64" s="757" t="s">
        <v>327</v>
      </c>
      <c r="CZ64" s="758" t="s">
        <v>328</v>
      </c>
      <c r="DA64" s="158" t="s">
        <v>329</v>
      </c>
      <c r="DB64" s="297" t="s">
        <v>1167</v>
      </c>
      <c r="DC64" s="298" t="s">
        <v>1168</v>
      </c>
      <c r="DD64" s="744" t="s">
        <v>324</v>
      </c>
      <c r="DE64" s="155" t="s">
        <v>774</v>
      </c>
      <c r="DF64" s="156" t="s">
        <v>326</v>
      </c>
      <c r="DG64" s="757" t="s">
        <v>327</v>
      </c>
      <c r="DH64" s="758" t="s">
        <v>328</v>
      </c>
      <c r="DI64" s="158" t="s">
        <v>329</v>
      </c>
      <c r="DJ64" s="297" t="s">
        <v>1167</v>
      </c>
      <c r="DK64" s="298" t="s">
        <v>1168</v>
      </c>
      <c r="DL64" s="744" t="s">
        <v>324</v>
      </c>
      <c r="DM64" s="155" t="s">
        <v>774</v>
      </c>
      <c r="DN64" s="156" t="s">
        <v>326</v>
      </c>
      <c r="DO64" s="757" t="s">
        <v>327</v>
      </c>
      <c r="DP64" s="758" t="s">
        <v>328</v>
      </c>
      <c r="DQ64" s="158" t="s">
        <v>329</v>
      </c>
      <c r="DR64" s="297" t="s">
        <v>1167</v>
      </c>
      <c r="DS64" s="298" t="s">
        <v>1168</v>
      </c>
      <c r="DT64" s="744" t="s">
        <v>324</v>
      </c>
      <c r="DU64" s="155" t="s">
        <v>774</v>
      </c>
      <c r="DV64" s="156" t="s">
        <v>326</v>
      </c>
      <c r="DW64" s="757" t="s">
        <v>327</v>
      </c>
      <c r="DX64" s="758" t="s">
        <v>328</v>
      </c>
      <c r="DY64" s="158" t="s">
        <v>329</v>
      </c>
      <c r="DZ64" s="297" t="s">
        <v>1167</v>
      </c>
      <c r="EA64" s="298" t="s">
        <v>1168</v>
      </c>
      <c r="EB64" s="157" t="s">
        <v>324</v>
      </c>
      <c r="EC64" s="300" t="s">
        <v>774</v>
      </c>
      <c r="ED64" s="300" t="s">
        <v>326</v>
      </c>
      <c r="EE64" s="759" t="s">
        <v>327</v>
      </c>
      <c r="EF64" s="760" t="s">
        <v>328</v>
      </c>
      <c r="EG64" s="303" t="s">
        <v>329</v>
      </c>
      <c r="EH64" s="297" t="s">
        <v>1167</v>
      </c>
      <c r="EI64" s="298" t="s">
        <v>1168</v>
      </c>
      <c r="EJ64" s="744" t="s">
        <v>324</v>
      </c>
      <c r="EK64" s="155" t="s">
        <v>774</v>
      </c>
      <c r="EL64" s="156" t="s">
        <v>326</v>
      </c>
      <c r="EM64" s="757" t="s">
        <v>327</v>
      </c>
      <c r="EN64" s="758" t="s">
        <v>328</v>
      </c>
      <c r="EO64" s="158" t="s">
        <v>329</v>
      </c>
      <c r="EP64" s="297" t="s">
        <v>1167</v>
      </c>
      <c r="EQ64" s="298" t="s">
        <v>1168</v>
      </c>
    </row>
    <row r="65" spans="1:147" ht="37.5" customHeight="1" thickBot="1">
      <c r="A65" s="19"/>
      <c r="B65" s="48">
        <v>1</v>
      </c>
      <c r="C65" s="731" t="s">
        <v>786</v>
      </c>
      <c r="D65" s="460"/>
      <c r="E65" s="100">
        <v>1</v>
      </c>
      <c r="F65" s="732" t="s">
        <v>331</v>
      </c>
      <c r="G65" s="761"/>
      <c r="H65" s="734"/>
      <c r="I65" s="149">
        <f t="shared" ref="I65:I69" si="119">+(G65+(G65*H65))*E65</f>
        <v>0</v>
      </c>
      <c r="J65" s="311" t="s">
        <v>1169</v>
      </c>
      <c r="K65" s="312"/>
      <c r="L65" s="460" t="s">
        <v>1369</v>
      </c>
      <c r="M65" s="100">
        <v>1</v>
      </c>
      <c r="N65" s="732" t="s">
        <v>331</v>
      </c>
      <c r="O65" s="761">
        <v>1237600</v>
      </c>
      <c r="P65" s="734">
        <v>0</v>
      </c>
      <c r="Q65" s="149">
        <f t="shared" ref="Q65:Q69" si="120">+(O65+(O65*P65))*M65</f>
        <v>1237600</v>
      </c>
      <c r="R65" s="311" t="s">
        <v>1170</v>
      </c>
      <c r="S65" s="312"/>
      <c r="T65" s="460"/>
      <c r="U65" s="100">
        <v>1</v>
      </c>
      <c r="V65" s="732" t="s">
        <v>331</v>
      </c>
      <c r="W65" s="761"/>
      <c r="X65" s="734"/>
      <c r="Y65" s="149">
        <f t="shared" ref="Y65:Y69" si="121">+(W65+(W65*X65))*U65</f>
        <v>0</v>
      </c>
      <c r="Z65" s="311" t="s">
        <v>1169</v>
      </c>
      <c r="AA65" s="312"/>
      <c r="AB65" s="460" t="s">
        <v>1375</v>
      </c>
      <c r="AC65" s="100">
        <v>1</v>
      </c>
      <c r="AD65" s="732" t="s">
        <v>331</v>
      </c>
      <c r="AE65" s="761">
        <v>2470000</v>
      </c>
      <c r="AF65" s="734">
        <v>0</v>
      </c>
      <c r="AG65" s="149">
        <f t="shared" ref="AG65:AG69" si="122">+(AE65+(AE65*AF65))*AC65</f>
        <v>2470000</v>
      </c>
      <c r="AH65" s="311" t="s">
        <v>1170</v>
      </c>
      <c r="AI65" s="312"/>
      <c r="AJ65" s="460"/>
      <c r="AK65" s="100">
        <v>1</v>
      </c>
      <c r="AL65" s="732" t="s">
        <v>331</v>
      </c>
      <c r="AM65" s="761"/>
      <c r="AN65" s="734"/>
      <c r="AO65" s="149">
        <f t="shared" ref="AO65:AO69" si="123">+(AM65+(AM65*AN65))*AK65</f>
        <v>0</v>
      </c>
      <c r="AP65" s="311" t="s">
        <v>1169</v>
      </c>
      <c r="AQ65" s="312"/>
      <c r="AR65" s="460"/>
      <c r="AS65" s="100">
        <v>1</v>
      </c>
      <c r="AT65" s="732" t="s">
        <v>331</v>
      </c>
      <c r="AU65" s="761"/>
      <c r="AV65" s="734"/>
      <c r="AW65" s="149">
        <f t="shared" ref="AW65:AW69" si="124">+(AU65+(AU65*AV65))*AS65</f>
        <v>0</v>
      </c>
      <c r="AX65" s="311" t="s">
        <v>1169</v>
      </c>
      <c r="AY65" s="312"/>
      <c r="AZ65" s="460"/>
      <c r="BA65" s="100">
        <v>1</v>
      </c>
      <c r="BB65" s="732" t="s">
        <v>331</v>
      </c>
      <c r="BC65" s="761"/>
      <c r="BD65" s="734"/>
      <c r="BE65" s="149">
        <f t="shared" ref="BE65:BE69" si="125">+(BC65+(BC65*BD65))*BA65</f>
        <v>0</v>
      </c>
      <c r="BF65" s="311" t="s">
        <v>1169</v>
      </c>
      <c r="BG65" s="312"/>
      <c r="BH65" s="460"/>
      <c r="BI65" s="100">
        <v>1</v>
      </c>
      <c r="BJ65" s="732" t="s">
        <v>331</v>
      </c>
      <c r="BK65" s="761"/>
      <c r="BL65" s="734"/>
      <c r="BM65" s="149">
        <f t="shared" ref="BM65:BM69" si="126">+(BK65+(BK65*BL65))*BI65</f>
        <v>0</v>
      </c>
      <c r="BN65" s="311" t="s">
        <v>1169</v>
      </c>
      <c r="BO65" s="312"/>
      <c r="BP65" s="460"/>
      <c r="BQ65" s="100">
        <v>1</v>
      </c>
      <c r="BR65" s="732" t="s">
        <v>331</v>
      </c>
      <c r="BS65" s="761"/>
      <c r="BT65" s="734"/>
      <c r="BU65" s="149">
        <f t="shared" ref="BU65:BU69" si="127">+(BS65+(BS65*BT65))*BQ65</f>
        <v>0</v>
      </c>
      <c r="BV65" s="311" t="s">
        <v>1169</v>
      </c>
      <c r="BW65" s="312"/>
      <c r="BX65" s="460"/>
      <c r="BY65" s="100">
        <v>1</v>
      </c>
      <c r="BZ65" s="732" t="s">
        <v>331</v>
      </c>
      <c r="CA65" s="761">
        <v>0</v>
      </c>
      <c r="CB65" s="734">
        <v>0</v>
      </c>
      <c r="CC65" s="149">
        <f t="shared" ref="CC65:CC69" si="128">+(CA65+(CA65*CB65))*BY65</f>
        <v>0</v>
      </c>
      <c r="CD65" s="311" t="s">
        <v>1169</v>
      </c>
      <c r="CE65" s="312"/>
      <c r="CF65" s="460"/>
      <c r="CG65" s="100">
        <v>1</v>
      </c>
      <c r="CH65" s="732" t="s">
        <v>331</v>
      </c>
      <c r="CI65" s="761"/>
      <c r="CJ65" s="734"/>
      <c r="CK65" s="149">
        <f t="shared" ref="CK65:CK69" si="129">+(CI65+(CI65*CJ65))*CG65</f>
        <v>0</v>
      </c>
      <c r="CL65" s="311" t="s">
        <v>1169</v>
      </c>
      <c r="CM65" s="312"/>
      <c r="CN65" s="460"/>
      <c r="CO65" s="100">
        <v>1</v>
      </c>
      <c r="CP65" s="732" t="s">
        <v>331</v>
      </c>
      <c r="CQ65" s="761"/>
      <c r="CR65" s="734"/>
      <c r="CS65" s="149">
        <f t="shared" ref="CS65:CS69" si="130">+(CQ65+(CQ65*CR65))*CO65</f>
        <v>0</v>
      </c>
      <c r="CT65" s="311" t="s">
        <v>1169</v>
      </c>
      <c r="CU65" s="312"/>
      <c r="CV65" s="460"/>
      <c r="CW65" s="100">
        <v>1</v>
      </c>
      <c r="CX65" s="732" t="s">
        <v>331</v>
      </c>
      <c r="CY65" s="761"/>
      <c r="CZ65" s="734"/>
      <c r="DA65" s="149">
        <f t="shared" ref="DA65:DA69" si="131">+(CY65+(CY65*CZ65))*CW65</f>
        <v>0</v>
      </c>
      <c r="DB65" s="311" t="s">
        <v>1169</v>
      </c>
      <c r="DC65" s="312"/>
      <c r="DD65" s="460"/>
      <c r="DE65" s="100">
        <v>1</v>
      </c>
      <c r="DF65" s="732" t="s">
        <v>331</v>
      </c>
      <c r="DG65" s="761"/>
      <c r="DH65" s="734"/>
      <c r="DI65" s="149">
        <f t="shared" ref="DI65:DI69" si="132">+(DG65+(DG65*DH65))*DE65</f>
        <v>0</v>
      </c>
      <c r="DJ65" s="311" t="s">
        <v>1169</v>
      </c>
      <c r="DK65" s="312"/>
      <c r="DL65" s="460" t="s">
        <v>1372</v>
      </c>
      <c r="DM65" s="100">
        <v>1</v>
      </c>
      <c r="DN65" s="732" t="s">
        <v>331</v>
      </c>
      <c r="DO65" s="761">
        <v>889992</v>
      </c>
      <c r="DP65" s="734">
        <v>0</v>
      </c>
      <c r="DQ65" s="149">
        <f t="shared" ref="DQ65:DQ69" si="133">+(DO65+(DO65*DP65))*DM65</f>
        <v>889992</v>
      </c>
      <c r="DR65" s="311" t="s">
        <v>1170</v>
      </c>
      <c r="DS65" s="312"/>
      <c r="DT65" s="460"/>
      <c r="DU65" s="100">
        <v>1</v>
      </c>
      <c r="DV65" s="732" t="s">
        <v>331</v>
      </c>
      <c r="DW65" s="761"/>
      <c r="DX65" s="734"/>
      <c r="DY65" s="149">
        <f t="shared" ref="DY65:DY69" si="134">+(DW65+(DW65*DX65))*DU65</f>
        <v>0</v>
      </c>
      <c r="DZ65" s="311" t="s">
        <v>1169</v>
      </c>
      <c r="EA65" s="312"/>
      <c r="EB65" s="421" t="s">
        <v>1373</v>
      </c>
      <c r="EC65" s="315">
        <v>1</v>
      </c>
      <c r="ED65" s="736" t="s">
        <v>331</v>
      </c>
      <c r="EE65" s="683">
        <v>1600000</v>
      </c>
      <c r="EF65" s="422">
        <v>0</v>
      </c>
      <c r="EG65" s="604">
        <v>1600000</v>
      </c>
      <c r="EH65" s="311" t="s">
        <v>1170</v>
      </c>
      <c r="EI65" s="312"/>
      <c r="EJ65" s="460"/>
      <c r="EK65" s="100">
        <v>1</v>
      </c>
      <c r="EL65" s="732" t="s">
        <v>331</v>
      </c>
      <c r="EM65" s="761"/>
      <c r="EN65" s="734"/>
      <c r="EO65" s="149">
        <f t="shared" ref="EO65:EO69" si="135">+(EM65+(EM65*EN65))*EK65</f>
        <v>0</v>
      </c>
      <c r="EP65" s="311" t="s">
        <v>1169</v>
      </c>
      <c r="EQ65" s="312"/>
    </row>
    <row r="66" spans="1:147" ht="37.5" customHeight="1">
      <c r="A66" s="19"/>
      <c r="B66" s="48">
        <v>2</v>
      </c>
      <c r="C66" s="731" t="s">
        <v>791</v>
      </c>
      <c r="D66" s="460"/>
      <c r="E66" s="100">
        <v>1</v>
      </c>
      <c r="F66" s="732" t="s">
        <v>331</v>
      </c>
      <c r="G66" s="762"/>
      <c r="H66" s="734"/>
      <c r="I66" s="149">
        <f t="shared" si="119"/>
        <v>0</v>
      </c>
      <c r="J66" s="19"/>
      <c r="K66" s="277"/>
      <c r="L66" s="460" t="s">
        <v>1369</v>
      </c>
      <c r="M66" s="100">
        <v>1</v>
      </c>
      <c r="N66" s="732" t="s">
        <v>331</v>
      </c>
      <c r="O66" s="762">
        <v>1414400</v>
      </c>
      <c r="P66" s="734">
        <v>0</v>
      </c>
      <c r="Q66" s="149">
        <f t="shared" si="120"/>
        <v>1414400</v>
      </c>
      <c r="R66" s="19"/>
      <c r="S66" s="277"/>
      <c r="T66" s="460"/>
      <c r="U66" s="100">
        <v>1</v>
      </c>
      <c r="V66" s="732" t="s">
        <v>331</v>
      </c>
      <c r="W66" s="762"/>
      <c r="X66" s="734"/>
      <c r="Y66" s="149">
        <f t="shared" si="121"/>
        <v>0</v>
      </c>
      <c r="Z66" s="19"/>
      <c r="AA66" s="277"/>
      <c r="AB66" s="460" t="s">
        <v>1370</v>
      </c>
      <c r="AC66" s="100">
        <v>1</v>
      </c>
      <c r="AD66" s="732" t="s">
        <v>331</v>
      </c>
      <c r="AE66" s="762">
        <v>1800000</v>
      </c>
      <c r="AF66" s="734">
        <v>0</v>
      </c>
      <c r="AG66" s="149">
        <f t="shared" si="122"/>
        <v>1800000</v>
      </c>
      <c r="AH66" s="19"/>
      <c r="AI66" s="277"/>
      <c r="AJ66" s="460"/>
      <c r="AK66" s="100">
        <v>1</v>
      </c>
      <c r="AL66" s="732" t="s">
        <v>331</v>
      </c>
      <c r="AM66" s="762"/>
      <c r="AN66" s="734"/>
      <c r="AO66" s="149">
        <f t="shared" si="123"/>
        <v>0</v>
      </c>
      <c r="AP66" s="19"/>
      <c r="AQ66" s="277"/>
      <c r="AR66" s="460"/>
      <c r="AS66" s="100">
        <v>1</v>
      </c>
      <c r="AT66" s="732" t="s">
        <v>331</v>
      </c>
      <c r="AU66" s="762"/>
      <c r="AV66" s="734"/>
      <c r="AW66" s="149">
        <f t="shared" si="124"/>
        <v>0</v>
      </c>
      <c r="AX66" s="19"/>
      <c r="AY66" s="277"/>
      <c r="AZ66" s="460"/>
      <c r="BA66" s="100">
        <v>1</v>
      </c>
      <c r="BB66" s="732" t="s">
        <v>331</v>
      </c>
      <c r="BC66" s="762"/>
      <c r="BD66" s="734"/>
      <c r="BE66" s="149">
        <f t="shared" si="125"/>
        <v>0</v>
      </c>
      <c r="BF66" s="19"/>
      <c r="BG66" s="277"/>
      <c r="BH66" s="460"/>
      <c r="BI66" s="100">
        <v>1</v>
      </c>
      <c r="BJ66" s="732" t="s">
        <v>331</v>
      </c>
      <c r="BK66" s="762"/>
      <c r="BL66" s="734"/>
      <c r="BM66" s="149">
        <f t="shared" si="126"/>
        <v>0</v>
      </c>
      <c r="BN66" s="19"/>
      <c r="BO66" s="277"/>
      <c r="BP66" s="460"/>
      <c r="BQ66" s="100">
        <v>1</v>
      </c>
      <c r="BR66" s="732" t="s">
        <v>331</v>
      </c>
      <c r="BS66" s="762"/>
      <c r="BT66" s="734"/>
      <c r="BU66" s="149">
        <f t="shared" si="127"/>
        <v>0</v>
      </c>
      <c r="BV66" s="19"/>
      <c r="BW66" s="277"/>
      <c r="BX66" s="460"/>
      <c r="BY66" s="100">
        <v>1</v>
      </c>
      <c r="BZ66" s="732" t="s">
        <v>331</v>
      </c>
      <c r="CA66" s="762">
        <v>0</v>
      </c>
      <c r="CB66" s="734">
        <v>0</v>
      </c>
      <c r="CC66" s="149">
        <f t="shared" si="128"/>
        <v>0</v>
      </c>
      <c r="CD66" s="19"/>
      <c r="CE66" s="277"/>
      <c r="CF66" s="460"/>
      <c r="CG66" s="100">
        <v>1</v>
      </c>
      <c r="CH66" s="732" t="s">
        <v>331</v>
      </c>
      <c r="CI66" s="762"/>
      <c r="CJ66" s="734"/>
      <c r="CK66" s="149">
        <f t="shared" si="129"/>
        <v>0</v>
      </c>
      <c r="CL66" s="19"/>
      <c r="CM66" s="277"/>
      <c r="CN66" s="460"/>
      <c r="CO66" s="100">
        <v>1</v>
      </c>
      <c r="CP66" s="732" t="s">
        <v>331</v>
      </c>
      <c r="CQ66" s="762"/>
      <c r="CR66" s="734"/>
      <c r="CS66" s="149">
        <f t="shared" si="130"/>
        <v>0</v>
      </c>
      <c r="CT66" s="19"/>
      <c r="CU66" s="277"/>
      <c r="CV66" s="460"/>
      <c r="CW66" s="100">
        <v>1</v>
      </c>
      <c r="CX66" s="732" t="s">
        <v>331</v>
      </c>
      <c r="CY66" s="762"/>
      <c r="CZ66" s="734"/>
      <c r="DA66" s="149">
        <f t="shared" si="131"/>
        <v>0</v>
      </c>
      <c r="DB66" s="19"/>
      <c r="DC66" s="277"/>
      <c r="DD66" s="460"/>
      <c r="DE66" s="100">
        <v>1</v>
      </c>
      <c r="DF66" s="732" t="s">
        <v>331</v>
      </c>
      <c r="DG66" s="762"/>
      <c r="DH66" s="734"/>
      <c r="DI66" s="149">
        <f t="shared" si="132"/>
        <v>0</v>
      </c>
      <c r="DJ66" s="19"/>
      <c r="DK66" s="277"/>
      <c r="DL66" s="460" t="s">
        <v>1372</v>
      </c>
      <c r="DM66" s="100">
        <v>1</v>
      </c>
      <c r="DN66" s="732" t="s">
        <v>331</v>
      </c>
      <c r="DO66" s="762">
        <v>1797108</v>
      </c>
      <c r="DP66" s="734">
        <v>0</v>
      </c>
      <c r="DQ66" s="149">
        <f t="shared" si="133"/>
        <v>1797108</v>
      </c>
      <c r="DR66" s="19"/>
      <c r="DS66" s="277"/>
      <c r="DT66" s="460"/>
      <c r="DU66" s="100">
        <v>1</v>
      </c>
      <c r="DV66" s="732" t="s">
        <v>331</v>
      </c>
      <c r="DW66" s="762"/>
      <c r="DX66" s="734"/>
      <c r="DY66" s="149">
        <f t="shared" si="134"/>
        <v>0</v>
      </c>
      <c r="DZ66" s="19"/>
      <c r="EA66" s="277"/>
      <c r="EB66" s="421" t="s">
        <v>1373</v>
      </c>
      <c r="EC66" s="315">
        <v>1</v>
      </c>
      <c r="ED66" s="736" t="s">
        <v>331</v>
      </c>
      <c r="EE66" s="683">
        <v>1600000</v>
      </c>
      <c r="EF66" s="422">
        <v>0</v>
      </c>
      <c r="EG66" s="604">
        <v>1600000</v>
      </c>
      <c r="EH66" s="19"/>
      <c r="EI66" s="277"/>
      <c r="EJ66" s="460"/>
      <c r="EK66" s="100">
        <v>1</v>
      </c>
      <c r="EL66" s="732" t="s">
        <v>331</v>
      </c>
      <c r="EM66" s="762"/>
      <c r="EN66" s="734"/>
      <c r="EO66" s="149">
        <f t="shared" si="135"/>
        <v>0</v>
      </c>
      <c r="EP66" s="19"/>
      <c r="EQ66" s="277"/>
    </row>
    <row r="67" spans="1:147" ht="37.5" customHeight="1">
      <c r="A67" s="19"/>
      <c r="B67" s="48">
        <v>3</v>
      </c>
      <c r="C67" s="731" t="s">
        <v>788</v>
      </c>
      <c r="D67" s="460"/>
      <c r="E67" s="100">
        <v>1</v>
      </c>
      <c r="F67" s="732" t="s">
        <v>331</v>
      </c>
      <c r="G67" s="750"/>
      <c r="H67" s="734"/>
      <c r="I67" s="149">
        <f t="shared" si="119"/>
        <v>0</v>
      </c>
      <c r="J67" s="19"/>
      <c r="K67" s="277"/>
      <c r="L67" s="460" t="s">
        <v>1384</v>
      </c>
      <c r="M67" s="100">
        <v>1</v>
      </c>
      <c r="N67" s="732" t="s">
        <v>331</v>
      </c>
      <c r="O67" s="750">
        <v>343531.91489361704</v>
      </c>
      <c r="P67" s="734">
        <v>0</v>
      </c>
      <c r="Q67" s="149">
        <f t="shared" si="120"/>
        <v>343531.91489361704</v>
      </c>
      <c r="R67" s="19"/>
      <c r="S67" s="277"/>
      <c r="T67" s="460"/>
      <c r="U67" s="100">
        <v>1</v>
      </c>
      <c r="V67" s="732" t="s">
        <v>331</v>
      </c>
      <c r="W67" s="750"/>
      <c r="X67" s="734"/>
      <c r="Y67" s="149">
        <f t="shared" si="121"/>
        <v>0</v>
      </c>
      <c r="Z67" s="19"/>
      <c r="AA67" s="277"/>
      <c r="AB67" s="460" t="s">
        <v>1385</v>
      </c>
      <c r="AC67" s="100">
        <v>1</v>
      </c>
      <c r="AD67" s="732" t="s">
        <v>331</v>
      </c>
      <c r="AE67" s="750">
        <v>119000</v>
      </c>
      <c r="AF67" s="734">
        <v>0</v>
      </c>
      <c r="AG67" s="149">
        <f t="shared" si="122"/>
        <v>119000</v>
      </c>
      <c r="AH67" s="19"/>
      <c r="AI67" s="277"/>
      <c r="AJ67" s="460"/>
      <c r="AK67" s="100">
        <v>1</v>
      </c>
      <c r="AL67" s="732" t="s">
        <v>331</v>
      </c>
      <c r="AM67" s="750"/>
      <c r="AN67" s="734"/>
      <c r="AO67" s="149">
        <f t="shared" si="123"/>
        <v>0</v>
      </c>
      <c r="AP67" s="19"/>
      <c r="AQ67" s="277"/>
      <c r="AR67" s="460"/>
      <c r="AS67" s="100">
        <v>1</v>
      </c>
      <c r="AT67" s="732" t="s">
        <v>331</v>
      </c>
      <c r="AU67" s="750"/>
      <c r="AV67" s="734"/>
      <c r="AW67" s="149">
        <f t="shared" si="124"/>
        <v>0</v>
      </c>
      <c r="AX67" s="19"/>
      <c r="AY67" s="277"/>
      <c r="AZ67" s="460"/>
      <c r="BA67" s="100">
        <v>1</v>
      </c>
      <c r="BB67" s="732" t="s">
        <v>331</v>
      </c>
      <c r="BC67" s="750"/>
      <c r="BD67" s="734"/>
      <c r="BE67" s="149">
        <f t="shared" si="125"/>
        <v>0</v>
      </c>
      <c r="BF67" s="19"/>
      <c r="BG67" s="277"/>
      <c r="BH67" s="460"/>
      <c r="BI67" s="100">
        <v>1</v>
      </c>
      <c r="BJ67" s="732" t="s">
        <v>331</v>
      </c>
      <c r="BK67" s="750"/>
      <c r="BL67" s="734"/>
      <c r="BM67" s="149">
        <f t="shared" si="126"/>
        <v>0</v>
      </c>
      <c r="BN67" s="19"/>
      <c r="BO67" s="277"/>
      <c r="BP67" s="460"/>
      <c r="BQ67" s="100">
        <v>1</v>
      </c>
      <c r="BR67" s="732" t="s">
        <v>331</v>
      </c>
      <c r="BS67" s="750"/>
      <c r="BT67" s="734"/>
      <c r="BU67" s="149">
        <f t="shared" si="127"/>
        <v>0</v>
      </c>
      <c r="BV67" s="19"/>
      <c r="BW67" s="277"/>
      <c r="BX67" s="460"/>
      <c r="BY67" s="100">
        <v>1</v>
      </c>
      <c r="BZ67" s="732" t="s">
        <v>331</v>
      </c>
      <c r="CA67" s="750">
        <v>0</v>
      </c>
      <c r="CB67" s="734">
        <v>0</v>
      </c>
      <c r="CC67" s="149">
        <f t="shared" si="128"/>
        <v>0</v>
      </c>
      <c r="CD67" s="19"/>
      <c r="CE67" s="277"/>
      <c r="CF67" s="460"/>
      <c r="CG67" s="100">
        <v>1</v>
      </c>
      <c r="CH67" s="732" t="s">
        <v>331</v>
      </c>
      <c r="CI67" s="750"/>
      <c r="CJ67" s="734"/>
      <c r="CK67" s="149">
        <f t="shared" si="129"/>
        <v>0</v>
      </c>
      <c r="CL67" s="19"/>
      <c r="CM67" s="277"/>
      <c r="CN67" s="460"/>
      <c r="CO67" s="100">
        <v>1</v>
      </c>
      <c r="CP67" s="732" t="s">
        <v>331</v>
      </c>
      <c r="CQ67" s="750"/>
      <c r="CR67" s="734"/>
      <c r="CS67" s="149">
        <f t="shared" si="130"/>
        <v>0</v>
      </c>
      <c r="CT67" s="19"/>
      <c r="CU67" s="277"/>
      <c r="CV67" s="460"/>
      <c r="CW67" s="100">
        <v>1</v>
      </c>
      <c r="CX67" s="732" t="s">
        <v>331</v>
      </c>
      <c r="CY67" s="750"/>
      <c r="CZ67" s="734"/>
      <c r="DA67" s="149">
        <f t="shared" si="131"/>
        <v>0</v>
      </c>
      <c r="DB67" s="19"/>
      <c r="DC67" s="277"/>
      <c r="DD67" s="460"/>
      <c r="DE67" s="100">
        <v>1</v>
      </c>
      <c r="DF67" s="732" t="s">
        <v>331</v>
      </c>
      <c r="DG67" s="750"/>
      <c r="DH67" s="734"/>
      <c r="DI67" s="149">
        <f t="shared" si="132"/>
        <v>0</v>
      </c>
      <c r="DJ67" s="19"/>
      <c r="DK67" s="277"/>
      <c r="DL67" s="460" t="s">
        <v>1386</v>
      </c>
      <c r="DM67" s="100">
        <v>1</v>
      </c>
      <c r="DN67" s="732" t="s">
        <v>331</v>
      </c>
      <c r="DO67" s="750">
        <v>399093</v>
      </c>
      <c r="DP67" s="734">
        <v>0</v>
      </c>
      <c r="DQ67" s="149">
        <f t="shared" si="133"/>
        <v>399093</v>
      </c>
      <c r="DR67" s="19"/>
      <c r="DS67" s="277"/>
      <c r="DT67" s="460"/>
      <c r="DU67" s="100">
        <v>1</v>
      </c>
      <c r="DV67" s="732" t="s">
        <v>331</v>
      </c>
      <c r="DW67" s="750"/>
      <c r="DX67" s="734"/>
      <c r="DY67" s="149">
        <f t="shared" si="134"/>
        <v>0</v>
      </c>
      <c r="DZ67" s="19"/>
      <c r="EA67" s="277"/>
      <c r="EB67" s="421" t="s">
        <v>1387</v>
      </c>
      <c r="EC67" s="315">
        <v>1</v>
      </c>
      <c r="ED67" s="736" t="s">
        <v>331</v>
      </c>
      <c r="EE67" s="682">
        <v>140800</v>
      </c>
      <c r="EF67" s="422">
        <v>0</v>
      </c>
      <c r="EG67" s="604">
        <v>140800</v>
      </c>
      <c r="EH67" s="19"/>
      <c r="EI67" s="277"/>
      <c r="EJ67" s="460"/>
      <c r="EK67" s="100">
        <v>1</v>
      </c>
      <c r="EL67" s="732" t="s">
        <v>331</v>
      </c>
      <c r="EM67" s="750"/>
      <c r="EN67" s="734"/>
      <c r="EO67" s="149">
        <f t="shared" si="135"/>
        <v>0</v>
      </c>
      <c r="EP67" s="19"/>
      <c r="EQ67" s="277"/>
    </row>
    <row r="68" spans="1:147" ht="37.5" customHeight="1">
      <c r="A68" s="19"/>
      <c r="B68" s="48">
        <v>4</v>
      </c>
      <c r="C68" s="731" t="s">
        <v>778</v>
      </c>
      <c r="D68" s="460"/>
      <c r="E68" s="100">
        <v>1</v>
      </c>
      <c r="F68" s="732" t="s">
        <v>331</v>
      </c>
      <c r="G68" s="762"/>
      <c r="H68" s="734"/>
      <c r="I68" s="149">
        <f t="shared" si="119"/>
        <v>0</v>
      </c>
      <c r="J68" s="19"/>
      <c r="K68" s="277"/>
      <c r="L68" s="460" t="s">
        <v>1378</v>
      </c>
      <c r="M68" s="100">
        <v>1</v>
      </c>
      <c r="N68" s="732" t="s">
        <v>331</v>
      </c>
      <c r="O68" s="762">
        <v>261382.97872340426</v>
      </c>
      <c r="P68" s="734">
        <v>0.19</v>
      </c>
      <c r="Q68" s="149">
        <f t="shared" si="120"/>
        <v>311045.74468085106</v>
      </c>
      <c r="R68" s="19"/>
      <c r="S68" s="277"/>
      <c r="T68" s="460"/>
      <c r="U68" s="100">
        <v>1</v>
      </c>
      <c r="V68" s="732" t="s">
        <v>331</v>
      </c>
      <c r="W68" s="762"/>
      <c r="X68" s="734"/>
      <c r="Y68" s="149">
        <f t="shared" si="121"/>
        <v>0</v>
      </c>
      <c r="Z68" s="19"/>
      <c r="AA68" s="277"/>
      <c r="AB68" s="460" t="s">
        <v>1379</v>
      </c>
      <c r="AC68" s="100">
        <v>1</v>
      </c>
      <c r="AD68" s="732" t="s">
        <v>331</v>
      </c>
      <c r="AE68" s="762">
        <v>130000</v>
      </c>
      <c r="AF68" s="734">
        <v>0.19</v>
      </c>
      <c r="AG68" s="149">
        <f t="shared" si="122"/>
        <v>154700</v>
      </c>
      <c r="AH68" s="19"/>
      <c r="AI68" s="277"/>
      <c r="AJ68" s="460"/>
      <c r="AK68" s="100">
        <v>1</v>
      </c>
      <c r="AL68" s="732" t="s">
        <v>331</v>
      </c>
      <c r="AM68" s="762"/>
      <c r="AN68" s="734"/>
      <c r="AO68" s="149">
        <f t="shared" si="123"/>
        <v>0</v>
      </c>
      <c r="AP68" s="19"/>
      <c r="AQ68" s="277"/>
      <c r="AR68" s="460"/>
      <c r="AS68" s="100">
        <v>1</v>
      </c>
      <c r="AT68" s="732" t="s">
        <v>331</v>
      </c>
      <c r="AU68" s="762"/>
      <c r="AV68" s="734"/>
      <c r="AW68" s="149">
        <f t="shared" si="124"/>
        <v>0</v>
      </c>
      <c r="AX68" s="19"/>
      <c r="AY68" s="277"/>
      <c r="AZ68" s="460"/>
      <c r="BA68" s="100">
        <v>1</v>
      </c>
      <c r="BB68" s="732" t="s">
        <v>331</v>
      </c>
      <c r="BC68" s="762"/>
      <c r="BD68" s="734"/>
      <c r="BE68" s="149">
        <f t="shared" si="125"/>
        <v>0</v>
      </c>
      <c r="BF68" s="19"/>
      <c r="BG68" s="277"/>
      <c r="BH68" s="460"/>
      <c r="BI68" s="100">
        <v>1</v>
      </c>
      <c r="BJ68" s="732" t="s">
        <v>331</v>
      </c>
      <c r="BK68" s="762"/>
      <c r="BL68" s="734"/>
      <c r="BM68" s="149">
        <f t="shared" si="126"/>
        <v>0</v>
      </c>
      <c r="BN68" s="19"/>
      <c r="BO68" s="277"/>
      <c r="BP68" s="460"/>
      <c r="BQ68" s="100">
        <v>1</v>
      </c>
      <c r="BR68" s="732" t="s">
        <v>331</v>
      </c>
      <c r="BS68" s="762"/>
      <c r="BT68" s="734"/>
      <c r="BU68" s="149">
        <f t="shared" si="127"/>
        <v>0</v>
      </c>
      <c r="BV68" s="19"/>
      <c r="BW68" s="277"/>
      <c r="BX68" s="460"/>
      <c r="BY68" s="100">
        <v>1</v>
      </c>
      <c r="BZ68" s="732" t="s">
        <v>331</v>
      </c>
      <c r="CA68" s="762">
        <v>0</v>
      </c>
      <c r="CB68" s="734">
        <v>0</v>
      </c>
      <c r="CC68" s="149">
        <f t="shared" si="128"/>
        <v>0</v>
      </c>
      <c r="CD68" s="19"/>
      <c r="CE68" s="277"/>
      <c r="CF68" s="460"/>
      <c r="CG68" s="100">
        <v>1</v>
      </c>
      <c r="CH68" s="732" t="s">
        <v>331</v>
      </c>
      <c r="CI68" s="762"/>
      <c r="CJ68" s="734"/>
      <c r="CK68" s="149">
        <f t="shared" si="129"/>
        <v>0</v>
      </c>
      <c r="CL68" s="19"/>
      <c r="CM68" s="277"/>
      <c r="CN68" s="460"/>
      <c r="CO68" s="100">
        <v>1</v>
      </c>
      <c r="CP68" s="732" t="s">
        <v>331</v>
      </c>
      <c r="CQ68" s="762"/>
      <c r="CR68" s="734"/>
      <c r="CS68" s="149">
        <f t="shared" si="130"/>
        <v>0</v>
      </c>
      <c r="CT68" s="19"/>
      <c r="CU68" s="277"/>
      <c r="CV68" s="460"/>
      <c r="CW68" s="100">
        <v>1</v>
      </c>
      <c r="CX68" s="732" t="s">
        <v>331</v>
      </c>
      <c r="CY68" s="762"/>
      <c r="CZ68" s="734"/>
      <c r="DA68" s="149">
        <f t="shared" si="131"/>
        <v>0</v>
      </c>
      <c r="DB68" s="19"/>
      <c r="DC68" s="277"/>
      <c r="DD68" s="460"/>
      <c r="DE68" s="100">
        <v>1</v>
      </c>
      <c r="DF68" s="732" t="s">
        <v>331</v>
      </c>
      <c r="DG68" s="762"/>
      <c r="DH68" s="734"/>
      <c r="DI68" s="149">
        <f t="shared" si="132"/>
        <v>0</v>
      </c>
      <c r="DJ68" s="19"/>
      <c r="DK68" s="277"/>
      <c r="DL68" s="460" t="s">
        <v>1380</v>
      </c>
      <c r="DM68" s="100">
        <v>1</v>
      </c>
      <c r="DN68" s="732" t="s">
        <v>331</v>
      </c>
      <c r="DO68" s="762">
        <v>283069</v>
      </c>
      <c r="DP68" s="734">
        <v>0</v>
      </c>
      <c r="DQ68" s="149">
        <f t="shared" si="133"/>
        <v>283069</v>
      </c>
      <c r="DR68" s="19"/>
      <c r="DS68" s="277"/>
      <c r="DT68" s="460"/>
      <c r="DU68" s="100">
        <v>1</v>
      </c>
      <c r="DV68" s="732" t="s">
        <v>331</v>
      </c>
      <c r="DW68" s="762"/>
      <c r="DX68" s="734"/>
      <c r="DY68" s="149">
        <f t="shared" si="134"/>
        <v>0</v>
      </c>
      <c r="DZ68" s="19"/>
      <c r="EA68" s="277"/>
      <c r="EB68" s="421" t="s">
        <v>1381</v>
      </c>
      <c r="EC68" s="315">
        <v>1</v>
      </c>
      <c r="ED68" s="736" t="s">
        <v>331</v>
      </c>
      <c r="EE68" s="683">
        <v>94600</v>
      </c>
      <c r="EF68" s="422">
        <v>0.19</v>
      </c>
      <c r="EG68" s="604">
        <v>112574</v>
      </c>
      <c r="EH68" s="19"/>
      <c r="EI68" s="277"/>
      <c r="EJ68" s="460"/>
      <c r="EK68" s="100">
        <v>1</v>
      </c>
      <c r="EL68" s="732" t="s">
        <v>331</v>
      </c>
      <c r="EM68" s="762"/>
      <c r="EN68" s="734"/>
      <c r="EO68" s="149">
        <f t="shared" si="135"/>
        <v>0</v>
      </c>
      <c r="EP68" s="19"/>
      <c r="EQ68" s="277"/>
    </row>
    <row r="69" spans="1:147" ht="37.5" customHeight="1">
      <c r="A69" s="19"/>
      <c r="B69" s="48">
        <v>5</v>
      </c>
      <c r="C69" s="731" t="s">
        <v>789</v>
      </c>
      <c r="D69" s="460"/>
      <c r="E69" s="100">
        <v>1</v>
      </c>
      <c r="F69" s="732" t="s">
        <v>331</v>
      </c>
      <c r="G69" s="763"/>
      <c r="H69" s="734"/>
      <c r="I69" s="149">
        <f t="shared" si="119"/>
        <v>0</v>
      </c>
      <c r="J69" s="19"/>
      <c r="K69" s="277"/>
      <c r="L69" s="460" t="s">
        <v>1369</v>
      </c>
      <c r="M69" s="100">
        <v>1</v>
      </c>
      <c r="N69" s="732" t="s">
        <v>331</v>
      </c>
      <c r="O69" s="763">
        <v>575000</v>
      </c>
      <c r="P69" s="734">
        <v>0.19</v>
      </c>
      <c r="Q69" s="149">
        <f t="shared" si="120"/>
        <v>684250</v>
      </c>
      <c r="R69" s="19"/>
      <c r="S69" s="277"/>
      <c r="T69" s="460"/>
      <c r="U69" s="100">
        <v>1</v>
      </c>
      <c r="V69" s="732" t="s">
        <v>331</v>
      </c>
      <c r="W69" s="763"/>
      <c r="X69" s="734"/>
      <c r="Y69" s="149">
        <f t="shared" si="121"/>
        <v>0</v>
      </c>
      <c r="Z69" s="19"/>
      <c r="AA69" s="277"/>
      <c r="AB69" s="460" t="s">
        <v>1388</v>
      </c>
      <c r="AC69" s="100">
        <v>1</v>
      </c>
      <c r="AD69" s="732" t="s">
        <v>331</v>
      </c>
      <c r="AE69" s="763">
        <v>700000</v>
      </c>
      <c r="AF69" s="734">
        <v>0.19</v>
      </c>
      <c r="AG69" s="149">
        <f t="shared" si="122"/>
        <v>833000</v>
      </c>
      <c r="AH69" s="19"/>
      <c r="AI69" s="277"/>
      <c r="AJ69" s="460"/>
      <c r="AK69" s="100">
        <v>1</v>
      </c>
      <c r="AL69" s="732" t="s">
        <v>331</v>
      </c>
      <c r="AM69" s="763"/>
      <c r="AN69" s="734"/>
      <c r="AO69" s="149">
        <f t="shared" si="123"/>
        <v>0</v>
      </c>
      <c r="AP69" s="19"/>
      <c r="AQ69" s="277"/>
      <c r="AR69" s="460"/>
      <c r="AS69" s="100">
        <v>1</v>
      </c>
      <c r="AT69" s="732" t="s">
        <v>331</v>
      </c>
      <c r="AU69" s="763"/>
      <c r="AV69" s="734"/>
      <c r="AW69" s="149">
        <f t="shared" si="124"/>
        <v>0</v>
      </c>
      <c r="AX69" s="19"/>
      <c r="AY69" s="277"/>
      <c r="AZ69" s="460"/>
      <c r="BA69" s="100">
        <v>1</v>
      </c>
      <c r="BB69" s="732" t="s">
        <v>331</v>
      </c>
      <c r="BC69" s="763"/>
      <c r="BD69" s="734"/>
      <c r="BE69" s="149">
        <f t="shared" si="125"/>
        <v>0</v>
      </c>
      <c r="BF69" s="19"/>
      <c r="BG69" s="277"/>
      <c r="BH69" s="460"/>
      <c r="BI69" s="100">
        <v>1</v>
      </c>
      <c r="BJ69" s="732" t="s">
        <v>331</v>
      </c>
      <c r="BK69" s="763"/>
      <c r="BL69" s="734"/>
      <c r="BM69" s="149">
        <f t="shared" si="126"/>
        <v>0</v>
      </c>
      <c r="BN69" s="19"/>
      <c r="BO69" s="277"/>
      <c r="BP69" s="460"/>
      <c r="BQ69" s="100">
        <v>1</v>
      </c>
      <c r="BR69" s="732" t="s">
        <v>331</v>
      </c>
      <c r="BS69" s="763"/>
      <c r="BT69" s="734"/>
      <c r="BU69" s="149">
        <f t="shared" si="127"/>
        <v>0</v>
      </c>
      <c r="BV69" s="19"/>
      <c r="BW69" s="277"/>
      <c r="BX69" s="460"/>
      <c r="BY69" s="100">
        <v>1</v>
      </c>
      <c r="BZ69" s="732" t="s">
        <v>331</v>
      </c>
      <c r="CA69" s="763">
        <v>0</v>
      </c>
      <c r="CB69" s="734">
        <v>0</v>
      </c>
      <c r="CC69" s="149">
        <f t="shared" si="128"/>
        <v>0</v>
      </c>
      <c r="CD69" s="19"/>
      <c r="CE69" s="277"/>
      <c r="CF69" s="460"/>
      <c r="CG69" s="100">
        <v>1</v>
      </c>
      <c r="CH69" s="732" t="s">
        <v>331</v>
      </c>
      <c r="CI69" s="763"/>
      <c r="CJ69" s="734"/>
      <c r="CK69" s="149">
        <f t="shared" si="129"/>
        <v>0</v>
      </c>
      <c r="CL69" s="19"/>
      <c r="CM69" s="277"/>
      <c r="CN69" s="460"/>
      <c r="CO69" s="100">
        <v>1</v>
      </c>
      <c r="CP69" s="732" t="s">
        <v>331</v>
      </c>
      <c r="CQ69" s="763"/>
      <c r="CR69" s="734"/>
      <c r="CS69" s="149">
        <f t="shared" si="130"/>
        <v>0</v>
      </c>
      <c r="CT69" s="19"/>
      <c r="CU69" s="277"/>
      <c r="CV69" s="460"/>
      <c r="CW69" s="100">
        <v>1</v>
      </c>
      <c r="CX69" s="732" t="s">
        <v>331</v>
      </c>
      <c r="CY69" s="763"/>
      <c r="CZ69" s="734"/>
      <c r="DA69" s="149">
        <f t="shared" si="131"/>
        <v>0</v>
      </c>
      <c r="DB69" s="19"/>
      <c r="DC69" s="277"/>
      <c r="DD69" s="460"/>
      <c r="DE69" s="100">
        <v>1</v>
      </c>
      <c r="DF69" s="732" t="s">
        <v>331</v>
      </c>
      <c r="DG69" s="763"/>
      <c r="DH69" s="734"/>
      <c r="DI69" s="149">
        <f t="shared" si="132"/>
        <v>0</v>
      </c>
      <c r="DJ69" s="19"/>
      <c r="DK69" s="277"/>
      <c r="DL69" s="460" t="s">
        <v>1372</v>
      </c>
      <c r="DM69" s="100">
        <v>1</v>
      </c>
      <c r="DN69" s="732" t="s">
        <v>331</v>
      </c>
      <c r="DO69" s="763">
        <v>802298</v>
      </c>
      <c r="DP69" s="734">
        <v>0</v>
      </c>
      <c r="DQ69" s="149">
        <f t="shared" si="133"/>
        <v>802298</v>
      </c>
      <c r="DR69" s="19"/>
      <c r="DS69" s="277"/>
      <c r="DT69" s="460"/>
      <c r="DU69" s="100">
        <v>1</v>
      </c>
      <c r="DV69" s="732" t="s">
        <v>331</v>
      </c>
      <c r="DW69" s="763"/>
      <c r="DX69" s="734"/>
      <c r="DY69" s="149">
        <f t="shared" si="134"/>
        <v>0</v>
      </c>
      <c r="DZ69" s="19"/>
      <c r="EA69" s="277"/>
      <c r="EB69" s="421" t="s">
        <v>1389</v>
      </c>
      <c r="EC69" s="315">
        <v>1</v>
      </c>
      <c r="ED69" s="736" t="s">
        <v>331</v>
      </c>
      <c r="EE69" s="764">
        <v>551800</v>
      </c>
      <c r="EF69" s="422">
        <v>0.19</v>
      </c>
      <c r="EG69" s="604">
        <v>656642</v>
      </c>
      <c r="EH69" s="19"/>
      <c r="EI69" s="277"/>
      <c r="EJ69" s="460"/>
      <c r="EK69" s="100">
        <v>1</v>
      </c>
      <c r="EL69" s="732" t="s">
        <v>331</v>
      </c>
      <c r="EM69" s="763"/>
      <c r="EN69" s="734"/>
      <c r="EO69" s="149">
        <f t="shared" si="135"/>
        <v>0</v>
      </c>
      <c r="EP69" s="19"/>
      <c r="EQ69" s="277"/>
    </row>
    <row r="70" spans="1:147" ht="37.5" customHeight="1">
      <c r="A70" s="19"/>
      <c r="B70" s="150"/>
      <c r="C70" s="151" t="s">
        <v>338</v>
      </c>
      <c r="D70" s="737"/>
      <c r="E70" s="152"/>
      <c r="F70" s="153"/>
      <c r="G70" s="738"/>
      <c r="H70" s="739"/>
      <c r="I70" s="154">
        <f>SUM(I65:I69)</f>
        <v>0</v>
      </c>
      <c r="J70" s="19"/>
      <c r="K70" s="277"/>
      <c r="L70" s="737"/>
      <c r="M70" s="152"/>
      <c r="N70" s="153"/>
      <c r="O70" s="738"/>
      <c r="P70" s="739"/>
      <c r="Q70" s="154">
        <f>SUM(Q65:Q69)</f>
        <v>3990827.6595744682</v>
      </c>
      <c r="R70" s="19"/>
      <c r="S70" s="277"/>
      <c r="T70" s="737"/>
      <c r="U70" s="152"/>
      <c r="V70" s="153"/>
      <c r="W70" s="738"/>
      <c r="X70" s="739"/>
      <c r="Y70" s="154">
        <f>SUM(Y65:Y69)</f>
        <v>0</v>
      </c>
      <c r="Z70" s="19"/>
      <c r="AA70" s="277"/>
      <c r="AB70" s="737"/>
      <c r="AC70" s="152"/>
      <c r="AD70" s="153"/>
      <c r="AE70" s="738"/>
      <c r="AF70" s="739"/>
      <c r="AG70" s="154">
        <f>SUM(AG65:AG69)</f>
        <v>5376700</v>
      </c>
      <c r="AH70" s="19"/>
      <c r="AI70" s="277"/>
      <c r="AJ70" s="737"/>
      <c r="AK70" s="152"/>
      <c r="AL70" s="153"/>
      <c r="AM70" s="738"/>
      <c r="AN70" s="739"/>
      <c r="AO70" s="154">
        <f>SUM(AO65:AO69)</f>
        <v>0</v>
      </c>
      <c r="AP70" s="19"/>
      <c r="AQ70" s="277"/>
      <c r="AR70" s="737"/>
      <c r="AS70" s="152"/>
      <c r="AT70" s="153"/>
      <c r="AU70" s="738"/>
      <c r="AV70" s="739"/>
      <c r="AW70" s="154">
        <f>SUM(AW65:AW69)</f>
        <v>0</v>
      </c>
      <c r="AX70" s="19"/>
      <c r="AY70" s="277"/>
      <c r="AZ70" s="737"/>
      <c r="BA70" s="152"/>
      <c r="BB70" s="153"/>
      <c r="BC70" s="738"/>
      <c r="BD70" s="739"/>
      <c r="BE70" s="154">
        <f>SUM(BE65:BE69)</f>
        <v>0</v>
      </c>
      <c r="BF70" s="19"/>
      <c r="BG70" s="277"/>
      <c r="BH70" s="737"/>
      <c r="BI70" s="152"/>
      <c r="BJ70" s="153"/>
      <c r="BK70" s="738"/>
      <c r="BL70" s="739"/>
      <c r="BM70" s="154">
        <f>SUM(BM65:BM69)</f>
        <v>0</v>
      </c>
      <c r="BN70" s="19"/>
      <c r="BO70" s="277"/>
      <c r="BP70" s="737"/>
      <c r="BQ70" s="152"/>
      <c r="BR70" s="153"/>
      <c r="BS70" s="738"/>
      <c r="BT70" s="739"/>
      <c r="BU70" s="154">
        <f>SUM(BU65:BU69)</f>
        <v>0</v>
      </c>
      <c r="BV70" s="19"/>
      <c r="BW70" s="277"/>
      <c r="BX70" s="737"/>
      <c r="BY70" s="152"/>
      <c r="BZ70" s="153"/>
      <c r="CA70" s="738"/>
      <c r="CB70" s="739"/>
      <c r="CC70" s="154">
        <f>SUM(CC65:CC69)</f>
        <v>0</v>
      </c>
      <c r="CD70" s="19"/>
      <c r="CE70" s="277"/>
      <c r="CF70" s="737"/>
      <c r="CG70" s="152"/>
      <c r="CH70" s="153"/>
      <c r="CI70" s="738"/>
      <c r="CJ70" s="739"/>
      <c r="CK70" s="154">
        <f>SUM(CK65:CK69)</f>
        <v>0</v>
      </c>
      <c r="CL70" s="19"/>
      <c r="CM70" s="277"/>
      <c r="CN70" s="737"/>
      <c r="CO70" s="152"/>
      <c r="CP70" s="153"/>
      <c r="CQ70" s="738"/>
      <c r="CR70" s="739"/>
      <c r="CS70" s="154">
        <f>SUM(CS65:CS69)</f>
        <v>0</v>
      </c>
      <c r="CT70" s="19"/>
      <c r="CU70" s="277"/>
      <c r="CV70" s="737"/>
      <c r="CW70" s="152"/>
      <c r="CX70" s="153"/>
      <c r="CY70" s="738"/>
      <c r="CZ70" s="739"/>
      <c r="DA70" s="154">
        <f>SUM(DA65:DA69)</f>
        <v>0</v>
      </c>
      <c r="DB70" s="19"/>
      <c r="DC70" s="277"/>
      <c r="DD70" s="737"/>
      <c r="DE70" s="152"/>
      <c r="DF70" s="153"/>
      <c r="DG70" s="738"/>
      <c r="DH70" s="739"/>
      <c r="DI70" s="154">
        <f>SUM(DI65:DI69)</f>
        <v>0</v>
      </c>
      <c r="DJ70" s="19"/>
      <c r="DK70" s="277"/>
      <c r="DL70" s="737"/>
      <c r="DM70" s="152"/>
      <c r="DN70" s="153"/>
      <c r="DO70" s="738"/>
      <c r="DP70" s="739"/>
      <c r="DQ70" s="154">
        <f>SUM(DQ65:DQ69)</f>
        <v>4171560</v>
      </c>
      <c r="DR70" s="19"/>
      <c r="DS70" s="277"/>
      <c r="DT70" s="737"/>
      <c r="DU70" s="152"/>
      <c r="DV70" s="153"/>
      <c r="DW70" s="738"/>
      <c r="DX70" s="739"/>
      <c r="DY70" s="154">
        <f>SUM(DY65:DY69)</f>
        <v>0</v>
      </c>
      <c r="DZ70" s="19"/>
      <c r="EA70" s="277"/>
      <c r="EB70" s="740"/>
      <c r="EC70" s="281"/>
      <c r="ED70" s="281"/>
      <c r="EE70" s="741"/>
      <c r="EF70" s="330"/>
      <c r="EG70" s="331">
        <v>4110016</v>
      </c>
      <c r="EH70" s="19"/>
      <c r="EI70" s="277"/>
      <c r="EJ70" s="737"/>
      <c r="EK70" s="152"/>
      <c r="EL70" s="153"/>
      <c r="EM70" s="738"/>
      <c r="EN70" s="739"/>
      <c r="EO70" s="154">
        <f>SUM(EO65:EO69)</f>
        <v>0</v>
      </c>
      <c r="EP70" s="19"/>
      <c r="EQ70" s="277"/>
    </row>
    <row r="71" spans="1:147" ht="37.5" customHeight="1" thickBot="1">
      <c r="A71" s="19"/>
      <c r="B71" s="143" t="s">
        <v>190</v>
      </c>
      <c r="C71" s="88"/>
      <c r="D71" s="433"/>
      <c r="E71" s="85"/>
      <c r="F71" s="85"/>
      <c r="G71" s="742"/>
      <c r="H71" s="743"/>
      <c r="I71" s="91"/>
      <c r="J71" s="19"/>
      <c r="K71" s="277"/>
      <c r="L71" s="433"/>
      <c r="M71" s="85"/>
      <c r="N71" s="85"/>
      <c r="O71" s="742"/>
      <c r="P71" s="743"/>
      <c r="Q71" s="91"/>
      <c r="R71" s="19"/>
      <c r="S71" s="277"/>
      <c r="T71" s="433"/>
      <c r="U71" s="85"/>
      <c r="V71" s="85"/>
      <c r="W71" s="742"/>
      <c r="X71" s="743"/>
      <c r="Y71" s="91"/>
      <c r="Z71" s="19"/>
      <c r="AA71" s="277"/>
      <c r="AB71" s="433"/>
      <c r="AC71" s="85"/>
      <c r="AD71" s="85"/>
      <c r="AE71" s="742"/>
      <c r="AF71" s="743"/>
      <c r="AG71" s="91"/>
      <c r="AH71" s="19"/>
      <c r="AI71" s="277"/>
      <c r="AJ71" s="433"/>
      <c r="AK71" s="85"/>
      <c r="AL71" s="85"/>
      <c r="AM71" s="742"/>
      <c r="AN71" s="743"/>
      <c r="AO71" s="91"/>
      <c r="AP71" s="19"/>
      <c r="AQ71" s="277"/>
      <c r="AR71" s="433"/>
      <c r="AS71" s="85"/>
      <c r="AT71" s="85"/>
      <c r="AU71" s="742"/>
      <c r="AV71" s="743"/>
      <c r="AW71" s="91"/>
      <c r="AX71" s="19"/>
      <c r="AY71" s="277"/>
      <c r="AZ71" s="433"/>
      <c r="BA71" s="85"/>
      <c r="BB71" s="85"/>
      <c r="BC71" s="742"/>
      <c r="BD71" s="743"/>
      <c r="BE71" s="91"/>
      <c r="BF71" s="19"/>
      <c r="BG71" s="277"/>
      <c r="BH71" s="433"/>
      <c r="BI71" s="85"/>
      <c r="BJ71" s="85"/>
      <c r="BK71" s="742"/>
      <c r="BL71" s="743"/>
      <c r="BM71" s="91"/>
      <c r="BN71" s="19"/>
      <c r="BO71" s="277"/>
      <c r="BP71" s="433"/>
      <c r="BQ71" s="85"/>
      <c r="BR71" s="85"/>
      <c r="BS71" s="742"/>
      <c r="BT71" s="743"/>
      <c r="BU71" s="91"/>
      <c r="BV71" s="19"/>
      <c r="BW71" s="277"/>
      <c r="BX71" s="433"/>
      <c r="BY71" s="85"/>
      <c r="BZ71" s="85"/>
      <c r="CA71" s="742"/>
      <c r="CB71" s="743"/>
      <c r="CC71" s="91"/>
      <c r="CD71" s="19"/>
      <c r="CE71" s="277"/>
      <c r="CF71" s="433"/>
      <c r="CG71" s="85"/>
      <c r="CH71" s="85"/>
      <c r="CI71" s="742"/>
      <c r="CJ71" s="743"/>
      <c r="CK71" s="91"/>
      <c r="CL71" s="19"/>
      <c r="CM71" s="277"/>
      <c r="CN71" s="433"/>
      <c r="CO71" s="85"/>
      <c r="CP71" s="85"/>
      <c r="CQ71" s="742"/>
      <c r="CR71" s="743"/>
      <c r="CS71" s="91"/>
      <c r="CT71" s="19"/>
      <c r="CU71" s="277"/>
      <c r="CV71" s="433"/>
      <c r="CW71" s="85"/>
      <c r="CX71" s="85"/>
      <c r="CY71" s="742"/>
      <c r="CZ71" s="743"/>
      <c r="DA71" s="91"/>
      <c r="DB71" s="19"/>
      <c r="DC71" s="277"/>
      <c r="DD71" s="433"/>
      <c r="DE71" s="85"/>
      <c r="DF71" s="85"/>
      <c r="DG71" s="742"/>
      <c r="DH71" s="743"/>
      <c r="DI71" s="91"/>
      <c r="DJ71" s="19"/>
      <c r="DK71" s="277"/>
      <c r="DL71" s="433"/>
      <c r="DM71" s="85"/>
      <c r="DN71" s="85"/>
      <c r="DO71" s="742"/>
      <c r="DP71" s="743"/>
      <c r="DQ71" s="91"/>
      <c r="DR71" s="19"/>
      <c r="DS71" s="277"/>
      <c r="DT71" s="433"/>
      <c r="DU71" s="85"/>
      <c r="DV71" s="85"/>
      <c r="DW71" s="742"/>
      <c r="DX71" s="743"/>
      <c r="DY71" s="91"/>
      <c r="DZ71" s="19"/>
      <c r="EA71" s="277"/>
      <c r="EB71" s="399"/>
      <c r="EC71" s="24"/>
      <c r="ED71" s="24"/>
      <c r="EE71" s="742"/>
      <c r="EF71" s="743"/>
      <c r="EG71" s="282"/>
      <c r="EH71" s="19"/>
      <c r="EI71" s="277"/>
      <c r="EJ71" s="433"/>
      <c r="EK71" s="85"/>
      <c r="EL71" s="85"/>
      <c r="EM71" s="742"/>
      <c r="EN71" s="743"/>
      <c r="EO71" s="91"/>
      <c r="EP71" s="19"/>
      <c r="EQ71" s="277"/>
    </row>
    <row r="72" spans="1:147" ht="37.5" customHeight="1" thickBot="1">
      <c r="A72" s="19"/>
      <c r="B72" s="146" t="s">
        <v>418</v>
      </c>
      <c r="C72" s="165" t="s">
        <v>323</v>
      </c>
      <c r="D72" s="744" t="s">
        <v>324</v>
      </c>
      <c r="E72" s="155" t="s">
        <v>774</v>
      </c>
      <c r="F72" s="156" t="s">
        <v>326</v>
      </c>
      <c r="G72" s="745" t="s">
        <v>327</v>
      </c>
      <c r="H72" s="157" t="s">
        <v>328</v>
      </c>
      <c r="I72" s="158" t="s">
        <v>329</v>
      </c>
      <c r="J72" s="297" t="s">
        <v>1167</v>
      </c>
      <c r="K72" s="298" t="s">
        <v>1168</v>
      </c>
      <c r="L72" s="744" t="s">
        <v>324</v>
      </c>
      <c r="M72" s="155" t="s">
        <v>774</v>
      </c>
      <c r="N72" s="156" t="s">
        <v>326</v>
      </c>
      <c r="O72" s="745" t="s">
        <v>327</v>
      </c>
      <c r="P72" s="157" t="s">
        <v>328</v>
      </c>
      <c r="Q72" s="158" t="s">
        <v>329</v>
      </c>
      <c r="R72" s="297" t="s">
        <v>1167</v>
      </c>
      <c r="S72" s="298" t="s">
        <v>1168</v>
      </c>
      <c r="T72" s="744" t="s">
        <v>324</v>
      </c>
      <c r="U72" s="155" t="s">
        <v>774</v>
      </c>
      <c r="V72" s="156" t="s">
        <v>326</v>
      </c>
      <c r="W72" s="745" t="s">
        <v>327</v>
      </c>
      <c r="X72" s="157" t="s">
        <v>328</v>
      </c>
      <c r="Y72" s="158" t="s">
        <v>329</v>
      </c>
      <c r="Z72" s="297" t="s">
        <v>1167</v>
      </c>
      <c r="AA72" s="298" t="s">
        <v>1168</v>
      </c>
      <c r="AB72" s="744" t="s">
        <v>324</v>
      </c>
      <c r="AC72" s="155" t="s">
        <v>774</v>
      </c>
      <c r="AD72" s="156" t="s">
        <v>326</v>
      </c>
      <c r="AE72" s="745" t="s">
        <v>327</v>
      </c>
      <c r="AF72" s="157" t="s">
        <v>328</v>
      </c>
      <c r="AG72" s="158" t="s">
        <v>329</v>
      </c>
      <c r="AH72" s="297" t="s">
        <v>1167</v>
      </c>
      <c r="AI72" s="298" t="s">
        <v>1168</v>
      </c>
      <c r="AJ72" s="744" t="s">
        <v>324</v>
      </c>
      <c r="AK72" s="155" t="s">
        <v>774</v>
      </c>
      <c r="AL72" s="156" t="s">
        <v>326</v>
      </c>
      <c r="AM72" s="745" t="s">
        <v>327</v>
      </c>
      <c r="AN72" s="157" t="s">
        <v>328</v>
      </c>
      <c r="AO72" s="158" t="s">
        <v>329</v>
      </c>
      <c r="AP72" s="297" t="s">
        <v>1167</v>
      </c>
      <c r="AQ72" s="298" t="s">
        <v>1168</v>
      </c>
      <c r="AR72" s="744" t="s">
        <v>324</v>
      </c>
      <c r="AS72" s="155" t="s">
        <v>774</v>
      </c>
      <c r="AT72" s="156" t="s">
        <v>326</v>
      </c>
      <c r="AU72" s="745" t="s">
        <v>327</v>
      </c>
      <c r="AV72" s="157" t="s">
        <v>328</v>
      </c>
      <c r="AW72" s="158" t="s">
        <v>329</v>
      </c>
      <c r="AX72" s="297" t="s">
        <v>1167</v>
      </c>
      <c r="AY72" s="298" t="s">
        <v>1168</v>
      </c>
      <c r="AZ72" s="744" t="s">
        <v>324</v>
      </c>
      <c r="BA72" s="155" t="s">
        <v>774</v>
      </c>
      <c r="BB72" s="156" t="s">
        <v>326</v>
      </c>
      <c r="BC72" s="745" t="s">
        <v>327</v>
      </c>
      <c r="BD72" s="157" t="s">
        <v>328</v>
      </c>
      <c r="BE72" s="158" t="s">
        <v>329</v>
      </c>
      <c r="BF72" s="297" t="s">
        <v>1167</v>
      </c>
      <c r="BG72" s="298" t="s">
        <v>1168</v>
      </c>
      <c r="BH72" s="744" t="s">
        <v>324</v>
      </c>
      <c r="BI72" s="155" t="s">
        <v>774</v>
      </c>
      <c r="BJ72" s="156" t="s">
        <v>326</v>
      </c>
      <c r="BK72" s="745" t="s">
        <v>327</v>
      </c>
      <c r="BL72" s="157" t="s">
        <v>328</v>
      </c>
      <c r="BM72" s="158" t="s">
        <v>329</v>
      </c>
      <c r="BN72" s="297" t="s">
        <v>1167</v>
      </c>
      <c r="BO72" s="298" t="s">
        <v>1168</v>
      </c>
      <c r="BP72" s="744" t="s">
        <v>324</v>
      </c>
      <c r="BQ72" s="155" t="s">
        <v>774</v>
      </c>
      <c r="BR72" s="156" t="s">
        <v>326</v>
      </c>
      <c r="BS72" s="745" t="s">
        <v>327</v>
      </c>
      <c r="BT72" s="157" t="s">
        <v>328</v>
      </c>
      <c r="BU72" s="158" t="s">
        <v>329</v>
      </c>
      <c r="BV72" s="297" t="s">
        <v>1167</v>
      </c>
      <c r="BW72" s="298" t="s">
        <v>1168</v>
      </c>
      <c r="BX72" s="744" t="s">
        <v>324</v>
      </c>
      <c r="BY72" s="155" t="s">
        <v>774</v>
      </c>
      <c r="BZ72" s="156" t="s">
        <v>326</v>
      </c>
      <c r="CA72" s="745" t="s">
        <v>327</v>
      </c>
      <c r="CB72" s="157" t="s">
        <v>328</v>
      </c>
      <c r="CC72" s="158" t="s">
        <v>329</v>
      </c>
      <c r="CD72" s="297" t="s">
        <v>1167</v>
      </c>
      <c r="CE72" s="298" t="s">
        <v>1168</v>
      </c>
      <c r="CF72" s="744" t="s">
        <v>324</v>
      </c>
      <c r="CG72" s="155" t="s">
        <v>774</v>
      </c>
      <c r="CH72" s="156" t="s">
        <v>326</v>
      </c>
      <c r="CI72" s="745" t="s">
        <v>327</v>
      </c>
      <c r="CJ72" s="157" t="s">
        <v>328</v>
      </c>
      <c r="CK72" s="158" t="s">
        <v>329</v>
      </c>
      <c r="CL72" s="297" t="s">
        <v>1167</v>
      </c>
      <c r="CM72" s="298" t="s">
        <v>1168</v>
      </c>
      <c r="CN72" s="744" t="s">
        <v>324</v>
      </c>
      <c r="CO72" s="155" t="s">
        <v>774</v>
      </c>
      <c r="CP72" s="156" t="s">
        <v>326</v>
      </c>
      <c r="CQ72" s="745" t="s">
        <v>327</v>
      </c>
      <c r="CR72" s="157" t="s">
        <v>328</v>
      </c>
      <c r="CS72" s="158" t="s">
        <v>329</v>
      </c>
      <c r="CT72" s="297" t="s">
        <v>1167</v>
      </c>
      <c r="CU72" s="298" t="s">
        <v>1168</v>
      </c>
      <c r="CV72" s="744" t="s">
        <v>324</v>
      </c>
      <c r="CW72" s="155" t="s">
        <v>774</v>
      </c>
      <c r="CX72" s="156" t="s">
        <v>326</v>
      </c>
      <c r="CY72" s="745" t="s">
        <v>327</v>
      </c>
      <c r="CZ72" s="157" t="s">
        <v>328</v>
      </c>
      <c r="DA72" s="158" t="s">
        <v>329</v>
      </c>
      <c r="DB72" s="297" t="s">
        <v>1167</v>
      </c>
      <c r="DC72" s="298" t="s">
        <v>1168</v>
      </c>
      <c r="DD72" s="744" t="s">
        <v>324</v>
      </c>
      <c r="DE72" s="155" t="s">
        <v>774</v>
      </c>
      <c r="DF72" s="156" t="s">
        <v>326</v>
      </c>
      <c r="DG72" s="745" t="s">
        <v>327</v>
      </c>
      <c r="DH72" s="157" t="s">
        <v>328</v>
      </c>
      <c r="DI72" s="158" t="s">
        <v>329</v>
      </c>
      <c r="DJ72" s="297" t="s">
        <v>1167</v>
      </c>
      <c r="DK72" s="298" t="s">
        <v>1168</v>
      </c>
      <c r="DL72" s="744" t="s">
        <v>324</v>
      </c>
      <c r="DM72" s="155" t="s">
        <v>774</v>
      </c>
      <c r="DN72" s="156" t="s">
        <v>326</v>
      </c>
      <c r="DO72" s="745" t="s">
        <v>327</v>
      </c>
      <c r="DP72" s="157" t="s">
        <v>328</v>
      </c>
      <c r="DQ72" s="158" t="s">
        <v>329</v>
      </c>
      <c r="DR72" s="297" t="s">
        <v>1167</v>
      </c>
      <c r="DS72" s="298" t="s">
        <v>1168</v>
      </c>
      <c r="DT72" s="744" t="s">
        <v>324</v>
      </c>
      <c r="DU72" s="155" t="s">
        <v>774</v>
      </c>
      <c r="DV72" s="156" t="s">
        <v>326</v>
      </c>
      <c r="DW72" s="745" t="s">
        <v>327</v>
      </c>
      <c r="DX72" s="157" t="s">
        <v>328</v>
      </c>
      <c r="DY72" s="158" t="s">
        <v>329</v>
      </c>
      <c r="DZ72" s="297" t="s">
        <v>1167</v>
      </c>
      <c r="EA72" s="298" t="s">
        <v>1168</v>
      </c>
      <c r="EB72" s="157" t="s">
        <v>324</v>
      </c>
      <c r="EC72" s="300" t="s">
        <v>774</v>
      </c>
      <c r="ED72" s="300" t="s">
        <v>326</v>
      </c>
      <c r="EE72" s="747" t="s">
        <v>327</v>
      </c>
      <c r="EF72" s="300" t="s">
        <v>328</v>
      </c>
      <c r="EG72" s="303" t="s">
        <v>329</v>
      </c>
      <c r="EH72" s="297" t="s">
        <v>1167</v>
      </c>
      <c r="EI72" s="298" t="s">
        <v>1168</v>
      </c>
      <c r="EJ72" s="744" t="s">
        <v>324</v>
      </c>
      <c r="EK72" s="155" t="s">
        <v>774</v>
      </c>
      <c r="EL72" s="156" t="s">
        <v>326</v>
      </c>
      <c r="EM72" s="745" t="s">
        <v>327</v>
      </c>
      <c r="EN72" s="157" t="s">
        <v>328</v>
      </c>
      <c r="EO72" s="158" t="s">
        <v>329</v>
      </c>
      <c r="EP72" s="297" t="s">
        <v>1167</v>
      </c>
      <c r="EQ72" s="298" t="s">
        <v>1168</v>
      </c>
    </row>
    <row r="73" spans="1:147" ht="37.5" customHeight="1" thickBot="1">
      <c r="A73" s="19"/>
      <c r="B73" s="48">
        <v>1</v>
      </c>
      <c r="C73" s="731" t="s">
        <v>792</v>
      </c>
      <c r="D73" s="460" t="s">
        <v>1391</v>
      </c>
      <c r="E73" s="100">
        <v>1</v>
      </c>
      <c r="F73" s="159" t="s">
        <v>331</v>
      </c>
      <c r="G73" s="735">
        <v>17000000</v>
      </c>
      <c r="H73" s="734">
        <v>0</v>
      </c>
      <c r="I73" s="161">
        <f>+(G73+(G73*H73))*E73</f>
        <v>17000000</v>
      </c>
      <c r="J73" s="311" t="s">
        <v>1170</v>
      </c>
      <c r="K73" s="312"/>
      <c r="L73" s="460"/>
      <c r="M73" s="100">
        <v>1</v>
      </c>
      <c r="N73" s="159" t="s">
        <v>331</v>
      </c>
      <c r="O73" s="735"/>
      <c r="P73" s="734"/>
      <c r="Q73" s="161">
        <f>+(O73+(O73*P73))*M73</f>
        <v>0</v>
      </c>
      <c r="R73" s="311" t="s">
        <v>1169</v>
      </c>
      <c r="S73" s="312"/>
      <c r="T73" s="460"/>
      <c r="U73" s="100">
        <v>1</v>
      </c>
      <c r="V73" s="159" t="s">
        <v>331</v>
      </c>
      <c r="W73" s="735"/>
      <c r="X73" s="734"/>
      <c r="Y73" s="161">
        <f>+(W73+(W73*X73))*U73</f>
        <v>0</v>
      </c>
      <c r="Z73" s="311" t="s">
        <v>1169</v>
      </c>
      <c r="AA73" s="312"/>
      <c r="AB73" s="460"/>
      <c r="AC73" s="100">
        <v>1</v>
      </c>
      <c r="AD73" s="159" t="s">
        <v>331</v>
      </c>
      <c r="AE73" s="735"/>
      <c r="AF73" s="734"/>
      <c r="AG73" s="161">
        <f>+(AE73+(AE73*AF73))*AC73</f>
        <v>0</v>
      </c>
      <c r="AH73" s="311" t="s">
        <v>1169</v>
      </c>
      <c r="AI73" s="312"/>
      <c r="AJ73" s="460"/>
      <c r="AK73" s="100">
        <v>1</v>
      </c>
      <c r="AL73" s="159" t="s">
        <v>331</v>
      </c>
      <c r="AM73" s="735"/>
      <c r="AN73" s="734"/>
      <c r="AO73" s="161">
        <f>+(AM73+(AM73*AN73))*AK73</f>
        <v>0</v>
      </c>
      <c r="AP73" s="311" t="s">
        <v>1169</v>
      </c>
      <c r="AQ73" s="312"/>
      <c r="AR73" s="460"/>
      <c r="AS73" s="100">
        <v>1</v>
      </c>
      <c r="AT73" s="159" t="s">
        <v>331</v>
      </c>
      <c r="AU73" s="735"/>
      <c r="AV73" s="734"/>
      <c r="AW73" s="161">
        <f>+(AU73+(AU73*AV73))*AS73</f>
        <v>0</v>
      </c>
      <c r="AX73" s="311" t="s">
        <v>1169</v>
      </c>
      <c r="AY73" s="312"/>
      <c r="AZ73" s="460"/>
      <c r="BA73" s="100">
        <v>1</v>
      </c>
      <c r="BB73" s="159" t="s">
        <v>331</v>
      </c>
      <c r="BC73" s="735"/>
      <c r="BD73" s="734"/>
      <c r="BE73" s="161">
        <f>+(BC73+(BC73*BD73))*BA73</f>
        <v>0</v>
      </c>
      <c r="BF73" s="311" t="s">
        <v>1169</v>
      </c>
      <c r="BG73" s="312"/>
      <c r="BH73" s="460"/>
      <c r="BI73" s="100">
        <v>1</v>
      </c>
      <c r="BJ73" s="159" t="s">
        <v>331</v>
      </c>
      <c r="BK73" s="735"/>
      <c r="BL73" s="734"/>
      <c r="BM73" s="161">
        <f>+(BK73+(BK73*BL73))*BI73</f>
        <v>0</v>
      </c>
      <c r="BN73" s="311" t="s">
        <v>1169</v>
      </c>
      <c r="BO73" s="312"/>
      <c r="BP73" s="460"/>
      <c r="BQ73" s="100">
        <v>1</v>
      </c>
      <c r="BR73" s="159" t="s">
        <v>331</v>
      </c>
      <c r="BS73" s="735"/>
      <c r="BT73" s="734"/>
      <c r="BU73" s="161">
        <f>+(BS73+(BS73*BT73))*BQ73</f>
        <v>0</v>
      </c>
      <c r="BV73" s="311" t="s">
        <v>1169</v>
      </c>
      <c r="BW73" s="312"/>
      <c r="BX73" s="460"/>
      <c r="BY73" s="100">
        <v>1</v>
      </c>
      <c r="BZ73" s="159" t="s">
        <v>331</v>
      </c>
      <c r="CA73" s="735">
        <v>0</v>
      </c>
      <c r="CB73" s="734">
        <v>0</v>
      </c>
      <c r="CC73" s="161">
        <f>+(CA73+(CA73*CB73))*BY73</f>
        <v>0</v>
      </c>
      <c r="CD73" s="311" t="s">
        <v>1169</v>
      </c>
      <c r="CE73" s="312"/>
      <c r="CF73" s="460"/>
      <c r="CG73" s="100">
        <v>1</v>
      </c>
      <c r="CH73" s="159" t="s">
        <v>331</v>
      </c>
      <c r="CI73" s="735"/>
      <c r="CJ73" s="734"/>
      <c r="CK73" s="161">
        <f>+(CI73+(CI73*CJ73))*CG73</f>
        <v>0</v>
      </c>
      <c r="CL73" s="311" t="s">
        <v>1169</v>
      </c>
      <c r="CM73" s="312"/>
      <c r="CN73" s="460"/>
      <c r="CO73" s="100">
        <v>1</v>
      </c>
      <c r="CP73" s="159" t="s">
        <v>331</v>
      </c>
      <c r="CQ73" s="735"/>
      <c r="CR73" s="734"/>
      <c r="CS73" s="161">
        <f>+(CQ73+(CQ73*CR73))*CO73</f>
        <v>0</v>
      </c>
      <c r="CT73" s="311" t="s">
        <v>1169</v>
      </c>
      <c r="CU73" s="312"/>
      <c r="CV73" s="460"/>
      <c r="CW73" s="100">
        <v>1</v>
      </c>
      <c r="CX73" s="159" t="s">
        <v>331</v>
      </c>
      <c r="CY73" s="735"/>
      <c r="CZ73" s="734"/>
      <c r="DA73" s="161">
        <f>+(CY73+(CY73*CZ73))*CW73</f>
        <v>0</v>
      </c>
      <c r="DB73" s="311" t="s">
        <v>1169</v>
      </c>
      <c r="DC73" s="312"/>
      <c r="DD73" s="460"/>
      <c r="DE73" s="100">
        <v>1</v>
      </c>
      <c r="DF73" s="159" t="s">
        <v>331</v>
      </c>
      <c r="DG73" s="735"/>
      <c r="DH73" s="734"/>
      <c r="DI73" s="161">
        <f>+(DG73+(DG73*DH73))*DE73</f>
        <v>0</v>
      </c>
      <c r="DJ73" s="311" t="s">
        <v>1169</v>
      </c>
      <c r="DK73" s="312"/>
      <c r="DL73" s="460"/>
      <c r="DM73" s="100">
        <v>1</v>
      </c>
      <c r="DN73" s="159" t="s">
        <v>331</v>
      </c>
      <c r="DO73" s="735"/>
      <c r="DP73" s="734"/>
      <c r="DQ73" s="161">
        <f>+(DO73+(DO73*DP73))*DM73</f>
        <v>0</v>
      </c>
      <c r="DR73" s="311" t="s">
        <v>1169</v>
      </c>
      <c r="DS73" s="312"/>
      <c r="DT73" s="460"/>
      <c r="DU73" s="100">
        <v>1</v>
      </c>
      <c r="DV73" s="159" t="s">
        <v>331</v>
      </c>
      <c r="DW73" s="735"/>
      <c r="DX73" s="734"/>
      <c r="DY73" s="161">
        <f>+(DW73+(DW73*DX73))*DU73</f>
        <v>0</v>
      </c>
      <c r="DZ73" s="311" t="s">
        <v>1169</v>
      </c>
      <c r="EA73" s="312"/>
      <c r="EB73" s="421"/>
      <c r="EC73" s="315">
        <v>1</v>
      </c>
      <c r="ED73" s="315" t="s">
        <v>331</v>
      </c>
      <c r="EE73" s="764"/>
      <c r="EF73" s="734"/>
      <c r="EG73" s="604" t="s">
        <v>1199</v>
      </c>
      <c r="EH73" s="311" t="s">
        <v>1169</v>
      </c>
      <c r="EI73" s="312"/>
      <c r="EJ73" s="460"/>
      <c r="EK73" s="100">
        <v>1</v>
      </c>
      <c r="EL73" s="159" t="s">
        <v>331</v>
      </c>
      <c r="EM73" s="735"/>
      <c r="EN73" s="734"/>
      <c r="EO73" s="161">
        <f>+(EM73+(EM73*EN73))*EK73</f>
        <v>0</v>
      </c>
      <c r="EP73" s="311" t="s">
        <v>1169</v>
      </c>
      <c r="EQ73" s="312"/>
    </row>
    <row r="74" spans="1:147" ht="37.5" customHeight="1">
      <c r="A74" s="19"/>
      <c r="B74" s="150"/>
      <c r="C74" s="151" t="s">
        <v>338</v>
      </c>
      <c r="D74" s="737"/>
      <c r="E74" s="152"/>
      <c r="F74" s="153"/>
      <c r="G74" s="738"/>
      <c r="H74" s="739"/>
      <c r="I74" s="154">
        <f>SUM(I73)</f>
        <v>17000000</v>
      </c>
      <c r="J74" s="19"/>
      <c r="K74" s="277"/>
      <c r="L74" s="737"/>
      <c r="M74" s="152"/>
      <c r="N74" s="153"/>
      <c r="O74" s="738"/>
      <c r="P74" s="739"/>
      <c r="Q74" s="154">
        <f>SUM(Q73)</f>
        <v>0</v>
      </c>
      <c r="R74" s="19"/>
      <c r="S74" s="277"/>
      <c r="T74" s="737"/>
      <c r="U74" s="152"/>
      <c r="V74" s="153"/>
      <c r="W74" s="738"/>
      <c r="X74" s="739"/>
      <c r="Y74" s="154">
        <f>SUM(Y73)</f>
        <v>0</v>
      </c>
      <c r="Z74" s="19"/>
      <c r="AA74" s="277"/>
      <c r="AB74" s="737"/>
      <c r="AC74" s="152"/>
      <c r="AD74" s="153"/>
      <c r="AE74" s="738"/>
      <c r="AF74" s="739"/>
      <c r="AG74" s="154">
        <f>SUM(AG73)</f>
        <v>0</v>
      </c>
      <c r="AH74" s="19"/>
      <c r="AI74" s="277"/>
      <c r="AJ74" s="737"/>
      <c r="AK74" s="152"/>
      <c r="AL74" s="153"/>
      <c r="AM74" s="738"/>
      <c r="AN74" s="739"/>
      <c r="AO74" s="154">
        <f>SUM(AO73)</f>
        <v>0</v>
      </c>
      <c r="AP74" s="19"/>
      <c r="AQ74" s="277"/>
      <c r="AR74" s="737"/>
      <c r="AS74" s="152"/>
      <c r="AT74" s="153"/>
      <c r="AU74" s="738"/>
      <c r="AV74" s="739"/>
      <c r="AW74" s="154">
        <f>SUM(AW73)</f>
        <v>0</v>
      </c>
      <c r="AX74" s="19"/>
      <c r="AY74" s="277"/>
      <c r="AZ74" s="737"/>
      <c r="BA74" s="152"/>
      <c r="BB74" s="153"/>
      <c r="BC74" s="738"/>
      <c r="BD74" s="739"/>
      <c r="BE74" s="154">
        <f>SUM(BE73)</f>
        <v>0</v>
      </c>
      <c r="BF74" s="19"/>
      <c r="BG74" s="277"/>
      <c r="BH74" s="737"/>
      <c r="BI74" s="152"/>
      <c r="BJ74" s="153"/>
      <c r="BK74" s="738"/>
      <c r="BL74" s="739"/>
      <c r="BM74" s="154">
        <f>SUM(BM73)</f>
        <v>0</v>
      </c>
      <c r="BN74" s="19"/>
      <c r="BO74" s="277"/>
      <c r="BP74" s="737"/>
      <c r="BQ74" s="152"/>
      <c r="BR74" s="153"/>
      <c r="BS74" s="738"/>
      <c r="BT74" s="739"/>
      <c r="BU74" s="154">
        <f>SUM(BU73)</f>
        <v>0</v>
      </c>
      <c r="BV74" s="19"/>
      <c r="BW74" s="277"/>
      <c r="BX74" s="737"/>
      <c r="BY74" s="152"/>
      <c r="BZ74" s="153"/>
      <c r="CA74" s="738"/>
      <c r="CB74" s="739"/>
      <c r="CC74" s="154">
        <f>SUM(CC73)</f>
        <v>0</v>
      </c>
      <c r="CD74" s="19"/>
      <c r="CE74" s="277"/>
      <c r="CF74" s="737"/>
      <c r="CG74" s="152"/>
      <c r="CH74" s="153"/>
      <c r="CI74" s="738"/>
      <c r="CJ74" s="739"/>
      <c r="CK74" s="154">
        <f>SUM(CK73)</f>
        <v>0</v>
      </c>
      <c r="CL74" s="19"/>
      <c r="CM74" s="277"/>
      <c r="CN74" s="737"/>
      <c r="CO74" s="152"/>
      <c r="CP74" s="153"/>
      <c r="CQ74" s="738"/>
      <c r="CR74" s="739"/>
      <c r="CS74" s="154">
        <f>SUM(CS73)</f>
        <v>0</v>
      </c>
      <c r="CT74" s="19"/>
      <c r="CU74" s="277"/>
      <c r="CV74" s="737"/>
      <c r="CW74" s="152"/>
      <c r="CX74" s="153"/>
      <c r="CY74" s="738"/>
      <c r="CZ74" s="739"/>
      <c r="DA74" s="154">
        <f>SUM(DA73)</f>
        <v>0</v>
      </c>
      <c r="DB74" s="19"/>
      <c r="DC74" s="277"/>
      <c r="DD74" s="737"/>
      <c r="DE74" s="152"/>
      <c r="DF74" s="153"/>
      <c r="DG74" s="738"/>
      <c r="DH74" s="739"/>
      <c r="DI74" s="154">
        <f>SUM(DI73)</f>
        <v>0</v>
      </c>
      <c r="DJ74" s="19"/>
      <c r="DK74" s="277"/>
      <c r="DL74" s="737"/>
      <c r="DM74" s="152"/>
      <c r="DN74" s="153"/>
      <c r="DO74" s="738"/>
      <c r="DP74" s="739"/>
      <c r="DQ74" s="154">
        <f>SUM(DQ73)</f>
        <v>0</v>
      </c>
      <c r="DR74" s="19"/>
      <c r="DS74" s="277"/>
      <c r="DT74" s="737"/>
      <c r="DU74" s="152"/>
      <c r="DV74" s="153"/>
      <c r="DW74" s="738"/>
      <c r="DX74" s="739"/>
      <c r="DY74" s="154">
        <f>SUM(DY73)</f>
        <v>0</v>
      </c>
      <c r="DZ74" s="19"/>
      <c r="EA74" s="277"/>
      <c r="EB74" s="740"/>
      <c r="EC74" s="281"/>
      <c r="ED74" s="281"/>
      <c r="EE74" s="741"/>
      <c r="EF74" s="330"/>
      <c r="EG74" s="331" t="s">
        <v>1199</v>
      </c>
      <c r="EH74" s="19"/>
      <c r="EI74" s="277"/>
      <c r="EJ74" s="737"/>
      <c r="EK74" s="152"/>
      <c r="EL74" s="153"/>
      <c r="EM74" s="738"/>
      <c r="EN74" s="739"/>
      <c r="EO74" s="154">
        <f>SUM(EO73)</f>
        <v>0</v>
      </c>
      <c r="EP74" s="19"/>
      <c r="EQ74" s="277"/>
    </row>
    <row r="75" spans="1:147" ht="37.5" customHeight="1">
      <c r="A75" s="19"/>
      <c r="B75" s="269" t="s">
        <v>793</v>
      </c>
      <c r="C75" s="162"/>
      <c r="D75" s="751"/>
      <c r="E75" s="163"/>
      <c r="F75" s="163"/>
      <c r="G75" s="752"/>
      <c r="H75" s="753"/>
      <c r="I75" s="164"/>
      <c r="J75" s="19"/>
      <c r="K75" s="277"/>
      <c r="L75" s="751"/>
      <c r="M75" s="163"/>
      <c r="N75" s="163"/>
      <c r="O75" s="752"/>
      <c r="P75" s="753"/>
      <c r="Q75" s="164"/>
      <c r="R75" s="19"/>
      <c r="S75" s="277"/>
      <c r="T75" s="751"/>
      <c r="U75" s="163"/>
      <c r="V75" s="163"/>
      <c r="W75" s="752"/>
      <c r="X75" s="753"/>
      <c r="Y75" s="164"/>
      <c r="Z75" s="19"/>
      <c r="AA75" s="277"/>
      <c r="AB75" s="751"/>
      <c r="AC75" s="163"/>
      <c r="AD75" s="163"/>
      <c r="AE75" s="752"/>
      <c r="AF75" s="753"/>
      <c r="AG75" s="164"/>
      <c r="AH75" s="19"/>
      <c r="AI75" s="277"/>
      <c r="AJ75" s="751"/>
      <c r="AK75" s="163"/>
      <c r="AL75" s="163"/>
      <c r="AM75" s="752"/>
      <c r="AN75" s="753"/>
      <c r="AO75" s="164"/>
      <c r="AP75" s="19"/>
      <c r="AQ75" s="277"/>
      <c r="AR75" s="751"/>
      <c r="AS75" s="163"/>
      <c r="AT75" s="163"/>
      <c r="AU75" s="752"/>
      <c r="AV75" s="753"/>
      <c r="AW75" s="164"/>
      <c r="AX75" s="19"/>
      <c r="AY75" s="277"/>
      <c r="AZ75" s="751"/>
      <c r="BA75" s="163"/>
      <c r="BB75" s="163"/>
      <c r="BC75" s="752"/>
      <c r="BD75" s="753"/>
      <c r="BE75" s="164"/>
      <c r="BF75" s="19"/>
      <c r="BG75" s="277"/>
      <c r="BH75" s="751"/>
      <c r="BI75" s="163"/>
      <c r="BJ75" s="163"/>
      <c r="BK75" s="752"/>
      <c r="BL75" s="753"/>
      <c r="BM75" s="164"/>
      <c r="BN75" s="19"/>
      <c r="BO75" s="277"/>
      <c r="BP75" s="751"/>
      <c r="BQ75" s="163"/>
      <c r="BR75" s="163"/>
      <c r="BS75" s="752"/>
      <c r="BT75" s="753"/>
      <c r="BU75" s="164"/>
      <c r="BV75" s="19"/>
      <c r="BW75" s="277"/>
      <c r="BX75" s="751"/>
      <c r="BY75" s="163"/>
      <c r="BZ75" s="163"/>
      <c r="CA75" s="752"/>
      <c r="CB75" s="753"/>
      <c r="CC75" s="164"/>
      <c r="CD75" s="19"/>
      <c r="CE75" s="277"/>
      <c r="CF75" s="751"/>
      <c r="CG75" s="163"/>
      <c r="CH75" s="163"/>
      <c r="CI75" s="752"/>
      <c r="CJ75" s="753"/>
      <c r="CK75" s="164"/>
      <c r="CL75" s="19"/>
      <c r="CM75" s="277"/>
      <c r="CN75" s="751"/>
      <c r="CO75" s="163"/>
      <c r="CP75" s="163"/>
      <c r="CQ75" s="752"/>
      <c r="CR75" s="753"/>
      <c r="CS75" s="164"/>
      <c r="CT75" s="19"/>
      <c r="CU75" s="277"/>
      <c r="CV75" s="751"/>
      <c r="CW75" s="163"/>
      <c r="CX75" s="163"/>
      <c r="CY75" s="752"/>
      <c r="CZ75" s="753"/>
      <c r="DA75" s="164"/>
      <c r="DB75" s="19"/>
      <c r="DC75" s="277"/>
      <c r="DD75" s="751"/>
      <c r="DE75" s="163"/>
      <c r="DF75" s="163"/>
      <c r="DG75" s="752"/>
      <c r="DH75" s="753"/>
      <c r="DI75" s="164"/>
      <c r="DJ75" s="19"/>
      <c r="DK75" s="277"/>
      <c r="DL75" s="751"/>
      <c r="DM75" s="163"/>
      <c r="DN75" s="163"/>
      <c r="DO75" s="752"/>
      <c r="DP75" s="753"/>
      <c r="DQ75" s="164"/>
      <c r="DR75" s="19"/>
      <c r="DS75" s="277"/>
      <c r="DT75" s="751"/>
      <c r="DU75" s="163"/>
      <c r="DV75" s="163"/>
      <c r="DW75" s="752"/>
      <c r="DX75" s="753"/>
      <c r="DY75" s="164"/>
      <c r="DZ75" s="19"/>
      <c r="EA75" s="277"/>
      <c r="EB75" s="754"/>
      <c r="EC75" s="755"/>
      <c r="ED75" s="755"/>
      <c r="EE75" s="752"/>
      <c r="EF75" s="753"/>
      <c r="EG75" s="756"/>
      <c r="EH75" s="19"/>
      <c r="EI75" s="277"/>
      <c r="EJ75" s="751"/>
      <c r="EK75" s="163"/>
      <c r="EL75" s="163"/>
      <c r="EM75" s="752"/>
      <c r="EN75" s="753"/>
      <c r="EO75" s="164"/>
      <c r="EP75" s="19"/>
      <c r="EQ75" s="277"/>
    </row>
    <row r="76" spans="1:147" ht="37.5" customHeight="1" thickBot="1">
      <c r="A76" s="19"/>
      <c r="B76" s="143" t="s">
        <v>794</v>
      </c>
      <c r="C76" s="141"/>
      <c r="D76" s="765"/>
      <c r="E76" s="166"/>
      <c r="F76" s="166"/>
      <c r="G76" s="742"/>
      <c r="H76" s="743"/>
      <c r="I76" s="91"/>
      <c r="J76" s="19"/>
      <c r="K76" s="277"/>
      <c r="L76" s="765"/>
      <c r="M76" s="166"/>
      <c r="N76" s="166"/>
      <c r="O76" s="742"/>
      <c r="P76" s="743"/>
      <c r="Q76" s="91"/>
      <c r="R76" s="19"/>
      <c r="S76" s="277"/>
      <c r="T76" s="765"/>
      <c r="U76" s="166"/>
      <c r="V76" s="166"/>
      <c r="W76" s="742"/>
      <c r="X76" s="743"/>
      <c r="Y76" s="91"/>
      <c r="Z76" s="19"/>
      <c r="AA76" s="277"/>
      <c r="AB76" s="765"/>
      <c r="AC76" s="166"/>
      <c r="AD76" s="166"/>
      <c r="AE76" s="742"/>
      <c r="AF76" s="743"/>
      <c r="AG76" s="91"/>
      <c r="AH76" s="19"/>
      <c r="AI76" s="277"/>
      <c r="AJ76" s="765"/>
      <c r="AK76" s="166"/>
      <c r="AL76" s="166"/>
      <c r="AM76" s="742"/>
      <c r="AN76" s="743"/>
      <c r="AO76" s="91"/>
      <c r="AP76" s="19"/>
      <c r="AQ76" s="277"/>
      <c r="AR76" s="765"/>
      <c r="AS76" s="166"/>
      <c r="AT76" s="166"/>
      <c r="AU76" s="742"/>
      <c r="AV76" s="743"/>
      <c r="AW76" s="91"/>
      <c r="AX76" s="19"/>
      <c r="AY76" s="277"/>
      <c r="AZ76" s="765"/>
      <c r="BA76" s="166"/>
      <c r="BB76" s="166"/>
      <c r="BC76" s="742"/>
      <c r="BD76" s="743"/>
      <c r="BE76" s="91"/>
      <c r="BF76" s="19"/>
      <c r="BG76" s="277"/>
      <c r="BH76" s="765"/>
      <c r="BI76" s="166"/>
      <c r="BJ76" s="166"/>
      <c r="BK76" s="742"/>
      <c r="BL76" s="743"/>
      <c r="BM76" s="91"/>
      <c r="BN76" s="19"/>
      <c r="BO76" s="277"/>
      <c r="BP76" s="765"/>
      <c r="BQ76" s="166"/>
      <c r="BR76" s="166"/>
      <c r="BS76" s="742"/>
      <c r="BT76" s="743"/>
      <c r="BU76" s="91"/>
      <c r="BV76" s="19"/>
      <c r="BW76" s="277"/>
      <c r="BX76" s="765"/>
      <c r="BY76" s="166"/>
      <c r="BZ76" s="166"/>
      <c r="CA76" s="742"/>
      <c r="CB76" s="743"/>
      <c r="CC76" s="91"/>
      <c r="CD76" s="19"/>
      <c r="CE76" s="277"/>
      <c r="CF76" s="765"/>
      <c r="CG76" s="166"/>
      <c r="CH76" s="166"/>
      <c r="CI76" s="742"/>
      <c r="CJ76" s="743"/>
      <c r="CK76" s="91"/>
      <c r="CL76" s="19"/>
      <c r="CM76" s="277"/>
      <c r="CN76" s="765"/>
      <c r="CO76" s="166"/>
      <c r="CP76" s="166"/>
      <c r="CQ76" s="742"/>
      <c r="CR76" s="743"/>
      <c r="CS76" s="91"/>
      <c r="CT76" s="19"/>
      <c r="CU76" s="277"/>
      <c r="CV76" s="765"/>
      <c r="CW76" s="166"/>
      <c r="CX76" s="166"/>
      <c r="CY76" s="742"/>
      <c r="CZ76" s="743"/>
      <c r="DA76" s="91"/>
      <c r="DB76" s="19"/>
      <c r="DC76" s="277"/>
      <c r="DD76" s="765"/>
      <c r="DE76" s="166"/>
      <c r="DF76" s="166"/>
      <c r="DG76" s="742"/>
      <c r="DH76" s="743"/>
      <c r="DI76" s="91"/>
      <c r="DJ76" s="19"/>
      <c r="DK76" s="277"/>
      <c r="DL76" s="765"/>
      <c r="DM76" s="166"/>
      <c r="DN76" s="166"/>
      <c r="DO76" s="742"/>
      <c r="DP76" s="743"/>
      <c r="DQ76" s="91"/>
      <c r="DR76" s="19"/>
      <c r="DS76" s="277"/>
      <c r="DT76" s="765"/>
      <c r="DU76" s="166"/>
      <c r="DV76" s="166"/>
      <c r="DW76" s="742"/>
      <c r="DX76" s="743"/>
      <c r="DY76" s="91"/>
      <c r="DZ76" s="19"/>
      <c r="EA76" s="277"/>
      <c r="EB76" s="766"/>
      <c r="EC76" s="141"/>
      <c r="ED76" s="141"/>
      <c r="EE76" s="742"/>
      <c r="EF76" s="743"/>
      <c r="EG76" s="282"/>
      <c r="EH76" s="19"/>
      <c r="EI76" s="277"/>
      <c r="EJ76" s="765"/>
      <c r="EK76" s="166"/>
      <c r="EL76" s="166"/>
      <c r="EM76" s="742"/>
      <c r="EN76" s="743"/>
      <c r="EO76" s="91"/>
      <c r="EP76" s="19"/>
      <c r="EQ76" s="277"/>
    </row>
    <row r="77" spans="1:147" ht="37.5" customHeight="1" thickBot="1">
      <c r="A77" s="19"/>
      <c r="B77" s="146" t="s">
        <v>418</v>
      </c>
      <c r="C77" s="147" t="s">
        <v>323</v>
      </c>
      <c r="D77" s="744" t="s">
        <v>324</v>
      </c>
      <c r="E77" s="155" t="s">
        <v>774</v>
      </c>
      <c r="F77" s="156" t="s">
        <v>326</v>
      </c>
      <c r="G77" s="745" t="s">
        <v>327</v>
      </c>
      <c r="H77" s="157" t="s">
        <v>328</v>
      </c>
      <c r="I77" s="158" t="s">
        <v>329</v>
      </c>
      <c r="J77" s="297" t="s">
        <v>1167</v>
      </c>
      <c r="K77" s="298" t="s">
        <v>1168</v>
      </c>
      <c r="L77" s="744" t="s">
        <v>324</v>
      </c>
      <c r="M77" s="155" t="s">
        <v>774</v>
      </c>
      <c r="N77" s="156" t="s">
        <v>326</v>
      </c>
      <c r="O77" s="745" t="s">
        <v>327</v>
      </c>
      <c r="P77" s="157" t="s">
        <v>328</v>
      </c>
      <c r="Q77" s="158" t="s">
        <v>329</v>
      </c>
      <c r="R77" s="297" t="s">
        <v>1167</v>
      </c>
      <c r="S77" s="298" t="s">
        <v>1168</v>
      </c>
      <c r="T77" s="744" t="s">
        <v>324</v>
      </c>
      <c r="U77" s="155" t="s">
        <v>774</v>
      </c>
      <c r="V77" s="156" t="s">
        <v>326</v>
      </c>
      <c r="W77" s="745" t="s">
        <v>327</v>
      </c>
      <c r="X77" s="157" t="s">
        <v>328</v>
      </c>
      <c r="Y77" s="158" t="s">
        <v>329</v>
      </c>
      <c r="Z77" s="297" t="s">
        <v>1167</v>
      </c>
      <c r="AA77" s="298" t="s">
        <v>1168</v>
      </c>
      <c r="AB77" s="744" t="s">
        <v>324</v>
      </c>
      <c r="AC77" s="155" t="s">
        <v>774</v>
      </c>
      <c r="AD77" s="156" t="s">
        <v>326</v>
      </c>
      <c r="AE77" s="745" t="s">
        <v>327</v>
      </c>
      <c r="AF77" s="157" t="s">
        <v>328</v>
      </c>
      <c r="AG77" s="158" t="s">
        <v>329</v>
      </c>
      <c r="AH77" s="297" t="s">
        <v>1167</v>
      </c>
      <c r="AI77" s="298" t="s">
        <v>1168</v>
      </c>
      <c r="AJ77" s="744" t="s">
        <v>324</v>
      </c>
      <c r="AK77" s="155" t="s">
        <v>774</v>
      </c>
      <c r="AL77" s="156" t="s">
        <v>326</v>
      </c>
      <c r="AM77" s="745" t="s">
        <v>327</v>
      </c>
      <c r="AN77" s="157" t="s">
        <v>328</v>
      </c>
      <c r="AO77" s="158" t="s">
        <v>329</v>
      </c>
      <c r="AP77" s="297" t="s">
        <v>1167</v>
      </c>
      <c r="AQ77" s="298" t="s">
        <v>1168</v>
      </c>
      <c r="AR77" s="744" t="s">
        <v>324</v>
      </c>
      <c r="AS77" s="155" t="s">
        <v>774</v>
      </c>
      <c r="AT77" s="156" t="s">
        <v>326</v>
      </c>
      <c r="AU77" s="745" t="s">
        <v>327</v>
      </c>
      <c r="AV77" s="157" t="s">
        <v>328</v>
      </c>
      <c r="AW77" s="158" t="s">
        <v>329</v>
      </c>
      <c r="AX77" s="297" t="s">
        <v>1167</v>
      </c>
      <c r="AY77" s="298" t="s">
        <v>1168</v>
      </c>
      <c r="AZ77" s="744" t="s">
        <v>324</v>
      </c>
      <c r="BA77" s="155" t="s">
        <v>774</v>
      </c>
      <c r="BB77" s="156" t="s">
        <v>326</v>
      </c>
      <c r="BC77" s="745" t="s">
        <v>327</v>
      </c>
      <c r="BD77" s="157" t="s">
        <v>328</v>
      </c>
      <c r="BE77" s="158" t="s">
        <v>329</v>
      </c>
      <c r="BF77" s="297" t="s">
        <v>1167</v>
      </c>
      <c r="BG77" s="298" t="s">
        <v>1168</v>
      </c>
      <c r="BH77" s="744" t="s">
        <v>324</v>
      </c>
      <c r="BI77" s="155" t="s">
        <v>774</v>
      </c>
      <c r="BJ77" s="156" t="s">
        <v>326</v>
      </c>
      <c r="BK77" s="745" t="s">
        <v>327</v>
      </c>
      <c r="BL77" s="157" t="s">
        <v>328</v>
      </c>
      <c r="BM77" s="158" t="s">
        <v>329</v>
      </c>
      <c r="BN77" s="297" t="s">
        <v>1167</v>
      </c>
      <c r="BO77" s="298" t="s">
        <v>1168</v>
      </c>
      <c r="BP77" s="744" t="s">
        <v>324</v>
      </c>
      <c r="BQ77" s="155" t="s">
        <v>774</v>
      </c>
      <c r="BR77" s="156" t="s">
        <v>326</v>
      </c>
      <c r="BS77" s="745" t="s">
        <v>327</v>
      </c>
      <c r="BT77" s="157" t="s">
        <v>328</v>
      </c>
      <c r="BU77" s="158" t="s">
        <v>329</v>
      </c>
      <c r="BV77" s="297" t="s">
        <v>1167</v>
      </c>
      <c r="BW77" s="298" t="s">
        <v>1168</v>
      </c>
      <c r="BX77" s="744" t="s">
        <v>324</v>
      </c>
      <c r="BY77" s="155" t="s">
        <v>774</v>
      </c>
      <c r="BZ77" s="156" t="s">
        <v>326</v>
      </c>
      <c r="CA77" s="745" t="s">
        <v>327</v>
      </c>
      <c r="CB77" s="157" t="s">
        <v>328</v>
      </c>
      <c r="CC77" s="158" t="s">
        <v>329</v>
      </c>
      <c r="CD77" s="297" t="s">
        <v>1167</v>
      </c>
      <c r="CE77" s="298" t="s">
        <v>1168</v>
      </c>
      <c r="CF77" s="744" t="s">
        <v>324</v>
      </c>
      <c r="CG77" s="155" t="s">
        <v>774</v>
      </c>
      <c r="CH77" s="156" t="s">
        <v>326</v>
      </c>
      <c r="CI77" s="745" t="s">
        <v>327</v>
      </c>
      <c r="CJ77" s="157" t="s">
        <v>328</v>
      </c>
      <c r="CK77" s="158" t="s">
        <v>329</v>
      </c>
      <c r="CL77" s="297" t="s">
        <v>1167</v>
      </c>
      <c r="CM77" s="298" t="s">
        <v>1168</v>
      </c>
      <c r="CN77" s="744" t="s">
        <v>324</v>
      </c>
      <c r="CO77" s="155" t="s">
        <v>774</v>
      </c>
      <c r="CP77" s="156" t="s">
        <v>326</v>
      </c>
      <c r="CQ77" s="745" t="s">
        <v>327</v>
      </c>
      <c r="CR77" s="157" t="s">
        <v>328</v>
      </c>
      <c r="CS77" s="158" t="s">
        <v>329</v>
      </c>
      <c r="CT77" s="297" t="s">
        <v>1167</v>
      </c>
      <c r="CU77" s="298" t="s">
        <v>1168</v>
      </c>
      <c r="CV77" s="744" t="s">
        <v>324</v>
      </c>
      <c r="CW77" s="155" t="s">
        <v>774</v>
      </c>
      <c r="CX77" s="156" t="s">
        <v>326</v>
      </c>
      <c r="CY77" s="745" t="s">
        <v>327</v>
      </c>
      <c r="CZ77" s="157" t="s">
        <v>328</v>
      </c>
      <c r="DA77" s="158" t="s">
        <v>329</v>
      </c>
      <c r="DB77" s="297" t="s">
        <v>1167</v>
      </c>
      <c r="DC77" s="298" t="s">
        <v>1168</v>
      </c>
      <c r="DD77" s="744" t="s">
        <v>324</v>
      </c>
      <c r="DE77" s="155" t="s">
        <v>774</v>
      </c>
      <c r="DF77" s="156" t="s">
        <v>326</v>
      </c>
      <c r="DG77" s="745" t="s">
        <v>327</v>
      </c>
      <c r="DH77" s="157" t="s">
        <v>328</v>
      </c>
      <c r="DI77" s="158" t="s">
        <v>329</v>
      </c>
      <c r="DJ77" s="297" t="s">
        <v>1167</v>
      </c>
      <c r="DK77" s="298" t="s">
        <v>1168</v>
      </c>
      <c r="DL77" s="744" t="s">
        <v>324</v>
      </c>
      <c r="DM77" s="155" t="s">
        <v>774</v>
      </c>
      <c r="DN77" s="156" t="s">
        <v>326</v>
      </c>
      <c r="DO77" s="745" t="s">
        <v>327</v>
      </c>
      <c r="DP77" s="157" t="s">
        <v>328</v>
      </c>
      <c r="DQ77" s="158" t="s">
        <v>329</v>
      </c>
      <c r="DR77" s="297" t="s">
        <v>1167</v>
      </c>
      <c r="DS77" s="298" t="s">
        <v>1168</v>
      </c>
      <c r="DT77" s="744" t="s">
        <v>324</v>
      </c>
      <c r="DU77" s="155" t="s">
        <v>774</v>
      </c>
      <c r="DV77" s="156" t="s">
        <v>326</v>
      </c>
      <c r="DW77" s="745" t="s">
        <v>327</v>
      </c>
      <c r="DX77" s="157" t="s">
        <v>328</v>
      </c>
      <c r="DY77" s="158" t="s">
        <v>329</v>
      </c>
      <c r="DZ77" s="297" t="s">
        <v>1167</v>
      </c>
      <c r="EA77" s="298" t="s">
        <v>1168</v>
      </c>
      <c r="EB77" s="157" t="s">
        <v>324</v>
      </c>
      <c r="EC77" s="300" t="s">
        <v>774</v>
      </c>
      <c r="ED77" s="300" t="s">
        <v>326</v>
      </c>
      <c r="EE77" s="747" t="s">
        <v>327</v>
      </c>
      <c r="EF77" s="300" t="s">
        <v>328</v>
      </c>
      <c r="EG77" s="303" t="s">
        <v>329</v>
      </c>
      <c r="EH77" s="297" t="s">
        <v>1167</v>
      </c>
      <c r="EI77" s="298" t="s">
        <v>1168</v>
      </c>
      <c r="EJ77" s="744" t="s">
        <v>324</v>
      </c>
      <c r="EK77" s="155" t="s">
        <v>774</v>
      </c>
      <c r="EL77" s="156" t="s">
        <v>326</v>
      </c>
      <c r="EM77" s="745" t="s">
        <v>327</v>
      </c>
      <c r="EN77" s="157" t="s">
        <v>328</v>
      </c>
      <c r="EO77" s="158" t="s">
        <v>329</v>
      </c>
      <c r="EP77" s="297" t="s">
        <v>1167</v>
      </c>
      <c r="EQ77" s="298" t="s">
        <v>1168</v>
      </c>
    </row>
    <row r="78" spans="1:147" ht="37.5" customHeight="1" thickBot="1">
      <c r="A78" s="19"/>
      <c r="B78" s="48">
        <v>1</v>
      </c>
      <c r="C78" s="731" t="s">
        <v>795</v>
      </c>
      <c r="D78" s="460"/>
      <c r="E78" s="100">
        <v>1</v>
      </c>
      <c r="F78" s="159" t="s">
        <v>331</v>
      </c>
      <c r="G78" s="735"/>
      <c r="H78" s="734"/>
      <c r="I78" s="161">
        <f t="shared" ref="I78:I80" si="136">+(G78+(G78*H78))*E78</f>
        <v>0</v>
      </c>
      <c r="J78" s="311" t="s">
        <v>1169</v>
      </c>
      <c r="K78" s="312"/>
      <c r="L78" s="460" t="s">
        <v>1392</v>
      </c>
      <c r="M78" s="100">
        <v>1</v>
      </c>
      <c r="N78" s="159" t="s">
        <v>331</v>
      </c>
      <c r="O78" s="735">
        <v>616117.02127659577</v>
      </c>
      <c r="P78" s="734">
        <v>0</v>
      </c>
      <c r="Q78" s="161">
        <f t="shared" ref="Q78:Q80" si="137">+(O78+(O78*P78))*M78</f>
        <v>616117.02127659577</v>
      </c>
      <c r="R78" s="311" t="s">
        <v>1170</v>
      </c>
      <c r="S78" s="312"/>
      <c r="T78" s="460"/>
      <c r="U78" s="100">
        <v>1</v>
      </c>
      <c r="V78" s="159" t="s">
        <v>331</v>
      </c>
      <c r="W78" s="735"/>
      <c r="X78" s="734"/>
      <c r="Y78" s="161">
        <f t="shared" ref="Y78:Y80" si="138">+(W78+(W78*X78))*U78</f>
        <v>0</v>
      </c>
      <c r="Z78" s="311" t="s">
        <v>1169</v>
      </c>
      <c r="AA78" s="312"/>
      <c r="AB78" s="460" t="s">
        <v>1393</v>
      </c>
      <c r="AC78" s="100">
        <v>1</v>
      </c>
      <c r="AD78" s="159" t="s">
        <v>331</v>
      </c>
      <c r="AE78" s="735">
        <v>555000</v>
      </c>
      <c r="AF78" s="734">
        <v>0</v>
      </c>
      <c r="AG78" s="161">
        <f t="shared" ref="AG78:AG80" si="139">+(AE78+(AE78*AF78))*AC78</f>
        <v>555000</v>
      </c>
      <c r="AH78" s="311" t="s">
        <v>1170</v>
      </c>
      <c r="AI78" s="312"/>
      <c r="AJ78" s="460"/>
      <c r="AK78" s="100">
        <v>1</v>
      </c>
      <c r="AL78" s="159" t="s">
        <v>331</v>
      </c>
      <c r="AM78" s="735"/>
      <c r="AN78" s="734"/>
      <c r="AO78" s="161">
        <f t="shared" ref="AO78:AO80" si="140">+(AM78+(AM78*AN78))*AK78</f>
        <v>0</v>
      </c>
      <c r="AP78" s="311" t="s">
        <v>1169</v>
      </c>
      <c r="AQ78" s="312"/>
      <c r="AR78" s="460"/>
      <c r="AS78" s="100">
        <v>1</v>
      </c>
      <c r="AT78" s="159" t="s">
        <v>331</v>
      </c>
      <c r="AU78" s="735"/>
      <c r="AV78" s="734"/>
      <c r="AW78" s="161">
        <f t="shared" ref="AW78:AW80" si="141">+(AU78+(AU78*AV78))*AS78</f>
        <v>0</v>
      </c>
      <c r="AX78" s="311" t="s">
        <v>1169</v>
      </c>
      <c r="AY78" s="312"/>
      <c r="AZ78" s="460"/>
      <c r="BA78" s="100">
        <v>1</v>
      </c>
      <c r="BB78" s="159" t="s">
        <v>331</v>
      </c>
      <c r="BC78" s="735"/>
      <c r="BD78" s="734"/>
      <c r="BE78" s="161">
        <f t="shared" ref="BE78:BE80" si="142">+(BC78+(BC78*BD78))*BA78</f>
        <v>0</v>
      </c>
      <c r="BF78" s="311" t="s">
        <v>1169</v>
      </c>
      <c r="BG78" s="312"/>
      <c r="BH78" s="460"/>
      <c r="BI78" s="100">
        <v>1</v>
      </c>
      <c r="BJ78" s="159" t="s">
        <v>331</v>
      </c>
      <c r="BK78" s="735"/>
      <c r="BL78" s="734"/>
      <c r="BM78" s="161">
        <f t="shared" ref="BM78:BM80" si="143">+(BK78+(BK78*BL78))*BI78</f>
        <v>0</v>
      </c>
      <c r="BN78" s="311" t="s">
        <v>1169</v>
      </c>
      <c r="BO78" s="312"/>
      <c r="BP78" s="460"/>
      <c r="BQ78" s="100">
        <v>1</v>
      </c>
      <c r="BR78" s="159" t="s">
        <v>331</v>
      </c>
      <c r="BS78" s="735"/>
      <c r="BT78" s="734"/>
      <c r="BU78" s="161">
        <f t="shared" ref="BU78:BU80" si="144">+(BS78+(BS78*BT78))*BQ78</f>
        <v>0</v>
      </c>
      <c r="BV78" s="311" t="s">
        <v>1169</v>
      </c>
      <c r="BW78" s="312"/>
      <c r="BX78" s="460"/>
      <c r="BY78" s="100">
        <v>1</v>
      </c>
      <c r="BZ78" s="159" t="s">
        <v>331</v>
      </c>
      <c r="CA78" s="735">
        <v>0</v>
      </c>
      <c r="CB78" s="734">
        <v>0</v>
      </c>
      <c r="CC78" s="161">
        <f t="shared" ref="CC78:CC80" si="145">+(CA78+(CA78*CB78))*BY78</f>
        <v>0</v>
      </c>
      <c r="CD78" s="311" t="s">
        <v>1169</v>
      </c>
      <c r="CE78" s="312"/>
      <c r="CF78" s="460"/>
      <c r="CG78" s="100">
        <v>1</v>
      </c>
      <c r="CH78" s="159" t="s">
        <v>331</v>
      </c>
      <c r="CI78" s="735"/>
      <c r="CJ78" s="734"/>
      <c r="CK78" s="161">
        <f t="shared" ref="CK78:CK80" si="146">+(CI78+(CI78*CJ78))*CG78</f>
        <v>0</v>
      </c>
      <c r="CL78" s="311" t="s">
        <v>1169</v>
      </c>
      <c r="CM78" s="312"/>
      <c r="CN78" s="460"/>
      <c r="CO78" s="100">
        <v>1</v>
      </c>
      <c r="CP78" s="159" t="s">
        <v>331</v>
      </c>
      <c r="CQ78" s="735"/>
      <c r="CR78" s="734"/>
      <c r="CS78" s="161">
        <f t="shared" ref="CS78:CS80" si="147">+(CQ78+(CQ78*CR78))*CO78</f>
        <v>0</v>
      </c>
      <c r="CT78" s="311" t="s">
        <v>1169</v>
      </c>
      <c r="CU78" s="312"/>
      <c r="CV78" s="460"/>
      <c r="CW78" s="100">
        <v>1</v>
      </c>
      <c r="CX78" s="159" t="s">
        <v>331</v>
      </c>
      <c r="CY78" s="735"/>
      <c r="CZ78" s="734"/>
      <c r="DA78" s="161">
        <f t="shared" ref="DA78:DA80" si="148">+(CY78+(CY78*CZ78))*CW78</f>
        <v>0</v>
      </c>
      <c r="DB78" s="311" t="s">
        <v>1169</v>
      </c>
      <c r="DC78" s="312"/>
      <c r="DD78" s="460"/>
      <c r="DE78" s="100">
        <v>1</v>
      </c>
      <c r="DF78" s="159" t="s">
        <v>331</v>
      </c>
      <c r="DG78" s="735"/>
      <c r="DH78" s="734"/>
      <c r="DI78" s="161">
        <f t="shared" ref="DI78:DI80" si="149">+(DG78+(DG78*DH78))*DE78</f>
        <v>0</v>
      </c>
      <c r="DJ78" s="311" t="s">
        <v>1169</v>
      </c>
      <c r="DK78" s="312"/>
      <c r="DL78" s="460" t="s">
        <v>1318</v>
      </c>
      <c r="DM78" s="100">
        <v>1</v>
      </c>
      <c r="DN78" s="159" t="s">
        <v>331</v>
      </c>
      <c r="DO78" s="735">
        <v>671946</v>
      </c>
      <c r="DP78" s="734">
        <v>0</v>
      </c>
      <c r="DQ78" s="161">
        <f t="shared" ref="DQ78:DQ80" si="150">+(DO78+(DO78*DP78))*DM78</f>
        <v>671946</v>
      </c>
      <c r="DR78" s="311" t="s">
        <v>1170</v>
      </c>
      <c r="DS78" s="312"/>
      <c r="DT78" s="460"/>
      <c r="DU78" s="100">
        <v>1</v>
      </c>
      <c r="DV78" s="159" t="s">
        <v>331</v>
      </c>
      <c r="DW78" s="735"/>
      <c r="DX78" s="734"/>
      <c r="DY78" s="161">
        <f t="shared" ref="DY78:DY80" si="151">+(DW78+(DW78*DX78))*DU78</f>
        <v>0</v>
      </c>
      <c r="DZ78" s="311" t="s">
        <v>1169</v>
      </c>
      <c r="EA78" s="312"/>
      <c r="EB78" s="421" t="s">
        <v>1394</v>
      </c>
      <c r="EC78" s="315">
        <v>1</v>
      </c>
      <c r="ED78" s="315" t="s">
        <v>331</v>
      </c>
      <c r="EE78" s="764">
        <v>500000</v>
      </c>
      <c r="EF78" s="422">
        <v>0</v>
      </c>
      <c r="EG78" s="604">
        <v>500000</v>
      </c>
      <c r="EH78" s="311" t="s">
        <v>1170</v>
      </c>
      <c r="EI78" s="312"/>
      <c r="EJ78" s="460"/>
      <c r="EK78" s="100">
        <v>1</v>
      </c>
      <c r="EL78" s="159" t="s">
        <v>331</v>
      </c>
      <c r="EM78" s="735"/>
      <c r="EN78" s="734"/>
      <c r="EO78" s="161">
        <f t="shared" ref="EO78:EO80" si="152">+(EM78+(EM78*EN78))*EK78</f>
        <v>0</v>
      </c>
      <c r="EP78" s="311" t="s">
        <v>1169</v>
      </c>
      <c r="EQ78" s="312"/>
    </row>
    <row r="79" spans="1:147" ht="37.5" customHeight="1">
      <c r="A79" s="19"/>
      <c r="B79" s="48">
        <v>2</v>
      </c>
      <c r="C79" s="731" t="s">
        <v>796</v>
      </c>
      <c r="D79" s="460"/>
      <c r="E79" s="100">
        <v>1</v>
      </c>
      <c r="F79" s="159" t="s">
        <v>331</v>
      </c>
      <c r="G79" s="748"/>
      <c r="H79" s="734"/>
      <c r="I79" s="161">
        <f t="shared" si="136"/>
        <v>0</v>
      </c>
      <c r="J79" s="19"/>
      <c r="K79" s="277"/>
      <c r="L79" s="460" t="s">
        <v>1395</v>
      </c>
      <c r="M79" s="100">
        <v>1</v>
      </c>
      <c r="N79" s="159" t="s">
        <v>331</v>
      </c>
      <c r="O79" s="748">
        <v>141893.61702127659</v>
      </c>
      <c r="P79" s="734">
        <v>0.19</v>
      </c>
      <c r="Q79" s="161">
        <f t="shared" si="137"/>
        <v>168853.40425531915</v>
      </c>
      <c r="R79" s="19"/>
      <c r="S79" s="277"/>
      <c r="T79" s="460"/>
      <c r="U79" s="100">
        <v>1</v>
      </c>
      <c r="V79" s="159" t="s">
        <v>331</v>
      </c>
      <c r="W79" s="748"/>
      <c r="X79" s="734"/>
      <c r="Y79" s="161">
        <f t="shared" si="138"/>
        <v>0</v>
      </c>
      <c r="Z79" s="19"/>
      <c r="AA79" s="277"/>
      <c r="AB79" s="460" t="s">
        <v>1396</v>
      </c>
      <c r="AC79" s="100">
        <v>1</v>
      </c>
      <c r="AD79" s="159" t="s">
        <v>331</v>
      </c>
      <c r="AE79" s="748">
        <v>370000</v>
      </c>
      <c r="AF79" s="734">
        <v>0.19</v>
      </c>
      <c r="AG79" s="161">
        <f t="shared" si="139"/>
        <v>440300</v>
      </c>
      <c r="AH79" s="19"/>
      <c r="AI79" s="277"/>
      <c r="AJ79" s="460"/>
      <c r="AK79" s="100">
        <v>1</v>
      </c>
      <c r="AL79" s="159" t="s">
        <v>331</v>
      </c>
      <c r="AM79" s="748"/>
      <c r="AN79" s="734"/>
      <c r="AO79" s="161">
        <f t="shared" si="140"/>
        <v>0</v>
      </c>
      <c r="AP79" s="19"/>
      <c r="AQ79" s="277"/>
      <c r="AR79" s="460"/>
      <c r="AS79" s="100">
        <v>1</v>
      </c>
      <c r="AT79" s="159" t="s">
        <v>331</v>
      </c>
      <c r="AU79" s="748"/>
      <c r="AV79" s="734"/>
      <c r="AW79" s="161">
        <f t="shared" si="141"/>
        <v>0</v>
      </c>
      <c r="AX79" s="19"/>
      <c r="AY79" s="277"/>
      <c r="AZ79" s="460"/>
      <c r="BA79" s="100">
        <v>1</v>
      </c>
      <c r="BB79" s="159" t="s">
        <v>331</v>
      </c>
      <c r="BC79" s="748"/>
      <c r="BD79" s="734"/>
      <c r="BE79" s="161">
        <f t="shared" si="142"/>
        <v>0</v>
      </c>
      <c r="BF79" s="19"/>
      <c r="BG79" s="277"/>
      <c r="BH79" s="460"/>
      <c r="BI79" s="100">
        <v>1</v>
      </c>
      <c r="BJ79" s="159" t="s">
        <v>331</v>
      </c>
      <c r="BK79" s="748"/>
      <c r="BL79" s="734"/>
      <c r="BM79" s="161">
        <f t="shared" si="143"/>
        <v>0</v>
      </c>
      <c r="BN79" s="19"/>
      <c r="BO79" s="277"/>
      <c r="BP79" s="460"/>
      <c r="BQ79" s="100">
        <v>1</v>
      </c>
      <c r="BR79" s="159" t="s">
        <v>331</v>
      </c>
      <c r="BS79" s="748"/>
      <c r="BT79" s="734"/>
      <c r="BU79" s="161">
        <f t="shared" si="144"/>
        <v>0</v>
      </c>
      <c r="BV79" s="19"/>
      <c r="BW79" s="277"/>
      <c r="BX79" s="460"/>
      <c r="BY79" s="100">
        <v>1</v>
      </c>
      <c r="BZ79" s="159" t="s">
        <v>331</v>
      </c>
      <c r="CA79" s="748">
        <v>0</v>
      </c>
      <c r="CB79" s="734">
        <v>0</v>
      </c>
      <c r="CC79" s="161">
        <f t="shared" si="145"/>
        <v>0</v>
      </c>
      <c r="CD79" s="19"/>
      <c r="CE79" s="277"/>
      <c r="CF79" s="460"/>
      <c r="CG79" s="100">
        <v>1</v>
      </c>
      <c r="CH79" s="159" t="s">
        <v>331</v>
      </c>
      <c r="CI79" s="748"/>
      <c r="CJ79" s="734"/>
      <c r="CK79" s="161">
        <f t="shared" si="146"/>
        <v>0</v>
      </c>
      <c r="CL79" s="19"/>
      <c r="CM79" s="277"/>
      <c r="CN79" s="460"/>
      <c r="CO79" s="100">
        <v>1</v>
      </c>
      <c r="CP79" s="159" t="s">
        <v>331</v>
      </c>
      <c r="CQ79" s="748"/>
      <c r="CR79" s="734"/>
      <c r="CS79" s="161">
        <f t="shared" si="147"/>
        <v>0</v>
      </c>
      <c r="CT79" s="19"/>
      <c r="CU79" s="277"/>
      <c r="CV79" s="460"/>
      <c r="CW79" s="100">
        <v>1</v>
      </c>
      <c r="CX79" s="159" t="s">
        <v>331</v>
      </c>
      <c r="CY79" s="748"/>
      <c r="CZ79" s="734"/>
      <c r="DA79" s="161">
        <f t="shared" si="148"/>
        <v>0</v>
      </c>
      <c r="DB79" s="19"/>
      <c r="DC79" s="277"/>
      <c r="DD79" s="460"/>
      <c r="DE79" s="100">
        <v>1</v>
      </c>
      <c r="DF79" s="159" t="s">
        <v>331</v>
      </c>
      <c r="DG79" s="748"/>
      <c r="DH79" s="734"/>
      <c r="DI79" s="161">
        <f t="shared" si="149"/>
        <v>0</v>
      </c>
      <c r="DJ79" s="19"/>
      <c r="DK79" s="277"/>
      <c r="DL79" s="460" t="s">
        <v>1397</v>
      </c>
      <c r="DM79" s="100">
        <v>1</v>
      </c>
      <c r="DN79" s="159" t="s">
        <v>331</v>
      </c>
      <c r="DO79" s="748">
        <v>129495</v>
      </c>
      <c r="DP79" s="734">
        <v>0</v>
      </c>
      <c r="DQ79" s="161">
        <f t="shared" si="150"/>
        <v>129495</v>
      </c>
      <c r="DR79" s="19"/>
      <c r="DS79" s="277"/>
      <c r="DT79" s="460"/>
      <c r="DU79" s="100">
        <v>1</v>
      </c>
      <c r="DV79" s="159" t="s">
        <v>331</v>
      </c>
      <c r="DW79" s="748"/>
      <c r="DX79" s="734"/>
      <c r="DY79" s="161">
        <f t="shared" si="151"/>
        <v>0</v>
      </c>
      <c r="DZ79" s="19"/>
      <c r="EA79" s="277"/>
      <c r="EB79" s="421" t="s">
        <v>1398</v>
      </c>
      <c r="EC79" s="315">
        <v>1</v>
      </c>
      <c r="ED79" s="315" t="s">
        <v>331</v>
      </c>
      <c r="EE79" s="682">
        <v>254900</v>
      </c>
      <c r="EF79" s="422">
        <v>0.19</v>
      </c>
      <c r="EG79" s="604">
        <v>303331</v>
      </c>
      <c r="EH79" s="19"/>
      <c r="EI79" s="277"/>
      <c r="EJ79" s="460"/>
      <c r="EK79" s="100">
        <v>1</v>
      </c>
      <c r="EL79" s="159" t="s">
        <v>331</v>
      </c>
      <c r="EM79" s="748"/>
      <c r="EN79" s="734"/>
      <c r="EO79" s="161">
        <f t="shared" si="152"/>
        <v>0</v>
      </c>
      <c r="EP79" s="19"/>
      <c r="EQ79" s="277"/>
    </row>
    <row r="80" spans="1:147" ht="37.5" customHeight="1">
      <c r="A80" s="19"/>
      <c r="B80" s="48">
        <v>3</v>
      </c>
      <c r="C80" s="731" t="s">
        <v>797</v>
      </c>
      <c r="D80" s="460"/>
      <c r="E80" s="100">
        <v>1</v>
      </c>
      <c r="F80" s="159" t="s">
        <v>331</v>
      </c>
      <c r="G80" s="748"/>
      <c r="H80" s="734"/>
      <c r="I80" s="161">
        <f t="shared" si="136"/>
        <v>0</v>
      </c>
      <c r="J80" s="19"/>
      <c r="K80" s="277"/>
      <c r="L80" s="460" t="s">
        <v>1382</v>
      </c>
      <c r="M80" s="100">
        <v>1</v>
      </c>
      <c r="N80" s="159" t="s">
        <v>331</v>
      </c>
      <c r="O80" s="748">
        <v>0</v>
      </c>
      <c r="P80" s="734">
        <v>0</v>
      </c>
      <c r="Q80" s="161">
        <f t="shared" si="137"/>
        <v>0</v>
      </c>
      <c r="R80" s="19"/>
      <c r="S80" s="277"/>
      <c r="T80" s="460"/>
      <c r="U80" s="100">
        <v>1</v>
      </c>
      <c r="V80" s="159" t="s">
        <v>331</v>
      </c>
      <c r="W80" s="748"/>
      <c r="X80" s="734"/>
      <c r="Y80" s="161">
        <f t="shared" si="138"/>
        <v>0</v>
      </c>
      <c r="Z80" s="19"/>
      <c r="AA80" s="277"/>
      <c r="AB80" s="460" t="s">
        <v>1396</v>
      </c>
      <c r="AC80" s="100">
        <v>1</v>
      </c>
      <c r="AD80" s="159" t="s">
        <v>331</v>
      </c>
      <c r="AE80" s="748">
        <v>124000</v>
      </c>
      <c r="AF80" s="734">
        <v>0.19</v>
      </c>
      <c r="AG80" s="161">
        <f t="shared" si="139"/>
        <v>147560</v>
      </c>
      <c r="AH80" s="19"/>
      <c r="AI80" s="277"/>
      <c r="AJ80" s="460"/>
      <c r="AK80" s="100">
        <v>1</v>
      </c>
      <c r="AL80" s="159" t="s">
        <v>331</v>
      </c>
      <c r="AM80" s="748"/>
      <c r="AN80" s="734"/>
      <c r="AO80" s="161">
        <f t="shared" si="140"/>
        <v>0</v>
      </c>
      <c r="AP80" s="19"/>
      <c r="AQ80" s="277"/>
      <c r="AR80" s="460"/>
      <c r="AS80" s="100">
        <v>1</v>
      </c>
      <c r="AT80" s="159" t="s">
        <v>331</v>
      </c>
      <c r="AU80" s="748"/>
      <c r="AV80" s="734"/>
      <c r="AW80" s="161">
        <f t="shared" si="141"/>
        <v>0</v>
      </c>
      <c r="AX80" s="19"/>
      <c r="AY80" s="277"/>
      <c r="AZ80" s="460"/>
      <c r="BA80" s="100">
        <v>1</v>
      </c>
      <c r="BB80" s="159" t="s">
        <v>331</v>
      </c>
      <c r="BC80" s="748"/>
      <c r="BD80" s="734"/>
      <c r="BE80" s="161">
        <f t="shared" si="142"/>
        <v>0</v>
      </c>
      <c r="BF80" s="19"/>
      <c r="BG80" s="277"/>
      <c r="BH80" s="460"/>
      <c r="BI80" s="100">
        <v>1</v>
      </c>
      <c r="BJ80" s="159" t="s">
        <v>331</v>
      </c>
      <c r="BK80" s="748"/>
      <c r="BL80" s="734"/>
      <c r="BM80" s="161">
        <f t="shared" si="143"/>
        <v>0</v>
      </c>
      <c r="BN80" s="19"/>
      <c r="BO80" s="277"/>
      <c r="BP80" s="460"/>
      <c r="BQ80" s="100">
        <v>1</v>
      </c>
      <c r="BR80" s="159" t="s">
        <v>331</v>
      </c>
      <c r="BS80" s="748"/>
      <c r="BT80" s="734"/>
      <c r="BU80" s="161">
        <f t="shared" si="144"/>
        <v>0</v>
      </c>
      <c r="BV80" s="19"/>
      <c r="BW80" s="277"/>
      <c r="BX80" s="460"/>
      <c r="BY80" s="100">
        <v>1</v>
      </c>
      <c r="BZ80" s="159" t="s">
        <v>331</v>
      </c>
      <c r="CA80" s="748">
        <v>0</v>
      </c>
      <c r="CB80" s="734">
        <v>0</v>
      </c>
      <c r="CC80" s="161">
        <f t="shared" si="145"/>
        <v>0</v>
      </c>
      <c r="CD80" s="19"/>
      <c r="CE80" s="277"/>
      <c r="CF80" s="460"/>
      <c r="CG80" s="100">
        <v>1</v>
      </c>
      <c r="CH80" s="159" t="s">
        <v>331</v>
      </c>
      <c r="CI80" s="748"/>
      <c r="CJ80" s="734"/>
      <c r="CK80" s="161">
        <f t="shared" si="146"/>
        <v>0</v>
      </c>
      <c r="CL80" s="19"/>
      <c r="CM80" s="277"/>
      <c r="CN80" s="460"/>
      <c r="CO80" s="100">
        <v>1</v>
      </c>
      <c r="CP80" s="159" t="s">
        <v>331</v>
      </c>
      <c r="CQ80" s="748"/>
      <c r="CR80" s="734"/>
      <c r="CS80" s="161">
        <f t="shared" si="147"/>
        <v>0</v>
      </c>
      <c r="CT80" s="19"/>
      <c r="CU80" s="277"/>
      <c r="CV80" s="460"/>
      <c r="CW80" s="100">
        <v>1</v>
      </c>
      <c r="CX80" s="159" t="s">
        <v>331</v>
      </c>
      <c r="CY80" s="748"/>
      <c r="CZ80" s="734"/>
      <c r="DA80" s="161">
        <f t="shared" si="148"/>
        <v>0</v>
      </c>
      <c r="DB80" s="19"/>
      <c r="DC80" s="277"/>
      <c r="DD80" s="460"/>
      <c r="DE80" s="100">
        <v>1</v>
      </c>
      <c r="DF80" s="159" t="s">
        <v>331</v>
      </c>
      <c r="DG80" s="748"/>
      <c r="DH80" s="734"/>
      <c r="DI80" s="161">
        <f t="shared" si="149"/>
        <v>0</v>
      </c>
      <c r="DJ80" s="19"/>
      <c r="DK80" s="277"/>
      <c r="DL80" s="460" t="s">
        <v>1399</v>
      </c>
      <c r="DM80" s="100">
        <v>1</v>
      </c>
      <c r="DN80" s="159" t="s">
        <v>331</v>
      </c>
      <c r="DO80" s="748">
        <v>148597</v>
      </c>
      <c r="DP80" s="734">
        <v>0</v>
      </c>
      <c r="DQ80" s="161">
        <f t="shared" si="150"/>
        <v>148597</v>
      </c>
      <c r="DR80" s="19"/>
      <c r="DS80" s="277"/>
      <c r="DT80" s="460"/>
      <c r="DU80" s="100">
        <v>1</v>
      </c>
      <c r="DV80" s="159" t="s">
        <v>331</v>
      </c>
      <c r="DW80" s="748"/>
      <c r="DX80" s="734"/>
      <c r="DY80" s="161">
        <f t="shared" si="151"/>
        <v>0</v>
      </c>
      <c r="DZ80" s="19"/>
      <c r="EA80" s="277"/>
      <c r="EB80" s="421" t="s">
        <v>1394</v>
      </c>
      <c r="EC80" s="315">
        <v>1</v>
      </c>
      <c r="ED80" s="315" t="s">
        <v>331</v>
      </c>
      <c r="EE80" s="682">
        <v>115600</v>
      </c>
      <c r="EF80" s="422">
        <v>0.19</v>
      </c>
      <c r="EG80" s="604">
        <v>137564</v>
      </c>
      <c r="EH80" s="19"/>
      <c r="EI80" s="277"/>
      <c r="EJ80" s="460"/>
      <c r="EK80" s="100">
        <v>1</v>
      </c>
      <c r="EL80" s="159" t="s">
        <v>331</v>
      </c>
      <c r="EM80" s="748"/>
      <c r="EN80" s="734"/>
      <c r="EO80" s="161">
        <f t="shared" si="152"/>
        <v>0</v>
      </c>
      <c r="EP80" s="19"/>
      <c r="EQ80" s="277"/>
    </row>
    <row r="81" spans="1:147" ht="37.5" customHeight="1">
      <c r="A81" s="19"/>
      <c r="B81" s="150"/>
      <c r="C81" s="151" t="s">
        <v>338</v>
      </c>
      <c r="D81" s="737"/>
      <c r="E81" s="152"/>
      <c r="F81" s="153"/>
      <c r="G81" s="738"/>
      <c r="H81" s="739"/>
      <c r="I81" s="154">
        <f>SUM(I78:I80)</f>
        <v>0</v>
      </c>
      <c r="J81" s="19"/>
      <c r="K81" s="277"/>
      <c r="L81" s="737"/>
      <c r="M81" s="152"/>
      <c r="N81" s="153"/>
      <c r="O81" s="738"/>
      <c r="P81" s="739"/>
      <c r="Q81" s="154">
        <f>SUM(Q78:Q80)</f>
        <v>784970.42553191492</v>
      </c>
      <c r="R81" s="19"/>
      <c r="S81" s="277"/>
      <c r="T81" s="737"/>
      <c r="U81" s="152"/>
      <c r="V81" s="153"/>
      <c r="W81" s="738"/>
      <c r="X81" s="739"/>
      <c r="Y81" s="154">
        <f>SUM(Y78:Y80)</f>
        <v>0</v>
      </c>
      <c r="Z81" s="19"/>
      <c r="AA81" s="277"/>
      <c r="AB81" s="737"/>
      <c r="AC81" s="152"/>
      <c r="AD81" s="153"/>
      <c r="AE81" s="738"/>
      <c r="AF81" s="739"/>
      <c r="AG81" s="154">
        <f>SUM(AG78:AG80)</f>
        <v>1142860</v>
      </c>
      <c r="AH81" s="19"/>
      <c r="AI81" s="277"/>
      <c r="AJ81" s="737"/>
      <c r="AK81" s="152"/>
      <c r="AL81" s="153"/>
      <c r="AM81" s="738"/>
      <c r="AN81" s="739"/>
      <c r="AO81" s="154">
        <f>SUM(AO78:AO80)</f>
        <v>0</v>
      </c>
      <c r="AP81" s="19"/>
      <c r="AQ81" s="277"/>
      <c r="AR81" s="737"/>
      <c r="AS81" s="152"/>
      <c r="AT81" s="153"/>
      <c r="AU81" s="738"/>
      <c r="AV81" s="739"/>
      <c r="AW81" s="154">
        <f>SUM(AW78:AW80)</f>
        <v>0</v>
      </c>
      <c r="AX81" s="19"/>
      <c r="AY81" s="277"/>
      <c r="AZ81" s="737"/>
      <c r="BA81" s="152"/>
      <c r="BB81" s="153"/>
      <c r="BC81" s="738"/>
      <c r="BD81" s="739"/>
      <c r="BE81" s="154">
        <f>SUM(BE78:BE80)</f>
        <v>0</v>
      </c>
      <c r="BF81" s="19"/>
      <c r="BG81" s="277"/>
      <c r="BH81" s="737"/>
      <c r="BI81" s="152"/>
      <c r="BJ81" s="153"/>
      <c r="BK81" s="738"/>
      <c r="BL81" s="739"/>
      <c r="BM81" s="154">
        <f>SUM(BM78:BM80)</f>
        <v>0</v>
      </c>
      <c r="BN81" s="19"/>
      <c r="BO81" s="277"/>
      <c r="BP81" s="737"/>
      <c r="BQ81" s="152"/>
      <c r="BR81" s="153"/>
      <c r="BS81" s="738"/>
      <c r="BT81" s="739"/>
      <c r="BU81" s="154">
        <f>SUM(BU78:BU80)</f>
        <v>0</v>
      </c>
      <c r="BV81" s="19"/>
      <c r="BW81" s="277"/>
      <c r="BX81" s="737"/>
      <c r="BY81" s="152"/>
      <c r="BZ81" s="153"/>
      <c r="CA81" s="738"/>
      <c r="CB81" s="739"/>
      <c r="CC81" s="154">
        <f>SUM(CC78:CC80)</f>
        <v>0</v>
      </c>
      <c r="CD81" s="19"/>
      <c r="CE81" s="277"/>
      <c r="CF81" s="737"/>
      <c r="CG81" s="152"/>
      <c r="CH81" s="153"/>
      <c r="CI81" s="738"/>
      <c r="CJ81" s="739"/>
      <c r="CK81" s="154">
        <f>SUM(CK78:CK80)</f>
        <v>0</v>
      </c>
      <c r="CL81" s="19"/>
      <c r="CM81" s="277"/>
      <c r="CN81" s="737"/>
      <c r="CO81" s="152"/>
      <c r="CP81" s="153"/>
      <c r="CQ81" s="738"/>
      <c r="CR81" s="739"/>
      <c r="CS81" s="154">
        <f>SUM(CS78:CS80)</f>
        <v>0</v>
      </c>
      <c r="CT81" s="19"/>
      <c r="CU81" s="277"/>
      <c r="CV81" s="737"/>
      <c r="CW81" s="152"/>
      <c r="CX81" s="153"/>
      <c r="CY81" s="738"/>
      <c r="CZ81" s="739"/>
      <c r="DA81" s="154">
        <f>SUM(DA78:DA80)</f>
        <v>0</v>
      </c>
      <c r="DB81" s="19"/>
      <c r="DC81" s="277"/>
      <c r="DD81" s="737"/>
      <c r="DE81" s="152"/>
      <c r="DF81" s="153"/>
      <c r="DG81" s="738"/>
      <c r="DH81" s="739"/>
      <c r="DI81" s="154">
        <f>SUM(DI78:DI80)</f>
        <v>0</v>
      </c>
      <c r="DJ81" s="19"/>
      <c r="DK81" s="277"/>
      <c r="DL81" s="737"/>
      <c r="DM81" s="152"/>
      <c r="DN81" s="153"/>
      <c r="DO81" s="738"/>
      <c r="DP81" s="739"/>
      <c r="DQ81" s="154">
        <f>SUM(DQ78:DQ80)</f>
        <v>950038</v>
      </c>
      <c r="DR81" s="19"/>
      <c r="DS81" s="277"/>
      <c r="DT81" s="737"/>
      <c r="DU81" s="152"/>
      <c r="DV81" s="153"/>
      <c r="DW81" s="738"/>
      <c r="DX81" s="739"/>
      <c r="DY81" s="154">
        <f>SUM(DY78:DY80)</f>
        <v>0</v>
      </c>
      <c r="DZ81" s="19"/>
      <c r="EA81" s="277"/>
      <c r="EB81" s="740"/>
      <c r="EC81" s="281"/>
      <c r="ED81" s="281"/>
      <c r="EE81" s="741"/>
      <c r="EF81" s="330"/>
      <c r="EG81" s="331">
        <v>940895</v>
      </c>
      <c r="EH81" s="19"/>
      <c r="EI81" s="277"/>
      <c r="EJ81" s="737"/>
      <c r="EK81" s="152"/>
      <c r="EL81" s="153"/>
      <c r="EM81" s="738"/>
      <c r="EN81" s="739"/>
      <c r="EO81" s="154">
        <f>SUM(EO78:EO80)</f>
        <v>0</v>
      </c>
      <c r="EP81" s="19"/>
      <c r="EQ81" s="277"/>
    </row>
    <row r="82" spans="1:147" ht="37.5" customHeight="1" thickBot="1">
      <c r="A82" s="19"/>
      <c r="B82" s="143" t="s">
        <v>798</v>
      </c>
      <c r="C82" s="167"/>
      <c r="D82" s="767"/>
      <c r="E82" s="168"/>
      <c r="F82" s="168"/>
      <c r="G82" s="742"/>
      <c r="H82" s="743"/>
      <c r="I82" s="91"/>
      <c r="J82" s="19"/>
      <c r="K82" s="277"/>
      <c r="L82" s="767"/>
      <c r="M82" s="168"/>
      <c r="N82" s="168"/>
      <c r="O82" s="742"/>
      <c r="P82" s="743"/>
      <c r="Q82" s="91"/>
      <c r="R82" s="19"/>
      <c r="S82" s="277"/>
      <c r="T82" s="767"/>
      <c r="U82" s="168"/>
      <c r="V82" s="168"/>
      <c r="W82" s="742"/>
      <c r="X82" s="743"/>
      <c r="Y82" s="91"/>
      <c r="Z82" s="19"/>
      <c r="AA82" s="277"/>
      <c r="AB82" s="767"/>
      <c r="AC82" s="168"/>
      <c r="AD82" s="168"/>
      <c r="AE82" s="742"/>
      <c r="AF82" s="743"/>
      <c r="AG82" s="91"/>
      <c r="AH82" s="19"/>
      <c r="AI82" s="277"/>
      <c r="AJ82" s="767"/>
      <c r="AK82" s="168"/>
      <c r="AL82" s="168"/>
      <c r="AM82" s="742"/>
      <c r="AN82" s="743"/>
      <c r="AO82" s="91"/>
      <c r="AP82" s="19"/>
      <c r="AQ82" s="277"/>
      <c r="AR82" s="767"/>
      <c r="AS82" s="168"/>
      <c r="AT82" s="168"/>
      <c r="AU82" s="742"/>
      <c r="AV82" s="743"/>
      <c r="AW82" s="91"/>
      <c r="AX82" s="19"/>
      <c r="AY82" s="277"/>
      <c r="AZ82" s="767"/>
      <c r="BA82" s="168"/>
      <c r="BB82" s="168"/>
      <c r="BC82" s="742"/>
      <c r="BD82" s="743"/>
      <c r="BE82" s="91"/>
      <c r="BF82" s="19"/>
      <c r="BG82" s="277"/>
      <c r="BH82" s="767"/>
      <c r="BI82" s="168"/>
      <c r="BJ82" s="168"/>
      <c r="BK82" s="742"/>
      <c r="BL82" s="743"/>
      <c r="BM82" s="91"/>
      <c r="BN82" s="19"/>
      <c r="BO82" s="277"/>
      <c r="BP82" s="767"/>
      <c r="BQ82" s="168"/>
      <c r="BR82" s="168"/>
      <c r="BS82" s="742"/>
      <c r="BT82" s="743"/>
      <c r="BU82" s="91"/>
      <c r="BV82" s="19"/>
      <c r="BW82" s="277"/>
      <c r="BX82" s="767"/>
      <c r="BY82" s="168"/>
      <c r="BZ82" s="168"/>
      <c r="CA82" s="742"/>
      <c r="CB82" s="743"/>
      <c r="CC82" s="91"/>
      <c r="CD82" s="19"/>
      <c r="CE82" s="277"/>
      <c r="CF82" s="767"/>
      <c r="CG82" s="168"/>
      <c r="CH82" s="168"/>
      <c r="CI82" s="742"/>
      <c r="CJ82" s="743"/>
      <c r="CK82" s="91"/>
      <c r="CL82" s="19"/>
      <c r="CM82" s="277"/>
      <c r="CN82" s="767"/>
      <c r="CO82" s="168"/>
      <c r="CP82" s="168"/>
      <c r="CQ82" s="742"/>
      <c r="CR82" s="743"/>
      <c r="CS82" s="91"/>
      <c r="CT82" s="19"/>
      <c r="CU82" s="277"/>
      <c r="CV82" s="767"/>
      <c r="CW82" s="168"/>
      <c r="CX82" s="168"/>
      <c r="CY82" s="742"/>
      <c r="CZ82" s="743"/>
      <c r="DA82" s="91"/>
      <c r="DB82" s="19"/>
      <c r="DC82" s="277"/>
      <c r="DD82" s="767"/>
      <c r="DE82" s="168"/>
      <c r="DF82" s="168"/>
      <c r="DG82" s="742"/>
      <c r="DH82" s="743"/>
      <c r="DI82" s="91"/>
      <c r="DJ82" s="19"/>
      <c r="DK82" s="277"/>
      <c r="DL82" s="767"/>
      <c r="DM82" s="168"/>
      <c r="DN82" s="168"/>
      <c r="DO82" s="742"/>
      <c r="DP82" s="743"/>
      <c r="DQ82" s="91"/>
      <c r="DR82" s="19"/>
      <c r="DS82" s="277"/>
      <c r="DT82" s="767"/>
      <c r="DU82" s="168"/>
      <c r="DV82" s="168"/>
      <c r="DW82" s="742"/>
      <c r="DX82" s="743"/>
      <c r="DY82" s="91"/>
      <c r="DZ82" s="19"/>
      <c r="EA82" s="277"/>
      <c r="EB82" s="768"/>
      <c r="EC82" s="769"/>
      <c r="ED82" s="769"/>
      <c r="EE82" s="742"/>
      <c r="EF82" s="743"/>
      <c r="EG82" s="282"/>
      <c r="EH82" s="19"/>
      <c r="EI82" s="277"/>
      <c r="EJ82" s="767"/>
      <c r="EK82" s="168"/>
      <c r="EL82" s="168"/>
      <c r="EM82" s="742"/>
      <c r="EN82" s="743"/>
      <c r="EO82" s="91"/>
      <c r="EP82" s="19"/>
      <c r="EQ82" s="277"/>
    </row>
    <row r="83" spans="1:147" ht="37.5" customHeight="1" thickBot="1">
      <c r="A83" s="19"/>
      <c r="B83" s="146" t="s">
        <v>418</v>
      </c>
      <c r="C83" s="147" t="s">
        <v>323</v>
      </c>
      <c r="D83" s="744" t="s">
        <v>324</v>
      </c>
      <c r="E83" s="155" t="s">
        <v>774</v>
      </c>
      <c r="F83" s="156" t="s">
        <v>326</v>
      </c>
      <c r="G83" s="745" t="s">
        <v>327</v>
      </c>
      <c r="H83" s="157" t="s">
        <v>328</v>
      </c>
      <c r="I83" s="158" t="s">
        <v>329</v>
      </c>
      <c r="J83" s="297" t="s">
        <v>1167</v>
      </c>
      <c r="K83" s="298" t="s">
        <v>1168</v>
      </c>
      <c r="L83" s="744" t="s">
        <v>324</v>
      </c>
      <c r="M83" s="155" t="s">
        <v>774</v>
      </c>
      <c r="N83" s="156" t="s">
        <v>326</v>
      </c>
      <c r="O83" s="745" t="s">
        <v>327</v>
      </c>
      <c r="P83" s="157" t="s">
        <v>328</v>
      </c>
      <c r="Q83" s="158" t="s">
        <v>329</v>
      </c>
      <c r="R83" s="297" t="s">
        <v>1167</v>
      </c>
      <c r="S83" s="298" t="s">
        <v>1168</v>
      </c>
      <c r="T83" s="744" t="s">
        <v>324</v>
      </c>
      <c r="U83" s="155" t="s">
        <v>774</v>
      </c>
      <c r="V83" s="156" t="s">
        <v>326</v>
      </c>
      <c r="W83" s="745" t="s">
        <v>327</v>
      </c>
      <c r="X83" s="157" t="s">
        <v>328</v>
      </c>
      <c r="Y83" s="158" t="s">
        <v>329</v>
      </c>
      <c r="Z83" s="297" t="s">
        <v>1167</v>
      </c>
      <c r="AA83" s="298" t="s">
        <v>1168</v>
      </c>
      <c r="AB83" s="744" t="s">
        <v>324</v>
      </c>
      <c r="AC83" s="155" t="s">
        <v>774</v>
      </c>
      <c r="AD83" s="156" t="s">
        <v>326</v>
      </c>
      <c r="AE83" s="745" t="s">
        <v>327</v>
      </c>
      <c r="AF83" s="157" t="s">
        <v>328</v>
      </c>
      <c r="AG83" s="158" t="s">
        <v>329</v>
      </c>
      <c r="AH83" s="297" t="s">
        <v>1167</v>
      </c>
      <c r="AI83" s="298" t="s">
        <v>1168</v>
      </c>
      <c r="AJ83" s="744" t="s">
        <v>324</v>
      </c>
      <c r="AK83" s="155" t="s">
        <v>774</v>
      </c>
      <c r="AL83" s="156" t="s">
        <v>326</v>
      </c>
      <c r="AM83" s="745" t="s">
        <v>327</v>
      </c>
      <c r="AN83" s="157" t="s">
        <v>328</v>
      </c>
      <c r="AO83" s="158" t="s">
        <v>329</v>
      </c>
      <c r="AP83" s="297" t="s">
        <v>1167</v>
      </c>
      <c r="AQ83" s="298" t="s">
        <v>1168</v>
      </c>
      <c r="AR83" s="744" t="s">
        <v>324</v>
      </c>
      <c r="AS83" s="155" t="s">
        <v>774</v>
      </c>
      <c r="AT83" s="156" t="s">
        <v>326</v>
      </c>
      <c r="AU83" s="745" t="s">
        <v>327</v>
      </c>
      <c r="AV83" s="157" t="s">
        <v>328</v>
      </c>
      <c r="AW83" s="158" t="s">
        <v>329</v>
      </c>
      <c r="AX83" s="297" t="s">
        <v>1167</v>
      </c>
      <c r="AY83" s="298" t="s">
        <v>1168</v>
      </c>
      <c r="AZ83" s="744" t="s">
        <v>324</v>
      </c>
      <c r="BA83" s="155" t="s">
        <v>774</v>
      </c>
      <c r="BB83" s="156" t="s">
        <v>326</v>
      </c>
      <c r="BC83" s="745" t="s">
        <v>327</v>
      </c>
      <c r="BD83" s="157" t="s">
        <v>328</v>
      </c>
      <c r="BE83" s="158" t="s">
        <v>329</v>
      </c>
      <c r="BF83" s="297" t="s">
        <v>1167</v>
      </c>
      <c r="BG83" s="298" t="s">
        <v>1168</v>
      </c>
      <c r="BH83" s="744" t="s">
        <v>324</v>
      </c>
      <c r="BI83" s="155" t="s">
        <v>774</v>
      </c>
      <c r="BJ83" s="156" t="s">
        <v>326</v>
      </c>
      <c r="BK83" s="745" t="s">
        <v>327</v>
      </c>
      <c r="BL83" s="157" t="s">
        <v>328</v>
      </c>
      <c r="BM83" s="158" t="s">
        <v>329</v>
      </c>
      <c r="BN83" s="297" t="s">
        <v>1167</v>
      </c>
      <c r="BO83" s="298" t="s">
        <v>1168</v>
      </c>
      <c r="BP83" s="744" t="s">
        <v>324</v>
      </c>
      <c r="BQ83" s="155" t="s">
        <v>774</v>
      </c>
      <c r="BR83" s="156" t="s">
        <v>326</v>
      </c>
      <c r="BS83" s="745" t="s">
        <v>327</v>
      </c>
      <c r="BT83" s="157" t="s">
        <v>328</v>
      </c>
      <c r="BU83" s="158" t="s">
        <v>329</v>
      </c>
      <c r="BV83" s="297" t="s">
        <v>1167</v>
      </c>
      <c r="BW83" s="298" t="s">
        <v>1168</v>
      </c>
      <c r="BX83" s="744" t="s">
        <v>324</v>
      </c>
      <c r="BY83" s="155" t="s">
        <v>774</v>
      </c>
      <c r="BZ83" s="156" t="s">
        <v>326</v>
      </c>
      <c r="CA83" s="745" t="s">
        <v>327</v>
      </c>
      <c r="CB83" s="157" t="s">
        <v>328</v>
      </c>
      <c r="CC83" s="158" t="s">
        <v>329</v>
      </c>
      <c r="CD83" s="297" t="s">
        <v>1167</v>
      </c>
      <c r="CE83" s="298" t="s">
        <v>1168</v>
      </c>
      <c r="CF83" s="744" t="s">
        <v>324</v>
      </c>
      <c r="CG83" s="155" t="s">
        <v>774</v>
      </c>
      <c r="CH83" s="156" t="s">
        <v>326</v>
      </c>
      <c r="CI83" s="745" t="s">
        <v>327</v>
      </c>
      <c r="CJ83" s="157" t="s">
        <v>328</v>
      </c>
      <c r="CK83" s="158" t="s">
        <v>329</v>
      </c>
      <c r="CL83" s="297" t="s">
        <v>1167</v>
      </c>
      <c r="CM83" s="298" t="s">
        <v>1168</v>
      </c>
      <c r="CN83" s="744" t="s">
        <v>324</v>
      </c>
      <c r="CO83" s="155" t="s">
        <v>774</v>
      </c>
      <c r="CP83" s="156" t="s">
        <v>326</v>
      </c>
      <c r="CQ83" s="745" t="s">
        <v>327</v>
      </c>
      <c r="CR83" s="157" t="s">
        <v>328</v>
      </c>
      <c r="CS83" s="158" t="s">
        <v>329</v>
      </c>
      <c r="CT83" s="297" t="s">
        <v>1167</v>
      </c>
      <c r="CU83" s="298" t="s">
        <v>1168</v>
      </c>
      <c r="CV83" s="744" t="s">
        <v>324</v>
      </c>
      <c r="CW83" s="155" t="s">
        <v>774</v>
      </c>
      <c r="CX83" s="156" t="s">
        <v>326</v>
      </c>
      <c r="CY83" s="745" t="s">
        <v>327</v>
      </c>
      <c r="CZ83" s="157" t="s">
        <v>328</v>
      </c>
      <c r="DA83" s="158" t="s">
        <v>329</v>
      </c>
      <c r="DB83" s="297" t="s">
        <v>1167</v>
      </c>
      <c r="DC83" s="298" t="s">
        <v>1168</v>
      </c>
      <c r="DD83" s="744" t="s">
        <v>324</v>
      </c>
      <c r="DE83" s="155" t="s">
        <v>774</v>
      </c>
      <c r="DF83" s="156" t="s">
        <v>326</v>
      </c>
      <c r="DG83" s="745" t="s">
        <v>327</v>
      </c>
      <c r="DH83" s="157" t="s">
        <v>328</v>
      </c>
      <c r="DI83" s="158" t="s">
        <v>329</v>
      </c>
      <c r="DJ83" s="297" t="s">
        <v>1167</v>
      </c>
      <c r="DK83" s="298" t="s">
        <v>1168</v>
      </c>
      <c r="DL83" s="744" t="s">
        <v>324</v>
      </c>
      <c r="DM83" s="155" t="s">
        <v>774</v>
      </c>
      <c r="DN83" s="156" t="s">
        <v>326</v>
      </c>
      <c r="DO83" s="745" t="s">
        <v>327</v>
      </c>
      <c r="DP83" s="157" t="s">
        <v>328</v>
      </c>
      <c r="DQ83" s="158" t="s">
        <v>329</v>
      </c>
      <c r="DR83" s="297" t="s">
        <v>1167</v>
      </c>
      <c r="DS83" s="298" t="s">
        <v>1168</v>
      </c>
      <c r="DT83" s="744" t="s">
        <v>324</v>
      </c>
      <c r="DU83" s="155" t="s">
        <v>774</v>
      </c>
      <c r="DV83" s="156" t="s">
        <v>326</v>
      </c>
      <c r="DW83" s="745" t="s">
        <v>327</v>
      </c>
      <c r="DX83" s="157" t="s">
        <v>328</v>
      </c>
      <c r="DY83" s="158" t="s">
        <v>329</v>
      </c>
      <c r="DZ83" s="297" t="s">
        <v>1167</v>
      </c>
      <c r="EA83" s="298" t="s">
        <v>1168</v>
      </c>
      <c r="EB83" s="157" t="s">
        <v>324</v>
      </c>
      <c r="EC83" s="300" t="s">
        <v>774</v>
      </c>
      <c r="ED83" s="300" t="s">
        <v>326</v>
      </c>
      <c r="EE83" s="747" t="s">
        <v>327</v>
      </c>
      <c r="EF83" s="300" t="s">
        <v>328</v>
      </c>
      <c r="EG83" s="303" t="s">
        <v>329</v>
      </c>
      <c r="EH83" s="297" t="s">
        <v>1167</v>
      </c>
      <c r="EI83" s="298" t="s">
        <v>1168</v>
      </c>
      <c r="EJ83" s="744" t="s">
        <v>324</v>
      </c>
      <c r="EK83" s="155" t="s">
        <v>774</v>
      </c>
      <c r="EL83" s="156" t="s">
        <v>326</v>
      </c>
      <c r="EM83" s="745" t="s">
        <v>327</v>
      </c>
      <c r="EN83" s="157" t="s">
        <v>328</v>
      </c>
      <c r="EO83" s="158" t="s">
        <v>329</v>
      </c>
      <c r="EP83" s="297" t="s">
        <v>1167</v>
      </c>
      <c r="EQ83" s="298" t="s">
        <v>1168</v>
      </c>
    </row>
    <row r="84" spans="1:147" ht="37.5" customHeight="1" thickBot="1">
      <c r="A84" s="19"/>
      <c r="B84" s="48">
        <v>1</v>
      </c>
      <c r="C84" s="731" t="s">
        <v>799</v>
      </c>
      <c r="D84" s="460"/>
      <c r="E84" s="100">
        <v>1</v>
      </c>
      <c r="F84" s="159" t="s">
        <v>331</v>
      </c>
      <c r="G84" s="735"/>
      <c r="H84" s="734"/>
      <c r="I84" s="161">
        <f t="shared" ref="I84:I86" si="153">+(G84+(G84*H84))*E84</f>
        <v>0</v>
      </c>
      <c r="J84" s="311" t="s">
        <v>1169</v>
      </c>
      <c r="K84" s="312"/>
      <c r="L84" s="460" t="s">
        <v>1400</v>
      </c>
      <c r="M84" s="100">
        <v>1</v>
      </c>
      <c r="N84" s="159" t="s">
        <v>331</v>
      </c>
      <c r="O84" s="735">
        <v>940978.72340425535</v>
      </c>
      <c r="P84" s="734">
        <v>0</v>
      </c>
      <c r="Q84" s="161">
        <f t="shared" ref="Q84:Q86" si="154">+(O84+(O84*P84))*M84</f>
        <v>940978.72340425535</v>
      </c>
      <c r="R84" s="311" t="s">
        <v>1170</v>
      </c>
      <c r="S84" s="312"/>
      <c r="T84" s="460"/>
      <c r="U84" s="100">
        <v>1</v>
      </c>
      <c r="V84" s="159" t="s">
        <v>331</v>
      </c>
      <c r="W84" s="735"/>
      <c r="X84" s="734"/>
      <c r="Y84" s="161">
        <f t="shared" ref="Y84:Y86" si="155">+(W84+(W84*X84))*U84</f>
        <v>0</v>
      </c>
      <c r="Z84" s="311" t="s">
        <v>1169</v>
      </c>
      <c r="AA84" s="312"/>
      <c r="AB84" s="460" t="s">
        <v>1401</v>
      </c>
      <c r="AC84" s="100">
        <v>1</v>
      </c>
      <c r="AD84" s="159" t="s">
        <v>331</v>
      </c>
      <c r="AE84" s="735">
        <v>950000</v>
      </c>
      <c r="AF84" s="734">
        <v>0</v>
      </c>
      <c r="AG84" s="161">
        <f t="shared" ref="AG84:AG86" si="156">+(AE84+(AE84*AF84))*AC84</f>
        <v>950000</v>
      </c>
      <c r="AH84" s="311" t="s">
        <v>1170</v>
      </c>
      <c r="AI84" s="312"/>
      <c r="AJ84" s="460"/>
      <c r="AK84" s="100">
        <v>1</v>
      </c>
      <c r="AL84" s="159" t="s">
        <v>331</v>
      </c>
      <c r="AM84" s="735"/>
      <c r="AN84" s="734"/>
      <c r="AO84" s="161">
        <f t="shared" ref="AO84:AO86" si="157">+(AM84+(AM84*AN84))*AK84</f>
        <v>0</v>
      </c>
      <c r="AP84" s="311" t="s">
        <v>1169</v>
      </c>
      <c r="AQ84" s="312"/>
      <c r="AR84" s="460"/>
      <c r="AS84" s="100">
        <v>1</v>
      </c>
      <c r="AT84" s="159" t="s">
        <v>331</v>
      </c>
      <c r="AU84" s="735"/>
      <c r="AV84" s="734"/>
      <c r="AW84" s="161">
        <f t="shared" ref="AW84:AW86" si="158">+(AU84+(AU84*AV84))*AS84</f>
        <v>0</v>
      </c>
      <c r="AX84" s="311" t="s">
        <v>1169</v>
      </c>
      <c r="AY84" s="312"/>
      <c r="AZ84" s="460"/>
      <c r="BA84" s="100">
        <v>1</v>
      </c>
      <c r="BB84" s="159" t="s">
        <v>331</v>
      </c>
      <c r="BC84" s="735"/>
      <c r="BD84" s="734"/>
      <c r="BE84" s="161">
        <f t="shared" ref="BE84:BE86" si="159">+(BC84+(BC84*BD84))*BA84</f>
        <v>0</v>
      </c>
      <c r="BF84" s="311" t="s">
        <v>1169</v>
      </c>
      <c r="BG84" s="312"/>
      <c r="BH84" s="460"/>
      <c r="BI84" s="100">
        <v>1</v>
      </c>
      <c r="BJ84" s="159" t="s">
        <v>331</v>
      </c>
      <c r="BK84" s="735"/>
      <c r="BL84" s="734"/>
      <c r="BM84" s="161">
        <f t="shared" ref="BM84:BM86" si="160">+(BK84+(BK84*BL84))*BI84</f>
        <v>0</v>
      </c>
      <c r="BN84" s="311" t="s">
        <v>1169</v>
      </c>
      <c r="BO84" s="312"/>
      <c r="BP84" s="460"/>
      <c r="BQ84" s="100">
        <v>1</v>
      </c>
      <c r="BR84" s="159" t="s">
        <v>331</v>
      </c>
      <c r="BS84" s="735"/>
      <c r="BT84" s="734"/>
      <c r="BU84" s="161">
        <f t="shared" ref="BU84:BU86" si="161">+(BS84+(BS84*BT84))*BQ84</f>
        <v>0</v>
      </c>
      <c r="BV84" s="311" t="s">
        <v>1169</v>
      </c>
      <c r="BW84" s="312"/>
      <c r="BX84" s="460"/>
      <c r="BY84" s="100">
        <v>1</v>
      </c>
      <c r="BZ84" s="159" t="s">
        <v>331</v>
      </c>
      <c r="CA84" s="735">
        <v>0</v>
      </c>
      <c r="CB84" s="734">
        <v>0</v>
      </c>
      <c r="CC84" s="161">
        <f t="shared" ref="CC84:CC86" si="162">+(CA84+(CA84*CB84))*BY84</f>
        <v>0</v>
      </c>
      <c r="CD84" s="311" t="s">
        <v>1169</v>
      </c>
      <c r="CE84" s="312"/>
      <c r="CF84" s="460"/>
      <c r="CG84" s="100">
        <v>1</v>
      </c>
      <c r="CH84" s="159" t="s">
        <v>331</v>
      </c>
      <c r="CI84" s="735"/>
      <c r="CJ84" s="734"/>
      <c r="CK84" s="161">
        <f t="shared" ref="CK84:CK86" si="163">+(CI84+(CI84*CJ84))*CG84</f>
        <v>0</v>
      </c>
      <c r="CL84" s="311" t="s">
        <v>1169</v>
      </c>
      <c r="CM84" s="312"/>
      <c r="CN84" s="460"/>
      <c r="CO84" s="100">
        <v>1</v>
      </c>
      <c r="CP84" s="159" t="s">
        <v>331</v>
      </c>
      <c r="CQ84" s="735"/>
      <c r="CR84" s="734"/>
      <c r="CS84" s="161">
        <f t="shared" ref="CS84:CS86" si="164">+(CQ84+(CQ84*CR84))*CO84</f>
        <v>0</v>
      </c>
      <c r="CT84" s="311" t="s">
        <v>1169</v>
      </c>
      <c r="CU84" s="312"/>
      <c r="CV84" s="460"/>
      <c r="CW84" s="100">
        <v>1</v>
      </c>
      <c r="CX84" s="159" t="s">
        <v>331</v>
      </c>
      <c r="CY84" s="735"/>
      <c r="CZ84" s="734"/>
      <c r="DA84" s="161">
        <f t="shared" ref="DA84:DA86" si="165">+(CY84+(CY84*CZ84))*CW84</f>
        <v>0</v>
      </c>
      <c r="DB84" s="311" t="s">
        <v>1169</v>
      </c>
      <c r="DC84" s="312"/>
      <c r="DD84" s="460"/>
      <c r="DE84" s="100">
        <v>1</v>
      </c>
      <c r="DF84" s="159" t="s">
        <v>331</v>
      </c>
      <c r="DG84" s="735"/>
      <c r="DH84" s="734"/>
      <c r="DI84" s="161">
        <f t="shared" ref="DI84:DI86" si="166">+(DG84+(DG84*DH84))*DE84</f>
        <v>0</v>
      </c>
      <c r="DJ84" s="311" t="s">
        <v>1169</v>
      </c>
      <c r="DK84" s="312"/>
      <c r="DL84" s="460" t="s">
        <v>1402</v>
      </c>
      <c r="DM84" s="100">
        <v>1</v>
      </c>
      <c r="DN84" s="159" t="s">
        <v>331</v>
      </c>
      <c r="DO84" s="735">
        <v>1236806</v>
      </c>
      <c r="DP84" s="734">
        <v>0</v>
      </c>
      <c r="DQ84" s="161">
        <f t="shared" ref="DQ84:DQ86" si="167">+(DO84+(DO84*DP84))*DM84</f>
        <v>1236806</v>
      </c>
      <c r="DR84" s="311" t="s">
        <v>1170</v>
      </c>
      <c r="DS84" s="312"/>
      <c r="DT84" s="460"/>
      <c r="DU84" s="100">
        <v>1</v>
      </c>
      <c r="DV84" s="159" t="s">
        <v>331</v>
      </c>
      <c r="DW84" s="735"/>
      <c r="DX84" s="734"/>
      <c r="DY84" s="161">
        <f t="shared" ref="DY84:DY86" si="168">+(DW84+(DW84*DX84))*DU84</f>
        <v>0</v>
      </c>
      <c r="DZ84" s="311" t="s">
        <v>1169</v>
      </c>
      <c r="EA84" s="312"/>
      <c r="EB84" s="421" t="s">
        <v>1403</v>
      </c>
      <c r="EC84" s="315">
        <v>1</v>
      </c>
      <c r="ED84" s="315" t="s">
        <v>331</v>
      </c>
      <c r="EE84" s="764">
        <v>662100</v>
      </c>
      <c r="EF84" s="422">
        <v>0</v>
      </c>
      <c r="EG84" s="604">
        <v>662100</v>
      </c>
      <c r="EH84" s="311" t="s">
        <v>1170</v>
      </c>
      <c r="EI84" s="312"/>
      <c r="EJ84" s="460"/>
      <c r="EK84" s="100">
        <v>1</v>
      </c>
      <c r="EL84" s="159" t="s">
        <v>331</v>
      </c>
      <c r="EM84" s="735"/>
      <c r="EN84" s="734"/>
      <c r="EO84" s="161">
        <f t="shared" ref="EO84:EO86" si="169">+(EM84+(EM84*EN84))*EK84</f>
        <v>0</v>
      </c>
      <c r="EP84" s="311" t="s">
        <v>1169</v>
      </c>
      <c r="EQ84" s="312"/>
    </row>
    <row r="85" spans="1:147" ht="37.5" customHeight="1">
      <c r="A85" s="19"/>
      <c r="B85" s="48">
        <v>2</v>
      </c>
      <c r="C85" s="731" t="s">
        <v>796</v>
      </c>
      <c r="D85" s="460"/>
      <c r="E85" s="100">
        <v>1</v>
      </c>
      <c r="F85" s="159" t="s">
        <v>331</v>
      </c>
      <c r="G85" s="748"/>
      <c r="H85" s="734"/>
      <c r="I85" s="161">
        <f t="shared" si="153"/>
        <v>0</v>
      </c>
      <c r="J85" s="19"/>
      <c r="K85" s="277"/>
      <c r="L85" s="460" t="s">
        <v>1395</v>
      </c>
      <c r="M85" s="100">
        <v>1</v>
      </c>
      <c r="N85" s="159" t="s">
        <v>331</v>
      </c>
      <c r="O85" s="748">
        <v>141893.61702127659</v>
      </c>
      <c r="P85" s="734">
        <v>0.19</v>
      </c>
      <c r="Q85" s="161">
        <f t="shared" si="154"/>
        <v>168853.40425531915</v>
      </c>
      <c r="R85" s="19"/>
      <c r="S85" s="277"/>
      <c r="T85" s="460"/>
      <c r="U85" s="100">
        <v>1</v>
      </c>
      <c r="V85" s="159" t="s">
        <v>331</v>
      </c>
      <c r="W85" s="748"/>
      <c r="X85" s="734"/>
      <c r="Y85" s="161">
        <f t="shared" si="155"/>
        <v>0</v>
      </c>
      <c r="Z85" s="19"/>
      <c r="AA85" s="277"/>
      <c r="AB85" s="460" t="s">
        <v>1396</v>
      </c>
      <c r="AC85" s="100">
        <v>1</v>
      </c>
      <c r="AD85" s="159" t="s">
        <v>331</v>
      </c>
      <c r="AE85" s="748">
        <v>370000</v>
      </c>
      <c r="AF85" s="734">
        <v>0.19</v>
      </c>
      <c r="AG85" s="161">
        <f t="shared" si="156"/>
        <v>440300</v>
      </c>
      <c r="AH85" s="19"/>
      <c r="AI85" s="277"/>
      <c r="AJ85" s="460"/>
      <c r="AK85" s="100">
        <v>1</v>
      </c>
      <c r="AL85" s="159" t="s">
        <v>331</v>
      </c>
      <c r="AM85" s="748"/>
      <c r="AN85" s="734"/>
      <c r="AO85" s="161">
        <f t="shared" si="157"/>
        <v>0</v>
      </c>
      <c r="AP85" s="19"/>
      <c r="AQ85" s="277"/>
      <c r="AR85" s="460"/>
      <c r="AS85" s="100">
        <v>1</v>
      </c>
      <c r="AT85" s="159" t="s">
        <v>331</v>
      </c>
      <c r="AU85" s="748"/>
      <c r="AV85" s="734"/>
      <c r="AW85" s="161">
        <f t="shared" si="158"/>
        <v>0</v>
      </c>
      <c r="AX85" s="19"/>
      <c r="AY85" s="277"/>
      <c r="AZ85" s="460"/>
      <c r="BA85" s="100">
        <v>1</v>
      </c>
      <c r="BB85" s="159" t="s">
        <v>331</v>
      </c>
      <c r="BC85" s="748"/>
      <c r="BD85" s="734"/>
      <c r="BE85" s="161">
        <f t="shared" si="159"/>
        <v>0</v>
      </c>
      <c r="BF85" s="19"/>
      <c r="BG85" s="277"/>
      <c r="BH85" s="460"/>
      <c r="BI85" s="100">
        <v>1</v>
      </c>
      <c r="BJ85" s="159" t="s">
        <v>331</v>
      </c>
      <c r="BK85" s="748"/>
      <c r="BL85" s="734"/>
      <c r="BM85" s="161">
        <f t="shared" si="160"/>
        <v>0</v>
      </c>
      <c r="BN85" s="19"/>
      <c r="BO85" s="277"/>
      <c r="BP85" s="460"/>
      <c r="BQ85" s="100">
        <v>1</v>
      </c>
      <c r="BR85" s="159" t="s">
        <v>331</v>
      </c>
      <c r="BS85" s="748"/>
      <c r="BT85" s="734"/>
      <c r="BU85" s="161">
        <f t="shared" si="161"/>
        <v>0</v>
      </c>
      <c r="BV85" s="19"/>
      <c r="BW85" s="277"/>
      <c r="BX85" s="460"/>
      <c r="BY85" s="100">
        <v>1</v>
      </c>
      <c r="BZ85" s="159" t="s">
        <v>331</v>
      </c>
      <c r="CA85" s="748">
        <v>0</v>
      </c>
      <c r="CB85" s="734">
        <v>0</v>
      </c>
      <c r="CC85" s="161">
        <f t="shared" si="162"/>
        <v>0</v>
      </c>
      <c r="CD85" s="19"/>
      <c r="CE85" s="277"/>
      <c r="CF85" s="460"/>
      <c r="CG85" s="100">
        <v>1</v>
      </c>
      <c r="CH85" s="159" t="s">
        <v>331</v>
      </c>
      <c r="CI85" s="748"/>
      <c r="CJ85" s="734"/>
      <c r="CK85" s="161">
        <f t="shared" si="163"/>
        <v>0</v>
      </c>
      <c r="CL85" s="19"/>
      <c r="CM85" s="277"/>
      <c r="CN85" s="460"/>
      <c r="CO85" s="100">
        <v>1</v>
      </c>
      <c r="CP85" s="159" t="s">
        <v>331</v>
      </c>
      <c r="CQ85" s="748"/>
      <c r="CR85" s="734"/>
      <c r="CS85" s="161">
        <f t="shared" si="164"/>
        <v>0</v>
      </c>
      <c r="CT85" s="19"/>
      <c r="CU85" s="277"/>
      <c r="CV85" s="460"/>
      <c r="CW85" s="100">
        <v>1</v>
      </c>
      <c r="CX85" s="159" t="s">
        <v>331</v>
      </c>
      <c r="CY85" s="748"/>
      <c r="CZ85" s="734"/>
      <c r="DA85" s="161">
        <f t="shared" si="165"/>
        <v>0</v>
      </c>
      <c r="DB85" s="19"/>
      <c r="DC85" s="277"/>
      <c r="DD85" s="460"/>
      <c r="DE85" s="100">
        <v>1</v>
      </c>
      <c r="DF85" s="159" t="s">
        <v>331</v>
      </c>
      <c r="DG85" s="748"/>
      <c r="DH85" s="734"/>
      <c r="DI85" s="161">
        <f t="shared" si="166"/>
        <v>0</v>
      </c>
      <c r="DJ85" s="19"/>
      <c r="DK85" s="277"/>
      <c r="DL85" s="460" t="s">
        <v>1397</v>
      </c>
      <c r="DM85" s="100">
        <v>1</v>
      </c>
      <c r="DN85" s="159" t="s">
        <v>331</v>
      </c>
      <c r="DO85" s="748">
        <v>129495</v>
      </c>
      <c r="DP85" s="734">
        <v>0</v>
      </c>
      <c r="DQ85" s="161">
        <f t="shared" si="167"/>
        <v>129495</v>
      </c>
      <c r="DR85" s="19"/>
      <c r="DS85" s="277"/>
      <c r="DT85" s="460"/>
      <c r="DU85" s="100">
        <v>1</v>
      </c>
      <c r="DV85" s="159" t="s">
        <v>331</v>
      </c>
      <c r="DW85" s="748"/>
      <c r="DX85" s="734"/>
      <c r="DY85" s="161">
        <f t="shared" si="168"/>
        <v>0</v>
      </c>
      <c r="DZ85" s="19"/>
      <c r="EA85" s="277"/>
      <c r="EB85" s="421" t="s">
        <v>1398</v>
      </c>
      <c r="EC85" s="315">
        <v>1</v>
      </c>
      <c r="ED85" s="315" t="s">
        <v>331</v>
      </c>
      <c r="EE85" s="682">
        <v>254900</v>
      </c>
      <c r="EF85" s="422">
        <v>0.19</v>
      </c>
      <c r="EG85" s="604">
        <v>303331</v>
      </c>
      <c r="EH85" s="19"/>
      <c r="EI85" s="277"/>
      <c r="EJ85" s="460"/>
      <c r="EK85" s="100">
        <v>1</v>
      </c>
      <c r="EL85" s="159" t="s">
        <v>331</v>
      </c>
      <c r="EM85" s="748"/>
      <c r="EN85" s="734"/>
      <c r="EO85" s="161">
        <f t="shared" si="169"/>
        <v>0</v>
      </c>
      <c r="EP85" s="19"/>
      <c r="EQ85" s="277"/>
    </row>
    <row r="86" spans="1:147" ht="37.5" customHeight="1">
      <c r="A86" s="19"/>
      <c r="B86" s="48">
        <v>3</v>
      </c>
      <c r="C86" s="731" t="s">
        <v>797</v>
      </c>
      <c r="D86" s="460"/>
      <c r="E86" s="100">
        <v>1</v>
      </c>
      <c r="F86" s="159" t="s">
        <v>331</v>
      </c>
      <c r="G86" s="748"/>
      <c r="H86" s="734"/>
      <c r="I86" s="161">
        <f t="shared" si="153"/>
        <v>0</v>
      </c>
      <c r="J86" s="19"/>
      <c r="K86" s="277"/>
      <c r="L86" s="460" t="s">
        <v>1382</v>
      </c>
      <c r="M86" s="100">
        <v>1</v>
      </c>
      <c r="N86" s="159" t="s">
        <v>331</v>
      </c>
      <c r="O86" s="748">
        <v>0</v>
      </c>
      <c r="P86" s="734">
        <v>0</v>
      </c>
      <c r="Q86" s="161">
        <f t="shared" si="154"/>
        <v>0</v>
      </c>
      <c r="R86" s="19"/>
      <c r="S86" s="277"/>
      <c r="T86" s="460"/>
      <c r="U86" s="100">
        <v>1</v>
      </c>
      <c r="V86" s="159" t="s">
        <v>331</v>
      </c>
      <c r="W86" s="748"/>
      <c r="X86" s="734"/>
      <c r="Y86" s="161">
        <f t="shared" si="155"/>
        <v>0</v>
      </c>
      <c r="Z86" s="19"/>
      <c r="AA86" s="277"/>
      <c r="AB86" s="460" t="s">
        <v>1396</v>
      </c>
      <c r="AC86" s="100">
        <v>1</v>
      </c>
      <c r="AD86" s="159" t="s">
        <v>331</v>
      </c>
      <c r="AE86" s="748">
        <v>124000</v>
      </c>
      <c r="AF86" s="734">
        <v>0.19</v>
      </c>
      <c r="AG86" s="161">
        <f t="shared" si="156"/>
        <v>147560</v>
      </c>
      <c r="AH86" s="19"/>
      <c r="AI86" s="277"/>
      <c r="AJ86" s="460"/>
      <c r="AK86" s="100">
        <v>1</v>
      </c>
      <c r="AL86" s="159" t="s">
        <v>331</v>
      </c>
      <c r="AM86" s="748"/>
      <c r="AN86" s="734"/>
      <c r="AO86" s="161">
        <f t="shared" si="157"/>
        <v>0</v>
      </c>
      <c r="AP86" s="19"/>
      <c r="AQ86" s="277"/>
      <c r="AR86" s="460"/>
      <c r="AS86" s="100">
        <v>1</v>
      </c>
      <c r="AT86" s="159" t="s">
        <v>331</v>
      </c>
      <c r="AU86" s="748"/>
      <c r="AV86" s="734"/>
      <c r="AW86" s="161">
        <f t="shared" si="158"/>
        <v>0</v>
      </c>
      <c r="AX86" s="19"/>
      <c r="AY86" s="277"/>
      <c r="AZ86" s="460"/>
      <c r="BA86" s="100">
        <v>1</v>
      </c>
      <c r="BB86" s="159" t="s">
        <v>331</v>
      </c>
      <c r="BC86" s="748"/>
      <c r="BD86" s="734"/>
      <c r="BE86" s="161">
        <f t="shared" si="159"/>
        <v>0</v>
      </c>
      <c r="BF86" s="19"/>
      <c r="BG86" s="277"/>
      <c r="BH86" s="460"/>
      <c r="BI86" s="100">
        <v>1</v>
      </c>
      <c r="BJ86" s="159" t="s">
        <v>331</v>
      </c>
      <c r="BK86" s="748"/>
      <c r="BL86" s="734"/>
      <c r="BM86" s="161">
        <f t="shared" si="160"/>
        <v>0</v>
      </c>
      <c r="BN86" s="19"/>
      <c r="BO86" s="277"/>
      <c r="BP86" s="460"/>
      <c r="BQ86" s="100">
        <v>1</v>
      </c>
      <c r="BR86" s="159" t="s">
        <v>331</v>
      </c>
      <c r="BS86" s="748"/>
      <c r="BT86" s="734"/>
      <c r="BU86" s="161">
        <f t="shared" si="161"/>
        <v>0</v>
      </c>
      <c r="BV86" s="19"/>
      <c r="BW86" s="277"/>
      <c r="BX86" s="460"/>
      <c r="BY86" s="100">
        <v>1</v>
      </c>
      <c r="BZ86" s="159" t="s">
        <v>331</v>
      </c>
      <c r="CA86" s="748">
        <v>0</v>
      </c>
      <c r="CB86" s="734">
        <v>0</v>
      </c>
      <c r="CC86" s="161">
        <f t="shared" si="162"/>
        <v>0</v>
      </c>
      <c r="CD86" s="19"/>
      <c r="CE86" s="277"/>
      <c r="CF86" s="460"/>
      <c r="CG86" s="100">
        <v>1</v>
      </c>
      <c r="CH86" s="159" t="s">
        <v>331</v>
      </c>
      <c r="CI86" s="748"/>
      <c r="CJ86" s="734"/>
      <c r="CK86" s="161">
        <f t="shared" si="163"/>
        <v>0</v>
      </c>
      <c r="CL86" s="19"/>
      <c r="CM86" s="277"/>
      <c r="CN86" s="460"/>
      <c r="CO86" s="100">
        <v>1</v>
      </c>
      <c r="CP86" s="159" t="s">
        <v>331</v>
      </c>
      <c r="CQ86" s="748"/>
      <c r="CR86" s="734"/>
      <c r="CS86" s="161">
        <f t="shared" si="164"/>
        <v>0</v>
      </c>
      <c r="CT86" s="19"/>
      <c r="CU86" s="277"/>
      <c r="CV86" s="460"/>
      <c r="CW86" s="100">
        <v>1</v>
      </c>
      <c r="CX86" s="159" t="s">
        <v>331</v>
      </c>
      <c r="CY86" s="748"/>
      <c r="CZ86" s="734"/>
      <c r="DA86" s="161">
        <f t="shared" si="165"/>
        <v>0</v>
      </c>
      <c r="DB86" s="19"/>
      <c r="DC86" s="277"/>
      <c r="DD86" s="460"/>
      <c r="DE86" s="100">
        <v>1</v>
      </c>
      <c r="DF86" s="159" t="s">
        <v>331</v>
      </c>
      <c r="DG86" s="748"/>
      <c r="DH86" s="734"/>
      <c r="DI86" s="161">
        <f t="shared" si="166"/>
        <v>0</v>
      </c>
      <c r="DJ86" s="19"/>
      <c r="DK86" s="277"/>
      <c r="DL86" s="460" t="s">
        <v>1399</v>
      </c>
      <c r="DM86" s="100">
        <v>1</v>
      </c>
      <c r="DN86" s="159" t="s">
        <v>331</v>
      </c>
      <c r="DO86" s="748">
        <v>148597</v>
      </c>
      <c r="DP86" s="734">
        <v>0</v>
      </c>
      <c r="DQ86" s="161">
        <f t="shared" si="167"/>
        <v>148597</v>
      </c>
      <c r="DR86" s="19"/>
      <c r="DS86" s="277"/>
      <c r="DT86" s="460"/>
      <c r="DU86" s="100">
        <v>1</v>
      </c>
      <c r="DV86" s="159" t="s">
        <v>331</v>
      </c>
      <c r="DW86" s="748"/>
      <c r="DX86" s="734"/>
      <c r="DY86" s="161">
        <f t="shared" si="168"/>
        <v>0</v>
      </c>
      <c r="DZ86" s="19"/>
      <c r="EA86" s="277"/>
      <c r="EB86" s="421" t="s">
        <v>1394</v>
      </c>
      <c r="EC86" s="315">
        <v>1</v>
      </c>
      <c r="ED86" s="315" t="s">
        <v>331</v>
      </c>
      <c r="EE86" s="682">
        <v>115600</v>
      </c>
      <c r="EF86" s="422">
        <v>0.19</v>
      </c>
      <c r="EG86" s="604">
        <v>137564</v>
      </c>
      <c r="EH86" s="19"/>
      <c r="EI86" s="277"/>
      <c r="EJ86" s="460"/>
      <c r="EK86" s="100">
        <v>1</v>
      </c>
      <c r="EL86" s="159" t="s">
        <v>331</v>
      </c>
      <c r="EM86" s="748"/>
      <c r="EN86" s="734"/>
      <c r="EO86" s="161">
        <f t="shared" si="169"/>
        <v>0</v>
      </c>
      <c r="EP86" s="19"/>
      <c r="EQ86" s="277"/>
    </row>
    <row r="87" spans="1:147" ht="37.5" customHeight="1">
      <c r="A87" s="19"/>
      <c r="B87" s="150"/>
      <c r="C87" s="151" t="s">
        <v>338</v>
      </c>
      <c r="D87" s="737"/>
      <c r="E87" s="152"/>
      <c r="F87" s="153"/>
      <c r="G87" s="738"/>
      <c r="H87" s="739"/>
      <c r="I87" s="154">
        <f>SUM(I84:I86)</f>
        <v>0</v>
      </c>
      <c r="J87" s="19"/>
      <c r="K87" s="277"/>
      <c r="L87" s="737"/>
      <c r="M87" s="152"/>
      <c r="N87" s="153"/>
      <c r="O87" s="738"/>
      <c r="P87" s="739"/>
      <c r="Q87" s="154">
        <f>SUM(Q84:Q86)</f>
        <v>1109832.1276595746</v>
      </c>
      <c r="R87" s="19"/>
      <c r="S87" s="277"/>
      <c r="T87" s="737"/>
      <c r="U87" s="152"/>
      <c r="V87" s="153"/>
      <c r="W87" s="738"/>
      <c r="X87" s="739"/>
      <c r="Y87" s="154">
        <f>SUM(Y84:Y86)</f>
        <v>0</v>
      </c>
      <c r="Z87" s="19"/>
      <c r="AA87" s="277"/>
      <c r="AB87" s="737"/>
      <c r="AC87" s="152"/>
      <c r="AD87" s="153"/>
      <c r="AE87" s="738"/>
      <c r="AF87" s="739"/>
      <c r="AG87" s="154">
        <f>SUM(AG84:AG86)</f>
        <v>1537860</v>
      </c>
      <c r="AH87" s="19"/>
      <c r="AI87" s="277"/>
      <c r="AJ87" s="737"/>
      <c r="AK87" s="152"/>
      <c r="AL87" s="153"/>
      <c r="AM87" s="738"/>
      <c r="AN87" s="739"/>
      <c r="AO87" s="154">
        <f>SUM(AO84:AO86)</f>
        <v>0</v>
      </c>
      <c r="AP87" s="19"/>
      <c r="AQ87" s="277"/>
      <c r="AR87" s="737"/>
      <c r="AS87" s="152"/>
      <c r="AT87" s="153"/>
      <c r="AU87" s="738"/>
      <c r="AV87" s="739"/>
      <c r="AW87" s="154">
        <f>SUM(AW84:AW86)</f>
        <v>0</v>
      </c>
      <c r="AX87" s="19"/>
      <c r="AY87" s="277"/>
      <c r="AZ87" s="737"/>
      <c r="BA87" s="152"/>
      <c r="BB87" s="153"/>
      <c r="BC87" s="738"/>
      <c r="BD87" s="739"/>
      <c r="BE87" s="154">
        <f>SUM(BE84:BE86)</f>
        <v>0</v>
      </c>
      <c r="BF87" s="19"/>
      <c r="BG87" s="277"/>
      <c r="BH87" s="737"/>
      <c r="BI87" s="152"/>
      <c r="BJ87" s="153"/>
      <c r="BK87" s="738"/>
      <c r="BL87" s="739"/>
      <c r="BM87" s="154">
        <f>SUM(BM84:BM86)</f>
        <v>0</v>
      </c>
      <c r="BN87" s="19"/>
      <c r="BO87" s="277"/>
      <c r="BP87" s="737"/>
      <c r="BQ87" s="152"/>
      <c r="BR87" s="153"/>
      <c r="BS87" s="738"/>
      <c r="BT87" s="739"/>
      <c r="BU87" s="154">
        <f>SUM(BU84:BU86)</f>
        <v>0</v>
      </c>
      <c r="BV87" s="19"/>
      <c r="BW87" s="277"/>
      <c r="BX87" s="737"/>
      <c r="BY87" s="152"/>
      <c r="BZ87" s="153"/>
      <c r="CA87" s="738"/>
      <c r="CB87" s="739"/>
      <c r="CC87" s="154">
        <f>SUM(CC84:CC86)</f>
        <v>0</v>
      </c>
      <c r="CD87" s="19"/>
      <c r="CE87" s="277"/>
      <c r="CF87" s="737"/>
      <c r="CG87" s="152"/>
      <c r="CH87" s="153"/>
      <c r="CI87" s="738"/>
      <c r="CJ87" s="739"/>
      <c r="CK87" s="154">
        <f>SUM(CK84:CK86)</f>
        <v>0</v>
      </c>
      <c r="CL87" s="19"/>
      <c r="CM87" s="277"/>
      <c r="CN87" s="737"/>
      <c r="CO87" s="152"/>
      <c r="CP87" s="153"/>
      <c r="CQ87" s="738"/>
      <c r="CR87" s="739"/>
      <c r="CS87" s="154">
        <f>SUM(CS84:CS86)</f>
        <v>0</v>
      </c>
      <c r="CT87" s="19"/>
      <c r="CU87" s="277"/>
      <c r="CV87" s="737"/>
      <c r="CW87" s="152"/>
      <c r="CX87" s="153"/>
      <c r="CY87" s="738"/>
      <c r="CZ87" s="739"/>
      <c r="DA87" s="154">
        <f>SUM(DA84:DA86)</f>
        <v>0</v>
      </c>
      <c r="DB87" s="19"/>
      <c r="DC87" s="277"/>
      <c r="DD87" s="737"/>
      <c r="DE87" s="152"/>
      <c r="DF87" s="153"/>
      <c r="DG87" s="738"/>
      <c r="DH87" s="739"/>
      <c r="DI87" s="154">
        <f>SUM(DI84:DI86)</f>
        <v>0</v>
      </c>
      <c r="DJ87" s="19"/>
      <c r="DK87" s="277"/>
      <c r="DL87" s="737"/>
      <c r="DM87" s="152"/>
      <c r="DN87" s="153"/>
      <c r="DO87" s="738"/>
      <c r="DP87" s="739"/>
      <c r="DQ87" s="154">
        <f>SUM(DQ84:DQ86)</f>
        <v>1514898</v>
      </c>
      <c r="DR87" s="19"/>
      <c r="DS87" s="277"/>
      <c r="DT87" s="737"/>
      <c r="DU87" s="152"/>
      <c r="DV87" s="153"/>
      <c r="DW87" s="738"/>
      <c r="DX87" s="739"/>
      <c r="DY87" s="154">
        <f>SUM(DY84:DY86)</f>
        <v>0</v>
      </c>
      <c r="DZ87" s="19"/>
      <c r="EA87" s="277"/>
      <c r="EB87" s="740"/>
      <c r="EC87" s="281"/>
      <c r="ED87" s="281"/>
      <c r="EE87" s="741"/>
      <c r="EF87" s="330"/>
      <c r="EG87" s="331">
        <v>1102995</v>
      </c>
      <c r="EH87" s="19"/>
      <c r="EI87" s="277"/>
      <c r="EJ87" s="737"/>
      <c r="EK87" s="152"/>
      <c r="EL87" s="153"/>
      <c r="EM87" s="738"/>
      <c r="EN87" s="739"/>
      <c r="EO87" s="154">
        <f>SUM(EO84:EO86)</f>
        <v>0</v>
      </c>
      <c r="EP87" s="19"/>
      <c r="EQ87" s="277"/>
    </row>
    <row r="88" spans="1:147" ht="37.5" customHeight="1" thickBot="1">
      <c r="A88" s="19"/>
      <c r="B88" s="143" t="s">
        <v>800</v>
      </c>
      <c r="C88" s="88"/>
      <c r="D88" s="433"/>
      <c r="E88" s="85"/>
      <c r="F88" s="85"/>
      <c r="G88" s="742"/>
      <c r="H88" s="743"/>
      <c r="I88" s="91"/>
      <c r="J88" s="19"/>
      <c r="K88" s="277"/>
      <c r="L88" s="433"/>
      <c r="M88" s="85"/>
      <c r="N88" s="85"/>
      <c r="O88" s="742"/>
      <c r="P88" s="743"/>
      <c r="Q88" s="91"/>
      <c r="R88" s="19"/>
      <c r="S88" s="277"/>
      <c r="T88" s="433"/>
      <c r="U88" s="85"/>
      <c r="V88" s="85"/>
      <c r="W88" s="742"/>
      <c r="X88" s="743"/>
      <c r="Y88" s="91"/>
      <c r="Z88" s="19"/>
      <c r="AA88" s="277"/>
      <c r="AB88" s="433"/>
      <c r="AC88" s="85"/>
      <c r="AD88" s="85"/>
      <c r="AE88" s="742"/>
      <c r="AF88" s="743"/>
      <c r="AG88" s="91"/>
      <c r="AH88" s="19"/>
      <c r="AI88" s="277"/>
      <c r="AJ88" s="433"/>
      <c r="AK88" s="85"/>
      <c r="AL88" s="85"/>
      <c r="AM88" s="742"/>
      <c r="AN88" s="743"/>
      <c r="AO88" s="91"/>
      <c r="AP88" s="19"/>
      <c r="AQ88" s="277"/>
      <c r="AR88" s="433"/>
      <c r="AS88" s="85"/>
      <c r="AT88" s="85"/>
      <c r="AU88" s="742"/>
      <c r="AV88" s="743"/>
      <c r="AW88" s="91"/>
      <c r="AX88" s="19"/>
      <c r="AY88" s="277"/>
      <c r="AZ88" s="433"/>
      <c r="BA88" s="85"/>
      <c r="BB88" s="85"/>
      <c r="BC88" s="742"/>
      <c r="BD88" s="743"/>
      <c r="BE88" s="91"/>
      <c r="BF88" s="19"/>
      <c r="BG88" s="277"/>
      <c r="BH88" s="433"/>
      <c r="BI88" s="85"/>
      <c r="BJ88" s="85"/>
      <c r="BK88" s="742"/>
      <c r="BL88" s="743"/>
      <c r="BM88" s="91"/>
      <c r="BN88" s="19"/>
      <c r="BO88" s="277"/>
      <c r="BP88" s="433"/>
      <c r="BQ88" s="85"/>
      <c r="BR88" s="85"/>
      <c r="BS88" s="742"/>
      <c r="BT88" s="743"/>
      <c r="BU88" s="91"/>
      <c r="BV88" s="19"/>
      <c r="BW88" s="277"/>
      <c r="BX88" s="433"/>
      <c r="BY88" s="85"/>
      <c r="BZ88" s="85"/>
      <c r="CA88" s="742"/>
      <c r="CB88" s="743"/>
      <c r="CC88" s="91"/>
      <c r="CD88" s="19"/>
      <c r="CE88" s="277"/>
      <c r="CF88" s="433"/>
      <c r="CG88" s="85"/>
      <c r="CH88" s="85"/>
      <c r="CI88" s="742"/>
      <c r="CJ88" s="743"/>
      <c r="CK88" s="91"/>
      <c r="CL88" s="19"/>
      <c r="CM88" s="277"/>
      <c r="CN88" s="433"/>
      <c r="CO88" s="85"/>
      <c r="CP88" s="85"/>
      <c r="CQ88" s="742"/>
      <c r="CR88" s="743"/>
      <c r="CS88" s="91"/>
      <c r="CT88" s="19"/>
      <c r="CU88" s="277"/>
      <c r="CV88" s="433"/>
      <c r="CW88" s="85"/>
      <c r="CX88" s="85"/>
      <c r="CY88" s="742"/>
      <c r="CZ88" s="743"/>
      <c r="DA88" s="91"/>
      <c r="DB88" s="19"/>
      <c r="DC88" s="277"/>
      <c r="DD88" s="433"/>
      <c r="DE88" s="85"/>
      <c r="DF88" s="85"/>
      <c r="DG88" s="742"/>
      <c r="DH88" s="743"/>
      <c r="DI88" s="91"/>
      <c r="DJ88" s="19"/>
      <c r="DK88" s="277"/>
      <c r="DL88" s="433"/>
      <c r="DM88" s="85"/>
      <c r="DN88" s="85"/>
      <c r="DO88" s="742"/>
      <c r="DP88" s="743"/>
      <c r="DQ88" s="91"/>
      <c r="DR88" s="19"/>
      <c r="DS88" s="277"/>
      <c r="DT88" s="433"/>
      <c r="DU88" s="85"/>
      <c r="DV88" s="85"/>
      <c r="DW88" s="742"/>
      <c r="DX88" s="743"/>
      <c r="DY88" s="91"/>
      <c r="DZ88" s="19"/>
      <c r="EA88" s="277"/>
      <c r="EB88" s="399"/>
      <c r="EC88" s="24"/>
      <c r="ED88" s="24"/>
      <c r="EE88" s="742"/>
      <c r="EF88" s="743"/>
      <c r="EG88" s="282"/>
      <c r="EH88" s="19"/>
      <c r="EI88" s="277"/>
      <c r="EJ88" s="433"/>
      <c r="EK88" s="85"/>
      <c r="EL88" s="85"/>
      <c r="EM88" s="742"/>
      <c r="EN88" s="743"/>
      <c r="EO88" s="91"/>
      <c r="EP88" s="19"/>
      <c r="EQ88" s="277"/>
    </row>
    <row r="89" spans="1:147" ht="37.5" customHeight="1" thickBot="1">
      <c r="A89" s="19"/>
      <c r="B89" s="146" t="s">
        <v>418</v>
      </c>
      <c r="C89" s="147" t="s">
        <v>323</v>
      </c>
      <c r="D89" s="744" t="s">
        <v>324</v>
      </c>
      <c r="E89" s="155" t="s">
        <v>774</v>
      </c>
      <c r="F89" s="770" t="s">
        <v>326</v>
      </c>
      <c r="G89" s="745" t="s">
        <v>327</v>
      </c>
      <c r="H89" s="300" t="s">
        <v>328</v>
      </c>
      <c r="I89" s="771" t="s">
        <v>329</v>
      </c>
      <c r="J89" s="297" t="s">
        <v>1167</v>
      </c>
      <c r="K89" s="298" t="s">
        <v>1168</v>
      </c>
      <c r="L89" s="744" t="s">
        <v>324</v>
      </c>
      <c r="M89" s="155" t="s">
        <v>774</v>
      </c>
      <c r="N89" s="770" t="s">
        <v>326</v>
      </c>
      <c r="O89" s="745" t="s">
        <v>327</v>
      </c>
      <c r="P89" s="300" t="s">
        <v>328</v>
      </c>
      <c r="Q89" s="771" t="s">
        <v>329</v>
      </c>
      <c r="R89" s="297" t="s">
        <v>1167</v>
      </c>
      <c r="S89" s="298" t="s">
        <v>1168</v>
      </c>
      <c r="T89" s="744" t="s">
        <v>324</v>
      </c>
      <c r="U89" s="155" t="s">
        <v>774</v>
      </c>
      <c r="V89" s="770" t="s">
        <v>326</v>
      </c>
      <c r="W89" s="745" t="s">
        <v>327</v>
      </c>
      <c r="X89" s="300" t="s">
        <v>328</v>
      </c>
      <c r="Y89" s="771" t="s">
        <v>329</v>
      </c>
      <c r="Z89" s="297" t="s">
        <v>1167</v>
      </c>
      <c r="AA89" s="298" t="s">
        <v>1168</v>
      </c>
      <c r="AB89" s="744" t="s">
        <v>324</v>
      </c>
      <c r="AC89" s="155" t="s">
        <v>774</v>
      </c>
      <c r="AD89" s="770" t="s">
        <v>326</v>
      </c>
      <c r="AE89" s="745" t="s">
        <v>327</v>
      </c>
      <c r="AF89" s="300" t="s">
        <v>328</v>
      </c>
      <c r="AG89" s="771" t="s">
        <v>329</v>
      </c>
      <c r="AH89" s="297" t="s">
        <v>1167</v>
      </c>
      <c r="AI89" s="298" t="s">
        <v>1168</v>
      </c>
      <c r="AJ89" s="744" t="s">
        <v>324</v>
      </c>
      <c r="AK89" s="155" t="s">
        <v>774</v>
      </c>
      <c r="AL89" s="770" t="s">
        <v>326</v>
      </c>
      <c r="AM89" s="745" t="s">
        <v>327</v>
      </c>
      <c r="AN89" s="300" t="s">
        <v>328</v>
      </c>
      <c r="AO89" s="771" t="s">
        <v>329</v>
      </c>
      <c r="AP89" s="297" t="s">
        <v>1167</v>
      </c>
      <c r="AQ89" s="298" t="s">
        <v>1168</v>
      </c>
      <c r="AR89" s="744" t="s">
        <v>324</v>
      </c>
      <c r="AS89" s="155" t="s">
        <v>774</v>
      </c>
      <c r="AT89" s="770" t="s">
        <v>326</v>
      </c>
      <c r="AU89" s="745" t="s">
        <v>327</v>
      </c>
      <c r="AV89" s="300" t="s">
        <v>328</v>
      </c>
      <c r="AW89" s="771" t="s">
        <v>329</v>
      </c>
      <c r="AX89" s="297" t="s">
        <v>1167</v>
      </c>
      <c r="AY89" s="298" t="s">
        <v>1168</v>
      </c>
      <c r="AZ89" s="744" t="s">
        <v>324</v>
      </c>
      <c r="BA89" s="155" t="s">
        <v>774</v>
      </c>
      <c r="BB89" s="770" t="s">
        <v>326</v>
      </c>
      <c r="BC89" s="745" t="s">
        <v>327</v>
      </c>
      <c r="BD89" s="300" t="s">
        <v>328</v>
      </c>
      <c r="BE89" s="771" t="s">
        <v>329</v>
      </c>
      <c r="BF89" s="297" t="s">
        <v>1167</v>
      </c>
      <c r="BG89" s="298" t="s">
        <v>1168</v>
      </c>
      <c r="BH89" s="744" t="s">
        <v>324</v>
      </c>
      <c r="BI89" s="155" t="s">
        <v>774</v>
      </c>
      <c r="BJ89" s="770" t="s">
        <v>326</v>
      </c>
      <c r="BK89" s="745" t="s">
        <v>327</v>
      </c>
      <c r="BL89" s="300" t="s">
        <v>328</v>
      </c>
      <c r="BM89" s="771" t="s">
        <v>329</v>
      </c>
      <c r="BN89" s="297" t="s">
        <v>1167</v>
      </c>
      <c r="BO89" s="298" t="s">
        <v>1168</v>
      </c>
      <c r="BP89" s="744" t="s">
        <v>324</v>
      </c>
      <c r="BQ89" s="155" t="s">
        <v>774</v>
      </c>
      <c r="BR89" s="770" t="s">
        <v>326</v>
      </c>
      <c r="BS89" s="745" t="s">
        <v>327</v>
      </c>
      <c r="BT89" s="300" t="s">
        <v>328</v>
      </c>
      <c r="BU89" s="771" t="s">
        <v>329</v>
      </c>
      <c r="BV89" s="297" t="s">
        <v>1167</v>
      </c>
      <c r="BW89" s="298" t="s">
        <v>1168</v>
      </c>
      <c r="BX89" s="744" t="s">
        <v>324</v>
      </c>
      <c r="BY89" s="155" t="s">
        <v>774</v>
      </c>
      <c r="BZ89" s="770" t="s">
        <v>326</v>
      </c>
      <c r="CA89" s="745" t="s">
        <v>327</v>
      </c>
      <c r="CB89" s="300" t="s">
        <v>328</v>
      </c>
      <c r="CC89" s="771" t="s">
        <v>329</v>
      </c>
      <c r="CD89" s="297" t="s">
        <v>1167</v>
      </c>
      <c r="CE89" s="298" t="s">
        <v>1168</v>
      </c>
      <c r="CF89" s="744" t="s">
        <v>324</v>
      </c>
      <c r="CG89" s="155" t="s">
        <v>774</v>
      </c>
      <c r="CH89" s="770" t="s">
        <v>326</v>
      </c>
      <c r="CI89" s="745" t="s">
        <v>327</v>
      </c>
      <c r="CJ89" s="300" t="s">
        <v>328</v>
      </c>
      <c r="CK89" s="771" t="s">
        <v>329</v>
      </c>
      <c r="CL89" s="297" t="s">
        <v>1167</v>
      </c>
      <c r="CM89" s="298" t="s">
        <v>1168</v>
      </c>
      <c r="CN89" s="744" t="s">
        <v>324</v>
      </c>
      <c r="CO89" s="155" t="s">
        <v>774</v>
      </c>
      <c r="CP89" s="770" t="s">
        <v>326</v>
      </c>
      <c r="CQ89" s="745" t="s">
        <v>327</v>
      </c>
      <c r="CR89" s="300" t="s">
        <v>328</v>
      </c>
      <c r="CS89" s="771" t="s">
        <v>329</v>
      </c>
      <c r="CT89" s="297" t="s">
        <v>1167</v>
      </c>
      <c r="CU89" s="298" t="s">
        <v>1168</v>
      </c>
      <c r="CV89" s="744" t="s">
        <v>324</v>
      </c>
      <c r="CW89" s="155" t="s">
        <v>774</v>
      </c>
      <c r="CX89" s="770" t="s">
        <v>326</v>
      </c>
      <c r="CY89" s="745" t="s">
        <v>327</v>
      </c>
      <c r="CZ89" s="300" t="s">
        <v>328</v>
      </c>
      <c r="DA89" s="771" t="s">
        <v>329</v>
      </c>
      <c r="DB89" s="297" t="s">
        <v>1167</v>
      </c>
      <c r="DC89" s="298" t="s">
        <v>1168</v>
      </c>
      <c r="DD89" s="744" t="s">
        <v>324</v>
      </c>
      <c r="DE89" s="155" t="s">
        <v>774</v>
      </c>
      <c r="DF89" s="770" t="s">
        <v>326</v>
      </c>
      <c r="DG89" s="745" t="s">
        <v>327</v>
      </c>
      <c r="DH89" s="300" t="s">
        <v>328</v>
      </c>
      <c r="DI89" s="771" t="s">
        <v>329</v>
      </c>
      <c r="DJ89" s="297" t="s">
        <v>1167</v>
      </c>
      <c r="DK89" s="298" t="s">
        <v>1168</v>
      </c>
      <c r="DL89" s="744" t="s">
        <v>324</v>
      </c>
      <c r="DM89" s="155" t="s">
        <v>774</v>
      </c>
      <c r="DN89" s="770" t="s">
        <v>326</v>
      </c>
      <c r="DO89" s="745" t="s">
        <v>327</v>
      </c>
      <c r="DP89" s="300" t="s">
        <v>328</v>
      </c>
      <c r="DQ89" s="771" t="s">
        <v>329</v>
      </c>
      <c r="DR89" s="297" t="s">
        <v>1167</v>
      </c>
      <c r="DS89" s="298" t="s">
        <v>1168</v>
      </c>
      <c r="DT89" s="744" t="s">
        <v>324</v>
      </c>
      <c r="DU89" s="155" t="s">
        <v>774</v>
      </c>
      <c r="DV89" s="770" t="s">
        <v>326</v>
      </c>
      <c r="DW89" s="745" t="s">
        <v>327</v>
      </c>
      <c r="DX89" s="300" t="s">
        <v>328</v>
      </c>
      <c r="DY89" s="771" t="s">
        <v>329</v>
      </c>
      <c r="DZ89" s="297" t="s">
        <v>1167</v>
      </c>
      <c r="EA89" s="298" t="s">
        <v>1168</v>
      </c>
      <c r="EB89" s="157" t="s">
        <v>324</v>
      </c>
      <c r="EC89" s="300" t="s">
        <v>774</v>
      </c>
      <c r="ED89" s="772" t="s">
        <v>326</v>
      </c>
      <c r="EE89" s="745" t="s">
        <v>327</v>
      </c>
      <c r="EF89" s="300" t="s">
        <v>328</v>
      </c>
      <c r="EG89" s="303" t="s">
        <v>329</v>
      </c>
      <c r="EH89" s="297" t="s">
        <v>1167</v>
      </c>
      <c r="EI89" s="298" t="s">
        <v>1168</v>
      </c>
      <c r="EJ89" s="744" t="s">
        <v>324</v>
      </c>
      <c r="EK89" s="155" t="s">
        <v>774</v>
      </c>
      <c r="EL89" s="770" t="s">
        <v>326</v>
      </c>
      <c r="EM89" s="745" t="s">
        <v>327</v>
      </c>
      <c r="EN89" s="300" t="s">
        <v>328</v>
      </c>
      <c r="EO89" s="771" t="s">
        <v>329</v>
      </c>
      <c r="EP89" s="297" t="s">
        <v>1167</v>
      </c>
      <c r="EQ89" s="298" t="s">
        <v>1168</v>
      </c>
    </row>
    <row r="90" spans="1:147" ht="37.5" customHeight="1" thickBot="1">
      <c r="A90" s="19"/>
      <c r="B90" s="48">
        <v>1</v>
      </c>
      <c r="C90" s="731" t="s">
        <v>801</v>
      </c>
      <c r="D90" s="460"/>
      <c r="E90" s="100">
        <v>1</v>
      </c>
      <c r="F90" s="732" t="s">
        <v>331</v>
      </c>
      <c r="G90" s="735"/>
      <c r="H90" s="734"/>
      <c r="I90" s="149">
        <f t="shared" ref="I90:I93" si="170">+(G90+(G90*H90))*E90</f>
        <v>0</v>
      </c>
      <c r="J90" s="311" t="s">
        <v>1169</v>
      </c>
      <c r="K90" s="312"/>
      <c r="L90" s="460" t="s">
        <v>1400</v>
      </c>
      <c r="M90" s="100">
        <v>1</v>
      </c>
      <c r="N90" s="732" t="s">
        <v>331</v>
      </c>
      <c r="O90" s="735">
        <v>940978.72340425535</v>
      </c>
      <c r="P90" s="734">
        <v>0</v>
      </c>
      <c r="Q90" s="149">
        <f t="shared" ref="Q90:Q93" si="171">+(O90+(O90*P90))*M90</f>
        <v>940978.72340425535</v>
      </c>
      <c r="R90" s="311" t="s">
        <v>1170</v>
      </c>
      <c r="S90" s="312"/>
      <c r="T90" s="460"/>
      <c r="U90" s="100">
        <v>1</v>
      </c>
      <c r="V90" s="732" t="s">
        <v>331</v>
      </c>
      <c r="W90" s="735"/>
      <c r="X90" s="734"/>
      <c r="Y90" s="149">
        <f t="shared" ref="Y90:Y93" si="172">+(W90+(W90*X90))*U90</f>
        <v>0</v>
      </c>
      <c r="Z90" s="311" t="s">
        <v>1169</v>
      </c>
      <c r="AA90" s="312"/>
      <c r="AB90" s="460" t="s">
        <v>1401</v>
      </c>
      <c r="AC90" s="100">
        <v>1</v>
      </c>
      <c r="AD90" s="732" t="s">
        <v>331</v>
      </c>
      <c r="AE90" s="735">
        <v>950000</v>
      </c>
      <c r="AF90" s="734">
        <v>0</v>
      </c>
      <c r="AG90" s="149">
        <f t="shared" ref="AG90:AG93" si="173">+(AE90+(AE90*AF90))*AC90</f>
        <v>950000</v>
      </c>
      <c r="AH90" s="311" t="s">
        <v>1170</v>
      </c>
      <c r="AI90" s="312"/>
      <c r="AJ90" s="460"/>
      <c r="AK90" s="100">
        <v>1</v>
      </c>
      <c r="AL90" s="732" t="s">
        <v>331</v>
      </c>
      <c r="AM90" s="735"/>
      <c r="AN90" s="734"/>
      <c r="AO90" s="149">
        <f t="shared" ref="AO90:AO93" si="174">+(AM90+(AM90*AN90))*AK90</f>
        <v>0</v>
      </c>
      <c r="AP90" s="311" t="s">
        <v>1169</v>
      </c>
      <c r="AQ90" s="312"/>
      <c r="AR90" s="460"/>
      <c r="AS90" s="100">
        <v>1</v>
      </c>
      <c r="AT90" s="732" t="s">
        <v>331</v>
      </c>
      <c r="AU90" s="735"/>
      <c r="AV90" s="734"/>
      <c r="AW90" s="149">
        <f t="shared" ref="AW90:AW93" si="175">+(AU90+(AU90*AV90))*AS90</f>
        <v>0</v>
      </c>
      <c r="AX90" s="311" t="s">
        <v>1169</v>
      </c>
      <c r="AY90" s="312"/>
      <c r="AZ90" s="460"/>
      <c r="BA90" s="100">
        <v>1</v>
      </c>
      <c r="BB90" s="732" t="s">
        <v>331</v>
      </c>
      <c r="BC90" s="735"/>
      <c r="BD90" s="734"/>
      <c r="BE90" s="149">
        <f t="shared" ref="BE90:BE93" si="176">+(BC90+(BC90*BD90))*BA90</f>
        <v>0</v>
      </c>
      <c r="BF90" s="311" t="s">
        <v>1169</v>
      </c>
      <c r="BG90" s="312"/>
      <c r="BH90" s="460"/>
      <c r="BI90" s="100">
        <v>1</v>
      </c>
      <c r="BJ90" s="732" t="s">
        <v>331</v>
      </c>
      <c r="BK90" s="735"/>
      <c r="BL90" s="734"/>
      <c r="BM90" s="149">
        <f t="shared" ref="BM90:BM93" si="177">+(BK90+(BK90*BL90))*BI90</f>
        <v>0</v>
      </c>
      <c r="BN90" s="311" t="s">
        <v>1169</v>
      </c>
      <c r="BO90" s="312"/>
      <c r="BP90" s="460"/>
      <c r="BQ90" s="100">
        <v>1</v>
      </c>
      <c r="BR90" s="732" t="s">
        <v>331</v>
      </c>
      <c r="BS90" s="735"/>
      <c r="BT90" s="734"/>
      <c r="BU90" s="149">
        <f t="shared" ref="BU90:BU93" si="178">+(BS90+(BS90*BT90))*BQ90</f>
        <v>0</v>
      </c>
      <c r="BV90" s="311" t="s">
        <v>1169</v>
      </c>
      <c r="BW90" s="312"/>
      <c r="BX90" s="460"/>
      <c r="BY90" s="100">
        <v>1</v>
      </c>
      <c r="BZ90" s="732" t="s">
        <v>331</v>
      </c>
      <c r="CA90" s="735">
        <v>0</v>
      </c>
      <c r="CB90" s="734">
        <v>0</v>
      </c>
      <c r="CC90" s="149">
        <f t="shared" ref="CC90:CC93" si="179">+(CA90+(CA90*CB90))*BY90</f>
        <v>0</v>
      </c>
      <c r="CD90" s="311" t="s">
        <v>1169</v>
      </c>
      <c r="CE90" s="312"/>
      <c r="CF90" s="460"/>
      <c r="CG90" s="100">
        <v>1</v>
      </c>
      <c r="CH90" s="732" t="s">
        <v>331</v>
      </c>
      <c r="CI90" s="735"/>
      <c r="CJ90" s="734"/>
      <c r="CK90" s="149">
        <f t="shared" ref="CK90:CK93" si="180">+(CI90+(CI90*CJ90))*CG90</f>
        <v>0</v>
      </c>
      <c r="CL90" s="311" t="s">
        <v>1169</v>
      </c>
      <c r="CM90" s="312"/>
      <c r="CN90" s="460"/>
      <c r="CO90" s="100">
        <v>1</v>
      </c>
      <c r="CP90" s="732" t="s">
        <v>331</v>
      </c>
      <c r="CQ90" s="735"/>
      <c r="CR90" s="734"/>
      <c r="CS90" s="149">
        <f t="shared" ref="CS90:CS93" si="181">+(CQ90+(CQ90*CR90))*CO90</f>
        <v>0</v>
      </c>
      <c r="CT90" s="311" t="s">
        <v>1169</v>
      </c>
      <c r="CU90" s="312"/>
      <c r="CV90" s="460"/>
      <c r="CW90" s="100">
        <v>1</v>
      </c>
      <c r="CX90" s="732" t="s">
        <v>331</v>
      </c>
      <c r="CY90" s="735"/>
      <c r="CZ90" s="734"/>
      <c r="DA90" s="149">
        <f t="shared" ref="DA90:DA93" si="182">+(CY90+(CY90*CZ90))*CW90</f>
        <v>0</v>
      </c>
      <c r="DB90" s="311" t="s">
        <v>1169</v>
      </c>
      <c r="DC90" s="312"/>
      <c r="DD90" s="460"/>
      <c r="DE90" s="100">
        <v>1</v>
      </c>
      <c r="DF90" s="732" t="s">
        <v>331</v>
      </c>
      <c r="DG90" s="735"/>
      <c r="DH90" s="734"/>
      <c r="DI90" s="149">
        <f t="shared" ref="DI90:DI93" si="183">+(DG90+(DG90*DH90))*DE90</f>
        <v>0</v>
      </c>
      <c r="DJ90" s="311" t="s">
        <v>1169</v>
      </c>
      <c r="DK90" s="312"/>
      <c r="DL90" s="460" t="s">
        <v>1402</v>
      </c>
      <c r="DM90" s="100">
        <v>1</v>
      </c>
      <c r="DN90" s="732" t="s">
        <v>331</v>
      </c>
      <c r="DO90" s="735">
        <v>668403</v>
      </c>
      <c r="DP90" s="734">
        <v>0</v>
      </c>
      <c r="DQ90" s="149">
        <f t="shared" ref="DQ90:DQ93" si="184">+(DO90+(DO90*DP90))*DM90</f>
        <v>668403</v>
      </c>
      <c r="DR90" s="311" t="s">
        <v>1170</v>
      </c>
      <c r="DS90" s="312"/>
      <c r="DT90" s="460"/>
      <c r="DU90" s="100">
        <v>1</v>
      </c>
      <c r="DV90" s="732" t="s">
        <v>331</v>
      </c>
      <c r="DW90" s="735"/>
      <c r="DX90" s="734"/>
      <c r="DY90" s="149">
        <f t="shared" ref="DY90:DY93" si="185">+(DW90+(DW90*DX90))*DU90</f>
        <v>0</v>
      </c>
      <c r="DZ90" s="311" t="s">
        <v>1169</v>
      </c>
      <c r="EA90" s="312"/>
      <c r="EB90" s="421" t="s">
        <v>1403</v>
      </c>
      <c r="EC90" s="315">
        <v>1</v>
      </c>
      <c r="ED90" s="736" t="s">
        <v>331</v>
      </c>
      <c r="EE90" s="764">
        <v>662100</v>
      </c>
      <c r="EF90" s="422">
        <v>0</v>
      </c>
      <c r="EG90" s="604">
        <v>662100</v>
      </c>
      <c r="EH90" s="311" t="s">
        <v>1170</v>
      </c>
      <c r="EI90" s="312"/>
      <c r="EJ90" s="460"/>
      <c r="EK90" s="100">
        <v>1</v>
      </c>
      <c r="EL90" s="732" t="s">
        <v>331</v>
      </c>
      <c r="EM90" s="735"/>
      <c r="EN90" s="734"/>
      <c r="EO90" s="149">
        <f t="shared" ref="EO90:EO93" si="186">+(EM90+(EM90*EN90))*EK90</f>
        <v>0</v>
      </c>
      <c r="EP90" s="311" t="s">
        <v>1169</v>
      </c>
      <c r="EQ90" s="312"/>
    </row>
    <row r="91" spans="1:147" ht="37.5" customHeight="1">
      <c r="A91" s="19"/>
      <c r="B91" s="48">
        <v>2</v>
      </c>
      <c r="C91" s="731" t="s">
        <v>802</v>
      </c>
      <c r="D91" s="460"/>
      <c r="E91" s="100">
        <v>1</v>
      </c>
      <c r="F91" s="732" t="s">
        <v>331</v>
      </c>
      <c r="G91" s="735"/>
      <c r="H91" s="734"/>
      <c r="I91" s="149">
        <f t="shared" si="170"/>
        <v>0</v>
      </c>
      <c r="J91" s="19"/>
      <c r="K91" s="277"/>
      <c r="L91" s="460" t="s">
        <v>1404</v>
      </c>
      <c r="M91" s="100">
        <v>1</v>
      </c>
      <c r="N91" s="732" t="s">
        <v>331</v>
      </c>
      <c r="O91" s="735">
        <v>1804140</v>
      </c>
      <c r="P91" s="734">
        <v>0</v>
      </c>
      <c r="Q91" s="149">
        <f t="shared" si="171"/>
        <v>1804140</v>
      </c>
      <c r="R91" s="19"/>
      <c r="S91" s="277"/>
      <c r="T91" s="460"/>
      <c r="U91" s="100">
        <v>1</v>
      </c>
      <c r="V91" s="732" t="s">
        <v>331</v>
      </c>
      <c r="W91" s="735"/>
      <c r="X91" s="734"/>
      <c r="Y91" s="149">
        <f t="shared" si="172"/>
        <v>0</v>
      </c>
      <c r="Z91" s="19"/>
      <c r="AA91" s="277"/>
      <c r="AB91" s="460" t="s">
        <v>1405</v>
      </c>
      <c r="AC91" s="100">
        <v>1</v>
      </c>
      <c r="AD91" s="732" t="s">
        <v>331</v>
      </c>
      <c r="AE91" s="735">
        <v>1448000</v>
      </c>
      <c r="AF91" s="734">
        <v>0</v>
      </c>
      <c r="AG91" s="149">
        <f t="shared" si="173"/>
        <v>1448000</v>
      </c>
      <c r="AH91" s="19"/>
      <c r="AI91" s="277"/>
      <c r="AJ91" s="460"/>
      <c r="AK91" s="100">
        <v>1</v>
      </c>
      <c r="AL91" s="732" t="s">
        <v>331</v>
      </c>
      <c r="AM91" s="735"/>
      <c r="AN91" s="734"/>
      <c r="AO91" s="149">
        <f t="shared" si="174"/>
        <v>0</v>
      </c>
      <c r="AP91" s="19"/>
      <c r="AQ91" s="277"/>
      <c r="AR91" s="460"/>
      <c r="AS91" s="100">
        <v>1</v>
      </c>
      <c r="AT91" s="732" t="s">
        <v>331</v>
      </c>
      <c r="AU91" s="735"/>
      <c r="AV91" s="734"/>
      <c r="AW91" s="149">
        <f t="shared" si="175"/>
        <v>0</v>
      </c>
      <c r="AX91" s="19"/>
      <c r="AY91" s="277"/>
      <c r="AZ91" s="460"/>
      <c r="BA91" s="100">
        <v>1</v>
      </c>
      <c r="BB91" s="732" t="s">
        <v>331</v>
      </c>
      <c r="BC91" s="735"/>
      <c r="BD91" s="734"/>
      <c r="BE91" s="149">
        <f t="shared" si="176"/>
        <v>0</v>
      </c>
      <c r="BF91" s="19"/>
      <c r="BG91" s="277"/>
      <c r="BH91" s="460"/>
      <c r="BI91" s="100">
        <v>1</v>
      </c>
      <c r="BJ91" s="732" t="s">
        <v>331</v>
      </c>
      <c r="BK91" s="735"/>
      <c r="BL91" s="734"/>
      <c r="BM91" s="149">
        <f t="shared" si="177"/>
        <v>0</v>
      </c>
      <c r="BN91" s="19"/>
      <c r="BO91" s="277"/>
      <c r="BP91" s="460"/>
      <c r="BQ91" s="100">
        <v>1</v>
      </c>
      <c r="BR91" s="732" t="s">
        <v>331</v>
      </c>
      <c r="BS91" s="735"/>
      <c r="BT91" s="734"/>
      <c r="BU91" s="149">
        <f t="shared" si="178"/>
        <v>0</v>
      </c>
      <c r="BV91" s="19"/>
      <c r="BW91" s="277"/>
      <c r="BX91" s="460"/>
      <c r="BY91" s="100">
        <v>1</v>
      </c>
      <c r="BZ91" s="732" t="s">
        <v>331</v>
      </c>
      <c r="CA91" s="735">
        <v>0</v>
      </c>
      <c r="CB91" s="734">
        <v>0</v>
      </c>
      <c r="CC91" s="149">
        <f t="shared" si="179"/>
        <v>0</v>
      </c>
      <c r="CD91" s="19"/>
      <c r="CE91" s="277"/>
      <c r="CF91" s="460"/>
      <c r="CG91" s="100">
        <v>1</v>
      </c>
      <c r="CH91" s="732" t="s">
        <v>331</v>
      </c>
      <c r="CI91" s="735"/>
      <c r="CJ91" s="734"/>
      <c r="CK91" s="149">
        <f t="shared" si="180"/>
        <v>0</v>
      </c>
      <c r="CL91" s="19"/>
      <c r="CM91" s="277"/>
      <c r="CN91" s="460"/>
      <c r="CO91" s="100">
        <v>1</v>
      </c>
      <c r="CP91" s="732" t="s">
        <v>331</v>
      </c>
      <c r="CQ91" s="735"/>
      <c r="CR91" s="734"/>
      <c r="CS91" s="149">
        <f t="shared" si="181"/>
        <v>0</v>
      </c>
      <c r="CT91" s="19"/>
      <c r="CU91" s="277"/>
      <c r="CV91" s="460"/>
      <c r="CW91" s="100">
        <v>1</v>
      </c>
      <c r="CX91" s="732" t="s">
        <v>331</v>
      </c>
      <c r="CY91" s="735"/>
      <c r="CZ91" s="734"/>
      <c r="DA91" s="149">
        <f t="shared" si="182"/>
        <v>0</v>
      </c>
      <c r="DB91" s="19"/>
      <c r="DC91" s="277"/>
      <c r="DD91" s="460"/>
      <c r="DE91" s="100">
        <v>1</v>
      </c>
      <c r="DF91" s="732" t="s">
        <v>331</v>
      </c>
      <c r="DG91" s="735"/>
      <c r="DH91" s="734"/>
      <c r="DI91" s="149">
        <f t="shared" si="183"/>
        <v>0</v>
      </c>
      <c r="DJ91" s="19"/>
      <c r="DK91" s="277"/>
      <c r="DL91" s="460" t="s">
        <v>1406</v>
      </c>
      <c r="DM91" s="100">
        <v>1</v>
      </c>
      <c r="DN91" s="732" t="s">
        <v>331</v>
      </c>
      <c r="DO91" s="735">
        <v>1312495</v>
      </c>
      <c r="DP91" s="734">
        <v>0</v>
      </c>
      <c r="DQ91" s="149">
        <f t="shared" si="184"/>
        <v>1312495</v>
      </c>
      <c r="DR91" s="19"/>
      <c r="DS91" s="277"/>
      <c r="DT91" s="460"/>
      <c r="DU91" s="100">
        <v>1</v>
      </c>
      <c r="DV91" s="732" t="s">
        <v>331</v>
      </c>
      <c r="DW91" s="735"/>
      <c r="DX91" s="734"/>
      <c r="DY91" s="149">
        <f t="shared" si="185"/>
        <v>0</v>
      </c>
      <c r="DZ91" s="19"/>
      <c r="EA91" s="277"/>
      <c r="EB91" s="421" t="s">
        <v>1403</v>
      </c>
      <c r="EC91" s="315">
        <v>1</v>
      </c>
      <c r="ED91" s="736" t="s">
        <v>331</v>
      </c>
      <c r="EE91" s="764">
        <v>662100</v>
      </c>
      <c r="EF91" s="422">
        <v>0</v>
      </c>
      <c r="EG91" s="604">
        <v>662100</v>
      </c>
      <c r="EH91" s="19"/>
      <c r="EI91" s="277"/>
      <c r="EJ91" s="460"/>
      <c r="EK91" s="100">
        <v>1</v>
      </c>
      <c r="EL91" s="732" t="s">
        <v>331</v>
      </c>
      <c r="EM91" s="735"/>
      <c r="EN91" s="734"/>
      <c r="EO91" s="149">
        <f t="shared" si="186"/>
        <v>0</v>
      </c>
      <c r="EP91" s="19"/>
      <c r="EQ91" s="277"/>
    </row>
    <row r="92" spans="1:147" ht="37.5" customHeight="1">
      <c r="A92" s="19"/>
      <c r="B92" s="48">
        <v>3</v>
      </c>
      <c r="C92" s="731" t="s">
        <v>803</v>
      </c>
      <c r="D92" s="460"/>
      <c r="E92" s="100">
        <v>1</v>
      </c>
      <c r="F92" s="732" t="s">
        <v>331</v>
      </c>
      <c r="G92" s="748"/>
      <c r="H92" s="734"/>
      <c r="I92" s="149">
        <f t="shared" si="170"/>
        <v>0</v>
      </c>
      <c r="J92" s="19"/>
      <c r="K92" s="277"/>
      <c r="L92" s="460" t="s">
        <v>1395</v>
      </c>
      <c r="M92" s="100">
        <v>1</v>
      </c>
      <c r="N92" s="732" t="s">
        <v>331</v>
      </c>
      <c r="O92" s="748">
        <v>141893.61702127659</v>
      </c>
      <c r="P92" s="734">
        <v>0.19</v>
      </c>
      <c r="Q92" s="149">
        <f t="shared" si="171"/>
        <v>168853.40425531915</v>
      </c>
      <c r="R92" s="19"/>
      <c r="S92" s="277"/>
      <c r="T92" s="460"/>
      <c r="U92" s="100">
        <v>1</v>
      </c>
      <c r="V92" s="732" t="s">
        <v>331</v>
      </c>
      <c r="W92" s="748"/>
      <c r="X92" s="734"/>
      <c r="Y92" s="149">
        <f t="shared" si="172"/>
        <v>0</v>
      </c>
      <c r="Z92" s="19"/>
      <c r="AA92" s="277"/>
      <c r="AB92" s="460" t="s">
        <v>1396</v>
      </c>
      <c r="AC92" s="100">
        <v>1</v>
      </c>
      <c r="AD92" s="732" t="s">
        <v>331</v>
      </c>
      <c r="AE92" s="748">
        <v>370000</v>
      </c>
      <c r="AF92" s="734">
        <v>0.19</v>
      </c>
      <c r="AG92" s="149">
        <f t="shared" si="173"/>
        <v>440300</v>
      </c>
      <c r="AH92" s="19"/>
      <c r="AI92" s="277"/>
      <c r="AJ92" s="460"/>
      <c r="AK92" s="100">
        <v>1</v>
      </c>
      <c r="AL92" s="732" t="s">
        <v>331</v>
      </c>
      <c r="AM92" s="748"/>
      <c r="AN92" s="734"/>
      <c r="AO92" s="149">
        <f t="shared" si="174"/>
        <v>0</v>
      </c>
      <c r="AP92" s="19"/>
      <c r="AQ92" s="277"/>
      <c r="AR92" s="460"/>
      <c r="AS92" s="100">
        <v>1</v>
      </c>
      <c r="AT92" s="732" t="s">
        <v>331</v>
      </c>
      <c r="AU92" s="748"/>
      <c r="AV92" s="734"/>
      <c r="AW92" s="149">
        <f t="shared" si="175"/>
        <v>0</v>
      </c>
      <c r="AX92" s="19"/>
      <c r="AY92" s="277"/>
      <c r="AZ92" s="460"/>
      <c r="BA92" s="100">
        <v>1</v>
      </c>
      <c r="BB92" s="732" t="s">
        <v>331</v>
      </c>
      <c r="BC92" s="748"/>
      <c r="BD92" s="734"/>
      <c r="BE92" s="149">
        <f t="shared" si="176"/>
        <v>0</v>
      </c>
      <c r="BF92" s="19"/>
      <c r="BG92" s="277"/>
      <c r="BH92" s="460"/>
      <c r="BI92" s="100">
        <v>1</v>
      </c>
      <c r="BJ92" s="732" t="s">
        <v>331</v>
      </c>
      <c r="BK92" s="748"/>
      <c r="BL92" s="734"/>
      <c r="BM92" s="149">
        <f t="shared" si="177"/>
        <v>0</v>
      </c>
      <c r="BN92" s="19"/>
      <c r="BO92" s="277"/>
      <c r="BP92" s="460"/>
      <c r="BQ92" s="100">
        <v>1</v>
      </c>
      <c r="BR92" s="732" t="s">
        <v>331</v>
      </c>
      <c r="BS92" s="748"/>
      <c r="BT92" s="734"/>
      <c r="BU92" s="149">
        <f t="shared" si="178"/>
        <v>0</v>
      </c>
      <c r="BV92" s="19"/>
      <c r="BW92" s="277"/>
      <c r="BX92" s="460"/>
      <c r="BY92" s="100">
        <v>1</v>
      </c>
      <c r="BZ92" s="732" t="s">
        <v>331</v>
      </c>
      <c r="CA92" s="748">
        <v>0</v>
      </c>
      <c r="CB92" s="734">
        <v>0</v>
      </c>
      <c r="CC92" s="149">
        <f t="shared" si="179"/>
        <v>0</v>
      </c>
      <c r="CD92" s="19"/>
      <c r="CE92" s="277"/>
      <c r="CF92" s="460"/>
      <c r="CG92" s="100">
        <v>1</v>
      </c>
      <c r="CH92" s="732" t="s">
        <v>331</v>
      </c>
      <c r="CI92" s="748"/>
      <c r="CJ92" s="734"/>
      <c r="CK92" s="149">
        <f t="shared" si="180"/>
        <v>0</v>
      </c>
      <c r="CL92" s="19"/>
      <c r="CM92" s="277"/>
      <c r="CN92" s="460"/>
      <c r="CO92" s="100">
        <v>1</v>
      </c>
      <c r="CP92" s="732" t="s">
        <v>331</v>
      </c>
      <c r="CQ92" s="748"/>
      <c r="CR92" s="734"/>
      <c r="CS92" s="149">
        <f t="shared" si="181"/>
        <v>0</v>
      </c>
      <c r="CT92" s="19"/>
      <c r="CU92" s="277"/>
      <c r="CV92" s="460"/>
      <c r="CW92" s="100">
        <v>1</v>
      </c>
      <c r="CX92" s="732" t="s">
        <v>331</v>
      </c>
      <c r="CY92" s="748"/>
      <c r="CZ92" s="734"/>
      <c r="DA92" s="149">
        <f t="shared" si="182"/>
        <v>0</v>
      </c>
      <c r="DB92" s="19"/>
      <c r="DC92" s="277"/>
      <c r="DD92" s="460"/>
      <c r="DE92" s="100">
        <v>1</v>
      </c>
      <c r="DF92" s="732" t="s">
        <v>331</v>
      </c>
      <c r="DG92" s="748"/>
      <c r="DH92" s="734"/>
      <c r="DI92" s="149">
        <f t="shared" si="183"/>
        <v>0</v>
      </c>
      <c r="DJ92" s="19"/>
      <c r="DK92" s="277"/>
      <c r="DL92" s="460" t="s">
        <v>1397</v>
      </c>
      <c r="DM92" s="100">
        <v>1</v>
      </c>
      <c r="DN92" s="732" t="s">
        <v>331</v>
      </c>
      <c r="DO92" s="748">
        <v>129495</v>
      </c>
      <c r="DP92" s="734">
        <v>0</v>
      </c>
      <c r="DQ92" s="149">
        <f t="shared" si="184"/>
        <v>129495</v>
      </c>
      <c r="DR92" s="19"/>
      <c r="DS92" s="277"/>
      <c r="DT92" s="460"/>
      <c r="DU92" s="100">
        <v>1</v>
      </c>
      <c r="DV92" s="732" t="s">
        <v>331</v>
      </c>
      <c r="DW92" s="748"/>
      <c r="DX92" s="734"/>
      <c r="DY92" s="149">
        <f t="shared" si="185"/>
        <v>0</v>
      </c>
      <c r="DZ92" s="19"/>
      <c r="EA92" s="277"/>
      <c r="EB92" s="421" t="s">
        <v>1398</v>
      </c>
      <c r="EC92" s="315">
        <v>1</v>
      </c>
      <c r="ED92" s="736" t="s">
        <v>331</v>
      </c>
      <c r="EE92" s="682">
        <v>254900</v>
      </c>
      <c r="EF92" s="422">
        <v>0.19</v>
      </c>
      <c r="EG92" s="604">
        <v>303331</v>
      </c>
      <c r="EH92" s="19"/>
      <c r="EI92" s="277"/>
      <c r="EJ92" s="460"/>
      <c r="EK92" s="100">
        <v>1</v>
      </c>
      <c r="EL92" s="732" t="s">
        <v>331</v>
      </c>
      <c r="EM92" s="748"/>
      <c r="EN92" s="734"/>
      <c r="EO92" s="149">
        <f t="shared" si="186"/>
        <v>0</v>
      </c>
      <c r="EP92" s="19"/>
      <c r="EQ92" s="277"/>
    </row>
    <row r="93" spans="1:147" ht="37.5" customHeight="1">
      <c r="A93" s="19"/>
      <c r="B93" s="48">
        <v>4</v>
      </c>
      <c r="C93" s="731" t="s">
        <v>797</v>
      </c>
      <c r="D93" s="460"/>
      <c r="E93" s="100">
        <v>1</v>
      </c>
      <c r="F93" s="732" t="s">
        <v>331</v>
      </c>
      <c r="G93" s="748"/>
      <c r="H93" s="734"/>
      <c r="I93" s="149">
        <f t="shared" si="170"/>
        <v>0</v>
      </c>
      <c r="J93" s="19"/>
      <c r="K93" s="277"/>
      <c r="L93" s="460" t="s">
        <v>1382</v>
      </c>
      <c r="M93" s="100">
        <v>1</v>
      </c>
      <c r="N93" s="732" t="s">
        <v>331</v>
      </c>
      <c r="O93" s="748">
        <v>0</v>
      </c>
      <c r="P93" s="734">
        <v>0</v>
      </c>
      <c r="Q93" s="149">
        <f t="shared" si="171"/>
        <v>0</v>
      </c>
      <c r="R93" s="19"/>
      <c r="S93" s="277"/>
      <c r="T93" s="460"/>
      <c r="U93" s="100">
        <v>1</v>
      </c>
      <c r="V93" s="732" t="s">
        <v>331</v>
      </c>
      <c r="W93" s="748"/>
      <c r="X93" s="734"/>
      <c r="Y93" s="149">
        <f t="shared" si="172"/>
        <v>0</v>
      </c>
      <c r="Z93" s="19"/>
      <c r="AA93" s="277"/>
      <c r="AB93" s="460" t="s">
        <v>1396</v>
      </c>
      <c r="AC93" s="100">
        <v>1</v>
      </c>
      <c r="AD93" s="732" t="s">
        <v>331</v>
      </c>
      <c r="AE93" s="748">
        <v>124000</v>
      </c>
      <c r="AF93" s="734">
        <v>0.19</v>
      </c>
      <c r="AG93" s="149">
        <f t="shared" si="173"/>
        <v>147560</v>
      </c>
      <c r="AH93" s="19"/>
      <c r="AI93" s="277"/>
      <c r="AJ93" s="460"/>
      <c r="AK93" s="100">
        <v>1</v>
      </c>
      <c r="AL93" s="732" t="s">
        <v>331</v>
      </c>
      <c r="AM93" s="748"/>
      <c r="AN93" s="734"/>
      <c r="AO93" s="149">
        <f t="shared" si="174"/>
        <v>0</v>
      </c>
      <c r="AP93" s="19"/>
      <c r="AQ93" s="277"/>
      <c r="AR93" s="460"/>
      <c r="AS93" s="100">
        <v>1</v>
      </c>
      <c r="AT93" s="732" t="s">
        <v>331</v>
      </c>
      <c r="AU93" s="748"/>
      <c r="AV93" s="734"/>
      <c r="AW93" s="149">
        <f t="shared" si="175"/>
        <v>0</v>
      </c>
      <c r="AX93" s="19"/>
      <c r="AY93" s="277"/>
      <c r="AZ93" s="460"/>
      <c r="BA93" s="100">
        <v>1</v>
      </c>
      <c r="BB93" s="732" t="s">
        <v>331</v>
      </c>
      <c r="BC93" s="748"/>
      <c r="BD93" s="734"/>
      <c r="BE93" s="149">
        <f t="shared" si="176"/>
        <v>0</v>
      </c>
      <c r="BF93" s="19"/>
      <c r="BG93" s="277"/>
      <c r="BH93" s="460"/>
      <c r="BI93" s="100">
        <v>1</v>
      </c>
      <c r="BJ93" s="732" t="s">
        <v>331</v>
      </c>
      <c r="BK93" s="748"/>
      <c r="BL93" s="734"/>
      <c r="BM93" s="149">
        <f t="shared" si="177"/>
        <v>0</v>
      </c>
      <c r="BN93" s="19"/>
      <c r="BO93" s="277"/>
      <c r="BP93" s="460"/>
      <c r="BQ93" s="100">
        <v>1</v>
      </c>
      <c r="BR93" s="732" t="s">
        <v>331</v>
      </c>
      <c r="BS93" s="748"/>
      <c r="BT93" s="734"/>
      <c r="BU93" s="149">
        <f t="shared" si="178"/>
        <v>0</v>
      </c>
      <c r="BV93" s="19"/>
      <c r="BW93" s="277"/>
      <c r="BX93" s="460"/>
      <c r="BY93" s="100">
        <v>1</v>
      </c>
      <c r="BZ93" s="732" t="s">
        <v>331</v>
      </c>
      <c r="CA93" s="748">
        <v>0</v>
      </c>
      <c r="CB93" s="734">
        <v>0</v>
      </c>
      <c r="CC93" s="149">
        <f t="shared" si="179"/>
        <v>0</v>
      </c>
      <c r="CD93" s="19"/>
      <c r="CE93" s="277"/>
      <c r="CF93" s="460"/>
      <c r="CG93" s="100">
        <v>1</v>
      </c>
      <c r="CH93" s="732" t="s">
        <v>331</v>
      </c>
      <c r="CI93" s="748"/>
      <c r="CJ93" s="734"/>
      <c r="CK93" s="149">
        <f t="shared" si="180"/>
        <v>0</v>
      </c>
      <c r="CL93" s="19"/>
      <c r="CM93" s="277"/>
      <c r="CN93" s="460"/>
      <c r="CO93" s="100">
        <v>1</v>
      </c>
      <c r="CP93" s="732" t="s">
        <v>331</v>
      </c>
      <c r="CQ93" s="748"/>
      <c r="CR93" s="734"/>
      <c r="CS93" s="149">
        <f t="shared" si="181"/>
        <v>0</v>
      </c>
      <c r="CT93" s="19"/>
      <c r="CU93" s="277"/>
      <c r="CV93" s="460"/>
      <c r="CW93" s="100">
        <v>1</v>
      </c>
      <c r="CX93" s="732" t="s">
        <v>331</v>
      </c>
      <c r="CY93" s="748"/>
      <c r="CZ93" s="734"/>
      <c r="DA93" s="149">
        <f t="shared" si="182"/>
        <v>0</v>
      </c>
      <c r="DB93" s="19"/>
      <c r="DC93" s="277"/>
      <c r="DD93" s="460"/>
      <c r="DE93" s="100">
        <v>1</v>
      </c>
      <c r="DF93" s="732" t="s">
        <v>331</v>
      </c>
      <c r="DG93" s="748"/>
      <c r="DH93" s="734"/>
      <c r="DI93" s="149">
        <f t="shared" si="183"/>
        <v>0</v>
      </c>
      <c r="DJ93" s="19"/>
      <c r="DK93" s="277"/>
      <c r="DL93" s="460" t="s">
        <v>1399</v>
      </c>
      <c r="DM93" s="100">
        <v>1</v>
      </c>
      <c r="DN93" s="732" t="s">
        <v>331</v>
      </c>
      <c r="DO93" s="748">
        <v>148597</v>
      </c>
      <c r="DP93" s="734">
        <v>0</v>
      </c>
      <c r="DQ93" s="149">
        <f t="shared" si="184"/>
        <v>148597</v>
      </c>
      <c r="DR93" s="19"/>
      <c r="DS93" s="277"/>
      <c r="DT93" s="460"/>
      <c r="DU93" s="100">
        <v>1</v>
      </c>
      <c r="DV93" s="732" t="s">
        <v>331</v>
      </c>
      <c r="DW93" s="748"/>
      <c r="DX93" s="734"/>
      <c r="DY93" s="149">
        <f t="shared" si="185"/>
        <v>0</v>
      </c>
      <c r="DZ93" s="19"/>
      <c r="EA93" s="277"/>
      <c r="EB93" s="421" t="s">
        <v>1394</v>
      </c>
      <c r="EC93" s="315">
        <v>1</v>
      </c>
      <c r="ED93" s="736" t="s">
        <v>331</v>
      </c>
      <c r="EE93" s="682">
        <v>115600</v>
      </c>
      <c r="EF93" s="422">
        <v>0.19</v>
      </c>
      <c r="EG93" s="604">
        <v>137564</v>
      </c>
      <c r="EH93" s="19"/>
      <c r="EI93" s="277"/>
      <c r="EJ93" s="460"/>
      <c r="EK93" s="100">
        <v>1</v>
      </c>
      <c r="EL93" s="732" t="s">
        <v>331</v>
      </c>
      <c r="EM93" s="748"/>
      <c r="EN93" s="734"/>
      <c r="EO93" s="149">
        <f t="shared" si="186"/>
        <v>0</v>
      </c>
      <c r="EP93" s="19"/>
      <c r="EQ93" s="277"/>
    </row>
    <row r="94" spans="1:147" ht="37.5" customHeight="1">
      <c r="A94" s="19"/>
      <c r="B94" s="150"/>
      <c r="C94" s="151" t="s">
        <v>338</v>
      </c>
      <c r="D94" s="737"/>
      <c r="E94" s="152"/>
      <c r="F94" s="773"/>
      <c r="G94" s="738"/>
      <c r="H94" s="330"/>
      <c r="I94" s="774">
        <f>SUM(I90:I93)</f>
        <v>0</v>
      </c>
      <c r="J94" s="19"/>
      <c r="K94" s="277"/>
      <c r="L94" s="737"/>
      <c r="M94" s="152"/>
      <c r="N94" s="773"/>
      <c r="O94" s="738"/>
      <c r="P94" s="330"/>
      <c r="Q94" s="774">
        <f>SUM(Q90:Q93)</f>
        <v>2913972.1276595742</v>
      </c>
      <c r="R94" s="19"/>
      <c r="S94" s="277"/>
      <c r="T94" s="737"/>
      <c r="U94" s="152"/>
      <c r="V94" s="773"/>
      <c r="W94" s="738"/>
      <c r="X94" s="330"/>
      <c r="Y94" s="774">
        <f>SUM(Y90:Y93)</f>
        <v>0</v>
      </c>
      <c r="Z94" s="19"/>
      <c r="AA94" s="277"/>
      <c r="AB94" s="737"/>
      <c r="AC94" s="152"/>
      <c r="AD94" s="773"/>
      <c r="AE94" s="738"/>
      <c r="AF94" s="330"/>
      <c r="AG94" s="774">
        <f>SUM(AG90:AG93)</f>
        <v>2985860</v>
      </c>
      <c r="AH94" s="19"/>
      <c r="AI94" s="277"/>
      <c r="AJ94" s="737"/>
      <c r="AK94" s="152"/>
      <c r="AL94" s="773"/>
      <c r="AM94" s="738"/>
      <c r="AN94" s="330"/>
      <c r="AO94" s="774">
        <f>SUM(AO90:AO93)</f>
        <v>0</v>
      </c>
      <c r="AP94" s="19"/>
      <c r="AQ94" s="277"/>
      <c r="AR94" s="737"/>
      <c r="AS94" s="152"/>
      <c r="AT94" s="773"/>
      <c r="AU94" s="738"/>
      <c r="AV94" s="330"/>
      <c r="AW94" s="774">
        <f>SUM(AW90:AW93)</f>
        <v>0</v>
      </c>
      <c r="AX94" s="19"/>
      <c r="AY94" s="277"/>
      <c r="AZ94" s="737"/>
      <c r="BA94" s="152"/>
      <c r="BB94" s="773"/>
      <c r="BC94" s="738"/>
      <c r="BD94" s="330"/>
      <c r="BE94" s="774">
        <f>SUM(BE90:BE93)</f>
        <v>0</v>
      </c>
      <c r="BF94" s="19"/>
      <c r="BG94" s="277"/>
      <c r="BH94" s="737"/>
      <c r="BI94" s="152"/>
      <c r="BJ94" s="773"/>
      <c r="BK94" s="738"/>
      <c r="BL94" s="330"/>
      <c r="BM94" s="774">
        <f>SUM(BM90:BM93)</f>
        <v>0</v>
      </c>
      <c r="BN94" s="19"/>
      <c r="BO94" s="277"/>
      <c r="BP94" s="737"/>
      <c r="BQ94" s="152"/>
      <c r="BR94" s="773"/>
      <c r="BS94" s="738"/>
      <c r="BT94" s="330"/>
      <c r="BU94" s="774">
        <f>SUM(BU90:BU93)</f>
        <v>0</v>
      </c>
      <c r="BV94" s="19"/>
      <c r="BW94" s="277"/>
      <c r="BX94" s="737"/>
      <c r="BY94" s="152"/>
      <c r="BZ94" s="773"/>
      <c r="CA94" s="738"/>
      <c r="CB94" s="330"/>
      <c r="CC94" s="774">
        <f>SUM(CC90:CC93)</f>
        <v>0</v>
      </c>
      <c r="CD94" s="19"/>
      <c r="CE94" s="277"/>
      <c r="CF94" s="737"/>
      <c r="CG94" s="152"/>
      <c r="CH94" s="773"/>
      <c r="CI94" s="738"/>
      <c r="CJ94" s="330"/>
      <c r="CK94" s="774">
        <f>SUM(CK90:CK93)</f>
        <v>0</v>
      </c>
      <c r="CL94" s="19"/>
      <c r="CM94" s="277"/>
      <c r="CN94" s="737"/>
      <c r="CO94" s="152"/>
      <c r="CP94" s="773"/>
      <c r="CQ94" s="738"/>
      <c r="CR94" s="330"/>
      <c r="CS94" s="774">
        <f>SUM(CS90:CS93)</f>
        <v>0</v>
      </c>
      <c r="CT94" s="19"/>
      <c r="CU94" s="277"/>
      <c r="CV94" s="737"/>
      <c r="CW94" s="152"/>
      <c r="CX94" s="773"/>
      <c r="CY94" s="738"/>
      <c r="CZ94" s="330"/>
      <c r="DA94" s="774">
        <f>SUM(DA90:DA93)</f>
        <v>0</v>
      </c>
      <c r="DB94" s="19"/>
      <c r="DC94" s="277"/>
      <c r="DD94" s="737"/>
      <c r="DE94" s="152"/>
      <c r="DF94" s="773"/>
      <c r="DG94" s="738"/>
      <c r="DH94" s="330"/>
      <c r="DI94" s="774">
        <f>SUM(DI90:DI93)</f>
        <v>0</v>
      </c>
      <c r="DJ94" s="19"/>
      <c r="DK94" s="277"/>
      <c r="DL94" s="737"/>
      <c r="DM94" s="152"/>
      <c r="DN94" s="773"/>
      <c r="DO94" s="738"/>
      <c r="DP94" s="330"/>
      <c r="DQ94" s="774">
        <f>SUM(DQ90:DQ93)</f>
        <v>2258990</v>
      </c>
      <c r="DR94" s="19"/>
      <c r="DS94" s="277"/>
      <c r="DT94" s="737"/>
      <c r="DU94" s="152"/>
      <c r="DV94" s="773"/>
      <c r="DW94" s="738"/>
      <c r="DX94" s="330"/>
      <c r="DY94" s="774">
        <f>SUM(DY90:DY93)</f>
        <v>0</v>
      </c>
      <c r="DZ94" s="19"/>
      <c r="EA94" s="277"/>
      <c r="EB94" s="740"/>
      <c r="EC94" s="281"/>
      <c r="ED94" s="585"/>
      <c r="EE94" s="738"/>
      <c r="EF94" s="330"/>
      <c r="EG94" s="331">
        <v>1765095</v>
      </c>
      <c r="EH94" s="19"/>
      <c r="EI94" s="277"/>
      <c r="EJ94" s="737"/>
      <c r="EK94" s="152"/>
      <c r="EL94" s="773"/>
      <c r="EM94" s="738"/>
      <c r="EN94" s="330"/>
      <c r="EO94" s="774">
        <f>SUM(EO90:EO93)</f>
        <v>0</v>
      </c>
      <c r="EP94" s="19"/>
      <c r="EQ94" s="277"/>
    </row>
    <row r="95" spans="1:147" ht="37.5" customHeight="1" thickBot="1">
      <c r="A95" s="19"/>
      <c r="B95" s="143" t="s">
        <v>804</v>
      </c>
      <c r="C95" s="88"/>
      <c r="D95" s="433"/>
      <c r="E95" s="85"/>
      <c r="F95" s="85"/>
      <c r="G95" s="742"/>
      <c r="H95" s="743"/>
      <c r="I95" s="91"/>
      <c r="J95" s="19"/>
      <c r="K95" s="277"/>
      <c r="L95" s="433"/>
      <c r="M95" s="85"/>
      <c r="N95" s="85"/>
      <c r="O95" s="742"/>
      <c r="P95" s="743"/>
      <c r="Q95" s="91"/>
      <c r="R95" s="19"/>
      <c r="S95" s="277"/>
      <c r="T95" s="433"/>
      <c r="U95" s="85"/>
      <c r="V95" s="85"/>
      <c r="W95" s="742"/>
      <c r="X95" s="743"/>
      <c r="Y95" s="91"/>
      <c r="Z95" s="19"/>
      <c r="AA95" s="277"/>
      <c r="AB95" s="433"/>
      <c r="AC95" s="85"/>
      <c r="AD95" s="85"/>
      <c r="AE95" s="742"/>
      <c r="AF95" s="743"/>
      <c r="AG95" s="91"/>
      <c r="AH95" s="19"/>
      <c r="AI95" s="277"/>
      <c r="AJ95" s="433"/>
      <c r="AK95" s="85"/>
      <c r="AL95" s="85"/>
      <c r="AM95" s="742"/>
      <c r="AN95" s="743"/>
      <c r="AO95" s="91"/>
      <c r="AP95" s="19"/>
      <c r="AQ95" s="277"/>
      <c r="AR95" s="433"/>
      <c r="AS95" s="85"/>
      <c r="AT95" s="85"/>
      <c r="AU95" s="742"/>
      <c r="AV95" s="743"/>
      <c r="AW95" s="91"/>
      <c r="AX95" s="19"/>
      <c r="AY95" s="277"/>
      <c r="AZ95" s="433"/>
      <c r="BA95" s="85"/>
      <c r="BB95" s="85"/>
      <c r="BC95" s="742"/>
      <c r="BD95" s="743"/>
      <c r="BE95" s="91"/>
      <c r="BF95" s="19"/>
      <c r="BG95" s="277"/>
      <c r="BH95" s="433"/>
      <c r="BI95" s="85"/>
      <c r="BJ95" s="85"/>
      <c r="BK95" s="742"/>
      <c r="BL95" s="743"/>
      <c r="BM95" s="91"/>
      <c r="BN95" s="19"/>
      <c r="BO95" s="277"/>
      <c r="BP95" s="433"/>
      <c r="BQ95" s="85"/>
      <c r="BR95" s="85"/>
      <c r="BS95" s="742"/>
      <c r="BT95" s="743"/>
      <c r="BU95" s="91"/>
      <c r="BV95" s="19"/>
      <c r="BW95" s="277"/>
      <c r="BX95" s="433"/>
      <c r="BY95" s="85"/>
      <c r="BZ95" s="85"/>
      <c r="CA95" s="742"/>
      <c r="CB95" s="743"/>
      <c r="CC95" s="91"/>
      <c r="CD95" s="19"/>
      <c r="CE95" s="277"/>
      <c r="CF95" s="433"/>
      <c r="CG95" s="85"/>
      <c r="CH95" s="85"/>
      <c r="CI95" s="742"/>
      <c r="CJ95" s="743"/>
      <c r="CK95" s="91"/>
      <c r="CL95" s="19"/>
      <c r="CM95" s="277"/>
      <c r="CN95" s="433"/>
      <c r="CO95" s="85"/>
      <c r="CP95" s="85"/>
      <c r="CQ95" s="742"/>
      <c r="CR95" s="743"/>
      <c r="CS95" s="91"/>
      <c r="CT95" s="19"/>
      <c r="CU95" s="277"/>
      <c r="CV95" s="433"/>
      <c r="CW95" s="85"/>
      <c r="CX95" s="85"/>
      <c r="CY95" s="742"/>
      <c r="CZ95" s="743"/>
      <c r="DA95" s="91"/>
      <c r="DB95" s="19"/>
      <c r="DC95" s="277"/>
      <c r="DD95" s="433"/>
      <c r="DE95" s="85"/>
      <c r="DF95" s="85"/>
      <c r="DG95" s="742"/>
      <c r="DH95" s="743"/>
      <c r="DI95" s="91"/>
      <c r="DJ95" s="19"/>
      <c r="DK95" s="277"/>
      <c r="DL95" s="433"/>
      <c r="DM95" s="85"/>
      <c r="DN95" s="85"/>
      <c r="DO95" s="742"/>
      <c r="DP95" s="743"/>
      <c r="DQ95" s="91"/>
      <c r="DR95" s="19"/>
      <c r="DS95" s="277"/>
      <c r="DT95" s="433"/>
      <c r="DU95" s="85"/>
      <c r="DV95" s="85"/>
      <c r="DW95" s="742"/>
      <c r="DX95" s="743"/>
      <c r="DY95" s="91"/>
      <c r="DZ95" s="19"/>
      <c r="EA95" s="277"/>
      <c r="EB95" s="399"/>
      <c r="EC95" s="24"/>
      <c r="ED95" s="24"/>
      <c r="EE95" s="742"/>
      <c r="EF95" s="743"/>
      <c r="EG95" s="282"/>
      <c r="EH95" s="19"/>
      <c r="EI95" s="277"/>
      <c r="EJ95" s="433"/>
      <c r="EK95" s="85"/>
      <c r="EL95" s="85"/>
      <c r="EM95" s="742"/>
      <c r="EN95" s="743"/>
      <c r="EO95" s="91"/>
      <c r="EP95" s="19"/>
      <c r="EQ95" s="277"/>
    </row>
    <row r="96" spans="1:147" ht="37.5" customHeight="1" thickBot="1">
      <c r="A96" s="19"/>
      <c r="B96" s="146" t="s">
        <v>418</v>
      </c>
      <c r="C96" s="147" t="s">
        <v>323</v>
      </c>
      <c r="D96" s="744" t="s">
        <v>324</v>
      </c>
      <c r="E96" s="155" t="s">
        <v>774</v>
      </c>
      <c r="F96" s="770" t="s">
        <v>326</v>
      </c>
      <c r="G96" s="745" t="s">
        <v>327</v>
      </c>
      <c r="H96" s="300" t="s">
        <v>328</v>
      </c>
      <c r="I96" s="771" t="s">
        <v>329</v>
      </c>
      <c r="J96" s="297" t="s">
        <v>1167</v>
      </c>
      <c r="K96" s="298" t="s">
        <v>1168</v>
      </c>
      <c r="L96" s="744" t="s">
        <v>324</v>
      </c>
      <c r="M96" s="155" t="s">
        <v>774</v>
      </c>
      <c r="N96" s="770" t="s">
        <v>326</v>
      </c>
      <c r="O96" s="745" t="s">
        <v>327</v>
      </c>
      <c r="P96" s="300" t="s">
        <v>328</v>
      </c>
      <c r="Q96" s="771" t="s">
        <v>329</v>
      </c>
      <c r="R96" s="297" t="s">
        <v>1167</v>
      </c>
      <c r="S96" s="298" t="s">
        <v>1168</v>
      </c>
      <c r="T96" s="744" t="s">
        <v>324</v>
      </c>
      <c r="U96" s="155" t="s">
        <v>774</v>
      </c>
      <c r="V96" s="770" t="s">
        <v>326</v>
      </c>
      <c r="W96" s="745" t="s">
        <v>327</v>
      </c>
      <c r="X96" s="300" t="s">
        <v>328</v>
      </c>
      <c r="Y96" s="771" t="s">
        <v>329</v>
      </c>
      <c r="Z96" s="297" t="s">
        <v>1167</v>
      </c>
      <c r="AA96" s="298" t="s">
        <v>1168</v>
      </c>
      <c r="AB96" s="744" t="s">
        <v>324</v>
      </c>
      <c r="AC96" s="155" t="s">
        <v>774</v>
      </c>
      <c r="AD96" s="770" t="s">
        <v>326</v>
      </c>
      <c r="AE96" s="745" t="s">
        <v>327</v>
      </c>
      <c r="AF96" s="300" t="s">
        <v>328</v>
      </c>
      <c r="AG96" s="771" t="s">
        <v>329</v>
      </c>
      <c r="AH96" s="297" t="s">
        <v>1167</v>
      </c>
      <c r="AI96" s="298" t="s">
        <v>1168</v>
      </c>
      <c r="AJ96" s="744" t="s">
        <v>324</v>
      </c>
      <c r="AK96" s="155" t="s">
        <v>774</v>
      </c>
      <c r="AL96" s="770" t="s">
        <v>326</v>
      </c>
      <c r="AM96" s="745" t="s">
        <v>327</v>
      </c>
      <c r="AN96" s="300" t="s">
        <v>328</v>
      </c>
      <c r="AO96" s="771" t="s">
        <v>329</v>
      </c>
      <c r="AP96" s="297" t="s">
        <v>1167</v>
      </c>
      <c r="AQ96" s="298" t="s">
        <v>1168</v>
      </c>
      <c r="AR96" s="744" t="s">
        <v>324</v>
      </c>
      <c r="AS96" s="155" t="s">
        <v>774</v>
      </c>
      <c r="AT96" s="770" t="s">
        <v>326</v>
      </c>
      <c r="AU96" s="745" t="s">
        <v>327</v>
      </c>
      <c r="AV96" s="300" t="s">
        <v>328</v>
      </c>
      <c r="AW96" s="771" t="s">
        <v>329</v>
      </c>
      <c r="AX96" s="297" t="s">
        <v>1167</v>
      </c>
      <c r="AY96" s="298" t="s">
        <v>1168</v>
      </c>
      <c r="AZ96" s="744" t="s">
        <v>324</v>
      </c>
      <c r="BA96" s="155" t="s">
        <v>774</v>
      </c>
      <c r="BB96" s="770" t="s">
        <v>326</v>
      </c>
      <c r="BC96" s="745" t="s">
        <v>327</v>
      </c>
      <c r="BD96" s="300" t="s">
        <v>328</v>
      </c>
      <c r="BE96" s="771" t="s">
        <v>329</v>
      </c>
      <c r="BF96" s="297" t="s">
        <v>1167</v>
      </c>
      <c r="BG96" s="298" t="s">
        <v>1168</v>
      </c>
      <c r="BH96" s="744" t="s">
        <v>324</v>
      </c>
      <c r="BI96" s="155" t="s">
        <v>774</v>
      </c>
      <c r="BJ96" s="770" t="s">
        <v>326</v>
      </c>
      <c r="BK96" s="745" t="s">
        <v>327</v>
      </c>
      <c r="BL96" s="300" t="s">
        <v>328</v>
      </c>
      <c r="BM96" s="771" t="s">
        <v>329</v>
      </c>
      <c r="BN96" s="297" t="s">
        <v>1167</v>
      </c>
      <c r="BO96" s="298" t="s">
        <v>1168</v>
      </c>
      <c r="BP96" s="744" t="s">
        <v>324</v>
      </c>
      <c r="BQ96" s="155" t="s">
        <v>774</v>
      </c>
      <c r="BR96" s="770" t="s">
        <v>326</v>
      </c>
      <c r="BS96" s="745" t="s">
        <v>327</v>
      </c>
      <c r="BT96" s="300" t="s">
        <v>328</v>
      </c>
      <c r="BU96" s="771" t="s">
        <v>329</v>
      </c>
      <c r="BV96" s="297" t="s">
        <v>1167</v>
      </c>
      <c r="BW96" s="298" t="s">
        <v>1168</v>
      </c>
      <c r="BX96" s="744" t="s">
        <v>324</v>
      </c>
      <c r="BY96" s="155" t="s">
        <v>774</v>
      </c>
      <c r="BZ96" s="770" t="s">
        <v>326</v>
      </c>
      <c r="CA96" s="745" t="s">
        <v>327</v>
      </c>
      <c r="CB96" s="300" t="s">
        <v>328</v>
      </c>
      <c r="CC96" s="771" t="s">
        <v>329</v>
      </c>
      <c r="CD96" s="297" t="s">
        <v>1167</v>
      </c>
      <c r="CE96" s="298" t="s">
        <v>1168</v>
      </c>
      <c r="CF96" s="744" t="s">
        <v>324</v>
      </c>
      <c r="CG96" s="155" t="s">
        <v>774</v>
      </c>
      <c r="CH96" s="770" t="s">
        <v>326</v>
      </c>
      <c r="CI96" s="745" t="s">
        <v>327</v>
      </c>
      <c r="CJ96" s="300" t="s">
        <v>328</v>
      </c>
      <c r="CK96" s="771" t="s">
        <v>329</v>
      </c>
      <c r="CL96" s="297" t="s">
        <v>1167</v>
      </c>
      <c r="CM96" s="298" t="s">
        <v>1168</v>
      </c>
      <c r="CN96" s="744" t="s">
        <v>324</v>
      </c>
      <c r="CO96" s="155" t="s">
        <v>774</v>
      </c>
      <c r="CP96" s="770" t="s">
        <v>326</v>
      </c>
      <c r="CQ96" s="745" t="s">
        <v>327</v>
      </c>
      <c r="CR96" s="300" t="s">
        <v>328</v>
      </c>
      <c r="CS96" s="771" t="s">
        <v>329</v>
      </c>
      <c r="CT96" s="297" t="s">
        <v>1167</v>
      </c>
      <c r="CU96" s="298" t="s">
        <v>1168</v>
      </c>
      <c r="CV96" s="744" t="s">
        <v>324</v>
      </c>
      <c r="CW96" s="155" t="s">
        <v>774</v>
      </c>
      <c r="CX96" s="770" t="s">
        <v>326</v>
      </c>
      <c r="CY96" s="745" t="s">
        <v>327</v>
      </c>
      <c r="CZ96" s="300" t="s">
        <v>328</v>
      </c>
      <c r="DA96" s="771" t="s">
        <v>329</v>
      </c>
      <c r="DB96" s="297" t="s">
        <v>1167</v>
      </c>
      <c r="DC96" s="298" t="s">
        <v>1168</v>
      </c>
      <c r="DD96" s="744" t="s">
        <v>324</v>
      </c>
      <c r="DE96" s="155" t="s">
        <v>774</v>
      </c>
      <c r="DF96" s="770" t="s">
        <v>326</v>
      </c>
      <c r="DG96" s="745" t="s">
        <v>327</v>
      </c>
      <c r="DH96" s="300" t="s">
        <v>328</v>
      </c>
      <c r="DI96" s="771" t="s">
        <v>329</v>
      </c>
      <c r="DJ96" s="297" t="s">
        <v>1167</v>
      </c>
      <c r="DK96" s="298" t="s">
        <v>1168</v>
      </c>
      <c r="DL96" s="744" t="s">
        <v>324</v>
      </c>
      <c r="DM96" s="155" t="s">
        <v>774</v>
      </c>
      <c r="DN96" s="770" t="s">
        <v>326</v>
      </c>
      <c r="DO96" s="745" t="s">
        <v>327</v>
      </c>
      <c r="DP96" s="300" t="s">
        <v>328</v>
      </c>
      <c r="DQ96" s="771" t="s">
        <v>329</v>
      </c>
      <c r="DR96" s="297" t="s">
        <v>1167</v>
      </c>
      <c r="DS96" s="298" t="s">
        <v>1168</v>
      </c>
      <c r="DT96" s="744" t="s">
        <v>324</v>
      </c>
      <c r="DU96" s="155" t="s">
        <v>774</v>
      </c>
      <c r="DV96" s="770" t="s">
        <v>326</v>
      </c>
      <c r="DW96" s="745" t="s">
        <v>327</v>
      </c>
      <c r="DX96" s="300" t="s">
        <v>328</v>
      </c>
      <c r="DY96" s="771" t="s">
        <v>329</v>
      </c>
      <c r="DZ96" s="297" t="s">
        <v>1167</v>
      </c>
      <c r="EA96" s="298" t="s">
        <v>1168</v>
      </c>
      <c r="EB96" s="157" t="s">
        <v>324</v>
      </c>
      <c r="EC96" s="300" t="s">
        <v>774</v>
      </c>
      <c r="ED96" s="772" t="s">
        <v>326</v>
      </c>
      <c r="EE96" s="745" t="s">
        <v>327</v>
      </c>
      <c r="EF96" s="300" t="s">
        <v>328</v>
      </c>
      <c r="EG96" s="303" t="s">
        <v>329</v>
      </c>
      <c r="EH96" s="297" t="s">
        <v>1167</v>
      </c>
      <c r="EI96" s="298" t="s">
        <v>1168</v>
      </c>
      <c r="EJ96" s="744" t="s">
        <v>324</v>
      </c>
      <c r="EK96" s="155" t="s">
        <v>774</v>
      </c>
      <c r="EL96" s="770" t="s">
        <v>326</v>
      </c>
      <c r="EM96" s="745" t="s">
        <v>327</v>
      </c>
      <c r="EN96" s="300" t="s">
        <v>328</v>
      </c>
      <c r="EO96" s="771" t="s">
        <v>329</v>
      </c>
      <c r="EP96" s="297" t="s">
        <v>1167</v>
      </c>
      <c r="EQ96" s="298" t="s">
        <v>1168</v>
      </c>
    </row>
    <row r="97" spans="1:147" ht="37.5" customHeight="1" thickBot="1">
      <c r="A97" s="19"/>
      <c r="B97" s="48">
        <v>1</v>
      </c>
      <c r="C97" s="731" t="s">
        <v>795</v>
      </c>
      <c r="D97" s="460"/>
      <c r="E97" s="100">
        <v>1</v>
      </c>
      <c r="F97" s="732" t="s">
        <v>331</v>
      </c>
      <c r="G97" s="735"/>
      <c r="H97" s="734"/>
      <c r="I97" s="149">
        <f t="shared" ref="I97:I100" si="187">+(G97+(G97*H97))*E97</f>
        <v>0</v>
      </c>
      <c r="J97" s="311" t="s">
        <v>1169</v>
      </c>
      <c r="K97" s="312"/>
      <c r="L97" s="460" t="s">
        <v>1392</v>
      </c>
      <c r="M97" s="100">
        <v>1</v>
      </c>
      <c r="N97" s="732" t="s">
        <v>331</v>
      </c>
      <c r="O97" s="735">
        <v>616117.02127659577</v>
      </c>
      <c r="P97" s="734">
        <v>0</v>
      </c>
      <c r="Q97" s="149">
        <f t="shared" ref="Q97:Q100" si="188">+(O97+(O97*P97))*M97</f>
        <v>616117.02127659577</v>
      </c>
      <c r="R97" s="311" t="s">
        <v>1170</v>
      </c>
      <c r="S97" s="312"/>
      <c r="T97" s="460"/>
      <c r="U97" s="100">
        <v>1</v>
      </c>
      <c r="V97" s="732" t="s">
        <v>331</v>
      </c>
      <c r="W97" s="735"/>
      <c r="X97" s="734"/>
      <c r="Y97" s="149">
        <f t="shared" ref="Y97:Y100" si="189">+(W97+(W97*X97))*U97</f>
        <v>0</v>
      </c>
      <c r="Z97" s="311" t="s">
        <v>1169</v>
      </c>
      <c r="AA97" s="312"/>
      <c r="AB97" s="460" t="s">
        <v>1407</v>
      </c>
      <c r="AC97" s="100">
        <v>1</v>
      </c>
      <c r="AD97" s="732" t="s">
        <v>331</v>
      </c>
      <c r="AE97" s="735">
        <v>650000</v>
      </c>
      <c r="AF97" s="734">
        <v>0</v>
      </c>
      <c r="AG97" s="149">
        <f t="shared" ref="AG97:AG100" si="190">+(AE97+(AE97*AF97))*AC97</f>
        <v>650000</v>
      </c>
      <c r="AH97" s="311" t="s">
        <v>1170</v>
      </c>
      <c r="AI97" s="312"/>
      <c r="AJ97" s="460"/>
      <c r="AK97" s="100">
        <v>1</v>
      </c>
      <c r="AL97" s="732" t="s">
        <v>331</v>
      </c>
      <c r="AM97" s="735"/>
      <c r="AN97" s="734"/>
      <c r="AO97" s="149">
        <f t="shared" ref="AO97:AO100" si="191">+(AM97+(AM97*AN97))*AK97</f>
        <v>0</v>
      </c>
      <c r="AP97" s="311" t="s">
        <v>1169</v>
      </c>
      <c r="AQ97" s="312"/>
      <c r="AR97" s="460"/>
      <c r="AS97" s="100">
        <v>1</v>
      </c>
      <c r="AT97" s="732" t="s">
        <v>331</v>
      </c>
      <c r="AU97" s="735"/>
      <c r="AV97" s="734"/>
      <c r="AW97" s="149">
        <f t="shared" ref="AW97:AW100" si="192">+(AU97+(AU97*AV97))*AS97</f>
        <v>0</v>
      </c>
      <c r="AX97" s="311" t="s">
        <v>1169</v>
      </c>
      <c r="AY97" s="312"/>
      <c r="AZ97" s="460"/>
      <c r="BA97" s="100">
        <v>1</v>
      </c>
      <c r="BB97" s="732" t="s">
        <v>331</v>
      </c>
      <c r="BC97" s="735"/>
      <c r="BD97" s="734"/>
      <c r="BE97" s="149">
        <f t="shared" ref="BE97:BE100" si="193">+(BC97+(BC97*BD97))*BA97</f>
        <v>0</v>
      </c>
      <c r="BF97" s="311" t="s">
        <v>1169</v>
      </c>
      <c r="BG97" s="312"/>
      <c r="BH97" s="460"/>
      <c r="BI97" s="100">
        <v>1</v>
      </c>
      <c r="BJ97" s="732" t="s">
        <v>331</v>
      </c>
      <c r="BK97" s="735"/>
      <c r="BL97" s="734"/>
      <c r="BM97" s="149">
        <f t="shared" ref="BM97:BM100" si="194">+(BK97+(BK97*BL97))*BI97</f>
        <v>0</v>
      </c>
      <c r="BN97" s="311" t="s">
        <v>1169</v>
      </c>
      <c r="BO97" s="312"/>
      <c r="BP97" s="460"/>
      <c r="BQ97" s="100">
        <v>1</v>
      </c>
      <c r="BR97" s="732" t="s">
        <v>331</v>
      </c>
      <c r="BS97" s="735"/>
      <c r="BT97" s="734"/>
      <c r="BU97" s="149">
        <f t="shared" ref="BU97:BU100" si="195">+(BS97+(BS97*BT97))*BQ97</f>
        <v>0</v>
      </c>
      <c r="BV97" s="311" t="s">
        <v>1169</v>
      </c>
      <c r="BW97" s="312"/>
      <c r="BX97" s="460"/>
      <c r="BY97" s="100">
        <v>1</v>
      </c>
      <c r="BZ97" s="732" t="s">
        <v>331</v>
      </c>
      <c r="CA97" s="735">
        <v>0</v>
      </c>
      <c r="CB97" s="734">
        <v>0</v>
      </c>
      <c r="CC97" s="149">
        <f t="shared" ref="CC97:CC100" si="196">+(CA97+(CA97*CB97))*BY97</f>
        <v>0</v>
      </c>
      <c r="CD97" s="311" t="s">
        <v>1169</v>
      </c>
      <c r="CE97" s="312"/>
      <c r="CF97" s="460"/>
      <c r="CG97" s="100">
        <v>1</v>
      </c>
      <c r="CH97" s="732" t="s">
        <v>331</v>
      </c>
      <c r="CI97" s="735"/>
      <c r="CJ97" s="734"/>
      <c r="CK97" s="149">
        <f t="shared" ref="CK97:CK100" si="197">+(CI97+(CI97*CJ97))*CG97</f>
        <v>0</v>
      </c>
      <c r="CL97" s="311" t="s">
        <v>1169</v>
      </c>
      <c r="CM97" s="312"/>
      <c r="CN97" s="460"/>
      <c r="CO97" s="100">
        <v>1</v>
      </c>
      <c r="CP97" s="732" t="s">
        <v>331</v>
      </c>
      <c r="CQ97" s="735"/>
      <c r="CR97" s="734"/>
      <c r="CS97" s="149">
        <f t="shared" ref="CS97:CS100" si="198">+(CQ97+(CQ97*CR97))*CO97</f>
        <v>0</v>
      </c>
      <c r="CT97" s="311" t="s">
        <v>1169</v>
      </c>
      <c r="CU97" s="312"/>
      <c r="CV97" s="460"/>
      <c r="CW97" s="100">
        <v>1</v>
      </c>
      <c r="CX97" s="732" t="s">
        <v>331</v>
      </c>
      <c r="CY97" s="735"/>
      <c r="CZ97" s="734"/>
      <c r="DA97" s="149">
        <f t="shared" ref="DA97:DA100" si="199">+(CY97+(CY97*CZ97))*CW97</f>
        <v>0</v>
      </c>
      <c r="DB97" s="311" t="s">
        <v>1169</v>
      </c>
      <c r="DC97" s="312"/>
      <c r="DD97" s="460"/>
      <c r="DE97" s="100">
        <v>1</v>
      </c>
      <c r="DF97" s="732" t="s">
        <v>331</v>
      </c>
      <c r="DG97" s="735"/>
      <c r="DH97" s="734"/>
      <c r="DI97" s="149">
        <f t="shared" ref="DI97:DI100" si="200">+(DG97+(DG97*DH97))*DE97</f>
        <v>0</v>
      </c>
      <c r="DJ97" s="311" t="s">
        <v>1169</v>
      </c>
      <c r="DK97" s="312"/>
      <c r="DL97" s="460" t="s">
        <v>1318</v>
      </c>
      <c r="DM97" s="100">
        <v>1</v>
      </c>
      <c r="DN97" s="732" t="s">
        <v>331</v>
      </c>
      <c r="DO97" s="735">
        <v>671946</v>
      </c>
      <c r="DP97" s="734">
        <v>0</v>
      </c>
      <c r="DQ97" s="149">
        <f t="shared" ref="DQ97:DQ100" si="201">+(DO97+(DO97*DP97))*DM97</f>
        <v>671946</v>
      </c>
      <c r="DR97" s="311" t="s">
        <v>1170</v>
      </c>
      <c r="DS97" s="312"/>
      <c r="DT97" s="460"/>
      <c r="DU97" s="100">
        <v>1</v>
      </c>
      <c r="DV97" s="732" t="s">
        <v>331</v>
      </c>
      <c r="DW97" s="735"/>
      <c r="DX97" s="734"/>
      <c r="DY97" s="149">
        <f t="shared" ref="DY97:DY100" si="202">+(DW97+(DW97*DX97))*DU97</f>
        <v>0</v>
      </c>
      <c r="DZ97" s="311" t="s">
        <v>1169</v>
      </c>
      <c r="EA97" s="312"/>
      <c r="EB97" s="421" t="s">
        <v>1394</v>
      </c>
      <c r="EC97" s="315">
        <v>1</v>
      </c>
      <c r="ED97" s="736" t="s">
        <v>331</v>
      </c>
      <c r="EE97" s="764">
        <v>500000</v>
      </c>
      <c r="EF97" s="422">
        <v>0</v>
      </c>
      <c r="EG97" s="604">
        <v>500000</v>
      </c>
      <c r="EH97" s="311" t="s">
        <v>1170</v>
      </c>
      <c r="EI97" s="312"/>
      <c r="EJ97" s="460"/>
      <c r="EK97" s="100">
        <v>1</v>
      </c>
      <c r="EL97" s="732" t="s">
        <v>331</v>
      </c>
      <c r="EM97" s="735"/>
      <c r="EN97" s="734"/>
      <c r="EO97" s="149">
        <f t="shared" ref="EO97:EO100" si="203">+(EM97+(EM97*EN97))*EK97</f>
        <v>0</v>
      </c>
      <c r="EP97" s="311" t="s">
        <v>1169</v>
      </c>
      <c r="EQ97" s="312"/>
    </row>
    <row r="98" spans="1:147" ht="37.5" customHeight="1">
      <c r="A98" s="19"/>
      <c r="B98" s="48">
        <v>2</v>
      </c>
      <c r="C98" s="731" t="s">
        <v>805</v>
      </c>
      <c r="D98" s="460"/>
      <c r="E98" s="100">
        <v>1</v>
      </c>
      <c r="F98" s="732" t="s">
        <v>331</v>
      </c>
      <c r="G98" s="735"/>
      <c r="H98" s="734"/>
      <c r="I98" s="149">
        <f t="shared" si="187"/>
        <v>0</v>
      </c>
      <c r="J98" s="19"/>
      <c r="K98" s="277"/>
      <c r="L98" s="460" t="s">
        <v>1384</v>
      </c>
      <c r="M98" s="100">
        <v>1</v>
      </c>
      <c r="N98" s="732" t="s">
        <v>331</v>
      </c>
      <c r="O98" s="735">
        <v>343531.91489361704</v>
      </c>
      <c r="P98" s="734">
        <v>0</v>
      </c>
      <c r="Q98" s="149">
        <f t="shared" si="188"/>
        <v>343531.91489361704</v>
      </c>
      <c r="R98" s="19"/>
      <c r="S98" s="277"/>
      <c r="T98" s="460"/>
      <c r="U98" s="100">
        <v>1</v>
      </c>
      <c r="V98" s="732" t="s">
        <v>331</v>
      </c>
      <c r="W98" s="735"/>
      <c r="X98" s="734"/>
      <c r="Y98" s="149">
        <f t="shared" si="189"/>
        <v>0</v>
      </c>
      <c r="Z98" s="19"/>
      <c r="AA98" s="277"/>
      <c r="AB98" s="460" t="s">
        <v>1385</v>
      </c>
      <c r="AC98" s="100">
        <v>1</v>
      </c>
      <c r="AD98" s="732" t="s">
        <v>331</v>
      </c>
      <c r="AE98" s="735">
        <v>119000</v>
      </c>
      <c r="AF98" s="734">
        <v>0</v>
      </c>
      <c r="AG98" s="149">
        <f t="shared" si="190"/>
        <v>119000</v>
      </c>
      <c r="AH98" s="19"/>
      <c r="AI98" s="277"/>
      <c r="AJ98" s="460"/>
      <c r="AK98" s="100">
        <v>1</v>
      </c>
      <c r="AL98" s="732" t="s">
        <v>331</v>
      </c>
      <c r="AM98" s="735"/>
      <c r="AN98" s="734"/>
      <c r="AO98" s="149">
        <f t="shared" si="191"/>
        <v>0</v>
      </c>
      <c r="AP98" s="19"/>
      <c r="AQ98" s="277"/>
      <c r="AR98" s="460"/>
      <c r="AS98" s="100">
        <v>1</v>
      </c>
      <c r="AT98" s="732" t="s">
        <v>331</v>
      </c>
      <c r="AU98" s="735"/>
      <c r="AV98" s="734"/>
      <c r="AW98" s="149">
        <f t="shared" si="192"/>
        <v>0</v>
      </c>
      <c r="AX98" s="19"/>
      <c r="AY98" s="277"/>
      <c r="AZ98" s="460"/>
      <c r="BA98" s="100">
        <v>1</v>
      </c>
      <c r="BB98" s="732" t="s">
        <v>331</v>
      </c>
      <c r="BC98" s="735"/>
      <c r="BD98" s="734"/>
      <c r="BE98" s="149">
        <f t="shared" si="193"/>
        <v>0</v>
      </c>
      <c r="BF98" s="19"/>
      <c r="BG98" s="277"/>
      <c r="BH98" s="460"/>
      <c r="BI98" s="100">
        <v>1</v>
      </c>
      <c r="BJ98" s="732" t="s">
        <v>331</v>
      </c>
      <c r="BK98" s="735"/>
      <c r="BL98" s="734"/>
      <c r="BM98" s="149">
        <f t="shared" si="194"/>
        <v>0</v>
      </c>
      <c r="BN98" s="19"/>
      <c r="BO98" s="277"/>
      <c r="BP98" s="460"/>
      <c r="BQ98" s="100">
        <v>1</v>
      </c>
      <c r="BR98" s="732" t="s">
        <v>331</v>
      </c>
      <c r="BS98" s="735"/>
      <c r="BT98" s="734"/>
      <c r="BU98" s="149">
        <f t="shared" si="195"/>
        <v>0</v>
      </c>
      <c r="BV98" s="19"/>
      <c r="BW98" s="277"/>
      <c r="BX98" s="460"/>
      <c r="BY98" s="100">
        <v>1</v>
      </c>
      <c r="BZ98" s="732" t="s">
        <v>331</v>
      </c>
      <c r="CA98" s="735">
        <v>0</v>
      </c>
      <c r="CB98" s="734">
        <v>0</v>
      </c>
      <c r="CC98" s="149">
        <f t="shared" si="196"/>
        <v>0</v>
      </c>
      <c r="CD98" s="19"/>
      <c r="CE98" s="277"/>
      <c r="CF98" s="460"/>
      <c r="CG98" s="100">
        <v>1</v>
      </c>
      <c r="CH98" s="732" t="s">
        <v>331</v>
      </c>
      <c r="CI98" s="735"/>
      <c r="CJ98" s="734"/>
      <c r="CK98" s="149">
        <f t="shared" si="197"/>
        <v>0</v>
      </c>
      <c r="CL98" s="19"/>
      <c r="CM98" s="277"/>
      <c r="CN98" s="460"/>
      <c r="CO98" s="100">
        <v>1</v>
      </c>
      <c r="CP98" s="732" t="s">
        <v>331</v>
      </c>
      <c r="CQ98" s="735"/>
      <c r="CR98" s="734"/>
      <c r="CS98" s="149">
        <f t="shared" si="198"/>
        <v>0</v>
      </c>
      <c r="CT98" s="19"/>
      <c r="CU98" s="277"/>
      <c r="CV98" s="460"/>
      <c r="CW98" s="100">
        <v>1</v>
      </c>
      <c r="CX98" s="732" t="s">
        <v>331</v>
      </c>
      <c r="CY98" s="735"/>
      <c r="CZ98" s="734"/>
      <c r="DA98" s="149">
        <f t="shared" si="199"/>
        <v>0</v>
      </c>
      <c r="DB98" s="19"/>
      <c r="DC98" s="277"/>
      <c r="DD98" s="460"/>
      <c r="DE98" s="100">
        <v>1</v>
      </c>
      <c r="DF98" s="732" t="s">
        <v>331</v>
      </c>
      <c r="DG98" s="735"/>
      <c r="DH98" s="734"/>
      <c r="DI98" s="149">
        <f t="shared" si="200"/>
        <v>0</v>
      </c>
      <c r="DJ98" s="19"/>
      <c r="DK98" s="277"/>
      <c r="DL98" s="460" t="s">
        <v>1386</v>
      </c>
      <c r="DM98" s="100">
        <v>1</v>
      </c>
      <c r="DN98" s="732" t="s">
        <v>331</v>
      </c>
      <c r="DO98" s="735">
        <v>399093</v>
      </c>
      <c r="DP98" s="734">
        <v>0</v>
      </c>
      <c r="DQ98" s="149">
        <f t="shared" si="201"/>
        <v>399093</v>
      </c>
      <c r="DR98" s="19"/>
      <c r="DS98" s="277"/>
      <c r="DT98" s="460"/>
      <c r="DU98" s="100">
        <v>1</v>
      </c>
      <c r="DV98" s="732" t="s">
        <v>331</v>
      </c>
      <c r="DW98" s="735"/>
      <c r="DX98" s="734"/>
      <c r="DY98" s="149">
        <f t="shared" si="202"/>
        <v>0</v>
      </c>
      <c r="DZ98" s="19"/>
      <c r="EA98" s="277"/>
      <c r="EB98" s="421" t="s">
        <v>1387</v>
      </c>
      <c r="EC98" s="315">
        <v>1</v>
      </c>
      <c r="ED98" s="736" t="s">
        <v>331</v>
      </c>
      <c r="EE98" s="764">
        <v>140800</v>
      </c>
      <c r="EF98" s="422">
        <v>0</v>
      </c>
      <c r="EG98" s="604">
        <v>140800</v>
      </c>
      <c r="EH98" s="19"/>
      <c r="EI98" s="277"/>
      <c r="EJ98" s="460"/>
      <c r="EK98" s="100">
        <v>1</v>
      </c>
      <c r="EL98" s="732" t="s">
        <v>331</v>
      </c>
      <c r="EM98" s="735"/>
      <c r="EN98" s="734"/>
      <c r="EO98" s="149">
        <f t="shared" si="203"/>
        <v>0</v>
      </c>
      <c r="EP98" s="19"/>
      <c r="EQ98" s="277"/>
    </row>
    <row r="99" spans="1:147" ht="37.5" customHeight="1">
      <c r="A99" s="19"/>
      <c r="B99" s="48">
        <v>3</v>
      </c>
      <c r="C99" s="731" t="s">
        <v>803</v>
      </c>
      <c r="D99" s="460"/>
      <c r="E99" s="100">
        <v>1</v>
      </c>
      <c r="F99" s="732" t="s">
        <v>331</v>
      </c>
      <c r="G99" s="748"/>
      <c r="H99" s="734"/>
      <c r="I99" s="149">
        <f t="shared" si="187"/>
        <v>0</v>
      </c>
      <c r="J99" s="19"/>
      <c r="K99" s="277"/>
      <c r="L99" s="460" t="s">
        <v>1395</v>
      </c>
      <c r="M99" s="100">
        <v>1</v>
      </c>
      <c r="N99" s="732" t="s">
        <v>331</v>
      </c>
      <c r="O99" s="748">
        <v>141893.61702127659</v>
      </c>
      <c r="P99" s="734">
        <v>0.19</v>
      </c>
      <c r="Q99" s="149">
        <f t="shared" si="188"/>
        <v>168853.40425531915</v>
      </c>
      <c r="R99" s="19"/>
      <c r="S99" s="277"/>
      <c r="T99" s="460"/>
      <c r="U99" s="100">
        <v>1</v>
      </c>
      <c r="V99" s="732" t="s">
        <v>331</v>
      </c>
      <c r="W99" s="748"/>
      <c r="X99" s="734"/>
      <c r="Y99" s="149">
        <f t="shared" si="189"/>
        <v>0</v>
      </c>
      <c r="Z99" s="19"/>
      <c r="AA99" s="277"/>
      <c r="AB99" s="460" t="s">
        <v>1396</v>
      </c>
      <c r="AC99" s="100">
        <v>1</v>
      </c>
      <c r="AD99" s="732" t="s">
        <v>331</v>
      </c>
      <c r="AE99" s="748">
        <v>370000</v>
      </c>
      <c r="AF99" s="734">
        <v>0.19</v>
      </c>
      <c r="AG99" s="149">
        <f t="shared" si="190"/>
        <v>440300</v>
      </c>
      <c r="AH99" s="19"/>
      <c r="AI99" s="277"/>
      <c r="AJ99" s="460"/>
      <c r="AK99" s="100">
        <v>1</v>
      </c>
      <c r="AL99" s="732" t="s">
        <v>331</v>
      </c>
      <c r="AM99" s="748"/>
      <c r="AN99" s="734"/>
      <c r="AO99" s="149">
        <f t="shared" si="191"/>
        <v>0</v>
      </c>
      <c r="AP99" s="19"/>
      <c r="AQ99" s="277"/>
      <c r="AR99" s="460"/>
      <c r="AS99" s="100">
        <v>1</v>
      </c>
      <c r="AT99" s="732" t="s">
        <v>331</v>
      </c>
      <c r="AU99" s="748"/>
      <c r="AV99" s="734"/>
      <c r="AW99" s="149">
        <f t="shared" si="192"/>
        <v>0</v>
      </c>
      <c r="AX99" s="19"/>
      <c r="AY99" s="277"/>
      <c r="AZ99" s="460"/>
      <c r="BA99" s="100">
        <v>1</v>
      </c>
      <c r="BB99" s="732" t="s">
        <v>331</v>
      </c>
      <c r="BC99" s="748"/>
      <c r="BD99" s="734"/>
      <c r="BE99" s="149">
        <f t="shared" si="193"/>
        <v>0</v>
      </c>
      <c r="BF99" s="19"/>
      <c r="BG99" s="277"/>
      <c r="BH99" s="460"/>
      <c r="BI99" s="100">
        <v>1</v>
      </c>
      <c r="BJ99" s="732" t="s">
        <v>331</v>
      </c>
      <c r="BK99" s="748"/>
      <c r="BL99" s="734"/>
      <c r="BM99" s="149">
        <f t="shared" si="194"/>
        <v>0</v>
      </c>
      <c r="BN99" s="19"/>
      <c r="BO99" s="277"/>
      <c r="BP99" s="460"/>
      <c r="BQ99" s="100">
        <v>1</v>
      </c>
      <c r="BR99" s="732" t="s">
        <v>331</v>
      </c>
      <c r="BS99" s="748"/>
      <c r="BT99" s="734"/>
      <c r="BU99" s="149">
        <f t="shared" si="195"/>
        <v>0</v>
      </c>
      <c r="BV99" s="19"/>
      <c r="BW99" s="277"/>
      <c r="BX99" s="460"/>
      <c r="BY99" s="100">
        <v>1</v>
      </c>
      <c r="BZ99" s="732" t="s">
        <v>331</v>
      </c>
      <c r="CA99" s="748">
        <v>0</v>
      </c>
      <c r="CB99" s="734">
        <v>0</v>
      </c>
      <c r="CC99" s="149">
        <f t="shared" si="196"/>
        <v>0</v>
      </c>
      <c r="CD99" s="19"/>
      <c r="CE99" s="277"/>
      <c r="CF99" s="460"/>
      <c r="CG99" s="100">
        <v>1</v>
      </c>
      <c r="CH99" s="732" t="s">
        <v>331</v>
      </c>
      <c r="CI99" s="748"/>
      <c r="CJ99" s="734"/>
      <c r="CK99" s="149">
        <f t="shared" si="197"/>
        <v>0</v>
      </c>
      <c r="CL99" s="19"/>
      <c r="CM99" s="277"/>
      <c r="CN99" s="460"/>
      <c r="CO99" s="100">
        <v>1</v>
      </c>
      <c r="CP99" s="732" t="s">
        <v>331</v>
      </c>
      <c r="CQ99" s="748"/>
      <c r="CR99" s="734"/>
      <c r="CS99" s="149">
        <f t="shared" si="198"/>
        <v>0</v>
      </c>
      <c r="CT99" s="19"/>
      <c r="CU99" s="277"/>
      <c r="CV99" s="460"/>
      <c r="CW99" s="100">
        <v>1</v>
      </c>
      <c r="CX99" s="732" t="s">
        <v>331</v>
      </c>
      <c r="CY99" s="748"/>
      <c r="CZ99" s="734"/>
      <c r="DA99" s="149">
        <f t="shared" si="199"/>
        <v>0</v>
      </c>
      <c r="DB99" s="19"/>
      <c r="DC99" s="277"/>
      <c r="DD99" s="460"/>
      <c r="DE99" s="100">
        <v>1</v>
      </c>
      <c r="DF99" s="732" t="s">
        <v>331</v>
      </c>
      <c r="DG99" s="748"/>
      <c r="DH99" s="734"/>
      <c r="DI99" s="149">
        <f t="shared" si="200"/>
        <v>0</v>
      </c>
      <c r="DJ99" s="19"/>
      <c r="DK99" s="277"/>
      <c r="DL99" s="460" t="s">
        <v>1397</v>
      </c>
      <c r="DM99" s="100">
        <v>1</v>
      </c>
      <c r="DN99" s="732" t="s">
        <v>331</v>
      </c>
      <c r="DO99" s="748">
        <v>129495</v>
      </c>
      <c r="DP99" s="734">
        <v>0</v>
      </c>
      <c r="DQ99" s="149">
        <f t="shared" si="201"/>
        <v>129495</v>
      </c>
      <c r="DR99" s="19"/>
      <c r="DS99" s="277"/>
      <c r="DT99" s="460"/>
      <c r="DU99" s="100">
        <v>1</v>
      </c>
      <c r="DV99" s="732" t="s">
        <v>331</v>
      </c>
      <c r="DW99" s="748"/>
      <c r="DX99" s="734"/>
      <c r="DY99" s="149">
        <f t="shared" si="202"/>
        <v>0</v>
      </c>
      <c r="DZ99" s="19"/>
      <c r="EA99" s="277"/>
      <c r="EB99" s="421" t="s">
        <v>1398</v>
      </c>
      <c r="EC99" s="315">
        <v>1</v>
      </c>
      <c r="ED99" s="736" t="s">
        <v>331</v>
      </c>
      <c r="EE99" s="682">
        <v>254900</v>
      </c>
      <c r="EF99" s="422">
        <v>0.19</v>
      </c>
      <c r="EG99" s="604">
        <v>303331</v>
      </c>
      <c r="EH99" s="19"/>
      <c r="EI99" s="277"/>
      <c r="EJ99" s="460"/>
      <c r="EK99" s="100">
        <v>1</v>
      </c>
      <c r="EL99" s="732" t="s">
        <v>331</v>
      </c>
      <c r="EM99" s="748"/>
      <c r="EN99" s="734"/>
      <c r="EO99" s="149">
        <f t="shared" si="203"/>
        <v>0</v>
      </c>
      <c r="EP99" s="19"/>
      <c r="EQ99" s="277"/>
    </row>
    <row r="100" spans="1:147" ht="37.5" customHeight="1">
      <c r="A100" s="19"/>
      <c r="B100" s="48">
        <v>4</v>
      </c>
      <c r="C100" s="731" t="s">
        <v>797</v>
      </c>
      <c r="D100" s="460"/>
      <c r="E100" s="100">
        <v>1</v>
      </c>
      <c r="F100" s="732" t="s">
        <v>331</v>
      </c>
      <c r="G100" s="748"/>
      <c r="H100" s="734"/>
      <c r="I100" s="149">
        <f t="shared" si="187"/>
        <v>0</v>
      </c>
      <c r="J100" s="19"/>
      <c r="K100" s="277"/>
      <c r="L100" s="460" t="s">
        <v>1382</v>
      </c>
      <c r="M100" s="100">
        <v>1</v>
      </c>
      <c r="N100" s="732" t="s">
        <v>331</v>
      </c>
      <c r="O100" s="748">
        <v>0</v>
      </c>
      <c r="P100" s="734">
        <v>0</v>
      </c>
      <c r="Q100" s="149">
        <f t="shared" si="188"/>
        <v>0</v>
      </c>
      <c r="R100" s="19"/>
      <c r="S100" s="277"/>
      <c r="T100" s="460"/>
      <c r="U100" s="100">
        <v>1</v>
      </c>
      <c r="V100" s="732" t="s">
        <v>331</v>
      </c>
      <c r="W100" s="748"/>
      <c r="X100" s="734"/>
      <c r="Y100" s="149">
        <f t="shared" si="189"/>
        <v>0</v>
      </c>
      <c r="Z100" s="19"/>
      <c r="AA100" s="277"/>
      <c r="AB100" s="460" t="s">
        <v>1396</v>
      </c>
      <c r="AC100" s="100">
        <v>1</v>
      </c>
      <c r="AD100" s="732" t="s">
        <v>331</v>
      </c>
      <c r="AE100" s="748">
        <v>124000</v>
      </c>
      <c r="AF100" s="734">
        <v>0.19</v>
      </c>
      <c r="AG100" s="149">
        <f t="shared" si="190"/>
        <v>147560</v>
      </c>
      <c r="AH100" s="19"/>
      <c r="AI100" s="277"/>
      <c r="AJ100" s="460"/>
      <c r="AK100" s="100">
        <v>1</v>
      </c>
      <c r="AL100" s="732" t="s">
        <v>331</v>
      </c>
      <c r="AM100" s="748"/>
      <c r="AN100" s="734"/>
      <c r="AO100" s="149">
        <f t="shared" si="191"/>
        <v>0</v>
      </c>
      <c r="AP100" s="19"/>
      <c r="AQ100" s="277"/>
      <c r="AR100" s="460"/>
      <c r="AS100" s="100">
        <v>1</v>
      </c>
      <c r="AT100" s="732" t="s">
        <v>331</v>
      </c>
      <c r="AU100" s="748"/>
      <c r="AV100" s="734"/>
      <c r="AW100" s="149">
        <f t="shared" si="192"/>
        <v>0</v>
      </c>
      <c r="AX100" s="19"/>
      <c r="AY100" s="277"/>
      <c r="AZ100" s="460"/>
      <c r="BA100" s="100">
        <v>1</v>
      </c>
      <c r="BB100" s="732" t="s">
        <v>331</v>
      </c>
      <c r="BC100" s="748"/>
      <c r="BD100" s="734"/>
      <c r="BE100" s="149">
        <f t="shared" si="193"/>
        <v>0</v>
      </c>
      <c r="BF100" s="19"/>
      <c r="BG100" s="277"/>
      <c r="BH100" s="460"/>
      <c r="BI100" s="100">
        <v>1</v>
      </c>
      <c r="BJ100" s="732" t="s">
        <v>331</v>
      </c>
      <c r="BK100" s="748"/>
      <c r="BL100" s="734"/>
      <c r="BM100" s="149">
        <f t="shared" si="194"/>
        <v>0</v>
      </c>
      <c r="BN100" s="19"/>
      <c r="BO100" s="277"/>
      <c r="BP100" s="460"/>
      <c r="BQ100" s="100">
        <v>1</v>
      </c>
      <c r="BR100" s="732" t="s">
        <v>331</v>
      </c>
      <c r="BS100" s="748"/>
      <c r="BT100" s="734"/>
      <c r="BU100" s="149">
        <f t="shared" si="195"/>
        <v>0</v>
      </c>
      <c r="BV100" s="19"/>
      <c r="BW100" s="277"/>
      <c r="BX100" s="460"/>
      <c r="BY100" s="100">
        <v>1</v>
      </c>
      <c r="BZ100" s="732" t="s">
        <v>331</v>
      </c>
      <c r="CA100" s="748">
        <v>0</v>
      </c>
      <c r="CB100" s="734">
        <v>0</v>
      </c>
      <c r="CC100" s="149">
        <f t="shared" si="196"/>
        <v>0</v>
      </c>
      <c r="CD100" s="19"/>
      <c r="CE100" s="277"/>
      <c r="CF100" s="460"/>
      <c r="CG100" s="100">
        <v>1</v>
      </c>
      <c r="CH100" s="732" t="s">
        <v>331</v>
      </c>
      <c r="CI100" s="748"/>
      <c r="CJ100" s="734"/>
      <c r="CK100" s="149">
        <f t="shared" si="197"/>
        <v>0</v>
      </c>
      <c r="CL100" s="19"/>
      <c r="CM100" s="277"/>
      <c r="CN100" s="460"/>
      <c r="CO100" s="100">
        <v>1</v>
      </c>
      <c r="CP100" s="732" t="s">
        <v>331</v>
      </c>
      <c r="CQ100" s="748"/>
      <c r="CR100" s="734"/>
      <c r="CS100" s="149">
        <f t="shared" si="198"/>
        <v>0</v>
      </c>
      <c r="CT100" s="19"/>
      <c r="CU100" s="277"/>
      <c r="CV100" s="460"/>
      <c r="CW100" s="100">
        <v>1</v>
      </c>
      <c r="CX100" s="732" t="s">
        <v>331</v>
      </c>
      <c r="CY100" s="748"/>
      <c r="CZ100" s="734"/>
      <c r="DA100" s="149">
        <f t="shared" si="199"/>
        <v>0</v>
      </c>
      <c r="DB100" s="19"/>
      <c r="DC100" s="277"/>
      <c r="DD100" s="460"/>
      <c r="DE100" s="100">
        <v>1</v>
      </c>
      <c r="DF100" s="732" t="s">
        <v>331</v>
      </c>
      <c r="DG100" s="748"/>
      <c r="DH100" s="734"/>
      <c r="DI100" s="149">
        <f t="shared" si="200"/>
        <v>0</v>
      </c>
      <c r="DJ100" s="19"/>
      <c r="DK100" s="277"/>
      <c r="DL100" s="460" t="s">
        <v>1399</v>
      </c>
      <c r="DM100" s="100">
        <v>1</v>
      </c>
      <c r="DN100" s="732" t="s">
        <v>331</v>
      </c>
      <c r="DO100" s="748">
        <v>148597</v>
      </c>
      <c r="DP100" s="734">
        <v>0</v>
      </c>
      <c r="DQ100" s="149">
        <f t="shared" si="201"/>
        <v>148597</v>
      </c>
      <c r="DR100" s="19"/>
      <c r="DS100" s="277"/>
      <c r="DT100" s="460"/>
      <c r="DU100" s="100">
        <v>1</v>
      </c>
      <c r="DV100" s="732" t="s">
        <v>331</v>
      </c>
      <c r="DW100" s="748"/>
      <c r="DX100" s="734"/>
      <c r="DY100" s="149">
        <f t="shared" si="202"/>
        <v>0</v>
      </c>
      <c r="DZ100" s="19"/>
      <c r="EA100" s="277"/>
      <c r="EB100" s="421" t="s">
        <v>1394</v>
      </c>
      <c r="EC100" s="315">
        <v>1</v>
      </c>
      <c r="ED100" s="736" t="s">
        <v>331</v>
      </c>
      <c r="EE100" s="682">
        <v>115600</v>
      </c>
      <c r="EF100" s="422">
        <v>0.19</v>
      </c>
      <c r="EG100" s="604">
        <v>137564</v>
      </c>
      <c r="EH100" s="19"/>
      <c r="EI100" s="277"/>
      <c r="EJ100" s="460"/>
      <c r="EK100" s="100">
        <v>1</v>
      </c>
      <c r="EL100" s="732" t="s">
        <v>331</v>
      </c>
      <c r="EM100" s="748"/>
      <c r="EN100" s="734"/>
      <c r="EO100" s="149">
        <f t="shared" si="203"/>
        <v>0</v>
      </c>
      <c r="EP100" s="19"/>
      <c r="EQ100" s="277"/>
    </row>
    <row r="101" spans="1:147" ht="37.5" customHeight="1">
      <c r="A101" s="19"/>
      <c r="B101" s="150"/>
      <c r="C101" s="151" t="s">
        <v>338</v>
      </c>
      <c r="D101" s="737"/>
      <c r="E101" s="152"/>
      <c r="F101" s="773"/>
      <c r="G101" s="738"/>
      <c r="H101" s="330"/>
      <c r="I101" s="774">
        <f>SUM(I97:I100)</f>
        <v>0</v>
      </c>
      <c r="J101" s="19"/>
      <c r="K101" s="277"/>
      <c r="L101" s="737"/>
      <c r="M101" s="152"/>
      <c r="N101" s="773"/>
      <c r="O101" s="738"/>
      <c r="P101" s="330"/>
      <c r="Q101" s="774">
        <f>SUM(Q97:Q100)</f>
        <v>1128502.3404255318</v>
      </c>
      <c r="R101" s="19"/>
      <c r="S101" s="277"/>
      <c r="T101" s="737"/>
      <c r="U101" s="152"/>
      <c r="V101" s="773"/>
      <c r="W101" s="738"/>
      <c r="X101" s="330"/>
      <c r="Y101" s="774">
        <f>SUM(Y97:Y100)</f>
        <v>0</v>
      </c>
      <c r="Z101" s="19"/>
      <c r="AA101" s="277"/>
      <c r="AB101" s="737"/>
      <c r="AC101" s="152"/>
      <c r="AD101" s="773"/>
      <c r="AE101" s="738"/>
      <c r="AF101" s="330"/>
      <c r="AG101" s="774">
        <f>SUM(AG97:AG100)</f>
        <v>1356860</v>
      </c>
      <c r="AH101" s="19"/>
      <c r="AI101" s="277"/>
      <c r="AJ101" s="737"/>
      <c r="AK101" s="152"/>
      <c r="AL101" s="773"/>
      <c r="AM101" s="738"/>
      <c r="AN101" s="330"/>
      <c r="AO101" s="774">
        <f>SUM(AO97:AO100)</f>
        <v>0</v>
      </c>
      <c r="AP101" s="19"/>
      <c r="AQ101" s="277"/>
      <c r="AR101" s="737"/>
      <c r="AS101" s="152"/>
      <c r="AT101" s="773"/>
      <c r="AU101" s="738"/>
      <c r="AV101" s="330"/>
      <c r="AW101" s="774">
        <f>SUM(AW97:AW100)</f>
        <v>0</v>
      </c>
      <c r="AX101" s="19"/>
      <c r="AY101" s="277"/>
      <c r="AZ101" s="737"/>
      <c r="BA101" s="152"/>
      <c r="BB101" s="773"/>
      <c r="BC101" s="738"/>
      <c r="BD101" s="330"/>
      <c r="BE101" s="774">
        <f>SUM(BE97:BE100)</f>
        <v>0</v>
      </c>
      <c r="BF101" s="19"/>
      <c r="BG101" s="277"/>
      <c r="BH101" s="737"/>
      <c r="BI101" s="152"/>
      <c r="BJ101" s="773"/>
      <c r="BK101" s="738"/>
      <c r="BL101" s="330"/>
      <c r="BM101" s="774">
        <f>SUM(BM97:BM100)</f>
        <v>0</v>
      </c>
      <c r="BN101" s="19"/>
      <c r="BO101" s="277"/>
      <c r="BP101" s="737"/>
      <c r="BQ101" s="152"/>
      <c r="BR101" s="773"/>
      <c r="BS101" s="738"/>
      <c r="BT101" s="330"/>
      <c r="BU101" s="774">
        <f>SUM(BU97:BU100)</f>
        <v>0</v>
      </c>
      <c r="BV101" s="19"/>
      <c r="BW101" s="277"/>
      <c r="BX101" s="737"/>
      <c r="BY101" s="152"/>
      <c r="BZ101" s="773"/>
      <c r="CA101" s="738"/>
      <c r="CB101" s="330"/>
      <c r="CC101" s="774">
        <f>SUM(CC97:CC100)</f>
        <v>0</v>
      </c>
      <c r="CD101" s="19"/>
      <c r="CE101" s="277"/>
      <c r="CF101" s="737"/>
      <c r="CG101" s="152"/>
      <c r="CH101" s="773"/>
      <c r="CI101" s="738"/>
      <c r="CJ101" s="330"/>
      <c r="CK101" s="774">
        <f>SUM(CK97:CK100)</f>
        <v>0</v>
      </c>
      <c r="CL101" s="19"/>
      <c r="CM101" s="277"/>
      <c r="CN101" s="737"/>
      <c r="CO101" s="152"/>
      <c r="CP101" s="773"/>
      <c r="CQ101" s="738"/>
      <c r="CR101" s="330"/>
      <c r="CS101" s="774">
        <f>SUM(CS97:CS100)</f>
        <v>0</v>
      </c>
      <c r="CT101" s="19"/>
      <c r="CU101" s="277"/>
      <c r="CV101" s="737"/>
      <c r="CW101" s="152"/>
      <c r="CX101" s="773"/>
      <c r="CY101" s="738"/>
      <c r="CZ101" s="330"/>
      <c r="DA101" s="774">
        <f>SUM(DA97:DA100)</f>
        <v>0</v>
      </c>
      <c r="DB101" s="19"/>
      <c r="DC101" s="277"/>
      <c r="DD101" s="737"/>
      <c r="DE101" s="152"/>
      <c r="DF101" s="773"/>
      <c r="DG101" s="738"/>
      <c r="DH101" s="330"/>
      <c r="DI101" s="774">
        <f>SUM(DI97:DI100)</f>
        <v>0</v>
      </c>
      <c r="DJ101" s="19"/>
      <c r="DK101" s="277"/>
      <c r="DL101" s="737"/>
      <c r="DM101" s="152"/>
      <c r="DN101" s="773"/>
      <c r="DO101" s="738"/>
      <c r="DP101" s="330"/>
      <c r="DQ101" s="774">
        <f>SUM(DQ97:DQ100)</f>
        <v>1349131</v>
      </c>
      <c r="DR101" s="19"/>
      <c r="DS101" s="277"/>
      <c r="DT101" s="737"/>
      <c r="DU101" s="152"/>
      <c r="DV101" s="773"/>
      <c r="DW101" s="738"/>
      <c r="DX101" s="330"/>
      <c r="DY101" s="774">
        <f>SUM(DY97:DY100)</f>
        <v>0</v>
      </c>
      <c r="DZ101" s="19"/>
      <c r="EA101" s="277"/>
      <c r="EB101" s="740"/>
      <c r="EC101" s="281"/>
      <c r="ED101" s="585"/>
      <c r="EE101" s="738"/>
      <c r="EF101" s="330"/>
      <c r="EG101" s="331">
        <v>1081695</v>
      </c>
      <c r="EH101" s="19"/>
      <c r="EI101" s="277"/>
      <c r="EJ101" s="737"/>
      <c r="EK101" s="152"/>
      <c r="EL101" s="773"/>
      <c r="EM101" s="738"/>
      <c r="EN101" s="330"/>
      <c r="EO101" s="774">
        <f>SUM(EO97:EO100)</f>
        <v>0</v>
      </c>
      <c r="EP101" s="19"/>
      <c r="EQ101" s="277"/>
    </row>
    <row r="102" spans="1:147" ht="37.5" customHeight="1">
      <c r="A102" s="19"/>
      <c r="B102" s="269" t="s">
        <v>806</v>
      </c>
      <c r="C102" s="162"/>
      <c r="D102" s="751"/>
      <c r="E102" s="163"/>
      <c r="F102" s="163"/>
      <c r="G102" s="752"/>
      <c r="H102" s="753"/>
      <c r="I102" s="164"/>
      <c r="J102" s="19"/>
      <c r="K102" s="277"/>
      <c r="L102" s="751"/>
      <c r="M102" s="163"/>
      <c r="N102" s="163"/>
      <c r="O102" s="752"/>
      <c r="P102" s="753"/>
      <c r="Q102" s="164"/>
      <c r="R102" s="19"/>
      <c r="S102" s="277"/>
      <c r="T102" s="751"/>
      <c r="U102" s="163"/>
      <c r="V102" s="163"/>
      <c r="W102" s="752"/>
      <c r="X102" s="753"/>
      <c r="Y102" s="164"/>
      <c r="Z102" s="19"/>
      <c r="AA102" s="277"/>
      <c r="AB102" s="751"/>
      <c r="AC102" s="163"/>
      <c r="AD102" s="163"/>
      <c r="AE102" s="752"/>
      <c r="AF102" s="753"/>
      <c r="AG102" s="164"/>
      <c r="AH102" s="19"/>
      <c r="AI102" s="277"/>
      <c r="AJ102" s="751"/>
      <c r="AK102" s="163"/>
      <c r="AL102" s="163"/>
      <c r="AM102" s="752"/>
      <c r="AN102" s="753"/>
      <c r="AO102" s="164"/>
      <c r="AP102" s="19"/>
      <c r="AQ102" s="277"/>
      <c r="AR102" s="751"/>
      <c r="AS102" s="163"/>
      <c r="AT102" s="163"/>
      <c r="AU102" s="752"/>
      <c r="AV102" s="753"/>
      <c r="AW102" s="164"/>
      <c r="AX102" s="19"/>
      <c r="AY102" s="277"/>
      <c r="AZ102" s="751"/>
      <c r="BA102" s="163"/>
      <c r="BB102" s="163"/>
      <c r="BC102" s="752"/>
      <c r="BD102" s="753"/>
      <c r="BE102" s="164"/>
      <c r="BF102" s="19"/>
      <c r="BG102" s="277"/>
      <c r="BH102" s="751"/>
      <c r="BI102" s="163"/>
      <c r="BJ102" s="163"/>
      <c r="BK102" s="752"/>
      <c r="BL102" s="753"/>
      <c r="BM102" s="164"/>
      <c r="BN102" s="19"/>
      <c r="BO102" s="277"/>
      <c r="BP102" s="751"/>
      <c r="BQ102" s="163"/>
      <c r="BR102" s="163"/>
      <c r="BS102" s="752"/>
      <c r="BT102" s="753"/>
      <c r="BU102" s="164"/>
      <c r="BV102" s="19"/>
      <c r="BW102" s="277"/>
      <c r="BX102" s="751"/>
      <c r="BY102" s="163"/>
      <c r="BZ102" s="163"/>
      <c r="CA102" s="752"/>
      <c r="CB102" s="753"/>
      <c r="CC102" s="164"/>
      <c r="CD102" s="19"/>
      <c r="CE102" s="277"/>
      <c r="CF102" s="751"/>
      <c r="CG102" s="163"/>
      <c r="CH102" s="163"/>
      <c r="CI102" s="752"/>
      <c r="CJ102" s="753"/>
      <c r="CK102" s="164"/>
      <c r="CL102" s="19"/>
      <c r="CM102" s="277"/>
      <c r="CN102" s="751"/>
      <c r="CO102" s="163"/>
      <c r="CP102" s="163"/>
      <c r="CQ102" s="752"/>
      <c r="CR102" s="753"/>
      <c r="CS102" s="164"/>
      <c r="CT102" s="19"/>
      <c r="CU102" s="277"/>
      <c r="CV102" s="751"/>
      <c r="CW102" s="163"/>
      <c r="CX102" s="163"/>
      <c r="CY102" s="752"/>
      <c r="CZ102" s="753"/>
      <c r="DA102" s="164"/>
      <c r="DB102" s="19"/>
      <c r="DC102" s="277"/>
      <c r="DD102" s="751"/>
      <c r="DE102" s="163"/>
      <c r="DF102" s="163"/>
      <c r="DG102" s="752"/>
      <c r="DH102" s="753"/>
      <c r="DI102" s="164"/>
      <c r="DJ102" s="19"/>
      <c r="DK102" s="277"/>
      <c r="DL102" s="751"/>
      <c r="DM102" s="163"/>
      <c r="DN102" s="163"/>
      <c r="DO102" s="752"/>
      <c r="DP102" s="753"/>
      <c r="DQ102" s="164"/>
      <c r="DR102" s="19"/>
      <c r="DS102" s="277"/>
      <c r="DT102" s="751"/>
      <c r="DU102" s="163"/>
      <c r="DV102" s="163"/>
      <c r="DW102" s="752"/>
      <c r="DX102" s="753"/>
      <c r="DY102" s="164"/>
      <c r="DZ102" s="19"/>
      <c r="EA102" s="277"/>
      <c r="EB102" s="754"/>
      <c r="EC102" s="755"/>
      <c r="ED102" s="755"/>
      <c r="EE102" s="752"/>
      <c r="EF102" s="753"/>
      <c r="EG102" s="756"/>
      <c r="EH102" s="19"/>
      <c r="EI102" s="277"/>
      <c r="EJ102" s="751"/>
      <c r="EK102" s="163"/>
      <c r="EL102" s="163"/>
      <c r="EM102" s="752"/>
      <c r="EN102" s="753"/>
      <c r="EO102" s="164"/>
      <c r="EP102" s="19"/>
      <c r="EQ102" s="277"/>
    </row>
    <row r="103" spans="1:147" ht="37.5" customHeight="1" thickBot="1">
      <c r="A103" s="19"/>
      <c r="B103" s="143" t="s">
        <v>807</v>
      </c>
      <c r="C103" s="141"/>
      <c r="D103" s="765"/>
      <c r="E103" s="166"/>
      <c r="F103" s="166"/>
      <c r="G103" s="742"/>
      <c r="H103" s="743"/>
      <c r="I103" s="91"/>
      <c r="J103" s="19"/>
      <c r="K103" s="277"/>
      <c r="L103" s="765"/>
      <c r="M103" s="166"/>
      <c r="N103" s="166"/>
      <c r="O103" s="742"/>
      <c r="P103" s="743"/>
      <c r="Q103" s="91"/>
      <c r="R103" s="19"/>
      <c r="S103" s="277"/>
      <c r="T103" s="765"/>
      <c r="U103" s="166"/>
      <c r="V103" s="166"/>
      <c r="W103" s="742"/>
      <c r="X103" s="743"/>
      <c r="Y103" s="91"/>
      <c r="Z103" s="19"/>
      <c r="AA103" s="277"/>
      <c r="AB103" s="765"/>
      <c r="AC103" s="166"/>
      <c r="AD103" s="166"/>
      <c r="AE103" s="742"/>
      <c r="AF103" s="743"/>
      <c r="AG103" s="91"/>
      <c r="AH103" s="19"/>
      <c r="AI103" s="277"/>
      <c r="AJ103" s="765"/>
      <c r="AK103" s="166"/>
      <c r="AL103" s="166"/>
      <c r="AM103" s="742"/>
      <c r="AN103" s="743"/>
      <c r="AO103" s="91"/>
      <c r="AP103" s="19"/>
      <c r="AQ103" s="277"/>
      <c r="AR103" s="765"/>
      <c r="AS103" s="166"/>
      <c r="AT103" s="166"/>
      <c r="AU103" s="742"/>
      <c r="AV103" s="743"/>
      <c r="AW103" s="91"/>
      <c r="AX103" s="19"/>
      <c r="AY103" s="277"/>
      <c r="AZ103" s="765"/>
      <c r="BA103" s="166"/>
      <c r="BB103" s="166"/>
      <c r="BC103" s="742"/>
      <c r="BD103" s="743"/>
      <c r="BE103" s="91"/>
      <c r="BF103" s="19"/>
      <c r="BG103" s="277"/>
      <c r="BH103" s="765"/>
      <c r="BI103" s="166"/>
      <c r="BJ103" s="166"/>
      <c r="BK103" s="742"/>
      <c r="BL103" s="743"/>
      <c r="BM103" s="91"/>
      <c r="BN103" s="19"/>
      <c r="BO103" s="277"/>
      <c r="BP103" s="765"/>
      <c r="BQ103" s="166"/>
      <c r="BR103" s="166"/>
      <c r="BS103" s="742"/>
      <c r="BT103" s="743"/>
      <c r="BU103" s="91"/>
      <c r="BV103" s="19"/>
      <c r="BW103" s="277"/>
      <c r="BX103" s="765"/>
      <c r="BY103" s="166"/>
      <c r="BZ103" s="166"/>
      <c r="CA103" s="742"/>
      <c r="CB103" s="743"/>
      <c r="CC103" s="91"/>
      <c r="CD103" s="19"/>
      <c r="CE103" s="277"/>
      <c r="CF103" s="765"/>
      <c r="CG103" s="166"/>
      <c r="CH103" s="166"/>
      <c r="CI103" s="742"/>
      <c r="CJ103" s="743"/>
      <c r="CK103" s="91"/>
      <c r="CL103" s="19"/>
      <c r="CM103" s="277"/>
      <c r="CN103" s="765"/>
      <c r="CO103" s="166"/>
      <c r="CP103" s="166"/>
      <c r="CQ103" s="742"/>
      <c r="CR103" s="743"/>
      <c r="CS103" s="91"/>
      <c r="CT103" s="19"/>
      <c r="CU103" s="277"/>
      <c r="CV103" s="765"/>
      <c r="CW103" s="166"/>
      <c r="CX103" s="166"/>
      <c r="CY103" s="742"/>
      <c r="CZ103" s="743"/>
      <c r="DA103" s="91"/>
      <c r="DB103" s="19"/>
      <c r="DC103" s="277"/>
      <c r="DD103" s="765"/>
      <c r="DE103" s="166"/>
      <c r="DF103" s="166"/>
      <c r="DG103" s="742"/>
      <c r="DH103" s="743"/>
      <c r="DI103" s="91"/>
      <c r="DJ103" s="19"/>
      <c r="DK103" s="277"/>
      <c r="DL103" s="765"/>
      <c r="DM103" s="166"/>
      <c r="DN103" s="166"/>
      <c r="DO103" s="742"/>
      <c r="DP103" s="743"/>
      <c r="DQ103" s="91"/>
      <c r="DR103" s="19"/>
      <c r="DS103" s="277"/>
      <c r="DT103" s="765"/>
      <c r="DU103" s="166"/>
      <c r="DV103" s="166"/>
      <c r="DW103" s="742"/>
      <c r="DX103" s="743"/>
      <c r="DY103" s="91"/>
      <c r="DZ103" s="19"/>
      <c r="EA103" s="277"/>
      <c r="EB103" s="766"/>
      <c r="EC103" s="141"/>
      <c r="ED103" s="141"/>
      <c r="EE103" s="742"/>
      <c r="EF103" s="743"/>
      <c r="EG103" s="282"/>
      <c r="EH103" s="19"/>
      <c r="EI103" s="277"/>
      <c r="EJ103" s="765"/>
      <c r="EK103" s="166"/>
      <c r="EL103" s="166"/>
      <c r="EM103" s="742"/>
      <c r="EN103" s="743"/>
      <c r="EO103" s="91"/>
      <c r="EP103" s="19"/>
      <c r="EQ103" s="277"/>
    </row>
    <row r="104" spans="1:147" ht="37.5" customHeight="1" thickBot="1">
      <c r="A104" s="19"/>
      <c r="B104" s="146" t="s">
        <v>418</v>
      </c>
      <c r="C104" s="147" t="s">
        <v>323</v>
      </c>
      <c r="D104" s="744" t="s">
        <v>324</v>
      </c>
      <c r="E104" s="155" t="s">
        <v>774</v>
      </c>
      <c r="F104" s="770" t="s">
        <v>326</v>
      </c>
      <c r="G104" s="745" t="s">
        <v>327</v>
      </c>
      <c r="H104" s="300" t="s">
        <v>328</v>
      </c>
      <c r="I104" s="771" t="s">
        <v>329</v>
      </c>
      <c r="J104" s="297" t="s">
        <v>1167</v>
      </c>
      <c r="K104" s="298" t="s">
        <v>1168</v>
      </c>
      <c r="L104" s="744" t="s">
        <v>324</v>
      </c>
      <c r="M104" s="155" t="s">
        <v>774</v>
      </c>
      <c r="N104" s="770" t="s">
        <v>326</v>
      </c>
      <c r="O104" s="745" t="s">
        <v>327</v>
      </c>
      <c r="P104" s="300" t="s">
        <v>328</v>
      </c>
      <c r="Q104" s="771" t="s">
        <v>329</v>
      </c>
      <c r="R104" s="297" t="s">
        <v>1167</v>
      </c>
      <c r="S104" s="298" t="s">
        <v>1168</v>
      </c>
      <c r="T104" s="744" t="s">
        <v>324</v>
      </c>
      <c r="U104" s="155" t="s">
        <v>774</v>
      </c>
      <c r="V104" s="770" t="s">
        <v>326</v>
      </c>
      <c r="W104" s="745" t="s">
        <v>327</v>
      </c>
      <c r="X104" s="300" t="s">
        <v>328</v>
      </c>
      <c r="Y104" s="771" t="s">
        <v>329</v>
      </c>
      <c r="Z104" s="297" t="s">
        <v>1167</v>
      </c>
      <c r="AA104" s="298" t="s">
        <v>1168</v>
      </c>
      <c r="AB104" s="744" t="s">
        <v>324</v>
      </c>
      <c r="AC104" s="155" t="s">
        <v>774</v>
      </c>
      <c r="AD104" s="770" t="s">
        <v>326</v>
      </c>
      <c r="AE104" s="745" t="s">
        <v>327</v>
      </c>
      <c r="AF104" s="300" t="s">
        <v>328</v>
      </c>
      <c r="AG104" s="771" t="s">
        <v>329</v>
      </c>
      <c r="AH104" s="297" t="s">
        <v>1167</v>
      </c>
      <c r="AI104" s="298" t="s">
        <v>1168</v>
      </c>
      <c r="AJ104" s="744" t="s">
        <v>324</v>
      </c>
      <c r="AK104" s="155" t="s">
        <v>774</v>
      </c>
      <c r="AL104" s="770" t="s">
        <v>326</v>
      </c>
      <c r="AM104" s="745" t="s">
        <v>327</v>
      </c>
      <c r="AN104" s="300" t="s">
        <v>328</v>
      </c>
      <c r="AO104" s="771" t="s">
        <v>329</v>
      </c>
      <c r="AP104" s="297" t="s">
        <v>1167</v>
      </c>
      <c r="AQ104" s="298" t="s">
        <v>1168</v>
      </c>
      <c r="AR104" s="744" t="s">
        <v>324</v>
      </c>
      <c r="AS104" s="155" t="s">
        <v>774</v>
      </c>
      <c r="AT104" s="770" t="s">
        <v>326</v>
      </c>
      <c r="AU104" s="745" t="s">
        <v>327</v>
      </c>
      <c r="AV104" s="300" t="s">
        <v>328</v>
      </c>
      <c r="AW104" s="771" t="s">
        <v>329</v>
      </c>
      <c r="AX104" s="297" t="s">
        <v>1167</v>
      </c>
      <c r="AY104" s="298" t="s">
        <v>1168</v>
      </c>
      <c r="AZ104" s="744" t="s">
        <v>324</v>
      </c>
      <c r="BA104" s="155" t="s">
        <v>774</v>
      </c>
      <c r="BB104" s="770" t="s">
        <v>326</v>
      </c>
      <c r="BC104" s="745" t="s">
        <v>327</v>
      </c>
      <c r="BD104" s="300" t="s">
        <v>328</v>
      </c>
      <c r="BE104" s="771" t="s">
        <v>329</v>
      </c>
      <c r="BF104" s="297" t="s">
        <v>1167</v>
      </c>
      <c r="BG104" s="298" t="s">
        <v>1168</v>
      </c>
      <c r="BH104" s="744" t="s">
        <v>324</v>
      </c>
      <c r="BI104" s="155" t="s">
        <v>774</v>
      </c>
      <c r="BJ104" s="770" t="s">
        <v>326</v>
      </c>
      <c r="BK104" s="745" t="s">
        <v>327</v>
      </c>
      <c r="BL104" s="300" t="s">
        <v>328</v>
      </c>
      <c r="BM104" s="771" t="s">
        <v>329</v>
      </c>
      <c r="BN104" s="297" t="s">
        <v>1167</v>
      </c>
      <c r="BO104" s="298" t="s">
        <v>1168</v>
      </c>
      <c r="BP104" s="744" t="s">
        <v>324</v>
      </c>
      <c r="BQ104" s="155" t="s">
        <v>774</v>
      </c>
      <c r="BR104" s="770" t="s">
        <v>326</v>
      </c>
      <c r="BS104" s="745" t="s">
        <v>327</v>
      </c>
      <c r="BT104" s="300" t="s">
        <v>328</v>
      </c>
      <c r="BU104" s="771" t="s">
        <v>329</v>
      </c>
      <c r="BV104" s="297" t="s">
        <v>1167</v>
      </c>
      <c r="BW104" s="298" t="s">
        <v>1168</v>
      </c>
      <c r="BX104" s="744" t="s">
        <v>324</v>
      </c>
      <c r="BY104" s="155" t="s">
        <v>774</v>
      </c>
      <c r="BZ104" s="770" t="s">
        <v>326</v>
      </c>
      <c r="CA104" s="745" t="s">
        <v>327</v>
      </c>
      <c r="CB104" s="300" t="s">
        <v>328</v>
      </c>
      <c r="CC104" s="771" t="s">
        <v>329</v>
      </c>
      <c r="CD104" s="297" t="s">
        <v>1167</v>
      </c>
      <c r="CE104" s="298" t="s">
        <v>1168</v>
      </c>
      <c r="CF104" s="744" t="s">
        <v>324</v>
      </c>
      <c r="CG104" s="155" t="s">
        <v>774</v>
      </c>
      <c r="CH104" s="770" t="s">
        <v>326</v>
      </c>
      <c r="CI104" s="745" t="s">
        <v>327</v>
      </c>
      <c r="CJ104" s="300" t="s">
        <v>328</v>
      </c>
      <c r="CK104" s="771" t="s">
        <v>329</v>
      </c>
      <c r="CL104" s="297" t="s">
        <v>1167</v>
      </c>
      <c r="CM104" s="298" t="s">
        <v>1168</v>
      </c>
      <c r="CN104" s="744" t="s">
        <v>324</v>
      </c>
      <c r="CO104" s="155" t="s">
        <v>774</v>
      </c>
      <c r="CP104" s="770" t="s">
        <v>326</v>
      </c>
      <c r="CQ104" s="745" t="s">
        <v>327</v>
      </c>
      <c r="CR104" s="300" t="s">
        <v>328</v>
      </c>
      <c r="CS104" s="771" t="s">
        <v>329</v>
      </c>
      <c r="CT104" s="297" t="s">
        <v>1167</v>
      </c>
      <c r="CU104" s="298" t="s">
        <v>1168</v>
      </c>
      <c r="CV104" s="744" t="s">
        <v>324</v>
      </c>
      <c r="CW104" s="155" t="s">
        <v>774</v>
      </c>
      <c r="CX104" s="770" t="s">
        <v>326</v>
      </c>
      <c r="CY104" s="745" t="s">
        <v>327</v>
      </c>
      <c r="CZ104" s="300" t="s">
        <v>328</v>
      </c>
      <c r="DA104" s="771" t="s">
        <v>329</v>
      </c>
      <c r="DB104" s="297" t="s">
        <v>1167</v>
      </c>
      <c r="DC104" s="298" t="s">
        <v>1168</v>
      </c>
      <c r="DD104" s="744" t="s">
        <v>324</v>
      </c>
      <c r="DE104" s="155" t="s">
        <v>774</v>
      </c>
      <c r="DF104" s="770" t="s">
        <v>326</v>
      </c>
      <c r="DG104" s="745" t="s">
        <v>327</v>
      </c>
      <c r="DH104" s="300" t="s">
        <v>328</v>
      </c>
      <c r="DI104" s="771" t="s">
        <v>329</v>
      </c>
      <c r="DJ104" s="297" t="s">
        <v>1167</v>
      </c>
      <c r="DK104" s="298" t="s">
        <v>1168</v>
      </c>
      <c r="DL104" s="744" t="s">
        <v>324</v>
      </c>
      <c r="DM104" s="155" t="s">
        <v>774</v>
      </c>
      <c r="DN104" s="770" t="s">
        <v>326</v>
      </c>
      <c r="DO104" s="745" t="s">
        <v>327</v>
      </c>
      <c r="DP104" s="300" t="s">
        <v>328</v>
      </c>
      <c r="DQ104" s="771" t="s">
        <v>329</v>
      </c>
      <c r="DR104" s="297" t="s">
        <v>1167</v>
      </c>
      <c r="DS104" s="298" t="s">
        <v>1168</v>
      </c>
      <c r="DT104" s="744" t="s">
        <v>324</v>
      </c>
      <c r="DU104" s="155" t="s">
        <v>774</v>
      </c>
      <c r="DV104" s="770" t="s">
        <v>326</v>
      </c>
      <c r="DW104" s="745" t="s">
        <v>327</v>
      </c>
      <c r="DX104" s="300" t="s">
        <v>328</v>
      </c>
      <c r="DY104" s="771" t="s">
        <v>329</v>
      </c>
      <c r="DZ104" s="297" t="s">
        <v>1167</v>
      </c>
      <c r="EA104" s="298" t="s">
        <v>1168</v>
      </c>
      <c r="EB104" s="157" t="s">
        <v>324</v>
      </c>
      <c r="EC104" s="300" t="s">
        <v>774</v>
      </c>
      <c r="ED104" s="772" t="s">
        <v>326</v>
      </c>
      <c r="EE104" s="745" t="s">
        <v>327</v>
      </c>
      <c r="EF104" s="300" t="s">
        <v>328</v>
      </c>
      <c r="EG104" s="303" t="s">
        <v>329</v>
      </c>
      <c r="EH104" s="297" t="s">
        <v>1167</v>
      </c>
      <c r="EI104" s="298" t="s">
        <v>1168</v>
      </c>
      <c r="EJ104" s="744" t="s">
        <v>324</v>
      </c>
      <c r="EK104" s="155" t="s">
        <v>774</v>
      </c>
      <c r="EL104" s="770" t="s">
        <v>326</v>
      </c>
      <c r="EM104" s="745" t="s">
        <v>327</v>
      </c>
      <c r="EN104" s="300" t="s">
        <v>328</v>
      </c>
      <c r="EO104" s="771" t="s">
        <v>329</v>
      </c>
      <c r="EP104" s="297" t="s">
        <v>1167</v>
      </c>
      <c r="EQ104" s="298" t="s">
        <v>1168</v>
      </c>
    </row>
    <row r="105" spans="1:147" ht="37.5" customHeight="1" thickBot="1">
      <c r="A105" s="19"/>
      <c r="B105" s="48">
        <v>1</v>
      </c>
      <c r="C105" s="731" t="s">
        <v>795</v>
      </c>
      <c r="D105" s="460"/>
      <c r="E105" s="100">
        <v>1</v>
      </c>
      <c r="F105" s="732" t="s">
        <v>331</v>
      </c>
      <c r="G105" s="735"/>
      <c r="H105" s="734"/>
      <c r="I105" s="149">
        <f t="shared" ref="I105:I107" si="204">+(G105+(G105*H105))*E105</f>
        <v>0</v>
      </c>
      <c r="J105" s="311" t="s">
        <v>1169</v>
      </c>
      <c r="K105" s="312"/>
      <c r="L105" s="460" t="s">
        <v>1392</v>
      </c>
      <c r="M105" s="100">
        <v>1</v>
      </c>
      <c r="N105" s="732" t="s">
        <v>331</v>
      </c>
      <c r="O105" s="735">
        <v>616117.02127659577</v>
      </c>
      <c r="P105" s="734">
        <v>0</v>
      </c>
      <c r="Q105" s="149">
        <f t="shared" ref="Q105:Q107" si="205">+(O105+(O105*P105))*M105</f>
        <v>616117.02127659577</v>
      </c>
      <c r="R105" s="311" t="s">
        <v>1170</v>
      </c>
      <c r="S105" s="312"/>
      <c r="T105" s="460"/>
      <c r="U105" s="100">
        <v>1</v>
      </c>
      <c r="V105" s="732" t="s">
        <v>331</v>
      </c>
      <c r="W105" s="735"/>
      <c r="X105" s="734"/>
      <c r="Y105" s="149">
        <f t="shared" ref="Y105:Y107" si="206">+(W105+(W105*X105))*U105</f>
        <v>0</v>
      </c>
      <c r="Z105" s="311" t="s">
        <v>1169</v>
      </c>
      <c r="AA105" s="312"/>
      <c r="AB105" s="460" t="s">
        <v>1393</v>
      </c>
      <c r="AC105" s="100">
        <v>1</v>
      </c>
      <c r="AD105" s="732" t="s">
        <v>331</v>
      </c>
      <c r="AE105" s="735">
        <v>555000</v>
      </c>
      <c r="AF105" s="734">
        <v>0</v>
      </c>
      <c r="AG105" s="149">
        <f t="shared" ref="AG105:AG107" si="207">+(AE105+(AE105*AF105))*AC105</f>
        <v>555000</v>
      </c>
      <c r="AH105" s="311" t="s">
        <v>1170</v>
      </c>
      <c r="AI105" s="312"/>
      <c r="AJ105" s="460"/>
      <c r="AK105" s="100">
        <v>1</v>
      </c>
      <c r="AL105" s="732" t="s">
        <v>331</v>
      </c>
      <c r="AM105" s="735"/>
      <c r="AN105" s="734"/>
      <c r="AO105" s="149">
        <f t="shared" ref="AO105:AO107" si="208">+(AM105+(AM105*AN105))*AK105</f>
        <v>0</v>
      </c>
      <c r="AP105" s="311" t="s">
        <v>1169</v>
      </c>
      <c r="AQ105" s="312"/>
      <c r="AR105" s="460"/>
      <c r="AS105" s="100">
        <v>1</v>
      </c>
      <c r="AT105" s="732" t="s">
        <v>331</v>
      </c>
      <c r="AU105" s="735"/>
      <c r="AV105" s="734"/>
      <c r="AW105" s="149">
        <f t="shared" ref="AW105:AW107" si="209">+(AU105+(AU105*AV105))*AS105</f>
        <v>0</v>
      </c>
      <c r="AX105" s="311" t="s">
        <v>1169</v>
      </c>
      <c r="AY105" s="312"/>
      <c r="AZ105" s="460"/>
      <c r="BA105" s="100">
        <v>1</v>
      </c>
      <c r="BB105" s="732" t="s">
        <v>331</v>
      </c>
      <c r="BC105" s="735"/>
      <c r="BD105" s="734"/>
      <c r="BE105" s="149">
        <f t="shared" ref="BE105:BE107" si="210">+(BC105+(BC105*BD105))*BA105</f>
        <v>0</v>
      </c>
      <c r="BF105" s="311" t="s">
        <v>1169</v>
      </c>
      <c r="BG105" s="312"/>
      <c r="BH105" s="460"/>
      <c r="BI105" s="100">
        <v>1</v>
      </c>
      <c r="BJ105" s="732" t="s">
        <v>331</v>
      </c>
      <c r="BK105" s="735"/>
      <c r="BL105" s="734"/>
      <c r="BM105" s="149">
        <f t="shared" ref="BM105:BM107" si="211">+(BK105+(BK105*BL105))*BI105</f>
        <v>0</v>
      </c>
      <c r="BN105" s="311" t="s">
        <v>1169</v>
      </c>
      <c r="BO105" s="312"/>
      <c r="BP105" s="460"/>
      <c r="BQ105" s="100">
        <v>1</v>
      </c>
      <c r="BR105" s="732" t="s">
        <v>331</v>
      </c>
      <c r="BS105" s="735"/>
      <c r="BT105" s="734"/>
      <c r="BU105" s="149">
        <f t="shared" ref="BU105:BU107" si="212">+(BS105+(BS105*BT105))*BQ105</f>
        <v>0</v>
      </c>
      <c r="BV105" s="311" t="s">
        <v>1169</v>
      </c>
      <c r="BW105" s="312"/>
      <c r="BX105" s="460"/>
      <c r="BY105" s="100">
        <v>1</v>
      </c>
      <c r="BZ105" s="732" t="s">
        <v>331</v>
      </c>
      <c r="CA105" s="735">
        <v>0</v>
      </c>
      <c r="CB105" s="734">
        <v>0</v>
      </c>
      <c r="CC105" s="149">
        <f t="shared" ref="CC105:CC107" si="213">+(CA105+(CA105*CB105))*BY105</f>
        <v>0</v>
      </c>
      <c r="CD105" s="311" t="s">
        <v>1169</v>
      </c>
      <c r="CE105" s="312"/>
      <c r="CF105" s="460"/>
      <c r="CG105" s="100">
        <v>1</v>
      </c>
      <c r="CH105" s="732" t="s">
        <v>331</v>
      </c>
      <c r="CI105" s="735"/>
      <c r="CJ105" s="734"/>
      <c r="CK105" s="149">
        <f t="shared" ref="CK105:CK107" si="214">+(CI105+(CI105*CJ105))*CG105</f>
        <v>0</v>
      </c>
      <c r="CL105" s="311" t="s">
        <v>1169</v>
      </c>
      <c r="CM105" s="312"/>
      <c r="CN105" s="460"/>
      <c r="CO105" s="100">
        <v>1</v>
      </c>
      <c r="CP105" s="732" t="s">
        <v>331</v>
      </c>
      <c r="CQ105" s="735"/>
      <c r="CR105" s="734"/>
      <c r="CS105" s="149">
        <f t="shared" ref="CS105:CS107" si="215">+(CQ105+(CQ105*CR105))*CO105</f>
        <v>0</v>
      </c>
      <c r="CT105" s="311" t="s">
        <v>1169</v>
      </c>
      <c r="CU105" s="312"/>
      <c r="CV105" s="460"/>
      <c r="CW105" s="100">
        <v>1</v>
      </c>
      <c r="CX105" s="732" t="s">
        <v>331</v>
      </c>
      <c r="CY105" s="735"/>
      <c r="CZ105" s="734"/>
      <c r="DA105" s="149">
        <f t="shared" ref="DA105:DA107" si="216">+(CY105+(CY105*CZ105))*CW105</f>
        <v>0</v>
      </c>
      <c r="DB105" s="311" t="s">
        <v>1169</v>
      </c>
      <c r="DC105" s="312"/>
      <c r="DD105" s="460"/>
      <c r="DE105" s="100">
        <v>1</v>
      </c>
      <c r="DF105" s="732" t="s">
        <v>331</v>
      </c>
      <c r="DG105" s="735"/>
      <c r="DH105" s="734"/>
      <c r="DI105" s="149">
        <f t="shared" ref="DI105:DI107" si="217">+(DG105+(DG105*DH105))*DE105</f>
        <v>0</v>
      </c>
      <c r="DJ105" s="311" t="s">
        <v>1169</v>
      </c>
      <c r="DK105" s="312"/>
      <c r="DL105" s="460" t="s">
        <v>1318</v>
      </c>
      <c r="DM105" s="100">
        <v>1</v>
      </c>
      <c r="DN105" s="732" t="s">
        <v>331</v>
      </c>
      <c r="DO105" s="735">
        <v>671946</v>
      </c>
      <c r="DP105" s="734">
        <v>0</v>
      </c>
      <c r="DQ105" s="149">
        <f t="shared" ref="DQ105:DQ107" si="218">+(DO105+(DO105*DP105))*DM105</f>
        <v>671946</v>
      </c>
      <c r="DR105" s="311" t="s">
        <v>1170</v>
      </c>
      <c r="DS105" s="312"/>
      <c r="DT105" s="460"/>
      <c r="DU105" s="100">
        <v>1</v>
      </c>
      <c r="DV105" s="732" t="s">
        <v>331</v>
      </c>
      <c r="DW105" s="735"/>
      <c r="DX105" s="734"/>
      <c r="DY105" s="149">
        <f t="shared" ref="DY105:DY107" si="219">+(DW105+(DW105*DX105))*DU105</f>
        <v>0</v>
      </c>
      <c r="DZ105" s="311" t="s">
        <v>1169</v>
      </c>
      <c r="EA105" s="312"/>
      <c r="EB105" s="421" t="s">
        <v>1394</v>
      </c>
      <c r="EC105" s="315">
        <v>1</v>
      </c>
      <c r="ED105" s="736" t="s">
        <v>331</v>
      </c>
      <c r="EE105" s="764">
        <v>500000</v>
      </c>
      <c r="EF105" s="422">
        <v>0</v>
      </c>
      <c r="EG105" s="604">
        <v>500000</v>
      </c>
      <c r="EH105" s="311" t="s">
        <v>1170</v>
      </c>
      <c r="EI105" s="312"/>
      <c r="EJ105" s="460"/>
      <c r="EK105" s="100">
        <v>1</v>
      </c>
      <c r="EL105" s="732" t="s">
        <v>331</v>
      </c>
      <c r="EM105" s="735"/>
      <c r="EN105" s="734"/>
      <c r="EO105" s="149">
        <f t="shared" ref="EO105:EO107" si="220">+(EM105+(EM105*EN105))*EK105</f>
        <v>0</v>
      </c>
      <c r="EP105" s="311" t="s">
        <v>1169</v>
      </c>
      <c r="EQ105" s="312"/>
    </row>
    <row r="106" spans="1:147" ht="37.5" customHeight="1">
      <c r="A106" s="19"/>
      <c r="B106" s="48">
        <v>2</v>
      </c>
      <c r="C106" s="731" t="s">
        <v>803</v>
      </c>
      <c r="D106" s="460"/>
      <c r="E106" s="100">
        <v>1</v>
      </c>
      <c r="F106" s="732" t="s">
        <v>331</v>
      </c>
      <c r="G106" s="748"/>
      <c r="H106" s="734"/>
      <c r="I106" s="149">
        <f t="shared" si="204"/>
        <v>0</v>
      </c>
      <c r="J106" s="19"/>
      <c r="K106" s="277"/>
      <c r="L106" s="460" t="s">
        <v>1395</v>
      </c>
      <c r="M106" s="100">
        <v>1</v>
      </c>
      <c r="N106" s="732" t="s">
        <v>331</v>
      </c>
      <c r="O106" s="748">
        <v>141893.61702127659</v>
      </c>
      <c r="P106" s="734">
        <v>0.19</v>
      </c>
      <c r="Q106" s="149">
        <f t="shared" si="205"/>
        <v>168853.40425531915</v>
      </c>
      <c r="R106" s="19"/>
      <c r="S106" s="277"/>
      <c r="T106" s="460"/>
      <c r="U106" s="100">
        <v>1</v>
      </c>
      <c r="V106" s="732" t="s">
        <v>331</v>
      </c>
      <c r="W106" s="748"/>
      <c r="X106" s="734"/>
      <c r="Y106" s="149">
        <f t="shared" si="206"/>
        <v>0</v>
      </c>
      <c r="Z106" s="19"/>
      <c r="AA106" s="277"/>
      <c r="AB106" s="460" t="s">
        <v>1396</v>
      </c>
      <c r="AC106" s="100">
        <v>1</v>
      </c>
      <c r="AD106" s="732" t="s">
        <v>331</v>
      </c>
      <c r="AE106" s="748">
        <v>370000</v>
      </c>
      <c r="AF106" s="734">
        <v>0.19</v>
      </c>
      <c r="AG106" s="149">
        <f t="shared" si="207"/>
        <v>440300</v>
      </c>
      <c r="AH106" s="19"/>
      <c r="AI106" s="277"/>
      <c r="AJ106" s="460"/>
      <c r="AK106" s="100">
        <v>1</v>
      </c>
      <c r="AL106" s="732" t="s">
        <v>331</v>
      </c>
      <c r="AM106" s="748"/>
      <c r="AN106" s="734"/>
      <c r="AO106" s="149">
        <f t="shared" si="208"/>
        <v>0</v>
      </c>
      <c r="AP106" s="19"/>
      <c r="AQ106" s="277"/>
      <c r="AR106" s="460"/>
      <c r="AS106" s="100">
        <v>1</v>
      </c>
      <c r="AT106" s="732" t="s">
        <v>331</v>
      </c>
      <c r="AU106" s="748"/>
      <c r="AV106" s="734"/>
      <c r="AW106" s="149">
        <f t="shared" si="209"/>
        <v>0</v>
      </c>
      <c r="AX106" s="19"/>
      <c r="AY106" s="277"/>
      <c r="AZ106" s="460"/>
      <c r="BA106" s="100">
        <v>1</v>
      </c>
      <c r="BB106" s="732" t="s">
        <v>331</v>
      </c>
      <c r="BC106" s="748"/>
      <c r="BD106" s="734"/>
      <c r="BE106" s="149">
        <f t="shared" si="210"/>
        <v>0</v>
      </c>
      <c r="BF106" s="19"/>
      <c r="BG106" s="277"/>
      <c r="BH106" s="460"/>
      <c r="BI106" s="100">
        <v>1</v>
      </c>
      <c r="BJ106" s="732" t="s">
        <v>331</v>
      </c>
      <c r="BK106" s="748"/>
      <c r="BL106" s="734"/>
      <c r="BM106" s="149">
        <f t="shared" si="211"/>
        <v>0</v>
      </c>
      <c r="BN106" s="19"/>
      <c r="BO106" s="277"/>
      <c r="BP106" s="460"/>
      <c r="BQ106" s="100">
        <v>1</v>
      </c>
      <c r="BR106" s="732" t="s">
        <v>331</v>
      </c>
      <c r="BS106" s="748"/>
      <c r="BT106" s="734"/>
      <c r="BU106" s="149">
        <f t="shared" si="212"/>
        <v>0</v>
      </c>
      <c r="BV106" s="19"/>
      <c r="BW106" s="277"/>
      <c r="BX106" s="460"/>
      <c r="BY106" s="100">
        <v>1</v>
      </c>
      <c r="BZ106" s="732" t="s">
        <v>331</v>
      </c>
      <c r="CA106" s="748">
        <v>0</v>
      </c>
      <c r="CB106" s="734">
        <v>0</v>
      </c>
      <c r="CC106" s="149">
        <f t="shared" si="213"/>
        <v>0</v>
      </c>
      <c r="CD106" s="19"/>
      <c r="CE106" s="277"/>
      <c r="CF106" s="460"/>
      <c r="CG106" s="100">
        <v>1</v>
      </c>
      <c r="CH106" s="732" t="s">
        <v>331</v>
      </c>
      <c r="CI106" s="748"/>
      <c r="CJ106" s="734"/>
      <c r="CK106" s="149">
        <f t="shared" si="214"/>
        <v>0</v>
      </c>
      <c r="CL106" s="19"/>
      <c r="CM106" s="277"/>
      <c r="CN106" s="460"/>
      <c r="CO106" s="100">
        <v>1</v>
      </c>
      <c r="CP106" s="732" t="s">
        <v>331</v>
      </c>
      <c r="CQ106" s="748"/>
      <c r="CR106" s="734"/>
      <c r="CS106" s="149">
        <f t="shared" si="215"/>
        <v>0</v>
      </c>
      <c r="CT106" s="19"/>
      <c r="CU106" s="277"/>
      <c r="CV106" s="460"/>
      <c r="CW106" s="100">
        <v>1</v>
      </c>
      <c r="CX106" s="732" t="s">
        <v>331</v>
      </c>
      <c r="CY106" s="748"/>
      <c r="CZ106" s="734"/>
      <c r="DA106" s="149">
        <f t="shared" si="216"/>
        <v>0</v>
      </c>
      <c r="DB106" s="19"/>
      <c r="DC106" s="277"/>
      <c r="DD106" s="460"/>
      <c r="DE106" s="100">
        <v>1</v>
      </c>
      <c r="DF106" s="732" t="s">
        <v>331</v>
      </c>
      <c r="DG106" s="748"/>
      <c r="DH106" s="734"/>
      <c r="DI106" s="149">
        <f t="shared" si="217"/>
        <v>0</v>
      </c>
      <c r="DJ106" s="19"/>
      <c r="DK106" s="277"/>
      <c r="DL106" s="460" t="s">
        <v>1397</v>
      </c>
      <c r="DM106" s="100">
        <v>1</v>
      </c>
      <c r="DN106" s="732" t="s">
        <v>331</v>
      </c>
      <c r="DO106" s="748">
        <v>129495</v>
      </c>
      <c r="DP106" s="734">
        <v>0</v>
      </c>
      <c r="DQ106" s="149">
        <f t="shared" si="218"/>
        <v>129495</v>
      </c>
      <c r="DR106" s="19"/>
      <c r="DS106" s="277"/>
      <c r="DT106" s="460"/>
      <c r="DU106" s="100">
        <v>1</v>
      </c>
      <c r="DV106" s="732" t="s">
        <v>331</v>
      </c>
      <c r="DW106" s="748"/>
      <c r="DX106" s="734"/>
      <c r="DY106" s="149">
        <f t="shared" si="219"/>
        <v>0</v>
      </c>
      <c r="DZ106" s="19"/>
      <c r="EA106" s="277"/>
      <c r="EB106" s="421" t="s">
        <v>1398</v>
      </c>
      <c r="EC106" s="315">
        <v>1</v>
      </c>
      <c r="ED106" s="736" t="s">
        <v>331</v>
      </c>
      <c r="EE106" s="682">
        <v>254900</v>
      </c>
      <c r="EF106" s="422">
        <v>0.19</v>
      </c>
      <c r="EG106" s="604">
        <v>303331</v>
      </c>
      <c r="EH106" s="19"/>
      <c r="EI106" s="277"/>
      <c r="EJ106" s="460"/>
      <c r="EK106" s="100">
        <v>1</v>
      </c>
      <c r="EL106" s="732" t="s">
        <v>331</v>
      </c>
      <c r="EM106" s="748"/>
      <c r="EN106" s="734"/>
      <c r="EO106" s="149">
        <f t="shared" si="220"/>
        <v>0</v>
      </c>
      <c r="EP106" s="19"/>
      <c r="EQ106" s="277"/>
    </row>
    <row r="107" spans="1:147" ht="37.5" customHeight="1">
      <c r="A107" s="19"/>
      <c r="B107" s="48">
        <v>3</v>
      </c>
      <c r="C107" s="731" t="s">
        <v>797</v>
      </c>
      <c r="D107" s="460"/>
      <c r="E107" s="100">
        <v>1</v>
      </c>
      <c r="F107" s="732" t="s">
        <v>331</v>
      </c>
      <c r="G107" s="748"/>
      <c r="H107" s="734"/>
      <c r="I107" s="149">
        <f t="shared" si="204"/>
        <v>0</v>
      </c>
      <c r="J107" s="19"/>
      <c r="K107" s="277"/>
      <c r="L107" s="460" t="s">
        <v>1382</v>
      </c>
      <c r="M107" s="100">
        <v>1</v>
      </c>
      <c r="N107" s="732" t="s">
        <v>331</v>
      </c>
      <c r="O107" s="748">
        <v>0</v>
      </c>
      <c r="P107" s="734">
        <v>0</v>
      </c>
      <c r="Q107" s="149">
        <f t="shared" si="205"/>
        <v>0</v>
      </c>
      <c r="R107" s="19"/>
      <c r="S107" s="277"/>
      <c r="T107" s="460"/>
      <c r="U107" s="100">
        <v>1</v>
      </c>
      <c r="V107" s="732" t="s">
        <v>331</v>
      </c>
      <c r="W107" s="748"/>
      <c r="X107" s="734"/>
      <c r="Y107" s="149">
        <f t="shared" si="206"/>
        <v>0</v>
      </c>
      <c r="Z107" s="19"/>
      <c r="AA107" s="277"/>
      <c r="AB107" s="460" t="s">
        <v>1396</v>
      </c>
      <c r="AC107" s="100">
        <v>1</v>
      </c>
      <c r="AD107" s="732" t="s">
        <v>331</v>
      </c>
      <c r="AE107" s="748">
        <v>124000</v>
      </c>
      <c r="AF107" s="734">
        <v>0.19</v>
      </c>
      <c r="AG107" s="149">
        <f t="shared" si="207"/>
        <v>147560</v>
      </c>
      <c r="AH107" s="19"/>
      <c r="AI107" s="277"/>
      <c r="AJ107" s="460"/>
      <c r="AK107" s="100">
        <v>1</v>
      </c>
      <c r="AL107" s="732" t="s">
        <v>331</v>
      </c>
      <c r="AM107" s="748"/>
      <c r="AN107" s="734"/>
      <c r="AO107" s="149">
        <f t="shared" si="208"/>
        <v>0</v>
      </c>
      <c r="AP107" s="19"/>
      <c r="AQ107" s="277"/>
      <c r="AR107" s="460"/>
      <c r="AS107" s="100">
        <v>1</v>
      </c>
      <c r="AT107" s="732" t="s">
        <v>331</v>
      </c>
      <c r="AU107" s="748"/>
      <c r="AV107" s="734"/>
      <c r="AW107" s="149">
        <f t="shared" si="209"/>
        <v>0</v>
      </c>
      <c r="AX107" s="19"/>
      <c r="AY107" s="277"/>
      <c r="AZ107" s="460"/>
      <c r="BA107" s="100">
        <v>1</v>
      </c>
      <c r="BB107" s="732" t="s">
        <v>331</v>
      </c>
      <c r="BC107" s="748"/>
      <c r="BD107" s="734"/>
      <c r="BE107" s="149">
        <f t="shared" si="210"/>
        <v>0</v>
      </c>
      <c r="BF107" s="19"/>
      <c r="BG107" s="277"/>
      <c r="BH107" s="460"/>
      <c r="BI107" s="100">
        <v>1</v>
      </c>
      <c r="BJ107" s="732" t="s">
        <v>331</v>
      </c>
      <c r="BK107" s="748"/>
      <c r="BL107" s="734"/>
      <c r="BM107" s="149">
        <f t="shared" si="211"/>
        <v>0</v>
      </c>
      <c r="BN107" s="19"/>
      <c r="BO107" s="277"/>
      <c r="BP107" s="460"/>
      <c r="BQ107" s="100">
        <v>1</v>
      </c>
      <c r="BR107" s="732" t="s">
        <v>331</v>
      </c>
      <c r="BS107" s="748"/>
      <c r="BT107" s="734"/>
      <c r="BU107" s="149">
        <f t="shared" si="212"/>
        <v>0</v>
      </c>
      <c r="BV107" s="19"/>
      <c r="BW107" s="277"/>
      <c r="BX107" s="460"/>
      <c r="BY107" s="100">
        <v>1</v>
      </c>
      <c r="BZ107" s="732" t="s">
        <v>331</v>
      </c>
      <c r="CA107" s="748">
        <v>0</v>
      </c>
      <c r="CB107" s="734">
        <v>0</v>
      </c>
      <c r="CC107" s="149">
        <f t="shared" si="213"/>
        <v>0</v>
      </c>
      <c r="CD107" s="19"/>
      <c r="CE107" s="277"/>
      <c r="CF107" s="460"/>
      <c r="CG107" s="100">
        <v>1</v>
      </c>
      <c r="CH107" s="732" t="s">
        <v>331</v>
      </c>
      <c r="CI107" s="748"/>
      <c r="CJ107" s="734"/>
      <c r="CK107" s="149">
        <f t="shared" si="214"/>
        <v>0</v>
      </c>
      <c r="CL107" s="19"/>
      <c r="CM107" s="277"/>
      <c r="CN107" s="460"/>
      <c r="CO107" s="100">
        <v>1</v>
      </c>
      <c r="CP107" s="732" t="s">
        <v>331</v>
      </c>
      <c r="CQ107" s="748"/>
      <c r="CR107" s="734"/>
      <c r="CS107" s="149">
        <f t="shared" si="215"/>
        <v>0</v>
      </c>
      <c r="CT107" s="19"/>
      <c r="CU107" s="277"/>
      <c r="CV107" s="460"/>
      <c r="CW107" s="100">
        <v>1</v>
      </c>
      <c r="CX107" s="732" t="s">
        <v>331</v>
      </c>
      <c r="CY107" s="748"/>
      <c r="CZ107" s="734"/>
      <c r="DA107" s="149">
        <f t="shared" si="216"/>
        <v>0</v>
      </c>
      <c r="DB107" s="19"/>
      <c r="DC107" s="277"/>
      <c r="DD107" s="460"/>
      <c r="DE107" s="100">
        <v>1</v>
      </c>
      <c r="DF107" s="732" t="s">
        <v>331</v>
      </c>
      <c r="DG107" s="748"/>
      <c r="DH107" s="734"/>
      <c r="DI107" s="149">
        <f t="shared" si="217"/>
        <v>0</v>
      </c>
      <c r="DJ107" s="19"/>
      <c r="DK107" s="277"/>
      <c r="DL107" s="460" t="s">
        <v>1399</v>
      </c>
      <c r="DM107" s="100">
        <v>1</v>
      </c>
      <c r="DN107" s="732" t="s">
        <v>331</v>
      </c>
      <c r="DO107" s="748">
        <v>148597</v>
      </c>
      <c r="DP107" s="734">
        <v>0</v>
      </c>
      <c r="DQ107" s="149">
        <f t="shared" si="218"/>
        <v>148597</v>
      </c>
      <c r="DR107" s="19"/>
      <c r="DS107" s="277"/>
      <c r="DT107" s="460"/>
      <c r="DU107" s="100">
        <v>1</v>
      </c>
      <c r="DV107" s="732" t="s">
        <v>331</v>
      </c>
      <c r="DW107" s="748"/>
      <c r="DX107" s="734"/>
      <c r="DY107" s="149">
        <f t="shared" si="219"/>
        <v>0</v>
      </c>
      <c r="DZ107" s="19"/>
      <c r="EA107" s="277"/>
      <c r="EB107" s="421" t="s">
        <v>1394</v>
      </c>
      <c r="EC107" s="315">
        <v>1</v>
      </c>
      <c r="ED107" s="736" t="s">
        <v>331</v>
      </c>
      <c r="EE107" s="682">
        <v>115600</v>
      </c>
      <c r="EF107" s="422">
        <v>0.19</v>
      </c>
      <c r="EG107" s="604">
        <v>137564</v>
      </c>
      <c r="EH107" s="19"/>
      <c r="EI107" s="277"/>
      <c r="EJ107" s="460"/>
      <c r="EK107" s="100">
        <v>1</v>
      </c>
      <c r="EL107" s="732" t="s">
        <v>331</v>
      </c>
      <c r="EM107" s="748"/>
      <c r="EN107" s="734"/>
      <c r="EO107" s="149">
        <f t="shared" si="220"/>
        <v>0</v>
      </c>
      <c r="EP107" s="19"/>
      <c r="EQ107" s="277"/>
    </row>
    <row r="108" spans="1:147" ht="37.5" customHeight="1">
      <c r="A108" s="19"/>
      <c r="B108" s="150"/>
      <c r="C108" s="151" t="s">
        <v>338</v>
      </c>
      <c r="D108" s="737"/>
      <c r="E108" s="152"/>
      <c r="F108" s="773"/>
      <c r="G108" s="738"/>
      <c r="H108" s="330"/>
      <c r="I108" s="774">
        <f>SUM(I105:I107)</f>
        <v>0</v>
      </c>
      <c r="J108" s="19"/>
      <c r="K108" s="277"/>
      <c r="L108" s="737"/>
      <c r="M108" s="152"/>
      <c r="N108" s="773"/>
      <c r="O108" s="738"/>
      <c r="P108" s="330"/>
      <c r="Q108" s="774">
        <f>SUM(Q105:Q107)</f>
        <v>784970.42553191492</v>
      </c>
      <c r="R108" s="19"/>
      <c r="S108" s="277"/>
      <c r="T108" s="737"/>
      <c r="U108" s="152"/>
      <c r="V108" s="773"/>
      <c r="W108" s="738"/>
      <c r="X108" s="330"/>
      <c r="Y108" s="774">
        <f>SUM(Y105:Y107)</f>
        <v>0</v>
      </c>
      <c r="Z108" s="19"/>
      <c r="AA108" s="277"/>
      <c r="AB108" s="737"/>
      <c r="AC108" s="152"/>
      <c r="AD108" s="773"/>
      <c r="AE108" s="738"/>
      <c r="AF108" s="330"/>
      <c r="AG108" s="774">
        <f>SUM(AG105:AG107)</f>
        <v>1142860</v>
      </c>
      <c r="AH108" s="19"/>
      <c r="AI108" s="277"/>
      <c r="AJ108" s="737"/>
      <c r="AK108" s="152"/>
      <c r="AL108" s="773"/>
      <c r="AM108" s="738"/>
      <c r="AN108" s="330"/>
      <c r="AO108" s="774">
        <f>SUM(AO105:AO107)</f>
        <v>0</v>
      </c>
      <c r="AP108" s="19"/>
      <c r="AQ108" s="277"/>
      <c r="AR108" s="737"/>
      <c r="AS108" s="152"/>
      <c r="AT108" s="773"/>
      <c r="AU108" s="738"/>
      <c r="AV108" s="330"/>
      <c r="AW108" s="774">
        <f>SUM(AW105:AW107)</f>
        <v>0</v>
      </c>
      <c r="AX108" s="19"/>
      <c r="AY108" s="277"/>
      <c r="AZ108" s="737"/>
      <c r="BA108" s="152"/>
      <c r="BB108" s="773"/>
      <c r="BC108" s="738"/>
      <c r="BD108" s="330"/>
      <c r="BE108" s="774">
        <f>SUM(BE105:BE107)</f>
        <v>0</v>
      </c>
      <c r="BF108" s="19"/>
      <c r="BG108" s="277"/>
      <c r="BH108" s="737"/>
      <c r="BI108" s="152"/>
      <c r="BJ108" s="773"/>
      <c r="BK108" s="738"/>
      <c r="BL108" s="330"/>
      <c r="BM108" s="774">
        <f>SUM(BM105:BM107)</f>
        <v>0</v>
      </c>
      <c r="BN108" s="19"/>
      <c r="BO108" s="277"/>
      <c r="BP108" s="737"/>
      <c r="BQ108" s="152"/>
      <c r="BR108" s="773"/>
      <c r="BS108" s="738"/>
      <c r="BT108" s="330"/>
      <c r="BU108" s="774">
        <f>SUM(BU105:BU107)</f>
        <v>0</v>
      </c>
      <c r="BV108" s="19"/>
      <c r="BW108" s="277"/>
      <c r="BX108" s="737"/>
      <c r="BY108" s="152"/>
      <c r="BZ108" s="773"/>
      <c r="CA108" s="738"/>
      <c r="CB108" s="330"/>
      <c r="CC108" s="774">
        <f>SUM(CC105:CC107)</f>
        <v>0</v>
      </c>
      <c r="CD108" s="19"/>
      <c r="CE108" s="277"/>
      <c r="CF108" s="737"/>
      <c r="CG108" s="152"/>
      <c r="CH108" s="773"/>
      <c r="CI108" s="738"/>
      <c r="CJ108" s="330"/>
      <c r="CK108" s="774">
        <f>SUM(CK105:CK107)</f>
        <v>0</v>
      </c>
      <c r="CL108" s="19"/>
      <c r="CM108" s="277"/>
      <c r="CN108" s="737"/>
      <c r="CO108" s="152"/>
      <c r="CP108" s="773"/>
      <c r="CQ108" s="738"/>
      <c r="CR108" s="330"/>
      <c r="CS108" s="774">
        <f>SUM(CS105:CS107)</f>
        <v>0</v>
      </c>
      <c r="CT108" s="19"/>
      <c r="CU108" s="277"/>
      <c r="CV108" s="737"/>
      <c r="CW108" s="152"/>
      <c r="CX108" s="773"/>
      <c r="CY108" s="738"/>
      <c r="CZ108" s="330"/>
      <c r="DA108" s="774">
        <f>SUM(DA105:DA107)</f>
        <v>0</v>
      </c>
      <c r="DB108" s="19"/>
      <c r="DC108" s="277"/>
      <c r="DD108" s="737"/>
      <c r="DE108" s="152"/>
      <c r="DF108" s="773"/>
      <c r="DG108" s="738"/>
      <c r="DH108" s="330"/>
      <c r="DI108" s="774">
        <f>SUM(DI105:DI107)</f>
        <v>0</v>
      </c>
      <c r="DJ108" s="19"/>
      <c r="DK108" s="277"/>
      <c r="DL108" s="737"/>
      <c r="DM108" s="152"/>
      <c r="DN108" s="773"/>
      <c r="DO108" s="738"/>
      <c r="DP108" s="330"/>
      <c r="DQ108" s="774">
        <f>SUM(DQ105:DQ107)</f>
        <v>950038</v>
      </c>
      <c r="DR108" s="19"/>
      <c r="DS108" s="277"/>
      <c r="DT108" s="737"/>
      <c r="DU108" s="152"/>
      <c r="DV108" s="773"/>
      <c r="DW108" s="738"/>
      <c r="DX108" s="330"/>
      <c r="DY108" s="774">
        <f>SUM(DY105:DY107)</f>
        <v>0</v>
      </c>
      <c r="DZ108" s="19"/>
      <c r="EA108" s="277"/>
      <c r="EB108" s="740"/>
      <c r="EC108" s="281"/>
      <c r="ED108" s="585"/>
      <c r="EE108" s="738"/>
      <c r="EF108" s="330"/>
      <c r="EG108" s="331">
        <v>940895</v>
      </c>
      <c r="EH108" s="19"/>
      <c r="EI108" s="277"/>
      <c r="EJ108" s="737"/>
      <c r="EK108" s="152"/>
      <c r="EL108" s="773"/>
      <c r="EM108" s="738"/>
      <c r="EN108" s="330"/>
      <c r="EO108" s="774">
        <f>SUM(EO105:EO107)</f>
        <v>0</v>
      </c>
      <c r="EP108" s="19"/>
      <c r="EQ108" s="277"/>
    </row>
    <row r="109" spans="1:147" ht="37.5" customHeight="1" thickBot="1">
      <c r="A109" s="19"/>
      <c r="B109" s="143" t="s">
        <v>808</v>
      </c>
      <c r="C109" s="88"/>
      <c r="D109" s="433"/>
      <c r="E109" s="85"/>
      <c r="F109" s="85"/>
      <c r="G109" s="742"/>
      <c r="H109" s="743"/>
      <c r="I109" s="91"/>
      <c r="J109" s="19"/>
      <c r="K109" s="277"/>
      <c r="L109" s="433"/>
      <c r="M109" s="85"/>
      <c r="N109" s="85"/>
      <c r="O109" s="742"/>
      <c r="P109" s="743"/>
      <c r="Q109" s="91"/>
      <c r="R109" s="19"/>
      <c r="S109" s="277"/>
      <c r="T109" s="433"/>
      <c r="U109" s="85"/>
      <c r="V109" s="85"/>
      <c r="W109" s="742"/>
      <c r="X109" s="743"/>
      <c r="Y109" s="91"/>
      <c r="Z109" s="19"/>
      <c r="AA109" s="277"/>
      <c r="AB109" s="433"/>
      <c r="AC109" s="85"/>
      <c r="AD109" s="85"/>
      <c r="AE109" s="742"/>
      <c r="AF109" s="743"/>
      <c r="AG109" s="91"/>
      <c r="AH109" s="19"/>
      <c r="AI109" s="277"/>
      <c r="AJ109" s="433"/>
      <c r="AK109" s="85"/>
      <c r="AL109" s="85"/>
      <c r="AM109" s="742"/>
      <c r="AN109" s="743"/>
      <c r="AO109" s="91"/>
      <c r="AP109" s="19"/>
      <c r="AQ109" s="277"/>
      <c r="AR109" s="433"/>
      <c r="AS109" s="85"/>
      <c r="AT109" s="85"/>
      <c r="AU109" s="742"/>
      <c r="AV109" s="743"/>
      <c r="AW109" s="91"/>
      <c r="AX109" s="19"/>
      <c r="AY109" s="277"/>
      <c r="AZ109" s="433"/>
      <c r="BA109" s="85"/>
      <c r="BB109" s="85"/>
      <c r="BC109" s="742"/>
      <c r="BD109" s="743"/>
      <c r="BE109" s="91"/>
      <c r="BF109" s="19"/>
      <c r="BG109" s="277"/>
      <c r="BH109" s="433"/>
      <c r="BI109" s="85"/>
      <c r="BJ109" s="85"/>
      <c r="BK109" s="742"/>
      <c r="BL109" s="743"/>
      <c r="BM109" s="91"/>
      <c r="BN109" s="19"/>
      <c r="BO109" s="277"/>
      <c r="BP109" s="433"/>
      <c r="BQ109" s="85"/>
      <c r="BR109" s="85"/>
      <c r="BS109" s="742"/>
      <c r="BT109" s="743"/>
      <c r="BU109" s="91"/>
      <c r="BV109" s="19"/>
      <c r="BW109" s="277"/>
      <c r="BX109" s="433"/>
      <c r="BY109" s="85"/>
      <c r="BZ109" s="85"/>
      <c r="CA109" s="742"/>
      <c r="CB109" s="743"/>
      <c r="CC109" s="91"/>
      <c r="CD109" s="19"/>
      <c r="CE109" s="277"/>
      <c r="CF109" s="433"/>
      <c r="CG109" s="85"/>
      <c r="CH109" s="85"/>
      <c r="CI109" s="742"/>
      <c r="CJ109" s="743"/>
      <c r="CK109" s="91"/>
      <c r="CL109" s="19"/>
      <c r="CM109" s="277"/>
      <c r="CN109" s="433"/>
      <c r="CO109" s="85"/>
      <c r="CP109" s="85"/>
      <c r="CQ109" s="742"/>
      <c r="CR109" s="743"/>
      <c r="CS109" s="91"/>
      <c r="CT109" s="19"/>
      <c r="CU109" s="277"/>
      <c r="CV109" s="433"/>
      <c r="CW109" s="85"/>
      <c r="CX109" s="85"/>
      <c r="CY109" s="742"/>
      <c r="CZ109" s="743"/>
      <c r="DA109" s="91"/>
      <c r="DB109" s="19"/>
      <c r="DC109" s="277"/>
      <c r="DD109" s="433"/>
      <c r="DE109" s="85"/>
      <c r="DF109" s="85"/>
      <c r="DG109" s="742"/>
      <c r="DH109" s="743"/>
      <c r="DI109" s="91"/>
      <c r="DJ109" s="19"/>
      <c r="DK109" s="277"/>
      <c r="DL109" s="433"/>
      <c r="DM109" s="85"/>
      <c r="DN109" s="85"/>
      <c r="DO109" s="742"/>
      <c r="DP109" s="743"/>
      <c r="DQ109" s="91"/>
      <c r="DR109" s="19"/>
      <c r="DS109" s="277"/>
      <c r="DT109" s="433"/>
      <c r="DU109" s="85"/>
      <c r="DV109" s="85"/>
      <c r="DW109" s="742"/>
      <c r="DX109" s="743"/>
      <c r="DY109" s="91"/>
      <c r="DZ109" s="19"/>
      <c r="EA109" s="277"/>
      <c r="EB109" s="399"/>
      <c r="EC109" s="24"/>
      <c r="ED109" s="24"/>
      <c r="EE109" s="742"/>
      <c r="EF109" s="743"/>
      <c r="EG109" s="282"/>
      <c r="EH109" s="19"/>
      <c r="EI109" s="277"/>
      <c r="EJ109" s="433"/>
      <c r="EK109" s="85"/>
      <c r="EL109" s="85"/>
      <c r="EM109" s="742"/>
      <c r="EN109" s="743"/>
      <c r="EO109" s="91"/>
      <c r="EP109" s="19"/>
      <c r="EQ109" s="277"/>
    </row>
    <row r="110" spans="1:147" ht="37.5" customHeight="1" thickBot="1">
      <c r="A110" s="19"/>
      <c r="B110" s="146" t="s">
        <v>418</v>
      </c>
      <c r="C110" s="147" t="s">
        <v>323</v>
      </c>
      <c r="D110" s="744" t="s">
        <v>324</v>
      </c>
      <c r="E110" s="155" t="s">
        <v>774</v>
      </c>
      <c r="F110" s="770" t="s">
        <v>326</v>
      </c>
      <c r="G110" s="745" t="s">
        <v>327</v>
      </c>
      <c r="H110" s="300" t="s">
        <v>328</v>
      </c>
      <c r="I110" s="771" t="s">
        <v>329</v>
      </c>
      <c r="J110" s="297" t="s">
        <v>1167</v>
      </c>
      <c r="K110" s="298" t="s">
        <v>1168</v>
      </c>
      <c r="L110" s="744" t="s">
        <v>324</v>
      </c>
      <c r="M110" s="155" t="s">
        <v>774</v>
      </c>
      <c r="N110" s="770" t="s">
        <v>326</v>
      </c>
      <c r="O110" s="745" t="s">
        <v>327</v>
      </c>
      <c r="P110" s="300" t="s">
        <v>328</v>
      </c>
      <c r="Q110" s="771" t="s">
        <v>329</v>
      </c>
      <c r="R110" s="297" t="s">
        <v>1167</v>
      </c>
      <c r="S110" s="298" t="s">
        <v>1168</v>
      </c>
      <c r="T110" s="744" t="s">
        <v>324</v>
      </c>
      <c r="U110" s="155" t="s">
        <v>774</v>
      </c>
      <c r="V110" s="770" t="s">
        <v>326</v>
      </c>
      <c r="W110" s="745" t="s">
        <v>327</v>
      </c>
      <c r="X110" s="300" t="s">
        <v>328</v>
      </c>
      <c r="Y110" s="771" t="s">
        <v>329</v>
      </c>
      <c r="Z110" s="297" t="s">
        <v>1167</v>
      </c>
      <c r="AA110" s="298" t="s">
        <v>1168</v>
      </c>
      <c r="AB110" s="744" t="s">
        <v>324</v>
      </c>
      <c r="AC110" s="155" t="s">
        <v>774</v>
      </c>
      <c r="AD110" s="770" t="s">
        <v>326</v>
      </c>
      <c r="AE110" s="745" t="s">
        <v>327</v>
      </c>
      <c r="AF110" s="300" t="s">
        <v>328</v>
      </c>
      <c r="AG110" s="771" t="s">
        <v>329</v>
      </c>
      <c r="AH110" s="297" t="s">
        <v>1167</v>
      </c>
      <c r="AI110" s="298" t="s">
        <v>1168</v>
      </c>
      <c r="AJ110" s="744" t="s">
        <v>324</v>
      </c>
      <c r="AK110" s="155" t="s">
        <v>774</v>
      </c>
      <c r="AL110" s="770" t="s">
        <v>326</v>
      </c>
      <c r="AM110" s="745" t="s">
        <v>327</v>
      </c>
      <c r="AN110" s="300" t="s">
        <v>328</v>
      </c>
      <c r="AO110" s="771" t="s">
        <v>329</v>
      </c>
      <c r="AP110" s="297" t="s">
        <v>1167</v>
      </c>
      <c r="AQ110" s="298" t="s">
        <v>1168</v>
      </c>
      <c r="AR110" s="744" t="s">
        <v>324</v>
      </c>
      <c r="AS110" s="155" t="s">
        <v>774</v>
      </c>
      <c r="AT110" s="770" t="s">
        <v>326</v>
      </c>
      <c r="AU110" s="745" t="s">
        <v>327</v>
      </c>
      <c r="AV110" s="300" t="s">
        <v>328</v>
      </c>
      <c r="AW110" s="771" t="s">
        <v>329</v>
      </c>
      <c r="AX110" s="297" t="s">
        <v>1167</v>
      </c>
      <c r="AY110" s="298" t="s">
        <v>1168</v>
      </c>
      <c r="AZ110" s="744" t="s">
        <v>324</v>
      </c>
      <c r="BA110" s="155" t="s">
        <v>774</v>
      </c>
      <c r="BB110" s="770" t="s">
        <v>326</v>
      </c>
      <c r="BC110" s="745" t="s">
        <v>327</v>
      </c>
      <c r="BD110" s="300" t="s">
        <v>328</v>
      </c>
      <c r="BE110" s="771" t="s">
        <v>329</v>
      </c>
      <c r="BF110" s="297" t="s">
        <v>1167</v>
      </c>
      <c r="BG110" s="298" t="s">
        <v>1168</v>
      </c>
      <c r="BH110" s="744" t="s">
        <v>324</v>
      </c>
      <c r="BI110" s="155" t="s">
        <v>774</v>
      </c>
      <c r="BJ110" s="770" t="s">
        <v>326</v>
      </c>
      <c r="BK110" s="745" t="s">
        <v>327</v>
      </c>
      <c r="BL110" s="300" t="s">
        <v>328</v>
      </c>
      <c r="BM110" s="771" t="s">
        <v>329</v>
      </c>
      <c r="BN110" s="297" t="s">
        <v>1167</v>
      </c>
      <c r="BO110" s="298" t="s">
        <v>1168</v>
      </c>
      <c r="BP110" s="744" t="s">
        <v>324</v>
      </c>
      <c r="BQ110" s="155" t="s">
        <v>774</v>
      </c>
      <c r="BR110" s="770" t="s">
        <v>326</v>
      </c>
      <c r="BS110" s="745" t="s">
        <v>327</v>
      </c>
      <c r="BT110" s="300" t="s">
        <v>328</v>
      </c>
      <c r="BU110" s="771" t="s">
        <v>329</v>
      </c>
      <c r="BV110" s="297" t="s">
        <v>1167</v>
      </c>
      <c r="BW110" s="298" t="s">
        <v>1168</v>
      </c>
      <c r="BX110" s="744" t="s">
        <v>324</v>
      </c>
      <c r="BY110" s="155" t="s">
        <v>774</v>
      </c>
      <c r="BZ110" s="770" t="s">
        <v>326</v>
      </c>
      <c r="CA110" s="745" t="s">
        <v>327</v>
      </c>
      <c r="CB110" s="300" t="s">
        <v>328</v>
      </c>
      <c r="CC110" s="771" t="s">
        <v>329</v>
      </c>
      <c r="CD110" s="297" t="s">
        <v>1167</v>
      </c>
      <c r="CE110" s="298" t="s">
        <v>1168</v>
      </c>
      <c r="CF110" s="744" t="s">
        <v>324</v>
      </c>
      <c r="CG110" s="155" t="s">
        <v>774</v>
      </c>
      <c r="CH110" s="770" t="s">
        <v>326</v>
      </c>
      <c r="CI110" s="745" t="s">
        <v>327</v>
      </c>
      <c r="CJ110" s="300" t="s">
        <v>328</v>
      </c>
      <c r="CK110" s="771" t="s">
        <v>329</v>
      </c>
      <c r="CL110" s="297" t="s">
        <v>1167</v>
      </c>
      <c r="CM110" s="298" t="s">
        <v>1168</v>
      </c>
      <c r="CN110" s="744" t="s">
        <v>324</v>
      </c>
      <c r="CO110" s="155" t="s">
        <v>774</v>
      </c>
      <c r="CP110" s="770" t="s">
        <v>326</v>
      </c>
      <c r="CQ110" s="745" t="s">
        <v>327</v>
      </c>
      <c r="CR110" s="300" t="s">
        <v>328</v>
      </c>
      <c r="CS110" s="771" t="s">
        <v>329</v>
      </c>
      <c r="CT110" s="297" t="s">
        <v>1167</v>
      </c>
      <c r="CU110" s="298" t="s">
        <v>1168</v>
      </c>
      <c r="CV110" s="744" t="s">
        <v>324</v>
      </c>
      <c r="CW110" s="155" t="s">
        <v>774</v>
      </c>
      <c r="CX110" s="770" t="s">
        <v>326</v>
      </c>
      <c r="CY110" s="745" t="s">
        <v>327</v>
      </c>
      <c r="CZ110" s="300" t="s">
        <v>328</v>
      </c>
      <c r="DA110" s="771" t="s">
        <v>329</v>
      </c>
      <c r="DB110" s="297" t="s">
        <v>1167</v>
      </c>
      <c r="DC110" s="298" t="s">
        <v>1168</v>
      </c>
      <c r="DD110" s="744" t="s">
        <v>324</v>
      </c>
      <c r="DE110" s="155" t="s">
        <v>774</v>
      </c>
      <c r="DF110" s="770" t="s">
        <v>326</v>
      </c>
      <c r="DG110" s="745" t="s">
        <v>327</v>
      </c>
      <c r="DH110" s="300" t="s">
        <v>328</v>
      </c>
      <c r="DI110" s="771" t="s">
        <v>329</v>
      </c>
      <c r="DJ110" s="297" t="s">
        <v>1167</v>
      </c>
      <c r="DK110" s="298" t="s">
        <v>1168</v>
      </c>
      <c r="DL110" s="744" t="s">
        <v>324</v>
      </c>
      <c r="DM110" s="155" t="s">
        <v>774</v>
      </c>
      <c r="DN110" s="770" t="s">
        <v>326</v>
      </c>
      <c r="DO110" s="745" t="s">
        <v>327</v>
      </c>
      <c r="DP110" s="300" t="s">
        <v>328</v>
      </c>
      <c r="DQ110" s="771" t="s">
        <v>329</v>
      </c>
      <c r="DR110" s="297" t="s">
        <v>1167</v>
      </c>
      <c r="DS110" s="298" t="s">
        <v>1168</v>
      </c>
      <c r="DT110" s="744" t="s">
        <v>324</v>
      </c>
      <c r="DU110" s="155" t="s">
        <v>774</v>
      </c>
      <c r="DV110" s="770" t="s">
        <v>326</v>
      </c>
      <c r="DW110" s="745" t="s">
        <v>327</v>
      </c>
      <c r="DX110" s="300" t="s">
        <v>328</v>
      </c>
      <c r="DY110" s="771" t="s">
        <v>329</v>
      </c>
      <c r="DZ110" s="297" t="s">
        <v>1167</v>
      </c>
      <c r="EA110" s="298" t="s">
        <v>1168</v>
      </c>
      <c r="EB110" s="157" t="s">
        <v>324</v>
      </c>
      <c r="EC110" s="300" t="s">
        <v>774</v>
      </c>
      <c r="ED110" s="772" t="s">
        <v>326</v>
      </c>
      <c r="EE110" s="745" t="s">
        <v>327</v>
      </c>
      <c r="EF110" s="300" t="s">
        <v>328</v>
      </c>
      <c r="EG110" s="303" t="s">
        <v>329</v>
      </c>
      <c r="EH110" s="297" t="s">
        <v>1167</v>
      </c>
      <c r="EI110" s="298" t="s">
        <v>1168</v>
      </c>
      <c r="EJ110" s="744" t="s">
        <v>324</v>
      </c>
      <c r="EK110" s="155" t="s">
        <v>774</v>
      </c>
      <c r="EL110" s="770" t="s">
        <v>326</v>
      </c>
      <c r="EM110" s="745" t="s">
        <v>327</v>
      </c>
      <c r="EN110" s="300" t="s">
        <v>328</v>
      </c>
      <c r="EO110" s="771" t="s">
        <v>329</v>
      </c>
      <c r="EP110" s="297" t="s">
        <v>1167</v>
      </c>
      <c r="EQ110" s="298" t="s">
        <v>1168</v>
      </c>
    </row>
    <row r="111" spans="1:147" ht="37.5" customHeight="1" thickBot="1">
      <c r="A111" s="19"/>
      <c r="B111" s="48">
        <v>1</v>
      </c>
      <c r="C111" s="731" t="s">
        <v>799</v>
      </c>
      <c r="D111" s="460"/>
      <c r="E111" s="100">
        <v>1</v>
      </c>
      <c r="F111" s="732" t="s">
        <v>331</v>
      </c>
      <c r="G111" s="735"/>
      <c r="H111" s="734"/>
      <c r="I111" s="149">
        <f t="shared" ref="I111:I113" si="221">+(G111+(G111*H111))*E111</f>
        <v>0</v>
      </c>
      <c r="J111" s="311" t="s">
        <v>1169</v>
      </c>
      <c r="K111" s="312"/>
      <c r="L111" s="460" t="s">
        <v>1400</v>
      </c>
      <c r="M111" s="100">
        <v>1</v>
      </c>
      <c r="N111" s="732" t="s">
        <v>331</v>
      </c>
      <c r="O111" s="735">
        <v>940978.72340425535</v>
      </c>
      <c r="P111" s="734">
        <v>0</v>
      </c>
      <c r="Q111" s="149">
        <f t="shared" ref="Q111:Q113" si="222">+(O111+(O111*P111))*M111</f>
        <v>940978.72340425535</v>
      </c>
      <c r="R111" s="311" t="s">
        <v>1170</v>
      </c>
      <c r="S111" s="312"/>
      <c r="T111" s="460"/>
      <c r="U111" s="100">
        <v>1</v>
      </c>
      <c r="V111" s="732" t="s">
        <v>331</v>
      </c>
      <c r="W111" s="735"/>
      <c r="X111" s="734"/>
      <c r="Y111" s="149">
        <f t="shared" ref="Y111:Y113" si="223">+(W111+(W111*X111))*U111</f>
        <v>0</v>
      </c>
      <c r="Z111" s="311" t="s">
        <v>1169</v>
      </c>
      <c r="AA111" s="312"/>
      <c r="AB111" s="460" t="s">
        <v>1401</v>
      </c>
      <c r="AC111" s="100">
        <v>1</v>
      </c>
      <c r="AD111" s="732" t="s">
        <v>331</v>
      </c>
      <c r="AE111" s="735">
        <v>950000</v>
      </c>
      <c r="AF111" s="734">
        <v>0</v>
      </c>
      <c r="AG111" s="149">
        <f t="shared" ref="AG111:AG113" si="224">+(AE111+(AE111*AF111))*AC111</f>
        <v>950000</v>
      </c>
      <c r="AH111" s="311" t="s">
        <v>1170</v>
      </c>
      <c r="AI111" s="312"/>
      <c r="AJ111" s="460"/>
      <c r="AK111" s="100">
        <v>1</v>
      </c>
      <c r="AL111" s="732" t="s">
        <v>331</v>
      </c>
      <c r="AM111" s="735"/>
      <c r="AN111" s="734"/>
      <c r="AO111" s="149">
        <f t="shared" ref="AO111:AO113" si="225">+(AM111+(AM111*AN111))*AK111</f>
        <v>0</v>
      </c>
      <c r="AP111" s="311" t="s">
        <v>1169</v>
      </c>
      <c r="AQ111" s="312"/>
      <c r="AR111" s="460"/>
      <c r="AS111" s="100">
        <v>1</v>
      </c>
      <c r="AT111" s="732" t="s">
        <v>331</v>
      </c>
      <c r="AU111" s="735"/>
      <c r="AV111" s="734"/>
      <c r="AW111" s="149">
        <f t="shared" ref="AW111:AW113" si="226">+(AU111+(AU111*AV111))*AS111</f>
        <v>0</v>
      </c>
      <c r="AX111" s="311" t="s">
        <v>1169</v>
      </c>
      <c r="AY111" s="312"/>
      <c r="AZ111" s="460"/>
      <c r="BA111" s="100">
        <v>1</v>
      </c>
      <c r="BB111" s="732" t="s">
        <v>331</v>
      </c>
      <c r="BC111" s="735"/>
      <c r="BD111" s="734"/>
      <c r="BE111" s="149">
        <f t="shared" ref="BE111:BE113" si="227">+(BC111+(BC111*BD111))*BA111</f>
        <v>0</v>
      </c>
      <c r="BF111" s="311" t="s">
        <v>1169</v>
      </c>
      <c r="BG111" s="312"/>
      <c r="BH111" s="460"/>
      <c r="BI111" s="100">
        <v>1</v>
      </c>
      <c r="BJ111" s="732" t="s">
        <v>331</v>
      </c>
      <c r="BK111" s="735"/>
      <c r="BL111" s="734"/>
      <c r="BM111" s="149">
        <f t="shared" ref="BM111:BM113" si="228">+(BK111+(BK111*BL111))*BI111</f>
        <v>0</v>
      </c>
      <c r="BN111" s="311" t="s">
        <v>1169</v>
      </c>
      <c r="BO111" s="312"/>
      <c r="BP111" s="460"/>
      <c r="BQ111" s="100">
        <v>1</v>
      </c>
      <c r="BR111" s="732" t="s">
        <v>331</v>
      </c>
      <c r="BS111" s="735"/>
      <c r="BT111" s="734"/>
      <c r="BU111" s="149">
        <f t="shared" ref="BU111:BU113" si="229">+(BS111+(BS111*BT111))*BQ111</f>
        <v>0</v>
      </c>
      <c r="BV111" s="311" t="s">
        <v>1169</v>
      </c>
      <c r="BW111" s="312"/>
      <c r="BX111" s="460"/>
      <c r="BY111" s="100">
        <v>1</v>
      </c>
      <c r="BZ111" s="732" t="s">
        <v>331</v>
      </c>
      <c r="CA111" s="735">
        <v>0</v>
      </c>
      <c r="CB111" s="734">
        <v>0</v>
      </c>
      <c r="CC111" s="149">
        <f t="shared" ref="CC111:CC113" si="230">+(CA111+(CA111*CB111))*BY111</f>
        <v>0</v>
      </c>
      <c r="CD111" s="311" t="s">
        <v>1169</v>
      </c>
      <c r="CE111" s="312"/>
      <c r="CF111" s="460"/>
      <c r="CG111" s="100">
        <v>1</v>
      </c>
      <c r="CH111" s="732" t="s">
        <v>331</v>
      </c>
      <c r="CI111" s="735"/>
      <c r="CJ111" s="734"/>
      <c r="CK111" s="149">
        <f t="shared" ref="CK111:CK113" si="231">+(CI111+(CI111*CJ111))*CG111</f>
        <v>0</v>
      </c>
      <c r="CL111" s="311" t="s">
        <v>1169</v>
      </c>
      <c r="CM111" s="312"/>
      <c r="CN111" s="460"/>
      <c r="CO111" s="100">
        <v>1</v>
      </c>
      <c r="CP111" s="732" t="s">
        <v>331</v>
      </c>
      <c r="CQ111" s="735"/>
      <c r="CR111" s="734"/>
      <c r="CS111" s="149">
        <f t="shared" ref="CS111:CS113" si="232">+(CQ111+(CQ111*CR111))*CO111</f>
        <v>0</v>
      </c>
      <c r="CT111" s="311" t="s">
        <v>1169</v>
      </c>
      <c r="CU111" s="312"/>
      <c r="CV111" s="460"/>
      <c r="CW111" s="100">
        <v>1</v>
      </c>
      <c r="CX111" s="732" t="s">
        <v>331</v>
      </c>
      <c r="CY111" s="735"/>
      <c r="CZ111" s="734"/>
      <c r="DA111" s="149">
        <f t="shared" ref="DA111:DA113" si="233">+(CY111+(CY111*CZ111))*CW111</f>
        <v>0</v>
      </c>
      <c r="DB111" s="311" t="s">
        <v>1169</v>
      </c>
      <c r="DC111" s="312"/>
      <c r="DD111" s="460"/>
      <c r="DE111" s="100">
        <v>1</v>
      </c>
      <c r="DF111" s="732" t="s">
        <v>331</v>
      </c>
      <c r="DG111" s="735"/>
      <c r="DH111" s="734"/>
      <c r="DI111" s="149">
        <f t="shared" ref="DI111:DI113" si="234">+(DG111+(DG111*DH111))*DE111</f>
        <v>0</v>
      </c>
      <c r="DJ111" s="311" t="s">
        <v>1169</v>
      </c>
      <c r="DK111" s="312"/>
      <c r="DL111" s="460" t="s">
        <v>1402</v>
      </c>
      <c r="DM111" s="100">
        <v>1</v>
      </c>
      <c r="DN111" s="732" t="s">
        <v>331</v>
      </c>
      <c r="DO111" s="735">
        <v>668403</v>
      </c>
      <c r="DP111" s="734">
        <v>0</v>
      </c>
      <c r="DQ111" s="149">
        <f t="shared" ref="DQ111:DQ113" si="235">+(DO111+(DO111*DP111))*DM111</f>
        <v>668403</v>
      </c>
      <c r="DR111" s="311" t="s">
        <v>1170</v>
      </c>
      <c r="DS111" s="312"/>
      <c r="DT111" s="460"/>
      <c r="DU111" s="100">
        <v>1</v>
      </c>
      <c r="DV111" s="732" t="s">
        <v>331</v>
      </c>
      <c r="DW111" s="735"/>
      <c r="DX111" s="734"/>
      <c r="DY111" s="149">
        <f t="shared" ref="DY111:DY113" si="236">+(DW111+(DW111*DX111))*DU111</f>
        <v>0</v>
      </c>
      <c r="DZ111" s="311" t="s">
        <v>1169</v>
      </c>
      <c r="EA111" s="312"/>
      <c r="EB111" s="421" t="s">
        <v>1403</v>
      </c>
      <c r="EC111" s="315">
        <v>1</v>
      </c>
      <c r="ED111" s="736" t="s">
        <v>331</v>
      </c>
      <c r="EE111" s="764">
        <v>662100</v>
      </c>
      <c r="EF111" s="422">
        <v>0</v>
      </c>
      <c r="EG111" s="604">
        <v>662100</v>
      </c>
      <c r="EH111" s="311" t="s">
        <v>1170</v>
      </c>
      <c r="EI111" s="312"/>
      <c r="EJ111" s="460"/>
      <c r="EK111" s="100">
        <v>1</v>
      </c>
      <c r="EL111" s="732" t="s">
        <v>331</v>
      </c>
      <c r="EM111" s="735"/>
      <c r="EN111" s="734"/>
      <c r="EO111" s="149">
        <f t="shared" ref="EO111:EO113" si="237">+(EM111+(EM111*EN111))*EK111</f>
        <v>0</v>
      </c>
      <c r="EP111" s="311" t="s">
        <v>1169</v>
      </c>
      <c r="EQ111" s="312"/>
    </row>
    <row r="112" spans="1:147" ht="37.5" customHeight="1">
      <c r="A112" s="19"/>
      <c r="B112" s="48">
        <v>2</v>
      </c>
      <c r="C112" s="731" t="s">
        <v>803</v>
      </c>
      <c r="D112" s="460"/>
      <c r="E112" s="100">
        <v>1</v>
      </c>
      <c r="F112" s="732" t="s">
        <v>331</v>
      </c>
      <c r="G112" s="748"/>
      <c r="H112" s="734"/>
      <c r="I112" s="149">
        <f t="shared" si="221"/>
        <v>0</v>
      </c>
      <c r="J112" s="19"/>
      <c r="K112" s="277"/>
      <c r="L112" s="460" t="s">
        <v>1395</v>
      </c>
      <c r="M112" s="100">
        <v>1</v>
      </c>
      <c r="N112" s="732" t="s">
        <v>331</v>
      </c>
      <c r="O112" s="748">
        <v>141893.61702127659</v>
      </c>
      <c r="P112" s="734">
        <v>0.19</v>
      </c>
      <c r="Q112" s="149">
        <f t="shared" si="222"/>
        <v>168853.40425531915</v>
      </c>
      <c r="R112" s="19"/>
      <c r="S112" s="277"/>
      <c r="T112" s="460"/>
      <c r="U112" s="100">
        <v>1</v>
      </c>
      <c r="V112" s="732" t="s">
        <v>331</v>
      </c>
      <c r="W112" s="748"/>
      <c r="X112" s="734"/>
      <c r="Y112" s="149">
        <f t="shared" si="223"/>
        <v>0</v>
      </c>
      <c r="Z112" s="19"/>
      <c r="AA112" s="277"/>
      <c r="AB112" s="460" t="s">
        <v>1396</v>
      </c>
      <c r="AC112" s="100">
        <v>1</v>
      </c>
      <c r="AD112" s="732" t="s">
        <v>331</v>
      </c>
      <c r="AE112" s="748">
        <v>370000</v>
      </c>
      <c r="AF112" s="734">
        <v>0.19</v>
      </c>
      <c r="AG112" s="149">
        <f t="shared" si="224"/>
        <v>440300</v>
      </c>
      <c r="AH112" s="19"/>
      <c r="AI112" s="277"/>
      <c r="AJ112" s="460"/>
      <c r="AK112" s="100">
        <v>1</v>
      </c>
      <c r="AL112" s="732" t="s">
        <v>331</v>
      </c>
      <c r="AM112" s="748"/>
      <c r="AN112" s="734"/>
      <c r="AO112" s="149">
        <f t="shared" si="225"/>
        <v>0</v>
      </c>
      <c r="AP112" s="19"/>
      <c r="AQ112" s="277"/>
      <c r="AR112" s="460"/>
      <c r="AS112" s="100">
        <v>1</v>
      </c>
      <c r="AT112" s="732" t="s">
        <v>331</v>
      </c>
      <c r="AU112" s="748"/>
      <c r="AV112" s="734"/>
      <c r="AW112" s="149">
        <f t="shared" si="226"/>
        <v>0</v>
      </c>
      <c r="AX112" s="19"/>
      <c r="AY112" s="277"/>
      <c r="AZ112" s="460"/>
      <c r="BA112" s="100">
        <v>1</v>
      </c>
      <c r="BB112" s="732" t="s">
        <v>331</v>
      </c>
      <c r="BC112" s="748"/>
      <c r="BD112" s="734"/>
      <c r="BE112" s="149">
        <f t="shared" si="227"/>
        <v>0</v>
      </c>
      <c r="BF112" s="19"/>
      <c r="BG112" s="277"/>
      <c r="BH112" s="460"/>
      <c r="BI112" s="100">
        <v>1</v>
      </c>
      <c r="BJ112" s="732" t="s">
        <v>331</v>
      </c>
      <c r="BK112" s="748"/>
      <c r="BL112" s="734"/>
      <c r="BM112" s="149">
        <f t="shared" si="228"/>
        <v>0</v>
      </c>
      <c r="BN112" s="19"/>
      <c r="BO112" s="277"/>
      <c r="BP112" s="460"/>
      <c r="BQ112" s="100">
        <v>1</v>
      </c>
      <c r="BR112" s="732" t="s">
        <v>331</v>
      </c>
      <c r="BS112" s="748"/>
      <c r="BT112" s="734"/>
      <c r="BU112" s="149">
        <f t="shared" si="229"/>
        <v>0</v>
      </c>
      <c r="BV112" s="19"/>
      <c r="BW112" s="277"/>
      <c r="BX112" s="460"/>
      <c r="BY112" s="100">
        <v>1</v>
      </c>
      <c r="BZ112" s="732" t="s">
        <v>331</v>
      </c>
      <c r="CA112" s="748">
        <v>0</v>
      </c>
      <c r="CB112" s="734">
        <v>0</v>
      </c>
      <c r="CC112" s="149">
        <f t="shared" si="230"/>
        <v>0</v>
      </c>
      <c r="CD112" s="19"/>
      <c r="CE112" s="277"/>
      <c r="CF112" s="460"/>
      <c r="CG112" s="100">
        <v>1</v>
      </c>
      <c r="CH112" s="732" t="s">
        <v>331</v>
      </c>
      <c r="CI112" s="748"/>
      <c r="CJ112" s="734"/>
      <c r="CK112" s="149">
        <f t="shared" si="231"/>
        <v>0</v>
      </c>
      <c r="CL112" s="19"/>
      <c r="CM112" s="277"/>
      <c r="CN112" s="460"/>
      <c r="CO112" s="100">
        <v>1</v>
      </c>
      <c r="CP112" s="732" t="s">
        <v>331</v>
      </c>
      <c r="CQ112" s="748"/>
      <c r="CR112" s="734"/>
      <c r="CS112" s="149">
        <f t="shared" si="232"/>
        <v>0</v>
      </c>
      <c r="CT112" s="19"/>
      <c r="CU112" s="277"/>
      <c r="CV112" s="460"/>
      <c r="CW112" s="100">
        <v>1</v>
      </c>
      <c r="CX112" s="732" t="s">
        <v>331</v>
      </c>
      <c r="CY112" s="748"/>
      <c r="CZ112" s="734"/>
      <c r="DA112" s="149">
        <f t="shared" si="233"/>
        <v>0</v>
      </c>
      <c r="DB112" s="19"/>
      <c r="DC112" s="277"/>
      <c r="DD112" s="460"/>
      <c r="DE112" s="100">
        <v>1</v>
      </c>
      <c r="DF112" s="732" t="s">
        <v>331</v>
      </c>
      <c r="DG112" s="748"/>
      <c r="DH112" s="734"/>
      <c r="DI112" s="149">
        <f t="shared" si="234"/>
        <v>0</v>
      </c>
      <c r="DJ112" s="19"/>
      <c r="DK112" s="277"/>
      <c r="DL112" s="460" t="s">
        <v>1397</v>
      </c>
      <c r="DM112" s="100">
        <v>1</v>
      </c>
      <c r="DN112" s="732" t="s">
        <v>331</v>
      </c>
      <c r="DO112" s="748">
        <v>129495</v>
      </c>
      <c r="DP112" s="734">
        <v>0</v>
      </c>
      <c r="DQ112" s="149">
        <f t="shared" si="235"/>
        <v>129495</v>
      </c>
      <c r="DR112" s="19"/>
      <c r="DS112" s="277"/>
      <c r="DT112" s="460"/>
      <c r="DU112" s="100">
        <v>1</v>
      </c>
      <c r="DV112" s="732" t="s">
        <v>331</v>
      </c>
      <c r="DW112" s="748"/>
      <c r="DX112" s="734"/>
      <c r="DY112" s="149">
        <f t="shared" si="236"/>
        <v>0</v>
      </c>
      <c r="DZ112" s="19"/>
      <c r="EA112" s="277"/>
      <c r="EB112" s="421" t="s">
        <v>1398</v>
      </c>
      <c r="EC112" s="315">
        <v>1</v>
      </c>
      <c r="ED112" s="736" t="s">
        <v>331</v>
      </c>
      <c r="EE112" s="682">
        <v>254900</v>
      </c>
      <c r="EF112" s="422">
        <v>0.19</v>
      </c>
      <c r="EG112" s="604">
        <v>303331</v>
      </c>
      <c r="EH112" s="19"/>
      <c r="EI112" s="277"/>
      <c r="EJ112" s="460"/>
      <c r="EK112" s="100">
        <v>1</v>
      </c>
      <c r="EL112" s="732" t="s">
        <v>331</v>
      </c>
      <c r="EM112" s="748"/>
      <c r="EN112" s="734"/>
      <c r="EO112" s="149">
        <f t="shared" si="237"/>
        <v>0</v>
      </c>
      <c r="EP112" s="19"/>
      <c r="EQ112" s="277"/>
    </row>
    <row r="113" spans="1:147" ht="37.5" customHeight="1">
      <c r="A113" s="19"/>
      <c r="B113" s="48">
        <v>3</v>
      </c>
      <c r="C113" s="731" t="s">
        <v>797</v>
      </c>
      <c r="D113" s="460"/>
      <c r="E113" s="100">
        <v>1</v>
      </c>
      <c r="F113" s="732" t="s">
        <v>331</v>
      </c>
      <c r="G113" s="748"/>
      <c r="H113" s="734"/>
      <c r="I113" s="149">
        <f t="shared" si="221"/>
        <v>0</v>
      </c>
      <c r="J113" s="19"/>
      <c r="K113" s="277"/>
      <c r="L113" s="460" t="s">
        <v>1382</v>
      </c>
      <c r="M113" s="100">
        <v>1</v>
      </c>
      <c r="N113" s="732" t="s">
        <v>331</v>
      </c>
      <c r="O113" s="748">
        <v>0</v>
      </c>
      <c r="P113" s="734">
        <v>0</v>
      </c>
      <c r="Q113" s="149">
        <f t="shared" si="222"/>
        <v>0</v>
      </c>
      <c r="R113" s="19"/>
      <c r="S113" s="277"/>
      <c r="T113" s="460"/>
      <c r="U113" s="100">
        <v>1</v>
      </c>
      <c r="V113" s="732" t="s">
        <v>331</v>
      </c>
      <c r="W113" s="748"/>
      <c r="X113" s="734"/>
      <c r="Y113" s="149">
        <f t="shared" si="223"/>
        <v>0</v>
      </c>
      <c r="Z113" s="19"/>
      <c r="AA113" s="277"/>
      <c r="AB113" s="460" t="s">
        <v>1396</v>
      </c>
      <c r="AC113" s="100">
        <v>1</v>
      </c>
      <c r="AD113" s="732" t="s">
        <v>331</v>
      </c>
      <c r="AE113" s="748">
        <v>124000</v>
      </c>
      <c r="AF113" s="734">
        <v>0.19</v>
      </c>
      <c r="AG113" s="149">
        <f t="shared" si="224"/>
        <v>147560</v>
      </c>
      <c r="AH113" s="19"/>
      <c r="AI113" s="277"/>
      <c r="AJ113" s="460"/>
      <c r="AK113" s="100">
        <v>1</v>
      </c>
      <c r="AL113" s="732" t="s">
        <v>331</v>
      </c>
      <c r="AM113" s="748"/>
      <c r="AN113" s="734"/>
      <c r="AO113" s="149">
        <f t="shared" si="225"/>
        <v>0</v>
      </c>
      <c r="AP113" s="19"/>
      <c r="AQ113" s="277"/>
      <c r="AR113" s="460"/>
      <c r="AS113" s="100">
        <v>1</v>
      </c>
      <c r="AT113" s="732" t="s">
        <v>331</v>
      </c>
      <c r="AU113" s="748"/>
      <c r="AV113" s="734"/>
      <c r="AW113" s="149">
        <f t="shared" si="226"/>
        <v>0</v>
      </c>
      <c r="AX113" s="19"/>
      <c r="AY113" s="277"/>
      <c r="AZ113" s="460"/>
      <c r="BA113" s="100">
        <v>1</v>
      </c>
      <c r="BB113" s="732" t="s">
        <v>331</v>
      </c>
      <c r="BC113" s="748"/>
      <c r="BD113" s="734"/>
      <c r="BE113" s="149">
        <f t="shared" si="227"/>
        <v>0</v>
      </c>
      <c r="BF113" s="19"/>
      <c r="BG113" s="277"/>
      <c r="BH113" s="460"/>
      <c r="BI113" s="100">
        <v>1</v>
      </c>
      <c r="BJ113" s="732" t="s">
        <v>331</v>
      </c>
      <c r="BK113" s="748"/>
      <c r="BL113" s="734"/>
      <c r="BM113" s="149">
        <f t="shared" si="228"/>
        <v>0</v>
      </c>
      <c r="BN113" s="19"/>
      <c r="BO113" s="277"/>
      <c r="BP113" s="460"/>
      <c r="BQ113" s="100">
        <v>1</v>
      </c>
      <c r="BR113" s="732" t="s">
        <v>331</v>
      </c>
      <c r="BS113" s="748"/>
      <c r="BT113" s="734"/>
      <c r="BU113" s="149">
        <f t="shared" si="229"/>
        <v>0</v>
      </c>
      <c r="BV113" s="19"/>
      <c r="BW113" s="277"/>
      <c r="BX113" s="460"/>
      <c r="BY113" s="100">
        <v>1</v>
      </c>
      <c r="BZ113" s="732" t="s">
        <v>331</v>
      </c>
      <c r="CA113" s="748">
        <v>0</v>
      </c>
      <c r="CB113" s="734">
        <v>0</v>
      </c>
      <c r="CC113" s="149">
        <f t="shared" si="230"/>
        <v>0</v>
      </c>
      <c r="CD113" s="19"/>
      <c r="CE113" s="277"/>
      <c r="CF113" s="460"/>
      <c r="CG113" s="100">
        <v>1</v>
      </c>
      <c r="CH113" s="732" t="s">
        <v>331</v>
      </c>
      <c r="CI113" s="748"/>
      <c r="CJ113" s="734"/>
      <c r="CK113" s="149">
        <f t="shared" si="231"/>
        <v>0</v>
      </c>
      <c r="CL113" s="19"/>
      <c r="CM113" s="277"/>
      <c r="CN113" s="460"/>
      <c r="CO113" s="100">
        <v>1</v>
      </c>
      <c r="CP113" s="732" t="s">
        <v>331</v>
      </c>
      <c r="CQ113" s="748"/>
      <c r="CR113" s="734"/>
      <c r="CS113" s="149">
        <f t="shared" si="232"/>
        <v>0</v>
      </c>
      <c r="CT113" s="19"/>
      <c r="CU113" s="277"/>
      <c r="CV113" s="460"/>
      <c r="CW113" s="100">
        <v>1</v>
      </c>
      <c r="CX113" s="732" t="s">
        <v>331</v>
      </c>
      <c r="CY113" s="748"/>
      <c r="CZ113" s="734"/>
      <c r="DA113" s="149">
        <f t="shared" si="233"/>
        <v>0</v>
      </c>
      <c r="DB113" s="19"/>
      <c r="DC113" s="277"/>
      <c r="DD113" s="460"/>
      <c r="DE113" s="100">
        <v>1</v>
      </c>
      <c r="DF113" s="732" t="s">
        <v>331</v>
      </c>
      <c r="DG113" s="748"/>
      <c r="DH113" s="734"/>
      <c r="DI113" s="149">
        <f t="shared" si="234"/>
        <v>0</v>
      </c>
      <c r="DJ113" s="19"/>
      <c r="DK113" s="277"/>
      <c r="DL113" s="460" t="s">
        <v>1399</v>
      </c>
      <c r="DM113" s="100">
        <v>1</v>
      </c>
      <c r="DN113" s="732" t="s">
        <v>331</v>
      </c>
      <c r="DO113" s="748">
        <v>148597</v>
      </c>
      <c r="DP113" s="734">
        <v>0</v>
      </c>
      <c r="DQ113" s="149">
        <f t="shared" si="235"/>
        <v>148597</v>
      </c>
      <c r="DR113" s="19"/>
      <c r="DS113" s="277"/>
      <c r="DT113" s="460"/>
      <c r="DU113" s="100">
        <v>1</v>
      </c>
      <c r="DV113" s="732" t="s">
        <v>331</v>
      </c>
      <c r="DW113" s="748"/>
      <c r="DX113" s="734"/>
      <c r="DY113" s="149">
        <f t="shared" si="236"/>
        <v>0</v>
      </c>
      <c r="DZ113" s="19"/>
      <c r="EA113" s="277"/>
      <c r="EB113" s="421" t="s">
        <v>1394</v>
      </c>
      <c r="EC113" s="315">
        <v>1</v>
      </c>
      <c r="ED113" s="736" t="s">
        <v>331</v>
      </c>
      <c r="EE113" s="682">
        <v>115600</v>
      </c>
      <c r="EF113" s="422">
        <v>0.19</v>
      </c>
      <c r="EG113" s="604">
        <v>137564</v>
      </c>
      <c r="EH113" s="19"/>
      <c r="EI113" s="277"/>
      <c r="EJ113" s="460"/>
      <c r="EK113" s="100">
        <v>1</v>
      </c>
      <c r="EL113" s="732" t="s">
        <v>331</v>
      </c>
      <c r="EM113" s="748"/>
      <c r="EN113" s="734"/>
      <c r="EO113" s="149">
        <f t="shared" si="237"/>
        <v>0</v>
      </c>
      <c r="EP113" s="19"/>
      <c r="EQ113" s="277"/>
    </row>
    <row r="114" spans="1:147" ht="37.5" customHeight="1">
      <c r="A114" s="19"/>
      <c r="B114" s="150"/>
      <c r="C114" s="151" t="s">
        <v>338</v>
      </c>
      <c r="D114" s="737"/>
      <c r="E114" s="152"/>
      <c r="F114" s="773"/>
      <c r="G114" s="738"/>
      <c r="H114" s="330"/>
      <c r="I114" s="774">
        <f>SUM(I111:I113)</f>
        <v>0</v>
      </c>
      <c r="J114" s="19"/>
      <c r="K114" s="277"/>
      <c r="L114" s="737"/>
      <c r="M114" s="152"/>
      <c r="N114" s="773"/>
      <c r="O114" s="738"/>
      <c r="P114" s="330"/>
      <c r="Q114" s="774">
        <f>SUM(Q111:Q113)</f>
        <v>1109832.1276595746</v>
      </c>
      <c r="R114" s="19"/>
      <c r="S114" s="277"/>
      <c r="T114" s="737"/>
      <c r="U114" s="152"/>
      <c r="V114" s="773"/>
      <c r="W114" s="738"/>
      <c r="X114" s="330"/>
      <c r="Y114" s="774">
        <f>SUM(Y111:Y113)</f>
        <v>0</v>
      </c>
      <c r="Z114" s="19"/>
      <c r="AA114" s="277"/>
      <c r="AB114" s="737"/>
      <c r="AC114" s="152"/>
      <c r="AD114" s="773"/>
      <c r="AE114" s="738"/>
      <c r="AF114" s="330"/>
      <c r="AG114" s="774">
        <f>SUM(AG111:AG113)</f>
        <v>1537860</v>
      </c>
      <c r="AH114" s="19"/>
      <c r="AI114" s="277"/>
      <c r="AJ114" s="737"/>
      <c r="AK114" s="152"/>
      <c r="AL114" s="773"/>
      <c r="AM114" s="738"/>
      <c r="AN114" s="330"/>
      <c r="AO114" s="774">
        <f>SUM(AO111:AO113)</f>
        <v>0</v>
      </c>
      <c r="AP114" s="19"/>
      <c r="AQ114" s="277"/>
      <c r="AR114" s="737"/>
      <c r="AS114" s="152"/>
      <c r="AT114" s="773"/>
      <c r="AU114" s="738"/>
      <c r="AV114" s="330"/>
      <c r="AW114" s="774">
        <f>SUM(AW111:AW113)</f>
        <v>0</v>
      </c>
      <c r="AX114" s="19"/>
      <c r="AY114" s="277"/>
      <c r="AZ114" s="737"/>
      <c r="BA114" s="152"/>
      <c r="BB114" s="773"/>
      <c r="BC114" s="738"/>
      <c r="BD114" s="330"/>
      <c r="BE114" s="774">
        <f>SUM(BE111:BE113)</f>
        <v>0</v>
      </c>
      <c r="BF114" s="19"/>
      <c r="BG114" s="277"/>
      <c r="BH114" s="737"/>
      <c r="BI114" s="152"/>
      <c r="BJ114" s="773"/>
      <c r="BK114" s="738"/>
      <c r="BL114" s="330"/>
      <c r="BM114" s="774">
        <f>SUM(BM111:BM113)</f>
        <v>0</v>
      </c>
      <c r="BN114" s="19"/>
      <c r="BO114" s="277"/>
      <c r="BP114" s="737"/>
      <c r="BQ114" s="152"/>
      <c r="BR114" s="773"/>
      <c r="BS114" s="738"/>
      <c r="BT114" s="330"/>
      <c r="BU114" s="774">
        <f>SUM(BU111:BU113)</f>
        <v>0</v>
      </c>
      <c r="BV114" s="19"/>
      <c r="BW114" s="277"/>
      <c r="BX114" s="737"/>
      <c r="BY114" s="152"/>
      <c r="BZ114" s="773"/>
      <c r="CA114" s="738"/>
      <c r="CB114" s="330"/>
      <c r="CC114" s="774">
        <f>SUM(CC111:CC113)</f>
        <v>0</v>
      </c>
      <c r="CD114" s="19"/>
      <c r="CE114" s="277"/>
      <c r="CF114" s="737"/>
      <c r="CG114" s="152"/>
      <c r="CH114" s="773"/>
      <c r="CI114" s="738"/>
      <c r="CJ114" s="330"/>
      <c r="CK114" s="774">
        <f>SUM(CK111:CK113)</f>
        <v>0</v>
      </c>
      <c r="CL114" s="19"/>
      <c r="CM114" s="277"/>
      <c r="CN114" s="737"/>
      <c r="CO114" s="152"/>
      <c r="CP114" s="773"/>
      <c r="CQ114" s="738"/>
      <c r="CR114" s="330"/>
      <c r="CS114" s="774">
        <f>SUM(CS111:CS113)</f>
        <v>0</v>
      </c>
      <c r="CT114" s="19"/>
      <c r="CU114" s="277"/>
      <c r="CV114" s="737"/>
      <c r="CW114" s="152"/>
      <c r="CX114" s="773"/>
      <c r="CY114" s="738"/>
      <c r="CZ114" s="330"/>
      <c r="DA114" s="774">
        <f>SUM(DA111:DA113)</f>
        <v>0</v>
      </c>
      <c r="DB114" s="19"/>
      <c r="DC114" s="277"/>
      <c r="DD114" s="737"/>
      <c r="DE114" s="152"/>
      <c r="DF114" s="773"/>
      <c r="DG114" s="738"/>
      <c r="DH114" s="330"/>
      <c r="DI114" s="774">
        <f>SUM(DI111:DI113)</f>
        <v>0</v>
      </c>
      <c r="DJ114" s="19"/>
      <c r="DK114" s="277"/>
      <c r="DL114" s="737"/>
      <c r="DM114" s="152"/>
      <c r="DN114" s="773"/>
      <c r="DO114" s="738"/>
      <c r="DP114" s="330"/>
      <c r="DQ114" s="774">
        <f>SUM(DQ111:DQ113)</f>
        <v>946495</v>
      </c>
      <c r="DR114" s="19"/>
      <c r="DS114" s="277"/>
      <c r="DT114" s="737"/>
      <c r="DU114" s="152"/>
      <c r="DV114" s="773"/>
      <c r="DW114" s="738"/>
      <c r="DX114" s="330"/>
      <c r="DY114" s="774">
        <f>SUM(DY111:DY113)</f>
        <v>0</v>
      </c>
      <c r="DZ114" s="19"/>
      <c r="EA114" s="277"/>
      <c r="EB114" s="740"/>
      <c r="EC114" s="281"/>
      <c r="ED114" s="585"/>
      <c r="EE114" s="738"/>
      <c r="EF114" s="330"/>
      <c r="EG114" s="331">
        <v>1102995</v>
      </c>
      <c r="EH114" s="19"/>
      <c r="EI114" s="277"/>
      <c r="EJ114" s="737"/>
      <c r="EK114" s="152"/>
      <c r="EL114" s="773"/>
      <c r="EM114" s="738"/>
      <c r="EN114" s="330"/>
      <c r="EO114" s="774">
        <f>SUM(EO111:EO113)</f>
        <v>0</v>
      </c>
      <c r="EP114" s="19"/>
      <c r="EQ114" s="277"/>
    </row>
    <row r="115" spans="1:147" ht="37.5" customHeight="1">
      <c r="A115" s="19"/>
      <c r="B115" s="269" t="s">
        <v>809</v>
      </c>
      <c r="C115" s="162"/>
      <c r="D115" s="751"/>
      <c r="E115" s="163"/>
      <c r="F115" s="163"/>
      <c r="G115" s="752"/>
      <c r="H115" s="753"/>
      <c r="I115" s="164"/>
      <c r="J115" s="19"/>
      <c r="K115" s="277"/>
      <c r="L115" s="751"/>
      <c r="M115" s="163"/>
      <c r="N115" s="163"/>
      <c r="O115" s="752"/>
      <c r="P115" s="753"/>
      <c r="Q115" s="164"/>
      <c r="R115" s="19"/>
      <c r="S115" s="277"/>
      <c r="T115" s="751"/>
      <c r="U115" s="163"/>
      <c r="V115" s="163"/>
      <c r="W115" s="752"/>
      <c r="X115" s="753"/>
      <c r="Y115" s="164"/>
      <c r="Z115" s="19"/>
      <c r="AA115" s="277"/>
      <c r="AB115" s="751"/>
      <c r="AC115" s="163"/>
      <c r="AD115" s="163"/>
      <c r="AE115" s="752"/>
      <c r="AF115" s="753"/>
      <c r="AG115" s="164"/>
      <c r="AH115" s="19"/>
      <c r="AI115" s="277"/>
      <c r="AJ115" s="751"/>
      <c r="AK115" s="163"/>
      <c r="AL115" s="163"/>
      <c r="AM115" s="752"/>
      <c r="AN115" s="753"/>
      <c r="AO115" s="164"/>
      <c r="AP115" s="19"/>
      <c r="AQ115" s="277"/>
      <c r="AR115" s="751"/>
      <c r="AS115" s="163"/>
      <c r="AT115" s="163"/>
      <c r="AU115" s="752"/>
      <c r="AV115" s="753"/>
      <c r="AW115" s="164"/>
      <c r="AX115" s="19"/>
      <c r="AY115" s="277"/>
      <c r="AZ115" s="751"/>
      <c r="BA115" s="163"/>
      <c r="BB115" s="163"/>
      <c r="BC115" s="752"/>
      <c r="BD115" s="753"/>
      <c r="BE115" s="164"/>
      <c r="BF115" s="19"/>
      <c r="BG115" s="277"/>
      <c r="BH115" s="751"/>
      <c r="BI115" s="163"/>
      <c r="BJ115" s="163"/>
      <c r="BK115" s="752"/>
      <c r="BL115" s="753"/>
      <c r="BM115" s="164"/>
      <c r="BN115" s="19"/>
      <c r="BO115" s="277"/>
      <c r="BP115" s="751"/>
      <c r="BQ115" s="163"/>
      <c r="BR115" s="163"/>
      <c r="BS115" s="752"/>
      <c r="BT115" s="753"/>
      <c r="BU115" s="164"/>
      <c r="BV115" s="19"/>
      <c r="BW115" s="277"/>
      <c r="BX115" s="751"/>
      <c r="BY115" s="163"/>
      <c r="BZ115" s="163"/>
      <c r="CA115" s="752"/>
      <c r="CB115" s="753"/>
      <c r="CC115" s="164"/>
      <c r="CD115" s="19"/>
      <c r="CE115" s="277"/>
      <c r="CF115" s="751"/>
      <c r="CG115" s="163"/>
      <c r="CH115" s="163"/>
      <c r="CI115" s="752"/>
      <c r="CJ115" s="753"/>
      <c r="CK115" s="164"/>
      <c r="CL115" s="19"/>
      <c r="CM115" s="277"/>
      <c r="CN115" s="751"/>
      <c r="CO115" s="163"/>
      <c r="CP115" s="163"/>
      <c r="CQ115" s="752"/>
      <c r="CR115" s="753"/>
      <c r="CS115" s="164"/>
      <c r="CT115" s="19"/>
      <c r="CU115" s="277"/>
      <c r="CV115" s="751"/>
      <c r="CW115" s="163"/>
      <c r="CX115" s="163"/>
      <c r="CY115" s="752"/>
      <c r="CZ115" s="753"/>
      <c r="DA115" s="164"/>
      <c r="DB115" s="19"/>
      <c r="DC115" s="277"/>
      <c r="DD115" s="751"/>
      <c r="DE115" s="163"/>
      <c r="DF115" s="163"/>
      <c r="DG115" s="752"/>
      <c r="DH115" s="753"/>
      <c r="DI115" s="164"/>
      <c r="DJ115" s="19"/>
      <c r="DK115" s="277"/>
      <c r="DL115" s="751"/>
      <c r="DM115" s="163"/>
      <c r="DN115" s="163"/>
      <c r="DO115" s="752"/>
      <c r="DP115" s="753"/>
      <c r="DQ115" s="164"/>
      <c r="DR115" s="19"/>
      <c r="DS115" s="277"/>
      <c r="DT115" s="751"/>
      <c r="DU115" s="163"/>
      <c r="DV115" s="163"/>
      <c r="DW115" s="752"/>
      <c r="DX115" s="753"/>
      <c r="DY115" s="164"/>
      <c r="DZ115" s="19"/>
      <c r="EA115" s="277"/>
      <c r="EB115" s="754"/>
      <c r="EC115" s="755"/>
      <c r="ED115" s="755"/>
      <c r="EE115" s="752"/>
      <c r="EF115" s="753"/>
      <c r="EG115" s="756"/>
      <c r="EH115" s="19"/>
      <c r="EI115" s="277"/>
      <c r="EJ115" s="751"/>
      <c r="EK115" s="163"/>
      <c r="EL115" s="163"/>
      <c r="EM115" s="752"/>
      <c r="EN115" s="753"/>
      <c r="EO115" s="164"/>
      <c r="EP115" s="19"/>
      <c r="EQ115" s="277"/>
    </row>
    <row r="116" spans="1:147" ht="37.5" customHeight="1" thickBot="1">
      <c r="A116" s="19"/>
      <c r="B116" s="143" t="s">
        <v>810</v>
      </c>
      <c r="C116" s="88"/>
      <c r="D116" s="433"/>
      <c r="E116" s="85"/>
      <c r="F116" s="85"/>
      <c r="G116" s="742"/>
      <c r="H116" s="743"/>
      <c r="I116" s="91"/>
      <c r="J116" s="19"/>
      <c r="K116" s="277"/>
      <c r="L116" s="433"/>
      <c r="M116" s="85"/>
      <c r="N116" s="85"/>
      <c r="O116" s="742"/>
      <c r="P116" s="743"/>
      <c r="Q116" s="91"/>
      <c r="R116" s="19"/>
      <c r="S116" s="277"/>
      <c r="T116" s="433"/>
      <c r="U116" s="85"/>
      <c r="V116" s="85"/>
      <c r="W116" s="742"/>
      <c r="X116" s="743"/>
      <c r="Y116" s="91"/>
      <c r="Z116" s="19"/>
      <c r="AA116" s="277"/>
      <c r="AB116" s="433"/>
      <c r="AC116" s="85"/>
      <c r="AD116" s="85"/>
      <c r="AE116" s="742"/>
      <c r="AF116" s="743"/>
      <c r="AG116" s="91"/>
      <c r="AH116" s="19"/>
      <c r="AI116" s="277"/>
      <c r="AJ116" s="433"/>
      <c r="AK116" s="85"/>
      <c r="AL116" s="85"/>
      <c r="AM116" s="742"/>
      <c r="AN116" s="743"/>
      <c r="AO116" s="91"/>
      <c r="AP116" s="19"/>
      <c r="AQ116" s="277"/>
      <c r="AR116" s="433"/>
      <c r="AS116" s="85"/>
      <c r="AT116" s="85"/>
      <c r="AU116" s="742"/>
      <c r="AV116" s="743"/>
      <c r="AW116" s="91"/>
      <c r="AX116" s="19"/>
      <c r="AY116" s="277"/>
      <c r="AZ116" s="433"/>
      <c r="BA116" s="85"/>
      <c r="BB116" s="85"/>
      <c r="BC116" s="742"/>
      <c r="BD116" s="743"/>
      <c r="BE116" s="91"/>
      <c r="BF116" s="19"/>
      <c r="BG116" s="277"/>
      <c r="BH116" s="433"/>
      <c r="BI116" s="85"/>
      <c r="BJ116" s="85"/>
      <c r="BK116" s="742"/>
      <c r="BL116" s="743"/>
      <c r="BM116" s="91"/>
      <c r="BN116" s="19"/>
      <c r="BO116" s="277"/>
      <c r="BP116" s="433"/>
      <c r="BQ116" s="85"/>
      <c r="BR116" s="85"/>
      <c r="BS116" s="742"/>
      <c r="BT116" s="743"/>
      <c r="BU116" s="91"/>
      <c r="BV116" s="19"/>
      <c r="BW116" s="277"/>
      <c r="BX116" s="433"/>
      <c r="BY116" s="85"/>
      <c r="BZ116" s="85"/>
      <c r="CA116" s="742"/>
      <c r="CB116" s="743"/>
      <c r="CC116" s="91"/>
      <c r="CD116" s="19"/>
      <c r="CE116" s="277"/>
      <c r="CF116" s="433"/>
      <c r="CG116" s="85"/>
      <c r="CH116" s="85"/>
      <c r="CI116" s="742"/>
      <c r="CJ116" s="743"/>
      <c r="CK116" s="91"/>
      <c r="CL116" s="19"/>
      <c r="CM116" s="277"/>
      <c r="CN116" s="433"/>
      <c r="CO116" s="85"/>
      <c r="CP116" s="85"/>
      <c r="CQ116" s="742"/>
      <c r="CR116" s="743"/>
      <c r="CS116" s="91"/>
      <c r="CT116" s="19"/>
      <c r="CU116" s="277"/>
      <c r="CV116" s="433"/>
      <c r="CW116" s="85"/>
      <c r="CX116" s="85"/>
      <c r="CY116" s="742"/>
      <c r="CZ116" s="743"/>
      <c r="DA116" s="91"/>
      <c r="DB116" s="19"/>
      <c r="DC116" s="277"/>
      <c r="DD116" s="433"/>
      <c r="DE116" s="85"/>
      <c r="DF116" s="85"/>
      <c r="DG116" s="742"/>
      <c r="DH116" s="743"/>
      <c r="DI116" s="91"/>
      <c r="DJ116" s="19"/>
      <c r="DK116" s="277"/>
      <c r="DL116" s="433"/>
      <c r="DM116" s="85"/>
      <c r="DN116" s="85"/>
      <c r="DO116" s="742"/>
      <c r="DP116" s="743"/>
      <c r="DQ116" s="91"/>
      <c r="DR116" s="19"/>
      <c r="DS116" s="277"/>
      <c r="DT116" s="433"/>
      <c r="DU116" s="85"/>
      <c r="DV116" s="85"/>
      <c r="DW116" s="742"/>
      <c r="DX116" s="743"/>
      <c r="DY116" s="91"/>
      <c r="DZ116" s="19"/>
      <c r="EA116" s="277"/>
      <c r="EB116" s="399"/>
      <c r="EC116" s="24"/>
      <c r="ED116" s="24"/>
      <c r="EE116" s="742"/>
      <c r="EF116" s="743"/>
      <c r="EG116" s="282"/>
      <c r="EH116" s="19"/>
      <c r="EI116" s="277"/>
      <c r="EJ116" s="433"/>
      <c r="EK116" s="85"/>
      <c r="EL116" s="85"/>
      <c r="EM116" s="742"/>
      <c r="EN116" s="743"/>
      <c r="EO116" s="91"/>
      <c r="EP116" s="19"/>
      <c r="EQ116" s="277"/>
    </row>
    <row r="117" spans="1:147" ht="37.5" customHeight="1" thickBot="1">
      <c r="A117" s="19"/>
      <c r="B117" s="146" t="s">
        <v>418</v>
      </c>
      <c r="C117" s="147" t="s">
        <v>323</v>
      </c>
      <c r="D117" s="746" t="s">
        <v>324</v>
      </c>
      <c r="E117" s="155" t="s">
        <v>774</v>
      </c>
      <c r="F117" s="770" t="s">
        <v>326</v>
      </c>
      <c r="G117" s="745" t="s">
        <v>327</v>
      </c>
      <c r="H117" s="300" t="s">
        <v>328</v>
      </c>
      <c r="I117" s="771" t="s">
        <v>329</v>
      </c>
      <c r="J117" s="297" t="s">
        <v>1167</v>
      </c>
      <c r="K117" s="298" t="s">
        <v>1168</v>
      </c>
      <c r="L117" s="746" t="s">
        <v>324</v>
      </c>
      <c r="M117" s="155" t="s">
        <v>774</v>
      </c>
      <c r="N117" s="770" t="s">
        <v>326</v>
      </c>
      <c r="O117" s="745" t="s">
        <v>327</v>
      </c>
      <c r="P117" s="300" t="s">
        <v>328</v>
      </c>
      <c r="Q117" s="771" t="s">
        <v>329</v>
      </c>
      <c r="R117" s="297" t="s">
        <v>1167</v>
      </c>
      <c r="S117" s="298" t="s">
        <v>1168</v>
      </c>
      <c r="T117" s="746" t="s">
        <v>324</v>
      </c>
      <c r="U117" s="155" t="s">
        <v>774</v>
      </c>
      <c r="V117" s="770" t="s">
        <v>326</v>
      </c>
      <c r="W117" s="745" t="s">
        <v>327</v>
      </c>
      <c r="X117" s="300" t="s">
        <v>328</v>
      </c>
      <c r="Y117" s="771" t="s">
        <v>329</v>
      </c>
      <c r="Z117" s="297" t="s">
        <v>1167</v>
      </c>
      <c r="AA117" s="298" t="s">
        <v>1168</v>
      </c>
      <c r="AB117" s="746" t="s">
        <v>324</v>
      </c>
      <c r="AC117" s="155" t="s">
        <v>774</v>
      </c>
      <c r="AD117" s="770" t="s">
        <v>326</v>
      </c>
      <c r="AE117" s="745" t="s">
        <v>327</v>
      </c>
      <c r="AF117" s="300" t="s">
        <v>328</v>
      </c>
      <c r="AG117" s="771" t="s">
        <v>329</v>
      </c>
      <c r="AH117" s="297" t="s">
        <v>1167</v>
      </c>
      <c r="AI117" s="298" t="s">
        <v>1168</v>
      </c>
      <c r="AJ117" s="746" t="s">
        <v>324</v>
      </c>
      <c r="AK117" s="155" t="s">
        <v>774</v>
      </c>
      <c r="AL117" s="770" t="s">
        <v>326</v>
      </c>
      <c r="AM117" s="745" t="s">
        <v>327</v>
      </c>
      <c r="AN117" s="300" t="s">
        <v>328</v>
      </c>
      <c r="AO117" s="771" t="s">
        <v>329</v>
      </c>
      <c r="AP117" s="297" t="s">
        <v>1167</v>
      </c>
      <c r="AQ117" s="298" t="s">
        <v>1168</v>
      </c>
      <c r="AR117" s="746" t="s">
        <v>324</v>
      </c>
      <c r="AS117" s="155" t="s">
        <v>774</v>
      </c>
      <c r="AT117" s="770" t="s">
        <v>326</v>
      </c>
      <c r="AU117" s="745" t="s">
        <v>327</v>
      </c>
      <c r="AV117" s="300" t="s">
        <v>328</v>
      </c>
      <c r="AW117" s="771" t="s">
        <v>329</v>
      </c>
      <c r="AX117" s="297" t="s">
        <v>1167</v>
      </c>
      <c r="AY117" s="298" t="s">
        <v>1168</v>
      </c>
      <c r="AZ117" s="746" t="s">
        <v>324</v>
      </c>
      <c r="BA117" s="155" t="s">
        <v>774</v>
      </c>
      <c r="BB117" s="770" t="s">
        <v>326</v>
      </c>
      <c r="BC117" s="745" t="s">
        <v>327</v>
      </c>
      <c r="BD117" s="300" t="s">
        <v>328</v>
      </c>
      <c r="BE117" s="771" t="s">
        <v>329</v>
      </c>
      <c r="BF117" s="297" t="s">
        <v>1167</v>
      </c>
      <c r="BG117" s="298" t="s">
        <v>1168</v>
      </c>
      <c r="BH117" s="746" t="s">
        <v>324</v>
      </c>
      <c r="BI117" s="155" t="s">
        <v>774</v>
      </c>
      <c r="BJ117" s="770" t="s">
        <v>326</v>
      </c>
      <c r="BK117" s="745" t="s">
        <v>327</v>
      </c>
      <c r="BL117" s="300" t="s">
        <v>328</v>
      </c>
      <c r="BM117" s="771" t="s">
        <v>329</v>
      </c>
      <c r="BN117" s="297" t="s">
        <v>1167</v>
      </c>
      <c r="BO117" s="298" t="s">
        <v>1168</v>
      </c>
      <c r="BP117" s="746" t="s">
        <v>324</v>
      </c>
      <c r="BQ117" s="155" t="s">
        <v>774</v>
      </c>
      <c r="BR117" s="770" t="s">
        <v>326</v>
      </c>
      <c r="BS117" s="745" t="s">
        <v>327</v>
      </c>
      <c r="BT117" s="300" t="s">
        <v>328</v>
      </c>
      <c r="BU117" s="771" t="s">
        <v>329</v>
      </c>
      <c r="BV117" s="297" t="s">
        <v>1167</v>
      </c>
      <c r="BW117" s="298" t="s">
        <v>1168</v>
      </c>
      <c r="BX117" s="746" t="s">
        <v>324</v>
      </c>
      <c r="BY117" s="155" t="s">
        <v>774</v>
      </c>
      <c r="BZ117" s="770" t="s">
        <v>326</v>
      </c>
      <c r="CA117" s="745" t="s">
        <v>327</v>
      </c>
      <c r="CB117" s="300" t="s">
        <v>328</v>
      </c>
      <c r="CC117" s="771" t="s">
        <v>329</v>
      </c>
      <c r="CD117" s="297" t="s">
        <v>1167</v>
      </c>
      <c r="CE117" s="298" t="s">
        <v>1168</v>
      </c>
      <c r="CF117" s="746" t="s">
        <v>324</v>
      </c>
      <c r="CG117" s="155" t="s">
        <v>774</v>
      </c>
      <c r="CH117" s="770" t="s">
        <v>326</v>
      </c>
      <c r="CI117" s="745" t="s">
        <v>327</v>
      </c>
      <c r="CJ117" s="300" t="s">
        <v>328</v>
      </c>
      <c r="CK117" s="771" t="s">
        <v>329</v>
      </c>
      <c r="CL117" s="297" t="s">
        <v>1167</v>
      </c>
      <c r="CM117" s="298" t="s">
        <v>1168</v>
      </c>
      <c r="CN117" s="746" t="s">
        <v>324</v>
      </c>
      <c r="CO117" s="155" t="s">
        <v>774</v>
      </c>
      <c r="CP117" s="770" t="s">
        <v>326</v>
      </c>
      <c r="CQ117" s="745" t="s">
        <v>327</v>
      </c>
      <c r="CR117" s="300" t="s">
        <v>328</v>
      </c>
      <c r="CS117" s="771" t="s">
        <v>329</v>
      </c>
      <c r="CT117" s="297" t="s">
        <v>1167</v>
      </c>
      <c r="CU117" s="298" t="s">
        <v>1168</v>
      </c>
      <c r="CV117" s="746" t="s">
        <v>324</v>
      </c>
      <c r="CW117" s="155" t="s">
        <v>774</v>
      </c>
      <c r="CX117" s="770" t="s">
        <v>326</v>
      </c>
      <c r="CY117" s="745" t="s">
        <v>327</v>
      </c>
      <c r="CZ117" s="300" t="s">
        <v>328</v>
      </c>
      <c r="DA117" s="771" t="s">
        <v>329</v>
      </c>
      <c r="DB117" s="297" t="s">
        <v>1167</v>
      </c>
      <c r="DC117" s="298" t="s">
        <v>1168</v>
      </c>
      <c r="DD117" s="746" t="s">
        <v>324</v>
      </c>
      <c r="DE117" s="155" t="s">
        <v>774</v>
      </c>
      <c r="DF117" s="770" t="s">
        <v>326</v>
      </c>
      <c r="DG117" s="745" t="s">
        <v>327</v>
      </c>
      <c r="DH117" s="300" t="s">
        <v>328</v>
      </c>
      <c r="DI117" s="771" t="s">
        <v>329</v>
      </c>
      <c r="DJ117" s="297" t="s">
        <v>1167</v>
      </c>
      <c r="DK117" s="298" t="s">
        <v>1168</v>
      </c>
      <c r="DL117" s="746" t="s">
        <v>324</v>
      </c>
      <c r="DM117" s="155" t="s">
        <v>774</v>
      </c>
      <c r="DN117" s="770" t="s">
        <v>326</v>
      </c>
      <c r="DO117" s="745" t="s">
        <v>327</v>
      </c>
      <c r="DP117" s="300" t="s">
        <v>328</v>
      </c>
      <c r="DQ117" s="771" t="s">
        <v>329</v>
      </c>
      <c r="DR117" s="297" t="s">
        <v>1167</v>
      </c>
      <c r="DS117" s="298" t="s">
        <v>1168</v>
      </c>
      <c r="DT117" s="746" t="s">
        <v>324</v>
      </c>
      <c r="DU117" s="155" t="s">
        <v>774</v>
      </c>
      <c r="DV117" s="770" t="s">
        <v>326</v>
      </c>
      <c r="DW117" s="745" t="s">
        <v>327</v>
      </c>
      <c r="DX117" s="300" t="s">
        <v>328</v>
      </c>
      <c r="DY117" s="771" t="s">
        <v>329</v>
      </c>
      <c r="DZ117" s="297" t="s">
        <v>1167</v>
      </c>
      <c r="EA117" s="298" t="s">
        <v>1168</v>
      </c>
      <c r="EB117" s="157" t="s">
        <v>324</v>
      </c>
      <c r="EC117" s="300" t="s">
        <v>774</v>
      </c>
      <c r="ED117" s="772" t="s">
        <v>326</v>
      </c>
      <c r="EE117" s="745" t="s">
        <v>327</v>
      </c>
      <c r="EF117" s="300" t="s">
        <v>328</v>
      </c>
      <c r="EG117" s="303" t="s">
        <v>329</v>
      </c>
      <c r="EH117" s="297" t="s">
        <v>1167</v>
      </c>
      <c r="EI117" s="298" t="s">
        <v>1168</v>
      </c>
      <c r="EJ117" s="746" t="s">
        <v>324</v>
      </c>
      <c r="EK117" s="155" t="s">
        <v>774</v>
      </c>
      <c r="EL117" s="770" t="s">
        <v>326</v>
      </c>
      <c r="EM117" s="745" t="s">
        <v>327</v>
      </c>
      <c r="EN117" s="300" t="s">
        <v>328</v>
      </c>
      <c r="EO117" s="771" t="s">
        <v>329</v>
      </c>
      <c r="EP117" s="297" t="s">
        <v>1167</v>
      </c>
      <c r="EQ117" s="298" t="s">
        <v>1168</v>
      </c>
    </row>
    <row r="118" spans="1:147" ht="37.5" customHeight="1" thickBot="1">
      <c r="A118" s="19"/>
      <c r="B118" s="48">
        <v>1</v>
      </c>
      <c r="C118" s="731" t="s">
        <v>811</v>
      </c>
      <c r="D118" s="460" t="s">
        <v>1391</v>
      </c>
      <c r="E118" s="100">
        <v>1</v>
      </c>
      <c r="F118" s="732" t="s">
        <v>331</v>
      </c>
      <c r="G118" s="735">
        <v>2831000</v>
      </c>
      <c r="H118" s="734">
        <v>0</v>
      </c>
      <c r="I118" s="149">
        <f t="shared" ref="I118:I119" si="238">+(G118+(G118*H118))*E118</f>
        <v>2831000</v>
      </c>
      <c r="J118" s="311" t="s">
        <v>1170</v>
      </c>
      <c r="K118" s="312"/>
      <c r="L118" s="460" t="s">
        <v>1408</v>
      </c>
      <c r="M118" s="100">
        <v>1</v>
      </c>
      <c r="N118" s="732" t="s">
        <v>331</v>
      </c>
      <c r="O118" s="735">
        <v>2576489.3617021278</v>
      </c>
      <c r="P118" s="734">
        <v>0</v>
      </c>
      <c r="Q118" s="149">
        <f t="shared" ref="Q118:Q119" si="239">+(O118+(O118*P118))*M118</f>
        <v>2576489.3617021278</v>
      </c>
      <c r="R118" s="311" t="s">
        <v>1170</v>
      </c>
      <c r="S118" s="312"/>
      <c r="T118" s="460"/>
      <c r="U118" s="100">
        <v>1</v>
      </c>
      <c r="V118" s="732" t="s">
        <v>331</v>
      </c>
      <c r="W118" s="735"/>
      <c r="X118" s="734"/>
      <c r="Y118" s="149">
        <f t="shared" ref="Y118:Y119" si="240">+(W118+(W118*X118))*U118</f>
        <v>0</v>
      </c>
      <c r="Z118" s="311" t="s">
        <v>1169</v>
      </c>
      <c r="AA118" s="312"/>
      <c r="AB118" s="460" t="s">
        <v>1385</v>
      </c>
      <c r="AC118" s="100">
        <v>1</v>
      </c>
      <c r="AD118" s="732" t="s">
        <v>331</v>
      </c>
      <c r="AE118" s="735">
        <v>2990000</v>
      </c>
      <c r="AF118" s="734">
        <v>0</v>
      </c>
      <c r="AG118" s="149">
        <f t="shared" ref="AG118:AG119" si="241">+(AE118+(AE118*AF118))*AC118</f>
        <v>2990000</v>
      </c>
      <c r="AH118" s="311" t="s">
        <v>1170</v>
      </c>
      <c r="AI118" s="312"/>
      <c r="AJ118" s="460"/>
      <c r="AK118" s="100">
        <v>1</v>
      </c>
      <c r="AL118" s="732" t="s">
        <v>331</v>
      </c>
      <c r="AM118" s="735"/>
      <c r="AN118" s="734"/>
      <c r="AO118" s="149">
        <f t="shared" ref="AO118:AO119" si="242">+(AM118+(AM118*AN118))*AK118</f>
        <v>0</v>
      </c>
      <c r="AP118" s="311" t="s">
        <v>1169</v>
      </c>
      <c r="AQ118" s="312"/>
      <c r="AR118" s="460"/>
      <c r="AS118" s="100">
        <v>1</v>
      </c>
      <c r="AT118" s="732" t="s">
        <v>331</v>
      </c>
      <c r="AU118" s="735"/>
      <c r="AV118" s="734"/>
      <c r="AW118" s="149">
        <f t="shared" ref="AW118:AW119" si="243">+(AU118+(AU118*AV118))*AS118</f>
        <v>0</v>
      </c>
      <c r="AX118" s="311" t="s">
        <v>1169</v>
      </c>
      <c r="AY118" s="312"/>
      <c r="AZ118" s="460"/>
      <c r="BA118" s="100">
        <v>1</v>
      </c>
      <c r="BB118" s="732" t="s">
        <v>331</v>
      </c>
      <c r="BC118" s="735"/>
      <c r="BD118" s="734"/>
      <c r="BE118" s="149">
        <f t="shared" ref="BE118:BE119" si="244">+(BC118+(BC118*BD118))*BA118</f>
        <v>0</v>
      </c>
      <c r="BF118" s="311" t="s">
        <v>1169</v>
      </c>
      <c r="BG118" s="312"/>
      <c r="BH118" s="460"/>
      <c r="BI118" s="100">
        <v>1</v>
      </c>
      <c r="BJ118" s="732" t="s">
        <v>331</v>
      </c>
      <c r="BK118" s="735"/>
      <c r="BL118" s="734"/>
      <c r="BM118" s="149">
        <f t="shared" ref="BM118:BM119" si="245">+(BK118+(BK118*BL118))*BI118</f>
        <v>0</v>
      </c>
      <c r="BN118" s="311" t="s">
        <v>1169</v>
      </c>
      <c r="BO118" s="312"/>
      <c r="BP118" s="460"/>
      <c r="BQ118" s="100">
        <v>1</v>
      </c>
      <c r="BR118" s="732" t="s">
        <v>331</v>
      </c>
      <c r="BS118" s="735"/>
      <c r="BT118" s="734"/>
      <c r="BU118" s="149">
        <f t="shared" ref="BU118:BU119" si="246">+(BS118+(BS118*BT118))*BQ118</f>
        <v>0</v>
      </c>
      <c r="BV118" s="311" t="s">
        <v>1169</v>
      </c>
      <c r="BW118" s="312"/>
      <c r="BX118" s="460" t="s">
        <v>1409</v>
      </c>
      <c r="BY118" s="100">
        <v>1</v>
      </c>
      <c r="BZ118" s="732" t="s">
        <v>331</v>
      </c>
      <c r="CA118" s="735">
        <v>2600000</v>
      </c>
      <c r="CB118" s="734">
        <v>0</v>
      </c>
      <c r="CC118" s="149">
        <f t="shared" ref="CC118:CC119" si="247">+(CA118+(CA118*CB118))*BY118</f>
        <v>2600000</v>
      </c>
      <c r="CD118" s="311" t="s">
        <v>1196</v>
      </c>
      <c r="CE118" s="312" t="s">
        <v>1514</v>
      </c>
      <c r="CF118" s="460"/>
      <c r="CG118" s="100">
        <v>1</v>
      </c>
      <c r="CH118" s="732" t="s">
        <v>331</v>
      </c>
      <c r="CI118" s="735"/>
      <c r="CJ118" s="734"/>
      <c r="CK118" s="149">
        <f t="shared" ref="CK118:CK119" si="248">+(CI118+(CI118*CJ118))*CG118</f>
        <v>0</v>
      </c>
      <c r="CL118" s="311" t="s">
        <v>1169</v>
      </c>
      <c r="CM118" s="312"/>
      <c r="CN118" s="460"/>
      <c r="CO118" s="100">
        <v>1</v>
      </c>
      <c r="CP118" s="732" t="s">
        <v>331</v>
      </c>
      <c r="CQ118" s="735"/>
      <c r="CR118" s="734"/>
      <c r="CS118" s="149">
        <f t="shared" ref="CS118:CS119" si="249">+(CQ118+(CQ118*CR118))*CO118</f>
        <v>0</v>
      </c>
      <c r="CT118" s="311" t="s">
        <v>1169</v>
      </c>
      <c r="CU118" s="312"/>
      <c r="CV118" s="460"/>
      <c r="CW118" s="100">
        <v>1</v>
      </c>
      <c r="CX118" s="732" t="s">
        <v>331</v>
      </c>
      <c r="CY118" s="735"/>
      <c r="CZ118" s="734"/>
      <c r="DA118" s="149">
        <f t="shared" ref="DA118:DA119" si="250">+(CY118+(CY118*CZ118))*CW118</f>
        <v>0</v>
      </c>
      <c r="DB118" s="311" t="s">
        <v>1169</v>
      </c>
      <c r="DC118" s="312"/>
      <c r="DD118" s="460"/>
      <c r="DE118" s="100">
        <v>1</v>
      </c>
      <c r="DF118" s="732" t="s">
        <v>331</v>
      </c>
      <c r="DG118" s="735"/>
      <c r="DH118" s="734"/>
      <c r="DI118" s="149">
        <f t="shared" ref="DI118:DI119" si="251">+(DG118+(DG118*DH118))*DE118</f>
        <v>0</v>
      </c>
      <c r="DJ118" s="311" t="s">
        <v>1169</v>
      </c>
      <c r="DK118" s="312"/>
      <c r="DL118" s="460" t="s">
        <v>1410</v>
      </c>
      <c r="DM118" s="100">
        <v>1</v>
      </c>
      <c r="DN118" s="732" t="s">
        <v>331</v>
      </c>
      <c r="DO118" s="735">
        <v>3596635</v>
      </c>
      <c r="DP118" s="734">
        <v>0</v>
      </c>
      <c r="DQ118" s="149">
        <f t="shared" ref="DQ118:DQ119" si="252">+(DO118+(DO118*DP118))*DM118</f>
        <v>3596635</v>
      </c>
      <c r="DR118" s="311" t="s">
        <v>1170</v>
      </c>
      <c r="DS118" s="312"/>
      <c r="DT118" s="460"/>
      <c r="DU118" s="100">
        <v>1</v>
      </c>
      <c r="DV118" s="732" t="s">
        <v>331</v>
      </c>
      <c r="DW118" s="735"/>
      <c r="DX118" s="734"/>
      <c r="DY118" s="149">
        <f t="shared" ref="DY118:DY119" si="253">+(DW118+(DW118*DX118))*DU118</f>
        <v>0</v>
      </c>
      <c r="DZ118" s="311" t="s">
        <v>1169</v>
      </c>
      <c r="EA118" s="312"/>
      <c r="EB118" s="421" t="s">
        <v>1411</v>
      </c>
      <c r="EC118" s="315">
        <v>1</v>
      </c>
      <c r="ED118" s="736" t="s">
        <v>331</v>
      </c>
      <c r="EE118" s="764">
        <v>1380000</v>
      </c>
      <c r="EF118" s="422">
        <v>0.19</v>
      </c>
      <c r="EG118" s="604">
        <v>1642200</v>
      </c>
      <c r="EH118" s="311" t="s">
        <v>1170</v>
      </c>
      <c r="EI118" s="312"/>
      <c r="EJ118" s="460"/>
      <c r="EK118" s="100">
        <v>1</v>
      </c>
      <c r="EL118" s="732" t="s">
        <v>331</v>
      </c>
      <c r="EM118" s="735"/>
      <c r="EN118" s="734"/>
      <c r="EO118" s="149">
        <f t="shared" ref="EO118:EO119" si="254">+(EM118+(EM118*EN118))*EK118</f>
        <v>0</v>
      </c>
      <c r="EP118" s="311" t="s">
        <v>1169</v>
      </c>
      <c r="EQ118" s="312"/>
    </row>
    <row r="119" spans="1:147" ht="37.5" customHeight="1">
      <c r="A119" s="19"/>
      <c r="B119" s="48">
        <v>2</v>
      </c>
      <c r="C119" s="731" t="s">
        <v>812</v>
      </c>
      <c r="D119" s="460" t="s">
        <v>1391</v>
      </c>
      <c r="E119" s="100">
        <v>1</v>
      </c>
      <c r="F119" s="732" t="s">
        <v>331</v>
      </c>
      <c r="G119" s="735">
        <v>1950000</v>
      </c>
      <c r="H119" s="734">
        <v>0.19</v>
      </c>
      <c r="I119" s="149">
        <f t="shared" si="238"/>
        <v>2320500</v>
      </c>
      <c r="J119" s="19"/>
      <c r="K119" s="277"/>
      <c r="L119" s="460" t="s">
        <v>1382</v>
      </c>
      <c r="M119" s="100">
        <v>1</v>
      </c>
      <c r="N119" s="732" t="s">
        <v>331</v>
      </c>
      <c r="O119" s="735">
        <v>0</v>
      </c>
      <c r="P119" s="734">
        <v>0</v>
      </c>
      <c r="Q119" s="149">
        <f t="shared" si="239"/>
        <v>0</v>
      </c>
      <c r="R119" s="19"/>
      <c r="S119" s="277"/>
      <c r="T119" s="460"/>
      <c r="U119" s="100">
        <v>1</v>
      </c>
      <c r="V119" s="732" t="s">
        <v>331</v>
      </c>
      <c r="W119" s="735"/>
      <c r="X119" s="734"/>
      <c r="Y119" s="149">
        <f t="shared" si="240"/>
        <v>0</v>
      </c>
      <c r="Z119" s="19"/>
      <c r="AA119" s="277"/>
      <c r="AB119" s="460" t="s">
        <v>1383</v>
      </c>
      <c r="AC119" s="100">
        <v>1</v>
      </c>
      <c r="AD119" s="732" t="s">
        <v>331</v>
      </c>
      <c r="AE119" s="735">
        <v>900000</v>
      </c>
      <c r="AF119" s="734">
        <v>0.19</v>
      </c>
      <c r="AG119" s="149">
        <f t="shared" si="241"/>
        <v>1071000</v>
      </c>
      <c r="AH119" s="19"/>
      <c r="AI119" s="277"/>
      <c r="AJ119" s="460"/>
      <c r="AK119" s="100">
        <v>1</v>
      </c>
      <c r="AL119" s="732" t="s">
        <v>331</v>
      </c>
      <c r="AM119" s="735"/>
      <c r="AN119" s="734"/>
      <c r="AO119" s="149">
        <f t="shared" si="242"/>
        <v>0</v>
      </c>
      <c r="AP119" s="19"/>
      <c r="AQ119" s="277"/>
      <c r="AR119" s="460"/>
      <c r="AS119" s="100">
        <v>1</v>
      </c>
      <c r="AT119" s="732" t="s">
        <v>331</v>
      </c>
      <c r="AU119" s="735"/>
      <c r="AV119" s="734"/>
      <c r="AW119" s="149">
        <f t="shared" si="243"/>
        <v>0</v>
      </c>
      <c r="AX119" s="19"/>
      <c r="AY119" s="277"/>
      <c r="AZ119" s="460"/>
      <c r="BA119" s="100">
        <v>1</v>
      </c>
      <c r="BB119" s="732" t="s">
        <v>331</v>
      </c>
      <c r="BC119" s="735"/>
      <c r="BD119" s="734"/>
      <c r="BE119" s="149">
        <f t="shared" si="244"/>
        <v>0</v>
      </c>
      <c r="BF119" s="19"/>
      <c r="BG119" s="277"/>
      <c r="BH119" s="460"/>
      <c r="BI119" s="100">
        <v>1</v>
      </c>
      <c r="BJ119" s="732" t="s">
        <v>331</v>
      </c>
      <c r="BK119" s="735"/>
      <c r="BL119" s="734"/>
      <c r="BM119" s="149">
        <f t="shared" si="245"/>
        <v>0</v>
      </c>
      <c r="BN119" s="19"/>
      <c r="BO119" s="277"/>
      <c r="BP119" s="460"/>
      <c r="BQ119" s="100">
        <v>1</v>
      </c>
      <c r="BR119" s="732" t="s">
        <v>331</v>
      </c>
      <c r="BS119" s="735"/>
      <c r="BT119" s="734"/>
      <c r="BU119" s="149">
        <f t="shared" si="246"/>
        <v>0</v>
      </c>
      <c r="BV119" s="19"/>
      <c r="BW119" s="277"/>
      <c r="BX119" s="460" t="s">
        <v>1409</v>
      </c>
      <c r="BY119" s="100">
        <v>1</v>
      </c>
      <c r="BZ119" s="732" t="s">
        <v>331</v>
      </c>
      <c r="CA119" s="735">
        <v>2300000</v>
      </c>
      <c r="CB119" s="734">
        <v>0</v>
      </c>
      <c r="CC119" s="149">
        <f t="shared" si="247"/>
        <v>2300000</v>
      </c>
      <c r="CD119" s="19"/>
      <c r="CE119" s="277"/>
      <c r="CF119" s="460"/>
      <c r="CG119" s="100">
        <v>1</v>
      </c>
      <c r="CH119" s="732" t="s">
        <v>331</v>
      </c>
      <c r="CI119" s="735"/>
      <c r="CJ119" s="734"/>
      <c r="CK119" s="149">
        <f t="shared" si="248"/>
        <v>0</v>
      </c>
      <c r="CL119" s="19"/>
      <c r="CM119" s="277"/>
      <c r="CN119" s="460"/>
      <c r="CO119" s="100">
        <v>1</v>
      </c>
      <c r="CP119" s="732" t="s">
        <v>331</v>
      </c>
      <c r="CQ119" s="735"/>
      <c r="CR119" s="734"/>
      <c r="CS119" s="149">
        <f t="shared" si="249"/>
        <v>0</v>
      </c>
      <c r="CT119" s="19"/>
      <c r="CU119" s="277"/>
      <c r="CV119" s="460"/>
      <c r="CW119" s="100">
        <v>1</v>
      </c>
      <c r="CX119" s="732" t="s">
        <v>331</v>
      </c>
      <c r="CY119" s="735"/>
      <c r="CZ119" s="734"/>
      <c r="DA119" s="149">
        <f t="shared" si="250"/>
        <v>0</v>
      </c>
      <c r="DB119" s="19"/>
      <c r="DC119" s="277"/>
      <c r="DD119" s="460"/>
      <c r="DE119" s="100">
        <v>1</v>
      </c>
      <c r="DF119" s="732" t="s">
        <v>331</v>
      </c>
      <c r="DG119" s="735"/>
      <c r="DH119" s="734"/>
      <c r="DI119" s="149">
        <f t="shared" si="251"/>
        <v>0</v>
      </c>
      <c r="DJ119" s="19"/>
      <c r="DK119" s="277"/>
      <c r="DL119" s="460" t="s">
        <v>1410</v>
      </c>
      <c r="DM119" s="100">
        <v>1</v>
      </c>
      <c r="DN119" s="732" t="s">
        <v>331</v>
      </c>
      <c r="DO119" s="735">
        <v>1</v>
      </c>
      <c r="DP119" s="734">
        <v>0</v>
      </c>
      <c r="DQ119" s="149">
        <f t="shared" si="252"/>
        <v>1</v>
      </c>
      <c r="DR119" s="19"/>
      <c r="DS119" s="277"/>
      <c r="DT119" s="460"/>
      <c r="DU119" s="100">
        <v>1</v>
      </c>
      <c r="DV119" s="732" t="s">
        <v>331</v>
      </c>
      <c r="DW119" s="735"/>
      <c r="DX119" s="734"/>
      <c r="DY119" s="149">
        <f t="shared" si="253"/>
        <v>0</v>
      </c>
      <c r="DZ119" s="19"/>
      <c r="EA119" s="277"/>
      <c r="EB119" s="421" t="s">
        <v>1411</v>
      </c>
      <c r="EC119" s="315">
        <v>1</v>
      </c>
      <c r="ED119" s="736" t="s">
        <v>331</v>
      </c>
      <c r="EE119" s="764">
        <v>687400</v>
      </c>
      <c r="EF119" s="422">
        <v>0.19</v>
      </c>
      <c r="EG119" s="604">
        <v>818006</v>
      </c>
      <c r="EH119" s="19"/>
      <c r="EI119" s="277"/>
      <c r="EJ119" s="460"/>
      <c r="EK119" s="100">
        <v>1</v>
      </c>
      <c r="EL119" s="732" t="s">
        <v>331</v>
      </c>
      <c r="EM119" s="735"/>
      <c r="EN119" s="734"/>
      <c r="EO119" s="149">
        <f t="shared" si="254"/>
        <v>0</v>
      </c>
      <c r="EP119" s="19"/>
      <c r="EQ119" s="277"/>
    </row>
    <row r="120" spans="1:147" ht="37.5" customHeight="1">
      <c r="A120" s="19"/>
      <c r="B120" s="150"/>
      <c r="C120" s="151" t="s">
        <v>338</v>
      </c>
      <c r="D120" s="737"/>
      <c r="E120" s="152"/>
      <c r="F120" s="773"/>
      <c r="G120" s="738"/>
      <c r="H120" s="330"/>
      <c r="I120" s="774">
        <f>SUM(I118:I119)</f>
        <v>5151500</v>
      </c>
      <c r="J120" s="19"/>
      <c r="K120" s="277"/>
      <c r="L120" s="737"/>
      <c r="M120" s="152"/>
      <c r="N120" s="773"/>
      <c r="O120" s="738"/>
      <c r="P120" s="330"/>
      <c r="Q120" s="774">
        <f>SUM(Q118:Q119)</f>
        <v>2576489.3617021278</v>
      </c>
      <c r="R120" s="19"/>
      <c r="S120" s="277"/>
      <c r="T120" s="737"/>
      <c r="U120" s="152"/>
      <c r="V120" s="773"/>
      <c r="W120" s="738"/>
      <c r="X120" s="330"/>
      <c r="Y120" s="774">
        <f>SUM(Y118:Y119)</f>
        <v>0</v>
      </c>
      <c r="Z120" s="19"/>
      <c r="AA120" s="277"/>
      <c r="AB120" s="737"/>
      <c r="AC120" s="152"/>
      <c r="AD120" s="773"/>
      <c r="AE120" s="738"/>
      <c r="AF120" s="330"/>
      <c r="AG120" s="774">
        <f>SUM(AG118:AG119)</f>
        <v>4061000</v>
      </c>
      <c r="AH120" s="19"/>
      <c r="AI120" s="277"/>
      <c r="AJ120" s="737"/>
      <c r="AK120" s="152"/>
      <c r="AL120" s="773"/>
      <c r="AM120" s="738"/>
      <c r="AN120" s="330"/>
      <c r="AO120" s="774">
        <f>SUM(AO118:AO119)</f>
        <v>0</v>
      </c>
      <c r="AP120" s="19"/>
      <c r="AQ120" s="277"/>
      <c r="AR120" s="737"/>
      <c r="AS120" s="152"/>
      <c r="AT120" s="773"/>
      <c r="AU120" s="738"/>
      <c r="AV120" s="330"/>
      <c r="AW120" s="774">
        <f>SUM(AW118:AW119)</f>
        <v>0</v>
      </c>
      <c r="AX120" s="19"/>
      <c r="AY120" s="277"/>
      <c r="AZ120" s="737"/>
      <c r="BA120" s="152"/>
      <c r="BB120" s="773"/>
      <c r="BC120" s="738"/>
      <c r="BD120" s="330"/>
      <c r="BE120" s="774">
        <f>SUM(BE118:BE119)</f>
        <v>0</v>
      </c>
      <c r="BF120" s="19"/>
      <c r="BG120" s="277"/>
      <c r="BH120" s="737"/>
      <c r="BI120" s="152"/>
      <c r="BJ120" s="773"/>
      <c r="BK120" s="738"/>
      <c r="BL120" s="330"/>
      <c r="BM120" s="774">
        <f>SUM(BM118:BM119)</f>
        <v>0</v>
      </c>
      <c r="BN120" s="19"/>
      <c r="BO120" s="277"/>
      <c r="BP120" s="737"/>
      <c r="BQ120" s="152"/>
      <c r="BR120" s="773"/>
      <c r="BS120" s="738"/>
      <c r="BT120" s="330"/>
      <c r="BU120" s="774">
        <f>SUM(BU118:BU119)</f>
        <v>0</v>
      </c>
      <c r="BV120" s="19"/>
      <c r="BW120" s="277"/>
      <c r="BX120" s="737"/>
      <c r="BY120" s="152"/>
      <c r="BZ120" s="773"/>
      <c r="CA120" s="738"/>
      <c r="CB120" s="330"/>
      <c r="CC120" s="774">
        <f>SUM(CC118:CC119)</f>
        <v>4900000</v>
      </c>
      <c r="CD120" s="19"/>
      <c r="CE120" s="277"/>
      <c r="CF120" s="737"/>
      <c r="CG120" s="152"/>
      <c r="CH120" s="773"/>
      <c r="CI120" s="738"/>
      <c r="CJ120" s="330"/>
      <c r="CK120" s="774">
        <f>SUM(CK118:CK119)</f>
        <v>0</v>
      </c>
      <c r="CL120" s="19"/>
      <c r="CM120" s="277"/>
      <c r="CN120" s="737"/>
      <c r="CO120" s="152"/>
      <c r="CP120" s="773"/>
      <c r="CQ120" s="738"/>
      <c r="CR120" s="330"/>
      <c r="CS120" s="774">
        <f>SUM(CS118:CS119)</f>
        <v>0</v>
      </c>
      <c r="CT120" s="19"/>
      <c r="CU120" s="277"/>
      <c r="CV120" s="737"/>
      <c r="CW120" s="152"/>
      <c r="CX120" s="773"/>
      <c r="CY120" s="738"/>
      <c r="CZ120" s="330"/>
      <c r="DA120" s="774">
        <f>SUM(DA118:DA119)</f>
        <v>0</v>
      </c>
      <c r="DB120" s="19"/>
      <c r="DC120" s="277"/>
      <c r="DD120" s="737"/>
      <c r="DE120" s="152"/>
      <c r="DF120" s="773"/>
      <c r="DG120" s="738"/>
      <c r="DH120" s="330"/>
      <c r="DI120" s="774">
        <f>SUM(DI118:DI119)</f>
        <v>0</v>
      </c>
      <c r="DJ120" s="19"/>
      <c r="DK120" s="277"/>
      <c r="DL120" s="737"/>
      <c r="DM120" s="152"/>
      <c r="DN120" s="773"/>
      <c r="DO120" s="738"/>
      <c r="DP120" s="330"/>
      <c r="DQ120" s="774">
        <f>SUM(DQ118:DQ119)</f>
        <v>3596636</v>
      </c>
      <c r="DR120" s="19"/>
      <c r="DS120" s="277"/>
      <c r="DT120" s="737"/>
      <c r="DU120" s="152"/>
      <c r="DV120" s="773"/>
      <c r="DW120" s="738"/>
      <c r="DX120" s="330"/>
      <c r="DY120" s="774">
        <f>SUM(DY118:DY119)</f>
        <v>0</v>
      </c>
      <c r="DZ120" s="19"/>
      <c r="EA120" s="277"/>
      <c r="EB120" s="740"/>
      <c r="EC120" s="281"/>
      <c r="ED120" s="585"/>
      <c r="EE120" s="738"/>
      <c r="EF120" s="330"/>
      <c r="EG120" s="331">
        <v>2460206</v>
      </c>
      <c r="EH120" s="19"/>
      <c r="EI120" s="277"/>
      <c r="EJ120" s="737"/>
      <c r="EK120" s="152"/>
      <c r="EL120" s="773"/>
      <c r="EM120" s="738"/>
      <c r="EN120" s="330"/>
      <c r="EO120" s="774">
        <f>SUM(EO118:EO119)</f>
        <v>0</v>
      </c>
      <c r="EP120" s="19"/>
      <c r="EQ120" s="277"/>
    </row>
    <row r="121" spans="1:147" ht="37.5" customHeight="1">
      <c r="A121" s="19"/>
      <c r="B121" s="269" t="s">
        <v>813</v>
      </c>
      <c r="C121" s="162"/>
      <c r="D121" s="751"/>
      <c r="E121" s="163"/>
      <c r="F121" s="163"/>
      <c r="G121" s="752"/>
      <c r="H121" s="753"/>
      <c r="I121" s="164"/>
      <c r="J121" s="19"/>
      <c r="K121" s="277"/>
      <c r="L121" s="751"/>
      <c r="M121" s="163"/>
      <c r="N121" s="163"/>
      <c r="O121" s="752"/>
      <c r="P121" s="753"/>
      <c r="Q121" s="164"/>
      <c r="R121" s="19"/>
      <c r="S121" s="277"/>
      <c r="T121" s="751"/>
      <c r="U121" s="163"/>
      <c r="V121" s="163"/>
      <c r="W121" s="752"/>
      <c r="X121" s="753"/>
      <c r="Y121" s="164"/>
      <c r="Z121" s="19"/>
      <c r="AA121" s="277"/>
      <c r="AB121" s="751"/>
      <c r="AC121" s="163"/>
      <c r="AD121" s="163"/>
      <c r="AE121" s="752"/>
      <c r="AF121" s="753"/>
      <c r="AG121" s="164"/>
      <c r="AH121" s="19"/>
      <c r="AI121" s="277"/>
      <c r="AJ121" s="751"/>
      <c r="AK121" s="163"/>
      <c r="AL121" s="163"/>
      <c r="AM121" s="752"/>
      <c r="AN121" s="753"/>
      <c r="AO121" s="164"/>
      <c r="AP121" s="19"/>
      <c r="AQ121" s="277"/>
      <c r="AR121" s="751"/>
      <c r="AS121" s="163"/>
      <c r="AT121" s="163"/>
      <c r="AU121" s="752"/>
      <c r="AV121" s="753"/>
      <c r="AW121" s="164"/>
      <c r="AX121" s="19"/>
      <c r="AY121" s="277"/>
      <c r="AZ121" s="751"/>
      <c r="BA121" s="163"/>
      <c r="BB121" s="163"/>
      <c r="BC121" s="752"/>
      <c r="BD121" s="753"/>
      <c r="BE121" s="164"/>
      <c r="BF121" s="19"/>
      <c r="BG121" s="277"/>
      <c r="BH121" s="751"/>
      <c r="BI121" s="163"/>
      <c r="BJ121" s="163"/>
      <c r="BK121" s="752"/>
      <c r="BL121" s="753"/>
      <c r="BM121" s="164"/>
      <c r="BN121" s="19"/>
      <c r="BO121" s="277"/>
      <c r="BP121" s="751"/>
      <c r="BQ121" s="163"/>
      <c r="BR121" s="163"/>
      <c r="BS121" s="752"/>
      <c r="BT121" s="753"/>
      <c r="BU121" s="164"/>
      <c r="BV121" s="19"/>
      <c r="BW121" s="277"/>
      <c r="BX121" s="751"/>
      <c r="BY121" s="163"/>
      <c r="BZ121" s="163"/>
      <c r="CA121" s="752"/>
      <c r="CB121" s="753"/>
      <c r="CC121" s="164"/>
      <c r="CD121" s="19"/>
      <c r="CE121" s="277"/>
      <c r="CF121" s="751"/>
      <c r="CG121" s="163"/>
      <c r="CH121" s="163"/>
      <c r="CI121" s="752"/>
      <c r="CJ121" s="753"/>
      <c r="CK121" s="164"/>
      <c r="CL121" s="19"/>
      <c r="CM121" s="277"/>
      <c r="CN121" s="751"/>
      <c r="CO121" s="163"/>
      <c r="CP121" s="163"/>
      <c r="CQ121" s="752"/>
      <c r="CR121" s="753"/>
      <c r="CS121" s="164"/>
      <c r="CT121" s="19"/>
      <c r="CU121" s="277"/>
      <c r="CV121" s="751"/>
      <c r="CW121" s="163"/>
      <c r="CX121" s="163"/>
      <c r="CY121" s="752"/>
      <c r="CZ121" s="753"/>
      <c r="DA121" s="164"/>
      <c r="DB121" s="19"/>
      <c r="DC121" s="277"/>
      <c r="DD121" s="751"/>
      <c r="DE121" s="163"/>
      <c r="DF121" s="163"/>
      <c r="DG121" s="752"/>
      <c r="DH121" s="753"/>
      <c r="DI121" s="164"/>
      <c r="DJ121" s="19"/>
      <c r="DK121" s="277"/>
      <c r="DL121" s="751"/>
      <c r="DM121" s="163"/>
      <c r="DN121" s="163"/>
      <c r="DO121" s="752"/>
      <c r="DP121" s="753"/>
      <c r="DQ121" s="164"/>
      <c r="DR121" s="19"/>
      <c r="DS121" s="277"/>
      <c r="DT121" s="751"/>
      <c r="DU121" s="163"/>
      <c r="DV121" s="163"/>
      <c r="DW121" s="752"/>
      <c r="DX121" s="753"/>
      <c r="DY121" s="164"/>
      <c r="DZ121" s="19"/>
      <c r="EA121" s="277"/>
      <c r="EB121" s="754"/>
      <c r="EC121" s="755"/>
      <c r="ED121" s="755"/>
      <c r="EE121" s="752"/>
      <c r="EF121" s="753"/>
      <c r="EG121" s="756"/>
      <c r="EH121" s="19"/>
      <c r="EI121" s="277"/>
      <c r="EJ121" s="751"/>
      <c r="EK121" s="163"/>
      <c r="EL121" s="163"/>
      <c r="EM121" s="752"/>
      <c r="EN121" s="753"/>
      <c r="EO121" s="164"/>
      <c r="EP121" s="19"/>
      <c r="EQ121" s="277"/>
    </row>
    <row r="122" spans="1:147" ht="37.5" customHeight="1" thickBot="1">
      <c r="A122" s="19"/>
      <c r="B122" s="143" t="s">
        <v>202</v>
      </c>
      <c r="C122" s="88"/>
      <c r="D122" s="433"/>
      <c r="E122" s="85"/>
      <c r="F122" s="85"/>
      <c r="G122" s="742"/>
      <c r="H122" s="743"/>
      <c r="I122" s="91"/>
      <c r="J122" s="19"/>
      <c r="K122" s="277"/>
      <c r="L122" s="433"/>
      <c r="M122" s="85"/>
      <c r="N122" s="85"/>
      <c r="O122" s="742"/>
      <c r="P122" s="743"/>
      <c r="Q122" s="91"/>
      <c r="R122" s="19"/>
      <c r="S122" s="277"/>
      <c r="T122" s="433"/>
      <c r="U122" s="85"/>
      <c r="V122" s="85"/>
      <c r="W122" s="742"/>
      <c r="X122" s="743"/>
      <c r="Y122" s="91"/>
      <c r="Z122" s="19"/>
      <c r="AA122" s="277"/>
      <c r="AB122" s="433"/>
      <c r="AC122" s="85"/>
      <c r="AD122" s="85"/>
      <c r="AE122" s="742"/>
      <c r="AF122" s="743"/>
      <c r="AG122" s="91"/>
      <c r="AH122" s="19"/>
      <c r="AI122" s="277"/>
      <c r="AJ122" s="433"/>
      <c r="AK122" s="85"/>
      <c r="AL122" s="85"/>
      <c r="AM122" s="742"/>
      <c r="AN122" s="743"/>
      <c r="AO122" s="91"/>
      <c r="AP122" s="19"/>
      <c r="AQ122" s="277"/>
      <c r="AR122" s="433"/>
      <c r="AS122" s="85"/>
      <c r="AT122" s="85"/>
      <c r="AU122" s="742"/>
      <c r="AV122" s="743"/>
      <c r="AW122" s="91"/>
      <c r="AX122" s="19"/>
      <c r="AY122" s="277"/>
      <c r="AZ122" s="433"/>
      <c r="BA122" s="85"/>
      <c r="BB122" s="85"/>
      <c r="BC122" s="742"/>
      <c r="BD122" s="743"/>
      <c r="BE122" s="91"/>
      <c r="BF122" s="19"/>
      <c r="BG122" s="277"/>
      <c r="BH122" s="433"/>
      <c r="BI122" s="85"/>
      <c r="BJ122" s="85"/>
      <c r="BK122" s="742"/>
      <c r="BL122" s="743"/>
      <c r="BM122" s="91"/>
      <c r="BN122" s="19"/>
      <c r="BO122" s="277"/>
      <c r="BP122" s="433"/>
      <c r="BQ122" s="85"/>
      <c r="BR122" s="85"/>
      <c r="BS122" s="742"/>
      <c r="BT122" s="743"/>
      <c r="BU122" s="91"/>
      <c r="BV122" s="19"/>
      <c r="BW122" s="277"/>
      <c r="BX122" s="433"/>
      <c r="BY122" s="85"/>
      <c r="BZ122" s="85"/>
      <c r="CA122" s="742"/>
      <c r="CB122" s="743"/>
      <c r="CC122" s="91"/>
      <c r="CD122" s="19"/>
      <c r="CE122" s="277"/>
      <c r="CF122" s="433"/>
      <c r="CG122" s="85"/>
      <c r="CH122" s="85"/>
      <c r="CI122" s="742"/>
      <c r="CJ122" s="743"/>
      <c r="CK122" s="91"/>
      <c r="CL122" s="19"/>
      <c r="CM122" s="277"/>
      <c r="CN122" s="433"/>
      <c r="CO122" s="85"/>
      <c r="CP122" s="85"/>
      <c r="CQ122" s="742"/>
      <c r="CR122" s="743"/>
      <c r="CS122" s="91"/>
      <c r="CT122" s="19"/>
      <c r="CU122" s="277"/>
      <c r="CV122" s="433"/>
      <c r="CW122" s="85"/>
      <c r="CX122" s="85"/>
      <c r="CY122" s="742"/>
      <c r="CZ122" s="743"/>
      <c r="DA122" s="91"/>
      <c r="DB122" s="19"/>
      <c r="DC122" s="277"/>
      <c r="DD122" s="433"/>
      <c r="DE122" s="85"/>
      <c r="DF122" s="85"/>
      <c r="DG122" s="742"/>
      <c r="DH122" s="743"/>
      <c r="DI122" s="91"/>
      <c r="DJ122" s="19"/>
      <c r="DK122" s="277"/>
      <c r="DL122" s="433"/>
      <c r="DM122" s="85"/>
      <c r="DN122" s="85"/>
      <c r="DO122" s="742"/>
      <c r="DP122" s="743"/>
      <c r="DQ122" s="91"/>
      <c r="DR122" s="19"/>
      <c r="DS122" s="277"/>
      <c r="DT122" s="433"/>
      <c r="DU122" s="85"/>
      <c r="DV122" s="85"/>
      <c r="DW122" s="742"/>
      <c r="DX122" s="743"/>
      <c r="DY122" s="91"/>
      <c r="DZ122" s="19"/>
      <c r="EA122" s="277"/>
      <c r="EB122" s="399"/>
      <c r="EC122" s="24"/>
      <c r="ED122" s="24"/>
      <c r="EE122" s="742"/>
      <c r="EF122" s="743"/>
      <c r="EG122" s="282"/>
      <c r="EH122" s="19"/>
      <c r="EI122" s="277"/>
      <c r="EJ122" s="433"/>
      <c r="EK122" s="85"/>
      <c r="EL122" s="85"/>
      <c r="EM122" s="742"/>
      <c r="EN122" s="743"/>
      <c r="EO122" s="91"/>
      <c r="EP122" s="19"/>
      <c r="EQ122" s="277"/>
    </row>
    <row r="123" spans="1:147" ht="37.5" customHeight="1" thickBot="1">
      <c r="A123" s="19"/>
      <c r="B123" s="146" t="s">
        <v>418</v>
      </c>
      <c r="C123" s="147" t="s">
        <v>323</v>
      </c>
      <c r="D123" s="744" t="s">
        <v>324</v>
      </c>
      <c r="E123" s="155" t="s">
        <v>774</v>
      </c>
      <c r="F123" s="770" t="s">
        <v>326</v>
      </c>
      <c r="G123" s="745" t="s">
        <v>327</v>
      </c>
      <c r="H123" s="300" t="s">
        <v>328</v>
      </c>
      <c r="I123" s="771" t="s">
        <v>329</v>
      </c>
      <c r="J123" s="297" t="s">
        <v>1167</v>
      </c>
      <c r="K123" s="298" t="s">
        <v>1168</v>
      </c>
      <c r="L123" s="744" t="s">
        <v>324</v>
      </c>
      <c r="M123" s="155" t="s">
        <v>774</v>
      </c>
      <c r="N123" s="770" t="s">
        <v>326</v>
      </c>
      <c r="O123" s="745" t="s">
        <v>327</v>
      </c>
      <c r="P123" s="300" t="s">
        <v>328</v>
      </c>
      <c r="Q123" s="771" t="s">
        <v>329</v>
      </c>
      <c r="R123" s="297" t="s">
        <v>1167</v>
      </c>
      <c r="S123" s="298" t="s">
        <v>1168</v>
      </c>
      <c r="T123" s="744" t="s">
        <v>324</v>
      </c>
      <c r="U123" s="155" t="s">
        <v>774</v>
      </c>
      <c r="V123" s="770" t="s">
        <v>326</v>
      </c>
      <c r="W123" s="745" t="s">
        <v>327</v>
      </c>
      <c r="X123" s="300" t="s">
        <v>328</v>
      </c>
      <c r="Y123" s="771" t="s">
        <v>329</v>
      </c>
      <c r="Z123" s="297" t="s">
        <v>1167</v>
      </c>
      <c r="AA123" s="298" t="s">
        <v>1168</v>
      </c>
      <c r="AB123" s="744" t="s">
        <v>324</v>
      </c>
      <c r="AC123" s="155" t="s">
        <v>774</v>
      </c>
      <c r="AD123" s="770" t="s">
        <v>326</v>
      </c>
      <c r="AE123" s="745" t="s">
        <v>327</v>
      </c>
      <c r="AF123" s="300" t="s">
        <v>328</v>
      </c>
      <c r="AG123" s="771" t="s">
        <v>329</v>
      </c>
      <c r="AH123" s="297" t="s">
        <v>1167</v>
      </c>
      <c r="AI123" s="298" t="s">
        <v>1168</v>
      </c>
      <c r="AJ123" s="744" t="s">
        <v>324</v>
      </c>
      <c r="AK123" s="155" t="s">
        <v>774</v>
      </c>
      <c r="AL123" s="770" t="s">
        <v>326</v>
      </c>
      <c r="AM123" s="745" t="s">
        <v>327</v>
      </c>
      <c r="AN123" s="300" t="s">
        <v>328</v>
      </c>
      <c r="AO123" s="771" t="s">
        <v>329</v>
      </c>
      <c r="AP123" s="297" t="s">
        <v>1167</v>
      </c>
      <c r="AQ123" s="298" t="s">
        <v>1168</v>
      </c>
      <c r="AR123" s="744" t="s">
        <v>324</v>
      </c>
      <c r="AS123" s="155" t="s">
        <v>774</v>
      </c>
      <c r="AT123" s="770" t="s">
        <v>326</v>
      </c>
      <c r="AU123" s="745" t="s">
        <v>327</v>
      </c>
      <c r="AV123" s="300" t="s">
        <v>328</v>
      </c>
      <c r="AW123" s="771" t="s">
        <v>329</v>
      </c>
      <c r="AX123" s="297" t="s">
        <v>1167</v>
      </c>
      <c r="AY123" s="298" t="s">
        <v>1168</v>
      </c>
      <c r="AZ123" s="744" t="s">
        <v>324</v>
      </c>
      <c r="BA123" s="155" t="s">
        <v>774</v>
      </c>
      <c r="BB123" s="770" t="s">
        <v>326</v>
      </c>
      <c r="BC123" s="745" t="s">
        <v>327</v>
      </c>
      <c r="BD123" s="300" t="s">
        <v>328</v>
      </c>
      <c r="BE123" s="771" t="s">
        <v>329</v>
      </c>
      <c r="BF123" s="297" t="s">
        <v>1167</v>
      </c>
      <c r="BG123" s="298" t="s">
        <v>1168</v>
      </c>
      <c r="BH123" s="744" t="s">
        <v>324</v>
      </c>
      <c r="BI123" s="155" t="s">
        <v>774</v>
      </c>
      <c r="BJ123" s="770" t="s">
        <v>326</v>
      </c>
      <c r="BK123" s="745" t="s">
        <v>327</v>
      </c>
      <c r="BL123" s="300" t="s">
        <v>328</v>
      </c>
      <c r="BM123" s="771" t="s">
        <v>329</v>
      </c>
      <c r="BN123" s="297" t="s">
        <v>1167</v>
      </c>
      <c r="BO123" s="298" t="s">
        <v>1168</v>
      </c>
      <c r="BP123" s="744" t="s">
        <v>324</v>
      </c>
      <c r="BQ123" s="155" t="s">
        <v>774</v>
      </c>
      <c r="BR123" s="770" t="s">
        <v>326</v>
      </c>
      <c r="BS123" s="745" t="s">
        <v>327</v>
      </c>
      <c r="BT123" s="300" t="s">
        <v>328</v>
      </c>
      <c r="BU123" s="771" t="s">
        <v>329</v>
      </c>
      <c r="BV123" s="297" t="s">
        <v>1167</v>
      </c>
      <c r="BW123" s="298" t="s">
        <v>1168</v>
      </c>
      <c r="BX123" s="744" t="s">
        <v>324</v>
      </c>
      <c r="BY123" s="155" t="s">
        <v>774</v>
      </c>
      <c r="BZ123" s="770" t="s">
        <v>326</v>
      </c>
      <c r="CA123" s="745" t="s">
        <v>327</v>
      </c>
      <c r="CB123" s="300" t="s">
        <v>328</v>
      </c>
      <c r="CC123" s="771" t="s">
        <v>329</v>
      </c>
      <c r="CD123" s="297" t="s">
        <v>1167</v>
      </c>
      <c r="CE123" s="298" t="s">
        <v>1168</v>
      </c>
      <c r="CF123" s="744" t="s">
        <v>324</v>
      </c>
      <c r="CG123" s="155" t="s">
        <v>774</v>
      </c>
      <c r="CH123" s="770" t="s">
        <v>326</v>
      </c>
      <c r="CI123" s="745" t="s">
        <v>327</v>
      </c>
      <c r="CJ123" s="300" t="s">
        <v>328</v>
      </c>
      <c r="CK123" s="771" t="s">
        <v>329</v>
      </c>
      <c r="CL123" s="297" t="s">
        <v>1167</v>
      </c>
      <c r="CM123" s="298" t="s">
        <v>1168</v>
      </c>
      <c r="CN123" s="744" t="s">
        <v>324</v>
      </c>
      <c r="CO123" s="155" t="s">
        <v>774</v>
      </c>
      <c r="CP123" s="770" t="s">
        <v>326</v>
      </c>
      <c r="CQ123" s="745" t="s">
        <v>327</v>
      </c>
      <c r="CR123" s="300" t="s">
        <v>328</v>
      </c>
      <c r="CS123" s="771" t="s">
        <v>329</v>
      </c>
      <c r="CT123" s="297" t="s">
        <v>1167</v>
      </c>
      <c r="CU123" s="298" t="s">
        <v>1168</v>
      </c>
      <c r="CV123" s="744" t="s">
        <v>324</v>
      </c>
      <c r="CW123" s="155" t="s">
        <v>774</v>
      </c>
      <c r="CX123" s="770" t="s">
        <v>326</v>
      </c>
      <c r="CY123" s="745" t="s">
        <v>327</v>
      </c>
      <c r="CZ123" s="300" t="s">
        <v>328</v>
      </c>
      <c r="DA123" s="771" t="s">
        <v>329</v>
      </c>
      <c r="DB123" s="297" t="s">
        <v>1167</v>
      </c>
      <c r="DC123" s="298" t="s">
        <v>1168</v>
      </c>
      <c r="DD123" s="744" t="s">
        <v>324</v>
      </c>
      <c r="DE123" s="155" t="s">
        <v>774</v>
      </c>
      <c r="DF123" s="770" t="s">
        <v>326</v>
      </c>
      <c r="DG123" s="745" t="s">
        <v>327</v>
      </c>
      <c r="DH123" s="300" t="s">
        <v>328</v>
      </c>
      <c r="DI123" s="771" t="s">
        <v>329</v>
      </c>
      <c r="DJ123" s="297" t="s">
        <v>1167</v>
      </c>
      <c r="DK123" s="298" t="s">
        <v>1168</v>
      </c>
      <c r="DL123" s="744" t="s">
        <v>324</v>
      </c>
      <c r="DM123" s="155" t="s">
        <v>774</v>
      </c>
      <c r="DN123" s="770" t="s">
        <v>326</v>
      </c>
      <c r="DO123" s="745" t="s">
        <v>327</v>
      </c>
      <c r="DP123" s="300" t="s">
        <v>328</v>
      </c>
      <c r="DQ123" s="771" t="s">
        <v>329</v>
      </c>
      <c r="DR123" s="297" t="s">
        <v>1167</v>
      </c>
      <c r="DS123" s="298" t="s">
        <v>1168</v>
      </c>
      <c r="DT123" s="744" t="s">
        <v>324</v>
      </c>
      <c r="DU123" s="155" t="s">
        <v>774</v>
      </c>
      <c r="DV123" s="770" t="s">
        <v>326</v>
      </c>
      <c r="DW123" s="745" t="s">
        <v>327</v>
      </c>
      <c r="DX123" s="300" t="s">
        <v>328</v>
      </c>
      <c r="DY123" s="771" t="s">
        <v>329</v>
      </c>
      <c r="DZ123" s="297" t="s">
        <v>1167</v>
      </c>
      <c r="EA123" s="298" t="s">
        <v>1168</v>
      </c>
      <c r="EB123" s="157" t="s">
        <v>324</v>
      </c>
      <c r="EC123" s="300" t="s">
        <v>774</v>
      </c>
      <c r="ED123" s="772" t="s">
        <v>326</v>
      </c>
      <c r="EE123" s="745" t="s">
        <v>327</v>
      </c>
      <c r="EF123" s="300" t="s">
        <v>328</v>
      </c>
      <c r="EG123" s="303" t="s">
        <v>329</v>
      </c>
      <c r="EH123" s="297" t="s">
        <v>1167</v>
      </c>
      <c r="EI123" s="298" t="s">
        <v>1168</v>
      </c>
      <c r="EJ123" s="744" t="s">
        <v>324</v>
      </c>
      <c r="EK123" s="155" t="s">
        <v>774</v>
      </c>
      <c r="EL123" s="770" t="s">
        <v>326</v>
      </c>
      <c r="EM123" s="745" t="s">
        <v>327</v>
      </c>
      <c r="EN123" s="300" t="s">
        <v>328</v>
      </c>
      <c r="EO123" s="771" t="s">
        <v>329</v>
      </c>
      <c r="EP123" s="297" t="s">
        <v>1167</v>
      </c>
      <c r="EQ123" s="298" t="s">
        <v>1168</v>
      </c>
    </row>
    <row r="124" spans="1:147" ht="37.5" customHeight="1" thickBot="1">
      <c r="A124" s="19"/>
      <c r="B124" s="48">
        <v>1</v>
      </c>
      <c r="C124" s="731" t="s">
        <v>814</v>
      </c>
      <c r="D124" s="460"/>
      <c r="E124" s="100">
        <v>1</v>
      </c>
      <c r="F124" s="732" t="s">
        <v>331</v>
      </c>
      <c r="G124" s="735"/>
      <c r="H124" s="734"/>
      <c r="I124" s="149">
        <f t="shared" ref="I124:I130" si="255">+(G124+(G124*H124))*E124</f>
        <v>0</v>
      </c>
      <c r="J124" s="311" t="s">
        <v>1169</v>
      </c>
      <c r="K124" s="312"/>
      <c r="L124" s="460"/>
      <c r="M124" s="100">
        <v>1</v>
      </c>
      <c r="N124" s="732" t="s">
        <v>331</v>
      </c>
      <c r="O124" s="735"/>
      <c r="P124" s="734"/>
      <c r="Q124" s="149">
        <f t="shared" ref="Q124:Q130" si="256">+(O124+(O124*P124))*M124</f>
        <v>0</v>
      </c>
      <c r="R124" s="311" t="s">
        <v>1169</v>
      </c>
      <c r="S124" s="312"/>
      <c r="T124" s="460"/>
      <c r="U124" s="100">
        <v>1</v>
      </c>
      <c r="V124" s="732" t="s">
        <v>331</v>
      </c>
      <c r="W124" s="735"/>
      <c r="X124" s="734"/>
      <c r="Y124" s="149">
        <f t="shared" ref="Y124:Y130" si="257">+(W124+(W124*X124))*U124</f>
        <v>0</v>
      </c>
      <c r="Z124" s="311" t="s">
        <v>1169</v>
      </c>
      <c r="AA124" s="312"/>
      <c r="AB124" s="460"/>
      <c r="AC124" s="100">
        <v>1</v>
      </c>
      <c r="AD124" s="732" t="s">
        <v>331</v>
      </c>
      <c r="AE124" s="735"/>
      <c r="AF124" s="734"/>
      <c r="AG124" s="149">
        <f t="shared" ref="AG124:AG130" si="258">+(AE124+(AE124*AF124))*AC124</f>
        <v>0</v>
      </c>
      <c r="AH124" s="311" t="s">
        <v>1169</v>
      </c>
      <c r="AI124" s="312"/>
      <c r="AJ124" s="460"/>
      <c r="AK124" s="100">
        <v>1</v>
      </c>
      <c r="AL124" s="732" t="s">
        <v>331</v>
      </c>
      <c r="AM124" s="735"/>
      <c r="AN124" s="734"/>
      <c r="AO124" s="149">
        <f t="shared" ref="AO124:AO130" si="259">+(AM124+(AM124*AN124))*AK124</f>
        <v>0</v>
      </c>
      <c r="AP124" s="311" t="s">
        <v>1169</v>
      </c>
      <c r="AQ124" s="312"/>
      <c r="AR124" s="460"/>
      <c r="AS124" s="100">
        <v>1</v>
      </c>
      <c r="AT124" s="732" t="s">
        <v>331</v>
      </c>
      <c r="AU124" s="735"/>
      <c r="AV124" s="734"/>
      <c r="AW124" s="149">
        <f t="shared" ref="AW124:AW130" si="260">+(AU124+(AU124*AV124))*AS124</f>
        <v>0</v>
      </c>
      <c r="AX124" s="311" t="s">
        <v>1169</v>
      </c>
      <c r="AY124" s="312"/>
      <c r="AZ124" s="460"/>
      <c r="BA124" s="100">
        <v>1</v>
      </c>
      <c r="BB124" s="732" t="s">
        <v>331</v>
      </c>
      <c r="BC124" s="735"/>
      <c r="BD124" s="734"/>
      <c r="BE124" s="149">
        <f t="shared" ref="BE124:BE130" si="261">+(BC124+(BC124*BD124))*BA124</f>
        <v>0</v>
      </c>
      <c r="BF124" s="311" t="s">
        <v>1169</v>
      </c>
      <c r="BG124" s="312"/>
      <c r="BH124" s="460"/>
      <c r="BI124" s="100">
        <v>1</v>
      </c>
      <c r="BJ124" s="732" t="s">
        <v>331</v>
      </c>
      <c r="BK124" s="735"/>
      <c r="BL124" s="734"/>
      <c r="BM124" s="149">
        <f t="shared" ref="BM124:BM130" si="262">+(BK124+(BK124*BL124))*BI124</f>
        <v>0</v>
      </c>
      <c r="BN124" s="311" t="s">
        <v>1169</v>
      </c>
      <c r="BO124" s="312"/>
      <c r="BP124" s="460"/>
      <c r="BQ124" s="100">
        <v>1</v>
      </c>
      <c r="BR124" s="732" t="s">
        <v>331</v>
      </c>
      <c r="BS124" s="735"/>
      <c r="BT124" s="734"/>
      <c r="BU124" s="149">
        <f t="shared" ref="BU124:BU130" si="263">+(BS124+(BS124*BT124))*BQ124</f>
        <v>0</v>
      </c>
      <c r="BV124" s="311" t="s">
        <v>1169</v>
      </c>
      <c r="BW124" s="312"/>
      <c r="BX124" s="460"/>
      <c r="BY124" s="100">
        <v>1</v>
      </c>
      <c r="BZ124" s="732" t="s">
        <v>331</v>
      </c>
      <c r="CA124" s="735">
        <v>0</v>
      </c>
      <c r="CB124" s="734">
        <v>0</v>
      </c>
      <c r="CC124" s="149">
        <f t="shared" ref="CC124:CC130" si="264">+(CA124+(CA124*CB124))*BY124</f>
        <v>0</v>
      </c>
      <c r="CD124" s="311" t="s">
        <v>1169</v>
      </c>
      <c r="CE124" s="312"/>
      <c r="CF124" s="460"/>
      <c r="CG124" s="100">
        <v>1</v>
      </c>
      <c r="CH124" s="732" t="s">
        <v>331</v>
      </c>
      <c r="CI124" s="735"/>
      <c r="CJ124" s="734"/>
      <c r="CK124" s="149">
        <f t="shared" ref="CK124:CK130" si="265">+(CI124+(CI124*CJ124))*CG124</f>
        <v>0</v>
      </c>
      <c r="CL124" s="311" t="s">
        <v>1169</v>
      </c>
      <c r="CM124" s="312"/>
      <c r="CN124" s="460"/>
      <c r="CO124" s="100">
        <v>1</v>
      </c>
      <c r="CP124" s="732" t="s">
        <v>331</v>
      </c>
      <c r="CQ124" s="735"/>
      <c r="CR124" s="734"/>
      <c r="CS124" s="149">
        <f t="shared" ref="CS124:CS130" si="266">+(CQ124+(CQ124*CR124))*CO124</f>
        <v>0</v>
      </c>
      <c r="CT124" s="311" t="s">
        <v>1169</v>
      </c>
      <c r="CU124" s="312"/>
      <c r="CV124" s="460"/>
      <c r="CW124" s="100">
        <v>1</v>
      </c>
      <c r="CX124" s="732" t="s">
        <v>331</v>
      </c>
      <c r="CY124" s="735"/>
      <c r="CZ124" s="734"/>
      <c r="DA124" s="149">
        <f t="shared" ref="DA124:DA130" si="267">+(CY124+(CY124*CZ124))*CW124</f>
        <v>0</v>
      </c>
      <c r="DB124" s="311" t="s">
        <v>1169</v>
      </c>
      <c r="DC124" s="312"/>
      <c r="DD124" s="460"/>
      <c r="DE124" s="100">
        <v>1</v>
      </c>
      <c r="DF124" s="732" t="s">
        <v>331</v>
      </c>
      <c r="DG124" s="735"/>
      <c r="DH124" s="734"/>
      <c r="DI124" s="149">
        <f t="shared" ref="DI124:DI130" si="268">+(DG124+(DG124*DH124))*DE124</f>
        <v>0</v>
      </c>
      <c r="DJ124" s="311" t="s">
        <v>1169</v>
      </c>
      <c r="DK124" s="312"/>
      <c r="DL124" s="460" t="s">
        <v>1380</v>
      </c>
      <c r="DM124" s="100">
        <v>1</v>
      </c>
      <c r="DN124" s="732" t="s">
        <v>331</v>
      </c>
      <c r="DO124" s="735">
        <v>283069</v>
      </c>
      <c r="DP124" s="734">
        <v>0</v>
      </c>
      <c r="DQ124" s="149">
        <f t="shared" ref="DQ124:DQ130" si="269">+(DO124+(DO124*DP124))*DM124</f>
        <v>283069</v>
      </c>
      <c r="DR124" s="311" t="s">
        <v>1170</v>
      </c>
      <c r="DS124" s="312"/>
      <c r="DT124" s="460"/>
      <c r="DU124" s="100">
        <v>1</v>
      </c>
      <c r="DV124" s="732" t="s">
        <v>331</v>
      </c>
      <c r="DW124" s="735"/>
      <c r="DX124" s="734"/>
      <c r="DY124" s="149">
        <f t="shared" ref="DY124:DY130" si="270">+(DW124+(DW124*DX124))*DU124</f>
        <v>0</v>
      </c>
      <c r="DZ124" s="311" t="s">
        <v>1169</v>
      </c>
      <c r="EA124" s="312"/>
      <c r="EB124" s="421" t="s">
        <v>1412</v>
      </c>
      <c r="EC124" s="315">
        <v>1</v>
      </c>
      <c r="ED124" s="736" t="s">
        <v>331</v>
      </c>
      <c r="EE124" s="764">
        <v>3360000</v>
      </c>
      <c r="EF124" s="422">
        <v>0.19</v>
      </c>
      <c r="EG124" s="604">
        <v>3998400</v>
      </c>
      <c r="EH124" s="311" t="s">
        <v>1170</v>
      </c>
      <c r="EI124" s="312"/>
      <c r="EJ124" s="460"/>
      <c r="EK124" s="100">
        <v>1</v>
      </c>
      <c r="EL124" s="732" t="s">
        <v>331</v>
      </c>
      <c r="EM124" s="735"/>
      <c r="EN124" s="734"/>
      <c r="EO124" s="149">
        <f t="shared" ref="EO124:EO130" si="271">+(EM124+(EM124*EN124))*EK124</f>
        <v>0</v>
      </c>
      <c r="EP124" s="311" t="s">
        <v>1169</v>
      </c>
      <c r="EQ124" s="312"/>
    </row>
    <row r="125" spans="1:147" ht="37.5" customHeight="1">
      <c r="A125" s="19"/>
      <c r="B125" s="48">
        <v>2</v>
      </c>
      <c r="C125" s="731" t="s">
        <v>815</v>
      </c>
      <c r="D125" s="460"/>
      <c r="E125" s="100">
        <v>1</v>
      </c>
      <c r="F125" s="732" t="s">
        <v>331</v>
      </c>
      <c r="G125" s="735"/>
      <c r="H125" s="734"/>
      <c r="I125" s="149">
        <f t="shared" si="255"/>
        <v>0</v>
      </c>
      <c r="J125" s="19"/>
      <c r="K125" s="277"/>
      <c r="L125" s="460"/>
      <c r="M125" s="100">
        <v>1</v>
      </c>
      <c r="N125" s="732" t="s">
        <v>331</v>
      </c>
      <c r="O125" s="735"/>
      <c r="P125" s="734"/>
      <c r="Q125" s="149">
        <f t="shared" si="256"/>
        <v>0</v>
      </c>
      <c r="R125" s="19"/>
      <c r="S125" s="277"/>
      <c r="T125" s="460"/>
      <c r="U125" s="100">
        <v>1</v>
      </c>
      <c r="V125" s="732" t="s">
        <v>331</v>
      </c>
      <c r="W125" s="735"/>
      <c r="X125" s="734"/>
      <c r="Y125" s="149">
        <f t="shared" si="257"/>
        <v>0</v>
      </c>
      <c r="Z125" s="19"/>
      <c r="AA125" s="277"/>
      <c r="AB125" s="460"/>
      <c r="AC125" s="100">
        <v>1</v>
      </c>
      <c r="AD125" s="732" t="s">
        <v>331</v>
      </c>
      <c r="AE125" s="735"/>
      <c r="AF125" s="734"/>
      <c r="AG125" s="149">
        <f t="shared" si="258"/>
        <v>0</v>
      </c>
      <c r="AH125" s="19"/>
      <c r="AI125" s="277"/>
      <c r="AJ125" s="460"/>
      <c r="AK125" s="100">
        <v>1</v>
      </c>
      <c r="AL125" s="732" t="s">
        <v>331</v>
      </c>
      <c r="AM125" s="735"/>
      <c r="AN125" s="734"/>
      <c r="AO125" s="149">
        <f t="shared" si="259"/>
        <v>0</v>
      </c>
      <c r="AP125" s="19"/>
      <c r="AQ125" s="277"/>
      <c r="AR125" s="460"/>
      <c r="AS125" s="100">
        <v>1</v>
      </c>
      <c r="AT125" s="732" t="s">
        <v>331</v>
      </c>
      <c r="AU125" s="735"/>
      <c r="AV125" s="734"/>
      <c r="AW125" s="149">
        <f t="shared" si="260"/>
        <v>0</v>
      </c>
      <c r="AX125" s="19"/>
      <c r="AY125" s="277"/>
      <c r="AZ125" s="460"/>
      <c r="BA125" s="100">
        <v>1</v>
      </c>
      <c r="BB125" s="732" t="s">
        <v>331</v>
      </c>
      <c r="BC125" s="735"/>
      <c r="BD125" s="734"/>
      <c r="BE125" s="149">
        <f t="shared" si="261"/>
        <v>0</v>
      </c>
      <c r="BF125" s="19"/>
      <c r="BG125" s="277"/>
      <c r="BH125" s="460"/>
      <c r="BI125" s="100">
        <v>1</v>
      </c>
      <c r="BJ125" s="732" t="s">
        <v>331</v>
      </c>
      <c r="BK125" s="735"/>
      <c r="BL125" s="734"/>
      <c r="BM125" s="149">
        <f t="shared" si="262"/>
        <v>0</v>
      </c>
      <c r="BN125" s="19"/>
      <c r="BO125" s="277"/>
      <c r="BP125" s="460"/>
      <c r="BQ125" s="100">
        <v>1</v>
      </c>
      <c r="BR125" s="732" t="s">
        <v>331</v>
      </c>
      <c r="BS125" s="735"/>
      <c r="BT125" s="734"/>
      <c r="BU125" s="149">
        <f t="shared" si="263"/>
        <v>0</v>
      </c>
      <c r="BV125" s="19"/>
      <c r="BW125" s="277"/>
      <c r="BX125" s="460"/>
      <c r="BY125" s="100">
        <v>1</v>
      </c>
      <c r="BZ125" s="732" t="s">
        <v>331</v>
      </c>
      <c r="CA125" s="735">
        <v>0</v>
      </c>
      <c r="CB125" s="734">
        <v>0</v>
      </c>
      <c r="CC125" s="149">
        <f t="shared" si="264"/>
        <v>0</v>
      </c>
      <c r="CD125" s="19"/>
      <c r="CE125" s="277"/>
      <c r="CF125" s="460"/>
      <c r="CG125" s="100">
        <v>1</v>
      </c>
      <c r="CH125" s="732" t="s">
        <v>331</v>
      </c>
      <c r="CI125" s="735"/>
      <c r="CJ125" s="734"/>
      <c r="CK125" s="149">
        <f t="shared" si="265"/>
        <v>0</v>
      </c>
      <c r="CL125" s="19"/>
      <c r="CM125" s="277"/>
      <c r="CN125" s="460"/>
      <c r="CO125" s="100">
        <v>1</v>
      </c>
      <c r="CP125" s="732" t="s">
        <v>331</v>
      </c>
      <c r="CQ125" s="735"/>
      <c r="CR125" s="734"/>
      <c r="CS125" s="149">
        <f t="shared" si="266"/>
        <v>0</v>
      </c>
      <c r="CT125" s="19"/>
      <c r="CU125" s="277"/>
      <c r="CV125" s="460"/>
      <c r="CW125" s="100">
        <v>1</v>
      </c>
      <c r="CX125" s="732" t="s">
        <v>331</v>
      </c>
      <c r="CY125" s="735"/>
      <c r="CZ125" s="734"/>
      <c r="DA125" s="149">
        <f t="shared" si="267"/>
        <v>0</v>
      </c>
      <c r="DB125" s="19"/>
      <c r="DC125" s="277"/>
      <c r="DD125" s="460"/>
      <c r="DE125" s="100">
        <v>1</v>
      </c>
      <c r="DF125" s="732" t="s">
        <v>331</v>
      </c>
      <c r="DG125" s="735"/>
      <c r="DH125" s="734"/>
      <c r="DI125" s="149">
        <f t="shared" si="268"/>
        <v>0</v>
      </c>
      <c r="DJ125" s="19"/>
      <c r="DK125" s="277"/>
      <c r="DL125" s="460" t="s">
        <v>1251</v>
      </c>
      <c r="DM125" s="100">
        <v>1</v>
      </c>
      <c r="DN125" s="732" t="s">
        <v>331</v>
      </c>
      <c r="DO125" s="735">
        <v>329173</v>
      </c>
      <c r="DP125" s="734">
        <v>0</v>
      </c>
      <c r="DQ125" s="149">
        <f t="shared" si="269"/>
        <v>329173</v>
      </c>
      <c r="DR125" s="19"/>
      <c r="DS125" s="277"/>
      <c r="DT125" s="460"/>
      <c r="DU125" s="100">
        <v>1</v>
      </c>
      <c r="DV125" s="732" t="s">
        <v>331</v>
      </c>
      <c r="DW125" s="735"/>
      <c r="DX125" s="734"/>
      <c r="DY125" s="149">
        <f t="shared" si="270"/>
        <v>0</v>
      </c>
      <c r="DZ125" s="19"/>
      <c r="EA125" s="277"/>
      <c r="EB125" s="421"/>
      <c r="EC125" s="315">
        <v>1</v>
      </c>
      <c r="ED125" s="736" t="s">
        <v>331</v>
      </c>
      <c r="EE125" s="764"/>
      <c r="EF125" s="734"/>
      <c r="EG125" s="604" t="s">
        <v>1199</v>
      </c>
      <c r="EH125" s="19"/>
      <c r="EI125" s="277"/>
      <c r="EJ125" s="460"/>
      <c r="EK125" s="100">
        <v>1</v>
      </c>
      <c r="EL125" s="732" t="s">
        <v>331</v>
      </c>
      <c r="EM125" s="735"/>
      <c r="EN125" s="734"/>
      <c r="EO125" s="149">
        <f t="shared" si="271"/>
        <v>0</v>
      </c>
      <c r="EP125" s="19"/>
      <c r="EQ125" s="277"/>
    </row>
    <row r="126" spans="1:147" ht="37.5" customHeight="1">
      <c r="A126" s="19"/>
      <c r="B126" s="48">
        <v>3</v>
      </c>
      <c r="C126" s="731" t="s">
        <v>816</v>
      </c>
      <c r="D126" s="460"/>
      <c r="E126" s="100">
        <v>1</v>
      </c>
      <c r="F126" s="732" t="s">
        <v>331</v>
      </c>
      <c r="G126" s="735"/>
      <c r="H126" s="734"/>
      <c r="I126" s="149">
        <f t="shared" si="255"/>
        <v>0</v>
      </c>
      <c r="J126" s="19"/>
      <c r="K126" s="277"/>
      <c r="L126" s="460"/>
      <c r="M126" s="100">
        <v>1</v>
      </c>
      <c r="N126" s="732" t="s">
        <v>331</v>
      </c>
      <c r="O126" s="735"/>
      <c r="P126" s="734"/>
      <c r="Q126" s="149">
        <f t="shared" si="256"/>
        <v>0</v>
      </c>
      <c r="R126" s="19"/>
      <c r="S126" s="277"/>
      <c r="T126" s="460"/>
      <c r="U126" s="100">
        <v>1</v>
      </c>
      <c r="V126" s="732" t="s">
        <v>331</v>
      </c>
      <c r="W126" s="735"/>
      <c r="X126" s="734"/>
      <c r="Y126" s="149">
        <f t="shared" si="257"/>
        <v>0</v>
      </c>
      <c r="Z126" s="19"/>
      <c r="AA126" s="277"/>
      <c r="AB126" s="460"/>
      <c r="AC126" s="100">
        <v>1</v>
      </c>
      <c r="AD126" s="732" t="s">
        <v>331</v>
      </c>
      <c r="AE126" s="735"/>
      <c r="AF126" s="734"/>
      <c r="AG126" s="149">
        <f t="shared" si="258"/>
        <v>0</v>
      </c>
      <c r="AH126" s="19"/>
      <c r="AI126" s="277"/>
      <c r="AJ126" s="460"/>
      <c r="AK126" s="100">
        <v>1</v>
      </c>
      <c r="AL126" s="732" t="s">
        <v>331</v>
      </c>
      <c r="AM126" s="735"/>
      <c r="AN126" s="734"/>
      <c r="AO126" s="149">
        <f t="shared" si="259"/>
        <v>0</v>
      </c>
      <c r="AP126" s="19"/>
      <c r="AQ126" s="277"/>
      <c r="AR126" s="460"/>
      <c r="AS126" s="100">
        <v>1</v>
      </c>
      <c r="AT126" s="732" t="s">
        <v>331</v>
      </c>
      <c r="AU126" s="735"/>
      <c r="AV126" s="734"/>
      <c r="AW126" s="149">
        <f t="shared" si="260"/>
        <v>0</v>
      </c>
      <c r="AX126" s="19"/>
      <c r="AY126" s="277"/>
      <c r="AZ126" s="460"/>
      <c r="BA126" s="100">
        <v>1</v>
      </c>
      <c r="BB126" s="732" t="s">
        <v>331</v>
      </c>
      <c r="BC126" s="735"/>
      <c r="BD126" s="734"/>
      <c r="BE126" s="149">
        <f t="shared" si="261"/>
        <v>0</v>
      </c>
      <c r="BF126" s="19"/>
      <c r="BG126" s="277"/>
      <c r="BH126" s="460"/>
      <c r="BI126" s="100">
        <v>1</v>
      </c>
      <c r="BJ126" s="732" t="s">
        <v>331</v>
      </c>
      <c r="BK126" s="735"/>
      <c r="BL126" s="734"/>
      <c r="BM126" s="149">
        <f t="shared" si="262"/>
        <v>0</v>
      </c>
      <c r="BN126" s="19"/>
      <c r="BO126" s="277"/>
      <c r="BP126" s="460"/>
      <c r="BQ126" s="100">
        <v>1</v>
      </c>
      <c r="BR126" s="732" t="s">
        <v>331</v>
      </c>
      <c r="BS126" s="735"/>
      <c r="BT126" s="734"/>
      <c r="BU126" s="149">
        <f t="shared" si="263"/>
        <v>0</v>
      </c>
      <c r="BV126" s="19"/>
      <c r="BW126" s="277"/>
      <c r="BX126" s="460"/>
      <c r="BY126" s="100">
        <v>1</v>
      </c>
      <c r="BZ126" s="732" t="s">
        <v>331</v>
      </c>
      <c r="CA126" s="735">
        <v>0</v>
      </c>
      <c r="CB126" s="734">
        <v>0</v>
      </c>
      <c r="CC126" s="149">
        <f t="shared" si="264"/>
        <v>0</v>
      </c>
      <c r="CD126" s="19"/>
      <c r="CE126" s="277"/>
      <c r="CF126" s="460"/>
      <c r="CG126" s="100">
        <v>1</v>
      </c>
      <c r="CH126" s="732" t="s">
        <v>331</v>
      </c>
      <c r="CI126" s="735"/>
      <c r="CJ126" s="734"/>
      <c r="CK126" s="149">
        <f t="shared" si="265"/>
        <v>0</v>
      </c>
      <c r="CL126" s="19"/>
      <c r="CM126" s="277"/>
      <c r="CN126" s="460"/>
      <c r="CO126" s="100">
        <v>1</v>
      </c>
      <c r="CP126" s="732" t="s">
        <v>331</v>
      </c>
      <c r="CQ126" s="735"/>
      <c r="CR126" s="734"/>
      <c r="CS126" s="149">
        <f t="shared" si="266"/>
        <v>0</v>
      </c>
      <c r="CT126" s="19"/>
      <c r="CU126" s="277"/>
      <c r="CV126" s="460"/>
      <c r="CW126" s="100">
        <v>1</v>
      </c>
      <c r="CX126" s="732" t="s">
        <v>331</v>
      </c>
      <c r="CY126" s="735"/>
      <c r="CZ126" s="734"/>
      <c r="DA126" s="149">
        <f t="shared" si="267"/>
        <v>0</v>
      </c>
      <c r="DB126" s="19"/>
      <c r="DC126" s="277"/>
      <c r="DD126" s="460"/>
      <c r="DE126" s="100">
        <v>1</v>
      </c>
      <c r="DF126" s="732" t="s">
        <v>331</v>
      </c>
      <c r="DG126" s="735"/>
      <c r="DH126" s="734"/>
      <c r="DI126" s="149">
        <f t="shared" si="268"/>
        <v>0</v>
      </c>
      <c r="DJ126" s="19"/>
      <c r="DK126" s="277"/>
      <c r="DL126" s="460" t="s">
        <v>1397</v>
      </c>
      <c r="DM126" s="100">
        <v>1</v>
      </c>
      <c r="DN126" s="732" t="s">
        <v>331</v>
      </c>
      <c r="DO126" s="735">
        <v>337273</v>
      </c>
      <c r="DP126" s="734">
        <v>0</v>
      </c>
      <c r="DQ126" s="149">
        <f t="shared" si="269"/>
        <v>337273</v>
      </c>
      <c r="DR126" s="19"/>
      <c r="DS126" s="277"/>
      <c r="DT126" s="460"/>
      <c r="DU126" s="100">
        <v>1</v>
      </c>
      <c r="DV126" s="732" t="s">
        <v>331</v>
      </c>
      <c r="DW126" s="735"/>
      <c r="DX126" s="734"/>
      <c r="DY126" s="149">
        <f t="shared" si="270"/>
        <v>0</v>
      </c>
      <c r="DZ126" s="19"/>
      <c r="EA126" s="277"/>
      <c r="EB126" s="421"/>
      <c r="EC126" s="315">
        <v>1</v>
      </c>
      <c r="ED126" s="736" t="s">
        <v>331</v>
      </c>
      <c r="EE126" s="764"/>
      <c r="EF126" s="734"/>
      <c r="EG126" s="604" t="s">
        <v>1199</v>
      </c>
      <c r="EH126" s="19"/>
      <c r="EI126" s="277"/>
      <c r="EJ126" s="460"/>
      <c r="EK126" s="100">
        <v>1</v>
      </c>
      <c r="EL126" s="732" t="s">
        <v>331</v>
      </c>
      <c r="EM126" s="735"/>
      <c r="EN126" s="734"/>
      <c r="EO126" s="149">
        <f t="shared" si="271"/>
        <v>0</v>
      </c>
      <c r="EP126" s="19"/>
      <c r="EQ126" s="277"/>
    </row>
    <row r="127" spans="1:147" ht="37.5" customHeight="1">
      <c r="A127" s="19"/>
      <c r="B127" s="48">
        <v>4</v>
      </c>
      <c r="C127" s="731" t="s">
        <v>817</v>
      </c>
      <c r="D127" s="460"/>
      <c r="E127" s="100">
        <v>1</v>
      </c>
      <c r="F127" s="732" t="s">
        <v>331</v>
      </c>
      <c r="G127" s="735"/>
      <c r="H127" s="734"/>
      <c r="I127" s="149">
        <f t="shared" si="255"/>
        <v>0</v>
      </c>
      <c r="J127" s="19"/>
      <c r="K127" s="277"/>
      <c r="L127" s="460"/>
      <c r="M127" s="100">
        <v>1</v>
      </c>
      <c r="N127" s="732" t="s">
        <v>331</v>
      </c>
      <c r="O127" s="735"/>
      <c r="P127" s="734"/>
      <c r="Q127" s="149">
        <f t="shared" si="256"/>
        <v>0</v>
      </c>
      <c r="R127" s="19"/>
      <c r="S127" s="277"/>
      <c r="T127" s="460"/>
      <c r="U127" s="100">
        <v>1</v>
      </c>
      <c r="V127" s="732" t="s">
        <v>331</v>
      </c>
      <c r="W127" s="735"/>
      <c r="X127" s="734"/>
      <c r="Y127" s="149">
        <f t="shared" si="257"/>
        <v>0</v>
      </c>
      <c r="Z127" s="19"/>
      <c r="AA127" s="277"/>
      <c r="AB127" s="460"/>
      <c r="AC127" s="100">
        <v>1</v>
      </c>
      <c r="AD127" s="732" t="s">
        <v>331</v>
      </c>
      <c r="AE127" s="735"/>
      <c r="AF127" s="734"/>
      <c r="AG127" s="149">
        <f t="shared" si="258"/>
        <v>0</v>
      </c>
      <c r="AH127" s="19"/>
      <c r="AI127" s="277"/>
      <c r="AJ127" s="460"/>
      <c r="AK127" s="100">
        <v>1</v>
      </c>
      <c r="AL127" s="732" t="s">
        <v>331</v>
      </c>
      <c r="AM127" s="735"/>
      <c r="AN127" s="734"/>
      <c r="AO127" s="149">
        <f t="shared" si="259"/>
        <v>0</v>
      </c>
      <c r="AP127" s="19"/>
      <c r="AQ127" s="277"/>
      <c r="AR127" s="460"/>
      <c r="AS127" s="100">
        <v>1</v>
      </c>
      <c r="AT127" s="732" t="s">
        <v>331</v>
      </c>
      <c r="AU127" s="735"/>
      <c r="AV127" s="734"/>
      <c r="AW127" s="149">
        <f t="shared" si="260"/>
        <v>0</v>
      </c>
      <c r="AX127" s="19"/>
      <c r="AY127" s="277"/>
      <c r="AZ127" s="460"/>
      <c r="BA127" s="100">
        <v>1</v>
      </c>
      <c r="BB127" s="732" t="s">
        <v>331</v>
      </c>
      <c r="BC127" s="735"/>
      <c r="BD127" s="734"/>
      <c r="BE127" s="149">
        <f t="shared" si="261"/>
        <v>0</v>
      </c>
      <c r="BF127" s="19"/>
      <c r="BG127" s="277"/>
      <c r="BH127" s="460"/>
      <c r="BI127" s="100">
        <v>1</v>
      </c>
      <c r="BJ127" s="732" t="s">
        <v>331</v>
      </c>
      <c r="BK127" s="735"/>
      <c r="BL127" s="734"/>
      <c r="BM127" s="149">
        <f t="shared" si="262"/>
        <v>0</v>
      </c>
      <c r="BN127" s="19"/>
      <c r="BO127" s="277"/>
      <c r="BP127" s="460"/>
      <c r="BQ127" s="100">
        <v>1</v>
      </c>
      <c r="BR127" s="732" t="s">
        <v>331</v>
      </c>
      <c r="BS127" s="735"/>
      <c r="BT127" s="734"/>
      <c r="BU127" s="149">
        <f t="shared" si="263"/>
        <v>0</v>
      </c>
      <c r="BV127" s="19"/>
      <c r="BW127" s="277"/>
      <c r="BX127" s="460"/>
      <c r="BY127" s="100">
        <v>1</v>
      </c>
      <c r="BZ127" s="732" t="s">
        <v>331</v>
      </c>
      <c r="CA127" s="735">
        <v>0</v>
      </c>
      <c r="CB127" s="734">
        <v>0</v>
      </c>
      <c r="CC127" s="149">
        <f t="shared" si="264"/>
        <v>0</v>
      </c>
      <c r="CD127" s="19"/>
      <c r="CE127" s="277"/>
      <c r="CF127" s="460"/>
      <c r="CG127" s="100">
        <v>1</v>
      </c>
      <c r="CH127" s="732" t="s">
        <v>331</v>
      </c>
      <c r="CI127" s="735"/>
      <c r="CJ127" s="734"/>
      <c r="CK127" s="149">
        <f t="shared" si="265"/>
        <v>0</v>
      </c>
      <c r="CL127" s="19"/>
      <c r="CM127" s="277"/>
      <c r="CN127" s="460"/>
      <c r="CO127" s="100">
        <v>1</v>
      </c>
      <c r="CP127" s="732" t="s">
        <v>331</v>
      </c>
      <c r="CQ127" s="735"/>
      <c r="CR127" s="734"/>
      <c r="CS127" s="149">
        <f t="shared" si="266"/>
        <v>0</v>
      </c>
      <c r="CT127" s="19"/>
      <c r="CU127" s="277"/>
      <c r="CV127" s="460"/>
      <c r="CW127" s="100">
        <v>1</v>
      </c>
      <c r="CX127" s="732" t="s">
        <v>331</v>
      </c>
      <c r="CY127" s="735"/>
      <c r="CZ127" s="734"/>
      <c r="DA127" s="149">
        <f t="shared" si="267"/>
        <v>0</v>
      </c>
      <c r="DB127" s="19"/>
      <c r="DC127" s="277"/>
      <c r="DD127" s="460"/>
      <c r="DE127" s="100">
        <v>1</v>
      </c>
      <c r="DF127" s="732" t="s">
        <v>331</v>
      </c>
      <c r="DG127" s="735"/>
      <c r="DH127" s="734"/>
      <c r="DI127" s="149">
        <f t="shared" si="268"/>
        <v>0</v>
      </c>
      <c r="DJ127" s="19"/>
      <c r="DK127" s="277"/>
      <c r="DL127" s="460" t="s">
        <v>1397</v>
      </c>
      <c r="DM127" s="100">
        <v>1</v>
      </c>
      <c r="DN127" s="732" t="s">
        <v>331</v>
      </c>
      <c r="DO127" s="735">
        <v>305354</v>
      </c>
      <c r="DP127" s="734">
        <v>0</v>
      </c>
      <c r="DQ127" s="149">
        <f t="shared" si="269"/>
        <v>305354</v>
      </c>
      <c r="DR127" s="19"/>
      <c r="DS127" s="277"/>
      <c r="DT127" s="460"/>
      <c r="DU127" s="100">
        <v>1</v>
      </c>
      <c r="DV127" s="732" t="s">
        <v>331</v>
      </c>
      <c r="DW127" s="735"/>
      <c r="DX127" s="734"/>
      <c r="DY127" s="149">
        <f t="shared" si="270"/>
        <v>0</v>
      </c>
      <c r="DZ127" s="19"/>
      <c r="EA127" s="277"/>
      <c r="EB127" s="421"/>
      <c r="EC127" s="315">
        <v>1</v>
      </c>
      <c r="ED127" s="736" t="s">
        <v>331</v>
      </c>
      <c r="EE127" s="764"/>
      <c r="EF127" s="734"/>
      <c r="EG127" s="604" t="s">
        <v>1199</v>
      </c>
      <c r="EH127" s="19"/>
      <c r="EI127" s="277"/>
      <c r="EJ127" s="460"/>
      <c r="EK127" s="100">
        <v>1</v>
      </c>
      <c r="EL127" s="732" t="s">
        <v>331</v>
      </c>
      <c r="EM127" s="735"/>
      <c r="EN127" s="734"/>
      <c r="EO127" s="149">
        <f t="shared" si="271"/>
        <v>0</v>
      </c>
      <c r="EP127" s="19"/>
      <c r="EQ127" s="277"/>
    </row>
    <row r="128" spans="1:147" ht="37.5" customHeight="1">
      <c r="A128" s="19"/>
      <c r="B128" s="48">
        <v>5</v>
      </c>
      <c r="C128" s="731" t="s">
        <v>818</v>
      </c>
      <c r="D128" s="460"/>
      <c r="E128" s="100">
        <v>1</v>
      </c>
      <c r="F128" s="732" t="s">
        <v>331</v>
      </c>
      <c r="G128" s="735"/>
      <c r="H128" s="734"/>
      <c r="I128" s="149">
        <f t="shared" si="255"/>
        <v>0</v>
      </c>
      <c r="J128" s="19"/>
      <c r="K128" s="277"/>
      <c r="L128" s="460"/>
      <c r="M128" s="100">
        <v>1</v>
      </c>
      <c r="N128" s="732" t="s">
        <v>331</v>
      </c>
      <c r="O128" s="735"/>
      <c r="P128" s="734"/>
      <c r="Q128" s="149">
        <f t="shared" si="256"/>
        <v>0</v>
      </c>
      <c r="R128" s="19"/>
      <c r="S128" s="277"/>
      <c r="T128" s="460"/>
      <c r="U128" s="100">
        <v>1</v>
      </c>
      <c r="V128" s="732" t="s">
        <v>331</v>
      </c>
      <c r="W128" s="735"/>
      <c r="X128" s="734"/>
      <c r="Y128" s="149">
        <f t="shared" si="257"/>
        <v>0</v>
      </c>
      <c r="Z128" s="19"/>
      <c r="AA128" s="277"/>
      <c r="AB128" s="460"/>
      <c r="AC128" s="100">
        <v>1</v>
      </c>
      <c r="AD128" s="732" t="s">
        <v>331</v>
      </c>
      <c r="AE128" s="735"/>
      <c r="AF128" s="734"/>
      <c r="AG128" s="149">
        <f t="shared" si="258"/>
        <v>0</v>
      </c>
      <c r="AH128" s="19"/>
      <c r="AI128" s="277"/>
      <c r="AJ128" s="460"/>
      <c r="AK128" s="100">
        <v>1</v>
      </c>
      <c r="AL128" s="732" t="s">
        <v>331</v>
      </c>
      <c r="AM128" s="735"/>
      <c r="AN128" s="734"/>
      <c r="AO128" s="149">
        <f t="shared" si="259"/>
        <v>0</v>
      </c>
      <c r="AP128" s="19"/>
      <c r="AQ128" s="277"/>
      <c r="AR128" s="460"/>
      <c r="AS128" s="100">
        <v>1</v>
      </c>
      <c r="AT128" s="732" t="s">
        <v>331</v>
      </c>
      <c r="AU128" s="735"/>
      <c r="AV128" s="734"/>
      <c r="AW128" s="149">
        <f t="shared" si="260"/>
        <v>0</v>
      </c>
      <c r="AX128" s="19"/>
      <c r="AY128" s="277"/>
      <c r="AZ128" s="460"/>
      <c r="BA128" s="100">
        <v>1</v>
      </c>
      <c r="BB128" s="732" t="s">
        <v>331</v>
      </c>
      <c r="BC128" s="735"/>
      <c r="BD128" s="734"/>
      <c r="BE128" s="149">
        <f t="shared" si="261"/>
        <v>0</v>
      </c>
      <c r="BF128" s="19"/>
      <c r="BG128" s="277"/>
      <c r="BH128" s="460"/>
      <c r="BI128" s="100">
        <v>1</v>
      </c>
      <c r="BJ128" s="732" t="s">
        <v>331</v>
      </c>
      <c r="BK128" s="735"/>
      <c r="BL128" s="734"/>
      <c r="BM128" s="149">
        <f t="shared" si="262"/>
        <v>0</v>
      </c>
      <c r="BN128" s="19"/>
      <c r="BO128" s="277"/>
      <c r="BP128" s="460"/>
      <c r="BQ128" s="100">
        <v>1</v>
      </c>
      <c r="BR128" s="732" t="s">
        <v>331</v>
      </c>
      <c r="BS128" s="735"/>
      <c r="BT128" s="734"/>
      <c r="BU128" s="149">
        <f t="shared" si="263"/>
        <v>0</v>
      </c>
      <c r="BV128" s="19"/>
      <c r="BW128" s="277"/>
      <c r="BX128" s="460"/>
      <c r="BY128" s="100">
        <v>1</v>
      </c>
      <c r="BZ128" s="732" t="s">
        <v>331</v>
      </c>
      <c r="CA128" s="735">
        <v>0</v>
      </c>
      <c r="CB128" s="734">
        <v>0</v>
      </c>
      <c r="CC128" s="149">
        <f t="shared" si="264"/>
        <v>0</v>
      </c>
      <c r="CD128" s="19"/>
      <c r="CE128" s="277"/>
      <c r="CF128" s="460"/>
      <c r="CG128" s="100">
        <v>1</v>
      </c>
      <c r="CH128" s="732" t="s">
        <v>331</v>
      </c>
      <c r="CI128" s="735"/>
      <c r="CJ128" s="734"/>
      <c r="CK128" s="149">
        <f t="shared" si="265"/>
        <v>0</v>
      </c>
      <c r="CL128" s="19"/>
      <c r="CM128" s="277"/>
      <c r="CN128" s="460"/>
      <c r="CO128" s="100">
        <v>1</v>
      </c>
      <c r="CP128" s="732" t="s">
        <v>331</v>
      </c>
      <c r="CQ128" s="735"/>
      <c r="CR128" s="734"/>
      <c r="CS128" s="149">
        <f t="shared" si="266"/>
        <v>0</v>
      </c>
      <c r="CT128" s="19"/>
      <c r="CU128" s="277"/>
      <c r="CV128" s="460"/>
      <c r="CW128" s="100">
        <v>1</v>
      </c>
      <c r="CX128" s="732" t="s">
        <v>331</v>
      </c>
      <c r="CY128" s="735"/>
      <c r="CZ128" s="734"/>
      <c r="DA128" s="149">
        <f t="shared" si="267"/>
        <v>0</v>
      </c>
      <c r="DB128" s="19"/>
      <c r="DC128" s="277"/>
      <c r="DD128" s="460"/>
      <c r="DE128" s="100">
        <v>1</v>
      </c>
      <c r="DF128" s="732" t="s">
        <v>331</v>
      </c>
      <c r="DG128" s="735"/>
      <c r="DH128" s="734"/>
      <c r="DI128" s="149">
        <f t="shared" si="268"/>
        <v>0</v>
      </c>
      <c r="DJ128" s="19"/>
      <c r="DK128" s="277"/>
      <c r="DL128" s="460" t="s">
        <v>1239</v>
      </c>
      <c r="DM128" s="100">
        <v>1</v>
      </c>
      <c r="DN128" s="732" t="s">
        <v>331</v>
      </c>
      <c r="DO128" s="735">
        <v>484712</v>
      </c>
      <c r="DP128" s="734">
        <v>0</v>
      </c>
      <c r="DQ128" s="149">
        <f t="shared" si="269"/>
        <v>484712</v>
      </c>
      <c r="DR128" s="19"/>
      <c r="DS128" s="277"/>
      <c r="DT128" s="460"/>
      <c r="DU128" s="100">
        <v>1</v>
      </c>
      <c r="DV128" s="732" t="s">
        <v>331</v>
      </c>
      <c r="DW128" s="735"/>
      <c r="DX128" s="734"/>
      <c r="DY128" s="149">
        <f t="shared" si="270"/>
        <v>0</v>
      </c>
      <c r="DZ128" s="19"/>
      <c r="EA128" s="277"/>
      <c r="EB128" s="421"/>
      <c r="EC128" s="315">
        <v>1</v>
      </c>
      <c r="ED128" s="736" t="s">
        <v>331</v>
      </c>
      <c r="EE128" s="764"/>
      <c r="EF128" s="734"/>
      <c r="EG128" s="604" t="s">
        <v>1199</v>
      </c>
      <c r="EH128" s="19"/>
      <c r="EI128" s="277"/>
      <c r="EJ128" s="460"/>
      <c r="EK128" s="100">
        <v>1</v>
      </c>
      <c r="EL128" s="732" t="s">
        <v>331</v>
      </c>
      <c r="EM128" s="735"/>
      <c r="EN128" s="734"/>
      <c r="EO128" s="149">
        <f t="shared" si="271"/>
        <v>0</v>
      </c>
      <c r="EP128" s="19"/>
      <c r="EQ128" s="277"/>
    </row>
    <row r="129" spans="1:147" ht="37.5" customHeight="1">
      <c r="A129" s="19"/>
      <c r="B129" s="48">
        <v>6</v>
      </c>
      <c r="C129" s="731" t="s">
        <v>782</v>
      </c>
      <c r="D129" s="460"/>
      <c r="E129" s="100">
        <v>1</v>
      </c>
      <c r="F129" s="732" t="s">
        <v>331</v>
      </c>
      <c r="G129" s="750"/>
      <c r="H129" s="734"/>
      <c r="I129" s="149">
        <f t="shared" si="255"/>
        <v>0</v>
      </c>
      <c r="J129" s="19"/>
      <c r="K129" s="277"/>
      <c r="L129" s="460"/>
      <c r="M129" s="100">
        <v>1</v>
      </c>
      <c r="N129" s="732" t="s">
        <v>331</v>
      </c>
      <c r="O129" s="750"/>
      <c r="P129" s="734"/>
      <c r="Q129" s="149">
        <f t="shared" si="256"/>
        <v>0</v>
      </c>
      <c r="R129" s="19"/>
      <c r="S129" s="277"/>
      <c r="T129" s="460"/>
      <c r="U129" s="100">
        <v>1</v>
      </c>
      <c r="V129" s="732" t="s">
        <v>331</v>
      </c>
      <c r="W129" s="750"/>
      <c r="X129" s="734"/>
      <c r="Y129" s="149">
        <f t="shared" si="257"/>
        <v>0</v>
      </c>
      <c r="Z129" s="19"/>
      <c r="AA129" s="277"/>
      <c r="AB129" s="460"/>
      <c r="AC129" s="100">
        <v>1</v>
      </c>
      <c r="AD129" s="732" t="s">
        <v>331</v>
      </c>
      <c r="AE129" s="750"/>
      <c r="AF129" s="734"/>
      <c r="AG129" s="149">
        <f t="shared" si="258"/>
        <v>0</v>
      </c>
      <c r="AH129" s="19"/>
      <c r="AI129" s="277"/>
      <c r="AJ129" s="460"/>
      <c r="AK129" s="100">
        <v>1</v>
      </c>
      <c r="AL129" s="732" t="s">
        <v>331</v>
      </c>
      <c r="AM129" s="750"/>
      <c r="AN129" s="734"/>
      <c r="AO129" s="149">
        <f t="shared" si="259"/>
        <v>0</v>
      </c>
      <c r="AP129" s="19"/>
      <c r="AQ129" s="277"/>
      <c r="AR129" s="460"/>
      <c r="AS129" s="100">
        <v>1</v>
      </c>
      <c r="AT129" s="732" t="s">
        <v>331</v>
      </c>
      <c r="AU129" s="750"/>
      <c r="AV129" s="734"/>
      <c r="AW129" s="149">
        <f t="shared" si="260"/>
        <v>0</v>
      </c>
      <c r="AX129" s="19"/>
      <c r="AY129" s="277"/>
      <c r="AZ129" s="460"/>
      <c r="BA129" s="100">
        <v>1</v>
      </c>
      <c r="BB129" s="732" t="s">
        <v>331</v>
      </c>
      <c r="BC129" s="750"/>
      <c r="BD129" s="734"/>
      <c r="BE129" s="149">
        <f t="shared" si="261"/>
        <v>0</v>
      </c>
      <c r="BF129" s="19"/>
      <c r="BG129" s="277"/>
      <c r="BH129" s="460"/>
      <c r="BI129" s="100">
        <v>1</v>
      </c>
      <c r="BJ129" s="732" t="s">
        <v>331</v>
      </c>
      <c r="BK129" s="750"/>
      <c r="BL129" s="734"/>
      <c r="BM129" s="149">
        <f t="shared" si="262"/>
        <v>0</v>
      </c>
      <c r="BN129" s="19"/>
      <c r="BO129" s="277"/>
      <c r="BP129" s="460"/>
      <c r="BQ129" s="100">
        <v>1</v>
      </c>
      <c r="BR129" s="732" t="s">
        <v>331</v>
      </c>
      <c r="BS129" s="750"/>
      <c r="BT129" s="734"/>
      <c r="BU129" s="149">
        <f t="shared" si="263"/>
        <v>0</v>
      </c>
      <c r="BV129" s="19"/>
      <c r="BW129" s="277"/>
      <c r="BX129" s="460"/>
      <c r="BY129" s="100">
        <v>1</v>
      </c>
      <c r="BZ129" s="732" t="s">
        <v>331</v>
      </c>
      <c r="CA129" s="750">
        <v>0</v>
      </c>
      <c r="CB129" s="734">
        <v>0</v>
      </c>
      <c r="CC129" s="149">
        <f t="shared" si="264"/>
        <v>0</v>
      </c>
      <c r="CD129" s="19"/>
      <c r="CE129" s="277"/>
      <c r="CF129" s="460"/>
      <c r="CG129" s="100">
        <v>1</v>
      </c>
      <c r="CH129" s="732" t="s">
        <v>331</v>
      </c>
      <c r="CI129" s="750"/>
      <c r="CJ129" s="734"/>
      <c r="CK129" s="149">
        <f t="shared" si="265"/>
        <v>0</v>
      </c>
      <c r="CL129" s="19"/>
      <c r="CM129" s="277"/>
      <c r="CN129" s="460"/>
      <c r="CO129" s="100">
        <v>1</v>
      </c>
      <c r="CP129" s="732" t="s">
        <v>331</v>
      </c>
      <c r="CQ129" s="750"/>
      <c r="CR129" s="734"/>
      <c r="CS129" s="149">
        <f t="shared" si="266"/>
        <v>0</v>
      </c>
      <c r="CT129" s="19"/>
      <c r="CU129" s="277"/>
      <c r="CV129" s="460"/>
      <c r="CW129" s="100">
        <v>1</v>
      </c>
      <c r="CX129" s="732" t="s">
        <v>331</v>
      </c>
      <c r="CY129" s="750"/>
      <c r="CZ129" s="734"/>
      <c r="DA129" s="149">
        <f t="shared" si="267"/>
        <v>0</v>
      </c>
      <c r="DB129" s="19"/>
      <c r="DC129" s="277"/>
      <c r="DD129" s="460"/>
      <c r="DE129" s="100">
        <v>1</v>
      </c>
      <c r="DF129" s="732" t="s">
        <v>331</v>
      </c>
      <c r="DG129" s="750"/>
      <c r="DH129" s="734"/>
      <c r="DI129" s="149">
        <f t="shared" si="268"/>
        <v>0</v>
      </c>
      <c r="DJ129" s="19"/>
      <c r="DK129" s="277"/>
      <c r="DL129" s="460" t="s">
        <v>1372</v>
      </c>
      <c r="DM129" s="100">
        <v>1</v>
      </c>
      <c r="DN129" s="732" t="s">
        <v>331</v>
      </c>
      <c r="DO129" s="750">
        <v>1683083</v>
      </c>
      <c r="DP129" s="734">
        <v>0</v>
      </c>
      <c r="DQ129" s="149">
        <f t="shared" si="269"/>
        <v>1683083</v>
      </c>
      <c r="DR129" s="19"/>
      <c r="DS129" s="277"/>
      <c r="DT129" s="460"/>
      <c r="DU129" s="100">
        <v>1</v>
      </c>
      <c r="DV129" s="732" t="s">
        <v>331</v>
      </c>
      <c r="DW129" s="750"/>
      <c r="DX129" s="734"/>
      <c r="DY129" s="149">
        <f t="shared" si="270"/>
        <v>0</v>
      </c>
      <c r="DZ129" s="19"/>
      <c r="EA129" s="277"/>
      <c r="EB129" s="421"/>
      <c r="EC129" s="315">
        <v>1</v>
      </c>
      <c r="ED129" s="736" t="s">
        <v>331</v>
      </c>
      <c r="EE129" s="775"/>
      <c r="EF129" s="734"/>
      <c r="EG129" s="604" t="s">
        <v>1199</v>
      </c>
      <c r="EH129" s="19"/>
      <c r="EI129" s="277"/>
      <c r="EJ129" s="460"/>
      <c r="EK129" s="100">
        <v>1</v>
      </c>
      <c r="EL129" s="732" t="s">
        <v>331</v>
      </c>
      <c r="EM129" s="750"/>
      <c r="EN129" s="734"/>
      <c r="EO129" s="149">
        <f t="shared" si="271"/>
        <v>0</v>
      </c>
      <c r="EP129" s="19"/>
      <c r="EQ129" s="277"/>
    </row>
    <row r="130" spans="1:147" ht="37.5" customHeight="1">
      <c r="A130" s="19"/>
      <c r="B130" s="48">
        <v>7</v>
      </c>
      <c r="C130" s="731" t="s">
        <v>805</v>
      </c>
      <c r="D130" s="460"/>
      <c r="E130" s="100">
        <v>1</v>
      </c>
      <c r="F130" s="732" t="s">
        <v>331</v>
      </c>
      <c r="G130" s="735"/>
      <c r="H130" s="734"/>
      <c r="I130" s="149">
        <f t="shared" si="255"/>
        <v>0</v>
      </c>
      <c r="J130" s="19"/>
      <c r="K130" s="277"/>
      <c r="L130" s="460"/>
      <c r="M130" s="100">
        <v>1</v>
      </c>
      <c r="N130" s="732" t="s">
        <v>331</v>
      </c>
      <c r="O130" s="735"/>
      <c r="P130" s="734"/>
      <c r="Q130" s="149">
        <f t="shared" si="256"/>
        <v>0</v>
      </c>
      <c r="R130" s="19"/>
      <c r="S130" s="277"/>
      <c r="T130" s="460"/>
      <c r="U130" s="100">
        <v>1</v>
      </c>
      <c r="V130" s="732" t="s">
        <v>331</v>
      </c>
      <c r="W130" s="735"/>
      <c r="X130" s="734"/>
      <c r="Y130" s="149">
        <f t="shared" si="257"/>
        <v>0</v>
      </c>
      <c r="Z130" s="19"/>
      <c r="AA130" s="277"/>
      <c r="AB130" s="460"/>
      <c r="AC130" s="100">
        <v>1</v>
      </c>
      <c r="AD130" s="732" t="s">
        <v>331</v>
      </c>
      <c r="AE130" s="735"/>
      <c r="AF130" s="734"/>
      <c r="AG130" s="149">
        <f t="shared" si="258"/>
        <v>0</v>
      </c>
      <c r="AH130" s="19"/>
      <c r="AI130" s="277"/>
      <c r="AJ130" s="460"/>
      <c r="AK130" s="100">
        <v>1</v>
      </c>
      <c r="AL130" s="732" t="s">
        <v>331</v>
      </c>
      <c r="AM130" s="735"/>
      <c r="AN130" s="734"/>
      <c r="AO130" s="149">
        <f t="shared" si="259"/>
        <v>0</v>
      </c>
      <c r="AP130" s="19"/>
      <c r="AQ130" s="277"/>
      <c r="AR130" s="460"/>
      <c r="AS130" s="100">
        <v>1</v>
      </c>
      <c r="AT130" s="732" t="s">
        <v>331</v>
      </c>
      <c r="AU130" s="735"/>
      <c r="AV130" s="734"/>
      <c r="AW130" s="149">
        <f t="shared" si="260"/>
        <v>0</v>
      </c>
      <c r="AX130" s="19"/>
      <c r="AY130" s="277"/>
      <c r="AZ130" s="460"/>
      <c r="BA130" s="100">
        <v>1</v>
      </c>
      <c r="BB130" s="732" t="s">
        <v>331</v>
      </c>
      <c r="BC130" s="735"/>
      <c r="BD130" s="734"/>
      <c r="BE130" s="149">
        <f t="shared" si="261"/>
        <v>0</v>
      </c>
      <c r="BF130" s="19"/>
      <c r="BG130" s="277"/>
      <c r="BH130" s="460"/>
      <c r="BI130" s="100">
        <v>1</v>
      </c>
      <c r="BJ130" s="732" t="s">
        <v>331</v>
      </c>
      <c r="BK130" s="735"/>
      <c r="BL130" s="734"/>
      <c r="BM130" s="149">
        <f t="shared" si="262"/>
        <v>0</v>
      </c>
      <c r="BN130" s="19"/>
      <c r="BO130" s="277"/>
      <c r="BP130" s="460"/>
      <c r="BQ130" s="100">
        <v>1</v>
      </c>
      <c r="BR130" s="732" t="s">
        <v>331</v>
      </c>
      <c r="BS130" s="735"/>
      <c r="BT130" s="734"/>
      <c r="BU130" s="149">
        <f t="shared" si="263"/>
        <v>0</v>
      </c>
      <c r="BV130" s="19"/>
      <c r="BW130" s="277"/>
      <c r="BX130" s="460"/>
      <c r="BY130" s="100">
        <v>1</v>
      </c>
      <c r="BZ130" s="732" t="s">
        <v>331</v>
      </c>
      <c r="CA130" s="735">
        <v>0</v>
      </c>
      <c r="CB130" s="734">
        <v>0</v>
      </c>
      <c r="CC130" s="149">
        <f t="shared" si="264"/>
        <v>0</v>
      </c>
      <c r="CD130" s="19"/>
      <c r="CE130" s="277"/>
      <c r="CF130" s="460"/>
      <c r="CG130" s="100">
        <v>1</v>
      </c>
      <c r="CH130" s="732" t="s">
        <v>331</v>
      </c>
      <c r="CI130" s="735"/>
      <c r="CJ130" s="734"/>
      <c r="CK130" s="149">
        <f t="shared" si="265"/>
        <v>0</v>
      </c>
      <c r="CL130" s="19"/>
      <c r="CM130" s="277"/>
      <c r="CN130" s="460"/>
      <c r="CO130" s="100">
        <v>1</v>
      </c>
      <c r="CP130" s="732" t="s">
        <v>331</v>
      </c>
      <c r="CQ130" s="735"/>
      <c r="CR130" s="734"/>
      <c r="CS130" s="149">
        <f t="shared" si="266"/>
        <v>0</v>
      </c>
      <c r="CT130" s="19"/>
      <c r="CU130" s="277"/>
      <c r="CV130" s="460"/>
      <c r="CW130" s="100">
        <v>1</v>
      </c>
      <c r="CX130" s="732" t="s">
        <v>331</v>
      </c>
      <c r="CY130" s="735"/>
      <c r="CZ130" s="734"/>
      <c r="DA130" s="149">
        <f t="shared" si="267"/>
        <v>0</v>
      </c>
      <c r="DB130" s="19"/>
      <c r="DC130" s="277"/>
      <c r="DD130" s="460"/>
      <c r="DE130" s="100">
        <v>1</v>
      </c>
      <c r="DF130" s="732" t="s">
        <v>331</v>
      </c>
      <c r="DG130" s="735"/>
      <c r="DH130" s="734"/>
      <c r="DI130" s="149">
        <f t="shared" si="268"/>
        <v>0</v>
      </c>
      <c r="DJ130" s="19"/>
      <c r="DK130" s="277"/>
      <c r="DL130" s="460" t="s">
        <v>1386</v>
      </c>
      <c r="DM130" s="100">
        <v>1</v>
      </c>
      <c r="DN130" s="732" t="s">
        <v>331</v>
      </c>
      <c r="DO130" s="735">
        <v>399093</v>
      </c>
      <c r="DP130" s="734">
        <v>0</v>
      </c>
      <c r="DQ130" s="149">
        <f t="shared" si="269"/>
        <v>399093</v>
      </c>
      <c r="DR130" s="19"/>
      <c r="DS130" s="277"/>
      <c r="DT130" s="460"/>
      <c r="DU130" s="100">
        <v>1</v>
      </c>
      <c r="DV130" s="732" t="s">
        <v>331</v>
      </c>
      <c r="DW130" s="735"/>
      <c r="DX130" s="734"/>
      <c r="DY130" s="149">
        <f t="shared" si="270"/>
        <v>0</v>
      </c>
      <c r="DZ130" s="19"/>
      <c r="EA130" s="277"/>
      <c r="EB130" s="421"/>
      <c r="EC130" s="315">
        <v>1</v>
      </c>
      <c r="ED130" s="736" t="s">
        <v>331</v>
      </c>
      <c r="EE130" s="764"/>
      <c r="EF130" s="734"/>
      <c r="EG130" s="604" t="s">
        <v>1199</v>
      </c>
      <c r="EH130" s="19"/>
      <c r="EI130" s="277"/>
      <c r="EJ130" s="460"/>
      <c r="EK130" s="100">
        <v>1</v>
      </c>
      <c r="EL130" s="732" t="s">
        <v>331</v>
      </c>
      <c r="EM130" s="735"/>
      <c r="EN130" s="734"/>
      <c r="EO130" s="149">
        <f t="shared" si="271"/>
        <v>0</v>
      </c>
      <c r="EP130" s="19"/>
      <c r="EQ130" s="277"/>
    </row>
    <row r="131" spans="1:147" ht="37.5" customHeight="1">
      <c r="A131" s="19"/>
      <c r="B131" s="150"/>
      <c r="C131" s="151" t="s">
        <v>338</v>
      </c>
      <c r="D131" s="737"/>
      <c r="E131" s="152"/>
      <c r="F131" s="773"/>
      <c r="G131" s="738"/>
      <c r="H131" s="330"/>
      <c r="I131" s="774">
        <f>SUM(I124:I130)</f>
        <v>0</v>
      </c>
      <c r="J131" s="19"/>
      <c r="K131" s="277"/>
      <c r="L131" s="737"/>
      <c r="M131" s="152"/>
      <c r="N131" s="773"/>
      <c r="O131" s="738"/>
      <c r="P131" s="330"/>
      <c r="Q131" s="774">
        <f>SUM(Q124:Q130)</f>
        <v>0</v>
      </c>
      <c r="R131" s="19"/>
      <c r="S131" s="277"/>
      <c r="T131" s="737"/>
      <c r="U131" s="152"/>
      <c r="V131" s="773"/>
      <c r="W131" s="738"/>
      <c r="X131" s="330"/>
      <c r="Y131" s="774">
        <f>SUM(Y124:Y130)</f>
        <v>0</v>
      </c>
      <c r="Z131" s="19"/>
      <c r="AA131" s="277"/>
      <c r="AB131" s="737"/>
      <c r="AC131" s="152"/>
      <c r="AD131" s="773"/>
      <c r="AE131" s="738"/>
      <c r="AF131" s="330"/>
      <c r="AG131" s="774">
        <f>SUM(AG124:AG130)</f>
        <v>0</v>
      </c>
      <c r="AH131" s="19"/>
      <c r="AI131" s="277"/>
      <c r="AJ131" s="737"/>
      <c r="AK131" s="152"/>
      <c r="AL131" s="773"/>
      <c r="AM131" s="738"/>
      <c r="AN131" s="330"/>
      <c r="AO131" s="774">
        <f>SUM(AO124:AO130)</f>
        <v>0</v>
      </c>
      <c r="AP131" s="19"/>
      <c r="AQ131" s="277"/>
      <c r="AR131" s="737"/>
      <c r="AS131" s="152"/>
      <c r="AT131" s="773"/>
      <c r="AU131" s="738"/>
      <c r="AV131" s="330"/>
      <c r="AW131" s="774">
        <f>SUM(AW124:AW130)</f>
        <v>0</v>
      </c>
      <c r="AX131" s="19"/>
      <c r="AY131" s="277"/>
      <c r="AZ131" s="737"/>
      <c r="BA131" s="152"/>
      <c r="BB131" s="773"/>
      <c r="BC131" s="738"/>
      <c r="BD131" s="330"/>
      <c r="BE131" s="774">
        <f>SUM(BE124:BE130)</f>
        <v>0</v>
      </c>
      <c r="BF131" s="19"/>
      <c r="BG131" s="277"/>
      <c r="BH131" s="737"/>
      <c r="BI131" s="152"/>
      <c r="BJ131" s="773"/>
      <c r="BK131" s="738"/>
      <c r="BL131" s="330"/>
      <c r="BM131" s="774">
        <f>SUM(BM124:BM130)</f>
        <v>0</v>
      </c>
      <c r="BN131" s="19"/>
      <c r="BO131" s="277"/>
      <c r="BP131" s="737"/>
      <c r="BQ131" s="152"/>
      <c r="BR131" s="773"/>
      <c r="BS131" s="738"/>
      <c r="BT131" s="330"/>
      <c r="BU131" s="774">
        <f>SUM(BU124:BU130)</f>
        <v>0</v>
      </c>
      <c r="BV131" s="19"/>
      <c r="BW131" s="277"/>
      <c r="BX131" s="737"/>
      <c r="BY131" s="152"/>
      <c r="BZ131" s="773"/>
      <c r="CA131" s="738"/>
      <c r="CB131" s="330"/>
      <c r="CC131" s="774">
        <f>SUM(CC124:CC130)</f>
        <v>0</v>
      </c>
      <c r="CD131" s="19"/>
      <c r="CE131" s="277"/>
      <c r="CF131" s="737"/>
      <c r="CG131" s="152"/>
      <c r="CH131" s="773"/>
      <c r="CI131" s="738"/>
      <c r="CJ131" s="330"/>
      <c r="CK131" s="774">
        <f>SUM(CK124:CK130)</f>
        <v>0</v>
      </c>
      <c r="CL131" s="19"/>
      <c r="CM131" s="277"/>
      <c r="CN131" s="737"/>
      <c r="CO131" s="152"/>
      <c r="CP131" s="773"/>
      <c r="CQ131" s="738"/>
      <c r="CR131" s="330"/>
      <c r="CS131" s="774">
        <f>SUM(CS124:CS130)</f>
        <v>0</v>
      </c>
      <c r="CT131" s="19"/>
      <c r="CU131" s="277"/>
      <c r="CV131" s="737"/>
      <c r="CW131" s="152"/>
      <c r="CX131" s="773"/>
      <c r="CY131" s="738"/>
      <c r="CZ131" s="330"/>
      <c r="DA131" s="774">
        <f>SUM(DA124:DA130)</f>
        <v>0</v>
      </c>
      <c r="DB131" s="19"/>
      <c r="DC131" s="277"/>
      <c r="DD131" s="737"/>
      <c r="DE131" s="152"/>
      <c r="DF131" s="773"/>
      <c r="DG131" s="738"/>
      <c r="DH131" s="330"/>
      <c r="DI131" s="774">
        <f>SUM(DI124:DI130)</f>
        <v>0</v>
      </c>
      <c r="DJ131" s="19"/>
      <c r="DK131" s="277"/>
      <c r="DL131" s="737"/>
      <c r="DM131" s="152"/>
      <c r="DN131" s="773"/>
      <c r="DO131" s="738"/>
      <c r="DP131" s="330"/>
      <c r="DQ131" s="774">
        <f>SUM(DQ124:DQ130)</f>
        <v>3821757</v>
      </c>
      <c r="DR131" s="19"/>
      <c r="DS131" s="277"/>
      <c r="DT131" s="737"/>
      <c r="DU131" s="152"/>
      <c r="DV131" s="773"/>
      <c r="DW131" s="738"/>
      <c r="DX131" s="330"/>
      <c r="DY131" s="774">
        <f>SUM(DY124:DY130)</f>
        <v>0</v>
      </c>
      <c r="DZ131" s="19"/>
      <c r="EA131" s="277"/>
      <c r="EB131" s="740"/>
      <c r="EC131" s="281"/>
      <c r="ED131" s="585"/>
      <c r="EE131" s="738"/>
      <c r="EF131" s="330"/>
      <c r="EG131" s="331">
        <v>3998400</v>
      </c>
      <c r="EH131" s="19"/>
      <c r="EI131" s="277"/>
      <c r="EJ131" s="737"/>
      <c r="EK131" s="152"/>
      <c r="EL131" s="773"/>
      <c r="EM131" s="738"/>
      <c r="EN131" s="330"/>
      <c r="EO131" s="774">
        <f>SUM(EO124:EO130)</f>
        <v>0</v>
      </c>
      <c r="EP131" s="19"/>
      <c r="EQ131" s="277"/>
    </row>
    <row r="132" spans="1:147" ht="37.5" customHeight="1" thickBot="1">
      <c r="A132" s="19"/>
      <c r="B132" s="143" t="s">
        <v>819</v>
      </c>
      <c r="C132" s="88"/>
      <c r="D132" s="433"/>
      <c r="E132" s="85"/>
      <c r="F132" s="85"/>
      <c r="G132" s="742"/>
      <c r="H132" s="743"/>
      <c r="I132" s="91"/>
      <c r="J132" s="19"/>
      <c r="K132" s="277"/>
      <c r="L132" s="433"/>
      <c r="M132" s="85"/>
      <c r="N132" s="85"/>
      <c r="O132" s="742"/>
      <c r="P132" s="743"/>
      <c r="Q132" s="91"/>
      <c r="R132" s="19"/>
      <c r="S132" s="277"/>
      <c r="T132" s="433"/>
      <c r="U132" s="85"/>
      <c r="V132" s="85"/>
      <c r="W132" s="742"/>
      <c r="X132" s="743"/>
      <c r="Y132" s="91"/>
      <c r="Z132" s="19"/>
      <c r="AA132" s="277"/>
      <c r="AB132" s="433"/>
      <c r="AC132" s="85"/>
      <c r="AD132" s="85"/>
      <c r="AE132" s="742"/>
      <c r="AF132" s="743"/>
      <c r="AG132" s="91"/>
      <c r="AH132" s="19"/>
      <c r="AI132" s="277"/>
      <c r="AJ132" s="433"/>
      <c r="AK132" s="85"/>
      <c r="AL132" s="85"/>
      <c r="AM132" s="742"/>
      <c r="AN132" s="743"/>
      <c r="AO132" s="91"/>
      <c r="AP132" s="19"/>
      <c r="AQ132" s="277"/>
      <c r="AR132" s="433"/>
      <c r="AS132" s="85"/>
      <c r="AT132" s="85"/>
      <c r="AU132" s="742"/>
      <c r="AV132" s="743"/>
      <c r="AW132" s="91"/>
      <c r="AX132" s="19"/>
      <c r="AY132" s="277"/>
      <c r="AZ132" s="433"/>
      <c r="BA132" s="85"/>
      <c r="BB132" s="85"/>
      <c r="BC132" s="742"/>
      <c r="BD132" s="743"/>
      <c r="BE132" s="91"/>
      <c r="BF132" s="19"/>
      <c r="BG132" s="277"/>
      <c r="BH132" s="433"/>
      <c r="BI132" s="85"/>
      <c r="BJ132" s="85"/>
      <c r="BK132" s="742"/>
      <c r="BL132" s="743"/>
      <c r="BM132" s="91"/>
      <c r="BN132" s="19"/>
      <c r="BO132" s="277"/>
      <c r="BP132" s="433"/>
      <c r="BQ132" s="85"/>
      <c r="BR132" s="85"/>
      <c r="BS132" s="742"/>
      <c r="BT132" s="743"/>
      <c r="BU132" s="91"/>
      <c r="BV132" s="19"/>
      <c r="BW132" s="277"/>
      <c r="BX132" s="433"/>
      <c r="BY132" s="85"/>
      <c r="BZ132" s="85"/>
      <c r="CA132" s="742"/>
      <c r="CB132" s="743"/>
      <c r="CC132" s="91"/>
      <c r="CD132" s="19"/>
      <c r="CE132" s="277"/>
      <c r="CF132" s="433"/>
      <c r="CG132" s="85"/>
      <c r="CH132" s="85"/>
      <c r="CI132" s="742"/>
      <c r="CJ132" s="743"/>
      <c r="CK132" s="91"/>
      <c r="CL132" s="19"/>
      <c r="CM132" s="277"/>
      <c r="CN132" s="433"/>
      <c r="CO132" s="85"/>
      <c r="CP132" s="85"/>
      <c r="CQ132" s="742"/>
      <c r="CR132" s="743"/>
      <c r="CS132" s="91"/>
      <c r="CT132" s="19"/>
      <c r="CU132" s="277"/>
      <c r="CV132" s="433"/>
      <c r="CW132" s="85"/>
      <c r="CX132" s="85"/>
      <c r="CY132" s="742"/>
      <c r="CZ132" s="743"/>
      <c r="DA132" s="91"/>
      <c r="DB132" s="19"/>
      <c r="DC132" s="277"/>
      <c r="DD132" s="433"/>
      <c r="DE132" s="85"/>
      <c r="DF132" s="85"/>
      <c r="DG132" s="742"/>
      <c r="DH132" s="743"/>
      <c r="DI132" s="91"/>
      <c r="DJ132" s="19"/>
      <c r="DK132" s="277"/>
      <c r="DL132" s="433"/>
      <c r="DM132" s="85"/>
      <c r="DN132" s="85"/>
      <c r="DO132" s="742"/>
      <c r="DP132" s="743"/>
      <c r="DQ132" s="91"/>
      <c r="DR132" s="19"/>
      <c r="DS132" s="277"/>
      <c r="DT132" s="433"/>
      <c r="DU132" s="85"/>
      <c r="DV132" s="85"/>
      <c r="DW132" s="742"/>
      <c r="DX132" s="743"/>
      <c r="DY132" s="91"/>
      <c r="DZ132" s="19"/>
      <c r="EA132" s="277"/>
      <c r="EB132" s="399"/>
      <c r="EC132" s="24"/>
      <c r="ED132" s="24"/>
      <c r="EE132" s="742"/>
      <c r="EF132" s="743"/>
      <c r="EG132" s="282"/>
      <c r="EH132" s="19"/>
      <c r="EI132" s="277"/>
      <c r="EJ132" s="433"/>
      <c r="EK132" s="85"/>
      <c r="EL132" s="85"/>
      <c r="EM132" s="742"/>
      <c r="EN132" s="743"/>
      <c r="EO132" s="91"/>
      <c r="EP132" s="19"/>
      <c r="EQ132" s="277"/>
    </row>
    <row r="133" spans="1:147" ht="37.5" customHeight="1" thickBot="1">
      <c r="A133" s="19"/>
      <c r="B133" s="146" t="s">
        <v>418</v>
      </c>
      <c r="C133" s="147" t="s">
        <v>323</v>
      </c>
      <c r="D133" s="744" t="s">
        <v>324</v>
      </c>
      <c r="E133" s="155" t="s">
        <v>774</v>
      </c>
      <c r="F133" s="156" t="s">
        <v>326</v>
      </c>
      <c r="G133" s="745" t="s">
        <v>327</v>
      </c>
      <c r="H133" s="157" t="s">
        <v>328</v>
      </c>
      <c r="I133" s="158" t="s">
        <v>329</v>
      </c>
      <c r="J133" s="297" t="s">
        <v>1167</v>
      </c>
      <c r="K133" s="298" t="s">
        <v>1168</v>
      </c>
      <c r="L133" s="744" t="s">
        <v>324</v>
      </c>
      <c r="M133" s="155" t="s">
        <v>774</v>
      </c>
      <c r="N133" s="156" t="s">
        <v>326</v>
      </c>
      <c r="O133" s="745" t="s">
        <v>327</v>
      </c>
      <c r="P133" s="157" t="s">
        <v>328</v>
      </c>
      <c r="Q133" s="158" t="s">
        <v>329</v>
      </c>
      <c r="R133" s="297" t="s">
        <v>1167</v>
      </c>
      <c r="S133" s="298" t="s">
        <v>1168</v>
      </c>
      <c r="T133" s="744" t="s">
        <v>324</v>
      </c>
      <c r="U133" s="155" t="s">
        <v>774</v>
      </c>
      <c r="V133" s="156" t="s">
        <v>326</v>
      </c>
      <c r="W133" s="745" t="s">
        <v>327</v>
      </c>
      <c r="X133" s="157" t="s">
        <v>328</v>
      </c>
      <c r="Y133" s="158" t="s">
        <v>329</v>
      </c>
      <c r="Z133" s="297" t="s">
        <v>1167</v>
      </c>
      <c r="AA133" s="298" t="s">
        <v>1168</v>
      </c>
      <c r="AB133" s="744" t="s">
        <v>324</v>
      </c>
      <c r="AC133" s="155" t="s">
        <v>774</v>
      </c>
      <c r="AD133" s="156" t="s">
        <v>326</v>
      </c>
      <c r="AE133" s="745" t="s">
        <v>327</v>
      </c>
      <c r="AF133" s="157" t="s">
        <v>328</v>
      </c>
      <c r="AG133" s="158" t="s">
        <v>329</v>
      </c>
      <c r="AH133" s="297" t="s">
        <v>1167</v>
      </c>
      <c r="AI133" s="298" t="s">
        <v>1168</v>
      </c>
      <c r="AJ133" s="744" t="s">
        <v>324</v>
      </c>
      <c r="AK133" s="155" t="s">
        <v>774</v>
      </c>
      <c r="AL133" s="156" t="s">
        <v>326</v>
      </c>
      <c r="AM133" s="745" t="s">
        <v>327</v>
      </c>
      <c r="AN133" s="157" t="s">
        <v>328</v>
      </c>
      <c r="AO133" s="158" t="s">
        <v>329</v>
      </c>
      <c r="AP133" s="297" t="s">
        <v>1167</v>
      </c>
      <c r="AQ133" s="298" t="s">
        <v>1168</v>
      </c>
      <c r="AR133" s="744" t="s">
        <v>324</v>
      </c>
      <c r="AS133" s="155" t="s">
        <v>774</v>
      </c>
      <c r="AT133" s="156" t="s">
        <v>326</v>
      </c>
      <c r="AU133" s="745" t="s">
        <v>327</v>
      </c>
      <c r="AV133" s="157" t="s">
        <v>328</v>
      </c>
      <c r="AW133" s="158" t="s">
        <v>329</v>
      </c>
      <c r="AX133" s="297" t="s">
        <v>1167</v>
      </c>
      <c r="AY133" s="298" t="s">
        <v>1168</v>
      </c>
      <c r="AZ133" s="744" t="s">
        <v>324</v>
      </c>
      <c r="BA133" s="155" t="s">
        <v>774</v>
      </c>
      <c r="BB133" s="156" t="s">
        <v>326</v>
      </c>
      <c r="BC133" s="745" t="s">
        <v>327</v>
      </c>
      <c r="BD133" s="157" t="s">
        <v>328</v>
      </c>
      <c r="BE133" s="158" t="s">
        <v>329</v>
      </c>
      <c r="BF133" s="297" t="s">
        <v>1167</v>
      </c>
      <c r="BG133" s="298" t="s">
        <v>1168</v>
      </c>
      <c r="BH133" s="744" t="s">
        <v>324</v>
      </c>
      <c r="BI133" s="155" t="s">
        <v>774</v>
      </c>
      <c r="BJ133" s="156" t="s">
        <v>326</v>
      </c>
      <c r="BK133" s="745" t="s">
        <v>327</v>
      </c>
      <c r="BL133" s="157" t="s">
        <v>328</v>
      </c>
      <c r="BM133" s="158" t="s">
        <v>329</v>
      </c>
      <c r="BN133" s="297" t="s">
        <v>1167</v>
      </c>
      <c r="BO133" s="298" t="s">
        <v>1168</v>
      </c>
      <c r="BP133" s="744" t="s">
        <v>324</v>
      </c>
      <c r="BQ133" s="155" t="s">
        <v>774</v>
      </c>
      <c r="BR133" s="156" t="s">
        <v>326</v>
      </c>
      <c r="BS133" s="745" t="s">
        <v>327</v>
      </c>
      <c r="BT133" s="157" t="s">
        <v>328</v>
      </c>
      <c r="BU133" s="158" t="s">
        <v>329</v>
      </c>
      <c r="BV133" s="297" t="s">
        <v>1167</v>
      </c>
      <c r="BW133" s="298" t="s">
        <v>1168</v>
      </c>
      <c r="BX133" s="744" t="s">
        <v>324</v>
      </c>
      <c r="BY133" s="155" t="s">
        <v>774</v>
      </c>
      <c r="BZ133" s="156" t="s">
        <v>326</v>
      </c>
      <c r="CA133" s="745" t="s">
        <v>327</v>
      </c>
      <c r="CB133" s="157" t="s">
        <v>328</v>
      </c>
      <c r="CC133" s="158" t="s">
        <v>329</v>
      </c>
      <c r="CD133" s="297" t="s">
        <v>1167</v>
      </c>
      <c r="CE133" s="298" t="s">
        <v>1168</v>
      </c>
      <c r="CF133" s="744" t="s">
        <v>324</v>
      </c>
      <c r="CG133" s="155" t="s">
        <v>774</v>
      </c>
      <c r="CH133" s="156" t="s">
        <v>326</v>
      </c>
      <c r="CI133" s="745" t="s">
        <v>327</v>
      </c>
      <c r="CJ133" s="157" t="s">
        <v>328</v>
      </c>
      <c r="CK133" s="158" t="s">
        <v>329</v>
      </c>
      <c r="CL133" s="297" t="s">
        <v>1167</v>
      </c>
      <c r="CM133" s="298" t="s">
        <v>1168</v>
      </c>
      <c r="CN133" s="744" t="s">
        <v>324</v>
      </c>
      <c r="CO133" s="155" t="s">
        <v>774</v>
      </c>
      <c r="CP133" s="156" t="s">
        <v>326</v>
      </c>
      <c r="CQ133" s="745" t="s">
        <v>327</v>
      </c>
      <c r="CR133" s="157" t="s">
        <v>328</v>
      </c>
      <c r="CS133" s="158" t="s">
        <v>329</v>
      </c>
      <c r="CT133" s="297" t="s">
        <v>1167</v>
      </c>
      <c r="CU133" s="298" t="s">
        <v>1168</v>
      </c>
      <c r="CV133" s="744" t="s">
        <v>324</v>
      </c>
      <c r="CW133" s="155" t="s">
        <v>774</v>
      </c>
      <c r="CX133" s="156" t="s">
        <v>326</v>
      </c>
      <c r="CY133" s="745" t="s">
        <v>327</v>
      </c>
      <c r="CZ133" s="157" t="s">
        <v>328</v>
      </c>
      <c r="DA133" s="158" t="s">
        <v>329</v>
      </c>
      <c r="DB133" s="297" t="s">
        <v>1167</v>
      </c>
      <c r="DC133" s="298" t="s">
        <v>1168</v>
      </c>
      <c r="DD133" s="744" t="s">
        <v>324</v>
      </c>
      <c r="DE133" s="155" t="s">
        <v>774</v>
      </c>
      <c r="DF133" s="156" t="s">
        <v>326</v>
      </c>
      <c r="DG133" s="745" t="s">
        <v>327</v>
      </c>
      <c r="DH133" s="157" t="s">
        <v>328</v>
      </c>
      <c r="DI133" s="158" t="s">
        <v>329</v>
      </c>
      <c r="DJ133" s="297" t="s">
        <v>1167</v>
      </c>
      <c r="DK133" s="298" t="s">
        <v>1168</v>
      </c>
      <c r="DL133" s="744" t="s">
        <v>324</v>
      </c>
      <c r="DM133" s="155" t="s">
        <v>774</v>
      </c>
      <c r="DN133" s="156" t="s">
        <v>326</v>
      </c>
      <c r="DO133" s="745" t="s">
        <v>327</v>
      </c>
      <c r="DP133" s="157" t="s">
        <v>328</v>
      </c>
      <c r="DQ133" s="158" t="s">
        <v>329</v>
      </c>
      <c r="DR133" s="297" t="s">
        <v>1167</v>
      </c>
      <c r="DS133" s="298" t="s">
        <v>1168</v>
      </c>
      <c r="DT133" s="744" t="s">
        <v>324</v>
      </c>
      <c r="DU133" s="155" t="s">
        <v>774</v>
      </c>
      <c r="DV133" s="156" t="s">
        <v>326</v>
      </c>
      <c r="DW133" s="745" t="s">
        <v>327</v>
      </c>
      <c r="DX133" s="157" t="s">
        <v>328</v>
      </c>
      <c r="DY133" s="158" t="s">
        <v>329</v>
      </c>
      <c r="DZ133" s="297" t="s">
        <v>1167</v>
      </c>
      <c r="EA133" s="298" t="s">
        <v>1168</v>
      </c>
      <c r="EB133" s="157" t="s">
        <v>324</v>
      </c>
      <c r="EC133" s="300" t="s">
        <v>774</v>
      </c>
      <c r="ED133" s="300" t="s">
        <v>326</v>
      </c>
      <c r="EE133" s="747" t="s">
        <v>327</v>
      </c>
      <c r="EF133" s="300" t="s">
        <v>328</v>
      </c>
      <c r="EG133" s="303" t="s">
        <v>329</v>
      </c>
      <c r="EH133" s="297" t="s">
        <v>1167</v>
      </c>
      <c r="EI133" s="298" t="s">
        <v>1168</v>
      </c>
      <c r="EJ133" s="744" t="s">
        <v>324</v>
      </c>
      <c r="EK133" s="155" t="s">
        <v>774</v>
      </c>
      <c r="EL133" s="156" t="s">
        <v>326</v>
      </c>
      <c r="EM133" s="745" t="s">
        <v>327</v>
      </c>
      <c r="EN133" s="157" t="s">
        <v>328</v>
      </c>
      <c r="EO133" s="158" t="s">
        <v>329</v>
      </c>
      <c r="EP133" s="297" t="s">
        <v>1167</v>
      </c>
      <c r="EQ133" s="298" t="s">
        <v>1168</v>
      </c>
    </row>
    <row r="134" spans="1:147" ht="37.5" customHeight="1" thickBot="1">
      <c r="A134" s="19"/>
      <c r="B134" s="48">
        <v>1</v>
      </c>
      <c r="C134" s="731" t="s">
        <v>820</v>
      </c>
      <c r="D134" s="460"/>
      <c r="E134" s="100">
        <v>1</v>
      </c>
      <c r="F134" s="159" t="s">
        <v>331</v>
      </c>
      <c r="G134" s="748"/>
      <c r="H134" s="734"/>
      <c r="I134" s="161">
        <f>+(G134+(G134*H134))*E134</f>
        <v>0</v>
      </c>
      <c r="J134" s="311" t="s">
        <v>1169</v>
      </c>
      <c r="K134" s="312"/>
      <c r="L134" s="460" t="s">
        <v>1369</v>
      </c>
      <c r="M134" s="100">
        <v>1</v>
      </c>
      <c r="N134" s="159" t="s">
        <v>331</v>
      </c>
      <c r="O134" s="748">
        <v>1165021.2765957445</v>
      </c>
      <c r="P134" s="734">
        <v>0</v>
      </c>
      <c r="Q134" s="161">
        <f>+(O134+(O134*P134))*M134</f>
        <v>1165021.2765957445</v>
      </c>
      <c r="R134" s="311" t="s">
        <v>1170</v>
      </c>
      <c r="S134" s="312"/>
      <c r="T134" s="460"/>
      <c r="U134" s="100">
        <v>1</v>
      </c>
      <c r="V134" s="159" t="s">
        <v>331</v>
      </c>
      <c r="W134" s="748"/>
      <c r="X134" s="734"/>
      <c r="Y134" s="161">
        <f>+(W134+(W134*X134))*U134</f>
        <v>0</v>
      </c>
      <c r="Z134" s="311" t="s">
        <v>1169</v>
      </c>
      <c r="AA134" s="312"/>
      <c r="AB134" s="460" t="s">
        <v>1370</v>
      </c>
      <c r="AC134" s="100">
        <v>1</v>
      </c>
      <c r="AD134" s="159" t="s">
        <v>331</v>
      </c>
      <c r="AE134" s="748">
        <v>1500000</v>
      </c>
      <c r="AF134" s="734">
        <v>0</v>
      </c>
      <c r="AG134" s="161">
        <f>+(AE134+(AE134*AF134))*AC134</f>
        <v>1500000</v>
      </c>
      <c r="AH134" s="311" t="s">
        <v>1170</v>
      </c>
      <c r="AI134" s="312"/>
      <c r="AJ134" s="460"/>
      <c r="AK134" s="100">
        <v>1</v>
      </c>
      <c r="AL134" s="159" t="s">
        <v>331</v>
      </c>
      <c r="AM134" s="748"/>
      <c r="AN134" s="734"/>
      <c r="AO134" s="161">
        <f>+(AM134+(AM134*AN134))*AK134</f>
        <v>0</v>
      </c>
      <c r="AP134" s="311" t="s">
        <v>1169</v>
      </c>
      <c r="AQ134" s="312"/>
      <c r="AR134" s="460"/>
      <c r="AS134" s="100">
        <v>1</v>
      </c>
      <c r="AT134" s="159" t="s">
        <v>331</v>
      </c>
      <c r="AU134" s="748"/>
      <c r="AV134" s="734"/>
      <c r="AW134" s="161">
        <f>+(AU134+(AU134*AV134))*AS134</f>
        <v>0</v>
      </c>
      <c r="AX134" s="311" t="s">
        <v>1169</v>
      </c>
      <c r="AY134" s="312"/>
      <c r="AZ134" s="460"/>
      <c r="BA134" s="100">
        <v>1</v>
      </c>
      <c r="BB134" s="159" t="s">
        <v>331</v>
      </c>
      <c r="BC134" s="748"/>
      <c r="BD134" s="734"/>
      <c r="BE134" s="161">
        <f>+(BC134+(BC134*BD134))*BA134</f>
        <v>0</v>
      </c>
      <c r="BF134" s="311" t="s">
        <v>1169</v>
      </c>
      <c r="BG134" s="312"/>
      <c r="BH134" s="460"/>
      <c r="BI134" s="100">
        <v>1</v>
      </c>
      <c r="BJ134" s="159" t="s">
        <v>331</v>
      </c>
      <c r="BK134" s="748"/>
      <c r="BL134" s="734"/>
      <c r="BM134" s="161">
        <f>+(BK134+(BK134*BL134))*BI134</f>
        <v>0</v>
      </c>
      <c r="BN134" s="311" t="s">
        <v>1169</v>
      </c>
      <c r="BO134" s="312"/>
      <c r="BP134" s="460"/>
      <c r="BQ134" s="100">
        <v>1</v>
      </c>
      <c r="BR134" s="159" t="s">
        <v>331</v>
      </c>
      <c r="BS134" s="748"/>
      <c r="BT134" s="734"/>
      <c r="BU134" s="161">
        <f>+(BS134+(BS134*BT134))*BQ134</f>
        <v>0</v>
      </c>
      <c r="BV134" s="311" t="s">
        <v>1169</v>
      </c>
      <c r="BW134" s="312"/>
      <c r="BX134" s="460"/>
      <c r="BY134" s="100">
        <v>1</v>
      </c>
      <c r="BZ134" s="159" t="s">
        <v>331</v>
      </c>
      <c r="CA134" s="748">
        <v>0</v>
      </c>
      <c r="CB134" s="734">
        <v>0</v>
      </c>
      <c r="CC134" s="161">
        <f>+(CA134+(CA134*CB134))*BY134</f>
        <v>0</v>
      </c>
      <c r="CD134" s="311" t="s">
        <v>1169</v>
      </c>
      <c r="CE134" s="312"/>
      <c r="CF134" s="460"/>
      <c r="CG134" s="100">
        <v>1</v>
      </c>
      <c r="CH134" s="159" t="s">
        <v>331</v>
      </c>
      <c r="CI134" s="748"/>
      <c r="CJ134" s="734"/>
      <c r="CK134" s="161">
        <f>+(CI134+(CI134*CJ134))*CG134</f>
        <v>0</v>
      </c>
      <c r="CL134" s="311" t="s">
        <v>1169</v>
      </c>
      <c r="CM134" s="312"/>
      <c r="CN134" s="460"/>
      <c r="CO134" s="100">
        <v>1</v>
      </c>
      <c r="CP134" s="159" t="s">
        <v>331</v>
      </c>
      <c r="CQ134" s="748"/>
      <c r="CR134" s="734"/>
      <c r="CS134" s="161">
        <f>+(CQ134+(CQ134*CR134))*CO134</f>
        <v>0</v>
      </c>
      <c r="CT134" s="311" t="s">
        <v>1169</v>
      </c>
      <c r="CU134" s="312"/>
      <c r="CV134" s="460"/>
      <c r="CW134" s="100">
        <v>1</v>
      </c>
      <c r="CX134" s="159" t="s">
        <v>331</v>
      </c>
      <c r="CY134" s="748"/>
      <c r="CZ134" s="734"/>
      <c r="DA134" s="161">
        <f>+(CY134+(CY134*CZ134))*CW134</f>
        <v>0</v>
      </c>
      <c r="DB134" s="311" t="s">
        <v>1169</v>
      </c>
      <c r="DC134" s="312"/>
      <c r="DD134" s="460"/>
      <c r="DE134" s="100">
        <v>1</v>
      </c>
      <c r="DF134" s="159" t="s">
        <v>331</v>
      </c>
      <c r="DG134" s="748"/>
      <c r="DH134" s="734"/>
      <c r="DI134" s="161">
        <f>+(DG134+(DG134*DH134))*DE134</f>
        <v>0</v>
      </c>
      <c r="DJ134" s="311" t="s">
        <v>1169</v>
      </c>
      <c r="DK134" s="312"/>
      <c r="DL134" s="460" t="s">
        <v>1372</v>
      </c>
      <c r="DM134" s="100">
        <v>1</v>
      </c>
      <c r="DN134" s="159" t="s">
        <v>331</v>
      </c>
      <c r="DO134" s="748">
        <v>1476916</v>
      </c>
      <c r="DP134" s="734">
        <v>0</v>
      </c>
      <c r="DQ134" s="161">
        <f>+(DO134+(DO134*DP134))*DM134</f>
        <v>1476916</v>
      </c>
      <c r="DR134" s="311" t="s">
        <v>1170</v>
      </c>
      <c r="DS134" s="312"/>
      <c r="DT134" s="460"/>
      <c r="DU134" s="100">
        <v>1</v>
      </c>
      <c r="DV134" s="159" t="s">
        <v>331</v>
      </c>
      <c r="DW134" s="748"/>
      <c r="DX134" s="734"/>
      <c r="DY134" s="161">
        <f>+(DW134+(DW134*DX134))*DU134</f>
        <v>0</v>
      </c>
      <c r="DZ134" s="311" t="s">
        <v>1169</v>
      </c>
      <c r="EA134" s="312"/>
      <c r="EB134" s="421" t="s">
        <v>1373</v>
      </c>
      <c r="EC134" s="315">
        <v>1</v>
      </c>
      <c r="ED134" s="315" t="s">
        <v>331</v>
      </c>
      <c r="EE134" s="682">
        <v>1250000</v>
      </c>
      <c r="EF134" s="422">
        <v>0</v>
      </c>
      <c r="EG134" s="604">
        <v>1250000</v>
      </c>
      <c r="EH134" s="311" t="s">
        <v>1170</v>
      </c>
      <c r="EI134" s="312"/>
      <c r="EJ134" s="460"/>
      <c r="EK134" s="100">
        <v>1</v>
      </c>
      <c r="EL134" s="159" t="s">
        <v>331</v>
      </c>
      <c r="EM134" s="748"/>
      <c r="EN134" s="734"/>
      <c r="EO134" s="161">
        <f>+(EM134+(EM134*EN134))*EK134</f>
        <v>0</v>
      </c>
      <c r="EP134" s="311" t="s">
        <v>1169</v>
      </c>
      <c r="EQ134" s="312"/>
    </row>
    <row r="135" spans="1:147" ht="37.5" customHeight="1">
      <c r="A135" s="19"/>
      <c r="B135" s="150"/>
      <c r="C135" s="151" t="s">
        <v>338</v>
      </c>
      <c r="D135" s="737"/>
      <c r="E135" s="152"/>
      <c r="F135" s="153"/>
      <c r="G135" s="738"/>
      <c r="H135" s="739"/>
      <c r="I135" s="154">
        <f>SUM(I134)</f>
        <v>0</v>
      </c>
      <c r="J135" s="19"/>
      <c r="K135" s="277"/>
      <c r="L135" s="737"/>
      <c r="M135" s="152"/>
      <c r="N135" s="153"/>
      <c r="O135" s="738"/>
      <c r="P135" s="739"/>
      <c r="Q135" s="154">
        <f>SUM(Q134)</f>
        <v>1165021.2765957445</v>
      </c>
      <c r="R135" s="19"/>
      <c r="S135" s="277"/>
      <c r="T135" s="737"/>
      <c r="U135" s="152"/>
      <c r="V135" s="153"/>
      <c r="W135" s="738"/>
      <c r="X135" s="739"/>
      <c r="Y135" s="154">
        <f>SUM(Y134)</f>
        <v>0</v>
      </c>
      <c r="Z135" s="19"/>
      <c r="AA135" s="277"/>
      <c r="AB135" s="737"/>
      <c r="AC135" s="152"/>
      <c r="AD135" s="153"/>
      <c r="AE135" s="738"/>
      <c r="AF135" s="739"/>
      <c r="AG135" s="154">
        <f>SUM(AG134)</f>
        <v>1500000</v>
      </c>
      <c r="AH135" s="19"/>
      <c r="AI135" s="277"/>
      <c r="AJ135" s="737"/>
      <c r="AK135" s="152"/>
      <c r="AL135" s="153"/>
      <c r="AM135" s="738"/>
      <c r="AN135" s="739"/>
      <c r="AO135" s="154">
        <f>SUM(AO134)</f>
        <v>0</v>
      </c>
      <c r="AP135" s="19"/>
      <c r="AQ135" s="277"/>
      <c r="AR135" s="737"/>
      <c r="AS135" s="152"/>
      <c r="AT135" s="153"/>
      <c r="AU135" s="738"/>
      <c r="AV135" s="739"/>
      <c r="AW135" s="154">
        <f>SUM(AW134)</f>
        <v>0</v>
      </c>
      <c r="AX135" s="19"/>
      <c r="AY135" s="277"/>
      <c r="AZ135" s="737"/>
      <c r="BA135" s="152"/>
      <c r="BB135" s="153"/>
      <c r="BC135" s="738"/>
      <c r="BD135" s="739"/>
      <c r="BE135" s="154">
        <f>SUM(BE134)</f>
        <v>0</v>
      </c>
      <c r="BF135" s="19"/>
      <c r="BG135" s="277"/>
      <c r="BH135" s="737"/>
      <c r="BI135" s="152"/>
      <c r="BJ135" s="153"/>
      <c r="BK135" s="738"/>
      <c r="BL135" s="739"/>
      <c r="BM135" s="154">
        <f>SUM(BM134)</f>
        <v>0</v>
      </c>
      <c r="BN135" s="19"/>
      <c r="BO135" s="277"/>
      <c r="BP135" s="737"/>
      <c r="BQ135" s="152"/>
      <c r="BR135" s="153"/>
      <c r="BS135" s="738"/>
      <c r="BT135" s="739"/>
      <c r="BU135" s="154">
        <f>SUM(BU134)</f>
        <v>0</v>
      </c>
      <c r="BV135" s="19"/>
      <c r="BW135" s="277"/>
      <c r="BX135" s="737"/>
      <c r="BY135" s="152"/>
      <c r="BZ135" s="153"/>
      <c r="CA135" s="738"/>
      <c r="CB135" s="739"/>
      <c r="CC135" s="154">
        <f>SUM(CC134)</f>
        <v>0</v>
      </c>
      <c r="CD135" s="19"/>
      <c r="CE135" s="277"/>
      <c r="CF135" s="737"/>
      <c r="CG135" s="152"/>
      <c r="CH135" s="153"/>
      <c r="CI135" s="738"/>
      <c r="CJ135" s="739"/>
      <c r="CK135" s="154">
        <f>SUM(CK134)</f>
        <v>0</v>
      </c>
      <c r="CL135" s="19"/>
      <c r="CM135" s="277"/>
      <c r="CN135" s="737"/>
      <c r="CO135" s="152"/>
      <c r="CP135" s="153"/>
      <c r="CQ135" s="738"/>
      <c r="CR135" s="739"/>
      <c r="CS135" s="154">
        <f>SUM(CS134)</f>
        <v>0</v>
      </c>
      <c r="CT135" s="19"/>
      <c r="CU135" s="277"/>
      <c r="CV135" s="737"/>
      <c r="CW135" s="152"/>
      <c r="CX135" s="153"/>
      <c r="CY135" s="738"/>
      <c r="CZ135" s="739"/>
      <c r="DA135" s="154">
        <f>SUM(DA134)</f>
        <v>0</v>
      </c>
      <c r="DB135" s="19"/>
      <c r="DC135" s="277"/>
      <c r="DD135" s="737"/>
      <c r="DE135" s="152"/>
      <c r="DF135" s="153"/>
      <c r="DG135" s="738"/>
      <c r="DH135" s="739"/>
      <c r="DI135" s="154">
        <f>SUM(DI134)</f>
        <v>0</v>
      </c>
      <c r="DJ135" s="19"/>
      <c r="DK135" s="277"/>
      <c r="DL135" s="737"/>
      <c r="DM135" s="152"/>
      <c r="DN135" s="153"/>
      <c r="DO135" s="738"/>
      <c r="DP135" s="739"/>
      <c r="DQ135" s="154">
        <f>SUM(DQ134)</f>
        <v>1476916</v>
      </c>
      <c r="DR135" s="19"/>
      <c r="DS135" s="277"/>
      <c r="DT135" s="737"/>
      <c r="DU135" s="152"/>
      <c r="DV135" s="153"/>
      <c r="DW135" s="738"/>
      <c r="DX135" s="739"/>
      <c r="DY135" s="154">
        <f>SUM(DY134)</f>
        <v>0</v>
      </c>
      <c r="DZ135" s="19"/>
      <c r="EA135" s="277"/>
      <c r="EB135" s="740"/>
      <c r="EC135" s="281"/>
      <c r="ED135" s="281"/>
      <c r="EE135" s="741"/>
      <c r="EF135" s="330"/>
      <c r="EG135" s="331">
        <v>1250000</v>
      </c>
      <c r="EH135" s="19"/>
      <c r="EI135" s="277"/>
      <c r="EJ135" s="737"/>
      <c r="EK135" s="152"/>
      <c r="EL135" s="153"/>
      <c r="EM135" s="738"/>
      <c r="EN135" s="739"/>
      <c r="EO135" s="154">
        <f>SUM(EO134)</f>
        <v>0</v>
      </c>
      <c r="EP135" s="19"/>
      <c r="EQ135" s="277"/>
    </row>
    <row r="136" spans="1:147" ht="37.5" customHeight="1" thickBot="1">
      <c r="A136" s="19"/>
      <c r="B136" s="143" t="s">
        <v>821</v>
      </c>
      <c r="C136" s="88"/>
      <c r="D136" s="433"/>
      <c r="E136" s="85"/>
      <c r="F136" s="85"/>
      <c r="G136" s="742"/>
      <c r="H136" s="743"/>
      <c r="I136" s="91"/>
      <c r="J136" s="19"/>
      <c r="K136" s="277"/>
      <c r="L136" s="433"/>
      <c r="M136" s="85"/>
      <c r="N136" s="85"/>
      <c r="O136" s="742"/>
      <c r="P136" s="743"/>
      <c r="Q136" s="91"/>
      <c r="R136" s="19"/>
      <c r="S136" s="277"/>
      <c r="T136" s="433"/>
      <c r="U136" s="85"/>
      <c r="V136" s="85"/>
      <c r="W136" s="742"/>
      <c r="X136" s="743"/>
      <c r="Y136" s="91"/>
      <c r="Z136" s="19"/>
      <c r="AA136" s="277"/>
      <c r="AB136" s="433"/>
      <c r="AC136" s="85"/>
      <c r="AD136" s="85"/>
      <c r="AE136" s="742"/>
      <c r="AF136" s="743"/>
      <c r="AG136" s="91"/>
      <c r="AH136" s="19"/>
      <c r="AI136" s="277"/>
      <c r="AJ136" s="433"/>
      <c r="AK136" s="85"/>
      <c r="AL136" s="85"/>
      <c r="AM136" s="742"/>
      <c r="AN136" s="743"/>
      <c r="AO136" s="91"/>
      <c r="AP136" s="19"/>
      <c r="AQ136" s="277"/>
      <c r="AR136" s="433"/>
      <c r="AS136" s="85"/>
      <c r="AT136" s="85"/>
      <c r="AU136" s="742"/>
      <c r="AV136" s="743"/>
      <c r="AW136" s="91"/>
      <c r="AX136" s="19"/>
      <c r="AY136" s="277"/>
      <c r="AZ136" s="433"/>
      <c r="BA136" s="85"/>
      <c r="BB136" s="85"/>
      <c r="BC136" s="742"/>
      <c r="BD136" s="743"/>
      <c r="BE136" s="91"/>
      <c r="BF136" s="19"/>
      <c r="BG136" s="277"/>
      <c r="BH136" s="433"/>
      <c r="BI136" s="85"/>
      <c r="BJ136" s="85"/>
      <c r="BK136" s="742"/>
      <c r="BL136" s="743"/>
      <c r="BM136" s="91"/>
      <c r="BN136" s="19"/>
      <c r="BO136" s="277"/>
      <c r="BP136" s="433"/>
      <c r="BQ136" s="85"/>
      <c r="BR136" s="85"/>
      <c r="BS136" s="742"/>
      <c r="BT136" s="743"/>
      <c r="BU136" s="91"/>
      <c r="BV136" s="19"/>
      <c r="BW136" s="277"/>
      <c r="BX136" s="433"/>
      <c r="BY136" s="85"/>
      <c r="BZ136" s="85"/>
      <c r="CA136" s="742"/>
      <c r="CB136" s="743"/>
      <c r="CC136" s="91"/>
      <c r="CD136" s="19"/>
      <c r="CE136" s="277"/>
      <c r="CF136" s="433"/>
      <c r="CG136" s="85"/>
      <c r="CH136" s="85"/>
      <c r="CI136" s="742"/>
      <c r="CJ136" s="743"/>
      <c r="CK136" s="91"/>
      <c r="CL136" s="19"/>
      <c r="CM136" s="277"/>
      <c r="CN136" s="433"/>
      <c r="CO136" s="85"/>
      <c r="CP136" s="85"/>
      <c r="CQ136" s="742"/>
      <c r="CR136" s="743"/>
      <c r="CS136" s="91"/>
      <c r="CT136" s="19"/>
      <c r="CU136" s="277"/>
      <c r="CV136" s="433"/>
      <c r="CW136" s="85"/>
      <c r="CX136" s="85"/>
      <c r="CY136" s="742"/>
      <c r="CZ136" s="743"/>
      <c r="DA136" s="91"/>
      <c r="DB136" s="19"/>
      <c r="DC136" s="277"/>
      <c r="DD136" s="433"/>
      <c r="DE136" s="85"/>
      <c r="DF136" s="85"/>
      <c r="DG136" s="742"/>
      <c r="DH136" s="743"/>
      <c r="DI136" s="91"/>
      <c r="DJ136" s="19"/>
      <c r="DK136" s="277"/>
      <c r="DL136" s="433"/>
      <c r="DM136" s="85"/>
      <c r="DN136" s="85"/>
      <c r="DO136" s="742"/>
      <c r="DP136" s="743"/>
      <c r="DQ136" s="91"/>
      <c r="DR136" s="19"/>
      <c r="DS136" s="277"/>
      <c r="DT136" s="433"/>
      <c r="DU136" s="85"/>
      <c r="DV136" s="85"/>
      <c r="DW136" s="742"/>
      <c r="DX136" s="743"/>
      <c r="DY136" s="91"/>
      <c r="DZ136" s="19"/>
      <c r="EA136" s="277"/>
      <c r="EB136" s="399"/>
      <c r="EC136" s="24"/>
      <c r="ED136" s="24"/>
      <c r="EE136" s="742"/>
      <c r="EF136" s="743"/>
      <c r="EG136" s="282"/>
      <c r="EH136" s="19"/>
      <c r="EI136" s="277"/>
      <c r="EJ136" s="433"/>
      <c r="EK136" s="85"/>
      <c r="EL136" s="85"/>
      <c r="EM136" s="742"/>
      <c r="EN136" s="743"/>
      <c r="EO136" s="91"/>
      <c r="EP136" s="19"/>
      <c r="EQ136" s="277"/>
    </row>
    <row r="137" spans="1:147" ht="37.5" customHeight="1" thickBot="1">
      <c r="A137" s="19"/>
      <c r="B137" s="146" t="s">
        <v>418</v>
      </c>
      <c r="C137" s="165" t="s">
        <v>323</v>
      </c>
      <c r="D137" s="744" t="s">
        <v>324</v>
      </c>
      <c r="E137" s="155" t="s">
        <v>774</v>
      </c>
      <c r="F137" s="156" t="s">
        <v>326</v>
      </c>
      <c r="G137" s="745" t="s">
        <v>327</v>
      </c>
      <c r="H137" s="157" t="s">
        <v>328</v>
      </c>
      <c r="I137" s="158" t="s">
        <v>329</v>
      </c>
      <c r="J137" s="297" t="s">
        <v>1167</v>
      </c>
      <c r="K137" s="298" t="s">
        <v>1168</v>
      </c>
      <c r="L137" s="744" t="s">
        <v>324</v>
      </c>
      <c r="M137" s="155" t="s">
        <v>774</v>
      </c>
      <c r="N137" s="156" t="s">
        <v>326</v>
      </c>
      <c r="O137" s="745" t="s">
        <v>327</v>
      </c>
      <c r="P137" s="157" t="s">
        <v>328</v>
      </c>
      <c r="Q137" s="158" t="s">
        <v>329</v>
      </c>
      <c r="R137" s="297" t="s">
        <v>1167</v>
      </c>
      <c r="S137" s="298" t="s">
        <v>1168</v>
      </c>
      <c r="T137" s="744" t="s">
        <v>324</v>
      </c>
      <c r="U137" s="155" t="s">
        <v>774</v>
      </c>
      <c r="V137" s="156" t="s">
        <v>326</v>
      </c>
      <c r="W137" s="745" t="s">
        <v>327</v>
      </c>
      <c r="X137" s="157" t="s">
        <v>328</v>
      </c>
      <c r="Y137" s="158" t="s">
        <v>329</v>
      </c>
      <c r="Z137" s="297" t="s">
        <v>1167</v>
      </c>
      <c r="AA137" s="298" t="s">
        <v>1168</v>
      </c>
      <c r="AB137" s="744" t="s">
        <v>324</v>
      </c>
      <c r="AC137" s="155" t="s">
        <v>774</v>
      </c>
      <c r="AD137" s="156" t="s">
        <v>326</v>
      </c>
      <c r="AE137" s="745" t="s">
        <v>327</v>
      </c>
      <c r="AF137" s="157" t="s">
        <v>328</v>
      </c>
      <c r="AG137" s="158" t="s">
        <v>329</v>
      </c>
      <c r="AH137" s="297" t="s">
        <v>1167</v>
      </c>
      <c r="AI137" s="298" t="s">
        <v>1168</v>
      </c>
      <c r="AJ137" s="744" t="s">
        <v>324</v>
      </c>
      <c r="AK137" s="155" t="s">
        <v>774</v>
      </c>
      <c r="AL137" s="156" t="s">
        <v>326</v>
      </c>
      <c r="AM137" s="745" t="s">
        <v>327</v>
      </c>
      <c r="AN137" s="157" t="s">
        <v>328</v>
      </c>
      <c r="AO137" s="158" t="s">
        <v>329</v>
      </c>
      <c r="AP137" s="297" t="s">
        <v>1167</v>
      </c>
      <c r="AQ137" s="298" t="s">
        <v>1168</v>
      </c>
      <c r="AR137" s="744" t="s">
        <v>324</v>
      </c>
      <c r="AS137" s="155" t="s">
        <v>774</v>
      </c>
      <c r="AT137" s="156" t="s">
        <v>326</v>
      </c>
      <c r="AU137" s="745" t="s">
        <v>327</v>
      </c>
      <c r="AV137" s="157" t="s">
        <v>328</v>
      </c>
      <c r="AW137" s="158" t="s">
        <v>329</v>
      </c>
      <c r="AX137" s="297" t="s">
        <v>1167</v>
      </c>
      <c r="AY137" s="298" t="s">
        <v>1168</v>
      </c>
      <c r="AZ137" s="744" t="s">
        <v>324</v>
      </c>
      <c r="BA137" s="155" t="s">
        <v>774</v>
      </c>
      <c r="BB137" s="156" t="s">
        <v>326</v>
      </c>
      <c r="BC137" s="745" t="s">
        <v>327</v>
      </c>
      <c r="BD137" s="157" t="s">
        <v>328</v>
      </c>
      <c r="BE137" s="158" t="s">
        <v>329</v>
      </c>
      <c r="BF137" s="297" t="s">
        <v>1167</v>
      </c>
      <c r="BG137" s="298" t="s">
        <v>1168</v>
      </c>
      <c r="BH137" s="744" t="s">
        <v>324</v>
      </c>
      <c r="BI137" s="155" t="s">
        <v>774</v>
      </c>
      <c r="BJ137" s="156" t="s">
        <v>326</v>
      </c>
      <c r="BK137" s="745" t="s">
        <v>327</v>
      </c>
      <c r="BL137" s="157" t="s">
        <v>328</v>
      </c>
      <c r="BM137" s="158" t="s">
        <v>329</v>
      </c>
      <c r="BN137" s="297" t="s">
        <v>1167</v>
      </c>
      <c r="BO137" s="298" t="s">
        <v>1168</v>
      </c>
      <c r="BP137" s="744" t="s">
        <v>324</v>
      </c>
      <c r="BQ137" s="155" t="s">
        <v>774</v>
      </c>
      <c r="BR137" s="156" t="s">
        <v>326</v>
      </c>
      <c r="BS137" s="745" t="s">
        <v>327</v>
      </c>
      <c r="BT137" s="157" t="s">
        <v>328</v>
      </c>
      <c r="BU137" s="158" t="s">
        <v>329</v>
      </c>
      <c r="BV137" s="297" t="s">
        <v>1167</v>
      </c>
      <c r="BW137" s="298" t="s">
        <v>1168</v>
      </c>
      <c r="BX137" s="744" t="s">
        <v>324</v>
      </c>
      <c r="BY137" s="155" t="s">
        <v>774</v>
      </c>
      <c r="BZ137" s="156" t="s">
        <v>326</v>
      </c>
      <c r="CA137" s="745" t="s">
        <v>327</v>
      </c>
      <c r="CB137" s="157" t="s">
        <v>328</v>
      </c>
      <c r="CC137" s="158" t="s">
        <v>329</v>
      </c>
      <c r="CD137" s="297" t="s">
        <v>1167</v>
      </c>
      <c r="CE137" s="298" t="s">
        <v>1168</v>
      </c>
      <c r="CF137" s="744" t="s">
        <v>324</v>
      </c>
      <c r="CG137" s="155" t="s">
        <v>774</v>
      </c>
      <c r="CH137" s="156" t="s">
        <v>326</v>
      </c>
      <c r="CI137" s="745" t="s">
        <v>327</v>
      </c>
      <c r="CJ137" s="157" t="s">
        <v>328</v>
      </c>
      <c r="CK137" s="158" t="s">
        <v>329</v>
      </c>
      <c r="CL137" s="297" t="s">
        <v>1167</v>
      </c>
      <c r="CM137" s="298" t="s">
        <v>1168</v>
      </c>
      <c r="CN137" s="744" t="s">
        <v>324</v>
      </c>
      <c r="CO137" s="155" t="s">
        <v>774</v>
      </c>
      <c r="CP137" s="156" t="s">
        <v>326</v>
      </c>
      <c r="CQ137" s="745" t="s">
        <v>327</v>
      </c>
      <c r="CR137" s="157" t="s">
        <v>328</v>
      </c>
      <c r="CS137" s="158" t="s">
        <v>329</v>
      </c>
      <c r="CT137" s="297" t="s">
        <v>1167</v>
      </c>
      <c r="CU137" s="298" t="s">
        <v>1168</v>
      </c>
      <c r="CV137" s="744" t="s">
        <v>324</v>
      </c>
      <c r="CW137" s="155" t="s">
        <v>774</v>
      </c>
      <c r="CX137" s="156" t="s">
        <v>326</v>
      </c>
      <c r="CY137" s="745" t="s">
        <v>327</v>
      </c>
      <c r="CZ137" s="157" t="s">
        <v>328</v>
      </c>
      <c r="DA137" s="158" t="s">
        <v>329</v>
      </c>
      <c r="DB137" s="297" t="s">
        <v>1167</v>
      </c>
      <c r="DC137" s="298" t="s">
        <v>1168</v>
      </c>
      <c r="DD137" s="744" t="s">
        <v>324</v>
      </c>
      <c r="DE137" s="155" t="s">
        <v>774</v>
      </c>
      <c r="DF137" s="156" t="s">
        <v>326</v>
      </c>
      <c r="DG137" s="745" t="s">
        <v>327</v>
      </c>
      <c r="DH137" s="157" t="s">
        <v>328</v>
      </c>
      <c r="DI137" s="158" t="s">
        <v>329</v>
      </c>
      <c r="DJ137" s="297" t="s">
        <v>1167</v>
      </c>
      <c r="DK137" s="298" t="s">
        <v>1168</v>
      </c>
      <c r="DL137" s="744" t="s">
        <v>324</v>
      </c>
      <c r="DM137" s="155" t="s">
        <v>774</v>
      </c>
      <c r="DN137" s="156" t="s">
        <v>326</v>
      </c>
      <c r="DO137" s="745" t="s">
        <v>327</v>
      </c>
      <c r="DP137" s="157" t="s">
        <v>328</v>
      </c>
      <c r="DQ137" s="158" t="s">
        <v>329</v>
      </c>
      <c r="DR137" s="297" t="s">
        <v>1167</v>
      </c>
      <c r="DS137" s="298" t="s">
        <v>1168</v>
      </c>
      <c r="DT137" s="744" t="s">
        <v>324</v>
      </c>
      <c r="DU137" s="155" t="s">
        <v>774</v>
      </c>
      <c r="DV137" s="156" t="s">
        <v>326</v>
      </c>
      <c r="DW137" s="745" t="s">
        <v>327</v>
      </c>
      <c r="DX137" s="157" t="s">
        <v>328</v>
      </c>
      <c r="DY137" s="158" t="s">
        <v>329</v>
      </c>
      <c r="DZ137" s="297" t="s">
        <v>1167</v>
      </c>
      <c r="EA137" s="298" t="s">
        <v>1168</v>
      </c>
      <c r="EB137" s="157" t="s">
        <v>324</v>
      </c>
      <c r="EC137" s="300" t="s">
        <v>774</v>
      </c>
      <c r="ED137" s="300" t="s">
        <v>326</v>
      </c>
      <c r="EE137" s="747" t="s">
        <v>327</v>
      </c>
      <c r="EF137" s="300" t="s">
        <v>328</v>
      </c>
      <c r="EG137" s="303" t="s">
        <v>329</v>
      </c>
      <c r="EH137" s="297" t="s">
        <v>1167</v>
      </c>
      <c r="EI137" s="298" t="s">
        <v>1168</v>
      </c>
      <c r="EJ137" s="744" t="s">
        <v>324</v>
      </c>
      <c r="EK137" s="155" t="s">
        <v>774</v>
      </c>
      <c r="EL137" s="156" t="s">
        <v>326</v>
      </c>
      <c r="EM137" s="745" t="s">
        <v>327</v>
      </c>
      <c r="EN137" s="157" t="s">
        <v>328</v>
      </c>
      <c r="EO137" s="158" t="s">
        <v>329</v>
      </c>
      <c r="EP137" s="297" t="s">
        <v>1167</v>
      </c>
      <c r="EQ137" s="298" t="s">
        <v>1168</v>
      </c>
    </row>
    <row r="138" spans="1:147" ht="37.5" customHeight="1" thickBot="1">
      <c r="A138" s="19"/>
      <c r="B138" s="48">
        <v>1</v>
      </c>
      <c r="C138" s="731" t="s">
        <v>822</v>
      </c>
      <c r="D138" s="460"/>
      <c r="E138" s="100">
        <v>1</v>
      </c>
      <c r="F138" s="159" t="s">
        <v>331</v>
      </c>
      <c r="G138" s="763"/>
      <c r="H138" s="776"/>
      <c r="I138" s="149">
        <f>+(G138+(G138*H138))*E138</f>
        <v>0</v>
      </c>
      <c r="J138" s="311" t="s">
        <v>1169</v>
      </c>
      <c r="K138" s="312"/>
      <c r="L138" s="460"/>
      <c r="M138" s="100">
        <v>1</v>
      </c>
      <c r="N138" s="159" t="s">
        <v>331</v>
      </c>
      <c r="O138" s="763"/>
      <c r="P138" s="776"/>
      <c r="Q138" s="149">
        <f>+(O138+(O138*P138))*M138</f>
        <v>0</v>
      </c>
      <c r="R138" s="311" t="s">
        <v>1169</v>
      </c>
      <c r="S138" s="312"/>
      <c r="T138" s="460"/>
      <c r="U138" s="100">
        <v>1</v>
      </c>
      <c r="V138" s="159" t="s">
        <v>331</v>
      </c>
      <c r="W138" s="763"/>
      <c r="X138" s="776"/>
      <c r="Y138" s="149">
        <f>+(W138+(W138*X138))*U138</f>
        <v>0</v>
      </c>
      <c r="Z138" s="311" t="s">
        <v>1169</v>
      </c>
      <c r="AA138" s="312"/>
      <c r="AB138" s="460" t="s">
        <v>1413</v>
      </c>
      <c r="AC138" s="100">
        <v>1</v>
      </c>
      <c r="AD138" s="159" t="s">
        <v>331</v>
      </c>
      <c r="AE138" s="763">
        <v>1000000</v>
      </c>
      <c r="AF138" s="776">
        <v>0.19</v>
      </c>
      <c r="AG138" s="149">
        <f>+(AE138+(AE138*AF138))*AC138</f>
        <v>1190000</v>
      </c>
      <c r="AH138" s="311" t="s">
        <v>1170</v>
      </c>
      <c r="AI138" s="312"/>
      <c r="AJ138" s="460"/>
      <c r="AK138" s="100">
        <v>1</v>
      </c>
      <c r="AL138" s="159" t="s">
        <v>331</v>
      </c>
      <c r="AM138" s="763"/>
      <c r="AN138" s="776"/>
      <c r="AO138" s="149">
        <f>+(AM138+(AM138*AN138))*AK138</f>
        <v>0</v>
      </c>
      <c r="AP138" s="311" t="s">
        <v>1169</v>
      </c>
      <c r="AQ138" s="312"/>
      <c r="AR138" s="460"/>
      <c r="AS138" s="100">
        <v>1</v>
      </c>
      <c r="AT138" s="159" t="s">
        <v>331</v>
      </c>
      <c r="AU138" s="763"/>
      <c r="AV138" s="776"/>
      <c r="AW138" s="149">
        <f>+(AU138+(AU138*AV138))*AS138</f>
        <v>0</v>
      </c>
      <c r="AX138" s="311" t="s">
        <v>1169</v>
      </c>
      <c r="AY138" s="312"/>
      <c r="AZ138" s="460"/>
      <c r="BA138" s="100">
        <v>1</v>
      </c>
      <c r="BB138" s="159" t="s">
        <v>331</v>
      </c>
      <c r="BC138" s="763"/>
      <c r="BD138" s="776"/>
      <c r="BE138" s="149">
        <f>+(BC138+(BC138*BD138))*BA138</f>
        <v>0</v>
      </c>
      <c r="BF138" s="311" t="s">
        <v>1169</v>
      </c>
      <c r="BG138" s="312"/>
      <c r="BH138" s="460"/>
      <c r="BI138" s="100">
        <v>1</v>
      </c>
      <c r="BJ138" s="159" t="s">
        <v>331</v>
      </c>
      <c r="BK138" s="763"/>
      <c r="BL138" s="776"/>
      <c r="BM138" s="149">
        <f>+(BK138+(BK138*BL138))*BI138</f>
        <v>0</v>
      </c>
      <c r="BN138" s="311" t="s">
        <v>1169</v>
      </c>
      <c r="BO138" s="312"/>
      <c r="BP138" s="460"/>
      <c r="BQ138" s="100">
        <v>1</v>
      </c>
      <c r="BR138" s="159" t="s">
        <v>331</v>
      </c>
      <c r="BS138" s="763"/>
      <c r="BT138" s="776"/>
      <c r="BU138" s="149">
        <f>+(BS138+(BS138*BT138))*BQ138</f>
        <v>0</v>
      </c>
      <c r="BV138" s="311" t="s">
        <v>1169</v>
      </c>
      <c r="BW138" s="312"/>
      <c r="BX138" s="460"/>
      <c r="BY138" s="100">
        <v>1</v>
      </c>
      <c r="BZ138" s="159" t="s">
        <v>331</v>
      </c>
      <c r="CA138" s="763">
        <v>0</v>
      </c>
      <c r="CB138" s="776">
        <v>0</v>
      </c>
      <c r="CC138" s="149">
        <f>+(CA138+(CA138*CB138))*BY138</f>
        <v>0</v>
      </c>
      <c r="CD138" s="311" t="s">
        <v>1169</v>
      </c>
      <c r="CE138" s="312"/>
      <c r="CF138" s="460"/>
      <c r="CG138" s="100">
        <v>1</v>
      </c>
      <c r="CH138" s="159" t="s">
        <v>331</v>
      </c>
      <c r="CI138" s="763"/>
      <c r="CJ138" s="776"/>
      <c r="CK138" s="149">
        <f>+(CI138+(CI138*CJ138))*CG138</f>
        <v>0</v>
      </c>
      <c r="CL138" s="311" t="s">
        <v>1169</v>
      </c>
      <c r="CM138" s="312"/>
      <c r="CN138" s="460"/>
      <c r="CO138" s="100">
        <v>1</v>
      </c>
      <c r="CP138" s="159" t="s">
        <v>331</v>
      </c>
      <c r="CQ138" s="763"/>
      <c r="CR138" s="776"/>
      <c r="CS138" s="149">
        <f>+(CQ138+(CQ138*CR138))*CO138</f>
        <v>0</v>
      </c>
      <c r="CT138" s="311" t="s">
        <v>1169</v>
      </c>
      <c r="CU138" s="312"/>
      <c r="CV138" s="460"/>
      <c r="CW138" s="100">
        <v>1</v>
      </c>
      <c r="CX138" s="159" t="s">
        <v>331</v>
      </c>
      <c r="CY138" s="763"/>
      <c r="CZ138" s="776"/>
      <c r="DA138" s="149">
        <f>+(CY138+(CY138*CZ138))*CW138</f>
        <v>0</v>
      </c>
      <c r="DB138" s="311" t="s">
        <v>1169</v>
      </c>
      <c r="DC138" s="312"/>
      <c r="DD138" s="460"/>
      <c r="DE138" s="100">
        <v>1</v>
      </c>
      <c r="DF138" s="159" t="s">
        <v>331</v>
      </c>
      <c r="DG138" s="763"/>
      <c r="DH138" s="776"/>
      <c r="DI138" s="149">
        <f>+(DG138+(DG138*DH138))*DE138</f>
        <v>0</v>
      </c>
      <c r="DJ138" s="311" t="s">
        <v>1169</v>
      </c>
      <c r="DK138" s="312"/>
      <c r="DL138" s="460" t="s">
        <v>1253</v>
      </c>
      <c r="DM138" s="100">
        <v>1</v>
      </c>
      <c r="DN138" s="159" t="s">
        <v>331</v>
      </c>
      <c r="DO138" s="763">
        <v>1190000</v>
      </c>
      <c r="DP138" s="776">
        <v>0</v>
      </c>
      <c r="DQ138" s="149">
        <f>+(DO138+(DO138*DP138))*DM138</f>
        <v>1190000</v>
      </c>
      <c r="DR138" s="311" t="s">
        <v>1170</v>
      </c>
      <c r="DS138" s="312"/>
      <c r="DT138" s="460"/>
      <c r="DU138" s="100">
        <v>1</v>
      </c>
      <c r="DV138" s="159" t="s">
        <v>331</v>
      </c>
      <c r="DW138" s="763"/>
      <c r="DX138" s="776"/>
      <c r="DY138" s="149">
        <f>+(DW138+(DW138*DX138))*DU138</f>
        <v>0</v>
      </c>
      <c r="DZ138" s="311" t="s">
        <v>1169</v>
      </c>
      <c r="EA138" s="312"/>
      <c r="EB138" s="421"/>
      <c r="EC138" s="315">
        <v>1</v>
      </c>
      <c r="ED138" s="315" t="s">
        <v>331</v>
      </c>
      <c r="EE138" s="777"/>
      <c r="EF138" s="734"/>
      <c r="EG138" s="604" t="s">
        <v>1199</v>
      </c>
      <c r="EH138" s="311" t="s">
        <v>1169</v>
      </c>
      <c r="EI138" s="312"/>
      <c r="EJ138" s="460"/>
      <c r="EK138" s="100">
        <v>1</v>
      </c>
      <c r="EL138" s="159" t="s">
        <v>331</v>
      </c>
      <c r="EM138" s="763"/>
      <c r="EN138" s="776"/>
      <c r="EO138" s="149">
        <f>+(EM138+(EM138*EN138))*EK138</f>
        <v>0</v>
      </c>
      <c r="EP138" s="311" t="s">
        <v>1169</v>
      </c>
      <c r="EQ138" s="312"/>
    </row>
    <row r="139" spans="1:147" ht="37.5" customHeight="1">
      <c r="A139" s="19"/>
      <c r="B139" s="150"/>
      <c r="C139" s="151" t="s">
        <v>338</v>
      </c>
      <c r="D139" s="778"/>
      <c r="E139" s="169"/>
      <c r="F139" s="779"/>
      <c r="G139" s="780"/>
      <c r="H139" s="781"/>
      <c r="I139" s="170">
        <f>SUM(I138)</f>
        <v>0</v>
      </c>
      <c r="J139" s="19"/>
      <c r="K139" s="277"/>
      <c r="L139" s="778"/>
      <c r="M139" s="169"/>
      <c r="N139" s="779"/>
      <c r="O139" s="780"/>
      <c r="P139" s="781"/>
      <c r="Q139" s="170">
        <f>SUM(Q138)</f>
        <v>0</v>
      </c>
      <c r="R139" s="19"/>
      <c r="S139" s="277"/>
      <c r="T139" s="778"/>
      <c r="U139" s="169"/>
      <c r="V139" s="779"/>
      <c r="W139" s="780"/>
      <c r="X139" s="781"/>
      <c r="Y139" s="170">
        <f>SUM(Y138)</f>
        <v>0</v>
      </c>
      <c r="Z139" s="19"/>
      <c r="AA139" s="277"/>
      <c r="AB139" s="778"/>
      <c r="AC139" s="169"/>
      <c r="AD139" s="779"/>
      <c r="AE139" s="780"/>
      <c r="AF139" s="781"/>
      <c r="AG139" s="170">
        <f>SUM(AG138)</f>
        <v>1190000</v>
      </c>
      <c r="AH139" s="19"/>
      <c r="AI139" s="277"/>
      <c r="AJ139" s="778"/>
      <c r="AK139" s="169"/>
      <c r="AL139" s="779"/>
      <c r="AM139" s="780"/>
      <c r="AN139" s="781"/>
      <c r="AO139" s="170">
        <f>SUM(AO138)</f>
        <v>0</v>
      </c>
      <c r="AP139" s="19"/>
      <c r="AQ139" s="277"/>
      <c r="AR139" s="778"/>
      <c r="AS139" s="169"/>
      <c r="AT139" s="779"/>
      <c r="AU139" s="780"/>
      <c r="AV139" s="781"/>
      <c r="AW139" s="170">
        <f>SUM(AW138)</f>
        <v>0</v>
      </c>
      <c r="AX139" s="19"/>
      <c r="AY139" s="277"/>
      <c r="AZ139" s="778"/>
      <c r="BA139" s="169"/>
      <c r="BB139" s="779"/>
      <c r="BC139" s="780"/>
      <c r="BD139" s="781"/>
      <c r="BE139" s="170">
        <f>SUM(BE138)</f>
        <v>0</v>
      </c>
      <c r="BF139" s="19"/>
      <c r="BG139" s="277"/>
      <c r="BH139" s="778"/>
      <c r="BI139" s="169"/>
      <c r="BJ139" s="779"/>
      <c r="BK139" s="780"/>
      <c r="BL139" s="781"/>
      <c r="BM139" s="170">
        <f>SUM(BM138)</f>
        <v>0</v>
      </c>
      <c r="BN139" s="19"/>
      <c r="BO139" s="277"/>
      <c r="BP139" s="778"/>
      <c r="BQ139" s="169"/>
      <c r="BR139" s="779"/>
      <c r="BS139" s="780"/>
      <c r="BT139" s="781"/>
      <c r="BU139" s="170">
        <f>SUM(BU138)</f>
        <v>0</v>
      </c>
      <c r="BV139" s="19"/>
      <c r="BW139" s="277"/>
      <c r="BX139" s="778"/>
      <c r="BY139" s="169"/>
      <c r="BZ139" s="779"/>
      <c r="CA139" s="780"/>
      <c r="CB139" s="781"/>
      <c r="CC139" s="170">
        <f>SUM(CC138)</f>
        <v>0</v>
      </c>
      <c r="CD139" s="19"/>
      <c r="CE139" s="277"/>
      <c r="CF139" s="778"/>
      <c r="CG139" s="169"/>
      <c r="CH139" s="779"/>
      <c r="CI139" s="780"/>
      <c r="CJ139" s="781"/>
      <c r="CK139" s="170">
        <f>SUM(CK138)</f>
        <v>0</v>
      </c>
      <c r="CL139" s="19"/>
      <c r="CM139" s="277"/>
      <c r="CN139" s="778"/>
      <c r="CO139" s="169"/>
      <c r="CP139" s="779"/>
      <c r="CQ139" s="780"/>
      <c r="CR139" s="781"/>
      <c r="CS139" s="170">
        <f>SUM(CS138)</f>
        <v>0</v>
      </c>
      <c r="CT139" s="19"/>
      <c r="CU139" s="277"/>
      <c r="CV139" s="778"/>
      <c r="CW139" s="169"/>
      <c r="CX139" s="779"/>
      <c r="CY139" s="780"/>
      <c r="CZ139" s="781"/>
      <c r="DA139" s="170">
        <f>SUM(DA138)</f>
        <v>0</v>
      </c>
      <c r="DB139" s="19"/>
      <c r="DC139" s="277"/>
      <c r="DD139" s="778"/>
      <c r="DE139" s="169"/>
      <c r="DF139" s="779"/>
      <c r="DG139" s="780"/>
      <c r="DH139" s="781"/>
      <c r="DI139" s="170">
        <f>SUM(DI138)</f>
        <v>0</v>
      </c>
      <c r="DJ139" s="19"/>
      <c r="DK139" s="277"/>
      <c r="DL139" s="778"/>
      <c r="DM139" s="169"/>
      <c r="DN139" s="779"/>
      <c r="DO139" s="780"/>
      <c r="DP139" s="781"/>
      <c r="DQ139" s="170">
        <f>SUM(DQ138)</f>
        <v>1190000</v>
      </c>
      <c r="DR139" s="19"/>
      <c r="DS139" s="277"/>
      <c r="DT139" s="778"/>
      <c r="DU139" s="169"/>
      <c r="DV139" s="779"/>
      <c r="DW139" s="780"/>
      <c r="DX139" s="781"/>
      <c r="DY139" s="170">
        <f>SUM(DY138)</f>
        <v>0</v>
      </c>
      <c r="DZ139" s="19"/>
      <c r="EA139" s="277"/>
      <c r="EB139" s="784"/>
      <c r="EC139" s="785"/>
      <c r="ED139" s="785"/>
      <c r="EE139" s="786"/>
      <c r="EF139" s="787"/>
      <c r="EG139" s="788" t="s">
        <v>1199</v>
      </c>
      <c r="EH139" s="19"/>
      <c r="EI139" s="277"/>
      <c r="EJ139" s="778"/>
      <c r="EK139" s="169"/>
      <c r="EL139" s="779"/>
      <c r="EM139" s="780"/>
      <c r="EN139" s="781"/>
      <c r="EO139" s="170">
        <f>SUM(EO138)</f>
        <v>0</v>
      </c>
      <c r="EP139" s="19"/>
      <c r="EQ139" s="277"/>
    </row>
    <row r="140" spans="1:147" ht="37.5" customHeight="1" thickBot="1">
      <c r="A140" s="19"/>
      <c r="B140" s="143" t="s">
        <v>823</v>
      </c>
      <c r="C140" s="88"/>
      <c r="D140" s="433"/>
      <c r="E140" s="85"/>
      <c r="F140" s="85"/>
      <c r="G140" s="742"/>
      <c r="H140" s="743"/>
      <c r="I140" s="91"/>
      <c r="J140" s="19"/>
      <c r="K140" s="277"/>
      <c r="L140" s="433"/>
      <c r="M140" s="85"/>
      <c r="N140" s="85"/>
      <c r="O140" s="742"/>
      <c r="P140" s="743"/>
      <c r="Q140" s="91"/>
      <c r="R140" s="19"/>
      <c r="S140" s="277"/>
      <c r="T140" s="433"/>
      <c r="U140" s="85"/>
      <c r="V140" s="85"/>
      <c r="W140" s="742"/>
      <c r="X140" s="743"/>
      <c r="Y140" s="91"/>
      <c r="Z140" s="19"/>
      <c r="AA140" s="277"/>
      <c r="AB140" s="433"/>
      <c r="AC140" s="85"/>
      <c r="AD140" s="85"/>
      <c r="AE140" s="742"/>
      <c r="AF140" s="743"/>
      <c r="AG140" s="91"/>
      <c r="AH140" s="19"/>
      <c r="AI140" s="277"/>
      <c r="AJ140" s="433"/>
      <c r="AK140" s="85"/>
      <c r="AL140" s="85"/>
      <c r="AM140" s="742"/>
      <c r="AN140" s="743"/>
      <c r="AO140" s="91"/>
      <c r="AP140" s="19"/>
      <c r="AQ140" s="277"/>
      <c r="AR140" s="433"/>
      <c r="AS140" s="85"/>
      <c r="AT140" s="85"/>
      <c r="AU140" s="742"/>
      <c r="AV140" s="743"/>
      <c r="AW140" s="91"/>
      <c r="AX140" s="19"/>
      <c r="AY140" s="277"/>
      <c r="AZ140" s="433"/>
      <c r="BA140" s="85"/>
      <c r="BB140" s="85"/>
      <c r="BC140" s="742"/>
      <c r="BD140" s="743"/>
      <c r="BE140" s="91"/>
      <c r="BF140" s="19"/>
      <c r="BG140" s="277"/>
      <c r="BH140" s="433"/>
      <c r="BI140" s="85"/>
      <c r="BJ140" s="85"/>
      <c r="BK140" s="742"/>
      <c r="BL140" s="743"/>
      <c r="BM140" s="91"/>
      <c r="BN140" s="19"/>
      <c r="BO140" s="277"/>
      <c r="BP140" s="433"/>
      <c r="BQ140" s="85"/>
      <c r="BR140" s="85"/>
      <c r="BS140" s="742"/>
      <c r="BT140" s="743"/>
      <c r="BU140" s="91"/>
      <c r="BV140" s="19"/>
      <c r="BW140" s="277"/>
      <c r="BX140" s="433"/>
      <c r="BY140" s="85"/>
      <c r="BZ140" s="85"/>
      <c r="CA140" s="742"/>
      <c r="CB140" s="743"/>
      <c r="CC140" s="91"/>
      <c r="CD140" s="19"/>
      <c r="CE140" s="277"/>
      <c r="CF140" s="433"/>
      <c r="CG140" s="85"/>
      <c r="CH140" s="85"/>
      <c r="CI140" s="742"/>
      <c r="CJ140" s="743"/>
      <c r="CK140" s="91"/>
      <c r="CL140" s="19"/>
      <c r="CM140" s="277"/>
      <c r="CN140" s="433"/>
      <c r="CO140" s="85"/>
      <c r="CP140" s="85"/>
      <c r="CQ140" s="742"/>
      <c r="CR140" s="743"/>
      <c r="CS140" s="91"/>
      <c r="CT140" s="19"/>
      <c r="CU140" s="277"/>
      <c r="CV140" s="433"/>
      <c r="CW140" s="85"/>
      <c r="CX140" s="85"/>
      <c r="CY140" s="742"/>
      <c r="CZ140" s="743"/>
      <c r="DA140" s="91"/>
      <c r="DB140" s="19"/>
      <c r="DC140" s="277"/>
      <c r="DD140" s="433"/>
      <c r="DE140" s="85"/>
      <c r="DF140" s="85"/>
      <c r="DG140" s="742"/>
      <c r="DH140" s="743"/>
      <c r="DI140" s="91"/>
      <c r="DJ140" s="19"/>
      <c r="DK140" s="277"/>
      <c r="DL140" s="433"/>
      <c r="DM140" s="85"/>
      <c r="DN140" s="85"/>
      <c r="DO140" s="742"/>
      <c r="DP140" s="743"/>
      <c r="DQ140" s="91"/>
      <c r="DR140" s="19"/>
      <c r="DS140" s="277"/>
      <c r="DT140" s="433"/>
      <c r="DU140" s="85"/>
      <c r="DV140" s="85"/>
      <c r="DW140" s="742"/>
      <c r="DX140" s="743"/>
      <c r="DY140" s="91"/>
      <c r="DZ140" s="19"/>
      <c r="EA140" s="277"/>
      <c r="EB140" s="399"/>
      <c r="EC140" s="24"/>
      <c r="ED140" s="24"/>
      <c r="EE140" s="742"/>
      <c r="EF140" s="743"/>
      <c r="EG140" s="282"/>
      <c r="EH140" s="19"/>
      <c r="EI140" s="277"/>
      <c r="EJ140" s="433"/>
      <c r="EK140" s="85"/>
      <c r="EL140" s="85"/>
      <c r="EM140" s="742"/>
      <c r="EN140" s="743"/>
      <c r="EO140" s="91"/>
      <c r="EP140" s="19"/>
      <c r="EQ140" s="277"/>
    </row>
    <row r="141" spans="1:147" ht="37.5" customHeight="1" thickBot="1">
      <c r="A141" s="19"/>
      <c r="B141" s="146" t="s">
        <v>418</v>
      </c>
      <c r="C141" s="147"/>
      <c r="D141" s="744" t="s">
        <v>324</v>
      </c>
      <c r="E141" s="155" t="s">
        <v>774</v>
      </c>
      <c r="F141" s="156" t="s">
        <v>326</v>
      </c>
      <c r="G141" s="745" t="s">
        <v>327</v>
      </c>
      <c r="H141" s="157" t="s">
        <v>328</v>
      </c>
      <c r="I141" s="158" t="s">
        <v>329</v>
      </c>
      <c r="J141" s="297" t="s">
        <v>1167</v>
      </c>
      <c r="K141" s="298" t="s">
        <v>1168</v>
      </c>
      <c r="L141" s="744" t="s">
        <v>324</v>
      </c>
      <c r="M141" s="155" t="s">
        <v>774</v>
      </c>
      <c r="N141" s="156" t="s">
        <v>326</v>
      </c>
      <c r="O141" s="745" t="s">
        <v>327</v>
      </c>
      <c r="P141" s="157" t="s">
        <v>328</v>
      </c>
      <c r="Q141" s="158" t="s">
        <v>329</v>
      </c>
      <c r="R141" s="297" t="s">
        <v>1167</v>
      </c>
      <c r="S141" s="298" t="s">
        <v>1168</v>
      </c>
      <c r="T141" s="744" t="s">
        <v>324</v>
      </c>
      <c r="U141" s="155" t="s">
        <v>774</v>
      </c>
      <c r="V141" s="156" t="s">
        <v>326</v>
      </c>
      <c r="W141" s="745" t="s">
        <v>327</v>
      </c>
      <c r="X141" s="157" t="s">
        <v>328</v>
      </c>
      <c r="Y141" s="158" t="s">
        <v>329</v>
      </c>
      <c r="Z141" s="297" t="s">
        <v>1167</v>
      </c>
      <c r="AA141" s="298" t="s">
        <v>1168</v>
      </c>
      <c r="AB141" s="744" t="s">
        <v>324</v>
      </c>
      <c r="AC141" s="155" t="s">
        <v>774</v>
      </c>
      <c r="AD141" s="156" t="s">
        <v>326</v>
      </c>
      <c r="AE141" s="745" t="s">
        <v>327</v>
      </c>
      <c r="AF141" s="157" t="s">
        <v>328</v>
      </c>
      <c r="AG141" s="158" t="s">
        <v>329</v>
      </c>
      <c r="AH141" s="297" t="s">
        <v>1167</v>
      </c>
      <c r="AI141" s="298" t="s">
        <v>1168</v>
      </c>
      <c r="AJ141" s="744" t="s">
        <v>324</v>
      </c>
      <c r="AK141" s="155" t="s">
        <v>774</v>
      </c>
      <c r="AL141" s="156" t="s">
        <v>326</v>
      </c>
      <c r="AM141" s="745" t="s">
        <v>327</v>
      </c>
      <c r="AN141" s="157" t="s">
        <v>328</v>
      </c>
      <c r="AO141" s="158" t="s">
        <v>329</v>
      </c>
      <c r="AP141" s="297" t="s">
        <v>1167</v>
      </c>
      <c r="AQ141" s="298" t="s">
        <v>1168</v>
      </c>
      <c r="AR141" s="744" t="s">
        <v>324</v>
      </c>
      <c r="AS141" s="155" t="s">
        <v>774</v>
      </c>
      <c r="AT141" s="156" t="s">
        <v>326</v>
      </c>
      <c r="AU141" s="745" t="s">
        <v>327</v>
      </c>
      <c r="AV141" s="157" t="s">
        <v>328</v>
      </c>
      <c r="AW141" s="158" t="s">
        <v>329</v>
      </c>
      <c r="AX141" s="297" t="s">
        <v>1167</v>
      </c>
      <c r="AY141" s="298" t="s">
        <v>1168</v>
      </c>
      <c r="AZ141" s="744" t="s">
        <v>324</v>
      </c>
      <c r="BA141" s="155" t="s">
        <v>774</v>
      </c>
      <c r="BB141" s="156" t="s">
        <v>326</v>
      </c>
      <c r="BC141" s="745" t="s">
        <v>327</v>
      </c>
      <c r="BD141" s="157" t="s">
        <v>328</v>
      </c>
      <c r="BE141" s="158" t="s">
        <v>329</v>
      </c>
      <c r="BF141" s="297" t="s">
        <v>1167</v>
      </c>
      <c r="BG141" s="298" t="s">
        <v>1168</v>
      </c>
      <c r="BH141" s="744" t="s">
        <v>324</v>
      </c>
      <c r="BI141" s="155" t="s">
        <v>774</v>
      </c>
      <c r="BJ141" s="156" t="s">
        <v>326</v>
      </c>
      <c r="BK141" s="745" t="s">
        <v>327</v>
      </c>
      <c r="BL141" s="157" t="s">
        <v>328</v>
      </c>
      <c r="BM141" s="158" t="s">
        <v>329</v>
      </c>
      <c r="BN141" s="297" t="s">
        <v>1167</v>
      </c>
      <c r="BO141" s="298" t="s">
        <v>1168</v>
      </c>
      <c r="BP141" s="744" t="s">
        <v>324</v>
      </c>
      <c r="BQ141" s="155" t="s">
        <v>774</v>
      </c>
      <c r="BR141" s="156" t="s">
        <v>326</v>
      </c>
      <c r="BS141" s="745" t="s">
        <v>327</v>
      </c>
      <c r="BT141" s="157" t="s">
        <v>328</v>
      </c>
      <c r="BU141" s="158" t="s">
        <v>329</v>
      </c>
      <c r="BV141" s="297" t="s">
        <v>1167</v>
      </c>
      <c r="BW141" s="298" t="s">
        <v>1168</v>
      </c>
      <c r="BX141" s="744" t="s">
        <v>324</v>
      </c>
      <c r="BY141" s="155" t="s">
        <v>774</v>
      </c>
      <c r="BZ141" s="156" t="s">
        <v>326</v>
      </c>
      <c r="CA141" s="745" t="s">
        <v>327</v>
      </c>
      <c r="CB141" s="157" t="s">
        <v>328</v>
      </c>
      <c r="CC141" s="158" t="s">
        <v>329</v>
      </c>
      <c r="CD141" s="297" t="s">
        <v>1167</v>
      </c>
      <c r="CE141" s="298" t="s">
        <v>1168</v>
      </c>
      <c r="CF141" s="744" t="s">
        <v>324</v>
      </c>
      <c r="CG141" s="155" t="s">
        <v>774</v>
      </c>
      <c r="CH141" s="156" t="s">
        <v>326</v>
      </c>
      <c r="CI141" s="745" t="s">
        <v>327</v>
      </c>
      <c r="CJ141" s="157" t="s">
        <v>328</v>
      </c>
      <c r="CK141" s="158" t="s">
        <v>329</v>
      </c>
      <c r="CL141" s="297" t="s">
        <v>1167</v>
      </c>
      <c r="CM141" s="298" t="s">
        <v>1168</v>
      </c>
      <c r="CN141" s="744" t="s">
        <v>324</v>
      </c>
      <c r="CO141" s="155" t="s">
        <v>774</v>
      </c>
      <c r="CP141" s="156" t="s">
        <v>326</v>
      </c>
      <c r="CQ141" s="745" t="s">
        <v>327</v>
      </c>
      <c r="CR141" s="157" t="s">
        <v>328</v>
      </c>
      <c r="CS141" s="158" t="s">
        <v>329</v>
      </c>
      <c r="CT141" s="297" t="s">
        <v>1167</v>
      </c>
      <c r="CU141" s="298" t="s">
        <v>1168</v>
      </c>
      <c r="CV141" s="744" t="s">
        <v>324</v>
      </c>
      <c r="CW141" s="155" t="s">
        <v>774</v>
      </c>
      <c r="CX141" s="156" t="s">
        <v>326</v>
      </c>
      <c r="CY141" s="745" t="s">
        <v>327</v>
      </c>
      <c r="CZ141" s="157" t="s">
        <v>328</v>
      </c>
      <c r="DA141" s="158" t="s">
        <v>329</v>
      </c>
      <c r="DB141" s="297" t="s">
        <v>1167</v>
      </c>
      <c r="DC141" s="298" t="s">
        <v>1168</v>
      </c>
      <c r="DD141" s="744" t="s">
        <v>324</v>
      </c>
      <c r="DE141" s="155" t="s">
        <v>774</v>
      </c>
      <c r="DF141" s="156" t="s">
        <v>326</v>
      </c>
      <c r="DG141" s="745" t="s">
        <v>327</v>
      </c>
      <c r="DH141" s="157" t="s">
        <v>328</v>
      </c>
      <c r="DI141" s="158" t="s">
        <v>329</v>
      </c>
      <c r="DJ141" s="297" t="s">
        <v>1167</v>
      </c>
      <c r="DK141" s="298" t="s">
        <v>1168</v>
      </c>
      <c r="DL141" s="744" t="s">
        <v>324</v>
      </c>
      <c r="DM141" s="155" t="s">
        <v>774</v>
      </c>
      <c r="DN141" s="156" t="s">
        <v>326</v>
      </c>
      <c r="DO141" s="745" t="s">
        <v>327</v>
      </c>
      <c r="DP141" s="157" t="s">
        <v>328</v>
      </c>
      <c r="DQ141" s="158" t="s">
        <v>329</v>
      </c>
      <c r="DR141" s="297" t="s">
        <v>1167</v>
      </c>
      <c r="DS141" s="298" t="s">
        <v>1168</v>
      </c>
      <c r="DT141" s="744" t="s">
        <v>324</v>
      </c>
      <c r="DU141" s="155" t="s">
        <v>774</v>
      </c>
      <c r="DV141" s="156" t="s">
        <v>326</v>
      </c>
      <c r="DW141" s="745" t="s">
        <v>327</v>
      </c>
      <c r="DX141" s="157" t="s">
        <v>328</v>
      </c>
      <c r="DY141" s="158" t="s">
        <v>329</v>
      </c>
      <c r="DZ141" s="297" t="s">
        <v>1167</v>
      </c>
      <c r="EA141" s="298" t="s">
        <v>1168</v>
      </c>
      <c r="EB141" s="157" t="s">
        <v>324</v>
      </c>
      <c r="EC141" s="300" t="s">
        <v>774</v>
      </c>
      <c r="ED141" s="300" t="s">
        <v>326</v>
      </c>
      <c r="EE141" s="747" t="s">
        <v>327</v>
      </c>
      <c r="EF141" s="300" t="s">
        <v>328</v>
      </c>
      <c r="EG141" s="303" t="s">
        <v>329</v>
      </c>
      <c r="EH141" s="297" t="s">
        <v>1167</v>
      </c>
      <c r="EI141" s="298" t="s">
        <v>1168</v>
      </c>
      <c r="EJ141" s="744" t="s">
        <v>324</v>
      </c>
      <c r="EK141" s="155" t="s">
        <v>774</v>
      </c>
      <c r="EL141" s="156" t="s">
        <v>326</v>
      </c>
      <c r="EM141" s="745" t="s">
        <v>327</v>
      </c>
      <c r="EN141" s="157" t="s">
        <v>328</v>
      </c>
      <c r="EO141" s="158" t="s">
        <v>329</v>
      </c>
      <c r="EP141" s="297" t="s">
        <v>1167</v>
      </c>
      <c r="EQ141" s="298" t="s">
        <v>1168</v>
      </c>
    </row>
    <row r="142" spans="1:147" ht="37.5" customHeight="1" thickBot="1">
      <c r="A142" s="19"/>
      <c r="B142" s="48">
        <v>1</v>
      </c>
      <c r="C142" s="731" t="s">
        <v>824</v>
      </c>
      <c r="D142" s="460"/>
      <c r="E142" s="100">
        <v>1</v>
      </c>
      <c r="F142" s="159" t="s">
        <v>331</v>
      </c>
      <c r="G142" s="748"/>
      <c r="H142" s="776"/>
      <c r="I142" s="161">
        <f t="shared" ref="I142:I151" si="272">+(G142+(G142*H142))*E142</f>
        <v>0</v>
      </c>
      <c r="J142" s="311" t="s">
        <v>1169</v>
      </c>
      <c r="K142" s="312"/>
      <c r="L142" s="460"/>
      <c r="M142" s="100">
        <v>1</v>
      </c>
      <c r="N142" s="159" t="s">
        <v>331</v>
      </c>
      <c r="O142" s="748"/>
      <c r="P142" s="776"/>
      <c r="Q142" s="161">
        <f t="shared" ref="Q142:Q151" si="273">+(O142+(O142*P142))*M142</f>
        <v>0</v>
      </c>
      <c r="R142" s="311" t="s">
        <v>1169</v>
      </c>
      <c r="S142" s="312"/>
      <c r="T142" s="460"/>
      <c r="U142" s="100">
        <v>1</v>
      </c>
      <c r="V142" s="159" t="s">
        <v>331</v>
      </c>
      <c r="W142" s="748"/>
      <c r="X142" s="776"/>
      <c r="Y142" s="161">
        <f t="shared" ref="Y142:Y151" si="274">+(W142+(W142*X142))*U142</f>
        <v>0</v>
      </c>
      <c r="Z142" s="311" t="s">
        <v>1169</v>
      </c>
      <c r="AA142" s="312"/>
      <c r="AB142" s="460"/>
      <c r="AC142" s="100">
        <v>1</v>
      </c>
      <c r="AD142" s="159" t="s">
        <v>331</v>
      </c>
      <c r="AE142" s="748"/>
      <c r="AF142" s="776"/>
      <c r="AG142" s="161">
        <f t="shared" ref="AG142:AG151" si="275">+(AE142+(AE142*AF142))*AC142</f>
        <v>0</v>
      </c>
      <c r="AH142" s="311" t="s">
        <v>1170</v>
      </c>
      <c r="AI142" s="312"/>
      <c r="AJ142" s="460"/>
      <c r="AK142" s="100">
        <v>1</v>
      </c>
      <c r="AL142" s="159" t="s">
        <v>331</v>
      </c>
      <c r="AM142" s="748"/>
      <c r="AN142" s="776"/>
      <c r="AO142" s="161">
        <f t="shared" ref="AO142:AO151" si="276">+(AM142+(AM142*AN142))*AK142</f>
        <v>0</v>
      </c>
      <c r="AP142" s="311" t="s">
        <v>1169</v>
      </c>
      <c r="AQ142" s="312"/>
      <c r="AR142" s="460"/>
      <c r="AS142" s="100">
        <v>1</v>
      </c>
      <c r="AT142" s="159" t="s">
        <v>331</v>
      </c>
      <c r="AU142" s="748"/>
      <c r="AV142" s="776"/>
      <c r="AW142" s="161">
        <f t="shared" ref="AW142:AW151" si="277">+(AU142+(AU142*AV142))*AS142</f>
        <v>0</v>
      </c>
      <c r="AX142" s="311" t="s">
        <v>1169</v>
      </c>
      <c r="AY142" s="312"/>
      <c r="AZ142" s="460"/>
      <c r="BA142" s="100">
        <v>1</v>
      </c>
      <c r="BB142" s="159" t="s">
        <v>331</v>
      </c>
      <c r="BC142" s="748"/>
      <c r="BD142" s="776"/>
      <c r="BE142" s="161">
        <f t="shared" ref="BE142:BE151" si="278">+(BC142+(BC142*BD142))*BA142</f>
        <v>0</v>
      </c>
      <c r="BF142" s="311" t="s">
        <v>1169</v>
      </c>
      <c r="BG142" s="312"/>
      <c r="BH142" s="460"/>
      <c r="BI142" s="100">
        <v>1</v>
      </c>
      <c r="BJ142" s="159" t="s">
        <v>331</v>
      </c>
      <c r="BK142" s="748"/>
      <c r="BL142" s="776"/>
      <c r="BM142" s="161">
        <f t="shared" ref="BM142:BM151" si="279">+(BK142+(BK142*BL142))*BI142</f>
        <v>0</v>
      </c>
      <c r="BN142" s="311" t="s">
        <v>1169</v>
      </c>
      <c r="BO142" s="312"/>
      <c r="BP142" s="460"/>
      <c r="BQ142" s="100">
        <v>1</v>
      </c>
      <c r="BR142" s="159" t="s">
        <v>331</v>
      </c>
      <c r="BS142" s="748"/>
      <c r="BT142" s="776"/>
      <c r="BU142" s="161">
        <f t="shared" ref="BU142:BU151" si="280">+(BS142+(BS142*BT142))*BQ142</f>
        <v>0</v>
      </c>
      <c r="BV142" s="311" t="s">
        <v>1169</v>
      </c>
      <c r="BW142" s="312"/>
      <c r="BX142" s="460"/>
      <c r="BY142" s="100">
        <v>1</v>
      </c>
      <c r="BZ142" s="159" t="s">
        <v>331</v>
      </c>
      <c r="CA142" s="748">
        <v>0</v>
      </c>
      <c r="CB142" s="776">
        <v>0</v>
      </c>
      <c r="CC142" s="161">
        <f t="shared" ref="CC142:CC151" si="281">+(CA142+(CA142*CB142))*BY142</f>
        <v>0</v>
      </c>
      <c r="CD142" s="311" t="s">
        <v>1170</v>
      </c>
      <c r="CE142" s="312" t="s">
        <v>1414</v>
      </c>
      <c r="CF142" s="460"/>
      <c r="CG142" s="100">
        <v>1</v>
      </c>
      <c r="CH142" s="159" t="s">
        <v>331</v>
      </c>
      <c r="CI142" s="748"/>
      <c r="CJ142" s="776"/>
      <c r="CK142" s="161">
        <f t="shared" ref="CK142:CK151" si="282">+(CI142+(CI142*CJ142))*CG142</f>
        <v>0</v>
      </c>
      <c r="CL142" s="311" t="s">
        <v>1169</v>
      </c>
      <c r="CM142" s="312"/>
      <c r="CN142" s="460"/>
      <c r="CO142" s="100">
        <v>1</v>
      </c>
      <c r="CP142" s="159" t="s">
        <v>331</v>
      </c>
      <c r="CQ142" s="748"/>
      <c r="CR142" s="776"/>
      <c r="CS142" s="161">
        <f t="shared" ref="CS142:CS151" si="283">+(CQ142+(CQ142*CR142))*CO142</f>
        <v>0</v>
      </c>
      <c r="CT142" s="311" t="s">
        <v>1169</v>
      </c>
      <c r="CU142" s="312"/>
      <c r="CV142" s="460"/>
      <c r="CW142" s="100">
        <v>1</v>
      </c>
      <c r="CX142" s="159" t="s">
        <v>331</v>
      </c>
      <c r="CY142" s="748"/>
      <c r="CZ142" s="776"/>
      <c r="DA142" s="161">
        <f t="shared" ref="DA142:DA151" si="284">+(CY142+(CY142*CZ142))*CW142</f>
        <v>0</v>
      </c>
      <c r="DB142" s="311" t="s">
        <v>1169</v>
      </c>
      <c r="DC142" s="312"/>
      <c r="DD142" s="460"/>
      <c r="DE142" s="100">
        <v>1</v>
      </c>
      <c r="DF142" s="159" t="s">
        <v>331</v>
      </c>
      <c r="DG142" s="748"/>
      <c r="DH142" s="776"/>
      <c r="DI142" s="161">
        <f t="shared" ref="DI142:DI151" si="285">+(DG142+(DG142*DH142))*DE142</f>
        <v>0</v>
      </c>
      <c r="DJ142" s="311" t="s">
        <v>1169</v>
      </c>
      <c r="DK142" s="312"/>
      <c r="DL142" s="460" t="s">
        <v>1376</v>
      </c>
      <c r="DM142" s="100">
        <v>1</v>
      </c>
      <c r="DN142" s="159" t="s">
        <v>331</v>
      </c>
      <c r="DO142" s="748">
        <v>1534608</v>
      </c>
      <c r="DP142" s="776">
        <v>0</v>
      </c>
      <c r="DQ142" s="161">
        <f t="shared" ref="DQ142:DQ151" si="286">+(DO142+(DO142*DP142))*DM142</f>
        <v>1534608</v>
      </c>
      <c r="DR142" s="311" t="s">
        <v>1196</v>
      </c>
      <c r="DS142" s="312" t="s">
        <v>1519</v>
      </c>
      <c r="DT142" s="460"/>
      <c r="DU142" s="100">
        <v>1</v>
      </c>
      <c r="DV142" s="159" t="s">
        <v>331</v>
      </c>
      <c r="DW142" s="748"/>
      <c r="DX142" s="776"/>
      <c r="DY142" s="161">
        <f t="shared" ref="DY142:DY151" si="287">+(DW142+(DW142*DX142))*DU142</f>
        <v>0</v>
      </c>
      <c r="DZ142" s="311" t="s">
        <v>1169</v>
      </c>
      <c r="EA142" s="312"/>
      <c r="EB142" s="421"/>
      <c r="EC142" s="315">
        <v>1</v>
      </c>
      <c r="ED142" s="315" t="s">
        <v>331</v>
      </c>
      <c r="EE142" s="682"/>
      <c r="EF142" s="734"/>
      <c r="EG142" s="604" t="s">
        <v>1199</v>
      </c>
      <c r="EH142" s="311" t="s">
        <v>1170</v>
      </c>
      <c r="EI142" s="312"/>
      <c r="EJ142" s="460"/>
      <c r="EK142" s="100">
        <v>1</v>
      </c>
      <c r="EL142" s="159" t="s">
        <v>331</v>
      </c>
      <c r="EM142" s="748"/>
      <c r="EN142" s="776"/>
      <c r="EO142" s="161">
        <f t="shared" ref="EO142:EO151" si="288">+(EM142+(EM142*EN142))*EK142</f>
        <v>0</v>
      </c>
      <c r="EP142" s="311" t="s">
        <v>1169</v>
      </c>
      <c r="EQ142" s="312"/>
    </row>
    <row r="143" spans="1:147" ht="37.5" customHeight="1">
      <c r="A143" s="19"/>
      <c r="B143" s="789">
        <v>2</v>
      </c>
      <c r="C143" s="731" t="s">
        <v>825</v>
      </c>
      <c r="D143" s="790"/>
      <c r="E143" s="631">
        <v>1</v>
      </c>
      <c r="F143" s="171" t="s">
        <v>331</v>
      </c>
      <c r="G143" s="750"/>
      <c r="H143" s="776"/>
      <c r="I143" s="149">
        <f t="shared" si="272"/>
        <v>0</v>
      </c>
      <c r="J143" s="19"/>
      <c r="K143" s="277"/>
      <c r="L143" s="790"/>
      <c r="M143" s="631">
        <v>1</v>
      </c>
      <c r="N143" s="171" t="s">
        <v>331</v>
      </c>
      <c r="O143" s="750"/>
      <c r="P143" s="776"/>
      <c r="Q143" s="149">
        <f t="shared" si="273"/>
        <v>0</v>
      </c>
      <c r="R143" s="19"/>
      <c r="S143" s="277"/>
      <c r="T143" s="790"/>
      <c r="U143" s="631">
        <v>1</v>
      </c>
      <c r="V143" s="171" t="s">
        <v>331</v>
      </c>
      <c r="W143" s="750"/>
      <c r="X143" s="776"/>
      <c r="Y143" s="149">
        <f t="shared" si="274"/>
        <v>0</v>
      </c>
      <c r="Z143" s="19"/>
      <c r="AA143" s="277"/>
      <c r="AB143" s="790"/>
      <c r="AC143" s="631">
        <v>1</v>
      </c>
      <c r="AD143" s="171" t="s">
        <v>331</v>
      </c>
      <c r="AE143" s="750"/>
      <c r="AF143" s="776"/>
      <c r="AG143" s="149">
        <f t="shared" si="275"/>
        <v>0</v>
      </c>
      <c r="AH143" s="19"/>
      <c r="AI143" s="277"/>
      <c r="AJ143" s="790"/>
      <c r="AK143" s="631">
        <v>1</v>
      </c>
      <c r="AL143" s="171" t="s">
        <v>331</v>
      </c>
      <c r="AM143" s="750"/>
      <c r="AN143" s="776"/>
      <c r="AO143" s="149">
        <f t="shared" si="276"/>
        <v>0</v>
      </c>
      <c r="AP143" s="19"/>
      <c r="AQ143" s="277"/>
      <c r="AR143" s="790"/>
      <c r="AS143" s="631">
        <v>1</v>
      </c>
      <c r="AT143" s="171" t="s">
        <v>331</v>
      </c>
      <c r="AU143" s="750"/>
      <c r="AV143" s="776"/>
      <c r="AW143" s="149">
        <f t="shared" si="277"/>
        <v>0</v>
      </c>
      <c r="AX143" s="19"/>
      <c r="AY143" s="277"/>
      <c r="AZ143" s="790"/>
      <c r="BA143" s="631">
        <v>1</v>
      </c>
      <c r="BB143" s="171" t="s">
        <v>331</v>
      </c>
      <c r="BC143" s="750"/>
      <c r="BD143" s="776"/>
      <c r="BE143" s="149">
        <f t="shared" si="278"/>
        <v>0</v>
      </c>
      <c r="BF143" s="19"/>
      <c r="BG143" s="277"/>
      <c r="BH143" s="790"/>
      <c r="BI143" s="631">
        <v>1</v>
      </c>
      <c r="BJ143" s="171" t="s">
        <v>331</v>
      </c>
      <c r="BK143" s="750"/>
      <c r="BL143" s="776"/>
      <c r="BM143" s="149">
        <f t="shared" si="279"/>
        <v>0</v>
      </c>
      <c r="BN143" s="19"/>
      <c r="BO143" s="277"/>
      <c r="BP143" s="790"/>
      <c r="BQ143" s="631">
        <v>1</v>
      </c>
      <c r="BR143" s="171" t="s">
        <v>331</v>
      </c>
      <c r="BS143" s="750"/>
      <c r="BT143" s="776"/>
      <c r="BU143" s="149">
        <f t="shared" si="280"/>
        <v>0</v>
      </c>
      <c r="BV143" s="19"/>
      <c r="BW143" s="277"/>
      <c r="BX143" s="790" t="s">
        <v>1415</v>
      </c>
      <c r="BY143" s="631">
        <v>1</v>
      </c>
      <c r="BZ143" s="171" t="s">
        <v>331</v>
      </c>
      <c r="CA143" s="750">
        <v>1680000</v>
      </c>
      <c r="CB143" s="776">
        <v>0</v>
      </c>
      <c r="CC143" s="149">
        <f t="shared" si="281"/>
        <v>1680000</v>
      </c>
      <c r="CD143" s="19"/>
      <c r="CE143" s="277"/>
      <c r="CF143" s="790"/>
      <c r="CG143" s="631">
        <v>1</v>
      </c>
      <c r="CH143" s="171" t="s">
        <v>331</v>
      </c>
      <c r="CI143" s="750"/>
      <c r="CJ143" s="776"/>
      <c r="CK143" s="149">
        <f t="shared" si="282"/>
        <v>0</v>
      </c>
      <c r="CL143" s="19"/>
      <c r="CM143" s="277"/>
      <c r="CN143" s="790"/>
      <c r="CO143" s="631">
        <v>1</v>
      </c>
      <c r="CP143" s="171" t="s">
        <v>331</v>
      </c>
      <c r="CQ143" s="750"/>
      <c r="CR143" s="776"/>
      <c r="CS143" s="149">
        <f t="shared" si="283"/>
        <v>0</v>
      </c>
      <c r="CT143" s="19"/>
      <c r="CU143" s="277"/>
      <c r="CV143" s="790"/>
      <c r="CW143" s="631">
        <v>1</v>
      </c>
      <c r="CX143" s="171" t="s">
        <v>331</v>
      </c>
      <c r="CY143" s="750"/>
      <c r="CZ143" s="776"/>
      <c r="DA143" s="149">
        <f t="shared" si="284"/>
        <v>0</v>
      </c>
      <c r="DB143" s="19"/>
      <c r="DC143" s="277"/>
      <c r="DD143" s="790"/>
      <c r="DE143" s="631">
        <v>1</v>
      </c>
      <c r="DF143" s="171" t="s">
        <v>331</v>
      </c>
      <c r="DG143" s="750"/>
      <c r="DH143" s="776"/>
      <c r="DI143" s="149">
        <f t="shared" si="285"/>
        <v>0</v>
      </c>
      <c r="DJ143" s="19"/>
      <c r="DK143" s="277"/>
      <c r="DL143" s="790" t="s">
        <v>1376</v>
      </c>
      <c r="DM143" s="631">
        <v>1</v>
      </c>
      <c r="DN143" s="171" t="s">
        <v>331</v>
      </c>
      <c r="DO143" s="750">
        <v>1534608</v>
      </c>
      <c r="DP143" s="776">
        <v>0</v>
      </c>
      <c r="DQ143" s="149">
        <f t="shared" si="286"/>
        <v>1534608</v>
      </c>
      <c r="DR143" s="19"/>
      <c r="DS143" s="277"/>
      <c r="DT143" s="790"/>
      <c r="DU143" s="631">
        <v>1</v>
      </c>
      <c r="DV143" s="171" t="s">
        <v>331</v>
      </c>
      <c r="DW143" s="750"/>
      <c r="DX143" s="776"/>
      <c r="DY143" s="149">
        <f t="shared" si="287"/>
        <v>0</v>
      </c>
      <c r="DZ143" s="19"/>
      <c r="EA143" s="277"/>
      <c r="EB143" s="791"/>
      <c r="EC143" s="611">
        <v>1</v>
      </c>
      <c r="ED143" s="341" t="s">
        <v>331</v>
      </c>
      <c r="EE143" s="775"/>
      <c r="EF143" s="734"/>
      <c r="EG143" s="604" t="s">
        <v>1199</v>
      </c>
      <c r="EH143" s="19"/>
      <c r="EI143" s="277"/>
      <c r="EJ143" s="790"/>
      <c r="EK143" s="631">
        <v>1</v>
      </c>
      <c r="EL143" s="171" t="s">
        <v>331</v>
      </c>
      <c r="EM143" s="750"/>
      <c r="EN143" s="776"/>
      <c r="EO143" s="149">
        <f t="shared" si="288"/>
        <v>0</v>
      </c>
      <c r="EP143" s="19"/>
      <c r="EQ143" s="277"/>
    </row>
    <row r="144" spans="1:147" ht="37.5" customHeight="1">
      <c r="A144" s="19"/>
      <c r="B144" s="48">
        <v>3</v>
      </c>
      <c r="C144" s="731" t="s">
        <v>826</v>
      </c>
      <c r="D144" s="460"/>
      <c r="E144" s="100">
        <v>1</v>
      </c>
      <c r="F144" s="159" t="s">
        <v>331</v>
      </c>
      <c r="G144" s="750"/>
      <c r="H144" s="776"/>
      <c r="I144" s="149">
        <f t="shared" si="272"/>
        <v>0</v>
      </c>
      <c r="J144" s="19"/>
      <c r="K144" s="277"/>
      <c r="L144" s="460"/>
      <c r="M144" s="100">
        <v>1</v>
      </c>
      <c r="N144" s="159" t="s">
        <v>331</v>
      </c>
      <c r="O144" s="750"/>
      <c r="P144" s="776"/>
      <c r="Q144" s="149">
        <f t="shared" si="273"/>
        <v>0</v>
      </c>
      <c r="R144" s="19"/>
      <c r="S144" s="277"/>
      <c r="T144" s="460"/>
      <c r="U144" s="100">
        <v>1</v>
      </c>
      <c r="V144" s="159" t="s">
        <v>331</v>
      </c>
      <c r="W144" s="750"/>
      <c r="X144" s="776"/>
      <c r="Y144" s="149">
        <f t="shared" si="274"/>
        <v>0</v>
      </c>
      <c r="Z144" s="19"/>
      <c r="AA144" s="277"/>
      <c r="AB144" s="460"/>
      <c r="AC144" s="100">
        <v>1</v>
      </c>
      <c r="AD144" s="159" t="s">
        <v>331</v>
      </c>
      <c r="AE144" s="750"/>
      <c r="AF144" s="776"/>
      <c r="AG144" s="149">
        <f t="shared" si="275"/>
        <v>0</v>
      </c>
      <c r="AH144" s="19"/>
      <c r="AI144" s="277"/>
      <c r="AJ144" s="460"/>
      <c r="AK144" s="100">
        <v>1</v>
      </c>
      <c r="AL144" s="159" t="s">
        <v>331</v>
      </c>
      <c r="AM144" s="750"/>
      <c r="AN144" s="776"/>
      <c r="AO144" s="149">
        <f t="shared" si="276"/>
        <v>0</v>
      </c>
      <c r="AP144" s="19"/>
      <c r="AQ144" s="277"/>
      <c r="AR144" s="460"/>
      <c r="AS144" s="100">
        <v>1</v>
      </c>
      <c r="AT144" s="159" t="s">
        <v>331</v>
      </c>
      <c r="AU144" s="750"/>
      <c r="AV144" s="776"/>
      <c r="AW144" s="149">
        <f t="shared" si="277"/>
        <v>0</v>
      </c>
      <c r="AX144" s="19"/>
      <c r="AY144" s="277"/>
      <c r="AZ144" s="460"/>
      <c r="BA144" s="100">
        <v>1</v>
      </c>
      <c r="BB144" s="159" t="s">
        <v>331</v>
      </c>
      <c r="BC144" s="750"/>
      <c r="BD144" s="776"/>
      <c r="BE144" s="149">
        <f t="shared" si="278"/>
        <v>0</v>
      </c>
      <c r="BF144" s="19"/>
      <c r="BG144" s="277"/>
      <c r="BH144" s="460"/>
      <c r="BI144" s="100">
        <v>1</v>
      </c>
      <c r="BJ144" s="159" t="s">
        <v>331</v>
      </c>
      <c r="BK144" s="750"/>
      <c r="BL144" s="776"/>
      <c r="BM144" s="149">
        <f t="shared" si="279"/>
        <v>0</v>
      </c>
      <c r="BN144" s="19"/>
      <c r="BO144" s="277"/>
      <c r="BP144" s="460"/>
      <c r="BQ144" s="100">
        <v>1</v>
      </c>
      <c r="BR144" s="159" t="s">
        <v>331</v>
      </c>
      <c r="BS144" s="750"/>
      <c r="BT144" s="776"/>
      <c r="BU144" s="149">
        <f t="shared" si="280"/>
        <v>0</v>
      </c>
      <c r="BV144" s="19"/>
      <c r="BW144" s="277"/>
      <c r="BX144" s="460"/>
      <c r="BY144" s="100">
        <v>1</v>
      </c>
      <c r="BZ144" s="159" t="s">
        <v>331</v>
      </c>
      <c r="CA144" s="750">
        <v>0</v>
      </c>
      <c r="CB144" s="776">
        <v>0</v>
      </c>
      <c r="CC144" s="149">
        <f t="shared" si="281"/>
        <v>0</v>
      </c>
      <c r="CD144" s="19"/>
      <c r="CE144" s="277"/>
      <c r="CF144" s="460"/>
      <c r="CG144" s="100">
        <v>1</v>
      </c>
      <c r="CH144" s="159" t="s">
        <v>331</v>
      </c>
      <c r="CI144" s="750"/>
      <c r="CJ144" s="776"/>
      <c r="CK144" s="149">
        <f t="shared" si="282"/>
        <v>0</v>
      </c>
      <c r="CL144" s="19"/>
      <c r="CM144" s="277"/>
      <c r="CN144" s="460"/>
      <c r="CO144" s="100">
        <v>1</v>
      </c>
      <c r="CP144" s="159" t="s">
        <v>331</v>
      </c>
      <c r="CQ144" s="750"/>
      <c r="CR144" s="776"/>
      <c r="CS144" s="149">
        <f t="shared" si="283"/>
        <v>0</v>
      </c>
      <c r="CT144" s="19"/>
      <c r="CU144" s="277"/>
      <c r="CV144" s="460"/>
      <c r="CW144" s="100">
        <v>1</v>
      </c>
      <c r="CX144" s="159" t="s">
        <v>331</v>
      </c>
      <c r="CY144" s="750"/>
      <c r="CZ144" s="776"/>
      <c r="DA144" s="149">
        <f t="shared" si="284"/>
        <v>0</v>
      </c>
      <c r="DB144" s="19"/>
      <c r="DC144" s="277"/>
      <c r="DD144" s="460"/>
      <c r="DE144" s="100">
        <v>1</v>
      </c>
      <c r="DF144" s="159" t="s">
        <v>331</v>
      </c>
      <c r="DG144" s="750"/>
      <c r="DH144" s="776"/>
      <c r="DI144" s="149">
        <f t="shared" si="285"/>
        <v>0</v>
      </c>
      <c r="DJ144" s="19"/>
      <c r="DK144" s="277"/>
      <c r="DL144" s="460" t="s">
        <v>1376</v>
      </c>
      <c r="DM144" s="100">
        <v>1</v>
      </c>
      <c r="DN144" s="159" t="s">
        <v>331</v>
      </c>
      <c r="DO144" s="750">
        <v>1635570</v>
      </c>
      <c r="DP144" s="776">
        <v>0</v>
      </c>
      <c r="DQ144" s="149">
        <f t="shared" si="286"/>
        <v>1635570</v>
      </c>
      <c r="DR144" s="19"/>
      <c r="DS144" s="277"/>
      <c r="DT144" s="460"/>
      <c r="DU144" s="100">
        <v>1</v>
      </c>
      <c r="DV144" s="159" t="s">
        <v>331</v>
      </c>
      <c r="DW144" s="750"/>
      <c r="DX144" s="776"/>
      <c r="DY144" s="149">
        <f t="shared" si="287"/>
        <v>0</v>
      </c>
      <c r="DZ144" s="19"/>
      <c r="EA144" s="277"/>
      <c r="EB144" s="470"/>
      <c r="EC144" s="463">
        <v>1</v>
      </c>
      <c r="ED144" s="463" t="s">
        <v>331</v>
      </c>
      <c r="EE144" s="775"/>
      <c r="EF144" s="734"/>
      <c r="EG144" s="604" t="s">
        <v>1199</v>
      </c>
      <c r="EH144" s="19"/>
      <c r="EI144" s="277"/>
      <c r="EJ144" s="460"/>
      <c r="EK144" s="100">
        <v>1</v>
      </c>
      <c r="EL144" s="159" t="s">
        <v>331</v>
      </c>
      <c r="EM144" s="750"/>
      <c r="EN144" s="776"/>
      <c r="EO144" s="149">
        <f t="shared" si="288"/>
        <v>0</v>
      </c>
      <c r="EP144" s="19"/>
      <c r="EQ144" s="277"/>
    </row>
    <row r="145" spans="1:147" ht="37.5" customHeight="1">
      <c r="A145" s="19"/>
      <c r="B145" s="789">
        <v>4</v>
      </c>
      <c r="C145" s="731" t="s">
        <v>827</v>
      </c>
      <c r="D145" s="790"/>
      <c r="E145" s="631">
        <v>1</v>
      </c>
      <c r="F145" s="171" t="s">
        <v>331</v>
      </c>
      <c r="G145" s="750"/>
      <c r="H145" s="776"/>
      <c r="I145" s="149">
        <f t="shared" si="272"/>
        <v>0</v>
      </c>
      <c r="J145" s="19"/>
      <c r="K145" s="277"/>
      <c r="L145" s="790"/>
      <c r="M145" s="631">
        <v>1</v>
      </c>
      <c r="N145" s="171" t="s">
        <v>331</v>
      </c>
      <c r="O145" s="750"/>
      <c r="P145" s="776"/>
      <c r="Q145" s="149">
        <f t="shared" si="273"/>
        <v>0</v>
      </c>
      <c r="R145" s="19"/>
      <c r="S145" s="277"/>
      <c r="T145" s="790"/>
      <c r="U145" s="631">
        <v>1</v>
      </c>
      <c r="V145" s="171" t="s">
        <v>331</v>
      </c>
      <c r="W145" s="750"/>
      <c r="X145" s="776"/>
      <c r="Y145" s="149">
        <f t="shared" si="274"/>
        <v>0</v>
      </c>
      <c r="Z145" s="19"/>
      <c r="AA145" s="277"/>
      <c r="AB145" s="790" t="s">
        <v>1416</v>
      </c>
      <c r="AC145" s="631">
        <v>1</v>
      </c>
      <c r="AD145" s="171" t="s">
        <v>331</v>
      </c>
      <c r="AE145" s="750">
        <v>2596000</v>
      </c>
      <c r="AF145" s="776">
        <v>0</v>
      </c>
      <c r="AG145" s="149">
        <f t="shared" si="275"/>
        <v>2596000</v>
      </c>
      <c r="AH145" s="19"/>
      <c r="AI145" s="277"/>
      <c r="AJ145" s="790"/>
      <c r="AK145" s="631">
        <v>1</v>
      </c>
      <c r="AL145" s="171" t="s">
        <v>331</v>
      </c>
      <c r="AM145" s="750"/>
      <c r="AN145" s="776"/>
      <c r="AO145" s="149">
        <f t="shared" si="276"/>
        <v>0</v>
      </c>
      <c r="AP145" s="19"/>
      <c r="AQ145" s="277"/>
      <c r="AR145" s="790"/>
      <c r="AS145" s="631">
        <v>1</v>
      </c>
      <c r="AT145" s="171" t="s">
        <v>331</v>
      </c>
      <c r="AU145" s="750"/>
      <c r="AV145" s="776"/>
      <c r="AW145" s="149">
        <f t="shared" si="277"/>
        <v>0</v>
      </c>
      <c r="AX145" s="19"/>
      <c r="AY145" s="277"/>
      <c r="AZ145" s="790"/>
      <c r="BA145" s="631">
        <v>1</v>
      </c>
      <c r="BB145" s="171" t="s">
        <v>331</v>
      </c>
      <c r="BC145" s="750"/>
      <c r="BD145" s="776"/>
      <c r="BE145" s="149">
        <f t="shared" si="278"/>
        <v>0</v>
      </c>
      <c r="BF145" s="19"/>
      <c r="BG145" s="277"/>
      <c r="BH145" s="790"/>
      <c r="BI145" s="631">
        <v>1</v>
      </c>
      <c r="BJ145" s="171" t="s">
        <v>331</v>
      </c>
      <c r="BK145" s="750"/>
      <c r="BL145" s="776"/>
      <c r="BM145" s="149">
        <f t="shared" si="279"/>
        <v>0</v>
      </c>
      <c r="BN145" s="19"/>
      <c r="BO145" s="277"/>
      <c r="BP145" s="790"/>
      <c r="BQ145" s="631">
        <v>1</v>
      </c>
      <c r="BR145" s="171" t="s">
        <v>331</v>
      </c>
      <c r="BS145" s="750"/>
      <c r="BT145" s="776"/>
      <c r="BU145" s="149">
        <f t="shared" si="280"/>
        <v>0</v>
      </c>
      <c r="BV145" s="19"/>
      <c r="BW145" s="277"/>
      <c r="BX145" s="790"/>
      <c r="BY145" s="631">
        <v>1</v>
      </c>
      <c r="BZ145" s="171" t="s">
        <v>331</v>
      </c>
      <c r="CA145" s="750">
        <v>0</v>
      </c>
      <c r="CB145" s="776">
        <v>0</v>
      </c>
      <c r="CC145" s="149">
        <f t="shared" si="281"/>
        <v>0</v>
      </c>
      <c r="CD145" s="19"/>
      <c r="CE145" s="277"/>
      <c r="CF145" s="790"/>
      <c r="CG145" s="631">
        <v>1</v>
      </c>
      <c r="CH145" s="171" t="s">
        <v>331</v>
      </c>
      <c r="CI145" s="750"/>
      <c r="CJ145" s="776"/>
      <c r="CK145" s="149">
        <f t="shared" si="282"/>
        <v>0</v>
      </c>
      <c r="CL145" s="19"/>
      <c r="CM145" s="277"/>
      <c r="CN145" s="790"/>
      <c r="CO145" s="631">
        <v>1</v>
      </c>
      <c r="CP145" s="171" t="s">
        <v>331</v>
      </c>
      <c r="CQ145" s="750"/>
      <c r="CR145" s="776"/>
      <c r="CS145" s="149">
        <f t="shared" si="283"/>
        <v>0</v>
      </c>
      <c r="CT145" s="19"/>
      <c r="CU145" s="277"/>
      <c r="CV145" s="790"/>
      <c r="CW145" s="631">
        <v>1</v>
      </c>
      <c r="CX145" s="171" t="s">
        <v>331</v>
      </c>
      <c r="CY145" s="750"/>
      <c r="CZ145" s="776"/>
      <c r="DA145" s="149">
        <f t="shared" si="284"/>
        <v>0</v>
      </c>
      <c r="DB145" s="19"/>
      <c r="DC145" s="277"/>
      <c r="DD145" s="790"/>
      <c r="DE145" s="631">
        <v>1</v>
      </c>
      <c r="DF145" s="171" t="s">
        <v>331</v>
      </c>
      <c r="DG145" s="750"/>
      <c r="DH145" s="776"/>
      <c r="DI145" s="149">
        <f t="shared" si="285"/>
        <v>0</v>
      </c>
      <c r="DJ145" s="19"/>
      <c r="DK145" s="277"/>
      <c r="DL145" s="790" t="s">
        <v>1372</v>
      </c>
      <c r="DM145" s="631">
        <v>1</v>
      </c>
      <c r="DN145" s="171" t="s">
        <v>331</v>
      </c>
      <c r="DO145" s="750">
        <v>1476916</v>
      </c>
      <c r="DP145" s="776">
        <v>0</v>
      </c>
      <c r="DQ145" s="149">
        <f t="shared" si="286"/>
        <v>1476916</v>
      </c>
      <c r="DR145" s="19"/>
      <c r="DS145" s="277"/>
      <c r="DT145" s="790"/>
      <c r="DU145" s="631">
        <v>1</v>
      </c>
      <c r="DV145" s="171" t="s">
        <v>331</v>
      </c>
      <c r="DW145" s="750"/>
      <c r="DX145" s="776"/>
      <c r="DY145" s="149">
        <f t="shared" si="287"/>
        <v>0</v>
      </c>
      <c r="DZ145" s="19"/>
      <c r="EA145" s="277"/>
      <c r="EB145" s="791"/>
      <c r="EC145" s="611">
        <v>1</v>
      </c>
      <c r="ED145" s="341" t="s">
        <v>331</v>
      </c>
      <c r="EE145" s="775"/>
      <c r="EF145" s="734"/>
      <c r="EG145" s="604" t="s">
        <v>1199</v>
      </c>
      <c r="EH145" s="19"/>
      <c r="EI145" s="277"/>
      <c r="EJ145" s="790"/>
      <c r="EK145" s="631">
        <v>1</v>
      </c>
      <c r="EL145" s="171" t="s">
        <v>331</v>
      </c>
      <c r="EM145" s="750"/>
      <c r="EN145" s="776"/>
      <c r="EO145" s="149">
        <f t="shared" si="288"/>
        <v>0</v>
      </c>
      <c r="EP145" s="19"/>
      <c r="EQ145" s="277"/>
    </row>
    <row r="146" spans="1:147" ht="37.5" customHeight="1">
      <c r="A146" s="19"/>
      <c r="B146" s="48">
        <v>5</v>
      </c>
      <c r="C146" s="731" t="s">
        <v>828</v>
      </c>
      <c r="D146" s="460"/>
      <c r="E146" s="100">
        <v>1</v>
      </c>
      <c r="F146" s="159" t="s">
        <v>331</v>
      </c>
      <c r="G146" s="750"/>
      <c r="H146" s="776"/>
      <c r="I146" s="149">
        <f t="shared" si="272"/>
        <v>0</v>
      </c>
      <c r="J146" s="19"/>
      <c r="K146" s="277"/>
      <c r="L146" s="460"/>
      <c r="M146" s="100">
        <v>1</v>
      </c>
      <c r="N146" s="159" t="s">
        <v>331</v>
      </c>
      <c r="O146" s="750"/>
      <c r="P146" s="776"/>
      <c r="Q146" s="149">
        <f t="shared" si="273"/>
        <v>0</v>
      </c>
      <c r="R146" s="19"/>
      <c r="S146" s="277"/>
      <c r="T146" s="460"/>
      <c r="U146" s="100">
        <v>1</v>
      </c>
      <c r="V146" s="159" t="s">
        <v>331</v>
      </c>
      <c r="W146" s="750"/>
      <c r="X146" s="776"/>
      <c r="Y146" s="149">
        <f t="shared" si="274"/>
        <v>0</v>
      </c>
      <c r="Z146" s="19"/>
      <c r="AA146" s="277"/>
      <c r="AB146" s="460"/>
      <c r="AC146" s="100">
        <v>1</v>
      </c>
      <c r="AD146" s="159" t="s">
        <v>331</v>
      </c>
      <c r="AE146" s="750"/>
      <c r="AF146" s="776"/>
      <c r="AG146" s="149">
        <f t="shared" si="275"/>
        <v>0</v>
      </c>
      <c r="AH146" s="19"/>
      <c r="AI146" s="277"/>
      <c r="AJ146" s="460"/>
      <c r="AK146" s="100">
        <v>1</v>
      </c>
      <c r="AL146" s="159" t="s">
        <v>331</v>
      </c>
      <c r="AM146" s="750"/>
      <c r="AN146" s="776"/>
      <c r="AO146" s="149">
        <f t="shared" si="276"/>
        <v>0</v>
      </c>
      <c r="AP146" s="19"/>
      <c r="AQ146" s="277"/>
      <c r="AR146" s="460"/>
      <c r="AS146" s="100">
        <v>1</v>
      </c>
      <c r="AT146" s="159" t="s">
        <v>331</v>
      </c>
      <c r="AU146" s="750"/>
      <c r="AV146" s="776"/>
      <c r="AW146" s="149">
        <f t="shared" si="277"/>
        <v>0</v>
      </c>
      <c r="AX146" s="19"/>
      <c r="AY146" s="277"/>
      <c r="AZ146" s="460"/>
      <c r="BA146" s="100">
        <v>1</v>
      </c>
      <c r="BB146" s="159" t="s">
        <v>331</v>
      </c>
      <c r="BC146" s="750"/>
      <c r="BD146" s="776"/>
      <c r="BE146" s="149">
        <f t="shared" si="278"/>
        <v>0</v>
      </c>
      <c r="BF146" s="19"/>
      <c r="BG146" s="277"/>
      <c r="BH146" s="460"/>
      <c r="BI146" s="100">
        <v>1</v>
      </c>
      <c r="BJ146" s="159" t="s">
        <v>331</v>
      </c>
      <c r="BK146" s="750"/>
      <c r="BL146" s="776"/>
      <c r="BM146" s="149">
        <f t="shared" si="279"/>
        <v>0</v>
      </c>
      <c r="BN146" s="19"/>
      <c r="BO146" s="277"/>
      <c r="BP146" s="460"/>
      <c r="BQ146" s="100">
        <v>1</v>
      </c>
      <c r="BR146" s="159" t="s">
        <v>331</v>
      </c>
      <c r="BS146" s="750"/>
      <c r="BT146" s="776"/>
      <c r="BU146" s="149">
        <f t="shared" si="280"/>
        <v>0</v>
      </c>
      <c r="BV146" s="19"/>
      <c r="BW146" s="277"/>
      <c r="BX146" s="460"/>
      <c r="BY146" s="100">
        <v>1</v>
      </c>
      <c r="BZ146" s="159" t="s">
        <v>331</v>
      </c>
      <c r="CA146" s="750">
        <v>0</v>
      </c>
      <c r="CB146" s="776">
        <v>0</v>
      </c>
      <c r="CC146" s="149">
        <f t="shared" si="281"/>
        <v>0</v>
      </c>
      <c r="CD146" s="19"/>
      <c r="CE146" s="277"/>
      <c r="CF146" s="460"/>
      <c r="CG146" s="100">
        <v>1</v>
      </c>
      <c r="CH146" s="159" t="s">
        <v>331</v>
      </c>
      <c r="CI146" s="750"/>
      <c r="CJ146" s="776"/>
      <c r="CK146" s="149">
        <f t="shared" si="282"/>
        <v>0</v>
      </c>
      <c r="CL146" s="19"/>
      <c r="CM146" s="277"/>
      <c r="CN146" s="460"/>
      <c r="CO146" s="100">
        <v>1</v>
      </c>
      <c r="CP146" s="159" t="s">
        <v>331</v>
      </c>
      <c r="CQ146" s="750"/>
      <c r="CR146" s="776"/>
      <c r="CS146" s="149">
        <f t="shared" si="283"/>
        <v>0</v>
      </c>
      <c r="CT146" s="19"/>
      <c r="CU146" s="277"/>
      <c r="CV146" s="460"/>
      <c r="CW146" s="100">
        <v>1</v>
      </c>
      <c r="CX146" s="159" t="s">
        <v>331</v>
      </c>
      <c r="CY146" s="750"/>
      <c r="CZ146" s="776"/>
      <c r="DA146" s="149">
        <f t="shared" si="284"/>
        <v>0</v>
      </c>
      <c r="DB146" s="19"/>
      <c r="DC146" s="277"/>
      <c r="DD146" s="460"/>
      <c r="DE146" s="100">
        <v>1</v>
      </c>
      <c r="DF146" s="159" t="s">
        <v>331</v>
      </c>
      <c r="DG146" s="750"/>
      <c r="DH146" s="776"/>
      <c r="DI146" s="149">
        <f t="shared" si="285"/>
        <v>0</v>
      </c>
      <c r="DJ146" s="19"/>
      <c r="DK146" s="277"/>
      <c r="DL146" s="460" t="s">
        <v>1372</v>
      </c>
      <c r="DM146" s="100">
        <v>1</v>
      </c>
      <c r="DN146" s="159" t="s">
        <v>331</v>
      </c>
      <c r="DO146" s="750">
        <v>1683083</v>
      </c>
      <c r="DP146" s="776">
        <v>0</v>
      </c>
      <c r="DQ146" s="149">
        <f t="shared" si="286"/>
        <v>1683083</v>
      </c>
      <c r="DR146" s="19"/>
      <c r="DS146" s="277"/>
      <c r="DT146" s="460"/>
      <c r="DU146" s="100">
        <v>1</v>
      </c>
      <c r="DV146" s="159" t="s">
        <v>331</v>
      </c>
      <c r="DW146" s="750"/>
      <c r="DX146" s="776"/>
      <c r="DY146" s="149">
        <f t="shared" si="287"/>
        <v>0</v>
      </c>
      <c r="DZ146" s="19"/>
      <c r="EA146" s="277"/>
      <c r="EB146" s="470"/>
      <c r="EC146" s="463">
        <v>1</v>
      </c>
      <c r="ED146" s="463" t="s">
        <v>331</v>
      </c>
      <c r="EE146" s="775"/>
      <c r="EF146" s="734"/>
      <c r="EG146" s="604" t="s">
        <v>1199</v>
      </c>
      <c r="EH146" s="19"/>
      <c r="EI146" s="277"/>
      <c r="EJ146" s="460"/>
      <c r="EK146" s="100">
        <v>1</v>
      </c>
      <c r="EL146" s="159" t="s">
        <v>331</v>
      </c>
      <c r="EM146" s="750"/>
      <c r="EN146" s="776"/>
      <c r="EO146" s="149">
        <f t="shared" si="288"/>
        <v>0</v>
      </c>
      <c r="EP146" s="19"/>
      <c r="EQ146" s="277"/>
    </row>
    <row r="147" spans="1:147" ht="37.5" customHeight="1">
      <c r="A147" s="19"/>
      <c r="B147" s="48">
        <v>6</v>
      </c>
      <c r="C147" s="731" t="s">
        <v>829</v>
      </c>
      <c r="D147" s="460"/>
      <c r="E147" s="100">
        <v>1</v>
      </c>
      <c r="F147" s="159" t="s">
        <v>331</v>
      </c>
      <c r="G147" s="750"/>
      <c r="H147" s="776"/>
      <c r="I147" s="149">
        <f t="shared" si="272"/>
        <v>0</v>
      </c>
      <c r="J147" s="19"/>
      <c r="K147" s="277"/>
      <c r="L147" s="460"/>
      <c r="M147" s="100">
        <v>1</v>
      </c>
      <c r="N147" s="159" t="s">
        <v>331</v>
      </c>
      <c r="O147" s="750"/>
      <c r="P147" s="776"/>
      <c r="Q147" s="149">
        <f t="shared" si="273"/>
        <v>0</v>
      </c>
      <c r="R147" s="19"/>
      <c r="S147" s="277"/>
      <c r="T147" s="460"/>
      <c r="U147" s="100">
        <v>1</v>
      </c>
      <c r="V147" s="159" t="s">
        <v>331</v>
      </c>
      <c r="W147" s="750"/>
      <c r="X147" s="776"/>
      <c r="Y147" s="149">
        <f t="shared" si="274"/>
        <v>0</v>
      </c>
      <c r="Z147" s="19"/>
      <c r="AA147" s="277"/>
      <c r="AB147" s="460" t="s">
        <v>1416</v>
      </c>
      <c r="AC147" s="100">
        <v>1</v>
      </c>
      <c r="AD147" s="159" t="s">
        <v>331</v>
      </c>
      <c r="AE147" s="750">
        <v>2596000</v>
      </c>
      <c r="AF147" s="776">
        <v>0</v>
      </c>
      <c r="AG147" s="149">
        <f t="shared" si="275"/>
        <v>2596000</v>
      </c>
      <c r="AH147" s="19"/>
      <c r="AI147" s="277"/>
      <c r="AJ147" s="460"/>
      <c r="AK147" s="100">
        <v>1</v>
      </c>
      <c r="AL147" s="159" t="s">
        <v>331</v>
      </c>
      <c r="AM147" s="750"/>
      <c r="AN147" s="776"/>
      <c r="AO147" s="149">
        <f t="shared" si="276"/>
        <v>0</v>
      </c>
      <c r="AP147" s="19"/>
      <c r="AQ147" s="277"/>
      <c r="AR147" s="460"/>
      <c r="AS147" s="100">
        <v>1</v>
      </c>
      <c r="AT147" s="159" t="s">
        <v>331</v>
      </c>
      <c r="AU147" s="750"/>
      <c r="AV147" s="776"/>
      <c r="AW147" s="149">
        <f t="shared" si="277"/>
        <v>0</v>
      </c>
      <c r="AX147" s="19"/>
      <c r="AY147" s="277"/>
      <c r="AZ147" s="460"/>
      <c r="BA147" s="100">
        <v>1</v>
      </c>
      <c r="BB147" s="159" t="s">
        <v>331</v>
      </c>
      <c r="BC147" s="750"/>
      <c r="BD147" s="776"/>
      <c r="BE147" s="149">
        <f t="shared" si="278"/>
        <v>0</v>
      </c>
      <c r="BF147" s="19"/>
      <c r="BG147" s="277"/>
      <c r="BH147" s="460"/>
      <c r="BI147" s="100">
        <v>1</v>
      </c>
      <c r="BJ147" s="159" t="s">
        <v>331</v>
      </c>
      <c r="BK147" s="750"/>
      <c r="BL147" s="776"/>
      <c r="BM147" s="149">
        <f t="shared" si="279"/>
        <v>0</v>
      </c>
      <c r="BN147" s="19"/>
      <c r="BO147" s="277"/>
      <c r="BP147" s="460"/>
      <c r="BQ147" s="100">
        <v>1</v>
      </c>
      <c r="BR147" s="159" t="s">
        <v>331</v>
      </c>
      <c r="BS147" s="750"/>
      <c r="BT147" s="776"/>
      <c r="BU147" s="149">
        <f t="shared" si="280"/>
        <v>0</v>
      </c>
      <c r="BV147" s="19"/>
      <c r="BW147" s="277"/>
      <c r="BX147" s="460" t="s">
        <v>1417</v>
      </c>
      <c r="BY147" s="100">
        <v>1</v>
      </c>
      <c r="BZ147" s="159" t="s">
        <v>331</v>
      </c>
      <c r="CA147" s="750">
        <v>1800000</v>
      </c>
      <c r="CB147" s="776">
        <v>0</v>
      </c>
      <c r="CC147" s="149">
        <f t="shared" si="281"/>
        <v>1800000</v>
      </c>
      <c r="CD147" s="19"/>
      <c r="CE147" s="277"/>
      <c r="CF147" s="460"/>
      <c r="CG147" s="100">
        <v>1</v>
      </c>
      <c r="CH147" s="159" t="s">
        <v>331</v>
      </c>
      <c r="CI147" s="750"/>
      <c r="CJ147" s="776"/>
      <c r="CK147" s="149">
        <f t="shared" si="282"/>
        <v>0</v>
      </c>
      <c r="CL147" s="19"/>
      <c r="CM147" s="277"/>
      <c r="CN147" s="460"/>
      <c r="CO147" s="100">
        <v>1</v>
      </c>
      <c r="CP147" s="159" t="s">
        <v>331</v>
      </c>
      <c r="CQ147" s="750"/>
      <c r="CR147" s="776"/>
      <c r="CS147" s="149">
        <f t="shared" si="283"/>
        <v>0</v>
      </c>
      <c r="CT147" s="19"/>
      <c r="CU147" s="277"/>
      <c r="CV147" s="460"/>
      <c r="CW147" s="100">
        <v>1</v>
      </c>
      <c r="CX147" s="159" t="s">
        <v>331</v>
      </c>
      <c r="CY147" s="750"/>
      <c r="CZ147" s="776"/>
      <c r="DA147" s="149">
        <f t="shared" si="284"/>
        <v>0</v>
      </c>
      <c r="DB147" s="19"/>
      <c r="DC147" s="277"/>
      <c r="DD147" s="460"/>
      <c r="DE147" s="100">
        <v>1</v>
      </c>
      <c r="DF147" s="159" t="s">
        <v>331</v>
      </c>
      <c r="DG147" s="750"/>
      <c r="DH147" s="776"/>
      <c r="DI147" s="149">
        <f t="shared" si="285"/>
        <v>0</v>
      </c>
      <c r="DJ147" s="19"/>
      <c r="DK147" s="277"/>
      <c r="DL147" s="460" t="s">
        <v>1372</v>
      </c>
      <c r="DM147" s="100">
        <v>1</v>
      </c>
      <c r="DN147" s="159" t="s">
        <v>331</v>
      </c>
      <c r="DO147" s="750">
        <v>1476916</v>
      </c>
      <c r="DP147" s="776">
        <v>0</v>
      </c>
      <c r="DQ147" s="149">
        <f t="shared" si="286"/>
        <v>1476916</v>
      </c>
      <c r="DR147" s="19"/>
      <c r="DS147" s="277"/>
      <c r="DT147" s="460"/>
      <c r="DU147" s="100">
        <v>1</v>
      </c>
      <c r="DV147" s="159" t="s">
        <v>331</v>
      </c>
      <c r="DW147" s="750"/>
      <c r="DX147" s="776"/>
      <c r="DY147" s="149">
        <f t="shared" si="287"/>
        <v>0</v>
      </c>
      <c r="DZ147" s="19"/>
      <c r="EA147" s="277"/>
      <c r="EB147" s="421"/>
      <c r="EC147" s="315">
        <v>1</v>
      </c>
      <c r="ED147" s="315" t="s">
        <v>331</v>
      </c>
      <c r="EE147" s="775"/>
      <c r="EF147" s="734"/>
      <c r="EG147" s="604" t="s">
        <v>1199</v>
      </c>
      <c r="EH147" s="19"/>
      <c r="EI147" s="277"/>
      <c r="EJ147" s="460"/>
      <c r="EK147" s="100">
        <v>1</v>
      </c>
      <c r="EL147" s="159" t="s">
        <v>331</v>
      </c>
      <c r="EM147" s="750"/>
      <c r="EN147" s="776"/>
      <c r="EO147" s="149">
        <f t="shared" si="288"/>
        <v>0</v>
      </c>
      <c r="EP147" s="19"/>
      <c r="EQ147" s="277"/>
    </row>
    <row r="148" spans="1:147" ht="37.5" customHeight="1">
      <c r="A148" s="19"/>
      <c r="B148" s="789">
        <v>7</v>
      </c>
      <c r="C148" s="731" t="s">
        <v>830</v>
      </c>
      <c r="D148" s="790"/>
      <c r="E148" s="631">
        <v>1</v>
      </c>
      <c r="F148" s="171" t="s">
        <v>331</v>
      </c>
      <c r="G148" s="750"/>
      <c r="H148" s="776"/>
      <c r="I148" s="149">
        <f t="shared" si="272"/>
        <v>0</v>
      </c>
      <c r="J148" s="19"/>
      <c r="K148" s="277"/>
      <c r="L148" s="790"/>
      <c r="M148" s="631">
        <v>1</v>
      </c>
      <c r="N148" s="171" t="s">
        <v>331</v>
      </c>
      <c r="O148" s="750"/>
      <c r="P148" s="776"/>
      <c r="Q148" s="149">
        <f t="shared" si="273"/>
        <v>0</v>
      </c>
      <c r="R148" s="19"/>
      <c r="S148" s="277"/>
      <c r="T148" s="790"/>
      <c r="U148" s="631">
        <v>1</v>
      </c>
      <c r="V148" s="171" t="s">
        <v>331</v>
      </c>
      <c r="W148" s="750"/>
      <c r="X148" s="776"/>
      <c r="Y148" s="149">
        <f t="shared" si="274"/>
        <v>0</v>
      </c>
      <c r="Z148" s="19"/>
      <c r="AA148" s="277"/>
      <c r="AB148" s="790"/>
      <c r="AC148" s="631">
        <v>1</v>
      </c>
      <c r="AD148" s="171" t="s">
        <v>331</v>
      </c>
      <c r="AE148" s="750"/>
      <c r="AF148" s="776"/>
      <c r="AG148" s="149">
        <f t="shared" si="275"/>
        <v>0</v>
      </c>
      <c r="AH148" s="19"/>
      <c r="AI148" s="277"/>
      <c r="AJ148" s="790"/>
      <c r="AK148" s="631">
        <v>1</v>
      </c>
      <c r="AL148" s="171" t="s">
        <v>331</v>
      </c>
      <c r="AM148" s="750"/>
      <c r="AN148" s="776"/>
      <c r="AO148" s="149">
        <f t="shared" si="276"/>
        <v>0</v>
      </c>
      <c r="AP148" s="19"/>
      <c r="AQ148" s="277"/>
      <c r="AR148" s="790"/>
      <c r="AS148" s="631">
        <v>1</v>
      </c>
      <c r="AT148" s="171" t="s">
        <v>331</v>
      </c>
      <c r="AU148" s="750"/>
      <c r="AV148" s="776"/>
      <c r="AW148" s="149">
        <f t="shared" si="277"/>
        <v>0</v>
      </c>
      <c r="AX148" s="19"/>
      <c r="AY148" s="277"/>
      <c r="AZ148" s="790"/>
      <c r="BA148" s="631">
        <v>1</v>
      </c>
      <c r="BB148" s="171" t="s">
        <v>331</v>
      </c>
      <c r="BC148" s="750"/>
      <c r="BD148" s="776"/>
      <c r="BE148" s="149">
        <f t="shared" si="278"/>
        <v>0</v>
      </c>
      <c r="BF148" s="19"/>
      <c r="BG148" s="277"/>
      <c r="BH148" s="790"/>
      <c r="BI148" s="631">
        <v>1</v>
      </c>
      <c r="BJ148" s="171" t="s">
        <v>331</v>
      </c>
      <c r="BK148" s="750"/>
      <c r="BL148" s="776"/>
      <c r="BM148" s="149">
        <f t="shared" si="279"/>
        <v>0</v>
      </c>
      <c r="BN148" s="19"/>
      <c r="BO148" s="277"/>
      <c r="BP148" s="790"/>
      <c r="BQ148" s="631">
        <v>1</v>
      </c>
      <c r="BR148" s="171" t="s">
        <v>331</v>
      </c>
      <c r="BS148" s="750"/>
      <c r="BT148" s="776"/>
      <c r="BU148" s="149">
        <f t="shared" si="280"/>
        <v>0</v>
      </c>
      <c r="BV148" s="19"/>
      <c r="BW148" s="277"/>
      <c r="BX148" s="790" t="s">
        <v>1418</v>
      </c>
      <c r="BY148" s="631">
        <v>1</v>
      </c>
      <c r="BZ148" s="171" t="s">
        <v>331</v>
      </c>
      <c r="CA148" s="750">
        <v>1500000</v>
      </c>
      <c r="CB148" s="776">
        <v>0</v>
      </c>
      <c r="CC148" s="149">
        <f t="shared" si="281"/>
        <v>1500000</v>
      </c>
      <c r="CD148" s="19"/>
      <c r="CE148" s="277"/>
      <c r="CF148" s="790"/>
      <c r="CG148" s="631">
        <v>1</v>
      </c>
      <c r="CH148" s="171" t="s">
        <v>331</v>
      </c>
      <c r="CI148" s="750"/>
      <c r="CJ148" s="776"/>
      <c r="CK148" s="149">
        <f t="shared" si="282"/>
        <v>0</v>
      </c>
      <c r="CL148" s="19"/>
      <c r="CM148" s="277"/>
      <c r="CN148" s="790"/>
      <c r="CO148" s="631">
        <v>1</v>
      </c>
      <c r="CP148" s="171" t="s">
        <v>331</v>
      </c>
      <c r="CQ148" s="750"/>
      <c r="CR148" s="776"/>
      <c r="CS148" s="149">
        <f t="shared" si="283"/>
        <v>0</v>
      </c>
      <c r="CT148" s="19"/>
      <c r="CU148" s="277"/>
      <c r="CV148" s="790"/>
      <c r="CW148" s="631">
        <v>1</v>
      </c>
      <c r="CX148" s="171" t="s">
        <v>331</v>
      </c>
      <c r="CY148" s="750"/>
      <c r="CZ148" s="776"/>
      <c r="DA148" s="149">
        <f t="shared" si="284"/>
        <v>0</v>
      </c>
      <c r="DB148" s="19"/>
      <c r="DC148" s="277"/>
      <c r="DD148" s="790"/>
      <c r="DE148" s="631">
        <v>1</v>
      </c>
      <c r="DF148" s="171" t="s">
        <v>331</v>
      </c>
      <c r="DG148" s="750"/>
      <c r="DH148" s="776"/>
      <c r="DI148" s="149">
        <f t="shared" si="285"/>
        <v>0</v>
      </c>
      <c r="DJ148" s="19"/>
      <c r="DK148" s="277"/>
      <c r="DL148" s="790" t="s">
        <v>1372</v>
      </c>
      <c r="DM148" s="631">
        <v>1</v>
      </c>
      <c r="DN148" s="171" t="s">
        <v>331</v>
      </c>
      <c r="DO148" s="750">
        <v>1476916</v>
      </c>
      <c r="DP148" s="776">
        <v>0</v>
      </c>
      <c r="DQ148" s="149">
        <f t="shared" si="286"/>
        <v>1476916</v>
      </c>
      <c r="DR148" s="19"/>
      <c r="DS148" s="277"/>
      <c r="DT148" s="790"/>
      <c r="DU148" s="631">
        <v>1</v>
      </c>
      <c r="DV148" s="171" t="s">
        <v>331</v>
      </c>
      <c r="DW148" s="750"/>
      <c r="DX148" s="776"/>
      <c r="DY148" s="149">
        <f t="shared" si="287"/>
        <v>0</v>
      </c>
      <c r="DZ148" s="19"/>
      <c r="EA148" s="277"/>
      <c r="EB148" s="421" t="s">
        <v>1373</v>
      </c>
      <c r="EC148" s="611">
        <v>1</v>
      </c>
      <c r="ED148" s="341" t="s">
        <v>331</v>
      </c>
      <c r="EE148" s="682">
        <v>1500000</v>
      </c>
      <c r="EF148" s="422">
        <v>0</v>
      </c>
      <c r="EG148" s="604">
        <v>1500000</v>
      </c>
      <c r="EH148" s="19"/>
      <c r="EI148" s="277"/>
      <c r="EJ148" s="790"/>
      <c r="EK148" s="631">
        <v>1</v>
      </c>
      <c r="EL148" s="171" t="s">
        <v>331</v>
      </c>
      <c r="EM148" s="750"/>
      <c r="EN148" s="776"/>
      <c r="EO148" s="149">
        <f t="shared" si="288"/>
        <v>0</v>
      </c>
      <c r="EP148" s="19"/>
      <c r="EQ148" s="277"/>
    </row>
    <row r="149" spans="1:147" ht="37.5" customHeight="1">
      <c r="A149" s="19"/>
      <c r="B149" s="789">
        <v>8</v>
      </c>
      <c r="C149" s="731" t="s">
        <v>831</v>
      </c>
      <c r="D149" s="790"/>
      <c r="E149" s="631">
        <v>1</v>
      </c>
      <c r="F149" s="171" t="s">
        <v>331</v>
      </c>
      <c r="G149" s="750"/>
      <c r="H149" s="776"/>
      <c r="I149" s="149">
        <f t="shared" si="272"/>
        <v>0</v>
      </c>
      <c r="J149" s="19"/>
      <c r="K149" s="277"/>
      <c r="L149" s="790"/>
      <c r="M149" s="631">
        <v>1</v>
      </c>
      <c r="N149" s="171" t="s">
        <v>331</v>
      </c>
      <c r="O149" s="750"/>
      <c r="P149" s="776"/>
      <c r="Q149" s="149">
        <f t="shared" si="273"/>
        <v>0</v>
      </c>
      <c r="R149" s="19"/>
      <c r="S149" s="277"/>
      <c r="T149" s="790"/>
      <c r="U149" s="631">
        <v>1</v>
      </c>
      <c r="V149" s="171" t="s">
        <v>331</v>
      </c>
      <c r="W149" s="750"/>
      <c r="X149" s="776"/>
      <c r="Y149" s="149">
        <f t="shared" si="274"/>
        <v>0</v>
      </c>
      <c r="Z149" s="19"/>
      <c r="AA149" s="277"/>
      <c r="AB149" s="790"/>
      <c r="AC149" s="631">
        <v>1</v>
      </c>
      <c r="AD149" s="171" t="s">
        <v>331</v>
      </c>
      <c r="AE149" s="750"/>
      <c r="AF149" s="776"/>
      <c r="AG149" s="149">
        <f t="shared" si="275"/>
        <v>0</v>
      </c>
      <c r="AH149" s="19"/>
      <c r="AI149" s="277"/>
      <c r="AJ149" s="790"/>
      <c r="AK149" s="631">
        <v>1</v>
      </c>
      <c r="AL149" s="171" t="s">
        <v>331</v>
      </c>
      <c r="AM149" s="750"/>
      <c r="AN149" s="776"/>
      <c r="AO149" s="149">
        <f t="shared" si="276"/>
        <v>0</v>
      </c>
      <c r="AP149" s="19"/>
      <c r="AQ149" s="277"/>
      <c r="AR149" s="790"/>
      <c r="AS149" s="631">
        <v>1</v>
      </c>
      <c r="AT149" s="171" t="s">
        <v>331</v>
      </c>
      <c r="AU149" s="750"/>
      <c r="AV149" s="776"/>
      <c r="AW149" s="149">
        <f t="shared" si="277"/>
        <v>0</v>
      </c>
      <c r="AX149" s="19"/>
      <c r="AY149" s="277"/>
      <c r="AZ149" s="790"/>
      <c r="BA149" s="631">
        <v>1</v>
      </c>
      <c r="BB149" s="171" t="s">
        <v>331</v>
      </c>
      <c r="BC149" s="750"/>
      <c r="BD149" s="776"/>
      <c r="BE149" s="149">
        <f t="shared" si="278"/>
        <v>0</v>
      </c>
      <c r="BF149" s="19"/>
      <c r="BG149" s="277"/>
      <c r="BH149" s="790"/>
      <c r="BI149" s="631">
        <v>1</v>
      </c>
      <c r="BJ149" s="171" t="s">
        <v>331</v>
      </c>
      <c r="BK149" s="750"/>
      <c r="BL149" s="776"/>
      <c r="BM149" s="149">
        <f t="shared" si="279"/>
        <v>0</v>
      </c>
      <c r="BN149" s="19"/>
      <c r="BO149" s="277"/>
      <c r="BP149" s="790"/>
      <c r="BQ149" s="631">
        <v>1</v>
      </c>
      <c r="BR149" s="171" t="s">
        <v>331</v>
      </c>
      <c r="BS149" s="750"/>
      <c r="BT149" s="776"/>
      <c r="BU149" s="149">
        <f t="shared" si="280"/>
        <v>0</v>
      </c>
      <c r="BV149" s="19"/>
      <c r="BW149" s="277"/>
      <c r="BX149" s="790"/>
      <c r="BY149" s="631">
        <v>1</v>
      </c>
      <c r="BZ149" s="171" t="s">
        <v>331</v>
      </c>
      <c r="CA149" s="750">
        <v>0</v>
      </c>
      <c r="CB149" s="776">
        <v>0</v>
      </c>
      <c r="CC149" s="149">
        <f t="shared" si="281"/>
        <v>0</v>
      </c>
      <c r="CD149" s="19"/>
      <c r="CE149" s="277"/>
      <c r="CF149" s="790"/>
      <c r="CG149" s="631">
        <v>1</v>
      </c>
      <c r="CH149" s="171" t="s">
        <v>331</v>
      </c>
      <c r="CI149" s="750"/>
      <c r="CJ149" s="776"/>
      <c r="CK149" s="149">
        <f t="shared" si="282"/>
        <v>0</v>
      </c>
      <c r="CL149" s="19"/>
      <c r="CM149" s="277"/>
      <c r="CN149" s="790"/>
      <c r="CO149" s="631">
        <v>1</v>
      </c>
      <c r="CP149" s="171" t="s">
        <v>331</v>
      </c>
      <c r="CQ149" s="750"/>
      <c r="CR149" s="776"/>
      <c r="CS149" s="149">
        <f t="shared" si="283"/>
        <v>0</v>
      </c>
      <c r="CT149" s="19"/>
      <c r="CU149" s="277"/>
      <c r="CV149" s="790"/>
      <c r="CW149" s="631">
        <v>1</v>
      </c>
      <c r="CX149" s="171" t="s">
        <v>331</v>
      </c>
      <c r="CY149" s="750"/>
      <c r="CZ149" s="776"/>
      <c r="DA149" s="149">
        <f t="shared" si="284"/>
        <v>0</v>
      </c>
      <c r="DB149" s="19"/>
      <c r="DC149" s="277"/>
      <c r="DD149" s="790"/>
      <c r="DE149" s="631">
        <v>1</v>
      </c>
      <c r="DF149" s="171" t="s">
        <v>331</v>
      </c>
      <c r="DG149" s="750"/>
      <c r="DH149" s="776"/>
      <c r="DI149" s="149">
        <f t="shared" si="285"/>
        <v>0</v>
      </c>
      <c r="DJ149" s="19"/>
      <c r="DK149" s="277"/>
      <c r="DL149" s="790" t="s">
        <v>1372</v>
      </c>
      <c r="DM149" s="631">
        <v>1</v>
      </c>
      <c r="DN149" s="171" t="s">
        <v>331</v>
      </c>
      <c r="DO149" s="750">
        <v>1683083</v>
      </c>
      <c r="DP149" s="776">
        <v>0</v>
      </c>
      <c r="DQ149" s="149">
        <f t="shared" si="286"/>
        <v>1683083</v>
      </c>
      <c r="DR149" s="19"/>
      <c r="DS149" s="277"/>
      <c r="DT149" s="790"/>
      <c r="DU149" s="631">
        <v>1</v>
      </c>
      <c r="DV149" s="171" t="s">
        <v>331</v>
      </c>
      <c r="DW149" s="750"/>
      <c r="DX149" s="776"/>
      <c r="DY149" s="149">
        <f t="shared" si="287"/>
        <v>0</v>
      </c>
      <c r="DZ149" s="19"/>
      <c r="EA149" s="277"/>
      <c r="EB149" s="791"/>
      <c r="EC149" s="792">
        <v>1</v>
      </c>
      <c r="ED149" s="793" t="s">
        <v>331</v>
      </c>
      <c r="EE149" s="775"/>
      <c r="EF149" s="734"/>
      <c r="EG149" s="604" t="s">
        <v>1199</v>
      </c>
      <c r="EH149" s="19"/>
      <c r="EI149" s="277"/>
      <c r="EJ149" s="790"/>
      <c r="EK149" s="631">
        <v>1</v>
      </c>
      <c r="EL149" s="171" t="s">
        <v>331</v>
      </c>
      <c r="EM149" s="750"/>
      <c r="EN149" s="776"/>
      <c r="EO149" s="149">
        <f t="shared" si="288"/>
        <v>0</v>
      </c>
      <c r="EP149" s="19"/>
      <c r="EQ149" s="277"/>
    </row>
    <row r="150" spans="1:147" ht="37.5" customHeight="1">
      <c r="A150" s="19"/>
      <c r="B150" s="789">
        <v>9</v>
      </c>
      <c r="C150" s="731" t="s">
        <v>832</v>
      </c>
      <c r="D150" s="790"/>
      <c r="E150" s="631">
        <v>1</v>
      </c>
      <c r="F150" s="171" t="s">
        <v>331</v>
      </c>
      <c r="G150" s="750"/>
      <c r="H150" s="776"/>
      <c r="I150" s="149">
        <f t="shared" si="272"/>
        <v>0</v>
      </c>
      <c r="J150" s="19"/>
      <c r="K150" s="277"/>
      <c r="L150" s="790"/>
      <c r="M150" s="631">
        <v>1</v>
      </c>
      <c r="N150" s="171" t="s">
        <v>331</v>
      </c>
      <c r="O150" s="750"/>
      <c r="P150" s="776"/>
      <c r="Q150" s="149">
        <f t="shared" si="273"/>
        <v>0</v>
      </c>
      <c r="R150" s="19"/>
      <c r="S150" s="277"/>
      <c r="T150" s="790"/>
      <c r="U150" s="631">
        <v>1</v>
      </c>
      <c r="V150" s="171" t="s">
        <v>331</v>
      </c>
      <c r="W150" s="750"/>
      <c r="X150" s="776"/>
      <c r="Y150" s="149">
        <f t="shared" si="274"/>
        <v>0</v>
      </c>
      <c r="Z150" s="19"/>
      <c r="AA150" s="277"/>
      <c r="AB150" s="790" t="s">
        <v>1370</v>
      </c>
      <c r="AC150" s="631">
        <v>1</v>
      </c>
      <c r="AD150" s="171" t="s">
        <v>331</v>
      </c>
      <c r="AE150" s="750">
        <v>2158000</v>
      </c>
      <c r="AF150" s="776">
        <v>0</v>
      </c>
      <c r="AG150" s="149">
        <f t="shared" si="275"/>
        <v>2158000</v>
      </c>
      <c r="AH150" s="19"/>
      <c r="AI150" s="277"/>
      <c r="AJ150" s="790"/>
      <c r="AK150" s="631">
        <v>1</v>
      </c>
      <c r="AL150" s="171" t="s">
        <v>331</v>
      </c>
      <c r="AM150" s="750"/>
      <c r="AN150" s="776"/>
      <c r="AO150" s="149">
        <f t="shared" si="276"/>
        <v>0</v>
      </c>
      <c r="AP150" s="19"/>
      <c r="AQ150" s="277"/>
      <c r="AR150" s="790"/>
      <c r="AS150" s="631">
        <v>1</v>
      </c>
      <c r="AT150" s="171" t="s">
        <v>331</v>
      </c>
      <c r="AU150" s="750"/>
      <c r="AV150" s="776"/>
      <c r="AW150" s="149">
        <f t="shared" si="277"/>
        <v>0</v>
      </c>
      <c r="AX150" s="19"/>
      <c r="AY150" s="277"/>
      <c r="AZ150" s="790"/>
      <c r="BA150" s="631">
        <v>1</v>
      </c>
      <c r="BB150" s="171" t="s">
        <v>331</v>
      </c>
      <c r="BC150" s="750"/>
      <c r="BD150" s="776"/>
      <c r="BE150" s="149">
        <f t="shared" si="278"/>
        <v>0</v>
      </c>
      <c r="BF150" s="19"/>
      <c r="BG150" s="277"/>
      <c r="BH150" s="790"/>
      <c r="BI150" s="631">
        <v>1</v>
      </c>
      <c r="BJ150" s="171" t="s">
        <v>331</v>
      </c>
      <c r="BK150" s="750"/>
      <c r="BL150" s="776"/>
      <c r="BM150" s="149">
        <f t="shared" si="279"/>
        <v>0</v>
      </c>
      <c r="BN150" s="19"/>
      <c r="BO150" s="277"/>
      <c r="BP150" s="790"/>
      <c r="BQ150" s="631">
        <v>1</v>
      </c>
      <c r="BR150" s="171" t="s">
        <v>331</v>
      </c>
      <c r="BS150" s="750"/>
      <c r="BT150" s="776"/>
      <c r="BU150" s="149">
        <f t="shared" si="280"/>
        <v>0</v>
      </c>
      <c r="BV150" s="19"/>
      <c r="BW150" s="277"/>
      <c r="BX150" s="790"/>
      <c r="BY150" s="631">
        <v>1</v>
      </c>
      <c r="BZ150" s="171" t="s">
        <v>331</v>
      </c>
      <c r="CA150" s="750">
        <v>0</v>
      </c>
      <c r="CB150" s="776">
        <v>0</v>
      </c>
      <c r="CC150" s="149">
        <f t="shared" si="281"/>
        <v>0</v>
      </c>
      <c r="CD150" s="19"/>
      <c r="CE150" s="277"/>
      <c r="CF150" s="790"/>
      <c r="CG150" s="631">
        <v>1</v>
      </c>
      <c r="CH150" s="171" t="s">
        <v>331</v>
      </c>
      <c r="CI150" s="750"/>
      <c r="CJ150" s="776"/>
      <c r="CK150" s="149">
        <f t="shared" si="282"/>
        <v>0</v>
      </c>
      <c r="CL150" s="19"/>
      <c r="CM150" s="277"/>
      <c r="CN150" s="790"/>
      <c r="CO150" s="631">
        <v>1</v>
      </c>
      <c r="CP150" s="171" t="s">
        <v>331</v>
      </c>
      <c r="CQ150" s="750"/>
      <c r="CR150" s="776"/>
      <c r="CS150" s="149">
        <f t="shared" si="283"/>
        <v>0</v>
      </c>
      <c r="CT150" s="19"/>
      <c r="CU150" s="277"/>
      <c r="CV150" s="790"/>
      <c r="CW150" s="631">
        <v>1</v>
      </c>
      <c r="CX150" s="171" t="s">
        <v>331</v>
      </c>
      <c r="CY150" s="750"/>
      <c r="CZ150" s="776"/>
      <c r="DA150" s="149">
        <f t="shared" si="284"/>
        <v>0</v>
      </c>
      <c r="DB150" s="19"/>
      <c r="DC150" s="277"/>
      <c r="DD150" s="790"/>
      <c r="DE150" s="631">
        <v>1</v>
      </c>
      <c r="DF150" s="171" t="s">
        <v>331</v>
      </c>
      <c r="DG150" s="750"/>
      <c r="DH150" s="776"/>
      <c r="DI150" s="149">
        <f t="shared" si="285"/>
        <v>0</v>
      </c>
      <c r="DJ150" s="19"/>
      <c r="DK150" s="277"/>
      <c r="DL150" s="790" t="s">
        <v>1372</v>
      </c>
      <c r="DM150" s="631">
        <v>1</v>
      </c>
      <c r="DN150" s="171" t="s">
        <v>331</v>
      </c>
      <c r="DO150" s="750">
        <v>1683083</v>
      </c>
      <c r="DP150" s="776">
        <v>0</v>
      </c>
      <c r="DQ150" s="149">
        <f t="shared" si="286"/>
        <v>1683083</v>
      </c>
      <c r="DR150" s="19"/>
      <c r="DS150" s="277"/>
      <c r="DT150" s="790"/>
      <c r="DU150" s="631">
        <v>1</v>
      </c>
      <c r="DV150" s="171" t="s">
        <v>331</v>
      </c>
      <c r="DW150" s="750"/>
      <c r="DX150" s="776"/>
      <c r="DY150" s="149">
        <f t="shared" si="287"/>
        <v>0</v>
      </c>
      <c r="DZ150" s="19"/>
      <c r="EA150" s="277"/>
      <c r="EB150" s="794"/>
      <c r="EC150" s="792">
        <v>1</v>
      </c>
      <c r="ED150" s="793" t="s">
        <v>331</v>
      </c>
      <c r="EE150" s="775"/>
      <c r="EF150" s="734"/>
      <c r="EG150" s="604" t="s">
        <v>1199</v>
      </c>
      <c r="EH150" s="19"/>
      <c r="EI150" s="277"/>
      <c r="EJ150" s="790"/>
      <c r="EK150" s="631">
        <v>1</v>
      </c>
      <c r="EL150" s="171" t="s">
        <v>331</v>
      </c>
      <c r="EM150" s="750"/>
      <c r="EN150" s="776"/>
      <c r="EO150" s="149">
        <f t="shared" si="288"/>
        <v>0</v>
      </c>
      <c r="EP150" s="19"/>
      <c r="EQ150" s="277"/>
    </row>
    <row r="151" spans="1:147" ht="37.5" customHeight="1">
      <c r="A151" s="19"/>
      <c r="B151" s="789">
        <v>10</v>
      </c>
      <c r="C151" s="731" t="s">
        <v>833</v>
      </c>
      <c r="D151" s="790"/>
      <c r="E151" s="631">
        <v>1</v>
      </c>
      <c r="F151" s="171" t="s">
        <v>331</v>
      </c>
      <c r="G151" s="750"/>
      <c r="H151" s="776"/>
      <c r="I151" s="149">
        <f t="shared" si="272"/>
        <v>0</v>
      </c>
      <c r="J151" s="19"/>
      <c r="K151" s="277"/>
      <c r="L151" s="790"/>
      <c r="M151" s="631">
        <v>1</v>
      </c>
      <c r="N151" s="171" t="s">
        <v>331</v>
      </c>
      <c r="O151" s="750"/>
      <c r="P151" s="776"/>
      <c r="Q151" s="149">
        <f t="shared" si="273"/>
        <v>0</v>
      </c>
      <c r="R151" s="19"/>
      <c r="S151" s="277"/>
      <c r="T151" s="790"/>
      <c r="U151" s="631">
        <v>1</v>
      </c>
      <c r="V151" s="171" t="s">
        <v>331</v>
      </c>
      <c r="W151" s="750"/>
      <c r="X151" s="776"/>
      <c r="Y151" s="149">
        <f t="shared" si="274"/>
        <v>0</v>
      </c>
      <c r="Z151" s="19"/>
      <c r="AA151" s="277"/>
      <c r="AB151" s="790"/>
      <c r="AC151" s="631">
        <v>1</v>
      </c>
      <c r="AD151" s="171" t="s">
        <v>331</v>
      </c>
      <c r="AE151" s="750"/>
      <c r="AF151" s="776"/>
      <c r="AG151" s="149">
        <f t="shared" si="275"/>
        <v>0</v>
      </c>
      <c r="AH151" s="19"/>
      <c r="AI151" s="277"/>
      <c r="AJ151" s="790"/>
      <c r="AK151" s="631">
        <v>1</v>
      </c>
      <c r="AL151" s="171" t="s">
        <v>331</v>
      </c>
      <c r="AM151" s="750"/>
      <c r="AN151" s="776"/>
      <c r="AO151" s="149">
        <f t="shared" si="276"/>
        <v>0</v>
      </c>
      <c r="AP151" s="19"/>
      <c r="AQ151" s="277"/>
      <c r="AR151" s="790"/>
      <c r="AS151" s="631">
        <v>1</v>
      </c>
      <c r="AT151" s="171" t="s">
        <v>331</v>
      </c>
      <c r="AU151" s="750"/>
      <c r="AV151" s="776"/>
      <c r="AW151" s="149">
        <f t="shared" si="277"/>
        <v>0</v>
      </c>
      <c r="AX151" s="19"/>
      <c r="AY151" s="277"/>
      <c r="AZ151" s="790"/>
      <c r="BA151" s="631">
        <v>1</v>
      </c>
      <c r="BB151" s="171" t="s">
        <v>331</v>
      </c>
      <c r="BC151" s="750"/>
      <c r="BD151" s="776"/>
      <c r="BE151" s="149">
        <f t="shared" si="278"/>
        <v>0</v>
      </c>
      <c r="BF151" s="19"/>
      <c r="BG151" s="277"/>
      <c r="BH151" s="790"/>
      <c r="BI151" s="631">
        <v>1</v>
      </c>
      <c r="BJ151" s="171" t="s">
        <v>331</v>
      </c>
      <c r="BK151" s="750"/>
      <c r="BL151" s="776"/>
      <c r="BM151" s="149">
        <f t="shared" si="279"/>
        <v>0</v>
      </c>
      <c r="BN151" s="19"/>
      <c r="BO151" s="277"/>
      <c r="BP151" s="790"/>
      <c r="BQ151" s="631">
        <v>1</v>
      </c>
      <c r="BR151" s="171" t="s">
        <v>331</v>
      </c>
      <c r="BS151" s="750"/>
      <c r="BT151" s="776"/>
      <c r="BU151" s="149">
        <f t="shared" si="280"/>
        <v>0</v>
      </c>
      <c r="BV151" s="19"/>
      <c r="BW151" s="277"/>
      <c r="BX151" s="790"/>
      <c r="BY151" s="631">
        <v>1</v>
      </c>
      <c r="BZ151" s="171" t="s">
        <v>331</v>
      </c>
      <c r="CA151" s="750">
        <v>0</v>
      </c>
      <c r="CB151" s="776">
        <v>0</v>
      </c>
      <c r="CC151" s="149">
        <f t="shared" si="281"/>
        <v>0</v>
      </c>
      <c r="CD151" s="19"/>
      <c r="CE151" s="277"/>
      <c r="CF151" s="790"/>
      <c r="CG151" s="631">
        <v>1</v>
      </c>
      <c r="CH151" s="171" t="s">
        <v>331</v>
      </c>
      <c r="CI151" s="750"/>
      <c r="CJ151" s="776"/>
      <c r="CK151" s="149">
        <f t="shared" si="282"/>
        <v>0</v>
      </c>
      <c r="CL151" s="19"/>
      <c r="CM151" s="277"/>
      <c r="CN151" s="790"/>
      <c r="CO151" s="631">
        <v>1</v>
      </c>
      <c r="CP151" s="171" t="s">
        <v>331</v>
      </c>
      <c r="CQ151" s="750"/>
      <c r="CR151" s="776"/>
      <c r="CS151" s="149">
        <f t="shared" si="283"/>
        <v>0</v>
      </c>
      <c r="CT151" s="19"/>
      <c r="CU151" s="277"/>
      <c r="CV151" s="790"/>
      <c r="CW151" s="631">
        <v>1</v>
      </c>
      <c r="CX151" s="171" t="s">
        <v>331</v>
      </c>
      <c r="CY151" s="750"/>
      <c r="CZ151" s="776"/>
      <c r="DA151" s="149">
        <f t="shared" si="284"/>
        <v>0</v>
      </c>
      <c r="DB151" s="19"/>
      <c r="DC151" s="277"/>
      <c r="DD151" s="790"/>
      <c r="DE151" s="631">
        <v>1</v>
      </c>
      <c r="DF151" s="171" t="s">
        <v>331</v>
      </c>
      <c r="DG151" s="750"/>
      <c r="DH151" s="776"/>
      <c r="DI151" s="149">
        <f t="shared" si="285"/>
        <v>0</v>
      </c>
      <c r="DJ151" s="19"/>
      <c r="DK151" s="277"/>
      <c r="DL151" s="790" t="s">
        <v>1372</v>
      </c>
      <c r="DM151" s="631">
        <v>1</v>
      </c>
      <c r="DN151" s="171" t="s">
        <v>331</v>
      </c>
      <c r="DO151" s="750">
        <v>1683083</v>
      </c>
      <c r="DP151" s="776">
        <v>0</v>
      </c>
      <c r="DQ151" s="149">
        <f t="shared" si="286"/>
        <v>1683083</v>
      </c>
      <c r="DR151" s="19"/>
      <c r="DS151" s="277"/>
      <c r="DT151" s="790"/>
      <c r="DU151" s="631">
        <v>1</v>
      </c>
      <c r="DV151" s="171" t="s">
        <v>331</v>
      </c>
      <c r="DW151" s="750"/>
      <c r="DX151" s="776"/>
      <c r="DY151" s="149">
        <f t="shared" si="287"/>
        <v>0</v>
      </c>
      <c r="DZ151" s="19"/>
      <c r="EA151" s="277"/>
      <c r="EB151" s="421" t="s">
        <v>1377</v>
      </c>
      <c r="EC151" s="792">
        <v>1</v>
      </c>
      <c r="ED151" s="793" t="s">
        <v>331</v>
      </c>
      <c r="EE151" s="682">
        <v>1156100</v>
      </c>
      <c r="EF151" s="422">
        <v>0</v>
      </c>
      <c r="EG151" s="604">
        <v>1156100</v>
      </c>
      <c r="EH151" s="19"/>
      <c r="EI151" s="277"/>
      <c r="EJ151" s="790"/>
      <c r="EK151" s="631">
        <v>1</v>
      </c>
      <c r="EL151" s="171" t="s">
        <v>331</v>
      </c>
      <c r="EM151" s="750"/>
      <c r="EN151" s="776"/>
      <c r="EO151" s="149">
        <f t="shared" si="288"/>
        <v>0</v>
      </c>
      <c r="EP151" s="19"/>
      <c r="EQ151" s="277"/>
    </row>
    <row r="152" spans="1:147" ht="37.5" customHeight="1">
      <c r="A152" s="19"/>
      <c r="B152" s="150"/>
      <c r="C152" s="151" t="s">
        <v>338</v>
      </c>
      <c r="D152" s="778"/>
      <c r="E152" s="169"/>
      <c r="F152" s="779"/>
      <c r="G152" s="780"/>
      <c r="H152" s="781"/>
      <c r="I152" s="774">
        <f>SUM(I142:I151)</f>
        <v>0</v>
      </c>
      <c r="J152" s="19"/>
      <c r="K152" s="277"/>
      <c r="L152" s="778"/>
      <c r="M152" s="169"/>
      <c r="N152" s="779"/>
      <c r="O152" s="780"/>
      <c r="P152" s="781"/>
      <c r="Q152" s="774">
        <f>SUM(Q142:Q151)</f>
        <v>0</v>
      </c>
      <c r="R152" s="19"/>
      <c r="S152" s="277"/>
      <c r="T152" s="778"/>
      <c r="U152" s="169"/>
      <c r="V152" s="779"/>
      <c r="W152" s="780"/>
      <c r="X152" s="781"/>
      <c r="Y152" s="774">
        <f>SUM(Y142:Y151)</f>
        <v>0</v>
      </c>
      <c r="Z152" s="19"/>
      <c r="AA152" s="277"/>
      <c r="AB152" s="778"/>
      <c r="AC152" s="169"/>
      <c r="AD152" s="779"/>
      <c r="AE152" s="780"/>
      <c r="AF152" s="781"/>
      <c r="AG152" s="774">
        <f>SUM(AG142:AG151)</f>
        <v>7350000</v>
      </c>
      <c r="AH152" s="19"/>
      <c r="AI152" s="277"/>
      <c r="AJ152" s="778"/>
      <c r="AK152" s="169"/>
      <c r="AL152" s="779"/>
      <c r="AM152" s="780"/>
      <c r="AN152" s="781"/>
      <c r="AO152" s="774">
        <f>SUM(AO142:AO151)</f>
        <v>0</v>
      </c>
      <c r="AP152" s="19"/>
      <c r="AQ152" s="277"/>
      <c r="AR152" s="778"/>
      <c r="AS152" s="169"/>
      <c r="AT152" s="779"/>
      <c r="AU152" s="780"/>
      <c r="AV152" s="781"/>
      <c r="AW152" s="774">
        <f>SUM(AW142:AW151)</f>
        <v>0</v>
      </c>
      <c r="AX152" s="19"/>
      <c r="AY152" s="277"/>
      <c r="AZ152" s="778"/>
      <c r="BA152" s="169"/>
      <c r="BB152" s="779"/>
      <c r="BC152" s="780"/>
      <c r="BD152" s="781"/>
      <c r="BE152" s="774">
        <f>SUM(BE142:BE151)</f>
        <v>0</v>
      </c>
      <c r="BF152" s="19"/>
      <c r="BG152" s="277"/>
      <c r="BH152" s="778"/>
      <c r="BI152" s="169"/>
      <c r="BJ152" s="779"/>
      <c r="BK152" s="780"/>
      <c r="BL152" s="781"/>
      <c r="BM152" s="774">
        <f>SUM(BM142:BM151)</f>
        <v>0</v>
      </c>
      <c r="BN152" s="19"/>
      <c r="BO152" s="277"/>
      <c r="BP152" s="778"/>
      <c r="BQ152" s="169"/>
      <c r="BR152" s="779"/>
      <c r="BS152" s="780"/>
      <c r="BT152" s="781"/>
      <c r="BU152" s="774">
        <f>SUM(BU142:BU151)</f>
        <v>0</v>
      </c>
      <c r="BV152" s="19"/>
      <c r="BW152" s="277"/>
      <c r="BX152" s="778"/>
      <c r="BY152" s="169"/>
      <c r="BZ152" s="779"/>
      <c r="CA152" s="780"/>
      <c r="CB152" s="781"/>
      <c r="CC152" s="774">
        <f>SUM(CC142:CC151)</f>
        <v>4980000</v>
      </c>
      <c r="CD152" s="19"/>
      <c r="CE152" s="277"/>
      <c r="CF152" s="778"/>
      <c r="CG152" s="169"/>
      <c r="CH152" s="779"/>
      <c r="CI152" s="780"/>
      <c r="CJ152" s="781"/>
      <c r="CK152" s="774">
        <f>SUM(CK142:CK151)</f>
        <v>0</v>
      </c>
      <c r="CL152" s="19"/>
      <c r="CM152" s="277"/>
      <c r="CN152" s="778"/>
      <c r="CO152" s="169"/>
      <c r="CP152" s="779"/>
      <c r="CQ152" s="780"/>
      <c r="CR152" s="781"/>
      <c r="CS152" s="774">
        <f>SUM(CS142:CS151)</f>
        <v>0</v>
      </c>
      <c r="CT152" s="19"/>
      <c r="CU152" s="277"/>
      <c r="CV152" s="778"/>
      <c r="CW152" s="169"/>
      <c r="CX152" s="779"/>
      <c r="CY152" s="780"/>
      <c r="CZ152" s="781"/>
      <c r="DA152" s="774">
        <f>SUM(DA142:DA151)</f>
        <v>0</v>
      </c>
      <c r="DB152" s="19"/>
      <c r="DC152" s="277"/>
      <c r="DD152" s="778"/>
      <c r="DE152" s="169"/>
      <c r="DF152" s="779"/>
      <c r="DG152" s="780"/>
      <c r="DH152" s="781"/>
      <c r="DI152" s="774">
        <f>SUM(DI142:DI151)</f>
        <v>0</v>
      </c>
      <c r="DJ152" s="19"/>
      <c r="DK152" s="277"/>
      <c r="DL152" s="778"/>
      <c r="DM152" s="169"/>
      <c r="DN152" s="779"/>
      <c r="DO152" s="780"/>
      <c r="DP152" s="781"/>
      <c r="DQ152" s="774">
        <f>SUM(DQ142:DQ151)</f>
        <v>15867866</v>
      </c>
      <c r="DR152" s="19"/>
      <c r="DS152" s="277"/>
      <c r="DT152" s="778"/>
      <c r="DU152" s="169"/>
      <c r="DV152" s="779"/>
      <c r="DW152" s="780"/>
      <c r="DX152" s="781"/>
      <c r="DY152" s="774">
        <f>SUM(DY142:DY151)</f>
        <v>0</v>
      </c>
      <c r="DZ152" s="19"/>
      <c r="EA152" s="277"/>
      <c r="EB152" s="784"/>
      <c r="EC152" s="795"/>
      <c r="ED152" s="795"/>
      <c r="EE152" s="786"/>
      <c r="EF152" s="787"/>
      <c r="EG152" s="331">
        <v>2656100</v>
      </c>
      <c r="EH152" s="19"/>
      <c r="EI152" s="277"/>
      <c r="EJ152" s="778"/>
      <c r="EK152" s="169"/>
      <c r="EL152" s="779"/>
      <c r="EM152" s="780"/>
      <c r="EN152" s="781"/>
      <c r="EO152" s="774">
        <f>SUM(EO142:EO151)</f>
        <v>0</v>
      </c>
      <c r="EP152" s="19"/>
      <c r="EQ152" s="277"/>
    </row>
    <row r="153" spans="1:147" ht="37.5" customHeight="1" thickBot="1">
      <c r="A153" s="19"/>
      <c r="B153" s="143" t="s">
        <v>206</v>
      </c>
      <c r="C153" s="88"/>
      <c r="D153" s="433"/>
      <c r="E153" s="85"/>
      <c r="F153" s="85"/>
      <c r="G153" s="742"/>
      <c r="H153" s="743"/>
      <c r="I153" s="91"/>
      <c r="J153" s="19"/>
      <c r="K153" s="277"/>
      <c r="L153" s="433"/>
      <c r="M153" s="85"/>
      <c r="N153" s="85"/>
      <c r="O153" s="742"/>
      <c r="P153" s="743"/>
      <c r="Q153" s="91"/>
      <c r="R153" s="19"/>
      <c r="S153" s="277"/>
      <c r="T153" s="433"/>
      <c r="U153" s="85"/>
      <c r="V153" s="85"/>
      <c r="W153" s="742"/>
      <c r="X153" s="743"/>
      <c r="Y153" s="91"/>
      <c r="Z153" s="19"/>
      <c r="AA153" s="277"/>
      <c r="AB153" s="433"/>
      <c r="AC153" s="85"/>
      <c r="AD153" s="85"/>
      <c r="AE153" s="742"/>
      <c r="AF153" s="743"/>
      <c r="AG153" s="91"/>
      <c r="AH153" s="19"/>
      <c r="AI153" s="277"/>
      <c r="AJ153" s="433"/>
      <c r="AK153" s="85"/>
      <c r="AL153" s="85"/>
      <c r="AM153" s="742"/>
      <c r="AN153" s="743"/>
      <c r="AO153" s="91"/>
      <c r="AP153" s="19"/>
      <c r="AQ153" s="277"/>
      <c r="AR153" s="433"/>
      <c r="AS153" s="85"/>
      <c r="AT153" s="85"/>
      <c r="AU153" s="742"/>
      <c r="AV153" s="743"/>
      <c r="AW153" s="91"/>
      <c r="AX153" s="19"/>
      <c r="AY153" s="277"/>
      <c r="AZ153" s="433"/>
      <c r="BA153" s="85"/>
      <c r="BB153" s="85"/>
      <c r="BC153" s="742"/>
      <c r="BD153" s="743"/>
      <c r="BE153" s="91"/>
      <c r="BF153" s="19"/>
      <c r="BG153" s="277"/>
      <c r="BH153" s="433"/>
      <c r="BI153" s="85"/>
      <c r="BJ153" s="85"/>
      <c r="BK153" s="742"/>
      <c r="BL153" s="743"/>
      <c r="BM153" s="91"/>
      <c r="BN153" s="19"/>
      <c r="BO153" s="277"/>
      <c r="BP153" s="433"/>
      <c r="BQ153" s="85"/>
      <c r="BR153" s="85"/>
      <c r="BS153" s="742"/>
      <c r="BT153" s="743"/>
      <c r="BU153" s="91"/>
      <c r="BV153" s="19"/>
      <c r="BW153" s="277"/>
      <c r="BX153" s="433"/>
      <c r="BY153" s="85"/>
      <c r="BZ153" s="85"/>
      <c r="CA153" s="742"/>
      <c r="CB153" s="743"/>
      <c r="CC153" s="91"/>
      <c r="CD153" s="19"/>
      <c r="CE153" s="277"/>
      <c r="CF153" s="433"/>
      <c r="CG153" s="85"/>
      <c r="CH153" s="85"/>
      <c r="CI153" s="742"/>
      <c r="CJ153" s="743"/>
      <c r="CK153" s="91"/>
      <c r="CL153" s="19"/>
      <c r="CM153" s="277"/>
      <c r="CN153" s="433"/>
      <c r="CO153" s="85"/>
      <c r="CP153" s="85"/>
      <c r="CQ153" s="742"/>
      <c r="CR153" s="743"/>
      <c r="CS153" s="91"/>
      <c r="CT153" s="19"/>
      <c r="CU153" s="277"/>
      <c r="CV153" s="433"/>
      <c r="CW153" s="85"/>
      <c r="CX153" s="85"/>
      <c r="CY153" s="742"/>
      <c r="CZ153" s="743"/>
      <c r="DA153" s="91"/>
      <c r="DB153" s="19"/>
      <c r="DC153" s="277"/>
      <c r="DD153" s="433"/>
      <c r="DE153" s="85"/>
      <c r="DF153" s="85"/>
      <c r="DG153" s="742"/>
      <c r="DH153" s="743"/>
      <c r="DI153" s="91"/>
      <c r="DJ153" s="19"/>
      <c r="DK153" s="277"/>
      <c r="DL153" s="433"/>
      <c r="DM153" s="85"/>
      <c r="DN153" s="85"/>
      <c r="DO153" s="742"/>
      <c r="DP153" s="743"/>
      <c r="DQ153" s="91"/>
      <c r="DR153" s="19"/>
      <c r="DS153" s="277"/>
      <c r="DT153" s="433"/>
      <c r="DU153" s="85"/>
      <c r="DV153" s="85"/>
      <c r="DW153" s="742"/>
      <c r="DX153" s="743"/>
      <c r="DY153" s="91"/>
      <c r="DZ153" s="19"/>
      <c r="EA153" s="277"/>
      <c r="EB153" s="399"/>
      <c r="EC153" s="24"/>
      <c r="ED153" s="24"/>
      <c r="EE153" s="742"/>
      <c r="EF153" s="743"/>
      <c r="EG153" s="282"/>
      <c r="EH153" s="19"/>
      <c r="EI153" s="277"/>
      <c r="EJ153" s="433"/>
      <c r="EK153" s="85"/>
      <c r="EL153" s="85"/>
      <c r="EM153" s="742"/>
      <c r="EN153" s="743"/>
      <c r="EO153" s="91"/>
      <c r="EP153" s="19"/>
      <c r="EQ153" s="277"/>
    </row>
    <row r="154" spans="1:147" ht="37.5" customHeight="1" thickBot="1">
      <c r="A154" s="19"/>
      <c r="B154" s="146" t="s">
        <v>418</v>
      </c>
      <c r="C154" s="147"/>
      <c r="D154" s="744" t="s">
        <v>324</v>
      </c>
      <c r="E154" s="155" t="s">
        <v>774</v>
      </c>
      <c r="F154" s="156" t="s">
        <v>326</v>
      </c>
      <c r="G154" s="745" t="s">
        <v>327</v>
      </c>
      <c r="H154" s="157" t="s">
        <v>328</v>
      </c>
      <c r="I154" s="158" t="s">
        <v>329</v>
      </c>
      <c r="J154" s="297" t="s">
        <v>1167</v>
      </c>
      <c r="K154" s="298" t="s">
        <v>1168</v>
      </c>
      <c r="L154" s="744" t="s">
        <v>324</v>
      </c>
      <c r="M154" s="155" t="s">
        <v>774</v>
      </c>
      <c r="N154" s="156" t="s">
        <v>326</v>
      </c>
      <c r="O154" s="745" t="s">
        <v>327</v>
      </c>
      <c r="P154" s="157" t="s">
        <v>328</v>
      </c>
      <c r="Q154" s="158" t="s">
        <v>329</v>
      </c>
      <c r="R154" s="297" t="s">
        <v>1167</v>
      </c>
      <c r="S154" s="298" t="s">
        <v>1168</v>
      </c>
      <c r="T154" s="744" t="s">
        <v>324</v>
      </c>
      <c r="U154" s="155" t="s">
        <v>774</v>
      </c>
      <c r="V154" s="156" t="s">
        <v>326</v>
      </c>
      <c r="W154" s="745" t="s">
        <v>327</v>
      </c>
      <c r="X154" s="157" t="s">
        <v>328</v>
      </c>
      <c r="Y154" s="158" t="s">
        <v>329</v>
      </c>
      <c r="Z154" s="297" t="s">
        <v>1167</v>
      </c>
      <c r="AA154" s="298" t="s">
        <v>1168</v>
      </c>
      <c r="AB154" s="744" t="s">
        <v>324</v>
      </c>
      <c r="AC154" s="155" t="s">
        <v>774</v>
      </c>
      <c r="AD154" s="156" t="s">
        <v>326</v>
      </c>
      <c r="AE154" s="745" t="s">
        <v>327</v>
      </c>
      <c r="AF154" s="157" t="s">
        <v>328</v>
      </c>
      <c r="AG154" s="158" t="s">
        <v>329</v>
      </c>
      <c r="AH154" s="297" t="s">
        <v>1167</v>
      </c>
      <c r="AI154" s="298" t="s">
        <v>1168</v>
      </c>
      <c r="AJ154" s="744" t="s">
        <v>324</v>
      </c>
      <c r="AK154" s="155" t="s">
        <v>774</v>
      </c>
      <c r="AL154" s="156" t="s">
        <v>326</v>
      </c>
      <c r="AM154" s="745" t="s">
        <v>327</v>
      </c>
      <c r="AN154" s="157" t="s">
        <v>328</v>
      </c>
      <c r="AO154" s="158" t="s">
        <v>329</v>
      </c>
      <c r="AP154" s="297" t="s">
        <v>1167</v>
      </c>
      <c r="AQ154" s="298" t="s">
        <v>1168</v>
      </c>
      <c r="AR154" s="744" t="s">
        <v>324</v>
      </c>
      <c r="AS154" s="155" t="s">
        <v>774</v>
      </c>
      <c r="AT154" s="156" t="s">
        <v>326</v>
      </c>
      <c r="AU154" s="745" t="s">
        <v>327</v>
      </c>
      <c r="AV154" s="157" t="s">
        <v>328</v>
      </c>
      <c r="AW154" s="158" t="s">
        <v>329</v>
      </c>
      <c r="AX154" s="297" t="s">
        <v>1167</v>
      </c>
      <c r="AY154" s="298" t="s">
        <v>1168</v>
      </c>
      <c r="AZ154" s="744" t="s">
        <v>324</v>
      </c>
      <c r="BA154" s="155" t="s">
        <v>774</v>
      </c>
      <c r="BB154" s="156" t="s">
        <v>326</v>
      </c>
      <c r="BC154" s="745" t="s">
        <v>327</v>
      </c>
      <c r="BD154" s="157" t="s">
        <v>328</v>
      </c>
      <c r="BE154" s="158" t="s">
        <v>329</v>
      </c>
      <c r="BF154" s="297" t="s">
        <v>1167</v>
      </c>
      <c r="BG154" s="298" t="s">
        <v>1168</v>
      </c>
      <c r="BH154" s="744" t="s">
        <v>324</v>
      </c>
      <c r="BI154" s="155" t="s">
        <v>774</v>
      </c>
      <c r="BJ154" s="156" t="s">
        <v>326</v>
      </c>
      <c r="BK154" s="745" t="s">
        <v>327</v>
      </c>
      <c r="BL154" s="157" t="s">
        <v>328</v>
      </c>
      <c r="BM154" s="158" t="s">
        <v>329</v>
      </c>
      <c r="BN154" s="297" t="s">
        <v>1167</v>
      </c>
      <c r="BO154" s="298" t="s">
        <v>1168</v>
      </c>
      <c r="BP154" s="744" t="s">
        <v>324</v>
      </c>
      <c r="BQ154" s="155" t="s">
        <v>774</v>
      </c>
      <c r="BR154" s="156" t="s">
        <v>326</v>
      </c>
      <c r="BS154" s="745" t="s">
        <v>327</v>
      </c>
      <c r="BT154" s="157" t="s">
        <v>328</v>
      </c>
      <c r="BU154" s="158" t="s">
        <v>329</v>
      </c>
      <c r="BV154" s="297" t="s">
        <v>1167</v>
      </c>
      <c r="BW154" s="298" t="s">
        <v>1168</v>
      </c>
      <c r="BX154" s="744" t="s">
        <v>324</v>
      </c>
      <c r="BY154" s="155" t="s">
        <v>774</v>
      </c>
      <c r="BZ154" s="156" t="s">
        <v>326</v>
      </c>
      <c r="CA154" s="745" t="s">
        <v>327</v>
      </c>
      <c r="CB154" s="157" t="s">
        <v>328</v>
      </c>
      <c r="CC154" s="158" t="s">
        <v>329</v>
      </c>
      <c r="CD154" s="297" t="s">
        <v>1167</v>
      </c>
      <c r="CE154" s="298" t="s">
        <v>1168</v>
      </c>
      <c r="CF154" s="744" t="s">
        <v>324</v>
      </c>
      <c r="CG154" s="155" t="s">
        <v>774</v>
      </c>
      <c r="CH154" s="156" t="s">
        <v>326</v>
      </c>
      <c r="CI154" s="745" t="s">
        <v>327</v>
      </c>
      <c r="CJ154" s="157" t="s">
        <v>328</v>
      </c>
      <c r="CK154" s="158" t="s">
        <v>329</v>
      </c>
      <c r="CL154" s="297" t="s">
        <v>1167</v>
      </c>
      <c r="CM154" s="298" t="s">
        <v>1168</v>
      </c>
      <c r="CN154" s="744" t="s">
        <v>324</v>
      </c>
      <c r="CO154" s="155" t="s">
        <v>774</v>
      </c>
      <c r="CP154" s="156" t="s">
        <v>326</v>
      </c>
      <c r="CQ154" s="745" t="s">
        <v>327</v>
      </c>
      <c r="CR154" s="157" t="s">
        <v>328</v>
      </c>
      <c r="CS154" s="158" t="s">
        <v>329</v>
      </c>
      <c r="CT154" s="297" t="s">
        <v>1167</v>
      </c>
      <c r="CU154" s="298" t="s">
        <v>1168</v>
      </c>
      <c r="CV154" s="744" t="s">
        <v>324</v>
      </c>
      <c r="CW154" s="155" t="s">
        <v>774</v>
      </c>
      <c r="CX154" s="156" t="s">
        <v>326</v>
      </c>
      <c r="CY154" s="745" t="s">
        <v>327</v>
      </c>
      <c r="CZ154" s="157" t="s">
        <v>328</v>
      </c>
      <c r="DA154" s="158" t="s">
        <v>329</v>
      </c>
      <c r="DB154" s="297" t="s">
        <v>1167</v>
      </c>
      <c r="DC154" s="298" t="s">
        <v>1168</v>
      </c>
      <c r="DD154" s="744" t="s">
        <v>324</v>
      </c>
      <c r="DE154" s="155" t="s">
        <v>774</v>
      </c>
      <c r="DF154" s="156" t="s">
        <v>326</v>
      </c>
      <c r="DG154" s="745" t="s">
        <v>327</v>
      </c>
      <c r="DH154" s="157" t="s">
        <v>328</v>
      </c>
      <c r="DI154" s="158" t="s">
        <v>329</v>
      </c>
      <c r="DJ154" s="297" t="s">
        <v>1167</v>
      </c>
      <c r="DK154" s="298" t="s">
        <v>1168</v>
      </c>
      <c r="DL154" s="744" t="s">
        <v>324</v>
      </c>
      <c r="DM154" s="155" t="s">
        <v>774</v>
      </c>
      <c r="DN154" s="156" t="s">
        <v>326</v>
      </c>
      <c r="DO154" s="745" t="s">
        <v>327</v>
      </c>
      <c r="DP154" s="157" t="s">
        <v>328</v>
      </c>
      <c r="DQ154" s="158" t="s">
        <v>329</v>
      </c>
      <c r="DR154" s="297" t="s">
        <v>1167</v>
      </c>
      <c r="DS154" s="298" t="s">
        <v>1168</v>
      </c>
      <c r="DT154" s="744" t="s">
        <v>324</v>
      </c>
      <c r="DU154" s="155" t="s">
        <v>774</v>
      </c>
      <c r="DV154" s="156" t="s">
        <v>326</v>
      </c>
      <c r="DW154" s="745" t="s">
        <v>327</v>
      </c>
      <c r="DX154" s="157" t="s">
        <v>328</v>
      </c>
      <c r="DY154" s="158" t="s">
        <v>329</v>
      </c>
      <c r="DZ154" s="297" t="s">
        <v>1167</v>
      </c>
      <c r="EA154" s="298" t="s">
        <v>1168</v>
      </c>
      <c r="EB154" s="157" t="s">
        <v>324</v>
      </c>
      <c r="EC154" s="300" t="s">
        <v>774</v>
      </c>
      <c r="ED154" s="300" t="s">
        <v>326</v>
      </c>
      <c r="EE154" s="747" t="s">
        <v>327</v>
      </c>
      <c r="EF154" s="300" t="s">
        <v>328</v>
      </c>
      <c r="EG154" s="303" t="s">
        <v>329</v>
      </c>
      <c r="EH154" s="297" t="s">
        <v>1167</v>
      </c>
      <c r="EI154" s="298" t="s">
        <v>1168</v>
      </c>
      <c r="EJ154" s="744" t="s">
        <v>324</v>
      </c>
      <c r="EK154" s="155" t="s">
        <v>774</v>
      </c>
      <c r="EL154" s="156" t="s">
        <v>326</v>
      </c>
      <c r="EM154" s="745" t="s">
        <v>327</v>
      </c>
      <c r="EN154" s="157" t="s">
        <v>328</v>
      </c>
      <c r="EO154" s="158" t="s">
        <v>329</v>
      </c>
      <c r="EP154" s="297" t="s">
        <v>1167</v>
      </c>
      <c r="EQ154" s="298" t="s">
        <v>1168</v>
      </c>
    </row>
    <row r="155" spans="1:147" ht="37.5" customHeight="1" thickBot="1">
      <c r="A155" s="19"/>
      <c r="B155" s="48">
        <v>1</v>
      </c>
      <c r="C155" s="731" t="s">
        <v>834</v>
      </c>
      <c r="D155" s="460"/>
      <c r="E155" s="100">
        <v>1</v>
      </c>
      <c r="F155" s="159" t="s">
        <v>331</v>
      </c>
      <c r="G155" s="750"/>
      <c r="H155" s="776"/>
      <c r="I155" s="149">
        <f t="shared" ref="I155:I157" si="289">+(G155+(G155*H155))*E155</f>
        <v>0</v>
      </c>
      <c r="J155" s="311" t="s">
        <v>1169</v>
      </c>
      <c r="K155" s="312"/>
      <c r="L155" s="460"/>
      <c r="M155" s="100">
        <v>1</v>
      </c>
      <c r="N155" s="159" t="s">
        <v>331</v>
      </c>
      <c r="O155" s="750"/>
      <c r="P155" s="776"/>
      <c r="Q155" s="149">
        <f t="shared" ref="Q155:Q157" si="290">+(O155+(O155*P155))*M155</f>
        <v>0</v>
      </c>
      <c r="R155" s="311" t="s">
        <v>1169</v>
      </c>
      <c r="S155" s="312"/>
      <c r="T155" s="460"/>
      <c r="U155" s="100">
        <v>1</v>
      </c>
      <c r="V155" s="159" t="s">
        <v>331</v>
      </c>
      <c r="W155" s="750"/>
      <c r="X155" s="776"/>
      <c r="Y155" s="149">
        <f t="shared" ref="Y155:Y157" si="291">+(W155+(W155*X155))*U155</f>
        <v>0</v>
      </c>
      <c r="Z155" s="311" t="s">
        <v>1169</v>
      </c>
      <c r="AA155" s="312"/>
      <c r="AB155" s="460"/>
      <c r="AC155" s="100">
        <v>1</v>
      </c>
      <c r="AD155" s="159" t="s">
        <v>331</v>
      </c>
      <c r="AE155" s="750"/>
      <c r="AF155" s="776"/>
      <c r="AG155" s="149">
        <f t="shared" ref="AG155:AG157" si="292">+(AE155+(AE155*AF155))*AC155</f>
        <v>0</v>
      </c>
      <c r="AH155" s="311" t="s">
        <v>1169</v>
      </c>
      <c r="AI155" s="312"/>
      <c r="AJ155" s="460"/>
      <c r="AK155" s="100">
        <v>1</v>
      </c>
      <c r="AL155" s="159" t="s">
        <v>331</v>
      </c>
      <c r="AM155" s="750"/>
      <c r="AN155" s="776"/>
      <c r="AO155" s="149">
        <f t="shared" ref="AO155:AO157" si="293">+(AM155+(AM155*AN155))*AK155</f>
        <v>0</v>
      </c>
      <c r="AP155" s="311" t="s">
        <v>1169</v>
      </c>
      <c r="AQ155" s="312"/>
      <c r="AR155" s="460"/>
      <c r="AS155" s="100">
        <v>1</v>
      </c>
      <c r="AT155" s="159" t="s">
        <v>331</v>
      </c>
      <c r="AU155" s="750"/>
      <c r="AV155" s="776"/>
      <c r="AW155" s="149">
        <f t="shared" ref="AW155:AW157" si="294">+(AU155+(AU155*AV155))*AS155</f>
        <v>0</v>
      </c>
      <c r="AX155" s="311" t="s">
        <v>1169</v>
      </c>
      <c r="AY155" s="312"/>
      <c r="AZ155" s="460"/>
      <c r="BA155" s="100">
        <v>1</v>
      </c>
      <c r="BB155" s="159" t="s">
        <v>331</v>
      </c>
      <c r="BC155" s="750"/>
      <c r="BD155" s="776"/>
      <c r="BE155" s="149">
        <f t="shared" ref="BE155:BE157" si="295">+(BC155+(BC155*BD155))*BA155</f>
        <v>0</v>
      </c>
      <c r="BF155" s="311" t="s">
        <v>1169</v>
      </c>
      <c r="BG155" s="312"/>
      <c r="BH155" s="460"/>
      <c r="BI155" s="100">
        <v>1</v>
      </c>
      <c r="BJ155" s="159" t="s">
        <v>331</v>
      </c>
      <c r="BK155" s="750"/>
      <c r="BL155" s="776"/>
      <c r="BM155" s="149">
        <f t="shared" ref="BM155:BM157" si="296">+(BK155+(BK155*BL155))*BI155</f>
        <v>0</v>
      </c>
      <c r="BN155" s="311" t="s">
        <v>1169</v>
      </c>
      <c r="BO155" s="312"/>
      <c r="BP155" s="460"/>
      <c r="BQ155" s="100">
        <v>1</v>
      </c>
      <c r="BR155" s="159" t="s">
        <v>331</v>
      </c>
      <c r="BS155" s="750"/>
      <c r="BT155" s="776"/>
      <c r="BU155" s="149">
        <f t="shared" ref="BU155:BU157" si="297">+(BS155+(BS155*BT155))*BQ155</f>
        <v>0</v>
      </c>
      <c r="BV155" s="311" t="s">
        <v>1169</v>
      </c>
      <c r="BW155" s="312"/>
      <c r="BX155" s="460"/>
      <c r="BY155" s="100">
        <v>1</v>
      </c>
      <c r="BZ155" s="159" t="s">
        <v>331</v>
      </c>
      <c r="CA155" s="750">
        <v>0</v>
      </c>
      <c r="CB155" s="776">
        <v>0</v>
      </c>
      <c r="CC155" s="149">
        <f t="shared" ref="CC155:CC157" si="298">+(CA155+(CA155*CB155))*BY155</f>
        <v>0</v>
      </c>
      <c r="CD155" s="311" t="s">
        <v>1169</v>
      </c>
      <c r="CE155" s="312"/>
      <c r="CF155" s="460"/>
      <c r="CG155" s="100">
        <v>1</v>
      </c>
      <c r="CH155" s="159" t="s">
        <v>331</v>
      </c>
      <c r="CI155" s="750"/>
      <c r="CJ155" s="776"/>
      <c r="CK155" s="149">
        <f t="shared" ref="CK155:CK157" si="299">+(CI155+(CI155*CJ155))*CG155</f>
        <v>0</v>
      </c>
      <c r="CL155" s="311" t="s">
        <v>1169</v>
      </c>
      <c r="CM155" s="312"/>
      <c r="CN155" s="460"/>
      <c r="CO155" s="100">
        <v>1</v>
      </c>
      <c r="CP155" s="159" t="s">
        <v>331</v>
      </c>
      <c r="CQ155" s="750"/>
      <c r="CR155" s="776"/>
      <c r="CS155" s="149">
        <f t="shared" ref="CS155:CS157" si="300">+(CQ155+(CQ155*CR155))*CO155</f>
        <v>0</v>
      </c>
      <c r="CT155" s="311" t="s">
        <v>1169</v>
      </c>
      <c r="CU155" s="312"/>
      <c r="CV155" s="460"/>
      <c r="CW155" s="100">
        <v>1</v>
      </c>
      <c r="CX155" s="159" t="s">
        <v>331</v>
      </c>
      <c r="CY155" s="750"/>
      <c r="CZ155" s="776"/>
      <c r="DA155" s="149">
        <f t="shared" ref="DA155:DA157" si="301">+(CY155+(CY155*CZ155))*CW155</f>
        <v>0</v>
      </c>
      <c r="DB155" s="311" t="s">
        <v>1169</v>
      </c>
      <c r="DC155" s="312"/>
      <c r="DD155" s="460"/>
      <c r="DE155" s="100">
        <v>1</v>
      </c>
      <c r="DF155" s="159" t="s">
        <v>331</v>
      </c>
      <c r="DG155" s="750"/>
      <c r="DH155" s="776"/>
      <c r="DI155" s="149">
        <f t="shared" ref="DI155:DI157" si="302">+(DG155+(DG155*DH155))*DE155</f>
        <v>0</v>
      </c>
      <c r="DJ155" s="311" t="s">
        <v>1169</v>
      </c>
      <c r="DK155" s="312"/>
      <c r="DL155" s="460" t="s">
        <v>1372</v>
      </c>
      <c r="DM155" s="100">
        <v>1</v>
      </c>
      <c r="DN155" s="159" t="s">
        <v>331</v>
      </c>
      <c r="DO155" s="750">
        <v>889992</v>
      </c>
      <c r="DP155" s="776">
        <v>0</v>
      </c>
      <c r="DQ155" s="149">
        <f t="shared" ref="DQ155:DQ157" si="303">+(DO155+(DO155*DP155))*DM155</f>
        <v>889992</v>
      </c>
      <c r="DR155" s="311" t="s">
        <v>1170</v>
      </c>
      <c r="DS155" s="312"/>
      <c r="DT155" s="460"/>
      <c r="DU155" s="100">
        <v>1</v>
      </c>
      <c r="DV155" s="159" t="s">
        <v>331</v>
      </c>
      <c r="DW155" s="750"/>
      <c r="DX155" s="776"/>
      <c r="DY155" s="149">
        <f t="shared" ref="DY155:DY157" si="304">+(DW155+(DW155*DX155))*DU155</f>
        <v>0</v>
      </c>
      <c r="DZ155" s="311" t="s">
        <v>1169</v>
      </c>
      <c r="EA155" s="312"/>
      <c r="EB155" s="421"/>
      <c r="EC155" s="315">
        <v>1</v>
      </c>
      <c r="ED155" s="315" t="s">
        <v>331</v>
      </c>
      <c r="EE155" s="775"/>
      <c r="EF155" s="734"/>
      <c r="EG155" s="604" t="s">
        <v>1199</v>
      </c>
      <c r="EH155" s="311" t="s">
        <v>1169</v>
      </c>
      <c r="EI155" s="312"/>
      <c r="EJ155" s="460"/>
      <c r="EK155" s="100">
        <v>1</v>
      </c>
      <c r="EL155" s="159" t="s">
        <v>331</v>
      </c>
      <c r="EM155" s="750"/>
      <c r="EN155" s="776"/>
      <c r="EO155" s="149">
        <f t="shared" ref="EO155:EO157" si="305">+(EM155+(EM155*EN155))*EK155</f>
        <v>0</v>
      </c>
      <c r="EP155" s="311" t="s">
        <v>1169</v>
      </c>
      <c r="EQ155" s="312"/>
    </row>
    <row r="156" spans="1:147" ht="37.5" customHeight="1">
      <c r="A156" s="19"/>
      <c r="B156" s="789">
        <v>2</v>
      </c>
      <c r="C156" s="731" t="s">
        <v>835</v>
      </c>
      <c r="D156" s="790"/>
      <c r="E156" s="631">
        <v>1</v>
      </c>
      <c r="F156" s="171" t="s">
        <v>331</v>
      </c>
      <c r="G156" s="750"/>
      <c r="H156" s="776"/>
      <c r="I156" s="149">
        <f t="shared" si="289"/>
        <v>0</v>
      </c>
      <c r="J156" s="19"/>
      <c r="K156" s="277"/>
      <c r="L156" s="790"/>
      <c r="M156" s="631">
        <v>1</v>
      </c>
      <c r="N156" s="171" t="s">
        <v>331</v>
      </c>
      <c r="O156" s="750"/>
      <c r="P156" s="776"/>
      <c r="Q156" s="149">
        <f t="shared" si="290"/>
        <v>0</v>
      </c>
      <c r="R156" s="19"/>
      <c r="S156" s="277"/>
      <c r="T156" s="790"/>
      <c r="U156" s="631">
        <v>1</v>
      </c>
      <c r="V156" s="171" t="s">
        <v>331</v>
      </c>
      <c r="W156" s="750"/>
      <c r="X156" s="776"/>
      <c r="Y156" s="149">
        <f t="shared" si="291"/>
        <v>0</v>
      </c>
      <c r="Z156" s="19"/>
      <c r="AA156" s="277"/>
      <c r="AB156" s="790"/>
      <c r="AC156" s="631">
        <v>1</v>
      </c>
      <c r="AD156" s="171" t="s">
        <v>331</v>
      </c>
      <c r="AE156" s="750"/>
      <c r="AF156" s="776"/>
      <c r="AG156" s="149">
        <f t="shared" si="292"/>
        <v>0</v>
      </c>
      <c r="AH156" s="19"/>
      <c r="AI156" s="277"/>
      <c r="AJ156" s="790"/>
      <c r="AK156" s="631">
        <v>1</v>
      </c>
      <c r="AL156" s="171" t="s">
        <v>331</v>
      </c>
      <c r="AM156" s="750"/>
      <c r="AN156" s="776"/>
      <c r="AO156" s="149">
        <f t="shared" si="293"/>
        <v>0</v>
      </c>
      <c r="AP156" s="19"/>
      <c r="AQ156" s="277"/>
      <c r="AR156" s="790"/>
      <c r="AS156" s="631">
        <v>1</v>
      </c>
      <c r="AT156" s="171" t="s">
        <v>331</v>
      </c>
      <c r="AU156" s="750"/>
      <c r="AV156" s="776"/>
      <c r="AW156" s="149">
        <f t="shared" si="294"/>
        <v>0</v>
      </c>
      <c r="AX156" s="19"/>
      <c r="AY156" s="277"/>
      <c r="AZ156" s="790"/>
      <c r="BA156" s="631">
        <v>1</v>
      </c>
      <c r="BB156" s="171" t="s">
        <v>331</v>
      </c>
      <c r="BC156" s="750"/>
      <c r="BD156" s="776"/>
      <c r="BE156" s="149">
        <f t="shared" si="295"/>
        <v>0</v>
      </c>
      <c r="BF156" s="19"/>
      <c r="BG156" s="277"/>
      <c r="BH156" s="790"/>
      <c r="BI156" s="631">
        <v>1</v>
      </c>
      <c r="BJ156" s="171" t="s">
        <v>331</v>
      </c>
      <c r="BK156" s="750"/>
      <c r="BL156" s="776"/>
      <c r="BM156" s="149">
        <f t="shared" si="296"/>
        <v>0</v>
      </c>
      <c r="BN156" s="19"/>
      <c r="BO156" s="277"/>
      <c r="BP156" s="790"/>
      <c r="BQ156" s="631">
        <v>1</v>
      </c>
      <c r="BR156" s="171" t="s">
        <v>331</v>
      </c>
      <c r="BS156" s="750"/>
      <c r="BT156" s="776"/>
      <c r="BU156" s="149">
        <f t="shared" si="297"/>
        <v>0</v>
      </c>
      <c r="BV156" s="19"/>
      <c r="BW156" s="277"/>
      <c r="BX156" s="790"/>
      <c r="BY156" s="631">
        <v>1</v>
      </c>
      <c r="BZ156" s="171" t="s">
        <v>331</v>
      </c>
      <c r="CA156" s="750">
        <v>0</v>
      </c>
      <c r="CB156" s="776">
        <v>0</v>
      </c>
      <c r="CC156" s="149">
        <f t="shared" si="298"/>
        <v>0</v>
      </c>
      <c r="CD156" s="19"/>
      <c r="CE156" s="277"/>
      <c r="CF156" s="790"/>
      <c r="CG156" s="631">
        <v>1</v>
      </c>
      <c r="CH156" s="171" t="s">
        <v>331</v>
      </c>
      <c r="CI156" s="750"/>
      <c r="CJ156" s="776"/>
      <c r="CK156" s="149">
        <f t="shared" si="299"/>
        <v>0</v>
      </c>
      <c r="CL156" s="19"/>
      <c r="CM156" s="277"/>
      <c r="CN156" s="790"/>
      <c r="CO156" s="631">
        <v>1</v>
      </c>
      <c r="CP156" s="171" t="s">
        <v>331</v>
      </c>
      <c r="CQ156" s="750"/>
      <c r="CR156" s="776"/>
      <c r="CS156" s="149">
        <f t="shared" si="300"/>
        <v>0</v>
      </c>
      <c r="CT156" s="19"/>
      <c r="CU156" s="277"/>
      <c r="CV156" s="790"/>
      <c r="CW156" s="631">
        <v>1</v>
      </c>
      <c r="CX156" s="171" t="s">
        <v>331</v>
      </c>
      <c r="CY156" s="750"/>
      <c r="CZ156" s="776"/>
      <c r="DA156" s="149">
        <f t="shared" si="301"/>
        <v>0</v>
      </c>
      <c r="DB156" s="19"/>
      <c r="DC156" s="277"/>
      <c r="DD156" s="790"/>
      <c r="DE156" s="631">
        <v>1</v>
      </c>
      <c r="DF156" s="171" t="s">
        <v>331</v>
      </c>
      <c r="DG156" s="750"/>
      <c r="DH156" s="776"/>
      <c r="DI156" s="149">
        <f t="shared" si="302"/>
        <v>0</v>
      </c>
      <c r="DJ156" s="19"/>
      <c r="DK156" s="277"/>
      <c r="DL156" s="790" t="s">
        <v>1372</v>
      </c>
      <c r="DM156" s="631">
        <v>1</v>
      </c>
      <c r="DN156" s="171" t="s">
        <v>331</v>
      </c>
      <c r="DO156" s="750">
        <v>889992</v>
      </c>
      <c r="DP156" s="776">
        <v>0</v>
      </c>
      <c r="DQ156" s="149">
        <f t="shared" si="303"/>
        <v>889992</v>
      </c>
      <c r="DR156" s="19"/>
      <c r="DS156" s="277"/>
      <c r="DT156" s="790"/>
      <c r="DU156" s="631">
        <v>1</v>
      </c>
      <c r="DV156" s="171" t="s">
        <v>331</v>
      </c>
      <c r="DW156" s="750"/>
      <c r="DX156" s="776"/>
      <c r="DY156" s="149">
        <f t="shared" si="304"/>
        <v>0</v>
      </c>
      <c r="DZ156" s="19"/>
      <c r="EA156" s="277"/>
      <c r="EB156" s="791"/>
      <c r="EC156" s="611">
        <v>1</v>
      </c>
      <c r="ED156" s="341" t="s">
        <v>331</v>
      </c>
      <c r="EE156" s="775"/>
      <c r="EF156" s="734"/>
      <c r="EG156" s="604" t="s">
        <v>1199</v>
      </c>
      <c r="EH156" s="19"/>
      <c r="EI156" s="277"/>
      <c r="EJ156" s="790"/>
      <c r="EK156" s="631">
        <v>1</v>
      </c>
      <c r="EL156" s="171" t="s">
        <v>331</v>
      </c>
      <c r="EM156" s="750"/>
      <c r="EN156" s="776"/>
      <c r="EO156" s="149">
        <f t="shared" si="305"/>
        <v>0</v>
      </c>
      <c r="EP156" s="19"/>
      <c r="EQ156" s="277"/>
    </row>
    <row r="157" spans="1:147" ht="37.5" customHeight="1">
      <c r="A157" s="19"/>
      <c r="B157" s="48">
        <v>3</v>
      </c>
      <c r="C157" s="731" t="s">
        <v>836</v>
      </c>
      <c r="D157" s="12"/>
      <c r="E157" s="100">
        <v>1</v>
      </c>
      <c r="F157" s="171" t="s">
        <v>331</v>
      </c>
      <c r="G157" s="750"/>
      <c r="H157" s="776"/>
      <c r="I157" s="149">
        <f t="shared" si="289"/>
        <v>0</v>
      </c>
      <c r="J157" s="19"/>
      <c r="K157" s="277"/>
      <c r="L157" s="12"/>
      <c r="M157" s="100">
        <v>1</v>
      </c>
      <c r="N157" s="171" t="s">
        <v>331</v>
      </c>
      <c r="O157" s="750"/>
      <c r="P157" s="776"/>
      <c r="Q157" s="149">
        <f t="shared" si="290"/>
        <v>0</v>
      </c>
      <c r="R157" s="19"/>
      <c r="S157" s="277"/>
      <c r="T157" s="12"/>
      <c r="U157" s="100">
        <v>1</v>
      </c>
      <c r="V157" s="171" t="s">
        <v>331</v>
      </c>
      <c r="W157" s="750"/>
      <c r="X157" s="776"/>
      <c r="Y157" s="149">
        <f t="shared" si="291"/>
        <v>0</v>
      </c>
      <c r="Z157" s="19"/>
      <c r="AA157" s="277"/>
      <c r="AB157" s="12"/>
      <c r="AC157" s="100">
        <v>1</v>
      </c>
      <c r="AD157" s="171" t="s">
        <v>331</v>
      </c>
      <c r="AE157" s="750"/>
      <c r="AF157" s="776"/>
      <c r="AG157" s="149">
        <f t="shared" si="292"/>
        <v>0</v>
      </c>
      <c r="AH157" s="19"/>
      <c r="AI157" s="277"/>
      <c r="AJ157" s="12"/>
      <c r="AK157" s="100">
        <v>1</v>
      </c>
      <c r="AL157" s="171" t="s">
        <v>331</v>
      </c>
      <c r="AM157" s="750"/>
      <c r="AN157" s="776"/>
      <c r="AO157" s="149">
        <f t="shared" si="293"/>
        <v>0</v>
      </c>
      <c r="AP157" s="19"/>
      <c r="AQ157" s="277"/>
      <c r="AR157" s="12"/>
      <c r="AS157" s="100">
        <v>1</v>
      </c>
      <c r="AT157" s="171" t="s">
        <v>331</v>
      </c>
      <c r="AU157" s="750"/>
      <c r="AV157" s="776"/>
      <c r="AW157" s="149">
        <f t="shared" si="294"/>
        <v>0</v>
      </c>
      <c r="AX157" s="19"/>
      <c r="AY157" s="277"/>
      <c r="AZ157" s="12"/>
      <c r="BA157" s="100">
        <v>1</v>
      </c>
      <c r="BB157" s="171" t="s">
        <v>331</v>
      </c>
      <c r="BC157" s="750"/>
      <c r="BD157" s="776"/>
      <c r="BE157" s="149">
        <f t="shared" si="295"/>
        <v>0</v>
      </c>
      <c r="BF157" s="19"/>
      <c r="BG157" s="277"/>
      <c r="BH157" s="12"/>
      <c r="BI157" s="100">
        <v>1</v>
      </c>
      <c r="BJ157" s="171" t="s">
        <v>331</v>
      </c>
      <c r="BK157" s="750"/>
      <c r="BL157" s="776"/>
      <c r="BM157" s="149">
        <f t="shared" si="296"/>
        <v>0</v>
      </c>
      <c r="BN157" s="19"/>
      <c r="BO157" s="277"/>
      <c r="BP157" s="12"/>
      <c r="BQ157" s="100">
        <v>1</v>
      </c>
      <c r="BR157" s="171" t="s">
        <v>331</v>
      </c>
      <c r="BS157" s="750"/>
      <c r="BT157" s="776"/>
      <c r="BU157" s="149">
        <f t="shared" si="297"/>
        <v>0</v>
      </c>
      <c r="BV157" s="19"/>
      <c r="BW157" s="277"/>
      <c r="BX157" s="12"/>
      <c r="BY157" s="100">
        <v>1</v>
      </c>
      <c r="BZ157" s="171" t="s">
        <v>331</v>
      </c>
      <c r="CA157" s="750">
        <v>0</v>
      </c>
      <c r="CB157" s="776">
        <v>0</v>
      </c>
      <c r="CC157" s="149">
        <f t="shared" si="298"/>
        <v>0</v>
      </c>
      <c r="CD157" s="19"/>
      <c r="CE157" s="277"/>
      <c r="CF157" s="12"/>
      <c r="CG157" s="100">
        <v>1</v>
      </c>
      <c r="CH157" s="171" t="s">
        <v>331</v>
      </c>
      <c r="CI157" s="750"/>
      <c r="CJ157" s="776"/>
      <c r="CK157" s="149">
        <f t="shared" si="299"/>
        <v>0</v>
      </c>
      <c r="CL157" s="19"/>
      <c r="CM157" s="277"/>
      <c r="CN157" s="12"/>
      <c r="CO157" s="100">
        <v>1</v>
      </c>
      <c r="CP157" s="171" t="s">
        <v>331</v>
      </c>
      <c r="CQ157" s="750"/>
      <c r="CR157" s="776"/>
      <c r="CS157" s="149">
        <f t="shared" si="300"/>
        <v>0</v>
      </c>
      <c r="CT157" s="19"/>
      <c r="CU157" s="277"/>
      <c r="CV157" s="12"/>
      <c r="CW157" s="100">
        <v>1</v>
      </c>
      <c r="CX157" s="171" t="s">
        <v>331</v>
      </c>
      <c r="CY157" s="750"/>
      <c r="CZ157" s="776"/>
      <c r="DA157" s="149">
        <f t="shared" si="301"/>
        <v>0</v>
      </c>
      <c r="DB157" s="19"/>
      <c r="DC157" s="277"/>
      <c r="DD157" s="12"/>
      <c r="DE157" s="100">
        <v>1</v>
      </c>
      <c r="DF157" s="171" t="s">
        <v>331</v>
      </c>
      <c r="DG157" s="750"/>
      <c r="DH157" s="776"/>
      <c r="DI157" s="149">
        <f t="shared" si="302"/>
        <v>0</v>
      </c>
      <c r="DJ157" s="19"/>
      <c r="DK157" s="277"/>
      <c r="DL157" s="12" t="s">
        <v>1372</v>
      </c>
      <c r="DM157" s="100">
        <v>1</v>
      </c>
      <c r="DN157" s="171" t="s">
        <v>331</v>
      </c>
      <c r="DO157" s="750">
        <v>950842</v>
      </c>
      <c r="DP157" s="776">
        <v>0</v>
      </c>
      <c r="DQ157" s="149">
        <f t="shared" si="303"/>
        <v>950842</v>
      </c>
      <c r="DR157" s="19"/>
      <c r="DS157" s="277"/>
      <c r="DT157" s="12"/>
      <c r="DU157" s="100">
        <v>1</v>
      </c>
      <c r="DV157" s="171" t="s">
        <v>331</v>
      </c>
      <c r="DW157" s="750"/>
      <c r="DX157" s="776"/>
      <c r="DY157" s="149">
        <f t="shared" si="304"/>
        <v>0</v>
      </c>
      <c r="DZ157" s="19"/>
      <c r="EA157" s="277"/>
      <c r="EB157" s="470"/>
      <c r="EC157" s="463">
        <v>1</v>
      </c>
      <c r="ED157" s="793" t="s">
        <v>331</v>
      </c>
      <c r="EE157" s="775"/>
      <c r="EF157" s="734"/>
      <c r="EG157" s="604" t="s">
        <v>1199</v>
      </c>
      <c r="EH157" s="19"/>
      <c r="EI157" s="277"/>
      <c r="EJ157" s="12"/>
      <c r="EK157" s="100">
        <v>1</v>
      </c>
      <c r="EL157" s="171" t="s">
        <v>331</v>
      </c>
      <c r="EM157" s="750"/>
      <c r="EN157" s="776"/>
      <c r="EO157" s="149">
        <f t="shared" si="305"/>
        <v>0</v>
      </c>
      <c r="EP157" s="19"/>
      <c r="EQ157" s="277"/>
    </row>
    <row r="158" spans="1:147" ht="37.5" customHeight="1" thickBot="1">
      <c r="A158" s="19"/>
      <c r="B158" s="172"/>
      <c r="C158" s="796" t="s">
        <v>338</v>
      </c>
      <c r="D158" s="782"/>
      <c r="E158" s="173"/>
      <c r="F158" s="783"/>
      <c r="G158" s="797"/>
      <c r="H158" s="797"/>
      <c r="I158" s="174">
        <f>SUM(I155:I157)</f>
        <v>0</v>
      </c>
      <c r="J158" s="19"/>
      <c r="K158" s="277"/>
      <c r="L158" s="782"/>
      <c r="M158" s="173"/>
      <c r="N158" s="783"/>
      <c r="O158" s="797"/>
      <c r="P158" s="797"/>
      <c r="Q158" s="174">
        <f>SUM(Q155:Q157)</f>
        <v>0</v>
      </c>
      <c r="R158" s="19"/>
      <c r="S158" s="277"/>
      <c r="T158" s="782"/>
      <c r="U158" s="173"/>
      <c r="V158" s="783"/>
      <c r="W158" s="797"/>
      <c r="X158" s="797"/>
      <c r="Y158" s="174">
        <f>SUM(Y155:Y157)</f>
        <v>0</v>
      </c>
      <c r="Z158" s="19"/>
      <c r="AA158" s="277"/>
      <c r="AB158" s="782"/>
      <c r="AC158" s="173"/>
      <c r="AD158" s="783"/>
      <c r="AE158" s="797"/>
      <c r="AF158" s="797"/>
      <c r="AG158" s="174">
        <f>SUM(AG155:AG157)</f>
        <v>0</v>
      </c>
      <c r="AH158" s="19"/>
      <c r="AI158" s="277"/>
      <c r="AJ158" s="782"/>
      <c r="AK158" s="173"/>
      <c r="AL158" s="783"/>
      <c r="AM158" s="797"/>
      <c r="AN158" s="797"/>
      <c r="AO158" s="174">
        <f>SUM(AO155:AO157)</f>
        <v>0</v>
      </c>
      <c r="AP158" s="19"/>
      <c r="AQ158" s="277"/>
      <c r="AR158" s="782"/>
      <c r="AS158" s="173"/>
      <c r="AT158" s="783"/>
      <c r="AU158" s="797"/>
      <c r="AV158" s="797"/>
      <c r="AW158" s="174">
        <f>SUM(AW155:AW157)</f>
        <v>0</v>
      </c>
      <c r="AX158" s="19"/>
      <c r="AY158" s="277"/>
      <c r="AZ158" s="782"/>
      <c r="BA158" s="173"/>
      <c r="BB158" s="783"/>
      <c r="BC158" s="797"/>
      <c r="BD158" s="797"/>
      <c r="BE158" s="174">
        <f>SUM(BE155:BE157)</f>
        <v>0</v>
      </c>
      <c r="BF158" s="19"/>
      <c r="BG158" s="277"/>
      <c r="BH158" s="782"/>
      <c r="BI158" s="173"/>
      <c r="BJ158" s="783"/>
      <c r="BK158" s="797"/>
      <c r="BL158" s="797"/>
      <c r="BM158" s="174">
        <f>SUM(BM155:BM157)</f>
        <v>0</v>
      </c>
      <c r="BN158" s="19"/>
      <c r="BO158" s="277"/>
      <c r="BP158" s="782"/>
      <c r="BQ158" s="173"/>
      <c r="BR158" s="783"/>
      <c r="BS158" s="797"/>
      <c r="BT158" s="797"/>
      <c r="BU158" s="174">
        <f>SUM(BU155:BU157)</f>
        <v>0</v>
      </c>
      <c r="BV158" s="19"/>
      <c r="BW158" s="277"/>
      <c r="BX158" s="782"/>
      <c r="BY158" s="173"/>
      <c r="BZ158" s="783"/>
      <c r="CA158" s="797"/>
      <c r="CB158" s="797"/>
      <c r="CC158" s="174">
        <f>SUM(CC155:CC157)</f>
        <v>0</v>
      </c>
      <c r="CD158" s="19"/>
      <c r="CE158" s="277"/>
      <c r="CF158" s="782"/>
      <c r="CG158" s="173"/>
      <c r="CH158" s="783"/>
      <c r="CI158" s="797"/>
      <c r="CJ158" s="797"/>
      <c r="CK158" s="174">
        <f>SUM(CK155:CK157)</f>
        <v>0</v>
      </c>
      <c r="CL158" s="19"/>
      <c r="CM158" s="277"/>
      <c r="CN158" s="782"/>
      <c r="CO158" s="173"/>
      <c r="CP158" s="783"/>
      <c r="CQ158" s="797"/>
      <c r="CR158" s="797"/>
      <c r="CS158" s="174">
        <f>SUM(CS155:CS157)</f>
        <v>0</v>
      </c>
      <c r="CT158" s="19"/>
      <c r="CU158" s="277"/>
      <c r="CV158" s="782"/>
      <c r="CW158" s="173"/>
      <c r="CX158" s="783"/>
      <c r="CY158" s="797"/>
      <c r="CZ158" s="797"/>
      <c r="DA158" s="174">
        <f>SUM(DA155:DA157)</f>
        <v>0</v>
      </c>
      <c r="DB158" s="19"/>
      <c r="DC158" s="277"/>
      <c r="DD158" s="782"/>
      <c r="DE158" s="173"/>
      <c r="DF158" s="783"/>
      <c r="DG158" s="797"/>
      <c r="DH158" s="797"/>
      <c r="DI158" s="174">
        <f>SUM(DI155:DI157)</f>
        <v>0</v>
      </c>
      <c r="DJ158" s="19"/>
      <c r="DK158" s="277"/>
      <c r="DL158" s="782"/>
      <c r="DM158" s="173"/>
      <c r="DN158" s="783"/>
      <c r="DO158" s="797"/>
      <c r="DP158" s="797"/>
      <c r="DQ158" s="174">
        <f>SUM(DQ155:DQ157)</f>
        <v>2730826</v>
      </c>
      <c r="DR158" s="19"/>
      <c r="DS158" s="277"/>
      <c r="DT158" s="782"/>
      <c r="DU158" s="173"/>
      <c r="DV158" s="783"/>
      <c r="DW158" s="797"/>
      <c r="DX158" s="797"/>
      <c r="DY158" s="174">
        <f>SUM(DY155:DY157)</f>
        <v>0</v>
      </c>
      <c r="DZ158" s="19"/>
      <c r="EA158" s="277"/>
      <c r="EB158" s="784"/>
      <c r="EC158" s="785"/>
      <c r="ED158" s="795"/>
      <c r="EE158" s="329"/>
      <c r="EF158" s="329"/>
      <c r="EG158" s="331" t="s">
        <v>1199</v>
      </c>
      <c r="EH158" s="19"/>
      <c r="EI158" s="277"/>
      <c r="EJ158" s="782"/>
      <c r="EK158" s="173"/>
      <c r="EL158" s="783"/>
      <c r="EM158" s="797"/>
      <c r="EN158" s="797"/>
      <c r="EO158" s="174">
        <f>SUM(EO155:EO157)</f>
        <v>0</v>
      </c>
      <c r="EP158" s="19"/>
      <c r="EQ158" s="277"/>
    </row>
    <row r="159" spans="1:147" ht="37.5" customHeight="1" thickBot="1">
      <c r="A159" s="19"/>
      <c r="B159" s="143" t="s">
        <v>837</v>
      </c>
      <c r="C159" s="88"/>
      <c r="D159" s="433"/>
      <c r="E159" s="85"/>
      <c r="F159" s="85"/>
      <c r="G159" s="742"/>
      <c r="H159" s="743"/>
      <c r="I159" s="91"/>
      <c r="J159" s="19"/>
      <c r="K159" s="277"/>
      <c r="L159" s="433"/>
      <c r="M159" s="85"/>
      <c r="N159" s="85"/>
      <c r="O159" s="742"/>
      <c r="P159" s="743"/>
      <c r="Q159" s="91"/>
      <c r="R159" s="19"/>
      <c r="S159" s="277"/>
      <c r="T159" s="433"/>
      <c r="U159" s="85"/>
      <c r="V159" s="85"/>
      <c r="W159" s="742"/>
      <c r="X159" s="743"/>
      <c r="Y159" s="91"/>
      <c r="Z159" s="19"/>
      <c r="AA159" s="277"/>
      <c r="AB159" s="433"/>
      <c r="AC159" s="85"/>
      <c r="AD159" s="85"/>
      <c r="AE159" s="742"/>
      <c r="AF159" s="743"/>
      <c r="AG159" s="91"/>
      <c r="AH159" s="19"/>
      <c r="AI159" s="277"/>
      <c r="AJ159" s="433"/>
      <c r="AK159" s="85"/>
      <c r="AL159" s="85"/>
      <c r="AM159" s="742"/>
      <c r="AN159" s="743"/>
      <c r="AO159" s="91"/>
      <c r="AP159" s="19"/>
      <c r="AQ159" s="277"/>
      <c r="AR159" s="433"/>
      <c r="AS159" s="85"/>
      <c r="AT159" s="85"/>
      <c r="AU159" s="742"/>
      <c r="AV159" s="743"/>
      <c r="AW159" s="91"/>
      <c r="AX159" s="19"/>
      <c r="AY159" s="277"/>
      <c r="AZ159" s="433"/>
      <c r="BA159" s="85"/>
      <c r="BB159" s="85"/>
      <c r="BC159" s="742"/>
      <c r="BD159" s="743"/>
      <c r="BE159" s="91"/>
      <c r="BF159" s="19"/>
      <c r="BG159" s="277"/>
      <c r="BH159" s="433"/>
      <c r="BI159" s="85"/>
      <c r="BJ159" s="85"/>
      <c r="BK159" s="742"/>
      <c r="BL159" s="743"/>
      <c r="BM159" s="91"/>
      <c r="BN159" s="19"/>
      <c r="BO159" s="277"/>
      <c r="BP159" s="433"/>
      <c r="BQ159" s="85"/>
      <c r="BR159" s="85"/>
      <c r="BS159" s="742"/>
      <c r="BT159" s="743"/>
      <c r="BU159" s="91"/>
      <c r="BV159" s="19"/>
      <c r="BW159" s="277"/>
      <c r="BX159" s="433"/>
      <c r="BY159" s="85"/>
      <c r="BZ159" s="85"/>
      <c r="CA159" s="742"/>
      <c r="CB159" s="743"/>
      <c r="CC159" s="91"/>
      <c r="CD159" s="19"/>
      <c r="CE159" s="277"/>
      <c r="CF159" s="433"/>
      <c r="CG159" s="85"/>
      <c r="CH159" s="85"/>
      <c r="CI159" s="742"/>
      <c r="CJ159" s="743"/>
      <c r="CK159" s="91"/>
      <c r="CL159" s="19"/>
      <c r="CM159" s="277"/>
      <c r="CN159" s="433"/>
      <c r="CO159" s="85"/>
      <c r="CP159" s="85"/>
      <c r="CQ159" s="742"/>
      <c r="CR159" s="743"/>
      <c r="CS159" s="91"/>
      <c r="CT159" s="19"/>
      <c r="CU159" s="277"/>
      <c r="CV159" s="433"/>
      <c r="CW159" s="85"/>
      <c r="CX159" s="85"/>
      <c r="CY159" s="742"/>
      <c r="CZ159" s="743"/>
      <c r="DA159" s="91"/>
      <c r="DB159" s="19"/>
      <c r="DC159" s="277"/>
      <c r="DD159" s="433"/>
      <c r="DE159" s="85"/>
      <c r="DF159" s="85"/>
      <c r="DG159" s="742"/>
      <c r="DH159" s="743"/>
      <c r="DI159" s="91"/>
      <c r="DJ159" s="19"/>
      <c r="DK159" s="277"/>
      <c r="DL159" s="433"/>
      <c r="DM159" s="85"/>
      <c r="DN159" s="85"/>
      <c r="DO159" s="742"/>
      <c r="DP159" s="743"/>
      <c r="DQ159" s="91"/>
      <c r="DR159" s="19"/>
      <c r="DS159" s="277"/>
      <c r="DT159" s="433"/>
      <c r="DU159" s="85"/>
      <c r="DV159" s="85"/>
      <c r="DW159" s="742"/>
      <c r="DX159" s="743"/>
      <c r="DY159" s="91"/>
      <c r="DZ159" s="19"/>
      <c r="EA159" s="277"/>
      <c r="EB159" s="399"/>
      <c r="EC159" s="24"/>
      <c r="ED159" s="24"/>
      <c r="EE159" s="742"/>
      <c r="EF159" s="743"/>
      <c r="EG159" s="282"/>
      <c r="EH159" s="19"/>
      <c r="EI159" s="277"/>
      <c r="EJ159" s="433"/>
      <c r="EK159" s="85"/>
      <c r="EL159" s="85"/>
      <c r="EM159" s="742"/>
      <c r="EN159" s="743"/>
      <c r="EO159" s="91"/>
      <c r="EP159" s="19"/>
      <c r="EQ159" s="277"/>
    </row>
    <row r="160" spans="1:147" ht="37.5" customHeight="1" thickBot="1">
      <c r="A160" s="19"/>
      <c r="B160" s="146" t="s">
        <v>418</v>
      </c>
      <c r="C160" s="147"/>
      <c r="D160" s="744" t="s">
        <v>324</v>
      </c>
      <c r="E160" s="155" t="s">
        <v>774</v>
      </c>
      <c r="F160" s="156" t="s">
        <v>326</v>
      </c>
      <c r="G160" s="745" t="s">
        <v>327</v>
      </c>
      <c r="H160" s="157" t="s">
        <v>328</v>
      </c>
      <c r="I160" s="158" t="s">
        <v>329</v>
      </c>
      <c r="J160" s="297" t="s">
        <v>1167</v>
      </c>
      <c r="K160" s="298" t="s">
        <v>1168</v>
      </c>
      <c r="L160" s="744" t="s">
        <v>324</v>
      </c>
      <c r="M160" s="155" t="s">
        <v>774</v>
      </c>
      <c r="N160" s="156" t="s">
        <v>326</v>
      </c>
      <c r="O160" s="745" t="s">
        <v>327</v>
      </c>
      <c r="P160" s="157" t="s">
        <v>328</v>
      </c>
      <c r="Q160" s="158" t="s">
        <v>329</v>
      </c>
      <c r="R160" s="297" t="s">
        <v>1167</v>
      </c>
      <c r="S160" s="298" t="s">
        <v>1168</v>
      </c>
      <c r="T160" s="744" t="s">
        <v>324</v>
      </c>
      <c r="U160" s="155" t="s">
        <v>774</v>
      </c>
      <c r="V160" s="156" t="s">
        <v>326</v>
      </c>
      <c r="W160" s="745" t="s">
        <v>327</v>
      </c>
      <c r="X160" s="157" t="s">
        <v>328</v>
      </c>
      <c r="Y160" s="158" t="s">
        <v>329</v>
      </c>
      <c r="Z160" s="297" t="s">
        <v>1167</v>
      </c>
      <c r="AA160" s="298" t="s">
        <v>1168</v>
      </c>
      <c r="AB160" s="744" t="s">
        <v>324</v>
      </c>
      <c r="AC160" s="155" t="s">
        <v>774</v>
      </c>
      <c r="AD160" s="156" t="s">
        <v>326</v>
      </c>
      <c r="AE160" s="745" t="s">
        <v>327</v>
      </c>
      <c r="AF160" s="157" t="s">
        <v>328</v>
      </c>
      <c r="AG160" s="158" t="s">
        <v>329</v>
      </c>
      <c r="AH160" s="297" t="s">
        <v>1167</v>
      </c>
      <c r="AI160" s="298" t="s">
        <v>1168</v>
      </c>
      <c r="AJ160" s="744" t="s">
        <v>324</v>
      </c>
      <c r="AK160" s="155" t="s">
        <v>774</v>
      </c>
      <c r="AL160" s="156" t="s">
        <v>326</v>
      </c>
      <c r="AM160" s="745" t="s">
        <v>327</v>
      </c>
      <c r="AN160" s="157" t="s">
        <v>328</v>
      </c>
      <c r="AO160" s="158" t="s">
        <v>329</v>
      </c>
      <c r="AP160" s="297" t="s">
        <v>1167</v>
      </c>
      <c r="AQ160" s="298" t="s">
        <v>1168</v>
      </c>
      <c r="AR160" s="744" t="s">
        <v>324</v>
      </c>
      <c r="AS160" s="155" t="s">
        <v>774</v>
      </c>
      <c r="AT160" s="156" t="s">
        <v>326</v>
      </c>
      <c r="AU160" s="745" t="s">
        <v>327</v>
      </c>
      <c r="AV160" s="157" t="s">
        <v>328</v>
      </c>
      <c r="AW160" s="158" t="s">
        <v>329</v>
      </c>
      <c r="AX160" s="297" t="s">
        <v>1167</v>
      </c>
      <c r="AY160" s="298" t="s">
        <v>1168</v>
      </c>
      <c r="AZ160" s="744" t="s">
        <v>324</v>
      </c>
      <c r="BA160" s="155" t="s">
        <v>774</v>
      </c>
      <c r="BB160" s="156" t="s">
        <v>326</v>
      </c>
      <c r="BC160" s="745" t="s">
        <v>327</v>
      </c>
      <c r="BD160" s="157" t="s">
        <v>328</v>
      </c>
      <c r="BE160" s="158" t="s">
        <v>329</v>
      </c>
      <c r="BF160" s="297" t="s">
        <v>1167</v>
      </c>
      <c r="BG160" s="298" t="s">
        <v>1168</v>
      </c>
      <c r="BH160" s="744" t="s">
        <v>324</v>
      </c>
      <c r="BI160" s="155" t="s">
        <v>774</v>
      </c>
      <c r="BJ160" s="156" t="s">
        <v>326</v>
      </c>
      <c r="BK160" s="745" t="s">
        <v>327</v>
      </c>
      <c r="BL160" s="157" t="s">
        <v>328</v>
      </c>
      <c r="BM160" s="158" t="s">
        <v>329</v>
      </c>
      <c r="BN160" s="297" t="s">
        <v>1167</v>
      </c>
      <c r="BO160" s="298" t="s">
        <v>1168</v>
      </c>
      <c r="BP160" s="744" t="s">
        <v>324</v>
      </c>
      <c r="BQ160" s="155" t="s">
        <v>774</v>
      </c>
      <c r="BR160" s="156" t="s">
        <v>326</v>
      </c>
      <c r="BS160" s="745" t="s">
        <v>327</v>
      </c>
      <c r="BT160" s="157" t="s">
        <v>328</v>
      </c>
      <c r="BU160" s="158" t="s">
        <v>329</v>
      </c>
      <c r="BV160" s="297" t="s">
        <v>1167</v>
      </c>
      <c r="BW160" s="298" t="s">
        <v>1168</v>
      </c>
      <c r="BX160" s="744" t="s">
        <v>324</v>
      </c>
      <c r="BY160" s="155" t="s">
        <v>774</v>
      </c>
      <c r="BZ160" s="156" t="s">
        <v>326</v>
      </c>
      <c r="CA160" s="745" t="s">
        <v>327</v>
      </c>
      <c r="CB160" s="157" t="s">
        <v>328</v>
      </c>
      <c r="CC160" s="158" t="s">
        <v>329</v>
      </c>
      <c r="CD160" s="297" t="s">
        <v>1167</v>
      </c>
      <c r="CE160" s="298" t="s">
        <v>1168</v>
      </c>
      <c r="CF160" s="744" t="s">
        <v>324</v>
      </c>
      <c r="CG160" s="155" t="s">
        <v>774</v>
      </c>
      <c r="CH160" s="156" t="s">
        <v>326</v>
      </c>
      <c r="CI160" s="745" t="s">
        <v>327</v>
      </c>
      <c r="CJ160" s="157" t="s">
        <v>328</v>
      </c>
      <c r="CK160" s="158" t="s">
        <v>329</v>
      </c>
      <c r="CL160" s="297" t="s">
        <v>1167</v>
      </c>
      <c r="CM160" s="298" t="s">
        <v>1168</v>
      </c>
      <c r="CN160" s="744" t="s">
        <v>324</v>
      </c>
      <c r="CO160" s="155" t="s">
        <v>774</v>
      </c>
      <c r="CP160" s="156" t="s">
        <v>326</v>
      </c>
      <c r="CQ160" s="745" t="s">
        <v>327</v>
      </c>
      <c r="CR160" s="157" t="s">
        <v>328</v>
      </c>
      <c r="CS160" s="158" t="s">
        <v>329</v>
      </c>
      <c r="CT160" s="297" t="s">
        <v>1167</v>
      </c>
      <c r="CU160" s="298" t="s">
        <v>1168</v>
      </c>
      <c r="CV160" s="744" t="s">
        <v>324</v>
      </c>
      <c r="CW160" s="155" t="s">
        <v>774</v>
      </c>
      <c r="CX160" s="156" t="s">
        <v>326</v>
      </c>
      <c r="CY160" s="745" t="s">
        <v>327</v>
      </c>
      <c r="CZ160" s="157" t="s">
        <v>328</v>
      </c>
      <c r="DA160" s="158" t="s">
        <v>329</v>
      </c>
      <c r="DB160" s="297" t="s">
        <v>1167</v>
      </c>
      <c r="DC160" s="298" t="s">
        <v>1168</v>
      </c>
      <c r="DD160" s="744" t="s">
        <v>324</v>
      </c>
      <c r="DE160" s="155" t="s">
        <v>774</v>
      </c>
      <c r="DF160" s="156" t="s">
        <v>326</v>
      </c>
      <c r="DG160" s="745" t="s">
        <v>327</v>
      </c>
      <c r="DH160" s="157" t="s">
        <v>328</v>
      </c>
      <c r="DI160" s="158" t="s">
        <v>329</v>
      </c>
      <c r="DJ160" s="297" t="s">
        <v>1167</v>
      </c>
      <c r="DK160" s="298" t="s">
        <v>1168</v>
      </c>
      <c r="DL160" s="744" t="s">
        <v>324</v>
      </c>
      <c r="DM160" s="155" t="s">
        <v>774</v>
      </c>
      <c r="DN160" s="156" t="s">
        <v>326</v>
      </c>
      <c r="DO160" s="745" t="s">
        <v>327</v>
      </c>
      <c r="DP160" s="157" t="s">
        <v>328</v>
      </c>
      <c r="DQ160" s="158" t="s">
        <v>329</v>
      </c>
      <c r="DR160" s="297" t="s">
        <v>1167</v>
      </c>
      <c r="DS160" s="298" t="s">
        <v>1168</v>
      </c>
      <c r="DT160" s="744" t="s">
        <v>324</v>
      </c>
      <c r="DU160" s="155" t="s">
        <v>774</v>
      </c>
      <c r="DV160" s="156" t="s">
        <v>326</v>
      </c>
      <c r="DW160" s="745" t="s">
        <v>327</v>
      </c>
      <c r="DX160" s="157" t="s">
        <v>328</v>
      </c>
      <c r="DY160" s="158" t="s">
        <v>329</v>
      </c>
      <c r="DZ160" s="297" t="s">
        <v>1167</v>
      </c>
      <c r="EA160" s="298" t="s">
        <v>1168</v>
      </c>
      <c r="EB160" s="157" t="s">
        <v>324</v>
      </c>
      <c r="EC160" s="300" t="s">
        <v>774</v>
      </c>
      <c r="ED160" s="300" t="s">
        <v>326</v>
      </c>
      <c r="EE160" s="747" t="s">
        <v>327</v>
      </c>
      <c r="EF160" s="300" t="s">
        <v>328</v>
      </c>
      <c r="EG160" s="303" t="s">
        <v>329</v>
      </c>
      <c r="EH160" s="297" t="s">
        <v>1167</v>
      </c>
      <c r="EI160" s="298" t="s">
        <v>1168</v>
      </c>
      <c r="EJ160" s="744" t="s">
        <v>324</v>
      </c>
      <c r="EK160" s="155" t="s">
        <v>774</v>
      </c>
      <c r="EL160" s="156" t="s">
        <v>326</v>
      </c>
      <c r="EM160" s="745" t="s">
        <v>327</v>
      </c>
      <c r="EN160" s="157" t="s">
        <v>328</v>
      </c>
      <c r="EO160" s="158" t="s">
        <v>329</v>
      </c>
      <c r="EP160" s="297" t="s">
        <v>1167</v>
      </c>
      <c r="EQ160" s="298" t="s">
        <v>1168</v>
      </c>
    </row>
    <row r="161" spans="1:147" ht="37.5" customHeight="1" thickBot="1">
      <c r="A161" s="19"/>
      <c r="B161" s="48">
        <v>1</v>
      </c>
      <c r="C161" s="798" t="s">
        <v>838</v>
      </c>
      <c r="D161" s="460"/>
      <c r="E161" s="100">
        <v>1</v>
      </c>
      <c r="F161" s="159" t="s">
        <v>331</v>
      </c>
      <c r="G161" s="799"/>
      <c r="H161" s="800"/>
      <c r="I161" s="161">
        <f t="shared" ref="I161:I164" si="306">+(G161+(G161*H161))*E161</f>
        <v>0</v>
      </c>
      <c r="J161" s="311" t="s">
        <v>1169</v>
      </c>
      <c r="K161" s="312"/>
      <c r="L161" s="460"/>
      <c r="M161" s="100">
        <v>1</v>
      </c>
      <c r="N161" s="159" t="s">
        <v>331</v>
      </c>
      <c r="O161" s="799"/>
      <c r="P161" s="800"/>
      <c r="Q161" s="161">
        <f t="shared" ref="Q161:Q164" si="307">+(O161+(O161*P161))*M161</f>
        <v>0</v>
      </c>
      <c r="R161" s="311" t="s">
        <v>1169</v>
      </c>
      <c r="S161" s="312"/>
      <c r="T161" s="460"/>
      <c r="U161" s="100">
        <v>1</v>
      </c>
      <c r="V161" s="159" t="s">
        <v>331</v>
      </c>
      <c r="W161" s="799"/>
      <c r="X161" s="800"/>
      <c r="Y161" s="161">
        <f t="shared" ref="Y161:Y164" si="308">+(W161+(W161*X161))*U161</f>
        <v>0</v>
      </c>
      <c r="Z161" s="311" t="s">
        <v>1169</v>
      </c>
      <c r="AA161" s="312"/>
      <c r="AB161" s="460" t="s">
        <v>1370</v>
      </c>
      <c r="AC161" s="100">
        <v>1</v>
      </c>
      <c r="AD161" s="159" t="s">
        <v>331</v>
      </c>
      <c r="AE161" s="799">
        <v>1800000</v>
      </c>
      <c r="AF161" s="800">
        <v>0</v>
      </c>
      <c r="AG161" s="161">
        <f t="shared" ref="AG161:AG164" si="309">+(AE161+(AE161*AF161))*AC161</f>
        <v>1800000</v>
      </c>
      <c r="AH161" s="311" t="s">
        <v>1170</v>
      </c>
      <c r="AI161" s="312"/>
      <c r="AJ161" s="460"/>
      <c r="AK161" s="100">
        <v>1</v>
      </c>
      <c r="AL161" s="159" t="s">
        <v>331</v>
      </c>
      <c r="AM161" s="799"/>
      <c r="AN161" s="800"/>
      <c r="AO161" s="161">
        <f t="shared" ref="AO161:AO164" si="310">+(AM161+(AM161*AN161))*AK161</f>
        <v>0</v>
      </c>
      <c r="AP161" s="311" t="s">
        <v>1169</v>
      </c>
      <c r="AQ161" s="312"/>
      <c r="AR161" s="460"/>
      <c r="AS161" s="100">
        <v>1</v>
      </c>
      <c r="AT161" s="159" t="s">
        <v>331</v>
      </c>
      <c r="AU161" s="799"/>
      <c r="AV161" s="800"/>
      <c r="AW161" s="161">
        <f t="shared" ref="AW161:AW164" si="311">+(AU161+(AU161*AV161))*AS161</f>
        <v>0</v>
      </c>
      <c r="AX161" s="311" t="s">
        <v>1169</v>
      </c>
      <c r="AY161" s="312"/>
      <c r="AZ161" s="460"/>
      <c r="BA161" s="100">
        <v>1</v>
      </c>
      <c r="BB161" s="159" t="s">
        <v>331</v>
      </c>
      <c r="BC161" s="799"/>
      <c r="BD161" s="800"/>
      <c r="BE161" s="161">
        <f t="shared" ref="BE161:BE164" si="312">+(BC161+(BC161*BD161))*BA161</f>
        <v>0</v>
      </c>
      <c r="BF161" s="311" t="s">
        <v>1169</v>
      </c>
      <c r="BG161" s="312"/>
      <c r="BH161" s="460"/>
      <c r="BI161" s="100">
        <v>1</v>
      </c>
      <c r="BJ161" s="159" t="s">
        <v>331</v>
      </c>
      <c r="BK161" s="799"/>
      <c r="BL161" s="800"/>
      <c r="BM161" s="161">
        <f t="shared" ref="BM161:BM164" si="313">+(BK161+(BK161*BL161))*BI161</f>
        <v>0</v>
      </c>
      <c r="BN161" s="311" t="s">
        <v>1169</v>
      </c>
      <c r="BO161" s="312"/>
      <c r="BP161" s="460"/>
      <c r="BQ161" s="100">
        <v>1</v>
      </c>
      <c r="BR161" s="159" t="s">
        <v>331</v>
      </c>
      <c r="BS161" s="799"/>
      <c r="BT161" s="800"/>
      <c r="BU161" s="161">
        <f t="shared" ref="BU161:BU164" si="314">+(BS161+(BS161*BT161))*BQ161</f>
        <v>0</v>
      </c>
      <c r="BV161" s="311" t="s">
        <v>1169</v>
      </c>
      <c r="BW161" s="312"/>
      <c r="BX161" s="460"/>
      <c r="BY161" s="100">
        <v>1</v>
      </c>
      <c r="BZ161" s="159" t="s">
        <v>331</v>
      </c>
      <c r="CA161" s="799">
        <v>0</v>
      </c>
      <c r="CB161" s="800">
        <v>0</v>
      </c>
      <c r="CC161" s="161">
        <f t="shared" ref="CC161:CC164" si="315">+(CA161+(CA161*CB161))*BY161</f>
        <v>0</v>
      </c>
      <c r="CD161" s="311" t="s">
        <v>1169</v>
      </c>
      <c r="CE161" s="312"/>
      <c r="CF161" s="460"/>
      <c r="CG161" s="100">
        <v>1</v>
      </c>
      <c r="CH161" s="159" t="s">
        <v>331</v>
      </c>
      <c r="CI161" s="799"/>
      <c r="CJ161" s="800"/>
      <c r="CK161" s="161">
        <f t="shared" ref="CK161:CK164" si="316">+(CI161+(CI161*CJ161))*CG161</f>
        <v>0</v>
      </c>
      <c r="CL161" s="311" t="s">
        <v>1169</v>
      </c>
      <c r="CM161" s="312"/>
      <c r="CN161" s="460"/>
      <c r="CO161" s="100">
        <v>1</v>
      </c>
      <c r="CP161" s="159" t="s">
        <v>331</v>
      </c>
      <c r="CQ161" s="799"/>
      <c r="CR161" s="800"/>
      <c r="CS161" s="161">
        <f t="shared" ref="CS161:CS164" si="317">+(CQ161+(CQ161*CR161))*CO161</f>
        <v>0</v>
      </c>
      <c r="CT161" s="311" t="s">
        <v>1169</v>
      </c>
      <c r="CU161" s="312"/>
      <c r="CV161" s="460"/>
      <c r="CW161" s="100">
        <v>1</v>
      </c>
      <c r="CX161" s="159" t="s">
        <v>331</v>
      </c>
      <c r="CY161" s="799"/>
      <c r="CZ161" s="800"/>
      <c r="DA161" s="161">
        <f t="shared" ref="DA161:DA164" si="318">+(CY161+(CY161*CZ161))*CW161</f>
        <v>0</v>
      </c>
      <c r="DB161" s="311" t="s">
        <v>1169</v>
      </c>
      <c r="DC161" s="312"/>
      <c r="DD161" s="460"/>
      <c r="DE161" s="100">
        <v>1</v>
      </c>
      <c r="DF161" s="159" t="s">
        <v>331</v>
      </c>
      <c r="DG161" s="799"/>
      <c r="DH161" s="800"/>
      <c r="DI161" s="161">
        <f t="shared" ref="DI161:DI164" si="319">+(DG161+(DG161*DH161))*DE161</f>
        <v>0</v>
      </c>
      <c r="DJ161" s="311" t="s">
        <v>1169</v>
      </c>
      <c r="DK161" s="312"/>
      <c r="DL161" s="460" t="s">
        <v>1376</v>
      </c>
      <c r="DM161" s="100">
        <v>1</v>
      </c>
      <c r="DN161" s="159" t="s">
        <v>331</v>
      </c>
      <c r="DO161" s="799">
        <v>1534608</v>
      </c>
      <c r="DP161" s="800">
        <v>0</v>
      </c>
      <c r="DQ161" s="161">
        <f t="shared" ref="DQ161:DQ164" si="320">+(DO161+(DO161*DP161))*DM161</f>
        <v>1534608</v>
      </c>
      <c r="DR161" s="311" t="s">
        <v>1170</v>
      </c>
      <c r="DS161" s="312" t="s">
        <v>1520</v>
      </c>
      <c r="DT161" s="460"/>
      <c r="DU161" s="100">
        <v>1</v>
      </c>
      <c r="DV161" s="159" t="s">
        <v>331</v>
      </c>
      <c r="DW161" s="799"/>
      <c r="DX161" s="800"/>
      <c r="DY161" s="161">
        <f t="shared" ref="DY161:DY164" si="321">+(DW161+(DW161*DX161))*DU161</f>
        <v>0</v>
      </c>
      <c r="DZ161" s="311" t="s">
        <v>1169</v>
      </c>
      <c r="EA161" s="312"/>
      <c r="EB161" s="421"/>
      <c r="EC161" s="315">
        <v>1</v>
      </c>
      <c r="ED161" s="315" t="s">
        <v>331</v>
      </c>
      <c r="EE161" s="801"/>
      <c r="EF161" s="647"/>
      <c r="EG161" s="604" t="s">
        <v>1199</v>
      </c>
      <c r="EH161" s="311" t="s">
        <v>1170</v>
      </c>
      <c r="EI161" s="312"/>
      <c r="EJ161" s="460"/>
      <c r="EK161" s="100">
        <v>1</v>
      </c>
      <c r="EL161" s="159" t="s">
        <v>331</v>
      </c>
      <c r="EM161" s="799"/>
      <c r="EN161" s="800"/>
      <c r="EO161" s="161">
        <f t="shared" ref="EO161:EO164" si="322">+(EM161+(EM161*EN161))*EK161</f>
        <v>0</v>
      </c>
      <c r="EP161" s="311" t="s">
        <v>1169</v>
      </c>
      <c r="EQ161" s="312"/>
    </row>
    <row r="162" spans="1:147" ht="37.5" customHeight="1">
      <c r="A162" s="19"/>
      <c r="B162" s="789">
        <v>2</v>
      </c>
      <c r="C162" s="798" t="s">
        <v>839</v>
      </c>
      <c r="D162" s="790"/>
      <c r="E162" s="631">
        <v>1</v>
      </c>
      <c r="F162" s="159" t="s">
        <v>331</v>
      </c>
      <c r="G162" s="799"/>
      <c r="H162" s="800"/>
      <c r="I162" s="161">
        <f t="shared" si="306"/>
        <v>0</v>
      </c>
      <c r="J162" s="19"/>
      <c r="K162" s="277"/>
      <c r="L162" s="790"/>
      <c r="M162" s="631">
        <v>1</v>
      </c>
      <c r="N162" s="159" t="s">
        <v>331</v>
      </c>
      <c r="O162" s="799"/>
      <c r="P162" s="800"/>
      <c r="Q162" s="161">
        <f t="shared" si="307"/>
        <v>0</v>
      </c>
      <c r="R162" s="19"/>
      <c r="S162" s="277"/>
      <c r="T162" s="790"/>
      <c r="U162" s="631">
        <v>1</v>
      </c>
      <c r="V162" s="159" t="s">
        <v>331</v>
      </c>
      <c r="W162" s="799"/>
      <c r="X162" s="800"/>
      <c r="Y162" s="161">
        <f t="shared" si="308"/>
        <v>0</v>
      </c>
      <c r="Z162" s="19"/>
      <c r="AA162" s="277"/>
      <c r="AB162" s="790" t="s">
        <v>1375</v>
      </c>
      <c r="AC162" s="631">
        <v>1</v>
      </c>
      <c r="AD162" s="159" t="s">
        <v>331</v>
      </c>
      <c r="AE162" s="799">
        <v>2220000</v>
      </c>
      <c r="AF162" s="800">
        <v>0</v>
      </c>
      <c r="AG162" s="161">
        <f t="shared" si="309"/>
        <v>2220000</v>
      </c>
      <c r="AH162" s="19"/>
      <c r="AI162" s="277"/>
      <c r="AJ162" s="790"/>
      <c r="AK162" s="631">
        <v>1</v>
      </c>
      <c r="AL162" s="159" t="s">
        <v>331</v>
      </c>
      <c r="AM162" s="799"/>
      <c r="AN162" s="800"/>
      <c r="AO162" s="161">
        <f t="shared" si="310"/>
        <v>0</v>
      </c>
      <c r="AP162" s="19"/>
      <c r="AQ162" s="277"/>
      <c r="AR162" s="790"/>
      <c r="AS162" s="631">
        <v>1</v>
      </c>
      <c r="AT162" s="159" t="s">
        <v>331</v>
      </c>
      <c r="AU162" s="799"/>
      <c r="AV162" s="800"/>
      <c r="AW162" s="161">
        <f t="shared" si="311"/>
        <v>0</v>
      </c>
      <c r="AX162" s="19"/>
      <c r="AY162" s="277"/>
      <c r="AZ162" s="790"/>
      <c r="BA162" s="631">
        <v>1</v>
      </c>
      <c r="BB162" s="159" t="s">
        <v>331</v>
      </c>
      <c r="BC162" s="799"/>
      <c r="BD162" s="800"/>
      <c r="BE162" s="161">
        <f t="shared" si="312"/>
        <v>0</v>
      </c>
      <c r="BF162" s="19"/>
      <c r="BG162" s="277"/>
      <c r="BH162" s="790"/>
      <c r="BI162" s="631">
        <v>1</v>
      </c>
      <c r="BJ162" s="159" t="s">
        <v>331</v>
      </c>
      <c r="BK162" s="799"/>
      <c r="BL162" s="800"/>
      <c r="BM162" s="161">
        <f t="shared" si="313"/>
        <v>0</v>
      </c>
      <c r="BN162" s="19"/>
      <c r="BO162" s="277"/>
      <c r="BP162" s="790"/>
      <c r="BQ162" s="631">
        <v>1</v>
      </c>
      <c r="BR162" s="159" t="s">
        <v>331</v>
      </c>
      <c r="BS162" s="799"/>
      <c r="BT162" s="800"/>
      <c r="BU162" s="161">
        <f t="shared" si="314"/>
        <v>0</v>
      </c>
      <c r="BV162" s="19"/>
      <c r="BW162" s="277"/>
      <c r="BX162" s="790"/>
      <c r="BY162" s="631">
        <v>1</v>
      </c>
      <c r="BZ162" s="159" t="s">
        <v>331</v>
      </c>
      <c r="CA162" s="799">
        <v>0</v>
      </c>
      <c r="CB162" s="800">
        <v>0</v>
      </c>
      <c r="CC162" s="161">
        <f t="shared" si="315"/>
        <v>0</v>
      </c>
      <c r="CD162" s="19"/>
      <c r="CE162" s="277"/>
      <c r="CF162" s="790"/>
      <c r="CG162" s="631">
        <v>1</v>
      </c>
      <c r="CH162" s="159" t="s">
        <v>331</v>
      </c>
      <c r="CI162" s="799"/>
      <c r="CJ162" s="800"/>
      <c r="CK162" s="161">
        <f t="shared" si="316"/>
        <v>0</v>
      </c>
      <c r="CL162" s="19"/>
      <c r="CM162" s="277"/>
      <c r="CN162" s="790"/>
      <c r="CO162" s="631">
        <v>1</v>
      </c>
      <c r="CP162" s="159" t="s">
        <v>331</v>
      </c>
      <c r="CQ162" s="799"/>
      <c r="CR162" s="800"/>
      <c r="CS162" s="161">
        <f t="shared" si="317"/>
        <v>0</v>
      </c>
      <c r="CT162" s="19"/>
      <c r="CU162" s="277"/>
      <c r="CV162" s="790"/>
      <c r="CW162" s="631">
        <v>1</v>
      </c>
      <c r="CX162" s="159" t="s">
        <v>331</v>
      </c>
      <c r="CY162" s="799"/>
      <c r="CZ162" s="800"/>
      <c r="DA162" s="161">
        <f t="shared" si="318"/>
        <v>0</v>
      </c>
      <c r="DB162" s="19"/>
      <c r="DC162" s="277"/>
      <c r="DD162" s="790"/>
      <c r="DE162" s="631">
        <v>1</v>
      </c>
      <c r="DF162" s="159" t="s">
        <v>331</v>
      </c>
      <c r="DG162" s="799"/>
      <c r="DH162" s="800"/>
      <c r="DI162" s="161">
        <f t="shared" si="319"/>
        <v>0</v>
      </c>
      <c r="DJ162" s="19"/>
      <c r="DK162" s="277"/>
      <c r="DL162" s="790" t="s">
        <v>1372</v>
      </c>
      <c r="DM162" s="631">
        <v>1</v>
      </c>
      <c r="DN162" s="159" t="s">
        <v>331</v>
      </c>
      <c r="DO162" s="799">
        <v>1476916</v>
      </c>
      <c r="DP162" s="800">
        <v>0</v>
      </c>
      <c r="DQ162" s="161">
        <f t="shared" si="320"/>
        <v>1476916</v>
      </c>
      <c r="DR162" s="19"/>
      <c r="DS162" s="277"/>
      <c r="DT162" s="790"/>
      <c r="DU162" s="631">
        <v>1</v>
      </c>
      <c r="DV162" s="159" t="s">
        <v>331</v>
      </c>
      <c r="DW162" s="799"/>
      <c r="DX162" s="800"/>
      <c r="DY162" s="161">
        <f t="shared" si="321"/>
        <v>0</v>
      </c>
      <c r="DZ162" s="19"/>
      <c r="EA162" s="277"/>
      <c r="EB162" s="421" t="s">
        <v>1419</v>
      </c>
      <c r="EC162" s="611">
        <v>1</v>
      </c>
      <c r="ED162" s="315" t="s">
        <v>331</v>
      </c>
      <c r="EE162" s="682">
        <v>2700000</v>
      </c>
      <c r="EF162" s="422">
        <v>0</v>
      </c>
      <c r="EG162" s="604">
        <v>2700000</v>
      </c>
      <c r="EH162" s="19"/>
      <c r="EI162" s="277"/>
      <c r="EJ162" s="790"/>
      <c r="EK162" s="631">
        <v>1</v>
      </c>
      <c r="EL162" s="159" t="s">
        <v>331</v>
      </c>
      <c r="EM162" s="799"/>
      <c r="EN162" s="800"/>
      <c r="EO162" s="161">
        <f t="shared" si="322"/>
        <v>0</v>
      </c>
      <c r="EP162" s="19"/>
      <c r="EQ162" s="277"/>
    </row>
    <row r="163" spans="1:147" ht="37.5" customHeight="1">
      <c r="A163" s="19"/>
      <c r="B163" s="789">
        <v>3</v>
      </c>
      <c r="C163" s="798" t="s">
        <v>840</v>
      </c>
      <c r="D163" s="790"/>
      <c r="E163" s="631">
        <v>1</v>
      </c>
      <c r="F163" s="171" t="s">
        <v>331</v>
      </c>
      <c r="G163" s="802"/>
      <c r="H163" s="800"/>
      <c r="I163" s="161">
        <f t="shared" si="306"/>
        <v>0</v>
      </c>
      <c r="J163" s="19"/>
      <c r="K163" s="277"/>
      <c r="L163" s="790"/>
      <c r="M163" s="631">
        <v>1</v>
      </c>
      <c r="N163" s="171" t="s">
        <v>331</v>
      </c>
      <c r="O163" s="802"/>
      <c r="P163" s="800"/>
      <c r="Q163" s="161">
        <f t="shared" si="307"/>
        <v>0</v>
      </c>
      <c r="R163" s="19"/>
      <c r="S163" s="277"/>
      <c r="T163" s="790"/>
      <c r="U163" s="631">
        <v>1</v>
      </c>
      <c r="V163" s="171" t="s">
        <v>331</v>
      </c>
      <c r="W163" s="802"/>
      <c r="X163" s="800"/>
      <c r="Y163" s="161">
        <f t="shared" si="308"/>
        <v>0</v>
      </c>
      <c r="Z163" s="19"/>
      <c r="AA163" s="277"/>
      <c r="AB163" s="790" t="s">
        <v>1385</v>
      </c>
      <c r="AC163" s="631">
        <v>1</v>
      </c>
      <c r="AD163" s="171" t="s">
        <v>331</v>
      </c>
      <c r="AE163" s="802">
        <v>308000</v>
      </c>
      <c r="AF163" s="800">
        <v>0</v>
      </c>
      <c r="AG163" s="161">
        <f t="shared" si="309"/>
        <v>308000</v>
      </c>
      <c r="AH163" s="19"/>
      <c r="AI163" s="277"/>
      <c r="AJ163" s="790"/>
      <c r="AK163" s="631">
        <v>1</v>
      </c>
      <c r="AL163" s="171" t="s">
        <v>331</v>
      </c>
      <c r="AM163" s="802"/>
      <c r="AN163" s="800"/>
      <c r="AO163" s="161">
        <f t="shared" si="310"/>
        <v>0</v>
      </c>
      <c r="AP163" s="19"/>
      <c r="AQ163" s="277"/>
      <c r="AR163" s="790"/>
      <c r="AS163" s="631">
        <v>1</v>
      </c>
      <c r="AT163" s="171" t="s">
        <v>331</v>
      </c>
      <c r="AU163" s="802"/>
      <c r="AV163" s="800"/>
      <c r="AW163" s="161">
        <f t="shared" si="311"/>
        <v>0</v>
      </c>
      <c r="AX163" s="19"/>
      <c r="AY163" s="277"/>
      <c r="AZ163" s="790"/>
      <c r="BA163" s="631">
        <v>1</v>
      </c>
      <c r="BB163" s="171" t="s">
        <v>331</v>
      </c>
      <c r="BC163" s="802"/>
      <c r="BD163" s="800"/>
      <c r="BE163" s="161">
        <f t="shared" si="312"/>
        <v>0</v>
      </c>
      <c r="BF163" s="19"/>
      <c r="BG163" s="277"/>
      <c r="BH163" s="790"/>
      <c r="BI163" s="631">
        <v>1</v>
      </c>
      <c r="BJ163" s="171" t="s">
        <v>331</v>
      </c>
      <c r="BK163" s="802"/>
      <c r="BL163" s="800"/>
      <c r="BM163" s="161">
        <f t="shared" si="313"/>
        <v>0</v>
      </c>
      <c r="BN163" s="19"/>
      <c r="BO163" s="277"/>
      <c r="BP163" s="790"/>
      <c r="BQ163" s="631">
        <v>1</v>
      </c>
      <c r="BR163" s="171" t="s">
        <v>331</v>
      </c>
      <c r="BS163" s="802"/>
      <c r="BT163" s="800"/>
      <c r="BU163" s="161">
        <f t="shared" si="314"/>
        <v>0</v>
      </c>
      <c r="BV163" s="19"/>
      <c r="BW163" s="277"/>
      <c r="BX163" s="790"/>
      <c r="BY163" s="631">
        <v>1</v>
      </c>
      <c r="BZ163" s="171" t="s">
        <v>331</v>
      </c>
      <c r="CA163" s="802">
        <v>0</v>
      </c>
      <c r="CB163" s="800">
        <v>0</v>
      </c>
      <c r="CC163" s="161">
        <f t="shared" si="315"/>
        <v>0</v>
      </c>
      <c r="CD163" s="19"/>
      <c r="CE163" s="277"/>
      <c r="CF163" s="790"/>
      <c r="CG163" s="631">
        <v>1</v>
      </c>
      <c r="CH163" s="171" t="s">
        <v>331</v>
      </c>
      <c r="CI163" s="802"/>
      <c r="CJ163" s="800"/>
      <c r="CK163" s="161">
        <f t="shared" si="316"/>
        <v>0</v>
      </c>
      <c r="CL163" s="19"/>
      <c r="CM163" s="277"/>
      <c r="CN163" s="790"/>
      <c r="CO163" s="631">
        <v>1</v>
      </c>
      <c r="CP163" s="171" t="s">
        <v>331</v>
      </c>
      <c r="CQ163" s="802"/>
      <c r="CR163" s="800"/>
      <c r="CS163" s="161">
        <f t="shared" si="317"/>
        <v>0</v>
      </c>
      <c r="CT163" s="19"/>
      <c r="CU163" s="277"/>
      <c r="CV163" s="790"/>
      <c r="CW163" s="631">
        <v>1</v>
      </c>
      <c r="CX163" s="171" t="s">
        <v>331</v>
      </c>
      <c r="CY163" s="802"/>
      <c r="CZ163" s="800"/>
      <c r="DA163" s="161">
        <f t="shared" si="318"/>
        <v>0</v>
      </c>
      <c r="DB163" s="19"/>
      <c r="DC163" s="277"/>
      <c r="DD163" s="790"/>
      <c r="DE163" s="631">
        <v>1</v>
      </c>
      <c r="DF163" s="171" t="s">
        <v>331</v>
      </c>
      <c r="DG163" s="802"/>
      <c r="DH163" s="800"/>
      <c r="DI163" s="161">
        <f t="shared" si="319"/>
        <v>0</v>
      </c>
      <c r="DJ163" s="19"/>
      <c r="DK163" s="277"/>
      <c r="DL163" s="790" t="s">
        <v>1386</v>
      </c>
      <c r="DM163" s="631">
        <v>1</v>
      </c>
      <c r="DN163" s="171" t="s">
        <v>331</v>
      </c>
      <c r="DO163" s="802">
        <v>949035</v>
      </c>
      <c r="DP163" s="800">
        <v>0</v>
      </c>
      <c r="DQ163" s="161">
        <f t="shared" si="320"/>
        <v>949035</v>
      </c>
      <c r="DR163" s="19"/>
      <c r="DS163" s="277"/>
      <c r="DT163" s="790"/>
      <c r="DU163" s="631">
        <v>1</v>
      </c>
      <c r="DV163" s="171" t="s">
        <v>331</v>
      </c>
      <c r="DW163" s="802"/>
      <c r="DX163" s="800"/>
      <c r="DY163" s="161">
        <f t="shared" si="321"/>
        <v>0</v>
      </c>
      <c r="DZ163" s="19"/>
      <c r="EA163" s="277"/>
      <c r="EB163" s="421" t="s">
        <v>1387</v>
      </c>
      <c r="EC163" s="792">
        <v>1</v>
      </c>
      <c r="ED163" s="341" t="s">
        <v>331</v>
      </c>
      <c r="EE163" s="682">
        <v>609000</v>
      </c>
      <c r="EF163" s="422">
        <v>0</v>
      </c>
      <c r="EG163" s="604">
        <v>609000</v>
      </c>
      <c r="EH163" s="19"/>
      <c r="EI163" s="277"/>
      <c r="EJ163" s="790"/>
      <c r="EK163" s="631">
        <v>1</v>
      </c>
      <c r="EL163" s="171" t="s">
        <v>331</v>
      </c>
      <c r="EM163" s="802"/>
      <c r="EN163" s="800"/>
      <c r="EO163" s="161">
        <f t="shared" si="322"/>
        <v>0</v>
      </c>
      <c r="EP163" s="19"/>
      <c r="EQ163" s="277"/>
    </row>
    <row r="164" spans="1:147" ht="37.5" customHeight="1">
      <c r="A164" s="19"/>
      <c r="B164" s="789">
        <v>3</v>
      </c>
      <c r="C164" s="175" t="s">
        <v>841</v>
      </c>
      <c r="D164" s="790"/>
      <c r="E164" s="631">
        <v>1</v>
      </c>
      <c r="F164" s="171" t="s">
        <v>331</v>
      </c>
      <c r="G164" s="803"/>
      <c r="H164" s="800"/>
      <c r="I164" s="161">
        <f t="shared" si="306"/>
        <v>0</v>
      </c>
      <c r="J164" s="19"/>
      <c r="K164" s="277"/>
      <c r="L164" s="790"/>
      <c r="M164" s="631">
        <v>1</v>
      </c>
      <c r="N164" s="171" t="s">
        <v>331</v>
      </c>
      <c r="O164" s="803"/>
      <c r="P164" s="800"/>
      <c r="Q164" s="161">
        <f t="shared" si="307"/>
        <v>0</v>
      </c>
      <c r="R164" s="19"/>
      <c r="S164" s="277"/>
      <c r="T164" s="790"/>
      <c r="U164" s="631">
        <v>1</v>
      </c>
      <c r="V164" s="171" t="s">
        <v>331</v>
      </c>
      <c r="W164" s="803"/>
      <c r="X164" s="800"/>
      <c r="Y164" s="161">
        <f t="shared" si="308"/>
        <v>0</v>
      </c>
      <c r="Z164" s="19"/>
      <c r="AA164" s="277"/>
      <c r="AB164" s="790" t="s">
        <v>1396</v>
      </c>
      <c r="AC164" s="631">
        <v>1</v>
      </c>
      <c r="AD164" s="171" t="s">
        <v>331</v>
      </c>
      <c r="AE164" s="803">
        <v>370000</v>
      </c>
      <c r="AF164" s="800">
        <v>0.19</v>
      </c>
      <c r="AG164" s="161">
        <f t="shared" si="309"/>
        <v>440300</v>
      </c>
      <c r="AH164" s="19"/>
      <c r="AI164" s="277"/>
      <c r="AJ164" s="790"/>
      <c r="AK164" s="631">
        <v>1</v>
      </c>
      <c r="AL164" s="171" t="s">
        <v>331</v>
      </c>
      <c r="AM164" s="803"/>
      <c r="AN164" s="800"/>
      <c r="AO164" s="161">
        <f t="shared" si="310"/>
        <v>0</v>
      </c>
      <c r="AP164" s="19"/>
      <c r="AQ164" s="277"/>
      <c r="AR164" s="790"/>
      <c r="AS164" s="631">
        <v>1</v>
      </c>
      <c r="AT164" s="171" t="s">
        <v>331</v>
      </c>
      <c r="AU164" s="803"/>
      <c r="AV164" s="800"/>
      <c r="AW164" s="161">
        <f t="shared" si="311"/>
        <v>0</v>
      </c>
      <c r="AX164" s="19"/>
      <c r="AY164" s="277"/>
      <c r="AZ164" s="790"/>
      <c r="BA164" s="631">
        <v>1</v>
      </c>
      <c r="BB164" s="171" t="s">
        <v>331</v>
      </c>
      <c r="BC164" s="803"/>
      <c r="BD164" s="800"/>
      <c r="BE164" s="161">
        <f t="shared" si="312"/>
        <v>0</v>
      </c>
      <c r="BF164" s="19"/>
      <c r="BG164" s="277"/>
      <c r="BH164" s="790"/>
      <c r="BI164" s="631">
        <v>1</v>
      </c>
      <c r="BJ164" s="171" t="s">
        <v>331</v>
      </c>
      <c r="BK164" s="803"/>
      <c r="BL164" s="800"/>
      <c r="BM164" s="161">
        <f t="shared" si="313"/>
        <v>0</v>
      </c>
      <c r="BN164" s="19"/>
      <c r="BO164" s="277"/>
      <c r="BP164" s="790"/>
      <c r="BQ164" s="631">
        <v>1</v>
      </c>
      <c r="BR164" s="171" t="s">
        <v>331</v>
      </c>
      <c r="BS164" s="803"/>
      <c r="BT164" s="800"/>
      <c r="BU164" s="161">
        <f t="shared" si="314"/>
        <v>0</v>
      </c>
      <c r="BV164" s="19"/>
      <c r="BW164" s="277"/>
      <c r="BX164" s="790"/>
      <c r="BY164" s="631">
        <v>1</v>
      </c>
      <c r="BZ164" s="171" t="s">
        <v>331</v>
      </c>
      <c r="CA164" s="803">
        <v>0</v>
      </c>
      <c r="CB164" s="800">
        <v>0</v>
      </c>
      <c r="CC164" s="161">
        <f t="shared" si="315"/>
        <v>0</v>
      </c>
      <c r="CD164" s="19"/>
      <c r="CE164" s="277"/>
      <c r="CF164" s="790"/>
      <c r="CG164" s="631">
        <v>1</v>
      </c>
      <c r="CH164" s="171" t="s">
        <v>331</v>
      </c>
      <c r="CI164" s="803"/>
      <c r="CJ164" s="800"/>
      <c r="CK164" s="161">
        <f t="shared" si="316"/>
        <v>0</v>
      </c>
      <c r="CL164" s="19"/>
      <c r="CM164" s="277"/>
      <c r="CN164" s="790"/>
      <c r="CO164" s="631">
        <v>1</v>
      </c>
      <c r="CP164" s="171" t="s">
        <v>331</v>
      </c>
      <c r="CQ164" s="803"/>
      <c r="CR164" s="800"/>
      <c r="CS164" s="161">
        <f t="shared" si="317"/>
        <v>0</v>
      </c>
      <c r="CT164" s="19"/>
      <c r="CU164" s="277"/>
      <c r="CV164" s="790"/>
      <c r="CW164" s="631">
        <v>1</v>
      </c>
      <c r="CX164" s="171" t="s">
        <v>331</v>
      </c>
      <c r="CY164" s="803"/>
      <c r="CZ164" s="800"/>
      <c r="DA164" s="161">
        <f t="shared" si="318"/>
        <v>0</v>
      </c>
      <c r="DB164" s="19"/>
      <c r="DC164" s="277"/>
      <c r="DD164" s="790"/>
      <c r="DE164" s="631">
        <v>1</v>
      </c>
      <c r="DF164" s="171" t="s">
        <v>331</v>
      </c>
      <c r="DG164" s="803"/>
      <c r="DH164" s="800"/>
      <c r="DI164" s="161">
        <f t="shared" si="319"/>
        <v>0</v>
      </c>
      <c r="DJ164" s="19"/>
      <c r="DK164" s="277"/>
      <c r="DL164" s="790" t="s">
        <v>1372</v>
      </c>
      <c r="DM164" s="631">
        <v>1</v>
      </c>
      <c r="DN164" s="171" t="s">
        <v>331</v>
      </c>
      <c r="DO164" s="803">
        <v>802298</v>
      </c>
      <c r="DP164" s="800">
        <v>0</v>
      </c>
      <c r="DQ164" s="161">
        <f t="shared" si="320"/>
        <v>802298</v>
      </c>
      <c r="DR164" s="19"/>
      <c r="DS164" s="277"/>
      <c r="DT164" s="790"/>
      <c r="DU164" s="631">
        <v>1</v>
      </c>
      <c r="DV164" s="171" t="s">
        <v>331</v>
      </c>
      <c r="DW164" s="803"/>
      <c r="DX164" s="800"/>
      <c r="DY164" s="161">
        <f t="shared" si="321"/>
        <v>0</v>
      </c>
      <c r="DZ164" s="19"/>
      <c r="EA164" s="277"/>
      <c r="EB164" s="421" t="s">
        <v>1419</v>
      </c>
      <c r="EC164" s="792">
        <v>1</v>
      </c>
      <c r="ED164" s="793" t="s">
        <v>331</v>
      </c>
      <c r="EE164" s="682">
        <v>893000</v>
      </c>
      <c r="EF164" s="422">
        <v>0.19</v>
      </c>
      <c r="EG164" s="604">
        <v>1062670</v>
      </c>
      <c r="EH164" s="19"/>
      <c r="EI164" s="277"/>
      <c r="EJ164" s="790"/>
      <c r="EK164" s="631">
        <v>1</v>
      </c>
      <c r="EL164" s="171" t="s">
        <v>331</v>
      </c>
      <c r="EM164" s="803"/>
      <c r="EN164" s="800"/>
      <c r="EO164" s="161">
        <f t="shared" si="322"/>
        <v>0</v>
      </c>
      <c r="EP164" s="19"/>
      <c r="EQ164" s="277"/>
    </row>
    <row r="165" spans="1:147" ht="37.5" customHeight="1" thickBot="1">
      <c r="A165" s="19"/>
      <c r="B165" s="172"/>
      <c r="C165" s="796" t="s">
        <v>338</v>
      </c>
      <c r="D165" s="782"/>
      <c r="E165" s="173"/>
      <c r="F165" s="783"/>
      <c r="G165" s="797"/>
      <c r="H165" s="797"/>
      <c r="I165" s="174">
        <f>SUM(I161:I164)</f>
        <v>0</v>
      </c>
      <c r="J165" s="19"/>
      <c r="K165" s="277"/>
      <c r="L165" s="782"/>
      <c r="M165" s="173"/>
      <c r="N165" s="783"/>
      <c r="O165" s="797"/>
      <c r="P165" s="797"/>
      <c r="Q165" s="174">
        <f>SUM(Q161:Q164)</f>
        <v>0</v>
      </c>
      <c r="R165" s="19"/>
      <c r="S165" s="277"/>
      <c r="T165" s="782"/>
      <c r="U165" s="173"/>
      <c r="V165" s="783"/>
      <c r="W165" s="797"/>
      <c r="X165" s="797"/>
      <c r="Y165" s="174">
        <f>SUM(Y161:Y164)</f>
        <v>0</v>
      </c>
      <c r="Z165" s="19"/>
      <c r="AA165" s="277"/>
      <c r="AB165" s="782"/>
      <c r="AC165" s="173"/>
      <c r="AD165" s="783"/>
      <c r="AE165" s="797"/>
      <c r="AF165" s="797"/>
      <c r="AG165" s="174">
        <f>SUM(AG161:AG164)</f>
        <v>4768300</v>
      </c>
      <c r="AH165" s="19"/>
      <c r="AI165" s="277"/>
      <c r="AJ165" s="782"/>
      <c r="AK165" s="173"/>
      <c r="AL165" s="783"/>
      <c r="AM165" s="797"/>
      <c r="AN165" s="797"/>
      <c r="AO165" s="174">
        <f>SUM(AO161:AO164)</f>
        <v>0</v>
      </c>
      <c r="AP165" s="19"/>
      <c r="AQ165" s="277"/>
      <c r="AR165" s="782"/>
      <c r="AS165" s="173"/>
      <c r="AT165" s="783"/>
      <c r="AU165" s="797"/>
      <c r="AV165" s="797"/>
      <c r="AW165" s="174">
        <f>SUM(AW161:AW164)</f>
        <v>0</v>
      </c>
      <c r="AX165" s="19"/>
      <c r="AY165" s="277"/>
      <c r="AZ165" s="782"/>
      <c r="BA165" s="173"/>
      <c r="BB165" s="783"/>
      <c r="BC165" s="797"/>
      <c r="BD165" s="797"/>
      <c r="BE165" s="174">
        <f>SUM(BE161:BE164)</f>
        <v>0</v>
      </c>
      <c r="BF165" s="19"/>
      <c r="BG165" s="277"/>
      <c r="BH165" s="782"/>
      <c r="BI165" s="173"/>
      <c r="BJ165" s="783"/>
      <c r="BK165" s="797"/>
      <c r="BL165" s="797"/>
      <c r="BM165" s="174">
        <f>SUM(BM161:BM164)</f>
        <v>0</v>
      </c>
      <c r="BN165" s="19"/>
      <c r="BO165" s="277"/>
      <c r="BP165" s="782"/>
      <c r="BQ165" s="173"/>
      <c r="BR165" s="783"/>
      <c r="BS165" s="797"/>
      <c r="BT165" s="797"/>
      <c r="BU165" s="174">
        <f>SUM(BU161:BU164)</f>
        <v>0</v>
      </c>
      <c r="BV165" s="19"/>
      <c r="BW165" s="277"/>
      <c r="BX165" s="782"/>
      <c r="BY165" s="173"/>
      <c r="BZ165" s="783"/>
      <c r="CA165" s="797"/>
      <c r="CB165" s="797"/>
      <c r="CC165" s="174">
        <f>SUM(CC161:CC164)</f>
        <v>0</v>
      </c>
      <c r="CD165" s="19"/>
      <c r="CE165" s="277"/>
      <c r="CF165" s="782"/>
      <c r="CG165" s="173"/>
      <c r="CH165" s="783"/>
      <c r="CI165" s="797"/>
      <c r="CJ165" s="797"/>
      <c r="CK165" s="174">
        <f>SUM(CK161:CK164)</f>
        <v>0</v>
      </c>
      <c r="CL165" s="19"/>
      <c r="CM165" s="277"/>
      <c r="CN165" s="782"/>
      <c r="CO165" s="173"/>
      <c r="CP165" s="783"/>
      <c r="CQ165" s="797"/>
      <c r="CR165" s="797"/>
      <c r="CS165" s="174">
        <f>SUM(CS161:CS164)</f>
        <v>0</v>
      </c>
      <c r="CT165" s="19"/>
      <c r="CU165" s="277"/>
      <c r="CV165" s="782"/>
      <c r="CW165" s="173"/>
      <c r="CX165" s="783"/>
      <c r="CY165" s="797"/>
      <c r="CZ165" s="797"/>
      <c r="DA165" s="174">
        <f>SUM(DA161:DA164)</f>
        <v>0</v>
      </c>
      <c r="DB165" s="19"/>
      <c r="DC165" s="277"/>
      <c r="DD165" s="782"/>
      <c r="DE165" s="173"/>
      <c r="DF165" s="783"/>
      <c r="DG165" s="797"/>
      <c r="DH165" s="797"/>
      <c r="DI165" s="174">
        <f>SUM(DI161:DI164)</f>
        <v>0</v>
      </c>
      <c r="DJ165" s="19"/>
      <c r="DK165" s="277"/>
      <c r="DL165" s="782"/>
      <c r="DM165" s="173"/>
      <c r="DN165" s="783"/>
      <c r="DO165" s="797"/>
      <c r="DP165" s="797"/>
      <c r="DQ165" s="174">
        <f>SUM(DQ161:DQ164)</f>
        <v>4762857</v>
      </c>
      <c r="DR165" s="19"/>
      <c r="DS165" s="277"/>
      <c r="DT165" s="782"/>
      <c r="DU165" s="173"/>
      <c r="DV165" s="783"/>
      <c r="DW165" s="797"/>
      <c r="DX165" s="797"/>
      <c r="DY165" s="174">
        <f>SUM(DY161:DY164)</f>
        <v>0</v>
      </c>
      <c r="DZ165" s="19"/>
      <c r="EA165" s="277"/>
      <c r="EB165" s="784"/>
      <c r="EC165" s="795"/>
      <c r="ED165" s="795"/>
      <c r="EE165" s="329"/>
      <c r="EF165" s="329"/>
      <c r="EG165" s="331">
        <v>4371670</v>
      </c>
      <c r="EH165" s="19"/>
      <c r="EI165" s="277"/>
      <c r="EJ165" s="782"/>
      <c r="EK165" s="173"/>
      <c r="EL165" s="783"/>
      <c r="EM165" s="797"/>
      <c r="EN165" s="797"/>
      <c r="EO165" s="174">
        <f>SUM(EO161:EO164)</f>
        <v>0</v>
      </c>
      <c r="EP165" s="19"/>
      <c r="EQ165" s="277"/>
    </row>
    <row r="166" spans="1:147" ht="37.5" customHeight="1" thickBot="1">
      <c r="A166" s="19"/>
      <c r="B166" s="143" t="s">
        <v>1577</v>
      </c>
      <c r="C166" s="143"/>
      <c r="D166" s="449"/>
      <c r="E166" s="85"/>
      <c r="F166" s="85"/>
      <c r="G166" s="24"/>
      <c r="H166" s="24"/>
      <c r="I166" s="91"/>
      <c r="J166" s="19"/>
      <c r="K166" s="277"/>
      <c r="L166" s="449"/>
      <c r="M166" s="85"/>
      <c r="N166" s="85"/>
      <c r="O166" s="24"/>
      <c r="P166" s="24"/>
      <c r="Q166" s="91"/>
      <c r="R166" s="19"/>
      <c r="S166" s="277"/>
      <c r="T166" s="449"/>
      <c r="U166" s="85"/>
      <c r="V166" s="85"/>
      <c r="W166" s="24"/>
      <c r="X166" s="24"/>
      <c r="Y166" s="91"/>
      <c r="Z166" s="19"/>
      <c r="AA166" s="277"/>
      <c r="AB166" s="449"/>
      <c r="AC166" s="85"/>
      <c r="AD166" s="85"/>
      <c r="AE166" s="24"/>
      <c r="AF166" s="24"/>
      <c r="AG166" s="91"/>
      <c r="AH166" s="19"/>
      <c r="AI166" s="277"/>
      <c r="AJ166" s="449"/>
      <c r="AK166" s="85"/>
      <c r="AL166" s="85"/>
      <c r="AM166" s="24"/>
      <c r="AN166" s="24"/>
      <c r="AO166" s="91"/>
      <c r="AP166" s="19"/>
      <c r="AQ166" s="277"/>
      <c r="AR166" s="449"/>
      <c r="AS166" s="85"/>
      <c r="AT166" s="85"/>
      <c r="AU166" s="24"/>
      <c r="AV166" s="24"/>
      <c r="AW166" s="91"/>
      <c r="AX166" s="19"/>
      <c r="AY166" s="277"/>
      <c r="AZ166" s="449"/>
      <c r="BA166" s="85"/>
      <c r="BB166" s="85"/>
      <c r="BC166" s="24"/>
      <c r="BD166" s="24"/>
      <c r="BE166" s="91"/>
      <c r="BF166" s="19"/>
      <c r="BG166" s="277"/>
      <c r="BH166" s="449"/>
      <c r="BI166" s="85"/>
      <c r="BJ166" s="85"/>
      <c r="BK166" s="24"/>
      <c r="BL166" s="24"/>
      <c r="BM166" s="91"/>
      <c r="BN166" s="19"/>
      <c r="BO166" s="277"/>
      <c r="BP166" s="449"/>
      <c r="BQ166" s="85"/>
      <c r="BR166" s="85"/>
      <c r="BS166" s="24"/>
      <c r="BT166" s="24"/>
      <c r="BU166" s="91"/>
      <c r="BV166" s="19"/>
      <c r="BW166" s="277"/>
      <c r="BX166" s="449"/>
      <c r="BY166" s="85"/>
      <c r="BZ166" s="85"/>
      <c r="CA166" s="24"/>
      <c r="CB166" s="24"/>
      <c r="CC166" s="91"/>
      <c r="CD166" s="19"/>
      <c r="CE166" s="277"/>
      <c r="CF166" s="449"/>
      <c r="CG166" s="85"/>
      <c r="CH166" s="85"/>
      <c r="CI166" s="24"/>
      <c r="CJ166" s="24"/>
      <c r="CK166" s="91"/>
      <c r="CL166" s="19"/>
      <c r="CM166" s="277"/>
      <c r="CN166" s="449"/>
      <c r="CO166" s="85"/>
      <c r="CP166" s="85"/>
      <c r="CQ166" s="24"/>
      <c r="CR166" s="24"/>
      <c r="CS166" s="91"/>
      <c r="CT166" s="19"/>
      <c r="CU166" s="277"/>
      <c r="CV166" s="449"/>
      <c r="CW166" s="85"/>
      <c r="CX166" s="85"/>
      <c r="CY166" s="24"/>
      <c r="CZ166" s="24"/>
      <c r="DA166" s="91"/>
      <c r="DB166" s="19"/>
      <c r="DC166" s="277"/>
      <c r="DD166" s="449"/>
      <c r="DE166" s="85"/>
      <c r="DF166" s="85"/>
      <c r="DG166" s="24"/>
      <c r="DH166" s="24"/>
      <c r="DI166" s="91"/>
      <c r="DJ166" s="19"/>
      <c r="DK166" s="277"/>
      <c r="DL166" s="449"/>
      <c r="DM166" s="85"/>
      <c r="DN166" s="85"/>
      <c r="DO166" s="24"/>
      <c r="DP166" s="24"/>
      <c r="DQ166" s="91"/>
      <c r="DR166" s="19"/>
      <c r="DS166" s="277"/>
      <c r="DT166" s="449"/>
      <c r="DU166" s="85"/>
      <c r="DV166" s="85"/>
      <c r="DW166" s="24"/>
      <c r="DX166" s="24"/>
      <c r="DY166" s="91"/>
      <c r="DZ166" s="19"/>
      <c r="EA166" s="277"/>
      <c r="EB166" s="344"/>
      <c r="EC166" s="24"/>
      <c r="ED166" s="24"/>
      <c r="EE166" s="24"/>
      <c r="EF166" s="24"/>
      <c r="EG166" s="282"/>
      <c r="EH166" s="19"/>
      <c r="EI166" s="277"/>
      <c r="EJ166" s="449"/>
      <c r="EK166" s="85"/>
      <c r="EL166" s="85"/>
      <c r="EM166" s="24"/>
      <c r="EN166" s="24"/>
      <c r="EO166" s="91"/>
      <c r="EP166" s="19"/>
      <c r="EQ166" s="277"/>
    </row>
    <row r="167" spans="1:147" ht="37.5" customHeight="1" thickBot="1">
      <c r="A167" s="19"/>
      <c r="B167" s="146" t="s">
        <v>418</v>
      </c>
      <c r="C167" s="147" t="s">
        <v>323</v>
      </c>
      <c r="D167" s="744" t="s">
        <v>324</v>
      </c>
      <c r="E167" s="155" t="s">
        <v>774</v>
      </c>
      <c r="F167" s="156" t="s">
        <v>326</v>
      </c>
      <c r="G167" s="745" t="s">
        <v>327</v>
      </c>
      <c r="H167" s="157" t="s">
        <v>328</v>
      </c>
      <c r="I167" s="158" t="s">
        <v>329</v>
      </c>
      <c r="J167" s="297" t="s">
        <v>1167</v>
      </c>
      <c r="K167" s="298" t="s">
        <v>1168</v>
      </c>
      <c r="L167" s="744" t="s">
        <v>324</v>
      </c>
      <c r="M167" s="155" t="s">
        <v>774</v>
      </c>
      <c r="N167" s="156" t="s">
        <v>326</v>
      </c>
      <c r="O167" s="745" t="s">
        <v>327</v>
      </c>
      <c r="P167" s="157" t="s">
        <v>328</v>
      </c>
      <c r="Q167" s="158" t="s">
        <v>329</v>
      </c>
      <c r="R167" s="297" t="s">
        <v>1167</v>
      </c>
      <c r="S167" s="298" t="s">
        <v>1168</v>
      </c>
      <c r="T167" s="744" t="s">
        <v>324</v>
      </c>
      <c r="U167" s="155" t="s">
        <v>774</v>
      </c>
      <c r="V167" s="156" t="s">
        <v>326</v>
      </c>
      <c r="W167" s="745" t="s">
        <v>327</v>
      </c>
      <c r="X167" s="157" t="s">
        <v>328</v>
      </c>
      <c r="Y167" s="158" t="s">
        <v>329</v>
      </c>
      <c r="Z167" s="297" t="s">
        <v>1167</v>
      </c>
      <c r="AA167" s="298" t="s">
        <v>1168</v>
      </c>
      <c r="AB167" s="744" t="s">
        <v>324</v>
      </c>
      <c r="AC167" s="155" t="s">
        <v>774</v>
      </c>
      <c r="AD167" s="156" t="s">
        <v>326</v>
      </c>
      <c r="AE167" s="745" t="s">
        <v>327</v>
      </c>
      <c r="AF167" s="157" t="s">
        <v>328</v>
      </c>
      <c r="AG167" s="158" t="s">
        <v>329</v>
      </c>
      <c r="AH167" s="297" t="s">
        <v>1167</v>
      </c>
      <c r="AI167" s="298" t="s">
        <v>1168</v>
      </c>
      <c r="AJ167" s="744" t="s">
        <v>324</v>
      </c>
      <c r="AK167" s="155" t="s">
        <v>774</v>
      </c>
      <c r="AL167" s="156" t="s">
        <v>326</v>
      </c>
      <c r="AM167" s="745" t="s">
        <v>327</v>
      </c>
      <c r="AN167" s="157" t="s">
        <v>328</v>
      </c>
      <c r="AO167" s="158" t="s">
        <v>329</v>
      </c>
      <c r="AP167" s="297" t="s">
        <v>1167</v>
      </c>
      <c r="AQ167" s="298" t="s">
        <v>1168</v>
      </c>
      <c r="AR167" s="744" t="s">
        <v>324</v>
      </c>
      <c r="AS167" s="155" t="s">
        <v>774</v>
      </c>
      <c r="AT167" s="156" t="s">
        <v>326</v>
      </c>
      <c r="AU167" s="745" t="s">
        <v>327</v>
      </c>
      <c r="AV167" s="157" t="s">
        <v>328</v>
      </c>
      <c r="AW167" s="158" t="s">
        <v>329</v>
      </c>
      <c r="AX167" s="297" t="s">
        <v>1167</v>
      </c>
      <c r="AY167" s="298" t="s">
        <v>1168</v>
      </c>
      <c r="AZ167" s="744" t="s">
        <v>324</v>
      </c>
      <c r="BA167" s="155" t="s">
        <v>774</v>
      </c>
      <c r="BB167" s="156" t="s">
        <v>326</v>
      </c>
      <c r="BC167" s="745" t="s">
        <v>327</v>
      </c>
      <c r="BD167" s="157" t="s">
        <v>328</v>
      </c>
      <c r="BE167" s="158" t="s">
        <v>329</v>
      </c>
      <c r="BF167" s="297" t="s">
        <v>1167</v>
      </c>
      <c r="BG167" s="298" t="s">
        <v>1168</v>
      </c>
      <c r="BH167" s="744" t="s">
        <v>324</v>
      </c>
      <c r="BI167" s="155" t="s">
        <v>774</v>
      </c>
      <c r="BJ167" s="156" t="s">
        <v>326</v>
      </c>
      <c r="BK167" s="745" t="s">
        <v>327</v>
      </c>
      <c r="BL167" s="157" t="s">
        <v>328</v>
      </c>
      <c r="BM167" s="158" t="s">
        <v>329</v>
      </c>
      <c r="BN167" s="297" t="s">
        <v>1167</v>
      </c>
      <c r="BO167" s="298" t="s">
        <v>1168</v>
      </c>
      <c r="BP167" s="744" t="s">
        <v>324</v>
      </c>
      <c r="BQ167" s="155" t="s">
        <v>774</v>
      </c>
      <c r="BR167" s="156" t="s">
        <v>326</v>
      </c>
      <c r="BS167" s="745" t="s">
        <v>327</v>
      </c>
      <c r="BT167" s="157" t="s">
        <v>328</v>
      </c>
      <c r="BU167" s="158" t="s">
        <v>329</v>
      </c>
      <c r="BV167" s="297" t="s">
        <v>1167</v>
      </c>
      <c r="BW167" s="298" t="s">
        <v>1168</v>
      </c>
      <c r="BX167" s="744" t="s">
        <v>324</v>
      </c>
      <c r="BY167" s="155" t="s">
        <v>774</v>
      </c>
      <c r="BZ167" s="156" t="s">
        <v>326</v>
      </c>
      <c r="CA167" s="745" t="s">
        <v>327</v>
      </c>
      <c r="CB167" s="157" t="s">
        <v>328</v>
      </c>
      <c r="CC167" s="158" t="s">
        <v>329</v>
      </c>
      <c r="CD167" s="297" t="s">
        <v>1167</v>
      </c>
      <c r="CE167" s="298" t="s">
        <v>1168</v>
      </c>
      <c r="CF167" s="744" t="s">
        <v>324</v>
      </c>
      <c r="CG167" s="155" t="s">
        <v>774</v>
      </c>
      <c r="CH167" s="156" t="s">
        <v>326</v>
      </c>
      <c r="CI167" s="745" t="s">
        <v>327</v>
      </c>
      <c r="CJ167" s="157" t="s">
        <v>328</v>
      </c>
      <c r="CK167" s="158" t="s">
        <v>329</v>
      </c>
      <c r="CL167" s="297" t="s">
        <v>1167</v>
      </c>
      <c r="CM167" s="298" t="s">
        <v>1168</v>
      </c>
      <c r="CN167" s="744" t="s">
        <v>324</v>
      </c>
      <c r="CO167" s="155" t="s">
        <v>774</v>
      </c>
      <c r="CP167" s="156" t="s">
        <v>326</v>
      </c>
      <c r="CQ167" s="745" t="s">
        <v>327</v>
      </c>
      <c r="CR167" s="157" t="s">
        <v>328</v>
      </c>
      <c r="CS167" s="158" t="s">
        <v>329</v>
      </c>
      <c r="CT167" s="297" t="s">
        <v>1167</v>
      </c>
      <c r="CU167" s="298" t="s">
        <v>1168</v>
      </c>
      <c r="CV167" s="744" t="s">
        <v>324</v>
      </c>
      <c r="CW167" s="155" t="s">
        <v>774</v>
      </c>
      <c r="CX167" s="156" t="s">
        <v>326</v>
      </c>
      <c r="CY167" s="745" t="s">
        <v>327</v>
      </c>
      <c r="CZ167" s="157" t="s">
        <v>328</v>
      </c>
      <c r="DA167" s="158" t="s">
        <v>329</v>
      </c>
      <c r="DB167" s="297" t="s">
        <v>1167</v>
      </c>
      <c r="DC167" s="298" t="s">
        <v>1168</v>
      </c>
      <c r="DD167" s="744" t="s">
        <v>324</v>
      </c>
      <c r="DE167" s="155" t="s">
        <v>774</v>
      </c>
      <c r="DF167" s="156" t="s">
        <v>326</v>
      </c>
      <c r="DG167" s="745" t="s">
        <v>327</v>
      </c>
      <c r="DH167" s="157" t="s">
        <v>328</v>
      </c>
      <c r="DI167" s="158" t="s">
        <v>329</v>
      </c>
      <c r="DJ167" s="297" t="s">
        <v>1167</v>
      </c>
      <c r="DK167" s="298" t="s">
        <v>1168</v>
      </c>
      <c r="DL167" s="744" t="s">
        <v>324</v>
      </c>
      <c r="DM167" s="155" t="s">
        <v>774</v>
      </c>
      <c r="DN167" s="156" t="s">
        <v>326</v>
      </c>
      <c r="DO167" s="745" t="s">
        <v>327</v>
      </c>
      <c r="DP167" s="157" t="s">
        <v>328</v>
      </c>
      <c r="DQ167" s="158" t="s">
        <v>329</v>
      </c>
      <c r="DR167" s="297" t="s">
        <v>1167</v>
      </c>
      <c r="DS167" s="298" t="s">
        <v>1168</v>
      </c>
      <c r="DT167" s="744" t="s">
        <v>324</v>
      </c>
      <c r="DU167" s="155" t="s">
        <v>774</v>
      </c>
      <c r="DV167" s="156" t="s">
        <v>326</v>
      </c>
      <c r="DW167" s="745" t="s">
        <v>327</v>
      </c>
      <c r="DX167" s="157" t="s">
        <v>328</v>
      </c>
      <c r="DY167" s="158" t="s">
        <v>329</v>
      </c>
      <c r="DZ167" s="297" t="s">
        <v>1167</v>
      </c>
      <c r="EA167" s="298" t="s">
        <v>1168</v>
      </c>
      <c r="EB167" s="157" t="s">
        <v>324</v>
      </c>
      <c r="EC167" s="300" t="s">
        <v>774</v>
      </c>
      <c r="ED167" s="300" t="s">
        <v>326</v>
      </c>
      <c r="EE167" s="747" t="s">
        <v>327</v>
      </c>
      <c r="EF167" s="300" t="s">
        <v>328</v>
      </c>
      <c r="EG167" s="303" t="s">
        <v>329</v>
      </c>
      <c r="EH167" s="297" t="s">
        <v>1167</v>
      </c>
      <c r="EI167" s="298" t="s">
        <v>1168</v>
      </c>
      <c r="EJ167" s="744" t="s">
        <v>324</v>
      </c>
      <c r="EK167" s="155" t="s">
        <v>774</v>
      </c>
      <c r="EL167" s="156" t="s">
        <v>326</v>
      </c>
      <c r="EM167" s="745" t="s">
        <v>327</v>
      </c>
      <c r="EN167" s="157" t="s">
        <v>328</v>
      </c>
      <c r="EO167" s="158" t="s">
        <v>329</v>
      </c>
      <c r="EP167" s="297" t="s">
        <v>1167</v>
      </c>
      <c r="EQ167" s="298" t="s">
        <v>1168</v>
      </c>
    </row>
    <row r="168" spans="1:147" ht="37.5" customHeight="1" thickBot="1">
      <c r="A168" s="19"/>
      <c r="B168" s="48">
        <v>1</v>
      </c>
      <c r="C168" s="731" t="s">
        <v>843</v>
      </c>
      <c r="D168" s="804"/>
      <c r="E168" s="100">
        <v>1</v>
      </c>
      <c r="F168" s="159" t="s">
        <v>331</v>
      </c>
      <c r="G168" s="748"/>
      <c r="H168" s="805"/>
      <c r="I168" s="161">
        <f t="shared" ref="I168:I173" si="323">+(G168+(G168*H168))*E168</f>
        <v>0</v>
      </c>
      <c r="J168" s="311" t="s">
        <v>1169</v>
      </c>
      <c r="K168" s="312"/>
      <c r="L168" s="804"/>
      <c r="M168" s="100">
        <v>1</v>
      </c>
      <c r="N168" s="159" t="s">
        <v>331</v>
      </c>
      <c r="O168" s="748"/>
      <c r="P168" s="805"/>
      <c r="Q168" s="161">
        <f t="shared" ref="Q168:Q173" si="324">+(O168+(O168*P168))*M168</f>
        <v>0</v>
      </c>
      <c r="R168" s="311" t="s">
        <v>1169</v>
      </c>
      <c r="S168" s="312"/>
      <c r="T168" s="804"/>
      <c r="U168" s="100">
        <v>1</v>
      </c>
      <c r="V168" s="159" t="s">
        <v>331</v>
      </c>
      <c r="W168" s="748"/>
      <c r="X168" s="805"/>
      <c r="Y168" s="161">
        <f t="shared" ref="Y168:Y173" si="325">+(W168+(W168*X168))*U168</f>
        <v>0</v>
      </c>
      <c r="Z168" s="311" t="s">
        <v>1169</v>
      </c>
      <c r="AA168" s="312"/>
      <c r="AB168" s="804" t="s">
        <v>1413</v>
      </c>
      <c r="AC168" s="100">
        <v>1</v>
      </c>
      <c r="AD168" s="159" t="s">
        <v>331</v>
      </c>
      <c r="AE168" s="748">
        <v>1000000</v>
      </c>
      <c r="AF168" s="805">
        <v>0.19</v>
      </c>
      <c r="AG168" s="161">
        <f t="shared" ref="AG168:AG173" si="326">+(AE168+(AE168*AF168))*AC168</f>
        <v>1190000</v>
      </c>
      <c r="AH168" s="311" t="s">
        <v>1170</v>
      </c>
      <c r="AI168" s="312"/>
      <c r="AJ168" s="804"/>
      <c r="AK168" s="100">
        <v>1</v>
      </c>
      <c r="AL168" s="159" t="s">
        <v>331</v>
      </c>
      <c r="AM168" s="748"/>
      <c r="AN168" s="805"/>
      <c r="AO168" s="161">
        <f t="shared" ref="AO168:AO173" si="327">+(AM168+(AM168*AN168))*AK168</f>
        <v>0</v>
      </c>
      <c r="AP168" s="311" t="s">
        <v>1169</v>
      </c>
      <c r="AQ168" s="312"/>
      <c r="AR168" s="804"/>
      <c r="AS168" s="100">
        <v>1</v>
      </c>
      <c r="AT168" s="159" t="s">
        <v>331</v>
      </c>
      <c r="AU168" s="748"/>
      <c r="AV168" s="805"/>
      <c r="AW168" s="161">
        <f t="shared" ref="AW168:AW173" si="328">+(AU168+(AU168*AV168))*AS168</f>
        <v>0</v>
      </c>
      <c r="AX168" s="311" t="s">
        <v>1169</v>
      </c>
      <c r="AY168" s="312"/>
      <c r="AZ168" s="804"/>
      <c r="BA168" s="100">
        <v>1</v>
      </c>
      <c r="BB168" s="159" t="s">
        <v>331</v>
      </c>
      <c r="BC168" s="748"/>
      <c r="BD168" s="805"/>
      <c r="BE168" s="161">
        <f t="shared" ref="BE168:BE173" si="329">+(BC168+(BC168*BD168))*BA168</f>
        <v>0</v>
      </c>
      <c r="BF168" s="311" t="s">
        <v>1169</v>
      </c>
      <c r="BG168" s="312"/>
      <c r="BH168" s="804"/>
      <c r="BI168" s="100">
        <v>1</v>
      </c>
      <c r="BJ168" s="159" t="s">
        <v>331</v>
      </c>
      <c r="BK168" s="748"/>
      <c r="BL168" s="805"/>
      <c r="BM168" s="161">
        <f t="shared" ref="BM168:BM173" si="330">+(BK168+(BK168*BL168))*BI168</f>
        <v>0</v>
      </c>
      <c r="BN168" s="311" t="s">
        <v>1169</v>
      </c>
      <c r="BO168" s="312"/>
      <c r="BP168" s="804"/>
      <c r="BQ168" s="100">
        <v>1</v>
      </c>
      <c r="BR168" s="159" t="s">
        <v>331</v>
      </c>
      <c r="BS168" s="748"/>
      <c r="BT168" s="805"/>
      <c r="BU168" s="161">
        <f t="shared" ref="BU168:BU173" si="331">+(BS168+(BS168*BT168))*BQ168</f>
        <v>0</v>
      </c>
      <c r="BV168" s="311" t="s">
        <v>1169</v>
      </c>
      <c r="BW168" s="312"/>
      <c r="BX168" s="804"/>
      <c r="BY168" s="100">
        <v>1</v>
      </c>
      <c r="BZ168" s="159" t="s">
        <v>331</v>
      </c>
      <c r="CA168" s="748">
        <v>0</v>
      </c>
      <c r="CB168" s="805">
        <v>0</v>
      </c>
      <c r="CC168" s="161">
        <f t="shared" ref="CC168:CC173" si="332">+(CA168+(CA168*CB168))*BY168</f>
        <v>0</v>
      </c>
      <c r="CD168" s="311" t="s">
        <v>1169</v>
      </c>
      <c r="CE168" s="312"/>
      <c r="CF168" s="804"/>
      <c r="CG168" s="100">
        <v>1</v>
      </c>
      <c r="CH168" s="159" t="s">
        <v>331</v>
      </c>
      <c r="CI168" s="748"/>
      <c r="CJ168" s="805"/>
      <c r="CK168" s="161">
        <f t="shared" ref="CK168:CK173" si="333">+(CI168+(CI168*CJ168))*CG168</f>
        <v>0</v>
      </c>
      <c r="CL168" s="311" t="s">
        <v>1169</v>
      </c>
      <c r="CM168" s="312"/>
      <c r="CN168" s="804"/>
      <c r="CO168" s="100">
        <v>1</v>
      </c>
      <c r="CP168" s="159" t="s">
        <v>331</v>
      </c>
      <c r="CQ168" s="748"/>
      <c r="CR168" s="805"/>
      <c r="CS168" s="161">
        <f t="shared" ref="CS168:CS173" si="334">+(CQ168+(CQ168*CR168))*CO168</f>
        <v>0</v>
      </c>
      <c r="CT168" s="311" t="s">
        <v>1169</v>
      </c>
      <c r="CU168" s="312"/>
      <c r="CV168" s="804"/>
      <c r="CW168" s="100">
        <v>1</v>
      </c>
      <c r="CX168" s="159" t="s">
        <v>331</v>
      </c>
      <c r="CY168" s="748"/>
      <c r="CZ168" s="805"/>
      <c r="DA168" s="161">
        <f t="shared" ref="DA168:DA173" si="335">+(CY168+(CY168*CZ168))*CW168</f>
        <v>0</v>
      </c>
      <c r="DB168" s="311" t="s">
        <v>1169</v>
      </c>
      <c r="DC168" s="312"/>
      <c r="DD168" s="804"/>
      <c r="DE168" s="100">
        <v>1</v>
      </c>
      <c r="DF168" s="159" t="s">
        <v>331</v>
      </c>
      <c r="DG168" s="748"/>
      <c r="DH168" s="805"/>
      <c r="DI168" s="161">
        <f t="shared" ref="DI168:DI173" si="336">+(DG168+(DG168*DH168))*DE168</f>
        <v>0</v>
      </c>
      <c r="DJ168" s="311" t="s">
        <v>1169</v>
      </c>
      <c r="DK168" s="312"/>
      <c r="DL168" s="804" t="s">
        <v>1253</v>
      </c>
      <c r="DM168" s="100">
        <v>1</v>
      </c>
      <c r="DN168" s="159" t="s">
        <v>331</v>
      </c>
      <c r="DO168" s="748">
        <v>2931560</v>
      </c>
      <c r="DP168" s="805">
        <v>0</v>
      </c>
      <c r="DQ168" s="161">
        <f t="shared" ref="DQ168:DQ173" si="337">+(DO168+(DO168*DP168))*DM168</f>
        <v>2931560</v>
      </c>
      <c r="DR168" s="311" t="s">
        <v>1170</v>
      </c>
      <c r="DS168" s="312"/>
      <c r="DT168" s="804"/>
      <c r="DU168" s="100">
        <v>1</v>
      </c>
      <c r="DV168" s="159" t="s">
        <v>331</v>
      </c>
      <c r="DW168" s="748"/>
      <c r="DX168" s="805"/>
      <c r="DY168" s="161">
        <f t="shared" ref="DY168:DY173" si="338">+(DW168+(DW168*DX168))*DU168</f>
        <v>0</v>
      </c>
      <c r="DZ168" s="311" t="s">
        <v>1169</v>
      </c>
      <c r="EA168" s="312"/>
      <c r="EB168" s="806"/>
      <c r="EC168" s="315">
        <v>1</v>
      </c>
      <c r="ED168" s="315" t="s">
        <v>331</v>
      </c>
      <c r="EE168" s="682"/>
      <c r="EF168" s="805"/>
      <c r="EG168" s="604" t="s">
        <v>1199</v>
      </c>
      <c r="EH168" s="311" t="s">
        <v>1169</v>
      </c>
      <c r="EI168" s="312"/>
      <c r="EJ168" s="804"/>
      <c r="EK168" s="100">
        <v>1</v>
      </c>
      <c r="EL168" s="159" t="s">
        <v>331</v>
      </c>
      <c r="EM168" s="748"/>
      <c r="EN168" s="805"/>
      <c r="EO168" s="161">
        <f t="shared" ref="EO168:EO173" si="339">+(EM168+(EM168*EN168))*EK168</f>
        <v>0</v>
      </c>
      <c r="EP168" s="311" t="s">
        <v>1169</v>
      </c>
      <c r="EQ168" s="312"/>
    </row>
    <row r="169" spans="1:147" ht="37.5" customHeight="1">
      <c r="A169" s="19"/>
      <c r="B169" s="48">
        <v>2</v>
      </c>
      <c r="C169" s="731" t="s">
        <v>844</v>
      </c>
      <c r="D169" s="804"/>
      <c r="E169" s="100">
        <v>1</v>
      </c>
      <c r="F169" s="159" t="s">
        <v>331</v>
      </c>
      <c r="G169" s="748"/>
      <c r="H169" s="805"/>
      <c r="I169" s="161">
        <f t="shared" si="323"/>
        <v>0</v>
      </c>
      <c r="J169" s="19"/>
      <c r="K169" s="277"/>
      <c r="L169" s="804"/>
      <c r="M169" s="100">
        <v>1</v>
      </c>
      <c r="N169" s="159" t="s">
        <v>331</v>
      </c>
      <c r="O169" s="748"/>
      <c r="P169" s="805"/>
      <c r="Q169" s="161">
        <f t="shared" si="324"/>
        <v>0</v>
      </c>
      <c r="R169" s="19"/>
      <c r="S169" s="277"/>
      <c r="T169" s="804"/>
      <c r="U169" s="100">
        <v>1</v>
      </c>
      <c r="V169" s="159" t="s">
        <v>331</v>
      </c>
      <c r="W169" s="748"/>
      <c r="X169" s="805"/>
      <c r="Y169" s="161">
        <f t="shared" si="325"/>
        <v>0</v>
      </c>
      <c r="Z169" s="19"/>
      <c r="AA169" s="277"/>
      <c r="AB169" s="804" t="s">
        <v>1413</v>
      </c>
      <c r="AC169" s="100">
        <v>1</v>
      </c>
      <c r="AD169" s="159" t="s">
        <v>331</v>
      </c>
      <c r="AE169" s="748">
        <v>1321000</v>
      </c>
      <c r="AF169" s="805">
        <v>0.19</v>
      </c>
      <c r="AG169" s="161">
        <f t="shared" si="326"/>
        <v>1571990</v>
      </c>
      <c r="AH169" s="19"/>
      <c r="AI169" s="277"/>
      <c r="AJ169" s="804"/>
      <c r="AK169" s="100">
        <v>1</v>
      </c>
      <c r="AL169" s="159" t="s">
        <v>331</v>
      </c>
      <c r="AM169" s="748"/>
      <c r="AN169" s="805"/>
      <c r="AO169" s="161">
        <f t="shared" si="327"/>
        <v>0</v>
      </c>
      <c r="AP169" s="19"/>
      <c r="AQ169" s="277"/>
      <c r="AR169" s="804"/>
      <c r="AS169" s="100">
        <v>1</v>
      </c>
      <c r="AT169" s="159" t="s">
        <v>331</v>
      </c>
      <c r="AU169" s="748"/>
      <c r="AV169" s="805"/>
      <c r="AW169" s="161">
        <f t="shared" si="328"/>
        <v>0</v>
      </c>
      <c r="AX169" s="19"/>
      <c r="AY169" s="277"/>
      <c r="AZ169" s="804"/>
      <c r="BA169" s="100">
        <v>1</v>
      </c>
      <c r="BB169" s="159" t="s">
        <v>331</v>
      </c>
      <c r="BC169" s="748"/>
      <c r="BD169" s="805"/>
      <c r="BE169" s="161">
        <f t="shared" si="329"/>
        <v>0</v>
      </c>
      <c r="BF169" s="19"/>
      <c r="BG169" s="277"/>
      <c r="BH169" s="804"/>
      <c r="BI169" s="100">
        <v>1</v>
      </c>
      <c r="BJ169" s="159" t="s">
        <v>331</v>
      </c>
      <c r="BK169" s="748"/>
      <c r="BL169" s="805"/>
      <c r="BM169" s="161">
        <f t="shared" si="330"/>
        <v>0</v>
      </c>
      <c r="BN169" s="19"/>
      <c r="BO169" s="277"/>
      <c r="BP169" s="804"/>
      <c r="BQ169" s="100">
        <v>1</v>
      </c>
      <c r="BR169" s="159" t="s">
        <v>331</v>
      </c>
      <c r="BS169" s="748"/>
      <c r="BT169" s="805"/>
      <c r="BU169" s="161">
        <f t="shared" si="331"/>
        <v>0</v>
      </c>
      <c r="BV169" s="19"/>
      <c r="BW169" s="277"/>
      <c r="BX169" s="804"/>
      <c r="BY169" s="100">
        <v>1</v>
      </c>
      <c r="BZ169" s="159" t="s">
        <v>331</v>
      </c>
      <c r="CA169" s="748">
        <v>0</v>
      </c>
      <c r="CB169" s="805">
        <v>0</v>
      </c>
      <c r="CC169" s="161">
        <f t="shared" si="332"/>
        <v>0</v>
      </c>
      <c r="CD169" s="19"/>
      <c r="CE169" s="277"/>
      <c r="CF169" s="804"/>
      <c r="CG169" s="100">
        <v>1</v>
      </c>
      <c r="CH169" s="159" t="s">
        <v>331</v>
      </c>
      <c r="CI169" s="748"/>
      <c r="CJ169" s="805"/>
      <c r="CK169" s="161">
        <f t="shared" si="333"/>
        <v>0</v>
      </c>
      <c r="CL169" s="19"/>
      <c r="CM169" s="277"/>
      <c r="CN169" s="804"/>
      <c r="CO169" s="100">
        <v>1</v>
      </c>
      <c r="CP169" s="159" t="s">
        <v>331</v>
      </c>
      <c r="CQ169" s="748"/>
      <c r="CR169" s="805"/>
      <c r="CS169" s="161">
        <f t="shared" si="334"/>
        <v>0</v>
      </c>
      <c r="CT169" s="19"/>
      <c r="CU169" s="277"/>
      <c r="CV169" s="804"/>
      <c r="CW169" s="100">
        <v>1</v>
      </c>
      <c r="CX169" s="159" t="s">
        <v>331</v>
      </c>
      <c r="CY169" s="748"/>
      <c r="CZ169" s="805"/>
      <c r="DA169" s="161">
        <f t="shared" si="335"/>
        <v>0</v>
      </c>
      <c r="DB169" s="19"/>
      <c r="DC169" s="277"/>
      <c r="DD169" s="804"/>
      <c r="DE169" s="100">
        <v>1</v>
      </c>
      <c r="DF169" s="159" t="s">
        <v>331</v>
      </c>
      <c r="DG169" s="748"/>
      <c r="DH169" s="805"/>
      <c r="DI169" s="161">
        <f t="shared" si="336"/>
        <v>0</v>
      </c>
      <c r="DJ169" s="19"/>
      <c r="DK169" s="277"/>
      <c r="DL169" s="804" t="s">
        <v>1253</v>
      </c>
      <c r="DM169" s="100">
        <v>1</v>
      </c>
      <c r="DN169" s="159" t="s">
        <v>331</v>
      </c>
      <c r="DO169" s="748">
        <v>1190000</v>
      </c>
      <c r="DP169" s="805">
        <v>0</v>
      </c>
      <c r="DQ169" s="161">
        <f t="shared" si="337"/>
        <v>1190000</v>
      </c>
      <c r="DR169" s="19"/>
      <c r="DS169" s="277"/>
      <c r="DT169" s="804"/>
      <c r="DU169" s="100">
        <v>1</v>
      </c>
      <c r="DV169" s="159" t="s">
        <v>331</v>
      </c>
      <c r="DW169" s="748"/>
      <c r="DX169" s="805"/>
      <c r="DY169" s="161">
        <f t="shared" si="338"/>
        <v>0</v>
      </c>
      <c r="DZ169" s="19"/>
      <c r="EA169" s="277"/>
      <c r="EB169" s="806"/>
      <c r="EC169" s="315">
        <v>1</v>
      </c>
      <c r="ED169" s="315" t="s">
        <v>331</v>
      </c>
      <c r="EE169" s="682"/>
      <c r="EF169" s="805"/>
      <c r="EG169" s="604" t="s">
        <v>1199</v>
      </c>
      <c r="EH169" s="19"/>
      <c r="EI169" s="277"/>
      <c r="EJ169" s="804"/>
      <c r="EK169" s="100">
        <v>1</v>
      </c>
      <c r="EL169" s="159" t="s">
        <v>331</v>
      </c>
      <c r="EM169" s="748"/>
      <c r="EN169" s="805"/>
      <c r="EO169" s="161">
        <f t="shared" si="339"/>
        <v>0</v>
      </c>
      <c r="EP169" s="19"/>
      <c r="EQ169" s="277"/>
    </row>
    <row r="170" spans="1:147" ht="37.5" customHeight="1">
      <c r="A170" s="19"/>
      <c r="B170" s="48">
        <v>3</v>
      </c>
      <c r="C170" s="731" t="s">
        <v>845</v>
      </c>
      <c r="D170" s="804"/>
      <c r="E170" s="100">
        <v>1</v>
      </c>
      <c r="F170" s="159" t="s">
        <v>331</v>
      </c>
      <c r="G170" s="750"/>
      <c r="H170" s="776"/>
      <c r="I170" s="149">
        <f t="shared" si="323"/>
        <v>0</v>
      </c>
      <c r="J170" s="19"/>
      <c r="K170" s="277"/>
      <c r="L170" s="804"/>
      <c r="M170" s="100">
        <v>1</v>
      </c>
      <c r="N170" s="159" t="s">
        <v>331</v>
      </c>
      <c r="O170" s="750"/>
      <c r="P170" s="776"/>
      <c r="Q170" s="149">
        <f t="shared" si="324"/>
        <v>0</v>
      </c>
      <c r="R170" s="19"/>
      <c r="S170" s="277"/>
      <c r="T170" s="804"/>
      <c r="U170" s="100">
        <v>1</v>
      </c>
      <c r="V170" s="159" t="s">
        <v>331</v>
      </c>
      <c r="W170" s="750"/>
      <c r="X170" s="776"/>
      <c r="Y170" s="149">
        <f t="shared" si="325"/>
        <v>0</v>
      </c>
      <c r="Z170" s="19"/>
      <c r="AA170" s="277"/>
      <c r="AB170" s="804" t="s">
        <v>1420</v>
      </c>
      <c r="AC170" s="100">
        <v>1</v>
      </c>
      <c r="AD170" s="159" t="s">
        <v>331</v>
      </c>
      <c r="AE170" s="750">
        <v>541000</v>
      </c>
      <c r="AF170" s="776">
        <v>0.19</v>
      </c>
      <c r="AG170" s="149">
        <f t="shared" si="326"/>
        <v>643790</v>
      </c>
      <c r="AH170" s="19"/>
      <c r="AI170" s="277"/>
      <c r="AJ170" s="804"/>
      <c r="AK170" s="100">
        <v>1</v>
      </c>
      <c r="AL170" s="159" t="s">
        <v>331</v>
      </c>
      <c r="AM170" s="750"/>
      <c r="AN170" s="776"/>
      <c r="AO170" s="149">
        <f t="shared" si="327"/>
        <v>0</v>
      </c>
      <c r="AP170" s="19"/>
      <c r="AQ170" s="277"/>
      <c r="AR170" s="804"/>
      <c r="AS170" s="100">
        <v>1</v>
      </c>
      <c r="AT170" s="159" t="s">
        <v>331</v>
      </c>
      <c r="AU170" s="750"/>
      <c r="AV170" s="776"/>
      <c r="AW170" s="149">
        <f t="shared" si="328"/>
        <v>0</v>
      </c>
      <c r="AX170" s="19"/>
      <c r="AY170" s="277"/>
      <c r="AZ170" s="804"/>
      <c r="BA170" s="100">
        <v>1</v>
      </c>
      <c r="BB170" s="159" t="s">
        <v>331</v>
      </c>
      <c r="BC170" s="750"/>
      <c r="BD170" s="776"/>
      <c r="BE170" s="149">
        <f t="shared" si="329"/>
        <v>0</v>
      </c>
      <c r="BF170" s="19"/>
      <c r="BG170" s="277"/>
      <c r="BH170" s="804"/>
      <c r="BI170" s="100">
        <v>1</v>
      </c>
      <c r="BJ170" s="159" t="s">
        <v>331</v>
      </c>
      <c r="BK170" s="750"/>
      <c r="BL170" s="776"/>
      <c r="BM170" s="149">
        <f t="shared" si="330"/>
        <v>0</v>
      </c>
      <c r="BN170" s="19"/>
      <c r="BO170" s="277"/>
      <c r="BP170" s="804"/>
      <c r="BQ170" s="100">
        <v>1</v>
      </c>
      <c r="BR170" s="159" t="s">
        <v>331</v>
      </c>
      <c r="BS170" s="750"/>
      <c r="BT170" s="776"/>
      <c r="BU170" s="149">
        <f t="shared" si="331"/>
        <v>0</v>
      </c>
      <c r="BV170" s="19"/>
      <c r="BW170" s="277"/>
      <c r="BX170" s="804"/>
      <c r="BY170" s="100">
        <v>1</v>
      </c>
      <c r="BZ170" s="159" t="s">
        <v>331</v>
      </c>
      <c r="CA170" s="750">
        <v>0</v>
      </c>
      <c r="CB170" s="776">
        <v>0</v>
      </c>
      <c r="CC170" s="149">
        <f t="shared" si="332"/>
        <v>0</v>
      </c>
      <c r="CD170" s="19"/>
      <c r="CE170" s="277"/>
      <c r="CF170" s="804"/>
      <c r="CG170" s="100">
        <v>1</v>
      </c>
      <c r="CH170" s="159" t="s">
        <v>331</v>
      </c>
      <c r="CI170" s="750"/>
      <c r="CJ170" s="776"/>
      <c r="CK170" s="149">
        <f t="shared" si="333"/>
        <v>0</v>
      </c>
      <c r="CL170" s="19"/>
      <c r="CM170" s="277"/>
      <c r="CN170" s="804"/>
      <c r="CO170" s="100">
        <v>1</v>
      </c>
      <c r="CP170" s="159" t="s">
        <v>331</v>
      </c>
      <c r="CQ170" s="750"/>
      <c r="CR170" s="776"/>
      <c r="CS170" s="149">
        <f t="shared" si="334"/>
        <v>0</v>
      </c>
      <c r="CT170" s="19"/>
      <c r="CU170" s="277"/>
      <c r="CV170" s="804"/>
      <c r="CW170" s="100">
        <v>1</v>
      </c>
      <c r="CX170" s="159" t="s">
        <v>331</v>
      </c>
      <c r="CY170" s="750"/>
      <c r="CZ170" s="776"/>
      <c r="DA170" s="149">
        <f t="shared" si="335"/>
        <v>0</v>
      </c>
      <c r="DB170" s="19"/>
      <c r="DC170" s="277"/>
      <c r="DD170" s="804"/>
      <c r="DE170" s="100">
        <v>1</v>
      </c>
      <c r="DF170" s="159" t="s">
        <v>331</v>
      </c>
      <c r="DG170" s="750"/>
      <c r="DH170" s="776"/>
      <c r="DI170" s="149">
        <f t="shared" si="336"/>
        <v>0</v>
      </c>
      <c r="DJ170" s="19"/>
      <c r="DK170" s="277"/>
      <c r="DL170" s="804" t="s">
        <v>1248</v>
      </c>
      <c r="DM170" s="100">
        <v>1</v>
      </c>
      <c r="DN170" s="159" t="s">
        <v>331</v>
      </c>
      <c r="DO170" s="750">
        <v>603879</v>
      </c>
      <c r="DP170" s="776">
        <v>0</v>
      </c>
      <c r="DQ170" s="149">
        <f t="shared" si="337"/>
        <v>603879</v>
      </c>
      <c r="DR170" s="19"/>
      <c r="DS170" s="277"/>
      <c r="DT170" s="804"/>
      <c r="DU170" s="100">
        <v>1</v>
      </c>
      <c r="DV170" s="159" t="s">
        <v>331</v>
      </c>
      <c r="DW170" s="750"/>
      <c r="DX170" s="776"/>
      <c r="DY170" s="149">
        <f t="shared" si="338"/>
        <v>0</v>
      </c>
      <c r="DZ170" s="19"/>
      <c r="EA170" s="277"/>
      <c r="EB170" s="806"/>
      <c r="EC170" s="315">
        <v>1</v>
      </c>
      <c r="ED170" s="315" t="s">
        <v>331</v>
      </c>
      <c r="EE170" s="775"/>
      <c r="EF170" s="734"/>
      <c r="EG170" s="604" t="s">
        <v>1199</v>
      </c>
      <c r="EH170" s="19"/>
      <c r="EI170" s="277"/>
      <c r="EJ170" s="804"/>
      <c r="EK170" s="100">
        <v>1</v>
      </c>
      <c r="EL170" s="159" t="s">
        <v>331</v>
      </c>
      <c r="EM170" s="750"/>
      <c r="EN170" s="776"/>
      <c r="EO170" s="149">
        <f t="shared" si="339"/>
        <v>0</v>
      </c>
      <c r="EP170" s="19"/>
      <c r="EQ170" s="277"/>
    </row>
    <row r="171" spans="1:147" ht="37.5" customHeight="1">
      <c r="A171" s="19"/>
      <c r="B171" s="48">
        <v>4</v>
      </c>
      <c r="C171" s="731" t="s">
        <v>846</v>
      </c>
      <c r="D171" s="804"/>
      <c r="E171" s="100">
        <v>1</v>
      </c>
      <c r="F171" s="159" t="s">
        <v>331</v>
      </c>
      <c r="G171" s="750"/>
      <c r="H171" s="776"/>
      <c r="I171" s="149">
        <f t="shared" si="323"/>
        <v>0</v>
      </c>
      <c r="J171" s="19"/>
      <c r="K171" s="277"/>
      <c r="L171" s="804"/>
      <c r="M171" s="100">
        <v>1</v>
      </c>
      <c r="N171" s="159" t="s">
        <v>331</v>
      </c>
      <c r="O171" s="750"/>
      <c r="P171" s="776"/>
      <c r="Q171" s="149">
        <f t="shared" si="324"/>
        <v>0</v>
      </c>
      <c r="R171" s="19"/>
      <c r="S171" s="277"/>
      <c r="T171" s="804"/>
      <c r="U171" s="100">
        <v>1</v>
      </c>
      <c r="V171" s="159" t="s">
        <v>331</v>
      </c>
      <c r="W171" s="750"/>
      <c r="X171" s="776"/>
      <c r="Y171" s="149">
        <f t="shared" si="325"/>
        <v>0</v>
      </c>
      <c r="Z171" s="19"/>
      <c r="AA171" s="277"/>
      <c r="AB171" s="804"/>
      <c r="AC171" s="100">
        <v>1</v>
      </c>
      <c r="AD171" s="159" t="s">
        <v>331</v>
      </c>
      <c r="AE171" s="750"/>
      <c r="AF171" s="776"/>
      <c r="AG171" s="149">
        <f t="shared" si="326"/>
        <v>0</v>
      </c>
      <c r="AH171" s="19"/>
      <c r="AI171" s="277"/>
      <c r="AJ171" s="804"/>
      <c r="AK171" s="100">
        <v>1</v>
      </c>
      <c r="AL171" s="159" t="s">
        <v>331</v>
      </c>
      <c r="AM171" s="750"/>
      <c r="AN171" s="776"/>
      <c r="AO171" s="149">
        <f t="shared" si="327"/>
        <v>0</v>
      </c>
      <c r="AP171" s="19"/>
      <c r="AQ171" s="277"/>
      <c r="AR171" s="804"/>
      <c r="AS171" s="100">
        <v>1</v>
      </c>
      <c r="AT171" s="159" t="s">
        <v>331</v>
      </c>
      <c r="AU171" s="750"/>
      <c r="AV171" s="776"/>
      <c r="AW171" s="149">
        <f t="shared" si="328"/>
        <v>0</v>
      </c>
      <c r="AX171" s="19"/>
      <c r="AY171" s="277"/>
      <c r="AZ171" s="804"/>
      <c r="BA171" s="100">
        <v>1</v>
      </c>
      <c r="BB171" s="159" t="s">
        <v>331</v>
      </c>
      <c r="BC171" s="750"/>
      <c r="BD171" s="776"/>
      <c r="BE171" s="149">
        <f t="shared" si="329"/>
        <v>0</v>
      </c>
      <c r="BF171" s="19"/>
      <c r="BG171" s="277"/>
      <c r="BH171" s="804"/>
      <c r="BI171" s="100">
        <v>1</v>
      </c>
      <c r="BJ171" s="159" t="s">
        <v>331</v>
      </c>
      <c r="BK171" s="750"/>
      <c r="BL171" s="776"/>
      <c r="BM171" s="149">
        <f t="shared" si="330"/>
        <v>0</v>
      </c>
      <c r="BN171" s="19"/>
      <c r="BO171" s="277"/>
      <c r="BP171" s="804"/>
      <c r="BQ171" s="100">
        <v>1</v>
      </c>
      <c r="BR171" s="159" t="s">
        <v>331</v>
      </c>
      <c r="BS171" s="750"/>
      <c r="BT171" s="776"/>
      <c r="BU171" s="149">
        <f t="shared" si="331"/>
        <v>0</v>
      </c>
      <c r="BV171" s="19"/>
      <c r="BW171" s="277"/>
      <c r="BX171" s="804"/>
      <c r="BY171" s="100">
        <v>1</v>
      </c>
      <c r="BZ171" s="159" t="s">
        <v>331</v>
      </c>
      <c r="CA171" s="750">
        <v>0</v>
      </c>
      <c r="CB171" s="776">
        <v>0</v>
      </c>
      <c r="CC171" s="149">
        <f t="shared" si="332"/>
        <v>0</v>
      </c>
      <c r="CD171" s="19"/>
      <c r="CE171" s="277"/>
      <c r="CF171" s="804"/>
      <c r="CG171" s="100">
        <v>1</v>
      </c>
      <c r="CH171" s="159" t="s">
        <v>331</v>
      </c>
      <c r="CI171" s="750"/>
      <c r="CJ171" s="776"/>
      <c r="CK171" s="149">
        <f t="shared" si="333"/>
        <v>0</v>
      </c>
      <c r="CL171" s="19"/>
      <c r="CM171" s="277"/>
      <c r="CN171" s="804"/>
      <c r="CO171" s="100">
        <v>1</v>
      </c>
      <c r="CP171" s="159" t="s">
        <v>331</v>
      </c>
      <c r="CQ171" s="750"/>
      <c r="CR171" s="776"/>
      <c r="CS171" s="149">
        <f t="shared" si="334"/>
        <v>0</v>
      </c>
      <c r="CT171" s="19"/>
      <c r="CU171" s="277"/>
      <c r="CV171" s="804"/>
      <c r="CW171" s="100">
        <v>1</v>
      </c>
      <c r="CX171" s="159" t="s">
        <v>331</v>
      </c>
      <c r="CY171" s="750"/>
      <c r="CZ171" s="776"/>
      <c r="DA171" s="149">
        <f t="shared" si="335"/>
        <v>0</v>
      </c>
      <c r="DB171" s="19"/>
      <c r="DC171" s="277"/>
      <c r="DD171" s="804"/>
      <c r="DE171" s="100">
        <v>1</v>
      </c>
      <c r="DF171" s="159" t="s">
        <v>331</v>
      </c>
      <c r="DG171" s="750"/>
      <c r="DH171" s="776"/>
      <c r="DI171" s="149">
        <f t="shared" si="336"/>
        <v>0</v>
      </c>
      <c r="DJ171" s="19"/>
      <c r="DK171" s="277"/>
      <c r="DL171" s="804" t="s">
        <v>1248</v>
      </c>
      <c r="DM171" s="100">
        <v>1</v>
      </c>
      <c r="DN171" s="159" t="s">
        <v>331</v>
      </c>
      <c r="DO171" s="750">
        <v>603879</v>
      </c>
      <c r="DP171" s="776">
        <v>0</v>
      </c>
      <c r="DQ171" s="149">
        <f t="shared" si="337"/>
        <v>603879</v>
      </c>
      <c r="DR171" s="19"/>
      <c r="DS171" s="277"/>
      <c r="DT171" s="804"/>
      <c r="DU171" s="100">
        <v>1</v>
      </c>
      <c r="DV171" s="159" t="s">
        <v>331</v>
      </c>
      <c r="DW171" s="750"/>
      <c r="DX171" s="776"/>
      <c r="DY171" s="149">
        <f t="shared" si="338"/>
        <v>0</v>
      </c>
      <c r="DZ171" s="19"/>
      <c r="EA171" s="277"/>
      <c r="EB171" s="806"/>
      <c r="EC171" s="315">
        <v>1</v>
      </c>
      <c r="ED171" s="315" t="s">
        <v>331</v>
      </c>
      <c r="EE171" s="775"/>
      <c r="EF171" s="734"/>
      <c r="EG171" s="604" t="s">
        <v>1199</v>
      </c>
      <c r="EH171" s="19"/>
      <c r="EI171" s="277"/>
      <c r="EJ171" s="804"/>
      <c r="EK171" s="100">
        <v>1</v>
      </c>
      <c r="EL171" s="159" t="s">
        <v>331</v>
      </c>
      <c r="EM171" s="750"/>
      <c r="EN171" s="776"/>
      <c r="EO171" s="149">
        <f t="shared" si="339"/>
        <v>0</v>
      </c>
      <c r="EP171" s="19"/>
      <c r="EQ171" s="277"/>
    </row>
    <row r="172" spans="1:147" ht="37.5" customHeight="1">
      <c r="A172" s="19"/>
      <c r="B172" s="48">
        <v>5</v>
      </c>
      <c r="C172" s="807" t="s">
        <v>847</v>
      </c>
      <c r="D172" s="804"/>
      <c r="E172" s="100">
        <v>1</v>
      </c>
      <c r="F172" s="159" t="s">
        <v>331</v>
      </c>
      <c r="G172" s="748"/>
      <c r="H172" s="808"/>
      <c r="I172" s="161">
        <f t="shared" si="323"/>
        <v>0</v>
      </c>
      <c r="J172" s="19"/>
      <c r="K172" s="277"/>
      <c r="L172" s="804"/>
      <c r="M172" s="100">
        <v>1</v>
      </c>
      <c r="N172" s="159" t="s">
        <v>331</v>
      </c>
      <c r="O172" s="748"/>
      <c r="P172" s="808"/>
      <c r="Q172" s="161">
        <f t="shared" si="324"/>
        <v>0</v>
      </c>
      <c r="R172" s="19"/>
      <c r="S172" s="277"/>
      <c r="T172" s="804"/>
      <c r="U172" s="100">
        <v>1</v>
      </c>
      <c r="V172" s="159" t="s">
        <v>331</v>
      </c>
      <c r="W172" s="748"/>
      <c r="X172" s="808"/>
      <c r="Y172" s="161">
        <f t="shared" si="325"/>
        <v>0</v>
      </c>
      <c r="Z172" s="19"/>
      <c r="AA172" s="277"/>
      <c r="AB172" s="804" t="s">
        <v>1421</v>
      </c>
      <c r="AC172" s="100">
        <v>1</v>
      </c>
      <c r="AD172" s="159" t="s">
        <v>331</v>
      </c>
      <c r="AE172" s="748">
        <v>844800</v>
      </c>
      <c r="AF172" s="808">
        <v>0.19</v>
      </c>
      <c r="AG172" s="161">
        <f t="shared" si="326"/>
        <v>1005312</v>
      </c>
      <c r="AH172" s="19"/>
      <c r="AI172" s="277"/>
      <c r="AJ172" s="804"/>
      <c r="AK172" s="100">
        <v>1</v>
      </c>
      <c r="AL172" s="159" t="s">
        <v>331</v>
      </c>
      <c r="AM172" s="748"/>
      <c r="AN172" s="808"/>
      <c r="AO172" s="161">
        <f t="shared" si="327"/>
        <v>0</v>
      </c>
      <c r="AP172" s="19"/>
      <c r="AQ172" s="277"/>
      <c r="AR172" s="804"/>
      <c r="AS172" s="100">
        <v>1</v>
      </c>
      <c r="AT172" s="159" t="s">
        <v>331</v>
      </c>
      <c r="AU172" s="748"/>
      <c r="AV172" s="808"/>
      <c r="AW172" s="161">
        <f t="shared" si="328"/>
        <v>0</v>
      </c>
      <c r="AX172" s="19"/>
      <c r="AY172" s="277"/>
      <c r="AZ172" s="804"/>
      <c r="BA172" s="100">
        <v>1</v>
      </c>
      <c r="BB172" s="159" t="s">
        <v>331</v>
      </c>
      <c r="BC172" s="748"/>
      <c r="BD172" s="808"/>
      <c r="BE172" s="161">
        <f t="shared" si="329"/>
        <v>0</v>
      </c>
      <c r="BF172" s="19"/>
      <c r="BG172" s="277"/>
      <c r="BH172" s="804"/>
      <c r="BI172" s="100">
        <v>1</v>
      </c>
      <c r="BJ172" s="159" t="s">
        <v>331</v>
      </c>
      <c r="BK172" s="748"/>
      <c r="BL172" s="808"/>
      <c r="BM172" s="161">
        <f t="shared" si="330"/>
        <v>0</v>
      </c>
      <c r="BN172" s="19"/>
      <c r="BO172" s="277"/>
      <c r="BP172" s="804"/>
      <c r="BQ172" s="100">
        <v>1</v>
      </c>
      <c r="BR172" s="159" t="s">
        <v>331</v>
      </c>
      <c r="BS172" s="748"/>
      <c r="BT172" s="808"/>
      <c r="BU172" s="161">
        <f t="shared" si="331"/>
        <v>0</v>
      </c>
      <c r="BV172" s="19"/>
      <c r="BW172" s="277"/>
      <c r="BX172" s="804"/>
      <c r="BY172" s="100">
        <v>1</v>
      </c>
      <c r="BZ172" s="159" t="s">
        <v>331</v>
      </c>
      <c r="CA172" s="748">
        <v>0</v>
      </c>
      <c r="CB172" s="808">
        <v>0</v>
      </c>
      <c r="CC172" s="161">
        <f t="shared" si="332"/>
        <v>0</v>
      </c>
      <c r="CD172" s="19"/>
      <c r="CE172" s="277"/>
      <c r="CF172" s="804"/>
      <c r="CG172" s="100">
        <v>1</v>
      </c>
      <c r="CH172" s="159" t="s">
        <v>331</v>
      </c>
      <c r="CI172" s="748"/>
      <c r="CJ172" s="808"/>
      <c r="CK172" s="161">
        <f t="shared" si="333"/>
        <v>0</v>
      </c>
      <c r="CL172" s="19"/>
      <c r="CM172" s="277"/>
      <c r="CN172" s="804"/>
      <c r="CO172" s="100">
        <v>1</v>
      </c>
      <c r="CP172" s="159" t="s">
        <v>331</v>
      </c>
      <c r="CQ172" s="748"/>
      <c r="CR172" s="808"/>
      <c r="CS172" s="161">
        <f t="shared" si="334"/>
        <v>0</v>
      </c>
      <c r="CT172" s="19"/>
      <c r="CU172" s="277"/>
      <c r="CV172" s="804"/>
      <c r="CW172" s="100">
        <v>1</v>
      </c>
      <c r="CX172" s="159" t="s">
        <v>331</v>
      </c>
      <c r="CY172" s="748"/>
      <c r="CZ172" s="808"/>
      <c r="DA172" s="161">
        <f t="shared" si="335"/>
        <v>0</v>
      </c>
      <c r="DB172" s="19"/>
      <c r="DC172" s="277"/>
      <c r="DD172" s="804"/>
      <c r="DE172" s="100">
        <v>1</v>
      </c>
      <c r="DF172" s="159" t="s">
        <v>331</v>
      </c>
      <c r="DG172" s="748"/>
      <c r="DH172" s="808"/>
      <c r="DI172" s="161">
        <f t="shared" si="336"/>
        <v>0</v>
      </c>
      <c r="DJ172" s="19"/>
      <c r="DK172" s="277"/>
      <c r="DL172" s="804" t="s">
        <v>1248</v>
      </c>
      <c r="DM172" s="100">
        <v>1</v>
      </c>
      <c r="DN172" s="159" t="s">
        <v>331</v>
      </c>
      <c r="DO172" s="748">
        <v>1226630</v>
      </c>
      <c r="DP172" s="808">
        <v>0</v>
      </c>
      <c r="DQ172" s="161">
        <f t="shared" si="337"/>
        <v>1226630</v>
      </c>
      <c r="DR172" s="19"/>
      <c r="DS172" s="277"/>
      <c r="DT172" s="804"/>
      <c r="DU172" s="100">
        <v>1</v>
      </c>
      <c r="DV172" s="159" t="s">
        <v>331</v>
      </c>
      <c r="DW172" s="748"/>
      <c r="DX172" s="808"/>
      <c r="DY172" s="161">
        <f t="shared" si="338"/>
        <v>0</v>
      </c>
      <c r="DZ172" s="19"/>
      <c r="EA172" s="277"/>
      <c r="EB172" s="806"/>
      <c r="EC172" s="315">
        <v>1</v>
      </c>
      <c r="ED172" s="315" t="s">
        <v>331</v>
      </c>
      <c r="EE172" s="682"/>
      <c r="EF172" s="809"/>
      <c r="EG172" s="604" t="s">
        <v>1199</v>
      </c>
      <c r="EH172" s="19"/>
      <c r="EI172" s="277"/>
      <c r="EJ172" s="804"/>
      <c r="EK172" s="100">
        <v>1</v>
      </c>
      <c r="EL172" s="159" t="s">
        <v>331</v>
      </c>
      <c r="EM172" s="748"/>
      <c r="EN172" s="808"/>
      <c r="EO172" s="161">
        <f t="shared" si="339"/>
        <v>0</v>
      </c>
      <c r="EP172" s="19"/>
      <c r="EQ172" s="277"/>
    </row>
    <row r="173" spans="1:147" ht="37.5" customHeight="1">
      <c r="A173" s="19"/>
      <c r="B173" s="789">
        <v>6</v>
      </c>
      <c r="C173" s="176" t="s">
        <v>848</v>
      </c>
      <c r="D173" s="810"/>
      <c r="E173" s="631">
        <v>1</v>
      </c>
      <c r="F173" s="159" t="s">
        <v>331</v>
      </c>
      <c r="G173" s="750"/>
      <c r="H173" s="776"/>
      <c r="I173" s="149">
        <f t="shared" si="323"/>
        <v>0</v>
      </c>
      <c r="J173" s="19"/>
      <c r="K173" s="277"/>
      <c r="L173" s="810"/>
      <c r="M173" s="631">
        <v>1</v>
      </c>
      <c r="N173" s="159" t="s">
        <v>331</v>
      </c>
      <c r="O173" s="750"/>
      <c r="P173" s="776"/>
      <c r="Q173" s="149">
        <f t="shared" si="324"/>
        <v>0</v>
      </c>
      <c r="R173" s="19"/>
      <c r="S173" s="277"/>
      <c r="T173" s="810"/>
      <c r="U173" s="631">
        <v>1</v>
      </c>
      <c r="V173" s="159" t="s">
        <v>331</v>
      </c>
      <c r="W173" s="750"/>
      <c r="X173" s="776"/>
      <c r="Y173" s="149">
        <f t="shared" si="325"/>
        <v>0</v>
      </c>
      <c r="Z173" s="19"/>
      <c r="AA173" s="277"/>
      <c r="AB173" s="810"/>
      <c r="AC173" s="631">
        <v>1</v>
      </c>
      <c r="AD173" s="159" t="s">
        <v>331</v>
      </c>
      <c r="AE173" s="750"/>
      <c r="AF173" s="776"/>
      <c r="AG173" s="149">
        <f t="shared" si="326"/>
        <v>0</v>
      </c>
      <c r="AH173" s="19"/>
      <c r="AI173" s="277"/>
      <c r="AJ173" s="810"/>
      <c r="AK173" s="631">
        <v>1</v>
      </c>
      <c r="AL173" s="159" t="s">
        <v>331</v>
      </c>
      <c r="AM173" s="750"/>
      <c r="AN173" s="776"/>
      <c r="AO173" s="149">
        <f t="shared" si="327"/>
        <v>0</v>
      </c>
      <c r="AP173" s="19"/>
      <c r="AQ173" s="277"/>
      <c r="AR173" s="810"/>
      <c r="AS173" s="631">
        <v>1</v>
      </c>
      <c r="AT173" s="159" t="s">
        <v>331</v>
      </c>
      <c r="AU173" s="750"/>
      <c r="AV173" s="776"/>
      <c r="AW173" s="149">
        <f t="shared" si="328"/>
        <v>0</v>
      </c>
      <c r="AX173" s="19"/>
      <c r="AY173" s="277"/>
      <c r="AZ173" s="810"/>
      <c r="BA173" s="631">
        <v>1</v>
      </c>
      <c r="BB173" s="159" t="s">
        <v>331</v>
      </c>
      <c r="BC173" s="750"/>
      <c r="BD173" s="776"/>
      <c r="BE173" s="149">
        <f t="shared" si="329"/>
        <v>0</v>
      </c>
      <c r="BF173" s="19"/>
      <c r="BG173" s="277"/>
      <c r="BH173" s="810"/>
      <c r="BI173" s="631">
        <v>1</v>
      </c>
      <c r="BJ173" s="159" t="s">
        <v>331</v>
      </c>
      <c r="BK173" s="750"/>
      <c r="BL173" s="776"/>
      <c r="BM173" s="149">
        <f t="shared" si="330"/>
        <v>0</v>
      </c>
      <c r="BN173" s="19"/>
      <c r="BO173" s="277"/>
      <c r="BP173" s="810"/>
      <c r="BQ173" s="631">
        <v>1</v>
      </c>
      <c r="BR173" s="159" t="s">
        <v>331</v>
      </c>
      <c r="BS173" s="750"/>
      <c r="BT173" s="776"/>
      <c r="BU173" s="149">
        <f t="shared" si="331"/>
        <v>0</v>
      </c>
      <c r="BV173" s="19"/>
      <c r="BW173" s="277"/>
      <c r="BX173" s="810"/>
      <c r="BY173" s="631">
        <v>1</v>
      </c>
      <c r="BZ173" s="159" t="s">
        <v>331</v>
      </c>
      <c r="CA173" s="750">
        <v>0</v>
      </c>
      <c r="CB173" s="776">
        <v>0</v>
      </c>
      <c r="CC173" s="149">
        <f t="shared" si="332"/>
        <v>0</v>
      </c>
      <c r="CD173" s="19"/>
      <c r="CE173" s="277"/>
      <c r="CF173" s="810"/>
      <c r="CG173" s="631">
        <v>1</v>
      </c>
      <c r="CH173" s="159" t="s">
        <v>331</v>
      </c>
      <c r="CI173" s="750"/>
      <c r="CJ173" s="776"/>
      <c r="CK173" s="149">
        <f t="shared" si="333"/>
        <v>0</v>
      </c>
      <c r="CL173" s="19"/>
      <c r="CM173" s="277"/>
      <c r="CN173" s="810"/>
      <c r="CO173" s="631">
        <v>1</v>
      </c>
      <c r="CP173" s="159" t="s">
        <v>331</v>
      </c>
      <c r="CQ173" s="750"/>
      <c r="CR173" s="776"/>
      <c r="CS173" s="149">
        <f t="shared" si="334"/>
        <v>0</v>
      </c>
      <c r="CT173" s="19"/>
      <c r="CU173" s="277"/>
      <c r="CV173" s="810"/>
      <c r="CW173" s="631">
        <v>1</v>
      </c>
      <c r="CX173" s="159" t="s">
        <v>331</v>
      </c>
      <c r="CY173" s="750"/>
      <c r="CZ173" s="776"/>
      <c r="DA173" s="149">
        <f t="shared" si="335"/>
        <v>0</v>
      </c>
      <c r="DB173" s="19"/>
      <c r="DC173" s="277"/>
      <c r="DD173" s="810"/>
      <c r="DE173" s="631">
        <v>1</v>
      </c>
      <c r="DF173" s="159" t="s">
        <v>331</v>
      </c>
      <c r="DG173" s="750"/>
      <c r="DH173" s="776"/>
      <c r="DI173" s="149">
        <f t="shared" si="336"/>
        <v>0</v>
      </c>
      <c r="DJ173" s="19"/>
      <c r="DK173" s="277"/>
      <c r="DL173" s="810">
        <v>0</v>
      </c>
      <c r="DM173" s="631">
        <v>1</v>
      </c>
      <c r="DN173" s="159" t="s">
        <v>331</v>
      </c>
      <c r="DO173" s="750">
        <v>642600</v>
      </c>
      <c r="DP173" s="776">
        <v>0</v>
      </c>
      <c r="DQ173" s="149">
        <f t="shared" si="337"/>
        <v>642600</v>
      </c>
      <c r="DR173" s="19"/>
      <c r="DS173" s="277"/>
      <c r="DT173" s="810"/>
      <c r="DU173" s="631">
        <v>1</v>
      </c>
      <c r="DV173" s="159" t="s">
        <v>331</v>
      </c>
      <c r="DW173" s="750"/>
      <c r="DX173" s="776"/>
      <c r="DY173" s="149">
        <f t="shared" si="338"/>
        <v>0</v>
      </c>
      <c r="DZ173" s="19"/>
      <c r="EA173" s="277"/>
      <c r="EB173" s="811"/>
      <c r="EC173" s="611">
        <v>1</v>
      </c>
      <c r="ED173" s="315" t="s">
        <v>331</v>
      </c>
      <c r="EE173" s="775"/>
      <c r="EF173" s="734"/>
      <c r="EG173" s="604" t="s">
        <v>1199</v>
      </c>
      <c r="EH173" s="19"/>
      <c r="EI173" s="277"/>
      <c r="EJ173" s="810"/>
      <c r="EK173" s="631">
        <v>1</v>
      </c>
      <c r="EL173" s="159" t="s">
        <v>331</v>
      </c>
      <c r="EM173" s="750"/>
      <c r="EN173" s="776"/>
      <c r="EO173" s="149">
        <f t="shared" si="339"/>
        <v>0</v>
      </c>
      <c r="EP173" s="19"/>
      <c r="EQ173" s="277"/>
    </row>
    <row r="174" spans="1:147" ht="37.5" customHeight="1" thickBot="1">
      <c r="A174" s="19"/>
      <c r="B174" s="172"/>
      <c r="C174" s="796" t="s">
        <v>338</v>
      </c>
      <c r="D174" s="782"/>
      <c r="E174" s="173"/>
      <c r="F174" s="783"/>
      <c r="G174" s="797"/>
      <c r="H174" s="797"/>
      <c r="I174" s="174">
        <f>SUM(I168:I173)</f>
        <v>0</v>
      </c>
      <c r="J174" s="19"/>
      <c r="K174" s="277"/>
      <c r="L174" s="782"/>
      <c r="M174" s="173"/>
      <c r="N174" s="783"/>
      <c r="O174" s="797"/>
      <c r="P174" s="797"/>
      <c r="Q174" s="174">
        <f>SUM(Q168:Q173)</f>
        <v>0</v>
      </c>
      <c r="R174" s="19"/>
      <c r="S174" s="277"/>
      <c r="T174" s="782"/>
      <c r="U174" s="173"/>
      <c r="V174" s="783"/>
      <c r="W174" s="797"/>
      <c r="X174" s="797"/>
      <c r="Y174" s="174">
        <f>SUM(Y168:Y173)</f>
        <v>0</v>
      </c>
      <c r="Z174" s="19"/>
      <c r="AA174" s="277"/>
      <c r="AB174" s="782"/>
      <c r="AC174" s="173"/>
      <c r="AD174" s="783"/>
      <c r="AE174" s="797"/>
      <c r="AF174" s="797"/>
      <c r="AG174" s="174">
        <f>SUM(AG168:AG173)</f>
        <v>4411092</v>
      </c>
      <c r="AH174" s="19"/>
      <c r="AI174" s="277"/>
      <c r="AJ174" s="782"/>
      <c r="AK174" s="173"/>
      <c r="AL174" s="783"/>
      <c r="AM174" s="797"/>
      <c r="AN174" s="797"/>
      <c r="AO174" s="174">
        <f>SUM(AO168:AO173)</f>
        <v>0</v>
      </c>
      <c r="AP174" s="19"/>
      <c r="AQ174" s="277"/>
      <c r="AR174" s="782"/>
      <c r="AS174" s="173"/>
      <c r="AT174" s="783"/>
      <c r="AU174" s="797"/>
      <c r="AV174" s="797"/>
      <c r="AW174" s="174">
        <f>SUM(AW168:AW173)</f>
        <v>0</v>
      </c>
      <c r="AX174" s="19"/>
      <c r="AY174" s="277"/>
      <c r="AZ174" s="782"/>
      <c r="BA174" s="173"/>
      <c r="BB174" s="783"/>
      <c r="BC174" s="797"/>
      <c r="BD174" s="797"/>
      <c r="BE174" s="174">
        <f>SUM(BE168:BE173)</f>
        <v>0</v>
      </c>
      <c r="BF174" s="19"/>
      <c r="BG174" s="277"/>
      <c r="BH174" s="782"/>
      <c r="BI174" s="173"/>
      <c r="BJ174" s="783"/>
      <c r="BK174" s="797"/>
      <c r="BL174" s="797"/>
      <c r="BM174" s="174">
        <f>SUM(BM168:BM173)</f>
        <v>0</v>
      </c>
      <c r="BN174" s="19"/>
      <c r="BO174" s="277"/>
      <c r="BP174" s="782"/>
      <c r="BQ174" s="173"/>
      <c r="BR174" s="783"/>
      <c r="BS174" s="797"/>
      <c r="BT174" s="797"/>
      <c r="BU174" s="174">
        <f>SUM(BU168:BU173)</f>
        <v>0</v>
      </c>
      <c r="BV174" s="19"/>
      <c r="BW174" s="277"/>
      <c r="BX174" s="782"/>
      <c r="BY174" s="173"/>
      <c r="BZ174" s="783"/>
      <c r="CA174" s="797"/>
      <c r="CB174" s="797"/>
      <c r="CC174" s="174">
        <f>SUM(CC168:CC173)</f>
        <v>0</v>
      </c>
      <c r="CD174" s="19"/>
      <c r="CE174" s="277"/>
      <c r="CF174" s="782"/>
      <c r="CG174" s="173"/>
      <c r="CH174" s="783"/>
      <c r="CI174" s="797"/>
      <c r="CJ174" s="797"/>
      <c r="CK174" s="174">
        <f>SUM(CK168:CK173)</f>
        <v>0</v>
      </c>
      <c r="CL174" s="19"/>
      <c r="CM174" s="277"/>
      <c r="CN174" s="782"/>
      <c r="CO174" s="173"/>
      <c r="CP174" s="783"/>
      <c r="CQ174" s="797"/>
      <c r="CR174" s="797"/>
      <c r="CS174" s="174">
        <f>SUM(CS168:CS173)</f>
        <v>0</v>
      </c>
      <c r="CT174" s="19"/>
      <c r="CU174" s="277"/>
      <c r="CV174" s="782"/>
      <c r="CW174" s="173"/>
      <c r="CX174" s="783"/>
      <c r="CY174" s="797"/>
      <c r="CZ174" s="797"/>
      <c r="DA174" s="174">
        <f>SUM(DA168:DA173)</f>
        <v>0</v>
      </c>
      <c r="DB174" s="19"/>
      <c r="DC174" s="277"/>
      <c r="DD174" s="782"/>
      <c r="DE174" s="173"/>
      <c r="DF174" s="783"/>
      <c r="DG174" s="797"/>
      <c r="DH174" s="797"/>
      <c r="DI174" s="174">
        <f>SUM(DI168:DI173)</f>
        <v>0</v>
      </c>
      <c r="DJ174" s="19"/>
      <c r="DK174" s="277"/>
      <c r="DL174" s="782"/>
      <c r="DM174" s="173"/>
      <c r="DN174" s="783"/>
      <c r="DO174" s="797"/>
      <c r="DP174" s="797"/>
      <c r="DQ174" s="174">
        <f>SUM(DQ168:DQ173)</f>
        <v>7198548</v>
      </c>
      <c r="DR174" s="19"/>
      <c r="DS174" s="277"/>
      <c r="DT174" s="782"/>
      <c r="DU174" s="173"/>
      <c r="DV174" s="783"/>
      <c r="DW174" s="797"/>
      <c r="DX174" s="797"/>
      <c r="DY174" s="174">
        <f>SUM(DY168:DY173)</f>
        <v>0</v>
      </c>
      <c r="DZ174" s="19"/>
      <c r="EA174" s="277"/>
      <c r="EB174" s="172"/>
      <c r="EC174" s="795"/>
      <c r="ED174" s="785"/>
      <c r="EE174" s="329"/>
      <c r="EF174" s="329"/>
      <c r="EG174" s="331" t="s">
        <v>1199</v>
      </c>
      <c r="EH174" s="19"/>
      <c r="EI174" s="277"/>
      <c r="EJ174" s="782"/>
      <c r="EK174" s="173"/>
      <c r="EL174" s="783"/>
      <c r="EM174" s="797"/>
      <c r="EN174" s="797"/>
      <c r="EO174" s="174">
        <f>SUM(EO168:EO173)</f>
        <v>0</v>
      </c>
      <c r="EP174" s="19"/>
      <c r="EQ174" s="277"/>
    </row>
    <row r="175" spans="1:147" ht="37.5" customHeight="1" thickBot="1">
      <c r="A175" s="19"/>
      <c r="B175" s="143" t="s">
        <v>849</v>
      </c>
      <c r="C175" s="143"/>
      <c r="D175" s="449"/>
      <c r="E175" s="85"/>
      <c r="F175" s="85"/>
      <c r="G175" s="24"/>
      <c r="H175" s="24"/>
      <c r="I175" s="91"/>
      <c r="J175" s="19"/>
      <c r="K175" s="277"/>
      <c r="L175" s="449"/>
      <c r="M175" s="85"/>
      <c r="N175" s="85"/>
      <c r="O175" s="24"/>
      <c r="P175" s="24"/>
      <c r="Q175" s="91"/>
      <c r="R175" s="19"/>
      <c r="S175" s="277"/>
      <c r="T175" s="449"/>
      <c r="U175" s="85"/>
      <c r="V175" s="85"/>
      <c r="W175" s="24"/>
      <c r="X175" s="24"/>
      <c r="Y175" s="91"/>
      <c r="Z175" s="19"/>
      <c r="AA175" s="277"/>
      <c r="AB175" s="449"/>
      <c r="AC175" s="85"/>
      <c r="AD175" s="85"/>
      <c r="AE175" s="24"/>
      <c r="AF175" s="24"/>
      <c r="AG175" s="91"/>
      <c r="AH175" s="19"/>
      <c r="AI175" s="277"/>
      <c r="AJ175" s="449"/>
      <c r="AK175" s="85"/>
      <c r="AL175" s="85"/>
      <c r="AM175" s="24"/>
      <c r="AN175" s="24"/>
      <c r="AO175" s="91"/>
      <c r="AP175" s="19"/>
      <c r="AQ175" s="277"/>
      <c r="AR175" s="449"/>
      <c r="AS175" s="85"/>
      <c r="AT175" s="85"/>
      <c r="AU175" s="24"/>
      <c r="AV175" s="24"/>
      <c r="AW175" s="91"/>
      <c r="AX175" s="19"/>
      <c r="AY175" s="277"/>
      <c r="AZ175" s="449"/>
      <c r="BA175" s="85"/>
      <c r="BB175" s="85"/>
      <c r="BC175" s="24"/>
      <c r="BD175" s="24"/>
      <c r="BE175" s="91"/>
      <c r="BF175" s="19"/>
      <c r="BG175" s="277"/>
      <c r="BH175" s="449"/>
      <c r="BI175" s="85"/>
      <c r="BJ175" s="85"/>
      <c r="BK175" s="24"/>
      <c r="BL175" s="24"/>
      <c r="BM175" s="91"/>
      <c r="BN175" s="19"/>
      <c r="BO175" s="277"/>
      <c r="BP175" s="449"/>
      <c r="BQ175" s="85"/>
      <c r="BR175" s="85"/>
      <c r="BS175" s="24"/>
      <c r="BT175" s="24"/>
      <c r="BU175" s="91"/>
      <c r="BV175" s="19"/>
      <c r="BW175" s="277"/>
      <c r="BX175" s="449"/>
      <c r="BY175" s="85"/>
      <c r="BZ175" s="85"/>
      <c r="CA175" s="24"/>
      <c r="CB175" s="24"/>
      <c r="CC175" s="91"/>
      <c r="CD175" s="19"/>
      <c r="CE175" s="277"/>
      <c r="CF175" s="449"/>
      <c r="CG175" s="85"/>
      <c r="CH175" s="85"/>
      <c r="CI175" s="24"/>
      <c r="CJ175" s="24"/>
      <c r="CK175" s="91"/>
      <c r="CL175" s="19"/>
      <c r="CM175" s="277"/>
      <c r="CN175" s="449"/>
      <c r="CO175" s="85"/>
      <c r="CP175" s="85"/>
      <c r="CQ175" s="24"/>
      <c r="CR175" s="24"/>
      <c r="CS175" s="91"/>
      <c r="CT175" s="19"/>
      <c r="CU175" s="277"/>
      <c r="CV175" s="449"/>
      <c r="CW175" s="85"/>
      <c r="CX175" s="85"/>
      <c r="CY175" s="24"/>
      <c r="CZ175" s="24"/>
      <c r="DA175" s="91"/>
      <c r="DB175" s="19"/>
      <c r="DC175" s="277"/>
      <c r="DD175" s="449"/>
      <c r="DE175" s="85"/>
      <c r="DF175" s="85"/>
      <c r="DG175" s="24"/>
      <c r="DH175" s="24"/>
      <c r="DI175" s="91"/>
      <c r="DJ175" s="19"/>
      <c r="DK175" s="277"/>
      <c r="DL175" s="449"/>
      <c r="DM175" s="85"/>
      <c r="DN175" s="85"/>
      <c r="DO175" s="24"/>
      <c r="DP175" s="24"/>
      <c r="DQ175" s="91"/>
      <c r="DR175" s="19"/>
      <c r="DS175" s="277"/>
      <c r="DT175" s="449"/>
      <c r="DU175" s="85"/>
      <c r="DV175" s="85"/>
      <c r="DW175" s="24"/>
      <c r="DX175" s="24"/>
      <c r="DY175" s="91"/>
      <c r="DZ175" s="19"/>
      <c r="EA175" s="277"/>
      <c r="EB175" s="344"/>
      <c r="EC175" s="24"/>
      <c r="ED175" s="24"/>
      <c r="EE175" s="24"/>
      <c r="EF175" s="24"/>
      <c r="EG175" s="282"/>
      <c r="EH175" s="19"/>
      <c r="EI175" s="277"/>
      <c r="EJ175" s="449"/>
      <c r="EK175" s="85"/>
      <c r="EL175" s="85"/>
      <c r="EM175" s="24"/>
      <c r="EN175" s="24"/>
      <c r="EO175" s="91"/>
      <c r="EP175" s="19"/>
      <c r="EQ175" s="277"/>
    </row>
    <row r="176" spans="1:147" ht="37.5" customHeight="1" thickBot="1">
      <c r="A176" s="19"/>
      <c r="B176" s="146" t="s">
        <v>418</v>
      </c>
      <c r="C176" s="147" t="s">
        <v>323</v>
      </c>
      <c r="D176" s="744" t="s">
        <v>324</v>
      </c>
      <c r="E176" s="155" t="s">
        <v>774</v>
      </c>
      <c r="F176" s="156" t="s">
        <v>326</v>
      </c>
      <c r="G176" s="745" t="s">
        <v>327</v>
      </c>
      <c r="H176" s="157" t="s">
        <v>328</v>
      </c>
      <c r="I176" s="158" t="s">
        <v>329</v>
      </c>
      <c r="J176" s="297" t="s">
        <v>1167</v>
      </c>
      <c r="K176" s="298" t="s">
        <v>1168</v>
      </c>
      <c r="L176" s="744" t="s">
        <v>324</v>
      </c>
      <c r="M176" s="155" t="s">
        <v>774</v>
      </c>
      <c r="N176" s="156" t="s">
        <v>326</v>
      </c>
      <c r="O176" s="745" t="s">
        <v>327</v>
      </c>
      <c r="P176" s="157" t="s">
        <v>328</v>
      </c>
      <c r="Q176" s="158" t="s">
        <v>329</v>
      </c>
      <c r="R176" s="297" t="s">
        <v>1167</v>
      </c>
      <c r="S176" s="298" t="s">
        <v>1168</v>
      </c>
      <c r="T176" s="744" t="s">
        <v>324</v>
      </c>
      <c r="U176" s="155" t="s">
        <v>774</v>
      </c>
      <c r="V176" s="156" t="s">
        <v>326</v>
      </c>
      <c r="W176" s="745" t="s">
        <v>327</v>
      </c>
      <c r="X176" s="157" t="s">
        <v>328</v>
      </c>
      <c r="Y176" s="158" t="s">
        <v>329</v>
      </c>
      <c r="Z176" s="297" t="s">
        <v>1167</v>
      </c>
      <c r="AA176" s="298" t="s">
        <v>1168</v>
      </c>
      <c r="AB176" s="744" t="s">
        <v>324</v>
      </c>
      <c r="AC176" s="155" t="s">
        <v>774</v>
      </c>
      <c r="AD176" s="156" t="s">
        <v>326</v>
      </c>
      <c r="AE176" s="745" t="s">
        <v>327</v>
      </c>
      <c r="AF176" s="157" t="s">
        <v>328</v>
      </c>
      <c r="AG176" s="158" t="s">
        <v>329</v>
      </c>
      <c r="AH176" s="297" t="s">
        <v>1167</v>
      </c>
      <c r="AI176" s="298" t="s">
        <v>1168</v>
      </c>
      <c r="AJ176" s="744" t="s">
        <v>324</v>
      </c>
      <c r="AK176" s="155" t="s">
        <v>774</v>
      </c>
      <c r="AL176" s="156" t="s">
        <v>326</v>
      </c>
      <c r="AM176" s="745" t="s">
        <v>327</v>
      </c>
      <c r="AN176" s="157" t="s">
        <v>328</v>
      </c>
      <c r="AO176" s="158" t="s">
        <v>329</v>
      </c>
      <c r="AP176" s="297" t="s">
        <v>1167</v>
      </c>
      <c r="AQ176" s="298" t="s">
        <v>1168</v>
      </c>
      <c r="AR176" s="744" t="s">
        <v>324</v>
      </c>
      <c r="AS176" s="155" t="s">
        <v>774</v>
      </c>
      <c r="AT176" s="156" t="s">
        <v>326</v>
      </c>
      <c r="AU176" s="745" t="s">
        <v>327</v>
      </c>
      <c r="AV176" s="157" t="s">
        <v>328</v>
      </c>
      <c r="AW176" s="158" t="s">
        <v>329</v>
      </c>
      <c r="AX176" s="297" t="s">
        <v>1167</v>
      </c>
      <c r="AY176" s="298" t="s">
        <v>1168</v>
      </c>
      <c r="AZ176" s="744" t="s">
        <v>324</v>
      </c>
      <c r="BA176" s="155" t="s">
        <v>774</v>
      </c>
      <c r="BB176" s="156" t="s">
        <v>326</v>
      </c>
      <c r="BC176" s="745" t="s">
        <v>327</v>
      </c>
      <c r="BD176" s="157" t="s">
        <v>328</v>
      </c>
      <c r="BE176" s="158" t="s">
        <v>329</v>
      </c>
      <c r="BF176" s="297" t="s">
        <v>1167</v>
      </c>
      <c r="BG176" s="298" t="s">
        <v>1168</v>
      </c>
      <c r="BH176" s="744" t="s">
        <v>324</v>
      </c>
      <c r="BI176" s="155" t="s">
        <v>774</v>
      </c>
      <c r="BJ176" s="156" t="s">
        <v>326</v>
      </c>
      <c r="BK176" s="745" t="s">
        <v>327</v>
      </c>
      <c r="BL176" s="157" t="s">
        <v>328</v>
      </c>
      <c r="BM176" s="158" t="s">
        <v>329</v>
      </c>
      <c r="BN176" s="297" t="s">
        <v>1167</v>
      </c>
      <c r="BO176" s="298" t="s">
        <v>1168</v>
      </c>
      <c r="BP176" s="744" t="s">
        <v>324</v>
      </c>
      <c r="BQ176" s="155" t="s">
        <v>774</v>
      </c>
      <c r="BR176" s="156" t="s">
        <v>326</v>
      </c>
      <c r="BS176" s="745" t="s">
        <v>327</v>
      </c>
      <c r="BT176" s="157" t="s">
        <v>328</v>
      </c>
      <c r="BU176" s="158" t="s">
        <v>329</v>
      </c>
      <c r="BV176" s="297" t="s">
        <v>1167</v>
      </c>
      <c r="BW176" s="298" t="s">
        <v>1168</v>
      </c>
      <c r="BX176" s="744" t="s">
        <v>324</v>
      </c>
      <c r="BY176" s="155" t="s">
        <v>774</v>
      </c>
      <c r="BZ176" s="156" t="s">
        <v>326</v>
      </c>
      <c r="CA176" s="745" t="s">
        <v>327</v>
      </c>
      <c r="CB176" s="157" t="s">
        <v>328</v>
      </c>
      <c r="CC176" s="158" t="s">
        <v>329</v>
      </c>
      <c r="CD176" s="297" t="s">
        <v>1167</v>
      </c>
      <c r="CE176" s="298" t="s">
        <v>1168</v>
      </c>
      <c r="CF176" s="744" t="s">
        <v>324</v>
      </c>
      <c r="CG176" s="155" t="s">
        <v>774</v>
      </c>
      <c r="CH176" s="156" t="s">
        <v>326</v>
      </c>
      <c r="CI176" s="745" t="s">
        <v>327</v>
      </c>
      <c r="CJ176" s="157" t="s">
        <v>328</v>
      </c>
      <c r="CK176" s="158" t="s">
        <v>329</v>
      </c>
      <c r="CL176" s="297" t="s">
        <v>1167</v>
      </c>
      <c r="CM176" s="298" t="s">
        <v>1168</v>
      </c>
      <c r="CN176" s="744" t="s">
        <v>324</v>
      </c>
      <c r="CO176" s="155" t="s">
        <v>774</v>
      </c>
      <c r="CP176" s="156" t="s">
        <v>326</v>
      </c>
      <c r="CQ176" s="745" t="s">
        <v>327</v>
      </c>
      <c r="CR176" s="157" t="s">
        <v>328</v>
      </c>
      <c r="CS176" s="158" t="s">
        <v>329</v>
      </c>
      <c r="CT176" s="297" t="s">
        <v>1167</v>
      </c>
      <c r="CU176" s="298" t="s">
        <v>1168</v>
      </c>
      <c r="CV176" s="744" t="s">
        <v>324</v>
      </c>
      <c r="CW176" s="155" t="s">
        <v>774</v>
      </c>
      <c r="CX176" s="156" t="s">
        <v>326</v>
      </c>
      <c r="CY176" s="745" t="s">
        <v>327</v>
      </c>
      <c r="CZ176" s="157" t="s">
        <v>328</v>
      </c>
      <c r="DA176" s="158" t="s">
        <v>329</v>
      </c>
      <c r="DB176" s="297" t="s">
        <v>1167</v>
      </c>
      <c r="DC176" s="298" t="s">
        <v>1168</v>
      </c>
      <c r="DD176" s="744" t="s">
        <v>324</v>
      </c>
      <c r="DE176" s="155" t="s">
        <v>774</v>
      </c>
      <c r="DF176" s="156" t="s">
        <v>326</v>
      </c>
      <c r="DG176" s="745" t="s">
        <v>327</v>
      </c>
      <c r="DH176" s="157" t="s">
        <v>328</v>
      </c>
      <c r="DI176" s="158" t="s">
        <v>329</v>
      </c>
      <c r="DJ176" s="297" t="s">
        <v>1167</v>
      </c>
      <c r="DK176" s="298" t="s">
        <v>1168</v>
      </c>
      <c r="DL176" s="744" t="s">
        <v>324</v>
      </c>
      <c r="DM176" s="155" t="s">
        <v>774</v>
      </c>
      <c r="DN176" s="156" t="s">
        <v>326</v>
      </c>
      <c r="DO176" s="745" t="s">
        <v>327</v>
      </c>
      <c r="DP176" s="157" t="s">
        <v>328</v>
      </c>
      <c r="DQ176" s="158" t="s">
        <v>329</v>
      </c>
      <c r="DR176" s="297" t="s">
        <v>1167</v>
      </c>
      <c r="DS176" s="298" t="s">
        <v>1168</v>
      </c>
      <c r="DT176" s="744" t="s">
        <v>324</v>
      </c>
      <c r="DU176" s="155" t="s">
        <v>774</v>
      </c>
      <c r="DV176" s="156" t="s">
        <v>326</v>
      </c>
      <c r="DW176" s="745" t="s">
        <v>327</v>
      </c>
      <c r="DX176" s="157" t="s">
        <v>328</v>
      </c>
      <c r="DY176" s="158" t="s">
        <v>329</v>
      </c>
      <c r="DZ176" s="297" t="s">
        <v>1167</v>
      </c>
      <c r="EA176" s="298" t="s">
        <v>1168</v>
      </c>
      <c r="EB176" s="157" t="s">
        <v>324</v>
      </c>
      <c r="EC176" s="300" t="s">
        <v>774</v>
      </c>
      <c r="ED176" s="300" t="s">
        <v>326</v>
      </c>
      <c r="EE176" s="747" t="s">
        <v>327</v>
      </c>
      <c r="EF176" s="300" t="s">
        <v>328</v>
      </c>
      <c r="EG176" s="303" t="s">
        <v>329</v>
      </c>
      <c r="EH176" s="297" t="s">
        <v>1167</v>
      </c>
      <c r="EI176" s="298" t="s">
        <v>1168</v>
      </c>
      <c r="EJ176" s="744" t="s">
        <v>324</v>
      </c>
      <c r="EK176" s="155" t="s">
        <v>774</v>
      </c>
      <c r="EL176" s="156" t="s">
        <v>326</v>
      </c>
      <c r="EM176" s="745" t="s">
        <v>327</v>
      </c>
      <c r="EN176" s="157" t="s">
        <v>328</v>
      </c>
      <c r="EO176" s="158" t="s">
        <v>329</v>
      </c>
      <c r="EP176" s="297" t="s">
        <v>1167</v>
      </c>
      <c r="EQ176" s="298" t="s">
        <v>1168</v>
      </c>
    </row>
    <row r="177" spans="1:147" ht="37.5" customHeight="1" thickBot="1">
      <c r="A177" s="19"/>
      <c r="B177" s="48">
        <v>1</v>
      </c>
      <c r="C177" s="731" t="s">
        <v>850</v>
      </c>
      <c r="D177" s="804"/>
      <c r="E177" s="100">
        <v>1</v>
      </c>
      <c r="F177" s="159" t="s">
        <v>331</v>
      </c>
      <c r="G177" s="748"/>
      <c r="H177" s="805"/>
      <c r="I177" s="161">
        <f t="shared" ref="I177:I181" si="340">+(G177+(G177*H177))*E177</f>
        <v>0</v>
      </c>
      <c r="J177" s="311" t="s">
        <v>1169</v>
      </c>
      <c r="K177" s="312"/>
      <c r="L177" s="804" t="s">
        <v>1404</v>
      </c>
      <c r="M177" s="100">
        <v>1</v>
      </c>
      <c r="N177" s="159" t="s">
        <v>331</v>
      </c>
      <c r="O177" s="748">
        <v>1804140</v>
      </c>
      <c r="P177" s="805">
        <v>0</v>
      </c>
      <c r="Q177" s="161">
        <f t="shared" ref="Q177:Q181" si="341">+(O177+(O177*P177))*M177</f>
        <v>1804140</v>
      </c>
      <c r="R177" s="311" t="s">
        <v>1170</v>
      </c>
      <c r="S177" s="312"/>
      <c r="T177" s="804"/>
      <c r="U177" s="100">
        <v>1</v>
      </c>
      <c r="V177" s="159" t="s">
        <v>331</v>
      </c>
      <c r="W177" s="748"/>
      <c r="X177" s="805"/>
      <c r="Y177" s="161">
        <f t="shared" ref="Y177:Y181" si="342">+(W177+(W177*X177))*U177</f>
        <v>0</v>
      </c>
      <c r="Z177" s="311" t="s">
        <v>1169</v>
      </c>
      <c r="AA177" s="312"/>
      <c r="AB177" s="804" t="s">
        <v>1405</v>
      </c>
      <c r="AC177" s="100">
        <v>1</v>
      </c>
      <c r="AD177" s="159" t="s">
        <v>331</v>
      </c>
      <c r="AE177" s="748">
        <v>2500000</v>
      </c>
      <c r="AF177" s="805"/>
      <c r="AG177" s="161">
        <f t="shared" ref="AG177:AG181" si="343">+(AE177+(AE177*AF177))*AC177</f>
        <v>2500000</v>
      </c>
      <c r="AH177" s="311" t="s">
        <v>1170</v>
      </c>
      <c r="AI177" s="312"/>
      <c r="AJ177" s="804"/>
      <c r="AK177" s="100">
        <v>1</v>
      </c>
      <c r="AL177" s="159" t="s">
        <v>331</v>
      </c>
      <c r="AM177" s="748"/>
      <c r="AN177" s="805"/>
      <c r="AO177" s="161">
        <f t="shared" ref="AO177:AO181" si="344">+(AM177+(AM177*AN177))*AK177</f>
        <v>0</v>
      </c>
      <c r="AP177" s="311" t="s">
        <v>1169</v>
      </c>
      <c r="AQ177" s="312"/>
      <c r="AR177" s="804"/>
      <c r="AS177" s="100">
        <v>1</v>
      </c>
      <c r="AT177" s="159" t="s">
        <v>331</v>
      </c>
      <c r="AU177" s="748"/>
      <c r="AV177" s="805"/>
      <c r="AW177" s="161">
        <f t="shared" ref="AW177:AW181" si="345">+(AU177+(AU177*AV177))*AS177</f>
        <v>0</v>
      </c>
      <c r="AX177" s="311" t="s">
        <v>1169</v>
      </c>
      <c r="AY177" s="312"/>
      <c r="AZ177" s="804"/>
      <c r="BA177" s="100">
        <v>1</v>
      </c>
      <c r="BB177" s="159" t="s">
        <v>331</v>
      </c>
      <c r="BC177" s="748"/>
      <c r="BD177" s="805"/>
      <c r="BE177" s="161">
        <f t="shared" ref="BE177:BE181" si="346">+(BC177+(BC177*BD177))*BA177</f>
        <v>0</v>
      </c>
      <c r="BF177" s="311" t="s">
        <v>1169</v>
      </c>
      <c r="BG177" s="312"/>
      <c r="BH177" s="804"/>
      <c r="BI177" s="100">
        <v>1</v>
      </c>
      <c r="BJ177" s="159" t="s">
        <v>331</v>
      </c>
      <c r="BK177" s="748"/>
      <c r="BL177" s="805"/>
      <c r="BM177" s="161">
        <f t="shared" ref="BM177:BM181" si="347">+(BK177+(BK177*BL177))*BI177</f>
        <v>0</v>
      </c>
      <c r="BN177" s="311" t="s">
        <v>1169</v>
      </c>
      <c r="BO177" s="312"/>
      <c r="BP177" s="804"/>
      <c r="BQ177" s="100">
        <v>1</v>
      </c>
      <c r="BR177" s="159" t="s">
        <v>331</v>
      </c>
      <c r="BS177" s="748"/>
      <c r="BT177" s="805"/>
      <c r="BU177" s="161">
        <f t="shared" ref="BU177:BU181" si="348">+(BS177+(BS177*BT177))*BQ177</f>
        <v>0</v>
      </c>
      <c r="BV177" s="311" t="s">
        <v>1169</v>
      </c>
      <c r="BW177" s="312"/>
      <c r="BX177" s="804"/>
      <c r="BY177" s="100">
        <v>1</v>
      </c>
      <c r="BZ177" s="159" t="s">
        <v>331</v>
      </c>
      <c r="CA177" s="748">
        <v>0</v>
      </c>
      <c r="CB177" s="805">
        <v>0</v>
      </c>
      <c r="CC177" s="161">
        <f t="shared" ref="CC177:CC181" si="349">+(CA177+(CA177*CB177))*BY177</f>
        <v>0</v>
      </c>
      <c r="CD177" s="311" t="s">
        <v>1169</v>
      </c>
      <c r="CE177" s="312"/>
      <c r="CF177" s="804"/>
      <c r="CG177" s="100">
        <v>1</v>
      </c>
      <c r="CH177" s="159" t="s">
        <v>331</v>
      </c>
      <c r="CI177" s="748"/>
      <c r="CJ177" s="805"/>
      <c r="CK177" s="161">
        <f t="shared" ref="CK177:CK181" si="350">+(CI177+(CI177*CJ177))*CG177</f>
        <v>0</v>
      </c>
      <c r="CL177" s="311" t="s">
        <v>1169</v>
      </c>
      <c r="CM177" s="312"/>
      <c r="CN177" s="804"/>
      <c r="CO177" s="100">
        <v>1</v>
      </c>
      <c r="CP177" s="159" t="s">
        <v>331</v>
      </c>
      <c r="CQ177" s="748"/>
      <c r="CR177" s="805"/>
      <c r="CS177" s="161">
        <f t="shared" ref="CS177:CS181" si="351">+(CQ177+(CQ177*CR177))*CO177</f>
        <v>0</v>
      </c>
      <c r="CT177" s="311" t="s">
        <v>1169</v>
      </c>
      <c r="CU177" s="312"/>
      <c r="CV177" s="804"/>
      <c r="CW177" s="100">
        <v>1</v>
      </c>
      <c r="CX177" s="159" t="s">
        <v>331</v>
      </c>
      <c r="CY177" s="748"/>
      <c r="CZ177" s="805"/>
      <c r="DA177" s="161">
        <f t="shared" ref="DA177:DA181" si="352">+(CY177+(CY177*CZ177))*CW177</f>
        <v>0</v>
      </c>
      <c r="DB177" s="311" t="s">
        <v>1169</v>
      </c>
      <c r="DC177" s="312"/>
      <c r="DD177" s="804"/>
      <c r="DE177" s="100">
        <v>1</v>
      </c>
      <c r="DF177" s="159" t="s">
        <v>331</v>
      </c>
      <c r="DG177" s="748"/>
      <c r="DH177" s="805"/>
      <c r="DI177" s="161">
        <f t="shared" ref="DI177:DI181" si="353">+(DG177+(DG177*DH177))*DE177</f>
        <v>0</v>
      </c>
      <c r="DJ177" s="311" t="s">
        <v>1169</v>
      </c>
      <c r="DK177" s="312"/>
      <c r="DL177" s="804" t="s">
        <v>1406</v>
      </c>
      <c r="DM177" s="100">
        <v>1</v>
      </c>
      <c r="DN177" s="159" t="s">
        <v>331</v>
      </c>
      <c r="DO177" s="748">
        <v>1312495</v>
      </c>
      <c r="DP177" s="805">
        <v>0</v>
      </c>
      <c r="DQ177" s="161">
        <f t="shared" ref="DQ177:DQ181" si="354">+(DO177+(DO177*DP177))*DM177</f>
        <v>1312495</v>
      </c>
      <c r="DR177" s="311" t="s">
        <v>1170</v>
      </c>
      <c r="DS177" s="312"/>
      <c r="DT177" s="804"/>
      <c r="DU177" s="100">
        <v>1</v>
      </c>
      <c r="DV177" s="159" t="s">
        <v>331</v>
      </c>
      <c r="DW177" s="748"/>
      <c r="DX177" s="805"/>
      <c r="DY177" s="161">
        <f t="shared" ref="DY177:DY181" si="355">+(DW177+(DW177*DX177))*DU177</f>
        <v>0</v>
      </c>
      <c r="DZ177" s="311" t="s">
        <v>1169</v>
      </c>
      <c r="EA177" s="312"/>
      <c r="EB177" s="421" t="s">
        <v>1422</v>
      </c>
      <c r="EC177" s="315">
        <v>1</v>
      </c>
      <c r="ED177" s="315" t="s">
        <v>331</v>
      </c>
      <c r="EE177" s="682">
        <v>1163000</v>
      </c>
      <c r="EF177" s="422">
        <v>0</v>
      </c>
      <c r="EG177" s="604">
        <v>1163000</v>
      </c>
      <c r="EH177" s="311" t="s">
        <v>1170</v>
      </c>
      <c r="EI177" s="312"/>
      <c r="EJ177" s="804"/>
      <c r="EK177" s="100">
        <v>1</v>
      </c>
      <c r="EL177" s="159" t="s">
        <v>331</v>
      </c>
      <c r="EM177" s="748"/>
      <c r="EN177" s="805"/>
      <c r="EO177" s="161">
        <f t="shared" ref="EO177:EO181" si="356">+(EM177+(EM177*EN177))*EK177</f>
        <v>0</v>
      </c>
      <c r="EP177" s="311" t="s">
        <v>1169</v>
      </c>
      <c r="EQ177" s="312"/>
    </row>
    <row r="178" spans="1:147" ht="37.5" customHeight="1">
      <c r="A178" s="19"/>
      <c r="B178" s="48">
        <v>2</v>
      </c>
      <c r="C178" s="731" t="s">
        <v>851</v>
      </c>
      <c r="D178" s="804"/>
      <c r="E178" s="100">
        <v>1</v>
      </c>
      <c r="F178" s="159" t="s">
        <v>331</v>
      </c>
      <c r="G178" s="748"/>
      <c r="H178" s="805"/>
      <c r="I178" s="161">
        <f t="shared" si="340"/>
        <v>0</v>
      </c>
      <c r="J178" s="19"/>
      <c r="K178" s="277"/>
      <c r="L178" s="804" t="s">
        <v>1404</v>
      </c>
      <c r="M178" s="100">
        <v>1</v>
      </c>
      <c r="N178" s="159" t="s">
        <v>331</v>
      </c>
      <c r="O178" s="748">
        <v>1804140</v>
      </c>
      <c r="P178" s="805">
        <v>0</v>
      </c>
      <c r="Q178" s="161">
        <f t="shared" si="341"/>
        <v>1804140</v>
      </c>
      <c r="R178" s="19"/>
      <c r="S178" s="277"/>
      <c r="T178" s="804"/>
      <c r="U178" s="100">
        <v>1</v>
      </c>
      <c r="V178" s="159" t="s">
        <v>331</v>
      </c>
      <c r="W178" s="748"/>
      <c r="X178" s="805"/>
      <c r="Y178" s="161">
        <f t="shared" si="342"/>
        <v>0</v>
      </c>
      <c r="Z178" s="19"/>
      <c r="AA178" s="277"/>
      <c r="AB178" s="804" t="s">
        <v>1405</v>
      </c>
      <c r="AC178" s="100">
        <v>1</v>
      </c>
      <c r="AD178" s="159" t="s">
        <v>331</v>
      </c>
      <c r="AE178" s="748">
        <v>2500000</v>
      </c>
      <c r="AF178" s="805"/>
      <c r="AG178" s="161">
        <f t="shared" si="343"/>
        <v>2500000</v>
      </c>
      <c r="AH178" s="19"/>
      <c r="AI178" s="277"/>
      <c r="AJ178" s="804"/>
      <c r="AK178" s="100">
        <v>1</v>
      </c>
      <c r="AL178" s="159" t="s">
        <v>331</v>
      </c>
      <c r="AM178" s="748"/>
      <c r="AN178" s="805"/>
      <c r="AO178" s="161">
        <f t="shared" si="344"/>
        <v>0</v>
      </c>
      <c r="AP178" s="19"/>
      <c r="AQ178" s="277"/>
      <c r="AR178" s="804"/>
      <c r="AS178" s="100">
        <v>1</v>
      </c>
      <c r="AT178" s="159" t="s">
        <v>331</v>
      </c>
      <c r="AU178" s="748"/>
      <c r="AV178" s="805"/>
      <c r="AW178" s="161">
        <f t="shared" si="345"/>
        <v>0</v>
      </c>
      <c r="AX178" s="19"/>
      <c r="AY178" s="277"/>
      <c r="AZ178" s="804"/>
      <c r="BA178" s="100">
        <v>1</v>
      </c>
      <c r="BB178" s="159" t="s">
        <v>331</v>
      </c>
      <c r="BC178" s="748"/>
      <c r="BD178" s="805"/>
      <c r="BE178" s="161">
        <f t="shared" si="346"/>
        <v>0</v>
      </c>
      <c r="BF178" s="19"/>
      <c r="BG178" s="277"/>
      <c r="BH178" s="804"/>
      <c r="BI178" s="100">
        <v>1</v>
      </c>
      <c r="BJ178" s="159" t="s">
        <v>331</v>
      </c>
      <c r="BK178" s="748"/>
      <c r="BL178" s="805"/>
      <c r="BM178" s="161">
        <f t="shared" si="347"/>
        <v>0</v>
      </c>
      <c r="BN178" s="19"/>
      <c r="BO178" s="277"/>
      <c r="BP178" s="804"/>
      <c r="BQ178" s="100">
        <v>1</v>
      </c>
      <c r="BR178" s="159" t="s">
        <v>331</v>
      </c>
      <c r="BS178" s="748"/>
      <c r="BT178" s="805"/>
      <c r="BU178" s="161">
        <f t="shared" si="348"/>
        <v>0</v>
      </c>
      <c r="BV178" s="19"/>
      <c r="BW178" s="277"/>
      <c r="BX178" s="804"/>
      <c r="BY178" s="100">
        <v>1</v>
      </c>
      <c r="BZ178" s="159" t="s">
        <v>331</v>
      </c>
      <c r="CA178" s="748">
        <v>0</v>
      </c>
      <c r="CB178" s="805">
        <v>0</v>
      </c>
      <c r="CC178" s="161">
        <f t="shared" si="349"/>
        <v>0</v>
      </c>
      <c r="CD178" s="19"/>
      <c r="CE178" s="277"/>
      <c r="CF178" s="804"/>
      <c r="CG178" s="100">
        <v>1</v>
      </c>
      <c r="CH178" s="159" t="s">
        <v>331</v>
      </c>
      <c r="CI178" s="748"/>
      <c r="CJ178" s="805"/>
      <c r="CK178" s="161">
        <f t="shared" si="350"/>
        <v>0</v>
      </c>
      <c r="CL178" s="19"/>
      <c r="CM178" s="277"/>
      <c r="CN178" s="804"/>
      <c r="CO178" s="100">
        <v>1</v>
      </c>
      <c r="CP178" s="159" t="s">
        <v>331</v>
      </c>
      <c r="CQ178" s="748"/>
      <c r="CR178" s="805"/>
      <c r="CS178" s="161">
        <f t="shared" si="351"/>
        <v>0</v>
      </c>
      <c r="CT178" s="19"/>
      <c r="CU178" s="277"/>
      <c r="CV178" s="804"/>
      <c r="CW178" s="100">
        <v>1</v>
      </c>
      <c r="CX178" s="159" t="s">
        <v>331</v>
      </c>
      <c r="CY178" s="748"/>
      <c r="CZ178" s="805"/>
      <c r="DA178" s="161">
        <f t="shared" si="352"/>
        <v>0</v>
      </c>
      <c r="DB178" s="19"/>
      <c r="DC178" s="277"/>
      <c r="DD178" s="804"/>
      <c r="DE178" s="100">
        <v>1</v>
      </c>
      <c r="DF178" s="159" t="s">
        <v>331</v>
      </c>
      <c r="DG178" s="748"/>
      <c r="DH178" s="805"/>
      <c r="DI178" s="161">
        <f t="shared" si="353"/>
        <v>0</v>
      </c>
      <c r="DJ178" s="19"/>
      <c r="DK178" s="277"/>
      <c r="DL178" s="804" t="s">
        <v>1406</v>
      </c>
      <c r="DM178" s="100">
        <v>1</v>
      </c>
      <c r="DN178" s="159" t="s">
        <v>331</v>
      </c>
      <c r="DO178" s="748">
        <v>1312495</v>
      </c>
      <c r="DP178" s="805">
        <v>0</v>
      </c>
      <c r="DQ178" s="161">
        <f t="shared" si="354"/>
        <v>1312495</v>
      </c>
      <c r="DR178" s="19"/>
      <c r="DS178" s="277"/>
      <c r="DT178" s="804"/>
      <c r="DU178" s="100">
        <v>1</v>
      </c>
      <c r="DV178" s="159" t="s">
        <v>331</v>
      </c>
      <c r="DW178" s="748"/>
      <c r="DX178" s="805"/>
      <c r="DY178" s="161">
        <f t="shared" si="355"/>
        <v>0</v>
      </c>
      <c r="DZ178" s="19"/>
      <c r="EA178" s="277"/>
      <c r="EB178" s="421" t="s">
        <v>1422</v>
      </c>
      <c r="EC178" s="315">
        <v>1</v>
      </c>
      <c r="ED178" s="315" t="s">
        <v>331</v>
      </c>
      <c r="EE178" s="682">
        <v>1163000</v>
      </c>
      <c r="EF178" s="422">
        <v>0</v>
      </c>
      <c r="EG178" s="604">
        <v>1163000</v>
      </c>
      <c r="EH178" s="19"/>
      <c r="EI178" s="277"/>
      <c r="EJ178" s="804"/>
      <c r="EK178" s="100">
        <v>1</v>
      </c>
      <c r="EL178" s="159" t="s">
        <v>331</v>
      </c>
      <c r="EM178" s="748"/>
      <c r="EN178" s="805"/>
      <c r="EO178" s="161">
        <f t="shared" si="356"/>
        <v>0</v>
      </c>
      <c r="EP178" s="19"/>
      <c r="EQ178" s="277"/>
    </row>
    <row r="179" spans="1:147" ht="37.5" customHeight="1">
      <c r="A179" s="19"/>
      <c r="B179" s="48">
        <v>3</v>
      </c>
      <c r="C179" s="731" t="s">
        <v>852</v>
      </c>
      <c r="D179" s="804"/>
      <c r="E179" s="100">
        <v>1</v>
      </c>
      <c r="F179" s="159" t="s">
        <v>331</v>
      </c>
      <c r="G179" s="748"/>
      <c r="H179" s="805"/>
      <c r="I179" s="161">
        <f t="shared" si="340"/>
        <v>0</v>
      </c>
      <c r="J179" s="19"/>
      <c r="K179" s="277"/>
      <c r="L179" s="804" t="s">
        <v>1382</v>
      </c>
      <c r="M179" s="100">
        <v>1</v>
      </c>
      <c r="N179" s="159" t="s">
        <v>331</v>
      </c>
      <c r="O179" s="748">
        <v>0</v>
      </c>
      <c r="P179" s="805">
        <v>0</v>
      </c>
      <c r="Q179" s="161">
        <f t="shared" si="341"/>
        <v>0</v>
      </c>
      <c r="R179" s="19"/>
      <c r="S179" s="277"/>
      <c r="T179" s="804"/>
      <c r="U179" s="100">
        <v>1</v>
      </c>
      <c r="V179" s="159" t="s">
        <v>331</v>
      </c>
      <c r="W179" s="748"/>
      <c r="X179" s="805"/>
      <c r="Y179" s="161">
        <f t="shared" si="342"/>
        <v>0</v>
      </c>
      <c r="Z179" s="19"/>
      <c r="AA179" s="277"/>
      <c r="AB179" s="804" t="s">
        <v>1385</v>
      </c>
      <c r="AC179" s="100">
        <v>1</v>
      </c>
      <c r="AD179" s="159" t="s">
        <v>331</v>
      </c>
      <c r="AE179" s="748">
        <v>417000</v>
      </c>
      <c r="AF179" s="805"/>
      <c r="AG179" s="161">
        <f t="shared" si="343"/>
        <v>417000</v>
      </c>
      <c r="AH179" s="19"/>
      <c r="AI179" s="277"/>
      <c r="AJ179" s="804"/>
      <c r="AK179" s="100">
        <v>1</v>
      </c>
      <c r="AL179" s="159" t="s">
        <v>331</v>
      </c>
      <c r="AM179" s="748"/>
      <c r="AN179" s="805"/>
      <c r="AO179" s="161">
        <f t="shared" si="344"/>
        <v>0</v>
      </c>
      <c r="AP179" s="19"/>
      <c r="AQ179" s="277"/>
      <c r="AR179" s="804"/>
      <c r="AS179" s="100">
        <v>1</v>
      </c>
      <c r="AT179" s="159" t="s">
        <v>331</v>
      </c>
      <c r="AU179" s="748"/>
      <c r="AV179" s="805"/>
      <c r="AW179" s="161">
        <f t="shared" si="345"/>
        <v>0</v>
      </c>
      <c r="AX179" s="19"/>
      <c r="AY179" s="277"/>
      <c r="AZ179" s="804"/>
      <c r="BA179" s="100">
        <v>1</v>
      </c>
      <c r="BB179" s="159" t="s">
        <v>331</v>
      </c>
      <c r="BC179" s="748"/>
      <c r="BD179" s="805"/>
      <c r="BE179" s="161">
        <f t="shared" si="346"/>
        <v>0</v>
      </c>
      <c r="BF179" s="19"/>
      <c r="BG179" s="277"/>
      <c r="BH179" s="804"/>
      <c r="BI179" s="100">
        <v>1</v>
      </c>
      <c r="BJ179" s="159" t="s">
        <v>331</v>
      </c>
      <c r="BK179" s="748"/>
      <c r="BL179" s="805"/>
      <c r="BM179" s="161">
        <f t="shared" si="347"/>
        <v>0</v>
      </c>
      <c r="BN179" s="19"/>
      <c r="BO179" s="277"/>
      <c r="BP179" s="804"/>
      <c r="BQ179" s="100">
        <v>1</v>
      </c>
      <c r="BR179" s="159" t="s">
        <v>331</v>
      </c>
      <c r="BS179" s="748"/>
      <c r="BT179" s="805"/>
      <c r="BU179" s="161">
        <f t="shared" si="348"/>
        <v>0</v>
      </c>
      <c r="BV179" s="19"/>
      <c r="BW179" s="277"/>
      <c r="BX179" s="804"/>
      <c r="BY179" s="100">
        <v>1</v>
      </c>
      <c r="BZ179" s="159" t="s">
        <v>331</v>
      </c>
      <c r="CA179" s="748">
        <v>0</v>
      </c>
      <c r="CB179" s="805">
        <v>0</v>
      </c>
      <c r="CC179" s="161">
        <f t="shared" si="349"/>
        <v>0</v>
      </c>
      <c r="CD179" s="19"/>
      <c r="CE179" s="277"/>
      <c r="CF179" s="804"/>
      <c r="CG179" s="100">
        <v>1</v>
      </c>
      <c r="CH179" s="159" t="s">
        <v>331</v>
      </c>
      <c r="CI179" s="748"/>
      <c r="CJ179" s="805"/>
      <c r="CK179" s="161">
        <f t="shared" si="350"/>
        <v>0</v>
      </c>
      <c r="CL179" s="19"/>
      <c r="CM179" s="277"/>
      <c r="CN179" s="804"/>
      <c r="CO179" s="100">
        <v>1</v>
      </c>
      <c r="CP179" s="159" t="s">
        <v>331</v>
      </c>
      <c r="CQ179" s="748"/>
      <c r="CR179" s="805"/>
      <c r="CS179" s="161">
        <f t="shared" si="351"/>
        <v>0</v>
      </c>
      <c r="CT179" s="19"/>
      <c r="CU179" s="277"/>
      <c r="CV179" s="804"/>
      <c r="CW179" s="100">
        <v>1</v>
      </c>
      <c r="CX179" s="159" t="s">
        <v>331</v>
      </c>
      <c r="CY179" s="748"/>
      <c r="CZ179" s="805"/>
      <c r="DA179" s="161">
        <f t="shared" si="352"/>
        <v>0</v>
      </c>
      <c r="DB179" s="19"/>
      <c r="DC179" s="277"/>
      <c r="DD179" s="804"/>
      <c r="DE179" s="100">
        <v>1</v>
      </c>
      <c r="DF179" s="159" t="s">
        <v>331</v>
      </c>
      <c r="DG179" s="748"/>
      <c r="DH179" s="805"/>
      <c r="DI179" s="161">
        <f t="shared" si="353"/>
        <v>0</v>
      </c>
      <c r="DJ179" s="19"/>
      <c r="DK179" s="277"/>
      <c r="DL179" s="804" t="s">
        <v>1406</v>
      </c>
      <c r="DM179" s="100">
        <v>1</v>
      </c>
      <c r="DN179" s="159" t="s">
        <v>331</v>
      </c>
      <c r="DO179" s="748">
        <v>3611767</v>
      </c>
      <c r="DP179" s="805">
        <v>0</v>
      </c>
      <c r="DQ179" s="161">
        <f t="shared" si="354"/>
        <v>3611767</v>
      </c>
      <c r="DR179" s="19"/>
      <c r="DS179" s="277"/>
      <c r="DT179" s="804"/>
      <c r="DU179" s="100">
        <v>1</v>
      </c>
      <c r="DV179" s="159" t="s">
        <v>331</v>
      </c>
      <c r="DW179" s="748"/>
      <c r="DX179" s="805"/>
      <c r="DY179" s="161">
        <f t="shared" si="355"/>
        <v>0</v>
      </c>
      <c r="DZ179" s="19"/>
      <c r="EA179" s="277"/>
      <c r="EB179" s="421" t="s">
        <v>1411</v>
      </c>
      <c r="EC179" s="315">
        <v>1</v>
      </c>
      <c r="ED179" s="315" t="s">
        <v>331</v>
      </c>
      <c r="EE179" s="682">
        <v>1380000</v>
      </c>
      <c r="EF179" s="422">
        <v>0.19</v>
      </c>
      <c r="EG179" s="604">
        <v>1642200</v>
      </c>
      <c r="EH179" s="19"/>
      <c r="EI179" s="277"/>
      <c r="EJ179" s="804"/>
      <c r="EK179" s="100">
        <v>1</v>
      </c>
      <c r="EL179" s="159" t="s">
        <v>331</v>
      </c>
      <c r="EM179" s="748"/>
      <c r="EN179" s="805"/>
      <c r="EO179" s="161">
        <f t="shared" si="356"/>
        <v>0</v>
      </c>
      <c r="EP179" s="19"/>
      <c r="EQ179" s="277"/>
    </row>
    <row r="180" spans="1:147" ht="37.5" customHeight="1">
      <c r="A180" s="19"/>
      <c r="B180" s="48">
        <v>4</v>
      </c>
      <c r="C180" s="731" t="s">
        <v>853</v>
      </c>
      <c r="D180" s="804"/>
      <c r="E180" s="100">
        <v>1</v>
      </c>
      <c r="F180" s="159" t="s">
        <v>331</v>
      </c>
      <c r="G180" s="748"/>
      <c r="H180" s="805"/>
      <c r="I180" s="161">
        <f t="shared" si="340"/>
        <v>0</v>
      </c>
      <c r="J180" s="19"/>
      <c r="K180" s="277"/>
      <c r="L180" s="804"/>
      <c r="M180" s="100">
        <v>1</v>
      </c>
      <c r="N180" s="159" t="s">
        <v>331</v>
      </c>
      <c r="O180" s="748">
        <v>0</v>
      </c>
      <c r="P180" s="805">
        <v>0</v>
      </c>
      <c r="Q180" s="161">
        <f t="shared" si="341"/>
        <v>0</v>
      </c>
      <c r="R180" s="19"/>
      <c r="S180" s="277"/>
      <c r="T180" s="804"/>
      <c r="U180" s="100">
        <v>1</v>
      </c>
      <c r="V180" s="159" t="s">
        <v>331</v>
      </c>
      <c r="W180" s="748"/>
      <c r="X180" s="805"/>
      <c r="Y180" s="161">
        <f t="shared" si="342"/>
        <v>0</v>
      </c>
      <c r="Z180" s="19"/>
      <c r="AA180" s="277"/>
      <c r="AB180" s="804" t="e">
        <v>#N/A</v>
      </c>
      <c r="AC180" s="100">
        <v>1</v>
      </c>
      <c r="AD180" s="159" t="s">
        <v>331</v>
      </c>
      <c r="AE180" s="748">
        <v>0</v>
      </c>
      <c r="AF180" s="805"/>
      <c r="AG180" s="161">
        <f t="shared" si="343"/>
        <v>0</v>
      </c>
      <c r="AH180" s="19"/>
      <c r="AI180" s="277"/>
      <c r="AJ180" s="804"/>
      <c r="AK180" s="100">
        <v>1</v>
      </c>
      <c r="AL180" s="159" t="s">
        <v>331</v>
      </c>
      <c r="AM180" s="748"/>
      <c r="AN180" s="805"/>
      <c r="AO180" s="161">
        <f t="shared" si="344"/>
        <v>0</v>
      </c>
      <c r="AP180" s="19"/>
      <c r="AQ180" s="277"/>
      <c r="AR180" s="804"/>
      <c r="AS180" s="100">
        <v>1</v>
      </c>
      <c r="AT180" s="159" t="s">
        <v>331</v>
      </c>
      <c r="AU180" s="748"/>
      <c r="AV180" s="805"/>
      <c r="AW180" s="161">
        <f t="shared" si="345"/>
        <v>0</v>
      </c>
      <c r="AX180" s="19"/>
      <c r="AY180" s="277"/>
      <c r="AZ180" s="804"/>
      <c r="BA180" s="100">
        <v>1</v>
      </c>
      <c r="BB180" s="159" t="s">
        <v>331</v>
      </c>
      <c r="BC180" s="748"/>
      <c r="BD180" s="805"/>
      <c r="BE180" s="161">
        <f t="shared" si="346"/>
        <v>0</v>
      </c>
      <c r="BF180" s="19"/>
      <c r="BG180" s="277"/>
      <c r="BH180" s="804"/>
      <c r="BI180" s="100">
        <v>1</v>
      </c>
      <c r="BJ180" s="159" t="s">
        <v>331</v>
      </c>
      <c r="BK180" s="748"/>
      <c r="BL180" s="805"/>
      <c r="BM180" s="161">
        <f t="shared" si="347"/>
        <v>0</v>
      </c>
      <c r="BN180" s="19"/>
      <c r="BO180" s="277"/>
      <c r="BP180" s="804"/>
      <c r="BQ180" s="100">
        <v>1</v>
      </c>
      <c r="BR180" s="159" t="s">
        <v>331</v>
      </c>
      <c r="BS180" s="748"/>
      <c r="BT180" s="805"/>
      <c r="BU180" s="161">
        <f t="shared" si="348"/>
        <v>0</v>
      </c>
      <c r="BV180" s="19"/>
      <c r="BW180" s="277"/>
      <c r="BX180" s="804"/>
      <c r="BY180" s="100">
        <v>1</v>
      </c>
      <c r="BZ180" s="159" t="s">
        <v>331</v>
      </c>
      <c r="CA180" s="748">
        <v>0</v>
      </c>
      <c r="CB180" s="805">
        <v>0</v>
      </c>
      <c r="CC180" s="161">
        <f t="shared" si="349"/>
        <v>0</v>
      </c>
      <c r="CD180" s="19"/>
      <c r="CE180" s="277"/>
      <c r="CF180" s="804"/>
      <c r="CG180" s="100">
        <v>1</v>
      </c>
      <c r="CH180" s="159" t="s">
        <v>331</v>
      </c>
      <c r="CI180" s="748"/>
      <c r="CJ180" s="805"/>
      <c r="CK180" s="161">
        <f t="shared" si="350"/>
        <v>0</v>
      </c>
      <c r="CL180" s="19"/>
      <c r="CM180" s="277"/>
      <c r="CN180" s="804"/>
      <c r="CO180" s="100">
        <v>1</v>
      </c>
      <c r="CP180" s="159" t="s">
        <v>331</v>
      </c>
      <c r="CQ180" s="748"/>
      <c r="CR180" s="805"/>
      <c r="CS180" s="161">
        <f t="shared" si="351"/>
        <v>0</v>
      </c>
      <c r="CT180" s="19"/>
      <c r="CU180" s="277"/>
      <c r="CV180" s="804"/>
      <c r="CW180" s="100">
        <v>1</v>
      </c>
      <c r="CX180" s="159" t="s">
        <v>331</v>
      </c>
      <c r="CY180" s="748"/>
      <c r="CZ180" s="805"/>
      <c r="DA180" s="161">
        <f t="shared" si="352"/>
        <v>0</v>
      </c>
      <c r="DB180" s="19"/>
      <c r="DC180" s="277"/>
      <c r="DD180" s="804"/>
      <c r="DE180" s="100">
        <v>1</v>
      </c>
      <c r="DF180" s="159" t="s">
        <v>331</v>
      </c>
      <c r="DG180" s="748"/>
      <c r="DH180" s="805"/>
      <c r="DI180" s="161">
        <f t="shared" si="353"/>
        <v>0</v>
      </c>
      <c r="DJ180" s="19"/>
      <c r="DK180" s="277"/>
      <c r="DL180" s="804" t="s">
        <v>1406</v>
      </c>
      <c r="DM180" s="100">
        <v>1</v>
      </c>
      <c r="DN180" s="159" t="s">
        <v>331</v>
      </c>
      <c r="DO180" s="748">
        <v>1</v>
      </c>
      <c r="DP180" s="805">
        <v>0</v>
      </c>
      <c r="DQ180" s="161">
        <f t="shared" si="354"/>
        <v>1</v>
      </c>
      <c r="DR180" s="19"/>
      <c r="DS180" s="277"/>
      <c r="DT180" s="804"/>
      <c r="DU180" s="100">
        <v>1</v>
      </c>
      <c r="DV180" s="159" t="s">
        <v>331</v>
      </c>
      <c r="DW180" s="748"/>
      <c r="DX180" s="805"/>
      <c r="DY180" s="161">
        <f t="shared" si="355"/>
        <v>0</v>
      </c>
      <c r="DZ180" s="19"/>
      <c r="EA180" s="277"/>
      <c r="EB180" s="806"/>
      <c r="EC180" s="315">
        <v>1</v>
      </c>
      <c r="ED180" s="315" t="s">
        <v>331</v>
      </c>
      <c r="EE180" s="682"/>
      <c r="EF180" s="805"/>
      <c r="EG180" s="604" t="s">
        <v>1199</v>
      </c>
      <c r="EH180" s="19"/>
      <c r="EI180" s="277"/>
      <c r="EJ180" s="804"/>
      <c r="EK180" s="100">
        <v>1</v>
      </c>
      <c r="EL180" s="159" t="s">
        <v>331</v>
      </c>
      <c r="EM180" s="748"/>
      <c r="EN180" s="805"/>
      <c r="EO180" s="161">
        <f t="shared" si="356"/>
        <v>0</v>
      </c>
      <c r="EP180" s="19"/>
      <c r="EQ180" s="277"/>
    </row>
    <row r="181" spans="1:147" ht="37.5" customHeight="1">
      <c r="A181" s="19"/>
      <c r="B181" s="48">
        <v>5</v>
      </c>
      <c r="C181" s="731" t="s">
        <v>854</v>
      </c>
      <c r="D181" s="460"/>
      <c r="E181" s="100">
        <v>1</v>
      </c>
      <c r="F181" s="159" t="s">
        <v>331</v>
      </c>
      <c r="G181" s="748"/>
      <c r="H181" s="805"/>
      <c r="I181" s="161">
        <f t="shared" si="340"/>
        <v>0</v>
      </c>
      <c r="J181" s="19"/>
      <c r="K181" s="277"/>
      <c r="L181" s="460" t="s">
        <v>1384</v>
      </c>
      <c r="M181" s="100">
        <v>1</v>
      </c>
      <c r="N181" s="159" t="s">
        <v>331</v>
      </c>
      <c r="O181" s="748">
        <v>343531.91489361704</v>
      </c>
      <c r="P181" s="805">
        <v>0</v>
      </c>
      <c r="Q181" s="161">
        <f t="shared" si="341"/>
        <v>343531.91489361704</v>
      </c>
      <c r="R181" s="19"/>
      <c r="S181" s="277"/>
      <c r="T181" s="460"/>
      <c r="U181" s="100">
        <v>1</v>
      </c>
      <c r="V181" s="159" t="s">
        <v>331</v>
      </c>
      <c r="W181" s="748"/>
      <c r="X181" s="805"/>
      <c r="Y181" s="161">
        <f t="shared" si="342"/>
        <v>0</v>
      </c>
      <c r="Z181" s="19"/>
      <c r="AA181" s="277"/>
      <c r="AB181" s="460" t="s">
        <v>1385</v>
      </c>
      <c r="AC181" s="100">
        <v>1</v>
      </c>
      <c r="AD181" s="159" t="s">
        <v>331</v>
      </c>
      <c r="AE181" s="748">
        <v>119000</v>
      </c>
      <c r="AF181" s="805"/>
      <c r="AG181" s="161">
        <f t="shared" si="343"/>
        <v>119000</v>
      </c>
      <c r="AH181" s="19"/>
      <c r="AI181" s="277"/>
      <c r="AJ181" s="460"/>
      <c r="AK181" s="100">
        <v>1</v>
      </c>
      <c r="AL181" s="159" t="s">
        <v>331</v>
      </c>
      <c r="AM181" s="748"/>
      <c r="AN181" s="805"/>
      <c r="AO181" s="161">
        <f t="shared" si="344"/>
        <v>0</v>
      </c>
      <c r="AP181" s="19"/>
      <c r="AQ181" s="277"/>
      <c r="AR181" s="460"/>
      <c r="AS181" s="100">
        <v>1</v>
      </c>
      <c r="AT181" s="159" t="s">
        <v>331</v>
      </c>
      <c r="AU181" s="748"/>
      <c r="AV181" s="805"/>
      <c r="AW181" s="161">
        <f t="shared" si="345"/>
        <v>0</v>
      </c>
      <c r="AX181" s="19"/>
      <c r="AY181" s="277"/>
      <c r="AZ181" s="460"/>
      <c r="BA181" s="100">
        <v>1</v>
      </c>
      <c r="BB181" s="159" t="s">
        <v>331</v>
      </c>
      <c r="BC181" s="748"/>
      <c r="BD181" s="805"/>
      <c r="BE181" s="161">
        <f t="shared" si="346"/>
        <v>0</v>
      </c>
      <c r="BF181" s="19"/>
      <c r="BG181" s="277"/>
      <c r="BH181" s="460"/>
      <c r="BI181" s="100">
        <v>1</v>
      </c>
      <c r="BJ181" s="159" t="s">
        <v>331</v>
      </c>
      <c r="BK181" s="748"/>
      <c r="BL181" s="805"/>
      <c r="BM181" s="161">
        <f t="shared" si="347"/>
        <v>0</v>
      </c>
      <c r="BN181" s="19"/>
      <c r="BO181" s="277"/>
      <c r="BP181" s="460"/>
      <c r="BQ181" s="100">
        <v>1</v>
      </c>
      <c r="BR181" s="159" t="s">
        <v>331</v>
      </c>
      <c r="BS181" s="748"/>
      <c r="BT181" s="805"/>
      <c r="BU181" s="161">
        <f t="shared" si="348"/>
        <v>0</v>
      </c>
      <c r="BV181" s="19"/>
      <c r="BW181" s="277"/>
      <c r="BX181" s="460"/>
      <c r="BY181" s="100">
        <v>1</v>
      </c>
      <c r="BZ181" s="159" t="s">
        <v>331</v>
      </c>
      <c r="CA181" s="748">
        <v>0</v>
      </c>
      <c r="CB181" s="805">
        <v>0</v>
      </c>
      <c r="CC181" s="161">
        <f t="shared" si="349"/>
        <v>0</v>
      </c>
      <c r="CD181" s="19"/>
      <c r="CE181" s="277"/>
      <c r="CF181" s="460"/>
      <c r="CG181" s="100">
        <v>1</v>
      </c>
      <c r="CH181" s="159" t="s">
        <v>331</v>
      </c>
      <c r="CI181" s="748"/>
      <c r="CJ181" s="805"/>
      <c r="CK181" s="161">
        <f t="shared" si="350"/>
        <v>0</v>
      </c>
      <c r="CL181" s="19"/>
      <c r="CM181" s="277"/>
      <c r="CN181" s="460"/>
      <c r="CO181" s="100">
        <v>1</v>
      </c>
      <c r="CP181" s="159" t="s">
        <v>331</v>
      </c>
      <c r="CQ181" s="748"/>
      <c r="CR181" s="805"/>
      <c r="CS181" s="161">
        <f t="shared" si="351"/>
        <v>0</v>
      </c>
      <c r="CT181" s="19"/>
      <c r="CU181" s="277"/>
      <c r="CV181" s="460"/>
      <c r="CW181" s="100">
        <v>1</v>
      </c>
      <c r="CX181" s="159" t="s">
        <v>331</v>
      </c>
      <c r="CY181" s="748"/>
      <c r="CZ181" s="805"/>
      <c r="DA181" s="161">
        <f t="shared" si="352"/>
        <v>0</v>
      </c>
      <c r="DB181" s="19"/>
      <c r="DC181" s="277"/>
      <c r="DD181" s="460"/>
      <c r="DE181" s="100">
        <v>1</v>
      </c>
      <c r="DF181" s="159" t="s">
        <v>331</v>
      </c>
      <c r="DG181" s="748"/>
      <c r="DH181" s="805"/>
      <c r="DI181" s="161">
        <f t="shared" si="353"/>
        <v>0</v>
      </c>
      <c r="DJ181" s="19"/>
      <c r="DK181" s="277"/>
      <c r="DL181" s="460" t="s">
        <v>1386</v>
      </c>
      <c r="DM181" s="100">
        <v>1</v>
      </c>
      <c r="DN181" s="159" t="s">
        <v>331</v>
      </c>
      <c r="DO181" s="748">
        <v>1197279</v>
      </c>
      <c r="DP181" s="805">
        <v>0</v>
      </c>
      <c r="DQ181" s="161">
        <f t="shared" si="354"/>
        <v>1197279</v>
      </c>
      <c r="DR181" s="19"/>
      <c r="DS181" s="277"/>
      <c r="DT181" s="460"/>
      <c r="DU181" s="100">
        <v>1</v>
      </c>
      <c r="DV181" s="159" t="s">
        <v>331</v>
      </c>
      <c r="DW181" s="748"/>
      <c r="DX181" s="805"/>
      <c r="DY181" s="161">
        <f t="shared" si="355"/>
        <v>0</v>
      </c>
      <c r="DZ181" s="19"/>
      <c r="EA181" s="277"/>
      <c r="EB181" s="421" t="s">
        <v>1387</v>
      </c>
      <c r="EC181" s="315">
        <v>1</v>
      </c>
      <c r="ED181" s="315" t="s">
        <v>331</v>
      </c>
      <c r="EE181" s="682">
        <v>140800</v>
      </c>
      <c r="EF181" s="422">
        <v>0</v>
      </c>
      <c r="EG181" s="604">
        <v>140800</v>
      </c>
      <c r="EH181" s="19"/>
      <c r="EI181" s="277"/>
      <c r="EJ181" s="460"/>
      <c r="EK181" s="100">
        <v>1</v>
      </c>
      <c r="EL181" s="159" t="s">
        <v>331</v>
      </c>
      <c r="EM181" s="748"/>
      <c r="EN181" s="805"/>
      <c r="EO181" s="161">
        <f t="shared" si="356"/>
        <v>0</v>
      </c>
      <c r="EP181" s="19"/>
      <c r="EQ181" s="277"/>
    </row>
    <row r="182" spans="1:147" ht="37.5" customHeight="1" thickBot="1">
      <c r="A182" s="19"/>
      <c r="B182" s="172"/>
      <c r="C182" s="796" t="s">
        <v>338</v>
      </c>
      <c r="D182" s="782"/>
      <c r="E182" s="173"/>
      <c r="F182" s="783"/>
      <c r="G182" s="797"/>
      <c r="H182" s="797"/>
      <c r="I182" s="174">
        <f>SUM(I177:I181)</f>
        <v>0</v>
      </c>
      <c r="J182" s="19"/>
      <c r="K182" s="277"/>
      <c r="L182" s="782"/>
      <c r="M182" s="173"/>
      <c r="N182" s="783"/>
      <c r="O182" s="797"/>
      <c r="P182" s="797"/>
      <c r="Q182" s="174">
        <f>SUM(Q177:Q181)</f>
        <v>3951811.9148936169</v>
      </c>
      <c r="R182" s="19"/>
      <c r="S182" s="277"/>
      <c r="T182" s="782"/>
      <c r="U182" s="173"/>
      <c r="V182" s="783"/>
      <c r="W182" s="797"/>
      <c r="X182" s="797"/>
      <c r="Y182" s="174">
        <f>SUM(Y177:Y181)</f>
        <v>0</v>
      </c>
      <c r="Z182" s="19"/>
      <c r="AA182" s="277"/>
      <c r="AB182" s="782"/>
      <c r="AC182" s="173"/>
      <c r="AD182" s="783"/>
      <c r="AE182" s="797"/>
      <c r="AF182" s="797"/>
      <c r="AG182" s="174">
        <f>SUM(AG177:AG181)</f>
        <v>5536000</v>
      </c>
      <c r="AH182" s="19"/>
      <c r="AI182" s="277"/>
      <c r="AJ182" s="782"/>
      <c r="AK182" s="173"/>
      <c r="AL182" s="783"/>
      <c r="AM182" s="797"/>
      <c r="AN182" s="797"/>
      <c r="AO182" s="174">
        <f>SUM(AO177:AO181)</f>
        <v>0</v>
      </c>
      <c r="AP182" s="19"/>
      <c r="AQ182" s="277"/>
      <c r="AR182" s="782"/>
      <c r="AS182" s="173"/>
      <c r="AT182" s="783"/>
      <c r="AU182" s="797"/>
      <c r="AV182" s="797"/>
      <c r="AW182" s="174">
        <f>SUM(AW177:AW181)</f>
        <v>0</v>
      </c>
      <c r="AX182" s="19"/>
      <c r="AY182" s="277"/>
      <c r="AZ182" s="782"/>
      <c r="BA182" s="173"/>
      <c r="BB182" s="783"/>
      <c r="BC182" s="797"/>
      <c r="BD182" s="797"/>
      <c r="BE182" s="174">
        <f>SUM(BE177:BE181)</f>
        <v>0</v>
      </c>
      <c r="BF182" s="19"/>
      <c r="BG182" s="277"/>
      <c r="BH182" s="782"/>
      <c r="BI182" s="173"/>
      <c r="BJ182" s="783"/>
      <c r="BK182" s="797"/>
      <c r="BL182" s="797"/>
      <c r="BM182" s="174">
        <f>SUM(BM177:BM181)</f>
        <v>0</v>
      </c>
      <c r="BN182" s="19"/>
      <c r="BO182" s="277"/>
      <c r="BP182" s="782"/>
      <c r="BQ182" s="173"/>
      <c r="BR182" s="783"/>
      <c r="BS182" s="797"/>
      <c r="BT182" s="797"/>
      <c r="BU182" s="174">
        <f>SUM(BU177:BU181)</f>
        <v>0</v>
      </c>
      <c r="BV182" s="19"/>
      <c r="BW182" s="277"/>
      <c r="BX182" s="782"/>
      <c r="BY182" s="173"/>
      <c r="BZ182" s="783"/>
      <c r="CA182" s="797"/>
      <c r="CB182" s="797"/>
      <c r="CC182" s="174">
        <f>SUM(CC177:CC181)</f>
        <v>0</v>
      </c>
      <c r="CD182" s="19"/>
      <c r="CE182" s="277"/>
      <c r="CF182" s="782"/>
      <c r="CG182" s="173"/>
      <c r="CH182" s="783"/>
      <c r="CI182" s="797"/>
      <c r="CJ182" s="797"/>
      <c r="CK182" s="174">
        <f>SUM(CK177:CK181)</f>
        <v>0</v>
      </c>
      <c r="CL182" s="19"/>
      <c r="CM182" s="277"/>
      <c r="CN182" s="782"/>
      <c r="CO182" s="173"/>
      <c r="CP182" s="783"/>
      <c r="CQ182" s="797"/>
      <c r="CR182" s="797"/>
      <c r="CS182" s="174">
        <f>SUM(CS177:CS181)</f>
        <v>0</v>
      </c>
      <c r="CT182" s="19"/>
      <c r="CU182" s="277"/>
      <c r="CV182" s="782"/>
      <c r="CW182" s="173"/>
      <c r="CX182" s="783"/>
      <c r="CY182" s="797"/>
      <c r="CZ182" s="797"/>
      <c r="DA182" s="174">
        <f>SUM(DA177:DA181)</f>
        <v>0</v>
      </c>
      <c r="DB182" s="19"/>
      <c r="DC182" s="277"/>
      <c r="DD182" s="782"/>
      <c r="DE182" s="173"/>
      <c r="DF182" s="783"/>
      <c r="DG182" s="797"/>
      <c r="DH182" s="797"/>
      <c r="DI182" s="174">
        <f>SUM(DI177:DI181)</f>
        <v>0</v>
      </c>
      <c r="DJ182" s="19"/>
      <c r="DK182" s="277"/>
      <c r="DL182" s="782"/>
      <c r="DM182" s="173"/>
      <c r="DN182" s="783"/>
      <c r="DO182" s="797"/>
      <c r="DP182" s="797"/>
      <c r="DQ182" s="174">
        <f>SUM(DQ177:DQ181)</f>
        <v>7434037</v>
      </c>
      <c r="DR182" s="19"/>
      <c r="DS182" s="277"/>
      <c r="DT182" s="782"/>
      <c r="DU182" s="173"/>
      <c r="DV182" s="783"/>
      <c r="DW182" s="797"/>
      <c r="DX182" s="797"/>
      <c r="DY182" s="174">
        <f>SUM(DY177:DY181)</f>
        <v>0</v>
      </c>
      <c r="DZ182" s="19"/>
      <c r="EA182" s="277"/>
      <c r="EB182" s="784"/>
      <c r="EC182" s="785"/>
      <c r="ED182" s="785"/>
      <c r="EE182" s="329"/>
      <c r="EF182" s="329"/>
      <c r="EG182" s="331">
        <v>4109000</v>
      </c>
      <c r="EH182" s="19"/>
      <c r="EI182" s="277"/>
      <c r="EJ182" s="782"/>
      <c r="EK182" s="173"/>
      <c r="EL182" s="783"/>
      <c r="EM182" s="797"/>
      <c r="EN182" s="797"/>
      <c r="EO182" s="174">
        <f>SUM(EO177:EO181)</f>
        <v>0</v>
      </c>
      <c r="EP182" s="19"/>
      <c r="EQ182" s="277"/>
    </row>
    <row r="183" spans="1:147" ht="37.5" customHeight="1" thickBot="1">
      <c r="A183" s="19"/>
      <c r="B183" s="143" t="s">
        <v>855</v>
      </c>
      <c r="C183" s="143"/>
      <c r="D183" s="449"/>
      <c r="E183" s="85"/>
      <c r="F183" s="85"/>
      <c r="G183" s="24"/>
      <c r="H183" s="24"/>
      <c r="I183" s="91"/>
      <c r="J183" s="19"/>
      <c r="K183" s="277"/>
      <c r="L183" s="449"/>
      <c r="M183" s="85"/>
      <c r="N183" s="85"/>
      <c r="O183" s="24"/>
      <c r="P183" s="24"/>
      <c r="Q183" s="91"/>
      <c r="R183" s="19"/>
      <c r="S183" s="277"/>
      <c r="T183" s="449"/>
      <c r="U183" s="85"/>
      <c r="V183" s="85"/>
      <c r="W183" s="24"/>
      <c r="X183" s="24"/>
      <c r="Y183" s="91"/>
      <c r="Z183" s="19"/>
      <c r="AA183" s="277"/>
      <c r="AB183" s="449"/>
      <c r="AC183" s="85"/>
      <c r="AD183" s="85"/>
      <c r="AE183" s="24"/>
      <c r="AF183" s="24"/>
      <c r="AG183" s="91"/>
      <c r="AH183" s="19"/>
      <c r="AI183" s="277"/>
      <c r="AJ183" s="449"/>
      <c r="AK183" s="85"/>
      <c r="AL183" s="85"/>
      <c r="AM183" s="24"/>
      <c r="AN183" s="24"/>
      <c r="AO183" s="91"/>
      <c r="AP183" s="19"/>
      <c r="AQ183" s="277"/>
      <c r="AR183" s="449"/>
      <c r="AS183" s="85"/>
      <c r="AT183" s="85"/>
      <c r="AU183" s="24"/>
      <c r="AV183" s="24"/>
      <c r="AW183" s="91"/>
      <c r="AX183" s="19"/>
      <c r="AY183" s="277"/>
      <c r="AZ183" s="449"/>
      <c r="BA183" s="85"/>
      <c r="BB183" s="85"/>
      <c r="BC183" s="24"/>
      <c r="BD183" s="24"/>
      <c r="BE183" s="91"/>
      <c r="BF183" s="19"/>
      <c r="BG183" s="277"/>
      <c r="BH183" s="449"/>
      <c r="BI183" s="85"/>
      <c r="BJ183" s="85"/>
      <c r="BK183" s="24"/>
      <c r="BL183" s="24"/>
      <c r="BM183" s="91"/>
      <c r="BN183" s="19"/>
      <c r="BO183" s="277"/>
      <c r="BP183" s="449"/>
      <c r="BQ183" s="85"/>
      <c r="BR183" s="85"/>
      <c r="BS183" s="24"/>
      <c r="BT183" s="24"/>
      <c r="BU183" s="91"/>
      <c r="BV183" s="19"/>
      <c r="BW183" s="277"/>
      <c r="BX183" s="449"/>
      <c r="BY183" s="85"/>
      <c r="BZ183" s="85"/>
      <c r="CA183" s="24"/>
      <c r="CB183" s="24"/>
      <c r="CC183" s="91"/>
      <c r="CD183" s="19"/>
      <c r="CE183" s="277"/>
      <c r="CF183" s="449"/>
      <c r="CG183" s="85"/>
      <c r="CH183" s="85"/>
      <c r="CI183" s="24"/>
      <c r="CJ183" s="24"/>
      <c r="CK183" s="91"/>
      <c r="CL183" s="19"/>
      <c r="CM183" s="277"/>
      <c r="CN183" s="449"/>
      <c r="CO183" s="85"/>
      <c r="CP183" s="85"/>
      <c r="CQ183" s="24"/>
      <c r="CR183" s="24"/>
      <c r="CS183" s="91"/>
      <c r="CT183" s="19"/>
      <c r="CU183" s="277"/>
      <c r="CV183" s="449"/>
      <c r="CW183" s="85"/>
      <c r="CX183" s="85"/>
      <c r="CY183" s="24"/>
      <c r="CZ183" s="24"/>
      <c r="DA183" s="91"/>
      <c r="DB183" s="19"/>
      <c r="DC183" s="277"/>
      <c r="DD183" s="449"/>
      <c r="DE183" s="85"/>
      <c r="DF183" s="85"/>
      <c r="DG183" s="24"/>
      <c r="DH183" s="24"/>
      <c r="DI183" s="91"/>
      <c r="DJ183" s="19"/>
      <c r="DK183" s="277"/>
      <c r="DL183" s="449"/>
      <c r="DM183" s="85"/>
      <c r="DN183" s="85"/>
      <c r="DO183" s="24"/>
      <c r="DP183" s="24"/>
      <c r="DQ183" s="91"/>
      <c r="DR183" s="19"/>
      <c r="DS183" s="277"/>
      <c r="DT183" s="449"/>
      <c r="DU183" s="85"/>
      <c r="DV183" s="85"/>
      <c r="DW183" s="24"/>
      <c r="DX183" s="24"/>
      <c r="DY183" s="91"/>
      <c r="DZ183" s="19"/>
      <c r="EA183" s="277"/>
      <c r="EB183" s="344"/>
      <c r="EC183" s="24"/>
      <c r="ED183" s="24"/>
      <c r="EE183" s="24"/>
      <c r="EF183" s="24"/>
      <c r="EG183" s="282"/>
      <c r="EH183" s="19"/>
      <c r="EI183" s="277"/>
      <c r="EJ183" s="449"/>
      <c r="EK183" s="85"/>
      <c r="EL183" s="85"/>
      <c r="EM183" s="24"/>
      <c r="EN183" s="24"/>
      <c r="EO183" s="91"/>
      <c r="EP183" s="19"/>
      <c r="EQ183" s="277"/>
    </row>
    <row r="184" spans="1:147" ht="37.5" customHeight="1" thickBot="1">
      <c r="A184" s="19"/>
      <c r="B184" s="146" t="s">
        <v>418</v>
      </c>
      <c r="C184" s="147" t="s">
        <v>323</v>
      </c>
      <c r="D184" s="744" t="s">
        <v>324</v>
      </c>
      <c r="E184" s="155" t="s">
        <v>774</v>
      </c>
      <c r="F184" s="156" t="s">
        <v>326</v>
      </c>
      <c r="G184" s="745" t="s">
        <v>327</v>
      </c>
      <c r="H184" s="157" t="s">
        <v>328</v>
      </c>
      <c r="I184" s="158" t="s">
        <v>329</v>
      </c>
      <c r="J184" s="297" t="s">
        <v>1167</v>
      </c>
      <c r="K184" s="298" t="s">
        <v>1168</v>
      </c>
      <c r="L184" s="744" t="s">
        <v>324</v>
      </c>
      <c r="M184" s="155" t="s">
        <v>774</v>
      </c>
      <c r="N184" s="156" t="s">
        <v>326</v>
      </c>
      <c r="O184" s="745" t="s">
        <v>327</v>
      </c>
      <c r="P184" s="157" t="s">
        <v>328</v>
      </c>
      <c r="Q184" s="158" t="s">
        <v>329</v>
      </c>
      <c r="R184" s="297" t="s">
        <v>1167</v>
      </c>
      <c r="S184" s="298" t="s">
        <v>1168</v>
      </c>
      <c r="T184" s="744" t="s">
        <v>324</v>
      </c>
      <c r="U184" s="155" t="s">
        <v>774</v>
      </c>
      <c r="V184" s="156" t="s">
        <v>326</v>
      </c>
      <c r="W184" s="745" t="s">
        <v>327</v>
      </c>
      <c r="X184" s="157" t="s">
        <v>328</v>
      </c>
      <c r="Y184" s="158" t="s">
        <v>329</v>
      </c>
      <c r="Z184" s="297" t="s">
        <v>1167</v>
      </c>
      <c r="AA184" s="298" t="s">
        <v>1168</v>
      </c>
      <c r="AB184" s="744" t="s">
        <v>324</v>
      </c>
      <c r="AC184" s="155" t="s">
        <v>774</v>
      </c>
      <c r="AD184" s="156" t="s">
        <v>326</v>
      </c>
      <c r="AE184" s="745" t="s">
        <v>327</v>
      </c>
      <c r="AF184" s="157" t="s">
        <v>328</v>
      </c>
      <c r="AG184" s="158" t="s">
        <v>329</v>
      </c>
      <c r="AH184" s="297" t="s">
        <v>1167</v>
      </c>
      <c r="AI184" s="298" t="s">
        <v>1168</v>
      </c>
      <c r="AJ184" s="744" t="s">
        <v>324</v>
      </c>
      <c r="AK184" s="155" t="s">
        <v>774</v>
      </c>
      <c r="AL184" s="156" t="s">
        <v>326</v>
      </c>
      <c r="AM184" s="745" t="s">
        <v>327</v>
      </c>
      <c r="AN184" s="157" t="s">
        <v>328</v>
      </c>
      <c r="AO184" s="158" t="s">
        <v>329</v>
      </c>
      <c r="AP184" s="297" t="s">
        <v>1167</v>
      </c>
      <c r="AQ184" s="298" t="s">
        <v>1168</v>
      </c>
      <c r="AR184" s="744" t="s">
        <v>324</v>
      </c>
      <c r="AS184" s="155" t="s">
        <v>774</v>
      </c>
      <c r="AT184" s="156" t="s">
        <v>326</v>
      </c>
      <c r="AU184" s="745" t="s">
        <v>327</v>
      </c>
      <c r="AV184" s="157" t="s">
        <v>328</v>
      </c>
      <c r="AW184" s="158" t="s">
        <v>329</v>
      </c>
      <c r="AX184" s="297" t="s">
        <v>1167</v>
      </c>
      <c r="AY184" s="298" t="s">
        <v>1168</v>
      </c>
      <c r="AZ184" s="744" t="s">
        <v>324</v>
      </c>
      <c r="BA184" s="155" t="s">
        <v>774</v>
      </c>
      <c r="BB184" s="156" t="s">
        <v>326</v>
      </c>
      <c r="BC184" s="745" t="s">
        <v>327</v>
      </c>
      <c r="BD184" s="157" t="s">
        <v>328</v>
      </c>
      <c r="BE184" s="158" t="s">
        <v>329</v>
      </c>
      <c r="BF184" s="297" t="s">
        <v>1167</v>
      </c>
      <c r="BG184" s="298" t="s">
        <v>1168</v>
      </c>
      <c r="BH184" s="744" t="s">
        <v>324</v>
      </c>
      <c r="BI184" s="155" t="s">
        <v>774</v>
      </c>
      <c r="BJ184" s="156" t="s">
        <v>326</v>
      </c>
      <c r="BK184" s="745" t="s">
        <v>327</v>
      </c>
      <c r="BL184" s="157" t="s">
        <v>328</v>
      </c>
      <c r="BM184" s="158" t="s">
        <v>329</v>
      </c>
      <c r="BN184" s="297" t="s">
        <v>1167</v>
      </c>
      <c r="BO184" s="298" t="s">
        <v>1168</v>
      </c>
      <c r="BP184" s="744" t="s">
        <v>324</v>
      </c>
      <c r="BQ184" s="155" t="s">
        <v>774</v>
      </c>
      <c r="BR184" s="156" t="s">
        <v>326</v>
      </c>
      <c r="BS184" s="745" t="s">
        <v>327</v>
      </c>
      <c r="BT184" s="157" t="s">
        <v>328</v>
      </c>
      <c r="BU184" s="158" t="s">
        <v>329</v>
      </c>
      <c r="BV184" s="297" t="s">
        <v>1167</v>
      </c>
      <c r="BW184" s="298" t="s">
        <v>1168</v>
      </c>
      <c r="BX184" s="744" t="s">
        <v>324</v>
      </c>
      <c r="BY184" s="155" t="s">
        <v>774</v>
      </c>
      <c r="BZ184" s="156" t="s">
        <v>326</v>
      </c>
      <c r="CA184" s="745" t="s">
        <v>327</v>
      </c>
      <c r="CB184" s="157" t="s">
        <v>328</v>
      </c>
      <c r="CC184" s="158" t="s">
        <v>329</v>
      </c>
      <c r="CD184" s="297" t="s">
        <v>1167</v>
      </c>
      <c r="CE184" s="298" t="s">
        <v>1168</v>
      </c>
      <c r="CF184" s="744" t="s">
        <v>324</v>
      </c>
      <c r="CG184" s="155" t="s">
        <v>774</v>
      </c>
      <c r="CH184" s="156" t="s">
        <v>326</v>
      </c>
      <c r="CI184" s="745" t="s">
        <v>327</v>
      </c>
      <c r="CJ184" s="157" t="s">
        <v>328</v>
      </c>
      <c r="CK184" s="158" t="s">
        <v>329</v>
      </c>
      <c r="CL184" s="297" t="s">
        <v>1167</v>
      </c>
      <c r="CM184" s="298" t="s">
        <v>1168</v>
      </c>
      <c r="CN184" s="744" t="s">
        <v>324</v>
      </c>
      <c r="CO184" s="155" t="s">
        <v>774</v>
      </c>
      <c r="CP184" s="156" t="s">
        <v>326</v>
      </c>
      <c r="CQ184" s="745" t="s">
        <v>327</v>
      </c>
      <c r="CR184" s="157" t="s">
        <v>328</v>
      </c>
      <c r="CS184" s="158" t="s">
        <v>329</v>
      </c>
      <c r="CT184" s="297" t="s">
        <v>1167</v>
      </c>
      <c r="CU184" s="298" t="s">
        <v>1168</v>
      </c>
      <c r="CV184" s="744" t="s">
        <v>324</v>
      </c>
      <c r="CW184" s="155" t="s">
        <v>774</v>
      </c>
      <c r="CX184" s="156" t="s">
        <v>326</v>
      </c>
      <c r="CY184" s="745" t="s">
        <v>327</v>
      </c>
      <c r="CZ184" s="157" t="s">
        <v>328</v>
      </c>
      <c r="DA184" s="158" t="s">
        <v>329</v>
      </c>
      <c r="DB184" s="297" t="s">
        <v>1167</v>
      </c>
      <c r="DC184" s="298" t="s">
        <v>1168</v>
      </c>
      <c r="DD184" s="744" t="s">
        <v>324</v>
      </c>
      <c r="DE184" s="155" t="s">
        <v>774</v>
      </c>
      <c r="DF184" s="156" t="s">
        <v>326</v>
      </c>
      <c r="DG184" s="745" t="s">
        <v>327</v>
      </c>
      <c r="DH184" s="157" t="s">
        <v>328</v>
      </c>
      <c r="DI184" s="158" t="s">
        <v>329</v>
      </c>
      <c r="DJ184" s="297" t="s">
        <v>1167</v>
      </c>
      <c r="DK184" s="298" t="s">
        <v>1168</v>
      </c>
      <c r="DL184" s="744" t="s">
        <v>324</v>
      </c>
      <c r="DM184" s="155" t="s">
        <v>774</v>
      </c>
      <c r="DN184" s="156" t="s">
        <v>326</v>
      </c>
      <c r="DO184" s="745" t="s">
        <v>327</v>
      </c>
      <c r="DP184" s="157" t="s">
        <v>328</v>
      </c>
      <c r="DQ184" s="158" t="s">
        <v>329</v>
      </c>
      <c r="DR184" s="297" t="s">
        <v>1167</v>
      </c>
      <c r="DS184" s="298" t="s">
        <v>1168</v>
      </c>
      <c r="DT184" s="744" t="s">
        <v>324</v>
      </c>
      <c r="DU184" s="155" t="s">
        <v>774</v>
      </c>
      <c r="DV184" s="156" t="s">
        <v>326</v>
      </c>
      <c r="DW184" s="745" t="s">
        <v>327</v>
      </c>
      <c r="DX184" s="157" t="s">
        <v>328</v>
      </c>
      <c r="DY184" s="158" t="s">
        <v>329</v>
      </c>
      <c r="DZ184" s="297" t="s">
        <v>1167</v>
      </c>
      <c r="EA184" s="298" t="s">
        <v>1168</v>
      </c>
      <c r="EB184" s="157" t="s">
        <v>324</v>
      </c>
      <c r="EC184" s="300" t="s">
        <v>774</v>
      </c>
      <c r="ED184" s="300" t="s">
        <v>326</v>
      </c>
      <c r="EE184" s="747" t="s">
        <v>327</v>
      </c>
      <c r="EF184" s="300" t="s">
        <v>328</v>
      </c>
      <c r="EG184" s="303" t="s">
        <v>329</v>
      </c>
      <c r="EH184" s="297" t="s">
        <v>1167</v>
      </c>
      <c r="EI184" s="298" t="s">
        <v>1168</v>
      </c>
      <c r="EJ184" s="744" t="s">
        <v>324</v>
      </c>
      <c r="EK184" s="155" t="s">
        <v>774</v>
      </c>
      <c r="EL184" s="156" t="s">
        <v>326</v>
      </c>
      <c r="EM184" s="745" t="s">
        <v>327</v>
      </c>
      <c r="EN184" s="157" t="s">
        <v>328</v>
      </c>
      <c r="EO184" s="158" t="s">
        <v>329</v>
      </c>
      <c r="EP184" s="297" t="s">
        <v>1167</v>
      </c>
      <c r="EQ184" s="298" t="s">
        <v>1168</v>
      </c>
    </row>
    <row r="185" spans="1:147" ht="37.5" customHeight="1" thickBot="1">
      <c r="A185" s="19"/>
      <c r="B185" s="48">
        <v>1</v>
      </c>
      <c r="C185" s="731" t="s">
        <v>856</v>
      </c>
      <c r="D185" s="804"/>
      <c r="E185" s="100">
        <v>1</v>
      </c>
      <c r="F185" s="159" t="s">
        <v>331</v>
      </c>
      <c r="G185" s="750"/>
      <c r="H185" s="776"/>
      <c r="I185" s="149">
        <f t="shared" ref="I185:I188" si="357">+(G185+(G185*H185))*E185</f>
        <v>0</v>
      </c>
      <c r="J185" s="311" t="s">
        <v>1169</v>
      </c>
      <c r="K185" s="312"/>
      <c r="L185" s="804"/>
      <c r="M185" s="100">
        <v>1</v>
      </c>
      <c r="N185" s="159" t="s">
        <v>331</v>
      </c>
      <c r="O185" s="750"/>
      <c r="P185" s="776"/>
      <c r="Q185" s="149">
        <f t="shared" ref="Q185:Q188" si="358">+(O185+(O185*P185))*M185</f>
        <v>0</v>
      </c>
      <c r="R185" s="311" t="s">
        <v>1169</v>
      </c>
      <c r="S185" s="312"/>
      <c r="T185" s="804"/>
      <c r="U185" s="100">
        <v>1</v>
      </c>
      <c r="V185" s="159" t="s">
        <v>331</v>
      </c>
      <c r="W185" s="750"/>
      <c r="X185" s="776"/>
      <c r="Y185" s="149">
        <f t="shared" ref="Y185:Y188" si="359">+(W185+(W185*X185))*U185</f>
        <v>0</v>
      </c>
      <c r="Z185" s="311" t="s">
        <v>1169</v>
      </c>
      <c r="AA185" s="312"/>
      <c r="AB185" s="804" t="s">
        <v>1413</v>
      </c>
      <c r="AC185" s="100">
        <v>1</v>
      </c>
      <c r="AD185" s="159" t="s">
        <v>331</v>
      </c>
      <c r="AE185" s="750">
        <v>1321000</v>
      </c>
      <c r="AF185" s="776">
        <v>0.19</v>
      </c>
      <c r="AG185" s="149">
        <f t="shared" ref="AG185:AG188" si="360">+(AE185+(AE185*AF185))*AC185</f>
        <v>1571990</v>
      </c>
      <c r="AH185" s="311" t="s">
        <v>1170</v>
      </c>
      <c r="AI185" s="312"/>
      <c r="AJ185" s="804"/>
      <c r="AK185" s="100">
        <v>1</v>
      </c>
      <c r="AL185" s="159" t="s">
        <v>331</v>
      </c>
      <c r="AM185" s="750"/>
      <c r="AN185" s="776"/>
      <c r="AO185" s="149">
        <f t="shared" ref="AO185:AO188" si="361">+(AM185+(AM185*AN185))*AK185</f>
        <v>0</v>
      </c>
      <c r="AP185" s="311" t="s">
        <v>1169</v>
      </c>
      <c r="AQ185" s="312"/>
      <c r="AR185" s="804"/>
      <c r="AS185" s="100">
        <v>1</v>
      </c>
      <c r="AT185" s="159" t="s">
        <v>331</v>
      </c>
      <c r="AU185" s="750"/>
      <c r="AV185" s="776"/>
      <c r="AW185" s="149">
        <f t="shared" ref="AW185:AW188" si="362">+(AU185+(AU185*AV185))*AS185</f>
        <v>0</v>
      </c>
      <c r="AX185" s="311" t="s">
        <v>1169</v>
      </c>
      <c r="AY185" s="312"/>
      <c r="AZ185" s="804"/>
      <c r="BA185" s="100">
        <v>1</v>
      </c>
      <c r="BB185" s="159" t="s">
        <v>331</v>
      </c>
      <c r="BC185" s="750"/>
      <c r="BD185" s="776"/>
      <c r="BE185" s="149">
        <f t="shared" ref="BE185:BE188" si="363">+(BC185+(BC185*BD185))*BA185</f>
        <v>0</v>
      </c>
      <c r="BF185" s="311" t="s">
        <v>1169</v>
      </c>
      <c r="BG185" s="312"/>
      <c r="BH185" s="804"/>
      <c r="BI185" s="100">
        <v>1</v>
      </c>
      <c r="BJ185" s="159" t="s">
        <v>331</v>
      </c>
      <c r="BK185" s="750"/>
      <c r="BL185" s="776"/>
      <c r="BM185" s="149">
        <f t="shared" ref="BM185:BM188" si="364">+(BK185+(BK185*BL185))*BI185</f>
        <v>0</v>
      </c>
      <c r="BN185" s="311" t="s">
        <v>1169</v>
      </c>
      <c r="BO185" s="312"/>
      <c r="BP185" s="804"/>
      <c r="BQ185" s="100">
        <v>1</v>
      </c>
      <c r="BR185" s="159" t="s">
        <v>331</v>
      </c>
      <c r="BS185" s="750"/>
      <c r="BT185" s="776"/>
      <c r="BU185" s="149">
        <f t="shared" ref="BU185:BU188" si="365">+(BS185+(BS185*BT185))*BQ185</f>
        <v>0</v>
      </c>
      <c r="BV185" s="311" t="s">
        <v>1169</v>
      </c>
      <c r="BW185" s="312"/>
      <c r="BX185" s="804"/>
      <c r="BY185" s="100">
        <v>1</v>
      </c>
      <c r="BZ185" s="159" t="s">
        <v>331</v>
      </c>
      <c r="CA185" s="750">
        <v>0</v>
      </c>
      <c r="CB185" s="776">
        <v>0</v>
      </c>
      <c r="CC185" s="149">
        <f t="shared" ref="CC185:CC188" si="366">+(CA185+(CA185*CB185))*BY185</f>
        <v>0</v>
      </c>
      <c r="CD185" s="311" t="s">
        <v>1169</v>
      </c>
      <c r="CE185" s="312"/>
      <c r="CF185" s="804"/>
      <c r="CG185" s="100">
        <v>1</v>
      </c>
      <c r="CH185" s="159" t="s">
        <v>331</v>
      </c>
      <c r="CI185" s="750"/>
      <c r="CJ185" s="776"/>
      <c r="CK185" s="149">
        <f t="shared" ref="CK185:CK188" si="367">+(CI185+(CI185*CJ185))*CG185</f>
        <v>0</v>
      </c>
      <c r="CL185" s="311" t="s">
        <v>1169</v>
      </c>
      <c r="CM185" s="312"/>
      <c r="CN185" s="804"/>
      <c r="CO185" s="100">
        <v>1</v>
      </c>
      <c r="CP185" s="159" t="s">
        <v>331</v>
      </c>
      <c r="CQ185" s="750"/>
      <c r="CR185" s="776"/>
      <c r="CS185" s="149">
        <f t="shared" ref="CS185:CS188" si="368">+(CQ185+(CQ185*CR185))*CO185</f>
        <v>0</v>
      </c>
      <c r="CT185" s="311" t="s">
        <v>1169</v>
      </c>
      <c r="CU185" s="312"/>
      <c r="CV185" s="804"/>
      <c r="CW185" s="100">
        <v>1</v>
      </c>
      <c r="CX185" s="159" t="s">
        <v>331</v>
      </c>
      <c r="CY185" s="750"/>
      <c r="CZ185" s="776"/>
      <c r="DA185" s="149">
        <f t="shared" ref="DA185:DA188" si="369">+(CY185+(CY185*CZ185))*CW185</f>
        <v>0</v>
      </c>
      <c r="DB185" s="311" t="s">
        <v>1169</v>
      </c>
      <c r="DC185" s="312"/>
      <c r="DD185" s="804"/>
      <c r="DE185" s="100">
        <v>1</v>
      </c>
      <c r="DF185" s="159" t="s">
        <v>331</v>
      </c>
      <c r="DG185" s="750"/>
      <c r="DH185" s="776"/>
      <c r="DI185" s="149">
        <f t="shared" ref="DI185:DI188" si="370">+(DG185+(DG185*DH185))*DE185</f>
        <v>0</v>
      </c>
      <c r="DJ185" s="311" t="s">
        <v>1169</v>
      </c>
      <c r="DK185" s="312"/>
      <c r="DL185" s="804" t="s">
        <v>1253</v>
      </c>
      <c r="DM185" s="100">
        <v>1</v>
      </c>
      <c r="DN185" s="159" t="s">
        <v>331</v>
      </c>
      <c r="DO185" s="750">
        <v>1190000</v>
      </c>
      <c r="DP185" s="776">
        <v>0</v>
      </c>
      <c r="DQ185" s="149">
        <f t="shared" ref="DQ185:DQ188" si="371">+(DO185+(DO185*DP185))*DM185</f>
        <v>1190000</v>
      </c>
      <c r="DR185" s="311" t="s">
        <v>1170</v>
      </c>
      <c r="DS185" s="312" t="s">
        <v>1520</v>
      </c>
      <c r="DT185" s="804"/>
      <c r="DU185" s="100">
        <v>1</v>
      </c>
      <c r="DV185" s="159" t="s">
        <v>331</v>
      </c>
      <c r="DW185" s="750"/>
      <c r="DX185" s="776"/>
      <c r="DY185" s="149">
        <f t="shared" ref="DY185:DY188" si="372">+(DW185+(DW185*DX185))*DU185</f>
        <v>0</v>
      </c>
      <c r="DZ185" s="311" t="s">
        <v>1169</v>
      </c>
      <c r="EA185" s="312"/>
      <c r="EB185" s="421" t="s">
        <v>1423</v>
      </c>
      <c r="EC185" s="315">
        <v>1</v>
      </c>
      <c r="ED185" s="315" t="s">
        <v>331</v>
      </c>
      <c r="EE185" s="682">
        <v>1200000</v>
      </c>
      <c r="EF185" s="422">
        <v>0.19</v>
      </c>
      <c r="EG185" s="604">
        <v>1428000</v>
      </c>
      <c r="EH185" s="311" t="s">
        <v>1170</v>
      </c>
      <c r="EI185" s="312"/>
      <c r="EJ185" s="804"/>
      <c r="EK185" s="100">
        <v>1</v>
      </c>
      <c r="EL185" s="159" t="s">
        <v>331</v>
      </c>
      <c r="EM185" s="750"/>
      <c r="EN185" s="776"/>
      <c r="EO185" s="149">
        <f t="shared" ref="EO185:EO188" si="373">+(EM185+(EM185*EN185))*EK185</f>
        <v>0</v>
      </c>
      <c r="EP185" s="311" t="s">
        <v>1169</v>
      </c>
      <c r="EQ185" s="312"/>
    </row>
    <row r="186" spans="1:147" ht="37.5" customHeight="1">
      <c r="A186" s="19"/>
      <c r="B186" s="48">
        <v>2</v>
      </c>
      <c r="C186" s="731" t="s">
        <v>857</v>
      </c>
      <c r="D186" s="804"/>
      <c r="E186" s="100">
        <v>1</v>
      </c>
      <c r="F186" s="159" t="s">
        <v>331</v>
      </c>
      <c r="G186" s="750"/>
      <c r="H186" s="776"/>
      <c r="I186" s="149">
        <f t="shared" si="357"/>
        <v>0</v>
      </c>
      <c r="J186" s="19"/>
      <c r="K186" s="277"/>
      <c r="L186" s="804"/>
      <c r="M186" s="100">
        <v>1</v>
      </c>
      <c r="N186" s="159" t="s">
        <v>331</v>
      </c>
      <c r="O186" s="750"/>
      <c r="P186" s="776"/>
      <c r="Q186" s="149">
        <f t="shared" si="358"/>
        <v>0</v>
      </c>
      <c r="R186" s="19"/>
      <c r="S186" s="277"/>
      <c r="T186" s="804"/>
      <c r="U186" s="100">
        <v>1</v>
      </c>
      <c r="V186" s="159" t="s">
        <v>331</v>
      </c>
      <c r="W186" s="750"/>
      <c r="X186" s="776"/>
      <c r="Y186" s="149">
        <f t="shared" si="359"/>
        <v>0</v>
      </c>
      <c r="Z186" s="19"/>
      <c r="AA186" s="277"/>
      <c r="AB186" s="804" t="s">
        <v>1420</v>
      </c>
      <c r="AC186" s="100">
        <v>1</v>
      </c>
      <c r="AD186" s="159" t="s">
        <v>331</v>
      </c>
      <c r="AE186" s="750">
        <v>541000</v>
      </c>
      <c r="AF186" s="776">
        <v>0.19</v>
      </c>
      <c r="AG186" s="149">
        <f t="shared" si="360"/>
        <v>643790</v>
      </c>
      <c r="AH186" s="19"/>
      <c r="AI186" s="277"/>
      <c r="AJ186" s="804"/>
      <c r="AK186" s="100">
        <v>1</v>
      </c>
      <c r="AL186" s="159" t="s">
        <v>331</v>
      </c>
      <c r="AM186" s="750"/>
      <c r="AN186" s="776"/>
      <c r="AO186" s="149">
        <f t="shared" si="361"/>
        <v>0</v>
      </c>
      <c r="AP186" s="19"/>
      <c r="AQ186" s="277"/>
      <c r="AR186" s="804"/>
      <c r="AS186" s="100">
        <v>1</v>
      </c>
      <c r="AT186" s="159" t="s">
        <v>331</v>
      </c>
      <c r="AU186" s="750"/>
      <c r="AV186" s="776"/>
      <c r="AW186" s="149">
        <f t="shared" si="362"/>
        <v>0</v>
      </c>
      <c r="AX186" s="19"/>
      <c r="AY186" s="277"/>
      <c r="AZ186" s="804"/>
      <c r="BA186" s="100">
        <v>1</v>
      </c>
      <c r="BB186" s="159" t="s">
        <v>331</v>
      </c>
      <c r="BC186" s="750"/>
      <c r="BD186" s="776"/>
      <c r="BE186" s="149">
        <f t="shared" si="363"/>
        <v>0</v>
      </c>
      <c r="BF186" s="19"/>
      <c r="BG186" s="277"/>
      <c r="BH186" s="804"/>
      <c r="BI186" s="100">
        <v>1</v>
      </c>
      <c r="BJ186" s="159" t="s">
        <v>331</v>
      </c>
      <c r="BK186" s="750"/>
      <c r="BL186" s="776"/>
      <c r="BM186" s="149">
        <f t="shared" si="364"/>
        <v>0</v>
      </c>
      <c r="BN186" s="19"/>
      <c r="BO186" s="277"/>
      <c r="BP186" s="804"/>
      <c r="BQ186" s="100">
        <v>1</v>
      </c>
      <c r="BR186" s="159" t="s">
        <v>331</v>
      </c>
      <c r="BS186" s="750"/>
      <c r="BT186" s="776"/>
      <c r="BU186" s="149">
        <f t="shared" si="365"/>
        <v>0</v>
      </c>
      <c r="BV186" s="19"/>
      <c r="BW186" s="277"/>
      <c r="BX186" s="804"/>
      <c r="BY186" s="100">
        <v>1</v>
      </c>
      <c r="BZ186" s="159" t="s">
        <v>331</v>
      </c>
      <c r="CA186" s="750">
        <v>0</v>
      </c>
      <c r="CB186" s="776">
        <v>0</v>
      </c>
      <c r="CC186" s="149">
        <f t="shared" si="366"/>
        <v>0</v>
      </c>
      <c r="CD186" s="19"/>
      <c r="CE186" s="277"/>
      <c r="CF186" s="804"/>
      <c r="CG186" s="100">
        <v>1</v>
      </c>
      <c r="CH186" s="159" t="s">
        <v>331</v>
      </c>
      <c r="CI186" s="750"/>
      <c r="CJ186" s="776"/>
      <c r="CK186" s="149">
        <f t="shared" si="367"/>
        <v>0</v>
      </c>
      <c r="CL186" s="19"/>
      <c r="CM186" s="277"/>
      <c r="CN186" s="804"/>
      <c r="CO186" s="100">
        <v>1</v>
      </c>
      <c r="CP186" s="159" t="s">
        <v>331</v>
      </c>
      <c r="CQ186" s="750"/>
      <c r="CR186" s="776"/>
      <c r="CS186" s="149">
        <f t="shared" si="368"/>
        <v>0</v>
      </c>
      <c r="CT186" s="19"/>
      <c r="CU186" s="277"/>
      <c r="CV186" s="804"/>
      <c r="CW186" s="100">
        <v>1</v>
      </c>
      <c r="CX186" s="159" t="s">
        <v>331</v>
      </c>
      <c r="CY186" s="750"/>
      <c r="CZ186" s="776"/>
      <c r="DA186" s="149">
        <f t="shared" si="369"/>
        <v>0</v>
      </c>
      <c r="DB186" s="19"/>
      <c r="DC186" s="277"/>
      <c r="DD186" s="804"/>
      <c r="DE186" s="100">
        <v>1</v>
      </c>
      <c r="DF186" s="159" t="s">
        <v>331</v>
      </c>
      <c r="DG186" s="750"/>
      <c r="DH186" s="776"/>
      <c r="DI186" s="149">
        <f t="shared" si="370"/>
        <v>0</v>
      </c>
      <c r="DJ186" s="19"/>
      <c r="DK186" s="277"/>
      <c r="DL186" s="804" t="s">
        <v>1248</v>
      </c>
      <c r="DM186" s="100">
        <v>1</v>
      </c>
      <c r="DN186" s="159" t="s">
        <v>331</v>
      </c>
      <c r="DO186" s="750">
        <v>603879</v>
      </c>
      <c r="DP186" s="776">
        <v>0</v>
      </c>
      <c r="DQ186" s="149">
        <f t="shared" si="371"/>
        <v>603879</v>
      </c>
      <c r="DR186" s="19"/>
      <c r="DS186" s="277"/>
      <c r="DT186" s="804"/>
      <c r="DU186" s="100">
        <v>1</v>
      </c>
      <c r="DV186" s="159" t="s">
        <v>331</v>
      </c>
      <c r="DW186" s="750"/>
      <c r="DX186" s="776"/>
      <c r="DY186" s="149">
        <f t="shared" si="372"/>
        <v>0</v>
      </c>
      <c r="DZ186" s="19"/>
      <c r="EA186" s="277"/>
      <c r="EB186" s="421" t="s">
        <v>1424</v>
      </c>
      <c r="EC186" s="315">
        <v>1</v>
      </c>
      <c r="ED186" s="315" t="s">
        <v>331</v>
      </c>
      <c r="EE186" s="682">
        <v>451900</v>
      </c>
      <c r="EF186" s="422">
        <v>0.19</v>
      </c>
      <c r="EG186" s="604">
        <v>537761</v>
      </c>
      <c r="EH186" s="19"/>
      <c r="EI186" s="277"/>
      <c r="EJ186" s="804"/>
      <c r="EK186" s="100">
        <v>1</v>
      </c>
      <c r="EL186" s="159" t="s">
        <v>331</v>
      </c>
      <c r="EM186" s="750"/>
      <c r="EN186" s="776"/>
      <c r="EO186" s="149">
        <f t="shared" si="373"/>
        <v>0</v>
      </c>
      <c r="EP186" s="19"/>
      <c r="EQ186" s="277"/>
    </row>
    <row r="187" spans="1:147" ht="37.5" customHeight="1">
      <c r="A187" s="19"/>
      <c r="B187" s="48">
        <v>3</v>
      </c>
      <c r="C187" s="731" t="s">
        <v>858</v>
      </c>
      <c r="D187" s="804"/>
      <c r="E187" s="100">
        <v>1</v>
      </c>
      <c r="F187" s="159" t="s">
        <v>331</v>
      </c>
      <c r="G187" s="750"/>
      <c r="H187" s="776"/>
      <c r="I187" s="149">
        <f t="shared" si="357"/>
        <v>0</v>
      </c>
      <c r="J187" s="19"/>
      <c r="K187" s="277"/>
      <c r="L187" s="804"/>
      <c r="M187" s="100">
        <v>1</v>
      </c>
      <c r="N187" s="159" t="s">
        <v>331</v>
      </c>
      <c r="O187" s="750"/>
      <c r="P187" s="776"/>
      <c r="Q187" s="149">
        <f t="shared" si="358"/>
        <v>0</v>
      </c>
      <c r="R187" s="19"/>
      <c r="S187" s="277"/>
      <c r="T187" s="804"/>
      <c r="U187" s="100">
        <v>1</v>
      </c>
      <c r="V187" s="159" t="s">
        <v>331</v>
      </c>
      <c r="W187" s="750"/>
      <c r="X187" s="776"/>
      <c r="Y187" s="149">
        <f t="shared" si="359"/>
        <v>0</v>
      </c>
      <c r="Z187" s="19"/>
      <c r="AA187" s="277"/>
      <c r="AB187" s="804" t="s">
        <v>1425</v>
      </c>
      <c r="AC187" s="100">
        <v>1</v>
      </c>
      <c r="AD187" s="159" t="s">
        <v>331</v>
      </c>
      <c r="AE187" s="750">
        <v>184000</v>
      </c>
      <c r="AF187" s="776">
        <v>0.19</v>
      </c>
      <c r="AG187" s="149">
        <f t="shared" si="360"/>
        <v>218960</v>
      </c>
      <c r="AH187" s="19"/>
      <c r="AI187" s="277"/>
      <c r="AJ187" s="804"/>
      <c r="AK187" s="100">
        <v>1</v>
      </c>
      <c r="AL187" s="159" t="s">
        <v>331</v>
      </c>
      <c r="AM187" s="750"/>
      <c r="AN187" s="776"/>
      <c r="AO187" s="149">
        <f t="shared" si="361"/>
        <v>0</v>
      </c>
      <c r="AP187" s="19"/>
      <c r="AQ187" s="277"/>
      <c r="AR187" s="804"/>
      <c r="AS187" s="100">
        <v>1</v>
      </c>
      <c r="AT187" s="159" t="s">
        <v>331</v>
      </c>
      <c r="AU187" s="750"/>
      <c r="AV187" s="776"/>
      <c r="AW187" s="149">
        <f t="shared" si="362"/>
        <v>0</v>
      </c>
      <c r="AX187" s="19"/>
      <c r="AY187" s="277"/>
      <c r="AZ187" s="804"/>
      <c r="BA187" s="100">
        <v>1</v>
      </c>
      <c r="BB187" s="159" t="s">
        <v>331</v>
      </c>
      <c r="BC187" s="750"/>
      <c r="BD187" s="776"/>
      <c r="BE187" s="149">
        <f t="shared" si="363"/>
        <v>0</v>
      </c>
      <c r="BF187" s="19"/>
      <c r="BG187" s="277"/>
      <c r="BH187" s="804"/>
      <c r="BI187" s="100">
        <v>1</v>
      </c>
      <c r="BJ187" s="159" t="s">
        <v>331</v>
      </c>
      <c r="BK187" s="750"/>
      <c r="BL187" s="776"/>
      <c r="BM187" s="149">
        <f t="shared" si="364"/>
        <v>0</v>
      </c>
      <c r="BN187" s="19"/>
      <c r="BO187" s="277"/>
      <c r="BP187" s="804"/>
      <c r="BQ187" s="100">
        <v>1</v>
      </c>
      <c r="BR187" s="159" t="s">
        <v>331</v>
      </c>
      <c r="BS187" s="750"/>
      <c r="BT187" s="776"/>
      <c r="BU187" s="149">
        <f t="shared" si="365"/>
        <v>0</v>
      </c>
      <c r="BV187" s="19"/>
      <c r="BW187" s="277"/>
      <c r="BX187" s="804"/>
      <c r="BY187" s="100">
        <v>1</v>
      </c>
      <c r="BZ187" s="159" t="s">
        <v>331</v>
      </c>
      <c r="CA187" s="750">
        <v>0</v>
      </c>
      <c r="CB187" s="776">
        <v>0</v>
      </c>
      <c r="CC187" s="149">
        <f t="shared" si="366"/>
        <v>0</v>
      </c>
      <c r="CD187" s="19"/>
      <c r="CE187" s="277"/>
      <c r="CF187" s="804"/>
      <c r="CG187" s="100">
        <v>1</v>
      </c>
      <c r="CH187" s="159" t="s">
        <v>331</v>
      </c>
      <c r="CI187" s="750"/>
      <c r="CJ187" s="776"/>
      <c r="CK187" s="149">
        <f t="shared" si="367"/>
        <v>0</v>
      </c>
      <c r="CL187" s="19"/>
      <c r="CM187" s="277"/>
      <c r="CN187" s="804"/>
      <c r="CO187" s="100">
        <v>1</v>
      </c>
      <c r="CP187" s="159" t="s">
        <v>331</v>
      </c>
      <c r="CQ187" s="750"/>
      <c r="CR187" s="776"/>
      <c r="CS187" s="149">
        <f t="shared" si="368"/>
        <v>0</v>
      </c>
      <c r="CT187" s="19"/>
      <c r="CU187" s="277"/>
      <c r="CV187" s="804"/>
      <c r="CW187" s="100">
        <v>1</v>
      </c>
      <c r="CX187" s="159" t="s">
        <v>331</v>
      </c>
      <c r="CY187" s="750"/>
      <c r="CZ187" s="776"/>
      <c r="DA187" s="149">
        <f t="shared" si="369"/>
        <v>0</v>
      </c>
      <c r="DB187" s="19"/>
      <c r="DC187" s="277"/>
      <c r="DD187" s="804"/>
      <c r="DE187" s="100">
        <v>1</v>
      </c>
      <c r="DF187" s="159" t="s">
        <v>331</v>
      </c>
      <c r="DG187" s="750"/>
      <c r="DH187" s="776"/>
      <c r="DI187" s="149">
        <f t="shared" si="370"/>
        <v>0</v>
      </c>
      <c r="DJ187" s="19"/>
      <c r="DK187" s="277"/>
      <c r="DL187" s="804" t="s">
        <v>1399</v>
      </c>
      <c r="DM187" s="100">
        <v>1</v>
      </c>
      <c r="DN187" s="159" t="s">
        <v>331</v>
      </c>
      <c r="DO187" s="750">
        <v>310809</v>
      </c>
      <c r="DP187" s="776">
        <v>0</v>
      </c>
      <c r="DQ187" s="149">
        <f t="shared" si="371"/>
        <v>310809</v>
      </c>
      <c r="DR187" s="19"/>
      <c r="DS187" s="277"/>
      <c r="DT187" s="804"/>
      <c r="DU187" s="100">
        <v>1</v>
      </c>
      <c r="DV187" s="159" t="s">
        <v>331</v>
      </c>
      <c r="DW187" s="750"/>
      <c r="DX187" s="776"/>
      <c r="DY187" s="149">
        <f t="shared" si="372"/>
        <v>0</v>
      </c>
      <c r="DZ187" s="19"/>
      <c r="EA187" s="277"/>
      <c r="EB187" s="806"/>
      <c r="EC187" s="315">
        <v>1</v>
      </c>
      <c r="ED187" s="315" t="s">
        <v>331</v>
      </c>
      <c r="EE187" s="775"/>
      <c r="EF187" s="734"/>
      <c r="EG187" s="604" t="s">
        <v>1199</v>
      </c>
      <c r="EH187" s="19"/>
      <c r="EI187" s="277"/>
      <c r="EJ187" s="804"/>
      <c r="EK187" s="100">
        <v>1</v>
      </c>
      <c r="EL187" s="159" t="s">
        <v>331</v>
      </c>
      <c r="EM187" s="750"/>
      <c r="EN187" s="776"/>
      <c r="EO187" s="149">
        <f t="shared" si="373"/>
        <v>0</v>
      </c>
      <c r="EP187" s="19"/>
      <c r="EQ187" s="277"/>
    </row>
    <row r="188" spans="1:147" ht="37.5" customHeight="1">
      <c r="A188" s="19"/>
      <c r="B188" s="48">
        <v>4</v>
      </c>
      <c r="C188" s="731" t="s">
        <v>859</v>
      </c>
      <c r="D188" s="804"/>
      <c r="E188" s="100">
        <v>1</v>
      </c>
      <c r="F188" s="159" t="s">
        <v>331</v>
      </c>
      <c r="G188" s="750"/>
      <c r="H188" s="776"/>
      <c r="I188" s="149">
        <f t="shared" si="357"/>
        <v>0</v>
      </c>
      <c r="J188" s="19"/>
      <c r="K188" s="277"/>
      <c r="L188" s="804"/>
      <c r="M188" s="100">
        <v>1</v>
      </c>
      <c r="N188" s="159" t="s">
        <v>331</v>
      </c>
      <c r="O188" s="750"/>
      <c r="P188" s="776"/>
      <c r="Q188" s="149">
        <f t="shared" si="358"/>
        <v>0</v>
      </c>
      <c r="R188" s="19"/>
      <c r="S188" s="277"/>
      <c r="T188" s="804"/>
      <c r="U188" s="100">
        <v>1</v>
      </c>
      <c r="V188" s="159" t="s">
        <v>331</v>
      </c>
      <c r="W188" s="750"/>
      <c r="X188" s="776"/>
      <c r="Y188" s="149">
        <f t="shared" si="359"/>
        <v>0</v>
      </c>
      <c r="Z188" s="19"/>
      <c r="AA188" s="277"/>
      <c r="AB188" s="804" t="s">
        <v>1420</v>
      </c>
      <c r="AC188" s="100">
        <v>1</v>
      </c>
      <c r="AD188" s="159" t="s">
        <v>331</v>
      </c>
      <c r="AE188" s="750">
        <v>541000</v>
      </c>
      <c r="AF188" s="776">
        <v>0.19</v>
      </c>
      <c r="AG188" s="149">
        <f t="shared" si="360"/>
        <v>643790</v>
      </c>
      <c r="AH188" s="19"/>
      <c r="AI188" s="277"/>
      <c r="AJ188" s="804"/>
      <c r="AK188" s="100">
        <v>1</v>
      </c>
      <c r="AL188" s="159" t="s">
        <v>331</v>
      </c>
      <c r="AM188" s="750"/>
      <c r="AN188" s="776"/>
      <c r="AO188" s="149">
        <f t="shared" si="361"/>
        <v>0</v>
      </c>
      <c r="AP188" s="19"/>
      <c r="AQ188" s="277"/>
      <c r="AR188" s="804"/>
      <c r="AS188" s="100">
        <v>1</v>
      </c>
      <c r="AT188" s="159" t="s">
        <v>331</v>
      </c>
      <c r="AU188" s="750"/>
      <c r="AV188" s="776"/>
      <c r="AW188" s="149">
        <f t="shared" si="362"/>
        <v>0</v>
      </c>
      <c r="AX188" s="19"/>
      <c r="AY188" s="277"/>
      <c r="AZ188" s="804"/>
      <c r="BA188" s="100">
        <v>1</v>
      </c>
      <c r="BB188" s="159" t="s">
        <v>331</v>
      </c>
      <c r="BC188" s="750"/>
      <c r="BD188" s="776"/>
      <c r="BE188" s="149">
        <f t="shared" si="363"/>
        <v>0</v>
      </c>
      <c r="BF188" s="19"/>
      <c r="BG188" s="277"/>
      <c r="BH188" s="804"/>
      <c r="BI188" s="100">
        <v>1</v>
      </c>
      <c r="BJ188" s="159" t="s">
        <v>331</v>
      </c>
      <c r="BK188" s="750"/>
      <c r="BL188" s="776"/>
      <c r="BM188" s="149">
        <f t="shared" si="364"/>
        <v>0</v>
      </c>
      <c r="BN188" s="19"/>
      <c r="BO188" s="277"/>
      <c r="BP188" s="804"/>
      <c r="BQ188" s="100">
        <v>1</v>
      </c>
      <c r="BR188" s="159" t="s">
        <v>331</v>
      </c>
      <c r="BS188" s="750"/>
      <c r="BT188" s="776"/>
      <c r="BU188" s="149">
        <f t="shared" si="365"/>
        <v>0</v>
      </c>
      <c r="BV188" s="19"/>
      <c r="BW188" s="277"/>
      <c r="BX188" s="804"/>
      <c r="BY188" s="100">
        <v>1</v>
      </c>
      <c r="BZ188" s="159" t="s">
        <v>331</v>
      </c>
      <c r="CA188" s="750">
        <v>0</v>
      </c>
      <c r="CB188" s="776">
        <v>0</v>
      </c>
      <c r="CC188" s="149">
        <f t="shared" si="366"/>
        <v>0</v>
      </c>
      <c r="CD188" s="19"/>
      <c r="CE188" s="277"/>
      <c r="CF188" s="804"/>
      <c r="CG188" s="100">
        <v>1</v>
      </c>
      <c r="CH188" s="159" t="s">
        <v>331</v>
      </c>
      <c r="CI188" s="750"/>
      <c r="CJ188" s="776"/>
      <c r="CK188" s="149">
        <f t="shared" si="367"/>
        <v>0</v>
      </c>
      <c r="CL188" s="19"/>
      <c r="CM188" s="277"/>
      <c r="CN188" s="804"/>
      <c r="CO188" s="100">
        <v>1</v>
      </c>
      <c r="CP188" s="159" t="s">
        <v>331</v>
      </c>
      <c r="CQ188" s="750"/>
      <c r="CR188" s="776"/>
      <c r="CS188" s="149">
        <f t="shared" si="368"/>
        <v>0</v>
      </c>
      <c r="CT188" s="19"/>
      <c r="CU188" s="277"/>
      <c r="CV188" s="804"/>
      <c r="CW188" s="100">
        <v>1</v>
      </c>
      <c r="CX188" s="159" t="s">
        <v>331</v>
      </c>
      <c r="CY188" s="750"/>
      <c r="CZ188" s="776"/>
      <c r="DA188" s="149">
        <f t="shared" si="369"/>
        <v>0</v>
      </c>
      <c r="DB188" s="19"/>
      <c r="DC188" s="277"/>
      <c r="DD188" s="804"/>
      <c r="DE188" s="100">
        <v>1</v>
      </c>
      <c r="DF188" s="159" t="s">
        <v>331</v>
      </c>
      <c r="DG188" s="750"/>
      <c r="DH188" s="776"/>
      <c r="DI188" s="149">
        <f t="shared" si="370"/>
        <v>0</v>
      </c>
      <c r="DJ188" s="19"/>
      <c r="DK188" s="277"/>
      <c r="DL188" s="804" t="s">
        <v>1248</v>
      </c>
      <c r="DM188" s="100">
        <v>1</v>
      </c>
      <c r="DN188" s="159" t="s">
        <v>331</v>
      </c>
      <c r="DO188" s="750">
        <v>603879</v>
      </c>
      <c r="DP188" s="776">
        <v>0</v>
      </c>
      <c r="DQ188" s="149">
        <f t="shared" si="371"/>
        <v>603879</v>
      </c>
      <c r="DR188" s="19"/>
      <c r="DS188" s="277"/>
      <c r="DT188" s="804"/>
      <c r="DU188" s="100">
        <v>1</v>
      </c>
      <c r="DV188" s="159" t="s">
        <v>331</v>
      </c>
      <c r="DW188" s="750"/>
      <c r="DX188" s="776"/>
      <c r="DY188" s="149">
        <f t="shared" si="372"/>
        <v>0</v>
      </c>
      <c r="DZ188" s="19"/>
      <c r="EA188" s="277"/>
      <c r="EB188" s="421" t="s">
        <v>1424</v>
      </c>
      <c r="EC188" s="315">
        <v>1</v>
      </c>
      <c r="ED188" s="315" t="s">
        <v>331</v>
      </c>
      <c r="EE188" s="682">
        <v>535000</v>
      </c>
      <c r="EF188" s="422">
        <v>0.19</v>
      </c>
      <c r="EG188" s="604">
        <v>636650</v>
      </c>
      <c r="EH188" s="19"/>
      <c r="EI188" s="277"/>
      <c r="EJ188" s="804"/>
      <c r="EK188" s="100">
        <v>1</v>
      </c>
      <c r="EL188" s="159" t="s">
        <v>331</v>
      </c>
      <c r="EM188" s="750"/>
      <c r="EN188" s="776"/>
      <c r="EO188" s="149">
        <f t="shared" si="373"/>
        <v>0</v>
      </c>
      <c r="EP188" s="19"/>
      <c r="EQ188" s="277"/>
    </row>
    <row r="189" spans="1:147" ht="37.5" customHeight="1" thickBot="1">
      <c r="A189" s="19"/>
      <c r="B189" s="172"/>
      <c r="C189" s="812" t="s">
        <v>338</v>
      </c>
      <c r="D189" s="782"/>
      <c r="E189" s="173"/>
      <c r="F189" s="783"/>
      <c r="G189" s="797"/>
      <c r="H189" s="797"/>
      <c r="I189" s="174">
        <f>SUM(I185:I188)</f>
        <v>0</v>
      </c>
      <c r="J189" s="19"/>
      <c r="K189" s="277"/>
      <c r="L189" s="782"/>
      <c r="M189" s="173"/>
      <c r="N189" s="783"/>
      <c r="O189" s="797"/>
      <c r="P189" s="797"/>
      <c r="Q189" s="174">
        <f>SUM(Q185:Q188)</f>
        <v>0</v>
      </c>
      <c r="R189" s="19"/>
      <c r="S189" s="277"/>
      <c r="T189" s="782"/>
      <c r="U189" s="173"/>
      <c r="V189" s="783"/>
      <c r="W189" s="797"/>
      <c r="X189" s="797"/>
      <c r="Y189" s="174">
        <f>SUM(Y185:Y188)</f>
        <v>0</v>
      </c>
      <c r="Z189" s="19"/>
      <c r="AA189" s="277"/>
      <c r="AB189" s="782"/>
      <c r="AC189" s="173"/>
      <c r="AD189" s="783"/>
      <c r="AE189" s="797"/>
      <c r="AF189" s="797"/>
      <c r="AG189" s="174">
        <f>SUM(AG185:AG188)</f>
        <v>3078530</v>
      </c>
      <c r="AH189" s="19"/>
      <c r="AI189" s="277"/>
      <c r="AJ189" s="782"/>
      <c r="AK189" s="173"/>
      <c r="AL189" s="783"/>
      <c r="AM189" s="797"/>
      <c r="AN189" s="797"/>
      <c r="AO189" s="174">
        <f>SUM(AO185:AO188)</f>
        <v>0</v>
      </c>
      <c r="AP189" s="19"/>
      <c r="AQ189" s="277"/>
      <c r="AR189" s="782"/>
      <c r="AS189" s="173"/>
      <c r="AT189" s="783"/>
      <c r="AU189" s="797"/>
      <c r="AV189" s="797"/>
      <c r="AW189" s="174">
        <f>SUM(AW185:AW188)</f>
        <v>0</v>
      </c>
      <c r="AX189" s="19"/>
      <c r="AY189" s="277"/>
      <c r="AZ189" s="782"/>
      <c r="BA189" s="173"/>
      <c r="BB189" s="783"/>
      <c r="BC189" s="797"/>
      <c r="BD189" s="797"/>
      <c r="BE189" s="174">
        <f>SUM(BE185:BE188)</f>
        <v>0</v>
      </c>
      <c r="BF189" s="19"/>
      <c r="BG189" s="277"/>
      <c r="BH189" s="782"/>
      <c r="BI189" s="173"/>
      <c r="BJ189" s="783"/>
      <c r="BK189" s="797"/>
      <c r="BL189" s="797"/>
      <c r="BM189" s="174">
        <f>SUM(BM185:BM188)</f>
        <v>0</v>
      </c>
      <c r="BN189" s="19"/>
      <c r="BO189" s="277"/>
      <c r="BP189" s="782"/>
      <c r="BQ189" s="173"/>
      <c r="BR189" s="783"/>
      <c r="BS189" s="797"/>
      <c r="BT189" s="797"/>
      <c r="BU189" s="174">
        <f>SUM(BU185:BU188)</f>
        <v>0</v>
      </c>
      <c r="BV189" s="19"/>
      <c r="BW189" s="277"/>
      <c r="BX189" s="782"/>
      <c r="BY189" s="173"/>
      <c r="BZ189" s="783"/>
      <c r="CA189" s="797"/>
      <c r="CB189" s="797"/>
      <c r="CC189" s="174">
        <f>SUM(CC185:CC188)</f>
        <v>0</v>
      </c>
      <c r="CD189" s="19"/>
      <c r="CE189" s="277"/>
      <c r="CF189" s="782"/>
      <c r="CG189" s="173"/>
      <c r="CH189" s="783"/>
      <c r="CI189" s="797"/>
      <c r="CJ189" s="797"/>
      <c r="CK189" s="174">
        <f>SUM(CK185:CK188)</f>
        <v>0</v>
      </c>
      <c r="CL189" s="19"/>
      <c r="CM189" s="277"/>
      <c r="CN189" s="782"/>
      <c r="CO189" s="173"/>
      <c r="CP189" s="783"/>
      <c r="CQ189" s="797"/>
      <c r="CR189" s="797"/>
      <c r="CS189" s="174">
        <f>SUM(CS185:CS188)</f>
        <v>0</v>
      </c>
      <c r="CT189" s="19"/>
      <c r="CU189" s="277"/>
      <c r="CV189" s="782"/>
      <c r="CW189" s="173"/>
      <c r="CX189" s="783"/>
      <c r="CY189" s="797"/>
      <c r="CZ189" s="797"/>
      <c r="DA189" s="174">
        <f>SUM(DA185:DA188)</f>
        <v>0</v>
      </c>
      <c r="DB189" s="19"/>
      <c r="DC189" s="277"/>
      <c r="DD189" s="782"/>
      <c r="DE189" s="173"/>
      <c r="DF189" s="783"/>
      <c r="DG189" s="797"/>
      <c r="DH189" s="797"/>
      <c r="DI189" s="174">
        <f>SUM(DI185:DI188)</f>
        <v>0</v>
      </c>
      <c r="DJ189" s="19"/>
      <c r="DK189" s="277"/>
      <c r="DL189" s="782"/>
      <c r="DM189" s="173"/>
      <c r="DN189" s="783"/>
      <c r="DO189" s="797"/>
      <c r="DP189" s="797"/>
      <c r="DQ189" s="174">
        <f>SUM(DQ185:DQ188)</f>
        <v>2708567</v>
      </c>
      <c r="DR189" s="19"/>
      <c r="DS189" s="277"/>
      <c r="DT189" s="782"/>
      <c r="DU189" s="173"/>
      <c r="DV189" s="783"/>
      <c r="DW189" s="797"/>
      <c r="DX189" s="797"/>
      <c r="DY189" s="174">
        <f>SUM(DY185:DY188)</f>
        <v>0</v>
      </c>
      <c r="DZ189" s="19"/>
      <c r="EA189" s="277"/>
      <c r="EB189" s="784"/>
      <c r="EC189" s="785"/>
      <c r="ED189" s="785"/>
      <c r="EE189" s="329"/>
      <c r="EF189" s="329"/>
      <c r="EG189" s="331">
        <v>2602411</v>
      </c>
      <c r="EH189" s="19"/>
      <c r="EI189" s="277"/>
      <c r="EJ189" s="782"/>
      <c r="EK189" s="173"/>
      <c r="EL189" s="783"/>
      <c r="EM189" s="797"/>
      <c r="EN189" s="797"/>
      <c r="EO189" s="174">
        <f>SUM(EO185:EO188)</f>
        <v>0</v>
      </c>
      <c r="EP189" s="19"/>
      <c r="EQ189" s="277"/>
    </row>
    <row r="190" spans="1:147" ht="37.5" customHeight="1" thickBot="1">
      <c r="A190" s="19"/>
      <c r="B190" s="143" t="s">
        <v>860</v>
      </c>
      <c r="C190" s="143"/>
      <c r="D190" s="449"/>
      <c r="E190" s="85"/>
      <c r="F190" s="85"/>
      <c r="G190" s="24"/>
      <c r="H190" s="24"/>
      <c r="I190" s="91"/>
      <c r="J190" s="19"/>
      <c r="K190" s="277"/>
      <c r="L190" s="449"/>
      <c r="M190" s="85"/>
      <c r="N190" s="85"/>
      <c r="O190" s="24"/>
      <c r="P190" s="24"/>
      <c r="Q190" s="91"/>
      <c r="R190" s="19"/>
      <c r="S190" s="277"/>
      <c r="T190" s="449"/>
      <c r="U190" s="85"/>
      <c r="V190" s="85"/>
      <c r="W190" s="24"/>
      <c r="X190" s="24"/>
      <c r="Y190" s="91"/>
      <c r="Z190" s="19"/>
      <c r="AA190" s="277"/>
      <c r="AB190" s="449"/>
      <c r="AC190" s="85"/>
      <c r="AD190" s="85"/>
      <c r="AE190" s="24"/>
      <c r="AF190" s="24"/>
      <c r="AG190" s="91"/>
      <c r="AH190" s="19"/>
      <c r="AI190" s="277"/>
      <c r="AJ190" s="449"/>
      <c r="AK190" s="85"/>
      <c r="AL190" s="85"/>
      <c r="AM190" s="24"/>
      <c r="AN190" s="24"/>
      <c r="AO190" s="91"/>
      <c r="AP190" s="19"/>
      <c r="AQ190" s="277"/>
      <c r="AR190" s="449"/>
      <c r="AS190" s="85"/>
      <c r="AT190" s="85"/>
      <c r="AU190" s="24"/>
      <c r="AV190" s="24"/>
      <c r="AW190" s="91"/>
      <c r="AX190" s="19"/>
      <c r="AY190" s="277"/>
      <c r="AZ190" s="449"/>
      <c r="BA190" s="85"/>
      <c r="BB190" s="85"/>
      <c r="BC190" s="24"/>
      <c r="BD190" s="24"/>
      <c r="BE190" s="91"/>
      <c r="BF190" s="19"/>
      <c r="BG190" s="277"/>
      <c r="BH190" s="449"/>
      <c r="BI190" s="85"/>
      <c r="BJ190" s="85"/>
      <c r="BK190" s="24"/>
      <c r="BL190" s="24"/>
      <c r="BM190" s="91"/>
      <c r="BN190" s="19"/>
      <c r="BO190" s="277"/>
      <c r="BP190" s="449"/>
      <c r="BQ190" s="85"/>
      <c r="BR190" s="85"/>
      <c r="BS190" s="24"/>
      <c r="BT190" s="24"/>
      <c r="BU190" s="91"/>
      <c r="BV190" s="19"/>
      <c r="BW190" s="277"/>
      <c r="BX190" s="449"/>
      <c r="BY190" s="85"/>
      <c r="BZ190" s="85"/>
      <c r="CA190" s="24"/>
      <c r="CB190" s="24"/>
      <c r="CC190" s="91"/>
      <c r="CD190" s="19"/>
      <c r="CE190" s="277"/>
      <c r="CF190" s="449"/>
      <c r="CG190" s="85"/>
      <c r="CH190" s="85"/>
      <c r="CI190" s="24"/>
      <c r="CJ190" s="24"/>
      <c r="CK190" s="91"/>
      <c r="CL190" s="19"/>
      <c r="CM190" s="277"/>
      <c r="CN190" s="449"/>
      <c r="CO190" s="85"/>
      <c r="CP190" s="85"/>
      <c r="CQ190" s="24"/>
      <c r="CR190" s="24"/>
      <c r="CS190" s="91"/>
      <c r="CT190" s="19"/>
      <c r="CU190" s="277"/>
      <c r="CV190" s="449"/>
      <c r="CW190" s="85"/>
      <c r="CX190" s="85"/>
      <c r="CY190" s="24"/>
      <c r="CZ190" s="24"/>
      <c r="DA190" s="91"/>
      <c r="DB190" s="19"/>
      <c r="DC190" s="277"/>
      <c r="DD190" s="449"/>
      <c r="DE190" s="85"/>
      <c r="DF190" s="85"/>
      <c r="DG190" s="24"/>
      <c r="DH190" s="24"/>
      <c r="DI190" s="91"/>
      <c r="DJ190" s="19"/>
      <c r="DK190" s="277"/>
      <c r="DL190" s="449"/>
      <c r="DM190" s="85"/>
      <c r="DN190" s="85"/>
      <c r="DO190" s="24"/>
      <c r="DP190" s="24"/>
      <c r="DQ190" s="91"/>
      <c r="DR190" s="19"/>
      <c r="DS190" s="277"/>
      <c r="DT190" s="449"/>
      <c r="DU190" s="85"/>
      <c r="DV190" s="85"/>
      <c r="DW190" s="24"/>
      <c r="DX190" s="24"/>
      <c r="DY190" s="91"/>
      <c r="DZ190" s="19"/>
      <c r="EA190" s="277"/>
      <c r="EB190" s="344"/>
      <c r="EC190" s="24"/>
      <c r="ED190" s="24"/>
      <c r="EE190" s="24"/>
      <c r="EF190" s="24"/>
      <c r="EG190" s="282"/>
      <c r="EH190" s="19"/>
      <c r="EI190" s="277"/>
      <c r="EJ190" s="449"/>
      <c r="EK190" s="85"/>
      <c r="EL190" s="85"/>
      <c r="EM190" s="24"/>
      <c r="EN190" s="24"/>
      <c r="EO190" s="91"/>
      <c r="EP190" s="19"/>
      <c r="EQ190" s="277"/>
    </row>
    <row r="191" spans="1:147" ht="37.5" customHeight="1" thickBot="1">
      <c r="A191" s="19"/>
      <c r="B191" s="146" t="s">
        <v>418</v>
      </c>
      <c r="C191" s="147" t="s">
        <v>323</v>
      </c>
      <c r="D191" s="744" t="s">
        <v>324</v>
      </c>
      <c r="E191" s="155" t="s">
        <v>774</v>
      </c>
      <c r="F191" s="156" t="s">
        <v>326</v>
      </c>
      <c r="G191" s="745" t="s">
        <v>327</v>
      </c>
      <c r="H191" s="157" t="s">
        <v>328</v>
      </c>
      <c r="I191" s="158" t="s">
        <v>329</v>
      </c>
      <c r="J191" s="297" t="s">
        <v>1167</v>
      </c>
      <c r="K191" s="298" t="s">
        <v>1168</v>
      </c>
      <c r="L191" s="744" t="s">
        <v>324</v>
      </c>
      <c r="M191" s="155" t="s">
        <v>774</v>
      </c>
      <c r="N191" s="156" t="s">
        <v>326</v>
      </c>
      <c r="O191" s="745" t="s">
        <v>327</v>
      </c>
      <c r="P191" s="157" t="s">
        <v>328</v>
      </c>
      <c r="Q191" s="158" t="s">
        <v>329</v>
      </c>
      <c r="R191" s="297" t="s">
        <v>1167</v>
      </c>
      <c r="S191" s="298" t="s">
        <v>1168</v>
      </c>
      <c r="T191" s="744" t="s">
        <v>324</v>
      </c>
      <c r="U191" s="155" t="s">
        <v>774</v>
      </c>
      <c r="V191" s="156" t="s">
        <v>326</v>
      </c>
      <c r="W191" s="745" t="s">
        <v>327</v>
      </c>
      <c r="X191" s="157" t="s">
        <v>328</v>
      </c>
      <c r="Y191" s="158" t="s">
        <v>329</v>
      </c>
      <c r="Z191" s="297" t="s">
        <v>1167</v>
      </c>
      <c r="AA191" s="298" t="s">
        <v>1168</v>
      </c>
      <c r="AB191" s="744" t="s">
        <v>324</v>
      </c>
      <c r="AC191" s="155" t="s">
        <v>774</v>
      </c>
      <c r="AD191" s="156" t="s">
        <v>326</v>
      </c>
      <c r="AE191" s="745" t="s">
        <v>327</v>
      </c>
      <c r="AF191" s="157" t="s">
        <v>328</v>
      </c>
      <c r="AG191" s="158" t="s">
        <v>329</v>
      </c>
      <c r="AH191" s="297" t="s">
        <v>1167</v>
      </c>
      <c r="AI191" s="298" t="s">
        <v>1168</v>
      </c>
      <c r="AJ191" s="744" t="s">
        <v>324</v>
      </c>
      <c r="AK191" s="155" t="s">
        <v>774</v>
      </c>
      <c r="AL191" s="156" t="s">
        <v>326</v>
      </c>
      <c r="AM191" s="745" t="s">
        <v>327</v>
      </c>
      <c r="AN191" s="157" t="s">
        <v>328</v>
      </c>
      <c r="AO191" s="158" t="s">
        <v>329</v>
      </c>
      <c r="AP191" s="297" t="s">
        <v>1167</v>
      </c>
      <c r="AQ191" s="298" t="s">
        <v>1168</v>
      </c>
      <c r="AR191" s="744" t="s">
        <v>324</v>
      </c>
      <c r="AS191" s="155" t="s">
        <v>774</v>
      </c>
      <c r="AT191" s="156" t="s">
        <v>326</v>
      </c>
      <c r="AU191" s="745" t="s">
        <v>327</v>
      </c>
      <c r="AV191" s="157" t="s">
        <v>328</v>
      </c>
      <c r="AW191" s="158" t="s">
        <v>329</v>
      </c>
      <c r="AX191" s="297" t="s">
        <v>1167</v>
      </c>
      <c r="AY191" s="298" t="s">
        <v>1168</v>
      </c>
      <c r="AZ191" s="744" t="s">
        <v>324</v>
      </c>
      <c r="BA191" s="155" t="s">
        <v>774</v>
      </c>
      <c r="BB191" s="156" t="s">
        <v>326</v>
      </c>
      <c r="BC191" s="745" t="s">
        <v>327</v>
      </c>
      <c r="BD191" s="157" t="s">
        <v>328</v>
      </c>
      <c r="BE191" s="158" t="s">
        <v>329</v>
      </c>
      <c r="BF191" s="297" t="s">
        <v>1167</v>
      </c>
      <c r="BG191" s="298" t="s">
        <v>1168</v>
      </c>
      <c r="BH191" s="744" t="s">
        <v>324</v>
      </c>
      <c r="BI191" s="155" t="s">
        <v>774</v>
      </c>
      <c r="BJ191" s="156" t="s">
        <v>326</v>
      </c>
      <c r="BK191" s="745" t="s">
        <v>327</v>
      </c>
      <c r="BL191" s="157" t="s">
        <v>328</v>
      </c>
      <c r="BM191" s="158" t="s">
        <v>329</v>
      </c>
      <c r="BN191" s="297" t="s">
        <v>1167</v>
      </c>
      <c r="BO191" s="298" t="s">
        <v>1168</v>
      </c>
      <c r="BP191" s="744" t="s">
        <v>324</v>
      </c>
      <c r="BQ191" s="155" t="s">
        <v>774</v>
      </c>
      <c r="BR191" s="156" t="s">
        <v>326</v>
      </c>
      <c r="BS191" s="745" t="s">
        <v>327</v>
      </c>
      <c r="BT191" s="157" t="s">
        <v>328</v>
      </c>
      <c r="BU191" s="158" t="s">
        <v>329</v>
      </c>
      <c r="BV191" s="297" t="s">
        <v>1167</v>
      </c>
      <c r="BW191" s="298" t="s">
        <v>1168</v>
      </c>
      <c r="BX191" s="744" t="s">
        <v>324</v>
      </c>
      <c r="BY191" s="155" t="s">
        <v>774</v>
      </c>
      <c r="BZ191" s="156" t="s">
        <v>326</v>
      </c>
      <c r="CA191" s="745" t="s">
        <v>327</v>
      </c>
      <c r="CB191" s="157" t="s">
        <v>328</v>
      </c>
      <c r="CC191" s="158" t="s">
        <v>329</v>
      </c>
      <c r="CD191" s="297" t="s">
        <v>1167</v>
      </c>
      <c r="CE191" s="298" t="s">
        <v>1168</v>
      </c>
      <c r="CF191" s="744" t="s">
        <v>324</v>
      </c>
      <c r="CG191" s="155" t="s">
        <v>774</v>
      </c>
      <c r="CH191" s="156" t="s">
        <v>326</v>
      </c>
      <c r="CI191" s="745" t="s">
        <v>327</v>
      </c>
      <c r="CJ191" s="157" t="s">
        <v>328</v>
      </c>
      <c r="CK191" s="158" t="s">
        <v>329</v>
      </c>
      <c r="CL191" s="297" t="s">
        <v>1167</v>
      </c>
      <c r="CM191" s="298" t="s">
        <v>1168</v>
      </c>
      <c r="CN191" s="744" t="s">
        <v>324</v>
      </c>
      <c r="CO191" s="155" t="s">
        <v>774</v>
      </c>
      <c r="CP191" s="156" t="s">
        <v>326</v>
      </c>
      <c r="CQ191" s="745" t="s">
        <v>327</v>
      </c>
      <c r="CR191" s="157" t="s">
        <v>328</v>
      </c>
      <c r="CS191" s="158" t="s">
        <v>329</v>
      </c>
      <c r="CT191" s="297" t="s">
        <v>1167</v>
      </c>
      <c r="CU191" s="298" t="s">
        <v>1168</v>
      </c>
      <c r="CV191" s="744" t="s">
        <v>324</v>
      </c>
      <c r="CW191" s="155" t="s">
        <v>774</v>
      </c>
      <c r="CX191" s="156" t="s">
        <v>326</v>
      </c>
      <c r="CY191" s="745" t="s">
        <v>327</v>
      </c>
      <c r="CZ191" s="157" t="s">
        <v>328</v>
      </c>
      <c r="DA191" s="158" t="s">
        <v>329</v>
      </c>
      <c r="DB191" s="297" t="s">
        <v>1167</v>
      </c>
      <c r="DC191" s="298" t="s">
        <v>1168</v>
      </c>
      <c r="DD191" s="744" t="s">
        <v>324</v>
      </c>
      <c r="DE191" s="155" t="s">
        <v>774</v>
      </c>
      <c r="DF191" s="156" t="s">
        <v>326</v>
      </c>
      <c r="DG191" s="745" t="s">
        <v>327</v>
      </c>
      <c r="DH191" s="157" t="s">
        <v>328</v>
      </c>
      <c r="DI191" s="158" t="s">
        <v>329</v>
      </c>
      <c r="DJ191" s="297" t="s">
        <v>1167</v>
      </c>
      <c r="DK191" s="298" t="s">
        <v>1168</v>
      </c>
      <c r="DL191" s="744" t="s">
        <v>324</v>
      </c>
      <c r="DM191" s="155" t="s">
        <v>774</v>
      </c>
      <c r="DN191" s="156" t="s">
        <v>326</v>
      </c>
      <c r="DO191" s="745" t="s">
        <v>327</v>
      </c>
      <c r="DP191" s="157" t="s">
        <v>328</v>
      </c>
      <c r="DQ191" s="158" t="s">
        <v>329</v>
      </c>
      <c r="DR191" s="297" t="s">
        <v>1167</v>
      </c>
      <c r="DS191" s="298" t="s">
        <v>1168</v>
      </c>
      <c r="DT191" s="744" t="s">
        <v>324</v>
      </c>
      <c r="DU191" s="155" t="s">
        <v>774</v>
      </c>
      <c r="DV191" s="156" t="s">
        <v>326</v>
      </c>
      <c r="DW191" s="745" t="s">
        <v>327</v>
      </c>
      <c r="DX191" s="157" t="s">
        <v>328</v>
      </c>
      <c r="DY191" s="158" t="s">
        <v>329</v>
      </c>
      <c r="DZ191" s="297" t="s">
        <v>1167</v>
      </c>
      <c r="EA191" s="298" t="s">
        <v>1168</v>
      </c>
      <c r="EB191" s="157" t="s">
        <v>324</v>
      </c>
      <c r="EC191" s="300" t="s">
        <v>774</v>
      </c>
      <c r="ED191" s="300" t="s">
        <v>326</v>
      </c>
      <c r="EE191" s="747" t="s">
        <v>327</v>
      </c>
      <c r="EF191" s="300" t="s">
        <v>328</v>
      </c>
      <c r="EG191" s="303" t="s">
        <v>329</v>
      </c>
      <c r="EH191" s="297" t="s">
        <v>1167</v>
      </c>
      <c r="EI191" s="298" t="s">
        <v>1168</v>
      </c>
      <c r="EJ191" s="744" t="s">
        <v>324</v>
      </c>
      <c r="EK191" s="155" t="s">
        <v>774</v>
      </c>
      <c r="EL191" s="156" t="s">
        <v>326</v>
      </c>
      <c r="EM191" s="745" t="s">
        <v>327</v>
      </c>
      <c r="EN191" s="157" t="s">
        <v>328</v>
      </c>
      <c r="EO191" s="158" t="s">
        <v>329</v>
      </c>
      <c r="EP191" s="297" t="s">
        <v>1167</v>
      </c>
      <c r="EQ191" s="298" t="s">
        <v>1168</v>
      </c>
    </row>
    <row r="192" spans="1:147" ht="37.5" customHeight="1" thickBot="1">
      <c r="A192" s="19"/>
      <c r="B192" s="48">
        <v>1</v>
      </c>
      <c r="C192" s="731" t="s">
        <v>861</v>
      </c>
      <c r="D192" s="804"/>
      <c r="E192" s="100">
        <v>1</v>
      </c>
      <c r="F192" s="159" t="s">
        <v>331</v>
      </c>
      <c r="G192" s="748"/>
      <c r="H192" s="805"/>
      <c r="I192" s="161">
        <f t="shared" ref="I192:I193" si="374">+(G192+(G192*H192))*E192</f>
        <v>0</v>
      </c>
      <c r="J192" s="311" t="s">
        <v>1169</v>
      </c>
      <c r="K192" s="312"/>
      <c r="L192" s="804"/>
      <c r="M192" s="100">
        <v>1</v>
      </c>
      <c r="N192" s="159" t="s">
        <v>331</v>
      </c>
      <c r="O192" s="748"/>
      <c r="P192" s="805"/>
      <c r="Q192" s="161">
        <f t="shared" ref="Q192:Q193" si="375">+(O192+(O192*P192))*M192</f>
        <v>0</v>
      </c>
      <c r="R192" s="311" t="s">
        <v>1169</v>
      </c>
      <c r="S192" s="312"/>
      <c r="T192" s="804"/>
      <c r="U192" s="100">
        <v>1</v>
      </c>
      <c r="V192" s="159" t="s">
        <v>331</v>
      </c>
      <c r="W192" s="748"/>
      <c r="X192" s="805"/>
      <c r="Y192" s="161">
        <f t="shared" ref="Y192:Y193" si="376">+(W192+(W192*X192))*U192</f>
        <v>0</v>
      </c>
      <c r="Z192" s="311" t="s">
        <v>1169</v>
      </c>
      <c r="AA192" s="312"/>
      <c r="AB192" s="804"/>
      <c r="AC192" s="100">
        <v>1</v>
      </c>
      <c r="AD192" s="159" t="s">
        <v>331</v>
      </c>
      <c r="AE192" s="748"/>
      <c r="AF192" s="805"/>
      <c r="AG192" s="161">
        <f t="shared" ref="AG192:AG193" si="377">+(AE192+(AE192*AF192))*AC192</f>
        <v>0</v>
      </c>
      <c r="AH192" s="311" t="s">
        <v>1169</v>
      </c>
      <c r="AI192" s="312"/>
      <c r="AJ192" s="804"/>
      <c r="AK192" s="100">
        <v>1</v>
      </c>
      <c r="AL192" s="159" t="s">
        <v>331</v>
      </c>
      <c r="AM192" s="748"/>
      <c r="AN192" s="805"/>
      <c r="AO192" s="161">
        <f t="shared" ref="AO192:AO193" si="378">+(AM192+(AM192*AN192))*AK192</f>
        <v>0</v>
      </c>
      <c r="AP192" s="311" t="s">
        <v>1169</v>
      </c>
      <c r="AQ192" s="312"/>
      <c r="AR192" s="804"/>
      <c r="AS192" s="100">
        <v>1</v>
      </c>
      <c r="AT192" s="159" t="s">
        <v>331</v>
      </c>
      <c r="AU192" s="748"/>
      <c r="AV192" s="805"/>
      <c r="AW192" s="161">
        <f t="shared" ref="AW192:AW193" si="379">+(AU192+(AU192*AV192))*AS192</f>
        <v>0</v>
      </c>
      <c r="AX192" s="311" t="s">
        <v>1169</v>
      </c>
      <c r="AY192" s="312"/>
      <c r="AZ192" s="804"/>
      <c r="BA192" s="100">
        <v>1</v>
      </c>
      <c r="BB192" s="159" t="s">
        <v>331</v>
      </c>
      <c r="BC192" s="748"/>
      <c r="BD192" s="805"/>
      <c r="BE192" s="161">
        <f t="shared" ref="BE192:BE193" si="380">+(BC192+(BC192*BD192))*BA192</f>
        <v>0</v>
      </c>
      <c r="BF192" s="311" t="s">
        <v>1169</v>
      </c>
      <c r="BG192" s="312"/>
      <c r="BH192" s="804"/>
      <c r="BI192" s="100">
        <v>1</v>
      </c>
      <c r="BJ192" s="159" t="s">
        <v>331</v>
      </c>
      <c r="BK192" s="748"/>
      <c r="BL192" s="805"/>
      <c r="BM192" s="161">
        <f t="shared" ref="BM192:BM193" si="381">+(BK192+(BK192*BL192))*BI192</f>
        <v>0</v>
      </c>
      <c r="BN192" s="311" t="s">
        <v>1169</v>
      </c>
      <c r="BO192" s="312"/>
      <c r="BP192" s="804"/>
      <c r="BQ192" s="100">
        <v>1</v>
      </c>
      <c r="BR192" s="159" t="s">
        <v>331</v>
      </c>
      <c r="BS192" s="748"/>
      <c r="BT192" s="805"/>
      <c r="BU192" s="161">
        <f t="shared" ref="BU192:BU193" si="382">+(BS192+(BS192*BT192))*BQ192</f>
        <v>0</v>
      </c>
      <c r="BV192" s="311" t="s">
        <v>1169</v>
      </c>
      <c r="BW192" s="312"/>
      <c r="BX192" s="804"/>
      <c r="BY192" s="100">
        <v>1</v>
      </c>
      <c r="BZ192" s="159" t="s">
        <v>331</v>
      </c>
      <c r="CA192" s="748">
        <v>0</v>
      </c>
      <c r="CB192" s="805">
        <v>0</v>
      </c>
      <c r="CC192" s="161">
        <f t="shared" ref="CC192:CC193" si="383">+(CA192+(CA192*CB192))*BY192</f>
        <v>0</v>
      </c>
      <c r="CD192" s="311" t="s">
        <v>1169</v>
      </c>
      <c r="CE192" s="312"/>
      <c r="CF192" s="804"/>
      <c r="CG192" s="100">
        <v>1</v>
      </c>
      <c r="CH192" s="159" t="s">
        <v>331</v>
      </c>
      <c r="CI192" s="748"/>
      <c r="CJ192" s="805"/>
      <c r="CK192" s="161">
        <f t="shared" ref="CK192:CK193" si="384">+(CI192+(CI192*CJ192))*CG192</f>
        <v>0</v>
      </c>
      <c r="CL192" s="311" t="s">
        <v>1169</v>
      </c>
      <c r="CM192" s="312"/>
      <c r="CN192" s="804"/>
      <c r="CO192" s="100">
        <v>1</v>
      </c>
      <c r="CP192" s="159" t="s">
        <v>331</v>
      </c>
      <c r="CQ192" s="748"/>
      <c r="CR192" s="805"/>
      <c r="CS192" s="161">
        <f t="shared" ref="CS192:CS193" si="385">+(CQ192+(CQ192*CR192))*CO192</f>
        <v>0</v>
      </c>
      <c r="CT192" s="311" t="s">
        <v>1169</v>
      </c>
      <c r="CU192" s="312"/>
      <c r="CV192" s="804"/>
      <c r="CW192" s="100">
        <v>1</v>
      </c>
      <c r="CX192" s="159" t="s">
        <v>331</v>
      </c>
      <c r="CY192" s="748"/>
      <c r="CZ192" s="805"/>
      <c r="DA192" s="161">
        <f t="shared" ref="DA192:DA193" si="386">+(CY192+(CY192*CZ192))*CW192</f>
        <v>0</v>
      </c>
      <c r="DB192" s="311" t="s">
        <v>1169</v>
      </c>
      <c r="DC192" s="312"/>
      <c r="DD192" s="804"/>
      <c r="DE192" s="100">
        <v>1</v>
      </c>
      <c r="DF192" s="159" t="s">
        <v>331</v>
      </c>
      <c r="DG192" s="748"/>
      <c r="DH192" s="805"/>
      <c r="DI192" s="161">
        <f t="shared" ref="DI192:DI193" si="387">+(DG192+(DG192*DH192))*DE192</f>
        <v>0</v>
      </c>
      <c r="DJ192" s="311" t="s">
        <v>1169</v>
      </c>
      <c r="DK192" s="312"/>
      <c r="DL192" s="804" t="s">
        <v>1426</v>
      </c>
      <c r="DM192" s="100">
        <v>1</v>
      </c>
      <c r="DN192" s="159" t="s">
        <v>331</v>
      </c>
      <c r="DO192" s="748">
        <v>6464420</v>
      </c>
      <c r="DP192" s="805">
        <v>0</v>
      </c>
      <c r="DQ192" s="161">
        <f t="shared" ref="DQ192:DQ193" si="388">+(DO192+(DO192*DP192))*DM192</f>
        <v>6464420</v>
      </c>
      <c r="DR192" s="311" t="s">
        <v>1170</v>
      </c>
      <c r="DS192" s="312"/>
      <c r="DT192" s="804"/>
      <c r="DU192" s="100">
        <v>1</v>
      </c>
      <c r="DV192" s="159" t="s">
        <v>331</v>
      </c>
      <c r="DW192" s="748"/>
      <c r="DX192" s="805"/>
      <c r="DY192" s="161">
        <f t="shared" ref="DY192:DY193" si="389">+(DW192+(DW192*DX192))*DU192</f>
        <v>0</v>
      </c>
      <c r="DZ192" s="311" t="s">
        <v>1169</v>
      </c>
      <c r="EA192" s="312"/>
      <c r="EB192" s="806"/>
      <c r="EC192" s="315">
        <v>1</v>
      </c>
      <c r="ED192" s="315" t="s">
        <v>331</v>
      </c>
      <c r="EE192" s="682"/>
      <c r="EF192" s="805"/>
      <c r="EG192" s="604" t="s">
        <v>1199</v>
      </c>
      <c r="EH192" s="311" t="s">
        <v>1169</v>
      </c>
      <c r="EI192" s="312"/>
      <c r="EJ192" s="804"/>
      <c r="EK192" s="100">
        <v>1</v>
      </c>
      <c r="EL192" s="159" t="s">
        <v>331</v>
      </c>
      <c r="EM192" s="748"/>
      <c r="EN192" s="805"/>
      <c r="EO192" s="161">
        <f t="shared" ref="EO192:EO193" si="390">+(EM192+(EM192*EN192))*EK192</f>
        <v>0</v>
      </c>
      <c r="EP192" s="311" t="s">
        <v>1169</v>
      </c>
      <c r="EQ192" s="312"/>
    </row>
    <row r="193" spans="1:147" ht="37.5" customHeight="1">
      <c r="A193" s="19"/>
      <c r="B193" s="48">
        <v>2</v>
      </c>
      <c r="C193" s="731" t="s">
        <v>862</v>
      </c>
      <c r="D193" s="804"/>
      <c r="E193" s="100">
        <v>1</v>
      </c>
      <c r="F193" s="159" t="s">
        <v>331</v>
      </c>
      <c r="G193" s="750"/>
      <c r="H193" s="776"/>
      <c r="I193" s="149">
        <f t="shared" si="374"/>
        <v>0</v>
      </c>
      <c r="J193" s="19"/>
      <c r="K193" s="277"/>
      <c r="L193" s="804"/>
      <c r="M193" s="100">
        <v>1</v>
      </c>
      <c r="N193" s="159" t="s">
        <v>331</v>
      </c>
      <c r="O193" s="750"/>
      <c r="P193" s="776"/>
      <c r="Q193" s="149">
        <f t="shared" si="375"/>
        <v>0</v>
      </c>
      <c r="R193" s="19"/>
      <c r="S193" s="277"/>
      <c r="T193" s="804"/>
      <c r="U193" s="100">
        <v>1</v>
      </c>
      <c r="V193" s="159" t="s">
        <v>331</v>
      </c>
      <c r="W193" s="750"/>
      <c r="X193" s="776"/>
      <c r="Y193" s="149">
        <f t="shared" si="376"/>
        <v>0</v>
      </c>
      <c r="Z193" s="19"/>
      <c r="AA193" s="277"/>
      <c r="AB193" s="804"/>
      <c r="AC193" s="100">
        <v>1</v>
      </c>
      <c r="AD193" s="159" t="s">
        <v>331</v>
      </c>
      <c r="AE193" s="750"/>
      <c r="AF193" s="776"/>
      <c r="AG193" s="149">
        <f t="shared" si="377"/>
        <v>0</v>
      </c>
      <c r="AH193" s="19"/>
      <c r="AI193" s="277"/>
      <c r="AJ193" s="804"/>
      <c r="AK193" s="100">
        <v>1</v>
      </c>
      <c r="AL193" s="159" t="s">
        <v>331</v>
      </c>
      <c r="AM193" s="750"/>
      <c r="AN193" s="776"/>
      <c r="AO193" s="149">
        <f t="shared" si="378"/>
        <v>0</v>
      </c>
      <c r="AP193" s="19"/>
      <c r="AQ193" s="277"/>
      <c r="AR193" s="804"/>
      <c r="AS193" s="100">
        <v>1</v>
      </c>
      <c r="AT193" s="159" t="s">
        <v>331</v>
      </c>
      <c r="AU193" s="750"/>
      <c r="AV193" s="776"/>
      <c r="AW193" s="149">
        <f t="shared" si="379"/>
        <v>0</v>
      </c>
      <c r="AX193" s="19"/>
      <c r="AY193" s="277"/>
      <c r="AZ193" s="804"/>
      <c r="BA193" s="100">
        <v>1</v>
      </c>
      <c r="BB193" s="159" t="s">
        <v>331</v>
      </c>
      <c r="BC193" s="750"/>
      <c r="BD193" s="776"/>
      <c r="BE193" s="149">
        <f t="shared" si="380"/>
        <v>0</v>
      </c>
      <c r="BF193" s="19"/>
      <c r="BG193" s="277"/>
      <c r="BH193" s="804"/>
      <c r="BI193" s="100">
        <v>1</v>
      </c>
      <c r="BJ193" s="159" t="s">
        <v>331</v>
      </c>
      <c r="BK193" s="750"/>
      <c r="BL193" s="776"/>
      <c r="BM193" s="149">
        <f t="shared" si="381"/>
        <v>0</v>
      </c>
      <c r="BN193" s="19"/>
      <c r="BO193" s="277"/>
      <c r="BP193" s="804"/>
      <c r="BQ193" s="100">
        <v>1</v>
      </c>
      <c r="BR193" s="159" t="s">
        <v>331</v>
      </c>
      <c r="BS193" s="750"/>
      <c r="BT193" s="776"/>
      <c r="BU193" s="149">
        <f t="shared" si="382"/>
        <v>0</v>
      </c>
      <c r="BV193" s="19"/>
      <c r="BW193" s="277"/>
      <c r="BX193" s="804"/>
      <c r="BY193" s="100">
        <v>1</v>
      </c>
      <c r="BZ193" s="159" t="s">
        <v>331</v>
      </c>
      <c r="CA193" s="750">
        <v>0</v>
      </c>
      <c r="CB193" s="776">
        <v>0</v>
      </c>
      <c r="CC193" s="149">
        <f t="shared" si="383"/>
        <v>0</v>
      </c>
      <c r="CD193" s="19"/>
      <c r="CE193" s="277"/>
      <c r="CF193" s="804"/>
      <c r="CG193" s="100">
        <v>1</v>
      </c>
      <c r="CH193" s="159" t="s">
        <v>331</v>
      </c>
      <c r="CI193" s="750"/>
      <c r="CJ193" s="776"/>
      <c r="CK193" s="149">
        <f t="shared" si="384"/>
        <v>0</v>
      </c>
      <c r="CL193" s="19"/>
      <c r="CM193" s="277"/>
      <c r="CN193" s="804"/>
      <c r="CO193" s="100">
        <v>1</v>
      </c>
      <c r="CP193" s="159" t="s">
        <v>331</v>
      </c>
      <c r="CQ193" s="750"/>
      <c r="CR193" s="776"/>
      <c r="CS193" s="149">
        <f t="shared" si="385"/>
        <v>0</v>
      </c>
      <c r="CT193" s="19"/>
      <c r="CU193" s="277"/>
      <c r="CV193" s="804"/>
      <c r="CW193" s="100">
        <v>1</v>
      </c>
      <c r="CX193" s="159" t="s">
        <v>331</v>
      </c>
      <c r="CY193" s="750"/>
      <c r="CZ193" s="776"/>
      <c r="DA193" s="149">
        <f t="shared" si="386"/>
        <v>0</v>
      </c>
      <c r="DB193" s="19"/>
      <c r="DC193" s="277"/>
      <c r="DD193" s="804"/>
      <c r="DE193" s="100">
        <v>1</v>
      </c>
      <c r="DF193" s="159" t="s">
        <v>331</v>
      </c>
      <c r="DG193" s="750"/>
      <c r="DH193" s="776"/>
      <c r="DI193" s="149">
        <f t="shared" si="387"/>
        <v>0</v>
      </c>
      <c r="DJ193" s="19"/>
      <c r="DK193" s="277"/>
      <c r="DL193" s="804" t="s">
        <v>1426</v>
      </c>
      <c r="DM193" s="100">
        <v>1</v>
      </c>
      <c r="DN193" s="159" t="s">
        <v>331</v>
      </c>
      <c r="DO193" s="750">
        <v>1</v>
      </c>
      <c r="DP193" s="776">
        <v>0</v>
      </c>
      <c r="DQ193" s="149">
        <f t="shared" si="388"/>
        <v>1</v>
      </c>
      <c r="DR193" s="19"/>
      <c r="DS193" s="277"/>
      <c r="DT193" s="804"/>
      <c r="DU193" s="100">
        <v>1</v>
      </c>
      <c r="DV193" s="159" t="s">
        <v>331</v>
      </c>
      <c r="DW193" s="750"/>
      <c r="DX193" s="776"/>
      <c r="DY193" s="149">
        <f t="shared" si="389"/>
        <v>0</v>
      </c>
      <c r="DZ193" s="19"/>
      <c r="EA193" s="277"/>
      <c r="EB193" s="806"/>
      <c r="EC193" s="315">
        <v>1</v>
      </c>
      <c r="ED193" s="315" t="s">
        <v>331</v>
      </c>
      <c r="EE193" s="775"/>
      <c r="EF193" s="734"/>
      <c r="EG193" s="604" t="s">
        <v>1199</v>
      </c>
      <c r="EH193" s="19"/>
      <c r="EI193" s="277"/>
      <c r="EJ193" s="804"/>
      <c r="EK193" s="100">
        <v>1</v>
      </c>
      <c r="EL193" s="159" t="s">
        <v>331</v>
      </c>
      <c r="EM193" s="750"/>
      <c r="EN193" s="776"/>
      <c r="EO193" s="149">
        <f t="shared" si="390"/>
        <v>0</v>
      </c>
      <c r="EP193" s="19"/>
      <c r="EQ193" s="277"/>
    </row>
    <row r="194" spans="1:147" ht="37.5" customHeight="1" thickBot="1">
      <c r="A194" s="19"/>
      <c r="B194" s="172"/>
      <c r="C194" s="796" t="s">
        <v>338</v>
      </c>
      <c r="D194" s="177"/>
      <c r="E194" s="178"/>
      <c r="F194" s="179"/>
      <c r="G194" s="797"/>
      <c r="H194" s="797"/>
      <c r="I194" s="174">
        <f>SUM(I192:I193)</f>
        <v>0</v>
      </c>
      <c r="J194" s="386"/>
      <c r="K194" s="387"/>
      <c r="L194" s="177"/>
      <c r="M194" s="178"/>
      <c r="N194" s="179"/>
      <c r="O194" s="797"/>
      <c r="P194" s="797"/>
      <c r="Q194" s="174">
        <f>SUM(Q192:Q193)</f>
        <v>0</v>
      </c>
      <c r="R194" s="386"/>
      <c r="S194" s="387"/>
      <c r="T194" s="177"/>
      <c r="U194" s="178"/>
      <c r="V194" s="179"/>
      <c r="W194" s="797"/>
      <c r="X194" s="797"/>
      <c r="Y194" s="174">
        <f>SUM(Y192:Y193)</f>
        <v>0</v>
      </c>
      <c r="Z194" s="386"/>
      <c r="AA194" s="387"/>
      <c r="AB194" s="177"/>
      <c r="AC194" s="178"/>
      <c r="AD194" s="179"/>
      <c r="AE194" s="797"/>
      <c r="AF194" s="797"/>
      <c r="AG194" s="174">
        <f>SUM(AG192:AG193)</f>
        <v>0</v>
      </c>
      <c r="AH194" s="386"/>
      <c r="AI194" s="387"/>
      <c r="AJ194" s="177"/>
      <c r="AK194" s="178"/>
      <c r="AL194" s="179"/>
      <c r="AM194" s="797"/>
      <c r="AN194" s="797"/>
      <c r="AO194" s="174">
        <f>SUM(AO192:AO193)</f>
        <v>0</v>
      </c>
      <c r="AP194" s="386"/>
      <c r="AQ194" s="387"/>
      <c r="AR194" s="177"/>
      <c r="AS194" s="178"/>
      <c r="AT194" s="179"/>
      <c r="AU194" s="797"/>
      <c r="AV194" s="797"/>
      <c r="AW194" s="174">
        <f>SUM(AW192:AW193)</f>
        <v>0</v>
      </c>
      <c r="AX194" s="386"/>
      <c r="AY194" s="387"/>
      <c r="AZ194" s="177"/>
      <c r="BA194" s="178"/>
      <c r="BB194" s="179"/>
      <c r="BC194" s="797"/>
      <c r="BD194" s="797"/>
      <c r="BE194" s="174">
        <f>SUM(BE192:BE193)</f>
        <v>0</v>
      </c>
      <c r="BF194" s="386"/>
      <c r="BG194" s="387"/>
      <c r="BH194" s="177"/>
      <c r="BI194" s="178"/>
      <c r="BJ194" s="179"/>
      <c r="BK194" s="797"/>
      <c r="BL194" s="797"/>
      <c r="BM194" s="174">
        <f>SUM(BM192:BM193)</f>
        <v>0</v>
      </c>
      <c r="BN194" s="386"/>
      <c r="BO194" s="387"/>
      <c r="BP194" s="177"/>
      <c r="BQ194" s="178"/>
      <c r="BR194" s="179"/>
      <c r="BS194" s="797"/>
      <c r="BT194" s="797"/>
      <c r="BU194" s="174">
        <f>SUM(BU192:BU193)</f>
        <v>0</v>
      </c>
      <c r="BV194" s="386"/>
      <c r="BW194" s="387"/>
      <c r="BX194" s="177"/>
      <c r="BY194" s="178"/>
      <c r="BZ194" s="179"/>
      <c r="CA194" s="797"/>
      <c r="CB194" s="797"/>
      <c r="CC194" s="174">
        <f>SUM(CC192:CC193)</f>
        <v>0</v>
      </c>
      <c r="CD194" s="386"/>
      <c r="CE194" s="387"/>
      <c r="CF194" s="177"/>
      <c r="CG194" s="178"/>
      <c r="CH194" s="179"/>
      <c r="CI194" s="797"/>
      <c r="CJ194" s="797"/>
      <c r="CK194" s="174">
        <f>SUM(CK192:CK193)</f>
        <v>0</v>
      </c>
      <c r="CL194" s="386"/>
      <c r="CM194" s="387"/>
      <c r="CN194" s="177"/>
      <c r="CO194" s="178"/>
      <c r="CP194" s="179"/>
      <c r="CQ194" s="797"/>
      <c r="CR194" s="797"/>
      <c r="CS194" s="174">
        <f>SUM(CS192:CS193)</f>
        <v>0</v>
      </c>
      <c r="CT194" s="386"/>
      <c r="CU194" s="387"/>
      <c r="CV194" s="177"/>
      <c r="CW194" s="178"/>
      <c r="CX194" s="179"/>
      <c r="CY194" s="797"/>
      <c r="CZ194" s="797"/>
      <c r="DA194" s="174">
        <f>SUM(DA192:DA193)</f>
        <v>0</v>
      </c>
      <c r="DB194" s="386"/>
      <c r="DC194" s="387"/>
      <c r="DD194" s="177"/>
      <c r="DE194" s="178"/>
      <c r="DF194" s="179"/>
      <c r="DG194" s="797"/>
      <c r="DH194" s="797"/>
      <c r="DI194" s="174">
        <f>SUM(DI192:DI193)</f>
        <v>0</v>
      </c>
      <c r="DJ194" s="386"/>
      <c r="DK194" s="387"/>
      <c r="DL194" s="177"/>
      <c r="DM194" s="178"/>
      <c r="DN194" s="179"/>
      <c r="DO194" s="797"/>
      <c r="DP194" s="797"/>
      <c r="DQ194" s="174">
        <f>SUM(DQ192:DQ193)</f>
        <v>6464421</v>
      </c>
      <c r="DR194" s="386"/>
      <c r="DS194" s="387"/>
      <c r="DT194" s="177"/>
      <c r="DU194" s="178"/>
      <c r="DV194" s="179"/>
      <c r="DW194" s="797"/>
      <c r="DX194" s="797"/>
      <c r="DY194" s="174">
        <f>SUM(DY192:DY193)</f>
        <v>0</v>
      </c>
      <c r="DZ194" s="386"/>
      <c r="EA194" s="387"/>
      <c r="EB194" s="740"/>
      <c r="EC194" s="281"/>
      <c r="ED194" s="281"/>
      <c r="EE194" s="329"/>
      <c r="EF194" s="329"/>
      <c r="EG194" s="331" t="s">
        <v>1199</v>
      </c>
      <c r="EH194" s="386"/>
      <c r="EI194" s="387"/>
      <c r="EJ194" s="177"/>
      <c r="EK194" s="178"/>
      <c r="EL194" s="179"/>
      <c r="EM194" s="797"/>
      <c r="EN194" s="797"/>
      <c r="EO194" s="174">
        <f>SUM(EO192:EO193)</f>
        <v>0</v>
      </c>
      <c r="EP194" s="386"/>
      <c r="EQ194" s="387"/>
    </row>
    <row r="195" spans="1:147" ht="37.5" customHeight="1">
      <c r="A195" s="19"/>
      <c r="B195" s="19"/>
      <c r="C195" s="19"/>
      <c r="D195" s="13"/>
      <c r="E195" s="13"/>
      <c r="F195" s="13"/>
      <c r="G195" s="180"/>
      <c r="H195" s="181"/>
      <c r="I195" s="130"/>
      <c r="J195" s="19"/>
      <c r="K195" s="19"/>
      <c r="L195" s="13"/>
      <c r="M195" s="13"/>
      <c r="N195" s="13"/>
      <c r="O195" s="180"/>
      <c r="P195" s="181"/>
      <c r="Q195" s="130"/>
      <c r="R195" s="19"/>
      <c r="S195" s="19"/>
      <c r="T195" s="13"/>
      <c r="U195" s="13"/>
      <c r="V195" s="13"/>
      <c r="W195" s="180"/>
      <c r="X195" s="181"/>
      <c r="Y195" s="130"/>
      <c r="Z195" s="19"/>
      <c r="AA195" s="19"/>
      <c r="AB195" s="13"/>
      <c r="AC195" s="13"/>
      <c r="AD195" s="13"/>
      <c r="AE195" s="180"/>
      <c r="AF195" s="181"/>
      <c r="AG195" s="130"/>
      <c r="AH195" s="19"/>
      <c r="AI195" s="19"/>
      <c r="AJ195" s="13"/>
      <c r="AK195" s="13"/>
      <c r="AL195" s="13"/>
      <c r="AM195" s="180"/>
      <c r="AN195" s="181"/>
      <c r="AO195" s="130"/>
      <c r="AP195" s="19"/>
      <c r="AQ195" s="19"/>
      <c r="AR195" s="13"/>
      <c r="AS195" s="13"/>
      <c r="AT195" s="13"/>
      <c r="AU195" s="180"/>
      <c r="AV195" s="181"/>
      <c r="AW195" s="130"/>
      <c r="AX195" s="19"/>
      <c r="AY195" s="19"/>
      <c r="AZ195" s="13"/>
      <c r="BA195" s="13"/>
      <c r="BB195" s="13"/>
      <c r="BC195" s="180"/>
      <c r="BD195" s="181"/>
      <c r="BE195" s="130"/>
      <c r="BF195" s="19"/>
      <c r="BG195" s="19"/>
      <c r="BH195" s="13"/>
      <c r="BI195" s="13"/>
      <c r="BJ195" s="13"/>
      <c r="BK195" s="180"/>
      <c r="BL195" s="181"/>
      <c r="BM195" s="130"/>
      <c r="BN195" s="19"/>
      <c r="BO195" s="19"/>
      <c r="BP195" s="13"/>
      <c r="BQ195" s="13"/>
      <c r="BR195" s="13"/>
      <c r="BS195" s="180"/>
      <c r="BT195" s="181"/>
      <c r="BU195" s="130"/>
      <c r="BV195" s="19"/>
      <c r="BW195" s="19"/>
      <c r="BX195" s="13"/>
      <c r="BY195" s="13"/>
      <c r="BZ195" s="13"/>
      <c r="CA195" s="180"/>
      <c r="CB195" s="181"/>
      <c r="CC195" s="130"/>
      <c r="CD195" s="19"/>
      <c r="CE195" s="19"/>
      <c r="CF195" s="13"/>
      <c r="CG195" s="13"/>
      <c r="CH195" s="13"/>
      <c r="CI195" s="180"/>
      <c r="CJ195" s="181"/>
      <c r="CK195" s="130"/>
      <c r="CL195" s="19"/>
      <c r="CM195" s="19"/>
      <c r="CN195" s="13"/>
      <c r="CO195" s="13"/>
      <c r="CP195" s="13"/>
      <c r="CQ195" s="180"/>
      <c r="CR195" s="181"/>
      <c r="CS195" s="130"/>
      <c r="CT195" s="19"/>
      <c r="CU195" s="19"/>
      <c r="CV195" s="13"/>
      <c r="CW195" s="13"/>
      <c r="CX195" s="13"/>
      <c r="CY195" s="180"/>
      <c r="CZ195" s="181"/>
      <c r="DA195" s="130"/>
      <c r="DB195" s="19"/>
      <c r="DC195" s="19"/>
      <c r="DD195" s="13"/>
      <c r="DE195" s="13"/>
      <c r="DF195" s="13"/>
      <c r="DG195" s="180"/>
      <c r="DH195" s="181"/>
      <c r="DI195" s="130"/>
      <c r="DJ195" s="19"/>
      <c r="DK195" s="19"/>
      <c r="DL195" s="13"/>
      <c r="DM195" s="13"/>
      <c r="DN195" s="13"/>
      <c r="DO195" s="180"/>
      <c r="DP195" s="181"/>
      <c r="DQ195" s="130"/>
      <c r="DR195" s="19"/>
      <c r="DS195" s="19"/>
      <c r="DT195" s="13"/>
      <c r="DU195" s="13"/>
      <c r="DV195" s="13"/>
      <c r="DW195" s="180"/>
      <c r="DX195" s="181"/>
      <c r="DY195" s="130"/>
      <c r="DZ195" s="19"/>
      <c r="EA195" s="19"/>
      <c r="EB195" s="194"/>
      <c r="EC195" s="194"/>
      <c r="ED195" s="194"/>
      <c r="EE195" s="714"/>
      <c r="EF195" s="715"/>
      <c r="EG195" s="391"/>
      <c r="EH195" s="19"/>
      <c r="EI195" s="19"/>
      <c r="EJ195" s="13"/>
      <c r="EK195" s="13"/>
      <c r="EL195" s="13"/>
      <c r="EM195" s="180"/>
      <c r="EN195" s="181"/>
      <c r="EO195" s="130"/>
      <c r="EP195" s="19"/>
      <c r="EQ195" s="19"/>
    </row>
    <row r="196" spans="1:147" ht="37.5" customHeight="1">
      <c r="A196" s="19"/>
      <c r="B196" s="19"/>
      <c r="C196" s="19"/>
      <c r="D196" s="13"/>
      <c r="E196" s="13"/>
      <c r="F196" s="13"/>
      <c r="G196" s="180"/>
      <c r="H196" s="181"/>
      <c r="I196" s="130"/>
      <c r="J196" s="19"/>
      <c r="K196" s="19"/>
      <c r="L196" s="13"/>
      <c r="M196" s="13"/>
      <c r="N196" s="13"/>
      <c r="O196" s="180"/>
      <c r="P196" s="181"/>
      <c r="Q196" s="130"/>
      <c r="R196" s="19"/>
      <c r="S196" s="19"/>
      <c r="T196" s="13"/>
      <c r="U196" s="13"/>
      <c r="V196" s="13"/>
      <c r="W196" s="180"/>
      <c r="X196" s="181"/>
      <c r="Y196" s="130"/>
      <c r="Z196" s="19"/>
      <c r="AA196" s="19"/>
      <c r="AB196" s="13"/>
      <c r="AC196" s="13"/>
      <c r="AD196" s="13"/>
      <c r="AE196" s="180"/>
      <c r="AF196" s="181"/>
      <c r="AG196" s="130"/>
      <c r="AH196" s="19"/>
      <c r="AI196" s="19"/>
      <c r="AJ196" s="13"/>
      <c r="AK196" s="13"/>
      <c r="AL196" s="13"/>
      <c r="AM196" s="180"/>
      <c r="AN196" s="181"/>
      <c r="AO196" s="130"/>
      <c r="AP196" s="19"/>
      <c r="AQ196" s="19"/>
      <c r="AR196" s="13"/>
      <c r="AS196" s="13"/>
      <c r="AT196" s="13"/>
      <c r="AU196" s="180"/>
      <c r="AV196" s="181"/>
      <c r="AW196" s="130"/>
      <c r="AX196" s="19"/>
      <c r="AY196" s="19"/>
      <c r="AZ196" s="13"/>
      <c r="BA196" s="13"/>
      <c r="BB196" s="13"/>
      <c r="BC196" s="180"/>
      <c r="BD196" s="181"/>
      <c r="BE196" s="130"/>
      <c r="BF196" s="19"/>
      <c r="BG196" s="19"/>
      <c r="BH196" s="13"/>
      <c r="BI196" s="13"/>
      <c r="BJ196" s="13"/>
      <c r="BK196" s="180"/>
      <c r="BL196" s="181"/>
      <c r="BM196" s="130"/>
      <c r="BN196" s="19"/>
      <c r="BO196" s="19"/>
      <c r="BP196" s="13"/>
      <c r="BQ196" s="13"/>
      <c r="BR196" s="13"/>
      <c r="BS196" s="180"/>
      <c r="BT196" s="181"/>
      <c r="BU196" s="130"/>
      <c r="BV196" s="19"/>
      <c r="BW196" s="19"/>
      <c r="BX196" s="13"/>
      <c r="BY196" s="13"/>
      <c r="BZ196" s="13"/>
      <c r="CA196" s="180"/>
      <c r="CB196" s="181"/>
      <c r="CC196" s="130"/>
      <c r="CD196" s="19"/>
      <c r="CE196" s="19"/>
      <c r="CF196" s="13"/>
      <c r="CG196" s="13"/>
      <c r="CH196" s="13"/>
      <c r="CI196" s="180"/>
      <c r="CJ196" s="181"/>
      <c r="CK196" s="130"/>
      <c r="CL196" s="19"/>
      <c r="CM196" s="19"/>
      <c r="CN196" s="13"/>
      <c r="CO196" s="13"/>
      <c r="CP196" s="13"/>
      <c r="CQ196" s="180"/>
      <c r="CR196" s="181"/>
      <c r="CS196" s="130"/>
      <c r="CT196" s="19"/>
      <c r="CU196" s="19"/>
      <c r="CV196" s="13"/>
      <c r="CW196" s="13"/>
      <c r="CX196" s="13"/>
      <c r="CY196" s="180"/>
      <c r="CZ196" s="181"/>
      <c r="DA196" s="130"/>
      <c r="DB196" s="19"/>
      <c r="DC196" s="19"/>
      <c r="DD196" s="13"/>
      <c r="DE196" s="13"/>
      <c r="DF196" s="13"/>
      <c r="DG196" s="180"/>
      <c r="DH196" s="181"/>
      <c r="DI196" s="130"/>
      <c r="DJ196" s="19"/>
      <c r="DK196" s="19"/>
      <c r="DL196" s="13"/>
      <c r="DM196" s="13"/>
      <c r="DN196" s="13"/>
      <c r="DO196" s="180"/>
      <c r="DP196" s="181"/>
      <c r="DQ196" s="130"/>
      <c r="DR196" s="19"/>
      <c r="DS196" s="19"/>
      <c r="DT196" s="13"/>
      <c r="DU196" s="13"/>
      <c r="DV196" s="13"/>
      <c r="DW196" s="180"/>
      <c r="DX196" s="181"/>
      <c r="DY196" s="130"/>
      <c r="DZ196" s="19"/>
      <c r="EA196" s="19"/>
      <c r="EB196" s="194"/>
      <c r="EC196" s="194"/>
      <c r="ED196" s="194"/>
      <c r="EE196" s="714"/>
      <c r="EF196" s="715"/>
      <c r="EG196" s="391"/>
      <c r="EH196" s="19"/>
      <c r="EI196" s="19"/>
      <c r="EJ196" s="13"/>
      <c r="EK196" s="13"/>
      <c r="EL196" s="13"/>
      <c r="EM196" s="180"/>
      <c r="EN196" s="181"/>
      <c r="EO196" s="130"/>
      <c r="EP196" s="19"/>
      <c r="EQ196" s="19"/>
    </row>
    <row r="197" spans="1:147" ht="37.5" customHeight="1">
      <c r="A197" s="19"/>
      <c r="B197" s="19"/>
      <c r="C197" s="19"/>
      <c r="D197" s="13"/>
      <c r="E197" s="13"/>
      <c r="F197" s="13"/>
      <c r="G197" s="180"/>
      <c r="H197" s="181"/>
      <c r="I197" s="130"/>
      <c r="J197" s="19"/>
      <c r="K197" s="19"/>
      <c r="L197" s="13"/>
      <c r="M197" s="13"/>
      <c r="N197" s="13"/>
      <c r="O197" s="180"/>
      <c r="P197" s="181"/>
      <c r="Q197" s="130"/>
      <c r="R197" s="19"/>
      <c r="S197" s="19"/>
      <c r="T197" s="13"/>
      <c r="U197" s="13"/>
      <c r="V197" s="13"/>
      <c r="W197" s="180"/>
      <c r="X197" s="181"/>
      <c r="Y197" s="130"/>
      <c r="Z197" s="19"/>
      <c r="AA197" s="19"/>
      <c r="AB197" s="13"/>
      <c r="AC197" s="13"/>
      <c r="AD197" s="13"/>
      <c r="AE197" s="180"/>
      <c r="AF197" s="181"/>
      <c r="AG197" s="130"/>
      <c r="AH197" s="19"/>
      <c r="AI197" s="19"/>
      <c r="AJ197" s="13"/>
      <c r="AK197" s="13"/>
      <c r="AL197" s="13"/>
      <c r="AM197" s="180"/>
      <c r="AN197" s="181"/>
      <c r="AO197" s="130"/>
      <c r="AP197" s="19"/>
      <c r="AQ197" s="19"/>
      <c r="AR197" s="13"/>
      <c r="AS197" s="13"/>
      <c r="AT197" s="13"/>
      <c r="AU197" s="180"/>
      <c r="AV197" s="181"/>
      <c r="AW197" s="130"/>
      <c r="AX197" s="19"/>
      <c r="AY197" s="19"/>
      <c r="AZ197" s="13"/>
      <c r="BA197" s="13"/>
      <c r="BB197" s="13"/>
      <c r="BC197" s="180"/>
      <c r="BD197" s="181"/>
      <c r="BE197" s="130"/>
      <c r="BF197" s="19"/>
      <c r="BG197" s="19"/>
      <c r="BH197" s="13"/>
      <c r="BI197" s="13"/>
      <c r="BJ197" s="13"/>
      <c r="BK197" s="180"/>
      <c r="BL197" s="181"/>
      <c r="BM197" s="130"/>
      <c r="BN197" s="19"/>
      <c r="BO197" s="19"/>
      <c r="BP197" s="13"/>
      <c r="BQ197" s="13"/>
      <c r="BR197" s="13"/>
      <c r="BS197" s="180"/>
      <c r="BT197" s="181"/>
      <c r="BU197" s="130"/>
      <c r="BV197" s="19"/>
      <c r="BW197" s="19"/>
      <c r="BX197" s="13"/>
      <c r="BY197" s="13"/>
      <c r="BZ197" s="13"/>
      <c r="CA197" s="180"/>
      <c r="CB197" s="181"/>
      <c r="CC197" s="130"/>
      <c r="CD197" s="19"/>
      <c r="CE197" s="19"/>
      <c r="CF197" s="13"/>
      <c r="CG197" s="13"/>
      <c r="CH197" s="13"/>
      <c r="CI197" s="180"/>
      <c r="CJ197" s="181"/>
      <c r="CK197" s="130"/>
      <c r="CL197" s="19"/>
      <c r="CM197" s="19"/>
      <c r="CN197" s="13"/>
      <c r="CO197" s="13"/>
      <c r="CP197" s="13"/>
      <c r="CQ197" s="180"/>
      <c r="CR197" s="181"/>
      <c r="CS197" s="130"/>
      <c r="CT197" s="19"/>
      <c r="CU197" s="19"/>
      <c r="CV197" s="13"/>
      <c r="CW197" s="13"/>
      <c r="CX197" s="13"/>
      <c r="CY197" s="180"/>
      <c r="CZ197" s="181"/>
      <c r="DA197" s="130"/>
      <c r="DB197" s="19"/>
      <c r="DC197" s="19"/>
      <c r="DD197" s="13"/>
      <c r="DE197" s="13"/>
      <c r="DF197" s="13"/>
      <c r="DG197" s="180"/>
      <c r="DH197" s="181"/>
      <c r="DI197" s="130"/>
      <c r="DJ197" s="19"/>
      <c r="DK197" s="19"/>
      <c r="DL197" s="13"/>
      <c r="DM197" s="13"/>
      <c r="DN197" s="13"/>
      <c r="DO197" s="180"/>
      <c r="DP197" s="181"/>
      <c r="DQ197" s="130"/>
      <c r="DR197" s="19"/>
      <c r="DS197" s="19"/>
      <c r="DT197" s="13"/>
      <c r="DU197" s="13"/>
      <c r="DV197" s="13"/>
      <c r="DW197" s="180"/>
      <c r="DX197" s="181"/>
      <c r="DY197" s="130"/>
      <c r="DZ197" s="19"/>
      <c r="EA197" s="19"/>
      <c r="EB197" s="194"/>
      <c r="EC197" s="194"/>
      <c r="ED197" s="194"/>
      <c r="EE197" s="714"/>
      <c r="EF197" s="715"/>
      <c r="EG197" s="391"/>
      <c r="EH197" s="19"/>
      <c r="EI197" s="19"/>
      <c r="EJ197" s="13"/>
      <c r="EK197" s="13"/>
      <c r="EL197" s="13"/>
      <c r="EM197" s="180"/>
      <c r="EN197" s="181"/>
      <c r="EO197" s="130"/>
      <c r="EP197" s="19"/>
      <c r="EQ197" s="19"/>
    </row>
    <row r="198" spans="1:147" ht="37.5" customHeight="1">
      <c r="A198" s="19"/>
      <c r="B198" s="19"/>
      <c r="C198" s="19"/>
      <c r="D198" s="13"/>
      <c r="E198" s="13"/>
      <c r="F198" s="13"/>
      <c r="G198" s="180"/>
      <c r="H198" s="181"/>
      <c r="I198" s="130"/>
      <c r="J198" s="19"/>
      <c r="K198" s="19"/>
      <c r="L198" s="13"/>
      <c r="M198" s="13"/>
      <c r="N198" s="13"/>
      <c r="O198" s="180"/>
      <c r="P198" s="181"/>
      <c r="Q198" s="130"/>
      <c r="R198" s="19"/>
      <c r="S198" s="19"/>
      <c r="T198" s="13"/>
      <c r="U198" s="13"/>
      <c r="V198" s="13"/>
      <c r="W198" s="180"/>
      <c r="X198" s="181"/>
      <c r="Y198" s="130"/>
      <c r="Z198" s="19"/>
      <c r="AA198" s="19"/>
      <c r="AB198" s="13"/>
      <c r="AC198" s="13"/>
      <c r="AD198" s="13"/>
      <c r="AE198" s="180"/>
      <c r="AF198" s="181"/>
      <c r="AG198" s="130"/>
      <c r="AH198" s="19"/>
      <c r="AI198" s="19"/>
      <c r="AJ198" s="13"/>
      <c r="AK198" s="13"/>
      <c r="AL198" s="13"/>
      <c r="AM198" s="180"/>
      <c r="AN198" s="181"/>
      <c r="AO198" s="130"/>
      <c r="AP198" s="19"/>
      <c r="AQ198" s="19"/>
      <c r="AR198" s="13"/>
      <c r="AS198" s="13"/>
      <c r="AT198" s="13"/>
      <c r="AU198" s="180"/>
      <c r="AV198" s="181"/>
      <c r="AW198" s="130"/>
      <c r="AX198" s="19"/>
      <c r="AY198" s="19"/>
      <c r="AZ198" s="13"/>
      <c r="BA198" s="13"/>
      <c r="BB198" s="13"/>
      <c r="BC198" s="180"/>
      <c r="BD198" s="181"/>
      <c r="BE198" s="130"/>
      <c r="BF198" s="19"/>
      <c r="BG198" s="19"/>
      <c r="BH198" s="13"/>
      <c r="BI198" s="13"/>
      <c r="BJ198" s="13"/>
      <c r="BK198" s="180"/>
      <c r="BL198" s="181"/>
      <c r="BM198" s="130"/>
      <c r="BN198" s="19"/>
      <c r="BO198" s="19"/>
      <c r="BP198" s="13"/>
      <c r="BQ198" s="13"/>
      <c r="BR198" s="13"/>
      <c r="BS198" s="180"/>
      <c r="BT198" s="181"/>
      <c r="BU198" s="130"/>
      <c r="BV198" s="19"/>
      <c r="BW198" s="19"/>
      <c r="BX198" s="13"/>
      <c r="BY198" s="13"/>
      <c r="BZ198" s="13"/>
      <c r="CA198" s="180"/>
      <c r="CB198" s="181"/>
      <c r="CC198" s="130"/>
      <c r="CD198" s="19"/>
      <c r="CE198" s="19"/>
      <c r="CF198" s="13"/>
      <c r="CG198" s="13"/>
      <c r="CH198" s="13"/>
      <c r="CI198" s="180"/>
      <c r="CJ198" s="181"/>
      <c r="CK198" s="130"/>
      <c r="CL198" s="19"/>
      <c r="CM198" s="19"/>
      <c r="CN198" s="13"/>
      <c r="CO198" s="13"/>
      <c r="CP198" s="13"/>
      <c r="CQ198" s="180"/>
      <c r="CR198" s="181"/>
      <c r="CS198" s="130"/>
      <c r="CT198" s="19"/>
      <c r="CU198" s="19"/>
      <c r="CV198" s="13"/>
      <c r="CW198" s="13"/>
      <c r="CX198" s="13"/>
      <c r="CY198" s="180"/>
      <c r="CZ198" s="181"/>
      <c r="DA198" s="130"/>
      <c r="DB198" s="19"/>
      <c r="DC198" s="19"/>
      <c r="DD198" s="13"/>
      <c r="DE198" s="13"/>
      <c r="DF198" s="13"/>
      <c r="DG198" s="180"/>
      <c r="DH198" s="181"/>
      <c r="DI198" s="130"/>
      <c r="DJ198" s="19"/>
      <c r="DK198" s="19"/>
      <c r="DL198" s="13"/>
      <c r="DM198" s="13"/>
      <c r="DN198" s="13"/>
      <c r="DO198" s="180"/>
      <c r="DP198" s="181"/>
      <c r="DQ198" s="130"/>
      <c r="DR198" s="19"/>
      <c r="DS198" s="19"/>
      <c r="DT198" s="13"/>
      <c r="DU198" s="13"/>
      <c r="DV198" s="13"/>
      <c r="DW198" s="180"/>
      <c r="DX198" s="181"/>
      <c r="DY198" s="130"/>
      <c r="DZ198" s="19"/>
      <c r="EA198" s="19"/>
      <c r="EB198" s="194"/>
      <c r="EC198" s="194"/>
      <c r="ED198" s="194"/>
      <c r="EE198" s="714"/>
      <c r="EF198" s="715"/>
      <c r="EG198" s="391"/>
      <c r="EH198" s="19"/>
      <c r="EI198" s="19"/>
      <c r="EJ198" s="13"/>
      <c r="EK198" s="13"/>
      <c r="EL198" s="13"/>
      <c r="EM198" s="180"/>
      <c r="EN198" s="181"/>
      <c r="EO198" s="130"/>
      <c r="EP198" s="19"/>
      <c r="EQ198" s="19"/>
    </row>
    <row r="199" spans="1:147" ht="37.5" customHeight="1">
      <c r="A199" s="19"/>
      <c r="B199" s="19"/>
      <c r="C199" s="19"/>
      <c r="D199" s="13"/>
      <c r="E199" s="13"/>
      <c r="F199" s="13"/>
      <c r="G199" s="180"/>
      <c r="H199" s="181"/>
      <c r="I199" s="130"/>
      <c r="J199" s="19"/>
      <c r="K199" s="19"/>
      <c r="L199" s="13"/>
      <c r="M199" s="13"/>
      <c r="N199" s="13"/>
      <c r="O199" s="180"/>
      <c r="P199" s="181"/>
      <c r="Q199" s="130"/>
      <c r="R199" s="19"/>
      <c r="S199" s="19"/>
      <c r="T199" s="13"/>
      <c r="U199" s="13"/>
      <c r="V199" s="13"/>
      <c r="W199" s="180"/>
      <c r="X199" s="181"/>
      <c r="Y199" s="130"/>
      <c r="Z199" s="19"/>
      <c r="AA199" s="19"/>
      <c r="AB199" s="13"/>
      <c r="AC199" s="13"/>
      <c r="AD199" s="13"/>
      <c r="AE199" s="180"/>
      <c r="AF199" s="181"/>
      <c r="AG199" s="130"/>
      <c r="AH199" s="19"/>
      <c r="AI199" s="19"/>
      <c r="AJ199" s="13"/>
      <c r="AK199" s="13"/>
      <c r="AL199" s="13"/>
      <c r="AM199" s="180"/>
      <c r="AN199" s="181"/>
      <c r="AO199" s="130"/>
      <c r="AP199" s="19"/>
      <c r="AQ199" s="19"/>
      <c r="AR199" s="13"/>
      <c r="AS199" s="13"/>
      <c r="AT199" s="13"/>
      <c r="AU199" s="180"/>
      <c r="AV199" s="181"/>
      <c r="AW199" s="130"/>
      <c r="AX199" s="19"/>
      <c r="AY199" s="19"/>
      <c r="AZ199" s="13"/>
      <c r="BA199" s="13"/>
      <c r="BB199" s="13"/>
      <c r="BC199" s="180"/>
      <c r="BD199" s="181"/>
      <c r="BE199" s="130"/>
      <c r="BF199" s="19"/>
      <c r="BG199" s="19"/>
      <c r="BH199" s="13"/>
      <c r="BI199" s="13"/>
      <c r="BJ199" s="13"/>
      <c r="BK199" s="180"/>
      <c r="BL199" s="181"/>
      <c r="BM199" s="130"/>
      <c r="BN199" s="19"/>
      <c r="BO199" s="19"/>
      <c r="BP199" s="13"/>
      <c r="BQ199" s="13"/>
      <c r="BR199" s="13"/>
      <c r="BS199" s="180"/>
      <c r="BT199" s="181"/>
      <c r="BU199" s="130"/>
      <c r="BV199" s="19"/>
      <c r="BW199" s="19"/>
      <c r="BX199" s="13"/>
      <c r="BY199" s="13"/>
      <c r="BZ199" s="13"/>
      <c r="CA199" s="180"/>
      <c r="CB199" s="181"/>
      <c r="CC199" s="130"/>
      <c r="CD199" s="19"/>
      <c r="CE199" s="19"/>
      <c r="CF199" s="13"/>
      <c r="CG199" s="13"/>
      <c r="CH199" s="13"/>
      <c r="CI199" s="180"/>
      <c r="CJ199" s="181"/>
      <c r="CK199" s="130"/>
      <c r="CL199" s="19"/>
      <c r="CM199" s="19"/>
      <c r="CN199" s="13"/>
      <c r="CO199" s="13"/>
      <c r="CP199" s="13"/>
      <c r="CQ199" s="180"/>
      <c r="CR199" s="181"/>
      <c r="CS199" s="130"/>
      <c r="CT199" s="19"/>
      <c r="CU199" s="19"/>
      <c r="CV199" s="13"/>
      <c r="CW199" s="13"/>
      <c r="CX199" s="13"/>
      <c r="CY199" s="180"/>
      <c r="CZ199" s="181"/>
      <c r="DA199" s="130"/>
      <c r="DB199" s="19"/>
      <c r="DC199" s="19"/>
      <c r="DD199" s="13"/>
      <c r="DE199" s="13"/>
      <c r="DF199" s="13"/>
      <c r="DG199" s="180"/>
      <c r="DH199" s="181"/>
      <c r="DI199" s="130"/>
      <c r="DJ199" s="19"/>
      <c r="DK199" s="19"/>
      <c r="DL199" s="13"/>
      <c r="DM199" s="13"/>
      <c r="DN199" s="13"/>
      <c r="DO199" s="180"/>
      <c r="DP199" s="181"/>
      <c r="DQ199" s="130"/>
      <c r="DR199" s="19"/>
      <c r="DS199" s="19"/>
      <c r="DT199" s="13"/>
      <c r="DU199" s="13"/>
      <c r="DV199" s="13"/>
      <c r="DW199" s="180"/>
      <c r="DX199" s="181"/>
      <c r="DY199" s="130"/>
      <c r="DZ199" s="19"/>
      <c r="EA199" s="19"/>
      <c r="EB199" s="194"/>
      <c r="EC199" s="194"/>
      <c r="ED199" s="194"/>
      <c r="EE199" s="714"/>
      <c r="EF199" s="715"/>
      <c r="EG199" s="391"/>
      <c r="EH199" s="19"/>
      <c r="EI199" s="19"/>
      <c r="EJ199" s="13"/>
      <c r="EK199" s="13"/>
      <c r="EL199" s="13"/>
      <c r="EM199" s="180"/>
      <c r="EN199" s="181"/>
      <c r="EO199" s="130"/>
      <c r="EP199" s="19"/>
      <c r="EQ199" s="19"/>
    </row>
    <row r="200" spans="1:147" ht="37.5" customHeight="1">
      <c r="A200" s="19"/>
      <c r="B200" s="19"/>
      <c r="C200" s="19"/>
      <c r="D200" s="13"/>
      <c r="E200" s="13"/>
      <c r="F200" s="13"/>
      <c r="G200" s="180"/>
      <c r="H200" s="181"/>
      <c r="I200" s="130"/>
      <c r="J200" s="19"/>
      <c r="K200" s="19"/>
      <c r="L200" s="13"/>
      <c r="M200" s="13"/>
      <c r="N200" s="13"/>
      <c r="O200" s="180"/>
      <c r="P200" s="181"/>
      <c r="Q200" s="130"/>
      <c r="R200" s="19"/>
      <c r="S200" s="19"/>
      <c r="T200" s="13"/>
      <c r="U200" s="13"/>
      <c r="V200" s="13"/>
      <c r="W200" s="180"/>
      <c r="X200" s="181"/>
      <c r="Y200" s="130"/>
      <c r="Z200" s="19"/>
      <c r="AA200" s="19"/>
      <c r="AB200" s="13"/>
      <c r="AC200" s="13"/>
      <c r="AD200" s="13"/>
      <c r="AE200" s="180"/>
      <c r="AF200" s="181"/>
      <c r="AG200" s="130"/>
      <c r="AH200" s="19"/>
      <c r="AI200" s="19"/>
      <c r="AJ200" s="13"/>
      <c r="AK200" s="13"/>
      <c r="AL200" s="13"/>
      <c r="AM200" s="180"/>
      <c r="AN200" s="181"/>
      <c r="AO200" s="130"/>
      <c r="AP200" s="19"/>
      <c r="AQ200" s="19"/>
      <c r="AR200" s="13"/>
      <c r="AS200" s="13"/>
      <c r="AT200" s="13"/>
      <c r="AU200" s="180"/>
      <c r="AV200" s="181"/>
      <c r="AW200" s="130"/>
      <c r="AX200" s="19"/>
      <c r="AY200" s="19"/>
      <c r="AZ200" s="13"/>
      <c r="BA200" s="13"/>
      <c r="BB200" s="13"/>
      <c r="BC200" s="180"/>
      <c r="BD200" s="181"/>
      <c r="BE200" s="130"/>
      <c r="BF200" s="19"/>
      <c r="BG200" s="19"/>
      <c r="BH200" s="13"/>
      <c r="BI200" s="13"/>
      <c r="BJ200" s="13"/>
      <c r="BK200" s="180"/>
      <c r="BL200" s="181"/>
      <c r="BM200" s="130"/>
      <c r="BN200" s="19"/>
      <c r="BO200" s="19"/>
      <c r="BP200" s="13"/>
      <c r="BQ200" s="13"/>
      <c r="BR200" s="13"/>
      <c r="BS200" s="180"/>
      <c r="BT200" s="181"/>
      <c r="BU200" s="130"/>
      <c r="BV200" s="19"/>
      <c r="BW200" s="19"/>
      <c r="BX200" s="13"/>
      <c r="BY200" s="13"/>
      <c r="BZ200" s="13"/>
      <c r="CA200" s="180"/>
      <c r="CB200" s="181"/>
      <c r="CC200" s="130"/>
      <c r="CD200" s="19"/>
      <c r="CE200" s="19"/>
      <c r="CF200" s="13"/>
      <c r="CG200" s="13"/>
      <c r="CH200" s="13"/>
      <c r="CI200" s="180"/>
      <c r="CJ200" s="181"/>
      <c r="CK200" s="130"/>
      <c r="CL200" s="19"/>
      <c r="CM200" s="19"/>
      <c r="CN200" s="13"/>
      <c r="CO200" s="13"/>
      <c r="CP200" s="13"/>
      <c r="CQ200" s="180"/>
      <c r="CR200" s="181"/>
      <c r="CS200" s="130"/>
      <c r="CT200" s="19"/>
      <c r="CU200" s="19"/>
      <c r="CV200" s="13"/>
      <c r="CW200" s="13"/>
      <c r="CX200" s="13"/>
      <c r="CY200" s="180"/>
      <c r="CZ200" s="181"/>
      <c r="DA200" s="130"/>
      <c r="DB200" s="19"/>
      <c r="DC200" s="19"/>
      <c r="DD200" s="13"/>
      <c r="DE200" s="13"/>
      <c r="DF200" s="13"/>
      <c r="DG200" s="180"/>
      <c r="DH200" s="181"/>
      <c r="DI200" s="130"/>
      <c r="DJ200" s="19"/>
      <c r="DK200" s="19"/>
      <c r="DL200" s="13"/>
      <c r="DM200" s="13"/>
      <c r="DN200" s="13"/>
      <c r="DO200" s="180"/>
      <c r="DP200" s="181"/>
      <c r="DQ200" s="130"/>
      <c r="DR200" s="19"/>
      <c r="DS200" s="19"/>
      <c r="DT200" s="13"/>
      <c r="DU200" s="13"/>
      <c r="DV200" s="13"/>
      <c r="DW200" s="180"/>
      <c r="DX200" s="181"/>
      <c r="DY200" s="130"/>
      <c r="DZ200" s="19"/>
      <c r="EA200" s="19"/>
      <c r="EB200" s="194"/>
      <c r="EC200" s="194"/>
      <c r="ED200" s="194"/>
      <c r="EE200" s="714"/>
      <c r="EF200" s="715"/>
      <c r="EG200" s="391"/>
      <c r="EH200" s="19"/>
      <c r="EI200" s="19"/>
      <c r="EJ200" s="13"/>
      <c r="EK200" s="13"/>
      <c r="EL200" s="13"/>
      <c r="EM200" s="180"/>
      <c r="EN200" s="181"/>
      <c r="EO200" s="130"/>
      <c r="EP200" s="19"/>
      <c r="EQ200" s="19"/>
    </row>
    <row r="201" spans="1:147" ht="37.5" customHeight="1">
      <c r="A201" s="19"/>
      <c r="B201" s="19"/>
      <c r="C201" s="19"/>
      <c r="D201" s="13"/>
      <c r="E201" s="13"/>
      <c r="F201" s="13"/>
      <c r="G201" s="180"/>
      <c r="H201" s="181"/>
      <c r="I201" s="130"/>
      <c r="J201" s="19"/>
      <c r="K201" s="19"/>
      <c r="L201" s="13"/>
      <c r="M201" s="13"/>
      <c r="N201" s="13"/>
      <c r="O201" s="180"/>
      <c r="P201" s="181"/>
      <c r="Q201" s="130"/>
      <c r="R201" s="19"/>
      <c r="S201" s="19"/>
      <c r="T201" s="13"/>
      <c r="U201" s="13"/>
      <c r="V201" s="13"/>
      <c r="W201" s="180"/>
      <c r="X201" s="181"/>
      <c r="Y201" s="130"/>
      <c r="Z201" s="19"/>
      <c r="AA201" s="19"/>
      <c r="AB201" s="13"/>
      <c r="AC201" s="13"/>
      <c r="AD201" s="13"/>
      <c r="AE201" s="180"/>
      <c r="AF201" s="181"/>
      <c r="AG201" s="130"/>
      <c r="AH201" s="19"/>
      <c r="AI201" s="19"/>
      <c r="AJ201" s="13"/>
      <c r="AK201" s="13"/>
      <c r="AL201" s="13"/>
      <c r="AM201" s="180"/>
      <c r="AN201" s="181"/>
      <c r="AO201" s="130"/>
      <c r="AP201" s="19"/>
      <c r="AQ201" s="19"/>
      <c r="AR201" s="13"/>
      <c r="AS201" s="13"/>
      <c r="AT201" s="13"/>
      <c r="AU201" s="180"/>
      <c r="AV201" s="181"/>
      <c r="AW201" s="130"/>
      <c r="AX201" s="19"/>
      <c r="AY201" s="19"/>
      <c r="AZ201" s="13"/>
      <c r="BA201" s="13"/>
      <c r="BB201" s="13"/>
      <c r="BC201" s="180"/>
      <c r="BD201" s="181"/>
      <c r="BE201" s="130"/>
      <c r="BF201" s="19"/>
      <c r="BG201" s="19"/>
      <c r="BH201" s="13"/>
      <c r="BI201" s="13"/>
      <c r="BJ201" s="13"/>
      <c r="BK201" s="180"/>
      <c r="BL201" s="181"/>
      <c r="BM201" s="130"/>
      <c r="BN201" s="19"/>
      <c r="BO201" s="19"/>
      <c r="BP201" s="13"/>
      <c r="BQ201" s="13"/>
      <c r="BR201" s="13"/>
      <c r="BS201" s="180"/>
      <c r="BT201" s="181"/>
      <c r="BU201" s="130"/>
      <c r="BV201" s="19"/>
      <c r="BW201" s="19"/>
      <c r="BX201" s="13"/>
      <c r="BY201" s="13"/>
      <c r="BZ201" s="13"/>
      <c r="CA201" s="180"/>
      <c r="CB201" s="181"/>
      <c r="CC201" s="130"/>
      <c r="CD201" s="19"/>
      <c r="CE201" s="19"/>
      <c r="CF201" s="13"/>
      <c r="CG201" s="13"/>
      <c r="CH201" s="13"/>
      <c r="CI201" s="180"/>
      <c r="CJ201" s="181"/>
      <c r="CK201" s="130"/>
      <c r="CL201" s="19"/>
      <c r="CM201" s="19"/>
      <c r="CN201" s="13"/>
      <c r="CO201" s="13"/>
      <c r="CP201" s="13"/>
      <c r="CQ201" s="180"/>
      <c r="CR201" s="181"/>
      <c r="CS201" s="130"/>
      <c r="CT201" s="19"/>
      <c r="CU201" s="19"/>
      <c r="CV201" s="13"/>
      <c r="CW201" s="13"/>
      <c r="CX201" s="13"/>
      <c r="CY201" s="180"/>
      <c r="CZ201" s="181"/>
      <c r="DA201" s="130"/>
      <c r="DB201" s="19"/>
      <c r="DC201" s="19"/>
      <c r="DD201" s="13"/>
      <c r="DE201" s="13"/>
      <c r="DF201" s="13"/>
      <c r="DG201" s="180"/>
      <c r="DH201" s="181"/>
      <c r="DI201" s="130"/>
      <c r="DJ201" s="19"/>
      <c r="DK201" s="19"/>
      <c r="DL201" s="13"/>
      <c r="DM201" s="13"/>
      <c r="DN201" s="13"/>
      <c r="DO201" s="180"/>
      <c r="DP201" s="181"/>
      <c r="DQ201" s="130"/>
      <c r="DR201" s="19"/>
      <c r="DS201" s="19"/>
      <c r="DT201" s="13"/>
      <c r="DU201" s="13"/>
      <c r="DV201" s="13"/>
      <c r="DW201" s="180"/>
      <c r="DX201" s="181"/>
      <c r="DY201" s="130"/>
      <c r="DZ201" s="19"/>
      <c r="EA201" s="19"/>
      <c r="EB201" s="194"/>
      <c r="EC201" s="194"/>
      <c r="ED201" s="194"/>
      <c r="EE201" s="714"/>
      <c r="EF201" s="715"/>
      <c r="EG201" s="391"/>
      <c r="EH201" s="19"/>
      <c r="EI201" s="19"/>
      <c r="EJ201" s="13"/>
      <c r="EK201" s="13"/>
      <c r="EL201" s="13"/>
      <c r="EM201" s="180"/>
      <c r="EN201" s="181"/>
      <c r="EO201" s="130"/>
      <c r="EP201" s="19"/>
      <c r="EQ201" s="19"/>
    </row>
    <row r="202" spans="1:147" ht="37.5" customHeight="1">
      <c r="A202" s="19"/>
      <c r="B202" s="19"/>
      <c r="C202" s="19"/>
      <c r="D202" s="13"/>
      <c r="E202" s="13"/>
      <c r="F202" s="13"/>
      <c r="G202" s="180"/>
      <c r="H202" s="181"/>
      <c r="I202" s="130"/>
      <c r="J202" s="19"/>
      <c r="K202" s="19"/>
      <c r="L202" s="13"/>
      <c r="M202" s="13"/>
      <c r="N202" s="13"/>
      <c r="O202" s="180"/>
      <c r="P202" s="181"/>
      <c r="Q202" s="130"/>
      <c r="R202" s="19"/>
      <c r="S202" s="19"/>
      <c r="T202" s="13"/>
      <c r="U202" s="13"/>
      <c r="V202" s="13"/>
      <c r="W202" s="180"/>
      <c r="X202" s="181"/>
      <c r="Y202" s="130"/>
      <c r="Z202" s="19"/>
      <c r="AA202" s="19"/>
      <c r="AB202" s="13"/>
      <c r="AC202" s="13"/>
      <c r="AD202" s="13"/>
      <c r="AE202" s="180"/>
      <c r="AF202" s="181"/>
      <c r="AG202" s="130"/>
      <c r="AH202" s="19"/>
      <c r="AI202" s="19"/>
      <c r="AJ202" s="13"/>
      <c r="AK202" s="13"/>
      <c r="AL202" s="13"/>
      <c r="AM202" s="180"/>
      <c r="AN202" s="181"/>
      <c r="AO202" s="130"/>
      <c r="AP202" s="19"/>
      <c r="AQ202" s="19"/>
      <c r="AR202" s="13"/>
      <c r="AS202" s="13"/>
      <c r="AT202" s="13"/>
      <c r="AU202" s="180"/>
      <c r="AV202" s="181"/>
      <c r="AW202" s="130"/>
      <c r="AX202" s="19"/>
      <c r="AY202" s="19"/>
      <c r="AZ202" s="13"/>
      <c r="BA202" s="13"/>
      <c r="BB202" s="13"/>
      <c r="BC202" s="180"/>
      <c r="BD202" s="181"/>
      <c r="BE202" s="130"/>
      <c r="BF202" s="19"/>
      <c r="BG202" s="19"/>
      <c r="BH202" s="13"/>
      <c r="BI202" s="13"/>
      <c r="BJ202" s="13"/>
      <c r="BK202" s="180"/>
      <c r="BL202" s="181"/>
      <c r="BM202" s="130"/>
      <c r="BN202" s="19"/>
      <c r="BO202" s="19"/>
      <c r="BP202" s="13"/>
      <c r="BQ202" s="13"/>
      <c r="BR202" s="13"/>
      <c r="BS202" s="180"/>
      <c r="BT202" s="181"/>
      <c r="BU202" s="130"/>
      <c r="BV202" s="19"/>
      <c r="BW202" s="19"/>
      <c r="BX202" s="13"/>
      <c r="BY202" s="13"/>
      <c r="BZ202" s="13"/>
      <c r="CA202" s="180"/>
      <c r="CB202" s="181"/>
      <c r="CC202" s="130"/>
      <c r="CD202" s="19"/>
      <c r="CE202" s="19"/>
      <c r="CF202" s="13"/>
      <c r="CG202" s="13"/>
      <c r="CH202" s="13"/>
      <c r="CI202" s="180"/>
      <c r="CJ202" s="181"/>
      <c r="CK202" s="130"/>
      <c r="CL202" s="19"/>
      <c r="CM202" s="19"/>
      <c r="CN202" s="13"/>
      <c r="CO202" s="13"/>
      <c r="CP202" s="13"/>
      <c r="CQ202" s="180"/>
      <c r="CR202" s="181"/>
      <c r="CS202" s="130"/>
      <c r="CT202" s="19"/>
      <c r="CU202" s="19"/>
      <c r="CV202" s="13"/>
      <c r="CW202" s="13"/>
      <c r="CX202" s="13"/>
      <c r="CY202" s="180"/>
      <c r="CZ202" s="181"/>
      <c r="DA202" s="130"/>
      <c r="DB202" s="19"/>
      <c r="DC202" s="19"/>
      <c r="DD202" s="13"/>
      <c r="DE202" s="13"/>
      <c r="DF202" s="13"/>
      <c r="DG202" s="180"/>
      <c r="DH202" s="181"/>
      <c r="DI202" s="130"/>
      <c r="DJ202" s="19"/>
      <c r="DK202" s="19"/>
      <c r="DL202" s="13"/>
      <c r="DM202" s="13"/>
      <c r="DN202" s="13"/>
      <c r="DO202" s="180"/>
      <c r="DP202" s="181"/>
      <c r="DQ202" s="130"/>
      <c r="DR202" s="19"/>
      <c r="DS202" s="19"/>
      <c r="DT202" s="13"/>
      <c r="DU202" s="13"/>
      <c r="DV202" s="13"/>
      <c r="DW202" s="180"/>
      <c r="DX202" s="181"/>
      <c r="DY202" s="130"/>
      <c r="DZ202" s="19"/>
      <c r="EA202" s="19"/>
      <c r="EB202" s="194"/>
      <c r="EC202" s="194"/>
      <c r="ED202" s="194"/>
      <c r="EE202" s="714"/>
      <c r="EF202" s="715"/>
      <c r="EG202" s="391"/>
      <c r="EH202" s="19"/>
      <c r="EI202" s="19"/>
      <c r="EJ202" s="13"/>
      <c r="EK202" s="13"/>
      <c r="EL202" s="13"/>
      <c r="EM202" s="180"/>
      <c r="EN202" s="181"/>
      <c r="EO202" s="130"/>
      <c r="EP202" s="19"/>
      <c r="EQ202" s="19"/>
    </row>
    <row r="203" spans="1:147" ht="37.5" customHeight="1">
      <c r="A203" s="19"/>
      <c r="B203" s="19"/>
      <c r="C203" s="19"/>
      <c r="D203" s="13"/>
      <c r="E203" s="13"/>
      <c r="F203" s="13"/>
      <c r="G203" s="180"/>
      <c r="H203" s="181"/>
      <c r="I203" s="130"/>
      <c r="J203" s="19"/>
      <c r="K203" s="19"/>
      <c r="L203" s="13"/>
      <c r="M203" s="13"/>
      <c r="N203" s="13"/>
      <c r="O203" s="180"/>
      <c r="P203" s="181"/>
      <c r="Q203" s="130"/>
      <c r="R203" s="19"/>
      <c r="S203" s="19"/>
      <c r="T203" s="13"/>
      <c r="U203" s="13"/>
      <c r="V203" s="13"/>
      <c r="W203" s="180"/>
      <c r="X203" s="181"/>
      <c r="Y203" s="130"/>
      <c r="Z203" s="19"/>
      <c r="AA203" s="19"/>
      <c r="AB203" s="13"/>
      <c r="AC203" s="13"/>
      <c r="AD203" s="13"/>
      <c r="AE203" s="180"/>
      <c r="AF203" s="181"/>
      <c r="AG203" s="130"/>
      <c r="AH203" s="19"/>
      <c r="AI203" s="19"/>
      <c r="AJ203" s="13"/>
      <c r="AK203" s="13"/>
      <c r="AL203" s="13"/>
      <c r="AM203" s="180"/>
      <c r="AN203" s="181"/>
      <c r="AO203" s="130"/>
      <c r="AP203" s="19"/>
      <c r="AQ203" s="19"/>
      <c r="AR203" s="13"/>
      <c r="AS203" s="13"/>
      <c r="AT203" s="13"/>
      <c r="AU203" s="180"/>
      <c r="AV203" s="181"/>
      <c r="AW203" s="130"/>
      <c r="AX203" s="19"/>
      <c r="AY203" s="19"/>
      <c r="AZ203" s="13"/>
      <c r="BA203" s="13"/>
      <c r="BB203" s="13"/>
      <c r="BC203" s="180"/>
      <c r="BD203" s="181"/>
      <c r="BE203" s="130"/>
      <c r="BF203" s="19"/>
      <c r="BG203" s="19"/>
      <c r="BH203" s="13"/>
      <c r="BI203" s="13"/>
      <c r="BJ203" s="13"/>
      <c r="BK203" s="180"/>
      <c r="BL203" s="181"/>
      <c r="BM203" s="130"/>
      <c r="BN203" s="19"/>
      <c r="BO203" s="19"/>
      <c r="BP203" s="13"/>
      <c r="BQ203" s="13"/>
      <c r="BR203" s="13"/>
      <c r="BS203" s="180"/>
      <c r="BT203" s="181"/>
      <c r="BU203" s="130"/>
      <c r="BV203" s="19"/>
      <c r="BW203" s="19"/>
      <c r="BX203" s="13"/>
      <c r="BY203" s="13"/>
      <c r="BZ203" s="13"/>
      <c r="CA203" s="180"/>
      <c r="CB203" s="181"/>
      <c r="CC203" s="130"/>
      <c r="CD203" s="19"/>
      <c r="CE203" s="19"/>
      <c r="CF203" s="13"/>
      <c r="CG203" s="13"/>
      <c r="CH203" s="13"/>
      <c r="CI203" s="180"/>
      <c r="CJ203" s="181"/>
      <c r="CK203" s="130"/>
      <c r="CL203" s="19"/>
      <c r="CM203" s="19"/>
      <c r="CN203" s="13"/>
      <c r="CO203" s="13"/>
      <c r="CP203" s="13"/>
      <c r="CQ203" s="180"/>
      <c r="CR203" s="181"/>
      <c r="CS203" s="130"/>
      <c r="CT203" s="19"/>
      <c r="CU203" s="19"/>
      <c r="CV203" s="13"/>
      <c r="CW203" s="13"/>
      <c r="CX203" s="13"/>
      <c r="CY203" s="180"/>
      <c r="CZ203" s="181"/>
      <c r="DA203" s="130"/>
      <c r="DB203" s="19"/>
      <c r="DC203" s="19"/>
      <c r="DD203" s="13"/>
      <c r="DE203" s="13"/>
      <c r="DF203" s="13"/>
      <c r="DG203" s="180"/>
      <c r="DH203" s="181"/>
      <c r="DI203" s="130"/>
      <c r="DJ203" s="19"/>
      <c r="DK203" s="19"/>
      <c r="DL203" s="13"/>
      <c r="DM203" s="13"/>
      <c r="DN203" s="13"/>
      <c r="DO203" s="180"/>
      <c r="DP203" s="181"/>
      <c r="DQ203" s="130"/>
      <c r="DR203" s="19"/>
      <c r="DS203" s="19"/>
      <c r="DT203" s="13"/>
      <c r="DU203" s="13"/>
      <c r="DV203" s="13"/>
      <c r="DW203" s="180"/>
      <c r="DX203" s="181"/>
      <c r="DY203" s="130"/>
      <c r="DZ203" s="19"/>
      <c r="EA203" s="19"/>
      <c r="EB203" s="194"/>
      <c r="EC203" s="194"/>
      <c r="ED203" s="194"/>
      <c r="EE203" s="714"/>
      <c r="EF203" s="715"/>
      <c r="EG203" s="391"/>
      <c r="EH203" s="19"/>
      <c r="EI203" s="19"/>
      <c r="EJ203" s="13"/>
      <c r="EK203" s="13"/>
      <c r="EL203" s="13"/>
      <c r="EM203" s="180"/>
      <c r="EN203" s="181"/>
      <c r="EO203" s="130"/>
      <c r="EP203" s="19"/>
      <c r="EQ203" s="19"/>
    </row>
    <row r="204" spans="1:147" ht="37.5" customHeight="1">
      <c r="A204" s="19"/>
      <c r="B204" s="19"/>
      <c r="C204" s="19"/>
      <c r="D204" s="13"/>
      <c r="E204" s="13"/>
      <c r="F204" s="13"/>
      <c r="G204" s="180"/>
      <c r="H204" s="181"/>
      <c r="I204" s="130"/>
      <c r="J204" s="19"/>
      <c r="K204" s="19"/>
      <c r="L204" s="13"/>
      <c r="M204" s="13"/>
      <c r="N204" s="13"/>
      <c r="O204" s="180"/>
      <c r="P204" s="181"/>
      <c r="Q204" s="130"/>
      <c r="R204" s="19"/>
      <c r="S204" s="19"/>
      <c r="T204" s="13"/>
      <c r="U204" s="13"/>
      <c r="V204" s="13"/>
      <c r="W204" s="180"/>
      <c r="X204" s="181"/>
      <c r="Y204" s="130"/>
      <c r="Z204" s="19"/>
      <c r="AA204" s="19"/>
      <c r="AB204" s="13"/>
      <c r="AC204" s="13"/>
      <c r="AD204" s="13"/>
      <c r="AE204" s="180"/>
      <c r="AF204" s="181"/>
      <c r="AG204" s="130"/>
      <c r="AH204" s="19"/>
      <c r="AI204" s="19"/>
      <c r="AJ204" s="13"/>
      <c r="AK204" s="13"/>
      <c r="AL204" s="13"/>
      <c r="AM204" s="180"/>
      <c r="AN204" s="181"/>
      <c r="AO204" s="130"/>
      <c r="AP204" s="19"/>
      <c r="AQ204" s="19"/>
      <c r="AR204" s="13"/>
      <c r="AS204" s="13"/>
      <c r="AT204" s="13"/>
      <c r="AU204" s="180"/>
      <c r="AV204" s="181"/>
      <c r="AW204" s="130"/>
      <c r="AX204" s="19"/>
      <c r="AY204" s="19"/>
      <c r="AZ204" s="13"/>
      <c r="BA204" s="13"/>
      <c r="BB204" s="13"/>
      <c r="BC204" s="180"/>
      <c r="BD204" s="181"/>
      <c r="BE204" s="130"/>
      <c r="BF204" s="19"/>
      <c r="BG204" s="19"/>
      <c r="BH204" s="13"/>
      <c r="BI204" s="13"/>
      <c r="BJ204" s="13"/>
      <c r="BK204" s="180"/>
      <c r="BL204" s="181"/>
      <c r="BM204" s="130"/>
      <c r="BN204" s="19"/>
      <c r="BO204" s="19"/>
      <c r="BP204" s="13"/>
      <c r="BQ204" s="13"/>
      <c r="BR204" s="13"/>
      <c r="BS204" s="180"/>
      <c r="BT204" s="181"/>
      <c r="BU204" s="130"/>
      <c r="BV204" s="19"/>
      <c r="BW204" s="19"/>
      <c r="BX204" s="13"/>
      <c r="BY204" s="13"/>
      <c r="BZ204" s="13"/>
      <c r="CA204" s="180"/>
      <c r="CB204" s="181"/>
      <c r="CC204" s="130"/>
      <c r="CD204" s="19"/>
      <c r="CE204" s="19"/>
      <c r="CF204" s="13"/>
      <c r="CG204" s="13"/>
      <c r="CH204" s="13"/>
      <c r="CI204" s="180"/>
      <c r="CJ204" s="181"/>
      <c r="CK204" s="130"/>
      <c r="CL204" s="19"/>
      <c r="CM204" s="19"/>
      <c r="CN204" s="13"/>
      <c r="CO204" s="13"/>
      <c r="CP204" s="13"/>
      <c r="CQ204" s="180"/>
      <c r="CR204" s="181"/>
      <c r="CS204" s="130"/>
      <c r="CT204" s="19"/>
      <c r="CU204" s="19"/>
      <c r="CV204" s="13"/>
      <c r="CW204" s="13"/>
      <c r="CX204" s="13"/>
      <c r="CY204" s="180"/>
      <c r="CZ204" s="181"/>
      <c r="DA204" s="130"/>
      <c r="DB204" s="19"/>
      <c r="DC204" s="19"/>
      <c r="DD204" s="13"/>
      <c r="DE204" s="13"/>
      <c r="DF204" s="13"/>
      <c r="DG204" s="180"/>
      <c r="DH204" s="181"/>
      <c r="DI204" s="130"/>
      <c r="DJ204" s="19"/>
      <c r="DK204" s="19"/>
      <c r="DL204" s="13"/>
      <c r="DM204" s="13"/>
      <c r="DN204" s="13"/>
      <c r="DO204" s="180"/>
      <c r="DP204" s="181"/>
      <c r="DQ204" s="130"/>
      <c r="DR204" s="19"/>
      <c r="DS204" s="19"/>
      <c r="DT204" s="13"/>
      <c r="DU204" s="13"/>
      <c r="DV204" s="13"/>
      <c r="DW204" s="180"/>
      <c r="DX204" s="181"/>
      <c r="DY204" s="130"/>
      <c r="DZ204" s="19"/>
      <c r="EA204" s="19"/>
      <c r="EB204" s="194"/>
      <c r="EC204" s="194"/>
      <c r="ED204" s="194"/>
      <c r="EE204" s="714"/>
      <c r="EF204" s="715"/>
      <c r="EG204" s="391"/>
      <c r="EH204" s="19"/>
      <c r="EI204" s="19"/>
      <c r="EJ204" s="13"/>
      <c r="EK204" s="13"/>
      <c r="EL204" s="13"/>
      <c r="EM204" s="180"/>
      <c r="EN204" s="181"/>
      <c r="EO204" s="130"/>
      <c r="EP204" s="19"/>
      <c r="EQ204" s="19"/>
    </row>
    <row r="205" spans="1:147" ht="37.5" customHeight="1">
      <c r="A205" s="19"/>
      <c r="B205" s="19"/>
      <c r="C205" s="19"/>
      <c r="D205" s="13"/>
      <c r="E205" s="13"/>
      <c r="F205" s="13"/>
      <c r="G205" s="180"/>
      <c r="H205" s="181"/>
      <c r="I205" s="130"/>
      <c r="J205" s="19"/>
      <c r="K205" s="19"/>
      <c r="L205" s="13"/>
      <c r="M205" s="13"/>
      <c r="N205" s="13"/>
      <c r="O205" s="180"/>
      <c r="P205" s="181"/>
      <c r="Q205" s="130"/>
      <c r="R205" s="19"/>
      <c r="S205" s="19"/>
      <c r="T205" s="13"/>
      <c r="U205" s="13"/>
      <c r="V205" s="13"/>
      <c r="W205" s="180"/>
      <c r="X205" s="181"/>
      <c r="Y205" s="130"/>
      <c r="Z205" s="19"/>
      <c r="AA205" s="19"/>
      <c r="AB205" s="13"/>
      <c r="AC205" s="13"/>
      <c r="AD205" s="13"/>
      <c r="AE205" s="180"/>
      <c r="AF205" s="181"/>
      <c r="AG205" s="130"/>
      <c r="AH205" s="19"/>
      <c r="AI205" s="19"/>
      <c r="AJ205" s="13"/>
      <c r="AK205" s="13"/>
      <c r="AL205" s="13"/>
      <c r="AM205" s="180"/>
      <c r="AN205" s="181"/>
      <c r="AO205" s="130"/>
      <c r="AP205" s="19"/>
      <c r="AQ205" s="19"/>
      <c r="AR205" s="13"/>
      <c r="AS205" s="13"/>
      <c r="AT205" s="13"/>
      <c r="AU205" s="180"/>
      <c r="AV205" s="181"/>
      <c r="AW205" s="130"/>
      <c r="AX205" s="19"/>
      <c r="AY205" s="19"/>
      <c r="AZ205" s="13"/>
      <c r="BA205" s="13"/>
      <c r="BB205" s="13"/>
      <c r="BC205" s="180"/>
      <c r="BD205" s="181"/>
      <c r="BE205" s="130"/>
      <c r="BF205" s="19"/>
      <c r="BG205" s="19"/>
      <c r="BH205" s="13"/>
      <c r="BI205" s="13"/>
      <c r="BJ205" s="13"/>
      <c r="BK205" s="180"/>
      <c r="BL205" s="181"/>
      <c r="BM205" s="130"/>
      <c r="BN205" s="19"/>
      <c r="BO205" s="19"/>
      <c r="BP205" s="13"/>
      <c r="BQ205" s="13"/>
      <c r="BR205" s="13"/>
      <c r="BS205" s="180"/>
      <c r="BT205" s="181"/>
      <c r="BU205" s="130"/>
      <c r="BV205" s="19"/>
      <c r="BW205" s="19"/>
      <c r="BX205" s="13"/>
      <c r="BY205" s="13"/>
      <c r="BZ205" s="13"/>
      <c r="CA205" s="180"/>
      <c r="CB205" s="181"/>
      <c r="CC205" s="130"/>
      <c r="CD205" s="19"/>
      <c r="CE205" s="19"/>
      <c r="CF205" s="13"/>
      <c r="CG205" s="13"/>
      <c r="CH205" s="13"/>
      <c r="CI205" s="180"/>
      <c r="CJ205" s="181"/>
      <c r="CK205" s="130"/>
      <c r="CL205" s="19"/>
      <c r="CM205" s="19"/>
      <c r="CN205" s="13"/>
      <c r="CO205" s="13"/>
      <c r="CP205" s="13"/>
      <c r="CQ205" s="180"/>
      <c r="CR205" s="181"/>
      <c r="CS205" s="130"/>
      <c r="CT205" s="19"/>
      <c r="CU205" s="19"/>
      <c r="CV205" s="13"/>
      <c r="CW205" s="13"/>
      <c r="CX205" s="13"/>
      <c r="CY205" s="180"/>
      <c r="CZ205" s="181"/>
      <c r="DA205" s="130"/>
      <c r="DB205" s="19"/>
      <c r="DC205" s="19"/>
      <c r="DD205" s="13"/>
      <c r="DE205" s="13"/>
      <c r="DF205" s="13"/>
      <c r="DG205" s="180"/>
      <c r="DH205" s="181"/>
      <c r="DI205" s="130"/>
      <c r="DJ205" s="19"/>
      <c r="DK205" s="19"/>
      <c r="DL205" s="13"/>
      <c r="DM205" s="13"/>
      <c r="DN205" s="13"/>
      <c r="DO205" s="180"/>
      <c r="DP205" s="181"/>
      <c r="DQ205" s="130"/>
      <c r="DR205" s="19"/>
      <c r="DS205" s="19"/>
      <c r="DT205" s="13"/>
      <c r="DU205" s="13"/>
      <c r="DV205" s="13"/>
      <c r="DW205" s="180"/>
      <c r="DX205" s="181"/>
      <c r="DY205" s="130"/>
      <c r="DZ205" s="19"/>
      <c r="EA205" s="19"/>
      <c r="EB205" s="194"/>
      <c r="EC205" s="194"/>
      <c r="ED205" s="194"/>
      <c r="EE205" s="714"/>
      <c r="EF205" s="715"/>
      <c r="EG205" s="391"/>
      <c r="EH205" s="19"/>
      <c r="EI205" s="19"/>
      <c r="EJ205" s="13"/>
      <c r="EK205" s="13"/>
      <c r="EL205" s="13"/>
      <c r="EM205" s="180"/>
      <c r="EN205" s="181"/>
      <c r="EO205" s="130"/>
      <c r="EP205" s="19"/>
      <c r="EQ205" s="19"/>
    </row>
    <row r="206" spans="1:147" ht="37.5" customHeight="1">
      <c r="A206" s="19"/>
      <c r="B206" s="19"/>
      <c r="C206" s="19"/>
      <c r="D206" s="13"/>
      <c r="E206" s="13"/>
      <c r="F206" s="13"/>
      <c r="G206" s="180"/>
      <c r="H206" s="181"/>
      <c r="I206" s="130"/>
      <c r="J206" s="19"/>
      <c r="K206" s="19"/>
      <c r="L206" s="13"/>
      <c r="M206" s="13"/>
      <c r="N206" s="13"/>
      <c r="O206" s="180"/>
      <c r="P206" s="181"/>
      <c r="Q206" s="130"/>
      <c r="R206" s="19"/>
      <c r="S206" s="19"/>
      <c r="T206" s="13"/>
      <c r="U206" s="13"/>
      <c r="V206" s="13"/>
      <c r="W206" s="180"/>
      <c r="X206" s="181"/>
      <c r="Y206" s="130"/>
      <c r="Z206" s="19"/>
      <c r="AA206" s="19"/>
      <c r="AB206" s="13"/>
      <c r="AC206" s="13"/>
      <c r="AD206" s="13"/>
      <c r="AE206" s="180"/>
      <c r="AF206" s="181"/>
      <c r="AG206" s="130"/>
      <c r="AH206" s="19"/>
      <c r="AI206" s="19"/>
      <c r="AJ206" s="13"/>
      <c r="AK206" s="13"/>
      <c r="AL206" s="13"/>
      <c r="AM206" s="180"/>
      <c r="AN206" s="181"/>
      <c r="AO206" s="130"/>
      <c r="AP206" s="19"/>
      <c r="AQ206" s="19"/>
      <c r="AR206" s="13"/>
      <c r="AS206" s="13"/>
      <c r="AT206" s="13"/>
      <c r="AU206" s="180"/>
      <c r="AV206" s="181"/>
      <c r="AW206" s="130"/>
      <c r="AX206" s="19"/>
      <c r="AY206" s="19"/>
      <c r="AZ206" s="13"/>
      <c r="BA206" s="13"/>
      <c r="BB206" s="13"/>
      <c r="BC206" s="180"/>
      <c r="BD206" s="181"/>
      <c r="BE206" s="130"/>
      <c r="BF206" s="19"/>
      <c r="BG206" s="19"/>
      <c r="BH206" s="13"/>
      <c r="BI206" s="13"/>
      <c r="BJ206" s="13"/>
      <c r="BK206" s="180"/>
      <c r="BL206" s="181"/>
      <c r="BM206" s="130"/>
      <c r="BN206" s="19"/>
      <c r="BO206" s="19"/>
      <c r="BP206" s="13"/>
      <c r="BQ206" s="13"/>
      <c r="BR206" s="13"/>
      <c r="BS206" s="180"/>
      <c r="BT206" s="181"/>
      <c r="BU206" s="130"/>
      <c r="BV206" s="19"/>
      <c r="BW206" s="19"/>
      <c r="BX206" s="13"/>
      <c r="BY206" s="13"/>
      <c r="BZ206" s="13"/>
      <c r="CA206" s="180"/>
      <c r="CB206" s="181"/>
      <c r="CC206" s="130"/>
      <c r="CD206" s="19"/>
      <c r="CE206" s="19"/>
      <c r="CF206" s="13"/>
      <c r="CG206" s="13"/>
      <c r="CH206" s="13"/>
      <c r="CI206" s="180"/>
      <c r="CJ206" s="181"/>
      <c r="CK206" s="130"/>
      <c r="CL206" s="19"/>
      <c r="CM206" s="19"/>
      <c r="CN206" s="13"/>
      <c r="CO206" s="13"/>
      <c r="CP206" s="13"/>
      <c r="CQ206" s="180"/>
      <c r="CR206" s="181"/>
      <c r="CS206" s="130"/>
      <c r="CT206" s="19"/>
      <c r="CU206" s="19"/>
      <c r="CV206" s="13"/>
      <c r="CW206" s="13"/>
      <c r="CX206" s="13"/>
      <c r="CY206" s="180"/>
      <c r="CZ206" s="181"/>
      <c r="DA206" s="130"/>
      <c r="DB206" s="19"/>
      <c r="DC206" s="19"/>
      <c r="DD206" s="13"/>
      <c r="DE206" s="13"/>
      <c r="DF206" s="13"/>
      <c r="DG206" s="180"/>
      <c r="DH206" s="181"/>
      <c r="DI206" s="130"/>
      <c r="DJ206" s="19"/>
      <c r="DK206" s="19"/>
      <c r="DL206" s="13"/>
      <c r="DM206" s="13"/>
      <c r="DN206" s="13"/>
      <c r="DO206" s="180"/>
      <c r="DP206" s="181"/>
      <c r="DQ206" s="130"/>
      <c r="DR206" s="19"/>
      <c r="DS206" s="19"/>
      <c r="DT206" s="13"/>
      <c r="DU206" s="13"/>
      <c r="DV206" s="13"/>
      <c r="DW206" s="180"/>
      <c r="DX206" s="181"/>
      <c r="DY206" s="130"/>
      <c r="DZ206" s="19"/>
      <c r="EA206" s="19"/>
      <c r="EB206" s="194"/>
      <c r="EC206" s="194"/>
      <c r="ED206" s="194"/>
      <c r="EE206" s="714"/>
      <c r="EF206" s="715"/>
      <c r="EG206" s="391"/>
      <c r="EH206" s="19"/>
      <c r="EI206" s="19"/>
      <c r="EJ206" s="13"/>
      <c r="EK206" s="13"/>
      <c r="EL206" s="13"/>
      <c r="EM206" s="180"/>
      <c r="EN206" s="181"/>
      <c r="EO206" s="130"/>
      <c r="EP206" s="19"/>
      <c r="EQ206" s="19"/>
    </row>
    <row r="207" spans="1:147" ht="37.5" customHeight="1">
      <c r="A207" s="19"/>
      <c r="B207" s="19"/>
      <c r="C207" s="19"/>
      <c r="D207" s="13"/>
      <c r="E207" s="13"/>
      <c r="F207" s="13"/>
      <c r="G207" s="180"/>
      <c r="H207" s="181"/>
      <c r="I207" s="130"/>
      <c r="J207" s="19"/>
      <c r="K207" s="19"/>
      <c r="L207" s="13"/>
      <c r="M207" s="13"/>
      <c r="N207" s="13"/>
      <c r="O207" s="180"/>
      <c r="P207" s="181"/>
      <c r="Q207" s="130"/>
      <c r="R207" s="19"/>
      <c r="S207" s="19"/>
      <c r="T207" s="13"/>
      <c r="U207" s="13"/>
      <c r="V207" s="13"/>
      <c r="W207" s="180"/>
      <c r="X207" s="181"/>
      <c r="Y207" s="130"/>
      <c r="Z207" s="19"/>
      <c r="AA207" s="19"/>
      <c r="AB207" s="13"/>
      <c r="AC207" s="13"/>
      <c r="AD207" s="13"/>
      <c r="AE207" s="180"/>
      <c r="AF207" s="181"/>
      <c r="AG207" s="130"/>
      <c r="AH207" s="19"/>
      <c r="AI207" s="19"/>
      <c r="AJ207" s="13"/>
      <c r="AK207" s="13"/>
      <c r="AL207" s="13"/>
      <c r="AM207" s="180"/>
      <c r="AN207" s="181"/>
      <c r="AO207" s="130"/>
      <c r="AP207" s="19"/>
      <c r="AQ207" s="19"/>
      <c r="AR207" s="13"/>
      <c r="AS207" s="13"/>
      <c r="AT207" s="13"/>
      <c r="AU207" s="180"/>
      <c r="AV207" s="181"/>
      <c r="AW207" s="130"/>
      <c r="AX207" s="19"/>
      <c r="AY207" s="19"/>
      <c r="AZ207" s="13"/>
      <c r="BA207" s="13"/>
      <c r="BB207" s="13"/>
      <c r="BC207" s="180"/>
      <c r="BD207" s="181"/>
      <c r="BE207" s="130"/>
      <c r="BF207" s="19"/>
      <c r="BG207" s="19"/>
      <c r="BH207" s="13"/>
      <c r="BI207" s="13"/>
      <c r="BJ207" s="13"/>
      <c r="BK207" s="180"/>
      <c r="BL207" s="181"/>
      <c r="BM207" s="130"/>
      <c r="BN207" s="19"/>
      <c r="BO207" s="19"/>
      <c r="BP207" s="13"/>
      <c r="BQ207" s="13"/>
      <c r="BR207" s="13"/>
      <c r="BS207" s="180"/>
      <c r="BT207" s="181"/>
      <c r="BU207" s="130"/>
      <c r="BV207" s="19"/>
      <c r="BW207" s="19"/>
      <c r="BX207" s="13"/>
      <c r="BY207" s="13"/>
      <c r="BZ207" s="13"/>
      <c r="CA207" s="180"/>
      <c r="CB207" s="181"/>
      <c r="CC207" s="130"/>
      <c r="CD207" s="19"/>
      <c r="CE207" s="19"/>
      <c r="CF207" s="13"/>
      <c r="CG207" s="13"/>
      <c r="CH207" s="13"/>
      <c r="CI207" s="180"/>
      <c r="CJ207" s="181"/>
      <c r="CK207" s="130"/>
      <c r="CL207" s="19"/>
      <c r="CM207" s="19"/>
      <c r="CN207" s="13"/>
      <c r="CO207" s="13"/>
      <c r="CP207" s="13"/>
      <c r="CQ207" s="180"/>
      <c r="CR207" s="181"/>
      <c r="CS207" s="130"/>
      <c r="CT207" s="19"/>
      <c r="CU207" s="19"/>
      <c r="CV207" s="13"/>
      <c r="CW207" s="13"/>
      <c r="CX207" s="13"/>
      <c r="CY207" s="180"/>
      <c r="CZ207" s="181"/>
      <c r="DA207" s="130"/>
      <c r="DB207" s="19"/>
      <c r="DC207" s="19"/>
      <c r="DD207" s="13"/>
      <c r="DE207" s="13"/>
      <c r="DF207" s="13"/>
      <c r="DG207" s="180"/>
      <c r="DH207" s="181"/>
      <c r="DI207" s="130"/>
      <c r="DJ207" s="19"/>
      <c r="DK207" s="19"/>
      <c r="DL207" s="13"/>
      <c r="DM207" s="13"/>
      <c r="DN207" s="13"/>
      <c r="DO207" s="180"/>
      <c r="DP207" s="181"/>
      <c r="DQ207" s="130"/>
      <c r="DR207" s="19"/>
      <c r="DS207" s="19"/>
      <c r="DT207" s="13"/>
      <c r="DU207" s="13"/>
      <c r="DV207" s="13"/>
      <c r="DW207" s="180"/>
      <c r="DX207" s="181"/>
      <c r="DY207" s="130"/>
      <c r="DZ207" s="19"/>
      <c r="EA207" s="19"/>
      <c r="EB207" s="194"/>
      <c r="EC207" s="194"/>
      <c r="ED207" s="194"/>
      <c r="EE207" s="714"/>
      <c r="EF207" s="715"/>
      <c r="EG207" s="391"/>
      <c r="EH207" s="19"/>
      <c r="EI207" s="19"/>
      <c r="EJ207" s="13"/>
      <c r="EK207" s="13"/>
      <c r="EL207" s="13"/>
      <c r="EM207" s="180"/>
      <c r="EN207" s="181"/>
      <c r="EO207" s="130"/>
      <c r="EP207" s="19"/>
      <c r="EQ207" s="19"/>
    </row>
    <row r="208" spans="1:147" ht="37.5" customHeight="1">
      <c r="A208" s="19"/>
      <c r="B208" s="19"/>
      <c r="C208" s="19"/>
      <c r="D208" s="13"/>
      <c r="E208" s="13"/>
      <c r="F208" s="13"/>
      <c r="G208" s="180"/>
      <c r="H208" s="181"/>
      <c r="I208" s="130"/>
      <c r="J208" s="19"/>
      <c r="K208" s="19"/>
      <c r="L208" s="13"/>
      <c r="M208" s="13"/>
      <c r="N208" s="13"/>
      <c r="O208" s="180"/>
      <c r="P208" s="181"/>
      <c r="Q208" s="130"/>
      <c r="R208" s="19"/>
      <c r="S208" s="19"/>
      <c r="T208" s="13"/>
      <c r="U208" s="13"/>
      <c r="V208" s="13"/>
      <c r="W208" s="180"/>
      <c r="X208" s="181"/>
      <c r="Y208" s="130"/>
      <c r="Z208" s="19"/>
      <c r="AA208" s="19"/>
      <c r="AB208" s="13"/>
      <c r="AC208" s="13"/>
      <c r="AD208" s="13"/>
      <c r="AE208" s="180"/>
      <c r="AF208" s="181"/>
      <c r="AG208" s="130"/>
      <c r="AH208" s="19"/>
      <c r="AI208" s="19"/>
      <c r="AJ208" s="13"/>
      <c r="AK208" s="13"/>
      <c r="AL208" s="13"/>
      <c r="AM208" s="180"/>
      <c r="AN208" s="181"/>
      <c r="AO208" s="130"/>
      <c r="AP208" s="19"/>
      <c r="AQ208" s="19"/>
      <c r="AR208" s="13"/>
      <c r="AS208" s="13"/>
      <c r="AT208" s="13"/>
      <c r="AU208" s="180"/>
      <c r="AV208" s="181"/>
      <c r="AW208" s="130"/>
      <c r="AX208" s="19"/>
      <c r="AY208" s="19"/>
      <c r="AZ208" s="13"/>
      <c r="BA208" s="13"/>
      <c r="BB208" s="13"/>
      <c r="BC208" s="180"/>
      <c r="BD208" s="181"/>
      <c r="BE208" s="130"/>
      <c r="BF208" s="19"/>
      <c r="BG208" s="19"/>
      <c r="BH208" s="13"/>
      <c r="BI208" s="13"/>
      <c r="BJ208" s="13"/>
      <c r="BK208" s="180"/>
      <c r="BL208" s="181"/>
      <c r="BM208" s="130"/>
      <c r="BN208" s="19"/>
      <c r="BO208" s="19"/>
      <c r="BP208" s="13"/>
      <c r="BQ208" s="13"/>
      <c r="BR208" s="13"/>
      <c r="BS208" s="180"/>
      <c r="BT208" s="181"/>
      <c r="BU208" s="130"/>
      <c r="BV208" s="19"/>
      <c r="BW208" s="19"/>
      <c r="BX208" s="13"/>
      <c r="BY208" s="13"/>
      <c r="BZ208" s="13"/>
      <c r="CA208" s="180"/>
      <c r="CB208" s="181"/>
      <c r="CC208" s="130"/>
      <c r="CD208" s="19"/>
      <c r="CE208" s="19"/>
      <c r="CF208" s="13"/>
      <c r="CG208" s="13"/>
      <c r="CH208" s="13"/>
      <c r="CI208" s="180"/>
      <c r="CJ208" s="181"/>
      <c r="CK208" s="130"/>
      <c r="CL208" s="19"/>
      <c r="CM208" s="19"/>
      <c r="CN208" s="13"/>
      <c r="CO208" s="13"/>
      <c r="CP208" s="13"/>
      <c r="CQ208" s="180"/>
      <c r="CR208" s="181"/>
      <c r="CS208" s="130"/>
      <c r="CT208" s="19"/>
      <c r="CU208" s="19"/>
      <c r="CV208" s="13"/>
      <c r="CW208" s="13"/>
      <c r="CX208" s="13"/>
      <c r="CY208" s="180"/>
      <c r="CZ208" s="181"/>
      <c r="DA208" s="130"/>
      <c r="DB208" s="19"/>
      <c r="DC208" s="19"/>
      <c r="DD208" s="13"/>
      <c r="DE208" s="13"/>
      <c r="DF208" s="13"/>
      <c r="DG208" s="180"/>
      <c r="DH208" s="181"/>
      <c r="DI208" s="130"/>
      <c r="DJ208" s="19"/>
      <c r="DK208" s="19"/>
      <c r="DL208" s="13"/>
      <c r="DM208" s="13"/>
      <c r="DN208" s="13"/>
      <c r="DO208" s="180"/>
      <c r="DP208" s="181"/>
      <c r="DQ208" s="130"/>
      <c r="DR208" s="19"/>
      <c r="DS208" s="19"/>
      <c r="DT208" s="13"/>
      <c r="DU208" s="13"/>
      <c r="DV208" s="13"/>
      <c r="DW208" s="180"/>
      <c r="DX208" s="181"/>
      <c r="DY208" s="130"/>
      <c r="DZ208" s="19"/>
      <c r="EA208" s="19"/>
      <c r="EB208" s="194"/>
      <c r="EC208" s="194"/>
      <c r="ED208" s="194"/>
      <c r="EE208" s="714"/>
      <c r="EF208" s="715"/>
      <c r="EG208" s="391"/>
      <c r="EH208" s="19"/>
      <c r="EI208" s="19"/>
      <c r="EJ208" s="13"/>
      <c r="EK208" s="13"/>
      <c r="EL208" s="13"/>
      <c r="EM208" s="180"/>
      <c r="EN208" s="181"/>
      <c r="EO208" s="130"/>
      <c r="EP208" s="19"/>
      <c r="EQ208" s="19"/>
    </row>
    <row r="209" spans="1:147" ht="37.5" customHeight="1">
      <c r="A209" s="19"/>
      <c r="B209" s="19"/>
      <c r="C209" s="19"/>
      <c r="D209" s="13"/>
      <c r="E209" s="13"/>
      <c r="F209" s="13"/>
      <c r="G209" s="180"/>
      <c r="H209" s="181"/>
      <c r="I209" s="130"/>
      <c r="J209" s="19"/>
      <c r="K209" s="19"/>
      <c r="L209" s="13"/>
      <c r="M209" s="13"/>
      <c r="N209" s="13"/>
      <c r="O209" s="180"/>
      <c r="P209" s="181"/>
      <c r="Q209" s="130"/>
      <c r="R209" s="19"/>
      <c r="S209" s="19"/>
      <c r="T209" s="13"/>
      <c r="U209" s="13"/>
      <c r="V209" s="13"/>
      <c r="W209" s="180"/>
      <c r="X209" s="181"/>
      <c r="Y209" s="130"/>
      <c r="Z209" s="19"/>
      <c r="AA209" s="19"/>
      <c r="AB209" s="13"/>
      <c r="AC209" s="13"/>
      <c r="AD209" s="13"/>
      <c r="AE209" s="180"/>
      <c r="AF209" s="181"/>
      <c r="AG209" s="130"/>
      <c r="AH209" s="19"/>
      <c r="AI209" s="19"/>
      <c r="AJ209" s="13"/>
      <c r="AK209" s="13"/>
      <c r="AL209" s="13"/>
      <c r="AM209" s="180"/>
      <c r="AN209" s="181"/>
      <c r="AO209" s="130"/>
      <c r="AP209" s="19"/>
      <c r="AQ209" s="19"/>
      <c r="AR209" s="13"/>
      <c r="AS209" s="13"/>
      <c r="AT209" s="13"/>
      <c r="AU209" s="180"/>
      <c r="AV209" s="181"/>
      <c r="AW209" s="130"/>
      <c r="AX209" s="19"/>
      <c r="AY209" s="19"/>
      <c r="AZ209" s="13"/>
      <c r="BA209" s="13"/>
      <c r="BB209" s="13"/>
      <c r="BC209" s="180"/>
      <c r="BD209" s="181"/>
      <c r="BE209" s="130"/>
      <c r="BF209" s="19"/>
      <c r="BG209" s="19"/>
      <c r="BH209" s="13"/>
      <c r="BI209" s="13"/>
      <c r="BJ209" s="13"/>
      <c r="BK209" s="180"/>
      <c r="BL209" s="181"/>
      <c r="BM209" s="130"/>
      <c r="BN209" s="19"/>
      <c r="BO209" s="19"/>
      <c r="BP209" s="13"/>
      <c r="BQ209" s="13"/>
      <c r="BR209" s="13"/>
      <c r="BS209" s="180"/>
      <c r="BT209" s="181"/>
      <c r="BU209" s="130"/>
      <c r="BV209" s="19"/>
      <c r="BW209" s="19"/>
      <c r="BX209" s="13"/>
      <c r="BY209" s="13"/>
      <c r="BZ209" s="13"/>
      <c r="CA209" s="180"/>
      <c r="CB209" s="181"/>
      <c r="CC209" s="130"/>
      <c r="CD209" s="19"/>
      <c r="CE209" s="19"/>
      <c r="CF209" s="13"/>
      <c r="CG209" s="13"/>
      <c r="CH209" s="13"/>
      <c r="CI209" s="180"/>
      <c r="CJ209" s="181"/>
      <c r="CK209" s="130"/>
      <c r="CL209" s="19"/>
      <c r="CM209" s="19"/>
      <c r="CN209" s="13"/>
      <c r="CO209" s="13"/>
      <c r="CP209" s="13"/>
      <c r="CQ209" s="180"/>
      <c r="CR209" s="181"/>
      <c r="CS209" s="130"/>
      <c r="CT209" s="19"/>
      <c r="CU209" s="19"/>
      <c r="CV209" s="13"/>
      <c r="CW209" s="13"/>
      <c r="CX209" s="13"/>
      <c r="CY209" s="180"/>
      <c r="CZ209" s="181"/>
      <c r="DA209" s="130"/>
      <c r="DB209" s="19"/>
      <c r="DC209" s="19"/>
      <c r="DD209" s="13"/>
      <c r="DE209" s="13"/>
      <c r="DF209" s="13"/>
      <c r="DG209" s="180"/>
      <c r="DH209" s="181"/>
      <c r="DI209" s="130"/>
      <c r="DJ209" s="19"/>
      <c r="DK209" s="19"/>
      <c r="DL209" s="13"/>
      <c r="DM209" s="13"/>
      <c r="DN209" s="13"/>
      <c r="DO209" s="180"/>
      <c r="DP209" s="181"/>
      <c r="DQ209" s="130"/>
      <c r="DR209" s="19"/>
      <c r="DS209" s="19"/>
      <c r="DT209" s="13"/>
      <c r="DU209" s="13"/>
      <c r="DV209" s="13"/>
      <c r="DW209" s="180"/>
      <c r="DX209" s="181"/>
      <c r="DY209" s="130"/>
      <c r="DZ209" s="19"/>
      <c r="EA209" s="19"/>
      <c r="EB209" s="194"/>
      <c r="EC209" s="194"/>
      <c r="ED209" s="194"/>
      <c r="EE209" s="714"/>
      <c r="EF209" s="715"/>
      <c r="EG209" s="391"/>
      <c r="EH209" s="19"/>
      <c r="EI209" s="19"/>
      <c r="EJ209" s="13"/>
      <c r="EK209" s="13"/>
      <c r="EL209" s="13"/>
      <c r="EM209" s="180"/>
      <c r="EN209" s="181"/>
      <c r="EO209" s="130"/>
      <c r="EP209" s="19"/>
      <c r="EQ209" s="19"/>
    </row>
    <row r="210" spans="1:147" ht="37.5" customHeight="1">
      <c r="A210" s="19"/>
      <c r="B210" s="19"/>
      <c r="C210" s="19"/>
      <c r="D210" s="13"/>
      <c r="E210" s="13"/>
      <c r="F210" s="13"/>
      <c r="G210" s="180"/>
      <c r="H210" s="181"/>
      <c r="I210" s="130"/>
      <c r="J210" s="19"/>
      <c r="K210" s="19"/>
      <c r="L210" s="13"/>
      <c r="M210" s="13"/>
      <c r="N210" s="13"/>
      <c r="O210" s="180"/>
      <c r="P210" s="181"/>
      <c r="Q210" s="130"/>
      <c r="R210" s="19"/>
      <c r="S210" s="19"/>
      <c r="T210" s="13"/>
      <c r="U210" s="13"/>
      <c r="V210" s="13"/>
      <c r="W210" s="180"/>
      <c r="X210" s="181"/>
      <c r="Y210" s="130"/>
      <c r="Z210" s="19"/>
      <c r="AA210" s="19"/>
      <c r="AB210" s="13"/>
      <c r="AC210" s="13"/>
      <c r="AD210" s="13"/>
      <c r="AE210" s="180"/>
      <c r="AF210" s="181"/>
      <c r="AG210" s="130"/>
      <c r="AH210" s="19"/>
      <c r="AI210" s="19"/>
      <c r="AJ210" s="13"/>
      <c r="AK210" s="13"/>
      <c r="AL210" s="13"/>
      <c r="AM210" s="180"/>
      <c r="AN210" s="181"/>
      <c r="AO210" s="130"/>
      <c r="AP210" s="19"/>
      <c r="AQ210" s="19"/>
      <c r="AR210" s="13"/>
      <c r="AS210" s="13"/>
      <c r="AT210" s="13"/>
      <c r="AU210" s="180"/>
      <c r="AV210" s="181"/>
      <c r="AW210" s="130"/>
      <c r="AX210" s="19"/>
      <c r="AY210" s="19"/>
      <c r="AZ210" s="13"/>
      <c r="BA210" s="13"/>
      <c r="BB210" s="13"/>
      <c r="BC210" s="180"/>
      <c r="BD210" s="181"/>
      <c r="BE210" s="130"/>
      <c r="BF210" s="19"/>
      <c r="BG210" s="19"/>
      <c r="BH210" s="13"/>
      <c r="BI210" s="13"/>
      <c r="BJ210" s="13"/>
      <c r="BK210" s="180"/>
      <c r="BL210" s="181"/>
      <c r="BM210" s="130"/>
      <c r="BN210" s="19"/>
      <c r="BO210" s="19"/>
      <c r="BP210" s="13"/>
      <c r="BQ210" s="13"/>
      <c r="BR210" s="13"/>
      <c r="BS210" s="180"/>
      <c r="BT210" s="181"/>
      <c r="BU210" s="130"/>
      <c r="BV210" s="19"/>
      <c r="BW210" s="19"/>
      <c r="BX210" s="13"/>
      <c r="BY210" s="13"/>
      <c r="BZ210" s="13"/>
      <c r="CA210" s="180"/>
      <c r="CB210" s="181"/>
      <c r="CC210" s="130"/>
      <c r="CD210" s="19"/>
      <c r="CE210" s="19"/>
      <c r="CF210" s="13"/>
      <c r="CG210" s="13"/>
      <c r="CH210" s="13"/>
      <c r="CI210" s="180"/>
      <c r="CJ210" s="181"/>
      <c r="CK210" s="130"/>
      <c r="CL210" s="19"/>
      <c r="CM210" s="19"/>
      <c r="CN210" s="13"/>
      <c r="CO210" s="13"/>
      <c r="CP210" s="13"/>
      <c r="CQ210" s="180"/>
      <c r="CR210" s="181"/>
      <c r="CS210" s="130"/>
      <c r="CT210" s="19"/>
      <c r="CU210" s="19"/>
      <c r="CV210" s="13"/>
      <c r="CW210" s="13"/>
      <c r="CX210" s="13"/>
      <c r="CY210" s="180"/>
      <c r="CZ210" s="181"/>
      <c r="DA210" s="130"/>
      <c r="DB210" s="19"/>
      <c r="DC210" s="19"/>
      <c r="DD210" s="13"/>
      <c r="DE210" s="13"/>
      <c r="DF210" s="13"/>
      <c r="DG210" s="180"/>
      <c r="DH210" s="181"/>
      <c r="DI210" s="130"/>
      <c r="DJ210" s="19"/>
      <c r="DK210" s="19"/>
      <c r="DL210" s="13"/>
      <c r="DM210" s="13"/>
      <c r="DN210" s="13"/>
      <c r="DO210" s="180"/>
      <c r="DP210" s="181"/>
      <c r="DQ210" s="130"/>
      <c r="DR210" s="19"/>
      <c r="DS210" s="19"/>
      <c r="DT210" s="13"/>
      <c r="DU210" s="13"/>
      <c r="DV210" s="13"/>
      <c r="DW210" s="180"/>
      <c r="DX210" s="181"/>
      <c r="DY210" s="130"/>
      <c r="DZ210" s="19"/>
      <c r="EA210" s="19"/>
      <c r="EB210" s="194"/>
      <c r="EC210" s="194"/>
      <c r="ED210" s="194"/>
      <c r="EE210" s="714"/>
      <c r="EF210" s="715"/>
      <c r="EG210" s="391"/>
      <c r="EH210" s="19"/>
      <c r="EI210" s="19"/>
      <c r="EJ210" s="13"/>
      <c r="EK210" s="13"/>
      <c r="EL210" s="13"/>
      <c r="EM210" s="180"/>
      <c r="EN210" s="181"/>
      <c r="EO210" s="130"/>
      <c r="EP210" s="19"/>
      <c r="EQ210" s="19"/>
    </row>
    <row r="211" spans="1:147" ht="37.5" customHeight="1">
      <c r="A211" s="19"/>
      <c r="B211" s="19"/>
      <c r="C211" s="19"/>
      <c r="D211" s="13"/>
      <c r="E211" s="13"/>
      <c r="F211" s="13"/>
      <c r="G211" s="180"/>
      <c r="H211" s="181"/>
      <c r="I211" s="130"/>
      <c r="J211" s="19"/>
      <c r="K211" s="19"/>
      <c r="L211" s="13"/>
      <c r="M211" s="13"/>
      <c r="N211" s="13"/>
      <c r="O211" s="180"/>
      <c r="P211" s="181"/>
      <c r="Q211" s="130"/>
      <c r="R211" s="19"/>
      <c r="S211" s="19"/>
      <c r="T211" s="13"/>
      <c r="U211" s="13"/>
      <c r="V211" s="13"/>
      <c r="W211" s="180"/>
      <c r="X211" s="181"/>
      <c r="Y211" s="130"/>
      <c r="Z211" s="19"/>
      <c r="AA211" s="19"/>
      <c r="AB211" s="13"/>
      <c r="AC211" s="13"/>
      <c r="AD211" s="13"/>
      <c r="AE211" s="180"/>
      <c r="AF211" s="181"/>
      <c r="AG211" s="130"/>
      <c r="AH211" s="19"/>
      <c r="AI211" s="19"/>
      <c r="AJ211" s="13"/>
      <c r="AK211" s="13"/>
      <c r="AL211" s="13"/>
      <c r="AM211" s="180"/>
      <c r="AN211" s="181"/>
      <c r="AO211" s="130"/>
      <c r="AP211" s="19"/>
      <c r="AQ211" s="19"/>
      <c r="AR211" s="13"/>
      <c r="AS211" s="13"/>
      <c r="AT211" s="13"/>
      <c r="AU211" s="180"/>
      <c r="AV211" s="181"/>
      <c r="AW211" s="130"/>
      <c r="AX211" s="19"/>
      <c r="AY211" s="19"/>
      <c r="AZ211" s="13"/>
      <c r="BA211" s="13"/>
      <c r="BB211" s="13"/>
      <c r="BC211" s="180"/>
      <c r="BD211" s="181"/>
      <c r="BE211" s="130"/>
      <c r="BF211" s="19"/>
      <c r="BG211" s="19"/>
      <c r="BH211" s="13"/>
      <c r="BI211" s="13"/>
      <c r="BJ211" s="13"/>
      <c r="BK211" s="180"/>
      <c r="BL211" s="181"/>
      <c r="BM211" s="130"/>
      <c r="BN211" s="19"/>
      <c r="BO211" s="19"/>
      <c r="BP211" s="13"/>
      <c r="BQ211" s="13"/>
      <c r="BR211" s="13"/>
      <c r="BS211" s="180"/>
      <c r="BT211" s="181"/>
      <c r="BU211" s="130"/>
      <c r="BV211" s="19"/>
      <c r="BW211" s="19"/>
      <c r="BX211" s="13"/>
      <c r="BY211" s="13"/>
      <c r="BZ211" s="13"/>
      <c r="CA211" s="180"/>
      <c r="CB211" s="181"/>
      <c r="CC211" s="130"/>
      <c r="CD211" s="19"/>
      <c r="CE211" s="19"/>
      <c r="CF211" s="13"/>
      <c r="CG211" s="13"/>
      <c r="CH211" s="13"/>
      <c r="CI211" s="180"/>
      <c r="CJ211" s="181"/>
      <c r="CK211" s="130"/>
      <c r="CL211" s="19"/>
      <c r="CM211" s="19"/>
      <c r="CN211" s="13"/>
      <c r="CO211" s="13"/>
      <c r="CP211" s="13"/>
      <c r="CQ211" s="180"/>
      <c r="CR211" s="181"/>
      <c r="CS211" s="130"/>
      <c r="CT211" s="19"/>
      <c r="CU211" s="19"/>
      <c r="CV211" s="13"/>
      <c r="CW211" s="13"/>
      <c r="CX211" s="13"/>
      <c r="CY211" s="180"/>
      <c r="CZ211" s="181"/>
      <c r="DA211" s="130"/>
      <c r="DB211" s="19"/>
      <c r="DC211" s="19"/>
      <c r="DD211" s="13"/>
      <c r="DE211" s="13"/>
      <c r="DF211" s="13"/>
      <c r="DG211" s="180"/>
      <c r="DH211" s="181"/>
      <c r="DI211" s="130"/>
      <c r="DJ211" s="19"/>
      <c r="DK211" s="19"/>
      <c r="DL211" s="13"/>
      <c r="DM211" s="13"/>
      <c r="DN211" s="13"/>
      <c r="DO211" s="180"/>
      <c r="DP211" s="181"/>
      <c r="DQ211" s="130"/>
      <c r="DR211" s="19"/>
      <c r="DS211" s="19"/>
      <c r="DT211" s="13"/>
      <c r="DU211" s="13"/>
      <c r="DV211" s="13"/>
      <c r="DW211" s="180"/>
      <c r="DX211" s="181"/>
      <c r="DY211" s="130"/>
      <c r="DZ211" s="19"/>
      <c r="EA211" s="19"/>
      <c r="EB211" s="194"/>
      <c r="EC211" s="194"/>
      <c r="ED211" s="194"/>
      <c r="EE211" s="714"/>
      <c r="EF211" s="715"/>
      <c r="EG211" s="391"/>
      <c r="EH211" s="19"/>
      <c r="EI211" s="19"/>
      <c r="EJ211" s="13"/>
      <c r="EK211" s="13"/>
      <c r="EL211" s="13"/>
      <c r="EM211" s="180"/>
      <c r="EN211" s="181"/>
      <c r="EO211" s="130"/>
      <c r="EP211" s="19"/>
      <c r="EQ211" s="19"/>
    </row>
    <row r="212" spans="1:147" ht="37.5" customHeight="1">
      <c r="A212" s="19"/>
      <c r="B212" s="19"/>
      <c r="C212" s="19"/>
      <c r="D212" s="13"/>
      <c r="E212" s="13"/>
      <c r="F212" s="13"/>
      <c r="G212" s="180"/>
      <c r="H212" s="181"/>
      <c r="I212" s="130"/>
      <c r="J212" s="19"/>
      <c r="K212" s="19"/>
      <c r="L212" s="13"/>
      <c r="M212" s="13"/>
      <c r="N212" s="13"/>
      <c r="O212" s="180"/>
      <c r="P212" s="181"/>
      <c r="Q212" s="130"/>
      <c r="R212" s="19"/>
      <c r="S212" s="19"/>
      <c r="T212" s="13"/>
      <c r="U212" s="13"/>
      <c r="V212" s="13"/>
      <c r="W212" s="180"/>
      <c r="X212" s="181"/>
      <c r="Y212" s="130"/>
      <c r="Z212" s="19"/>
      <c r="AA212" s="19"/>
      <c r="AB212" s="13"/>
      <c r="AC212" s="13"/>
      <c r="AD212" s="13"/>
      <c r="AE212" s="180"/>
      <c r="AF212" s="181"/>
      <c r="AG212" s="130"/>
      <c r="AH212" s="19"/>
      <c r="AI212" s="19"/>
      <c r="AJ212" s="13"/>
      <c r="AK212" s="13"/>
      <c r="AL212" s="13"/>
      <c r="AM212" s="180"/>
      <c r="AN212" s="181"/>
      <c r="AO212" s="130"/>
      <c r="AP212" s="19"/>
      <c r="AQ212" s="19"/>
      <c r="AR212" s="13"/>
      <c r="AS212" s="13"/>
      <c r="AT212" s="13"/>
      <c r="AU212" s="180"/>
      <c r="AV212" s="181"/>
      <c r="AW212" s="130"/>
      <c r="AX212" s="19"/>
      <c r="AY212" s="19"/>
      <c r="AZ212" s="13"/>
      <c r="BA212" s="13"/>
      <c r="BB212" s="13"/>
      <c r="BC212" s="180"/>
      <c r="BD212" s="181"/>
      <c r="BE212" s="130"/>
      <c r="BF212" s="19"/>
      <c r="BG212" s="19"/>
      <c r="BH212" s="13"/>
      <c r="BI212" s="13"/>
      <c r="BJ212" s="13"/>
      <c r="BK212" s="180"/>
      <c r="BL212" s="181"/>
      <c r="BM212" s="130"/>
      <c r="BN212" s="19"/>
      <c r="BO212" s="19"/>
      <c r="BP212" s="13"/>
      <c r="BQ212" s="13"/>
      <c r="BR212" s="13"/>
      <c r="BS212" s="180"/>
      <c r="BT212" s="181"/>
      <c r="BU212" s="130"/>
      <c r="BV212" s="19"/>
      <c r="BW212" s="19"/>
      <c r="BX212" s="13"/>
      <c r="BY212" s="13"/>
      <c r="BZ212" s="13"/>
      <c r="CA212" s="180"/>
      <c r="CB212" s="181"/>
      <c r="CC212" s="130"/>
      <c r="CD212" s="19"/>
      <c r="CE212" s="19"/>
      <c r="CF212" s="13"/>
      <c r="CG212" s="13"/>
      <c r="CH212" s="13"/>
      <c r="CI212" s="180"/>
      <c r="CJ212" s="181"/>
      <c r="CK212" s="130"/>
      <c r="CL212" s="19"/>
      <c r="CM212" s="19"/>
      <c r="CN212" s="13"/>
      <c r="CO212" s="13"/>
      <c r="CP212" s="13"/>
      <c r="CQ212" s="180"/>
      <c r="CR212" s="181"/>
      <c r="CS212" s="130"/>
      <c r="CT212" s="19"/>
      <c r="CU212" s="19"/>
      <c r="CV212" s="13"/>
      <c r="CW212" s="13"/>
      <c r="CX212" s="13"/>
      <c r="CY212" s="180"/>
      <c r="CZ212" s="181"/>
      <c r="DA212" s="130"/>
      <c r="DB212" s="19"/>
      <c r="DC212" s="19"/>
      <c r="DD212" s="13"/>
      <c r="DE212" s="13"/>
      <c r="DF212" s="13"/>
      <c r="DG212" s="180"/>
      <c r="DH212" s="181"/>
      <c r="DI212" s="130"/>
      <c r="DJ212" s="19"/>
      <c r="DK212" s="19"/>
      <c r="DL212" s="13"/>
      <c r="DM212" s="13"/>
      <c r="DN212" s="13"/>
      <c r="DO212" s="180"/>
      <c r="DP212" s="181"/>
      <c r="DQ212" s="130"/>
      <c r="DR212" s="19"/>
      <c r="DS212" s="19"/>
      <c r="DT212" s="13"/>
      <c r="DU212" s="13"/>
      <c r="DV212" s="13"/>
      <c r="DW212" s="180"/>
      <c r="DX212" s="181"/>
      <c r="DY212" s="130"/>
      <c r="DZ212" s="19"/>
      <c r="EA212" s="19"/>
      <c r="EB212" s="194"/>
      <c r="EC212" s="194"/>
      <c r="ED212" s="194"/>
      <c r="EE212" s="714"/>
      <c r="EF212" s="715"/>
      <c r="EG212" s="391"/>
      <c r="EH212" s="19"/>
      <c r="EI212" s="19"/>
      <c r="EJ212" s="13"/>
      <c r="EK212" s="13"/>
      <c r="EL212" s="13"/>
      <c r="EM212" s="180"/>
      <c r="EN212" s="181"/>
      <c r="EO212" s="130"/>
      <c r="EP212" s="19"/>
      <c r="EQ212" s="19"/>
    </row>
    <row r="213" spans="1:147" ht="37.5" customHeight="1">
      <c r="A213" s="19"/>
      <c r="B213" s="19"/>
      <c r="C213" s="19"/>
      <c r="D213" s="13"/>
      <c r="E213" s="13"/>
      <c r="F213" s="13"/>
      <c r="G213" s="180"/>
      <c r="H213" s="181"/>
      <c r="I213" s="130"/>
      <c r="J213" s="19"/>
      <c r="K213" s="19"/>
      <c r="L213" s="13"/>
      <c r="M213" s="13"/>
      <c r="N213" s="13"/>
      <c r="O213" s="180"/>
      <c r="P213" s="181"/>
      <c r="Q213" s="130"/>
      <c r="R213" s="19"/>
      <c r="S213" s="19"/>
      <c r="T213" s="13"/>
      <c r="U213" s="13"/>
      <c r="V213" s="13"/>
      <c r="W213" s="180"/>
      <c r="X213" s="181"/>
      <c r="Y213" s="130"/>
      <c r="Z213" s="19"/>
      <c r="AA213" s="19"/>
      <c r="AB213" s="13"/>
      <c r="AC213" s="13"/>
      <c r="AD213" s="13"/>
      <c r="AE213" s="180"/>
      <c r="AF213" s="181"/>
      <c r="AG213" s="130"/>
      <c r="AH213" s="19"/>
      <c r="AI213" s="19"/>
      <c r="AJ213" s="13"/>
      <c r="AK213" s="13"/>
      <c r="AL213" s="13"/>
      <c r="AM213" s="180"/>
      <c r="AN213" s="181"/>
      <c r="AO213" s="130"/>
      <c r="AP213" s="19"/>
      <c r="AQ213" s="19"/>
      <c r="AR213" s="13"/>
      <c r="AS213" s="13"/>
      <c r="AT213" s="13"/>
      <c r="AU213" s="180"/>
      <c r="AV213" s="181"/>
      <c r="AW213" s="130"/>
      <c r="AX213" s="19"/>
      <c r="AY213" s="19"/>
      <c r="AZ213" s="13"/>
      <c r="BA213" s="13"/>
      <c r="BB213" s="13"/>
      <c r="BC213" s="180"/>
      <c r="BD213" s="181"/>
      <c r="BE213" s="130"/>
      <c r="BF213" s="19"/>
      <c r="BG213" s="19"/>
      <c r="BH213" s="13"/>
      <c r="BI213" s="13"/>
      <c r="BJ213" s="13"/>
      <c r="BK213" s="180"/>
      <c r="BL213" s="181"/>
      <c r="BM213" s="130"/>
      <c r="BN213" s="19"/>
      <c r="BO213" s="19"/>
      <c r="BP213" s="13"/>
      <c r="BQ213" s="13"/>
      <c r="BR213" s="13"/>
      <c r="BS213" s="180"/>
      <c r="BT213" s="181"/>
      <c r="BU213" s="130"/>
      <c r="BV213" s="19"/>
      <c r="BW213" s="19"/>
      <c r="BX213" s="13"/>
      <c r="BY213" s="13"/>
      <c r="BZ213" s="13"/>
      <c r="CA213" s="180"/>
      <c r="CB213" s="181"/>
      <c r="CC213" s="130"/>
      <c r="CD213" s="19"/>
      <c r="CE213" s="19"/>
      <c r="CF213" s="13"/>
      <c r="CG213" s="13"/>
      <c r="CH213" s="13"/>
      <c r="CI213" s="180"/>
      <c r="CJ213" s="181"/>
      <c r="CK213" s="130"/>
      <c r="CL213" s="19"/>
      <c r="CM213" s="19"/>
      <c r="CN213" s="13"/>
      <c r="CO213" s="13"/>
      <c r="CP213" s="13"/>
      <c r="CQ213" s="180"/>
      <c r="CR213" s="181"/>
      <c r="CS213" s="130"/>
      <c r="CT213" s="19"/>
      <c r="CU213" s="19"/>
      <c r="CV213" s="13"/>
      <c r="CW213" s="13"/>
      <c r="CX213" s="13"/>
      <c r="CY213" s="180"/>
      <c r="CZ213" s="181"/>
      <c r="DA213" s="130"/>
      <c r="DB213" s="19"/>
      <c r="DC213" s="19"/>
      <c r="DD213" s="13"/>
      <c r="DE213" s="13"/>
      <c r="DF213" s="13"/>
      <c r="DG213" s="180"/>
      <c r="DH213" s="181"/>
      <c r="DI213" s="130"/>
      <c r="DJ213" s="19"/>
      <c r="DK213" s="19"/>
      <c r="DL213" s="13"/>
      <c r="DM213" s="13"/>
      <c r="DN213" s="13"/>
      <c r="DO213" s="180"/>
      <c r="DP213" s="181"/>
      <c r="DQ213" s="130"/>
      <c r="DR213" s="19"/>
      <c r="DS213" s="19"/>
      <c r="DT213" s="13"/>
      <c r="DU213" s="13"/>
      <c r="DV213" s="13"/>
      <c r="DW213" s="180"/>
      <c r="DX213" s="181"/>
      <c r="DY213" s="130"/>
      <c r="DZ213" s="19"/>
      <c r="EA213" s="19"/>
      <c r="EB213" s="194"/>
      <c r="EC213" s="194"/>
      <c r="ED213" s="194"/>
      <c r="EE213" s="714"/>
      <c r="EF213" s="715"/>
      <c r="EG213" s="391"/>
      <c r="EH213" s="19"/>
      <c r="EI213" s="19"/>
      <c r="EJ213" s="13"/>
      <c r="EK213" s="13"/>
      <c r="EL213" s="13"/>
      <c r="EM213" s="180"/>
      <c r="EN213" s="181"/>
      <c r="EO213" s="130"/>
      <c r="EP213" s="19"/>
      <c r="EQ213" s="19"/>
    </row>
    <row r="214" spans="1:147" ht="37.5" customHeight="1">
      <c r="A214" s="19"/>
      <c r="B214" s="19"/>
      <c r="C214" s="19"/>
      <c r="D214" s="13"/>
      <c r="E214" s="13"/>
      <c r="F214" s="13"/>
      <c r="G214" s="180"/>
      <c r="H214" s="181"/>
      <c r="I214" s="130"/>
      <c r="J214" s="19"/>
      <c r="K214" s="19"/>
      <c r="L214" s="13"/>
      <c r="M214" s="13"/>
      <c r="N214" s="13"/>
      <c r="O214" s="180"/>
      <c r="P214" s="181"/>
      <c r="Q214" s="130"/>
      <c r="R214" s="19"/>
      <c r="S214" s="19"/>
      <c r="T214" s="13"/>
      <c r="U214" s="13"/>
      <c r="V214" s="13"/>
      <c r="W214" s="180"/>
      <c r="X214" s="181"/>
      <c r="Y214" s="130"/>
      <c r="Z214" s="19"/>
      <c r="AA214" s="19"/>
      <c r="AB214" s="13"/>
      <c r="AC214" s="13"/>
      <c r="AD214" s="13"/>
      <c r="AE214" s="180"/>
      <c r="AF214" s="181"/>
      <c r="AG214" s="130"/>
      <c r="AH214" s="19"/>
      <c r="AI214" s="19"/>
      <c r="AJ214" s="13"/>
      <c r="AK214" s="13"/>
      <c r="AL214" s="13"/>
      <c r="AM214" s="180"/>
      <c r="AN214" s="181"/>
      <c r="AO214" s="130"/>
      <c r="AP214" s="19"/>
      <c r="AQ214" s="19"/>
      <c r="AR214" s="13"/>
      <c r="AS214" s="13"/>
      <c r="AT214" s="13"/>
      <c r="AU214" s="180"/>
      <c r="AV214" s="181"/>
      <c r="AW214" s="130"/>
      <c r="AX214" s="19"/>
      <c r="AY214" s="19"/>
      <c r="AZ214" s="13"/>
      <c r="BA214" s="13"/>
      <c r="BB214" s="13"/>
      <c r="BC214" s="180"/>
      <c r="BD214" s="181"/>
      <c r="BE214" s="130"/>
      <c r="BF214" s="19"/>
      <c r="BG214" s="19"/>
      <c r="BH214" s="13"/>
      <c r="BI214" s="13"/>
      <c r="BJ214" s="13"/>
      <c r="BK214" s="180"/>
      <c r="BL214" s="181"/>
      <c r="BM214" s="130"/>
      <c r="BN214" s="19"/>
      <c r="BO214" s="19"/>
      <c r="BP214" s="13"/>
      <c r="BQ214" s="13"/>
      <c r="BR214" s="13"/>
      <c r="BS214" s="180"/>
      <c r="BT214" s="181"/>
      <c r="BU214" s="130"/>
      <c r="BV214" s="19"/>
      <c r="BW214" s="19"/>
      <c r="BX214" s="13"/>
      <c r="BY214" s="13"/>
      <c r="BZ214" s="13"/>
      <c r="CA214" s="180"/>
      <c r="CB214" s="181"/>
      <c r="CC214" s="130"/>
      <c r="CD214" s="19"/>
      <c r="CE214" s="19"/>
      <c r="CF214" s="13"/>
      <c r="CG214" s="13"/>
      <c r="CH214" s="13"/>
      <c r="CI214" s="180"/>
      <c r="CJ214" s="181"/>
      <c r="CK214" s="130"/>
      <c r="CL214" s="19"/>
      <c r="CM214" s="19"/>
      <c r="CN214" s="13"/>
      <c r="CO214" s="13"/>
      <c r="CP214" s="13"/>
      <c r="CQ214" s="180"/>
      <c r="CR214" s="181"/>
      <c r="CS214" s="130"/>
      <c r="CT214" s="19"/>
      <c r="CU214" s="19"/>
      <c r="CV214" s="13"/>
      <c r="CW214" s="13"/>
      <c r="CX214" s="13"/>
      <c r="CY214" s="180"/>
      <c r="CZ214" s="181"/>
      <c r="DA214" s="130"/>
      <c r="DB214" s="19"/>
      <c r="DC214" s="19"/>
      <c r="DD214" s="13"/>
      <c r="DE214" s="13"/>
      <c r="DF214" s="13"/>
      <c r="DG214" s="180"/>
      <c r="DH214" s="181"/>
      <c r="DI214" s="130"/>
      <c r="DJ214" s="19"/>
      <c r="DK214" s="19"/>
      <c r="DL214" s="13"/>
      <c r="DM214" s="13"/>
      <c r="DN214" s="13"/>
      <c r="DO214" s="180"/>
      <c r="DP214" s="181"/>
      <c r="DQ214" s="130"/>
      <c r="DR214" s="19"/>
      <c r="DS214" s="19"/>
      <c r="DT214" s="13"/>
      <c r="DU214" s="13"/>
      <c r="DV214" s="13"/>
      <c r="DW214" s="180"/>
      <c r="DX214" s="181"/>
      <c r="DY214" s="130"/>
      <c r="DZ214" s="19"/>
      <c r="EA214" s="19"/>
      <c r="EB214" s="194"/>
      <c r="EC214" s="194"/>
      <c r="ED214" s="194"/>
      <c r="EE214" s="714"/>
      <c r="EF214" s="715"/>
      <c r="EG214" s="391"/>
      <c r="EH214" s="19"/>
      <c r="EI214" s="19"/>
      <c r="EJ214" s="13"/>
      <c r="EK214" s="13"/>
      <c r="EL214" s="13"/>
      <c r="EM214" s="180"/>
      <c r="EN214" s="181"/>
      <c r="EO214" s="130"/>
      <c r="EP214" s="19"/>
      <c r="EQ214" s="19"/>
    </row>
    <row r="215" spans="1:147" ht="37.5" customHeight="1">
      <c r="A215" s="19"/>
      <c r="B215" s="19"/>
      <c r="C215" s="19"/>
      <c r="D215" s="13"/>
      <c r="E215" s="13"/>
      <c r="F215" s="13"/>
      <c r="G215" s="180"/>
      <c r="H215" s="181"/>
      <c r="I215" s="130"/>
      <c r="J215" s="19"/>
      <c r="K215" s="19"/>
      <c r="L215" s="13"/>
      <c r="M215" s="13"/>
      <c r="N215" s="13"/>
      <c r="O215" s="180"/>
      <c r="P215" s="181"/>
      <c r="Q215" s="130"/>
      <c r="R215" s="19"/>
      <c r="S215" s="19"/>
      <c r="T215" s="13"/>
      <c r="U215" s="13"/>
      <c r="V215" s="13"/>
      <c r="W215" s="180"/>
      <c r="X215" s="181"/>
      <c r="Y215" s="130"/>
      <c r="Z215" s="19"/>
      <c r="AA215" s="19"/>
      <c r="AB215" s="13"/>
      <c r="AC215" s="13"/>
      <c r="AD215" s="13"/>
      <c r="AE215" s="180"/>
      <c r="AF215" s="181"/>
      <c r="AG215" s="130"/>
      <c r="AH215" s="19"/>
      <c r="AI215" s="19"/>
      <c r="AJ215" s="13"/>
      <c r="AK215" s="13"/>
      <c r="AL215" s="13"/>
      <c r="AM215" s="180"/>
      <c r="AN215" s="181"/>
      <c r="AO215" s="130"/>
      <c r="AP215" s="19"/>
      <c r="AQ215" s="19"/>
      <c r="AR215" s="13"/>
      <c r="AS215" s="13"/>
      <c r="AT215" s="13"/>
      <c r="AU215" s="180"/>
      <c r="AV215" s="181"/>
      <c r="AW215" s="130"/>
      <c r="AX215" s="19"/>
      <c r="AY215" s="19"/>
      <c r="AZ215" s="13"/>
      <c r="BA215" s="13"/>
      <c r="BB215" s="13"/>
      <c r="BC215" s="180"/>
      <c r="BD215" s="181"/>
      <c r="BE215" s="130"/>
      <c r="BF215" s="19"/>
      <c r="BG215" s="19"/>
      <c r="BH215" s="13"/>
      <c r="BI215" s="13"/>
      <c r="BJ215" s="13"/>
      <c r="BK215" s="180"/>
      <c r="BL215" s="181"/>
      <c r="BM215" s="130"/>
      <c r="BN215" s="19"/>
      <c r="BO215" s="19"/>
      <c r="BP215" s="13"/>
      <c r="BQ215" s="13"/>
      <c r="BR215" s="13"/>
      <c r="BS215" s="180"/>
      <c r="BT215" s="181"/>
      <c r="BU215" s="130"/>
      <c r="BV215" s="19"/>
      <c r="BW215" s="19"/>
      <c r="BX215" s="13"/>
      <c r="BY215" s="13"/>
      <c r="BZ215" s="13"/>
      <c r="CA215" s="180"/>
      <c r="CB215" s="181"/>
      <c r="CC215" s="130"/>
      <c r="CD215" s="19"/>
      <c r="CE215" s="19"/>
      <c r="CF215" s="13"/>
      <c r="CG215" s="13"/>
      <c r="CH215" s="13"/>
      <c r="CI215" s="180"/>
      <c r="CJ215" s="181"/>
      <c r="CK215" s="130"/>
      <c r="CL215" s="19"/>
      <c r="CM215" s="19"/>
      <c r="CN215" s="13"/>
      <c r="CO215" s="13"/>
      <c r="CP215" s="13"/>
      <c r="CQ215" s="180"/>
      <c r="CR215" s="181"/>
      <c r="CS215" s="130"/>
      <c r="CT215" s="19"/>
      <c r="CU215" s="19"/>
      <c r="CV215" s="13"/>
      <c r="CW215" s="13"/>
      <c r="CX215" s="13"/>
      <c r="CY215" s="180"/>
      <c r="CZ215" s="181"/>
      <c r="DA215" s="130"/>
      <c r="DB215" s="19"/>
      <c r="DC215" s="19"/>
      <c r="DD215" s="13"/>
      <c r="DE215" s="13"/>
      <c r="DF215" s="13"/>
      <c r="DG215" s="180"/>
      <c r="DH215" s="181"/>
      <c r="DI215" s="130"/>
      <c r="DJ215" s="19"/>
      <c r="DK215" s="19"/>
      <c r="DL215" s="13"/>
      <c r="DM215" s="13"/>
      <c r="DN215" s="13"/>
      <c r="DO215" s="180"/>
      <c r="DP215" s="181"/>
      <c r="DQ215" s="130"/>
      <c r="DR215" s="19"/>
      <c r="DS215" s="19"/>
      <c r="DT215" s="13"/>
      <c r="DU215" s="13"/>
      <c r="DV215" s="13"/>
      <c r="DW215" s="180"/>
      <c r="DX215" s="181"/>
      <c r="DY215" s="130"/>
      <c r="DZ215" s="19"/>
      <c r="EA215" s="19"/>
      <c r="EB215" s="194"/>
      <c r="EC215" s="194"/>
      <c r="ED215" s="194"/>
      <c r="EE215" s="714"/>
      <c r="EF215" s="715"/>
      <c r="EG215" s="391"/>
      <c r="EH215" s="19"/>
      <c r="EI215" s="19"/>
      <c r="EJ215" s="13"/>
      <c r="EK215" s="13"/>
      <c r="EL215" s="13"/>
      <c r="EM215" s="180"/>
      <c r="EN215" s="181"/>
      <c r="EO215" s="130"/>
      <c r="EP215" s="19"/>
      <c r="EQ215" s="19"/>
    </row>
    <row r="216" spans="1:147" ht="37.5" customHeight="1">
      <c r="A216" s="19"/>
      <c r="B216" s="19"/>
      <c r="C216" s="19"/>
      <c r="D216" s="13"/>
      <c r="E216" s="13"/>
      <c r="F216" s="13"/>
      <c r="G216" s="180"/>
      <c r="H216" s="181"/>
      <c r="I216" s="130"/>
      <c r="J216" s="19"/>
      <c r="K216" s="19"/>
      <c r="L216" s="13"/>
      <c r="M216" s="13"/>
      <c r="N216" s="13"/>
      <c r="O216" s="180"/>
      <c r="P216" s="181"/>
      <c r="Q216" s="130"/>
      <c r="R216" s="19"/>
      <c r="S216" s="19"/>
      <c r="T216" s="13"/>
      <c r="U216" s="13"/>
      <c r="V216" s="13"/>
      <c r="W216" s="180"/>
      <c r="X216" s="181"/>
      <c r="Y216" s="130"/>
      <c r="Z216" s="19"/>
      <c r="AA216" s="19"/>
      <c r="AB216" s="13"/>
      <c r="AC216" s="13"/>
      <c r="AD216" s="13"/>
      <c r="AE216" s="180"/>
      <c r="AF216" s="181"/>
      <c r="AG216" s="130"/>
      <c r="AH216" s="19"/>
      <c r="AI216" s="19"/>
      <c r="AJ216" s="13"/>
      <c r="AK216" s="13"/>
      <c r="AL216" s="13"/>
      <c r="AM216" s="180"/>
      <c r="AN216" s="181"/>
      <c r="AO216" s="130"/>
      <c r="AP216" s="19"/>
      <c r="AQ216" s="19"/>
      <c r="AR216" s="13"/>
      <c r="AS216" s="13"/>
      <c r="AT216" s="13"/>
      <c r="AU216" s="180"/>
      <c r="AV216" s="181"/>
      <c r="AW216" s="130"/>
      <c r="AX216" s="19"/>
      <c r="AY216" s="19"/>
      <c r="AZ216" s="13"/>
      <c r="BA216" s="13"/>
      <c r="BB216" s="13"/>
      <c r="BC216" s="180"/>
      <c r="BD216" s="181"/>
      <c r="BE216" s="130"/>
      <c r="BF216" s="19"/>
      <c r="BG216" s="19"/>
      <c r="BH216" s="13"/>
      <c r="BI216" s="13"/>
      <c r="BJ216" s="13"/>
      <c r="BK216" s="180"/>
      <c r="BL216" s="181"/>
      <c r="BM216" s="130"/>
      <c r="BN216" s="19"/>
      <c r="BO216" s="19"/>
      <c r="BP216" s="13"/>
      <c r="BQ216" s="13"/>
      <c r="BR216" s="13"/>
      <c r="BS216" s="180"/>
      <c r="BT216" s="181"/>
      <c r="BU216" s="130"/>
      <c r="BV216" s="19"/>
      <c r="BW216" s="19"/>
      <c r="BX216" s="13"/>
      <c r="BY216" s="13"/>
      <c r="BZ216" s="13"/>
      <c r="CA216" s="180"/>
      <c r="CB216" s="181"/>
      <c r="CC216" s="130"/>
      <c r="CD216" s="19"/>
      <c r="CE216" s="19"/>
      <c r="CF216" s="13"/>
      <c r="CG216" s="13"/>
      <c r="CH216" s="13"/>
      <c r="CI216" s="180"/>
      <c r="CJ216" s="181"/>
      <c r="CK216" s="130"/>
      <c r="CL216" s="19"/>
      <c r="CM216" s="19"/>
      <c r="CN216" s="13"/>
      <c r="CO216" s="13"/>
      <c r="CP216" s="13"/>
      <c r="CQ216" s="180"/>
      <c r="CR216" s="181"/>
      <c r="CS216" s="130"/>
      <c r="CT216" s="19"/>
      <c r="CU216" s="19"/>
      <c r="CV216" s="13"/>
      <c r="CW216" s="13"/>
      <c r="CX216" s="13"/>
      <c r="CY216" s="180"/>
      <c r="CZ216" s="181"/>
      <c r="DA216" s="130"/>
      <c r="DB216" s="19"/>
      <c r="DC216" s="19"/>
      <c r="DD216" s="13"/>
      <c r="DE216" s="13"/>
      <c r="DF216" s="13"/>
      <c r="DG216" s="180"/>
      <c r="DH216" s="181"/>
      <c r="DI216" s="130"/>
      <c r="DJ216" s="19"/>
      <c r="DK216" s="19"/>
      <c r="DL216" s="13"/>
      <c r="DM216" s="13"/>
      <c r="DN216" s="13"/>
      <c r="DO216" s="180"/>
      <c r="DP216" s="181"/>
      <c r="DQ216" s="130"/>
      <c r="DR216" s="19"/>
      <c r="DS216" s="19"/>
      <c r="DT216" s="13"/>
      <c r="DU216" s="13"/>
      <c r="DV216" s="13"/>
      <c r="DW216" s="180"/>
      <c r="DX216" s="181"/>
      <c r="DY216" s="130"/>
      <c r="DZ216" s="19"/>
      <c r="EA216" s="19"/>
      <c r="EB216" s="194"/>
      <c r="EC216" s="194"/>
      <c r="ED216" s="194"/>
      <c r="EE216" s="714"/>
      <c r="EF216" s="715"/>
      <c r="EG216" s="391"/>
      <c r="EH216" s="19"/>
      <c r="EI216" s="19"/>
      <c r="EJ216" s="13"/>
      <c r="EK216" s="13"/>
      <c r="EL216" s="13"/>
      <c r="EM216" s="180"/>
      <c r="EN216" s="181"/>
      <c r="EO216" s="130"/>
      <c r="EP216" s="19"/>
      <c r="EQ216" s="19"/>
    </row>
    <row r="217" spans="1:147" ht="37.5" customHeight="1">
      <c r="A217" s="19"/>
      <c r="B217" s="19"/>
      <c r="C217" s="19"/>
      <c r="D217" s="13"/>
      <c r="E217" s="13"/>
      <c r="F217" s="13"/>
      <c r="G217" s="180"/>
      <c r="H217" s="181"/>
      <c r="I217" s="130"/>
      <c r="J217" s="19"/>
      <c r="K217" s="19"/>
      <c r="L217" s="13"/>
      <c r="M217" s="13"/>
      <c r="N217" s="13"/>
      <c r="O217" s="180"/>
      <c r="P217" s="181"/>
      <c r="Q217" s="130"/>
      <c r="R217" s="19"/>
      <c r="S217" s="19"/>
      <c r="T217" s="13"/>
      <c r="U217" s="13"/>
      <c r="V217" s="13"/>
      <c r="W217" s="180"/>
      <c r="X217" s="181"/>
      <c r="Y217" s="130"/>
      <c r="Z217" s="19"/>
      <c r="AA217" s="19"/>
      <c r="AB217" s="13"/>
      <c r="AC217" s="13"/>
      <c r="AD217" s="13"/>
      <c r="AE217" s="180"/>
      <c r="AF217" s="181"/>
      <c r="AG217" s="130"/>
      <c r="AH217" s="19"/>
      <c r="AI217" s="19"/>
      <c r="AJ217" s="13"/>
      <c r="AK217" s="13"/>
      <c r="AL217" s="13"/>
      <c r="AM217" s="180"/>
      <c r="AN217" s="181"/>
      <c r="AO217" s="130"/>
      <c r="AP217" s="19"/>
      <c r="AQ217" s="19"/>
      <c r="AR217" s="13"/>
      <c r="AS217" s="13"/>
      <c r="AT217" s="13"/>
      <c r="AU217" s="180"/>
      <c r="AV217" s="181"/>
      <c r="AW217" s="130"/>
      <c r="AX217" s="19"/>
      <c r="AY217" s="19"/>
      <c r="AZ217" s="13"/>
      <c r="BA217" s="13"/>
      <c r="BB217" s="13"/>
      <c r="BC217" s="180"/>
      <c r="BD217" s="181"/>
      <c r="BE217" s="130"/>
      <c r="BF217" s="19"/>
      <c r="BG217" s="19"/>
      <c r="BH217" s="13"/>
      <c r="BI217" s="13"/>
      <c r="BJ217" s="13"/>
      <c r="BK217" s="180"/>
      <c r="BL217" s="181"/>
      <c r="BM217" s="130"/>
      <c r="BN217" s="19"/>
      <c r="BO217" s="19"/>
      <c r="BP217" s="13"/>
      <c r="BQ217" s="13"/>
      <c r="BR217" s="13"/>
      <c r="BS217" s="180"/>
      <c r="BT217" s="181"/>
      <c r="BU217" s="130"/>
      <c r="BV217" s="19"/>
      <c r="BW217" s="19"/>
      <c r="BX217" s="13"/>
      <c r="BY217" s="13"/>
      <c r="BZ217" s="13"/>
      <c r="CA217" s="180"/>
      <c r="CB217" s="181"/>
      <c r="CC217" s="130"/>
      <c r="CD217" s="19"/>
      <c r="CE217" s="19"/>
      <c r="CF217" s="13"/>
      <c r="CG217" s="13"/>
      <c r="CH217" s="13"/>
      <c r="CI217" s="180"/>
      <c r="CJ217" s="181"/>
      <c r="CK217" s="130"/>
      <c r="CL217" s="19"/>
      <c r="CM217" s="19"/>
      <c r="CN217" s="13"/>
      <c r="CO217" s="13"/>
      <c r="CP217" s="13"/>
      <c r="CQ217" s="180"/>
      <c r="CR217" s="181"/>
      <c r="CS217" s="130"/>
      <c r="CT217" s="19"/>
      <c r="CU217" s="19"/>
      <c r="CV217" s="13"/>
      <c r="CW217" s="13"/>
      <c r="CX217" s="13"/>
      <c r="CY217" s="180"/>
      <c r="CZ217" s="181"/>
      <c r="DA217" s="130"/>
      <c r="DB217" s="19"/>
      <c r="DC217" s="19"/>
      <c r="DD217" s="13"/>
      <c r="DE217" s="13"/>
      <c r="DF217" s="13"/>
      <c r="DG217" s="180"/>
      <c r="DH217" s="181"/>
      <c r="DI217" s="130"/>
      <c r="DJ217" s="19"/>
      <c r="DK217" s="19"/>
      <c r="DL217" s="13"/>
      <c r="DM217" s="13"/>
      <c r="DN217" s="13"/>
      <c r="DO217" s="180"/>
      <c r="DP217" s="181"/>
      <c r="DQ217" s="130"/>
      <c r="DR217" s="19"/>
      <c r="DS217" s="19"/>
      <c r="DT217" s="13"/>
      <c r="DU217" s="13"/>
      <c r="DV217" s="13"/>
      <c r="DW217" s="180"/>
      <c r="DX217" s="181"/>
      <c r="DY217" s="130"/>
      <c r="DZ217" s="19"/>
      <c r="EA217" s="19"/>
      <c r="EB217" s="194"/>
      <c r="EC217" s="194"/>
      <c r="ED217" s="194"/>
      <c r="EE217" s="714"/>
      <c r="EF217" s="715"/>
      <c r="EG217" s="391"/>
      <c r="EH217" s="19"/>
      <c r="EI217" s="19"/>
      <c r="EJ217" s="13"/>
      <c r="EK217" s="13"/>
      <c r="EL217" s="13"/>
      <c r="EM217" s="180"/>
      <c r="EN217" s="181"/>
      <c r="EO217" s="130"/>
      <c r="EP217" s="19"/>
      <c r="EQ217" s="19"/>
    </row>
    <row r="218" spans="1:147" ht="37.5" customHeight="1">
      <c r="A218" s="19"/>
      <c r="B218" s="19"/>
      <c r="C218" s="19"/>
      <c r="D218" s="13"/>
      <c r="E218" s="13"/>
      <c r="F218" s="13"/>
      <c r="G218" s="180"/>
      <c r="H218" s="181"/>
      <c r="I218" s="130"/>
      <c r="J218" s="19"/>
      <c r="K218" s="19"/>
      <c r="L218" s="13"/>
      <c r="M218" s="13"/>
      <c r="N218" s="13"/>
      <c r="O218" s="180"/>
      <c r="P218" s="181"/>
      <c r="Q218" s="130"/>
      <c r="R218" s="19"/>
      <c r="S218" s="19"/>
      <c r="T218" s="13"/>
      <c r="U218" s="13"/>
      <c r="V218" s="13"/>
      <c r="W218" s="180"/>
      <c r="X218" s="181"/>
      <c r="Y218" s="130"/>
      <c r="Z218" s="19"/>
      <c r="AA218" s="19"/>
      <c r="AB218" s="13"/>
      <c r="AC218" s="13"/>
      <c r="AD218" s="13"/>
      <c r="AE218" s="180"/>
      <c r="AF218" s="181"/>
      <c r="AG218" s="130"/>
      <c r="AH218" s="19"/>
      <c r="AI218" s="19"/>
      <c r="AJ218" s="13"/>
      <c r="AK218" s="13"/>
      <c r="AL218" s="13"/>
      <c r="AM218" s="180"/>
      <c r="AN218" s="181"/>
      <c r="AO218" s="130"/>
      <c r="AP218" s="19"/>
      <c r="AQ218" s="19"/>
      <c r="AR218" s="13"/>
      <c r="AS218" s="13"/>
      <c r="AT218" s="13"/>
      <c r="AU218" s="180"/>
      <c r="AV218" s="181"/>
      <c r="AW218" s="130"/>
      <c r="AX218" s="19"/>
      <c r="AY218" s="19"/>
      <c r="AZ218" s="13"/>
      <c r="BA218" s="13"/>
      <c r="BB218" s="13"/>
      <c r="BC218" s="180"/>
      <c r="BD218" s="181"/>
      <c r="BE218" s="130"/>
      <c r="BF218" s="19"/>
      <c r="BG218" s="19"/>
      <c r="BH218" s="13"/>
      <c r="BI218" s="13"/>
      <c r="BJ218" s="13"/>
      <c r="BK218" s="180"/>
      <c r="BL218" s="181"/>
      <c r="BM218" s="130"/>
      <c r="BN218" s="19"/>
      <c r="BO218" s="19"/>
      <c r="BP218" s="13"/>
      <c r="BQ218" s="13"/>
      <c r="BR218" s="13"/>
      <c r="BS218" s="180"/>
      <c r="BT218" s="181"/>
      <c r="BU218" s="130"/>
      <c r="BV218" s="19"/>
      <c r="BW218" s="19"/>
      <c r="BX218" s="13"/>
      <c r="BY218" s="13"/>
      <c r="BZ218" s="13"/>
      <c r="CA218" s="180"/>
      <c r="CB218" s="181"/>
      <c r="CC218" s="130"/>
      <c r="CD218" s="19"/>
      <c r="CE218" s="19"/>
      <c r="CF218" s="13"/>
      <c r="CG218" s="13"/>
      <c r="CH218" s="13"/>
      <c r="CI218" s="180"/>
      <c r="CJ218" s="181"/>
      <c r="CK218" s="130"/>
      <c r="CL218" s="19"/>
      <c r="CM218" s="19"/>
      <c r="CN218" s="13"/>
      <c r="CO218" s="13"/>
      <c r="CP218" s="13"/>
      <c r="CQ218" s="180"/>
      <c r="CR218" s="181"/>
      <c r="CS218" s="130"/>
      <c r="CT218" s="19"/>
      <c r="CU218" s="19"/>
      <c r="CV218" s="13"/>
      <c r="CW218" s="13"/>
      <c r="CX218" s="13"/>
      <c r="CY218" s="180"/>
      <c r="CZ218" s="181"/>
      <c r="DA218" s="130"/>
      <c r="DB218" s="19"/>
      <c r="DC218" s="19"/>
      <c r="DD218" s="13"/>
      <c r="DE218" s="13"/>
      <c r="DF218" s="13"/>
      <c r="DG218" s="180"/>
      <c r="DH218" s="181"/>
      <c r="DI218" s="130"/>
      <c r="DJ218" s="19"/>
      <c r="DK218" s="19"/>
      <c r="DL218" s="13"/>
      <c r="DM218" s="13"/>
      <c r="DN218" s="13"/>
      <c r="DO218" s="180"/>
      <c r="DP218" s="181"/>
      <c r="DQ218" s="130"/>
      <c r="DR218" s="19"/>
      <c r="DS218" s="19"/>
      <c r="DT218" s="13"/>
      <c r="DU218" s="13"/>
      <c r="DV218" s="13"/>
      <c r="DW218" s="180"/>
      <c r="DX218" s="181"/>
      <c r="DY218" s="130"/>
      <c r="DZ218" s="19"/>
      <c r="EA218" s="19"/>
      <c r="EB218" s="194"/>
      <c r="EC218" s="194"/>
      <c r="ED218" s="194"/>
      <c r="EE218" s="714"/>
      <c r="EF218" s="715"/>
      <c r="EG218" s="391"/>
      <c r="EH218" s="19"/>
      <c r="EI218" s="19"/>
      <c r="EJ218" s="13"/>
      <c r="EK218" s="13"/>
      <c r="EL218" s="13"/>
      <c r="EM218" s="180"/>
      <c r="EN218" s="181"/>
      <c r="EO218" s="130"/>
      <c r="EP218" s="19"/>
      <c r="EQ218" s="19"/>
    </row>
    <row r="219" spans="1:147" ht="37.5" customHeight="1">
      <c r="A219" s="19"/>
      <c r="B219" s="19"/>
      <c r="C219" s="19"/>
      <c r="D219" s="13"/>
      <c r="E219" s="13"/>
      <c r="F219" s="13"/>
      <c r="G219" s="180"/>
      <c r="H219" s="181"/>
      <c r="I219" s="130"/>
      <c r="J219" s="19"/>
      <c r="K219" s="19"/>
      <c r="L219" s="13"/>
      <c r="M219" s="13"/>
      <c r="N219" s="13"/>
      <c r="O219" s="180"/>
      <c r="P219" s="181"/>
      <c r="Q219" s="130"/>
      <c r="R219" s="19"/>
      <c r="S219" s="19"/>
      <c r="T219" s="13"/>
      <c r="U219" s="13"/>
      <c r="V219" s="13"/>
      <c r="W219" s="180"/>
      <c r="X219" s="181"/>
      <c r="Y219" s="130"/>
      <c r="Z219" s="19"/>
      <c r="AA219" s="19"/>
      <c r="AB219" s="13"/>
      <c r="AC219" s="13"/>
      <c r="AD219" s="13"/>
      <c r="AE219" s="180"/>
      <c r="AF219" s="181"/>
      <c r="AG219" s="130"/>
      <c r="AH219" s="19"/>
      <c r="AI219" s="19"/>
      <c r="AJ219" s="13"/>
      <c r="AK219" s="13"/>
      <c r="AL219" s="13"/>
      <c r="AM219" s="180"/>
      <c r="AN219" s="181"/>
      <c r="AO219" s="130"/>
      <c r="AP219" s="19"/>
      <c r="AQ219" s="19"/>
      <c r="AR219" s="13"/>
      <c r="AS219" s="13"/>
      <c r="AT219" s="13"/>
      <c r="AU219" s="180"/>
      <c r="AV219" s="181"/>
      <c r="AW219" s="130"/>
      <c r="AX219" s="19"/>
      <c r="AY219" s="19"/>
      <c r="AZ219" s="13"/>
      <c r="BA219" s="13"/>
      <c r="BB219" s="13"/>
      <c r="BC219" s="180"/>
      <c r="BD219" s="181"/>
      <c r="BE219" s="130"/>
      <c r="BF219" s="19"/>
      <c r="BG219" s="19"/>
      <c r="BH219" s="13"/>
      <c r="BI219" s="13"/>
      <c r="BJ219" s="13"/>
      <c r="BK219" s="180"/>
      <c r="BL219" s="181"/>
      <c r="BM219" s="130"/>
      <c r="BN219" s="19"/>
      <c r="BO219" s="19"/>
      <c r="BP219" s="13"/>
      <c r="BQ219" s="13"/>
      <c r="BR219" s="13"/>
      <c r="BS219" s="180"/>
      <c r="BT219" s="181"/>
      <c r="BU219" s="130"/>
      <c r="BV219" s="19"/>
      <c r="BW219" s="19"/>
      <c r="BX219" s="13"/>
      <c r="BY219" s="13"/>
      <c r="BZ219" s="13"/>
      <c r="CA219" s="180"/>
      <c r="CB219" s="181"/>
      <c r="CC219" s="130"/>
      <c r="CD219" s="19"/>
      <c r="CE219" s="19"/>
      <c r="CF219" s="13"/>
      <c r="CG219" s="13"/>
      <c r="CH219" s="13"/>
      <c r="CI219" s="180"/>
      <c r="CJ219" s="181"/>
      <c r="CK219" s="130"/>
      <c r="CL219" s="19"/>
      <c r="CM219" s="19"/>
      <c r="CN219" s="13"/>
      <c r="CO219" s="13"/>
      <c r="CP219" s="13"/>
      <c r="CQ219" s="180"/>
      <c r="CR219" s="181"/>
      <c r="CS219" s="130"/>
      <c r="CT219" s="19"/>
      <c r="CU219" s="19"/>
      <c r="CV219" s="13"/>
      <c r="CW219" s="13"/>
      <c r="CX219" s="13"/>
      <c r="CY219" s="180"/>
      <c r="CZ219" s="181"/>
      <c r="DA219" s="130"/>
      <c r="DB219" s="19"/>
      <c r="DC219" s="19"/>
      <c r="DD219" s="13"/>
      <c r="DE219" s="13"/>
      <c r="DF219" s="13"/>
      <c r="DG219" s="180"/>
      <c r="DH219" s="181"/>
      <c r="DI219" s="130"/>
      <c r="DJ219" s="19"/>
      <c r="DK219" s="19"/>
      <c r="DL219" s="13"/>
      <c r="DM219" s="13"/>
      <c r="DN219" s="13"/>
      <c r="DO219" s="180"/>
      <c r="DP219" s="181"/>
      <c r="DQ219" s="130"/>
      <c r="DR219" s="19"/>
      <c r="DS219" s="19"/>
      <c r="DT219" s="13"/>
      <c r="DU219" s="13"/>
      <c r="DV219" s="13"/>
      <c r="DW219" s="180"/>
      <c r="DX219" s="181"/>
      <c r="DY219" s="130"/>
      <c r="DZ219" s="19"/>
      <c r="EA219" s="19"/>
      <c r="EB219" s="194"/>
      <c r="EC219" s="194"/>
      <c r="ED219" s="194"/>
      <c r="EE219" s="714"/>
      <c r="EF219" s="715"/>
      <c r="EG219" s="391"/>
      <c r="EH219" s="19"/>
      <c r="EI219" s="19"/>
      <c r="EJ219" s="13"/>
      <c r="EK219" s="13"/>
      <c r="EL219" s="13"/>
      <c r="EM219" s="180"/>
      <c r="EN219" s="181"/>
      <c r="EO219" s="130"/>
      <c r="EP219" s="19"/>
      <c r="EQ219" s="19"/>
    </row>
    <row r="220" spans="1:147" ht="37.5" customHeight="1">
      <c r="A220" s="19"/>
      <c r="B220" s="19"/>
      <c r="C220" s="19"/>
      <c r="D220" s="13"/>
      <c r="E220" s="13"/>
      <c r="F220" s="13"/>
      <c r="G220" s="180"/>
      <c r="H220" s="181"/>
      <c r="I220" s="130"/>
      <c r="J220" s="19"/>
      <c r="K220" s="19"/>
      <c r="L220" s="13"/>
      <c r="M220" s="13"/>
      <c r="N220" s="13"/>
      <c r="O220" s="180"/>
      <c r="P220" s="181"/>
      <c r="Q220" s="130"/>
      <c r="R220" s="19"/>
      <c r="S220" s="19"/>
      <c r="T220" s="13"/>
      <c r="U220" s="13"/>
      <c r="V220" s="13"/>
      <c r="W220" s="180"/>
      <c r="X220" s="181"/>
      <c r="Y220" s="130"/>
      <c r="Z220" s="19"/>
      <c r="AA220" s="19"/>
      <c r="AB220" s="13"/>
      <c r="AC220" s="13"/>
      <c r="AD220" s="13"/>
      <c r="AE220" s="180"/>
      <c r="AF220" s="181"/>
      <c r="AG220" s="130"/>
      <c r="AH220" s="19"/>
      <c r="AI220" s="19"/>
      <c r="AJ220" s="13"/>
      <c r="AK220" s="13"/>
      <c r="AL220" s="13"/>
      <c r="AM220" s="180"/>
      <c r="AN220" s="181"/>
      <c r="AO220" s="130"/>
      <c r="AP220" s="19"/>
      <c r="AQ220" s="19"/>
      <c r="AR220" s="13"/>
      <c r="AS220" s="13"/>
      <c r="AT220" s="13"/>
      <c r="AU220" s="180"/>
      <c r="AV220" s="181"/>
      <c r="AW220" s="130"/>
      <c r="AX220" s="19"/>
      <c r="AY220" s="19"/>
      <c r="AZ220" s="13"/>
      <c r="BA220" s="13"/>
      <c r="BB220" s="13"/>
      <c r="BC220" s="180"/>
      <c r="BD220" s="181"/>
      <c r="BE220" s="130"/>
      <c r="BF220" s="19"/>
      <c r="BG220" s="19"/>
      <c r="BH220" s="13"/>
      <c r="BI220" s="13"/>
      <c r="BJ220" s="13"/>
      <c r="BK220" s="180"/>
      <c r="BL220" s="181"/>
      <c r="BM220" s="130"/>
      <c r="BN220" s="19"/>
      <c r="BO220" s="19"/>
      <c r="BP220" s="13"/>
      <c r="BQ220" s="13"/>
      <c r="BR220" s="13"/>
      <c r="BS220" s="180"/>
      <c r="BT220" s="181"/>
      <c r="BU220" s="130"/>
      <c r="BV220" s="19"/>
      <c r="BW220" s="19"/>
      <c r="BX220" s="13"/>
      <c r="BY220" s="13"/>
      <c r="BZ220" s="13"/>
      <c r="CA220" s="180"/>
      <c r="CB220" s="181"/>
      <c r="CC220" s="130"/>
      <c r="CD220" s="19"/>
      <c r="CE220" s="19"/>
      <c r="CF220" s="13"/>
      <c r="CG220" s="13"/>
      <c r="CH220" s="13"/>
      <c r="CI220" s="180"/>
      <c r="CJ220" s="181"/>
      <c r="CK220" s="130"/>
      <c r="CL220" s="19"/>
      <c r="CM220" s="19"/>
      <c r="CN220" s="13"/>
      <c r="CO220" s="13"/>
      <c r="CP220" s="13"/>
      <c r="CQ220" s="180"/>
      <c r="CR220" s="181"/>
      <c r="CS220" s="130"/>
      <c r="CT220" s="19"/>
      <c r="CU220" s="19"/>
      <c r="CV220" s="13"/>
      <c r="CW220" s="13"/>
      <c r="CX220" s="13"/>
      <c r="CY220" s="180"/>
      <c r="CZ220" s="181"/>
      <c r="DA220" s="130"/>
      <c r="DB220" s="19"/>
      <c r="DC220" s="19"/>
      <c r="DD220" s="13"/>
      <c r="DE220" s="13"/>
      <c r="DF220" s="13"/>
      <c r="DG220" s="180"/>
      <c r="DH220" s="181"/>
      <c r="DI220" s="130"/>
      <c r="DJ220" s="19"/>
      <c r="DK220" s="19"/>
      <c r="DL220" s="13"/>
      <c r="DM220" s="13"/>
      <c r="DN220" s="13"/>
      <c r="DO220" s="180"/>
      <c r="DP220" s="181"/>
      <c r="DQ220" s="130"/>
      <c r="DR220" s="19"/>
      <c r="DS220" s="19"/>
      <c r="DT220" s="13"/>
      <c r="DU220" s="13"/>
      <c r="DV220" s="13"/>
      <c r="DW220" s="180"/>
      <c r="DX220" s="181"/>
      <c r="DY220" s="130"/>
      <c r="DZ220" s="19"/>
      <c r="EA220" s="19"/>
      <c r="EB220" s="194"/>
      <c r="EC220" s="194"/>
      <c r="ED220" s="194"/>
      <c r="EE220" s="714"/>
      <c r="EF220" s="715"/>
      <c r="EG220" s="391"/>
      <c r="EH220" s="19"/>
      <c r="EI220" s="19"/>
      <c r="EJ220" s="13"/>
      <c r="EK220" s="13"/>
      <c r="EL220" s="13"/>
      <c r="EM220" s="180"/>
      <c r="EN220" s="181"/>
      <c r="EO220" s="130"/>
      <c r="EP220" s="19"/>
      <c r="EQ220" s="19"/>
    </row>
    <row r="221" spans="1:147" ht="37.5" customHeight="1">
      <c r="A221" s="19"/>
      <c r="B221" s="19"/>
      <c r="C221" s="19"/>
      <c r="D221" s="13"/>
      <c r="E221" s="13"/>
      <c r="F221" s="13"/>
      <c r="G221" s="180"/>
      <c r="H221" s="181"/>
      <c r="I221" s="130"/>
      <c r="J221" s="19"/>
      <c r="K221" s="19"/>
      <c r="L221" s="13"/>
      <c r="M221" s="13"/>
      <c r="N221" s="13"/>
      <c r="O221" s="180"/>
      <c r="P221" s="181"/>
      <c r="Q221" s="130"/>
      <c r="R221" s="19"/>
      <c r="S221" s="19"/>
      <c r="T221" s="13"/>
      <c r="U221" s="13"/>
      <c r="V221" s="13"/>
      <c r="W221" s="180"/>
      <c r="X221" s="181"/>
      <c r="Y221" s="130"/>
      <c r="Z221" s="19"/>
      <c r="AA221" s="19"/>
      <c r="AB221" s="13"/>
      <c r="AC221" s="13"/>
      <c r="AD221" s="13"/>
      <c r="AE221" s="180"/>
      <c r="AF221" s="181"/>
      <c r="AG221" s="130"/>
      <c r="AH221" s="19"/>
      <c r="AI221" s="19"/>
      <c r="AJ221" s="13"/>
      <c r="AK221" s="13"/>
      <c r="AL221" s="13"/>
      <c r="AM221" s="180"/>
      <c r="AN221" s="181"/>
      <c r="AO221" s="130"/>
      <c r="AP221" s="19"/>
      <c r="AQ221" s="19"/>
      <c r="AR221" s="13"/>
      <c r="AS221" s="13"/>
      <c r="AT221" s="13"/>
      <c r="AU221" s="180"/>
      <c r="AV221" s="181"/>
      <c r="AW221" s="130"/>
      <c r="AX221" s="19"/>
      <c r="AY221" s="19"/>
      <c r="AZ221" s="13"/>
      <c r="BA221" s="13"/>
      <c r="BB221" s="13"/>
      <c r="BC221" s="180"/>
      <c r="BD221" s="181"/>
      <c r="BE221" s="130"/>
      <c r="BF221" s="19"/>
      <c r="BG221" s="19"/>
      <c r="BH221" s="13"/>
      <c r="BI221" s="13"/>
      <c r="BJ221" s="13"/>
      <c r="BK221" s="180"/>
      <c r="BL221" s="181"/>
      <c r="BM221" s="130"/>
      <c r="BN221" s="19"/>
      <c r="BO221" s="19"/>
      <c r="BP221" s="13"/>
      <c r="BQ221" s="13"/>
      <c r="BR221" s="13"/>
      <c r="BS221" s="180"/>
      <c r="BT221" s="181"/>
      <c r="BU221" s="130"/>
      <c r="BV221" s="19"/>
      <c r="BW221" s="19"/>
      <c r="BX221" s="13"/>
      <c r="BY221" s="13"/>
      <c r="BZ221" s="13"/>
      <c r="CA221" s="180"/>
      <c r="CB221" s="181"/>
      <c r="CC221" s="130"/>
      <c r="CD221" s="19"/>
      <c r="CE221" s="19"/>
      <c r="CF221" s="13"/>
      <c r="CG221" s="13"/>
      <c r="CH221" s="13"/>
      <c r="CI221" s="180"/>
      <c r="CJ221" s="181"/>
      <c r="CK221" s="130"/>
      <c r="CL221" s="19"/>
      <c r="CM221" s="19"/>
      <c r="CN221" s="13"/>
      <c r="CO221" s="13"/>
      <c r="CP221" s="13"/>
      <c r="CQ221" s="180"/>
      <c r="CR221" s="181"/>
      <c r="CS221" s="130"/>
      <c r="CT221" s="19"/>
      <c r="CU221" s="19"/>
      <c r="CV221" s="13"/>
      <c r="CW221" s="13"/>
      <c r="CX221" s="13"/>
      <c r="CY221" s="180"/>
      <c r="CZ221" s="181"/>
      <c r="DA221" s="130"/>
      <c r="DB221" s="19"/>
      <c r="DC221" s="19"/>
      <c r="DD221" s="13"/>
      <c r="DE221" s="13"/>
      <c r="DF221" s="13"/>
      <c r="DG221" s="180"/>
      <c r="DH221" s="181"/>
      <c r="DI221" s="130"/>
      <c r="DJ221" s="19"/>
      <c r="DK221" s="19"/>
      <c r="DL221" s="13"/>
      <c r="DM221" s="13"/>
      <c r="DN221" s="13"/>
      <c r="DO221" s="180"/>
      <c r="DP221" s="181"/>
      <c r="DQ221" s="130"/>
      <c r="DR221" s="19"/>
      <c r="DS221" s="19"/>
      <c r="DT221" s="13"/>
      <c r="DU221" s="13"/>
      <c r="DV221" s="13"/>
      <c r="DW221" s="180"/>
      <c r="DX221" s="181"/>
      <c r="DY221" s="130"/>
      <c r="DZ221" s="19"/>
      <c r="EA221" s="19"/>
      <c r="EB221" s="194"/>
      <c r="EC221" s="194"/>
      <c r="ED221" s="194"/>
      <c r="EE221" s="714"/>
      <c r="EF221" s="715"/>
      <c r="EG221" s="391"/>
      <c r="EH221" s="19"/>
      <c r="EI221" s="19"/>
      <c r="EJ221" s="13"/>
      <c r="EK221" s="13"/>
      <c r="EL221" s="13"/>
      <c r="EM221" s="180"/>
      <c r="EN221" s="181"/>
      <c r="EO221" s="130"/>
      <c r="EP221" s="19"/>
      <c r="EQ221" s="19"/>
    </row>
    <row r="222" spans="1:147" ht="37.5" customHeight="1">
      <c r="A222" s="19"/>
      <c r="B222" s="19"/>
      <c r="C222" s="19"/>
      <c r="D222" s="13"/>
      <c r="E222" s="13"/>
      <c r="F222" s="13"/>
      <c r="G222" s="180"/>
      <c r="H222" s="181"/>
      <c r="I222" s="130"/>
      <c r="J222" s="19"/>
      <c r="K222" s="19"/>
      <c r="L222" s="13"/>
      <c r="M222" s="13"/>
      <c r="N222" s="13"/>
      <c r="O222" s="180"/>
      <c r="P222" s="181"/>
      <c r="Q222" s="130"/>
      <c r="R222" s="19"/>
      <c r="S222" s="19"/>
      <c r="T222" s="13"/>
      <c r="U222" s="13"/>
      <c r="V222" s="13"/>
      <c r="W222" s="180"/>
      <c r="X222" s="181"/>
      <c r="Y222" s="130"/>
      <c r="Z222" s="19"/>
      <c r="AA222" s="19"/>
      <c r="AB222" s="13"/>
      <c r="AC222" s="13"/>
      <c r="AD222" s="13"/>
      <c r="AE222" s="180"/>
      <c r="AF222" s="181"/>
      <c r="AG222" s="130"/>
      <c r="AH222" s="19"/>
      <c r="AI222" s="19"/>
      <c r="AJ222" s="13"/>
      <c r="AK222" s="13"/>
      <c r="AL222" s="13"/>
      <c r="AM222" s="180"/>
      <c r="AN222" s="181"/>
      <c r="AO222" s="130"/>
      <c r="AP222" s="19"/>
      <c r="AQ222" s="19"/>
      <c r="AR222" s="13"/>
      <c r="AS222" s="13"/>
      <c r="AT222" s="13"/>
      <c r="AU222" s="180"/>
      <c r="AV222" s="181"/>
      <c r="AW222" s="130"/>
      <c r="AX222" s="19"/>
      <c r="AY222" s="19"/>
      <c r="AZ222" s="13"/>
      <c r="BA222" s="13"/>
      <c r="BB222" s="13"/>
      <c r="BC222" s="180"/>
      <c r="BD222" s="181"/>
      <c r="BE222" s="130"/>
      <c r="BF222" s="19"/>
      <c r="BG222" s="19"/>
      <c r="BH222" s="13"/>
      <c r="BI222" s="13"/>
      <c r="BJ222" s="13"/>
      <c r="BK222" s="180"/>
      <c r="BL222" s="181"/>
      <c r="BM222" s="130"/>
      <c r="BN222" s="19"/>
      <c r="BO222" s="19"/>
      <c r="BP222" s="13"/>
      <c r="BQ222" s="13"/>
      <c r="BR222" s="13"/>
      <c r="BS222" s="180"/>
      <c r="BT222" s="181"/>
      <c r="BU222" s="130"/>
      <c r="BV222" s="19"/>
      <c r="BW222" s="19"/>
      <c r="BX222" s="13"/>
      <c r="BY222" s="13"/>
      <c r="BZ222" s="13"/>
      <c r="CA222" s="180"/>
      <c r="CB222" s="181"/>
      <c r="CC222" s="130"/>
      <c r="CD222" s="19"/>
      <c r="CE222" s="19"/>
      <c r="CF222" s="13"/>
      <c r="CG222" s="13"/>
      <c r="CH222" s="13"/>
      <c r="CI222" s="180"/>
      <c r="CJ222" s="181"/>
      <c r="CK222" s="130"/>
      <c r="CL222" s="19"/>
      <c r="CM222" s="19"/>
      <c r="CN222" s="13"/>
      <c r="CO222" s="13"/>
      <c r="CP222" s="13"/>
      <c r="CQ222" s="180"/>
      <c r="CR222" s="181"/>
      <c r="CS222" s="130"/>
      <c r="CT222" s="19"/>
      <c r="CU222" s="19"/>
      <c r="CV222" s="13"/>
      <c r="CW222" s="13"/>
      <c r="CX222" s="13"/>
      <c r="CY222" s="180"/>
      <c r="CZ222" s="181"/>
      <c r="DA222" s="130"/>
      <c r="DB222" s="19"/>
      <c r="DC222" s="19"/>
      <c r="DD222" s="13"/>
      <c r="DE222" s="13"/>
      <c r="DF222" s="13"/>
      <c r="DG222" s="180"/>
      <c r="DH222" s="181"/>
      <c r="DI222" s="130"/>
      <c r="DJ222" s="19"/>
      <c r="DK222" s="19"/>
      <c r="DL222" s="13"/>
      <c r="DM222" s="13"/>
      <c r="DN222" s="13"/>
      <c r="DO222" s="180"/>
      <c r="DP222" s="181"/>
      <c r="DQ222" s="130"/>
      <c r="DR222" s="19"/>
      <c r="DS222" s="19"/>
      <c r="DT222" s="13"/>
      <c r="DU222" s="13"/>
      <c r="DV222" s="13"/>
      <c r="DW222" s="180"/>
      <c r="DX222" s="181"/>
      <c r="DY222" s="130"/>
      <c r="DZ222" s="19"/>
      <c r="EA222" s="19"/>
      <c r="EB222" s="194"/>
      <c r="EC222" s="194"/>
      <c r="ED222" s="194"/>
      <c r="EE222" s="714"/>
      <c r="EF222" s="715"/>
      <c r="EG222" s="391"/>
      <c r="EH222" s="19"/>
      <c r="EI222" s="19"/>
      <c r="EJ222" s="13"/>
      <c r="EK222" s="13"/>
      <c r="EL222" s="13"/>
      <c r="EM222" s="180"/>
      <c r="EN222" s="181"/>
      <c r="EO222" s="130"/>
      <c r="EP222" s="19"/>
      <c r="EQ222" s="19"/>
    </row>
    <row r="223" spans="1:147" ht="37.5" customHeight="1">
      <c r="A223" s="19"/>
      <c r="B223" s="19"/>
      <c r="C223" s="19"/>
      <c r="D223" s="13"/>
      <c r="E223" s="13"/>
      <c r="F223" s="13"/>
      <c r="G223" s="180"/>
      <c r="H223" s="181"/>
      <c r="I223" s="130"/>
      <c r="J223" s="19"/>
      <c r="K223" s="19"/>
      <c r="L223" s="13"/>
      <c r="M223" s="13"/>
      <c r="N223" s="13"/>
      <c r="O223" s="180"/>
      <c r="P223" s="181"/>
      <c r="Q223" s="130"/>
      <c r="R223" s="19"/>
      <c r="S223" s="19"/>
      <c r="T223" s="13"/>
      <c r="U223" s="13"/>
      <c r="V223" s="13"/>
      <c r="W223" s="180"/>
      <c r="X223" s="181"/>
      <c r="Y223" s="130"/>
      <c r="Z223" s="19"/>
      <c r="AA223" s="19"/>
      <c r="AB223" s="13"/>
      <c r="AC223" s="13"/>
      <c r="AD223" s="13"/>
      <c r="AE223" s="180"/>
      <c r="AF223" s="181"/>
      <c r="AG223" s="130"/>
      <c r="AH223" s="19"/>
      <c r="AI223" s="19"/>
      <c r="AJ223" s="13"/>
      <c r="AK223" s="13"/>
      <c r="AL223" s="13"/>
      <c r="AM223" s="180"/>
      <c r="AN223" s="181"/>
      <c r="AO223" s="130"/>
      <c r="AP223" s="19"/>
      <c r="AQ223" s="19"/>
      <c r="AR223" s="13"/>
      <c r="AS223" s="13"/>
      <c r="AT223" s="13"/>
      <c r="AU223" s="180"/>
      <c r="AV223" s="181"/>
      <c r="AW223" s="130"/>
      <c r="AX223" s="19"/>
      <c r="AY223" s="19"/>
      <c r="AZ223" s="13"/>
      <c r="BA223" s="13"/>
      <c r="BB223" s="13"/>
      <c r="BC223" s="180"/>
      <c r="BD223" s="181"/>
      <c r="BE223" s="130"/>
      <c r="BF223" s="19"/>
      <c r="BG223" s="19"/>
      <c r="BH223" s="13"/>
      <c r="BI223" s="13"/>
      <c r="BJ223" s="13"/>
      <c r="BK223" s="180"/>
      <c r="BL223" s="181"/>
      <c r="BM223" s="130"/>
      <c r="BN223" s="19"/>
      <c r="BO223" s="19"/>
      <c r="BP223" s="13"/>
      <c r="BQ223" s="13"/>
      <c r="BR223" s="13"/>
      <c r="BS223" s="180"/>
      <c r="BT223" s="181"/>
      <c r="BU223" s="130"/>
      <c r="BV223" s="19"/>
      <c r="BW223" s="19"/>
      <c r="BX223" s="13"/>
      <c r="BY223" s="13"/>
      <c r="BZ223" s="13"/>
      <c r="CA223" s="180"/>
      <c r="CB223" s="181"/>
      <c r="CC223" s="130"/>
      <c r="CD223" s="19"/>
      <c r="CE223" s="19"/>
      <c r="CF223" s="13"/>
      <c r="CG223" s="13"/>
      <c r="CH223" s="13"/>
      <c r="CI223" s="180"/>
      <c r="CJ223" s="181"/>
      <c r="CK223" s="130"/>
      <c r="CL223" s="19"/>
      <c r="CM223" s="19"/>
      <c r="CN223" s="13"/>
      <c r="CO223" s="13"/>
      <c r="CP223" s="13"/>
      <c r="CQ223" s="180"/>
      <c r="CR223" s="181"/>
      <c r="CS223" s="130"/>
      <c r="CT223" s="19"/>
      <c r="CU223" s="19"/>
      <c r="CV223" s="13"/>
      <c r="CW223" s="13"/>
      <c r="CX223" s="13"/>
      <c r="CY223" s="180"/>
      <c r="CZ223" s="181"/>
      <c r="DA223" s="130"/>
      <c r="DB223" s="19"/>
      <c r="DC223" s="19"/>
      <c r="DD223" s="13"/>
      <c r="DE223" s="13"/>
      <c r="DF223" s="13"/>
      <c r="DG223" s="180"/>
      <c r="DH223" s="181"/>
      <c r="DI223" s="130"/>
      <c r="DJ223" s="19"/>
      <c r="DK223" s="19"/>
      <c r="DL223" s="13"/>
      <c r="DM223" s="13"/>
      <c r="DN223" s="13"/>
      <c r="DO223" s="180"/>
      <c r="DP223" s="181"/>
      <c r="DQ223" s="130"/>
      <c r="DR223" s="19"/>
      <c r="DS223" s="19"/>
      <c r="DT223" s="13"/>
      <c r="DU223" s="13"/>
      <c r="DV223" s="13"/>
      <c r="DW223" s="180"/>
      <c r="DX223" s="181"/>
      <c r="DY223" s="130"/>
      <c r="DZ223" s="19"/>
      <c r="EA223" s="19"/>
      <c r="EB223" s="194"/>
      <c r="EC223" s="194"/>
      <c r="ED223" s="194"/>
      <c r="EE223" s="714"/>
      <c r="EF223" s="715"/>
      <c r="EG223" s="391"/>
      <c r="EH223" s="19"/>
      <c r="EI223" s="19"/>
      <c r="EJ223" s="13"/>
      <c r="EK223" s="13"/>
      <c r="EL223" s="13"/>
      <c r="EM223" s="180"/>
      <c r="EN223" s="181"/>
      <c r="EO223" s="130"/>
      <c r="EP223" s="19"/>
      <c r="EQ223" s="19"/>
    </row>
    <row r="224" spans="1:147" ht="37.5" customHeight="1">
      <c r="A224" s="19"/>
      <c r="B224" s="19"/>
      <c r="C224" s="19"/>
      <c r="D224" s="13"/>
      <c r="E224" s="13"/>
      <c r="F224" s="13"/>
      <c r="G224" s="180"/>
      <c r="H224" s="181"/>
      <c r="I224" s="130"/>
      <c r="J224" s="19"/>
      <c r="K224" s="19"/>
      <c r="L224" s="13"/>
      <c r="M224" s="13"/>
      <c r="N224" s="13"/>
      <c r="O224" s="180"/>
      <c r="P224" s="181"/>
      <c r="Q224" s="130"/>
      <c r="R224" s="19"/>
      <c r="S224" s="19"/>
      <c r="T224" s="13"/>
      <c r="U224" s="13"/>
      <c r="V224" s="13"/>
      <c r="W224" s="180"/>
      <c r="X224" s="181"/>
      <c r="Y224" s="130"/>
      <c r="Z224" s="19"/>
      <c r="AA224" s="19"/>
      <c r="AB224" s="13"/>
      <c r="AC224" s="13"/>
      <c r="AD224" s="13"/>
      <c r="AE224" s="180"/>
      <c r="AF224" s="181"/>
      <c r="AG224" s="130"/>
      <c r="AH224" s="19"/>
      <c r="AI224" s="19"/>
      <c r="AJ224" s="13"/>
      <c r="AK224" s="13"/>
      <c r="AL224" s="13"/>
      <c r="AM224" s="180"/>
      <c r="AN224" s="181"/>
      <c r="AO224" s="130"/>
      <c r="AP224" s="19"/>
      <c r="AQ224" s="19"/>
      <c r="AR224" s="13"/>
      <c r="AS224" s="13"/>
      <c r="AT224" s="13"/>
      <c r="AU224" s="180"/>
      <c r="AV224" s="181"/>
      <c r="AW224" s="130"/>
      <c r="AX224" s="19"/>
      <c r="AY224" s="19"/>
      <c r="AZ224" s="13"/>
      <c r="BA224" s="13"/>
      <c r="BB224" s="13"/>
      <c r="BC224" s="180"/>
      <c r="BD224" s="181"/>
      <c r="BE224" s="130"/>
      <c r="BF224" s="19"/>
      <c r="BG224" s="19"/>
      <c r="BH224" s="13"/>
      <c r="BI224" s="13"/>
      <c r="BJ224" s="13"/>
      <c r="BK224" s="180"/>
      <c r="BL224" s="181"/>
      <c r="BM224" s="130"/>
      <c r="BN224" s="19"/>
      <c r="BO224" s="19"/>
      <c r="BP224" s="13"/>
      <c r="BQ224" s="13"/>
      <c r="BR224" s="13"/>
      <c r="BS224" s="180"/>
      <c r="BT224" s="181"/>
      <c r="BU224" s="130"/>
      <c r="BV224" s="19"/>
      <c r="BW224" s="19"/>
      <c r="BX224" s="13"/>
      <c r="BY224" s="13"/>
      <c r="BZ224" s="13"/>
      <c r="CA224" s="180"/>
      <c r="CB224" s="181"/>
      <c r="CC224" s="130"/>
      <c r="CD224" s="19"/>
      <c r="CE224" s="19"/>
      <c r="CF224" s="13"/>
      <c r="CG224" s="13"/>
      <c r="CH224" s="13"/>
      <c r="CI224" s="180"/>
      <c r="CJ224" s="181"/>
      <c r="CK224" s="130"/>
      <c r="CL224" s="19"/>
      <c r="CM224" s="19"/>
      <c r="CN224" s="13"/>
      <c r="CO224" s="13"/>
      <c r="CP224" s="13"/>
      <c r="CQ224" s="180"/>
      <c r="CR224" s="181"/>
      <c r="CS224" s="130"/>
      <c r="CT224" s="19"/>
      <c r="CU224" s="19"/>
      <c r="CV224" s="13"/>
      <c r="CW224" s="13"/>
      <c r="CX224" s="13"/>
      <c r="CY224" s="180"/>
      <c r="CZ224" s="181"/>
      <c r="DA224" s="130"/>
      <c r="DB224" s="19"/>
      <c r="DC224" s="19"/>
      <c r="DD224" s="13"/>
      <c r="DE224" s="13"/>
      <c r="DF224" s="13"/>
      <c r="DG224" s="180"/>
      <c r="DH224" s="181"/>
      <c r="DI224" s="130"/>
      <c r="DJ224" s="19"/>
      <c r="DK224" s="19"/>
      <c r="DL224" s="13"/>
      <c r="DM224" s="13"/>
      <c r="DN224" s="13"/>
      <c r="DO224" s="180"/>
      <c r="DP224" s="181"/>
      <c r="DQ224" s="130"/>
      <c r="DR224" s="19"/>
      <c r="DS224" s="19"/>
      <c r="DT224" s="13"/>
      <c r="DU224" s="13"/>
      <c r="DV224" s="13"/>
      <c r="DW224" s="180"/>
      <c r="DX224" s="181"/>
      <c r="DY224" s="130"/>
      <c r="DZ224" s="19"/>
      <c r="EA224" s="19"/>
      <c r="EB224" s="194"/>
      <c r="EC224" s="194"/>
      <c r="ED224" s="194"/>
      <c r="EE224" s="714"/>
      <c r="EF224" s="715"/>
      <c r="EG224" s="391"/>
      <c r="EH224" s="19"/>
      <c r="EI224" s="19"/>
      <c r="EJ224" s="13"/>
      <c r="EK224" s="13"/>
      <c r="EL224" s="13"/>
      <c r="EM224" s="180"/>
      <c r="EN224" s="181"/>
      <c r="EO224" s="130"/>
      <c r="EP224" s="19"/>
      <c r="EQ224" s="19"/>
    </row>
    <row r="225" spans="1:147" ht="37.5" customHeight="1">
      <c r="A225" s="19"/>
      <c r="B225" s="19"/>
      <c r="C225" s="19"/>
      <c r="D225" s="13"/>
      <c r="E225" s="13"/>
      <c r="F225" s="13"/>
      <c r="G225" s="180"/>
      <c r="H225" s="181"/>
      <c r="I225" s="130"/>
      <c r="J225" s="19"/>
      <c r="K225" s="19"/>
      <c r="L225" s="13"/>
      <c r="M225" s="13"/>
      <c r="N225" s="13"/>
      <c r="O225" s="180"/>
      <c r="P225" s="181"/>
      <c r="Q225" s="130"/>
      <c r="R225" s="19"/>
      <c r="S225" s="19"/>
      <c r="T225" s="13"/>
      <c r="U225" s="13"/>
      <c r="V225" s="13"/>
      <c r="W225" s="180"/>
      <c r="X225" s="181"/>
      <c r="Y225" s="130"/>
      <c r="Z225" s="19"/>
      <c r="AA225" s="19"/>
      <c r="AB225" s="13"/>
      <c r="AC225" s="13"/>
      <c r="AD225" s="13"/>
      <c r="AE225" s="180"/>
      <c r="AF225" s="181"/>
      <c r="AG225" s="130"/>
      <c r="AH225" s="19"/>
      <c r="AI225" s="19"/>
      <c r="AJ225" s="13"/>
      <c r="AK225" s="13"/>
      <c r="AL225" s="13"/>
      <c r="AM225" s="180"/>
      <c r="AN225" s="181"/>
      <c r="AO225" s="130"/>
      <c r="AP225" s="19"/>
      <c r="AQ225" s="19"/>
      <c r="AR225" s="13"/>
      <c r="AS225" s="13"/>
      <c r="AT225" s="13"/>
      <c r="AU225" s="180"/>
      <c r="AV225" s="181"/>
      <c r="AW225" s="130"/>
      <c r="AX225" s="19"/>
      <c r="AY225" s="19"/>
      <c r="AZ225" s="13"/>
      <c r="BA225" s="13"/>
      <c r="BB225" s="13"/>
      <c r="BC225" s="180"/>
      <c r="BD225" s="181"/>
      <c r="BE225" s="130"/>
      <c r="BF225" s="19"/>
      <c r="BG225" s="19"/>
      <c r="BH225" s="13"/>
      <c r="BI225" s="13"/>
      <c r="BJ225" s="13"/>
      <c r="BK225" s="180"/>
      <c r="BL225" s="181"/>
      <c r="BM225" s="130"/>
      <c r="BN225" s="19"/>
      <c r="BO225" s="19"/>
      <c r="BP225" s="13"/>
      <c r="BQ225" s="13"/>
      <c r="BR225" s="13"/>
      <c r="BS225" s="180"/>
      <c r="BT225" s="181"/>
      <c r="BU225" s="130"/>
      <c r="BV225" s="19"/>
      <c r="BW225" s="19"/>
      <c r="BX225" s="13"/>
      <c r="BY225" s="13"/>
      <c r="BZ225" s="13"/>
      <c r="CA225" s="180"/>
      <c r="CB225" s="181"/>
      <c r="CC225" s="130"/>
      <c r="CD225" s="19"/>
      <c r="CE225" s="19"/>
      <c r="CF225" s="13"/>
      <c r="CG225" s="13"/>
      <c r="CH225" s="13"/>
      <c r="CI225" s="180"/>
      <c r="CJ225" s="181"/>
      <c r="CK225" s="130"/>
      <c r="CL225" s="19"/>
      <c r="CM225" s="19"/>
      <c r="CN225" s="13"/>
      <c r="CO225" s="13"/>
      <c r="CP225" s="13"/>
      <c r="CQ225" s="180"/>
      <c r="CR225" s="181"/>
      <c r="CS225" s="130"/>
      <c r="CT225" s="19"/>
      <c r="CU225" s="19"/>
      <c r="CV225" s="13"/>
      <c r="CW225" s="13"/>
      <c r="CX225" s="13"/>
      <c r="CY225" s="180"/>
      <c r="CZ225" s="181"/>
      <c r="DA225" s="130"/>
      <c r="DB225" s="19"/>
      <c r="DC225" s="19"/>
      <c r="DD225" s="13"/>
      <c r="DE225" s="13"/>
      <c r="DF225" s="13"/>
      <c r="DG225" s="180"/>
      <c r="DH225" s="181"/>
      <c r="DI225" s="130"/>
      <c r="DJ225" s="19"/>
      <c r="DK225" s="19"/>
      <c r="DL225" s="13"/>
      <c r="DM225" s="13"/>
      <c r="DN225" s="13"/>
      <c r="DO225" s="180"/>
      <c r="DP225" s="181"/>
      <c r="DQ225" s="130"/>
      <c r="DR225" s="19"/>
      <c r="DS225" s="19"/>
      <c r="DT225" s="13"/>
      <c r="DU225" s="13"/>
      <c r="DV225" s="13"/>
      <c r="DW225" s="180"/>
      <c r="DX225" s="181"/>
      <c r="DY225" s="130"/>
      <c r="DZ225" s="19"/>
      <c r="EA225" s="19"/>
      <c r="EB225" s="194"/>
      <c r="EC225" s="194"/>
      <c r="ED225" s="194"/>
      <c r="EE225" s="714"/>
      <c r="EF225" s="715"/>
      <c r="EG225" s="391"/>
      <c r="EH225" s="19"/>
      <c r="EI225" s="19"/>
      <c r="EJ225" s="13"/>
      <c r="EK225" s="13"/>
      <c r="EL225" s="13"/>
      <c r="EM225" s="180"/>
      <c r="EN225" s="181"/>
      <c r="EO225" s="130"/>
      <c r="EP225" s="19"/>
      <c r="EQ225" s="19"/>
    </row>
    <row r="226" spans="1:147" ht="37.5" customHeight="1">
      <c r="A226" s="19"/>
      <c r="B226" s="19"/>
      <c r="C226" s="19"/>
      <c r="D226" s="13"/>
      <c r="E226" s="13"/>
      <c r="F226" s="13"/>
      <c r="G226" s="180"/>
      <c r="H226" s="181"/>
      <c r="I226" s="130"/>
      <c r="J226" s="19"/>
      <c r="K226" s="19"/>
      <c r="L226" s="13"/>
      <c r="M226" s="13"/>
      <c r="N226" s="13"/>
      <c r="O226" s="180"/>
      <c r="P226" s="181"/>
      <c r="Q226" s="130"/>
      <c r="R226" s="19"/>
      <c r="S226" s="19"/>
      <c r="T226" s="13"/>
      <c r="U226" s="13"/>
      <c r="V226" s="13"/>
      <c r="W226" s="180"/>
      <c r="X226" s="181"/>
      <c r="Y226" s="130"/>
      <c r="Z226" s="19"/>
      <c r="AA226" s="19"/>
      <c r="AB226" s="13"/>
      <c r="AC226" s="13"/>
      <c r="AD226" s="13"/>
      <c r="AE226" s="180"/>
      <c r="AF226" s="181"/>
      <c r="AG226" s="130"/>
      <c r="AH226" s="19"/>
      <c r="AI226" s="19"/>
      <c r="AJ226" s="13"/>
      <c r="AK226" s="13"/>
      <c r="AL226" s="13"/>
      <c r="AM226" s="180"/>
      <c r="AN226" s="181"/>
      <c r="AO226" s="130"/>
      <c r="AP226" s="19"/>
      <c r="AQ226" s="19"/>
      <c r="AR226" s="13"/>
      <c r="AS226" s="13"/>
      <c r="AT226" s="13"/>
      <c r="AU226" s="180"/>
      <c r="AV226" s="181"/>
      <c r="AW226" s="130"/>
      <c r="AX226" s="19"/>
      <c r="AY226" s="19"/>
      <c r="AZ226" s="13"/>
      <c r="BA226" s="13"/>
      <c r="BB226" s="13"/>
      <c r="BC226" s="180"/>
      <c r="BD226" s="181"/>
      <c r="BE226" s="130"/>
      <c r="BF226" s="19"/>
      <c r="BG226" s="19"/>
      <c r="BH226" s="13"/>
      <c r="BI226" s="13"/>
      <c r="BJ226" s="13"/>
      <c r="BK226" s="180"/>
      <c r="BL226" s="181"/>
      <c r="BM226" s="130"/>
      <c r="BN226" s="19"/>
      <c r="BO226" s="19"/>
      <c r="BP226" s="13"/>
      <c r="BQ226" s="13"/>
      <c r="BR226" s="13"/>
      <c r="BS226" s="180"/>
      <c r="BT226" s="181"/>
      <c r="BU226" s="130"/>
      <c r="BV226" s="19"/>
      <c r="BW226" s="19"/>
      <c r="BX226" s="13"/>
      <c r="BY226" s="13"/>
      <c r="BZ226" s="13"/>
      <c r="CA226" s="180"/>
      <c r="CB226" s="181"/>
      <c r="CC226" s="130"/>
      <c r="CD226" s="19"/>
      <c r="CE226" s="19"/>
      <c r="CF226" s="13"/>
      <c r="CG226" s="13"/>
      <c r="CH226" s="13"/>
      <c r="CI226" s="180"/>
      <c r="CJ226" s="181"/>
      <c r="CK226" s="130"/>
      <c r="CL226" s="19"/>
      <c r="CM226" s="19"/>
      <c r="CN226" s="13"/>
      <c r="CO226" s="13"/>
      <c r="CP226" s="13"/>
      <c r="CQ226" s="180"/>
      <c r="CR226" s="181"/>
      <c r="CS226" s="130"/>
      <c r="CT226" s="19"/>
      <c r="CU226" s="19"/>
      <c r="CV226" s="13"/>
      <c r="CW226" s="13"/>
      <c r="CX226" s="13"/>
      <c r="CY226" s="180"/>
      <c r="CZ226" s="181"/>
      <c r="DA226" s="130"/>
      <c r="DB226" s="19"/>
      <c r="DC226" s="19"/>
      <c r="DD226" s="13"/>
      <c r="DE226" s="13"/>
      <c r="DF226" s="13"/>
      <c r="DG226" s="180"/>
      <c r="DH226" s="181"/>
      <c r="DI226" s="130"/>
      <c r="DJ226" s="19"/>
      <c r="DK226" s="19"/>
      <c r="DL226" s="13"/>
      <c r="DM226" s="13"/>
      <c r="DN226" s="13"/>
      <c r="DO226" s="180"/>
      <c r="DP226" s="181"/>
      <c r="DQ226" s="130"/>
      <c r="DR226" s="19"/>
      <c r="DS226" s="19"/>
      <c r="DT226" s="13"/>
      <c r="DU226" s="13"/>
      <c r="DV226" s="13"/>
      <c r="DW226" s="180"/>
      <c r="DX226" s="181"/>
      <c r="DY226" s="130"/>
      <c r="DZ226" s="19"/>
      <c r="EA226" s="19"/>
      <c r="EB226" s="194"/>
      <c r="EC226" s="194"/>
      <c r="ED226" s="194"/>
      <c r="EE226" s="714"/>
      <c r="EF226" s="715"/>
      <c r="EG226" s="391"/>
      <c r="EH226" s="19"/>
      <c r="EI226" s="19"/>
      <c r="EJ226" s="13"/>
      <c r="EK226" s="13"/>
      <c r="EL226" s="13"/>
      <c r="EM226" s="180"/>
      <c r="EN226" s="181"/>
      <c r="EO226" s="130"/>
      <c r="EP226" s="19"/>
      <c r="EQ226" s="19"/>
    </row>
    <row r="227" spans="1:147" ht="37.5" customHeight="1">
      <c r="A227" s="19"/>
      <c r="B227" s="19"/>
      <c r="C227" s="19"/>
      <c r="D227" s="13"/>
      <c r="E227" s="13"/>
      <c r="F227" s="13"/>
      <c r="G227" s="180"/>
      <c r="H227" s="181"/>
      <c r="I227" s="130"/>
      <c r="J227" s="19"/>
      <c r="K227" s="19"/>
      <c r="L227" s="13"/>
      <c r="M227" s="13"/>
      <c r="N227" s="13"/>
      <c r="O227" s="180"/>
      <c r="P227" s="181"/>
      <c r="Q227" s="130"/>
      <c r="R227" s="19"/>
      <c r="S227" s="19"/>
      <c r="T227" s="13"/>
      <c r="U227" s="13"/>
      <c r="V227" s="13"/>
      <c r="W227" s="180"/>
      <c r="X227" s="181"/>
      <c r="Y227" s="130"/>
      <c r="Z227" s="19"/>
      <c r="AA227" s="19"/>
      <c r="AB227" s="13"/>
      <c r="AC227" s="13"/>
      <c r="AD227" s="13"/>
      <c r="AE227" s="180"/>
      <c r="AF227" s="181"/>
      <c r="AG227" s="130"/>
      <c r="AH227" s="19"/>
      <c r="AI227" s="19"/>
      <c r="AJ227" s="13"/>
      <c r="AK227" s="13"/>
      <c r="AL227" s="13"/>
      <c r="AM227" s="180"/>
      <c r="AN227" s="181"/>
      <c r="AO227" s="130"/>
      <c r="AP227" s="19"/>
      <c r="AQ227" s="19"/>
      <c r="AR227" s="13"/>
      <c r="AS227" s="13"/>
      <c r="AT227" s="13"/>
      <c r="AU227" s="180"/>
      <c r="AV227" s="181"/>
      <c r="AW227" s="130"/>
      <c r="AX227" s="19"/>
      <c r="AY227" s="19"/>
      <c r="AZ227" s="13"/>
      <c r="BA227" s="13"/>
      <c r="BB227" s="13"/>
      <c r="BC227" s="180"/>
      <c r="BD227" s="181"/>
      <c r="BE227" s="130"/>
      <c r="BF227" s="19"/>
      <c r="BG227" s="19"/>
      <c r="BH227" s="13"/>
      <c r="BI227" s="13"/>
      <c r="BJ227" s="13"/>
      <c r="BK227" s="180"/>
      <c r="BL227" s="181"/>
      <c r="BM227" s="130"/>
      <c r="BN227" s="19"/>
      <c r="BO227" s="19"/>
      <c r="BP227" s="13"/>
      <c r="BQ227" s="13"/>
      <c r="BR227" s="13"/>
      <c r="BS227" s="180"/>
      <c r="BT227" s="181"/>
      <c r="BU227" s="130"/>
      <c r="BV227" s="19"/>
      <c r="BW227" s="19"/>
      <c r="BX227" s="13"/>
      <c r="BY227" s="13"/>
      <c r="BZ227" s="13"/>
      <c r="CA227" s="180"/>
      <c r="CB227" s="181"/>
      <c r="CC227" s="130"/>
      <c r="CD227" s="19"/>
      <c r="CE227" s="19"/>
      <c r="CF227" s="13"/>
      <c r="CG227" s="13"/>
      <c r="CH227" s="13"/>
      <c r="CI227" s="180"/>
      <c r="CJ227" s="181"/>
      <c r="CK227" s="130"/>
      <c r="CL227" s="19"/>
      <c r="CM227" s="19"/>
      <c r="CN227" s="13"/>
      <c r="CO227" s="13"/>
      <c r="CP227" s="13"/>
      <c r="CQ227" s="180"/>
      <c r="CR227" s="181"/>
      <c r="CS227" s="130"/>
      <c r="CT227" s="19"/>
      <c r="CU227" s="19"/>
      <c r="CV227" s="13"/>
      <c r="CW227" s="13"/>
      <c r="CX227" s="13"/>
      <c r="CY227" s="180"/>
      <c r="CZ227" s="181"/>
      <c r="DA227" s="130"/>
      <c r="DB227" s="19"/>
      <c r="DC227" s="19"/>
      <c r="DD227" s="13"/>
      <c r="DE227" s="13"/>
      <c r="DF227" s="13"/>
      <c r="DG227" s="180"/>
      <c r="DH227" s="181"/>
      <c r="DI227" s="130"/>
      <c r="DJ227" s="19"/>
      <c r="DK227" s="19"/>
      <c r="DL227" s="13"/>
      <c r="DM227" s="13"/>
      <c r="DN227" s="13"/>
      <c r="DO227" s="180"/>
      <c r="DP227" s="181"/>
      <c r="DQ227" s="130"/>
      <c r="DR227" s="19"/>
      <c r="DS227" s="19"/>
      <c r="DT227" s="13"/>
      <c r="DU227" s="13"/>
      <c r="DV227" s="13"/>
      <c r="DW227" s="180"/>
      <c r="DX227" s="181"/>
      <c r="DY227" s="130"/>
      <c r="DZ227" s="19"/>
      <c r="EA227" s="19"/>
      <c r="EB227" s="194"/>
      <c r="EC227" s="194"/>
      <c r="ED227" s="194"/>
      <c r="EE227" s="714"/>
      <c r="EF227" s="715"/>
      <c r="EG227" s="391"/>
      <c r="EH227" s="19"/>
      <c r="EI227" s="19"/>
      <c r="EJ227" s="13"/>
      <c r="EK227" s="13"/>
      <c r="EL227" s="13"/>
      <c r="EM227" s="180"/>
      <c r="EN227" s="181"/>
      <c r="EO227" s="130"/>
      <c r="EP227" s="19"/>
      <c r="EQ227" s="19"/>
    </row>
    <row r="228" spans="1:147" ht="37.5" customHeight="1">
      <c r="A228" s="19"/>
      <c r="B228" s="19"/>
      <c r="C228" s="19"/>
      <c r="D228" s="13"/>
      <c r="E228" s="13"/>
      <c r="F228" s="13"/>
      <c r="G228" s="180"/>
      <c r="H228" s="181"/>
      <c r="I228" s="130"/>
      <c r="J228" s="19"/>
      <c r="K228" s="19"/>
      <c r="L228" s="13"/>
      <c r="M228" s="13"/>
      <c r="N228" s="13"/>
      <c r="O228" s="180"/>
      <c r="P228" s="181"/>
      <c r="Q228" s="130"/>
      <c r="R228" s="19"/>
      <c r="S228" s="19"/>
      <c r="T228" s="13"/>
      <c r="U228" s="13"/>
      <c r="V228" s="13"/>
      <c r="W228" s="180"/>
      <c r="X228" s="181"/>
      <c r="Y228" s="130"/>
      <c r="Z228" s="19"/>
      <c r="AA228" s="19"/>
      <c r="AB228" s="13"/>
      <c r="AC228" s="13"/>
      <c r="AD228" s="13"/>
      <c r="AE228" s="180"/>
      <c r="AF228" s="181"/>
      <c r="AG228" s="130"/>
      <c r="AH228" s="19"/>
      <c r="AI228" s="19"/>
      <c r="AJ228" s="13"/>
      <c r="AK228" s="13"/>
      <c r="AL228" s="13"/>
      <c r="AM228" s="180"/>
      <c r="AN228" s="181"/>
      <c r="AO228" s="130"/>
      <c r="AP228" s="19"/>
      <c r="AQ228" s="19"/>
      <c r="AR228" s="13"/>
      <c r="AS228" s="13"/>
      <c r="AT228" s="13"/>
      <c r="AU228" s="180"/>
      <c r="AV228" s="181"/>
      <c r="AW228" s="130"/>
      <c r="AX228" s="19"/>
      <c r="AY228" s="19"/>
      <c r="AZ228" s="13"/>
      <c r="BA228" s="13"/>
      <c r="BB228" s="13"/>
      <c r="BC228" s="180"/>
      <c r="BD228" s="181"/>
      <c r="BE228" s="130"/>
      <c r="BF228" s="19"/>
      <c r="BG228" s="19"/>
      <c r="BH228" s="13"/>
      <c r="BI228" s="13"/>
      <c r="BJ228" s="13"/>
      <c r="BK228" s="180"/>
      <c r="BL228" s="181"/>
      <c r="BM228" s="130"/>
      <c r="BN228" s="19"/>
      <c r="BO228" s="19"/>
      <c r="BP228" s="13"/>
      <c r="BQ228" s="13"/>
      <c r="BR228" s="13"/>
      <c r="BS228" s="180"/>
      <c r="BT228" s="181"/>
      <c r="BU228" s="130"/>
      <c r="BV228" s="19"/>
      <c r="BW228" s="19"/>
      <c r="BX228" s="13"/>
      <c r="BY228" s="13"/>
      <c r="BZ228" s="13"/>
      <c r="CA228" s="180"/>
      <c r="CB228" s="181"/>
      <c r="CC228" s="130"/>
      <c r="CD228" s="19"/>
      <c r="CE228" s="19"/>
      <c r="CF228" s="13"/>
      <c r="CG228" s="13"/>
      <c r="CH228" s="13"/>
      <c r="CI228" s="180"/>
      <c r="CJ228" s="181"/>
      <c r="CK228" s="130"/>
      <c r="CL228" s="19"/>
      <c r="CM228" s="19"/>
      <c r="CN228" s="13"/>
      <c r="CO228" s="13"/>
      <c r="CP228" s="13"/>
      <c r="CQ228" s="180"/>
      <c r="CR228" s="181"/>
      <c r="CS228" s="130"/>
      <c r="CT228" s="19"/>
      <c r="CU228" s="19"/>
      <c r="CV228" s="13"/>
      <c r="CW228" s="13"/>
      <c r="CX228" s="13"/>
      <c r="CY228" s="180"/>
      <c r="CZ228" s="181"/>
      <c r="DA228" s="130"/>
      <c r="DB228" s="19"/>
      <c r="DC228" s="19"/>
      <c r="DD228" s="13"/>
      <c r="DE228" s="13"/>
      <c r="DF228" s="13"/>
      <c r="DG228" s="180"/>
      <c r="DH228" s="181"/>
      <c r="DI228" s="130"/>
      <c r="DJ228" s="19"/>
      <c r="DK228" s="19"/>
      <c r="DL228" s="13"/>
      <c r="DM228" s="13"/>
      <c r="DN228" s="13"/>
      <c r="DO228" s="180"/>
      <c r="DP228" s="181"/>
      <c r="DQ228" s="130"/>
      <c r="DR228" s="19"/>
      <c r="DS228" s="19"/>
      <c r="DT228" s="13"/>
      <c r="DU228" s="13"/>
      <c r="DV228" s="13"/>
      <c r="DW228" s="180"/>
      <c r="DX228" s="181"/>
      <c r="DY228" s="130"/>
      <c r="DZ228" s="19"/>
      <c r="EA228" s="19"/>
      <c r="EB228" s="194"/>
      <c r="EC228" s="194"/>
      <c r="ED228" s="194"/>
      <c r="EE228" s="714"/>
      <c r="EF228" s="715"/>
      <c r="EG228" s="391"/>
      <c r="EH228" s="19"/>
      <c r="EI228" s="19"/>
      <c r="EJ228" s="13"/>
      <c r="EK228" s="13"/>
      <c r="EL228" s="13"/>
      <c r="EM228" s="180"/>
      <c r="EN228" s="181"/>
      <c r="EO228" s="130"/>
      <c r="EP228" s="19"/>
      <c r="EQ228" s="19"/>
    </row>
    <row r="229" spans="1:147" ht="37.5" customHeight="1">
      <c r="A229" s="19"/>
      <c r="B229" s="19"/>
      <c r="C229" s="19"/>
      <c r="D229" s="13"/>
      <c r="E229" s="13"/>
      <c r="F229" s="13"/>
      <c r="G229" s="180"/>
      <c r="H229" s="181"/>
      <c r="I229" s="130"/>
      <c r="J229" s="19"/>
      <c r="K229" s="19"/>
      <c r="L229" s="13"/>
      <c r="M229" s="13"/>
      <c r="N229" s="13"/>
      <c r="O229" s="180"/>
      <c r="P229" s="181"/>
      <c r="Q229" s="130"/>
      <c r="R229" s="19"/>
      <c r="S229" s="19"/>
      <c r="T229" s="13"/>
      <c r="U229" s="13"/>
      <c r="V229" s="13"/>
      <c r="W229" s="180"/>
      <c r="X229" s="181"/>
      <c r="Y229" s="130"/>
      <c r="Z229" s="19"/>
      <c r="AA229" s="19"/>
      <c r="AB229" s="13"/>
      <c r="AC229" s="13"/>
      <c r="AD229" s="13"/>
      <c r="AE229" s="180"/>
      <c r="AF229" s="181"/>
      <c r="AG229" s="130"/>
      <c r="AH229" s="19"/>
      <c r="AI229" s="19"/>
      <c r="AJ229" s="13"/>
      <c r="AK229" s="13"/>
      <c r="AL229" s="13"/>
      <c r="AM229" s="180"/>
      <c r="AN229" s="181"/>
      <c r="AO229" s="130"/>
      <c r="AP229" s="19"/>
      <c r="AQ229" s="19"/>
      <c r="AR229" s="13"/>
      <c r="AS229" s="13"/>
      <c r="AT229" s="13"/>
      <c r="AU229" s="180"/>
      <c r="AV229" s="181"/>
      <c r="AW229" s="130"/>
      <c r="AX229" s="19"/>
      <c r="AY229" s="19"/>
      <c r="AZ229" s="13"/>
      <c r="BA229" s="13"/>
      <c r="BB229" s="13"/>
      <c r="BC229" s="180"/>
      <c r="BD229" s="181"/>
      <c r="BE229" s="130"/>
      <c r="BF229" s="19"/>
      <c r="BG229" s="19"/>
      <c r="BH229" s="13"/>
      <c r="BI229" s="13"/>
      <c r="BJ229" s="13"/>
      <c r="BK229" s="180"/>
      <c r="BL229" s="181"/>
      <c r="BM229" s="130"/>
      <c r="BN229" s="19"/>
      <c r="BO229" s="19"/>
      <c r="BP229" s="13"/>
      <c r="BQ229" s="13"/>
      <c r="BR229" s="13"/>
      <c r="BS229" s="180"/>
      <c r="BT229" s="181"/>
      <c r="BU229" s="130"/>
      <c r="BV229" s="19"/>
      <c r="BW229" s="19"/>
      <c r="BX229" s="13"/>
      <c r="BY229" s="13"/>
      <c r="BZ229" s="13"/>
      <c r="CA229" s="180"/>
      <c r="CB229" s="181"/>
      <c r="CC229" s="130"/>
      <c r="CD229" s="19"/>
      <c r="CE229" s="19"/>
      <c r="CF229" s="13"/>
      <c r="CG229" s="13"/>
      <c r="CH229" s="13"/>
      <c r="CI229" s="180"/>
      <c r="CJ229" s="181"/>
      <c r="CK229" s="130"/>
      <c r="CL229" s="19"/>
      <c r="CM229" s="19"/>
      <c r="CN229" s="13"/>
      <c r="CO229" s="13"/>
      <c r="CP229" s="13"/>
      <c r="CQ229" s="180"/>
      <c r="CR229" s="181"/>
      <c r="CS229" s="130"/>
      <c r="CT229" s="19"/>
      <c r="CU229" s="19"/>
      <c r="CV229" s="13"/>
      <c r="CW229" s="13"/>
      <c r="CX229" s="13"/>
      <c r="CY229" s="180"/>
      <c r="CZ229" s="181"/>
      <c r="DA229" s="130"/>
      <c r="DB229" s="19"/>
      <c r="DC229" s="19"/>
      <c r="DD229" s="13"/>
      <c r="DE229" s="13"/>
      <c r="DF229" s="13"/>
      <c r="DG229" s="180"/>
      <c r="DH229" s="181"/>
      <c r="DI229" s="130"/>
      <c r="DJ229" s="19"/>
      <c r="DK229" s="19"/>
      <c r="DL229" s="13"/>
      <c r="DM229" s="13"/>
      <c r="DN229" s="13"/>
      <c r="DO229" s="180"/>
      <c r="DP229" s="181"/>
      <c r="DQ229" s="130"/>
      <c r="DR229" s="19"/>
      <c r="DS229" s="19"/>
      <c r="DT229" s="13"/>
      <c r="DU229" s="13"/>
      <c r="DV229" s="13"/>
      <c r="DW229" s="180"/>
      <c r="DX229" s="181"/>
      <c r="DY229" s="130"/>
      <c r="DZ229" s="19"/>
      <c r="EA229" s="19"/>
      <c r="EB229" s="194"/>
      <c r="EC229" s="194"/>
      <c r="ED229" s="194"/>
      <c r="EE229" s="714"/>
      <c r="EF229" s="715"/>
      <c r="EG229" s="391"/>
      <c r="EH229" s="19"/>
      <c r="EI229" s="19"/>
      <c r="EJ229" s="13"/>
      <c r="EK229" s="13"/>
      <c r="EL229" s="13"/>
      <c r="EM229" s="180"/>
      <c r="EN229" s="181"/>
      <c r="EO229" s="130"/>
      <c r="EP229" s="19"/>
      <c r="EQ229" s="19"/>
    </row>
    <row r="230" spans="1:147" ht="37.5" customHeight="1">
      <c r="A230" s="19"/>
      <c r="B230" s="19"/>
      <c r="C230" s="19"/>
      <c r="D230" s="13"/>
      <c r="E230" s="13"/>
      <c r="F230" s="13"/>
      <c r="G230" s="180"/>
      <c r="H230" s="181"/>
      <c r="I230" s="130"/>
      <c r="J230" s="19"/>
      <c r="K230" s="19"/>
      <c r="L230" s="13"/>
      <c r="M230" s="13"/>
      <c r="N230" s="13"/>
      <c r="O230" s="180"/>
      <c r="P230" s="181"/>
      <c r="Q230" s="130"/>
      <c r="R230" s="19"/>
      <c r="S230" s="19"/>
      <c r="T230" s="13"/>
      <c r="U230" s="13"/>
      <c r="V230" s="13"/>
      <c r="W230" s="180"/>
      <c r="X230" s="181"/>
      <c r="Y230" s="130"/>
      <c r="Z230" s="19"/>
      <c r="AA230" s="19"/>
      <c r="AB230" s="13"/>
      <c r="AC230" s="13"/>
      <c r="AD230" s="13"/>
      <c r="AE230" s="180"/>
      <c r="AF230" s="181"/>
      <c r="AG230" s="130"/>
      <c r="AH230" s="19"/>
      <c r="AI230" s="19"/>
      <c r="AJ230" s="13"/>
      <c r="AK230" s="13"/>
      <c r="AL230" s="13"/>
      <c r="AM230" s="180"/>
      <c r="AN230" s="181"/>
      <c r="AO230" s="130"/>
      <c r="AP230" s="19"/>
      <c r="AQ230" s="19"/>
      <c r="AR230" s="13"/>
      <c r="AS230" s="13"/>
      <c r="AT230" s="13"/>
      <c r="AU230" s="180"/>
      <c r="AV230" s="181"/>
      <c r="AW230" s="130"/>
      <c r="AX230" s="19"/>
      <c r="AY230" s="19"/>
      <c r="AZ230" s="13"/>
      <c r="BA230" s="13"/>
      <c r="BB230" s="13"/>
      <c r="BC230" s="180"/>
      <c r="BD230" s="181"/>
      <c r="BE230" s="130"/>
      <c r="BF230" s="19"/>
      <c r="BG230" s="19"/>
      <c r="BH230" s="13"/>
      <c r="BI230" s="13"/>
      <c r="BJ230" s="13"/>
      <c r="BK230" s="180"/>
      <c r="BL230" s="181"/>
      <c r="BM230" s="130"/>
      <c r="BN230" s="19"/>
      <c r="BO230" s="19"/>
      <c r="BP230" s="13"/>
      <c r="BQ230" s="13"/>
      <c r="BR230" s="13"/>
      <c r="BS230" s="180"/>
      <c r="BT230" s="181"/>
      <c r="BU230" s="130"/>
      <c r="BV230" s="19"/>
      <c r="BW230" s="19"/>
      <c r="BX230" s="13"/>
      <c r="BY230" s="13"/>
      <c r="BZ230" s="13"/>
      <c r="CA230" s="180"/>
      <c r="CB230" s="181"/>
      <c r="CC230" s="130"/>
      <c r="CD230" s="19"/>
      <c r="CE230" s="19"/>
      <c r="CF230" s="13"/>
      <c r="CG230" s="13"/>
      <c r="CH230" s="13"/>
      <c r="CI230" s="180"/>
      <c r="CJ230" s="181"/>
      <c r="CK230" s="130"/>
      <c r="CL230" s="19"/>
      <c r="CM230" s="19"/>
      <c r="CN230" s="13"/>
      <c r="CO230" s="13"/>
      <c r="CP230" s="13"/>
      <c r="CQ230" s="180"/>
      <c r="CR230" s="181"/>
      <c r="CS230" s="130"/>
      <c r="CT230" s="19"/>
      <c r="CU230" s="19"/>
      <c r="CV230" s="13"/>
      <c r="CW230" s="13"/>
      <c r="CX230" s="13"/>
      <c r="CY230" s="180"/>
      <c r="CZ230" s="181"/>
      <c r="DA230" s="130"/>
      <c r="DB230" s="19"/>
      <c r="DC230" s="19"/>
      <c r="DD230" s="13"/>
      <c r="DE230" s="13"/>
      <c r="DF230" s="13"/>
      <c r="DG230" s="180"/>
      <c r="DH230" s="181"/>
      <c r="DI230" s="130"/>
      <c r="DJ230" s="19"/>
      <c r="DK230" s="19"/>
      <c r="DL230" s="13"/>
      <c r="DM230" s="13"/>
      <c r="DN230" s="13"/>
      <c r="DO230" s="180"/>
      <c r="DP230" s="181"/>
      <c r="DQ230" s="130"/>
      <c r="DR230" s="19"/>
      <c r="DS230" s="19"/>
      <c r="DT230" s="13"/>
      <c r="DU230" s="13"/>
      <c r="DV230" s="13"/>
      <c r="DW230" s="180"/>
      <c r="DX230" s="181"/>
      <c r="DY230" s="130"/>
      <c r="DZ230" s="19"/>
      <c r="EA230" s="19"/>
      <c r="EB230" s="194"/>
      <c r="EC230" s="194"/>
      <c r="ED230" s="194"/>
      <c r="EE230" s="714"/>
      <c r="EF230" s="715"/>
      <c r="EG230" s="391"/>
      <c r="EH230" s="19"/>
      <c r="EI230" s="19"/>
      <c r="EJ230" s="13"/>
      <c r="EK230" s="13"/>
      <c r="EL230" s="13"/>
      <c r="EM230" s="180"/>
      <c r="EN230" s="181"/>
      <c r="EO230" s="130"/>
      <c r="EP230" s="19"/>
      <c r="EQ230" s="19"/>
    </row>
    <row r="231" spans="1:147" ht="37.5" customHeight="1">
      <c r="A231" s="19"/>
      <c r="B231" s="19"/>
      <c r="C231" s="19"/>
      <c r="D231" s="13"/>
      <c r="E231" s="13"/>
      <c r="F231" s="13"/>
      <c r="G231" s="180"/>
      <c r="H231" s="181"/>
      <c r="I231" s="130"/>
      <c r="J231" s="19"/>
      <c r="K231" s="19"/>
      <c r="L231" s="13"/>
      <c r="M231" s="13"/>
      <c r="N231" s="13"/>
      <c r="O231" s="180"/>
      <c r="P231" s="181"/>
      <c r="Q231" s="130"/>
      <c r="R231" s="19"/>
      <c r="S231" s="19"/>
      <c r="T231" s="13"/>
      <c r="U231" s="13"/>
      <c r="V231" s="13"/>
      <c r="W231" s="180"/>
      <c r="X231" s="181"/>
      <c r="Y231" s="130"/>
      <c r="Z231" s="19"/>
      <c r="AA231" s="19"/>
      <c r="AB231" s="13"/>
      <c r="AC231" s="13"/>
      <c r="AD231" s="13"/>
      <c r="AE231" s="180"/>
      <c r="AF231" s="181"/>
      <c r="AG231" s="130"/>
      <c r="AH231" s="19"/>
      <c r="AI231" s="19"/>
      <c r="AJ231" s="13"/>
      <c r="AK231" s="13"/>
      <c r="AL231" s="13"/>
      <c r="AM231" s="180"/>
      <c r="AN231" s="181"/>
      <c r="AO231" s="130"/>
      <c r="AP231" s="19"/>
      <c r="AQ231" s="19"/>
      <c r="AR231" s="13"/>
      <c r="AS231" s="13"/>
      <c r="AT231" s="13"/>
      <c r="AU231" s="180"/>
      <c r="AV231" s="181"/>
      <c r="AW231" s="130"/>
      <c r="AX231" s="19"/>
      <c r="AY231" s="19"/>
      <c r="AZ231" s="13"/>
      <c r="BA231" s="13"/>
      <c r="BB231" s="13"/>
      <c r="BC231" s="180"/>
      <c r="BD231" s="181"/>
      <c r="BE231" s="130"/>
      <c r="BF231" s="19"/>
      <c r="BG231" s="19"/>
      <c r="BH231" s="13"/>
      <c r="BI231" s="13"/>
      <c r="BJ231" s="13"/>
      <c r="BK231" s="180"/>
      <c r="BL231" s="181"/>
      <c r="BM231" s="130"/>
      <c r="BN231" s="19"/>
      <c r="BO231" s="19"/>
      <c r="BP231" s="13"/>
      <c r="BQ231" s="13"/>
      <c r="BR231" s="13"/>
      <c r="BS231" s="180"/>
      <c r="BT231" s="181"/>
      <c r="BU231" s="130"/>
      <c r="BV231" s="19"/>
      <c r="BW231" s="19"/>
      <c r="BX231" s="13"/>
      <c r="BY231" s="13"/>
      <c r="BZ231" s="13"/>
      <c r="CA231" s="180"/>
      <c r="CB231" s="181"/>
      <c r="CC231" s="130"/>
      <c r="CD231" s="19"/>
      <c r="CE231" s="19"/>
      <c r="CF231" s="13"/>
      <c r="CG231" s="13"/>
      <c r="CH231" s="13"/>
      <c r="CI231" s="180"/>
      <c r="CJ231" s="181"/>
      <c r="CK231" s="130"/>
      <c r="CL231" s="19"/>
      <c r="CM231" s="19"/>
      <c r="CN231" s="13"/>
      <c r="CO231" s="13"/>
      <c r="CP231" s="13"/>
      <c r="CQ231" s="180"/>
      <c r="CR231" s="181"/>
      <c r="CS231" s="130"/>
      <c r="CT231" s="19"/>
      <c r="CU231" s="19"/>
      <c r="CV231" s="13"/>
      <c r="CW231" s="13"/>
      <c r="CX231" s="13"/>
      <c r="CY231" s="180"/>
      <c r="CZ231" s="181"/>
      <c r="DA231" s="130"/>
      <c r="DB231" s="19"/>
      <c r="DC231" s="19"/>
      <c r="DD231" s="13"/>
      <c r="DE231" s="13"/>
      <c r="DF231" s="13"/>
      <c r="DG231" s="180"/>
      <c r="DH231" s="181"/>
      <c r="DI231" s="130"/>
      <c r="DJ231" s="19"/>
      <c r="DK231" s="19"/>
      <c r="DL231" s="13"/>
      <c r="DM231" s="13"/>
      <c r="DN231" s="13"/>
      <c r="DO231" s="180"/>
      <c r="DP231" s="181"/>
      <c r="DQ231" s="130"/>
      <c r="DR231" s="19"/>
      <c r="DS231" s="19"/>
      <c r="DT231" s="13"/>
      <c r="DU231" s="13"/>
      <c r="DV231" s="13"/>
      <c r="DW231" s="180"/>
      <c r="DX231" s="181"/>
      <c r="DY231" s="130"/>
      <c r="DZ231" s="19"/>
      <c r="EA231" s="19"/>
      <c r="EB231" s="194"/>
      <c r="EC231" s="194"/>
      <c r="ED231" s="194"/>
      <c r="EE231" s="714"/>
      <c r="EF231" s="715"/>
      <c r="EG231" s="391"/>
      <c r="EH231" s="19"/>
      <c r="EI231" s="19"/>
      <c r="EJ231" s="13"/>
      <c r="EK231" s="13"/>
      <c r="EL231" s="13"/>
      <c r="EM231" s="180"/>
      <c r="EN231" s="181"/>
      <c r="EO231" s="130"/>
      <c r="EP231" s="19"/>
      <c r="EQ231" s="19"/>
    </row>
    <row r="232" spans="1:147" ht="37.5" customHeight="1">
      <c r="A232" s="19"/>
      <c r="B232" s="19"/>
      <c r="C232" s="19"/>
      <c r="D232" s="13"/>
      <c r="E232" s="13"/>
      <c r="F232" s="13"/>
      <c r="G232" s="180"/>
      <c r="H232" s="181"/>
      <c r="I232" s="130"/>
      <c r="J232" s="19"/>
      <c r="K232" s="19"/>
      <c r="L232" s="13"/>
      <c r="M232" s="13"/>
      <c r="N232" s="13"/>
      <c r="O232" s="180"/>
      <c r="P232" s="181"/>
      <c r="Q232" s="130"/>
      <c r="R232" s="19"/>
      <c r="S232" s="19"/>
      <c r="T232" s="13"/>
      <c r="U232" s="13"/>
      <c r="V232" s="13"/>
      <c r="W232" s="180"/>
      <c r="X232" s="181"/>
      <c r="Y232" s="130"/>
      <c r="Z232" s="19"/>
      <c r="AA232" s="19"/>
      <c r="AB232" s="13"/>
      <c r="AC232" s="13"/>
      <c r="AD232" s="13"/>
      <c r="AE232" s="180"/>
      <c r="AF232" s="181"/>
      <c r="AG232" s="130"/>
      <c r="AH232" s="19"/>
      <c r="AI232" s="19"/>
      <c r="AJ232" s="13"/>
      <c r="AK232" s="13"/>
      <c r="AL232" s="13"/>
      <c r="AM232" s="180"/>
      <c r="AN232" s="181"/>
      <c r="AO232" s="130"/>
      <c r="AP232" s="19"/>
      <c r="AQ232" s="19"/>
      <c r="AR232" s="13"/>
      <c r="AS232" s="13"/>
      <c r="AT232" s="13"/>
      <c r="AU232" s="180"/>
      <c r="AV232" s="181"/>
      <c r="AW232" s="130"/>
      <c r="AX232" s="19"/>
      <c r="AY232" s="19"/>
      <c r="AZ232" s="13"/>
      <c r="BA232" s="13"/>
      <c r="BB232" s="13"/>
      <c r="BC232" s="180"/>
      <c r="BD232" s="181"/>
      <c r="BE232" s="130"/>
      <c r="BF232" s="19"/>
      <c r="BG232" s="19"/>
      <c r="BH232" s="13"/>
      <c r="BI232" s="13"/>
      <c r="BJ232" s="13"/>
      <c r="BK232" s="180"/>
      <c r="BL232" s="181"/>
      <c r="BM232" s="130"/>
      <c r="BN232" s="19"/>
      <c r="BO232" s="19"/>
      <c r="BP232" s="13"/>
      <c r="BQ232" s="13"/>
      <c r="BR232" s="13"/>
      <c r="BS232" s="180"/>
      <c r="BT232" s="181"/>
      <c r="BU232" s="130"/>
      <c r="BV232" s="19"/>
      <c r="BW232" s="19"/>
      <c r="BX232" s="13"/>
      <c r="BY232" s="13"/>
      <c r="BZ232" s="13"/>
      <c r="CA232" s="180"/>
      <c r="CB232" s="181"/>
      <c r="CC232" s="130"/>
      <c r="CD232" s="19"/>
      <c r="CE232" s="19"/>
      <c r="CF232" s="13"/>
      <c r="CG232" s="13"/>
      <c r="CH232" s="13"/>
      <c r="CI232" s="180"/>
      <c r="CJ232" s="181"/>
      <c r="CK232" s="130"/>
      <c r="CL232" s="19"/>
      <c r="CM232" s="19"/>
      <c r="CN232" s="13"/>
      <c r="CO232" s="13"/>
      <c r="CP232" s="13"/>
      <c r="CQ232" s="180"/>
      <c r="CR232" s="181"/>
      <c r="CS232" s="130"/>
      <c r="CT232" s="19"/>
      <c r="CU232" s="19"/>
      <c r="CV232" s="13"/>
      <c r="CW232" s="13"/>
      <c r="CX232" s="13"/>
      <c r="CY232" s="180"/>
      <c r="CZ232" s="181"/>
      <c r="DA232" s="130"/>
      <c r="DB232" s="19"/>
      <c r="DC232" s="19"/>
      <c r="DD232" s="13"/>
      <c r="DE232" s="13"/>
      <c r="DF232" s="13"/>
      <c r="DG232" s="180"/>
      <c r="DH232" s="181"/>
      <c r="DI232" s="130"/>
      <c r="DJ232" s="19"/>
      <c r="DK232" s="19"/>
      <c r="DL232" s="13"/>
      <c r="DM232" s="13"/>
      <c r="DN232" s="13"/>
      <c r="DO232" s="180"/>
      <c r="DP232" s="181"/>
      <c r="DQ232" s="130"/>
      <c r="DR232" s="19"/>
      <c r="DS232" s="19"/>
      <c r="DT232" s="13"/>
      <c r="DU232" s="13"/>
      <c r="DV232" s="13"/>
      <c r="DW232" s="180"/>
      <c r="DX232" s="181"/>
      <c r="DY232" s="130"/>
      <c r="DZ232" s="19"/>
      <c r="EA232" s="19"/>
      <c r="EB232" s="194"/>
      <c r="EC232" s="194"/>
      <c r="ED232" s="194"/>
      <c r="EE232" s="714"/>
      <c r="EF232" s="715"/>
      <c r="EG232" s="391"/>
      <c r="EH232" s="19"/>
      <c r="EI232" s="19"/>
      <c r="EJ232" s="13"/>
      <c r="EK232" s="13"/>
      <c r="EL232" s="13"/>
      <c r="EM232" s="180"/>
      <c r="EN232" s="181"/>
      <c r="EO232" s="130"/>
      <c r="EP232" s="19"/>
      <c r="EQ232" s="19"/>
    </row>
    <row r="233" spans="1:147" ht="37.5" customHeight="1">
      <c r="A233" s="19"/>
      <c r="B233" s="19"/>
      <c r="C233" s="19"/>
      <c r="D233" s="13"/>
      <c r="E233" s="13"/>
      <c r="F233" s="13"/>
      <c r="G233" s="180"/>
      <c r="H233" s="181"/>
      <c r="I233" s="130"/>
      <c r="J233" s="19"/>
      <c r="K233" s="19"/>
      <c r="L233" s="13"/>
      <c r="M233" s="13"/>
      <c r="N233" s="13"/>
      <c r="O233" s="180"/>
      <c r="P233" s="181"/>
      <c r="Q233" s="130"/>
      <c r="R233" s="19"/>
      <c r="S233" s="19"/>
      <c r="T233" s="13"/>
      <c r="U233" s="13"/>
      <c r="V233" s="13"/>
      <c r="W233" s="180"/>
      <c r="X233" s="181"/>
      <c r="Y233" s="130"/>
      <c r="Z233" s="19"/>
      <c r="AA233" s="19"/>
      <c r="AB233" s="13"/>
      <c r="AC233" s="13"/>
      <c r="AD233" s="13"/>
      <c r="AE233" s="180"/>
      <c r="AF233" s="181"/>
      <c r="AG233" s="130"/>
      <c r="AH233" s="19"/>
      <c r="AI233" s="19"/>
      <c r="AJ233" s="13"/>
      <c r="AK233" s="13"/>
      <c r="AL233" s="13"/>
      <c r="AM233" s="180"/>
      <c r="AN233" s="181"/>
      <c r="AO233" s="130"/>
      <c r="AP233" s="19"/>
      <c r="AQ233" s="19"/>
      <c r="AR233" s="13"/>
      <c r="AS233" s="13"/>
      <c r="AT233" s="13"/>
      <c r="AU233" s="180"/>
      <c r="AV233" s="181"/>
      <c r="AW233" s="130"/>
      <c r="AX233" s="19"/>
      <c r="AY233" s="19"/>
      <c r="AZ233" s="13"/>
      <c r="BA233" s="13"/>
      <c r="BB233" s="13"/>
      <c r="BC233" s="180"/>
      <c r="BD233" s="181"/>
      <c r="BE233" s="130"/>
      <c r="BF233" s="19"/>
      <c r="BG233" s="19"/>
      <c r="BH233" s="13"/>
      <c r="BI233" s="13"/>
      <c r="BJ233" s="13"/>
      <c r="BK233" s="180"/>
      <c r="BL233" s="181"/>
      <c r="BM233" s="130"/>
      <c r="BN233" s="19"/>
      <c r="BO233" s="19"/>
      <c r="BP233" s="13"/>
      <c r="BQ233" s="13"/>
      <c r="BR233" s="13"/>
      <c r="BS233" s="180"/>
      <c r="BT233" s="181"/>
      <c r="BU233" s="130"/>
      <c r="BV233" s="19"/>
      <c r="BW233" s="19"/>
      <c r="BX233" s="13"/>
      <c r="BY233" s="13"/>
      <c r="BZ233" s="13"/>
      <c r="CA233" s="180"/>
      <c r="CB233" s="181"/>
      <c r="CC233" s="130"/>
      <c r="CD233" s="19"/>
      <c r="CE233" s="19"/>
      <c r="CF233" s="13"/>
      <c r="CG233" s="13"/>
      <c r="CH233" s="13"/>
      <c r="CI233" s="180"/>
      <c r="CJ233" s="181"/>
      <c r="CK233" s="130"/>
      <c r="CL233" s="19"/>
      <c r="CM233" s="19"/>
      <c r="CN233" s="13"/>
      <c r="CO233" s="13"/>
      <c r="CP233" s="13"/>
      <c r="CQ233" s="180"/>
      <c r="CR233" s="181"/>
      <c r="CS233" s="130"/>
      <c r="CT233" s="19"/>
      <c r="CU233" s="19"/>
      <c r="CV233" s="13"/>
      <c r="CW233" s="13"/>
      <c r="CX233" s="13"/>
      <c r="CY233" s="180"/>
      <c r="CZ233" s="181"/>
      <c r="DA233" s="130"/>
      <c r="DB233" s="19"/>
      <c r="DC233" s="19"/>
      <c r="DD233" s="13"/>
      <c r="DE233" s="13"/>
      <c r="DF233" s="13"/>
      <c r="DG233" s="180"/>
      <c r="DH233" s="181"/>
      <c r="DI233" s="130"/>
      <c r="DJ233" s="19"/>
      <c r="DK233" s="19"/>
      <c r="DL233" s="13"/>
      <c r="DM233" s="13"/>
      <c r="DN233" s="13"/>
      <c r="DO233" s="180"/>
      <c r="DP233" s="181"/>
      <c r="DQ233" s="130"/>
      <c r="DR233" s="19"/>
      <c r="DS233" s="19"/>
      <c r="DT233" s="13"/>
      <c r="DU233" s="13"/>
      <c r="DV233" s="13"/>
      <c r="DW233" s="180"/>
      <c r="DX233" s="181"/>
      <c r="DY233" s="130"/>
      <c r="DZ233" s="19"/>
      <c r="EA233" s="19"/>
      <c r="EB233" s="194"/>
      <c r="EC233" s="194"/>
      <c r="ED233" s="194"/>
      <c r="EE233" s="714"/>
      <c r="EF233" s="715"/>
      <c r="EG233" s="391"/>
      <c r="EH233" s="19"/>
      <c r="EI233" s="19"/>
      <c r="EJ233" s="13"/>
      <c r="EK233" s="13"/>
      <c r="EL233" s="13"/>
      <c r="EM233" s="180"/>
      <c r="EN233" s="181"/>
      <c r="EO233" s="130"/>
      <c r="EP233" s="19"/>
      <c r="EQ233" s="19"/>
    </row>
    <row r="234" spans="1:147" ht="37.5" customHeight="1">
      <c r="A234" s="19"/>
      <c r="B234" s="19"/>
      <c r="C234" s="19"/>
      <c r="D234" s="13"/>
      <c r="E234" s="13"/>
      <c r="F234" s="13"/>
      <c r="G234" s="180"/>
      <c r="H234" s="181"/>
      <c r="I234" s="130"/>
      <c r="J234" s="19"/>
      <c r="K234" s="19"/>
      <c r="L234" s="13"/>
      <c r="M234" s="13"/>
      <c r="N234" s="13"/>
      <c r="O234" s="180"/>
      <c r="P234" s="181"/>
      <c r="Q234" s="130"/>
      <c r="R234" s="19"/>
      <c r="S234" s="19"/>
      <c r="T234" s="13"/>
      <c r="U234" s="13"/>
      <c r="V234" s="13"/>
      <c r="W234" s="180"/>
      <c r="X234" s="181"/>
      <c r="Y234" s="130"/>
      <c r="Z234" s="19"/>
      <c r="AA234" s="19"/>
      <c r="AB234" s="13"/>
      <c r="AC234" s="13"/>
      <c r="AD234" s="13"/>
      <c r="AE234" s="180"/>
      <c r="AF234" s="181"/>
      <c r="AG234" s="130"/>
      <c r="AH234" s="19"/>
      <c r="AI234" s="19"/>
      <c r="AJ234" s="13"/>
      <c r="AK234" s="13"/>
      <c r="AL234" s="13"/>
      <c r="AM234" s="180"/>
      <c r="AN234" s="181"/>
      <c r="AO234" s="130"/>
      <c r="AP234" s="19"/>
      <c r="AQ234" s="19"/>
      <c r="AR234" s="13"/>
      <c r="AS234" s="13"/>
      <c r="AT234" s="13"/>
      <c r="AU234" s="180"/>
      <c r="AV234" s="181"/>
      <c r="AW234" s="130"/>
      <c r="AX234" s="19"/>
      <c r="AY234" s="19"/>
      <c r="AZ234" s="13"/>
      <c r="BA234" s="13"/>
      <c r="BB234" s="13"/>
      <c r="BC234" s="180"/>
      <c r="BD234" s="181"/>
      <c r="BE234" s="130"/>
      <c r="BF234" s="19"/>
      <c r="BG234" s="19"/>
      <c r="BH234" s="13"/>
      <c r="BI234" s="13"/>
      <c r="BJ234" s="13"/>
      <c r="BK234" s="180"/>
      <c r="BL234" s="181"/>
      <c r="BM234" s="130"/>
      <c r="BN234" s="19"/>
      <c r="BO234" s="19"/>
      <c r="BP234" s="13"/>
      <c r="BQ234" s="13"/>
      <c r="BR234" s="13"/>
      <c r="BS234" s="180"/>
      <c r="BT234" s="181"/>
      <c r="BU234" s="130"/>
      <c r="BV234" s="19"/>
      <c r="BW234" s="19"/>
      <c r="BX234" s="13"/>
      <c r="BY234" s="13"/>
      <c r="BZ234" s="13"/>
      <c r="CA234" s="180"/>
      <c r="CB234" s="181"/>
      <c r="CC234" s="130"/>
      <c r="CD234" s="19"/>
      <c r="CE234" s="19"/>
      <c r="CF234" s="13"/>
      <c r="CG234" s="13"/>
      <c r="CH234" s="13"/>
      <c r="CI234" s="180"/>
      <c r="CJ234" s="181"/>
      <c r="CK234" s="130"/>
      <c r="CL234" s="19"/>
      <c r="CM234" s="19"/>
      <c r="CN234" s="13"/>
      <c r="CO234" s="13"/>
      <c r="CP234" s="13"/>
      <c r="CQ234" s="180"/>
      <c r="CR234" s="181"/>
      <c r="CS234" s="130"/>
      <c r="CT234" s="19"/>
      <c r="CU234" s="19"/>
      <c r="CV234" s="13"/>
      <c r="CW234" s="13"/>
      <c r="CX234" s="13"/>
      <c r="CY234" s="180"/>
      <c r="CZ234" s="181"/>
      <c r="DA234" s="130"/>
      <c r="DB234" s="19"/>
      <c r="DC234" s="19"/>
      <c r="DD234" s="13"/>
      <c r="DE234" s="13"/>
      <c r="DF234" s="13"/>
      <c r="DG234" s="180"/>
      <c r="DH234" s="181"/>
      <c r="DI234" s="130"/>
      <c r="DJ234" s="19"/>
      <c r="DK234" s="19"/>
      <c r="DL234" s="13"/>
      <c r="DM234" s="13"/>
      <c r="DN234" s="13"/>
      <c r="DO234" s="180"/>
      <c r="DP234" s="181"/>
      <c r="DQ234" s="130"/>
      <c r="DR234" s="19"/>
      <c r="DS234" s="19"/>
      <c r="DT234" s="13"/>
      <c r="DU234" s="13"/>
      <c r="DV234" s="13"/>
      <c r="DW234" s="180"/>
      <c r="DX234" s="181"/>
      <c r="DY234" s="130"/>
      <c r="DZ234" s="19"/>
      <c r="EA234" s="19"/>
      <c r="EB234" s="194"/>
      <c r="EC234" s="194"/>
      <c r="ED234" s="194"/>
      <c r="EE234" s="714"/>
      <c r="EF234" s="715"/>
      <c r="EG234" s="391"/>
      <c r="EH234" s="19"/>
      <c r="EI234" s="19"/>
      <c r="EJ234" s="13"/>
      <c r="EK234" s="13"/>
      <c r="EL234" s="13"/>
      <c r="EM234" s="180"/>
      <c r="EN234" s="181"/>
      <c r="EO234" s="130"/>
      <c r="EP234" s="19"/>
      <c r="EQ234" s="19"/>
    </row>
    <row r="235" spans="1:147" ht="37.5" customHeight="1">
      <c r="A235" s="19"/>
      <c r="B235" s="19"/>
      <c r="C235" s="19"/>
      <c r="D235" s="13"/>
      <c r="E235" s="13"/>
      <c r="F235" s="13"/>
      <c r="G235" s="180"/>
      <c r="H235" s="181"/>
      <c r="I235" s="130"/>
      <c r="J235" s="19"/>
      <c r="K235" s="19"/>
      <c r="L235" s="13"/>
      <c r="M235" s="13"/>
      <c r="N235" s="13"/>
      <c r="O235" s="180"/>
      <c r="P235" s="181"/>
      <c r="Q235" s="130"/>
      <c r="R235" s="19"/>
      <c r="S235" s="19"/>
      <c r="T235" s="13"/>
      <c r="U235" s="13"/>
      <c r="V235" s="13"/>
      <c r="W235" s="180"/>
      <c r="X235" s="181"/>
      <c r="Y235" s="130"/>
      <c r="Z235" s="19"/>
      <c r="AA235" s="19"/>
      <c r="AB235" s="13"/>
      <c r="AC235" s="13"/>
      <c r="AD235" s="13"/>
      <c r="AE235" s="180"/>
      <c r="AF235" s="181"/>
      <c r="AG235" s="130"/>
      <c r="AH235" s="19"/>
      <c r="AI235" s="19"/>
      <c r="AJ235" s="13"/>
      <c r="AK235" s="13"/>
      <c r="AL235" s="13"/>
      <c r="AM235" s="180"/>
      <c r="AN235" s="181"/>
      <c r="AO235" s="130"/>
      <c r="AP235" s="19"/>
      <c r="AQ235" s="19"/>
      <c r="AR235" s="13"/>
      <c r="AS235" s="13"/>
      <c r="AT235" s="13"/>
      <c r="AU235" s="180"/>
      <c r="AV235" s="181"/>
      <c r="AW235" s="130"/>
      <c r="AX235" s="19"/>
      <c r="AY235" s="19"/>
      <c r="AZ235" s="13"/>
      <c r="BA235" s="13"/>
      <c r="BB235" s="13"/>
      <c r="BC235" s="180"/>
      <c r="BD235" s="181"/>
      <c r="BE235" s="130"/>
      <c r="BF235" s="19"/>
      <c r="BG235" s="19"/>
      <c r="BH235" s="13"/>
      <c r="BI235" s="13"/>
      <c r="BJ235" s="13"/>
      <c r="BK235" s="180"/>
      <c r="BL235" s="181"/>
      <c r="BM235" s="130"/>
      <c r="BN235" s="19"/>
      <c r="BO235" s="19"/>
      <c r="BP235" s="13"/>
      <c r="BQ235" s="13"/>
      <c r="BR235" s="13"/>
      <c r="BS235" s="180"/>
      <c r="BT235" s="181"/>
      <c r="BU235" s="130"/>
      <c r="BV235" s="19"/>
      <c r="BW235" s="19"/>
      <c r="BX235" s="13"/>
      <c r="BY235" s="13"/>
      <c r="BZ235" s="13"/>
      <c r="CA235" s="180"/>
      <c r="CB235" s="181"/>
      <c r="CC235" s="130"/>
      <c r="CD235" s="19"/>
      <c r="CE235" s="19"/>
      <c r="CF235" s="13"/>
      <c r="CG235" s="13"/>
      <c r="CH235" s="13"/>
      <c r="CI235" s="180"/>
      <c r="CJ235" s="181"/>
      <c r="CK235" s="130"/>
      <c r="CL235" s="19"/>
      <c r="CM235" s="19"/>
      <c r="CN235" s="13"/>
      <c r="CO235" s="13"/>
      <c r="CP235" s="13"/>
      <c r="CQ235" s="180"/>
      <c r="CR235" s="181"/>
      <c r="CS235" s="130"/>
      <c r="CT235" s="19"/>
      <c r="CU235" s="19"/>
      <c r="CV235" s="13"/>
      <c r="CW235" s="13"/>
      <c r="CX235" s="13"/>
      <c r="CY235" s="180"/>
      <c r="CZ235" s="181"/>
      <c r="DA235" s="130"/>
      <c r="DB235" s="19"/>
      <c r="DC235" s="19"/>
      <c r="DD235" s="13"/>
      <c r="DE235" s="13"/>
      <c r="DF235" s="13"/>
      <c r="DG235" s="180"/>
      <c r="DH235" s="181"/>
      <c r="DI235" s="130"/>
      <c r="DJ235" s="19"/>
      <c r="DK235" s="19"/>
      <c r="DL235" s="13"/>
      <c r="DM235" s="13"/>
      <c r="DN235" s="13"/>
      <c r="DO235" s="180"/>
      <c r="DP235" s="181"/>
      <c r="DQ235" s="130"/>
      <c r="DR235" s="19"/>
      <c r="DS235" s="19"/>
      <c r="DT235" s="13"/>
      <c r="DU235" s="13"/>
      <c r="DV235" s="13"/>
      <c r="DW235" s="180"/>
      <c r="DX235" s="181"/>
      <c r="DY235" s="130"/>
      <c r="DZ235" s="19"/>
      <c r="EA235" s="19"/>
      <c r="EB235" s="194"/>
      <c r="EC235" s="194"/>
      <c r="ED235" s="194"/>
      <c r="EE235" s="714"/>
      <c r="EF235" s="715"/>
      <c r="EG235" s="391"/>
      <c r="EH235" s="19"/>
      <c r="EI235" s="19"/>
      <c r="EJ235" s="13"/>
      <c r="EK235" s="13"/>
      <c r="EL235" s="13"/>
      <c r="EM235" s="180"/>
      <c r="EN235" s="181"/>
      <c r="EO235" s="130"/>
      <c r="EP235" s="19"/>
      <c r="EQ235" s="19"/>
    </row>
    <row r="236" spans="1:147" ht="37.5" customHeight="1">
      <c r="A236" s="19"/>
      <c r="B236" s="19"/>
      <c r="C236" s="19"/>
      <c r="D236" s="13"/>
      <c r="E236" s="13"/>
      <c r="F236" s="13"/>
      <c r="G236" s="180"/>
      <c r="H236" s="181"/>
      <c r="I236" s="130"/>
      <c r="J236" s="19"/>
      <c r="K236" s="19"/>
      <c r="L236" s="13"/>
      <c r="M236" s="13"/>
      <c r="N236" s="13"/>
      <c r="O236" s="180"/>
      <c r="P236" s="181"/>
      <c r="Q236" s="130"/>
      <c r="R236" s="19"/>
      <c r="S236" s="19"/>
      <c r="T236" s="13"/>
      <c r="U236" s="13"/>
      <c r="V236" s="13"/>
      <c r="W236" s="180"/>
      <c r="X236" s="181"/>
      <c r="Y236" s="130"/>
      <c r="Z236" s="19"/>
      <c r="AA236" s="19"/>
      <c r="AB236" s="13"/>
      <c r="AC236" s="13"/>
      <c r="AD236" s="13"/>
      <c r="AE236" s="180"/>
      <c r="AF236" s="181"/>
      <c r="AG236" s="130"/>
      <c r="AH236" s="19"/>
      <c r="AI236" s="19"/>
      <c r="AJ236" s="13"/>
      <c r="AK236" s="13"/>
      <c r="AL236" s="13"/>
      <c r="AM236" s="180"/>
      <c r="AN236" s="181"/>
      <c r="AO236" s="130"/>
      <c r="AP236" s="19"/>
      <c r="AQ236" s="19"/>
      <c r="AR236" s="13"/>
      <c r="AS236" s="13"/>
      <c r="AT236" s="13"/>
      <c r="AU236" s="180"/>
      <c r="AV236" s="181"/>
      <c r="AW236" s="130"/>
      <c r="AX236" s="19"/>
      <c r="AY236" s="19"/>
      <c r="AZ236" s="13"/>
      <c r="BA236" s="13"/>
      <c r="BB236" s="13"/>
      <c r="BC236" s="180"/>
      <c r="BD236" s="181"/>
      <c r="BE236" s="130"/>
      <c r="BF236" s="19"/>
      <c r="BG236" s="19"/>
      <c r="BH236" s="13"/>
      <c r="BI236" s="13"/>
      <c r="BJ236" s="13"/>
      <c r="BK236" s="180"/>
      <c r="BL236" s="181"/>
      <c r="BM236" s="130"/>
      <c r="BN236" s="19"/>
      <c r="BO236" s="19"/>
      <c r="BP236" s="13"/>
      <c r="BQ236" s="13"/>
      <c r="BR236" s="13"/>
      <c r="BS236" s="180"/>
      <c r="BT236" s="181"/>
      <c r="BU236" s="130"/>
      <c r="BV236" s="19"/>
      <c r="BW236" s="19"/>
      <c r="BX236" s="13"/>
      <c r="BY236" s="13"/>
      <c r="BZ236" s="13"/>
      <c r="CA236" s="180"/>
      <c r="CB236" s="181"/>
      <c r="CC236" s="130"/>
      <c r="CD236" s="19"/>
      <c r="CE236" s="19"/>
      <c r="CF236" s="13"/>
      <c r="CG236" s="13"/>
      <c r="CH236" s="13"/>
      <c r="CI236" s="180"/>
      <c r="CJ236" s="181"/>
      <c r="CK236" s="130"/>
      <c r="CL236" s="19"/>
      <c r="CM236" s="19"/>
      <c r="CN236" s="13"/>
      <c r="CO236" s="13"/>
      <c r="CP236" s="13"/>
      <c r="CQ236" s="180"/>
      <c r="CR236" s="181"/>
      <c r="CS236" s="130"/>
      <c r="CT236" s="19"/>
      <c r="CU236" s="19"/>
      <c r="CV236" s="13"/>
      <c r="CW236" s="13"/>
      <c r="CX236" s="13"/>
      <c r="CY236" s="180"/>
      <c r="CZ236" s="181"/>
      <c r="DA236" s="130"/>
      <c r="DB236" s="19"/>
      <c r="DC236" s="19"/>
      <c r="DD236" s="13"/>
      <c r="DE236" s="13"/>
      <c r="DF236" s="13"/>
      <c r="DG236" s="180"/>
      <c r="DH236" s="181"/>
      <c r="DI236" s="130"/>
      <c r="DJ236" s="19"/>
      <c r="DK236" s="19"/>
      <c r="DL236" s="13"/>
      <c r="DM236" s="13"/>
      <c r="DN236" s="13"/>
      <c r="DO236" s="180"/>
      <c r="DP236" s="181"/>
      <c r="DQ236" s="130"/>
      <c r="DR236" s="19"/>
      <c r="DS236" s="19"/>
      <c r="DT236" s="13"/>
      <c r="DU236" s="13"/>
      <c r="DV236" s="13"/>
      <c r="DW236" s="180"/>
      <c r="DX236" s="181"/>
      <c r="DY236" s="130"/>
      <c r="DZ236" s="19"/>
      <c r="EA236" s="19"/>
      <c r="EB236" s="194"/>
      <c r="EC236" s="194"/>
      <c r="ED236" s="194"/>
      <c r="EE236" s="714"/>
      <c r="EF236" s="715"/>
      <c r="EG236" s="391"/>
      <c r="EH236" s="19"/>
      <c r="EI236" s="19"/>
      <c r="EJ236" s="13"/>
      <c r="EK236" s="13"/>
      <c r="EL236" s="13"/>
      <c r="EM236" s="180"/>
      <c r="EN236" s="181"/>
      <c r="EO236" s="130"/>
      <c r="EP236" s="19"/>
      <c r="EQ236" s="19"/>
    </row>
    <row r="237" spans="1:147" ht="37.5" customHeight="1">
      <c r="A237" s="19"/>
      <c r="B237" s="19"/>
      <c r="C237" s="19"/>
      <c r="D237" s="13"/>
      <c r="E237" s="13"/>
      <c r="F237" s="13"/>
      <c r="G237" s="180"/>
      <c r="H237" s="181"/>
      <c r="I237" s="130"/>
      <c r="J237" s="19"/>
      <c r="K237" s="19"/>
      <c r="L237" s="13"/>
      <c r="M237" s="13"/>
      <c r="N237" s="13"/>
      <c r="O237" s="180"/>
      <c r="P237" s="181"/>
      <c r="Q237" s="130"/>
      <c r="R237" s="19"/>
      <c r="S237" s="19"/>
      <c r="T237" s="13"/>
      <c r="U237" s="13"/>
      <c r="V237" s="13"/>
      <c r="W237" s="180"/>
      <c r="X237" s="181"/>
      <c r="Y237" s="130"/>
      <c r="Z237" s="19"/>
      <c r="AA237" s="19"/>
      <c r="AB237" s="13"/>
      <c r="AC237" s="13"/>
      <c r="AD237" s="13"/>
      <c r="AE237" s="180"/>
      <c r="AF237" s="181"/>
      <c r="AG237" s="130"/>
      <c r="AH237" s="19"/>
      <c r="AI237" s="19"/>
      <c r="AJ237" s="13"/>
      <c r="AK237" s="13"/>
      <c r="AL237" s="13"/>
      <c r="AM237" s="180"/>
      <c r="AN237" s="181"/>
      <c r="AO237" s="130"/>
      <c r="AP237" s="19"/>
      <c r="AQ237" s="19"/>
      <c r="AR237" s="13"/>
      <c r="AS237" s="13"/>
      <c r="AT237" s="13"/>
      <c r="AU237" s="180"/>
      <c r="AV237" s="181"/>
      <c r="AW237" s="130"/>
      <c r="AX237" s="19"/>
      <c r="AY237" s="19"/>
      <c r="AZ237" s="13"/>
      <c r="BA237" s="13"/>
      <c r="BB237" s="13"/>
      <c r="BC237" s="180"/>
      <c r="BD237" s="181"/>
      <c r="BE237" s="130"/>
      <c r="BF237" s="19"/>
      <c r="BG237" s="19"/>
      <c r="BH237" s="13"/>
      <c r="BI237" s="13"/>
      <c r="BJ237" s="13"/>
      <c r="BK237" s="180"/>
      <c r="BL237" s="181"/>
      <c r="BM237" s="130"/>
      <c r="BN237" s="19"/>
      <c r="BO237" s="19"/>
      <c r="BP237" s="13"/>
      <c r="BQ237" s="13"/>
      <c r="BR237" s="13"/>
      <c r="BS237" s="180"/>
      <c r="BT237" s="181"/>
      <c r="BU237" s="130"/>
      <c r="BV237" s="19"/>
      <c r="BW237" s="19"/>
      <c r="BX237" s="13"/>
      <c r="BY237" s="13"/>
      <c r="BZ237" s="13"/>
      <c r="CA237" s="180"/>
      <c r="CB237" s="181"/>
      <c r="CC237" s="130"/>
      <c r="CD237" s="19"/>
      <c r="CE237" s="19"/>
      <c r="CF237" s="13"/>
      <c r="CG237" s="13"/>
      <c r="CH237" s="13"/>
      <c r="CI237" s="180"/>
      <c r="CJ237" s="181"/>
      <c r="CK237" s="130"/>
      <c r="CL237" s="19"/>
      <c r="CM237" s="19"/>
      <c r="CN237" s="13"/>
      <c r="CO237" s="13"/>
      <c r="CP237" s="13"/>
      <c r="CQ237" s="180"/>
      <c r="CR237" s="181"/>
      <c r="CS237" s="130"/>
      <c r="CT237" s="19"/>
      <c r="CU237" s="19"/>
      <c r="CV237" s="13"/>
      <c r="CW237" s="13"/>
      <c r="CX237" s="13"/>
      <c r="CY237" s="180"/>
      <c r="CZ237" s="181"/>
      <c r="DA237" s="130"/>
      <c r="DB237" s="19"/>
      <c r="DC237" s="19"/>
      <c r="DD237" s="13"/>
      <c r="DE237" s="13"/>
      <c r="DF237" s="13"/>
      <c r="DG237" s="180"/>
      <c r="DH237" s="181"/>
      <c r="DI237" s="130"/>
      <c r="DJ237" s="19"/>
      <c r="DK237" s="19"/>
      <c r="DL237" s="13"/>
      <c r="DM237" s="13"/>
      <c r="DN237" s="13"/>
      <c r="DO237" s="180"/>
      <c r="DP237" s="181"/>
      <c r="DQ237" s="130"/>
      <c r="DR237" s="19"/>
      <c r="DS237" s="19"/>
      <c r="DT237" s="13"/>
      <c r="DU237" s="13"/>
      <c r="DV237" s="13"/>
      <c r="DW237" s="180"/>
      <c r="DX237" s="181"/>
      <c r="DY237" s="130"/>
      <c r="DZ237" s="19"/>
      <c r="EA237" s="19"/>
      <c r="EB237" s="194"/>
      <c r="EC237" s="194"/>
      <c r="ED237" s="194"/>
      <c r="EE237" s="714"/>
      <c r="EF237" s="715"/>
      <c r="EG237" s="391"/>
      <c r="EH237" s="19"/>
      <c r="EI237" s="19"/>
      <c r="EJ237" s="13"/>
      <c r="EK237" s="13"/>
      <c r="EL237" s="13"/>
      <c r="EM237" s="180"/>
      <c r="EN237" s="181"/>
      <c r="EO237" s="130"/>
      <c r="EP237" s="19"/>
      <c r="EQ237" s="19"/>
    </row>
    <row r="238" spans="1:147" ht="37.5" customHeight="1">
      <c r="A238" s="19"/>
      <c r="B238" s="19"/>
      <c r="C238" s="19"/>
      <c r="D238" s="13"/>
      <c r="E238" s="13"/>
      <c r="F238" s="13"/>
      <c r="G238" s="180"/>
      <c r="H238" s="181"/>
      <c r="I238" s="130"/>
      <c r="J238" s="19"/>
      <c r="K238" s="19"/>
      <c r="L238" s="13"/>
      <c r="M238" s="13"/>
      <c r="N238" s="13"/>
      <c r="O238" s="180"/>
      <c r="P238" s="181"/>
      <c r="Q238" s="130"/>
      <c r="R238" s="19"/>
      <c r="S238" s="19"/>
      <c r="T238" s="13"/>
      <c r="U238" s="13"/>
      <c r="V238" s="13"/>
      <c r="W238" s="180"/>
      <c r="X238" s="181"/>
      <c r="Y238" s="130"/>
      <c r="Z238" s="19"/>
      <c r="AA238" s="19"/>
      <c r="AB238" s="13"/>
      <c r="AC238" s="13"/>
      <c r="AD238" s="13"/>
      <c r="AE238" s="180"/>
      <c r="AF238" s="181"/>
      <c r="AG238" s="130"/>
      <c r="AH238" s="19"/>
      <c r="AI238" s="19"/>
      <c r="AJ238" s="13"/>
      <c r="AK238" s="13"/>
      <c r="AL238" s="13"/>
      <c r="AM238" s="180"/>
      <c r="AN238" s="181"/>
      <c r="AO238" s="130"/>
      <c r="AP238" s="19"/>
      <c r="AQ238" s="19"/>
      <c r="AR238" s="13"/>
      <c r="AS238" s="13"/>
      <c r="AT238" s="13"/>
      <c r="AU238" s="180"/>
      <c r="AV238" s="181"/>
      <c r="AW238" s="130"/>
      <c r="AX238" s="19"/>
      <c r="AY238" s="19"/>
      <c r="AZ238" s="13"/>
      <c r="BA238" s="13"/>
      <c r="BB238" s="13"/>
      <c r="BC238" s="180"/>
      <c r="BD238" s="181"/>
      <c r="BE238" s="130"/>
      <c r="BF238" s="19"/>
      <c r="BG238" s="19"/>
      <c r="BH238" s="13"/>
      <c r="BI238" s="13"/>
      <c r="BJ238" s="13"/>
      <c r="BK238" s="180"/>
      <c r="BL238" s="181"/>
      <c r="BM238" s="130"/>
      <c r="BN238" s="19"/>
      <c r="BO238" s="19"/>
      <c r="BP238" s="13"/>
      <c r="BQ238" s="13"/>
      <c r="BR238" s="13"/>
      <c r="BS238" s="180"/>
      <c r="BT238" s="181"/>
      <c r="BU238" s="130"/>
      <c r="BV238" s="19"/>
      <c r="BW238" s="19"/>
      <c r="BX238" s="13"/>
      <c r="BY238" s="13"/>
      <c r="BZ238" s="13"/>
      <c r="CA238" s="180"/>
      <c r="CB238" s="181"/>
      <c r="CC238" s="130"/>
      <c r="CD238" s="19"/>
      <c r="CE238" s="19"/>
      <c r="CF238" s="13"/>
      <c r="CG238" s="13"/>
      <c r="CH238" s="13"/>
      <c r="CI238" s="180"/>
      <c r="CJ238" s="181"/>
      <c r="CK238" s="130"/>
      <c r="CL238" s="19"/>
      <c r="CM238" s="19"/>
      <c r="CN238" s="13"/>
      <c r="CO238" s="13"/>
      <c r="CP238" s="13"/>
      <c r="CQ238" s="180"/>
      <c r="CR238" s="181"/>
      <c r="CS238" s="130"/>
      <c r="CT238" s="19"/>
      <c r="CU238" s="19"/>
      <c r="CV238" s="13"/>
      <c r="CW238" s="13"/>
      <c r="CX238" s="13"/>
      <c r="CY238" s="180"/>
      <c r="CZ238" s="181"/>
      <c r="DA238" s="130"/>
      <c r="DB238" s="19"/>
      <c r="DC238" s="19"/>
      <c r="DD238" s="13"/>
      <c r="DE238" s="13"/>
      <c r="DF238" s="13"/>
      <c r="DG238" s="180"/>
      <c r="DH238" s="181"/>
      <c r="DI238" s="130"/>
      <c r="DJ238" s="19"/>
      <c r="DK238" s="19"/>
      <c r="DL238" s="13"/>
      <c r="DM238" s="13"/>
      <c r="DN238" s="13"/>
      <c r="DO238" s="180"/>
      <c r="DP238" s="181"/>
      <c r="DQ238" s="130"/>
      <c r="DR238" s="19"/>
      <c r="DS238" s="19"/>
      <c r="DT238" s="13"/>
      <c r="DU238" s="13"/>
      <c r="DV238" s="13"/>
      <c r="DW238" s="180"/>
      <c r="DX238" s="181"/>
      <c r="DY238" s="130"/>
      <c r="DZ238" s="19"/>
      <c r="EA238" s="19"/>
      <c r="EB238" s="194"/>
      <c r="EC238" s="194"/>
      <c r="ED238" s="194"/>
      <c r="EE238" s="714"/>
      <c r="EF238" s="715"/>
      <c r="EG238" s="391"/>
      <c r="EH238" s="19"/>
      <c r="EI238" s="19"/>
      <c r="EJ238" s="13"/>
      <c r="EK238" s="13"/>
      <c r="EL238" s="13"/>
      <c r="EM238" s="180"/>
      <c r="EN238" s="181"/>
      <c r="EO238" s="130"/>
      <c r="EP238" s="19"/>
      <c r="EQ238" s="19"/>
    </row>
    <row r="239" spans="1:147" ht="37.5" customHeight="1">
      <c r="A239" s="19"/>
      <c r="B239" s="19"/>
      <c r="C239" s="19"/>
      <c r="D239" s="13"/>
      <c r="E239" s="13"/>
      <c r="F239" s="13"/>
      <c r="G239" s="180"/>
      <c r="H239" s="181"/>
      <c r="I239" s="130"/>
      <c r="J239" s="19"/>
      <c r="K239" s="19"/>
      <c r="L239" s="13"/>
      <c r="M239" s="13"/>
      <c r="N239" s="13"/>
      <c r="O239" s="180"/>
      <c r="P239" s="181"/>
      <c r="Q239" s="130"/>
      <c r="R239" s="19"/>
      <c r="S239" s="19"/>
      <c r="T239" s="13"/>
      <c r="U239" s="13"/>
      <c r="V239" s="13"/>
      <c r="W239" s="180"/>
      <c r="X239" s="181"/>
      <c r="Y239" s="130"/>
      <c r="Z239" s="19"/>
      <c r="AA239" s="19"/>
      <c r="AB239" s="13"/>
      <c r="AC239" s="13"/>
      <c r="AD239" s="13"/>
      <c r="AE239" s="180"/>
      <c r="AF239" s="181"/>
      <c r="AG239" s="130"/>
      <c r="AH239" s="19"/>
      <c r="AI239" s="19"/>
      <c r="AJ239" s="13"/>
      <c r="AK239" s="13"/>
      <c r="AL239" s="13"/>
      <c r="AM239" s="180"/>
      <c r="AN239" s="181"/>
      <c r="AO239" s="130"/>
      <c r="AP239" s="19"/>
      <c r="AQ239" s="19"/>
      <c r="AR239" s="13"/>
      <c r="AS239" s="13"/>
      <c r="AT239" s="13"/>
      <c r="AU239" s="180"/>
      <c r="AV239" s="181"/>
      <c r="AW239" s="130"/>
      <c r="AX239" s="19"/>
      <c r="AY239" s="19"/>
      <c r="AZ239" s="13"/>
      <c r="BA239" s="13"/>
      <c r="BB239" s="13"/>
      <c r="BC239" s="180"/>
      <c r="BD239" s="181"/>
      <c r="BE239" s="130"/>
      <c r="BF239" s="19"/>
      <c r="BG239" s="19"/>
      <c r="BH239" s="13"/>
      <c r="BI239" s="13"/>
      <c r="BJ239" s="13"/>
      <c r="BK239" s="180"/>
      <c r="BL239" s="181"/>
      <c r="BM239" s="130"/>
      <c r="BN239" s="19"/>
      <c r="BO239" s="19"/>
      <c r="BP239" s="13"/>
      <c r="BQ239" s="13"/>
      <c r="BR239" s="13"/>
      <c r="BS239" s="180"/>
      <c r="BT239" s="181"/>
      <c r="BU239" s="130"/>
      <c r="BV239" s="19"/>
      <c r="BW239" s="19"/>
      <c r="BX239" s="13"/>
      <c r="BY239" s="13"/>
      <c r="BZ239" s="13"/>
      <c r="CA239" s="180"/>
      <c r="CB239" s="181"/>
      <c r="CC239" s="130"/>
      <c r="CD239" s="19"/>
      <c r="CE239" s="19"/>
      <c r="CF239" s="13"/>
      <c r="CG239" s="13"/>
      <c r="CH239" s="13"/>
      <c r="CI239" s="180"/>
      <c r="CJ239" s="181"/>
      <c r="CK239" s="130"/>
      <c r="CL239" s="19"/>
      <c r="CM239" s="19"/>
      <c r="CN239" s="13"/>
      <c r="CO239" s="13"/>
      <c r="CP239" s="13"/>
      <c r="CQ239" s="180"/>
      <c r="CR239" s="181"/>
      <c r="CS239" s="130"/>
      <c r="CT239" s="19"/>
      <c r="CU239" s="19"/>
      <c r="CV239" s="13"/>
      <c r="CW239" s="13"/>
      <c r="CX239" s="13"/>
      <c r="CY239" s="180"/>
      <c r="CZ239" s="181"/>
      <c r="DA239" s="130"/>
      <c r="DB239" s="19"/>
      <c r="DC239" s="19"/>
      <c r="DD239" s="13"/>
      <c r="DE239" s="13"/>
      <c r="DF239" s="13"/>
      <c r="DG239" s="180"/>
      <c r="DH239" s="181"/>
      <c r="DI239" s="130"/>
      <c r="DJ239" s="19"/>
      <c r="DK239" s="19"/>
      <c r="DL239" s="13"/>
      <c r="DM239" s="13"/>
      <c r="DN239" s="13"/>
      <c r="DO239" s="180"/>
      <c r="DP239" s="181"/>
      <c r="DQ239" s="130"/>
      <c r="DR239" s="19"/>
      <c r="DS239" s="19"/>
      <c r="DT239" s="13"/>
      <c r="DU239" s="13"/>
      <c r="DV239" s="13"/>
      <c r="DW239" s="180"/>
      <c r="DX239" s="181"/>
      <c r="DY239" s="130"/>
      <c r="DZ239" s="19"/>
      <c r="EA239" s="19"/>
      <c r="EB239" s="194"/>
      <c r="EC239" s="194"/>
      <c r="ED239" s="194"/>
      <c r="EE239" s="714"/>
      <c r="EF239" s="715"/>
      <c r="EG239" s="391"/>
      <c r="EH239" s="19"/>
      <c r="EI239" s="19"/>
      <c r="EJ239" s="13"/>
      <c r="EK239" s="13"/>
      <c r="EL239" s="13"/>
      <c r="EM239" s="180"/>
      <c r="EN239" s="181"/>
      <c r="EO239" s="130"/>
      <c r="EP239" s="19"/>
      <c r="EQ239" s="19"/>
    </row>
    <row r="240" spans="1:147" ht="37.5" customHeight="1">
      <c r="A240" s="19"/>
      <c r="B240" s="19"/>
      <c r="C240" s="19"/>
      <c r="D240" s="13"/>
      <c r="E240" s="13"/>
      <c r="F240" s="13"/>
      <c r="G240" s="180"/>
      <c r="H240" s="181"/>
      <c r="I240" s="130"/>
      <c r="J240" s="19"/>
      <c r="K240" s="19"/>
      <c r="L240" s="13"/>
      <c r="M240" s="13"/>
      <c r="N240" s="13"/>
      <c r="O240" s="180"/>
      <c r="P240" s="181"/>
      <c r="Q240" s="130"/>
      <c r="R240" s="19"/>
      <c r="S240" s="19"/>
      <c r="T240" s="13"/>
      <c r="U240" s="13"/>
      <c r="V240" s="13"/>
      <c r="W240" s="180"/>
      <c r="X240" s="181"/>
      <c r="Y240" s="130"/>
      <c r="Z240" s="19"/>
      <c r="AA240" s="19"/>
      <c r="AB240" s="13"/>
      <c r="AC240" s="13"/>
      <c r="AD240" s="13"/>
      <c r="AE240" s="180"/>
      <c r="AF240" s="181"/>
      <c r="AG240" s="130"/>
      <c r="AH240" s="19"/>
      <c r="AI240" s="19"/>
      <c r="AJ240" s="13"/>
      <c r="AK240" s="13"/>
      <c r="AL240" s="13"/>
      <c r="AM240" s="180"/>
      <c r="AN240" s="181"/>
      <c r="AO240" s="130"/>
      <c r="AP240" s="19"/>
      <c r="AQ240" s="19"/>
      <c r="AR240" s="13"/>
      <c r="AS240" s="13"/>
      <c r="AT240" s="13"/>
      <c r="AU240" s="180"/>
      <c r="AV240" s="181"/>
      <c r="AW240" s="130"/>
      <c r="AX240" s="19"/>
      <c r="AY240" s="19"/>
      <c r="AZ240" s="13"/>
      <c r="BA240" s="13"/>
      <c r="BB240" s="13"/>
      <c r="BC240" s="180"/>
      <c r="BD240" s="181"/>
      <c r="BE240" s="130"/>
      <c r="BF240" s="19"/>
      <c r="BG240" s="19"/>
      <c r="BH240" s="13"/>
      <c r="BI240" s="13"/>
      <c r="BJ240" s="13"/>
      <c r="BK240" s="180"/>
      <c r="BL240" s="181"/>
      <c r="BM240" s="130"/>
      <c r="BN240" s="19"/>
      <c r="BO240" s="19"/>
      <c r="BP240" s="13"/>
      <c r="BQ240" s="13"/>
      <c r="BR240" s="13"/>
      <c r="BS240" s="180"/>
      <c r="BT240" s="181"/>
      <c r="BU240" s="130"/>
      <c r="BV240" s="19"/>
      <c r="BW240" s="19"/>
      <c r="BX240" s="13"/>
      <c r="BY240" s="13"/>
      <c r="BZ240" s="13"/>
      <c r="CA240" s="180"/>
      <c r="CB240" s="181"/>
      <c r="CC240" s="130"/>
      <c r="CD240" s="19"/>
      <c r="CE240" s="19"/>
      <c r="CF240" s="13"/>
      <c r="CG240" s="13"/>
      <c r="CH240" s="13"/>
      <c r="CI240" s="180"/>
      <c r="CJ240" s="181"/>
      <c r="CK240" s="130"/>
      <c r="CL240" s="19"/>
      <c r="CM240" s="19"/>
      <c r="CN240" s="13"/>
      <c r="CO240" s="13"/>
      <c r="CP240" s="13"/>
      <c r="CQ240" s="180"/>
      <c r="CR240" s="181"/>
      <c r="CS240" s="130"/>
      <c r="CT240" s="19"/>
      <c r="CU240" s="19"/>
      <c r="CV240" s="13"/>
      <c r="CW240" s="13"/>
      <c r="CX240" s="13"/>
      <c r="CY240" s="180"/>
      <c r="CZ240" s="181"/>
      <c r="DA240" s="130"/>
      <c r="DB240" s="19"/>
      <c r="DC240" s="19"/>
      <c r="DD240" s="13"/>
      <c r="DE240" s="13"/>
      <c r="DF240" s="13"/>
      <c r="DG240" s="180"/>
      <c r="DH240" s="181"/>
      <c r="DI240" s="130"/>
      <c r="DJ240" s="19"/>
      <c r="DK240" s="19"/>
      <c r="DL240" s="13"/>
      <c r="DM240" s="13"/>
      <c r="DN240" s="13"/>
      <c r="DO240" s="180"/>
      <c r="DP240" s="181"/>
      <c r="DQ240" s="130"/>
      <c r="DR240" s="19"/>
      <c r="DS240" s="19"/>
      <c r="DT240" s="13"/>
      <c r="DU240" s="13"/>
      <c r="DV240" s="13"/>
      <c r="DW240" s="180"/>
      <c r="DX240" s="181"/>
      <c r="DY240" s="130"/>
      <c r="DZ240" s="19"/>
      <c r="EA240" s="19"/>
      <c r="EB240" s="194"/>
      <c r="EC240" s="194"/>
      <c r="ED240" s="194"/>
      <c r="EE240" s="714"/>
      <c r="EF240" s="715"/>
      <c r="EG240" s="391"/>
      <c r="EH240" s="19"/>
      <c r="EI240" s="19"/>
      <c r="EJ240" s="13"/>
      <c r="EK240" s="13"/>
      <c r="EL240" s="13"/>
      <c r="EM240" s="180"/>
      <c r="EN240" s="181"/>
      <c r="EO240" s="130"/>
      <c r="EP240" s="19"/>
      <c r="EQ240" s="19"/>
    </row>
    <row r="241" spans="1:147" ht="37.5" customHeight="1">
      <c r="A241" s="19"/>
      <c r="B241" s="19"/>
      <c r="C241" s="19"/>
      <c r="D241" s="13"/>
      <c r="E241" s="13"/>
      <c r="F241" s="13"/>
      <c r="G241" s="180"/>
      <c r="H241" s="181"/>
      <c r="I241" s="130"/>
      <c r="J241" s="19"/>
      <c r="K241" s="19"/>
      <c r="L241" s="13"/>
      <c r="M241" s="13"/>
      <c r="N241" s="13"/>
      <c r="O241" s="180"/>
      <c r="P241" s="181"/>
      <c r="Q241" s="130"/>
      <c r="R241" s="19"/>
      <c r="S241" s="19"/>
      <c r="T241" s="13"/>
      <c r="U241" s="13"/>
      <c r="V241" s="13"/>
      <c r="W241" s="180"/>
      <c r="X241" s="181"/>
      <c r="Y241" s="130"/>
      <c r="Z241" s="19"/>
      <c r="AA241" s="19"/>
      <c r="AB241" s="13"/>
      <c r="AC241" s="13"/>
      <c r="AD241" s="13"/>
      <c r="AE241" s="180"/>
      <c r="AF241" s="181"/>
      <c r="AG241" s="130"/>
      <c r="AH241" s="19"/>
      <c r="AI241" s="19"/>
      <c r="AJ241" s="13"/>
      <c r="AK241" s="13"/>
      <c r="AL241" s="13"/>
      <c r="AM241" s="180"/>
      <c r="AN241" s="181"/>
      <c r="AO241" s="130"/>
      <c r="AP241" s="19"/>
      <c r="AQ241" s="19"/>
      <c r="AR241" s="13"/>
      <c r="AS241" s="13"/>
      <c r="AT241" s="13"/>
      <c r="AU241" s="180"/>
      <c r="AV241" s="181"/>
      <c r="AW241" s="130"/>
      <c r="AX241" s="19"/>
      <c r="AY241" s="19"/>
      <c r="AZ241" s="13"/>
      <c r="BA241" s="13"/>
      <c r="BB241" s="13"/>
      <c r="BC241" s="180"/>
      <c r="BD241" s="181"/>
      <c r="BE241" s="130"/>
      <c r="BF241" s="19"/>
      <c r="BG241" s="19"/>
      <c r="BH241" s="13"/>
      <c r="BI241" s="13"/>
      <c r="BJ241" s="13"/>
      <c r="BK241" s="180"/>
      <c r="BL241" s="181"/>
      <c r="BM241" s="130"/>
      <c r="BN241" s="19"/>
      <c r="BO241" s="19"/>
      <c r="BP241" s="13"/>
      <c r="BQ241" s="13"/>
      <c r="BR241" s="13"/>
      <c r="BS241" s="180"/>
      <c r="BT241" s="181"/>
      <c r="BU241" s="130"/>
      <c r="BV241" s="19"/>
      <c r="BW241" s="19"/>
      <c r="BX241" s="13"/>
      <c r="BY241" s="13"/>
      <c r="BZ241" s="13"/>
      <c r="CA241" s="180"/>
      <c r="CB241" s="181"/>
      <c r="CC241" s="130"/>
      <c r="CD241" s="19"/>
      <c r="CE241" s="19"/>
      <c r="CF241" s="13"/>
      <c r="CG241" s="13"/>
      <c r="CH241" s="13"/>
      <c r="CI241" s="180"/>
      <c r="CJ241" s="181"/>
      <c r="CK241" s="130"/>
      <c r="CL241" s="19"/>
      <c r="CM241" s="19"/>
      <c r="CN241" s="13"/>
      <c r="CO241" s="13"/>
      <c r="CP241" s="13"/>
      <c r="CQ241" s="180"/>
      <c r="CR241" s="181"/>
      <c r="CS241" s="130"/>
      <c r="CT241" s="19"/>
      <c r="CU241" s="19"/>
      <c r="CV241" s="13"/>
      <c r="CW241" s="13"/>
      <c r="CX241" s="13"/>
      <c r="CY241" s="180"/>
      <c r="CZ241" s="181"/>
      <c r="DA241" s="130"/>
      <c r="DB241" s="19"/>
      <c r="DC241" s="19"/>
      <c r="DD241" s="13"/>
      <c r="DE241" s="13"/>
      <c r="DF241" s="13"/>
      <c r="DG241" s="180"/>
      <c r="DH241" s="181"/>
      <c r="DI241" s="130"/>
      <c r="DJ241" s="19"/>
      <c r="DK241" s="19"/>
      <c r="DL241" s="13"/>
      <c r="DM241" s="13"/>
      <c r="DN241" s="13"/>
      <c r="DO241" s="180"/>
      <c r="DP241" s="181"/>
      <c r="DQ241" s="130"/>
      <c r="DR241" s="19"/>
      <c r="DS241" s="19"/>
      <c r="DT241" s="13"/>
      <c r="DU241" s="13"/>
      <c r="DV241" s="13"/>
      <c r="DW241" s="180"/>
      <c r="DX241" s="181"/>
      <c r="DY241" s="130"/>
      <c r="DZ241" s="19"/>
      <c r="EA241" s="19"/>
      <c r="EB241" s="194"/>
      <c r="EC241" s="194"/>
      <c r="ED241" s="194"/>
      <c r="EE241" s="714"/>
      <c r="EF241" s="715"/>
      <c r="EG241" s="391"/>
      <c r="EH241" s="19"/>
      <c r="EI241" s="19"/>
      <c r="EJ241" s="13"/>
      <c r="EK241" s="13"/>
      <c r="EL241" s="13"/>
      <c r="EM241" s="180"/>
      <c r="EN241" s="181"/>
      <c r="EO241" s="130"/>
      <c r="EP241" s="19"/>
      <c r="EQ241" s="19"/>
    </row>
    <row r="242" spans="1:147" ht="37.5" customHeight="1">
      <c r="A242" s="19"/>
      <c r="B242" s="19"/>
      <c r="C242" s="19"/>
      <c r="D242" s="13"/>
      <c r="E242" s="13"/>
      <c r="F242" s="13"/>
      <c r="G242" s="180"/>
      <c r="H242" s="181"/>
      <c r="I242" s="130"/>
      <c r="J242" s="19"/>
      <c r="K242" s="19"/>
      <c r="L242" s="13"/>
      <c r="M242" s="13"/>
      <c r="N242" s="13"/>
      <c r="O242" s="180"/>
      <c r="P242" s="181"/>
      <c r="Q242" s="130"/>
      <c r="R242" s="19"/>
      <c r="S242" s="19"/>
      <c r="T242" s="13"/>
      <c r="U242" s="13"/>
      <c r="V242" s="13"/>
      <c r="W242" s="180"/>
      <c r="X242" s="181"/>
      <c r="Y242" s="130"/>
      <c r="Z242" s="19"/>
      <c r="AA242" s="19"/>
      <c r="AB242" s="13"/>
      <c r="AC242" s="13"/>
      <c r="AD242" s="13"/>
      <c r="AE242" s="180"/>
      <c r="AF242" s="181"/>
      <c r="AG242" s="130"/>
      <c r="AH242" s="19"/>
      <c r="AI242" s="19"/>
      <c r="AJ242" s="13"/>
      <c r="AK242" s="13"/>
      <c r="AL242" s="13"/>
      <c r="AM242" s="180"/>
      <c r="AN242" s="181"/>
      <c r="AO242" s="130"/>
      <c r="AP242" s="19"/>
      <c r="AQ242" s="19"/>
      <c r="AR242" s="13"/>
      <c r="AS242" s="13"/>
      <c r="AT242" s="13"/>
      <c r="AU242" s="180"/>
      <c r="AV242" s="181"/>
      <c r="AW242" s="130"/>
      <c r="AX242" s="19"/>
      <c r="AY242" s="19"/>
      <c r="AZ242" s="13"/>
      <c r="BA242" s="13"/>
      <c r="BB242" s="13"/>
      <c r="BC242" s="180"/>
      <c r="BD242" s="181"/>
      <c r="BE242" s="130"/>
      <c r="BF242" s="19"/>
      <c r="BG242" s="19"/>
      <c r="BH242" s="13"/>
      <c r="BI242" s="13"/>
      <c r="BJ242" s="13"/>
      <c r="BK242" s="180"/>
      <c r="BL242" s="181"/>
      <c r="BM242" s="130"/>
      <c r="BN242" s="19"/>
      <c r="BO242" s="19"/>
      <c r="BP242" s="13"/>
      <c r="BQ242" s="13"/>
      <c r="BR242" s="13"/>
      <c r="BS242" s="180"/>
      <c r="BT242" s="181"/>
      <c r="BU242" s="130"/>
      <c r="BV242" s="19"/>
      <c r="BW242" s="19"/>
      <c r="BX242" s="13"/>
      <c r="BY242" s="13"/>
      <c r="BZ242" s="13"/>
      <c r="CA242" s="180"/>
      <c r="CB242" s="181"/>
      <c r="CC242" s="130"/>
      <c r="CD242" s="19"/>
      <c r="CE242" s="19"/>
      <c r="CF242" s="13"/>
      <c r="CG242" s="13"/>
      <c r="CH242" s="13"/>
      <c r="CI242" s="180"/>
      <c r="CJ242" s="181"/>
      <c r="CK242" s="130"/>
      <c r="CL242" s="19"/>
      <c r="CM242" s="19"/>
      <c r="CN242" s="13"/>
      <c r="CO242" s="13"/>
      <c r="CP242" s="13"/>
      <c r="CQ242" s="180"/>
      <c r="CR242" s="181"/>
      <c r="CS242" s="130"/>
      <c r="CT242" s="19"/>
      <c r="CU242" s="19"/>
      <c r="CV242" s="13"/>
      <c r="CW242" s="13"/>
      <c r="CX242" s="13"/>
      <c r="CY242" s="180"/>
      <c r="CZ242" s="181"/>
      <c r="DA242" s="130"/>
      <c r="DB242" s="19"/>
      <c r="DC242" s="19"/>
      <c r="DD242" s="13"/>
      <c r="DE242" s="13"/>
      <c r="DF242" s="13"/>
      <c r="DG242" s="180"/>
      <c r="DH242" s="181"/>
      <c r="DI242" s="130"/>
      <c r="DJ242" s="19"/>
      <c r="DK242" s="19"/>
      <c r="DL242" s="13"/>
      <c r="DM242" s="13"/>
      <c r="DN242" s="13"/>
      <c r="DO242" s="180"/>
      <c r="DP242" s="181"/>
      <c r="DQ242" s="130"/>
      <c r="DR242" s="19"/>
      <c r="DS242" s="19"/>
      <c r="DT242" s="13"/>
      <c r="DU242" s="13"/>
      <c r="DV242" s="13"/>
      <c r="DW242" s="180"/>
      <c r="DX242" s="181"/>
      <c r="DY242" s="130"/>
      <c r="DZ242" s="19"/>
      <c r="EA242" s="19"/>
      <c r="EB242" s="194"/>
      <c r="EC242" s="194"/>
      <c r="ED242" s="194"/>
      <c r="EE242" s="714"/>
      <c r="EF242" s="715"/>
      <c r="EG242" s="391"/>
      <c r="EH242" s="19"/>
      <c r="EI242" s="19"/>
      <c r="EJ242" s="13"/>
      <c r="EK242" s="13"/>
      <c r="EL242" s="13"/>
      <c r="EM242" s="180"/>
      <c r="EN242" s="181"/>
      <c r="EO242" s="130"/>
      <c r="EP242" s="19"/>
      <c r="EQ242" s="19"/>
    </row>
    <row r="243" spans="1:147" ht="37.5" customHeight="1">
      <c r="A243" s="19"/>
      <c r="B243" s="19"/>
      <c r="C243" s="19"/>
      <c r="D243" s="13"/>
      <c r="E243" s="13"/>
      <c r="F243" s="13"/>
      <c r="G243" s="180"/>
      <c r="H243" s="181"/>
      <c r="I243" s="130"/>
      <c r="J243" s="19"/>
      <c r="K243" s="19"/>
      <c r="L243" s="13"/>
      <c r="M243" s="13"/>
      <c r="N243" s="13"/>
      <c r="O243" s="180"/>
      <c r="P243" s="181"/>
      <c r="Q243" s="130"/>
      <c r="R243" s="19"/>
      <c r="S243" s="19"/>
      <c r="T243" s="13"/>
      <c r="U243" s="13"/>
      <c r="V243" s="13"/>
      <c r="W243" s="180"/>
      <c r="X243" s="181"/>
      <c r="Y243" s="130"/>
      <c r="Z243" s="19"/>
      <c r="AA243" s="19"/>
      <c r="AB243" s="13"/>
      <c r="AC243" s="13"/>
      <c r="AD243" s="13"/>
      <c r="AE243" s="180"/>
      <c r="AF243" s="181"/>
      <c r="AG243" s="130"/>
      <c r="AH243" s="19"/>
      <c r="AI243" s="19"/>
      <c r="AJ243" s="13"/>
      <c r="AK243" s="13"/>
      <c r="AL243" s="13"/>
      <c r="AM243" s="180"/>
      <c r="AN243" s="181"/>
      <c r="AO243" s="130"/>
      <c r="AP243" s="19"/>
      <c r="AQ243" s="19"/>
      <c r="AR243" s="13"/>
      <c r="AS243" s="13"/>
      <c r="AT243" s="13"/>
      <c r="AU243" s="180"/>
      <c r="AV243" s="181"/>
      <c r="AW243" s="130"/>
      <c r="AX243" s="19"/>
      <c r="AY243" s="19"/>
      <c r="AZ243" s="13"/>
      <c r="BA243" s="13"/>
      <c r="BB243" s="13"/>
      <c r="BC243" s="180"/>
      <c r="BD243" s="181"/>
      <c r="BE243" s="130"/>
      <c r="BF243" s="19"/>
      <c r="BG243" s="19"/>
      <c r="BH243" s="13"/>
      <c r="BI243" s="13"/>
      <c r="BJ243" s="13"/>
      <c r="BK243" s="180"/>
      <c r="BL243" s="181"/>
      <c r="BM243" s="130"/>
      <c r="BN243" s="19"/>
      <c r="BO243" s="19"/>
      <c r="BP243" s="13"/>
      <c r="BQ243" s="13"/>
      <c r="BR243" s="13"/>
      <c r="BS243" s="180"/>
      <c r="BT243" s="181"/>
      <c r="BU243" s="130"/>
      <c r="BV243" s="19"/>
      <c r="BW243" s="19"/>
      <c r="BX243" s="13"/>
      <c r="BY243" s="13"/>
      <c r="BZ243" s="13"/>
      <c r="CA243" s="180"/>
      <c r="CB243" s="181"/>
      <c r="CC243" s="130"/>
      <c r="CD243" s="19"/>
      <c r="CE243" s="19"/>
      <c r="CF243" s="13"/>
      <c r="CG243" s="13"/>
      <c r="CH243" s="13"/>
      <c r="CI243" s="180"/>
      <c r="CJ243" s="181"/>
      <c r="CK243" s="130"/>
      <c r="CL243" s="19"/>
      <c r="CM243" s="19"/>
      <c r="CN243" s="13"/>
      <c r="CO243" s="13"/>
      <c r="CP243" s="13"/>
      <c r="CQ243" s="180"/>
      <c r="CR243" s="181"/>
      <c r="CS243" s="130"/>
      <c r="CT243" s="19"/>
      <c r="CU243" s="19"/>
      <c r="CV243" s="13"/>
      <c r="CW243" s="13"/>
      <c r="CX243" s="13"/>
      <c r="CY243" s="180"/>
      <c r="CZ243" s="181"/>
      <c r="DA243" s="130"/>
      <c r="DB243" s="19"/>
      <c r="DC243" s="19"/>
      <c r="DD243" s="13"/>
      <c r="DE243" s="13"/>
      <c r="DF243" s="13"/>
      <c r="DG243" s="180"/>
      <c r="DH243" s="181"/>
      <c r="DI243" s="130"/>
      <c r="DJ243" s="19"/>
      <c r="DK243" s="19"/>
      <c r="DL243" s="13"/>
      <c r="DM243" s="13"/>
      <c r="DN243" s="13"/>
      <c r="DO243" s="180"/>
      <c r="DP243" s="181"/>
      <c r="DQ243" s="130"/>
      <c r="DR243" s="19"/>
      <c r="DS243" s="19"/>
      <c r="DT243" s="13"/>
      <c r="DU243" s="13"/>
      <c r="DV243" s="13"/>
      <c r="DW243" s="180"/>
      <c r="DX243" s="181"/>
      <c r="DY243" s="130"/>
      <c r="DZ243" s="19"/>
      <c r="EA243" s="19"/>
      <c r="EB243" s="194"/>
      <c r="EC243" s="194"/>
      <c r="ED243" s="194"/>
      <c r="EE243" s="714"/>
      <c r="EF243" s="715"/>
      <c r="EG243" s="391"/>
      <c r="EH243" s="19"/>
      <c r="EI243" s="19"/>
      <c r="EJ243" s="13"/>
      <c r="EK243" s="13"/>
      <c r="EL243" s="13"/>
      <c r="EM243" s="180"/>
      <c r="EN243" s="181"/>
      <c r="EO243" s="130"/>
      <c r="EP243" s="19"/>
      <c r="EQ243" s="19"/>
    </row>
    <row r="244" spans="1:147" ht="37.5" customHeight="1">
      <c r="A244" s="19"/>
      <c r="B244" s="19"/>
      <c r="C244" s="19"/>
      <c r="D244" s="13"/>
      <c r="E244" s="13"/>
      <c r="F244" s="13"/>
      <c r="G244" s="180"/>
      <c r="H244" s="181"/>
      <c r="I244" s="130"/>
      <c r="J244" s="19"/>
      <c r="K244" s="19"/>
      <c r="L244" s="13"/>
      <c r="M244" s="13"/>
      <c r="N244" s="13"/>
      <c r="O244" s="180"/>
      <c r="P244" s="181"/>
      <c r="Q244" s="130"/>
      <c r="R244" s="19"/>
      <c r="S244" s="19"/>
      <c r="T244" s="13"/>
      <c r="U244" s="13"/>
      <c r="V244" s="13"/>
      <c r="W244" s="180"/>
      <c r="X244" s="181"/>
      <c r="Y244" s="130"/>
      <c r="Z244" s="19"/>
      <c r="AA244" s="19"/>
      <c r="AB244" s="13"/>
      <c r="AC244" s="13"/>
      <c r="AD244" s="13"/>
      <c r="AE244" s="180"/>
      <c r="AF244" s="181"/>
      <c r="AG244" s="130"/>
      <c r="AH244" s="19"/>
      <c r="AI244" s="19"/>
      <c r="AJ244" s="13"/>
      <c r="AK244" s="13"/>
      <c r="AL244" s="13"/>
      <c r="AM244" s="180"/>
      <c r="AN244" s="181"/>
      <c r="AO244" s="130"/>
      <c r="AP244" s="19"/>
      <c r="AQ244" s="19"/>
      <c r="AR244" s="13"/>
      <c r="AS244" s="13"/>
      <c r="AT244" s="13"/>
      <c r="AU244" s="180"/>
      <c r="AV244" s="181"/>
      <c r="AW244" s="130"/>
      <c r="AX244" s="19"/>
      <c r="AY244" s="19"/>
      <c r="AZ244" s="13"/>
      <c r="BA244" s="13"/>
      <c r="BB244" s="13"/>
      <c r="BC244" s="180"/>
      <c r="BD244" s="181"/>
      <c r="BE244" s="130"/>
      <c r="BF244" s="19"/>
      <c r="BG244" s="19"/>
      <c r="BH244" s="13"/>
      <c r="BI244" s="13"/>
      <c r="BJ244" s="13"/>
      <c r="BK244" s="180"/>
      <c r="BL244" s="181"/>
      <c r="BM244" s="130"/>
      <c r="BN244" s="19"/>
      <c r="BO244" s="19"/>
      <c r="BP244" s="13"/>
      <c r="BQ244" s="13"/>
      <c r="BR244" s="13"/>
      <c r="BS244" s="180"/>
      <c r="BT244" s="181"/>
      <c r="BU244" s="130"/>
      <c r="BV244" s="19"/>
      <c r="BW244" s="19"/>
      <c r="BX244" s="13"/>
      <c r="BY244" s="13"/>
      <c r="BZ244" s="13"/>
      <c r="CA244" s="180"/>
      <c r="CB244" s="181"/>
      <c r="CC244" s="130"/>
      <c r="CD244" s="19"/>
      <c r="CE244" s="19"/>
      <c r="CF244" s="13"/>
      <c r="CG244" s="13"/>
      <c r="CH244" s="13"/>
      <c r="CI244" s="180"/>
      <c r="CJ244" s="181"/>
      <c r="CK244" s="130"/>
      <c r="CL244" s="19"/>
      <c r="CM244" s="19"/>
      <c r="CN244" s="13"/>
      <c r="CO244" s="13"/>
      <c r="CP244" s="13"/>
      <c r="CQ244" s="180"/>
      <c r="CR244" s="181"/>
      <c r="CS244" s="130"/>
      <c r="CT244" s="19"/>
      <c r="CU244" s="19"/>
      <c r="CV244" s="13"/>
      <c r="CW244" s="13"/>
      <c r="CX244" s="13"/>
      <c r="CY244" s="180"/>
      <c r="CZ244" s="181"/>
      <c r="DA244" s="130"/>
      <c r="DB244" s="19"/>
      <c r="DC244" s="19"/>
      <c r="DD244" s="13"/>
      <c r="DE244" s="13"/>
      <c r="DF244" s="13"/>
      <c r="DG244" s="180"/>
      <c r="DH244" s="181"/>
      <c r="DI244" s="130"/>
      <c r="DJ244" s="19"/>
      <c r="DK244" s="19"/>
      <c r="DL244" s="13"/>
      <c r="DM244" s="13"/>
      <c r="DN244" s="13"/>
      <c r="DO244" s="180"/>
      <c r="DP244" s="181"/>
      <c r="DQ244" s="130"/>
      <c r="DR244" s="19"/>
      <c r="DS244" s="19"/>
      <c r="DT244" s="13"/>
      <c r="DU244" s="13"/>
      <c r="DV244" s="13"/>
      <c r="DW244" s="180"/>
      <c r="DX244" s="181"/>
      <c r="DY244" s="130"/>
      <c r="DZ244" s="19"/>
      <c r="EA244" s="19"/>
      <c r="EB244" s="194"/>
      <c r="EC244" s="194"/>
      <c r="ED244" s="194"/>
      <c r="EE244" s="714"/>
      <c r="EF244" s="715"/>
      <c r="EG244" s="391"/>
      <c r="EH244" s="19"/>
      <c r="EI244" s="19"/>
      <c r="EJ244" s="13"/>
      <c r="EK244" s="13"/>
      <c r="EL244" s="13"/>
      <c r="EM244" s="180"/>
      <c r="EN244" s="181"/>
      <c r="EO244" s="130"/>
      <c r="EP244" s="19"/>
      <c r="EQ244" s="19"/>
    </row>
    <row r="245" spans="1:147" ht="37.5" customHeight="1">
      <c r="A245" s="19"/>
      <c r="B245" s="19"/>
      <c r="C245" s="19"/>
      <c r="D245" s="13"/>
      <c r="E245" s="13"/>
      <c r="F245" s="13"/>
      <c r="G245" s="180"/>
      <c r="H245" s="181"/>
      <c r="I245" s="130"/>
      <c r="J245" s="19"/>
      <c r="K245" s="19"/>
      <c r="L245" s="13"/>
      <c r="M245" s="13"/>
      <c r="N245" s="13"/>
      <c r="O245" s="180"/>
      <c r="P245" s="181"/>
      <c r="Q245" s="130"/>
      <c r="R245" s="19"/>
      <c r="S245" s="19"/>
      <c r="T245" s="13"/>
      <c r="U245" s="13"/>
      <c r="V245" s="13"/>
      <c r="W245" s="180"/>
      <c r="X245" s="181"/>
      <c r="Y245" s="130"/>
      <c r="Z245" s="19"/>
      <c r="AA245" s="19"/>
      <c r="AB245" s="13"/>
      <c r="AC245" s="13"/>
      <c r="AD245" s="13"/>
      <c r="AE245" s="180"/>
      <c r="AF245" s="181"/>
      <c r="AG245" s="130"/>
      <c r="AH245" s="19"/>
      <c r="AI245" s="19"/>
      <c r="AJ245" s="13"/>
      <c r="AK245" s="13"/>
      <c r="AL245" s="13"/>
      <c r="AM245" s="180"/>
      <c r="AN245" s="181"/>
      <c r="AO245" s="130"/>
      <c r="AP245" s="19"/>
      <c r="AQ245" s="19"/>
      <c r="AR245" s="13"/>
      <c r="AS245" s="13"/>
      <c r="AT245" s="13"/>
      <c r="AU245" s="180"/>
      <c r="AV245" s="181"/>
      <c r="AW245" s="130"/>
      <c r="AX245" s="19"/>
      <c r="AY245" s="19"/>
      <c r="AZ245" s="13"/>
      <c r="BA245" s="13"/>
      <c r="BB245" s="13"/>
      <c r="BC245" s="180"/>
      <c r="BD245" s="181"/>
      <c r="BE245" s="130"/>
      <c r="BF245" s="19"/>
      <c r="BG245" s="19"/>
      <c r="BH245" s="13"/>
      <c r="BI245" s="13"/>
      <c r="BJ245" s="13"/>
      <c r="BK245" s="180"/>
      <c r="BL245" s="181"/>
      <c r="BM245" s="130"/>
      <c r="BN245" s="19"/>
      <c r="BO245" s="19"/>
      <c r="BP245" s="13"/>
      <c r="BQ245" s="13"/>
      <c r="BR245" s="13"/>
      <c r="BS245" s="180"/>
      <c r="BT245" s="181"/>
      <c r="BU245" s="130"/>
      <c r="BV245" s="19"/>
      <c r="BW245" s="19"/>
      <c r="BX245" s="13"/>
      <c r="BY245" s="13"/>
      <c r="BZ245" s="13"/>
      <c r="CA245" s="180"/>
      <c r="CB245" s="181"/>
      <c r="CC245" s="130"/>
      <c r="CD245" s="19"/>
      <c r="CE245" s="19"/>
      <c r="CF245" s="13"/>
      <c r="CG245" s="13"/>
      <c r="CH245" s="13"/>
      <c r="CI245" s="180"/>
      <c r="CJ245" s="181"/>
      <c r="CK245" s="130"/>
      <c r="CL245" s="19"/>
      <c r="CM245" s="19"/>
      <c r="CN245" s="13"/>
      <c r="CO245" s="13"/>
      <c r="CP245" s="13"/>
      <c r="CQ245" s="180"/>
      <c r="CR245" s="181"/>
      <c r="CS245" s="130"/>
      <c r="CT245" s="19"/>
      <c r="CU245" s="19"/>
      <c r="CV245" s="13"/>
      <c r="CW245" s="13"/>
      <c r="CX245" s="13"/>
      <c r="CY245" s="180"/>
      <c r="CZ245" s="181"/>
      <c r="DA245" s="130"/>
      <c r="DB245" s="19"/>
      <c r="DC245" s="19"/>
      <c r="DD245" s="13"/>
      <c r="DE245" s="13"/>
      <c r="DF245" s="13"/>
      <c r="DG245" s="180"/>
      <c r="DH245" s="181"/>
      <c r="DI245" s="130"/>
      <c r="DJ245" s="19"/>
      <c r="DK245" s="19"/>
      <c r="DL245" s="13"/>
      <c r="DM245" s="13"/>
      <c r="DN245" s="13"/>
      <c r="DO245" s="180"/>
      <c r="DP245" s="181"/>
      <c r="DQ245" s="130"/>
      <c r="DR245" s="19"/>
      <c r="DS245" s="19"/>
      <c r="DT245" s="13"/>
      <c r="DU245" s="13"/>
      <c r="DV245" s="13"/>
      <c r="DW245" s="180"/>
      <c r="DX245" s="181"/>
      <c r="DY245" s="130"/>
      <c r="DZ245" s="19"/>
      <c r="EA245" s="19"/>
      <c r="EB245" s="194"/>
      <c r="EC245" s="194"/>
      <c r="ED245" s="194"/>
      <c r="EE245" s="714"/>
      <c r="EF245" s="715"/>
      <c r="EG245" s="391"/>
      <c r="EH245" s="19"/>
      <c r="EI245" s="19"/>
      <c r="EJ245" s="13"/>
      <c r="EK245" s="13"/>
      <c r="EL245" s="13"/>
      <c r="EM245" s="180"/>
      <c r="EN245" s="181"/>
      <c r="EO245" s="130"/>
      <c r="EP245" s="19"/>
      <c r="EQ245" s="19"/>
    </row>
    <row r="246" spans="1:147" ht="37.5" customHeight="1">
      <c r="A246" s="19"/>
      <c r="B246" s="19"/>
      <c r="C246" s="19"/>
      <c r="D246" s="13"/>
      <c r="E246" s="13"/>
      <c r="F246" s="13"/>
      <c r="G246" s="180"/>
      <c r="H246" s="181"/>
      <c r="I246" s="130"/>
      <c r="J246" s="19"/>
      <c r="K246" s="19"/>
      <c r="L246" s="13"/>
      <c r="M246" s="13"/>
      <c r="N246" s="13"/>
      <c r="O246" s="180"/>
      <c r="P246" s="181"/>
      <c r="Q246" s="130"/>
      <c r="R246" s="19"/>
      <c r="S246" s="19"/>
      <c r="T246" s="13"/>
      <c r="U246" s="13"/>
      <c r="V246" s="13"/>
      <c r="W246" s="180"/>
      <c r="X246" s="181"/>
      <c r="Y246" s="130"/>
      <c r="Z246" s="19"/>
      <c r="AA246" s="19"/>
      <c r="AB246" s="13"/>
      <c r="AC246" s="13"/>
      <c r="AD246" s="13"/>
      <c r="AE246" s="180"/>
      <c r="AF246" s="181"/>
      <c r="AG246" s="130"/>
      <c r="AH246" s="19"/>
      <c r="AI246" s="19"/>
      <c r="AJ246" s="13"/>
      <c r="AK246" s="13"/>
      <c r="AL246" s="13"/>
      <c r="AM246" s="180"/>
      <c r="AN246" s="181"/>
      <c r="AO246" s="130"/>
      <c r="AP246" s="19"/>
      <c r="AQ246" s="19"/>
      <c r="AR246" s="13"/>
      <c r="AS246" s="13"/>
      <c r="AT246" s="13"/>
      <c r="AU246" s="180"/>
      <c r="AV246" s="181"/>
      <c r="AW246" s="130"/>
      <c r="AX246" s="19"/>
      <c r="AY246" s="19"/>
      <c r="AZ246" s="13"/>
      <c r="BA246" s="13"/>
      <c r="BB246" s="13"/>
      <c r="BC246" s="180"/>
      <c r="BD246" s="181"/>
      <c r="BE246" s="130"/>
      <c r="BF246" s="19"/>
      <c r="BG246" s="19"/>
      <c r="BH246" s="13"/>
      <c r="BI246" s="13"/>
      <c r="BJ246" s="13"/>
      <c r="BK246" s="180"/>
      <c r="BL246" s="181"/>
      <c r="BM246" s="130"/>
      <c r="BN246" s="19"/>
      <c r="BO246" s="19"/>
      <c r="BP246" s="13"/>
      <c r="BQ246" s="13"/>
      <c r="BR246" s="13"/>
      <c r="BS246" s="180"/>
      <c r="BT246" s="181"/>
      <c r="BU246" s="130"/>
      <c r="BV246" s="19"/>
      <c r="BW246" s="19"/>
      <c r="BX246" s="13"/>
      <c r="BY246" s="13"/>
      <c r="BZ246" s="13"/>
      <c r="CA246" s="180"/>
      <c r="CB246" s="181"/>
      <c r="CC246" s="130"/>
      <c r="CD246" s="19"/>
      <c r="CE246" s="19"/>
      <c r="CF246" s="13"/>
      <c r="CG246" s="13"/>
      <c r="CH246" s="13"/>
      <c r="CI246" s="180"/>
      <c r="CJ246" s="181"/>
      <c r="CK246" s="130"/>
      <c r="CL246" s="19"/>
      <c r="CM246" s="19"/>
      <c r="CN246" s="13"/>
      <c r="CO246" s="13"/>
      <c r="CP246" s="13"/>
      <c r="CQ246" s="180"/>
      <c r="CR246" s="181"/>
      <c r="CS246" s="130"/>
      <c r="CT246" s="19"/>
      <c r="CU246" s="19"/>
      <c r="CV246" s="13"/>
      <c r="CW246" s="13"/>
      <c r="CX246" s="13"/>
      <c r="CY246" s="180"/>
      <c r="CZ246" s="181"/>
      <c r="DA246" s="130"/>
      <c r="DB246" s="19"/>
      <c r="DC246" s="19"/>
      <c r="DD246" s="13"/>
      <c r="DE246" s="13"/>
      <c r="DF246" s="13"/>
      <c r="DG246" s="180"/>
      <c r="DH246" s="181"/>
      <c r="DI246" s="130"/>
      <c r="DJ246" s="19"/>
      <c r="DK246" s="19"/>
      <c r="DL246" s="13"/>
      <c r="DM246" s="13"/>
      <c r="DN246" s="13"/>
      <c r="DO246" s="180"/>
      <c r="DP246" s="181"/>
      <c r="DQ246" s="130"/>
      <c r="DR246" s="19"/>
      <c r="DS246" s="19"/>
      <c r="DT246" s="13"/>
      <c r="DU246" s="13"/>
      <c r="DV246" s="13"/>
      <c r="DW246" s="180"/>
      <c r="DX246" s="181"/>
      <c r="DY246" s="130"/>
      <c r="DZ246" s="19"/>
      <c r="EA246" s="19"/>
      <c r="EB246" s="194"/>
      <c r="EC246" s="194"/>
      <c r="ED246" s="194"/>
      <c r="EE246" s="714"/>
      <c r="EF246" s="715"/>
      <c r="EG246" s="391"/>
      <c r="EH246" s="19"/>
      <c r="EI246" s="19"/>
      <c r="EJ246" s="13"/>
      <c r="EK246" s="13"/>
      <c r="EL246" s="13"/>
      <c r="EM246" s="180"/>
      <c r="EN246" s="181"/>
      <c r="EO246" s="130"/>
      <c r="EP246" s="19"/>
      <c r="EQ246" s="19"/>
    </row>
    <row r="247" spans="1:147" ht="37.5" customHeight="1">
      <c r="A247" s="19"/>
      <c r="B247" s="19"/>
      <c r="C247" s="19"/>
      <c r="D247" s="13"/>
      <c r="E247" s="13"/>
      <c r="F247" s="13"/>
      <c r="G247" s="180"/>
      <c r="H247" s="181"/>
      <c r="I247" s="130"/>
      <c r="J247" s="19"/>
      <c r="K247" s="19"/>
      <c r="L247" s="13"/>
      <c r="M247" s="13"/>
      <c r="N247" s="13"/>
      <c r="O247" s="180"/>
      <c r="P247" s="181"/>
      <c r="Q247" s="130"/>
      <c r="R247" s="19"/>
      <c r="S247" s="19"/>
      <c r="T247" s="13"/>
      <c r="U247" s="13"/>
      <c r="V247" s="13"/>
      <c r="W247" s="180"/>
      <c r="X247" s="181"/>
      <c r="Y247" s="130"/>
      <c r="Z247" s="19"/>
      <c r="AA247" s="19"/>
      <c r="AB247" s="13"/>
      <c r="AC247" s="13"/>
      <c r="AD247" s="13"/>
      <c r="AE247" s="180"/>
      <c r="AF247" s="181"/>
      <c r="AG247" s="130"/>
      <c r="AH247" s="19"/>
      <c r="AI247" s="19"/>
      <c r="AJ247" s="13"/>
      <c r="AK247" s="13"/>
      <c r="AL247" s="13"/>
      <c r="AM247" s="180"/>
      <c r="AN247" s="181"/>
      <c r="AO247" s="130"/>
      <c r="AP247" s="19"/>
      <c r="AQ247" s="19"/>
      <c r="AR247" s="13"/>
      <c r="AS247" s="13"/>
      <c r="AT247" s="13"/>
      <c r="AU247" s="180"/>
      <c r="AV247" s="181"/>
      <c r="AW247" s="130"/>
      <c r="AX247" s="19"/>
      <c r="AY247" s="19"/>
      <c r="AZ247" s="13"/>
      <c r="BA247" s="13"/>
      <c r="BB247" s="13"/>
      <c r="BC247" s="180"/>
      <c r="BD247" s="181"/>
      <c r="BE247" s="130"/>
      <c r="BF247" s="19"/>
      <c r="BG247" s="19"/>
      <c r="BH247" s="13"/>
      <c r="BI247" s="13"/>
      <c r="BJ247" s="13"/>
      <c r="BK247" s="180"/>
      <c r="BL247" s="181"/>
      <c r="BM247" s="130"/>
      <c r="BN247" s="19"/>
      <c r="BO247" s="19"/>
      <c r="BP247" s="13"/>
      <c r="BQ247" s="13"/>
      <c r="BR247" s="13"/>
      <c r="BS247" s="180"/>
      <c r="BT247" s="181"/>
      <c r="BU247" s="130"/>
      <c r="BV247" s="19"/>
      <c r="BW247" s="19"/>
      <c r="BX247" s="13"/>
      <c r="BY247" s="13"/>
      <c r="BZ247" s="13"/>
      <c r="CA247" s="180"/>
      <c r="CB247" s="181"/>
      <c r="CC247" s="130"/>
      <c r="CD247" s="19"/>
      <c r="CE247" s="19"/>
      <c r="CF247" s="13"/>
      <c r="CG247" s="13"/>
      <c r="CH247" s="13"/>
      <c r="CI247" s="180"/>
      <c r="CJ247" s="181"/>
      <c r="CK247" s="130"/>
      <c r="CL247" s="19"/>
      <c r="CM247" s="19"/>
      <c r="CN247" s="13"/>
      <c r="CO247" s="13"/>
      <c r="CP247" s="13"/>
      <c r="CQ247" s="180"/>
      <c r="CR247" s="181"/>
      <c r="CS247" s="130"/>
      <c r="CT247" s="19"/>
      <c r="CU247" s="19"/>
      <c r="CV247" s="13"/>
      <c r="CW247" s="13"/>
      <c r="CX247" s="13"/>
      <c r="CY247" s="180"/>
      <c r="CZ247" s="181"/>
      <c r="DA247" s="130"/>
      <c r="DB247" s="19"/>
      <c r="DC247" s="19"/>
      <c r="DD247" s="13"/>
      <c r="DE247" s="13"/>
      <c r="DF247" s="13"/>
      <c r="DG247" s="180"/>
      <c r="DH247" s="181"/>
      <c r="DI247" s="130"/>
      <c r="DJ247" s="19"/>
      <c r="DK247" s="19"/>
      <c r="DL247" s="13"/>
      <c r="DM247" s="13"/>
      <c r="DN247" s="13"/>
      <c r="DO247" s="180"/>
      <c r="DP247" s="181"/>
      <c r="DQ247" s="130"/>
      <c r="DR247" s="19"/>
      <c r="DS247" s="19"/>
      <c r="DT247" s="13"/>
      <c r="DU247" s="13"/>
      <c r="DV247" s="13"/>
      <c r="DW247" s="180"/>
      <c r="DX247" s="181"/>
      <c r="DY247" s="130"/>
      <c r="DZ247" s="19"/>
      <c r="EA247" s="19"/>
      <c r="EB247" s="194"/>
      <c r="EC247" s="194"/>
      <c r="ED247" s="194"/>
      <c r="EE247" s="714"/>
      <c r="EF247" s="715"/>
      <c r="EG247" s="391"/>
      <c r="EH247" s="19"/>
      <c r="EI247" s="19"/>
      <c r="EJ247" s="13"/>
      <c r="EK247" s="13"/>
      <c r="EL247" s="13"/>
      <c r="EM247" s="180"/>
      <c r="EN247" s="181"/>
      <c r="EO247" s="130"/>
      <c r="EP247" s="19"/>
      <c r="EQ247" s="19"/>
    </row>
    <row r="248" spans="1:147" ht="37.5" customHeight="1">
      <c r="A248" s="19"/>
      <c r="B248" s="19"/>
      <c r="C248" s="19"/>
      <c r="D248" s="13"/>
      <c r="E248" s="13"/>
      <c r="F248" s="13"/>
      <c r="G248" s="180"/>
      <c r="H248" s="181"/>
      <c r="I248" s="130"/>
      <c r="J248" s="19"/>
      <c r="K248" s="19"/>
      <c r="L248" s="13"/>
      <c r="M248" s="13"/>
      <c r="N248" s="13"/>
      <c r="O248" s="180"/>
      <c r="P248" s="181"/>
      <c r="Q248" s="130"/>
      <c r="R248" s="19"/>
      <c r="S248" s="19"/>
      <c r="T248" s="13"/>
      <c r="U248" s="13"/>
      <c r="V248" s="13"/>
      <c r="W248" s="180"/>
      <c r="X248" s="181"/>
      <c r="Y248" s="130"/>
      <c r="Z248" s="19"/>
      <c r="AA248" s="19"/>
      <c r="AB248" s="13"/>
      <c r="AC248" s="13"/>
      <c r="AD248" s="13"/>
      <c r="AE248" s="180"/>
      <c r="AF248" s="181"/>
      <c r="AG248" s="130"/>
      <c r="AH248" s="19"/>
      <c r="AI248" s="19"/>
      <c r="AJ248" s="13"/>
      <c r="AK248" s="13"/>
      <c r="AL248" s="13"/>
      <c r="AM248" s="180"/>
      <c r="AN248" s="181"/>
      <c r="AO248" s="130"/>
      <c r="AP248" s="19"/>
      <c r="AQ248" s="19"/>
      <c r="AR248" s="13"/>
      <c r="AS248" s="13"/>
      <c r="AT248" s="13"/>
      <c r="AU248" s="180"/>
      <c r="AV248" s="181"/>
      <c r="AW248" s="130"/>
      <c r="AX248" s="19"/>
      <c r="AY248" s="19"/>
      <c r="AZ248" s="13"/>
      <c r="BA248" s="13"/>
      <c r="BB248" s="13"/>
      <c r="BC248" s="180"/>
      <c r="BD248" s="181"/>
      <c r="BE248" s="130"/>
      <c r="BF248" s="19"/>
      <c r="BG248" s="19"/>
      <c r="BH248" s="13"/>
      <c r="BI248" s="13"/>
      <c r="BJ248" s="13"/>
      <c r="BK248" s="180"/>
      <c r="BL248" s="181"/>
      <c r="BM248" s="130"/>
      <c r="BN248" s="19"/>
      <c r="BO248" s="19"/>
      <c r="BP248" s="13"/>
      <c r="BQ248" s="13"/>
      <c r="BR248" s="13"/>
      <c r="BS248" s="180"/>
      <c r="BT248" s="181"/>
      <c r="BU248" s="130"/>
      <c r="BV248" s="19"/>
      <c r="BW248" s="19"/>
      <c r="BX248" s="13"/>
      <c r="BY248" s="13"/>
      <c r="BZ248" s="13"/>
      <c r="CA248" s="180"/>
      <c r="CB248" s="181"/>
      <c r="CC248" s="130"/>
      <c r="CD248" s="19"/>
      <c r="CE248" s="19"/>
      <c r="CF248" s="13"/>
      <c r="CG248" s="13"/>
      <c r="CH248" s="13"/>
      <c r="CI248" s="180"/>
      <c r="CJ248" s="181"/>
      <c r="CK248" s="130"/>
      <c r="CL248" s="19"/>
      <c r="CM248" s="19"/>
      <c r="CN248" s="13"/>
      <c r="CO248" s="13"/>
      <c r="CP248" s="13"/>
      <c r="CQ248" s="180"/>
      <c r="CR248" s="181"/>
      <c r="CS248" s="130"/>
      <c r="CT248" s="19"/>
      <c r="CU248" s="19"/>
      <c r="CV248" s="13"/>
      <c r="CW248" s="13"/>
      <c r="CX248" s="13"/>
      <c r="CY248" s="180"/>
      <c r="CZ248" s="181"/>
      <c r="DA248" s="130"/>
      <c r="DB248" s="19"/>
      <c r="DC248" s="19"/>
      <c r="DD248" s="13"/>
      <c r="DE248" s="13"/>
      <c r="DF248" s="13"/>
      <c r="DG248" s="180"/>
      <c r="DH248" s="181"/>
      <c r="DI248" s="130"/>
      <c r="DJ248" s="19"/>
      <c r="DK248" s="19"/>
      <c r="DL248" s="13"/>
      <c r="DM248" s="13"/>
      <c r="DN248" s="13"/>
      <c r="DO248" s="180"/>
      <c r="DP248" s="181"/>
      <c r="DQ248" s="130"/>
      <c r="DR248" s="19"/>
      <c r="DS248" s="19"/>
      <c r="DT248" s="13"/>
      <c r="DU248" s="13"/>
      <c r="DV248" s="13"/>
      <c r="DW248" s="180"/>
      <c r="DX248" s="181"/>
      <c r="DY248" s="130"/>
      <c r="DZ248" s="19"/>
      <c r="EA248" s="19"/>
      <c r="EB248" s="194"/>
      <c r="EC248" s="194"/>
      <c r="ED248" s="194"/>
      <c r="EE248" s="714"/>
      <c r="EF248" s="715"/>
      <c r="EG248" s="391"/>
      <c r="EH248" s="19"/>
      <c r="EI248" s="19"/>
      <c r="EJ248" s="13"/>
      <c r="EK248" s="13"/>
      <c r="EL248" s="13"/>
      <c r="EM248" s="180"/>
      <c r="EN248" s="181"/>
      <c r="EO248" s="130"/>
      <c r="EP248" s="19"/>
      <c r="EQ248" s="19"/>
    </row>
    <row r="249" spans="1:147" ht="37.5" customHeight="1">
      <c r="A249" s="19"/>
      <c r="B249" s="19"/>
      <c r="C249" s="19"/>
      <c r="D249" s="13"/>
      <c r="E249" s="13"/>
      <c r="F249" s="13"/>
      <c r="G249" s="180"/>
      <c r="H249" s="181"/>
      <c r="I249" s="130"/>
      <c r="J249" s="19"/>
      <c r="K249" s="19"/>
      <c r="L249" s="13"/>
      <c r="M249" s="13"/>
      <c r="N249" s="13"/>
      <c r="O249" s="180"/>
      <c r="P249" s="181"/>
      <c r="Q249" s="130"/>
      <c r="R249" s="19"/>
      <c r="S249" s="19"/>
      <c r="T249" s="13"/>
      <c r="U249" s="13"/>
      <c r="V249" s="13"/>
      <c r="W249" s="180"/>
      <c r="X249" s="181"/>
      <c r="Y249" s="130"/>
      <c r="Z249" s="19"/>
      <c r="AA249" s="19"/>
      <c r="AB249" s="13"/>
      <c r="AC249" s="13"/>
      <c r="AD249" s="13"/>
      <c r="AE249" s="180"/>
      <c r="AF249" s="181"/>
      <c r="AG249" s="130"/>
      <c r="AH249" s="19"/>
      <c r="AI249" s="19"/>
      <c r="AJ249" s="13"/>
      <c r="AK249" s="13"/>
      <c r="AL249" s="13"/>
      <c r="AM249" s="180"/>
      <c r="AN249" s="181"/>
      <c r="AO249" s="130"/>
      <c r="AP249" s="19"/>
      <c r="AQ249" s="19"/>
      <c r="AR249" s="13"/>
      <c r="AS249" s="13"/>
      <c r="AT249" s="13"/>
      <c r="AU249" s="180"/>
      <c r="AV249" s="181"/>
      <c r="AW249" s="130"/>
      <c r="AX249" s="19"/>
      <c r="AY249" s="19"/>
      <c r="AZ249" s="13"/>
      <c r="BA249" s="13"/>
      <c r="BB249" s="13"/>
      <c r="BC249" s="180"/>
      <c r="BD249" s="181"/>
      <c r="BE249" s="130"/>
      <c r="BF249" s="19"/>
      <c r="BG249" s="19"/>
      <c r="BH249" s="13"/>
      <c r="BI249" s="13"/>
      <c r="BJ249" s="13"/>
      <c r="BK249" s="180"/>
      <c r="BL249" s="181"/>
      <c r="BM249" s="130"/>
      <c r="BN249" s="19"/>
      <c r="BO249" s="19"/>
      <c r="BP249" s="13"/>
      <c r="BQ249" s="13"/>
      <c r="BR249" s="13"/>
      <c r="BS249" s="180"/>
      <c r="BT249" s="181"/>
      <c r="BU249" s="130"/>
      <c r="BV249" s="19"/>
      <c r="BW249" s="19"/>
      <c r="BX249" s="13"/>
      <c r="BY249" s="13"/>
      <c r="BZ249" s="13"/>
      <c r="CA249" s="180"/>
      <c r="CB249" s="181"/>
      <c r="CC249" s="130"/>
      <c r="CD249" s="19"/>
      <c r="CE249" s="19"/>
      <c r="CF249" s="13"/>
      <c r="CG249" s="13"/>
      <c r="CH249" s="13"/>
      <c r="CI249" s="180"/>
      <c r="CJ249" s="181"/>
      <c r="CK249" s="130"/>
      <c r="CL249" s="19"/>
      <c r="CM249" s="19"/>
      <c r="CN249" s="13"/>
      <c r="CO249" s="13"/>
      <c r="CP249" s="13"/>
      <c r="CQ249" s="180"/>
      <c r="CR249" s="181"/>
      <c r="CS249" s="130"/>
      <c r="CT249" s="19"/>
      <c r="CU249" s="19"/>
      <c r="CV249" s="13"/>
      <c r="CW249" s="13"/>
      <c r="CX249" s="13"/>
      <c r="CY249" s="180"/>
      <c r="CZ249" s="181"/>
      <c r="DA249" s="130"/>
      <c r="DB249" s="19"/>
      <c r="DC249" s="19"/>
      <c r="DD249" s="13"/>
      <c r="DE249" s="13"/>
      <c r="DF249" s="13"/>
      <c r="DG249" s="180"/>
      <c r="DH249" s="181"/>
      <c r="DI249" s="130"/>
      <c r="DJ249" s="19"/>
      <c r="DK249" s="19"/>
      <c r="DL249" s="13"/>
      <c r="DM249" s="13"/>
      <c r="DN249" s="13"/>
      <c r="DO249" s="180"/>
      <c r="DP249" s="181"/>
      <c r="DQ249" s="130"/>
      <c r="DR249" s="19"/>
      <c r="DS249" s="19"/>
      <c r="DT249" s="13"/>
      <c r="DU249" s="13"/>
      <c r="DV249" s="13"/>
      <c r="DW249" s="180"/>
      <c r="DX249" s="181"/>
      <c r="DY249" s="130"/>
      <c r="DZ249" s="19"/>
      <c r="EA249" s="19"/>
      <c r="EB249" s="194"/>
      <c r="EC249" s="194"/>
      <c r="ED249" s="194"/>
      <c r="EE249" s="714"/>
      <c r="EF249" s="715"/>
      <c r="EG249" s="391"/>
      <c r="EH249" s="19"/>
      <c r="EI249" s="19"/>
      <c r="EJ249" s="13"/>
      <c r="EK249" s="13"/>
      <c r="EL249" s="13"/>
      <c r="EM249" s="180"/>
      <c r="EN249" s="181"/>
      <c r="EO249" s="130"/>
      <c r="EP249" s="19"/>
      <c r="EQ249" s="19"/>
    </row>
    <row r="250" spans="1:147" ht="37.5" customHeight="1">
      <c r="A250" s="19"/>
      <c r="B250" s="19"/>
      <c r="C250" s="19"/>
      <c r="D250" s="13"/>
      <c r="E250" s="13"/>
      <c r="F250" s="13"/>
      <c r="G250" s="180"/>
      <c r="H250" s="181"/>
      <c r="I250" s="130"/>
      <c r="J250" s="19"/>
      <c r="K250" s="19"/>
      <c r="L250" s="13"/>
      <c r="M250" s="13"/>
      <c r="N250" s="13"/>
      <c r="O250" s="180"/>
      <c r="P250" s="181"/>
      <c r="Q250" s="130"/>
      <c r="R250" s="19"/>
      <c r="S250" s="19"/>
      <c r="T250" s="13"/>
      <c r="U250" s="13"/>
      <c r="V250" s="13"/>
      <c r="W250" s="180"/>
      <c r="X250" s="181"/>
      <c r="Y250" s="130"/>
      <c r="Z250" s="19"/>
      <c r="AA250" s="19"/>
      <c r="AB250" s="13"/>
      <c r="AC250" s="13"/>
      <c r="AD250" s="13"/>
      <c r="AE250" s="180"/>
      <c r="AF250" s="181"/>
      <c r="AG250" s="130"/>
      <c r="AH250" s="19"/>
      <c r="AI250" s="19"/>
      <c r="AJ250" s="13"/>
      <c r="AK250" s="13"/>
      <c r="AL250" s="13"/>
      <c r="AM250" s="180"/>
      <c r="AN250" s="181"/>
      <c r="AO250" s="130"/>
      <c r="AP250" s="19"/>
      <c r="AQ250" s="19"/>
      <c r="AR250" s="13"/>
      <c r="AS250" s="13"/>
      <c r="AT250" s="13"/>
      <c r="AU250" s="180"/>
      <c r="AV250" s="181"/>
      <c r="AW250" s="130"/>
      <c r="AX250" s="19"/>
      <c r="AY250" s="19"/>
      <c r="AZ250" s="13"/>
      <c r="BA250" s="13"/>
      <c r="BB250" s="13"/>
      <c r="BC250" s="180"/>
      <c r="BD250" s="181"/>
      <c r="BE250" s="130"/>
      <c r="BF250" s="19"/>
      <c r="BG250" s="19"/>
      <c r="BH250" s="13"/>
      <c r="BI250" s="13"/>
      <c r="BJ250" s="13"/>
      <c r="BK250" s="180"/>
      <c r="BL250" s="181"/>
      <c r="BM250" s="130"/>
      <c r="BN250" s="19"/>
      <c r="BO250" s="19"/>
      <c r="BP250" s="13"/>
      <c r="BQ250" s="13"/>
      <c r="BR250" s="13"/>
      <c r="BS250" s="180"/>
      <c r="BT250" s="181"/>
      <c r="BU250" s="130"/>
      <c r="BV250" s="19"/>
      <c r="BW250" s="19"/>
      <c r="BX250" s="13"/>
      <c r="BY250" s="13"/>
      <c r="BZ250" s="13"/>
      <c r="CA250" s="180"/>
      <c r="CB250" s="181"/>
      <c r="CC250" s="130"/>
      <c r="CD250" s="19"/>
      <c r="CE250" s="19"/>
      <c r="CF250" s="13"/>
      <c r="CG250" s="13"/>
      <c r="CH250" s="13"/>
      <c r="CI250" s="180"/>
      <c r="CJ250" s="181"/>
      <c r="CK250" s="130"/>
      <c r="CL250" s="19"/>
      <c r="CM250" s="19"/>
      <c r="CN250" s="13"/>
      <c r="CO250" s="13"/>
      <c r="CP250" s="13"/>
      <c r="CQ250" s="180"/>
      <c r="CR250" s="181"/>
      <c r="CS250" s="130"/>
      <c r="CT250" s="19"/>
      <c r="CU250" s="19"/>
      <c r="CV250" s="13"/>
      <c r="CW250" s="13"/>
      <c r="CX250" s="13"/>
      <c r="CY250" s="180"/>
      <c r="CZ250" s="181"/>
      <c r="DA250" s="130"/>
      <c r="DB250" s="19"/>
      <c r="DC250" s="19"/>
      <c r="DD250" s="13"/>
      <c r="DE250" s="13"/>
      <c r="DF250" s="13"/>
      <c r="DG250" s="180"/>
      <c r="DH250" s="181"/>
      <c r="DI250" s="130"/>
      <c r="DJ250" s="19"/>
      <c r="DK250" s="19"/>
      <c r="DL250" s="13"/>
      <c r="DM250" s="13"/>
      <c r="DN250" s="13"/>
      <c r="DO250" s="180"/>
      <c r="DP250" s="181"/>
      <c r="DQ250" s="130"/>
      <c r="DR250" s="19"/>
      <c r="DS250" s="19"/>
      <c r="DT250" s="13"/>
      <c r="DU250" s="13"/>
      <c r="DV250" s="13"/>
      <c r="DW250" s="180"/>
      <c r="DX250" s="181"/>
      <c r="DY250" s="130"/>
      <c r="DZ250" s="19"/>
      <c r="EA250" s="19"/>
      <c r="EB250" s="194"/>
      <c r="EC250" s="194"/>
      <c r="ED250" s="194"/>
      <c r="EE250" s="714"/>
      <c r="EF250" s="715"/>
      <c r="EG250" s="391"/>
      <c r="EH250" s="19"/>
      <c r="EI250" s="19"/>
      <c r="EJ250" s="13"/>
      <c r="EK250" s="13"/>
      <c r="EL250" s="13"/>
      <c r="EM250" s="180"/>
      <c r="EN250" s="181"/>
      <c r="EO250" s="130"/>
      <c r="EP250" s="19"/>
      <c r="EQ250" s="19"/>
    </row>
    <row r="251" spans="1:147" ht="37.5" customHeight="1">
      <c r="A251" s="19"/>
      <c r="B251" s="19"/>
      <c r="C251" s="19"/>
      <c r="D251" s="13"/>
      <c r="E251" s="13"/>
      <c r="F251" s="13"/>
      <c r="G251" s="180"/>
      <c r="H251" s="181"/>
      <c r="I251" s="130"/>
      <c r="J251" s="19"/>
      <c r="K251" s="19"/>
      <c r="L251" s="13"/>
      <c r="M251" s="13"/>
      <c r="N251" s="13"/>
      <c r="O251" s="180"/>
      <c r="P251" s="181"/>
      <c r="Q251" s="130"/>
      <c r="R251" s="19"/>
      <c r="S251" s="19"/>
      <c r="T251" s="13"/>
      <c r="U251" s="13"/>
      <c r="V251" s="13"/>
      <c r="W251" s="180"/>
      <c r="X251" s="181"/>
      <c r="Y251" s="130"/>
      <c r="Z251" s="19"/>
      <c r="AA251" s="19"/>
      <c r="AB251" s="13"/>
      <c r="AC251" s="13"/>
      <c r="AD251" s="13"/>
      <c r="AE251" s="180"/>
      <c r="AF251" s="181"/>
      <c r="AG251" s="130"/>
      <c r="AH251" s="19"/>
      <c r="AI251" s="19"/>
      <c r="AJ251" s="13"/>
      <c r="AK251" s="13"/>
      <c r="AL251" s="13"/>
      <c r="AM251" s="180"/>
      <c r="AN251" s="181"/>
      <c r="AO251" s="130"/>
      <c r="AP251" s="19"/>
      <c r="AQ251" s="19"/>
      <c r="AR251" s="13"/>
      <c r="AS251" s="13"/>
      <c r="AT251" s="13"/>
      <c r="AU251" s="180"/>
      <c r="AV251" s="181"/>
      <c r="AW251" s="130"/>
      <c r="AX251" s="19"/>
      <c r="AY251" s="19"/>
      <c r="AZ251" s="13"/>
      <c r="BA251" s="13"/>
      <c r="BB251" s="13"/>
      <c r="BC251" s="180"/>
      <c r="BD251" s="181"/>
      <c r="BE251" s="130"/>
      <c r="BF251" s="19"/>
      <c r="BG251" s="19"/>
      <c r="BH251" s="13"/>
      <c r="BI251" s="13"/>
      <c r="BJ251" s="13"/>
      <c r="BK251" s="180"/>
      <c r="BL251" s="181"/>
      <c r="BM251" s="130"/>
      <c r="BN251" s="19"/>
      <c r="BO251" s="19"/>
      <c r="BP251" s="13"/>
      <c r="BQ251" s="13"/>
      <c r="BR251" s="13"/>
      <c r="BS251" s="180"/>
      <c r="BT251" s="181"/>
      <c r="BU251" s="130"/>
      <c r="BV251" s="19"/>
      <c r="BW251" s="19"/>
      <c r="BX251" s="13"/>
      <c r="BY251" s="13"/>
      <c r="BZ251" s="13"/>
      <c r="CA251" s="180"/>
      <c r="CB251" s="181"/>
      <c r="CC251" s="130"/>
      <c r="CD251" s="19"/>
      <c r="CE251" s="19"/>
      <c r="CF251" s="13"/>
      <c r="CG251" s="13"/>
      <c r="CH251" s="13"/>
      <c r="CI251" s="180"/>
      <c r="CJ251" s="181"/>
      <c r="CK251" s="130"/>
      <c r="CL251" s="19"/>
      <c r="CM251" s="19"/>
      <c r="CN251" s="13"/>
      <c r="CO251" s="13"/>
      <c r="CP251" s="13"/>
      <c r="CQ251" s="180"/>
      <c r="CR251" s="181"/>
      <c r="CS251" s="130"/>
      <c r="CT251" s="19"/>
      <c r="CU251" s="19"/>
      <c r="CV251" s="13"/>
      <c r="CW251" s="13"/>
      <c r="CX251" s="13"/>
      <c r="CY251" s="180"/>
      <c r="CZ251" s="181"/>
      <c r="DA251" s="130"/>
      <c r="DB251" s="19"/>
      <c r="DC251" s="19"/>
      <c r="DD251" s="13"/>
      <c r="DE251" s="13"/>
      <c r="DF251" s="13"/>
      <c r="DG251" s="180"/>
      <c r="DH251" s="181"/>
      <c r="DI251" s="130"/>
      <c r="DJ251" s="19"/>
      <c r="DK251" s="19"/>
      <c r="DL251" s="13"/>
      <c r="DM251" s="13"/>
      <c r="DN251" s="13"/>
      <c r="DO251" s="180"/>
      <c r="DP251" s="181"/>
      <c r="DQ251" s="130"/>
      <c r="DR251" s="19"/>
      <c r="DS251" s="19"/>
      <c r="DT251" s="13"/>
      <c r="DU251" s="13"/>
      <c r="DV251" s="13"/>
      <c r="DW251" s="180"/>
      <c r="DX251" s="181"/>
      <c r="DY251" s="130"/>
      <c r="DZ251" s="19"/>
      <c r="EA251" s="19"/>
      <c r="EB251" s="194"/>
      <c r="EC251" s="194"/>
      <c r="ED251" s="194"/>
      <c r="EE251" s="714"/>
      <c r="EF251" s="715"/>
      <c r="EG251" s="391"/>
      <c r="EH251" s="19"/>
      <c r="EI251" s="19"/>
      <c r="EJ251" s="13"/>
      <c r="EK251" s="13"/>
      <c r="EL251" s="13"/>
      <c r="EM251" s="180"/>
      <c r="EN251" s="181"/>
      <c r="EO251" s="130"/>
      <c r="EP251" s="19"/>
      <c r="EQ251" s="19"/>
    </row>
    <row r="252" spans="1:147" ht="37.5" customHeight="1">
      <c r="A252" s="19"/>
      <c r="B252" s="19"/>
      <c r="C252" s="19"/>
      <c r="D252" s="13"/>
      <c r="E252" s="13"/>
      <c r="F252" s="13"/>
      <c r="G252" s="180"/>
      <c r="H252" s="181"/>
      <c r="I252" s="130"/>
      <c r="J252" s="19"/>
      <c r="K252" s="19"/>
      <c r="L252" s="13"/>
      <c r="M252" s="13"/>
      <c r="N252" s="13"/>
      <c r="O252" s="180"/>
      <c r="P252" s="181"/>
      <c r="Q252" s="130"/>
      <c r="R252" s="19"/>
      <c r="S252" s="19"/>
      <c r="T252" s="13"/>
      <c r="U252" s="13"/>
      <c r="V252" s="13"/>
      <c r="W252" s="180"/>
      <c r="X252" s="181"/>
      <c r="Y252" s="130"/>
      <c r="Z252" s="19"/>
      <c r="AA252" s="19"/>
      <c r="AB252" s="13"/>
      <c r="AC252" s="13"/>
      <c r="AD252" s="13"/>
      <c r="AE252" s="180"/>
      <c r="AF252" s="181"/>
      <c r="AG252" s="130"/>
      <c r="AH252" s="19"/>
      <c r="AI252" s="19"/>
      <c r="AJ252" s="13"/>
      <c r="AK252" s="13"/>
      <c r="AL252" s="13"/>
      <c r="AM252" s="180"/>
      <c r="AN252" s="181"/>
      <c r="AO252" s="130"/>
      <c r="AP252" s="19"/>
      <c r="AQ252" s="19"/>
      <c r="AR252" s="13"/>
      <c r="AS252" s="13"/>
      <c r="AT252" s="13"/>
      <c r="AU252" s="180"/>
      <c r="AV252" s="181"/>
      <c r="AW252" s="130"/>
      <c r="AX252" s="19"/>
      <c r="AY252" s="19"/>
      <c r="AZ252" s="13"/>
      <c r="BA252" s="13"/>
      <c r="BB252" s="13"/>
      <c r="BC252" s="180"/>
      <c r="BD252" s="181"/>
      <c r="BE252" s="130"/>
      <c r="BF252" s="19"/>
      <c r="BG252" s="19"/>
      <c r="BH252" s="13"/>
      <c r="BI252" s="13"/>
      <c r="BJ252" s="13"/>
      <c r="BK252" s="180"/>
      <c r="BL252" s="181"/>
      <c r="BM252" s="130"/>
      <c r="BN252" s="19"/>
      <c r="BO252" s="19"/>
      <c r="BP252" s="13"/>
      <c r="BQ252" s="13"/>
      <c r="BR252" s="13"/>
      <c r="BS252" s="180"/>
      <c r="BT252" s="181"/>
      <c r="BU252" s="130"/>
      <c r="BV252" s="19"/>
      <c r="BW252" s="19"/>
      <c r="BX252" s="13"/>
      <c r="BY252" s="13"/>
      <c r="BZ252" s="13"/>
      <c r="CA252" s="180"/>
      <c r="CB252" s="181"/>
      <c r="CC252" s="130"/>
      <c r="CD252" s="19"/>
      <c r="CE252" s="19"/>
      <c r="CF252" s="13"/>
      <c r="CG252" s="13"/>
      <c r="CH252" s="13"/>
      <c r="CI252" s="180"/>
      <c r="CJ252" s="181"/>
      <c r="CK252" s="130"/>
      <c r="CL252" s="19"/>
      <c r="CM252" s="19"/>
      <c r="CN252" s="13"/>
      <c r="CO252" s="13"/>
      <c r="CP252" s="13"/>
      <c r="CQ252" s="180"/>
      <c r="CR252" s="181"/>
      <c r="CS252" s="130"/>
      <c r="CT252" s="19"/>
      <c r="CU252" s="19"/>
      <c r="CV252" s="13"/>
      <c r="CW252" s="13"/>
      <c r="CX252" s="13"/>
      <c r="CY252" s="180"/>
      <c r="CZ252" s="181"/>
      <c r="DA252" s="130"/>
      <c r="DB252" s="19"/>
      <c r="DC252" s="19"/>
      <c r="DD252" s="13"/>
      <c r="DE252" s="13"/>
      <c r="DF252" s="13"/>
      <c r="DG252" s="180"/>
      <c r="DH252" s="181"/>
      <c r="DI252" s="130"/>
      <c r="DJ252" s="19"/>
      <c r="DK252" s="19"/>
      <c r="DL252" s="13"/>
      <c r="DM252" s="13"/>
      <c r="DN252" s="13"/>
      <c r="DO252" s="180"/>
      <c r="DP252" s="181"/>
      <c r="DQ252" s="130"/>
      <c r="DR252" s="19"/>
      <c r="DS252" s="19"/>
      <c r="DT252" s="13"/>
      <c r="DU252" s="13"/>
      <c r="DV252" s="13"/>
      <c r="DW252" s="180"/>
      <c r="DX252" s="181"/>
      <c r="DY252" s="130"/>
      <c r="DZ252" s="19"/>
      <c r="EA252" s="19"/>
      <c r="EB252" s="194"/>
      <c r="EC252" s="194"/>
      <c r="ED252" s="194"/>
      <c r="EE252" s="714"/>
      <c r="EF252" s="715"/>
      <c r="EG252" s="391"/>
      <c r="EH252" s="19"/>
      <c r="EI252" s="19"/>
      <c r="EJ252" s="13"/>
      <c r="EK252" s="13"/>
      <c r="EL252" s="13"/>
      <c r="EM252" s="180"/>
      <c r="EN252" s="181"/>
      <c r="EO252" s="130"/>
      <c r="EP252" s="19"/>
      <c r="EQ252" s="19"/>
    </row>
    <row r="253" spans="1:147" ht="37.5" customHeight="1">
      <c r="A253" s="19"/>
      <c r="B253" s="19"/>
      <c r="C253" s="19"/>
      <c r="D253" s="13"/>
      <c r="E253" s="13"/>
      <c r="F253" s="13"/>
      <c r="G253" s="180"/>
      <c r="H253" s="181"/>
      <c r="I253" s="130"/>
      <c r="J253" s="19"/>
      <c r="K253" s="19"/>
      <c r="L253" s="13"/>
      <c r="M253" s="13"/>
      <c r="N253" s="13"/>
      <c r="O253" s="180"/>
      <c r="P253" s="181"/>
      <c r="Q253" s="130"/>
      <c r="R253" s="19"/>
      <c r="S253" s="19"/>
      <c r="T253" s="13"/>
      <c r="U253" s="13"/>
      <c r="V253" s="13"/>
      <c r="W253" s="180"/>
      <c r="X253" s="181"/>
      <c r="Y253" s="130"/>
      <c r="Z253" s="19"/>
      <c r="AA253" s="19"/>
      <c r="AB253" s="13"/>
      <c r="AC253" s="13"/>
      <c r="AD253" s="13"/>
      <c r="AE253" s="180"/>
      <c r="AF253" s="181"/>
      <c r="AG253" s="130"/>
      <c r="AH253" s="19"/>
      <c r="AI253" s="19"/>
      <c r="AJ253" s="13"/>
      <c r="AK253" s="13"/>
      <c r="AL253" s="13"/>
      <c r="AM253" s="180"/>
      <c r="AN253" s="181"/>
      <c r="AO253" s="130"/>
      <c r="AP253" s="19"/>
      <c r="AQ253" s="19"/>
      <c r="AR253" s="13"/>
      <c r="AS253" s="13"/>
      <c r="AT253" s="13"/>
      <c r="AU253" s="180"/>
      <c r="AV253" s="181"/>
      <c r="AW253" s="130"/>
      <c r="AX253" s="19"/>
      <c r="AY253" s="19"/>
      <c r="AZ253" s="13"/>
      <c r="BA253" s="13"/>
      <c r="BB253" s="13"/>
      <c r="BC253" s="180"/>
      <c r="BD253" s="181"/>
      <c r="BE253" s="130"/>
      <c r="BF253" s="19"/>
      <c r="BG253" s="19"/>
      <c r="BH253" s="13"/>
      <c r="BI253" s="13"/>
      <c r="BJ253" s="13"/>
      <c r="BK253" s="180"/>
      <c r="BL253" s="181"/>
      <c r="BM253" s="130"/>
      <c r="BN253" s="19"/>
      <c r="BO253" s="19"/>
      <c r="BP253" s="13"/>
      <c r="BQ253" s="13"/>
      <c r="BR253" s="13"/>
      <c r="BS253" s="180"/>
      <c r="BT253" s="181"/>
      <c r="BU253" s="130"/>
      <c r="BV253" s="19"/>
      <c r="BW253" s="19"/>
      <c r="BX253" s="13"/>
      <c r="BY253" s="13"/>
      <c r="BZ253" s="13"/>
      <c r="CA253" s="180"/>
      <c r="CB253" s="181"/>
      <c r="CC253" s="130"/>
      <c r="CD253" s="19"/>
      <c r="CE253" s="19"/>
      <c r="CF253" s="13"/>
      <c r="CG253" s="13"/>
      <c r="CH253" s="13"/>
      <c r="CI253" s="180"/>
      <c r="CJ253" s="181"/>
      <c r="CK253" s="130"/>
      <c r="CL253" s="19"/>
      <c r="CM253" s="19"/>
      <c r="CN253" s="13"/>
      <c r="CO253" s="13"/>
      <c r="CP253" s="13"/>
      <c r="CQ253" s="180"/>
      <c r="CR253" s="181"/>
      <c r="CS253" s="130"/>
      <c r="CT253" s="19"/>
      <c r="CU253" s="19"/>
      <c r="CV253" s="13"/>
      <c r="CW253" s="13"/>
      <c r="CX253" s="13"/>
      <c r="CY253" s="180"/>
      <c r="CZ253" s="181"/>
      <c r="DA253" s="130"/>
      <c r="DB253" s="19"/>
      <c r="DC253" s="19"/>
      <c r="DD253" s="13"/>
      <c r="DE253" s="13"/>
      <c r="DF253" s="13"/>
      <c r="DG253" s="180"/>
      <c r="DH253" s="181"/>
      <c r="DI253" s="130"/>
      <c r="DJ253" s="19"/>
      <c r="DK253" s="19"/>
      <c r="DL253" s="13"/>
      <c r="DM253" s="13"/>
      <c r="DN253" s="13"/>
      <c r="DO253" s="180"/>
      <c r="DP253" s="181"/>
      <c r="DQ253" s="130"/>
      <c r="DR253" s="19"/>
      <c r="DS253" s="19"/>
      <c r="DT253" s="13"/>
      <c r="DU253" s="13"/>
      <c r="DV253" s="13"/>
      <c r="DW253" s="180"/>
      <c r="DX253" s="181"/>
      <c r="DY253" s="130"/>
      <c r="DZ253" s="19"/>
      <c r="EA253" s="19"/>
      <c r="EB253" s="194"/>
      <c r="EC253" s="194"/>
      <c r="ED253" s="194"/>
      <c r="EE253" s="714"/>
      <c r="EF253" s="715"/>
      <c r="EG253" s="391"/>
      <c r="EH253" s="19"/>
      <c r="EI253" s="19"/>
      <c r="EJ253" s="13"/>
      <c r="EK253" s="13"/>
      <c r="EL253" s="13"/>
      <c r="EM253" s="180"/>
      <c r="EN253" s="181"/>
      <c r="EO253" s="130"/>
      <c r="EP253" s="19"/>
      <c r="EQ253" s="19"/>
    </row>
    <row r="254" spans="1:147" ht="37.5" customHeight="1">
      <c r="A254" s="19"/>
      <c r="B254" s="19"/>
      <c r="C254" s="19"/>
      <c r="D254" s="13"/>
      <c r="E254" s="13"/>
      <c r="F254" s="13"/>
      <c r="G254" s="180"/>
      <c r="H254" s="181"/>
      <c r="I254" s="130"/>
      <c r="J254" s="19"/>
      <c r="K254" s="19"/>
      <c r="L254" s="13"/>
      <c r="M254" s="13"/>
      <c r="N254" s="13"/>
      <c r="O254" s="180"/>
      <c r="P254" s="181"/>
      <c r="Q254" s="130"/>
      <c r="R254" s="19"/>
      <c r="S254" s="19"/>
      <c r="T254" s="13"/>
      <c r="U254" s="13"/>
      <c r="V254" s="13"/>
      <c r="W254" s="180"/>
      <c r="X254" s="181"/>
      <c r="Y254" s="130"/>
      <c r="Z254" s="19"/>
      <c r="AA254" s="19"/>
      <c r="AB254" s="13"/>
      <c r="AC254" s="13"/>
      <c r="AD254" s="13"/>
      <c r="AE254" s="180"/>
      <c r="AF254" s="181"/>
      <c r="AG254" s="130"/>
      <c r="AH254" s="19"/>
      <c r="AI254" s="19"/>
      <c r="AJ254" s="13"/>
      <c r="AK254" s="13"/>
      <c r="AL254" s="13"/>
      <c r="AM254" s="180"/>
      <c r="AN254" s="181"/>
      <c r="AO254" s="130"/>
      <c r="AP254" s="19"/>
      <c r="AQ254" s="19"/>
      <c r="AR254" s="13"/>
      <c r="AS254" s="13"/>
      <c r="AT254" s="13"/>
      <c r="AU254" s="180"/>
      <c r="AV254" s="181"/>
      <c r="AW254" s="130"/>
      <c r="AX254" s="19"/>
      <c r="AY254" s="19"/>
      <c r="AZ254" s="13"/>
      <c r="BA254" s="13"/>
      <c r="BB254" s="13"/>
      <c r="BC254" s="180"/>
      <c r="BD254" s="181"/>
      <c r="BE254" s="130"/>
      <c r="BF254" s="19"/>
      <c r="BG254" s="19"/>
      <c r="BH254" s="13"/>
      <c r="BI254" s="13"/>
      <c r="BJ254" s="13"/>
      <c r="BK254" s="180"/>
      <c r="BL254" s="181"/>
      <c r="BM254" s="130"/>
      <c r="BN254" s="19"/>
      <c r="BO254" s="19"/>
      <c r="BP254" s="13"/>
      <c r="BQ254" s="13"/>
      <c r="BR254" s="13"/>
      <c r="BS254" s="180"/>
      <c r="BT254" s="181"/>
      <c r="BU254" s="130"/>
      <c r="BV254" s="19"/>
      <c r="BW254" s="19"/>
      <c r="BX254" s="13"/>
      <c r="BY254" s="13"/>
      <c r="BZ254" s="13"/>
      <c r="CA254" s="180"/>
      <c r="CB254" s="181"/>
      <c r="CC254" s="130"/>
      <c r="CD254" s="19"/>
      <c r="CE254" s="19"/>
      <c r="CF254" s="13"/>
      <c r="CG254" s="13"/>
      <c r="CH254" s="13"/>
      <c r="CI254" s="180"/>
      <c r="CJ254" s="181"/>
      <c r="CK254" s="130"/>
      <c r="CL254" s="19"/>
      <c r="CM254" s="19"/>
      <c r="CN254" s="13"/>
      <c r="CO254" s="13"/>
      <c r="CP254" s="13"/>
      <c r="CQ254" s="180"/>
      <c r="CR254" s="181"/>
      <c r="CS254" s="130"/>
      <c r="CT254" s="19"/>
      <c r="CU254" s="19"/>
      <c r="CV254" s="13"/>
      <c r="CW254" s="13"/>
      <c r="CX254" s="13"/>
      <c r="CY254" s="180"/>
      <c r="CZ254" s="181"/>
      <c r="DA254" s="130"/>
      <c r="DB254" s="19"/>
      <c r="DC254" s="19"/>
      <c r="DD254" s="13"/>
      <c r="DE254" s="13"/>
      <c r="DF254" s="13"/>
      <c r="DG254" s="180"/>
      <c r="DH254" s="181"/>
      <c r="DI254" s="130"/>
      <c r="DJ254" s="19"/>
      <c r="DK254" s="19"/>
      <c r="DL254" s="13"/>
      <c r="DM254" s="13"/>
      <c r="DN254" s="13"/>
      <c r="DO254" s="180"/>
      <c r="DP254" s="181"/>
      <c r="DQ254" s="130"/>
      <c r="DR254" s="19"/>
      <c r="DS254" s="19"/>
      <c r="DT254" s="13"/>
      <c r="DU254" s="13"/>
      <c r="DV254" s="13"/>
      <c r="DW254" s="180"/>
      <c r="DX254" s="181"/>
      <c r="DY254" s="130"/>
      <c r="DZ254" s="19"/>
      <c r="EA254" s="19"/>
      <c r="EB254" s="194"/>
      <c r="EC254" s="194"/>
      <c r="ED254" s="194"/>
      <c r="EE254" s="714"/>
      <c r="EF254" s="715"/>
      <c r="EG254" s="391"/>
      <c r="EH254" s="19"/>
      <c r="EI254" s="19"/>
      <c r="EJ254" s="13"/>
      <c r="EK254" s="13"/>
      <c r="EL254" s="13"/>
      <c r="EM254" s="180"/>
      <c r="EN254" s="181"/>
      <c r="EO254" s="130"/>
      <c r="EP254" s="19"/>
      <c r="EQ254" s="19"/>
    </row>
    <row r="255" spans="1:147" ht="37.5" customHeight="1">
      <c r="A255" s="19"/>
      <c r="B255" s="19"/>
      <c r="C255" s="19"/>
      <c r="D255" s="13"/>
      <c r="E255" s="13"/>
      <c r="F255" s="13"/>
      <c r="G255" s="180"/>
      <c r="H255" s="181"/>
      <c r="I255" s="130"/>
      <c r="J255" s="19"/>
      <c r="K255" s="19"/>
      <c r="L255" s="13"/>
      <c r="M255" s="13"/>
      <c r="N255" s="13"/>
      <c r="O255" s="180"/>
      <c r="P255" s="181"/>
      <c r="Q255" s="130"/>
      <c r="R255" s="19"/>
      <c r="S255" s="19"/>
      <c r="T255" s="13"/>
      <c r="U255" s="13"/>
      <c r="V255" s="13"/>
      <c r="W255" s="180"/>
      <c r="X255" s="181"/>
      <c r="Y255" s="130"/>
      <c r="Z255" s="19"/>
      <c r="AA255" s="19"/>
      <c r="AB255" s="13"/>
      <c r="AC255" s="13"/>
      <c r="AD255" s="13"/>
      <c r="AE255" s="180"/>
      <c r="AF255" s="181"/>
      <c r="AG255" s="130"/>
      <c r="AH255" s="19"/>
      <c r="AI255" s="19"/>
      <c r="AJ255" s="13"/>
      <c r="AK255" s="13"/>
      <c r="AL255" s="13"/>
      <c r="AM255" s="180"/>
      <c r="AN255" s="181"/>
      <c r="AO255" s="130"/>
      <c r="AP255" s="19"/>
      <c r="AQ255" s="19"/>
      <c r="AR255" s="13"/>
      <c r="AS255" s="13"/>
      <c r="AT255" s="13"/>
      <c r="AU255" s="180"/>
      <c r="AV255" s="181"/>
      <c r="AW255" s="130"/>
      <c r="AX255" s="19"/>
      <c r="AY255" s="19"/>
      <c r="AZ255" s="13"/>
      <c r="BA255" s="13"/>
      <c r="BB255" s="13"/>
      <c r="BC255" s="180"/>
      <c r="BD255" s="181"/>
      <c r="BE255" s="130"/>
      <c r="BF255" s="19"/>
      <c r="BG255" s="19"/>
      <c r="BH255" s="13"/>
      <c r="BI255" s="13"/>
      <c r="BJ255" s="13"/>
      <c r="BK255" s="180"/>
      <c r="BL255" s="181"/>
      <c r="BM255" s="130"/>
      <c r="BN255" s="19"/>
      <c r="BO255" s="19"/>
      <c r="BP255" s="13"/>
      <c r="BQ255" s="13"/>
      <c r="BR255" s="13"/>
      <c r="BS255" s="180"/>
      <c r="BT255" s="181"/>
      <c r="BU255" s="130"/>
      <c r="BV255" s="19"/>
      <c r="BW255" s="19"/>
      <c r="BX255" s="13"/>
      <c r="BY255" s="13"/>
      <c r="BZ255" s="13"/>
      <c r="CA255" s="180"/>
      <c r="CB255" s="181"/>
      <c r="CC255" s="130"/>
      <c r="CD255" s="19"/>
      <c r="CE255" s="19"/>
      <c r="CF255" s="13"/>
      <c r="CG255" s="13"/>
      <c r="CH255" s="13"/>
      <c r="CI255" s="180"/>
      <c r="CJ255" s="181"/>
      <c r="CK255" s="130"/>
      <c r="CL255" s="19"/>
      <c r="CM255" s="19"/>
      <c r="CN255" s="13"/>
      <c r="CO255" s="13"/>
      <c r="CP255" s="13"/>
      <c r="CQ255" s="180"/>
      <c r="CR255" s="181"/>
      <c r="CS255" s="130"/>
      <c r="CT255" s="19"/>
      <c r="CU255" s="19"/>
      <c r="CV255" s="13"/>
      <c r="CW255" s="13"/>
      <c r="CX255" s="13"/>
      <c r="CY255" s="180"/>
      <c r="CZ255" s="181"/>
      <c r="DA255" s="130"/>
      <c r="DB255" s="19"/>
      <c r="DC255" s="19"/>
      <c r="DD255" s="13"/>
      <c r="DE255" s="13"/>
      <c r="DF255" s="13"/>
      <c r="DG255" s="180"/>
      <c r="DH255" s="181"/>
      <c r="DI255" s="130"/>
      <c r="DJ255" s="19"/>
      <c r="DK255" s="19"/>
      <c r="DL255" s="13"/>
      <c r="DM255" s="13"/>
      <c r="DN255" s="13"/>
      <c r="DO255" s="180"/>
      <c r="DP255" s="181"/>
      <c r="DQ255" s="130"/>
      <c r="DR255" s="19"/>
      <c r="DS255" s="19"/>
      <c r="DT255" s="13"/>
      <c r="DU255" s="13"/>
      <c r="DV255" s="13"/>
      <c r="DW255" s="180"/>
      <c r="DX255" s="181"/>
      <c r="DY255" s="130"/>
      <c r="DZ255" s="19"/>
      <c r="EA255" s="19"/>
      <c r="EB255" s="194"/>
      <c r="EC255" s="194"/>
      <c r="ED255" s="194"/>
      <c r="EE255" s="714"/>
      <c r="EF255" s="715"/>
      <c r="EG255" s="391"/>
      <c r="EH255" s="19"/>
      <c r="EI255" s="19"/>
      <c r="EJ255" s="13"/>
      <c r="EK255" s="13"/>
      <c r="EL255" s="13"/>
      <c r="EM255" s="180"/>
      <c r="EN255" s="181"/>
      <c r="EO255" s="130"/>
      <c r="EP255" s="19"/>
      <c r="EQ255" s="19"/>
    </row>
    <row r="256" spans="1:147" ht="37.5" customHeight="1">
      <c r="A256" s="19"/>
      <c r="B256" s="19"/>
      <c r="C256" s="19"/>
      <c r="D256" s="13"/>
      <c r="E256" s="13"/>
      <c r="F256" s="13"/>
      <c r="G256" s="180"/>
      <c r="H256" s="181"/>
      <c r="I256" s="130"/>
      <c r="J256" s="19"/>
      <c r="K256" s="19"/>
      <c r="L256" s="13"/>
      <c r="M256" s="13"/>
      <c r="N256" s="13"/>
      <c r="O256" s="180"/>
      <c r="P256" s="181"/>
      <c r="Q256" s="130"/>
      <c r="R256" s="19"/>
      <c r="S256" s="19"/>
      <c r="T256" s="13"/>
      <c r="U256" s="13"/>
      <c r="V256" s="13"/>
      <c r="W256" s="180"/>
      <c r="X256" s="181"/>
      <c r="Y256" s="130"/>
      <c r="Z256" s="19"/>
      <c r="AA256" s="19"/>
      <c r="AB256" s="13"/>
      <c r="AC256" s="13"/>
      <c r="AD256" s="13"/>
      <c r="AE256" s="180"/>
      <c r="AF256" s="181"/>
      <c r="AG256" s="130"/>
      <c r="AH256" s="19"/>
      <c r="AI256" s="19"/>
      <c r="AJ256" s="13"/>
      <c r="AK256" s="13"/>
      <c r="AL256" s="13"/>
      <c r="AM256" s="180"/>
      <c r="AN256" s="181"/>
      <c r="AO256" s="130"/>
      <c r="AP256" s="19"/>
      <c r="AQ256" s="19"/>
      <c r="AR256" s="13"/>
      <c r="AS256" s="13"/>
      <c r="AT256" s="13"/>
      <c r="AU256" s="180"/>
      <c r="AV256" s="181"/>
      <c r="AW256" s="130"/>
      <c r="AX256" s="19"/>
      <c r="AY256" s="19"/>
      <c r="AZ256" s="13"/>
      <c r="BA256" s="13"/>
      <c r="BB256" s="13"/>
      <c r="BC256" s="180"/>
      <c r="BD256" s="181"/>
      <c r="BE256" s="130"/>
      <c r="BF256" s="19"/>
      <c r="BG256" s="19"/>
      <c r="BH256" s="13"/>
      <c r="BI256" s="13"/>
      <c r="BJ256" s="13"/>
      <c r="BK256" s="180"/>
      <c r="BL256" s="181"/>
      <c r="BM256" s="130"/>
      <c r="BN256" s="19"/>
      <c r="BO256" s="19"/>
      <c r="BP256" s="13"/>
      <c r="BQ256" s="13"/>
      <c r="BR256" s="13"/>
      <c r="BS256" s="180"/>
      <c r="BT256" s="181"/>
      <c r="BU256" s="130"/>
      <c r="BV256" s="19"/>
      <c r="BW256" s="19"/>
      <c r="BX256" s="13"/>
      <c r="BY256" s="13"/>
      <c r="BZ256" s="13"/>
      <c r="CA256" s="180"/>
      <c r="CB256" s="181"/>
      <c r="CC256" s="130"/>
      <c r="CD256" s="19"/>
      <c r="CE256" s="19"/>
      <c r="CF256" s="13"/>
      <c r="CG256" s="13"/>
      <c r="CH256" s="13"/>
      <c r="CI256" s="180"/>
      <c r="CJ256" s="181"/>
      <c r="CK256" s="130"/>
      <c r="CL256" s="19"/>
      <c r="CM256" s="19"/>
      <c r="CN256" s="13"/>
      <c r="CO256" s="13"/>
      <c r="CP256" s="13"/>
      <c r="CQ256" s="180"/>
      <c r="CR256" s="181"/>
      <c r="CS256" s="130"/>
      <c r="CT256" s="19"/>
      <c r="CU256" s="19"/>
      <c r="CV256" s="13"/>
      <c r="CW256" s="13"/>
      <c r="CX256" s="13"/>
      <c r="CY256" s="180"/>
      <c r="CZ256" s="181"/>
      <c r="DA256" s="130"/>
      <c r="DB256" s="19"/>
      <c r="DC256" s="19"/>
      <c r="DD256" s="13"/>
      <c r="DE256" s="13"/>
      <c r="DF256" s="13"/>
      <c r="DG256" s="180"/>
      <c r="DH256" s="181"/>
      <c r="DI256" s="130"/>
      <c r="DJ256" s="19"/>
      <c r="DK256" s="19"/>
      <c r="DL256" s="13"/>
      <c r="DM256" s="13"/>
      <c r="DN256" s="13"/>
      <c r="DO256" s="180"/>
      <c r="DP256" s="181"/>
      <c r="DQ256" s="130"/>
      <c r="DR256" s="19"/>
      <c r="DS256" s="19"/>
      <c r="DT256" s="13"/>
      <c r="DU256" s="13"/>
      <c r="DV256" s="13"/>
      <c r="DW256" s="180"/>
      <c r="DX256" s="181"/>
      <c r="DY256" s="130"/>
      <c r="DZ256" s="19"/>
      <c r="EA256" s="19"/>
      <c r="EB256" s="194"/>
      <c r="EC256" s="194"/>
      <c r="ED256" s="194"/>
      <c r="EE256" s="714"/>
      <c r="EF256" s="715"/>
      <c r="EG256" s="391"/>
      <c r="EH256" s="19"/>
      <c r="EI256" s="19"/>
      <c r="EJ256" s="13"/>
      <c r="EK256" s="13"/>
      <c r="EL256" s="13"/>
      <c r="EM256" s="180"/>
      <c r="EN256" s="181"/>
      <c r="EO256" s="130"/>
      <c r="EP256" s="19"/>
      <c r="EQ256" s="19"/>
    </row>
    <row r="257" spans="1:147" ht="37.5" customHeight="1">
      <c r="A257" s="19"/>
      <c r="B257" s="19"/>
      <c r="C257" s="19"/>
      <c r="D257" s="13"/>
      <c r="E257" s="13"/>
      <c r="F257" s="13"/>
      <c r="G257" s="180"/>
      <c r="H257" s="181"/>
      <c r="I257" s="130"/>
      <c r="J257" s="19"/>
      <c r="K257" s="19"/>
      <c r="L257" s="13"/>
      <c r="M257" s="13"/>
      <c r="N257" s="13"/>
      <c r="O257" s="180"/>
      <c r="P257" s="181"/>
      <c r="Q257" s="130"/>
      <c r="R257" s="19"/>
      <c r="S257" s="19"/>
      <c r="T257" s="13"/>
      <c r="U257" s="13"/>
      <c r="V257" s="13"/>
      <c r="W257" s="180"/>
      <c r="X257" s="181"/>
      <c r="Y257" s="130"/>
      <c r="Z257" s="19"/>
      <c r="AA257" s="19"/>
      <c r="AB257" s="13"/>
      <c r="AC257" s="13"/>
      <c r="AD257" s="13"/>
      <c r="AE257" s="180"/>
      <c r="AF257" s="181"/>
      <c r="AG257" s="130"/>
      <c r="AH257" s="19"/>
      <c r="AI257" s="19"/>
      <c r="AJ257" s="13"/>
      <c r="AK257" s="13"/>
      <c r="AL257" s="13"/>
      <c r="AM257" s="180"/>
      <c r="AN257" s="181"/>
      <c r="AO257" s="130"/>
      <c r="AP257" s="19"/>
      <c r="AQ257" s="19"/>
      <c r="AR257" s="13"/>
      <c r="AS257" s="13"/>
      <c r="AT257" s="13"/>
      <c r="AU257" s="180"/>
      <c r="AV257" s="181"/>
      <c r="AW257" s="130"/>
      <c r="AX257" s="19"/>
      <c r="AY257" s="19"/>
      <c r="AZ257" s="13"/>
      <c r="BA257" s="13"/>
      <c r="BB257" s="13"/>
      <c r="BC257" s="180"/>
      <c r="BD257" s="181"/>
      <c r="BE257" s="130"/>
      <c r="BF257" s="19"/>
      <c r="BG257" s="19"/>
      <c r="BH257" s="13"/>
      <c r="BI257" s="13"/>
      <c r="BJ257" s="13"/>
      <c r="BK257" s="180"/>
      <c r="BL257" s="181"/>
      <c r="BM257" s="130"/>
      <c r="BN257" s="19"/>
      <c r="BO257" s="19"/>
      <c r="BP257" s="13"/>
      <c r="BQ257" s="13"/>
      <c r="BR257" s="13"/>
      <c r="BS257" s="180"/>
      <c r="BT257" s="181"/>
      <c r="BU257" s="130"/>
      <c r="BV257" s="19"/>
      <c r="BW257" s="19"/>
      <c r="BX257" s="13"/>
      <c r="BY257" s="13"/>
      <c r="BZ257" s="13"/>
      <c r="CA257" s="180"/>
      <c r="CB257" s="181"/>
      <c r="CC257" s="130"/>
      <c r="CD257" s="19"/>
      <c r="CE257" s="19"/>
      <c r="CF257" s="13"/>
      <c r="CG257" s="13"/>
      <c r="CH257" s="13"/>
      <c r="CI257" s="180"/>
      <c r="CJ257" s="181"/>
      <c r="CK257" s="130"/>
      <c r="CL257" s="19"/>
      <c r="CM257" s="19"/>
      <c r="CN257" s="13"/>
      <c r="CO257" s="13"/>
      <c r="CP257" s="13"/>
      <c r="CQ257" s="180"/>
      <c r="CR257" s="181"/>
      <c r="CS257" s="130"/>
      <c r="CT257" s="19"/>
      <c r="CU257" s="19"/>
      <c r="CV257" s="13"/>
      <c r="CW257" s="13"/>
      <c r="CX257" s="13"/>
      <c r="CY257" s="180"/>
      <c r="CZ257" s="181"/>
      <c r="DA257" s="130"/>
      <c r="DB257" s="19"/>
      <c r="DC257" s="19"/>
      <c r="DD257" s="13"/>
      <c r="DE257" s="13"/>
      <c r="DF257" s="13"/>
      <c r="DG257" s="180"/>
      <c r="DH257" s="181"/>
      <c r="DI257" s="130"/>
      <c r="DJ257" s="19"/>
      <c r="DK257" s="19"/>
      <c r="DL257" s="13"/>
      <c r="DM257" s="13"/>
      <c r="DN257" s="13"/>
      <c r="DO257" s="180"/>
      <c r="DP257" s="181"/>
      <c r="DQ257" s="130"/>
      <c r="DR257" s="19"/>
      <c r="DS257" s="19"/>
      <c r="DT257" s="13"/>
      <c r="DU257" s="13"/>
      <c r="DV257" s="13"/>
      <c r="DW257" s="180"/>
      <c r="DX257" s="181"/>
      <c r="DY257" s="130"/>
      <c r="DZ257" s="19"/>
      <c r="EA257" s="19"/>
      <c r="EB257" s="194"/>
      <c r="EC257" s="194"/>
      <c r="ED257" s="194"/>
      <c r="EE257" s="714"/>
      <c r="EF257" s="715"/>
      <c r="EG257" s="391"/>
      <c r="EH257" s="19"/>
      <c r="EI257" s="19"/>
      <c r="EJ257" s="13"/>
      <c r="EK257" s="13"/>
      <c r="EL257" s="13"/>
      <c r="EM257" s="180"/>
      <c r="EN257" s="181"/>
      <c r="EO257" s="130"/>
      <c r="EP257" s="19"/>
      <c r="EQ257" s="19"/>
    </row>
    <row r="258" spans="1:147" ht="37.5" customHeight="1">
      <c r="A258" s="19"/>
      <c r="B258" s="19"/>
      <c r="C258" s="19"/>
      <c r="D258" s="13"/>
      <c r="E258" s="13"/>
      <c r="F258" s="13"/>
      <c r="G258" s="180"/>
      <c r="H258" s="181"/>
      <c r="I258" s="130"/>
      <c r="J258" s="19"/>
      <c r="K258" s="19"/>
      <c r="L258" s="13"/>
      <c r="M258" s="13"/>
      <c r="N258" s="13"/>
      <c r="O258" s="180"/>
      <c r="P258" s="181"/>
      <c r="Q258" s="130"/>
      <c r="R258" s="19"/>
      <c r="S258" s="19"/>
      <c r="T258" s="13"/>
      <c r="U258" s="13"/>
      <c r="V258" s="13"/>
      <c r="W258" s="180"/>
      <c r="X258" s="181"/>
      <c r="Y258" s="130"/>
      <c r="Z258" s="19"/>
      <c r="AA258" s="19"/>
      <c r="AB258" s="13"/>
      <c r="AC258" s="13"/>
      <c r="AD258" s="13"/>
      <c r="AE258" s="180"/>
      <c r="AF258" s="181"/>
      <c r="AG258" s="130"/>
      <c r="AH258" s="19"/>
      <c r="AI258" s="19"/>
      <c r="AJ258" s="13"/>
      <c r="AK258" s="13"/>
      <c r="AL258" s="13"/>
      <c r="AM258" s="180"/>
      <c r="AN258" s="181"/>
      <c r="AO258" s="130"/>
      <c r="AP258" s="19"/>
      <c r="AQ258" s="19"/>
      <c r="AR258" s="13"/>
      <c r="AS258" s="13"/>
      <c r="AT258" s="13"/>
      <c r="AU258" s="180"/>
      <c r="AV258" s="181"/>
      <c r="AW258" s="130"/>
      <c r="AX258" s="19"/>
      <c r="AY258" s="19"/>
      <c r="AZ258" s="13"/>
      <c r="BA258" s="13"/>
      <c r="BB258" s="13"/>
      <c r="BC258" s="180"/>
      <c r="BD258" s="181"/>
      <c r="BE258" s="130"/>
      <c r="BF258" s="19"/>
      <c r="BG258" s="19"/>
      <c r="BH258" s="13"/>
      <c r="BI258" s="13"/>
      <c r="BJ258" s="13"/>
      <c r="BK258" s="180"/>
      <c r="BL258" s="181"/>
      <c r="BM258" s="130"/>
      <c r="BN258" s="19"/>
      <c r="BO258" s="19"/>
      <c r="BP258" s="13"/>
      <c r="BQ258" s="13"/>
      <c r="BR258" s="13"/>
      <c r="BS258" s="180"/>
      <c r="BT258" s="181"/>
      <c r="BU258" s="130"/>
      <c r="BV258" s="19"/>
      <c r="BW258" s="19"/>
      <c r="BX258" s="13"/>
      <c r="BY258" s="13"/>
      <c r="BZ258" s="13"/>
      <c r="CA258" s="180"/>
      <c r="CB258" s="181"/>
      <c r="CC258" s="130"/>
      <c r="CD258" s="19"/>
      <c r="CE258" s="19"/>
      <c r="CF258" s="13"/>
      <c r="CG258" s="13"/>
      <c r="CH258" s="13"/>
      <c r="CI258" s="180"/>
      <c r="CJ258" s="181"/>
      <c r="CK258" s="130"/>
      <c r="CL258" s="19"/>
      <c r="CM258" s="19"/>
      <c r="CN258" s="13"/>
      <c r="CO258" s="13"/>
      <c r="CP258" s="13"/>
      <c r="CQ258" s="180"/>
      <c r="CR258" s="181"/>
      <c r="CS258" s="130"/>
      <c r="CT258" s="19"/>
      <c r="CU258" s="19"/>
      <c r="CV258" s="13"/>
      <c r="CW258" s="13"/>
      <c r="CX258" s="13"/>
      <c r="CY258" s="180"/>
      <c r="CZ258" s="181"/>
      <c r="DA258" s="130"/>
      <c r="DB258" s="19"/>
      <c r="DC258" s="19"/>
      <c r="DD258" s="13"/>
      <c r="DE258" s="13"/>
      <c r="DF258" s="13"/>
      <c r="DG258" s="180"/>
      <c r="DH258" s="181"/>
      <c r="DI258" s="130"/>
      <c r="DJ258" s="19"/>
      <c r="DK258" s="19"/>
      <c r="DL258" s="13"/>
      <c r="DM258" s="13"/>
      <c r="DN258" s="13"/>
      <c r="DO258" s="180"/>
      <c r="DP258" s="181"/>
      <c r="DQ258" s="130"/>
      <c r="DR258" s="19"/>
      <c r="DS258" s="19"/>
      <c r="DT258" s="13"/>
      <c r="DU258" s="13"/>
      <c r="DV258" s="13"/>
      <c r="DW258" s="180"/>
      <c r="DX258" s="181"/>
      <c r="DY258" s="130"/>
      <c r="DZ258" s="19"/>
      <c r="EA258" s="19"/>
      <c r="EB258" s="194"/>
      <c r="EC258" s="194"/>
      <c r="ED258" s="194"/>
      <c r="EE258" s="714"/>
      <c r="EF258" s="715"/>
      <c r="EG258" s="391"/>
      <c r="EH258" s="19"/>
      <c r="EI258" s="19"/>
      <c r="EJ258" s="13"/>
      <c r="EK258" s="13"/>
      <c r="EL258" s="13"/>
      <c r="EM258" s="180"/>
      <c r="EN258" s="181"/>
      <c r="EO258" s="130"/>
      <c r="EP258" s="19"/>
      <c r="EQ258" s="19"/>
    </row>
    <row r="259" spans="1:147" ht="37.5" customHeight="1">
      <c r="A259" s="19"/>
      <c r="B259" s="19"/>
      <c r="C259" s="19"/>
      <c r="D259" s="13"/>
      <c r="E259" s="13"/>
      <c r="F259" s="13"/>
      <c r="G259" s="180"/>
      <c r="H259" s="181"/>
      <c r="I259" s="130"/>
      <c r="J259" s="19"/>
      <c r="K259" s="19"/>
      <c r="L259" s="13"/>
      <c r="M259" s="13"/>
      <c r="N259" s="13"/>
      <c r="O259" s="180"/>
      <c r="P259" s="181"/>
      <c r="Q259" s="130"/>
      <c r="R259" s="19"/>
      <c r="S259" s="19"/>
      <c r="T259" s="13"/>
      <c r="U259" s="13"/>
      <c r="V259" s="13"/>
      <c r="W259" s="180"/>
      <c r="X259" s="181"/>
      <c r="Y259" s="130"/>
      <c r="Z259" s="19"/>
      <c r="AA259" s="19"/>
      <c r="AB259" s="13"/>
      <c r="AC259" s="13"/>
      <c r="AD259" s="13"/>
      <c r="AE259" s="180"/>
      <c r="AF259" s="181"/>
      <c r="AG259" s="130"/>
      <c r="AH259" s="19"/>
      <c r="AI259" s="19"/>
      <c r="AJ259" s="13"/>
      <c r="AK259" s="13"/>
      <c r="AL259" s="13"/>
      <c r="AM259" s="180"/>
      <c r="AN259" s="181"/>
      <c r="AO259" s="130"/>
      <c r="AP259" s="19"/>
      <c r="AQ259" s="19"/>
      <c r="AR259" s="13"/>
      <c r="AS259" s="13"/>
      <c r="AT259" s="13"/>
      <c r="AU259" s="180"/>
      <c r="AV259" s="181"/>
      <c r="AW259" s="130"/>
      <c r="AX259" s="19"/>
      <c r="AY259" s="19"/>
      <c r="AZ259" s="13"/>
      <c r="BA259" s="13"/>
      <c r="BB259" s="13"/>
      <c r="BC259" s="180"/>
      <c r="BD259" s="181"/>
      <c r="BE259" s="130"/>
      <c r="BF259" s="19"/>
      <c r="BG259" s="19"/>
      <c r="BH259" s="13"/>
      <c r="BI259" s="13"/>
      <c r="BJ259" s="13"/>
      <c r="BK259" s="180"/>
      <c r="BL259" s="181"/>
      <c r="BM259" s="130"/>
      <c r="BN259" s="19"/>
      <c r="BO259" s="19"/>
      <c r="BP259" s="13"/>
      <c r="BQ259" s="13"/>
      <c r="BR259" s="13"/>
      <c r="BS259" s="180"/>
      <c r="BT259" s="181"/>
      <c r="BU259" s="130"/>
      <c r="BV259" s="19"/>
      <c r="BW259" s="19"/>
      <c r="BX259" s="13"/>
      <c r="BY259" s="13"/>
      <c r="BZ259" s="13"/>
      <c r="CA259" s="180"/>
      <c r="CB259" s="181"/>
      <c r="CC259" s="130"/>
      <c r="CD259" s="19"/>
      <c r="CE259" s="19"/>
      <c r="CF259" s="13"/>
      <c r="CG259" s="13"/>
      <c r="CH259" s="13"/>
      <c r="CI259" s="180"/>
      <c r="CJ259" s="181"/>
      <c r="CK259" s="130"/>
      <c r="CL259" s="19"/>
      <c r="CM259" s="19"/>
      <c r="CN259" s="13"/>
      <c r="CO259" s="13"/>
      <c r="CP259" s="13"/>
      <c r="CQ259" s="180"/>
      <c r="CR259" s="181"/>
      <c r="CS259" s="130"/>
      <c r="CT259" s="19"/>
      <c r="CU259" s="19"/>
      <c r="CV259" s="13"/>
      <c r="CW259" s="13"/>
      <c r="CX259" s="13"/>
      <c r="CY259" s="180"/>
      <c r="CZ259" s="181"/>
      <c r="DA259" s="130"/>
      <c r="DB259" s="19"/>
      <c r="DC259" s="19"/>
      <c r="DD259" s="13"/>
      <c r="DE259" s="13"/>
      <c r="DF259" s="13"/>
      <c r="DG259" s="180"/>
      <c r="DH259" s="181"/>
      <c r="DI259" s="130"/>
      <c r="DJ259" s="19"/>
      <c r="DK259" s="19"/>
      <c r="DL259" s="13"/>
      <c r="DM259" s="13"/>
      <c r="DN259" s="13"/>
      <c r="DO259" s="180"/>
      <c r="DP259" s="181"/>
      <c r="DQ259" s="130"/>
      <c r="DR259" s="19"/>
      <c r="DS259" s="19"/>
      <c r="DT259" s="13"/>
      <c r="DU259" s="13"/>
      <c r="DV259" s="13"/>
      <c r="DW259" s="180"/>
      <c r="DX259" s="181"/>
      <c r="DY259" s="130"/>
      <c r="DZ259" s="19"/>
      <c r="EA259" s="19"/>
      <c r="EB259" s="194"/>
      <c r="EC259" s="194"/>
      <c r="ED259" s="194"/>
      <c r="EE259" s="714"/>
      <c r="EF259" s="715"/>
      <c r="EG259" s="391"/>
      <c r="EH259" s="19"/>
      <c r="EI259" s="19"/>
      <c r="EJ259" s="13"/>
      <c r="EK259" s="13"/>
      <c r="EL259" s="13"/>
      <c r="EM259" s="180"/>
      <c r="EN259" s="181"/>
      <c r="EO259" s="130"/>
      <c r="EP259" s="19"/>
      <c r="EQ259" s="19"/>
    </row>
    <row r="260" spans="1:147" ht="37.5" customHeight="1">
      <c r="A260" s="19"/>
      <c r="B260" s="19"/>
      <c r="C260" s="19"/>
      <c r="D260" s="13"/>
      <c r="E260" s="13"/>
      <c r="F260" s="13"/>
      <c r="G260" s="180"/>
      <c r="H260" s="181"/>
      <c r="I260" s="130"/>
      <c r="J260" s="19"/>
      <c r="K260" s="19"/>
      <c r="L260" s="13"/>
      <c r="M260" s="13"/>
      <c r="N260" s="13"/>
      <c r="O260" s="180"/>
      <c r="P260" s="181"/>
      <c r="Q260" s="130"/>
      <c r="R260" s="19"/>
      <c r="S260" s="19"/>
      <c r="T260" s="13"/>
      <c r="U260" s="13"/>
      <c r="V260" s="13"/>
      <c r="W260" s="180"/>
      <c r="X260" s="181"/>
      <c r="Y260" s="130"/>
      <c r="Z260" s="19"/>
      <c r="AA260" s="19"/>
      <c r="AB260" s="13"/>
      <c r="AC260" s="13"/>
      <c r="AD260" s="13"/>
      <c r="AE260" s="180"/>
      <c r="AF260" s="181"/>
      <c r="AG260" s="130"/>
      <c r="AH260" s="19"/>
      <c r="AI260" s="19"/>
      <c r="AJ260" s="13"/>
      <c r="AK260" s="13"/>
      <c r="AL260" s="13"/>
      <c r="AM260" s="180"/>
      <c r="AN260" s="181"/>
      <c r="AO260" s="130"/>
      <c r="AP260" s="19"/>
      <c r="AQ260" s="19"/>
      <c r="AR260" s="13"/>
      <c r="AS260" s="13"/>
      <c r="AT260" s="13"/>
      <c r="AU260" s="180"/>
      <c r="AV260" s="181"/>
      <c r="AW260" s="130"/>
      <c r="AX260" s="19"/>
      <c r="AY260" s="19"/>
      <c r="AZ260" s="13"/>
      <c r="BA260" s="13"/>
      <c r="BB260" s="13"/>
      <c r="BC260" s="180"/>
      <c r="BD260" s="181"/>
      <c r="BE260" s="130"/>
      <c r="BF260" s="19"/>
      <c r="BG260" s="19"/>
      <c r="BH260" s="13"/>
      <c r="BI260" s="13"/>
      <c r="BJ260" s="13"/>
      <c r="BK260" s="180"/>
      <c r="BL260" s="181"/>
      <c r="BM260" s="130"/>
      <c r="BN260" s="19"/>
      <c r="BO260" s="19"/>
      <c r="BP260" s="13"/>
      <c r="BQ260" s="13"/>
      <c r="BR260" s="13"/>
      <c r="BS260" s="180"/>
      <c r="BT260" s="181"/>
      <c r="BU260" s="130"/>
      <c r="BV260" s="19"/>
      <c r="BW260" s="19"/>
      <c r="BX260" s="13"/>
      <c r="BY260" s="13"/>
      <c r="BZ260" s="13"/>
      <c r="CA260" s="180"/>
      <c r="CB260" s="181"/>
      <c r="CC260" s="130"/>
      <c r="CD260" s="19"/>
      <c r="CE260" s="19"/>
      <c r="CF260" s="13"/>
      <c r="CG260" s="13"/>
      <c r="CH260" s="13"/>
      <c r="CI260" s="180"/>
      <c r="CJ260" s="181"/>
      <c r="CK260" s="130"/>
      <c r="CL260" s="19"/>
      <c r="CM260" s="19"/>
      <c r="CN260" s="13"/>
      <c r="CO260" s="13"/>
      <c r="CP260" s="13"/>
      <c r="CQ260" s="180"/>
      <c r="CR260" s="181"/>
      <c r="CS260" s="130"/>
      <c r="CT260" s="19"/>
      <c r="CU260" s="19"/>
      <c r="CV260" s="13"/>
      <c r="CW260" s="13"/>
      <c r="CX260" s="13"/>
      <c r="CY260" s="180"/>
      <c r="CZ260" s="181"/>
      <c r="DA260" s="130"/>
      <c r="DB260" s="19"/>
      <c r="DC260" s="19"/>
      <c r="DD260" s="13"/>
      <c r="DE260" s="13"/>
      <c r="DF260" s="13"/>
      <c r="DG260" s="180"/>
      <c r="DH260" s="181"/>
      <c r="DI260" s="130"/>
      <c r="DJ260" s="19"/>
      <c r="DK260" s="19"/>
      <c r="DL260" s="13"/>
      <c r="DM260" s="13"/>
      <c r="DN260" s="13"/>
      <c r="DO260" s="180"/>
      <c r="DP260" s="181"/>
      <c r="DQ260" s="130"/>
      <c r="DR260" s="19"/>
      <c r="DS260" s="19"/>
      <c r="DT260" s="13"/>
      <c r="DU260" s="13"/>
      <c r="DV260" s="13"/>
      <c r="DW260" s="180"/>
      <c r="DX260" s="181"/>
      <c r="DY260" s="130"/>
      <c r="DZ260" s="19"/>
      <c r="EA260" s="19"/>
      <c r="EB260" s="194"/>
      <c r="EC260" s="194"/>
      <c r="ED260" s="194"/>
      <c r="EE260" s="714"/>
      <c r="EF260" s="715"/>
      <c r="EG260" s="391"/>
      <c r="EH260" s="19"/>
      <c r="EI260" s="19"/>
      <c r="EJ260" s="13"/>
      <c r="EK260" s="13"/>
      <c r="EL260" s="13"/>
      <c r="EM260" s="180"/>
      <c r="EN260" s="181"/>
      <c r="EO260" s="130"/>
      <c r="EP260" s="19"/>
      <c r="EQ260" s="19"/>
    </row>
    <row r="261" spans="1:147" ht="37.5" customHeight="1">
      <c r="A261" s="19"/>
      <c r="B261" s="19"/>
      <c r="C261" s="19"/>
      <c r="D261" s="13"/>
      <c r="E261" s="13"/>
      <c r="F261" s="13"/>
      <c r="G261" s="180"/>
      <c r="H261" s="181"/>
      <c r="I261" s="130"/>
      <c r="J261" s="19"/>
      <c r="K261" s="19"/>
      <c r="L261" s="13"/>
      <c r="M261" s="13"/>
      <c r="N261" s="13"/>
      <c r="O261" s="180"/>
      <c r="P261" s="181"/>
      <c r="Q261" s="130"/>
      <c r="R261" s="19"/>
      <c r="S261" s="19"/>
      <c r="T261" s="13"/>
      <c r="U261" s="13"/>
      <c r="V261" s="13"/>
      <c r="W261" s="180"/>
      <c r="X261" s="181"/>
      <c r="Y261" s="130"/>
      <c r="Z261" s="19"/>
      <c r="AA261" s="19"/>
      <c r="AB261" s="13"/>
      <c r="AC261" s="13"/>
      <c r="AD261" s="13"/>
      <c r="AE261" s="180"/>
      <c r="AF261" s="181"/>
      <c r="AG261" s="130"/>
      <c r="AH261" s="19"/>
      <c r="AI261" s="19"/>
      <c r="AJ261" s="13"/>
      <c r="AK261" s="13"/>
      <c r="AL261" s="13"/>
      <c r="AM261" s="180"/>
      <c r="AN261" s="181"/>
      <c r="AO261" s="130"/>
      <c r="AP261" s="19"/>
      <c r="AQ261" s="19"/>
      <c r="AR261" s="13"/>
      <c r="AS261" s="13"/>
      <c r="AT261" s="13"/>
      <c r="AU261" s="180"/>
      <c r="AV261" s="181"/>
      <c r="AW261" s="130"/>
      <c r="AX261" s="19"/>
      <c r="AY261" s="19"/>
      <c r="AZ261" s="13"/>
      <c r="BA261" s="13"/>
      <c r="BB261" s="13"/>
      <c r="BC261" s="180"/>
      <c r="BD261" s="181"/>
      <c r="BE261" s="130"/>
      <c r="BF261" s="19"/>
      <c r="BG261" s="19"/>
      <c r="BH261" s="13"/>
      <c r="BI261" s="13"/>
      <c r="BJ261" s="13"/>
      <c r="BK261" s="180"/>
      <c r="BL261" s="181"/>
      <c r="BM261" s="130"/>
      <c r="BN261" s="19"/>
      <c r="BO261" s="19"/>
      <c r="BP261" s="13"/>
      <c r="BQ261" s="13"/>
      <c r="BR261" s="13"/>
      <c r="BS261" s="180"/>
      <c r="BT261" s="181"/>
      <c r="BU261" s="130"/>
      <c r="BV261" s="19"/>
      <c r="BW261" s="19"/>
      <c r="BX261" s="13"/>
      <c r="BY261" s="13"/>
      <c r="BZ261" s="13"/>
      <c r="CA261" s="180"/>
      <c r="CB261" s="181"/>
      <c r="CC261" s="130"/>
      <c r="CD261" s="19"/>
      <c r="CE261" s="19"/>
      <c r="CF261" s="13"/>
      <c r="CG261" s="13"/>
      <c r="CH261" s="13"/>
      <c r="CI261" s="180"/>
      <c r="CJ261" s="181"/>
      <c r="CK261" s="130"/>
      <c r="CL261" s="19"/>
      <c r="CM261" s="19"/>
      <c r="CN261" s="13"/>
      <c r="CO261" s="13"/>
      <c r="CP261" s="13"/>
      <c r="CQ261" s="180"/>
      <c r="CR261" s="181"/>
      <c r="CS261" s="130"/>
      <c r="CT261" s="19"/>
      <c r="CU261" s="19"/>
      <c r="CV261" s="13"/>
      <c r="CW261" s="13"/>
      <c r="CX261" s="13"/>
      <c r="CY261" s="180"/>
      <c r="CZ261" s="181"/>
      <c r="DA261" s="130"/>
      <c r="DB261" s="19"/>
      <c r="DC261" s="19"/>
      <c r="DD261" s="13"/>
      <c r="DE261" s="13"/>
      <c r="DF261" s="13"/>
      <c r="DG261" s="180"/>
      <c r="DH261" s="181"/>
      <c r="DI261" s="130"/>
      <c r="DJ261" s="19"/>
      <c r="DK261" s="19"/>
      <c r="DL261" s="13"/>
      <c r="DM261" s="13"/>
      <c r="DN261" s="13"/>
      <c r="DO261" s="180"/>
      <c r="DP261" s="181"/>
      <c r="DQ261" s="130"/>
      <c r="DR261" s="19"/>
      <c r="DS261" s="19"/>
      <c r="DT261" s="13"/>
      <c r="DU261" s="13"/>
      <c r="DV261" s="13"/>
      <c r="DW261" s="180"/>
      <c r="DX261" s="181"/>
      <c r="DY261" s="130"/>
      <c r="DZ261" s="19"/>
      <c r="EA261" s="19"/>
      <c r="EB261" s="194"/>
      <c r="EC261" s="194"/>
      <c r="ED261" s="194"/>
      <c r="EE261" s="714"/>
      <c r="EF261" s="715"/>
      <c r="EG261" s="391"/>
      <c r="EH261" s="19"/>
      <c r="EI261" s="19"/>
      <c r="EJ261" s="13"/>
      <c r="EK261" s="13"/>
      <c r="EL261" s="13"/>
      <c r="EM261" s="180"/>
      <c r="EN261" s="181"/>
      <c r="EO261" s="130"/>
      <c r="EP261" s="19"/>
      <c r="EQ261" s="19"/>
    </row>
    <row r="262" spans="1:147" ht="37.5" customHeight="1">
      <c r="A262" s="19"/>
      <c r="B262" s="19"/>
      <c r="C262" s="19"/>
      <c r="D262" s="13"/>
      <c r="E262" s="13"/>
      <c r="F262" s="13"/>
      <c r="G262" s="180"/>
      <c r="H262" s="181"/>
      <c r="I262" s="130"/>
      <c r="J262" s="19"/>
      <c r="K262" s="19"/>
      <c r="L262" s="13"/>
      <c r="M262" s="13"/>
      <c r="N262" s="13"/>
      <c r="O262" s="180"/>
      <c r="P262" s="181"/>
      <c r="Q262" s="130"/>
      <c r="R262" s="19"/>
      <c r="S262" s="19"/>
      <c r="T262" s="13"/>
      <c r="U262" s="13"/>
      <c r="V262" s="13"/>
      <c r="W262" s="180"/>
      <c r="X262" s="181"/>
      <c r="Y262" s="130"/>
      <c r="Z262" s="19"/>
      <c r="AA262" s="19"/>
      <c r="AB262" s="13"/>
      <c r="AC262" s="13"/>
      <c r="AD262" s="13"/>
      <c r="AE262" s="180"/>
      <c r="AF262" s="181"/>
      <c r="AG262" s="130"/>
      <c r="AH262" s="19"/>
      <c r="AI262" s="19"/>
      <c r="AJ262" s="13"/>
      <c r="AK262" s="13"/>
      <c r="AL262" s="13"/>
      <c r="AM262" s="180"/>
      <c r="AN262" s="181"/>
      <c r="AO262" s="130"/>
      <c r="AP262" s="19"/>
      <c r="AQ262" s="19"/>
      <c r="AR262" s="13"/>
      <c r="AS262" s="13"/>
      <c r="AT262" s="13"/>
      <c r="AU262" s="180"/>
      <c r="AV262" s="181"/>
      <c r="AW262" s="130"/>
      <c r="AX262" s="19"/>
      <c r="AY262" s="19"/>
      <c r="AZ262" s="13"/>
      <c r="BA262" s="13"/>
      <c r="BB262" s="13"/>
      <c r="BC262" s="180"/>
      <c r="BD262" s="181"/>
      <c r="BE262" s="130"/>
      <c r="BF262" s="19"/>
      <c r="BG262" s="19"/>
      <c r="BH262" s="13"/>
      <c r="BI262" s="13"/>
      <c r="BJ262" s="13"/>
      <c r="BK262" s="180"/>
      <c r="BL262" s="181"/>
      <c r="BM262" s="130"/>
      <c r="BN262" s="19"/>
      <c r="BO262" s="19"/>
      <c r="BP262" s="13"/>
      <c r="BQ262" s="13"/>
      <c r="BR262" s="13"/>
      <c r="BS262" s="180"/>
      <c r="BT262" s="181"/>
      <c r="BU262" s="130"/>
      <c r="BV262" s="19"/>
      <c r="BW262" s="19"/>
      <c r="BX262" s="13"/>
      <c r="BY262" s="13"/>
      <c r="BZ262" s="13"/>
      <c r="CA262" s="180"/>
      <c r="CB262" s="181"/>
      <c r="CC262" s="130"/>
      <c r="CD262" s="19"/>
      <c r="CE262" s="19"/>
      <c r="CF262" s="13"/>
      <c r="CG262" s="13"/>
      <c r="CH262" s="13"/>
      <c r="CI262" s="180"/>
      <c r="CJ262" s="181"/>
      <c r="CK262" s="130"/>
      <c r="CL262" s="19"/>
      <c r="CM262" s="19"/>
      <c r="CN262" s="13"/>
      <c r="CO262" s="13"/>
      <c r="CP262" s="13"/>
      <c r="CQ262" s="180"/>
      <c r="CR262" s="181"/>
      <c r="CS262" s="130"/>
      <c r="CT262" s="19"/>
      <c r="CU262" s="19"/>
      <c r="CV262" s="13"/>
      <c r="CW262" s="13"/>
      <c r="CX262" s="13"/>
      <c r="CY262" s="180"/>
      <c r="CZ262" s="181"/>
      <c r="DA262" s="130"/>
      <c r="DB262" s="19"/>
      <c r="DC262" s="19"/>
      <c r="DD262" s="13"/>
      <c r="DE262" s="13"/>
      <c r="DF262" s="13"/>
      <c r="DG262" s="180"/>
      <c r="DH262" s="181"/>
      <c r="DI262" s="130"/>
      <c r="DJ262" s="19"/>
      <c r="DK262" s="19"/>
      <c r="DL262" s="13"/>
      <c r="DM262" s="13"/>
      <c r="DN262" s="13"/>
      <c r="DO262" s="180"/>
      <c r="DP262" s="181"/>
      <c r="DQ262" s="130"/>
      <c r="DR262" s="19"/>
      <c r="DS262" s="19"/>
      <c r="DT262" s="13"/>
      <c r="DU262" s="13"/>
      <c r="DV262" s="13"/>
      <c r="DW262" s="180"/>
      <c r="DX262" s="181"/>
      <c r="DY262" s="130"/>
      <c r="DZ262" s="19"/>
      <c r="EA262" s="19"/>
      <c r="EB262" s="194"/>
      <c r="EC262" s="194"/>
      <c r="ED262" s="194"/>
      <c r="EE262" s="714"/>
      <c r="EF262" s="715"/>
      <c r="EG262" s="391"/>
      <c r="EH262" s="19"/>
      <c r="EI262" s="19"/>
      <c r="EJ262" s="13"/>
      <c r="EK262" s="13"/>
      <c r="EL262" s="13"/>
      <c r="EM262" s="180"/>
      <c r="EN262" s="181"/>
      <c r="EO262" s="130"/>
      <c r="EP262" s="19"/>
      <c r="EQ262" s="19"/>
    </row>
    <row r="263" spans="1:147" ht="37.5" customHeight="1">
      <c r="A263" s="19"/>
      <c r="B263" s="19"/>
      <c r="C263" s="19"/>
      <c r="D263" s="13"/>
      <c r="E263" s="13"/>
      <c r="F263" s="13"/>
      <c r="G263" s="180"/>
      <c r="H263" s="181"/>
      <c r="I263" s="130"/>
      <c r="J263" s="19"/>
      <c r="K263" s="19"/>
      <c r="L263" s="13"/>
      <c r="M263" s="13"/>
      <c r="N263" s="13"/>
      <c r="O263" s="180"/>
      <c r="P263" s="181"/>
      <c r="Q263" s="130"/>
      <c r="R263" s="19"/>
      <c r="S263" s="19"/>
      <c r="T263" s="13"/>
      <c r="U263" s="13"/>
      <c r="V263" s="13"/>
      <c r="W263" s="180"/>
      <c r="X263" s="181"/>
      <c r="Y263" s="130"/>
      <c r="Z263" s="19"/>
      <c r="AA263" s="19"/>
      <c r="AB263" s="13"/>
      <c r="AC263" s="13"/>
      <c r="AD263" s="13"/>
      <c r="AE263" s="180"/>
      <c r="AF263" s="181"/>
      <c r="AG263" s="130"/>
      <c r="AH263" s="19"/>
      <c r="AI263" s="19"/>
      <c r="AJ263" s="13"/>
      <c r="AK263" s="13"/>
      <c r="AL263" s="13"/>
      <c r="AM263" s="180"/>
      <c r="AN263" s="181"/>
      <c r="AO263" s="130"/>
      <c r="AP263" s="19"/>
      <c r="AQ263" s="19"/>
      <c r="AR263" s="13"/>
      <c r="AS263" s="13"/>
      <c r="AT263" s="13"/>
      <c r="AU263" s="180"/>
      <c r="AV263" s="181"/>
      <c r="AW263" s="130"/>
      <c r="AX263" s="19"/>
      <c r="AY263" s="19"/>
      <c r="AZ263" s="13"/>
      <c r="BA263" s="13"/>
      <c r="BB263" s="13"/>
      <c r="BC263" s="180"/>
      <c r="BD263" s="181"/>
      <c r="BE263" s="130"/>
      <c r="BF263" s="19"/>
      <c r="BG263" s="19"/>
      <c r="BH263" s="13"/>
      <c r="BI263" s="13"/>
      <c r="BJ263" s="13"/>
      <c r="BK263" s="180"/>
      <c r="BL263" s="181"/>
      <c r="BM263" s="130"/>
      <c r="BN263" s="19"/>
      <c r="BO263" s="19"/>
      <c r="BP263" s="13"/>
      <c r="BQ263" s="13"/>
      <c r="BR263" s="13"/>
      <c r="BS263" s="180"/>
      <c r="BT263" s="181"/>
      <c r="BU263" s="130"/>
      <c r="BV263" s="19"/>
      <c r="BW263" s="19"/>
      <c r="BX263" s="13"/>
      <c r="BY263" s="13"/>
      <c r="BZ263" s="13"/>
      <c r="CA263" s="180"/>
      <c r="CB263" s="181"/>
      <c r="CC263" s="130"/>
      <c r="CD263" s="19"/>
      <c r="CE263" s="19"/>
      <c r="CF263" s="13"/>
      <c r="CG263" s="13"/>
      <c r="CH263" s="13"/>
      <c r="CI263" s="180"/>
      <c r="CJ263" s="181"/>
      <c r="CK263" s="130"/>
      <c r="CL263" s="19"/>
      <c r="CM263" s="19"/>
      <c r="CN263" s="13"/>
      <c r="CO263" s="13"/>
      <c r="CP263" s="13"/>
      <c r="CQ263" s="180"/>
      <c r="CR263" s="181"/>
      <c r="CS263" s="130"/>
      <c r="CT263" s="19"/>
      <c r="CU263" s="19"/>
      <c r="CV263" s="13"/>
      <c r="CW263" s="13"/>
      <c r="CX263" s="13"/>
      <c r="CY263" s="180"/>
      <c r="CZ263" s="181"/>
      <c r="DA263" s="130"/>
      <c r="DB263" s="19"/>
      <c r="DC263" s="19"/>
      <c r="DD263" s="13"/>
      <c r="DE263" s="13"/>
      <c r="DF263" s="13"/>
      <c r="DG263" s="180"/>
      <c r="DH263" s="181"/>
      <c r="DI263" s="130"/>
      <c r="DJ263" s="19"/>
      <c r="DK263" s="19"/>
      <c r="DL263" s="13"/>
      <c r="DM263" s="13"/>
      <c r="DN263" s="13"/>
      <c r="DO263" s="180"/>
      <c r="DP263" s="181"/>
      <c r="DQ263" s="130"/>
      <c r="DR263" s="19"/>
      <c r="DS263" s="19"/>
      <c r="DT263" s="13"/>
      <c r="DU263" s="13"/>
      <c r="DV263" s="13"/>
      <c r="DW263" s="180"/>
      <c r="DX263" s="181"/>
      <c r="DY263" s="130"/>
      <c r="DZ263" s="19"/>
      <c r="EA263" s="19"/>
      <c r="EB263" s="194"/>
      <c r="EC263" s="194"/>
      <c r="ED263" s="194"/>
      <c r="EE263" s="714"/>
      <c r="EF263" s="715"/>
      <c r="EG263" s="391"/>
      <c r="EH263" s="19"/>
      <c r="EI263" s="19"/>
      <c r="EJ263" s="13"/>
      <c r="EK263" s="13"/>
      <c r="EL263" s="13"/>
      <c r="EM263" s="180"/>
      <c r="EN263" s="181"/>
      <c r="EO263" s="130"/>
      <c r="EP263" s="19"/>
      <c r="EQ263" s="19"/>
    </row>
    <row r="264" spans="1:147" ht="37.5" customHeight="1">
      <c r="A264" s="19"/>
      <c r="B264" s="19"/>
      <c r="C264" s="19"/>
      <c r="D264" s="13"/>
      <c r="E264" s="13"/>
      <c r="F264" s="13"/>
      <c r="G264" s="180"/>
      <c r="H264" s="181"/>
      <c r="I264" s="130"/>
      <c r="J264" s="19"/>
      <c r="K264" s="19"/>
      <c r="L264" s="13"/>
      <c r="M264" s="13"/>
      <c r="N264" s="13"/>
      <c r="O264" s="180"/>
      <c r="P264" s="181"/>
      <c r="Q264" s="130"/>
      <c r="R264" s="19"/>
      <c r="S264" s="19"/>
      <c r="T264" s="13"/>
      <c r="U264" s="13"/>
      <c r="V264" s="13"/>
      <c r="W264" s="180"/>
      <c r="X264" s="181"/>
      <c r="Y264" s="130"/>
      <c r="Z264" s="19"/>
      <c r="AA264" s="19"/>
      <c r="AB264" s="13"/>
      <c r="AC264" s="13"/>
      <c r="AD264" s="13"/>
      <c r="AE264" s="180"/>
      <c r="AF264" s="181"/>
      <c r="AG264" s="130"/>
      <c r="AH264" s="19"/>
      <c r="AI264" s="19"/>
      <c r="AJ264" s="13"/>
      <c r="AK264" s="13"/>
      <c r="AL264" s="13"/>
      <c r="AM264" s="180"/>
      <c r="AN264" s="181"/>
      <c r="AO264" s="130"/>
      <c r="AP264" s="19"/>
      <c r="AQ264" s="19"/>
      <c r="AR264" s="13"/>
      <c r="AS264" s="13"/>
      <c r="AT264" s="13"/>
      <c r="AU264" s="180"/>
      <c r="AV264" s="181"/>
      <c r="AW264" s="130"/>
      <c r="AX264" s="19"/>
      <c r="AY264" s="19"/>
      <c r="AZ264" s="13"/>
      <c r="BA264" s="13"/>
      <c r="BB264" s="13"/>
      <c r="BC264" s="180"/>
      <c r="BD264" s="181"/>
      <c r="BE264" s="130"/>
      <c r="BF264" s="19"/>
      <c r="BG264" s="19"/>
      <c r="BH264" s="13"/>
      <c r="BI264" s="13"/>
      <c r="BJ264" s="13"/>
      <c r="BK264" s="180"/>
      <c r="BL264" s="181"/>
      <c r="BM264" s="130"/>
      <c r="BN264" s="19"/>
      <c r="BO264" s="19"/>
      <c r="BP264" s="13"/>
      <c r="BQ264" s="13"/>
      <c r="BR264" s="13"/>
      <c r="BS264" s="180"/>
      <c r="BT264" s="181"/>
      <c r="BU264" s="130"/>
      <c r="BV264" s="19"/>
      <c r="BW264" s="19"/>
      <c r="BX264" s="13"/>
      <c r="BY264" s="13"/>
      <c r="BZ264" s="13"/>
      <c r="CA264" s="180"/>
      <c r="CB264" s="181"/>
      <c r="CC264" s="130"/>
      <c r="CD264" s="19"/>
      <c r="CE264" s="19"/>
      <c r="CF264" s="13"/>
      <c r="CG264" s="13"/>
      <c r="CH264" s="13"/>
      <c r="CI264" s="180"/>
      <c r="CJ264" s="181"/>
      <c r="CK264" s="130"/>
      <c r="CL264" s="19"/>
      <c r="CM264" s="19"/>
      <c r="CN264" s="13"/>
      <c r="CO264" s="13"/>
      <c r="CP264" s="13"/>
      <c r="CQ264" s="180"/>
      <c r="CR264" s="181"/>
      <c r="CS264" s="130"/>
      <c r="CT264" s="19"/>
      <c r="CU264" s="19"/>
      <c r="CV264" s="13"/>
      <c r="CW264" s="13"/>
      <c r="CX264" s="13"/>
      <c r="CY264" s="180"/>
      <c r="CZ264" s="181"/>
      <c r="DA264" s="130"/>
      <c r="DB264" s="19"/>
      <c r="DC264" s="19"/>
      <c r="DD264" s="13"/>
      <c r="DE264" s="13"/>
      <c r="DF264" s="13"/>
      <c r="DG264" s="180"/>
      <c r="DH264" s="181"/>
      <c r="DI264" s="130"/>
      <c r="DJ264" s="19"/>
      <c r="DK264" s="19"/>
      <c r="DL264" s="13"/>
      <c r="DM264" s="13"/>
      <c r="DN264" s="13"/>
      <c r="DO264" s="180"/>
      <c r="DP264" s="181"/>
      <c r="DQ264" s="130"/>
      <c r="DR264" s="19"/>
      <c r="DS264" s="19"/>
      <c r="DT264" s="13"/>
      <c r="DU264" s="13"/>
      <c r="DV264" s="13"/>
      <c r="DW264" s="180"/>
      <c r="DX264" s="181"/>
      <c r="DY264" s="130"/>
      <c r="DZ264" s="19"/>
      <c r="EA264" s="19"/>
      <c r="EB264" s="194"/>
      <c r="EC264" s="194"/>
      <c r="ED264" s="194"/>
      <c r="EE264" s="714"/>
      <c r="EF264" s="715"/>
      <c r="EG264" s="391"/>
      <c r="EH264" s="19"/>
      <c r="EI264" s="19"/>
      <c r="EJ264" s="13"/>
      <c r="EK264" s="13"/>
      <c r="EL264" s="13"/>
      <c r="EM264" s="180"/>
      <c r="EN264" s="181"/>
      <c r="EO264" s="130"/>
      <c r="EP264" s="19"/>
      <c r="EQ264" s="19"/>
    </row>
    <row r="265" spans="1:147" ht="37.5" customHeight="1">
      <c r="A265" s="19"/>
      <c r="B265" s="19"/>
      <c r="C265" s="19"/>
      <c r="D265" s="13"/>
      <c r="E265" s="13"/>
      <c r="F265" s="13"/>
      <c r="G265" s="180"/>
      <c r="H265" s="181"/>
      <c r="I265" s="130"/>
      <c r="J265" s="19"/>
      <c r="K265" s="19"/>
      <c r="L265" s="13"/>
      <c r="M265" s="13"/>
      <c r="N265" s="13"/>
      <c r="O265" s="180"/>
      <c r="P265" s="181"/>
      <c r="Q265" s="130"/>
      <c r="R265" s="19"/>
      <c r="S265" s="19"/>
      <c r="T265" s="13"/>
      <c r="U265" s="13"/>
      <c r="V265" s="13"/>
      <c r="W265" s="180"/>
      <c r="X265" s="181"/>
      <c r="Y265" s="130"/>
      <c r="Z265" s="19"/>
      <c r="AA265" s="19"/>
      <c r="AB265" s="13"/>
      <c r="AC265" s="13"/>
      <c r="AD265" s="13"/>
      <c r="AE265" s="180"/>
      <c r="AF265" s="181"/>
      <c r="AG265" s="130"/>
      <c r="AH265" s="19"/>
      <c r="AI265" s="19"/>
      <c r="AJ265" s="13"/>
      <c r="AK265" s="13"/>
      <c r="AL265" s="13"/>
      <c r="AM265" s="180"/>
      <c r="AN265" s="181"/>
      <c r="AO265" s="130"/>
      <c r="AP265" s="19"/>
      <c r="AQ265" s="19"/>
      <c r="AR265" s="13"/>
      <c r="AS265" s="13"/>
      <c r="AT265" s="13"/>
      <c r="AU265" s="180"/>
      <c r="AV265" s="181"/>
      <c r="AW265" s="130"/>
      <c r="AX265" s="19"/>
      <c r="AY265" s="19"/>
      <c r="AZ265" s="13"/>
      <c r="BA265" s="13"/>
      <c r="BB265" s="13"/>
      <c r="BC265" s="180"/>
      <c r="BD265" s="181"/>
      <c r="BE265" s="130"/>
      <c r="BF265" s="19"/>
      <c r="BG265" s="19"/>
      <c r="BH265" s="13"/>
      <c r="BI265" s="13"/>
      <c r="BJ265" s="13"/>
      <c r="BK265" s="180"/>
      <c r="BL265" s="181"/>
      <c r="BM265" s="130"/>
      <c r="BN265" s="19"/>
      <c r="BO265" s="19"/>
      <c r="BP265" s="13"/>
      <c r="BQ265" s="13"/>
      <c r="BR265" s="13"/>
      <c r="BS265" s="180"/>
      <c r="BT265" s="181"/>
      <c r="BU265" s="130"/>
      <c r="BV265" s="19"/>
      <c r="BW265" s="19"/>
      <c r="BX265" s="13"/>
      <c r="BY265" s="13"/>
      <c r="BZ265" s="13"/>
      <c r="CA265" s="180"/>
      <c r="CB265" s="181"/>
      <c r="CC265" s="130"/>
      <c r="CD265" s="19"/>
      <c r="CE265" s="19"/>
      <c r="CF265" s="13"/>
      <c r="CG265" s="13"/>
      <c r="CH265" s="13"/>
      <c r="CI265" s="180"/>
      <c r="CJ265" s="181"/>
      <c r="CK265" s="130"/>
      <c r="CL265" s="19"/>
      <c r="CM265" s="19"/>
      <c r="CN265" s="13"/>
      <c r="CO265" s="13"/>
      <c r="CP265" s="13"/>
      <c r="CQ265" s="180"/>
      <c r="CR265" s="181"/>
      <c r="CS265" s="130"/>
      <c r="CT265" s="19"/>
      <c r="CU265" s="19"/>
      <c r="CV265" s="13"/>
      <c r="CW265" s="13"/>
      <c r="CX265" s="13"/>
      <c r="CY265" s="180"/>
      <c r="CZ265" s="181"/>
      <c r="DA265" s="130"/>
      <c r="DB265" s="19"/>
      <c r="DC265" s="19"/>
      <c r="DD265" s="13"/>
      <c r="DE265" s="13"/>
      <c r="DF265" s="13"/>
      <c r="DG265" s="180"/>
      <c r="DH265" s="181"/>
      <c r="DI265" s="130"/>
      <c r="DJ265" s="19"/>
      <c r="DK265" s="19"/>
      <c r="DL265" s="13"/>
      <c r="DM265" s="13"/>
      <c r="DN265" s="13"/>
      <c r="DO265" s="180"/>
      <c r="DP265" s="181"/>
      <c r="DQ265" s="130"/>
      <c r="DR265" s="19"/>
      <c r="DS265" s="19"/>
      <c r="DT265" s="13"/>
      <c r="DU265" s="13"/>
      <c r="DV265" s="13"/>
      <c r="DW265" s="180"/>
      <c r="DX265" s="181"/>
      <c r="DY265" s="130"/>
      <c r="DZ265" s="19"/>
      <c r="EA265" s="19"/>
      <c r="EB265" s="194"/>
      <c r="EC265" s="194"/>
      <c r="ED265" s="194"/>
      <c r="EE265" s="714"/>
      <c r="EF265" s="715"/>
      <c r="EG265" s="391"/>
      <c r="EH265" s="19"/>
      <c r="EI265" s="19"/>
      <c r="EJ265" s="13"/>
      <c r="EK265" s="13"/>
      <c r="EL265" s="13"/>
      <c r="EM265" s="180"/>
      <c r="EN265" s="181"/>
      <c r="EO265" s="130"/>
      <c r="EP265" s="19"/>
      <c r="EQ265" s="19"/>
    </row>
    <row r="266" spans="1:147" ht="37.5" customHeight="1">
      <c r="A266" s="19"/>
      <c r="B266" s="19"/>
      <c r="C266" s="19"/>
      <c r="D266" s="13"/>
      <c r="E266" s="13"/>
      <c r="F266" s="13"/>
      <c r="G266" s="180"/>
      <c r="H266" s="181"/>
      <c r="I266" s="130"/>
      <c r="J266" s="19"/>
      <c r="K266" s="19"/>
      <c r="L266" s="13"/>
      <c r="M266" s="13"/>
      <c r="N266" s="13"/>
      <c r="O266" s="180"/>
      <c r="P266" s="181"/>
      <c r="Q266" s="130"/>
      <c r="R266" s="19"/>
      <c r="S266" s="19"/>
      <c r="T266" s="13"/>
      <c r="U266" s="13"/>
      <c r="V266" s="13"/>
      <c r="W266" s="180"/>
      <c r="X266" s="181"/>
      <c r="Y266" s="130"/>
      <c r="Z266" s="19"/>
      <c r="AA266" s="19"/>
      <c r="AB266" s="13"/>
      <c r="AC266" s="13"/>
      <c r="AD266" s="13"/>
      <c r="AE266" s="180"/>
      <c r="AF266" s="181"/>
      <c r="AG266" s="130"/>
      <c r="AH266" s="19"/>
      <c r="AI266" s="19"/>
      <c r="AJ266" s="13"/>
      <c r="AK266" s="13"/>
      <c r="AL266" s="13"/>
      <c r="AM266" s="180"/>
      <c r="AN266" s="181"/>
      <c r="AO266" s="130"/>
      <c r="AP266" s="19"/>
      <c r="AQ266" s="19"/>
      <c r="AR266" s="13"/>
      <c r="AS266" s="13"/>
      <c r="AT266" s="13"/>
      <c r="AU266" s="180"/>
      <c r="AV266" s="181"/>
      <c r="AW266" s="130"/>
      <c r="AX266" s="19"/>
      <c r="AY266" s="19"/>
      <c r="AZ266" s="13"/>
      <c r="BA266" s="13"/>
      <c r="BB266" s="13"/>
      <c r="BC266" s="180"/>
      <c r="BD266" s="181"/>
      <c r="BE266" s="130"/>
      <c r="BF266" s="19"/>
      <c r="BG266" s="19"/>
      <c r="BH266" s="13"/>
      <c r="BI266" s="13"/>
      <c r="BJ266" s="13"/>
      <c r="BK266" s="180"/>
      <c r="BL266" s="181"/>
      <c r="BM266" s="130"/>
      <c r="BN266" s="19"/>
      <c r="BO266" s="19"/>
      <c r="BP266" s="13"/>
      <c r="BQ266" s="13"/>
      <c r="BR266" s="13"/>
      <c r="BS266" s="180"/>
      <c r="BT266" s="181"/>
      <c r="BU266" s="130"/>
      <c r="BV266" s="19"/>
      <c r="BW266" s="19"/>
      <c r="BX266" s="13"/>
      <c r="BY266" s="13"/>
      <c r="BZ266" s="13"/>
      <c r="CA266" s="180"/>
      <c r="CB266" s="181"/>
      <c r="CC266" s="130"/>
      <c r="CD266" s="19"/>
      <c r="CE266" s="19"/>
      <c r="CF266" s="13"/>
      <c r="CG266" s="13"/>
      <c r="CH266" s="13"/>
      <c r="CI266" s="180"/>
      <c r="CJ266" s="181"/>
      <c r="CK266" s="130"/>
      <c r="CL266" s="19"/>
      <c r="CM266" s="19"/>
      <c r="CN266" s="13"/>
      <c r="CO266" s="13"/>
      <c r="CP266" s="13"/>
      <c r="CQ266" s="180"/>
      <c r="CR266" s="181"/>
      <c r="CS266" s="130"/>
      <c r="CT266" s="19"/>
      <c r="CU266" s="19"/>
      <c r="CV266" s="13"/>
      <c r="CW266" s="13"/>
      <c r="CX266" s="13"/>
      <c r="CY266" s="180"/>
      <c r="CZ266" s="181"/>
      <c r="DA266" s="130"/>
      <c r="DB266" s="19"/>
      <c r="DC266" s="19"/>
      <c r="DD266" s="13"/>
      <c r="DE266" s="13"/>
      <c r="DF266" s="13"/>
      <c r="DG266" s="180"/>
      <c r="DH266" s="181"/>
      <c r="DI266" s="130"/>
      <c r="DJ266" s="19"/>
      <c r="DK266" s="19"/>
      <c r="DL266" s="13"/>
      <c r="DM266" s="13"/>
      <c r="DN266" s="13"/>
      <c r="DO266" s="180"/>
      <c r="DP266" s="181"/>
      <c r="DQ266" s="130"/>
      <c r="DR266" s="19"/>
      <c r="DS266" s="19"/>
      <c r="DT266" s="13"/>
      <c r="DU266" s="13"/>
      <c r="DV266" s="13"/>
      <c r="DW266" s="180"/>
      <c r="DX266" s="181"/>
      <c r="DY266" s="130"/>
      <c r="DZ266" s="19"/>
      <c r="EA266" s="19"/>
      <c r="EB266" s="194"/>
      <c r="EC266" s="194"/>
      <c r="ED266" s="194"/>
      <c r="EE266" s="714"/>
      <c r="EF266" s="715"/>
      <c r="EG266" s="391"/>
      <c r="EH266" s="19"/>
      <c r="EI266" s="19"/>
      <c r="EJ266" s="13"/>
      <c r="EK266" s="13"/>
      <c r="EL266" s="13"/>
      <c r="EM266" s="180"/>
      <c r="EN266" s="181"/>
      <c r="EO266" s="130"/>
      <c r="EP266" s="19"/>
      <c r="EQ266" s="19"/>
    </row>
    <row r="267" spans="1:147" ht="37.5" customHeight="1">
      <c r="A267" s="19"/>
      <c r="B267" s="19"/>
      <c r="C267" s="19"/>
      <c r="D267" s="13"/>
      <c r="E267" s="13"/>
      <c r="F267" s="13"/>
      <c r="G267" s="180"/>
      <c r="H267" s="181"/>
      <c r="I267" s="130"/>
      <c r="J267" s="19"/>
      <c r="K267" s="19"/>
      <c r="L267" s="13"/>
      <c r="M267" s="13"/>
      <c r="N267" s="13"/>
      <c r="O267" s="180"/>
      <c r="P267" s="181"/>
      <c r="Q267" s="130"/>
      <c r="R267" s="19"/>
      <c r="S267" s="19"/>
      <c r="T267" s="13"/>
      <c r="U267" s="13"/>
      <c r="V267" s="13"/>
      <c r="W267" s="180"/>
      <c r="X267" s="181"/>
      <c r="Y267" s="130"/>
      <c r="Z267" s="19"/>
      <c r="AA267" s="19"/>
      <c r="AB267" s="13"/>
      <c r="AC267" s="13"/>
      <c r="AD267" s="13"/>
      <c r="AE267" s="180"/>
      <c r="AF267" s="181"/>
      <c r="AG267" s="130"/>
      <c r="AH267" s="19"/>
      <c r="AI267" s="19"/>
      <c r="AJ267" s="13"/>
      <c r="AK267" s="13"/>
      <c r="AL267" s="13"/>
      <c r="AM267" s="180"/>
      <c r="AN267" s="181"/>
      <c r="AO267" s="130"/>
      <c r="AP267" s="19"/>
      <c r="AQ267" s="19"/>
      <c r="AR267" s="13"/>
      <c r="AS267" s="13"/>
      <c r="AT267" s="13"/>
      <c r="AU267" s="180"/>
      <c r="AV267" s="181"/>
      <c r="AW267" s="130"/>
      <c r="AX267" s="19"/>
      <c r="AY267" s="19"/>
      <c r="AZ267" s="13"/>
      <c r="BA267" s="13"/>
      <c r="BB267" s="13"/>
      <c r="BC267" s="180"/>
      <c r="BD267" s="181"/>
      <c r="BE267" s="130"/>
      <c r="BF267" s="19"/>
      <c r="BG267" s="19"/>
      <c r="BH267" s="13"/>
      <c r="BI267" s="13"/>
      <c r="BJ267" s="13"/>
      <c r="BK267" s="180"/>
      <c r="BL267" s="181"/>
      <c r="BM267" s="130"/>
      <c r="BN267" s="19"/>
      <c r="BO267" s="19"/>
      <c r="BP267" s="13"/>
      <c r="BQ267" s="13"/>
      <c r="BR267" s="13"/>
      <c r="BS267" s="180"/>
      <c r="BT267" s="181"/>
      <c r="BU267" s="130"/>
      <c r="BV267" s="19"/>
      <c r="BW267" s="19"/>
      <c r="BX267" s="13"/>
      <c r="BY267" s="13"/>
      <c r="BZ267" s="13"/>
      <c r="CA267" s="180"/>
      <c r="CB267" s="181"/>
      <c r="CC267" s="130"/>
      <c r="CD267" s="19"/>
      <c r="CE267" s="19"/>
      <c r="CF267" s="13"/>
      <c r="CG267" s="13"/>
      <c r="CH267" s="13"/>
      <c r="CI267" s="180"/>
      <c r="CJ267" s="181"/>
      <c r="CK267" s="130"/>
      <c r="CL267" s="19"/>
      <c r="CM267" s="19"/>
      <c r="CN267" s="13"/>
      <c r="CO267" s="13"/>
      <c r="CP267" s="13"/>
      <c r="CQ267" s="180"/>
      <c r="CR267" s="181"/>
      <c r="CS267" s="130"/>
      <c r="CT267" s="19"/>
      <c r="CU267" s="19"/>
      <c r="CV267" s="13"/>
      <c r="CW267" s="13"/>
      <c r="CX267" s="13"/>
      <c r="CY267" s="180"/>
      <c r="CZ267" s="181"/>
      <c r="DA267" s="130"/>
      <c r="DB267" s="19"/>
      <c r="DC267" s="19"/>
      <c r="DD267" s="13"/>
      <c r="DE267" s="13"/>
      <c r="DF267" s="13"/>
      <c r="DG267" s="180"/>
      <c r="DH267" s="181"/>
      <c r="DI267" s="130"/>
      <c r="DJ267" s="19"/>
      <c r="DK267" s="19"/>
      <c r="DL267" s="13"/>
      <c r="DM267" s="13"/>
      <c r="DN267" s="13"/>
      <c r="DO267" s="180"/>
      <c r="DP267" s="181"/>
      <c r="DQ267" s="130"/>
      <c r="DR267" s="19"/>
      <c r="DS267" s="19"/>
      <c r="DT267" s="13"/>
      <c r="DU267" s="13"/>
      <c r="DV267" s="13"/>
      <c r="DW267" s="180"/>
      <c r="DX267" s="181"/>
      <c r="DY267" s="130"/>
      <c r="DZ267" s="19"/>
      <c r="EA267" s="19"/>
      <c r="EB267" s="194"/>
      <c r="EC267" s="194"/>
      <c r="ED267" s="194"/>
      <c r="EE267" s="714"/>
      <c r="EF267" s="715"/>
      <c r="EG267" s="391"/>
      <c r="EH267" s="19"/>
      <c r="EI267" s="19"/>
      <c r="EJ267" s="13"/>
      <c r="EK267" s="13"/>
      <c r="EL267" s="13"/>
      <c r="EM267" s="180"/>
      <c r="EN267" s="181"/>
      <c r="EO267" s="130"/>
      <c r="EP267" s="19"/>
      <c r="EQ267" s="19"/>
    </row>
    <row r="268" spans="1:147" ht="37.5" customHeight="1">
      <c r="A268" s="19"/>
      <c r="B268" s="19"/>
      <c r="C268" s="19"/>
      <c r="D268" s="13"/>
      <c r="E268" s="13"/>
      <c r="F268" s="13"/>
      <c r="G268" s="180"/>
      <c r="H268" s="181"/>
      <c r="I268" s="130"/>
      <c r="J268" s="19"/>
      <c r="K268" s="19"/>
      <c r="L268" s="13"/>
      <c r="M268" s="13"/>
      <c r="N268" s="13"/>
      <c r="O268" s="180"/>
      <c r="P268" s="181"/>
      <c r="Q268" s="130"/>
      <c r="R268" s="19"/>
      <c r="S268" s="19"/>
      <c r="T268" s="13"/>
      <c r="U268" s="13"/>
      <c r="V268" s="13"/>
      <c r="W268" s="180"/>
      <c r="X268" s="181"/>
      <c r="Y268" s="130"/>
      <c r="Z268" s="19"/>
      <c r="AA268" s="19"/>
      <c r="AB268" s="13"/>
      <c r="AC268" s="13"/>
      <c r="AD268" s="13"/>
      <c r="AE268" s="180"/>
      <c r="AF268" s="181"/>
      <c r="AG268" s="130"/>
      <c r="AH268" s="19"/>
      <c r="AI268" s="19"/>
      <c r="AJ268" s="13"/>
      <c r="AK268" s="13"/>
      <c r="AL268" s="13"/>
      <c r="AM268" s="180"/>
      <c r="AN268" s="181"/>
      <c r="AO268" s="130"/>
      <c r="AP268" s="19"/>
      <c r="AQ268" s="19"/>
      <c r="AR268" s="13"/>
      <c r="AS268" s="13"/>
      <c r="AT268" s="13"/>
      <c r="AU268" s="180"/>
      <c r="AV268" s="181"/>
      <c r="AW268" s="130"/>
      <c r="AX268" s="19"/>
      <c r="AY268" s="19"/>
      <c r="AZ268" s="13"/>
      <c r="BA268" s="13"/>
      <c r="BB268" s="13"/>
      <c r="BC268" s="180"/>
      <c r="BD268" s="181"/>
      <c r="BE268" s="130"/>
      <c r="BF268" s="19"/>
      <c r="BG268" s="19"/>
      <c r="BH268" s="13"/>
      <c r="BI268" s="13"/>
      <c r="BJ268" s="13"/>
      <c r="BK268" s="180"/>
      <c r="BL268" s="181"/>
      <c r="BM268" s="130"/>
      <c r="BN268" s="19"/>
      <c r="BO268" s="19"/>
      <c r="BP268" s="13"/>
      <c r="BQ268" s="13"/>
      <c r="BR268" s="13"/>
      <c r="BS268" s="180"/>
      <c r="BT268" s="181"/>
      <c r="BU268" s="130"/>
      <c r="BV268" s="19"/>
      <c r="BW268" s="19"/>
      <c r="BX268" s="13"/>
      <c r="BY268" s="13"/>
      <c r="BZ268" s="13"/>
      <c r="CA268" s="180"/>
      <c r="CB268" s="181"/>
      <c r="CC268" s="130"/>
      <c r="CD268" s="19"/>
      <c r="CE268" s="19"/>
      <c r="CF268" s="13"/>
      <c r="CG268" s="13"/>
      <c r="CH268" s="13"/>
      <c r="CI268" s="180"/>
      <c r="CJ268" s="181"/>
      <c r="CK268" s="130"/>
      <c r="CL268" s="19"/>
      <c r="CM268" s="19"/>
      <c r="CN268" s="13"/>
      <c r="CO268" s="13"/>
      <c r="CP268" s="13"/>
      <c r="CQ268" s="180"/>
      <c r="CR268" s="181"/>
      <c r="CS268" s="130"/>
      <c r="CT268" s="19"/>
      <c r="CU268" s="19"/>
      <c r="CV268" s="13"/>
      <c r="CW268" s="13"/>
      <c r="CX268" s="13"/>
      <c r="CY268" s="180"/>
      <c r="CZ268" s="181"/>
      <c r="DA268" s="130"/>
      <c r="DB268" s="19"/>
      <c r="DC268" s="19"/>
      <c r="DD268" s="13"/>
      <c r="DE268" s="13"/>
      <c r="DF268" s="13"/>
      <c r="DG268" s="180"/>
      <c r="DH268" s="181"/>
      <c r="DI268" s="130"/>
      <c r="DJ268" s="19"/>
      <c r="DK268" s="19"/>
      <c r="DL268" s="13"/>
      <c r="DM268" s="13"/>
      <c r="DN268" s="13"/>
      <c r="DO268" s="180"/>
      <c r="DP268" s="181"/>
      <c r="DQ268" s="130"/>
      <c r="DR268" s="19"/>
      <c r="DS268" s="19"/>
      <c r="DT268" s="13"/>
      <c r="DU268" s="13"/>
      <c r="DV268" s="13"/>
      <c r="DW268" s="180"/>
      <c r="DX268" s="181"/>
      <c r="DY268" s="130"/>
      <c r="DZ268" s="19"/>
      <c r="EA268" s="19"/>
      <c r="EB268" s="194"/>
      <c r="EC268" s="194"/>
      <c r="ED268" s="194"/>
      <c r="EE268" s="714"/>
      <c r="EF268" s="715"/>
      <c r="EG268" s="391"/>
      <c r="EH268" s="19"/>
      <c r="EI268" s="19"/>
      <c r="EJ268" s="13"/>
      <c r="EK268" s="13"/>
      <c r="EL268" s="13"/>
      <c r="EM268" s="180"/>
      <c r="EN268" s="181"/>
      <c r="EO268" s="130"/>
      <c r="EP268" s="19"/>
      <c r="EQ268" s="19"/>
    </row>
    <row r="269" spans="1:147" ht="37.5" customHeight="1">
      <c r="A269" s="19"/>
      <c r="B269" s="19"/>
      <c r="C269" s="19"/>
      <c r="D269" s="13"/>
      <c r="E269" s="13"/>
      <c r="F269" s="13"/>
      <c r="G269" s="180"/>
      <c r="H269" s="181"/>
      <c r="I269" s="130"/>
      <c r="J269" s="19"/>
      <c r="K269" s="19"/>
      <c r="L269" s="13"/>
      <c r="M269" s="13"/>
      <c r="N269" s="13"/>
      <c r="O269" s="180"/>
      <c r="P269" s="181"/>
      <c r="Q269" s="130"/>
      <c r="R269" s="19"/>
      <c r="S269" s="19"/>
      <c r="T269" s="13"/>
      <c r="U269" s="13"/>
      <c r="V269" s="13"/>
      <c r="W269" s="180"/>
      <c r="X269" s="181"/>
      <c r="Y269" s="130"/>
      <c r="Z269" s="19"/>
      <c r="AA269" s="19"/>
      <c r="AB269" s="13"/>
      <c r="AC269" s="13"/>
      <c r="AD269" s="13"/>
      <c r="AE269" s="180"/>
      <c r="AF269" s="181"/>
      <c r="AG269" s="130"/>
      <c r="AH269" s="19"/>
      <c r="AI269" s="19"/>
      <c r="AJ269" s="13"/>
      <c r="AK269" s="13"/>
      <c r="AL269" s="13"/>
      <c r="AM269" s="180"/>
      <c r="AN269" s="181"/>
      <c r="AO269" s="130"/>
      <c r="AP269" s="19"/>
      <c r="AQ269" s="19"/>
      <c r="AR269" s="13"/>
      <c r="AS269" s="13"/>
      <c r="AT269" s="13"/>
      <c r="AU269" s="180"/>
      <c r="AV269" s="181"/>
      <c r="AW269" s="130"/>
      <c r="AX269" s="19"/>
      <c r="AY269" s="19"/>
      <c r="AZ269" s="13"/>
      <c r="BA269" s="13"/>
      <c r="BB269" s="13"/>
      <c r="BC269" s="180"/>
      <c r="BD269" s="181"/>
      <c r="BE269" s="130"/>
      <c r="BF269" s="19"/>
      <c r="BG269" s="19"/>
      <c r="BH269" s="13"/>
      <c r="BI269" s="13"/>
      <c r="BJ269" s="13"/>
      <c r="BK269" s="180"/>
      <c r="BL269" s="181"/>
      <c r="BM269" s="130"/>
      <c r="BN269" s="19"/>
      <c r="BO269" s="19"/>
      <c r="BP269" s="13"/>
      <c r="BQ269" s="13"/>
      <c r="BR269" s="13"/>
      <c r="BS269" s="180"/>
      <c r="BT269" s="181"/>
      <c r="BU269" s="130"/>
      <c r="BV269" s="19"/>
      <c r="BW269" s="19"/>
      <c r="BX269" s="13"/>
      <c r="BY269" s="13"/>
      <c r="BZ269" s="13"/>
      <c r="CA269" s="180"/>
      <c r="CB269" s="181"/>
      <c r="CC269" s="130"/>
      <c r="CD269" s="19"/>
      <c r="CE269" s="19"/>
      <c r="CF269" s="13"/>
      <c r="CG269" s="13"/>
      <c r="CH269" s="13"/>
      <c r="CI269" s="180"/>
      <c r="CJ269" s="181"/>
      <c r="CK269" s="130"/>
      <c r="CL269" s="19"/>
      <c r="CM269" s="19"/>
      <c r="CN269" s="13"/>
      <c r="CO269" s="13"/>
      <c r="CP269" s="13"/>
      <c r="CQ269" s="180"/>
      <c r="CR269" s="181"/>
      <c r="CS269" s="130"/>
      <c r="CT269" s="19"/>
      <c r="CU269" s="19"/>
      <c r="CV269" s="13"/>
      <c r="CW269" s="13"/>
      <c r="CX269" s="13"/>
      <c r="CY269" s="180"/>
      <c r="CZ269" s="181"/>
      <c r="DA269" s="130"/>
      <c r="DB269" s="19"/>
      <c r="DC269" s="19"/>
      <c r="DD269" s="13"/>
      <c r="DE269" s="13"/>
      <c r="DF269" s="13"/>
      <c r="DG269" s="180"/>
      <c r="DH269" s="181"/>
      <c r="DI269" s="130"/>
      <c r="DJ269" s="19"/>
      <c r="DK269" s="19"/>
      <c r="DL269" s="13"/>
      <c r="DM269" s="13"/>
      <c r="DN269" s="13"/>
      <c r="DO269" s="180"/>
      <c r="DP269" s="181"/>
      <c r="DQ269" s="130"/>
      <c r="DR269" s="19"/>
      <c r="DS269" s="19"/>
      <c r="DT269" s="13"/>
      <c r="DU269" s="13"/>
      <c r="DV269" s="13"/>
      <c r="DW269" s="180"/>
      <c r="DX269" s="181"/>
      <c r="DY269" s="130"/>
      <c r="DZ269" s="19"/>
      <c r="EA269" s="19"/>
      <c r="EB269" s="194"/>
      <c r="EC269" s="194"/>
      <c r="ED269" s="194"/>
      <c r="EE269" s="714"/>
      <c r="EF269" s="715"/>
      <c r="EG269" s="391"/>
      <c r="EH269" s="19"/>
      <c r="EI269" s="19"/>
      <c r="EJ269" s="13"/>
      <c r="EK269" s="13"/>
      <c r="EL269" s="13"/>
      <c r="EM269" s="180"/>
      <c r="EN269" s="181"/>
      <c r="EO269" s="130"/>
      <c r="EP269" s="19"/>
      <c r="EQ269" s="19"/>
    </row>
    <row r="270" spans="1:147" ht="37.5" customHeight="1">
      <c r="A270" s="19"/>
      <c r="B270" s="19"/>
      <c r="C270" s="19"/>
      <c r="D270" s="13"/>
      <c r="E270" s="13"/>
      <c r="F270" s="13"/>
      <c r="G270" s="180"/>
      <c r="H270" s="181"/>
      <c r="I270" s="130"/>
      <c r="J270" s="19"/>
      <c r="K270" s="19"/>
      <c r="L270" s="13"/>
      <c r="M270" s="13"/>
      <c r="N270" s="13"/>
      <c r="O270" s="180"/>
      <c r="P270" s="181"/>
      <c r="Q270" s="130"/>
      <c r="R270" s="19"/>
      <c r="S270" s="19"/>
      <c r="T270" s="13"/>
      <c r="U270" s="13"/>
      <c r="V270" s="13"/>
      <c r="W270" s="180"/>
      <c r="X270" s="181"/>
      <c r="Y270" s="130"/>
      <c r="Z270" s="19"/>
      <c r="AA270" s="19"/>
      <c r="AB270" s="13"/>
      <c r="AC270" s="13"/>
      <c r="AD270" s="13"/>
      <c r="AE270" s="180"/>
      <c r="AF270" s="181"/>
      <c r="AG270" s="130"/>
      <c r="AH270" s="19"/>
      <c r="AI270" s="19"/>
      <c r="AJ270" s="13"/>
      <c r="AK270" s="13"/>
      <c r="AL270" s="13"/>
      <c r="AM270" s="180"/>
      <c r="AN270" s="181"/>
      <c r="AO270" s="130"/>
      <c r="AP270" s="19"/>
      <c r="AQ270" s="19"/>
      <c r="AR270" s="13"/>
      <c r="AS270" s="13"/>
      <c r="AT270" s="13"/>
      <c r="AU270" s="180"/>
      <c r="AV270" s="181"/>
      <c r="AW270" s="130"/>
      <c r="AX270" s="19"/>
      <c r="AY270" s="19"/>
      <c r="AZ270" s="13"/>
      <c r="BA270" s="13"/>
      <c r="BB270" s="13"/>
      <c r="BC270" s="180"/>
      <c r="BD270" s="181"/>
      <c r="BE270" s="130"/>
      <c r="BF270" s="19"/>
      <c r="BG270" s="19"/>
      <c r="BH270" s="13"/>
      <c r="BI270" s="13"/>
      <c r="BJ270" s="13"/>
      <c r="BK270" s="180"/>
      <c r="BL270" s="181"/>
      <c r="BM270" s="130"/>
      <c r="BN270" s="19"/>
      <c r="BO270" s="19"/>
      <c r="BP270" s="13"/>
      <c r="BQ270" s="13"/>
      <c r="BR270" s="13"/>
      <c r="BS270" s="180"/>
      <c r="BT270" s="181"/>
      <c r="BU270" s="130"/>
      <c r="BV270" s="19"/>
      <c r="BW270" s="19"/>
      <c r="BX270" s="13"/>
      <c r="BY270" s="13"/>
      <c r="BZ270" s="13"/>
      <c r="CA270" s="180"/>
      <c r="CB270" s="181"/>
      <c r="CC270" s="130"/>
      <c r="CD270" s="19"/>
      <c r="CE270" s="19"/>
      <c r="CF270" s="13"/>
      <c r="CG270" s="13"/>
      <c r="CH270" s="13"/>
      <c r="CI270" s="180"/>
      <c r="CJ270" s="181"/>
      <c r="CK270" s="130"/>
      <c r="CL270" s="19"/>
      <c r="CM270" s="19"/>
      <c r="CN270" s="13"/>
      <c r="CO270" s="13"/>
      <c r="CP270" s="13"/>
      <c r="CQ270" s="180"/>
      <c r="CR270" s="181"/>
      <c r="CS270" s="130"/>
      <c r="CT270" s="19"/>
      <c r="CU270" s="19"/>
      <c r="CV270" s="13"/>
      <c r="CW270" s="13"/>
      <c r="CX270" s="13"/>
      <c r="CY270" s="180"/>
      <c r="CZ270" s="181"/>
      <c r="DA270" s="130"/>
      <c r="DB270" s="19"/>
      <c r="DC270" s="19"/>
      <c r="DD270" s="13"/>
      <c r="DE270" s="13"/>
      <c r="DF270" s="13"/>
      <c r="DG270" s="180"/>
      <c r="DH270" s="181"/>
      <c r="DI270" s="130"/>
      <c r="DJ270" s="19"/>
      <c r="DK270" s="19"/>
      <c r="DL270" s="13"/>
      <c r="DM270" s="13"/>
      <c r="DN270" s="13"/>
      <c r="DO270" s="180"/>
      <c r="DP270" s="181"/>
      <c r="DQ270" s="130"/>
      <c r="DR270" s="19"/>
      <c r="DS270" s="19"/>
      <c r="DT270" s="13"/>
      <c r="DU270" s="13"/>
      <c r="DV270" s="13"/>
      <c r="DW270" s="180"/>
      <c r="DX270" s="181"/>
      <c r="DY270" s="130"/>
      <c r="DZ270" s="19"/>
      <c r="EA270" s="19"/>
      <c r="EB270" s="194"/>
      <c r="EC270" s="194"/>
      <c r="ED270" s="194"/>
      <c r="EE270" s="714"/>
      <c r="EF270" s="715"/>
      <c r="EG270" s="391"/>
      <c r="EH270" s="19"/>
      <c r="EI270" s="19"/>
      <c r="EJ270" s="13"/>
      <c r="EK270" s="13"/>
      <c r="EL270" s="13"/>
      <c r="EM270" s="180"/>
      <c r="EN270" s="181"/>
      <c r="EO270" s="130"/>
      <c r="EP270" s="19"/>
      <c r="EQ270" s="19"/>
    </row>
    <row r="271" spans="1:147" ht="37.5" customHeight="1">
      <c r="A271" s="19"/>
      <c r="B271" s="19"/>
      <c r="C271" s="19"/>
      <c r="D271" s="13"/>
      <c r="E271" s="13"/>
      <c r="F271" s="13"/>
      <c r="G271" s="180"/>
      <c r="H271" s="181"/>
      <c r="I271" s="130"/>
      <c r="J271" s="19"/>
      <c r="K271" s="19"/>
      <c r="L271" s="13"/>
      <c r="M271" s="13"/>
      <c r="N271" s="13"/>
      <c r="O271" s="180"/>
      <c r="P271" s="181"/>
      <c r="Q271" s="130"/>
      <c r="R271" s="19"/>
      <c r="S271" s="19"/>
      <c r="T271" s="13"/>
      <c r="U271" s="13"/>
      <c r="V271" s="13"/>
      <c r="W271" s="180"/>
      <c r="X271" s="181"/>
      <c r="Y271" s="130"/>
      <c r="Z271" s="19"/>
      <c r="AA271" s="19"/>
      <c r="AB271" s="13"/>
      <c r="AC271" s="13"/>
      <c r="AD271" s="13"/>
      <c r="AE271" s="180"/>
      <c r="AF271" s="181"/>
      <c r="AG271" s="130"/>
      <c r="AH271" s="19"/>
      <c r="AI271" s="19"/>
      <c r="AJ271" s="13"/>
      <c r="AK271" s="13"/>
      <c r="AL271" s="13"/>
      <c r="AM271" s="180"/>
      <c r="AN271" s="181"/>
      <c r="AO271" s="130"/>
      <c r="AP271" s="19"/>
      <c r="AQ271" s="19"/>
      <c r="AR271" s="13"/>
      <c r="AS271" s="13"/>
      <c r="AT271" s="13"/>
      <c r="AU271" s="180"/>
      <c r="AV271" s="181"/>
      <c r="AW271" s="130"/>
      <c r="AX271" s="19"/>
      <c r="AY271" s="19"/>
      <c r="AZ271" s="13"/>
      <c r="BA271" s="13"/>
      <c r="BB271" s="13"/>
      <c r="BC271" s="180"/>
      <c r="BD271" s="181"/>
      <c r="BE271" s="130"/>
      <c r="BF271" s="19"/>
      <c r="BG271" s="19"/>
      <c r="BH271" s="13"/>
      <c r="BI271" s="13"/>
      <c r="BJ271" s="13"/>
      <c r="BK271" s="180"/>
      <c r="BL271" s="181"/>
      <c r="BM271" s="130"/>
      <c r="BN271" s="19"/>
      <c r="BO271" s="19"/>
      <c r="BP271" s="13"/>
      <c r="BQ271" s="13"/>
      <c r="BR271" s="13"/>
      <c r="BS271" s="180"/>
      <c r="BT271" s="181"/>
      <c r="BU271" s="130"/>
      <c r="BV271" s="19"/>
      <c r="BW271" s="19"/>
      <c r="BX271" s="13"/>
      <c r="BY271" s="13"/>
      <c r="BZ271" s="13"/>
      <c r="CA271" s="180"/>
      <c r="CB271" s="181"/>
      <c r="CC271" s="130"/>
      <c r="CD271" s="19"/>
      <c r="CE271" s="19"/>
      <c r="CF271" s="13"/>
      <c r="CG271" s="13"/>
      <c r="CH271" s="13"/>
      <c r="CI271" s="180"/>
      <c r="CJ271" s="181"/>
      <c r="CK271" s="130"/>
      <c r="CL271" s="19"/>
      <c r="CM271" s="19"/>
      <c r="CN271" s="13"/>
      <c r="CO271" s="13"/>
      <c r="CP271" s="13"/>
      <c r="CQ271" s="180"/>
      <c r="CR271" s="181"/>
      <c r="CS271" s="130"/>
      <c r="CT271" s="19"/>
      <c r="CU271" s="19"/>
      <c r="CV271" s="13"/>
      <c r="CW271" s="13"/>
      <c r="CX271" s="13"/>
      <c r="CY271" s="180"/>
      <c r="CZ271" s="181"/>
      <c r="DA271" s="130"/>
      <c r="DB271" s="19"/>
      <c r="DC271" s="19"/>
      <c r="DD271" s="13"/>
      <c r="DE271" s="13"/>
      <c r="DF271" s="13"/>
      <c r="DG271" s="180"/>
      <c r="DH271" s="181"/>
      <c r="DI271" s="130"/>
      <c r="DJ271" s="19"/>
      <c r="DK271" s="19"/>
      <c r="DL271" s="13"/>
      <c r="DM271" s="13"/>
      <c r="DN271" s="13"/>
      <c r="DO271" s="180"/>
      <c r="DP271" s="181"/>
      <c r="DQ271" s="130"/>
      <c r="DR271" s="19"/>
      <c r="DS271" s="19"/>
      <c r="DT271" s="13"/>
      <c r="DU271" s="13"/>
      <c r="DV271" s="13"/>
      <c r="DW271" s="180"/>
      <c r="DX271" s="181"/>
      <c r="DY271" s="130"/>
      <c r="DZ271" s="19"/>
      <c r="EA271" s="19"/>
      <c r="EB271" s="194"/>
      <c r="EC271" s="194"/>
      <c r="ED271" s="194"/>
      <c r="EE271" s="714"/>
      <c r="EF271" s="715"/>
      <c r="EG271" s="391"/>
      <c r="EH271" s="19"/>
      <c r="EI271" s="19"/>
      <c r="EJ271" s="13"/>
      <c r="EK271" s="13"/>
      <c r="EL271" s="13"/>
      <c r="EM271" s="180"/>
      <c r="EN271" s="181"/>
      <c r="EO271" s="130"/>
      <c r="EP271" s="19"/>
      <c r="EQ271" s="19"/>
    </row>
    <row r="272" spans="1:147" ht="37.5" customHeight="1">
      <c r="A272" s="19"/>
      <c r="B272" s="19"/>
      <c r="C272" s="19"/>
      <c r="D272" s="13"/>
      <c r="E272" s="13"/>
      <c r="F272" s="13"/>
      <c r="G272" s="180"/>
      <c r="H272" s="181"/>
      <c r="I272" s="130"/>
      <c r="J272" s="19"/>
      <c r="K272" s="19"/>
      <c r="L272" s="13"/>
      <c r="M272" s="13"/>
      <c r="N272" s="13"/>
      <c r="O272" s="180"/>
      <c r="P272" s="181"/>
      <c r="Q272" s="130"/>
      <c r="R272" s="19"/>
      <c r="S272" s="19"/>
      <c r="T272" s="13"/>
      <c r="U272" s="13"/>
      <c r="V272" s="13"/>
      <c r="W272" s="180"/>
      <c r="X272" s="181"/>
      <c r="Y272" s="130"/>
      <c r="Z272" s="19"/>
      <c r="AA272" s="19"/>
      <c r="AB272" s="13"/>
      <c r="AC272" s="13"/>
      <c r="AD272" s="13"/>
      <c r="AE272" s="180"/>
      <c r="AF272" s="181"/>
      <c r="AG272" s="130"/>
      <c r="AH272" s="19"/>
      <c r="AI272" s="19"/>
      <c r="AJ272" s="13"/>
      <c r="AK272" s="13"/>
      <c r="AL272" s="13"/>
      <c r="AM272" s="180"/>
      <c r="AN272" s="181"/>
      <c r="AO272" s="130"/>
      <c r="AP272" s="19"/>
      <c r="AQ272" s="19"/>
      <c r="AR272" s="13"/>
      <c r="AS272" s="13"/>
      <c r="AT272" s="13"/>
      <c r="AU272" s="180"/>
      <c r="AV272" s="181"/>
      <c r="AW272" s="130"/>
      <c r="AX272" s="19"/>
      <c r="AY272" s="19"/>
      <c r="AZ272" s="13"/>
      <c r="BA272" s="13"/>
      <c r="BB272" s="13"/>
      <c r="BC272" s="180"/>
      <c r="BD272" s="181"/>
      <c r="BE272" s="130"/>
      <c r="BF272" s="19"/>
      <c r="BG272" s="19"/>
      <c r="BH272" s="13"/>
      <c r="BI272" s="13"/>
      <c r="BJ272" s="13"/>
      <c r="BK272" s="180"/>
      <c r="BL272" s="181"/>
      <c r="BM272" s="130"/>
      <c r="BN272" s="19"/>
      <c r="BO272" s="19"/>
      <c r="BP272" s="13"/>
      <c r="BQ272" s="13"/>
      <c r="BR272" s="13"/>
      <c r="BS272" s="180"/>
      <c r="BT272" s="181"/>
      <c r="BU272" s="130"/>
      <c r="BV272" s="19"/>
      <c r="BW272" s="19"/>
      <c r="BX272" s="13"/>
      <c r="BY272" s="13"/>
      <c r="BZ272" s="13"/>
      <c r="CA272" s="180"/>
      <c r="CB272" s="181"/>
      <c r="CC272" s="130"/>
      <c r="CD272" s="19"/>
      <c r="CE272" s="19"/>
      <c r="CF272" s="13"/>
      <c r="CG272" s="13"/>
      <c r="CH272" s="13"/>
      <c r="CI272" s="180"/>
      <c r="CJ272" s="181"/>
      <c r="CK272" s="130"/>
      <c r="CL272" s="19"/>
      <c r="CM272" s="19"/>
      <c r="CN272" s="13"/>
      <c r="CO272" s="13"/>
      <c r="CP272" s="13"/>
      <c r="CQ272" s="180"/>
      <c r="CR272" s="181"/>
      <c r="CS272" s="130"/>
      <c r="CT272" s="19"/>
      <c r="CU272" s="19"/>
      <c r="CV272" s="13"/>
      <c r="CW272" s="13"/>
      <c r="CX272" s="13"/>
      <c r="CY272" s="180"/>
      <c r="CZ272" s="181"/>
      <c r="DA272" s="130"/>
      <c r="DB272" s="19"/>
      <c r="DC272" s="19"/>
      <c r="DD272" s="13"/>
      <c r="DE272" s="13"/>
      <c r="DF272" s="13"/>
      <c r="DG272" s="180"/>
      <c r="DH272" s="181"/>
      <c r="DI272" s="130"/>
      <c r="DJ272" s="19"/>
      <c r="DK272" s="19"/>
      <c r="DL272" s="13"/>
      <c r="DM272" s="13"/>
      <c r="DN272" s="13"/>
      <c r="DO272" s="180"/>
      <c r="DP272" s="181"/>
      <c r="DQ272" s="130"/>
      <c r="DR272" s="19"/>
      <c r="DS272" s="19"/>
      <c r="DT272" s="13"/>
      <c r="DU272" s="13"/>
      <c r="DV272" s="13"/>
      <c r="DW272" s="180"/>
      <c r="DX272" s="181"/>
      <c r="DY272" s="130"/>
      <c r="DZ272" s="19"/>
      <c r="EA272" s="19"/>
      <c r="EB272" s="194"/>
      <c r="EC272" s="194"/>
      <c r="ED272" s="194"/>
      <c r="EE272" s="714"/>
      <c r="EF272" s="715"/>
      <c r="EG272" s="391"/>
      <c r="EH272" s="19"/>
      <c r="EI272" s="19"/>
      <c r="EJ272" s="13"/>
      <c r="EK272" s="13"/>
      <c r="EL272" s="13"/>
      <c r="EM272" s="180"/>
      <c r="EN272" s="181"/>
      <c r="EO272" s="130"/>
      <c r="EP272" s="19"/>
      <c r="EQ272" s="19"/>
    </row>
    <row r="273" spans="1:147" ht="37.5" customHeight="1">
      <c r="A273" s="19"/>
      <c r="B273" s="19"/>
      <c r="C273" s="19"/>
      <c r="D273" s="13"/>
      <c r="E273" s="13"/>
      <c r="F273" s="13"/>
      <c r="G273" s="180"/>
      <c r="H273" s="181"/>
      <c r="I273" s="130"/>
      <c r="J273" s="19"/>
      <c r="K273" s="19"/>
      <c r="L273" s="13"/>
      <c r="M273" s="13"/>
      <c r="N273" s="13"/>
      <c r="O273" s="180"/>
      <c r="P273" s="181"/>
      <c r="Q273" s="130"/>
      <c r="R273" s="19"/>
      <c r="S273" s="19"/>
      <c r="T273" s="13"/>
      <c r="U273" s="13"/>
      <c r="V273" s="13"/>
      <c r="W273" s="180"/>
      <c r="X273" s="181"/>
      <c r="Y273" s="130"/>
      <c r="Z273" s="19"/>
      <c r="AA273" s="19"/>
      <c r="AB273" s="13"/>
      <c r="AC273" s="13"/>
      <c r="AD273" s="13"/>
      <c r="AE273" s="180"/>
      <c r="AF273" s="181"/>
      <c r="AG273" s="130"/>
      <c r="AH273" s="19"/>
      <c r="AI273" s="19"/>
      <c r="AJ273" s="13"/>
      <c r="AK273" s="13"/>
      <c r="AL273" s="13"/>
      <c r="AM273" s="180"/>
      <c r="AN273" s="181"/>
      <c r="AO273" s="130"/>
      <c r="AP273" s="19"/>
      <c r="AQ273" s="19"/>
      <c r="AR273" s="13"/>
      <c r="AS273" s="13"/>
      <c r="AT273" s="13"/>
      <c r="AU273" s="180"/>
      <c r="AV273" s="181"/>
      <c r="AW273" s="130"/>
      <c r="AX273" s="19"/>
      <c r="AY273" s="19"/>
      <c r="AZ273" s="13"/>
      <c r="BA273" s="13"/>
      <c r="BB273" s="13"/>
      <c r="BC273" s="180"/>
      <c r="BD273" s="181"/>
      <c r="BE273" s="130"/>
      <c r="BF273" s="19"/>
      <c r="BG273" s="19"/>
      <c r="BH273" s="13"/>
      <c r="BI273" s="13"/>
      <c r="BJ273" s="13"/>
      <c r="BK273" s="180"/>
      <c r="BL273" s="181"/>
      <c r="BM273" s="130"/>
      <c r="BN273" s="19"/>
      <c r="BO273" s="19"/>
      <c r="BP273" s="13"/>
      <c r="BQ273" s="13"/>
      <c r="BR273" s="13"/>
      <c r="BS273" s="180"/>
      <c r="BT273" s="181"/>
      <c r="BU273" s="130"/>
      <c r="BV273" s="19"/>
      <c r="BW273" s="19"/>
      <c r="BX273" s="13"/>
      <c r="BY273" s="13"/>
      <c r="BZ273" s="13"/>
      <c r="CA273" s="180"/>
      <c r="CB273" s="181"/>
      <c r="CC273" s="130"/>
      <c r="CD273" s="19"/>
      <c r="CE273" s="19"/>
      <c r="CF273" s="13"/>
      <c r="CG273" s="13"/>
      <c r="CH273" s="13"/>
      <c r="CI273" s="180"/>
      <c r="CJ273" s="181"/>
      <c r="CK273" s="130"/>
      <c r="CL273" s="19"/>
      <c r="CM273" s="19"/>
      <c r="CN273" s="13"/>
      <c r="CO273" s="13"/>
      <c r="CP273" s="13"/>
      <c r="CQ273" s="180"/>
      <c r="CR273" s="181"/>
      <c r="CS273" s="130"/>
      <c r="CT273" s="19"/>
      <c r="CU273" s="19"/>
      <c r="CV273" s="13"/>
      <c r="CW273" s="13"/>
      <c r="CX273" s="13"/>
      <c r="CY273" s="180"/>
      <c r="CZ273" s="181"/>
      <c r="DA273" s="130"/>
      <c r="DB273" s="19"/>
      <c r="DC273" s="19"/>
      <c r="DD273" s="13"/>
      <c r="DE273" s="13"/>
      <c r="DF273" s="13"/>
      <c r="DG273" s="180"/>
      <c r="DH273" s="181"/>
      <c r="DI273" s="130"/>
      <c r="DJ273" s="19"/>
      <c r="DK273" s="19"/>
      <c r="DL273" s="13"/>
      <c r="DM273" s="13"/>
      <c r="DN273" s="13"/>
      <c r="DO273" s="180"/>
      <c r="DP273" s="181"/>
      <c r="DQ273" s="130"/>
      <c r="DR273" s="19"/>
      <c r="DS273" s="19"/>
      <c r="DT273" s="13"/>
      <c r="DU273" s="13"/>
      <c r="DV273" s="13"/>
      <c r="DW273" s="180"/>
      <c r="DX273" s="181"/>
      <c r="DY273" s="130"/>
      <c r="DZ273" s="19"/>
      <c r="EA273" s="19"/>
      <c r="EB273" s="194"/>
      <c r="EC273" s="194"/>
      <c r="ED273" s="194"/>
      <c r="EE273" s="714"/>
      <c r="EF273" s="715"/>
      <c r="EG273" s="391"/>
      <c r="EH273" s="19"/>
      <c r="EI273" s="19"/>
      <c r="EJ273" s="13"/>
      <c r="EK273" s="13"/>
      <c r="EL273" s="13"/>
      <c r="EM273" s="180"/>
      <c r="EN273" s="181"/>
      <c r="EO273" s="130"/>
      <c r="EP273" s="19"/>
      <c r="EQ273" s="19"/>
    </row>
    <row r="274" spans="1:147" ht="37.5" customHeight="1">
      <c r="A274" s="19"/>
      <c r="B274" s="19"/>
      <c r="C274" s="19"/>
      <c r="D274" s="13"/>
      <c r="E274" s="13"/>
      <c r="F274" s="13"/>
      <c r="G274" s="180"/>
      <c r="H274" s="181"/>
      <c r="I274" s="130"/>
      <c r="J274" s="19"/>
      <c r="K274" s="19"/>
      <c r="L274" s="13"/>
      <c r="M274" s="13"/>
      <c r="N274" s="13"/>
      <c r="O274" s="180"/>
      <c r="P274" s="181"/>
      <c r="Q274" s="130"/>
      <c r="R274" s="19"/>
      <c r="S274" s="19"/>
      <c r="T274" s="13"/>
      <c r="U274" s="13"/>
      <c r="V274" s="13"/>
      <c r="W274" s="180"/>
      <c r="X274" s="181"/>
      <c r="Y274" s="130"/>
      <c r="Z274" s="19"/>
      <c r="AA274" s="19"/>
      <c r="AB274" s="13"/>
      <c r="AC274" s="13"/>
      <c r="AD274" s="13"/>
      <c r="AE274" s="180"/>
      <c r="AF274" s="181"/>
      <c r="AG274" s="130"/>
      <c r="AH274" s="19"/>
      <c r="AI274" s="19"/>
      <c r="AJ274" s="13"/>
      <c r="AK274" s="13"/>
      <c r="AL274" s="13"/>
      <c r="AM274" s="180"/>
      <c r="AN274" s="181"/>
      <c r="AO274" s="130"/>
      <c r="AP274" s="19"/>
      <c r="AQ274" s="19"/>
      <c r="AR274" s="13"/>
      <c r="AS274" s="13"/>
      <c r="AT274" s="13"/>
      <c r="AU274" s="180"/>
      <c r="AV274" s="181"/>
      <c r="AW274" s="130"/>
      <c r="AX274" s="19"/>
      <c r="AY274" s="19"/>
      <c r="AZ274" s="13"/>
      <c r="BA274" s="13"/>
      <c r="BB274" s="13"/>
      <c r="BC274" s="180"/>
      <c r="BD274" s="181"/>
      <c r="BE274" s="130"/>
      <c r="BF274" s="19"/>
      <c r="BG274" s="19"/>
      <c r="BH274" s="13"/>
      <c r="BI274" s="13"/>
      <c r="BJ274" s="13"/>
      <c r="BK274" s="180"/>
      <c r="BL274" s="181"/>
      <c r="BM274" s="130"/>
      <c r="BN274" s="19"/>
      <c r="BO274" s="19"/>
      <c r="BP274" s="13"/>
      <c r="BQ274" s="13"/>
      <c r="BR274" s="13"/>
      <c r="BS274" s="180"/>
      <c r="BT274" s="181"/>
      <c r="BU274" s="130"/>
      <c r="BV274" s="19"/>
      <c r="BW274" s="19"/>
      <c r="BX274" s="13"/>
      <c r="BY274" s="13"/>
      <c r="BZ274" s="13"/>
      <c r="CA274" s="180"/>
      <c r="CB274" s="181"/>
      <c r="CC274" s="130"/>
      <c r="CD274" s="19"/>
      <c r="CE274" s="19"/>
      <c r="CF274" s="13"/>
      <c r="CG274" s="13"/>
      <c r="CH274" s="13"/>
      <c r="CI274" s="180"/>
      <c r="CJ274" s="181"/>
      <c r="CK274" s="130"/>
      <c r="CL274" s="19"/>
      <c r="CM274" s="19"/>
      <c r="CN274" s="13"/>
      <c r="CO274" s="13"/>
      <c r="CP274" s="13"/>
      <c r="CQ274" s="180"/>
      <c r="CR274" s="181"/>
      <c r="CS274" s="130"/>
      <c r="CT274" s="19"/>
      <c r="CU274" s="19"/>
      <c r="CV274" s="13"/>
      <c r="CW274" s="13"/>
      <c r="CX274" s="13"/>
      <c r="CY274" s="180"/>
      <c r="CZ274" s="181"/>
      <c r="DA274" s="130"/>
      <c r="DB274" s="19"/>
      <c r="DC274" s="19"/>
      <c r="DD274" s="13"/>
      <c r="DE274" s="13"/>
      <c r="DF274" s="13"/>
      <c r="DG274" s="180"/>
      <c r="DH274" s="181"/>
      <c r="DI274" s="130"/>
      <c r="DJ274" s="19"/>
      <c r="DK274" s="19"/>
      <c r="DL274" s="13"/>
      <c r="DM274" s="13"/>
      <c r="DN274" s="13"/>
      <c r="DO274" s="180"/>
      <c r="DP274" s="181"/>
      <c r="DQ274" s="130"/>
      <c r="DR274" s="19"/>
      <c r="DS274" s="19"/>
      <c r="DT274" s="13"/>
      <c r="DU274" s="13"/>
      <c r="DV274" s="13"/>
      <c r="DW274" s="180"/>
      <c r="DX274" s="181"/>
      <c r="DY274" s="130"/>
      <c r="DZ274" s="19"/>
      <c r="EA274" s="19"/>
      <c r="EB274" s="194"/>
      <c r="EC274" s="194"/>
      <c r="ED274" s="194"/>
      <c r="EE274" s="714"/>
      <c r="EF274" s="715"/>
      <c r="EG274" s="391"/>
      <c r="EH274" s="19"/>
      <c r="EI274" s="19"/>
      <c r="EJ274" s="13"/>
      <c r="EK274" s="13"/>
      <c r="EL274" s="13"/>
      <c r="EM274" s="180"/>
      <c r="EN274" s="181"/>
      <c r="EO274" s="130"/>
      <c r="EP274" s="19"/>
      <c r="EQ274" s="19"/>
    </row>
    <row r="275" spans="1:147" ht="37.5" customHeight="1">
      <c r="A275" s="19"/>
      <c r="B275" s="19"/>
      <c r="C275" s="19"/>
      <c r="D275" s="13"/>
      <c r="E275" s="13"/>
      <c r="F275" s="13"/>
      <c r="G275" s="180"/>
      <c r="H275" s="181"/>
      <c r="I275" s="130"/>
      <c r="J275" s="19"/>
      <c r="K275" s="19"/>
      <c r="L275" s="13"/>
      <c r="M275" s="13"/>
      <c r="N275" s="13"/>
      <c r="O275" s="180"/>
      <c r="P275" s="181"/>
      <c r="Q275" s="130"/>
      <c r="R275" s="19"/>
      <c r="S275" s="19"/>
      <c r="T275" s="13"/>
      <c r="U275" s="13"/>
      <c r="V275" s="13"/>
      <c r="W275" s="180"/>
      <c r="X275" s="181"/>
      <c r="Y275" s="130"/>
      <c r="Z275" s="19"/>
      <c r="AA275" s="19"/>
      <c r="AB275" s="13"/>
      <c r="AC275" s="13"/>
      <c r="AD275" s="13"/>
      <c r="AE275" s="180"/>
      <c r="AF275" s="181"/>
      <c r="AG275" s="130"/>
      <c r="AH275" s="19"/>
      <c r="AI275" s="19"/>
      <c r="AJ275" s="13"/>
      <c r="AK275" s="13"/>
      <c r="AL275" s="13"/>
      <c r="AM275" s="180"/>
      <c r="AN275" s="181"/>
      <c r="AO275" s="130"/>
      <c r="AP275" s="19"/>
      <c r="AQ275" s="19"/>
      <c r="AR275" s="13"/>
      <c r="AS275" s="13"/>
      <c r="AT275" s="13"/>
      <c r="AU275" s="180"/>
      <c r="AV275" s="181"/>
      <c r="AW275" s="130"/>
      <c r="AX275" s="19"/>
      <c r="AY275" s="19"/>
      <c r="AZ275" s="13"/>
      <c r="BA275" s="13"/>
      <c r="BB275" s="13"/>
      <c r="BC275" s="180"/>
      <c r="BD275" s="181"/>
      <c r="BE275" s="130"/>
      <c r="BF275" s="19"/>
      <c r="BG275" s="19"/>
      <c r="BH275" s="13"/>
      <c r="BI275" s="13"/>
      <c r="BJ275" s="13"/>
      <c r="BK275" s="180"/>
      <c r="BL275" s="181"/>
      <c r="BM275" s="130"/>
      <c r="BN275" s="19"/>
      <c r="BO275" s="19"/>
      <c r="BP275" s="13"/>
      <c r="BQ275" s="13"/>
      <c r="BR275" s="13"/>
      <c r="BS275" s="180"/>
      <c r="BT275" s="181"/>
      <c r="BU275" s="130"/>
      <c r="BV275" s="19"/>
      <c r="BW275" s="19"/>
      <c r="BX275" s="13"/>
      <c r="BY275" s="13"/>
      <c r="BZ275" s="13"/>
      <c r="CA275" s="180"/>
      <c r="CB275" s="181"/>
      <c r="CC275" s="130"/>
      <c r="CD275" s="19"/>
      <c r="CE275" s="19"/>
      <c r="CF275" s="13"/>
      <c r="CG275" s="13"/>
      <c r="CH275" s="13"/>
      <c r="CI275" s="180"/>
      <c r="CJ275" s="181"/>
      <c r="CK275" s="130"/>
      <c r="CL275" s="19"/>
      <c r="CM275" s="19"/>
      <c r="CN275" s="13"/>
      <c r="CO275" s="13"/>
      <c r="CP275" s="13"/>
      <c r="CQ275" s="180"/>
      <c r="CR275" s="181"/>
      <c r="CS275" s="130"/>
      <c r="CT275" s="19"/>
      <c r="CU275" s="19"/>
      <c r="CV275" s="13"/>
      <c r="CW275" s="13"/>
      <c r="CX275" s="13"/>
      <c r="CY275" s="180"/>
      <c r="CZ275" s="181"/>
      <c r="DA275" s="130"/>
      <c r="DB275" s="19"/>
      <c r="DC275" s="19"/>
      <c r="DD275" s="13"/>
      <c r="DE275" s="13"/>
      <c r="DF275" s="13"/>
      <c r="DG275" s="180"/>
      <c r="DH275" s="181"/>
      <c r="DI275" s="130"/>
      <c r="DJ275" s="19"/>
      <c r="DK275" s="19"/>
      <c r="DL275" s="13"/>
      <c r="DM275" s="13"/>
      <c r="DN275" s="13"/>
      <c r="DO275" s="180"/>
      <c r="DP275" s="181"/>
      <c r="DQ275" s="130"/>
      <c r="DR275" s="19"/>
      <c r="DS275" s="19"/>
      <c r="DT275" s="13"/>
      <c r="DU275" s="13"/>
      <c r="DV275" s="13"/>
      <c r="DW275" s="180"/>
      <c r="DX275" s="181"/>
      <c r="DY275" s="130"/>
      <c r="DZ275" s="19"/>
      <c r="EA275" s="19"/>
      <c r="EB275" s="194"/>
      <c r="EC275" s="194"/>
      <c r="ED275" s="194"/>
      <c r="EE275" s="714"/>
      <c r="EF275" s="715"/>
      <c r="EG275" s="391"/>
      <c r="EH275" s="19"/>
      <c r="EI275" s="19"/>
      <c r="EJ275" s="13"/>
      <c r="EK275" s="13"/>
      <c r="EL275" s="13"/>
      <c r="EM275" s="180"/>
      <c r="EN275" s="181"/>
      <c r="EO275" s="130"/>
      <c r="EP275" s="19"/>
      <c r="EQ275" s="19"/>
    </row>
    <row r="276" spans="1:147" ht="37.5" customHeight="1">
      <c r="A276" s="19"/>
      <c r="B276" s="19"/>
      <c r="C276" s="19"/>
      <c r="D276" s="13"/>
      <c r="E276" s="13"/>
      <c r="F276" s="13"/>
      <c r="G276" s="180"/>
      <c r="H276" s="181"/>
      <c r="I276" s="130"/>
      <c r="J276" s="19"/>
      <c r="K276" s="19"/>
      <c r="L276" s="13"/>
      <c r="M276" s="13"/>
      <c r="N276" s="13"/>
      <c r="O276" s="180"/>
      <c r="P276" s="181"/>
      <c r="Q276" s="130"/>
      <c r="R276" s="19"/>
      <c r="S276" s="19"/>
      <c r="T276" s="13"/>
      <c r="U276" s="13"/>
      <c r="V276" s="13"/>
      <c r="W276" s="180"/>
      <c r="X276" s="181"/>
      <c r="Y276" s="130"/>
      <c r="Z276" s="19"/>
      <c r="AA276" s="19"/>
      <c r="AB276" s="13"/>
      <c r="AC276" s="13"/>
      <c r="AD276" s="13"/>
      <c r="AE276" s="180"/>
      <c r="AF276" s="181"/>
      <c r="AG276" s="130"/>
      <c r="AH276" s="19"/>
      <c r="AI276" s="19"/>
      <c r="AJ276" s="13"/>
      <c r="AK276" s="13"/>
      <c r="AL276" s="13"/>
      <c r="AM276" s="180"/>
      <c r="AN276" s="181"/>
      <c r="AO276" s="130"/>
      <c r="AP276" s="19"/>
      <c r="AQ276" s="19"/>
      <c r="AR276" s="13"/>
      <c r="AS276" s="13"/>
      <c r="AT276" s="13"/>
      <c r="AU276" s="180"/>
      <c r="AV276" s="181"/>
      <c r="AW276" s="130"/>
      <c r="AX276" s="19"/>
      <c r="AY276" s="19"/>
      <c r="AZ276" s="13"/>
      <c r="BA276" s="13"/>
      <c r="BB276" s="13"/>
      <c r="BC276" s="180"/>
      <c r="BD276" s="181"/>
      <c r="BE276" s="130"/>
      <c r="BF276" s="19"/>
      <c r="BG276" s="19"/>
      <c r="BH276" s="13"/>
      <c r="BI276" s="13"/>
      <c r="BJ276" s="13"/>
      <c r="BK276" s="180"/>
      <c r="BL276" s="181"/>
      <c r="BM276" s="130"/>
      <c r="BN276" s="19"/>
      <c r="BO276" s="19"/>
      <c r="BP276" s="13"/>
      <c r="BQ276" s="13"/>
      <c r="BR276" s="13"/>
      <c r="BS276" s="180"/>
      <c r="BT276" s="181"/>
      <c r="BU276" s="130"/>
      <c r="BV276" s="19"/>
      <c r="BW276" s="19"/>
      <c r="BX276" s="13"/>
      <c r="BY276" s="13"/>
      <c r="BZ276" s="13"/>
      <c r="CA276" s="180"/>
      <c r="CB276" s="181"/>
      <c r="CC276" s="130"/>
      <c r="CD276" s="19"/>
      <c r="CE276" s="19"/>
      <c r="CF276" s="13"/>
      <c r="CG276" s="13"/>
      <c r="CH276" s="13"/>
      <c r="CI276" s="180"/>
      <c r="CJ276" s="181"/>
      <c r="CK276" s="130"/>
      <c r="CL276" s="19"/>
      <c r="CM276" s="19"/>
      <c r="CN276" s="13"/>
      <c r="CO276" s="13"/>
      <c r="CP276" s="13"/>
      <c r="CQ276" s="180"/>
      <c r="CR276" s="181"/>
      <c r="CS276" s="130"/>
      <c r="CT276" s="19"/>
      <c r="CU276" s="19"/>
      <c r="CV276" s="13"/>
      <c r="CW276" s="13"/>
      <c r="CX276" s="13"/>
      <c r="CY276" s="180"/>
      <c r="CZ276" s="181"/>
      <c r="DA276" s="130"/>
      <c r="DB276" s="19"/>
      <c r="DC276" s="19"/>
      <c r="DD276" s="13"/>
      <c r="DE276" s="13"/>
      <c r="DF276" s="13"/>
      <c r="DG276" s="180"/>
      <c r="DH276" s="181"/>
      <c r="DI276" s="130"/>
      <c r="DJ276" s="19"/>
      <c r="DK276" s="19"/>
      <c r="DL276" s="13"/>
      <c r="DM276" s="13"/>
      <c r="DN276" s="13"/>
      <c r="DO276" s="180"/>
      <c r="DP276" s="181"/>
      <c r="DQ276" s="130"/>
      <c r="DR276" s="19"/>
      <c r="DS276" s="19"/>
      <c r="DT276" s="13"/>
      <c r="DU276" s="13"/>
      <c r="DV276" s="13"/>
      <c r="DW276" s="180"/>
      <c r="DX276" s="181"/>
      <c r="DY276" s="130"/>
      <c r="DZ276" s="19"/>
      <c r="EA276" s="19"/>
      <c r="EB276" s="194"/>
      <c r="EC276" s="194"/>
      <c r="ED276" s="194"/>
      <c r="EE276" s="714"/>
      <c r="EF276" s="715"/>
      <c r="EG276" s="391"/>
      <c r="EH276" s="19"/>
      <c r="EI276" s="19"/>
      <c r="EJ276" s="13"/>
      <c r="EK276" s="13"/>
      <c r="EL276" s="13"/>
      <c r="EM276" s="180"/>
      <c r="EN276" s="181"/>
      <c r="EO276" s="130"/>
      <c r="EP276" s="19"/>
      <c r="EQ276" s="19"/>
    </row>
    <row r="277" spans="1:147" ht="37.5" customHeight="1">
      <c r="A277" s="19"/>
      <c r="B277" s="19"/>
      <c r="C277" s="19"/>
      <c r="D277" s="13"/>
      <c r="E277" s="13"/>
      <c r="F277" s="13"/>
      <c r="G277" s="180"/>
      <c r="H277" s="181"/>
      <c r="I277" s="130"/>
      <c r="J277" s="19"/>
      <c r="K277" s="19"/>
      <c r="L277" s="13"/>
      <c r="M277" s="13"/>
      <c r="N277" s="13"/>
      <c r="O277" s="180"/>
      <c r="P277" s="181"/>
      <c r="Q277" s="130"/>
      <c r="R277" s="19"/>
      <c r="S277" s="19"/>
      <c r="T277" s="13"/>
      <c r="U277" s="13"/>
      <c r="V277" s="13"/>
      <c r="W277" s="180"/>
      <c r="X277" s="181"/>
      <c r="Y277" s="130"/>
      <c r="Z277" s="19"/>
      <c r="AA277" s="19"/>
      <c r="AB277" s="13"/>
      <c r="AC277" s="13"/>
      <c r="AD277" s="13"/>
      <c r="AE277" s="180"/>
      <c r="AF277" s="181"/>
      <c r="AG277" s="130"/>
      <c r="AH277" s="19"/>
      <c r="AI277" s="19"/>
      <c r="AJ277" s="13"/>
      <c r="AK277" s="13"/>
      <c r="AL277" s="13"/>
      <c r="AM277" s="180"/>
      <c r="AN277" s="181"/>
      <c r="AO277" s="130"/>
      <c r="AP277" s="19"/>
      <c r="AQ277" s="19"/>
      <c r="AR277" s="13"/>
      <c r="AS277" s="13"/>
      <c r="AT277" s="13"/>
      <c r="AU277" s="180"/>
      <c r="AV277" s="181"/>
      <c r="AW277" s="130"/>
      <c r="AX277" s="19"/>
      <c r="AY277" s="19"/>
      <c r="AZ277" s="13"/>
      <c r="BA277" s="13"/>
      <c r="BB277" s="13"/>
      <c r="BC277" s="180"/>
      <c r="BD277" s="181"/>
      <c r="BE277" s="130"/>
      <c r="BF277" s="19"/>
      <c r="BG277" s="19"/>
      <c r="BH277" s="13"/>
      <c r="BI277" s="13"/>
      <c r="BJ277" s="13"/>
      <c r="BK277" s="180"/>
      <c r="BL277" s="181"/>
      <c r="BM277" s="130"/>
      <c r="BN277" s="19"/>
      <c r="BO277" s="19"/>
      <c r="BP277" s="13"/>
      <c r="BQ277" s="13"/>
      <c r="BR277" s="13"/>
      <c r="BS277" s="180"/>
      <c r="BT277" s="181"/>
      <c r="BU277" s="130"/>
      <c r="BV277" s="19"/>
      <c r="BW277" s="19"/>
      <c r="BX277" s="13"/>
      <c r="BY277" s="13"/>
      <c r="BZ277" s="13"/>
      <c r="CA277" s="180"/>
      <c r="CB277" s="181"/>
      <c r="CC277" s="130"/>
      <c r="CD277" s="19"/>
      <c r="CE277" s="19"/>
      <c r="CF277" s="13"/>
      <c r="CG277" s="13"/>
      <c r="CH277" s="13"/>
      <c r="CI277" s="180"/>
      <c r="CJ277" s="181"/>
      <c r="CK277" s="130"/>
      <c r="CL277" s="19"/>
      <c r="CM277" s="19"/>
      <c r="CN277" s="13"/>
      <c r="CO277" s="13"/>
      <c r="CP277" s="13"/>
      <c r="CQ277" s="180"/>
      <c r="CR277" s="181"/>
      <c r="CS277" s="130"/>
      <c r="CT277" s="19"/>
      <c r="CU277" s="19"/>
      <c r="CV277" s="13"/>
      <c r="CW277" s="13"/>
      <c r="CX277" s="13"/>
      <c r="CY277" s="180"/>
      <c r="CZ277" s="181"/>
      <c r="DA277" s="130"/>
      <c r="DB277" s="19"/>
      <c r="DC277" s="19"/>
      <c r="DD277" s="13"/>
      <c r="DE277" s="13"/>
      <c r="DF277" s="13"/>
      <c r="DG277" s="180"/>
      <c r="DH277" s="181"/>
      <c r="DI277" s="130"/>
      <c r="DJ277" s="19"/>
      <c r="DK277" s="19"/>
      <c r="DL277" s="13"/>
      <c r="DM277" s="13"/>
      <c r="DN277" s="13"/>
      <c r="DO277" s="180"/>
      <c r="DP277" s="181"/>
      <c r="DQ277" s="130"/>
      <c r="DR277" s="19"/>
      <c r="DS277" s="19"/>
      <c r="DT277" s="13"/>
      <c r="DU277" s="13"/>
      <c r="DV277" s="13"/>
      <c r="DW277" s="180"/>
      <c r="DX277" s="181"/>
      <c r="DY277" s="130"/>
      <c r="DZ277" s="19"/>
      <c r="EA277" s="19"/>
      <c r="EB277" s="194"/>
      <c r="EC277" s="194"/>
      <c r="ED277" s="194"/>
      <c r="EE277" s="714"/>
      <c r="EF277" s="715"/>
      <c r="EG277" s="391"/>
      <c r="EH277" s="19"/>
      <c r="EI277" s="19"/>
      <c r="EJ277" s="13"/>
      <c r="EK277" s="13"/>
      <c r="EL277" s="13"/>
      <c r="EM277" s="180"/>
      <c r="EN277" s="181"/>
      <c r="EO277" s="130"/>
      <c r="EP277" s="19"/>
      <c r="EQ277" s="19"/>
    </row>
    <row r="278" spans="1:147" ht="37.5" customHeight="1">
      <c r="A278" s="19"/>
      <c r="B278" s="19"/>
      <c r="C278" s="19"/>
      <c r="D278" s="13"/>
      <c r="E278" s="13"/>
      <c r="F278" s="13"/>
      <c r="G278" s="180"/>
      <c r="H278" s="181"/>
      <c r="I278" s="130"/>
      <c r="J278" s="19"/>
      <c r="K278" s="19"/>
      <c r="L278" s="13"/>
      <c r="M278" s="13"/>
      <c r="N278" s="13"/>
      <c r="O278" s="180"/>
      <c r="P278" s="181"/>
      <c r="Q278" s="130"/>
      <c r="R278" s="19"/>
      <c r="S278" s="19"/>
      <c r="T278" s="13"/>
      <c r="U278" s="13"/>
      <c r="V278" s="13"/>
      <c r="W278" s="180"/>
      <c r="X278" s="181"/>
      <c r="Y278" s="130"/>
      <c r="Z278" s="19"/>
      <c r="AA278" s="19"/>
      <c r="AB278" s="13"/>
      <c r="AC278" s="13"/>
      <c r="AD278" s="13"/>
      <c r="AE278" s="180"/>
      <c r="AF278" s="181"/>
      <c r="AG278" s="130"/>
      <c r="AH278" s="19"/>
      <c r="AI278" s="19"/>
      <c r="AJ278" s="13"/>
      <c r="AK278" s="13"/>
      <c r="AL278" s="13"/>
      <c r="AM278" s="180"/>
      <c r="AN278" s="181"/>
      <c r="AO278" s="130"/>
      <c r="AP278" s="19"/>
      <c r="AQ278" s="19"/>
      <c r="AR278" s="13"/>
      <c r="AS278" s="13"/>
      <c r="AT278" s="13"/>
      <c r="AU278" s="180"/>
      <c r="AV278" s="181"/>
      <c r="AW278" s="130"/>
      <c r="AX278" s="19"/>
      <c r="AY278" s="19"/>
      <c r="AZ278" s="13"/>
      <c r="BA278" s="13"/>
      <c r="BB278" s="13"/>
      <c r="BC278" s="180"/>
      <c r="BD278" s="181"/>
      <c r="BE278" s="130"/>
      <c r="BF278" s="19"/>
      <c r="BG278" s="19"/>
      <c r="BH278" s="13"/>
      <c r="BI278" s="13"/>
      <c r="BJ278" s="13"/>
      <c r="BK278" s="180"/>
      <c r="BL278" s="181"/>
      <c r="BM278" s="130"/>
      <c r="BN278" s="19"/>
      <c r="BO278" s="19"/>
      <c r="BP278" s="13"/>
      <c r="BQ278" s="13"/>
      <c r="BR278" s="13"/>
      <c r="BS278" s="180"/>
      <c r="BT278" s="181"/>
      <c r="BU278" s="130"/>
      <c r="BV278" s="19"/>
      <c r="BW278" s="19"/>
      <c r="BX278" s="13"/>
      <c r="BY278" s="13"/>
      <c r="BZ278" s="13"/>
      <c r="CA278" s="180"/>
      <c r="CB278" s="181"/>
      <c r="CC278" s="130"/>
      <c r="CD278" s="19"/>
      <c r="CE278" s="19"/>
      <c r="CF278" s="13"/>
      <c r="CG278" s="13"/>
      <c r="CH278" s="13"/>
      <c r="CI278" s="180"/>
      <c r="CJ278" s="181"/>
      <c r="CK278" s="130"/>
      <c r="CL278" s="19"/>
      <c r="CM278" s="19"/>
      <c r="CN278" s="13"/>
      <c r="CO278" s="13"/>
      <c r="CP278" s="13"/>
      <c r="CQ278" s="180"/>
      <c r="CR278" s="181"/>
      <c r="CS278" s="130"/>
      <c r="CT278" s="19"/>
      <c r="CU278" s="19"/>
      <c r="CV278" s="13"/>
      <c r="CW278" s="13"/>
      <c r="CX278" s="13"/>
      <c r="CY278" s="180"/>
      <c r="CZ278" s="181"/>
      <c r="DA278" s="130"/>
      <c r="DB278" s="19"/>
      <c r="DC278" s="19"/>
      <c r="DD278" s="13"/>
      <c r="DE278" s="13"/>
      <c r="DF278" s="13"/>
      <c r="DG278" s="180"/>
      <c r="DH278" s="181"/>
      <c r="DI278" s="130"/>
      <c r="DJ278" s="19"/>
      <c r="DK278" s="19"/>
      <c r="DL278" s="13"/>
      <c r="DM278" s="13"/>
      <c r="DN278" s="13"/>
      <c r="DO278" s="180"/>
      <c r="DP278" s="181"/>
      <c r="DQ278" s="130"/>
      <c r="DR278" s="19"/>
      <c r="DS278" s="19"/>
      <c r="DT278" s="13"/>
      <c r="DU278" s="13"/>
      <c r="DV278" s="13"/>
      <c r="DW278" s="180"/>
      <c r="DX278" s="181"/>
      <c r="DY278" s="130"/>
      <c r="DZ278" s="19"/>
      <c r="EA278" s="19"/>
      <c r="EB278" s="194"/>
      <c r="EC278" s="194"/>
      <c r="ED278" s="194"/>
      <c r="EE278" s="714"/>
      <c r="EF278" s="715"/>
      <c r="EG278" s="391"/>
      <c r="EH278" s="19"/>
      <c r="EI278" s="19"/>
      <c r="EJ278" s="13"/>
      <c r="EK278" s="13"/>
      <c r="EL278" s="13"/>
      <c r="EM278" s="180"/>
      <c r="EN278" s="181"/>
      <c r="EO278" s="130"/>
      <c r="EP278" s="19"/>
      <c r="EQ278" s="19"/>
    </row>
    <row r="279" spans="1:147" ht="37.5" customHeight="1">
      <c r="A279" s="19"/>
      <c r="B279" s="19"/>
      <c r="C279" s="19"/>
      <c r="D279" s="13"/>
      <c r="E279" s="13"/>
      <c r="F279" s="13"/>
      <c r="G279" s="180"/>
      <c r="H279" s="181"/>
      <c r="I279" s="130"/>
      <c r="J279" s="19"/>
      <c r="K279" s="19"/>
      <c r="L279" s="13"/>
      <c r="M279" s="13"/>
      <c r="N279" s="13"/>
      <c r="O279" s="180"/>
      <c r="P279" s="181"/>
      <c r="Q279" s="130"/>
      <c r="R279" s="19"/>
      <c r="S279" s="19"/>
      <c r="T279" s="13"/>
      <c r="U279" s="13"/>
      <c r="V279" s="13"/>
      <c r="W279" s="180"/>
      <c r="X279" s="181"/>
      <c r="Y279" s="130"/>
      <c r="Z279" s="19"/>
      <c r="AA279" s="19"/>
      <c r="AB279" s="13"/>
      <c r="AC279" s="13"/>
      <c r="AD279" s="13"/>
      <c r="AE279" s="180"/>
      <c r="AF279" s="181"/>
      <c r="AG279" s="130"/>
      <c r="AH279" s="19"/>
      <c r="AI279" s="19"/>
      <c r="AJ279" s="13"/>
      <c r="AK279" s="13"/>
      <c r="AL279" s="13"/>
      <c r="AM279" s="180"/>
      <c r="AN279" s="181"/>
      <c r="AO279" s="130"/>
      <c r="AP279" s="19"/>
      <c r="AQ279" s="19"/>
      <c r="AR279" s="13"/>
      <c r="AS279" s="13"/>
      <c r="AT279" s="13"/>
      <c r="AU279" s="180"/>
      <c r="AV279" s="181"/>
      <c r="AW279" s="130"/>
      <c r="AX279" s="19"/>
      <c r="AY279" s="19"/>
      <c r="AZ279" s="13"/>
      <c r="BA279" s="13"/>
      <c r="BB279" s="13"/>
      <c r="BC279" s="180"/>
      <c r="BD279" s="181"/>
      <c r="BE279" s="130"/>
      <c r="BF279" s="19"/>
      <c r="BG279" s="19"/>
      <c r="BH279" s="13"/>
      <c r="BI279" s="13"/>
      <c r="BJ279" s="13"/>
      <c r="BK279" s="180"/>
      <c r="BL279" s="181"/>
      <c r="BM279" s="130"/>
      <c r="BN279" s="19"/>
      <c r="BO279" s="19"/>
      <c r="BP279" s="13"/>
      <c r="BQ279" s="13"/>
      <c r="BR279" s="13"/>
      <c r="BS279" s="180"/>
      <c r="BT279" s="181"/>
      <c r="BU279" s="130"/>
      <c r="BV279" s="19"/>
      <c r="BW279" s="19"/>
      <c r="BX279" s="13"/>
      <c r="BY279" s="13"/>
      <c r="BZ279" s="13"/>
      <c r="CA279" s="180"/>
      <c r="CB279" s="181"/>
      <c r="CC279" s="130"/>
      <c r="CD279" s="19"/>
      <c r="CE279" s="19"/>
      <c r="CF279" s="13"/>
      <c r="CG279" s="13"/>
      <c r="CH279" s="13"/>
      <c r="CI279" s="180"/>
      <c r="CJ279" s="181"/>
      <c r="CK279" s="130"/>
      <c r="CL279" s="19"/>
      <c r="CM279" s="19"/>
      <c r="CN279" s="13"/>
      <c r="CO279" s="13"/>
      <c r="CP279" s="13"/>
      <c r="CQ279" s="180"/>
      <c r="CR279" s="181"/>
      <c r="CS279" s="130"/>
      <c r="CT279" s="19"/>
      <c r="CU279" s="19"/>
      <c r="CV279" s="13"/>
      <c r="CW279" s="13"/>
      <c r="CX279" s="13"/>
      <c r="CY279" s="180"/>
      <c r="CZ279" s="181"/>
      <c r="DA279" s="130"/>
      <c r="DB279" s="19"/>
      <c r="DC279" s="19"/>
      <c r="DD279" s="13"/>
      <c r="DE279" s="13"/>
      <c r="DF279" s="13"/>
      <c r="DG279" s="180"/>
      <c r="DH279" s="181"/>
      <c r="DI279" s="130"/>
      <c r="DJ279" s="19"/>
      <c r="DK279" s="19"/>
      <c r="DL279" s="13"/>
      <c r="DM279" s="13"/>
      <c r="DN279" s="13"/>
      <c r="DO279" s="180"/>
      <c r="DP279" s="181"/>
      <c r="DQ279" s="130"/>
      <c r="DR279" s="19"/>
      <c r="DS279" s="19"/>
      <c r="DT279" s="13"/>
      <c r="DU279" s="13"/>
      <c r="DV279" s="13"/>
      <c r="DW279" s="180"/>
      <c r="DX279" s="181"/>
      <c r="DY279" s="130"/>
      <c r="DZ279" s="19"/>
      <c r="EA279" s="19"/>
      <c r="EB279" s="194"/>
      <c r="EC279" s="194"/>
      <c r="ED279" s="194"/>
      <c r="EE279" s="714"/>
      <c r="EF279" s="715"/>
      <c r="EG279" s="391"/>
      <c r="EH279" s="19"/>
      <c r="EI279" s="19"/>
      <c r="EJ279" s="13"/>
      <c r="EK279" s="13"/>
      <c r="EL279" s="13"/>
      <c r="EM279" s="180"/>
      <c r="EN279" s="181"/>
      <c r="EO279" s="130"/>
      <c r="EP279" s="19"/>
      <c r="EQ279" s="19"/>
    </row>
    <row r="280" spans="1:147" ht="37.5" customHeight="1">
      <c r="A280" s="19"/>
      <c r="B280" s="19"/>
      <c r="C280" s="19"/>
      <c r="D280" s="13"/>
      <c r="E280" s="13"/>
      <c r="F280" s="13"/>
      <c r="G280" s="180"/>
      <c r="H280" s="181"/>
      <c r="I280" s="130"/>
      <c r="J280" s="19"/>
      <c r="K280" s="19"/>
      <c r="L280" s="13"/>
      <c r="M280" s="13"/>
      <c r="N280" s="13"/>
      <c r="O280" s="180"/>
      <c r="P280" s="181"/>
      <c r="Q280" s="130"/>
      <c r="R280" s="19"/>
      <c r="S280" s="19"/>
      <c r="T280" s="13"/>
      <c r="U280" s="13"/>
      <c r="V280" s="13"/>
      <c r="W280" s="180"/>
      <c r="X280" s="181"/>
      <c r="Y280" s="130"/>
      <c r="Z280" s="19"/>
      <c r="AA280" s="19"/>
      <c r="AB280" s="13"/>
      <c r="AC280" s="13"/>
      <c r="AD280" s="13"/>
      <c r="AE280" s="180"/>
      <c r="AF280" s="181"/>
      <c r="AG280" s="130"/>
      <c r="AH280" s="19"/>
      <c r="AI280" s="19"/>
      <c r="AJ280" s="13"/>
      <c r="AK280" s="13"/>
      <c r="AL280" s="13"/>
      <c r="AM280" s="180"/>
      <c r="AN280" s="181"/>
      <c r="AO280" s="130"/>
      <c r="AP280" s="19"/>
      <c r="AQ280" s="19"/>
      <c r="AR280" s="13"/>
      <c r="AS280" s="13"/>
      <c r="AT280" s="13"/>
      <c r="AU280" s="180"/>
      <c r="AV280" s="181"/>
      <c r="AW280" s="130"/>
      <c r="AX280" s="19"/>
      <c r="AY280" s="19"/>
      <c r="AZ280" s="13"/>
      <c r="BA280" s="13"/>
      <c r="BB280" s="13"/>
      <c r="BC280" s="180"/>
      <c r="BD280" s="181"/>
      <c r="BE280" s="130"/>
      <c r="BF280" s="19"/>
      <c r="BG280" s="19"/>
      <c r="BH280" s="13"/>
      <c r="BI280" s="13"/>
      <c r="BJ280" s="13"/>
      <c r="BK280" s="180"/>
      <c r="BL280" s="181"/>
      <c r="BM280" s="130"/>
      <c r="BN280" s="19"/>
      <c r="BO280" s="19"/>
      <c r="BP280" s="13"/>
      <c r="BQ280" s="13"/>
      <c r="BR280" s="13"/>
      <c r="BS280" s="180"/>
      <c r="BT280" s="181"/>
      <c r="BU280" s="130"/>
      <c r="BV280" s="19"/>
      <c r="BW280" s="19"/>
      <c r="BX280" s="13"/>
      <c r="BY280" s="13"/>
      <c r="BZ280" s="13"/>
      <c r="CA280" s="180"/>
      <c r="CB280" s="181"/>
      <c r="CC280" s="130"/>
      <c r="CD280" s="19"/>
      <c r="CE280" s="19"/>
      <c r="CF280" s="13"/>
      <c r="CG280" s="13"/>
      <c r="CH280" s="13"/>
      <c r="CI280" s="180"/>
      <c r="CJ280" s="181"/>
      <c r="CK280" s="130"/>
      <c r="CL280" s="19"/>
      <c r="CM280" s="19"/>
      <c r="CN280" s="13"/>
      <c r="CO280" s="13"/>
      <c r="CP280" s="13"/>
      <c r="CQ280" s="180"/>
      <c r="CR280" s="181"/>
      <c r="CS280" s="130"/>
      <c r="CT280" s="19"/>
      <c r="CU280" s="19"/>
      <c r="CV280" s="13"/>
      <c r="CW280" s="13"/>
      <c r="CX280" s="13"/>
      <c r="CY280" s="180"/>
      <c r="CZ280" s="181"/>
      <c r="DA280" s="130"/>
      <c r="DB280" s="19"/>
      <c r="DC280" s="19"/>
      <c r="DD280" s="13"/>
      <c r="DE280" s="13"/>
      <c r="DF280" s="13"/>
      <c r="DG280" s="180"/>
      <c r="DH280" s="181"/>
      <c r="DI280" s="130"/>
      <c r="DJ280" s="19"/>
      <c r="DK280" s="19"/>
      <c r="DL280" s="13"/>
      <c r="DM280" s="13"/>
      <c r="DN280" s="13"/>
      <c r="DO280" s="180"/>
      <c r="DP280" s="181"/>
      <c r="DQ280" s="130"/>
      <c r="DR280" s="19"/>
      <c r="DS280" s="19"/>
      <c r="DT280" s="13"/>
      <c r="DU280" s="13"/>
      <c r="DV280" s="13"/>
      <c r="DW280" s="180"/>
      <c r="DX280" s="181"/>
      <c r="DY280" s="130"/>
      <c r="DZ280" s="19"/>
      <c r="EA280" s="19"/>
      <c r="EB280" s="194"/>
      <c r="EC280" s="194"/>
      <c r="ED280" s="194"/>
      <c r="EE280" s="714"/>
      <c r="EF280" s="715"/>
      <c r="EG280" s="391"/>
      <c r="EH280" s="19"/>
      <c r="EI280" s="19"/>
      <c r="EJ280" s="13"/>
      <c r="EK280" s="13"/>
      <c r="EL280" s="13"/>
      <c r="EM280" s="180"/>
      <c r="EN280" s="181"/>
      <c r="EO280" s="130"/>
      <c r="EP280" s="19"/>
      <c r="EQ280" s="19"/>
    </row>
    <row r="281" spans="1:147" ht="37.5" customHeight="1">
      <c r="A281" s="19"/>
      <c r="B281" s="19"/>
      <c r="C281" s="19"/>
      <c r="D281" s="13"/>
      <c r="E281" s="13"/>
      <c r="F281" s="13"/>
      <c r="G281" s="180"/>
      <c r="H281" s="181"/>
      <c r="I281" s="130"/>
      <c r="J281" s="19"/>
      <c r="K281" s="19"/>
      <c r="L281" s="13"/>
      <c r="M281" s="13"/>
      <c r="N281" s="13"/>
      <c r="O281" s="180"/>
      <c r="P281" s="181"/>
      <c r="Q281" s="130"/>
      <c r="R281" s="19"/>
      <c r="S281" s="19"/>
      <c r="T281" s="13"/>
      <c r="U281" s="13"/>
      <c r="V281" s="13"/>
      <c r="W281" s="180"/>
      <c r="X281" s="181"/>
      <c r="Y281" s="130"/>
      <c r="Z281" s="19"/>
      <c r="AA281" s="19"/>
      <c r="AB281" s="13"/>
      <c r="AC281" s="13"/>
      <c r="AD281" s="13"/>
      <c r="AE281" s="180"/>
      <c r="AF281" s="181"/>
      <c r="AG281" s="130"/>
      <c r="AH281" s="19"/>
      <c r="AI281" s="19"/>
      <c r="AJ281" s="13"/>
      <c r="AK281" s="13"/>
      <c r="AL281" s="13"/>
      <c r="AM281" s="180"/>
      <c r="AN281" s="181"/>
      <c r="AO281" s="130"/>
      <c r="AP281" s="19"/>
      <c r="AQ281" s="19"/>
      <c r="AR281" s="13"/>
      <c r="AS281" s="13"/>
      <c r="AT281" s="13"/>
      <c r="AU281" s="180"/>
      <c r="AV281" s="181"/>
      <c r="AW281" s="130"/>
      <c r="AX281" s="19"/>
      <c r="AY281" s="19"/>
      <c r="AZ281" s="13"/>
      <c r="BA281" s="13"/>
      <c r="BB281" s="13"/>
      <c r="BC281" s="180"/>
      <c r="BD281" s="181"/>
      <c r="BE281" s="130"/>
      <c r="BF281" s="19"/>
      <c r="BG281" s="19"/>
      <c r="BH281" s="13"/>
      <c r="BI281" s="13"/>
      <c r="BJ281" s="13"/>
      <c r="BK281" s="180"/>
      <c r="BL281" s="181"/>
      <c r="BM281" s="130"/>
      <c r="BN281" s="19"/>
      <c r="BO281" s="19"/>
      <c r="BP281" s="13"/>
      <c r="BQ281" s="13"/>
      <c r="BR281" s="13"/>
      <c r="BS281" s="180"/>
      <c r="BT281" s="181"/>
      <c r="BU281" s="130"/>
      <c r="BV281" s="19"/>
      <c r="BW281" s="19"/>
      <c r="BX281" s="13"/>
      <c r="BY281" s="13"/>
      <c r="BZ281" s="13"/>
      <c r="CA281" s="180"/>
      <c r="CB281" s="181"/>
      <c r="CC281" s="130"/>
      <c r="CD281" s="19"/>
      <c r="CE281" s="19"/>
      <c r="CF281" s="13"/>
      <c r="CG281" s="13"/>
      <c r="CH281" s="13"/>
      <c r="CI281" s="180"/>
      <c r="CJ281" s="181"/>
      <c r="CK281" s="130"/>
      <c r="CL281" s="19"/>
      <c r="CM281" s="19"/>
      <c r="CN281" s="13"/>
      <c r="CO281" s="13"/>
      <c r="CP281" s="13"/>
      <c r="CQ281" s="180"/>
      <c r="CR281" s="181"/>
      <c r="CS281" s="130"/>
      <c r="CT281" s="19"/>
      <c r="CU281" s="19"/>
      <c r="CV281" s="13"/>
      <c r="CW281" s="13"/>
      <c r="CX281" s="13"/>
      <c r="CY281" s="180"/>
      <c r="CZ281" s="181"/>
      <c r="DA281" s="130"/>
      <c r="DB281" s="19"/>
      <c r="DC281" s="19"/>
      <c r="DD281" s="13"/>
      <c r="DE281" s="13"/>
      <c r="DF281" s="13"/>
      <c r="DG281" s="180"/>
      <c r="DH281" s="181"/>
      <c r="DI281" s="130"/>
      <c r="DJ281" s="19"/>
      <c r="DK281" s="19"/>
      <c r="DL281" s="13"/>
      <c r="DM281" s="13"/>
      <c r="DN281" s="13"/>
      <c r="DO281" s="180"/>
      <c r="DP281" s="181"/>
      <c r="DQ281" s="130"/>
      <c r="DR281" s="19"/>
      <c r="DS281" s="19"/>
      <c r="DT281" s="13"/>
      <c r="DU281" s="13"/>
      <c r="DV281" s="13"/>
      <c r="DW281" s="180"/>
      <c r="DX281" s="181"/>
      <c r="DY281" s="130"/>
      <c r="DZ281" s="19"/>
      <c r="EA281" s="19"/>
      <c r="EB281" s="194"/>
      <c r="EC281" s="194"/>
      <c r="ED281" s="194"/>
      <c r="EE281" s="714"/>
      <c r="EF281" s="715"/>
      <c r="EG281" s="391"/>
      <c r="EH281" s="19"/>
      <c r="EI281" s="19"/>
      <c r="EJ281" s="13"/>
      <c r="EK281" s="13"/>
      <c r="EL281" s="13"/>
      <c r="EM281" s="180"/>
      <c r="EN281" s="181"/>
      <c r="EO281" s="130"/>
      <c r="EP281" s="19"/>
      <c r="EQ281" s="19"/>
    </row>
    <row r="282" spans="1:147" ht="37.5" customHeight="1">
      <c r="A282" s="19"/>
      <c r="B282" s="19"/>
      <c r="C282" s="19"/>
      <c r="D282" s="13"/>
      <c r="E282" s="13"/>
      <c r="F282" s="13"/>
      <c r="G282" s="180"/>
      <c r="H282" s="181"/>
      <c r="I282" s="130"/>
      <c r="J282" s="19"/>
      <c r="K282" s="19"/>
      <c r="L282" s="13"/>
      <c r="M282" s="13"/>
      <c r="N282" s="13"/>
      <c r="O282" s="180"/>
      <c r="P282" s="181"/>
      <c r="Q282" s="130"/>
      <c r="R282" s="19"/>
      <c r="S282" s="19"/>
      <c r="T282" s="13"/>
      <c r="U282" s="13"/>
      <c r="V282" s="13"/>
      <c r="W282" s="180"/>
      <c r="X282" s="181"/>
      <c r="Y282" s="130"/>
      <c r="Z282" s="19"/>
      <c r="AA282" s="19"/>
      <c r="AB282" s="13"/>
      <c r="AC282" s="13"/>
      <c r="AD282" s="13"/>
      <c r="AE282" s="180"/>
      <c r="AF282" s="181"/>
      <c r="AG282" s="130"/>
      <c r="AH282" s="19"/>
      <c r="AI282" s="19"/>
      <c r="AJ282" s="13"/>
      <c r="AK282" s="13"/>
      <c r="AL282" s="13"/>
      <c r="AM282" s="180"/>
      <c r="AN282" s="181"/>
      <c r="AO282" s="130"/>
      <c r="AP282" s="19"/>
      <c r="AQ282" s="19"/>
      <c r="AR282" s="13"/>
      <c r="AS282" s="13"/>
      <c r="AT282" s="13"/>
      <c r="AU282" s="180"/>
      <c r="AV282" s="181"/>
      <c r="AW282" s="130"/>
      <c r="AX282" s="19"/>
      <c r="AY282" s="19"/>
      <c r="AZ282" s="13"/>
      <c r="BA282" s="13"/>
      <c r="BB282" s="13"/>
      <c r="BC282" s="180"/>
      <c r="BD282" s="181"/>
      <c r="BE282" s="130"/>
      <c r="BF282" s="19"/>
      <c r="BG282" s="19"/>
      <c r="BH282" s="13"/>
      <c r="BI282" s="13"/>
      <c r="BJ282" s="13"/>
      <c r="BK282" s="180"/>
      <c r="BL282" s="181"/>
      <c r="BM282" s="130"/>
      <c r="BN282" s="19"/>
      <c r="BO282" s="19"/>
      <c r="BP282" s="13"/>
      <c r="BQ282" s="13"/>
      <c r="BR282" s="13"/>
      <c r="BS282" s="180"/>
      <c r="BT282" s="181"/>
      <c r="BU282" s="130"/>
      <c r="BV282" s="19"/>
      <c r="BW282" s="19"/>
      <c r="BX282" s="13"/>
      <c r="BY282" s="13"/>
      <c r="BZ282" s="13"/>
      <c r="CA282" s="180"/>
      <c r="CB282" s="181"/>
      <c r="CC282" s="130"/>
      <c r="CD282" s="19"/>
      <c r="CE282" s="19"/>
      <c r="CF282" s="13"/>
      <c r="CG282" s="13"/>
      <c r="CH282" s="13"/>
      <c r="CI282" s="180"/>
      <c r="CJ282" s="181"/>
      <c r="CK282" s="130"/>
      <c r="CL282" s="19"/>
      <c r="CM282" s="19"/>
      <c r="CN282" s="13"/>
      <c r="CO282" s="13"/>
      <c r="CP282" s="13"/>
      <c r="CQ282" s="180"/>
      <c r="CR282" s="181"/>
      <c r="CS282" s="130"/>
      <c r="CT282" s="19"/>
      <c r="CU282" s="19"/>
      <c r="CV282" s="13"/>
      <c r="CW282" s="13"/>
      <c r="CX282" s="13"/>
      <c r="CY282" s="180"/>
      <c r="CZ282" s="181"/>
      <c r="DA282" s="130"/>
      <c r="DB282" s="19"/>
      <c r="DC282" s="19"/>
      <c r="DD282" s="13"/>
      <c r="DE282" s="13"/>
      <c r="DF282" s="13"/>
      <c r="DG282" s="180"/>
      <c r="DH282" s="181"/>
      <c r="DI282" s="130"/>
      <c r="DJ282" s="19"/>
      <c r="DK282" s="19"/>
      <c r="DL282" s="13"/>
      <c r="DM282" s="13"/>
      <c r="DN282" s="13"/>
      <c r="DO282" s="180"/>
      <c r="DP282" s="181"/>
      <c r="DQ282" s="130"/>
      <c r="DR282" s="19"/>
      <c r="DS282" s="19"/>
      <c r="DT282" s="13"/>
      <c r="DU282" s="13"/>
      <c r="DV282" s="13"/>
      <c r="DW282" s="180"/>
      <c r="DX282" s="181"/>
      <c r="DY282" s="130"/>
      <c r="DZ282" s="19"/>
      <c r="EA282" s="19"/>
      <c r="EB282" s="194"/>
      <c r="EC282" s="194"/>
      <c r="ED282" s="194"/>
      <c r="EE282" s="714"/>
      <c r="EF282" s="715"/>
      <c r="EG282" s="391"/>
      <c r="EH282" s="19"/>
      <c r="EI282" s="19"/>
      <c r="EJ282" s="13"/>
      <c r="EK282" s="13"/>
      <c r="EL282" s="13"/>
      <c r="EM282" s="180"/>
      <c r="EN282" s="181"/>
      <c r="EO282" s="130"/>
      <c r="EP282" s="19"/>
      <c r="EQ282" s="19"/>
    </row>
    <row r="283" spans="1:147" ht="37.5" customHeight="1">
      <c r="A283" s="19"/>
      <c r="B283" s="19"/>
      <c r="C283" s="19"/>
      <c r="D283" s="13"/>
      <c r="E283" s="13"/>
      <c r="F283" s="13"/>
      <c r="G283" s="180"/>
      <c r="H283" s="181"/>
      <c r="I283" s="130"/>
      <c r="J283" s="19"/>
      <c r="K283" s="19"/>
      <c r="L283" s="13"/>
      <c r="M283" s="13"/>
      <c r="N283" s="13"/>
      <c r="O283" s="180"/>
      <c r="P283" s="181"/>
      <c r="Q283" s="130"/>
      <c r="R283" s="19"/>
      <c r="S283" s="19"/>
      <c r="T283" s="13"/>
      <c r="U283" s="13"/>
      <c r="V283" s="13"/>
      <c r="W283" s="180"/>
      <c r="X283" s="181"/>
      <c r="Y283" s="130"/>
      <c r="Z283" s="19"/>
      <c r="AA283" s="19"/>
      <c r="AB283" s="13"/>
      <c r="AC283" s="13"/>
      <c r="AD283" s="13"/>
      <c r="AE283" s="180"/>
      <c r="AF283" s="181"/>
      <c r="AG283" s="130"/>
      <c r="AH283" s="19"/>
      <c r="AI283" s="19"/>
      <c r="AJ283" s="13"/>
      <c r="AK283" s="13"/>
      <c r="AL283" s="13"/>
      <c r="AM283" s="180"/>
      <c r="AN283" s="181"/>
      <c r="AO283" s="130"/>
      <c r="AP283" s="19"/>
      <c r="AQ283" s="19"/>
      <c r="AR283" s="13"/>
      <c r="AS283" s="13"/>
      <c r="AT283" s="13"/>
      <c r="AU283" s="180"/>
      <c r="AV283" s="181"/>
      <c r="AW283" s="130"/>
      <c r="AX283" s="19"/>
      <c r="AY283" s="19"/>
      <c r="AZ283" s="13"/>
      <c r="BA283" s="13"/>
      <c r="BB283" s="13"/>
      <c r="BC283" s="180"/>
      <c r="BD283" s="181"/>
      <c r="BE283" s="130"/>
      <c r="BF283" s="19"/>
      <c r="BG283" s="19"/>
      <c r="BH283" s="13"/>
      <c r="BI283" s="13"/>
      <c r="BJ283" s="13"/>
      <c r="BK283" s="180"/>
      <c r="BL283" s="181"/>
      <c r="BM283" s="130"/>
      <c r="BN283" s="19"/>
      <c r="BO283" s="19"/>
      <c r="BP283" s="13"/>
      <c r="BQ283" s="13"/>
      <c r="BR283" s="13"/>
      <c r="BS283" s="180"/>
      <c r="BT283" s="181"/>
      <c r="BU283" s="130"/>
      <c r="BV283" s="19"/>
      <c r="BW283" s="19"/>
      <c r="BX283" s="13"/>
      <c r="BY283" s="13"/>
      <c r="BZ283" s="13"/>
      <c r="CA283" s="180"/>
      <c r="CB283" s="181"/>
      <c r="CC283" s="130"/>
      <c r="CD283" s="19"/>
      <c r="CE283" s="19"/>
      <c r="CF283" s="13"/>
      <c r="CG283" s="13"/>
      <c r="CH283" s="13"/>
      <c r="CI283" s="180"/>
      <c r="CJ283" s="181"/>
      <c r="CK283" s="130"/>
      <c r="CL283" s="19"/>
      <c r="CM283" s="19"/>
      <c r="CN283" s="13"/>
      <c r="CO283" s="13"/>
      <c r="CP283" s="13"/>
      <c r="CQ283" s="180"/>
      <c r="CR283" s="181"/>
      <c r="CS283" s="130"/>
      <c r="CT283" s="19"/>
      <c r="CU283" s="19"/>
      <c r="CV283" s="13"/>
      <c r="CW283" s="13"/>
      <c r="CX283" s="13"/>
      <c r="CY283" s="180"/>
      <c r="CZ283" s="181"/>
      <c r="DA283" s="130"/>
      <c r="DB283" s="19"/>
      <c r="DC283" s="19"/>
      <c r="DD283" s="13"/>
      <c r="DE283" s="13"/>
      <c r="DF283" s="13"/>
      <c r="DG283" s="180"/>
      <c r="DH283" s="181"/>
      <c r="DI283" s="130"/>
      <c r="DJ283" s="19"/>
      <c r="DK283" s="19"/>
      <c r="DL283" s="13"/>
      <c r="DM283" s="13"/>
      <c r="DN283" s="13"/>
      <c r="DO283" s="180"/>
      <c r="DP283" s="181"/>
      <c r="DQ283" s="130"/>
      <c r="DR283" s="19"/>
      <c r="DS283" s="19"/>
      <c r="DT283" s="13"/>
      <c r="DU283" s="13"/>
      <c r="DV283" s="13"/>
      <c r="DW283" s="180"/>
      <c r="DX283" s="181"/>
      <c r="DY283" s="130"/>
      <c r="DZ283" s="19"/>
      <c r="EA283" s="19"/>
      <c r="EB283" s="194"/>
      <c r="EC283" s="194"/>
      <c r="ED283" s="194"/>
      <c r="EE283" s="714"/>
      <c r="EF283" s="715"/>
      <c r="EG283" s="391"/>
      <c r="EH283" s="19"/>
      <c r="EI283" s="19"/>
      <c r="EJ283" s="13"/>
      <c r="EK283" s="13"/>
      <c r="EL283" s="13"/>
      <c r="EM283" s="180"/>
      <c r="EN283" s="181"/>
      <c r="EO283" s="130"/>
      <c r="EP283" s="19"/>
      <c r="EQ283" s="19"/>
    </row>
    <row r="284" spans="1:147" ht="37.5" customHeight="1">
      <c r="A284" s="19"/>
      <c r="B284" s="19"/>
      <c r="C284" s="19"/>
      <c r="D284" s="13"/>
      <c r="E284" s="13"/>
      <c r="F284" s="13"/>
      <c r="G284" s="180"/>
      <c r="H284" s="181"/>
      <c r="I284" s="130"/>
      <c r="J284" s="19"/>
      <c r="K284" s="19"/>
      <c r="L284" s="13"/>
      <c r="M284" s="13"/>
      <c r="N284" s="13"/>
      <c r="O284" s="180"/>
      <c r="P284" s="181"/>
      <c r="Q284" s="130"/>
      <c r="R284" s="19"/>
      <c r="S284" s="19"/>
      <c r="T284" s="13"/>
      <c r="U284" s="13"/>
      <c r="V284" s="13"/>
      <c r="W284" s="180"/>
      <c r="X284" s="181"/>
      <c r="Y284" s="130"/>
      <c r="Z284" s="19"/>
      <c r="AA284" s="19"/>
      <c r="AB284" s="13"/>
      <c r="AC284" s="13"/>
      <c r="AD284" s="13"/>
      <c r="AE284" s="180"/>
      <c r="AF284" s="181"/>
      <c r="AG284" s="130"/>
      <c r="AH284" s="19"/>
      <c r="AI284" s="19"/>
      <c r="AJ284" s="13"/>
      <c r="AK284" s="13"/>
      <c r="AL284" s="13"/>
      <c r="AM284" s="180"/>
      <c r="AN284" s="181"/>
      <c r="AO284" s="130"/>
      <c r="AP284" s="19"/>
      <c r="AQ284" s="19"/>
      <c r="AR284" s="13"/>
      <c r="AS284" s="13"/>
      <c r="AT284" s="13"/>
      <c r="AU284" s="180"/>
      <c r="AV284" s="181"/>
      <c r="AW284" s="130"/>
      <c r="AX284" s="19"/>
      <c r="AY284" s="19"/>
      <c r="AZ284" s="13"/>
      <c r="BA284" s="13"/>
      <c r="BB284" s="13"/>
      <c r="BC284" s="180"/>
      <c r="BD284" s="181"/>
      <c r="BE284" s="130"/>
      <c r="BF284" s="19"/>
      <c r="BG284" s="19"/>
      <c r="BH284" s="13"/>
      <c r="BI284" s="13"/>
      <c r="BJ284" s="13"/>
      <c r="BK284" s="180"/>
      <c r="BL284" s="181"/>
      <c r="BM284" s="130"/>
      <c r="BN284" s="19"/>
      <c r="BO284" s="19"/>
      <c r="BP284" s="13"/>
      <c r="BQ284" s="13"/>
      <c r="BR284" s="13"/>
      <c r="BS284" s="180"/>
      <c r="BT284" s="181"/>
      <c r="BU284" s="130"/>
      <c r="BV284" s="19"/>
      <c r="BW284" s="19"/>
      <c r="BX284" s="13"/>
      <c r="BY284" s="13"/>
      <c r="BZ284" s="13"/>
      <c r="CA284" s="180"/>
      <c r="CB284" s="181"/>
      <c r="CC284" s="130"/>
      <c r="CD284" s="19"/>
      <c r="CE284" s="19"/>
      <c r="CF284" s="13"/>
      <c r="CG284" s="13"/>
      <c r="CH284" s="13"/>
      <c r="CI284" s="180"/>
      <c r="CJ284" s="181"/>
      <c r="CK284" s="130"/>
      <c r="CL284" s="19"/>
      <c r="CM284" s="19"/>
      <c r="CN284" s="13"/>
      <c r="CO284" s="13"/>
      <c r="CP284" s="13"/>
      <c r="CQ284" s="180"/>
      <c r="CR284" s="181"/>
      <c r="CS284" s="130"/>
      <c r="CT284" s="19"/>
      <c r="CU284" s="19"/>
      <c r="CV284" s="13"/>
      <c r="CW284" s="13"/>
      <c r="CX284" s="13"/>
      <c r="CY284" s="180"/>
      <c r="CZ284" s="181"/>
      <c r="DA284" s="130"/>
      <c r="DB284" s="19"/>
      <c r="DC284" s="19"/>
      <c r="DD284" s="13"/>
      <c r="DE284" s="13"/>
      <c r="DF284" s="13"/>
      <c r="DG284" s="180"/>
      <c r="DH284" s="181"/>
      <c r="DI284" s="130"/>
      <c r="DJ284" s="19"/>
      <c r="DK284" s="19"/>
      <c r="DL284" s="13"/>
      <c r="DM284" s="13"/>
      <c r="DN284" s="13"/>
      <c r="DO284" s="180"/>
      <c r="DP284" s="181"/>
      <c r="DQ284" s="130"/>
      <c r="DR284" s="19"/>
      <c r="DS284" s="19"/>
      <c r="DT284" s="13"/>
      <c r="DU284" s="13"/>
      <c r="DV284" s="13"/>
      <c r="DW284" s="180"/>
      <c r="DX284" s="181"/>
      <c r="DY284" s="130"/>
      <c r="DZ284" s="19"/>
      <c r="EA284" s="19"/>
      <c r="EB284" s="194"/>
      <c r="EC284" s="194"/>
      <c r="ED284" s="194"/>
      <c r="EE284" s="714"/>
      <c r="EF284" s="715"/>
      <c r="EG284" s="391"/>
      <c r="EH284" s="19"/>
      <c r="EI284" s="19"/>
      <c r="EJ284" s="13"/>
      <c r="EK284" s="13"/>
      <c r="EL284" s="13"/>
      <c r="EM284" s="180"/>
      <c r="EN284" s="181"/>
      <c r="EO284" s="130"/>
      <c r="EP284" s="19"/>
      <c r="EQ284" s="19"/>
    </row>
    <row r="285" spans="1:147" ht="37.5" customHeight="1">
      <c r="A285" s="19"/>
      <c r="B285" s="19"/>
      <c r="C285" s="19"/>
      <c r="D285" s="13"/>
      <c r="E285" s="13"/>
      <c r="F285" s="13"/>
      <c r="G285" s="180"/>
      <c r="H285" s="181"/>
      <c r="I285" s="130"/>
      <c r="J285" s="19"/>
      <c r="K285" s="19"/>
      <c r="L285" s="13"/>
      <c r="M285" s="13"/>
      <c r="N285" s="13"/>
      <c r="O285" s="180"/>
      <c r="P285" s="181"/>
      <c r="Q285" s="130"/>
      <c r="R285" s="19"/>
      <c r="S285" s="19"/>
      <c r="T285" s="13"/>
      <c r="U285" s="13"/>
      <c r="V285" s="13"/>
      <c r="W285" s="180"/>
      <c r="X285" s="181"/>
      <c r="Y285" s="130"/>
      <c r="Z285" s="19"/>
      <c r="AA285" s="19"/>
      <c r="AB285" s="13"/>
      <c r="AC285" s="13"/>
      <c r="AD285" s="13"/>
      <c r="AE285" s="180"/>
      <c r="AF285" s="181"/>
      <c r="AG285" s="130"/>
      <c r="AH285" s="19"/>
      <c r="AI285" s="19"/>
      <c r="AJ285" s="13"/>
      <c r="AK285" s="13"/>
      <c r="AL285" s="13"/>
      <c r="AM285" s="180"/>
      <c r="AN285" s="181"/>
      <c r="AO285" s="130"/>
      <c r="AP285" s="19"/>
      <c r="AQ285" s="19"/>
      <c r="AR285" s="13"/>
      <c r="AS285" s="13"/>
      <c r="AT285" s="13"/>
      <c r="AU285" s="180"/>
      <c r="AV285" s="181"/>
      <c r="AW285" s="130"/>
      <c r="AX285" s="19"/>
      <c r="AY285" s="19"/>
      <c r="AZ285" s="13"/>
      <c r="BA285" s="13"/>
      <c r="BB285" s="13"/>
      <c r="BC285" s="180"/>
      <c r="BD285" s="181"/>
      <c r="BE285" s="130"/>
      <c r="BF285" s="19"/>
      <c r="BG285" s="19"/>
      <c r="BH285" s="13"/>
      <c r="BI285" s="13"/>
      <c r="BJ285" s="13"/>
      <c r="BK285" s="180"/>
      <c r="BL285" s="181"/>
      <c r="BM285" s="130"/>
      <c r="BN285" s="19"/>
      <c r="BO285" s="19"/>
      <c r="BP285" s="13"/>
      <c r="BQ285" s="13"/>
      <c r="BR285" s="13"/>
      <c r="BS285" s="180"/>
      <c r="BT285" s="181"/>
      <c r="BU285" s="130"/>
      <c r="BV285" s="19"/>
      <c r="BW285" s="19"/>
      <c r="BX285" s="13"/>
      <c r="BY285" s="13"/>
      <c r="BZ285" s="13"/>
      <c r="CA285" s="180"/>
      <c r="CB285" s="181"/>
      <c r="CC285" s="130"/>
      <c r="CD285" s="19"/>
      <c r="CE285" s="19"/>
      <c r="CF285" s="13"/>
      <c r="CG285" s="13"/>
      <c r="CH285" s="13"/>
      <c r="CI285" s="180"/>
      <c r="CJ285" s="181"/>
      <c r="CK285" s="130"/>
      <c r="CL285" s="19"/>
      <c r="CM285" s="19"/>
      <c r="CN285" s="13"/>
      <c r="CO285" s="13"/>
      <c r="CP285" s="13"/>
      <c r="CQ285" s="180"/>
      <c r="CR285" s="181"/>
      <c r="CS285" s="130"/>
      <c r="CT285" s="19"/>
      <c r="CU285" s="19"/>
      <c r="CV285" s="13"/>
      <c r="CW285" s="13"/>
      <c r="CX285" s="13"/>
      <c r="CY285" s="180"/>
      <c r="CZ285" s="181"/>
      <c r="DA285" s="130"/>
      <c r="DB285" s="19"/>
      <c r="DC285" s="19"/>
      <c r="DD285" s="13"/>
      <c r="DE285" s="13"/>
      <c r="DF285" s="13"/>
      <c r="DG285" s="180"/>
      <c r="DH285" s="181"/>
      <c r="DI285" s="130"/>
      <c r="DJ285" s="19"/>
      <c r="DK285" s="19"/>
      <c r="DL285" s="13"/>
      <c r="DM285" s="13"/>
      <c r="DN285" s="13"/>
      <c r="DO285" s="180"/>
      <c r="DP285" s="181"/>
      <c r="DQ285" s="130"/>
      <c r="DR285" s="19"/>
      <c r="DS285" s="19"/>
      <c r="DT285" s="13"/>
      <c r="DU285" s="13"/>
      <c r="DV285" s="13"/>
      <c r="DW285" s="180"/>
      <c r="DX285" s="181"/>
      <c r="DY285" s="130"/>
      <c r="DZ285" s="19"/>
      <c r="EA285" s="19"/>
      <c r="EB285" s="194"/>
      <c r="EC285" s="194"/>
      <c r="ED285" s="194"/>
      <c r="EE285" s="714"/>
      <c r="EF285" s="715"/>
      <c r="EG285" s="391"/>
      <c r="EH285" s="19"/>
      <c r="EI285" s="19"/>
      <c r="EJ285" s="13"/>
      <c r="EK285" s="13"/>
      <c r="EL285" s="13"/>
      <c r="EM285" s="180"/>
      <c r="EN285" s="181"/>
      <c r="EO285" s="130"/>
      <c r="EP285" s="19"/>
      <c r="EQ285" s="19"/>
    </row>
    <row r="286" spans="1:147" ht="37.5" customHeight="1">
      <c r="A286" s="19"/>
      <c r="B286" s="19"/>
      <c r="C286" s="19"/>
      <c r="D286" s="13"/>
      <c r="E286" s="13"/>
      <c r="F286" s="13"/>
      <c r="G286" s="180"/>
      <c r="H286" s="181"/>
      <c r="I286" s="130"/>
      <c r="J286" s="19"/>
      <c r="K286" s="19"/>
      <c r="L286" s="13"/>
      <c r="M286" s="13"/>
      <c r="N286" s="13"/>
      <c r="O286" s="180"/>
      <c r="P286" s="181"/>
      <c r="Q286" s="130"/>
      <c r="R286" s="19"/>
      <c r="S286" s="19"/>
      <c r="T286" s="13"/>
      <c r="U286" s="13"/>
      <c r="V286" s="13"/>
      <c r="W286" s="180"/>
      <c r="X286" s="181"/>
      <c r="Y286" s="130"/>
      <c r="Z286" s="19"/>
      <c r="AA286" s="19"/>
      <c r="AB286" s="13"/>
      <c r="AC286" s="13"/>
      <c r="AD286" s="13"/>
      <c r="AE286" s="180"/>
      <c r="AF286" s="181"/>
      <c r="AG286" s="130"/>
      <c r="AH286" s="19"/>
      <c r="AI286" s="19"/>
      <c r="AJ286" s="13"/>
      <c r="AK286" s="13"/>
      <c r="AL286" s="13"/>
      <c r="AM286" s="180"/>
      <c r="AN286" s="181"/>
      <c r="AO286" s="130"/>
      <c r="AP286" s="19"/>
      <c r="AQ286" s="19"/>
      <c r="AR286" s="13"/>
      <c r="AS286" s="13"/>
      <c r="AT286" s="13"/>
      <c r="AU286" s="180"/>
      <c r="AV286" s="181"/>
      <c r="AW286" s="130"/>
      <c r="AX286" s="19"/>
      <c r="AY286" s="19"/>
      <c r="AZ286" s="13"/>
      <c r="BA286" s="13"/>
      <c r="BB286" s="13"/>
      <c r="BC286" s="180"/>
      <c r="BD286" s="181"/>
      <c r="BE286" s="130"/>
      <c r="BF286" s="19"/>
      <c r="BG286" s="19"/>
      <c r="BH286" s="13"/>
      <c r="BI286" s="13"/>
      <c r="BJ286" s="13"/>
      <c r="BK286" s="180"/>
      <c r="BL286" s="181"/>
      <c r="BM286" s="130"/>
      <c r="BN286" s="19"/>
      <c r="BO286" s="19"/>
      <c r="BP286" s="13"/>
      <c r="BQ286" s="13"/>
      <c r="BR286" s="13"/>
      <c r="BS286" s="180"/>
      <c r="BT286" s="181"/>
      <c r="BU286" s="130"/>
      <c r="BV286" s="19"/>
      <c r="BW286" s="19"/>
      <c r="BX286" s="13"/>
      <c r="BY286" s="13"/>
      <c r="BZ286" s="13"/>
      <c r="CA286" s="180"/>
      <c r="CB286" s="181"/>
      <c r="CC286" s="130"/>
      <c r="CD286" s="19"/>
      <c r="CE286" s="19"/>
      <c r="CF286" s="13"/>
      <c r="CG286" s="13"/>
      <c r="CH286" s="13"/>
      <c r="CI286" s="180"/>
      <c r="CJ286" s="181"/>
      <c r="CK286" s="130"/>
      <c r="CL286" s="19"/>
      <c r="CM286" s="19"/>
      <c r="CN286" s="13"/>
      <c r="CO286" s="13"/>
      <c r="CP286" s="13"/>
      <c r="CQ286" s="180"/>
      <c r="CR286" s="181"/>
      <c r="CS286" s="130"/>
      <c r="CT286" s="19"/>
      <c r="CU286" s="19"/>
      <c r="CV286" s="13"/>
      <c r="CW286" s="13"/>
      <c r="CX286" s="13"/>
      <c r="CY286" s="180"/>
      <c r="CZ286" s="181"/>
      <c r="DA286" s="130"/>
      <c r="DB286" s="19"/>
      <c r="DC286" s="19"/>
      <c r="DD286" s="13"/>
      <c r="DE286" s="13"/>
      <c r="DF286" s="13"/>
      <c r="DG286" s="180"/>
      <c r="DH286" s="181"/>
      <c r="DI286" s="130"/>
      <c r="DJ286" s="19"/>
      <c r="DK286" s="19"/>
      <c r="DL286" s="13"/>
      <c r="DM286" s="13"/>
      <c r="DN286" s="13"/>
      <c r="DO286" s="180"/>
      <c r="DP286" s="181"/>
      <c r="DQ286" s="130"/>
      <c r="DR286" s="19"/>
      <c r="DS286" s="19"/>
      <c r="DT286" s="13"/>
      <c r="DU286" s="13"/>
      <c r="DV286" s="13"/>
      <c r="DW286" s="180"/>
      <c r="DX286" s="181"/>
      <c r="DY286" s="130"/>
      <c r="DZ286" s="19"/>
      <c r="EA286" s="19"/>
      <c r="EB286" s="194"/>
      <c r="EC286" s="194"/>
      <c r="ED286" s="194"/>
      <c r="EE286" s="714"/>
      <c r="EF286" s="715"/>
      <c r="EG286" s="391"/>
      <c r="EH286" s="19"/>
      <c r="EI286" s="19"/>
      <c r="EJ286" s="13"/>
      <c r="EK286" s="13"/>
      <c r="EL286" s="13"/>
      <c r="EM286" s="180"/>
      <c r="EN286" s="181"/>
      <c r="EO286" s="130"/>
      <c r="EP286" s="19"/>
      <c r="EQ286" s="19"/>
    </row>
    <row r="287" spans="1:147" ht="37.5" customHeight="1">
      <c r="A287" s="19"/>
      <c r="B287" s="19"/>
      <c r="C287" s="19"/>
      <c r="D287" s="13"/>
      <c r="E287" s="13"/>
      <c r="F287" s="13"/>
      <c r="G287" s="180"/>
      <c r="H287" s="181"/>
      <c r="I287" s="130"/>
      <c r="J287" s="19"/>
      <c r="K287" s="19"/>
      <c r="L287" s="13"/>
      <c r="M287" s="13"/>
      <c r="N287" s="13"/>
      <c r="O287" s="180"/>
      <c r="P287" s="181"/>
      <c r="Q287" s="130"/>
      <c r="R287" s="19"/>
      <c r="S287" s="19"/>
      <c r="T287" s="13"/>
      <c r="U287" s="13"/>
      <c r="V287" s="13"/>
      <c r="W287" s="180"/>
      <c r="X287" s="181"/>
      <c r="Y287" s="130"/>
      <c r="Z287" s="19"/>
      <c r="AA287" s="19"/>
      <c r="AB287" s="13"/>
      <c r="AC287" s="13"/>
      <c r="AD287" s="13"/>
      <c r="AE287" s="180"/>
      <c r="AF287" s="181"/>
      <c r="AG287" s="130"/>
      <c r="AH287" s="19"/>
      <c r="AI287" s="19"/>
      <c r="AJ287" s="13"/>
      <c r="AK287" s="13"/>
      <c r="AL287" s="13"/>
      <c r="AM287" s="180"/>
      <c r="AN287" s="181"/>
      <c r="AO287" s="130"/>
      <c r="AP287" s="19"/>
      <c r="AQ287" s="19"/>
      <c r="AR287" s="13"/>
      <c r="AS287" s="13"/>
      <c r="AT287" s="13"/>
      <c r="AU287" s="180"/>
      <c r="AV287" s="181"/>
      <c r="AW287" s="130"/>
      <c r="AX287" s="19"/>
      <c r="AY287" s="19"/>
      <c r="AZ287" s="13"/>
      <c r="BA287" s="13"/>
      <c r="BB287" s="13"/>
      <c r="BC287" s="180"/>
      <c r="BD287" s="181"/>
      <c r="BE287" s="130"/>
      <c r="BF287" s="19"/>
      <c r="BG287" s="19"/>
      <c r="BH287" s="13"/>
      <c r="BI287" s="13"/>
      <c r="BJ287" s="13"/>
      <c r="BK287" s="180"/>
      <c r="BL287" s="181"/>
      <c r="BM287" s="130"/>
      <c r="BN287" s="19"/>
      <c r="BO287" s="19"/>
      <c r="BP287" s="13"/>
      <c r="BQ287" s="13"/>
      <c r="BR287" s="13"/>
      <c r="BS287" s="180"/>
      <c r="BT287" s="181"/>
      <c r="BU287" s="130"/>
      <c r="BV287" s="19"/>
      <c r="BW287" s="19"/>
      <c r="BX287" s="13"/>
      <c r="BY287" s="13"/>
      <c r="BZ287" s="13"/>
      <c r="CA287" s="180"/>
      <c r="CB287" s="181"/>
      <c r="CC287" s="130"/>
      <c r="CD287" s="19"/>
      <c r="CE287" s="19"/>
      <c r="CF287" s="13"/>
      <c r="CG287" s="13"/>
      <c r="CH287" s="13"/>
      <c r="CI287" s="180"/>
      <c r="CJ287" s="181"/>
      <c r="CK287" s="130"/>
      <c r="CL287" s="19"/>
      <c r="CM287" s="19"/>
      <c r="CN287" s="13"/>
      <c r="CO287" s="13"/>
      <c r="CP287" s="13"/>
      <c r="CQ287" s="180"/>
      <c r="CR287" s="181"/>
      <c r="CS287" s="130"/>
      <c r="CT287" s="19"/>
      <c r="CU287" s="19"/>
      <c r="CV287" s="13"/>
      <c r="CW287" s="13"/>
      <c r="CX287" s="13"/>
      <c r="CY287" s="180"/>
      <c r="CZ287" s="181"/>
      <c r="DA287" s="130"/>
      <c r="DB287" s="19"/>
      <c r="DC287" s="19"/>
      <c r="DD287" s="13"/>
      <c r="DE287" s="13"/>
      <c r="DF287" s="13"/>
      <c r="DG287" s="180"/>
      <c r="DH287" s="181"/>
      <c r="DI287" s="130"/>
      <c r="DJ287" s="19"/>
      <c r="DK287" s="19"/>
      <c r="DL287" s="13"/>
      <c r="DM287" s="13"/>
      <c r="DN287" s="13"/>
      <c r="DO287" s="180"/>
      <c r="DP287" s="181"/>
      <c r="DQ287" s="130"/>
      <c r="DR287" s="19"/>
      <c r="DS287" s="19"/>
      <c r="DT287" s="13"/>
      <c r="DU287" s="13"/>
      <c r="DV287" s="13"/>
      <c r="DW287" s="180"/>
      <c r="DX287" s="181"/>
      <c r="DY287" s="130"/>
      <c r="DZ287" s="19"/>
      <c r="EA287" s="19"/>
      <c r="EB287" s="194"/>
      <c r="EC287" s="194"/>
      <c r="ED287" s="194"/>
      <c r="EE287" s="714"/>
      <c r="EF287" s="715"/>
      <c r="EG287" s="391"/>
      <c r="EH287" s="19"/>
      <c r="EI287" s="19"/>
      <c r="EJ287" s="13"/>
      <c r="EK287" s="13"/>
      <c r="EL287" s="13"/>
      <c r="EM287" s="180"/>
      <c r="EN287" s="181"/>
      <c r="EO287" s="130"/>
      <c r="EP287" s="19"/>
      <c r="EQ287" s="19"/>
    </row>
    <row r="288" spans="1:147" ht="37.5" customHeight="1">
      <c r="A288" s="19"/>
      <c r="B288" s="19"/>
      <c r="C288" s="19"/>
      <c r="D288" s="13"/>
      <c r="E288" s="13"/>
      <c r="F288" s="13"/>
      <c r="G288" s="180"/>
      <c r="H288" s="181"/>
      <c r="I288" s="130"/>
      <c r="J288" s="19"/>
      <c r="K288" s="19"/>
      <c r="L288" s="13"/>
      <c r="M288" s="13"/>
      <c r="N288" s="13"/>
      <c r="O288" s="180"/>
      <c r="P288" s="181"/>
      <c r="Q288" s="130"/>
      <c r="R288" s="19"/>
      <c r="S288" s="19"/>
      <c r="T288" s="13"/>
      <c r="U288" s="13"/>
      <c r="V288" s="13"/>
      <c r="W288" s="180"/>
      <c r="X288" s="181"/>
      <c r="Y288" s="130"/>
      <c r="Z288" s="19"/>
      <c r="AA288" s="19"/>
      <c r="AB288" s="13"/>
      <c r="AC288" s="13"/>
      <c r="AD288" s="13"/>
      <c r="AE288" s="180"/>
      <c r="AF288" s="181"/>
      <c r="AG288" s="130"/>
      <c r="AH288" s="19"/>
      <c r="AI288" s="19"/>
      <c r="AJ288" s="13"/>
      <c r="AK288" s="13"/>
      <c r="AL288" s="13"/>
      <c r="AM288" s="180"/>
      <c r="AN288" s="181"/>
      <c r="AO288" s="130"/>
      <c r="AP288" s="19"/>
      <c r="AQ288" s="19"/>
      <c r="AR288" s="13"/>
      <c r="AS288" s="13"/>
      <c r="AT288" s="13"/>
      <c r="AU288" s="180"/>
      <c r="AV288" s="181"/>
      <c r="AW288" s="130"/>
      <c r="AX288" s="19"/>
      <c r="AY288" s="19"/>
      <c r="AZ288" s="13"/>
      <c r="BA288" s="13"/>
      <c r="BB288" s="13"/>
      <c r="BC288" s="180"/>
      <c r="BD288" s="181"/>
      <c r="BE288" s="130"/>
      <c r="BF288" s="19"/>
      <c r="BG288" s="19"/>
      <c r="BH288" s="13"/>
      <c r="BI288" s="13"/>
      <c r="BJ288" s="13"/>
      <c r="BK288" s="180"/>
      <c r="BL288" s="181"/>
      <c r="BM288" s="130"/>
      <c r="BN288" s="19"/>
      <c r="BO288" s="19"/>
      <c r="BP288" s="13"/>
      <c r="BQ288" s="13"/>
      <c r="BR288" s="13"/>
      <c r="BS288" s="180"/>
      <c r="BT288" s="181"/>
      <c r="BU288" s="130"/>
      <c r="BV288" s="19"/>
      <c r="BW288" s="19"/>
      <c r="BX288" s="13"/>
      <c r="BY288" s="13"/>
      <c r="BZ288" s="13"/>
      <c r="CA288" s="180"/>
      <c r="CB288" s="181"/>
      <c r="CC288" s="130"/>
      <c r="CD288" s="19"/>
      <c r="CE288" s="19"/>
      <c r="CF288" s="13"/>
      <c r="CG288" s="13"/>
      <c r="CH288" s="13"/>
      <c r="CI288" s="180"/>
      <c r="CJ288" s="181"/>
      <c r="CK288" s="130"/>
      <c r="CL288" s="19"/>
      <c r="CM288" s="19"/>
      <c r="CN288" s="13"/>
      <c r="CO288" s="13"/>
      <c r="CP288" s="13"/>
      <c r="CQ288" s="180"/>
      <c r="CR288" s="181"/>
      <c r="CS288" s="130"/>
      <c r="CT288" s="19"/>
      <c r="CU288" s="19"/>
      <c r="CV288" s="13"/>
      <c r="CW288" s="13"/>
      <c r="CX288" s="13"/>
      <c r="CY288" s="180"/>
      <c r="CZ288" s="181"/>
      <c r="DA288" s="130"/>
      <c r="DB288" s="19"/>
      <c r="DC288" s="19"/>
      <c r="DD288" s="13"/>
      <c r="DE288" s="13"/>
      <c r="DF288" s="13"/>
      <c r="DG288" s="180"/>
      <c r="DH288" s="181"/>
      <c r="DI288" s="130"/>
      <c r="DJ288" s="19"/>
      <c r="DK288" s="19"/>
      <c r="DL288" s="13"/>
      <c r="DM288" s="13"/>
      <c r="DN288" s="13"/>
      <c r="DO288" s="180"/>
      <c r="DP288" s="181"/>
      <c r="DQ288" s="130"/>
      <c r="DR288" s="19"/>
      <c r="DS288" s="19"/>
      <c r="DT288" s="13"/>
      <c r="DU288" s="13"/>
      <c r="DV288" s="13"/>
      <c r="DW288" s="180"/>
      <c r="DX288" s="181"/>
      <c r="DY288" s="130"/>
      <c r="DZ288" s="19"/>
      <c r="EA288" s="19"/>
      <c r="EB288" s="194"/>
      <c r="EC288" s="194"/>
      <c r="ED288" s="194"/>
      <c r="EE288" s="714"/>
      <c r="EF288" s="715"/>
      <c r="EG288" s="391"/>
      <c r="EH288" s="19"/>
      <c r="EI288" s="19"/>
      <c r="EJ288" s="13"/>
      <c r="EK288" s="13"/>
      <c r="EL288" s="13"/>
      <c r="EM288" s="180"/>
      <c r="EN288" s="181"/>
      <c r="EO288" s="130"/>
      <c r="EP288" s="19"/>
      <c r="EQ288" s="19"/>
    </row>
    <row r="289" spans="1:147" ht="37.5" customHeight="1">
      <c r="A289" s="19"/>
      <c r="B289" s="19"/>
      <c r="C289" s="19"/>
      <c r="D289" s="13"/>
      <c r="E289" s="13"/>
      <c r="F289" s="13"/>
      <c r="G289" s="180"/>
      <c r="H289" s="181"/>
      <c r="I289" s="130"/>
      <c r="J289" s="19"/>
      <c r="K289" s="19"/>
      <c r="L289" s="13"/>
      <c r="M289" s="13"/>
      <c r="N289" s="13"/>
      <c r="O289" s="180"/>
      <c r="P289" s="181"/>
      <c r="Q289" s="130"/>
      <c r="R289" s="19"/>
      <c r="S289" s="19"/>
      <c r="T289" s="13"/>
      <c r="U289" s="13"/>
      <c r="V289" s="13"/>
      <c r="W289" s="180"/>
      <c r="X289" s="181"/>
      <c r="Y289" s="130"/>
      <c r="Z289" s="19"/>
      <c r="AA289" s="19"/>
      <c r="AB289" s="13"/>
      <c r="AC289" s="13"/>
      <c r="AD289" s="13"/>
      <c r="AE289" s="180"/>
      <c r="AF289" s="181"/>
      <c r="AG289" s="130"/>
      <c r="AH289" s="19"/>
      <c r="AI289" s="19"/>
      <c r="AJ289" s="13"/>
      <c r="AK289" s="13"/>
      <c r="AL289" s="13"/>
      <c r="AM289" s="180"/>
      <c r="AN289" s="181"/>
      <c r="AO289" s="130"/>
      <c r="AP289" s="19"/>
      <c r="AQ289" s="19"/>
      <c r="AR289" s="13"/>
      <c r="AS289" s="13"/>
      <c r="AT289" s="13"/>
      <c r="AU289" s="180"/>
      <c r="AV289" s="181"/>
      <c r="AW289" s="130"/>
      <c r="AX289" s="19"/>
      <c r="AY289" s="19"/>
      <c r="AZ289" s="13"/>
      <c r="BA289" s="13"/>
      <c r="BB289" s="13"/>
      <c r="BC289" s="180"/>
      <c r="BD289" s="181"/>
      <c r="BE289" s="130"/>
      <c r="BF289" s="19"/>
      <c r="BG289" s="19"/>
      <c r="BH289" s="13"/>
      <c r="BI289" s="13"/>
      <c r="BJ289" s="13"/>
      <c r="BK289" s="180"/>
      <c r="BL289" s="181"/>
      <c r="BM289" s="130"/>
      <c r="BN289" s="19"/>
      <c r="BO289" s="19"/>
      <c r="BP289" s="13"/>
      <c r="BQ289" s="13"/>
      <c r="BR289" s="13"/>
      <c r="BS289" s="180"/>
      <c r="BT289" s="181"/>
      <c r="BU289" s="130"/>
      <c r="BV289" s="19"/>
      <c r="BW289" s="19"/>
      <c r="BX289" s="13"/>
      <c r="BY289" s="13"/>
      <c r="BZ289" s="13"/>
      <c r="CA289" s="180"/>
      <c r="CB289" s="181"/>
      <c r="CC289" s="130"/>
      <c r="CD289" s="19"/>
      <c r="CE289" s="19"/>
      <c r="CF289" s="13"/>
      <c r="CG289" s="13"/>
      <c r="CH289" s="13"/>
      <c r="CI289" s="180"/>
      <c r="CJ289" s="181"/>
      <c r="CK289" s="130"/>
      <c r="CL289" s="19"/>
      <c r="CM289" s="19"/>
      <c r="CN289" s="13"/>
      <c r="CO289" s="13"/>
      <c r="CP289" s="13"/>
      <c r="CQ289" s="180"/>
      <c r="CR289" s="181"/>
      <c r="CS289" s="130"/>
      <c r="CT289" s="19"/>
      <c r="CU289" s="19"/>
      <c r="CV289" s="13"/>
      <c r="CW289" s="13"/>
      <c r="CX289" s="13"/>
      <c r="CY289" s="180"/>
      <c r="CZ289" s="181"/>
      <c r="DA289" s="130"/>
      <c r="DB289" s="19"/>
      <c r="DC289" s="19"/>
      <c r="DD289" s="13"/>
      <c r="DE289" s="13"/>
      <c r="DF289" s="13"/>
      <c r="DG289" s="180"/>
      <c r="DH289" s="181"/>
      <c r="DI289" s="130"/>
      <c r="DJ289" s="19"/>
      <c r="DK289" s="19"/>
      <c r="DL289" s="13"/>
      <c r="DM289" s="13"/>
      <c r="DN289" s="13"/>
      <c r="DO289" s="180"/>
      <c r="DP289" s="181"/>
      <c r="DQ289" s="130"/>
      <c r="DR289" s="19"/>
      <c r="DS289" s="19"/>
      <c r="DT289" s="13"/>
      <c r="DU289" s="13"/>
      <c r="DV289" s="13"/>
      <c r="DW289" s="180"/>
      <c r="DX289" s="181"/>
      <c r="DY289" s="130"/>
      <c r="DZ289" s="19"/>
      <c r="EA289" s="19"/>
      <c r="EB289" s="194"/>
      <c r="EC289" s="194"/>
      <c r="ED289" s="194"/>
      <c r="EE289" s="714"/>
      <c r="EF289" s="715"/>
      <c r="EG289" s="391"/>
      <c r="EH289" s="19"/>
      <c r="EI289" s="19"/>
      <c r="EJ289" s="13"/>
      <c r="EK289" s="13"/>
      <c r="EL289" s="13"/>
      <c r="EM289" s="180"/>
      <c r="EN289" s="181"/>
      <c r="EO289" s="130"/>
      <c r="EP289" s="19"/>
      <c r="EQ289" s="19"/>
    </row>
    <row r="290" spans="1:147" ht="37.5" customHeight="1">
      <c r="A290" s="19"/>
      <c r="B290" s="19"/>
      <c r="C290" s="19"/>
      <c r="D290" s="13"/>
      <c r="E290" s="13"/>
      <c r="F290" s="13"/>
      <c r="G290" s="180"/>
      <c r="H290" s="181"/>
      <c r="I290" s="130"/>
      <c r="J290" s="19"/>
      <c r="K290" s="19"/>
      <c r="L290" s="13"/>
      <c r="M290" s="13"/>
      <c r="N290" s="13"/>
      <c r="O290" s="180"/>
      <c r="P290" s="181"/>
      <c r="Q290" s="130"/>
      <c r="R290" s="19"/>
      <c r="S290" s="19"/>
      <c r="T290" s="13"/>
      <c r="U290" s="13"/>
      <c r="V290" s="13"/>
      <c r="W290" s="180"/>
      <c r="X290" s="181"/>
      <c r="Y290" s="130"/>
      <c r="Z290" s="19"/>
      <c r="AA290" s="19"/>
      <c r="AB290" s="13"/>
      <c r="AC290" s="13"/>
      <c r="AD290" s="13"/>
      <c r="AE290" s="180"/>
      <c r="AF290" s="181"/>
      <c r="AG290" s="130"/>
      <c r="AH290" s="19"/>
      <c r="AI290" s="19"/>
      <c r="AJ290" s="13"/>
      <c r="AK290" s="13"/>
      <c r="AL290" s="13"/>
      <c r="AM290" s="180"/>
      <c r="AN290" s="181"/>
      <c r="AO290" s="130"/>
      <c r="AP290" s="19"/>
      <c r="AQ290" s="19"/>
      <c r="AR290" s="13"/>
      <c r="AS290" s="13"/>
      <c r="AT290" s="13"/>
      <c r="AU290" s="180"/>
      <c r="AV290" s="181"/>
      <c r="AW290" s="130"/>
      <c r="AX290" s="19"/>
      <c r="AY290" s="19"/>
      <c r="AZ290" s="13"/>
      <c r="BA290" s="13"/>
      <c r="BB290" s="13"/>
      <c r="BC290" s="180"/>
      <c r="BD290" s="181"/>
      <c r="BE290" s="130"/>
      <c r="BF290" s="19"/>
      <c r="BG290" s="19"/>
      <c r="BH290" s="13"/>
      <c r="BI290" s="13"/>
      <c r="BJ290" s="13"/>
      <c r="BK290" s="180"/>
      <c r="BL290" s="181"/>
      <c r="BM290" s="130"/>
      <c r="BN290" s="19"/>
      <c r="BO290" s="19"/>
      <c r="BP290" s="13"/>
      <c r="BQ290" s="13"/>
      <c r="BR290" s="13"/>
      <c r="BS290" s="180"/>
      <c r="BT290" s="181"/>
      <c r="BU290" s="130"/>
      <c r="BV290" s="19"/>
      <c r="BW290" s="19"/>
      <c r="BX290" s="13"/>
      <c r="BY290" s="13"/>
      <c r="BZ290" s="13"/>
      <c r="CA290" s="180"/>
      <c r="CB290" s="181"/>
      <c r="CC290" s="130"/>
      <c r="CD290" s="19"/>
      <c r="CE290" s="19"/>
      <c r="CF290" s="13"/>
      <c r="CG290" s="13"/>
      <c r="CH290" s="13"/>
      <c r="CI290" s="180"/>
      <c r="CJ290" s="181"/>
      <c r="CK290" s="130"/>
      <c r="CL290" s="19"/>
      <c r="CM290" s="19"/>
      <c r="CN290" s="13"/>
      <c r="CO290" s="13"/>
      <c r="CP290" s="13"/>
      <c r="CQ290" s="180"/>
      <c r="CR290" s="181"/>
      <c r="CS290" s="130"/>
      <c r="CT290" s="19"/>
      <c r="CU290" s="19"/>
      <c r="CV290" s="13"/>
      <c r="CW290" s="13"/>
      <c r="CX290" s="13"/>
      <c r="CY290" s="180"/>
      <c r="CZ290" s="181"/>
      <c r="DA290" s="130"/>
      <c r="DB290" s="19"/>
      <c r="DC290" s="19"/>
      <c r="DD290" s="13"/>
      <c r="DE290" s="13"/>
      <c r="DF290" s="13"/>
      <c r="DG290" s="180"/>
      <c r="DH290" s="181"/>
      <c r="DI290" s="130"/>
      <c r="DJ290" s="19"/>
      <c r="DK290" s="19"/>
      <c r="DL290" s="13"/>
      <c r="DM290" s="13"/>
      <c r="DN290" s="13"/>
      <c r="DO290" s="180"/>
      <c r="DP290" s="181"/>
      <c r="DQ290" s="130"/>
      <c r="DR290" s="19"/>
      <c r="DS290" s="19"/>
      <c r="DT290" s="13"/>
      <c r="DU290" s="13"/>
      <c r="DV290" s="13"/>
      <c r="DW290" s="180"/>
      <c r="DX290" s="181"/>
      <c r="DY290" s="130"/>
      <c r="DZ290" s="19"/>
      <c r="EA290" s="19"/>
      <c r="EB290" s="194"/>
      <c r="EC290" s="194"/>
      <c r="ED290" s="194"/>
      <c r="EE290" s="714"/>
      <c r="EF290" s="715"/>
      <c r="EG290" s="391"/>
      <c r="EH290" s="19"/>
      <c r="EI290" s="19"/>
      <c r="EJ290" s="13"/>
      <c r="EK290" s="13"/>
      <c r="EL290" s="13"/>
      <c r="EM290" s="180"/>
      <c r="EN290" s="181"/>
      <c r="EO290" s="130"/>
      <c r="EP290" s="19"/>
      <c r="EQ290" s="19"/>
    </row>
    <row r="291" spans="1:147" ht="37.5" customHeight="1">
      <c r="A291" s="19"/>
      <c r="B291" s="19"/>
      <c r="C291" s="19"/>
      <c r="D291" s="13"/>
      <c r="E291" s="13"/>
      <c r="F291" s="13"/>
      <c r="G291" s="180"/>
      <c r="H291" s="181"/>
      <c r="I291" s="130"/>
      <c r="J291" s="19"/>
      <c r="K291" s="19"/>
      <c r="L291" s="13"/>
      <c r="M291" s="13"/>
      <c r="N291" s="13"/>
      <c r="O291" s="180"/>
      <c r="P291" s="181"/>
      <c r="Q291" s="130"/>
      <c r="R291" s="19"/>
      <c r="S291" s="19"/>
      <c r="T291" s="13"/>
      <c r="U291" s="13"/>
      <c r="V291" s="13"/>
      <c r="W291" s="180"/>
      <c r="X291" s="181"/>
      <c r="Y291" s="130"/>
      <c r="Z291" s="19"/>
      <c r="AA291" s="19"/>
      <c r="AB291" s="13"/>
      <c r="AC291" s="13"/>
      <c r="AD291" s="13"/>
      <c r="AE291" s="180"/>
      <c r="AF291" s="181"/>
      <c r="AG291" s="130"/>
      <c r="AH291" s="19"/>
      <c r="AI291" s="19"/>
      <c r="AJ291" s="13"/>
      <c r="AK291" s="13"/>
      <c r="AL291" s="13"/>
      <c r="AM291" s="180"/>
      <c r="AN291" s="181"/>
      <c r="AO291" s="130"/>
      <c r="AP291" s="19"/>
      <c r="AQ291" s="19"/>
      <c r="AR291" s="13"/>
      <c r="AS291" s="13"/>
      <c r="AT291" s="13"/>
      <c r="AU291" s="180"/>
      <c r="AV291" s="181"/>
      <c r="AW291" s="130"/>
      <c r="AX291" s="19"/>
      <c r="AY291" s="19"/>
      <c r="AZ291" s="13"/>
      <c r="BA291" s="13"/>
      <c r="BB291" s="13"/>
      <c r="BC291" s="180"/>
      <c r="BD291" s="181"/>
      <c r="BE291" s="130"/>
      <c r="BF291" s="19"/>
      <c r="BG291" s="19"/>
      <c r="BH291" s="13"/>
      <c r="BI291" s="13"/>
      <c r="BJ291" s="13"/>
      <c r="BK291" s="180"/>
      <c r="BL291" s="181"/>
      <c r="BM291" s="130"/>
      <c r="BN291" s="19"/>
      <c r="BO291" s="19"/>
      <c r="BP291" s="13"/>
      <c r="BQ291" s="13"/>
      <c r="BR291" s="13"/>
      <c r="BS291" s="180"/>
      <c r="BT291" s="181"/>
      <c r="BU291" s="130"/>
      <c r="BV291" s="19"/>
      <c r="BW291" s="19"/>
      <c r="BX291" s="13"/>
      <c r="BY291" s="13"/>
      <c r="BZ291" s="13"/>
      <c r="CA291" s="180"/>
      <c r="CB291" s="181"/>
      <c r="CC291" s="130"/>
      <c r="CD291" s="19"/>
      <c r="CE291" s="19"/>
      <c r="CF291" s="13"/>
      <c r="CG291" s="13"/>
      <c r="CH291" s="13"/>
      <c r="CI291" s="180"/>
      <c r="CJ291" s="181"/>
      <c r="CK291" s="130"/>
      <c r="CL291" s="19"/>
      <c r="CM291" s="19"/>
      <c r="CN291" s="13"/>
      <c r="CO291" s="13"/>
      <c r="CP291" s="13"/>
      <c r="CQ291" s="180"/>
      <c r="CR291" s="181"/>
      <c r="CS291" s="130"/>
      <c r="CT291" s="19"/>
      <c r="CU291" s="19"/>
      <c r="CV291" s="13"/>
      <c r="CW291" s="13"/>
      <c r="CX291" s="13"/>
      <c r="CY291" s="180"/>
      <c r="CZ291" s="181"/>
      <c r="DA291" s="130"/>
      <c r="DB291" s="19"/>
      <c r="DC291" s="19"/>
      <c r="DD291" s="13"/>
      <c r="DE291" s="13"/>
      <c r="DF291" s="13"/>
      <c r="DG291" s="180"/>
      <c r="DH291" s="181"/>
      <c r="DI291" s="130"/>
      <c r="DJ291" s="19"/>
      <c r="DK291" s="19"/>
      <c r="DL291" s="13"/>
      <c r="DM291" s="13"/>
      <c r="DN291" s="13"/>
      <c r="DO291" s="180"/>
      <c r="DP291" s="181"/>
      <c r="DQ291" s="130"/>
      <c r="DR291" s="19"/>
      <c r="DS291" s="19"/>
      <c r="DT291" s="13"/>
      <c r="DU291" s="13"/>
      <c r="DV291" s="13"/>
      <c r="DW291" s="180"/>
      <c r="DX291" s="181"/>
      <c r="DY291" s="130"/>
      <c r="DZ291" s="19"/>
      <c r="EA291" s="19"/>
      <c r="EB291" s="194"/>
      <c r="EC291" s="194"/>
      <c r="ED291" s="194"/>
      <c r="EE291" s="714"/>
      <c r="EF291" s="715"/>
      <c r="EG291" s="391"/>
      <c r="EH291" s="19"/>
      <c r="EI291" s="19"/>
      <c r="EJ291" s="13"/>
      <c r="EK291" s="13"/>
      <c r="EL291" s="13"/>
      <c r="EM291" s="180"/>
      <c r="EN291" s="181"/>
      <c r="EO291" s="130"/>
      <c r="EP291" s="19"/>
      <c r="EQ291" s="19"/>
    </row>
    <row r="292" spans="1:147" ht="37.5" customHeight="1">
      <c r="A292" s="19"/>
      <c r="B292" s="19"/>
      <c r="C292" s="19"/>
      <c r="D292" s="13"/>
      <c r="E292" s="13"/>
      <c r="F292" s="13"/>
      <c r="G292" s="180"/>
      <c r="H292" s="181"/>
      <c r="I292" s="130"/>
      <c r="J292" s="19"/>
      <c r="K292" s="19"/>
      <c r="L292" s="13"/>
      <c r="M292" s="13"/>
      <c r="N292" s="13"/>
      <c r="O292" s="180"/>
      <c r="P292" s="181"/>
      <c r="Q292" s="130"/>
      <c r="R292" s="19"/>
      <c r="S292" s="19"/>
      <c r="T292" s="13"/>
      <c r="U292" s="13"/>
      <c r="V292" s="13"/>
      <c r="W292" s="180"/>
      <c r="X292" s="181"/>
      <c r="Y292" s="130"/>
      <c r="Z292" s="19"/>
      <c r="AA292" s="19"/>
      <c r="AB292" s="13"/>
      <c r="AC292" s="13"/>
      <c r="AD292" s="13"/>
      <c r="AE292" s="180"/>
      <c r="AF292" s="181"/>
      <c r="AG292" s="130"/>
      <c r="AH292" s="19"/>
      <c r="AI292" s="19"/>
      <c r="AJ292" s="13"/>
      <c r="AK292" s="13"/>
      <c r="AL292" s="13"/>
      <c r="AM292" s="180"/>
      <c r="AN292" s="181"/>
      <c r="AO292" s="130"/>
      <c r="AP292" s="19"/>
      <c r="AQ292" s="19"/>
      <c r="AR292" s="13"/>
      <c r="AS292" s="13"/>
      <c r="AT292" s="13"/>
      <c r="AU292" s="180"/>
      <c r="AV292" s="181"/>
      <c r="AW292" s="130"/>
      <c r="AX292" s="19"/>
      <c r="AY292" s="19"/>
      <c r="AZ292" s="13"/>
      <c r="BA292" s="13"/>
      <c r="BB292" s="13"/>
      <c r="BC292" s="180"/>
      <c r="BD292" s="181"/>
      <c r="BE292" s="130"/>
      <c r="BF292" s="19"/>
      <c r="BG292" s="19"/>
      <c r="BH292" s="13"/>
      <c r="BI292" s="13"/>
      <c r="BJ292" s="13"/>
      <c r="BK292" s="180"/>
      <c r="BL292" s="181"/>
      <c r="BM292" s="130"/>
      <c r="BN292" s="19"/>
      <c r="BO292" s="19"/>
      <c r="BP292" s="13"/>
      <c r="BQ292" s="13"/>
      <c r="BR292" s="13"/>
      <c r="BS292" s="180"/>
      <c r="BT292" s="181"/>
      <c r="BU292" s="130"/>
      <c r="BV292" s="19"/>
      <c r="BW292" s="19"/>
      <c r="BX292" s="13"/>
      <c r="BY292" s="13"/>
      <c r="BZ292" s="13"/>
      <c r="CA292" s="180"/>
      <c r="CB292" s="181"/>
      <c r="CC292" s="130"/>
      <c r="CD292" s="19"/>
      <c r="CE292" s="19"/>
      <c r="CF292" s="13"/>
      <c r="CG292" s="13"/>
      <c r="CH292" s="13"/>
      <c r="CI292" s="180"/>
      <c r="CJ292" s="181"/>
      <c r="CK292" s="130"/>
      <c r="CL292" s="19"/>
      <c r="CM292" s="19"/>
      <c r="CN292" s="13"/>
      <c r="CO292" s="13"/>
      <c r="CP292" s="13"/>
      <c r="CQ292" s="180"/>
      <c r="CR292" s="181"/>
      <c r="CS292" s="130"/>
      <c r="CT292" s="19"/>
      <c r="CU292" s="19"/>
      <c r="CV292" s="13"/>
      <c r="CW292" s="13"/>
      <c r="CX292" s="13"/>
      <c r="CY292" s="180"/>
      <c r="CZ292" s="181"/>
      <c r="DA292" s="130"/>
      <c r="DB292" s="19"/>
      <c r="DC292" s="19"/>
      <c r="DD292" s="13"/>
      <c r="DE292" s="13"/>
      <c r="DF292" s="13"/>
      <c r="DG292" s="180"/>
      <c r="DH292" s="181"/>
      <c r="DI292" s="130"/>
      <c r="DJ292" s="19"/>
      <c r="DK292" s="19"/>
      <c r="DL292" s="13"/>
      <c r="DM292" s="13"/>
      <c r="DN292" s="13"/>
      <c r="DO292" s="180"/>
      <c r="DP292" s="181"/>
      <c r="DQ292" s="130"/>
      <c r="DR292" s="19"/>
      <c r="DS292" s="19"/>
      <c r="DT292" s="13"/>
      <c r="DU292" s="13"/>
      <c r="DV292" s="13"/>
      <c r="DW292" s="180"/>
      <c r="DX292" s="181"/>
      <c r="DY292" s="130"/>
      <c r="DZ292" s="19"/>
      <c r="EA292" s="19"/>
      <c r="EB292" s="194"/>
      <c r="EC292" s="194"/>
      <c r="ED292" s="194"/>
      <c r="EE292" s="714"/>
      <c r="EF292" s="715"/>
      <c r="EG292" s="391"/>
      <c r="EH292" s="19"/>
      <c r="EI292" s="19"/>
      <c r="EJ292" s="13"/>
      <c r="EK292" s="13"/>
      <c r="EL292" s="13"/>
      <c r="EM292" s="180"/>
      <c r="EN292" s="181"/>
      <c r="EO292" s="130"/>
      <c r="EP292" s="19"/>
      <c r="EQ292" s="19"/>
    </row>
    <row r="293" spans="1:147" ht="37.5" customHeight="1">
      <c r="A293" s="19"/>
      <c r="B293" s="19"/>
      <c r="C293" s="19"/>
      <c r="D293" s="13"/>
      <c r="E293" s="13"/>
      <c r="F293" s="13"/>
      <c r="G293" s="180"/>
      <c r="H293" s="181"/>
      <c r="I293" s="130"/>
      <c r="J293" s="19"/>
      <c r="K293" s="19"/>
      <c r="L293" s="13"/>
      <c r="M293" s="13"/>
      <c r="N293" s="13"/>
      <c r="O293" s="180"/>
      <c r="P293" s="181"/>
      <c r="Q293" s="130"/>
      <c r="R293" s="19"/>
      <c r="S293" s="19"/>
      <c r="T293" s="13"/>
      <c r="U293" s="13"/>
      <c r="V293" s="13"/>
      <c r="W293" s="180"/>
      <c r="X293" s="181"/>
      <c r="Y293" s="130"/>
      <c r="Z293" s="19"/>
      <c r="AA293" s="19"/>
      <c r="AB293" s="13"/>
      <c r="AC293" s="13"/>
      <c r="AD293" s="13"/>
      <c r="AE293" s="180"/>
      <c r="AF293" s="181"/>
      <c r="AG293" s="130"/>
      <c r="AH293" s="19"/>
      <c r="AI293" s="19"/>
      <c r="AJ293" s="13"/>
      <c r="AK293" s="13"/>
      <c r="AL293" s="13"/>
      <c r="AM293" s="180"/>
      <c r="AN293" s="181"/>
      <c r="AO293" s="130"/>
      <c r="AP293" s="19"/>
      <c r="AQ293" s="19"/>
      <c r="AR293" s="13"/>
      <c r="AS293" s="13"/>
      <c r="AT293" s="13"/>
      <c r="AU293" s="180"/>
      <c r="AV293" s="181"/>
      <c r="AW293" s="130"/>
      <c r="AX293" s="19"/>
      <c r="AY293" s="19"/>
      <c r="AZ293" s="13"/>
      <c r="BA293" s="13"/>
      <c r="BB293" s="13"/>
      <c r="BC293" s="180"/>
      <c r="BD293" s="181"/>
      <c r="BE293" s="130"/>
      <c r="BF293" s="19"/>
      <c r="BG293" s="19"/>
      <c r="BH293" s="13"/>
      <c r="BI293" s="13"/>
      <c r="BJ293" s="13"/>
      <c r="BK293" s="180"/>
      <c r="BL293" s="181"/>
      <c r="BM293" s="130"/>
      <c r="BN293" s="19"/>
      <c r="BO293" s="19"/>
      <c r="BP293" s="13"/>
      <c r="BQ293" s="13"/>
      <c r="BR293" s="13"/>
      <c r="BS293" s="180"/>
      <c r="BT293" s="181"/>
      <c r="BU293" s="130"/>
      <c r="BV293" s="19"/>
      <c r="BW293" s="19"/>
      <c r="BX293" s="13"/>
      <c r="BY293" s="13"/>
      <c r="BZ293" s="13"/>
      <c r="CA293" s="180"/>
      <c r="CB293" s="181"/>
      <c r="CC293" s="130"/>
      <c r="CD293" s="19"/>
      <c r="CE293" s="19"/>
      <c r="CF293" s="13"/>
      <c r="CG293" s="13"/>
      <c r="CH293" s="13"/>
      <c r="CI293" s="180"/>
      <c r="CJ293" s="181"/>
      <c r="CK293" s="130"/>
      <c r="CL293" s="19"/>
      <c r="CM293" s="19"/>
      <c r="CN293" s="13"/>
      <c r="CO293" s="13"/>
      <c r="CP293" s="13"/>
      <c r="CQ293" s="180"/>
      <c r="CR293" s="181"/>
      <c r="CS293" s="130"/>
      <c r="CT293" s="19"/>
      <c r="CU293" s="19"/>
      <c r="CV293" s="13"/>
      <c r="CW293" s="13"/>
      <c r="CX293" s="13"/>
      <c r="CY293" s="180"/>
      <c r="CZ293" s="181"/>
      <c r="DA293" s="130"/>
      <c r="DB293" s="19"/>
      <c r="DC293" s="19"/>
      <c r="DD293" s="13"/>
      <c r="DE293" s="13"/>
      <c r="DF293" s="13"/>
      <c r="DG293" s="180"/>
      <c r="DH293" s="181"/>
      <c r="DI293" s="130"/>
      <c r="DJ293" s="19"/>
      <c r="DK293" s="19"/>
      <c r="DL293" s="13"/>
      <c r="DM293" s="13"/>
      <c r="DN293" s="13"/>
      <c r="DO293" s="180"/>
      <c r="DP293" s="181"/>
      <c r="DQ293" s="130"/>
      <c r="DR293" s="19"/>
      <c r="DS293" s="19"/>
      <c r="DT293" s="13"/>
      <c r="DU293" s="13"/>
      <c r="DV293" s="13"/>
      <c r="DW293" s="180"/>
      <c r="DX293" s="181"/>
      <c r="DY293" s="130"/>
      <c r="DZ293" s="19"/>
      <c r="EA293" s="19"/>
      <c r="EB293" s="194"/>
      <c r="EC293" s="194"/>
      <c r="ED293" s="194"/>
      <c r="EE293" s="714"/>
      <c r="EF293" s="715"/>
      <c r="EG293" s="391"/>
      <c r="EH293" s="19"/>
      <c r="EI293" s="19"/>
      <c r="EJ293" s="13"/>
      <c r="EK293" s="13"/>
      <c r="EL293" s="13"/>
      <c r="EM293" s="180"/>
      <c r="EN293" s="181"/>
      <c r="EO293" s="130"/>
      <c r="EP293" s="19"/>
      <c r="EQ293" s="19"/>
    </row>
    <row r="294" spans="1:147" ht="37.5" customHeight="1">
      <c r="A294" s="19"/>
      <c r="B294" s="19"/>
      <c r="C294" s="19"/>
      <c r="D294" s="13"/>
      <c r="E294" s="13"/>
      <c r="F294" s="13"/>
      <c r="G294" s="180"/>
      <c r="H294" s="181"/>
      <c r="I294" s="130"/>
      <c r="J294" s="19"/>
      <c r="K294" s="19"/>
      <c r="L294" s="13"/>
      <c r="M294" s="13"/>
      <c r="N294" s="13"/>
      <c r="O294" s="180"/>
      <c r="P294" s="181"/>
      <c r="Q294" s="130"/>
      <c r="R294" s="19"/>
      <c r="S294" s="19"/>
      <c r="T294" s="13"/>
      <c r="U294" s="13"/>
      <c r="V294" s="13"/>
      <c r="W294" s="180"/>
      <c r="X294" s="181"/>
      <c r="Y294" s="130"/>
      <c r="Z294" s="19"/>
      <c r="AA294" s="19"/>
      <c r="AB294" s="13"/>
      <c r="AC294" s="13"/>
      <c r="AD294" s="13"/>
      <c r="AE294" s="180"/>
      <c r="AF294" s="181"/>
      <c r="AG294" s="130"/>
      <c r="AH294" s="19"/>
      <c r="AI294" s="19"/>
      <c r="AJ294" s="13"/>
      <c r="AK294" s="13"/>
      <c r="AL294" s="13"/>
      <c r="AM294" s="180"/>
      <c r="AN294" s="181"/>
      <c r="AO294" s="130"/>
      <c r="AP294" s="19"/>
      <c r="AQ294" s="19"/>
      <c r="AR294" s="13"/>
      <c r="AS294" s="13"/>
      <c r="AT294" s="13"/>
      <c r="AU294" s="180"/>
      <c r="AV294" s="181"/>
      <c r="AW294" s="130"/>
      <c r="AX294" s="19"/>
      <c r="AY294" s="19"/>
      <c r="AZ294" s="13"/>
      <c r="BA294" s="13"/>
      <c r="BB294" s="13"/>
      <c r="BC294" s="180"/>
      <c r="BD294" s="181"/>
      <c r="BE294" s="130"/>
      <c r="BF294" s="19"/>
      <c r="BG294" s="19"/>
      <c r="BH294" s="13"/>
      <c r="BI294" s="13"/>
      <c r="BJ294" s="13"/>
      <c r="BK294" s="180"/>
      <c r="BL294" s="181"/>
      <c r="BM294" s="130"/>
      <c r="BN294" s="19"/>
      <c r="BO294" s="19"/>
      <c r="BP294" s="13"/>
      <c r="BQ294" s="13"/>
      <c r="BR294" s="13"/>
      <c r="BS294" s="180"/>
      <c r="BT294" s="181"/>
      <c r="BU294" s="130"/>
      <c r="BV294" s="19"/>
      <c r="BW294" s="19"/>
      <c r="BX294" s="13"/>
      <c r="BY294" s="13"/>
      <c r="BZ294" s="13"/>
      <c r="CA294" s="180"/>
      <c r="CB294" s="181"/>
      <c r="CC294" s="130"/>
      <c r="CD294" s="19"/>
      <c r="CE294" s="19"/>
      <c r="CF294" s="13"/>
      <c r="CG294" s="13"/>
      <c r="CH294" s="13"/>
      <c r="CI294" s="180"/>
      <c r="CJ294" s="181"/>
      <c r="CK294" s="130"/>
      <c r="CL294" s="19"/>
      <c r="CM294" s="19"/>
      <c r="CN294" s="13"/>
      <c r="CO294" s="13"/>
      <c r="CP294" s="13"/>
      <c r="CQ294" s="180"/>
      <c r="CR294" s="181"/>
      <c r="CS294" s="130"/>
      <c r="CT294" s="19"/>
      <c r="CU294" s="19"/>
      <c r="CV294" s="13"/>
      <c r="CW294" s="13"/>
      <c r="CX294" s="13"/>
      <c r="CY294" s="180"/>
      <c r="CZ294" s="181"/>
      <c r="DA294" s="130"/>
      <c r="DB294" s="19"/>
      <c r="DC294" s="19"/>
      <c r="DD294" s="13"/>
      <c r="DE294" s="13"/>
      <c r="DF294" s="13"/>
      <c r="DG294" s="180"/>
      <c r="DH294" s="181"/>
      <c r="DI294" s="130"/>
      <c r="DJ294" s="19"/>
      <c r="DK294" s="19"/>
      <c r="DL294" s="13"/>
      <c r="DM294" s="13"/>
      <c r="DN294" s="13"/>
      <c r="DO294" s="180"/>
      <c r="DP294" s="181"/>
      <c r="DQ294" s="130"/>
      <c r="DR294" s="19"/>
      <c r="DS294" s="19"/>
      <c r="DT294" s="13"/>
      <c r="DU294" s="13"/>
      <c r="DV294" s="13"/>
      <c r="DW294" s="180"/>
      <c r="DX294" s="181"/>
      <c r="DY294" s="130"/>
      <c r="DZ294" s="19"/>
      <c r="EA294" s="19"/>
      <c r="EB294" s="194"/>
      <c r="EC294" s="194"/>
      <c r="ED294" s="194"/>
      <c r="EE294" s="714"/>
      <c r="EF294" s="715"/>
      <c r="EG294" s="391"/>
      <c r="EH294" s="19"/>
      <c r="EI294" s="19"/>
      <c r="EJ294" s="13"/>
      <c r="EK294" s="13"/>
      <c r="EL294" s="13"/>
      <c r="EM294" s="180"/>
      <c r="EN294" s="181"/>
      <c r="EO294" s="130"/>
      <c r="EP294" s="19"/>
      <c r="EQ294" s="19"/>
    </row>
    <row r="295" spans="1:147" ht="37.5" customHeight="1">
      <c r="A295" s="19"/>
      <c r="B295" s="19"/>
      <c r="C295" s="19"/>
      <c r="D295" s="13"/>
      <c r="E295" s="13"/>
      <c r="F295" s="13"/>
      <c r="G295" s="180"/>
      <c r="H295" s="181"/>
      <c r="I295" s="130"/>
      <c r="J295" s="19"/>
      <c r="K295" s="19"/>
      <c r="L295" s="13"/>
      <c r="M295" s="13"/>
      <c r="N295" s="13"/>
      <c r="O295" s="180"/>
      <c r="P295" s="181"/>
      <c r="Q295" s="130"/>
      <c r="R295" s="19"/>
      <c r="S295" s="19"/>
      <c r="T295" s="13"/>
      <c r="U295" s="13"/>
      <c r="V295" s="13"/>
      <c r="W295" s="180"/>
      <c r="X295" s="181"/>
      <c r="Y295" s="130"/>
      <c r="Z295" s="19"/>
      <c r="AA295" s="19"/>
      <c r="AB295" s="13"/>
      <c r="AC295" s="13"/>
      <c r="AD295" s="13"/>
      <c r="AE295" s="180"/>
      <c r="AF295" s="181"/>
      <c r="AG295" s="130"/>
      <c r="AH295" s="19"/>
      <c r="AI295" s="19"/>
      <c r="AJ295" s="13"/>
      <c r="AK295" s="13"/>
      <c r="AL295" s="13"/>
      <c r="AM295" s="180"/>
      <c r="AN295" s="181"/>
      <c r="AO295" s="130"/>
      <c r="AP295" s="19"/>
      <c r="AQ295" s="19"/>
      <c r="AR295" s="13"/>
      <c r="AS295" s="13"/>
      <c r="AT295" s="13"/>
      <c r="AU295" s="180"/>
      <c r="AV295" s="181"/>
      <c r="AW295" s="130"/>
      <c r="AX295" s="19"/>
      <c r="AY295" s="19"/>
      <c r="AZ295" s="13"/>
      <c r="BA295" s="13"/>
      <c r="BB295" s="13"/>
      <c r="BC295" s="180"/>
      <c r="BD295" s="181"/>
      <c r="BE295" s="130"/>
      <c r="BF295" s="19"/>
      <c r="BG295" s="19"/>
      <c r="BH295" s="13"/>
      <c r="BI295" s="13"/>
      <c r="BJ295" s="13"/>
      <c r="BK295" s="180"/>
      <c r="BL295" s="181"/>
      <c r="BM295" s="130"/>
      <c r="BN295" s="19"/>
      <c r="BO295" s="19"/>
      <c r="BP295" s="13"/>
      <c r="BQ295" s="13"/>
      <c r="BR295" s="13"/>
      <c r="BS295" s="180"/>
      <c r="BT295" s="181"/>
      <c r="BU295" s="130"/>
      <c r="BV295" s="19"/>
      <c r="BW295" s="19"/>
      <c r="BX295" s="13"/>
      <c r="BY295" s="13"/>
      <c r="BZ295" s="13"/>
      <c r="CA295" s="180"/>
      <c r="CB295" s="181"/>
      <c r="CC295" s="130"/>
      <c r="CD295" s="19"/>
      <c r="CE295" s="19"/>
      <c r="CF295" s="13"/>
      <c r="CG295" s="13"/>
      <c r="CH295" s="13"/>
      <c r="CI295" s="180"/>
      <c r="CJ295" s="181"/>
      <c r="CK295" s="130"/>
      <c r="CL295" s="19"/>
      <c r="CM295" s="19"/>
      <c r="CN295" s="13"/>
      <c r="CO295" s="13"/>
      <c r="CP295" s="13"/>
      <c r="CQ295" s="180"/>
      <c r="CR295" s="181"/>
      <c r="CS295" s="130"/>
      <c r="CT295" s="19"/>
      <c r="CU295" s="19"/>
      <c r="CV295" s="13"/>
      <c r="CW295" s="13"/>
      <c r="CX295" s="13"/>
      <c r="CY295" s="180"/>
      <c r="CZ295" s="181"/>
      <c r="DA295" s="130"/>
      <c r="DB295" s="19"/>
      <c r="DC295" s="19"/>
      <c r="DD295" s="13"/>
      <c r="DE295" s="13"/>
      <c r="DF295" s="13"/>
      <c r="DG295" s="180"/>
      <c r="DH295" s="181"/>
      <c r="DI295" s="130"/>
      <c r="DJ295" s="19"/>
      <c r="DK295" s="19"/>
      <c r="DL295" s="13"/>
      <c r="DM295" s="13"/>
      <c r="DN295" s="13"/>
      <c r="DO295" s="180"/>
      <c r="DP295" s="181"/>
      <c r="DQ295" s="130"/>
      <c r="DR295" s="19"/>
      <c r="DS295" s="19"/>
      <c r="DT295" s="13"/>
      <c r="DU295" s="13"/>
      <c r="DV295" s="13"/>
      <c r="DW295" s="180"/>
      <c r="DX295" s="181"/>
      <c r="DY295" s="130"/>
      <c r="DZ295" s="19"/>
      <c r="EA295" s="19"/>
      <c r="EB295" s="194"/>
      <c r="EC295" s="194"/>
      <c r="ED295" s="194"/>
      <c r="EE295" s="714"/>
      <c r="EF295" s="715"/>
      <c r="EG295" s="391"/>
      <c r="EH295" s="19"/>
      <c r="EI295" s="19"/>
      <c r="EJ295" s="13"/>
      <c r="EK295" s="13"/>
      <c r="EL295" s="13"/>
      <c r="EM295" s="180"/>
      <c r="EN295" s="181"/>
      <c r="EO295" s="130"/>
      <c r="EP295" s="19"/>
      <c r="EQ295" s="19"/>
    </row>
    <row r="296" spans="1:147" ht="37.5" customHeight="1">
      <c r="A296" s="19"/>
      <c r="B296" s="19"/>
      <c r="C296" s="19"/>
      <c r="D296" s="13"/>
      <c r="E296" s="13"/>
      <c r="F296" s="13"/>
      <c r="G296" s="180"/>
      <c r="H296" s="181"/>
      <c r="I296" s="130"/>
      <c r="J296" s="19"/>
      <c r="K296" s="19"/>
      <c r="L296" s="13"/>
      <c r="M296" s="13"/>
      <c r="N296" s="13"/>
      <c r="O296" s="180"/>
      <c r="P296" s="181"/>
      <c r="Q296" s="130"/>
      <c r="R296" s="19"/>
      <c r="S296" s="19"/>
      <c r="T296" s="13"/>
      <c r="U296" s="13"/>
      <c r="V296" s="13"/>
      <c r="W296" s="180"/>
      <c r="X296" s="181"/>
      <c r="Y296" s="130"/>
      <c r="Z296" s="19"/>
      <c r="AA296" s="19"/>
      <c r="AB296" s="13"/>
      <c r="AC296" s="13"/>
      <c r="AD296" s="13"/>
      <c r="AE296" s="180"/>
      <c r="AF296" s="181"/>
      <c r="AG296" s="130"/>
      <c r="AH296" s="19"/>
      <c r="AI296" s="19"/>
      <c r="AJ296" s="13"/>
      <c r="AK296" s="13"/>
      <c r="AL296" s="13"/>
      <c r="AM296" s="180"/>
      <c r="AN296" s="181"/>
      <c r="AO296" s="130"/>
      <c r="AP296" s="19"/>
      <c r="AQ296" s="19"/>
      <c r="AR296" s="13"/>
      <c r="AS296" s="13"/>
      <c r="AT296" s="13"/>
      <c r="AU296" s="180"/>
      <c r="AV296" s="181"/>
      <c r="AW296" s="130"/>
      <c r="AX296" s="19"/>
      <c r="AY296" s="19"/>
      <c r="AZ296" s="13"/>
      <c r="BA296" s="13"/>
      <c r="BB296" s="13"/>
      <c r="BC296" s="180"/>
      <c r="BD296" s="181"/>
      <c r="BE296" s="130"/>
      <c r="BF296" s="19"/>
      <c r="BG296" s="19"/>
      <c r="BH296" s="13"/>
      <c r="BI296" s="13"/>
      <c r="BJ296" s="13"/>
      <c r="BK296" s="180"/>
      <c r="BL296" s="181"/>
      <c r="BM296" s="130"/>
      <c r="BN296" s="19"/>
      <c r="BO296" s="19"/>
      <c r="BP296" s="13"/>
      <c r="BQ296" s="13"/>
      <c r="BR296" s="13"/>
      <c r="BS296" s="180"/>
      <c r="BT296" s="181"/>
      <c r="BU296" s="130"/>
      <c r="BV296" s="19"/>
      <c r="BW296" s="19"/>
      <c r="BX296" s="13"/>
      <c r="BY296" s="13"/>
      <c r="BZ296" s="13"/>
      <c r="CA296" s="180"/>
      <c r="CB296" s="181"/>
      <c r="CC296" s="130"/>
      <c r="CD296" s="19"/>
      <c r="CE296" s="19"/>
      <c r="CF296" s="13"/>
      <c r="CG296" s="13"/>
      <c r="CH296" s="13"/>
      <c r="CI296" s="180"/>
      <c r="CJ296" s="181"/>
      <c r="CK296" s="130"/>
      <c r="CL296" s="19"/>
      <c r="CM296" s="19"/>
      <c r="CN296" s="13"/>
      <c r="CO296" s="13"/>
      <c r="CP296" s="13"/>
      <c r="CQ296" s="180"/>
      <c r="CR296" s="181"/>
      <c r="CS296" s="130"/>
      <c r="CT296" s="19"/>
      <c r="CU296" s="19"/>
      <c r="CV296" s="13"/>
      <c r="CW296" s="13"/>
      <c r="CX296" s="13"/>
      <c r="CY296" s="180"/>
      <c r="CZ296" s="181"/>
      <c r="DA296" s="130"/>
      <c r="DB296" s="19"/>
      <c r="DC296" s="19"/>
      <c r="DD296" s="13"/>
      <c r="DE296" s="13"/>
      <c r="DF296" s="13"/>
      <c r="DG296" s="180"/>
      <c r="DH296" s="181"/>
      <c r="DI296" s="130"/>
      <c r="DJ296" s="19"/>
      <c r="DK296" s="19"/>
      <c r="DL296" s="13"/>
      <c r="DM296" s="13"/>
      <c r="DN296" s="13"/>
      <c r="DO296" s="180"/>
      <c r="DP296" s="181"/>
      <c r="DQ296" s="130"/>
      <c r="DR296" s="19"/>
      <c r="DS296" s="19"/>
      <c r="DT296" s="13"/>
      <c r="DU296" s="13"/>
      <c r="DV296" s="13"/>
      <c r="DW296" s="180"/>
      <c r="DX296" s="181"/>
      <c r="DY296" s="130"/>
      <c r="DZ296" s="19"/>
      <c r="EA296" s="19"/>
      <c r="EB296" s="194"/>
      <c r="EC296" s="194"/>
      <c r="ED296" s="194"/>
      <c r="EE296" s="714"/>
      <c r="EF296" s="715"/>
      <c r="EG296" s="391"/>
      <c r="EH296" s="19"/>
      <c r="EI296" s="19"/>
      <c r="EJ296" s="13"/>
      <c r="EK296" s="13"/>
      <c r="EL296" s="13"/>
      <c r="EM296" s="180"/>
      <c r="EN296" s="181"/>
      <c r="EO296" s="130"/>
      <c r="EP296" s="19"/>
      <c r="EQ296" s="19"/>
    </row>
    <row r="297" spans="1:147" ht="37.5" customHeight="1">
      <c r="A297" s="19"/>
      <c r="B297" s="19"/>
      <c r="C297" s="19"/>
      <c r="D297" s="13"/>
      <c r="E297" s="13"/>
      <c r="F297" s="13"/>
      <c r="G297" s="180"/>
      <c r="H297" s="181"/>
      <c r="I297" s="130"/>
      <c r="J297" s="19"/>
      <c r="K297" s="19"/>
      <c r="L297" s="13"/>
      <c r="M297" s="13"/>
      <c r="N297" s="13"/>
      <c r="O297" s="180"/>
      <c r="P297" s="181"/>
      <c r="Q297" s="130"/>
      <c r="R297" s="19"/>
      <c r="S297" s="19"/>
      <c r="T297" s="13"/>
      <c r="U297" s="13"/>
      <c r="V297" s="13"/>
      <c r="W297" s="180"/>
      <c r="X297" s="181"/>
      <c r="Y297" s="130"/>
      <c r="Z297" s="19"/>
      <c r="AA297" s="19"/>
      <c r="AB297" s="13"/>
      <c r="AC297" s="13"/>
      <c r="AD297" s="13"/>
      <c r="AE297" s="180"/>
      <c r="AF297" s="181"/>
      <c r="AG297" s="130"/>
      <c r="AH297" s="19"/>
      <c r="AI297" s="19"/>
      <c r="AJ297" s="13"/>
      <c r="AK297" s="13"/>
      <c r="AL297" s="13"/>
      <c r="AM297" s="180"/>
      <c r="AN297" s="181"/>
      <c r="AO297" s="130"/>
      <c r="AP297" s="19"/>
      <c r="AQ297" s="19"/>
      <c r="AR297" s="13"/>
      <c r="AS297" s="13"/>
      <c r="AT297" s="13"/>
      <c r="AU297" s="180"/>
      <c r="AV297" s="181"/>
      <c r="AW297" s="130"/>
      <c r="AX297" s="19"/>
      <c r="AY297" s="19"/>
      <c r="AZ297" s="13"/>
      <c r="BA297" s="13"/>
      <c r="BB297" s="13"/>
      <c r="BC297" s="180"/>
      <c r="BD297" s="181"/>
      <c r="BE297" s="130"/>
      <c r="BF297" s="19"/>
      <c r="BG297" s="19"/>
      <c r="BH297" s="13"/>
      <c r="BI297" s="13"/>
      <c r="BJ297" s="13"/>
      <c r="BK297" s="180"/>
      <c r="BL297" s="181"/>
      <c r="BM297" s="130"/>
      <c r="BN297" s="19"/>
      <c r="BO297" s="19"/>
      <c r="BP297" s="13"/>
      <c r="BQ297" s="13"/>
      <c r="BR297" s="13"/>
      <c r="BS297" s="180"/>
      <c r="BT297" s="181"/>
      <c r="BU297" s="130"/>
      <c r="BV297" s="19"/>
      <c r="BW297" s="19"/>
      <c r="BX297" s="13"/>
      <c r="BY297" s="13"/>
      <c r="BZ297" s="13"/>
      <c r="CA297" s="180"/>
      <c r="CB297" s="181"/>
      <c r="CC297" s="130"/>
      <c r="CD297" s="19"/>
      <c r="CE297" s="19"/>
      <c r="CF297" s="13"/>
      <c r="CG297" s="13"/>
      <c r="CH297" s="13"/>
      <c r="CI297" s="180"/>
      <c r="CJ297" s="181"/>
      <c r="CK297" s="130"/>
      <c r="CL297" s="19"/>
      <c r="CM297" s="19"/>
      <c r="CN297" s="13"/>
      <c r="CO297" s="13"/>
      <c r="CP297" s="13"/>
      <c r="CQ297" s="180"/>
      <c r="CR297" s="181"/>
      <c r="CS297" s="130"/>
      <c r="CT297" s="19"/>
      <c r="CU297" s="19"/>
      <c r="CV297" s="13"/>
      <c r="CW297" s="13"/>
      <c r="CX297" s="13"/>
      <c r="CY297" s="180"/>
      <c r="CZ297" s="181"/>
      <c r="DA297" s="130"/>
      <c r="DB297" s="19"/>
      <c r="DC297" s="19"/>
      <c r="DD297" s="13"/>
      <c r="DE297" s="13"/>
      <c r="DF297" s="13"/>
      <c r="DG297" s="180"/>
      <c r="DH297" s="181"/>
      <c r="DI297" s="130"/>
      <c r="DJ297" s="19"/>
      <c r="DK297" s="19"/>
      <c r="DL297" s="13"/>
      <c r="DM297" s="13"/>
      <c r="DN297" s="13"/>
      <c r="DO297" s="180"/>
      <c r="DP297" s="181"/>
      <c r="DQ297" s="130"/>
      <c r="DR297" s="19"/>
      <c r="DS297" s="19"/>
      <c r="DT297" s="13"/>
      <c r="DU297" s="13"/>
      <c r="DV297" s="13"/>
      <c r="DW297" s="180"/>
      <c r="DX297" s="181"/>
      <c r="DY297" s="130"/>
      <c r="DZ297" s="19"/>
      <c r="EA297" s="19"/>
      <c r="EB297" s="194"/>
      <c r="EC297" s="194"/>
      <c r="ED297" s="194"/>
      <c r="EE297" s="714"/>
      <c r="EF297" s="715"/>
      <c r="EG297" s="391"/>
      <c r="EH297" s="19"/>
      <c r="EI297" s="19"/>
      <c r="EJ297" s="13"/>
      <c r="EK297" s="13"/>
      <c r="EL297" s="13"/>
      <c r="EM297" s="180"/>
      <c r="EN297" s="181"/>
      <c r="EO297" s="130"/>
      <c r="EP297" s="19"/>
      <c r="EQ297" s="19"/>
    </row>
    <row r="298" spans="1:147" ht="37.5" customHeight="1">
      <c r="A298" s="19"/>
      <c r="B298" s="19"/>
      <c r="C298" s="19"/>
      <c r="D298" s="13"/>
      <c r="E298" s="13"/>
      <c r="F298" s="13"/>
      <c r="G298" s="180"/>
      <c r="H298" s="181"/>
      <c r="I298" s="130"/>
      <c r="J298" s="19"/>
      <c r="K298" s="19"/>
      <c r="L298" s="13"/>
      <c r="M298" s="13"/>
      <c r="N298" s="13"/>
      <c r="O298" s="180"/>
      <c r="P298" s="181"/>
      <c r="Q298" s="130"/>
      <c r="R298" s="19"/>
      <c r="S298" s="19"/>
      <c r="T298" s="13"/>
      <c r="U298" s="13"/>
      <c r="V298" s="13"/>
      <c r="W298" s="180"/>
      <c r="X298" s="181"/>
      <c r="Y298" s="130"/>
      <c r="Z298" s="19"/>
      <c r="AA298" s="19"/>
      <c r="AB298" s="13"/>
      <c r="AC298" s="13"/>
      <c r="AD298" s="13"/>
      <c r="AE298" s="180"/>
      <c r="AF298" s="181"/>
      <c r="AG298" s="130"/>
      <c r="AH298" s="19"/>
      <c r="AI298" s="19"/>
      <c r="AJ298" s="13"/>
      <c r="AK298" s="13"/>
      <c r="AL298" s="13"/>
      <c r="AM298" s="180"/>
      <c r="AN298" s="181"/>
      <c r="AO298" s="130"/>
      <c r="AP298" s="19"/>
      <c r="AQ298" s="19"/>
      <c r="AR298" s="13"/>
      <c r="AS298" s="13"/>
      <c r="AT298" s="13"/>
      <c r="AU298" s="180"/>
      <c r="AV298" s="181"/>
      <c r="AW298" s="130"/>
      <c r="AX298" s="19"/>
      <c r="AY298" s="19"/>
      <c r="AZ298" s="13"/>
      <c r="BA298" s="13"/>
      <c r="BB298" s="13"/>
      <c r="BC298" s="180"/>
      <c r="BD298" s="181"/>
      <c r="BE298" s="130"/>
      <c r="BF298" s="19"/>
      <c r="BG298" s="19"/>
      <c r="BH298" s="13"/>
      <c r="BI298" s="13"/>
      <c r="BJ298" s="13"/>
      <c r="BK298" s="180"/>
      <c r="BL298" s="181"/>
      <c r="BM298" s="130"/>
      <c r="BN298" s="19"/>
      <c r="BO298" s="19"/>
      <c r="BP298" s="13"/>
      <c r="BQ298" s="13"/>
      <c r="BR298" s="13"/>
      <c r="BS298" s="180"/>
      <c r="BT298" s="181"/>
      <c r="BU298" s="130"/>
      <c r="BV298" s="19"/>
      <c r="BW298" s="19"/>
      <c r="BX298" s="13"/>
      <c r="BY298" s="13"/>
      <c r="BZ298" s="13"/>
      <c r="CA298" s="180"/>
      <c r="CB298" s="181"/>
      <c r="CC298" s="130"/>
      <c r="CD298" s="19"/>
      <c r="CE298" s="19"/>
      <c r="CF298" s="13"/>
      <c r="CG298" s="13"/>
      <c r="CH298" s="13"/>
      <c r="CI298" s="180"/>
      <c r="CJ298" s="181"/>
      <c r="CK298" s="130"/>
      <c r="CL298" s="19"/>
      <c r="CM298" s="19"/>
      <c r="CN298" s="13"/>
      <c r="CO298" s="13"/>
      <c r="CP298" s="13"/>
      <c r="CQ298" s="180"/>
      <c r="CR298" s="181"/>
      <c r="CS298" s="130"/>
      <c r="CT298" s="19"/>
      <c r="CU298" s="19"/>
      <c r="CV298" s="13"/>
      <c r="CW298" s="13"/>
      <c r="CX298" s="13"/>
      <c r="CY298" s="180"/>
      <c r="CZ298" s="181"/>
      <c r="DA298" s="130"/>
      <c r="DB298" s="19"/>
      <c r="DC298" s="19"/>
      <c r="DD298" s="13"/>
      <c r="DE298" s="13"/>
      <c r="DF298" s="13"/>
      <c r="DG298" s="180"/>
      <c r="DH298" s="181"/>
      <c r="DI298" s="130"/>
      <c r="DJ298" s="19"/>
      <c r="DK298" s="19"/>
      <c r="DL298" s="13"/>
      <c r="DM298" s="13"/>
      <c r="DN298" s="13"/>
      <c r="DO298" s="180"/>
      <c r="DP298" s="181"/>
      <c r="DQ298" s="130"/>
      <c r="DR298" s="19"/>
      <c r="DS298" s="19"/>
      <c r="DT298" s="13"/>
      <c r="DU298" s="13"/>
      <c r="DV298" s="13"/>
      <c r="DW298" s="180"/>
      <c r="DX298" s="181"/>
      <c r="DY298" s="130"/>
      <c r="DZ298" s="19"/>
      <c r="EA298" s="19"/>
      <c r="EB298" s="194"/>
      <c r="EC298" s="194"/>
      <c r="ED298" s="194"/>
      <c r="EE298" s="714"/>
      <c r="EF298" s="715"/>
      <c r="EG298" s="391"/>
      <c r="EH298" s="19"/>
      <c r="EI298" s="19"/>
      <c r="EJ298" s="13"/>
      <c r="EK298" s="13"/>
      <c r="EL298" s="13"/>
      <c r="EM298" s="180"/>
      <c r="EN298" s="181"/>
      <c r="EO298" s="130"/>
      <c r="EP298" s="19"/>
      <c r="EQ298" s="19"/>
    </row>
    <row r="299" spans="1:147" ht="37.5" customHeight="1">
      <c r="A299" s="19"/>
      <c r="B299" s="19"/>
      <c r="C299" s="19"/>
      <c r="D299" s="13"/>
      <c r="E299" s="13"/>
      <c r="F299" s="13"/>
      <c r="G299" s="180"/>
      <c r="H299" s="181"/>
      <c r="I299" s="130"/>
      <c r="J299" s="19"/>
      <c r="K299" s="19"/>
      <c r="L299" s="13"/>
      <c r="M299" s="13"/>
      <c r="N299" s="13"/>
      <c r="O299" s="180"/>
      <c r="P299" s="181"/>
      <c r="Q299" s="130"/>
      <c r="R299" s="19"/>
      <c r="S299" s="19"/>
      <c r="T299" s="13"/>
      <c r="U299" s="13"/>
      <c r="V299" s="13"/>
      <c r="W299" s="180"/>
      <c r="X299" s="181"/>
      <c r="Y299" s="130"/>
      <c r="Z299" s="19"/>
      <c r="AA299" s="19"/>
      <c r="AB299" s="13"/>
      <c r="AC299" s="13"/>
      <c r="AD299" s="13"/>
      <c r="AE299" s="180"/>
      <c r="AF299" s="181"/>
      <c r="AG299" s="130"/>
      <c r="AH299" s="19"/>
      <c r="AI299" s="19"/>
      <c r="AJ299" s="13"/>
      <c r="AK299" s="13"/>
      <c r="AL299" s="13"/>
      <c r="AM299" s="180"/>
      <c r="AN299" s="181"/>
      <c r="AO299" s="130"/>
      <c r="AP299" s="19"/>
      <c r="AQ299" s="19"/>
      <c r="AR299" s="13"/>
      <c r="AS299" s="13"/>
      <c r="AT299" s="13"/>
      <c r="AU299" s="180"/>
      <c r="AV299" s="181"/>
      <c r="AW299" s="130"/>
      <c r="AX299" s="19"/>
      <c r="AY299" s="19"/>
      <c r="AZ299" s="13"/>
      <c r="BA299" s="13"/>
      <c r="BB299" s="13"/>
      <c r="BC299" s="180"/>
      <c r="BD299" s="181"/>
      <c r="BE299" s="130"/>
      <c r="BF299" s="19"/>
      <c r="BG299" s="19"/>
      <c r="BH299" s="13"/>
      <c r="BI299" s="13"/>
      <c r="BJ299" s="13"/>
      <c r="BK299" s="180"/>
      <c r="BL299" s="181"/>
      <c r="BM299" s="130"/>
      <c r="BN299" s="19"/>
      <c r="BO299" s="19"/>
      <c r="BP299" s="13"/>
      <c r="BQ299" s="13"/>
      <c r="BR299" s="13"/>
      <c r="BS299" s="180"/>
      <c r="BT299" s="181"/>
      <c r="BU299" s="130"/>
      <c r="BV299" s="19"/>
      <c r="BW299" s="19"/>
      <c r="BX299" s="13"/>
      <c r="BY299" s="13"/>
      <c r="BZ299" s="13"/>
      <c r="CA299" s="180"/>
      <c r="CB299" s="181"/>
      <c r="CC299" s="130"/>
      <c r="CD299" s="19"/>
      <c r="CE299" s="19"/>
      <c r="CF299" s="13"/>
      <c r="CG299" s="13"/>
      <c r="CH299" s="13"/>
      <c r="CI299" s="180"/>
      <c r="CJ299" s="181"/>
      <c r="CK299" s="130"/>
      <c r="CL299" s="19"/>
      <c r="CM299" s="19"/>
      <c r="CN299" s="13"/>
      <c r="CO299" s="13"/>
      <c r="CP299" s="13"/>
      <c r="CQ299" s="180"/>
      <c r="CR299" s="181"/>
      <c r="CS299" s="130"/>
      <c r="CT299" s="19"/>
      <c r="CU299" s="19"/>
      <c r="CV299" s="13"/>
      <c r="CW299" s="13"/>
      <c r="CX299" s="13"/>
      <c r="CY299" s="180"/>
      <c r="CZ299" s="181"/>
      <c r="DA299" s="130"/>
      <c r="DB299" s="19"/>
      <c r="DC299" s="19"/>
      <c r="DD299" s="13"/>
      <c r="DE299" s="13"/>
      <c r="DF299" s="13"/>
      <c r="DG299" s="180"/>
      <c r="DH299" s="181"/>
      <c r="DI299" s="130"/>
      <c r="DJ299" s="19"/>
      <c r="DK299" s="19"/>
      <c r="DL299" s="13"/>
      <c r="DM299" s="13"/>
      <c r="DN299" s="13"/>
      <c r="DO299" s="180"/>
      <c r="DP299" s="181"/>
      <c r="DQ299" s="130"/>
      <c r="DR299" s="19"/>
      <c r="DS299" s="19"/>
      <c r="DT299" s="13"/>
      <c r="DU299" s="13"/>
      <c r="DV299" s="13"/>
      <c r="DW299" s="180"/>
      <c r="DX299" s="181"/>
      <c r="DY299" s="130"/>
      <c r="DZ299" s="19"/>
      <c r="EA299" s="19"/>
      <c r="EB299" s="194"/>
      <c r="EC299" s="194"/>
      <c r="ED299" s="194"/>
      <c r="EE299" s="714"/>
      <c r="EF299" s="715"/>
      <c r="EG299" s="391"/>
      <c r="EH299" s="19"/>
      <c r="EI299" s="19"/>
      <c r="EJ299" s="13"/>
      <c r="EK299" s="13"/>
      <c r="EL299" s="13"/>
      <c r="EM299" s="180"/>
      <c r="EN299" s="181"/>
      <c r="EO299" s="130"/>
      <c r="EP299" s="19"/>
      <c r="EQ299" s="19"/>
    </row>
    <row r="300" spans="1:147" ht="37.5" customHeight="1">
      <c r="A300" s="19"/>
      <c r="B300" s="19"/>
      <c r="C300" s="19"/>
      <c r="D300" s="13"/>
      <c r="E300" s="13"/>
      <c r="F300" s="13"/>
      <c r="G300" s="180"/>
      <c r="H300" s="181"/>
      <c r="I300" s="130"/>
      <c r="J300" s="19"/>
      <c r="K300" s="19"/>
      <c r="L300" s="13"/>
      <c r="M300" s="13"/>
      <c r="N300" s="13"/>
      <c r="O300" s="180"/>
      <c r="P300" s="181"/>
      <c r="Q300" s="130"/>
      <c r="R300" s="19"/>
      <c r="S300" s="19"/>
      <c r="T300" s="13"/>
      <c r="U300" s="13"/>
      <c r="V300" s="13"/>
      <c r="W300" s="180"/>
      <c r="X300" s="181"/>
      <c r="Y300" s="130"/>
      <c r="Z300" s="19"/>
      <c r="AA300" s="19"/>
      <c r="AB300" s="13"/>
      <c r="AC300" s="13"/>
      <c r="AD300" s="13"/>
      <c r="AE300" s="180"/>
      <c r="AF300" s="181"/>
      <c r="AG300" s="130"/>
      <c r="AH300" s="19"/>
      <c r="AI300" s="19"/>
      <c r="AJ300" s="13"/>
      <c r="AK300" s="13"/>
      <c r="AL300" s="13"/>
      <c r="AM300" s="180"/>
      <c r="AN300" s="181"/>
      <c r="AO300" s="130"/>
      <c r="AP300" s="19"/>
      <c r="AQ300" s="19"/>
      <c r="AR300" s="13"/>
      <c r="AS300" s="13"/>
      <c r="AT300" s="13"/>
      <c r="AU300" s="180"/>
      <c r="AV300" s="181"/>
      <c r="AW300" s="130"/>
      <c r="AX300" s="19"/>
      <c r="AY300" s="19"/>
      <c r="AZ300" s="13"/>
      <c r="BA300" s="13"/>
      <c r="BB300" s="13"/>
      <c r="BC300" s="180"/>
      <c r="BD300" s="181"/>
      <c r="BE300" s="130"/>
      <c r="BF300" s="19"/>
      <c r="BG300" s="19"/>
      <c r="BH300" s="13"/>
      <c r="BI300" s="13"/>
      <c r="BJ300" s="13"/>
      <c r="BK300" s="180"/>
      <c r="BL300" s="181"/>
      <c r="BM300" s="130"/>
      <c r="BN300" s="19"/>
      <c r="BO300" s="19"/>
      <c r="BP300" s="13"/>
      <c r="BQ300" s="13"/>
      <c r="BR300" s="13"/>
      <c r="BS300" s="180"/>
      <c r="BT300" s="181"/>
      <c r="BU300" s="130"/>
      <c r="BV300" s="19"/>
      <c r="BW300" s="19"/>
      <c r="BX300" s="13"/>
      <c r="BY300" s="13"/>
      <c r="BZ300" s="13"/>
      <c r="CA300" s="180"/>
      <c r="CB300" s="181"/>
      <c r="CC300" s="130"/>
      <c r="CD300" s="19"/>
      <c r="CE300" s="19"/>
      <c r="CF300" s="13"/>
      <c r="CG300" s="13"/>
      <c r="CH300" s="13"/>
      <c r="CI300" s="180"/>
      <c r="CJ300" s="181"/>
      <c r="CK300" s="130"/>
      <c r="CL300" s="19"/>
      <c r="CM300" s="19"/>
      <c r="CN300" s="13"/>
      <c r="CO300" s="13"/>
      <c r="CP300" s="13"/>
      <c r="CQ300" s="180"/>
      <c r="CR300" s="181"/>
      <c r="CS300" s="130"/>
      <c r="CT300" s="19"/>
      <c r="CU300" s="19"/>
      <c r="CV300" s="13"/>
      <c r="CW300" s="13"/>
      <c r="CX300" s="13"/>
      <c r="CY300" s="180"/>
      <c r="CZ300" s="181"/>
      <c r="DA300" s="130"/>
      <c r="DB300" s="19"/>
      <c r="DC300" s="19"/>
      <c r="DD300" s="13"/>
      <c r="DE300" s="13"/>
      <c r="DF300" s="13"/>
      <c r="DG300" s="180"/>
      <c r="DH300" s="181"/>
      <c r="DI300" s="130"/>
      <c r="DJ300" s="19"/>
      <c r="DK300" s="19"/>
      <c r="DL300" s="13"/>
      <c r="DM300" s="13"/>
      <c r="DN300" s="13"/>
      <c r="DO300" s="180"/>
      <c r="DP300" s="181"/>
      <c r="DQ300" s="130"/>
      <c r="DR300" s="19"/>
      <c r="DS300" s="19"/>
      <c r="DT300" s="13"/>
      <c r="DU300" s="13"/>
      <c r="DV300" s="13"/>
      <c r="DW300" s="180"/>
      <c r="DX300" s="181"/>
      <c r="DY300" s="130"/>
      <c r="DZ300" s="19"/>
      <c r="EA300" s="19"/>
      <c r="EB300" s="194"/>
      <c r="EC300" s="194"/>
      <c r="ED300" s="194"/>
      <c r="EE300" s="714"/>
      <c r="EF300" s="715"/>
      <c r="EG300" s="391"/>
      <c r="EH300" s="19"/>
      <c r="EI300" s="19"/>
      <c r="EJ300" s="13"/>
      <c r="EK300" s="13"/>
      <c r="EL300" s="13"/>
      <c r="EM300" s="180"/>
      <c r="EN300" s="181"/>
      <c r="EO300" s="130"/>
      <c r="EP300" s="19"/>
      <c r="EQ300" s="19"/>
    </row>
    <row r="301" spans="1:147" ht="37.5" customHeight="1">
      <c r="A301" s="19"/>
      <c r="B301" s="19"/>
      <c r="C301" s="19"/>
      <c r="D301" s="13"/>
      <c r="E301" s="13"/>
      <c r="F301" s="13"/>
      <c r="G301" s="180"/>
      <c r="H301" s="181"/>
      <c r="I301" s="130"/>
      <c r="J301" s="19"/>
      <c r="K301" s="19"/>
      <c r="L301" s="13"/>
      <c r="M301" s="13"/>
      <c r="N301" s="13"/>
      <c r="O301" s="180"/>
      <c r="P301" s="181"/>
      <c r="Q301" s="130"/>
      <c r="R301" s="19"/>
      <c r="S301" s="19"/>
      <c r="T301" s="13"/>
      <c r="U301" s="13"/>
      <c r="V301" s="13"/>
      <c r="W301" s="180"/>
      <c r="X301" s="181"/>
      <c r="Y301" s="130"/>
      <c r="Z301" s="19"/>
      <c r="AA301" s="19"/>
      <c r="AB301" s="13"/>
      <c r="AC301" s="13"/>
      <c r="AD301" s="13"/>
      <c r="AE301" s="180"/>
      <c r="AF301" s="181"/>
      <c r="AG301" s="130"/>
      <c r="AH301" s="19"/>
      <c r="AI301" s="19"/>
      <c r="AJ301" s="13"/>
      <c r="AK301" s="13"/>
      <c r="AL301" s="13"/>
      <c r="AM301" s="180"/>
      <c r="AN301" s="181"/>
      <c r="AO301" s="130"/>
      <c r="AP301" s="19"/>
      <c r="AQ301" s="19"/>
      <c r="AR301" s="13"/>
      <c r="AS301" s="13"/>
      <c r="AT301" s="13"/>
      <c r="AU301" s="180"/>
      <c r="AV301" s="181"/>
      <c r="AW301" s="130"/>
      <c r="AX301" s="19"/>
      <c r="AY301" s="19"/>
      <c r="AZ301" s="13"/>
      <c r="BA301" s="13"/>
      <c r="BB301" s="13"/>
      <c r="BC301" s="180"/>
      <c r="BD301" s="181"/>
      <c r="BE301" s="130"/>
      <c r="BF301" s="19"/>
      <c r="BG301" s="19"/>
      <c r="BH301" s="13"/>
      <c r="BI301" s="13"/>
      <c r="BJ301" s="13"/>
      <c r="BK301" s="180"/>
      <c r="BL301" s="181"/>
      <c r="BM301" s="130"/>
      <c r="BN301" s="19"/>
      <c r="BO301" s="19"/>
      <c r="BP301" s="13"/>
      <c r="BQ301" s="13"/>
      <c r="BR301" s="13"/>
      <c r="BS301" s="180"/>
      <c r="BT301" s="181"/>
      <c r="BU301" s="130"/>
      <c r="BV301" s="19"/>
      <c r="BW301" s="19"/>
      <c r="BX301" s="13"/>
      <c r="BY301" s="13"/>
      <c r="BZ301" s="13"/>
      <c r="CA301" s="180"/>
      <c r="CB301" s="181"/>
      <c r="CC301" s="130"/>
      <c r="CD301" s="19"/>
      <c r="CE301" s="19"/>
      <c r="CF301" s="13"/>
      <c r="CG301" s="13"/>
      <c r="CH301" s="13"/>
      <c r="CI301" s="180"/>
      <c r="CJ301" s="181"/>
      <c r="CK301" s="130"/>
      <c r="CL301" s="19"/>
      <c r="CM301" s="19"/>
      <c r="CN301" s="13"/>
      <c r="CO301" s="13"/>
      <c r="CP301" s="13"/>
      <c r="CQ301" s="180"/>
      <c r="CR301" s="181"/>
      <c r="CS301" s="130"/>
      <c r="CT301" s="19"/>
      <c r="CU301" s="19"/>
      <c r="CV301" s="13"/>
      <c r="CW301" s="13"/>
      <c r="CX301" s="13"/>
      <c r="CY301" s="180"/>
      <c r="CZ301" s="181"/>
      <c r="DA301" s="130"/>
      <c r="DB301" s="19"/>
      <c r="DC301" s="19"/>
      <c r="DD301" s="13"/>
      <c r="DE301" s="13"/>
      <c r="DF301" s="13"/>
      <c r="DG301" s="180"/>
      <c r="DH301" s="181"/>
      <c r="DI301" s="130"/>
      <c r="DJ301" s="19"/>
      <c r="DK301" s="19"/>
      <c r="DL301" s="13"/>
      <c r="DM301" s="13"/>
      <c r="DN301" s="13"/>
      <c r="DO301" s="180"/>
      <c r="DP301" s="181"/>
      <c r="DQ301" s="130"/>
      <c r="DR301" s="19"/>
      <c r="DS301" s="19"/>
      <c r="DT301" s="13"/>
      <c r="DU301" s="13"/>
      <c r="DV301" s="13"/>
      <c r="DW301" s="180"/>
      <c r="DX301" s="181"/>
      <c r="DY301" s="130"/>
      <c r="DZ301" s="19"/>
      <c r="EA301" s="19"/>
      <c r="EB301" s="194"/>
      <c r="EC301" s="194"/>
      <c r="ED301" s="194"/>
      <c r="EE301" s="714"/>
      <c r="EF301" s="715"/>
      <c r="EG301" s="391"/>
      <c r="EH301" s="19"/>
      <c r="EI301" s="19"/>
      <c r="EJ301" s="13"/>
      <c r="EK301" s="13"/>
      <c r="EL301" s="13"/>
      <c r="EM301" s="180"/>
      <c r="EN301" s="181"/>
      <c r="EO301" s="130"/>
      <c r="EP301" s="19"/>
      <c r="EQ301" s="19"/>
    </row>
    <row r="302" spans="1:147" ht="37.5" customHeight="1">
      <c r="A302" s="19"/>
      <c r="B302" s="19"/>
      <c r="C302" s="19"/>
      <c r="D302" s="13"/>
      <c r="E302" s="13"/>
      <c r="F302" s="13"/>
      <c r="G302" s="180"/>
      <c r="H302" s="181"/>
      <c r="I302" s="130"/>
      <c r="J302" s="19"/>
      <c r="K302" s="19"/>
      <c r="L302" s="13"/>
      <c r="M302" s="13"/>
      <c r="N302" s="13"/>
      <c r="O302" s="180"/>
      <c r="P302" s="181"/>
      <c r="Q302" s="130"/>
      <c r="R302" s="19"/>
      <c r="S302" s="19"/>
      <c r="T302" s="13"/>
      <c r="U302" s="13"/>
      <c r="V302" s="13"/>
      <c r="W302" s="180"/>
      <c r="X302" s="181"/>
      <c r="Y302" s="130"/>
      <c r="Z302" s="19"/>
      <c r="AA302" s="19"/>
      <c r="AB302" s="13"/>
      <c r="AC302" s="13"/>
      <c r="AD302" s="13"/>
      <c r="AE302" s="180"/>
      <c r="AF302" s="181"/>
      <c r="AG302" s="130"/>
      <c r="AH302" s="19"/>
      <c r="AI302" s="19"/>
      <c r="AJ302" s="13"/>
      <c r="AK302" s="13"/>
      <c r="AL302" s="13"/>
      <c r="AM302" s="180"/>
      <c r="AN302" s="181"/>
      <c r="AO302" s="130"/>
      <c r="AP302" s="19"/>
      <c r="AQ302" s="19"/>
      <c r="AR302" s="13"/>
      <c r="AS302" s="13"/>
      <c r="AT302" s="13"/>
      <c r="AU302" s="180"/>
      <c r="AV302" s="181"/>
      <c r="AW302" s="130"/>
      <c r="AX302" s="19"/>
      <c r="AY302" s="19"/>
      <c r="AZ302" s="13"/>
      <c r="BA302" s="13"/>
      <c r="BB302" s="13"/>
      <c r="BC302" s="180"/>
      <c r="BD302" s="181"/>
      <c r="BE302" s="130"/>
      <c r="BF302" s="19"/>
      <c r="BG302" s="19"/>
      <c r="BH302" s="13"/>
      <c r="BI302" s="13"/>
      <c r="BJ302" s="13"/>
      <c r="BK302" s="180"/>
      <c r="BL302" s="181"/>
      <c r="BM302" s="130"/>
      <c r="BN302" s="19"/>
      <c r="BO302" s="19"/>
      <c r="BP302" s="13"/>
      <c r="BQ302" s="13"/>
      <c r="BR302" s="13"/>
      <c r="BS302" s="180"/>
      <c r="BT302" s="181"/>
      <c r="BU302" s="130"/>
      <c r="BV302" s="19"/>
      <c r="BW302" s="19"/>
      <c r="BX302" s="13"/>
      <c r="BY302" s="13"/>
      <c r="BZ302" s="13"/>
      <c r="CA302" s="180"/>
      <c r="CB302" s="181"/>
      <c r="CC302" s="130"/>
      <c r="CD302" s="19"/>
      <c r="CE302" s="19"/>
      <c r="CF302" s="13"/>
      <c r="CG302" s="13"/>
      <c r="CH302" s="13"/>
      <c r="CI302" s="180"/>
      <c r="CJ302" s="181"/>
      <c r="CK302" s="130"/>
      <c r="CL302" s="19"/>
      <c r="CM302" s="19"/>
      <c r="CN302" s="13"/>
      <c r="CO302" s="13"/>
      <c r="CP302" s="13"/>
      <c r="CQ302" s="180"/>
      <c r="CR302" s="181"/>
      <c r="CS302" s="130"/>
      <c r="CT302" s="19"/>
      <c r="CU302" s="19"/>
      <c r="CV302" s="13"/>
      <c r="CW302" s="13"/>
      <c r="CX302" s="13"/>
      <c r="CY302" s="180"/>
      <c r="CZ302" s="181"/>
      <c r="DA302" s="130"/>
      <c r="DB302" s="19"/>
      <c r="DC302" s="19"/>
      <c r="DD302" s="13"/>
      <c r="DE302" s="13"/>
      <c r="DF302" s="13"/>
      <c r="DG302" s="180"/>
      <c r="DH302" s="181"/>
      <c r="DI302" s="130"/>
      <c r="DJ302" s="19"/>
      <c r="DK302" s="19"/>
      <c r="DL302" s="13"/>
      <c r="DM302" s="13"/>
      <c r="DN302" s="13"/>
      <c r="DO302" s="180"/>
      <c r="DP302" s="181"/>
      <c r="DQ302" s="130"/>
      <c r="DR302" s="19"/>
      <c r="DS302" s="19"/>
      <c r="DT302" s="13"/>
      <c r="DU302" s="13"/>
      <c r="DV302" s="13"/>
      <c r="DW302" s="180"/>
      <c r="DX302" s="181"/>
      <c r="DY302" s="130"/>
      <c r="DZ302" s="19"/>
      <c r="EA302" s="19"/>
      <c r="EB302" s="194"/>
      <c r="EC302" s="194"/>
      <c r="ED302" s="194"/>
      <c r="EE302" s="714"/>
      <c r="EF302" s="715"/>
      <c r="EG302" s="391"/>
      <c r="EH302" s="19"/>
      <c r="EI302" s="19"/>
      <c r="EJ302" s="13"/>
      <c r="EK302" s="13"/>
      <c r="EL302" s="13"/>
      <c r="EM302" s="180"/>
      <c r="EN302" s="181"/>
      <c r="EO302" s="130"/>
      <c r="EP302" s="19"/>
      <c r="EQ302" s="19"/>
    </row>
    <row r="303" spans="1:147" ht="37.5" customHeight="1">
      <c r="A303" s="19"/>
      <c r="B303" s="19"/>
      <c r="C303" s="19"/>
      <c r="D303" s="13"/>
      <c r="E303" s="13"/>
      <c r="F303" s="13"/>
      <c r="G303" s="180"/>
      <c r="H303" s="181"/>
      <c r="I303" s="130"/>
      <c r="J303" s="19"/>
      <c r="K303" s="19"/>
      <c r="L303" s="13"/>
      <c r="M303" s="13"/>
      <c r="N303" s="13"/>
      <c r="O303" s="180"/>
      <c r="P303" s="181"/>
      <c r="Q303" s="130"/>
      <c r="R303" s="19"/>
      <c r="S303" s="19"/>
      <c r="T303" s="13"/>
      <c r="U303" s="13"/>
      <c r="V303" s="13"/>
      <c r="W303" s="180"/>
      <c r="X303" s="181"/>
      <c r="Y303" s="130"/>
      <c r="Z303" s="19"/>
      <c r="AA303" s="19"/>
      <c r="AB303" s="13"/>
      <c r="AC303" s="13"/>
      <c r="AD303" s="13"/>
      <c r="AE303" s="180"/>
      <c r="AF303" s="181"/>
      <c r="AG303" s="130"/>
      <c r="AH303" s="19"/>
      <c r="AI303" s="19"/>
      <c r="AJ303" s="13"/>
      <c r="AK303" s="13"/>
      <c r="AL303" s="13"/>
      <c r="AM303" s="180"/>
      <c r="AN303" s="181"/>
      <c r="AO303" s="130"/>
      <c r="AP303" s="19"/>
      <c r="AQ303" s="19"/>
      <c r="AR303" s="13"/>
      <c r="AS303" s="13"/>
      <c r="AT303" s="13"/>
      <c r="AU303" s="180"/>
      <c r="AV303" s="181"/>
      <c r="AW303" s="130"/>
      <c r="AX303" s="19"/>
      <c r="AY303" s="19"/>
      <c r="AZ303" s="13"/>
      <c r="BA303" s="13"/>
      <c r="BB303" s="13"/>
      <c r="BC303" s="180"/>
      <c r="BD303" s="181"/>
      <c r="BE303" s="130"/>
      <c r="BF303" s="19"/>
      <c r="BG303" s="19"/>
      <c r="BH303" s="13"/>
      <c r="BI303" s="13"/>
      <c r="BJ303" s="13"/>
      <c r="BK303" s="180"/>
      <c r="BL303" s="181"/>
      <c r="BM303" s="130"/>
      <c r="BN303" s="19"/>
      <c r="BO303" s="19"/>
      <c r="BP303" s="13"/>
      <c r="BQ303" s="13"/>
      <c r="BR303" s="13"/>
      <c r="BS303" s="180"/>
      <c r="BT303" s="181"/>
      <c r="BU303" s="130"/>
      <c r="BV303" s="19"/>
      <c r="BW303" s="19"/>
      <c r="BX303" s="13"/>
      <c r="BY303" s="13"/>
      <c r="BZ303" s="13"/>
      <c r="CA303" s="180"/>
      <c r="CB303" s="181"/>
      <c r="CC303" s="130"/>
      <c r="CD303" s="19"/>
      <c r="CE303" s="19"/>
      <c r="CF303" s="13"/>
      <c r="CG303" s="13"/>
      <c r="CH303" s="13"/>
      <c r="CI303" s="180"/>
      <c r="CJ303" s="181"/>
      <c r="CK303" s="130"/>
      <c r="CL303" s="19"/>
      <c r="CM303" s="19"/>
      <c r="CN303" s="13"/>
      <c r="CO303" s="13"/>
      <c r="CP303" s="13"/>
      <c r="CQ303" s="180"/>
      <c r="CR303" s="181"/>
      <c r="CS303" s="130"/>
      <c r="CT303" s="19"/>
      <c r="CU303" s="19"/>
      <c r="CV303" s="13"/>
      <c r="CW303" s="13"/>
      <c r="CX303" s="13"/>
      <c r="CY303" s="180"/>
      <c r="CZ303" s="181"/>
      <c r="DA303" s="130"/>
      <c r="DB303" s="19"/>
      <c r="DC303" s="19"/>
      <c r="DD303" s="13"/>
      <c r="DE303" s="13"/>
      <c r="DF303" s="13"/>
      <c r="DG303" s="180"/>
      <c r="DH303" s="181"/>
      <c r="DI303" s="130"/>
      <c r="DJ303" s="19"/>
      <c r="DK303" s="19"/>
      <c r="DL303" s="13"/>
      <c r="DM303" s="13"/>
      <c r="DN303" s="13"/>
      <c r="DO303" s="180"/>
      <c r="DP303" s="181"/>
      <c r="DQ303" s="130"/>
      <c r="DR303" s="19"/>
      <c r="DS303" s="19"/>
      <c r="DT303" s="13"/>
      <c r="DU303" s="13"/>
      <c r="DV303" s="13"/>
      <c r="DW303" s="180"/>
      <c r="DX303" s="181"/>
      <c r="DY303" s="130"/>
      <c r="DZ303" s="19"/>
      <c r="EA303" s="19"/>
      <c r="EB303" s="194"/>
      <c r="EC303" s="194"/>
      <c r="ED303" s="194"/>
      <c r="EE303" s="714"/>
      <c r="EF303" s="715"/>
      <c r="EG303" s="391"/>
      <c r="EH303" s="19"/>
      <c r="EI303" s="19"/>
      <c r="EJ303" s="13"/>
      <c r="EK303" s="13"/>
      <c r="EL303" s="13"/>
      <c r="EM303" s="180"/>
      <c r="EN303" s="181"/>
      <c r="EO303" s="130"/>
      <c r="EP303" s="19"/>
      <c r="EQ303" s="19"/>
    </row>
    <row r="304" spans="1:147" ht="37.5" customHeight="1">
      <c r="A304" s="19"/>
      <c r="B304" s="19"/>
      <c r="C304" s="19"/>
      <c r="D304" s="13"/>
      <c r="E304" s="13"/>
      <c r="F304" s="13"/>
      <c r="G304" s="180"/>
      <c r="H304" s="181"/>
      <c r="I304" s="130"/>
      <c r="J304" s="19"/>
      <c r="K304" s="19"/>
      <c r="L304" s="13"/>
      <c r="M304" s="13"/>
      <c r="N304" s="13"/>
      <c r="O304" s="180"/>
      <c r="P304" s="181"/>
      <c r="Q304" s="130"/>
      <c r="R304" s="19"/>
      <c r="S304" s="19"/>
      <c r="T304" s="13"/>
      <c r="U304" s="13"/>
      <c r="V304" s="13"/>
      <c r="W304" s="180"/>
      <c r="X304" s="181"/>
      <c r="Y304" s="130"/>
      <c r="Z304" s="19"/>
      <c r="AA304" s="19"/>
      <c r="AB304" s="13"/>
      <c r="AC304" s="13"/>
      <c r="AD304" s="13"/>
      <c r="AE304" s="180"/>
      <c r="AF304" s="181"/>
      <c r="AG304" s="130"/>
      <c r="AH304" s="19"/>
      <c r="AI304" s="19"/>
      <c r="AJ304" s="13"/>
      <c r="AK304" s="13"/>
      <c r="AL304" s="13"/>
      <c r="AM304" s="180"/>
      <c r="AN304" s="181"/>
      <c r="AO304" s="130"/>
      <c r="AP304" s="19"/>
      <c r="AQ304" s="19"/>
      <c r="AR304" s="13"/>
      <c r="AS304" s="13"/>
      <c r="AT304" s="13"/>
      <c r="AU304" s="180"/>
      <c r="AV304" s="181"/>
      <c r="AW304" s="130"/>
      <c r="AX304" s="19"/>
      <c r="AY304" s="19"/>
      <c r="AZ304" s="13"/>
      <c r="BA304" s="13"/>
      <c r="BB304" s="13"/>
      <c r="BC304" s="180"/>
      <c r="BD304" s="181"/>
      <c r="BE304" s="130"/>
      <c r="BF304" s="19"/>
      <c r="BG304" s="19"/>
      <c r="BH304" s="13"/>
      <c r="BI304" s="13"/>
      <c r="BJ304" s="13"/>
      <c r="BK304" s="180"/>
      <c r="BL304" s="181"/>
      <c r="BM304" s="130"/>
      <c r="BN304" s="19"/>
      <c r="BO304" s="19"/>
      <c r="BP304" s="13"/>
      <c r="BQ304" s="13"/>
      <c r="BR304" s="13"/>
      <c r="BS304" s="180"/>
      <c r="BT304" s="181"/>
      <c r="BU304" s="130"/>
      <c r="BV304" s="19"/>
      <c r="BW304" s="19"/>
      <c r="BX304" s="13"/>
      <c r="BY304" s="13"/>
      <c r="BZ304" s="13"/>
      <c r="CA304" s="180"/>
      <c r="CB304" s="181"/>
      <c r="CC304" s="130"/>
      <c r="CD304" s="19"/>
      <c r="CE304" s="19"/>
      <c r="CF304" s="13"/>
      <c r="CG304" s="13"/>
      <c r="CH304" s="13"/>
      <c r="CI304" s="180"/>
      <c r="CJ304" s="181"/>
      <c r="CK304" s="130"/>
      <c r="CL304" s="19"/>
      <c r="CM304" s="19"/>
      <c r="CN304" s="13"/>
      <c r="CO304" s="13"/>
      <c r="CP304" s="13"/>
      <c r="CQ304" s="180"/>
      <c r="CR304" s="181"/>
      <c r="CS304" s="130"/>
      <c r="CT304" s="19"/>
      <c r="CU304" s="19"/>
      <c r="CV304" s="13"/>
      <c r="CW304" s="13"/>
      <c r="CX304" s="13"/>
      <c r="CY304" s="180"/>
      <c r="CZ304" s="181"/>
      <c r="DA304" s="130"/>
      <c r="DB304" s="19"/>
      <c r="DC304" s="19"/>
      <c r="DD304" s="13"/>
      <c r="DE304" s="13"/>
      <c r="DF304" s="13"/>
      <c r="DG304" s="180"/>
      <c r="DH304" s="181"/>
      <c r="DI304" s="130"/>
      <c r="DJ304" s="19"/>
      <c r="DK304" s="19"/>
      <c r="DL304" s="13"/>
      <c r="DM304" s="13"/>
      <c r="DN304" s="13"/>
      <c r="DO304" s="180"/>
      <c r="DP304" s="181"/>
      <c r="DQ304" s="130"/>
      <c r="DR304" s="19"/>
      <c r="DS304" s="19"/>
      <c r="DT304" s="13"/>
      <c r="DU304" s="13"/>
      <c r="DV304" s="13"/>
      <c r="DW304" s="180"/>
      <c r="DX304" s="181"/>
      <c r="DY304" s="130"/>
      <c r="DZ304" s="19"/>
      <c r="EA304" s="19"/>
      <c r="EB304" s="194"/>
      <c r="EC304" s="194"/>
      <c r="ED304" s="194"/>
      <c r="EE304" s="714"/>
      <c r="EF304" s="715"/>
      <c r="EG304" s="391"/>
      <c r="EH304" s="19"/>
      <c r="EI304" s="19"/>
      <c r="EJ304" s="13"/>
      <c r="EK304" s="13"/>
      <c r="EL304" s="13"/>
      <c r="EM304" s="180"/>
      <c r="EN304" s="181"/>
      <c r="EO304" s="130"/>
      <c r="EP304" s="19"/>
      <c r="EQ304" s="19"/>
    </row>
    <row r="305" spans="1:147" ht="37.5" customHeight="1">
      <c r="A305" s="19"/>
      <c r="B305" s="19"/>
      <c r="C305" s="19"/>
      <c r="D305" s="13"/>
      <c r="E305" s="13"/>
      <c r="F305" s="13"/>
      <c r="G305" s="180"/>
      <c r="H305" s="181"/>
      <c r="I305" s="130"/>
      <c r="J305" s="19"/>
      <c r="K305" s="19"/>
      <c r="L305" s="13"/>
      <c r="M305" s="13"/>
      <c r="N305" s="13"/>
      <c r="O305" s="180"/>
      <c r="P305" s="181"/>
      <c r="Q305" s="130"/>
      <c r="R305" s="19"/>
      <c r="S305" s="19"/>
      <c r="T305" s="13"/>
      <c r="U305" s="13"/>
      <c r="V305" s="13"/>
      <c r="W305" s="180"/>
      <c r="X305" s="181"/>
      <c r="Y305" s="130"/>
      <c r="Z305" s="19"/>
      <c r="AA305" s="19"/>
      <c r="AB305" s="13"/>
      <c r="AC305" s="13"/>
      <c r="AD305" s="13"/>
      <c r="AE305" s="180"/>
      <c r="AF305" s="181"/>
      <c r="AG305" s="130"/>
      <c r="AH305" s="19"/>
      <c r="AI305" s="19"/>
      <c r="AJ305" s="13"/>
      <c r="AK305" s="13"/>
      <c r="AL305" s="13"/>
      <c r="AM305" s="180"/>
      <c r="AN305" s="181"/>
      <c r="AO305" s="130"/>
      <c r="AP305" s="19"/>
      <c r="AQ305" s="19"/>
      <c r="AR305" s="13"/>
      <c r="AS305" s="13"/>
      <c r="AT305" s="13"/>
      <c r="AU305" s="180"/>
      <c r="AV305" s="181"/>
      <c r="AW305" s="130"/>
      <c r="AX305" s="19"/>
      <c r="AY305" s="19"/>
      <c r="AZ305" s="13"/>
      <c r="BA305" s="13"/>
      <c r="BB305" s="13"/>
      <c r="BC305" s="180"/>
      <c r="BD305" s="181"/>
      <c r="BE305" s="130"/>
      <c r="BF305" s="19"/>
      <c r="BG305" s="19"/>
      <c r="BH305" s="13"/>
      <c r="BI305" s="13"/>
      <c r="BJ305" s="13"/>
      <c r="BK305" s="180"/>
      <c r="BL305" s="181"/>
      <c r="BM305" s="130"/>
      <c r="BN305" s="19"/>
      <c r="BO305" s="19"/>
      <c r="BP305" s="13"/>
      <c r="BQ305" s="13"/>
      <c r="BR305" s="13"/>
      <c r="BS305" s="180"/>
      <c r="BT305" s="181"/>
      <c r="BU305" s="130"/>
      <c r="BV305" s="19"/>
      <c r="BW305" s="19"/>
      <c r="BX305" s="13"/>
      <c r="BY305" s="13"/>
      <c r="BZ305" s="13"/>
      <c r="CA305" s="180"/>
      <c r="CB305" s="181"/>
      <c r="CC305" s="130"/>
      <c r="CD305" s="19"/>
      <c r="CE305" s="19"/>
      <c r="CF305" s="13"/>
      <c r="CG305" s="13"/>
      <c r="CH305" s="13"/>
      <c r="CI305" s="180"/>
      <c r="CJ305" s="181"/>
      <c r="CK305" s="130"/>
      <c r="CL305" s="19"/>
      <c r="CM305" s="19"/>
      <c r="CN305" s="13"/>
      <c r="CO305" s="13"/>
      <c r="CP305" s="13"/>
      <c r="CQ305" s="180"/>
      <c r="CR305" s="181"/>
      <c r="CS305" s="130"/>
      <c r="CT305" s="19"/>
      <c r="CU305" s="19"/>
      <c r="CV305" s="13"/>
      <c r="CW305" s="13"/>
      <c r="CX305" s="13"/>
      <c r="CY305" s="180"/>
      <c r="CZ305" s="181"/>
      <c r="DA305" s="130"/>
      <c r="DB305" s="19"/>
      <c r="DC305" s="19"/>
      <c r="DD305" s="13"/>
      <c r="DE305" s="13"/>
      <c r="DF305" s="13"/>
      <c r="DG305" s="180"/>
      <c r="DH305" s="181"/>
      <c r="DI305" s="130"/>
      <c r="DJ305" s="19"/>
      <c r="DK305" s="19"/>
      <c r="DL305" s="13"/>
      <c r="DM305" s="13"/>
      <c r="DN305" s="13"/>
      <c r="DO305" s="180"/>
      <c r="DP305" s="181"/>
      <c r="DQ305" s="130"/>
      <c r="DR305" s="19"/>
      <c r="DS305" s="19"/>
      <c r="DT305" s="13"/>
      <c r="DU305" s="13"/>
      <c r="DV305" s="13"/>
      <c r="DW305" s="180"/>
      <c r="DX305" s="181"/>
      <c r="DY305" s="130"/>
      <c r="DZ305" s="19"/>
      <c r="EA305" s="19"/>
      <c r="EB305" s="194"/>
      <c r="EC305" s="194"/>
      <c r="ED305" s="194"/>
      <c r="EE305" s="714"/>
      <c r="EF305" s="715"/>
      <c r="EG305" s="391"/>
      <c r="EH305" s="19"/>
      <c r="EI305" s="19"/>
      <c r="EJ305" s="13"/>
      <c r="EK305" s="13"/>
      <c r="EL305" s="13"/>
      <c r="EM305" s="180"/>
      <c r="EN305" s="181"/>
      <c r="EO305" s="130"/>
      <c r="EP305" s="19"/>
      <c r="EQ305" s="19"/>
    </row>
    <row r="306" spans="1:147" ht="37.5" customHeight="1">
      <c r="A306" s="19"/>
      <c r="B306" s="19"/>
      <c r="C306" s="19"/>
      <c r="D306" s="13"/>
      <c r="E306" s="13"/>
      <c r="F306" s="13"/>
      <c r="G306" s="180"/>
      <c r="H306" s="181"/>
      <c r="I306" s="130"/>
      <c r="J306" s="19"/>
      <c r="K306" s="19"/>
      <c r="L306" s="13"/>
      <c r="M306" s="13"/>
      <c r="N306" s="13"/>
      <c r="O306" s="180"/>
      <c r="P306" s="181"/>
      <c r="Q306" s="130"/>
      <c r="R306" s="19"/>
      <c r="S306" s="19"/>
      <c r="T306" s="13"/>
      <c r="U306" s="13"/>
      <c r="V306" s="13"/>
      <c r="W306" s="180"/>
      <c r="X306" s="181"/>
      <c r="Y306" s="130"/>
      <c r="Z306" s="19"/>
      <c r="AA306" s="19"/>
      <c r="AB306" s="13"/>
      <c r="AC306" s="13"/>
      <c r="AD306" s="13"/>
      <c r="AE306" s="180"/>
      <c r="AF306" s="181"/>
      <c r="AG306" s="130"/>
      <c r="AH306" s="19"/>
      <c r="AI306" s="19"/>
      <c r="AJ306" s="13"/>
      <c r="AK306" s="13"/>
      <c r="AL306" s="13"/>
      <c r="AM306" s="180"/>
      <c r="AN306" s="181"/>
      <c r="AO306" s="130"/>
      <c r="AP306" s="19"/>
      <c r="AQ306" s="19"/>
      <c r="AR306" s="13"/>
      <c r="AS306" s="13"/>
      <c r="AT306" s="13"/>
      <c r="AU306" s="180"/>
      <c r="AV306" s="181"/>
      <c r="AW306" s="130"/>
      <c r="AX306" s="19"/>
      <c r="AY306" s="19"/>
      <c r="AZ306" s="13"/>
      <c r="BA306" s="13"/>
      <c r="BB306" s="13"/>
      <c r="BC306" s="180"/>
      <c r="BD306" s="181"/>
      <c r="BE306" s="130"/>
      <c r="BF306" s="19"/>
      <c r="BG306" s="19"/>
      <c r="BH306" s="13"/>
      <c r="BI306" s="13"/>
      <c r="BJ306" s="13"/>
      <c r="BK306" s="180"/>
      <c r="BL306" s="181"/>
      <c r="BM306" s="130"/>
      <c r="BN306" s="19"/>
      <c r="BO306" s="19"/>
      <c r="BP306" s="13"/>
      <c r="BQ306" s="13"/>
      <c r="BR306" s="13"/>
      <c r="BS306" s="180"/>
      <c r="BT306" s="181"/>
      <c r="BU306" s="130"/>
      <c r="BV306" s="19"/>
      <c r="BW306" s="19"/>
      <c r="BX306" s="13"/>
      <c r="BY306" s="13"/>
      <c r="BZ306" s="13"/>
      <c r="CA306" s="180"/>
      <c r="CB306" s="181"/>
      <c r="CC306" s="130"/>
      <c r="CD306" s="19"/>
      <c r="CE306" s="19"/>
      <c r="CF306" s="13"/>
      <c r="CG306" s="13"/>
      <c r="CH306" s="13"/>
      <c r="CI306" s="180"/>
      <c r="CJ306" s="181"/>
      <c r="CK306" s="130"/>
      <c r="CL306" s="19"/>
      <c r="CM306" s="19"/>
      <c r="CN306" s="13"/>
      <c r="CO306" s="13"/>
      <c r="CP306" s="13"/>
      <c r="CQ306" s="180"/>
      <c r="CR306" s="181"/>
      <c r="CS306" s="130"/>
      <c r="CT306" s="19"/>
      <c r="CU306" s="19"/>
      <c r="CV306" s="13"/>
      <c r="CW306" s="13"/>
      <c r="CX306" s="13"/>
      <c r="CY306" s="180"/>
      <c r="CZ306" s="181"/>
      <c r="DA306" s="130"/>
      <c r="DB306" s="19"/>
      <c r="DC306" s="19"/>
      <c r="DD306" s="13"/>
      <c r="DE306" s="13"/>
      <c r="DF306" s="13"/>
      <c r="DG306" s="180"/>
      <c r="DH306" s="181"/>
      <c r="DI306" s="130"/>
      <c r="DJ306" s="19"/>
      <c r="DK306" s="19"/>
      <c r="DL306" s="13"/>
      <c r="DM306" s="13"/>
      <c r="DN306" s="13"/>
      <c r="DO306" s="180"/>
      <c r="DP306" s="181"/>
      <c r="DQ306" s="130"/>
      <c r="DR306" s="19"/>
      <c r="DS306" s="19"/>
      <c r="DT306" s="13"/>
      <c r="DU306" s="13"/>
      <c r="DV306" s="13"/>
      <c r="DW306" s="180"/>
      <c r="DX306" s="181"/>
      <c r="DY306" s="130"/>
      <c r="DZ306" s="19"/>
      <c r="EA306" s="19"/>
      <c r="EB306" s="194"/>
      <c r="EC306" s="194"/>
      <c r="ED306" s="194"/>
      <c r="EE306" s="714"/>
      <c r="EF306" s="715"/>
      <c r="EG306" s="391"/>
      <c r="EH306" s="19"/>
      <c r="EI306" s="19"/>
      <c r="EJ306" s="13"/>
      <c r="EK306" s="13"/>
      <c r="EL306" s="13"/>
      <c r="EM306" s="180"/>
      <c r="EN306" s="181"/>
      <c r="EO306" s="130"/>
      <c r="EP306" s="19"/>
      <c r="EQ306" s="19"/>
    </row>
    <row r="307" spans="1:147" ht="37.5" customHeight="1">
      <c r="A307" s="19"/>
      <c r="B307" s="19"/>
      <c r="C307" s="19"/>
      <c r="D307" s="13"/>
      <c r="E307" s="13"/>
      <c r="F307" s="13"/>
      <c r="G307" s="180"/>
      <c r="H307" s="181"/>
      <c r="I307" s="130"/>
      <c r="J307" s="19"/>
      <c r="K307" s="19"/>
      <c r="L307" s="13"/>
      <c r="M307" s="13"/>
      <c r="N307" s="13"/>
      <c r="O307" s="180"/>
      <c r="P307" s="181"/>
      <c r="Q307" s="130"/>
      <c r="R307" s="19"/>
      <c r="S307" s="19"/>
      <c r="T307" s="13"/>
      <c r="U307" s="13"/>
      <c r="V307" s="13"/>
      <c r="W307" s="180"/>
      <c r="X307" s="181"/>
      <c r="Y307" s="130"/>
      <c r="Z307" s="19"/>
      <c r="AA307" s="19"/>
      <c r="AB307" s="13"/>
      <c r="AC307" s="13"/>
      <c r="AD307" s="13"/>
      <c r="AE307" s="180"/>
      <c r="AF307" s="181"/>
      <c r="AG307" s="130"/>
      <c r="AH307" s="19"/>
      <c r="AI307" s="19"/>
      <c r="AJ307" s="13"/>
      <c r="AK307" s="13"/>
      <c r="AL307" s="13"/>
      <c r="AM307" s="180"/>
      <c r="AN307" s="181"/>
      <c r="AO307" s="130"/>
      <c r="AP307" s="19"/>
      <c r="AQ307" s="19"/>
      <c r="AR307" s="13"/>
      <c r="AS307" s="13"/>
      <c r="AT307" s="13"/>
      <c r="AU307" s="180"/>
      <c r="AV307" s="181"/>
      <c r="AW307" s="130"/>
      <c r="AX307" s="19"/>
      <c r="AY307" s="19"/>
      <c r="AZ307" s="13"/>
      <c r="BA307" s="13"/>
      <c r="BB307" s="13"/>
      <c r="BC307" s="180"/>
      <c r="BD307" s="181"/>
      <c r="BE307" s="130"/>
      <c r="BF307" s="19"/>
      <c r="BG307" s="19"/>
      <c r="BH307" s="13"/>
      <c r="BI307" s="13"/>
      <c r="BJ307" s="13"/>
      <c r="BK307" s="180"/>
      <c r="BL307" s="181"/>
      <c r="BM307" s="130"/>
      <c r="BN307" s="19"/>
      <c r="BO307" s="19"/>
      <c r="BP307" s="13"/>
      <c r="BQ307" s="13"/>
      <c r="BR307" s="13"/>
      <c r="BS307" s="180"/>
      <c r="BT307" s="181"/>
      <c r="BU307" s="130"/>
      <c r="BV307" s="19"/>
      <c r="BW307" s="19"/>
      <c r="BX307" s="13"/>
      <c r="BY307" s="13"/>
      <c r="BZ307" s="13"/>
      <c r="CA307" s="180"/>
      <c r="CB307" s="181"/>
      <c r="CC307" s="130"/>
      <c r="CD307" s="19"/>
      <c r="CE307" s="19"/>
      <c r="CF307" s="13"/>
      <c r="CG307" s="13"/>
      <c r="CH307" s="13"/>
      <c r="CI307" s="180"/>
      <c r="CJ307" s="181"/>
      <c r="CK307" s="130"/>
      <c r="CL307" s="19"/>
      <c r="CM307" s="19"/>
      <c r="CN307" s="13"/>
      <c r="CO307" s="13"/>
      <c r="CP307" s="13"/>
      <c r="CQ307" s="180"/>
      <c r="CR307" s="181"/>
      <c r="CS307" s="130"/>
      <c r="CT307" s="19"/>
      <c r="CU307" s="19"/>
      <c r="CV307" s="13"/>
      <c r="CW307" s="13"/>
      <c r="CX307" s="13"/>
      <c r="CY307" s="180"/>
      <c r="CZ307" s="181"/>
      <c r="DA307" s="130"/>
      <c r="DB307" s="19"/>
      <c r="DC307" s="19"/>
      <c r="DD307" s="13"/>
      <c r="DE307" s="13"/>
      <c r="DF307" s="13"/>
      <c r="DG307" s="180"/>
      <c r="DH307" s="181"/>
      <c r="DI307" s="130"/>
      <c r="DJ307" s="19"/>
      <c r="DK307" s="19"/>
      <c r="DL307" s="13"/>
      <c r="DM307" s="13"/>
      <c r="DN307" s="13"/>
      <c r="DO307" s="180"/>
      <c r="DP307" s="181"/>
      <c r="DQ307" s="130"/>
      <c r="DR307" s="19"/>
      <c r="DS307" s="19"/>
      <c r="DT307" s="13"/>
      <c r="DU307" s="13"/>
      <c r="DV307" s="13"/>
      <c r="DW307" s="180"/>
      <c r="DX307" s="181"/>
      <c r="DY307" s="130"/>
      <c r="DZ307" s="19"/>
      <c r="EA307" s="19"/>
      <c r="EB307" s="194"/>
      <c r="EC307" s="194"/>
      <c r="ED307" s="194"/>
      <c r="EE307" s="714"/>
      <c r="EF307" s="715"/>
      <c r="EG307" s="391"/>
      <c r="EH307" s="19"/>
      <c r="EI307" s="19"/>
      <c r="EJ307" s="13"/>
      <c r="EK307" s="13"/>
      <c r="EL307" s="13"/>
      <c r="EM307" s="180"/>
      <c r="EN307" s="181"/>
      <c r="EO307" s="130"/>
      <c r="EP307" s="19"/>
      <c r="EQ307" s="19"/>
    </row>
    <row r="308" spans="1:147" ht="37.5" customHeight="1">
      <c r="A308" s="19"/>
      <c r="B308" s="19"/>
      <c r="C308" s="19"/>
      <c r="D308" s="13"/>
      <c r="E308" s="13"/>
      <c r="F308" s="13"/>
      <c r="G308" s="180"/>
      <c r="H308" s="181"/>
      <c r="I308" s="130"/>
      <c r="J308" s="19"/>
      <c r="K308" s="19"/>
      <c r="L308" s="13"/>
      <c r="M308" s="13"/>
      <c r="N308" s="13"/>
      <c r="O308" s="180"/>
      <c r="P308" s="181"/>
      <c r="Q308" s="130"/>
      <c r="R308" s="19"/>
      <c r="S308" s="19"/>
      <c r="T308" s="13"/>
      <c r="U308" s="13"/>
      <c r="V308" s="13"/>
      <c r="W308" s="180"/>
      <c r="X308" s="181"/>
      <c r="Y308" s="130"/>
      <c r="Z308" s="19"/>
      <c r="AA308" s="19"/>
      <c r="AB308" s="13"/>
      <c r="AC308" s="13"/>
      <c r="AD308" s="13"/>
      <c r="AE308" s="180"/>
      <c r="AF308" s="181"/>
      <c r="AG308" s="130"/>
      <c r="AH308" s="19"/>
      <c r="AI308" s="19"/>
      <c r="AJ308" s="13"/>
      <c r="AK308" s="13"/>
      <c r="AL308" s="13"/>
      <c r="AM308" s="180"/>
      <c r="AN308" s="181"/>
      <c r="AO308" s="130"/>
      <c r="AP308" s="19"/>
      <c r="AQ308" s="19"/>
      <c r="AR308" s="13"/>
      <c r="AS308" s="13"/>
      <c r="AT308" s="13"/>
      <c r="AU308" s="180"/>
      <c r="AV308" s="181"/>
      <c r="AW308" s="130"/>
      <c r="AX308" s="19"/>
      <c r="AY308" s="19"/>
      <c r="AZ308" s="13"/>
      <c r="BA308" s="13"/>
      <c r="BB308" s="13"/>
      <c r="BC308" s="180"/>
      <c r="BD308" s="181"/>
      <c r="BE308" s="130"/>
      <c r="BF308" s="19"/>
      <c r="BG308" s="19"/>
      <c r="BH308" s="13"/>
      <c r="BI308" s="13"/>
      <c r="BJ308" s="13"/>
      <c r="BK308" s="180"/>
      <c r="BL308" s="181"/>
      <c r="BM308" s="130"/>
      <c r="BN308" s="19"/>
      <c r="BO308" s="19"/>
      <c r="BP308" s="13"/>
      <c r="BQ308" s="13"/>
      <c r="BR308" s="13"/>
      <c r="BS308" s="180"/>
      <c r="BT308" s="181"/>
      <c r="BU308" s="130"/>
      <c r="BV308" s="19"/>
      <c r="BW308" s="19"/>
      <c r="BX308" s="13"/>
      <c r="BY308" s="13"/>
      <c r="BZ308" s="13"/>
      <c r="CA308" s="180"/>
      <c r="CB308" s="181"/>
      <c r="CC308" s="130"/>
      <c r="CD308" s="19"/>
      <c r="CE308" s="19"/>
      <c r="CF308" s="13"/>
      <c r="CG308" s="13"/>
      <c r="CH308" s="13"/>
      <c r="CI308" s="180"/>
      <c r="CJ308" s="181"/>
      <c r="CK308" s="130"/>
      <c r="CL308" s="19"/>
      <c r="CM308" s="19"/>
      <c r="CN308" s="13"/>
      <c r="CO308" s="13"/>
      <c r="CP308" s="13"/>
      <c r="CQ308" s="180"/>
      <c r="CR308" s="181"/>
      <c r="CS308" s="130"/>
      <c r="CT308" s="19"/>
      <c r="CU308" s="19"/>
      <c r="CV308" s="13"/>
      <c r="CW308" s="13"/>
      <c r="CX308" s="13"/>
      <c r="CY308" s="180"/>
      <c r="CZ308" s="181"/>
      <c r="DA308" s="130"/>
      <c r="DB308" s="19"/>
      <c r="DC308" s="19"/>
      <c r="DD308" s="13"/>
      <c r="DE308" s="13"/>
      <c r="DF308" s="13"/>
      <c r="DG308" s="180"/>
      <c r="DH308" s="181"/>
      <c r="DI308" s="130"/>
      <c r="DJ308" s="19"/>
      <c r="DK308" s="19"/>
      <c r="DL308" s="13"/>
      <c r="DM308" s="13"/>
      <c r="DN308" s="13"/>
      <c r="DO308" s="180"/>
      <c r="DP308" s="181"/>
      <c r="DQ308" s="130"/>
      <c r="DR308" s="19"/>
      <c r="DS308" s="19"/>
      <c r="DT308" s="13"/>
      <c r="DU308" s="13"/>
      <c r="DV308" s="13"/>
      <c r="DW308" s="180"/>
      <c r="DX308" s="181"/>
      <c r="DY308" s="130"/>
      <c r="DZ308" s="19"/>
      <c r="EA308" s="19"/>
      <c r="EB308" s="194"/>
      <c r="EC308" s="194"/>
      <c r="ED308" s="194"/>
      <c r="EE308" s="714"/>
      <c r="EF308" s="715"/>
      <c r="EG308" s="391"/>
      <c r="EH308" s="19"/>
      <c r="EI308" s="19"/>
      <c r="EJ308" s="13"/>
      <c r="EK308" s="13"/>
      <c r="EL308" s="13"/>
      <c r="EM308" s="180"/>
      <c r="EN308" s="181"/>
      <c r="EO308" s="130"/>
      <c r="EP308" s="19"/>
      <c r="EQ308" s="19"/>
    </row>
    <row r="309" spans="1:147" ht="37.5" customHeight="1">
      <c r="A309" s="19"/>
      <c r="B309" s="19"/>
      <c r="C309" s="19"/>
      <c r="D309" s="13"/>
      <c r="E309" s="13"/>
      <c r="F309" s="13"/>
      <c r="G309" s="180"/>
      <c r="H309" s="181"/>
      <c r="I309" s="130"/>
      <c r="J309" s="19"/>
      <c r="K309" s="19"/>
      <c r="L309" s="13"/>
      <c r="M309" s="13"/>
      <c r="N309" s="13"/>
      <c r="O309" s="180"/>
      <c r="P309" s="181"/>
      <c r="Q309" s="130"/>
      <c r="R309" s="19"/>
      <c r="S309" s="19"/>
      <c r="T309" s="13"/>
      <c r="U309" s="13"/>
      <c r="V309" s="13"/>
      <c r="W309" s="180"/>
      <c r="X309" s="181"/>
      <c r="Y309" s="130"/>
      <c r="Z309" s="19"/>
      <c r="AA309" s="19"/>
      <c r="AB309" s="13"/>
      <c r="AC309" s="13"/>
      <c r="AD309" s="13"/>
      <c r="AE309" s="180"/>
      <c r="AF309" s="181"/>
      <c r="AG309" s="130"/>
      <c r="AH309" s="19"/>
      <c r="AI309" s="19"/>
      <c r="AJ309" s="13"/>
      <c r="AK309" s="13"/>
      <c r="AL309" s="13"/>
      <c r="AM309" s="180"/>
      <c r="AN309" s="181"/>
      <c r="AO309" s="130"/>
      <c r="AP309" s="19"/>
      <c r="AQ309" s="19"/>
      <c r="AR309" s="13"/>
      <c r="AS309" s="13"/>
      <c r="AT309" s="13"/>
      <c r="AU309" s="180"/>
      <c r="AV309" s="181"/>
      <c r="AW309" s="130"/>
      <c r="AX309" s="19"/>
      <c r="AY309" s="19"/>
      <c r="AZ309" s="13"/>
      <c r="BA309" s="13"/>
      <c r="BB309" s="13"/>
      <c r="BC309" s="180"/>
      <c r="BD309" s="181"/>
      <c r="BE309" s="130"/>
      <c r="BF309" s="19"/>
      <c r="BG309" s="19"/>
      <c r="BH309" s="13"/>
      <c r="BI309" s="13"/>
      <c r="BJ309" s="13"/>
      <c r="BK309" s="180"/>
      <c r="BL309" s="181"/>
      <c r="BM309" s="130"/>
      <c r="BN309" s="19"/>
      <c r="BO309" s="19"/>
      <c r="BP309" s="13"/>
      <c r="BQ309" s="13"/>
      <c r="BR309" s="13"/>
      <c r="BS309" s="180"/>
      <c r="BT309" s="181"/>
      <c r="BU309" s="130"/>
      <c r="BV309" s="19"/>
      <c r="BW309" s="19"/>
      <c r="BX309" s="13"/>
      <c r="BY309" s="13"/>
      <c r="BZ309" s="13"/>
      <c r="CA309" s="180"/>
      <c r="CB309" s="181"/>
      <c r="CC309" s="130"/>
      <c r="CD309" s="19"/>
      <c r="CE309" s="19"/>
      <c r="CF309" s="13"/>
      <c r="CG309" s="13"/>
      <c r="CH309" s="13"/>
      <c r="CI309" s="180"/>
      <c r="CJ309" s="181"/>
      <c r="CK309" s="130"/>
      <c r="CL309" s="19"/>
      <c r="CM309" s="19"/>
      <c r="CN309" s="13"/>
      <c r="CO309" s="13"/>
      <c r="CP309" s="13"/>
      <c r="CQ309" s="180"/>
      <c r="CR309" s="181"/>
      <c r="CS309" s="130"/>
      <c r="CT309" s="19"/>
      <c r="CU309" s="19"/>
      <c r="CV309" s="13"/>
      <c r="CW309" s="13"/>
      <c r="CX309" s="13"/>
      <c r="CY309" s="180"/>
      <c r="CZ309" s="181"/>
      <c r="DA309" s="130"/>
      <c r="DB309" s="19"/>
      <c r="DC309" s="19"/>
      <c r="DD309" s="13"/>
      <c r="DE309" s="13"/>
      <c r="DF309" s="13"/>
      <c r="DG309" s="180"/>
      <c r="DH309" s="181"/>
      <c r="DI309" s="130"/>
      <c r="DJ309" s="19"/>
      <c r="DK309" s="19"/>
      <c r="DL309" s="13"/>
      <c r="DM309" s="13"/>
      <c r="DN309" s="13"/>
      <c r="DO309" s="180"/>
      <c r="DP309" s="181"/>
      <c r="DQ309" s="130"/>
      <c r="DR309" s="19"/>
      <c r="DS309" s="19"/>
      <c r="DT309" s="13"/>
      <c r="DU309" s="13"/>
      <c r="DV309" s="13"/>
      <c r="DW309" s="180"/>
      <c r="DX309" s="181"/>
      <c r="DY309" s="130"/>
      <c r="DZ309" s="19"/>
      <c r="EA309" s="19"/>
      <c r="EB309" s="194"/>
      <c r="EC309" s="194"/>
      <c r="ED309" s="194"/>
      <c r="EE309" s="714"/>
      <c r="EF309" s="715"/>
      <c r="EG309" s="391"/>
      <c r="EH309" s="19"/>
      <c r="EI309" s="19"/>
      <c r="EJ309" s="13"/>
      <c r="EK309" s="13"/>
      <c r="EL309" s="13"/>
      <c r="EM309" s="180"/>
      <c r="EN309" s="181"/>
      <c r="EO309" s="130"/>
      <c r="EP309" s="19"/>
      <c r="EQ309" s="19"/>
    </row>
    <row r="310" spans="1:147" ht="37.5" customHeight="1">
      <c r="A310" s="19"/>
      <c r="B310" s="19"/>
      <c r="C310" s="19"/>
      <c r="D310" s="13"/>
      <c r="E310" s="13"/>
      <c r="F310" s="13"/>
      <c r="G310" s="180"/>
      <c r="H310" s="181"/>
      <c r="I310" s="130"/>
      <c r="J310" s="19"/>
      <c r="K310" s="19"/>
      <c r="L310" s="13"/>
      <c r="M310" s="13"/>
      <c r="N310" s="13"/>
      <c r="O310" s="180"/>
      <c r="P310" s="181"/>
      <c r="Q310" s="130"/>
      <c r="R310" s="19"/>
      <c r="S310" s="19"/>
      <c r="T310" s="13"/>
      <c r="U310" s="13"/>
      <c r="V310" s="13"/>
      <c r="W310" s="180"/>
      <c r="X310" s="181"/>
      <c r="Y310" s="130"/>
      <c r="Z310" s="19"/>
      <c r="AA310" s="19"/>
      <c r="AB310" s="13"/>
      <c r="AC310" s="13"/>
      <c r="AD310" s="13"/>
      <c r="AE310" s="180"/>
      <c r="AF310" s="181"/>
      <c r="AG310" s="130"/>
      <c r="AH310" s="19"/>
      <c r="AI310" s="19"/>
      <c r="AJ310" s="13"/>
      <c r="AK310" s="13"/>
      <c r="AL310" s="13"/>
      <c r="AM310" s="180"/>
      <c r="AN310" s="181"/>
      <c r="AO310" s="130"/>
      <c r="AP310" s="19"/>
      <c r="AQ310" s="19"/>
      <c r="AR310" s="13"/>
      <c r="AS310" s="13"/>
      <c r="AT310" s="13"/>
      <c r="AU310" s="180"/>
      <c r="AV310" s="181"/>
      <c r="AW310" s="130"/>
      <c r="AX310" s="19"/>
      <c r="AY310" s="19"/>
      <c r="AZ310" s="13"/>
      <c r="BA310" s="13"/>
      <c r="BB310" s="13"/>
      <c r="BC310" s="180"/>
      <c r="BD310" s="181"/>
      <c r="BE310" s="130"/>
      <c r="BF310" s="19"/>
      <c r="BG310" s="19"/>
      <c r="BH310" s="13"/>
      <c r="BI310" s="13"/>
      <c r="BJ310" s="13"/>
      <c r="BK310" s="180"/>
      <c r="BL310" s="181"/>
      <c r="BM310" s="130"/>
      <c r="BN310" s="19"/>
      <c r="BO310" s="19"/>
      <c r="BP310" s="13"/>
      <c r="BQ310" s="13"/>
      <c r="BR310" s="13"/>
      <c r="BS310" s="180"/>
      <c r="BT310" s="181"/>
      <c r="BU310" s="130"/>
      <c r="BV310" s="19"/>
      <c r="BW310" s="19"/>
      <c r="BX310" s="13"/>
      <c r="BY310" s="13"/>
      <c r="BZ310" s="13"/>
      <c r="CA310" s="180"/>
      <c r="CB310" s="181"/>
      <c r="CC310" s="130"/>
      <c r="CD310" s="19"/>
      <c r="CE310" s="19"/>
      <c r="CF310" s="13"/>
      <c r="CG310" s="13"/>
      <c r="CH310" s="13"/>
      <c r="CI310" s="180"/>
      <c r="CJ310" s="181"/>
      <c r="CK310" s="130"/>
      <c r="CL310" s="19"/>
      <c r="CM310" s="19"/>
      <c r="CN310" s="13"/>
      <c r="CO310" s="13"/>
      <c r="CP310" s="13"/>
      <c r="CQ310" s="180"/>
      <c r="CR310" s="181"/>
      <c r="CS310" s="130"/>
      <c r="CT310" s="19"/>
      <c r="CU310" s="19"/>
      <c r="CV310" s="13"/>
      <c r="CW310" s="13"/>
      <c r="CX310" s="13"/>
      <c r="CY310" s="180"/>
      <c r="CZ310" s="181"/>
      <c r="DA310" s="130"/>
      <c r="DB310" s="19"/>
      <c r="DC310" s="19"/>
      <c r="DD310" s="13"/>
      <c r="DE310" s="13"/>
      <c r="DF310" s="13"/>
      <c r="DG310" s="180"/>
      <c r="DH310" s="181"/>
      <c r="DI310" s="130"/>
      <c r="DJ310" s="19"/>
      <c r="DK310" s="19"/>
      <c r="DL310" s="13"/>
      <c r="DM310" s="13"/>
      <c r="DN310" s="13"/>
      <c r="DO310" s="180"/>
      <c r="DP310" s="181"/>
      <c r="DQ310" s="130"/>
      <c r="DR310" s="19"/>
      <c r="DS310" s="19"/>
      <c r="DT310" s="13"/>
      <c r="DU310" s="13"/>
      <c r="DV310" s="13"/>
      <c r="DW310" s="180"/>
      <c r="DX310" s="181"/>
      <c r="DY310" s="130"/>
      <c r="DZ310" s="19"/>
      <c r="EA310" s="19"/>
      <c r="EB310" s="194"/>
      <c r="EC310" s="194"/>
      <c r="ED310" s="194"/>
      <c r="EE310" s="714"/>
      <c r="EF310" s="715"/>
      <c r="EG310" s="391"/>
      <c r="EH310" s="19"/>
      <c r="EI310" s="19"/>
      <c r="EJ310" s="13"/>
      <c r="EK310" s="13"/>
      <c r="EL310" s="13"/>
      <c r="EM310" s="180"/>
      <c r="EN310" s="181"/>
      <c r="EO310" s="130"/>
      <c r="EP310" s="19"/>
      <c r="EQ310" s="19"/>
    </row>
    <row r="311" spans="1:147" ht="37.5" customHeight="1">
      <c r="A311" s="19"/>
      <c r="B311" s="19"/>
      <c r="C311" s="19"/>
      <c r="D311" s="13"/>
      <c r="E311" s="13"/>
      <c r="F311" s="13"/>
      <c r="G311" s="180"/>
      <c r="H311" s="181"/>
      <c r="I311" s="130"/>
      <c r="J311" s="19"/>
      <c r="K311" s="19"/>
      <c r="L311" s="13"/>
      <c r="M311" s="13"/>
      <c r="N311" s="13"/>
      <c r="O311" s="180"/>
      <c r="P311" s="181"/>
      <c r="Q311" s="130"/>
      <c r="R311" s="19"/>
      <c r="S311" s="19"/>
      <c r="T311" s="13"/>
      <c r="U311" s="13"/>
      <c r="V311" s="13"/>
      <c r="W311" s="180"/>
      <c r="X311" s="181"/>
      <c r="Y311" s="130"/>
      <c r="Z311" s="19"/>
      <c r="AA311" s="19"/>
      <c r="AB311" s="13"/>
      <c r="AC311" s="13"/>
      <c r="AD311" s="13"/>
      <c r="AE311" s="180"/>
      <c r="AF311" s="181"/>
      <c r="AG311" s="130"/>
      <c r="AH311" s="19"/>
      <c r="AI311" s="19"/>
      <c r="AJ311" s="13"/>
      <c r="AK311" s="13"/>
      <c r="AL311" s="13"/>
      <c r="AM311" s="180"/>
      <c r="AN311" s="181"/>
      <c r="AO311" s="130"/>
      <c r="AP311" s="19"/>
      <c r="AQ311" s="19"/>
      <c r="AR311" s="13"/>
      <c r="AS311" s="13"/>
      <c r="AT311" s="13"/>
      <c r="AU311" s="180"/>
      <c r="AV311" s="181"/>
      <c r="AW311" s="130"/>
      <c r="AX311" s="19"/>
      <c r="AY311" s="19"/>
      <c r="AZ311" s="13"/>
      <c r="BA311" s="13"/>
      <c r="BB311" s="13"/>
      <c r="BC311" s="180"/>
      <c r="BD311" s="181"/>
      <c r="BE311" s="130"/>
      <c r="BF311" s="19"/>
      <c r="BG311" s="19"/>
      <c r="BH311" s="13"/>
      <c r="BI311" s="13"/>
      <c r="BJ311" s="13"/>
      <c r="BK311" s="180"/>
      <c r="BL311" s="181"/>
      <c r="BM311" s="130"/>
      <c r="BN311" s="19"/>
      <c r="BO311" s="19"/>
      <c r="BP311" s="13"/>
      <c r="BQ311" s="13"/>
      <c r="BR311" s="13"/>
      <c r="BS311" s="180"/>
      <c r="BT311" s="181"/>
      <c r="BU311" s="130"/>
      <c r="BV311" s="19"/>
      <c r="BW311" s="19"/>
      <c r="BX311" s="13"/>
      <c r="BY311" s="13"/>
      <c r="BZ311" s="13"/>
      <c r="CA311" s="180"/>
      <c r="CB311" s="181"/>
      <c r="CC311" s="130"/>
      <c r="CD311" s="19"/>
      <c r="CE311" s="19"/>
      <c r="CF311" s="13"/>
      <c r="CG311" s="13"/>
      <c r="CH311" s="13"/>
      <c r="CI311" s="180"/>
      <c r="CJ311" s="181"/>
      <c r="CK311" s="130"/>
      <c r="CL311" s="19"/>
      <c r="CM311" s="19"/>
      <c r="CN311" s="13"/>
      <c r="CO311" s="13"/>
      <c r="CP311" s="13"/>
      <c r="CQ311" s="180"/>
      <c r="CR311" s="181"/>
      <c r="CS311" s="130"/>
      <c r="CT311" s="19"/>
      <c r="CU311" s="19"/>
      <c r="CV311" s="13"/>
      <c r="CW311" s="13"/>
      <c r="CX311" s="13"/>
      <c r="CY311" s="180"/>
      <c r="CZ311" s="181"/>
      <c r="DA311" s="130"/>
      <c r="DB311" s="19"/>
      <c r="DC311" s="19"/>
      <c r="DD311" s="13"/>
      <c r="DE311" s="13"/>
      <c r="DF311" s="13"/>
      <c r="DG311" s="180"/>
      <c r="DH311" s="181"/>
      <c r="DI311" s="130"/>
      <c r="DJ311" s="19"/>
      <c r="DK311" s="19"/>
      <c r="DL311" s="13"/>
      <c r="DM311" s="13"/>
      <c r="DN311" s="13"/>
      <c r="DO311" s="180"/>
      <c r="DP311" s="181"/>
      <c r="DQ311" s="130"/>
      <c r="DR311" s="19"/>
      <c r="DS311" s="19"/>
      <c r="DT311" s="13"/>
      <c r="DU311" s="13"/>
      <c r="DV311" s="13"/>
      <c r="DW311" s="180"/>
      <c r="DX311" s="181"/>
      <c r="DY311" s="130"/>
      <c r="DZ311" s="19"/>
      <c r="EA311" s="19"/>
      <c r="EB311" s="194"/>
      <c r="EC311" s="194"/>
      <c r="ED311" s="194"/>
      <c r="EE311" s="714"/>
      <c r="EF311" s="715"/>
      <c r="EG311" s="391"/>
      <c r="EH311" s="19"/>
      <c r="EI311" s="19"/>
      <c r="EJ311" s="13"/>
      <c r="EK311" s="13"/>
      <c r="EL311" s="13"/>
      <c r="EM311" s="180"/>
      <c r="EN311" s="181"/>
      <c r="EO311" s="130"/>
      <c r="EP311" s="19"/>
      <c r="EQ311" s="19"/>
    </row>
    <row r="312" spans="1:147" ht="37.5" customHeight="1">
      <c r="A312" s="19"/>
      <c r="B312" s="19"/>
      <c r="C312" s="19"/>
      <c r="D312" s="13"/>
      <c r="E312" s="13"/>
      <c r="F312" s="13"/>
      <c r="G312" s="180"/>
      <c r="H312" s="181"/>
      <c r="I312" s="130"/>
      <c r="J312" s="19"/>
      <c r="K312" s="19"/>
      <c r="L312" s="13"/>
      <c r="M312" s="13"/>
      <c r="N312" s="13"/>
      <c r="O312" s="180"/>
      <c r="P312" s="181"/>
      <c r="Q312" s="130"/>
      <c r="R312" s="19"/>
      <c r="S312" s="19"/>
      <c r="T312" s="13"/>
      <c r="U312" s="13"/>
      <c r="V312" s="13"/>
      <c r="W312" s="180"/>
      <c r="X312" s="181"/>
      <c r="Y312" s="130"/>
      <c r="Z312" s="19"/>
      <c r="AA312" s="19"/>
      <c r="AB312" s="13"/>
      <c r="AC312" s="13"/>
      <c r="AD312" s="13"/>
      <c r="AE312" s="180"/>
      <c r="AF312" s="181"/>
      <c r="AG312" s="130"/>
      <c r="AH312" s="19"/>
      <c r="AI312" s="19"/>
      <c r="AJ312" s="13"/>
      <c r="AK312" s="13"/>
      <c r="AL312" s="13"/>
      <c r="AM312" s="180"/>
      <c r="AN312" s="181"/>
      <c r="AO312" s="130"/>
      <c r="AP312" s="19"/>
      <c r="AQ312" s="19"/>
      <c r="AR312" s="13"/>
      <c r="AS312" s="13"/>
      <c r="AT312" s="13"/>
      <c r="AU312" s="180"/>
      <c r="AV312" s="181"/>
      <c r="AW312" s="130"/>
      <c r="AX312" s="19"/>
      <c r="AY312" s="19"/>
      <c r="AZ312" s="13"/>
      <c r="BA312" s="13"/>
      <c r="BB312" s="13"/>
      <c r="BC312" s="180"/>
      <c r="BD312" s="181"/>
      <c r="BE312" s="130"/>
      <c r="BF312" s="19"/>
      <c r="BG312" s="19"/>
      <c r="BH312" s="13"/>
      <c r="BI312" s="13"/>
      <c r="BJ312" s="13"/>
      <c r="BK312" s="180"/>
      <c r="BL312" s="181"/>
      <c r="BM312" s="130"/>
      <c r="BN312" s="19"/>
      <c r="BO312" s="19"/>
      <c r="BP312" s="13"/>
      <c r="BQ312" s="13"/>
      <c r="BR312" s="13"/>
      <c r="BS312" s="180"/>
      <c r="BT312" s="181"/>
      <c r="BU312" s="130"/>
      <c r="BV312" s="19"/>
      <c r="BW312" s="19"/>
      <c r="BX312" s="13"/>
      <c r="BY312" s="13"/>
      <c r="BZ312" s="13"/>
      <c r="CA312" s="180"/>
      <c r="CB312" s="181"/>
      <c r="CC312" s="130"/>
      <c r="CD312" s="19"/>
      <c r="CE312" s="19"/>
      <c r="CF312" s="13"/>
      <c r="CG312" s="13"/>
      <c r="CH312" s="13"/>
      <c r="CI312" s="180"/>
      <c r="CJ312" s="181"/>
      <c r="CK312" s="130"/>
      <c r="CL312" s="19"/>
      <c r="CM312" s="19"/>
      <c r="CN312" s="13"/>
      <c r="CO312" s="13"/>
      <c r="CP312" s="13"/>
      <c r="CQ312" s="180"/>
      <c r="CR312" s="181"/>
      <c r="CS312" s="130"/>
      <c r="CT312" s="19"/>
      <c r="CU312" s="19"/>
      <c r="CV312" s="13"/>
      <c r="CW312" s="13"/>
      <c r="CX312" s="13"/>
      <c r="CY312" s="180"/>
      <c r="CZ312" s="181"/>
      <c r="DA312" s="130"/>
      <c r="DB312" s="19"/>
      <c r="DC312" s="19"/>
      <c r="DD312" s="13"/>
      <c r="DE312" s="13"/>
      <c r="DF312" s="13"/>
      <c r="DG312" s="180"/>
      <c r="DH312" s="181"/>
      <c r="DI312" s="130"/>
      <c r="DJ312" s="19"/>
      <c r="DK312" s="19"/>
      <c r="DL312" s="13"/>
      <c r="DM312" s="13"/>
      <c r="DN312" s="13"/>
      <c r="DO312" s="180"/>
      <c r="DP312" s="181"/>
      <c r="DQ312" s="130"/>
      <c r="DR312" s="19"/>
      <c r="DS312" s="19"/>
      <c r="DT312" s="13"/>
      <c r="DU312" s="13"/>
      <c r="DV312" s="13"/>
      <c r="DW312" s="180"/>
      <c r="DX312" s="181"/>
      <c r="DY312" s="130"/>
      <c r="DZ312" s="19"/>
      <c r="EA312" s="19"/>
      <c r="EB312" s="194"/>
      <c r="EC312" s="194"/>
      <c r="ED312" s="194"/>
      <c r="EE312" s="714"/>
      <c r="EF312" s="715"/>
      <c r="EG312" s="391"/>
      <c r="EH312" s="19"/>
      <c r="EI312" s="19"/>
      <c r="EJ312" s="13"/>
      <c r="EK312" s="13"/>
      <c r="EL312" s="13"/>
      <c r="EM312" s="180"/>
      <c r="EN312" s="181"/>
      <c r="EO312" s="130"/>
      <c r="EP312" s="19"/>
      <c r="EQ312" s="19"/>
    </row>
    <row r="313" spans="1:147" ht="37.5" customHeight="1">
      <c r="A313" s="19"/>
      <c r="B313" s="19"/>
      <c r="C313" s="19"/>
      <c r="D313" s="13"/>
      <c r="E313" s="13"/>
      <c r="F313" s="13"/>
      <c r="G313" s="180"/>
      <c r="H313" s="181"/>
      <c r="I313" s="130"/>
      <c r="J313" s="19"/>
      <c r="K313" s="19"/>
      <c r="L313" s="13"/>
      <c r="M313" s="13"/>
      <c r="N313" s="13"/>
      <c r="O313" s="180"/>
      <c r="P313" s="181"/>
      <c r="Q313" s="130"/>
      <c r="R313" s="19"/>
      <c r="S313" s="19"/>
      <c r="T313" s="13"/>
      <c r="U313" s="13"/>
      <c r="V313" s="13"/>
      <c r="W313" s="180"/>
      <c r="X313" s="181"/>
      <c r="Y313" s="130"/>
      <c r="Z313" s="19"/>
      <c r="AA313" s="19"/>
      <c r="AB313" s="13"/>
      <c r="AC313" s="13"/>
      <c r="AD313" s="13"/>
      <c r="AE313" s="180"/>
      <c r="AF313" s="181"/>
      <c r="AG313" s="130"/>
      <c r="AH313" s="19"/>
      <c r="AI313" s="19"/>
      <c r="AJ313" s="13"/>
      <c r="AK313" s="13"/>
      <c r="AL313" s="13"/>
      <c r="AM313" s="180"/>
      <c r="AN313" s="181"/>
      <c r="AO313" s="130"/>
      <c r="AP313" s="19"/>
      <c r="AQ313" s="19"/>
      <c r="AR313" s="13"/>
      <c r="AS313" s="13"/>
      <c r="AT313" s="13"/>
      <c r="AU313" s="180"/>
      <c r="AV313" s="181"/>
      <c r="AW313" s="130"/>
      <c r="AX313" s="19"/>
      <c r="AY313" s="19"/>
      <c r="AZ313" s="13"/>
      <c r="BA313" s="13"/>
      <c r="BB313" s="13"/>
      <c r="BC313" s="180"/>
      <c r="BD313" s="181"/>
      <c r="BE313" s="130"/>
      <c r="BF313" s="19"/>
      <c r="BG313" s="19"/>
      <c r="BH313" s="13"/>
      <c r="BI313" s="13"/>
      <c r="BJ313" s="13"/>
      <c r="BK313" s="180"/>
      <c r="BL313" s="181"/>
      <c r="BM313" s="130"/>
      <c r="BN313" s="19"/>
      <c r="BO313" s="19"/>
      <c r="BP313" s="13"/>
      <c r="BQ313" s="13"/>
      <c r="BR313" s="13"/>
      <c r="BS313" s="180"/>
      <c r="BT313" s="181"/>
      <c r="BU313" s="130"/>
      <c r="BV313" s="19"/>
      <c r="BW313" s="19"/>
      <c r="BX313" s="13"/>
      <c r="BY313" s="13"/>
      <c r="BZ313" s="13"/>
      <c r="CA313" s="180"/>
      <c r="CB313" s="181"/>
      <c r="CC313" s="130"/>
      <c r="CD313" s="19"/>
      <c r="CE313" s="19"/>
      <c r="CF313" s="13"/>
      <c r="CG313" s="13"/>
      <c r="CH313" s="13"/>
      <c r="CI313" s="180"/>
      <c r="CJ313" s="181"/>
      <c r="CK313" s="130"/>
      <c r="CL313" s="19"/>
      <c r="CM313" s="19"/>
      <c r="CN313" s="13"/>
      <c r="CO313" s="13"/>
      <c r="CP313" s="13"/>
      <c r="CQ313" s="180"/>
      <c r="CR313" s="181"/>
      <c r="CS313" s="130"/>
      <c r="CT313" s="19"/>
      <c r="CU313" s="19"/>
      <c r="CV313" s="13"/>
      <c r="CW313" s="13"/>
      <c r="CX313" s="13"/>
      <c r="CY313" s="180"/>
      <c r="CZ313" s="181"/>
      <c r="DA313" s="130"/>
      <c r="DB313" s="19"/>
      <c r="DC313" s="19"/>
      <c r="DD313" s="13"/>
      <c r="DE313" s="13"/>
      <c r="DF313" s="13"/>
      <c r="DG313" s="180"/>
      <c r="DH313" s="181"/>
      <c r="DI313" s="130"/>
      <c r="DJ313" s="19"/>
      <c r="DK313" s="19"/>
      <c r="DL313" s="13"/>
      <c r="DM313" s="13"/>
      <c r="DN313" s="13"/>
      <c r="DO313" s="180"/>
      <c r="DP313" s="181"/>
      <c r="DQ313" s="130"/>
      <c r="DR313" s="19"/>
      <c r="DS313" s="19"/>
      <c r="DT313" s="13"/>
      <c r="DU313" s="13"/>
      <c r="DV313" s="13"/>
      <c r="DW313" s="180"/>
      <c r="DX313" s="181"/>
      <c r="DY313" s="130"/>
      <c r="DZ313" s="19"/>
      <c r="EA313" s="19"/>
      <c r="EB313" s="194"/>
      <c r="EC313" s="194"/>
      <c r="ED313" s="194"/>
      <c r="EE313" s="714"/>
      <c r="EF313" s="715"/>
      <c r="EG313" s="391"/>
      <c r="EH313" s="19"/>
      <c r="EI313" s="19"/>
      <c r="EJ313" s="13"/>
      <c r="EK313" s="13"/>
      <c r="EL313" s="13"/>
      <c r="EM313" s="180"/>
      <c r="EN313" s="181"/>
      <c r="EO313" s="130"/>
      <c r="EP313" s="19"/>
      <c r="EQ313" s="19"/>
    </row>
    <row r="314" spans="1:147" ht="37.5" customHeight="1">
      <c r="A314" s="19"/>
      <c r="B314" s="19"/>
      <c r="C314" s="19"/>
      <c r="D314" s="13"/>
      <c r="E314" s="13"/>
      <c r="F314" s="13"/>
      <c r="G314" s="180"/>
      <c r="H314" s="181"/>
      <c r="I314" s="130"/>
      <c r="J314" s="19"/>
      <c r="K314" s="19"/>
      <c r="L314" s="13"/>
      <c r="M314" s="13"/>
      <c r="N314" s="13"/>
      <c r="O314" s="180"/>
      <c r="P314" s="181"/>
      <c r="Q314" s="130"/>
      <c r="R314" s="19"/>
      <c r="S314" s="19"/>
      <c r="T314" s="13"/>
      <c r="U314" s="13"/>
      <c r="V314" s="13"/>
      <c r="W314" s="180"/>
      <c r="X314" s="181"/>
      <c r="Y314" s="130"/>
      <c r="Z314" s="19"/>
      <c r="AA314" s="19"/>
      <c r="AB314" s="13"/>
      <c r="AC314" s="13"/>
      <c r="AD314" s="13"/>
      <c r="AE314" s="180"/>
      <c r="AF314" s="181"/>
      <c r="AG314" s="130"/>
      <c r="AH314" s="19"/>
      <c r="AI314" s="19"/>
      <c r="AJ314" s="13"/>
      <c r="AK314" s="13"/>
      <c r="AL314" s="13"/>
      <c r="AM314" s="180"/>
      <c r="AN314" s="181"/>
      <c r="AO314" s="130"/>
      <c r="AP314" s="19"/>
      <c r="AQ314" s="19"/>
      <c r="AR314" s="13"/>
      <c r="AS314" s="13"/>
      <c r="AT314" s="13"/>
      <c r="AU314" s="180"/>
      <c r="AV314" s="181"/>
      <c r="AW314" s="130"/>
      <c r="AX314" s="19"/>
      <c r="AY314" s="19"/>
      <c r="AZ314" s="13"/>
      <c r="BA314" s="13"/>
      <c r="BB314" s="13"/>
      <c r="BC314" s="180"/>
      <c r="BD314" s="181"/>
      <c r="BE314" s="130"/>
      <c r="BF314" s="19"/>
      <c r="BG314" s="19"/>
      <c r="BH314" s="13"/>
      <c r="BI314" s="13"/>
      <c r="BJ314" s="13"/>
      <c r="BK314" s="180"/>
      <c r="BL314" s="181"/>
      <c r="BM314" s="130"/>
      <c r="BN314" s="19"/>
      <c r="BO314" s="19"/>
      <c r="BP314" s="13"/>
      <c r="BQ314" s="13"/>
      <c r="BR314" s="13"/>
      <c r="BS314" s="180"/>
      <c r="BT314" s="181"/>
      <c r="BU314" s="130"/>
      <c r="BV314" s="19"/>
      <c r="BW314" s="19"/>
      <c r="BX314" s="13"/>
      <c r="BY314" s="13"/>
      <c r="BZ314" s="13"/>
      <c r="CA314" s="180"/>
      <c r="CB314" s="181"/>
      <c r="CC314" s="130"/>
      <c r="CD314" s="19"/>
      <c r="CE314" s="19"/>
      <c r="CF314" s="13"/>
      <c r="CG314" s="13"/>
      <c r="CH314" s="13"/>
      <c r="CI314" s="180"/>
      <c r="CJ314" s="181"/>
      <c r="CK314" s="130"/>
      <c r="CL314" s="19"/>
      <c r="CM314" s="19"/>
      <c r="CN314" s="13"/>
      <c r="CO314" s="13"/>
      <c r="CP314" s="13"/>
      <c r="CQ314" s="180"/>
      <c r="CR314" s="181"/>
      <c r="CS314" s="130"/>
      <c r="CT314" s="19"/>
      <c r="CU314" s="19"/>
      <c r="CV314" s="13"/>
      <c r="CW314" s="13"/>
      <c r="CX314" s="13"/>
      <c r="CY314" s="180"/>
      <c r="CZ314" s="181"/>
      <c r="DA314" s="130"/>
      <c r="DB314" s="19"/>
      <c r="DC314" s="19"/>
      <c r="DD314" s="13"/>
      <c r="DE314" s="13"/>
      <c r="DF314" s="13"/>
      <c r="DG314" s="180"/>
      <c r="DH314" s="181"/>
      <c r="DI314" s="130"/>
      <c r="DJ314" s="19"/>
      <c r="DK314" s="19"/>
      <c r="DL314" s="13"/>
      <c r="DM314" s="13"/>
      <c r="DN314" s="13"/>
      <c r="DO314" s="180"/>
      <c r="DP314" s="181"/>
      <c r="DQ314" s="130"/>
      <c r="DR314" s="19"/>
      <c r="DS314" s="19"/>
      <c r="DT314" s="13"/>
      <c r="DU314" s="13"/>
      <c r="DV314" s="13"/>
      <c r="DW314" s="180"/>
      <c r="DX314" s="181"/>
      <c r="DY314" s="130"/>
      <c r="DZ314" s="19"/>
      <c r="EA314" s="19"/>
      <c r="EB314" s="194"/>
      <c r="EC314" s="194"/>
      <c r="ED314" s="194"/>
      <c r="EE314" s="714"/>
      <c r="EF314" s="715"/>
      <c r="EG314" s="391"/>
      <c r="EH314" s="19"/>
      <c r="EI314" s="19"/>
      <c r="EJ314" s="13"/>
      <c r="EK314" s="13"/>
      <c r="EL314" s="13"/>
      <c r="EM314" s="180"/>
      <c r="EN314" s="181"/>
      <c r="EO314" s="130"/>
      <c r="EP314" s="19"/>
      <c r="EQ314" s="19"/>
    </row>
    <row r="315" spans="1:147" ht="37.5" customHeight="1">
      <c r="A315" s="19"/>
      <c r="B315" s="19"/>
      <c r="C315" s="19"/>
      <c r="D315" s="13"/>
      <c r="E315" s="13"/>
      <c r="F315" s="13"/>
      <c r="G315" s="180"/>
      <c r="H315" s="181"/>
      <c r="I315" s="130"/>
      <c r="J315" s="19"/>
      <c r="K315" s="19"/>
      <c r="L315" s="13"/>
      <c r="M315" s="13"/>
      <c r="N315" s="13"/>
      <c r="O315" s="180"/>
      <c r="P315" s="181"/>
      <c r="Q315" s="130"/>
      <c r="R315" s="19"/>
      <c r="S315" s="19"/>
      <c r="T315" s="13"/>
      <c r="U315" s="13"/>
      <c r="V315" s="13"/>
      <c r="W315" s="180"/>
      <c r="X315" s="181"/>
      <c r="Y315" s="130"/>
      <c r="Z315" s="19"/>
      <c r="AA315" s="19"/>
      <c r="AB315" s="13"/>
      <c r="AC315" s="13"/>
      <c r="AD315" s="13"/>
      <c r="AE315" s="180"/>
      <c r="AF315" s="181"/>
      <c r="AG315" s="130"/>
      <c r="AH315" s="19"/>
      <c r="AI315" s="19"/>
      <c r="AJ315" s="13"/>
      <c r="AK315" s="13"/>
      <c r="AL315" s="13"/>
      <c r="AM315" s="180"/>
      <c r="AN315" s="181"/>
      <c r="AO315" s="130"/>
      <c r="AP315" s="19"/>
      <c r="AQ315" s="19"/>
      <c r="AR315" s="13"/>
      <c r="AS315" s="13"/>
      <c r="AT315" s="13"/>
      <c r="AU315" s="180"/>
      <c r="AV315" s="181"/>
      <c r="AW315" s="130"/>
      <c r="AX315" s="19"/>
      <c r="AY315" s="19"/>
      <c r="AZ315" s="13"/>
      <c r="BA315" s="13"/>
      <c r="BB315" s="13"/>
      <c r="BC315" s="180"/>
      <c r="BD315" s="181"/>
      <c r="BE315" s="130"/>
      <c r="BF315" s="19"/>
      <c r="BG315" s="19"/>
      <c r="BH315" s="13"/>
      <c r="BI315" s="13"/>
      <c r="BJ315" s="13"/>
      <c r="BK315" s="180"/>
      <c r="BL315" s="181"/>
      <c r="BM315" s="130"/>
      <c r="BN315" s="19"/>
      <c r="BO315" s="19"/>
      <c r="BP315" s="13"/>
      <c r="BQ315" s="13"/>
      <c r="BR315" s="13"/>
      <c r="BS315" s="180"/>
      <c r="BT315" s="181"/>
      <c r="BU315" s="130"/>
      <c r="BV315" s="19"/>
      <c r="BW315" s="19"/>
      <c r="BX315" s="13"/>
      <c r="BY315" s="13"/>
      <c r="BZ315" s="13"/>
      <c r="CA315" s="180"/>
      <c r="CB315" s="181"/>
      <c r="CC315" s="130"/>
      <c r="CD315" s="19"/>
      <c r="CE315" s="19"/>
      <c r="CF315" s="13"/>
      <c r="CG315" s="13"/>
      <c r="CH315" s="13"/>
      <c r="CI315" s="180"/>
      <c r="CJ315" s="181"/>
      <c r="CK315" s="130"/>
      <c r="CL315" s="19"/>
      <c r="CM315" s="19"/>
      <c r="CN315" s="13"/>
      <c r="CO315" s="13"/>
      <c r="CP315" s="13"/>
      <c r="CQ315" s="180"/>
      <c r="CR315" s="181"/>
      <c r="CS315" s="130"/>
      <c r="CT315" s="19"/>
      <c r="CU315" s="19"/>
      <c r="CV315" s="13"/>
      <c r="CW315" s="13"/>
      <c r="CX315" s="13"/>
      <c r="CY315" s="180"/>
      <c r="CZ315" s="181"/>
      <c r="DA315" s="130"/>
      <c r="DB315" s="19"/>
      <c r="DC315" s="19"/>
      <c r="DD315" s="13"/>
      <c r="DE315" s="13"/>
      <c r="DF315" s="13"/>
      <c r="DG315" s="180"/>
      <c r="DH315" s="181"/>
      <c r="DI315" s="130"/>
      <c r="DJ315" s="19"/>
      <c r="DK315" s="19"/>
      <c r="DL315" s="13"/>
      <c r="DM315" s="13"/>
      <c r="DN315" s="13"/>
      <c r="DO315" s="180"/>
      <c r="DP315" s="181"/>
      <c r="DQ315" s="130"/>
      <c r="DR315" s="19"/>
      <c r="DS315" s="19"/>
      <c r="DT315" s="13"/>
      <c r="DU315" s="13"/>
      <c r="DV315" s="13"/>
      <c r="DW315" s="180"/>
      <c r="DX315" s="181"/>
      <c r="DY315" s="130"/>
      <c r="DZ315" s="19"/>
      <c r="EA315" s="19"/>
      <c r="EB315" s="194"/>
      <c r="EC315" s="194"/>
      <c r="ED315" s="194"/>
      <c r="EE315" s="714"/>
      <c r="EF315" s="715"/>
      <c r="EG315" s="391"/>
      <c r="EH315" s="19"/>
      <c r="EI315" s="19"/>
      <c r="EJ315" s="13"/>
      <c r="EK315" s="13"/>
      <c r="EL315" s="13"/>
      <c r="EM315" s="180"/>
      <c r="EN315" s="181"/>
      <c r="EO315" s="130"/>
      <c r="EP315" s="19"/>
      <c r="EQ315" s="19"/>
    </row>
    <row r="316" spans="1:147" ht="37.5" customHeight="1">
      <c r="A316" s="19"/>
      <c r="B316" s="19"/>
      <c r="C316" s="19"/>
      <c r="D316" s="13"/>
      <c r="E316" s="13"/>
      <c r="F316" s="13"/>
      <c r="G316" s="180"/>
      <c r="H316" s="181"/>
      <c r="I316" s="130"/>
      <c r="J316" s="19"/>
      <c r="K316" s="19"/>
      <c r="L316" s="13"/>
      <c r="M316" s="13"/>
      <c r="N316" s="13"/>
      <c r="O316" s="180"/>
      <c r="P316" s="181"/>
      <c r="Q316" s="130"/>
      <c r="R316" s="19"/>
      <c r="S316" s="19"/>
      <c r="T316" s="13"/>
      <c r="U316" s="13"/>
      <c r="V316" s="13"/>
      <c r="W316" s="180"/>
      <c r="X316" s="181"/>
      <c r="Y316" s="130"/>
      <c r="Z316" s="19"/>
      <c r="AA316" s="19"/>
      <c r="AB316" s="13"/>
      <c r="AC316" s="13"/>
      <c r="AD316" s="13"/>
      <c r="AE316" s="180"/>
      <c r="AF316" s="181"/>
      <c r="AG316" s="130"/>
      <c r="AH316" s="19"/>
      <c r="AI316" s="19"/>
      <c r="AJ316" s="13"/>
      <c r="AK316" s="13"/>
      <c r="AL316" s="13"/>
      <c r="AM316" s="180"/>
      <c r="AN316" s="181"/>
      <c r="AO316" s="130"/>
      <c r="AP316" s="19"/>
      <c r="AQ316" s="19"/>
      <c r="AR316" s="13"/>
      <c r="AS316" s="13"/>
      <c r="AT316" s="13"/>
      <c r="AU316" s="180"/>
      <c r="AV316" s="181"/>
      <c r="AW316" s="130"/>
      <c r="AX316" s="19"/>
      <c r="AY316" s="19"/>
      <c r="AZ316" s="13"/>
      <c r="BA316" s="13"/>
      <c r="BB316" s="13"/>
      <c r="BC316" s="180"/>
      <c r="BD316" s="181"/>
      <c r="BE316" s="130"/>
      <c r="BF316" s="19"/>
      <c r="BG316" s="19"/>
      <c r="BH316" s="13"/>
      <c r="BI316" s="13"/>
      <c r="BJ316" s="13"/>
      <c r="BK316" s="180"/>
      <c r="BL316" s="181"/>
      <c r="BM316" s="130"/>
      <c r="BN316" s="19"/>
      <c r="BO316" s="19"/>
      <c r="BP316" s="13"/>
      <c r="BQ316" s="13"/>
      <c r="BR316" s="13"/>
      <c r="BS316" s="180"/>
      <c r="BT316" s="181"/>
      <c r="BU316" s="130"/>
      <c r="BV316" s="19"/>
      <c r="BW316" s="19"/>
      <c r="BX316" s="13"/>
      <c r="BY316" s="13"/>
      <c r="BZ316" s="13"/>
      <c r="CA316" s="180"/>
      <c r="CB316" s="181"/>
      <c r="CC316" s="130"/>
      <c r="CD316" s="19"/>
      <c r="CE316" s="19"/>
      <c r="CF316" s="13"/>
      <c r="CG316" s="13"/>
      <c r="CH316" s="13"/>
      <c r="CI316" s="180"/>
      <c r="CJ316" s="181"/>
      <c r="CK316" s="130"/>
      <c r="CL316" s="19"/>
      <c r="CM316" s="19"/>
      <c r="CN316" s="13"/>
      <c r="CO316" s="13"/>
      <c r="CP316" s="13"/>
      <c r="CQ316" s="180"/>
      <c r="CR316" s="181"/>
      <c r="CS316" s="130"/>
      <c r="CT316" s="19"/>
      <c r="CU316" s="19"/>
      <c r="CV316" s="13"/>
      <c r="CW316" s="13"/>
      <c r="CX316" s="13"/>
      <c r="CY316" s="180"/>
      <c r="CZ316" s="181"/>
      <c r="DA316" s="130"/>
      <c r="DB316" s="19"/>
      <c r="DC316" s="19"/>
      <c r="DD316" s="13"/>
      <c r="DE316" s="13"/>
      <c r="DF316" s="13"/>
      <c r="DG316" s="180"/>
      <c r="DH316" s="181"/>
      <c r="DI316" s="130"/>
      <c r="DJ316" s="19"/>
      <c r="DK316" s="19"/>
      <c r="DL316" s="13"/>
      <c r="DM316" s="13"/>
      <c r="DN316" s="13"/>
      <c r="DO316" s="180"/>
      <c r="DP316" s="181"/>
      <c r="DQ316" s="130"/>
      <c r="DR316" s="19"/>
      <c r="DS316" s="19"/>
      <c r="DT316" s="13"/>
      <c r="DU316" s="13"/>
      <c r="DV316" s="13"/>
      <c r="DW316" s="180"/>
      <c r="DX316" s="181"/>
      <c r="DY316" s="130"/>
      <c r="DZ316" s="19"/>
      <c r="EA316" s="19"/>
      <c r="EB316" s="194"/>
      <c r="EC316" s="194"/>
      <c r="ED316" s="194"/>
      <c r="EE316" s="714"/>
      <c r="EF316" s="715"/>
      <c r="EG316" s="391"/>
      <c r="EH316" s="19"/>
      <c r="EI316" s="19"/>
      <c r="EJ316" s="13"/>
      <c r="EK316" s="13"/>
      <c r="EL316" s="13"/>
      <c r="EM316" s="180"/>
      <c r="EN316" s="181"/>
      <c r="EO316" s="130"/>
      <c r="EP316" s="19"/>
      <c r="EQ316" s="19"/>
    </row>
    <row r="317" spans="1:147" ht="37.5" customHeight="1">
      <c r="A317" s="19"/>
      <c r="B317" s="19"/>
      <c r="C317" s="19"/>
      <c r="D317" s="13"/>
      <c r="E317" s="13"/>
      <c r="F317" s="13"/>
      <c r="G317" s="180"/>
      <c r="H317" s="181"/>
      <c r="I317" s="130"/>
      <c r="J317" s="19"/>
      <c r="K317" s="19"/>
      <c r="L317" s="13"/>
      <c r="M317" s="13"/>
      <c r="N317" s="13"/>
      <c r="O317" s="180"/>
      <c r="P317" s="181"/>
      <c r="Q317" s="130"/>
      <c r="R317" s="19"/>
      <c r="S317" s="19"/>
      <c r="T317" s="13"/>
      <c r="U317" s="13"/>
      <c r="V317" s="13"/>
      <c r="W317" s="180"/>
      <c r="X317" s="181"/>
      <c r="Y317" s="130"/>
      <c r="Z317" s="19"/>
      <c r="AA317" s="19"/>
      <c r="AB317" s="13"/>
      <c r="AC317" s="13"/>
      <c r="AD317" s="13"/>
      <c r="AE317" s="180"/>
      <c r="AF317" s="181"/>
      <c r="AG317" s="130"/>
      <c r="AH317" s="19"/>
      <c r="AI317" s="19"/>
      <c r="AJ317" s="13"/>
      <c r="AK317" s="13"/>
      <c r="AL317" s="13"/>
      <c r="AM317" s="180"/>
      <c r="AN317" s="181"/>
      <c r="AO317" s="130"/>
      <c r="AP317" s="19"/>
      <c r="AQ317" s="19"/>
      <c r="AR317" s="13"/>
      <c r="AS317" s="13"/>
      <c r="AT317" s="13"/>
      <c r="AU317" s="180"/>
      <c r="AV317" s="181"/>
      <c r="AW317" s="130"/>
      <c r="AX317" s="19"/>
      <c r="AY317" s="19"/>
      <c r="AZ317" s="13"/>
      <c r="BA317" s="13"/>
      <c r="BB317" s="13"/>
      <c r="BC317" s="180"/>
      <c r="BD317" s="181"/>
      <c r="BE317" s="130"/>
      <c r="BF317" s="19"/>
      <c r="BG317" s="19"/>
      <c r="BH317" s="13"/>
      <c r="BI317" s="13"/>
      <c r="BJ317" s="13"/>
      <c r="BK317" s="180"/>
      <c r="BL317" s="181"/>
      <c r="BM317" s="130"/>
      <c r="BN317" s="19"/>
      <c r="BO317" s="19"/>
      <c r="BP317" s="13"/>
      <c r="BQ317" s="13"/>
      <c r="BR317" s="13"/>
      <c r="BS317" s="180"/>
      <c r="BT317" s="181"/>
      <c r="BU317" s="130"/>
      <c r="BV317" s="19"/>
      <c r="BW317" s="19"/>
      <c r="BX317" s="13"/>
      <c r="BY317" s="13"/>
      <c r="BZ317" s="13"/>
      <c r="CA317" s="180"/>
      <c r="CB317" s="181"/>
      <c r="CC317" s="130"/>
      <c r="CD317" s="19"/>
      <c r="CE317" s="19"/>
      <c r="CF317" s="13"/>
      <c r="CG317" s="13"/>
      <c r="CH317" s="13"/>
      <c r="CI317" s="180"/>
      <c r="CJ317" s="181"/>
      <c r="CK317" s="130"/>
      <c r="CL317" s="19"/>
      <c r="CM317" s="19"/>
      <c r="CN317" s="13"/>
      <c r="CO317" s="13"/>
      <c r="CP317" s="13"/>
      <c r="CQ317" s="180"/>
      <c r="CR317" s="181"/>
      <c r="CS317" s="130"/>
      <c r="CT317" s="19"/>
      <c r="CU317" s="19"/>
      <c r="CV317" s="13"/>
      <c r="CW317" s="13"/>
      <c r="CX317" s="13"/>
      <c r="CY317" s="180"/>
      <c r="CZ317" s="181"/>
      <c r="DA317" s="130"/>
      <c r="DB317" s="19"/>
      <c r="DC317" s="19"/>
      <c r="DD317" s="13"/>
      <c r="DE317" s="13"/>
      <c r="DF317" s="13"/>
      <c r="DG317" s="180"/>
      <c r="DH317" s="181"/>
      <c r="DI317" s="130"/>
      <c r="DJ317" s="19"/>
      <c r="DK317" s="19"/>
      <c r="DL317" s="13"/>
      <c r="DM317" s="13"/>
      <c r="DN317" s="13"/>
      <c r="DO317" s="180"/>
      <c r="DP317" s="181"/>
      <c r="DQ317" s="130"/>
      <c r="DR317" s="19"/>
      <c r="DS317" s="19"/>
      <c r="DT317" s="13"/>
      <c r="DU317" s="13"/>
      <c r="DV317" s="13"/>
      <c r="DW317" s="180"/>
      <c r="DX317" s="181"/>
      <c r="DY317" s="130"/>
      <c r="DZ317" s="19"/>
      <c r="EA317" s="19"/>
      <c r="EB317" s="194"/>
      <c r="EC317" s="194"/>
      <c r="ED317" s="194"/>
      <c r="EE317" s="714"/>
      <c r="EF317" s="715"/>
      <c r="EG317" s="391"/>
      <c r="EH317" s="19"/>
      <c r="EI317" s="19"/>
      <c r="EJ317" s="13"/>
      <c r="EK317" s="13"/>
      <c r="EL317" s="13"/>
      <c r="EM317" s="180"/>
      <c r="EN317" s="181"/>
      <c r="EO317" s="130"/>
      <c r="EP317" s="19"/>
      <c r="EQ317" s="19"/>
    </row>
    <row r="318" spans="1:147" ht="37.5" customHeight="1">
      <c r="A318" s="19"/>
      <c r="B318" s="19"/>
      <c r="C318" s="19"/>
      <c r="D318" s="13"/>
      <c r="E318" s="13"/>
      <c r="F318" s="13"/>
      <c r="G318" s="180"/>
      <c r="H318" s="181"/>
      <c r="I318" s="130"/>
      <c r="J318" s="19"/>
      <c r="K318" s="19"/>
      <c r="L318" s="13"/>
      <c r="M318" s="13"/>
      <c r="N318" s="13"/>
      <c r="O318" s="180"/>
      <c r="P318" s="181"/>
      <c r="Q318" s="130"/>
      <c r="R318" s="19"/>
      <c r="S318" s="19"/>
      <c r="T318" s="13"/>
      <c r="U318" s="13"/>
      <c r="V318" s="13"/>
      <c r="W318" s="180"/>
      <c r="X318" s="181"/>
      <c r="Y318" s="130"/>
      <c r="Z318" s="19"/>
      <c r="AA318" s="19"/>
      <c r="AB318" s="13"/>
      <c r="AC318" s="13"/>
      <c r="AD318" s="13"/>
      <c r="AE318" s="180"/>
      <c r="AF318" s="181"/>
      <c r="AG318" s="130"/>
      <c r="AH318" s="19"/>
      <c r="AI318" s="19"/>
      <c r="AJ318" s="13"/>
      <c r="AK318" s="13"/>
      <c r="AL318" s="13"/>
      <c r="AM318" s="180"/>
      <c r="AN318" s="181"/>
      <c r="AO318" s="130"/>
      <c r="AP318" s="19"/>
      <c r="AQ318" s="19"/>
      <c r="AR318" s="13"/>
      <c r="AS318" s="13"/>
      <c r="AT318" s="13"/>
      <c r="AU318" s="180"/>
      <c r="AV318" s="181"/>
      <c r="AW318" s="130"/>
      <c r="AX318" s="19"/>
      <c r="AY318" s="19"/>
      <c r="AZ318" s="13"/>
      <c r="BA318" s="13"/>
      <c r="BB318" s="13"/>
      <c r="BC318" s="180"/>
      <c r="BD318" s="181"/>
      <c r="BE318" s="130"/>
      <c r="BF318" s="19"/>
      <c r="BG318" s="19"/>
      <c r="BH318" s="13"/>
      <c r="BI318" s="13"/>
      <c r="BJ318" s="13"/>
      <c r="BK318" s="180"/>
      <c r="BL318" s="181"/>
      <c r="BM318" s="130"/>
      <c r="BN318" s="19"/>
      <c r="BO318" s="19"/>
      <c r="BP318" s="13"/>
      <c r="BQ318" s="13"/>
      <c r="BR318" s="13"/>
      <c r="BS318" s="180"/>
      <c r="BT318" s="181"/>
      <c r="BU318" s="130"/>
      <c r="BV318" s="19"/>
      <c r="BW318" s="19"/>
      <c r="BX318" s="13"/>
      <c r="BY318" s="13"/>
      <c r="BZ318" s="13"/>
      <c r="CA318" s="180"/>
      <c r="CB318" s="181"/>
      <c r="CC318" s="130"/>
      <c r="CD318" s="19"/>
      <c r="CE318" s="19"/>
      <c r="CF318" s="13"/>
      <c r="CG318" s="13"/>
      <c r="CH318" s="13"/>
      <c r="CI318" s="180"/>
      <c r="CJ318" s="181"/>
      <c r="CK318" s="130"/>
      <c r="CL318" s="19"/>
      <c r="CM318" s="19"/>
      <c r="CN318" s="13"/>
      <c r="CO318" s="13"/>
      <c r="CP318" s="13"/>
      <c r="CQ318" s="180"/>
      <c r="CR318" s="181"/>
      <c r="CS318" s="130"/>
      <c r="CT318" s="19"/>
      <c r="CU318" s="19"/>
      <c r="CV318" s="13"/>
      <c r="CW318" s="13"/>
      <c r="CX318" s="13"/>
      <c r="CY318" s="180"/>
      <c r="CZ318" s="181"/>
      <c r="DA318" s="130"/>
      <c r="DB318" s="19"/>
      <c r="DC318" s="19"/>
      <c r="DD318" s="13"/>
      <c r="DE318" s="13"/>
      <c r="DF318" s="13"/>
      <c r="DG318" s="180"/>
      <c r="DH318" s="181"/>
      <c r="DI318" s="130"/>
      <c r="DJ318" s="19"/>
      <c r="DK318" s="19"/>
      <c r="DL318" s="13"/>
      <c r="DM318" s="13"/>
      <c r="DN318" s="13"/>
      <c r="DO318" s="180"/>
      <c r="DP318" s="181"/>
      <c r="DQ318" s="130"/>
      <c r="DR318" s="19"/>
      <c r="DS318" s="19"/>
      <c r="DT318" s="13"/>
      <c r="DU318" s="13"/>
      <c r="DV318" s="13"/>
      <c r="DW318" s="180"/>
      <c r="DX318" s="181"/>
      <c r="DY318" s="130"/>
      <c r="DZ318" s="19"/>
      <c r="EA318" s="19"/>
      <c r="EB318" s="194"/>
      <c r="EC318" s="194"/>
      <c r="ED318" s="194"/>
      <c r="EE318" s="714"/>
      <c r="EF318" s="715"/>
      <c r="EG318" s="391"/>
      <c r="EH318" s="19"/>
      <c r="EI318" s="19"/>
      <c r="EJ318" s="13"/>
      <c r="EK318" s="13"/>
      <c r="EL318" s="13"/>
      <c r="EM318" s="180"/>
      <c r="EN318" s="181"/>
      <c r="EO318" s="130"/>
      <c r="EP318" s="19"/>
      <c r="EQ318" s="19"/>
    </row>
    <row r="319" spans="1:147" ht="37.5" customHeight="1">
      <c r="A319" s="19"/>
      <c r="B319" s="19"/>
      <c r="C319" s="19"/>
      <c r="D319" s="13"/>
      <c r="E319" s="13"/>
      <c r="F319" s="13"/>
      <c r="G319" s="180"/>
      <c r="H319" s="181"/>
      <c r="I319" s="130"/>
      <c r="J319" s="19"/>
      <c r="K319" s="19"/>
      <c r="L319" s="13"/>
      <c r="M319" s="13"/>
      <c r="N319" s="13"/>
      <c r="O319" s="180"/>
      <c r="P319" s="181"/>
      <c r="Q319" s="130"/>
      <c r="R319" s="19"/>
      <c r="S319" s="19"/>
      <c r="T319" s="13"/>
      <c r="U319" s="13"/>
      <c r="V319" s="13"/>
      <c r="W319" s="180"/>
      <c r="X319" s="181"/>
      <c r="Y319" s="130"/>
      <c r="Z319" s="19"/>
      <c r="AA319" s="19"/>
      <c r="AB319" s="13"/>
      <c r="AC319" s="13"/>
      <c r="AD319" s="13"/>
      <c r="AE319" s="180"/>
      <c r="AF319" s="181"/>
      <c r="AG319" s="130"/>
      <c r="AH319" s="19"/>
      <c r="AI319" s="19"/>
      <c r="AJ319" s="13"/>
      <c r="AK319" s="13"/>
      <c r="AL319" s="13"/>
      <c r="AM319" s="180"/>
      <c r="AN319" s="181"/>
      <c r="AO319" s="130"/>
      <c r="AP319" s="19"/>
      <c r="AQ319" s="19"/>
      <c r="AR319" s="13"/>
      <c r="AS319" s="13"/>
      <c r="AT319" s="13"/>
      <c r="AU319" s="180"/>
      <c r="AV319" s="181"/>
      <c r="AW319" s="130"/>
      <c r="AX319" s="19"/>
      <c r="AY319" s="19"/>
      <c r="AZ319" s="13"/>
      <c r="BA319" s="13"/>
      <c r="BB319" s="13"/>
      <c r="BC319" s="180"/>
      <c r="BD319" s="181"/>
      <c r="BE319" s="130"/>
      <c r="BF319" s="19"/>
      <c r="BG319" s="19"/>
      <c r="BH319" s="13"/>
      <c r="BI319" s="13"/>
      <c r="BJ319" s="13"/>
      <c r="BK319" s="180"/>
      <c r="BL319" s="181"/>
      <c r="BM319" s="130"/>
      <c r="BN319" s="19"/>
      <c r="BO319" s="19"/>
      <c r="BP319" s="13"/>
      <c r="BQ319" s="13"/>
      <c r="BR319" s="13"/>
      <c r="BS319" s="180"/>
      <c r="BT319" s="181"/>
      <c r="BU319" s="130"/>
      <c r="BV319" s="19"/>
      <c r="BW319" s="19"/>
      <c r="BX319" s="13"/>
      <c r="BY319" s="13"/>
      <c r="BZ319" s="13"/>
      <c r="CA319" s="180"/>
      <c r="CB319" s="181"/>
      <c r="CC319" s="130"/>
      <c r="CD319" s="19"/>
      <c r="CE319" s="19"/>
      <c r="CF319" s="13"/>
      <c r="CG319" s="13"/>
      <c r="CH319" s="13"/>
      <c r="CI319" s="180"/>
      <c r="CJ319" s="181"/>
      <c r="CK319" s="130"/>
      <c r="CL319" s="19"/>
      <c r="CM319" s="19"/>
      <c r="CN319" s="13"/>
      <c r="CO319" s="13"/>
      <c r="CP319" s="13"/>
      <c r="CQ319" s="180"/>
      <c r="CR319" s="181"/>
      <c r="CS319" s="130"/>
      <c r="CT319" s="19"/>
      <c r="CU319" s="19"/>
      <c r="CV319" s="13"/>
      <c r="CW319" s="13"/>
      <c r="CX319" s="13"/>
      <c r="CY319" s="180"/>
      <c r="CZ319" s="181"/>
      <c r="DA319" s="130"/>
      <c r="DB319" s="19"/>
      <c r="DC319" s="19"/>
      <c r="DD319" s="13"/>
      <c r="DE319" s="13"/>
      <c r="DF319" s="13"/>
      <c r="DG319" s="180"/>
      <c r="DH319" s="181"/>
      <c r="DI319" s="130"/>
      <c r="DJ319" s="19"/>
      <c r="DK319" s="19"/>
      <c r="DL319" s="13"/>
      <c r="DM319" s="13"/>
      <c r="DN319" s="13"/>
      <c r="DO319" s="180"/>
      <c r="DP319" s="181"/>
      <c r="DQ319" s="130"/>
      <c r="DR319" s="19"/>
      <c r="DS319" s="19"/>
      <c r="DT319" s="13"/>
      <c r="DU319" s="13"/>
      <c r="DV319" s="13"/>
      <c r="DW319" s="180"/>
      <c r="DX319" s="181"/>
      <c r="DY319" s="130"/>
      <c r="DZ319" s="19"/>
      <c r="EA319" s="19"/>
      <c r="EB319" s="194"/>
      <c r="EC319" s="194"/>
      <c r="ED319" s="194"/>
      <c r="EE319" s="714"/>
      <c r="EF319" s="715"/>
      <c r="EG319" s="391"/>
      <c r="EH319" s="19"/>
      <c r="EI319" s="19"/>
      <c r="EJ319" s="13"/>
      <c r="EK319" s="13"/>
      <c r="EL319" s="13"/>
      <c r="EM319" s="180"/>
      <c r="EN319" s="181"/>
      <c r="EO319" s="130"/>
      <c r="EP319" s="19"/>
      <c r="EQ319" s="19"/>
    </row>
    <row r="320" spans="1:147" ht="37.5" customHeight="1">
      <c r="A320" s="19"/>
      <c r="B320" s="19"/>
      <c r="C320" s="19"/>
      <c r="D320" s="13"/>
      <c r="E320" s="13"/>
      <c r="F320" s="13"/>
      <c r="G320" s="180"/>
      <c r="H320" s="181"/>
      <c r="I320" s="130"/>
      <c r="J320" s="19"/>
      <c r="K320" s="19"/>
      <c r="L320" s="13"/>
      <c r="M320" s="13"/>
      <c r="N320" s="13"/>
      <c r="O320" s="180"/>
      <c r="P320" s="181"/>
      <c r="Q320" s="130"/>
      <c r="R320" s="19"/>
      <c r="S320" s="19"/>
      <c r="T320" s="13"/>
      <c r="U320" s="13"/>
      <c r="V320" s="13"/>
      <c r="W320" s="180"/>
      <c r="X320" s="181"/>
      <c r="Y320" s="130"/>
      <c r="Z320" s="19"/>
      <c r="AA320" s="19"/>
      <c r="AB320" s="13"/>
      <c r="AC320" s="13"/>
      <c r="AD320" s="13"/>
      <c r="AE320" s="180"/>
      <c r="AF320" s="181"/>
      <c r="AG320" s="130"/>
      <c r="AH320" s="19"/>
      <c r="AI320" s="19"/>
      <c r="AJ320" s="13"/>
      <c r="AK320" s="13"/>
      <c r="AL320" s="13"/>
      <c r="AM320" s="180"/>
      <c r="AN320" s="181"/>
      <c r="AO320" s="130"/>
      <c r="AP320" s="19"/>
      <c r="AQ320" s="19"/>
      <c r="AR320" s="13"/>
      <c r="AS320" s="13"/>
      <c r="AT320" s="13"/>
      <c r="AU320" s="180"/>
      <c r="AV320" s="181"/>
      <c r="AW320" s="130"/>
      <c r="AX320" s="19"/>
      <c r="AY320" s="19"/>
      <c r="AZ320" s="13"/>
      <c r="BA320" s="13"/>
      <c r="BB320" s="13"/>
      <c r="BC320" s="180"/>
      <c r="BD320" s="181"/>
      <c r="BE320" s="130"/>
      <c r="BF320" s="19"/>
      <c r="BG320" s="19"/>
      <c r="BH320" s="13"/>
      <c r="BI320" s="13"/>
      <c r="BJ320" s="13"/>
      <c r="BK320" s="180"/>
      <c r="BL320" s="181"/>
      <c r="BM320" s="130"/>
      <c r="BN320" s="19"/>
      <c r="BO320" s="19"/>
      <c r="BP320" s="13"/>
      <c r="BQ320" s="13"/>
      <c r="BR320" s="13"/>
      <c r="BS320" s="180"/>
      <c r="BT320" s="181"/>
      <c r="BU320" s="130"/>
      <c r="BV320" s="19"/>
      <c r="BW320" s="19"/>
      <c r="BX320" s="13"/>
      <c r="BY320" s="13"/>
      <c r="BZ320" s="13"/>
      <c r="CA320" s="180"/>
      <c r="CB320" s="181"/>
      <c r="CC320" s="130"/>
      <c r="CD320" s="19"/>
      <c r="CE320" s="19"/>
      <c r="CF320" s="13"/>
      <c r="CG320" s="13"/>
      <c r="CH320" s="13"/>
      <c r="CI320" s="180"/>
      <c r="CJ320" s="181"/>
      <c r="CK320" s="130"/>
      <c r="CL320" s="19"/>
      <c r="CM320" s="19"/>
      <c r="CN320" s="13"/>
      <c r="CO320" s="13"/>
      <c r="CP320" s="13"/>
      <c r="CQ320" s="180"/>
      <c r="CR320" s="181"/>
      <c r="CS320" s="130"/>
      <c r="CT320" s="19"/>
      <c r="CU320" s="19"/>
      <c r="CV320" s="13"/>
      <c r="CW320" s="13"/>
      <c r="CX320" s="13"/>
      <c r="CY320" s="180"/>
      <c r="CZ320" s="181"/>
      <c r="DA320" s="130"/>
      <c r="DB320" s="19"/>
      <c r="DC320" s="19"/>
      <c r="DD320" s="13"/>
      <c r="DE320" s="13"/>
      <c r="DF320" s="13"/>
      <c r="DG320" s="180"/>
      <c r="DH320" s="181"/>
      <c r="DI320" s="130"/>
      <c r="DJ320" s="19"/>
      <c r="DK320" s="19"/>
      <c r="DL320" s="13"/>
      <c r="DM320" s="13"/>
      <c r="DN320" s="13"/>
      <c r="DO320" s="180"/>
      <c r="DP320" s="181"/>
      <c r="DQ320" s="130"/>
      <c r="DR320" s="19"/>
      <c r="DS320" s="19"/>
      <c r="DT320" s="13"/>
      <c r="DU320" s="13"/>
      <c r="DV320" s="13"/>
      <c r="DW320" s="180"/>
      <c r="DX320" s="181"/>
      <c r="DY320" s="130"/>
      <c r="DZ320" s="19"/>
      <c r="EA320" s="19"/>
      <c r="EB320" s="194"/>
      <c r="EC320" s="194"/>
      <c r="ED320" s="194"/>
      <c r="EE320" s="714"/>
      <c r="EF320" s="715"/>
      <c r="EG320" s="391"/>
      <c r="EH320" s="19"/>
      <c r="EI320" s="19"/>
      <c r="EJ320" s="13"/>
      <c r="EK320" s="13"/>
      <c r="EL320" s="13"/>
      <c r="EM320" s="180"/>
      <c r="EN320" s="181"/>
      <c r="EO320" s="130"/>
      <c r="EP320" s="19"/>
      <c r="EQ320" s="19"/>
    </row>
    <row r="321" spans="1:147" ht="37.5" customHeight="1">
      <c r="A321" s="19"/>
      <c r="B321" s="19"/>
      <c r="C321" s="19"/>
      <c r="D321" s="13"/>
      <c r="E321" s="13"/>
      <c r="F321" s="13"/>
      <c r="G321" s="180"/>
      <c r="H321" s="181"/>
      <c r="I321" s="130"/>
      <c r="J321" s="19"/>
      <c r="K321" s="19"/>
      <c r="L321" s="13"/>
      <c r="M321" s="13"/>
      <c r="N321" s="13"/>
      <c r="O321" s="180"/>
      <c r="P321" s="181"/>
      <c r="Q321" s="130"/>
      <c r="R321" s="19"/>
      <c r="S321" s="19"/>
      <c r="T321" s="13"/>
      <c r="U321" s="13"/>
      <c r="V321" s="13"/>
      <c r="W321" s="180"/>
      <c r="X321" s="181"/>
      <c r="Y321" s="130"/>
      <c r="Z321" s="19"/>
      <c r="AA321" s="19"/>
      <c r="AB321" s="13"/>
      <c r="AC321" s="13"/>
      <c r="AD321" s="13"/>
      <c r="AE321" s="180"/>
      <c r="AF321" s="181"/>
      <c r="AG321" s="130"/>
      <c r="AH321" s="19"/>
      <c r="AI321" s="19"/>
      <c r="AJ321" s="13"/>
      <c r="AK321" s="13"/>
      <c r="AL321" s="13"/>
      <c r="AM321" s="180"/>
      <c r="AN321" s="181"/>
      <c r="AO321" s="130"/>
      <c r="AP321" s="19"/>
      <c r="AQ321" s="19"/>
      <c r="AR321" s="13"/>
      <c r="AS321" s="13"/>
      <c r="AT321" s="13"/>
      <c r="AU321" s="180"/>
      <c r="AV321" s="181"/>
      <c r="AW321" s="130"/>
      <c r="AX321" s="19"/>
      <c r="AY321" s="19"/>
      <c r="AZ321" s="13"/>
      <c r="BA321" s="13"/>
      <c r="BB321" s="13"/>
      <c r="BC321" s="180"/>
      <c r="BD321" s="181"/>
      <c r="BE321" s="130"/>
      <c r="BF321" s="19"/>
      <c r="BG321" s="19"/>
      <c r="BH321" s="13"/>
      <c r="BI321" s="13"/>
      <c r="BJ321" s="13"/>
      <c r="BK321" s="180"/>
      <c r="BL321" s="181"/>
      <c r="BM321" s="130"/>
      <c r="BN321" s="19"/>
      <c r="BO321" s="19"/>
      <c r="BP321" s="13"/>
      <c r="BQ321" s="13"/>
      <c r="BR321" s="13"/>
      <c r="BS321" s="180"/>
      <c r="BT321" s="181"/>
      <c r="BU321" s="130"/>
      <c r="BV321" s="19"/>
      <c r="BW321" s="19"/>
      <c r="BX321" s="13"/>
      <c r="BY321" s="13"/>
      <c r="BZ321" s="13"/>
      <c r="CA321" s="180"/>
      <c r="CB321" s="181"/>
      <c r="CC321" s="130"/>
      <c r="CD321" s="19"/>
      <c r="CE321" s="19"/>
      <c r="CF321" s="13"/>
      <c r="CG321" s="13"/>
      <c r="CH321" s="13"/>
      <c r="CI321" s="180"/>
      <c r="CJ321" s="181"/>
      <c r="CK321" s="130"/>
      <c r="CL321" s="19"/>
      <c r="CM321" s="19"/>
      <c r="CN321" s="13"/>
      <c r="CO321" s="13"/>
      <c r="CP321" s="13"/>
      <c r="CQ321" s="180"/>
      <c r="CR321" s="181"/>
      <c r="CS321" s="130"/>
      <c r="CT321" s="19"/>
      <c r="CU321" s="19"/>
      <c r="CV321" s="13"/>
      <c r="CW321" s="13"/>
      <c r="CX321" s="13"/>
      <c r="CY321" s="180"/>
      <c r="CZ321" s="181"/>
      <c r="DA321" s="130"/>
      <c r="DB321" s="19"/>
      <c r="DC321" s="19"/>
      <c r="DD321" s="13"/>
      <c r="DE321" s="13"/>
      <c r="DF321" s="13"/>
      <c r="DG321" s="180"/>
      <c r="DH321" s="181"/>
      <c r="DI321" s="130"/>
      <c r="DJ321" s="19"/>
      <c r="DK321" s="19"/>
      <c r="DL321" s="13"/>
      <c r="DM321" s="13"/>
      <c r="DN321" s="13"/>
      <c r="DO321" s="180"/>
      <c r="DP321" s="181"/>
      <c r="DQ321" s="130"/>
      <c r="DR321" s="19"/>
      <c r="DS321" s="19"/>
      <c r="DT321" s="13"/>
      <c r="DU321" s="13"/>
      <c r="DV321" s="13"/>
      <c r="DW321" s="180"/>
      <c r="DX321" s="181"/>
      <c r="DY321" s="130"/>
      <c r="DZ321" s="19"/>
      <c r="EA321" s="19"/>
      <c r="EB321" s="194"/>
      <c r="EC321" s="194"/>
      <c r="ED321" s="194"/>
      <c r="EE321" s="714"/>
      <c r="EF321" s="715"/>
      <c r="EG321" s="391"/>
      <c r="EH321" s="19"/>
      <c r="EI321" s="19"/>
      <c r="EJ321" s="13"/>
      <c r="EK321" s="13"/>
      <c r="EL321" s="13"/>
      <c r="EM321" s="180"/>
      <c r="EN321" s="181"/>
      <c r="EO321" s="130"/>
      <c r="EP321" s="19"/>
      <c r="EQ321" s="19"/>
    </row>
    <row r="322" spans="1:147" ht="37.5" customHeight="1">
      <c r="A322" s="19"/>
      <c r="B322" s="19"/>
      <c r="C322" s="19"/>
      <c r="D322" s="13"/>
      <c r="E322" s="13"/>
      <c r="F322" s="13"/>
      <c r="G322" s="180"/>
      <c r="H322" s="181"/>
      <c r="I322" s="130"/>
      <c r="J322" s="19"/>
      <c r="K322" s="19"/>
      <c r="L322" s="13"/>
      <c r="M322" s="13"/>
      <c r="N322" s="13"/>
      <c r="O322" s="180"/>
      <c r="P322" s="181"/>
      <c r="Q322" s="130"/>
      <c r="R322" s="19"/>
      <c r="S322" s="19"/>
      <c r="T322" s="13"/>
      <c r="U322" s="13"/>
      <c r="V322" s="13"/>
      <c r="W322" s="180"/>
      <c r="X322" s="181"/>
      <c r="Y322" s="130"/>
      <c r="Z322" s="19"/>
      <c r="AA322" s="19"/>
      <c r="AB322" s="13"/>
      <c r="AC322" s="13"/>
      <c r="AD322" s="13"/>
      <c r="AE322" s="180"/>
      <c r="AF322" s="181"/>
      <c r="AG322" s="130"/>
      <c r="AH322" s="19"/>
      <c r="AI322" s="19"/>
      <c r="AJ322" s="13"/>
      <c r="AK322" s="13"/>
      <c r="AL322" s="13"/>
      <c r="AM322" s="180"/>
      <c r="AN322" s="181"/>
      <c r="AO322" s="130"/>
      <c r="AP322" s="19"/>
      <c r="AQ322" s="19"/>
      <c r="AR322" s="13"/>
      <c r="AS322" s="13"/>
      <c r="AT322" s="13"/>
      <c r="AU322" s="180"/>
      <c r="AV322" s="181"/>
      <c r="AW322" s="130"/>
      <c r="AX322" s="19"/>
      <c r="AY322" s="19"/>
      <c r="AZ322" s="13"/>
      <c r="BA322" s="13"/>
      <c r="BB322" s="13"/>
      <c r="BC322" s="180"/>
      <c r="BD322" s="181"/>
      <c r="BE322" s="130"/>
      <c r="BF322" s="19"/>
      <c r="BG322" s="19"/>
      <c r="BH322" s="13"/>
      <c r="BI322" s="13"/>
      <c r="BJ322" s="13"/>
      <c r="BK322" s="180"/>
      <c r="BL322" s="181"/>
      <c r="BM322" s="130"/>
      <c r="BN322" s="19"/>
      <c r="BO322" s="19"/>
      <c r="BP322" s="13"/>
      <c r="BQ322" s="13"/>
      <c r="BR322" s="13"/>
      <c r="BS322" s="180"/>
      <c r="BT322" s="181"/>
      <c r="BU322" s="130"/>
      <c r="BV322" s="19"/>
      <c r="BW322" s="19"/>
      <c r="BX322" s="13"/>
      <c r="BY322" s="13"/>
      <c r="BZ322" s="13"/>
      <c r="CA322" s="180"/>
      <c r="CB322" s="181"/>
      <c r="CC322" s="130"/>
      <c r="CD322" s="19"/>
      <c r="CE322" s="19"/>
      <c r="CF322" s="13"/>
      <c r="CG322" s="13"/>
      <c r="CH322" s="13"/>
      <c r="CI322" s="180"/>
      <c r="CJ322" s="181"/>
      <c r="CK322" s="130"/>
      <c r="CL322" s="19"/>
      <c r="CM322" s="19"/>
      <c r="CN322" s="13"/>
      <c r="CO322" s="13"/>
      <c r="CP322" s="13"/>
      <c r="CQ322" s="180"/>
      <c r="CR322" s="181"/>
      <c r="CS322" s="130"/>
      <c r="CT322" s="19"/>
      <c r="CU322" s="19"/>
      <c r="CV322" s="13"/>
      <c r="CW322" s="13"/>
      <c r="CX322" s="13"/>
      <c r="CY322" s="180"/>
      <c r="CZ322" s="181"/>
      <c r="DA322" s="130"/>
      <c r="DB322" s="19"/>
      <c r="DC322" s="19"/>
      <c r="DD322" s="13"/>
      <c r="DE322" s="13"/>
      <c r="DF322" s="13"/>
      <c r="DG322" s="180"/>
      <c r="DH322" s="181"/>
      <c r="DI322" s="130"/>
      <c r="DJ322" s="19"/>
      <c r="DK322" s="19"/>
      <c r="DL322" s="13"/>
      <c r="DM322" s="13"/>
      <c r="DN322" s="13"/>
      <c r="DO322" s="180"/>
      <c r="DP322" s="181"/>
      <c r="DQ322" s="130"/>
      <c r="DR322" s="19"/>
      <c r="DS322" s="19"/>
      <c r="DT322" s="13"/>
      <c r="DU322" s="13"/>
      <c r="DV322" s="13"/>
      <c r="DW322" s="180"/>
      <c r="DX322" s="181"/>
      <c r="DY322" s="130"/>
      <c r="DZ322" s="19"/>
      <c r="EA322" s="19"/>
      <c r="EB322" s="194"/>
      <c r="EC322" s="194"/>
      <c r="ED322" s="194"/>
      <c r="EE322" s="714"/>
      <c r="EF322" s="715"/>
      <c r="EG322" s="391"/>
      <c r="EH322" s="19"/>
      <c r="EI322" s="19"/>
      <c r="EJ322" s="13"/>
      <c r="EK322" s="13"/>
      <c r="EL322" s="13"/>
      <c r="EM322" s="180"/>
      <c r="EN322" s="181"/>
      <c r="EO322" s="130"/>
      <c r="EP322" s="19"/>
      <c r="EQ322" s="19"/>
    </row>
    <row r="323" spans="1:147" ht="37.5" customHeight="1">
      <c r="A323" s="19"/>
      <c r="B323" s="19"/>
      <c r="C323" s="19"/>
      <c r="D323" s="13"/>
      <c r="E323" s="13"/>
      <c r="F323" s="13"/>
      <c r="G323" s="180"/>
      <c r="H323" s="181"/>
      <c r="I323" s="130"/>
      <c r="J323" s="19"/>
      <c r="K323" s="19"/>
      <c r="L323" s="13"/>
      <c r="M323" s="13"/>
      <c r="N323" s="13"/>
      <c r="O323" s="180"/>
      <c r="P323" s="181"/>
      <c r="Q323" s="130"/>
      <c r="R323" s="19"/>
      <c r="S323" s="19"/>
      <c r="T323" s="13"/>
      <c r="U323" s="13"/>
      <c r="V323" s="13"/>
      <c r="W323" s="180"/>
      <c r="X323" s="181"/>
      <c r="Y323" s="130"/>
      <c r="Z323" s="19"/>
      <c r="AA323" s="19"/>
      <c r="AB323" s="13"/>
      <c r="AC323" s="13"/>
      <c r="AD323" s="13"/>
      <c r="AE323" s="180"/>
      <c r="AF323" s="181"/>
      <c r="AG323" s="130"/>
      <c r="AH323" s="19"/>
      <c r="AI323" s="19"/>
      <c r="AJ323" s="13"/>
      <c r="AK323" s="13"/>
      <c r="AL323" s="13"/>
      <c r="AM323" s="180"/>
      <c r="AN323" s="181"/>
      <c r="AO323" s="130"/>
      <c r="AP323" s="19"/>
      <c r="AQ323" s="19"/>
      <c r="AR323" s="13"/>
      <c r="AS323" s="13"/>
      <c r="AT323" s="13"/>
      <c r="AU323" s="180"/>
      <c r="AV323" s="181"/>
      <c r="AW323" s="130"/>
      <c r="AX323" s="19"/>
      <c r="AY323" s="19"/>
      <c r="AZ323" s="13"/>
      <c r="BA323" s="13"/>
      <c r="BB323" s="13"/>
      <c r="BC323" s="180"/>
      <c r="BD323" s="181"/>
      <c r="BE323" s="130"/>
      <c r="BF323" s="19"/>
      <c r="BG323" s="19"/>
      <c r="BH323" s="13"/>
      <c r="BI323" s="13"/>
      <c r="BJ323" s="13"/>
      <c r="BK323" s="180"/>
      <c r="BL323" s="181"/>
      <c r="BM323" s="130"/>
      <c r="BN323" s="19"/>
      <c r="BO323" s="19"/>
      <c r="BP323" s="13"/>
      <c r="BQ323" s="13"/>
      <c r="BR323" s="13"/>
      <c r="BS323" s="180"/>
      <c r="BT323" s="181"/>
      <c r="BU323" s="130"/>
      <c r="BV323" s="19"/>
      <c r="BW323" s="19"/>
      <c r="BX323" s="13"/>
      <c r="BY323" s="13"/>
      <c r="BZ323" s="13"/>
      <c r="CA323" s="180"/>
      <c r="CB323" s="181"/>
      <c r="CC323" s="130"/>
      <c r="CD323" s="19"/>
      <c r="CE323" s="19"/>
      <c r="CF323" s="13"/>
      <c r="CG323" s="13"/>
      <c r="CH323" s="13"/>
      <c r="CI323" s="180"/>
      <c r="CJ323" s="181"/>
      <c r="CK323" s="130"/>
      <c r="CL323" s="19"/>
      <c r="CM323" s="19"/>
      <c r="CN323" s="13"/>
      <c r="CO323" s="13"/>
      <c r="CP323" s="13"/>
      <c r="CQ323" s="180"/>
      <c r="CR323" s="181"/>
      <c r="CS323" s="130"/>
      <c r="CT323" s="19"/>
      <c r="CU323" s="19"/>
      <c r="CV323" s="13"/>
      <c r="CW323" s="13"/>
      <c r="CX323" s="13"/>
      <c r="CY323" s="180"/>
      <c r="CZ323" s="181"/>
      <c r="DA323" s="130"/>
      <c r="DB323" s="19"/>
      <c r="DC323" s="19"/>
      <c r="DD323" s="13"/>
      <c r="DE323" s="13"/>
      <c r="DF323" s="13"/>
      <c r="DG323" s="180"/>
      <c r="DH323" s="181"/>
      <c r="DI323" s="130"/>
      <c r="DJ323" s="19"/>
      <c r="DK323" s="19"/>
      <c r="DL323" s="13"/>
      <c r="DM323" s="13"/>
      <c r="DN323" s="13"/>
      <c r="DO323" s="180"/>
      <c r="DP323" s="181"/>
      <c r="DQ323" s="130"/>
      <c r="DR323" s="19"/>
      <c r="DS323" s="19"/>
      <c r="DT323" s="13"/>
      <c r="DU323" s="13"/>
      <c r="DV323" s="13"/>
      <c r="DW323" s="180"/>
      <c r="DX323" s="181"/>
      <c r="DY323" s="130"/>
      <c r="DZ323" s="19"/>
      <c r="EA323" s="19"/>
      <c r="EB323" s="194"/>
      <c r="EC323" s="194"/>
      <c r="ED323" s="194"/>
      <c r="EE323" s="714"/>
      <c r="EF323" s="715"/>
      <c r="EG323" s="391"/>
      <c r="EH323" s="19"/>
      <c r="EI323" s="19"/>
      <c r="EJ323" s="13"/>
      <c r="EK323" s="13"/>
      <c r="EL323" s="13"/>
      <c r="EM323" s="180"/>
      <c r="EN323" s="181"/>
      <c r="EO323" s="130"/>
      <c r="EP323" s="19"/>
      <c r="EQ323" s="19"/>
    </row>
    <row r="324" spans="1:147" ht="37.5" customHeight="1">
      <c r="A324" s="19"/>
      <c r="B324" s="19"/>
      <c r="C324" s="19"/>
      <c r="D324" s="13"/>
      <c r="E324" s="13"/>
      <c r="F324" s="13"/>
      <c r="G324" s="180"/>
      <c r="H324" s="181"/>
      <c r="I324" s="130"/>
      <c r="J324" s="19"/>
      <c r="K324" s="19"/>
      <c r="L324" s="13"/>
      <c r="M324" s="13"/>
      <c r="N324" s="13"/>
      <c r="O324" s="180"/>
      <c r="P324" s="181"/>
      <c r="Q324" s="130"/>
      <c r="R324" s="19"/>
      <c r="S324" s="19"/>
      <c r="T324" s="13"/>
      <c r="U324" s="13"/>
      <c r="V324" s="13"/>
      <c r="W324" s="180"/>
      <c r="X324" s="181"/>
      <c r="Y324" s="130"/>
      <c r="Z324" s="19"/>
      <c r="AA324" s="19"/>
      <c r="AB324" s="13"/>
      <c r="AC324" s="13"/>
      <c r="AD324" s="13"/>
      <c r="AE324" s="180"/>
      <c r="AF324" s="181"/>
      <c r="AG324" s="130"/>
      <c r="AH324" s="19"/>
      <c r="AI324" s="19"/>
      <c r="AJ324" s="13"/>
      <c r="AK324" s="13"/>
      <c r="AL324" s="13"/>
      <c r="AM324" s="180"/>
      <c r="AN324" s="181"/>
      <c r="AO324" s="130"/>
      <c r="AP324" s="19"/>
      <c r="AQ324" s="19"/>
      <c r="AR324" s="13"/>
      <c r="AS324" s="13"/>
      <c r="AT324" s="13"/>
      <c r="AU324" s="180"/>
      <c r="AV324" s="181"/>
      <c r="AW324" s="130"/>
      <c r="AX324" s="19"/>
      <c r="AY324" s="19"/>
      <c r="AZ324" s="13"/>
      <c r="BA324" s="13"/>
      <c r="BB324" s="13"/>
      <c r="BC324" s="180"/>
      <c r="BD324" s="181"/>
      <c r="BE324" s="130"/>
      <c r="BF324" s="19"/>
      <c r="BG324" s="19"/>
      <c r="BH324" s="13"/>
      <c r="BI324" s="13"/>
      <c r="BJ324" s="13"/>
      <c r="BK324" s="180"/>
      <c r="BL324" s="181"/>
      <c r="BM324" s="130"/>
      <c r="BN324" s="19"/>
      <c r="BO324" s="19"/>
      <c r="BP324" s="13"/>
      <c r="BQ324" s="13"/>
      <c r="BR324" s="13"/>
      <c r="BS324" s="180"/>
      <c r="BT324" s="181"/>
      <c r="BU324" s="130"/>
      <c r="BV324" s="19"/>
      <c r="BW324" s="19"/>
      <c r="BX324" s="13"/>
      <c r="BY324" s="13"/>
      <c r="BZ324" s="13"/>
      <c r="CA324" s="180"/>
      <c r="CB324" s="181"/>
      <c r="CC324" s="130"/>
      <c r="CD324" s="19"/>
      <c r="CE324" s="19"/>
      <c r="CF324" s="13"/>
      <c r="CG324" s="13"/>
      <c r="CH324" s="13"/>
      <c r="CI324" s="180"/>
      <c r="CJ324" s="181"/>
      <c r="CK324" s="130"/>
      <c r="CL324" s="19"/>
      <c r="CM324" s="19"/>
      <c r="CN324" s="13"/>
      <c r="CO324" s="13"/>
      <c r="CP324" s="13"/>
      <c r="CQ324" s="180"/>
      <c r="CR324" s="181"/>
      <c r="CS324" s="130"/>
      <c r="CT324" s="19"/>
      <c r="CU324" s="19"/>
      <c r="CV324" s="13"/>
      <c r="CW324" s="13"/>
      <c r="CX324" s="13"/>
      <c r="CY324" s="180"/>
      <c r="CZ324" s="181"/>
      <c r="DA324" s="130"/>
      <c r="DB324" s="19"/>
      <c r="DC324" s="19"/>
      <c r="DD324" s="13"/>
      <c r="DE324" s="13"/>
      <c r="DF324" s="13"/>
      <c r="DG324" s="180"/>
      <c r="DH324" s="181"/>
      <c r="DI324" s="130"/>
      <c r="DJ324" s="19"/>
      <c r="DK324" s="19"/>
      <c r="DL324" s="13"/>
      <c r="DM324" s="13"/>
      <c r="DN324" s="13"/>
      <c r="DO324" s="180"/>
      <c r="DP324" s="181"/>
      <c r="DQ324" s="130"/>
      <c r="DR324" s="19"/>
      <c r="DS324" s="19"/>
      <c r="DT324" s="13"/>
      <c r="DU324" s="13"/>
      <c r="DV324" s="13"/>
      <c r="DW324" s="180"/>
      <c r="DX324" s="181"/>
      <c r="DY324" s="130"/>
      <c r="DZ324" s="19"/>
      <c r="EA324" s="19"/>
      <c r="EB324" s="194"/>
      <c r="EC324" s="194"/>
      <c r="ED324" s="194"/>
      <c r="EE324" s="714"/>
      <c r="EF324" s="715"/>
      <c r="EG324" s="391"/>
      <c r="EH324" s="19"/>
      <c r="EI324" s="19"/>
      <c r="EJ324" s="13"/>
      <c r="EK324" s="13"/>
      <c r="EL324" s="13"/>
      <c r="EM324" s="180"/>
      <c r="EN324" s="181"/>
      <c r="EO324" s="130"/>
      <c r="EP324" s="19"/>
      <c r="EQ324" s="19"/>
    </row>
    <row r="325" spans="1:147" ht="37.5" customHeight="1">
      <c r="A325" s="19"/>
      <c r="B325" s="19"/>
      <c r="C325" s="19"/>
      <c r="D325" s="13"/>
      <c r="E325" s="13"/>
      <c r="F325" s="13"/>
      <c r="G325" s="180"/>
      <c r="H325" s="181"/>
      <c r="I325" s="130"/>
      <c r="J325" s="19"/>
      <c r="K325" s="19"/>
      <c r="L325" s="13"/>
      <c r="M325" s="13"/>
      <c r="N325" s="13"/>
      <c r="O325" s="180"/>
      <c r="P325" s="181"/>
      <c r="Q325" s="130"/>
      <c r="R325" s="19"/>
      <c r="S325" s="19"/>
      <c r="T325" s="13"/>
      <c r="U325" s="13"/>
      <c r="V325" s="13"/>
      <c r="W325" s="180"/>
      <c r="X325" s="181"/>
      <c r="Y325" s="130"/>
      <c r="Z325" s="19"/>
      <c r="AA325" s="19"/>
      <c r="AB325" s="13"/>
      <c r="AC325" s="13"/>
      <c r="AD325" s="13"/>
      <c r="AE325" s="180"/>
      <c r="AF325" s="181"/>
      <c r="AG325" s="130"/>
      <c r="AH325" s="19"/>
      <c r="AI325" s="19"/>
      <c r="AJ325" s="13"/>
      <c r="AK325" s="13"/>
      <c r="AL325" s="13"/>
      <c r="AM325" s="180"/>
      <c r="AN325" s="181"/>
      <c r="AO325" s="130"/>
      <c r="AP325" s="19"/>
      <c r="AQ325" s="19"/>
      <c r="AR325" s="13"/>
      <c r="AS325" s="13"/>
      <c r="AT325" s="13"/>
      <c r="AU325" s="180"/>
      <c r="AV325" s="181"/>
      <c r="AW325" s="130"/>
      <c r="AX325" s="19"/>
      <c r="AY325" s="19"/>
      <c r="AZ325" s="13"/>
      <c r="BA325" s="13"/>
      <c r="BB325" s="13"/>
      <c r="BC325" s="180"/>
      <c r="BD325" s="181"/>
      <c r="BE325" s="130"/>
      <c r="BF325" s="19"/>
      <c r="BG325" s="19"/>
      <c r="BH325" s="13"/>
      <c r="BI325" s="13"/>
      <c r="BJ325" s="13"/>
      <c r="BK325" s="180"/>
      <c r="BL325" s="181"/>
      <c r="BM325" s="130"/>
      <c r="BN325" s="19"/>
      <c r="BO325" s="19"/>
      <c r="BP325" s="13"/>
      <c r="BQ325" s="13"/>
      <c r="BR325" s="13"/>
      <c r="BS325" s="180"/>
      <c r="BT325" s="181"/>
      <c r="BU325" s="130"/>
      <c r="BV325" s="19"/>
      <c r="BW325" s="19"/>
      <c r="BX325" s="13"/>
      <c r="BY325" s="13"/>
      <c r="BZ325" s="13"/>
      <c r="CA325" s="180"/>
      <c r="CB325" s="181"/>
      <c r="CC325" s="130"/>
      <c r="CD325" s="19"/>
      <c r="CE325" s="19"/>
      <c r="CF325" s="13"/>
      <c r="CG325" s="13"/>
      <c r="CH325" s="13"/>
      <c r="CI325" s="180"/>
      <c r="CJ325" s="181"/>
      <c r="CK325" s="130"/>
      <c r="CL325" s="19"/>
      <c r="CM325" s="19"/>
      <c r="CN325" s="13"/>
      <c r="CO325" s="13"/>
      <c r="CP325" s="13"/>
      <c r="CQ325" s="180"/>
      <c r="CR325" s="181"/>
      <c r="CS325" s="130"/>
      <c r="CT325" s="19"/>
      <c r="CU325" s="19"/>
      <c r="CV325" s="13"/>
      <c r="CW325" s="13"/>
      <c r="CX325" s="13"/>
      <c r="CY325" s="180"/>
      <c r="CZ325" s="181"/>
      <c r="DA325" s="130"/>
      <c r="DB325" s="19"/>
      <c r="DC325" s="19"/>
      <c r="DD325" s="13"/>
      <c r="DE325" s="13"/>
      <c r="DF325" s="13"/>
      <c r="DG325" s="180"/>
      <c r="DH325" s="181"/>
      <c r="DI325" s="130"/>
      <c r="DJ325" s="19"/>
      <c r="DK325" s="19"/>
      <c r="DL325" s="13"/>
      <c r="DM325" s="13"/>
      <c r="DN325" s="13"/>
      <c r="DO325" s="180"/>
      <c r="DP325" s="181"/>
      <c r="DQ325" s="130"/>
      <c r="DR325" s="19"/>
      <c r="DS325" s="19"/>
      <c r="DT325" s="13"/>
      <c r="DU325" s="13"/>
      <c r="DV325" s="13"/>
      <c r="DW325" s="180"/>
      <c r="DX325" s="181"/>
      <c r="DY325" s="130"/>
      <c r="DZ325" s="19"/>
      <c r="EA325" s="19"/>
      <c r="EB325" s="194"/>
      <c r="EC325" s="194"/>
      <c r="ED325" s="194"/>
      <c r="EE325" s="714"/>
      <c r="EF325" s="715"/>
      <c r="EG325" s="391"/>
      <c r="EH325" s="19"/>
      <c r="EI325" s="19"/>
      <c r="EJ325" s="13"/>
      <c r="EK325" s="13"/>
      <c r="EL325" s="13"/>
      <c r="EM325" s="180"/>
      <c r="EN325" s="181"/>
      <c r="EO325" s="130"/>
      <c r="EP325" s="19"/>
      <c r="EQ325" s="19"/>
    </row>
    <row r="326" spans="1:147" ht="37.5" customHeight="1">
      <c r="A326" s="19"/>
      <c r="B326" s="19"/>
      <c r="C326" s="19"/>
      <c r="D326" s="13"/>
      <c r="E326" s="13"/>
      <c r="F326" s="13"/>
      <c r="G326" s="180"/>
      <c r="H326" s="181"/>
      <c r="I326" s="130"/>
      <c r="J326" s="19"/>
      <c r="K326" s="19"/>
      <c r="L326" s="13"/>
      <c r="M326" s="13"/>
      <c r="N326" s="13"/>
      <c r="O326" s="180"/>
      <c r="P326" s="181"/>
      <c r="Q326" s="130"/>
      <c r="R326" s="19"/>
      <c r="S326" s="19"/>
      <c r="T326" s="13"/>
      <c r="U326" s="13"/>
      <c r="V326" s="13"/>
      <c r="W326" s="180"/>
      <c r="X326" s="181"/>
      <c r="Y326" s="130"/>
      <c r="Z326" s="19"/>
      <c r="AA326" s="19"/>
      <c r="AB326" s="13"/>
      <c r="AC326" s="13"/>
      <c r="AD326" s="13"/>
      <c r="AE326" s="180"/>
      <c r="AF326" s="181"/>
      <c r="AG326" s="130"/>
      <c r="AH326" s="19"/>
      <c r="AI326" s="19"/>
      <c r="AJ326" s="13"/>
      <c r="AK326" s="13"/>
      <c r="AL326" s="13"/>
      <c r="AM326" s="180"/>
      <c r="AN326" s="181"/>
      <c r="AO326" s="130"/>
      <c r="AP326" s="19"/>
      <c r="AQ326" s="19"/>
      <c r="AR326" s="13"/>
      <c r="AS326" s="13"/>
      <c r="AT326" s="13"/>
      <c r="AU326" s="180"/>
      <c r="AV326" s="181"/>
      <c r="AW326" s="130"/>
      <c r="AX326" s="19"/>
      <c r="AY326" s="19"/>
      <c r="AZ326" s="13"/>
      <c r="BA326" s="13"/>
      <c r="BB326" s="13"/>
      <c r="BC326" s="180"/>
      <c r="BD326" s="181"/>
      <c r="BE326" s="130"/>
      <c r="BF326" s="19"/>
      <c r="BG326" s="19"/>
      <c r="BH326" s="13"/>
      <c r="BI326" s="13"/>
      <c r="BJ326" s="13"/>
      <c r="BK326" s="180"/>
      <c r="BL326" s="181"/>
      <c r="BM326" s="130"/>
      <c r="BN326" s="19"/>
      <c r="BO326" s="19"/>
      <c r="BP326" s="13"/>
      <c r="BQ326" s="13"/>
      <c r="BR326" s="13"/>
      <c r="BS326" s="180"/>
      <c r="BT326" s="181"/>
      <c r="BU326" s="130"/>
      <c r="BV326" s="19"/>
      <c r="BW326" s="19"/>
      <c r="BX326" s="13"/>
      <c r="BY326" s="13"/>
      <c r="BZ326" s="13"/>
      <c r="CA326" s="180"/>
      <c r="CB326" s="181"/>
      <c r="CC326" s="130"/>
      <c r="CD326" s="19"/>
      <c r="CE326" s="19"/>
      <c r="CF326" s="13"/>
      <c r="CG326" s="13"/>
      <c r="CH326" s="13"/>
      <c r="CI326" s="180"/>
      <c r="CJ326" s="181"/>
      <c r="CK326" s="130"/>
      <c r="CL326" s="19"/>
      <c r="CM326" s="19"/>
      <c r="CN326" s="13"/>
      <c r="CO326" s="13"/>
      <c r="CP326" s="13"/>
      <c r="CQ326" s="180"/>
      <c r="CR326" s="181"/>
      <c r="CS326" s="130"/>
      <c r="CT326" s="19"/>
      <c r="CU326" s="19"/>
      <c r="CV326" s="13"/>
      <c r="CW326" s="13"/>
      <c r="CX326" s="13"/>
      <c r="CY326" s="180"/>
      <c r="CZ326" s="181"/>
      <c r="DA326" s="130"/>
      <c r="DB326" s="19"/>
      <c r="DC326" s="19"/>
      <c r="DD326" s="13"/>
      <c r="DE326" s="13"/>
      <c r="DF326" s="13"/>
      <c r="DG326" s="180"/>
      <c r="DH326" s="181"/>
      <c r="DI326" s="130"/>
      <c r="DJ326" s="19"/>
      <c r="DK326" s="19"/>
      <c r="DL326" s="13"/>
      <c r="DM326" s="13"/>
      <c r="DN326" s="13"/>
      <c r="DO326" s="180"/>
      <c r="DP326" s="181"/>
      <c r="DQ326" s="130"/>
      <c r="DR326" s="19"/>
      <c r="DS326" s="19"/>
      <c r="DT326" s="13"/>
      <c r="DU326" s="13"/>
      <c r="DV326" s="13"/>
      <c r="DW326" s="180"/>
      <c r="DX326" s="181"/>
      <c r="DY326" s="130"/>
      <c r="DZ326" s="19"/>
      <c r="EA326" s="19"/>
      <c r="EB326" s="194"/>
      <c r="EC326" s="194"/>
      <c r="ED326" s="194"/>
      <c r="EE326" s="714"/>
      <c r="EF326" s="715"/>
      <c r="EG326" s="391"/>
      <c r="EH326" s="19"/>
      <c r="EI326" s="19"/>
      <c r="EJ326" s="13"/>
      <c r="EK326" s="13"/>
      <c r="EL326" s="13"/>
      <c r="EM326" s="180"/>
      <c r="EN326" s="181"/>
      <c r="EO326" s="130"/>
      <c r="EP326" s="19"/>
      <c r="EQ326" s="19"/>
    </row>
    <row r="327" spans="1:147" ht="37.5" customHeight="1">
      <c r="A327" s="19"/>
      <c r="B327" s="19"/>
      <c r="C327" s="19"/>
      <c r="D327" s="13"/>
      <c r="E327" s="13"/>
      <c r="F327" s="13"/>
      <c r="G327" s="180"/>
      <c r="H327" s="181"/>
      <c r="I327" s="130"/>
      <c r="J327" s="19"/>
      <c r="K327" s="19"/>
      <c r="L327" s="13"/>
      <c r="M327" s="13"/>
      <c r="N327" s="13"/>
      <c r="O327" s="180"/>
      <c r="P327" s="181"/>
      <c r="Q327" s="130"/>
      <c r="R327" s="19"/>
      <c r="S327" s="19"/>
      <c r="T327" s="13"/>
      <c r="U327" s="13"/>
      <c r="V327" s="13"/>
      <c r="W327" s="180"/>
      <c r="X327" s="181"/>
      <c r="Y327" s="130"/>
      <c r="Z327" s="19"/>
      <c r="AA327" s="19"/>
      <c r="AB327" s="13"/>
      <c r="AC327" s="13"/>
      <c r="AD327" s="13"/>
      <c r="AE327" s="180"/>
      <c r="AF327" s="181"/>
      <c r="AG327" s="130"/>
      <c r="AH327" s="19"/>
      <c r="AI327" s="19"/>
      <c r="AJ327" s="13"/>
      <c r="AK327" s="13"/>
      <c r="AL327" s="13"/>
      <c r="AM327" s="180"/>
      <c r="AN327" s="181"/>
      <c r="AO327" s="130"/>
      <c r="AP327" s="19"/>
      <c r="AQ327" s="19"/>
      <c r="AR327" s="13"/>
      <c r="AS327" s="13"/>
      <c r="AT327" s="13"/>
      <c r="AU327" s="180"/>
      <c r="AV327" s="181"/>
      <c r="AW327" s="130"/>
      <c r="AX327" s="19"/>
      <c r="AY327" s="19"/>
      <c r="AZ327" s="13"/>
      <c r="BA327" s="13"/>
      <c r="BB327" s="13"/>
      <c r="BC327" s="180"/>
      <c r="BD327" s="181"/>
      <c r="BE327" s="130"/>
      <c r="BF327" s="19"/>
      <c r="BG327" s="19"/>
      <c r="BH327" s="13"/>
      <c r="BI327" s="13"/>
      <c r="BJ327" s="13"/>
      <c r="BK327" s="180"/>
      <c r="BL327" s="181"/>
      <c r="BM327" s="130"/>
      <c r="BN327" s="19"/>
      <c r="BO327" s="19"/>
      <c r="BP327" s="13"/>
      <c r="BQ327" s="13"/>
      <c r="BR327" s="13"/>
      <c r="BS327" s="180"/>
      <c r="BT327" s="181"/>
      <c r="BU327" s="130"/>
      <c r="BV327" s="19"/>
      <c r="BW327" s="19"/>
      <c r="BX327" s="13"/>
      <c r="BY327" s="13"/>
      <c r="BZ327" s="13"/>
      <c r="CA327" s="180"/>
      <c r="CB327" s="181"/>
      <c r="CC327" s="130"/>
      <c r="CD327" s="19"/>
      <c r="CE327" s="19"/>
      <c r="CF327" s="13"/>
      <c r="CG327" s="13"/>
      <c r="CH327" s="13"/>
      <c r="CI327" s="180"/>
      <c r="CJ327" s="181"/>
      <c r="CK327" s="130"/>
      <c r="CL327" s="19"/>
      <c r="CM327" s="19"/>
      <c r="CN327" s="13"/>
      <c r="CO327" s="13"/>
      <c r="CP327" s="13"/>
      <c r="CQ327" s="180"/>
      <c r="CR327" s="181"/>
      <c r="CS327" s="130"/>
      <c r="CT327" s="19"/>
      <c r="CU327" s="19"/>
      <c r="CV327" s="13"/>
      <c r="CW327" s="13"/>
      <c r="CX327" s="13"/>
      <c r="CY327" s="180"/>
      <c r="CZ327" s="181"/>
      <c r="DA327" s="130"/>
      <c r="DB327" s="19"/>
      <c r="DC327" s="19"/>
      <c r="DD327" s="13"/>
      <c r="DE327" s="13"/>
      <c r="DF327" s="13"/>
      <c r="DG327" s="180"/>
      <c r="DH327" s="181"/>
      <c r="DI327" s="130"/>
      <c r="DJ327" s="19"/>
      <c r="DK327" s="19"/>
      <c r="DL327" s="13"/>
      <c r="DM327" s="13"/>
      <c r="DN327" s="13"/>
      <c r="DO327" s="180"/>
      <c r="DP327" s="181"/>
      <c r="DQ327" s="130"/>
      <c r="DR327" s="19"/>
      <c r="DS327" s="19"/>
      <c r="DT327" s="13"/>
      <c r="DU327" s="13"/>
      <c r="DV327" s="13"/>
      <c r="DW327" s="180"/>
      <c r="DX327" s="181"/>
      <c r="DY327" s="130"/>
      <c r="DZ327" s="19"/>
      <c r="EA327" s="19"/>
      <c r="EB327" s="194"/>
      <c r="EC327" s="194"/>
      <c r="ED327" s="194"/>
      <c r="EE327" s="714"/>
      <c r="EF327" s="715"/>
      <c r="EG327" s="391"/>
      <c r="EH327" s="19"/>
      <c r="EI327" s="19"/>
      <c r="EJ327" s="13"/>
      <c r="EK327" s="13"/>
      <c r="EL327" s="13"/>
      <c r="EM327" s="180"/>
      <c r="EN327" s="181"/>
      <c r="EO327" s="130"/>
      <c r="EP327" s="19"/>
      <c r="EQ327" s="19"/>
    </row>
    <row r="328" spans="1:147" ht="37.5" customHeight="1">
      <c r="A328" s="19"/>
      <c r="B328" s="19"/>
      <c r="C328" s="19"/>
      <c r="D328" s="13"/>
      <c r="E328" s="13"/>
      <c r="F328" s="13"/>
      <c r="G328" s="180"/>
      <c r="H328" s="181"/>
      <c r="I328" s="130"/>
      <c r="J328" s="19"/>
      <c r="K328" s="19"/>
      <c r="L328" s="13"/>
      <c r="M328" s="13"/>
      <c r="N328" s="13"/>
      <c r="O328" s="180"/>
      <c r="P328" s="181"/>
      <c r="Q328" s="130"/>
      <c r="R328" s="19"/>
      <c r="S328" s="19"/>
      <c r="T328" s="13"/>
      <c r="U328" s="13"/>
      <c r="V328" s="13"/>
      <c r="W328" s="180"/>
      <c r="X328" s="181"/>
      <c r="Y328" s="130"/>
      <c r="Z328" s="19"/>
      <c r="AA328" s="19"/>
      <c r="AB328" s="13"/>
      <c r="AC328" s="13"/>
      <c r="AD328" s="13"/>
      <c r="AE328" s="180"/>
      <c r="AF328" s="181"/>
      <c r="AG328" s="130"/>
      <c r="AH328" s="19"/>
      <c r="AI328" s="19"/>
      <c r="AJ328" s="13"/>
      <c r="AK328" s="13"/>
      <c r="AL328" s="13"/>
      <c r="AM328" s="180"/>
      <c r="AN328" s="181"/>
      <c r="AO328" s="130"/>
      <c r="AP328" s="19"/>
      <c r="AQ328" s="19"/>
      <c r="AR328" s="13"/>
      <c r="AS328" s="13"/>
      <c r="AT328" s="13"/>
      <c r="AU328" s="180"/>
      <c r="AV328" s="181"/>
      <c r="AW328" s="130"/>
      <c r="AX328" s="19"/>
      <c r="AY328" s="19"/>
      <c r="AZ328" s="13"/>
      <c r="BA328" s="13"/>
      <c r="BB328" s="13"/>
      <c r="BC328" s="180"/>
      <c r="BD328" s="181"/>
      <c r="BE328" s="130"/>
      <c r="BF328" s="19"/>
      <c r="BG328" s="19"/>
      <c r="BH328" s="13"/>
      <c r="BI328" s="13"/>
      <c r="BJ328" s="13"/>
      <c r="BK328" s="180"/>
      <c r="BL328" s="181"/>
      <c r="BM328" s="130"/>
      <c r="BN328" s="19"/>
      <c r="BO328" s="19"/>
      <c r="BP328" s="13"/>
      <c r="BQ328" s="13"/>
      <c r="BR328" s="13"/>
      <c r="BS328" s="180"/>
      <c r="BT328" s="181"/>
      <c r="BU328" s="130"/>
      <c r="BV328" s="19"/>
      <c r="BW328" s="19"/>
      <c r="BX328" s="13"/>
      <c r="BY328" s="13"/>
      <c r="BZ328" s="13"/>
      <c r="CA328" s="180"/>
      <c r="CB328" s="181"/>
      <c r="CC328" s="130"/>
      <c r="CD328" s="19"/>
      <c r="CE328" s="19"/>
      <c r="CF328" s="13"/>
      <c r="CG328" s="13"/>
      <c r="CH328" s="13"/>
      <c r="CI328" s="180"/>
      <c r="CJ328" s="181"/>
      <c r="CK328" s="130"/>
      <c r="CL328" s="19"/>
      <c r="CM328" s="19"/>
      <c r="CN328" s="13"/>
      <c r="CO328" s="13"/>
      <c r="CP328" s="13"/>
      <c r="CQ328" s="180"/>
      <c r="CR328" s="181"/>
      <c r="CS328" s="130"/>
      <c r="CT328" s="19"/>
      <c r="CU328" s="19"/>
      <c r="CV328" s="13"/>
      <c r="CW328" s="13"/>
      <c r="CX328" s="13"/>
      <c r="CY328" s="180"/>
      <c r="CZ328" s="181"/>
      <c r="DA328" s="130"/>
      <c r="DB328" s="19"/>
      <c r="DC328" s="19"/>
      <c r="DD328" s="13"/>
      <c r="DE328" s="13"/>
      <c r="DF328" s="13"/>
      <c r="DG328" s="180"/>
      <c r="DH328" s="181"/>
      <c r="DI328" s="130"/>
      <c r="DJ328" s="19"/>
      <c r="DK328" s="19"/>
      <c r="DL328" s="13"/>
      <c r="DM328" s="13"/>
      <c r="DN328" s="13"/>
      <c r="DO328" s="180"/>
      <c r="DP328" s="181"/>
      <c r="DQ328" s="130"/>
      <c r="DR328" s="19"/>
      <c r="DS328" s="19"/>
      <c r="DT328" s="13"/>
      <c r="DU328" s="13"/>
      <c r="DV328" s="13"/>
      <c r="DW328" s="180"/>
      <c r="DX328" s="181"/>
      <c r="DY328" s="130"/>
      <c r="DZ328" s="19"/>
      <c r="EA328" s="19"/>
      <c r="EB328" s="194"/>
      <c r="EC328" s="194"/>
      <c r="ED328" s="194"/>
      <c r="EE328" s="714"/>
      <c r="EF328" s="715"/>
      <c r="EG328" s="391"/>
      <c r="EH328" s="19"/>
      <c r="EI328" s="19"/>
      <c r="EJ328" s="13"/>
      <c r="EK328" s="13"/>
      <c r="EL328" s="13"/>
      <c r="EM328" s="180"/>
      <c r="EN328" s="181"/>
      <c r="EO328" s="130"/>
      <c r="EP328" s="19"/>
      <c r="EQ328" s="19"/>
    </row>
    <row r="329" spans="1:147" ht="37.5" customHeight="1">
      <c r="A329" s="19"/>
      <c r="B329" s="19"/>
      <c r="C329" s="19"/>
      <c r="D329" s="13"/>
      <c r="E329" s="13"/>
      <c r="F329" s="13"/>
      <c r="G329" s="180"/>
      <c r="H329" s="181"/>
      <c r="I329" s="130"/>
      <c r="J329" s="19"/>
      <c r="K329" s="19"/>
      <c r="L329" s="13"/>
      <c r="M329" s="13"/>
      <c r="N329" s="13"/>
      <c r="O329" s="180"/>
      <c r="P329" s="181"/>
      <c r="Q329" s="130"/>
      <c r="R329" s="19"/>
      <c r="S329" s="19"/>
      <c r="T329" s="13"/>
      <c r="U329" s="13"/>
      <c r="V329" s="13"/>
      <c r="W329" s="180"/>
      <c r="X329" s="181"/>
      <c r="Y329" s="130"/>
      <c r="Z329" s="19"/>
      <c r="AA329" s="19"/>
      <c r="AB329" s="13"/>
      <c r="AC329" s="13"/>
      <c r="AD329" s="13"/>
      <c r="AE329" s="180"/>
      <c r="AF329" s="181"/>
      <c r="AG329" s="130"/>
      <c r="AH329" s="19"/>
      <c r="AI329" s="19"/>
      <c r="AJ329" s="13"/>
      <c r="AK329" s="13"/>
      <c r="AL329" s="13"/>
      <c r="AM329" s="180"/>
      <c r="AN329" s="181"/>
      <c r="AO329" s="130"/>
      <c r="AP329" s="19"/>
      <c r="AQ329" s="19"/>
      <c r="AR329" s="13"/>
      <c r="AS329" s="13"/>
      <c r="AT329" s="13"/>
      <c r="AU329" s="180"/>
      <c r="AV329" s="181"/>
      <c r="AW329" s="130"/>
      <c r="AX329" s="19"/>
      <c r="AY329" s="19"/>
      <c r="AZ329" s="13"/>
      <c r="BA329" s="13"/>
      <c r="BB329" s="13"/>
      <c r="BC329" s="180"/>
      <c r="BD329" s="181"/>
      <c r="BE329" s="130"/>
      <c r="BF329" s="19"/>
      <c r="BG329" s="19"/>
      <c r="BH329" s="13"/>
      <c r="BI329" s="13"/>
      <c r="BJ329" s="13"/>
      <c r="BK329" s="180"/>
      <c r="BL329" s="181"/>
      <c r="BM329" s="130"/>
      <c r="BN329" s="19"/>
      <c r="BO329" s="19"/>
      <c r="BP329" s="13"/>
      <c r="BQ329" s="13"/>
      <c r="BR329" s="13"/>
      <c r="BS329" s="180"/>
      <c r="BT329" s="181"/>
      <c r="BU329" s="130"/>
      <c r="BV329" s="19"/>
      <c r="BW329" s="19"/>
      <c r="BX329" s="13"/>
      <c r="BY329" s="13"/>
      <c r="BZ329" s="13"/>
      <c r="CA329" s="180"/>
      <c r="CB329" s="181"/>
      <c r="CC329" s="130"/>
      <c r="CD329" s="19"/>
      <c r="CE329" s="19"/>
      <c r="CF329" s="13"/>
      <c r="CG329" s="13"/>
      <c r="CH329" s="13"/>
      <c r="CI329" s="180"/>
      <c r="CJ329" s="181"/>
      <c r="CK329" s="130"/>
      <c r="CL329" s="19"/>
      <c r="CM329" s="19"/>
      <c r="CN329" s="13"/>
      <c r="CO329" s="13"/>
      <c r="CP329" s="13"/>
      <c r="CQ329" s="180"/>
      <c r="CR329" s="181"/>
      <c r="CS329" s="130"/>
      <c r="CT329" s="19"/>
      <c r="CU329" s="19"/>
      <c r="CV329" s="13"/>
      <c r="CW329" s="13"/>
      <c r="CX329" s="13"/>
      <c r="CY329" s="180"/>
      <c r="CZ329" s="181"/>
      <c r="DA329" s="130"/>
      <c r="DB329" s="19"/>
      <c r="DC329" s="19"/>
      <c r="DD329" s="13"/>
      <c r="DE329" s="13"/>
      <c r="DF329" s="13"/>
      <c r="DG329" s="180"/>
      <c r="DH329" s="181"/>
      <c r="DI329" s="130"/>
      <c r="DJ329" s="19"/>
      <c r="DK329" s="19"/>
      <c r="DL329" s="13"/>
      <c r="DM329" s="13"/>
      <c r="DN329" s="13"/>
      <c r="DO329" s="180"/>
      <c r="DP329" s="181"/>
      <c r="DQ329" s="130"/>
      <c r="DR329" s="19"/>
      <c r="DS329" s="19"/>
      <c r="DT329" s="13"/>
      <c r="DU329" s="13"/>
      <c r="DV329" s="13"/>
      <c r="DW329" s="180"/>
      <c r="DX329" s="181"/>
      <c r="DY329" s="130"/>
      <c r="DZ329" s="19"/>
      <c r="EA329" s="19"/>
      <c r="EB329" s="194"/>
      <c r="EC329" s="194"/>
      <c r="ED329" s="194"/>
      <c r="EE329" s="714"/>
      <c r="EF329" s="715"/>
      <c r="EG329" s="391"/>
      <c r="EH329" s="19"/>
      <c r="EI329" s="19"/>
      <c r="EJ329" s="13"/>
      <c r="EK329" s="13"/>
      <c r="EL329" s="13"/>
      <c r="EM329" s="180"/>
      <c r="EN329" s="181"/>
      <c r="EO329" s="130"/>
      <c r="EP329" s="19"/>
      <c r="EQ329" s="19"/>
    </row>
    <row r="330" spans="1:147" ht="37.5" customHeight="1">
      <c r="A330" s="19"/>
      <c r="B330" s="19"/>
      <c r="C330" s="19"/>
      <c r="D330" s="13"/>
      <c r="E330" s="13"/>
      <c r="F330" s="13"/>
      <c r="G330" s="180"/>
      <c r="H330" s="181"/>
      <c r="I330" s="130"/>
      <c r="J330" s="19"/>
      <c r="K330" s="19"/>
      <c r="L330" s="13"/>
      <c r="M330" s="13"/>
      <c r="N330" s="13"/>
      <c r="O330" s="180"/>
      <c r="P330" s="181"/>
      <c r="Q330" s="130"/>
      <c r="R330" s="19"/>
      <c r="S330" s="19"/>
      <c r="T330" s="13"/>
      <c r="U330" s="13"/>
      <c r="V330" s="13"/>
      <c r="W330" s="180"/>
      <c r="X330" s="181"/>
      <c r="Y330" s="130"/>
      <c r="Z330" s="19"/>
      <c r="AA330" s="19"/>
      <c r="AB330" s="13"/>
      <c r="AC330" s="13"/>
      <c r="AD330" s="13"/>
      <c r="AE330" s="180"/>
      <c r="AF330" s="181"/>
      <c r="AG330" s="130"/>
      <c r="AH330" s="19"/>
      <c r="AI330" s="19"/>
      <c r="AJ330" s="13"/>
      <c r="AK330" s="13"/>
      <c r="AL330" s="13"/>
      <c r="AM330" s="180"/>
      <c r="AN330" s="181"/>
      <c r="AO330" s="130"/>
      <c r="AP330" s="19"/>
      <c r="AQ330" s="19"/>
      <c r="AR330" s="13"/>
      <c r="AS330" s="13"/>
      <c r="AT330" s="13"/>
      <c r="AU330" s="180"/>
      <c r="AV330" s="181"/>
      <c r="AW330" s="130"/>
      <c r="AX330" s="19"/>
      <c r="AY330" s="19"/>
      <c r="AZ330" s="13"/>
      <c r="BA330" s="13"/>
      <c r="BB330" s="13"/>
      <c r="BC330" s="180"/>
      <c r="BD330" s="181"/>
      <c r="BE330" s="130"/>
      <c r="BF330" s="19"/>
      <c r="BG330" s="19"/>
      <c r="BH330" s="13"/>
      <c r="BI330" s="13"/>
      <c r="BJ330" s="13"/>
      <c r="BK330" s="180"/>
      <c r="BL330" s="181"/>
      <c r="BM330" s="130"/>
      <c r="BN330" s="19"/>
      <c r="BO330" s="19"/>
      <c r="BP330" s="13"/>
      <c r="BQ330" s="13"/>
      <c r="BR330" s="13"/>
      <c r="BS330" s="180"/>
      <c r="BT330" s="181"/>
      <c r="BU330" s="130"/>
      <c r="BV330" s="19"/>
      <c r="BW330" s="19"/>
      <c r="BX330" s="13"/>
      <c r="BY330" s="13"/>
      <c r="BZ330" s="13"/>
      <c r="CA330" s="180"/>
      <c r="CB330" s="181"/>
      <c r="CC330" s="130"/>
      <c r="CD330" s="19"/>
      <c r="CE330" s="19"/>
      <c r="CF330" s="13"/>
      <c r="CG330" s="13"/>
      <c r="CH330" s="13"/>
      <c r="CI330" s="180"/>
      <c r="CJ330" s="181"/>
      <c r="CK330" s="130"/>
      <c r="CL330" s="19"/>
      <c r="CM330" s="19"/>
      <c r="CN330" s="13"/>
      <c r="CO330" s="13"/>
      <c r="CP330" s="13"/>
      <c r="CQ330" s="180"/>
      <c r="CR330" s="181"/>
      <c r="CS330" s="130"/>
      <c r="CT330" s="19"/>
      <c r="CU330" s="19"/>
      <c r="CV330" s="13"/>
      <c r="CW330" s="13"/>
      <c r="CX330" s="13"/>
      <c r="CY330" s="180"/>
      <c r="CZ330" s="181"/>
      <c r="DA330" s="130"/>
      <c r="DB330" s="19"/>
      <c r="DC330" s="19"/>
      <c r="DD330" s="13"/>
      <c r="DE330" s="13"/>
      <c r="DF330" s="13"/>
      <c r="DG330" s="180"/>
      <c r="DH330" s="181"/>
      <c r="DI330" s="130"/>
      <c r="DJ330" s="19"/>
      <c r="DK330" s="19"/>
      <c r="DL330" s="13"/>
      <c r="DM330" s="13"/>
      <c r="DN330" s="13"/>
      <c r="DO330" s="180"/>
      <c r="DP330" s="181"/>
      <c r="DQ330" s="130"/>
      <c r="DR330" s="19"/>
      <c r="DS330" s="19"/>
      <c r="DT330" s="13"/>
      <c r="DU330" s="13"/>
      <c r="DV330" s="13"/>
      <c r="DW330" s="180"/>
      <c r="DX330" s="181"/>
      <c r="DY330" s="130"/>
      <c r="DZ330" s="19"/>
      <c r="EA330" s="19"/>
      <c r="EB330" s="194"/>
      <c r="EC330" s="194"/>
      <c r="ED330" s="194"/>
      <c r="EE330" s="714"/>
      <c r="EF330" s="715"/>
      <c r="EG330" s="391"/>
      <c r="EH330" s="19"/>
      <c r="EI330" s="19"/>
      <c r="EJ330" s="13"/>
      <c r="EK330" s="13"/>
      <c r="EL330" s="13"/>
      <c r="EM330" s="180"/>
      <c r="EN330" s="181"/>
      <c r="EO330" s="130"/>
      <c r="EP330" s="19"/>
      <c r="EQ330" s="19"/>
    </row>
    <row r="331" spans="1:147" ht="37.5" customHeight="1">
      <c r="A331" s="19"/>
      <c r="B331" s="19"/>
      <c r="C331" s="19"/>
      <c r="D331" s="13"/>
      <c r="E331" s="13"/>
      <c r="F331" s="13"/>
      <c r="G331" s="180"/>
      <c r="H331" s="181"/>
      <c r="I331" s="130"/>
      <c r="J331" s="19"/>
      <c r="K331" s="19"/>
      <c r="L331" s="13"/>
      <c r="M331" s="13"/>
      <c r="N331" s="13"/>
      <c r="O331" s="180"/>
      <c r="P331" s="181"/>
      <c r="Q331" s="130"/>
      <c r="R331" s="19"/>
      <c r="S331" s="19"/>
      <c r="T331" s="13"/>
      <c r="U331" s="13"/>
      <c r="V331" s="13"/>
      <c r="W331" s="180"/>
      <c r="X331" s="181"/>
      <c r="Y331" s="130"/>
      <c r="Z331" s="19"/>
      <c r="AA331" s="19"/>
      <c r="AB331" s="13"/>
      <c r="AC331" s="13"/>
      <c r="AD331" s="13"/>
      <c r="AE331" s="180"/>
      <c r="AF331" s="181"/>
      <c r="AG331" s="130"/>
      <c r="AH331" s="19"/>
      <c r="AI331" s="19"/>
      <c r="AJ331" s="13"/>
      <c r="AK331" s="13"/>
      <c r="AL331" s="13"/>
      <c r="AM331" s="180"/>
      <c r="AN331" s="181"/>
      <c r="AO331" s="130"/>
      <c r="AP331" s="19"/>
      <c r="AQ331" s="19"/>
      <c r="AR331" s="13"/>
      <c r="AS331" s="13"/>
      <c r="AT331" s="13"/>
      <c r="AU331" s="180"/>
      <c r="AV331" s="181"/>
      <c r="AW331" s="130"/>
      <c r="AX331" s="19"/>
      <c r="AY331" s="19"/>
      <c r="AZ331" s="13"/>
      <c r="BA331" s="13"/>
      <c r="BB331" s="13"/>
      <c r="BC331" s="180"/>
      <c r="BD331" s="181"/>
      <c r="BE331" s="130"/>
      <c r="BF331" s="19"/>
      <c r="BG331" s="19"/>
      <c r="BH331" s="13"/>
      <c r="BI331" s="13"/>
      <c r="BJ331" s="13"/>
      <c r="BK331" s="180"/>
      <c r="BL331" s="181"/>
      <c r="BM331" s="130"/>
      <c r="BN331" s="19"/>
      <c r="BO331" s="19"/>
      <c r="BP331" s="13"/>
      <c r="BQ331" s="13"/>
      <c r="BR331" s="13"/>
      <c r="BS331" s="180"/>
      <c r="BT331" s="181"/>
      <c r="BU331" s="130"/>
      <c r="BV331" s="19"/>
      <c r="BW331" s="19"/>
      <c r="BX331" s="13"/>
      <c r="BY331" s="13"/>
      <c r="BZ331" s="13"/>
      <c r="CA331" s="180"/>
      <c r="CB331" s="181"/>
      <c r="CC331" s="130"/>
      <c r="CD331" s="19"/>
      <c r="CE331" s="19"/>
      <c r="CF331" s="13"/>
      <c r="CG331" s="13"/>
      <c r="CH331" s="13"/>
      <c r="CI331" s="180"/>
      <c r="CJ331" s="181"/>
      <c r="CK331" s="130"/>
      <c r="CL331" s="19"/>
      <c r="CM331" s="19"/>
      <c r="CN331" s="13"/>
      <c r="CO331" s="13"/>
      <c r="CP331" s="13"/>
      <c r="CQ331" s="180"/>
      <c r="CR331" s="181"/>
      <c r="CS331" s="130"/>
      <c r="CT331" s="19"/>
      <c r="CU331" s="19"/>
      <c r="CV331" s="13"/>
      <c r="CW331" s="13"/>
      <c r="CX331" s="13"/>
      <c r="CY331" s="180"/>
      <c r="CZ331" s="181"/>
      <c r="DA331" s="130"/>
      <c r="DB331" s="19"/>
      <c r="DC331" s="19"/>
      <c r="DD331" s="13"/>
      <c r="DE331" s="13"/>
      <c r="DF331" s="13"/>
      <c r="DG331" s="180"/>
      <c r="DH331" s="181"/>
      <c r="DI331" s="130"/>
      <c r="DJ331" s="19"/>
      <c r="DK331" s="19"/>
      <c r="DL331" s="13"/>
      <c r="DM331" s="13"/>
      <c r="DN331" s="13"/>
      <c r="DO331" s="180"/>
      <c r="DP331" s="181"/>
      <c r="DQ331" s="130"/>
      <c r="DR331" s="19"/>
      <c r="DS331" s="19"/>
      <c r="DT331" s="13"/>
      <c r="DU331" s="13"/>
      <c r="DV331" s="13"/>
      <c r="DW331" s="180"/>
      <c r="DX331" s="181"/>
      <c r="DY331" s="130"/>
      <c r="DZ331" s="19"/>
      <c r="EA331" s="19"/>
      <c r="EB331" s="194"/>
      <c r="EC331" s="194"/>
      <c r="ED331" s="194"/>
      <c r="EE331" s="714"/>
      <c r="EF331" s="715"/>
      <c r="EG331" s="391"/>
      <c r="EH331" s="19"/>
      <c r="EI331" s="19"/>
      <c r="EJ331" s="13"/>
      <c r="EK331" s="13"/>
      <c r="EL331" s="13"/>
      <c r="EM331" s="180"/>
      <c r="EN331" s="181"/>
      <c r="EO331" s="130"/>
      <c r="EP331" s="19"/>
      <c r="EQ331" s="19"/>
    </row>
    <row r="332" spans="1:147" ht="37.5" customHeight="1">
      <c r="A332" s="19"/>
      <c r="B332" s="19"/>
      <c r="C332" s="19"/>
      <c r="D332" s="13"/>
      <c r="E332" s="13"/>
      <c r="F332" s="13"/>
      <c r="G332" s="180"/>
      <c r="H332" s="181"/>
      <c r="I332" s="130"/>
      <c r="J332" s="19"/>
      <c r="K332" s="19"/>
      <c r="L332" s="13"/>
      <c r="M332" s="13"/>
      <c r="N332" s="13"/>
      <c r="O332" s="180"/>
      <c r="P332" s="181"/>
      <c r="Q332" s="130"/>
      <c r="R332" s="19"/>
      <c r="S332" s="19"/>
      <c r="T332" s="13"/>
      <c r="U332" s="13"/>
      <c r="V332" s="13"/>
      <c r="W332" s="180"/>
      <c r="X332" s="181"/>
      <c r="Y332" s="130"/>
      <c r="Z332" s="19"/>
      <c r="AA332" s="19"/>
      <c r="AB332" s="13"/>
      <c r="AC332" s="13"/>
      <c r="AD332" s="13"/>
      <c r="AE332" s="180"/>
      <c r="AF332" s="181"/>
      <c r="AG332" s="130"/>
      <c r="AH332" s="19"/>
      <c r="AI332" s="19"/>
      <c r="AJ332" s="13"/>
      <c r="AK332" s="13"/>
      <c r="AL332" s="13"/>
      <c r="AM332" s="180"/>
      <c r="AN332" s="181"/>
      <c r="AO332" s="130"/>
      <c r="AP332" s="19"/>
      <c r="AQ332" s="19"/>
      <c r="AR332" s="13"/>
      <c r="AS332" s="13"/>
      <c r="AT332" s="13"/>
      <c r="AU332" s="180"/>
      <c r="AV332" s="181"/>
      <c r="AW332" s="130"/>
      <c r="AX332" s="19"/>
      <c r="AY332" s="19"/>
      <c r="AZ332" s="13"/>
      <c r="BA332" s="13"/>
      <c r="BB332" s="13"/>
      <c r="BC332" s="180"/>
      <c r="BD332" s="181"/>
      <c r="BE332" s="130"/>
      <c r="BF332" s="19"/>
      <c r="BG332" s="19"/>
      <c r="BH332" s="13"/>
      <c r="BI332" s="13"/>
      <c r="BJ332" s="13"/>
      <c r="BK332" s="180"/>
      <c r="BL332" s="181"/>
      <c r="BM332" s="130"/>
      <c r="BN332" s="19"/>
      <c r="BO332" s="19"/>
      <c r="BP332" s="13"/>
      <c r="BQ332" s="13"/>
      <c r="BR332" s="13"/>
      <c r="BS332" s="180"/>
      <c r="BT332" s="181"/>
      <c r="BU332" s="130"/>
      <c r="BV332" s="19"/>
      <c r="BW332" s="19"/>
      <c r="BX332" s="13"/>
      <c r="BY332" s="13"/>
      <c r="BZ332" s="13"/>
      <c r="CA332" s="180"/>
      <c r="CB332" s="181"/>
      <c r="CC332" s="130"/>
      <c r="CD332" s="19"/>
      <c r="CE332" s="19"/>
      <c r="CF332" s="13"/>
      <c r="CG332" s="13"/>
      <c r="CH332" s="13"/>
      <c r="CI332" s="180"/>
      <c r="CJ332" s="181"/>
      <c r="CK332" s="130"/>
      <c r="CL332" s="19"/>
      <c r="CM332" s="19"/>
      <c r="CN332" s="13"/>
      <c r="CO332" s="13"/>
      <c r="CP332" s="13"/>
      <c r="CQ332" s="180"/>
      <c r="CR332" s="181"/>
      <c r="CS332" s="130"/>
      <c r="CT332" s="19"/>
      <c r="CU332" s="19"/>
      <c r="CV332" s="13"/>
      <c r="CW332" s="13"/>
      <c r="CX332" s="13"/>
      <c r="CY332" s="180"/>
      <c r="CZ332" s="181"/>
      <c r="DA332" s="130"/>
      <c r="DB332" s="19"/>
      <c r="DC332" s="19"/>
      <c r="DD332" s="13"/>
      <c r="DE332" s="13"/>
      <c r="DF332" s="13"/>
      <c r="DG332" s="180"/>
      <c r="DH332" s="181"/>
      <c r="DI332" s="130"/>
      <c r="DJ332" s="19"/>
      <c r="DK332" s="19"/>
      <c r="DL332" s="13"/>
      <c r="DM332" s="13"/>
      <c r="DN332" s="13"/>
      <c r="DO332" s="180"/>
      <c r="DP332" s="181"/>
      <c r="DQ332" s="130"/>
      <c r="DR332" s="19"/>
      <c r="DS332" s="19"/>
      <c r="DT332" s="13"/>
      <c r="DU332" s="13"/>
      <c r="DV332" s="13"/>
      <c r="DW332" s="180"/>
      <c r="DX332" s="181"/>
      <c r="DY332" s="130"/>
      <c r="DZ332" s="19"/>
      <c r="EA332" s="19"/>
      <c r="EB332" s="194"/>
      <c r="EC332" s="194"/>
      <c r="ED332" s="194"/>
      <c r="EE332" s="714"/>
      <c r="EF332" s="715"/>
      <c r="EG332" s="391"/>
      <c r="EH332" s="19"/>
      <c r="EI332" s="19"/>
      <c r="EJ332" s="13"/>
      <c r="EK332" s="13"/>
      <c r="EL332" s="13"/>
      <c r="EM332" s="180"/>
      <c r="EN332" s="181"/>
      <c r="EO332" s="130"/>
      <c r="EP332" s="19"/>
      <c r="EQ332" s="19"/>
    </row>
    <row r="333" spans="1:147" ht="37.5" customHeight="1">
      <c r="A333" s="19"/>
      <c r="B333" s="19"/>
      <c r="C333" s="19"/>
      <c r="D333" s="13"/>
      <c r="E333" s="13"/>
      <c r="F333" s="13"/>
      <c r="G333" s="180"/>
      <c r="H333" s="181"/>
      <c r="I333" s="130"/>
      <c r="J333" s="19"/>
      <c r="K333" s="19"/>
      <c r="L333" s="13"/>
      <c r="M333" s="13"/>
      <c r="N333" s="13"/>
      <c r="O333" s="180"/>
      <c r="P333" s="181"/>
      <c r="Q333" s="130"/>
      <c r="R333" s="19"/>
      <c r="S333" s="19"/>
      <c r="T333" s="13"/>
      <c r="U333" s="13"/>
      <c r="V333" s="13"/>
      <c r="W333" s="180"/>
      <c r="X333" s="181"/>
      <c r="Y333" s="130"/>
      <c r="Z333" s="19"/>
      <c r="AA333" s="19"/>
      <c r="AB333" s="13"/>
      <c r="AC333" s="13"/>
      <c r="AD333" s="13"/>
      <c r="AE333" s="180"/>
      <c r="AF333" s="181"/>
      <c r="AG333" s="130"/>
      <c r="AH333" s="19"/>
      <c r="AI333" s="19"/>
      <c r="AJ333" s="13"/>
      <c r="AK333" s="13"/>
      <c r="AL333" s="13"/>
      <c r="AM333" s="180"/>
      <c r="AN333" s="181"/>
      <c r="AO333" s="130"/>
      <c r="AP333" s="19"/>
      <c r="AQ333" s="19"/>
      <c r="AR333" s="13"/>
      <c r="AS333" s="13"/>
      <c r="AT333" s="13"/>
      <c r="AU333" s="180"/>
      <c r="AV333" s="181"/>
      <c r="AW333" s="130"/>
      <c r="AX333" s="19"/>
      <c r="AY333" s="19"/>
      <c r="AZ333" s="13"/>
      <c r="BA333" s="13"/>
      <c r="BB333" s="13"/>
      <c r="BC333" s="180"/>
      <c r="BD333" s="181"/>
      <c r="BE333" s="130"/>
      <c r="BF333" s="19"/>
      <c r="BG333" s="19"/>
      <c r="BH333" s="13"/>
      <c r="BI333" s="13"/>
      <c r="BJ333" s="13"/>
      <c r="BK333" s="180"/>
      <c r="BL333" s="181"/>
      <c r="BM333" s="130"/>
      <c r="BN333" s="19"/>
      <c r="BO333" s="19"/>
      <c r="BP333" s="13"/>
      <c r="BQ333" s="13"/>
      <c r="BR333" s="13"/>
      <c r="BS333" s="180"/>
      <c r="BT333" s="181"/>
      <c r="BU333" s="130"/>
      <c r="BV333" s="19"/>
      <c r="BW333" s="19"/>
      <c r="BX333" s="13"/>
      <c r="BY333" s="13"/>
      <c r="BZ333" s="13"/>
      <c r="CA333" s="180"/>
      <c r="CB333" s="181"/>
      <c r="CC333" s="130"/>
      <c r="CD333" s="19"/>
      <c r="CE333" s="19"/>
      <c r="CF333" s="13"/>
      <c r="CG333" s="13"/>
      <c r="CH333" s="13"/>
      <c r="CI333" s="180"/>
      <c r="CJ333" s="181"/>
      <c r="CK333" s="130"/>
      <c r="CL333" s="19"/>
      <c r="CM333" s="19"/>
      <c r="CN333" s="13"/>
      <c r="CO333" s="13"/>
      <c r="CP333" s="13"/>
      <c r="CQ333" s="180"/>
      <c r="CR333" s="181"/>
      <c r="CS333" s="130"/>
      <c r="CT333" s="19"/>
      <c r="CU333" s="19"/>
      <c r="CV333" s="13"/>
      <c r="CW333" s="13"/>
      <c r="CX333" s="13"/>
      <c r="CY333" s="180"/>
      <c r="CZ333" s="181"/>
      <c r="DA333" s="130"/>
      <c r="DB333" s="19"/>
      <c r="DC333" s="19"/>
      <c r="DD333" s="13"/>
      <c r="DE333" s="13"/>
      <c r="DF333" s="13"/>
      <c r="DG333" s="180"/>
      <c r="DH333" s="181"/>
      <c r="DI333" s="130"/>
      <c r="DJ333" s="19"/>
      <c r="DK333" s="19"/>
      <c r="DL333" s="13"/>
      <c r="DM333" s="13"/>
      <c r="DN333" s="13"/>
      <c r="DO333" s="180"/>
      <c r="DP333" s="181"/>
      <c r="DQ333" s="130"/>
      <c r="DR333" s="19"/>
      <c r="DS333" s="19"/>
      <c r="DT333" s="13"/>
      <c r="DU333" s="13"/>
      <c r="DV333" s="13"/>
      <c r="DW333" s="180"/>
      <c r="DX333" s="181"/>
      <c r="DY333" s="130"/>
      <c r="DZ333" s="19"/>
      <c r="EA333" s="19"/>
      <c r="EB333" s="194"/>
      <c r="EC333" s="194"/>
      <c r="ED333" s="194"/>
      <c r="EE333" s="714"/>
      <c r="EF333" s="715"/>
      <c r="EG333" s="391"/>
      <c r="EH333" s="19"/>
      <c r="EI333" s="19"/>
      <c r="EJ333" s="13"/>
      <c r="EK333" s="13"/>
      <c r="EL333" s="13"/>
      <c r="EM333" s="180"/>
      <c r="EN333" s="181"/>
      <c r="EO333" s="130"/>
      <c r="EP333" s="19"/>
      <c r="EQ333" s="19"/>
    </row>
    <row r="334" spans="1:147" ht="37.5" customHeight="1">
      <c r="A334" s="19"/>
      <c r="B334" s="19"/>
      <c r="C334" s="19"/>
      <c r="D334" s="13"/>
      <c r="E334" s="13"/>
      <c r="F334" s="13"/>
      <c r="G334" s="180"/>
      <c r="H334" s="181"/>
      <c r="I334" s="130"/>
      <c r="J334" s="19"/>
      <c r="K334" s="19"/>
      <c r="L334" s="13"/>
      <c r="M334" s="13"/>
      <c r="N334" s="13"/>
      <c r="O334" s="180"/>
      <c r="P334" s="181"/>
      <c r="Q334" s="130"/>
      <c r="R334" s="19"/>
      <c r="S334" s="19"/>
      <c r="T334" s="13"/>
      <c r="U334" s="13"/>
      <c r="V334" s="13"/>
      <c r="W334" s="180"/>
      <c r="X334" s="181"/>
      <c r="Y334" s="130"/>
      <c r="Z334" s="19"/>
      <c r="AA334" s="19"/>
      <c r="AB334" s="13"/>
      <c r="AC334" s="13"/>
      <c r="AD334" s="13"/>
      <c r="AE334" s="180"/>
      <c r="AF334" s="181"/>
      <c r="AG334" s="130"/>
      <c r="AH334" s="19"/>
      <c r="AI334" s="19"/>
      <c r="AJ334" s="13"/>
      <c r="AK334" s="13"/>
      <c r="AL334" s="13"/>
      <c r="AM334" s="180"/>
      <c r="AN334" s="181"/>
      <c r="AO334" s="130"/>
      <c r="AP334" s="19"/>
      <c r="AQ334" s="19"/>
      <c r="AR334" s="13"/>
      <c r="AS334" s="13"/>
      <c r="AT334" s="13"/>
      <c r="AU334" s="180"/>
      <c r="AV334" s="181"/>
      <c r="AW334" s="130"/>
      <c r="AX334" s="19"/>
      <c r="AY334" s="19"/>
      <c r="AZ334" s="13"/>
      <c r="BA334" s="13"/>
      <c r="BB334" s="13"/>
      <c r="BC334" s="180"/>
      <c r="BD334" s="181"/>
      <c r="BE334" s="130"/>
      <c r="BF334" s="19"/>
      <c r="BG334" s="19"/>
      <c r="BH334" s="13"/>
      <c r="BI334" s="13"/>
      <c r="BJ334" s="13"/>
      <c r="BK334" s="180"/>
      <c r="BL334" s="181"/>
      <c r="BM334" s="130"/>
      <c r="BN334" s="19"/>
      <c r="BO334" s="19"/>
      <c r="BP334" s="13"/>
      <c r="BQ334" s="13"/>
      <c r="BR334" s="13"/>
      <c r="BS334" s="180"/>
      <c r="BT334" s="181"/>
      <c r="BU334" s="130"/>
      <c r="BV334" s="19"/>
      <c r="BW334" s="19"/>
      <c r="BX334" s="13"/>
      <c r="BY334" s="13"/>
      <c r="BZ334" s="13"/>
      <c r="CA334" s="180"/>
      <c r="CB334" s="181"/>
      <c r="CC334" s="130"/>
      <c r="CD334" s="19"/>
      <c r="CE334" s="19"/>
      <c r="CF334" s="13"/>
      <c r="CG334" s="13"/>
      <c r="CH334" s="13"/>
      <c r="CI334" s="180"/>
      <c r="CJ334" s="181"/>
      <c r="CK334" s="130"/>
      <c r="CL334" s="19"/>
      <c r="CM334" s="19"/>
      <c r="CN334" s="13"/>
      <c r="CO334" s="13"/>
      <c r="CP334" s="13"/>
      <c r="CQ334" s="180"/>
      <c r="CR334" s="181"/>
      <c r="CS334" s="130"/>
      <c r="CT334" s="19"/>
      <c r="CU334" s="19"/>
      <c r="CV334" s="13"/>
      <c r="CW334" s="13"/>
      <c r="CX334" s="13"/>
      <c r="CY334" s="180"/>
      <c r="CZ334" s="181"/>
      <c r="DA334" s="130"/>
      <c r="DB334" s="19"/>
      <c r="DC334" s="19"/>
      <c r="DD334" s="13"/>
      <c r="DE334" s="13"/>
      <c r="DF334" s="13"/>
      <c r="DG334" s="180"/>
      <c r="DH334" s="181"/>
      <c r="DI334" s="130"/>
      <c r="DJ334" s="19"/>
      <c r="DK334" s="19"/>
      <c r="DL334" s="13"/>
      <c r="DM334" s="13"/>
      <c r="DN334" s="13"/>
      <c r="DO334" s="180"/>
      <c r="DP334" s="181"/>
      <c r="DQ334" s="130"/>
      <c r="DR334" s="19"/>
      <c r="DS334" s="19"/>
      <c r="DT334" s="13"/>
      <c r="DU334" s="13"/>
      <c r="DV334" s="13"/>
      <c r="DW334" s="180"/>
      <c r="DX334" s="181"/>
      <c r="DY334" s="130"/>
      <c r="DZ334" s="19"/>
      <c r="EA334" s="19"/>
      <c r="EB334" s="194"/>
      <c r="EC334" s="194"/>
      <c r="ED334" s="194"/>
      <c r="EE334" s="714"/>
      <c r="EF334" s="715"/>
      <c r="EG334" s="391"/>
      <c r="EH334" s="19"/>
      <c r="EI334" s="19"/>
      <c r="EJ334" s="13"/>
      <c r="EK334" s="13"/>
      <c r="EL334" s="13"/>
      <c r="EM334" s="180"/>
      <c r="EN334" s="181"/>
      <c r="EO334" s="130"/>
      <c r="EP334" s="19"/>
      <c r="EQ334" s="19"/>
    </row>
    <row r="335" spans="1:147" ht="37.5" customHeight="1">
      <c r="A335" s="19"/>
      <c r="B335" s="19"/>
      <c r="C335" s="19"/>
      <c r="D335" s="13"/>
      <c r="E335" s="13"/>
      <c r="F335" s="13"/>
      <c r="G335" s="180"/>
      <c r="H335" s="181"/>
      <c r="I335" s="130"/>
      <c r="J335" s="19"/>
      <c r="K335" s="19"/>
      <c r="L335" s="13"/>
      <c r="M335" s="13"/>
      <c r="N335" s="13"/>
      <c r="O335" s="180"/>
      <c r="P335" s="181"/>
      <c r="Q335" s="130"/>
      <c r="R335" s="19"/>
      <c r="S335" s="19"/>
      <c r="T335" s="13"/>
      <c r="U335" s="13"/>
      <c r="V335" s="13"/>
      <c r="W335" s="180"/>
      <c r="X335" s="181"/>
      <c r="Y335" s="130"/>
      <c r="Z335" s="19"/>
      <c r="AA335" s="19"/>
      <c r="AB335" s="13"/>
      <c r="AC335" s="13"/>
      <c r="AD335" s="13"/>
      <c r="AE335" s="180"/>
      <c r="AF335" s="181"/>
      <c r="AG335" s="130"/>
      <c r="AH335" s="19"/>
      <c r="AI335" s="19"/>
      <c r="AJ335" s="13"/>
      <c r="AK335" s="13"/>
      <c r="AL335" s="13"/>
      <c r="AM335" s="180"/>
      <c r="AN335" s="181"/>
      <c r="AO335" s="130"/>
      <c r="AP335" s="19"/>
      <c r="AQ335" s="19"/>
      <c r="AR335" s="13"/>
      <c r="AS335" s="13"/>
      <c r="AT335" s="13"/>
      <c r="AU335" s="180"/>
      <c r="AV335" s="181"/>
      <c r="AW335" s="130"/>
      <c r="AX335" s="19"/>
      <c r="AY335" s="19"/>
      <c r="AZ335" s="13"/>
      <c r="BA335" s="13"/>
      <c r="BB335" s="13"/>
      <c r="BC335" s="180"/>
      <c r="BD335" s="181"/>
      <c r="BE335" s="130"/>
      <c r="BF335" s="19"/>
      <c r="BG335" s="19"/>
      <c r="BH335" s="13"/>
      <c r="BI335" s="13"/>
      <c r="BJ335" s="13"/>
      <c r="BK335" s="180"/>
      <c r="BL335" s="181"/>
      <c r="BM335" s="130"/>
      <c r="BN335" s="19"/>
      <c r="BO335" s="19"/>
      <c r="BP335" s="13"/>
      <c r="BQ335" s="13"/>
      <c r="BR335" s="13"/>
      <c r="BS335" s="180"/>
      <c r="BT335" s="181"/>
      <c r="BU335" s="130"/>
      <c r="BV335" s="19"/>
      <c r="BW335" s="19"/>
      <c r="BX335" s="13"/>
      <c r="BY335" s="13"/>
      <c r="BZ335" s="13"/>
      <c r="CA335" s="180"/>
      <c r="CB335" s="181"/>
      <c r="CC335" s="130"/>
      <c r="CD335" s="19"/>
      <c r="CE335" s="19"/>
      <c r="CF335" s="13"/>
      <c r="CG335" s="13"/>
      <c r="CH335" s="13"/>
      <c r="CI335" s="180"/>
      <c r="CJ335" s="181"/>
      <c r="CK335" s="130"/>
      <c r="CL335" s="19"/>
      <c r="CM335" s="19"/>
      <c r="CN335" s="13"/>
      <c r="CO335" s="13"/>
      <c r="CP335" s="13"/>
      <c r="CQ335" s="180"/>
      <c r="CR335" s="181"/>
      <c r="CS335" s="130"/>
      <c r="CT335" s="19"/>
      <c r="CU335" s="19"/>
      <c r="CV335" s="13"/>
      <c r="CW335" s="13"/>
      <c r="CX335" s="13"/>
      <c r="CY335" s="180"/>
      <c r="CZ335" s="181"/>
      <c r="DA335" s="130"/>
      <c r="DB335" s="19"/>
      <c r="DC335" s="19"/>
      <c r="DD335" s="13"/>
      <c r="DE335" s="13"/>
      <c r="DF335" s="13"/>
      <c r="DG335" s="180"/>
      <c r="DH335" s="181"/>
      <c r="DI335" s="130"/>
      <c r="DJ335" s="19"/>
      <c r="DK335" s="19"/>
      <c r="DL335" s="13"/>
      <c r="DM335" s="13"/>
      <c r="DN335" s="13"/>
      <c r="DO335" s="180"/>
      <c r="DP335" s="181"/>
      <c r="DQ335" s="130"/>
      <c r="DR335" s="19"/>
      <c r="DS335" s="19"/>
      <c r="DT335" s="13"/>
      <c r="DU335" s="13"/>
      <c r="DV335" s="13"/>
      <c r="DW335" s="180"/>
      <c r="DX335" s="181"/>
      <c r="DY335" s="130"/>
      <c r="DZ335" s="19"/>
      <c r="EA335" s="19"/>
      <c r="EB335" s="194"/>
      <c r="EC335" s="194"/>
      <c r="ED335" s="194"/>
      <c r="EE335" s="714"/>
      <c r="EF335" s="715"/>
      <c r="EG335" s="391"/>
      <c r="EH335" s="19"/>
      <c r="EI335" s="19"/>
      <c r="EJ335" s="13"/>
      <c r="EK335" s="13"/>
      <c r="EL335" s="13"/>
      <c r="EM335" s="180"/>
      <c r="EN335" s="181"/>
      <c r="EO335" s="130"/>
      <c r="EP335" s="19"/>
      <c r="EQ335" s="19"/>
    </row>
    <row r="336" spans="1:147" ht="37.5" customHeight="1">
      <c r="A336" s="19"/>
      <c r="B336" s="19"/>
      <c r="C336" s="19"/>
      <c r="D336" s="13"/>
      <c r="E336" s="13"/>
      <c r="F336" s="13"/>
      <c r="G336" s="180"/>
      <c r="H336" s="181"/>
      <c r="I336" s="130"/>
      <c r="J336" s="19"/>
      <c r="K336" s="19"/>
      <c r="L336" s="13"/>
      <c r="M336" s="13"/>
      <c r="N336" s="13"/>
      <c r="O336" s="180"/>
      <c r="P336" s="181"/>
      <c r="Q336" s="130"/>
      <c r="R336" s="19"/>
      <c r="S336" s="19"/>
      <c r="T336" s="13"/>
      <c r="U336" s="13"/>
      <c r="V336" s="13"/>
      <c r="W336" s="180"/>
      <c r="X336" s="181"/>
      <c r="Y336" s="130"/>
      <c r="Z336" s="19"/>
      <c r="AA336" s="19"/>
      <c r="AB336" s="13"/>
      <c r="AC336" s="13"/>
      <c r="AD336" s="13"/>
      <c r="AE336" s="180"/>
      <c r="AF336" s="181"/>
      <c r="AG336" s="130"/>
      <c r="AH336" s="19"/>
      <c r="AI336" s="19"/>
      <c r="AJ336" s="13"/>
      <c r="AK336" s="13"/>
      <c r="AL336" s="13"/>
      <c r="AM336" s="180"/>
      <c r="AN336" s="181"/>
      <c r="AO336" s="130"/>
      <c r="AP336" s="19"/>
      <c r="AQ336" s="19"/>
      <c r="AR336" s="13"/>
      <c r="AS336" s="13"/>
      <c r="AT336" s="13"/>
      <c r="AU336" s="180"/>
      <c r="AV336" s="181"/>
      <c r="AW336" s="130"/>
      <c r="AX336" s="19"/>
      <c r="AY336" s="19"/>
      <c r="AZ336" s="13"/>
      <c r="BA336" s="13"/>
      <c r="BB336" s="13"/>
      <c r="BC336" s="180"/>
      <c r="BD336" s="181"/>
      <c r="BE336" s="130"/>
      <c r="BF336" s="19"/>
      <c r="BG336" s="19"/>
      <c r="BH336" s="13"/>
      <c r="BI336" s="13"/>
      <c r="BJ336" s="13"/>
      <c r="BK336" s="180"/>
      <c r="BL336" s="181"/>
      <c r="BM336" s="130"/>
      <c r="BN336" s="19"/>
      <c r="BO336" s="19"/>
      <c r="BP336" s="13"/>
      <c r="BQ336" s="13"/>
      <c r="BR336" s="13"/>
      <c r="BS336" s="180"/>
      <c r="BT336" s="181"/>
      <c r="BU336" s="130"/>
      <c r="BV336" s="19"/>
      <c r="BW336" s="19"/>
      <c r="BX336" s="13"/>
      <c r="BY336" s="13"/>
      <c r="BZ336" s="13"/>
      <c r="CA336" s="180"/>
      <c r="CB336" s="181"/>
      <c r="CC336" s="130"/>
      <c r="CD336" s="19"/>
      <c r="CE336" s="19"/>
      <c r="CF336" s="13"/>
      <c r="CG336" s="13"/>
      <c r="CH336" s="13"/>
      <c r="CI336" s="180"/>
      <c r="CJ336" s="181"/>
      <c r="CK336" s="130"/>
      <c r="CL336" s="19"/>
      <c r="CM336" s="19"/>
      <c r="CN336" s="13"/>
      <c r="CO336" s="13"/>
      <c r="CP336" s="13"/>
      <c r="CQ336" s="180"/>
      <c r="CR336" s="181"/>
      <c r="CS336" s="130"/>
      <c r="CT336" s="19"/>
      <c r="CU336" s="19"/>
      <c r="CV336" s="13"/>
      <c r="CW336" s="13"/>
      <c r="CX336" s="13"/>
      <c r="CY336" s="180"/>
      <c r="CZ336" s="181"/>
      <c r="DA336" s="130"/>
      <c r="DB336" s="19"/>
      <c r="DC336" s="19"/>
      <c r="DD336" s="13"/>
      <c r="DE336" s="13"/>
      <c r="DF336" s="13"/>
      <c r="DG336" s="180"/>
      <c r="DH336" s="181"/>
      <c r="DI336" s="130"/>
      <c r="DJ336" s="19"/>
      <c r="DK336" s="19"/>
      <c r="DL336" s="13"/>
      <c r="DM336" s="13"/>
      <c r="DN336" s="13"/>
      <c r="DO336" s="180"/>
      <c r="DP336" s="181"/>
      <c r="DQ336" s="130"/>
      <c r="DR336" s="19"/>
      <c r="DS336" s="19"/>
      <c r="DT336" s="13"/>
      <c r="DU336" s="13"/>
      <c r="DV336" s="13"/>
      <c r="DW336" s="180"/>
      <c r="DX336" s="181"/>
      <c r="DY336" s="130"/>
      <c r="DZ336" s="19"/>
      <c r="EA336" s="19"/>
      <c r="EB336" s="194"/>
      <c r="EC336" s="194"/>
      <c r="ED336" s="194"/>
      <c r="EE336" s="714"/>
      <c r="EF336" s="715"/>
      <c r="EG336" s="391"/>
      <c r="EH336" s="19"/>
      <c r="EI336" s="19"/>
      <c r="EJ336" s="13"/>
      <c r="EK336" s="13"/>
      <c r="EL336" s="13"/>
      <c r="EM336" s="180"/>
      <c r="EN336" s="181"/>
      <c r="EO336" s="130"/>
      <c r="EP336" s="19"/>
      <c r="EQ336" s="19"/>
    </row>
    <row r="337" spans="1:147" ht="37.5" customHeight="1">
      <c r="A337" s="19"/>
      <c r="B337" s="19"/>
      <c r="C337" s="19"/>
      <c r="D337" s="13"/>
      <c r="E337" s="13"/>
      <c r="F337" s="13"/>
      <c r="G337" s="180"/>
      <c r="H337" s="181"/>
      <c r="I337" s="130"/>
      <c r="J337" s="19"/>
      <c r="K337" s="19"/>
      <c r="L337" s="13"/>
      <c r="M337" s="13"/>
      <c r="N337" s="13"/>
      <c r="O337" s="180"/>
      <c r="P337" s="181"/>
      <c r="Q337" s="130"/>
      <c r="R337" s="19"/>
      <c r="S337" s="19"/>
      <c r="T337" s="13"/>
      <c r="U337" s="13"/>
      <c r="V337" s="13"/>
      <c r="W337" s="180"/>
      <c r="X337" s="181"/>
      <c r="Y337" s="130"/>
      <c r="Z337" s="19"/>
      <c r="AA337" s="19"/>
      <c r="AB337" s="13"/>
      <c r="AC337" s="13"/>
      <c r="AD337" s="13"/>
      <c r="AE337" s="180"/>
      <c r="AF337" s="181"/>
      <c r="AG337" s="130"/>
      <c r="AH337" s="19"/>
      <c r="AI337" s="19"/>
      <c r="AJ337" s="13"/>
      <c r="AK337" s="13"/>
      <c r="AL337" s="13"/>
      <c r="AM337" s="180"/>
      <c r="AN337" s="181"/>
      <c r="AO337" s="130"/>
      <c r="AP337" s="19"/>
      <c r="AQ337" s="19"/>
      <c r="AR337" s="13"/>
      <c r="AS337" s="13"/>
      <c r="AT337" s="13"/>
      <c r="AU337" s="180"/>
      <c r="AV337" s="181"/>
      <c r="AW337" s="130"/>
      <c r="AX337" s="19"/>
      <c r="AY337" s="19"/>
      <c r="AZ337" s="13"/>
      <c r="BA337" s="13"/>
      <c r="BB337" s="13"/>
      <c r="BC337" s="180"/>
      <c r="BD337" s="181"/>
      <c r="BE337" s="130"/>
      <c r="BF337" s="19"/>
      <c r="BG337" s="19"/>
      <c r="BH337" s="13"/>
      <c r="BI337" s="13"/>
      <c r="BJ337" s="13"/>
      <c r="BK337" s="180"/>
      <c r="BL337" s="181"/>
      <c r="BM337" s="130"/>
      <c r="BN337" s="19"/>
      <c r="BO337" s="19"/>
      <c r="BP337" s="13"/>
      <c r="BQ337" s="13"/>
      <c r="BR337" s="13"/>
      <c r="BS337" s="180"/>
      <c r="BT337" s="181"/>
      <c r="BU337" s="130"/>
      <c r="BV337" s="19"/>
      <c r="BW337" s="19"/>
      <c r="BX337" s="13"/>
      <c r="BY337" s="13"/>
      <c r="BZ337" s="13"/>
      <c r="CA337" s="180"/>
      <c r="CB337" s="181"/>
      <c r="CC337" s="130"/>
      <c r="CD337" s="19"/>
      <c r="CE337" s="19"/>
      <c r="CF337" s="13"/>
      <c r="CG337" s="13"/>
      <c r="CH337" s="13"/>
      <c r="CI337" s="180"/>
      <c r="CJ337" s="181"/>
      <c r="CK337" s="130"/>
      <c r="CL337" s="19"/>
      <c r="CM337" s="19"/>
      <c r="CN337" s="13"/>
      <c r="CO337" s="13"/>
      <c r="CP337" s="13"/>
      <c r="CQ337" s="180"/>
      <c r="CR337" s="181"/>
      <c r="CS337" s="130"/>
      <c r="CT337" s="19"/>
      <c r="CU337" s="19"/>
      <c r="CV337" s="13"/>
      <c r="CW337" s="13"/>
      <c r="CX337" s="13"/>
      <c r="CY337" s="180"/>
      <c r="CZ337" s="181"/>
      <c r="DA337" s="130"/>
      <c r="DB337" s="19"/>
      <c r="DC337" s="19"/>
      <c r="DD337" s="13"/>
      <c r="DE337" s="13"/>
      <c r="DF337" s="13"/>
      <c r="DG337" s="180"/>
      <c r="DH337" s="181"/>
      <c r="DI337" s="130"/>
      <c r="DJ337" s="19"/>
      <c r="DK337" s="19"/>
      <c r="DL337" s="13"/>
      <c r="DM337" s="13"/>
      <c r="DN337" s="13"/>
      <c r="DO337" s="180"/>
      <c r="DP337" s="181"/>
      <c r="DQ337" s="130"/>
      <c r="DR337" s="19"/>
      <c r="DS337" s="19"/>
      <c r="DT337" s="13"/>
      <c r="DU337" s="13"/>
      <c r="DV337" s="13"/>
      <c r="DW337" s="180"/>
      <c r="DX337" s="181"/>
      <c r="DY337" s="130"/>
      <c r="DZ337" s="19"/>
      <c r="EA337" s="19"/>
      <c r="EB337" s="194"/>
      <c r="EC337" s="194"/>
      <c r="ED337" s="194"/>
      <c r="EE337" s="714"/>
      <c r="EF337" s="715"/>
      <c r="EG337" s="391"/>
      <c r="EH337" s="19"/>
      <c r="EI337" s="19"/>
      <c r="EJ337" s="13"/>
      <c r="EK337" s="13"/>
      <c r="EL337" s="13"/>
      <c r="EM337" s="180"/>
      <c r="EN337" s="181"/>
      <c r="EO337" s="130"/>
      <c r="EP337" s="19"/>
      <c r="EQ337" s="19"/>
    </row>
    <row r="338" spans="1:147" ht="37.5" customHeight="1">
      <c r="A338" s="19"/>
      <c r="B338" s="19"/>
      <c r="C338" s="19"/>
      <c r="D338" s="13"/>
      <c r="E338" s="13"/>
      <c r="F338" s="13"/>
      <c r="G338" s="180"/>
      <c r="H338" s="181"/>
      <c r="I338" s="130"/>
      <c r="J338" s="19"/>
      <c r="K338" s="19"/>
      <c r="L338" s="13"/>
      <c r="M338" s="13"/>
      <c r="N338" s="13"/>
      <c r="O338" s="180"/>
      <c r="P338" s="181"/>
      <c r="Q338" s="130"/>
      <c r="R338" s="19"/>
      <c r="S338" s="19"/>
      <c r="T338" s="13"/>
      <c r="U338" s="13"/>
      <c r="V338" s="13"/>
      <c r="W338" s="180"/>
      <c r="X338" s="181"/>
      <c r="Y338" s="130"/>
      <c r="Z338" s="19"/>
      <c r="AA338" s="19"/>
      <c r="AB338" s="13"/>
      <c r="AC338" s="13"/>
      <c r="AD338" s="13"/>
      <c r="AE338" s="180"/>
      <c r="AF338" s="181"/>
      <c r="AG338" s="130"/>
      <c r="AH338" s="19"/>
      <c r="AI338" s="19"/>
      <c r="AJ338" s="13"/>
      <c r="AK338" s="13"/>
      <c r="AL338" s="13"/>
      <c r="AM338" s="180"/>
      <c r="AN338" s="181"/>
      <c r="AO338" s="130"/>
      <c r="AP338" s="19"/>
      <c r="AQ338" s="19"/>
      <c r="AR338" s="13"/>
      <c r="AS338" s="13"/>
      <c r="AT338" s="13"/>
      <c r="AU338" s="180"/>
      <c r="AV338" s="181"/>
      <c r="AW338" s="130"/>
      <c r="AX338" s="19"/>
      <c r="AY338" s="19"/>
      <c r="AZ338" s="13"/>
      <c r="BA338" s="13"/>
      <c r="BB338" s="13"/>
      <c r="BC338" s="180"/>
      <c r="BD338" s="181"/>
      <c r="BE338" s="130"/>
      <c r="BF338" s="19"/>
      <c r="BG338" s="19"/>
      <c r="BH338" s="13"/>
      <c r="BI338" s="13"/>
      <c r="BJ338" s="13"/>
      <c r="BK338" s="180"/>
      <c r="BL338" s="181"/>
      <c r="BM338" s="130"/>
      <c r="BN338" s="19"/>
      <c r="BO338" s="19"/>
      <c r="BP338" s="13"/>
      <c r="BQ338" s="13"/>
      <c r="BR338" s="13"/>
      <c r="BS338" s="180"/>
      <c r="BT338" s="181"/>
      <c r="BU338" s="130"/>
      <c r="BV338" s="19"/>
      <c r="BW338" s="19"/>
      <c r="BX338" s="13"/>
      <c r="BY338" s="13"/>
      <c r="BZ338" s="13"/>
      <c r="CA338" s="180"/>
      <c r="CB338" s="181"/>
      <c r="CC338" s="130"/>
      <c r="CD338" s="19"/>
      <c r="CE338" s="19"/>
      <c r="CF338" s="13"/>
      <c r="CG338" s="13"/>
      <c r="CH338" s="13"/>
      <c r="CI338" s="180"/>
      <c r="CJ338" s="181"/>
      <c r="CK338" s="130"/>
      <c r="CL338" s="19"/>
      <c r="CM338" s="19"/>
      <c r="CN338" s="13"/>
      <c r="CO338" s="13"/>
      <c r="CP338" s="13"/>
      <c r="CQ338" s="180"/>
      <c r="CR338" s="181"/>
      <c r="CS338" s="130"/>
      <c r="CT338" s="19"/>
      <c r="CU338" s="19"/>
      <c r="CV338" s="13"/>
      <c r="CW338" s="13"/>
      <c r="CX338" s="13"/>
      <c r="CY338" s="180"/>
      <c r="CZ338" s="181"/>
      <c r="DA338" s="130"/>
      <c r="DB338" s="19"/>
      <c r="DC338" s="19"/>
      <c r="DD338" s="13"/>
      <c r="DE338" s="13"/>
      <c r="DF338" s="13"/>
      <c r="DG338" s="180"/>
      <c r="DH338" s="181"/>
      <c r="DI338" s="130"/>
      <c r="DJ338" s="19"/>
      <c r="DK338" s="19"/>
      <c r="DL338" s="13"/>
      <c r="DM338" s="13"/>
      <c r="DN338" s="13"/>
      <c r="DO338" s="180"/>
      <c r="DP338" s="181"/>
      <c r="DQ338" s="130"/>
      <c r="DR338" s="19"/>
      <c r="DS338" s="19"/>
      <c r="DT338" s="13"/>
      <c r="DU338" s="13"/>
      <c r="DV338" s="13"/>
      <c r="DW338" s="180"/>
      <c r="DX338" s="181"/>
      <c r="DY338" s="130"/>
      <c r="DZ338" s="19"/>
      <c r="EA338" s="19"/>
      <c r="EB338" s="194"/>
      <c r="EC338" s="194"/>
      <c r="ED338" s="194"/>
      <c r="EE338" s="714"/>
      <c r="EF338" s="715"/>
      <c r="EG338" s="391"/>
      <c r="EH338" s="19"/>
      <c r="EI338" s="19"/>
      <c r="EJ338" s="13"/>
      <c r="EK338" s="13"/>
      <c r="EL338" s="13"/>
      <c r="EM338" s="180"/>
      <c r="EN338" s="181"/>
      <c r="EO338" s="130"/>
      <c r="EP338" s="19"/>
      <c r="EQ338" s="19"/>
    </row>
    <row r="339" spans="1:147" ht="37.5" customHeight="1">
      <c r="A339" s="19"/>
      <c r="B339" s="19"/>
      <c r="C339" s="19"/>
      <c r="D339" s="13"/>
      <c r="E339" s="13"/>
      <c r="F339" s="13"/>
      <c r="G339" s="180"/>
      <c r="H339" s="181"/>
      <c r="I339" s="130"/>
      <c r="J339" s="19"/>
      <c r="K339" s="19"/>
      <c r="L339" s="13"/>
      <c r="M339" s="13"/>
      <c r="N339" s="13"/>
      <c r="O339" s="180"/>
      <c r="P339" s="181"/>
      <c r="Q339" s="130"/>
      <c r="R339" s="19"/>
      <c r="S339" s="19"/>
      <c r="T339" s="13"/>
      <c r="U339" s="13"/>
      <c r="V339" s="13"/>
      <c r="W339" s="180"/>
      <c r="X339" s="181"/>
      <c r="Y339" s="130"/>
      <c r="Z339" s="19"/>
      <c r="AA339" s="19"/>
      <c r="AB339" s="13"/>
      <c r="AC339" s="13"/>
      <c r="AD339" s="13"/>
      <c r="AE339" s="180"/>
      <c r="AF339" s="181"/>
      <c r="AG339" s="130"/>
      <c r="AH339" s="19"/>
      <c r="AI339" s="19"/>
      <c r="AJ339" s="13"/>
      <c r="AK339" s="13"/>
      <c r="AL339" s="13"/>
      <c r="AM339" s="180"/>
      <c r="AN339" s="181"/>
      <c r="AO339" s="130"/>
      <c r="AP339" s="19"/>
      <c r="AQ339" s="19"/>
      <c r="AR339" s="13"/>
      <c r="AS339" s="13"/>
      <c r="AT339" s="13"/>
      <c r="AU339" s="180"/>
      <c r="AV339" s="181"/>
      <c r="AW339" s="130"/>
      <c r="AX339" s="19"/>
      <c r="AY339" s="19"/>
      <c r="AZ339" s="13"/>
      <c r="BA339" s="13"/>
      <c r="BB339" s="13"/>
      <c r="BC339" s="180"/>
      <c r="BD339" s="181"/>
      <c r="BE339" s="130"/>
      <c r="BF339" s="19"/>
      <c r="BG339" s="19"/>
      <c r="BH339" s="13"/>
      <c r="BI339" s="13"/>
      <c r="BJ339" s="13"/>
      <c r="BK339" s="180"/>
      <c r="BL339" s="181"/>
      <c r="BM339" s="130"/>
      <c r="BN339" s="19"/>
      <c r="BO339" s="19"/>
      <c r="BP339" s="13"/>
      <c r="BQ339" s="13"/>
      <c r="BR339" s="13"/>
      <c r="BS339" s="180"/>
      <c r="BT339" s="181"/>
      <c r="BU339" s="130"/>
      <c r="BV339" s="19"/>
      <c r="BW339" s="19"/>
      <c r="BX339" s="13"/>
      <c r="BY339" s="13"/>
      <c r="BZ339" s="13"/>
      <c r="CA339" s="180"/>
      <c r="CB339" s="181"/>
      <c r="CC339" s="130"/>
      <c r="CD339" s="19"/>
      <c r="CE339" s="19"/>
      <c r="CF339" s="13"/>
      <c r="CG339" s="13"/>
      <c r="CH339" s="13"/>
      <c r="CI339" s="180"/>
      <c r="CJ339" s="181"/>
      <c r="CK339" s="130"/>
      <c r="CL339" s="19"/>
      <c r="CM339" s="19"/>
      <c r="CN339" s="13"/>
      <c r="CO339" s="13"/>
      <c r="CP339" s="13"/>
      <c r="CQ339" s="180"/>
      <c r="CR339" s="181"/>
      <c r="CS339" s="130"/>
      <c r="CT339" s="19"/>
      <c r="CU339" s="19"/>
      <c r="CV339" s="13"/>
      <c r="CW339" s="13"/>
      <c r="CX339" s="13"/>
      <c r="CY339" s="180"/>
      <c r="CZ339" s="181"/>
      <c r="DA339" s="130"/>
      <c r="DB339" s="19"/>
      <c r="DC339" s="19"/>
      <c r="DD339" s="13"/>
      <c r="DE339" s="13"/>
      <c r="DF339" s="13"/>
      <c r="DG339" s="180"/>
      <c r="DH339" s="181"/>
      <c r="DI339" s="130"/>
      <c r="DJ339" s="19"/>
      <c r="DK339" s="19"/>
      <c r="DL339" s="13"/>
      <c r="DM339" s="13"/>
      <c r="DN339" s="13"/>
      <c r="DO339" s="180"/>
      <c r="DP339" s="181"/>
      <c r="DQ339" s="130"/>
      <c r="DR339" s="19"/>
      <c r="DS339" s="19"/>
      <c r="DT339" s="13"/>
      <c r="DU339" s="13"/>
      <c r="DV339" s="13"/>
      <c r="DW339" s="180"/>
      <c r="DX339" s="181"/>
      <c r="DY339" s="130"/>
      <c r="DZ339" s="19"/>
      <c r="EA339" s="19"/>
      <c r="EB339" s="194"/>
      <c r="EC339" s="194"/>
      <c r="ED339" s="194"/>
      <c r="EE339" s="714"/>
      <c r="EF339" s="715"/>
      <c r="EG339" s="391"/>
      <c r="EH339" s="19"/>
      <c r="EI339" s="19"/>
      <c r="EJ339" s="13"/>
      <c r="EK339" s="13"/>
      <c r="EL339" s="13"/>
      <c r="EM339" s="180"/>
      <c r="EN339" s="181"/>
      <c r="EO339" s="130"/>
      <c r="EP339" s="19"/>
      <c r="EQ339" s="19"/>
    </row>
    <row r="340" spans="1:147" ht="37.5" customHeight="1">
      <c r="A340" s="19"/>
      <c r="B340" s="19"/>
      <c r="C340" s="19"/>
      <c r="D340" s="13"/>
      <c r="E340" s="13"/>
      <c r="F340" s="13"/>
      <c r="G340" s="180"/>
      <c r="H340" s="181"/>
      <c r="I340" s="130"/>
      <c r="J340" s="19"/>
      <c r="K340" s="19"/>
      <c r="L340" s="13"/>
      <c r="M340" s="13"/>
      <c r="N340" s="13"/>
      <c r="O340" s="180"/>
      <c r="P340" s="181"/>
      <c r="Q340" s="130"/>
      <c r="R340" s="19"/>
      <c r="S340" s="19"/>
      <c r="T340" s="13"/>
      <c r="U340" s="13"/>
      <c r="V340" s="13"/>
      <c r="W340" s="180"/>
      <c r="X340" s="181"/>
      <c r="Y340" s="130"/>
      <c r="Z340" s="19"/>
      <c r="AA340" s="19"/>
      <c r="AB340" s="13"/>
      <c r="AC340" s="13"/>
      <c r="AD340" s="13"/>
      <c r="AE340" s="180"/>
      <c r="AF340" s="181"/>
      <c r="AG340" s="130"/>
      <c r="AH340" s="19"/>
      <c r="AI340" s="19"/>
      <c r="AJ340" s="13"/>
      <c r="AK340" s="13"/>
      <c r="AL340" s="13"/>
      <c r="AM340" s="180"/>
      <c r="AN340" s="181"/>
      <c r="AO340" s="130"/>
      <c r="AP340" s="19"/>
      <c r="AQ340" s="19"/>
      <c r="AR340" s="13"/>
      <c r="AS340" s="13"/>
      <c r="AT340" s="13"/>
      <c r="AU340" s="180"/>
      <c r="AV340" s="181"/>
      <c r="AW340" s="130"/>
      <c r="AX340" s="19"/>
      <c r="AY340" s="19"/>
      <c r="AZ340" s="13"/>
      <c r="BA340" s="13"/>
      <c r="BB340" s="13"/>
      <c r="BC340" s="180"/>
      <c r="BD340" s="181"/>
      <c r="BE340" s="130"/>
      <c r="BF340" s="19"/>
      <c r="BG340" s="19"/>
      <c r="BH340" s="13"/>
      <c r="BI340" s="13"/>
      <c r="BJ340" s="13"/>
      <c r="BK340" s="180"/>
      <c r="BL340" s="181"/>
      <c r="BM340" s="130"/>
      <c r="BN340" s="19"/>
      <c r="BO340" s="19"/>
      <c r="BP340" s="13"/>
      <c r="BQ340" s="13"/>
      <c r="BR340" s="13"/>
      <c r="BS340" s="180"/>
      <c r="BT340" s="181"/>
      <c r="BU340" s="130"/>
      <c r="BV340" s="19"/>
      <c r="BW340" s="19"/>
      <c r="BX340" s="13"/>
      <c r="BY340" s="13"/>
      <c r="BZ340" s="13"/>
      <c r="CA340" s="180"/>
      <c r="CB340" s="181"/>
      <c r="CC340" s="130"/>
      <c r="CD340" s="19"/>
      <c r="CE340" s="19"/>
      <c r="CF340" s="13"/>
      <c r="CG340" s="13"/>
      <c r="CH340" s="13"/>
      <c r="CI340" s="180"/>
      <c r="CJ340" s="181"/>
      <c r="CK340" s="130"/>
      <c r="CL340" s="19"/>
      <c r="CM340" s="19"/>
      <c r="CN340" s="13"/>
      <c r="CO340" s="13"/>
      <c r="CP340" s="13"/>
      <c r="CQ340" s="180"/>
      <c r="CR340" s="181"/>
      <c r="CS340" s="130"/>
      <c r="CT340" s="19"/>
      <c r="CU340" s="19"/>
      <c r="CV340" s="13"/>
      <c r="CW340" s="13"/>
      <c r="CX340" s="13"/>
      <c r="CY340" s="180"/>
      <c r="CZ340" s="181"/>
      <c r="DA340" s="130"/>
      <c r="DB340" s="19"/>
      <c r="DC340" s="19"/>
      <c r="DD340" s="13"/>
      <c r="DE340" s="13"/>
      <c r="DF340" s="13"/>
      <c r="DG340" s="180"/>
      <c r="DH340" s="181"/>
      <c r="DI340" s="130"/>
      <c r="DJ340" s="19"/>
      <c r="DK340" s="19"/>
      <c r="DL340" s="13"/>
      <c r="DM340" s="13"/>
      <c r="DN340" s="13"/>
      <c r="DO340" s="180"/>
      <c r="DP340" s="181"/>
      <c r="DQ340" s="130"/>
      <c r="DR340" s="19"/>
      <c r="DS340" s="19"/>
      <c r="DT340" s="13"/>
      <c r="DU340" s="13"/>
      <c r="DV340" s="13"/>
      <c r="DW340" s="180"/>
      <c r="DX340" s="181"/>
      <c r="DY340" s="130"/>
      <c r="DZ340" s="19"/>
      <c r="EA340" s="19"/>
      <c r="EB340" s="194"/>
      <c r="EC340" s="194"/>
      <c r="ED340" s="194"/>
      <c r="EE340" s="714"/>
      <c r="EF340" s="715"/>
      <c r="EG340" s="391"/>
      <c r="EH340" s="19"/>
      <c r="EI340" s="19"/>
      <c r="EJ340" s="13"/>
      <c r="EK340" s="13"/>
      <c r="EL340" s="13"/>
      <c r="EM340" s="180"/>
      <c r="EN340" s="181"/>
      <c r="EO340" s="130"/>
      <c r="EP340" s="19"/>
      <c r="EQ340" s="19"/>
    </row>
    <row r="341" spans="1:147" ht="37.5" customHeight="1">
      <c r="A341" s="19"/>
      <c r="B341" s="19"/>
      <c r="C341" s="19"/>
      <c r="D341" s="13"/>
      <c r="E341" s="13"/>
      <c r="F341" s="13"/>
      <c r="G341" s="180"/>
      <c r="H341" s="181"/>
      <c r="I341" s="130"/>
      <c r="J341" s="19"/>
      <c r="K341" s="19"/>
      <c r="L341" s="13"/>
      <c r="M341" s="13"/>
      <c r="N341" s="13"/>
      <c r="O341" s="180"/>
      <c r="P341" s="181"/>
      <c r="Q341" s="130"/>
      <c r="R341" s="19"/>
      <c r="S341" s="19"/>
      <c r="T341" s="13"/>
      <c r="U341" s="13"/>
      <c r="V341" s="13"/>
      <c r="W341" s="180"/>
      <c r="X341" s="181"/>
      <c r="Y341" s="130"/>
      <c r="Z341" s="19"/>
      <c r="AA341" s="19"/>
      <c r="AB341" s="13"/>
      <c r="AC341" s="13"/>
      <c r="AD341" s="13"/>
      <c r="AE341" s="180"/>
      <c r="AF341" s="181"/>
      <c r="AG341" s="130"/>
      <c r="AH341" s="19"/>
      <c r="AI341" s="19"/>
      <c r="AJ341" s="13"/>
      <c r="AK341" s="13"/>
      <c r="AL341" s="13"/>
      <c r="AM341" s="180"/>
      <c r="AN341" s="181"/>
      <c r="AO341" s="130"/>
      <c r="AP341" s="19"/>
      <c r="AQ341" s="19"/>
      <c r="AR341" s="13"/>
      <c r="AS341" s="13"/>
      <c r="AT341" s="13"/>
      <c r="AU341" s="180"/>
      <c r="AV341" s="181"/>
      <c r="AW341" s="130"/>
      <c r="AX341" s="19"/>
      <c r="AY341" s="19"/>
      <c r="AZ341" s="13"/>
      <c r="BA341" s="13"/>
      <c r="BB341" s="13"/>
      <c r="BC341" s="180"/>
      <c r="BD341" s="181"/>
      <c r="BE341" s="130"/>
      <c r="BF341" s="19"/>
      <c r="BG341" s="19"/>
      <c r="BH341" s="13"/>
      <c r="BI341" s="13"/>
      <c r="BJ341" s="13"/>
      <c r="BK341" s="180"/>
      <c r="BL341" s="181"/>
      <c r="BM341" s="130"/>
      <c r="BN341" s="19"/>
      <c r="BO341" s="19"/>
      <c r="BP341" s="13"/>
      <c r="BQ341" s="13"/>
      <c r="BR341" s="13"/>
      <c r="BS341" s="180"/>
      <c r="BT341" s="181"/>
      <c r="BU341" s="130"/>
      <c r="BV341" s="19"/>
      <c r="BW341" s="19"/>
      <c r="BX341" s="13"/>
      <c r="BY341" s="13"/>
      <c r="BZ341" s="13"/>
      <c r="CA341" s="180"/>
      <c r="CB341" s="181"/>
      <c r="CC341" s="130"/>
      <c r="CD341" s="19"/>
      <c r="CE341" s="19"/>
      <c r="CF341" s="13"/>
      <c r="CG341" s="13"/>
      <c r="CH341" s="13"/>
      <c r="CI341" s="180"/>
      <c r="CJ341" s="181"/>
      <c r="CK341" s="130"/>
      <c r="CL341" s="19"/>
      <c r="CM341" s="19"/>
      <c r="CN341" s="13"/>
      <c r="CO341" s="13"/>
      <c r="CP341" s="13"/>
      <c r="CQ341" s="180"/>
      <c r="CR341" s="181"/>
      <c r="CS341" s="130"/>
      <c r="CT341" s="19"/>
      <c r="CU341" s="19"/>
      <c r="CV341" s="13"/>
      <c r="CW341" s="13"/>
      <c r="CX341" s="13"/>
      <c r="CY341" s="180"/>
      <c r="CZ341" s="181"/>
      <c r="DA341" s="130"/>
      <c r="DB341" s="19"/>
      <c r="DC341" s="19"/>
      <c r="DD341" s="13"/>
      <c r="DE341" s="13"/>
      <c r="DF341" s="13"/>
      <c r="DG341" s="180"/>
      <c r="DH341" s="181"/>
      <c r="DI341" s="130"/>
      <c r="DJ341" s="19"/>
      <c r="DK341" s="19"/>
      <c r="DL341" s="13"/>
      <c r="DM341" s="13"/>
      <c r="DN341" s="13"/>
      <c r="DO341" s="180"/>
      <c r="DP341" s="181"/>
      <c r="DQ341" s="130"/>
      <c r="DR341" s="19"/>
      <c r="DS341" s="19"/>
      <c r="DT341" s="13"/>
      <c r="DU341" s="13"/>
      <c r="DV341" s="13"/>
      <c r="DW341" s="180"/>
      <c r="DX341" s="181"/>
      <c r="DY341" s="130"/>
      <c r="DZ341" s="19"/>
      <c r="EA341" s="19"/>
      <c r="EB341" s="194"/>
      <c r="EC341" s="194"/>
      <c r="ED341" s="194"/>
      <c r="EE341" s="714"/>
      <c r="EF341" s="715"/>
      <c r="EG341" s="391"/>
      <c r="EH341" s="19"/>
      <c r="EI341" s="19"/>
      <c r="EJ341" s="13"/>
      <c r="EK341" s="13"/>
      <c r="EL341" s="13"/>
      <c r="EM341" s="180"/>
      <c r="EN341" s="181"/>
      <c r="EO341" s="130"/>
      <c r="EP341" s="19"/>
      <c r="EQ341" s="19"/>
    </row>
    <row r="342" spans="1:147" ht="37.5" customHeight="1">
      <c r="A342" s="19"/>
      <c r="B342" s="19"/>
      <c r="C342" s="19"/>
      <c r="D342" s="13"/>
      <c r="E342" s="13"/>
      <c r="F342" s="13"/>
      <c r="G342" s="180"/>
      <c r="H342" s="181"/>
      <c r="I342" s="130"/>
      <c r="J342" s="19"/>
      <c r="K342" s="19"/>
      <c r="L342" s="13"/>
      <c r="M342" s="13"/>
      <c r="N342" s="13"/>
      <c r="O342" s="180"/>
      <c r="P342" s="181"/>
      <c r="Q342" s="130"/>
      <c r="R342" s="19"/>
      <c r="S342" s="19"/>
      <c r="T342" s="13"/>
      <c r="U342" s="13"/>
      <c r="V342" s="13"/>
      <c r="W342" s="180"/>
      <c r="X342" s="181"/>
      <c r="Y342" s="130"/>
      <c r="Z342" s="19"/>
      <c r="AA342" s="19"/>
      <c r="AB342" s="13"/>
      <c r="AC342" s="13"/>
      <c r="AD342" s="13"/>
      <c r="AE342" s="180"/>
      <c r="AF342" s="181"/>
      <c r="AG342" s="130"/>
      <c r="AH342" s="19"/>
      <c r="AI342" s="19"/>
      <c r="AJ342" s="13"/>
      <c r="AK342" s="13"/>
      <c r="AL342" s="13"/>
      <c r="AM342" s="180"/>
      <c r="AN342" s="181"/>
      <c r="AO342" s="130"/>
      <c r="AP342" s="19"/>
      <c r="AQ342" s="19"/>
      <c r="AR342" s="13"/>
      <c r="AS342" s="13"/>
      <c r="AT342" s="13"/>
      <c r="AU342" s="180"/>
      <c r="AV342" s="181"/>
      <c r="AW342" s="130"/>
      <c r="AX342" s="19"/>
      <c r="AY342" s="19"/>
      <c r="AZ342" s="13"/>
      <c r="BA342" s="13"/>
      <c r="BB342" s="13"/>
      <c r="BC342" s="180"/>
      <c r="BD342" s="181"/>
      <c r="BE342" s="130"/>
      <c r="BF342" s="19"/>
      <c r="BG342" s="19"/>
      <c r="BH342" s="13"/>
      <c r="BI342" s="13"/>
      <c r="BJ342" s="13"/>
      <c r="BK342" s="180"/>
      <c r="BL342" s="181"/>
      <c r="BM342" s="130"/>
      <c r="BN342" s="19"/>
      <c r="BO342" s="19"/>
      <c r="BP342" s="13"/>
      <c r="BQ342" s="13"/>
      <c r="BR342" s="13"/>
      <c r="BS342" s="180"/>
      <c r="BT342" s="181"/>
      <c r="BU342" s="130"/>
      <c r="BV342" s="19"/>
      <c r="BW342" s="19"/>
      <c r="BX342" s="13"/>
      <c r="BY342" s="13"/>
      <c r="BZ342" s="13"/>
      <c r="CA342" s="180"/>
      <c r="CB342" s="181"/>
      <c r="CC342" s="130"/>
      <c r="CD342" s="19"/>
      <c r="CE342" s="19"/>
      <c r="CF342" s="13"/>
      <c r="CG342" s="13"/>
      <c r="CH342" s="13"/>
      <c r="CI342" s="180"/>
      <c r="CJ342" s="181"/>
      <c r="CK342" s="130"/>
      <c r="CL342" s="19"/>
      <c r="CM342" s="19"/>
      <c r="CN342" s="13"/>
      <c r="CO342" s="13"/>
      <c r="CP342" s="13"/>
      <c r="CQ342" s="180"/>
      <c r="CR342" s="181"/>
      <c r="CS342" s="130"/>
      <c r="CT342" s="19"/>
      <c r="CU342" s="19"/>
      <c r="CV342" s="13"/>
      <c r="CW342" s="13"/>
      <c r="CX342" s="13"/>
      <c r="CY342" s="180"/>
      <c r="CZ342" s="181"/>
      <c r="DA342" s="130"/>
      <c r="DB342" s="19"/>
      <c r="DC342" s="19"/>
      <c r="DD342" s="13"/>
      <c r="DE342" s="13"/>
      <c r="DF342" s="13"/>
      <c r="DG342" s="180"/>
      <c r="DH342" s="181"/>
      <c r="DI342" s="130"/>
      <c r="DJ342" s="19"/>
      <c r="DK342" s="19"/>
      <c r="DL342" s="13"/>
      <c r="DM342" s="13"/>
      <c r="DN342" s="13"/>
      <c r="DO342" s="180"/>
      <c r="DP342" s="181"/>
      <c r="DQ342" s="130"/>
      <c r="DR342" s="19"/>
      <c r="DS342" s="19"/>
      <c r="DT342" s="13"/>
      <c r="DU342" s="13"/>
      <c r="DV342" s="13"/>
      <c r="DW342" s="180"/>
      <c r="DX342" s="181"/>
      <c r="DY342" s="130"/>
      <c r="DZ342" s="19"/>
      <c r="EA342" s="19"/>
      <c r="EB342" s="194"/>
      <c r="EC342" s="194"/>
      <c r="ED342" s="194"/>
      <c r="EE342" s="714"/>
      <c r="EF342" s="715"/>
      <c r="EG342" s="391"/>
      <c r="EH342" s="19"/>
      <c r="EI342" s="19"/>
      <c r="EJ342" s="13"/>
      <c r="EK342" s="13"/>
      <c r="EL342" s="13"/>
      <c r="EM342" s="180"/>
      <c r="EN342" s="181"/>
      <c r="EO342" s="130"/>
      <c r="EP342" s="19"/>
      <c r="EQ342" s="19"/>
    </row>
    <row r="343" spans="1:147" ht="37.5" customHeight="1">
      <c r="A343" s="19"/>
      <c r="B343" s="19"/>
      <c r="C343" s="19"/>
      <c r="D343" s="13"/>
      <c r="E343" s="13"/>
      <c r="F343" s="13"/>
      <c r="G343" s="180"/>
      <c r="H343" s="181"/>
      <c r="I343" s="130"/>
      <c r="J343" s="19"/>
      <c r="K343" s="19"/>
      <c r="L343" s="13"/>
      <c r="M343" s="13"/>
      <c r="N343" s="13"/>
      <c r="O343" s="180"/>
      <c r="P343" s="181"/>
      <c r="Q343" s="130"/>
      <c r="R343" s="19"/>
      <c r="S343" s="19"/>
      <c r="T343" s="13"/>
      <c r="U343" s="13"/>
      <c r="V343" s="13"/>
      <c r="W343" s="180"/>
      <c r="X343" s="181"/>
      <c r="Y343" s="130"/>
      <c r="Z343" s="19"/>
      <c r="AA343" s="19"/>
      <c r="AB343" s="13"/>
      <c r="AC343" s="13"/>
      <c r="AD343" s="13"/>
      <c r="AE343" s="180"/>
      <c r="AF343" s="181"/>
      <c r="AG343" s="130"/>
      <c r="AH343" s="19"/>
      <c r="AI343" s="19"/>
      <c r="AJ343" s="13"/>
      <c r="AK343" s="13"/>
      <c r="AL343" s="13"/>
      <c r="AM343" s="180"/>
      <c r="AN343" s="181"/>
      <c r="AO343" s="130"/>
      <c r="AP343" s="19"/>
      <c r="AQ343" s="19"/>
      <c r="AR343" s="13"/>
      <c r="AS343" s="13"/>
      <c r="AT343" s="13"/>
      <c r="AU343" s="180"/>
      <c r="AV343" s="181"/>
      <c r="AW343" s="130"/>
      <c r="AX343" s="19"/>
      <c r="AY343" s="19"/>
      <c r="AZ343" s="13"/>
      <c r="BA343" s="13"/>
      <c r="BB343" s="13"/>
      <c r="BC343" s="180"/>
      <c r="BD343" s="181"/>
      <c r="BE343" s="130"/>
      <c r="BF343" s="19"/>
      <c r="BG343" s="19"/>
      <c r="BH343" s="13"/>
      <c r="BI343" s="13"/>
      <c r="BJ343" s="13"/>
      <c r="BK343" s="180"/>
      <c r="BL343" s="181"/>
      <c r="BM343" s="130"/>
      <c r="BN343" s="19"/>
      <c r="BO343" s="19"/>
      <c r="BP343" s="13"/>
      <c r="BQ343" s="13"/>
      <c r="BR343" s="13"/>
      <c r="BS343" s="180"/>
      <c r="BT343" s="181"/>
      <c r="BU343" s="130"/>
      <c r="BV343" s="19"/>
      <c r="BW343" s="19"/>
      <c r="BX343" s="13"/>
      <c r="BY343" s="13"/>
      <c r="BZ343" s="13"/>
      <c r="CA343" s="180"/>
      <c r="CB343" s="181"/>
      <c r="CC343" s="130"/>
      <c r="CD343" s="19"/>
      <c r="CE343" s="19"/>
      <c r="CF343" s="13"/>
      <c r="CG343" s="13"/>
      <c r="CH343" s="13"/>
      <c r="CI343" s="180"/>
      <c r="CJ343" s="181"/>
      <c r="CK343" s="130"/>
      <c r="CL343" s="19"/>
      <c r="CM343" s="19"/>
      <c r="CN343" s="13"/>
      <c r="CO343" s="13"/>
      <c r="CP343" s="13"/>
      <c r="CQ343" s="180"/>
      <c r="CR343" s="181"/>
      <c r="CS343" s="130"/>
      <c r="CT343" s="19"/>
      <c r="CU343" s="19"/>
      <c r="CV343" s="13"/>
      <c r="CW343" s="13"/>
      <c r="CX343" s="13"/>
      <c r="CY343" s="180"/>
      <c r="CZ343" s="181"/>
      <c r="DA343" s="130"/>
      <c r="DB343" s="19"/>
      <c r="DC343" s="19"/>
      <c r="DD343" s="13"/>
      <c r="DE343" s="13"/>
      <c r="DF343" s="13"/>
      <c r="DG343" s="180"/>
      <c r="DH343" s="181"/>
      <c r="DI343" s="130"/>
      <c r="DJ343" s="19"/>
      <c r="DK343" s="19"/>
      <c r="DL343" s="13"/>
      <c r="DM343" s="13"/>
      <c r="DN343" s="13"/>
      <c r="DO343" s="180"/>
      <c r="DP343" s="181"/>
      <c r="DQ343" s="130"/>
      <c r="DR343" s="19"/>
      <c r="DS343" s="19"/>
      <c r="DT343" s="13"/>
      <c r="DU343" s="13"/>
      <c r="DV343" s="13"/>
      <c r="DW343" s="180"/>
      <c r="DX343" s="181"/>
      <c r="DY343" s="130"/>
      <c r="DZ343" s="19"/>
      <c r="EA343" s="19"/>
      <c r="EB343" s="194"/>
      <c r="EC343" s="194"/>
      <c r="ED343" s="194"/>
      <c r="EE343" s="714"/>
      <c r="EF343" s="715"/>
      <c r="EG343" s="391"/>
      <c r="EH343" s="19"/>
      <c r="EI343" s="19"/>
      <c r="EJ343" s="13"/>
      <c r="EK343" s="13"/>
      <c r="EL343" s="13"/>
      <c r="EM343" s="180"/>
      <c r="EN343" s="181"/>
      <c r="EO343" s="130"/>
      <c r="EP343" s="19"/>
      <c r="EQ343" s="19"/>
    </row>
    <row r="344" spans="1:147" ht="37.5" customHeight="1">
      <c r="A344" s="19"/>
      <c r="B344" s="19"/>
      <c r="C344" s="19"/>
      <c r="D344" s="13"/>
      <c r="E344" s="13"/>
      <c r="F344" s="13"/>
      <c r="G344" s="180"/>
      <c r="H344" s="181"/>
      <c r="I344" s="130"/>
      <c r="J344" s="19"/>
      <c r="K344" s="19"/>
      <c r="L344" s="13"/>
      <c r="M344" s="13"/>
      <c r="N344" s="13"/>
      <c r="O344" s="180"/>
      <c r="P344" s="181"/>
      <c r="Q344" s="130"/>
      <c r="R344" s="19"/>
      <c r="S344" s="19"/>
      <c r="T344" s="13"/>
      <c r="U344" s="13"/>
      <c r="V344" s="13"/>
      <c r="W344" s="180"/>
      <c r="X344" s="181"/>
      <c r="Y344" s="130"/>
      <c r="Z344" s="19"/>
      <c r="AA344" s="19"/>
      <c r="AB344" s="13"/>
      <c r="AC344" s="13"/>
      <c r="AD344" s="13"/>
      <c r="AE344" s="180"/>
      <c r="AF344" s="181"/>
      <c r="AG344" s="130"/>
      <c r="AH344" s="19"/>
      <c r="AI344" s="19"/>
      <c r="AJ344" s="13"/>
      <c r="AK344" s="13"/>
      <c r="AL344" s="13"/>
      <c r="AM344" s="180"/>
      <c r="AN344" s="181"/>
      <c r="AO344" s="130"/>
      <c r="AP344" s="19"/>
      <c r="AQ344" s="19"/>
      <c r="AR344" s="13"/>
      <c r="AS344" s="13"/>
      <c r="AT344" s="13"/>
      <c r="AU344" s="180"/>
      <c r="AV344" s="181"/>
      <c r="AW344" s="130"/>
      <c r="AX344" s="19"/>
      <c r="AY344" s="19"/>
      <c r="AZ344" s="13"/>
      <c r="BA344" s="13"/>
      <c r="BB344" s="13"/>
      <c r="BC344" s="180"/>
      <c r="BD344" s="181"/>
      <c r="BE344" s="130"/>
      <c r="BF344" s="19"/>
      <c r="BG344" s="19"/>
      <c r="BH344" s="13"/>
      <c r="BI344" s="13"/>
      <c r="BJ344" s="13"/>
      <c r="BK344" s="180"/>
      <c r="BL344" s="181"/>
      <c r="BM344" s="130"/>
      <c r="BN344" s="19"/>
      <c r="BO344" s="19"/>
      <c r="BP344" s="13"/>
      <c r="BQ344" s="13"/>
      <c r="BR344" s="13"/>
      <c r="BS344" s="180"/>
      <c r="BT344" s="181"/>
      <c r="BU344" s="130"/>
      <c r="BV344" s="19"/>
      <c r="BW344" s="19"/>
      <c r="BX344" s="13"/>
      <c r="BY344" s="13"/>
      <c r="BZ344" s="13"/>
      <c r="CA344" s="180"/>
      <c r="CB344" s="181"/>
      <c r="CC344" s="130"/>
      <c r="CD344" s="19"/>
      <c r="CE344" s="19"/>
      <c r="CF344" s="13"/>
      <c r="CG344" s="13"/>
      <c r="CH344" s="13"/>
      <c r="CI344" s="180"/>
      <c r="CJ344" s="181"/>
      <c r="CK344" s="130"/>
      <c r="CL344" s="19"/>
      <c r="CM344" s="19"/>
      <c r="CN344" s="13"/>
      <c r="CO344" s="13"/>
      <c r="CP344" s="13"/>
      <c r="CQ344" s="180"/>
      <c r="CR344" s="181"/>
      <c r="CS344" s="130"/>
      <c r="CT344" s="19"/>
      <c r="CU344" s="19"/>
      <c r="CV344" s="13"/>
      <c r="CW344" s="13"/>
      <c r="CX344" s="13"/>
      <c r="CY344" s="180"/>
      <c r="CZ344" s="181"/>
      <c r="DA344" s="130"/>
      <c r="DB344" s="19"/>
      <c r="DC344" s="19"/>
      <c r="DD344" s="13"/>
      <c r="DE344" s="13"/>
      <c r="DF344" s="13"/>
      <c r="DG344" s="180"/>
      <c r="DH344" s="181"/>
      <c r="DI344" s="130"/>
      <c r="DJ344" s="19"/>
      <c r="DK344" s="19"/>
      <c r="DL344" s="13"/>
      <c r="DM344" s="13"/>
      <c r="DN344" s="13"/>
      <c r="DO344" s="180"/>
      <c r="DP344" s="181"/>
      <c r="DQ344" s="130"/>
      <c r="DR344" s="19"/>
      <c r="DS344" s="19"/>
      <c r="DT344" s="13"/>
      <c r="DU344" s="13"/>
      <c r="DV344" s="13"/>
      <c r="DW344" s="180"/>
      <c r="DX344" s="181"/>
      <c r="DY344" s="130"/>
      <c r="DZ344" s="19"/>
      <c r="EA344" s="19"/>
      <c r="EB344" s="194"/>
      <c r="EC344" s="194"/>
      <c r="ED344" s="194"/>
      <c r="EE344" s="714"/>
      <c r="EF344" s="715"/>
      <c r="EG344" s="391"/>
      <c r="EH344" s="19"/>
      <c r="EI344" s="19"/>
      <c r="EJ344" s="13"/>
      <c r="EK344" s="13"/>
      <c r="EL344" s="13"/>
      <c r="EM344" s="180"/>
      <c r="EN344" s="181"/>
      <c r="EO344" s="130"/>
      <c r="EP344" s="19"/>
      <c r="EQ344" s="19"/>
    </row>
    <row r="345" spans="1:147" ht="37.5" customHeight="1">
      <c r="A345" s="19"/>
      <c r="B345" s="19"/>
      <c r="C345" s="19"/>
      <c r="D345" s="13"/>
      <c r="E345" s="13"/>
      <c r="F345" s="13"/>
      <c r="G345" s="180"/>
      <c r="H345" s="181"/>
      <c r="I345" s="130"/>
      <c r="J345" s="19"/>
      <c r="K345" s="19"/>
      <c r="L345" s="13"/>
      <c r="M345" s="13"/>
      <c r="N345" s="13"/>
      <c r="O345" s="180"/>
      <c r="P345" s="181"/>
      <c r="Q345" s="130"/>
      <c r="R345" s="19"/>
      <c r="S345" s="19"/>
      <c r="T345" s="13"/>
      <c r="U345" s="13"/>
      <c r="V345" s="13"/>
      <c r="W345" s="180"/>
      <c r="X345" s="181"/>
      <c r="Y345" s="130"/>
      <c r="Z345" s="19"/>
      <c r="AA345" s="19"/>
      <c r="AB345" s="13"/>
      <c r="AC345" s="13"/>
      <c r="AD345" s="13"/>
      <c r="AE345" s="180"/>
      <c r="AF345" s="181"/>
      <c r="AG345" s="130"/>
      <c r="AH345" s="19"/>
      <c r="AI345" s="19"/>
      <c r="AJ345" s="13"/>
      <c r="AK345" s="13"/>
      <c r="AL345" s="13"/>
      <c r="AM345" s="180"/>
      <c r="AN345" s="181"/>
      <c r="AO345" s="130"/>
      <c r="AP345" s="19"/>
      <c r="AQ345" s="19"/>
      <c r="AR345" s="13"/>
      <c r="AS345" s="13"/>
      <c r="AT345" s="13"/>
      <c r="AU345" s="180"/>
      <c r="AV345" s="181"/>
      <c r="AW345" s="130"/>
      <c r="AX345" s="19"/>
      <c r="AY345" s="19"/>
      <c r="AZ345" s="13"/>
      <c r="BA345" s="13"/>
      <c r="BB345" s="13"/>
      <c r="BC345" s="180"/>
      <c r="BD345" s="181"/>
      <c r="BE345" s="130"/>
      <c r="BF345" s="19"/>
      <c r="BG345" s="19"/>
      <c r="BH345" s="13"/>
      <c r="BI345" s="13"/>
      <c r="BJ345" s="13"/>
      <c r="BK345" s="180"/>
      <c r="BL345" s="181"/>
      <c r="BM345" s="130"/>
      <c r="BN345" s="19"/>
      <c r="BO345" s="19"/>
      <c r="BP345" s="13"/>
      <c r="BQ345" s="13"/>
      <c r="BR345" s="13"/>
      <c r="BS345" s="180"/>
      <c r="BT345" s="181"/>
      <c r="BU345" s="130"/>
      <c r="BV345" s="19"/>
      <c r="BW345" s="19"/>
      <c r="BX345" s="13"/>
      <c r="BY345" s="13"/>
      <c r="BZ345" s="13"/>
      <c r="CA345" s="180"/>
      <c r="CB345" s="181"/>
      <c r="CC345" s="130"/>
      <c r="CD345" s="19"/>
      <c r="CE345" s="19"/>
      <c r="CF345" s="13"/>
      <c r="CG345" s="13"/>
      <c r="CH345" s="13"/>
      <c r="CI345" s="180"/>
      <c r="CJ345" s="181"/>
      <c r="CK345" s="130"/>
      <c r="CL345" s="19"/>
      <c r="CM345" s="19"/>
      <c r="CN345" s="13"/>
      <c r="CO345" s="13"/>
      <c r="CP345" s="13"/>
      <c r="CQ345" s="180"/>
      <c r="CR345" s="181"/>
      <c r="CS345" s="130"/>
      <c r="CT345" s="19"/>
      <c r="CU345" s="19"/>
      <c r="CV345" s="13"/>
      <c r="CW345" s="13"/>
      <c r="CX345" s="13"/>
      <c r="CY345" s="180"/>
      <c r="CZ345" s="181"/>
      <c r="DA345" s="130"/>
      <c r="DB345" s="19"/>
      <c r="DC345" s="19"/>
      <c r="DD345" s="13"/>
      <c r="DE345" s="13"/>
      <c r="DF345" s="13"/>
      <c r="DG345" s="180"/>
      <c r="DH345" s="181"/>
      <c r="DI345" s="130"/>
      <c r="DJ345" s="19"/>
      <c r="DK345" s="19"/>
      <c r="DL345" s="13"/>
      <c r="DM345" s="13"/>
      <c r="DN345" s="13"/>
      <c r="DO345" s="180"/>
      <c r="DP345" s="181"/>
      <c r="DQ345" s="130"/>
      <c r="DR345" s="19"/>
      <c r="DS345" s="19"/>
      <c r="DT345" s="13"/>
      <c r="DU345" s="13"/>
      <c r="DV345" s="13"/>
      <c r="DW345" s="180"/>
      <c r="DX345" s="181"/>
      <c r="DY345" s="130"/>
      <c r="DZ345" s="19"/>
      <c r="EA345" s="19"/>
      <c r="EB345" s="194"/>
      <c r="EC345" s="194"/>
      <c r="ED345" s="194"/>
      <c r="EE345" s="714"/>
      <c r="EF345" s="715"/>
      <c r="EG345" s="391"/>
      <c r="EH345" s="19"/>
      <c r="EI345" s="19"/>
      <c r="EJ345" s="13"/>
      <c r="EK345" s="13"/>
      <c r="EL345" s="13"/>
      <c r="EM345" s="180"/>
      <c r="EN345" s="181"/>
      <c r="EO345" s="130"/>
      <c r="EP345" s="19"/>
      <c r="EQ345" s="19"/>
    </row>
    <row r="346" spans="1:147" ht="37.5" customHeight="1">
      <c r="A346" s="19"/>
      <c r="B346" s="19"/>
      <c r="C346" s="19"/>
      <c r="D346" s="13"/>
      <c r="E346" s="13"/>
      <c r="F346" s="13"/>
      <c r="G346" s="180"/>
      <c r="H346" s="181"/>
      <c r="I346" s="130"/>
      <c r="J346" s="19"/>
      <c r="K346" s="19"/>
      <c r="L346" s="13"/>
      <c r="M346" s="13"/>
      <c r="N346" s="13"/>
      <c r="O346" s="180"/>
      <c r="P346" s="181"/>
      <c r="Q346" s="130"/>
      <c r="R346" s="19"/>
      <c r="S346" s="19"/>
      <c r="T346" s="13"/>
      <c r="U346" s="13"/>
      <c r="V346" s="13"/>
      <c r="W346" s="180"/>
      <c r="X346" s="181"/>
      <c r="Y346" s="130"/>
      <c r="Z346" s="19"/>
      <c r="AA346" s="19"/>
      <c r="AB346" s="13"/>
      <c r="AC346" s="13"/>
      <c r="AD346" s="13"/>
      <c r="AE346" s="180"/>
      <c r="AF346" s="181"/>
      <c r="AG346" s="130"/>
      <c r="AH346" s="19"/>
      <c r="AI346" s="19"/>
      <c r="AJ346" s="13"/>
      <c r="AK346" s="13"/>
      <c r="AL346" s="13"/>
      <c r="AM346" s="180"/>
      <c r="AN346" s="181"/>
      <c r="AO346" s="130"/>
      <c r="AP346" s="19"/>
      <c r="AQ346" s="19"/>
      <c r="AR346" s="13"/>
      <c r="AS346" s="13"/>
      <c r="AT346" s="13"/>
      <c r="AU346" s="180"/>
      <c r="AV346" s="181"/>
      <c r="AW346" s="130"/>
      <c r="AX346" s="19"/>
      <c r="AY346" s="19"/>
      <c r="AZ346" s="13"/>
      <c r="BA346" s="13"/>
      <c r="BB346" s="13"/>
      <c r="BC346" s="180"/>
      <c r="BD346" s="181"/>
      <c r="BE346" s="130"/>
      <c r="BF346" s="19"/>
      <c r="BG346" s="19"/>
      <c r="BH346" s="13"/>
      <c r="BI346" s="13"/>
      <c r="BJ346" s="13"/>
      <c r="BK346" s="180"/>
      <c r="BL346" s="181"/>
      <c r="BM346" s="130"/>
      <c r="BN346" s="19"/>
      <c r="BO346" s="19"/>
      <c r="BP346" s="13"/>
      <c r="BQ346" s="13"/>
      <c r="BR346" s="13"/>
      <c r="BS346" s="180"/>
      <c r="BT346" s="181"/>
      <c r="BU346" s="130"/>
      <c r="BV346" s="19"/>
      <c r="BW346" s="19"/>
      <c r="BX346" s="13"/>
      <c r="BY346" s="13"/>
      <c r="BZ346" s="13"/>
      <c r="CA346" s="180"/>
      <c r="CB346" s="181"/>
      <c r="CC346" s="130"/>
      <c r="CD346" s="19"/>
      <c r="CE346" s="19"/>
      <c r="CF346" s="13"/>
      <c r="CG346" s="13"/>
      <c r="CH346" s="13"/>
      <c r="CI346" s="180"/>
      <c r="CJ346" s="181"/>
      <c r="CK346" s="130"/>
      <c r="CL346" s="19"/>
      <c r="CM346" s="19"/>
      <c r="CN346" s="13"/>
      <c r="CO346" s="13"/>
      <c r="CP346" s="13"/>
      <c r="CQ346" s="180"/>
      <c r="CR346" s="181"/>
      <c r="CS346" s="130"/>
      <c r="CT346" s="19"/>
      <c r="CU346" s="19"/>
      <c r="CV346" s="13"/>
      <c r="CW346" s="13"/>
      <c r="CX346" s="13"/>
      <c r="CY346" s="180"/>
      <c r="CZ346" s="181"/>
      <c r="DA346" s="130"/>
      <c r="DB346" s="19"/>
      <c r="DC346" s="19"/>
      <c r="DD346" s="13"/>
      <c r="DE346" s="13"/>
      <c r="DF346" s="13"/>
      <c r="DG346" s="180"/>
      <c r="DH346" s="181"/>
      <c r="DI346" s="130"/>
      <c r="DJ346" s="19"/>
      <c r="DK346" s="19"/>
      <c r="DL346" s="13"/>
      <c r="DM346" s="13"/>
      <c r="DN346" s="13"/>
      <c r="DO346" s="180"/>
      <c r="DP346" s="181"/>
      <c r="DQ346" s="130"/>
      <c r="DR346" s="19"/>
      <c r="DS346" s="19"/>
      <c r="DT346" s="13"/>
      <c r="DU346" s="13"/>
      <c r="DV346" s="13"/>
      <c r="DW346" s="180"/>
      <c r="DX346" s="181"/>
      <c r="DY346" s="130"/>
      <c r="DZ346" s="19"/>
      <c r="EA346" s="19"/>
      <c r="EB346" s="194"/>
      <c r="EC346" s="194"/>
      <c r="ED346" s="194"/>
      <c r="EE346" s="714"/>
      <c r="EF346" s="715"/>
      <c r="EG346" s="391"/>
      <c r="EH346" s="19"/>
      <c r="EI346" s="19"/>
      <c r="EJ346" s="13"/>
      <c r="EK346" s="13"/>
      <c r="EL346" s="13"/>
      <c r="EM346" s="180"/>
      <c r="EN346" s="181"/>
      <c r="EO346" s="130"/>
      <c r="EP346" s="19"/>
      <c r="EQ346" s="19"/>
    </row>
    <row r="347" spans="1:147" ht="37.5" customHeight="1">
      <c r="A347" s="19"/>
      <c r="B347" s="19"/>
      <c r="C347" s="19"/>
      <c r="D347" s="13"/>
      <c r="E347" s="13"/>
      <c r="F347" s="13"/>
      <c r="G347" s="180"/>
      <c r="H347" s="181"/>
      <c r="I347" s="130"/>
      <c r="J347" s="19"/>
      <c r="K347" s="19"/>
      <c r="L347" s="13"/>
      <c r="M347" s="13"/>
      <c r="N347" s="13"/>
      <c r="O347" s="180"/>
      <c r="P347" s="181"/>
      <c r="Q347" s="130"/>
      <c r="R347" s="19"/>
      <c r="S347" s="19"/>
      <c r="T347" s="13"/>
      <c r="U347" s="13"/>
      <c r="V347" s="13"/>
      <c r="W347" s="180"/>
      <c r="X347" s="181"/>
      <c r="Y347" s="130"/>
      <c r="Z347" s="19"/>
      <c r="AA347" s="19"/>
      <c r="AB347" s="13"/>
      <c r="AC347" s="13"/>
      <c r="AD347" s="13"/>
      <c r="AE347" s="180"/>
      <c r="AF347" s="181"/>
      <c r="AG347" s="130"/>
      <c r="AH347" s="19"/>
      <c r="AI347" s="19"/>
      <c r="AJ347" s="13"/>
      <c r="AK347" s="13"/>
      <c r="AL347" s="13"/>
      <c r="AM347" s="180"/>
      <c r="AN347" s="181"/>
      <c r="AO347" s="130"/>
      <c r="AP347" s="19"/>
      <c r="AQ347" s="19"/>
      <c r="AR347" s="13"/>
      <c r="AS347" s="13"/>
      <c r="AT347" s="13"/>
      <c r="AU347" s="180"/>
      <c r="AV347" s="181"/>
      <c r="AW347" s="130"/>
      <c r="AX347" s="19"/>
      <c r="AY347" s="19"/>
      <c r="AZ347" s="13"/>
      <c r="BA347" s="13"/>
      <c r="BB347" s="13"/>
      <c r="BC347" s="180"/>
      <c r="BD347" s="181"/>
      <c r="BE347" s="130"/>
      <c r="BF347" s="19"/>
      <c r="BG347" s="19"/>
      <c r="BH347" s="13"/>
      <c r="BI347" s="13"/>
      <c r="BJ347" s="13"/>
      <c r="BK347" s="180"/>
      <c r="BL347" s="181"/>
      <c r="BM347" s="130"/>
      <c r="BN347" s="19"/>
      <c r="BO347" s="19"/>
      <c r="BP347" s="13"/>
      <c r="BQ347" s="13"/>
      <c r="BR347" s="13"/>
      <c r="BS347" s="180"/>
      <c r="BT347" s="181"/>
      <c r="BU347" s="130"/>
      <c r="BV347" s="19"/>
      <c r="BW347" s="19"/>
      <c r="BX347" s="13"/>
      <c r="BY347" s="13"/>
      <c r="BZ347" s="13"/>
      <c r="CA347" s="180"/>
      <c r="CB347" s="181"/>
      <c r="CC347" s="130"/>
      <c r="CD347" s="19"/>
      <c r="CE347" s="19"/>
      <c r="CF347" s="13"/>
      <c r="CG347" s="13"/>
      <c r="CH347" s="13"/>
      <c r="CI347" s="180"/>
      <c r="CJ347" s="181"/>
      <c r="CK347" s="130"/>
      <c r="CL347" s="19"/>
      <c r="CM347" s="19"/>
      <c r="CN347" s="13"/>
      <c r="CO347" s="13"/>
      <c r="CP347" s="13"/>
      <c r="CQ347" s="180"/>
      <c r="CR347" s="181"/>
      <c r="CS347" s="130"/>
      <c r="CT347" s="19"/>
      <c r="CU347" s="19"/>
      <c r="CV347" s="13"/>
      <c r="CW347" s="13"/>
      <c r="CX347" s="13"/>
      <c r="CY347" s="180"/>
      <c r="CZ347" s="181"/>
      <c r="DA347" s="130"/>
      <c r="DB347" s="19"/>
      <c r="DC347" s="19"/>
      <c r="DD347" s="13"/>
      <c r="DE347" s="13"/>
      <c r="DF347" s="13"/>
      <c r="DG347" s="180"/>
      <c r="DH347" s="181"/>
      <c r="DI347" s="130"/>
      <c r="DJ347" s="19"/>
      <c r="DK347" s="19"/>
      <c r="DL347" s="13"/>
      <c r="DM347" s="13"/>
      <c r="DN347" s="13"/>
      <c r="DO347" s="180"/>
      <c r="DP347" s="181"/>
      <c r="DQ347" s="130"/>
      <c r="DR347" s="19"/>
      <c r="DS347" s="19"/>
      <c r="DT347" s="13"/>
      <c r="DU347" s="13"/>
      <c r="DV347" s="13"/>
      <c r="DW347" s="180"/>
      <c r="DX347" s="181"/>
      <c r="DY347" s="130"/>
      <c r="DZ347" s="19"/>
      <c r="EA347" s="19"/>
      <c r="EB347" s="194"/>
      <c r="EC347" s="194"/>
      <c r="ED347" s="194"/>
      <c r="EE347" s="714"/>
      <c r="EF347" s="715"/>
      <c r="EG347" s="391"/>
      <c r="EH347" s="19"/>
      <c r="EI347" s="19"/>
      <c r="EJ347" s="13"/>
      <c r="EK347" s="13"/>
      <c r="EL347" s="13"/>
      <c r="EM347" s="180"/>
      <c r="EN347" s="181"/>
      <c r="EO347" s="130"/>
      <c r="EP347" s="19"/>
      <c r="EQ347" s="19"/>
    </row>
    <row r="348" spans="1:147" ht="37.5" customHeight="1">
      <c r="A348" s="19"/>
      <c r="B348" s="19"/>
      <c r="C348" s="19"/>
      <c r="D348" s="13"/>
      <c r="E348" s="13"/>
      <c r="F348" s="13"/>
      <c r="G348" s="180"/>
      <c r="H348" s="181"/>
      <c r="I348" s="130"/>
      <c r="J348" s="19"/>
      <c r="K348" s="19"/>
      <c r="L348" s="13"/>
      <c r="M348" s="13"/>
      <c r="N348" s="13"/>
      <c r="O348" s="180"/>
      <c r="P348" s="181"/>
      <c r="Q348" s="130"/>
      <c r="R348" s="19"/>
      <c r="S348" s="19"/>
      <c r="T348" s="13"/>
      <c r="U348" s="13"/>
      <c r="V348" s="13"/>
      <c r="W348" s="180"/>
      <c r="X348" s="181"/>
      <c r="Y348" s="130"/>
      <c r="Z348" s="19"/>
      <c r="AA348" s="19"/>
      <c r="AB348" s="13"/>
      <c r="AC348" s="13"/>
      <c r="AD348" s="13"/>
      <c r="AE348" s="180"/>
      <c r="AF348" s="181"/>
      <c r="AG348" s="130"/>
      <c r="AH348" s="19"/>
      <c r="AI348" s="19"/>
      <c r="AJ348" s="13"/>
      <c r="AK348" s="13"/>
      <c r="AL348" s="13"/>
      <c r="AM348" s="180"/>
      <c r="AN348" s="181"/>
      <c r="AO348" s="130"/>
      <c r="AP348" s="19"/>
      <c r="AQ348" s="19"/>
      <c r="AR348" s="13"/>
      <c r="AS348" s="13"/>
      <c r="AT348" s="13"/>
      <c r="AU348" s="180"/>
      <c r="AV348" s="181"/>
      <c r="AW348" s="130"/>
      <c r="AX348" s="19"/>
      <c r="AY348" s="19"/>
      <c r="AZ348" s="13"/>
      <c r="BA348" s="13"/>
      <c r="BB348" s="13"/>
      <c r="BC348" s="180"/>
      <c r="BD348" s="181"/>
      <c r="BE348" s="130"/>
      <c r="BF348" s="19"/>
      <c r="BG348" s="19"/>
      <c r="BH348" s="13"/>
      <c r="BI348" s="13"/>
      <c r="BJ348" s="13"/>
      <c r="BK348" s="180"/>
      <c r="BL348" s="181"/>
      <c r="BM348" s="130"/>
      <c r="BN348" s="19"/>
      <c r="BO348" s="19"/>
      <c r="BP348" s="13"/>
      <c r="BQ348" s="13"/>
      <c r="BR348" s="13"/>
      <c r="BS348" s="180"/>
      <c r="BT348" s="181"/>
      <c r="BU348" s="130"/>
      <c r="BV348" s="19"/>
      <c r="BW348" s="19"/>
      <c r="BX348" s="13"/>
      <c r="BY348" s="13"/>
      <c r="BZ348" s="13"/>
      <c r="CA348" s="180"/>
      <c r="CB348" s="181"/>
      <c r="CC348" s="130"/>
      <c r="CD348" s="19"/>
      <c r="CE348" s="19"/>
      <c r="CF348" s="13"/>
      <c r="CG348" s="13"/>
      <c r="CH348" s="13"/>
      <c r="CI348" s="180"/>
      <c r="CJ348" s="181"/>
      <c r="CK348" s="130"/>
      <c r="CL348" s="19"/>
      <c r="CM348" s="19"/>
      <c r="CN348" s="13"/>
      <c r="CO348" s="13"/>
      <c r="CP348" s="13"/>
      <c r="CQ348" s="180"/>
      <c r="CR348" s="181"/>
      <c r="CS348" s="130"/>
      <c r="CT348" s="19"/>
      <c r="CU348" s="19"/>
      <c r="CV348" s="13"/>
      <c r="CW348" s="13"/>
      <c r="CX348" s="13"/>
      <c r="CY348" s="180"/>
      <c r="CZ348" s="181"/>
      <c r="DA348" s="130"/>
      <c r="DB348" s="19"/>
      <c r="DC348" s="19"/>
      <c r="DD348" s="13"/>
      <c r="DE348" s="13"/>
      <c r="DF348" s="13"/>
      <c r="DG348" s="180"/>
      <c r="DH348" s="181"/>
      <c r="DI348" s="130"/>
      <c r="DJ348" s="19"/>
      <c r="DK348" s="19"/>
      <c r="DL348" s="13"/>
      <c r="DM348" s="13"/>
      <c r="DN348" s="13"/>
      <c r="DO348" s="180"/>
      <c r="DP348" s="181"/>
      <c r="DQ348" s="130"/>
      <c r="DR348" s="19"/>
      <c r="DS348" s="19"/>
      <c r="DT348" s="13"/>
      <c r="DU348" s="13"/>
      <c r="DV348" s="13"/>
      <c r="DW348" s="180"/>
      <c r="DX348" s="181"/>
      <c r="DY348" s="130"/>
      <c r="DZ348" s="19"/>
      <c r="EA348" s="19"/>
      <c r="EB348" s="194"/>
      <c r="EC348" s="194"/>
      <c r="ED348" s="194"/>
      <c r="EE348" s="714"/>
      <c r="EF348" s="715"/>
      <c r="EG348" s="391"/>
      <c r="EH348" s="19"/>
      <c r="EI348" s="19"/>
      <c r="EJ348" s="13"/>
      <c r="EK348" s="13"/>
      <c r="EL348" s="13"/>
      <c r="EM348" s="180"/>
      <c r="EN348" s="181"/>
      <c r="EO348" s="130"/>
      <c r="EP348" s="19"/>
      <c r="EQ348" s="19"/>
    </row>
    <row r="349" spans="1:147" ht="37.5" customHeight="1">
      <c r="A349" s="19"/>
      <c r="B349" s="19"/>
      <c r="C349" s="19"/>
      <c r="D349" s="13"/>
      <c r="E349" s="13"/>
      <c r="F349" s="13"/>
      <c r="G349" s="180"/>
      <c r="H349" s="181"/>
      <c r="I349" s="130"/>
      <c r="J349" s="19"/>
      <c r="K349" s="19"/>
      <c r="L349" s="13"/>
      <c r="M349" s="13"/>
      <c r="N349" s="13"/>
      <c r="O349" s="180"/>
      <c r="P349" s="181"/>
      <c r="Q349" s="130"/>
      <c r="R349" s="19"/>
      <c r="S349" s="19"/>
      <c r="T349" s="13"/>
      <c r="U349" s="13"/>
      <c r="V349" s="13"/>
      <c r="W349" s="180"/>
      <c r="X349" s="181"/>
      <c r="Y349" s="130"/>
      <c r="Z349" s="19"/>
      <c r="AA349" s="19"/>
      <c r="AB349" s="13"/>
      <c r="AC349" s="13"/>
      <c r="AD349" s="13"/>
      <c r="AE349" s="180"/>
      <c r="AF349" s="181"/>
      <c r="AG349" s="130"/>
      <c r="AH349" s="19"/>
      <c r="AI349" s="19"/>
      <c r="AJ349" s="13"/>
      <c r="AK349" s="13"/>
      <c r="AL349" s="13"/>
      <c r="AM349" s="180"/>
      <c r="AN349" s="181"/>
      <c r="AO349" s="130"/>
      <c r="AP349" s="19"/>
      <c r="AQ349" s="19"/>
      <c r="AR349" s="13"/>
      <c r="AS349" s="13"/>
      <c r="AT349" s="13"/>
      <c r="AU349" s="180"/>
      <c r="AV349" s="181"/>
      <c r="AW349" s="130"/>
      <c r="AX349" s="19"/>
      <c r="AY349" s="19"/>
      <c r="AZ349" s="13"/>
      <c r="BA349" s="13"/>
      <c r="BB349" s="13"/>
      <c r="BC349" s="180"/>
      <c r="BD349" s="181"/>
      <c r="BE349" s="130"/>
      <c r="BF349" s="19"/>
      <c r="BG349" s="19"/>
      <c r="BH349" s="13"/>
      <c r="BI349" s="13"/>
      <c r="BJ349" s="13"/>
      <c r="BK349" s="180"/>
      <c r="BL349" s="181"/>
      <c r="BM349" s="130"/>
      <c r="BN349" s="19"/>
      <c r="BO349" s="19"/>
      <c r="BP349" s="13"/>
      <c r="BQ349" s="13"/>
      <c r="BR349" s="13"/>
      <c r="BS349" s="180"/>
      <c r="BT349" s="181"/>
      <c r="BU349" s="130"/>
      <c r="BV349" s="19"/>
      <c r="BW349" s="19"/>
      <c r="BX349" s="13"/>
      <c r="BY349" s="13"/>
      <c r="BZ349" s="13"/>
      <c r="CA349" s="180"/>
      <c r="CB349" s="181"/>
      <c r="CC349" s="130"/>
      <c r="CD349" s="19"/>
      <c r="CE349" s="19"/>
      <c r="CF349" s="13"/>
      <c r="CG349" s="13"/>
      <c r="CH349" s="13"/>
      <c r="CI349" s="180"/>
      <c r="CJ349" s="181"/>
      <c r="CK349" s="130"/>
      <c r="CL349" s="19"/>
      <c r="CM349" s="19"/>
      <c r="CN349" s="13"/>
      <c r="CO349" s="13"/>
      <c r="CP349" s="13"/>
      <c r="CQ349" s="180"/>
      <c r="CR349" s="181"/>
      <c r="CS349" s="130"/>
      <c r="CT349" s="19"/>
      <c r="CU349" s="19"/>
      <c r="CV349" s="13"/>
      <c r="CW349" s="13"/>
      <c r="CX349" s="13"/>
      <c r="CY349" s="180"/>
      <c r="CZ349" s="181"/>
      <c r="DA349" s="130"/>
      <c r="DB349" s="19"/>
      <c r="DC349" s="19"/>
      <c r="DD349" s="13"/>
      <c r="DE349" s="13"/>
      <c r="DF349" s="13"/>
      <c r="DG349" s="180"/>
      <c r="DH349" s="181"/>
      <c r="DI349" s="130"/>
      <c r="DJ349" s="19"/>
      <c r="DK349" s="19"/>
      <c r="DL349" s="13"/>
      <c r="DM349" s="13"/>
      <c r="DN349" s="13"/>
      <c r="DO349" s="180"/>
      <c r="DP349" s="181"/>
      <c r="DQ349" s="130"/>
      <c r="DR349" s="19"/>
      <c r="DS349" s="19"/>
      <c r="DT349" s="13"/>
      <c r="DU349" s="13"/>
      <c r="DV349" s="13"/>
      <c r="DW349" s="180"/>
      <c r="DX349" s="181"/>
      <c r="DY349" s="130"/>
      <c r="DZ349" s="19"/>
      <c r="EA349" s="19"/>
      <c r="EB349" s="194"/>
      <c r="EC349" s="194"/>
      <c r="ED349" s="194"/>
      <c r="EE349" s="714"/>
      <c r="EF349" s="715"/>
      <c r="EG349" s="391"/>
      <c r="EH349" s="19"/>
      <c r="EI349" s="19"/>
      <c r="EJ349" s="13"/>
      <c r="EK349" s="13"/>
      <c r="EL349" s="13"/>
      <c r="EM349" s="180"/>
      <c r="EN349" s="181"/>
      <c r="EO349" s="130"/>
      <c r="EP349" s="19"/>
      <c r="EQ349" s="19"/>
    </row>
    <row r="350" spans="1:147" ht="37.5" customHeight="1">
      <c r="A350" s="19"/>
      <c r="B350" s="19"/>
      <c r="C350" s="19"/>
      <c r="D350" s="13"/>
      <c r="E350" s="13"/>
      <c r="F350" s="13"/>
      <c r="G350" s="180"/>
      <c r="H350" s="181"/>
      <c r="I350" s="130"/>
      <c r="J350" s="19"/>
      <c r="K350" s="19"/>
      <c r="L350" s="13"/>
      <c r="M350" s="13"/>
      <c r="N350" s="13"/>
      <c r="O350" s="180"/>
      <c r="P350" s="181"/>
      <c r="Q350" s="130"/>
      <c r="R350" s="19"/>
      <c r="S350" s="19"/>
      <c r="T350" s="13"/>
      <c r="U350" s="13"/>
      <c r="V350" s="13"/>
      <c r="W350" s="180"/>
      <c r="X350" s="181"/>
      <c r="Y350" s="130"/>
      <c r="Z350" s="19"/>
      <c r="AA350" s="19"/>
      <c r="AB350" s="13"/>
      <c r="AC350" s="13"/>
      <c r="AD350" s="13"/>
      <c r="AE350" s="180"/>
      <c r="AF350" s="181"/>
      <c r="AG350" s="130"/>
      <c r="AH350" s="19"/>
      <c r="AI350" s="19"/>
      <c r="AJ350" s="13"/>
      <c r="AK350" s="13"/>
      <c r="AL350" s="13"/>
      <c r="AM350" s="180"/>
      <c r="AN350" s="181"/>
      <c r="AO350" s="130"/>
      <c r="AP350" s="19"/>
      <c r="AQ350" s="19"/>
      <c r="AR350" s="13"/>
      <c r="AS350" s="13"/>
      <c r="AT350" s="13"/>
      <c r="AU350" s="180"/>
      <c r="AV350" s="181"/>
      <c r="AW350" s="130"/>
      <c r="AX350" s="19"/>
      <c r="AY350" s="19"/>
      <c r="AZ350" s="13"/>
      <c r="BA350" s="13"/>
      <c r="BB350" s="13"/>
      <c r="BC350" s="180"/>
      <c r="BD350" s="181"/>
      <c r="BE350" s="130"/>
      <c r="BF350" s="19"/>
      <c r="BG350" s="19"/>
      <c r="BH350" s="13"/>
      <c r="BI350" s="13"/>
      <c r="BJ350" s="13"/>
      <c r="BK350" s="180"/>
      <c r="BL350" s="181"/>
      <c r="BM350" s="130"/>
      <c r="BN350" s="19"/>
      <c r="BO350" s="19"/>
      <c r="BP350" s="13"/>
      <c r="BQ350" s="13"/>
      <c r="BR350" s="13"/>
      <c r="BS350" s="180"/>
      <c r="BT350" s="181"/>
      <c r="BU350" s="130"/>
      <c r="BV350" s="19"/>
      <c r="BW350" s="19"/>
      <c r="BX350" s="13"/>
      <c r="BY350" s="13"/>
      <c r="BZ350" s="13"/>
      <c r="CA350" s="180"/>
      <c r="CB350" s="181"/>
      <c r="CC350" s="130"/>
      <c r="CD350" s="19"/>
      <c r="CE350" s="19"/>
      <c r="CF350" s="13"/>
      <c r="CG350" s="13"/>
      <c r="CH350" s="13"/>
      <c r="CI350" s="180"/>
      <c r="CJ350" s="181"/>
      <c r="CK350" s="130"/>
      <c r="CL350" s="19"/>
      <c r="CM350" s="19"/>
      <c r="CN350" s="13"/>
      <c r="CO350" s="13"/>
      <c r="CP350" s="13"/>
      <c r="CQ350" s="180"/>
      <c r="CR350" s="181"/>
      <c r="CS350" s="130"/>
      <c r="CT350" s="19"/>
      <c r="CU350" s="19"/>
      <c r="CV350" s="13"/>
      <c r="CW350" s="13"/>
      <c r="CX350" s="13"/>
      <c r="CY350" s="180"/>
      <c r="CZ350" s="181"/>
      <c r="DA350" s="130"/>
      <c r="DB350" s="19"/>
      <c r="DC350" s="19"/>
      <c r="DD350" s="13"/>
      <c r="DE350" s="13"/>
      <c r="DF350" s="13"/>
      <c r="DG350" s="180"/>
      <c r="DH350" s="181"/>
      <c r="DI350" s="130"/>
      <c r="DJ350" s="19"/>
      <c r="DK350" s="19"/>
      <c r="DL350" s="13"/>
      <c r="DM350" s="13"/>
      <c r="DN350" s="13"/>
      <c r="DO350" s="180"/>
      <c r="DP350" s="181"/>
      <c r="DQ350" s="130"/>
      <c r="DR350" s="19"/>
      <c r="DS350" s="19"/>
      <c r="DT350" s="13"/>
      <c r="DU350" s="13"/>
      <c r="DV350" s="13"/>
      <c r="DW350" s="180"/>
      <c r="DX350" s="181"/>
      <c r="DY350" s="130"/>
      <c r="DZ350" s="19"/>
      <c r="EA350" s="19"/>
      <c r="EB350" s="194"/>
      <c r="EC350" s="194"/>
      <c r="ED350" s="194"/>
      <c r="EE350" s="714"/>
      <c r="EF350" s="715"/>
      <c r="EG350" s="391"/>
      <c r="EH350" s="19"/>
      <c r="EI350" s="19"/>
      <c r="EJ350" s="13"/>
      <c r="EK350" s="13"/>
      <c r="EL350" s="13"/>
      <c r="EM350" s="180"/>
      <c r="EN350" s="181"/>
      <c r="EO350" s="130"/>
      <c r="EP350" s="19"/>
      <c r="EQ350" s="19"/>
    </row>
    <row r="351" spans="1:147" ht="37.5" customHeight="1">
      <c r="A351" s="19"/>
      <c r="B351" s="19"/>
      <c r="C351" s="19"/>
      <c r="D351" s="13"/>
      <c r="E351" s="13"/>
      <c r="F351" s="13"/>
      <c r="G351" s="180"/>
      <c r="H351" s="181"/>
      <c r="I351" s="130"/>
      <c r="J351" s="19"/>
      <c r="K351" s="19"/>
      <c r="L351" s="13"/>
      <c r="M351" s="13"/>
      <c r="N351" s="13"/>
      <c r="O351" s="180"/>
      <c r="P351" s="181"/>
      <c r="Q351" s="130"/>
      <c r="R351" s="19"/>
      <c r="S351" s="19"/>
      <c r="T351" s="13"/>
      <c r="U351" s="13"/>
      <c r="V351" s="13"/>
      <c r="W351" s="180"/>
      <c r="X351" s="181"/>
      <c r="Y351" s="130"/>
      <c r="Z351" s="19"/>
      <c r="AA351" s="19"/>
      <c r="AB351" s="13"/>
      <c r="AC351" s="13"/>
      <c r="AD351" s="13"/>
      <c r="AE351" s="180"/>
      <c r="AF351" s="181"/>
      <c r="AG351" s="130"/>
      <c r="AH351" s="19"/>
      <c r="AI351" s="19"/>
      <c r="AJ351" s="13"/>
      <c r="AK351" s="13"/>
      <c r="AL351" s="13"/>
      <c r="AM351" s="180"/>
      <c r="AN351" s="181"/>
      <c r="AO351" s="130"/>
      <c r="AP351" s="19"/>
      <c r="AQ351" s="19"/>
      <c r="AR351" s="13"/>
      <c r="AS351" s="13"/>
      <c r="AT351" s="13"/>
      <c r="AU351" s="180"/>
      <c r="AV351" s="181"/>
      <c r="AW351" s="130"/>
      <c r="AX351" s="19"/>
      <c r="AY351" s="19"/>
      <c r="AZ351" s="13"/>
      <c r="BA351" s="13"/>
      <c r="BB351" s="13"/>
      <c r="BC351" s="180"/>
      <c r="BD351" s="181"/>
      <c r="BE351" s="130"/>
      <c r="BF351" s="19"/>
      <c r="BG351" s="19"/>
      <c r="BH351" s="13"/>
      <c r="BI351" s="13"/>
      <c r="BJ351" s="13"/>
      <c r="BK351" s="180"/>
      <c r="BL351" s="181"/>
      <c r="BM351" s="130"/>
      <c r="BN351" s="19"/>
      <c r="BO351" s="19"/>
      <c r="BP351" s="13"/>
      <c r="BQ351" s="13"/>
      <c r="BR351" s="13"/>
      <c r="BS351" s="180"/>
      <c r="BT351" s="181"/>
      <c r="BU351" s="130"/>
      <c r="BV351" s="19"/>
      <c r="BW351" s="19"/>
      <c r="BX351" s="13"/>
      <c r="BY351" s="13"/>
      <c r="BZ351" s="13"/>
      <c r="CA351" s="180"/>
      <c r="CB351" s="181"/>
      <c r="CC351" s="130"/>
      <c r="CD351" s="19"/>
      <c r="CE351" s="19"/>
      <c r="CF351" s="13"/>
      <c r="CG351" s="13"/>
      <c r="CH351" s="13"/>
      <c r="CI351" s="180"/>
      <c r="CJ351" s="181"/>
      <c r="CK351" s="130"/>
      <c r="CL351" s="19"/>
      <c r="CM351" s="19"/>
      <c r="CN351" s="13"/>
      <c r="CO351" s="13"/>
      <c r="CP351" s="13"/>
      <c r="CQ351" s="180"/>
      <c r="CR351" s="181"/>
      <c r="CS351" s="130"/>
      <c r="CT351" s="19"/>
      <c r="CU351" s="19"/>
      <c r="CV351" s="13"/>
      <c r="CW351" s="13"/>
      <c r="CX351" s="13"/>
      <c r="CY351" s="180"/>
      <c r="CZ351" s="181"/>
      <c r="DA351" s="130"/>
      <c r="DB351" s="19"/>
      <c r="DC351" s="19"/>
      <c r="DD351" s="13"/>
      <c r="DE351" s="13"/>
      <c r="DF351" s="13"/>
      <c r="DG351" s="180"/>
      <c r="DH351" s="181"/>
      <c r="DI351" s="130"/>
      <c r="DJ351" s="19"/>
      <c r="DK351" s="19"/>
      <c r="DL351" s="13"/>
      <c r="DM351" s="13"/>
      <c r="DN351" s="13"/>
      <c r="DO351" s="180"/>
      <c r="DP351" s="181"/>
      <c r="DQ351" s="130"/>
      <c r="DR351" s="19"/>
      <c r="DS351" s="19"/>
      <c r="DT351" s="13"/>
      <c r="DU351" s="13"/>
      <c r="DV351" s="13"/>
      <c r="DW351" s="180"/>
      <c r="DX351" s="181"/>
      <c r="DY351" s="130"/>
      <c r="DZ351" s="19"/>
      <c r="EA351" s="19"/>
      <c r="EB351" s="194"/>
      <c r="EC351" s="194"/>
      <c r="ED351" s="194"/>
      <c r="EE351" s="714"/>
      <c r="EF351" s="715"/>
      <c r="EG351" s="391"/>
      <c r="EH351" s="19"/>
      <c r="EI351" s="19"/>
      <c r="EJ351" s="13"/>
      <c r="EK351" s="13"/>
      <c r="EL351" s="13"/>
      <c r="EM351" s="180"/>
      <c r="EN351" s="181"/>
      <c r="EO351" s="130"/>
      <c r="EP351" s="19"/>
      <c r="EQ351" s="19"/>
    </row>
    <row r="352" spans="1:147" ht="37.5" customHeight="1">
      <c r="A352" s="19"/>
      <c r="B352" s="19"/>
      <c r="C352" s="19"/>
      <c r="D352" s="13"/>
      <c r="E352" s="13"/>
      <c r="F352" s="13"/>
      <c r="G352" s="180"/>
      <c r="H352" s="181"/>
      <c r="I352" s="130"/>
      <c r="J352" s="19"/>
      <c r="K352" s="19"/>
      <c r="L352" s="13"/>
      <c r="M352" s="13"/>
      <c r="N352" s="13"/>
      <c r="O352" s="180"/>
      <c r="P352" s="181"/>
      <c r="Q352" s="130"/>
      <c r="R352" s="19"/>
      <c r="S352" s="19"/>
      <c r="T352" s="13"/>
      <c r="U352" s="13"/>
      <c r="V352" s="13"/>
      <c r="W352" s="180"/>
      <c r="X352" s="181"/>
      <c r="Y352" s="130"/>
      <c r="Z352" s="19"/>
      <c r="AA352" s="19"/>
      <c r="AB352" s="13"/>
      <c r="AC352" s="13"/>
      <c r="AD352" s="13"/>
      <c r="AE352" s="180"/>
      <c r="AF352" s="181"/>
      <c r="AG352" s="130"/>
      <c r="AH352" s="19"/>
      <c r="AI352" s="19"/>
      <c r="AJ352" s="13"/>
      <c r="AK352" s="13"/>
      <c r="AL352" s="13"/>
      <c r="AM352" s="180"/>
      <c r="AN352" s="181"/>
      <c r="AO352" s="130"/>
      <c r="AP352" s="19"/>
      <c r="AQ352" s="19"/>
      <c r="AR352" s="13"/>
      <c r="AS352" s="13"/>
      <c r="AT352" s="13"/>
      <c r="AU352" s="180"/>
      <c r="AV352" s="181"/>
      <c r="AW352" s="130"/>
      <c r="AX352" s="19"/>
      <c r="AY352" s="19"/>
      <c r="AZ352" s="13"/>
      <c r="BA352" s="13"/>
      <c r="BB352" s="13"/>
      <c r="BC352" s="180"/>
      <c r="BD352" s="181"/>
      <c r="BE352" s="130"/>
      <c r="BF352" s="19"/>
      <c r="BG352" s="19"/>
      <c r="BH352" s="13"/>
      <c r="BI352" s="13"/>
      <c r="BJ352" s="13"/>
      <c r="BK352" s="180"/>
      <c r="BL352" s="181"/>
      <c r="BM352" s="130"/>
      <c r="BN352" s="19"/>
      <c r="BO352" s="19"/>
      <c r="BP352" s="13"/>
      <c r="BQ352" s="13"/>
      <c r="BR352" s="13"/>
      <c r="BS352" s="180"/>
      <c r="BT352" s="181"/>
      <c r="BU352" s="130"/>
      <c r="BV352" s="19"/>
      <c r="BW352" s="19"/>
      <c r="BX352" s="13"/>
      <c r="BY352" s="13"/>
      <c r="BZ352" s="13"/>
      <c r="CA352" s="180"/>
      <c r="CB352" s="181"/>
      <c r="CC352" s="130"/>
      <c r="CD352" s="19"/>
      <c r="CE352" s="19"/>
      <c r="CF352" s="13"/>
      <c r="CG352" s="13"/>
      <c r="CH352" s="13"/>
      <c r="CI352" s="180"/>
      <c r="CJ352" s="181"/>
      <c r="CK352" s="130"/>
      <c r="CL352" s="19"/>
      <c r="CM352" s="19"/>
      <c r="CN352" s="13"/>
      <c r="CO352" s="13"/>
      <c r="CP352" s="13"/>
      <c r="CQ352" s="180"/>
      <c r="CR352" s="181"/>
      <c r="CS352" s="130"/>
      <c r="CT352" s="19"/>
      <c r="CU352" s="19"/>
      <c r="CV352" s="13"/>
      <c r="CW352" s="13"/>
      <c r="CX352" s="13"/>
      <c r="CY352" s="180"/>
      <c r="CZ352" s="181"/>
      <c r="DA352" s="130"/>
      <c r="DB352" s="19"/>
      <c r="DC352" s="19"/>
      <c r="DD352" s="13"/>
      <c r="DE352" s="13"/>
      <c r="DF352" s="13"/>
      <c r="DG352" s="180"/>
      <c r="DH352" s="181"/>
      <c r="DI352" s="130"/>
      <c r="DJ352" s="19"/>
      <c r="DK352" s="19"/>
      <c r="DL352" s="13"/>
      <c r="DM352" s="13"/>
      <c r="DN352" s="13"/>
      <c r="DO352" s="180"/>
      <c r="DP352" s="181"/>
      <c r="DQ352" s="130"/>
      <c r="DR352" s="19"/>
      <c r="DS352" s="19"/>
      <c r="DT352" s="13"/>
      <c r="DU352" s="13"/>
      <c r="DV352" s="13"/>
      <c r="DW352" s="180"/>
      <c r="DX352" s="181"/>
      <c r="DY352" s="130"/>
      <c r="DZ352" s="19"/>
      <c r="EA352" s="19"/>
      <c r="EB352" s="194"/>
      <c r="EC352" s="194"/>
      <c r="ED352" s="194"/>
      <c r="EE352" s="714"/>
      <c r="EF352" s="715"/>
      <c r="EG352" s="391"/>
      <c r="EH352" s="19"/>
      <c r="EI352" s="19"/>
      <c r="EJ352" s="13"/>
      <c r="EK352" s="13"/>
      <c r="EL352" s="13"/>
      <c r="EM352" s="180"/>
      <c r="EN352" s="181"/>
      <c r="EO352" s="130"/>
      <c r="EP352" s="19"/>
      <c r="EQ352" s="19"/>
    </row>
    <row r="353" spans="1:147" ht="37.5" customHeight="1">
      <c r="A353" s="19"/>
      <c r="B353" s="19"/>
      <c r="C353" s="19"/>
      <c r="D353" s="13"/>
      <c r="E353" s="13"/>
      <c r="F353" s="13"/>
      <c r="G353" s="180"/>
      <c r="H353" s="181"/>
      <c r="I353" s="130"/>
      <c r="J353" s="19"/>
      <c r="K353" s="19"/>
      <c r="L353" s="13"/>
      <c r="M353" s="13"/>
      <c r="N353" s="13"/>
      <c r="O353" s="180"/>
      <c r="P353" s="181"/>
      <c r="Q353" s="130"/>
      <c r="R353" s="19"/>
      <c r="S353" s="19"/>
      <c r="T353" s="13"/>
      <c r="U353" s="13"/>
      <c r="V353" s="13"/>
      <c r="W353" s="180"/>
      <c r="X353" s="181"/>
      <c r="Y353" s="130"/>
      <c r="Z353" s="19"/>
      <c r="AA353" s="19"/>
      <c r="AB353" s="13"/>
      <c r="AC353" s="13"/>
      <c r="AD353" s="13"/>
      <c r="AE353" s="180"/>
      <c r="AF353" s="181"/>
      <c r="AG353" s="130"/>
      <c r="AH353" s="19"/>
      <c r="AI353" s="19"/>
      <c r="AJ353" s="13"/>
      <c r="AK353" s="13"/>
      <c r="AL353" s="13"/>
      <c r="AM353" s="180"/>
      <c r="AN353" s="181"/>
      <c r="AO353" s="130"/>
      <c r="AP353" s="19"/>
      <c r="AQ353" s="19"/>
      <c r="AR353" s="13"/>
      <c r="AS353" s="13"/>
      <c r="AT353" s="13"/>
      <c r="AU353" s="180"/>
      <c r="AV353" s="181"/>
      <c r="AW353" s="130"/>
      <c r="AX353" s="19"/>
      <c r="AY353" s="19"/>
      <c r="AZ353" s="13"/>
      <c r="BA353" s="13"/>
      <c r="BB353" s="13"/>
      <c r="BC353" s="180"/>
      <c r="BD353" s="181"/>
      <c r="BE353" s="130"/>
      <c r="BF353" s="19"/>
      <c r="BG353" s="19"/>
      <c r="BH353" s="13"/>
      <c r="BI353" s="13"/>
      <c r="BJ353" s="13"/>
      <c r="BK353" s="180"/>
      <c r="BL353" s="181"/>
      <c r="BM353" s="130"/>
      <c r="BN353" s="19"/>
      <c r="BO353" s="19"/>
      <c r="BP353" s="13"/>
      <c r="BQ353" s="13"/>
      <c r="BR353" s="13"/>
      <c r="BS353" s="180"/>
      <c r="BT353" s="181"/>
      <c r="BU353" s="130"/>
      <c r="BV353" s="19"/>
      <c r="BW353" s="19"/>
      <c r="BX353" s="13"/>
      <c r="BY353" s="13"/>
      <c r="BZ353" s="13"/>
      <c r="CA353" s="180"/>
      <c r="CB353" s="181"/>
      <c r="CC353" s="130"/>
      <c r="CD353" s="19"/>
      <c r="CE353" s="19"/>
      <c r="CF353" s="13"/>
      <c r="CG353" s="13"/>
      <c r="CH353" s="13"/>
      <c r="CI353" s="180"/>
      <c r="CJ353" s="181"/>
      <c r="CK353" s="130"/>
      <c r="CL353" s="19"/>
      <c r="CM353" s="19"/>
      <c r="CN353" s="13"/>
      <c r="CO353" s="13"/>
      <c r="CP353" s="13"/>
      <c r="CQ353" s="180"/>
      <c r="CR353" s="181"/>
      <c r="CS353" s="130"/>
      <c r="CT353" s="19"/>
      <c r="CU353" s="19"/>
      <c r="CV353" s="13"/>
      <c r="CW353" s="13"/>
      <c r="CX353" s="13"/>
      <c r="CY353" s="180"/>
      <c r="CZ353" s="181"/>
      <c r="DA353" s="130"/>
      <c r="DB353" s="19"/>
      <c r="DC353" s="19"/>
      <c r="DD353" s="13"/>
      <c r="DE353" s="13"/>
      <c r="DF353" s="13"/>
      <c r="DG353" s="180"/>
      <c r="DH353" s="181"/>
      <c r="DI353" s="130"/>
      <c r="DJ353" s="19"/>
      <c r="DK353" s="19"/>
      <c r="DL353" s="13"/>
      <c r="DM353" s="13"/>
      <c r="DN353" s="13"/>
      <c r="DO353" s="180"/>
      <c r="DP353" s="181"/>
      <c r="DQ353" s="130"/>
      <c r="DR353" s="19"/>
      <c r="DS353" s="19"/>
      <c r="DT353" s="13"/>
      <c r="DU353" s="13"/>
      <c r="DV353" s="13"/>
      <c r="DW353" s="180"/>
      <c r="DX353" s="181"/>
      <c r="DY353" s="130"/>
      <c r="DZ353" s="19"/>
      <c r="EA353" s="19"/>
      <c r="EB353" s="194"/>
      <c r="EC353" s="194"/>
      <c r="ED353" s="194"/>
      <c r="EE353" s="714"/>
      <c r="EF353" s="715"/>
      <c r="EG353" s="391"/>
      <c r="EH353" s="19"/>
      <c r="EI353" s="19"/>
      <c r="EJ353" s="13"/>
      <c r="EK353" s="13"/>
      <c r="EL353" s="13"/>
      <c r="EM353" s="180"/>
      <c r="EN353" s="181"/>
      <c r="EO353" s="130"/>
      <c r="EP353" s="19"/>
      <c r="EQ353" s="19"/>
    </row>
    <row r="354" spans="1:147" ht="37.5" customHeight="1">
      <c r="A354" s="19"/>
      <c r="B354" s="19"/>
      <c r="C354" s="19"/>
      <c r="D354" s="13"/>
      <c r="E354" s="13"/>
      <c r="F354" s="13"/>
      <c r="G354" s="180"/>
      <c r="H354" s="181"/>
      <c r="I354" s="130"/>
      <c r="J354" s="19"/>
      <c r="K354" s="19"/>
      <c r="L354" s="13"/>
      <c r="M354" s="13"/>
      <c r="N354" s="13"/>
      <c r="O354" s="180"/>
      <c r="P354" s="181"/>
      <c r="Q354" s="130"/>
      <c r="R354" s="19"/>
      <c r="S354" s="19"/>
      <c r="T354" s="13"/>
      <c r="U354" s="13"/>
      <c r="V354" s="13"/>
      <c r="W354" s="180"/>
      <c r="X354" s="181"/>
      <c r="Y354" s="130"/>
      <c r="Z354" s="19"/>
      <c r="AA354" s="19"/>
      <c r="AB354" s="13"/>
      <c r="AC354" s="13"/>
      <c r="AD354" s="13"/>
      <c r="AE354" s="180"/>
      <c r="AF354" s="181"/>
      <c r="AG354" s="130"/>
      <c r="AH354" s="19"/>
      <c r="AI354" s="19"/>
      <c r="AJ354" s="13"/>
      <c r="AK354" s="13"/>
      <c r="AL354" s="13"/>
      <c r="AM354" s="180"/>
      <c r="AN354" s="181"/>
      <c r="AO354" s="130"/>
      <c r="AP354" s="19"/>
      <c r="AQ354" s="19"/>
      <c r="AR354" s="13"/>
      <c r="AS354" s="13"/>
      <c r="AT354" s="13"/>
      <c r="AU354" s="180"/>
      <c r="AV354" s="181"/>
      <c r="AW354" s="130"/>
      <c r="AX354" s="19"/>
      <c r="AY354" s="19"/>
      <c r="AZ354" s="13"/>
      <c r="BA354" s="13"/>
      <c r="BB354" s="13"/>
      <c r="BC354" s="180"/>
      <c r="BD354" s="181"/>
      <c r="BE354" s="130"/>
      <c r="BF354" s="19"/>
      <c r="BG354" s="19"/>
      <c r="BH354" s="13"/>
      <c r="BI354" s="13"/>
      <c r="BJ354" s="13"/>
      <c r="BK354" s="180"/>
      <c r="BL354" s="181"/>
      <c r="BM354" s="130"/>
      <c r="BN354" s="19"/>
      <c r="BO354" s="19"/>
      <c r="BP354" s="13"/>
      <c r="BQ354" s="13"/>
      <c r="BR354" s="13"/>
      <c r="BS354" s="180"/>
      <c r="BT354" s="181"/>
      <c r="BU354" s="130"/>
      <c r="BV354" s="19"/>
      <c r="BW354" s="19"/>
      <c r="BX354" s="13"/>
      <c r="BY354" s="13"/>
      <c r="BZ354" s="13"/>
      <c r="CA354" s="180"/>
      <c r="CB354" s="181"/>
      <c r="CC354" s="130"/>
      <c r="CD354" s="19"/>
      <c r="CE354" s="19"/>
      <c r="CF354" s="13"/>
      <c r="CG354" s="13"/>
      <c r="CH354" s="13"/>
      <c r="CI354" s="180"/>
      <c r="CJ354" s="181"/>
      <c r="CK354" s="130"/>
      <c r="CL354" s="19"/>
      <c r="CM354" s="19"/>
      <c r="CN354" s="13"/>
      <c r="CO354" s="13"/>
      <c r="CP354" s="13"/>
      <c r="CQ354" s="180"/>
      <c r="CR354" s="181"/>
      <c r="CS354" s="130"/>
      <c r="CT354" s="19"/>
      <c r="CU354" s="19"/>
      <c r="CV354" s="13"/>
      <c r="CW354" s="13"/>
      <c r="CX354" s="13"/>
      <c r="CY354" s="180"/>
      <c r="CZ354" s="181"/>
      <c r="DA354" s="130"/>
      <c r="DB354" s="19"/>
      <c r="DC354" s="19"/>
      <c r="DD354" s="13"/>
      <c r="DE354" s="13"/>
      <c r="DF354" s="13"/>
      <c r="DG354" s="180"/>
      <c r="DH354" s="181"/>
      <c r="DI354" s="130"/>
      <c r="DJ354" s="19"/>
      <c r="DK354" s="19"/>
      <c r="DL354" s="13"/>
      <c r="DM354" s="13"/>
      <c r="DN354" s="13"/>
      <c r="DO354" s="180"/>
      <c r="DP354" s="181"/>
      <c r="DQ354" s="130"/>
      <c r="DR354" s="19"/>
      <c r="DS354" s="19"/>
      <c r="DT354" s="13"/>
      <c r="DU354" s="13"/>
      <c r="DV354" s="13"/>
      <c r="DW354" s="180"/>
      <c r="DX354" s="181"/>
      <c r="DY354" s="130"/>
      <c r="DZ354" s="19"/>
      <c r="EA354" s="19"/>
      <c r="EB354" s="194"/>
      <c r="EC354" s="194"/>
      <c r="ED354" s="194"/>
      <c r="EE354" s="714"/>
      <c r="EF354" s="715"/>
      <c r="EG354" s="391"/>
      <c r="EH354" s="19"/>
      <c r="EI354" s="19"/>
      <c r="EJ354" s="13"/>
      <c r="EK354" s="13"/>
      <c r="EL354" s="13"/>
      <c r="EM354" s="180"/>
      <c r="EN354" s="181"/>
      <c r="EO354" s="130"/>
      <c r="EP354" s="19"/>
      <c r="EQ354" s="19"/>
    </row>
    <row r="355" spans="1:147" ht="37.5" customHeight="1">
      <c r="A355" s="19"/>
      <c r="B355" s="19"/>
      <c r="C355" s="19"/>
      <c r="D355" s="13"/>
      <c r="E355" s="13"/>
      <c r="F355" s="13"/>
      <c r="G355" s="180"/>
      <c r="H355" s="181"/>
      <c r="I355" s="130"/>
      <c r="J355" s="19"/>
      <c r="K355" s="19"/>
      <c r="L355" s="13"/>
      <c r="M355" s="13"/>
      <c r="N355" s="13"/>
      <c r="O355" s="180"/>
      <c r="P355" s="181"/>
      <c r="Q355" s="130"/>
      <c r="R355" s="19"/>
      <c r="S355" s="19"/>
      <c r="T355" s="13"/>
      <c r="U355" s="13"/>
      <c r="V355" s="13"/>
      <c r="W355" s="180"/>
      <c r="X355" s="181"/>
      <c r="Y355" s="130"/>
      <c r="Z355" s="19"/>
      <c r="AA355" s="19"/>
      <c r="AB355" s="13"/>
      <c r="AC355" s="13"/>
      <c r="AD355" s="13"/>
      <c r="AE355" s="180"/>
      <c r="AF355" s="181"/>
      <c r="AG355" s="130"/>
      <c r="AH355" s="19"/>
      <c r="AI355" s="19"/>
      <c r="AJ355" s="13"/>
      <c r="AK355" s="13"/>
      <c r="AL355" s="13"/>
      <c r="AM355" s="180"/>
      <c r="AN355" s="181"/>
      <c r="AO355" s="130"/>
      <c r="AP355" s="19"/>
      <c r="AQ355" s="19"/>
      <c r="AR355" s="13"/>
      <c r="AS355" s="13"/>
      <c r="AT355" s="13"/>
      <c r="AU355" s="180"/>
      <c r="AV355" s="181"/>
      <c r="AW355" s="130"/>
      <c r="AX355" s="19"/>
      <c r="AY355" s="19"/>
      <c r="AZ355" s="13"/>
      <c r="BA355" s="13"/>
      <c r="BB355" s="13"/>
      <c r="BC355" s="180"/>
      <c r="BD355" s="181"/>
      <c r="BE355" s="130"/>
      <c r="BF355" s="19"/>
      <c r="BG355" s="19"/>
      <c r="BH355" s="13"/>
      <c r="BI355" s="13"/>
      <c r="BJ355" s="13"/>
      <c r="BK355" s="180"/>
      <c r="BL355" s="181"/>
      <c r="BM355" s="130"/>
      <c r="BN355" s="19"/>
      <c r="BO355" s="19"/>
      <c r="BP355" s="13"/>
      <c r="BQ355" s="13"/>
      <c r="BR355" s="13"/>
      <c r="BS355" s="180"/>
      <c r="BT355" s="181"/>
      <c r="BU355" s="130"/>
      <c r="BV355" s="19"/>
      <c r="BW355" s="19"/>
      <c r="BX355" s="13"/>
      <c r="BY355" s="13"/>
      <c r="BZ355" s="13"/>
      <c r="CA355" s="180"/>
      <c r="CB355" s="181"/>
      <c r="CC355" s="130"/>
      <c r="CD355" s="19"/>
      <c r="CE355" s="19"/>
      <c r="CF355" s="13"/>
      <c r="CG355" s="13"/>
      <c r="CH355" s="13"/>
      <c r="CI355" s="180"/>
      <c r="CJ355" s="181"/>
      <c r="CK355" s="130"/>
      <c r="CL355" s="19"/>
      <c r="CM355" s="19"/>
      <c r="CN355" s="13"/>
      <c r="CO355" s="13"/>
      <c r="CP355" s="13"/>
      <c r="CQ355" s="180"/>
      <c r="CR355" s="181"/>
      <c r="CS355" s="130"/>
      <c r="CT355" s="19"/>
      <c r="CU355" s="19"/>
      <c r="CV355" s="13"/>
      <c r="CW355" s="13"/>
      <c r="CX355" s="13"/>
      <c r="CY355" s="180"/>
      <c r="CZ355" s="181"/>
      <c r="DA355" s="130"/>
      <c r="DB355" s="19"/>
      <c r="DC355" s="19"/>
      <c r="DD355" s="13"/>
      <c r="DE355" s="13"/>
      <c r="DF355" s="13"/>
      <c r="DG355" s="180"/>
      <c r="DH355" s="181"/>
      <c r="DI355" s="130"/>
      <c r="DJ355" s="19"/>
      <c r="DK355" s="19"/>
      <c r="DL355" s="13"/>
      <c r="DM355" s="13"/>
      <c r="DN355" s="13"/>
      <c r="DO355" s="180"/>
      <c r="DP355" s="181"/>
      <c r="DQ355" s="130"/>
      <c r="DR355" s="19"/>
      <c r="DS355" s="19"/>
      <c r="DT355" s="13"/>
      <c r="DU355" s="13"/>
      <c r="DV355" s="13"/>
      <c r="DW355" s="180"/>
      <c r="DX355" s="181"/>
      <c r="DY355" s="130"/>
      <c r="DZ355" s="19"/>
      <c r="EA355" s="19"/>
      <c r="EB355" s="194"/>
      <c r="EC355" s="194"/>
      <c r="ED355" s="194"/>
      <c r="EE355" s="714"/>
      <c r="EF355" s="715"/>
      <c r="EG355" s="391"/>
      <c r="EH355" s="19"/>
      <c r="EI355" s="19"/>
      <c r="EJ355" s="13"/>
      <c r="EK355" s="13"/>
      <c r="EL355" s="13"/>
      <c r="EM355" s="180"/>
      <c r="EN355" s="181"/>
      <c r="EO355" s="130"/>
      <c r="EP355" s="19"/>
      <c r="EQ355" s="19"/>
    </row>
    <row r="356" spans="1:147" ht="37.5" customHeight="1">
      <c r="A356" s="19"/>
      <c r="B356" s="19"/>
      <c r="C356" s="19"/>
      <c r="D356" s="13"/>
      <c r="E356" s="13"/>
      <c r="F356" s="13"/>
      <c r="G356" s="180"/>
      <c r="H356" s="181"/>
      <c r="I356" s="130"/>
      <c r="J356" s="19"/>
      <c r="K356" s="19"/>
      <c r="L356" s="13"/>
      <c r="M356" s="13"/>
      <c r="N356" s="13"/>
      <c r="O356" s="180"/>
      <c r="P356" s="181"/>
      <c r="Q356" s="130"/>
      <c r="R356" s="19"/>
      <c r="S356" s="19"/>
      <c r="T356" s="13"/>
      <c r="U356" s="13"/>
      <c r="V356" s="13"/>
      <c r="W356" s="180"/>
      <c r="X356" s="181"/>
      <c r="Y356" s="130"/>
      <c r="Z356" s="19"/>
      <c r="AA356" s="19"/>
      <c r="AB356" s="13"/>
      <c r="AC356" s="13"/>
      <c r="AD356" s="13"/>
      <c r="AE356" s="180"/>
      <c r="AF356" s="181"/>
      <c r="AG356" s="130"/>
      <c r="AH356" s="19"/>
      <c r="AI356" s="19"/>
      <c r="AJ356" s="13"/>
      <c r="AK356" s="13"/>
      <c r="AL356" s="13"/>
      <c r="AM356" s="180"/>
      <c r="AN356" s="181"/>
      <c r="AO356" s="130"/>
      <c r="AP356" s="19"/>
      <c r="AQ356" s="19"/>
      <c r="AR356" s="13"/>
      <c r="AS356" s="13"/>
      <c r="AT356" s="13"/>
      <c r="AU356" s="180"/>
      <c r="AV356" s="181"/>
      <c r="AW356" s="130"/>
      <c r="AX356" s="19"/>
      <c r="AY356" s="19"/>
      <c r="AZ356" s="13"/>
      <c r="BA356" s="13"/>
      <c r="BB356" s="13"/>
      <c r="BC356" s="180"/>
      <c r="BD356" s="181"/>
      <c r="BE356" s="130"/>
      <c r="BF356" s="19"/>
      <c r="BG356" s="19"/>
      <c r="BH356" s="13"/>
      <c r="BI356" s="13"/>
      <c r="BJ356" s="13"/>
      <c r="BK356" s="180"/>
      <c r="BL356" s="181"/>
      <c r="BM356" s="130"/>
      <c r="BN356" s="19"/>
      <c r="BO356" s="19"/>
      <c r="BP356" s="13"/>
      <c r="BQ356" s="13"/>
      <c r="BR356" s="13"/>
      <c r="BS356" s="180"/>
      <c r="BT356" s="181"/>
      <c r="BU356" s="130"/>
      <c r="BV356" s="19"/>
      <c r="BW356" s="19"/>
      <c r="BX356" s="13"/>
      <c r="BY356" s="13"/>
      <c r="BZ356" s="13"/>
      <c r="CA356" s="180"/>
      <c r="CB356" s="181"/>
      <c r="CC356" s="130"/>
      <c r="CD356" s="19"/>
      <c r="CE356" s="19"/>
      <c r="CF356" s="13"/>
      <c r="CG356" s="13"/>
      <c r="CH356" s="13"/>
      <c r="CI356" s="180"/>
      <c r="CJ356" s="181"/>
      <c r="CK356" s="130"/>
      <c r="CL356" s="19"/>
      <c r="CM356" s="19"/>
      <c r="CN356" s="13"/>
      <c r="CO356" s="13"/>
      <c r="CP356" s="13"/>
      <c r="CQ356" s="180"/>
      <c r="CR356" s="181"/>
      <c r="CS356" s="130"/>
      <c r="CT356" s="19"/>
      <c r="CU356" s="19"/>
      <c r="CV356" s="13"/>
      <c r="CW356" s="13"/>
      <c r="CX356" s="13"/>
      <c r="CY356" s="180"/>
      <c r="CZ356" s="181"/>
      <c r="DA356" s="130"/>
      <c r="DB356" s="19"/>
      <c r="DC356" s="19"/>
      <c r="DD356" s="13"/>
      <c r="DE356" s="13"/>
      <c r="DF356" s="13"/>
      <c r="DG356" s="180"/>
      <c r="DH356" s="181"/>
      <c r="DI356" s="130"/>
      <c r="DJ356" s="19"/>
      <c r="DK356" s="19"/>
      <c r="DL356" s="13"/>
      <c r="DM356" s="13"/>
      <c r="DN356" s="13"/>
      <c r="DO356" s="180"/>
      <c r="DP356" s="181"/>
      <c r="DQ356" s="130"/>
      <c r="DR356" s="19"/>
      <c r="DS356" s="19"/>
      <c r="DT356" s="13"/>
      <c r="DU356" s="13"/>
      <c r="DV356" s="13"/>
      <c r="DW356" s="180"/>
      <c r="DX356" s="181"/>
      <c r="DY356" s="130"/>
      <c r="DZ356" s="19"/>
      <c r="EA356" s="19"/>
      <c r="EB356" s="194"/>
      <c r="EC356" s="194"/>
      <c r="ED356" s="194"/>
      <c r="EE356" s="714"/>
      <c r="EF356" s="715"/>
      <c r="EG356" s="391"/>
      <c r="EH356" s="19"/>
      <c r="EI356" s="19"/>
      <c r="EJ356" s="13"/>
      <c r="EK356" s="13"/>
      <c r="EL356" s="13"/>
      <c r="EM356" s="180"/>
      <c r="EN356" s="181"/>
      <c r="EO356" s="130"/>
      <c r="EP356" s="19"/>
      <c r="EQ356" s="19"/>
    </row>
    <row r="357" spans="1:147" ht="37.5" customHeight="1">
      <c r="A357" s="19"/>
      <c r="B357" s="19"/>
      <c r="C357" s="19"/>
      <c r="D357" s="13"/>
      <c r="E357" s="13"/>
      <c r="F357" s="13"/>
      <c r="G357" s="180"/>
      <c r="H357" s="181"/>
      <c r="I357" s="130"/>
      <c r="J357" s="19"/>
      <c r="K357" s="19"/>
      <c r="L357" s="13"/>
      <c r="M357" s="13"/>
      <c r="N357" s="13"/>
      <c r="O357" s="180"/>
      <c r="P357" s="181"/>
      <c r="Q357" s="130"/>
      <c r="R357" s="19"/>
      <c r="S357" s="19"/>
      <c r="T357" s="13"/>
      <c r="U357" s="13"/>
      <c r="V357" s="13"/>
      <c r="W357" s="180"/>
      <c r="X357" s="181"/>
      <c r="Y357" s="130"/>
      <c r="Z357" s="19"/>
      <c r="AA357" s="19"/>
      <c r="AB357" s="13"/>
      <c r="AC357" s="13"/>
      <c r="AD357" s="13"/>
      <c r="AE357" s="180"/>
      <c r="AF357" s="181"/>
      <c r="AG357" s="130"/>
      <c r="AH357" s="19"/>
      <c r="AI357" s="19"/>
      <c r="AJ357" s="13"/>
      <c r="AK357" s="13"/>
      <c r="AL357" s="13"/>
      <c r="AM357" s="180"/>
      <c r="AN357" s="181"/>
      <c r="AO357" s="130"/>
      <c r="AP357" s="19"/>
      <c r="AQ357" s="19"/>
      <c r="AR357" s="13"/>
      <c r="AS357" s="13"/>
      <c r="AT357" s="13"/>
      <c r="AU357" s="180"/>
      <c r="AV357" s="181"/>
      <c r="AW357" s="130"/>
      <c r="AX357" s="19"/>
      <c r="AY357" s="19"/>
      <c r="AZ357" s="13"/>
      <c r="BA357" s="13"/>
      <c r="BB357" s="13"/>
      <c r="BC357" s="180"/>
      <c r="BD357" s="181"/>
      <c r="BE357" s="130"/>
      <c r="BF357" s="19"/>
      <c r="BG357" s="19"/>
      <c r="BH357" s="13"/>
      <c r="BI357" s="13"/>
      <c r="BJ357" s="13"/>
      <c r="BK357" s="180"/>
      <c r="BL357" s="181"/>
      <c r="BM357" s="130"/>
      <c r="BN357" s="19"/>
      <c r="BO357" s="19"/>
      <c r="BP357" s="13"/>
      <c r="BQ357" s="13"/>
      <c r="BR357" s="13"/>
      <c r="BS357" s="180"/>
      <c r="BT357" s="181"/>
      <c r="BU357" s="130"/>
      <c r="BV357" s="19"/>
      <c r="BW357" s="19"/>
      <c r="BX357" s="13"/>
      <c r="BY357" s="13"/>
      <c r="BZ357" s="13"/>
      <c r="CA357" s="180"/>
      <c r="CB357" s="181"/>
      <c r="CC357" s="130"/>
      <c r="CD357" s="19"/>
      <c r="CE357" s="19"/>
      <c r="CF357" s="13"/>
      <c r="CG357" s="13"/>
      <c r="CH357" s="13"/>
      <c r="CI357" s="180"/>
      <c r="CJ357" s="181"/>
      <c r="CK357" s="130"/>
      <c r="CL357" s="19"/>
      <c r="CM357" s="19"/>
      <c r="CN357" s="13"/>
      <c r="CO357" s="13"/>
      <c r="CP357" s="13"/>
      <c r="CQ357" s="180"/>
      <c r="CR357" s="181"/>
      <c r="CS357" s="130"/>
      <c r="CT357" s="19"/>
      <c r="CU357" s="19"/>
      <c r="CV357" s="13"/>
      <c r="CW357" s="13"/>
      <c r="CX357" s="13"/>
      <c r="CY357" s="180"/>
      <c r="CZ357" s="181"/>
      <c r="DA357" s="130"/>
      <c r="DB357" s="19"/>
      <c r="DC357" s="19"/>
      <c r="DD357" s="13"/>
      <c r="DE357" s="13"/>
      <c r="DF357" s="13"/>
      <c r="DG357" s="180"/>
      <c r="DH357" s="181"/>
      <c r="DI357" s="130"/>
      <c r="DJ357" s="19"/>
      <c r="DK357" s="19"/>
      <c r="DL357" s="13"/>
      <c r="DM357" s="13"/>
      <c r="DN357" s="13"/>
      <c r="DO357" s="180"/>
      <c r="DP357" s="181"/>
      <c r="DQ357" s="130"/>
      <c r="DR357" s="19"/>
      <c r="DS357" s="19"/>
      <c r="DT357" s="13"/>
      <c r="DU357" s="13"/>
      <c r="DV357" s="13"/>
      <c r="DW357" s="180"/>
      <c r="DX357" s="181"/>
      <c r="DY357" s="130"/>
      <c r="DZ357" s="19"/>
      <c r="EA357" s="19"/>
      <c r="EB357" s="194"/>
      <c r="EC357" s="194"/>
      <c r="ED357" s="194"/>
      <c r="EE357" s="714"/>
      <c r="EF357" s="715"/>
      <c r="EG357" s="391"/>
      <c r="EH357" s="19"/>
      <c r="EI357" s="19"/>
      <c r="EJ357" s="13"/>
      <c r="EK357" s="13"/>
      <c r="EL357" s="13"/>
      <c r="EM357" s="180"/>
      <c r="EN357" s="181"/>
      <c r="EO357" s="130"/>
      <c r="EP357" s="19"/>
      <c r="EQ357" s="19"/>
    </row>
    <row r="358" spans="1:147" ht="37.5" customHeight="1">
      <c r="A358" s="19"/>
      <c r="B358" s="19"/>
      <c r="C358" s="19"/>
      <c r="D358" s="13"/>
      <c r="E358" s="13"/>
      <c r="F358" s="13"/>
      <c r="G358" s="180"/>
      <c r="H358" s="181"/>
      <c r="I358" s="130"/>
      <c r="J358" s="19"/>
      <c r="K358" s="19"/>
      <c r="L358" s="13"/>
      <c r="M358" s="13"/>
      <c r="N358" s="13"/>
      <c r="O358" s="180"/>
      <c r="P358" s="181"/>
      <c r="Q358" s="130"/>
      <c r="R358" s="19"/>
      <c r="S358" s="19"/>
      <c r="T358" s="13"/>
      <c r="U358" s="13"/>
      <c r="V358" s="13"/>
      <c r="W358" s="180"/>
      <c r="X358" s="181"/>
      <c r="Y358" s="130"/>
      <c r="Z358" s="19"/>
      <c r="AA358" s="19"/>
      <c r="AB358" s="13"/>
      <c r="AC358" s="13"/>
      <c r="AD358" s="13"/>
      <c r="AE358" s="180"/>
      <c r="AF358" s="181"/>
      <c r="AG358" s="130"/>
      <c r="AH358" s="19"/>
      <c r="AI358" s="19"/>
      <c r="AJ358" s="13"/>
      <c r="AK358" s="13"/>
      <c r="AL358" s="13"/>
      <c r="AM358" s="180"/>
      <c r="AN358" s="181"/>
      <c r="AO358" s="130"/>
      <c r="AP358" s="19"/>
      <c r="AQ358" s="19"/>
      <c r="AR358" s="13"/>
      <c r="AS358" s="13"/>
      <c r="AT358" s="13"/>
      <c r="AU358" s="180"/>
      <c r="AV358" s="181"/>
      <c r="AW358" s="130"/>
      <c r="AX358" s="19"/>
      <c r="AY358" s="19"/>
      <c r="AZ358" s="13"/>
      <c r="BA358" s="13"/>
      <c r="BB358" s="13"/>
      <c r="BC358" s="180"/>
      <c r="BD358" s="181"/>
      <c r="BE358" s="130"/>
      <c r="BF358" s="19"/>
      <c r="BG358" s="19"/>
      <c r="BH358" s="13"/>
      <c r="BI358" s="13"/>
      <c r="BJ358" s="13"/>
      <c r="BK358" s="180"/>
      <c r="BL358" s="181"/>
      <c r="BM358" s="130"/>
      <c r="BN358" s="19"/>
      <c r="BO358" s="19"/>
      <c r="BP358" s="13"/>
      <c r="BQ358" s="13"/>
      <c r="BR358" s="13"/>
      <c r="BS358" s="180"/>
      <c r="BT358" s="181"/>
      <c r="BU358" s="130"/>
      <c r="BV358" s="19"/>
      <c r="BW358" s="19"/>
      <c r="BX358" s="13"/>
      <c r="BY358" s="13"/>
      <c r="BZ358" s="13"/>
      <c r="CA358" s="180"/>
      <c r="CB358" s="181"/>
      <c r="CC358" s="130"/>
      <c r="CD358" s="19"/>
      <c r="CE358" s="19"/>
      <c r="CF358" s="13"/>
      <c r="CG358" s="13"/>
      <c r="CH358" s="13"/>
      <c r="CI358" s="180"/>
      <c r="CJ358" s="181"/>
      <c r="CK358" s="130"/>
      <c r="CL358" s="19"/>
      <c r="CM358" s="19"/>
      <c r="CN358" s="13"/>
      <c r="CO358" s="13"/>
      <c r="CP358" s="13"/>
      <c r="CQ358" s="180"/>
      <c r="CR358" s="181"/>
      <c r="CS358" s="130"/>
      <c r="CT358" s="19"/>
      <c r="CU358" s="19"/>
      <c r="CV358" s="13"/>
      <c r="CW358" s="13"/>
      <c r="CX358" s="13"/>
      <c r="CY358" s="180"/>
      <c r="CZ358" s="181"/>
      <c r="DA358" s="130"/>
      <c r="DB358" s="19"/>
      <c r="DC358" s="19"/>
      <c r="DD358" s="13"/>
      <c r="DE358" s="13"/>
      <c r="DF358" s="13"/>
      <c r="DG358" s="180"/>
      <c r="DH358" s="181"/>
      <c r="DI358" s="130"/>
      <c r="DJ358" s="19"/>
      <c r="DK358" s="19"/>
      <c r="DL358" s="13"/>
      <c r="DM358" s="13"/>
      <c r="DN358" s="13"/>
      <c r="DO358" s="180"/>
      <c r="DP358" s="181"/>
      <c r="DQ358" s="130"/>
      <c r="DR358" s="19"/>
      <c r="DS358" s="19"/>
      <c r="DT358" s="13"/>
      <c r="DU358" s="13"/>
      <c r="DV358" s="13"/>
      <c r="DW358" s="180"/>
      <c r="DX358" s="181"/>
      <c r="DY358" s="130"/>
      <c r="DZ358" s="19"/>
      <c r="EA358" s="19"/>
      <c r="EB358" s="194"/>
      <c r="EC358" s="194"/>
      <c r="ED358" s="194"/>
      <c r="EE358" s="714"/>
      <c r="EF358" s="715"/>
      <c r="EG358" s="391"/>
      <c r="EH358" s="19"/>
      <c r="EI358" s="19"/>
      <c r="EJ358" s="13"/>
      <c r="EK358" s="13"/>
      <c r="EL358" s="13"/>
      <c r="EM358" s="180"/>
      <c r="EN358" s="181"/>
      <c r="EO358" s="130"/>
      <c r="EP358" s="19"/>
      <c r="EQ358" s="19"/>
    </row>
    <row r="359" spans="1:147" ht="37.5" customHeight="1">
      <c r="A359" s="19"/>
      <c r="B359" s="19"/>
      <c r="C359" s="19"/>
      <c r="D359" s="13"/>
      <c r="E359" s="13"/>
      <c r="F359" s="13"/>
      <c r="G359" s="180"/>
      <c r="H359" s="181"/>
      <c r="I359" s="130"/>
      <c r="J359" s="19"/>
      <c r="K359" s="19"/>
      <c r="L359" s="13"/>
      <c r="M359" s="13"/>
      <c r="N359" s="13"/>
      <c r="O359" s="180"/>
      <c r="P359" s="181"/>
      <c r="Q359" s="130"/>
      <c r="R359" s="19"/>
      <c r="S359" s="19"/>
      <c r="T359" s="13"/>
      <c r="U359" s="13"/>
      <c r="V359" s="13"/>
      <c r="W359" s="180"/>
      <c r="X359" s="181"/>
      <c r="Y359" s="130"/>
      <c r="Z359" s="19"/>
      <c r="AA359" s="19"/>
      <c r="AB359" s="13"/>
      <c r="AC359" s="13"/>
      <c r="AD359" s="13"/>
      <c r="AE359" s="180"/>
      <c r="AF359" s="181"/>
      <c r="AG359" s="130"/>
      <c r="AH359" s="19"/>
      <c r="AI359" s="19"/>
      <c r="AJ359" s="13"/>
      <c r="AK359" s="13"/>
      <c r="AL359" s="13"/>
      <c r="AM359" s="180"/>
      <c r="AN359" s="181"/>
      <c r="AO359" s="130"/>
      <c r="AP359" s="19"/>
      <c r="AQ359" s="19"/>
      <c r="AR359" s="13"/>
      <c r="AS359" s="13"/>
      <c r="AT359" s="13"/>
      <c r="AU359" s="180"/>
      <c r="AV359" s="181"/>
      <c r="AW359" s="130"/>
      <c r="AX359" s="19"/>
      <c r="AY359" s="19"/>
      <c r="AZ359" s="13"/>
      <c r="BA359" s="13"/>
      <c r="BB359" s="13"/>
      <c r="BC359" s="180"/>
      <c r="BD359" s="181"/>
      <c r="BE359" s="130"/>
      <c r="BF359" s="19"/>
      <c r="BG359" s="19"/>
      <c r="BH359" s="13"/>
      <c r="BI359" s="13"/>
      <c r="BJ359" s="13"/>
      <c r="BK359" s="180"/>
      <c r="BL359" s="181"/>
      <c r="BM359" s="130"/>
      <c r="BN359" s="19"/>
      <c r="BO359" s="19"/>
      <c r="BP359" s="13"/>
      <c r="BQ359" s="13"/>
      <c r="BR359" s="13"/>
      <c r="BS359" s="180"/>
      <c r="BT359" s="181"/>
      <c r="BU359" s="130"/>
      <c r="BV359" s="19"/>
      <c r="BW359" s="19"/>
      <c r="BX359" s="13"/>
      <c r="BY359" s="13"/>
      <c r="BZ359" s="13"/>
      <c r="CA359" s="180"/>
      <c r="CB359" s="181"/>
      <c r="CC359" s="130"/>
      <c r="CD359" s="19"/>
      <c r="CE359" s="19"/>
      <c r="CF359" s="13"/>
      <c r="CG359" s="13"/>
      <c r="CH359" s="13"/>
      <c r="CI359" s="180"/>
      <c r="CJ359" s="181"/>
      <c r="CK359" s="130"/>
      <c r="CL359" s="19"/>
      <c r="CM359" s="19"/>
      <c r="CN359" s="13"/>
      <c r="CO359" s="13"/>
      <c r="CP359" s="13"/>
      <c r="CQ359" s="180"/>
      <c r="CR359" s="181"/>
      <c r="CS359" s="130"/>
      <c r="CT359" s="19"/>
      <c r="CU359" s="19"/>
      <c r="CV359" s="13"/>
      <c r="CW359" s="13"/>
      <c r="CX359" s="13"/>
      <c r="CY359" s="180"/>
      <c r="CZ359" s="181"/>
      <c r="DA359" s="130"/>
      <c r="DB359" s="19"/>
      <c r="DC359" s="19"/>
      <c r="DD359" s="13"/>
      <c r="DE359" s="13"/>
      <c r="DF359" s="13"/>
      <c r="DG359" s="180"/>
      <c r="DH359" s="181"/>
      <c r="DI359" s="130"/>
      <c r="DJ359" s="19"/>
      <c r="DK359" s="19"/>
      <c r="DL359" s="13"/>
      <c r="DM359" s="13"/>
      <c r="DN359" s="13"/>
      <c r="DO359" s="180"/>
      <c r="DP359" s="181"/>
      <c r="DQ359" s="130"/>
      <c r="DR359" s="19"/>
      <c r="DS359" s="19"/>
      <c r="DT359" s="13"/>
      <c r="DU359" s="13"/>
      <c r="DV359" s="13"/>
      <c r="DW359" s="180"/>
      <c r="DX359" s="181"/>
      <c r="DY359" s="130"/>
      <c r="DZ359" s="19"/>
      <c r="EA359" s="19"/>
      <c r="EB359" s="194"/>
      <c r="EC359" s="194"/>
      <c r="ED359" s="194"/>
      <c r="EE359" s="714"/>
      <c r="EF359" s="715"/>
      <c r="EG359" s="391"/>
      <c r="EH359" s="19"/>
      <c r="EI359" s="19"/>
      <c r="EJ359" s="13"/>
      <c r="EK359" s="13"/>
      <c r="EL359" s="13"/>
      <c r="EM359" s="180"/>
      <c r="EN359" s="181"/>
      <c r="EO359" s="130"/>
      <c r="EP359" s="19"/>
      <c r="EQ359" s="19"/>
    </row>
    <row r="360" spans="1:147" ht="37.5" customHeight="1">
      <c r="A360" s="19"/>
      <c r="B360" s="19"/>
      <c r="C360" s="19"/>
      <c r="D360" s="13"/>
      <c r="E360" s="13"/>
      <c r="F360" s="13"/>
      <c r="G360" s="180"/>
      <c r="H360" s="181"/>
      <c r="I360" s="130"/>
      <c r="J360" s="19"/>
      <c r="K360" s="19"/>
      <c r="L360" s="13"/>
      <c r="M360" s="13"/>
      <c r="N360" s="13"/>
      <c r="O360" s="180"/>
      <c r="P360" s="181"/>
      <c r="Q360" s="130"/>
      <c r="R360" s="19"/>
      <c r="S360" s="19"/>
      <c r="T360" s="13"/>
      <c r="U360" s="13"/>
      <c r="V360" s="13"/>
      <c r="W360" s="180"/>
      <c r="X360" s="181"/>
      <c r="Y360" s="130"/>
      <c r="Z360" s="19"/>
      <c r="AA360" s="19"/>
      <c r="AB360" s="13"/>
      <c r="AC360" s="13"/>
      <c r="AD360" s="13"/>
      <c r="AE360" s="180"/>
      <c r="AF360" s="181"/>
      <c r="AG360" s="130"/>
      <c r="AH360" s="19"/>
      <c r="AI360" s="19"/>
      <c r="AJ360" s="13"/>
      <c r="AK360" s="13"/>
      <c r="AL360" s="13"/>
      <c r="AM360" s="180"/>
      <c r="AN360" s="181"/>
      <c r="AO360" s="130"/>
      <c r="AP360" s="19"/>
      <c r="AQ360" s="19"/>
      <c r="AR360" s="13"/>
      <c r="AS360" s="13"/>
      <c r="AT360" s="13"/>
      <c r="AU360" s="180"/>
      <c r="AV360" s="181"/>
      <c r="AW360" s="130"/>
      <c r="AX360" s="19"/>
      <c r="AY360" s="19"/>
      <c r="AZ360" s="13"/>
      <c r="BA360" s="13"/>
      <c r="BB360" s="13"/>
      <c r="BC360" s="180"/>
      <c r="BD360" s="181"/>
      <c r="BE360" s="130"/>
      <c r="BF360" s="19"/>
      <c r="BG360" s="19"/>
      <c r="BH360" s="13"/>
      <c r="BI360" s="13"/>
      <c r="BJ360" s="13"/>
      <c r="BK360" s="180"/>
      <c r="BL360" s="181"/>
      <c r="BM360" s="130"/>
      <c r="BN360" s="19"/>
      <c r="BO360" s="19"/>
      <c r="BP360" s="13"/>
      <c r="BQ360" s="13"/>
      <c r="BR360" s="13"/>
      <c r="BS360" s="180"/>
      <c r="BT360" s="181"/>
      <c r="BU360" s="130"/>
      <c r="BV360" s="19"/>
      <c r="BW360" s="19"/>
      <c r="BX360" s="13"/>
      <c r="BY360" s="13"/>
      <c r="BZ360" s="13"/>
      <c r="CA360" s="180"/>
      <c r="CB360" s="181"/>
      <c r="CC360" s="130"/>
      <c r="CD360" s="19"/>
      <c r="CE360" s="19"/>
      <c r="CF360" s="13"/>
      <c r="CG360" s="13"/>
      <c r="CH360" s="13"/>
      <c r="CI360" s="180"/>
      <c r="CJ360" s="181"/>
      <c r="CK360" s="130"/>
      <c r="CL360" s="19"/>
      <c r="CM360" s="19"/>
      <c r="CN360" s="13"/>
      <c r="CO360" s="13"/>
      <c r="CP360" s="13"/>
      <c r="CQ360" s="180"/>
      <c r="CR360" s="181"/>
      <c r="CS360" s="130"/>
      <c r="CT360" s="19"/>
      <c r="CU360" s="19"/>
      <c r="CV360" s="13"/>
      <c r="CW360" s="13"/>
      <c r="CX360" s="13"/>
      <c r="CY360" s="180"/>
      <c r="CZ360" s="181"/>
      <c r="DA360" s="130"/>
      <c r="DB360" s="19"/>
      <c r="DC360" s="19"/>
      <c r="DD360" s="13"/>
      <c r="DE360" s="13"/>
      <c r="DF360" s="13"/>
      <c r="DG360" s="180"/>
      <c r="DH360" s="181"/>
      <c r="DI360" s="130"/>
      <c r="DJ360" s="19"/>
      <c r="DK360" s="19"/>
      <c r="DL360" s="13"/>
      <c r="DM360" s="13"/>
      <c r="DN360" s="13"/>
      <c r="DO360" s="180"/>
      <c r="DP360" s="181"/>
      <c r="DQ360" s="130"/>
      <c r="DR360" s="19"/>
      <c r="DS360" s="19"/>
      <c r="DT360" s="13"/>
      <c r="DU360" s="13"/>
      <c r="DV360" s="13"/>
      <c r="DW360" s="180"/>
      <c r="DX360" s="181"/>
      <c r="DY360" s="130"/>
      <c r="DZ360" s="19"/>
      <c r="EA360" s="19"/>
      <c r="EB360" s="194"/>
      <c r="EC360" s="194"/>
      <c r="ED360" s="194"/>
      <c r="EE360" s="714"/>
      <c r="EF360" s="715"/>
      <c r="EG360" s="391"/>
      <c r="EH360" s="19"/>
      <c r="EI360" s="19"/>
      <c r="EJ360" s="13"/>
      <c r="EK360" s="13"/>
      <c r="EL360" s="13"/>
      <c r="EM360" s="180"/>
      <c r="EN360" s="181"/>
      <c r="EO360" s="130"/>
      <c r="EP360" s="19"/>
      <c r="EQ360" s="19"/>
    </row>
    <row r="361" spans="1:147" ht="37.5" customHeight="1">
      <c r="A361" s="19"/>
      <c r="B361" s="19"/>
      <c r="C361" s="19"/>
      <c r="D361" s="13"/>
      <c r="E361" s="13"/>
      <c r="F361" s="13"/>
      <c r="G361" s="180"/>
      <c r="H361" s="181"/>
      <c r="I361" s="130"/>
      <c r="J361" s="19"/>
      <c r="K361" s="19"/>
      <c r="L361" s="13"/>
      <c r="M361" s="13"/>
      <c r="N361" s="13"/>
      <c r="O361" s="180"/>
      <c r="P361" s="181"/>
      <c r="Q361" s="130"/>
      <c r="R361" s="19"/>
      <c r="S361" s="19"/>
      <c r="T361" s="13"/>
      <c r="U361" s="13"/>
      <c r="V361" s="13"/>
      <c r="W361" s="180"/>
      <c r="X361" s="181"/>
      <c r="Y361" s="130"/>
      <c r="Z361" s="19"/>
      <c r="AA361" s="19"/>
      <c r="AB361" s="13"/>
      <c r="AC361" s="13"/>
      <c r="AD361" s="13"/>
      <c r="AE361" s="180"/>
      <c r="AF361" s="181"/>
      <c r="AG361" s="130"/>
      <c r="AH361" s="19"/>
      <c r="AI361" s="19"/>
      <c r="AJ361" s="13"/>
      <c r="AK361" s="13"/>
      <c r="AL361" s="13"/>
      <c r="AM361" s="180"/>
      <c r="AN361" s="181"/>
      <c r="AO361" s="130"/>
      <c r="AP361" s="19"/>
      <c r="AQ361" s="19"/>
      <c r="AR361" s="13"/>
      <c r="AS361" s="13"/>
      <c r="AT361" s="13"/>
      <c r="AU361" s="180"/>
      <c r="AV361" s="181"/>
      <c r="AW361" s="130"/>
      <c r="AX361" s="19"/>
      <c r="AY361" s="19"/>
      <c r="AZ361" s="13"/>
      <c r="BA361" s="13"/>
      <c r="BB361" s="13"/>
      <c r="BC361" s="180"/>
      <c r="BD361" s="181"/>
      <c r="BE361" s="130"/>
      <c r="BF361" s="19"/>
      <c r="BG361" s="19"/>
      <c r="BH361" s="13"/>
      <c r="BI361" s="13"/>
      <c r="BJ361" s="13"/>
      <c r="BK361" s="180"/>
      <c r="BL361" s="181"/>
      <c r="BM361" s="130"/>
      <c r="BN361" s="19"/>
      <c r="BO361" s="19"/>
      <c r="BP361" s="13"/>
      <c r="BQ361" s="13"/>
      <c r="BR361" s="13"/>
      <c r="BS361" s="180"/>
      <c r="BT361" s="181"/>
      <c r="BU361" s="130"/>
      <c r="BV361" s="19"/>
      <c r="BW361" s="19"/>
      <c r="BX361" s="13"/>
      <c r="BY361" s="13"/>
      <c r="BZ361" s="13"/>
      <c r="CA361" s="180"/>
      <c r="CB361" s="181"/>
      <c r="CC361" s="130"/>
      <c r="CD361" s="19"/>
      <c r="CE361" s="19"/>
      <c r="CF361" s="13"/>
      <c r="CG361" s="13"/>
      <c r="CH361" s="13"/>
      <c r="CI361" s="180"/>
      <c r="CJ361" s="181"/>
      <c r="CK361" s="130"/>
      <c r="CL361" s="19"/>
      <c r="CM361" s="19"/>
      <c r="CN361" s="13"/>
      <c r="CO361" s="13"/>
      <c r="CP361" s="13"/>
      <c r="CQ361" s="180"/>
      <c r="CR361" s="181"/>
      <c r="CS361" s="130"/>
      <c r="CT361" s="19"/>
      <c r="CU361" s="19"/>
      <c r="CV361" s="13"/>
      <c r="CW361" s="13"/>
      <c r="CX361" s="13"/>
      <c r="CY361" s="180"/>
      <c r="CZ361" s="181"/>
      <c r="DA361" s="130"/>
      <c r="DB361" s="19"/>
      <c r="DC361" s="19"/>
      <c r="DD361" s="13"/>
      <c r="DE361" s="13"/>
      <c r="DF361" s="13"/>
      <c r="DG361" s="180"/>
      <c r="DH361" s="181"/>
      <c r="DI361" s="130"/>
      <c r="DJ361" s="19"/>
      <c r="DK361" s="19"/>
      <c r="DL361" s="13"/>
      <c r="DM361" s="13"/>
      <c r="DN361" s="13"/>
      <c r="DO361" s="180"/>
      <c r="DP361" s="181"/>
      <c r="DQ361" s="130"/>
      <c r="DR361" s="19"/>
      <c r="DS361" s="19"/>
      <c r="DT361" s="13"/>
      <c r="DU361" s="13"/>
      <c r="DV361" s="13"/>
      <c r="DW361" s="180"/>
      <c r="DX361" s="181"/>
      <c r="DY361" s="130"/>
      <c r="DZ361" s="19"/>
      <c r="EA361" s="19"/>
      <c r="EB361" s="194"/>
      <c r="EC361" s="194"/>
      <c r="ED361" s="194"/>
      <c r="EE361" s="714"/>
      <c r="EF361" s="715"/>
      <c r="EG361" s="391"/>
      <c r="EH361" s="19"/>
      <c r="EI361" s="19"/>
      <c r="EJ361" s="13"/>
      <c r="EK361" s="13"/>
      <c r="EL361" s="13"/>
      <c r="EM361" s="180"/>
      <c r="EN361" s="181"/>
      <c r="EO361" s="130"/>
      <c r="EP361" s="19"/>
      <c r="EQ361" s="19"/>
    </row>
    <row r="362" spans="1:147" ht="37.5" customHeight="1">
      <c r="A362" s="19"/>
      <c r="B362" s="19"/>
      <c r="C362" s="19"/>
      <c r="D362" s="13"/>
      <c r="E362" s="13"/>
      <c r="F362" s="13"/>
      <c r="G362" s="180"/>
      <c r="H362" s="181"/>
      <c r="I362" s="130"/>
      <c r="J362" s="19"/>
      <c r="K362" s="19"/>
      <c r="L362" s="13"/>
      <c r="M362" s="13"/>
      <c r="N362" s="13"/>
      <c r="O362" s="180"/>
      <c r="P362" s="181"/>
      <c r="Q362" s="130"/>
      <c r="R362" s="19"/>
      <c r="S362" s="19"/>
      <c r="T362" s="13"/>
      <c r="U362" s="13"/>
      <c r="V362" s="13"/>
      <c r="W362" s="180"/>
      <c r="X362" s="181"/>
      <c r="Y362" s="130"/>
      <c r="Z362" s="19"/>
      <c r="AA362" s="19"/>
      <c r="AB362" s="13"/>
      <c r="AC362" s="13"/>
      <c r="AD362" s="13"/>
      <c r="AE362" s="180"/>
      <c r="AF362" s="181"/>
      <c r="AG362" s="130"/>
      <c r="AH362" s="19"/>
      <c r="AI362" s="19"/>
      <c r="AJ362" s="13"/>
      <c r="AK362" s="13"/>
      <c r="AL362" s="13"/>
      <c r="AM362" s="180"/>
      <c r="AN362" s="181"/>
      <c r="AO362" s="130"/>
      <c r="AP362" s="19"/>
      <c r="AQ362" s="19"/>
      <c r="AR362" s="13"/>
      <c r="AS362" s="13"/>
      <c r="AT362" s="13"/>
      <c r="AU362" s="180"/>
      <c r="AV362" s="181"/>
      <c r="AW362" s="130"/>
      <c r="AX362" s="19"/>
      <c r="AY362" s="19"/>
      <c r="AZ362" s="13"/>
      <c r="BA362" s="13"/>
      <c r="BB362" s="13"/>
      <c r="BC362" s="180"/>
      <c r="BD362" s="181"/>
      <c r="BE362" s="130"/>
      <c r="BF362" s="19"/>
      <c r="BG362" s="19"/>
      <c r="BH362" s="13"/>
      <c r="BI362" s="13"/>
      <c r="BJ362" s="13"/>
      <c r="BK362" s="180"/>
      <c r="BL362" s="181"/>
      <c r="BM362" s="130"/>
      <c r="BN362" s="19"/>
      <c r="BO362" s="19"/>
      <c r="BP362" s="13"/>
      <c r="BQ362" s="13"/>
      <c r="BR362" s="13"/>
      <c r="BS362" s="180"/>
      <c r="BT362" s="181"/>
      <c r="BU362" s="130"/>
      <c r="BV362" s="19"/>
      <c r="BW362" s="19"/>
      <c r="BX362" s="13"/>
      <c r="BY362" s="13"/>
      <c r="BZ362" s="13"/>
      <c r="CA362" s="180"/>
      <c r="CB362" s="181"/>
      <c r="CC362" s="130"/>
      <c r="CD362" s="19"/>
      <c r="CE362" s="19"/>
      <c r="CF362" s="13"/>
      <c r="CG362" s="13"/>
      <c r="CH362" s="13"/>
      <c r="CI362" s="180"/>
      <c r="CJ362" s="181"/>
      <c r="CK362" s="130"/>
      <c r="CL362" s="19"/>
      <c r="CM362" s="19"/>
      <c r="CN362" s="13"/>
      <c r="CO362" s="13"/>
      <c r="CP362" s="13"/>
      <c r="CQ362" s="180"/>
      <c r="CR362" s="181"/>
      <c r="CS362" s="130"/>
      <c r="CT362" s="19"/>
      <c r="CU362" s="19"/>
      <c r="CV362" s="13"/>
      <c r="CW362" s="13"/>
      <c r="CX362" s="13"/>
      <c r="CY362" s="180"/>
      <c r="CZ362" s="181"/>
      <c r="DA362" s="130"/>
      <c r="DB362" s="19"/>
      <c r="DC362" s="19"/>
      <c r="DD362" s="13"/>
      <c r="DE362" s="13"/>
      <c r="DF362" s="13"/>
      <c r="DG362" s="180"/>
      <c r="DH362" s="181"/>
      <c r="DI362" s="130"/>
      <c r="DJ362" s="19"/>
      <c r="DK362" s="19"/>
      <c r="DL362" s="13"/>
      <c r="DM362" s="13"/>
      <c r="DN362" s="13"/>
      <c r="DO362" s="180"/>
      <c r="DP362" s="181"/>
      <c r="DQ362" s="130"/>
      <c r="DR362" s="19"/>
      <c r="DS362" s="19"/>
      <c r="DT362" s="13"/>
      <c r="DU362" s="13"/>
      <c r="DV362" s="13"/>
      <c r="DW362" s="180"/>
      <c r="DX362" s="181"/>
      <c r="DY362" s="130"/>
      <c r="DZ362" s="19"/>
      <c r="EA362" s="19"/>
      <c r="EB362" s="194"/>
      <c r="EC362" s="194"/>
      <c r="ED362" s="194"/>
      <c r="EE362" s="714"/>
      <c r="EF362" s="715"/>
      <c r="EG362" s="391"/>
      <c r="EH362" s="19"/>
      <c r="EI362" s="19"/>
      <c r="EJ362" s="13"/>
      <c r="EK362" s="13"/>
      <c r="EL362" s="13"/>
      <c r="EM362" s="180"/>
      <c r="EN362" s="181"/>
      <c r="EO362" s="130"/>
      <c r="EP362" s="19"/>
      <c r="EQ362" s="19"/>
    </row>
    <row r="363" spans="1:147" ht="37.5" customHeight="1">
      <c r="A363" s="19"/>
      <c r="B363" s="19"/>
      <c r="C363" s="19"/>
      <c r="D363" s="13"/>
      <c r="E363" s="13"/>
      <c r="F363" s="13"/>
      <c r="G363" s="180"/>
      <c r="H363" s="181"/>
      <c r="I363" s="130"/>
      <c r="J363" s="19"/>
      <c r="K363" s="19"/>
      <c r="L363" s="13"/>
      <c r="M363" s="13"/>
      <c r="N363" s="13"/>
      <c r="O363" s="180"/>
      <c r="P363" s="181"/>
      <c r="Q363" s="130"/>
      <c r="R363" s="19"/>
      <c r="S363" s="19"/>
      <c r="T363" s="13"/>
      <c r="U363" s="13"/>
      <c r="V363" s="13"/>
      <c r="W363" s="180"/>
      <c r="X363" s="181"/>
      <c r="Y363" s="130"/>
      <c r="Z363" s="19"/>
      <c r="AA363" s="19"/>
      <c r="AB363" s="13"/>
      <c r="AC363" s="13"/>
      <c r="AD363" s="13"/>
      <c r="AE363" s="180"/>
      <c r="AF363" s="181"/>
      <c r="AG363" s="130"/>
      <c r="AH363" s="19"/>
      <c r="AI363" s="19"/>
      <c r="AJ363" s="13"/>
      <c r="AK363" s="13"/>
      <c r="AL363" s="13"/>
      <c r="AM363" s="180"/>
      <c r="AN363" s="181"/>
      <c r="AO363" s="130"/>
      <c r="AP363" s="19"/>
      <c r="AQ363" s="19"/>
      <c r="AR363" s="13"/>
      <c r="AS363" s="13"/>
      <c r="AT363" s="13"/>
      <c r="AU363" s="180"/>
      <c r="AV363" s="181"/>
      <c r="AW363" s="130"/>
      <c r="AX363" s="19"/>
      <c r="AY363" s="19"/>
      <c r="AZ363" s="13"/>
      <c r="BA363" s="13"/>
      <c r="BB363" s="13"/>
      <c r="BC363" s="180"/>
      <c r="BD363" s="181"/>
      <c r="BE363" s="130"/>
      <c r="BF363" s="19"/>
      <c r="BG363" s="19"/>
      <c r="BH363" s="13"/>
      <c r="BI363" s="13"/>
      <c r="BJ363" s="13"/>
      <c r="BK363" s="180"/>
      <c r="BL363" s="181"/>
      <c r="BM363" s="130"/>
      <c r="BN363" s="19"/>
      <c r="BO363" s="19"/>
      <c r="BP363" s="13"/>
      <c r="BQ363" s="13"/>
      <c r="BR363" s="13"/>
      <c r="BS363" s="180"/>
      <c r="BT363" s="181"/>
      <c r="BU363" s="130"/>
      <c r="BV363" s="19"/>
      <c r="BW363" s="19"/>
      <c r="BX363" s="13"/>
      <c r="BY363" s="13"/>
      <c r="BZ363" s="13"/>
      <c r="CA363" s="180"/>
      <c r="CB363" s="181"/>
      <c r="CC363" s="130"/>
      <c r="CD363" s="19"/>
      <c r="CE363" s="19"/>
      <c r="CF363" s="13"/>
      <c r="CG363" s="13"/>
      <c r="CH363" s="13"/>
      <c r="CI363" s="180"/>
      <c r="CJ363" s="181"/>
      <c r="CK363" s="130"/>
      <c r="CL363" s="19"/>
      <c r="CM363" s="19"/>
      <c r="CN363" s="13"/>
      <c r="CO363" s="13"/>
      <c r="CP363" s="13"/>
      <c r="CQ363" s="180"/>
      <c r="CR363" s="181"/>
      <c r="CS363" s="130"/>
      <c r="CT363" s="19"/>
      <c r="CU363" s="19"/>
      <c r="CV363" s="13"/>
      <c r="CW363" s="13"/>
      <c r="CX363" s="13"/>
      <c r="CY363" s="180"/>
      <c r="CZ363" s="181"/>
      <c r="DA363" s="130"/>
      <c r="DB363" s="19"/>
      <c r="DC363" s="19"/>
      <c r="DD363" s="13"/>
      <c r="DE363" s="13"/>
      <c r="DF363" s="13"/>
      <c r="DG363" s="180"/>
      <c r="DH363" s="181"/>
      <c r="DI363" s="130"/>
      <c r="DJ363" s="19"/>
      <c r="DK363" s="19"/>
      <c r="DL363" s="13"/>
      <c r="DM363" s="13"/>
      <c r="DN363" s="13"/>
      <c r="DO363" s="180"/>
      <c r="DP363" s="181"/>
      <c r="DQ363" s="130"/>
      <c r="DR363" s="19"/>
      <c r="DS363" s="19"/>
      <c r="DT363" s="13"/>
      <c r="DU363" s="13"/>
      <c r="DV363" s="13"/>
      <c r="DW363" s="180"/>
      <c r="DX363" s="181"/>
      <c r="DY363" s="130"/>
      <c r="DZ363" s="19"/>
      <c r="EA363" s="19"/>
      <c r="EB363" s="194"/>
      <c r="EC363" s="194"/>
      <c r="ED363" s="194"/>
      <c r="EE363" s="714"/>
      <c r="EF363" s="715"/>
      <c r="EG363" s="391"/>
      <c r="EH363" s="19"/>
      <c r="EI363" s="19"/>
      <c r="EJ363" s="13"/>
      <c r="EK363" s="13"/>
      <c r="EL363" s="13"/>
      <c r="EM363" s="180"/>
      <c r="EN363" s="181"/>
      <c r="EO363" s="130"/>
      <c r="EP363" s="19"/>
      <c r="EQ363" s="19"/>
    </row>
    <row r="364" spans="1:147" ht="37.5" customHeight="1">
      <c r="A364" s="19"/>
      <c r="B364" s="19"/>
      <c r="C364" s="19"/>
      <c r="D364" s="13"/>
      <c r="E364" s="13"/>
      <c r="F364" s="13"/>
      <c r="G364" s="180"/>
      <c r="H364" s="181"/>
      <c r="I364" s="130"/>
      <c r="J364" s="19"/>
      <c r="K364" s="19"/>
      <c r="L364" s="13"/>
      <c r="M364" s="13"/>
      <c r="N364" s="13"/>
      <c r="O364" s="180"/>
      <c r="P364" s="181"/>
      <c r="Q364" s="130"/>
      <c r="R364" s="19"/>
      <c r="S364" s="19"/>
      <c r="T364" s="13"/>
      <c r="U364" s="13"/>
      <c r="V364" s="13"/>
      <c r="W364" s="180"/>
      <c r="X364" s="181"/>
      <c r="Y364" s="130"/>
      <c r="Z364" s="19"/>
      <c r="AA364" s="19"/>
      <c r="AB364" s="13"/>
      <c r="AC364" s="13"/>
      <c r="AD364" s="13"/>
      <c r="AE364" s="180"/>
      <c r="AF364" s="181"/>
      <c r="AG364" s="130"/>
      <c r="AH364" s="19"/>
      <c r="AI364" s="19"/>
      <c r="AJ364" s="13"/>
      <c r="AK364" s="13"/>
      <c r="AL364" s="13"/>
      <c r="AM364" s="180"/>
      <c r="AN364" s="181"/>
      <c r="AO364" s="130"/>
      <c r="AP364" s="19"/>
      <c r="AQ364" s="19"/>
      <c r="AR364" s="13"/>
      <c r="AS364" s="13"/>
      <c r="AT364" s="13"/>
      <c r="AU364" s="180"/>
      <c r="AV364" s="181"/>
      <c r="AW364" s="130"/>
      <c r="AX364" s="19"/>
      <c r="AY364" s="19"/>
      <c r="AZ364" s="13"/>
      <c r="BA364" s="13"/>
      <c r="BB364" s="13"/>
      <c r="BC364" s="180"/>
      <c r="BD364" s="181"/>
      <c r="BE364" s="130"/>
      <c r="BF364" s="19"/>
      <c r="BG364" s="19"/>
      <c r="BH364" s="13"/>
      <c r="BI364" s="13"/>
      <c r="BJ364" s="13"/>
      <c r="BK364" s="180"/>
      <c r="BL364" s="181"/>
      <c r="BM364" s="130"/>
      <c r="BN364" s="19"/>
      <c r="BO364" s="19"/>
      <c r="BP364" s="13"/>
      <c r="BQ364" s="13"/>
      <c r="BR364" s="13"/>
      <c r="BS364" s="180"/>
      <c r="BT364" s="181"/>
      <c r="BU364" s="130"/>
      <c r="BV364" s="19"/>
      <c r="BW364" s="19"/>
      <c r="BX364" s="13"/>
      <c r="BY364" s="13"/>
      <c r="BZ364" s="13"/>
      <c r="CA364" s="180"/>
      <c r="CB364" s="181"/>
      <c r="CC364" s="130"/>
      <c r="CD364" s="19"/>
      <c r="CE364" s="19"/>
      <c r="CF364" s="13"/>
      <c r="CG364" s="13"/>
      <c r="CH364" s="13"/>
      <c r="CI364" s="180"/>
      <c r="CJ364" s="181"/>
      <c r="CK364" s="130"/>
      <c r="CL364" s="19"/>
      <c r="CM364" s="19"/>
      <c r="CN364" s="13"/>
      <c r="CO364" s="13"/>
      <c r="CP364" s="13"/>
      <c r="CQ364" s="180"/>
      <c r="CR364" s="181"/>
      <c r="CS364" s="130"/>
      <c r="CT364" s="19"/>
      <c r="CU364" s="19"/>
      <c r="CV364" s="13"/>
      <c r="CW364" s="13"/>
      <c r="CX364" s="13"/>
      <c r="CY364" s="180"/>
      <c r="CZ364" s="181"/>
      <c r="DA364" s="130"/>
      <c r="DB364" s="19"/>
      <c r="DC364" s="19"/>
      <c r="DD364" s="13"/>
      <c r="DE364" s="13"/>
      <c r="DF364" s="13"/>
      <c r="DG364" s="180"/>
      <c r="DH364" s="181"/>
      <c r="DI364" s="130"/>
      <c r="DJ364" s="19"/>
      <c r="DK364" s="19"/>
      <c r="DL364" s="13"/>
      <c r="DM364" s="13"/>
      <c r="DN364" s="13"/>
      <c r="DO364" s="180"/>
      <c r="DP364" s="181"/>
      <c r="DQ364" s="130"/>
      <c r="DR364" s="19"/>
      <c r="DS364" s="19"/>
      <c r="DT364" s="13"/>
      <c r="DU364" s="13"/>
      <c r="DV364" s="13"/>
      <c r="DW364" s="180"/>
      <c r="DX364" s="181"/>
      <c r="DY364" s="130"/>
      <c r="DZ364" s="19"/>
      <c r="EA364" s="19"/>
      <c r="EB364" s="194"/>
      <c r="EC364" s="194"/>
      <c r="ED364" s="194"/>
      <c r="EE364" s="714"/>
      <c r="EF364" s="715"/>
      <c r="EG364" s="391"/>
      <c r="EH364" s="19"/>
      <c r="EI364" s="19"/>
      <c r="EJ364" s="13"/>
      <c r="EK364" s="13"/>
      <c r="EL364" s="13"/>
      <c r="EM364" s="180"/>
      <c r="EN364" s="181"/>
      <c r="EO364" s="130"/>
      <c r="EP364" s="19"/>
      <c r="EQ364" s="19"/>
    </row>
    <row r="365" spans="1:147" ht="37.5" customHeight="1">
      <c r="A365" s="19"/>
      <c r="B365" s="19"/>
      <c r="C365" s="19"/>
      <c r="D365" s="13"/>
      <c r="E365" s="13"/>
      <c r="F365" s="13"/>
      <c r="G365" s="180"/>
      <c r="H365" s="181"/>
      <c r="I365" s="130"/>
      <c r="J365" s="19"/>
      <c r="K365" s="19"/>
      <c r="L365" s="13"/>
      <c r="M365" s="13"/>
      <c r="N365" s="13"/>
      <c r="O365" s="180"/>
      <c r="P365" s="181"/>
      <c r="Q365" s="130"/>
      <c r="R365" s="19"/>
      <c r="S365" s="19"/>
      <c r="T365" s="13"/>
      <c r="U365" s="13"/>
      <c r="V365" s="13"/>
      <c r="W365" s="180"/>
      <c r="X365" s="181"/>
      <c r="Y365" s="130"/>
      <c r="Z365" s="19"/>
      <c r="AA365" s="19"/>
      <c r="AB365" s="13"/>
      <c r="AC365" s="13"/>
      <c r="AD365" s="13"/>
      <c r="AE365" s="180"/>
      <c r="AF365" s="181"/>
      <c r="AG365" s="130"/>
      <c r="AH365" s="19"/>
      <c r="AI365" s="19"/>
      <c r="AJ365" s="13"/>
      <c r="AK365" s="13"/>
      <c r="AL365" s="13"/>
      <c r="AM365" s="180"/>
      <c r="AN365" s="181"/>
      <c r="AO365" s="130"/>
      <c r="AP365" s="19"/>
      <c r="AQ365" s="19"/>
      <c r="AR365" s="13"/>
      <c r="AS365" s="13"/>
      <c r="AT365" s="13"/>
      <c r="AU365" s="180"/>
      <c r="AV365" s="181"/>
      <c r="AW365" s="130"/>
      <c r="AX365" s="19"/>
      <c r="AY365" s="19"/>
      <c r="AZ365" s="13"/>
      <c r="BA365" s="13"/>
      <c r="BB365" s="13"/>
      <c r="BC365" s="180"/>
      <c r="BD365" s="181"/>
      <c r="BE365" s="130"/>
      <c r="BF365" s="19"/>
      <c r="BG365" s="19"/>
      <c r="BH365" s="13"/>
      <c r="BI365" s="13"/>
      <c r="BJ365" s="13"/>
      <c r="BK365" s="180"/>
      <c r="BL365" s="181"/>
      <c r="BM365" s="130"/>
      <c r="BN365" s="19"/>
      <c r="BO365" s="19"/>
      <c r="BP365" s="13"/>
      <c r="BQ365" s="13"/>
      <c r="BR365" s="13"/>
      <c r="BS365" s="180"/>
      <c r="BT365" s="181"/>
      <c r="BU365" s="130"/>
      <c r="BV365" s="19"/>
      <c r="BW365" s="19"/>
      <c r="BX365" s="13"/>
      <c r="BY365" s="13"/>
      <c r="BZ365" s="13"/>
      <c r="CA365" s="180"/>
      <c r="CB365" s="181"/>
      <c r="CC365" s="130"/>
      <c r="CD365" s="19"/>
      <c r="CE365" s="19"/>
      <c r="CF365" s="13"/>
      <c r="CG365" s="13"/>
      <c r="CH365" s="13"/>
      <c r="CI365" s="180"/>
      <c r="CJ365" s="181"/>
      <c r="CK365" s="130"/>
      <c r="CL365" s="19"/>
      <c r="CM365" s="19"/>
      <c r="CN365" s="13"/>
      <c r="CO365" s="13"/>
      <c r="CP365" s="13"/>
      <c r="CQ365" s="180"/>
      <c r="CR365" s="181"/>
      <c r="CS365" s="130"/>
      <c r="CT365" s="19"/>
      <c r="CU365" s="19"/>
      <c r="CV365" s="13"/>
      <c r="CW365" s="13"/>
      <c r="CX365" s="13"/>
      <c r="CY365" s="180"/>
      <c r="CZ365" s="181"/>
      <c r="DA365" s="130"/>
      <c r="DB365" s="19"/>
      <c r="DC365" s="19"/>
      <c r="DD365" s="13"/>
      <c r="DE365" s="13"/>
      <c r="DF365" s="13"/>
      <c r="DG365" s="180"/>
      <c r="DH365" s="181"/>
      <c r="DI365" s="130"/>
      <c r="DJ365" s="19"/>
      <c r="DK365" s="19"/>
      <c r="DL365" s="13"/>
      <c r="DM365" s="13"/>
      <c r="DN365" s="13"/>
      <c r="DO365" s="180"/>
      <c r="DP365" s="181"/>
      <c r="DQ365" s="130"/>
      <c r="DR365" s="19"/>
      <c r="DS365" s="19"/>
      <c r="DT365" s="13"/>
      <c r="DU365" s="13"/>
      <c r="DV365" s="13"/>
      <c r="DW365" s="180"/>
      <c r="DX365" s="181"/>
      <c r="DY365" s="130"/>
      <c r="DZ365" s="19"/>
      <c r="EA365" s="19"/>
      <c r="EB365" s="194"/>
      <c r="EC365" s="194"/>
      <c r="ED365" s="194"/>
      <c r="EE365" s="714"/>
      <c r="EF365" s="715"/>
      <c r="EG365" s="391"/>
      <c r="EH365" s="19"/>
      <c r="EI365" s="19"/>
      <c r="EJ365" s="13"/>
      <c r="EK365" s="13"/>
      <c r="EL365" s="13"/>
      <c r="EM365" s="180"/>
      <c r="EN365" s="181"/>
      <c r="EO365" s="130"/>
      <c r="EP365" s="19"/>
      <c r="EQ365" s="19"/>
    </row>
    <row r="366" spans="1:147" ht="37.5" customHeight="1">
      <c r="A366" s="19"/>
      <c r="B366" s="19"/>
      <c r="C366" s="19"/>
      <c r="D366" s="13"/>
      <c r="E366" s="13"/>
      <c r="F366" s="13"/>
      <c r="G366" s="180"/>
      <c r="H366" s="181"/>
      <c r="I366" s="130"/>
      <c r="J366" s="19"/>
      <c r="K366" s="19"/>
      <c r="L366" s="13"/>
      <c r="M366" s="13"/>
      <c r="N366" s="13"/>
      <c r="O366" s="180"/>
      <c r="P366" s="181"/>
      <c r="Q366" s="130"/>
      <c r="R366" s="19"/>
      <c r="S366" s="19"/>
      <c r="T366" s="13"/>
      <c r="U366" s="13"/>
      <c r="V366" s="13"/>
      <c r="W366" s="180"/>
      <c r="X366" s="181"/>
      <c r="Y366" s="130"/>
      <c r="Z366" s="19"/>
      <c r="AA366" s="19"/>
      <c r="AB366" s="13"/>
      <c r="AC366" s="13"/>
      <c r="AD366" s="13"/>
      <c r="AE366" s="180"/>
      <c r="AF366" s="181"/>
      <c r="AG366" s="130"/>
      <c r="AH366" s="19"/>
      <c r="AI366" s="19"/>
      <c r="AJ366" s="13"/>
      <c r="AK366" s="13"/>
      <c r="AL366" s="13"/>
      <c r="AM366" s="180"/>
      <c r="AN366" s="181"/>
      <c r="AO366" s="130"/>
      <c r="AP366" s="19"/>
      <c r="AQ366" s="19"/>
      <c r="AR366" s="13"/>
      <c r="AS366" s="13"/>
      <c r="AT366" s="13"/>
      <c r="AU366" s="180"/>
      <c r="AV366" s="181"/>
      <c r="AW366" s="130"/>
      <c r="AX366" s="19"/>
      <c r="AY366" s="19"/>
      <c r="AZ366" s="13"/>
      <c r="BA366" s="13"/>
      <c r="BB366" s="13"/>
      <c r="BC366" s="180"/>
      <c r="BD366" s="181"/>
      <c r="BE366" s="130"/>
      <c r="BF366" s="19"/>
      <c r="BG366" s="19"/>
      <c r="BH366" s="13"/>
      <c r="BI366" s="13"/>
      <c r="BJ366" s="13"/>
      <c r="BK366" s="180"/>
      <c r="BL366" s="181"/>
      <c r="BM366" s="130"/>
      <c r="BN366" s="19"/>
      <c r="BO366" s="19"/>
      <c r="BP366" s="13"/>
      <c r="BQ366" s="13"/>
      <c r="BR366" s="13"/>
      <c r="BS366" s="180"/>
      <c r="BT366" s="181"/>
      <c r="BU366" s="130"/>
      <c r="BV366" s="19"/>
      <c r="BW366" s="19"/>
      <c r="BX366" s="13"/>
      <c r="BY366" s="13"/>
      <c r="BZ366" s="13"/>
      <c r="CA366" s="180"/>
      <c r="CB366" s="181"/>
      <c r="CC366" s="130"/>
      <c r="CD366" s="19"/>
      <c r="CE366" s="19"/>
      <c r="CF366" s="13"/>
      <c r="CG366" s="13"/>
      <c r="CH366" s="13"/>
      <c r="CI366" s="180"/>
      <c r="CJ366" s="181"/>
      <c r="CK366" s="130"/>
      <c r="CL366" s="19"/>
      <c r="CM366" s="19"/>
      <c r="CN366" s="13"/>
      <c r="CO366" s="13"/>
      <c r="CP366" s="13"/>
      <c r="CQ366" s="180"/>
      <c r="CR366" s="181"/>
      <c r="CS366" s="130"/>
      <c r="CT366" s="19"/>
      <c r="CU366" s="19"/>
      <c r="CV366" s="13"/>
      <c r="CW366" s="13"/>
      <c r="CX366" s="13"/>
      <c r="CY366" s="180"/>
      <c r="CZ366" s="181"/>
      <c r="DA366" s="130"/>
      <c r="DB366" s="19"/>
      <c r="DC366" s="19"/>
      <c r="DD366" s="13"/>
      <c r="DE366" s="13"/>
      <c r="DF366" s="13"/>
      <c r="DG366" s="180"/>
      <c r="DH366" s="181"/>
      <c r="DI366" s="130"/>
      <c r="DJ366" s="19"/>
      <c r="DK366" s="19"/>
      <c r="DL366" s="13"/>
      <c r="DM366" s="13"/>
      <c r="DN366" s="13"/>
      <c r="DO366" s="180"/>
      <c r="DP366" s="181"/>
      <c r="DQ366" s="130"/>
      <c r="DR366" s="19"/>
      <c r="DS366" s="19"/>
      <c r="DT366" s="13"/>
      <c r="DU366" s="13"/>
      <c r="DV366" s="13"/>
      <c r="DW366" s="180"/>
      <c r="DX366" s="181"/>
      <c r="DY366" s="130"/>
      <c r="DZ366" s="19"/>
      <c r="EA366" s="19"/>
      <c r="EB366" s="194"/>
      <c r="EC366" s="194"/>
      <c r="ED366" s="194"/>
      <c r="EE366" s="714"/>
      <c r="EF366" s="715"/>
      <c r="EG366" s="391"/>
      <c r="EH366" s="19"/>
      <c r="EI366" s="19"/>
      <c r="EJ366" s="13"/>
      <c r="EK366" s="13"/>
      <c r="EL366" s="13"/>
      <c r="EM366" s="180"/>
      <c r="EN366" s="181"/>
      <c r="EO366" s="130"/>
      <c r="EP366" s="19"/>
      <c r="EQ366" s="19"/>
    </row>
    <row r="367" spans="1:147" ht="37.5" customHeight="1">
      <c r="A367" s="19"/>
      <c r="B367" s="19"/>
      <c r="C367" s="19"/>
      <c r="D367" s="13"/>
      <c r="E367" s="13"/>
      <c r="F367" s="13"/>
      <c r="G367" s="180"/>
      <c r="H367" s="181"/>
      <c r="I367" s="130"/>
      <c r="J367" s="19"/>
      <c r="K367" s="19"/>
      <c r="L367" s="13"/>
      <c r="M367" s="13"/>
      <c r="N367" s="13"/>
      <c r="O367" s="180"/>
      <c r="P367" s="181"/>
      <c r="Q367" s="130"/>
      <c r="R367" s="19"/>
      <c r="S367" s="19"/>
      <c r="T367" s="13"/>
      <c r="U367" s="13"/>
      <c r="V367" s="13"/>
      <c r="W367" s="180"/>
      <c r="X367" s="181"/>
      <c r="Y367" s="130"/>
      <c r="Z367" s="19"/>
      <c r="AA367" s="19"/>
      <c r="AB367" s="13"/>
      <c r="AC367" s="13"/>
      <c r="AD367" s="13"/>
      <c r="AE367" s="180"/>
      <c r="AF367" s="181"/>
      <c r="AG367" s="130"/>
      <c r="AH367" s="19"/>
      <c r="AI367" s="19"/>
      <c r="AJ367" s="13"/>
      <c r="AK367" s="13"/>
      <c r="AL367" s="13"/>
      <c r="AM367" s="180"/>
      <c r="AN367" s="181"/>
      <c r="AO367" s="130"/>
      <c r="AP367" s="19"/>
      <c r="AQ367" s="19"/>
      <c r="AR367" s="13"/>
      <c r="AS367" s="13"/>
      <c r="AT367" s="13"/>
      <c r="AU367" s="180"/>
      <c r="AV367" s="181"/>
      <c r="AW367" s="130"/>
      <c r="AX367" s="19"/>
      <c r="AY367" s="19"/>
      <c r="AZ367" s="13"/>
      <c r="BA367" s="13"/>
      <c r="BB367" s="13"/>
      <c r="BC367" s="180"/>
      <c r="BD367" s="181"/>
      <c r="BE367" s="130"/>
      <c r="BF367" s="19"/>
      <c r="BG367" s="19"/>
      <c r="BH367" s="13"/>
      <c r="BI367" s="13"/>
      <c r="BJ367" s="13"/>
      <c r="BK367" s="180"/>
      <c r="BL367" s="181"/>
      <c r="BM367" s="130"/>
      <c r="BN367" s="19"/>
      <c r="BO367" s="19"/>
      <c r="BP367" s="13"/>
      <c r="BQ367" s="13"/>
      <c r="BR367" s="13"/>
      <c r="BS367" s="180"/>
      <c r="BT367" s="181"/>
      <c r="BU367" s="130"/>
      <c r="BV367" s="19"/>
      <c r="BW367" s="19"/>
      <c r="BX367" s="13"/>
      <c r="BY367" s="13"/>
      <c r="BZ367" s="13"/>
      <c r="CA367" s="180"/>
      <c r="CB367" s="181"/>
      <c r="CC367" s="130"/>
      <c r="CD367" s="19"/>
      <c r="CE367" s="19"/>
      <c r="CF367" s="13"/>
      <c r="CG367" s="13"/>
      <c r="CH367" s="13"/>
      <c r="CI367" s="180"/>
      <c r="CJ367" s="181"/>
      <c r="CK367" s="130"/>
      <c r="CL367" s="19"/>
      <c r="CM367" s="19"/>
      <c r="CN367" s="13"/>
      <c r="CO367" s="13"/>
      <c r="CP367" s="13"/>
      <c r="CQ367" s="180"/>
      <c r="CR367" s="181"/>
      <c r="CS367" s="130"/>
      <c r="CT367" s="19"/>
      <c r="CU367" s="19"/>
      <c r="CV367" s="13"/>
      <c r="CW367" s="13"/>
      <c r="CX367" s="13"/>
      <c r="CY367" s="180"/>
      <c r="CZ367" s="181"/>
      <c r="DA367" s="130"/>
      <c r="DB367" s="19"/>
      <c r="DC367" s="19"/>
      <c r="DD367" s="13"/>
      <c r="DE367" s="13"/>
      <c r="DF367" s="13"/>
      <c r="DG367" s="180"/>
      <c r="DH367" s="181"/>
      <c r="DI367" s="130"/>
      <c r="DJ367" s="19"/>
      <c r="DK367" s="19"/>
      <c r="DL367" s="13"/>
      <c r="DM367" s="13"/>
      <c r="DN367" s="13"/>
      <c r="DO367" s="180"/>
      <c r="DP367" s="181"/>
      <c r="DQ367" s="130"/>
      <c r="DR367" s="19"/>
      <c r="DS367" s="19"/>
      <c r="DT367" s="13"/>
      <c r="DU367" s="13"/>
      <c r="DV367" s="13"/>
      <c r="DW367" s="180"/>
      <c r="DX367" s="181"/>
      <c r="DY367" s="130"/>
      <c r="DZ367" s="19"/>
      <c r="EA367" s="19"/>
      <c r="EB367" s="194"/>
      <c r="EC367" s="194"/>
      <c r="ED367" s="194"/>
      <c r="EE367" s="714"/>
      <c r="EF367" s="715"/>
      <c r="EG367" s="391"/>
      <c r="EH367" s="19"/>
      <c r="EI367" s="19"/>
      <c r="EJ367" s="13"/>
      <c r="EK367" s="13"/>
      <c r="EL367" s="13"/>
      <c r="EM367" s="180"/>
      <c r="EN367" s="181"/>
      <c r="EO367" s="130"/>
      <c r="EP367" s="19"/>
      <c r="EQ367" s="19"/>
    </row>
    <row r="368" spans="1:147" ht="37.5" customHeight="1">
      <c r="A368" s="19"/>
      <c r="B368" s="19"/>
      <c r="C368" s="19"/>
      <c r="D368" s="13"/>
      <c r="E368" s="13"/>
      <c r="F368" s="13"/>
      <c r="G368" s="180"/>
      <c r="H368" s="181"/>
      <c r="I368" s="130"/>
      <c r="J368" s="19"/>
      <c r="K368" s="19"/>
      <c r="L368" s="13"/>
      <c r="M368" s="13"/>
      <c r="N368" s="13"/>
      <c r="O368" s="180"/>
      <c r="P368" s="181"/>
      <c r="Q368" s="130"/>
      <c r="R368" s="19"/>
      <c r="S368" s="19"/>
      <c r="T368" s="13"/>
      <c r="U368" s="13"/>
      <c r="V368" s="13"/>
      <c r="W368" s="180"/>
      <c r="X368" s="181"/>
      <c r="Y368" s="130"/>
      <c r="Z368" s="19"/>
      <c r="AA368" s="19"/>
      <c r="AB368" s="13"/>
      <c r="AC368" s="13"/>
      <c r="AD368" s="13"/>
      <c r="AE368" s="180"/>
      <c r="AF368" s="181"/>
      <c r="AG368" s="130"/>
      <c r="AH368" s="19"/>
      <c r="AI368" s="19"/>
      <c r="AJ368" s="13"/>
      <c r="AK368" s="13"/>
      <c r="AL368" s="13"/>
      <c r="AM368" s="180"/>
      <c r="AN368" s="181"/>
      <c r="AO368" s="130"/>
      <c r="AP368" s="19"/>
      <c r="AQ368" s="19"/>
      <c r="AR368" s="13"/>
      <c r="AS368" s="13"/>
      <c r="AT368" s="13"/>
      <c r="AU368" s="180"/>
      <c r="AV368" s="181"/>
      <c r="AW368" s="130"/>
      <c r="AX368" s="19"/>
      <c r="AY368" s="19"/>
      <c r="AZ368" s="13"/>
      <c r="BA368" s="13"/>
      <c r="BB368" s="13"/>
      <c r="BC368" s="180"/>
      <c r="BD368" s="181"/>
      <c r="BE368" s="130"/>
      <c r="BF368" s="19"/>
      <c r="BG368" s="19"/>
      <c r="BH368" s="13"/>
      <c r="BI368" s="13"/>
      <c r="BJ368" s="13"/>
      <c r="BK368" s="180"/>
      <c r="BL368" s="181"/>
      <c r="BM368" s="130"/>
      <c r="BN368" s="19"/>
      <c r="BO368" s="19"/>
      <c r="BP368" s="13"/>
      <c r="BQ368" s="13"/>
      <c r="BR368" s="13"/>
      <c r="BS368" s="180"/>
      <c r="BT368" s="181"/>
      <c r="BU368" s="130"/>
      <c r="BV368" s="19"/>
      <c r="BW368" s="19"/>
      <c r="BX368" s="13"/>
      <c r="BY368" s="13"/>
      <c r="BZ368" s="13"/>
      <c r="CA368" s="180"/>
      <c r="CB368" s="181"/>
      <c r="CC368" s="130"/>
      <c r="CD368" s="19"/>
      <c r="CE368" s="19"/>
      <c r="CF368" s="13"/>
      <c r="CG368" s="13"/>
      <c r="CH368" s="13"/>
      <c r="CI368" s="180"/>
      <c r="CJ368" s="181"/>
      <c r="CK368" s="130"/>
      <c r="CL368" s="19"/>
      <c r="CM368" s="19"/>
      <c r="CN368" s="13"/>
      <c r="CO368" s="13"/>
      <c r="CP368" s="13"/>
      <c r="CQ368" s="180"/>
      <c r="CR368" s="181"/>
      <c r="CS368" s="130"/>
      <c r="CT368" s="19"/>
      <c r="CU368" s="19"/>
      <c r="CV368" s="13"/>
      <c r="CW368" s="13"/>
      <c r="CX368" s="13"/>
      <c r="CY368" s="180"/>
      <c r="CZ368" s="181"/>
      <c r="DA368" s="130"/>
      <c r="DB368" s="19"/>
      <c r="DC368" s="19"/>
      <c r="DD368" s="13"/>
      <c r="DE368" s="13"/>
      <c r="DF368" s="13"/>
      <c r="DG368" s="180"/>
      <c r="DH368" s="181"/>
      <c r="DI368" s="130"/>
      <c r="DJ368" s="19"/>
      <c r="DK368" s="19"/>
      <c r="DL368" s="13"/>
      <c r="DM368" s="13"/>
      <c r="DN368" s="13"/>
      <c r="DO368" s="180"/>
      <c r="DP368" s="181"/>
      <c r="DQ368" s="130"/>
      <c r="DR368" s="19"/>
      <c r="DS368" s="19"/>
      <c r="DT368" s="13"/>
      <c r="DU368" s="13"/>
      <c r="DV368" s="13"/>
      <c r="DW368" s="180"/>
      <c r="DX368" s="181"/>
      <c r="DY368" s="130"/>
      <c r="DZ368" s="19"/>
      <c r="EA368" s="19"/>
      <c r="EB368" s="194"/>
      <c r="EC368" s="194"/>
      <c r="ED368" s="194"/>
      <c r="EE368" s="714"/>
      <c r="EF368" s="715"/>
      <c r="EG368" s="391"/>
      <c r="EH368" s="19"/>
      <c r="EI368" s="19"/>
      <c r="EJ368" s="13"/>
      <c r="EK368" s="13"/>
      <c r="EL368" s="13"/>
      <c r="EM368" s="180"/>
      <c r="EN368" s="181"/>
      <c r="EO368" s="130"/>
      <c r="EP368" s="19"/>
      <c r="EQ368" s="19"/>
    </row>
    <row r="369" spans="1:147" ht="37.5" customHeight="1">
      <c r="A369" s="19"/>
      <c r="B369" s="19"/>
      <c r="C369" s="19"/>
      <c r="D369" s="13"/>
      <c r="E369" s="13"/>
      <c r="F369" s="13"/>
      <c r="G369" s="180"/>
      <c r="H369" s="181"/>
      <c r="I369" s="130"/>
      <c r="J369" s="19"/>
      <c r="K369" s="19"/>
      <c r="L369" s="13"/>
      <c r="M369" s="13"/>
      <c r="N369" s="13"/>
      <c r="O369" s="180"/>
      <c r="P369" s="181"/>
      <c r="Q369" s="130"/>
      <c r="R369" s="19"/>
      <c r="S369" s="19"/>
      <c r="T369" s="13"/>
      <c r="U369" s="13"/>
      <c r="V369" s="13"/>
      <c r="W369" s="180"/>
      <c r="X369" s="181"/>
      <c r="Y369" s="130"/>
      <c r="Z369" s="19"/>
      <c r="AA369" s="19"/>
      <c r="AB369" s="13"/>
      <c r="AC369" s="13"/>
      <c r="AD369" s="13"/>
      <c r="AE369" s="180"/>
      <c r="AF369" s="181"/>
      <c r="AG369" s="130"/>
      <c r="AH369" s="19"/>
      <c r="AI369" s="19"/>
      <c r="AJ369" s="13"/>
      <c r="AK369" s="13"/>
      <c r="AL369" s="13"/>
      <c r="AM369" s="180"/>
      <c r="AN369" s="181"/>
      <c r="AO369" s="130"/>
      <c r="AP369" s="19"/>
      <c r="AQ369" s="19"/>
      <c r="AR369" s="13"/>
      <c r="AS369" s="13"/>
      <c r="AT369" s="13"/>
      <c r="AU369" s="180"/>
      <c r="AV369" s="181"/>
      <c r="AW369" s="130"/>
      <c r="AX369" s="19"/>
      <c r="AY369" s="19"/>
      <c r="AZ369" s="13"/>
      <c r="BA369" s="13"/>
      <c r="BB369" s="13"/>
      <c r="BC369" s="180"/>
      <c r="BD369" s="181"/>
      <c r="BE369" s="130"/>
      <c r="BF369" s="19"/>
      <c r="BG369" s="19"/>
      <c r="BH369" s="13"/>
      <c r="BI369" s="13"/>
      <c r="BJ369" s="13"/>
      <c r="BK369" s="180"/>
      <c r="BL369" s="181"/>
      <c r="BM369" s="130"/>
      <c r="BN369" s="19"/>
      <c r="BO369" s="19"/>
      <c r="BP369" s="13"/>
      <c r="BQ369" s="13"/>
      <c r="BR369" s="13"/>
      <c r="BS369" s="180"/>
      <c r="BT369" s="181"/>
      <c r="BU369" s="130"/>
      <c r="BV369" s="19"/>
      <c r="BW369" s="19"/>
      <c r="BX369" s="13"/>
      <c r="BY369" s="13"/>
      <c r="BZ369" s="13"/>
      <c r="CA369" s="180"/>
      <c r="CB369" s="181"/>
      <c r="CC369" s="130"/>
      <c r="CD369" s="19"/>
      <c r="CE369" s="19"/>
      <c r="CF369" s="13"/>
      <c r="CG369" s="13"/>
      <c r="CH369" s="13"/>
      <c r="CI369" s="180"/>
      <c r="CJ369" s="181"/>
      <c r="CK369" s="130"/>
      <c r="CL369" s="19"/>
      <c r="CM369" s="19"/>
      <c r="CN369" s="13"/>
      <c r="CO369" s="13"/>
      <c r="CP369" s="13"/>
      <c r="CQ369" s="180"/>
      <c r="CR369" s="181"/>
      <c r="CS369" s="130"/>
      <c r="CT369" s="19"/>
      <c r="CU369" s="19"/>
      <c r="CV369" s="13"/>
      <c r="CW369" s="13"/>
      <c r="CX369" s="13"/>
      <c r="CY369" s="180"/>
      <c r="CZ369" s="181"/>
      <c r="DA369" s="130"/>
      <c r="DB369" s="19"/>
      <c r="DC369" s="19"/>
      <c r="DD369" s="13"/>
      <c r="DE369" s="13"/>
      <c r="DF369" s="13"/>
      <c r="DG369" s="180"/>
      <c r="DH369" s="181"/>
      <c r="DI369" s="130"/>
      <c r="DJ369" s="19"/>
      <c r="DK369" s="19"/>
      <c r="DL369" s="13"/>
      <c r="DM369" s="13"/>
      <c r="DN369" s="13"/>
      <c r="DO369" s="180"/>
      <c r="DP369" s="181"/>
      <c r="DQ369" s="130"/>
      <c r="DR369" s="19"/>
      <c r="DS369" s="19"/>
      <c r="DT369" s="13"/>
      <c r="DU369" s="13"/>
      <c r="DV369" s="13"/>
      <c r="DW369" s="180"/>
      <c r="DX369" s="181"/>
      <c r="DY369" s="130"/>
      <c r="DZ369" s="19"/>
      <c r="EA369" s="19"/>
      <c r="EB369" s="194"/>
      <c r="EC369" s="194"/>
      <c r="ED369" s="194"/>
      <c r="EE369" s="714"/>
      <c r="EF369" s="715"/>
      <c r="EG369" s="391"/>
      <c r="EH369" s="19"/>
      <c r="EI369" s="19"/>
      <c r="EJ369" s="13"/>
      <c r="EK369" s="13"/>
      <c r="EL369" s="13"/>
      <c r="EM369" s="180"/>
      <c r="EN369" s="181"/>
      <c r="EO369" s="130"/>
      <c r="EP369" s="19"/>
      <c r="EQ369" s="19"/>
    </row>
    <row r="370" spans="1:147" ht="37.5" customHeight="1">
      <c r="A370" s="19"/>
      <c r="B370" s="19"/>
      <c r="C370" s="19"/>
      <c r="D370" s="13"/>
      <c r="E370" s="13"/>
      <c r="F370" s="13"/>
      <c r="G370" s="180"/>
      <c r="H370" s="181"/>
      <c r="I370" s="130"/>
      <c r="J370" s="19"/>
      <c r="K370" s="19"/>
      <c r="L370" s="13"/>
      <c r="M370" s="13"/>
      <c r="N370" s="13"/>
      <c r="O370" s="180"/>
      <c r="P370" s="181"/>
      <c r="Q370" s="130"/>
      <c r="R370" s="19"/>
      <c r="S370" s="19"/>
      <c r="T370" s="13"/>
      <c r="U370" s="13"/>
      <c r="V370" s="13"/>
      <c r="W370" s="180"/>
      <c r="X370" s="181"/>
      <c r="Y370" s="130"/>
      <c r="Z370" s="19"/>
      <c r="AA370" s="19"/>
      <c r="AB370" s="13"/>
      <c r="AC370" s="13"/>
      <c r="AD370" s="13"/>
      <c r="AE370" s="180"/>
      <c r="AF370" s="181"/>
      <c r="AG370" s="130"/>
      <c r="AH370" s="19"/>
      <c r="AI370" s="19"/>
      <c r="AJ370" s="13"/>
      <c r="AK370" s="13"/>
      <c r="AL370" s="13"/>
      <c r="AM370" s="180"/>
      <c r="AN370" s="181"/>
      <c r="AO370" s="130"/>
      <c r="AP370" s="19"/>
      <c r="AQ370" s="19"/>
      <c r="AR370" s="13"/>
      <c r="AS370" s="13"/>
      <c r="AT370" s="13"/>
      <c r="AU370" s="180"/>
      <c r="AV370" s="181"/>
      <c r="AW370" s="130"/>
      <c r="AX370" s="19"/>
      <c r="AY370" s="19"/>
      <c r="AZ370" s="13"/>
      <c r="BA370" s="13"/>
      <c r="BB370" s="13"/>
      <c r="BC370" s="180"/>
      <c r="BD370" s="181"/>
      <c r="BE370" s="130"/>
      <c r="BF370" s="19"/>
      <c r="BG370" s="19"/>
      <c r="BH370" s="13"/>
      <c r="BI370" s="13"/>
      <c r="BJ370" s="13"/>
      <c r="BK370" s="180"/>
      <c r="BL370" s="181"/>
      <c r="BM370" s="130"/>
      <c r="BN370" s="19"/>
      <c r="BO370" s="19"/>
      <c r="BP370" s="13"/>
      <c r="BQ370" s="13"/>
      <c r="BR370" s="13"/>
      <c r="BS370" s="180"/>
      <c r="BT370" s="181"/>
      <c r="BU370" s="130"/>
      <c r="BV370" s="19"/>
      <c r="BW370" s="19"/>
      <c r="BX370" s="13"/>
      <c r="BY370" s="13"/>
      <c r="BZ370" s="13"/>
      <c r="CA370" s="180"/>
      <c r="CB370" s="181"/>
      <c r="CC370" s="130"/>
      <c r="CD370" s="19"/>
      <c r="CE370" s="19"/>
      <c r="CF370" s="13"/>
      <c r="CG370" s="13"/>
      <c r="CH370" s="13"/>
      <c r="CI370" s="180"/>
      <c r="CJ370" s="181"/>
      <c r="CK370" s="130"/>
      <c r="CL370" s="19"/>
      <c r="CM370" s="19"/>
      <c r="CN370" s="13"/>
      <c r="CO370" s="13"/>
      <c r="CP370" s="13"/>
      <c r="CQ370" s="180"/>
      <c r="CR370" s="181"/>
      <c r="CS370" s="130"/>
      <c r="CT370" s="19"/>
      <c r="CU370" s="19"/>
      <c r="CV370" s="13"/>
      <c r="CW370" s="13"/>
      <c r="CX370" s="13"/>
      <c r="CY370" s="180"/>
      <c r="CZ370" s="181"/>
      <c r="DA370" s="130"/>
      <c r="DB370" s="19"/>
      <c r="DC370" s="19"/>
      <c r="DD370" s="13"/>
      <c r="DE370" s="13"/>
      <c r="DF370" s="13"/>
      <c r="DG370" s="180"/>
      <c r="DH370" s="181"/>
      <c r="DI370" s="130"/>
      <c r="DJ370" s="19"/>
      <c r="DK370" s="19"/>
      <c r="DL370" s="13"/>
      <c r="DM370" s="13"/>
      <c r="DN370" s="13"/>
      <c r="DO370" s="180"/>
      <c r="DP370" s="181"/>
      <c r="DQ370" s="130"/>
      <c r="DR370" s="19"/>
      <c r="DS370" s="19"/>
      <c r="DT370" s="13"/>
      <c r="DU370" s="13"/>
      <c r="DV370" s="13"/>
      <c r="DW370" s="180"/>
      <c r="DX370" s="181"/>
      <c r="DY370" s="130"/>
      <c r="DZ370" s="19"/>
      <c r="EA370" s="19"/>
      <c r="EB370" s="194"/>
      <c r="EC370" s="194"/>
      <c r="ED370" s="194"/>
      <c r="EE370" s="714"/>
      <c r="EF370" s="715"/>
      <c r="EG370" s="391"/>
      <c r="EH370" s="19"/>
      <c r="EI370" s="19"/>
      <c r="EJ370" s="13"/>
      <c r="EK370" s="13"/>
      <c r="EL370" s="13"/>
      <c r="EM370" s="180"/>
      <c r="EN370" s="181"/>
      <c r="EO370" s="130"/>
      <c r="EP370" s="19"/>
      <c r="EQ370" s="19"/>
    </row>
    <row r="371" spans="1:147" ht="37.5" customHeight="1">
      <c r="A371" s="19"/>
      <c r="B371" s="19"/>
      <c r="C371" s="19"/>
      <c r="D371" s="13"/>
      <c r="E371" s="13"/>
      <c r="F371" s="13"/>
      <c r="G371" s="180"/>
      <c r="H371" s="181"/>
      <c r="I371" s="130"/>
      <c r="J371" s="19"/>
      <c r="K371" s="19"/>
      <c r="L371" s="13"/>
      <c r="M371" s="13"/>
      <c r="N371" s="13"/>
      <c r="O371" s="180"/>
      <c r="P371" s="181"/>
      <c r="Q371" s="130"/>
      <c r="R371" s="19"/>
      <c r="S371" s="19"/>
      <c r="T371" s="13"/>
      <c r="U371" s="13"/>
      <c r="V371" s="13"/>
      <c r="W371" s="180"/>
      <c r="X371" s="181"/>
      <c r="Y371" s="130"/>
      <c r="Z371" s="19"/>
      <c r="AA371" s="19"/>
      <c r="AB371" s="13"/>
      <c r="AC371" s="13"/>
      <c r="AD371" s="13"/>
      <c r="AE371" s="180"/>
      <c r="AF371" s="181"/>
      <c r="AG371" s="130"/>
      <c r="AH371" s="19"/>
      <c r="AI371" s="19"/>
      <c r="AJ371" s="13"/>
      <c r="AK371" s="13"/>
      <c r="AL371" s="13"/>
      <c r="AM371" s="180"/>
      <c r="AN371" s="181"/>
      <c r="AO371" s="130"/>
      <c r="AP371" s="19"/>
      <c r="AQ371" s="19"/>
      <c r="AR371" s="13"/>
      <c r="AS371" s="13"/>
      <c r="AT371" s="13"/>
      <c r="AU371" s="180"/>
      <c r="AV371" s="181"/>
      <c r="AW371" s="130"/>
      <c r="AX371" s="19"/>
      <c r="AY371" s="19"/>
      <c r="AZ371" s="13"/>
      <c r="BA371" s="13"/>
      <c r="BB371" s="13"/>
      <c r="BC371" s="180"/>
      <c r="BD371" s="181"/>
      <c r="BE371" s="130"/>
      <c r="BF371" s="19"/>
      <c r="BG371" s="19"/>
      <c r="BH371" s="13"/>
      <c r="BI371" s="13"/>
      <c r="BJ371" s="13"/>
      <c r="BK371" s="180"/>
      <c r="BL371" s="181"/>
      <c r="BM371" s="130"/>
      <c r="BN371" s="19"/>
      <c r="BO371" s="19"/>
      <c r="BP371" s="13"/>
      <c r="BQ371" s="13"/>
      <c r="BR371" s="13"/>
      <c r="BS371" s="180"/>
      <c r="BT371" s="181"/>
      <c r="BU371" s="130"/>
      <c r="BV371" s="19"/>
      <c r="BW371" s="19"/>
      <c r="BX371" s="13"/>
      <c r="BY371" s="13"/>
      <c r="BZ371" s="13"/>
      <c r="CA371" s="180"/>
      <c r="CB371" s="181"/>
      <c r="CC371" s="130"/>
      <c r="CD371" s="19"/>
      <c r="CE371" s="19"/>
      <c r="CF371" s="13"/>
      <c r="CG371" s="13"/>
      <c r="CH371" s="13"/>
      <c r="CI371" s="180"/>
      <c r="CJ371" s="181"/>
      <c r="CK371" s="130"/>
      <c r="CL371" s="19"/>
      <c r="CM371" s="19"/>
      <c r="CN371" s="13"/>
      <c r="CO371" s="13"/>
      <c r="CP371" s="13"/>
      <c r="CQ371" s="180"/>
      <c r="CR371" s="181"/>
      <c r="CS371" s="130"/>
      <c r="CT371" s="19"/>
      <c r="CU371" s="19"/>
      <c r="CV371" s="13"/>
      <c r="CW371" s="13"/>
      <c r="CX371" s="13"/>
      <c r="CY371" s="180"/>
      <c r="CZ371" s="181"/>
      <c r="DA371" s="130"/>
      <c r="DB371" s="19"/>
      <c r="DC371" s="19"/>
      <c r="DD371" s="13"/>
      <c r="DE371" s="13"/>
      <c r="DF371" s="13"/>
      <c r="DG371" s="180"/>
      <c r="DH371" s="181"/>
      <c r="DI371" s="130"/>
      <c r="DJ371" s="19"/>
      <c r="DK371" s="19"/>
      <c r="DL371" s="13"/>
      <c r="DM371" s="13"/>
      <c r="DN371" s="13"/>
      <c r="DO371" s="180"/>
      <c r="DP371" s="181"/>
      <c r="DQ371" s="130"/>
      <c r="DR371" s="19"/>
      <c r="DS371" s="19"/>
      <c r="DT371" s="13"/>
      <c r="DU371" s="13"/>
      <c r="DV371" s="13"/>
      <c r="DW371" s="180"/>
      <c r="DX371" s="181"/>
      <c r="DY371" s="130"/>
      <c r="DZ371" s="19"/>
      <c r="EA371" s="19"/>
      <c r="EB371" s="194"/>
      <c r="EC371" s="194"/>
      <c r="ED371" s="194"/>
      <c r="EE371" s="714"/>
      <c r="EF371" s="715"/>
      <c r="EG371" s="391"/>
      <c r="EH371" s="19"/>
      <c r="EI371" s="19"/>
      <c r="EJ371" s="13"/>
      <c r="EK371" s="13"/>
      <c r="EL371" s="13"/>
      <c r="EM371" s="180"/>
      <c r="EN371" s="181"/>
      <c r="EO371" s="130"/>
      <c r="EP371" s="19"/>
      <c r="EQ371" s="19"/>
    </row>
    <row r="372" spans="1:147" ht="37.5" customHeight="1">
      <c r="A372" s="19"/>
      <c r="B372" s="19"/>
      <c r="C372" s="19"/>
      <c r="D372" s="13"/>
      <c r="E372" s="13"/>
      <c r="F372" s="13"/>
      <c r="G372" s="180"/>
      <c r="H372" s="181"/>
      <c r="I372" s="130"/>
      <c r="J372" s="19"/>
      <c r="K372" s="19"/>
      <c r="L372" s="13"/>
      <c r="M372" s="13"/>
      <c r="N372" s="13"/>
      <c r="O372" s="180"/>
      <c r="P372" s="181"/>
      <c r="Q372" s="130"/>
      <c r="R372" s="19"/>
      <c r="S372" s="19"/>
      <c r="T372" s="13"/>
      <c r="U372" s="13"/>
      <c r="V372" s="13"/>
      <c r="W372" s="180"/>
      <c r="X372" s="181"/>
      <c r="Y372" s="130"/>
      <c r="Z372" s="19"/>
      <c r="AA372" s="19"/>
      <c r="AB372" s="13"/>
      <c r="AC372" s="13"/>
      <c r="AD372" s="13"/>
      <c r="AE372" s="180"/>
      <c r="AF372" s="181"/>
      <c r="AG372" s="130"/>
      <c r="AH372" s="19"/>
      <c r="AI372" s="19"/>
      <c r="AJ372" s="13"/>
      <c r="AK372" s="13"/>
      <c r="AL372" s="13"/>
      <c r="AM372" s="180"/>
      <c r="AN372" s="181"/>
      <c r="AO372" s="130"/>
      <c r="AP372" s="19"/>
      <c r="AQ372" s="19"/>
      <c r="AR372" s="13"/>
      <c r="AS372" s="13"/>
      <c r="AT372" s="13"/>
      <c r="AU372" s="180"/>
      <c r="AV372" s="181"/>
      <c r="AW372" s="130"/>
      <c r="AX372" s="19"/>
      <c r="AY372" s="19"/>
      <c r="AZ372" s="13"/>
      <c r="BA372" s="13"/>
      <c r="BB372" s="13"/>
      <c r="BC372" s="180"/>
      <c r="BD372" s="181"/>
      <c r="BE372" s="130"/>
      <c r="BF372" s="19"/>
      <c r="BG372" s="19"/>
      <c r="BH372" s="13"/>
      <c r="BI372" s="13"/>
      <c r="BJ372" s="13"/>
      <c r="BK372" s="180"/>
      <c r="BL372" s="181"/>
      <c r="BM372" s="130"/>
      <c r="BN372" s="19"/>
      <c r="BO372" s="19"/>
      <c r="BP372" s="13"/>
      <c r="BQ372" s="13"/>
      <c r="BR372" s="13"/>
      <c r="BS372" s="180"/>
      <c r="BT372" s="181"/>
      <c r="BU372" s="130"/>
      <c r="BV372" s="19"/>
      <c r="BW372" s="19"/>
      <c r="BX372" s="13"/>
      <c r="BY372" s="13"/>
      <c r="BZ372" s="13"/>
      <c r="CA372" s="180"/>
      <c r="CB372" s="181"/>
      <c r="CC372" s="130"/>
      <c r="CD372" s="19"/>
      <c r="CE372" s="19"/>
      <c r="CF372" s="13"/>
      <c r="CG372" s="13"/>
      <c r="CH372" s="13"/>
      <c r="CI372" s="180"/>
      <c r="CJ372" s="181"/>
      <c r="CK372" s="130"/>
      <c r="CL372" s="19"/>
      <c r="CM372" s="19"/>
      <c r="CN372" s="13"/>
      <c r="CO372" s="13"/>
      <c r="CP372" s="13"/>
      <c r="CQ372" s="180"/>
      <c r="CR372" s="181"/>
      <c r="CS372" s="130"/>
      <c r="CT372" s="19"/>
      <c r="CU372" s="19"/>
      <c r="CV372" s="13"/>
      <c r="CW372" s="13"/>
      <c r="CX372" s="13"/>
      <c r="CY372" s="180"/>
      <c r="CZ372" s="181"/>
      <c r="DA372" s="130"/>
      <c r="DB372" s="19"/>
      <c r="DC372" s="19"/>
      <c r="DD372" s="13"/>
      <c r="DE372" s="13"/>
      <c r="DF372" s="13"/>
      <c r="DG372" s="180"/>
      <c r="DH372" s="181"/>
      <c r="DI372" s="130"/>
      <c r="DJ372" s="19"/>
      <c r="DK372" s="19"/>
      <c r="DL372" s="13"/>
      <c r="DM372" s="13"/>
      <c r="DN372" s="13"/>
      <c r="DO372" s="180"/>
      <c r="DP372" s="181"/>
      <c r="DQ372" s="130"/>
      <c r="DR372" s="19"/>
      <c r="DS372" s="19"/>
      <c r="DT372" s="13"/>
      <c r="DU372" s="13"/>
      <c r="DV372" s="13"/>
      <c r="DW372" s="180"/>
      <c r="DX372" s="181"/>
      <c r="DY372" s="130"/>
      <c r="DZ372" s="19"/>
      <c r="EA372" s="19"/>
      <c r="EB372" s="194"/>
      <c r="EC372" s="194"/>
      <c r="ED372" s="194"/>
      <c r="EE372" s="714"/>
      <c r="EF372" s="715"/>
      <c r="EG372" s="391"/>
      <c r="EH372" s="19"/>
      <c r="EI372" s="19"/>
      <c r="EJ372" s="13"/>
      <c r="EK372" s="13"/>
      <c r="EL372" s="13"/>
      <c r="EM372" s="180"/>
      <c r="EN372" s="181"/>
      <c r="EO372" s="130"/>
      <c r="EP372" s="19"/>
      <c r="EQ372" s="19"/>
    </row>
    <row r="373" spans="1:147" ht="37.5" customHeight="1">
      <c r="A373" s="19"/>
      <c r="B373" s="19"/>
      <c r="C373" s="19"/>
      <c r="D373" s="13"/>
      <c r="E373" s="13"/>
      <c r="F373" s="13"/>
      <c r="G373" s="180"/>
      <c r="H373" s="181"/>
      <c r="I373" s="130"/>
      <c r="J373" s="19"/>
      <c r="K373" s="19"/>
      <c r="L373" s="13"/>
      <c r="M373" s="13"/>
      <c r="N373" s="13"/>
      <c r="O373" s="180"/>
      <c r="P373" s="181"/>
      <c r="Q373" s="130"/>
      <c r="R373" s="19"/>
      <c r="S373" s="19"/>
      <c r="T373" s="13"/>
      <c r="U373" s="13"/>
      <c r="V373" s="13"/>
      <c r="W373" s="180"/>
      <c r="X373" s="181"/>
      <c r="Y373" s="130"/>
      <c r="Z373" s="19"/>
      <c r="AA373" s="19"/>
      <c r="AB373" s="13"/>
      <c r="AC373" s="13"/>
      <c r="AD373" s="13"/>
      <c r="AE373" s="180"/>
      <c r="AF373" s="181"/>
      <c r="AG373" s="130"/>
      <c r="AH373" s="19"/>
      <c r="AI373" s="19"/>
      <c r="AJ373" s="13"/>
      <c r="AK373" s="13"/>
      <c r="AL373" s="13"/>
      <c r="AM373" s="180"/>
      <c r="AN373" s="181"/>
      <c r="AO373" s="130"/>
      <c r="AP373" s="19"/>
      <c r="AQ373" s="19"/>
      <c r="AR373" s="13"/>
      <c r="AS373" s="13"/>
      <c r="AT373" s="13"/>
      <c r="AU373" s="180"/>
      <c r="AV373" s="181"/>
      <c r="AW373" s="130"/>
      <c r="AX373" s="19"/>
      <c r="AY373" s="19"/>
      <c r="AZ373" s="13"/>
      <c r="BA373" s="13"/>
      <c r="BB373" s="13"/>
      <c r="BC373" s="180"/>
      <c r="BD373" s="181"/>
      <c r="BE373" s="130"/>
      <c r="BF373" s="19"/>
      <c r="BG373" s="19"/>
      <c r="BH373" s="13"/>
      <c r="BI373" s="13"/>
      <c r="BJ373" s="13"/>
      <c r="BK373" s="180"/>
      <c r="BL373" s="181"/>
      <c r="BM373" s="130"/>
      <c r="BN373" s="19"/>
      <c r="BO373" s="19"/>
      <c r="BP373" s="13"/>
      <c r="BQ373" s="13"/>
      <c r="BR373" s="13"/>
      <c r="BS373" s="180"/>
      <c r="BT373" s="181"/>
      <c r="BU373" s="130"/>
      <c r="BV373" s="19"/>
      <c r="BW373" s="19"/>
      <c r="BX373" s="13"/>
      <c r="BY373" s="13"/>
      <c r="BZ373" s="13"/>
      <c r="CA373" s="180"/>
      <c r="CB373" s="181"/>
      <c r="CC373" s="130"/>
      <c r="CD373" s="19"/>
      <c r="CE373" s="19"/>
      <c r="CF373" s="13"/>
      <c r="CG373" s="13"/>
      <c r="CH373" s="13"/>
      <c r="CI373" s="180"/>
      <c r="CJ373" s="181"/>
      <c r="CK373" s="130"/>
      <c r="CL373" s="19"/>
      <c r="CM373" s="19"/>
      <c r="CN373" s="13"/>
      <c r="CO373" s="13"/>
      <c r="CP373" s="13"/>
      <c r="CQ373" s="180"/>
      <c r="CR373" s="181"/>
      <c r="CS373" s="130"/>
      <c r="CT373" s="19"/>
      <c r="CU373" s="19"/>
      <c r="CV373" s="13"/>
      <c r="CW373" s="13"/>
      <c r="CX373" s="13"/>
      <c r="CY373" s="180"/>
      <c r="CZ373" s="181"/>
      <c r="DA373" s="130"/>
      <c r="DB373" s="19"/>
      <c r="DC373" s="19"/>
      <c r="DD373" s="13"/>
      <c r="DE373" s="13"/>
      <c r="DF373" s="13"/>
      <c r="DG373" s="180"/>
      <c r="DH373" s="181"/>
      <c r="DI373" s="130"/>
      <c r="DJ373" s="19"/>
      <c r="DK373" s="19"/>
      <c r="DL373" s="13"/>
      <c r="DM373" s="13"/>
      <c r="DN373" s="13"/>
      <c r="DO373" s="180"/>
      <c r="DP373" s="181"/>
      <c r="DQ373" s="130"/>
      <c r="DR373" s="19"/>
      <c r="DS373" s="19"/>
      <c r="DT373" s="13"/>
      <c r="DU373" s="13"/>
      <c r="DV373" s="13"/>
      <c r="DW373" s="180"/>
      <c r="DX373" s="181"/>
      <c r="DY373" s="130"/>
      <c r="DZ373" s="19"/>
      <c r="EA373" s="19"/>
      <c r="EB373" s="194"/>
      <c r="EC373" s="194"/>
      <c r="ED373" s="194"/>
      <c r="EE373" s="714"/>
      <c r="EF373" s="715"/>
      <c r="EG373" s="391"/>
      <c r="EH373" s="19"/>
      <c r="EI373" s="19"/>
      <c r="EJ373" s="13"/>
      <c r="EK373" s="13"/>
      <c r="EL373" s="13"/>
      <c r="EM373" s="180"/>
      <c r="EN373" s="181"/>
      <c r="EO373" s="130"/>
      <c r="EP373" s="19"/>
      <c r="EQ373" s="19"/>
    </row>
    <row r="374" spans="1:147" ht="37.5" customHeight="1">
      <c r="A374" s="19"/>
      <c r="B374" s="19"/>
      <c r="C374" s="19"/>
      <c r="D374" s="13"/>
      <c r="E374" s="13"/>
      <c r="F374" s="13"/>
      <c r="G374" s="180"/>
      <c r="H374" s="181"/>
      <c r="I374" s="130"/>
      <c r="J374" s="19"/>
      <c r="K374" s="19"/>
      <c r="L374" s="13"/>
      <c r="M374" s="13"/>
      <c r="N374" s="13"/>
      <c r="O374" s="180"/>
      <c r="P374" s="181"/>
      <c r="Q374" s="130"/>
      <c r="R374" s="19"/>
      <c r="S374" s="19"/>
      <c r="T374" s="13"/>
      <c r="U374" s="13"/>
      <c r="V374" s="13"/>
      <c r="W374" s="180"/>
      <c r="X374" s="181"/>
      <c r="Y374" s="130"/>
      <c r="Z374" s="19"/>
      <c r="AA374" s="19"/>
      <c r="AB374" s="13"/>
      <c r="AC374" s="13"/>
      <c r="AD374" s="13"/>
      <c r="AE374" s="180"/>
      <c r="AF374" s="181"/>
      <c r="AG374" s="130"/>
      <c r="AH374" s="19"/>
      <c r="AI374" s="19"/>
      <c r="AJ374" s="13"/>
      <c r="AK374" s="13"/>
      <c r="AL374" s="13"/>
      <c r="AM374" s="180"/>
      <c r="AN374" s="181"/>
      <c r="AO374" s="130"/>
      <c r="AP374" s="19"/>
      <c r="AQ374" s="19"/>
      <c r="AR374" s="13"/>
      <c r="AS374" s="13"/>
      <c r="AT374" s="13"/>
      <c r="AU374" s="180"/>
      <c r="AV374" s="181"/>
      <c r="AW374" s="130"/>
      <c r="AX374" s="19"/>
      <c r="AY374" s="19"/>
      <c r="AZ374" s="13"/>
      <c r="BA374" s="13"/>
      <c r="BB374" s="13"/>
      <c r="BC374" s="180"/>
      <c r="BD374" s="181"/>
      <c r="BE374" s="130"/>
      <c r="BF374" s="19"/>
      <c r="BG374" s="19"/>
      <c r="BH374" s="13"/>
      <c r="BI374" s="13"/>
      <c r="BJ374" s="13"/>
      <c r="BK374" s="180"/>
      <c r="BL374" s="181"/>
      <c r="BM374" s="130"/>
      <c r="BN374" s="19"/>
      <c r="BO374" s="19"/>
      <c r="BP374" s="13"/>
      <c r="BQ374" s="13"/>
      <c r="BR374" s="13"/>
      <c r="BS374" s="180"/>
      <c r="BT374" s="181"/>
      <c r="BU374" s="130"/>
      <c r="BV374" s="19"/>
      <c r="BW374" s="19"/>
      <c r="BX374" s="13"/>
      <c r="BY374" s="13"/>
      <c r="BZ374" s="13"/>
      <c r="CA374" s="180"/>
      <c r="CB374" s="181"/>
      <c r="CC374" s="130"/>
      <c r="CD374" s="19"/>
      <c r="CE374" s="19"/>
      <c r="CF374" s="13"/>
      <c r="CG374" s="13"/>
      <c r="CH374" s="13"/>
      <c r="CI374" s="180"/>
      <c r="CJ374" s="181"/>
      <c r="CK374" s="130"/>
      <c r="CL374" s="19"/>
      <c r="CM374" s="19"/>
      <c r="CN374" s="13"/>
      <c r="CO374" s="13"/>
      <c r="CP374" s="13"/>
      <c r="CQ374" s="180"/>
      <c r="CR374" s="181"/>
      <c r="CS374" s="130"/>
      <c r="CT374" s="19"/>
      <c r="CU374" s="19"/>
      <c r="CV374" s="13"/>
      <c r="CW374" s="13"/>
      <c r="CX374" s="13"/>
      <c r="CY374" s="180"/>
      <c r="CZ374" s="181"/>
      <c r="DA374" s="130"/>
      <c r="DB374" s="19"/>
      <c r="DC374" s="19"/>
      <c r="DD374" s="13"/>
      <c r="DE374" s="13"/>
      <c r="DF374" s="13"/>
      <c r="DG374" s="180"/>
      <c r="DH374" s="181"/>
      <c r="DI374" s="130"/>
      <c r="DJ374" s="19"/>
      <c r="DK374" s="19"/>
      <c r="DL374" s="13"/>
      <c r="DM374" s="13"/>
      <c r="DN374" s="13"/>
      <c r="DO374" s="180"/>
      <c r="DP374" s="181"/>
      <c r="DQ374" s="130"/>
      <c r="DR374" s="19"/>
      <c r="DS374" s="19"/>
      <c r="DT374" s="13"/>
      <c r="DU374" s="13"/>
      <c r="DV374" s="13"/>
      <c r="DW374" s="180"/>
      <c r="DX374" s="181"/>
      <c r="DY374" s="130"/>
      <c r="DZ374" s="19"/>
      <c r="EA374" s="19"/>
      <c r="EB374" s="194"/>
      <c r="EC374" s="194"/>
      <c r="ED374" s="194"/>
      <c r="EE374" s="714"/>
      <c r="EF374" s="715"/>
      <c r="EG374" s="391"/>
      <c r="EH374" s="19"/>
      <c r="EI374" s="19"/>
      <c r="EJ374" s="13"/>
      <c r="EK374" s="13"/>
      <c r="EL374" s="13"/>
      <c r="EM374" s="180"/>
      <c r="EN374" s="181"/>
      <c r="EO374" s="130"/>
      <c r="EP374" s="19"/>
      <c r="EQ374" s="19"/>
    </row>
    <row r="375" spans="1:147" ht="37.5" customHeight="1">
      <c r="A375" s="19"/>
      <c r="B375" s="19"/>
      <c r="C375" s="19"/>
      <c r="D375" s="13"/>
      <c r="E375" s="13"/>
      <c r="F375" s="13"/>
      <c r="G375" s="180"/>
      <c r="H375" s="181"/>
      <c r="I375" s="130"/>
      <c r="J375" s="19"/>
      <c r="K375" s="19"/>
      <c r="L375" s="13"/>
      <c r="M375" s="13"/>
      <c r="N375" s="13"/>
      <c r="O375" s="180"/>
      <c r="P375" s="181"/>
      <c r="Q375" s="130"/>
      <c r="R375" s="19"/>
      <c r="S375" s="19"/>
      <c r="T375" s="13"/>
      <c r="U375" s="13"/>
      <c r="V375" s="13"/>
      <c r="W375" s="180"/>
      <c r="X375" s="181"/>
      <c r="Y375" s="130"/>
      <c r="Z375" s="19"/>
      <c r="AA375" s="19"/>
      <c r="AB375" s="13"/>
      <c r="AC375" s="13"/>
      <c r="AD375" s="13"/>
      <c r="AE375" s="180"/>
      <c r="AF375" s="181"/>
      <c r="AG375" s="130"/>
      <c r="AH375" s="19"/>
      <c r="AI375" s="19"/>
      <c r="AJ375" s="13"/>
      <c r="AK375" s="13"/>
      <c r="AL375" s="13"/>
      <c r="AM375" s="180"/>
      <c r="AN375" s="181"/>
      <c r="AO375" s="130"/>
      <c r="AP375" s="19"/>
      <c r="AQ375" s="19"/>
      <c r="AR375" s="13"/>
      <c r="AS375" s="13"/>
      <c r="AT375" s="13"/>
      <c r="AU375" s="180"/>
      <c r="AV375" s="181"/>
      <c r="AW375" s="130"/>
      <c r="AX375" s="19"/>
      <c r="AY375" s="19"/>
      <c r="AZ375" s="13"/>
      <c r="BA375" s="13"/>
      <c r="BB375" s="13"/>
      <c r="BC375" s="180"/>
      <c r="BD375" s="181"/>
      <c r="BE375" s="130"/>
      <c r="BF375" s="19"/>
      <c r="BG375" s="19"/>
      <c r="BH375" s="13"/>
      <c r="BI375" s="13"/>
      <c r="BJ375" s="13"/>
      <c r="BK375" s="180"/>
      <c r="BL375" s="181"/>
      <c r="BM375" s="130"/>
      <c r="BN375" s="19"/>
      <c r="BO375" s="19"/>
      <c r="BP375" s="13"/>
      <c r="BQ375" s="13"/>
      <c r="BR375" s="13"/>
      <c r="BS375" s="180"/>
      <c r="BT375" s="181"/>
      <c r="BU375" s="130"/>
      <c r="BV375" s="19"/>
      <c r="BW375" s="19"/>
      <c r="BX375" s="13"/>
      <c r="BY375" s="13"/>
      <c r="BZ375" s="13"/>
      <c r="CA375" s="180"/>
      <c r="CB375" s="181"/>
      <c r="CC375" s="130"/>
      <c r="CD375" s="19"/>
      <c r="CE375" s="19"/>
      <c r="CF375" s="13"/>
      <c r="CG375" s="13"/>
      <c r="CH375" s="13"/>
      <c r="CI375" s="180"/>
      <c r="CJ375" s="181"/>
      <c r="CK375" s="130"/>
      <c r="CL375" s="19"/>
      <c r="CM375" s="19"/>
      <c r="CN375" s="13"/>
      <c r="CO375" s="13"/>
      <c r="CP375" s="13"/>
      <c r="CQ375" s="180"/>
      <c r="CR375" s="181"/>
      <c r="CS375" s="130"/>
      <c r="CT375" s="19"/>
      <c r="CU375" s="19"/>
      <c r="CV375" s="13"/>
      <c r="CW375" s="13"/>
      <c r="CX375" s="13"/>
      <c r="CY375" s="180"/>
      <c r="CZ375" s="181"/>
      <c r="DA375" s="130"/>
      <c r="DB375" s="19"/>
      <c r="DC375" s="19"/>
      <c r="DD375" s="13"/>
      <c r="DE375" s="13"/>
      <c r="DF375" s="13"/>
      <c r="DG375" s="180"/>
      <c r="DH375" s="181"/>
      <c r="DI375" s="130"/>
      <c r="DJ375" s="19"/>
      <c r="DK375" s="19"/>
      <c r="DL375" s="13"/>
      <c r="DM375" s="13"/>
      <c r="DN375" s="13"/>
      <c r="DO375" s="180"/>
      <c r="DP375" s="181"/>
      <c r="DQ375" s="130"/>
      <c r="DR375" s="19"/>
      <c r="DS375" s="19"/>
      <c r="DT375" s="13"/>
      <c r="DU375" s="13"/>
      <c r="DV375" s="13"/>
      <c r="DW375" s="180"/>
      <c r="DX375" s="181"/>
      <c r="DY375" s="130"/>
      <c r="DZ375" s="19"/>
      <c r="EA375" s="19"/>
      <c r="EB375" s="194"/>
      <c r="EC375" s="194"/>
      <c r="ED375" s="194"/>
      <c r="EE375" s="714"/>
      <c r="EF375" s="715"/>
      <c r="EG375" s="391"/>
      <c r="EH375" s="19"/>
      <c r="EI375" s="19"/>
      <c r="EJ375" s="13"/>
      <c r="EK375" s="13"/>
      <c r="EL375" s="13"/>
      <c r="EM375" s="180"/>
      <c r="EN375" s="181"/>
      <c r="EO375" s="130"/>
      <c r="EP375" s="19"/>
      <c r="EQ375" s="19"/>
    </row>
    <row r="376" spans="1:147" ht="37.5" customHeight="1">
      <c r="A376" s="19"/>
      <c r="B376" s="19"/>
      <c r="C376" s="19"/>
      <c r="D376" s="13"/>
      <c r="E376" s="13"/>
      <c r="F376" s="13"/>
      <c r="G376" s="180"/>
      <c r="H376" s="181"/>
      <c r="I376" s="130"/>
      <c r="J376" s="19"/>
      <c r="K376" s="19"/>
      <c r="L376" s="13"/>
      <c r="M376" s="13"/>
      <c r="N376" s="13"/>
      <c r="O376" s="180"/>
      <c r="P376" s="181"/>
      <c r="Q376" s="130"/>
      <c r="R376" s="19"/>
      <c r="S376" s="19"/>
      <c r="T376" s="13"/>
      <c r="U376" s="13"/>
      <c r="V376" s="13"/>
      <c r="W376" s="180"/>
      <c r="X376" s="181"/>
      <c r="Y376" s="130"/>
      <c r="Z376" s="19"/>
      <c r="AA376" s="19"/>
      <c r="AB376" s="13"/>
      <c r="AC376" s="13"/>
      <c r="AD376" s="13"/>
      <c r="AE376" s="180"/>
      <c r="AF376" s="181"/>
      <c r="AG376" s="130"/>
      <c r="AH376" s="19"/>
      <c r="AI376" s="19"/>
      <c r="AJ376" s="13"/>
      <c r="AK376" s="13"/>
      <c r="AL376" s="13"/>
      <c r="AM376" s="180"/>
      <c r="AN376" s="181"/>
      <c r="AO376" s="130"/>
      <c r="AP376" s="19"/>
      <c r="AQ376" s="19"/>
      <c r="AR376" s="13"/>
      <c r="AS376" s="13"/>
      <c r="AT376" s="13"/>
      <c r="AU376" s="180"/>
      <c r="AV376" s="181"/>
      <c r="AW376" s="130"/>
      <c r="AX376" s="19"/>
      <c r="AY376" s="19"/>
      <c r="AZ376" s="13"/>
      <c r="BA376" s="13"/>
      <c r="BB376" s="13"/>
      <c r="BC376" s="180"/>
      <c r="BD376" s="181"/>
      <c r="BE376" s="130"/>
      <c r="BF376" s="19"/>
      <c r="BG376" s="19"/>
      <c r="BH376" s="13"/>
      <c r="BI376" s="13"/>
      <c r="BJ376" s="13"/>
      <c r="BK376" s="180"/>
      <c r="BL376" s="181"/>
      <c r="BM376" s="130"/>
      <c r="BN376" s="19"/>
      <c r="BO376" s="19"/>
      <c r="BP376" s="13"/>
      <c r="BQ376" s="13"/>
      <c r="BR376" s="13"/>
      <c r="BS376" s="180"/>
      <c r="BT376" s="181"/>
      <c r="BU376" s="130"/>
      <c r="BV376" s="19"/>
      <c r="BW376" s="19"/>
      <c r="BX376" s="13"/>
      <c r="BY376" s="13"/>
      <c r="BZ376" s="13"/>
      <c r="CA376" s="180"/>
      <c r="CB376" s="181"/>
      <c r="CC376" s="130"/>
      <c r="CD376" s="19"/>
      <c r="CE376" s="19"/>
      <c r="CF376" s="13"/>
      <c r="CG376" s="13"/>
      <c r="CH376" s="13"/>
      <c r="CI376" s="180"/>
      <c r="CJ376" s="181"/>
      <c r="CK376" s="130"/>
      <c r="CL376" s="19"/>
      <c r="CM376" s="19"/>
      <c r="CN376" s="13"/>
      <c r="CO376" s="13"/>
      <c r="CP376" s="13"/>
      <c r="CQ376" s="180"/>
      <c r="CR376" s="181"/>
      <c r="CS376" s="130"/>
      <c r="CT376" s="19"/>
      <c r="CU376" s="19"/>
      <c r="CV376" s="13"/>
      <c r="CW376" s="13"/>
      <c r="CX376" s="13"/>
      <c r="CY376" s="180"/>
      <c r="CZ376" s="181"/>
      <c r="DA376" s="130"/>
      <c r="DB376" s="19"/>
      <c r="DC376" s="19"/>
      <c r="DD376" s="13"/>
      <c r="DE376" s="13"/>
      <c r="DF376" s="13"/>
      <c r="DG376" s="180"/>
      <c r="DH376" s="181"/>
      <c r="DI376" s="130"/>
      <c r="DJ376" s="19"/>
      <c r="DK376" s="19"/>
      <c r="DL376" s="13"/>
      <c r="DM376" s="13"/>
      <c r="DN376" s="13"/>
      <c r="DO376" s="180"/>
      <c r="DP376" s="181"/>
      <c r="DQ376" s="130"/>
      <c r="DR376" s="19"/>
      <c r="DS376" s="19"/>
      <c r="DT376" s="13"/>
      <c r="DU376" s="13"/>
      <c r="DV376" s="13"/>
      <c r="DW376" s="180"/>
      <c r="DX376" s="181"/>
      <c r="DY376" s="130"/>
      <c r="DZ376" s="19"/>
      <c r="EA376" s="19"/>
      <c r="EB376" s="194"/>
      <c r="EC376" s="194"/>
      <c r="ED376" s="194"/>
      <c r="EE376" s="714"/>
      <c r="EF376" s="715"/>
      <c r="EG376" s="391"/>
      <c r="EH376" s="19"/>
      <c r="EI376" s="19"/>
      <c r="EJ376" s="13"/>
      <c r="EK376" s="13"/>
      <c r="EL376" s="13"/>
      <c r="EM376" s="180"/>
      <c r="EN376" s="181"/>
      <c r="EO376" s="130"/>
      <c r="EP376" s="19"/>
      <c r="EQ376" s="19"/>
    </row>
    <row r="377" spans="1:147" ht="37.5" customHeight="1">
      <c r="A377" s="19"/>
      <c r="B377" s="19"/>
      <c r="C377" s="19"/>
      <c r="D377" s="13"/>
      <c r="E377" s="13"/>
      <c r="F377" s="13"/>
      <c r="G377" s="180"/>
      <c r="H377" s="181"/>
      <c r="I377" s="130"/>
      <c r="J377" s="19"/>
      <c r="K377" s="19"/>
      <c r="L377" s="13"/>
      <c r="M377" s="13"/>
      <c r="N377" s="13"/>
      <c r="O377" s="180"/>
      <c r="P377" s="181"/>
      <c r="Q377" s="130"/>
      <c r="R377" s="19"/>
      <c r="S377" s="19"/>
      <c r="T377" s="13"/>
      <c r="U377" s="13"/>
      <c r="V377" s="13"/>
      <c r="W377" s="180"/>
      <c r="X377" s="181"/>
      <c r="Y377" s="130"/>
      <c r="Z377" s="19"/>
      <c r="AA377" s="19"/>
      <c r="AB377" s="13"/>
      <c r="AC377" s="13"/>
      <c r="AD377" s="13"/>
      <c r="AE377" s="180"/>
      <c r="AF377" s="181"/>
      <c r="AG377" s="130"/>
      <c r="AH377" s="19"/>
      <c r="AI377" s="19"/>
      <c r="AJ377" s="13"/>
      <c r="AK377" s="13"/>
      <c r="AL377" s="13"/>
      <c r="AM377" s="180"/>
      <c r="AN377" s="181"/>
      <c r="AO377" s="130"/>
      <c r="AP377" s="19"/>
      <c r="AQ377" s="19"/>
      <c r="AR377" s="13"/>
      <c r="AS377" s="13"/>
      <c r="AT377" s="13"/>
      <c r="AU377" s="180"/>
      <c r="AV377" s="181"/>
      <c r="AW377" s="130"/>
      <c r="AX377" s="19"/>
      <c r="AY377" s="19"/>
      <c r="AZ377" s="13"/>
      <c r="BA377" s="13"/>
      <c r="BB377" s="13"/>
      <c r="BC377" s="180"/>
      <c r="BD377" s="181"/>
      <c r="BE377" s="130"/>
      <c r="BF377" s="19"/>
      <c r="BG377" s="19"/>
      <c r="BH377" s="13"/>
      <c r="BI377" s="13"/>
      <c r="BJ377" s="13"/>
      <c r="BK377" s="180"/>
      <c r="BL377" s="181"/>
      <c r="BM377" s="130"/>
      <c r="BN377" s="19"/>
      <c r="BO377" s="19"/>
      <c r="BP377" s="13"/>
      <c r="BQ377" s="13"/>
      <c r="BR377" s="13"/>
      <c r="BS377" s="180"/>
      <c r="BT377" s="181"/>
      <c r="BU377" s="130"/>
      <c r="BV377" s="19"/>
      <c r="BW377" s="19"/>
      <c r="BX377" s="13"/>
      <c r="BY377" s="13"/>
      <c r="BZ377" s="13"/>
      <c r="CA377" s="180"/>
      <c r="CB377" s="181"/>
      <c r="CC377" s="130"/>
      <c r="CD377" s="19"/>
      <c r="CE377" s="19"/>
      <c r="CF377" s="13"/>
      <c r="CG377" s="13"/>
      <c r="CH377" s="13"/>
      <c r="CI377" s="180"/>
      <c r="CJ377" s="181"/>
      <c r="CK377" s="130"/>
      <c r="CL377" s="19"/>
      <c r="CM377" s="19"/>
      <c r="CN377" s="13"/>
      <c r="CO377" s="13"/>
      <c r="CP377" s="13"/>
      <c r="CQ377" s="180"/>
      <c r="CR377" s="181"/>
      <c r="CS377" s="130"/>
      <c r="CT377" s="19"/>
      <c r="CU377" s="19"/>
      <c r="CV377" s="13"/>
      <c r="CW377" s="13"/>
      <c r="CX377" s="13"/>
      <c r="CY377" s="180"/>
      <c r="CZ377" s="181"/>
      <c r="DA377" s="130"/>
      <c r="DB377" s="19"/>
      <c r="DC377" s="19"/>
      <c r="DD377" s="13"/>
      <c r="DE377" s="13"/>
      <c r="DF377" s="13"/>
      <c r="DG377" s="180"/>
      <c r="DH377" s="181"/>
      <c r="DI377" s="130"/>
      <c r="DJ377" s="19"/>
      <c r="DK377" s="19"/>
      <c r="DL377" s="13"/>
      <c r="DM377" s="13"/>
      <c r="DN377" s="13"/>
      <c r="DO377" s="180"/>
      <c r="DP377" s="181"/>
      <c r="DQ377" s="130"/>
      <c r="DR377" s="19"/>
      <c r="DS377" s="19"/>
      <c r="DT377" s="13"/>
      <c r="DU377" s="13"/>
      <c r="DV377" s="13"/>
      <c r="DW377" s="180"/>
      <c r="DX377" s="181"/>
      <c r="DY377" s="130"/>
      <c r="DZ377" s="19"/>
      <c r="EA377" s="19"/>
      <c r="EB377" s="194"/>
      <c r="EC377" s="194"/>
      <c r="ED377" s="194"/>
      <c r="EE377" s="714"/>
      <c r="EF377" s="715"/>
      <c r="EG377" s="391"/>
      <c r="EH377" s="19"/>
      <c r="EI377" s="19"/>
      <c r="EJ377" s="13"/>
      <c r="EK377" s="13"/>
      <c r="EL377" s="13"/>
      <c r="EM377" s="180"/>
      <c r="EN377" s="181"/>
      <c r="EO377" s="130"/>
      <c r="EP377" s="19"/>
      <c r="EQ377" s="19"/>
    </row>
    <row r="378" spans="1:147" ht="37.5" customHeight="1">
      <c r="A378" s="19"/>
      <c r="B378" s="19"/>
      <c r="C378" s="19"/>
      <c r="D378" s="13"/>
      <c r="E378" s="13"/>
      <c r="F378" s="13"/>
      <c r="G378" s="180"/>
      <c r="H378" s="181"/>
      <c r="I378" s="130"/>
      <c r="J378" s="19"/>
      <c r="K378" s="19"/>
      <c r="L378" s="13"/>
      <c r="M378" s="13"/>
      <c r="N378" s="13"/>
      <c r="O378" s="180"/>
      <c r="P378" s="181"/>
      <c r="Q378" s="130"/>
      <c r="R378" s="19"/>
      <c r="S378" s="19"/>
      <c r="T378" s="13"/>
      <c r="U378" s="13"/>
      <c r="V378" s="13"/>
      <c r="W378" s="180"/>
      <c r="X378" s="181"/>
      <c r="Y378" s="130"/>
      <c r="Z378" s="19"/>
      <c r="AA378" s="19"/>
      <c r="AB378" s="13"/>
      <c r="AC378" s="13"/>
      <c r="AD378" s="13"/>
      <c r="AE378" s="180"/>
      <c r="AF378" s="181"/>
      <c r="AG378" s="130"/>
      <c r="AH378" s="19"/>
      <c r="AI378" s="19"/>
      <c r="AJ378" s="13"/>
      <c r="AK378" s="13"/>
      <c r="AL378" s="13"/>
      <c r="AM378" s="180"/>
      <c r="AN378" s="181"/>
      <c r="AO378" s="130"/>
      <c r="AP378" s="19"/>
      <c r="AQ378" s="19"/>
      <c r="AR378" s="13"/>
      <c r="AS378" s="13"/>
      <c r="AT378" s="13"/>
      <c r="AU378" s="180"/>
      <c r="AV378" s="181"/>
      <c r="AW378" s="130"/>
      <c r="AX378" s="19"/>
      <c r="AY378" s="19"/>
      <c r="AZ378" s="13"/>
      <c r="BA378" s="13"/>
      <c r="BB378" s="13"/>
      <c r="BC378" s="180"/>
      <c r="BD378" s="181"/>
      <c r="BE378" s="130"/>
      <c r="BF378" s="19"/>
      <c r="BG378" s="19"/>
      <c r="BH378" s="13"/>
      <c r="BI378" s="13"/>
      <c r="BJ378" s="13"/>
      <c r="BK378" s="180"/>
      <c r="BL378" s="181"/>
      <c r="BM378" s="130"/>
      <c r="BN378" s="19"/>
      <c r="BO378" s="19"/>
      <c r="BP378" s="13"/>
      <c r="BQ378" s="13"/>
      <c r="BR378" s="13"/>
      <c r="BS378" s="180"/>
      <c r="BT378" s="181"/>
      <c r="BU378" s="130"/>
      <c r="BV378" s="19"/>
      <c r="BW378" s="19"/>
      <c r="BX378" s="13"/>
      <c r="BY378" s="13"/>
      <c r="BZ378" s="13"/>
      <c r="CA378" s="180"/>
      <c r="CB378" s="181"/>
      <c r="CC378" s="130"/>
      <c r="CD378" s="19"/>
      <c r="CE378" s="19"/>
      <c r="CF378" s="13"/>
      <c r="CG378" s="13"/>
      <c r="CH378" s="13"/>
      <c r="CI378" s="180"/>
      <c r="CJ378" s="181"/>
      <c r="CK378" s="130"/>
      <c r="CL378" s="19"/>
      <c r="CM378" s="19"/>
      <c r="CN378" s="13"/>
      <c r="CO378" s="13"/>
      <c r="CP378" s="13"/>
      <c r="CQ378" s="180"/>
      <c r="CR378" s="181"/>
      <c r="CS378" s="130"/>
      <c r="CT378" s="19"/>
      <c r="CU378" s="19"/>
      <c r="CV378" s="13"/>
      <c r="CW378" s="13"/>
      <c r="CX378" s="13"/>
      <c r="CY378" s="180"/>
      <c r="CZ378" s="181"/>
      <c r="DA378" s="130"/>
      <c r="DB378" s="19"/>
      <c r="DC378" s="19"/>
      <c r="DD378" s="13"/>
      <c r="DE378" s="13"/>
      <c r="DF378" s="13"/>
      <c r="DG378" s="180"/>
      <c r="DH378" s="181"/>
      <c r="DI378" s="130"/>
      <c r="DJ378" s="19"/>
      <c r="DK378" s="19"/>
      <c r="DL378" s="13"/>
      <c r="DM378" s="13"/>
      <c r="DN378" s="13"/>
      <c r="DO378" s="180"/>
      <c r="DP378" s="181"/>
      <c r="DQ378" s="130"/>
      <c r="DR378" s="19"/>
      <c r="DS378" s="19"/>
      <c r="DT378" s="13"/>
      <c r="DU378" s="13"/>
      <c r="DV378" s="13"/>
      <c r="DW378" s="180"/>
      <c r="DX378" s="181"/>
      <c r="DY378" s="130"/>
      <c r="DZ378" s="19"/>
      <c r="EA378" s="19"/>
      <c r="EB378" s="194"/>
      <c r="EC378" s="194"/>
      <c r="ED378" s="194"/>
      <c r="EE378" s="714"/>
      <c r="EF378" s="715"/>
      <c r="EG378" s="391"/>
      <c r="EH378" s="19"/>
      <c r="EI378" s="19"/>
      <c r="EJ378" s="13"/>
      <c r="EK378" s="13"/>
      <c r="EL378" s="13"/>
      <c r="EM378" s="180"/>
      <c r="EN378" s="181"/>
      <c r="EO378" s="130"/>
      <c r="EP378" s="19"/>
      <c r="EQ378" s="19"/>
    </row>
    <row r="379" spans="1:147" ht="37.5" customHeight="1">
      <c r="A379" s="19"/>
      <c r="B379" s="19"/>
      <c r="C379" s="19"/>
      <c r="D379" s="13"/>
      <c r="E379" s="13"/>
      <c r="F379" s="13"/>
      <c r="G379" s="180"/>
      <c r="H379" s="181"/>
      <c r="I379" s="130"/>
      <c r="J379" s="19"/>
      <c r="K379" s="19"/>
      <c r="L379" s="13"/>
      <c r="M379" s="13"/>
      <c r="N379" s="13"/>
      <c r="O379" s="180"/>
      <c r="P379" s="181"/>
      <c r="Q379" s="130"/>
      <c r="R379" s="19"/>
      <c r="S379" s="19"/>
      <c r="T379" s="13"/>
      <c r="U379" s="13"/>
      <c r="V379" s="13"/>
      <c r="W379" s="180"/>
      <c r="X379" s="181"/>
      <c r="Y379" s="130"/>
      <c r="Z379" s="19"/>
      <c r="AA379" s="19"/>
      <c r="AB379" s="13"/>
      <c r="AC379" s="13"/>
      <c r="AD379" s="13"/>
      <c r="AE379" s="180"/>
      <c r="AF379" s="181"/>
      <c r="AG379" s="130"/>
      <c r="AH379" s="19"/>
      <c r="AI379" s="19"/>
      <c r="AJ379" s="13"/>
      <c r="AK379" s="13"/>
      <c r="AL379" s="13"/>
      <c r="AM379" s="180"/>
      <c r="AN379" s="181"/>
      <c r="AO379" s="130"/>
      <c r="AP379" s="19"/>
      <c r="AQ379" s="19"/>
      <c r="AR379" s="13"/>
      <c r="AS379" s="13"/>
      <c r="AT379" s="13"/>
      <c r="AU379" s="180"/>
      <c r="AV379" s="181"/>
      <c r="AW379" s="130"/>
      <c r="AX379" s="19"/>
      <c r="AY379" s="19"/>
      <c r="AZ379" s="13"/>
      <c r="BA379" s="13"/>
      <c r="BB379" s="13"/>
      <c r="BC379" s="180"/>
      <c r="BD379" s="181"/>
      <c r="BE379" s="130"/>
      <c r="BF379" s="19"/>
      <c r="BG379" s="19"/>
      <c r="BH379" s="13"/>
      <c r="BI379" s="13"/>
      <c r="BJ379" s="13"/>
      <c r="BK379" s="180"/>
      <c r="BL379" s="181"/>
      <c r="BM379" s="130"/>
      <c r="BN379" s="19"/>
      <c r="BO379" s="19"/>
      <c r="BP379" s="13"/>
      <c r="BQ379" s="13"/>
      <c r="BR379" s="13"/>
      <c r="BS379" s="180"/>
      <c r="BT379" s="181"/>
      <c r="BU379" s="130"/>
      <c r="BV379" s="19"/>
      <c r="BW379" s="19"/>
      <c r="BX379" s="13"/>
      <c r="BY379" s="13"/>
      <c r="BZ379" s="13"/>
      <c r="CA379" s="180"/>
      <c r="CB379" s="181"/>
      <c r="CC379" s="130"/>
      <c r="CD379" s="19"/>
      <c r="CE379" s="19"/>
      <c r="CF379" s="13"/>
      <c r="CG379" s="13"/>
      <c r="CH379" s="13"/>
      <c r="CI379" s="180"/>
      <c r="CJ379" s="181"/>
      <c r="CK379" s="130"/>
      <c r="CL379" s="19"/>
      <c r="CM379" s="19"/>
      <c r="CN379" s="13"/>
      <c r="CO379" s="13"/>
      <c r="CP379" s="13"/>
      <c r="CQ379" s="180"/>
      <c r="CR379" s="181"/>
      <c r="CS379" s="130"/>
      <c r="CT379" s="19"/>
      <c r="CU379" s="19"/>
      <c r="CV379" s="13"/>
      <c r="CW379" s="13"/>
      <c r="CX379" s="13"/>
      <c r="CY379" s="180"/>
      <c r="CZ379" s="181"/>
      <c r="DA379" s="130"/>
      <c r="DB379" s="19"/>
      <c r="DC379" s="19"/>
      <c r="DD379" s="13"/>
      <c r="DE379" s="13"/>
      <c r="DF379" s="13"/>
      <c r="DG379" s="180"/>
      <c r="DH379" s="181"/>
      <c r="DI379" s="130"/>
      <c r="DJ379" s="19"/>
      <c r="DK379" s="19"/>
      <c r="DL379" s="13"/>
      <c r="DM379" s="13"/>
      <c r="DN379" s="13"/>
      <c r="DO379" s="180"/>
      <c r="DP379" s="181"/>
      <c r="DQ379" s="130"/>
      <c r="DR379" s="19"/>
      <c r="DS379" s="19"/>
      <c r="DT379" s="13"/>
      <c r="DU379" s="13"/>
      <c r="DV379" s="13"/>
      <c r="DW379" s="180"/>
      <c r="DX379" s="181"/>
      <c r="DY379" s="130"/>
      <c r="DZ379" s="19"/>
      <c r="EA379" s="19"/>
      <c r="EB379" s="194"/>
      <c r="EC379" s="194"/>
      <c r="ED379" s="194"/>
      <c r="EE379" s="714"/>
      <c r="EF379" s="715"/>
      <c r="EG379" s="391"/>
      <c r="EH379" s="19"/>
      <c r="EI379" s="19"/>
      <c r="EJ379" s="13"/>
      <c r="EK379" s="13"/>
      <c r="EL379" s="13"/>
      <c r="EM379" s="180"/>
      <c r="EN379" s="181"/>
      <c r="EO379" s="130"/>
      <c r="EP379" s="19"/>
      <c r="EQ379" s="19"/>
    </row>
    <row r="380" spans="1:147" ht="37.5" customHeight="1">
      <c r="A380" s="19"/>
      <c r="B380" s="19"/>
      <c r="C380" s="19"/>
      <c r="D380" s="13"/>
      <c r="E380" s="13"/>
      <c r="F380" s="13"/>
      <c r="G380" s="180"/>
      <c r="H380" s="181"/>
      <c r="I380" s="130"/>
      <c r="J380" s="19"/>
      <c r="K380" s="19"/>
      <c r="L380" s="13"/>
      <c r="M380" s="13"/>
      <c r="N380" s="13"/>
      <c r="O380" s="180"/>
      <c r="P380" s="181"/>
      <c r="Q380" s="130"/>
      <c r="R380" s="19"/>
      <c r="S380" s="19"/>
      <c r="T380" s="13"/>
      <c r="U380" s="13"/>
      <c r="V380" s="13"/>
      <c r="W380" s="180"/>
      <c r="X380" s="181"/>
      <c r="Y380" s="130"/>
      <c r="Z380" s="19"/>
      <c r="AA380" s="19"/>
      <c r="AB380" s="13"/>
      <c r="AC380" s="13"/>
      <c r="AD380" s="13"/>
      <c r="AE380" s="180"/>
      <c r="AF380" s="181"/>
      <c r="AG380" s="130"/>
      <c r="AH380" s="19"/>
      <c r="AI380" s="19"/>
      <c r="AJ380" s="13"/>
      <c r="AK380" s="13"/>
      <c r="AL380" s="13"/>
      <c r="AM380" s="180"/>
      <c r="AN380" s="181"/>
      <c r="AO380" s="130"/>
      <c r="AP380" s="19"/>
      <c r="AQ380" s="19"/>
      <c r="AR380" s="13"/>
      <c r="AS380" s="13"/>
      <c r="AT380" s="13"/>
      <c r="AU380" s="180"/>
      <c r="AV380" s="181"/>
      <c r="AW380" s="130"/>
      <c r="AX380" s="19"/>
      <c r="AY380" s="19"/>
      <c r="AZ380" s="13"/>
      <c r="BA380" s="13"/>
      <c r="BB380" s="13"/>
      <c r="BC380" s="180"/>
      <c r="BD380" s="181"/>
      <c r="BE380" s="130"/>
      <c r="BF380" s="19"/>
      <c r="BG380" s="19"/>
      <c r="BH380" s="13"/>
      <c r="BI380" s="13"/>
      <c r="BJ380" s="13"/>
      <c r="BK380" s="180"/>
      <c r="BL380" s="181"/>
      <c r="BM380" s="130"/>
      <c r="BN380" s="19"/>
      <c r="BO380" s="19"/>
      <c r="BP380" s="13"/>
      <c r="BQ380" s="13"/>
      <c r="BR380" s="13"/>
      <c r="BS380" s="180"/>
      <c r="BT380" s="181"/>
      <c r="BU380" s="130"/>
      <c r="BV380" s="19"/>
      <c r="BW380" s="19"/>
      <c r="BX380" s="13"/>
      <c r="BY380" s="13"/>
      <c r="BZ380" s="13"/>
      <c r="CA380" s="180"/>
      <c r="CB380" s="181"/>
      <c r="CC380" s="130"/>
      <c r="CD380" s="19"/>
      <c r="CE380" s="19"/>
      <c r="CF380" s="13"/>
      <c r="CG380" s="13"/>
      <c r="CH380" s="13"/>
      <c r="CI380" s="180"/>
      <c r="CJ380" s="181"/>
      <c r="CK380" s="130"/>
      <c r="CL380" s="19"/>
      <c r="CM380" s="19"/>
      <c r="CN380" s="13"/>
      <c r="CO380" s="13"/>
      <c r="CP380" s="13"/>
      <c r="CQ380" s="180"/>
      <c r="CR380" s="181"/>
      <c r="CS380" s="130"/>
      <c r="CT380" s="19"/>
      <c r="CU380" s="19"/>
      <c r="CV380" s="13"/>
      <c r="CW380" s="13"/>
      <c r="CX380" s="13"/>
      <c r="CY380" s="180"/>
      <c r="CZ380" s="181"/>
      <c r="DA380" s="130"/>
      <c r="DB380" s="19"/>
      <c r="DC380" s="19"/>
      <c r="DD380" s="13"/>
      <c r="DE380" s="13"/>
      <c r="DF380" s="13"/>
      <c r="DG380" s="180"/>
      <c r="DH380" s="181"/>
      <c r="DI380" s="130"/>
      <c r="DJ380" s="19"/>
      <c r="DK380" s="19"/>
      <c r="DL380" s="13"/>
      <c r="DM380" s="13"/>
      <c r="DN380" s="13"/>
      <c r="DO380" s="180"/>
      <c r="DP380" s="181"/>
      <c r="DQ380" s="130"/>
      <c r="DR380" s="19"/>
      <c r="DS380" s="19"/>
      <c r="DT380" s="13"/>
      <c r="DU380" s="13"/>
      <c r="DV380" s="13"/>
      <c r="DW380" s="180"/>
      <c r="DX380" s="181"/>
      <c r="DY380" s="130"/>
      <c r="DZ380" s="19"/>
      <c r="EA380" s="19"/>
      <c r="EB380" s="194"/>
      <c r="EC380" s="194"/>
      <c r="ED380" s="194"/>
      <c r="EE380" s="714"/>
      <c r="EF380" s="715"/>
      <c r="EG380" s="391"/>
      <c r="EH380" s="19"/>
      <c r="EI380" s="19"/>
      <c r="EJ380" s="13"/>
      <c r="EK380" s="13"/>
      <c r="EL380" s="13"/>
      <c r="EM380" s="180"/>
      <c r="EN380" s="181"/>
      <c r="EO380" s="130"/>
      <c r="EP380" s="19"/>
      <c r="EQ380" s="19"/>
    </row>
    <row r="381" spans="1:147" ht="37.5" customHeight="1">
      <c r="A381" s="19"/>
      <c r="B381" s="19"/>
      <c r="C381" s="19"/>
      <c r="D381" s="13"/>
      <c r="E381" s="13"/>
      <c r="F381" s="13"/>
      <c r="G381" s="180"/>
      <c r="H381" s="181"/>
      <c r="I381" s="130"/>
      <c r="J381" s="19"/>
      <c r="K381" s="19"/>
      <c r="L381" s="13"/>
      <c r="M381" s="13"/>
      <c r="N381" s="13"/>
      <c r="O381" s="180"/>
      <c r="P381" s="181"/>
      <c r="Q381" s="130"/>
      <c r="R381" s="19"/>
      <c r="S381" s="19"/>
      <c r="T381" s="13"/>
      <c r="U381" s="13"/>
      <c r="V381" s="13"/>
      <c r="W381" s="180"/>
      <c r="X381" s="181"/>
      <c r="Y381" s="130"/>
      <c r="Z381" s="19"/>
      <c r="AA381" s="19"/>
      <c r="AB381" s="13"/>
      <c r="AC381" s="13"/>
      <c r="AD381" s="13"/>
      <c r="AE381" s="180"/>
      <c r="AF381" s="181"/>
      <c r="AG381" s="130"/>
      <c r="AH381" s="19"/>
      <c r="AI381" s="19"/>
      <c r="AJ381" s="13"/>
      <c r="AK381" s="13"/>
      <c r="AL381" s="13"/>
      <c r="AM381" s="180"/>
      <c r="AN381" s="181"/>
      <c r="AO381" s="130"/>
      <c r="AP381" s="19"/>
      <c r="AQ381" s="19"/>
      <c r="AR381" s="13"/>
      <c r="AS381" s="13"/>
      <c r="AT381" s="13"/>
      <c r="AU381" s="180"/>
      <c r="AV381" s="181"/>
      <c r="AW381" s="130"/>
      <c r="AX381" s="19"/>
      <c r="AY381" s="19"/>
      <c r="AZ381" s="13"/>
      <c r="BA381" s="13"/>
      <c r="BB381" s="13"/>
      <c r="BC381" s="180"/>
      <c r="BD381" s="181"/>
      <c r="BE381" s="130"/>
      <c r="BF381" s="19"/>
      <c r="BG381" s="19"/>
      <c r="BH381" s="13"/>
      <c r="BI381" s="13"/>
      <c r="BJ381" s="13"/>
      <c r="BK381" s="180"/>
      <c r="BL381" s="181"/>
      <c r="BM381" s="130"/>
      <c r="BN381" s="19"/>
      <c r="BO381" s="19"/>
      <c r="BP381" s="13"/>
      <c r="BQ381" s="13"/>
      <c r="BR381" s="13"/>
      <c r="BS381" s="180"/>
      <c r="BT381" s="181"/>
      <c r="BU381" s="130"/>
      <c r="BV381" s="19"/>
      <c r="BW381" s="19"/>
      <c r="BX381" s="13"/>
      <c r="BY381" s="13"/>
      <c r="BZ381" s="13"/>
      <c r="CA381" s="180"/>
      <c r="CB381" s="181"/>
      <c r="CC381" s="130"/>
      <c r="CD381" s="19"/>
      <c r="CE381" s="19"/>
      <c r="CF381" s="13"/>
      <c r="CG381" s="13"/>
      <c r="CH381" s="13"/>
      <c r="CI381" s="180"/>
      <c r="CJ381" s="181"/>
      <c r="CK381" s="130"/>
      <c r="CL381" s="19"/>
      <c r="CM381" s="19"/>
      <c r="CN381" s="13"/>
      <c r="CO381" s="13"/>
      <c r="CP381" s="13"/>
      <c r="CQ381" s="180"/>
      <c r="CR381" s="181"/>
      <c r="CS381" s="130"/>
      <c r="CT381" s="19"/>
      <c r="CU381" s="19"/>
      <c r="CV381" s="13"/>
      <c r="CW381" s="13"/>
      <c r="CX381" s="13"/>
      <c r="CY381" s="180"/>
      <c r="CZ381" s="181"/>
      <c r="DA381" s="130"/>
      <c r="DB381" s="19"/>
      <c r="DC381" s="19"/>
      <c r="DD381" s="13"/>
      <c r="DE381" s="13"/>
      <c r="DF381" s="13"/>
      <c r="DG381" s="180"/>
      <c r="DH381" s="181"/>
      <c r="DI381" s="130"/>
      <c r="DJ381" s="19"/>
      <c r="DK381" s="19"/>
      <c r="DL381" s="13"/>
      <c r="DM381" s="13"/>
      <c r="DN381" s="13"/>
      <c r="DO381" s="180"/>
      <c r="DP381" s="181"/>
      <c r="DQ381" s="130"/>
      <c r="DR381" s="19"/>
      <c r="DS381" s="19"/>
      <c r="DT381" s="13"/>
      <c r="DU381" s="13"/>
      <c r="DV381" s="13"/>
      <c r="DW381" s="180"/>
      <c r="DX381" s="181"/>
      <c r="DY381" s="130"/>
      <c r="DZ381" s="19"/>
      <c r="EA381" s="19"/>
      <c r="EB381" s="194"/>
      <c r="EC381" s="194"/>
      <c r="ED381" s="194"/>
      <c r="EE381" s="714"/>
      <c r="EF381" s="715"/>
      <c r="EG381" s="391"/>
      <c r="EH381" s="19"/>
      <c r="EI381" s="19"/>
      <c r="EJ381" s="13"/>
      <c r="EK381" s="13"/>
      <c r="EL381" s="13"/>
      <c r="EM381" s="180"/>
      <c r="EN381" s="181"/>
      <c r="EO381" s="130"/>
      <c r="EP381" s="19"/>
      <c r="EQ381" s="19"/>
    </row>
    <row r="382" spans="1:147" ht="37.5" customHeight="1">
      <c r="A382" s="19"/>
      <c r="B382" s="19"/>
      <c r="C382" s="19"/>
      <c r="D382" s="13"/>
      <c r="E382" s="13"/>
      <c r="F382" s="13"/>
      <c r="G382" s="180"/>
      <c r="H382" s="181"/>
      <c r="I382" s="130"/>
      <c r="J382" s="19"/>
      <c r="K382" s="19"/>
      <c r="L382" s="13"/>
      <c r="M382" s="13"/>
      <c r="N382" s="13"/>
      <c r="O382" s="180"/>
      <c r="P382" s="181"/>
      <c r="Q382" s="130"/>
      <c r="R382" s="19"/>
      <c r="S382" s="19"/>
      <c r="T382" s="13"/>
      <c r="U382" s="13"/>
      <c r="V382" s="13"/>
      <c r="W382" s="180"/>
      <c r="X382" s="181"/>
      <c r="Y382" s="130"/>
      <c r="Z382" s="19"/>
      <c r="AA382" s="19"/>
      <c r="AB382" s="13"/>
      <c r="AC382" s="13"/>
      <c r="AD382" s="13"/>
      <c r="AE382" s="180"/>
      <c r="AF382" s="181"/>
      <c r="AG382" s="130"/>
      <c r="AH382" s="19"/>
      <c r="AI382" s="19"/>
      <c r="AJ382" s="13"/>
      <c r="AK382" s="13"/>
      <c r="AL382" s="13"/>
      <c r="AM382" s="180"/>
      <c r="AN382" s="181"/>
      <c r="AO382" s="130"/>
      <c r="AP382" s="19"/>
      <c r="AQ382" s="19"/>
      <c r="AR382" s="13"/>
      <c r="AS382" s="13"/>
      <c r="AT382" s="13"/>
      <c r="AU382" s="180"/>
      <c r="AV382" s="181"/>
      <c r="AW382" s="130"/>
      <c r="AX382" s="19"/>
      <c r="AY382" s="19"/>
      <c r="AZ382" s="13"/>
      <c r="BA382" s="13"/>
      <c r="BB382" s="13"/>
      <c r="BC382" s="180"/>
      <c r="BD382" s="181"/>
      <c r="BE382" s="130"/>
      <c r="BF382" s="19"/>
      <c r="BG382" s="19"/>
      <c r="BH382" s="13"/>
      <c r="BI382" s="13"/>
      <c r="BJ382" s="13"/>
      <c r="BK382" s="180"/>
      <c r="BL382" s="181"/>
      <c r="BM382" s="130"/>
      <c r="BN382" s="19"/>
      <c r="BO382" s="19"/>
      <c r="BP382" s="13"/>
      <c r="BQ382" s="13"/>
      <c r="BR382" s="13"/>
      <c r="BS382" s="180"/>
      <c r="BT382" s="181"/>
      <c r="BU382" s="130"/>
      <c r="BV382" s="19"/>
      <c r="BW382" s="19"/>
      <c r="BX382" s="13"/>
      <c r="BY382" s="13"/>
      <c r="BZ382" s="13"/>
      <c r="CA382" s="180"/>
      <c r="CB382" s="181"/>
      <c r="CC382" s="130"/>
      <c r="CD382" s="19"/>
      <c r="CE382" s="19"/>
      <c r="CF382" s="13"/>
      <c r="CG382" s="13"/>
      <c r="CH382" s="13"/>
      <c r="CI382" s="180"/>
      <c r="CJ382" s="181"/>
      <c r="CK382" s="130"/>
      <c r="CL382" s="19"/>
      <c r="CM382" s="19"/>
      <c r="CN382" s="13"/>
      <c r="CO382" s="13"/>
      <c r="CP382" s="13"/>
      <c r="CQ382" s="180"/>
      <c r="CR382" s="181"/>
      <c r="CS382" s="130"/>
      <c r="CT382" s="19"/>
      <c r="CU382" s="19"/>
      <c r="CV382" s="13"/>
      <c r="CW382" s="13"/>
      <c r="CX382" s="13"/>
      <c r="CY382" s="180"/>
      <c r="CZ382" s="181"/>
      <c r="DA382" s="130"/>
      <c r="DB382" s="19"/>
      <c r="DC382" s="19"/>
      <c r="DD382" s="13"/>
      <c r="DE382" s="13"/>
      <c r="DF382" s="13"/>
      <c r="DG382" s="180"/>
      <c r="DH382" s="181"/>
      <c r="DI382" s="130"/>
      <c r="DJ382" s="19"/>
      <c r="DK382" s="19"/>
      <c r="DL382" s="13"/>
      <c r="DM382" s="13"/>
      <c r="DN382" s="13"/>
      <c r="DO382" s="180"/>
      <c r="DP382" s="181"/>
      <c r="DQ382" s="130"/>
      <c r="DR382" s="19"/>
      <c r="DS382" s="19"/>
      <c r="DT382" s="13"/>
      <c r="DU382" s="13"/>
      <c r="DV382" s="13"/>
      <c r="DW382" s="180"/>
      <c r="DX382" s="181"/>
      <c r="DY382" s="130"/>
      <c r="DZ382" s="19"/>
      <c r="EA382" s="19"/>
      <c r="EB382" s="194"/>
      <c r="EC382" s="194"/>
      <c r="ED382" s="194"/>
      <c r="EE382" s="714"/>
      <c r="EF382" s="715"/>
      <c r="EG382" s="391"/>
      <c r="EH382" s="19"/>
      <c r="EI382" s="19"/>
      <c r="EJ382" s="13"/>
      <c r="EK382" s="13"/>
      <c r="EL382" s="13"/>
      <c r="EM382" s="180"/>
      <c r="EN382" s="181"/>
      <c r="EO382" s="130"/>
      <c r="EP382" s="19"/>
      <c r="EQ382" s="19"/>
    </row>
    <row r="383" spans="1:147" ht="37.5" customHeight="1">
      <c r="A383" s="19"/>
      <c r="B383" s="19"/>
      <c r="C383" s="19"/>
      <c r="D383" s="13"/>
      <c r="E383" s="13"/>
      <c r="F383" s="13"/>
      <c r="G383" s="180"/>
      <c r="H383" s="181"/>
      <c r="I383" s="130"/>
      <c r="J383" s="19"/>
      <c r="K383" s="19"/>
      <c r="L383" s="13"/>
      <c r="M383" s="13"/>
      <c r="N383" s="13"/>
      <c r="O383" s="180"/>
      <c r="P383" s="181"/>
      <c r="Q383" s="130"/>
      <c r="R383" s="19"/>
      <c r="S383" s="19"/>
      <c r="T383" s="13"/>
      <c r="U383" s="13"/>
      <c r="V383" s="13"/>
      <c r="W383" s="180"/>
      <c r="X383" s="181"/>
      <c r="Y383" s="130"/>
      <c r="Z383" s="19"/>
      <c r="AA383" s="19"/>
      <c r="AB383" s="13"/>
      <c r="AC383" s="13"/>
      <c r="AD383" s="13"/>
      <c r="AE383" s="180"/>
      <c r="AF383" s="181"/>
      <c r="AG383" s="130"/>
      <c r="AH383" s="19"/>
      <c r="AI383" s="19"/>
      <c r="AJ383" s="13"/>
      <c r="AK383" s="13"/>
      <c r="AL383" s="13"/>
      <c r="AM383" s="180"/>
      <c r="AN383" s="181"/>
      <c r="AO383" s="130"/>
      <c r="AP383" s="19"/>
      <c r="AQ383" s="19"/>
      <c r="AR383" s="13"/>
      <c r="AS383" s="13"/>
      <c r="AT383" s="13"/>
      <c r="AU383" s="180"/>
      <c r="AV383" s="181"/>
      <c r="AW383" s="130"/>
      <c r="AX383" s="19"/>
      <c r="AY383" s="19"/>
      <c r="AZ383" s="13"/>
      <c r="BA383" s="13"/>
      <c r="BB383" s="13"/>
      <c r="BC383" s="180"/>
      <c r="BD383" s="181"/>
      <c r="BE383" s="130"/>
      <c r="BF383" s="19"/>
      <c r="BG383" s="19"/>
      <c r="BH383" s="13"/>
      <c r="BI383" s="13"/>
      <c r="BJ383" s="13"/>
      <c r="BK383" s="180"/>
      <c r="BL383" s="181"/>
      <c r="BM383" s="130"/>
      <c r="BN383" s="19"/>
      <c r="BO383" s="19"/>
      <c r="BP383" s="13"/>
      <c r="BQ383" s="13"/>
      <c r="BR383" s="13"/>
      <c r="BS383" s="180"/>
      <c r="BT383" s="181"/>
      <c r="BU383" s="130"/>
      <c r="BV383" s="19"/>
      <c r="BW383" s="19"/>
      <c r="BX383" s="13"/>
      <c r="BY383" s="13"/>
      <c r="BZ383" s="13"/>
      <c r="CA383" s="180"/>
      <c r="CB383" s="181"/>
      <c r="CC383" s="130"/>
      <c r="CD383" s="19"/>
      <c r="CE383" s="19"/>
      <c r="CF383" s="13"/>
      <c r="CG383" s="13"/>
      <c r="CH383" s="13"/>
      <c r="CI383" s="180"/>
      <c r="CJ383" s="181"/>
      <c r="CK383" s="130"/>
      <c r="CL383" s="19"/>
      <c r="CM383" s="19"/>
      <c r="CN383" s="13"/>
      <c r="CO383" s="13"/>
      <c r="CP383" s="13"/>
      <c r="CQ383" s="180"/>
      <c r="CR383" s="181"/>
      <c r="CS383" s="130"/>
      <c r="CT383" s="19"/>
      <c r="CU383" s="19"/>
      <c r="CV383" s="13"/>
      <c r="CW383" s="13"/>
      <c r="CX383" s="13"/>
      <c r="CY383" s="180"/>
      <c r="CZ383" s="181"/>
      <c r="DA383" s="130"/>
      <c r="DB383" s="19"/>
      <c r="DC383" s="19"/>
      <c r="DD383" s="13"/>
      <c r="DE383" s="13"/>
      <c r="DF383" s="13"/>
      <c r="DG383" s="180"/>
      <c r="DH383" s="181"/>
      <c r="DI383" s="130"/>
      <c r="DJ383" s="19"/>
      <c r="DK383" s="19"/>
      <c r="DL383" s="13"/>
      <c r="DM383" s="13"/>
      <c r="DN383" s="13"/>
      <c r="DO383" s="180"/>
      <c r="DP383" s="181"/>
      <c r="DQ383" s="130"/>
      <c r="DR383" s="19"/>
      <c r="DS383" s="19"/>
      <c r="DT383" s="13"/>
      <c r="DU383" s="13"/>
      <c r="DV383" s="13"/>
      <c r="DW383" s="180"/>
      <c r="DX383" s="181"/>
      <c r="DY383" s="130"/>
      <c r="DZ383" s="19"/>
      <c r="EA383" s="19"/>
      <c r="EB383" s="194"/>
      <c r="EC383" s="194"/>
      <c r="ED383" s="194"/>
      <c r="EE383" s="714"/>
      <c r="EF383" s="715"/>
      <c r="EG383" s="391"/>
      <c r="EH383" s="19"/>
      <c r="EI383" s="19"/>
      <c r="EJ383" s="13"/>
      <c r="EK383" s="13"/>
      <c r="EL383" s="13"/>
      <c r="EM383" s="180"/>
      <c r="EN383" s="181"/>
      <c r="EO383" s="130"/>
      <c r="EP383" s="19"/>
      <c r="EQ383" s="19"/>
    </row>
    <row r="384" spans="1:147" ht="37.5" customHeight="1">
      <c r="A384" s="19"/>
      <c r="B384" s="19"/>
      <c r="C384" s="19"/>
      <c r="D384" s="13"/>
      <c r="E384" s="13"/>
      <c r="F384" s="13"/>
      <c r="G384" s="180"/>
      <c r="H384" s="181"/>
      <c r="I384" s="130"/>
      <c r="J384" s="19"/>
      <c r="K384" s="19"/>
      <c r="L384" s="13"/>
      <c r="M384" s="13"/>
      <c r="N384" s="13"/>
      <c r="O384" s="180"/>
      <c r="P384" s="181"/>
      <c r="Q384" s="130"/>
      <c r="R384" s="19"/>
      <c r="S384" s="19"/>
      <c r="T384" s="13"/>
      <c r="U384" s="13"/>
      <c r="V384" s="13"/>
      <c r="W384" s="180"/>
      <c r="X384" s="181"/>
      <c r="Y384" s="130"/>
      <c r="Z384" s="19"/>
      <c r="AA384" s="19"/>
      <c r="AB384" s="13"/>
      <c r="AC384" s="13"/>
      <c r="AD384" s="13"/>
      <c r="AE384" s="180"/>
      <c r="AF384" s="181"/>
      <c r="AG384" s="130"/>
      <c r="AH384" s="19"/>
      <c r="AI384" s="19"/>
      <c r="AJ384" s="13"/>
      <c r="AK384" s="13"/>
      <c r="AL384" s="13"/>
      <c r="AM384" s="180"/>
      <c r="AN384" s="181"/>
      <c r="AO384" s="130"/>
      <c r="AP384" s="19"/>
      <c r="AQ384" s="19"/>
      <c r="AR384" s="13"/>
      <c r="AS384" s="13"/>
      <c r="AT384" s="13"/>
      <c r="AU384" s="180"/>
      <c r="AV384" s="181"/>
      <c r="AW384" s="130"/>
      <c r="AX384" s="19"/>
      <c r="AY384" s="19"/>
      <c r="AZ384" s="13"/>
      <c r="BA384" s="13"/>
      <c r="BB384" s="13"/>
      <c r="BC384" s="180"/>
      <c r="BD384" s="181"/>
      <c r="BE384" s="130"/>
      <c r="BF384" s="19"/>
      <c r="BG384" s="19"/>
      <c r="BH384" s="13"/>
      <c r="BI384" s="13"/>
      <c r="BJ384" s="13"/>
      <c r="BK384" s="180"/>
      <c r="BL384" s="181"/>
      <c r="BM384" s="130"/>
      <c r="BN384" s="19"/>
      <c r="BO384" s="19"/>
      <c r="BP384" s="13"/>
      <c r="BQ384" s="13"/>
      <c r="BR384" s="13"/>
      <c r="BS384" s="180"/>
      <c r="BT384" s="181"/>
      <c r="BU384" s="130"/>
      <c r="BV384" s="19"/>
      <c r="BW384" s="19"/>
      <c r="BX384" s="13"/>
      <c r="BY384" s="13"/>
      <c r="BZ384" s="13"/>
      <c r="CA384" s="180"/>
      <c r="CB384" s="181"/>
      <c r="CC384" s="130"/>
      <c r="CD384" s="19"/>
      <c r="CE384" s="19"/>
      <c r="CF384" s="13"/>
      <c r="CG384" s="13"/>
      <c r="CH384" s="13"/>
      <c r="CI384" s="180"/>
      <c r="CJ384" s="181"/>
      <c r="CK384" s="130"/>
      <c r="CL384" s="19"/>
      <c r="CM384" s="19"/>
      <c r="CN384" s="13"/>
      <c r="CO384" s="13"/>
      <c r="CP384" s="13"/>
      <c r="CQ384" s="180"/>
      <c r="CR384" s="181"/>
      <c r="CS384" s="130"/>
      <c r="CT384" s="19"/>
      <c r="CU384" s="19"/>
      <c r="CV384" s="13"/>
      <c r="CW384" s="13"/>
      <c r="CX384" s="13"/>
      <c r="CY384" s="180"/>
      <c r="CZ384" s="181"/>
      <c r="DA384" s="130"/>
      <c r="DB384" s="19"/>
      <c r="DC384" s="19"/>
      <c r="DD384" s="13"/>
      <c r="DE384" s="13"/>
      <c r="DF384" s="13"/>
      <c r="DG384" s="180"/>
      <c r="DH384" s="181"/>
      <c r="DI384" s="130"/>
      <c r="DJ384" s="19"/>
      <c r="DK384" s="19"/>
      <c r="DL384" s="13"/>
      <c r="DM384" s="13"/>
      <c r="DN384" s="13"/>
      <c r="DO384" s="180"/>
      <c r="DP384" s="181"/>
      <c r="DQ384" s="130"/>
      <c r="DR384" s="19"/>
      <c r="DS384" s="19"/>
      <c r="DT384" s="13"/>
      <c r="DU384" s="13"/>
      <c r="DV384" s="13"/>
      <c r="DW384" s="180"/>
      <c r="DX384" s="181"/>
      <c r="DY384" s="130"/>
      <c r="DZ384" s="19"/>
      <c r="EA384" s="19"/>
      <c r="EB384" s="194"/>
      <c r="EC384" s="194"/>
      <c r="ED384" s="194"/>
      <c r="EE384" s="714"/>
      <c r="EF384" s="715"/>
      <c r="EG384" s="391"/>
      <c r="EH384" s="19"/>
      <c r="EI384" s="19"/>
      <c r="EJ384" s="13"/>
      <c r="EK384" s="13"/>
      <c r="EL384" s="13"/>
      <c r="EM384" s="180"/>
      <c r="EN384" s="181"/>
      <c r="EO384" s="130"/>
      <c r="EP384" s="19"/>
      <c r="EQ384" s="19"/>
    </row>
    <row r="385" spans="1:147" ht="37.5" customHeight="1">
      <c r="A385" s="19"/>
      <c r="B385" s="19"/>
      <c r="C385" s="19"/>
      <c r="D385" s="13"/>
      <c r="E385" s="13"/>
      <c r="F385" s="13"/>
      <c r="G385" s="180"/>
      <c r="H385" s="181"/>
      <c r="I385" s="130"/>
      <c r="J385" s="19"/>
      <c r="K385" s="19"/>
      <c r="L385" s="13"/>
      <c r="M385" s="13"/>
      <c r="N385" s="13"/>
      <c r="O385" s="180"/>
      <c r="P385" s="181"/>
      <c r="Q385" s="130"/>
      <c r="R385" s="19"/>
      <c r="S385" s="19"/>
      <c r="T385" s="13"/>
      <c r="U385" s="13"/>
      <c r="V385" s="13"/>
      <c r="W385" s="180"/>
      <c r="X385" s="181"/>
      <c r="Y385" s="130"/>
      <c r="Z385" s="19"/>
      <c r="AA385" s="19"/>
      <c r="AB385" s="13"/>
      <c r="AC385" s="13"/>
      <c r="AD385" s="13"/>
      <c r="AE385" s="180"/>
      <c r="AF385" s="181"/>
      <c r="AG385" s="130"/>
      <c r="AH385" s="19"/>
      <c r="AI385" s="19"/>
      <c r="AJ385" s="13"/>
      <c r="AK385" s="13"/>
      <c r="AL385" s="13"/>
      <c r="AM385" s="180"/>
      <c r="AN385" s="181"/>
      <c r="AO385" s="130"/>
      <c r="AP385" s="19"/>
      <c r="AQ385" s="19"/>
      <c r="AR385" s="13"/>
      <c r="AS385" s="13"/>
      <c r="AT385" s="13"/>
      <c r="AU385" s="180"/>
      <c r="AV385" s="181"/>
      <c r="AW385" s="130"/>
      <c r="AX385" s="19"/>
      <c r="AY385" s="19"/>
      <c r="AZ385" s="13"/>
      <c r="BA385" s="13"/>
      <c r="BB385" s="13"/>
      <c r="BC385" s="180"/>
      <c r="BD385" s="181"/>
      <c r="BE385" s="130"/>
      <c r="BF385" s="19"/>
      <c r="BG385" s="19"/>
      <c r="BH385" s="13"/>
      <c r="BI385" s="13"/>
      <c r="BJ385" s="13"/>
      <c r="BK385" s="180"/>
      <c r="BL385" s="181"/>
      <c r="BM385" s="130"/>
      <c r="BN385" s="19"/>
      <c r="BO385" s="19"/>
      <c r="BP385" s="13"/>
      <c r="BQ385" s="13"/>
      <c r="BR385" s="13"/>
      <c r="BS385" s="180"/>
      <c r="BT385" s="181"/>
      <c r="BU385" s="130"/>
      <c r="BV385" s="19"/>
      <c r="BW385" s="19"/>
      <c r="BX385" s="13"/>
      <c r="BY385" s="13"/>
      <c r="BZ385" s="13"/>
      <c r="CA385" s="180"/>
      <c r="CB385" s="181"/>
      <c r="CC385" s="130"/>
      <c r="CD385" s="19"/>
      <c r="CE385" s="19"/>
      <c r="CF385" s="13"/>
      <c r="CG385" s="13"/>
      <c r="CH385" s="13"/>
      <c r="CI385" s="180"/>
      <c r="CJ385" s="181"/>
      <c r="CK385" s="130"/>
      <c r="CL385" s="19"/>
      <c r="CM385" s="19"/>
      <c r="CN385" s="13"/>
      <c r="CO385" s="13"/>
      <c r="CP385" s="13"/>
      <c r="CQ385" s="180"/>
      <c r="CR385" s="181"/>
      <c r="CS385" s="130"/>
      <c r="CT385" s="19"/>
      <c r="CU385" s="19"/>
      <c r="CV385" s="13"/>
      <c r="CW385" s="13"/>
      <c r="CX385" s="13"/>
      <c r="CY385" s="180"/>
      <c r="CZ385" s="181"/>
      <c r="DA385" s="130"/>
      <c r="DB385" s="19"/>
      <c r="DC385" s="19"/>
      <c r="DD385" s="13"/>
      <c r="DE385" s="13"/>
      <c r="DF385" s="13"/>
      <c r="DG385" s="180"/>
      <c r="DH385" s="181"/>
      <c r="DI385" s="130"/>
      <c r="DJ385" s="19"/>
      <c r="DK385" s="19"/>
      <c r="DL385" s="13"/>
      <c r="DM385" s="13"/>
      <c r="DN385" s="13"/>
      <c r="DO385" s="180"/>
      <c r="DP385" s="181"/>
      <c r="DQ385" s="130"/>
      <c r="DR385" s="19"/>
      <c r="DS385" s="19"/>
      <c r="DT385" s="13"/>
      <c r="DU385" s="13"/>
      <c r="DV385" s="13"/>
      <c r="DW385" s="180"/>
      <c r="DX385" s="181"/>
      <c r="DY385" s="130"/>
      <c r="DZ385" s="19"/>
      <c r="EA385" s="19"/>
      <c r="EB385" s="194"/>
      <c r="EC385" s="194"/>
      <c r="ED385" s="194"/>
      <c r="EE385" s="714"/>
      <c r="EF385" s="715"/>
      <c r="EG385" s="391"/>
      <c r="EH385" s="19"/>
      <c r="EI385" s="19"/>
      <c r="EJ385" s="13"/>
      <c r="EK385" s="13"/>
      <c r="EL385" s="13"/>
      <c r="EM385" s="180"/>
      <c r="EN385" s="181"/>
      <c r="EO385" s="130"/>
      <c r="EP385" s="19"/>
      <c r="EQ385" s="19"/>
    </row>
    <row r="386" spans="1:147" ht="37.5" customHeight="1">
      <c r="A386" s="19"/>
      <c r="B386" s="19"/>
      <c r="C386" s="19"/>
      <c r="D386" s="13"/>
      <c r="E386" s="13"/>
      <c r="F386" s="13"/>
      <c r="G386" s="180"/>
      <c r="H386" s="181"/>
      <c r="I386" s="130"/>
      <c r="J386" s="19"/>
      <c r="K386" s="19"/>
      <c r="L386" s="13"/>
      <c r="M386" s="13"/>
      <c r="N386" s="13"/>
      <c r="O386" s="180"/>
      <c r="P386" s="181"/>
      <c r="Q386" s="130"/>
      <c r="R386" s="19"/>
      <c r="S386" s="19"/>
      <c r="T386" s="13"/>
      <c r="U386" s="13"/>
      <c r="V386" s="13"/>
      <c r="W386" s="180"/>
      <c r="X386" s="181"/>
      <c r="Y386" s="130"/>
      <c r="Z386" s="19"/>
      <c r="AA386" s="19"/>
      <c r="AB386" s="13"/>
      <c r="AC386" s="13"/>
      <c r="AD386" s="13"/>
      <c r="AE386" s="180"/>
      <c r="AF386" s="181"/>
      <c r="AG386" s="130"/>
      <c r="AH386" s="19"/>
      <c r="AI386" s="19"/>
      <c r="AJ386" s="13"/>
      <c r="AK386" s="13"/>
      <c r="AL386" s="13"/>
      <c r="AM386" s="180"/>
      <c r="AN386" s="181"/>
      <c r="AO386" s="130"/>
      <c r="AP386" s="19"/>
      <c r="AQ386" s="19"/>
      <c r="AR386" s="13"/>
      <c r="AS386" s="13"/>
      <c r="AT386" s="13"/>
      <c r="AU386" s="180"/>
      <c r="AV386" s="181"/>
      <c r="AW386" s="130"/>
      <c r="AX386" s="19"/>
      <c r="AY386" s="19"/>
      <c r="AZ386" s="13"/>
      <c r="BA386" s="13"/>
      <c r="BB386" s="13"/>
      <c r="BC386" s="180"/>
      <c r="BD386" s="181"/>
      <c r="BE386" s="130"/>
      <c r="BF386" s="19"/>
      <c r="BG386" s="19"/>
      <c r="BH386" s="13"/>
      <c r="BI386" s="13"/>
      <c r="BJ386" s="13"/>
      <c r="BK386" s="180"/>
      <c r="BL386" s="181"/>
      <c r="BM386" s="130"/>
      <c r="BN386" s="19"/>
      <c r="BO386" s="19"/>
      <c r="BP386" s="13"/>
      <c r="BQ386" s="13"/>
      <c r="BR386" s="13"/>
      <c r="BS386" s="180"/>
      <c r="BT386" s="181"/>
      <c r="BU386" s="130"/>
      <c r="BV386" s="19"/>
      <c r="BW386" s="19"/>
      <c r="BX386" s="13"/>
      <c r="BY386" s="13"/>
      <c r="BZ386" s="13"/>
      <c r="CA386" s="180"/>
      <c r="CB386" s="181"/>
      <c r="CC386" s="130"/>
      <c r="CD386" s="19"/>
      <c r="CE386" s="19"/>
      <c r="CF386" s="13"/>
      <c r="CG386" s="13"/>
      <c r="CH386" s="13"/>
      <c r="CI386" s="180"/>
      <c r="CJ386" s="181"/>
      <c r="CK386" s="130"/>
      <c r="CL386" s="19"/>
      <c r="CM386" s="19"/>
      <c r="CN386" s="13"/>
      <c r="CO386" s="13"/>
      <c r="CP386" s="13"/>
      <c r="CQ386" s="180"/>
      <c r="CR386" s="181"/>
      <c r="CS386" s="130"/>
      <c r="CT386" s="19"/>
      <c r="CU386" s="19"/>
      <c r="CV386" s="13"/>
      <c r="CW386" s="13"/>
      <c r="CX386" s="13"/>
      <c r="CY386" s="180"/>
      <c r="CZ386" s="181"/>
      <c r="DA386" s="130"/>
      <c r="DB386" s="19"/>
      <c r="DC386" s="19"/>
      <c r="DD386" s="13"/>
      <c r="DE386" s="13"/>
      <c r="DF386" s="13"/>
      <c r="DG386" s="180"/>
      <c r="DH386" s="181"/>
      <c r="DI386" s="130"/>
      <c r="DJ386" s="19"/>
      <c r="DK386" s="19"/>
      <c r="DL386" s="13"/>
      <c r="DM386" s="13"/>
      <c r="DN386" s="13"/>
      <c r="DO386" s="180"/>
      <c r="DP386" s="181"/>
      <c r="DQ386" s="130"/>
      <c r="DR386" s="19"/>
      <c r="DS386" s="19"/>
      <c r="DT386" s="13"/>
      <c r="DU386" s="13"/>
      <c r="DV386" s="13"/>
      <c r="DW386" s="180"/>
      <c r="DX386" s="181"/>
      <c r="DY386" s="130"/>
      <c r="DZ386" s="19"/>
      <c r="EA386" s="19"/>
      <c r="EB386" s="194"/>
      <c r="EC386" s="194"/>
      <c r="ED386" s="194"/>
      <c r="EE386" s="714"/>
      <c r="EF386" s="715"/>
      <c r="EG386" s="391"/>
      <c r="EH386" s="19"/>
      <c r="EI386" s="19"/>
      <c r="EJ386" s="13"/>
      <c r="EK386" s="13"/>
      <c r="EL386" s="13"/>
      <c r="EM386" s="180"/>
      <c r="EN386" s="181"/>
      <c r="EO386" s="130"/>
      <c r="EP386" s="19"/>
      <c r="EQ386" s="19"/>
    </row>
    <row r="387" spans="1:147" ht="37.5" customHeight="1">
      <c r="A387" s="19"/>
      <c r="B387" s="19"/>
      <c r="C387" s="19"/>
      <c r="D387" s="13"/>
      <c r="E387" s="13"/>
      <c r="F387" s="13"/>
      <c r="G387" s="180"/>
      <c r="H387" s="181"/>
      <c r="I387" s="130"/>
      <c r="J387" s="19"/>
      <c r="K387" s="19"/>
      <c r="L387" s="13"/>
      <c r="M387" s="13"/>
      <c r="N387" s="13"/>
      <c r="O387" s="180"/>
      <c r="P387" s="181"/>
      <c r="Q387" s="130"/>
      <c r="R387" s="19"/>
      <c r="S387" s="19"/>
      <c r="T387" s="13"/>
      <c r="U387" s="13"/>
      <c r="V387" s="13"/>
      <c r="W387" s="180"/>
      <c r="X387" s="181"/>
      <c r="Y387" s="130"/>
      <c r="Z387" s="19"/>
      <c r="AA387" s="19"/>
      <c r="AB387" s="13"/>
      <c r="AC387" s="13"/>
      <c r="AD387" s="13"/>
      <c r="AE387" s="180"/>
      <c r="AF387" s="181"/>
      <c r="AG387" s="130"/>
      <c r="AH387" s="19"/>
      <c r="AI387" s="19"/>
      <c r="AJ387" s="13"/>
      <c r="AK387" s="13"/>
      <c r="AL387" s="13"/>
      <c r="AM387" s="180"/>
      <c r="AN387" s="181"/>
      <c r="AO387" s="130"/>
      <c r="AP387" s="19"/>
      <c r="AQ387" s="19"/>
      <c r="AR387" s="13"/>
      <c r="AS387" s="13"/>
      <c r="AT387" s="13"/>
      <c r="AU387" s="180"/>
      <c r="AV387" s="181"/>
      <c r="AW387" s="130"/>
      <c r="AX387" s="19"/>
      <c r="AY387" s="19"/>
      <c r="AZ387" s="13"/>
      <c r="BA387" s="13"/>
      <c r="BB387" s="13"/>
      <c r="BC387" s="180"/>
      <c r="BD387" s="181"/>
      <c r="BE387" s="130"/>
      <c r="BF387" s="19"/>
      <c r="BG387" s="19"/>
      <c r="BH387" s="13"/>
      <c r="BI387" s="13"/>
      <c r="BJ387" s="13"/>
      <c r="BK387" s="180"/>
      <c r="BL387" s="181"/>
      <c r="BM387" s="130"/>
      <c r="BN387" s="19"/>
      <c r="BO387" s="19"/>
      <c r="BP387" s="13"/>
      <c r="BQ387" s="13"/>
      <c r="BR387" s="13"/>
      <c r="BS387" s="180"/>
      <c r="BT387" s="181"/>
      <c r="BU387" s="130"/>
      <c r="BV387" s="19"/>
      <c r="BW387" s="19"/>
      <c r="BX387" s="13"/>
      <c r="BY387" s="13"/>
      <c r="BZ387" s="13"/>
      <c r="CA387" s="180"/>
      <c r="CB387" s="181"/>
      <c r="CC387" s="130"/>
      <c r="CD387" s="19"/>
      <c r="CE387" s="19"/>
      <c r="CF387" s="13"/>
      <c r="CG387" s="13"/>
      <c r="CH387" s="13"/>
      <c r="CI387" s="180"/>
      <c r="CJ387" s="181"/>
      <c r="CK387" s="130"/>
      <c r="CL387" s="19"/>
      <c r="CM387" s="19"/>
      <c r="CN387" s="13"/>
      <c r="CO387" s="13"/>
      <c r="CP387" s="13"/>
      <c r="CQ387" s="180"/>
      <c r="CR387" s="181"/>
      <c r="CS387" s="130"/>
      <c r="CT387" s="19"/>
      <c r="CU387" s="19"/>
      <c r="CV387" s="13"/>
      <c r="CW387" s="13"/>
      <c r="CX387" s="13"/>
      <c r="CY387" s="180"/>
      <c r="CZ387" s="181"/>
      <c r="DA387" s="130"/>
      <c r="DB387" s="19"/>
      <c r="DC387" s="19"/>
      <c r="DD387" s="13"/>
      <c r="DE387" s="13"/>
      <c r="DF387" s="13"/>
      <c r="DG387" s="180"/>
      <c r="DH387" s="181"/>
      <c r="DI387" s="130"/>
      <c r="DJ387" s="19"/>
      <c r="DK387" s="19"/>
      <c r="DL387" s="13"/>
      <c r="DM387" s="13"/>
      <c r="DN387" s="13"/>
      <c r="DO387" s="180"/>
      <c r="DP387" s="181"/>
      <c r="DQ387" s="130"/>
      <c r="DR387" s="19"/>
      <c r="DS387" s="19"/>
      <c r="DT387" s="13"/>
      <c r="DU387" s="13"/>
      <c r="DV387" s="13"/>
      <c r="DW387" s="180"/>
      <c r="DX387" s="181"/>
      <c r="DY387" s="130"/>
      <c r="DZ387" s="19"/>
      <c r="EA387" s="19"/>
      <c r="EB387" s="194"/>
      <c r="EC387" s="194"/>
      <c r="ED387" s="194"/>
      <c r="EE387" s="714"/>
      <c r="EF387" s="715"/>
      <c r="EG387" s="391"/>
      <c r="EH387" s="19"/>
      <c r="EI387" s="19"/>
      <c r="EJ387" s="13"/>
      <c r="EK387" s="13"/>
      <c r="EL387" s="13"/>
      <c r="EM387" s="180"/>
      <c r="EN387" s="181"/>
      <c r="EO387" s="130"/>
      <c r="EP387" s="19"/>
      <c r="EQ387" s="19"/>
    </row>
    <row r="388" spans="1:147" ht="37.5" customHeight="1">
      <c r="A388" s="19"/>
      <c r="B388" s="19"/>
      <c r="C388" s="19"/>
      <c r="D388" s="13"/>
      <c r="E388" s="13"/>
      <c r="F388" s="13"/>
      <c r="G388" s="180"/>
      <c r="H388" s="181"/>
      <c r="I388" s="130"/>
      <c r="J388" s="19"/>
      <c r="K388" s="19"/>
      <c r="L388" s="13"/>
      <c r="M388" s="13"/>
      <c r="N388" s="13"/>
      <c r="O388" s="180"/>
      <c r="P388" s="181"/>
      <c r="Q388" s="130"/>
      <c r="R388" s="19"/>
      <c r="S388" s="19"/>
      <c r="T388" s="13"/>
      <c r="U388" s="13"/>
      <c r="V388" s="13"/>
      <c r="W388" s="180"/>
      <c r="X388" s="181"/>
      <c r="Y388" s="130"/>
      <c r="Z388" s="19"/>
      <c r="AA388" s="19"/>
      <c r="AB388" s="13"/>
      <c r="AC388" s="13"/>
      <c r="AD388" s="13"/>
      <c r="AE388" s="180"/>
      <c r="AF388" s="181"/>
      <c r="AG388" s="130"/>
      <c r="AH388" s="19"/>
      <c r="AI388" s="19"/>
      <c r="AJ388" s="13"/>
      <c r="AK388" s="13"/>
      <c r="AL388" s="13"/>
      <c r="AM388" s="180"/>
      <c r="AN388" s="181"/>
      <c r="AO388" s="130"/>
      <c r="AP388" s="19"/>
      <c r="AQ388" s="19"/>
      <c r="AR388" s="13"/>
      <c r="AS388" s="13"/>
      <c r="AT388" s="13"/>
      <c r="AU388" s="180"/>
      <c r="AV388" s="181"/>
      <c r="AW388" s="130"/>
      <c r="AX388" s="19"/>
      <c r="AY388" s="19"/>
      <c r="AZ388" s="13"/>
      <c r="BA388" s="13"/>
      <c r="BB388" s="13"/>
      <c r="BC388" s="180"/>
      <c r="BD388" s="181"/>
      <c r="BE388" s="130"/>
      <c r="BF388" s="19"/>
      <c r="BG388" s="19"/>
      <c r="BH388" s="13"/>
      <c r="BI388" s="13"/>
      <c r="BJ388" s="13"/>
      <c r="BK388" s="180"/>
      <c r="BL388" s="181"/>
      <c r="BM388" s="130"/>
      <c r="BN388" s="19"/>
      <c r="BO388" s="19"/>
      <c r="BP388" s="13"/>
      <c r="BQ388" s="13"/>
      <c r="BR388" s="13"/>
      <c r="BS388" s="180"/>
      <c r="BT388" s="181"/>
      <c r="BU388" s="130"/>
      <c r="BV388" s="19"/>
      <c r="BW388" s="19"/>
      <c r="BX388" s="13"/>
      <c r="BY388" s="13"/>
      <c r="BZ388" s="13"/>
      <c r="CA388" s="180"/>
      <c r="CB388" s="181"/>
      <c r="CC388" s="130"/>
      <c r="CD388" s="19"/>
      <c r="CE388" s="19"/>
      <c r="CF388" s="13"/>
      <c r="CG388" s="13"/>
      <c r="CH388" s="13"/>
      <c r="CI388" s="180"/>
      <c r="CJ388" s="181"/>
      <c r="CK388" s="130"/>
      <c r="CL388" s="19"/>
      <c r="CM388" s="19"/>
      <c r="CN388" s="13"/>
      <c r="CO388" s="13"/>
      <c r="CP388" s="13"/>
      <c r="CQ388" s="180"/>
      <c r="CR388" s="181"/>
      <c r="CS388" s="130"/>
      <c r="CT388" s="19"/>
      <c r="CU388" s="19"/>
      <c r="CV388" s="13"/>
      <c r="CW388" s="13"/>
      <c r="CX388" s="13"/>
      <c r="CY388" s="180"/>
      <c r="CZ388" s="181"/>
      <c r="DA388" s="130"/>
      <c r="DB388" s="19"/>
      <c r="DC388" s="19"/>
      <c r="DD388" s="13"/>
      <c r="DE388" s="13"/>
      <c r="DF388" s="13"/>
      <c r="DG388" s="180"/>
      <c r="DH388" s="181"/>
      <c r="DI388" s="130"/>
      <c r="DJ388" s="19"/>
      <c r="DK388" s="19"/>
      <c r="DL388" s="13"/>
      <c r="DM388" s="13"/>
      <c r="DN388" s="13"/>
      <c r="DO388" s="180"/>
      <c r="DP388" s="181"/>
      <c r="DQ388" s="130"/>
      <c r="DR388" s="19"/>
      <c r="DS388" s="19"/>
      <c r="DT388" s="13"/>
      <c r="DU388" s="13"/>
      <c r="DV388" s="13"/>
      <c r="DW388" s="180"/>
      <c r="DX388" s="181"/>
      <c r="DY388" s="130"/>
      <c r="DZ388" s="19"/>
      <c r="EA388" s="19"/>
      <c r="EB388" s="194"/>
      <c r="EC388" s="194"/>
      <c r="ED388" s="194"/>
      <c r="EE388" s="714"/>
      <c r="EF388" s="715"/>
      <c r="EG388" s="391"/>
      <c r="EH388" s="19"/>
      <c r="EI388" s="19"/>
      <c r="EJ388" s="13"/>
      <c r="EK388" s="13"/>
      <c r="EL388" s="13"/>
      <c r="EM388" s="180"/>
      <c r="EN388" s="181"/>
      <c r="EO388" s="130"/>
      <c r="EP388" s="19"/>
      <c r="EQ388" s="19"/>
    </row>
    <row r="389" spans="1:147" ht="37.5" customHeight="1">
      <c r="A389" s="19"/>
      <c r="B389" s="19"/>
      <c r="C389" s="19"/>
      <c r="D389" s="13"/>
      <c r="E389" s="13"/>
      <c r="F389" s="13"/>
      <c r="G389" s="180"/>
      <c r="H389" s="181"/>
      <c r="I389" s="130"/>
      <c r="J389" s="19"/>
      <c r="K389" s="19"/>
      <c r="L389" s="13"/>
      <c r="M389" s="13"/>
      <c r="N389" s="13"/>
      <c r="O389" s="180"/>
      <c r="P389" s="181"/>
      <c r="Q389" s="130"/>
      <c r="R389" s="19"/>
      <c r="S389" s="19"/>
      <c r="T389" s="13"/>
      <c r="U389" s="13"/>
      <c r="V389" s="13"/>
      <c r="W389" s="180"/>
      <c r="X389" s="181"/>
      <c r="Y389" s="130"/>
      <c r="Z389" s="19"/>
      <c r="AA389" s="19"/>
      <c r="AB389" s="13"/>
      <c r="AC389" s="13"/>
      <c r="AD389" s="13"/>
      <c r="AE389" s="180"/>
      <c r="AF389" s="181"/>
      <c r="AG389" s="130"/>
      <c r="AH389" s="19"/>
      <c r="AI389" s="19"/>
      <c r="AJ389" s="13"/>
      <c r="AK389" s="13"/>
      <c r="AL389" s="13"/>
      <c r="AM389" s="180"/>
      <c r="AN389" s="181"/>
      <c r="AO389" s="130"/>
      <c r="AP389" s="19"/>
      <c r="AQ389" s="19"/>
      <c r="AR389" s="13"/>
      <c r="AS389" s="13"/>
      <c r="AT389" s="13"/>
      <c r="AU389" s="180"/>
      <c r="AV389" s="181"/>
      <c r="AW389" s="130"/>
      <c r="AX389" s="19"/>
      <c r="AY389" s="19"/>
      <c r="AZ389" s="13"/>
      <c r="BA389" s="13"/>
      <c r="BB389" s="13"/>
      <c r="BC389" s="180"/>
      <c r="BD389" s="181"/>
      <c r="BE389" s="130"/>
      <c r="BF389" s="19"/>
      <c r="BG389" s="19"/>
      <c r="BH389" s="13"/>
      <c r="BI389" s="13"/>
      <c r="BJ389" s="13"/>
      <c r="BK389" s="180"/>
      <c r="BL389" s="181"/>
      <c r="BM389" s="130"/>
      <c r="BN389" s="19"/>
      <c r="BO389" s="19"/>
      <c r="BP389" s="13"/>
      <c r="BQ389" s="13"/>
      <c r="BR389" s="13"/>
      <c r="BS389" s="180"/>
      <c r="BT389" s="181"/>
      <c r="BU389" s="130"/>
      <c r="BV389" s="19"/>
      <c r="BW389" s="19"/>
      <c r="BX389" s="13"/>
      <c r="BY389" s="13"/>
      <c r="BZ389" s="13"/>
      <c r="CA389" s="180"/>
      <c r="CB389" s="181"/>
      <c r="CC389" s="130"/>
      <c r="CD389" s="19"/>
      <c r="CE389" s="19"/>
      <c r="CF389" s="13"/>
      <c r="CG389" s="13"/>
      <c r="CH389" s="13"/>
      <c r="CI389" s="180"/>
      <c r="CJ389" s="181"/>
      <c r="CK389" s="130"/>
      <c r="CL389" s="19"/>
      <c r="CM389" s="19"/>
      <c r="CN389" s="13"/>
      <c r="CO389" s="13"/>
      <c r="CP389" s="13"/>
      <c r="CQ389" s="180"/>
      <c r="CR389" s="181"/>
      <c r="CS389" s="130"/>
      <c r="CT389" s="19"/>
      <c r="CU389" s="19"/>
      <c r="CV389" s="13"/>
      <c r="CW389" s="13"/>
      <c r="CX389" s="13"/>
      <c r="CY389" s="180"/>
      <c r="CZ389" s="181"/>
      <c r="DA389" s="130"/>
      <c r="DB389" s="19"/>
      <c r="DC389" s="19"/>
      <c r="DD389" s="13"/>
      <c r="DE389" s="13"/>
      <c r="DF389" s="13"/>
      <c r="DG389" s="180"/>
      <c r="DH389" s="181"/>
      <c r="DI389" s="130"/>
      <c r="DJ389" s="19"/>
      <c r="DK389" s="19"/>
      <c r="DL389" s="13"/>
      <c r="DM389" s="13"/>
      <c r="DN389" s="13"/>
      <c r="DO389" s="180"/>
      <c r="DP389" s="181"/>
      <c r="DQ389" s="130"/>
      <c r="DR389" s="19"/>
      <c r="DS389" s="19"/>
      <c r="DT389" s="13"/>
      <c r="DU389" s="13"/>
      <c r="DV389" s="13"/>
      <c r="DW389" s="180"/>
      <c r="DX389" s="181"/>
      <c r="DY389" s="130"/>
      <c r="DZ389" s="19"/>
      <c r="EA389" s="19"/>
      <c r="EB389" s="194"/>
      <c r="EC389" s="194"/>
      <c r="ED389" s="194"/>
      <c r="EE389" s="714"/>
      <c r="EF389" s="715"/>
      <c r="EG389" s="391"/>
      <c r="EH389" s="19"/>
      <c r="EI389" s="19"/>
      <c r="EJ389" s="13"/>
      <c r="EK389" s="13"/>
      <c r="EL389" s="13"/>
      <c r="EM389" s="180"/>
      <c r="EN389" s="181"/>
      <c r="EO389" s="130"/>
      <c r="EP389" s="19"/>
      <c r="EQ389" s="19"/>
    </row>
    <row r="390" spans="1:147" ht="37.5" customHeight="1">
      <c r="A390" s="19"/>
      <c r="B390" s="19"/>
      <c r="C390" s="19"/>
      <c r="D390" s="13"/>
      <c r="E390" s="13"/>
      <c r="F390" s="13"/>
      <c r="G390" s="180"/>
      <c r="H390" s="181"/>
      <c r="I390" s="130"/>
      <c r="J390" s="19"/>
      <c r="K390" s="19"/>
      <c r="L390" s="13"/>
      <c r="M390" s="13"/>
      <c r="N390" s="13"/>
      <c r="O390" s="180"/>
      <c r="P390" s="181"/>
      <c r="Q390" s="130"/>
      <c r="R390" s="19"/>
      <c r="S390" s="19"/>
      <c r="T390" s="13"/>
      <c r="U390" s="13"/>
      <c r="V390" s="13"/>
      <c r="W390" s="180"/>
      <c r="X390" s="181"/>
      <c r="Y390" s="130"/>
      <c r="Z390" s="19"/>
      <c r="AA390" s="19"/>
      <c r="AB390" s="13"/>
      <c r="AC390" s="13"/>
      <c r="AD390" s="13"/>
      <c r="AE390" s="180"/>
      <c r="AF390" s="181"/>
      <c r="AG390" s="130"/>
      <c r="AH390" s="19"/>
      <c r="AI390" s="19"/>
      <c r="AJ390" s="13"/>
      <c r="AK390" s="13"/>
      <c r="AL390" s="13"/>
      <c r="AM390" s="180"/>
      <c r="AN390" s="181"/>
      <c r="AO390" s="130"/>
      <c r="AP390" s="19"/>
      <c r="AQ390" s="19"/>
      <c r="AR390" s="13"/>
      <c r="AS390" s="13"/>
      <c r="AT390" s="13"/>
      <c r="AU390" s="180"/>
      <c r="AV390" s="181"/>
      <c r="AW390" s="130"/>
      <c r="AX390" s="19"/>
      <c r="AY390" s="19"/>
      <c r="AZ390" s="13"/>
      <c r="BA390" s="13"/>
      <c r="BB390" s="13"/>
      <c r="BC390" s="180"/>
      <c r="BD390" s="181"/>
      <c r="BE390" s="130"/>
      <c r="BF390" s="19"/>
      <c r="BG390" s="19"/>
      <c r="BH390" s="13"/>
      <c r="BI390" s="13"/>
      <c r="BJ390" s="13"/>
      <c r="BK390" s="180"/>
      <c r="BL390" s="181"/>
      <c r="BM390" s="130"/>
      <c r="BN390" s="19"/>
      <c r="BO390" s="19"/>
      <c r="BP390" s="13"/>
      <c r="BQ390" s="13"/>
      <c r="BR390" s="13"/>
      <c r="BS390" s="180"/>
      <c r="BT390" s="181"/>
      <c r="BU390" s="130"/>
      <c r="BV390" s="19"/>
      <c r="BW390" s="19"/>
      <c r="BX390" s="13"/>
      <c r="BY390" s="13"/>
      <c r="BZ390" s="13"/>
      <c r="CA390" s="180"/>
      <c r="CB390" s="181"/>
      <c r="CC390" s="130"/>
      <c r="CD390" s="19"/>
      <c r="CE390" s="19"/>
      <c r="CF390" s="13"/>
      <c r="CG390" s="13"/>
      <c r="CH390" s="13"/>
      <c r="CI390" s="180"/>
      <c r="CJ390" s="181"/>
      <c r="CK390" s="130"/>
      <c r="CL390" s="19"/>
      <c r="CM390" s="19"/>
      <c r="CN390" s="13"/>
      <c r="CO390" s="13"/>
      <c r="CP390" s="13"/>
      <c r="CQ390" s="180"/>
      <c r="CR390" s="181"/>
      <c r="CS390" s="130"/>
      <c r="CT390" s="19"/>
      <c r="CU390" s="19"/>
      <c r="CV390" s="13"/>
      <c r="CW390" s="13"/>
      <c r="CX390" s="13"/>
      <c r="CY390" s="180"/>
      <c r="CZ390" s="181"/>
      <c r="DA390" s="130"/>
      <c r="DB390" s="19"/>
      <c r="DC390" s="19"/>
      <c r="DD390" s="13"/>
      <c r="DE390" s="13"/>
      <c r="DF390" s="13"/>
      <c r="DG390" s="180"/>
      <c r="DH390" s="181"/>
      <c r="DI390" s="130"/>
      <c r="DJ390" s="19"/>
      <c r="DK390" s="19"/>
      <c r="DL390" s="13"/>
      <c r="DM390" s="13"/>
      <c r="DN390" s="13"/>
      <c r="DO390" s="180"/>
      <c r="DP390" s="181"/>
      <c r="DQ390" s="130"/>
      <c r="DR390" s="19"/>
      <c r="DS390" s="19"/>
      <c r="DT390" s="13"/>
      <c r="DU390" s="13"/>
      <c r="DV390" s="13"/>
      <c r="DW390" s="180"/>
      <c r="DX390" s="181"/>
      <c r="DY390" s="130"/>
      <c r="DZ390" s="19"/>
      <c r="EA390" s="19"/>
      <c r="EB390" s="194"/>
      <c r="EC390" s="194"/>
      <c r="ED390" s="194"/>
      <c r="EE390" s="714"/>
      <c r="EF390" s="715"/>
      <c r="EG390" s="391"/>
      <c r="EH390" s="19"/>
      <c r="EI390" s="19"/>
      <c r="EJ390" s="13"/>
      <c r="EK390" s="13"/>
      <c r="EL390" s="13"/>
      <c r="EM390" s="180"/>
      <c r="EN390" s="181"/>
      <c r="EO390" s="130"/>
      <c r="EP390" s="19"/>
      <c r="EQ390" s="19"/>
    </row>
    <row r="391" spans="1:147" ht="37.5" customHeight="1">
      <c r="A391" s="19"/>
      <c r="B391" s="19"/>
      <c r="C391" s="19"/>
      <c r="D391" s="13"/>
      <c r="E391" s="13"/>
      <c r="F391" s="13"/>
      <c r="G391" s="180"/>
      <c r="H391" s="181"/>
      <c r="I391" s="130"/>
      <c r="J391" s="19"/>
      <c r="K391" s="19"/>
      <c r="L391" s="13"/>
      <c r="M391" s="13"/>
      <c r="N391" s="13"/>
      <c r="O391" s="180"/>
      <c r="P391" s="181"/>
      <c r="Q391" s="130"/>
      <c r="R391" s="19"/>
      <c r="S391" s="19"/>
      <c r="T391" s="13"/>
      <c r="U391" s="13"/>
      <c r="V391" s="13"/>
      <c r="W391" s="180"/>
      <c r="X391" s="181"/>
      <c r="Y391" s="130"/>
      <c r="Z391" s="19"/>
      <c r="AA391" s="19"/>
      <c r="AB391" s="13"/>
      <c r="AC391" s="13"/>
      <c r="AD391" s="13"/>
      <c r="AE391" s="180"/>
      <c r="AF391" s="181"/>
      <c r="AG391" s="130"/>
      <c r="AH391" s="19"/>
      <c r="AI391" s="19"/>
      <c r="AJ391" s="13"/>
      <c r="AK391" s="13"/>
      <c r="AL391" s="13"/>
      <c r="AM391" s="180"/>
      <c r="AN391" s="181"/>
      <c r="AO391" s="130"/>
      <c r="AP391" s="19"/>
      <c r="AQ391" s="19"/>
      <c r="AR391" s="13"/>
      <c r="AS391" s="13"/>
      <c r="AT391" s="13"/>
      <c r="AU391" s="180"/>
      <c r="AV391" s="181"/>
      <c r="AW391" s="130"/>
      <c r="AX391" s="19"/>
      <c r="AY391" s="19"/>
      <c r="AZ391" s="13"/>
      <c r="BA391" s="13"/>
      <c r="BB391" s="13"/>
      <c r="BC391" s="180"/>
      <c r="BD391" s="181"/>
      <c r="BE391" s="130"/>
      <c r="BF391" s="19"/>
      <c r="BG391" s="19"/>
      <c r="BH391" s="13"/>
      <c r="BI391" s="13"/>
      <c r="BJ391" s="13"/>
      <c r="BK391" s="180"/>
      <c r="BL391" s="181"/>
      <c r="BM391" s="130"/>
      <c r="BN391" s="19"/>
      <c r="BO391" s="19"/>
      <c r="BP391" s="13"/>
      <c r="BQ391" s="13"/>
      <c r="BR391" s="13"/>
      <c r="BS391" s="180"/>
      <c r="BT391" s="181"/>
      <c r="BU391" s="130"/>
      <c r="BV391" s="19"/>
      <c r="BW391" s="19"/>
      <c r="BX391" s="13"/>
      <c r="BY391" s="13"/>
      <c r="BZ391" s="13"/>
      <c r="CA391" s="180"/>
      <c r="CB391" s="181"/>
      <c r="CC391" s="130"/>
      <c r="CD391" s="19"/>
      <c r="CE391" s="19"/>
      <c r="CF391" s="13"/>
      <c r="CG391" s="13"/>
      <c r="CH391" s="13"/>
      <c r="CI391" s="180"/>
      <c r="CJ391" s="181"/>
      <c r="CK391" s="130"/>
      <c r="CL391" s="19"/>
      <c r="CM391" s="19"/>
      <c r="CN391" s="13"/>
      <c r="CO391" s="13"/>
      <c r="CP391" s="13"/>
      <c r="CQ391" s="180"/>
      <c r="CR391" s="181"/>
      <c r="CS391" s="130"/>
      <c r="CT391" s="19"/>
      <c r="CU391" s="19"/>
      <c r="CV391" s="13"/>
      <c r="CW391" s="13"/>
      <c r="CX391" s="13"/>
      <c r="CY391" s="180"/>
      <c r="CZ391" s="181"/>
      <c r="DA391" s="130"/>
      <c r="DB391" s="19"/>
      <c r="DC391" s="19"/>
      <c r="DD391" s="13"/>
      <c r="DE391" s="13"/>
      <c r="DF391" s="13"/>
      <c r="DG391" s="180"/>
      <c r="DH391" s="181"/>
      <c r="DI391" s="130"/>
      <c r="DJ391" s="19"/>
      <c r="DK391" s="19"/>
      <c r="DL391" s="13"/>
      <c r="DM391" s="13"/>
      <c r="DN391" s="13"/>
      <c r="DO391" s="180"/>
      <c r="DP391" s="181"/>
      <c r="DQ391" s="130"/>
      <c r="DR391" s="19"/>
      <c r="DS391" s="19"/>
      <c r="DT391" s="13"/>
      <c r="DU391" s="13"/>
      <c r="DV391" s="13"/>
      <c r="DW391" s="180"/>
      <c r="DX391" s="181"/>
      <c r="DY391" s="130"/>
      <c r="DZ391" s="19"/>
      <c r="EA391" s="19"/>
      <c r="EB391" s="194"/>
      <c r="EC391" s="194"/>
      <c r="ED391" s="194"/>
      <c r="EE391" s="714"/>
      <c r="EF391" s="715"/>
      <c r="EG391" s="391"/>
      <c r="EH391" s="19"/>
      <c r="EI391" s="19"/>
      <c r="EJ391" s="13"/>
      <c r="EK391" s="13"/>
      <c r="EL391" s="13"/>
      <c r="EM391" s="180"/>
      <c r="EN391" s="181"/>
      <c r="EO391" s="130"/>
      <c r="EP391" s="19"/>
      <c r="EQ391" s="19"/>
    </row>
    <row r="392" spans="1:147" ht="37.5" customHeight="1">
      <c r="A392" s="19"/>
      <c r="B392" s="19"/>
      <c r="C392" s="19"/>
      <c r="D392" s="13"/>
      <c r="E392" s="13"/>
      <c r="F392" s="13"/>
      <c r="G392" s="180"/>
      <c r="H392" s="181"/>
      <c r="I392" s="130"/>
      <c r="J392" s="19"/>
      <c r="K392" s="19"/>
      <c r="L392" s="13"/>
      <c r="M392" s="13"/>
      <c r="N392" s="13"/>
      <c r="O392" s="180"/>
      <c r="P392" s="181"/>
      <c r="Q392" s="130"/>
      <c r="R392" s="19"/>
      <c r="S392" s="19"/>
      <c r="T392" s="13"/>
      <c r="U392" s="13"/>
      <c r="V392" s="13"/>
      <c r="W392" s="180"/>
      <c r="X392" s="181"/>
      <c r="Y392" s="130"/>
      <c r="Z392" s="19"/>
      <c r="AA392" s="19"/>
      <c r="AB392" s="13"/>
      <c r="AC392" s="13"/>
      <c r="AD392" s="13"/>
      <c r="AE392" s="180"/>
      <c r="AF392" s="181"/>
      <c r="AG392" s="130"/>
      <c r="AH392" s="19"/>
      <c r="AI392" s="19"/>
      <c r="AJ392" s="13"/>
      <c r="AK392" s="13"/>
      <c r="AL392" s="13"/>
      <c r="AM392" s="180"/>
      <c r="AN392" s="181"/>
      <c r="AO392" s="130"/>
      <c r="AP392" s="19"/>
      <c r="AQ392" s="19"/>
      <c r="AR392" s="13"/>
      <c r="AS392" s="13"/>
      <c r="AT392" s="13"/>
      <c r="AU392" s="180"/>
      <c r="AV392" s="181"/>
      <c r="AW392" s="130"/>
      <c r="AX392" s="19"/>
      <c r="AY392" s="19"/>
      <c r="AZ392" s="13"/>
      <c r="BA392" s="13"/>
      <c r="BB392" s="13"/>
      <c r="BC392" s="180"/>
      <c r="BD392" s="181"/>
      <c r="BE392" s="130"/>
      <c r="BF392" s="19"/>
      <c r="BG392" s="19"/>
      <c r="BH392" s="13"/>
      <c r="BI392" s="13"/>
      <c r="BJ392" s="13"/>
      <c r="BK392" s="180"/>
      <c r="BL392" s="181"/>
      <c r="BM392" s="130"/>
      <c r="BN392" s="19"/>
      <c r="BO392" s="19"/>
      <c r="BP392" s="13"/>
      <c r="BQ392" s="13"/>
      <c r="BR392" s="13"/>
      <c r="BS392" s="180"/>
      <c r="BT392" s="181"/>
      <c r="BU392" s="130"/>
      <c r="BV392" s="19"/>
      <c r="BW392" s="19"/>
      <c r="BX392" s="13"/>
      <c r="BY392" s="13"/>
      <c r="BZ392" s="13"/>
      <c r="CA392" s="180"/>
      <c r="CB392" s="181"/>
      <c r="CC392" s="130"/>
      <c r="CD392" s="19"/>
      <c r="CE392" s="19"/>
      <c r="CF392" s="13"/>
      <c r="CG392" s="13"/>
      <c r="CH392" s="13"/>
      <c r="CI392" s="180"/>
      <c r="CJ392" s="181"/>
      <c r="CK392" s="130"/>
      <c r="CL392" s="19"/>
      <c r="CM392" s="19"/>
      <c r="CN392" s="13"/>
      <c r="CO392" s="13"/>
      <c r="CP392" s="13"/>
      <c r="CQ392" s="180"/>
      <c r="CR392" s="181"/>
      <c r="CS392" s="130"/>
      <c r="CT392" s="19"/>
      <c r="CU392" s="19"/>
      <c r="CV392" s="13"/>
      <c r="CW392" s="13"/>
      <c r="CX392" s="13"/>
      <c r="CY392" s="180"/>
      <c r="CZ392" s="181"/>
      <c r="DA392" s="130"/>
      <c r="DB392" s="19"/>
      <c r="DC392" s="19"/>
      <c r="DD392" s="13"/>
      <c r="DE392" s="13"/>
      <c r="DF392" s="13"/>
      <c r="DG392" s="180"/>
      <c r="DH392" s="181"/>
      <c r="DI392" s="130"/>
      <c r="DJ392" s="19"/>
      <c r="DK392" s="19"/>
      <c r="DL392" s="13"/>
      <c r="DM392" s="13"/>
      <c r="DN392" s="13"/>
      <c r="DO392" s="180"/>
      <c r="DP392" s="181"/>
      <c r="DQ392" s="130"/>
      <c r="DR392" s="19"/>
      <c r="DS392" s="19"/>
      <c r="DT392" s="13"/>
      <c r="DU392" s="13"/>
      <c r="DV392" s="13"/>
      <c r="DW392" s="180"/>
      <c r="DX392" s="181"/>
      <c r="DY392" s="130"/>
      <c r="DZ392" s="19"/>
      <c r="EA392" s="19"/>
      <c r="EB392" s="194"/>
      <c r="EC392" s="194"/>
      <c r="ED392" s="194"/>
      <c r="EE392" s="714"/>
      <c r="EF392" s="715"/>
      <c r="EG392" s="391"/>
      <c r="EH392" s="19"/>
      <c r="EI392" s="19"/>
      <c r="EJ392" s="13"/>
      <c r="EK392" s="13"/>
      <c r="EL392" s="13"/>
      <c r="EM392" s="180"/>
      <c r="EN392" s="181"/>
      <c r="EO392" s="130"/>
      <c r="EP392" s="19"/>
      <c r="EQ392" s="19"/>
    </row>
    <row r="393" spans="1:147" ht="37.5" customHeight="1">
      <c r="A393" s="19"/>
      <c r="B393" s="19"/>
      <c r="C393" s="19"/>
      <c r="D393" s="13"/>
      <c r="E393" s="13"/>
      <c r="F393" s="13"/>
      <c r="G393" s="180"/>
      <c r="H393" s="181"/>
      <c r="I393" s="130"/>
      <c r="J393" s="19"/>
      <c r="K393" s="19"/>
      <c r="L393" s="13"/>
      <c r="M393" s="13"/>
      <c r="N393" s="13"/>
      <c r="O393" s="180"/>
      <c r="P393" s="181"/>
      <c r="Q393" s="130"/>
      <c r="R393" s="19"/>
      <c r="S393" s="19"/>
      <c r="T393" s="13"/>
      <c r="U393" s="13"/>
      <c r="V393" s="13"/>
      <c r="W393" s="180"/>
      <c r="X393" s="181"/>
      <c r="Y393" s="130"/>
      <c r="Z393" s="19"/>
      <c r="AA393" s="19"/>
      <c r="AB393" s="13"/>
      <c r="AC393" s="13"/>
      <c r="AD393" s="13"/>
      <c r="AE393" s="180"/>
      <c r="AF393" s="181"/>
      <c r="AG393" s="130"/>
      <c r="AH393" s="19"/>
      <c r="AI393" s="19"/>
      <c r="AJ393" s="13"/>
      <c r="AK393" s="13"/>
      <c r="AL393" s="13"/>
      <c r="AM393" s="180"/>
      <c r="AN393" s="181"/>
      <c r="AO393" s="130"/>
      <c r="AP393" s="19"/>
      <c r="AQ393" s="19"/>
      <c r="AR393" s="13"/>
      <c r="AS393" s="13"/>
      <c r="AT393" s="13"/>
      <c r="AU393" s="180"/>
      <c r="AV393" s="181"/>
      <c r="AW393" s="130"/>
      <c r="AX393" s="19"/>
      <c r="AY393" s="19"/>
      <c r="AZ393" s="13"/>
      <c r="BA393" s="13"/>
      <c r="BB393" s="13"/>
      <c r="BC393" s="180"/>
      <c r="BD393" s="181"/>
      <c r="BE393" s="130"/>
      <c r="BF393" s="19"/>
      <c r="BG393" s="19"/>
      <c r="BH393" s="13"/>
      <c r="BI393" s="13"/>
      <c r="BJ393" s="13"/>
      <c r="BK393" s="180"/>
      <c r="BL393" s="181"/>
      <c r="BM393" s="130"/>
      <c r="BN393" s="19"/>
      <c r="BO393" s="19"/>
      <c r="BP393" s="13"/>
      <c r="BQ393" s="13"/>
      <c r="BR393" s="13"/>
      <c r="BS393" s="180"/>
      <c r="BT393" s="181"/>
      <c r="BU393" s="130"/>
      <c r="BV393" s="19"/>
      <c r="BW393" s="19"/>
      <c r="BX393" s="13"/>
      <c r="BY393" s="13"/>
      <c r="BZ393" s="13"/>
      <c r="CA393" s="180"/>
      <c r="CB393" s="181"/>
      <c r="CC393" s="130"/>
      <c r="CD393" s="19"/>
      <c r="CE393" s="19"/>
      <c r="CF393" s="13"/>
      <c r="CG393" s="13"/>
      <c r="CH393" s="13"/>
      <c r="CI393" s="180"/>
      <c r="CJ393" s="181"/>
      <c r="CK393" s="130"/>
      <c r="CL393" s="19"/>
      <c r="CM393" s="19"/>
      <c r="CN393" s="13"/>
      <c r="CO393" s="13"/>
      <c r="CP393" s="13"/>
      <c r="CQ393" s="180"/>
      <c r="CR393" s="181"/>
      <c r="CS393" s="130"/>
      <c r="CT393" s="19"/>
      <c r="CU393" s="19"/>
      <c r="CV393" s="13"/>
      <c r="CW393" s="13"/>
      <c r="CX393" s="13"/>
      <c r="CY393" s="180"/>
      <c r="CZ393" s="181"/>
      <c r="DA393" s="130"/>
      <c r="DB393" s="19"/>
      <c r="DC393" s="19"/>
      <c r="DD393" s="13"/>
      <c r="DE393" s="13"/>
      <c r="DF393" s="13"/>
      <c r="DG393" s="180"/>
      <c r="DH393" s="181"/>
      <c r="DI393" s="130"/>
      <c r="DJ393" s="19"/>
      <c r="DK393" s="19"/>
      <c r="DL393" s="13"/>
      <c r="DM393" s="13"/>
      <c r="DN393" s="13"/>
      <c r="DO393" s="180"/>
      <c r="DP393" s="181"/>
      <c r="DQ393" s="130"/>
      <c r="DR393" s="19"/>
      <c r="DS393" s="19"/>
      <c r="DT393" s="13"/>
      <c r="DU393" s="13"/>
      <c r="DV393" s="13"/>
      <c r="DW393" s="180"/>
      <c r="DX393" s="181"/>
      <c r="DY393" s="130"/>
      <c r="DZ393" s="19"/>
      <c r="EA393" s="19"/>
      <c r="EB393" s="194"/>
      <c r="EC393" s="194"/>
      <c r="ED393" s="194"/>
      <c r="EE393" s="714"/>
      <c r="EF393" s="715"/>
      <c r="EG393" s="391"/>
      <c r="EH393" s="19"/>
      <c r="EI393" s="19"/>
      <c r="EJ393" s="13"/>
      <c r="EK393" s="13"/>
      <c r="EL393" s="13"/>
      <c r="EM393" s="180"/>
      <c r="EN393" s="181"/>
      <c r="EO393" s="130"/>
      <c r="EP393" s="19"/>
      <c r="EQ393" s="19"/>
    </row>
    <row r="394" spans="1:147" ht="37.5" customHeight="1">
      <c r="A394" s="19"/>
      <c r="B394" s="19"/>
      <c r="C394" s="19"/>
      <c r="D394" s="13"/>
      <c r="E394" s="13"/>
      <c r="F394" s="13"/>
      <c r="G394" s="180"/>
      <c r="H394" s="181"/>
      <c r="I394" s="130"/>
      <c r="J394" s="19"/>
      <c r="K394" s="19"/>
      <c r="L394" s="13"/>
      <c r="M394" s="13"/>
      <c r="N394" s="13"/>
      <c r="O394" s="180"/>
      <c r="P394" s="181"/>
      <c r="Q394" s="130"/>
      <c r="R394" s="19"/>
      <c r="S394" s="19"/>
      <c r="T394" s="13"/>
      <c r="U394" s="13"/>
      <c r="V394" s="13"/>
      <c r="W394" s="180"/>
      <c r="X394" s="181"/>
      <c r="Y394" s="130"/>
      <c r="Z394" s="19"/>
      <c r="AA394" s="19"/>
      <c r="AB394" s="13"/>
      <c r="AC394" s="13"/>
      <c r="AD394" s="13"/>
      <c r="AE394" s="180"/>
      <c r="AF394" s="181"/>
      <c r="AG394" s="130"/>
      <c r="AH394" s="19"/>
      <c r="AI394" s="19"/>
      <c r="AJ394" s="13"/>
      <c r="AK394" s="13"/>
      <c r="AL394" s="13"/>
      <c r="AM394" s="180"/>
      <c r="AN394" s="181"/>
      <c r="AO394" s="130"/>
      <c r="AP394" s="19"/>
      <c r="AQ394" s="19"/>
      <c r="AR394" s="13"/>
      <c r="AS394" s="13"/>
      <c r="AT394" s="13"/>
      <c r="AU394" s="180"/>
      <c r="AV394" s="181"/>
      <c r="AW394" s="130"/>
      <c r="AX394" s="19"/>
      <c r="AY394" s="19"/>
      <c r="AZ394" s="13"/>
      <c r="BA394" s="13"/>
      <c r="BB394" s="13"/>
      <c r="BC394" s="180"/>
      <c r="BD394" s="181"/>
      <c r="BE394" s="130"/>
      <c r="BF394" s="19"/>
      <c r="BG394" s="19"/>
      <c r="BH394" s="13"/>
      <c r="BI394" s="13"/>
      <c r="BJ394" s="13"/>
      <c r="BK394" s="180"/>
      <c r="BL394" s="181"/>
      <c r="BM394" s="130"/>
      <c r="BN394" s="19"/>
      <c r="BO394" s="19"/>
      <c r="BP394" s="13"/>
      <c r="BQ394" s="13"/>
      <c r="BR394" s="13"/>
      <c r="BS394" s="180"/>
      <c r="BT394" s="181"/>
      <c r="BU394" s="130"/>
      <c r="BV394" s="19"/>
      <c r="BW394" s="19"/>
      <c r="BX394" s="13"/>
      <c r="BY394" s="13"/>
      <c r="BZ394" s="13"/>
      <c r="CA394" s="180"/>
      <c r="CB394" s="181"/>
      <c r="CC394" s="130"/>
      <c r="CD394" s="19"/>
      <c r="CE394" s="19"/>
      <c r="CF394" s="13"/>
      <c r="CG394" s="13"/>
      <c r="CH394" s="13"/>
      <c r="CI394" s="180"/>
      <c r="CJ394" s="181"/>
      <c r="CK394" s="130"/>
      <c r="CL394" s="19"/>
      <c r="CM394" s="19"/>
      <c r="CN394" s="13"/>
      <c r="CO394" s="13"/>
      <c r="CP394" s="13"/>
      <c r="CQ394" s="180"/>
      <c r="CR394" s="181"/>
      <c r="CS394" s="130"/>
      <c r="CT394" s="19"/>
      <c r="CU394" s="19"/>
      <c r="CV394" s="13"/>
      <c r="CW394" s="13"/>
      <c r="CX394" s="13"/>
      <c r="CY394" s="180"/>
      <c r="CZ394" s="181"/>
      <c r="DA394" s="130"/>
      <c r="DB394" s="19"/>
      <c r="DC394" s="19"/>
      <c r="DD394" s="13"/>
      <c r="DE394" s="13"/>
      <c r="DF394" s="13"/>
      <c r="DG394" s="180"/>
      <c r="DH394" s="181"/>
      <c r="DI394" s="130"/>
      <c r="DJ394" s="19"/>
      <c r="DK394" s="19"/>
      <c r="DL394" s="13"/>
      <c r="DM394" s="13"/>
      <c r="DN394" s="13"/>
      <c r="DO394" s="180"/>
      <c r="DP394" s="181"/>
      <c r="DQ394" s="130"/>
      <c r="DR394" s="19"/>
      <c r="DS394" s="19"/>
      <c r="DT394" s="13"/>
      <c r="DU394" s="13"/>
      <c r="DV394" s="13"/>
      <c r="DW394" s="180"/>
      <c r="DX394" s="181"/>
      <c r="DY394" s="130"/>
      <c r="DZ394" s="19"/>
      <c r="EA394" s="19"/>
      <c r="EB394" s="194"/>
      <c r="EC394" s="194"/>
      <c r="ED394" s="194"/>
      <c r="EE394" s="714"/>
      <c r="EF394" s="715"/>
      <c r="EG394" s="391"/>
      <c r="EH394" s="19"/>
      <c r="EI394" s="19"/>
      <c r="EJ394" s="13"/>
      <c r="EK394" s="13"/>
      <c r="EL394" s="13"/>
      <c r="EM394" s="180"/>
      <c r="EN394" s="181"/>
      <c r="EO394" s="130"/>
      <c r="EP394" s="19"/>
      <c r="EQ394" s="19"/>
    </row>
    <row r="395" spans="1:147" ht="37.5" customHeight="1">
      <c r="A395" s="19"/>
      <c r="B395" s="19"/>
      <c r="C395" s="19"/>
      <c r="D395" s="13"/>
      <c r="E395" s="13"/>
      <c r="F395" s="13"/>
      <c r="G395" s="180"/>
      <c r="H395" s="181"/>
      <c r="I395" s="130"/>
      <c r="J395" s="19"/>
      <c r="K395" s="19"/>
      <c r="L395" s="13"/>
      <c r="M395" s="13"/>
      <c r="N395" s="13"/>
      <c r="O395" s="180"/>
      <c r="P395" s="181"/>
      <c r="Q395" s="130"/>
      <c r="R395" s="19"/>
      <c r="S395" s="19"/>
      <c r="T395" s="13"/>
      <c r="U395" s="13"/>
      <c r="V395" s="13"/>
      <c r="W395" s="180"/>
      <c r="X395" s="181"/>
      <c r="Y395" s="130"/>
      <c r="Z395" s="19"/>
      <c r="AA395" s="19"/>
      <c r="AB395" s="13"/>
      <c r="AC395" s="13"/>
      <c r="AD395" s="13"/>
      <c r="AE395" s="180"/>
      <c r="AF395" s="181"/>
      <c r="AG395" s="130"/>
      <c r="AH395" s="19"/>
      <c r="AI395" s="19"/>
      <c r="AJ395" s="13"/>
      <c r="AK395" s="13"/>
      <c r="AL395" s="13"/>
      <c r="AM395" s="180"/>
      <c r="AN395" s="181"/>
      <c r="AO395" s="130"/>
      <c r="AP395" s="19"/>
      <c r="AQ395" s="19"/>
      <c r="AR395" s="13"/>
      <c r="AS395" s="13"/>
      <c r="AT395" s="13"/>
      <c r="AU395" s="180"/>
      <c r="AV395" s="181"/>
      <c r="AW395" s="130"/>
      <c r="AX395" s="19"/>
      <c r="AY395" s="19"/>
      <c r="AZ395" s="13"/>
      <c r="BA395" s="13"/>
      <c r="BB395" s="13"/>
      <c r="BC395" s="180"/>
      <c r="BD395" s="181"/>
      <c r="BE395" s="130"/>
      <c r="BF395" s="19"/>
      <c r="BG395" s="19"/>
      <c r="BH395" s="13"/>
      <c r="BI395" s="13"/>
      <c r="BJ395" s="13"/>
      <c r="BK395" s="180"/>
      <c r="BL395" s="181"/>
      <c r="BM395" s="130"/>
      <c r="BN395" s="19"/>
      <c r="BO395" s="19"/>
      <c r="BP395" s="13"/>
      <c r="BQ395" s="13"/>
      <c r="BR395" s="13"/>
      <c r="BS395" s="180"/>
      <c r="BT395" s="181"/>
      <c r="BU395" s="130"/>
      <c r="BV395" s="19"/>
      <c r="BW395" s="19"/>
      <c r="BX395" s="13"/>
      <c r="BY395" s="13"/>
      <c r="BZ395" s="13"/>
      <c r="CA395" s="180"/>
      <c r="CB395" s="181"/>
      <c r="CC395" s="130"/>
      <c r="CD395" s="19"/>
      <c r="CE395" s="19"/>
      <c r="CF395" s="13"/>
      <c r="CG395" s="13"/>
      <c r="CH395" s="13"/>
      <c r="CI395" s="180"/>
      <c r="CJ395" s="181"/>
      <c r="CK395" s="130"/>
      <c r="CL395" s="19"/>
      <c r="CM395" s="19"/>
      <c r="CN395" s="13"/>
      <c r="CO395" s="13"/>
      <c r="CP395" s="13"/>
      <c r="CQ395" s="180"/>
      <c r="CR395" s="181"/>
      <c r="CS395" s="130"/>
      <c r="CT395" s="19"/>
      <c r="CU395" s="19"/>
      <c r="CV395" s="13"/>
      <c r="CW395" s="13"/>
      <c r="CX395" s="13"/>
      <c r="CY395" s="180"/>
      <c r="CZ395" s="181"/>
      <c r="DA395" s="130"/>
      <c r="DB395" s="19"/>
      <c r="DC395" s="19"/>
      <c r="DD395" s="13"/>
      <c r="DE395" s="13"/>
      <c r="DF395" s="13"/>
      <c r="DG395" s="180"/>
      <c r="DH395" s="181"/>
      <c r="DI395" s="130"/>
      <c r="DJ395" s="19"/>
      <c r="DK395" s="19"/>
      <c r="DL395" s="13"/>
      <c r="DM395" s="13"/>
      <c r="DN395" s="13"/>
      <c r="DO395" s="180"/>
      <c r="DP395" s="181"/>
      <c r="DQ395" s="130"/>
      <c r="DR395" s="19"/>
      <c r="DS395" s="19"/>
      <c r="DT395" s="13"/>
      <c r="DU395" s="13"/>
      <c r="DV395" s="13"/>
      <c r="DW395" s="180"/>
      <c r="DX395" s="181"/>
      <c r="DY395" s="130"/>
      <c r="DZ395" s="19"/>
      <c r="EA395" s="19"/>
      <c r="EB395" s="194"/>
      <c r="EC395" s="194"/>
      <c r="ED395" s="194"/>
      <c r="EE395" s="714"/>
      <c r="EF395" s="715"/>
      <c r="EG395" s="391"/>
      <c r="EH395" s="19"/>
      <c r="EI395" s="19"/>
      <c r="EJ395" s="13"/>
      <c r="EK395" s="13"/>
      <c r="EL395" s="13"/>
      <c r="EM395" s="180"/>
      <c r="EN395" s="181"/>
      <c r="EO395" s="130"/>
      <c r="EP395" s="19"/>
      <c r="EQ395" s="19"/>
    </row>
    <row r="396" spans="1:147" ht="37.5" customHeight="1">
      <c r="A396" s="19"/>
      <c r="B396" s="19"/>
      <c r="C396" s="19"/>
      <c r="D396" s="13"/>
      <c r="E396" s="13"/>
      <c r="F396" s="13"/>
      <c r="G396" s="180"/>
      <c r="H396" s="181"/>
      <c r="I396" s="130"/>
      <c r="J396" s="19"/>
      <c r="K396" s="19"/>
      <c r="L396" s="13"/>
      <c r="M396" s="13"/>
      <c r="N396" s="13"/>
      <c r="O396" s="180"/>
      <c r="P396" s="181"/>
      <c r="Q396" s="130"/>
      <c r="R396" s="19"/>
      <c r="S396" s="19"/>
      <c r="T396" s="13"/>
      <c r="U396" s="13"/>
      <c r="V396" s="13"/>
      <c r="W396" s="180"/>
      <c r="X396" s="181"/>
      <c r="Y396" s="130"/>
      <c r="Z396" s="19"/>
      <c r="AA396" s="19"/>
      <c r="AB396" s="13"/>
      <c r="AC396" s="13"/>
      <c r="AD396" s="13"/>
      <c r="AE396" s="180"/>
      <c r="AF396" s="181"/>
      <c r="AG396" s="130"/>
      <c r="AH396" s="19"/>
      <c r="AI396" s="19"/>
      <c r="AJ396" s="13"/>
      <c r="AK396" s="13"/>
      <c r="AL396" s="13"/>
      <c r="AM396" s="180"/>
      <c r="AN396" s="181"/>
      <c r="AO396" s="130"/>
      <c r="AP396" s="19"/>
      <c r="AQ396" s="19"/>
      <c r="AR396" s="13"/>
      <c r="AS396" s="13"/>
      <c r="AT396" s="13"/>
      <c r="AU396" s="180"/>
      <c r="AV396" s="181"/>
      <c r="AW396" s="130"/>
      <c r="AX396" s="19"/>
      <c r="AY396" s="19"/>
      <c r="AZ396" s="13"/>
      <c r="BA396" s="13"/>
      <c r="BB396" s="13"/>
      <c r="BC396" s="180"/>
      <c r="BD396" s="181"/>
      <c r="BE396" s="130"/>
      <c r="BF396" s="19"/>
      <c r="BG396" s="19"/>
      <c r="BH396" s="13"/>
      <c r="BI396" s="13"/>
      <c r="BJ396" s="13"/>
      <c r="BK396" s="180"/>
      <c r="BL396" s="181"/>
      <c r="BM396" s="130"/>
      <c r="BN396" s="19"/>
      <c r="BO396" s="19"/>
      <c r="BP396" s="13"/>
      <c r="BQ396" s="13"/>
      <c r="BR396" s="13"/>
      <c r="BS396" s="180"/>
      <c r="BT396" s="181"/>
      <c r="BU396" s="130"/>
      <c r="BV396" s="19"/>
      <c r="BW396" s="19"/>
      <c r="BX396" s="13"/>
      <c r="BY396" s="13"/>
      <c r="BZ396" s="13"/>
      <c r="CA396" s="180"/>
      <c r="CB396" s="181"/>
      <c r="CC396" s="130"/>
      <c r="CD396" s="19"/>
      <c r="CE396" s="19"/>
      <c r="CF396" s="13"/>
      <c r="CG396" s="13"/>
      <c r="CH396" s="13"/>
      <c r="CI396" s="180"/>
      <c r="CJ396" s="181"/>
      <c r="CK396" s="130"/>
      <c r="CL396" s="19"/>
      <c r="CM396" s="19"/>
      <c r="CN396" s="13"/>
      <c r="CO396" s="13"/>
      <c r="CP396" s="13"/>
      <c r="CQ396" s="180"/>
      <c r="CR396" s="181"/>
      <c r="CS396" s="130"/>
      <c r="CT396" s="19"/>
      <c r="CU396" s="19"/>
      <c r="CV396" s="13"/>
      <c r="CW396" s="13"/>
      <c r="CX396" s="13"/>
      <c r="CY396" s="180"/>
      <c r="CZ396" s="181"/>
      <c r="DA396" s="130"/>
      <c r="DB396" s="19"/>
      <c r="DC396" s="19"/>
      <c r="DD396" s="13"/>
      <c r="DE396" s="13"/>
      <c r="DF396" s="13"/>
      <c r="DG396" s="180"/>
      <c r="DH396" s="181"/>
      <c r="DI396" s="130"/>
      <c r="DJ396" s="19"/>
      <c r="DK396" s="19"/>
      <c r="DL396" s="13"/>
      <c r="DM396" s="13"/>
      <c r="DN396" s="13"/>
      <c r="DO396" s="180"/>
      <c r="DP396" s="181"/>
      <c r="DQ396" s="130"/>
      <c r="DR396" s="19"/>
      <c r="DS396" s="19"/>
      <c r="DT396" s="13"/>
      <c r="DU396" s="13"/>
      <c r="DV396" s="13"/>
      <c r="DW396" s="180"/>
      <c r="DX396" s="181"/>
      <c r="DY396" s="130"/>
      <c r="DZ396" s="19"/>
      <c r="EA396" s="19"/>
      <c r="EB396" s="194"/>
      <c r="EC396" s="194"/>
      <c r="ED396" s="194"/>
      <c r="EE396" s="714"/>
      <c r="EF396" s="715"/>
      <c r="EG396" s="391"/>
      <c r="EH396" s="19"/>
      <c r="EI396" s="19"/>
      <c r="EJ396" s="13"/>
      <c r="EK396" s="13"/>
      <c r="EL396" s="13"/>
      <c r="EM396" s="180"/>
      <c r="EN396" s="181"/>
      <c r="EO396" s="130"/>
      <c r="EP396" s="19"/>
      <c r="EQ396" s="19"/>
    </row>
    <row r="397" spans="1:147" ht="37.5" customHeight="1">
      <c r="A397" s="19"/>
      <c r="B397" s="19"/>
      <c r="C397" s="19"/>
      <c r="D397" s="13"/>
      <c r="E397" s="13"/>
      <c r="F397" s="13"/>
      <c r="G397" s="180"/>
      <c r="H397" s="181"/>
      <c r="I397" s="130"/>
      <c r="J397" s="19"/>
      <c r="K397" s="19"/>
      <c r="L397" s="13"/>
      <c r="M397" s="13"/>
      <c r="N397" s="13"/>
      <c r="O397" s="180"/>
      <c r="P397" s="181"/>
      <c r="Q397" s="130"/>
      <c r="R397" s="19"/>
      <c r="S397" s="19"/>
      <c r="T397" s="13"/>
      <c r="U397" s="13"/>
      <c r="V397" s="13"/>
      <c r="W397" s="180"/>
      <c r="X397" s="181"/>
      <c r="Y397" s="130"/>
      <c r="Z397" s="19"/>
      <c r="AA397" s="19"/>
      <c r="AB397" s="13"/>
      <c r="AC397" s="13"/>
      <c r="AD397" s="13"/>
      <c r="AE397" s="180"/>
      <c r="AF397" s="181"/>
      <c r="AG397" s="130"/>
      <c r="AH397" s="19"/>
      <c r="AI397" s="19"/>
      <c r="AJ397" s="13"/>
      <c r="AK397" s="13"/>
      <c r="AL397" s="13"/>
      <c r="AM397" s="180"/>
      <c r="AN397" s="181"/>
      <c r="AO397" s="130"/>
      <c r="AP397" s="19"/>
      <c r="AQ397" s="19"/>
      <c r="AR397" s="13"/>
      <c r="AS397" s="13"/>
      <c r="AT397" s="13"/>
      <c r="AU397" s="180"/>
      <c r="AV397" s="181"/>
      <c r="AW397" s="130"/>
      <c r="AX397" s="19"/>
      <c r="AY397" s="19"/>
      <c r="AZ397" s="13"/>
      <c r="BA397" s="13"/>
      <c r="BB397" s="13"/>
      <c r="BC397" s="180"/>
      <c r="BD397" s="181"/>
      <c r="BE397" s="130"/>
      <c r="BF397" s="19"/>
      <c r="BG397" s="19"/>
      <c r="BH397" s="13"/>
      <c r="BI397" s="13"/>
      <c r="BJ397" s="13"/>
      <c r="BK397" s="180"/>
      <c r="BL397" s="181"/>
      <c r="BM397" s="130"/>
      <c r="BN397" s="19"/>
      <c r="BO397" s="19"/>
      <c r="BP397" s="13"/>
      <c r="BQ397" s="13"/>
      <c r="BR397" s="13"/>
      <c r="BS397" s="180"/>
      <c r="BT397" s="181"/>
      <c r="BU397" s="130"/>
      <c r="BV397" s="19"/>
      <c r="BW397" s="19"/>
      <c r="BX397" s="13"/>
      <c r="BY397" s="13"/>
      <c r="BZ397" s="13"/>
      <c r="CA397" s="180"/>
      <c r="CB397" s="181"/>
      <c r="CC397" s="130"/>
      <c r="CD397" s="19"/>
      <c r="CE397" s="19"/>
      <c r="CF397" s="13"/>
      <c r="CG397" s="13"/>
      <c r="CH397" s="13"/>
      <c r="CI397" s="180"/>
      <c r="CJ397" s="181"/>
      <c r="CK397" s="130"/>
      <c r="CL397" s="19"/>
      <c r="CM397" s="19"/>
      <c r="CN397" s="13"/>
      <c r="CO397" s="13"/>
      <c r="CP397" s="13"/>
      <c r="CQ397" s="180"/>
      <c r="CR397" s="181"/>
      <c r="CS397" s="130"/>
      <c r="CT397" s="19"/>
      <c r="CU397" s="19"/>
      <c r="CV397" s="13"/>
      <c r="CW397" s="13"/>
      <c r="CX397" s="13"/>
      <c r="CY397" s="180"/>
      <c r="CZ397" s="181"/>
      <c r="DA397" s="130"/>
      <c r="DB397" s="19"/>
      <c r="DC397" s="19"/>
      <c r="DD397" s="13"/>
      <c r="DE397" s="13"/>
      <c r="DF397" s="13"/>
      <c r="DG397" s="180"/>
      <c r="DH397" s="181"/>
      <c r="DI397" s="130"/>
      <c r="DJ397" s="19"/>
      <c r="DK397" s="19"/>
      <c r="DL397" s="13"/>
      <c r="DM397" s="13"/>
      <c r="DN397" s="13"/>
      <c r="DO397" s="180"/>
      <c r="DP397" s="181"/>
      <c r="DQ397" s="130"/>
      <c r="DR397" s="19"/>
      <c r="DS397" s="19"/>
      <c r="DT397" s="13"/>
      <c r="DU397" s="13"/>
      <c r="DV397" s="13"/>
      <c r="DW397" s="180"/>
      <c r="DX397" s="181"/>
      <c r="DY397" s="130"/>
      <c r="DZ397" s="19"/>
      <c r="EA397" s="19"/>
      <c r="EB397" s="194"/>
      <c r="EC397" s="194"/>
      <c r="ED397" s="194"/>
      <c r="EE397" s="714"/>
      <c r="EF397" s="715"/>
      <c r="EG397" s="391"/>
      <c r="EH397" s="19"/>
      <c r="EI397" s="19"/>
      <c r="EJ397" s="13"/>
      <c r="EK397" s="13"/>
      <c r="EL397" s="13"/>
      <c r="EM397" s="180"/>
      <c r="EN397" s="181"/>
      <c r="EO397" s="130"/>
      <c r="EP397" s="19"/>
      <c r="EQ397" s="19"/>
    </row>
    <row r="398" spans="1:147" ht="37.5" customHeight="1">
      <c r="A398" s="19"/>
      <c r="B398" s="19"/>
      <c r="C398" s="19"/>
      <c r="D398" s="13"/>
      <c r="E398" s="13"/>
      <c r="F398" s="13"/>
      <c r="G398" s="180"/>
      <c r="H398" s="181"/>
      <c r="I398" s="130"/>
      <c r="J398" s="19"/>
      <c r="K398" s="19"/>
      <c r="L398" s="13"/>
      <c r="M398" s="13"/>
      <c r="N398" s="13"/>
      <c r="O398" s="180"/>
      <c r="P398" s="181"/>
      <c r="Q398" s="130"/>
      <c r="R398" s="19"/>
      <c r="S398" s="19"/>
      <c r="T398" s="13"/>
      <c r="U398" s="13"/>
      <c r="V398" s="13"/>
      <c r="W398" s="180"/>
      <c r="X398" s="181"/>
      <c r="Y398" s="130"/>
      <c r="Z398" s="19"/>
      <c r="AA398" s="19"/>
      <c r="AB398" s="13"/>
      <c r="AC398" s="13"/>
      <c r="AD398" s="13"/>
      <c r="AE398" s="180"/>
      <c r="AF398" s="181"/>
      <c r="AG398" s="130"/>
      <c r="AH398" s="19"/>
      <c r="AI398" s="19"/>
      <c r="AJ398" s="13"/>
      <c r="AK398" s="13"/>
      <c r="AL398" s="13"/>
      <c r="AM398" s="180"/>
      <c r="AN398" s="181"/>
      <c r="AO398" s="130"/>
      <c r="AP398" s="19"/>
      <c r="AQ398" s="19"/>
      <c r="AR398" s="13"/>
      <c r="AS398" s="13"/>
      <c r="AT398" s="13"/>
      <c r="AU398" s="180"/>
      <c r="AV398" s="181"/>
      <c r="AW398" s="130"/>
      <c r="AX398" s="19"/>
      <c r="AY398" s="19"/>
      <c r="AZ398" s="13"/>
      <c r="BA398" s="13"/>
      <c r="BB398" s="13"/>
      <c r="BC398" s="180"/>
      <c r="BD398" s="181"/>
      <c r="BE398" s="130"/>
      <c r="BF398" s="19"/>
      <c r="BG398" s="19"/>
      <c r="BH398" s="13"/>
      <c r="BI398" s="13"/>
      <c r="BJ398" s="13"/>
      <c r="BK398" s="180"/>
      <c r="BL398" s="181"/>
      <c r="BM398" s="130"/>
      <c r="BN398" s="19"/>
      <c r="BO398" s="19"/>
      <c r="BP398" s="13"/>
      <c r="BQ398" s="13"/>
      <c r="BR398" s="13"/>
      <c r="BS398" s="180"/>
      <c r="BT398" s="181"/>
      <c r="BU398" s="130"/>
      <c r="BV398" s="19"/>
      <c r="BW398" s="19"/>
      <c r="BX398" s="13"/>
      <c r="BY398" s="13"/>
      <c r="BZ398" s="13"/>
      <c r="CA398" s="180"/>
      <c r="CB398" s="181"/>
      <c r="CC398" s="130"/>
      <c r="CD398" s="19"/>
      <c r="CE398" s="19"/>
      <c r="CF398" s="13"/>
      <c r="CG398" s="13"/>
      <c r="CH398" s="13"/>
      <c r="CI398" s="180"/>
      <c r="CJ398" s="181"/>
      <c r="CK398" s="130"/>
      <c r="CL398" s="19"/>
      <c r="CM398" s="19"/>
      <c r="CN398" s="13"/>
      <c r="CO398" s="13"/>
      <c r="CP398" s="13"/>
      <c r="CQ398" s="180"/>
      <c r="CR398" s="181"/>
      <c r="CS398" s="130"/>
      <c r="CT398" s="19"/>
      <c r="CU398" s="19"/>
      <c r="CV398" s="13"/>
      <c r="CW398" s="13"/>
      <c r="CX398" s="13"/>
      <c r="CY398" s="180"/>
      <c r="CZ398" s="181"/>
      <c r="DA398" s="130"/>
      <c r="DB398" s="19"/>
      <c r="DC398" s="19"/>
      <c r="DD398" s="13"/>
      <c r="DE398" s="13"/>
      <c r="DF398" s="13"/>
      <c r="DG398" s="180"/>
      <c r="DH398" s="181"/>
      <c r="DI398" s="130"/>
      <c r="DJ398" s="19"/>
      <c r="DK398" s="19"/>
      <c r="DL398" s="13"/>
      <c r="DM398" s="13"/>
      <c r="DN398" s="13"/>
      <c r="DO398" s="180"/>
      <c r="DP398" s="181"/>
      <c r="DQ398" s="130"/>
      <c r="DR398" s="19"/>
      <c r="DS398" s="19"/>
      <c r="DT398" s="13"/>
      <c r="DU398" s="13"/>
      <c r="DV398" s="13"/>
      <c r="DW398" s="180"/>
      <c r="DX398" s="181"/>
      <c r="DY398" s="130"/>
      <c r="DZ398" s="19"/>
      <c r="EA398" s="19"/>
      <c r="EB398" s="194"/>
      <c r="EC398" s="194"/>
      <c r="ED398" s="194"/>
      <c r="EE398" s="714"/>
      <c r="EF398" s="715"/>
      <c r="EG398" s="391"/>
      <c r="EH398" s="19"/>
      <c r="EI398" s="19"/>
      <c r="EJ398" s="13"/>
      <c r="EK398" s="13"/>
      <c r="EL398" s="13"/>
      <c r="EM398" s="180"/>
      <c r="EN398" s="181"/>
      <c r="EO398" s="130"/>
      <c r="EP398" s="19"/>
      <c r="EQ398" s="19"/>
    </row>
    <row r="399" spans="1:147" ht="37.5" customHeight="1">
      <c r="A399" s="19"/>
      <c r="B399" s="19"/>
      <c r="C399" s="19"/>
      <c r="D399" s="13"/>
      <c r="E399" s="13"/>
      <c r="F399" s="13"/>
      <c r="G399" s="180"/>
      <c r="H399" s="181"/>
      <c r="I399" s="130"/>
      <c r="J399" s="19"/>
      <c r="K399" s="19"/>
      <c r="L399" s="13"/>
      <c r="M399" s="13"/>
      <c r="N399" s="13"/>
      <c r="O399" s="180"/>
      <c r="P399" s="181"/>
      <c r="Q399" s="130"/>
      <c r="R399" s="19"/>
      <c r="S399" s="19"/>
      <c r="T399" s="13"/>
      <c r="U399" s="13"/>
      <c r="V399" s="13"/>
      <c r="W399" s="180"/>
      <c r="X399" s="181"/>
      <c r="Y399" s="130"/>
      <c r="Z399" s="19"/>
      <c r="AA399" s="19"/>
      <c r="AB399" s="13"/>
      <c r="AC399" s="13"/>
      <c r="AD399" s="13"/>
      <c r="AE399" s="180"/>
      <c r="AF399" s="181"/>
      <c r="AG399" s="130"/>
      <c r="AH399" s="19"/>
      <c r="AI399" s="19"/>
      <c r="AJ399" s="13"/>
      <c r="AK399" s="13"/>
      <c r="AL399" s="13"/>
      <c r="AM399" s="180"/>
      <c r="AN399" s="181"/>
      <c r="AO399" s="130"/>
      <c r="AP399" s="19"/>
      <c r="AQ399" s="19"/>
      <c r="AR399" s="13"/>
      <c r="AS399" s="13"/>
      <c r="AT399" s="13"/>
      <c r="AU399" s="180"/>
      <c r="AV399" s="181"/>
      <c r="AW399" s="130"/>
      <c r="AX399" s="19"/>
      <c r="AY399" s="19"/>
      <c r="AZ399" s="13"/>
      <c r="BA399" s="13"/>
      <c r="BB399" s="13"/>
      <c r="BC399" s="180"/>
      <c r="BD399" s="181"/>
      <c r="BE399" s="130"/>
      <c r="BF399" s="19"/>
      <c r="BG399" s="19"/>
      <c r="BH399" s="13"/>
      <c r="BI399" s="13"/>
      <c r="BJ399" s="13"/>
      <c r="BK399" s="180"/>
      <c r="BL399" s="181"/>
      <c r="BM399" s="130"/>
      <c r="BN399" s="19"/>
      <c r="BO399" s="19"/>
      <c r="BP399" s="13"/>
      <c r="BQ399" s="13"/>
      <c r="BR399" s="13"/>
      <c r="BS399" s="180"/>
      <c r="BT399" s="181"/>
      <c r="BU399" s="130"/>
      <c r="BV399" s="19"/>
      <c r="BW399" s="19"/>
      <c r="BX399" s="13"/>
      <c r="BY399" s="13"/>
      <c r="BZ399" s="13"/>
      <c r="CA399" s="180"/>
      <c r="CB399" s="181"/>
      <c r="CC399" s="130"/>
      <c r="CD399" s="19"/>
      <c r="CE399" s="19"/>
      <c r="CF399" s="13"/>
      <c r="CG399" s="13"/>
      <c r="CH399" s="13"/>
      <c r="CI399" s="180"/>
      <c r="CJ399" s="181"/>
      <c r="CK399" s="130"/>
      <c r="CL399" s="19"/>
      <c r="CM399" s="19"/>
      <c r="CN399" s="13"/>
      <c r="CO399" s="13"/>
      <c r="CP399" s="13"/>
      <c r="CQ399" s="180"/>
      <c r="CR399" s="181"/>
      <c r="CS399" s="130"/>
      <c r="CT399" s="19"/>
      <c r="CU399" s="19"/>
      <c r="CV399" s="13"/>
      <c r="CW399" s="13"/>
      <c r="CX399" s="13"/>
      <c r="CY399" s="180"/>
      <c r="CZ399" s="181"/>
      <c r="DA399" s="130"/>
      <c r="DB399" s="19"/>
      <c r="DC399" s="19"/>
      <c r="DD399" s="13"/>
      <c r="DE399" s="13"/>
      <c r="DF399" s="13"/>
      <c r="DG399" s="180"/>
      <c r="DH399" s="181"/>
      <c r="DI399" s="130"/>
      <c r="DJ399" s="19"/>
      <c r="DK399" s="19"/>
      <c r="DL399" s="13"/>
      <c r="DM399" s="13"/>
      <c r="DN399" s="13"/>
      <c r="DO399" s="180"/>
      <c r="DP399" s="181"/>
      <c r="DQ399" s="130"/>
      <c r="DR399" s="19"/>
      <c r="DS399" s="19"/>
      <c r="DT399" s="13"/>
      <c r="DU399" s="13"/>
      <c r="DV399" s="13"/>
      <c r="DW399" s="180"/>
      <c r="DX399" s="181"/>
      <c r="DY399" s="130"/>
      <c r="DZ399" s="19"/>
      <c r="EA399" s="19"/>
      <c r="EB399" s="194"/>
      <c r="EC399" s="194"/>
      <c r="ED399" s="194"/>
      <c r="EE399" s="714"/>
      <c r="EF399" s="715"/>
      <c r="EG399" s="391"/>
      <c r="EH399" s="19"/>
      <c r="EI399" s="19"/>
      <c r="EJ399" s="13"/>
      <c r="EK399" s="13"/>
      <c r="EL399" s="13"/>
      <c r="EM399" s="180"/>
      <c r="EN399" s="181"/>
      <c r="EO399" s="130"/>
      <c r="EP399" s="19"/>
      <c r="EQ399" s="19"/>
    </row>
    <row r="400" spans="1:147" ht="37.5" customHeight="1">
      <c r="A400" s="19"/>
      <c r="B400" s="19"/>
      <c r="C400" s="19"/>
      <c r="D400" s="13"/>
      <c r="E400" s="13"/>
      <c r="F400" s="13"/>
      <c r="G400" s="180"/>
      <c r="H400" s="181"/>
      <c r="I400" s="130"/>
      <c r="J400" s="19"/>
      <c r="K400" s="19"/>
      <c r="L400" s="13"/>
      <c r="M400" s="13"/>
      <c r="N400" s="13"/>
      <c r="O400" s="180"/>
      <c r="P400" s="181"/>
      <c r="Q400" s="130"/>
      <c r="R400" s="19"/>
      <c r="S400" s="19"/>
      <c r="T400" s="13"/>
      <c r="U400" s="13"/>
      <c r="V400" s="13"/>
      <c r="W400" s="180"/>
      <c r="X400" s="181"/>
      <c r="Y400" s="130"/>
      <c r="Z400" s="19"/>
      <c r="AA400" s="19"/>
      <c r="AB400" s="13"/>
      <c r="AC400" s="13"/>
      <c r="AD400" s="13"/>
      <c r="AE400" s="180"/>
      <c r="AF400" s="181"/>
      <c r="AG400" s="130"/>
      <c r="AH400" s="19"/>
      <c r="AI400" s="19"/>
      <c r="AJ400" s="13"/>
      <c r="AK400" s="13"/>
      <c r="AL400" s="13"/>
      <c r="AM400" s="180"/>
      <c r="AN400" s="181"/>
      <c r="AO400" s="130"/>
      <c r="AP400" s="19"/>
      <c r="AQ400" s="19"/>
      <c r="AR400" s="13"/>
      <c r="AS400" s="13"/>
      <c r="AT400" s="13"/>
      <c r="AU400" s="180"/>
      <c r="AV400" s="181"/>
      <c r="AW400" s="130"/>
      <c r="AX400" s="19"/>
      <c r="AY400" s="19"/>
      <c r="AZ400" s="13"/>
      <c r="BA400" s="13"/>
      <c r="BB400" s="13"/>
      <c r="BC400" s="180"/>
      <c r="BD400" s="181"/>
      <c r="BE400" s="130"/>
      <c r="BF400" s="19"/>
      <c r="BG400" s="19"/>
      <c r="BH400" s="13"/>
      <c r="BI400" s="13"/>
      <c r="BJ400" s="13"/>
      <c r="BK400" s="180"/>
      <c r="BL400" s="181"/>
      <c r="BM400" s="130"/>
      <c r="BN400" s="19"/>
      <c r="BO400" s="19"/>
      <c r="BP400" s="13"/>
      <c r="BQ400" s="13"/>
      <c r="BR400" s="13"/>
      <c r="BS400" s="180"/>
      <c r="BT400" s="181"/>
      <c r="BU400" s="130"/>
      <c r="BV400" s="19"/>
      <c r="BW400" s="19"/>
      <c r="BX400" s="13"/>
      <c r="BY400" s="13"/>
      <c r="BZ400" s="13"/>
      <c r="CA400" s="180"/>
      <c r="CB400" s="181"/>
      <c r="CC400" s="130"/>
      <c r="CD400" s="19"/>
      <c r="CE400" s="19"/>
      <c r="CF400" s="13"/>
      <c r="CG400" s="13"/>
      <c r="CH400" s="13"/>
      <c r="CI400" s="180"/>
      <c r="CJ400" s="181"/>
      <c r="CK400" s="130"/>
      <c r="CL400" s="19"/>
      <c r="CM400" s="19"/>
      <c r="CN400" s="13"/>
      <c r="CO400" s="13"/>
      <c r="CP400" s="13"/>
      <c r="CQ400" s="180"/>
      <c r="CR400" s="181"/>
      <c r="CS400" s="130"/>
      <c r="CT400" s="19"/>
      <c r="CU400" s="19"/>
      <c r="CV400" s="13"/>
      <c r="CW400" s="13"/>
      <c r="CX400" s="13"/>
      <c r="CY400" s="180"/>
      <c r="CZ400" s="181"/>
      <c r="DA400" s="130"/>
      <c r="DB400" s="19"/>
      <c r="DC400" s="19"/>
      <c r="DD400" s="13"/>
      <c r="DE400" s="13"/>
      <c r="DF400" s="13"/>
      <c r="DG400" s="180"/>
      <c r="DH400" s="181"/>
      <c r="DI400" s="130"/>
      <c r="DJ400" s="19"/>
      <c r="DK400" s="19"/>
      <c r="DL400" s="13"/>
      <c r="DM400" s="13"/>
      <c r="DN400" s="13"/>
      <c r="DO400" s="180"/>
      <c r="DP400" s="181"/>
      <c r="DQ400" s="130"/>
      <c r="DR400" s="19"/>
      <c r="DS400" s="19"/>
      <c r="DT400" s="13"/>
      <c r="DU400" s="13"/>
      <c r="DV400" s="13"/>
      <c r="DW400" s="180"/>
      <c r="DX400" s="181"/>
      <c r="DY400" s="130"/>
      <c r="DZ400" s="19"/>
      <c r="EA400" s="19"/>
      <c r="EB400" s="194"/>
      <c r="EC400" s="194"/>
      <c r="ED400" s="194"/>
      <c r="EE400" s="714"/>
      <c r="EF400" s="715"/>
      <c r="EG400" s="391"/>
      <c r="EH400" s="19"/>
      <c r="EI400" s="19"/>
      <c r="EJ400" s="13"/>
      <c r="EK400" s="13"/>
      <c r="EL400" s="13"/>
      <c r="EM400" s="180"/>
      <c r="EN400" s="181"/>
      <c r="EO400" s="130"/>
      <c r="EP400" s="19"/>
      <c r="EQ400" s="19"/>
    </row>
    <row r="401" spans="1:147" ht="37.5" customHeight="1">
      <c r="A401" s="19"/>
      <c r="B401" s="19"/>
      <c r="C401" s="19"/>
      <c r="D401" s="13"/>
      <c r="E401" s="13"/>
      <c r="F401" s="13"/>
      <c r="G401" s="180"/>
      <c r="H401" s="181"/>
      <c r="I401" s="130"/>
      <c r="J401" s="19"/>
      <c r="K401" s="19"/>
      <c r="L401" s="13"/>
      <c r="M401" s="13"/>
      <c r="N401" s="13"/>
      <c r="O401" s="180"/>
      <c r="P401" s="181"/>
      <c r="Q401" s="130"/>
      <c r="R401" s="19"/>
      <c r="S401" s="19"/>
      <c r="T401" s="13"/>
      <c r="U401" s="13"/>
      <c r="V401" s="13"/>
      <c r="W401" s="180"/>
      <c r="X401" s="181"/>
      <c r="Y401" s="130"/>
      <c r="Z401" s="19"/>
      <c r="AA401" s="19"/>
      <c r="AB401" s="13"/>
      <c r="AC401" s="13"/>
      <c r="AD401" s="13"/>
      <c r="AE401" s="180"/>
      <c r="AF401" s="181"/>
      <c r="AG401" s="130"/>
      <c r="AH401" s="19"/>
      <c r="AI401" s="19"/>
      <c r="AJ401" s="13"/>
      <c r="AK401" s="13"/>
      <c r="AL401" s="13"/>
      <c r="AM401" s="180"/>
      <c r="AN401" s="181"/>
      <c r="AO401" s="130"/>
      <c r="AP401" s="19"/>
      <c r="AQ401" s="19"/>
      <c r="AR401" s="13"/>
      <c r="AS401" s="13"/>
      <c r="AT401" s="13"/>
      <c r="AU401" s="180"/>
      <c r="AV401" s="181"/>
      <c r="AW401" s="130"/>
      <c r="AX401" s="19"/>
      <c r="AY401" s="19"/>
      <c r="AZ401" s="13"/>
      <c r="BA401" s="13"/>
      <c r="BB401" s="13"/>
      <c r="BC401" s="180"/>
      <c r="BD401" s="181"/>
      <c r="BE401" s="130"/>
      <c r="BF401" s="19"/>
      <c r="BG401" s="19"/>
      <c r="BH401" s="13"/>
      <c r="BI401" s="13"/>
      <c r="BJ401" s="13"/>
      <c r="BK401" s="180"/>
      <c r="BL401" s="181"/>
      <c r="BM401" s="130"/>
      <c r="BN401" s="19"/>
      <c r="BO401" s="19"/>
      <c r="BP401" s="13"/>
      <c r="BQ401" s="13"/>
      <c r="BR401" s="13"/>
      <c r="BS401" s="180"/>
      <c r="BT401" s="181"/>
      <c r="BU401" s="130"/>
      <c r="BV401" s="19"/>
      <c r="BW401" s="19"/>
      <c r="BX401" s="13"/>
      <c r="BY401" s="13"/>
      <c r="BZ401" s="13"/>
      <c r="CA401" s="180"/>
      <c r="CB401" s="181"/>
      <c r="CC401" s="130"/>
      <c r="CD401" s="19"/>
      <c r="CE401" s="19"/>
      <c r="CF401" s="13"/>
      <c r="CG401" s="13"/>
      <c r="CH401" s="13"/>
      <c r="CI401" s="180"/>
      <c r="CJ401" s="181"/>
      <c r="CK401" s="130"/>
      <c r="CL401" s="19"/>
      <c r="CM401" s="19"/>
      <c r="CN401" s="13"/>
      <c r="CO401" s="13"/>
      <c r="CP401" s="13"/>
      <c r="CQ401" s="180"/>
      <c r="CR401" s="181"/>
      <c r="CS401" s="130"/>
      <c r="CT401" s="19"/>
      <c r="CU401" s="19"/>
      <c r="CV401" s="13"/>
      <c r="CW401" s="13"/>
      <c r="CX401" s="13"/>
      <c r="CY401" s="180"/>
      <c r="CZ401" s="181"/>
      <c r="DA401" s="130"/>
      <c r="DB401" s="19"/>
      <c r="DC401" s="19"/>
      <c r="DD401" s="13"/>
      <c r="DE401" s="13"/>
      <c r="DF401" s="13"/>
      <c r="DG401" s="180"/>
      <c r="DH401" s="181"/>
      <c r="DI401" s="130"/>
      <c r="DJ401" s="19"/>
      <c r="DK401" s="19"/>
      <c r="DL401" s="13"/>
      <c r="DM401" s="13"/>
      <c r="DN401" s="13"/>
      <c r="DO401" s="180"/>
      <c r="DP401" s="181"/>
      <c r="DQ401" s="130"/>
      <c r="DR401" s="19"/>
      <c r="DS401" s="19"/>
      <c r="DT401" s="13"/>
      <c r="DU401" s="13"/>
      <c r="DV401" s="13"/>
      <c r="DW401" s="180"/>
      <c r="DX401" s="181"/>
      <c r="DY401" s="130"/>
      <c r="DZ401" s="19"/>
      <c r="EA401" s="19"/>
      <c r="EB401" s="194"/>
      <c r="EC401" s="194"/>
      <c r="ED401" s="194"/>
      <c r="EE401" s="714"/>
      <c r="EF401" s="715"/>
      <c r="EG401" s="391"/>
      <c r="EH401" s="19"/>
      <c r="EI401" s="19"/>
      <c r="EJ401" s="13"/>
      <c r="EK401" s="13"/>
      <c r="EL401" s="13"/>
      <c r="EM401" s="180"/>
      <c r="EN401" s="181"/>
      <c r="EO401" s="130"/>
      <c r="EP401" s="19"/>
      <c r="EQ401" s="19"/>
    </row>
    <row r="402" spans="1:147" ht="37.5" customHeight="1">
      <c r="A402" s="19"/>
      <c r="B402" s="19"/>
      <c r="C402" s="19"/>
      <c r="D402" s="13"/>
      <c r="E402" s="13"/>
      <c r="F402" s="13"/>
      <c r="G402" s="180"/>
      <c r="H402" s="181"/>
      <c r="I402" s="130"/>
      <c r="J402" s="19"/>
      <c r="K402" s="19"/>
      <c r="L402" s="13"/>
      <c r="M402" s="13"/>
      <c r="N402" s="13"/>
      <c r="O402" s="180"/>
      <c r="P402" s="181"/>
      <c r="Q402" s="130"/>
      <c r="R402" s="19"/>
      <c r="S402" s="19"/>
      <c r="T402" s="13"/>
      <c r="U402" s="13"/>
      <c r="V402" s="13"/>
      <c r="W402" s="180"/>
      <c r="X402" s="181"/>
      <c r="Y402" s="130"/>
      <c r="Z402" s="19"/>
      <c r="AA402" s="19"/>
      <c r="AB402" s="13"/>
      <c r="AC402" s="13"/>
      <c r="AD402" s="13"/>
      <c r="AE402" s="180"/>
      <c r="AF402" s="181"/>
      <c r="AG402" s="130"/>
      <c r="AH402" s="19"/>
      <c r="AI402" s="19"/>
      <c r="AJ402" s="13"/>
      <c r="AK402" s="13"/>
      <c r="AL402" s="13"/>
      <c r="AM402" s="180"/>
      <c r="AN402" s="181"/>
      <c r="AO402" s="130"/>
      <c r="AP402" s="19"/>
      <c r="AQ402" s="19"/>
      <c r="AR402" s="13"/>
      <c r="AS402" s="13"/>
      <c r="AT402" s="13"/>
      <c r="AU402" s="180"/>
      <c r="AV402" s="181"/>
      <c r="AW402" s="130"/>
      <c r="AX402" s="19"/>
      <c r="AY402" s="19"/>
      <c r="AZ402" s="13"/>
      <c r="BA402" s="13"/>
      <c r="BB402" s="13"/>
      <c r="BC402" s="180"/>
      <c r="BD402" s="181"/>
      <c r="BE402" s="130"/>
      <c r="BF402" s="19"/>
      <c r="BG402" s="19"/>
      <c r="BH402" s="13"/>
      <c r="BI402" s="13"/>
      <c r="BJ402" s="13"/>
      <c r="BK402" s="180"/>
      <c r="BL402" s="181"/>
      <c r="BM402" s="130"/>
      <c r="BN402" s="19"/>
      <c r="BO402" s="19"/>
      <c r="BP402" s="13"/>
      <c r="BQ402" s="13"/>
      <c r="BR402" s="13"/>
      <c r="BS402" s="180"/>
      <c r="BT402" s="181"/>
      <c r="BU402" s="130"/>
      <c r="BV402" s="19"/>
      <c r="BW402" s="19"/>
      <c r="BX402" s="13"/>
      <c r="BY402" s="13"/>
      <c r="BZ402" s="13"/>
      <c r="CA402" s="180"/>
      <c r="CB402" s="181"/>
      <c r="CC402" s="130"/>
      <c r="CD402" s="19"/>
      <c r="CE402" s="19"/>
      <c r="CF402" s="13"/>
      <c r="CG402" s="13"/>
      <c r="CH402" s="13"/>
      <c r="CI402" s="180"/>
      <c r="CJ402" s="181"/>
      <c r="CK402" s="130"/>
      <c r="CL402" s="19"/>
      <c r="CM402" s="19"/>
      <c r="CN402" s="13"/>
      <c r="CO402" s="13"/>
      <c r="CP402" s="13"/>
      <c r="CQ402" s="180"/>
      <c r="CR402" s="181"/>
      <c r="CS402" s="130"/>
      <c r="CT402" s="19"/>
      <c r="CU402" s="19"/>
      <c r="CV402" s="13"/>
      <c r="CW402" s="13"/>
      <c r="CX402" s="13"/>
      <c r="CY402" s="180"/>
      <c r="CZ402" s="181"/>
      <c r="DA402" s="130"/>
      <c r="DB402" s="19"/>
      <c r="DC402" s="19"/>
      <c r="DD402" s="13"/>
      <c r="DE402" s="13"/>
      <c r="DF402" s="13"/>
      <c r="DG402" s="180"/>
      <c r="DH402" s="181"/>
      <c r="DI402" s="130"/>
      <c r="DJ402" s="19"/>
      <c r="DK402" s="19"/>
      <c r="DL402" s="13"/>
      <c r="DM402" s="13"/>
      <c r="DN402" s="13"/>
      <c r="DO402" s="180"/>
      <c r="DP402" s="181"/>
      <c r="DQ402" s="130"/>
      <c r="DR402" s="19"/>
      <c r="DS402" s="19"/>
      <c r="DT402" s="13"/>
      <c r="DU402" s="13"/>
      <c r="DV402" s="13"/>
      <c r="DW402" s="180"/>
      <c r="DX402" s="181"/>
      <c r="DY402" s="130"/>
      <c r="DZ402" s="19"/>
      <c r="EA402" s="19"/>
      <c r="EB402" s="194"/>
      <c r="EC402" s="194"/>
      <c r="ED402" s="194"/>
      <c r="EE402" s="714"/>
      <c r="EF402" s="715"/>
      <c r="EG402" s="391"/>
      <c r="EH402" s="19"/>
      <c r="EI402" s="19"/>
      <c r="EJ402" s="13"/>
      <c r="EK402" s="13"/>
      <c r="EL402" s="13"/>
      <c r="EM402" s="180"/>
      <c r="EN402" s="181"/>
      <c r="EO402" s="130"/>
      <c r="EP402" s="19"/>
      <c r="EQ402" s="19"/>
    </row>
    <row r="403" spans="1:147" ht="37.5" customHeight="1">
      <c r="A403" s="19"/>
      <c r="B403" s="19"/>
      <c r="C403" s="19"/>
      <c r="D403" s="13"/>
      <c r="E403" s="13"/>
      <c r="F403" s="13"/>
      <c r="G403" s="180"/>
      <c r="H403" s="181"/>
      <c r="I403" s="130"/>
      <c r="J403" s="19"/>
      <c r="K403" s="19"/>
      <c r="L403" s="13"/>
      <c r="M403" s="13"/>
      <c r="N403" s="13"/>
      <c r="O403" s="180"/>
      <c r="P403" s="181"/>
      <c r="Q403" s="130"/>
      <c r="R403" s="19"/>
      <c r="S403" s="19"/>
      <c r="T403" s="13"/>
      <c r="U403" s="13"/>
      <c r="V403" s="13"/>
      <c r="W403" s="180"/>
      <c r="X403" s="181"/>
      <c r="Y403" s="130"/>
      <c r="Z403" s="19"/>
      <c r="AA403" s="19"/>
      <c r="AB403" s="13"/>
      <c r="AC403" s="13"/>
      <c r="AD403" s="13"/>
      <c r="AE403" s="180"/>
      <c r="AF403" s="181"/>
      <c r="AG403" s="130"/>
      <c r="AH403" s="19"/>
      <c r="AI403" s="19"/>
      <c r="AJ403" s="13"/>
      <c r="AK403" s="13"/>
      <c r="AL403" s="13"/>
      <c r="AM403" s="180"/>
      <c r="AN403" s="181"/>
      <c r="AO403" s="130"/>
      <c r="AP403" s="19"/>
      <c r="AQ403" s="19"/>
      <c r="AR403" s="13"/>
      <c r="AS403" s="13"/>
      <c r="AT403" s="13"/>
      <c r="AU403" s="180"/>
      <c r="AV403" s="181"/>
      <c r="AW403" s="130"/>
      <c r="AX403" s="19"/>
      <c r="AY403" s="19"/>
      <c r="AZ403" s="13"/>
      <c r="BA403" s="13"/>
      <c r="BB403" s="13"/>
      <c r="BC403" s="180"/>
      <c r="BD403" s="181"/>
      <c r="BE403" s="130"/>
      <c r="BF403" s="19"/>
      <c r="BG403" s="19"/>
      <c r="BH403" s="13"/>
      <c r="BI403" s="13"/>
      <c r="BJ403" s="13"/>
      <c r="BK403" s="180"/>
      <c r="BL403" s="181"/>
      <c r="BM403" s="130"/>
      <c r="BN403" s="19"/>
      <c r="BO403" s="19"/>
      <c r="BP403" s="13"/>
      <c r="BQ403" s="13"/>
      <c r="BR403" s="13"/>
      <c r="BS403" s="180"/>
      <c r="BT403" s="181"/>
      <c r="BU403" s="130"/>
      <c r="BV403" s="19"/>
      <c r="BW403" s="19"/>
      <c r="BX403" s="13"/>
      <c r="BY403" s="13"/>
      <c r="BZ403" s="13"/>
      <c r="CA403" s="180"/>
      <c r="CB403" s="181"/>
      <c r="CC403" s="130"/>
      <c r="CD403" s="19"/>
      <c r="CE403" s="19"/>
      <c r="CF403" s="13"/>
      <c r="CG403" s="13"/>
      <c r="CH403" s="13"/>
      <c r="CI403" s="180"/>
      <c r="CJ403" s="181"/>
      <c r="CK403" s="130"/>
      <c r="CL403" s="19"/>
      <c r="CM403" s="19"/>
      <c r="CN403" s="13"/>
      <c r="CO403" s="13"/>
      <c r="CP403" s="13"/>
      <c r="CQ403" s="180"/>
      <c r="CR403" s="181"/>
      <c r="CS403" s="130"/>
      <c r="CT403" s="19"/>
      <c r="CU403" s="19"/>
      <c r="CV403" s="13"/>
      <c r="CW403" s="13"/>
      <c r="CX403" s="13"/>
      <c r="CY403" s="180"/>
      <c r="CZ403" s="181"/>
      <c r="DA403" s="130"/>
      <c r="DB403" s="19"/>
      <c r="DC403" s="19"/>
      <c r="DD403" s="13"/>
      <c r="DE403" s="13"/>
      <c r="DF403" s="13"/>
      <c r="DG403" s="180"/>
      <c r="DH403" s="181"/>
      <c r="DI403" s="130"/>
      <c r="DJ403" s="19"/>
      <c r="DK403" s="19"/>
      <c r="DL403" s="13"/>
      <c r="DM403" s="13"/>
      <c r="DN403" s="13"/>
      <c r="DO403" s="180"/>
      <c r="DP403" s="181"/>
      <c r="DQ403" s="130"/>
      <c r="DR403" s="19"/>
      <c r="DS403" s="19"/>
      <c r="DT403" s="13"/>
      <c r="DU403" s="13"/>
      <c r="DV403" s="13"/>
      <c r="DW403" s="180"/>
      <c r="DX403" s="181"/>
      <c r="DY403" s="130"/>
      <c r="DZ403" s="19"/>
      <c r="EA403" s="19"/>
      <c r="EB403" s="194"/>
      <c r="EC403" s="194"/>
      <c r="ED403" s="194"/>
      <c r="EE403" s="714"/>
      <c r="EF403" s="715"/>
      <c r="EG403" s="391"/>
      <c r="EH403" s="19"/>
      <c r="EI403" s="19"/>
      <c r="EJ403" s="13"/>
      <c r="EK403" s="13"/>
      <c r="EL403" s="13"/>
      <c r="EM403" s="180"/>
      <c r="EN403" s="181"/>
      <c r="EO403" s="130"/>
      <c r="EP403" s="19"/>
      <c r="EQ403" s="19"/>
    </row>
    <row r="404" spans="1:147" ht="37.5" customHeight="1">
      <c r="A404" s="19"/>
      <c r="B404" s="19"/>
      <c r="C404" s="19"/>
      <c r="D404" s="13"/>
      <c r="E404" s="13"/>
      <c r="F404" s="13"/>
      <c r="G404" s="180"/>
      <c r="H404" s="181"/>
      <c r="I404" s="130"/>
      <c r="J404" s="19"/>
      <c r="K404" s="19"/>
      <c r="L404" s="13"/>
      <c r="M404" s="13"/>
      <c r="N404" s="13"/>
      <c r="O404" s="180"/>
      <c r="P404" s="181"/>
      <c r="Q404" s="130"/>
      <c r="R404" s="19"/>
      <c r="S404" s="19"/>
      <c r="T404" s="13"/>
      <c r="U404" s="13"/>
      <c r="V404" s="13"/>
      <c r="W404" s="180"/>
      <c r="X404" s="181"/>
      <c r="Y404" s="130"/>
      <c r="Z404" s="19"/>
      <c r="AA404" s="19"/>
      <c r="AB404" s="13"/>
      <c r="AC404" s="13"/>
      <c r="AD404" s="13"/>
      <c r="AE404" s="180"/>
      <c r="AF404" s="181"/>
      <c r="AG404" s="130"/>
      <c r="AH404" s="19"/>
      <c r="AI404" s="19"/>
      <c r="AJ404" s="13"/>
      <c r="AK404" s="13"/>
      <c r="AL404" s="13"/>
      <c r="AM404" s="180"/>
      <c r="AN404" s="181"/>
      <c r="AO404" s="130"/>
      <c r="AP404" s="19"/>
      <c r="AQ404" s="19"/>
      <c r="AR404" s="13"/>
      <c r="AS404" s="13"/>
      <c r="AT404" s="13"/>
      <c r="AU404" s="180"/>
      <c r="AV404" s="181"/>
      <c r="AW404" s="130"/>
      <c r="AX404" s="19"/>
      <c r="AY404" s="19"/>
      <c r="AZ404" s="13"/>
      <c r="BA404" s="13"/>
      <c r="BB404" s="13"/>
      <c r="BC404" s="180"/>
      <c r="BD404" s="181"/>
      <c r="BE404" s="130"/>
      <c r="BF404" s="19"/>
      <c r="BG404" s="19"/>
      <c r="BH404" s="13"/>
      <c r="BI404" s="13"/>
      <c r="BJ404" s="13"/>
      <c r="BK404" s="180"/>
      <c r="BL404" s="181"/>
      <c r="BM404" s="130"/>
      <c r="BN404" s="19"/>
      <c r="BO404" s="19"/>
      <c r="BP404" s="13"/>
      <c r="BQ404" s="13"/>
      <c r="BR404" s="13"/>
      <c r="BS404" s="180"/>
      <c r="BT404" s="181"/>
      <c r="BU404" s="130"/>
      <c r="BV404" s="19"/>
      <c r="BW404" s="19"/>
      <c r="BX404" s="13"/>
      <c r="BY404" s="13"/>
      <c r="BZ404" s="13"/>
      <c r="CA404" s="180"/>
      <c r="CB404" s="181"/>
      <c r="CC404" s="130"/>
      <c r="CD404" s="19"/>
      <c r="CE404" s="19"/>
      <c r="CF404" s="13"/>
      <c r="CG404" s="13"/>
      <c r="CH404" s="13"/>
      <c r="CI404" s="180"/>
      <c r="CJ404" s="181"/>
      <c r="CK404" s="130"/>
      <c r="CL404" s="19"/>
      <c r="CM404" s="19"/>
      <c r="CN404" s="13"/>
      <c r="CO404" s="13"/>
      <c r="CP404" s="13"/>
      <c r="CQ404" s="180"/>
      <c r="CR404" s="181"/>
      <c r="CS404" s="130"/>
      <c r="CT404" s="19"/>
      <c r="CU404" s="19"/>
      <c r="CV404" s="13"/>
      <c r="CW404" s="13"/>
      <c r="CX404" s="13"/>
      <c r="CY404" s="180"/>
      <c r="CZ404" s="181"/>
      <c r="DA404" s="130"/>
      <c r="DB404" s="19"/>
      <c r="DC404" s="19"/>
      <c r="DD404" s="13"/>
      <c r="DE404" s="13"/>
      <c r="DF404" s="13"/>
      <c r="DG404" s="180"/>
      <c r="DH404" s="181"/>
      <c r="DI404" s="130"/>
      <c r="DJ404" s="19"/>
      <c r="DK404" s="19"/>
      <c r="DL404" s="13"/>
      <c r="DM404" s="13"/>
      <c r="DN404" s="13"/>
      <c r="DO404" s="180"/>
      <c r="DP404" s="181"/>
      <c r="DQ404" s="130"/>
      <c r="DR404" s="19"/>
      <c r="DS404" s="19"/>
      <c r="DT404" s="13"/>
      <c r="DU404" s="13"/>
      <c r="DV404" s="13"/>
      <c r="DW404" s="180"/>
      <c r="DX404" s="181"/>
      <c r="DY404" s="130"/>
      <c r="DZ404" s="19"/>
      <c r="EA404" s="19"/>
      <c r="EB404" s="194"/>
      <c r="EC404" s="194"/>
      <c r="ED404" s="194"/>
      <c r="EE404" s="714"/>
      <c r="EF404" s="715"/>
      <c r="EG404" s="391"/>
      <c r="EH404" s="19"/>
      <c r="EI404" s="19"/>
      <c r="EJ404" s="13"/>
      <c r="EK404" s="13"/>
      <c r="EL404" s="13"/>
      <c r="EM404" s="180"/>
      <c r="EN404" s="181"/>
      <c r="EO404" s="130"/>
      <c r="EP404" s="19"/>
      <c r="EQ404" s="19"/>
    </row>
    <row r="405" spans="1:147" ht="37.5" customHeight="1">
      <c r="A405" s="19"/>
      <c r="B405" s="19"/>
      <c r="C405" s="19"/>
      <c r="D405" s="13"/>
      <c r="E405" s="13"/>
      <c r="F405" s="13"/>
      <c r="G405" s="180"/>
      <c r="H405" s="181"/>
      <c r="I405" s="130"/>
      <c r="J405" s="19"/>
      <c r="K405" s="19"/>
      <c r="L405" s="13"/>
      <c r="M405" s="13"/>
      <c r="N405" s="13"/>
      <c r="O405" s="180"/>
      <c r="P405" s="181"/>
      <c r="Q405" s="130"/>
      <c r="R405" s="19"/>
      <c r="S405" s="19"/>
      <c r="T405" s="13"/>
      <c r="U405" s="13"/>
      <c r="V405" s="13"/>
      <c r="W405" s="180"/>
      <c r="X405" s="181"/>
      <c r="Y405" s="130"/>
      <c r="Z405" s="19"/>
      <c r="AA405" s="19"/>
      <c r="AB405" s="13"/>
      <c r="AC405" s="13"/>
      <c r="AD405" s="13"/>
      <c r="AE405" s="180"/>
      <c r="AF405" s="181"/>
      <c r="AG405" s="130"/>
      <c r="AH405" s="19"/>
      <c r="AI405" s="19"/>
      <c r="AJ405" s="13"/>
      <c r="AK405" s="13"/>
      <c r="AL405" s="13"/>
      <c r="AM405" s="180"/>
      <c r="AN405" s="181"/>
      <c r="AO405" s="130"/>
      <c r="AP405" s="19"/>
      <c r="AQ405" s="19"/>
      <c r="AR405" s="13"/>
      <c r="AS405" s="13"/>
      <c r="AT405" s="13"/>
      <c r="AU405" s="180"/>
      <c r="AV405" s="181"/>
      <c r="AW405" s="130"/>
      <c r="AX405" s="19"/>
      <c r="AY405" s="19"/>
      <c r="AZ405" s="13"/>
      <c r="BA405" s="13"/>
      <c r="BB405" s="13"/>
      <c r="BC405" s="180"/>
      <c r="BD405" s="181"/>
      <c r="BE405" s="130"/>
      <c r="BF405" s="19"/>
      <c r="BG405" s="19"/>
      <c r="BH405" s="13"/>
      <c r="BI405" s="13"/>
      <c r="BJ405" s="13"/>
      <c r="BK405" s="180"/>
      <c r="BL405" s="181"/>
      <c r="BM405" s="130"/>
      <c r="BN405" s="19"/>
      <c r="BO405" s="19"/>
      <c r="BP405" s="13"/>
      <c r="BQ405" s="13"/>
      <c r="BR405" s="13"/>
      <c r="BS405" s="180"/>
      <c r="BT405" s="181"/>
      <c r="BU405" s="130"/>
      <c r="BV405" s="19"/>
      <c r="BW405" s="19"/>
      <c r="BX405" s="13"/>
      <c r="BY405" s="13"/>
      <c r="BZ405" s="13"/>
      <c r="CA405" s="180"/>
      <c r="CB405" s="181"/>
      <c r="CC405" s="130"/>
      <c r="CD405" s="19"/>
      <c r="CE405" s="19"/>
      <c r="CF405" s="13"/>
      <c r="CG405" s="13"/>
      <c r="CH405" s="13"/>
      <c r="CI405" s="180"/>
      <c r="CJ405" s="181"/>
      <c r="CK405" s="130"/>
      <c r="CL405" s="19"/>
      <c r="CM405" s="19"/>
      <c r="CN405" s="13"/>
      <c r="CO405" s="13"/>
      <c r="CP405" s="13"/>
      <c r="CQ405" s="180"/>
      <c r="CR405" s="181"/>
      <c r="CS405" s="130"/>
      <c r="CT405" s="19"/>
      <c r="CU405" s="19"/>
      <c r="CV405" s="13"/>
      <c r="CW405" s="13"/>
      <c r="CX405" s="13"/>
      <c r="CY405" s="180"/>
      <c r="CZ405" s="181"/>
      <c r="DA405" s="130"/>
      <c r="DB405" s="19"/>
      <c r="DC405" s="19"/>
      <c r="DD405" s="13"/>
      <c r="DE405" s="13"/>
      <c r="DF405" s="13"/>
      <c r="DG405" s="180"/>
      <c r="DH405" s="181"/>
      <c r="DI405" s="130"/>
      <c r="DJ405" s="19"/>
      <c r="DK405" s="19"/>
      <c r="DL405" s="13"/>
      <c r="DM405" s="13"/>
      <c r="DN405" s="13"/>
      <c r="DO405" s="180"/>
      <c r="DP405" s="181"/>
      <c r="DQ405" s="130"/>
      <c r="DR405" s="19"/>
      <c r="DS405" s="19"/>
      <c r="DT405" s="13"/>
      <c r="DU405" s="13"/>
      <c r="DV405" s="13"/>
      <c r="DW405" s="180"/>
      <c r="DX405" s="181"/>
      <c r="DY405" s="130"/>
      <c r="DZ405" s="19"/>
      <c r="EA405" s="19"/>
      <c r="EB405" s="194"/>
      <c r="EC405" s="194"/>
      <c r="ED405" s="194"/>
      <c r="EE405" s="714"/>
      <c r="EF405" s="715"/>
      <c r="EG405" s="391"/>
      <c r="EH405" s="19"/>
      <c r="EI405" s="19"/>
      <c r="EJ405" s="13"/>
      <c r="EK405" s="13"/>
      <c r="EL405" s="13"/>
      <c r="EM405" s="180"/>
      <c r="EN405" s="181"/>
      <c r="EO405" s="130"/>
      <c r="EP405" s="19"/>
      <c r="EQ405" s="19"/>
    </row>
    <row r="406" spans="1:147" ht="37.5" customHeight="1">
      <c r="A406" s="19"/>
      <c r="B406" s="19"/>
      <c r="C406" s="19"/>
      <c r="D406" s="13"/>
      <c r="E406" s="13"/>
      <c r="F406" s="13"/>
      <c r="G406" s="180"/>
      <c r="H406" s="181"/>
      <c r="I406" s="130"/>
      <c r="J406" s="19"/>
      <c r="K406" s="19"/>
      <c r="L406" s="13"/>
      <c r="M406" s="13"/>
      <c r="N406" s="13"/>
      <c r="O406" s="180"/>
      <c r="P406" s="181"/>
      <c r="Q406" s="130"/>
      <c r="R406" s="19"/>
      <c r="S406" s="19"/>
      <c r="T406" s="13"/>
      <c r="U406" s="13"/>
      <c r="V406" s="13"/>
      <c r="W406" s="180"/>
      <c r="X406" s="181"/>
      <c r="Y406" s="130"/>
      <c r="Z406" s="19"/>
      <c r="AA406" s="19"/>
      <c r="AB406" s="13"/>
      <c r="AC406" s="13"/>
      <c r="AD406" s="13"/>
      <c r="AE406" s="180"/>
      <c r="AF406" s="181"/>
      <c r="AG406" s="130"/>
      <c r="AH406" s="19"/>
      <c r="AI406" s="19"/>
      <c r="AJ406" s="13"/>
      <c r="AK406" s="13"/>
      <c r="AL406" s="13"/>
      <c r="AM406" s="180"/>
      <c r="AN406" s="181"/>
      <c r="AO406" s="130"/>
      <c r="AP406" s="19"/>
      <c r="AQ406" s="19"/>
      <c r="AR406" s="13"/>
      <c r="AS406" s="13"/>
      <c r="AT406" s="13"/>
      <c r="AU406" s="180"/>
      <c r="AV406" s="181"/>
      <c r="AW406" s="130"/>
      <c r="AX406" s="19"/>
      <c r="AY406" s="19"/>
      <c r="AZ406" s="13"/>
      <c r="BA406" s="13"/>
      <c r="BB406" s="13"/>
      <c r="BC406" s="180"/>
      <c r="BD406" s="181"/>
      <c r="BE406" s="130"/>
      <c r="BF406" s="19"/>
      <c r="BG406" s="19"/>
      <c r="BH406" s="13"/>
      <c r="BI406" s="13"/>
      <c r="BJ406" s="13"/>
      <c r="BK406" s="180"/>
      <c r="BL406" s="181"/>
      <c r="BM406" s="130"/>
      <c r="BN406" s="19"/>
      <c r="BO406" s="19"/>
      <c r="BP406" s="13"/>
      <c r="BQ406" s="13"/>
      <c r="BR406" s="13"/>
      <c r="BS406" s="180"/>
      <c r="BT406" s="181"/>
      <c r="BU406" s="130"/>
      <c r="BV406" s="19"/>
      <c r="BW406" s="19"/>
      <c r="BX406" s="13"/>
      <c r="BY406" s="13"/>
      <c r="BZ406" s="13"/>
      <c r="CA406" s="180"/>
      <c r="CB406" s="181"/>
      <c r="CC406" s="130"/>
      <c r="CD406" s="19"/>
      <c r="CE406" s="19"/>
      <c r="CF406" s="13"/>
      <c r="CG406" s="13"/>
      <c r="CH406" s="13"/>
      <c r="CI406" s="180"/>
      <c r="CJ406" s="181"/>
      <c r="CK406" s="130"/>
      <c r="CL406" s="19"/>
      <c r="CM406" s="19"/>
      <c r="CN406" s="13"/>
      <c r="CO406" s="13"/>
      <c r="CP406" s="13"/>
      <c r="CQ406" s="180"/>
      <c r="CR406" s="181"/>
      <c r="CS406" s="130"/>
      <c r="CT406" s="19"/>
      <c r="CU406" s="19"/>
      <c r="CV406" s="13"/>
      <c r="CW406" s="13"/>
      <c r="CX406" s="13"/>
      <c r="CY406" s="180"/>
      <c r="CZ406" s="181"/>
      <c r="DA406" s="130"/>
      <c r="DB406" s="19"/>
      <c r="DC406" s="19"/>
      <c r="DD406" s="13"/>
      <c r="DE406" s="13"/>
      <c r="DF406" s="13"/>
      <c r="DG406" s="180"/>
      <c r="DH406" s="181"/>
      <c r="DI406" s="130"/>
      <c r="DJ406" s="19"/>
      <c r="DK406" s="19"/>
      <c r="DL406" s="13"/>
      <c r="DM406" s="13"/>
      <c r="DN406" s="13"/>
      <c r="DO406" s="180"/>
      <c r="DP406" s="181"/>
      <c r="DQ406" s="130"/>
      <c r="DR406" s="19"/>
      <c r="DS406" s="19"/>
      <c r="DT406" s="13"/>
      <c r="DU406" s="13"/>
      <c r="DV406" s="13"/>
      <c r="DW406" s="180"/>
      <c r="DX406" s="181"/>
      <c r="DY406" s="130"/>
      <c r="DZ406" s="19"/>
      <c r="EA406" s="19"/>
      <c r="EB406" s="194"/>
      <c r="EC406" s="194"/>
      <c r="ED406" s="194"/>
      <c r="EE406" s="714"/>
      <c r="EF406" s="715"/>
      <c r="EG406" s="391"/>
      <c r="EH406" s="19"/>
      <c r="EI406" s="19"/>
      <c r="EJ406" s="13"/>
      <c r="EK406" s="13"/>
      <c r="EL406" s="13"/>
      <c r="EM406" s="180"/>
      <c r="EN406" s="181"/>
      <c r="EO406" s="130"/>
      <c r="EP406" s="19"/>
      <c r="EQ406" s="19"/>
    </row>
    <row r="407" spans="1:147" ht="37.5" customHeight="1">
      <c r="A407" s="19"/>
      <c r="B407" s="19"/>
      <c r="C407" s="19"/>
      <c r="D407" s="13"/>
      <c r="E407" s="13"/>
      <c r="F407" s="13"/>
      <c r="G407" s="180"/>
      <c r="H407" s="181"/>
      <c r="I407" s="130"/>
      <c r="J407" s="19"/>
      <c r="K407" s="19"/>
      <c r="L407" s="13"/>
      <c r="M407" s="13"/>
      <c r="N407" s="13"/>
      <c r="O407" s="180"/>
      <c r="P407" s="181"/>
      <c r="Q407" s="130"/>
      <c r="R407" s="19"/>
      <c r="S407" s="19"/>
      <c r="T407" s="13"/>
      <c r="U407" s="13"/>
      <c r="V407" s="13"/>
      <c r="W407" s="180"/>
      <c r="X407" s="181"/>
      <c r="Y407" s="130"/>
      <c r="Z407" s="19"/>
      <c r="AA407" s="19"/>
      <c r="AB407" s="13"/>
      <c r="AC407" s="13"/>
      <c r="AD407" s="13"/>
      <c r="AE407" s="180"/>
      <c r="AF407" s="181"/>
      <c r="AG407" s="130"/>
      <c r="AH407" s="19"/>
      <c r="AI407" s="19"/>
      <c r="AJ407" s="13"/>
      <c r="AK407" s="13"/>
      <c r="AL407" s="13"/>
      <c r="AM407" s="180"/>
      <c r="AN407" s="181"/>
      <c r="AO407" s="130"/>
      <c r="AP407" s="19"/>
      <c r="AQ407" s="19"/>
      <c r="AR407" s="13"/>
      <c r="AS407" s="13"/>
      <c r="AT407" s="13"/>
      <c r="AU407" s="180"/>
      <c r="AV407" s="181"/>
      <c r="AW407" s="130"/>
      <c r="AX407" s="19"/>
      <c r="AY407" s="19"/>
      <c r="AZ407" s="13"/>
      <c r="BA407" s="13"/>
      <c r="BB407" s="13"/>
      <c r="BC407" s="180"/>
      <c r="BD407" s="181"/>
      <c r="BE407" s="130"/>
      <c r="BF407" s="19"/>
      <c r="BG407" s="19"/>
      <c r="BH407" s="13"/>
      <c r="BI407" s="13"/>
      <c r="BJ407" s="13"/>
      <c r="BK407" s="180"/>
      <c r="BL407" s="181"/>
      <c r="BM407" s="130"/>
      <c r="BN407" s="19"/>
      <c r="BO407" s="19"/>
      <c r="BP407" s="13"/>
      <c r="BQ407" s="13"/>
      <c r="BR407" s="13"/>
      <c r="BS407" s="180"/>
      <c r="BT407" s="181"/>
      <c r="BU407" s="130"/>
      <c r="BV407" s="19"/>
      <c r="BW407" s="19"/>
      <c r="BX407" s="13"/>
      <c r="BY407" s="13"/>
      <c r="BZ407" s="13"/>
      <c r="CA407" s="180"/>
      <c r="CB407" s="181"/>
      <c r="CC407" s="130"/>
      <c r="CD407" s="19"/>
      <c r="CE407" s="19"/>
      <c r="CF407" s="13"/>
      <c r="CG407" s="13"/>
      <c r="CH407" s="13"/>
      <c r="CI407" s="180"/>
      <c r="CJ407" s="181"/>
      <c r="CK407" s="130"/>
      <c r="CL407" s="19"/>
      <c r="CM407" s="19"/>
      <c r="CN407" s="13"/>
      <c r="CO407" s="13"/>
      <c r="CP407" s="13"/>
      <c r="CQ407" s="180"/>
      <c r="CR407" s="181"/>
      <c r="CS407" s="130"/>
      <c r="CT407" s="19"/>
      <c r="CU407" s="19"/>
      <c r="CV407" s="13"/>
      <c r="CW407" s="13"/>
      <c r="CX407" s="13"/>
      <c r="CY407" s="180"/>
      <c r="CZ407" s="181"/>
      <c r="DA407" s="130"/>
      <c r="DB407" s="19"/>
      <c r="DC407" s="19"/>
      <c r="DD407" s="13"/>
      <c r="DE407" s="13"/>
      <c r="DF407" s="13"/>
      <c r="DG407" s="180"/>
      <c r="DH407" s="181"/>
      <c r="DI407" s="130"/>
      <c r="DJ407" s="19"/>
      <c r="DK407" s="19"/>
      <c r="DL407" s="13"/>
      <c r="DM407" s="13"/>
      <c r="DN407" s="13"/>
      <c r="DO407" s="180"/>
      <c r="DP407" s="181"/>
      <c r="DQ407" s="130"/>
      <c r="DR407" s="19"/>
      <c r="DS407" s="19"/>
      <c r="DT407" s="13"/>
      <c r="DU407" s="13"/>
      <c r="DV407" s="13"/>
      <c r="DW407" s="180"/>
      <c r="DX407" s="181"/>
      <c r="DY407" s="130"/>
      <c r="DZ407" s="19"/>
      <c r="EA407" s="19"/>
      <c r="EB407" s="194"/>
      <c r="EC407" s="194"/>
      <c r="ED407" s="194"/>
      <c r="EE407" s="714"/>
      <c r="EF407" s="715"/>
      <c r="EG407" s="391"/>
      <c r="EH407" s="19"/>
      <c r="EI407" s="19"/>
      <c r="EJ407" s="13"/>
      <c r="EK407" s="13"/>
      <c r="EL407" s="13"/>
      <c r="EM407" s="180"/>
      <c r="EN407" s="181"/>
      <c r="EO407" s="130"/>
      <c r="EP407" s="19"/>
      <c r="EQ407" s="19"/>
    </row>
    <row r="408" spans="1:147" ht="37.5" customHeight="1">
      <c r="A408" s="19"/>
      <c r="B408" s="19"/>
      <c r="C408" s="19"/>
      <c r="D408" s="13"/>
      <c r="E408" s="13"/>
      <c r="F408" s="13"/>
      <c r="G408" s="180"/>
      <c r="H408" s="181"/>
      <c r="I408" s="130"/>
      <c r="J408" s="19"/>
      <c r="K408" s="19"/>
      <c r="L408" s="13"/>
      <c r="M408" s="13"/>
      <c r="N408" s="13"/>
      <c r="O408" s="180"/>
      <c r="P408" s="181"/>
      <c r="Q408" s="130"/>
      <c r="R408" s="19"/>
      <c r="S408" s="19"/>
      <c r="T408" s="13"/>
      <c r="U408" s="13"/>
      <c r="V408" s="13"/>
      <c r="W408" s="180"/>
      <c r="X408" s="181"/>
      <c r="Y408" s="130"/>
      <c r="Z408" s="19"/>
      <c r="AA408" s="19"/>
      <c r="AB408" s="13"/>
      <c r="AC408" s="13"/>
      <c r="AD408" s="13"/>
      <c r="AE408" s="180"/>
      <c r="AF408" s="181"/>
      <c r="AG408" s="130"/>
      <c r="AH408" s="19"/>
      <c r="AI408" s="19"/>
      <c r="AJ408" s="13"/>
      <c r="AK408" s="13"/>
      <c r="AL408" s="13"/>
      <c r="AM408" s="180"/>
      <c r="AN408" s="181"/>
      <c r="AO408" s="130"/>
      <c r="AP408" s="19"/>
      <c r="AQ408" s="19"/>
      <c r="AR408" s="13"/>
      <c r="AS408" s="13"/>
      <c r="AT408" s="13"/>
      <c r="AU408" s="180"/>
      <c r="AV408" s="181"/>
      <c r="AW408" s="130"/>
      <c r="AX408" s="19"/>
      <c r="AY408" s="19"/>
      <c r="AZ408" s="13"/>
      <c r="BA408" s="13"/>
      <c r="BB408" s="13"/>
      <c r="BC408" s="180"/>
      <c r="BD408" s="181"/>
      <c r="BE408" s="130"/>
      <c r="BF408" s="19"/>
      <c r="BG408" s="19"/>
      <c r="BH408" s="13"/>
      <c r="BI408" s="13"/>
      <c r="BJ408" s="13"/>
      <c r="BK408" s="180"/>
      <c r="BL408" s="181"/>
      <c r="BM408" s="130"/>
      <c r="BN408" s="19"/>
      <c r="BO408" s="19"/>
      <c r="BP408" s="13"/>
      <c r="BQ408" s="13"/>
      <c r="BR408" s="13"/>
      <c r="BS408" s="180"/>
      <c r="BT408" s="181"/>
      <c r="BU408" s="130"/>
      <c r="BV408" s="19"/>
      <c r="BW408" s="19"/>
      <c r="BX408" s="13"/>
      <c r="BY408" s="13"/>
      <c r="BZ408" s="13"/>
      <c r="CA408" s="180"/>
      <c r="CB408" s="181"/>
      <c r="CC408" s="130"/>
      <c r="CD408" s="19"/>
      <c r="CE408" s="19"/>
      <c r="CF408" s="13"/>
      <c r="CG408" s="13"/>
      <c r="CH408" s="13"/>
      <c r="CI408" s="180"/>
      <c r="CJ408" s="181"/>
      <c r="CK408" s="130"/>
      <c r="CL408" s="19"/>
      <c r="CM408" s="19"/>
      <c r="CN408" s="13"/>
      <c r="CO408" s="13"/>
      <c r="CP408" s="13"/>
      <c r="CQ408" s="180"/>
      <c r="CR408" s="181"/>
      <c r="CS408" s="130"/>
      <c r="CT408" s="19"/>
      <c r="CU408" s="19"/>
      <c r="CV408" s="13"/>
      <c r="CW408" s="13"/>
      <c r="CX408" s="13"/>
      <c r="CY408" s="180"/>
      <c r="CZ408" s="181"/>
      <c r="DA408" s="130"/>
      <c r="DB408" s="19"/>
      <c r="DC408" s="19"/>
      <c r="DD408" s="13"/>
      <c r="DE408" s="13"/>
      <c r="DF408" s="13"/>
      <c r="DG408" s="180"/>
      <c r="DH408" s="181"/>
      <c r="DI408" s="130"/>
      <c r="DJ408" s="19"/>
      <c r="DK408" s="19"/>
      <c r="DL408" s="13"/>
      <c r="DM408" s="13"/>
      <c r="DN408" s="13"/>
      <c r="DO408" s="180"/>
      <c r="DP408" s="181"/>
      <c r="DQ408" s="130"/>
      <c r="DR408" s="19"/>
      <c r="DS408" s="19"/>
      <c r="DT408" s="13"/>
      <c r="DU408" s="13"/>
      <c r="DV408" s="13"/>
      <c r="DW408" s="180"/>
      <c r="DX408" s="181"/>
      <c r="DY408" s="130"/>
      <c r="DZ408" s="19"/>
      <c r="EA408" s="19"/>
      <c r="EB408" s="194"/>
      <c r="EC408" s="194"/>
      <c r="ED408" s="194"/>
      <c r="EE408" s="714"/>
      <c r="EF408" s="715"/>
      <c r="EG408" s="391"/>
      <c r="EH408" s="19"/>
      <c r="EI408" s="19"/>
      <c r="EJ408" s="13"/>
      <c r="EK408" s="13"/>
      <c r="EL408" s="13"/>
      <c r="EM408" s="180"/>
      <c r="EN408" s="181"/>
      <c r="EO408" s="130"/>
      <c r="EP408" s="19"/>
      <c r="EQ408" s="19"/>
    </row>
    <row r="409" spans="1:147" ht="37.5" customHeight="1">
      <c r="A409" s="19"/>
      <c r="B409" s="19"/>
      <c r="C409" s="19"/>
      <c r="D409" s="13"/>
      <c r="E409" s="13"/>
      <c r="F409" s="13"/>
      <c r="G409" s="180"/>
      <c r="H409" s="181"/>
      <c r="I409" s="130"/>
      <c r="J409" s="19"/>
      <c r="K409" s="19"/>
      <c r="L409" s="13"/>
      <c r="M409" s="13"/>
      <c r="N409" s="13"/>
      <c r="O409" s="180"/>
      <c r="P409" s="181"/>
      <c r="Q409" s="130"/>
      <c r="R409" s="19"/>
      <c r="S409" s="19"/>
      <c r="T409" s="13"/>
      <c r="U409" s="13"/>
      <c r="V409" s="13"/>
      <c r="W409" s="180"/>
      <c r="X409" s="181"/>
      <c r="Y409" s="130"/>
      <c r="Z409" s="19"/>
      <c r="AA409" s="19"/>
      <c r="AB409" s="13"/>
      <c r="AC409" s="13"/>
      <c r="AD409" s="13"/>
      <c r="AE409" s="180"/>
      <c r="AF409" s="181"/>
      <c r="AG409" s="130"/>
      <c r="AH409" s="19"/>
      <c r="AI409" s="19"/>
      <c r="AJ409" s="13"/>
      <c r="AK409" s="13"/>
      <c r="AL409" s="13"/>
      <c r="AM409" s="180"/>
      <c r="AN409" s="181"/>
      <c r="AO409" s="130"/>
      <c r="AP409" s="19"/>
      <c r="AQ409" s="19"/>
      <c r="AR409" s="13"/>
      <c r="AS409" s="13"/>
      <c r="AT409" s="13"/>
      <c r="AU409" s="180"/>
      <c r="AV409" s="181"/>
      <c r="AW409" s="130"/>
      <c r="AX409" s="19"/>
      <c r="AY409" s="19"/>
      <c r="AZ409" s="13"/>
      <c r="BA409" s="13"/>
      <c r="BB409" s="13"/>
      <c r="BC409" s="180"/>
      <c r="BD409" s="181"/>
      <c r="BE409" s="130"/>
      <c r="BF409" s="19"/>
      <c r="BG409" s="19"/>
      <c r="BH409" s="13"/>
      <c r="BI409" s="13"/>
      <c r="BJ409" s="13"/>
      <c r="BK409" s="180"/>
      <c r="BL409" s="181"/>
      <c r="BM409" s="130"/>
      <c r="BN409" s="19"/>
      <c r="BO409" s="19"/>
      <c r="BP409" s="13"/>
      <c r="BQ409" s="13"/>
      <c r="BR409" s="13"/>
      <c r="BS409" s="180"/>
      <c r="BT409" s="181"/>
      <c r="BU409" s="130"/>
      <c r="BV409" s="19"/>
      <c r="BW409" s="19"/>
      <c r="BX409" s="13"/>
      <c r="BY409" s="13"/>
      <c r="BZ409" s="13"/>
      <c r="CA409" s="180"/>
      <c r="CB409" s="181"/>
      <c r="CC409" s="130"/>
      <c r="CD409" s="19"/>
      <c r="CE409" s="19"/>
      <c r="CF409" s="13"/>
      <c r="CG409" s="13"/>
      <c r="CH409" s="13"/>
      <c r="CI409" s="180"/>
      <c r="CJ409" s="181"/>
      <c r="CK409" s="130"/>
      <c r="CL409" s="19"/>
      <c r="CM409" s="19"/>
      <c r="CN409" s="13"/>
      <c r="CO409" s="13"/>
      <c r="CP409" s="13"/>
      <c r="CQ409" s="180"/>
      <c r="CR409" s="181"/>
      <c r="CS409" s="130"/>
      <c r="CT409" s="19"/>
      <c r="CU409" s="19"/>
      <c r="CV409" s="13"/>
      <c r="CW409" s="13"/>
      <c r="CX409" s="13"/>
      <c r="CY409" s="180"/>
      <c r="CZ409" s="181"/>
      <c r="DA409" s="130"/>
      <c r="DB409" s="19"/>
      <c r="DC409" s="19"/>
      <c r="DD409" s="13"/>
      <c r="DE409" s="13"/>
      <c r="DF409" s="13"/>
      <c r="DG409" s="180"/>
      <c r="DH409" s="181"/>
      <c r="DI409" s="130"/>
      <c r="DJ409" s="19"/>
      <c r="DK409" s="19"/>
      <c r="DL409" s="13"/>
      <c r="DM409" s="13"/>
      <c r="DN409" s="13"/>
      <c r="DO409" s="180"/>
      <c r="DP409" s="181"/>
      <c r="DQ409" s="130"/>
      <c r="DR409" s="19"/>
      <c r="DS409" s="19"/>
      <c r="DT409" s="13"/>
      <c r="DU409" s="13"/>
      <c r="DV409" s="13"/>
      <c r="DW409" s="180"/>
      <c r="DX409" s="181"/>
      <c r="DY409" s="130"/>
      <c r="DZ409" s="19"/>
      <c r="EA409" s="19"/>
      <c r="EB409" s="194"/>
      <c r="EC409" s="194"/>
      <c r="ED409" s="194"/>
      <c r="EE409" s="714"/>
      <c r="EF409" s="715"/>
      <c r="EG409" s="391"/>
      <c r="EH409" s="19"/>
      <c r="EI409" s="19"/>
      <c r="EJ409" s="13"/>
      <c r="EK409" s="13"/>
      <c r="EL409" s="13"/>
      <c r="EM409" s="180"/>
      <c r="EN409" s="181"/>
      <c r="EO409" s="130"/>
      <c r="EP409" s="19"/>
      <c r="EQ409" s="19"/>
    </row>
    <row r="410" spans="1:147" ht="37.5" customHeight="1">
      <c r="A410" s="19"/>
      <c r="B410" s="19"/>
      <c r="C410" s="19"/>
      <c r="D410" s="13"/>
      <c r="E410" s="13"/>
      <c r="F410" s="13"/>
      <c r="G410" s="180"/>
      <c r="H410" s="181"/>
      <c r="I410" s="130"/>
      <c r="J410" s="19"/>
      <c r="K410" s="19"/>
      <c r="L410" s="13"/>
      <c r="M410" s="13"/>
      <c r="N410" s="13"/>
      <c r="O410" s="180"/>
      <c r="P410" s="181"/>
      <c r="Q410" s="130"/>
      <c r="R410" s="19"/>
      <c r="S410" s="19"/>
      <c r="T410" s="13"/>
      <c r="U410" s="13"/>
      <c r="V410" s="13"/>
      <c r="W410" s="180"/>
      <c r="X410" s="181"/>
      <c r="Y410" s="130"/>
      <c r="Z410" s="19"/>
      <c r="AA410" s="19"/>
      <c r="AB410" s="13"/>
      <c r="AC410" s="13"/>
      <c r="AD410" s="13"/>
      <c r="AE410" s="180"/>
      <c r="AF410" s="181"/>
      <c r="AG410" s="130"/>
      <c r="AH410" s="19"/>
      <c r="AI410" s="19"/>
      <c r="AJ410" s="13"/>
      <c r="AK410" s="13"/>
      <c r="AL410" s="13"/>
      <c r="AM410" s="180"/>
      <c r="AN410" s="181"/>
      <c r="AO410" s="130"/>
      <c r="AP410" s="19"/>
      <c r="AQ410" s="19"/>
      <c r="AR410" s="13"/>
      <c r="AS410" s="13"/>
      <c r="AT410" s="13"/>
      <c r="AU410" s="180"/>
      <c r="AV410" s="181"/>
      <c r="AW410" s="130"/>
      <c r="AX410" s="19"/>
      <c r="AY410" s="19"/>
      <c r="AZ410" s="13"/>
      <c r="BA410" s="13"/>
      <c r="BB410" s="13"/>
      <c r="BC410" s="180"/>
      <c r="BD410" s="181"/>
      <c r="BE410" s="130"/>
      <c r="BF410" s="19"/>
      <c r="BG410" s="19"/>
      <c r="BH410" s="13"/>
      <c r="BI410" s="13"/>
      <c r="BJ410" s="13"/>
      <c r="BK410" s="180"/>
      <c r="BL410" s="181"/>
      <c r="BM410" s="130"/>
      <c r="BN410" s="19"/>
      <c r="BO410" s="19"/>
      <c r="BP410" s="13"/>
      <c r="BQ410" s="13"/>
      <c r="BR410" s="13"/>
      <c r="BS410" s="180"/>
      <c r="BT410" s="181"/>
      <c r="BU410" s="130"/>
      <c r="BV410" s="19"/>
      <c r="BW410" s="19"/>
      <c r="BX410" s="13"/>
      <c r="BY410" s="13"/>
      <c r="BZ410" s="13"/>
      <c r="CA410" s="180"/>
      <c r="CB410" s="181"/>
      <c r="CC410" s="130"/>
      <c r="CD410" s="19"/>
      <c r="CE410" s="19"/>
      <c r="CF410" s="13"/>
      <c r="CG410" s="13"/>
      <c r="CH410" s="13"/>
      <c r="CI410" s="180"/>
      <c r="CJ410" s="181"/>
      <c r="CK410" s="130"/>
      <c r="CL410" s="19"/>
      <c r="CM410" s="19"/>
      <c r="CN410" s="13"/>
      <c r="CO410" s="13"/>
      <c r="CP410" s="13"/>
      <c r="CQ410" s="180"/>
      <c r="CR410" s="181"/>
      <c r="CS410" s="130"/>
      <c r="CT410" s="19"/>
      <c r="CU410" s="19"/>
      <c r="CV410" s="13"/>
      <c r="CW410" s="13"/>
      <c r="CX410" s="13"/>
      <c r="CY410" s="180"/>
      <c r="CZ410" s="181"/>
      <c r="DA410" s="130"/>
      <c r="DB410" s="19"/>
      <c r="DC410" s="19"/>
      <c r="DD410" s="13"/>
      <c r="DE410" s="13"/>
      <c r="DF410" s="13"/>
      <c r="DG410" s="180"/>
      <c r="DH410" s="181"/>
      <c r="DI410" s="130"/>
      <c r="DJ410" s="19"/>
      <c r="DK410" s="19"/>
      <c r="DL410" s="13"/>
      <c r="DM410" s="13"/>
      <c r="DN410" s="13"/>
      <c r="DO410" s="180"/>
      <c r="DP410" s="181"/>
      <c r="DQ410" s="130"/>
      <c r="DR410" s="19"/>
      <c r="DS410" s="19"/>
      <c r="DT410" s="13"/>
      <c r="DU410" s="13"/>
      <c r="DV410" s="13"/>
      <c r="DW410" s="180"/>
      <c r="DX410" s="181"/>
      <c r="DY410" s="130"/>
      <c r="DZ410" s="19"/>
      <c r="EA410" s="19"/>
      <c r="EB410" s="194"/>
      <c r="EC410" s="194"/>
      <c r="ED410" s="194"/>
      <c r="EE410" s="714"/>
      <c r="EF410" s="715"/>
      <c r="EG410" s="391"/>
      <c r="EH410" s="19"/>
      <c r="EI410" s="19"/>
      <c r="EJ410" s="13"/>
      <c r="EK410" s="13"/>
      <c r="EL410" s="13"/>
      <c r="EM410" s="180"/>
      <c r="EN410" s="181"/>
      <c r="EO410" s="130"/>
      <c r="EP410" s="19"/>
      <c r="EQ410" s="19"/>
    </row>
    <row r="411" spans="1:147" ht="37.5" customHeight="1">
      <c r="A411" s="19"/>
      <c r="B411" s="19"/>
      <c r="C411" s="19"/>
      <c r="D411" s="13"/>
      <c r="E411" s="13"/>
      <c r="F411" s="13"/>
      <c r="G411" s="180"/>
      <c r="H411" s="181"/>
      <c r="I411" s="130"/>
      <c r="J411" s="19"/>
      <c r="K411" s="19"/>
      <c r="L411" s="13"/>
      <c r="M411" s="13"/>
      <c r="N411" s="13"/>
      <c r="O411" s="180"/>
      <c r="P411" s="181"/>
      <c r="Q411" s="130"/>
      <c r="R411" s="19"/>
      <c r="S411" s="19"/>
      <c r="T411" s="13"/>
      <c r="U411" s="13"/>
      <c r="V411" s="13"/>
      <c r="W411" s="180"/>
      <c r="X411" s="181"/>
      <c r="Y411" s="130"/>
      <c r="Z411" s="19"/>
      <c r="AA411" s="19"/>
      <c r="AB411" s="13"/>
      <c r="AC411" s="13"/>
      <c r="AD411" s="13"/>
      <c r="AE411" s="180"/>
      <c r="AF411" s="181"/>
      <c r="AG411" s="130"/>
      <c r="AH411" s="19"/>
      <c r="AI411" s="19"/>
      <c r="AJ411" s="13"/>
      <c r="AK411" s="13"/>
      <c r="AL411" s="13"/>
      <c r="AM411" s="180"/>
      <c r="AN411" s="181"/>
      <c r="AO411" s="130"/>
      <c r="AP411" s="19"/>
      <c r="AQ411" s="19"/>
      <c r="AR411" s="13"/>
      <c r="AS411" s="13"/>
      <c r="AT411" s="13"/>
      <c r="AU411" s="180"/>
      <c r="AV411" s="181"/>
      <c r="AW411" s="130"/>
      <c r="AX411" s="19"/>
      <c r="AY411" s="19"/>
      <c r="AZ411" s="13"/>
      <c r="BA411" s="13"/>
      <c r="BB411" s="13"/>
      <c r="BC411" s="180"/>
      <c r="BD411" s="181"/>
      <c r="BE411" s="130"/>
      <c r="BF411" s="19"/>
      <c r="BG411" s="19"/>
      <c r="BH411" s="13"/>
      <c r="BI411" s="13"/>
      <c r="BJ411" s="13"/>
      <c r="BK411" s="180"/>
      <c r="BL411" s="181"/>
      <c r="BM411" s="130"/>
      <c r="BN411" s="19"/>
      <c r="BO411" s="19"/>
      <c r="BP411" s="13"/>
      <c r="BQ411" s="13"/>
      <c r="BR411" s="13"/>
      <c r="BS411" s="180"/>
      <c r="BT411" s="181"/>
      <c r="BU411" s="130"/>
      <c r="BV411" s="19"/>
      <c r="BW411" s="19"/>
      <c r="BX411" s="13"/>
      <c r="BY411" s="13"/>
      <c r="BZ411" s="13"/>
      <c r="CA411" s="180"/>
      <c r="CB411" s="181"/>
      <c r="CC411" s="130"/>
      <c r="CD411" s="19"/>
      <c r="CE411" s="19"/>
      <c r="CF411" s="13"/>
      <c r="CG411" s="13"/>
      <c r="CH411" s="13"/>
      <c r="CI411" s="180"/>
      <c r="CJ411" s="181"/>
      <c r="CK411" s="130"/>
      <c r="CL411" s="19"/>
      <c r="CM411" s="19"/>
      <c r="CN411" s="13"/>
      <c r="CO411" s="13"/>
      <c r="CP411" s="13"/>
      <c r="CQ411" s="180"/>
      <c r="CR411" s="181"/>
      <c r="CS411" s="130"/>
      <c r="CT411" s="19"/>
      <c r="CU411" s="19"/>
      <c r="CV411" s="13"/>
      <c r="CW411" s="13"/>
      <c r="CX411" s="13"/>
      <c r="CY411" s="180"/>
      <c r="CZ411" s="181"/>
      <c r="DA411" s="130"/>
      <c r="DB411" s="19"/>
      <c r="DC411" s="19"/>
      <c r="DD411" s="13"/>
      <c r="DE411" s="13"/>
      <c r="DF411" s="13"/>
      <c r="DG411" s="180"/>
      <c r="DH411" s="181"/>
      <c r="DI411" s="130"/>
      <c r="DJ411" s="19"/>
      <c r="DK411" s="19"/>
      <c r="DL411" s="13"/>
      <c r="DM411" s="13"/>
      <c r="DN411" s="13"/>
      <c r="DO411" s="180"/>
      <c r="DP411" s="181"/>
      <c r="DQ411" s="130"/>
      <c r="DR411" s="19"/>
      <c r="DS411" s="19"/>
      <c r="DT411" s="13"/>
      <c r="DU411" s="13"/>
      <c r="DV411" s="13"/>
      <c r="DW411" s="180"/>
      <c r="DX411" s="181"/>
      <c r="DY411" s="130"/>
      <c r="DZ411" s="19"/>
      <c r="EA411" s="19"/>
      <c r="EB411" s="194"/>
      <c r="EC411" s="194"/>
      <c r="ED411" s="194"/>
      <c r="EE411" s="714"/>
      <c r="EF411" s="715"/>
      <c r="EG411" s="391"/>
      <c r="EH411" s="19"/>
      <c r="EI411" s="19"/>
      <c r="EJ411" s="13"/>
      <c r="EK411" s="13"/>
      <c r="EL411" s="13"/>
      <c r="EM411" s="180"/>
      <c r="EN411" s="181"/>
      <c r="EO411" s="130"/>
      <c r="EP411" s="19"/>
      <c r="EQ411" s="19"/>
    </row>
    <row r="412" spans="1:147" ht="37.5" customHeight="1">
      <c r="A412" s="19"/>
      <c r="B412" s="19"/>
      <c r="C412" s="19"/>
      <c r="D412" s="13"/>
      <c r="E412" s="13"/>
      <c r="F412" s="13"/>
      <c r="G412" s="180"/>
      <c r="H412" s="181"/>
      <c r="I412" s="130"/>
      <c r="J412" s="19"/>
      <c r="K412" s="19"/>
      <c r="L412" s="13"/>
      <c r="M412" s="13"/>
      <c r="N412" s="13"/>
      <c r="O412" s="180"/>
      <c r="P412" s="181"/>
      <c r="Q412" s="130"/>
      <c r="R412" s="19"/>
      <c r="S412" s="19"/>
      <c r="T412" s="13"/>
      <c r="U412" s="13"/>
      <c r="V412" s="13"/>
      <c r="W412" s="180"/>
      <c r="X412" s="181"/>
      <c r="Y412" s="130"/>
      <c r="Z412" s="19"/>
      <c r="AA412" s="19"/>
      <c r="AB412" s="13"/>
      <c r="AC412" s="13"/>
      <c r="AD412" s="13"/>
      <c r="AE412" s="180"/>
      <c r="AF412" s="181"/>
      <c r="AG412" s="130"/>
      <c r="AH412" s="19"/>
      <c r="AI412" s="19"/>
      <c r="AJ412" s="13"/>
      <c r="AK412" s="13"/>
      <c r="AL412" s="13"/>
      <c r="AM412" s="180"/>
      <c r="AN412" s="181"/>
      <c r="AO412" s="130"/>
      <c r="AP412" s="19"/>
      <c r="AQ412" s="19"/>
      <c r="AR412" s="13"/>
      <c r="AS412" s="13"/>
      <c r="AT412" s="13"/>
      <c r="AU412" s="180"/>
      <c r="AV412" s="181"/>
      <c r="AW412" s="130"/>
      <c r="AX412" s="19"/>
      <c r="AY412" s="19"/>
      <c r="AZ412" s="13"/>
      <c r="BA412" s="13"/>
      <c r="BB412" s="13"/>
      <c r="BC412" s="180"/>
      <c r="BD412" s="181"/>
      <c r="BE412" s="130"/>
      <c r="BF412" s="19"/>
      <c r="BG412" s="19"/>
      <c r="BH412" s="13"/>
      <c r="BI412" s="13"/>
      <c r="BJ412" s="13"/>
      <c r="BK412" s="180"/>
      <c r="BL412" s="181"/>
      <c r="BM412" s="130"/>
      <c r="BN412" s="19"/>
      <c r="BO412" s="19"/>
      <c r="BP412" s="13"/>
      <c r="BQ412" s="13"/>
      <c r="BR412" s="13"/>
      <c r="BS412" s="180"/>
      <c r="BT412" s="181"/>
      <c r="BU412" s="130"/>
      <c r="BV412" s="19"/>
      <c r="BW412" s="19"/>
      <c r="BX412" s="13"/>
      <c r="BY412" s="13"/>
      <c r="BZ412" s="13"/>
      <c r="CA412" s="180"/>
      <c r="CB412" s="181"/>
      <c r="CC412" s="130"/>
      <c r="CD412" s="19"/>
      <c r="CE412" s="19"/>
      <c r="CF412" s="13"/>
      <c r="CG412" s="13"/>
      <c r="CH412" s="13"/>
      <c r="CI412" s="180"/>
      <c r="CJ412" s="181"/>
      <c r="CK412" s="130"/>
      <c r="CL412" s="19"/>
      <c r="CM412" s="19"/>
      <c r="CN412" s="13"/>
      <c r="CO412" s="13"/>
      <c r="CP412" s="13"/>
      <c r="CQ412" s="180"/>
      <c r="CR412" s="181"/>
      <c r="CS412" s="130"/>
      <c r="CT412" s="19"/>
      <c r="CU412" s="19"/>
      <c r="CV412" s="13"/>
      <c r="CW412" s="13"/>
      <c r="CX412" s="13"/>
      <c r="CY412" s="180"/>
      <c r="CZ412" s="181"/>
      <c r="DA412" s="130"/>
      <c r="DB412" s="19"/>
      <c r="DC412" s="19"/>
      <c r="DD412" s="13"/>
      <c r="DE412" s="13"/>
      <c r="DF412" s="13"/>
      <c r="DG412" s="180"/>
      <c r="DH412" s="181"/>
      <c r="DI412" s="130"/>
      <c r="DJ412" s="19"/>
      <c r="DK412" s="19"/>
      <c r="DL412" s="13"/>
      <c r="DM412" s="13"/>
      <c r="DN412" s="13"/>
      <c r="DO412" s="180"/>
      <c r="DP412" s="181"/>
      <c r="DQ412" s="130"/>
      <c r="DR412" s="19"/>
      <c r="DS412" s="19"/>
      <c r="DT412" s="13"/>
      <c r="DU412" s="13"/>
      <c r="DV412" s="13"/>
      <c r="DW412" s="180"/>
      <c r="DX412" s="181"/>
      <c r="DY412" s="130"/>
      <c r="DZ412" s="19"/>
      <c r="EA412" s="19"/>
      <c r="EB412" s="194"/>
      <c r="EC412" s="194"/>
      <c r="ED412" s="194"/>
      <c r="EE412" s="714"/>
      <c r="EF412" s="715"/>
      <c r="EG412" s="391"/>
      <c r="EH412" s="19"/>
      <c r="EI412" s="19"/>
      <c r="EJ412" s="13"/>
      <c r="EK412" s="13"/>
      <c r="EL412" s="13"/>
      <c r="EM412" s="180"/>
      <c r="EN412" s="181"/>
      <c r="EO412" s="130"/>
      <c r="EP412" s="19"/>
      <c r="EQ412" s="19"/>
    </row>
    <row r="413" spans="1:147" ht="37.5" customHeight="1">
      <c r="A413" s="19"/>
      <c r="B413" s="19"/>
      <c r="C413" s="19"/>
      <c r="D413" s="13"/>
      <c r="E413" s="13"/>
      <c r="F413" s="13"/>
      <c r="G413" s="180"/>
      <c r="H413" s="181"/>
      <c r="I413" s="130"/>
      <c r="J413" s="19"/>
      <c r="K413" s="19"/>
      <c r="L413" s="13"/>
      <c r="M413" s="13"/>
      <c r="N413" s="13"/>
      <c r="O413" s="180"/>
      <c r="P413" s="181"/>
      <c r="Q413" s="130"/>
      <c r="R413" s="19"/>
      <c r="S413" s="19"/>
      <c r="T413" s="13"/>
      <c r="U413" s="13"/>
      <c r="V413" s="13"/>
      <c r="W413" s="180"/>
      <c r="X413" s="181"/>
      <c r="Y413" s="130"/>
      <c r="Z413" s="19"/>
      <c r="AA413" s="19"/>
      <c r="AB413" s="13"/>
      <c r="AC413" s="13"/>
      <c r="AD413" s="13"/>
      <c r="AE413" s="180"/>
      <c r="AF413" s="181"/>
      <c r="AG413" s="130"/>
      <c r="AH413" s="19"/>
      <c r="AI413" s="19"/>
      <c r="AJ413" s="13"/>
      <c r="AK413" s="13"/>
      <c r="AL413" s="13"/>
      <c r="AM413" s="180"/>
      <c r="AN413" s="181"/>
      <c r="AO413" s="130"/>
      <c r="AP413" s="19"/>
      <c r="AQ413" s="19"/>
      <c r="AR413" s="13"/>
      <c r="AS413" s="13"/>
      <c r="AT413" s="13"/>
      <c r="AU413" s="180"/>
      <c r="AV413" s="181"/>
      <c r="AW413" s="130"/>
      <c r="AX413" s="19"/>
      <c r="AY413" s="19"/>
      <c r="AZ413" s="13"/>
      <c r="BA413" s="13"/>
      <c r="BB413" s="13"/>
      <c r="BC413" s="180"/>
      <c r="BD413" s="181"/>
      <c r="BE413" s="130"/>
      <c r="BF413" s="19"/>
      <c r="BG413" s="19"/>
      <c r="BH413" s="13"/>
      <c r="BI413" s="13"/>
      <c r="BJ413" s="13"/>
      <c r="BK413" s="180"/>
      <c r="BL413" s="181"/>
      <c r="BM413" s="130"/>
      <c r="BN413" s="19"/>
      <c r="BO413" s="19"/>
      <c r="BP413" s="13"/>
      <c r="BQ413" s="13"/>
      <c r="BR413" s="13"/>
      <c r="BS413" s="180"/>
      <c r="BT413" s="181"/>
      <c r="BU413" s="130"/>
      <c r="BV413" s="19"/>
      <c r="BW413" s="19"/>
      <c r="BX413" s="13"/>
      <c r="BY413" s="13"/>
      <c r="BZ413" s="13"/>
      <c r="CA413" s="180"/>
      <c r="CB413" s="181"/>
      <c r="CC413" s="130"/>
      <c r="CD413" s="19"/>
      <c r="CE413" s="19"/>
      <c r="CF413" s="13"/>
      <c r="CG413" s="13"/>
      <c r="CH413" s="13"/>
      <c r="CI413" s="180"/>
      <c r="CJ413" s="181"/>
      <c r="CK413" s="130"/>
      <c r="CL413" s="19"/>
      <c r="CM413" s="19"/>
      <c r="CN413" s="13"/>
      <c r="CO413" s="13"/>
      <c r="CP413" s="13"/>
      <c r="CQ413" s="180"/>
      <c r="CR413" s="181"/>
      <c r="CS413" s="130"/>
      <c r="CT413" s="19"/>
      <c r="CU413" s="19"/>
      <c r="CV413" s="13"/>
      <c r="CW413" s="13"/>
      <c r="CX413" s="13"/>
      <c r="CY413" s="180"/>
      <c r="CZ413" s="181"/>
      <c r="DA413" s="130"/>
      <c r="DB413" s="19"/>
      <c r="DC413" s="19"/>
      <c r="DD413" s="13"/>
      <c r="DE413" s="13"/>
      <c r="DF413" s="13"/>
      <c r="DG413" s="180"/>
      <c r="DH413" s="181"/>
      <c r="DI413" s="130"/>
      <c r="DJ413" s="19"/>
      <c r="DK413" s="19"/>
      <c r="DL413" s="13"/>
      <c r="DM413" s="13"/>
      <c r="DN413" s="13"/>
      <c r="DO413" s="180"/>
      <c r="DP413" s="181"/>
      <c r="DQ413" s="130"/>
      <c r="DR413" s="19"/>
      <c r="DS413" s="19"/>
      <c r="DT413" s="13"/>
      <c r="DU413" s="13"/>
      <c r="DV413" s="13"/>
      <c r="DW413" s="180"/>
      <c r="DX413" s="181"/>
      <c r="DY413" s="130"/>
      <c r="DZ413" s="19"/>
      <c r="EA413" s="19"/>
      <c r="EB413" s="194"/>
      <c r="EC413" s="194"/>
      <c r="ED413" s="194"/>
      <c r="EE413" s="714"/>
      <c r="EF413" s="715"/>
      <c r="EG413" s="391"/>
      <c r="EH413" s="19"/>
      <c r="EI413" s="19"/>
      <c r="EJ413" s="13"/>
      <c r="EK413" s="13"/>
      <c r="EL413" s="13"/>
      <c r="EM413" s="180"/>
      <c r="EN413" s="181"/>
      <c r="EO413" s="130"/>
      <c r="EP413" s="19"/>
      <c r="EQ413" s="19"/>
    </row>
    <row r="414" spans="1:147" ht="37.5" customHeight="1">
      <c r="A414" s="19"/>
      <c r="B414" s="19"/>
      <c r="C414" s="19"/>
      <c r="D414" s="13"/>
      <c r="E414" s="13"/>
      <c r="F414" s="13"/>
      <c r="G414" s="180"/>
      <c r="H414" s="181"/>
      <c r="I414" s="130"/>
      <c r="J414" s="19"/>
      <c r="K414" s="19"/>
      <c r="L414" s="13"/>
      <c r="M414" s="13"/>
      <c r="N414" s="13"/>
      <c r="O414" s="180"/>
      <c r="P414" s="181"/>
      <c r="Q414" s="130"/>
      <c r="R414" s="19"/>
      <c r="S414" s="19"/>
      <c r="T414" s="13"/>
      <c r="U414" s="13"/>
      <c r="V414" s="13"/>
      <c r="W414" s="180"/>
      <c r="X414" s="181"/>
      <c r="Y414" s="130"/>
      <c r="Z414" s="19"/>
      <c r="AA414" s="19"/>
      <c r="AB414" s="13"/>
      <c r="AC414" s="13"/>
      <c r="AD414" s="13"/>
      <c r="AE414" s="180"/>
      <c r="AF414" s="181"/>
      <c r="AG414" s="130"/>
      <c r="AH414" s="19"/>
      <c r="AI414" s="19"/>
      <c r="AJ414" s="13"/>
      <c r="AK414" s="13"/>
      <c r="AL414" s="13"/>
      <c r="AM414" s="180"/>
      <c r="AN414" s="181"/>
      <c r="AO414" s="130"/>
      <c r="AP414" s="19"/>
      <c r="AQ414" s="19"/>
      <c r="AR414" s="13"/>
      <c r="AS414" s="13"/>
      <c r="AT414" s="13"/>
      <c r="AU414" s="180"/>
      <c r="AV414" s="181"/>
      <c r="AW414" s="130"/>
      <c r="AX414" s="19"/>
      <c r="AY414" s="19"/>
      <c r="AZ414" s="13"/>
      <c r="BA414" s="13"/>
      <c r="BB414" s="13"/>
      <c r="BC414" s="180"/>
      <c r="BD414" s="181"/>
      <c r="BE414" s="130"/>
      <c r="BF414" s="19"/>
      <c r="BG414" s="19"/>
      <c r="BH414" s="13"/>
      <c r="BI414" s="13"/>
      <c r="BJ414" s="13"/>
      <c r="BK414" s="180"/>
      <c r="BL414" s="181"/>
      <c r="BM414" s="130"/>
      <c r="BN414" s="19"/>
      <c r="BO414" s="19"/>
      <c r="BP414" s="13"/>
      <c r="BQ414" s="13"/>
      <c r="BR414" s="13"/>
      <c r="BS414" s="180"/>
      <c r="BT414" s="181"/>
      <c r="BU414" s="130"/>
      <c r="BV414" s="19"/>
      <c r="BW414" s="19"/>
      <c r="BX414" s="13"/>
      <c r="BY414" s="13"/>
      <c r="BZ414" s="13"/>
      <c r="CA414" s="180"/>
      <c r="CB414" s="181"/>
      <c r="CC414" s="130"/>
      <c r="CD414" s="19"/>
      <c r="CE414" s="19"/>
      <c r="CF414" s="13"/>
      <c r="CG414" s="13"/>
      <c r="CH414" s="13"/>
      <c r="CI414" s="180"/>
      <c r="CJ414" s="181"/>
      <c r="CK414" s="130"/>
      <c r="CL414" s="19"/>
      <c r="CM414" s="19"/>
      <c r="CN414" s="13"/>
      <c r="CO414" s="13"/>
      <c r="CP414" s="13"/>
      <c r="CQ414" s="180"/>
      <c r="CR414" s="181"/>
      <c r="CS414" s="130"/>
      <c r="CT414" s="19"/>
      <c r="CU414" s="19"/>
      <c r="CV414" s="13"/>
      <c r="CW414" s="13"/>
      <c r="CX414" s="13"/>
      <c r="CY414" s="180"/>
      <c r="CZ414" s="181"/>
      <c r="DA414" s="130"/>
      <c r="DB414" s="19"/>
      <c r="DC414" s="19"/>
      <c r="DD414" s="13"/>
      <c r="DE414" s="13"/>
      <c r="DF414" s="13"/>
      <c r="DG414" s="180"/>
      <c r="DH414" s="181"/>
      <c r="DI414" s="130"/>
      <c r="DJ414" s="19"/>
      <c r="DK414" s="19"/>
      <c r="DL414" s="13"/>
      <c r="DM414" s="13"/>
      <c r="DN414" s="13"/>
      <c r="DO414" s="180"/>
      <c r="DP414" s="181"/>
      <c r="DQ414" s="130"/>
      <c r="DR414" s="19"/>
      <c r="DS414" s="19"/>
      <c r="DT414" s="13"/>
      <c r="DU414" s="13"/>
      <c r="DV414" s="13"/>
      <c r="DW414" s="180"/>
      <c r="DX414" s="181"/>
      <c r="DY414" s="130"/>
      <c r="DZ414" s="19"/>
      <c r="EA414" s="19"/>
      <c r="EB414" s="194"/>
      <c r="EC414" s="194"/>
      <c r="ED414" s="194"/>
      <c r="EE414" s="714"/>
      <c r="EF414" s="715"/>
      <c r="EG414" s="391"/>
      <c r="EH414" s="19"/>
      <c r="EI414" s="19"/>
      <c r="EJ414" s="13"/>
      <c r="EK414" s="13"/>
      <c r="EL414" s="13"/>
      <c r="EM414" s="180"/>
      <c r="EN414" s="181"/>
      <c r="EO414" s="130"/>
      <c r="EP414" s="19"/>
      <c r="EQ414" s="19"/>
    </row>
    <row r="415" spans="1:147" ht="37.5" customHeight="1">
      <c r="A415" s="19"/>
      <c r="B415" s="19"/>
      <c r="C415" s="19"/>
      <c r="D415" s="13"/>
      <c r="E415" s="13"/>
      <c r="F415" s="13"/>
      <c r="G415" s="180"/>
      <c r="H415" s="181"/>
      <c r="I415" s="130"/>
      <c r="J415" s="19"/>
      <c r="K415" s="19"/>
      <c r="L415" s="13"/>
      <c r="M415" s="13"/>
      <c r="N415" s="13"/>
      <c r="O415" s="180"/>
      <c r="P415" s="181"/>
      <c r="Q415" s="130"/>
      <c r="R415" s="19"/>
      <c r="S415" s="19"/>
      <c r="T415" s="13"/>
      <c r="U415" s="13"/>
      <c r="V415" s="13"/>
      <c r="W415" s="180"/>
      <c r="X415" s="181"/>
      <c r="Y415" s="130"/>
      <c r="Z415" s="19"/>
      <c r="AA415" s="19"/>
      <c r="AB415" s="13"/>
      <c r="AC415" s="13"/>
      <c r="AD415" s="13"/>
      <c r="AE415" s="180"/>
      <c r="AF415" s="181"/>
      <c r="AG415" s="130"/>
      <c r="AH415" s="19"/>
      <c r="AI415" s="19"/>
      <c r="AJ415" s="13"/>
      <c r="AK415" s="13"/>
      <c r="AL415" s="13"/>
      <c r="AM415" s="180"/>
      <c r="AN415" s="181"/>
      <c r="AO415" s="130"/>
      <c r="AP415" s="19"/>
      <c r="AQ415" s="19"/>
      <c r="AR415" s="13"/>
      <c r="AS415" s="13"/>
      <c r="AT415" s="13"/>
      <c r="AU415" s="180"/>
      <c r="AV415" s="181"/>
      <c r="AW415" s="130"/>
      <c r="AX415" s="19"/>
      <c r="AY415" s="19"/>
      <c r="AZ415" s="13"/>
      <c r="BA415" s="13"/>
      <c r="BB415" s="13"/>
      <c r="BC415" s="180"/>
      <c r="BD415" s="181"/>
      <c r="BE415" s="130"/>
      <c r="BF415" s="19"/>
      <c r="BG415" s="19"/>
      <c r="BH415" s="13"/>
      <c r="BI415" s="13"/>
      <c r="BJ415" s="13"/>
      <c r="BK415" s="180"/>
      <c r="BL415" s="181"/>
      <c r="BM415" s="130"/>
      <c r="BN415" s="19"/>
      <c r="BO415" s="19"/>
      <c r="BP415" s="13"/>
      <c r="BQ415" s="13"/>
      <c r="BR415" s="13"/>
      <c r="BS415" s="180"/>
      <c r="BT415" s="181"/>
      <c r="BU415" s="130"/>
      <c r="BV415" s="19"/>
      <c r="BW415" s="19"/>
      <c r="BX415" s="13"/>
      <c r="BY415" s="13"/>
      <c r="BZ415" s="13"/>
      <c r="CA415" s="180"/>
      <c r="CB415" s="181"/>
      <c r="CC415" s="130"/>
      <c r="CD415" s="19"/>
      <c r="CE415" s="19"/>
      <c r="CF415" s="13"/>
      <c r="CG415" s="13"/>
      <c r="CH415" s="13"/>
      <c r="CI415" s="180"/>
      <c r="CJ415" s="181"/>
      <c r="CK415" s="130"/>
      <c r="CL415" s="19"/>
      <c r="CM415" s="19"/>
      <c r="CN415" s="13"/>
      <c r="CO415" s="13"/>
      <c r="CP415" s="13"/>
      <c r="CQ415" s="180"/>
      <c r="CR415" s="181"/>
      <c r="CS415" s="130"/>
      <c r="CT415" s="19"/>
      <c r="CU415" s="19"/>
      <c r="CV415" s="13"/>
      <c r="CW415" s="13"/>
      <c r="CX415" s="13"/>
      <c r="CY415" s="180"/>
      <c r="CZ415" s="181"/>
      <c r="DA415" s="130"/>
      <c r="DB415" s="19"/>
      <c r="DC415" s="19"/>
      <c r="DD415" s="13"/>
      <c r="DE415" s="13"/>
      <c r="DF415" s="13"/>
      <c r="DG415" s="180"/>
      <c r="DH415" s="181"/>
      <c r="DI415" s="130"/>
      <c r="DJ415" s="19"/>
      <c r="DK415" s="19"/>
      <c r="DL415" s="13"/>
      <c r="DM415" s="13"/>
      <c r="DN415" s="13"/>
      <c r="DO415" s="180"/>
      <c r="DP415" s="181"/>
      <c r="DQ415" s="130"/>
      <c r="DR415" s="19"/>
      <c r="DS415" s="19"/>
      <c r="DT415" s="13"/>
      <c r="DU415" s="13"/>
      <c r="DV415" s="13"/>
      <c r="DW415" s="180"/>
      <c r="DX415" s="181"/>
      <c r="DY415" s="130"/>
      <c r="DZ415" s="19"/>
      <c r="EA415" s="19"/>
      <c r="EB415" s="194"/>
      <c r="EC415" s="194"/>
      <c r="ED415" s="194"/>
      <c r="EE415" s="714"/>
      <c r="EF415" s="715"/>
      <c r="EG415" s="391"/>
      <c r="EH415" s="19"/>
      <c r="EI415" s="19"/>
      <c r="EJ415" s="13"/>
      <c r="EK415" s="13"/>
      <c r="EL415" s="13"/>
      <c r="EM415" s="180"/>
      <c r="EN415" s="181"/>
      <c r="EO415" s="130"/>
      <c r="EP415" s="19"/>
      <c r="EQ415" s="19"/>
    </row>
    <row r="416" spans="1:147" ht="37.5" customHeight="1">
      <c r="A416" s="19"/>
      <c r="B416" s="19"/>
      <c r="C416" s="19"/>
      <c r="D416" s="13"/>
      <c r="E416" s="13"/>
      <c r="F416" s="13"/>
      <c r="G416" s="180"/>
      <c r="H416" s="181"/>
      <c r="I416" s="130"/>
      <c r="J416" s="19"/>
      <c r="K416" s="19"/>
      <c r="L416" s="13"/>
      <c r="M416" s="13"/>
      <c r="N416" s="13"/>
      <c r="O416" s="180"/>
      <c r="P416" s="181"/>
      <c r="Q416" s="130"/>
      <c r="R416" s="19"/>
      <c r="S416" s="19"/>
      <c r="T416" s="13"/>
      <c r="U416" s="13"/>
      <c r="V416" s="13"/>
      <c r="W416" s="180"/>
      <c r="X416" s="181"/>
      <c r="Y416" s="130"/>
      <c r="Z416" s="19"/>
      <c r="AA416" s="19"/>
      <c r="AB416" s="13"/>
      <c r="AC416" s="13"/>
      <c r="AD416" s="13"/>
      <c r="AE416" s="180"/>
      <c r="AF416" s="181"/>
      <c r="AG416" s="130"/>
      <c r="AH416" s="19"/>
      <c r="AI416" s="19"/>
      <c r="AJ416" s="13"/>
      <c r="AK416" s="13"/>
      <c r="AL416" s="13"/>
      <c r="AM416" s="180"/>
      <c r="AN416" s="181"/>
      <c r="AO416" s="130"/>
      <c r="AP416" s="19"/>
      <c r="AQ416" s="19"/>
      <c r="AR416" s="13"/>
      <c r="AS416" s="13"/>
      <c r="AT416" s="13"/>
      <c r="AU416" s="180"/>
      <c r="AV416" s="181"/>
      <c r="AW416" s="130"/>
      <c r="AX416" s="19"/>
      <c r="AY416" s="19"/>
      <c r="AZ416" s="13"/>
      <c r="BA416" s="13"/>
      <c r="BB416" s="13"/>
      <c r="BC416" s="180"/>
      <c r="BD416" s="181"/>
      <c r="BE416" s="130"/>
      <c r="BF416" s="19"/>
      <c r="BG416" s="19"/>
      <c r="BH416" s="13"/>
      <c r="BI416" s="13"/>
      <c r="BJ416" s="13"/>
      <c r="BK416" s="180"/>
      <c r="BL416" s="181"/>
      <c r="BM416" s="130"/>
      <c r="BN416" s="19"/>
      <c r="BO416" s="19"/>
      <c r="BP416" s="13"/>
      <c r="BQ416" s="13"/>
      <c r="BR416" s="13"/>
      <c r="BS416" s="180"/>
      <c r="BT416" s="181"/>
      <c r="BU416" s="130"/>
      <c r="BV416" s="19"/>
      <c r="BW416" s="19"/>
      <c r="BX416" s="13"/>
      <c r="BY416" s="13"/>
      <c r="BZ416" s="13"/>
      <c r="CA416" s="180"/>
      <c r="CB416" s="181"/>
      <c r="CC416" s="130"/>
      <c r="CD416" s="19"/>
      <c r="CE416" s="19"/>
      <c r="CF416" s="13"/>
      <c r="CG416" s="13"/>
      <c r="CH416" s="13"/>
      <c r="CI416" s="180"/>
      <c r="CJ416" s="181"/>
      <c r="CK416" s="130"/>
      <c r="CL416" s="19"/>
      <c r="CM416" s="19"/>
      <c r="CN416" s="13"/>
      <c r="CO416" s="13"/>
      <c r="CP416" s="13"/>
      <c r="CQ416" s="180"/>
      <c r="CR416" s="181"/>
      <c r="CS416" s="130"/>
      <c r="CT416" s="19"/>
      <c r="CU416" s="19"/>
      <c r="CV416" s="13"/>
      <c r="CW416" s="13"/>
      <c r="CX416" s="13"/>
      <c r="CY416" s="180"/>
      <c r="CZ416" s="181"/>
      <c r="DA416" s="130"/>
      <c r="DB416" s="19"/>
      <c r="DC416" s="19"/>
      <c r="DD416" s="13"/>
      <c r="DE416" s="13"/>
      <c r="DF416" s="13"/>
      <c r="DG416" s="180"/>
      <c r="DH416" s="181"/>
      <c r="DI416" s="130"/>
      <c r="DJ416" s="19"/>
      <c r="DK416" s="19"/>
      <c r="DL416" s="13"/>
      <c r="DM416" s="13"/>
      <c r="DN416" s="13"/>
      <c r="DO416" s="180"/>
      <c r="DP416" s="181"/>
      <c r="DQ416" s="130"/>
      <c r="DR416" s="19"/>
      <c r="DS416" s="19"/>
      <c r="DT416" s="13"/>
      <c r="DU416" s="13"/>
      <c r="DV416" s="13"/>
      <c r="DW416" s="180"/>
      <c r="DX416" s="181"/>
      <c r="DY416" s="130"/>
      <c r="DZ416" s="19"/>
      <c r="EA416" s="19"/>
      <c r="EB416" s="194"/>
      <c r="EC416" s="194"/>
      <c r="ED416" s="194"/>
      <c r="EE416" s="714"/>
      <c r="EF416" s="715"/>
      <c r="EG416" s="391"/>
      <c r="EH416" s="19"/>
      <c r="EI416" s="19"/>
      <c r="EJ416" s="13"/>
      <c r="EK416" s="13"/>
      <c r="EL416" s="13"/>
      <c r="EM416" s="180"/>
      <c r="EN416" s="181"/>
      <c r="EO416" s="130"/>
      <c r="EP416" s="19"/>
      <c r="EQ416" s="19"/>
    </row>
    <row r="417" spans="1:147" ht="37.5" customHeight="1">
      <c r="A417" s="19"/>
      <c r="B417" s="19"/>
      <c r="C417" s="19"/>
      <c r="D417" s="13"/>
      <c r="E417" s="13"/>
      <c r="F417" s="13"/>
      <c r="G417" s="180"/>
      <c r="H417" s="181"/>
      <c r="I417" s="130"/>
      <c r="J417" s="19"/>
      <c r="K417" s="19"/>
      <c r="L417" s="13"/>
      <c r="M417" s="13"/>
      <c r="N417" s="13"/>
      <c r="O417" s="180"/>
      <c r="P417" s="181"/>
      <c r="Q417" s="130"/>
      <c r="R417" s="19"/>
      <c r="S417" s="19"/>
      <c r="T417" s="13"/>
      <c r="U417" s="13"/>
      <c r="V417" s="13"/>
      <c r="W417" s="180"/>
      <c r="X417" s="181"/>
      <c r="Y417" s="130"/>
      <c r="Z417" s="19"/>
      <c r="AA417" s="19"/>
      <c r="AB417" s="13"/>
      <c r="AC417" s="13"/>
      <c r="AD417" s="13"/>
      <c r="AE417" s="180"/>
      <c r="AF417" s="181"/>
      <c r="AG417" s="130"/>
      <c r="AH417" s="19"/>
      <c r="AI417" s="19"/>
      <c r="AJ417" s="13"/>
      <c r="AK417" s="13"/>
      <c r="AL417" s="13"/>
      <c r="AM417" s="180"/>
      <c r="AN417" s="181"/>
      <c r="AO417" s="130"/>
      <c r="AP417" s="19"/>
      <c r="AQ417" s="19"/>
      <c r="AR417" s="13"/>
      <c r="AS417" s="13"/>
      <c r="AT417" s="13"/>
      <c r="AU417" s="180"/>
      <c r="AV417" s="181"/>
      <c r="AW417" s="130"/>
      <c r="AX417" s="19"/>
      <c r="AY417" s="19"/>
      <c r="AZ417" s="13"/>
      <c r="BA417" s="13"/>
      <c r="BB417" s="13"/>
      <c r="BC417" s="180"/>
      <c r="BD417" s="181"/>
      <c r="BE417" s="130"/>
      <c r="BF417" s="19"/>
      <c r="BG417" s="19"/>
      <c r="BH417" s="13"/>
      <c r="BI417" s="13"/>
      <c r="BJ417" s="13"/>
      <c r="BK417" s="180"/>
      <c r="BL417" s="181"/>
      <c r="BM417" s="130"/>
      <c r="BN417" s="19"/>
      <c r="BO417" s="19"/>
      <c r="BP417" s="13"/>
      <c r="BQ417" s="13"/>
      <c r="BR417" s="13"/>
      <c r="BS417" s="180"/>
      <c r="BT417" s="181"/>
      <c r="BU417" s="130"/>
      <c r="BV417" s="19"/>
      <c r="BW417" s="19"/>
      <c r="BX417" s="13"/>
      <c r="BY417" s="13"/>
      <c r="BZ417" s="13"/>
      <c r="CA417" s="180"/>
      <c r="CB417" s="181"/>
      <c r="CC417" s="130"/>
      <c r="CD417" s="19"/>
      <c r="CE417" s="19"/>
      <c r="CF417" s="13"/>
      <c r="CG417" s="13"/>
      <c r="CH417" s="13"/>
      <c r="CI417" s="180"/>
      <c r="CJ417" s="181"/>
      <c r="CK417" s="130"/>
      <c r="CL417" s="19"/>
      <c r="CM417" s="19"/>
      <c r="CN417" s="13"/>
      <c r="CO417" s="13"/>
      <c r="CP417" s="13"/>
      <c r="CQ417" s="180"/>
      <c r="CR417" s="181"/>
      <c r="CS417" s="130"/>
      <c r="CT417" s="19"/>
      <c r="CU417" s="19"/>
      <c r="CV417" s="13"/>
      <c r="CW417" s="13"/>
      <c r="CX417" s="13"/>
      <c r="CY417" s="180"/>
      <c r="CZ417" s="181"/>
      <c r="DA417" s="130"/>
      <c r="DB417" s="19"/>
      <c r="DC417" s="19"/>
      <c r="DD417" s="13"/>
      <c r="DE417" s="13"/>
      <c r="DF417" s="13"/>
      <c r="DG417" s="180"/>
      <c r="DH417" s="181"/>
      <c r="DI417" s="130"/>
      <c r="DJ417" s="19"/>
      <c r="DK417" s="19"/>
      <c r="DL417" s="13"/>
      <c r="DM417" s="13"/>
      <c r="DN417" s="13"/>
      <c r="DO417" s="180"/>
      <c r="DP417" s="181"/>
      <c r="DQ417" s="130"/>
      <c r="DR417" s="19"/>
      <c r="DS417" s="19"/>
      <c r="DT417" s="13"/>
      <c r="DU417" s="13"/>
      <c r="DV417" s="13"/>
      <c r="DW417" s="180"/>
      <c r="DX417" s="181"/>
      <c r="DY417" s="130"/>
      <c r="DZ417" s="19"/>
      <c r="EA417" s="19"/>
      <c r="EB417" s="194"/>
      <c r="EC417" s="194"/>
      <c r="ED417" s="194"/>
      <c r="EE417" s="714"/>
      <c r="EF417" s="715"/>
      <c r="EG417" s="391"/>
      <c r="EH417" s="19"/>
      <c r="EI417" s="19"/>
      <c r="EJ417" s="13"/>
      <c r="EK417" s="13"/>
      <c r="EL417" s="13"/>
      <c r="EM417" s="180"/>
      <c r="EN417" s="181"/>
      <c r="EO417" s="130"/>
      <c r="EP417" s="19"/>
      <c r="EQ417" s="19"/>
    </row>
    <row r="418" spans="1:147" ht="37.5" customHeight="1">
      <c r="A418" s="19"/>
      <c r="B418" s="19"/>
      <c r="C418" s="19"/>
      <c r="D418" s="13"/>
      <c r="E418" s="13"/>
      <c r="F418" s="13"/>
      <c r="G418" s="180"/>
      <c r="H418" s="181"/>
      <c r="I418" s="130"/>
      <c r="J418" s="19"/>
      <c r="K418" s="19"/>
      <c r="L418" s="13"/>
      <c r="M418" s="13"/>
      <c r="N418" s="13"/>
      <c r="O418" s="180"/>
      <c r="P418" s="181"/>
      <c r="Q418" s="130"/>
      <c r="R418" s="19"/>
      <c r="S418" s="19"/>
      <c r="T418" s="13"/>
      <c r="U418" s="13"/>
      <c r="V418" s="13"/>
      <c r="W418" s="180"/>
      <c r="X418" s="181"/>
      <c r="Y418" s="130"/>
      <c r="Z418" s="19"/>
      <c r="AA418" s="19"/>
      <c r="AB418" s="13"/>
      <c r="AC418" s="13"/>
      <c r="AD418" s="13"/>
      <c r="AE418" s="180"/>
      <c r="AF418" s="181"/>
      <c r="AG418" s="130"/>
      <c r="AH418" s="19"/>
      <c r="AI418" s="19"/>
      <c r="AJ418" s="13"/>
      <c r="AK418" s="13"/>
      <c r="AL418" s="13"/>
      <c r="AM418" s="180"/>
      <c r="AN418" s="181"/>
      <c r="AO418" s="130"/>
      <c r="AP418" s="19"/>
      <c r="AQ418" s="19"/>
      <c r="AR418" s="13"/>
      <c r="AS418" s="13"/>
      <c r="AT418" s="13"/>
      <c r="AU418" s="180"/>
      <c r="AV418" s="181"/>
      <c r="AW418" s="130"/>
      <c r="AX418" s="19"/>
      <c r="AY418" s="19"/>
      <c r="AZ418" s="13"/>
      <c r="BA418" s="13"/>
      <c r="BB418" s="13"/>
      <c r="BC418" s="180"/>
      <c r="BD418" s="181"/>
      <c r="BE418" s="130"/>
      <c r="BF418" s="19"/>
      <c r="BG418" s="19"/>
      <c r="BH418" s="13"/>
      <c r="BI418" s="13"/>
      <c r="BJ418" s="13"/>
      <c r="BK418" s="180"/>
      <c r="BL418" s="181"/>
      <c r="BM418" s="130"/>
      <c r="BN418" s="19"/>
      <c r="BO418" s="19"/>
      <c r="BP418" s="13"/>
      <c r="BQ418" s="13"/>
      <c r="BR418" s="13"/>
      <c r="BS418" s="180"/>
      <c r="BT418" s="181"/>
      <c r="BU418" s="130"/>
      <c r="BV418" s="19"/>
      <c r="BW418" s="19"/>
      <c r="BX418" s="13"/>
      <c r="BY418" s="13"/>
      <c r="BZ418" s="13"/>
      <c r="CA418" s="180"/>
      <c r="CB418" s="181"/>
      <c r="CC418" s="130"/>
      <c r="CD418" s="19"/>
      <c r="CE418" s="19"/>
      <c r="CF418" s="13"/>
      <c r="CG418" s="13"/>
      <c r="CH418" s="13"/>
      <c r="CI418" s="180"/>
      <c r="CJ418" s="181"/>
      <c r="CK418" s="130"/>
      <c r="CL418" s="19"/>
      <c r="CM418" s="19"/>
      <c r="CN418" s="13"/>
      <c r="CO418" s="13"/>
      <c r="CP418" s="13"/>
      <c r="CQ418" s="180"/>
      <c r="CR418" s="181"/>
      <c r="CS418" s="130"/>
      <c r="CT418" s="19"/>
      <c r="CU418" s="19"/>
      <c r="CV418" s="13"/>
      <c r="CW418" s="13"/>
      <c r="CX418" s="13"/>
      <c r="CY418" s="180"/>
      <c r="CZ418" s="181"/>
      <c r="DA418" s="130"/>
      <c r="DB418" s="19"/>
      <c r="DC418" s="19"/>
      <c r="DD418" s="13"/>
      <c r="DE418" s="13"/>
      <c r="DF418" s="13"/>
      <c r="DG418" s="180"/>
      <c r="DH418" s="181"/>
      <c r="DI418" s="130"/>
      <c r="DJ418" s="19"/>
      <c r="DK418" s="19"/>
      <c r="DL418" s="13"/>
      <c r="DM418" s="13"/>
      <c r="DN418" s="13"/>
      <c r="DO418" s="180"/>
      <c r="DP418" s="181"/>
      <c r="DQ418" s="130"/>
      <c r="DR418" s="19"/>
      <c r="DS418" s="19"/>
      <c r="DT418" s="13"/>
      <c r="DU418" s="13"/>
      <c r="DV418" s="13"/>
      <c r="DW418" s="180"/>
      <c r="DX418" s="181"/>
      <c r="DY418" s="130"/>
      <c r="DZ418" s="19"/>
      <c r="EA418" s="19"/>
      <c r="EB418" s="194"/>
      <c r="EC418" s="194"/>
      <c r="ED418" s="194"/>
      <c r="EE418" s="714"/>
      <c r="EF418" s="715"/>
      <c r="EG418" s="391"/>
      <c r="EH418" s="19"/>
      <c r="EI418" s="19"/>
      <c r="EJ418" s="13"/>
      <c r="EK418" s="13"/>
      <c r="EL418" s="13"/>
      <c r="EM418" s="180"/>
      <c r="EN418" s="181"/>
      <c r="EO418" s="130"/>
      <c r="EP418" s="19"/>
      <c r="EQ418" s="19"/>
    </row>
    <row r="419" spans="1:147" ht="37.5" customHeight="1">
      <c r="A419" s="19"/>
      <c r="B419" s="19"/>
      <c r="C419" s="19"/>
      <c r="D419" s="13"/>
      <c r="E419" s="13"/>
      <c r="F419" s="13"/>
      <c r="G419" s="180"/>
      <c r="H419" s="181"/>
      <c r="I419" s="130"/>
      <c r="J419" s="19"/>
      <c r="K419" s="19"/>
      <c r="L419" s="13"/>
      <c r="M419" s="13"/>
      <c r="N419" s="13"/>
      <c r="O419" s="180"/>
      <c r="P419" s="181"/>
      <c r="Q419" s="130"/>
      <c r="R419" s="19"/>
      <c r="S419" s="19"/>
      <c r="T419" s="13"/>
      <c r="U419" s="13"/>
      <c r="V419" s="13"/>
      <c r="W419" s="180"/>
      <c r="X419" s="181"/>
      <c r="Y419" s="130"/>
      <c r="Z419" s="19"/>
      <c r="AA419" s="19"/>
      <c r="AB419" s="13"/>
      <c r="AC419" s="13"/>
      <c r="AD419" s="13"/>
      <c r="AE419" s="180"/>
      <c r="AF419" s="181"/>
      <c r="AG419" s="130"/>
      <c r="AH419" s="19"/>
      <c r="AI419" s="19"/>
      <c r="AJ419" s="13"/>
      <c r="AK419" s="13"/>
      <c r="AL419" s="13"/>
      <c r="AM419" s="180"/>
      <c r="AN419" s="181"/>
      <c r="AO419" s="130"/>
      <c r="AP419" s="19"/>
      <c r="AQ419" s="19"/>
      <c r="AR419" s="13"/>
      <c r="AS419" s="13"/>
      <c r="AT419" s="13"/>
      <c r="AU419" s="180"/>
      <c r="AV419" s="181"/>
      <c r="AW419" s="130"/>
      <c r="AX419" s="19"/>
      <c r="AY419" s="19"/>
      <c r="AZ419" s="13"/>
      <c r="BA419" s="13"/>
      <c r="BB419" s="13"/>
      <c r="BC419" s="180"/>
      <c r="BD419" s="181"/>
      <c r="BE419" s="130"/>
      <c r="BF419" s="19"/>
      <c r="BG419" s="19"/>
      <c r="BH419" s="13"/>
      <c r="BI419" s="13"/>
      <c r="BJ419" s="13"/>
      <c r="BK419" s="180"/>
      <c r="BL419" s="181"/>
      <c r="BM419" s="130"/>
      <c r="BN419" s="19"/>
      <c r="BO419" s="19"/>
      <c r="BP419" s="13"/>
      <c r="BQ419" s="13"/>
      <c r="BR419" s="13"/>
      <c r="BS419" s="180"/>
      <c r="BT419" s="181"/>
      <c r="BU419" s="130"/>
      <c r="BV419" s="19"/>
      <c r="BW419" s="19"/>
      <c r="BX419" s="13"/>
      <c r="BY419" s="13"/>
      <c r="BZ419" s="13"/>
      <c r="CA419" s="180"/>
      <c r="CB419" s="181"/>
      <c r="CC419" s="130"/>
      <c r="CD419" s="19"/>
      <c r="CE419" s="19"/>
      <c r="CF419" s="13"/>
      <c r="CG419" s="13"/>
      <c r="CH419" s="13"/>
      <c r="CI419" s="180"/>
      <c r="CJ419" s="181"/>
      <c r="CK419" s="130"/>
      <c r="CL419" s="19"/>
      <c r="CM419" s="19"/>
      <c r="CN419" s="13"/>
      <c r="CO419" s="13"/>
      <c r="CP419" s="13"/>
      <c r="CQ419" s="180"/>
      <c r="CR419" s="181"/>
      <c r="CS419" s="130"/>
      <c r="CT419" s="19"/>
      <c r="CU419" s="19"/>
      <c r="CV419" s="13"/>
      <c r="CW419" s="13"/>
      <c r="CX419" s="13"/>
      <c r="CY419" s="180"/>
      <c r="CZ419" s="181"/>
      <c r="DA419" s="130"/>
      <c r="DB419" s="19"/>
      <c r="DC419" s="19"/>
      <c r="DD419" s="13"/>
      <c r="DE419" s="13"/>
      <c r="DF419" s="13"/>
      <c r="DG419" s="180"/>
      <c r="DH419" s="181"/>
      <c r="DI419" s="130"/>
      <c r="DJ419" s="19"/>
      <c r="DK419" s="19"/>
      <c r="DL419" s="13"/>
      <c r="DM419" s="13"/>
      <c r="DN419" s="13"/>
      <c r="DO419" s="180"/>
      <c r="DP419" s="181"/>
      <c r="DQ419" s="130"/>
      <c r="DR419" s="19"/>
      <c r="DS419" s="19"/>
      <c r="DT419" s="13"/>
      <c r="DU419" s="13"/>
      <c r="DV419" s="13"/>
      <c r="DW419" s="180"/>
      <c r="DX419" s="181"/>
      <c r="DY419" s="130"/>
      <c r="DZ419" s="19"/>
      <c r="EA419" s="19"/>
      <c r="EB419" s="194"/>
      <c r="EC419" s="194"/>
      <c r="ED419" s="194"/>
      <c r="EE419" s="714"/>
      <c r="EF419" s="715"/>
      <c r="EG419" s="391"/>
      <c r="EH419" s="19"/>
      <c r="EI419" s="19"/>
      <c r="EJ419" s="13"/>
      <c r="EK419" s="13"/>
      <c r="EL419" s="13"/>
      <c r="EM419" s="180"/>
      <c r="EN419" s="181"/>
      <c r="EO419" s="130"/>
      <c r="EP419" s="19"/>
      <c r="EQ419" s="19"/>
    </row>
    <row r="420" spans="1:147" ht="37.5" customHeight="1">
      <c r="A420" s="19"/>
      <c r="B420" s="19"/>
      <c r="C420" s="19"/>
      <c r="D420" s="13"/>
      <c r="E420" s="13"/>
      <c r="F420" s="13"/>
      <c r="G420" s="180"/>
      <c r="H420" s="181"/>
      <c r="I420" s="130"/>
      <c r="J420" s="19"/>
      <c r="K420" s="19"/>
      <c r="L420" s="13"/>
      <c r="M420" s="13"/>
      <c r="N420" s="13"/>
      <c r="O420" s="180"/>
      <c r="P420" s="181"/>
      <c r="Q420" s="130"/>
      <c r="R420" s="19"/>
      <c r="S420" s="19"/>
      <c r="T420" s="13"/>
      <c r="U420" s="13"/>
      <c r="V420" s="13"/>
      <c r="W420" s="180"/>
      <c r="X420" s="181"/>
      <c r="Y420" s="130"/>
      <c r="Z420" s="19"/>
      <c r="AA420" s="19"/>
      <c r="AB420" s="13"/>
      <c r="AC420" s="13"/>
      <c r="AD420" s="13"/>
      <c r="AE420" s="180"/>
      <c r="AF420" s="181"/>
      <c r="AG420" s="130"/>
      <c r="AH420" s="19"/>
      <c r="AI420" s="19"/>
      <c r="AJ420" s="13"/>
      <c r="AK420" s="13"/>
      <c r="AL420" s="13"/>
      <c r="AM420" s="180"/>
      <c r="AN420" s="181"/>
      <c r="AO420" s="130"/>
      <c r="AP420" s="19"/>
      <c r="AQ420" s="19"/>
      <c r="AR420" s="13"/>
      <c r="AS420" s="13"/>
      <c r="AT420" s="13"/>
      <c r="AU420" s="180"/>
      <c r="AV420" s="181"/>
      <c r="AW420" s="130"/>
      <c r="AX420" s="19"/>
      <c r="AY420" s="19"/>
      <c r="AZ420" s="13"/>
      <c r="BA420" s="13"/>
      <c r="BB420" s="13"/>
      <c r="BC420" s="180"/>
      <c r="BD420" s="181"/>
      <c r="BE420" s="130"/>
      <c r="BF420" s="19"/>
      <c r="BG420" s="19"/>
      <c r="BH420" s="13"/>
      <c r="BI420" s="13"/>
      <c r="BJ420" s="13"/>
      <c r="BK420" s="180"/>
      <c r="BL420" s="181"/>
      <c r="BM420" s="130"/>
      <c r="BN420" s="19"/>
      <c r="BO420" s="19"/>
      <c r="BP420" s="13"/>
      <c r="BQ420" s="13"/>
      <c r="BR420" s="13"/>
      <c r="BS420" s="180"/>
      <c r="BT420" s="181"/>
      <c r="BU420" s="130"/>
      <c r="BV420" s="19"/>
      <c r="BW420" s="19"/>
      <c r="BX420" s="13"/>
      <c r="BY420" s="13"/>
      <c r="BZ420" s="13"/>
      <c r="CA420" s="180"/>
      <c r="CB420" s="181"/>
      <c r="CC420" s="130"/>
      <c r="CD420" s="19"/>
      <c r="CE420" s="19"/>
      <c r="CF420" s="13"/>
      <c r="CG420" s="13"/>
      <c r="CH420" s="13"/>
      <c r="CI420" s="180"/>
      <c r="CJ420" s="181"/>
      <c r="CK420" s="130"/>
      <c r="CL420" s="19"/>
      <c r="CM420" s="19"/>
      <c r="CN420" s="13"/>
      <c r="CO420" s="13"/>
      <c r="CP420" s="13"/>
      <c r="CQ420" s="180"/>
      <c r="CR420" s="181"/>
      <c r="CS420" s="130"/>
      <c r="CT420" s="19"/>
      <c r="CU420" s="19"/>
      <c r="CV420" s="13"/>
      <c r="CW420" s="13"/>
      <c r="CX420" s="13"/>
      <c r="CY420" s="180"/>
      <c r="CZ420" s="181"/>
      <c r="DA420" s="130"/>
      <c r="DB420" s="19"/>
      <c r="DC420" s="19"/>
      <c r="DD420" s="13"/>
      <c r="DE420" s="13"/>
      <c r="DF420" s="13"/>
      <c r="DG420" s="180"/>
      <c r="DH420" s="181"/>
      <c r="DI420" s="130"/>
      <c r="DJ420" s="19"/>
      <c r="DK420" s="19"/>
      <c r="DL420" s="13"/>
      <c r="DM420" s="13"/>
      <c r="DN420" s="13"/>
      <c r="DO420" s="180"/>
      <c r="DP420" s="181"/>
      <c r="DQ420" s="130"/>
      <c r="DR420" s="19"/>
      <c r="DS420" s="19"/>
      <c r="DT420" s="13"/>
      <c r="DU420" s="13"/>
      <c r="DV420" s="13"/>
      <c r="DW420" s="180"/>
      <c r="DX420" s="181"/>
      <c r="DY420" s="130"/>
      <c r="DZ420" s="19"/>
      <c r="EA420" s="19"/>
      <c r="EB420" s="194"/>
      <c r="EC420" s="194"/>
      <c r="ED420" s="194"/>
      <c r="EE420" s="714"/>
      <c r="EF420" s="715"/>
      <c r="EG420" s="391"/>
      <c r="EH420" s="19"/>
      <c r="EI420" s="19"/>
      <c r="EJ420" s="13"/>
      <c r="EK420" s="13"/>
      <c r="EL420" s="13"/>
      <c r="EM420" s="180"/>
      <c r="EN420" s="181"/>
      <c r="EO420" s="130"/>
      <c r="EP420" s="19"/>
      <c r="EQ420" s="19"/>
    </row>
    <row r="421" spans="1:147" ht="37.5" customHeight="1">
      <c r="A421" s="19"/>
      <c r="B421" s="19"/>
      <c r="C421" s="19"/>
      <c r="D421" s="13"/>
      <c r="E421" s="13"/>
      <c r="F421" s="13"/>
      <c r="G421" s="180"/>
      <c r="H421" s="181"/>
      <c r="I421" s="130"/>
      <c r="J421" s="19"/>
      <c r="K421" s="19"/>
      <c r="L421" s="13"/>
      <c r="M421" s="13"/>
      <c r="N421" s="13"/>
      <c r="O421" s="180"/>
      <c r="P421" s="181"/>
      <c r="Q421" s="130"/>
      <c r="R421" s="19"/>
      <c r="S421" s="19"/>
      <c r="T421" s="13"/>
      <c r="U421" s="13"/>
      <c r="V421" s="13"/>
      <c r="W421" s="180"/>
      <c r="X421" s="181"/>
      <c r="Y421" s="130"/>
      <c r="Z421" s="19"/>
      <c r="AA421" s="19"/>
      <c r="AB421" s="13"/>
      <c r="AC421" s="13"/>
      <c r="AD421" s="13"/>
      <c r="AE421" s="180"/>
      <c r="AF421" s="181"/>
      <c r="AG421" s="130"/>
      <c r="AH421" s="19"/>
      <c r="AI421" s="19"/>
      <c r="AJ421" s="13"/>
      <c r="AK421" s="13"/>
      <c r="AL421" s="13"/>
      <c r="AM421" s="180"/>
      <c r="AN421" s="181"/>
      <c r="AO421" s="130"/>
      <c r="AP421" s="19"/>
      <c r="AQ421" s="19"/>
      <c r="AR421" s="13"/>
      <c r="AS421" s="13"/>
      <c r="AT421" s="13"/>
      <c r="AU421" s="180"/>
      <c r="AV421" s="181"/>
      <c r="AW421" s="130"/>
      <c r="AX421" s="19"/>
      <c r="AY421" s="19"/>
      <c r="AZ421" s="13"/>
      <c r="BA421" s="13"/>
      <c r="BB421" s="13"/>
      <c r="BC421" s="180"/>
      <c r="BD421" s="181"/>
      <c r="BE421" s="130"/>
      <c r="BF421" s="19"/>
      <c r="BG421" s="19"/>
      <c r="BH421" s="13"/>
      <c r="BI421" s="13"/>
      <c r="BJ421" s="13"/>
      <c r="BK421" s="180"/>
      <c r="BL421" s="181"/>
      <c r="BM421" s="130"/>
      <c r="BN421" s="19"/>
      <c r="BO421" s="19"/>
      <c r="BP421" s="13"/>
      <c r="BQ421" s="13"/>
      <c r="BR421" s="13"/>
      <c r="BS421" s="180"/>
      <c r="BT421" s="181"/>
      <c r="BU421" s="130"/>
      <c r="BV421" s="19"/>
      <c r="BW421" s="19"/>
      <c r="BX421" s="13"/>
      <c r="BY421" s="13"/>
      <c r="BZ421" s="13"/>
      <c r="CA421" s="180"/>
      <c r="CB421" s="181"/>
      <c r="CC421" s="130"/>
      <c r="CD421" s="19"/>
      <c r="CE421" s="19"/>
      <c r="CF421" s="13"/>
      <c r="CG421" s="13"/>
      <c r="CH421" s="13"/>
      <c r="CI421" s="180"/>
      <c r="CJ421" s="181"/>
      <c r="CK421" s="130"/>
      <c r="CL421" s="19"/>
      <c r="CM421" s="19"/>
      <c r="CN421" s="13"/>
      <c r="CO421" s="13"/>
      <c r="CP421" s="13"/>
      <c r="CQ421" s="180"/>
      <c r="CR421" s="181"/>
      <c r="CS421" s="130"/>
      <c r="CT421" s="19"/>
      <c r="CU421" s="19"/>
      <c r="CV421" s="13"/>
      <c r="CW421" s="13"/>
      <c r="CX421" s="13"/>
      <c r="CY421" s="180"/>
      <c r="CZ421" s="181"/>
      <c r="DA421" s="130"/>
      <c r="DB421" s="19"/>
      <c r="DC421" s="19"/>
      <c r="DD421" s="13"/>
      <c r="DE421" s="13"/>
      <c r="DF421" s="13"/>
      <c r="DG421" s="180"/>
      <c r="DH421" s="181"/>
      <c r="DI421" s="130"/>
      <c r="DJ421" s="19"/>
      <c r="DK421" s="19"/>
      <c r="DL421" s="13"/>
      <c r="DM421" s="13"/>
      <c r="DN421" s="13"/>
      <c r="DO421" s="180"/>
      <c r="DP421" s="181"/>
      <c r="DQ421" s="130"/>
      <c r="DR421" s="19"/>
      <c r="DS421" s="19"/>
      <c r="DT421" s="13"/>
      <c r="DU421" s="13"/>
      <c r="DV421" s="13"/>
      <c r="DW421" s="180"/>
      <c r="DX421" s="181"/>
      <c r="DY421" s="130"/>
      <c r="DZ421" s="19"/>
      <c r="EA421" s="19"/>
      <c r="EB421" s="194"/>
      <c r="EC421" s="194"/>
      <c r="ED421" s="194"/>
      <c r="EE421" s="714"/>
      <c r="EF421" s="715"/>
      <c r="EG421" s="391"/>
      <c r="EH421" s="19"/>
      <c r="EI421" s="19"/>
      <c r="EJ421" s="13"/>
      <c r="EK421" s="13"/>
      <c r="EL421" s="13"/>
      <c r="EM421" s="180"/>
      <c r="EN421" s="181"/>
      <c r="EO421" s="130"/>
      <c r="EP421" s="19"/>
      <c r="EQ421" s="19"/>
    </row>
    <row r="422" spans="1:147" ht="37.5" customHeight="1">
      <c r="A422" s="19"/>
      <c r="B422" s="19"/>
      <c r="C422" s="19"/>
      <c r="D422" s="13"/>
      <c r="E422" s="13"/>
      <c r="F422" s="13"/>
      <c r="G422" s="180"/>
      <c r="H422" s="181"/>
      <c r="I422" s="130"/>
      <c r="J422" s="19"/>
      <c r="K422" s="19"/>
      <c r="L422" s="13"/>
      <c r="M422" s="13"/>
      <c r="N422" s="13"/>
      <c r="O422" s="180"/>
      <c r="P422" s="181"/>
      <c r="Q422" s="130"/>
      <c r="R422" s="19"/>
      <c r="S422" s="19"/>
      <c r="T422" s="13"/>
      <c r="U422" s="13"/>
      <c r="V422" s="13"/>
      <c r="W422" s="180"/>
      <c r="X422" s="181"/>
      <c r="Y422" s="130"/>
      <c r="Z422" s="19"/>
      <c r="AA422" s="19"/>
      <c r="AB422" s="13"/>
      <c r="AC422" s="13"/>
      <c r="AD422" s="13"/>
      <c r="AE422" s="180"/>
      <c r="AF422" s="181"/>
      <c r="AG422" s="130"/>
      <c r="AH422" s="19"/>
      <c r="AI422" s="19"/>
      <c r="AJ422" s="13"/>
      <c r="AK422" s="13"/>
      <c r="AL422" s="13"/>
      <c r="AM422" s="180"/>
      <c r="AN422" s="181"/>
      <c r="AO422" s="130"/>
      <c r="AP422" s="19"/>
      <c r="AQ422" s="19"/>
      <c r="AR422" s="13"/>
      <c r="AS422" s="13"/>
      <c r="AT422" s="13"/>
      <c r="AU422" s="180"/>
      <c r="AV422" s="181"/>
      <c r="AW422" s="130"/>
      <c r="AX422" s="19"/>
      <c r="AY422" s="19"/>
      <c r="AZ422" s="13"/>
      <c r="BA422" s="13"/>
      <c r="BB422" s="13"/>
      <c r="BC422" s="180"/>
      <c r="BD422" s="181"/>
      <c r="BE422" s="130"/>
      <c r="BF422" s="19"/>
      <c r="BG422" s="19"/>
      <c r="BH422" s="13"/>
      <c r="BI422" s="13"/>
      <c r="BJ422" s="13"/>
      <c r="BK422" s="180"/>
      <c r="BL422" s="181"/>
      <c r="BM422" s="130"/>
      <c r="BN422" s="19"/>
      <c r="BO422" s="19"/>
      <c r="BP422" s="13"/>
      <c r="BQ422" s="13"/>
      <c r="BR422" s="13"/>
      <c r="BS422" s="180"/>
      <c r="BT422" s="181"/>
      <c r="BU422" s="130"/>
      <c r="BV422" s="19"/>
      <c r="BW422" s="19"/>
      <c r="BX422" s="13"/>
      <c r="BY422" s="13"/>
      <c r="BZ422" s="13"/>
      <c r="CA422" s="180"/>
      <c r="CB422" s="181"/>
      <c r="CC422" s="130"/>
      <c r="CD422" s="19"/>
      <c r="CE422" s="19"/>
      <c r="CF422" s="13"/>
      <c r="CG422" s="13"/>
      <c r="CH422" s="13"/>
      <c r="CI422" s="180"/>
      <c r="CJ422" s="181"/>
      <c r="CK422" s="130"/>
      <c r="CL422" s="19"/>
      <c r="CM422" s="19"/>
      <c r="CN422" s="13"/>
      <c r="CO422" s="13"/>
      <c r="CP422" s="13"/>
      <c r="CQ422" s="180"/>
      <c r="CR422" s="181"/>
      <c r="CS422" s="130"/>
      <c r="CT422" s="19"/>
      <c r="CU422" s="19"/>
      <c r="CV422" s="13"/>
      <c r="CW422" s="13"/>
      <c r="CX422" s="13"/>
      <c r="CY422" s="180"/>
      <c r="CZ422" s="181"/>
      <c r="DA422" s="130"/>
      <c r="DB422" s="19"/>
      <c r="DC422" s="19"/>
      <c r="DD422" s="13"/>
      <c r="DE422" s="13"/>
      <c r="DF422" s="13"/>
      <c r="DG422" s="180"/>
      <c r="DH422" s="181"/>
      <c r="DI422" s="130"/>
      <c r="DJ422" s="19"/>
      <c r="DK422" s="19"/>
      <c r="DL422" s="13"/>
      <c r="DM422" s="13"/>
      <c r="DN422" s="13"/>
      <c r="DO422" s="180"/>
      <c r="DP422" s="181"/>
      <c r="DQ422" s="130"/>
      <c r="DR422" s="19"/>
      <c r="DS422" s="19"/>
      <c r="DT422" s="13"/>
      <c r="DU422" s="13"/>
      <c r="DV422" s="13"/>
      <c r="DW422" s="180"/>
      <c r="DX422" s="181"/>
      <c r="DY422" s="130"/>
      <c r="DZ422" s="19"/>
      <c r="EA422" s="19"/>
      <c r="EB422" s="194"/>
      <c r="EC422" s="194"/>
      <c r="ED422" s="194"/>
      <c r="EE422" s="714"/>
      <c r="EF422" s="715"/>
      <c r="EG422" s="391"/>
      <c r="EH422" s="19"/>
      <c r="EI422" s="19"/>
      <c r="EJ422" s="13"/>
      <c r="EK422" s="13"/>
      <c r="EL422" s="13"/>
      <c r="EM422" s="180"/>
      <c r="EN422" s="181"/>
      <c r="EO422" s="130"/>
      <c r="EP422" s="19"/>
      <c r="EQ422" s="19"/>
    </row>
    <row r="423" spans="1:147" ht="37.5" customHeight="1">
      <c r="A423" s="19"/>
      <c r="B423" s="19"/>
      <c r="C423" s="19"/>
      <c r="D423" s="13"/>
      <c r="E423" s="13"/>
      <c r="F423" s="13"/>
      <c r="G423" s="180"/>
      <c r="H423" s="181"/>
      <c r="I423" s="130"/>
      <c r="J423" s="19"/>
      <c r="K423" s="19"/>
      <c r="L423" s="13"/>
      <c r="M423" s="13"/>
      <c r="N423" s="13"/>
      <c r="O423" s="180"/>
      <c r="P423" s="181"/>
      <c r="Q423" s="130"/>
      <c r="R423" s="19"/>
      <c r="S423" s="19"/>
      <c r="T423" s="13"/>
      <c r="U423" s="13"/>
      <c r="V423" s="13"/>
      <c r="W423" s="180"/>
      <c r="X423" s="181"/>
      <c r="Y423" s="130"/>
      <c r="Z423" s="19"/>
      <c r="AA423" s="19"/>
      <c r="AB423" s="13"/>
      <c r="AC423" s="13"/>
      <c r="AD423" s="13"/>
      <c r="AE423" s="180"/>
      <c r="AF423" s="181"/>
      <c r="AG423" s="130"/>
      <c r="AH423" s="19"/>
      <c r="AI423" s="19"/>
      <c r="AJ423" s="13"/>
      <c r="AK423" s="13"/>
      <c r="AL423" s="13"/>
      <c r="AM423" s="180"/>
      <c r="AN423" s="181"/>
      <c r="AO423" s="130"/>
      <c r="AP423" s="19"/>
      <c r="AQ423" s="19"/>
      <c r="AR423" s="13"/>
      <c r="AS423" s="13"/>
      <c r="AT423" s="13"/>
      <c r="AU423" s="180"/>
      <c r="AV423" s="181"/>
      <c r="AW423" s="130"/>
      <c r="AX423" s="19"/>
      <c r="AY423" s="19"/>
      <c r="AZ423" s="13"/>
      <c r="BA423" s="13"/>
      <c r="BB423" s="13"/>
      <c r="BC423" s="180"/>
      <c r="BD423" s="181"/>
      <c r="BE423" s="130"/>
      <c r="BF423" s="19"/>
      <c r="BG423" s="19"/>
      <c r="BH423" s="13"/>
      <c r="BI423" s="13"/>
      <c r="BJ423" s="13"/>
      <c r="BK423" s="180"/>
      <c r="BL423" s="181"/>
      <c r="BM423" s="130"/>
      <c r="BN423" s="19"/>
      <c r="BO423" s="19"/>
      <c r="BP423" s="13"/>
      <c r="BQ423" s="13"/>
      <c r="BR423" s="13"/>
      <c r="BS423" s="180"/>
      <c r="BT423" s="181"/>
      <c r="BU423" s="130"/>
      <c r="BV423" s="19"/>
      <c r="BW423" s="19"/>
      <c r="BX423" s="13"/>
      <c r="BY423" s="13"/>
      <c r="BZ423" s="13"/>
      <c r="CA423" s="180"/>
      <c r="CB423" s="181"/>
      <c r="CC423" s="130"/>
      <c r="CD423" s="19"/>
      <c r="CE423" s="19"/>
      <c r="CF423" s="13"/>
      <c r="CG423" s="13"/>
      <c r="CH423" s="13"/>
      <c r="CI423" s="180"/>
      <c r="CJ423" s="181"/>
      <c r="CK423" s="130"/>
      <c r="CL423" s="19"/>
      <c r="CM423" s="19"/>
      <c r="CN423" s="13"/>
      <c r="CO423" s="13"/>
      <c r="CP423" s="13"/>
      <c r="CQ423" s="180"/>
      <c r="CR423" s="181"/>
      <c r="CS423" s="130"/>
      <c r="CT423" s="19"/>
      <c r="CU423" s="19"/>
      <c r="CV423" s="13"/>
      <c r="CW423" s="13"/>
      <c r="CX423" s="13"/>
      <c r="CY423" s="180"/>
      <c r="CZ423" s="181"/>
      <c r="DA423" s="130"/>
      <c r="DB423" s="19"/>
      <c r="DC423" s="19"/>
      <c r="DD423" s="13"/>
      <c r="DE423" s="13"/>
      <c r="DF423" s="13"/>
      <c r="DG423" s="180"/>
      <c r="DH423" s="181"/>
      <c r="DI423" s="130"/>
      <c r="DJ423" s="19"/>
      <c r="DK423" s="19"/>
      <c r="DL423" s="13"/>
      <c r="DM423" s="13"/>
      <c r="DN423" s="13"/>
      <c r="DO423" s="180"/>
      <c r="DP423" s="181"/>
      <c r="DQ423" s="130"/>
      <c r="DR423" s="19"/>
      <c r="DS423" s="19"/>
      <c r="DT423" s="13"/>
      <c r="DU423" s="13"/>
      <c r="DV423" s="13"/>
      <c r="DW423" s="180"/>
      <c r="DX423" s="181"/>
      <c r="DY423" s="130"/>
      <c r="DZ423" s="19"/>
      <c r="EA423" s="19"/>
      <c r="EB423" s="194"/>
      <c r="EC423" s="194"/>
      <c r="ED423" s="194"/>
      <c r="EE423" s="714"/>
      <c r="EF423" s="715"/>
      <c r="EG423" s="391"/>
      <c r="EH423" s="19"/>
      <c r="EI423" s="19"/>
      <c r="EJ423" s="13"/>
      <c r="EK423" s="13"/>
      <c r="EL423" s="13"/>
      <c r="EM423" s="180"/>
      <c r="EN423" s="181"/>
      <c r="EO423" s="130"/>
      <c r="EP423" s="19"/>
      <c r="EQ423" s="19"/>
    </row>
    <row r="424" spans="1:147" ht="37.5" customHeight="1">
      <c r="A424" s="19"/>
      <c r="B424" s="19"/>
      <c r="C424" s="19"/>
      <c r="D424" s="13"/>
      <c r="E424" s="13"/>
      <c r="F424" s="13"/>
      <c r="G424" s="180"/>
      <c r="H424" s="181"/>
      <c r="I424" s="130"/>
      <c r="J424" s="19"/>
      <c r="K424" s="19"/>
      <c r="L424" s="13"/>
      <c r="M424" s="13"/>
      <c r="N424" s="13"/>
      <c r="O424" s="180"/>
      <c r="P424" s="181"/>
      <c r="Q424" s="130"/>
      <c r="R424" s="19"/>
      <c r="S424" s="19"/>
      <c r="T424" s="13"/>
      <c r="U424" s="13"/>
      <c r="V424" s="13"/>
      <c r="W424" s="180"/>
      <c r="X424" s="181"/>
      <c r="Y424" s="130"/>
      <c r="Z424" s="19"/>
      <c r="AA424" s="19"/>
      <c r="AB424" s="13"/>
      <c r="AC424" s="13"/>
      <c r="AD424" s="13"/>
      <c r="AE424" s="180"/>
      <c r="AF424" s="181"/>
      <c r="AG424" s="130"/>
      <c r="AH424" s="19"/>
      <c r="AI424" s="19"/>
      <c r="AJ424" s="13"/>
      <c r="AK424" s="13"/>
      <c r="AL424" s="13"/>
      <c r="AM424" s="180"/>
      <c r="AN424" s="181"/>
      <c r="AO424" s="130"/>
      <c r="AP424" s="19"/>
      <c r="AQ424" s="19"/>
      <c r="AR424" s="13"/>
      <c r="AS424" s="13"/>
      <c r="AT424" s="13"/>
      <c r="AU424" s="180"/>
      <c r="AV424" s="181"/>
      <c r="AW424" s="130"/>
      <c r="AX424" s="19"/>
      <c r="AY424" s="19"/>
      <c r="AZ424" s="13"/>
      <c r="BA424" s="13"/>
      <c r="BB424" s="13"/>
      <c r="BC424" s="180"/>
      <c r="BD424" s="181"/>
      <c r="BE424" s="130"/>
      <c r="BF424" s="19"/>
      <c r="BG424" s="19"/>
      <c r="BH424" s="13"/>
      <c r="BI424" s="13"/>
      <c r="BJ424" s="13"/>
      <c r="BK424" s="180"/>
      <c r="BL424" s="181"/>
      <c r="BM424" s="130"/>
      <c r="BN424" s="19"/>
      <c r="BO424" s="19"/>
      <c r="BP424" s="13"/>
      <c r="BQ424" s="13"/>
      <c r="BR424" s="13"/>
      <c r="BS424" s="180"/>
      <c r="BT424" s="181"/>
      <c r="BU424" s="130"/>
      <c r="BV424" s="19"/>
      <c r="BW424" s="19"/>
      <c r="BX424" s="13"/>
      <c r="BY424" s="13"/>
      <c r="BZ424" s="13"/>
      <c r="CA424" s="180"/>
      <c r="CB424" s="181"/>
      <c r="CC424" s="130"/>
      <c r="CD424" s="19"/>
      <c r="CE424" s="19"/>
      <c r="CF424" s="13"/>
      <c r="CG424" s="13"/>
      <c r="CH424" s="13"/>
      <c r="CI424" s="180"/>
      <c r="CJ424" s="181"/>
      <c r="CK424" s="130"/>
      <c r="CL424" s="19"/>
      <c r="CM424" s="19"/>
      <c r="CN424" s="13"/>
      <c r="CO424" s="13"/>
      <c r="CP424" s="13"/>
      <c r="CQ424" s="180"/>
      <c r="CR424" s="181"/>
      <c r="CS424" s="130"/>
      <c r="CT424" s="19"/>
      <c r="CU424" s="19"/>
      <c r="CV424" s="13"/>
      <c r="CW424" s="13"/>
      <c r="CX424" s="13"/>
      <c r="CY424" s="180"/>
      <c r="CZ424" s="181"/>
      <c r="DA424" s="130"/>
      <c r="DB424" s="19"/>
      <c r="DC424" s="19"/>
      <c r="DD424" s="13"/>
      <c r="DE424" s="13"/>
      <c r="DF424" s="13"/>
      <c r="DG424" s="180"/>
      <c r="DH424" s="181"/>
      <c r="DI424" s="130"/>
      <c r="DJ424" s="19"/>
      <c r="DK424" s="19"/>
      <c r="DL424" s="13"/>
      <c r="DM424" s="13"/>
      <c r="DN424" s="13"/>
      <c r="DO424" s="180"/>
      <c r="DP424" s="181"/>
      <c r="DQ424" s="130"/>
      <c r="DR424" s="19"/>
      <c r="DS424" s="19"/>
      <c r="DT424" s="13"/>
      <c r="DU424" s="13"/>
      <c r="DV424" s="13"/>
      <c r="DW424" s="180"/>
      <c r="DX424" s="181"/>
      <c r="DY424" s="130"/>
      <c r="DZ424" s="19"/>
      <c r="EA424" s="19"/>
      <c r="EB424" s="194"/>
      <c r="EC424" s="194"/>
      <c r="ED424" s="194"/>
      <c r="EE424" s="714"/>
      <c r="EF424" s="715"/>
      <c r="EG424" s="391"/>
      <c r="EH424" s="19"/>
      <c r="EI424" s="19"/>
      <c r="EJ424" s="13"/>
      <c r="EK424" s="13"/>
      <c r="EL424" s="13"/>
      <c r="EM424" s="180"/>
      <c r="EN424" s="181"/>
      <c r="EO424" s="130"/>
      <c r="EP424" s="19"/>
      <c r="EQ424" s="19"/>
    </row>
    <row r="425" spans="1:147" ht="37.5" customHeight="1">
      <c r="A425" s="19"/>
      <c r="B425" s="19"/>
      <c r="C425" s="19"/>
      <c r="D425" s="13"/>
      <c r="E425" s="13"/>
      <c r="F425" s="13"/>
      <c r="G425" s="180"/>
      <c r="H425" s="181"/>
      <c r="I425" s="130"/>
      <c r="J425" s="19"/>
      <c r="K425" s="19"/>
      <c r="L425" s="13"/>
      <c r="M425" s="13"/>
      <c r="N425" s="13"/>
      <c r="O425" s="180"/>
      <c r="P425" s="181"/>
      <c r="Q425" s="130"/>
      <c r="R425" s="19"/>
      <c r="S425" s="19"/>
      <c r="T425" s="13"/>
      <c r="U425" s="13"/>
      <c r="V425" s="13"/>
      <c r="W425" s="180"/>
      <c r="X425" s="181"/>
      <c r="Y425" s="130"/>
      <c r="Z425" s="19"/>
      <c r="AA425" s="19"/>
      <c r="AB425" s="13"/>
      <c r="AC425" s="13"/>
      <c r="AD425" s="13"/>
      <c r="AE425" s="180"/>
      <c r="AF425" s="181"/>
      <c r="AG425" s="130"/>
      <c r="AH425" s="19"/>
      <c r="AI425" s="19"/>
      <c r="AJ425" s="13"/>
      <c r="AK425" s="13"/>
      <c r="AL425" s="13"/>
      <c r="AM425" s="180"/>
      <c r="AN425" s="181"/>
      <c r="AO425" s="130"/>
      <c r="AP425" s="19"/>
      <c r="AQ425" s="19"/>
      <c r="AR425" s="13"/>
      <c r="AS425" s="13"/>
      <c r="AT425" s="13"/>
      <c r="AU425" s="180"/>
      <c r="AV425" s="181"/>
      <c r="AW425" s="130"/>
      <c r="AX425" s="19"/>
      <c r="AY425" s="19"/>
      <c r="AZ425" s="13"/>
      <c r="BA425" s="13"/>
      <c r="BB425" s="13"/>
      <c r="BC425" s="180"/>
      <c r="BD425" s="181"/>
      <c r="BE425" s="130"/>
      <c r="BF425" s="19"/>
      <c r="BG425" s="19"/>
      <c r="BH425" s="13"/>
      <c r="BI425" s="13"/>
      <c r="BJ425" s="13"/>
      <c r="BK425" s="180"/>
      <c r="BL425" s="181"/>
      <c r="BM425" s="130"/>
      <c r="BN425" s="19"/>
      <c r="BO425" s="19"/>
      <c r="BP425" s="13"/>
      <c r="BQ425" s="13"/>
      <c r="BR425" s="13"/>
      <c r="BS425" s="180"/>
      <c r="BT425" s="181"/>
      <c r="BU425" s="130"/>
      <c r="BV425" s="19"/>
      <c r="BW425" s="19"/>
      <c r="BX425" s="13"/>
      <c r="BY425" s="13"/>
      <c r="BZ425" s="13"/>
      <c r="CA425" s="180"/>
      <c r="CB425" s="181"/>
      <c r="CC425" s="130"/>
      <c r="CD425" s="19"/>
      <c r="CE425" s="19"/>
      <c r="CF425" s="13"/>
      <c r="CG425" s="13"/>
      <c r="CH425" s="13"/>
      <c r="CI425" s="180"/>
      <c r="CJ425" s="181"/>
      <c r="CK425" s="130"/>
      <c r="CL425" s="19"/>
      <c r="CM425" s="19"/>
      <c r="CN425" s="13"/>
      <c r="CO425" s="13"/>
      <c r="CP425" s="13"/>
      <c r="CQ425" s="180"/>
      <c r="CR425" s="181"/>
      <c r="CS425" s="130"/>
      <c r="CT425" s="19"/>
      <c r="CU425" s="19"/>
      <c r="CV425" s="13"/>
      <c r="CW425" s="13"/>
      <c r="CX425" s="13"/>
      <c r="CY425" s="180"/>
      <c r="CZ425" s="181"/>
      <c r="DA425" s="130"/>
      <c r="DB425" s="19"/>
      <c r="DC425" s="19"/>
      <c r="DD425" s="13"/>
      <c r="DE425" s="13"/>
      <c r="DF425" s="13"/>
      <c r="DG425" s="180"/>
      <c r="DH425" s="181"/>
      <c r="DI425" s="130"/>
      <c r="DJ425" s="19"/>
      <c r="DK425" s="19"/>
      <c r="DL425" s="13"/>
      <c r="DM425" s="13"/>
      <c r="DN425" s="13"/>
      <c r="DO425" s="180"/>
      <c r="DP425" s="181"/>
      <c r="DQ425" s="130"/>
      <c r="DR425" s="19"/>
      <c r="DS425" s="19"/>
      <c r="DT425" s="13"/>
      <c r="DU425" s="13"/>
      <c r="DV425" s="13"/>
      <c r="DW425" s="180"/>
      <c r="DX425" s="181"/>
      <c r="DY425" s="130"/>
      <c r="DZ425" s="19"/>
      <c r="EA425" s="19"/>
      <c r="EB425" s="194"/>
      <c r="EC425" s="194"/>
      <c r="ED425" s="194"/>
      <c r="EE425" s="714"/>
      <c r="EF425" s="715"/>
      <c r="EG425" s="391"/>
      <c r="EH425" s="19"/>
      <c r="EI425" s="19"/>
      <c r="EJ425" s="13"/>
      <c r="EK425" s="13"/>
      <c r="EL425" s="13"/>
      <c r="EM425" s="180"/>
      <c r="EN425" s="181"/>
      <c r="EO425" s="130"/>
      <c r="EP425" s="19"/>
      <c r="EQ425" s="19"/>
    </row>
    <row r="426" spans="1:147" ht="37.5" customHeight="1">
      <c r="A426" s="19"/>
      <c r="B426" s="19"/>
      <c r="C426" s="19"/>
      <c r="D426" s="13"/>
      <c r="E426" s="13"/>
      <c r="F426" s="13"/>
      <c r="G426" s="180"/>
      <c r="H426" s="181"/>
      <c r="I426" s="130"/>
      <c r="J426" s="19"/>
      <c r="K426" s="19"/>
      <c r="L426" s="13"/>
      <c r="M426" s="13"/>
      <c r="N426" s="13"/>
      <c r="O426" s="180"/>
      <c r="P426" s="181"/>
      <c r="Q426" s="130"/>
      <c r="R426" s="19"/>
      <c r="S426" s="19"/>
      <c r="T426" s="13"/>
      <c r="U426" s="13"/>
      <c r="V426" s="13"/>
      <c r="W426" s="180"/>
      <c r="X426" s="181"/>
      <c r="Y426" s="130"/>
      <c r="Z426" s="19"/>
      <c r="AA426" s="19"/>
      <c r="AB426" s="13"/>
      <c r="AC426" s="13"/>
      <c r="AD426" s="13"/>
      <c r="AE426" s="180"/>
      <c r="AF426" s="181"/>
      <c r="AG426" s="130"/>
      <c r="AH426" s="19"/>
      <c r="AI426" s="19"/>
      <c r="AJ426" s="13"/>
      <c r="AK426" s="13"/>
      <c r="AL426" s="13"/>
      <c r="AM426" s="180"/>
      <c r="AN426" s="181"/>
      <c r="AO426" s="130"/>
      <c r="AP426" s="19"/>
      <c r="AQ426" s="19"/>
      <c r="AR426" s="13"/>
      <c r="AS426" s="13"/>
      <c r="AT426" s="13"/>
      <c r="AU426" s="180"/>
      <c r="AV426" s="181"/>
      <c r="AW426" s="130"/>
      <c r="AX426" s="19"/>
      <c r="AY426" s="19"/>
      <c r="AZ426" s="13"/>
      <c r="BA426" s="13"/>
      <c r="BB426" s="13"/>
      <c r="BC426" s="180"/>
      <c r="BD426" s="181"/>
      <c r="BE426" s="130"/>
      <c r="BF426" s="19"/>
      <c r="BG426" s="19"/>
      <c r="BH426" s="13"/>
      <c r="BI426" s="13"/>
      <c r="BJ426" s="13"/>
      <c r="BK426" s="180"/>
      <c r="BL426" s="181"/>
      <c r="BM426" s="130"/>
      <c r="BN426" s="19"/>
      <c r="BO426" s="19"/>
      <c r="BP426" s="13"/>
      <c r="BQ426" s="13"/>
      <c r="BR426" s="13"/>
      <c r="BS426" s="180"/>
      <c r="BT426" s="181"/>
      <c r="BU426" s="130"/>
      <c r="BV426" s="19"/>
      <c r="BW426" s="19"/>
      <c r="BX426" s="13"/>
      <c r="BY426" s="13"/>
      <c r="BZ426" s="13"/>
      <c r="CA426" s="180"/>
      <c r="CB426" s="181"/>
      <c r="CC426" s="130"/>
      <c r="CD426" s="19"/>
      <c r="CE426" s="19"/>
      <c r="CF426" s="13"/>
      <c r="CG426" s="13"/>
      <c r="CH426" s="13"/>
      <c r="CI426" s="180"/>
      <c r="CJ426" s="181"/>
      <c r="CK426" s="130"/>
      <c r="CL426" s="19"/>
      <c r="CM426" s="19"/>
      <c r="CN426" s="13"/>
      <c r="CO426" s="13"/>
      <c r="CP426" s="13"/>
      <c r="CQ426" s="180"/>
      <c r="CR426" s="181"/>
      <c r="CS426" s="130"/>
      <c r="CT426" s="19"/>
      <c r="CU426" s="19"/>
      <c r="CV426" s="13"/>
      <c r="CW426" s="13"/>
      <c r="CX426" s="13"/>
      <c r="CY426" s="180"/>
      <c r="CZ426" s="181"/>
      <c r="DA426" s="130"/>
      <c r="DB426" s="19"/>
      <c r="DC426" s="19"/>
      <c r="DD426" s="13"/>
      <c r="DE426" s="13"/>
      <c r="DF426" s="13"/>
      <c r="DG426" s="180"/>
      <c r="DH426" s="181"/>
      <c r="DI426" s="130"/>
      <c r="DJ426" s="19"/>
      <c r="DK426" s="19"/>
      <c r="DL426" s="13"/>
      <c r="DM426" s="13"/>
      <c r="DN426" s="13"/>
      <c r="DO426" s="180"/>
      <c r="DP426" s="181"/>
      <c r="DQ426" s="130"/>
      <c r="DR426" s="19"/>
      <c r="DS426" s="19"/>
      <c r="DT426" s="13"/>
      <c r="DU426" s="13"/>
      <c r="DV426" s="13"/>
      <c r="DW426" s="180"/>
      <c r="DX426" s="181"/>
      <c r="DY426" s="130"/>
      <c r="DZ426" s="19"/>
      <c r="EA426" s="19"/>
      <c r="EB426" s="194"/>
      <c r="EC426" s="194"/>
      <c r="ED426" s="194"/>
      <c r="EE426" s="714"/>
      <c r="EF426" s="715"/>
      <c r="EG426" s="391"/>
      <c r="EH426" s="19"/>
      <c r="EI426" s="19"/>
      <c r="EJ426" s="13"/>
      <c r="EK426" s="13"/>
      <c r="EL426" s="13"/>
      <c r="EM426" s="180"/>
      <c r="EN426" s="181"/>
      <c r="EO426" s="130"/>
      <c r="EP426" s="19"/>
      <c r="EQ426" s="19"/>
    </row>
    <row r="427" spans="1:147" ht="37.5" customHeight="1">
      <c r="A427" s="19"/>
      <c r="B427" s="19"/>
      <c r="C427" s="19"/>
      <c r="D427" s="13"/>
      <c r="E427" s="13"/>
      <c r="F427" s="13"/>
      <c r="G427" s="180"/>
      <c r="H427" s="181"/>
      <c r="I427" s="130"/>
      <c r="J427" s="19"/>
      <c r="K427" s="19"/>
      <c r="L427" s="13"/>
      <c r="M427" s="13"/>
      <c r="N427" s="13"/>
      <c r="O427" s="180"/>
      <c r="P427" s="181"/>
      <c r="Q427" s="130"/>
      <c r="R427" s="19"/>
      <c r="S427" s="19"/>
      <c r="T427" s="13"/>
      <c r="U427" s="13"/>
      <c r="V427" s="13"/>
      <c r="W427" s="180"/>
      <c r="X427" s="181"/>
      <c r="Y427" s="130"/>
      <c r="Z427" s="19"/>
      <c r="AA427" s="19"/>
      <c r="AB427" s="13"/>
      <c r="AC427" s="13"/>
      <c r="AD427" s="13"/>
      <c r="AE427" s="180"/>
      <c r="AF427" s="181"/>
      <c r="AG427" s="130"/>
      <c r="AH427" s="19"/>
      <c r="AI427" s="19"/>
      <c r="AJ427" s="13"/>
      <c r="AK427" s="13"/>
      <c r="AL427" s="13"/>
      <c r="AM427" s="180"/>
      <c r="AN427" s="181"/>
      <c r="AO427" s="130"/>
      <c r="AP427" s="19"/>
      <c r="AQ427" s="19"/>
      <c r="AR427" s="13"/>
      <c r="AS427" s="13"/>
      <c r="AT427" s="13"/>
      <c r="AU427" s="180"/>
      <c r="AV427" s="181"/>
      <c r="AW427" s="130"/>
      <c r="AX427" s="19"/>
      <c r="AY427" s="19"/>
      <c r="AZ427" s="13"/>
      <c r="BA427" s="13"/>
      <c r="BB427" s="13"/>
      <c r="BC427" s="180"/>
      <c r="BD427" s="181"/>
      <c r="BE427" s="130"/>
      <c r="BF427" s="19"/>
      <c r="BG427" s="19"/>
      <c r="BH427" s="13"/>
      <c r="BI427" s="13"/>
      <c r="BJ427" s="13"/>
      <c r="BK427" s="180"/>
      <c r="BL427" s="181"/>
      <c r="BM427" s="130"/>
      <c r="BN427" s="19"/>
      <c r="BO427" s="19"/>
      <c r="BP427" s="13"/>
      <c r="BQ427" s="13"/>
      <c r="BR427" s="13"/>
      <c r="BS427" s="180"/>
      <c r="BT427" s="181"/>
      <c r="BU427" s="130"/>
      <c r="BV427" s="19"/>
      <c r="BW427" s="19"/>
      <c r="BX427" s="13"/>
      <c r="BY427" s="13"/>
      <c r="BZ427" s="13"/>
      <c r="CA427" s="180"/>
      <c r="CB427" s="181"/>
      <c r="CC427" s="130"/>
      <c r="CD427" s="19"/>
      <c r="CE427" s="19"/>
      <c r="CF427" s="13"/>
      <c r="CG427" s="13"/>
      <c r="CH427" s="13"/>
      <c r="CI427" s="180"/>
      <c r="CJ427" s="181"/>
      <c r="CK427" s="130"/>
      <c r="CL427" s="19"/>
      <c r="CM427" s="19"/>
      <c r="CN427" s="13"/>
      <c r="CO427" s="13"/>
      <c r="CP427" s="13"/>
      <c r="CQ427" s="180"/>
      <c r="CR427" s="181"/>
      <c r="CS427" s="130"/>
      <c r="CT427" s="19"/>
      <c r="CU427" s="19"/>
      <c r="CV427" s="13"/>
      <c r="CW427" s="13"/>
      <c r="CX427" s="13"/>
      <c r="CY427" s="180"/>
      <c r="CZ427" s="181"/>
      <c r="DA427" s="130"/>
      <c r="DB427" s="19"/>
      <c r="DC427" s="19"/>
      <c r="DD427" s="13"/>
      <c r="DE427" s="13"/>
      <c r="DF427" s="13"/>
      <c r="DG427" s="180"/>
      <c r="DH427" s="181"/>
      <c r="DI427" s="130"/>
      <c r="DJ427" s="19"/>
      <c r="DK427" s="19"/>
      <c r="DL427" s="13"/>
      <c r="DM427" s="13"/>
      <c r="DN427" s="13"/>
      <c r="DO427" s="180"/>
      <c r="DP427" s="181"/>
      <c r="DQ427" s="130"/>
      <c r="DR427" s="19"/>
      <c r="DS427" s="19"/>
      <c r="DT427" s="13"/>
      <c r="DU427" s="13"/>
      <c r="DV427" s="13"/>
      <c r="DW427" s="180"/>
      <c r="DX427" s="181"/>
      <c r="DY427" s="130"/>
      <c r="DZ427" s="19"/>
      <c r="EA427" s="19"/>
      <c r="EB427" s="194"/>
      <c r="EC427" s="194"/>
      <c r="ED427" s="194"/>
      <c r="EE427" s="714"/>
      <c r="EF427" s="715"/>
      <c r="EG427" s="391"/>
      <c r="EH427" s="19"/>
      <c r="EI427" s="19"/>
      <c r="EJ427" s="13"/>
      <c r="EK427" s="13"/>
      <c r="EL427" s="13"/>
      <c r="EM427" s="180"/>
      <c r="EN427" s="181"/>
      <c r="EO427" s="130"/>
      <c r="EP427" s="19"/>
      <c r="EQ427" s="19"/>
    </row>
    <row r="428" spans="1:147" ht="37.5" customHeight="1">
      <c r="A428" s="19"/>
      <c r="B428" s="19"/>
      <c r="C428" s="19"/>
      <c r="D428" s="13"/>
      <c r="E428" s="13"/>
      <c r="F428" s="13"/>
      <c r="G428" s="180"/>
      <c r="H428" s="181"/>
      <c r="I428" s="130"/>
      <c r="J428" s="19"/>
      <c r="K428" s="19"/>
      <c r="L428" s="13"/>
      <c r="M428" s="13"/>
      <c r="N428" s="13"/>
      <c r="O428" s="180"/>
      <c r="P428" s="181"/>
      <c r="Q428" s="130"/>
      <c r="R428" s="19"/>
      <c r="S428" s="19"/>
      <c r="T428" s="13"/>
      <c r="U428" s="13"/>
      <c r="V428" s="13"/>
      <c r="W428" s="180"/>
      <c r="X428" s="181"/>
      <c r="Y428" s="130"/>
      <c r="Z428" s="19"/>
      <c r="AA428" s="19"/>
      <c r="AB428" s="13"/>
      <c r="AC428" s="13"/>
      <c r="AD428" s="13"/>
      <c r="AE428" s="180"/>
      <c r="AF428" s="181"/>
      <c r="AG428" s="130"/>
      <c r="AH428" s="19"/>
      <c r="AI428" s="19"/>
      <c r="AJ428" s="13"/>
      <c r="AK428" s="13"/>
      <c r="AL428" s="13"/>
      <c r="AM428" s="180"/>
      <c r="AN428" s="181"/>
      <c r="AO428" s="130"/>
      <c r="AP428" s="19"/>
      <c r="AQ428" s="19"/>
      <c r="AR428" s="13"/>
      <c r="AS428" s="13"/>
      <c r="AT428" s="13"/>
      <c r="AU428" s="180"/>
      <c r="AV428" s="181"/>
      <c r="AW428" s="130"/>
      <c r="AX428" s="19"/>
      <c r="AY428" s="19"/>
      <c r="AZ428" s="13"/>
      <c r="BA428" s="13"/>
      <c r="BB428" s="13"/>
      <c r="BC428" s="180"/>
      <c r="BD428" s="181"/>
      <c r="BE428" s="130"/>
      <c r="BF428" s="19"/>
      <c r="BG428" s="19"/>
      <c r="BH428" s="13"/>
      <c r="BI428" s="13"/>
      <c r="BJ428" s="13"/>
      <c r="BK428" s="180"/>
      <c r="BL428" s="181"/>
      <c r="BM428" s="130"/>
      <c r="BN428" s="19"/>
      <c r="BO428" s="19"/>
      <c r="BP428" s="13"/>
      <c r="BQ428" s="13"/>
      <c r="BR428" s="13"/>
      <c r="BS428" s="180"/>
      <c r="BT428" s="181"/>
      <c r="BU428" s="130"/>
      <c r="BV428" s="19"/>
      <c r="BW428" s="19"/>
      <c r="BX428" s="13"/>
      <c r="BY428" s="13"/>
      <c r="BZ428" s="13"/>
      <c r="CA428" s="180"/>
      <c r="CB428" s="181"/>
      <c r="CC428" s="130"/>
      <c r="CD428" s="19"/>
      <c r="CE428" s="19"/>
      <c r="CF428" s="13"/>
      <c r="CG428" s="13"/>
      <c r="CH428" s="13"/>
      <c r="CI428" s="180"/>
      <c r="CJ428" s="181"/>
      <c r="CK428" s="130"/>
      <c r="CL428" s="19"/>
      <c r="CM428" s="19"/>
      <c r="CN428" s="13"/>
      <c r="CO428" s="13"/>
      <c r="CP428" s="13"/>
      <c r="CQ428" s="180"/>
      <c r="CR428" s="181"/>
      <c r="CS428" s="130"/>
      <c r="CT428" s="19"/>
      <c r="CU428" s="19"/>
      <c r="CV428" s="13"/>
      <c r="CW428" s="13"/>
      <c r="CX428" s="13"/>
      <c r="CY428" s="180"/>
      <c r="CZ428" s="181"/>
      <c r="DA428" s="130"/>
      <c r="DB428" s="19"/>
      <c r="DC428" s="19"/>
      <c r="DD428" s="13"/>
      <c r="DE428" s="13"/>
      <c r="DF428" s="13"/>
      <c r="DG428" s="180"/>
      <c r="DH428" s="181"/>
      <c r="DI428" s="130"/>
      <c r="DJ428" s="19"/>
      <c r="DK428" s="19"/>
      <c r="DL428" s="13"/>
      <c r="DM428" s="13"/>
      <c r="DN428" s="13"/>
      <c r="DO428" s="180"/>
      <c r="DP428" s="181"/>
      <c r="DQ428" s="130"/>
      <c r="DR428" s="19"/>
      <c r="DS428" s="19"/>
      <c r="DT428" s="13"/>
      <c r="DU428" s="13"/>
      <c r="DV428" s="13"/>
      <c r="DW428" s="180"/>
      <c r="DX428" s="181"/>
      <c r="DY428" s="130"/>
      <c r="DZ428" s="19"/>
      <c r="EA428" s="19"/>
      <c r="EB428" s="194"/>
      <c r="EC428" s="194"/>
      <c r="ED428" s="194"/>
      <c r="EE428" s="714"/>
      <c r="EF428" s="715"/>
      <c r="EG428" s="391"/>
      <c r="EH428" s="19"/>
      <c r="EI428" s="19"/>
      <c r="EJ428" s="13"/>
      <c r="EK428" s="13"/>
      <c r="EL428" s="13"/>
      <c r="EM428" s="180"/>
      <c r="EN428" s="181"/>
      <c r="EO428" s="130"/>
      <c r="EP428" s="19"/>
      <c r="EQ428" s="19"/>
    </row>
    <row r="429" spans="1:147" ht="37.5" customHeight="1">
      <c r="A429" s="19"/>
      <c r="B429" s="19"/>
      <c r="C429" s="19"/>
      <c r="D429" s="13"/>
      <c r="E429" s="13"/>
      <c r="F429" s="13"/>
      <c r="G429" s="180"/>
      <c r="H429" s="181"/>
      <c r="I429" s="130"/>
      <c r="J429" s="19"/>
      <c r="K429" s="19"/>
      <c r="L429" s="13"/>
      <c r="M429" s="13"/>
      <c r="N429" s="13"/>
      <c r="O429" s="180"/>
      <c r="P429" s="181"/>
      <c r="Q429" s="130"/>
      <c r="R429" s="19"/>
      <c r="S429" s="19"/>
      <c r="T429" s="13"/>
      <c r="U429" s="13"/>
      <c r="V429" s="13"/>
      <c r="W429" s="180"/>
      <c r="X429" s="181"/>
      <c r="Y429" s="130"/>
      <c r="Z429" s="19"/>
      <c r="AA429" s="19"/>
      <c r="AB429" s="13"/>
      <c r="AC429" s="13"/>
      <c r="AD429" s="13"/>
      <c r="AE429" s="180"/>
      <c r="AF429" s="181"/>
      <c r="AG429" s="130"/>
      <c r="AH429" s="19"/>
      <c r="AI429" s="19"/>
      <c r="AJ429" s="13"/>
      <c r="AK429" s="13"/>
      <c r="AL429" s="13"/>
      <c r="AM429" s="180"/>
      <c r="AN429" s="181"/>
      <c r="AO429" s="130"/>
      <c r="AP429" s="19"/>
      <c r="AQ429" s="19"/>
      <c r="AR429" s="13"/>
      <c r="AS429" s="13"/>
      <c r="AT429" s="13"/>
      <c r="AU429" s="180"/>
      <c r="AV429" s="181"/>
      <c r="AW429" s="130"/>
      <c r="AX429" s="19"/>
      <c r="AY429" s="19"/>
      <c r="AZ429" s="13"/>
      <c r="BA429" s="13"/>
      <c r="BB429" s="13"/>
      <c r="BC429" s="180"/>
      <c r="BD429" s="181"/>
      <c r="BE429" s="130"/>
      <c r="BF429" s="19"/>
      <c r="BG429" s="19"/>
      <c r="BH429" s="13"/>
      <c r="BI429" s="13"/>
      <c r="BJ429" s="13"/>
      <c r="BK429" s="180"/>
      <c r="BL429" s="181"/>
      <c r="BM429" s="130"/>
      <c r="BN429" s="19"/>
      <c r="BO429" s="19"/>
      <c r="BP429" s="13"/>
      <c r="BQ429" s="13"/>
      <c r="BR429" s="13"/>
      <c r="BS429" s="180"/>
      <c r="BT429" s="181"/>
      <c r="BU429" s="130"/>
      <c r="BV429" s="19"/>
      <c r="BW429" s="19"/>
      <c r="BX429" s="13"/>
      <c r="BY429" s="13"/>
      <c r="BZ429" s="13"/>
      <c r="CA429" s="180"/>
      <c r="CB429" s="181"/>
      <c r="CC429" s="130"/>
      <c r="CD429" s="19"/>
      <c r="CE429" s="19"/>
      <c r="CF429" s="13"/>
      <c r="CG429" s="13"/>
      <c r="CH429" s="13"/>
      <c r="CI429" s="180"/>
      <c r="CJ429" s="181"/>
      <c r="CK429" s="130"/>
      <c r="CL429" s="19"/>
      <c r="CM429" s="19"/>
      <c r="CN429" s="13"/>
      <c r="CO429" s="13"/>
      <c r="CP429" s="13"/>
      <c r="CQ429" s="180"/>
      <c r="CR429" s="181"/>
      <c r="CS429" s="130"/>
      <c r="CT429" s="19"/>
      <c r="CU429" s="19"/>
      <c r="CV429" s="13"/>
      <c r="CW429" s="13"/>
      <c r="CX429" s="13"/>
      <c r="CY429" s="180"/>
      <c r="CZ429" s="181"/>
      <c r="DA429" s="130"/>
      <c r="DB429" s="19"/>
      <c r="DC429" s="19"/>
      <c r="DD429" s="13"/>
      <c r="DE429" s="13"/>
      <c r="DF429" s="13"/>
      <c r="DG429" s="180"/>
      <c r="DH429" s="181"/>
      <c r="DI429" s="130"/>
      <c r="DJ429" s="19"/>
      <c r="DK429" s="19"/>
      <c r="DL429" s="13"/>
      <c r="DM429" s="13"/>
      <c r="DN429" s="13"/>
      <c r="DO429" s="180"/>
      <c r="DP429" s="181"/>
      <c r="DQ429" s="130"/>
      <c r="DR429" s="19"/>
      <c r="DS429" s="19"/>
      <c r="DT429" s="13"/>
      <c r="DU429" s="13"/>
      <c r="DV429" s="13"/>
      <c r="DW429" s="180"/>
      <c r="DX429" s="181"/>
      <c r="DY429" s="130"/>
      <c r="DZ429" s="19"/>
      <c r="EA429" s="19"/>
      <c r="EB429" s="194"/>
      <c r="EC429" s="194"/>
      <c r="ED429" s="194"/>
      <c r="EE429" s="714"/>
      <c r="EF429" s="715"/>
      <c r="EG429" s="391"/>
      <c r="EH429" s="19"/>
      <c r="EI429" s="19"/>
      <c r="EJ429" s="13"/>
      <c r="EK429" s="13"/>
      <c r="EL429" s="13"/>
      <c r="EM429" s="180"/>
      <c r="EN429" s="181"/>
      <c r="EO429" s="130"/>
      <c r="EP429" s="19"/>
      <c r="EQ429" s="19"/>
    </row>
    <row r="430" spans="1:147" ht="37.5" customHeight="1">
      <c r="A430" s="19"/>
      <c r="B430" s="19"/>
      <c r="C430" s="19"/>
      <c r="D430" s="13"/>
      <c r="E430" s="13"/>
      <c r="F430" s="13"/>
      <c r="G430" s="180"/>
      <c r="H430" s="181"/>
      <c r="I430" s="130"/>
      <c r="J430" s="19"/>
      <c r="K430" s="19"/>
      <c r="L430" s="13"/>
      <c r="M430" s="13"/>
      <c r="N430" s="13"/>
      <c r="O430" s="180"/>
      <c r="P430" s="181"/>
      <c r="Q430" s="130"/>
      <c r="R430" s="19"/>
      <c r="S430" s="19"/>
      <c r="T430" s="13"/>
      <c r="U430" s="13"/>
      <c r="V430" s="13"/>
      <c r="W430" s="180"/>
      <c r="X430" s="181"/>
      <c r="Y430" s="130"/>
      <c r="Z430" s="19"/>
      <c r="AA430" s="19"/>
      <c r="AB430" s="13"/>
      <c r="AC430" s="13"/>
      <c r="AD430" s="13"/>
      <c r="AE430" s="180"/>
      <c r="AF430" s="181"/>
      <c r="AG430" s="130"/>
      <c r="AH430" s="19"/>
      <c r="AI430" s="19"/>
      <c r="AJ430" s="13"/>
      <c r="AK430" s="13"/>
      <c r="AL430" s="13"/>
      <c r="AM430" s="180"/>
      <c r="AN430" s="181"/>
      <c r="AO430" s="130"/>
      <c r="AP430" s="19"/>
      <c r="AQ430" s="19"/>
      <c r="AR430" s="13"/>
      <c r="AS430" s="13"/>
      <c r="AT430" s="13"/>
      <c r="AU430" s="180"/>
      <c r="AV430" s="181"/>
      <c r="AW430" s="130"/>
      <c r="AX430" s="19"/>
      <c r="AY430" s="19"/>
      <c r="AZ430" s="13"/>
      <c r="BA430" s="13"/>
      <c r="BB430" s="13"/>
      <c r="BC430" s="180"/>
      <c r="BD430" s="181"/>
      <c r="BE430" s="130"/>
      <c r="BF430" s="19"/>
      <c r="BG430" s="19"/>
      <c r="BH430" s="13"/>
      <c r="BI430" s="13"/>
      <c r="BJ430" s="13"/>
      <c r="BK430" s="180"/>
      <c r="BL430" s="181"/>
      <c r="BM430" s="130"/>
      <c r="BN430" s="19"/>
      <c r="BO430" s="19"/>
      <c r="BP430" s="13"/>
      <c r="BQ430" s="13"/>
      <c r="BR430" s="13"/>
      <c r="BS430" s="180"/>
      <c r="BT430" s="181"/>
      <c r="BU430" s="130"/>
      <c r="BV430" s="19"/>
      <c r="BW430" s="19"/>
      <c r="BX430" s="13"/>
      <c r="BY430" s="13"/>
      <c r="BZ430" s="13"/>
      <c r="CA430" s="180"/>
      <c r="CB430" s="181"/>
      <c r="CC430" s="130"/>
      <c r="CD430" s="19"/>
      <c r="CE430" s="19"/>
      <c r="CF430" s="13"/>
      <c r="CG430" s="13"/>
      <c r="CH430" s="13"/>
      <c r="CI430" s="180"/>
      <c r="CJ430" s="181"/>
      <c r="CK430" s="130"/>
      <c r="CL430" s="19"/>
      <c r="CM430" s="19"/>
      <c r="CN430" s="13"/>
      <c r="CO430" s="13"/>
      <c r="CP430" s="13"/>
      <c r="CQ430" s="180"/>
      <c r="CR430" s="181"/>
      <c r="CS430" s="130"/>
      <c r="CT430" s="19"/>
      <c r="CU430" s="19"/>
      <c r="CV430" s="13"/>
      <c r="CW430" s="13"/>
      <c r="CX430" s="13"/>
      <c r="CY430" s="180"/>
      <c r="CZ430" s="181"/>
      <c r="DA430" s="130"/>
      <c r="DB430" s="19"/>
      <c r="DC430" s="19"/>
      <c r="DD430" s="13"/>
      <c r="DE430" s="13"/>
      <c r="DF430" s="13"/>
      <c r="DG430" s="180"/>
      <c r="DH430" s="181"/>
      <c r="DI430" s="130"/>
      <c r="DJ430" s="19"/>
      <c r="DK430" s="19"/>
      <c r="DL430" s="13"/>
      <c r="DM430" s="13"/>
      <c r="DN430" s="13"/>
      <c r="DO430" s="180"/>
      <c r="DP430" s="181"/>
      <c r="DQ430" s="130"/>
      <c r="DR430" s="19"/>
      <c r="DS430" s="19"/>
      <c r="DT430" s="13"/>
      <c r="DU430" s="13"/>
      <c r="DV430" s="13"/>
      <c r="DW430" s="180"/>
      <c r="DX430" s="181"/>
      <c r="DY430" s="130"/>
      <c r="DZ430" s="19"/>
      <c r="EA430" s="19"/>
      <c r="EB430" s="194"/>
      <c r="EC430" s="194"/>
      <c r="ED430" s="194"/>
      <c r="EE430" s="714"/>
      <c r="EF430" s="715"/>
      <c r="EG430" s="391"/>
      <c r="EH430" s="19"/>
      <c r="EI430" s="19"/>
      <c r="EJ430" s="13"/>
      <c r="EK430" s="13"/>
      <c r="EL430" s="13"/>
      <c r="EM430" s="180"/>
      <c r="EN430" s="181"/>
      <c r="EO430" s="130"/>
      <c r="EP430" s="19"/>
      <c r="EQ430" s="19"/>
    </row>
    <row r="431" spans="1:147" ht="37.5" customHeight="1">
      <c r="A431" s="19"/>
      <c r="B431" s="19"/>
      <c r="C431" s="19"/>
      <c r="D431" s="13"/>
      <c r="E431" s="13"/>
      <c r="F431" s="13"/>
      <c r="G431" s="180"/>
      <c r="H431" s="181"/>
      <c r="I431" s="130"/>
      <c r="J431" s="19"/>
      <c r="K431" s="19"/>
      <c r="L431" s="13"/>
      <c r="M431" s="13"/>
      <c r="N431" s="13"/>
      <c r="O431" s="180"/>
      <c r="P431" s="181"/>
      <c r="Q431" s="130"/>
      <c r="R431" s="19"/>
      <c r="S431" s="19"/>
      <c r="T431" s="13"/>
      <c r="U431" s="13"/>
      <c r="V431" s="13"/>
      <c r="W431" s="180"/>
      <c r="X431" s="181"/>
      <c r="Y431" s="130"/>
      <c r="Z431" s="19"/>
      <c r="AA431" s="19"/>
      <c r="AB431" s="13"/>
      <c r="AC431" s="13"/>
      <c r="AD431" s="13"/>
      <c r="AE431" s="180"/>
      <c r="AF431" s="181"/>
      <c r="AG431" s="130"/>
      <c r="AH431" s="19"/>
      <c r="AI431" s="19"/>
      <c r="AJ431" s="13"/>
      <c r="AK431" s="13"/>
      <c r="AL431" s="13"/>
      <c r="AM431" s="180"/>
      <c r="AN431" s="181"/>
      <c r="AO431" s="130"/>
      <c r="AP431" s="19"/>
      <c r="AQ431" s="19"/>
      <c r="AR431" s="13"/>
      <c r="AS431" s="13"/>
      <c r="AT431" s="13"/>
      <c r="AU431" s="180"/>
      <c r="AV431" s="181"/>
      <c r="AW431" s="130"/>
      <c r="AX431" s="19"/>
      <c r="AY431" s="19"/>
      <c r="AZ431" s="13"/>
      <c r="BA431" s="13"/>
      <c r="BB431" s="13"/>
      <c r="BC431" s="180"/>
      <c r="BD431" s="181"/>
      <c r="BE431" s="130"/>
      <c r="BF431" s="19"/>
      <c r="BG431" s="19"/>
      <c r="BH431" s="13"/>
      <c r="BI431" s="13"/>
      <c r="BJ431" s="13"/>
      <c r="BK431" s="180"/>
      <c r="BL431" s="181"/>
      <c r="BM431" s="130"/>
      <c r="BN431" s="19"/>
      <c r="BO431" s="19"/>
      <c r="BP431" s="13"/>
      <c r="BQ431" s="13"/>
      <c r="BR431" s="13"/>
      <c r="BS431" s="180"/>
      <c r="BT431" s="181"/>
      <c r="BU431" s="130"/>
      <c r="BV431" s="19"/>
      <c r="BW431" s="19"/>
      <c r="BX431" s="13"/>
      <c r="BY431" s="13"/>
      <c r="BZ431" s="13"/>
      <c r="CA431" s="180"/>
      <c r="CB431" s="181"/>
      <c r="CC431" s="130"/>
      <c r="CD431" s="19"/>
      <c r="CE431" s="19"/>
      <c r="CF431" s="13"/>
      <c r="CG431" s="13"/>
      <c r="CH431" s="13"/>
      <c r="CI431" s="180"/>
      <c r="CJ431" s="181"/>
      <c r="CK431" s="130"/>
      <c r="CL431" s="19"/>
      <c r="CM431" s="19"/>
      <c r="CN431" s="13"/>
      <c r="CO431" s="13"/>
      <c r="CP431" s="13"/>
      <c r="CQ431" s="180"/>
      <c r="CR431" s="181"/>
      <c r="CS431" s="130"/>
      <c r="CT431" s="19"/>
      <c r="CU431" s="19"/>
      <c r="CV431" s="13"/>
      <c r="CW431" s="13"/>
      <c r="CX431" s="13"/>
      <c r="CY431" s="180"/>
      <c r="CZ431" s="181"/>
      <c r="DA431" s="130"/>
      <c r="DB431" s="19"/>
      <c r="DC431" s="19"/>
      <c r="DD431" s="13"/>
      <c r="DE431" s="13"/>
      <c r="DF431" s="13"/>
      <c r="DG431" s="180"/>
      <c r="DH431" s="181"/>
      <c r="DI431" s="130"/>
      <c r="DJ431" s="19"/>
      <c r="DK431" s="19"/>
      <c r="DL431" s="13"/>
      <c r="DM431" s="13"/>
      <c r="DN431" s="13"/>
      <c r="DO431" s="180"/>
      <c r="DP431" s="181"/>
      <c r="DQ431" s="130"/>
      <c r="DR431" s="19"/>
      <c r="DS431" s="19"/>
      <c r="DT431" s="13"/>
      <c r="DU431" s="13"/>
      <c r="DV431" s="13"/>
      <c r="DW431" s="180"/>
      <c r="DX431" s="181"/>
      <c r="DY431" s="130"/>
      <c r="DZ431" s="19"/>
      <c r="EA431" s="19"/>
      <c r="EB431" s="194"/>
      <c r="EC431" s="194"/>
      <c r="ED431" s="194"/>
      <c r="EE431" s="714"/>
      <c r="EF431" s="715"/>
      <c r="EG431" s="391"/>
      <c r="EH431" s="19"/>
      <c r="EI431" s="19"/>
      <c r="EJ431" s="13"/>
      <c r="EK431" s="13"/>
      <c r="EL431" s="13"/>
      <c r="EM431" s="180"/>
      <c r="EN431" s="181"/>
      <c r="EO431" s="130"/>
      <c r="EP431" s="19"/>
      <c r="EQ431" s="19"/>
    </row>
    <row r="432" spans="1:147" ht="37.5" customHeight="1">
      <c r="A432" s="19"/>
      <c r="B432" s="19"/>
      <c r="C432" s="19"/>
      <c r="D432" s="13"/>
      <c r="E432" s="13"/>
      <c r="F432" s="13"/>
      <c r="G432" s="180"/>
      <c r="H432" s="181"/>
      <c r="I432" s="130"/>
      <c r="J432" s="19"/>
      <c r="K432" s="19"/>
      <c r="L432" s="13"/>
      <c r="M432" s="13"/>
      <c r="N432" s="13"/>
      <c r="O432" s="180"/>
      <c r="P432" s="181"/>
      <c r="Q432" s="130"/>
      <c r="R432" s="19"/>
      <c r="S432" s="19"/>
      <c r="T432" s="13"/>
      <c r="U432" s="13"/>
      <c r="V432" s="13"/>
      <c r="W432" s="180"/>
      <c r="X432" s="181"/>
      <c r="Y432" s="130"/>
      <c r="Z432" s="19"/>
      <c r="AA432" s="19"/>
      <c r="AB432" s="13"/>
      <c r="AC432" s="13"/>
      <c r="AD432" s="13"/>
      <c r="AE432" s="180"/>
      <c r="AF432" s="181"/>
      <c r="AG432" s="130"/>
      <c r="AH432" s="19"/>
      <c r="AI432" s="19"/>
      <c r="AJ432" s="13"/>
      <c r="AK432" s="13"/>
      <c r="AL432" s="13"/>
      <c r="AM432" s="180"/>
      <c r="AN432" s="181"/>
      <c r="AO432" s="130"/>
      <c r="AP432" s="19"/>
      <c r="AQ432" s="19"/>
      <c r="AR432" s="13"/>
      <c r="AS432" s="13"/>
      <c r="AT432" s="13"/>
      <c r="AU432" s="180"/>
      <c r="AV432" s="181"/>
      <c r="AW432" s="130"/>
      <c r="AX432" s="19"/>
      <c r="AY432" s="19"/>
      <c r="AZ432" s="13"/>
      <c r="BA432" s="13"/>
      <c r="BB432" s="13"/>
      <c r="BC432" s="180"/>
      <c r="BD432" s="181"/>
      <c r="BE432" s="130"/>
      <c r="BF432" s="19"/>
      <c r="BG432" s="19"/>
      <c r="BH432" s="13"/>
      <c r="BI432" s="13"/>
      <c r="BJ432" s="13"/>
      <c r="BK432" s="180"/>
      <c r="BL432" s="181"/>
      <c r="BM432" s="130"/>
      <c r="BN432" s="19"/>
      <c r="BO432" s="19"/>
      <c r="BP432" s="13"/>
      <c r="BQ432" s="13"/>
      <c r="BR432" s="13"/>
      <c r="BS432" s="180"/>
      <c r="BT432" s="181"/>
      <c r="BU432" s="130"/>
      <c r="BV432" s="19"/>
      <c r="BW432" s="19"/>
      <c r="BX432" s="13"/>
      <c r="BY432" s="13"/>
      <c r="BZ432" s="13"/>
      <c r="CA432" s="180"/>
      <c r="CB432" s="181"/>
      <c r="CC432" s="130"/>
      <c r="CD432" s="19"/>
      <c r="CE432" s="19"/>
      <c r="CF432" s="13"/>
      <c r="CG432" s="13"/>
      <c r="CH432" s="13"/>
      <c r="CI432" s="180"/>
      <c r="CJ432" s="181"/>
      <c r="CK432" s="130"/>
      <c r="CL432" s="19"/>
      <c r="CM432" s="19"/>
      <c r="CN432" s="13"/>
      <c r="CO432" s="13"/>
      <c r="CP432" s="13"/>
      <c r="CQ432" s="180"/>
      <c r="CR432" s="181"/>
      <c r="CS432" s="130"/>
      <c r="CT432" s="19"/>
      <c r="CU432" s="19"/>
      <c r="CV432" s="13"/>
      <c r="CW432" s="13"/>
      <c r="CX432" s="13"/>
      <c r="CY432" s="180"/>
      <c r="CZ432" s="181"/>
      <c r="DA432" s="130"/>
      <c r="DB432" s="19"/>
      <c r="DC432" s="19"/>
      <c r="DD432" s="13"/>
      <c r="DE432" s="13"/>
      <c r="DF432" s="13"/>
      <c r="DG432" s="180"/>
      <c r="DH432" s="181"/>
      <c r="DI432" s="130"/>
      <c r="DJ432" s="19"/>
      <c r="DK432" s="19"/>
      <c r="DL432" s="13"/>
      <c r="DM432" s="13"/>
      <c r="DN432" s="13"/>
      <c r="DO432" s="180"/>
      <c r="DP432" s="181"/>
      <c r="DQ432" s="130"/>
      <c r="DR432" s="19"/>
      <c r="DS432" s="19"/>
      <c r="DT432" s="13"/>
      <c r="DU432" s="13"/>
      <c r="DV432" s="13"/>
      <c r="DW432" s="180"/>
      <c r="DX432" s="181"/>
      <c r="DY432" s="130"/>
      <c r="DZ432" s="19"/>
      <c r="EA432" s="19"/>
      <c r="EB432" s="194"/>
      <c r="EC432" s="194"/>
      <c r="ED432" s="194"/>
      <c r="EE432" s="714"/>
      <c r="EF432" s="715"/>
      <c r="EG432" s="391"/>
      <c r="EH432" s="19"/>
      <c r="EI432" s="19"/>
      <c r="EJ432" s="13"/>
      <c r="EK432" s="13"/>
      <c r="EL432" s="13"/>
      <c r="EM432" s="180"/>
      <c r="EN432" s="181"/>
      <c r="EO432" s="130"/>
      <c r="EP432" s="19"/>
      <c r="EQ432" s="19"/>
    </row>
    <row r="433" spans="1:147" ht="37.5" customHeight="1">
      <c r="A433" s="19"/>
      <c r="B433" s="19"/>
      <c r="C433" s="19"/>
      <c r="D433" s="13"/>
      <c r="E433" s="13"/>
      <c r="F433" s="13"/>
      <c r="G433" s="180"/>
      <c r="H433" s="181"/>
      <c r="I433" s="130"/>
      <c r="J433" s="19"/>
      <c r="K433" s="19"/>
      <c r="L433" s="13"/>
      <c r="M433" s="13"/>
      <c r="N433" s="13"/>
      <c r="O433" s="180"/>
      <c r="P433" s="181"/>
      <c r="Q433" s="130"/>
      <c r="R433" s="19"/>
      <c r="S433" s="19"/>
      <c r="T433" s="13"/>
      <c r="U433" s="13"/>
      <c r="V433" s="13"/>
      <c r="W433" s="180"/>
      <c r="X433" s="181"/>
      <c r="Y433" s="130"/>
      <c r="Z433" s="19"/>
      <c r="AA433" s="19"/>
      <c r="AB433" s="13"/>
      <c r="AC433" s="13"/>
      <c r="AD433" s="13"/>
      <c r="AE433" s="180"/>
      <c r="AF433" s="181"/>
      <c r="AG433" s="130"/>
      <c r="AH433" s="19"/>
      <c r="AI433" s="19"/>
      <c r="AJ433" s="13"/>
      <c r="AK433" s="13"/>
      <c r="AL433" s="13"/>
      <c r="AM433" s="180"/>
      <c r="AN433" s="181"/>
      <c r="AO433" s="130"/>
      <c r="AP433" s="19"/>
      <c r="AQ433" s="19"/>
      <c r="AR433" s="13"/>
      <c r="AS433" s="13"/>
      <c r="AT433" s="13"/>
      <c r="AU433" s="180"/>
      <c r="AV433" s="181"/>
      <c r="AW433" s="130"/>
      <c r="AX433" s="19"/>
      <c r="AY433" s="19"/>
      <c r="AZ433" s="13"/>
      <c r="BA433" s="13"/>
      <c r="BB433" s="13"/>
      <c r="BC433" s="180"/>
      <c r="BD433" s="181"/>
      <c r="BE433" s="130"/>
      <c r="BF433" s="19"/>
      <c r="BG433" s="19"/>
      <c r="BH433" s="13"/>
      <c r="BI433" s="13"/>
      <c r="BJ433" s="13"/>
      <c r="BK433" s="180"/>
      <c r="BL433" s="181"/>
      <c r="BM433" s="130"/>
      <c r="BN433" s="19"/>
      <c r="BO433" s="19"/>
      <c r="BP433" s="13"/>
      <c r="BQ433" s="13"/>
      <c r="BR433" s="13"/>
      <c r="BS433" s="180"/>
      <c r="BT433" s="181"/>
      <c r="BU433" s="130"/>
      <c r="BV433" s="19"/>
      <c r="BW433" s="19"/>
      <c r="BX433" s="13"/>
      <c r="BY433" s="13"/>
      <c r="BZ433" s="13"/>
      <c r="CA433" s="180"/>
      <c r="CB433" s="181"/>
      <c r="CC433" s="130"/>
      <c r="CD433" s="19"/>
      <c r="CE433" s="19"/>
      <c r="CF433" s="13"/>
      <c r="CG433" s="13"/>
      <c r="CH433" s="13"/>
      <c r="CI433" s="180"/>
      <c r="CJ433" s="181"/>
      <c r="CK433" s="130"/>
      <c r="CL433" s="19"/>
      <c r="CM433" s="19"/>
      <c r="CN433" s="13"/>
      <c r="CO433" s="13"/>
      <c r="CP433" s="13"/>
      <c r="CQ433" s="180"/>
      <c r="CR433" s="181"/>
      <c r="CS433" s="130"/>
      <c r="CT433" s="19"/>
      <c r="CU433" s="19"/>
      <c r="CV433" s="13"/>
      <c r="CW433" s="13"/>
      <c r="CX433" s="13"/>
      <c r="CY433" s="180"/>
      <c r="CZ433" s="181"/>
      <c r="DA433" s="130"/>
      <c r="DB433" s="19"/>
      <c r="DC433" s="19"/>
      <c r="DD433" s="13"/>
      <c r="DE433" s="13"/>
      <c r="DF433" s="13"/>
      <c r="DG433" s="180"/>
      <c r="DH433" s="181"/>
      <c r="DI433" s="130"/>
      <c r="DJ433" s="19"/>
      <c r="DK433" s="19"/>
      <c r="DL433" s="13"/>
      <c r="DM433" s="13"/>
      <c r="DN433" s="13"/>
      <c r="DO433" s="180"/>
      <c r="DP433" s="181"/>
      <c r="DQ433" s="130"/>
      <c r="DR433" s="19"/>
      <c r="DS433" s="19"/>
      <c r="DT433" s="13"/>
      <c r="DU433" s="13"/>
      <c r="DV433" s="13"/>
      <c r="DW433" s="180"/>
      <c r="DX433" s="181"/>
      <c r="DY433" s="130"/>
      <c r="DZ433" s="19"/>
      <c r="EA433" s="19"/>
      <c r="EB433" s="194"/>
      <c r="EC433" s="194"/>
      <c r="ED433" s="194"/>
      <c r="EE433" s="714"/>
      <c r="EF433" s="715"/>
      <c r="EG433" s="391"/>
      <c r="EH433" s="19"/>
      <c r="EI433" s="19"/>
      <c r="EJ433" s="13"/>
      <c r="EK433" s="13"/>
      <c r="EL433" s="13"/>
      <c r="EM433" s="180"/>
      <c r="EN433" s="181"/>
      <c r="EO433" s="130"/>
      <c r="EP433" s="19"/>
      <c r="EQ433" s="19"/>
    </row>
    <row r="434" spans="1:147" ht="37.5" customHeight="1">
      <c r="A434" s="19"/>
      <c r="B434" s="19"/>
      <c r="C434" s="19"/>
      <c r="D434" s="13"/>
      <c r="E434" s="13"/>
      <c r="F434" s="13"/>
      <c r="G434" s="180"/>
      <c r="H434" s="181"/>
      <c r="I434" s="130"/>
      <c r="J434" s="19"/>
      <c r="K434" s="19"/>
      <c r="L434" s="13"/>
      <c r="M434" s="13"/>
      <c r="N434" s="13"/>
      <c r="O434" s="180"/>
      <c r="P434" s="181"/>
      <c r="Q434" s="130"/>
      <c r="R434" s="19"/>
      <c r="S434" s="19"/>
      <c r="T434" s="13"/>
      <c r="U434" s="13"/>
      <c r="V434" s="13"/>
      <c r="W434" s="180"/>
      <c r="X434" s="181"/>
      <c r="Y434" s="130"/>
      <c r="Z434" s="19"/>
      <c r="AA434" s="19"/>
      <c r="AB434" s="13"/>
      <c r="AC434" s="13"/>
      <c r="AD434" s="13"/>
      <c r="AE434" s="180"/>
      <c r="AF434" s="181"/>
      <c r="AG434" s="130"/>
      <c r="AH434" s="19"/>
      <c r="AI434" s="19"/>
      <c r="AJ434" s="13"/>
      <c r="AK434" s="13"/>
      <c r="AL434" s="13"/>
      <c r="AM434" s="180"/>
      <c r="AN434" s="181"/>
      <c r="AO434" s="130"/>
      <c r="AP434" s="19"/>
      <c r="AQ434" s="19"/>
      <c r="AR434" s="13"/>
      <c r="AS434" s="13"/>
      <c r="AT434" s="13"/>
      <c r="AU434" s="180"/>
      <c r="AV434" s="181"/>
      <c r="AW434" s="130"/>
      <c r="AX434" s="19"/>
      <c r="AY434" s="19"/>
      <c r="AZ434" s="13"/>
      <c r="BA434" s="13"/>
      <c r="BB434" s="13"/>
      <c r="BC434" s="180"/>
      <c r="BD434" s="181"/>
      <c r="BE434" s="130"/>
      <c r="BF434" s="19"/>
      <c r="BG434" s="19"/>
      <c r="BH434" s="13"/>
      <c r="BI434" s="13"/>
      <c r="BJ434" s="13"/>
      <c r="BK434" s="180"/>
      <c r="BL434" s="181"/>
      <c r="BM434" s="130"/>
      <c r="BN434" s="19"/>
      <c r="BO434" s="19"/>
      <c r="BP434" s="13"/>
      <c r="BQ434" s="13"/>
      <c r="BR434" s="13"/>
      <c r="BS434" s="180"/>
      <c r="BT434" s="181"/>
      <c r="BU434" s="130"/>
      <c r="BV434" s="19"/>
      <c r="BW434" s="19"/>
      <c r="BX434" s="13"/>
      <c r="BY434" s="13"/>
      <c r="BZ434" s="13"/>
      <c r="CA434" s="180"/>
      <c r="CB434" s="181"/>
      <c r="CC434" s="130"/>
      <c r="CD434" s="19"/>
      <c r="CE434" s="19"/>
      <c r="CF434" s="13"/>
      <c r="CG434" s="13"/>
      <c r="CH434" s="13"/>
      <c r="CI434" s="180"/>
      <c r="CJ434" s="181"/>
      <c r="CK434" s="130"/>
      <c r="CL434" s="19"/>
      <c r="CM434" s="19"/>
      <c r="CN434" s="13"/>
      <c r="CO434" s="13"/>
      <c r="CP434" s="13"/>
      <c r="CQ434" s="180"/>
      <c r="CR434" s="181"/>
      <c r="CS434" s="130"/>
      <c r="CT434" s="19"/>
      <c r="CU434" s="19"/>
      <c r="CV434" s="13"/>
      <c r="CW434" s="13"/>
      <c r="CX434" s="13"/>
      <c r="CY434" s="180"/>
      <c r="CZ434" s="181"/>
      <c r="DA434" s="130"/>
      <c r="DB434" s="19"/>
      <c r="DC434" s="19"/>
      <c r="DD434" s="13"/>
      <c r="DE434" s="13"/>
      <c r="DF434" s="13"/>
      <c r="DG434" s="180"/>
      <c r="DH434" s="181"/>
      <c r="DI434" s="130"/>
      <c r="DJ434" s="19"/>
      <c r="DK434" s="19"/>
      <c r="DL434" s="13"/>
      <c r="DM434" s="13"/>
      <c r="DN434" s="13"/>
      <c r="DO434" s="180"/>
      <c r="DP434" s="181"/>
      <c r="DQ434" s="130"/>
      <c r="DR434" s="19"/>
      <c r="DS434" s="19"/>
      <c r="DT434" s="13"/>
      <c r="DU434" s="13"/>
      <c r="DV434" s="13"/>
      <c r="DW434" s="180"/>
      <c r="DX434" s="181"/>
      <c r="DY434" s="130"/>
      <c r="DZ434" s="19"/>
      <c r="EA434" s="19"/>
      <c r="EB434" s="194"/>
      <c r="EC434" s="194"/>
      <c r="ED434" s="194"/>
      <c r="EE434" s="714"/>
      <c r="EF434" s="715"/>
      <c r="EG434" s="391"/>
      <c r="EH434" s="19"/>
      <c r="EI434" s="19"/>
      <c r="EJ434" s="13"/>
      <c r="EK434" s="13"/>
      <c r="EL434" s="13"/>
      <c r="EM434" s="180"/>
      <c r="EN434" s="181"/>
      <c r="EO434" s="130"/>
      <c r="EP434" s="19"/>
      <c r="EQ434" s="19"/>
    </row>
    <row r="435" spans="1:147" ht="37.5" customHeight="1">
      <c r="A435" s="19"/>
      <c r="B435" s="19"/>
      <c r="C435" s="19"/>
      <c r="D435" s="13"/>
      <c r="E435" s="13"/>
      <c r="F435" s="13"/>
      <c r="G435" s="180"/>
      <c r="H435" s="181"/>
      <c r="I435" s="130"/>
      <c r="J435" s="19"/>
      <c r="K435" s="19"/>
      <c r="L435" s="13"/>
      <c r="M435" s="13"/>
      <c r="N435" s="13"/>
      <c r="O435" s="180"/>
      <c r="P435" s="181"/>
      <c r="Q435" s="130"/>
      <c r="R435" s="19"/>
      <c r="S435" s="19"/>
      <c r="T435" s="13"/>
      <c r="U435" s="13"/>
      <c r="V435" s="13"/>
      <c r="W435" s="180"/>
      <c r="X435" s="181"/>
      <c r="Y435" s="130"/>
      <c r="Z435" s="19"/>
      <c r="AA435" s="19"/>
      <c r="AB435" s="13"/>
      <c r="AC435" s="13"/>
      <c r="AD435" s="13"/>
      <c r="AE435" s="180"/>
      <c r="AF435" s="181"/>
      <c r="AG435" s="130"/>
      <c r="AH435" s="19"/>
      <c r="AI435" s="19"/>
      <c r="AJ435" s="13"/>
      <c r="AK435" s="13"/>
      <c r="AL435" s="13"/>
      <c r="AM435" s="180"/>
      <c r="AN435" s="181"/>
      <c r="AO435" s="130"/>
      <c r="AP435" s="19"/>
      <c r="AQ435" s="19"/>
      <c r="AR435" s="13"/>
      <c r="AS435" s="13"/>
      <c r="AT435" s="13"/>
      <c r="AU435" s="180"/>
      <c r="AV435" s="181"/>
      <c r="AW435" s="130"/>
      <c r="AX435" s="19"/>
      <c r="AY435" s="19"/>
      <c r="AZ435" s="13"/>
      <c r="BA435" s="13"/>
      <c r="BB435" s="13"/>
      <c r="BC435" s="180"/>
      <c r="BD435" s="181"/>
      <c r="BE435" s="130"/>
      <c r="BF435" s="19"/>
      <c r="BG435" s="19"/>
      <c r="BH435" s="13"/>
      <c r="BI435" s="13"/>
      <c r="BJ435" s="13"/>
      <c r="BK435" s="180"/>
      <c r="BL435" s="181"/>
      <c r="BM435" s="130"/>
      <c r="BN435" s="19"/>
      <c r="BO435" s="19"/>
      <c r="BP435" s="13"/>
      <c r="BQ435" s="13"/>
      <c r="BR435" s="13"/>
      <c r="BS435" s="180"/>
      <c r="BT435" s="181"/>
      <c r="BU435" s="130"/>
      <c r="BV435" s="19"/>
      <c r="BW435" s="19"/>
      <c r="BX435" s="13"/>
      <c r="BY435" s="13"/>
      <c r="BZ435" s="13"/>
      <c r="CA435" s="180"/>
      <c r="CB435" s="181"/>
      <c r="CC435" s="130"/>
      <c r="CD435" s="19"/>
      <c r="CE435" s="19"/>
      <c r="CF435" s="13"/>
      <c r="CG435" s="13"/>
      <c r="CH435" s="13"/>
      <c r="CI435" s="180"/>
      <c r="CJ435" s="181"/>
      <c r="CK435" s="130"/>
      <c r="CL435" s="19"/>
      <c r="CM435" s="19"/>
      <c r="CN435" s="13"/>
      <c r="CO435" s="13"/>
      <c r="CP435" s="13"/>
      <c r="CQ435" s="180"/>
      <c r="CR435" s="181"/>
      <c r="CS435" s="130"/>
      <c r="CT435" s="19"/>
      <c r="CU435" s="19"/>
      <c r="CV435" s="13"/>
      <c r="CW435" s="13"/>
      <c r="CX435" s="13"/>
      <c r="CY435" s="180"/>
      <c r="CZ435" s="181"/>
      <c r="DA435" s="130"/>
      <c r="DB435" s="19"/>
      <c r="DC435" s="19"/>
      <c r="DD435" s="13"/>
      <c r="DE435" s="13"/>
      <c r="DF435" s="13"/>
      <c r="DG435" s="180"/>
      <c r="DH435" s="181"/>
      <c r="DI435" s="130"/>
      <c r="DJ435" s="19"/>
      <c r="DK435" s="19"/>
      <c r="DL435" s="13"/>
      <c r="DM435" s="13"/>
      <c r="DN435" s="13"/>
      <c r="DO435" s="180"/>
      <c r="DP435" s="181"/>
      <c r="DQ435" s="130"/>
      <c r="DR435" s="19"/>
      <c r="DS435" s="19"/>
      <c r="DT435" s="13"/>
      <c r="DU435" s="13"/>
      <c r="DV435" s="13"/>
      <c r="DW435" s="180"/>
      <c r="DX435" s="181"/>
      <c r="DY435" s="130"/>
      <c r="DZ435" s="19"/>
      <c r="EA435" s="19"/>
      <c r="EB435" s="194"/>
      <c r="EC435" s="194"/>
      <c r="ED435" s="194"/>
      <c r="EE435" s="714"/>
      <c r="EF435" s="715"/>
      <c r="EG435" s="391"/>
      <c r="EH435" s="19"/>
      <c r="EI435" s="19"/>
      <c r="EJ435" s="13"/>
      <c r="EK435" s="13"/>
      <c r="EL435" s="13"/>
      <c r="EM435" s="180"/>
      <c r="EN435" s="181"/>
      <c r="EO435" s="130"/>
      <c r="EP435" s="19"/>
      <c r="EQ435" s="19"/>
    </row>
    <row r="436" spans="1:147" ht="37.5" customHeight="1">
      <c r="A436" s="19"/>
      <c r="B436" s="19"/>
      <c r="C436" s="19"/>
      <c r="D436" s="13"/>
      <c r="E436" s="13"/>
      <c r="F436" s="13"/>
      <c r="G436" s="180"/>
      <c r="H436" s="181"/>
      <c r="I436" s="130"/>
      <c r="J436" s="19"/>
      <c r="K436" s="19"/>
      <c r="L436" s="13"/>
      <c r="M436" s="13"/>
      <c r="N436" s="13"/>
      <c r="O436" s="180"/>
      <c r="P436" s="181"/>
      <c r="Q436" s="130"/>
      <c r="R436" s="19"/>
      <c r="S436" s="19"/>
      <c r="T436" s="13"/>
      <c r="U436" s="13"/>
      <c r="V436" s="13"/>
      <c r="W436" s="180"/>
      <c r="X436" s="181"/>
      <c r="Y436" s="130"/>
      <c r="Z436" s="19"/>
      <c r="AA436" s="19"/>
      <c r="AB436" s="13"/>
      <c r="AC436" s="13"/>
      <c r="AD436" s="13"/>
      <c r="AE436" s="180"/>
      <c r="AF436" s="181"/>
      <c r="AG436" s="130"/>
      <c r="AH436" s="19"/>
      <c r="AI436" s="19"/>
      <c r="AJ436" s="13"/>
      <c r="AK436" s="13"/>
      <c r="AL436" s="13"/>
      <c r="AM436" s="180"/>
      <c r="AN436" s="181"/>
      <c r="AO436" s="130"/>
      <c r="AP436" s="19"/>
      <c r="AQ436" s="19"/>
      <c r="AR436" s="13"/>
      <c r="AS436" s="13"/>
      <c r="AT436" s="13"/>
      <c r="AU436" s="180"/>
      <c r="AV436" s="181"/>
      <c r="AW436" s="130"/>
      <c r="AX436" s="19"/>
      <c r="AY436" s="19"/>
      <c r="AZ436" s="13"/>
      <c r="BA436" s="13"/>
      <c r="BB436" s="13"/>
      <c r="BC436" s="180"/>
      <c r="BD436" s="181"/>
      <c r="BE436" s="130"/>
      <c r="BF436" s="19"/>
      <c r="BG436" s="19"/>
      <c r="BH436" s="13"/>
      <c r="BI436" s="13"/>
      <c r="BJ436" s="13"/>
      <c r="BK436" s="180"/>
      <c r="BL436" s="181"/>
      <c r="BM436" s="130"/>
      <c r="BN436" s="19"/>
      <c r="BO436" s="19"/>
      <c r="BP436" s="13"/>
      <c r="BQ436" s="13"/>
      <c r="BR436" s="13"/>
      <c r="BS436" s="180"/>
      <c r="BT436" s="181"/>
      <c r="BU436" s="130"/>
      <c r="BV436" s="19"/>
      <c r="BW436" s="19"/>
      <c r="BX436" s="13"/>
      <c r="BY436" s="13"/>
      <c r="BZ436" s="13"/>
      <c r="CA436" s="180"/>
      <c r="CB436" s="181"/>
      <c r="CC436" s="130"/>
      <c r="CD436" s="19"/>
      <c r="CE436" s="19"/>
      <c r="CF436" s="13"/>
      <c r="CG436" s="13"/>
      <c r="CH436" s="13"/>
      <c r="CI436" s="180"/>
      <c r="CJ436" s="181"/>
      <c r="CK436" s="130"/>
      <c r="CL436" s="19"/>
      <c r="CM436" s="19"/>
      <c r="CN436" s="13"/>
      <c r="CO436" s="13"/>
      <c r="CP436" s="13"/>
      <c r="CQ436" s="180"/>
      <c r="CR436" s="181"/>
      <c r="CS436" s="130"/>
      <c r="CT436" s="19"/>
      <c r="CU436" s="19"/>
      <c r="CV436" s="13"/>
      <c r="CW436" s="13"/>
      <c r="CX436" s="13"/>
      <c r="CY436" s="180"/>
      <c r="CZ436" s="181"/>
      <c r="DA436" s="130"/>
      <c r="DB436" s="19"/>
      <c r="DC436" s="19"/>
      <c r="DD436" s="13"/>
      <c r="DE436" s="13"/>
      <c r="DF436" s="13"/>
      <c r="DG436" s="180"/>
      <c r="DH436" s="181"/>
      <c r="DI436" s="130"/>
      <c r="DJ436" s="19"/>
      <c r="DK436" s="19"/>
      <c r="DL436" s="13"/>
      <c r="DM436" s="13"/>
      <c r="DN436" s="13"/>
      <c r="DO436" s="180"/>
      <c r="DP436" s="181"/>
      <c r="DQ436" s="130"/>
      <c r="DR436" s="19"/>
      <c r="DS436" s="19"/>
      <c r="DT436" s="13"/>
      <c r="DU436" s="13"/>
      <c r="DV436" s="13"/>
      <c r="DW436" s="180"/>
      <c r="DX436" s="181"/>
      <c r="DY436" s="130"/>
      <c r="DZ436" s="19"/>
      <c r="EA436" s="19"/>
      <c r="EB436" s="194"/>
      <c r="EC436" s="194"/>
      <c r="ED436" s="194"/>
      <c r="EE436" s="714"/>
      <c r="EF436" s="715"/>
      <c r="EG436" s="391"/>
      <c r="EH436" s="19"/>
      <c r="EI436" s="19"/>
      <c r="EJ436" s="13"/>
      <c r="EK436" s="13"/>
      <c r="EL436" s="13"/>
      <c r="EM436" s="180"/>
      <c r="EN436" s="181"/>
      <c r="EO436" s="130"/>
      <c r="EP436" s="19"/>
      <c r="EQ436" s="19"/>
    </row>
    <row r="437" spans="1:147" ht="37.5" customHeight="1">
      <c r="A437" s="19"/>
      <c r="B437" s="19"/>
      <c r="C437" s="19"/>
      <c r="D437" s="13"/>
      <c r="E437" s="13"/>
      <c r="F437" s="13"/>
      <c r="G437" s="180"/>
      <c r="H437" s="181"/>
      <c r="I437" s="130"/>
      <c r="J437" s="19"/>
      <c r="K437" s="19"/>
      <c r="L437" s="13"/>
      <c r="M437" s="13"/>
      <c r="N437" s="13"/>
      <c r="O437" s="180"/>
      <c r="P437" s="181"/>
      <c r="Q437" s="130"/>
      <c r="R437" s="19"/>
      <c r="S437" s="19"/>
      <c r="T437" s="13"/>
      <c r="U437" s="13"/>
      <c r="V437" s="13"/>
      <c r="W437" s="180"/>
      <c r="X437" s="181"/>
      <c r="Y437" s="130"/>
      <c r="Z437" s="19"/>
      <c r="AA437" s="19"/>
      <c r="AB437" s="13"/>
      <c r="AC437" s="13"/>
      <c r="AD437" s="13"/>
      <c r="AE437" s="180"/>
      <c r="AF437" s="181"/>
      <c r="AG437" s="130"/>
      <c r="AH437" s="19"/>
      <c r="AI437" s="19"/>
      <c r="AJ437" s="13"/>
      <c r="AK437" s="13"/>
      <c r="AL437" s="13"/>
      <c r="AM437" s="180"/>
      <c r="AN437" s="181"/>
      <c r="AO437" s="130"/>
      <c r="AP437" s="19"/>
      <c r="AQ437" s="19"/>
      <c r="AR437" s="13"/>
      <c r="AS437" s="13"/>
      <c r="AT437" s="13"/>
      <c r="AU437" s="180"/>
      <c r="AV437" s="181"/>
      <c r="AW437" s="130"/>
      <c r="AX437" s="19"/>
      <c r="AY437" s="19"/>
      <c r="AZ437" s="13"/>
      <c r="BA437" s="13"/>
      <c r="BB437" s="13"/>
      <c r="BC437" s="180"/>
      <c r="BD437" s="181"/>
      <c r="BE437" s="130"/>
      <c r="BF437" s="19"/>
      <c r="BG437" s="19"/>
      <c r="BH437" s="13"/>
      <c r="BI437" s="13"/>
      <c r="BJ437" s="13"/>
      <c r="BK437" s="180"/>
      <c r="BL437" s="181"/>
      <c r="BM437" s="130"/>
      <c r="BN437" s="19"/>
      <c r="BO437" s="19"/>
      <c r="BP437" s="13"/>
      <c r="BQ437" s="13"/>
      <c r="BR437" s="13"/>
      <c r="BS437" s="180"/>
      <c r="BT437" s="181"/>
      <c r="BU437" s="130"/>
      <c r="BV437" s="19"/>
      <c r="BW437" s="19"/>
      <c r="BX437" s="13"/>
      <c r="BY437" s="13"/>
      <c r="BZ437" s="13"/>
      <c r="CA437" s="180"/>
      <c r="CB437" s="181"/>
      <c r="CC437" s="130"/>
      <c r="CD437" s="19"/>
      <c r="CE437" s="19"/>
      <c r="CF437" s="13"/>
      <c r="CG437" s="13"/>
      <c r="CH437" s="13"/>
      <c r="CI437" s="180"/>
      <c r="CJ437" s="181"/>
      <c r="CK437" s="130"/>
      <c r="CL437" s="19"/>
      <c r="CM437" s="19"/>
      <c r="CN437" s="13"/>
      <c r="CO437" s="13"/>
      <c r="CP437" s="13"/>
      <c r="CQ437" s="180"/>
      <c r="CR437" s="181"/>
      <c r="CS437" s="130"/>
      <c r="CT437" s="19"/>
      <c r="CU437" s="19"/>
      <c r="CV437" s="13"/>
      <c r="CW437" s="13"/>
      <c r="CX437" s="13"/>
      <c r="CY437" s="180"/>
      <c r="CZ437" s="181"/>
      <c r="DA437" s="130"/>
      <c r="DB437" s="19"/>
      <c r="DC437" s="19"/>
      <c r="DD437" s="13"/>
      <c r="DE437" s="13"/>
      <c r="DF437" s="13"/>
      <c r="DG437" s="180"/>
      <c r="DH437" s="181"/>
      <c r="DI437" s="130"/>
      <c r="DJ437" s="19"/>
      <c r="DK437" s="19"/>
      <c r="DL437" s="13"/>
      <c r="DM437" s="13"/>
      <c r="DN437" s="13"/>
      <c r="DO437" s="180"/>
      <c r="DP437" s="181"/>
      <c r="DQ437" s="130"/>
      <c r="DR437" s="19"/>
      <c r="DS437" s="19"/>
      <c r="DT437" s="13"/>
      <c r="DU437" s="13"/>
      <c r="DV437" s="13"/>
      <c r="DW437" s="180"/>
      <c r="DX437" s="181"/>
      <c r="DY437" s="130"/>
      <c r="DZ437" s="19"/>
      <c r="EA437" s="19"/>
      <c r="EB437" s="194"/>
      <c r="EC437" s="194"/>
      <c r="ED437" s="194"/>
      <c r="EE437" s="714"/>
      <c r="EF437" s="715"/>
      <c r="EG437" s="391"/>
      <c r="EH437" s="19"/>
      <c r="EI437" s="19"/>
      <c r="EJ437" s="13"/>
      <c r="EK437" s="13"/>
      <c r="EL437" s="13"/>
      <c r="EM437" s="180"/>
      <c r="EN437" s="181"/>
      <c r="EO437" s="130"/>
      <c r="EP437" s="19"/>
      <c r="EQ437" s="19"/>
    </row>
    <row r="438" spans="1:147" ht="37.5" customHeight="1">
      <c r="A438" s="19"/>
      <c r="B438" s="19"/>
      <c r="C438" s="19"/>
      <c r="D438" s="13"/>
      <c r="E438" s="13"/>
      <c r="F438" s="13"/>
      <c r="G438" s="180"/>
      <c r="H438" s="181"/>
      <c r="I438" s="130"/>
      <c r="J438" s="19"/>
      <c r="K438" s="19"/>
      <c r="L438" s="13"/>
      <c r="M438" s="13"/>
      <c r="N438" s="13"/>
      <c r="O438" s="180"/>
      <c r="P438" s="181"/>
      <c r="Q438" s="130"/>
      <c r="R438" s="19"/>
      <c r="S438" s="19"/>
      <c r="T438" s="13"/>
      <c r="U438" s="13"/>
      <c r="V438" s="13"/>
      <c r="W438" s="180"/>
      <c r="X438" s="181"/>
      <c r="Y438" s="130"/>
      <c r="Z438" s="19"/>
      <c r="AA438" s="19"/>
      <c r="AB438" s="13"/>
      <c r="AC438" s="13"/>
      <c r="AD438" s="13"/>
      <c r="AE438" s="180"/>
      <c r="AF438" s="181"/>
      <c r="AG438" s="130"/>
      <c r="AH438" s="19"/>
      <c r="AI438" s="19"/>
      <c r="AJ438" s="13"/>
      <c r="AK438" s="13"/>
      <c r="AL438" s="13"/>
      <c r="AM438" s="180"/>
      <c r="AN438" s="181"/>
      <c r="AO438" s="130"/>
      <c r="AP438" s="19"/>
      <c r="AQ438" s="19"/>
      <c r="AR438" s="13"/>
      <c r="AS438" s="13"/>
      <c r="AT438" s="13"/>
      <c r="AU438" s="180"/>
      <c r="AV438" s="181"/>
      <c r="AW438" s="130"/>
      <c r="AX438" s="19"/>
      <c r="AY438" s="19"/>
      <c r="AZ438" s="13"/>
      <c r="BA438" s="13"/>
      <c r="BB438" s="13"/>
      <c r="BC438" s="180"/>
      <c r="BD438" s="181"/>
      <c r="BE438" s="130"/>
      <c r="BF438" s="19"/>
      <c r="BG438" s="19"/>
      <c r="BH438" s="13"/>
      <c r="BI438" s="13"/>
      <c r="BJ438" s="13"/>
      <c r="BK438" s="180"/>
      <c r="BL438" s="181"/>
      <c r="BM438" s="130"/>
      <c r="BN438" s="19"/>
      <c r="BO438" s="19"/>
      <c r="BP438" s="13"/>
      <c r="BQ438" s="13"/>
      <c r="BR438" s="13"/>
      <c r="BS438" s="180"/>
      <c r="BT438" s="181"/>
      <c r="BU438" s="130"/>
      <c r="BV438" s="19"/>
      <c r="BW438" s="19"/>
      <c r="BX438" s="13"/>
      <c r="BY438" s="13"/>
      <c r="BZ438" s="13"/>
      <c r="CA438" s="180"/>
      <c r="CB438" s="181"/>
      <c r="CC438" s="130"/>
      <c r="CD438" s="19"/>
      <c r="CE438" s="19"/>
      <c r="CF438" s="13"/>
      <c r="CG438" s="13"/>
      <c r="CH438" s="13"/>
      <c r="CI438" s="180"/>
      <c r="CJ438" s="181"/>
      <c r="CK438" s="130"/>
      <c r="CL438" s="19"/>
      <c r="CM438" s="19"/>
      <c r="CN438" s="13"/>
      <c r="CO438" s="13"/>
      <c r="CP438" s="13"/>
      <c r="CQ438" s="180"/>
      <c r="CR438" s="181"/>
      <c r="CS438" s="130"/>
      <c r="CT438" s="19"/>
      <c r="CU438" s="19"/>
      <c r="CV438" s="13"/>
      <c r="CW438" s="13"/>
      <c r="CX438" s="13"/>
      <c r="CY438" s="180"/>
      <c r="CZ438" s="181"/>
      <c r="DA438" s="130"/>
      <c r="DB438" s="19"/>
      <c r="DC438" s="19"/>
      <c r="DD438" s="13"/>
      <c r="DE438" s="13"/>
      <c r="DF438" s="13"/>
      <c r="DG438" s="180"/>
      <c r="DH438" s="181"/>
      <c r="DI438" s="130"/>
      <c r="DJ438" s="19"/>
      <c r="DK438" s="19"/>
      <c r="DL438" s="13"/>
      <c r="DM438" s="13"/>
      <c r="DN438" s="13"/>
      <c r="DO438" s="180"/>
      <c r="DP438" s="181"/>
      <c r="DQ438" s="130"/>
      <c r="DR438" s="19"/>
      <c r="DS438" s="19"/>
      <c r="DT438" s="13"/>
      <c r="DU438" s="13"/>
      <c r="DV438" s="13"/>
      <c r="DW438" s="180"/>
      <c r="DX438" s="181"/>
      <c r="DY438" s="130"/>
      <c r="DZ438" s="19"/>
      <c r="EA438" s="19"/>
      <c r="EB438" s="194"/>
      <c r="EC438" s="194"/>
      <c r="ED438" s="194"/>
      <c r="EE438" s="714"/>
      <c r="EF438" s="715"/>
      <c r="EG438" s="391"/>
      <c r="EH438" s="19"/>
      <c r="EI438" s="19"/>
      <c r="EJ438" s="13"/>
      <c r="EK438" s="13"/>
      <c r="EL438" s="13"/>
      <c r="EM438" s="180"/>
      <c r="EN438" s="181"/>
      <c r="EO438" s="130"/>
      <c r="EP438" s="19"/>
      <c r="EQ438" s="19"/>
    </row>
    <row r="439" spans="1:147" ht="37.5" customHeight="1">
      <c r="A439" s="19"/>
      <c r="B439" s="19"/>
      <c r="C439" s="19"/>
      <c r="D439" s="13"/>
      <c r="E439" s="13"/>
      <c r="F439" s="13"/>
      <c r="G439" s="180"/>
      <c r="H439" s="181"/>
      <c r="I439" s="130"/>
      <c r="J439" s="19"/>
      <c r="K439" s="19"/>
      <c r="L439" s="13"/>
      <c r="M439" s="13"/>
      <c r="N439" s="13"/>
      <c r="O439" s="180"/>
      <c r="P439" s="181"/>
      <c r="Q439" s="130"/>
      <c r="R439" s="19"/>
      <c r="S439" s="19"/>
      <c r="T439" s="13"/>
      <c r="U439" s="13"/>
      <c r="V439" s="13"/>
      <c r="W439" s="180"/>
      <c r="X439" s="181"/>
      <c r="Y439" s="130"/>
      <c r="Z439" s="19"/>
      <c r="AA439" s="19"/>
      <c r="AB439" s="13"/>
      <c r="AC439" s="13"/>
      <c r="AD439" s="13"/>
      <c r="AE439" s="180"/>
      <c r="AF439" s="181"/>
      <c r="AG439" s="130"/>
      <c r="AH439" s="19"/>
      <c r="AI439" s="19"/>
      <c r="AJ439" s="13"/>
      <c r="AK439" s="13"/>
      <c r="AL439" s="13"/>
      <c r="AM439" s="180"/>
      <c r="AN439" s="181"/>
      <c r="AO439" s="130"/>
      <c r="AP439" s="19"/>
      <c r="AQ439" s="19"/>
      <c r="AR439" s="13"/>
      <c r="AS439" s="13"/>
      <c r="AT439" s="13"/>
      <c r="AU439" s="180"/>
      <c r="AV439" s="181"/>
      <c r="AW439" s="130"/>
      <c r="AX439" s="19"/>
      <c r="AY439" s="19"/>
      <c r="AZ439" s="13"/>
      <c r="BA439" s="13"/>
      <c r="BB439" s="13"/>
      <c r="BC439" s="180"/>
      <c r="BD439" s="181"/>
      <c r="BE439" s="130"/>
      <c r="BF439" s="19"/>
      <c r="BG439" s="19"/>
      <c r="BH439" s="13"/>
      <c r="BI439" s="13"/>
      <c r="BJ439" s="13"/>
      <c r="BK439" s="180"/>
      <c r="BL439" s="181"/>
      <c r="BM439" s="130"/>
      <c r="BN439" s="19"/>
      <c r="BO439" s="19"/>
      <c r="BP439" s="13"/>
      <c r="BQ439" s="13"/>
      <c r="BR439" s="13"/>
      <c r="BS439" s="180"/>
      <c r="BT439" s="181"/>
      <c r="BU439" s="130"/>
      <c r="BV439" s="19"/>
      <c r="BW439" s="19"/>
      <c r="BX439" s="13"/>
      <c r="BY439" s="13"/>
      <c r="BZ439" s="13"/>
      <c r="CA439" s="180"/>
      <c r="CB439" s="181"/>
      <c r="CC439" s="130"/>
      <c r="CD439" s="19"/>
      <c r="CE439" s="19"/>
      <c r="CF439" s="13"/>
      <c r="CG439" s="13"/>
      <c r="CH439" s="13"/>
      <c r="CI439" s="180"/>
      <c r="CJ439" s="181"/>
      <c r="CK439" s="130"/>
      <c r="CL439" s="19"/>
      <c r="CM439" s="19"/>
      <c r="CN439" s="13"/>
      <c r="CO439" s="13"/>
      <c r="CP439" s="13"/>
      <c r="CQ439" s="180"/>
      <c r="CR439" s="181"/>
      <c r="CS439" s="130"/>
      <c r="CT439" s="19"/>
      <c r="CU439" s="19"/>
      <c r="CV439" s="13"/>
      <c r="CW439" s="13"/>
      <c r="CX439" s="13"/>
      <c r="CY439" s="180"/>
      <c r="CZ439" s="181"/>
      <c r="DA439" s="130"/>
      <c r="DB439" s="19"/>
      <c r="DC439" s="19"/>
      <c r="DD439" s="13"/>
      <c r="DE439" s="13"/>
      <c r="DF439" s="13"/>
      <c r="DG439" s="180"/>
      <c r="DH439" s="181"/>
      <c r="DI439" s="130"/>
      <c r="DJ439" s="19"/>
      <c r="DK439" s="19"/>
      <c r="DL439" s="13"/>
      <c r="DM439" s="13"/>
      <c r="DN439" s="13"/>
      <c r="DO439" s="180"/>
      <c r="DP439" s="181"/>
      <c r="DQ439" s="130"/>
      <c r="DR439" s="19"/>
      <c r="DS439" s="19"/>
      <c r="DT439" s="13"/>
      <c r="DU439" s="13"/>
      <c r="DV439" s="13"/>
      <c r="DW439" s="180"/>
      <c r="DX439" s="181"/>
      <c r="DY439" s="130"/>
      <c r="DZ439" s="19"/>
      <c r="EA439" s="19"/>
      <c r="EB439" s="194"/>
      <c r="EC439" s="194"/>
      <c r="ED439" s="194"/>
      <c r="EE439" s="714"/>
      <c r="EF439" s="715"/>
      <c r="EG439" s="391"/>
      <c r="EH439" s="19"/>
      <c r="EI439" s="19"/>
      <c r="EJ439" s="13"/>
      <c r="EK439" s="13"/>
      <c r="EL439" s="13"/>
      <c r="EM439" s="180"/>
      <c r="EN439" s="181"/>
      <c r="EO439" s="130"/>
      <c r="EP439" s="19"/>
      <c r="EQ439" s="19"/>
    </row>
    <row r="440" spans="1:147" ht="37.5" customHeight="1">
      <c r="A440" s="19"/>
      <c r="B440" s="19"/>
      <c r="C440" s="19"/>
      <c r="D440" s="13"/>
      <c r="E440" s="13"/>
      <c r="F440" s="13"/>
      <c r="G440" s="180"/>
      <c r="H440" s="181"/>
      <c r="I440" s="130"/>
      <c r="J440" s="19"/>
      <c r="K440" s="19"/>
      <c r="L440" s="13"/>
      <c r="M440" s="13"/>
      <c r="N440" s="13"/>
      <c r="O440" s="180"/>
      <c r="P440" s="181"/>
      <c r="Q440" s="130"/>
      <c r="R440" s="19"/>
      <c r="S440" s="19"/>
      <c r="T440" s="13"/>
      <c r="U440" s="13"/>
      <c r="V440" s="13"/>
      <c r="W440" s="180"/>
      <c r="X440" s="181"/>
      <c r="Y440" s="130"/>
      <c r="Z440" s="19"/>
      <c r="AA440" s="19"/>
      <c r="AB440" s="13"/>
      <c r="AC440" s="13"/>
      <c r="AD440" s="13"/>
      <c r="AE440" s="180"/>
      <c r="AF440" s="181"/>
      <c r="AG440" s="130"/>
      <c r="AH440" s="19"/>
      <c r="AI440" s="19"/>
      <c r="AJ440" s="13"/>
      <c r="AK440" s="13"/>
      <c r="AL440" s="13"/>
      <c r="AM440" s="180"/>
      <c r="AN440" s="181"/>
      <c r="AO440" s="130"/>
      <c r="AP440" s="19"/>
      <c r="AQ440" s="19"/>
      <c r="AR440" s="13"/>
      <c r="AS440" s="13"/>
      <c r="AT440" s="13"/>
      <c r="AU440" s="180"/>
      <c r="AV440" s="181"/>
      <c r="AW440" s="130"/>
      <c r="AX440" s="19"/>
      <c r="AY440" s="19"/>
      <c r="AZ440" s="13"/>
      <c r="BA440" s="13"/>
      <c r="BB440" s="13"/>
      <c r="BC440" s="180"/>
      <c r="BD440" s="181"/>
      <c r="BE440" s="130"/>
      <c r="BF440" s="19"/>
      <c r="BG440" s="19"/>
      <c r="BH440" s="13"/>
      <c r="BI440" s="13"/>
      <c r="BJ440" s="13"/>
      <c r="BK440" s="180"/>
      <c r="BL440" s="181"/>
      <c r="BM440" s="130"/>
      <c r="BN440" s="19"/>
      <c r="BO440" s="19"/>
      <c r="BP440" s="13"/>
      <c r="BQ440" s="13"/>
      <c r="BR440" s="13"/>
      <c r="BS440" s="180"/>
      <c r="BT440" s="181"/>
      <c r="BU440" s="130"/>
      <c r="BV440" s="19"/>
      <c r="BW440" s="19"/>
      <c r="BX440" s="13"/>
      <c r="BY440" s="13"/>
      <c r="BZ440" s="13"/>
      <c r="CA440" s="180"/>
      <c r="CB440" s="181"/>
      <c r="CC440" s="130"/>
      <c r="CD440" s="19"/>
      <c r="CE440" s="19"/>
      <c r="CF440" s="13"/>
      <c r="CG440" s="13"/>
      <c r="CH440" s="13"/>
      <c r="CI440" s="180"/>
      <c r="CJ440" s="181"/>
      <c r="CK440" s="130"/>
      <c r="CL440" s="19"/>
      <c r="CM440" s="19"/>
      <c r="CN440" s="13"/>
      <c r="CO440" s="13"/>
      <c r="CP440" s="13"/>
      <c r="CQ440" s="180"/>
      <c r="CR440" s="181"/>
      <c r="CS440" s="130"/>
      <c r="CT440" s="19"/>
      <c r="CU440" s="19"/>
      <c r="CV440" s="13"/>
      <c r="CW440" s="13"/>
      <c r="CX440" s="13"/>
      <c r="CY440" s="180"/>
      <c r="CZ440" s="181"/>
      <c r="DA440" s="130"/>
      <c r="DB440" s="19"/>
      <c r="DC440" s="19"/>
      <c r="DD440" s="13"/>
      <c r="DE440" s="13"/>
      <c r="DF440" s="13"/>
      <c r="DG440" s="180"/>
      <c r="DH440" s="181"/>
      <c r="DI440" s="130"/>
      <c r="DJ440" s="19"/>
      <c r="DK440" s="19"/>
      <c r="DL440" s="13"/>
      <c r="DM440" s="13"/>
      <c r="DN440" s="13"/>
      <c r="DO440" s="180"/>
      <c r="DP440" s="181"/>
      <c r="DQ440" s="130"/>
      <c r="DR440" s="19"/>
      <c r="DS440" s="19"/>
      <c r="DT440" s="13"/>
      <c r="DU440" s="13"/>
      <c r="DV440" s="13"/>
      <c r="DW440" s="180"/>
      <c r="DX440" s="181"/>
      <c r="DY440" s="130"/>
      <c r="DZ440" s="19"/>
      <c r="EA440" s="19"/>
      <c r="EB440" s="194"/>
      <c r="EC440" s="194"/>
      <c r="ED440" s="194"/>
      <c r="EE440" s="714"/>
      <c r="EF440" s="715"/>
      <c r="EG440" s="391"/>
      <c r="EH440" s="19"/>
      <c r="EI440" s="19"/>
      <c r="EJ440" s="13"/>
      <c r="EK440" s="13"/>
      <c r="EL440" s="13"/>
      <c r="EM440" s="180"/>
      <c r="EN440" s="181"/>
      <c r="EO440" s="130"/>
      <c r="EP440" s="19"/>
      <c r="EQ440" s="19"/>
    </row>
    <row r="441" spans="1:147" ht="37.5" customHeight="1">
      <c r="A441" s="19"/>
      <c r="B441" s="19"/>
      <c r="C441" s="19"/>
      <c r="D441" s="13"/>
      <c r="E441" s="13"/>
      <c r="F441" s="13"/>
      <c r="G441" s="180"/>
      <c r="H441" s="181"/>
      <c r="I441" s="130"/>
      <c r="J441" s="19"/>
      <c r="K441" s="19"/>
      <c r="L441" s="13"/>
      <c r="M441" s="13"/>
      <c r="N441" s="13"/>
      <c r="O441" s="180"/>
      <c r="P441" s="181"/>
      <c r="Q441" s="130"/>
      <c r="R441" s="19"/>
      <c r="S441" s="19"/>
      <c r="T441" s="13"/>
      <c r="U441" s="13"/>
      <c r="V441" s="13"/>
      <c r="W441" s="180"/>
      <c r="X441" s="181"/>
      <c r="Y441" s="130"/>
      <c r="Z441" s="19"/>
      <c r="AA441" s="19"/>
      <c r="AB441" s="13"/>
      <c r="AC441" s="13"/>
      <c r="AD441" s="13"/>
      <c r="AE441" s="180"/>
      <c r="AF441" s="181"/>
      <c r="AG441" s="130"/>
      <c r="AH441" s="19"/>
      <c r="AI441" s="19"/>
      <c r="AJ441" s="13"/>
      <c r="AK441" s="13"/>
      <c r="AL441" s="13"/>
      <c r="AM441" s="180"/>
      <c r="AN441" s="181"/>
      <c r="AO441" s="130"/>
      <c r="AP441" s="19"/>
      <c r="AQ441" s="19"/>
      <c r="AR441" s="13"/>
      <c r="AS441" s="13"/>
      <c r="AT441" s="13"/>
      <c r="AU441" s="180"/>
      <c r="AV441" s="181"/>
      <c r="AW441" s="130"/>
      <c r="AX441" s="19"/>
      <c r="AY441" s="19"/>
      <c r="AZ441" s="13"/>
      <c r="BA441" s="13"/>
      <c r="BB441" s="13"/>
      <c r="BC441" s="180"/>
      <c r="BD441" s="181"/>
      <c r="BE441" s="130"/>
      <c r="BF441" s="19"/>
      <c r="BG441" s="19"/>
      <c r="BH441" s="13"/>
      <c r="BI441" s="13"/>
      <c r="BJ441" s="13"/>
      <c r="BK441" s="180"/>
      <c r="BL441" s="181"/>
      <c r="BM441" s="130"/>
      <c r="BN441" s="19"/>
      <c r="BO441" s="19"/>
      <c r="BP441" s="13"/>
      <c r="BQ441" s="13"/>
      <c r="BR441" s="13"/>
      <c r="BS441" s="180"/>
      <c r="BT441" s="181"/>
      <c r="BU441" s="130"/>
      <c r="BV441" s="19"/>
      <c r="BW441" s="19"/>
      <c r="BX441" s="13"/>
      <c r="BY441" s="13"/>
      <c r="BZ441" s="13"/>
      <c r="CA441" s="180"/>
      <c r="CB441" s="181"/>
      <c r="CC441" s="130"/>
      <c r="CD441" s="19"/>
      <c r="CE441" s="19"/>
      <c r="CF441" s="13"/>
      <c r="CG441" s="13"/>
      <c r="CH441" s="13"/>
      <c r="CI441" s="180"/>
      <c r="CJ441" s="181"/>
      <c r="CK441" s="130"/>
      <c r="CL441" s="19"/>
      <c r="CM441" s="19"/>
      <c r="CN441" s="13"/>
      <c r="CO441" s="13"/>
      <c r="CP441" s="13"/>
      <c r="CQ441" s="180"/>
      <c r="CR441" s="181"/>
      <c r="CS441" s="130"/>
      <c r="CT441" s="19"/>
      <c r="CU441" s="19"/>
      <c r="CV441" s="13"/>
      <c r="CW441" s="13"/>
      <c r="CX441" s="13"/>
      <c r="CY441" s="180"/>
      <c r="CZ441" s="181"/>
      <c r="DA441" s="130"/>
      <c r="DB441" s="19"/>
      <c r="DC441" s="19"/>
      <c r="DD441" s="13"/>
      <c r="DE441" s="13"/>
      <c r="DF441" s="13"/>
      <c r="DG441" s="180"/>
      <c r="DH441" s="181"/>
      <c r="DI441" s="130"/>
      <c r="DJ441" s="19"/>
      <c r="DK441" s="19"/>
      <c r="DL441" s="13"/>
      <c r="DM441" s="13"/>
      <c r="DN441" s="13"/>
      <c r="DO441" s="180"/>
      <c r="DP441" s="181"/>
      <c r="DQ441" s="130"/>
      <c r="DR441" s="19"/>
      <c r="DS441" s="19"/>
      <c r="DT441" s="13"/>
      <c r="DU441" s="13"/>
      <c r="DV441" s="13"/>
      <c r="DW441" s="180"/>
      <c r="DX441" s="181"/>
      <c r="DY441" s="130"/>
      <c r="DZ441" s="19"/>
      <c r="EA441" s="19"/>
      <c r="EB441" s="194"/>
      <c r="EC441" s="194"/>
      <c r="ED441" s="194"/>
      <c r="EE441" s="714"/>
      <c r="EF441" s="715"/>
      <c r="EG441" s="391"/>
      <c r="EH441" s="19"/>
      <c r="EI441" s="19"/>
      <c r="EJ441" s="13"/>
      <c r="EK441" s="13"/>
      <c r="EL441" s="13"/>
      <c r="EM441" s="180"/>
      <c r="EN441" s="181"/>
      <c r="EO441" s="130"/>
      <c r="EP441" s="19"/>
      <c r="EQ441" s="19"/>
    </row>
    <row r="442" spans="1:147" ht="37.5" customHeight="1">
      <c r="A442" s="19"/>
      <c r="B442" s="19"/>
      <c r="C442" s="19"/>
      <c r="D442" s="13"/>
      <c r="E442" s="13"/>
      <c r="F442" s="13"/>
      <c r="G442" s="180"/>
      <c r="H442" s="181"/>
      <c r="I442" s="130"/>
      <c r="J442" s="19"/>
      <c r="K442" s="19"/>
      <c r="L442" s="13"/>
      <c r="M442" s="13"/>
      <c r="N442" s="13"/>
      <c r="O442" s="180"/>
      <c r="P442" s="181"/>
      <c r="Q442" s="130"/>
      <c r="R442" s="19"/>
      <c r="S442" s="19"/>
      <c r="T442" s="13"/>
      <c r="U442" s="13"/>
      <c r="V442" s="13"/>
      <c r="W442" s="180"/>
      <c r="X442" s="181"/>
      <c r="Y442" s="130"/>
      <c r="Z442" s="19"/>
      <c r="AA442" s="19"/>
      <c r="AB442" s="13"/>
      <c r="AC442" s="13"/>
      <c r="AD442" s="13"/>
      <c r="AE442" s="180"/>
      <c r="AF442" s="181"/>
      <c r="AG442" s="130"/>
      <c r="AH442" s="19"/>
      <c r="AI442" s="19"/>
      <c r="AJ442" s="13"/>
      <c r="AK442" s="13"/>
      <c r="AL442" s="13"/>
      <c r="AM442" s="180"/>
      <c r="AN442" s="181"/>
      <c r="AO442" s="130"/>
      <c r="AP442" s="19"/>
      <c r="AQ442" s="19"/>
      <c r="AR442" s="13"/>
      <c r="AS442" s="13"/>
      <c r="AT442" s="13"/>
      <c r="AU442" s="180"/>
      <c r="AV442" s="181"/>
      <c r="AW442" s="130"/>
      <c r="AX442" s="19"/>
      <c r="AY442" s="19"/>
      <c r="AZ442" s="13"/>
      <c r="BA442" s="13"/>
      <c r="BB442" s="13"/>
      <c r="BC442" s="180"/>
      <c r="BD442" s="181"/>
      <c r="BE442" s="130"/>
      <c r="BF442" s="19"/>
      <c r="BG442" s="19"/>
      <c r="BH442" s="13"/>
      <c r="BI442" s="13"/>
      <c r="BJ442" s="13"/>
      <c r="BK442" s="180"/>
      <c r="BL442" s="181"/>
      <c r="BM442" s="130"/>
      <c r="BN442" s="19"/>
      <c r="BO442" s="19"/>
      <c r="BP442" s="13"/>
      <c r="BQ442" s="13"/>
      <c r="BR442" s="13"/>
      <c r="BS442" s="180"/>
      <c r="BT442" s="181"/>
      <c r="BU442" s="130"/>
      <c r="BV442" s="19"/>
      <c r="BW442" s="19"/>
      <c r="BX442" s="13"/>
      <c r="BY442" s="13"/>
      <c r="BZ442" s="13"/>
      <c r="CA442" s="180"/>
      <c r="CB442" s="181"/>
      <c r="CC442" s="130"/>
      <c r="CD442" s="19"/>
      <c r="CE442" s="19"/>
      <c r="CF442" s="13"/>
      <c r="CG442" s="13"/>
      <c r="CH442" s="13"/>
      <c r="CI442" s="180"/>
      <c r="CJ442" s="181"/>
      <c r="CK442" s="130"/>
      <c r="CL442" s="19"/>
      <c r="CM442" s="19"/>
      <c r="CN442" s="13"/>
      <c r="CO442" s="13"/>
      <c r="CP442" s="13"/>
      <c r="CQ442" s="180"/>
      <c r="CR442" s="181"/>
      <c r="CS442" s="130"/>
      <c r="CT442" s="19"/>
      <c r="CU442" s="19"/>
      <c r="CV442" s="13"/>
      <c r="CW442" s="13"/>
      <c r="CX442" s="13"/>
      <c r="CY442" s="180"/>
      <c r="CZ442" s="181"/>
      <c r="DA442" s="130"/>
      <c r="DB442" s="19"/>
      <c r="DC442" s="19"/>
      <c r="DD442" s="13"/>
      <c r="DE442" s="13"/>
      <c r="DF442" s="13"/>
      <c r="DG442" s="180"/>
      <c r="DH442" s="181"/>
      <c r="DI442" s="130"/>
      <c r="DJ442" s="19"/>
      <c r="DK442" s="19"/>
      <c r="DL442" s="13"/>
      <c r="DM442" s="13"/>
      <c r="DN442" s="13"/>
      <c r="DO442" s="180"/>
      <c r="DP442" s="181"/>
      <c r="DQ442" s="130"/>
      <c r="DR442" s="19"/>
      <c r="DS442" s="19"/>
      <c r="DT442" s="13"/>
      <c r="DU442" s="13"/>
      <c r="DV442" s="13"/>
      <c r="DW442" s="180"/>
      <c r="DX442" s="181"/>
      <c r="DY442" s="130"/>
      <c r="DZ442" s="19"/>
      <c r="EA442" s="19"/>
      <c r="EB442" s="194"/>
      <c r="EC442" s="194"/>
      <c r="ED442" s="194"/>
      <c r="EE442" s="714"/>
      <c r="EF442" s="715"/>
      <c r="EG442" s="391"/>
      <c r="EH442" s="19"/>
      <c r="EI442" s="19"/>
      <c r="EJ442" s="13"/>
      <c r="EK442" s="13"/>
      <c r="EL442" s="13"/>
      <c r="EM442" s="180"/>
      <c r="EN442" s="181"/>
      <c r="EO442" s="130"/>
      <c r="EP442" s="19"/>
      <c r="EQ442" s="19"/>
    </row>
    <row r="443" spans="1:147" ht="37.5" customHeight="1">
      <c r="A443" s="19"/>
      <c r="B443" s="19"/>
      <c r="C443" s="19"/>
      <c r="D443" s="13"/>
      <c r="E443" s="13"/>
      <c r="F443" s="13"/>
      <c r="G443" s="180"/>
      <c r="H443" s="181"/>
      <c r="I443" s="130"/>
      <c r="J443" s="19"/>
      <c r="K443" s="19"/>
      <c r="L443" s="13"/>
      <c r="M443" s="13"/>
      <c r="N443" s="13"/>
      <c r="O443" s="180"/>
      <c r="P443" s="181"/>
      <c r="Q443" s="130"/>
      <c r="R443" s="19"/>
      <c r="S443" s="19"/>
      <c r="T443" s="13"/>
      <c r="U443" s="13"/>
      <c r="V443" s="13"/>
      <c r="W443" s="180"/>
      <c r="X443" s="181"/>
      <c r="Y443" s="130"/>
      <c r="Z443" s="19"/>
      <c r="AA443" s="19"/>
      <c r="AB443" s="13"/>
      <c r="AC443" s="13"/>
      <c r="AD443" s="13"/>
      <c r="AE443" s="180"/>
      <c r="AF443" s="181"/>
      <c r="AG443" s="130"/>
      <c r="AH443" s="19"/>
      <c r="AI443" s="19"/>
      <c r="AJ443" s="13"/>
      <c r="AK443" s="13"/>
      <c r="AL443" s="13"/>
      <c r="AM443" s="180"/>
      <c r="AN443" s="181"/>
      <c r="AO443" s="130"/>
      <c r="AP443" s="19"/>
      <c r="AQ443" s="19"/>
      <c r="AR443" s="13"/>
      <c r="AS443" s="13"/>
      <c r="AT443" s="13"/>
      <c r="AU443" s="180"/>
      <c r="AV443" s="181"/>
      <c r="AW443" s="130"/>
      <c r="AX443" s="19"/>
      <c r="AY443" s="19"/>
      <c r="AZ443" s="13"/>
      <c r="BA443" s="13"/>
      <c r="BB443" s="13"/>
      <c r="BC443" s="180"/>
      <c r="BD443" s="181"/>
      <c r="BE443" s="130"/>
      <c r="BF443" s="19"/>
      <c r="BG443" s="19"/>
      <c r="BH443" s="13"/>
      <c r="BI443" s="13"/>
      <c r="BJ443" s="13"/>
      <c r="BK443" s="180"/>
      <c r="BL443" s="181"/>
      <c r="BM443" s="130"/>
      <c r="BN443" s="19"/>
      <c r="BO443" s="19"/>
      <c r="BP443" s="13"/>
      <c r="BQ443" s="13"/>
      <c r="BR443" s="13"/>
      <c r="BS443" s="180"/>
      <c r="BT443" s="181"/>
      <c r="BU443" s="130"/>
      <c r="BV443" s="19"/>
      <c r="BW443" s="19"/>
      <c r="BX443" s="13"/>
      <c r="BY443" s="13"/>
      <c r="BZ443" s="13"/>
      <c r="CA443" s="180"/>
      <c r="CB443" s="181"/>
      <c r="CC443" s="130"/>
      <c r="CD443" s="19"/>
      <c r="CE443" s="19"/>
      <c r="CF443" s="13"/>
      <c r="CG443" s="13"/>
      <c r="CH443" s="13"/>
      <c r="CI443" s="180"/>
      <c r="CJ443" s="181"/>
      <c r="CK443" s="130"/>
      <c r="CL443" s="19"/>
      <c r="CM443" s="19"/>
      <c r="CN443" s="13"/>
      <c r="CO443" s="13"/>
      <c r="CP443" s="13"/>
      <c r="CQ443" s="180"/>
      <c r="CR443" s="181"/>
      <c r="CS443" s="130"/>
      <c r="CT443" s="19"/>
      <c r="CU443" s="19"/>
      <c r="CV443" s="13"/>
      <c r="CW443" s="13"/>
      <c r="CX443" s="13"/>
      <c r="CY443" s="180"/>
      <c r="CZ443" s="181"/>
      <c r="DA443" s="130"/>
      <c r="DB443" s="19"/>
      <c r="DC443" s="19"/>
      <c r="DD443" s="13"/>
      <c r="DE443" s="13"/>
      <c r="DF443" s="13"/>
      <c r="DG443" s="180"/>
      <c r="DH443" s="181"/>
      <c r="DI443" s="130"/>
      <c r="DJ443" s="19"/>
      <c r="DK443" s="19"/>
      <c r="DL443" s="13"/>
      <c r="DM443" s="13"/>
      <c r="DN443" s="13"/>
      <c r="DO443" s="180"/>
      <c r="DP443" s="181"/>
      <c r="DQ443" s="130"/>
      <c r="DR443" s="19"/>
      <c r="DS443" s="19"/>
      <c r="DT443" s="13"/>
      <c r="DU443" s="13"/>
      <c r="DV443" s="13"/>
      <c r="DW443" s="180"/>
      <c r="DX443" s="181"/>
      <c r="DY443" s="130"/>
      <c r="DZ443" s="19"/>
      <c r="EA443" s="19"/>
      <c r="EB443" s="194"/>
      <c r="EC443" s="194"/>
      <c r="ED443" s="194"/>
      <c r="EE443" s="714"/>
      <c r="EF443" s="715"/>
      <c r="EG443" s="391"/>
      <c r="EH443" s="19"/>
      <c r="EI443" s="19"/>
      <c r="EJ443" s="13"/>
      <c r="EK443" s="13"/>
      <c r="EL443" s="13"/>
      <c r="EM443" s="180"/>
      <c r="EN443" s="181"/>
      <c r="EO443" s="130"/>
      <c r="EP443" s="19"/>
      <c r="EQ443" s="19"/>
    </row>
    <row r="444" spans="1:147" ht="37.5" customHeight="1">
      <c r="A444" s="19"/>
      <c r="B444" s="19"/>
      <c r="C444" s="19"/>
      <c r="D444" s="13"/>
      <c r="E444" s="13"/>
      <c r="F444" s="13"/>
      <c r="G444" s="180"/>
      <c r="H444" s="181"/>
      <c r="I444" s="130"/>
      <c r="J444" s="19"/>
      <c r="K444" s="19"/>
      <c r="L444" s="13"/>
      <c r="M444" s="13"/>
      <c r="N444" s="13"/>
      <c r="O444" s="180"/>
      <c r="P444" s="181"/>
      <c r="Q444" s="130"/>
      <c r="R444" s="19"/>
      <c r="S444" s="19"/>
      <c r="T444" s="13"/>
      <c r="U444" s="13"/>
      <c r="V444" s="13"/>
      <c r="W444" s="180"/>
      <c r="X444" s="181"/>
      <c r="Y444" s="130"/>
      <c r="Z444" s="19"/>
      <c r="AA444" s="19"/>
      <c r="AB444" s="13"/>
      <c r="AC444" s="13"/>
      <c r="AD444" s="13"/>
      <c r="AE444" s="180"/>
      <c r="AF444" s="181"/>
      <c r="AG444" s="130"/>
      <c r="AH444" s="19"/>
      <c r="AI444" s="19"/>
      <c r="AJ444" s="13"/>
      <c r="AK444" s="13"/>
      <c r="AL444" s="13"/>
      <c r="AM444" s="180"/>
      <c r="AN444" s="181"/>
      <c r="AO444" s="130"/>
      <c r="AP444" s="19"/>
      <c r="AQ444" s="19"/>
      <c r="AR444" s="13"/>
      <c r="AS444" s="13"/>
      <c r="AT444" s="13"/>
      <c r="AU444" s="180"/>
      <c r="AV444" s="181"/>
      <c r="AW444" s="130"/>
      <c r="AX444" s="19"/>
      <c r="AY444" s="19"/>
      <c r="AZ444" s="13"/>
      <c r="BA444" s="13"/>
      <c r="BB444" s="13"/>
      <c r="BC444" s="180"/>
      <c r="BD444" s="181"/>
      <c r="BE444" s="130"/>
      <c r="BF444" s="19"/>
      <c r="BG444" s="19"/>
      <c r="BH444" s="13"/>
      <c r="BI444" s="13"/>
      <c r="BJ444" s="13"/>
      <c r="BK444" s="180"/>
      <c r="BL444" s="181"/>
      <c r="BM444" s="130"/>
      <c r="BN444" s="19"/>
      <c r="BO444" s="19"/>
      <c r="BP444" s="13"/>
      <c r="BQ444" s="13"/>
      <c r="BR444" s="13"/>
      <c r="BS444" s="180"/>
      <c r="BT444" s="181"/>
      <c r="BU444" s="130"/>
      <c r="BV444" s="19"/>
      <c r="BW444" s="19"/>
      <c r="BX444" s="13"/>
      <c r="BY444" s="13"/>
      <c r="BZ444" s="13"/>
      <c r="CA444" s="180"/>
      <c r="CB444" s="181"/>
      <c r="CC444" s="130"/>
      <c r="CD444" s="19"/>
      <c r="CE444" s="19"/>
      <c r="CF444" s="13"/>
      <c r="CG444" s="13"/>
      <c r="CH444" s="13"/>
      <c r="CI444" s="180"/>
      <c r="CJ444" s="181"/>
      <c r="CK444" s="130"/>
      <c r="CL444" s="19"/>
      <c r="CM444" s="19"/>
      <c r="CN444" s="13"/>
      <c r="CO444" s="13"/>
      <c r="CP444" s="13"/>
      <c r="CQ444" s="180"/>
      <c r="CR444" s="181"/>
      <c r="CS444" s="130"/>
      <c r="CT444" s="19"/>
      <c r="CU444" s="19"/>
      <c r="CV444" s="13"/>
      <c r="CW444" s="13"/>
      <c r="CX444" s="13"/>
      <c r="CY444" s="180"/>
      <c r="CZ444" s="181"/>
      <c r="DA444" s="130"/>
      <c r="DB444" s="19"/>
      <c r="DC444" s="19"/>
      <c r="DD444" s="13"/>
      <c r="DE444" s="13"/>
      <c r="DF444" s="13"/>
      <c r="DG444" s="180"/>
      <c r="DH444" s="181"/>
      <c r="DI444" s="130"/>
      <c r="DJ444" s="19"/>
      <c r="DK444" s="19"/>
      <c r="DL444" s="13"/>
      <c r="DM444" s="13"/>
      <c r="DN444" s="13"/>
      <c r="DO444" s="180"/>
      <c r="DP444" s="181"/>
      <c r="DQ444" s="130"/>
      <c r="DR444" s="19"/>
      <c r="DS444" s="19"/>
      <c r="DT444" s="13"/>
      <c r="DU444" s="13"/>
      <c r="DV444" s="13"/>
      <c r="DW444" s="180"/>
      <c r="DX444" s="181"/>
      <c r="DY444" s="130"/>
      <c r="DZ444" s="19"/>
      <c r="EA444" s="19"/>
      <c r="EB444" s="194"/>
      <c r="EC444" s="194"/>
      <c r="ED444" s="194"/>
      <c r="EE444" s="714"/>
      <c r="EF444" s="715"/>
      <c r="EG444" s="391"/>
      <c r="EH444" s="19"/>
      <c r="EI444" s="19"/>
      <c r="EJ444" s="13"/>
      <c r="EK444" s="13"/>
      <c r="EL444" s="13"/>
      <c r="EM444" s="180"/>
      <c r="EN444" s="181"/>
      <c r="EO444" s="130"/>
      <c r="EP444" s="19"/>
      <c r="EQ444" s="19"/>
    </row>
    <row r="445" spans="1:147" ht="37.5" customHeight="1">
      <c r="A445" s="19"/>
      <c r="B445" s="19"/>
      <c r="C445" s="19"/>
      <c r="D445" s="13"/>
      <c r="E445" s="13"/>
      <c r="F445" s="13"/>
      <c r="G445" s="180"/>
      <c r="H445" s="181"/>
      <c r="I445" s="130"/>
      <c r="J445" s="19"/>
      <c r="K445" s="19"/>
      <c r="L445" s="13"/>
      <c r="M445" s="13"/>
      <c r="N445" s="13"/>
      <c r="O445" s="180"/>
      <c r="P445" s="181"/>
      <c r="Q445" s="130"/>
      <c r="R445" s="19"/>
      <c r="S445" s="19"/>
      <c r="T445" s="13"/>
      <c r="U445" s="13"/>
      <c r="V445" s="13"/>
      <c r="W445" s="180"/>
      <c r="X445" s="181"/>
      <c r="Y445" s="130"/>
      <c r="Z445" s="19"/>
      <c r="AA445" s="19"/>
      <c r="AB445" s="13"/>
      <c r="AC445" s="13"/>
      <c r="AD445" s="13"/>
      <c r="AE445" s="180"/>
      <c r="AF445" s="181"/>
      <c r="AG445" s="130"/>
      <c r="AH445" s="19"/>
      <c r="AI445" s="19"/>
      <c r="AJ445" s="13"/>
      <c r="AK445" s="13"/>
      <c r="AL445" s="13"/>
      <c r="AM445" s="180"/>
      <c r="AN445" s="181"/>
      <c r="AO445" s="130"/>
      <c r="AP445" s="19"/>
      <c r="AQ445" s="19"/>
      <c r="AR445" s="13"/>
      <c r="AS445" s="13"/>
      <c r="AT445" s="13"/>
      <c r="AU445" s="180"/>
      <c r="AV445" s="181"/>
      <c r="AW445" s="130"/>
      <c r="AX445" s="19"/>
      <c r="AY445" s="19"/>
      <c r="AZ445" s="13"/>
      <c r="BA445" s="13"/>
      <c r="BB445" s="13"/>
      <c r="BC445" s="180"/>
      <c r="BD445" s="181"/>
      <c r="BE445" s="130"/>
      <c r="BF445" s="19"/>
      <c r="BG445" s="19"/>
      <c r="BH445" s="13"/>
      <c r="BI445" s="13"/>
      <c r="BJ445" s="13"/>
      <c r="BK445" s="180"/>
      <c r="BL445" s="181"/>
      <c r="BM445" s="130"/>
      <c r="BN445" s="19"/>
      <c r="BO445" s="19"/>
      <c r="BP445" s="13"/>
      <c r="BQ445" s="13"/>
      <c r="BR445" s="13"/>
      <c r="BS445" s="180"/>
      <c r="BT445" s="181"/>
      <c r="BU445" s="130"/>
      <c r="BV445" s="19"/>
      <c r="BW445" s="19"/>
      <c r="BX445" s="13"/>
      <c r="BY445" s="13"/>
      <c r="BZ445" s="13"/>
      <c r="CA445" s="180"/>
      <c r="CB445" s="181"/>
      <c r="CC445" s="130"/>
      <c r="CD445" s="19"/>
      <c r="CE445" s="19"/>
      <c r="CF445" s="13"/>
      <c r="CG445" s="13"/>
      <c r="CH445" s="13"/>
      <c r="CI445" s="180"/>
      <c r="CJ445" s="181"/>
      <c r="CK445" s="130"/>
      <c r="CL445" s="19"/>
      <c r="CM445" s="19"/>
      <c r="CN445" s="13"/>
      <c r="CO445" s="13"/>
      <c r="CP445" s="13"/>
      <c r="CQ445" s="180"/>
      <c r="CR445" s="181"/>
      <c r="CS445" s="130"/>
      <c r="CT445" s="19"/>
      <c r="CU445" s="19"/>
      <c r="CV445" s="13"/>
      <c r="CW445" s="13"/>
      <c r="CX445" s="13"/>
      <c r="CY445" s="180"/>
      <c r="CZ445" s="181"/>
      <c r="DA445" s="130"/>
      <c r="DB445" s="19"/>
      <c r="DC445" s="19"/>
      <c r="DD445" s="13"/>
      <c r="DE445" s="13"/>
      <c r="DF445" s="13"/>
      <c r="DG445" s="180"/>
      <c r="DH445" s="181"/>
      <c r="DI445" s="130"/>
      <c r="DJ445" s="19"/>
      <c r="DK445" s="19"/>
      <c r="DL445" s="13"/>
      <c r="DM445" s="13"/>
      <c r="DN445" s="13"/>
      <c r="DO445" s="180"/>
      <c r="DP445" s="181"/>
      <c r="DQ445" s="130"/>
      <c r="DR445" s="19"/>
      <c r="DS445" s="19"/>
      <c r="DT445" s="13"/>
      <c r="DU445" s="13"/>
      <c r="DV445" s="13"/>
      <c r="DW445" s="180"/>
      <c r="DX445" s="181"/>
      <c r="DY445" s="130"/>
      <c r="DZ445" s="19"/>
      <c r="EA445" s="19"/>
      <c r="EB445" s="194"/>
      <c r="EC445" s="194"/>
      <c r="ED445" s="194"/>
      <c r="EE445" s="714"/>
      <c r="EF445" s="715"/>
      <c r="EG445" s="391"/>
      <c r="EH445" s="19"/>
      <c r="EI445" s="19"/>
      <c r="EJ445" s="13"/>
      <c r="EK445" s="13"/>
      <c r="EL445" s="13"/>
      <c r="EM445" s="180"/>
      <c r="EN445" s="181"/>
      <c r="EO445" s="130"/>
      <c r="EP445" s="19"/>
      <c r="EQ445" s="19"/>
    </row>
    <row r="446" spans="1:147" ht="37.5" customHeight="1">
      <c r="A446" s="19"/>
      <c r="B446" s="19"/>
      <c r="C446" s="19"/>
      <c r="D446" s="13"/>
      <c r="E446" s="13"/>
      <c r="F446" s="13"/>
      <c r="G446" s="180"/>
      <c r="H446" s="181"/>
      <c r="I446" s="130"/>
      <c r="J446" s="19"/>
      <c r="K446" s="19"/>
      <c r="L446" s="13"/>
      <c r="M446" s="13"/>
      <c r="N446" s="13"/>
      <c r="O446" s="180"/>
      <c r="P446" s="181"/>
      <c r="Q446" s="130"/>
      <c r="R446" s="19"/>
      <c r="S446" s="19"/>
      <c r="T446" s="13"/>
      <c r="U446" s="13"/>
      <c r="V446" s="13"/>
      <c r="W446" s="180"/>
      <c r="X446" s="181"/>
      <c r="Y446" s="130"/>
      <c r="Z446" s="19"/>
      <c r="AA446" s="19"/>
      <c r="AB446" s="13"/>
      <c r="AC446" s="13"/>
      <c r="AD446" s="13"/>
      <c r="AE446" s="180"/>
      <c r="AF446" s="181"/>
      <c r="AG446" s="130"/>
      <c r="AH446" s="19"/>
      <c r="AI446" s="19"/>
      <c r="AJ446" s="13"/>
      <c r="AK446" s="13"/>
      <c r="AL446" s="13"/>
      <c r="AM446" s="180"/>
      <c r="AN446" s="181"/>
      <c r="AO446" s="130"/>
      <c r="AP446" s="19"/>
      <c r="AQ446" s="19"/>
      <c r="AR446" s="13"/>
      <c r="AS446" s="13"/>
      <c r="AT446" s="13"/>
      <c r="AU446" s="180"/>
      <c r="AV446" s="181"/>
      <c r="AW446" s="130"/>
      <c r="AX446" s="19"/>
      <c r="AY446" s="19"/>
      <c r="AZ446" s="13"/>
      <c r="BA446" s="13"/>
      <c r="BB446" s="13"/>
      <c r="BC446" s="180"/>
      <c r="BD446" s="181"/>
      <c r="BE446" s="130"/>
      <c r="BF446" s="19"/>
      <c r="BG446" s="19"/>
      <c r="BH446" s="13"/>
      <c r="BI446" s="13"/>
      <c r="BJ446" s="13"/>
      <c r="BK446" s="180"/>
      <c r="BL446" s="181"/>
      <c r="BM446" s="130"/>
      <c r="BN446" s="19"/>
      <c r="BO446" s="19"/>
      <c r="BP446" s="13"/>
      <c r="BQ446" s="13"/>
      <c r="BR446" s="13"/>
      <c r="BS446" s="180"/>
      <c r="BT446" s="181"/>
      <c r="BU446" s="130"/>
      <c r="BV446" s="19"/>
      <c r="BW446" s="19"/>
      <c r="BX446" s="13"/>
      <c r="BY446" s="13"/>
      <c r="BZ446" s="13"/>
      <c r="CA446" s="180"/>
      <c r="CB446" s="181"/>
      <c r="CC446" s="130"/>
      <c r="CD446" s="19"/>
      <c r="CE446" s="19"/>
      <c r="CF446" s="13"/>
      <c r="CG446" s="13"/>
      <c r="CH446" s="13"/>
      <c r="CI446" s="180"/>
      <c r="CJ446" s="181"/>
      <c r="CK446" s="130"/>
      <c r="CL446" s="19"/>
      <c r="CM446" s="19"/>
      <c r="CN446" s="13"/>
      <c r="CO446" s="13"/>
      <c r="CP446" s="13"/>
      <c r="CQ446" s="180"/>
      <c r="CR446" s="181"/>
      <c r="CS446" s="130"/>
      <c r="CT446" s="19"/>
      <c r="CU446" s="19"/>
      <c r="CV446" s="13"/>
      <c r="CW446" s="13"/>
      <c r="CX446" s="13"/>
      <c r="CY446" s="180"/>
      <c r="CZ446" s="181"/>
      <c r="DA446" s="130"/>
      <c r="DB446" s="19"/>
      <c r="DC446" s="19"/>
      <c r="DD446" s="13"/>
      <c r="DE446" s="13"/>
      <c r="DF446" s="13"/>
      <c r="DG446" s="180"/>
      <c r="DH446" s="181"/>
      <c r="DI446" s="130"/>
      <c r="DJ446" s="19"/>
      <c r="DK446" s="19"/>
      <c r="DL446" s="13"/>
      <c r="DM446" s="13"/>
      <c r="DN446" s="13"/>
      <c r="DO446" s="180"/>
      <c r="DP446" s="181"/>
      <c r="DQ446" s="130"/>
      <c r="DR446" s="19"/>
      <c r="DS446" s="19"/>
      <c r="DT446" s="13"/>
      <c r="DU446" s="13"/>
      <c r="DV446" s="13"/>
      <c r="DW446" s="180"/>
      <c r="DX446" s="181"/>
      <c r="DY446" s="130"/>
      <c r="DZ446" s="19"/>
      <c r="EA446" s="19"/>
      <c r="EB446" s="194"/>
      <c r="EC446" s="194"/>
      <c r="ED446" s="194"/>
      <c r="EE446" s="714"/>
      <c r="EF446" s="715"/>
      <c r="EG446" s="391"/>
      <c r="EH446" s="19"/>
      <c r="EI446" s="19"/>
      <c r="EJ446" s="13"/>
      <c r="EK446" s="13"/>
      <c r="EL446" s="13"/>
      <c r="EM446" s="180"/>
      <c r="EN446" s="181"/>
      <c r="EO446" s="130"/>
      <c r="EP446" s="19"/>
      <c r="EQ446" s="19"/>
    </row>
    <row r="447" spans="1:147" ht="37.5" customHeight="1">
      <c r="A447" s="19"/>
      <c r="B447" s="19"/>
      <c r="C447" s="19"/>
      <c r="D447" s="13"/>
      <c r="E447" s="13"/>
      <c r="F447" s="13"/>
      <c r="G447" s="180"/>
      <c r="H447" s="181"/>
      <c r="I447" s="130"/>
      <c r="J447" s="19"/>
      <c r="K447" s="19"/>
      <c r="L447" s="13"/>
      <c r="M447" s="13"/>
      <c r="N447" s="13"/>
      <c r="O447" s="180"/>
      <c r="P447" s="181"/>
      <c r="Q447" s="130"/>
      <c r="R447" s="19"/>
      <c r="S447" s="19"/>
      <c r="T447" s="13"/>
      <c r="U447" s="13"/>
      <c r="V447" s="13"/>
      <c r="W447" s="180"/>
      <c r="X447" s="181"/>
      <c r="Y447" s="130"/>
      <c r="Z447" s="19"/>
      <c r="AA447" s="19"/>
      <c r="AB447" s="13"/>
      <c r="AC447" s="13"/>
      <c r="AD447" s="13"/>
      <c r="AE447" s="180"/>
      <c r="AF447" s="181"/>
      <c r="AG447" s="130"/>
      <c r="AH447" s="19"/>
      <c r="AI447" s="19"/>
      <c r="AJ447" s="13"/>
      <c r="AK447" s="13"/>
      <c r="AL447" s="13"/>
      <c r="AM447" s="180"/>
      <c r="AN447" s="181"/>
      <c r="AO447" s="130"/>
      <c r="AP447" s="19"/>
      <c r="AQ447" s="19"/>
      <c r="AR447" s="13"/>
      <c r="AS447" s="13"/>
      <c r="AT447" s="13"/>
      <c r="AU447" s="180"/>
      <c r="AV447" s="181"/>
      <c r="AW447" s="130"/>
      <c r="AX447" s="19"/>
      <c r="AY447" s="19"/>
      <c r="AZ447" s="13"/>
      <c r="BA447" s="13"/>
      <c r="BB447" s="13"/>
      <c r="BC447" s="180"/>
      <c r="BD447" s="181"/>
      <c r="BE447" s="130"/>
      <c r="BF447" s="19"/>
      <c r="BG447" s="19"/>
      <c r="BH447" s="13"/>
      <c r="BI447" s="13"/>
      <c r="BJ447" s="13"/>
      <c r="BK447" s="180"/>
      <c r="BL447" s="181"/>
      <c r="BM447" s="130"/>
      <c r="BN447" s="19"/>
      <c r="BO447" s="19"/>
      <c r="BP447" s="13"/>
      <c r="BQ447" s="13"/>
      <c r="BR447" s="13"/>
      <c r="BS447" s="180"/>
      <c r="BT447" s="181"/>
      <c r="BU447" s="130"/>
      <c r="BV447" s="19"/>
      <c r="BW447" s="19"/>
      <c r="BX447" s="13"/>
      <c r="BY447" s="13"/>
      <c r="BZ447" s="13"/>
      <c r="CA447" s="180"/>
      <c r="CB447" s="181"/>
      <c r="CC447" s="130"/>
      <c r="CD447" s="19"/>
      <c r="CE447" s="19"/>
      <c r="CF447" s="13"/>
      <c r="CG447" s="13"/>
      <c r="CH447" s="13"/>
      <c r="CI447" s="180"/>
      <c r="CJ447" s="181"/>
      <c r="CK447" s="130"/>
      <c r="CL447" s="19"/>
      <c r="CM447" s="19"/>
      <c r="CN447" s="13"/>
      <c r="CO447" s="13"/>
      <c r="CP447" s="13"/>
      <c r="CQ447" s="180"/>
      <c r="CR447" s="181"/>
      <c r="CS447" s="130"/>
      <c r="CT447" s="19"/>
      <c r="CU447" s="19"/>
      <c r="CV447" s="13"/>
      <c r="CW447" s="13"/>
      <c r="CX447" s="13"/>
      <c r="CY447" s="180"/>
      <c r="CZ447" s="181"/>
      <c r="DA447" s="130"/>
      <c r="DB447" s="19"/>
      <c r="DC447" s="19"/>
      <c r="DD447" s="13"/>
      <c r="DE447" s="13"/>
      <c r="DF447" s="13"/>
      <c r="DG447" s="180"/>
      <c r="DH447" s="181"/>
      <c r="DI447" s="130"/>
      <c r="DJ447" s="19"/>
      <c r="DK447" s="19"/>
      <c r="DL447" s="13"/>
      <c r="DM447" s="13"/>
      <c r="DN447" s="13"/>
      <c r="DO447" s="180"/>
      <c r="DP447" s="181"/>
      <c r="DQ447" s="130"/>
      <c r="DR447" s="19"/>
      <c r="DS447" s="19"/>
      <c r="DT447" s="13"/>
      <c r="DU447" s="13"/>
      <c r="DV447" s="13"/>
      <c r="DW447" s="180"/>
      <c r="DX447" s="181"/>
      <c r="DY447" s="130"/>
      <c r="DZ447" s="19"/>
      <c r="EA447" s="19"/>
      <c r="EB447" s="194"/>
      <c r="EC447" s="194"/>
      <c r="ED447" s="194"/>
      <c r="EE447" s="714"/>
      <c r="EF447" s="715"/>
      <c r="EG447" s="391"/>
      <c r="EH447" s="19"/>
      <c r="EI447" s="19"/>
      <c r="EJ447" s="13"/>
      <c r="EK447" s="13"/>
      <c r="EL447" s="13"/>
      <c r="EM447" s="180"/>
      <c r="EN447" s="181"/>
      <c r="EO447" s="130"/>
      <c r="EP447" s="19"/>
      <c r="EQ447" s="19"/>
    </row>
    <row r="448" spans="1:147" ht="37.5" customHeight="1">
      <c r="A448" s="19"/>
      <c r="B448" s="19"/>
      <c r="C448" s="19"/>
      <c r="D448" s="13"/>
      <c r="E448" s="13"/>
      <c r="F448" s="13"/>
      <c r="G448" s="180"/>
      <c r="H448" s="181"/>
      <c r="I448" s="130"/>
      <c r="J448" s="19"/>
      <c r="K448" s="19"/>
      <c r="L448" s="13"/>
      <c r="M448" s="13"/>
      <c r="N448" s="13"/>
      <c r="O448" s="180"/>
      <c r="P448" s="181"/>
      <c r="Q448" s="130"/>
      <c r="R448" s="19"/>
      <c r="S448" s="19"/>
      <c r="T448" s="13"/>
      <c r="U448" s="13"/>
      <c r="V448" s="13"/>
      <c r="W448" s="180"/>
      <c r="X448" s="181"/>
      <c r="Y448" s="130"/>
      <c r="Z448" s="19"/>
      <c r="AA448" s="19"/>
      <c r="AB448" s="13"/>
      <c r="AC448" s="13"/>
      <c r="AD448" s="13"/>
      <c r="AE448" s="180"/>
      <c r="AF448" s="181"/>
      <c r="AG448" s="130"/>
      <c r="AH448" s="19"/>
      <c r="AI448" s="19"/>
      <c r="AJ448" s="13"/>
      <c r="AK448" s="13"/>
      <c r="AL448" s="13"/>
      <c r="AM448" s="180"/>
      <c r="AN448" s="181"/>
      <c r="AO448" s="130"/>
      <c r="AP448" s="19"/>
      <c r="AQ448" s="19"/>
      <c r="AR448" s="13"/>
      <c r="AS448" s="13"/>
      <c r="AT448" s="13"/>
      <c r="AU448" s="180"/>
      <c r="AV448" s="181"/>
      <c r="AW448" s="130"/>
      <c r="AX448" s="19"/>
      <c r="AY448" s="19"/>
      <c r="AZ448" s="13"/>
      <c r="BA448" s="13"/>
      <c r="BB448" s="13"/>
      <c r="BC448" s="180"/>
      <c r="BD448" s="181"/>
      <c r="BE448" s="130"/>
      <c r="BF448" s="19"/>
      <c r="BG448" s="19"/>
      <c r="BH448" s="13"/>
      <c r="BI448" s="13"/>
      <c r="BJ448" s="13"/>
      <c r="BK448" s="180"/>
      <c r="BL448" s="181"/>
      <c r="BM448" s="130"/>
      <c r="BN448" s="19"/>
      <c r="BO448" s="19"/>
      <c r="BP448" s="13"/>
      <c r="BQ448" s="13"/>
      <c r="BR448" s="13"/>
      <c r="BS448" s="180"/>
      <c r="BT448" s="181"/>
      <c r="BU448" s="130"/>
      <c r="BV448" s="19"/>
      <c r="BW448" s="19"/>
      <c r="BX448" s="13"/>
      <c r="BY448" s="13"/>
      <c r="BZ448" s="13"/>
      <c r="CA448" s="180"/>
      <c r="CB448" s="181"/>
      <c r="CC448" s="130"/>
      <c r="CD448" s="19"/>
      <c r="CE448" s="19"/>
      <c r="CF448" s="13"/>
      <c r="CG448" s="13"/>
      <c r="CH448" s="13"/>
      <c r="CI448" s="180"/>
      <c r="CJ448" s="181"/>
      <c r="CK448" s="130"/>
      <c r="CL448" s="19"/>
      <c r="CM448" s="19"/>
      <c r="CN448" s="13"/>
      <c r="CO448" s="13"/>
      <c r="CP448" s="13"/>
      <c r="CQ448" s="180"/>
      <c r="CR448" s="181"/>
      <c r="CS448" s="130"/>
      <c r="CT448" s="19"/>
      <c r="CU448" s="19"/>
      <c r="CV448" s="13"/>
      <c r="CW448" s="13"/>
      <c r="CX448" s="13"/>
      <c r="CY448" s="180"/>
      <c r="CZ448" s="181"/>
      <c r="DA448" s="130"/>
      <c r="DB448" s="19"/>
      <c r="DC448" s="19"/>
      <c r="DD448" s="13"/>
      <c r="DE448" s="13"/>
      <c r="DF448" s="13"/>
      <c r="DG448" s="180"/>
      <c r="DH448" s="181"/>
      <c r="DI448" s="130"/>
      <c r="DJ448" s="19"/>
      <c r="DK448" s="19"/>
      <c r="DL448" s="13"/>
      <c r="DM448" s="13"/>
      <c r="DN448" s="13"/>
      <c r="DO448" s="180"/>
      <c r="DP448" s="181"/>
      <c r="DQ448" s="130"/>
      <c r="DR448" s="19"/>
      <c r="DS448" s="19"/>
      <c r="DT448" s="13"/>
      <c r="DU448" s="13"/>
      <c r="DV448" s="13"/>
      <c r="DW448" s="180"/>
      <c r="DX448" s="181"/>
      <c r="DY448" s="130"/>
      <c r="DZ448" s="19"/>
      <c r="EA448" s="19"/>
      <c r="EB448" s="194"/>
      <c r="EC448" s="194"/>
      <c r="ED448" s="194"/>
      <c r="EE448" s="714"/>
      <c r="EF448" s="715"/>
      <c r="EG448" s="391"/>
      <c r="EH448" s="19"/>
      <c r="EI448" s="19"/>
      <c r="EJ448" s="13"/>
      <c r="EK448" s="13"/>
      <c r="EL448" s="13"/>
      <c r="EM448" s="180"/>
      <c r="EN448" s="181"/>
      <c r="EO448" s="130"/>
      <c r="EP448" s="19"/>
      <c r="EQ448" s="19"/>
    </row>
    <row r="449" spans="1:147" ht="37.5" customHeight="1">
      <c r="A449" s="19"/>
      <c r="B449" s="19"/>
      <c r="C449" s="19"/>
      <c r="D449" s="13"/>
      <c r="E449" s="13"/>
      <c r="F449" s="13"/>
      <c r="G449" s="180"/>
      <c r="H449" s="181"/>
      <c r="I449" s="130"/>
      <c r="J449" s="19"/>
      <c r="K449" s="19"/>
      <c r="L449" s="13"/>
      <c r="M449" s="13"/>
      <c r="N449" s="13"/>
      <c r="O449" s="180"/>
      <c r="P449" s="181"/>
      <c r="Q449" s="130"/>
      <c r="R449" s="19"/>
      <c r="S449" s="19"/>
      <c r="T449" s="13"/>
      <c r="U449" s="13"/>
      <c r="V449" s="13"/>
      <c r="W449" s="180"/>
      <c r="X449" s="181"/>
      <c r="Y449" s="130"/>
      <c r="Z449" s="19"/>
      <c r="AA449" s="19"/>
      <c r="AB449" s="13"/>
      <c r="AC449" s="13"/>
      <c r="AD449" s="13"/>
      <c r="AE449" s="180"/>
      <c r="AF449" s="181"/>
      <c r="AG449" s="130"/>
      <c r="AH449" s="19"/>
      <c r="AI449" s="19"/>
      <c r="AJ449" s="13"/>
      <c r="AK449" s="13"/>
      <c r="AL449" s="13"/>
      <c r="AM449" s="180"/>
      <c r="AN449" s="181"/>
      <c r="AO449" s="130"/>
      <c r="AP449" s="19"/>
      <c r="AQ449" s="19"/>
      <c r="AR449" s="13"/>
      <c r="AS449" s="13"/>
      <c r="AT449" s="13"/>
      <c r="AU449" s="180"/>
      <c r="AV449" s="181"/>
      <c r="AW449" s="130"/>
      <c r="AX449" s="19"/>
      <c r="AY449" s="19"/>
      <c r="AZ449" s="13"/>
      <c r="BA449" s="13"/>
      <c r="BB449" s="13"/>
      <c r="BC449" s="180"/>
      <c r="BD449" s="181"/>
      <c r="BE449" s="130"/>
      <c r="BF449" s="19"/>
      <c r="BG449" s="19"/>
      <c r="BH449" s="13"/>
      <c r="BI449" s="13"/>
      <c r="BJ449" s="13"/>
      <c r="BK449" s="180"/>
      <c r="BL449" s="181"/>
      <c r="BM449" s="130"/>
      <c r="BN449" s="19"/>
      <c r="BO449" s="19"/>
      <c r="BP449" s="13"/>
      <c r="BQ449" s="13"/>
      <c r="BR449" s="13"/>
      <c r="BS449" s="180"/>
      <c r="BT449" s="181"/>
      <c r="BU449" s="130"/>
      <c r="BV449" s="19"/>
      <c r="BW449" s="19"/>
      <c r="BX449" s="13"/>
      <c r="BY449" s="13"/>
      <c r="BZ449" s="13"/>
      <c r="CA449" s="180"/>
      <c r="CB449" s="181"/>
      <c r="CC449" s="130"/>
      <c r="CD449" s="19"/>
      <c r="CE449" s="19"/>
      <c r="CF449" s="13"/>
      <c r="CG449" s="13"/>
      <c r="CH449" s="13"/>
      <c r="CI449" s="180"/>
      <c r="CJ449" s="181"/>
      <c r="CK449" s="130"/>
      <c r="CL449" s="19"/>
      <c r="CM449" s="19"/>
      <c r="CN449" s="13"/>
      <c r="CO449" s="13"/>
      <c r="CP449" s="13"/>
      <c r="CQ449" s="180"/>
      <c r="CR449" s="181"/>
      <c r="CS449" s="130"/>
      <c r="CT449" s="19"/>
      <c r="CU449" s="19"/>
      <c r="CV449" s="13"/>
      <c r="CW449" s="13"/>
      <c r="CX449" s="13"/>
      <c r="CY449" s="180"/>
      <c r="CZ449" s="181"/>
      <c r="DA449" s="130"/>
      <c r="DB449" s="19"/>
      <c r="DC449" s="19"/>
      <c r="DD449" s="13"/>
      <c r="DE449" s="13"/>
      <c r="DF449" s="13"/>
      <c r="DG449" s="180"/>
      <c r="DH449" s="181"/>
      <c r="DI449" s="130"/>
      <c r="DJ449" s="19"/>
      <c r="DK449" s="19"/>
      <c r="DL449" s="13"/>
      <c r="DM449" s="13"/>
      <c r="DN449" s="13"/>
      <c r="DO449" s="180"/>
      <c r="DP449" s="181"/>
      <c r="DQ449" s="130"/>
      <c r="DR449" s="19"/>
      <c r="DS449" s="19"/>
      <c r="DT449" s="13"/>
      <c r="DU449" s="13"/>
      <c r="DV449" s="13"/>
      <c r="DW449" s="180"/>
      <c r="DX449" s="181"/>
      <c r="DY449" s="130"/>
      <c r="DZ449" s="19"/>
      <c r="EA449" s="19"/>
      <c r="EB449" s="194"/>
      <c r="EC449" s="194"/>
      <c r="ED449" s="194"/>
      <c r="EE449" s="714"/>
      <c r="EF449" s="715"/>
      <c r="EG449" s="391"/>
      <c r="EH449" s="19"/>
      <c r="EI449" s="19"/>
      <c r="EJ449" s="13"/>
      <c r="EK449" s="13"/>
      <c r="EL449" s="13"/>
      <c r="EM449" s="180"/>
      <c r="EN449" s="181"/>
      <c r="EO449" s="130"/>
      <c r="EP449" s="19"/>
      <c r="EQ449" s="19"/>
    </row>
    <row r="450" spans="1:147" ht="37.5" customHeight="1">
      <c r="A450" s="19"/>
      <c r="B450" s="19"/>
      <c r="C450" s="19"/>
      <c r="D450" s="13"/>
      <c r="E450" s="13"/>
      <c r="F450" s="13"/>
      <c r="G450" s="180"/>
      <c r="H450" s="181"/>
      <c r="I450" s="130"/>
      <c r="J450" s="19"/>
      <c r="K450" s="19"/>
      <c r="L450" s="13"/>
      <c r="M450" s="13"/>
      <c r="N450" s="13"/>
      <c r="O450" s="180"/>
      <c r="P450" s="181"/>
      <c r="Q450" s="130"/>
      <c r="R450" s="19"/>
      <c r="S450" s="19"/>
      <c r="T450" s="13"/>
      <c r="U450" s="13"/>
      <c r="V450" s="13"/>
      <c r="W450" s="180"/>
      <c r="X450" s="181"/>
      <c r="Y450" s="130"/>
      <c r="Z450" s="19"/>
      <c r="AA450" s="19"/>
      <c r="AB450" s="13"/>
      <c r="AC450" s="13"/>
      <c r="AD450" s="13"/>
      <c r="AE450" s="180"/>
      <c r="AF450" s="181"/>
      <c r="AG450" s="130"/>
      <c r="AH450" s="19"/>
      <c r="AI450" s="19"/>
      <c r="AJ450" s="13"/>
      <c r="AK450" s="13"/>
      <c r="AL450" s="13"/>
      <c r="AM450" s="180"/>
      <c r="AN450" s="181"/>
      <c r="AO450" s="130"/>
      <c r="AP450" s="19"/>
      <c r="AQ450" s="19"/>
      <c r="AR450" s="13"/>
      <c r="AS450" s="13"/>
      <c r="AT450" s="13"/>
      <c r="AU450" s="180"/>
      <c r="AV450" s="181"/>
      <c r="AW450" s="130"/>
      <c r="AX450" s="19"/>
      <c r="AY450" s="19"/>
      <c r="AZ450" s="13"/>
      <c r="BA450" s="13"/>
      <c r="BB450" s="13"/>
      <c r="BC450" s="180"/>
      <c r="BD450" s="181"/>
      <c r="BE450" s="130"/>
      <c r="BF450" s="19"/>
      <c r="BG450" s="19"/>
      <c r="BH450" s="13"/>
      <c r="BI450" s="13"/>
      <c r="BJ450" s="13"/>
      <c r="BK450" s="180"/>
      <c r="BL450" s="181"/>
      <c r="BM450" s="130"/>
      <c r="BN450" s="19"/>
      <c r="BO450" s="19"/>
      <c r="BP450" s="13"/>
      <c r="BQ450" s="13"/>
      <c r="BR450" s="13"/>
      <c r="BS450" s="180"/>
      <c r="BT450" s="181"/>
      <c r="BU450" s="130"/>
      <c r="BV450" s="19"/>
      <c r="BW450" s="19"/>
      <c r="BX450" s="13"/>
      <c r="BY450" s="13"/>
      <c r="BZ450" s="13"/>
      <c r="CA450" s="180"/>
      <c r="CB450" s="181"/>
      <c r="CC450" s="130"/>
      <c r="CD450" s="19"/>
      <c r="CE450" s="19"/>
      <c r="CF450" s="13"/>
      <c r="CG450" s="13"/>
      <c r="CH450" s="13"/>
      <c r="CI450" s="180"/>
      <c r="CJ450" s="181"/>
      <c r="CK450" s="130"/>
      <c r="CL450" s="19"/>
      <c r="CM450" s="19"/>
      <c r="CN450" s="13"/>
      <c r="CO450" s="13"/>
      <c r="CP450" s="13"/>
      <c r="CQ450" s="180"/>
      <c r="CR450" s="181"/>
      <c r="CS450" s="130"/>
      <c r="CT450" s="19"/>
      <c r="CU450" s="19"/>
      <c r="CV450" s="13"/>
      <c r="CW450" s="13"/>
      <c r="CX450" s="13"/>
      <c r="CY450" s="180"/>
      <c r="CZ450" s="181"/>
      <c r="DA450" s="130"/>
      <c r="DB450" s="19"/>
      <c r="DC450" s="19"/>
      <c r="DD450" s="13"/>
      <c r="DE450" s="13"/>
      <c r="DF450" s="13"/>
      <c r="DG450" s="180"/>
      <c r="DH450" s="181"/>
      <c r="DI450" s="130"/>
      <c r="DJ450" s="19"/>
      <c r="DK450" s="19"/>
      <c r="DL450" s="13"/>
      <c r="DM450" s="13"/>
      <c r="DN450" s="13"/>
      <c r="DO450" s="180"/>
      <c r="DP450" s="181"/>
      <c r="DQ450" s="130"/>
      <c r="DR450" s="19"/>
      <c r="DS450" s="19"/>
      <c r="DT450" s="13"/>
      <c r="DU450" s="13"/>
      <c r="DV450" s="13"/>
      <c r="DW450" s="180"/>
      <c r="DX450" s="181"/>
      <c r="DY450" s="130"/>
      <c r="DZ450" s="19"/>
      <c r="EA450" s="19"/>
      <c r="EB450" s="194"/>
      <c r="EC450" s="194"/>
      <c r="ED450" s="194"/>
      <c r="EE450" s="714"/>
      <c r="EF450" s="715"/>
      <c r="EG450" s="391"/>
      <c r="EH450" s="19"/>
      <c r="EI450" s="19"/>
      <c r="EJ450" s="13"/>
      <c r="EK450" s="13"/>
      <c r="EL450" s="13"/>
      <c r="EM450" s="180"/>
      <c r="EN450" s="181"/>
      <c r="EO450" s="130"/>
      <c r="EP450" s="19"/>
      <c r="EQ450" s="19"/>
    </row>
    <row r="451" spans="1:147" ht="37.5" customHeight="1">
      <c r="A451" s="19"/>
      <c r="B451" s="19"/>
      <c r="C451" s="19"/>
      <c r="D451" s="13"/>
      <c r="E451" s="13"/>
      <c r="F451" s="13"/>
      <c r="G451" s="180"/>
      <c r="H451" s="181"/>
      <c r="I451" s="130"/>
      <c r="J451" s="19"/>
      <c r="K451" s="19"/>
      <c r="L451" s="13"/>
      <c r="M451" s="13"/>
      <c r="N451" s="13"/>
      <c r="O451" s="180"/>
      <c r="P451" s="181"/>
      <c r="Q451" s="130"/>
      <c r="R451" s="19"/>
      <c r="S451" s="19"/>
      <c r="T451" s="13"/>
      <c r="U451" s="13"/>
      <c r="V451" s="13"/>
      <c r="W451" s="180"/>
      <c r="X451" s="181"/>
      <c r="Y451" s="130"/>
      <c r="Z451" s="19"/>
      <c r="AA451" s="19"/>
      <c r="AB451" s="13"/>
      <c r="AC451" s="13"/>
      <c r="AD451" s="13"/>
      <c r="AE451" s="180"/>
      <c r="AF451" s="181"/>
      <c r="AG451" s="130"/>
      <c r="AH451" s="19"/>
      <c r="AI451" s="19"/>
      <c r="AJ451" s="13"/>
      <c r="AK451" s="13"/>
      <c r="AL451" s="13"/>
      <c r="AM451" s="180"/>
      <c r="AN451" s="181"/>
      <c r="AO451" s="130"/>
      <c r="AP451" s="19"/>
      <c r="AQ451" s="19"/>
      <c r="AR451" s="13"/>
      <c r="AS451" s="13"/>
      <c r="AT451" s="13"/>
      <c r="AU451" s="180"/>
      <c r="AV451" s="181"/>
      <c r="AW451" s="130"/>
      <c r="AX451" s="19"/>
      <c r="AY451" s="19"/>
      <c r="AZ451" s="13"/>
      <c r="BA451" s="13"/>
      <c r="BB451" s="13"/>
      <c r="BC451" s="180"/>
      <c r="BD451" s="181"/>
      <c r="BE451" s="130"/>
      <c r="BF451" s="19"/>
      <c r="BG451" s="19"/>
      <c r="BH451" s="13"/>
      <c r="BI451" s="13"/>
      <c r="BJ451" s="13"/>
      <c r="BK451" s="180"/>
      <c r="BL451" s="181"/>
      <c r="BM451" s="130"/>
      <c r="BN451" s="19"/>
      <c r="BO451" s="19"/>
      <c r="BP451" s="13"/>
      <c r="BQ451" s="13"/>
      <c r="BR451" s="13"/>
      <c r="BS451" s="180"/>
      <c r="BT451" s="181"/>
      <c r="BU451" s="130"/>
      <c r="BV451" s="19"/>
      <c r="BW451" s="19"/>
      <c r="BX451" s="13"/>
      <c r="BY451" s="13"/>
      <c r="BZ451" s="13"/>
      <c r="CA451" s="180"/>
      <c r="CB451" s="181"/>
      <c r="CC451" s="130"/>
      <c r="CD451" s="19"/>
      <c r="CE451" s="19"/>
      <c r="CF451" s="13"/>
      <c r="CG451" s="13"/>
      <c r="CH451" s="13"/>
      <c r="CI451" s="180"/>
      <c r="CJ451" s="181"/>
      <c r="CK451" s="130"/>
      <c r="CL451" s="19"/>
      <c r="CM451" s="19"/>
      <c r="CN451" s="13"/>
      <c r="CO451" s="13"/>
      <c r="CP451" s="13"/>
      <c r="CQ451" s="180"/>
      <c r="CR451" s="181"/>
      <c r="CS451" s="130"/>
      <c r="CT451" s="19"/>
      <c r="CU451" s="19"/>
      <c r="CV451" s="13"/>
      <c r="CW451" s="13"/>
      <c r="CX451" s="13"/>
      <c r="CY451" s="180"/>
      <c r="CZ451" s="181"/>
      <c r="DA451" s="130"/>
      <c r="DB451" s="19"/>
      <c r="DC451" s="19"/>
      <c r="DD451" s="13"/>
      <c r="DE451" s="13"/>
      <c r="DF451" s="13"/>
      <c r="DG451" s="180"/>
      <c r="DH451" s="181"/>
      <c r="DI451" s="130"/>
      <c r="DJ451" s="19"/>
      <c r="DK451" s="19"/>
      <c r="DL451" s="13"/>
      <c r="DM451" s="13"/>
      <c r="DN451" s="13"/>
      <c r="DO451" s="180"/>
      <c r="DP451" s="181"/>
      <c r="DQ451" s="130"/>
      <c r="DR451" s="19"/>
      <c r="DS451" s="19"/>
      <c r="DT451" s="13"/>
      <c r="DU451" s="13"/>
      <c r="DV451" s="13"/>
      <c r="DW451" s="180"/>
      <c r="DX451" s="181"/>
      <c r="DY451" s="130"/>
      <c r="DZ451" s="19"/>
      <c r="EA451" s="19"/>
      <c r="EB451" s="194"/>
      <c r="EC451" s="194"/>
      <c r="ED451" s="194"/>
      <c r="EE451" s="714"/>
      <c r="EF451" s="715"/>
      <c r="EG451" s="391"/>
      <c r="EH451" s="19"/>
      <c r="EI451" s="19"/>
      <c r="EJ451" s="13"/>
      <c r="EK451" s="13"/>
      <c r="EL451" s="13"/>
      <c r="EM451" s="180"/>
      <c r="EN451" s="181"/>
      <c r="EO451" s="130"/>
      <c r="EP451" s="19"/>
      <c r="EQ451" s="19"/>
    </row>
    <row r="452" spans="1:147" ht="37.5" customHeight="1">
      <c r="A452" s="19"/>
      <c r="B452" s="19"/>
      <c r="C452" s="19"/>
      <c r="D452" s="13"/>
      <c r="E452" s="13"/>
      <c r="F452" s="13"/>
      <c r="G452" s="180"/>
      <c r="H452" s="181"/>
      <c r="I452" s="130"/>
      <c r="J452" s="19"/>
      <c r="K452" s="19"/>
      <c r="L452" s="13"/>
      <c r="M452" s="13"/>
      <c r="N452" s="13"/>
      <c r="O452" s="180"/>
      <c r="P452" s="181"/>
      <c r="Q452" s="130"/>
      <c r="R452" s="19"/>
      <c r="S452" s="19"/>
      <c r="T452" s="13"/>
      <c r="U452" s="13"/>
      <c r="V452" s="13"/>
      <c r="W452" s="180"/>
      <c r="X452" s="181"/>
      <c r="Y452" s="130"/>
      <c r="Z452" s="19"/>
      <c r="AA452" s="19"/>
      <c r="AB452" s="13"/>
      <c r="AC452" s="13"/>
      <c r="AD452" s="13"/>
      <c r="AE452" s="180"/>
      <c r="AF452" s="181"/>
      <c r="AG452" s="130"/>
      <c r="AH452" s="19"/>
      <c r="AI452" s="19"/>
      <c r="AJ452" s="13"/>
      <c r="AK452" s="13"/>
      <c r="AL452" s="13"/>
      <c r="AM452" s="180"/>
      <c r="AN452" s="181"/>
      <c r="AO452" s="130"/>
      <c r="AP452" s="19"/>
      <c r="AQ452" s="19"/>
      <c r="AR452" s="13"/>
      <c r="AS452" s="13"/>
      <c r="AT452" s="13"/>
      <c r="AU452" s="180"/>
      <c r="AV452" s="181"/>
      <c r="AW452" s="130"/>
      <c r="AX452" s="19"/>
      <c r="AY452" s="19"/>
      <c r="AZ452" s="13"/>
      <c r="BA452" s="13"/>
      <c r="BB452" s="13"/>
      <c r="BC452" s="180"/>
      <c r="BD452" s="181"/>
      <c r="BE452" s="130"/>
      <c r="BF452" s="19"/>
      <c r="BG452" s="19"/>
      <c r="BH452" s="13"/>
      <c r="BI452" s="13"/>
      <c r="BJ452" s="13"/>
      <c r="BK452" s="180"/>
      <c r="BL452" s="181"/>
      <c r="BM452" s="130"/>
      <c r="BN452" s="19"/>
      <c r="BO452" s="19"/>
      <c r="BP452" s="13"/>
      <c r="BQ452" s="13"/>
      <c r="BR452" s="13"/>
      <c r="BS452" s="180"/>
      <c r="BT452" s="181"/>
      <c r="BU452" s="130"/>
      <c r="BV452" s="19"/>
      <c r="BW452" s="19"/>
      <c r="BX452" s="13"/>
      <c r="BY452" s="13"/>
      <c r="BZ452" s="13"/>
      <c r="CA452" s="180"/>
      <c r="CB452" s="181"/>
      <c r="CC452" s="130"/>
      <c r="CD452" s="19"/>
      <c r="CE452" s="19"/>
      <c r="CF452" s="13"/>
      <c r="CG452" s="13"/>
      <c r="CH452" s="13"/>
      <c r="CI452" s="180"/>
      <c r="CJ452" s="181"/>
      <c r="CK452" s="130"/>
      <c r="CL452" s="19"/>
      <c r="CM452" s="19"/>
      <c r="CN452" s="13"/>
      <c r="CO452" s="13"/>
      <c r="CP452" s="13"/>
      <c r="CQ452" s="180"/>
      <c r="CR452" s="181"/>
      <c r="CS452" s="130"/>
      <c r="CT452" s="19"/>
      <c r="CU452" s="19"/>
      <c r="CV452" s="13"/>
      <c r="CW452" s="13"/>
      <c r="CX452" s="13"/>
      <c r="CY452" s="180"/>
      <c r="CZ452" s="181"/>
      <c r="DA452" s="130"/>
      <c r="DB452" s="19"/>
      <c r="DC452" s="19"/>
      <c r="DD452" s="13"/>
      <c r="DE452" s="13"/>
      <c r="DF452" s="13"/>
      <c r="DG452" s="180"/>
      <c r="DH452" s="181"/>
      <c r="DI452" s="130"/>
      <c r="DJ452" s="19"/>
      <c r="DK452" s="19"/>
      <c r="DL452" s="13"/>
      <c r="DM452" s="13"/>
      <c r="DN452" s="13"/>
      <c r="DO452" s="180"/>
      <c r="DP452" s="181"/>
      <c r="DQ452" s="130"/>
      <c r="DR452" s="19"/>
      <c r="DS452" s="19"/>
      <c r="DT452" s="13"/>
      <c r="DU452" s="13"/>
      <c r="DV452" s="13"/>
      <c r="DW452" s="180"/>
      <c r="DX452" s="181"/>
      <c r="DY452" s="130"/>
      <c r="DZ452" s="19"/>
      <c r="EA452" s="19"/>
      <c r="EB452" s="194"/>
      <c r="EC452" s="194"/>
      <c r="ED452" s="194"/>
      <c r="EE452" s="714"/>
      <c r="EF452" s="715"/>
      <c r="EG452" s="391"/>
      <c r="EH452" s="19"/>
      <c r="EI452" s="19"/>
      <c r="EJ452" s="13"/>
      <c r="EK452" s="13"/>
      <c r="EL452" s="13"/>
      <c r="EM452" s="180"/>
      <c r="EN452" s="181"/>
      <c r="EO452" s="130"/>
      <c r="EP452" s="19"/>
      <c r="EQ452" s="19"/>
    </row>
    <row r="453" spans="1:147" ht="37.5" customHeight="1">
      <c r="A453" s="19"/>
      <c r="B453" s="19"/>
      <c r="C453" s="19"/>
      <c r="D453" s="13"/>
      <c r="E453" s="13"/>
      <c r="F453" s="13"/>
      <c r="G453" s="180"/>
      <c r="H453" s="181"/>
      <c r="I453" s="130"/>
      <c r="J453" s="19"/>
      <c r="K453" s="19"/>
      <c r="L453" s="13"/>
      <c r="M453" s="13"/>
      <c r="N453" s="13"/>
      <c r="O453" s="180"/>
      <c r="P453" s="181"/>
      <c r="Q453" s="130"/>
      <c r="R453" s="19"/>
      <c r="S453" s="19"/>
      <c r="T453" s="13"/>
      <c r="U453" s="13"/>
      <c r="V453" s="13"/>
      <c r="W453" s="180"/>
      <c r="X453" s="181"/>
      <c r="Y453" s="130"/>
      <c r="Z453" s="19"/>
      <c r="AA453" s="19"/>
      <c r="AB453" s="13"/>
      <c r="AC453" s="13"/>
      <c r="AD453" s="13"/>
      <c r="AE453" s="180"/>
      <c r="AF453" s="181"/>
      <c r="AG453" s="130"/>
      <c r="AH453" s="19"/>
      <c r="AI453" s="19"/>
      <c r="AJ453" s="13"/>
      <c r="AK453" s="13"/>
      <c r="AL453" s="13"/>
      <c r="AM453" s="180"/>
      <c r="AN453" s="181"/>
      <c r="AO453" s="130"/>
      <c r="AP453" s="19"/>
      <c r="AQ453" s="19"/>
      <c r="AR453" s="13"/>
      <c r="AS453" s="13"/>
      <c r="AT453" s="13"/>
      <c r="AU453" s="180"/>
      <c r="AV453" s="181"/>
      <c r="AW453" s="130"/>
      <c r="AX453" s="19"/>
      <c r="AY453" s="19"/>
      <c r="AZ453" s="13"/>
      <c r="BA453" s="13"/>
      <c r="BB453" s="13"/>
      <c r="BC453" s="180"/>
      <c r="BD453" s="181"/>
      <c r="BE453" s="130"/>
      <c r="BF453" s="19"/>
      <c r="BG453" s="19"/>
      <c r="BH453" s="13"/>
      <c r="BI453" s="13"/>
      <c r="BJ453" s="13"/>
      <c r="BK453" s="180"/>
      <c r="BL453" s="181"/>
      <c r="BM453" s="130"/>
      <c r="BN453" s="19"/>
      <c r="BO453" s="19"/>
      <c r="BP453" s="13"/>
      <c r="BQ453" s="13"/>
      <c r="BR453" s="13"/>
      <c r="BS453" s="180"/>
      <c r="BT453" s="181"/>
      <c r="BU453" s="130"/>
      <c r="BV453" s="19"/>
      <c r="BW453" s="19"/>
      <c r="BX453" s="13"/>
      <c r="BY453" s="13"/>
      <c r="BZ453" s="13"/>
      <c r="CA453" s="180"/>
      <c r="CB453" s="181"/>
      <c r="CC453" s="130"/>
      <c r="CD453" s="19"/>
      <c r="CE453" s="19"/>
      <c r="CF453" s="13"/>
      <c r="CG453" s="13"/>
      <c r="CH453" s="13"/>
      <c r="CI453" s="180"/>
      <c r="CJ453" s="181"/>
      <c r="CK453" s="130"/>
      <c r="CL453" s="19"/>
      <c r="CM453" s="19"/>
      <c r="CN453" s="13"/>
      <c r="CO453" s="13"/>
      <c r="CP453" s="13"/>
      <c r="CQ453" s="180"/>
      <c r="CR453" s="181"/>
      <c r="CS453" s="130"/>
      <c r="CT453" s="19"/>
      <c r="CU453" s="19"/>
      <c r="CV453" s="13"/>
      <c r="CW453" s="13"/>
      <c r="CX453" s="13"/>
      <c r="CY453" s="180"/>
      <c r="CZ453" s="181"/>
      <c r="DA453" s="130"/>
      <c r="DB453" s="19"/>
      <c r="DC453" s="19"/>
      <c r="DD453" s="13"/>
      <c r="DE453" s="13"/>
      <c r="DF453" s="13"/>
      <c r="DG453" s="180"/>
      <c r="DH453" s="181"/>
      <c r="DI453" s="130"/>
      <c r="DJ453" s="19"/>
      <c r="DK453" s="19"/>
      <c r="DL453" s="13"/>
      <c r="DM453" s="13"/>
      <c r="DN453" s="13"/>
      <c r="DO453" s="180"/>
      <c r="DP453" s="181"/>
      <c r="DQ453" s="130"/>
      <c r="DR453" s="19"/>
      <c r="DS453" s="19"/>
      <c r="DT453" s="13"/>
      <c r="DU453" s="13"/>
      <c r="DV453" s="13"/>
      <c r="DW453" s="180"/>
      <c r="DX453" s="181"/>
      <c r="DY453" s="130"/>
      <c r="DZ453" s="19"/>
      <c r="EA453" s="19"/>
      <c r="EB453" s="194"/>
      <c r="EC453" s="194"/>
      <c r="ED453" s="194"/>
      <c r="EE453" s="714"/>
      <c r="EF453" s="715"/>
      <c r="EG453" s="391"/>
      <c r="EH453" s="19"/>
      <c r="EI453" s="19"/>
      <c r="EJ453" s="13"/>
      <c r="EK453" s="13"/>
      <c r="EL453" s="13"/>
      <c r="EM453" s="180"/>
      <c r="EN453" s="181"/>
      <c r="EO453" s="130"/>
      <c r="EP453" s="19"/>
      <c r="EQ453" s="19"/>
    </row>
    <row r="454" spans="1:147" ht="37.5" customHeight="1">
      <c r="A454" s="19"/>
      <c r="B454" s="19"/>
      <c r="C454" s="19"/>
      <c r="D454" s="13"/>
      <c r="E454" s="13"/>
      <c r="F454" s="13"/>
      <c r="G454" s="180"/>
      <c r="H454" s="181"/>
      <c r="I454" s="130"/>
      <c r="J454" s="19"/>
      <c r="K454" s="19"/>
      <c r="L454" s="13"/>
      <c r="M454" s="13"/>
      <c r="N454" s="13"/>
      <c r="O454" s="180"/>
      <c r="P454" s="181"/>
      <c r="Q454" s="130"/>
      <c r="R454" s="19"/>
      <c r="S454" s="19"/>
      <c r="T454" s="13"/>
      <c r="U454" s="13"/>
      <c r="V454" s="13"/>
      <c r="W454" s="180"/>
      <c r="X454" s="181"/>
      <c r="Y454" s="130"/>
      <c r="Z454" s="19"/>
      <c r="AA454" s="19"/>
      <c r="AB454" s="13"/>
      <c r="AC454" s="13"/>
      <c r="AD454" s="13"/>
      <c r="AE454" s="180"/>
      <c r="AF454" s="181"/>
      <c r="AG454" s="130"/>
      <c r="AH454" s="19"/>
      <c r="AI454" s="19"/>
      <c r="AJ454" s="13"/>
      <c r="AK454" s="13"/>
      <c r="AL454" s="13"/>
      <c r="AM454" s="180"/>
      <c r="AN454" s="181"/>
      <c r="AO454" s="130"/>
      <c r="AP454" s="19"/>
      <c r="AQ454" s="19"/>
      <c r="AR454" s="13"/>
      <c r="AS454" s="13"/>
      <c r="AT454" s="13"/>
      <c r="AU454" s="180"/>
      <c r="AV454" s="181"/>
      <c r="AW454" s="130"/>
      <c r="AX454" s="19"/>
      <c r="AY454" s="19"/>
      <c r="AZ454" s="13"/>
      <c r="BA454" s="13"/>
      <c r="BB454" s="13"/>
      <c r="BC454" s="180"/>
      <c r="BD454" s="181"/>
      <c r="BE454" s="130"/>
      <c r="BF454" s="19"/>
      <c r="BG454" s="19"/>
      <c r="BH454" s="13"/>
      <c r="BI454" s="13"/>
      <c r="BJ454" s="13"/>
      <c r="BK454" s="180"/>
      <c r="BL454" s="181"/>
      <c r="BM454" s="130"/>
      <c r="BN454" s="19"/>
      <c r="BO454" s="19"/>
      <c r="BP454" s="13"/>
      <c r="BQ454" s="13"/>
      <c r="BR454" s="13"/>
      <c r="BS454" s="180"/>
      <c r="BT454" s="181"/>
      <c r="BU454" s="130"/>
      <c r="BV454" s="19"/>
      <c r="BW454" s="19"/>
      <c r="BX454" s="13"/>
      <c r="BY454" s="13"/>
      <c r="BZ454" s="13"/>
      <c r="CA454" s="180"/>
      <c r="CB454" s="181"/>
      <c r="CC454" s="130"/>
      <c r="CD454" s="19"/>
      <c r="CE454" s="19"/>
      <c r="CF454" s="13"/>
      <c r="CG454" s="13"/>
      <c r="CH454" s="13"/>
      <c r="CI454" s="180"/>
      <c r="CJ454" s="181"/>
      <c r="CK454" s="130"/>
      <c r="CL454" s="19"/>
      <c r="CM454" s="19"/>
      <c r="CN454" s="13"/>
      <c r="CO454" s="13"/>
      <c r="CP454" s="13"/>
      <c r="CQ454" s="180"/>
      <c r="CR454" s="181"/>
      <c r="CS454" s="130"/>
      <c r="CT454" s="19"/>
      <c r="CU454" s="19"/>
      <c r="CV454" s="13"/>
      <c r="CW454" s="13"/>
      <c r="CX454" s="13"/>
      <c r="CY454" s="180"/>
      <c r="CZ454" s="181"/>
      <c r="DA454" s="130"/>
      <c r="DB454" s="19"/>
      <c r="DC454" s="19"/>
      <c r="DD454" s="13"/>
      <c r="DE454" s="13"/>
      <c r="DF454" s="13"/>
      <c r="DG454" s="180"/>
      <c r="DH454" s="181"/>
      <c r="DI454" s="130"/>
      <c r="DJ454" s="19"/>
      <c r="DK454" s="19"/>
      <c r="DL454" s="13"/>
      <c r="DM454" s="13"/>
      <c r="DN454" s="13"/>
      <c r="DO454" s="180"/>
      <c r="DP454" s="181"/>
      <c r="DQ454" s="130"/>
      <c r="DR454" s="19"/>
      <c r="DS454" s="19"/>
      <c r="DT454" s="13"/>
      <c r="DU454" s="13"/>
      <c r="DV454" s="13"/>
      <c r="DW454" s="180"/>
      <c r="DX454" s="181"/>
      <c r="DY454" s="130"/>
      <c r="DZ454" s="19"/>
      <c r="EA454" s="19"/>
      <c r="EB454" s="194"/>
      <c r="EC454" s="194"/>
      <c r="ED454" s="194"/>
      <c r="EE454" s="714"/>
      <c r="EF454" s="715"/>
      <c r="EG454" s="391"/>
      <c r="EH454" s="19"/>
      <c r="EI454" s="19"/>
      <c r="EJ454" s="13"/>
      <c r="EK454" s="13"/>
      <c r="EL454" s="13"/>
      <c r="EM454" s="180"/>
      <c r="EN454" s="181"/>
      <c r="EO454" s="130"/>
      <c r="EP454" s="19"/>
      <c r="EQ454" s="19"/>
    </row>
    <row r="455" spans="1:147" ht="37.5" customHeight="1">
      <c r="A455" s="19"/>
      <c r="B455" s="19"/>
      <c r="C455" s="19"/>
      <c r="D455" s="13"/>
      <c r="E455" s="13"/>
      <c r="F455" s="13"/>
      <c r="G455" s="180"/>
      <c r="H455" s="181"/>
      <c r="I455" s="130"/>
      <c r="J455" s="19"/>
      <c r="K455" s="19"/>
      <c r="L455" s="13"/>
      <c r="M455" s="13"/>
      <c r="N455" s="13"/>
      <c r="O455" s="180"/>
      <c r="P455" s="181"/>
      <c r="Q455" s="130"/>
      <c r="R455" s="19"/>
      <c r="S455" s="19"/>
      <c r="T455" s="13"/>
      <c r="U455" s="13"/>
      <c r="V455" s="13"/>
      <c r="W455" s="180"/>
      <c r="X455" s="181"/>
      <c r="Y455" s="130"/>
      <c r="Z455" s="19"/>
      <c r="AA455" s="19"/>
      <c r="AB455" s="13"/>
      <c r="AC455" s="13"/>
      <c r="AD455" s="13"/>
      <c r="AE455" s="180"/>
      <c r="AF455" s="181"/>
      <c r="AG455" s="130"/>
      <c r="AH455" s="19"/>
      <c r="AI455" s="19"/>
      <c r="AJ455" s="13"/>
      <c r="AK455" s="13"/>
      <c r="AL455" s="13"/>
      <c r="AM455" s="180"/>
      <c r="AN455" s="181"/>
      <c r="AO455" s="130"/>
      <c r="AP455" s="19"/>
      <c r="AQ455" s="19"/>
      <c r="AR455" s="13"/>
      <c r="AS455" s="13"/>
      <c r="AT455" s="13"/>
      <c r="AU455" s="180"/>
      <c r="AV455" s="181"/>
      <c r="AW455" s="130"/>
      <c r="AX455" s="19"/>
      <c r="AY455" s="19"/>
      <c r="AZ455" s="13"/>
      <c r="BA455" s="13"/>
      <c r="BB455" s="13"/>
      <c r="BC455" s="180"/>
      <c r="BD455" s="181"/>
      <c r="BE455" s="130"/>
      <c r="BF455" s="19"/>
      <c r="BG455" s="19"/>
      <c r="BH455" s="13"/>
      <c r="BI455" s="13"/>
      <c r="BJ455" s="13"/>
      <c r="BK455" s="180"/>
      <c r="BL455" s="181"/>
      <c r="BM455" s="130"/>
      <c r="BN455" s="19"/>
      <c r="BO455" s="19"/>
      <c r="BP455" s="13"/>
      <c r="BQ455" s="13"/>
      <c r="BR455" s="13"/>
      <c r="BS455" s="180"/>
      <c r="BT455" s="181"/>
      <c r="BU455" s="130"/>
      <c r="BV455" s="19"/>
      <c r="BW455" s="19"/>
      <c r="BX455" s="13"/>
      <c r="BY455" s="13"/>
      <c r="BZ455" s="13"/>
      <c r="CA455" s="180"/>
      <c r="CB455" s="181"/>
      <c r="CC455" s="130"/>
      <c r="CD455" s="19"/>
      <c r="CE455" s="19"/>
      <c r="CF455" s="13"/>
      <c r="CG455" s="13"/>
      <c r="CH455" s="13"/>
      <c r="CI455" s="180"/>
      <c r="CJ455" s="181"/>
      <c r="CK455" s="130"/>
      <c r="CL455" s="19"/>
      <c r="CM455" s="19"/>
      <c r="CN455" s="13"/>
      <c r="CO455" s="13"/>
      <c r="CP455" s="13"/>
      <c r="CQ455" s="180"/>
      <c r="CR455" s="181"/>
      <c r="CS455" s="130"/>
      <c r="CT455" s="19"/>
      <c r="CU455" s="19"/>
      <c r="CV455" s="13"/>
      <c r="CW455" s="13"/>
      <c r="CX455" s="13"/>
      <c r="CY455" s="180"/>
      <c r="CZ455" s="181"/>
      <c r="DA455" s="130"/>
      <c r="DB455" s="19"/>
      <c r="DC455" s="19"/>
      <c r="DD455" s="13"/>
      <c r="DE455" s="13"/>
      <c r="DF455" s="13"/>
      <c r="DG455" s="180"/>
      <c r="DH455" s="181"/>
      <c r="DI455" s="130"/>
      <c r="DJ455" s="19"/>
      <c r="DK455" s="19"/>
      <c r="DL455" s="13"/>
      <c r="DM455" s="13"/>
      <c r="DN455" s="13"/>
      <c r="DO455" s="180"/>
      <c r="DP455" s="181"/>
      <c r="DQ455" s="130"/>
      <c r="DR455" s="19"/>
      <c r="DS455" s="19"/>
      <c r="DT455" s="13"/>
      <c r="DU455" s="13"/>
      <c r="DV455" s="13"/>
      <c r="DW455" s="180"/>
      <c r="DX455" s="181"/>
      <c r="DY455" s="130"/>
      <c r="DZ455" s="19"/>
      <c r="EA455" s="19"/>
      <c r="EB455" s="194"/>
      <c r="EC455" s="194"/>
      <c r="ED455" s="194"/>
      <c r="EE455" s="714"/>
      <c r="EF455" s="715"/>
      <c r="EG455" s="391"/>
      <c r="EH455" s="19"/>
      <c r="EI455" s="19"/>
      <c r="EJ455" s="13"/>
      <c r="EK455" s="13"/>
      <c r="EL455" s="13"/>
      <c r="EM455" s="180"/>
      <c r="EN455" s="181"/>
      <c r="EO455" s="130"/>
      <c r="EP455" s="19"/>
      <c r="EQ455" s="19"/>
    </row>
    <row r="456" spans="1:147" ht="37.5" customHeight="1">
      <c r="A456" s="19"/>
      <c r="B456" s="19"/>
      <c r="C456" s="19"/>
      <c r="D456" s="13"/>
      <c r="E456" s="13"/>
      <c r="F456" s="13"/>
      <c r="G456" s="180"/>
      <c r="H456" s="181"/>
      <c r="I456" s="130"/>
      <c r="J456" s="19"/>
      <c r="K456" s="19"/>
      <c r="L456" s="13"/>
      <c r="M456" s="13"/>
      <c r="N456" s="13"/>
      <c r="O456" s="180"/>
      <c r="P456" s="181"/>
      <c r="Q456" s="130"/>
      <c r="R456" s="19"/>
      <c r="S456" s="19"/>
      <c r="T456" s="13"/>
      <c r="U456" s="13"/>
      <c r="V456" s="13"/>
      <c r="W456" s="180"/>
      <c r="X456" s="181"/>
      <c r="Y456" s="130"/>
      <c r="Z456" s="19"/>
      <c r="AA456" s="19"/>
      <c r="AB456" s="13"/>
      <c r="AC456" s="13"/>
      <c r="AD456" s="13"/>
      <c r="AE456" s="180"/>
      <c r="AF456" s="181"/>
      <c r="AG456" s="130"/>
      <c r="AH456" s="19"/>
      <c r="AI456" s="19"/>
      <c r="AJ456" s="13"/>
      <c r="AK456" s="13"/>
      <c r="AL456" s="13"/>
      <c r="AM456" s="180"/>
      <c r="AN456" s="181"/>
      <c r="AO456" s="130"/>
      <c r="AP456" s="19"/>
      <c r="AQ456" s="19"/>
      <c r="AR456" s="13"/>
      <c r="AS456" s="13"/>
      <c r="AT456" s="13"/>
      <c r="AU456" s="180"/>
      <c r="AV456" s="181"/>
      <c r="AW456" s="130"/>
      <c r="AX456" s="19"/>
      <c r="AY456" s="19"/>
      <c r="AZ456" s="13"/>
      <c r="BA456" s="13"/>
      <c r="BB456" s="13"/>
      <c r="BC456" s="180"/>
      <c r="BD456" s="181"/>
      <c r="BE456" s="130"/>
      <c r="BF456" s="19"/>
      <c r="BG456" s="19"/>
      <c r="BH456" s="13"/>
      <c r="BI456" s="13"/>
      <c r="BJ456" s="13"/>
      <c r="BK456" s="180"/>
      <c r="BL456" s="181"/>
      <c r="BM456" s="130"/>
      <c r="BN456" s="19"/>
      <c r="BO456" s="19"/>
      <c r="BP456" s="13"/>
      <c r="BQ456" s="13"/>
      <c r="BR456" s="13"/>
      <c r="BS456" s="180"/>
      <c r="BT456" s="181"/>
      <c r="BU456" s="130"/>
      <c r="BV456" s="19"/>
      <c r="BW456" s="19"/>
      <c r="BX456" s="13"/>
      <c r="BY456" s="13"/>
      <c r="BZ456" s="13"/>
      <c r="CA456" s="180"/>
      <c r="CB456" s="181"/>
      <c r="CC456" s="130"/>
      <c r="CD456" s="19"/>
      <c r="CE456" s="19"/>
      <c r="CF456" s="13"/>
      <c r="CG456" s="13"/>
      <c r="CH456" s="13"/>
      <c r="CI456" s="180"/>
      <c r="CJ456" s="181"/>
      <c r="CK456" s="130"/>
      <c r="CL456" s="19"/>
      <c r="CM456" s="19"/>
      <c r="CN456" s="13"/>
      <c r="CO456" s="13"/>
      <c r="CP456" s="13"/>
      <c r="CQ456" s="180"/>
      <c r="CR456" s="181"/>
      <c r="CS456" s="130"/>
      <c r="CT456" s="19"/>
      <c r="CU456" s="19"/>
      <c r="CV456" s="13"/>
      <c r="CW456" s="13"/>
      <c r="CX456" s="13"/>
      <c r="CY456" s="180"/>
      <c r="CZ456" s="181"/>
      <c r="DA456" s="130"/>
      <c r="DB456" s="19"/>
      <c r="DC456" s="19"/>
      <c r="DD456" s="13"/>
      <c r="DE456" s="13"/>
      <c r="DF456" s="13"/>
      <c r="DG456" s="180"/>
      <c r="DH456" s="181"/>
      <c r="DI456" s="130"/>
      <c r="DJ456" s="19"/>
      <c r="DK456" s="19"/>
      <c r="DL456" s="13"/>
      <c r="DM456" s="13"/>
      <c r="DN456" s="13"/>
      <c r="DO456" s="180"/>
      <c r="DP456" s="181"/>
      <c r="DQ456" s="130"/>
      <c r="DR456" s="19"/>
      <c r="DS456" s="19"/>
      <c r="DT456" s="13"/>
      <c r="DU456" s="13"/>
      <c r="DV456" s="13"/>
      <c r="DW456" s="180"/>
      <c r="DX456" s="181"/>
      <c r="DY456" s="130"/>
      <c r="DZ456" s="19"/>
      <c r="EA456" s="19"/>
      <c r="EB456" s="194"/>
      <c r="EC456" s="194"/>
      <c r="ED456" s="194"/>
      <c r="EE456" s="714"/>
      <c r="EF456" s="715"/>
      <c r="EG456" s="391"/>
      <c r="EH456" s="19"/>
      <c r="EI456" s="19"/>
      <c r="EJ456" s="13"/>
      <c r="EK456" s="13"/>
      <c r="EL456" s="13"/>
      <c r="EM456" s="180"/>
      <c r="EN456" s="181"/>
      <c r="EO456" s="130"/>
      <c r="EP456" s="19"/>
      <c r="EQ456" s="19"/>
    </row>
    <row r="457" spans="1:147" ht="37.5" customHeight="1">
      <c r="A457" s="19"/>
      <c r="B457" s="19"/>
      <c r="C457" s="19"/>
      <c r="D457" s="13"/>
      <c r="E457" s="13"/>
      <c r="F457" s="13"/>
      <c r="G457" s="180"/>
      <c r="H457" s="181"/>
      <c r="I457" s="130"/>
      <c r="J457" s="19"/>
      <c r="K457" s="19"/>
      <c r="L457" s="13"/>
      <c r="M457" s="13"/>
      <c r="N457" s="13"/>
      <c r="O457" s="180"/>
      <c r="P457" s="181"/>
      <c r="Q457" s="130"/>
      <c r="R457" s="19"/>
      <c r="S457" s="19"/>
      <c r="T457" s="13"/>
      <c r="U457" s="13"/>
      <c r="V457" s="13"/>
      <c r="W457" s="180"/>
      <c r="X457" s="181"/>
      <c r="Y457" s="130"/>
      <c r="Z457" s="19"/>
      <c r="AA457" s="19"/>
      <c r="AB457" s="13"/>
      <c r="AC457" s="13"/>
      <c r="AD457" s="13"/>
      <c r="AE457" s="180"/>
      <c r="AF457" s="181"/>
      <c r="AG457" s="130"/>
      <c r="AH457" s="19"/>
      <c r="AI457" s="19"/>
      <c r="AJ457" s="13"/>
      <c r="AK457" s="13"/>
      <c r="AL457" s="13"/>
      <c r="AM457" s="180"/>
      <c r="AN457" s="181"/>
      <c r="AO457" s="130"/>
      <c r="AP457" s="19"/>
      <c r="AQ457" s="19"/>
      <c r="AR457" s="13"/>
      <c r="AS457" s="13"/>
      <c r="AT457" s="13"/>
      <c r="AU457" s="180"/>
      <c r="AV457" s="181"/>
      <c r="AW457" s="130"/>
      <c r="AX457" s="19"/>
      <c r="AY457" s="19"/>
      <c r="AZ457" s="13"/>
      <c r="BA457" s="13"/>
      <c r="BB457" s="13"/>
      <c r="BC457" s="180"/>
      <c r="BD457" s="181"/>
      <c r="BE457" s="130"/>
      <c r="BF457" s="19"/>
      <c r="BG457" s="19"/>
      <c r="BH457" s="13"/>
      <c r="BI457" s="13"/>
      <c r="BJ457" s="13"/>
      <c r="BK457" s="180"/>
      <c r="BL457" s="181"/>
      <c r="BM457" s="130"/>
      <c r="BN457" s="19"/>
      <c r="BO457" s="19"/>
      <c r="BP457" s="13"/>
      <c r="BQ457" s="13"/>
      <c r="BR457" s="13"/>
      <c r="BS457" s="180"/>
      <c r="BT457" s="181"/>
      <c r="BU457" s="130"/>
      <c r="BV457" s="19"/>
      <c r="BW457" s="19"/>
      <c r="BX457" s="13"/>
      <c r="BY457" s="13"/>
      <c r="BZ457" s="13"/>
      <c r="CA457" s="180"/>
      <c r="CB457" s="181"/>
      <c r="CC457" s="130"/>
      <c r="CD457" s="19"/>
      <c r="CE457" s="19"/>
      <c r="CF457" s="13"/>
      <c r="CG457" s="13"/>
      <c r="CH457" s="13"/>
      <c r="CI457" s="180"/>
      <c r="CJ457" s="181"/>
      <c r="CK457" s="130"/>
      <c r="CL457" s="19"/>
      <c r="CM457" s="19"/>
      <c r="CN457" s="13"/>
      <c r="CO457" s="13"/>
      <c r="CP457" s="13"/>
      <c r="CQ457" s="180"/>
      <c r="CR457" s="181"/>
      <c r="CS457" s="130"/>
      <c r="CT457" s="19"/>
      <c r="CU457" s="19"/>
      <c r="CV457" s="13"/>
      <c r="CW457" s="13"/>
      <c r="CX457" s="13"/>
      <c r="CY457" s="180"/>
      <c r="CZ457" s="181"/>
      <c r="DA457" s="130"/>
      <c r="DB457" s="19"/>
      <c r="DC457" s="19"/>
      <c r="DD457" s="13"/>
      <c r="DE457" s="13"/>
      <c r="DF457" s="13"/>
      <c r="DG457" s="180"/>
      <c r="DH457" s="181"/>
      <c r="DI457" s="130"/>
      <c r="DJ457" s="19"/>
      <c r="DK457" s="19"/>
      <c r="DL457" s="13"/>
      <c r="DM457" s="13"/>
      <c r="DN457" s="13"/>
      <c r="DO457" s="180"/>
      <c r="DP457" s="181"/>
      <c r="DQ457" s="130"/>
      <c r="DR457" s="19"/>
      <c r="DS457" s="19"/>
      <c r="DT457" s="13"/>
      <c r="DU457" s="13"/>
      <c r="DV457" s="13"/>
      <c r="DW457" s="180"/>
      <c r="DX457" s="181"/>
      <c r="DY457" s="130"/>
      <c r="DZ457" s="19"/>
      <c r="EA457" s="19"/>
      <c r="EB457" s="194"/>
      <c r="EC457" s="194"/>
      <c r="ED457" s="194"/>
      <c r="EE457" s="714"/>
      <c r="EF457" s="715"/>
      <c r="EG457" s="391"/>
      <c r="EH457" s="19"/>
      <c r="EI457" s="19"/>
      <c r="EJ457" s="13"/>
      <c r="EK457" s="13"/>
      <c r="EL457" s="13"/>
      <c r="EM457" s="180"/>
      <c r="EN457" s="181"/>
      <c r="EO457" s="130"/>
      <c r="EP457" s="19"/>
      <c r="EQ457" s="19"/>
    </row>
    <row r="458" spans="1:147" ht="37.5" customHeight="1">
      <c r="A458" s="19"/>
      <c r="B458" s="19"/>
      <c r="C458" s="19"/>
      <c r="D458" s="13"/>
      <c r="E458" s="13"/>
      <c r="F458" s="13"/>
      <c r="G458" s="180"/>
      <c r="H458" s="181"/>
      <c r="I458" s="130"/>
      <c r="J458" s="19"/>
      <c r="K458" s="19"/>
      <c r="L458" s="13"/>
      <c r="M458" s="13"/>
      <c r="N458" s="13"/>
      <c r="O458" s="180"/>
      <c r="P458" s="181"/>
      <c r="Q458" s="130"/>
      <c r="R458" s="19"/>
      <c r="S458" s="19"/>
      <c r="T458" s="13"/>
      <c r="U458" s="13"/>
      <c r="V458" s="13"/>
      <c r="W458" s="180"/>
      <c r="X458" s="181"/>
      <c r="Y458" s="130"/>
      <c r="Z458" s="19"/>
      <c r="AA458" s="19"/>
      <c r="AB458" s="13"/>
      <c r="AC458" s="13"/>
      <c r="AD458" s="13"/>
      <c r="AE458" s="180"/>
      <c r="AF458" s="181"/>
      <c r="AG458" s="130"/>
      <c r="AH458" s="19"/>
      <c r="AI458" s="19"/>
      <c r="AJ458" s="13"/>
      <c r="AK458" s="13"/>
      <c r="AL458" s="13"/>
      <c r="AM458" s="180"/>
      <c r="AN458" s="181"/>
      <c r="AO458" s="130"/>
      <c r="AP458" s="19"/>
      <c r="AQ458" s="19"/>
      <c r="AR458" s="13"/>
      <c r="AS458" s="13"/>
      <c r="AT458" s="13"/>
      <c r="AU458" s="180"/>
      <c r="AV458" s="181"/>
      <c r="AW458" s="130"/>
      <c r="AX458" s="19"/>
      <c r="AY458" s="19"/>
      <c r="AZ458" s="13"/>
      <c r="BA458" s="13"/>
      <c r="BB458" s="13"/>
      <c r="BC458" s="180"/>
      <c r="BD458" s="181"/>
      <c r="BE458" s="130"/>
      <c r="BF458" s="19"/>
      <c r="BG458" s="19"/>
      <c r="BH458" s="13"/>
      <c r="BI458" s="13"/>
      <c r="BJ458" s="13"/>
      <c r="BK458" s="180"/>
      <c r="BL458" s="181"/>
      <c r="BM458" s="130"/>
      <c r="BN458" s="19"/>
      <c r="BO458" s="19"/>
      <c r="BP458" s="13"/>
      <c r="BQ458" s="13"/>
      <c r="BR458" s="13"/>
      <c r="BS458" s="180"/>
      <c r="BT458" s="181"/>
      <c r="BU458" s="130"/>
      <c r="BV458" s="19"/>
      <c r="BW458" s="19"/>
      <c r="BX458" s="13"/>
      <c r="BY458" s="13"/>
      <c r="BZ458" s="13"/>
      <c r="CA458" s="180"/>
      <c r="CB458" s="181"/>
      <c r="CC458" s="130"/>
      <c r="CD458" s="19"/>
      <c r="CE458" s="19"/>
      <c r="CF458" s="13"/>
      <c r="CG458" s="13"/>
      <c r="CH458" s="13"/>
      <c r="CI458" s="180"/>
      <c r="CJ458" s="181"/>
      <c r="CK458" s="130"/>
      <c r="CL458" s="19"/>
      <c r="CM458" s="19"/>
      <c r="CN458" s="13"/>
      <c r="CO458" s="13"/>
      <c r="CP458" s="13"/>
      <c r="CQ458" s="180"/>
      <c r="CR458" s="181"/>
      <c r="CS458" s="130"/>
      <c r="CT458" s="19"/>
      <c r="CU458" s="19"/>
      <c r="CV458" s="13"/>
      <c r="CW458" s="13"/>
      <c r="CX458" s="13"/>
      <c r="CY458" s="180"/>
      <c r="CZ458" s="181"/>
      <c r="DA458" s="130"/>
      <c r="DB458" s="19"/>
      <c r="DC458" s="19"/>
      <c r="DD458" s="13"/>
      <c r="DE458" s="13"/>
      <c r="DF458" s="13"/>
      <c r="DG458" s="180"/>
      <c r="DH458" s="181"/>
      <c r="DI458" s="130"/>
      <c r="DJ458" s="19"/>
      <c r="DK458" s="19"/>
      <c r="DL458" s="13"/>
      <c r="DM458" s="13"/>
      <c r="DN458" s="13"/>
      <c r="DO458" s="180"/>
      <c r="DP458" s="181"/>
      <c r="DQ458" s="130"/>
      <c r="DR458" s="19"/>
      <c r="DS458" s="19"/>
      <c r="DT458" s="13"/>
      <c r="DU458" s="13"/>
      <c r="DV458" s="13"/>
      <c r="DW458" s="180"/>
      <c r="DX458" s="181"/>
      <c r="DY458" s="130"/>
      <c r="DZ458" s="19"/>
      <c r="EA458" s="19"/>
      <c r="EB458" s="194"/>
      <c r="EC458" s="194"/>
      <c r="ED458" s="194"/>
      <c r="EE458" s="714"/>
      <c r="EF458" s="715"/>
      <c r="EG458" s="391"/>
      <c r="EH458" s="19"/>
      <c r="EI458" s="19"/>
      <c r="EJ458" s="13"/>
      <c r="EK458" s="13"/>
      <c r="EL458" s="13"/>
      <c r="EM458" s="180"/>
      <c r="EN458" s="181"/>
      <c r="EO458" s="130"/>
      <c r="EP458" s="19"/>
      <c r="EQ458" s="19"/>
    </row>
    <row r="459" spans="1:147" ht="37.5" customHeight="1">
      <c r="A459" s="19"/>
      <c r="B459" s="19"/>
      <c r="C459" s="19"/>
      <c r="D459" s="13"/>
      <c r="E459" s="13"/>
      <c r="F459" s="13"/>
      <c r="G459" s="180"/>
      <c r="H459" s="181"/>
      <c r="I459" s="130"/>
      <c r="J459" s="19"/>
      <c r="K459" s="19"/>
      <c r="L459" s="13"/>
      <c r="M459" s="13"/>
      <c r="N459" s="13"/>
      <c r="O459" s="180"/>
      <c r="P459" s="181"/>
      <c r="Q459" s="130"/>
      <c r="R459" s="19"/>
      <c r="S459" s="19"/>
      <c r="T459" s="13"/>
      <c r="U459" s="13"/>
      <c r="V459" s="13"/>
      <c r="W459" s="180"/>
      <c r="X459" s="181"/>
      <c r="Y459" s="130"/>
      <c r="Z459" s="19"/>
      <c r="AA459" s="19"/>
      <c r="AB459" s="13"/>
      <c r="AC459" s="13"/>
      <c r="AD459" s="13"/>
      <c r="AE459" s="180"/>
      <c r="AF459" s="181"/>
      <c r="AG459" s="130"/>
      <c r="AH459" s="19"/>
      <c r="AI459" s="19"/>
      <c r="AJ459" s="13"/>
      <c r="AK459" s="13"/>
      <c r="AL459" s="13"/>
      <c r="AM459" s="180"/>
      <c r="AN459" s="181"/>
      <c r="AO459" s="130"/>
      <c r="AP459" s="19"/>
      <c r="AQ459" s="19"/>
      <c r="AR459" s="13"/>
      <c r="AS459" s="13"/>
      <c r="AT459" s="13"/>
      <c r="AU459" s="180"/>
      <c r="AV459" s="181"/>
      <c r="AW459" s="130"/>
      <c r="AX459" s="19"/>
      <c r="AY459" s="19"/>
      <c r="AZ459" s="13"/>
      <c r="BA459" s="13"/>
      <c r="BB459" s="13"/>
      <c r="BC459" s="180"/>
      <c r="BD459" s="181"/>
      <c r="BE459" s="130"/>
      <c r="BF459" s="19"/>
      <c r="BG459" s="19"/>
      <c r="BH459" s="13"/>
      <c r="BI459" s="13"/>
      <c r="BJ459" s="13"/>
      <c r="BK459" s="180"/>
      <c r="BL459" s="181"/>
      <c r="BM459" s="130"/>
      <c r="BN459" s="19"/>
      <c r="BO459" s="19"/>
      <c r="BP459" s="13"/>
      <c r="BQ459" s="13"/>
      <c r="BR459" s="13"/>
      <c r="BS459" s="180"/>
      <c r="BT459" s="181"/>
      <c r="BU459" s="130"/>
      <c r="BV459" s="19"/>
      <c r="BW459" s="19"/>
      <c r="BX459" s="13"/>
      <c r="BY459" s="13"/>
      <c r="BZ459" s="13"/>
      <c r="CA459" s="180"/>
      <c r="CB459" s="181"/>
      <c r="CC459" s="130"/>
      <c r="CD459" s="19"/>
      <c r="CE459" s="19"/>
      <c r="CF459" s="13"/>
      <c r="CG459" s="13"/>
      <c r="CH459" s="13"/>
      <c r="CI459" s="180"/>
      <c r="CJ459" s="181"/>
      <c r="CK459" s="130"/>
      <c r="CL459" s="19"/>
      <c r="CM459" s="19"/>
      <c r="CN459" s="13"/>
      <c r="CO459" s="13"/>
      <c r="CP459" s="13"/>
      <c r="CQ459" s="180"/>
      <c r="CR459" s="181"/>
      <c r="CS459" s="130"/>
      <c r="CT459" s="19"/>
      <c r="CU459" s="19"/>
      <c r="CV459" s="13"/>
      <c r="CW459" s="13"/>
      <c r="CX459" s="13"/>
      <c r="CY459" s="180"/>
      <c r="CZ459" s="181"/>
      <c r="DA459" s="130"/>
      <c r="DB459" s="19"/>
      <c r="DC459" s="19"/>
      <c r="DD459" s="13"/>
      <c r="DE459" s="13"/>
      <c r="DF459" s="13"/>
      <c r="DG459" s="180"/>
      <c r="DH459" s="181"/>
      <c r="DI459" s="130"/>
      <c r="DJ459" s="19"/>
      <c r="DK459" s="19"/>
      <c r="DL459" s="13"/>
      <c r="DM459" s="13"/>
      <c r="DN459" s="13"/>
      <c r="DO459" s="180"/>
      <c r="DP459" s="181"/>
      <c r="DQ459" s="130"/>
      <c r="DR459" s="19"/>
      <c r="DS459" s="19"/>
      <c r="DT459" s="13"/>
      <c r="DU459" s="13"/>
      <c r="DV459" s="13"/>
      <c r="DW459" s="180"/>
      <c r="DX459" s="181"/>
      <c r="DY459" s="130"/>
      <c r="DZ459" s="19"/>
      <c r="EA459" s="19"/>
      <c r="EB459" s="194"/>
      <c r="EC459" s="194"/>
      <c r="ED459" s="194"/>
      <c r="EE459" s="714"/>
      <c r="EF459" s="715"/>
      <c r="EG459" s="391"/>
      <c r="EH459" s="19"/>
      <c r="EI459" s="19"/>
      <c r="EJ459" s="13"/>
      <c r="EK459" s="13"/>
      <c r="EL459" s="13"/>
      <c r="EM459" s="180"/>
      <c r="EN459" s="181"/>
      <c r="EO459" s="130"/>
      <c r="EP459" s="19"/>
      <c r="EQ459" s="19"/>
    </row>
    <row r="460" spans="1:147" ht="37.5" customHeight="1">
      <c r="A460" s="19"/>
      <c r="B460" s="19"/>
      <c r="C460" s="19"/>
      <c r="D460" s="13"/>
      <c r="E460" s="13"/>
      <c r="F460" s="13"/>
      <c r="G460" s="180"/>
      <c r="H460" s="181"/>
      <c r="I460" s="130"/>
      <c r="J460" s="19"/>
      <c r="K460" s="19"/>
      <c r="L460" s="13"/>
      <c r="M460" s="13"/>
      <c r="N460" s="13"/>
      <c r="O460" s="180"/>
      <c r="P460" s="181"/>
      <c r="Q460" s="130"/>
      <c r="R460" s="19"/>
      <c r="S460" s="19"/>
      <c r="T460" s="13"/>
      <c r="U460" s="13"/>
      <c r="V460" s="13"/>
      <c r="W460" s="180"/>
      <c r="X460" s="181"/>
      <c r="Y460" s="130"/>
      <c r="Z460" s="19"/>
      <c r="AA460" s="19"/>
      <c r="AB460" s="13"/>
      <c r="AC460" s="13"/>
      <c r="AD460" s="13"/>
      <c r="AE460" s="180"/>
      <c r="AF460" s="181"/>
      <c r="AG460" s="130"/>
      <c r="AH460" s="19"/>
      <c r="AI460" s="19"/>
      <c r="AJ460" s="13"/>
      <c r="AK460" s="13"/>
      <c r="AL460" s="13"/>
      <c r="AM460" s="180"/>
      <c r="AN460" s="181"/>
      <c r="AO460" s="130"/>
      <c r="AP460" s="19"/>
      <c r="AQ460" s="19"/>
      <c r="AR460" s="13"/>
      <c r="AS460" s="13"/>
      <c r="AT460" s="13"/>
      <c r="AU460" s="180"/>
      <c r="AV460" s="181"/>
      <c r="AW460" s="130"/>
      <c r="AX460" s="19"/>
      <c r="AY460" s="19"/>
      <c r="AZ460" s="13"/>
      <c r="BA460" s="13"/>
      <c r="BB460" s="13"/>
      <c r="BC460" s="180"/>
      <c r="BD460" s="181"/>
      <c r="BE460" s="130"/>
      <c r="BF460" s="19"/>
      <c r="BG460" s="19"/>
      <c r="BH460" s="13"/>
      <c r="BI460" s="13"/>
      <c r="BJ460" s="13"/>
      <c r="BK460" s="180"/>
      <c r="BL460" s="181"/>
      <c r="BM460" s="130"/>
      <c r="BN460" s="19"/>
      <c r="BO460" s="19"/>
      <c r="BP460" s="13"/>
      <c r="BQ460" s="13"/>
      <c r="BR460" s="13"/>
      <c r="BS460" s="180"/>
      <c r="BT460" s="181"/>
      <c r="BU460" s="130"/>
      <c r="BV460" s="19"/>
      <c r="BW460" s="19"/>
      <c r="BX460" s="13"/>
      <c r="BY460" s="13"/>
      <c r="BZ460" s="13"/>
      <c r="CA460" s="180"/>
      <c r="CB460" s="181"/>
      <c r="CC460" s="130"/>
      <c r="CD460" s="19"/>
      <c r="CE460" s="19"/>
      <c r="CF460" s="13"/>
      <c r="CG460" s="13"/>
      <c r="CH460" s="13"/>
      <c r="CI460" s="180"/>
      <c r="CJ460" s="181"/>
      <c r="CK460" s="130"/>
      <c r="CL460" s="19"/>
      <c r="CM460" s="19"/>
      <c r="CN460" s="13"/>
      <c r="CO460" s="13"/>
      <c r="CP460" s="13"/>
      <c r="CQ460" s="180"/>
      <c r="CR460" s="181"/>
      <c r="CS460" s="130"/>
      <c r="CT460" s="19"/>
      <c r="CU460" s="19"/>
      <c r="CV460" s="13"/>
      <c r="CW460" s="13"/>
      <c r="CX460" s="13"/>
      <c r="CY460" s="180"/>
      <c r="CZ460" s="181"/>
      <c r="DA460" s="130"/>
      <c r="DB460" s="19"/>
      <c r="DC460" s="19"/>
      <c r="DD460" s="13"/>
      <c r="DE460" s="13"/>
      <c r="DF460" s="13"/>
      <c r="DG460" s="180"/>
      <c r="DH460" s="181"/>
      <c r="DI460" s="130"/>
      <c r="DJ460" s="19"/>
      <c r="DK460" s="19"/>
      <c r="DL460" s="13"/>
      <c r="DM460" s="13"/>
      <c r="DN460" s="13"/>
      <c r="DO460" s="180"/>
      <c r="DP460" s="181"/>
      <c r="DQ460" s="130"/>
      <c r="DR460" s="19"/>
      <c r="DS460" s="19"/>
      <c r="DT460" s="13"/>
      <c r="DU460" s="13"/>
      <c r="DV460" s="13"/>
      <c r="DW460" s="180"/>
      <c r="DX460" s="181"/>
      <c r="DY460" s="130"/>
      <c r="DZ460" s="19"/>
      <c r="EA460" s="19"/>
      <c r="EB460" s="194"/>
      <c r="EC460" s="194"/>
      <c r="ED460" s="194"/>
      <c r="EE460" s="714"/>
      <c r="EF460" s="715"/>
      <c r="EG460" s="391"/>
      <c r="EH460" s="19"/>
      <c r="EI460" s="19"/>
      <c r="EJ460" s="13"/>
      <c r="EK460" s="13"/>
      <c r="EL460" s="13"/>
      <c r="EM460" s="180"/>
      <c r="EN460" s="181"/>
      <c r="EO460" s="130"/>
      <c r="EP460" s="19"/>
      <c r="EQ460" s="19"/>
    </row>
    <row r="461" spans="1:147" ht="37.5" customHeight="1">
      <c r="A461" s="19"/>
      <c r="B461" s="19"/>
      <c r="C461" s="19"/>
      <c r="D461" s="13"/>
      <c r="E461" s="13"/>
      <c r="F461" s="13"/>
      <c r="G461" s="180"/>
      <c r="H461" s="181"/>
      <c r="I461" s="130"/>
      <c r="J461" s="19"/>
      <c r="K461" s="19"/>
      <c r="L461" s="13"/>
      <c r="M461" s="13"/>
      <c r="N461" s="13"/>
      <c r="O461" s="180"/>
      <c r="P461" s="181"/>
      <c r="Q461" s="130"/>
      <c r="R461" s="19"/>
      <c r="S461" s="19"/>
      <c r="T461" s="13"/>
      <c r="U461" s="13"/>
      <c r="V461" s="13"/>
      <c r="W461" s="180"/>
      <c r="X461" s="181"/>
      <c r="Y461" s="130"/>
      <c r="Z461" s="19"/>
      <c r="AA461" s="19"/>
      <c r="AB461" s="13"/>
      <c r="AC461" s="13"/>
      <c r="AD461" s="13"/>
      <c r="AE461" s="180"/>
      <c r="AF461" s="181"/>
      <c r="AG461" s="130"/>
      <c r="AH461" s="19"/>
      <c r="AI461" s="19"/>
      <c r="AJ461" s="13"/>
      <c r="AK461" s="13"/>
      <c r="AL461" s="13"/>
      <c r="AM461" s="180"/>
      <c r="AN461" s="181"/>
      <c r="AO461" s="130"/>
      <c r="AP461" s="19"/>
      <c r="AQ461" s="19"/>
      <c r="AR461" s="13"/>
      <c r="AS461" s="13"/>
      <c r="AT461" s="13"/>
      <c r="AU461" s="180"/>
      <c r="AV461" s="181"/>
      <c r="AW461" s="130"/>
      <c r="AX461" s="19"/>
      <c r="AY461" s="19"/>
      <c r="AZ461" s="13"/>
      <c r="BA461" s="13"/>
      <c r="BB461" s="13"/>
      <c r="BC461" s="180"/>
      <c r="BD461" s="181"/>
      <c r="BE461" s="130"/>
      <c r="BF461" s="19"/>
      <c r="BG461" s="19"/>
      <c r="BH461" s="13"/>
      <c r="BI461" s="13"/>
      <c r="BJ461" s="13"/>
      <c r="BK461" s="180"/>
      <c r="BL461" s="181"/>
      <c r="BM461" s="130"/>
      <c r="BN461" s="19"/>
      <c r="BO461" s="19"/>
      <c r="BP461" s="13"/>
      <c r="BQ461" s="13"/>
      <c r="BR461" s="13"/>
      <c r="BS461" s="180"/>
      <c r="BT461" s="181"/>
      <c r="BU461" s="130"/>
      <c r="BV461" s="19"/>
      <c r="BW461" s="19"/>
      <c r="BX461" s="13"/>
      <c r="BY461" s="13"/>
      <c r="BZ461" s="13"/>
      <c r="CA461" s="180"/>
      <c r="CB461" s="181"/>
      <c r="CC461" s="130"/>
      <c r="CD461" s="19"/>
      <c r="CE461" s="19"/>
      <c r="CF461" s="13"/>
      <c r="CG461" s="13"/>
      <c r="CH461" s="13"/>
      <c r="CI461" s="180"/>
      <c r="CJ461" s="181"/>
      <c r="CK461" s="130"/>
      <c r="CL461" s="19"/>
      <c r="CM461" s="19"/>
      <c r="CN461" s="13"/>
      <c r="CO461" s="13"/>
      <c r="CP461" s="13"/>
      <c r="CQ461" s="180"/>
      <c r="CR461" s="181"/>
      <c r="CS461" s="130"/>
      <c r="CT461" s="19"/>
      <c r="CU461" s="19"/>
      <c r="CV461" s="13"/>
      <c r="CW461" s="13"/>
      <c r="CX461" s="13"/>
      <c r="CY461" s="180"/>
      <c r="CZ461" s="181"/>
      <c r="DA461" s="130"/>
      <c r="DB461" s="19"/>
      <c r="DC461" s="19"/>
      <c r="DD461" s="13"/>
      <c r="DE461" s="13"/>
      <c r="DF461" s="13"/>
      <c r="DG461" s="180"/>
      <c r="DH461" s="181"/>
      <c r="DI461" s="130"/>
      <c r="DJ461" s="19"/>
      <c r="DK461" s="19"/>
      <c r="DL461" s="13"/>
      <c r="DM461" s="13"/>
      <c r="DN461" s="13"/>
      <c r="DO461" s="180"/>
      <c r="DP461" s="181"/>
      <c r="DQ461" s="130"/>
      <c r="DR461" s="19"/>
      <c r="DS461" s="19"/>
      <c r="DT461" s="13"/>
      <c r="DU461" s="13"/>
      <c r="DV461" s="13"/>
      <c r="DW461" s="180"/>
      <c r="DX461" s="181"/>
      <c r="DY461" s="130"/>
      <c r="DZ461" s="19"/>
      <c r="EA461" s="19"/>
      <c r="EB461" s="194"/>
      <c r="EC461" s="194"/>
      <c r="ED461" s="194"/>
      <c r="EE461" s="714"/>
      <c r="EF461" s="715"/>
      <c r="EG461" s="391"/>
      <c r="EH461" s="19"/>
      <c r="EI461" s="19"/>
      <c r="EJ461" s="13"/>
      <c r="EK461" s="13"/>
      <c r="EL461" s="13"/>
      <c r="EM461" s="180"/>
      <c r="EN461" s="181"/>
      <c r="EO461" s="130"/>
      <c r="EP461" s="19"/>
      <c r="EQ461" s="19"/>
    </row>
    <row r="462" spans="1:147" ht="37.5" customHeight="1">
      <c r="A462" s="19"/>
      <c r="B462" s="19"/>
      <c r="C462" s="19"/>
      <c r="D462" s="13"/>
      <c r="E462" s="13"/>
      <c r="F462" s="13"/>
      <c r="G462" s="180"/>
      <c r="H462" s="181"/>
      <c r="I462" s="130"/>
      <c r="J462" s="19"/>
      <c r="K462" s="19"/>
      <c r="L462" s="13"/>
      <c r="M462" s="13"/>
      <c r="N462" s="13"/>
      <c r="O462" s="180"/>
      <c r="P462" s="181"/>
      <c r="Q462" s="130"/>
      <c r="R462" s="19"/>
      <c r="S462" s="19"/>
      <c r="T462" s="13"/>
      <c r="U462" s="13"/>
      <c r="V462" s="13"/>
      <c r="W462" s="180"/>
      <c r="X462" s="181"/>
      <c r="Y462" s="130"/>
      <c r="Z462" s="19"/>
      <c r="AA462" s="19"/>
      <c r="AB462" s="13"/>
      <c r="AC462" s="13"/>
      <c r="AD462" s="13"/>
      <c r="AE462" s="180"/>
      <c r="AF462" s="181"/>
      <c r="AG462" s="130"/>
      <c r="AH462" s="19"/>
      <c r="AI462" s="19"/>
      <c r="AJ462" s="13"/>
      <c r="AK462" s="13"/>
      <c r="AL462" s="13"/>
      <c r="AM462" s="180"/>
      <c r="AN462" s="181"/>
      <c r="AO462" s="130"/>
      <c r="AP462" s="19"/>
      <c r="AQ462" s="19"/>
      <c r="AR462" s="13"/>
      <c r="AS462" s="13"/>
      <c r="AT462" s="13"/>
      <c r="AU462" s="180"/>
      <c r="AV462" s="181"/>
      <c r="AW462" s="130"/>
      <c r="AX462" s="19"/>
      <c r="AY462" s="19"/>
      <c r="AZ462" s="13"/>
      <c r="BA462" s="13"/>
      <c r="BB462" s="13"/>
      <c r="BC462" s="180"/>
      <c r="BD462" s="181"/>
      <c r="BE462" s="130"/>
      <c r="BF462" s="19"/>
      <c r="BG462" s="19"/>
      <c r="BH462" s="13"/>
      <c r="BI462" s="13"/>
      <c r="BJ462" s="13"/>
      <c r="BK462" s="180"/>
      <c r="BL462" s="181"/>
      <c r="BM462" s="130"/>
      <c r="BN462" s="19"/>
      <c r="BO462" s="19"/>
      <c r="BP462" s="13"/>
      <c r="BQ462" s="13"/>
      <c r="BR462" s="13"/>
      <c r="BS462" s="180"/>
      <c r="BT462" s="181"/>
      <c r="BU462" s="130"/>
      <c r="BV462" s="19"/>
      <c r="BW462" s="19"/>
      <c r="BX462" s="13"/>
      <c r="BY462" s="13"/>
      <c r="BZ462" s="13"/>
      <c r="CA462" s="180"/>
      <c r="CB462" s="181"/>
      <c r="CC462" s="130"/>
      <c r="CD462" s="19"/>
      <c r="CE462" s="19"/>
      <c r="CF462" s="13"/>
      <c r="CG462" s="13"/>
      <c r="CH462" s="13"/>
      <c r="CI462" s="180"/>
      <c r="CJ462" s="181"/>
      <c r="CK462" s="130"/>
      <c r="CL462" s="19"/>
      <c r="CM462" s="19"/>
      <c r="CN462" s="13"/>
      <c r="CO462" s="13"/>
      <c r="CP462" s="13"/>
      <c r="CQ462" s="180"/>
      <c r="CR462" s="181"/>
      <c r="CS462" s="130"/>
      <c r="CT462" s="19"/>
      <c r="CU462" s="19"/>
      <c r="CV462" s="13"/>
      <c r="CW462" s="13"/>
      <c r="CX462" s="13"/>
      <c r="CY462" s="180"/>
      <c r="CZ462" s="181"/>
      <c r="DA462" s="130"/>
      <c r="DB462" s="19"/>
      <c r="DC462" s="19"/>
      <c r="DD462" s="13"/>
      <c r="DE462" s="13"/>
      <c r="DF462" s="13"/>
      <c r="DG462" s="180"/>
      <c r="DH462" s="181"/>
      <c r="DI462" s="130"/>
      <c r="DJ462" s="19"/>
      <c r="DK462" s="19"/>
      <c r="DL462" s="13"/>
      <c r="DM462" s="13"/>
      <c r="DN462" s="13"/>
      <c r="DO462" s="180"/>
      <c r="DP462" s="181"/>
      <c r="DQ462" s="130"/>
      <c r="DR462" s="19"/>
      <c r="DS462" s="19"/>
      <c r="DT462" s="13"/>
      <c r="DU462" s="13"/>
      <c r="DV462" s="13"/>
      <c r="DW462" s="180"/>
      <c r="DX462" s="181"/>
      <c r="DY462" s="130"/>
      <c r="DZ462" s="19"/>
      <c r="EA462" s="19"/>
      <c r="EB462" s="194"/>
      <c r="EC462" s="194"/>
      <c r="ED462" s="194"/>
      <c r="EE462" s="714"/>
      <c r="EF462" s="715"/>
      <c r="EG462" s="391"/>
      <c r="EH462" s="19"/>
      <c r="EI462" s="19"/>
      <c r="EJ462" s="13"/>
      <c r="EK462" s="13"/>
      <c r="EL462" s="13"/>
      <c r="EM462" s="180"/>
      <c r="EN462" s="181"/>
      <c r="EO462" s="130"/>
      <c r="EP462" s="19"/>
      <c r="EQ462" s="19"/>
    </row>
    <row r="463" spans="1:147" ht="37.5" customHeight="1">
      <c r="A463" s="19"/>
      <c r="B463" s="19"/>
      <c r="C463" s="19"/>
      <c r="D463" s="13"/>
      <c r="E463" s="13"/>
      <c r="F463" s="13"/>
      <c r="G463" s="180"/>
      <c r="H463" s="181"/>
      <c r="I463" s="130"/>
      <c r="J463" s="19"/>
      <c r="K463" s="19"/>
      <c r="L463" s="13"/>
      <c r="M463" s="13"/>
      <c r="N463" s="13"/>
      <c r="O463" s="180"/>
      <c r="P463" s="181"/>
      <c r="Q463" s="130"/>
      <c r="R463" s="19"/>
      <c r="S463" s="19"/>
      <c r="T463" s="13"/>
      <c r="U463" s="13"/>
      <c r="V463" s="13"/>
      <c r="W463" s="180"/>
      <c r="X463" s="181"/>
      <c r="Y463" s="130"/>
      <c r="Z463" s="19"/>
      <c r="AA463" s="19"/>
      <c r="AB463" s="13"/>
      <c r="AC463" s="13"/>
      <c r="AD463" s="13"/>
      <c r="AE463" s="180"/>
      <c r="AF463" s="181"/>
      <c r="AG463" s="130"/>
      <c r="AH463" s="19"/>
      <c r="AI463" s="19"/>
      <c r="AJ463" s="13"/>
      <c r="AK463" s="13"/>
      <c r="AL463" s="13"/>
      <c r="AM463" s="180"/>
      <c r="AN463" s="181"/>
      <c r="AO463" s="130"/>
      <c r="AP463" s="19"/>
      <c r="AQ463" s="19"/>
      <c r="AR463" s="13"/>
      <c r="AS463" s="13"/>
      <c r="AT463" s="13"/>
      <c r="AU463" s="180"/>
      <c r="AV463" s="181"/>
      <c r="AW463" s="130"/>
      <c r="AX463" s="19"/>
      <c r="AY463" s="19"/>
      <c r="AZ463" s="13"/>
      <c r="BA463" s="13"/>
      <c r="BB463" s="13"/>
      <c r="BC463" s="180"/>
      <c r="BD463" s="181"/>
      <c r="BE463" s="130"/>
      <c r="BF463" s="19"/>
      <c r="BG463" s="19"/>
      <c r="BH463" s="13"/>
      <c r="BI463" s="13"/>
      <c r="BJ463" s="13"/>
      <c r="BK463" s="180"/>
      <c r="BL463" s="181"/>
      <c r="BM463" s="130"/>
      <c r="BN463" s="19"/>
      <c r="BO463" s="19"/>
      <c r="BP463" s="13"/>
      <c r="BQ463" s="13"/>
      <c r="BR463" s="13"/>
      <c r="BS463" s="180"/>
      <c r="BT463" s="181"/>
      <c r="BU463" s="130"/>
      <c r="BV463" s="19"/>
      <c r="BW463" s="19"/>
      <c r="BX463" s="13"/>
      <c r="BY463" s="13"/>
      <c r="BZ463" s="13"/>
      <c r="CA463" s="180"/>
      <c r="CB463" s="181"/>
      <c r="CC463" s="130"/>
      <c r="CD463" s="19"/>
      <c r="CE463" s="19"/>
      <c r="CF463" s="13"/>
      <c r="CG463" s="13"/>
      <c r="CH463" s="13"/>
      <c r="CI463" s="180"/>
      <c r="CJ463" s="181"/>
      <c r="CK463" s="130"/>
      <c r="CL463" s="19"/>
      <c r="CM463" s="19"/>
      <c r="CN463" s="13"/>
      <c r="CO463" s="13"/>
      <c r="CP463" s="13"/>
      <c r="CQ463" s="180"/>
      <c r="CR463" s="181"/>
      <c r="CS463" s="130"/>
      <c r="CT463" s="19"/>
      <c r="CU463" s="19"/>
      <c r="CV463" s="13"/>
      <c r="CW463" s="13"/>
      <c r="CX463" s="13"/>
      <c r="CY463" s="180"/>
      <c r="CZ463" s="181"/>
      <c r="DA463" s="130"/>
      <c r="DB463" s="19"/>
      <c r="DC463" s="19"/>
      <c r="DD463" s="13"/>
      <c r="DE463" s="13"/>
      <c r="DF463" s="13"/>
      <c r="DG463" s="180"/>
      <c r="DH463" s="181"/>
      <c r="DI463" s="130"/>
      <c r="DJ463" s="19"/>
      <c r="DK463" s="19"/>
      <c r="DL463" s="13"/>
      <c r="DM463" s="13"/>
      <c r="DN463" s="13"/>
      <c r="DO463" s="180"/>
      <c r="DP463" s="181"/>
      <c r="DQ463" s="130"/>
      <c r="DR463" s="19"/>
      <c r="DS463" s="19"/>
      <c r="DT463" s="13"/>
      <c r="DU463" s="13"/>
      <c r="DV463" s="13"/>
      <c r="DW463" s="180"/>
      <c r="DX463" s="181"/>
      <c r="DY463" s="130"/>
      <c r="DZ463" s="19"/>
      <c r="EA463" s="19"/>
      <c r="EB463" s="194"/>
      <c r="EC463" s="194"/>
      <c r="ED463" s="194"/>
      <c r="EE463" s="714"/>
      <c r="EF463" s="715"/>
      <c r="EG463" s="391"/>
      <c r="EH463" s="19"/>
      <c r="EI463" s="19"/>
      <c r="EJ463" s="13"/>
      <c r="EK463" s="13"/>
      <c r="EL463" s="13"/>
      <c r="EM463" s="180"/>
      <c r="EN463" s="181"/>
      <c r="EO463" s="130"/>
      <c r="EP463" s="19"/>
      <c r="EQ463" s="19"/>
    </row>
    <row r="464" spans="1:147" ht="37.5" customHeight="1">
      <c r="A464" s="19"/>
      <c r="B464" s="19"/>
      <c r="C464" s="19"/>
      <c r="D464" s="13"/>
      <c r="E464" s="13"/>
      <c r="F464" s="13"/>
      <c r="G464" s="180"/>
      <c r="H464" s="181"/>
      <c r="I464" s="130"/>
      <c r="J464" s="19"/>
      <c r="K464" s="19"/>
      <c r="L464" s="13"/>
      <c r="M464" s="13"/>
      <c r="N464" s="13"/>
      <c r="O464" s="180"/>
      <c r="P464" s="181"/>
      <c r="Q464" s="130"/>
      <c r="R464" s="19"/>
      <c r="S464" s="19"/>
      <c r="T464" s="13"/>
      <c r="U464" s="13"/>
      <c r="V464" s="13"/>
      <c r="W464" s="180"/>
      <c r="X464" s="181"/>
      <c r="Y464" s="130"/>
      <c r="Z464" s="19"/>
      <c r="AA464" s="19"/>
      <c r="AB464" s="13"/>
      <c r="AC464" s="13"/>
      <c r="AD464" s="13"/>
      <c r="AE464" s="180"/>
      <c r="AF464" s="181"/>
      <c r="AG464" s="130"/>
      <c r="AH464" s="19"/>
      <c r="AI464" s="19"/>
      <c r="AJ464" s="13"/>
      <c r="AK464" s="13"/>
      <c r="AL464" s="13"/>
      <c r="AM464" s="180"/>
      <c r="AN464" s="181"/>
      <c r="AO464" s="130"/>
      <c r="AP464" s="19"/>
      <c r="AQ464" s="19"/>
      <c r="AR464" s="13"/>
      <c r="AS464" s="13"/>
      <c r="AT464" s="13"/>
      <c r="AU464" s="180"/>
      <c r="AV464" s="181"/>
      <c r="AW464" s="130"/>
      <c r="AX464" s="19"/>
      <c r="AY464" s="19"/>
      <c r="AZ464" s="13"/>
      <c r="BA464" s="13"/>
      <c r="BB464" s="13"/>
      <c r="BC464" s="180"/>
      <c r="BD464" s="181"/>
      <c r="BE464" s="130"/>
      <c r="BF464" s="19"/>
      <c r="BG464" s="19"/>
      <c r="BH464" s="13"/>
      <c r="BI464" s="13"/>
      <c r="BJ464" s="13"/>
      <c r="BK464" s="180"/>
      <c r="BL464" s="181"/>
      <c r="BM464" s="130"/>
      <c r="BN464" s="19"/>
      <c r="BO464" s="19"/>
      <c r="BP464" s="13"/>
      <c r="BQ464" s="13"/>
      <c r="BR464" s="13"/>
      <c r="BS464" s="180"/>
      <c r="BT464" s="181"/>
      <c r="BU464" s="130"/>
      <c r="BV464" s="19"/>
      <c r="BW464" s="19"/>
      <c r="BX464" s="13"/>
      <c r="BY464" s="13"/>
      <c r="BZ464" s="13"/>
      <c r="CA464" s="180"/>
      <c r="CB464" s="181"/>
      <c r="CC464" s="130"/>
      <c r="CD464" s="19"/>
      <c r="CE464" s="19"/>
      <c r="CF464" s="13"/>
      <c r="CG464" s="13"/>
      <c r="CH464" s="13"/>
      <c r="CI464" s="180"/>
      <c r="CJ464" s="181"/>
      <c r="CK464" s="130"/>
      <c r="CL464" s="19"/>
      <c r="CM464" s="19"/>
      <c r="CN464" s="13"/>
      <c r="CO464" s="13"/>
      <c r="CP464" s="13"/>
      <c r="CQ464" s="180"/>
      <c r="CR464" s="181"/>
      <c r="CS464" s="130"/>
      <c r="CT464" s="19"/>
      <c r="CU464" s="19"/>
      <c r="CV464" s="13"/>
      <c r="CW464" s="13"/>
      <c r="CX464" s="13"/>
      <c r="CY464" s="180"/>
      <c r="CZ464" s="181"/>
      <c r="DA464" s="130"/>
      <c r="DB464" s="19"/>
      <c r="DC464" s="19"/>
      <c r="DD464" s="13"/>
      <c r="DE464" s="13"/>
      <c r="DF464" s="13"/>
      <c r="DG464" s="180"/>
      <c r="DH464" s="181"/>
      <c r="DI464" s="130"/>
      <c r="DJ464" s="19"/>
      <c r="DK464" s="19"/>
      <c r="DL464" s="13"/>
      <c r="DM464" s="13"/>
      <c r="DN464" s="13"/>
      <c r="DO464" s="180"/>
      <c r="DP464" s="181"/>
      <c r="DQ464" s="130"/>
      <c r="DR464" s="19"/>
      <c r="DS464" s="19"/>
      <c r="DT464" s="13"/>
      <c r="DU464" s="13"/>
      <c r="DV464" s="13"/>
      <c r="DW464" s="180"/>
      <c r="DX464" s="181"/>
      <c r="DY464" s="130"/>
      <c r="DZ464" s="19"/>
      <c r="EA464" s="19"/>
      <c r="EB464" s="194"/>
      <c r="EC464" s="194"/>
      <c r="ED464" s="194"/>
      <c r="EE464" s="714"/>
      <c r="EF464" s="715"/>
      <c r="EG464" s="391"/>
      <c r="EH464" s="19"/>
      <c r="EI464" s="19"/>
      <c r="EJ464" s="13"/>
      <c r="EK464" s="13"/>
      <c r="EL464" s="13"/>
      <c r="EM464" s="180"/>
      <c r="EN464" s="181"/>
      <c r="EO464" s="130"/>
      <c r="EP464" s="19"/>
      <c r="EQ464" s="19"/>
    </row>
    <row r="465" spans="1:147" ht="37.5" customHeight="1">
      <c r="A465" s="19"/>
      <c r="B465" s="19"/>
      <c r="C465" s="19"/>
      <c r="D465" s="13"/>
      <c r="E465" s="13"/>
      <c r="F465" s="13"/>
      <c r="G465" s="180"/>
      <c r="H465" s="181"/>
      <c r="I465" s="130"/>
      <c r="J465" s="19"/>
      <c r="K465" s="19"/>
      <c r="L465" s="13"/>
      <c r="M465" s="13"/>
      <c r="N465" s="13"/>
      <c r="O465" s="180"/>
      <c r="P465" s="181"/>
      <c r="Q465" s="130"/>
      <c r="R465" s="19"/>
      <c r="S465" s="19"/>
      <c r="T465" s="13"/>
      <c r="U465" s="13"/>
      <c r="V465" s="13"/>
      <c r="W465" s="180"/>
      <c r="X465" s="181"/>
      <c r="Y465" s="130"/>
      <c r="Z465" s="19"/>
      <c r="AA465" s="19"/>
      <c r="AB465" s="13"/>
      <c r="AC465" s="13"/>
      <c r="AD465" s="13"/>
      <c r="AE465" s="180"/>
      <c r="AF465" s="181"/>
      <c r="AG465" s="130"/>
      <c r="AH465" s="19"/>
      <c r="AI465" s="19"/>
      <c r="AJ465" s="13"/>
      <c r="AK465" s="13"/>
      <c r="AL465" s="13"/>
      <c r="AM465" s="180"/>
      <c r="AN465" s="181"/>
      <c r="AO465" s="130"/>
      <c r="AP465" s="19"/>
      <c r="AQ465" s="19"/>
      <c r="AR465" s="13"/>
      <c r="AS465" s="13"/>
      <c r="AT465" s="13"/>
      <c r="AU465" s="180"/>
      <c r="AV465" s="181"/>
      <c r="AW465" s="130"/>
      <c r="AX465" s="19"/>
      <c r="AY465" s="19"/>
      <c r="AZ465" s="13"/>
      <c r="BA465" s="13"/>
      <c r="BB465" s="13"/>
      <c r="BC465" s="180"/>
      <c r="BD465" s="181"/>
      <c r="BE465" s="130"/>
      <c r="BF465" s="19"/>
      <c r="BG465" s="19"/>
      <c r="BH465" s="13"/>
      <c r="BI465" s="13"/>
      <c r="BJ465" s="13"/>
      <c r="BK465" s="180"/>
      <c r="BL465" s="181"/>
      <c r="BM465" s="130"/>
      <c r="BN465" s="19"/>
      <c r="BO465" s="19"/>
      <c r="BP465" s="13"/>
      <c r="BQ465" s="13"/>
      <c r="BR465" s="13"/>
      <c r="BS465" s="180"/>
      <c r="BT465" s="181"/>
      <c r="BU465" s="130"/>
      <c r="BV465" s="19"/>
      <c r="BW465" s="19"/>
      <c r="BX465" s="13"/>
      <c r="BY465" s="13"/>
      <c r="BZ465" s="13"/>
      <c r="CA465" s="180"/>
      <c r="CB465" s="181"/>
      <c r="CC465" s="130"/>
      <c r="CD465" s="19"/>
      <c r="CE465" s="19"/>
      <c r="CF465" s="13"/>
      <c r="CG465" s="13"/>
      <c r="CH465" s="13"/>
      <c r="CI465" s="180"/>
      <c r="CJ465" s="181"/>
      <c r="CK465" s="130"/>
      <c r="CL465" s="19"/>
      <c r="CM465" s="19"/>
      <c r="CN465" s="13"/>
      <c r="CO465" s="13"/>
      <c r="CP465" s="13"/>
      <c r="CQ465" s="180"/>
      <c r="CR465" s="181"/>
      <c r="CS465" s="130"/>
      <c r="CT465" s="19"/>
      <c r="CU465" s="19"/>
      <c r="CV465" s="13"/>
      <c r="CW465" s="13"/>
      <c r="CX465" s="13"/>
      <c r="CY465" s="180"/>
      <c r="CZ465" s="181"/>
      <c r="DA465" s="130"/>
      <c r="DB465" s="19"/>
      <c r="DC465" s="19"/>
      <c r="DD465" s="13"/>
      <c r="DE465" s="13"/>
      <c r="DF465" s="13"/>
      <c r="DG465" s="180"/>
      <c r="DH465" s="181"/>
      <c r="DI465" s="130"/>
      <c r="DJ465" s="19"/>
      <c r="DK465" s="19"/>
      <c r="DL465" s="13"/>
      <c r="DM465" s="13"/>
      <c r="DN465" s="13"/>
      <c r="DO465" s="180"/>
      <c r="DP465" s="181"/>
      <c r="DQ465" s="130"/>
      <c r="DR465" s="19"/>
      <c r="DS465" s="19"/>
      <c r="DT465" s="13"/>
      <c r="DU465" s="13"/>
      <c r="DV465" s="13"/>
      <c r="DW465" s="180"/>
      <c r="DX465" s="181"/>
      <c r="DY465" s="130"/>
      <c r="DZ465" s="19"/>
      <c r="EA465" s="19"/>
      <c r="EB465" s="194"/>
      <c r="EC465" s="194"/>
      <c r="ED465" s="194"/>
      <c r="EE465" s="714"/>
      <c r="EF465" s="715"/>
      <c r="EG465" s="391"/>
      <c r="EH465" s="19"/>
      <c r="EI465" s="19"/>
      <c r="EJ465" s="13"/>
      <c r="EK465" s="13"/>
      <c r="EL465" s="13"/>
      <c r="EM465" s="180"/>
      <c r="EN465" s="181"/>
      <c r="EO465" s="130"/>
      <c r="EP465" s="19"/>
      <c r="EQ465" s="19"/>
    </row>
    <row r="466" spans="1:147" ht="37.5" customHeight="1">
      <c r="A466" s="19"/>
      <c r="B466" s="19"/>
      <c r="C466" s="19"/>
      <c r="D466" s="13"/>
      <c r="E466" s="13"/>
      <c r="F466" s="13"/>
      <c r="G466" s="180"/>
      <c r="H466" s="181"/>
      <c r="I466" s="130"/>
      <c r="J466" s="19"/>
      <c r="K466" s="19"/>
      <c r="L466" s="13"/>
      <c r="M466" s="13"/>
      <c r="N466" s="13"/>
      <c r="O466" s="180"/>
      <c r="P466" s="181"/>
      <c r="Q466" s="130"/>
      <c r="R466" s="19"/>
      <c r="S466" s="19"/>
      <c r="T466" s="13"/>
      <c r="U466" s="13"/>
      <c r="V466" s="13"/>
      <c r="W466" s="180"/>
      <c r="X466" s="181"/>
      <c r="Y466" s="130"/>
      <c r="Z466" s="19"/>
      <c r="AA466" s="19"/>
      <c r="AB466" s="13"/>
      <c r="AC466" s="13"/>
      <c r="AD466" s="13"/>
      <c r="AE466" s="180"/>
      <c r="AF466" s="181"/>
      <c r="AG466" s="130"/>
      <c r="AH466" s="19"/>
      <c r="AI466" s="19"/>
      <c r="AJ466" s="13"/>
      <c r="AK466" s="13"/>
      <c r="AL466" s="13"/>
      <c r="AM466" s="180"/>
      <c r="AN466" s="181"/>
      <c r="AO466" s="130"/>
      <c r="AP466" s="19"/>
      <c r="AQ466" s="19"/>
      <c r="AR466" s="13"/>
      <c r="AS466" s="13"/>
      <c r="AT466" s="13"/>
      <c r="AU466" s="180"/>
      <c r="AV466" s="181"/>
      <c r="AW466" s="130"/>
      <c r="AX466" s="19"/>
      <c r="AY466" s="19"/>
      <c r="AZ466" s="13"/>
      <c r="BA466" s="13"/>
      <c r="BB466" s="13"/>
      <c r="BC466" s="180"/>
      <c r="BD466" s="181"/>
      <c r="BE466" s="130"/>
      <c r="BF466" s="19"/>
      <c r="BG466" s="19"/>
      <c r="BH466" s="13"/>
      <c r="BI466" s="13"/>
      <c r="BJ466" s="13"/>
      <c r="BK466" s="180"/>
      <c r="BL466" s="181"/>
      <c r="BM466" s="130"/>
      <c r="BN466" s="19"/>
      <c r="BO466" s="19"/>
      <c r="BP466" s="13"/>
      <c r="BQ466" s="13"/>
      <c r="BR466" s="13"/>
      <c r="BS466" s="180"/>
      <c r="BT466" s="181"/>
      <c r="BU466" s="130"/>
      <c r="BV466" s="19"/>
      <c r="BW466" s="19"/>
      <c r="BX466" s="13"/>
      <c r="BY466" s="13"/>
      <c r="BZ466" s="13"/>
      <c r="CA466" s="180"/>
      <c r="CB466" s="181"/>
      <c r="CC466" s="130"/>
      <c r="CD466" s="19"/>
      <c r="CE466" s="19"/>
      <c r="CF466" s="13"/>
      <c r="CG466" s="13"/>
      <c r="CH466" s="13"/>
      <c r="CI466" s="180"/>
      <c r="CJ466" s="181"/>
      <c r="CK466" s="130"/>
      <c r="CL466" s="19"/>
      <c r="CM466" s="19"/>
      <c r="CN466" s="13"/>
      <c r="CO466" s="13"/>
      <c r="CP466" s="13"/>
      <c r="CQ466" s="180"/>
      <c r="CR466" s="181"/>
      <c r="CS466" s="130"/>
      <c r="CT466" s="19"/>
      <c r="CU466" s="19"/>
      <c r="CV466" s="13"/>
      <c r="CW466" s="13"/>
      <c r="CX466" s="13"/>
      <c r="CY466" s="180"/>
      <c r="CZ466" s="181"/>
      <c r="DA466" s="130"/>
      <c r="DB466" s="19"/>
      <c r="DC466" s="19"/>
      <c r="DD466" s="13"/>
      <c r="DE466" s="13"/>
      <c r="DF466" s="13"/>
      <c r="DG466" s="180"/>
      <c r="DH466" s="181"/>
      <c r="DI466" s="130"/>
      <c r="DJ466" s="19"/>
      <c r="DK466" s="19"/>
      <c r="DL466" s="13"/>
      <c r="DM466" s="13"/>
      <c r="DN466" s="13"/>
      <c r="DO466" s="180"/>
      <c r="DP466" s="181"/>
      <c r="DQ466" s="130"/>
      <c r="DR466" s="19"/>
      <c r="DS466" s="19"/>
      <c r="DT466" s="13"/>
      <c r="DU466" s="13"/>
      <c r="DV466" s="13"/>
      <c r="DW466" s="180"/>
      <c r="DX466" s="181"/>
      <c r="DY466" s="130"/>
      <c r="DZ466" s="19"/>
      <c r="EA466" s="19"/>
      <c r="EB466" s="194"/>
      <c r="EC466" s="194"/>
      <c r="ED466" s="194"/>
      <c r="EE466" s="714"/>
      <c r="EF466" s="715"/>
      <c r="EG466" s="391"/>
      <c r="EH466" s="19"/>
      <c r="EI466" s="19"/>
      <c r="EJ466" s="13"/>
      <c r="EK466" s="13"/>
      <c r="EL466" s="13"/>
      <c r="EM466" s="180"/>
      <c r="EN466" s="181"/>
      <c r="EO466" s="130"/>
      <c r="EP466" s="19"/>
      <c r="EQ466" s="19"/>
    </row>
    <row r="467" spans="1:147" ht="37.5" customHeight="1">
      <c r="A467" s="19"/>
      <c r="B467" s="19"/>
      <c r="C467" s="19"/>
      <c r="D467" s="13"/>
      <c r="E467" s="13"/>
      <c r="F467" s="13"/>
      <c r="G467" s="180"/>
      <c r="H467" s="181"/>
      <c r="I467" s="130"/>
      <c r="J467" s="19"/>
      <c r="K467" s="19"/>
      <c r="L467" s="13"/>
      <c r="M467" s="13"/>
      <c r="N467" s="13"/>
      <c r="O467" s="180"/>
      <c r="P467" s="181"/>
      <c r="Q467" s="130"/>
      <c r="R467" s="19"/>
      <c r="S467" s="19"/>
      <c r="T467" s="13"/>
      <c r="U467" s="13"/>
      <c r="V467" s="13"/>
      <c r="W467" s="180"/>
      <c r="X467" s="181"/>
      <c r="Y467" s="130"/>
      <c r="Z467" s="19"/>
      <c r="AA467" s="19"/>
      <c r="AB467" s="13"/>
      <c r="AC467" s="13"/>
      <c r="AD467" s="13"/>
      <c r="AE467" s="180"/>
      <c r="AF467" s="181"/>
      <c r="AG467" s="130"/>
      <c r="AH467" s="19"/>
      <c r="AI467" s="19"/>
      <c r="AJ467" s="13"/>
      <c r="AK467" s="13"/>
      <c r="AL467" s="13"/>
      <c r="AM467" s="180"/>
      <c r="AN467" s="181"/>
      <c r="AO467" s="130"/>
      <c r="AP467" s="19"/>
      <c r="AQ467" s="19"/>
      <c r="AR467" s="13"/>
      <c r="AS467" s="13"/>
      <c r="AT467" s="13"/>
      <c r="AU467" s="180"/>
      <c r="AV467" s="181"/>
      <c r="AW467" s="130"/>
      <c r="AX467" s="19"/>
      <c r="AY467" s="19"/>
      <c r="AZ467" s="13"/>
      <c r="BA467" s="13"/>
      <c r="BB467" s="13"/>
      <c r="BC467" s="180"/>
      <c r="BD467" s="181"/>
      <c r="BE467" s="130"/>
      <c r="BF467" s="19"/>
      <c r="BG467" s="19"/>
      <c r="BH467" s="13"/>
      <c r="BI467" s="13"/>
      <c r="BJ467" s="13"/>
      <c r="BK467" s="180"/>
      <c r="BL467" s="181"/>
      <c r="BM467" s="130"/>
      <c r="BN467" s="19"/>
      <c r="BO467" s="19"/>
      <c r="BP467" s="13"/>
      <c r="BQ467" s="13"/>
      <c r="BR467" s="13"/>
      <c r="BS467" s="180"/>
      <c r="BT467" s="181"/>
      <c r="BU467" s="130"/>
      <c r="BV467" s="19"/>
      <c r="BW467" s="19"/>
      <c r="BX467" s="13"/>
      <c r="BY467" s="13"/>
      <c r="BZ467" s="13"/>
      <c r="CA467" s="180"/>
      <c r="CB467" s="181"/>
      <c r="CC467" s="130"/>
      <c r="CD467" s="19"/>
      <c r="CE467" s="19"/>
      <c r="CF467" s="13"/>
      <c r="CG467" s="13"/>
      <c r="CH467" s="13"/>
      <c r="CI467" s="180"/>
      <c r="CJ467" s="181"/>
      <c r="CK467" s="130"/>
      <c r="CL467" s="19"/>
      <c r="CM467" s="19"/>
      <c r="CN467" s="13"/>
      <c r="CO467" s="13"/>
      <c r="CP467" s="13"/>
      <c r="CQ467" s="180"/>
      <c r="CR467" s="181"/>
      <c r="CS467" s="130"/>
      <c r="CT467" s="19"/>
      <c r="CU467" s="19"/>
      <c r="CV467" s="13"/>
      <c r="CW467" s="13"/>
      <c r="CX467" s="13"/>
      <c r="CY467" s="180"/>
      <c r="CZ467" s="181"/>
      <c r="DA467" s="130"/>
      <c r="DB467" s="19"/>
      <c r="DC467" s="19"/>
      <c r="DD467" s="13"/>
      <c r="DE467" s="13"/>
      <c r="DF467" s="13"/>
      <c r="DG467" s="180"/>
      <c r="DH467" s="181"/>
      <c r="DI467" s="130"/>
      <c r="DJ467" s="19"/>
      <c r="DK467" s="19"/>
      <c r="DL467" s="13"/>
      <c r="DM467" s="13"/>
      <c r="DN467" s="13"/>
      <c r="DO467" s="180"/>
      <c r="DP467" s="181"/>
      <c r="DQ467" s="130"/>
      <c r="DR467" s="19"/>
      <c r="DS467" s="19"/>
      <c r="DT467" s="13"/>
      <c r="DU467" s="13"/>
      <c r="DV467" s="13"/>
      <c r="DW467" s="180"/>
      <c r="DX467" s="181"/>
      <c r="DY467" s="130"/>
      <c r="DZ467" s="19"/>
      <c r="EA467" s="19"/>
      <c r="EB467" s="194"/>
      <c r="EC467" s="194"/>
      <c r="ED467" s="194"/>
      <c r="EE467" s="714"/>
      <c r="EF467" s="715"/>
      <c r="EG467" s="391"/>
      <c r="EH467" s="19"/>
      <c r="EI467" s="19"/>
      <c r="EJ467" s="13"/>
      <c r="EK467" s="13"/>
      <c r="EL467" s="13"/>
      <c r="EM467" s="180"/>
      <c r="EN467" s="181"/>
      <c r="EO467" s="130"/>
      <c r="EP467" s="19"/>
      <c r="EQ467" s="19"/>
    </row>
    <row r="468" spans="1:147" ht="37.5" customHeight="1">
      <c r="A468" s="19"/>
      <c r="B468" s="19"/>
      <c r="C468" s="19"/>
      <c r="D468" s="13"/>
      <c r="E468" s="13"/>
      <c r="F468" s="13"/>
      <c r="G468" s="180"/>
      <c r="H468" s="181"/>
      <c r="I468" s="130"/>
      <c r="J468" s="19"/>
      <c r="K468" s="19"/>
      <c r="L468" s="13"/>
      <c r="M468" s="13"/>
      <c r="N468" s="13"/>
      <c r="O468" s="180"/>
      <c r="P468" s="181"/>
      <c r="Q468" s="130"/>
      <c r="R468" s="19"/>
      <c r="S468" s="19"/>
      <c r="T468" s="13"/>
      <c r="U468" s="13"/>
      <c r="V468" s="13"/>
      <c r="W468" s="180"/>
      <c r="X468" s="181"/>
      <c r="Y468" s="130"/>
      <c r="Z468" s="19"/>
      <c r="AA468" s="19"/>
      <c r="AB468" s="13"/>
      <c r="AC468" s="13"/>
      <c r="AD468" s="13"/>
      <c r="AE468" s="180"/>
      <c r="AF468" s="181"/>
      <c r="AG468" s="130"/>
      <c r="AH468" s="19"/>
      <c r="AI468" s="19"/>
      <c r="AJ468" s="13"/>
      <c r="AK468" s="13"/>
      <c r="AL468" s="13"/>
      <c r="AM468" s="180"/>
      <c r="AN468" s="181"/>
      <c r="AO468" s="130"/>
      <c r="AP468" s="19"/>
      <c r="AQ468" s="19"/>
      <c r="AR468" s="13"/>
      <c r="AS468" s="13"/>
      <c r="AT468" s="13"/>
      <c r="AU468" s="180"/>
      <c r="AV468" s="181"/>
      <c r="AW468" s="130"/>
      <c r="AX468" s="19"/>
      <c r="AY468" s="19"/>
      <c r="AZ468" s="13"/>
      <c r="BA468" s="13"/>
      <c r="BB468" s="13"/>
      <c r="BC468" s="180"/>
      <c r="BD468" s="181"/>
      <c r="BE468" s="130"/>
      <c r="BF468" s="19"/>
      <c r="BG468" s="19"/>
      <c r="BH468" s="13"/>
      <c r="BI468" s="13"/>
      <c r="BJ468" s="13"/>
      <c r="BK468" s="180"/>
      <c r="BL468" s="181"/>
      <c r="BM468" s="130"/>
      <c r="BN468" s="19"/>
      <c r="BO468" s="19"/>
      <c r="BP468" s="13"/>
      <c r="BQ468" s="13"/>
      <c r="BR468" s="13"/>
      <c r="BS468" s="180"/>
      <c r="BT468" s="181"/>
      <c r="BU468" s="130"/>
      <c r="BV468" s="19"/>
      <c r="BW468" s="19"/>
      <c r="BX468" s="13"/>
      <c r="BY468" s="13"/>
      <c r="BZ468" s="13"/>
      <c r="CA468" s="180"/>
      <c r="CB468" s="181"/>
      <c r="CC468" s="130"/>
      <c r="CD468" s="19"/>
      <c r="CE468" s="19"/>
      <c r="CF468" s="13"/>
      <c r="CG468" s="13"/>
      <c r="CH468" s="13"/>
      <c r="CI468" s="180"/>
      <c r="CJ468" s="181"/>
      <c r="CK468" s="130"/>
      <c r="CL468" s="19"/>
      <c r="CM468" s="19"/>
      <c r="CN468" s="13"/>
      <c r="CO468" s="13"/>
      <c r="CP468" s="13"/>
      <c r="CQ468" s="180"/>
      <c r="CR468" s="181"/>
      <c r="CS468" s="130"/>
      <c r="CT468" s="19"/>
      <c r="CU468" s="19"/>
      <c r="CV468" s="13"/>
      <c r="CW468" s="13"/>
      <c r="CX468" s="13"/>
      <c r="CY468" s="180"/>
      <c r="CZ468" s="181"/>
      <c r="DA468" s="130"/>
      <c r="DB468" s="19"/>
      <c r="DC468" s="19"/>
      <c r="DD468" s="13"/>
      <c r="DE468" s="13"/>
      <c r="DF468" s="13"/>
      <c r="DG468" s="180"/>
      <c r="DH468" s="181"/>
      <c r="DI468" s="130"/>
      <c r="DJ468" s="19"/>
      <c r="DK468" s="19"/>
      <c r="DL468" s="13"/>
      <c r="DM468" s="13"/>
      <c r="DN468" s="13"/>
      <c r="DO468" s="180"/>
      <c r="DP468" s="181"/>
      <c r="DQ468" s="130"/>
      <c r="DR468" s="19"/>
      <c r="DS468" s="19"/>
      <c r="DT468" s="13"/>
      <c r="DU468" s="13"/>
      <c r="DV468" s="13"/>
      <c r="DW468" s="180"/>
      <c r="DX468" s="181"/>
      <c r="DY468" s="130"/>
      <c r="DZ468" s="19"/>
      <c r="EA468" s="19"/>
      <c r="EB468" s="194"/>
      <c r="EC468" s="194"/>
      <c r="ED468" s="194"/>
      <c r="EE468" s="714"/>
      <c r="EF468" s="715"/>
      <c r="EG468" s="391"/>
      <c r="EH468" s="19"/>
      <c r="EI468" s="19"/>
      <c r="EJ468" s="13"/>
      <c r="EK468" s="13"/>
      <c r="EL468" s="13"/>
      <c r="EM468" s="180"/>
      <c r="EN468" s="181"/>
      <c r="EO468" s="130"/>
      <c r="EP468" s="19"/>
      <c r="EQ468" s="19"/>
    </row>
    <row r="469" spans="1:147" ht="37.5" customHeight="1">
      <c r="A469" s="19"/>
      <c r="B469" s="19"/>
      <c r="C469" s="19"/>
      <c r="D469" s="13"/>
      <c r="E469" s="13"/>
      <c r="F469" s="13"/>
      <c r="G469" s="180"/>
      <c r="H469" s="181"/>
      <c r="I469" s="130"/>
      <c r="J469" s="19"/>
      <c r="K469" s="19"/>
      <c r="L469" s="13"/>
      <c r="M469" s="13"/>
      <c r="N469" s="13"/>
      <c r="O469" s="180"/>
      <c r="P469" s="181"/>
      <c r="Q469" s="130"/>
      <c r="R469" s="19"/>
      <c r="S469" s="19"/>
      <c r="T469" s="13"/>
      <c r="U469" s="13"/>
      <c r="V469" s="13"/>
      <c r="W469" s="180"/>
      <c r="X469" s="181"/>
      <c r="Y469" s="130"/>
      <c r="Z469" s="19"/>
      <c r="AA469" s="19"/>
      <c r="AB469" s="13"/>
      <c r="AC469" s="13"/>
      <c r="AD469" s="13"/>
      <c r="AE469" s="180"/>
      <c r="AF469" s="181"/>
      <c r="AG469" s="130"/>
      <c r="AH469" s="19"/>
      <c r="AI469" s="19"/>
      <c r="AJ469" s="13"/>
      <c r="AK469" s="13"/>
      <c r="AL469" s="13"/>
      <c r="AM469" s="180"/>
      <c r="AN469" s="181"/>
      <c r="AO469" s="130"/>
      <c r="AP469" s="19"/>
      <c r="AQ469" s="19"/>
      <c r="AR469" s="13"/>
      <c r="AS469" s="13"/>
      <c r="AT469" s="13"/>
      <c r="AU469" s="180"/>
      <c r="AV469" s="181"/>
      <c r="AW469" s="130"/>
      <c r="AX469" s="19"/>
      <c r="AY469" s="19"/>
      <c r="AZ469" s="13"/>
      <c r="BA469" s="13"/>
      <c r="BB469" s="13"/>
      <c r="BC469" s="180"/>
      <c r="BD469" s="181"/>
      <c r="BE469" s="130"/>
      <c r="BF469" s="19"/>
      <c r="BG469" s="19"/>
      <c r="BH469" s="13"/>
      <c r="BI469" s="13"/>
      <c r="BJ469" s="13"/>
      <c r="BK469" s="180"/>
      <c r="BL469" s="181"/>
      <c r="BM469" s="130"/>
      <c r="BN469" s="19"/>
      <c r="BO469" s="19"/>
      <c r="BP469" s="13"/>
      <c r="BQ469" s="13"/>
      <c r="BR469" s="13"/>
      <c r="BS469" s="180"/>
      <c r="BT469" s="181"/>
      <c r="BU469" s="130"/>
      <c r="BV469" s="19"/>
      <c r="BW469" s="19"/>
      <c r="BX469" s="13"/>
      <c r="BY469" s="13"/>
      <c r="BZ469" s="13"/>
      <c r="CA469" s="180"/>
      <c r="CB469" s="181"/>
      <c r="CC469" s="130"/>
      <c r="CD469" s="19"/>
      <c r="CE469" s="19"/>
      <c r="CF469" s="13"/>
      <c r="CG469" s="13"/>
      <c r="CH469" s="13"/>
      <c r="CI469" s="180"/>
      <c r="CJ469" s="181"/>
      <c r="CK469" s="130"/>
      <c r="CL469" s="19"/>
      <c r="CM469" s="19"/>
      <c r="CN469" s="13"/>
      <c r="CO469" s="13"/>
      <c r="CP469" s="13"/>
      <c r="CQ469" s="180"/>
      <c r="CR469" s="181"/>
      <c r="CS469" s="130"/>
      <c r="CT469" s="19"/>
      <c r="CU469" s="19"/>
      <c r="CV469" s="13"/>
      <c r="CW469" s="13"/>
      <c r="CX469" s="13"/>
      <c r="CY469" s="180"/>
      <c r="CZ469" s="181"/>
      <c r="DA469" s="130"/>
      <c r="DB469" s="19"/>
      <c r="DC469" s="19"/>
      <c r="DD469" s="13"/>
      <c r="DE469" s="13"/>
      <c r="DF469" s="13"/>
      <c r="DG469" s="180"/>
      <c r="DH469" s="181"/>
      <c r="DI469" s="130"/>
      <c r="DJ469" s="19"/>
      <c r="DK469" s="19"/>
      <c r="DL469" s="13"/>
      <c r="DM469" s="13"/>
      <c r="DN469" s="13"/>
      <c r="DO469" s="180"/>
      <c r="DP469" s="181"/>
      <c r="DQ469" s="130"/>
      <c r="DR469" s="19"/>
      <c r="DS469" s="19"/>
      <c r="DT469" s="13"/>
      <c r="DU469" s="13"/>
      <c r="DV469" s="13"/>
      <c r="DW469" s="180"/>
      <c r="DX469" s="181"/>
      <c r="DY469" s="130"/>
      <c r="DZ469" s="19"/>
      <c r="EA469" s="19"/>
      <c r="EB469" s="194"/>
      <c r="EC469" s="194"/>
      <c r="ED469" s="194"/>
      <c r="EE469" s="714"/>
      <c r="EF469" s="715"/>
      <c r="EG469" s="391"/>
      <c r="EH469" s="19"/>
      <c r="EI469" s="19"/>
      <c r="EJ469" s="13"/>
      <c r="EK469" s="13"/>
      <c r="EL469" s="13"/>
      <c r="EM469" s="180"/>
      <c r="EN469" s="181"/>
      <c r="EO469" s="130"/>
      <c r="EP469" s="19"/>
      <c r="EQ469" s="19"/>
    </row>
    <row r="470" spans="1:147" ht="37.5" customHeight="1">
      <c r="A470" s="19"/>
      <c r="B470" s="19"/>
      <c r="C470" s="19"/>
      <c r="D470" s="13"/>
      <c r="E470" s="13"/>
      <c r="F470" s="13"/>
      <c r="G470" s="180"/>
      <c r="H470" s="181"/>
      <c r="I470" s="130"/>
      <c r="J470" s="19"/>
      <c r="K470" s="19"/>
      <c r="L470" s="13"/>
      <c r="M470" s="13"/>
      <c r="N470" s="13"/>
      <c r="O470" s="180"/>
      <c r="P470" s="181"/>
      <c r="Q470" s="130"/>
      <c r="R470" s="19"/>
      <c r="S470" s="19"/>
      <c r="T470" s="13"/>
      <c r="U470" s="13"/>
      <c r="V470" s="13"/>
      <c r="W470" s="180"/>
      <c r="X470" s="181"/>
      <c r="Y470" s="130"/>
      <c r="Z470" s="19"/>
      <c r="AA470" s="19"/>
      <c r="AB470" s="13"/>
      <c r="AC470" s="13"/>
      <c r="AD470" s="13"/>
      <c r="AE470" s="180"/>
      <c r="AF470" s="181"/>
      <c r="AG470" s="130"/>
      <c r="AH470" s="19"/>
      <c r="AI470" s="19"/>
      <c r="AJ470" s="13"/>
      <c r="AK470" s="13"/>
      <c r="AL470" s="13"/>
      <c r="AM470" s="180"/>
      <c r="AN470" s="181"/>
      <c r="AO470" s="130"/>
      <c r="AP470" s="19"/>
      <c r="AQ470" s="19"/>
      <c r="AR470" s="13"/>
      <c r="AS470" s="13"/>
      <c r="AT470" s="13"/>
      <c r="AU470" s="180"/>
      <c r="AV470" s="181"/>
      <c r="AW470" s="130"/>
      <c r="AX470" s="19"/>
      <c r="AY470" s="19"/>
      <c r="AZ470" s="13"/>
      <c r="BA470" s="13"/>
      <c r="BB470" s="13"/>
      <c r="BC470" s="180"/>
      <c r="BD470" s="181"/>
      <c r="BE470" s="130"/>
      <c r="BF470" s="19"/>
      <c r="BG470" s="19"/>
      <c r="BH470" s="13"/>
      <c r="BI470" s="13"/>
      <c r="BJ470" s="13"/>
      <c r="BK470" s="180"/>
      <c r="BL470" s="181"/>
      <c r="BM470" s="130"/>
      <c r="BN470" s="19"/>
      <c r="BO470" s="19"/>
      <c r="BP470" s="13"/>
      <c r="BQ470" s="13"/>
      <c r="BR470" s="13"/>
      <c r="BS470" s="180"/>
      <c r="BT470" s="181"/>
      <c r="BU470" s="130"/>
      <c r="BV470" s="19"/>
      <c r="BW470" s="19"/>
      <c r="BX470" s="13"/>
      <c r="BY470" s="13"/>
      <c r="BZ470" s="13"/>
      <c r="CA470" s="180"/>
      <c r="CB470" s="181"/>
      <c r="CC470" s="130"/>
      <c r="CD470" s="19"/>
      <c r="CE470" s="19"/>
      <c r="CF470" s="13"/>
      <c r="CG470" s="13"/>
      <c r="CH470" s="13"/>
      <c r="CI470" s="180"/>
      <c r="CJ470" s="181"/>
      <c r="CK470" s="130"/>
      <c r="CL470" s="19"/>
      <c r="CM470" s="19"/>
      <c r="CN470" s="13"/>
      <c r="CO470" s="13"/>
      <c r="CP470" s="13"/>
      <c r="CQ470" s="180"/>
      <c r="CR470" s="181"/>
      <c r="CS470" s="130"/>
      <c r="CT470" s="19"/>
      <c r="CU470" s="19"/>
      <c r="CV470" s="13"/>
      <c r="CW470" s="13"/>
      <c r="CX470" s="13"/>
      <c r="CY470" s="180"/>
      <c r="CZ470" s="181"/>
      <c r="DA470" s="130"/>
      <c r="DB470" s="19"/>
      <c r="DC470" s="19"/>
      <c r="DD470" s="13"/>
      <c r="DE470" s="13"/>
      <c r="DF470" s="13"/>
      <c r="DG470" s="180"/>
      <c r="DH470" s="181"/>
      <c r="DI470" s="130"/>
      <c r="DJ470" s="19"/>
      <c r="DK470" s="19"/>
      <c r="DL470" s="13"/>
      <c r="DM470" s="13"/>
      <c r="DN470" s="13"/>
      <c r="DO470" s="180"/>
      <c r="DP470" s="181"/>
      <c r="DQ470" s="130"/>
      <c r="DR470" s="19"/>
      <c r="DS470" s="19"/>
      <c r="DT470" s="13"/>
      <c r="DU470" s="13"/>
      <c r="DV470" s="13"/>
      <c r="DW470" s="180"/>
      <c r="DX470" s="181"/>
      <c r="DY470" s="130"/>
      <c r="DZ470" s="19"/>
      <c r="EA470" s="19"/>
      <c r="EB470" s="194"/>
      <c r="EC470" s="194"/>
      <c r="ED470" s="194"/>
      <c r="EE470" s="714"/>
      <c r="EF470" s="715"/>
      <c r="EG470" s="391"/>
      <c r="EH470" s="19"/>
      <c r="EI470" s="19"/>
      <c r="EJ470" s="13"/>
      <c r="EK470" s="13"/>
      <c r="EL470" s="13"/>
      <c r="EM470" s="180"/>
      <c r="EN470" s="181"/>
      <c r="EO470" s="130"/>
      <c r="EP470" s="19"/>
      <c r="EQ470" s="19"/>
    </row>
    <row r="471" spans="1:147" ht="37.5" customHeight="1">
      <c r="A471" s="19"/>
      <c r="B471" s="19"/>
      <c r="C471" s="19"/>
      <c r="D471" s="13"/>
      <c r="E471" s="13"/>
      <c r="F471" s="13"/>
      <c r="G471" s="180"/>
      <c r="H471" s="181"/>
      <c r="I471" s="130"/>
      <c r="J471" s="19"/>
      <c r="K471" s="19"/>
      <c r="L471" s="13"/>
      <c r="M471" s="13"/>
      <c r="N471" s="13"/>
      <c r="O471" s="180"/>
      <c r="P471" s="181"/>
      <c r="Q471" s="130"/>
      <c r="R471" s="19"/>
      <c r="S471" s="19"/>
      <c r="T471" s="13"/>
      <c r="U471" s="13"/>
      <c r="V471" s="13"/>
      <c r="W471" s="180"/>
      <c r="X471" s="181"/>
      <c r="Y471" s="130"/>
      <c r="Z471" s="19"/>
      <c r="AA471" s="19"/>
      <c r="AB471" s="13"/>
      <c r="AC471" s="13"/>
      <c r="AD471" s="13"/>
      <c r="AE471" s="180"/>
      <c r="AF471" s="181"/>
      <c r="AG471" s="130"/>
      <c r="AH471" s="19"/>
      <c r="AI471" s="19"/>
      <c r="AJ471" s="13"/>
      <c r="AK471" s="13"/>
      <c r="AL471" s="13"/>
      <c r="AM471" s="180"/>
      <c r="AN471" s="181"/>
      <c r="AO471" s="130"/>
      <c r="AP471" s="19"/>
      <c r="AQ471" s="19"/>
      <c r="AR471" s="13"/>
      <c r="AS471" s="13"/>
      <c r="AT471" s="13"/>
      <c r="AU471" s="180"/>
      <c r="AV471" s="181"/>
      <c r="AW471" s="130"/>
      <c r="AX471" s="19"/>
      <c r="AY471" s="19"/>
      <c r="AZ471" s="13"/>
      <c r="BA471" s="13"/>
      <c r="BB471" s="13"/>
      <c r="BC471" s="180"/>
      <c r="BD471" s="181"/>
      <c r="BE471" s="130"/>
      <c r="BF471" s="19"/>
      <c r="BG471" s="19"/>
      <c r="BH471" s="13"/>
      <c r="BI471" s="13"/>
      <c r="BJ471" s="13"/>
      <c r="BK471" s="180"/>
      <c r="BL471" s="181"/>
      <c r="BM471" s="130"/>
      <c r="BN471" s="19"/>
      <c r="BO471" s="19"/>
      <c r="BP471" s="13"/>
      <c r="BQ471" s="13"/>
      <c r="BR471" s="13"/>
      <c r="BS471" s="180"/>
      <c r="BT471" s="181"/>
      <c r="BU471" s="130"/>
      <c r="BV471" s="19"/>
      <c r="BW471" s="19"/>
      <c r="BX471" s="13"/>
      <c r="BY471" s="13"/>
      <c r="BZ471" s="13"/>
      <c r="CA471" s="180"/>
      <c r="CB471" s="181"/>
      <c r="CC471" s="130"/>
      <c r="CD471" s="19"/>
      <c r="CE471" s="19"/>
      <c r="CF471" s="13"/>
      <c r="CG471" s="13"/>
      <c r="CH471" s="13"/>
      <c r="CI471" s="180"/>
      <c r="CJ471" s="181"/>
      <c r="CK471" s="130"/>
      <c r="CL471" s="19"/>
      <c r="CM471" s="19"/>
      <c r="CN471" s="13"/>
      <c r="CO471" s="13"/>
      <c r="CP471" s="13"/>
      <c r="CQ471" s="180"/>
      <c r="CR471" s="181"/>
      <c r="CS471" s="130"/>
      <c r="CT471" s="19"/>
      <c r="CU471" s="19"/>
      <c r="CV471" s="13"/>
      <c r="CW471" s="13"/>
      <c r="CX471" s="13"/>
      <c r="CY471" s="180"/>
      <c r="CZ471" s="181"/>
      <c r="DA471" s="130"/>
      <c r="DB471" s="19"/>
      <c r="DC471" s="19"/>
      <c r="DD471" s="13"/>
      <c r="DE471" s="13"/>
      <c r="DF471" s="13"/>
      <c r="DG471" s="180"/>
      <c r="DH471" s="181"/>
      <c r="DI471" s="130"/>
      <c r="DJ471" s="19"/>
      <c r="DK471" s="19"/>
      <c r="DL471" s="13"/>
      <c r="DM471" s="13"/>
      <c r="DN471" s="13"/>
      <c r="DO471" s="180"/>
      <c r="DP471" s="181"/>
      <c r="DQ471" s="130"/>
      <c r="DR471" s="19"/>
      <c r="DS471" s="19"/>
      <c r="DT471" s="13"/>
      <c r="DU471" s="13"/>
      <c r="DV471" s="13"/>
      <c r="DW471" s="180"/>
      <c r="DX471" s="181"/>
      <c r="DY471" s="130"/>
      <c r="DZ471" s="19"/>
      <c r="EA471" s="19"/>
      <c r="EB471" s="194"/>
      <c r="EC471" s="194"/>
      <c r="ED471" s="194"/>
      <c r="EE471" s="714"/>
      <c r="EF471" s="715"/>
      <c r="EG471" s="391"/>
      <c r="EH471" s="19"/>
      <c r="EI471" s="19"/>
      <c r="EJ471" s="13"/>
      <c r="EK471" s="13"/>
      <c r="EL471" s="13"/>
      <c r="EM471" s="180"/>
      <c r="EN471" s="181"/>
      <c r="EO471" s="130"/>
      <c r="EP471" s="19"/>
      <c r="EQ471" s="19"/>
    </row>
    <row r="472" spans="1:147" ht="37.5" customHeight="1">
      <c r="A472" s="19"/>
      <c r="B472" s="19"/>
      <c r="C472" s="19"/>
      <c r="D472" s="13"/>
      <c r="E472" s="13"/>
      <c r="F472" s="13"/>
      <c r="G472" s="180"/>
      <c r="H472" s="181"/>
      <c r="I472" s="130"/>
      <c r="J472" s="19"/>
      <c r="K472" s="19"/>
      <c r="L472" s="13"/>
      <c r="M472" s="13"/>
      <c r="N472" s="13"/>
      <c r="O472" s="180"/>
      <c r="P472" s="181"/>
      <c r="Q472" s="130"/>
      <c r="R472" s="19"/>
      <c r="S472" s="19"/>
      <c r="T472" s="13"/>
      <c r="U472" s="13"/>
      <c r="V472" s="13"/>
      <c r="W472" s="180"/>
      <c r="X472" s="181"/>
      <c r="Y472" s="130"/>
      <c r="Z472" s="19"/>
      <c r="AA472" s="19"/>
      <c r="AB472" s="13"/>
      <c r="AC472" s="13"/>
      <c r="AD472" s="13"/>
      <c r="AE472" s="180"/>
      <c r="AF472" s="181"/>
      <c r="AG472" s="130"/>
      <c r="AH472" s="19"/>
      <c r="AI472" s="19"/>
      <c r="AJ472" s="13"/>
      <c r="AK472" s="13"/>
      <c r="AL472" s="13"/>
      <c r="AM472" s="180"/>
      <c r="AN472" s="181"/>
      <c r="AO472" s="130"/>
      <c r="AP472" s="19"/>
      <c r="AQ472" s="19"/>
      <c r="AR472" s="13"/>
      <c r="AS472" s="13"/>
      <c r="AT472" s="13"/>
      <c r="AU472" s="180"/>
      <c r="AV472" s="181"/>
      <c r="AW472" s="130"/>
      <c r="AX472" s="19"/>
      <c r="AY472" s="19"/>
      <c r="AZ472" s="13"/>
      <c r="BA472" s="13"/>
      <c r="BB472" s="13"/>
      <c r="BC472" s="180"/>
      <c r="BD472" s="181"/>
      <c r="BE472" s="130"/>
      <c r="BF472" s="19"/>
      <c r="BG472" s="19"/>
      <c r="BH472" s="13"/>
      <c r="BI472" s="13"/>
      <c r="BJ472" s="13"/>
      <c r="BK472" s="180"/>
      <c r="BL472" s="181"/>
      <c r="BM472" s="130"/>
      <c r="BN472" s="19"/>
      <c r="BO472" s="19"/>
      <c r="BP472" s="13"/>
      <c r="BQ472" s="13"/>
      <c r="BR472" s="13"/>
      <c r="BS472" s="180"/>
      <c r="BT472" s="181"/>
      <c r="BU472" s="130"/>
      <c r="BV472" s="19"/>
      <c r="BW472" s="19"/>
      <c r="BX472" s="13"/>
      <c r="BY472" s="13"/>
      <c r="BZ472" s="13"/>
      <c r="CA472" s="180"/>
      <c r="CB472" s="181"/>
      <c r="CC472" s="130"/>
      <c r="CD472" s="19"/>
      <c r="CE472" s="19"/>
      <c r="CF472" s="13"/>
      <c r="CG472" s="13"/>
      <c r="CH472" s="13"/>
      <c r="CI472" s="180"/>
      <c r="CJ472" s="181"/>
      <c r="CK472" s="130"/>
      <c r="CL472" s="19"/>
      <c r="CM472" s="19"/>
      <c r="CN472" s="13"/>
      <c r="CO472" s="13"/>
      <c r="CP472" s="13"/>
      <c r="CQ472" s="180"/>
      <c r="CR472" s="181"/>
      <c r="CS472" s="130"/>
      <c r="CT472" s="19"/>
      <c r="CU472" s="19"/>
      <c r="CV472" s="13"/>
      <c r="CW472" s="13"/>
      <c r="CX472" s="13"/>
      <c r="CY472" s="180"/>
      <c r="CZ472" s="181"/>
      <c r="DA472" s="130"/>
      <c r="DB472" s="19"/>
      <c r="DC472" s="19"/>
      <c r="DD472" s="13"/>
      <c r="DE472" s="13"/>
      <c r="DF472" s="13"/>
      <c r="DG472" s="180"/>
      <c r="DH472" s="181"/>
      <c r="DI472" s="130"/>
      <c r="DJ472" s="19"/>
      <c r="DK472" s="19"/>
      <c r="DL472" s="13"/>
      <c r="DM472" s="13"/>
      <c r="DN472" s="13"/>
      <c r="DO472" s="180"/>
      <c r="DP472" s="181"/>
      <c r="DQ472" s="130"/>
      <c r="DR472" s="19"/>
      <c r="DS472" s="19"/>
      <c r="DT472" s="13"/>
      <c r="DU472" s="13"/>
      <c r="DV472" s="13"/>
      <c r="DW472" s="180"/>
      <c r="DX472" s="181"/>
      <c r="DY472" s="130"/>
      <c r="DZ472" s="19"/>
      <c r="EA472" s="19"/>
      <c r="EB472" s="194"/>
      <c r="EC472" s="194"/>
      <c r="ED472" s="194"/>
      <c r="EE472" s="714"/>
      <c r="EF472" s="715"/>
      <c r="EG472" s="391"/>
      <c r="EH472" s="19"/>
      <c r="EI472" s="19"/>
      <c r="EJ472" s="13"/>
      <c r="EK472" s="13"/>
      <c r="EL472" s="13"/>
      <c r="EM472" s="180"/>
      <c r="EN472" s="181"/>
      <c r="EO472" s="130"/>
      <c r="EP472" s="19"/>
      <c r="EQ472" s="19"/>
    </row>
    <row r="473" spans="1:147" ht="37.5" customHeight="1">
      <c r="A473" s="19"/>
      <c r="B473" s="19"/>
      <c r="C473" s="19"/>
      <c r="D473" s="13"/>
      <c r="E473" s="13"/>
      <c r="F473" s="13"/>
      <c r="G473" s="180"/>
      <c r="H473" s="181"/>
      <c r="I473" s="130"/>
      <c r="J473" s="19"/>
      <c r="K473" s="19"/>
      <c r="L473" s="13"/>
      <c r="M473" s="13"/>
      <c r="N473" s="13"/>
      <c r="O473" s="180"/>
      <c r="P473" s="181"/>
      <c r="Q473" s="130"/>
      <c r="R473" s="19"/>
      <c r="S473" s="19"/>
      <c r="T473" s="13"/>
      <c r="U473" s="13"/>
      <c r="V473" s="13"/>
      <c r="W473" s="180"/>
      <c r="X473" s="181"/>
      <c r="Y473" s="130"/>
      <c r="Z473" s="19"/>
      <c r="AA473" s="19"/>
      <c r="AB473" s="13"/>
      <c r="AC473" s="13"/>
      <c r="AD473" s="13"/>
      <c r="AE473" s="180"/>
      <c r="AF473" s="181"/>
      <c r="AG473" s="130"/>
      <c r="AH473" s="19"/>
      <c r="AI473" s="19"/>
      <c r="AJ473" s="13"/>
      <c r="AK473" s="13"/>
      <c r="AL473" s="13"/>
      <c r="AM473" s="180"/>
      <c r="AN473" s="181"/>
      <c r="AO473" s="130"/>
      <c r="AP473" s="19"/>
      <c r="AQ473" s="19"/>
      <c r="AR473" s="13"/>
      <c r="AS473" s="13"/>
      <c r="AT473" s="13"/>
      <c r="AU473" s="180"/>
      <c r="AV473" s="181"/>
      <c r="AW473" s="130"/>
      <c r="AX473" s="19"/>
      <c r="AY473" s="19"/>
      <c r="AZ473" s="13"/>
      <c r="BA473" s="13"/>
      <c r="BB473" s="13"/>
      <c r="BC473" s="180"/>
      <c r="BD473" s="181"/>
      <c r="BE473" s="130"/>
      <c r="BF473" s="19"/>
      <c r="BG473" s="19"/>
      <c r="BH473" s="13"/>
      <c r="BI473" s="13"/>
      <c r="BJ473" s="13"/>
      <c r="BK473" s="180"/>
      <c r="BL473" s="181"/>
      <c r="BM473" s="130"/>
      <c r="BN473" s="19"/>
      <c r="BO473" s="19"/>
      <c r="BP473" s="13"/>
      <c r="BQ473" s="13"/>
      <c r="BR473" s="13"/>
      <c r="BS473" s="180"/>
      <c r="BT473" s="181"/>
      <c r="BU473" s="130"/>
      <c r="BV473" s="19"/>
      <c r="BW473" s="19"/>
      <c r="BX473" s="13"/>
      <c r="BY473" s="13"/>
      <c r="BZ473" s="13"/>
      <c r="CA473" s="180"/>
      <c r="CB473" s="181"/>
      <c r="CC473" s="130"/>
      <c r="CD473" s="19"/>
      <c r="CE473" s="19"/>
      <c r="CF473" s="13"/>
      <c r="CG473" s="13"/>
      <c r="CH473" s="13"/>
      <c r="CI473" s="180"/>
      <c r="CJ473" s="181"/>
      <c r="CK473" s="130"/>
      <c r="CL473" s="19"/>
      <c r="CM473" s="19"/>
      <c r="CN473" s="13"/>
      <c r="CO473" s="13"/>
      <c r="CP473" s="13"/>
      <c r="CQ473" s="180"/>
      <c r="CR473" s="181"/>
      <c r="CS473" s="130"/>
      <c r="CT473" s="19"/>
      <c r="CU473" s="19"/>
      <c r="CV473" s="13"/>
      <c r="CW473" s="13"/>
      <c r="CX473" s="13"/>
      <c r="CY473" s="180"/>
      <c r="CZ473" s="181"/>
      <c r="DA473" s="130"/>
      <c r="DB473" s="19"/>
      <c r="DC473" s="19"/>
      <c r="DD473" s="13"/>
      <c r="DE473" s="13"/>
      <c r="DF473" s="13"/>
      <c r="DG473" s="180"/>
      <c r="DH473" s="181"/>
      <c r="DI473" s="130"/>
      <c r="DJ473" s="19"/>
      <c r="DK473" s="19"/>
      <c r="DL473" s="13"/>
      <c r="DM473" s="13"/>
      <c r="DN473" s="13"/>
      <c r="DO473" s="180"/>
      <c r="DP473" s="181"/>
      <c r="DQ473" s="130"/>
      <c r="DR473" s="19"/>
      <c r="DS473" s="19"/>
      <c r="DT473" s="13"/>
      <c r="DU473" s="13"/>
      <c r="DV473" s="13"/>
      <c r="DW473" s="180"/>
      <c r="DX473" s="181"/>
      <c r="DY473" s="130"/>
      <c r="DZ473" s="19"/>
      <c r="EA473" s="19"/>
      <c r="EB473" s="194"/>
      <c r="EC473" s="194"/>
      <c r="ED473" s="194"/>
      <c r="EE473" s="714"/>
      <c r="EF473" s="715"/>
      <c r="EG473" s="391"/>
      <c r="EH473" s="19"/>
      <c r="EI473" s="19"/>
      <c r="EJ473" s="13"/>
      <c r="EK473" s="13"/>
      <c r="EL473" s="13"/>
      <c r="EM473" s="180"/>
      <c r="EN473" s="181"/>
      <c r="EO473" s="130"/>
      <c r="EP473" s="19"/>
      <c r="EQ473" s="19"/>
    </row>
    <row r="474" spans="1:147" ht="37.5" customHeight="1">
      <c r="A474" s="19"/>
      <c r="B474" s="19"/>
      <c r="C474" s="19"/>
      <c r="D474" s="13"/>
      <c r="E474" s="13"/>
      <c r="F474" s="13"/>
      <c r="G474" s="180"/>
      <c r="H474" s="181"/>
      <c r="I474" s="130"/>
      <c r="J474" s="19"/>
      <c r="K474" s="19"/>
      <c r="L474" s="13"/>
      <c r="M474" s="13"/>
      <c r="N474" s="13"/>
      <c r="O474" s="180"/>
      <c r="P474" s="181"/>
      <c r="Q474" s="130"/>
      <c r="R474" s="19"/>
      <c r="S474" s="19"/>
      <c r="T474" s="13"/>
      <c r="U474" s="13"/>
      <c r="V474" s="13"/>
      <c r="W474" s="180"/>
      <c r="X474" s="181"/>
      <c r="Y474" s="130"/>
      <c r="Z474" s="19"/>
      <c r="AA474" s="19"/>
      <c r="AB474" s="13"/>
      <c r="AC474" s="13"/>
      <c r="AD474" s="13"/>
      <c r="AE474" s="180"/>
      <c r="AF474" s="181"/>
      <c r="AG474" s="130"/>
      <c r="AH474" s="19"/>
      <c r="AI474" s="19"/>
      <c r="AJ474" s="13"/>
      <c r="AK474" s="13"/>
      <c r="AL474" s="13"/>
      <c r="AM474" s="180"/>
      <c r="AN474" s="181"/>
      <c r="AO474" s="130"/>
      <c r="AP474" s="19"/>
      <c r="AQ474" s="19"/>
      <c r="AR474" s="13"/>
      <c r="AS474" s="13"/>
      <c r="AT474" s="13"/>
      <c r="AU474" s="180"/>
      <c r="AV474" s="181"/>
      <c r="AW474" s="130"/>
      <c r="AX474" s="19"/>
      <c r="AY474" s="19"/>
      <c r="AZ474" s="13"/>
      <c r="BA474" s="13"/>
      <c r="BB474" s="13"/>
      <c r="BC474" s="180"/>
      <c r="BD474" s="181"/>
      <c r="BE474" s="130"/>
      <c r="BF474" s="19"/>
      <c r="BG474" s="19"/>
      <c r="BH474" s="13"/>
      <c r="BI474" s="13"/>
      <c r="BJ474" s="13"/>
      <c r="BK474" s="180"/>
      <c r="BL474" s="181"/>
      <c r="BM474" s="130"/>
      <c r="BN474" s="19"/>
      <c r="BO474" s="19"/>
      <c r="BP474" s="13"/>
      <c r="BQ474" s="13"/>
      <c r="BR474" s="13"/>
      <c r="BS474" s="180"/>
      <c r="BT474" s="181"/>
      <c r="BU474" s="130"/>
      <c r="BV474" s="19"/>
      <c r="BW474" s="19"/>
      <c r="BX474" s="13"/>
      <c r="BY474" s="13"/>
      <c r="BZ474" s="13"/>
      <c r="CA474" s="180"/>
      <c r="CB474" s="181"/>
      <c r="CC474" s="130"/>
      <c r="CD474" s="19"/>
      <c r="CE474" s="19"/>
      <c r="CF474" s="13"/>
      <c r="CG474" s="13"/>
      <c r="CH474" s="13"/>
      <c r="CI474" s="180"/>
      <c r="CJ474" s="181"/>
      <c r="CK474" s="130"/>
      <c r="CL474" s="19"/>
      <c r="CM474" s="19"/>
      <c r="CN474" s="13"/>
      <c r="CO474" s="13"/>
      <c r="CP474" s="13"/>
      <c r="CQ474" s="180"/>
      <c r="CR474" s="181"/>
      <c r="CS474" s="130"/>
      <c r="CT474" s="19"/>
      <c r="CU474" s="19"/>
      <c r="CV474" s="13"/>
      <c r="CW474" s="13"/>
      <c r="CX474" s="13"/>
      <c r="CY474" s="180"/>
      <c r="CZ474" s="181"/>
      <c r="DA474" s="130"/>
      <c r="DB474" s="19"/>
      <c r="DC474" s="19"/>
      <c r="DD474" s="13"/>
      <c r="DE474" s="13"/>
      <c r="DF474" s="13"/>
      <c r="DG474" s="180"/>
      <c r="DH474" s="181"/>
      <c r="DI474" s="130"/>
      <c r="DJ474" s="19"/>
      <c r="DK474" s="19"/>
      <c r="DL474" s="13"/>
      <c r="DM474" s="13"/>
      <c r="DN474" s="13"/>
      <c r="DO474" s="180"/>
      <c r="DP474" s="181"/>
      <c r="DQ474" s="130"/>
      <c r="DR474" s="19"/>
      <c r="DS474" s="19"/>
      <c r="DT474" s="13"/>
      <c r="DU474" s="13"/>
      <c r="DV474" s="13"/>
      <c r="DW474" s="180"/>
      <c r="DX474" s="181"/>
      <c r="DY474" s="130"/>
      <c r="DZ474" s="19"/>
      <c r="EA474" s="19"/>
      <c r="EB474" s="194"/>
      <c r="EC474" s="194"/>
      <c r="ED474" s="194"/>
      <c r="EE474" s="714"/>
      <c r="EF474" s="715"/>
      <c r="EG474" s="391"/>
      <c r="EH474" s="19"/>
      <c r="EI474" s="19"/>
      <c r="EJ474" s="13"/>
      <c r="EK474" s="13"/>
      <c r="EL474" s="13"/>
      <c r="EM474" s="180"/>
      <c r="EN474" s="181"/>
      <c r="EO474" s="130"/>
      <c r="EP474" s="19"/>
      <c r="EQ474" s="19"/>
    </row>
    <row r="475" spans="1:147" ht="37.5" customHeight="1">
      <c r="A475" s="19"/>
      <c r="B475" s="19"/>
      <c r="C475" s="19"/>
      <c r="D475" s="13"/>
      <c r="E475" s="13"/>
      <c r="F475" s="13"/>
      <c r="G475" s="180"/>
      <c r="H475" s="181"/>
      <c r="I475" s="130"/>
      <c r="J475" s="19"/>
      <c r="K475" s="19"/>
      <c r="L475" s="13"/>
      <c r="M475" s="13"/>
      <c r="N475" s="13"/>
      <c r="O475" s="180"/>
      <c r="P475" s="181"/>
      <c r="Q475" s="130"/>
      <c r="R475" s="19"/>
      <c r="S475" s="19"/>
      <c r="T475" s="13"/>
      <c r="U475" s="13"/>
      <c r="V475" s="13"/>
      <c r="W475" s="180"/>
      <c r="X475" s="181"/>
      <c r="Y475" s="130"/>
      <c r="Z475" s="19"/>
      <c r="AA475" s="19"/>
      <c r="AB475" s="13"/>
      <c r="AC475" s="13"/>
      <c r="AD475" s="13"/>
      <c r="AE475" s="180"/>
      <c r="AF475" s="181"/>
      <c r="AG475" s="130"/>
      <c r="AH475" s="19"/>
      <c r="AI475" s="19"/>
      <c r="AJ475" s="13"/>
      <c r="AK475" s="13"/>
      <c r="AL475" s="13"/>
      <c r="AM475" s="180"/>
      <c r="AN475" s="181"/>
      <c r="AO475" s="130"/>
      <c r="AP475" s="19"/>
      <c r="AQ475" s="19"/>
      <c r="AR475" s="13"/>
      <c r="AS475" s="13"/>
      <c r="AT475" s="13"/>
      <c r="AU475" s="180"/>
      <c r="AV475" s="181"/>
      <c r="AW475" s="130"/>
      <c r="AX475" s="19"/>
      <c r="AY475" s="19"/>
      <c r="AZ475" s="13"/>
      <c r="BA475" s="13"/>
      <c r="BB475" s="13"/>
      <c r="BC475" s="180"/>
      <c r="BD475" s="181"/>
      <c r="BE475" s="130"/>
      <c r="BF475" s="19"/>
      <c r="BG475" s="19"/>
      <c r="BH475" s="13"/>
      <c r="BI475" s="13"/>
      <c r="BJ475" s="13"/>
      <c r="BK475" s="180"/>
      <c r="BL475" s="181"/>
      <c r="BM475" s="130"/>
      <c r="BN475" s="19"/>
      <c r="BO475" s="19"/>
      <c r="BP475" s="13"/>
      <c r="BQ475" s="13"/>
      <c r="BR475" s="13"/>
      <c r="BS475" s="180"/>
      <c r="BT475" s="181"/>
      <c r="BU475" s="130"/>
      <c r="BV475" s="19"/>
      <c r="BW475" s="19"/>
      <c r="BX475" s="13"/>
      <c r="BY475" s="13"/>
      <c r="BZ475" s="13"/>
      <c r="CA475" s="180"/>
      <c r="CB475" s="181"/>
      <c r="CC475" s="130"/>
      <c r="CD475" s="19"/>
      <c r="CE475" s="19"/>
      <c r="CF475" s="13"/>
      <c r="CG475" s="13"/>
      <c r="CH475" s="13"/>
      <c r="CI475" s="180"/>
      <c r="CJ475" s="181"/>
      <c r="CK475" s="130"/>
      <c r="CL475" s="19"/>
      <c r="CM475" s="19"/>
      <c r="CN475" s="13"/>
      <c r="CO475" s="13"/>
      <c r="CP475" s="13"/>
      <c r="CQ475" s="180"/>
      <c r="CR475" s="181"/>
      <c r="CS475" s="130"/>
      <c r="CT475" s="19"/>
      <c r="CU475" s="19"/>
      <c r="CV475" s="13"/>
      <c r="CW475" s="13"/>
      <c r="CX475" s="13"/>
      <c r="CY475" s="180"/>
      <c r="CZ475" s="181"/>
      <c r="DA475" s="130"/>
      <c r="DB475" s="19"/>
      <c r="DC475" s="19"/>
      <c r="DD475" s="13"/>
      <c r="DE475" s="13"/>
      <c r="DF475" s="13"/>
      <c r="DG475" s="180"/>
      <c r="DH475" s="181"/>
      <c r="DI475" s="130"/>
      <c r="DJ475" s="19"/>
      <c r="DK475" s="19"/>
      <c r="DL475" s="13"/>
      <c r="DM475" s="13"/>
      <c r="DN475" s="13"/>
      <c r="DO475" s="180"/>
      <c r="DP475" s="181"/>
      <c r="DQ475" s="130"/>
      <c r="DR475" s="19"/>
      <c r="DS475" s="19"/>
      <c r="DT475" s="13"/>
      <c r="DU475" s="13"/>
      <c r="DV475" s="13"/>
      <c r="DW475" s="180"/>
      <c r="DX475" s="181"/>
      <c r="DY475" s="130"/>
      <c r="DZ475" s="19"/>
      <c r="EA475" s="19"/>
      <c r="EB475" s="194"/>
      <c r="EC475" s="194"/>
      <c r="ED475" s="194"/>
      <c r="EE475" s="714"/>
      <c r="EF475" s="715"/>
      <c r="EG475" s="391"/>
      <c r="EH475" s="19"/>
      <c r="EI475" s="19"/>
      <c r="EJ475" s="13"/>
      <c r="EK475" s="13"/>
      <c r="EL475" s="13"/>
      <c r="EM475" s="180"/>
      <c r="EN475" s="181"/>
      <c r="EO475" s="130"/>
      <c r="EP475" s="19"/>
      <c r="EQ475" s="19"/>
    </row>
    <row r="476" spans="1:147" ht="37.5" customHeight="1">
      <c r="A476" s="19"/>
      <c r="B476" s="19"/>
      <c r="C476" s="19"/>
      <c r="D476" s="13"/>
      <c r="E476" s="13"/>
      <c r="F476" s="13"/>
      <c r="G476" s="180"/>
      <c r="H476" s="181"/>
      <c r="I476" s="130"/>
      <c r="J476" s="19"/>
      <c r="K476" s="19"/>
      <c r="L476" s="13"/>
      <c r="M476" s="13"/>
      <c r="N476" s="13"/>
      <c r="O476" s="180"/>
      <c r="P476" s="181"/>
      <c r="Q476" s="130"/>
      <c r="R476" s="19"/>
      <c r="S476" s="19"/>
      <c r="T476" s="13"/>
      <c r="U476" s="13"/>
      <c r="V476" s="13"/>
      <c r="W476" s="180"/>
      <c r="X476" s="181"/>
      <c r="Y476" s="130"/>
      <c r="Z476" s="19"/>
      <c r="AA476" s="19"/>
      <c r="AB476" s="13"/>
      <c r="AC476" s="13"/>
      <c r="AD476" s="13"/>
      <c r="AE476" s="180"/>
      <c r="AF476" s="181"/>
      <c r="AG476" s="130"/>
      <c r="AH476" s="19"/>
      <c r="AI476" s="19"/>
      <c r="AJ476" s="13"/>
      <c r="AK476" s="13"/>
      <c r="AL476" s="13"/>
      <c r="AM476" s="180"/>
      <c r="AN476" s="181"/>
      <c r="AO476" s="130"/>
      <c r="AP476" s="19"/>
      <c r="AQ476" s="19"/>
      <c r="AR476" s="13"/>
      <c r="AS476" s="13"/>
      <c r="AT476" s="13"/>
      <c r="AU476" s="180"/>
      <c r="AV476" s="181"/>
      <c r="AW476" s="130"/>
      <c r="AX476" s="19"/>
      <c r="AY476" s="19"/>
      <c r="AZ476" s="13"/>
      <c r="BA476" s="13"/>
      <c r="BB476" s="13"/>
      <c r="BC476" s="180"/>
      <c r="BD476" s="181"/>
      <c r="BE476" s="130"/>
      <c r="BF476" s="19"/>
      <c r="BG476" s="19"/>
      <c r="BH476" s="13"/>
      <c r="BI476" s="13"/>
      <c r="BJ476" s="13"/>
      <c r="BK476" s="180"/>
      <c r="BL476" s="181"/>
      <c r="BM476" s="130"/>
      <c r="BN476" s="19"/>
      <c r="BO476" s="19"/>
      <c r="BP476" s="13"/>
      <c r="BQ476" s="13"/>
      <c r="BR476" s="13"/>
      <c r="BS476" s="180"/>
      <c r="BT476" s="181"/>
      <c r="BU476" s="130"/>
      <c r="BV476" s="19"/>
      <c r="BW476" s="19"/>
      <c r="BX476" s="13"/>
      <c r="BY476" s="13"/>
      <c r="BZ476" s="13"/>
      <c r="CA476" s="180"/>
      <c r="CB476" s="181"/>
      <c r="CC476" s="130"/>
      <c r="CD476" s="19"/>
      <c r="CE476" s="19"/>
      <c r="CF476" s="13"/>
      <c r="CG476" s="13"/>
      <c r="CH476" s="13"/>
      <c r="CI476" s="180"/>
      <c r="CJ476" s="181"/>
      <c r="CK476" s="130"/>
      <c r="CL476" s="19"/>
      <c r="CM476" s="19"/>
      <c r="CN476" s="13"/>
      <c r="CO476" s="13"/>
      <c r="CP476" s="13"/>
      <c r="CQ476" s="180"/>
      <c r="CR476" s="181"/>
      <c r="CS476" s="130"/>
      <c r="CT476" s="19"/>
      <c r="CU476" s="19"/>
      <c r="CV476" s="13"/>
      <c r="CW476" s="13"/>
      <c r="CX476" s="13"/>
      <c r="CY476" s="180"/>
      <c r="CZ476" s="181"/>
      <c r="DA476" s="130"/>
      <c r="DB476" s="19"/>
      <c r="DC476" s="19"/>
      <c r="DD476" s="13"/>
      <c r="DE476" s="13"/>
      <c r="DF476" s="13"/>
      <c r="DG476" s="180"/>
      <c r="DH476" s="181"/>
      <c r="DI476" s="130"/>
      <c r="DJ476" s="19"/>
      <c r="DK476" s="19"/>
      <c r="DL476" s="13"/>
      <c r="DM476" s="13"/>
      <c r="DN476" s="13"/>
      <c r="DO476" s="180"/>
      <c r="DP476" s="181"/>
      <c r="DQ476" s="130"/>
      <c r="DR476" s="19"/>
      <c r="DS476" s="19"/>
      <c r="DT476" s="13"/>
      <c r="DU476" s="13"/>
      <c r="DV476" s="13"/>
      <c r="DW476" s="180"/>
      <c r="DX476" s="181"/>
      <c r="DY476" s="130"/>
      <c r="DZ476" s="19"/>
      <c r="EA476" s="19"/>
      <c r="EB476" s="194"/>
      <c r="EC476" s="194"/>
      <c r="ED476" s="194"/>
      <c r="EE476" s="714"/>
      <c r="EF476" s="715"/>
      <c r="EG476" s="391"/>
      <c r="EH476" s="19"/>
      <c r="EI476" s="19"/>
      <c r="EJ476" s="13"/>
      <c r="EK476" s="13"/>
      <c r="EL476" s="13"/>
      <c r="EM476" s="180"/>
      <c r="EN476" s="181"/>
      <c r="EO476" s="130"/>
      <c r="EP476" s="19"/>
      <c r="EQ476" s="19"/>
    </row>
    <row r="477" spans="1:147" ht="37.5" customHeight="1">
      <c r="A477" s="19"/>
      <c r="B477" s="19"/>
      <c r="C477" s="19"/>
      <c r="D477" s="13"/>
      <c r="E477" s="13"/>
      <c r="F477" s="13"/>
      <c r="G477" s="180"/>
      <c r="H477" s="181"/>
      <c r="I477" s="130"/>
      <c r="J477" s="19"/>
      <c r="K477" s="19"/>
      <c r="L477" s="13"/>
      <c r="M477" s="13"/>
      <c r="N477" s="13"/>
      <c r="O477" s="180"/>
      <c r="P477" s="181"/>
      <c r="Q477" s="130"/>
      <c r="R477" s="19"/>
      <c r="S477" s="19"/>
      <c r="T477" s="13"/>
      <c r="U477" s="13"/>
      <c r="V477" s="13"/>
      <c r="W477" s="180"/>
      <c r="X477" s="181"/>
      <c r="Y477" s="130"/>
      <c r="Z477" s="19"/>
      <c r="AA477" s="19"/>
      <c r="AB477" s="13"/>
      <c r="AC477" s="13"/>
      <c r="AD477" s="13"/>
      <c r="AE477" s="180"/>
      <c r="AF477" s="181"/>
      <c r="AG477" s="130"/>
      <c r="AH477" s="19"/>
      <c r="AI477" s="19"/>
      <c r="AJ477" s="13"/>
      <c r="AK477" s="13"/>
      <c r="AL477" s="13"/>
      <c r="AM477" s="180"/>
      <c r="AN477" s="181"/>
      <c r="AO477" s="130"/>
      <c r="AP477" s="19"/>
      <c r="AQ477" s="19"/>
      <c r="AR477" s="13"/>
      <c r="AS477" s="13"/>
      <c r="AT477" s="13"/>
      <c r="AU477" s="180"/>
      <c r="AV477" s="181"/>
      <c r="AW477" s="130"/>
      <c r="AX477" s="19"/>
      <c r="AY477" s="19"/>
      <c r="AZ477" s="13"/>
      <c r="BA477" s="13"/>
      <c r="BB477" s="13"/>
      <c r="BC477" s="180"/>
      <c r="BD477" s="181"/>
      <c r="BE477" s="130"/>
      <c r="BF477" s="19"/>
      <c r="BG477" s="19"/>
      <c r="BH477" s="13"/>
      <c r="BI477" s="13"/>
      <c r="BJ477" s="13"/>
      <c r="BK477" s="180"/>
      <c r="BL477" s="181"/>
      <c r="BM477" s="130"/>
      <c r="BN477" s="19"/>
      <c r="BO477" s="19"/>
      <c r="BP477" s="13"/>
      <c r="BQ477" s="13"/>
      <c r="BR477" s="13"/>
      <c r="BS477" s="180"/>
      <c r="BT477" s="181"/>
      <c r="BU477" s="130"/>
      <c r="BV477" s="19"/>
      <c r="BW477" s="19"/>
      <c r="BX477" s="13"/>
      <c r="BY477" s="13"/>
      <c r="BZ477" s="13"/>
      <c r="CA477" s="180"/>
      <c r="CB477" s="181"/>
      <c r="CC477" s="130"/>
      <c r="CD477" s="19"/>
      <c r="CE477" s="19"/>
      <c r="CF477" s="13"/>
      <c r="CG477" s="13"/>
      <c r="CH477" s="13"/>
      <c r="CI477" s="180"/>
      <c r="CJ477" s="181"/>
      <c r="CK477" s="130"/>
      <c r="CL477" s="19"/>
      <c r="CM477" s="19"/>
      <c r="CN477" s="13"/>
      <c r="CO477" s="13"/>
      <c r="CP477" s="13"/>
      <c r="CQ477" s="180"/>
      <c r="CR477" s="181"/>
      <c r="CS477" s="130"/>
      <c r="CT477" s="19"/>
      <c r="CU477" s="19"/>
      <c r="CV477" s="13"/>
      <c r="CW477" s="13"/>
      <c r="CX477" s="13"/>
      <c r="CY477" s="180"/>
      <c r="CZ477" s="181"/>
      <c r="DA477" s="130"/>
      <c r="DB477" s="19"/>
      <c r="DC477" s="19"/>
      <c r="DD477" s="13"/>
      <c r="DE477" s="13"/>
      <c r="DF477" s="13"/>
      <c r="DG477" s="180"/>
      <c r="DH477" s="181"/>
      <c r="DI477" s="130"/>
      <c r="DJ477" s="19"/>
      <c r="DK477" s="19"/>
      <c r="DL477" s="13"/>
      <c r="DM477" s="13"/>
      <c r="DN477" s="13"/>
      <c r="DO477" s="180"/>
      <c r="DP477" s="181"/>
      <c r="DQ477" s="130"/>
      <c r="DR477" s="19"/>
      <c r="DS477" s="19"/>
      <c r="DT477" s="13"/>
      <c r="DU477" s="13"/>
      <c r="DV477" s="13"/>
      <c r="DW477" s="180"/>
      <c r="DX477" s="181"/>
      <c r="DY477" s="130"/>
      <c r="DZ477" s="19"/>
      <c r="EA477" s="19"/>
      <c r="EB477" s="194"/>
      <c r="EC477" s="194"/>
      <c r="ED477" s="194"/>
      <c r="EE477" s="714"/>
      <c r="EF477" s="715"/>
      <c r="EG477" s="391"/>
      <c r="EH477" s="19"/>
      <c r="EI477" s="19"/>
      <c r="EJ477" s="13"/>
      <c r="EK477" s="13"/>
      <c r="EL477" s="13"/>
      <c r="EM477" s="180"/>
      <c r="EN477" s="181"/>
      <c r="EO477" s="130"/>
      <c r="EP477" s="19"/>
      <c r="EQ477" s="19"/>
    </row>
    <row r="478" spans="1:147" ht="37.5" customHeight="1">
      <c r="A478" s="19"/>
      <c r="B478" s="19"/>
      <c r="C478" s="19"/>
      <c r="D478" s="13"/>
      <c r="E478" s="13"/>
      <c r="F478" s="13"/>
      <c r="G478" s="180"/>
      <c r="H478" s="181"/>
      <c r="I478" s="130"/>
      <c r="J478" s="19"/>
      <c r="K478" s="19"/>
      <c r="L478" s="13"/>
      <c r="M478" s="13"/>
      <c r="N478" s="13"/>
      <c r="O478" s="180"/>
      <c r="P478" s="181"/>
      <c r="Q478" s="130"/>
      <c r="R478" s="19"/>
      <c r="S478" s="19"/>
      <c r="T478" s="13"/>
      <c r="U478" s="13"/>
      <c r="V478" s="13"/>
      <c r="W478" s="180"/>
      <c r="X478" s="181"/>
      <c r="Y478" s="130"/>
      <c r="Z478" s="19"/>
      <c r="AA478" s="19"/>
      <c r="AB478" s="13"/>
      <c r="AC478" s="13"/>
      <c r="AD478" s="13"/>
      <c r="AE478" s="180"/>
      <c r="AF478" s="181"/>
      <c r="AG478" s="130"/>
      <c r="AH478" s="19"/>
      <c r="AI478" s="19"/>
      <c r="AJ478" s="13"/>
      <c r="AK478" s="13"/>
      <c r="AL478" s="13"/>
      <c r="AM478" s="180"/>
      <c r="AN478" s="181"/>
      <c r="AO478" s="130"/>
      <c r="AP478" s="19"/>
      <c r="AQ478" s="19"/>
      <c r="AR478" s="13"/>
      <c r="AS478" s="13"/>
      <c r="AT478" s="13"/>
      <c r="AU478" s="180"/>
      <c r="AV478" s="181"/>
      <c r="AW478" s="130"/>
      <c r="AX478" s="19"/>
      <c r="AY478" s="19"/>
      <c r="AZ478" s="13"/>
      <c r="BA478" s="13"/>
      <c r="BB478" s="13"/>
      <c r="BC478" s="180"/>
      <c r="BD478" s="181"/>
      <c r="BE478" s="130"/>
      <c r="BF478" s="19"/>
      <c r="BG478" s="19"/>
      <c r="BH478" s="13"/>
      <c r="BI478" s="13"/>
      <c r="BJ478" s="13"/>
      <c r="BK478" s="180"/>
      <c r="BL478" s="181"/>
      <c r="BM478" s="130"/>
      <c r="BN478" s="19"/>
      <c r="BO478" s="19"/>
      <c r="BP478" s="13"/>
      <c r="BQ478" s="13"/>
      <c r="BR478" s="13"/>
      <c r="BS478" s="180"/>
      <c r="BT478" s="181"/>
      <c r="BU478" s="130"/>
      <c r="BV478" s="19"/>
      <c r="BW478" s="19"/>
      <c r="BX478" s="13"/>
      <c r="BY478" s="13"/>
      <c r="BZ478" s="13"/>
      <c r="CA478" s="180"/>
      <c r="CB478" s="181"/>
      <c r="CC478" s="130"/>
      <c r="CD478" s="19"/>
      <c r="CE478" s="19"/>
      <c r="CF478" s="13"/>
      <c r="CG478" s="13"/>
      <c r="CH478" s="13"/>
      <c r="CI478" s="180"/>
      <c r="CJ478" s="181"/>
      <c r="CK478" s="130"/>
      <c r="CL478" s="19"/>
      <c r="CM478" s="19"/>
      <c r="CN478" s="13"/>
      <c r="CO478" s="13"/>
      <c r="CP478" s="13"/>
      <c r="CQ478" s="180"/>
      <c r="CR478" s="181"/>
      <c r="CS478" s="130"/>
      <c r="CT478" s="19"/>
      <c r="CU478" s="19"/>
      <c r="CV478" s="13"/>
      <c r="CW478" s="13"/>
      <c r="CX478" s="13"/>
      <c r="CY478" s="180"/>
      <c r="CZ478" s="181"/>
      <c r="DA478" s="130"/>
      <c r="DB478" s="19"/>
      <c r="DC478" s="19"/>
      <c r="DD478" s="13"/>
      <c r="DE478" s="13"/>
      <c r="DF478" s="13"/>
      <c r="DG478" s="180"/>
      <c r="DH478" s="181"/>
      <c r="DI478" s="130"/>
      <c r="DJ478" s="19"/>
      <c r="DK478" s="19"/>
      <c r="DL478" s="13"/>
      <c r="DM478" s="13"/>
      <c r="DN478" s="13"/>
      <c r="DO478" s="180"/>
      <c r="DP478" s="181"/>
      <c r="DQ478" s="130"/>
      <c r="DR478" s="19"/>
      <c r="DS478" s="19"/>
      <c r="DT478" s="13"/>
      <c r="DU478" s="13"/>
      <c r="DV478" s="13"/>
      <c r="DW478" s="180"/>
      <c r="DX478" s="181"/>
      <c r="DY478" s="130"/>
      <c r="DZ478" s="19"/>
      <c r="EA478" s="19"/>
      <c r="EB478" s="194"/>
      <c r="EC478" s="194"/>
      <c r="ED478" s="194"/>
      <c r="EE478" s="714"/>
      <c r="EF478" s="715"/>
      <c r="EG478" s="391"/>
      <c r="EH478" s="19"/>
      <c r="EI478" s="19"/>
      <c r="EJ478" s="13"/>
      <c r="EK478" s="13"/>
      <c r="EL478" s="13"/>
      <c r="EM478" s="180"/>
      <c r="EN478" s="181"/>
      <c r="EO478" s="130"/>
      <c r="EP478" s="19"/>
      <c r="EQ478" s="19"/>
    </row>
    <row r="479" spans="1:147" ht="37.5" customHeight="1">
      <c r="A479" s="19"/>
      <c r="B479" s="19"/>
      <c r="C479" s="19"/>
      <c r="D479" s="13"/>
      <c r="E479" s="13"/>
      <c r="F479" s="13"/>
      <c r="G479" s="180"/>
      <c r="H479" s="181"/>
      <c r="I479" s="130"/>
      <c r="J479" s="19"/>
      <c r="K479" s="19"/>
      <c r="L479" s="13"/>
      <c r="M479" s="13"/>
      <c r="N479" s="13"/>
      <c r="O479" s="180"/>
      <c r="P479" s="181"/>
      <c r="Q479" s="130"/>
      <c r="R479" s="19"/>
      <c r="S479" s="19"/>
      <c r="T479" s="13"/>
      <c r="U479" s="13"/>
      <c r="V479" s="13"/>
      <c r="W479" s="180"/>
      <c r="X479" s="181"/>
      <c r="Y479" s="130"/>
      <c r="Z479" s="19"/>
      <c r="AA479" s="19"/>
      <c r="AB479" s="13"/>
      <c r="AC479" s="13"/>
      <c r="AD479" s="13"/>
      <c r="AE479" s="180"/>
      <c r="AF479" s="181"/>
      <c r="AG479" s="130"/>
      <c r="AH479" s="19"/>
      <c r="AI479" s="19"/>
      <c r="AJ479" s="13"/>
      <c r="AK479" s="13"/>
      <c r="AL479" s="13"/>
      <c r="AM479" s="180"/>
      <c r="AN479" s="181"/>
      <c r="AO479" s="130"/>
      <c r="AP479" s="19"/>
      <c r="AQ479" s="19"/>
      <c r="AR479" s="13"/>
      <c r="AS479" s="13"/>
      <c r="AT479" s="13"/>
      <c r="AU479" s="180"/>
      <c r="AV479" s="181"/>
      <c r="AW479" s="130"/>
      <c r="AX479" s="19"/>
      <c r="AY479" s="19"/>
      <c r="AZ479" s="13"/>
      <c r="BA479" s="13"/>
      <c r="BB479" s="13"/>
      <c r="BC479" s="180"/>
      <c r="BD479" s="181"/>
      <c r="BE479" s="130"/>
      <c r="BF479" s="19"/>
      <c r="BG479" s="19"/>
      <c r="BH479" s="13"/>
      <c r="BI479" s="13"/>
      <c r="BJ479" s="13"/>
      <c r="BK479" s="180"/>
      <c r="BL479" s="181"/>
      <c r="BM479" s="130"/>
      <c r="BN479" s="19"/>
      <c r="BO479" s="19"/>
      <c r="BP479" s="13"/>
      <c r="BQ479" s="13"/>
      <c r="BR479" s="13"/>
      <c r="BS479" s="180"/>
      <c r="BT479" s="181"/>
      <c r="BU479" s="130"/>
      <c r="BV479" s="19"/>
      <c r="BW479" s="19"/>
      <c r="BX479" s="13"/>
      <c r="BY479" s="13"/>
      <c r="BZ479" s="13"/>
      <c r="CA479" s="180"/>
      <c r="CB479" s="181"/>
      <c r="CC479" s="130"/>
      <c r="CD479" s="19"/>
      <c r="CE479" s="19"/>
      <c r="CF479" s="13"/>
      <c r="CG479" s="13"/>
      <c r="CH479" s="13"/>
      <c r="CI479" s="180"/>
      <c r="CJ479" s="181"/>
      <c r="CK479" s="130"/>
      <c r="CL479" s="19"/>
      <c r="CM479" s="19"/>
      <c r="CN479" s="13"/>
      <c r="CO479" s="13"/>
      <c r="CP479" s="13"/>
      <c r="CQ479" s="180"/>
      <c r="CR479" s="181"/>
      <c r="CS479" s="130"/>
      <c r="CT479" s="19"/>
      <c r="CU479" s="19"/>
      <c r="CV479" s="13"/>
      <c r="CW479" s="13"/>
      <c r="CX479" s="13"/>
      <c r="CY479" s="180"/>
      <c r="CZ479" s="181"/>
      <c r="DA479" s="130"/>
      <c r="DB479" s="19"/>
      <c r="DC479" s="19"/>
      <c r="DD479" s="13"/>
      <c r="DE479" s="13"/>
      <c r="DF479" s="13"/>
      <c r="DG479" s="180"/>
      <c r="DH479" s="181"/>
      <c r="DI479" s="130"/>
      <c r="DJ479" s="19"/>
      <c r="DK479" s="19"/>
      <c r="DL479" s="13"/>
      <c r="DM479" s="13"/>
      <c r="DN479" s="13"/>
      <c r="DO479" s="180"/>
      <c r="DP479" s="181"/>
      <c r="DQ479" s="130"/>
      <c r="DR479" s="19"/>
      <c r="DS479" s="19"/>
      <c r="DT479" s="13"/>
      <c r="DU479" s="13"/>
      <c r="DV479" s="13"/>
      <c r="DW479" s="180"/>
      <c r="DX479" s="181"/>
      <c r="DY479" s="130"/>
      <c r="DZ479" s="19"/>
      <c r="EA479" s="19"/>
      <c r="EB479" s="194"/>
      <c r="EC479" s="194"/>
      <c r="ED479" s="194"/>
      <c r="EE479" s="714"/>
      <c r="EF479" s="715"/>
      <c r="EG479" s="391"/>
      <c r="EH479" s="19"/>
      <c r="EI479" s="19"/>
      <c r="EJ479" s="13"/>
      <c r="EK479" s="13"/>
      <c r="EL479" s="13"/>
      <c r="EM479" s="180"/>
      <c r="EN479" s="181"/>
      <c r="EO479" s="130"/>
      <c r="EP479" s="19"/>
      <c r="EQ479" s="19"/>
    </row>
    <row r="480" spans="1:147" ht="37.5" customHeight="1">
      <c r="A480" s="19"/>
      <c r="B480" s="19"/>
      <c r="C480" s="19"/>
      <c r="D480" s="13"/>
      <c r="E480" s="13"/>
      <c r="F480" s="13"/>
      <c r="G480" s="180"/>
      <c r="H480" s="181"/>
      <c r="I480" s="130"/>
      <c r="J480" s="19"/>
      <c r="K480" s="19"/>
      <c r="L480" s="13"/>
      <c r="M480" s="13"/>
      <c r="N480" s="13"/>
      <c r="O480" s="180"/>
      <c r="P480" s="181"/>
      <c r="Q480" s="130"/>
      <c r="R480" s="19"/>
      <c r="S480" s="19"/>
      <c r="T480" s="13"/>
      <c r="U480" s="13"/>
      <c r="V480" s="13"/>
      <c r="W480" s="180"/>
      <c r="X480" s="181"/>
      <c r="Y480" s="130"/>
      <c r="Z480" s="19"/>
      <c r="AA480" s="19"/>
      <c r="AB480" s="13"/>
      <c r="AC480" s="13"/>
      <c r="AD480" s="13"/>
      <c r="AE480" s="180"/>
      <c r="AF480" s="181"/>
      <c r="AG480" s="130"/>
      <c r="AH480" s="19"/>
      <c r="AI480" s="19"/>
      <c r="AJ480" s="13"/>
      <c r="AK480" s="13"/>
      <c r="AL480" s="13"/>
      <c r="AM480" s="180"/>
      <c r="AN480" s="181"/>
      <c r="AO480" s="130"/>
      <c r="AP480" s="19"/>
      <c r="AQ480" s="19"/>
      <c r="AR480" s="13"/>
      <c r="AS480" s="13"/>
      <c r="AT480" s="13"/>
      <c r="AU480" s="180"/>
      <c r="AV480" s="181"/>
      <c r="AW480" s="130"/>
      <c r="AX480" s="19"/>
      <c r="AY480" s="19"/>
      <c r="AZ480" s="13"/>
      <c r="BA480" s="13"/>
      <c r="BB480" s="13"/>
      <c r="BC480" s="180"/>
      <c r="BD480" s="181"/>
      <c r="BE480" s="130"/>
      <c r="BF480" s="19"/>
      <c r="BG480" s="19"/>
      <c r="BH480" s="13"/>
      <c r="BI480" s="13"/>
      <c r="BJ480" s="13"/>
      <c r="BK480" s="180"/>
      <c r="BL480" s="181"/>
      <c r="BM480" s="130"/>
      <c r="BN480" s="19"/>
      <c r="BO480" s="19"/>
      <c r="BP480" s="13"/>
      <c r="BQ480" s="13"/>
      <c r="BR480" s="13"/>
      <c r="BS480" s="180"/>
      <c r="BT480" s="181"/>
      <c r="BU480" s="130"/>
      <c r="BV480" s="19"/>
      <c r="BW480" s="19"/>
      <c r="BX480" s="13"/>
      <c r="BY480" s="13"/>
      <c r="BZ480" s="13"/>
      <c r="CA480" s="180"/>
      <c r="CB480" s="181"/>
      <c r="CC480" s="130"/>
      <c r="CD480" s="19"/>
      <c r="CE480" s="19"/>
      <c r="CF480" s="13"/>
      <c r="CG480" s="13"/>
      <c r="CH480" s="13"/>
      <c r="CI480" s="180"/>
      <c r="CJ480" s="181"/>
      <c r="CK480" s="130"/>
      <c r="CL480" s="19"/>
      <c r="CM480" s="19"/>
      <c r="CN480" s="13"/>
      <c r="CO480" s="13"/>
      <c r="CP480" s="13"/>
      <c r="CQ480" s="180"/>
      <c r="CR480" s="181"/>
      <c r="CS480" s="130"/>
      <c r="CT480" s="19"/>
      <c r="CU480" s="19"/>
      <c r="CV480" s="13"/>
      <c r="CW480" s="13"/>
      <c r="CX480" s="13"/>
      <c r="CY480" s="180"/>
      <c r="CZ480" s="181"/>
      <c r="DA480" s="130"/>
      <c r="DB480" s="19"/>
      <c r="DC480" s="19"/>
      <c r="DD480" s="13"/>
      <c r="DE480" s="13"/>
      <c r="DF480" s="13"/>
      <c r="DG480" s="180"/>
      <c r="DH480" s="181"/>
      <c r="DI480" s="130"/>
      <c r="DJ480" s="19"/>
      <c r="DK480" s="19"/>
      <c r="DL480" s="13"/>
      <c r="DM480" s="13"/>
      <c r="DN480" s="13"/>
      <c r="DO480" s="180"/>
      <c r="DP480" s="181"/>
      <c r="DQ480" s="130"/>
      <c r="DR480" s="19"/>
      <c r="DS480" s="19"/>
      <c r="DT480" s="13"/>
      <c r="DU480" s="13"/>
      <c r="DV480" s="13"/>
      <c r="DW480" s="180"/>
      <c r="DX480" s="181"/>
      <c r="DY480" s="130"/>
      <c r="DZ480" s="19"/>
      <c r="EA480" s="19"/>
      <c r="EB480" s="194"/>
      <c r="EC480" s="194"/>
      <c r="ED480" s="194"/>
      <c r="EE480" s="714"/>
      <c r="EF480" s="715"/>
      <c r="EG480" s="391"/>
      <c r="EH480" s="19"/>
      <c r="EI480" s="19"/>
      <c r="EJ480" s="13"/>
      <c r="EK480" s="13"/>
      <c r="EL480" s="13"/>
      <c r="EM480" s="180"/>
      <c r="EN480" s="181"/>
      <c r="EO480" s="130"/>
      <c r="EP480" s="19"/>
      <c r="EQ480" s="19"/>
    </row>
    <row r="481" spans="1:147" ht="37.5" customHeight="1">
      <c r="A481" s="19"/>
      <c r="B481" s="19"/>
      <c r="C481" s="19"/>
      <c r="D481" s="13"/>
      <c r="E481" s="13"/>
      <c r="F481" s="13"/>
      <c r="G481" s="180"/>
      <c r="H481" s="181"/>
      <c r="I481" s="130"/>
      <c r="J481" s="19"/>
      <c r="K481" s="19"/>
      <c r="L481" s="13"/>
      <c r="M481" s="13"/>
      <c r="N481" s="13"/>
      <c r="O481" s="180"/>
      <c r="P481" s="181"/>
      <c r="Q481" s="130"/>
      <c r="R481" s="19"/>
      <c r="S481" s="19"/>
      <c r="T481" s="13"/>
      <c r="U481" s="13"/>
      <c r="V481" s="13"/>
      <c r="W481" s="180"/>
      <c r="X481" s="181"/>
      <c r="Y481" s="130"/>
      <c r="Z481" s="19"/>
      <c r="AA481" s="19"/>
      <c r="AB481" s="13"/>
      <c r="AC481" s="13"/>
      <c r="AD481" s="13"/>
      <c r="AE481" s="180"/>
      <c r="AF481" s="181"/>
      <c r="AG481" s="130"/>
      <c r="AH481" s="19"/>
      <c r="AI481" s="19"/>
      <c r="AJ481" s="13"/>
      <c r="AK481" s="13"/>
      <c r="AL481" s="13"/>
      <c r="AM481" s="180"/>
      <c r="AN481" s="181"/>
      <c r="AO481" s="130"/>
      <c r="AP481" s="19"/>
      <c r="AQ481" s="19"/>
      <c r="AR481" s="13"/>
      <c r="AS481" s="13"/>
      <c r="AT481" s="13"/>
      <c r="AU481" s="180"/>
      <c r="AV481" s="181"/>
      <c r="AW481" s="130"/>
      <c r="AX481" s="19"/>
      <c r="AY481" s="19"/>
      <c r="AZ481" s="13"/>
      <c r="BA481" s="13"/>
      <c r="BB481" s="13"/>
      <c r="BC481" s="180"/>
      <c r="BD481" s="181"/>
      <c r="BE481" s="130"/>
      <c r="BF481" s="19"/>
      <c r="BG481" s="19"/>
      <c r="BH481" s="13"/>
      <c r="BI481" s="13"/>
      <c r="BJ481" s="13"/>
      <c r="BK481" s="180"/>
      <c r="BL481" s="181"/>
      <c r="BM481" s="130"/>
      <c r="BN481" s="19"/>
      <c r="BO481" s="19"/>
      <c r="BP481" s="13"/>
      <c r="BQ481" s="13"/>
      <c r="BR481" s="13"/>
      <c r="BS481" s="180"/>
      <c r="BT481" s="181"/>
      <c r="BU481" s="130"/>
      <c r="BV481" s="19"/>
      <c r="BW481" s="19"/>
      <c r="BX481" s="13"/>
      <c r="BY481" s="13"/>
      <c r="BZ481" s="13"/>
      <c r="CA481" s="180"/>
      <c r="CB481" s="181"/>
      <c r="CC481" s="130"/>
      <c r="CD481" s="19"/>
      <c r="CE481" s="19"/>
      <c r="CF481" s="13"/>
      <c r="CG481" s="13"/>
      <c r="CH481" s="13"/>
      <c r="CI481" s="180"/>
      <c r="CJ481" s="181"/>
      <c r="CK481" s="130"/>
      <c r="CL481" s="19"/>
      <c r="CM481" s="19"/>
      <c r="CN481" s="13"/>
      <c r="CO481" s="13"/>
      <c r="CP481" s="13"/>
      <c r="CQ481" s="180"/>
      <c r="CR481" s="181"/>
      <c r="CS481" s="130"/>
      <c r="CT481" s="19"/>
      <c r="CU481" s="19"/>
      <c r="CV481" s="13"/>
      <c r="CW481" s="13"/>
      <c r="CX481" s="13"/>
      <c r="CY481" s="180"/>
      <c r="CZ481" s="181"/>
      <c r="DA481" s="130"/>
      <c r="DB481" s="19"/>
      <c r="DC481" s="19"/>
      <c r="DD481" s="13"/>
      <c r="DE481" s="13"/>
      <c r="DF481" s="13"/>
      <c r="DG481" s="180"/>
      <c r="DH481" s="181"/>
      <c r="DI481" s="130"/>
      <c r="DJ481" s="19"/>
      <c r="DK481" s="19"/>
      <c r="DL481" s="13"/>
      <c r="DM481" s="13"/>
      <c r="DN481" s="13"/>
      <c r="DO481" s="180"/>
      <c r="DP481" s="181"/>
      <c r="DQ481" s="130"/>
      <c r="DR481" s="19"/>
      <c r="DS481" s="19"/>
      <c r="DT481" s="13"/>
      <c r="DU481" s="13"/>
      <c r="DV481" s="13"/>
      <c r="DW481" s="180"/>
      <c r="DX481" s="181"/>
      <c r="DY481" s="130"/>
      <c r="DZ481" s="19"/>
      <c r="EA481" s="19"/>
      <c r="EB481" s="194"/>
      <c r="EC481" s="194"/>
      <c r="ED481" s="194"/>
      <c r="EE481" s="714"/>
      <c r="EF481" s="715"/>
      <c r="EG481" s="391"/>
      <c r="EH481" s="19"/>
      <c r="EI481" s="19"/>
      <c r="EJ481" s="13"/>
      <c r="EK481" s="13"/>
      <c r="EL481" s="13"/>
      <c r="EM481" s="180"/>
      <c r="EN481" s="181"/>
      <c r="EO481" s="130"/>
      <c r="EP481" s="19"/>
      <c r="EQ481" s="19"/>
    </row>
    <row r="482" spans="1:147" ht="37.5" customHeight="1">
      <c r="A482" s="19"/>
      <c r="B482" s="19"/>
      <c r="C482" s="19"/>
      <c r="D482" s="13"/>
      <c r="E482" s="13"/>
      <c r="F482" s="13"/>
      <c r="G482" s="180"/>
      <c r="H482" s="181"/>
      <c r="I482" s="130"/>
      <c r="J482" s="19"/>
      <c r="K482" s="19"/>
      <c r="L482" s="13"/>
      <c r="M482" s="13"/>
      <c r="N482" s="13"/>
      <c r="O482" s="180"/>
      <c r="P482" s="181"/>
      <c r="Q482" s="130"/>
      <c r="R482" s="19"/>
      <c r="S482" s="19"/>
      <c r="T482" s="13"/>
      <c r="U482" s="13"/>
      <c r="V482" s="13"/>
      <c r="W482" s="180"/>
      <c r="X482" s="181"/>
      <c r="Y482" s="130"/>
      <c r="Z482" s="19"/>
      <c r="AA482" s="19"/>
      <c r="AB482" s="13"/>
      <c r="AC482" s="13"/>
      <c r="AD482" s="13"/>
      <c r="AE482" s="180"/>
      <c r="AF482" s="181"/>
      <c r="AG482" s="130"/>
      <c r="AH482" s="19"/>
      <c r="AI482" s="19"/>
      <c r="AJ482" s="13"/>
      <c r="AK482" s="13"/>
      <c r="AL482" s="13"/>
      <c r="AM482" s="180"/>
      <c r="AN482" s="181"/>
      <c r="AO482" s="130"/>
      <c r="AP482" s="19"/>
      <c r="AQ482" s="19"/>
      <c r="AR482" s="13"/>
      <c r="AS482" s="13"/>
      <c r="AT482" s="13"/>
      <c r="AU482" s="180"/>
      <c r="AV482" s="181"/>
      <c r="AW482" s="130"/>
      <c r="AX482" s="19"/>
      <c r="AY482" s="19"/>
      <c r="AZ482" s="13"/>
      <c r="BA482" s="13"/>
      <c r="BB482" s="13"/>
      <c r="BC482" s="180"/>
      <c r="BD482" s="181"/>
      <c r="BE482" s="130"/>
      <c r="BF482" s="19"/>
      <c r="BG482" s="19"/>
      <c r="BH482" s="13"/>
      <c r="BI482" s="13"/>
      <c r="BJ482" s="13"/>
      <c r="BK482" s="180"/>
      <c r="BL482" s="181"/>
      <c r="BM482" s="130"/>
      <c r="BN482" s="19"/>
      <c r="BO482" s="19"/>
      <c r="BP482" s="13"/>
      <c r="BQ482" s="13"/>
      <c r="BR482" s="13"/>
      <c r="BS482" s="180"/>
      <c r="BT482" s="181"/>
      <c r="BU482" s="130"/>
      <c r="BV482" s="19"/>
      <c r="BW482" s="19"/>
      <c r="BX482" s="13"/>
      <c r="BY482" s="13"/>
      <c r="BZ482" s="13"/>
      <c r="CA482" s="180"/>
      <c r="CB482" s="181"/>
      <c r="CC482" s="130"/>
      <c r="CD482" s="19"/>
      <c r="CE482" s="19"/>
      <c r="CF482" s="13"/>
      <c r="CG482" s="13"/>
      <c r="CH482" s="13"/>
      <c r="CI482" s="180"/>
      <c r="CJ482" s="181"/>
      <c r="CK482" s="130"/>
      <c r="CL482" s="19"/>
      <c r="CM482" s="19"/>
      <c r="CN482" s="13"/>
      <c r="CO482" s="13"/>
      <c r="CP482" s="13"/>
      <c r="CQ482" s="180"/>
      <c r="CR482" s="181"/>
      <c r="CS482" s="130"/>
      <c r="CT482" s="19"/>
      <c r="CU482" s="19"/>
      <c r="CV482" s="13"/>
      <c r="CW482" s="13"/>
      <c r="CX482" s="13"/>
      <c r="CY482" s="180"/>
      <c r="CZ482" s="181"/>
      <c r="DA482" s="130"/>
      <c r="DB482" s="19"/>
      <c r="DC482" s="19"/>
      <c r="DD482" s="13"/>
      <c r="DE482" s="13"/>
      <c r="DF482" s="13"/>
      <c r="DG482" s="180"/>
      <c r="DH482" s="181"/>
      <c r="DI482" s="130"/>
      <c r="DJ482" s="19"/>
      <c r="DK482" s="19"/>
      <c r="DL482" s="13"/>
      <c r="DM482" s="13"/>
      <c r="DN482" s="13"/>
      <c r="DO482" s="180"/>
      <c r="DP482" s="181"/>
      <c r="DQ482" s="130"/>
      <c r="DR482" s="19"/>
      <c r="DS482" s="19"/>
      <c r="DT482" s="13"/>
      <c r="DU482" s="13"/>
      <c r="DV482" s="13"/>
      <c r="DW482" s="180"/>
      <c r="DX482" s="181"/>
      <c r="DY482" s="130"/>
      <c r="DZ482" s="19"/>
      <c r="EA482" s="19"/>
      <c r="EB482" s="194"/>
      <c r="EC482" s="194"/>
      <c r="ED482" s="194"/>
      <c r="EE482" s="714"/>
      <c r="EF482" s="715"/>
      <c r="EG482" s="391"/>
      <c r="EH482" s="19"/>
      <c r="EI482" s="19"/>
      <c r="EJ482" s="13"/>
      <c r="EK482" s="13"/>
      <c r="EL482" s="13"/>
      <c r="EM482" s="180"/>
      <c r="EN482" s="181"/>
      <c r="EO482" s="130"/>
      <c r="EP482" s="19"/>
      <c r="EQ482" s="19"/>
    </row>
    <row r="483" spans="1:147" ht="37.5" customHeight="1">
      <c r="A483" s="19"/>
      <c r="B483" s="19"/>
      <c r="C483" s="19"/>
      <c r="D483" s="13"/>
      <c r="E483" s="13"/>
      <c r="F483" s="13"/>
      <c r="G483" s="180"/>
      <c r="H483" s="181"/>
      <c r="I483" s="130"/>
      <c r="J483" s="19"/>
      <c r="K483" s="19"/>
      <c r="L483" s="13"/>
      <c r="M483" s="13"/>
      <c r="N483" s="13"/>
      <c r="O483" s="180"/>
      <c r="P483" s="181"/>
      <c r="Q483" s="130"/>
      <c r="R483" s="19"/>
      <c r="S483" s="19"/>
      <c r="T483" s="13"/>
      <c r="U483" s="13"/>
      <c r="V483" s="13"/>
      <c r="W483" s="180"/>
      <c r="X483" s="181"/>
      <c r="Y483" s="130"/>
      <c r="Z483" s="19"/>
      <c r="AA483" s="19"/>
      <c r="AB483" s="13"/>
      <c r="AC483" s="13"/>
      <c r="AD483" s="13"/>
      <c r="AE483" s="180"/>
      <c r="AF483" s="181"/>
      <c r="AG483" s="130"/>
      <c r="AH483" s="19"/>
      <c r="AI483" s="19"/>
      <c r="AJ483" s="13"/>
      <c r="AK483" s="13"/>
      <c r="AL483" s="13"/>
      <c r="AM483" s="180"/>
      <c r="AN483" s="181"/>
      <c r="AO483" s="130"/>
      <c r="AP483" s="19"/>
      <c r="AQ483" s="19"/>
      <c r="AR483" s="13"/>
      <c r="AS483" s="13"/>
      <c r="AT483" s="13"/>
      <c r="AU483" s="180"/>
      <c r="AV483" s="181"/>
      <c r="AW483" s="130"/>
      <c r="AX483" s="19"/>
      <c r="AY483" s="19"/>
      <c r="AZ483" s="13"/>
      <c r="BA483" s="13"/>
      <c r="BB483" s="13"/>
      <c r="BC483" s="180"/>
      <c r="BD483" s="181"/>
      <c r="BE483" s="130"/>
      <c r="BF483" s="19"/>
      <c r="BG483" s="19"/>
      <c r="BH483" s="13"/>
      <c r="BI483" s="13"/>
      <c r="BJ483" s="13"/>
      <c r="BK483" s="180"/>
      <c r="BL483" s="181"/>
      <c r="BM483" s="130"/>
      <c r="BN483" s="19"/>
      <c r="BO483" s="19"/>
      <c r="BP483" s="13"/>
      <c r="BQ483" s="13"/>
      <c r="BR483" s="13"/>
      <c r="BS483" s="180"/>
      <c r="BT483" s="181"/>
      <c r="BU483" s="130"/>
      <c r="BV483" s="19"/>
      <c r="BW483" s="19"/>
      <c r="BX483" s="13"/>
      <c r="BY483" s="13"/>
      <c r="BZ483" s="13"/>
      <c r="CA483" s="180"/>
      <c r="CB483" s="181"/>
      <c r="CC483" s="130"/>
      <c r="CD483" s="19"/>
      <c r="CE483" s="19"/>
      <c r="CF483" s="13"/>
      <c r="CG483" s="13"/>
      <c r="CH483" s="13"/>
      <c r="CI483" s="180"/>
      <c r="CJ483" s="181"/>
      <c r="CK483" s="130"/>
      <c r="CL483" s="19"/>
      <c r="CM483" s="19"/>
      <c r="CN483" s="13"/>
      <c r="CO483" s="13"/>
      <c r="CP483" s="13"/>
      <c r="CQ483" s="180"/>
      <c r="CR483" s="181"/>
      <c r="CS483" s="130"/>
      <c r="CT483" s="19"/>
      <c r="CU483" s="19"/>
      <c r="CV483" s="13"/>
      <c r="CW483" s="13"/>
      <c r="CX483" s="13"/>
      <c r="CY483" s="180"/>
      <c r="CZ483" s="181"/>
      <c r="DA483" s="130"/>
      <c r="DB483" s="19"/>
      <c r="DC483" s="19"/>
      <c r="DD483" s="13"/>
      <c r="DE483" s="13"/>
      <c r="DF483" s="13"/>
      <c r="DG483" s="180"/>
      <c r="DH483" s="181"/>
      <c r="DI483" s="130"/>
      <c r="DJ483" s="19"/>
      <c r="DK483" s="19"/>
      <c r="DL483" s="13"/>
      <c r="DM483" s="13"/>
      <c r="DN483" s="13"/>
      <c r="DO483" s="180"/>
      <c r="DP483" s="181"/>
      <c r="DQ483" s="130"/>
      <c r="DR483" s="19"/>
      <c r="DS483" s="19"/>
      <c r="DT483" s="13"/>
      <c r="DU483" s="13"/>
      <c r="DV483" s="13"/>
      <c r="DW483" s="180"/>
      <c r="DX483" s="181"/>
      <c r="DY483" s="130"/>
      <c r="DZ483" s="19"/>
      <c r="EA483" s="19"/>
      <c r="EB483" s="194"/>
      <c r="EC483" s="194"/>
      <c r="ED483" s="194"/>
      <c r="EE483" s="714"/>
      <c r="EF483" s="715"/>
      <c r="EG483" s="391"/>
      <c r="EH483" s="19"/>
      <c r="EI483" s="19"/>
      <c r="EJ483" s="13"/>
      <c r="EK483" s="13"/>
      <c r="EL483" s="13"/>
      <c r="EM483" s="180"/>
      <c r="EN483" s="181"/>
      <c r="EO483" s="130"/>
      <c r="EP483" s="19"/>
      <c r="EQ483" s="19"/>
    </row>
    <row r="484" spans="1:147" ht="37.5" customHeight="1">
      <c r="A484" s="19"/>
      <c r="B484" s="19"/>
      <c r="C484" s="19"/>
      <c r="D484" s="13"/>
      <c r="E484" s="13"/>
      <c r="F484" s="13"/>
      <c r="G484" s="180"/>
      <c r="H484" s="181"/>
      <c r="I484" s="130"/>
      <c r="J484" s="19"/>
      <c r="K484" s="19"/>
      <c r="L484" s="13"/>
      <c r="M484" s="13"/>
      <c r="N484" s="13"/>
      <c r="O484" s="180"/>
      <c r="P484" s="181"/>
      <c r="Q484" s="130"/>
      <c r="R484" s="19"/>
      <c r="S484" s="19"/>
      <c r="T484" s="13"/>
      <c r="U484" s="13"/>
      <c r="V484" s="13"/>
      <c r="W484" s="180"/>
      <c r="X484" s="181"/>
      <c r="Y484" s="130"/>
      <c r="Z484" s="19"/>
      <c r="AA484" s="19"/>
      <c r="AB484" s="13"/>
      <c r="AC484" s="13"/>
      <c r="AD484" s="13"/>
      <c r="AE484" s="180"/>
      <c r="AF484" s="181"/>
      <c r="AG484" s="130"/>
      <c r="AH484" s="19"/>
      <c r="AI484" s="19"/>
      <c r="AJ484" s="13"/>
      <c r="AK484" s="13"/>
      <c r="AL484" s="13"/>
      <c r="AM484" s="180"/>
      <c r="AN484" s="181"/>
      <c r="AO484" s="130"/>
      <c r="AP484" s="19"/>
      <c r="AQ484" s="19"/>
      <c r="AR484" s="13"/>
      <c r="AS484" s="13"/>
      <c r="AT484" s="13"/>
      <c r="AU484" s="180"/>
      <c r="AV484" s="181"/>
      <c r="AW484" s="130"/>
      <c r="AX484" s="19"/>
      <c r="AY484" s="19"/>
      <c r="AZ484" s="13"/>
      <c r="BA484" s="13"/>
      <c r="BB484" s="13"/>
      <c r="BC484" s="180"/>
      <c r="BD484" s="181"/>
      <c r="BE484" s="130"/>
      <c r="BF484" s="19"/>
      <c r="BG484" s="19"/>
      <c r="BH484" s="13"/>
      <c r="BI484" s="13"/>
      <c r="BJ484" s="13"/>
      <c r="BK484" s="180"/>
      <c r="BL484" s="181"/>
      <c r="BM484" s="130"/>
      <c r="BN484" s="19"/>
      <c r="BO484" s="19"/>
      <c r="BP484" s="13"/>
      <c r="BQ484" s="13"/>
      <c r="BR484" s="13"/>
      <c r="BS484" s="180"/>
      <c r="BT484" s="181"/>
      <c r="BU484" s="130"/>
      <c r="BV484" s="19"/>
      <c r="BW484" s="19"/>
      <c r="BX484" s="13"/>
      <c r="BY484" s="13"/>
      <c r="BZ484" s="13"/>
      <c r="CA484" s="180"/>
      <c r="CB484" s="181"/>
      <c r="CC484" s="130"/>
      <c r="CD484" s="19"/>
      <c r="CE484" s="19"/>
      <c r="CF484" s="13"/>
      <c r="CG484" s="13"/>
      <c r="CH484" s="13"/>
      <c r="CI484" s="180"/>
      <c r="CJ484" s="181"/>
      <c r="CK484" s="130"/>
      <c r="CL484" s="19"/>
      <c r="CM484" s="19"/>
      <c r="CN484" s="13"/>
      <c r="CO484" s="13"/>
      <c r="CP484" s="13"/>
      <c r="CQ484" s="180"/>
      <c r="CR484" s="181"/>
      <c r="CS484" s="130"/>
      <c r="CT484" s="19"/>
      <c r="CU484" s="19"/>
      <c r="CV484" s="13"/>
      <c r="CW484" s="13"/>
      <c r="CX484" s="13"/>
      <c r="CY484" s="180"/>
      <c r="CZ484" s="181"/>
      <c r="DA484" s="130"/>
      <c r="DB484" s="19"/>
      <c r="DC484" s="19"/>
      <c r="DD484" s="13"/>
      <c r="DE484" s="13"/>
      <c r="DF484" s="13"/>
      <c r="DG484" s="180"/>
      <c r="DH484" s="181"/>
      <c r="DI484" s="130"/>
      <c r="DJ484" s="19"/>
      <c r="DK484" s="19"/>
      <c r="DL484" s="13"/>
      <c r="DM484" s="13"/>
      <c r="DN484" s="13"/>
      <c r="DO484" s="180"/>
      <c r="DP484" s="181"/>
      <c r="DQ484" s="130"/>
      <c r="DR484" s="19"/>
      <c r="DS484" s="19"/>
      <c r="DT484" s="13"/>
      <c r="DU484" s="13"/>
      <c r="DV484" s="13"/>
      <c r="DW484" s="180"/>
      <c r="DX484" s="181"/>
      <c r="DY484" s="130"/>
      <c r="DZ484" s="19"/>
      <c r="EA484" s="19"/>
      <c r="EB484" s="194"/>
      <c r="EC484" s="194"/>
      <c r="ED484" s="194"/>
      <c r="EE484" s="714"/>
      <c r="EF484" s="715"/>
      <c r="EG484" s="391"/>
      <c r="EH484" s="19"/>
      <c r="EI484" s="19"/>
      <c r="EJ484" s="13"/>
      <c r="EK484" s="13"/>
      <c r="EL484" s="13"/>
      <c r="EM484" s="180"/>
      <c r="EN484" s="181"/>
      <c r="EO484" s="130"/>
      <c r="EP484" s="19"/>
      <c r="EQ484" s="19"/>
    </row>
    <row r="485" spans="1:147" ht="37.5" customHeight="1">
      <c r="A485" s="19"/>
      <c r="B485" s="19"/>
      <c r="C485" s="19"/>
      <c r="D485" s="13"/>
      <c r="E485" s="13"/>
      <c r="F485" s="13"/>
      <c r="G485" s="180"/>
      <c r="H485" s="181"/>
      <c r="I485" s="130"/>
      <c r="J485" s="19"/>
      <c r="K485" s="19"/>
      <c r="L485" s="13"/>
      <c r="M485" s="13"/>
      <c r="N485" s="13"/>
      <c r="O485" s="180"/>
      <c r="P485" s="181"/>
      <c r="Q485" s="130"/>
      <c r="R485" s="19"/>
      <c r="S485" s="19"/>
      <c r="T485" s="13"/>
      <c r="U485" s="13"/>
      <c r="V485" s="13"/>
      <c r="W485" s="180"/>
      <c r="X485" s="181"/>
      <c r="Y485" s="130"/>
      <c r="Z485" s="19"/>
      <c r="AA485" s="19"/>
      <c r="AB485" s="13"/>
      <c r="AC485" s="13"/>
      <c r="AD485" s="13"/>
      <c r="AE485" s="180"/>
      <c r="AF485" s="181"/>
      <c r="AG485" s="130"/>
      <c r="AH485" s="19"/>
      <c r="AI485" s="19"/>
      <c r="AJ485" s="13"/>
      <c r="AK485" s="13"/>
      <c r="AL485" s="13"/>
      <c r="AM485" s="180"/>
      <c r="AN485" s="181"/>
      <c r="AO485" s="130"/>
      <c r="AP485" s="19"/>
      <c r="AQ485" s="19"/>
      <c r="AR485" s="13"/>
      <c r="AS485" s="13"/>
      <c r="AT485" s="13"/>
      <c r="AU485" s="180"/>
      <c r="AV485" s="181"/>
      <c r="AW485" s="130"/>
      <c r="AX485" s="19"/>
      <c r="AY485" s="19"/>
      <c r="AZ485" s="13"/>
      <c r="BA485" s="13"/>
      <c r="BB485" s="13"/>
      <c r="BC485" s="180"/>
      <c r="BD485" s="181"/>
      <c r="BE485" s="130"/>
      <c r="BF485" s="19"/>
      <c r="BG485" s="19"/>
      <c r="BH485" s="13"/>
      <c r="BI485" s="13"/>
      <c r="BJ485" s="13"/>
      <c r="BK485" s="180"/>
      <c r="BL485" s="181"/>
      <c r="BM485" s="130"/>
      <c r="BN485" s="19"/>
      <c r="BO485" s="19"/>
      <c r="BP485" s="13"/>
      <c r="BQ485" s="13"/>
      <c r="BR485" s="13"/>
      <c r="BS485" s="180"/>
      <c r="BT485" s="181"/>
      <c r="BU485" s="130"/>
      <c r="BV485" s="19"/>
      <c r="BW485" s="19"/>
      <c r="BX485" s="13"/>
      <c r="BY485" s="13"/>
      <c r="BZ485" s="13"/>
      <c r="CA485" s="180"/>
      <c r="CB485" s="181"/>
      <c r="CC485" s="130"/>
      <c r="CD485" s="19"/>
      <c r="CE485" s="19"/>
      <c r="CF485" s="13"/>
      <c r="CG485" s="13"/>
      <c r="CH485" s="13"/>
      <c r="CI485" s="180"/>
      <c r="CJ485" s="181"/>
      <c r="CK485" s="130"/>
      <c r="CL485" s="19"/>
      <c r="CM485" s="19"/>
      <c r="CN485" s="13"/>
      <c r="CO485" s="13"/>
      <c r="CP485" s="13"/>
      <c r="CQ485" s="180"/>
      <c r="CR485" s="181"/>
      <c r="CS485" s="130"/>
      <c r="CT485" s="19"/>
      <c r="CU485" s="19"/>
      <c r="CV485" s="13"/>
      <c r="CW485" s="13"/>
      <c r="CX485" s="13"/>
      <c r="CY485" s="180"/>
      <c r="CZ485" s="181"/>
      <c r="DA485" s="130"/>
      <c r="DB485" s="19"/>
      <c r="DC485" s="19"/>
      <c r="DD485" s="13"/>
      <c r="DE485" s="13"/>
      <c r="DF485" s="13"/>
      <c r="DG485" s="180"/>
      <c r="DH485" s="181"/>
      <c r="DI485" s="130"/>
      <c r="DJ485" s="19"/>
      <c r="DK485" s="19"/>
      <c r="DL485" s="13"/>
      <c r="DM485" s="13"/>
      <c r="DN485" s="13"/>
      <c r="DO485" s="180"/>
      <c r="DP485" s="181"/>
      <c r="DQ485" s="130"/>
      <c r="DR485" s="19"/>
      <c r="DS485" s="19"/>
      <c r="DT485" s="13"/>
      <c r="DU485" s="13"/>
      <c r="DV485" s="13"/>
      <c r="DW485" s="180"/>
      <c r="DX485" s="181"/>
      <c r="DY485" s="130"/>
      <c r="DZ485" s="19"/>
      <c r="EA485" s="19"/>
      <c r="EB485" s="194"/>
      <c r="EC485" s="194"/>
      <c r="ED485" s="194"/>
      <c r="EE485" s="714"/>
      <c r="EF485" s="715"/>
      <c r="EG485" s="391"/>
      <c r="EH485" s="19"/>
      <c r="EI485" s="19"/>
      <c r="EJ485" s="13"/>
      <c r="EK485" s="13"/>
      <c r="EL485" s="13"/>
      <c r="EM485" s="180"/>
      <c r="EN485" s="181"/>
      <c r="EO485" s="130"/>
      <c r="EP485" s="19"/>
      <c r="EQ485" s="19"/>
    </row>
    <row r="486" spans="1:147" ht="37.5" customHeight="1">
      <c r="A486" s="19"/>
      <c r="B486" s="19"/>
      <c r="C486" s="19"/>
      <c r="D486" s="13"/>
      <c r="E486" s="13"/>
      <c r="F486" s="13"/>
      <c r="G486" s="180"/>
      <c r="H486" s="181"/>
      <c r="I486" s="130"/>
      <c r="J486" s="19"/>
      <c r="K486" s="19"/>
      <c r="L486" s="13"/>
      <c r="M486" s="13"/>
      <c r="N486" s="13"/>
      <c r="O486" s="180"/>
      <c r="P486" s="181"/>
      <c r="Q486" s="130"/>
      <c r="R486" s="19"/>
      <c r="S486" s="19"/>
      <c r="T486" s="13"/>
      <c r="U486" s="13"/>
      <c r="V486" s="13"/>
      <c r="W486" s="180"/>
      <c r="X486" s="181"/>
      <c r="Y486" s="130"/>
      <c r="Z486" s="19"/>
      <c r="AA486" s="19"/>
      <c r="AB486" s="13"/>
      <c r="AC486" s="13"/>
      <c r="AD486" s="13"/>
      <c r="AE486" s="180"/>
      <c r="AF486" s="181"/>
      <c r="AG486" s="130"/>
      <c r="AH486" s="19"/>
      <c r="AI486" s="19"/>
      <c r="AJ486" s="13"/>
      <c r="AK486" s="13"/>
      <c r="AL486" s="13"/>
      <c r="AM486" s="180"/>
      <c r="AN486" s="181"/>
      <c r="AO486" s="130"/>
      <c r="AP486" s="19"/>
      <c r="AQ486" s="19"/>
      <c r="AR486" s="13"/>
      <c r="AS486" s="13"/>
      <c r="AT486" s="13"/>
      <c r="AU486" s="180"/>
      <c r="AV486" s="181"/>
      <c r="AW486" s="130"/>
      <c r="AX486" s="19"/>
      <c r="AY486" s="19"/>
      <c r="AZ486" s="13"/>
      <c r="BA486" s="13"/>
      <c r="BB486" s="13"/>
      <c r="BC486" s="180"/>
      <c r="BD486" s="181"/>
      <c r="BE486" s="130"/>
      <c r="BF486" s="19"/>
      <c r="BG486" s="19"/>
      <c r="BH486" s="13"/>
      <c r="BI486" s="13"/>
      <c r="BJ486" s="13"/>
      <c r="BK486" s="180"/>
      <c r="BL486" s="181"/>
      <c r="BM486" s="130"/>
      <c r="BN486" s="19"/>
      <c r="BO486" s="19"/>
      <c r="BP486" s="13"/>
      <c r="BQ486" s="13"/>
      <c r="BR486" s="13"/>
      <c r="BS486" s="180"/>
      <c r="BT486" s="181"/>
      <c r="BU486" s="130"/>
      <c r="BV486" s="19"/>
      <c r="BW486" s="19"/>
      <c r="BX486" s="13"/>
      <c r="BY486" s="13"/>
      <c r="BZ486" s="13"/>
      <c r="CA486" s="180"/>
      <c r="CB486" s="181"/>
      <c r="CC486" s="130"/>
      <c r="CD486" s="19"/>
      <c r="CE486" s="19"/>
      <c r="CF486" s="13"/>
      <c r="CG486" s="13"/>
      <c r="CH486" s="13"/>
      <c r="CI486" s="180"/>
      <c r="CJ486" s="181"/>
      <c r="CK486" s="130"/>
      <c r="CL486" s="19"/>
      <c r="CM486" s="19"/>
      <c r="CN486" s="13"/>
      <c r="CO486" s="13"/>
      <c r="CP486" s="13"/>
      <c r="CQ486" s="180"/>
      <c r="CR486" s="181"/>
      <c r="CS486" s="130"/>
      <c r="CT486" s="19"/>
      <c r="CU486" s="19"/>
      <c r="CV486" s="13"/>
      <c r="CW486" s="13"/>
      <c r="CX486" s="13"/>
      <c r="CY486" s="180"/>
      <c r="CZ486" s="181"/>
      <c r="DA486" s="130"/>
      <c r="DB486" s="19"/>
      <c r="DC486" s="19"/>
      <c r="DD486" s="13"/>
      <c r="DE486" s="13"/>
      <c r="DF486" s="13"/>
      <c r="DG486" s="180"/>
      <c r="DH486" s="181"/>
      <c r="DI486" s="130"/>
      <c r="DJ486" s="19"/>
      <c r="DK486" s="19"/>
      <c r="DL486" s="13"/>
      <c r="DM486" s="13"/>
      <c r="DN486" s="13"/>
      <c r="DO486" s="180"/>
      <c r="DP486" s="181"/>
      <c r="DQ486" s="130"/>
      <c r="DR486" s="19"/>
      <c r="DS486" s="19"/>
      <c r="DT486" s="13"/>
      <c r="DU486" s="13"/>
      <c r="DV486" s="13"/>
      <c r="DW486" s="180"/>
      <c r="DX486" s="181"/>
      <c r="DY486" s="130"/>
      <c r="DZ486" s="19"/>
      <c r="EA486" s="19"/>
      <c r="EB486" s="194"/>
      <c r="EC486" s="194"/>
      <c r="ED486" s="194"/>
      <c r="EE486" s="714"/>
      <c r="EF486" s="715"/>
      <c r="EG486" s="391"/>
      <c r="EH486" s="19"/>
      <c r="EI486" s="19"/>
      <c r="EJ486" s="13"/>
      <c r="EK486" s="13"/>
      <c r="EL486" s="13"/>
      <c r="EM486" s="180"/>
      <c r="EN486" s="181"/>
      <c r="EO486" s="130"/>
      <c r="EP486" s="19"/>
      <c r="EQ486" s="19"/>
    </row>
    <row r="487" spans="1:147" ht="37.5" customHeight="1">
      <c r="A487" s="19"/>
      <c r="B487" s="19"/>
      <c r="C487" s="19"/>
      <c r="D487" s="13"/>
      <c r="E487" s="13"/>
      <c r="F487" s="13"/>
      <c r="G487" s="180"/>
      <c r="H487" s="181"/>
      <c r="I487" s="130"/>
      <c r="J487" s="19"/>
      <c r="K487" s="19"/>
      <c r="L487" s="13"/>
      <c r="M487" s="13"/>
      <c r="N487" s="13"/>
      <c r="O487" s="180"/>
      <c r="P487" s="181"/>
      <c r="Q487" s="130"/>
      <c r="R487" s="19"/>
      <c r="S487" s="19"/>
      <c r="T487" s="13"/>
      <c r="U487" s="13"/>
      <c r="V487" s="13"/>
      <c r="W487" s="180"/>
      <c r="X487" s="181"/>
      <c r="Y487" s="130"/>
      <c r="Z487" s="19"/>
      <c r="AA487" s="19"/>
      <c r="AB487" s="13"/>
      <c r="AC487" s="13"/>
      <c r="AD487" s="13"/>
      <c r="AE487" s="180"/>
      <c r="AF487" s="181"/>
      <c r="AG487" s="130"/>
      <c r="AH487" s="19"/>
      <c r="AI487" s="19"/>
      <c r="AJ487" s="13"/>
      <c r="AK487" s="13"/>
      <c r="AL487" s="13"/>
      <c r="AM487" s="180"/>
      <c r="AN487" s="181"/>
      <c r="AO487" s="130"/>
      <c r="AP487" s="19"/>
      <c r="AQ487" s="19"/>
      <c r="AR487" s="13"/>
      <c r="AS487" s="13"/>
      <c r="AT487" s="13"/>
      <c r="AU487" s="180"/>
      <c r="AV487" s="181"/>
      <c r="AW487" s="130"/>
      <c r="AX487" s="19"/>
      <c r="AY487" s="19"/>
      <c r="AZ487" s="13"/>
      <c r="BA487" s="13"/>
      <c r="BB487" s="13"/>
      <c r="BC487" s="180"/>
      <c r="BD487" s="181"/>
      <c r="BE487" s="130"/>
      <c r="BF487" s="19"/>
      <c r="BG487" s="19"/>
      <c r="BH487" s="13"/>
      <c r="BI487" s="13"/>
      <c r="BJ487" s="13"/>
      <c r="BK487" s="180"/>
      <c r="BL487" s="181"/>
      <c r="BM487" s="130"/>
      <c r="BN487" s="19"/>
      <c r="BO487" s="19"/>
      <c r="BP487" s="13"/>
      <c r="BQ487" s="13"/>
      <c r="BR487" s="13"/>
      <c r="BS487" s="180"/>
      <c r="BT487" s="181"/>
      <c r="BU487" s="130"/>
      <c r="BV487" s="19"/>
      <c r="BW487" s="19"/>
      <c r="BX487" s="13"/>
      <c r="BY487" s="13"/>
      <c r="BZ487" s="13"/>
      <c r="CA487" s="180"/>
      <c r="CB487" s="181"/>
      <c r="CC487" s="130"/>
      <c r="CD487" s="19"/>
      <c r="CE487" s="19"/>
      <c r="CF487" s="13"/>
      <c r="CG487" s="13"/>
      <c r="CH487" s="13"/>
      <c r="CI487" s="180"/>
      <c r="CJ487" s="181"/>
      <c r="CK487" s="130"/>
      <c r="CL487" s="19"/>
      <c r="CM487" s="19"/>
      <c r="CN487" s="13"/>
      <c r="CO487" s="13"/>
      <c r="CP487" s="13"/>
      <c r="CQ487" s="180"/>
      <c r="CR487" s="181"/>
      <c r="CS487" s="130"/>
      <c r="CT487" s="19"/>
      <c r="CU487" s="19"/>
      <c r="CV487" s="13"/>
      <c r="CW487" s="13"/>
      <c r="CX487" s="13"/>
      <c r="CY487" s="180"/>
      <c r="CZ487" s="181"/>
      <c r="DA487" s="130"/>
      <c r="DB487" s="19"/>
      <c r="DC487" s="19"/>
      <c r="DD487" s="13"/>
      <c r="DE487" s="13"/>
      <c r="DF487" s="13"/>
      <c r="DG487" s="180"/>
      <c r="DH487" s="181"/>
      <c r="DI487" s="130"/>
      <c r="DJ487" s="19"/>
      <c r="DK487" s="19"/>
      <c r="DL487" s="13"/>
      <c r="DM487" s="13"/>
      <c r="DN487" s="13"/>
      <c r="DO487" s="180"/>
      <c r="DP487" s="181"/>
      <c r="DQ487" s="130"/>
      <c r="DR487" s="19"/>
      <c r="DS487" s="19"/>
      <c r="DT487" s="13"/>
      <c r="DU487" s="13"/>
      <c r="DV487" s="13"/>
      <c r="DW487" s="180"/>
      <c r="DX487" s="181"/>
      <c r="DY487" s="130"/>
      <c r="DZ487" s="19"/>
      <c r="EA487" s="19"/>
      <c r="EB487" s="194"/>
      <c r="EC487" s="194"/>
      <c r="ED487" s="194"/>
      <c r="EE487" s="714"/>
      <c r="EF487" s="715"/>
      <c r="EG487" s="391"/>
      <c r="EH487" s="19"/>
      <c r="EI487" s="19"/>
      <c r="EJ487" s="13"/>
      <c r="EK487" s="13"/>
      <c r="EL487" s="13"/>
      <c r="EM487" s="180"/>
      <c r="EN487" s="181"/>
      <c r="EO487" s="130"/>
      <c r="EP487" s="19"/>
      <c r="EQ487" s="19"/>
    </row>
    <row r="488" spans="1:147" ht="37.5" customHeight="1">
      <c r="A488" s="19"/>
      <c r="B488" s="19"/>
      <c r="C488" s="19"/>
      <c r="D488" s="13"/>
      <c r="E488" s="13"/>
      <c r="F488" s="13"/>
      <c r="G488" s="180"/>
      <c r="H488" s="181"/>
      <c r="I488" s="130"/>
      <c r="J488" s="19"/>
      <c r="K488" s="19"/>
      <c r="L488" s="13"/>
      <c r="M488" s="13"/>
      <c r="N488" s="13"/>
      <c r="O488" s="180"/>
      <c r="P488" s="181"/>
      <c r="Q488" s="130"/>
      <c r="R488" s="19"/>
      <c r="S488" s="19"/>
      <c r="T488" s="13"/>
      <c r="U488" s="13"/>
      <c r="V488" s="13"/>
      <c r="W488" s="180"/>
      <c r="X488" s="181"/>
      <c r="Y488" s="130"/>
      <c r="Z488" s="19"/>
      <c r="AA488" s="19"/>
      <c r="AB488" s="13"/>
      <c r="AC488" s="13"/>
      <c r="AD488" s="13"/>
      <c r="AE488" s="180"/>
      <c r="AF488" s="181"/>
      <c r="AG488" s="130"/>
      <c r="AH488" s="19"/>
      <c r="AI488" s="19"/>
      <c r="AJ488" s="13"/>
      <c r="AK488" s="13"/>
      <c r="AL488" s="13"/>
      <c r="AM488" s="180"/>
      <c r="AN488" s="181"/>
      <c r="AO488" s="130"/>
      <c r="AP488" s="19"/>
      <c r="AQ488" s="19"/>
      <c r="AR488" s="13"/>
      <c r="AS488" s="13"/>
      <c r="AT488" s="13"/>
      <c r="AU488" s="180"/>
      <c r="AV488" s="181"/>
      <c r="AW488" s="130"/>
      <c r="AX488" s="19"/>
      <c r="AY488" s="19"/>
      <c r="AZ488" s="13"/>
      <c r="BA488" s="13"/>
      <c r="BB488" s="13"/>
      <c r="BC488" s="180"/>
      <c r="BD488" s="181"/>
      <c r="BE488" s="130"/>
      <c r="BF488" s="19"/>
      <c r="BG488" s="19"/>
      <c r="BH488" s="13"/>
      <c r="BI488" s="13"/>
      <c r="BJ488" s="13"/>
      <c r="BK488" s="180"/>
      <c r="BL488" s="181"/>
      <c r="BM488" s="130"/>
      <c r="BN488" s="19"/>
      <c r="BO488" s="19"/>
      <c r="BP488" s="13"/>
      <c r="BQ488" s="13"/>
      <c r="BR488" s="13"/>
      <c r="BS488" s="180"/>
      <c r="BT488" s="181"/>
      <c r="BU488" s="130"/>
      <c r="BV488" s="19"/>
      <c r="BW488" s="19"/>
      <c r="BX488" s="13"/>
      <c r="BY488" s="13"/>
      <c r="BZ488" s="13"/>
      <c r="CA488" s="180"/>
      <c r="CB488" s="181"/>
      <c r="CC488" s="130"/>
      <c r="CD488" s="19"/>
      <c r="CE488" s="19"/>
      <c r="CF488" s="13"/>
      <c r="CG488" s="13"/>
      <c r="CH488" s="13"/>
      <c r="CI488" s="180"/>
      <c r="CJ488" s="181"/>
      <c r="CK488" s="130"/>
      <c r="CL488" s="19"/>
      <c r="CM488" s="19"/>
      <c r="CN488" s="13"/>
      <c r="CO488" s="13"/>
      <c r="CP488" s="13"/>
      <c r="CQ488" s="180"/>
      <c r="CR488" s="181"/>
      <c r="CS488" s="130"/>
      <c r="CT488" s="19"/>
      <c r="CU488" s="19"/>
      <c r="CV488" s="13"/>
      <c r="CW488" s="13"/>
      <c r="CX488" s="13"/>
      <c r="CY488" s="180"/>
      <c r="CZ488" s="181"/>
      <c r="DA488" s="130"/>
      <c r="DB488" s="19"/>
      <c r="DC488" s="19"/>
      <c r="DD488" s="13"/>
      <c r="DE488" s="13"/>
      <c r="DF488" s="13"/>
      <c r="DG488" s="180"/>
      <c r="DH488" s="181"/>
      <c r="DI488" s="130"/>
      <c r="DJ488" s="19"/>
      <c r="DK488" s="19"/>
      <c r="DL488" s="13"/>
      <c r="DM488" s="13"/>
      <c r="DN488" s="13"/>
      <c r="DO488" s="180"/>
      <c r="DP488" s="181"/>
      <c r="DQ488" s="130"/>
      <c r="DR488" s="19"/>
      <c r="DS488" s="19"/>
      <c r="DT488" s="13"/>
      <c r="DU488" s="13"/>
      <c r="DV488" s="13"/>
      <c r="DW488" s="180"/>
      <c r="DX488" s="181"/>
      <c r="DY488" s="130"/>
      <c r="DZ488" s="19"/>
      <c r="EA488" s="19"/>
      <c r="EB488" s="194"/>
      <c r="EC488" s="194"/>
      <c r="ED488" s="194"/>
      <c r="EE488" s="714"/>
      <c r="EF488" s="715"/>
      <c r="EG488" s="391"/>
      <c r="EH488" s="19"/>
      <c r="EI488" s="19"/>
      <c r="EJ488" s="13"/>
      <c r="EK488" s="13"/>
      <c r="EL488" s="13"/>
      <c r="EM488" s="180"/>
      <c r="EN488" s="181"/>
      <c r="EO488" s="130"/>
      <c r="EP488" s="19"/>
      <c r="EQ488" s="19"/>
    </row>
    <row r="489" spans="1:147" ht="37.5" customHeight="1">
      <c r="A489" s="19"/>
      <c r="B489" s="19"/>
      <c r="C489" s="19"/>
      <c r="D489" s="13"/>
      <c r="E489" s="13"/>
      <c r="F489" s="13"/>
      <c r="G489" s="180"/>
      <c r="H489" s="181"/>
      <c r="I489" s="130"/>
      <c r="J489" s="19"/>
      <c r="K489" s="19"/>
      <c r="L489" s="13"/>
      <c r="M489" s="13"/>
      <c r="N489" s="13"/>
      <c r="O489" s="180"/>
      <c r="P489" s="181"/>
      <c r="Q489" s="130"/>
      <c r="R489" s="19"/>
      <c r="S489" s="19"/>
      <c r="T489" s="13"/>
      <c r="U489" s="13"/>
      <c r="V489" s="13"/>
      <c r="W489" s="180"/>
      <c r="X489" s="181"/>
      <c r="Y489" s="130"/>
      <c r="Z489" s="19"/>
      <c r="AA489" s="19"/>
      <c r="AB489" s="13"/>
      <c r="AC489" s="13"/>
      <c r="AD489" s="13"/>
      <c r="AE489" s="180"/>
      <c r="AF489" s="181"/>
      <c r="AG489" s="130"/>
      <c r="AH489" s="19"/>
      <c r="AI489" s="19"/>
      <c r="AJ489" s="13"/>
      <c r="AK489" s="13"/>
      <c r="AL489" s="13"/>
      <c r="AM489" s="180"/>
      <c r="AN489" s="181"/>
      <c r="AO489" s="130"/>
      <c r="AP489" s="19"/>
      <c r="AQ489" s="19"/>
      <c r="AR489" s="13"/>
      <c r="AS489" s="13"/>
      <c r="AT489" s="13"/>
      <c r="AU489" s="180"/>
      <c r="AV489" s="181"/>
      <c r="AW489" s="130"/>
      <c r="AX489" s="19"/>
      <c r="AY489" s="19"/>
      <c r="AZ489" s="13"/>
      <c r="BA489" s="13"/>
      <c r="BB489" s="13"/>
      <c r="BC489" s="180"/>
      <c r="BD489" s="181"/>
      <c r="BE489" s="130"/>
      <c r="BF489" s="19"/>
      <c r="BG489" s="19"/>
      <c r="BH489" s="13"/>
      <c r="BI489" s="13"/>
      <c r="BJ489" s="13"/>
      <c r="BK489" s="180"/>
      <c r="BL489" s="181"/>
      <c r="BM489" s="130"/>
      <c r="BN489" s="19"/>
      <c r="BO489" s="19"/>
      <c r="BP489" s="13"/>
      <c r="BQ489" s="13"/>
      <c r="BR489" s="13"/>
      <c r="BS489" s="180"/>
      <c r="BT489" s="181"/>
      <c r="BU489" s="130"/>
      <c r="BV489" s="19"/>
      <c r="BW489" s="19"/>
      <c r="BX489" s="13"/>
      <c r="BY489" s="13"/>
      <c r="BZ489" s="13"/>
      <c r="CA489" s="180"/>
      <c r="CB489" s="181"/>
      <c r="CC489" s="130"/>
      <c r="CD489" s="19"/>
      <c r="CE489" s="19"/>
      <c r="CF489" s="13"/>
      <c r="CG489" s="13"/>
      <c r="CH489" s="13"/>
      <c r="CI489" s="180"/>
      <c r="CJ489" s="181"/>
      <c r="CK489" s="130"/>
      <c r="CL489" s="19"/>
      <c r="CM489" s="19"/>
      <c r="CN489" s="13"/>
      <c r="CO489" s="13"/>
      <c r="CP489" s="13"/>
      <c r="CQ489" s="180"/>
      <c r="CR489" s="181"/>
      <c r="CS489" s="130"/>
      <c r="CT489" s="19"/>
      <c r="CU489" s="19"/>
      <c r="CV489" s="13"/>
      <c r="CW489" s="13"/>
      <c r="CX489" s="13"/>
      <c r="CY489" s="180"/>
      <c r="CZ489" s="181"/>
      <c r="DA489" s="130"/>
      <c r="DB489" s="19"/>
      <c r="DC489" s="19"/>
      <c r="DD489" s="13"/>
      <c r="DE489" s="13"/>
      <c r="DF489" s="13"/>
      <c r="DG489" s="180"/>
      <c r="DH489" s="181"/>
      <c r="DI489" s="130"/>
      <c r="DJ489" s="19"/>
      <c r="DK489" s="19"/>
      <c r="DL489" s="13"/>
      <c r="DM489" s="13"/>
      <c r="DN489" s="13"/>
      <c r="DO489" s="180"/>
      <c r="DP489" s="181"/>
      <c r="DQ489" s="130"/>
      <c r="DR489" s="19"/>
      <c r="DS489" s="19"/>
      <c r="DT489" s="13"/>
      <c r="DU489" s="13"/>
      <c r="DV489" s="13"/>
      <c r="DW489" s="180"/>
      <c r="DX489" s="181"/>
      <c r="DY489" s="130"/>
      <c r="DZ489" s="19"/>
      <c r="EA489" s="19"/>
      <c r="EB489" s="194"/>
      <c r="EC489" s="194"/>
      <c r="ED489" s="194"/>
      <c r="EE489" s="714"/>
      <c r="EF489" s="715"/>
      <c r="EG489" s="391"/>
      <c r="EH489" s="19"/>
      <c r="EI489" s="19"/>
      <c r="EJ489" s="13"/>
      <c r="EK489" s="13"/>
      <c r="EL489" s="13"/>
      <c r="EM489" s="180"/>
      <c r="EN489" s="181"/>
      <c r="EO489" s="130"/>
      <c r="EP489" s="19"/>
      <c r="EQ489" s="19"/>
    </row>
    <row r="490" spans="1:147" ht="37.5" customHeight="1">
      <c r="A490" s="19"/>
      <c r="B490" s="19"/>
      <c r="C490" s="19"/>
      <c r="D490" s="13"/>
      <c r="E490" s="13"/>
      <c r="F490" s="13"/>
      <c r="G490" s="180"/>
      <c r="H490" s="181"/>
      <c r="I490" s="130"/>
      <c r="J490" s="19"/>
      <c r="K490" s="19"/>
      <c r="L490" s="13"/>
      <c r="M490" s="13"/>
      <c r="N490" s="13"/>
      <c r="O490" s="180"/>
      <c r="P490" s="181"/>
      <c r="Q490" s="130"/>
      <c r="R490" s="19"/>
      <c r="S490" s="19"/>
      <c r="T490" s="13"/>
      <c r="U490" s="13"/>
      <c r="V490" s="13"/>
      <c r="W490" s="180"/>
      <c r="X490" s="181"/>
      <c r="Y490" s="130"/>
      <c r="Z490" s="19"/>
      <c r="AA490" s="19"/>
      <c r="AB490" s="13"/>
      <c r="AC490" s="13"/>
      <c r="AD490" s="13"/>
      <c r="AE490" s="180"/>
      <c r="AF490" s="181"/>
      <c r="AG490" s="130"/>
      <c r="AH490" s="19"/>
      <c r="AI490" s="19"/>
      <c r="AJ490" s="13"/>
      <c r="AK490" s="13"/>
      <c r="AL490" s="13"/>
      <c r="AM490" s="180"/>
      <c r="AN490" s="181"/>
      <c r="AO490" s="130"/>
      <c r="AP490" s="19"/>
      <c r="AQ490" s="19"/>
      <c r="AR490" s="13"/>
      <c r="AS490" s="13"/>
      <c r="AT490" s="13"/>
      <c r="AU490" s="180"/>
      <c r="AV490" s="181"/>
      <c r="AW490" s="130"/>
      <c r="AX490" s="19"/>
      <c r="AY490" s="19"/>
      <c r="AZ490" s="13"/>
      <c r="BA490" s="13"/>
      <c r="BB490" s="13"/>
      <c r="BC490" s="180"/>
      <c r="BD490" s="181"/>
      <c r="BE490" s="130"/>
      <c r="BF490" s="19"/>
      <c r="BG490" s="19"/>
      <c r="BH490" s="13"/>
      <c r="BI490" s="13"/>
      <c r="BJ490" s="13"/>
      <c r="BK490" s="180"/>
      <c r="BL490" s="181"/>
      <c r="BM490" s="130"/>
      <c r="BN490" s="19"/>
      <c r="BO490" s="19"/>
      <c r="BP490" s="13"/>
      <c r="BQ490" s="13"/>
      <c r="BR490" s="13"/>
      <c r="BS490" s="180"/>
      <c r="BT490" s="181"/>
      <c r="BU490" s="130"/>
      <c r="BV490" s="19"/>
      <c r="BW490" s="19"/>
      <c r="BX490" s="13"/>
      <c r="BY490" s="13"/>
      <c r="BZ490" s="13"/>
      <c r="CA490" s="180"/>
      <c r="CB490" s="181"/>
      <c r="CC490" s="130"/>
      <c r="CD490" s="19"/>
      <c r="CE490" s="19"/>
      <c r="CF490" s="13"/>
      <c r="CG490" s="13"/>
      <c r="CH490" s="13"/>
      <c r="CI490" s="180"/>
      <c r="CJ490" s="181"/>
      <c r="CK490" s="130"/>
      <c r="CL490" s="19"/>
      <c r="CM490" s="19"/>
      <c r="CN490" s="13"/>
      <c r="CO490" s="13"/>
      <c r="CP490" s="13"/>
      <c r="CQ490" s="180"/>
      <c r="CR490" s="181"/>
      <c r="CS490" s="130"/>
      <c r="CT490" s="19"/>
      <c r="CU490" s="19"/>
      <c r="CV490" s="13"/>
      <c r="CW490" s="13"/>
      <c r="CX490" s="13"/>
      <c r="CY490" s="180"/>
      <c r="CZ490" s="181"/>
      <c r="DA490" s="130"/>
      <c r="DB490" s="19"/>
      <c r="DC490" s="19"/>
      <c r="DD490" s="13"/>
      <c r="DE490" s="13"/>
      <c r="DF490" s="13"/>
      <c r="DG490" s="180"/>
      <c r="DH490" s="181"/>
      <c r="DI490" s="130"/>
      <c r="DJ490" s="19"/>
      <c r="DK490" s="19"/>
      <c r="DL490" s="13"/>
      <c r="DM490" s="13"/>
      <c r="DN490" s="13"/>
      <c r="DO490" s="180"/>
      <c r="DP490" s="181"/>
      <c r="DQ490" s="130"/>
      <c r="DR490" s="19"/>
      <c r="DS490" s="19"/>
      <c r="DT490" s="13"/>
      <c r="DU490" s="13"/>
      <c r="DV490" s="13"/>
      <c r="DW490" s="180"/>
      <c r="DX490" s="181"/>
      <c r="DY490" s="130"/>
      <c r="DZ490" s="19"/>
      <c r="EA490" s="19"/>
      <c r="EB490" s="194"/>
      <c r="EC490" s="194"/>
      <c r="ED490" s="194"/>
      <c r="EE490" s="714"/>
      <c r="EF490" s="715"/>
      <c r="EG490" s="391"/>
      <c r="EH490" s="19"/>
      <c r="EI490" s="19"/>
      <c r="EJ490" s="13"/>
      <c r="EK490" s="13"/>
      <c r="EL490" s="13"/>
      <c r="EM490" s="180"/>
      <c r="EN490" s="181"/>
      <c r="EO490" s="130"/>
      <c r="EP490" s="19"/>
      <c r="EQ490" s="19"/>
    </row>
    <row r="491" spans="1:147" ht="37.5" customHeight="1">
      <c r="A491" s="19"/>
      <c r="B491" s="19"/>
      <c r="C491" s="19"/>
      <c r="D491" s="13"/>
      <c r="E491" s="13"/>
      <c r="F491" s="13"/>
      <c r="G491" s="180"/>
      <c r="H491" s="181"/>
      <c r="I491" s="130"/>
      <c r="J491" s="19"/>
      <c r="K491" s="19"/>
      <c r="L491" s="13"/>
      <c r="M491" s="13"/>
      <c r="N491" s="13"/>
      <c r="O491" s="180"/>
      <c r="P491" s="181"/>
      <c r="Q491" s="130"/>
      <c r="R491" s="19"/>
      <c r="S491" s="19"/>
      <c r="T491" s="13"/>
      <c r="U491" s="13"/>
      <c r="V491" s="13"/>
      <c r="W491" s="180"/>
      <c r="X491" s="181"/>
      <c r="Y491" s="130"/>
      <c r="Z491" s="19"/>
      <c r="AA491" s="19"/>
      <c r="AB491" s="13"/>
      <c r="AC491" s="13"/>
      <c r="AD491" s="13"/>
      <c r="AE491" s="180"/>
      <c r="AF491" s="181"/>
      <c r="AG491" s="130"/>
      <c r="AH491" s="19"/>
      <c r="AI491" s="19"/>
      <c r="AJ491" s="13"/>
      <c r="AK491" s="13"/>
      <c r="AL491" s="13"/>
      <c r="AM491" s="180"/>
      <c r="AN491" s="181"/>
      <c r="AO491" s="130"/>
      <c r="AP491" s="19"/>
      <c r="AQ491" s="19"/>
      <c r="AR491" s="13"/>
      <c r="AS491" s="13"/>
      <c r="AT491" s="13"/>
      <c r="AU491" s="180"/>
      <c r="AV491" s="181"/>
      <c r="AW491" s="130"/>
      <c r="AX491" s="19"/>
      <c r="AY491" s="19"/>
      <c r="AZ491" s="13"/>
      <c r="BA491" s="13"/>
      <c r="BB491" s="13"/>
      <c r="BC491" s="180"/>
      <c r="BD491" s="181"/>
      <c r="BE491" s="130"/>
      <c r="BF491" s="19"/>
      <c r="BG491" s="19"/>
      <c r="BH491" s="13"/>
      <c r="BI491" s="13"/>
      <c r="BJ491" s="13"/>
      <c r="BK491" s="180"/>
      <c r="BL491" s="181"/>
      <c r="BM491" s="130"/>
      <c r="BN491" s="19"/>
      <c r="BO491" s="19"/>
      <c r="BP491" s="13"/>
      <c r="BQ491" s="13"/>
      <c r="BR491" s="13"/>
      <c r="BS491" s="180"/>
      <c r="BT491" s="181"/>
      <c r="BU491" s="130"/>
      <c r="BV491" s="19"/>
      <c r="BW491" s="19"/>
      <c r="BX491" s="13"/>
      <c r="BY491" s="13"/>
      <c r="BZ491" s="13"/>
      <c r="CA491" s="180"/>
      <c r="CB491" s="181"/>
      <c r="CC491" s="130"/>
      <c r="CD491" s="19"/>
      <c r="CE491" s="19"/>
      <c r="CF491" s="13"/>
      <c r="CG491" s="13"/>
      <c r="CH491" s="13"/>
      <c r="CI491" s="180"/>
      <c r="CJ491" s="181"/>
      <c r="CK491" s="130"/>
      <c r="CL491" s="19"/>
      <c r="CM491" s="19"/>
      <c r="CN491" s="13"/>
      <c r="CO491" s="13"/>
      <c r="CP491" s="13"/>
      <c r="CQ491" s="180"/>
      <c r="CR491" s="181"/>
      <c r="CS491" s="130"/>
      <c r="CT491" s="19"/>
      <c r="CU491" s="19"/>
      <c r="CV491" s="13"/>
      <c r="CW491" s="13"/>
      <c r="CX491" s="13"/>
      <c r="CY491" s="180"/>
      <c r="CZ491" s="181"/>
      <c r="DA491" s="130"/>
      <c r="DB491" s="19"/>
      <c r="DC491" s="19"/>
      <c r="DD491" s="13"/>
      <c r="DE491" s="13"/>
      <c r="DF491" s="13"/>
      <c r="DG491" s="180"/>
      <c r="DH491" s="181"/>
      <c r="DI491" s="130"/>
      <c r="DJ491" s="19"/>
      <c r="DK491" s="19"/>
      <c r="DL491" s="13"/>
      <c r="DM491" s="13"/>
      <c r="DN491" s="13"/>
      <c r="DO491" s="180"/>
      <c r="DP491" s="181"/>
      <c r="DQ491" s="130"/>
      <c r="DR491" s="19"/>
      <c r="DS491" s="19"/>
      <c r="DT491" s="13"/>
      <c r="DU491" s="13"/>
      <c r="DV491" s="13"/>
      <c r="DW491" s="180"/>
      <c r="DX491" s="181"/>
      <c r="DY491" s="130"/>
      <c r="DZ491" s="19"/>
      <c r="EA491" s="19"/>
      <c r="EB491" s="194"/>
      <c r="EC491" s="194"/>
      <c r="ED491" s="194"/>
      <c r="EE491" s="714"/>
      <c r="EF491" s="715"/>
      <c r="EG491" s="391"/>
      <c r="EH491" s="19"/>
      <c r="EI491" s="19"/>
      <c r="EJ491" s="13"/>
      <c r="EK491" s="13"/>
      <c r="EL491" s="13"/>
      <c r="EM491" s="180"/>
      <c r="EN491" s="181"/>
      <c r="EO491" s="130"/>
      <c r="EP491" s="19"/>
      <c r="EQ491" s="19"/>
    </row>
    <row r="492" spans="1:147" ht="37.5" customHeight="1">
      <c r="A492" s="19"/>
      <c r="B492" s="19"/>
      <c r="C492" s="19"/>
      <c r="D492" s="13"/>
      <c r="E492" s="13"/>
      <c r="F492" s="13"/>
      <c r="G492" s="180"/>
      <c r="H492" s="181"/>
      <c r="I492" s="130"/>
      <c r="J492" s="19"/>
      <c r="K492" s="19"/>
      <c r="L492" s="13"/>
      <c r="M492" s="13"/>
      <c r="N492" s="13"/>
      <c r="O492" s="180"/>
      <c r="P492" s="181"/>
      <c r="Q492" s="130"/>
      <c r="R492" s="19"/>
      <c r="S492" s="19"/>
      <c r="T492" s="13"/>
      <c r="U492" s="13"/>
      <c r="V492" s="13"/>
      <c r="W492" s="180"/>
      <c r="X492" s="181"/>
      <c r="Y492" s="130"/>
      <c r="Z492" s="19"/>
      <c r="AA492" s="19"/>
      <c r="AB492" s="13"/>
      <c r="AC492" s="13"/>
      <c r="AD492" s="13"/>
      <c r="AE492" s="180"/>
      <c r="AF492" s="181"/>
      <c r="AG492" s="130"/>
      <c r="AH492" s="19"/>
      <c r="AI492" s="19"/>
      <c r="AJ492" s="13"/>
      <c r="AK492" s="13"/>
      <c r="AL492" s="13"/>
      <c r="AM492" s="180"/>
      <c r="AN492" s="181"/>
      <c r="AO492" s="130"/>
      <c r="AP492" s="19"/>
      <c r="AQ492" s="19"/>
      <c r="AR492" s="13"/>
      <c r="AS492" s="13"/>
      <c r="AT492" s="13"/>
      <c r="AU492" s="180"/>
      <c r="AV492" s="181"/>
      <c r="AW492" s="130"/>
      <c r="AX492" s="19"/>
      <c r="AY492" s="19"/>
      <c r="AZ492" s="13"/>
      <c r="BA492" s="13"/>
      <c r="BB492" s="13"/>
      <c r="BC492" s="180"/>
      <c r="BD492" s="181"/>
      <c r="BE492" s="130"/>
      <c r="BF492" s="19"/>
      <c r="BG492" s="19"/>
      <c r="BH492" s="13"/>
      <c r="BI492" s="13"/>
      <c r="BJ492" s="13"/>
      <c r="BK492" s="180"/>
      <c r="BL492" s="181"/>
      <c r="BM492" s="130"/>
      <c r="BN492" s="19"/>
      <c r="BO492" s="19"/>
      <c r="BP492" s="13"/>
      <c r="BQ492" s="13"/>
      <c r="BR492" s="13"/>
      <c r="BS492" s="180"/>
      <c r="BT492" s="181"/>
      <c r="BU492" s="130"/>
      <c r="BV492" s="19"/>
      <c r="BW492" s="19"/>
      <c r="BX492" s="13"/>
      <c r="BY492" s="13"/>
      <c r="BZ492" s="13"/>
      <c r="CA492" s="180"/>
      <c r="CB492" s="181"/>
      <c r="CC492" s="130"/>
      <c r="CD492" s="19"/>
      <c r="CE492" s="19"/>
      <c r="CF492" s="13"/>
      <c r="CG492" s="13"/>
      <c r="CH492" s="13"/>
      <c r="CI492" s="180"/>
      <c r="CJ492" s="181"/>
      <c r="CK492" s="130"/>
      <c r="CL492" s="19"/>
      <c r="CM492" s="19"/>
      <c r="CN492" s="13"/>
      <c r="CO492" s="13"/>
      <c r="CP492" s="13"/>
      <c r="CQ492" s="180"/>
      <c r="CR492" s="181"/>
      <c r="CS492" s="130"/>
      <c r="CT492" s="19"/>
      <c r="CU492" s="19"/>
      <c r="CV492" s="13"/>
      <c r="CW492" s="13"/>
      <c r="CX492" s="13"/>
      <c r="CY492" s="180"/>
      <c r="CZ492" s="181"/>
      <c r="DA492" s="130"/>
      <c r="DB492" s="19"/>
      <c r="DC492" s="19"/>
      <c r="DD492" s="13"/>
      <c r="DE492" s="13"/>
      <c r="DF492" s="13"/>
      <c r="DG492" s="180"/>
      <c r="DH492" s="181"/>
      <c r="DI492" s="130"/>
      <c r="DJ492" s="19"/>
      <c r="DK492" s="19"/>
      <c r="DL492" s="13"/>
      <c r="DM492" s="13"/>
      <c r="DN492" s="13"/>
      <c r="DO492" s="180"/>
      <c r="DP492" s="181"/>
      <c r="DQ492" s="130"/>
      <c r="DR492" s="19"/>
      <c r="DS492" s="19"/>
      <c r="DT492" s="13"/>
      <c r="DU492" s="13"/>
      <c r="DV492" s="13"/>
      <c r="DW492" s="180"/>
      <c r="DX492" s="181"/>
      <c r="DY492" s="130"/>
      <c r="DZ492" s="19"/>
      <c r="EA492" s="19"/>
      <c r="EB492" s="194"/>
      <c r="EC492" s="194"/>
      <c r="ED492" s="194"/>
      <c r="EE492" s="714"/>
      <c r="EF492" s="715"/>
      <c r="EG492" s="391"/>
      <c r="EH492" s="19"/>
      <c r="EI492" s="19"/>
      <c r="EJ492" s="13"/>
      <c r="EK492" s="13"/>
      <c r="EL492" s="13"/>
      <c r="EM492" s="180"/>
      <c r="EN492" s="181"/>
      <c r="EO492" s="130"/>
      <c r="EP492" s="19"/>
      <c r="EQ492" s="19"/>
    </row>
    <row r="493" spans="1:147" ht="37.5" customHeight="1">
      <c r="A493" s="19"/>
      <c r="B493" s="19"/>
      <c r="C493" s="19"/>
      <c r="D493" s="13"/>
      <c r="E493" s="13"/>
      <c r="F493" s="13"/>
      <c r="G493" s="180"/>
      <c r="H493" s="181"/>
      <c r="I493" s="130"/>
      <c r="J493" s="19"/>
      <c r="K493" s="19"/>
      <c r="L493" s="13"/>
      <c r="M493" s="13"/>
      <c r="N493" s="13"/>
      <c r="O493" s="180"/>
      <c r="P493" s="181"/>
      <c r="Q493" s="130"/>
      <c r="R493" s="19"/>
      <c r="S493" s="19"/>
      <c r="T493" s="13"/>
      <c r="U493" s="13"/>
      <c r="V493" s="13"/>
      <c r="W493" s="180"/>
      <c r="X493" s="181"/>
      <c r="Y493" s="130"/>
      <c r="Z493" s="19"/>
      <c r="AA493" s="19"/>
      <c r="AB493" s="13"/>
      <c r="AC493" s="13"/>
      <c r="AD493" s="13"/>
      <c r="AE493" s="180"/>
      <c r="AF493" s="181"/>
      <c r="AG493" s="130"/>
      <c r="AH493" s="19"/>
      <c r="AI493" s="19"/>
      <c r="AJ493" s="13"/>
      <c r="AK493" s="13"/>
      <c r="AL493" s="13"/>
      <c r="AM493" s="180"/>
      <c r="AN493" s="181"/>
      <c r="AO493" s="130"/>
      <c r="AP493" s="19"/>
      <c r="AQ493" s="19"/>
      <c r="AR493" s="13"/>
      <c r="AS493" s="13"/>
      <c r="AT493" s="13"/>
      <c r="AU493" s="180"/>
      <c r="AV493" s="181"/>
      <c r="AW493" s="130"/>
      <c r="AX493" s="19"/>
      <c r="AY493" s="19"/>
      <c r="AZ493" s="13"/>
      <c r="BA493" s="13"/>
      <c r="BB493" s="13"/>
      <c r="BC493" s="180"/>
      <c r="BD493" s="181"/>
      <c r="BE493" s="130"/>
      <c r="BF493" s="19"/>
      <c r="BG493" s="19"/>
      <c r="BH493" s="13"/>
      <c r="BI493" s="13"/>
      <c r="BJ493" s="13"/>
      <c r="BK493" s="180"/>
      <c r="BL493" s="181"/>
      <c r="BM493" s="130"/>
      <c r="BN493" s="19"/>
      <c r="BO493" s="19"/>
      <c r="BP493" s="13"/>
      <c r="BQ493" s="13"/>
      <c r="BR493" s="13"/>
      <c r="BS493" s="180"/>
      <c r="BT493" s="181"/>
      <c r="BU493" s="130"/>
      <c r="BV493" s="19"/>
      <c r="BW493" s="19"/>
      <c r="BX493" s="13"/>
      <c r="BY493" s="13"/>
      <c r="BZ493" s="13"/>
      <c r="CA493" s="180"/>
      <c r="CB493" s="181"/>
      <c r="CC493" s="130"/>
      <c r="CD493" s="19"/>
      <c r="CE493" s="19"/>
      <c r="CF493" s="13"/>
      <c r="CG493" s="13"/>
      <c r="CH493" s="13"/>
      <c r="CI493" s="180"/>
      <c r="CJ493" s="181"/>
      <c r="CK493" s="130"/>
      <c r="CL493" s="19"/>
      <c r="CM493" s="19"/>
      <c r="CN493" s="13"/>
      <c r="CO493" s="13"/>
      <c r="CP493" s="13"/>
      <c r="CQ493" s="180"/>
      <c r="CR493" s="181"/>
      <c r="CS493" s="130"/>
      <c r="CT493" s="19"/>
      <c r="CU493" s="19"/>
      <c r="CV493" s="13"/>
      <c r="CW493" s="13"/>
      <c r="CX493" s="13"/>
      <c r="CY493" s="180"/>
      <c r="CZ493" s="181"/>
      <c r="DA493" s="130"/>
      <c r="DB493" s="19"/>
      <c r="DC493" s="19"/>
      <c r="DD493" s="13"/>
      <c r="DE493" s="13"/>
      <c r="DF493" s="13"/>
      <c r="DG493" s="180"/>
      <c r="DH493" s="181"/>
      <c r="DI493" s="130"/>
      <c r="DJ493" s="19"/>
      <c r="DK493" s="19"/>
      <c r="DL493" s="13"/>
      <c r="DM493" s="13"/>
      <c r="DN493" s="13"/>
      <c r="DO493" s="180"/>
      <c r="DP493" s="181"/>
      <c r="DQ493" s="130"/>
      <c r="DR493" s="19"/>
      <c r="DS493" s="19"/>
      <c r="DT493" s="13"/>
      <c r="DU493" s="13"/>
      <c r="DV493" s="13"/>
      <c r="DW493" s="180"/>
      <c r="DX493" s="181"/>
      <c r="DY493" s="130"/>
      <c r="DZ493" s="19"/>
      <c r="EA493" s="19"/>
      <c r="EB493" s="194"/>
      <c r="EC493" s="194"/>
      <c r="ED493" s="194"/>
      <c r="EE493" s="714"/>
      <c r="EF493" s="715"/>
      <c r="EG493" s="391"/>
      <c r="EH493" s="19"/>
      <c r="EI493" s="19"/>
      <c r="EJ493" s="13"/>
      <c r="EK493" s="13"/>
      <c r="EL493" s="13"/>
      <c r="EM493" s="180"/>
      <c r="EN493" s="181"/>
      <c r="EO493" s="130"/>
      <c r="EP493" s="19"/>
      <c r="EQ493" s="19"/>
    </row>
    <row r="494" spans="1:147" ht="37.5" customHeight="1">
      <c r="A494" s="19"/>
      <c r="B494" s="19"/>
      <c r="C494" s="19"/>
      <c r="D494" s="13"/>
      <c r="E494" s="13"/>
      <c r="F494" s="13"/>
      <c r="G494" s="180"/>
      <c r="H494" s="181"/>
      <c r="I494" s="130"/>
      <c r="J494" s="19"/>
      <c r="K494" s="19"/>
      <c r="L494" s="13"/>
      <c r="M494" s="13"/>
      <c r="N494" s="13"/>
      <c r="O494" s="180"/>
      <c r="P494" s="181"/>
      <c r="Q494" s="130"/>
      <c r="R494" s="19"/>
      <c r="S494" s="19"/>
      <c r="T494" s="13"/>
      <c r="U494" s="13"/>
      <c r="V494" s="13"/>
      <c r="W494" s="180"/>
      <c r="X494" s="181"/>
      <c r="Y494" s="130"/>
      <c r="Z494" s="19"/>
      <c r="AA494" s="19"/>
      <c r="AB494" s="13"/>
      <c r="AC494" s="13"/>
      <c r="AD494" s="13"/>
      <c r="AE494" s="180"/>
      <c r="AF494" s="181"/>
      <c r="AG494" s="130"/>
      <c r="AH494" s="19"/>
      <c r="AI494" s="19"/>
      <c r="AJ494" s="13"/>
      <c r="AK494" s="13"/>
      <c r="AL494" s="13"/>
      <c r="AM494" s="180"/>
      <c r="AN494" s="181"/>
      <c r="AO494" s="130"/>
      <c r="AP494" s="19"/>
      <c r="AQ494" s="19"/>
      <c r="AR494" s="13"/>
      <c r="AS494" s="13"/>
      <c r="AT494" s="13"/>
      <c r="AU494" s="180"/>
      <c r="AV494" s="181"/>
      <c r="AW494" s="130"/>
      <c r="AX494" s="19"/>
      <c r="AY494" s="19"/>
      <c r="AZ494" s="13"/>
      <c r="BA494" s="13"/>
      <c r="BB494" s="13"/>
      <c r="BC494" s="180"/>
      <c r="BD494" s="181"/>
      <c r="BE494" s="130"/>
      <c r="BF494" s="19"/>
      <c r="BG494" s="19"/>
      <c r="BH494" s="13"/>
      <c r="BI494" s="13"/>
      <c r="BJ494" s="13"/>
      <c r="BK494" s="180"/>
      <c r="BL494" s="181"/>
      <c r="BM494" s="130"/>
      <c r="BN494" s="19"/>
      <c r="BO494" s="19"/>
      <c r="BP494" s="13"/>
      <c r="BQ494" s="13"/>
      <c r="BR494" s="13"/>
      <c r="BS494" s="180"/>
      <c r="BT494" s="181"/>
      <c r="BU494" s="130"/>
      <c r="BV494" s="19"/>
      <c r="BW494" s="19"/>
      <c r="BX494" s="13"/>
      <c r="BY494" s="13"/>
      <c r="BZ494" s="13"/>
      <c r="CA494" s="180"/>
      <c r="CB494" s="181"/>
      <c r="CC494" s="130"/>
      <c r="CD494" s="19"/>
      <c r="CE494" s="19"/>
      <c r="CF494" s="13"/>
      <c r="CG494" s="13"/>
      <c r="CH494" s="13"/>
      <c r="CI494" s="180"/>
      <c r="CJ494" s="181"/>
      <c r="CK494" s="130"/>
      <c r="CL494" s="19"/>
      <c r="CM494" s="19"/>
      <c r="CN494" s="13"/>
      <c r="CO494" s="13"/>
      <c r="CP494" s="13"/>
      <c r="CQ494" s="180"/>
      <c r="CR494" s="181"/>
      <c r="CS494" s="130"/>
      <c r="CT494" s="19"/>
      <c r="CU494" s="19"/>
      <c r="CV494" s="13"/>
      <c r="CW494" s="13"/>
      <c r="CX494" s="13"/>
      <c r="CY494" s="180"/>
      <c r="CZ494" s="181"/>
      <c r="DA494" s="130"/>
      <c r="DB494" s="19"/>
      <c r="DC494" s="19"/>
      <c r="DD494" s="13"/>
      <c r="DE494" s="13"/>
      <c r="DF494" s="13"/>
      <c r="DG494" s="180"/>
      <c r="DH494" s="181"/>
      <c r="DI494" s="130"/>
      <c r="DJ494" s="19"/>
      <c r="DK494" s="19"/>
      <c r="DL494" s="13"/>
      <c r="DM494" s="13"/>
      <c r="DN494" s="13"/>
      <c r="DO494" s="180"/>
      <c r="DP494" s="181"/>
      <c r="DQ494" s="130"/>
      <c r="DR494" s="19"/>
      <c r="DS494" s="19"/>
      <c r="DT494" s="13"/>
      <c r="DU494" s="13"/>
      <c r="DV494" s="13"/>
      <c r="DW494" s="180"/>
      <c r="DX494" s="181"/>
      <c r="DY494" s="130"/>
      <c r="DZ494" s="19"/>
      <c r="EA494" s="19"/>
      <c r="EB494" s="194"/>
      <c r="EC494" s="194"/>
      <c r="ED494" s="194"/>
      <c r="EE494" s="714"/>
      <c r="EF494" s="715"/>
      <c r="EG494" s="391"/>
      <c r="EH494" s="19"/>
      <c r="EI494" s="19"/>
      <c r="EJ494" s="13"/>
      <c r="EK494" s="13"/>
      <c r="EL494" s="13"/>
      <c r="EM494" s="180"/>
      <c r="EN494" s="181"/>
      <c r="EO494" s="130"/>
      <c r="EP494" s="19"/>
      <c r="EQ494" s="19"/>
    </row>
    <row r="495" spans="1:147" ht="37.5" customHeight="1">
      <c r="A495" s="19"/>
      <c r="B495" s="19"/>
      <c r="C495" s="19"/>
      <c r="D495" s="13"/>
      <c r="E495" s="13"/>
      <c r="F495" s="13"/>
      <c r="G495" s="180"/>
      <c r="H495" s="181"/>
      <c r="I495" s="130"/>
      <c r="J495" s="19"/>
      <c r="K495" s="19"/>
      <c r="L495" s="13"/>
      <c r="M495" s="13"/>
      <c r="N495" s="13"/>
      <c r="O495" s="180"/>
      <c r="P495" s="181"/>
      <c r="Q495" s="130"/>
      <c r="R495" s="19"/>
      <c r="S495" s="19"/>
      <c r="T495" s="13"/>
      <c r="U495" s="13"/>
      <c r="V495" s="13"/>
      <c r="W495" s="180"/>
      <c r="X495" s="181"/>
      <c r="Y495" s="130"/>
      <c r="Z495" s="19"/>
      <c r="AA495" s="19"/>
      <c r="AB495" s="13"/>
      <c r="AC495" s="13"/>
      <c r="AD495" s="13"/>
      <c r="AE495" s="180"/>
      <c r="AF495" s="181"/>
      <c r="AG495" s="130"/>
      <c r="AH495" s="19"/>
      <c r="AI495" s="19"/>
      <c r="AJ495" s="13"/>
      <c r="AK495" s="13"/>
      <c r="AL495" s="13"/>
      <c r="AM495" s="180"/>
      <c r="AN495" s="181"/>
      <c r="AO495" s="130"/>
      <c r="AP495" s="19"/>
      <c r="AQ495" s="19"/>
      <c r="AR495" s="13"/>
      <c r="AS495" s="13"/>
      <c r="AT495" s="13"/>
      <c r="AU495" s="180"/>
      <c r="AV495" s="181"/>
      <c r="AW495" s="130"/>
      <c r="AX495" s="19"/>
      <c r="AY495" s="19"/>
      <c r="AZ495" s="13"/>
      <c r="BA495" s="13"/>
      <c r="BB495" s="13"/>
      <c r="BC495" s="180"/>
      <c r="BD495" s="181"/>
      <c r="BE495" s="130"/>
      <c r="BF495" s="19"/>
      <c r="BG495" s="19"/>
      <c r="BH495" s="13"/>
      <c r="BI495" s="13"/>
      <c r="BJ495" s="13"/>
      <c r="BK495" s="180"/>
      <c r="BL495" s="181"/>
      <c r="BM495" s="130"/>
      <c r="BN495" s="19"/>
      <c r="BO495" s="19"/>
      <c r="BP495" s="13"/>
      <c r="BQ495" s="13"/>
      <c r="BR495" s="13"/>
      <c r="BS495" s="180"/>
      <c r="BT495" s="181"/>
      <c r="BU495" s="130"/>
      <c r="BV495" s="19"/>
      <c r="BW495" s="19"/>
      <c r="BX495" s="13"/>
      <c r="BY495" s="13"/>
      <c r="BZ495" s="13"/>
      <c r="CA495" s="180"/>
      <c r="CB495" s="181"/>
      <c r="CC495" s="130"/>
      <c r="CD495" s="19"/>
      <c r="CE495" s="19"/>
      <c r="CF495" s="13"/>
      <c r="CG495" s="13"/>
      <c r="CH495" s="13"/>
      <c r="CI495" s="180"/>
      <c r="CJ495" s="181"/>
      <c r="CK495" s="130"/>
      <c r="CL495" s="19"/>
      <c r="CM495" s="19"/>
      <c r="CN495" s="13"/>
      <c r="CO495" s="13"/>
      <c r="CP495" s="13"/>
      <c r="CQ495" s="180"/>
      <c r="CR495" s="181"/>
      <c r="CS495" s="130"/>
      <c r="CT495" s="19"/>
      <c r="CU495" s="19"/>
      <c r="CV495" s="13"/>
      <c r="CW495" s="13"/>
      <c r="CX495" s="13"/>
      <c r="CY495" s="180"/>
      <c r="CZ495" s="181"/>
      <c r="DA495" s="130"/>
      <c r="DB495" s="19"/>
      <c r="DC495" s="19"/>
      <c r="DD495" s="13"/>
      <c r="DE495" s="13"/>
      <c r="DF495" s="13"/>
      <c r="DG495" s="180"/>
      <c r="DH495" s="181"/>
      <c r="DI495" s="130"/>
      <c r="DJ495" s="19"/>
      <c r="DK495" s="19"/>
      <c r="DL495" s="13"/>
      <c r="DM495" s="13"/>
      <c r="DN495" s="13"/>
      <c r="DO495" s="180"/>
      <c r="DP495" s="181"/>
      <c r="DQ495" s="130"/>
      <c r="DR495" s="19"/>
      <c r="DS495" s="19"/>
      <c r="DT495" s="13"/>
      <c r="DU495" s="13"/>
      <c r="DV495" s="13"/>
      <c r="DW495" s="180"/>
      <c r="DX495" s="181"/>
      <c r="DY495" s="130"/>
      <c r="DZ495" s="19"/>
      <c r="EA495" s="19"/>
      <c r="EB495" s="194"/>
      <c r="EC495" s="194"/>
      <c r="ED495" s="194"/>
      <c r="EE495" s="714"/>
      <c r="EF495" s="715"/>
      <c r="EG495" s="391"/>
      <c r="EH495" s="19"/>
      <c r="EI495" s="19"/>
      <c r="EJ495" s="13"/>
      <c r="EK495" s="13"/>
      <c r="EL495" s="13"/>
      <c r="EM495" s="180"/>
      <c r="EN495" s="181"/>
      <c r="EO495" s="130"/>
      <c r="EP495" s="19"/>
      <c r="EQ495" s="19"/>
    </row>
    <row r="496" spans="1:147" ht="37.5" customHeight="1">
      <c r="A496" s="19"/>
      <c r="B496" s="19"/>
      <c r="C496" s="19"/>
      <c r="D496" s="13"/>
      <c r="E496" s="13"/>
      <c r="F496" s="13"/>
      <c r="G496" s="180"/>
      <c r="H496" s="181"/>
      <c r="I496" s="130"/>
      <c r="J496" s="19"/>
      <c r="K496" s="19"/>
      <c r="L496" s="13"/>
      <c r="M496" s="13"/>
      <c r="N496" s="13"/>
      <c r="O496" s="180"/>
      <c r="P496" s="181"/>
      <c r="Q496" s="130"/>
      <c r="R496" s="19"/>
      <c r="S496" s="19"/>
      <c r="T496" s="13"/>
      <c r="U496" s="13"/>
      <c r="V496" s="13"/>
      <c r="W496" s="180"/>
      <c r="X496" s="181"/>
      <c r="Y496" s="130"/>
      <c r="Z496" s="19"/>
      <c r="AA496" s="19"/>
      <c r="AB496" s="13"/>
      <c r="AC496" s="13"/>
      <c r="AD496" s="13"/>
      <c r="AE496" s="180"/>
      <c r="AF496" s="181"/>
      <c r="AG496" s="130"/>
      <c r="AH496" s="19"/>
      <c r="AI496" s="19"/>
      <c r="AJ496" s="13"/>
      <c r="AK496" s="13"/>
      <c r="AL496" s="13"/>
      <c r="AM496" s="180"/>
      <c r="AN496" s="181"/>
      <c r="AO496" s="130"/>
      <c r="AP496" s="19"/>
      <c r="AQ496" s="19"/>
      <c r="AR496" s="13"/>
      <c r="AS496" s="13"/>
      <c r="AT496" s="13"/>
      <c r="AU496" s="180"/>
      <c r="AV496" s="181"/>
      <c r="AW496" s="130"/>
      <c r="AX496" s="19"/>
      <c r="AY496" s="19"/>
      <c r="AZ496" s="13"/>
      <c r="BA496" s="13"/>
      <c r="BB496" s="13"/>
      <c r="BC496" s="180"/>
      <c r="BD496" s="181"/>
      <c r="BE496" s="130"/>
      <c r="BF496" s="19"/>
      <c r="BG496" s="19"/>
      <c r="BH496" s="13"/>
      <c r="BI496" s="13"/>
      <c r="BJ496" s="13"/>
      <c r="BK496" s="180"/>
      <c r="BL496" s="181"/>
      <c r="BM496" s="130"/>
      <c r="BN496" s="19"/>
      <c r="BO496" s="19"/>
      <c r="BP496" s="13"/>
      <c r="BQ496" s="13"/>
      <c r="BR496" s="13"/>
      <c r="BS496" s="180"/>
      <c r="BT496" s="181"/>
      <c r="BU496" s="130"/>
      <c r="BV496" s="19"/>
      <c r="BW496" s="19"/>
      <c r="BX496" s="13"/>
      <c r="BY496" s="13"/>
      <c r="BZ496" s="13"/>
      <c r="CA496" s="180"/>
      <c r="CB496" s="181"/>
      <c r="CC496" s="130"/>
      <c r="CD496" s="19"/>
      <c r="CE496" s="19"/>
      <c r="CF496" s="13"/>
      <c r="CG496" s="13"/>
      <c r="CH496" s="13"/>
      <c r="CI496" s="180"/>
      <c r="CJ496" s="181"/>
      <c r="CK496" s="130"/>
      <c r="CL496" s="19"/>
      <c r="CM496" s="19"/>
      <c r="CN496" s="13"/>
      <c r="CO496" s="13"/>
      <c r="CP496" s="13"/>
      <c r="CQ496" s="180"/>
      <c r="CR496" s="181"/>
      <c r="CS496" s="130"/>
      <c r="CT496" s="19"/>
      <c r="CU496" s="19"/>
      <c r="CV496" s="13"/>
      <c r="CW496" s="13"/>
      <c r="CX496" s="13"/>
      <c r="CY496" s="180"/>
      <c r="CZ496" s="181"/>
      <c r="DA496" s="130"/>
      <c r="DB496" s="19"/>
      <c r="DC496" s="19"/>
      <c r="DD496" s="13"/>
      <c r="DE496" s="13"/>
      <c r="DF496" s="13"/>
      <c r="DG496" s="180"/>
      <c r="DH496" s="181"/>
      <c r="DI496" s="130"/>
      <c r="DJ496" s="19"/>
      <c r="DK496" s="19"/>
      <c r="DL496" s="13"/>
      <c r="DM496" s="13"/>
      <c r="DN496" s="13"/>
      <c r="DO496" s="180"/>
      <c r="DP496" s="181"/>
      <c r="DQ496" s="130"/>
      <c r="DR496" s="19"/>
      <c r="DS496" s="19"/>
      <c r="DT496" s="13"/>
      <c r="DU496" s="13"/>
      <c r="DV496" s="13"/>
      <c r="DW496" s="180"/>
      <c r="DX496" s="181"/>
      <c r="DY496" s="130"/>
      <c r="DZ496" s="19"/>
      <c r="EA496" s="19"/>
      <c r="EB496" s="194"/>
      <c r="EC496" s="194"/>
      <c r="ED496" s="194"/>
      <c r="EE496" s="714"/>
      <c r="EF496" s="715"/>
      <c r="EG496" s="391"/>
      <c r="EH496" s="19"/>
      <c r="EI496" s="19"/>
      <c r="EJ496" s="13"/>
      <c r="EK496" s="13"/>
      <c r="EL496" s="13"/>
      <c r="EM496" s="180"/>
      <c r="EN496" s="181"/>
      <c r="EO496" s="130"/>
      <c r="EP496" s="19"/>
      <c r="EQ496" s="19"/>
    </row>
    <row r="497" spans="1:147" ht="37.5" customHeight="1">
      <c r="A497" s="19"/>
      <c r="B497" s="19"/>
      <c r="C497" s="19"/>
      <c r="D497" s="13"/>
      <c r="E497" s="13"/>
      <c r="F497" s="13"/>
      <c r="G497" s="180"/>
      <c r="H497" s="181"/>
      <c r="I497" s="130"/>
      <c r="J497" s="19"/>
      <c r="K497" s="19"/>
      <c r="L497" s="13"/>
      <c r="M497" s="13"/>
      <c r="N497" s="13"/>
      <c r="O497" s="180"/>
      <c r="P497" s="181"/>
      <c r="Q497" s="130"/>
      <c r="R497" s="19"/>
      <c r="S497" s="19"/>
      <c r="T497" s="13"/>
      <c r="U497" s="13"/>
      <c r="V497" s="13"/>
      <c r="W497" s="180"/>
      <c r="X497" s="181"/>
      <c r="Y497" s="130"/>
      <c r="Z497" s="19"/>
      <c r="AA497" s="19"/>
      <c r="AB497" s="13"/>
      <c r="AC497" s="13"/>
      <c r="AD497" s="13"/>
      <c r="AE497" s="180"/>
      <c r="AF497" s="181"/>
      <c r="AG497" s="130"/>
      <c r="AH497" s="19"/>
      <c r="AI497" s="19"/>
      <c r="AJ497" s="13"/>
      <c r="AK497" s="13"/>
      <c r="AL497" s="13"/>
      <c r="AM497" s="180"/>
      <c r="AN497" s="181"/>
      <c r="AO497" s="130"/>
      <c r="AP497" s="19"/>
      <c r="AQ497" s="19"/>
      <c r="AR497" s="13"/>
      <c r="AS497" s="13"/>
      <c r="AT497" s="13"/>
      <c r="AU497" s="180"/>
      <c r="AV497" s="181"/>
      <c r="AW497" s="130"/>
      <c r="AX497" s="19"/>
      <c r="AY497" s="19"/>
      <c r="AZ497" s="13"/>
      <c r="BA497" s="13"/>
      <c r="BB497" s="13"/>
      <c r="BC497" s="180"/>
      <c r="BD497" s="181"/>
      <c r="BE497" s="130"/>
      <c r="BF497" s="19"/>
      <c r="BG497" s="19"/>
      <c r="BH497" s="13"/>
      <c r="BI497" s="13"/>
      <c r="BJ497" s="13"/>
      <c r="BK497" s="180"/>
      <c r="BL497" s="181"/>
      <c r="BM497" s="130"/>
      <c r="BN497" s="19"/>
      <c r="BO497" s="19"/>
      <c r="BP497" s="13"/>
      <c r="BQ497" s="13"/>
      <c r="BR497" s="13"/>
      <c r="BS497" s="180"/>
      <c r="BT497" s="181"/>
      <c r="BU497" s="130"/>
      <c r="BV497" s="19"/>
      <c r="BW497" s="19"/>
      <c r="BX497" s="13"/>
      <c r="BY497" s="13"/>
      <c r="BZ497" s="13"/>
      <c r="CA497" s="180"/>
      <c r="CB497" s="181"/>
      <c r="CC497" s="130"/>
      <c r="CD497" s="19"/>
      <c r="CE497" s="19"/>
      <c r="CF497" s="13"/>
      <c r="CG497" s="13"/>
      <c r="CH497" s="13"/>
      <c r="CI497" s="180"/>
      <c r="CJ497" s="181"/>
      <c r="CK497" s="130"/>
      <c r="CL497" s="19"/>
      <c r="CM497" s="19"/>
      <c r="CN497" s="13"/>
      <c r="CO497" s="13"/>
      <c r="CP497" s="13"/>
      <c r="CQ497" s="180"/>
      <c r="CR497" s="181"/>
      <c r="CS497" s="130"/>
      <c r="CT497" s="19"/>
      <c r="CU497" s="19"/>
      <c r="CV497" s="13"/>
      <c r="CW497" s="13"/>
      <c r="CX497" s="13"/>
      <c r="CY497" s="180"/>
      <c r="CZ497" s="181"/>
      <c r="DA497" s="130"/>
      <c r="DB497" s="19"/>
      <c r="DC497" s="19"/>
      <c r="DD497" s="13"/>
      <c r="DE497" s="13"/>
      <c r="DF497" s="13"/>
      <c r="DG497" s="180"/>
      <c r="DH497" s="181"/>
      <c r="DI497" s="130"/>
      <c r="DJ497" s="19"/>
      <c r="DK497" s="19"/>
      <c r="DL497" s="13"/>
      <c r="DM497" s="13"/>
      <c r="DN497" s="13"/>
      <c r="DO497" s="180"/>
      <c r="DP497" s="181"/>
      <c r="DQ497" s="130"/>
      <c r="DR497" s="19"/>
      <c r="DS497" s="19"/>
      <c r="DT497" s="13"/>
      <c r="DU497" s="13"/>
      <c r="DV497" s="13"/>
      <c r="DW497" s="180"/>
      <c r="DX497" s="181"/>
      <c r="DY497" s="130"/>
      <c r="DZ497" s="19"/>
      <c r="EA497" s="19"/>
      <c r="EB497" s="194"/>
      <c r="EC497" s="194"/>
      <c r="ED497" s="194"/>
      <c r="EE497" s="714"/>
      <c r="EF497" s="715"/>
      <c r="EG497" s="391"/>
      <c r="EH497" s="19"/>
      <c r="EI497" s="19"/>
      <c r="EJ497" s="13"/>
      <c r="EK497" s="13"/>
      <c r="EL497" s="13"/>
      <c r="EM497" s="180"/>
      <c r="EN497" s="181"/>
      <c r="EO497" s="130"/>
      <c r="EP497" s="19"/>
      <c r="EQ497" s="19"/>
    </row>
    <row r="498" spans="1:147" ht="37.5" customHeight="1">
      <c r="A498" s="19"/>
      <c r="B498" s="19"/>
      <c r="C498" s="19"/>
      <c r="D498" s="13"/>
      <c r="E498" s="13"/>
      <c r="F498" s="13"/>
      <c r="G498" s="180"/>
      <c r="H498" s="181"/>
      <c r="I498" s="130"/>
      <c r="J498" s="19"/>
      <c r="K498" s="19"/>
      <c r="L498" s="13"/>
      <c r="M498" s="13"/>
      <c r="N498" s="13"/>
      <c r="O498" s="180"/>
      <c r="P498" s="181"/>
      <c r="Q498" s="130"/>
      <c r="R498" s="19"/>
      <c r="S498" s="19"/>
      <c r="T498" s="13"/>
      <c r="U498" s="13"/>
      <c r="V498" s="13"/>
      <c r="W498" s="180"/>
      <c r="X498" s="181"/>
      <c r="Y498" s="130"/>
      <c r="Z498" s="19"/>
      <c r="AA498" s="19"/>
      <c r="AB498" s="13"/>
      <c r="AC498" s="13"/>
      <c r="AD498" s="13"/>
      <c r="AE498" s="180"/>
      <c r="AF498" s="181"/>
      <c r="AG498" s="130"/>
      <c r="AH498" s="19"/>
      <c r="AI498" s="19"/>
      <c r="AJ498" s="13"/>
      <c r="AK498" s="13"/>
      <c r="AL498" s="13"/>
      <c r="AM498" s="180"/>
      <c r="AN498" s="181"/>
      <c r="AO498" s="130"/>
      <c r="AP498" s="19"/>
      <c r="AQ498" s="19"/>
      <c r="AR498" s="13"/>
      <c r="AS498" s="13"/>
      <c r="AT498" s="13"/>
      <c r="AU498" s="180"/>
      <c r="AV498" s="181"/>
      <c r="AW498" s="130"/>
      <c r="AX498" s="19"/>
      <c r="AY498" s="19"/>
      <c r="AZ498" s="13"/>
      <c r="BA498" s="13"/>
      <c r="BB498" s="13"/>
      <c r="BC498" s="180"/>
      <c r="BD498" s="181"/>
      <c r="BE498" s="130"/>
      <c r="BF498" s="19"/>
      <c r="BG498" s="19"/>
      <c r="BH498" s="13"/>
      <c r="BI498" s="13"/>
      <c r="BJ498" s="13"/>
      <c r="BK498" s="180"/>
      <c r="BL498" s="181"/>
      <c r="BM498" s="130"/>
      <c r="BN498" s="19"/>
      <c r="BO498" s="19"/>
      <c r="BP498" s="13"/>
      <c r="BQ498" s="13"/>
      <c r="BR498" s="13"/>
      <c r="BS498" s="180"/>
      <c r="BT498" s="181"/>
      <c r="BU498" s="130"/>
      <c r="BV498" s="19"/>
      <c r="BW498" s="19"/>
      <c r="BX498" s="13"/>
      <c r="BY498" s="13"/>
      <c r="BZ498" s="13"/>
      <c r="CA498" s="180"/>
      <c r="CB498" s="181"/>
      <c r="CC498" s="130"/>
      <c r="CD498" s="19"/>
      <c r="CE498" s="19"/>
      <c r="CF498" s="13"/>
      <c r="CG498" s="13"/>
      <c r="CH498" s="13"/>
      <c r="CI498" s="180"/>
      <c r="CJ498" s="181"/>
      <c r="CK498" s="130"/>
      <c r="CL498" s="19"/>
      <c r="CM498" s="19"/>
      <c r="CN498" s="13"/>
      <c r="CO498" s="13"/>
      <c r="CP498" s="13"/>
      <c r="CQ498" s="180"/>
      <c r="CR498" s="181"/>
      <c r="CS498" s="130"/>
      <c r="CT498" s="19"/>
      <c r="CU498" s="19"/>
      <c r="CV498" s="13"/>
      <c r="CW498" s="13"/>
      <c r="CX498" s="13"/>
      <c r="CY498" s="180"/>
      <c r="CZ498" s="181"/>
      <c r="DA498" s="130"/>
      <c r="DB498" s="19"/>
      <c r="DC498" s="19"/>
      <c r="DD498" s="13"/>
      <c r="DE498" s="13"/>
      <c r="DF498" s="13"/>
      <c r="DG498" s="180"/>
      <c r="DH498" s="181"/>
      <c r="DI498" s="130"/>
      <c r="DJ498" s="19"/>
      <c r="DK498" s="19"/>
      <c r="DL498" s="13"/>
      <c r="DM498" s="13"/>
      <c r="DN498" s="13"/>
      <c r="DO498" s="180"/>
      <c r="DP498" s="181"/>
      <c r="DQ498" s="130"/>
      <c r="DR498" s="19"/>
      <c r="DS498" s="19"/>
      <c r="DT498" s="13"/>
      <c r="DU498" s="13"/>
      <c r="DV498" s="13"/>
      <c r="DW498" s="180"/>
      <c r="DX498" s="181"/>
      <c r="DY498" s="130"/>
      <c r="DZ498" s="19"/>
      <c r="EA498" s="19"/>
      <c r="EB498" s="194"/>
      <c r="EC498" s="194"/>
      <c r="ED498" s="194"/>
      <c r="EE498" s="714"/>
      <c r="EF498" s="715"/>
      <c r="EG498" s="391"/>
      <c r="EH498" s="19"/>
      <c r="EI498" s="19"/>
      <c r="EJ498" s="13"/>
      <c r="EK498" s="13"/>
      <c r="EL498" s="13"/>
      <c r="EM498" s="180"/>
      <c r="EN498" s="181"/>
      <c r="EO498" s="130"/>
      <c r="EP498" s="19"/>
      <c r="EQ498" s="19"/>
    </row>
    <row r="499" spans="1:147" ht="37.5" customHeight="1">
      <c r="A499" s="19"/>
      <c r="B499" s="19"/>
      <c r="C499" s="19"/>
      <c r="D499" s="13"/>
      <c r="E499" s="13"/>
      <c r="F499" s="13"/>
      <c r="G499" s="180"/>
      <c r="H499" s="181"/>
      <c r="I499" s="130"/>
      <c r="J499" s="19"/>
      <c r="K499" s="19"/>
      <c r="L499" s="13"/>
      <c r="M499" s="13"/>
      <c r="N499" s="13"/>
      <c r="O499" s="180"/>
      <c r="P499" s="181"/>
      <c r="Q499" s="130"/>
      <c r="R499" s="19"/>
      <c r="S499" s="19"/>
      <c r="T499" s="13"/>
      <c r="U499" s="13"/>
      <c r="V499" s="13"/>
      <c r="W499" s="180"/>
      <c r="X499" s="181"/>
      <c r="Y499" s="130"/>
      <c r="Z499" s="19"/>
      <c r="AA499" s="19"/>
      <c r="AB499" s="13"/>
      <c r="AC499" s="13"/>
      <c r="AD499" s="13"/>
      <c r="AE499" s="180"/>
      <c r="AF499" s="181"/>
      <c r="AG499" s="130"/>
      <c r="AH499" s="19"/>
      <c r="AI499" s="19"/>
      <c r="AJ499" s="13"/>
      <c r="AK499" s="13"/>
      <c r="AL499" s="13"/>
      <c r="AM499" s="180"/>
      <c r="AN499" s="181"/>
      <c r="AO499" s="130"/>
      <c r="AP499" s="19"/>
      <c r="AQ499" s="19"/>
      <c r="AR499" s="13"/>
      <c r="AS499" s="13"/>
      <c r="AT499" s="13"/>
      <c r="AU499" s="180"/>
      <c r="AV499" s="181"/>
      <c r="AW499" s="130"/>
      <c r="AX499" s="19"/>
      <c r="AY499" s="19"/>
      <c r="AZ499" s="13"/>
      <c r="BA499" s="13"/>
      <c r="BB499" s="13"/>
      <c r="BC499" s="180"/>
      <c r="BD499" s="181"/>
      <c r="BE499" s="130"/>
      <c r="BF499" s="19"/>
      <c r="BG499" s="19"/>
      <c r="BH499" s="13"/>
      <c r="BI499" s="13"/>
      <c r="BJ499" s="13"/>
      <c r="BK499" s="180"/>
      <c r="BL499" s="181"/>
      <c r="BM499" s="130"/>
      <c r="BN499" s="19"/>
      <c r="BO499" s="19"/>
      <c r="BP499" s="13"/>
      <c r="BQ499" s="13"/>
      <c r="BR499" s="13"/>
      <c r="BS499" s="180"/>
      <c r="BT499" s="181"/>
      <c r="BU499" s="130"/>
      <c r="BV499" s="19"/>
      <c r="BW499" s="19"/>
      <c r="BX499" s="13"/>
      <c r="BY499" s="13"/>
      <c r="BZ499" s="13"/>
      <c r="CA499" s="180"/>
      <c r="CB499" s="181"/>
      <c r="CC499" s="130"/>
      <c r="CD499" s="19"/>
      <c r="CE499" s="19"/>
      <c r="CF499" s="13"/>
      <c r="CG499" s="13"/>
      <c r="CH499" s="13"/>
      <c r="CI499" s="180"/>
      <c r="CJ499" s="181"/>
      <c r="CK499" s="130"/>
      <c r="CL499" s="19"/>
      <c r="CM499" s="19"/>
      <c r="CN499" s="13"/>
      <c r="CO499" s="13"/>
      <c r="CP499" s="13"/>
      <c r="CQ499" s="180"/>
      <c r="CR499" s="181"/>
      <c r="CS499" s="130"/>
      <c r="CT499" s="19"/>
      <c r="CU499" s="19"/>
      <c r="CV499" s="13"/>
      <c r="CW499" s="13"/>
      <c r="CX499" s="13"/>
      <c r="CY499" s="180"/>
      <c r="CZ499" s="181"/>
      <c r="DA499" s="130"/>
      <c r="DB499" s="19"/>
      <c r="DC499" s="19"/>
      <c r="DD499" s="13"/>
      <c r="DE499" s="13"/>
      <c r="DF499" s="13"/>
      <c r="DG499" s="180"/>
      <c r="DH499" s="181"/>
      <c r="DI499" s="130"/>
      <c r="DJ499" s="19"/>
      <c r="DK499" s="19"/>
      <c r="DL499" s="13"/>
      <c r="DM499" s="13"/>
      <c r="DN499" s="13"/>
      <c r="DO499" s="180"/>
      <c r="DP499" s="181"/>
      <c r="DQ499" s="130"/>
      <c r="DR499" s="19"/>
      <c r="DS499" s="19"/>
      <c r="DT499" s="13"/>
      <c r="DU499" s="13"/>
      <c r="DV499" s="13"/>
      <c r="DW499" s="180"/>
      <c r="DX499" s="181"/>
      <c r="DY499" s="130"/>
      <c r="DZ499" s="19"/>
      <c r="EA499" s="19"/>
      <c r="EB499" s="194"/>
      <c r="EC499" s="194"/>
      <c r="ED499" s="194"/>
      <c r="EE499" s="714"/>
      <c r="EF499" s="715"/>
      <c r="EG499" s="391"/>
      <c r="EH499" s="19"/>
      <c r="EI499" s="19"/>
      <c r="EJ499" s="13"/>
      <c r="EK499" s="13"/>
      <c r="EL499" s="13"/>
      <c r="EM499" s="180"/>
      <c r="EN499" s="181"/>
      <c r="EO499" s="130"/>
      <c r="EP499" s="19"/>
      <c r="EQ499" s="19"/>
    </row>
    <row r="500" spans="1:147" ht="37.5" customHeight="1">
      <c r="A500" s="19"/>
      <c r="B500" s="19"/>
      <c r="C500" s="19"/>
      <c r="D500" s="13"/>
      <c r="E500" s="13"/>
      <c r="F500" s="13"/>
      <c r="G500" s="180"/>
      <c r="H500" s="181"/>
      <c r="I500" s="130"/>
      <c r="J500" s="19"/>
      <c r="K500" s="19"/>
      <c r="L500" s="13"/>
      <c r="M500" s="13"/>
      <c r="N500" s="13"/>
      <c r="O500" s="180"/>
      <c r="P500" s="181"/>
      <c r="Q500" s="130"/>
      <c r="R500" s="19"/>
      <c r="S500" s="19"/>
      <c r="T500" s="13"/>
      <c r="U500" s="13"/>
      <c r="V500" s="13"/>
      <c r="W500" s="180"/>
      <c r="X500" s="181"/>
      <c r="Y500" s="130"/>
      <c r="Z500" s="19"/>
      <c r="AA500" s="19"/>
      <c r="AB500" s="13"/>
      <c r="AC500" s="13"/>
      <c r="AD500" s="13"/>
      <c r="AE500" s="180"/>
      <c r="AF500" s="181"/>
      <c r="AG500" s="130"/>
      <c r="AH500" s="19"/>
      <c r="AI500" s="19"/>
      <c r="AJ500" s="13"/>
      <c r="AK500" s="13"/>
      <c r="AL500" s="13"/>
      <c r="AM500" s="180"/>
      <c r="AN500" s="181"/>
      <c r="AO500" s="130"/>
      <c r="AP500" s="19"/>
      <c r="AQ500" s="19"/>
      <c r="AR500" s="13"/>
      <c r="AS500" s="13"/>
      <c r="AT500" s="13"/>
      <c r="AU500" s="180"/>
      <c r="AV500" s="181"/>
      <c r="AW500" s="130"/>
      <c r="AX500" s="19"/>
      <c r="AY500" s="19"/>
      <c r="AZ500" s="13"/>
      <c r="BA500" s="13"/>
      <c r="BB500" s="13"/>
      <c r="BC500" s="180"/>
      <c r="BD500" s="181"/>
      <c r="BE500" s="130"/>
      <c r="BF500" s="19"/>
      <c r="BG500" s="19"/>
      <c r="BH500" s="13"/>
      <c r="BI500" s="13"/>
      <c r="BJ500" s="13"/>
      <c r="BK500" s="180"/>
      <c r="BL500" s="181"/>
      <c r="BM500" s="130"/>
      <c r="BN500" s="19"/>
      <c r="BO500" s="19"/>
      <c r="BP500" s="13"/>
      <c r="BQ500" s="13"/>
      <c r="BR500" s="13"/>
      <c r="BS500" s="180"/>
      <c r="BT500" s="181"/>
      <c r="BU500" s="130"/>
      <c r="BV500" s="19"/>
      <c r="BW500" s="19"/>
      <c r="BX500" s="13"/>
      <c r="BY500" s="13"/>
      <c r="BZ500" s="13"/>
      <c r="CA500" s="180"/>
      <c r="CB500" s="181"/>
      <c r="CC500" s="130"/>
      <c r="CD500" s="19"/>
      <c r="CE500" s="19"/>
      <c r="CF500" s="13"/>
      <c r="CG500" s="13"/>
      <c r="CH500" s="13"/>
      <c r="CI500" s="180"/>
      <c r="CJ500" s="181"/>
      <c r="CK500" s="130"/>
      <c r="CL500" s="19"/>
      <c r="CM500" s="19"/>
      <c r="CN500" s="13"/>
      <c r="CO500" s="13"/>
      <c r="CP500" s="13"/>
      <c r="CQ500" s="180"/>
      <c r="CR500" s="181"/>
      <c r="CS500" s="130"/>
      <c r="CT500" s="19"/>
      <c r="CU500" s="19"/>
      <c r="CV500" s="13"/>
      <c r="CW500" s="13"/>
      <c r="CX500" s="13"/>
      <c r="CY500" s="180"/>
      <c r="CZ500" s="181"/>
      <c r="DA500" s="130"/>
      <c r="DB500" s="19"/>
      <c r="DC500" s="19"/>
      <c r="DD500" s="13"/>
      <c r="DE500" s="13"/>
      <c r="DF500" s="13"/>
      <c r="DG500" s="180"/>
      <c r="DH500" s="181"/>
      <c r="DI500" s="130"/>
      <c r="DJ500" s="19"/>
      <c r="DK500" s="19"/>
      <c r="DL500" s="13"/>
      <c r="DM500" s="13"/>
      <c r="DN500" s="13"/>
      <c r="DO500" s="180"/>
      <c r="DP500" s="181"/>
      <c r="DQ500" s="130"/>
      <c r="DR500" s="19"/>
      <c r="DS500" s="19"/>
      <c r="DT500" s="13"/>
      <c r="DU500" s="13"/>
      <c r="DV500" s="13"/>
      <c r="DW500" s="180"/>
      <c r="DX500" s="181"/>
      <c r="DY500" s="130"/>
      <c r="DZ500" s="19"/>
      <c r="EA500" s="19"/>
      <c r="EB500" s="194"/>
      <c r="EC500" s="194"/>
      <c r="ED500" s="194"/>
      <c r="EE500" s="714"/>
      <c r="EF500" s="715"/>
      <c r="EG500" s="391"/>
      <c r="EH500" s="19"/>
      <c r="EI500" s="19"/>
      <c r="EJ500" s="13"/>
      <c r="EK500" s="13"/>
      <c r="EL500" s="13"/>
      <c r="EM500" s="180"/>
      <c r="EN500" s="181"/>
      <c r="EO500" s="130"/>
      <c r="EP500" s="19"/>
      <c r="EQ500" s="19"/>
    </row>
    <row r="501" spans="1:147" ht="37.5" customHeight="1">
      <c r="A501" s="19"/>
      <c r="B501" s="19"/>
      <c r="C501" s="19"/>
      <c r="D501" s="13"/>
      <c r="E501" s="13"/>
      <c r="F501" s="13"/>
      <c r="G501" s="180"/>
      <c r="H501" s="181"/>
      <c r="I501" s="130"/>
      <c r="J501" s="19"/>
      <c r="K501" s="19"/>
      <c r="L501" s="13"/>
      <c r="M501" s="13"/>
      <c r="N501" s="13"/>
      <c r="O501" s="180"/>
      <c r="P501" s="181"/>
      <c r="Q501" s="130"/>
      <c r="R501" s="19"/>
      <c r="S501" s="19"/>
      <c r="T501" s="13"/>
      <c r="U501" s="13"/>
      <c r="V501" s="13"/>
      <c r="W501" s="180"/>
      <c r="X501" s="181"/>
      <c r="Y501" s="130"/>
      <c r="Z501" s="19"/>
      <c r="AA501" s="19"/>
      <c r="AB501" s="13"/>
      <c r="AC501" s="13"/>
      <c r="AD501" s="13"/>
      <c r="AE501" s="180"/>
      <c r="AF501" s="181"/>
      <c r="AG501" s="130"/>
      <c r="AH501" s="19"/>
      <c r="AI501" s="19"/>
      <c r="AJ501" s="13"/>
      <c r="AK501" s="13"/>
      <c r="AL501" s="13"/>
      <c r="AM501" s="180"/>
      <c r="AN501" s="181"/>
      <c r="AO501" s="130"/>
      <c r="AP501" s="19"/>
      <c r="AQ501" s="19"/>
      <c r="AR501" s="13"/>
      <c r="AS501" s="13"/>
      <c r="AT501" s="13"/>
      <c r="AU501" s="180"/>
      <c r="AV501" s="181"/>
      <c r="AW501" s="130"/>
      <c r="AX501" s="19"/>
      <c r="AY501" s="19"/>
      <c r="AZ501" s="13"/>
      <c r="BA501" s="13"/>
      <c r="BB501" s="13"/>
      <c r="BC501" s="180"/>
      <c r="BD501" s="181"/>
      <c r="BE501" s="130"/>
      <c r="BF501" s="19"/>
      <c r="BG501" s="19"/>
      <c r="BH501" s="13"/>
      <c r="BI501" s="13"/>
      <c r="BJ501" s="13"/>
      <c r="BK501" s="180"/>
      <c r="BL501" s="181"/>
      <c r="BM501" s="130"/>
      <c r="BN501" s="19"/>
      <c r="BO501" s="19"/>
      <c r="BP501" s="13"/>
      <c r="BQ501" s="13"/>
      <c r="BR501" s="13"/>
      <c r="BS501" s="180"/>
      <c r="BT501" s="181"/>
      <c r="BU501" s="130"/>
      <c r="BV501" s="19"/>
      <c r="BW501" s="19"/>
      <c r="BX501" s="13"/>
      <c r="BY501" s="13"/>
      <c r="BZ501" s="13"/>
      <c r="CA501" s="180"/>
      <c r="CB501" s="181"/>
      <c r="CC501" s="130"/>
      <c r="CD501" s="19"/>
      <c r="CE501" s="19"/>
      <c r="CF501" s="13"/>
      <c r="CG501" s="13"/>
      <c r="CH501" s="13"/>
      <c r="CI501" s="180"/>
      <c r="CJ501" s="181"/>
      <c r="CK501" s="130"/>
      <c r="CL501" s="19"/>
      <c r="CM501" s="19"/>
      <c r="CN501" s="13"/>
      <c r="CO501" s="13"/>
      <c r="CP501" s="13"/>
      <c r="CQ501" s="180"/>
      <c r="CR501" s="181"/>
      <c r="CS501" s="130"/>
      <c r="CT501" s="19"/>
      <c r="CU501" s="19"/>
      <c r="CV501" s="13"/>
      <c r="CW501" s="13"/>
      <c r="CX501" s="13"/>
      <c r="CY501" s="180"/>
      <c r="CZ501" s="181"/>
      <c r="DA501" s="130"/>
      <c r="DB501" s="19"/>
      <c r="DC501" s="19"/>
      <c r="DD501" s="13"/>
      <c r="DE501" s="13"/>
      <c r="DF501" s="13"/>
      <c r="DG501" s="180"/>
      <c r="DH501" s="181"/>
      <c r="DI501" s="130"/>
      <c r="DJ501" s="19"/>
      <c r="DK501" s="19"/>
      <c r="DL501" s="13"/>
      <c r="DM501" s="13"/>
      <c r="DN501" s="13"/>
      <c r="DO501" s="180"/>
      <c r="DP501" s="181"/>
      <c r="DQ501" s="130"/>
      <c r="DR501" s="19"/>
      <c r="DS501" s="19"/>
      <c r="DT501" s="13"/>
      <c r="DU501" s="13"/>
      <c r="DV501" s="13"/>
      <c r="DW501" s="180"/>
      <c r="DX501" s="181"/>
      <c r="DY501" s="130"/>
      <c r="DZ501" s="19"/>
      <c r="EA501" s="19"/>
      <c r="EB501" s="194"/>
      <c r="EC501" s="194"/>
      <c r="ED501" s="194"/>
      <c r="EE501" s="714"/>
      <c r="EF501" s="715"/>
      <c r="EG501" s="391"/>
      <c r="EH501" s="19"/>
      <c r="EI501" s="19"/>
      <c r="EJ501" s="13"/>
      <c r="EK501" s="13"/>
      <c r="EL501" s="13"/>
      <c r="EM501" s="180"/>
      <c r="EN501" s="181"/>
      <c r="EO501" s="130"/>
      <c r="EP501" s="19"/>
      <c r="EQ501" s="19"/>
    </row>
    <row r="502" spans="1:147" ht="37.5" customHeight="1">
      <c r="A502" s="19"/>
      <c r="B502" s="19"/>
      <c r="C502" s="19"/>
      <c r="D502" s="13"/>
      <c r="E502" s="13"/>
      <c r="F502" s="13"/>
      <c r="G502" s="180"/>
      <c r="H502" s="181"/>
      <c r="I502" s="130"/>
      <c r="J502" s="19"/>
      <c r="K502" s="19"/>
      <c r="L502" s="13"/>
      <c r="M502" s="13"/>
      <c r="N502" s="13"/>
      <c r="O502" s="180"/>
      <c r="P502" s="181"/>
      <c r="Q502" s="130"/>
      <c r="R502" s="19"/>
      <c r="S502" s="19"/>
      <c r="T502" s="13"/>
      <c r="U502" s="13"/>
      <c r="V502" s="13"/>
      <c r="W502" s="180"/>
      <c r="X502" s="181"/>
      <c r="Y502" s="130"/>
      <c r="Z502" s="19"/>
      <c r="AA502" s="19"/>
      <c r="AB502" s="13"/>
      <c r="AC502" s="13"/>
      <c r="AD502" s="13"/>
      <c r="AE502" s="180"/>
      <c r="AF502" s="181"/>
      <c r="AG502" s="130"/>
      <c r="AH502" s="19"/>
      <c r="AI502" s="19"/>
      <c r="AJ502" s="13"/>
      <c r="AK502" s="13"/>
      <c r="AL502" s="13"/>
      <c r="AM502" s="180"/>
      <c r="AN502" s="181"/>
      <c r="AO502" s="130"/>
      <c r="AP502" s="19"/>
      <c r="AQ502" s="19"/>
      <c r="AR502" s="13"/>
      <c r="AS502" s="13"/>
      <c r="AT502" s="13"/>
      <c r="AU502" s="180"/>
      <c r="AV502" s="181"/>
      <c r="AW502" s="130"/>
      <c r="AX502" s="19"/>
      <c r="AY502" s="19"/>
      <c r="AZ502" s="13"/>
      <c r="BA502" s="13"/>
      <c r="BB502" s="13"/>
      <c r="BC502" s="180"/>
      <c r="BD502" s="181"/>
      <c r="BE502" s="130"/>
      <c r="BF502" s="19"/>
      <c r="BG502" s="19"/>
      <c r="BH502" s="13"/>
      <c r="BI502" s="13"/>
      <c r="BJ502" s="13"/>
      <c r="BK502" s="180"/>
      <c r="BL502" s="181"/>
      <c r="BM502" s="130"/>
      <c r="BN502" s="19"/>
      <c r="BO502" s="19"/>
      <c r="BP502" s="13"/>
      <c r="BQ502" s="13"/>
      <c r="BR502" s="13"/>
      <c r="BS502" s="180"/>
      <c r="BT502" s="181"/>
      <c r="BU502" s="130"/>
      <c r="BV502" s="19"/>
      <c r="BW502" s="19"/>
      <c r="BX502" s="13"/>
      <c r="BY502" s="13"/>
      <c r="BZ502" s="13"/>
      <c r="CA502" s="180"/>
      <c r="CB502" s="181"/>
      <c r="CC502" s="130"/>
      <c r="CD502" s="19"/>
      <c r="CE502" s="19"/>
      <c r="CF502" s="13"/>
      <c r="CG502" s="13"/>
      <c r="CH502" s="13"/>
      <c r="CI502" s="180"/>
      <c r="CJ502" s="181"/>
      <c r="CK502" s="130"/>
      <c r="CL502" s="19"/>
      <c r="CM502" s="19"/>
      <c r="CN502" s="13"/>
      <c r="CO502" s="13"/>
      <c r="CP502" s="13"/>
      <c r="CQ502" s="180"/>
      <c r="CR502" s="181"/>
      <c r="CS502" s="130"/>
      <c r="CT502" s="19"/>
      <c r="CU502" s="19"/>
      <c r="CV502" s="13"/>
      <c r="CW502" s="13"/>
      <c r="CX502" s="13"/>
      <c r="CY502" s="180"/>
      <c r="CZ502" s="181"/>
      <c r="DA502" s="130"/>
      <c r="DB502" s="19"/>
      <c r="DC502" s="19"/>
      <c r="DD502" s="13"/>
      <c r="DE502" s="13"/>
      <c r="DF502" s="13"/>
      <c r="DG502" s="180"/>
      <c r="DH502" s="181"/>
      <c r="DI502" s="130"/>
      <c r="DJ502" s="19"/>
      <c r="DK502" s="19"/>
      <c r="DL502" s="13"/>
      <c r="DM502" s="13"/>
      <c r="DN502" s="13"/>
      <c r="DO502" s="180"/>
      <c r="DP502" s="181"/>
      <c r="DQ502" s="130"/>
      <c r="DR502" s="19"/>
      <c r="DS502" s="19"/>
      <c r="DT502" s="13"/>
      <c r="DU502" s="13"/>
      <c r="DV502" s="13"/>
      <c r="DW502" s="180"/>
      <c r="DX502" s="181"/>
      <c r="DY502" s="130"/>
      <c r="DZ502" s="19"/>
      <c r="EA502" s="19"/>
      <c r="EB502" s="194"/>
      <c r="EC502" s="194"/>
      <c r="ED502" s="194"/>
      <c r="EE502" s="714"/>
      <c r="EF502" s="715"/>
      <c r="EG502" s="391"/>
      <c r="EH502" s="19"/>
      <c r="EI502" s="19"/>
      <c r="EJ502" s="13"/>
      <c r="EK502" s="13"/>
      <c r="EL502" s="13"/>
      <c r="EM502" s="180"/>
      <c r="EN502" s="181"/>
      <c r="EO502" s="130"/>
      <c r="EP502" s="19"/>
      <c r="EQ502" s="19"/>
    </row>
    <row r="503" spans="1:147" ht="37.5" customHeight="1">
      <c r="A503" s="19"/>
      <c r="B503" s="19"/>
      <c r="C503" s="19"/>
      <c r="D503" s="13"/>
      <c r="E503" s="13"/>
      <c r="F503" s="13"/>
      <c r="G503" s="180"/>
      <c r="H503" s="181"/>
      <c r="I503" s="130"/>
      <c r="J503" s="19"/>
      <c r="K503" s="19"/>
      <c r="L503" s="13"/>
      <c r="M503" s="13"/>
      <c r="N503" s="13"/>
      <c r="O503" s="180"/>
      <c r="P503" s="181"/>
      <c r="Q503" s="130"/>
      <c r="R503" s="19"/>
      <c r="S503" s="19"/>
      <c r="T503" s="13"/>
      <c r="U503" s="13"/>
      <c r="V503" s="13"/>
      <c r="W503" s="180"/>
      <c r="X503" s="181"/>
      <c r="Y503" s="130"/>
      <c r="Z503" s="19"/>
      <c r="AA503" s="19"/>
      <c r="AB503" s="13"/>
      <c r="AC503" s="13"/>
      <c r="AD503" s="13"/>
      <c r="AE503" s="180"/>
      <c r="AF503" s="181"/>
      <c r="AG503" s="130"/>
      <c r="AH503" s="19"/>
      <c r="AI503" s="19"/>
      <c r="AJ503" s="13"/>
      <c r="AK503" s="13"/>
      <c r="AL503" s="13"/>
      <c r="AM503" s="180"/>
      <c r="AN503" s="181"/>
      <c r="AO503" s="130"/>
      <c r="AP503" s="19"/>
      <c r="AQ503" s="19"/>
      <c r="AR503" s="13"/>
      <c r="AS503" s="13"/>
      <c r="AT503" s="13"/>
      <c r="AU503" s="180"/>
      <c r="AV503" s="181"/>
      <c r="AW503" s="130"/>
      <c r="AX503" s="19"/>
      <c r="AY503" s="19"/>
      <c r="AZ503" s="13"/>
      <c r="BA503" s="13"/>
      <c r="BB503" s="13"/>
      <c r="BC503" s="180"/>
      <c r="BD503" s="181"/>
      <c r="BE503" s="130"/>
      <c r="BF503" s="19"/>
      <c r="BG503" s="19"/>
      <c r="BH503" s="13"/>
      <c r="BI503" s="13"/>
      <c r="BJ503" s="13"/>
      <c r="BK503" s="180"/>
      <c r="BL503" s="181"/>
      <c r="BM503" s="130"/>
      <c r="BN503" s="19"/>
      <c r="BO503" s="19"/>
      <c r="BP503" s="13"/>
      <c r="BQ503" s="13"/>
      <c r="BR503" s="13"/>
      <c r="BS503" s="180"/>
      <c r="BT503" s="181"/>
      <c r="BU503" s="130"/>
      <c r="BV503" s="19"/>
      <c r="BW503" s="19"/>
      <c r="BX503" s="13"/>
      <c r="BY503" s="13"/>
      <c r="BZ503" s="13"/>
      <c r="CA503" s="180"/>
      <c r="CB503" s="181"/>
      <c r="CC503" s="130"/>
      <c r="CD503" s="19"/>
      <c r="CE503" s="19"/>
      <c r="CF503" s="13"/>
      <c r="CG503" s="13"/>
      <c r="CH503" s="13"/>
      <c r="CI503" s="180"/>
      <c r="CJ503" s="181"/>
      <c r="CK503" s="130"/>
      <c r="CL503" s="19"/>
      <c r="CM503" s="19"/>
      <c r="CN503" s="13"/>
      <c r="CO503" s="13"/>
      <c r="CP503" s="13"/>
      <c r="CQ503" s="180"/>
      <c r="CR503" s="181"/>
      <c r="CS503" s="130"/>
      <c r="CT503" s="19"/>
      <c r="CU503" s="19"/>
      <c r="CV503" s="13"/>
      <c r="CW503" s="13"/>
      <c r="CX503" s="13"/>
      <c r="CY503" s="180"/>
      <c r="CZ503" s="181"/>
      <c r="DA503" s="130"/>
      <c r="DB503" s="19"/>
      <c r="DC503" s="19"/>
      <c r="DD503" s="13"/>
      <c r="DE503" s="13"/>
      <c r="DF503" s="13"/>
      <c r="DG503" s="180"/>
      <c r="DH503" s="181"/>
      <c r="DI503" s="130"/>
      <c r="DJ503" s="19"/>
      <c r="DK503" s="19"/>
      <c r="DL503" s="13"/>
      <c r="DM503" s="13"/>
      <c r="DN503" s="13"/>
      <c r="DO503" s="180"/>
      <c r="DP503" s="181"/>
      <c r="DQ503" s="130"/>
      <c r="DR503" s="19"/>
      <c r="DS503" s="19"/>
      <c r="DT503" s="13"/>
      <c r="DU503" s="13"/>
      <c r="DV503" s="13"/>
      <c r="DW503" s="180"/>
      <c r="DX503" s="181"/>
      <c r="DY503" s="130"/>
      <c r="DZ503" s="19"/>
      <c r="EA503" s="19"/>
      <c r="EB503" s="194"/>
      <c r="EC503" s="194"/>
      <c r="ED503" s="194"/>
      <c r="EE503" s="714"/>
      <c r="EF503" s="715"/>
      <c r="EG503" s="391"/>
      <c r="EH503" s="19"/>
      <c r="EI503" s="19"/>
      <c r="EJ503" s="13"/>
      <c r="EK503" s="13"/>
      <c r="EL503" s="13"/>
      <c r="EM503" s="180"/>
      <c r="EN503" s="181"/>
      <c r="EO503" s="130"/>
      <c r="EP503" s="19"/>
      <c r="EQ503" s="19"/>
    </row>
    <row r="504" spans="1:147" ht="37.5" customHeight="1">
      <c r="A504" s="19"/>
      <c r="B504" s="19"/>
      <c r="C504" s="19"/>
      <c r="D504" s="13"/>
      <c r="E504" s="13"/>
      <c r="F504" s="13"/>
      <c r="G504" s="180"/>
      <c r="H504" s="181"/>
      <c r="I504" s="130"/>
      <c r="J504" s="19"/>
      <c r="K504" s="19"/>
      <c r="L504" s="13"/>
      <c r="M504" s="13"/>
      <c r="N504" s="13"/>
      <c r="O504" s="180"/>
      <c r="P504" s="181"/>
      <c r="Q504" s="130"/>
      <c r="R504" s="19"/>
      <c r="S504" s="19"/>
      <c r="T504" s="13"/>
      <c r="U504" s="13"/>
      <c r="V504" s="13"/>
      <c r="W504" s="180"/>
      <c r="X504" s="181"/>
      <c r="Y504" s="130"/>
      <c r="Z504" s="19"/>
      <c r="AA504" s="19"/>
      <c r="AB504" s="13"/>
      <c r="AC504" s="13"/>
      <c r="AD504" s="13"/>
      <c r="AE504" s="180"/>
      <c r="AF504" s="181"/>
      <c r="AG504" s="130"/>
      <c r="AH504" s="19"/>
      <c r="AI504" s="19"/>
      <c r="AJ504" s="13"/>
      <c r="AK504" s="13"/>
      <c r="AL504" s="13"/>
      <c r="AM504" s="180"/>
      <c r="AN504" s="181"/>
      <c r="AO504" s="130"/>
      <c r="AP504" s="19"/>
      <c r="AQ504" s="19"/>
      <c r="AR504" s="13"/>
      <c r="AS504" s="13"/>
      <c r="AT504" s="13"/>
      <c r="AU504" s="180"/>
      <c r="AV504" s="181"/>
      <c r="AW504" s="130"/>
      <c r="AX504" s="19"/>
      <c r="AY504" s="19"/>
      <c r="AZ504" s="13"/>
      <c r="BA504" s="13"/>
      <c r="BB504" s="13"/>
      <c r="BC504" s="180"/>
      <c r="BD504" s="181"/>
      <c r="BE504" s="130"/>
      <c r="BF504" s="19"/>
      <c r="BG504" s="19"/>
      <c r="BH504" s="13"/>
      <c r="BI504" s="13"/>
      <c r="BJ504" s="13"/>
      <c r="BK504" s="180"/>
      <c r="BL504" s="181"/>
      <c r="BM504" s="130"/>
      <c r="BN504" s="19"/>
      <c r="BO504" s="19"/>
      <c r="BP504" s="13"/>
      <c r="BQ504" s="13"/>
      <c r="BR504" s="13"/>
      <c r="BS504" s="180"/>
      <c r="BT504" s="181"/>
      <c r="BU504" s="130"/>
      <c r="BV504" s="19"/>
      <c r="BW504" s="19"/>
      <c r="BX504" s="13"/>
      <c r="BY504" s="13"/>
      <c r="BZ504" s="13"/>
      <c r="CA504" s="180"/>
      <c r="CB504" s="181"/>
      <c r="CC504" s="130"/>
      <c r="CD504" s="19"/>
      <c r="CE504" s="19"/>
      <c r="CF504" s="13"/>
      <c r="CG504" s="13"/>
      <c r="CH504" s="13"/>
      <c r="CI504" s="180"/>
      <c r="CJ504" s="181"/>
      <c r="CK504" s="130"/>
      <c r="CL504" s="19"/>
      <c r="CM504" s="19"/>
      <c r="CN504" s="13"/>
      <c r="CO504" s="13"/>
      <c r="CP504" s="13"/>
      <c r="CQ504" s="180"/>
      <c r="CR504" s="181"/>
      <c r="CS504" s="130"/>
      <c r="CT504" s="19"/>
      <c r="CU504" s="19"/>
      <c r="CV504" s="13"/>
      <c r="CW504" s="13"/>
      <c r="CX504" s="13"/>
      <c r="CY504" s="180"/>
      <c r="CZ504" s="181"/>
      <c r="DA504" s="130"/>
      <c r="DB504" s="19"/>
      <c r="DC504" s="19"/>
      <c r="DD504" s="13"/>
      <c r="DE504" s="13"/>
      <c r="DF504" s="13"/>
      <c r="DG504" s="180"/>
      <c r="DH504" s="181"/>
      <c r="DI504" s="130"/>
      <c r="DJ504" s="19"/>
      <c r="DK504" s="19"/>
      <c r="DL504" s="13"/>
      <c r="DM504" s="13"/>
      <c r="DN504" s="13"/>
      <c r="DO504" s="180"/>
      <c r="DP504" s="181"/>
      <c r="DQ504" s="130"/>
      <c r="DR504" s="19"/>
      <c r="DS504" s="19"/>
      <c r="DT504" s="13"/>
      <c r="DU504" s="13"/>
      <c r="DV504" s="13"/>
      <c r="DW504" s="180"/>
      <c r="DX504" s="181"/>
      <c r="DY504" s="130"/>
      <c r="DZ504" s="19"/>
      <c r="EA504" s="19"/>
      <c r="EB504" s="194"/>
      <c r="EC504" s="194"/>
      <c r="ED504" s="194"/>
      <c r="EE504" s="714"/>
      <c r="EF504" s="715"/>
      <c r="EG504" s="391"/>
      <c r="EH504" s="19"/>
      <c r="EI504" s="19"/>
      <c r="EJ504" s="13"/>
      <c r="EK504" s="13"/>
      <c r="EL504" s="13"/>
      <c r="EM504" s="180"/>
      <c r="EN504" s="181"/>
      <c r="EO504" s="130"/>
      <c r="EP504" s="19"/>
      <c r="EQ504" s="19"/>
    </row>
    <row r="505" spans="1:147" ht="37.5" customHeight="1">
      <c r="A505" s="19"/>
      <c r="B505" s="19"/>
      <c r="C505" s="19"/>
      <c r="D505" s="13"/>
      <c r="E505" s="13"/>
      <c r="F505" s="13"/>
      <c r="G505" s="180"/>
      <c r="H505" s="181"/>
      <c r="I505" s="130"/>
      <c r="J505" s="19"/>
      <c r="K505" s="19"/>
      <c r="L505" s="13"/>
      <c r="M505" s="13"/>
      <c r="N505" s="13"/>
      <c r="O505" s="180"/>
      <c r="P505" s="181"/>
      <c r="Q505" s="130"/>
      <c r="R505" s="19"/>
      <c r="S505" s="19"/>
      <c r="T505" s="13"/>
      <c r="U505" s="13"/>
      <c r="V505" s="13"/>
      <c r="W505" s="180"/>
      <c r="X505" s="181"/>
      <c r="Y505" s="130"/>
      <c r="Z505" s="19"/>
      <c r="AA505" s="19"/>
      <c r="AB505" s="13"/>
      <c r="AC505" s="13"/>
      <c r="AD505" s="13"/>
      <c r="AE505" s="180"/>
      <c r="AF505" s="181"/>
      <c r="AG505" s="130"/>
      <c r="AH505" s="19"/>
      <c r="AI505" s="19"/>
      <c r="AJ505" s="13"/>
      <c r="AK505" s="13"/>
      <c r="AL505" s="13"/>
      <c r="AM505" s="180"/>
      <c r="AN505" s="181"/>
      <c r="AO505" s="130"/>
      <c r="AP505" s="19"/>
      <c r="AQ505" s="19"/>
      <c r="AR505" s="13"/>
      <c r="AS505" s="13"/>
      <c r="AT505" s="13"/>
      <c r="AU505" s="180"/>
      <c r="AV505" s="181"/>
      <c r="AW505" s="130"/>
      <c r="AX505" s="19"/>
      <c r="AY505" s="19"/>
      <c r="AZ505" s="13"/>
      <c r="BA505" s="13"/>
      <c r="BB505" s="13"/>
      <c r="BC505" s="180"/>
      <c r="BD505" s="181"/>
      <c r="BE505" s="130"/>
      <c r="BF505" s="19"/>
      <c r="BG505" s="19"/>
      <c r="BH505" s="13"/>
      <c r="BI505" s="13"/>
      <c r="BJ505" s="13"/>
      <c r="BK505" s="180"/>
      <c r="BL505" s="181"/>
      <c r="BM505" s="130"/>
      <c r="BN505" s="19"/>
      <c r="BO505" s="19"/>
      <c r="BP505" s="13"/>
      <c r="BQ505" s="13"/>
      <c r="BR505" s="13"/>
      <c r="BS505" s="180"/>
      <c r="BT505" s="181"/>
      <c r="BU505" s="130"/>
      <c r="BV505" s="19"/>
      <c r="BW505" s="19"/>
      <c r="BX505" s="13"/>
      <c r="BY505" s="13"/>
      <c r="BZ505" s="13"/>
      <c r="CA505" s="180"/>
      <c r="CB505" s="181"/>
      <c r="CC505" s="130"/>
      <c r="CD505" s="19"/>
      <c r="CE505" s="19"/>
      <c r="CF505" s="13"/>
      <c r="CG505" s="13"/>
      <c r="CH505" s="13"/>
      <c r="CI505" s="180"/>
      <c r="CJ505" s="181"/>
      <c r="CK505" s="130"/>
      <c r="CL505" s="19"/>
      <c r="CM505" s="19"/>
      <c r="CN505" s="13"/>
      <c r="CO505" s="13"/>
      <c r="CP505" s="13"/>
      <c r="CQ505" s="180"/>
      <c r="CR505" s="181"/>
      <c r="CS505" s="130"/>
      <c r="CT505" s="19"/>
      <c r="CU505" s="19"/>
      <c r="CV505" s="13"/>
      <c r="CW505" s="13"/>
      <c r="CX505" s="13"/>
      <c r="CY505" s="180"/>
      <c r="CZ505" s="181"/>
      <c r="DA505" s="130"/>
      <c r="DB505" s="19"/>
      <c r="DC505" s="19"/>
      <c r="DD505" s="13"/>
      <c r="DE505" s="13"/>
      <c r="DF505" s="13"/>
      <c r="DG505" s="180"/>
      <c r="DH505" s="181"/>
      <c r="DI505" s="130"/>
      <c r="DJ505" s="19"/>
      <c r="DK505" s="19"/>
      <c r="DL505" s="13"/>
      <c r="DM505" s="13"/>
      <c r="DN505" s="13"/>
      <c r="DO505" s="180"/>
      <c r="DP505" s="181"/>
      <c r="DQ505" s="130"/>
      <c r="DR505" s="19"/>
      <c r="DS505" s="19"/>
      <c r="DT505" s="13"/>
      <c r="DU505" s="13"/>
      <c r="DV505" s="13"/>
      <c r="DW505" s="180"/>
      <c r="DX505" s="181"/>
      <c r="DY505" s="130"/>
      <c r="DZ505" s="19"/>
      <c r="EA505" s="19"/>
      <c r="EB505" s="194"/>
      <c r="EC505" s="194"/>
      <c r="ED505" s="194"/>
      <c r="EE505" s="714"/>
      <c r="EF505" s="715"/>
      <c r="EG505" s="391"/>
      <c r="EH505" s="19"/>
      <c r="EI505" s="19"/>
      <c r="EJ505" s="13"/>
      <c r="EK505" s="13"/>
      <c r="EL505" s="13"/>
      <c r="EM505" s="180"/>
      <c r="EN505" s="181"/>
      <c r="EO505" s="130"/>
      <c r="EP505" s="19"/>
      <c r="EQ505" s="19"/>
    </row>
    <row r="506" spans="1:147" ht="37.5" customHeight="1">
      <c r="A506" s="19"/>
      <c r="B506" s="19"/>
      <c r="C506" s="19"/>
      <c r="D506" s="13"/>
      <c r="E506" s="13"/>
      <c r="F506" s="13"/>
      <c r="G506" s="180"/>
      <c r="H506" s="181"/>
      <c r="I506" s="130"/>
      <c r="J506" s="19"/>
      <c r="K506" s="19"/>
      <c r="L506" s="13"/>
      <c r="M506" s="13"/>
      <c r="N506" s="13"/>
      <c r="O506" s="180"/>
      <c r="P506" s="181"/>
      <c r="Q506" s="130"/>
      <c r="R506" s="19"/>
      <c r="S506" s="19"/>
      <c r="T506" s="13"/>
      <c r="U506" s="13"/>
      <c r="V506" s="13"/>
      <c r="W506" s="180"/>
      <c r="X506" s="181"/>
      <c r="Y506" s="130"/>
      <c r="Z506" s="19"/>
      <c r="AA506" s="19"/>
      <c r="AB506" s="13"/>
      <c r="AC506" s="13"/>
      <c r="AD506" s="13"/>
      <c r="AE506" s="180"/>
      <c r="AF506" s="181"/>
      <c r="AG506" s="130"/>
      <c r="AH506" s="19"/>
      <c r="AI506" s="19"/>
      <c r="AJ506" s="13"/>
      <c r="AK506" s="13"/>
      <c r="AL506" s="13"/>
      <c r="AM506" s="180"/>
      <c r="AN506" s="181"/>
      <c r="AO506" s="130"/>
      <c r="AP506" s="19"/>
      <c r="AQ506" s="19"/>
      <c r="AR506" s="13"/>
      <c r="AS506" s="13"/>
      <c r="AT506" s="13"/>
      <c r="AU506" s="180"/>
      <c r="AV506" s="181"/>
      <c r="AW506" s="130"/>
      <c r="AX506" s="19"/>
      <c r="AY506" s="19"/>
      <c r="AZ506" s="13"/>
      <c r="BA506" s="13"/>
      <c r="BB506" s="13"/>
      <c r="BC506" s="180"/>
      <c r="BD506" s="181"/>
      <c r="BE506" s="130"/>
      <c r="BF506" s="19"/>
      <c r="BG506" s="19"/>
      <c r="BH506" s="13"/>
      <c r="BI506" s="13"/>
      <c r="BJ506" s="13"/>
      <c r="BK506" s="180"/>
      <c r="BL506" s="181"/>
      <c r="BM506" s="130"/>
      <c r="BN506" s="19"/>
      <c r="BO506" s="19"/>
      <c r="BP506" s="13"/>
      <c r="BQ506" s="13"/>
      <c r="BR506" s="13"/>
      <c r="BS506" s="180"/>
      <c r="BT506" s="181"/>
      <c r="BU506" s="130"/>
      <c r="BV506" s="19"/>
      <c r="BW506" s="19"/>
      <c r="BX506" s="13"/>
      <c r="BY506" s="13"/>
      <c r="BZ506" s="13"/>
      <c r="CA506" s="180"/>
      <c r="CB506" s="181"/>
      <c r="CC506" s="130"/>
      <c r="CD506" s="19"/>
      <c r="CE506" s="19"/>
      <c r="CF506" s="13"/>
      <c r="CG506" s="13"/>
      <c r="CH506" s="13"/>
      <c r="CI506" s="180"/>
      <c r="CJ506" s="181"/>
      <c r="CK506" s="130"/>
      <c r="CL506" s="19"/>
      <c r="CM506" s="19"/>
      <c r="CN506" s="13"/>
      <c r="CO506" s="13"/>
      <c r="CP506" s="13"/>
      <c r="CQ506" s="180"/>
      <c r="CR506" s="181"/>
      <c r="CS506" s="130"/>
      <c r="CT506" s="19"/>
      <c r="CU506" s="19"/>
      <c r="CV506" s="13"/>
      <c r="CW506" s="13"/>
      <c r="CX506" s="13"/>
      <c r="CY506" s="180"/>
      <c r="CZ506" s="181"/>
      <c r="DA506" s="130"/>
      <c r="DB506" s="19"/>
      <c r="DC506" s="19"/>
      <c r="DD506" s="13"/>
      <c r="DE506" s="13"/>
      <c r="DF506" s="13"/>
      <c r="DG506" s="180"/>
      <c r="DH506" s="181"/>
      <c r="DI506" s="130"/>
      <c r="DJ506" s="19"/>
      <c r="DK506" s="19"/>
      <c r="DL506" s="13"/>
      <c r="DM506" s="13"/>
      <c r="DN506" s="13"/>
      <c r="DO506" s="180"/>
      <c r="DP506" s="181"/>
      <c r="DQ506" s="130"/>
      <c r="DR506" s="19"/>
      <c r="DS506" s="19"/>
      <c r="DT506" s="13"/>
      <c r="DU506" s="13"/>
      <c r="DV506" s="13"/>
      <c r="DW506" s="180"/>
      <c r="DX506" s="181"/>
      <c r="DY506" s="130"/>
      <c r="DZ506" s="19"/>
      <c r="EA506" s="19"/>
      <c r="EB506" s="194"/>
      <c r="EC506" s="194"/>
      <c r="ED506" s="194"/>
      <c r="EE506" s="714"/>
      <c r="EF506" s="715"/>
      <c r="EG506" s="391"/>
      <c r="EH506" s="19"/>
      <c r="EI506" s="19"/>
      <c r="EJ506" s="13"/>
      <c r="EK506" s="13"/>
      <c r="EL506" s="13"/>
      <c r="EM506" s="180"/>
      <c r="EN506" s="181"/>
      <c r="EO506" s="130"/>
      <c r="EP506" s="19"/>
      <c r="EQ506" s="19"/>
    </row>
    <row r="507" spans="1:147" ht="37.5" customHeight="1">
      <c r="A507" s="19"/>
      <c r="B507" s="19"/>
      <c r="C507" s="19"/>
      <c r="D507" s="13"/>
      <c r="E507" s="13"/>
      <c r="F507" s="13"/>
      <c r="G507" s="180"/>
      <c r="H507" s="181"/>
      <c r="I507" s="130"/>
      <c r="J507" s="19"/>
      <c r="K507" s="19"/>
      <c r="L507" s="13"/>
      <c r="M507" s="13"/>
      <c r="N507" s="13"/>
      <c r="O507" s="180"/>
      <c r="P507" s="181"/>
      <c r="Q507" s="130"/>
      <c r="R507" s="19"/>
      <c r="S507" s="19"/>
      <c r="T507" s="13"/>
      <c r="U507" s="13"/>
      <c r="V507" s="13"/>
      <c r="W507" s="180"/>
      <c r="X507" s="181"/>
      <c r="Y507" s="130"/>
      <c r="Z507" s="19"/>
      <c r="AA507" s="19"/>
      <c r="AB507" s="13"/>
      <c r="AC507" s="13"/>
      <c r="AD507" s="13"/>
      <c r="AE507" s="180"/>
      <c r="AF507" s="181"/>
      <c r="AG507" s="130"/>
      <c r="AH507" s="19"/>
      <c r="AI507" s="19"/>
      <c r="AJ507" s="13"/>
      <c r="AK507" s="13"/>
      <c r="AL507" s="13"/>
      <c r="AM507" s="180"/>
      <c r="AN507" s="181"/>
      <c r="AO507" s="130"/>
      <c r="AP507" s="19"/>
      <c r="AQ507" s="19"/>
      <c r="AR507" s="13"/>
      <c r="AS507" s="13"/>
      <c r="AT507" s="13"/>
      <c r="AU507" s="180"/>
      <c r="AV507" s="181"/>
      <c r="AW507" s="130"/>
      <c r="AX507" s="19"/>
      <c r="AY507" s="19"/>
      <c r="AZ507" s="13"/>
      <c r="BA507" s="13"/>
      <c r="BB507" s="13"/>
      <c r="BC507" s="180"/>
      <c r="BD507" s="181"/>
      <c r="BE507" s="130"/>
      <c r="BF507" s="19"/>
      <c r="BG507" s="19"/>
      <c r="BH507" s="13"/>
      <c r="BI507" s="13"/>
      <c r="BJ507" s="13"/>
      <c r="BK507" s="180"/>
      <c r="BL507" s="181"/>
      <c r="BM507" s="130"/>
      <c r="BN507" s="19"/>
      <c r="BO507" s="19"/>
      <c r="BP507" s="13"/>
      <c r="BQ507" s="13"/>
      <c r="BR507" s="13"/>
      <c r="BS507" s="180"/>
      <c r="BT507" s="181"/>
      <c r="BU507" s="130"/>
      <c r="BV507" s="19"/>
      <c r="BW507" s="19"/>
      <c r="BX507" s="13"/>
      <c r="BY507" s="13"/>
      <c r="BZ507" s="13"/>
      <c r="CA507" s="180"/>
      <c r="CB507" s="181"/>
      <c r="CC507" s="130"/>
      <c r="CD507" s="19"/>
      <c r="CE507" s="19"/>
      <c r="CF507" s="13"/>
      <c r="CG507" s="13"/>
      <c r="CH507" s="13"/>
      <c r="CI507" s="180"/>
      <c r="CJ507" s="181"/>
      <c r="CK507" s="130"/>
      <c r="CL507" s="19"/>
      <c r="CM507" s="19"/>
      <c r="CN507" s="13"/>
      <c r="CO507" s="13"/>
      <c r="CP507" s="13"/>
      <c r="CQ507" s="180"/>
      <c r="CR507" s="181"/>
      <c r="CS507" s="130"/>
      <c r="CT507" s="19"/>
      <c r="CU507" s="19"/>
      <c r="CV507" s="13"/>
      <c r="CW507" s="13"/>
      <c r="CX507" s="13"/>
      <c r="CY507" s="180"/>
      <c r="CZ507" s="181"/>
      <c r="DA507" s="130"/>
      <c r="DB507" s="19"/>
      <c r="DC507" s="19"/>
      <c r="DD507" s="13"/>
      <c r="DE507" s="13"/>
      <c r="DF507" s="13"/>
      <c r="DG507" s="180"/>
      <c r="DH507" s="181"/>
      <c r="DI507" s="130"/>
      <c r="DJ507" s="19"/>
      <c r="DK507" s="19"/>
      <c r="DL507" s="13"/>
      <c r="DM507" s="13"/>
      <c r="DN507" s="13"/>
      <c r="DO507" s="180"/>
      <c r="DP507" s="181"/>
      <c r="DQ507" s="130"/>
      <c r="DR507" s="19"/>
      <c r="DS507" s="19"/>
      <c r="DT507" s="13"/>
      <c r="DU507" s="13"/>
      <c r="DV507" s="13"/>
      <c r="DW507" s="180"/>
      <c r="DX507" s="181"/>
      <c r="DY507" s="130"/>
      <c r="DZ507" s="19"/>
      <c r="EA507" s="19"/>
      <c r="EB507" s="194"/>
      <c r="EC507" s="194"/>
      <c r="ED507" s="194"/>
      <c r="EE507" s="714"/>
      <c r="EF507" s="715"/>
      <c r="EG507" s="391"/>
      <c r="EH507" s="19"/>
      <c r="EI507" s="19"/>
      <c r="EJ507" s="13"/>
      <c r="EK507" s="13"/>
      <c r="EL507" s="13"/>
      <c r="EM507" s="180"/>
      <c r="EN507" s="181"/>
      <c r="EO507" s="130"/>
      <c r="EP507" s="19"/>
      <c r="EQ507" s="19"/>
    </row>
    <row r="508" spans="1:147" ht="37.5" customHeight="1">
      <c r="A508" s="19"/>
      <c r="B508" s="19"/>
      <c r="C508" s="19"/>
      <c r="D508" s="13"/>
      <c r="E508" s="13"/>
      <c r="F508" s="13"/>
      <c r="G508" s="180"/>
      <c r="H508" s="181"/>
      <c r="I508" s="130"/>
      <c r="J508" s="19"/>
      <c r="K508" s="19"/>
      <c r="L508" s="13"/>
      <c r="M508" s="13"/>
      <c r="N508" s="13"/>
      <c r="O508" s="180"/>
      <c r="P508" s="181"/>
      <c r="Q508" s="130"/>
      <c r="R508" s="19"/>
      <c r="S508" s="19"/>
      <c r="T508" s="13"/>
      <c r="U508" s="13"/>
      <c r="V508" s="13"/>
      <c r="W508" s="180"/>
      <c r="X508" s="181"/>
      <c r="Y508" s="130"/>
      <c r="Z508" s="19"/>
      <c r="AA508" s="19"/>
      <c r="AB508" s="13"/>
      <c r="AC508" s="13"/>
      <c r="AD508" s="13"/>
      <c r="AE508" s="180"/>
      <c r="AF508" s="181"/>
      <c r="AG508" s="130"/>
      <c r="AH508" s="19"/>
      <c r="AI508" s="19"/>
      <c r="AJ508" s="13"/>
      <c r="AK508" s="13"/>
      <c r="AL508" s="13"/>
      <c r="AM508" s="180"/>
      <c r="AN508" s="181"/>
      <c r="AO508" s="130"/>
      <c r="AP508" s="19"/>
      <c r="AQ508" s="19"/>
      <c r="AR508" s="13"/>
      <c r="AS508" s="13"/>
      <c r="AT508" s="13"/>
      <c r="AU508" s="180"/>
      <c r="AV508" s="181"/>
      <c r="AW508" s="130"/>
      <c r="AX508" s="19"/>
      <c r="AY508" s="19"/>
      <c r="AZ508" s="13"/>
      <c r="BA508" s="13"/>
      <c r="BB508" s="13"/>
      <c r="BC508" s="180"/>
      <c r="BD508" s="181"/>
      <c r="BE508" s="130"/>
      <c r="BF508" s="19"/>
      <c r="BG508" s="19"/>
      <c r="BH508" s="13"/>
      <c r="BI508" s="13"/>
      <c r="BJ508" s="13"/>
      <c r="BK508" s="180"/>
      <c r="BL508" s="181"/>
      <c r="BM508" s="130"/>
      <c r="BN508" s="19"/>
      <c r="BO508" s="19"/>
      <c r="BP508" s="13"/>
      <c r="BQ508" s="13"/>
      <c r="BR508" s="13"/>
      <c r="BS508" s="180"/>
      <c r="BT508" s="181"/>
      <c r="BU508" s="130"/>
      <c r="BV508" s="19"/>
      <c r="BW508" s="19"/>
      <c r="BX508" s="13"/>
      <c r="BY508" s="13"/>
      <c r="BZ508" s="13"/>
      <c r="CA508" s="180"/>
      <c r="CB508" s="181"/>
      <c r="CC508" s="130"/>
      <c r="CD508" s="19"/>
      <c r="CE508" s="19"/>
      <c r="CF508" s="13"/>
      <c r="CG508" s="13"/>
      <c r="CH508" s="13"/>
      <c r="CI508" s="180"/>
      <c r="CJ508" s="181"/>
      <c r="CK508" s="130"/>
      <c r="CL508" s="19"/>
      <c r="CM508" s="19"/>
      <c r="CN508" s="13"/>
      <c r="CO508" s="13"/>
      <c r="CP508" s="13"/>
      <c r="CQ508" s="180"/>
      <c r="CR508" s="181"/>
      <c r="CS508" s="130"/>
      <c r="CT508" s="19"/>
      <c r="CU508" s="19"/>
      <c r="CV508" s="13"/>
      <c r="CW508" s="13"/>
      <c r="CX508" s="13"/>
      <c r="CY508" s="180"/>
      <c r="CZ508" s="181"/>
      <c r="DA508" s="130"/>
      <c r="DB508" s="19"/>
      <c r="DC508" s="19"/>
      <c r="DD508" s="13"/>
      <c r="DE508" s="13"/>
      <c r="DF508" s="13"/>
      <c r="DG508" s="180"/>
      <c r="DH508" s="181"/>
      <c r="DI508" s="130"/>
      <c r="DJ508" s="19"/>
      <c r="DK508" s="19"/>
      <c r="DL508" s="13"/>
      <c r="DM508" s="13"/>
      <c r="DN508" s="13"/>
      <c r="DO508" s="180"/>
      <c r="DP508" s="181"/>
      <c r="DQ508" s="130"/>
      <c r="DR508" s="19"/>
      <c r="DS508" s="19"/>
      <c r="DT508" s="13"/>
      <c r="DU508" s="13"/>
      <c r="DV508" s="13"/>
      <c r="DW508" s="180"/>
      <c r="DX508" s="181"/>
      <c r="DY508" s="130"/>
      <c r="DZ508" s="19"/>
      <c r="EA508" s="19"/>
      <c r="EB508" s="194"/>
      <c r="EC508" s="194"/>
      <c r="ED508" s="194"/>
      <c r="EE508" s="714"/>
      <c r="EF508" s="715"/>
      <c r="EG508" s="391"/>
      <c r="EH508" s="19"/>
      <c r="EI508" s="19"/>
      <c r="EJ508" s="13"/>
      <c r="EK508" s="13"/>
      <c r="EL508" s="13"/>
      <c r="EM508" s="180"/>
      <c r="EN508" s="181"/>
      <c r="EO508" s="130"/>
      <c r="EP508" s="19"/>
      <c r="EQ508" s="19"/>
    </row>
    <row r="509" spans="1:147" ht="37.5" customHeight="1">
      <c r="A509" s="19"/>
      <c r="B509" s="19"/>
      <c r="C509" s="19"/>
      <c r="D509" s="13"/>
      <c r="E509" s="13"/>
      <c r="F509" s="13"/>
      <c r="G509" s="180"/>
      <c r="H509" s="181"/>
      <c r="I509" s="130"/>
      <c r="J509" s="19"/>
      <c r="K509" s="19"/>
      <c r="L509" s="13"/>
      <c r="M509" s="13"/>
      <c r="N509" s="13"/>
      <c r="O509" s="180"/>
      <c r="P509" s="181"/>
      <c r="Q509" s="130"/>
      <c r="R509" s="19"/>
      <c r="S509" s="19"/>
      <c r="T509" s="13"/>
      <c r="U509" s="13"/>
      <c r="V509" s="13"/>
      <c r="W509" s="180"/>
      <c r="X509" s="181"/>
      <c r="Y509" s="130"/>
      <c r="Z509" s="19"/>
      <c r="AA509" s="19"/>
      <c r="AB509" s="13"/>
      <c r="AC509" s="13"/>
      <c r="AD509" s="13"/>
      <c r="AE509" s="180"/>
      <c r="AF509" s="181"/>
      <c r="AG509" s="130"/>
      <c r="AH509" s="19"/>
      <c r="AI509" s="19"/>
      <c r="AJ509" s="13"/>
      <c r="AK509" s="13"/>
      <c r="AL509" s="13"/>
      <c r="AM509" s="180"/>
      <c r="AN509" s="181"/>
      <c r="AO509" s="130"/>
      <c r="AP509" s="19"/>
      <c r="AQ509" s="19"/>
      <c r="AR509" s="13"/>
      <c r="AS509" s="13"/>
      <c r="AT509" s="13"/>
      <c r="AU509" s="180"/>
      <c r="AV509" s="181"/>
      <c r="AW509" s="130"/>
      <c r="AX509" s="19"/>
      <c r="AY509" s="19"/>
      <c r="AZ509" s="13"/>
      <c r="BA509" s="13"/>
      <c r="BB509" s="13"/>
      <c r="BC509" s="180"/>
      <c r="BD509" s="181"/>
      <c r="BE509" s="130"/>
      <c r="BF509" s="19"/>
      <c r="BG509" s="19"/>
      <c r="BH509" s="13"/>
      <c r="BI509" s="13"/>
      <c r="BJ509" s="13"/>
      <c r="BK509" s="180"/>
      <c r="BL509" s="181"/>
      <c r="BM509" s="130"/>
      <c r="BN509" s="19"/>
      <c r="BO509" s="19"/>
      <c r="BP509" s="13"/>
      <c r="BQ509" s="13"/>
      <c r="BR509" s="13"/>
      <c r="BS509" s="180"/>
      <c r="BT509" s="181"/>
      <c r="BU509" s="130"/>
      <c r="BV509" s="19"/>
      <c r="BW509" s="19"/>
      <c r="BX509" s="13"/>
      <c r="BY509" s="13"/>
      <c r="BZ509" s="13"/>
      <c r="CA509" s="180"/>
      <c r="CB509" s="181"/>
      <c r="CC509" s="130"/>
      <c r="CD509" s="19"/>
      <c r="CE509" s="19"/>
      <c r="CF509" s="13"/>
      <c r="CG509" s="13"/>
      <c r="CH509" s="13"/>
      <c r="CI509" s="180"/>
      <c r="CJ509" s="181"/>
      <c r="CK509" s="130"/>
      <c r="CL509" s="19"/>
      <c r="CM509" s="19"/>
      <c r="CN509" s="13"/>
      <c r="CO509" s="13"/>
      <c r="CP509" s="13"/>
      <c r="CQ509" s="180"/>
      <c r="CR509" s="181"/>
      <c r="CS509" s="130"/>
      <c r="CT509" s="19"/>
      <c r="CU509" s="19"/>
      <c r="CV509" s="13"/>
      <c r="CW509" s="13"/>
      <c r="CX509" s="13"/>
      <c r="CY509" s="180"/>
      <c r="CZ509" s="181"/>
      <c r="DA509" s="130"/>
      <c r="DB509" s="19"/>
      <c r="DC509" s="19"/>
      <c r="DD509" s="13"/>
      <c r="DE509" s="13"/>
      <c r="DF509" s="13"/>
      <c r="DG509" s="180"/>
      <c r="DH509" s="181"/>
      <c r="DI509" s="130"/>
      <c r="DJ509" s="19"/>
      <c r="DK509" s="19"/>
      <c r="DL509" s="13"/>
      <c r="DM509" s="13"/>
      <c r="DN509" s="13"/>
      <c r="DO509" s="180"/>
      <c r="DP509" s="181"/>
      <c r="DQ509" s="130"/>
      <c r="DR509" s="19"/>
      <c r="DS509" s="19"/>
      <c r="DT509" s="13"/>
      <c r="DU509" s="13"/>
      <c r="DV509" s="13"/>
      <c r="DW509" s="180"/>
      <c r="DX509" s="181"/>
      <c r="DY509" s="130"/>
      <c r="DZ509" s="19"/>
      <c r="EA509" s="19"/>
      <c r="EB509" s="194"/>
      <c r="EC509" s="194"/>
      <c r="ED509" s="194"/>
      <c r="EE509" s="714"/>
      <c r="EF509" s="715"/>
      <c r="EG509" s="391"/>
      <c r="EH509" s="19"/>
      <c r="EI509" s="19"/>
      <c r="EJ509" s="13"/>
      <c r="EK509" s="13"/>
      <c r="EL509" s="13"/>
      <c r="EM509" s="180"/>
      <c r="EN509" s="181"/>
      <c r="EO509" s="130"/>
      <c r="EP509" s="19"/>
      <c r="EQ509" s="19"/>
    </row>
    <row r="510" spans="1:147" ht="37.5" customHeight="1">
      <c r="A510" s="19"/>
      <c r="B510" s="19"/>
      <c r="C510" s="19"/>
      <c r="D510" s="13"/>
      <c r="E510" s="13"/>
      <c r="F510" s="13"/>
      <c r="G510" s="180"/>
      <c r="H510" s="181"/>
      <c r="I510" s="130"/>
      <c r="J510" s="19"/>
      <c r="K510" s="19"/>
      <c r="L510" s="13"/>
      <c r="M510" s="13"/>
      <c r="N510" s="13"/>
      <c r="O510" s="180"/>
      <c r="P510" s="181"/>
      <c r="Q510" s="130"/>
      <c r="R510" s="19"/>
      <c r="S510" s="19"/>
      <c r="T510" s="13"/>
      <c r="U510" s="13"/>
      <c r="V510" s="13"/>
      <c r="W510" s="180"/>
      <c r="X510" s="181"/>
      <c r="Y510" s="130"/>
      <c r="Z510" s="19"/>
      <c r="AA510" s="19"/>
      <c r="AB510" s="13"/>
      <c r="AC510" s="13"/>
      <c r="AD510" s="13"/>
      <c r="AE510" s="180"/>
      <c r="AF510" s="181"/>
      <c r="AG510" s="130"/>
      <c r="AH510" s="19"/>
      <c r="AI510" s="19"/>
      <c r="AJ510" s="13"/>
      <c r="AK510" s="13"/>
      <c r="AL510" s="13"/>
      <c r="AM510" s="180"/>
      <c r="AN510" s="181"/>
      <c r="AO510" s="130"/>
      <c r="AP510" s="19"/>
      <c r="AQ510" s="19"/>
      <c r="AR510" s="13"/>
      <c r="AS510" s="13"/>
      <c r="AT510" s="13"/>
      <c r="AU510" s="180"/>
      <c r="AV510" s="181"/>
      <c r="AW510" s="130"/>
      <c r="AX510" s="19"/>
      <c r="AY510" s="19"/>
      <c r="AZ510" s="13"/>
      <c r="BA510" s="13"/>
      <c r="BB510" s="13"/>
      <c r="BC510" s="180"/>
      <c r="BD510" s="181"/>
      <c r="BE510" s="130"/>
      <c r="BF510" s="19"/>
      <c r="BG510" s="19"/>
      <c r="BH510" s="13"/>
      <c r="BI510" s="13"/>
      <c r="BJ510" s="13"/>
      <c r="BK510" s="180"/>
      <c r="BL510" s="181"/>
      <c r="BM510" s="130"/>
      <c r="BN510" s="19"/>
      <c r="BO510" s="19"/>
      <c r="BP510" s="13"/>
      <c r="BQ510" s="13"/>
      <c r="BR510" s="13"/>
      <c r="BS510" s="180"/>
      <c r="BT510" s="181"/>
      <c r="BU510" s="130"/>
      <c r="BV510" s="19"/>
      <c r="BW510" s="19"/>
      <c r="BX510" s="13"/>
      <c r="BY510" s="13"/>
      <c r="BZ510" s="13"/>
      <c r="CA510" s="180"/>
      <c r="CB510" s="181"/>
      <c r="CC510" s="130"/>
      <c r="CD510" s="19"/>
      <c r="CE510" s="19"/>
      <c r="CF510" s="13"/>
      <c r="CG510" s="13"/>
      <c r="CH510" s="13"/>
      <c r="CI510" s="180"/>
      <c r="CJ510" s="181"/>
      <c r="CK510" s="130"/>
      <c r="CL510" s="19"/>
      <c r="CM510" s="19"/>
      <c r="CN510" s="13"/>
      <c r="CO510" s="13"/>
      <c r="CP510" s="13"/>
      <c r="CQ510" s="180"/>
      <c r="CR510" s="181"/>
      <c r="CS510" s="130"/>
      <c r="CT510" s="19"/>
      <c r="CU510" s="19"/>
      <c r="CV510" s="13"/>
      <c r="CW510" s="13"/>
      <c r="CX510" s="13"/>
      <c r="CY510" s="180"/>
      <c r="CZ510" s="181"/>
      <c r="DA510" s="130"/>
      <c r="DB510" s="19"/>
      <c r="DC510" s="19"/>
      <c r="DD510" s="13"/>
      <c r="DE510" s="13"/>
      <c r="DF510" s="13"/>
      <c r="DG510" s="180"/>
      <c r="DH510" s="181"/>
      <c r="DI510" s="130"/>
      <c r="DJ510" s="19"/>
      <c r="DK510" s="19"/>
      <c r="DL510" s="13"/>
      <c r="DM510" s="13"/>
      <c r="DN510" s="13"/>
      <c r="DO510" s="180"/>
      <c r="DP510" s="181"/>
      <c r="DQ510" s="130"/>
      <c r="DR510" s="19"/>
      <c r="DS510" s="19"/>
      <c r="DT510" s="13"/>
      <c r="DU510" s="13"/>
      <c r="DV510" s="13"/>
      <c r="DW510" s="180"/>
      <c r="DX510" s="181"/>
      <c r="DY510" s="130"/>
      <c r="DZ510" s="19"/>
      <c r="EA510" s="19"/>
      <c r="EB510" s="194"/>
      <c r="EC510" s="194"/>
      <c r="ED510" s="194"/>
      <c r="EE510" s="714"/>
      <c r="EF510" s="715"/>
      <c r="EG510" s="391"/>
      <c r="EH510" s="19"/>
      <c r="EI510" s="19"/>
      <c r="EJ510" s="13"/>
      <c r="EK510" s="13"/>
      <c r="EL510" s="13"/>
      <c r="EM510" s="180"/>
      <c r="EN510" s="181"/>
      <c r="EO510" s="130"/>
      <c r="EP510" s="19"/>
      <c r="EQ510" s="19"/>
    </row>
    <row r="511" spans="1:147" ht="37.5" customHeight="1">
      <c r="A511" s="19"/>
      <c r="B511" s="19"/>
      <c r="C511" s="19"/>
      <c r="D511" s="13"/>
      <c r="E511" s="13"/>
      <c r="F511" s="13"/>
      <c r="G511" s="180"/>
      <c r="H511" s="181"/>
      <c r="I511" s="130"/>
      <c r="J511" s="19"/>
      <c r="K511" s="19"/>
      <c r="L511" s="13"/>
      <c r="M511" s="13"/>
      <c r="N511" s="13"/>
      <c r="O511" s="180"/>
      <c r="P511" s="181"/>
      <c r="Q511" s="130"/>
      <c r="R511" s="19"/>
      <c r="S511" s="19"/>
      <c r="T511" s="13"/>
      <c r="U511" s="13"/>
      <c r="V511" s="13"/>
      <c r="W511" s="180"/>
      <c r="X511" s="181"/>
      <c r="Y511" s="130"/>
      <c r="Z511" s="19"/>
      <c r="AA511" s="19"/>
      <c r="AB511" s="13"/>
      <c r="AC511" s="13"/>
      <c r="AD511" s="13"/>
      <c r="AE511" s="180"/>
      <c r="AF511" s="181"/>
      <c r="AG511" s="130"/>
      <c r="AH511" s="19"/>
      <c r="AI511" s="19"/>
      <c r="AJ511" s="13"/>
      <c r="AK511" s="13"/>
      <c r="AL511" s="13"/>
      <c r="AM511" s="180"/>
      <c r="AN511" s="181"/>
      <c r="AO511" s="130"/>
      <c r="AP511" s="19"/>
      <c r="AQ511" s="19"/>
      <c r="AR511" s="13"/>
      <c r="AS511" s="13"/>
      <c r="AT511" s="13"/>
      <c r="AU511" s="180"/>
      <c r="AV511" s="181"/>
      <c r="AW511" s="130"/>
      <c r="AX511" s="19"/>
      <c r="AY511" s="19"/>
      <c r="AZ511" s="13"/>
      <c r="BA511" s="13"/>
      <c r="BB511" s="13"/>
      <c r="BC511" s="180"/>
      <c r="BD511" s="181"/>
      <c r="BE511" s="130"/>
      <c r="BF511" s="19"/>
      <c r="BG511" s="19"/>
      <c r="BH511" s="13"/>
      <c r="BI511" s="13"/>
      <c r="BJ511" s="13"/>
      <c r="BK511" s="180"/>
      <c r="BL511" s="181"/>
      <c r="BM511" s="130"/>
      <c r="BN511" s="19"/>
      <c r="BO511" s="19"/>
      <c r="BP511" s="13"/>
      <c r="BQ511" s="13"/>
      <c r="BR511" s="13"/>
      <c r="BS511" s="180"/>
      <c r="BT511" s="181"/>
      <c r="BU511" s="130"/>
      <c r="BV511" s="19"/>
      <c r="BW511" s="19"/>
      <c r="BX511" s="13"/>
      <c r="BY511" s="13"/>
      <c r="BZ511" s="13"/>
      <c r="CA511" s="180"/>
      <c r="CB511" s="181"/>
      <c r="CC511" s="130"/>
      <c r="CD511" s="19"/>
      <c r="CE511" s="19"/>
      <c r="CF511" s="13"/>
      <c r="CG511" s="13"/>
      <c r="CH511" s="13"/>
      <c r="CI511" s="180"/>
      <c r="CJ511" s="181"/>
      <c r="CK511" s="130"/>
      <c r="CL511" s="19"/>
      <c r="CM511" s="19"/>
      <c r="CN511" s="13"/>
      <c r="CO511" s="13"/>
      <c r="CP511" s="13"/>
      <c r="CQ511" s="180"/>
      <c r="CR511" s="181"/>
      <c r="CS511" s="130"/>
      <c r="CT511" s="19"/>
      <c r="CU511" s="19"/>
      <c r="CV511" s="13"/>
      <c r="CW511" s="13"/>
      <c r="CX511" s="13"/>
      <c r="CY511" s="180"/>
      <c r="CZ511" s="181"/>
      <c r="DA511" s="130"/>
      <c r="DB511" s="19"/>
      <c r="DC511" s="19"/>
      <c r="DD511" s="13"/>
      <c r="DE511" s="13"/>
      <c r="DF511" s="13"/>
      <c r="DG511" s="180"/>
      <c r="DH511" s="181"/>
      <c r="DI511" s="130"/>
      <c r="DJ511" s="19"/>
      <c r="DK511" s="19"/>
      <c r="DL511" s="13"/>
      <c r="DM511" s="13"/>
      <c r="DN511" s="13"/>
      <c r="DO511" s="180"/>
      <c r="DP511" s="181"/>
      <c r="DQ511" s="130"/>
      <c r="DR511" s="19"/>
      <c r="DS511" s="19"/>
      <c r="DT511" s="13"/>
      <c r="DU511" s="13"/>
      <c r="DV511" s="13"/>
      <c r="DW511" s="180"/>
      <c r="DX511" s="181"/>
      <c r="DY511" s="130"/>
      <c r="DZ511" s="19"/>
      <c r="EA511" s="19"/>
      <c r="EB511" s="194"/>
      <c r="EC511" s="194"/>
      <c r="ED511" s="194"/>
      <c r="EE511" s="714"/>
      <c r="EF511" s="715"/>
      <c r="EG511" s="391"/>
      <c r="EH511" s="19"/>
      <c r="EI511" s="19"/>
      <c r="EJ511" s="13"/>
      <c r="EK511" s="13"/>
      <c r="EL511" s="13"/>
      <c r="EM511" s="180"/>
      <c r="EN511" s="181"/>
      <c r="EO511" s="130"/>
      <c r="EP511" s="19"/>
      <c r="EQ511" s="19"/>
    </row>
    <row r="512" spans="1:147" ht="37.5" customHeight="1">
      <c r="A512" s="19"/>
      <c r="B512" s="19"/>
      <c r="C512" s="19"/>
      <c r="D512" s="13"/>
      <c r="E512" s="13"/>
      <c r="F512" s="13"/>
      <c r="G512" s="180"/>
      <c r="H512" s="181"/>
      <c r="I512" s="130"/>
      <c r="J512" s="19"/>
      <c r="K512" s="19"/>
      <c r="L512" s="13"/>
      <c r="M512" s="13"/>
      <c r="N512" s="13"/>
      <c r="O512" s="180"/>
      <c r="P512" s="181"/>
      <c r="Q512" s="130"/>
      <c r="R512" s="19"/>
      <c r="S512" s="19"/>
      <c r="T512" s="13"/>
      <c r="U512" s="13"/>
      <c r="V512" s="13"/>
      <c r="W512" s="180"/>
      <c r="X512" s="181"/>
      <c r="Y512" s="130"/>
      <c r="Z512" s="19"/>
      <c r="AA512" s="19"/>
      <c r="AB512" s="13"/>
      <c r="AC512" s="13"/>
      <c r="AD512" s="13"/>
      <c r="AE512" s="180"/>
      <c r="AF512" s="181"/>
      <c r="AG512" s="130"/>
      <c r="AH512" s="19"/>
      <c r="AI512" s="19"/>
      <c r="AJ512" s="13"/>
      <c r="AK512" s="13"/>
      <c r="AL512" s="13"/>
      <c r="AM512" s="180"/>
      <c r="AN512" s="181"/>
      <c r="AO512" s="130"/>
      <c r="AP512" s="19"/>
      <c r="AQ512" s="19"/>
      <c r="AR512" s="13"/>
      <c r="AS512" s="13"/>
      <c r="AT512" s="13"/>
      <c r="AU512" s="180"/>
      <c r="AV512" s="181"/>
      <c r="AW512" s="130"/>
      <c r="AX512" s="19"/>
      <c r="AY512" s="19"/>
      <c r="AZ512" s="13"/>
      <c r="BA512" s="13"/>
      <c r="BB512" s="13"/>
      <c r="BC512" s="180"/>
      <c r="BD512" s="181"/>
      <c r="BE512" s="130"/>
      <c r="BF512" s="19"/>
      <c r="BG512" s="19"/>
      <c r="BH512" s="13"/>
      <c r="BI512" s="13"/>
      <c r="BJ512" s="13"/>
      <c r="BK512" s="180"/>
      <c r="BL512" s="181"/>
      <c r="BM512" s="130"/>
      <c r="BN512" s="19"/>
      <c r="BO512" s="19"/>
      <c r="BP512" s="13"/>
      <c r="BQ512" s="13"/>
      <c r="BR512" s="13"/>
      <c r="BS512" s="180"/>
      <c r="BT512" s="181"/>
      <c r="BU512" s="130"/>
      <c r="BV512" s="19"/>
      <c r="BW512" s="19"/>
      <c r="BX512" s="13"/>
      <c r="BY512" s="13"/>
      <c r="BZ512" s="13"/>
      <c r="CA512" s="180"/>
      <c r="CB512" s="181"/>
      <c r="CC512" s="130"/>
      <c r="CD512" s="19"/>
      <c r="CE512" s="19"/>
      <c r="CF512" s="13"/>
      <c r="CG512" s="13"/>
      <c r="CH512" s="13"/>
      <c r="CI512" s="180"/>
      <c r="CJ512" s="181"/>
      <c r="CK512" s="130"/>
      <c r="CL512" s="19"/>
      <c r="CM512" s="19"/>
      <c r="CN512" s="13"/>
      <c r="CO512" s="13"/>
      <c r="CP512" s="13"/>
      <c r="CQ512" s="180"/>
      <c r="CR512" s="181"/>
      <c r="CS512" s="130"/>
      <c r="CT512" s="19"/>
      <c r="CU512" s="19"/>
      <c r="CV512" s="13"/>
      <c r="CW512" s="13"/>
      <c r="CX512" s="13"/>
      <c r="CY512" s="180"/>
      <c r="CZ512" s="181"/>
      <c r="DA512" s="130"/>
      <c r="DB512" s="19"/>
      <c r="DC512" s="19"/>
      <c r="DD512" s="13"/>
      <c r="DE512" s="13"/>
      <c r="DF512" s="13"/>
      <c r="DG512" s="180"/>
      <c r="DH512" s="181"/>
      <c r="DI512" s="130"/>
      <c r="DJ512" s="19"/>
      <c r="DK512" s="19"/>
      <c r="DL512" s="13"/>
      <c r="DM512" s="13"/>
      <c r="DN512" s="13"/>
      <c r="DO512" s="180"/>
      <c r="DP512" s="181"/>
      <c r="DQ512" s="130"/>
      <c r="DR512" s="19"/>
      <c r="DS512" s="19"/>
      <c r="DT512" s="13"/>
      <c r="DU512" s="13"/>
      <c r="DV512" s="13"/>
      <c r="DW512" s="180"/>
      <c r="DX512" s="181"/>
      <c r="DY512" s="130"/>
      <c r="DZ512" s="19"/>
      <c r="EA512" s="19"/>
      <c r="EB512" s="194"/>
      <c r="EC512" s="194"/>
      <c r="ED512" s="194"/>
      <c r="EE512" s="714"/>
      <c r="EF512" s="715"/>
      <c r="EG512" s="391"/>
      <c r="EH512" s="19"/>
      <c r="EI512" s="19"/>
      <c r="EJ512" s="13"/>
      <c r="EK512" s="13"/>
      <c r="EL512" s="13"/>
      <c r="EM512" s="180"/>
      <c r="EN512" s="181"/>
      <c r="EO512" s="130"/>
      <c r="EP512" s="19"/>
      <c r="EQ512" s="19"/>
    </row>
    <row r="513" spans="1:147" ht="37.5" customHeight="1">
      <c r="A513" s="19"/>
      <c r="B513" s="19"/>
      <c r="C513" s="19"/>
      <c r="D513" s="13"/>
      <c r="E513" s="13"/>
      <c r="F513" s="13"/>
      <c r="G513" s="180"/>
      <c r="H513" s="181"/>
      <c r="I513" s="130"/>
      <c r="J513" s="19"/>
      <c r="K513" s="19"/>
      <c r="L513" s="13"/>
      <c r="M513" s="13"/>
      <c r="N513" s="13"/>
      <c r="O513" s="180"/>
      <c r="P513" s="181"/>
      <c r="Q513" s="130"/>
      <c r="R513" s="19"/>
      <c r="S513" s="19"/>
      <c r="T513" s="13"/>
      <c r="U513" s="13"/>
      <c r="V513" s="13"/>
      <c r="W513" s="180"/>
      <c r="X513" s="181"/>
      <c r="Y513" s="130"/>
      <c r="Z513" s="19"/>
      <c r="AA513" s="19"/>
      <c r="AB513" s="13"/>
      <c r="AC513" s="13"/>
      <c r="AD513" s="13"/>
      <c r="AE513" s="180"/>
      <c r="AF513" s="181"/>
      <c r="AG513" s="130"/>
      <c r="AH513" s="19"/>
      <c r="AI513" s="19"/>
      <c r="AJ513" s="13"/>
      <c r="AK513" s="13"/>
      <c r="AL513" s="13"/>
      <c r="AM513" s="180"/>
      <c r="AN513" s="181"/>
      <c r="AO513" s="130"/>
      <c r="AP513" s="19"/>
      <c r="AQ513" s="19"/>
      <c r="AR513" s="13"/>
      <c r="AS513" s="13"/>
      <c r="AT513" s="13"/>
      <c r="AU513" s="180"/>
      <c r="AV513" s="181"/>
      <c r="AW513" s="130"/>
      <c r="AX513" s="19"/>
      <c r="AY513" s="19"/>
      <c r="AZ513" s="13"/>
      <c r="BA513" s="13"/>
      <c r="BB513" s="13"/>
      <c r="BC513" s="180"/>
      <c r="BD513" s="181"/>
      <c r="BE513" s="130"/>
      <c r="BF513" s="19"/>
      <c r="BG513" s="19"/>
      <c r="BH513" s="13"/>
      <c r="BI513" s="13"/>
      <c r="BJ513" s="13"/>
      <c r="BK513" s="180"/>
      <c r="BL513" s="181"/>
      <c r="BM513" s="130"/>
      <c r="BN513" s="19"/>
      <c r="BO513" s="19"/>
      <c r="BP513" s="13"/>
      <c r="BQ513" s="13"/>
      <c r="BR513" s="13"/>
      <c r="BS513" s="180"/>
      <c r="BT513" s="181"/>
      <c r="BU513" s="130"/>
      <c r="BV513" s="19"/>
      <c r="BW513" s="19"/>
      <c r="BX513" s="13"/>
      <c r="BY513" s="13"/>
      <c r="BZ513" s="13"/>
      <c r="CA513" s="180"/>
      <c r="CB513" s="181"/>
      <c r="CC513" s="130"/>
      <c r="CD513" s="19"/>
      <c r="CE513" s="19"/>
      <c r="CF513" s="13"/>
      <c r="CG513" s="13"/>
      <c r="CH513" s="13"/>
      <c r="CI513" s="180"/>
      <c r="CJ513" s="181"/>
      <c r="CK513" s="130"/>
      <c r="CL513" s="19"/>
      <c r="CM513" s="19"/>
      <c r="CN513" s="13"/>
      <c r="CO513" s="13"/>
      <c r="CP513" s="13"/>
      <c r="CQ513" s="180"/>
      <c r="CR513" s="181"/>
      <c r="CS513" s="130"/>
      <c r="CT513" s="19"/>
      <c r="CU513" s="19"/>
      <c r="CV513" s="13"/>
      <c r="CW513" s="13"/>
      <c r="CX513" s="13"/>
      <c r="CY513" s="180"/>
      <c r="CZ513" s="181"/>
      <c r="DA513" s="130"/>
      <c r="DB513" s="19"/>
      <c r="DC513" s="19"/>
      <c r="DD513" s="13"/>
      <c r="DE513" s="13"/>
      <c r="DF513" s="13"/>
      <c r="DG513" s="180"/>
      <c r="DH513" s="181"/>
      <c r="DI513" s="130"/>
      <c r="DJ513" s="19"/>
      <c r="DK513" s="19"/>
      <c r="DL513" s="13"/>
      <c r="DM513" s="13"/>
      <c r="DN513" s="13"/>
      <c r="DO513" s="180"/>
      <c r="DP513" s="181"/>
      <c r="DQ513" s="130"/>
      <c r="DR513" s="19"/>
      <c r="DS513" s="19"/>
      <c r="DT513" s="13"/>
      <c r="DU513" s="13"/>
      <c r="DV513" s="13"/>
      <c r="DW513" s="180"/>
      <c r="DX513" s="181"/>
      <c r="DY513" s="130"/>
      <c r="DZ513" s="19"/>
      <c r="EA513" s="19"/>
      <c r="EB513" s="194"/>
      <c r="EC513" s="194"/>
      <c r="ED513" s="194"/>
      <c r="EE513" s="714"/>
      <c r="EF513" s="715"/>
      <c r="EG513" s="391"/>
      <c r="EH513" s="19"/>
      <c r="EI513" s="19"/>
      <c r="EJ513" s="13"/>
      <c r="EK513" s="13"/>
      <c r="EL513" s="13"/>
      <c r="EM513" s="180"/>
      <c r="EN513" s="181"/>
      <c r="EO513" s="130"/>
      <c r="EP513" s="19"/>
      <c r="EQ513" s="19"/>
    </row>
    <row r="514" spans="1:147" ht="37.5" customHeight="1">
      <c r="A514" s="19"/>
      <c r="B514" s="19"/>
      <c r="C514" s="19"/>
      <c r="D514" s="13"/>
      <c r="E514" s="13"/>
      <c r="F514" s="13"/>
      <c r="G514" s="180"/>
      <c r="H514" s="181"/>
      <c r="I514" s="130"/>
      <c r="J514" s="19"/>
      <c r="K514" s="19"/>
      <c r="L514" s="13"/>
      <c r="M514" s="13"/>
      <c r="N514" s="13"/>
      <c r="O514" s="180"/>
      <c r="P514" s="181"/>
      <c r="Q514" s="130"/>
      <c r="R514" s="19"/>
      <c r="S514" s="19"/>
      <c r="T514" s="13"/>
      <c r="U514" s="13"/>
      <c r="V514" s="13"/>
      <c r="W514" s="180"/>
      <c r="X514" s="181"/>
      <c r="Y514" s="130"/>
      <c r="Z514" s="19"/>
      <c r="AA514" s="19"/>
      <c r="AB514" s="13"/>
      <c r="AC514" s="13"/>
      <c r="AD514" s="13"/>
      <c r="AE514" s="180"/>
      <c r="AF514" s="181"/>
      <c r="AG514" s="130"/>
      <c r="AH514" s="19"/>
      <c r="AI514" s="19"/>
      <c r="AJ514" s="13"/>
      <c r="AK514" s="13"/>
      <c r="AL514" s="13"/>
      <c r="AM514" s="180"/>
      <c r="AN514" s="181"/>
      <c r="AO514" s="130"/>
      <c r="AP514" s="19"/>
      <c r="AQ514" s="19"/>
      <c r="AR514" s="13"/>
      <c r="AS514" s="13"/>
      <c r="AT514" s="13"/>
      <c r="AU514" s="180"/>
      <c r="AV514" s="181"/>
      <c r="AW514" s="130"/>
      <c r="AX514" s="19"/>
      <c r="AY514" s="19"/>
      <c r="AZ514" s="13"/>
      <c r="BA514" s="13"/>
      <c r="BB514" s="13"/>
      <c r="BC514" s="180"/>
      <c r="BD514" s="181"/>
      <c r="BE514" s="130"/>
      <c r="BF514" s="19"/>
      <c r="BG514" s="19"/>
      <c r="BH514" s="13"/>
      <c r="BI514" s="13"/>
      <c r="BJ514" s="13"/>
      <c r="BK514" s="180"/>
      <c r="BL514" s="181"/>
      <c r="BM514" s="130"/>
      <c r="BN514" s="19"/>
      <c r="BO514" s="19"/>
      <c r="BP514" s="13"/>
      <c r="BQ514" s="13"/>
      <c r="BR514" s="13"/>
      <c r="BS514" s="180"/>
      <c r="BT514" s="181"/>
      <c r="BU514" s="130"/>
      <c r="BV514" s="19"/>
      <c r="BW514" s="19"/>
      <c r="BX514" s="13"/>
      <c r="BY514" s="13"/>
      <c r="BZ514" s="13"/>
      <c r="CA514" s="180"/>
      <c r="CB514" s="181"/>
      <c r="CC514" s="130"/>
      <c r="CD514" s="19"/>
      <c r="CE514" s="19"/>
      <c r="CF514" s="13"/>
      <c r="CG514" s="13"/>
      <c r="CH514" s="13"/>
      <c r="CI514" s="180"/>
      <c r="CJ514" s="181"/>
      <c r="CK514" s="130"/>
      <c r="CL514" s="19"/>
      <c r="CM514" s="19"/>
      <c r="CN514" s="13"/>
      <c r="CO514" s="13"/>
      <c r="CP514" s="13"/>
      <c r="CQ514" s="180"/>
      <c r="CR514" s="181"/>
      <c r="CS514" s="130"/>
      <c r="CT514" s="19"/>
      <c r="CU514" s="19"/>
      <c r="CV514" s="13"/>
      <c r="CW514" s="13"/>
      <c r="CX514" s="13"/>
      <c r="CY514" s="180"/>
      <c r="CZ514" s="181"/>
      <c r="DA514" s="130"/>
      <c r="DB514" s="19"/>
      <c r="DC514" s="19"/>
      <c r="DD514" s="13"/>
      <c r="DE514" s="13"/>
      <c r="DF514" s="13"/>
      <c r="DG514" s="180"/>
      <c r="DH514" s="181"/>
      <c r="DI514" s="130"/>
      <c r="DJ514" s="19"/>
      <c r="DK514" s="19"/>
      <c r="DL514" s="13"/>
      <c r="DM514" s="13"/>
      <c r="DN514" s="13"/>
      <c r="DO514" s="180"/>
      <c r="DP514" s="181"/>
      <c r="DQ514" s="130"/>
      <c r="DR514" s="19"/>
      <c r="DS514" s="19"/>
      <c r="DT514" s="13"/>
      <c r="DU514" s="13"/>
      <c r="DV514" s="13"/>
      <c r="DW514" s="180"/>
      <c r="DX514" s="181"/>
      <c r="DY514" s="130"/>
      <c r="DZ514" s="19"/>
      <c r="EA514" s="19"/>
      <c r="EB514" s="194"/>
      <c r="EC514" s="194"/>
      <c r="ED514" s="194"/>
      <c r="EE514" s="714"/>
      <c r="EF514" s="715"/>
      <c r="EG514" s="391"/>
      <c r="EH514" s="19"/>
      <c r="EI514" s="19"/>
      <c r="EJ514" s="13"/>
      <c r="EK514" s="13"/>
      <c r="EL514" s="13"/>
      <c r="EM514" s="180"/>
      <c r="EN514" s="181"/>
      <c r="EO514" s="130"/>
      <c r="EP514" s="19"/>
      <c r="EQ514" s="19"/>
    </row>
    <row r="515" spans="1:147" ht="37.5" customHeight="1">
      <c r="A515" s="19"/>
      <c r="B515" s="19"/>
      <c r="C515" s="19"/>
      <c r="D515" s="13"/>
      <c r="E515" s="13"/>
      <c r="F515" s="13"/>
      <c r="G515" s="180"/>
      <c r="H515" s="181"/>
      <c r="I515" s="130"/>
      <c r="J515" s="19"/>
      <c r="K515" s="19"/>
      <c r="L515" s="13"/>
      <c r="M515" s="13"/>
      <c r="N515" s="13"/>
      <c r="O515" s="180"/>
      <c r="P515" s="181"/>
      <c r="Q515" s="130"/>
      <c r="R515" s="19"/>
      <c r="S515" s="19"/>
      <c r="T515" s="13"/>
      <c r="U515" s="13"/>
      <c r="V515" s="13"/>
      <c r="W515" s="180"/>
      <c r="X515" s="181"/>
      <c r="Y515" s="130"/>
      <c r="Z515" s="19"/>
      <c r="AA515" s="19"/>
      <c r="AB515" s="13"/>
      <c r="AC515" s="13"/>
      <c r="AD515" s="13"/>
      <c r="AE515" s="180"/>
      <c r="AF515" s="181"/>
      <c r="AG515" s="130"/>
      <c r="AH515" s="19"/>
      <c r="AI515" s="19"/>
      <c r="AJ515" s="13"/>
      <c r="AK515" s="13"/>
      <c r="AL515" s="13"/>
      <c r="AM515" s="180"/>
      <c r="AN515" s="181"/>
      <c r="AO515" s="130"/>
      <c r="AP515" s="19"/>
      <c r="AQ515" s="19"/>
      <c r="AR515" s="13"/>
      <c r="AS515" s="13"/>
      <c r="AT515" s="13"/>
      <c r="AU515" s="180"/>
      <c r="AV515" s="181"/>
      <c r="AW515" s="130"/>
      <c r="AX515" s="19"/>
      <c r="AY515" s="19"/>
      <c r="AZ515" s="13"/>
      <c r="BA515" s="13"/>
      <c r="BB515" s="13"/>
      <c r="BC515" s="180"/>
      <c r="BD515" s="181"/>
      <c r="BE515" s="130"/>
      <c r="BF515" s="19"/>
      <c r="BG515" s="19"/>
      <c r="BH515" s="13"/>
      <c r="BI515" s="13"/>
      <c r="BJ515" s="13"/>
      <c r="BK515" s="180"/>
      <c r="BL515" s="181"/>
      <c r="BM515" s="130"/>
      <c r="BN515" s="19"/>
      <c r="BO515" s="19"/>
      <c r="BP515" s="13"/>
      <c r="BQ515" s="13"/>
      <c r="BR515" s="13"/>
      <c r="BS515" s="180"/>
      <c r="BT515" s="181"/>
      <c r="BU515" s="130"/>
      <c r="BV515" s="19"/>
      <c r="BW515" s="19"/>
      <c r="BX515" s="13"/>
      <c r="BY515" s="13"/>
      <c r="BZ515" s="13"/>
      <c r="CA515" s="180"/>
      <c r="CB515" s="181"/>
      <c r="CC515" s="130"/>
      <c r="CD515" s="19"/>
      <c r="CE515" s="19"/>
      <c r="CF515" s="13"/>
      <c r="CG515" s="13"/>
      <c r="CH515" s="13"/>
      <c r="CI515" s="180"/>
      <c r="CJ515" s="181"/>
      <c r="CK515" s="130"/>
      <c r="CL515" s="19"/>
      <c r="CM515" s="19"/>
      <c r="CN515" s="13"/>
      <c r="CO515" s="13"/>
      <c r="CP515" s="13"/>
      <c r="CQ515" s="180"/>
      <c r="CR515" s="181"/>
      <c r="CS515" s="130"/>
      <c r="CT515" s="19"/>
      <c r="CU515" s="19"/>
      <c r="CV515" s="13"/>
      <c r="CW515" s="13"/>
      <c r="CX515" s="13"/>
      <c r="CY515" s="180"/>
      <c r="CZ515" s="181"/>
      <c r="DA515" s="130"/>
      <c r="DB515" s="19"/>
      <c r="DC515" s="19"/>
      <c r="DD515" s="13"/>
      <c r="DE515" s="13"/>
      <c r="DF515" s="13"/>
      <c r="DG515" s="180"/>
      <c r="DH515" s="181"/>
      <c r="DI515" s="130"/>
      <c r="DJ515" s="19"/>
      <c r="DK515" s="19"/>
      <c r="DL515" s="13"/>
      <c r="DM515" s="13"/>
      <c r="DN515" s="13"/>
      <c r="DO515" s="180"/>
      <c r="DP515" s="181"/>
      <c r="DQ515" s="130"/>
      <c r="DR515" s="19"/>
      <c r="DS515" s="19"/>
      <c r="DT515" s="13"/>
      <c r="DU515" s="13"/>
      <c r="DV515" s="13"/>
      <c r="DW515" s="180"/>
      <c r="DX515" s="181"/>
      <c r="DY515" s="130"/>
      <c r="DZ515" s="19"/>
      <c r="EA515" s="19"/>
      <c r="EB515" s="194"/>
      <c r="EC515" s="194"/>
      <c r="ED515" s="194"/>
      <c r="EE515" s="714"/>
      <c r="EF515" s="715"/>
      <c r="EG515" s="391"/>
      <c r="EH515" s="19"/>
      <c r="EI515" s="19"/>
      <c r="EJ515" s="13"/>
      <c r="EK515" s="13"/>
      <c r="EL515" s="13"/>
      <c r="EM515" s="180"/>
      <c r="EN515" s="181"/>
      <c r="EO515" s="130"/>
      <c r="EP515" s="19"/>
      <c r="EQ515" s="19"/>
    </row>
    <row r="516" spans="1:147" ht="37.5" customHeight="1">
      <c r="A516" s="19"/>
      <c r="B516" s="19"/>
      <c r="C516" s="19"/>
      <c r="D516" s="13"/>
      <c r="E516" s="13"/>
      <c r="F516" s="13"/>
      <c r="G516" s="180"/>
      <c r="H516" s="181"/>
      <c r="I516" s="130"/>
      <c r="J516" s="19"/>
      <c r="K516" s="19"/>
      <c r="L516" s="13"/>
      <c r="M516" s="13"/>
      <c r="N516" s="13"/>
      <c r="O516" s="180"/>
      <c r="P516" s="181"/>
      <c r="Q516" s="130"/>
      <c r="R516" s="19"/>
      <c r="S516" s="19"/>
      <c r="T516" s="13"/>
      <c r="U516" s="13"/>
      <c r="V516" s="13"/>
      <c r="W516" s="180"/>
      <c r="X516" s="181"/>
      <c r="Y516" s="130"/>
      <c r="Z516" s="19"/>
      <c r="AA516" s="19"/>
      <c r="AB516" s="13"/>
      <c r="AC516" s="13"/>
      <c r="AD516" s="13"/>
      <c r="AE516" s="180"/>
      <c r="AF516" s="181"/>
      <c r="AG516" s="130"/>
      <c r="AH516" s="19"/>
      <c r="AI516" s="19"/>
      <c r="AJ516" s="13"/>
      <c r="AK516" s="13"/>
      <c r="AL516" s="13"/>
      <c r="AM516" s="180"/>
      <c r="AN516" s="181"/>
      <c r="AO516" s="130"/>
      <c r="AP516" s="19"/>
      <c r="AQ516" s="19"/>
      <c r="AR516" s="13"/>
      <c r="AS516" s="13"/>
      <c r="AT516" s="13"/>
      <c r="AU516" s="180"/>
      <c r="AV516" s="181"/>
      <c r="AW516" s="130"/>
      <c r="AX516" s="19"/>
      <c r="AY516" s="19"/>
      <c r="AZ516" s="13"/>
      <c r="BA516" s="13"/>
      <c r="BB516" s="13"/>
      <c r="BC516" s="180"/>
      <c r="BD516" s="181"/>
      <c r="BE516" s="130"/>
      <c r="BF516" s="19"/>
      <c r="BG516" s="19"/>
      <c r="BH516" s="13"/>
      <c r="BI516" s="13"/>
      <c r="BJ516" s="13"/>
      <c r="BK516" s="180"/>
      <c r="BL516" s="181"/>
      <c r="BM516" s="130"/>
      <c r="BN516" s="19"/>
      <c r="BO516" s="19"/>
      <c r="BP516" s="13"/>
      <c r="BQ516" s="13"/>
      <c r="BR516" s="13"/>
      <c r="BS516" s="180"/>
      <c r="BT516" s="181"/>
      <c r="BU516" s="130"/>
      <c r="BV516" s="19"/>
      <c r="BW516" s="19"/>
      <c r="BX516" s="13"/>
      <c r="BY516" s="13"/>
      <c r="BZ516" s="13"/>
      <c r="CA516" s="180"/>
      <c r="CB516" s="181"/>
      <c r="CC516" s="130"/>
      <c r="CD516" s="19"/>
      <c r="CE516" s="19"/>
      <c r="CF516" s="13"/>
      <c r="CG516" s="13"/>
      <c r="CH516" s="13"/>
      <c r="CI516" s="180"/>
      <c r="CJ516" s="181"/>
      <c r="CK516" s="130"/>
      <c r="CL516" s="19"/>
      <c r="CM516" s="19"/>
      <c r="CN516" s="13"/>
      <c r="CO516" s="13"/>
      <c r="CP516" s="13"/>
      <c r="CQ516" s="180"/>
      <c r="CR516" s="181"/>
      <c r="CS516" s="130"/>
      <c r="CT516" s="19"/>
      <c r="CU516" s="19"/>
      <c r="CV516" s="13"/>
      <c r="CW516" s="13"/>
      <c r="CX516" s="13"/>
      <c r="CY516" s="180"/>
      <c r="CZ516" s="181"/>
      <c r="DA516" s="130"/>
      <c r="DB516" s="19"/>
      <c r="DC516" s="19"/>
      <c r="DD516" s="13"/>
      <c r="DE516" s="13"/>
      <c r="DF516" s="13"/>
      <c r="DG516" s="180"/>
      <c r="DH516" s="181"/>
      <c r="DI516" s="130"/>
      <c r="DJ516" s="19"/>
      <c r="DK516" s="19"/>
      <c r="DL516" s="13"/>
      <c r="DM516" s="13"/>
      <c r="DN516" s="13"/>
      <c r="DO516" s="180"/>
      <c r="DP516" s="181"/>
      <c r="DQ516" s="130"/>
      <c r="DR516" s="19"/>
      <c r="DS516" s="19"/>
      <c r="DT516" s="13"/>
      <c r="DU516" s="13"/>
      <c r="DV516" s="13"/>
      <c r="DW516" s="180"/>
      <c r="DX516" s="181"/>
      <c r="DY516" s="130"/>
      <c r="DZ516" s="19"/>
      <c r="EA516" s="19"/>
      <c r="EB516" s="194"/>
      <c r="EC516" s="194"/>
      <c r="ED516" s="194"/>
      <c r="EE516" s="714"/>
      <c r="EF516" s="715"/>
      <c r="EG516" s="391"/>
      <c r="EH516" s="19"/>
      <c r="EI516" s="19"/>
      <c r="EJ516" s="13"/>
      <c r="EK516" s="13"/>
      <c r="EL516" s="13"/>
      <c r="EM516" s="180"/>
      <c r="EN516" s="181"/>
      <c r="EO516" s="130"/>
      <c r="EP516" s="19"/>
      <c r="EQ516" s="19"/>
    </row>
    <row r="517" spans="1:147" ht="37.5" customHeight="1">
      <c r="A517" s="19"/>
      <c r="B517" s="19"/>
      <c r="C517" s="19"/>
      <c r="D517" s="13"/>
      <c r="E517" s="13"/>
      <c r="F517" s="13"/>
      <c r="G517" s="180"/>
      <c r="H517" s="181"/>
      <c r="I517" s="130"/>
      <c r="J517" s="19"/>
      <c r="K517" s="19"/>
      <c r="L517" s="13"/>
      <c r="M517" s="13"/>
      <c r="N517" s="13"/>
      <c r="O517" s="180"/>
      <c r="P517" s="181"/>
      <c r="Q517" s="130"/>
      <c r="R517" s="19"/>
      <c r="S517" s="19"/>
      <c r="T517" s="13"/>
      <c r="U517" s="13"/>
      <c r="V517" s="13"/>
      <c r="W517" s="180"/>
      <c r="X517" s="181"/>
      <c r="Y517" s="130"/>
      <c r="Z517" s="19"/>
      <c r="AA517" s="19"/>
      <c r="AB517" s="13"/>
      <c r="AC517" s="13"/>
      <c r="AD517" s="13"/>
      <c r="AE517" s="180"/>
      <c r="AF517" s="181"/>
      <c r="AG517" s="130"/>
      <c r="AH517" s="19"/>
      <c r="AI517" s="19"/>
      <c r="AJ517" s="13"/>
      <c r="AK517" s="13"/>
      <c r="AL517" s="13"/>
      <c r="AM517" s="180"/>
      <c r="AN517" s="181"/>
      <c r="AO517" s="130"/>
      <c r="AP517" s="19"/>
      <c r="AQ517" s="19"/>
      <c r="AR517" s="13"/>
      <c r="AS517" s="13"/>
      <c r="AT517" s="13"/>
      <c r="AU517" s="180"/>
      <c r="AV517" s="181"/>
      <c r="AW517" s="130"/>
      <c r="AX517" s="19"/>
      <c r="AY517" s="19"/>
      <c r="AZ517" s="13"/>
      <c r="BA517" s="13"/>
      <c r="BB517" s="13"/>
      <c r="BC517" s="180"/>
      <c r="BD517" s="181"/>
      <c r="BE517" s="130"/>
      <c r="BF517" s="19"/>
      <c r="BG517" s="19"/>
      <c r="BH517" s="13"/>
      <c r="BI517" s="13"/>
      <c r="BJ517" s="13"/>
      <c r="BK517" s="180"/>
      <c r="BL517" s="181"/>
      <c r="BM517" s="130"/>
      <c r="BN517" s="19"/>
      <c r="BO517" s="19"/>
      <c r="BP517" s="13"/>
      <c r="BQ517" s="13"/>
      <c r="BR517" s="13"/>
      <c r="BS517" s="180"/>
      <c r="BT517" s="181"/>
      <c r="BU517" s="130"/>
      <c r="BV517" s="19"/>
      <c r="BW517" s="19"/>
      <c r="BX517" s="13"/>
      <c r="BY517" s="13"/>
      <c r="BZ517" s="13"/>
      <c r="CA517" s="180"/>
      <c r="CB517" s="181"/>
      <c r="CC517" s="130"/>
      <c r="CD517" s="19"/>
      <c r="CE517" s="19"/>
      <c r="CF517" s="13"/>
      <c r="CG517" s="13"/>
      <c r="CH517" s="13"/>
      <c r="CI517" s="180"/>
      <c r="CJ517" s="181"/>
      <c r="CK517" s="130"/>
      <c r="CL517" s="19"/>
      <c r="CM517" s="19"/>
      <c r="CN517" s="13"/>
      <c r="CO517" s="13"/>
      <c r="CP517" s="13"/>
      <c r="CQ517" s="180"/>
      <c r="CR517" s="181"/>
      <c r="CS517" s="130"/>
      <c r="CT517" s="19"/>
      <c r="CU517" s="19"/>
      <c r="CV517" s="13"/>
      <c r="CW517" s="13"/>
      <c r="CX517" s="13"/>
      <c r="CY517" s="180"/>
      <c r="CZ517" s="181"/>
      <c r="DA517" s="130"/>
      <c r="DB517" s="19"/>
      <c r="DC517" s="19"/>
      <c r="DD517" s="13"/>
      <c r="DE517" s="13"/>
      <c r="DF517" s="13"/>
      <c r="DG517" s="180"/>
      <c r="DH517" s="181"/>
      <c r="DI517" s="130"/>
      <c r="DJ517" s="19"/>
      <c r="DK517" s="19"/>
      <c r="DL517" s="13"/>
      <c r="DM517" s="13"/>
      <c r="DN517" s="13"/>
      <c r="DO517" s="180"/>
      <c r="DP517" s="181"/>
      <c r="DQ517" s="130"/>
      <c r="DR517" s="19"/>
      <c r="DS517" s="19"/>
      <c r="DT517" s="13"/>
      <c r="DU517" s="13"/>
      <c r="DV517" s="13"/>
      <c r="DW517" s="180"/>
      <c r="DX517" s="181"/>
      <c r="DY517" s="130"/>
      <c r="DZ517" s="19"/>
      <c r="EA517" s="19"/>
      <c r="EB517" s="194"/>
      <c r="EC517" s="194"/>
      <c r="ED517" s="194"/>
      <c r="EE517" s="714"/>
      <c r="EF517" s="715"/>
      <c r="EG517" s="391"/>
      <c r="EH517" s="19"/>
      <c r="EI517" s="19"/>
      <c r="EJ517" s="13"/>
      <c r="EK517" s="13"/>
      <c r="EL517" s="13"/>
      <c r="EM517" s="180"/>
      <c r="EN517" s="181"/>
      <c r="EO517" s="130"/>
      <c r="EP517" s="19"/>
      <c r="EQ517" s="19"/>
    </row>
    <row r="518" spans="1:147" ht="37.5" customHeight="1">
      <c r="A518" s="19"/>
      <c r="B518" s="19"/>
      <c r="C518" s="19"/>
      <c r="D518" s="13"/>
      <c r="E518" s="13"/>
      <c r="F518" s="13"/>
      <c r="G518" s="180"/>
      <c r="H518" s="181"/>
      <c r="I518" s="130"/>
      <c r="J518" s="19"/>
      <c r="K518" s="19"/>
      <c r="L518" s="13"/>
      <c r="M518" s="13"/>
      <c r="N518" s="13"/>
      <c r="O518" s="180"/>
      <c r="P518" s="181"/>
      <c r="Q518" s="130"/>
      <c r="R518" s="19"/>
      <c r="S518" s="19"/>
      <c r="T518" s="13"/>
      <c r="U518" s="13"/>
      <c r="V518" s="13"/>
      <c r="W518" s="180"/>
      <c r="X518" s="181"/>
      <c r="Y518" s="130"/>
      <c r="Z518" s="19"/>
      <c r="AA518" s="19"/>
      <c r="AB518" s="13"/>
      <c r="AC518" s="13"/>
      <c r="AD518" s="13"/>
      <c r="AE518" s="180"/>
      <c r="AF518" s="181"/>
      <c r="AG518" s="130"/>
      <c r="AH518" s="19"/>
      <c r="AI518" s="19"/>
      <c r="AJ518" s="13"/>
      <c r="AK518" s="13"/>
      <c r="AL518" s="13"/>
      <c r="AM518" s="180"/>
      <c r="AN518" s="181"/>
      <c r="AO518" s="130"/>
      <c r="AP518" s="19"/>
      <c r="AQ518" s="19"/>
      <c r="AR518" s="13"/>
      <c r="AS518" s="13"/>
      <c r="AT518" s="13"/>
      <c r="AU518" s="180"/>
      <c r="AV518" s="181"/>
      <c r="AW518" s="130"/>
      <c r="AX518" s="19"/>
      <c r="AY518" s="19"/>
      <c r="AZ518" s="13"/>
      <c r="BA518" s="13"/>
      <c r="BB518" s="13"/>
      <c r="BC518" s="180"/>
      <c r="BD518" s="181"/>
      <c r="BE518" s="130"/>
      <c r="BF518" s="19"/>
      <c r="BG518" s="19"/>
      <c r="BH518" s="13"/>
      <c r="BI518" s="13"/>
      <c r="BJ518" s="13"/>
      <c r="BK518" s="180"/>
      <c r="BL518" s="181"/>
      <c r="BM518" s="130"/>
      <c r="BN518" s="19"/>
      <c r="BO518" s="19"/>
      <c r="BP518" s="13"/>
      <c r="BQ518" s="13"/>
      <c r="BR518" s="13"/>
      <c r="BS518" s="180"/>
      <c r="BT518" s="181"/>
      <c r="BU518" s="130"/>
      <c r="BV518" s="19"/>
      <c r="BW518" s="19"/>
      <c r="BX518" s="13"/>
      <c r="BY518" s="13"/>
      <c r="BZ518" s="13"/>
      <c r="CA518" s="180"/>
      <c r="CB518" s="181"/>
      <c r="CC518" s="130"/>
      <c r="CD518" s="19"/>
      <c r="CE518" s="19"/>
      <c r="CF518" s="13"/>
      <c r="CG518" s="13"/>
      <c r="CH518" s="13"/>
      <c r="CI518" s="180"/>
      <c r="CJ518" s="181"/>
      <c r="CK518" s="130"/>
      <c r="CL518" s="19"/>
      <c r="CM518" s="19"/>
      <c r="CN518" s="13"/>
      <c r="CO518" s="13"/>
      <c r="CP518" s="13"/>
      <c r="CQ518" s="180"/>
      <c r="CR518" s="181"/>
      <c r="CS518" s="130"/>
      <c r="CT518" s="19"/>
      <c r="CU518" s="19"/>
      <c r="CV518" s="13"/>
      <c r="CW518" s="13"/>
      <c r="CX518" s="13"/>
      <c r="CY518" s="180"/>
      <c r="CZ518" s="181"/>
      <c r="DA518" s="130"/>
      <c r="DB518" s="19"/>
      <c r="DC518" s="19"/>
      <c r="DD518" s="13"/>
      <c r="DE518" s="13"/>
      <c r="DF518" s="13"/>
      <c r="DG518" s="180"/>
      <c r="DH518" s="181"/>
      <c r="DI518" s="130"/>
      <c r="DJ518" s="19"/>
      <c r="DK518" s="19"/>
      <c r="DL518" s="13"/>
      <c r="DM518" s="13"/>
      <c r="DN518" s="13"/>
      <c r="DO518" s="180"/>
      <c r="DP518" s="181"/>
      <c r="DQ518" s="130"/>
      <c r="DR518" s="19"/>
      <c r="DS518" s="19"/>
      <c r="DT518" s="13"/>
      <c r="DU518" s="13"/>
      <c r="DV518" s="13"/>
      <c r="DW518" s="180"/>
      <c r="DX518" s="181"/>
      <c r="DY518" s="130"/>
      <c r="DZ518" s="19"/>
      <c r="EA518" s="19"/>
      <c r="EB518" s="194"/>
      <c r="EC518" s="194"/>
      <c r="ED518" s="194"/>
      <c r="EE518" s="714"/>
      <c r="EF518" s="715"/>
      <c r="EG518" s="391"/>
      <c r="EH518" s="19"/>
      <c r="EI518" s="19"/>
      <c r="EJ518" s="13"/>
      <c r="EK518" s="13"/>
      <c r="EL518" s="13"/>
      <c r="EM518" s="180"/>
      <c r="EN518" s="181"/>
      <c r="EO518" s="130"/>
      <c r="EP518" s="19"/>
      <c r="EQ518" s="19"/>
    </row>
    <row r="519" spans="1:147" ht="37.5" customHeight="1">
      <c r="A519" s="19"/>
      <c r="B519" s="19"/>
      <c r="C519" s="19"/>
      <c r="D519" s="13"/>
      <c r="E519" s="13"/>
      <c r="F519" s="13"/>
      <c r="G519" s="180"/>
      <c r="H519" s="181"/>
      <c r="I519" s="130"/>
      <c r="J519" s="19"/>
      <c r="K519" s="19"/>
      <c r="L519" s="13"/>
      <c r="M519" s="13"/>
      <c r="N519" s="13"/>
      <c r="O519" s="180"/>
      <c r="P519" s="181"/>
      <c r="Q519" s="130"/>
      <c r="R519" s="19"/>
      <c r="S519" s="19"/>
      <c r="T519" s="13"/>
      <c r="U519" s="13"/>
      <c r="V519" s="13"/>
      <c r="W519" s="180"/>
      <c r="X519" s="181"/>
      <c r="Y519" s="130"/>
      <c r="Z519" s="19"/>
      <c r="AA519" s="19"/>
      <c r="AB519" s="13"/>
      <c r="AC519" s="13"/>
      <c r="AD519" s="13"/>
      <c r="AE519" s="180"/>
      <c r="AF519" s="181"/>
      <c r="AG519" s="130"/>
      <c r="AH519" s="19"/>
      <c r="AI519" s="19"/>
      <c r="AJ519" s="13"/>
      <c r="AK519" s="13"/>
      <c r="AL519" s="13"/>
      <c r="AM519" s="180"/>
      <c r="AN519" s="181"/>
      <c r="AO519" s="130"/>
      <c r="AP519" s="19"/>
      <c r="AQ519" s="19"/>
      <c r="AR519" s="13"/>
      <c r="AS519" s="13"/>
      <c r="AT519" s="13"/>
      <c r="AU519" s="180"/>
      <c r="AV519" s="181"/>
      <c r="AW519" s="130"/>
      <c r="AX519" s="19"/>
      <c r="AY519" s="19"/>
      <c r="AZ519" s="13"/>
      <c r="BA519" s="13"/>
      <c r="BB519" s="13"/>
      <c r="BC519" s="180"/>
      <c r="BD519" s="181"/>
      <c r="BE519" s="130"/>
      <c r="BF519" s="19"/>
      <c r="BG519" s="19"/>
      <c r="BH519" s="13"/>
      <c r="BI519" s="13"/>
      <c r="BJ519" s="13"/>
      <c r="BK519" s="180"/>
      <c r="BL519" s="181"/>
      <c r="BM519" s="130"/>
      <c r="BN519" s="19"/>
      <c r="BO519" s="19"/>
      <c r="BP519" s="13"/>
      <c r="BQ519" s="13"/>
      <c r="BR519" s="13"/>
      <c r="BS519" s="180"/>
      <c r="BT519" s="181"/>
      <c r="BU519" s="130"/>
      <c r="BV519" s="19"/>
      <c r="BW519" s="19"/>
      <c r="BX519" s="13"/>
      <c r="BY519" s="13"/>
      <c r="BZ519" s="13"/>
      <c r="CA519" s="180"/>
      <c r="CB519" s="181"/>
      <c r="CC519" s="130"/>
      <c r="CD519" s="19"/>
      <c r="CE519" s="19"/>
      <c r="CF519" s="13"/>
      <c r="CG519" s="13"/>
      <c r="CH519" s="13"/>
      <c r="CI519" s="180"/>
      <c r="CJ519" s="181"/>
      <c r="CK519" s="130"/>
      <c r="CL519" s="19"/>
      <c r="CM519" s="19"/>
      <c r="CN519" s="13"/>
      <c r="CO519" s="13"/>
      <c r="CP519" s="13"/>
      <c r="CQ519" s="180"/>
      <c r="CR519" s="181"/>
      <c r="CS519" s="130"/>
      <c r="CT519" s="19"/>
      <c r="CU519" s="19"/>
      <c r="CV519" s="13"/>
      <c r="CW519" s="13"/>
      <c r="CX519" s="13"/>
      <c r="CY519" s="180"/>
      <c r="CZ519" s="181"/>
      <c r="DA519" s="130"/>
      <c r="DB519" s="19"/>
      <c r="DC519" s="19"/>
      <c r="DD519" s="13"/>
      <c r="DE519" s="13"/>
      <c r="DF519" s="13"/>
      <c r="DG519" s="180"/>
      <c r="DH519" s="181"/>
      <c r="DI519" s="130"/>
      <c r="DJ519" s="19"/>
      <c r="DK519" s="19"/>
      <c r="DL519" s="13"/>
      <c r="DM519" s="13"/>
      <c r="DN519" s="13"/>
      <c r="DO519" s="180"/>
      <c r="DP519" s="181"/>
      <c r="DQ519" s="130"/>
      <c r="DR519" s="19"/>
      <c r="DS519" s="19"/>
      <c r="DT519" s="13"/>
      <c r="DU519" s="13"/>
      <c r="DV519" s="13"/>
      <c r="DW519" s="180"/>
      <c r="DX519" s="181"/>
      <c r="DY519" s="130"/>
      <c r="DZ519" s="19"/>
      <c r="EA519" s="19"/>
      <c r="EB519" s="194"/>
      <c r="EC519" s="194"/>
      <c r="ED519" s="194"/>
      <c r="EE519" s="714"/>
      <c r="EF519" s="715"/>
      <c r="EG519" s="391"/>
      <c r="EH519" s="19"/>
      <c r="EI519" s="19"/>
      <c r="EJ519" s="13"/>
      <c r="EK519" s="13"/>
      <c r="EL519" s="13"/>
      <c r="EM519" s="180"/>
      <c r="EN519" s="181"/>
      <c r="EO519" s="130"/>
      <c r="EP519" s="19"/>
      <c r="EQ519" s="19"/>
    </row>
    <row r="520" spans="1:147" ht="37.5" customHeight="1">
      <c r="A520" s="19"/>
      <c r="B520" s="19"/>
      <c r="C520" s="19"/>
      <c r="D520" s="13"/>
      <c r="E520" s="13"/>
      <c r="F520" s="13"/>
      <c r="G520" s="180"/>
      <c r="H520" s="181"/>
      <c r="I520" s="130"/>
      <c r="J520" s="19"/>
      <c r="K520" s="19"/>
      <c r="L520" s="13"/>
      <c r="M520" s="13"/>
      <c r="N520" s="13"/>
      <c r="O520" s="180"/>
      <c r="P520" s="181"/>
      <c r="Q520" s="130"/>
      <c r="R520" s="19"/>
      <c r="S520" s="19"/>
      <c r="T520" s="13"/>
      <c r="U520" s="13"/>
      <c r="V520" s="13"/>
      <c r="W520" s="180"/>
      <c r="X520" s="181"/>
      <c r="Y520" s="130"/>
      <c r="Z520" s="19"/>
      <c r="AA520" s="19"/>
      <c r="AB520" s="13"/>
      <c r="AC520" s="13"/>
      <c r="AD520" s="13"/>
      <c r="AE520" s="180"/>
      <c r="AF520" s="181"/>
      <c r="AG520" s="130"/>
      <c r="AH520" s="19"/>
      <c r="AI520" s="19"/>
      <c r="AJ520" s="13"/>
      <c r="AK520" s="13"/>
      <c r="AL520" s="13"/>
      <c r="AM520" s="180"/>
      <c r="AN520" s="181"/>
      <c r="AO520" s="130"/>
      <c r="AP520" s="19"/>
      <c r="AQ520" s="19"/>
      <c r="AR520" s="13"/>
      <c r="AS520" s="13"/>
      <c r="AT520" s="13"/>
      <c r="AU520" s="180"/>
      <c r="AV520" s="181"/>
      <c r="AW520" s="130"/>
      <c r="AX520" s="19"/>
      <c r="AY520" s="19"/>
      <c r="AZ520" s="13"/>
      <c r="BA520" s="13"/>
      <c r="BB520" s="13"/>
      <c r="BC520" s="180"/>
      <c r="BD520" s="181"/>
      <c r="BE520" s="130"/>
      <c r="BF520" s="19"/>
      <c r="BG520" s="19"/>
      <c r="BH520" s="13"/>
      <c r="BI520" s="13"/>
      <c r="BJ520" s="13"/>
      <c r="BK520" s="180"/>
      <c r="BL520" s="181"/>
      <c r="BM520" s="130"/>
      <c r="BN520" s="19"/>
      <c r="BO520" s="19"/>
      <c r="BP520" s="13"/>
      <c r="BQ520" s="13"/>
      <c r="BR520" s="13"/>
      <c r="BS520" s="180"/>
      <c r="BT520" s="181"/>
      <c r="BU520" s="130"/>
      <c r="BV520" s="19"/>
      <c r="BW520" s="19"/>
      <c r="BX520" s="13"/>
      <c r="BY520" s="13"/>
      <c r="BZ520" s="13"/>
      <c r="CA520" s="180"/>
      <c r="CB520" s="181"/>
      <c r="CC520" s="130"/>
      <c r="CD520" s="19"/>
      <c r="CE520" s="19"/>
      <c r="CF520" s="13"/>
      <c r="CG520" s="13"/>
      <c r="CH520" s="13"/>
      <c r="CI520" s="180"/>
      <c r="CJ520" s="181"/>
      <c r="CK520" s="130"/>
      <c r="CL520" s="19"/>
      <c r="CM520" s="19"/>
      <c r="CN520" s="13"/>
      <c r="CO520" s="13"/>
      <c r="CP520" s="13"/>
      <c r="CQ520" s="180"/>
      <c r="CR520" s="181"/>
      <c r="CS520" s="130"/>
      <c r="CT520" s="19"/>
      <c r="CU520" s="19"/>
      <c r="CV520" s="13"/>
      <c r="CW520" s="13"/>
      <c r="CX520" s="13"/>
      <c r="CY520" s="180"/>
      <c r="CZ520" s="181"/>
      <c r="DA520" s="130"/>
      <c r="DB520" s="19"/>
      <c r="DC520" s="19"/>
      <c r="DD520" s="13"/>
      <c r="DE520" s="13"/>
      <c r="DF520" s="13"/>
      <c r="DG520" s="180"/>
      <c r="DH520" s="181"/>
      <c r="DI520" s="130"/>
      <c r="DJ520" s="19"/>
      <c r="DK520" s="19"/>
      <c r="DL520" s="13"/>
      <c r="DM520" s="13"/>
      <c r="DN520" s="13"/>
      <c r="DO520" s="180"/>
      <c r="DP520" s="181"/>
      <c r="DQ520" s="130"/>
      <c r="DR520" s="19"/>
      <c r="DS520" s="19"/>
      <c r="DT520" s="13"/>
      <c r="DU520" s="13"/>
      <c r="DV520" s="13"/>
      <c r="DW520" s="180"/>
      <c r="DX520" s="181"/>
      <c r="DY520" s="130"/>
      <c r="DZ520" s="19"/>
      <c r="EA520" s="19"/>
      <c r="EB520" s="194"/>
      <c r="EC520" s="194"/>
      <c r="ED520" s="194"/>
      <c r="EE520" s="714"/>
      <c r="EF520" s="715"/>
      <c r="EG520" s="391"/>
      <c r="EH520" s="19"/>
      <c r="EI520" s="19"/>
      <c r="EJ520" s="13"/>
      <c r="EK520" s="13"/>
      <c r="EL520" s="13"/>
      <c r="EM520" s="180"/>
      <c r="EN520" s="181"/>
      <c r="EO520" s="130"/>
      <c r="EP520" s="19"/>
      <c r="EQ520" s="19"/>
    </row>
    <row r="521" spans="1:147" ht="37.5" customHeight="1">
      <c r="A521" s="19"/>
      <c r="B521" s="19"/>
      <c r="C521" s="19"/>
      <c r="D521" s="13"/>
      <c r="E521" s="13"/>
      <c r="F521" s="13"/>
      <c r="G521" s="180"/>
      <c r="H521" s="181"/>
      <c r="I521" s="130"/>
      <c r="J521" s="19"/>
      <c r="K521" s="19"/>
      <c r="L521" s="13"/>
      <c r="M521" s="13"/>
      <c r="N521" s="13"/>
      <c r="O521" s="180"/>
      <c r="P521" s="181"/>
      <c r="Q521" s="130"/>
      <c r="R521" s="19"/>
      <c r="S521" s="19"/>
      <c r="T521" s="13"/>
      <c r="U521" s="13"/>
      <c r="V521" s="13"/>
      <c r="W521" s="180"/>
      <c r="X521" s="181"/>
      <c r="Y521" s="130"/>
      <c r="Z521" s="19"/>
      <c r="AA521" s="19"/>
      <c r="AB521" s="13"/>
      <c r="AC521" s="13"/>
      <c r="AD521" s="13"/>
      <c r="AE521" s="180"/>
      <c r="AF521" s="181"/>
      <c r="AG521" s="130"/>
      <c r="AH521" s="19"/>
      <c r="AI521" s="19"/>
      <c r="AJ521" s="13"/>
      <c r="AK521" s="13"/>
      <c r="AL521" s="13"/>
      <c r="AM521" s="180"/>
      <c r="AN521" s="181"/>
      <c r="AO521" s="130"/>
      <c r="AP521" s="19"/>
      <c r="AQ521" s="19"/>
      <c r="AR521" s="13"/>
      <c r="AS521" s="13"/>
      <c r="AT521" s="13"/>
      <c r="AU521" s="180"/>
      <c r="AV521" s="181"/>
      <c r="AW521" s="130"/>
      <c r="AX521" s="19"/>
      <c r="AY521" s="19"/>
      <c r="AZ521" s="13"/>
      <c r="BA521" s="13"/>
      <c r="BB521" s="13"/>
      <c r="BC521" s="180"/>
      <c r="BD521" s="181"/>
      <c r="BE521" s="130"/>
      <c r="BF521" s="19"/>
      <c r="BG521" s="19"/>
      <c r="BH521" s="13"/>
      <c r="BI521" s="13"/>
      <c r="BJ521" s="13"/>
      <c r="BK521" s="180"/>
      <c r="BL521" s="181"/>
      <c r="BM521" s="130"/>
      <c r="BN521" s="19"/>
      <c r="BO521" s="19"/>
      <c r="BP521" s="13"/>
      <c r="BQ521" s="13"/>
      <c r="BR521" s="13"/>
      <c r="BS521" s="180"/>
      <c r="BT521" s="181"/>
      <c r="BU521" s="130"/>
      <c r="BV521" s="19"/>
      <c r="BW521" s="19"/>
      <c r="BX521" s="13"/>
      <c r="BY521" s="13"/>
      <c r="BZ521" s="13"/>
      <c r="CA521" s="180"/>
      <c r="CB521" s="181"/>
      <c r="CC521" s="130"/>
      <c r="CD521" s="19"/>
      <c r="CE521" s="19"/>
      <c r="CF521" s="13"/>
      <c r="CG521" s="13"/>
      <c r="CH521" s="13"/>
      <c r="CI521" s="180"/>
      <c r="CJ521" s="181"/>
      <c r="CK521" s="130"/>
      <c r="CL521" s="19"/>
      <c r="CM521" s="19"/>
      <c r="CN521" s="13"/>
      <c r="CO521" s="13"/>
      <c r="CP521" s="13"/>
      <c r="CQ521" s="180"/>
      <c r="CR521" s="181"/>
      <c r="CS521" s="130"/>
      <c r="CT521" s="19"/>
      <c r="CU521" s="19"/>
      <c r="CV521" s="13"/>
      <c r="CW521" s="13"/>
      <c r="CX521" s="13"/>
      <c r="CY521" s="180"/>
      <c r="CZ521" s="181"/>
      <c r="DA521" s="130"/>
      <c r="DB521" s="19"/>
      <c r="DC521" s="19"/>
      <c r="DD521" s="13"/>
      <c r="DE521" s="13"/>
      <c r="DF521" s="13"/>
      <c r="DG521" s="180"/>
      <c r="DH521" s="181"/>
      <c r="DI521" s="130"/>
      <c r="DJ521" s="19"/>
      <c r="DK521" s="19"/>
      <c r="DL521" s="13"/>
      <c r="DM521" s="13"/>
      <c r="DN521" s="13"/>
      <c r="DO521" s="180"/>
      <c r="DP521" s="181"/>
      <c r="DQ521" s="130"/>
      <c r="DR521" s="19"/>
      <c r="DS521" s="19"/>
      <c r="DT521" s="13"/>
      <c r="DU521" s="13"/>
      <c r="DV521" s="13"/>
      <c r="DW521" s="180"/>
      <c r="DX521" s="181"/>
      <c r="DY521" s="130"/>
      <c r="DZ521" s="19"/>
      <c r="EA521" s="19"/>
      <c r="EB521" s="194"/>
      <c r="EC521" s="194"/>
      <c r="ED521" s="194"/>
      <c r="EE521" s="714"/>
      <c r="EF521" s="715"/>
      <c r="EG521" s="391"/>
      <c r="EH521" s="19"/>
      <c r="EI521" s="19"/>
      <c r="EJ521" s="13"/>
      <c r="EK521" s="13"/>
      <c r="EL521" s="13"/>
      <c r="EM521" s="180"/>
      <c r="EN521" s="181"/>
      <c r="EO521" s="130"/>
      <c r="EP521" s="19"/>
      <c r="EQ521" s="19"/>
    </row>
    <row r="522" spans="1:147" ht="37.5" customHeight="1">
      <c r="A522" s="19"/>
      <c r="B522" s="19"/>
      <c r="C522" s="19"/>
      <c r="D522" s="13"/>
      <c r="E522" s="13"/>
      <c r="F522" s="13"/>
      <c r="G522" s="180"/>
      <c r="H522" s="181"/>
      <c r="I522" s="130"/>
      <c r="J522" s="19"/>
      <c r="K522" s="19"/>
      <c r="L522" s="13"/>
      <c r="M522" s="13"/>
      <c r="N522" s="13"/>
      <c r="O522" s="180"/>
      <c r="P522" s="181"/>
      <c r="Q522" s="130"/>
      <c r="R522" s="19"/>
      <c r="S522" s="19"/>
      <c r="T522" s="13"/>
      <c r="U522" s="13"/>
      <c r="V522" s="13"/>
      <c r="W522" s="180"/>
      <c r="X522" s="181"/>
      <c r="Y522" s="130"/>
      <c r="Z522" s="19"/>
      <c r="AA522" s="19"/>
      <c r="AB522" s="13"/>
      <c r="AC522" s="13"/>
      <c r="AD522" s="13"/>
      <c r="AE522" s="180"/>
      <c r="AF522" s="181"/>
      <c r="AG522" s="130"/>
      <c r="AH522" s="19"/>
      <c r="AI522" s="19"/>
      <c r="AJ522" s="13"/>
      <c r="AK522" s="13"/>
      <c r="AL522" s="13"/>
      <c r="AM522" s="180"/>
      <c r="AN522" s="181"/>
      <c r="AO522" s="130"/>
      <c r="AP522" s="19"/>
      <c r="AQ522" s="19"/>
      <c r="AR522" s="13"/>
      <c r="AS522" s="13"/>
      <c r="AT522" s="13"/>
      <c r="AU522" s="180"/>
      <c r="AV522" s="181"/>
      <c r="AW522" s="130"/>
      <c r="AX522" s="19"/>
      <c r="AY522" s="19"/>
      <c r="AZ522" s="13"/>
      <c r="BA522" s="13"/>
      <c r="BB522" s="13"/>
      <c r="BC522" s="180"/>
      <c r="BD522" s="181"/>
      <c r="BE522" s="130"/>
      <c r="BF522" s="19"/>
      <c r="BG522" s="19"/>
      <c r="BH522" s="13"/>
      <c r="BI522" s="13"/>
      <c r="BJ522" s="13"/>
      <c r="BK522" s="180"/>
      <c r="BL522" s="181"/>
      <c r="BM522" s="130"/>
      <c r="BN522" s="19"/>
      <c r="BO522" s="19"/>
      <c r="BP522" s="13"/>
      <c r="BQ522" s="13"/>
      <c r="BR522" s="13"/>
      <c r="BS522" s="180"/>
      <c r="BT522" s="181"/>
      <c r="BU522" s="130"/>
      <c r="BV522" s="19"/>
      <c r="BW522" s="19"/>
      <c r="BX522" s="13"/>
      <c r="BY522" s="13"/>
      <c r="BZ522" s="13"/>
      <c r="CA522" s="180"/>
      <c r="CB522" s="181"/>
      <c r="CC522" s="130"/>
      <c r="CD522" s="19"/>
      <c r="CE522" s="19"/>
      <c r="CF522" s="13"/>
      <c r="CG522" s="13"/>
      <c r="CH522" s="13"/>
      <c r="CI522" s="180"/>
      <c r="CJ522" s="181"/>
      <c r="CK522" s="130"/>
      <c r="CL522" s="19"/>
      <c r="CM522" s="19"/>
      <c r="CN522" s="13"/>
      <c r="CO522" s="13"/>
      <c r="CP522" s="13"/>
      <c r="CQ522" s="180"/>
      <c r="CR522" s="181"/>
      <c r="CS522" s="130"/>
      <c r="CT522" s="19"/>
      <c r="CU522" s="19"/>
      <c r="CV522" s="13"/>
      <c r="CW522" s="13"/>
      <c r="CX522" s="13"/>
      <c r="CY522" s="180"/>
      <c r="CZ522" s="181"/>
      <c r="DA522" s="130"/>
      <c r="DB522" s="19"/>
      <c r="DC522" s="19"/>
      <c r="DD522" s="13"/>
      <c r="DE522" s="13"/>
      <c r="DF522" s="13"/>
      <c r="DG522" s="180"/>
      <c r="DH522" s="181"/>
      <c r="DI522" s="130"/>
      <c r="DJ522" s="19"/>
      <c r="DK522" s="19"/>
      <c r="DL522" s="13"/>
      <c r="DM522" s="13"/>
      <c r="DN522" s="13"/>
      <c r="DO522" s="180"/>
      <c r="DP522" s="181"/>
      <c r="DQ522" s="130"/>
      <c r="DR522" s="19"/>
      <c r="DS522" s="19"/>
      <c r="DT522" s="13"/>
      <c r="DU522" s="13"/>
      <c r="DV522" s="13"/>
      <c r="DW522" s="180"/>
      <c r="DX522" s="181"/>
      <c r="DY522" s="130"/>
      <c r="DZ522" s="19"/>
      <c r="EA522" s="19"/>
      <c r="EB522" s="194"/>
      <c r="EC522" s="194"/>
      <c r="ED522" s="194"/>
      <c r="EE522" s="714"/>
      <c r="EF522" s="715"/>
      <c r="EG522" s="391"/>
      <c r="EH522" s="19"/>
      <c r="EI522" s="19"/>
      <c r="EJ522" s="13"/>
      <c r="EK522" s="13"/>
      <c r="EL522" s="13"/>
      <c r="EM522" s="180"/>
      <c r="EN522" s="181"/>
      <c r="EO522" s="130"/>
      <c r="EP522" s="19"/>
      <c r="EQ522" s="19"/>
    </row>
    <row r="523" spans="1:147" ht="37.5" customHeight="1">
      <c r="A523" s="19"/>
      <c r="B523" s="19"/>
      <c r="C523" s="19"/>
      <c r="D523" s="13"/>
      <c r="E523" s="13"/>
      <c r="F523" s="13"/>
      <c r="G523" s="180"/>
      <c r="H523" s="181"/>
      <c r="I523" s="130"/>
      <c r="J523" s="19"/>
      <c r="K523" s="19"/>
      <c r="L523" s="13"/>
      <c r="M523" s="13"/>
      <c r="N523" s="13"/>
      <c r="O523" s="180"/>
      <c r="P523" s="181"/>
      <c r="Q523" s="130"/>
      <c r="R523" s="19"/>
      <c r="S523" s="19"/>
      <c r="T523" s="13"/>
      <c r="U523" s="13"/>
      <c r="V523" s="13"/>
      <c r="W523" s="180"/>
      <c r="X523" s="181"/>
      <c r="Y523" s="130"/>
      <c r="Z523" s="19"/>
      <c r="AA523" s="19"/>
      <c r="AB523" s="13"/>
      <c r="AC523" s="13"/>
      <c r="AD523" s="13"/>
      <c r="AE523" s="180"/>
      <c r="AF523" s="181"/>
      <c r="AG523" s="130"/>
      <c r="AH523" s="19"/>
      <c r="AI523" s="19"/>
      <c r="AJ523" s="13"/>
      <c r="AK523" s="13"/>
      <c r="AL523" s="13"/>
      <c r="AM523" s="180"/>
      <c r="AN523" s="181"/>
      <c r="AO523" s="130"/>
      <c r="AP523" s="19"/>
      <c r="AQ523" s="19"/>
      <c r="AR523" s="13"/>
      <c r="AS523" s="13"/>
      <c r="AT523" s="13"/>
      <c r="AU523" s="180"/>
      <c r="AV523" s="181"/>
      <c r="AW523" s="130"/>
      <c r="AX523" s="19"/>
      <c r="AY523" s="19"/>
      <c r="AZ523" s="13"/>
      <c r="BA523" s="13"/>
      <c r="BB523" s="13"/>
      <c r="BC523" s="180"/>
      <c r="BD523" s="181"/>
      <c r="BE523" s="130"/>
      <c r="BF523" s="19"/>
      <c r="BG523" s="19"/>
      <c r="BH523" s="13"/>
      <c r="BI523" s="13"/>
      <c r="BJ523" s="13"/>
      <c r="BK523" s="180"/>
      <c r="BL523" s="181"/>
      <c r="BM523" s="130"/>
      <c r="BN523" s="19"/>
      <c r="BO523" s="19"/>
      <c r="BP523" s="13"/>
      <c r="BQ523" s="13"/>
      <c r="BR523" s="13"/>
      <c r="BS523" s="180"/>
      <c r="BT523" s="181"/>
      <c r="BU523" s="130"/>
      <c r="BV523" s="19"/>
      <c r="BW523" s="19"/>
      <c r="BX523" s="13"/>
      <c r="BY523" s="13"/>
      <c r="BZ523" s="13"/>
      <c r="CA523" s="180"/>
      <c r="CB523" s="181"/>
      <c r="CC523" s="130"/>
      <c r="CD523" s="19"/>
      <c r="CE523" s="19"/>
      <c r="CF523" s="13"/>
      <c r="CG523" s="13"/>
      <c r="CH523" s="13"/>
      <c r="CI523" s="180"/>
      <c r="CJ523" s="181"/>
      <c r="CK523" s="130"/>
      <c r="CL523" s="19"/>
      <c r="CM523" s="19"/>
      <c r="CN523" s="13"/>
      <c r="CO523" s="13"/>
      <c r="CP523" s="13"/>
      <c r="CQ523" s="180"/>
      <c r="CR523" s="181"/>
      <c r="CS523" s="130"/>
      <c r="CT523" s="19"/>
      <c r="CU523" s="19"/>
      <c r="CV523" s="13"/>
      <c r="CW523" s="13"/>
      <c r="CX523" s="13"/>
      <c r="CY523" s="180"/>
      <c r="CZ523" s="181"/>
      <c r="DA523" s="130"/>
      <c r="DB523" s="19"/>
      <c r="DC523" s="19"/>
      <c r="DD523" s="13"/>
      <c r="DE523" s="13"/>
      <c r="DF523" s="13"/>
      <c r="DG523" s="180"/>
      <c r="DH523" s="181"/>
      <c r="DI523" s="130"/>
      <c r="DJ523" s="19"/>
      <c r="DK523" s="19"/>
      <c r="DL523" s="13"/>
      <c r="DM523" s="13"/>
      <c r="DN523" s="13"/>
      <c r="DO523" s="180"/>
      <c r="DP523" s="181"/>
      <c r="DQ523" s="130"/>
      <c r="DR523" s="19"/>
      <c r="DS523" s="19"/>
      <c r="DT523" s="13"/>
      <c r="DU523" s="13"/>
      <c r="DV523" s="13"/>
      <c r="DW523" s="180"/>
      <c r="DX523" s="181"/>
      <c r="DY523" s="130"/>
      <c r="DZ523" s="19"/>
      <c r="EA523" s="19"/>
      <c r="EB523" s="194"/>
      <c r="EC523" s="194"/>
      <c r="ED523" s="194"/>
      <c r="EE523" s="714"/>
      <c r="EF523" s="715"/>
      <c r="EG523" s="391"/>
      <c r="EH523" s="19"/>
      <c r="EI523" s="19"/>
      <c r="EJ523" s="13"/>
      <c r="EK523" s="13"/>
      <c r="EL523" s="13"/>
      <c r="EM523" s="180"/>
      <c r="EN523" s="181"/>
      <c r="EO523" s="130"/>
      <c r="EP523" s="19"/>
      <c r="EQ523" s="19"/>
    </row>
    <row r="524" spans="1:147" ht="37.5" customHeight="1">
      <c r="A524" s="19"/>
      <c r="B524" s="19"/>
      <c r="C524" s="19"/>
      <c r="D524" s="13"/>
      <c r="E524" s="13"/>
      <c r="F524" s="13"/>
      <c r="G524" s="180"/>
      <c r="H524" s="181"/>
      <c r="I524" s="130"/>
      <c r="J524" s="19"/>
      <c r="K524" s="19"/>
      <c r="L524" s="13"/>
      <c r="M524" s="13"/>
      <c r="N524" s="13"/>
      <c r="O524" s="180"/>
      <c r="P524" s="181"/>
      <c r="Q524" s="130"/>
      <c r="R524" s="19"/>
      <c r="S524" s="19"/>
      <c r="T524" s="13"/>
      <c r="U524" s="13"/>
      <c r="V524" s="13"/>
      <c r="W524" s="180"/>
      <c r="X524" s="181"/>
      <c r="Y524" s="130"/>
      <c r="Z524" s="19"/>
      <c r="AA524" s="19"/>
      <c r="AB524" s="13"/>
      <c r="AC524" s="13"/>
      <c r="AD524" s="13"/>
      <c r="AE524" s="180"/>
      <c r="AF524" s="181"/>
      <c r="AG524" s="130"/>
      <c r="AH524" s="19"/>
      <c r="AI524" s="19"/>
      <c r="AJ524" s="13"/>
      <c r="AK524" s="13"/>
      <c r="AL524" s="13"/>
      <c r="AM524" s="180"/>
      <c r="AN524" s="181"/>
      <c r="AO524" s="130"/>
      <c r="AP524" s="19"/>
      <c r="AQ524" s="19"/>
      <c r="AR524" s="13"/>
      <c r="AS524" s="13"/>
      <c r="AT524" s="13"/>
      <c r="AU524" s="180"/>
      <c r="AV524" s="181"/>
      <c r="AW524" s="130"/>
      <c r="AX524" s="19"/>
      <c r="AY524" s="19"/>
      <c r="AZ524" s="13"/>
      <c r="BA524" s="13"/>
      <c r="BB524" s="13"/>
      <c r="BC524" s="180"/>
      <c r="BD524" s="181"/>
      <c r="BE524" s="130"/>
      <c r="BF524" s="19"/>
      <c r="BG524" s="19"/>
      <c r="BH524" s="13"/>
      <c r="BI524" s="13"/>
      <c r="BJ524" s="13"/>
      <c r="BK524" s="180"/>
      <c r="BL524" s="181"/>
      <c r="BM524" s="130"/>
      <c r="BN524" s="19"/>
      <c r="BO524" s="19"/>
      <c r="BP524" s="13"/>
      <c r="BQ524" s="13"/>
      <c r="BR524" s="13"/>
      <c r="BS524" s="180"/>
      <c r="BT524" s="181"/>
      <c r="BU524" s="130"/>
      <c r="BV524" s="19"/>
      <c r="BW524" s="19"/>
      <c r="BX524" s="13"/>
      <c r="BY524" s="13"/>
      <c r="BZ524" s="13"/>
      <c r="CA524" s="180"/>
      <c r="CB524" s="181"/>
      <c r="CC524" s="130"/>
      <c r="CD524" s="19"/>
      <c r="CE524" s="19"/>
      <c r="CF524" s="13"/>
      <c r="CG524" s="13"/>
      <c r="CH524" s="13"/>
      <c r="CI524" s="180"/>
      <c r="CJ524" s="181"/>
      <c r="CK524" s="130"/>
      <c r="CL524" s="19"/>
      <c r="CM524" s="19"/>
      <c r="CN524" s="13"/>
      <c r="CO524" s="13"/>
      <c r="CP524" s="13"/>
      <c r="CQ524" s="180"/>
      <c r="CR524" s="181"/>
      <c r="CS524" s="130"/>
      <c r="CT524" s="19"/>
      <c r="CU524" s="19"/>
      <c r="CV524" s="13"/>
      <c r="CW524" s="13"/>
      <c r="CX524" s="13"/>
      <c r="CY524" s="180"/>
      <c r="CZ524" s="181"/>
      <c r="DA524" s="130"/>
      <c r="DB524" s="19"/>
      <c r="DC524" s="19"/>
      <c r="DD524" s="13"/>
      <c r="DE524" s="13"/>
      <c r="DF524" s="13"/>
      <c r="DG524" s="180"/>
      <c r="DH524" s="181"/>
      <c r="DI524" s="130"/>
      <c r="DJ524" s="19"/>
      <c r="DK524" s="19"/>
      <c r="DL524" s="13"/>
      <c r="DM524" s="13"/>
      <c r="DN524" s="13"/>
      <c r="DO524" s="180"/>
      <c r="DP524" s="181"/>
      <c r="DQ524" s="130"/>
      <c r="DR524" s="19"/>
      <c r="DS524" s="19"/>
      <c r="DT524" s="13"/>
      <c r="DU524" s="13"/>
      <c r="DV524" s="13"/>
      <c r="DW524" s="180"/>
      <c r="DX524" s="181"/>
      <c r="DY524" s="130"/>
      <c r="DZ524" s="19"/>
      <c r="EA524" s="19"/>
      <c r="EB524" s="194"/>
      <c r="EC524" s="194"/>
      <c r="ED524" s="194"/>
      <c r="EE524" s="714"/>
      <c r="EF524" s="715"/>
      <c r="EG524" s="391"/>
      <c r="EH524" s="19"/>
      <c r="EI524" s="19"/>
      <c r="EJ524" s="13"/>
      <c r="EK524" s="13"/>
      <c r="EL524" s="13"/>
      <c r="EM524" s="180"/>
      <c r="EN524" s="181"/>
      <c r="EO524" s="130"/>
      <c r="EP524" s="19"/>
      <c r="EQ524" s="19"/>
    </row>
    <row r="525" spans="1:147" ht="37.5" customHeight="1">
      <c r="A525" s="19"/>
      <c r="B525" s="19"/>
      <c r="C525" s="19"/>
      <c r="D525" s="13"/>
      <c r="E525" s="13"/>
      <c r="F525" s="13"/>
      <c r="G525" s="180"/>
      <c r="H525" s="181"/>
      <c r="I525" s="130"/>
      <c r="J525" s="19"/>
      <c r="K525" s="19"/>
      <c r="L525" s="13"/>
      <c r="M525" s="13"/>
      <c r="N525" s="13"/>
      <c r="O525" s="180"/>
      <c r="P525" s="181"/>
      <c r="Q525" s="130"/>
      <c r="R525" s="19"/>
      <c r="S525" s="19"/>
      <c r="T525" s="13"/>
      <c r="U525" s="13"/>
      <c r="V525" s="13"/>
      <c r="W525" s="180"/>
      <c r="X525" s="181"/>
      <c r="Y525" s="130"/>
      <c r="Z525" s="19"/>
      <c r="AA525" s="19"/>
      <c r="AB525" s="13"/>
      <c r="AC525" s="13"/>
      <c r="AD525" s="13"/>
      <c r="AE525" s="180"/>
      <c r="AF525" s="181"/>
      <c r="AG525" s="130"/>
      <c r="AH525" s="19"/>
      <c r="AI525" s="19"/>
      <c r="AJ525" s="13"/>
      <c r="AK525" s="13"/>
      <c r="AL525" s="13"/>
      <c r="AM525" s="180"/>
      <c r="AN525" s="181"/>
      <c r="AO525" s="130"/>
      <c r="AP525" s="19"/>
      <c r="AQ525" s="19"/>
      <c r="AR525" s="13"/>
      <c r="AS525" s="13"/>
      <c r="AT525" s="13"/>
      <c r="AU525" s="180"/>
      <c r="AV525" s="181"/>
      <c r="AW525" s="130"/>
      <c r="AX525" s="19"/>
      <c r="AY525" s="19"/>
      <c r="AZ525" s="13"/>
      <c r="BA525" s="13"/>
      <c r="BB525" s="13"/>
      <c r="BC525" s="180"/>
      <c r="BD525" s="181"/>
      <c r="BE525" s="130"/>
      <c r="BF525" s="19"/>
      <c r="BG525" s="19"/>
      <c r="BH525" s="13"/>
      <c r="BI525" s="13"/>
      <c r="BJ525" s="13"/>
      <c r="BK525" s="180"/>
      <c r="BL525" s="181"/>
      <c r="BM525" s="130"/>
      <c r="BN525" s="19"/>
      <c r="BO525" s="19"/>
      <c r="BP525" s="13"/>
      <c r="BQ525" s="13"/>
      <c r="BR525" s="13"/>
      <c r="BS525" s="180"/>
      <c r="BT525" s="181"/>
      <c r="BU525" s="130"/>
      <c r="BV525" s="19"/>
      <c r="BW525" s="19"/>
      <c r="BX525" s="13"/>
      <c r="BY525" s="13"/>
      <c r="BZ525" s="13"/>
      <c r="CA525" s="180"/>
      <c r="CB525" s="181"/>
      <c r="CC525" s="130"/>
      <c r="CD525" s="19"/>
      <c r="CE525" s="19"/>
      <c r="CF525" s="13"/>
      <c r="CG525" s="13"/>
      <c r="CH525" s="13"/>
      <c r="CI525" s="180"/>
      <c r="CJ525" s="181"/>
      <c r="CK525" s="130"/>
      <c r="CL525" s="19"/>
      <c r="CM525" s="19"/>
      <c r="CN525" s="13"/>
      <c r="CO525" s="13"/>
      <c r="CP525" s="13"/>
      <c r="CQ525" s="180"/>
      <c r="CR525" s="181"/>
      <c r="CS525" s="130"/>
      <c r="CT525" s="19"/>
      <c r="CU525" s="19"/>
      <c r="CV525" s="13"/>
      <c r="CW525" s="13"/>
      <c r="CX525" s="13"/>
      <c r="CY525" s="180"/>
      <c r="CZ525" s="181"/>
      <c r="DA525" s="130"/>
      <c r="DB525" s="19"/>
      <c r="DC525" s="19"/>
      <c r="DD525" s="13"/>
      <c r="DE525" s="13"/>
      <c r="DF525" s="13"/>
      <c r="DG525" s="180"/>
      <c r="DH525" s="181"/>
      <c r="DI525" s="130"/>
      <c r="DJ525" s="19"/>
      <c r="DK525" s="19"/>
      <c r="DL525" s="13"/>
      <c r="DM525" s="13"/>
      <c r="DN525" s="13"/>
      <c r="DO525" s="180"/>
      <c r="DP525" s="181"/>
      <c r="DQ525" s="130"/>
      <c r="DR525" s="19"/>
      <c r="DS525" s="19"/>
      <c r="DT525" s="13"/>
      <c r="DU525" s="13"/>
      <c r="DV525" s="13"/>
      <c r="DW525" s="180"/>
      <c r="DX525" s="181"/>
      <c r="DY525" s="130"/>
      <c r="DZ525" s="19"/>
      <c r="EA525" s="19"/>
      <c r="EB525" s="194"/>
      <c r="EC525" s="194"/>
      <c r="ED525" s="194"/>
      <c r="EE525" s="714"/>
      <c r="EF525" s="715"/>
      <c r="EG525" s="391"/>
      <c r="EH525" s="19"/>
      <c r="EI525" s="19"/>
      <c r="EJ525" s="13"/>
      <c r="EK525" s="13"/>
      <c r="EL525" s="13"/>
      <c r="EM525" s="180"/>
      <c r="EN525" s="181"/>
      <c r="EO525" s="130"/>
      <c r="EP525" s="19"/>
      <c r="EQ525" s="19"/>
    </row>
    <row r="526" spans="1:147" ht="37.5" customHeight="1">
      <c r="A526" s="19"/>
      <c r="B526" s="19"/>
      <c r="C526" s="19"/>
      <c r="D526" s="13"/>
      <c r="E526" s="13"/>
      <c r="F526" s="13"/>
      <c r="G526" s="180"/>
      <c r="H526" s="181"/>
      <c r="I526" s="130"/>
      <c r="J526" s="19"/>
      <c r="K526" s="19"/>
      <c r="L526" s="13"/>
      <c r="M526" s="13"/>
      <c r="N526" s="13"/>
      <c r="O526" s="180"/>
      <c r="P526" s="181"/>
      <c r="Q526" s="130"/>
      <c r="R526" s="19"/>
      <c r="S526" s="19"/>
      <c r="T526" s="13"/>
      <c r="U526" s="13"/>
      <c r="V526" s="13"/>
      <c r="W526" s="180"/>
      <c r="X526" s="181"/>
      <c r="Y526" s="130"/>
      <c r="Z526" s="19"/>
      <c r="AA526" s="19"/>
      <c r="AB526" s="13"/>
      <c r="AC526" s="13"/>
      <c r="AD526" s="13"/>
      <c r="AE526" s="180"/>
      <c r="AF526" s="181"/>
      <c r="AG526" s="130"/>
      <c r="AH526" s="19"/>
      <c r="AI526" s="19"/>
      <c r="AJ526" s="13"/>
      <c r="AK526" s="13"/>
      <c r="AL526" s="13"/>
      <c r="AM526" s="180"/>
      <c r="AN526" s="181"/>
      <c r="AO526" s="130"/>
      <c r="AP526" s="19"/>
      <c r="AQ526" s="19"/>
      <c r="AR526" s="13"/>
      <c r="AS526" s="13"/>
      <c r="AT526" s="13"/>
      <c r="AU526" s="180"/>
      <c r="AV526" s="181"/>
      <c r="AW526" s="130"/>
      <c r="AX526" s="19"/>
      <c r="AY526" s="19"/>
      <c r="AZ526" s="13"/>
      <c r="BA526" s="13"/>
      <c r="BB526" s="13"/>
      <c r="BC526" s="180"/>
      <c r="BD526" s="181"/>
      <c r="BE526" s="130"/>
      <c r="BF526" s="19"/>
      <c r="BG526" s="19"/>
      <c r="BH526" s="13"/>
      <c r="BI526" s="13"/>
      <c r="BJ526" s="13"/>
      <c r="BK526" s="180"/>
      <c r="BL526" s="181"/>
      <c r="BM526" s="130"/>
      <c r="BN526" s="19"/>
      <c r="BO526" s="19"/>
      <c r="BP526" s="13"/>
      <c r="BQ526" s="13"/>
      <c r="BR526" s="13"/>
      <c r="BS526" s="180"/>
      <c r="BT526" s="181"/>
      <c r="BU526" s="130"/>
      <c r="BV526" s="19"/>
      <c r="BW526" s="19"/>
      <c r="BX526" s="13"/>
      <c r="BY526" s="13"/>
      <c r="BZ526" s="13"/>
      <c r="CA526" s="180"/>
      <c r="CB526" s="181"/>
      <c r="CC526" s="130"/>
      <c r="CD526" s="19"/>
      <c r="CE526" s="19"/>
      <c r="CF526" s="13"/>
      <c r="CG526" s="13"/>
      <c r="CH526" s="13"/>
      <c r="CI526" s="180"/>
      <c r="CJ526" s="181"/>
      <c r="CK526" s="130"/>
      <c r="CL526" s="19"/>
      <c r="CM526" s="19"/>
      <c r="CN526" s="13"/>
      <c r="CO526" s="13"/>
      <c r="CP526" s="13"/>
      <c r="CQ526" s="180"/>
      <c r="CR526" s="181"/>
      <c r="CS526" s="130"/>
      <c r="CT526" s="19"/>
      <c r="CU526" s="19"/>
      <c r="CV526" s="13"/>
      <c r="CW526" s="13"/>
      <c r="CX526" s="13"/>
      <c r="CY526" s="180"/>
      <c r="CZ526" s="181"/>
      <c r="DA526" s="130"/>
      <c r="DB526" s="19"/>
      <c r="DC526" s="19"/>
      <c r="DD526" s="13"/>
      <c r="DE526" s="13"/>
      <c r="DF526" s="13"/>
      <c r="DG526" s="180"/>
      <c r="DH526" s="181"/>
      <c r="DI526" s="130"/>
      <c r="DJ526" s="19"/>
      <c r="DK526" s="19"/>
      <c r="DL526" s="13"/>
      <c r="DM526" s="13"/>
      <c r="DN526" s="13"/>
      <c r="DO526" s="180"/>
      <c r="DP526" s="181"/>
      <c r="DQ526" s="130"/>
      <c r="DR526" s="19"/>
      <c r="DS526" s="19"/>
      <c r="DT526" s="13"/>
      <c r="DU526" s="13"/>
      <c r="DV526" s="13"/>
      <c r="DW526" s="180"/>
      <c r="DX526" s="181"/>
      <c r="DY526" s="130"/>
      <c r="DZ526" s="19"/>
      <c r="EA526" s="19"/>
      <c r="EB526" s="194"/>
      <c r="EC526" s="194"/>
      <c r="ED526" s="194"/>
      <c r="EE526" s="714"/>
      <c r="EF526" s="715"/>
      <c r="EG526" s="391"/>
      <c r="EH526" s="19"/>
      <c r="EI526" s="19"/>
      <c r="EJ526" s="13"/>
      <c r="EK526" s="13"/>
      <c r="EL526" s="13"/>
      <c r="EM526" s="180"/>
      <c r="EN526" s="181"/>
      <c r="EO526" s="130"/>
      <c r="EP526" s="19"/>
      <c r="EQ526" s="19"/>
    </row>
    <row r="527" spans="1:147" ht="37.5" customHeight="1">
      <c r="A527" s="19"/>
      <c r="B527" s="19"/>
      <c r="C527" s="19"/>
      <c r="D527" s="13"/>
      <c r="E527" s="13"/>
      <c r="F527" s="13"/>
      <c r="G527" s="180"/>
      <c r="H527" s="181"/>
      <c r="I527" s="130"/>
      <c r="J527" s="19"/>
      <c r="K527" s="19"/>
      <c r="L527" s="13"/>
      <c r="M527" s="13"/>
      <c r="N527" s="13"/>
      <c r="O527" s="180"/>
      <c r="P527" s="181"/>
      <c r="Q527" s="130"/>
      <c r="R527" s="19"/>
      <c r="S527" s="19"/>
      <c r="T527" s="13"/>
      <c r="U527" s="13"/>
      <c r="V527" s="13"/>
      <c r="W527" s="180"/>
      <c r="X527" s="181"/>
      <c r="Y527" s="130"/>
      <c r="Z527" s="19"/>
      <c r="AA527" s="19"/>
      <c r="AB527" s="13"/>
      <c r="AC527" s="13"/>
      <c r="AD527" s="13"/>
      <c r="AE527" s="180"/>
      <c r="AF527" s="181"/>
      <c r="AG527" s="130"/>
      <c r="AH527" s="19"/>
      <c r="AI527" s="19"/>
      <c r="AJ527" s="13"/>
      <c r="AK527" s="13"/>
      <c r="AL527" s="13"/>
      <c r="AM527" s="180"/>
      <c r="AN527" s="181"/>
      <c r="AO527" s="130"/>
      <c r="AP527" s="19"/>
      <c r="AQ527" s="19"/>
      <c r="AR527" s="13"/>
      <c r="AS527" s="13"/>
      <c r="AT527" s="13"/>
      <c r="AU527" s="180"/>
      <c r="AV527" s="181"/>
      <c r="AW527" s="130"/>
      <c r="AX527" s="19"/>
      <c r="AY527" s="19"/>
      <c r="AZ527" s="13"/>
      <c r="BA527" s="13"/>
      <c r="BB527" s="13"/>
      <c r="BC527" s="180"/>
      <c r="BD527" s="181"/>
      <c r="BE527" s="130"/>
      <c r="BF527" s="19"/>
      <c r="BG527" s="19"/>
      <c r="BH527" s="13"/>
      <c r="BI527" s="13"/>
      <c r="BJ527" s="13"/>
      <c r="BK527" s="180"/>
      <c r="BL527" s="181"/>
      <c r="BM527" s="130"/>
      <c r="BN527" s="19"/>
      <c r="BO527" s="19"/>
      <c r="BP527" s="13"/>
      <c r="BQ527" s="13"/>
      <c r="BR527" s="13"/>
      <c r="BS527" s="180"/>
      <c r="BT527" s="181"/>
      <c r="BU527" s="130"/>
      <c r="BV527" s="19"/>
      <c r="BW527" s="19"/>
      <c r="BX527" s="13"/>
      <c r="BY527" s="13"/>
      <c r="BZ527" s="13"/>
      <c r="CA527" s="180"/>
      <c r="CB527" s="181"/>
      <c r="CC527" s="130"/>
      <c r="CD527" s="19"/>
      <c r="CE527" s="19"/>
      <c r="CF527" s="13"/>
      <c r="CG527" s="13"/>
      <c r="CH527" s="13"/>
      <c r="CI527" s="180"/>
      <c r="CJ527" s="181"/>
      <c r="CK527" s="130"/>
      <c r="CL527" s="19"/>
      <c r="CM527" s="19"/>
      <c r="CN527" s="13"/>
      <c r="CO527" s="13"/>
      <c r="CP527" s="13"/>
      <c r="CQ527" s="180"/>
      <c r="CR527" s="181"/>
      <c r="CS527" s="130"/>
      <c r="CT527" s="19"/>
      <c r="CU527" s="19"/>
      <c r="CV527" s="13"/>
      <c r="CW527" s="13"/>
      <c r="CX527" s="13"/>
      <c r="CY527" s="180"/>
      <c r="CZ527" s="181"/>
      <c r="DA527" s="130"/>
      <c r="DB527" s="19"/>
      <c r="DC527" s="19"/>
      <c r="DD527" s="13"/>
      <c r="DE527" s="13"/>
      <c r="DF527" s="13"/>
      <c r="DG527" s="180"/>
      <c r="DH527" s="181"/>
      <c r="DI527" s="130"/>
      <c r="DJ527" s="19"/>
      <c r="DK527" s="19"/>
      <c r="DL527" s="13"/>
      <c r="DM527" s="13"/>
      <c r="DN527" s="13"/>
      <c r="DO527" s="180"/>
      <c r="DP527" s="181"/>
      <c r="DQ527" s="130"/>
      <c r="DR527" s="19"/>
      <c r="DS527" s="19"/>
      <c r="DT527" s="13"/>
      <c r="DU527" s="13"/>
      <c r="DV527" s="13"/>
      <c r="DW527" s="180"/>
      <c r="DX527" s="181"/>
      <c r="DY527" s="130"/>
      <c r="DZ527" s="19"/>
      <c r="EA527" s="19"/>
      <c r="EB527" s="194"/>
      <c r="EC527" s="194"/>
      <c r="ED527" s="194"/>
      <c r="EE527" s="714"/>
      <c r="EF527" s="715"/>
      <c r="EG527" s="391"/>
      <c r="EH527" s="19"/>
      <c r="EI527" s="19"/>
      <c r="EJ527" s="13"/>
      <c r="EK527" s="13"/>
      <c r="EL527" s="13"/>
      <c r="EM527" s="180"/>
      <c r="EN527" s="181"/>
      <c r="EO527" s="130"/>
      <c r="EP527" s="19"/>
      <c r="EQ527" s="19"/>
    </row>
    <row r="528" spans="1:147" ht="37.5" customHeight="1">
      <c r="A528" s="19"/>
      <c r="B528" s="19"/>
      <c r="C528" s="19"/>
      <c r="D528" s="13"/>
      <c r="E528" s="13"/>
      <c r="F528" s="13"/>
      <c r="G528" s="180"/>
      <c r="H528" s="181"/>
      <c r="I528" s="130"/>
      <c r="J528" s="19"/>
      <c r="K528" s="19"/>
      <c r="L528" s="13"/>
      <c r="M528" s="13"/>
      <c r="N528" s="13"/>
      <c r="O528" s="180"/>
      <c r="P528" s="181"/>
      <c r="Q528" s="130"/>
      <c r="R528" s="19"/>
      <c r="S528" s="19"/>
      <c r="T528" s="13"/>
      <c r="U528" s="13"/>
      <c r="V528" s="13"/>
      <c r="W528" s="180"/>
      <c r="X528" s="181"/>
      <c r="Y528" s="130"/>
      <c r="Z528" s="19"/>
      <c r="AA528" s="19"/>
      <c r="AB528" s="13"/>
      <c r="AC528" s="13"/>
      <c r="AD528" s="13"/>
      <c r="AE528" s="180"/>
      <c r="AF528" s="181"/>
      <c r="AG528" s="130"/>
      <c r="AH528" s="19"/>
      <c r="AI528" s="19"/>
      <c r="AJ528" s="13"/>
      <c r="AK528" s="13"/>
      <c r="AL528" s="13"/>
      <c r="AM528" s="180"/>
      <c r="AN528" s="181"/>
      <c r="AO528" s="130"/>
      <c r="AP528" s="19"/>
      <c r="AQ528" s="19"/>
      <c r="AR528" s="13"/>
      <c r="AS528" s="13"/>
      <c r="AT528" s="13"/>
      <c r="AU528" s="180"/>
      <c r="AV528" s="181"/>
      <c r="AW528" s="130"/>
      <c r="AX528" s="19"/>
      <c r="AY528" s="19"/>
      <c r="AZ528" s="13"/>
      <c r="BA528" s="13"/>
      <c r="BB528" s="13"/>
      <c r="BC528" s="180"/>
      <c r="BD528" s="181"/>
      <c r="BE528" s="130"/>
      <c r="BF528" s="19"/>
      <c r="BG528" s="19"/>
      <c r="BH528" s="13"/>
      <c r="BI528" s="13"/>
      <c r="BJ528" s="13"/>
      <c r="BK528" s="180"/>
      <c r="BL528" s="181"/>
      <c r="BM528" s="130"/>
      <c r="BN528" s="19"/>
      <c r="BO528" s="19"/>
      <c r="BP528" s="13"/>
      <c r="BQ528" s="13"/>
      <c r="BR528" s="13"/>
      <c r="BS528" s="180"/>
      <c r="BT528" s="181"/>
      <c r="BU528" s="130"/>
      <c r="BV528" s="19"/>
      <c r="BW528" s="19"/>
      <c r="BX528" s="13"/>
      <c r="BY528" s="13"/>
      <c r="BZ528" s="13"/>
      <c r="CA528" s="180"/>
      <c r="CB528" s="181"/>
      <c r="CC528" s="130"/>
      <c r="CD528" s="19"/>
      <c r="CE528" s="19"/>
      <c r="CF528" s="13"/>
      <c r="CG528" s="13"/>
      <c r="CH528" s="13"/>
      <c r="CI528" s="180"/>
      <c r="CJ528" s="181"/>
      <c r="CK528" s="130"/>
      <c r="CL528" s="19"/>
      <c r="CM528" s="19"/>
      <c r="CN528" s="13"/>
      <c r="CO528" s="13"/>
      <c r="CP528" s="13"/>
      <c r="CQ528" s="180"/>
      <c r="CR528" s="181"/>
      <c r="CS528" s="130"/>
      <c r="CT528" s="19"/>
      <c r="CU528" s="19"/>
      <c r="CV528" s="13"/>
      <c r="CW528" s="13"/>
      <c r="CX528" s="13"/>
      <c r="CY528" s="180"/>
      <c r="CZ528" s="181"/>
      <c r="DA528" s="130"/>
      <c r="DB528" s="19"/>
      <c r="DC528" s="19"/>
      <c r="DD528" s="13"/>
      <c r="DE528" s="13"/>
      <c r="DF528" s="13"/>
      <c r="DG528" s="180"/>
      <c r="DH528" s="181"/>
      <c r="DI528" s="130"/>
      <c r="DJ528" s="19"/>
      <c r="DK528" s="19"/>
      <c r="DL528" s="13"/>
      <c r="DM528" s="13"/>
      <c r="DN528" s="13"/>
      <c r="DO528" s="180"/>
      <c r="DP528" s="181"/>
      <c r="DQ528" s="130"/>
      <c r="DR528" s="19"/>
      <c r="DS528" s="19"/>
      <c r="DT528" s="13"/>
      <c r="DU528" s="13"/>
      <c r="DV528" s="13"/>
      <c r="DW528" s="180"/>
      <c r="DX528" s="181"/>
      <c r="DY528" s="130"/>
      <c r="DZ528" s="19"/>
      <c r="EA528" s="19"/>
      <c r="EB528" s="194"/>
      <c r="EC528" s="194"/>
      <c r="ED528" s="194"/>
      <c r="EE528" s="714"/>
      <c r="EF528" s="715"/>
      <c r="EG528" s="391"/>
      <c r="EH528" s="19"/>
      <c r="EI528" s="19"/>
      <c r="EJ528" s="13"/>
      <c r="EK528" s="13"/>
      <c r="EL528" s="13"/>
      <c r="EM528" s="180"/>
      <c r="EN528" s="181"/>
      <c r="EO528" s="130"/>
      <c r="EP528" s="19"/>
      <c r="EQ528" s="19"/>
    </row>
    <row r="529" spans="1:147" ht="37.5" customHeight="1">
      <c r="A529" s="19"/>
      <c r="B529" s="19"/>
      <c r="C529" s="19"/>
      <c r="D529" s="13"/>
      <c r="E529" s="13"/>
      <c r="F529" s="13"/>
      <c r="G529" s="180"/>
      <c r="H529" s="181"/>
      <c r="I529" s="130"/>
      <c r="J529" s="19"/>
      <c r="K529" s="19"/>
      <c r="L529" s="13"/>
      <c r="M529" s="13"/>
      <c r="N529" s="13"/>
      <c r="O529" s="180"/>
      <c r="P529" s="181"/>
      <c r="Q529" s="130"/>
      <c r="R529" s="19"/>
      <c r="S529" s="19"/>
      <c r="T529" s="13"/>
      <c r="U529" s="13"/>
      <c r="V529" s="13"/>
      <c r="W529" s="180"/>
      <c r="X529" s="181"/>
      <c r="Y529" s="130"/>
      <c r="Z529" s="19"/>
      <c r="AA529" s="19"/>
      <c r="AB529" s="13"/>
      <c r="AC529" s="13"/>
      <c r="AD529" s="13"/>
      <c r="AE529" s="180"/>
      <c r="AF529" s="181"/>
      <c r="AG529" s="130"/>
      <c r="AH529" s="19"/>
      <c r="AI529" s="19"/>
      <c r="AJ529" s="13"/>
      <c r="AK529" s="13"/>
      <c r="AL529" s="13"/>
      <c r="AM529" s="180"/>
      <c r="AN529" s="181"/>
      <c r="AO529" s="130"/>
      <c r="AP529" s="19"/>
      <c r="AQ529" s="19"/>
      <c r="AR529" s="13"/>
      <c r="AS529" s="13"/>
      <c r="AT529" s="13"/>
      <c r="AU529" s="180"/>
      <c r="AV529" s="181"/>
      <c r="AW529" s="130"/>
      <c r="AX529" s="19"/>
      <c r="AY529" s="19"/>
      <c r="AZ529" s="13"/>
      <c r="BA529" s="13"/>
      <c r="BB529" s="13"/>
      <c r="BC529" s="180"/>
      <c r="BD529" s="181"/>
      <c r="BE529" s="130"/>
      <c r="BF529" s="19"/>
      <c r="BG529" s="19"/>
      <c r="BH529" s="13"/>
      <c r="BI529" s="13"/>
      <c r="BJ529" s="13"/>
      <c r="BK529" s="180"/>
      <c r="BL529" s="181"/>
      <c r="BM529" s="130"/>
      <c r="BN529" s="19"/>
      <c r="BO529" s="19"/>
      <c r="BP529" s="13"/>
      <c r="BQ529" s="13"/>
      <c r="BR529" s="13"/>
      <c r="BS529" s="180"/>
      <c r="BT529" s="181"/>
      <c r="BU529" s="130"/>
      <c r="BV529" s="19"/>
      <c r="BW529" s="19"/>
      <c r="BX529" s="13"/>
      <c r="BY529" s="13"/>
      <c r="BZ529" s="13"/>
      <c r="CA529" s="180"/>
      <c r="CB529" s="181"/>
      <c r="CC529" s="130"/>
      <c r="CD529" s="19"/>
      <c r="CE529" s="19"/>
      <c r="CF529" s="13"/>
      <c r="CG529" s="13"/>
      <c r="CH529" s="13"/>
      <c r="CI529" s="180"/>
      <c r="CJ529" s="181"/>
      <c r="CK529" s="130"/>
      <c r="CL529" s="19"/>
      <c r="CM529" s="19"/>
      <c r="CN529" s="13"/>
      <c r="CO529" s="13"/>
      <c r="CP529" s="13"/>
      <c r="CQ529" s="180"/>
      <c r="CR529" s="181"/>
      <c r="CS529" s="130"/>
      <c r="CT529" s="19"/>
      <c r="CU529" s="19"/>
      <c r="CV529" s="13"/>
      <c r="CW529" s="13"/>
      <c r="CX529" s="13"/>
      <c r="CY529" s="180"/>
      <c r="CZ529" s="181"/>
      <c r="DA529" s="130"/>
      <c r="DB529" s="19"/>
      <c r="DC529" s="19"/>
      <c r="DD529" s="13"/>
      <c r="DE529" s="13"/>
      <c r="DF529" s="13"/>
      <c r="DG529" s="180"/>
      <c r="DH529" s="181"/>
      <c r="DI529" s="130"/>
      <c r="DJ529" s="19"/>
      <c r="DK529" s="19"/>
      <c r="DL529" s="13"/>
      <c r="DM529" s="13"/>
      <c r="DN529" s="13"/>
      <c r="DO529" s="180"/>
      <c r="DP529" s="181"/>
      <c r="DQ529" s="130"/>
      <c r="DR529" s="19"/>
      <c r="DS529" s="19"/>
      <c r="DT529" s="13"/>
      <c r="DU529" s="13"/>
      <c r="DV529" s="13"/>
      <c r="DW529" s="180"/>
      <c r="DX529" s="181"/>
      <c r="DY529" s="130"/>
      <c r="DZ529" s="19"/>
      <c r="EA529" s="19"/>
      <c r="EB529" s="194"/>
      <c r="EC529" s="194"/>
      <c r="ED529" s="194"/>
      <c r="EE529" s="714"/>
      <c r="EF529" s="715"/>
      <c r="EG529" s="391"/>
      <c r="EH529" s="19"/>
      <c r="EI529" s="19"/>
      <c r="EJ529" s="13"/>
      <c r="EK529" s="13"/>
      <c r="EL529" s="13"/>
      <c r="EM529" s="180"/>
      <c r="EN529" s="181"/>
      <c r="EO529" s="130"/>
      <c r="EP529" s="19"/>
      <c r="EQ529" s="19"/>
    </row>
    <row r="530" spans="1:147" ht="37.5" customHeight="1">
      <c r="A530" s="19"/>
      <c r="B530" s="19"/>
      <c r="C530" s="19"/>
      <c r="D530" s="13"/>
      <c r="E530" s="13"/>
      <c r="F530" s="13"/>
      <c r="G530" s="180"/>
      <c r="H530" s="181"/>
      <c r="I530" s="130"/>
      <c r="J530" s="19"/>
      <c r="K530" s="19"/>
      <c r="L530" s="13"/>
      <c r="M530" s="13"/>
      <c r="N530" s="13"/>
      <c r="O530" s="180"/>
      <c r="P530" s="181"/>
      <c r="Q530" s="130"/>
      <c r="R530" s="19"/>
      <c r="S530" s="19"/>
      <c r="T530" s="13"/>
      <c r="U530" s="13"/>
      <c r="V530" s="13"/>
      <c r="W530" s="180"/>
      <c r="X530" s="181"/>
      <c r="Y530" s="130"/>
      <c r="Z530" s="19"/>
      <c r="AA530" s="19"/>
      <c r="AB530" s="13"/>
      <c r="AC530" s="13"/>
      <c r="AD530" s="13"/>
      <c r="AE530" s="180"/>
      <c r="AF530" s="181"/>
      <c r="AG530" s="130"/>
      <c r="AH530" s="19"/>
      <c r="AI530" s="19"/>
      <c r="AJ530" s="13"/>
      <c r="AK530" s="13"/>
      <c r="AL530" s="13"/>
      <c r="AM530" s="180"/>
      <c r="AN530" s="181"/>
      <c r="AO530" s="130"/>
      <c r="AP530" s="19"/>
      <c r="AQ530" s="19"/>
      <c r="AR530" s="13"/>
      <c r="AS530" s="13"/>
      <c r="AT530" s="13"/>
      <c r="AU530" s="180"/>
      <c r="AV530" s="181"/>
      <c r="AW530" s="130"/>
      <c r="AX530" s="19"/>
      <c r="AY530" s="19"/>
      <c r="AZ530" s="13"/>
      <c r="BA530" s="13"/>
      <c r="BB530" s="13"/>
      <c r="BC530" s="180"/>
      <c r="BD530" s="181"/>
      <c r="BE530" s="130"/>
      <c r="BF530" s="19"/>
      <c r="BG530" s="19"/>
      <c r="BH530" s="13"/>
      <c r="BI530" s="13"/>
      <c r="BJ530" s="13"/>
      <c r="BK530" s="180"/>
      <c r="BL530" s="181"/>
      <c r="BM530" s="130"/>
      <c r="BN530" s="19"/>
      <c r="BO530" s="19"/>
      <c r="BP530" s="13"/>
      <c r="BQ530" s="13"/>
      <c r="BR530" s="13"/>
      <c r="BS530" s="180"/>
      <c r="BT530" s="181"/>
      <c r="BU530" s="130"/>
      <c r="BV530" s="19"/>
      <c r="BW530" s="19"/>
      <c r="BX530" s="13"/>
      <c r="BY530" s="13"/>
      <c r="BZ530" s="13"/>
      <c r="CA530" s="180"/>
      <c r="CB530" s="181"/>
      <c r="CC530" s="130"/>
      <c r="CD530" s="19"/>
      <c r="CE530" s="19"/>
      <c r="CF530" s="13"/>
      <c r="CG530" s="13"/>
      <c r="CH530" s="13"/>
      <c r="CI530" s="180"/>
      <c r="CJ530" s="181"/>
      <c r="CK530" s="130"/>
      <c r="CL530" s="19"/>
      <c r="CM530" s="19"/>
      <c r="CN530" s="13"/>
      <c r="CO530" s="13"/>
      <c r="CP530" s="13"/>
      <c r="CQ530" s="180"/>
      <c r="CR530" s="181"/>
      <c r="CS530" s="130"/>
      <c r="CT530" s="19"/>
      <c r="CU530" s="19"/>
      <c r="CV530" s="13"/>
      <c r="CW530" s="13"/>
      <c r="CX530" s="13"/>
      <c r="CY530" s="180"/>
      <c r="CZ530" s="181"/>
      <c r="DA530" s="130"/>
      <c r="DB530" s="19"/>
      <c r="DC530" s="19"/>
      <c r="DD530" s="13"/>
      <c r="DE530" s="13"/>
      <c r="DF530" s="13"/>
      <c r="DG530" s="180"/>
      <c r="DH530" s="181"/>
      <c r="DI530" s="130"/>
      <c r="DJ530" s="19"/>
      <c r="DK530" s="19"/>
      <c r="DL530" s="13"/>
      <c r="DM530" s="13"/>
      <c r="DN530" s="13"/>
      <c r="DO530" s="180"/>
      <c r="DP530" s="181"/>
      <c r="DQ530" s="130"/>
      <c r="DR530" s="19"/>
      <c r="DS530" s="19"/>
      <c r="DT530" s="13"/>
      <c r="DU530" s="13"/>
      <c r="DV530" s="13"/>
      <c r="DW530" s="180"/>
      <c r="DX530" s="181"/>
      <c r="DY530" s="130"/>
      <c r="DZ530" s="19"/>
      <c r="EA530" s="19"/>
      <c r="EB530" s="194"/>
      <c r="EC530" s="194"/>
      <c r="ED530" s="194"/>
      <c r="EE530" s="714"/>
      <c r="EF530" s="715"/>
      <c r="EG530" s="391"/>
      <c r="EH530" s="19"/>
      <c r="EI530" s="19"/>
      <c r="EJ530" s="13"/>
      <c r="EK530" s="13"/>
      <c r="EL530" s="13"/>
      <c r="EM530" s="180"/>
      <c r="EN530" s="181"/>
      <c r="EO530" s="130"/>
      <c r="EP530" s="19"/>
      <c r="EQ530" s="19"/>
    </row>
    <row r="531" spans="1:147" ht="37.5" customHeight="1">
      <c r="A531" s="19"/>
      <c r="B531" s="19"/>
      <c r="C531" s="19"/>
      <c r="D531" s="13"/>
      <c r="E531" s="13"/>
      <c r="F531" s="13"/>
      <c r="G531" s="180"/>
      <c r="H531" s="181"/>
      <c r="I531" s="130"/>
      <c r="J531" s="19"/>
      <c r="K531" s="19"/>
      <c r="L531" s="13"/>
      <c r="M531" s="13"/>
      <c r="N531" s="13"/>
      <c r="O531" s="180"/>
      <c r="P531" s="181"/>
      <c r="Q531" s="130"/>
      <c r="R531" s="19"/>
      <c r="S531" s="19"/>
      <c r="T531" s="13"/>
      <c r="U531" s="13"/>
      <c r="V531" s="13"/>
      <c r="W531" s="180"/>
      <c r="X531" s="181"/>
      <c r="Y531" s="130"/>
      <c r="Z531" s="19"/>
      <c r="AA531" s="19"/>
      <c r="AB531" s="13"/>
      <c r="AC531" s="13"/>
      <c r="AD531" s="13"/>
      <c r="AE531" s="180"/>
      <c r="AF531" s="181"/>
      <c r="AG531" s="130"/>
      <c r="AH531" s="19"/>
      <c r="AI531" s="19"/>
      <c r="AJ531" s="13"/>
      <c r="AK531" s="13"/>
      <c r="AL531" s="13"/>
      <c r="AM531" s="180"/>
      <c r="AN531" s="181"/>
      <c r="AO531" s="130"/>
      <c r="AP531" s="19"/>
      <c r="AQ531" s="19"/>
      <c r="AR531" s="13"/>
      <c r="AS531" s="13"/>
      <c r="AT531" s="13"/>
      <c r="AU531" s="180"/>
      <c r="AV531" s="181"/>
      <c r="AW531" s="130"/>
      <c r="AX531" s="19"/>
      <c r="AY531" s="19"/>
      <c r="AZ531" s="13"/>
      <c r="BA531" s="13"/>
      <c r="BB531" s="13"/>
      <c r="BC531" s="180"/>
      <c r="BD531" s="181"/>
      <c r="BE531" s="130"/>
      <c r="BF531" s="19"/>
      <c r="BG531" s="19"/>
      <c r="BH531" s="13"/>
      <c r="BI531" s="13"/>
      <c r="BJ531" s="13"/>
      <c r="BK531" s="180"/>
      <c r="BL531" s="181"/>
      <c r="BM531" s="130"/>
      <c r="BN531" s="19"/>
      <c r="BO531" s="19"/>
      <c r="BP531" s="13"/>
      <c r="BQ531" s="13"/>
      <c r="BR531" s="13"/>
      <c r="BS531" s="180"/>
      <c r="BT531" s="181"/>
      <c r="BU531" s="130"/>
      <c r="BV531" s="19"/>
      <c r="BW531" s="19"/>
      <c r="BX531" s="13"/>
      <c r="BY531" s="13"/>
      <c r="BZ531" s="13"/>
      <c r="CA531" s="180"/>
      <c r="CB531" s="181"/>
      <c r="CC531" s="130"/>
      <c r="CD531" s="19"/>
      <c r="CE531" s="19"/>
      <c r="CF531" s="13"/>
      <c r="CG531" s="13"/>
      <c r="CH531" s="13"/>
      <c r="CI531" s="180"/>
      <c r="CJ531" s="181"/>
      <c r="CK531" s="130"/>
      <c r="CL531" s="19"/>
      <c r="CM531" s="19"/>
      <c r="CN531" s="13"/>
      <c r="CO531" s="13"/>
      <c r="CP531" s="13"/>
      <c r="CQ531" s="180"/>
      <c r="CR531" s="181"/>
      <c r="CS531" s="130"/>
      <c r="CT531" s="19"/>
      <c r="CU531" s="19"/>
      <c r="CV531" s="13"/>
      <c r="CW531" s="13"/>
      <c r="CX531" s="13"/>
      <c r="CY531" s="180"/>
      <c r="CZ531" s="181"/>
      <c r="DA531" s="130"/>
      <c r="DB531" s="19"/>
      <c r="DC531" s="19"/>
      <c r="DD531" s="13"/>
      <c r="DE531" s="13"/>
      <c r="DF531" s="13"/>
      <c r="DG531" s="180"/>
      <c r="DH531" s="181"/>
      <c r="DI531" s="130"/>
      <c r="DJ531" s="19"/>
      <c r="DK531" s="19"/>
      <c r="DL531" s="13"/>
      <c r="DM531" s="13"/>
      <c r="DN531" s="13"/>
      <c r="DO531" s="180"/>
      <c r="DP531" s="181"/>
      <c r="DQ531" s="130"/>
      <c r="DR531" s="19"/>
      <c r="DS531" s="19"/>
      <c r="DT531" s="13"/>
      <c r="DU531" s="13"/>
      <c r="DV531" s="13"/>
      <c r="DW531" s="180"/>
      <c r="DX531" s="181"/>
      <c r="DY531" s="130"/>
      <c r="DZ531" s="19"/>
      <c r="EA531" s="19"/>
      <c r="EB531" s="194"/>
      <c r="EC531" s="194"/>
      <c r="ED531" s="194"/>
      <c r="EE531" s="714"/>
      <c r="EF531" s="715"/>
      <c r="EG531" s="391"/>
      <c r="EH531" s="19"/>
      <c r="EI531" s="19"/>
      <c r="EJ531" s="13"/>
      <c r="EK531" s="13"/>
      <c r="EL531" s="13"/>
      <c r="EM531" s="180"/>
      <c r="EN531" s="181"/>
      <c r="EO531" s="130"/>
      <c r="EP531" s="19"/>
      <c r="EQ531" s="19"/>
    </row>
    <row r="532" spans="1:147" ht="37.5" customHeight="1">
      <c r="A532" s="19"/>
      <c r="B532" s="19"/>
      <c r="C532" s="19"/>
      <c r="D532" s="13"/>
      <c r="E532" s="13"/>
      <c r="F532" s="13"/>
      <c r="G532" s="180"/>
      <c r="H532" s="181"/>
      <c r="I532" s="130"/>
      <c r="J532" s="19"/>
      <c r="K532" s="19"/>
      <c r="L532" s="13"/>
      <c r="M532" s="13"/>
      <c r="N532" s="13"/>
      <c r="O532" s="180"/>
      <c r="P532" s="181"/>
      <c r="Q532" s="130"/>
      <c r="R532" s="19"/>
      <c r="S532" s="19"/>
      <c r="T532" s="13"/>
      <c r="U532" s="13"/>
      <c r="V532" s="13"/>
      <c r="W532" s="180"/>
      <c r="X532" s="181"/>
      <c r="Y532" s="130"/>
      <c r="Z532" s="19"/>
      <c r="AA532" s="19"/>
      <c r="AB532" s="13"/>
      <c r="AC532" s="13"/>
      <c r="AD532" s="13"/>
      <c r="AE532" s="180"/>
      <c r="AF532" s="181"/>
      <c r="AG532" s="130"/>
      <c r="AH532" s="19"/>
      <c r="AI532" s="19"/>
      <c r="AJ532" s="13"/>
      <c r="AK532" s="13"/>
      <c r="AL532" s="13"/>
      <c r="AM532" s="180"/>
      <c r="AN532" s="181"/>
      <c r="AO532" s="130"/>
      <c r="AP532" s="19"/>
      <c r="AQ532" s="19"/>
      <c r="AR532" s="13"/>
      <c r="AS532" s="13"/>
      <c r="AT532" s="13"/>
      <c r="AU532" s="180"/>
      <c r="AV532" s="181"/>
      <c r="AW532" s="130"/>
      <c r="AX532" s="19"/>
      <c r="AY532" s="19"/>
      <c r="AZ532" s="13"/>
      <c r="BA532" s="13"/>
      <c r="BB532" s="13"/>
      <c r="BC532" s="180"/>
      <c r="BD532" s="181"/>
      <c r="BE532" s="130"/>
      <c r="BF532" s="19"/>
      <c r="BG532" s="19"/>
      <c r="BH532" s="13"/>
      <c r="BI532" s="13"/>
      <c r="BJ532" s="13"/>
      <c r="BK532" s="180"/>
      <c r="BL532" s="181"/>
      <c r="BM532" s="130"/>
      <c r="BN532" s="19"/>
      <c r="BO532" s="19"/>
      <c r="BP532" s="13"/>
      <c r="BQ532" s="13"/>
      <c r="BR532" s="13"/>
      <c r="BS532" s="180"/>
      <c r="BT532" s="181"/>
      <c r="BU532" s="130"/>
      <c r="BV532" s="19"/>
      <c r="BW532" s="19"/>
      <c r="BX532" s="13"/>
      <c r="BY532" s="13"/>
      <c r="BZ532" s="13"/>
      <c r="CA532" s="180"/>
      <c r="CB532" s="181"/>
      <c r="CC532" s="130"/>
      <c r="CD532" s="19"/>
      <c r="CE532" s="19"/>
      <c r="CF532" s="13"/>
      <c r="CG532" s="13"/>
      <c r="CH532" s="13"/>
      <c r="CI532" s="180"/>
      <c r="CJ532" s="181"/>
      <c r="CK532" s="130"/>
      <c r="CL532" s="19"/>
      <c r="CM532" s="19"/>
      <c r="CN532" s="13"/>
      <c r="CO532" s="13"/>
      <c r="CP532" s="13"/>
      <c r="CQ532" s="180"/>
      <c r="CR532" s="181"/>
      <c r="CS532" s="130"/>
      <c r="CT532" s="19"/>
      <c r="CU532" s="19"/>
      <c r="CV532" s="13"/>
      <c r="CW532" s="13"/>
      <c r="CX532" s="13"/>
      <c r="CY532" s="180"/>
      <c r="CZ532" s="181"/>
      <c r="DA532" s="130"/>
      <c r="DB532" s="19"/>
      <c r="DC532" s="19"/>
      <c r="DD532" s="13"/>
      <c r="DE532" s="13"/>
      <c r="DF532" s="13"/>
      <c r="DG532" s="180"/>
      <c r="DH532" s="181"/>
      <c r="DI532" s="130"/>
      <c r="DJ532" s="19"/>
      <c r="DK532" s="19"/>
      <c r="DL532" s="13"/>
      <c r="DM532" s="13"/>
      <c r="DN532" s="13"/>
      <c r="DO532" s="180"/>
      <c r="DP532" s="181"/>
      <c r="DQ532" s="130"/>
      <c r="DR532" s="19"/>
      <c r="DS532" s="19"/>
      <c r="DT532" s="13"/>
      <c r="DU532" s="13"/>
      <c r="DV532" s="13"/>
      <c r="DW532" s="180"/>
      <c r="DX532" s="181"/>
      <c r="DY532" s="130"/>
      <c r="DZ532" s="19"/>
      <c r="EA532" s="19"/>
      <c r="EB532" s="194"/>
      <c r="EC532" s="194"/>
      <c r="ED532" s="194"/>
      <c r="EE532" s="714"/>
      <c r="EF532" s="715"/>
      <c r="EG532" s="391"/>
      <c r="EH532" s="19"/>
      <c r="EI532" s="19"/>
      <c r="EJ532" s="13"/>
      <c r="EK532" s="13"/>
      <c r="EL532" s="13"/>
      <c r="EM532" s="180"/>
      <c r="EN532" s="181"/>
      <c r="EO532" s="130"/>
      <c r="EP532" s="19"/>
      <c r="EQ532" s="19"/>
    </row>
    <row r="533" spans="1:147" ht="37.5" customHeight="1">
      <c r="A533" s="19"/>
      <c r="B533" s="19"/>
      <c r="C533" s="19"/>
      <c r="D533" s="13"/>
      <c r="E533" s="13"/>
      <c r="F533" s="13"/>
      <c r="G533" s="180"/>
      <c r="H533" s="181"/>
      <c r="I533" s="130"/>
      <c r="J533" s="19"/>
      <c r="K533" s="19"/>
      <c r="L533" s="13"/>
      <c r="M533" s="13"/>
      <c r="N533" s="13"/>
      <c r="O533" s="180"/>
      <c r="P533" s="181"/>
      <c r="Q533" s="130"/>
      <c r="R533" s="19"/>
      <c r="S533" s="19"/>
      <c r="T533" s="13"/>
      <c r="U533" s="13"/>
      <c r="V533" s="13"/>
      <c r="W533" s="180"/>
      <c r="X533" s="181"/>
      <c r="Y533" s="130"/>
      <c r="Z533" s="19"/>
      <c r="AA533" s="19"/>
      <c r="AB533" s="13"/>
      <c r="AC533" s="13"/>
      <c r="AD533" s="13"/>
      <c r="AE533" s="180"/>
      <c r="AF533" s="181"/>
      <c r="AG533" s="130"/>
      <c r="AH533" s="19"/>
      <c r="AI533" s="19"/>
      <c r="AJ533" s="13"/>
      <c r="AK533" s="13"/>
      <c r="AL533" s="13"/>
      <c r="AM533" s="180"/>
      <c r="AN533" s="181"/>
      <c r="AO533" s="130"/>
      <c r="AP533" s="19"/>
      <c r="AQ533" s="19"/>
      <c r="AR533" s="13"/>
      <c r="AS533" s="13"/>
      <c r="AT533" s="13"/>
      <c r="AU533" s="180"/>
      <c r="AV533" s="181"/>
      <c r="AW533" s="130"/>
      <c r="AX533" s="19"/>
      <c r="AY533" s="19"/>
      <c r="AZ533" s="13"/>
      <c r="BA533" s="13"/>
      <c r="BB533" s="13"/>
      <c r="BC533" s="180"/>
      <c r="BD533" s="181"/>
      <c r="BE533" s="130"/>
      <c r="BF533" s="19"/>
      <c r="BG533" s="19"/>
      <c r="BH533" s="13"/>
      <c r="BI533" s="13"/>
      <c r="BJ533" s="13"/>
      <c r="BK533" s="180"/>
      <c r="BL533" s="181"/>
      <c r="BM533" s="130"/>
      <c r="BN533" s="19"/>
      <c r="BO533" s="19"/>
      <c r="BP533" s="13"/>
      <c r="BQ533" s="13"/>
      <c r="BR533" s="13"/>
      <c r="BS533" s="180"/>
      <c r="BT533" s="181"/>
      <c r="BU533" s="130"/>
      <c r="BV533" s="19"/>
      <c r="BW533" s="19"/>
      <c r="BX533" s="13"/>
      <c r="BY533" s="13"/>
      <c r="BZ533" s="13"/>
      <c r="CA533" s="180"/>
      <c r="CB533" s="181"/>
      <c r="CC533" s="130"/>
      <c r="CD533" s="19"/>
      <c r="CE533" s="19"/>
      <c r="CF533" s="13"/>
      <c r="CG533" s="13"/>
      <c r="CH533" s="13"/>
      <c r="CI533" s="180"/>
      <c r="CJ533" s="181"/>
      <c r="CK533" s="130"/>
      <c r="CL533" s="19"/>
      <c r="CM533" s="19"/>
      <c r="CN533" s="13"/>
      <c r="CO533" s="13"/>
      <c r="CP533" s="13"/>
      <c r="CQ533" s="180"/>
      <c r="CR533" s="181"/>
      <c r="CS533" s="130"/>
      <c r="CT533" s="19"/>
      <c r="CU533" s="19"/>
      <c r="CV533" s="13"/>
      <c r="CW533" s="13"/>
      <c r="CX533" s="13"/>
      <c r="CY533" s="180"/>
      <c r="CZ533" s="181"/>
      <c r="DA533" s="130"/>
      <c r="DB533" s="19"/>
      <c r="DC533" s="19"/>
      <c r="DD533" s="13"/>
      <c r="DE533" s="13"/>
      <c r="DF533" s="13"/>
      <c r="DG533" s="180"/>
      <c r="DH533" s="181"/>
      <c r="DI533" s="130"/>
      <c r="DJ533" s="19"/>
      <c r="DK533" s="19"/>
      <c r="DL533" s="13"/>
      <c r="DM533" s="13"/>
      <c r="DN533" s="13"/>
      <c r="DO533" s="180"/>
      <c r="DP533" s="181"/>
      <c r="DQ533" s="130"/>
      <c r="DR533" s="19"/>
      <c r="DS533" s="19"/>
      <c r="DT533" s="13"/>
      <c r="DU533" s="13"/>
      <c r="DV533" s="13"/>
      <c r="DW533" s="180"/>
      <c r="DX533" s="181"/>
      <c r="DY533" s="130"/>
      <c r="DZ533" s="19"/>
      <c r="EA533" s="19"/>
      <c r="EB533" s="194"/>
      <c r="EC533" s="194"/>
      <c r="ED533" s="194"/>
      <c r="EE533" s="714"/>
      <c r="EF533" s="715"/>
      <c r="EG533" s="391"/>
      <c r="EH533" s="19"/>
      <c r="EI533" s="19"/>
      <c r="EJ533" s="13"/>
      <c r="EK533" s="13"/>
      <c r="EL533" s="13"/>
      <c r="EM533" s="180"/>
      <c r="EN533" s="181"/>
      <c r="EO533" s="130"/>
      <c r="EP533" s="19"/>
      <c r="EQ533" s="19"/>
    </row>
    <row r="534" spans="1:147" ht="37.5" customHeight="1">
      <c r="A534" s="19"/>
      <c r="B534" s="19"/>
      <c r="C534" s="19"/>
      <c r="D534" s="13"/>
      <c r="E534" s="13"/>
      <c r="F534" s="13"/>
      <c r="G534" s="180"/>
      <c r="H534" s="181"/>
      <c r="I534" s="130"/>
      <c r="J534" s="19"/>
      <c r="K534" s="19"/>
      <c r="L534" s="13"/>
      <c r="M534" s="13"/>
      <c r="N534" s="13"/>
      <c r="O534" s="180"/>
      <c r="P534" s="181"/>
      <c r="Q534" s="130"/>
      <c r="R534" s="19"/>
      <c r="S534" s="19"/>
      <c r="T534" s="13"/>
      <c r="U534" s="13"/>
      <c r="V534" s="13"/>
      <c r="W534" s="180"/>
      <c r="X534" s="181"/>
      <c r="Y534" s="130"/>
      <c r="Z534" s="19"/>
      <c r="AA534" s="19"/>
      <c r="AB534" s="13"/>
      <c r="AC534" s="13"/>
      <c r="AD534" s="13"/>
      <c r="AE534" s="180"/>
      <c r="AF534" s="181"/>
      <c r="AG534" s="130"/>
      <c r="AH534" s="19"/>
      <c r="AI534" s="19"/>
      <c r="AJ534" s="13"/>
      <c r="AK534" s="13"/>
      <c r="AL534" s="13"/>
      <c r="AM534" s="180"/>
      <c r="AN534" s="181"/>
      <c r="AO534" s="130"/>
      <c r="AP534" s="19"/>
      <c r="AQ534" s="19"/>
      <c r="AR534" s="13"/>
      <c r="AS534" s="13"/>
      <c r="AT534" s="13"/>
      <c r="AU534" s="180"/>
      <c r="AV534" s="181"/>
      <c r="AW534" s="130"/>
      <c r="AX534" s="19"/>
      <c r="AY534" s="19"/>
      <c r="AZ534" s="13"/>
      <c r="BA534" s="13"/>
      <c r="BB534" s="13"/>
      <c r="BC534" s="180"/>
      <c r="BD534" s="181"/>
      <c r="BE534" s="130"/>
      <c r="BF534" s="19"/>
      <c r="BG534" s="19"/>
      <c r="BH534" s="13"/>
      <c r="BI534" s="13"/>
      <c r="BJ534" s="13"/>
      <c r="BK534" s="180"/>
      <c r="BL534" s="181"/>
      <c r="BM534" s="130"/>
      <c r="BN534" s="19"/>
      <c r="BO534" s="19"/>
      <c r="BP534" s="13"/>
      <c r="BQ534" s="13"/>
      <c r="BR534" s="13"/>
      <c r="BS534" s="180"/>
      <c r="BT534" s="181"/>
      <c r="BU534" s="130"/>
      <c r="BV534" s="19"/>
      <c r="BW534" s="19"/>
      <c r="BX534" s="13"/>
      <c r="BY534" s="13"/>
      <c r="BZ534" s="13"/>
      <c r="CA534" s="180"/>
      <c r="CB534" s="181"/>
      <c r="CC534" s="130"/>
      <c r="CD534" s="19"/>
      <c r="CE534" s="19"/>
      <c r="CF534" s="13"/>
      <c r="CG534" s="13"/>
      <c r="CH534" s="13"/>
      <c r="CI534" s="180"/>
      <c r="CJ534" s="181"/>
      <c r="CK534" s="130"/>
      <c r="CL534" s="19"/>
      <c r="CM534" s="19"/>
      <c r="CN534" s="13"/>
      <c r="CO534" s="13"/>
      <c r="CP534" s="13"/>
      <c r="CQ534" s="180"/>
      <c r="CR534" s="181"/>
      <c r="CS534" s="130"/>
      <c r="CT534" s="19"/>
      <c r="CU534" s="19"/>
      <c r="CV534" s="13"/>
      <c r="CW534" s="13"/>
      <c r="CX534" s="13"/>
      <c r="CY534" s="180"/>
      <c r="CZ534" s="181"/>
      <c r="DA534" s="130"/>
      <c r="DB534" s="19"/>
      <c r="DC534" s="19"/>
      <c r="DD534" s="13"/>
      <c r="DE534" s="13"/>
      <c r="DF534" s="13"/>
      <c r="DG534" s="180"/>
      <c r="DH534" s="181"/>
      <c r="DI534" s="130"/>
      <c r="DJ534" s="19"/>
      <c r="DK534" s="19"/>
      <c r="DL534" s="13"/>
      <c r="DM534" s="13"/>
      <c r="DN534" s="13"/>
      <c r="DO534" s="180"/>
      <c r="DP534" s="181"/>
      <c r="DQ534" s="130"/>
      <c r="DR534" s="19"/>
      <c r="DS534" s="19"/>
      <c r="DT534" s="13"/>
      <c r="DU534" s="13"/>
      <c r="DV534" s="13"/>
      <c r="DW534" s="180"/>
      <c r="DX534" s="181"/>
      <c r="DY534" s="130"/>
      <c r="DZ534" s="19"/>
      <c r="EA534" s="19"/>
      <c r="EB534" s="194"/>
      <c r="EC534" s="194"/>
      <c r="ED534" s="194"/>
      <c r="EE534" s="714"/>
      <c r="EF534" s="715"/>
      <c r="EG534" s="391"/>
      <c r="EH534" s="19"/>
      <c r="EI534" s="19"/>
      <c r="EJ534" s="13"/>
      <c r="EK534" s="13"/>
      <c r="EL534" s="13"/>
      <c r="EM534" s="180"/>
      <c r="EN534" s="181"/>
      <c r="EO534" s="130"/>
      <c r="EP534" s="19"/>
      <c r="EQ534" s="19"/>
    </row>
    <row r="535" spans="1:147" ht="37.5" customHeight="1">
      <c r="A535" s="19"/>
      <c r="B535" s="19"/>
      <c r="C535" s="19"/>
      <c r="D535" s="13"/>
      <c r="E535" s="13"/>
      <c r="F535" s="13"/>
      <c r="G535" s="180"/>
      <c r="H535" s="181"/>
      <c r="I535" s="130"/>
      <c r="J535" s="19"/>
      <c r="K535" s="19"/>
      <c r="L535" s="13"/>
      <c r="M535" s="13"/>
      <c r="N535" s="13"/>
      <c r="O535" s="180"/>
      <c r="P535" s="181"/>
      <c r="Q535" s="130"/>
      <c r="R535" s="19"/>
      <c r="S535" s="19"/>
      <c r="T535" s="13"/>
      <c r="U535" s="13"/>
      <c r="V535" s="13"/>
      <c r="W535" s="180"/>
      <c r="X535" s="181"/>
      <c r="Y535" s="130"/>
      <c r="Z535" s="19"/>
      <c r="AA535" s="19"/>
      <c r="AB535" s="13"/>
      <c r="AC535" s="13"/>
      <c r="AD535" s="13"/>
      <c r="AE535" s="180"/>
      <c r="AF535" s="181"/>
      <c r="AG535" s="130"/>
      <c r="AH535" s="19"/>
      <c r="AI535" s="19"/>
      <c r="AJ535" s="13"/>
      <c r="AK535" s="13"/>
      <c r="AL535" s="13"/>
      <c r="AM535" s="180"/>
      <c r="AN535" s="181"/>
      <c r="AO535" s="130"/>
      <c r="AP535" s="19"/>
      <c r="AQ535" s="19"/>
      <c r="AR535" s="13"/>
      <c r="AS535" s="13"/>
      <c r="AT535" s="13"/>
      <c r="AU535" s="180"/>
      <c r="AV535" s="181"/>
      <c r="AW535" s="130"/>
      <c r="AX535" s="19"/>
      <c r="AY535" s="19"/>
      <c r="AZ535" s="13"/>
      <c r="BA535" s="13"/>
      <c r="BB535" s="13"/>
      <c r="BC535" s="180"/>
      <c r="BD535" s="181"/>
      <c r="BE535" s="130"/>
      <c r="BF535" s="19"/>
      <c r="BG535" s="19"/>
      <c r="BH535" s="13"/>
      <c r="BI535" s="13"/>
      <c r="BJ535" s="13"/>
      <c r="BK535" s="180"/>
      <c r="BL535" s="181"/>
      <c r="BM535" s="130"/>
      <c r="BN535" s="19"/>
      <c r="BO535" s="19"/>
      <c r="BP535" s="13"/>
      <c r="BQ535" s="13"/>
      <c r="BR535" s="13"/>
      <c r="BS535" s="180"/>
      <c r="BT535" s="181"/>
      <c r="BU535" s="130"/>
      <c r="BV535" s="19"/>
      <c r="BW535" s="19"/>
      <c r="BX535" s="13"/>
      <c r="BY535" s="13"/>
      <c r="BZ535" s="13"/>
      <c r="CA535" s="180"/>
      <c r="CB535" s="181"/>
      <c r="CC535" s="130"/>
      <c r="CD535" s="19"/>
      <c r="CE535" s="19"/>
      <c r="CF535" s="13"/>
      <c r="CG535" s="13"/>
      <c r="CH535" s="13"/>
      <c r="CI535" s="180"/>
      <c r="CJ535" s="181"/>
      <c r="CK535" s="130"/>
      <c r="CL535" s="19"/>
      <c r="CM535" s="19"/>
      <c r="CN535" s="13"/>
      <c r="CO535" s="13"/>
      <c r="CP535" s="13"/>
      <c r="CQ535" s="180"/>
      <c r="CR535" s="181"/>
      <c r="CS535" s="130"/>
      <c r="CT535" s="19"/>
      <c r="CU535" s="19"/>
      <c r="CV535" s="13"/>
      <c r="CW535" s="13"/>
      <c r="CX535" s="13"/>
      <c r="CY535" s="180"/>
      <c r="CZ535" s="181"/>
      <c r="DA535" s="130"/>
      <c r="DB535" s="19"/>
      <c r="DC535" s="19"/>
      <c r="DD535" s="13"/>
      <c r="DE535" s="13"/>
      <c r="DF535" s="13"/>
      <c r="DG535" s="180"/>
      <c r="DH535" s="181"/>
      <c r="DI535" s="130"/>
      <c r="DJ535" s="19"/>
      <c r="DK535" s="19"/>
      <c r="DL535" s="13"/>
      <c r="DM535" s="13"/>
      <c r="DN535" s="13"/>
      <c r="DO535" s="180"/>
      <c r="DP535" s="181"/>
      <c r="DQ535" s="130"/>
      <c r="DR535" s="19"/>
      <c r="DS535" s="19"/>
      <c r="DT535" s="13"/>
      <c r="DU535" s="13"/>
      <c r="DV535" s="13"/>
      <c r="DW535" s="180"/>
      <c r="DX535" s="181"/>
      <c r="DY535" s="130"/>
      <c r="DZ535" s="19"/>
      <c r="EA535" s="19"/>
      <c r="EB535" s="194"/>
      <c r="EC535" s="194"/>
      <c r="ED535" s="194"/>
      <c r="EE535" s="714"/>
      <c r="EF535" s="715"/>
      <c r="EG535" s="391"/>
      <c r="EH535" s="19"/>
      <c r="EI535" s="19"/>
      <c r="EJ535" s="13"/>
      <c r="EK535" s="13"/>
      <c r="EL535" s="13"/>
      <c r="EM535" s="180"/>
      <c r="EN535" s="181"/>
      <c r="EO535" s="130"/>
      <c r="EP535" s="19"/>
      <c r="EQ535" s="19"/>
    </row>
    <row r="536" spans="1:147" ht="37.5" customHeight="1">
      <c r="A536" s="19"/>
      <c r="B536" s="19"/>
      <c r="C536" s="19"/>
      <c r="D536" s="13"/>
      <c r="E536" s="13"/>
      <c r="F536" s="13"/>
      <c r="G536" s="180"/>
      <c r="H536" s="181"/>
      <c r="I536" s="130"/>
      <c r="J536" s="19"/>
      <c r="K536" s="19"/>
      <c r="L536" s="13"/>
      <c r="M536" s="13"/>
      <c r="N536" s="13"/>
      <c r="O536" s="180"/>
      <c r="P536" s="181"/>
      <c r="Q536" s="130"/>
      <c r="R536" s="19"/>
      <c r="S536" s="19"/>
      <c r="T536" s="13"/>
      <c r="U536" s="13"/>
      <c r="V536" s="13"/>
      <c r="W536" s="180"/>
      <c r="X536" s="181"/>
      <c r="Y536" s="130"/>
      <c r="Z536" s="19"/>
      <c r="AA536" s="19"/>
      <c r="AB536" s="13"/>
      <c r="AC536" s="13"/>
      <c r="AD536" s="13"/>
      <c r="AE536" s="180"/>
      <c r="AF536" s="181"/>
      <c r="AG536" s="130"/>
      <c r="AH536" s="19"/>
      <c r="AI536" s="19"/>
      <c r="AJ536" s="13"/>
      <c r="AK536" s="13"/>
      <c r="AL536" s="13"/>
      <c r="AM536" s="180"/>
      <c r="AN536" s="181"/>
      <c r="AO536" s="130"/>
      <c r="AP536" s="19"/>
      <c r="AQ536" s="19"/>
      <c r="AR536" s="13"/>
      <c r="AS536" s="13"/>
      <c r="AT536" s="13"/>
      <c r="AU536" s="180"/>
      <c r="AV536" s="181"/>
      <c r="AW536" s="130"/>
      <c r="AX536" s="19"/>
      <c r="AY536" s="19"/>
      <c r="AZ536" s="13"/>
      <c r="BA536" s="13"/>
      <c r="BB536" s="13"/>
      <c r="BC536" s="180"/>
      <c r="BD536" s="181"/>
      <c r="BE536" s="130"/>
      <c r="BF536" s="19"/>
      <c r="BG536" s="19"/>
      <c r="BH536" s="13"/>
      <c r="BI536" s="13"/>
      <c r="BJ536" s="13"/>
      <c r="BK536" s="180"/>
      <c r="BL536" s="181"/>
      <c r="BM536" s="130"/>
      <c r="BN536" s="19"/>
      <c r="BO536" s="19"/>
      <c r="BP536" s="13"/>
      <c r="BQ536" s="13"/>
      <c r="BR536" s="13"/>
      <c r="BS536" s="180"/>
      <c r="BT536" s="181"/>
      <c r="BU536" s="130"/>
      <c r="BV536" s="19"/>
      <c r="BW536" s="19"/>
      <c r="BX536" s="13"/>
      <c r="BY536" s="13"/>
      <c r="BZ536" s="13"/>
      <c r="CA536" s="180"/>
      <c r="CB536" s="181"/>
      <c r="CC536" s="130"/>
      <c r="CD536" s="19"/>
      <c r="CE536" s="19"/>
      <c r="CF536" s="13"/>
      <c r="CG536" s="13"/>
      <c r="CH536" s="13"/>
      <c r="CI536" s="180"/>
      <c r="CJ536" s="181"/>
      <c r="CK536" s="130"/>
      <c r="CL536" s="19"/>
      <c r="CM536" s="19"/>
      <c r="CN536" s="13"/>
      <c r="CO536" s="13"/>
      <c r="CP536" s="13"/>
      <c r="CQ536" s="180"/>
      <c r="CR536" s="181"/>
      <c r="CS536" s="130"/>
      <c r="CT536" s="19"/>
      <c r="CU536" s="19"/>
      <c r="CV536" s="13"/>
      <c r="CW536" s="13"/>
      <c r="CX536" s="13"/>
      <c r="CY536" s="180"/>
      <c r="CZ536" s="181"/>
      <c r="DA536" s="130"/>
      <c r="DB536" s="19"/>
      <c r="DC536" s="19"/>
      <c r="DD536" s="13"/>
      <c r="DE536" s="13"/>
      <c r="DF536" s="13"/>
      <c r="DG536" s="180"/>
      <c r="DH536" s="181"/>
      <c r="DI536" s="130"/>
      <c r="DJ536" s="19"/>
      <c r="DK536" s="19"/>
      <c r="DL536" s="13"/>
      <c r="DM536" s="13"/>
      <c r="DN536" s="13"/>
      <c r="DO536" s="180"/>
      <c r="DP536" s="181"/>
      <c r="DQ536" s="130"/>
      <c r="DR536" s="19"/>
      <c r="DS536" s="19"/>
      <c r="DT536" s="13"/>
      <c r="DU536" s="13"/>
      <c r="DV536" s="13"/>
      <c r="DW536" s="180"/>
      <c r="DX536" s="181"/>
      <c r="DY536" s="130"/>
      <c r="DZ536" s="19"/>
      <c r="EA536" s="19"/>
      <c r="EB536" s="194"/>
      <c r="EC536" s="194"/>
      <c r="ED536" s="194"/>
      <c r="EE536" s="714"/>
      <c r="EF536" s="715"/>
      <c r="EG536" s="391"/>
      <c r="EH536" s="19"/>
      <c r="EI536" s="19"/>
      <c r="EJ536" s="13"/>
      <c r="EK536" s="13"/>
      <c r="EL536" s="13"/>
      <c r="EM536" s="180"/>
      <c r="EN536" s="181"/>
      <c r="EO536" s="130"/>
      <c r="EP536" s="19"/>
      <c r="EQ536" s="19"/>
    </row>
    <row r="537" spans="1:147" ht="37.5" customHeight="1">
      <c r="A537" s="19"/>
      <c r="B537" s="19"/>
      <c r="C537" s="19"/>
      <c r="D537" s="13"/>
      <c r="E537" s="13"/>
      <c r="F537" s="13"/>
      <c r="G537" s="180"/>
      <c r="H537" s="181"/>
      <c r="I537" s="130"/>
      <c r="J537" s="19"/>
      <c r="K537" s="19"/>
      <c r="L537" s="13"/>
      <c r="M537" s="13"/>
      <c r="N537" s="13"/>
      <c r="O537" s="180"/>
      <c r="P537" s="181"/>
      <c r="Q537" s="130"/>
      <c r="R537" s="19"/>
      <c r="S537" s="19"/>
      <c r="T537" s="13"/>
      <c r="U537" s="13"/>
      <c r="V537" s="13"/>
      <c r="W537" s="180"/>
      <c r="X537" s="181"/>
      <c r="Y537" s="130"/>
      <c r="Z537" s="19"/>
      <c r="AA537" s="19"/>
      <c r="AB537" s="13"/>
      <c r="AC537" s="13"/>
      <c r="AD537" s="13"/>
      <c r="AE537" s="180"/>
      <c r="AF537" s="181"/>
      <c r="AG537" s="130"/>
      <c r="AH537" s="19"/>
      <c r="AI537" s="19"/>
      <c r="AJ537" s="13"/>
      <c r="AK537" s="13"/>
      <c r="AL537" s="13"/>
      <c r="AM537" s="180"/>
      <c r="AN537" s="181"/>
      <c r="AO537" s="130"/>
      <c r="AP537" s="19"/>
      <c r="AQ537" s="19"/>
      <c r="AR537" s="13"/>
      <c r="AS537" s="13"/>
      <c r="AT537" s="13"/>
      <c r="AU537" s="180"/>
      <c r="AV537" s="181"/>
      <c r="AW537" s="130"/>
      <c r="AX537" s="19"/>
      <c r="AY537" s="19"/>
      <c r="AZ537" s="13"/>
      <c r="BA537" s="13"/>
      <c r="BB537" s="13"/>
      <c r="BC537" s="180"/>
      <c r="BD537" s="181"/>
      <c r="BE537" s="130"/>
      <c r="BF537" s="19"/>
      <c r="BG537" s="19"/>
      <c r="BH537" s="13"/>
      <c r="BI537" s="13"/>
      <c r="BJ537" s="13"/>
      <c r="BK537" s="180"/>
      <c r="BL537" s="181"/>
      <c r="BM537" s="130"/>
      <c r="BN537" s="19"/>
      <c r="BO537" s="19"/>
      <c r="BP537" s="13"/>
      <c r="BQ537" s="13"/>
      <c r="BR537" s="13"/>
      <c r="BS537" s="180"/>
      <c r="BT537" s="181"/>
      <c r="BU537" s="130"/>
      <c r="BV537" s="19"/>
      <c r="BW537" s="19"/>
      <c r="BX537" s="13"/>
      <c r="BY537" s="13"/>
      <c r="BZ537" s="13"/>
      <c r="CA537" s="180"/>
      <c r="CB537" s="181"/>
      <c r="CC537" s="130"/>
      <c r="CD537" s="19"/>
      <c r="CE537" s="19"/>
      <c r="CF537" s="13"/>
      <c r="CG537" s="13"/>
      <c r="CH537" s="13"/>
      <c r="CI537" s="180"/>
      <c r="CJ537" s="181"/>
      <c r="CK537" s="130"/>
      <c r="CL537" s="19"/>
      <c r="CM537" s="19"/>
      <c r="CN537" s="13"/>
      <c r="CO537" s="13"/>
      <c r="CP537" s="13"/>
      <c r="CQ537" s="180"/>
      <c r="CR537" s="181"/>
      <c r="CS537" s="130"/>
      <c r="CT537" s="19"/>
      <c r="CU537" s="19"/>
      <c r="CV537" s="13"/>
      <c r="CW537" s="13"/>
      <c r="CX537" s="13"/>
      <c r="CY537" s="180"/>
      <c r="CZ537" s="181"/>
      <c r="DA537" s="130"/>
      <c r="DB537" s="19"/>
      <c r="DC537" s="19"/>
      <c r="DD537" s="13"/>
      <c r="DE537" s="13"/>
      <c r="DF537" s="13"/>
      <c r="DG537" s="180"/>
      <c r="DH537" s="181"/>
      <c r="DI537" s="130"/>
      <c r="DJ537" s="19"/>
      <c r="DK537" s="19"/>
      <c r="DL537" s="13"/>
      <c r="DM537" s="13"/>
      <c r="DN537" s="13"/>
      <c r="DO537" s="180"/>
      <c r="DP537" s="181"/>
      <c r="DQ537" s="130"/>
      <c r="DR537" s="19"/>
      <c r="DS537" s="19"/>
      <c r="DT537" s="13"/>
      <c r="DU537" s="13"/>
      <c r="DV537" s="13"/>
      <c r="DW537" s="180"/>
      <c r="DX537" s="181"/>
      <c r="DY537" s="130"/>
      <c r="DZ537" s="19"/>
      <c r="EA537" s="19"/>
      <c r="EB537" s="194"/>
      <c r="EC537" s="194"/>
      <c r="ED537" s="194"/>
      <c r="EE537" s="714"/>
      <c r="EF537" s="715"/>
      <c r="EG537" s="391"/>
      <c r="EH537" s="19"/>
      <c r="EI537" s="19"/>
      <c r="EJ537" s="13"/>
      <c r="EK537" s="13"/>
      <c r="EL537" s="13"/>
      <c r="EM537" s="180"/>
      <c r="EN537" s="181"/>
      <c r="EO537" s="130"/>
      <c r="EP537" s="19"/>
      <c r="EQ537" s="19"/>
    </row>
    <row r="538" spans="1:147" ht="37.5" customHeight="1">
      <c r="A538" s="19"/>
      <c r="B538" s="19"/>
      <c r="C538" s="19"/>
      <c r="D538" s="13"/>
      <c r="E538" s="13"/>
      <c r="F538" s="13"/>
      <c r="G538" s="180"/>
      <c r="H538" s="181"/>
      <c r="I538" s="130"/>
      <c r="J538" s="19"/>
      <c r="K538" s="19"/>
      <c r="L538" s="13"/>
      <c r="M538" s="13"/>
      <c r="N538" s="13"/>
      <c r="O538" s="180"/>
      <c r="P538" s="181"/>
      <c r="Q538" s="130"/>
      <c r="R538" s="19"/>
      <c r="S538" s="19"/>
      <c r="T538" s="13"/>
      <c r="U538" s="13"/>
      <c r="V538" s="13"/>
      <c r="W538" s="180"/>
      <c r="X538" s="181"/>
      <c r="Y538" s="130"/>
      <c r="Z538" s="19"/>
      <c r="AA538" s="19"/>
      <c r="AB538" s="13"/>
      <c r="AC538" s="13"/>
      <c r="AD538" s="13"/>
      <c r="AE538" s="180"/>
      <c r="AF538" s="181"/>
      <c r="AG538" s="130"/>
      <c r="AH538" s="19"/>
      <c r="AI538" s="19"/>
      <c r="AJ538" s="13"/>
      <c r="AK538" s="13"/>
      <c r="AL538" s="13"/>
      <c r="AM538" s="180"/>
      <c r="AN538" s="181"/>
      <c r="AO538" s="130"/>
      <c r="AP538" s="19"/>
      <c r="AQ538" s="19"/>
      <c r="AR538" s="13"/>
      <c r="AS538" s="13"/>
      <c r="AT538" s="13"/>
      <c r="AU538" s="180"/>
      <c r="AV538" s="181"/>
      <c r="AW538" s="130"/>
      <c r="AX538" s="19"/>
      <c r="AY538" s="19"/>
      <c r="AZ538" s="13"/>
      <c r="BA538" s="13"/>
      <c r="BB538" s="13"/>
      <c r="BC538" s="180"/>
      <c r="BD538" s="181"/>
      <c r="BE538" s="130"/>
      <c r="BF538" s="19"/>
      <c r="BG538" s="19"/>
      <c r="BH538" s="13"/>
      <c r="BI538" s="13"/>
      <c r="BJ538" s="13"/>
      <c r="BK538" s="180"/>
      <c r="BL538" s="181"/>
      <c r="BM538" s="130"/>
      <c r="BN538" s="19"/>
      <c r="BO538" s="19"/>
      <c r="BP538" s="13"/>
      <c r="BQ538" s="13"/>
      <c r="BR538" s="13"/>
      <c r="BS538" s="180"/>
      <c r="BT538" s="181"/>
      <c r="BU538" s="130"/>
      <c r="BV538" s="19"/>
      <c r="BW538" s="19"/>
      <c r="BX538" s="13"/>
      <c r="BY538" s="13"/>
      <c r="BZ538" s="13"/>
      <c r="CA538" s="180"/>
      <c r="CB538" s="181"/>
      <c r="CC538" s="130"/>
      <c r="CD538" s="19"/>
      <c r="CE538" s="19"/>
      <c r="CF538" s="13"/>
      <c r="CG538" s="13"/>
      <c r="CH538" s="13"/>
      <c r="CI538" s="180"/>
      <c r="CJ538" s="181"/>
      <c r="CK538" s="130"/>
      <c r="CL538" s="19"/>
      <c r="CM538" s="19"/>
      <c r="CN538" s="13"/>
      <c r="CO538" s="13"/>
      <c r="CP538" s="13"/>
      <c r="CQ538" s="180"/>
      <c r="CR538" s="181"/>
      <c r="CS538" s="130"/>
      <c r="CT538" s="19"/>
      <c r="CU538" s="19"/>
      <c r="CV538" s="13"/>
      <c r="CW538" s="13"/>
      <c r="CX538" s="13"/>
      <c r="CY538" s="180"/>
      <c r="CZ538" s="181"/>
      <c r="DA538" s="130"/>
      <c r="DB538" s="19"/>
      <c r="DC538" s="19"/>
      <c r="DD538" s="13"/>
      <c r="DE538" s="13"/>
      <c r="DF538" s="13"/>
      <c r="DG538" s="180"/>
      <c r="DH538" s="181"/>
      <c r="DI538" s="130"/>
      <c r="DJ538" s="19"/>
      <c r="DK538" s="19"/>
      <c r="DL538" s="13"/>
      <c r="DM538" s="13"/>
      <c r="DN538" s="13"/>
      <c r="DO538" s="180"/>
      <c r="DP538" s="181"/>
      <c r="DQ538" s="130"/>
      <c r="DR538" s="19"/>
      <c r="DS538" s="19"/>
      <c r="DT538" s="13"/>
      <c r="DU538" s="13"/>
      <c r="DV538" s="13"/>
      <c r="DW538" s="180"/>
      <c r="DX538" s="181"/>
      <c r="DY538" s="130"/>
      <c r="DZ538" s="19"/>
      <c r="EA538" s="19"/>
      <c r="EB538" s="194"/>
      <c r="EC538" s="194"/>
      <c r="ED538" s="194"/>
      <c r="EE538" s="714"/>
      <c r="EF538" s="715"/>
      <c r="EG538" s="391"/>
      <c r="EH538" s="19"/>
      <c r="EI538" s="19"/>
      <c r="EJ538" s="13"/>
      <c r="EK538" s="13"/>
      <c r="EL538" s="13"/>
      <c r="EM538" s="180"/>
      <c r="EN538" s="181"/>
      <c r="EO538" s="130"/>
      <c r="EP538" s="19"/>
      <c r="EQ538" s="19"/>
    </row>
    <row r="539" spans="1:147" ht="37.5" customHeight="1">
      <c r="A539" s="19"/>
      <c r="B539" s="19"/>
      <c r="C539" s="19"/>
      <c r="D539" s="13"/>
      <c r="E539" s="13"/>
      <c r="F539" s="13"/>
      <c r="G539" s="180"/>
      <c r="H539" s="181"/>
      <c r="I539" s="130"/>
      <c r="J539" s="19"/>
      <c r="K539" s="19"/>
      <c r="L539" s="13"/>
      <c r="M539" s="13"/>
      <c r="N539" s="13"/>
      <c r="O539" s="180"/>
      <c r="P539" s="181"/>
      <c r="Q539" s="130"/>
      <c r="R539" s="19"/>
      <c r="S539" s="19"/>
      <c r="T539" s="13"/>
      <c r="U539" s="13"/>
      <c r="V539" s="13"/>
      <c r="W539" s="180"/>
      <c r="X539" s="181"/>
      <c r="Y539" s="130"/>
      <c r="Z539" s="19"/>
      <c r="AA539" s="19"/>
      <c r="AB539" s="13"/>
      <c r="AC539" s="13"/>
      <c r="AD539" s="13"/>
      <c r="AE539" s="180"/>
      <c r="AF539" s="181"/>
      <c r="AG539" s="130"/>
      <c r="AH539" s="19"/>
      <c r="AI539" s="19"/>
      <c r="AJ539" s="13"/>
      <c r="AK539" s="13"/>
      <c r="AL539" s="13"/>
      <c r="AM539" s="180"/>
      <c r="AN539" s="181"/>
      <c r="AO539" s="130"/>
      <c r="AP539" s="19"/>
      <c r="AQ539" s="19"/>
      <c r="AR539" s="13"/>
      <c r="AS539" s="13"/>
      <c r="AT539" s="13"/>
      <c r="AU539" s="180"/>
      <c r="AV539" s="181"/>
      <c r="AW539" s="130"/>
      <c r="AX539" s="19"/>
      <c r="AY539" s="19"/>
      <c r="AZ539" s="13"/>
      <c r="BA539" s="13"/>
      <c r="BB539" s="13"/>
      <c r="BC539" s="180"/>
      <c r="BD539" s="181"/>
      <c r="BE539" s="130"/>
      <c r="BF539" s="19"/>
      <c r="BG539" s="19"/>
      <c r="BH539" s="13"/>
      <c r="BI539" s="13"/>
      <c r="BJ539" s="13"/>
      <c r="BK539" s="180"/>
      <c r="BL539" s="181"/>
      <c r="BM539" s="130"/>
      <c r="BN539" s="19"/>
      <c r="BO539" s="19"/>
      <c r="BP539" s="13"/>
      <c r="BQ539" s="13"/>
      <c r="BR539" s="13"/>
      <c r="BS539" s="180"/>
      <c r="BT539" s="181"/>
      <c r="BU539" s="130"/>
      <c r="BV539" s="19"/>
      <c r="BW539" s="19"/>
      <c r="BX539" s="13"/>
      <c r="BY539" s="13"/>
      <c r="BZ539" s="13"/>
      <c r="CA539" s="180"/>
      <c r="CB539" s="181"/>
      <c r="CC539" s="130"/>
      <c r="CD539" s="19"/>
      <c r="CE539" s="19"/>
      <c r="CF539" s="13"/>
      <c r="CG539" s="13"/>
      <c r="CH539" s="13"/>
      <c r="CI539" s="180"/>
      <c r="CJ539" s="181"/>
      <c r="CK539" s="130"/>
      <c r="CL539" s="19"/>
      <c r="CM539" s="19"/>
      <c r="CN539" s="13"/>
      <c r="CO539" s="13"/>
      <c r="CP539" s="13"/>
      <c r="CQ539" s="180"/>
      <c r="CR539" s="181"/>
      <c r="CS539" s="130"/>
      <c r="CT539" s="19"/>
      <c r="CU539" s="19"/>
      <c r="CV539" s="13"/>
      <c r="CW539" s="13"/>
      <c r="CX539" s="13"/>
      <c r="CY539" s="180"/>
      <c r="CZ539" s="181"/>
      <c r="DA539" s="130"/>
      <c r="DB539" s="19"/>
      <c r="DC539" s="19"/>
      <c r="DD539" s="13"/>
      <c r="DE539" s="13"/>
      <c r="DF539" s="13"/>
      <c r="DG539" s="180"/>
      <c r="DH539" s="181"/>
      <c r="DI539" s="130"/>
      <c r="DJ539" s="19"/>
      <c r="DK539" s="19"/>
      <c r="DL539" s="13"/>
      <c r="DM539" s="13"/>
      <c r="DN539" s="13"/>
      <c r="DO539" s="180"/>
      <c r="DP539" s="181"/>
      <c r="DQ539" s="130"/>
      <c r="DR539" s="19"/>
      <c r="DS539" s="19"/>
      <c r="DT539" s="13"/>
      <c r="DU539" s="13"/>
      <c r="DV539" s="13"/>
      <c r="DW539" s="180"/>
      <c r="DX539" s="181"/>
      <c r="DY539" s="130"/>
      <c r="DZ539" s="19"/>
      <c r="EA539" s="19"/>
      <c r="EB539" s="194"/>
      <c r="EC539" s="194"/>
      <c r="ED539" s="194"/>
      <c r="EE539" s="714"/>
      <c r="EF539" s="715"/>
      <c r="EG539" s="391"/>
      <c r="EH539" s="19"/>
      <c r="EI539" s="19"/>
      <c r="EJ539" s="13"/>
      <c r="EK539" s="13"/>
      <c r="EL539" s="13"/>
      <c r="EM539" s="180"/>
      <c r="EN539" s="181"/>
      <c r="EO539" s="130"/>
      <c r="EP539" s="19"/>
      <c r="EQ539" s="19"/>
    </row>
    <row r="540" spans="1:147" ht="37.5" customHeight="1">
      <c r="A540" s="19"/>
      <c r="B540" s="19"/>
      <c r="C540" s="19"/>
      <c r="D540" s="13"/>
      <c r="E540" s="13"/>
      <c r="F540" s="13"/>
      <c r="G540" s="180"/>
      <c r="H540" s="181"/>
      <c r="I540" s="130"/>
      <c r="J540" s="19"/>
      <c r="K540" s="19"/>
      <c r="L540" s="13"/>
      <c r="M540" s="13"/>
      <c r="N540" s="13"/>
      <c r="O540" s="180"/>
      <c r="P540" s="181"/>
      <c r="Q540" s="130"/>
      <c r="R540" s="19"/>
      <c r="S540" s="19"/>
      <c r="T540" s="13"/>
      <c r="U540" s="13"/>
      <c r="V540" s="13"/>
      <c r="W540" s="180"/>
      <c r="X540" s="181"/>
      <c r="Y540" s="130"/>
      <c r="Z540" s="19"/>
      <c r="AA540" s="19"/>
      <c r="AB540" s="13"/>
      <c r="AC540" s="13"/>
      <c r="AD540" s="13"/>
      <c r="AE540" s="180"/>
      <c r="AF540" s="181"/>
      <c r="AG540" s="130"/>
      <c r="AH540" s="19"/>
      <c r="AI540" s="19"/>
      <c r="AJ540" s="13"/>
      <c r="AK540" s="13"/>
      <c r="AL540" s="13"/>
      <c r="AM540" s="180"/>
      <c r="AN540" s="181"/>
      <c r="AO540" s="130"/>
      <c r="AP540" s="19"/>
      <c r="AQ540" s="19"/>
      <c r="AR540" s="13"/>
      <c r="AS540" s="13"/>
      <c r="AT540" s="13"/>
      <c r="AU540" s="180"/>
      <c r="AV540" s="181"/>
      <c r="AW540" s="130"/>
      <c r="AX540" s="19"/>
      <c r="AY540" s="19"/>
      <c r="AZ540" s="13"/>
      <c r="BA540" s="13"/>
      <c r="BB540" s="13"/>
      <c r="BC540" s="180"/>
      <c r="BD540" s="181"/>
      <c r="BE540" s="130"/>
      <c r="BF540" s="19"/>
      <c r="BG540" s="19"/>
      <c r="BH540" s="13"/>
      <c r="BI540" s="13"/>
      <c r="BJ540" s="13"/>
      <c r="BK540" s="180"/>
      <c r="BL540" s="181"/>
      <c r="BM540" s="130"/>
      <c r="BN540" s="19"/>
      <c r="BO540" s="19"/>
      <c r="BP540" s="13"/>
      <c r="BQ540" s="13"/>
      <c r="BR540" s="13"/>
      <c r="BS540" s="180"/>
      <c r="BT540" s="181"/>
      <c r="BU540" s="130"/>
      <c r="BV540" s="19"/>
      <c r="BW540" s="19"/>
      <c r="BX540" s="13"/>
      <c r="BY540" s="13"/>
      <c r="BZ540" s="13"/>
      <c r="CA540" s="180"/>
      <c r="CB540" s="181"/>
      <c r="CC540" s="130"/>
      <c r="CD540" s="19"/>
      <c r="CE540" s="19"/>
      <c r="CF540" s="13"/>
      <c r="CG540" s="13"/>
      <c r="CH540" s="13"/>
      <c r="CI540" s="180"/>
      <c r="CJ540" s="181"/>
      <c r="CK540" s="130"/>
      <c r="CL540" s="19"/>
      <c r="CM540" s="19"/>
      <c r="CN540" s="13"/>
      <c r="CO540" s="13"/>
      <c r="CP540" s="13"/>
      <c r="CQ540" s="180"/>
      <c r="CR540" s="181"/>
      <c r="CS540" s="130"/>
      <c r="CT540" s="19"/>
      <c r="CU540" s="19"/>
      <c r="CV540" s="13"/>
      <c r="CW540" s="13"/>
      <c r="CX540" s="13"/>
      <c r="CY540" s="180"/>
      <c r="CZ540" s="181"/>
      <c r="DA540" s="130"/>
      <c r="DB540" s="19"/>
      <c r="DC540" s="19"/>
      <c r="DD540" s="13"/>
      <c r="DE540" s="13"/>
      <c r="DF540" s="13"/>
      <c r="DG540" s="180"/>
      <c r="DH540" s="181"/>
      <c r="DI540" s="130"/>
      <c r="DJ540" s="19"/>
      <c r="DK540" s="19"/>
      <c r="DL540" s="13"/>
      <c r="DM540" s="13"/>
      <c r="DN540" s="13"/>
      <c r="DO540" s="180"/>
      <c r="DP540" s="181"/>
      <c r="DQ540" s="130"/>
      <c r="DR540" s="19"/>
      <c r="DS540" s="19"/>
      <c r="DT540" s="13"/>
      <c r="DU540" s="13"/>
      <c r="DV540" s="13"/>
      <c r="DW540" s="180"/>
      <c r="DX540" s="181"/>
      <c r="DY540" s="130"/>
      <c r="DZ540" s="19"/>
      <c r="EA540" s="19"/>
      <c r="EB540" s="194"/>
      <c r="EC540" s="194"/>
      <c r="ED540" s="194"/>
      <c r="EE540" s="714"/>
      <c r="EF540" s="715"/>
      <c r="EG540" s="391"/>
      <c r="EH540" s="19"/>
      <c r="EI540" s="19"/>
      <c r="EJ540" s="13"/>
      <c r="EK540" s="13"/>
      <c r="EL540" s="13"/>
      <c r="EM540" s="180"/>
      <c r="EN540" s="181"/>
      <c r="EO540" s="130"/>
      <c r="EP540" s="19"/>
      <c r="EQ540" s="19"/>
    </row>
    <row r="541" spans="1:147" ht="37.5" customHeight="1">
      <c r="A541" s="19"/>
      <c r="B541" s="19"/>
      <c r="C541" s="19"/>
      <c r="D541" s="13"/>
      <c r="E541" s="13"/>
      <c r="F541" s="13"/>
      <c r="G541" s="180"/>
      <c r="H541" s="181"/>
      <c r="I541" s="130"/>
      <c r="J541" s="19"/>
      <c r="K541" s="19"/>
      <c r="L541" s="13"/>
      <c r="M541" s="13"/>
      <c r="N541" s="13"/>
      <c r="O541" s="180"/>
      <c r="P541" s="181"/>
      <c r="Q541" s="130"/>
      <c r="R541" s="19"/>
      <c r="S541" s="19"/>
      <c r="T541" s="13"/>
      <c r="U541" s="13"/>
      <c r="V541" s="13"/>
      <c r="W541" s="180"/>
      <c r="X541" s="181"/>
      <c r="Y541" s="130"/>
      <c r="Z541" s="19"/>
      <c r="AA541" s="19"/>
      <c r="AB541" s="13"/>
      <c r="AC541" s="13"/>
      <c r="AD541" s="13"/>
      <c r="AE541" s="180"/>
      <c r="AF541" s="181"/>
      <c r="AG541" s="130"/>
      <c r="AH541" s="19"/>
      <c r="AI541" s="19"/>
      <c r="AJ541" s="13"/>
      <c r="AK541" s="13"/>
      <c r="AL541" s="13"/>
      <c r="AM541" s="180"/>
      <c r="AN541" s="181"/>
      <c r="AO541" s="130"/>
      <c r="AP541" s="19"/>
      <c r="AQ541" s="19"/>
      <c r="AR541" s="13"/>
      <c r="AS541" s="13"/>
      <c r="AT541" s="13"/>
      <c r="AU541" s="180"/>
      <c r="AV541" s="181"/>
      <c r="AW541" s="130"/>
      <c r="AX541" s="19"/>
      <c r="AY541" s="19"/>
      <c r="AZ541" s="13"/>
      <c r="BA541" s="13"/>
      <c r="BB541" s="13"/>
      <c r="BC541" s="180"/>
      <c r="BD541" s="181"/>
      <c r="BE541" s="130"/>
      <c r="BF541" s="19"/>
      <c r="BG541" s="19"/>
      <c r="BH541" s="13"/>
      <c r="BI541" s="13"/>
      <c r="BJ541" s="13"/>
      <c r="BK541" s="180"/>
      <c r="BL541" s="181"/>
      <c r="BM541" s="130"/>
      <c r="BN541" s="19"/>
      <c r="BO541" s="19"/>
      <c r="BP541" s="13"/>
      <c r="BQ541" s="13"/>
      <c r="BR541" s="13"/>
      <c r="BS541" s="180"/>
      <c r="BT541" s="181"/>
      <c r="BU541" s="130"/>
      <c r="BV541" s="19"/>
      <c r="BW541" s="19"/>
      <c r="BX541" s="13"/>
      <c r="BY541" s="13"/>
      <c r="BZ541" s="13"/>
      <c r="CA541" s="180"/>
      <c r="CB541" s="181"/>
      <c r="CC541" s="130"/>
      <c r="CD541" s="19"/>
      <c r="CE541" s="19"/>
      <c r="CF541" s="13"/>
      <c r="CG541" s="13"/>
      <c r="CH541" s="13"/>
      <c r="CI541" s="180"/>
      <c r="CJ541" s="181"/>
      <c r="CK541" s="130"/>
      <c r="CL541" s="19"/>
      <c r="CM541" s="19"/>
      <c r="CN541" s="13"/>
      <c r="CO541" s="13"/>
      <c r="CP541" s="13"/>
      <c r="CQ541" s="180"/>
      <c r="CR541" s="181"/>
      <c r="CS541" s="130"/>
      <c r="CT541" s="19"/>
      <c r="CU541" s="19"/>
      <c r="CV541" s="13"/>
      <c r="CW541" s="13"/>
      <c r="CX541" s="13"/>
      <c r="CY541" s="180"/>
      <c r="CZ541" s="181"/>
      <c r="DA541" s="130"/>
      <c r="DB541" s="19"/>
      <c r="DC541" s="19"/>
      <c r="DD541" s="13"/>
      <c r="DE541" s="13"/>
      <c r="DF541" s="13"/>
      <c r="DG541" s="180"/>
      <c r="DH541" s="181"/>
      <c r="DI541" s="130"/>
      <c r="DJ541" s="19"/>
      <c r="DK541" s="19"/>
      <c r="DL541" s="13"/>
      <c r="DM541" s="13"/>
      <c r="DN541" s="13"/>
      <c r="DO541" s="180"/>
      <c r="DP541" s="181"/>
      <c r="DQ541" s="130"/>
      <c r="DR541" s="19"/>
      <c r="DS541" s="19"/>
      <c r="DT541" s="13"/>
      <c r="DU541" s="13"/>
      <c r="DV541" s="13"/>
      <c r="DW541" s="180"/>
      <c r="DX541" s="181"/>
      <c r="DY541" s="130"/>
      <c r="DZ541" s="19"/>
      <c r="EA541" s="19"/>
      <c r="EB541" s="194"/>
      <c r="EC541" s="194"/>
      <c r="ED541" s="194"/>
      <c r="EE541" s="714"/>
      <c r="EF541" s="715"/>
      <c r="EG541" s="391"/>
      <c r="EH541" s="19"/>
      <c r="EI541" s="19"/>
      <c r="EJ541" s="13"/>
      <c r="EK541" s="13"/>
      <c r="EL541" s="13"/>
      <c r="EM541" s="180"/>
      <c r="EN541" s="181"/>
      <c r="EO541" s="130"/>
      <c r="EP541" s="19"/>
      <c r="EQ541" s="19"/>
    </row>
    <row r="542" spans="1:147" ht="37.5" customHeight="1">
      <c r="A542" s="19"/>
      <c r="B542" s="19"/>
      <c r="C542" s="19"/>
      <c r="D542" s="13"/>
      <c r="E542" s="13"/>
      <c r="F542" s="13"/>
      <c r="G542" s="180"/>
      <c r="H542" s="181"/>
      <c r="I542" s="130"/>
      <c r="J542" s="19"/>
      <c r="K542" s="19"/>
      <c r="L542" s="13"/>
      <c r="M542" s="13"/>
      <c r="N542" s="13"/>
      <c r="O542" s="180"/>
      <c r="P542" s="181"/>
      <c r="Q542" s="130"/>
      <c r="R542" s="19"/>
      <c r="S542" s="19"/>
      <c r="T542" s="13"/>
      <c r="U542" s="13"/>
      <c r="V542" s="13"/>
      <c r="W542" s="180"/>
      <c r="X542" s="181"/>
      <c r="Y542" s="130"/>
      <c r="Z542" s="19"/>
      <c r="AA542" s="19"/>
      <c r="AB542" s="13"/>
      <c r="AC542" s="13"/>
      <c r="AD542" s="13"/>
      <c r="AE542" s="180"/>
      <c r="AF542" s="181"/>
      <c r="AG542" s="130"/>
      <c r="AH542" s="19"/>
      <c r="AI542" s="19"/>
      <c r="AJ542" s="13"/>
      <c r="AK542" s="13"/>
      <c r="AL542" s="13"/>
      <c r="AM542" s="180"/>
      <c r="AN542" s="181"/>
      <c r="AO542" s="130"/>
      <c r="AP542" s="19"/>
      <c r="AQ542" s="19"/>
      <c r="AR542" s="13"/>
      <c r="AS542" s="13"/>
      <c r="AT542" s="13"/>
      <c r="AU542" s="180"/>
      <c r="AV542" s="181"/>
      <c r="AW542" s="130"/>
      <c r="AX542" s="19"/>
      <c r="AY542" s="19"/>
      <c r="AZ542" s="13"/>
      <c r="BA542" s="13"/>
      <c r="BB542" s="13"/>
      <c r="BC542" s="180"/>
      <c r="BD542" s="181"/>
      <c r="BE542" s="130"/>
      <c r="BF542" s="19"/>
      <c r="BG542" s="19"/>
      <c r="BH542" s="13"/>
      <c r="BI542" s="13"/>
      <c r="BJ542" s="13"/>
      <c r="BK542" s="180"/>
      <c r="BL542" s="181"/>
      <c r="BM542" s="130"/>
      <c r="BN542" s="19"/>
      <c r="BO542" s="19"/>
      <c r="BP542" s="13"/>
      <c r="BQ542" s="13"/>
      <c r="BR542" s="13"/>
      <c r="BS542" s="180"/>
      <c r="BT542" s="181"/>
      <c r="BU542" s="130"/>
      <c r="BV542" s="19"/>
      <c r="BW542" s="19"/>
      <c r="BX542" s="13"/>
      <c r="BY542" s="13"/>
      <c r="BZ542" s="13"/>
      <c r="CA542" s="180"/>
      <c r="CB542" s="181"/>
      <c r="CC542" s="130"/>
      <c r="CD542" s="19"/>
      <c r="CE542" s="19"/>
      <c r="CF542" s="13"/>
      <c r="CG542" s="13"/>
      <c r="CH542" s="13"/>
      <c r="CI542" s="180"/>
      <c r="CJ542" s="181"/>
      <c r="CK542" s="130"/>
      <c r="CL542" s="19"/>
      <c r="CM542" s="19"/>
      <c r="CN542" s="13"/>
      <c r="CO542" s="13"/>
      <c r="CP542" s="13"/>
      <c r="CQ542" s="180"/>
      <c r="CR542" s="181"/>
      <c r="CS542" s="130"/>
      <c r="CT542" s="19"/>
      <c r="CU542" s="19"/>
      <c r="CV542" s="13"/>
      <c r="CW542" s="13"/>
      <c r="CX542" s="13"/>
      <c r="CY542" s="180"/>
      <c r="CZ542" s="181"/>
      <c r="DA542" s="130"/>
      <c r="DB542" s="19"/>
      <c r="DC542" s="19"/>
      <c r="DD542" s="13"/>
      <c r="DE542" s="13"/>
      <c r="DF542" s="13"/>
      <c r="DG542" s="180"/>
      <c r="DH542" s="181"/>
      <c r="DI542" s="130"/>
      <c r="DJ542" s="19"/>
      <c r="DK542" s="19"/>
      <c r="DL542" s="13"/>
      <c r="DM542" s="13"/>
      <c r="DN542" s="13"/>
      <c r="DO542" s="180"/>
      <c r="DP542" s="181"/>
      <c r="DQ542" s="130"/>
      <c r="DR542" s="19"/>
      <c r="DS542" s="19"/>
      <c r="DT542" s="13"/>
      <c r="DU542" s="13"/>
      <c r="DV542" s="13"/>
      <c r="DW542" s="180"/>
      <c r="DX542" s="181"/>
      <c r="DY542" s="130"/>
      <c r="DZ542" s="19"/>
      <c r="EA542" s="19"/>
      <c r="EB542" s="194"/>
      <c r="EC542" s="194"/>
      <c r="ED542" s="194"/>
      <c r="EE542" s="714"/>
      <c r="EF542" s="715"/>
      <c r="EG542" s="391"/>
      <c r="EH542" s="19"/>
      <c r="EI542" s="19"/>
      <c r="EJ542" s="13"/>
      <c r="EK542" s="13"/>
      <c r="EL542" s="13"/>
      <c r="EM542" s="180"/>
      <c r="EN542" s="181"/>
      <c r="EO542" s="130"/>
      <c r="EP542" s="19"/>
      <c r="EQ542" s="19"/>
    </row>
    <row r="543" spans="1:147" ht="37.5" customHeight="1">
      <c r="A543" s="19"/>
      <c r="B543" s="19"/>
      <c r="C543" s="19"/>
      <c r="D543" s="13"/>
      <c r="E543" s="13"/>
      <c r="F543" s="13"/>
      <c r="G543" s="180"/>
      <c r="H543" s="181"/>
      <c r="I543" s="130"/>
      <c r="J543" s="19"/>
      <c r="K543" s="19"/>
      <c r="L543" s="13"/>
      <c r="M543" s="13"/>
      <c r="N543" s="13"/>
      <c r="O543" s="180"/>
      <c r="P543" s="181"/>
      <c r="Q543" s="130"/>
      <c r="R543" s="19"/>
      <c r="S543" s="19"/>
      <c r="T543" s="13"/>
      <c r="U543" s="13"/>
      <c r="V543" s="13"/>
      <c r="W543" s="180"/>
      <c r="X543" s="181"/>
      <c r="Y543" s="130"/>
      <c r="Z543" s="19"/>
      <c r="AA543" s="19"/>
      <c r="AB543" s="13"/>
      <c r="AC543" s="13"/>
      <c r="AD543" s="13"/>
      <c r="AE543" s="180"/>
      <c r="AF543" s="181"/>
      <c r="AG543" s="130"/>
      <c r="AH543" s="19"/>
      <c r="AI543" s="19"/>
      <c r="AJ543" s="13"/>
      <c r="AK543" s="13"/>
      <c r="AL543" s="13"/>
      <c r="AM543" s="180"/>
      <c r="AN543" s="181"/>
      <c r="AO543" s="130"/>
      <c r="AP543" s="19"/>
      <c r="AQ543" s="19"/>
      <c r="AR543" s="13"/>
      <c r="AS543" s="13"/>
      <c r="AT543" s="13"/>
      <c r="AU543" s="180"/>
      <c r="AV543" s="181"/>
      <c r="AW543" s="130"/>
      <c r="AX543" s="19"/>
      <c r="AY543" s="19"/>
      <c r="AZ543" s="13"/>
      <c r="BA543" s="13"/>
      <c r="BB543" s="13"/>
      <c r="BC543" s="180"/>
      <c r="BD543" s="181"/>
      <c r="BE543" s="130"/>
      <c r="BF543" s="19"/>
      <c r="BG543" s="19"/>
      <c r="BH543" s="13"/>
      <c r="BI543" s="13"/>
      <c r="BJ543" s="13"/>
      <c r="BK543" s="180"/>
      <c r="BL543" s="181"/>
      <c r="BM543" s="130"/>
      <c r="BN543" s="19"/>
      <c r="BO543" s="19"/>
      <c r="BP543" s="13"/>
      <c r="BQ543" s="13"/>
      <c r="BR543" s="13"/>
      <c r="BS543" s="180"/>
      <c r="BT543" s="181"/>
      <c r="BU543" s="130"/>
      <c r="BV543" s="19"/>
      <c r="BW543" s="19"/>
      <c r="BX543" s="13"/>
      <c r="BY543" s="13"/>
      <c r="BZ543" s="13"/>
      <c r="CA543" s="180"/>
      <c r="CB543" s="181"/>
      <c r="CC543" s="130"/>
      <c r="CD543" s="19"/>
      <c r="CE543" s="19"/>
      <c r="CF543" s="13"/>
      <c r="CG543" s="13"/>
      <c r="CH543" s="13"/>
      <c r="CI543" s="180"/>
      <c r="CJ543" s="181"/>
      <c r="CK543" s="130"/>
      <c r="CL543" s="19"/>
      <c r="CM543" s="19"/>
      <c r="CN543" s="13"/>
      <c r="CO543" s="13"/>
      <c r="CP543" s="13"/>
      <c r="CQ543" s="180"/>
      <c r="CR543" s="181"/>
      <c r="CS543" s="130"/>
      <c r="CT543" s="19"/>
      <c r="CU543" s="19"/>
      <c r="CV543" s="13"/>
      <c r="CW543" s="13"/>
      <c r="CX543" s="13"/>
      <c r="CY543" s="180"/>
      <c r="CZ543" s="181"/>
      <c r="DA543" s="130"/>
      <c r="DB543" s="19"/>
      <c r="DC543" s="19"/>
      <c r="DD543" s="13"/>
      <c r="DE543" s="13"/>
      <c r="DF543" s="13"/>
      <c r="DG543" s="180"/>
      <c r="DH543" s="181"/>
      <c r="DI543" s="130"/>
      <c r="DJ543" s="19"/>
      <c r="DK543" s="19"/>
      <c r="DL543" s="13"/>
      <c r="DM543" s="13"/>
      <c r="DN543" s="13"/>
      <c r="DO543" s="180"/>
      <c r="DP543" s="181"/>
      <c r="DQ543" s="130"/>
      <c r="DR543" s="19"/>
      <c r="DS543" s="19"/>
      <c r="DT543" s="13"/>
      <c r="DU543" s="13"/>
      <c r="DV543" s="13"/>
      <c r="DW543" s="180"/>
      <c r="DX543" s="181"/>
      <c r="DY543" s="130"/>
      <c r="DZ543" s="19"/>
      <c r="EA543" s="19"/>
      <c r="EB543" s="194"/>
      <c r="EC543" s="194"/>
      <c r="ED543" s="194"/>
      <c r="EE543" s="714"/>
      <c r="EF543" s="715"/>
      <c r="EG543" s="391"/>
      <c r="EH543" s="19"/>
      <c r="EI543" s="19"/>
      <c r="EJ543" s="13"/>
      <c r="EK543" s="13"/>
      <c r="EL543" s="13"/>
      <c r="EM543" s="180"/>
      <c r="EN543" s="181"/>
      <c r="EO543" s="130"/>
      <c r="EP543" s="19"/>
      <c r="EQ543" s="19"/>
    </row>
    <row r="544" spans="1:147" ht="37.5" customHeight="1">
      <c r="A544" s="19"/>
      <c r="B544" s="19"/>
      <c r="C544" s="19"/>
      <c r="D544" s="13"/>
      <c r="E544" s="13"/>
      <c r="F544" s="13"/>
      <c r="G544" s="180"/>
      <c r="H544" s="181"/>
      <c r="I544" s="130"/>
      <c r="J544" s="19"/>
      <c r="K544" s="19"/>
      <c r="L544" s="13"/>
      <c r="M544" s="13"/>
      <c r="N544" s="13"/>
      <c r="O544" s="180"/>
      <c r="P544" s="181"/>
      <c r="Q544" s="130"/>
      <c r="R544" s="19"/>
      <c r="S544" s="19"/>
      <c r="T544" s="13"/>
      <c r="U544" s="13"/>
      <c r="V544" s="13"/>
      <c r="W544" s="180"/>
      <c r="X544" s="181"/>
      <c r="Y544" s="130"/>
      <c r="Z544" s="19"/>
      <c r="AA544" s="19"/>
      <c r="AB544" s="13"/>
      <c r="AC544" s="13"/>
      <c r="AD544" s="13"/>
      <c r="AE544" s="180"/>
      <c r="AF544" s="181"/>
      <c r="AG544" s="130"/>
      <c r="AH544" s="19"/>
      <c r="AI544" s="19"/>
      <c r="AJ544" s="13"/>
      <c r="AK544" s="13"/>
      <c r="AL544" s="13"/>
      <c r="AM544" s="180"/>
      <c r="AN544" s="181"/>
      <c r="AO544" s="130"/>
      <c r="AP544" s="19"/>
      <c r="AQ544" s="19"/>
      <c r="AR544" s="13"/>
      <c r="AS544" s="13"/>
      <c r="AT544" s="13"/>
      <c r="AU544" s="180"/>
      <c r="AV544" s="181"/>
      <c r="AW544" s="130"/>
      <c r="AX544" s="19"/>
      <c r="AY544" s="19"/>
      <c r="AZ544" s="13"/>
      <c r="BA544" s="13"/>
      <c r="BB544" s="13"/>
      <c r="BC544" s="180"/>
      <c r="BD544" s="181"/>
      <c r="BE544" s="130"/>
      <c r="BF544" s="19"/>
      <c r="BG544" s="19"/>
      <c r="BH544" s="13"/>
      <c r="BI544" s="13"/>
      <c r="BJ544" s="13"/>
      <c r="BK544" s="180"/>
      <c r="BL544" s="181"/>
      <c r="BM544" s="130"/>
      <c r="BN544" s="19"/>
      <c r="BO544" s="19"/>
      <c r="BP544" s="13"/>
      <c r="BQ544" s="13"/>
      <c r="BR544" s="13"/>
      <c r="BS544" s="180"/>
      <c r="BT544" s="181"/>
      <c r="BU544" s="130"/>
      <c r="BV544" s="19"/>
      <c r="BW544" s="19"/>
      <c r="BX544" s="13"/>
      <c r="BY544" s="13"/>
      <c r="BZ544" s="13"/>
      <c r="CA544" s="180"/>
      <c r="CB544" s="181"/>
      <c r="CC544" s="130"/>
      <c r="CD544" s="19"/>
      <c r="CE544" s="19"/>
      <c r="CF544" s="13"/>
      <c r="CG544" s="13"/>
      <c r="CH544" s="13"/>
      <c r="CI544" s="180"/>
      <c r="CJ544" s="181"/>
      <c r="CK544" s="130"/>
      <c r="CL544" s="19"/>
      <c r="CM544" s="19"/>
      <c r="CN544" s="13"/>
      <c r="CO544" s="13"/>
      <c r="CP544" s="13"/>
      <c r="CQ544" s="180"/>
      <c r="CR544" s="181"/>
      <c r="CS544" s="130"/>
      <c r="CT544" s="19"/>
      <c r="CU544" s="19"/>
      <c r="CV544" s="13"/>
      <c r="CW544" s="13"/>
      <c r="CX544" s="13"/>
      <c r="CY544" s="180"/>
      <c r="CZ544" s="181"/>
      <c r="DA544" s="130"/>
      <c r="DB544" s="19"/>
      <c r="DC544" s="19"/>
      <c r="DD544" s="13"/>
      <c r="DE544" s="13"/>
      <c r="DF544" s="13"/>
      <c r="DG544" s="180"/>
      <c r="DH544" s="181"/>
      <c r="DI544" s="130"/>
      <c r="DJ544" s="19"/>
      <c r="DK544" s="19"/>
      <c r="DL544" s="13"/>
      <c r="DM544" s="13"/>
      <c r="DN544" s="13"/>
      <c r="DO544" s="180"/>
      <c r="DP544" s="181"/>
      <c r="DQ544" s="130"/>
      <c r="DR544" s="19"/>
      <c r="DS544" s="19"/>
      <c r="DT544" s="13"/>
      <c r="DU544" s="13"/>
      <c r="DV544" s="13"/>
      <c r="DW544" s="180"/>
      <c r="DX544" s="181"/>
      <c r="DY544" s="130"/>
      <c r="DZ544" s="19"/>
      <c r="EA544" s="19"/>
      <c r="EB544" s="194"/>
      <c r="EC544" s="194"/>
      <c r="ED544" s="194"/>
      <c r="EE544" s="714"/>
      <c r="EF544" s="715"/>
      <c r="EG544" s="391"/>
      <c r="EH544" s="19"/>
      <c r="EI544" s="19"/>
      <c r="EJ544" s="13"/>
      <c r="EK544" s="13"/>
      <c r="EL544" s="13"/>
      <c r="EM544" s="180"/>
      <c r="EN544" s="181"/>
      <c r="EO544" s="130"/>
      <c r="EP544" s="19"/>
      <c r="EQ544" s="19"/>
    </row>
    <row r="545" spans="1:147" ht="37.5" customHeight="1">
      <c r="A545" s="19"/>
      <c r="B545" s="19"/>
      <c r="C545" s="19"/>
      <c r="D545" s="13"/>
      <c r="E545" s="13"/>
      <c r="F545" s="13"/>
      <c r="G545" s="180"/>
      <c r="H545" s="181"/>
      <c r="I545" s="130"/>
      <c r="J545" s="19"/>
      <c r="K545" s="19"/>
      <c r="L545" s="13"/>
      <c r="M545" s="13"/>
      <c r="N545" s="13"/>
      <c r="O545" s="180"/>
      <c r="P545" s="181"/>
      <c r="Q545" s="130"/>
      <c r="R545" s="19"/>
      <c r="S545" s="19"/>
      <c r="T545" s="13"/>
      <c r="U545" s="13"/>
      <c r="V545" s="13"/>
      <c r="W545" s="180"/>
      <c r="X545" s="181"/>
      <c r="Y545" s="130"/>
      <c r="Z545" s="19"/>
      <c r="AA545" s="19"/>
      <c r="AB545" s="13"/>
      <c r="AC545" s="13"/>
      <c r="AD545" s="13"/>
      <c r="AE545" s="180"/>
      <c r="AF545" s="181"/>
      <c r="AG545" s="130"/>
      <c r="AH545" s="19"/>
      <c r="AI545" s="19"/>
      <c r="AJ545" s="13"/>
      <c r="AK545" s="13"/>
      <c r="AL545" s="13"/>
      <c r="AM545" s="180"/>
      <c r="AN545" s="181"/>
      <c r="AO545" s="130"/>
      <c r="AP545" s="19"/>
      <c r="AQ545" s="19"/>
      <c r="AR545" s="13"/>
      <c r="AS545" s="13"/>
      <c r="AT545" s="13"/>
      <c r="AU545" s="180"/>
      <c r="AV545" s="181"/>
      <c r="AW545" s="130"/>
      <c r="AX545" s="19"/>
      <c r="AY545" s="19"/>
      <c r="AZ545" s="13"/>
      <c r="BA545" s="13"/>
      <c r="BB545" s="13"/>
      <c r="BC545" s="180"/>
      <c r="BD545" s="181"/>
      <c r="BE545" s="130"/>
      <c r="BF545" s="19"/>
      <c r="BG545" s="19"/>
      <c r="BH545" s="13"/>
      <c r="BI545" s="13"/>
      <c r="BJ545" s="13"/>
      <c r="BK545" s="180"/>
      <c r="BL545" s="181"/>
      <c r="BM545" s="130"/>
      <c r="BN545" s="19"/>
      <c r="BO545" s="19"/>
      <c r="BP545" s="13"/>
      <c r="BQ545" s="13"/>
      <c r="BR545" s="13"/>
      <c r="BS545" s="180"/>
      <c r="BT545" s="181"/>
      <c r="BU545" s="130"/>
      <c r="BV545" s="19"/>
      <c r="BW545" s="19"/>
      <c r="BX545" s="13"/>
      <c r="BY545" s="13"/>
      <c r="BZ545" s="13"/>
      <c r="CA545" s="180"/>
      <c r="CB545" s="181"/>
      <c r="CC545" s="130"/>
      <c r="CD545" s="19"/>
      <c r="CE545" s="19"/>
      <c r="CF545" s="13"/>
      <c r="CG545" s="13"/>
      <c r="CH545" s="13"/>
      <c r="CI545" s="180"/>
      <c r="CJ545" s="181"/>
      <c r="CK545" s="130"/>
      <c r="CL545" s="19"/>
      <c r="CM545" s="19"/>
      <c r="CN545" s="13"/>
      <c r="CO545" s="13"/>
      <c r="CP545" s="13"/>
      <c r="CQ545" s="180"/>
      <c r="CR545" s="181"/>
      <c r="CS545" s="130"/>
      <c r="CT545" s="19"/>
      <c r="CU545" s="19"/>
      <c r="CV545" s="13"/>
      <c r="CW545" s="13"/>
      <c r="CX545" s="13"/>
      <c r="CY545" s="180"/>
      <c r="CZ545" s="181"/>
      <c r="DA545" s="130"/>
      <c r="DB545" s="19"/>
      <c r="DC545" s="19"/>
      <c r="DD545" s="13"/>
      <c r="DE545" s="13"/>
      <c r="DF545" s="13"/>
      <c r="DG545" s="180"/>
      <c r="DH545" s="181"/>
      <c r="DI545" s="130"/>
      <c r="DJ545" s="19"/>
      <c r="DK545" s="19"/>
      <c r="DL545" s="13"/>
      <c r="DM545" s="13"/>
      <c r="DN545" s="13"/>
      <c r="DO545" s="180"/>
      <c r="DP545" s="181"/>
      <c r="DQ545" s="130"/>
      <c r="DR545" s="19"/>
      <c r="DS545" s="19"/>
      <c r="DT545" s="13"/>
      <c r="DU545" s="13"/>
      <c r="DV545" s="13"/>
      <c r="DW545" s="180"/>
      <c r="DX545" s="181"/>
      <c r="DY545" s="130"/>
      <c r="DZ545" s="19"/>
      <c r="EA545" s="19"/>
      <c r="EB545" s="194"/>
      <c r="EC545" s="194"/>
      <c r="ED545" s="194"/>
      <c r="EE545" s="714"/>
      <c r="EF545" s="715"/>
      <c r="EG545" s="391"/>
      <c r="EH545" s="19"/>
      <c r="EI545" s="19"/>
      <c r="EJ545" s="13"/>
      <c r="EK545" s="13"/>
      <c r="EL545" s="13"/>
      <c r="EM545" s="180"/>
      <c r="EN545" s="181"/>
      <c r="EO545" s="130"/>
      <c r="EP545" s="19"/>
      <c r="EQ545" s="19"/>
    </row>
    <row r="546" spans="1:147" ht="37.5" customHeight="1">
      <c r="A546" s="19"/>
      <c r="B546" s="19"/>
      <c r="C546" s="19"/>
      <c r="D546" s="13"/>
      <c r="E546" s="13"/>
      <c r="F546" s="13"/>
      <c r="G546" s="180"/>
      <c r="H546" s="181"/>
      <c r="I546" s="130"/>
      <c r="J546" s="19"/>
      <c r="K546" s="19"/>
      <c r="L546" s="13"/>
      <c r="M546" s="13"/>
      <c r="N546" s="13"/>
      <c r="O546" s="180"/>
      <c r="P546" s="181"/>
      <c r="Q546" s="130"/>
      <c r="R546" s="19"/>
      <c r="S546" s="19"/>
      <c r="T546" s="13"/>
      <c r="U546" s="13"/>
      <c r="V546" s="13"/>
      <c r="W546" s="180"/>
      <c r="X546" s="181"/>
      <c r="Y546" s="130"/>
      <c r="Z546" s="19"/>
      <c r="AA546" s="19"/>
      <c r="AB546" s="13"/>
      <c r="AC546" s="13"/>
      <c r="AD546" s="13"/>
      <c r="AE546" s="180"/>
      <c r="AF546" s="181"/>
      <c r="AG546" s="130"/>
      <c r="AH546" s="19"/>
      <c r="AI546" s="19"/>
      <c r="AJ546" s="13"/>
      <c r="AK546" s="13"/>
      <c r="AL546" s="13"/>
      <c r="AM546" s="180"/>
      <c r="AN546" s="181"/>
      <c r="AO546" s="130"/>
      <c r="AP546" s="19"/>
      <c r="AQ546" s="19"/>
      <c r="AR546" s="13"/>
      <c r="AS546" s="13"/>
      <c r="AT546" s="13"/>
      <c r="AU546" s="180"/>
      <c r="AV546" s="181"/>
      <c r="AW546" s="130"/>
      <c r="AX546" s="19"/>
      <c r="AY546" s="19"/>
      <c r="AZ546" s="13"/>
      <c r="BA546" s="13"/>
      <c r="BB546" s="13"/>
      <c r="BC546" s="180"/>
      <c r="BD546" s="181"/>
      <c r="BE546" s="130"/>
      <c r="BF546" s="19"/>
      <c r="BG546" s="19"/>
      <c r="BH546" s="13"/>
      <c r="BI546" s="13"/>
      <c r="BJ546" s="13"/>
      <c r="BK546" s="180"/>
      <c r="BL546" s="181"/>
      <c r="BM546" s="130"/>
      <c r="BN546" s="19"/>
      <c r="BO546" s="19"/>
      <c r="BP546" s="13"/>
      <c r="BQ546" s="13"/>
      <c r="BR546" s="13"/>
      <c r="BS546" s="180"/>
      <c r="BT546" s="181"/>
      <c r="BU546" s="130"/>
      <c r="BV546" s="19"/>
      <c r="BW546" s="19"/>
      <c r="BX546" s="13"/>
      <c r="BY546" s="13"/>
      <c r="BZ546" s="13"/>
      <c r="CA546" s="180"/>
      <c r="CB546" s="181"/>
      <c r="CC546" s="130"/>
      <c r="CD546" s="19"/>
      <c r="CE546" s="19"/>
      <c r="CF546" s="13"/>
      <c r="CG546" s="13"/>
      <c r="CH546" s="13"/>
      <c r="CI546" s="180"/>
      <c r="CJ546" s="181"/>
      <c r="CK546" s="130"/>
      <c r="CL546" s="19"/>
      <c r="CM546" s="19"/>
      <c r="CN546" s="13"/>
      <c r="CO546" s="13"/>
      <c r="CP546" s="13"/>
      <c r="CQ546" s="180"/>
      <c r="CR546" s="181"/>
      <c r="CS546" s="130"/>
      <c r="CT546" s="19"/>
      <c r="CU546" s="19"/>
      <c r="CV546" s="13"/>
      <c r="CW546" s="13"/>
      <c r="CX546" s="13"/>
      <c r="CY546" s="180"/>
      <c r="CZ546" s="181"/>
      <c r="DA546" s="130"/>
      <c r="DB546" s="19"/>
      <c r="DC546" s="19"/>
      <c r="DD546" s="13"/>
      <c r="DE546" s="13"/>
      <c r="DF546" s="13"/>
      <c r="DG546" s="180"/>
      <c r="DH546" s="181"/>
      <c r="DI546" s="130"/>
      <c r="DJ546" s="19"/>
      <c r="DK546" s="19"/>
      <c r="DL546" s="13"/>
      <c r="DM546" s="13"/>
      <c r="DN546" s="13"/>
      <c r="DO546" s="180"/>
      <c r="DP546" s="181"/>
      <c r="DQ546" s="130"/>
      <c r="DR546" s="19"/>
      <c r="DS546" s="19"/>
      <c r="DT546" s="13"/>
      <c r="DU546" s="13"/>
      <c r="DV546" s="13"/>
      <c r="DW546" s="180"/>
      <c r="DX546" s="181"/>
      <c r="DY546" s="130"/>
      <c r="DZ546" s="19"/>
      <c r="EA546" s="19"/>
      <c r="EB546" s="194"/>
      <c r="EC546" s="194"/>
      <c r="ED546" s="194"/>
      <c r="EE546" s="714"/>
      <c r="EF546" s="715"/>
      <c r="EG546" s="391"/>
      <c r="EH546" s="19"/>
      <c r="EI546" s="19"/>
      <c r="EJ546" s="13"/>
      <c r="EK546" s="13"/>
      <c r="EL546" s="13"/>
      <c r="EM546" s="180"/>
      <c r="EN546" s="181"/>
      <c r="EO546" s="130"/>
      <c r="EP546" s="19"/>
      <c r="EQ546" s="19"/>
    </row>
    <row r="547" spans="1:147" ht="37.5" customHeight="1">
      <c r="A547" s="19"/>
      <c r="B547" s="19"/>
      <c r="C547" s="19"/>
      <c r="D547" s="13"/>
      <c r="E547" s="13"/>
      <c r="F547" s="13"/>
      <c r="G547" s="180"/>
      <c r="H547" s="181"/>
      <c r="I547" s="130"/>
      <c r="J547" s="19"/>
      <c r="K547" s="19"/>
      <c r="L547" s="13"/>
      <c r="M547" s="13"/>
      <c r="N547" s="13"/>
      <c r="O547" s="180"/>
      <c r="P547" s="181"/>
      <c r="Q547" s="130"/>
      <c r="R547" s="19"/>
      <c r="S547" s="19"/>
      <c r="T547" s="13"/>
      <c r="U547" s="13"/>
      <c r="V547" s="13"/>
      <c r="W547" s="180"/>
      <c r="X547" s="181"/>
      <c r="Y547" s="130"/>
      <c r="Z547" s="19"/>
      <c r="AA547" s="19"/>
      <c r="AB547" s="13"/>
      <c r="AC547" s="13"/>
      <c r="AD547" s="13"/>
      <c r="AE547" s="180"/>
      <c r="AF547" s="181"/>
      <c r="AG547" s="130"/>
      <c r="AH547" s="19"/>
      <c r="AI547" s="19"/>
      <c r="AJ547" s="13"/>
      <c r="AK547" s="13"/>
      <c r="AL547" s="13"/>
      <c r="AM547" s="180"/>
      <c r="AN547" s="181"/>
      <c r="AO547" s="130"/>
      <c r="AP547" s="19"/>
      <c r="AQ547" s="19"/>
      <c r="AR547" s="13"/>
      <c r="AS547" s="13"/>
      <c r="AT547" s="13"/>
      <c r="AU547" s="180"/>
      <c r="AV547" s="181"/>
      <c r="AW547" s="130"/>
      <c r="AX547" s="19"/>
      <c r="AY547" s="19"/>
      <c r="AZ547" s="13"/>
      <c r="BA547" s="13"/>
      <c r="BB547" s="13"/>
      <c r="BC547" s="180"/>
      <c r="BD547" s="181"/>
      <c r="BE547" s="130"/>
      <c r="BF547" s="19"/>
      <c r="BG547" s="19"/>
      <c r="BH547" s="13"/>
      <c r="BI547" s="13"/>
      <c r="BJ547" s="13"/>
      <c r="BK547" s="180"/>
      <c r="BL547" s="181"/>
      <c r="BM547" s="130"/>
      <c r="BN547" s="19"/>
      <c r="BO547" s="19"/>
      <c r="BP547" s="13"/>
      <c r="BQ547" s="13"/>
      <c r="BR547" s="13"/>
      <c r="BS547" s="180"/>
      <c r="BT547" s="181"/>
      <c r="BU547" s="130"/>
      <c r="BV547" s="19"/>
      <c r="BW547" s="19"/>
      <c r="BX547" s="13"/>
      <c r="BY547" s="13"/>
      <c r="BZ547" s="13"/>
      <c r="CA547" s="180"/>
      <c r="CB547" s="181"/>
      <c r="CC547" s="130"/>
      <c r="CD547" s="19"/>
      <c r="CE547" s="19"/>
      <c r="CF547" s="13"/>
      <c r="CG547" s="13"/>
      <c r="CH547" s="13"/>
      <c r="CI547" s="180"/>
      <c r="CJ547" s="181"/>
      <c r="CK547" s="130"/>
      <c r="CL547" s="19"/>
      <c r="CM547" s="19"/>
      <c r="CN547" s="13"/>
      <c r="CO547" s="13"/>
      <c r="CP547" s="13"/>
      <c r="CQ547" s="180"/>
      <c r="CR547" s="181"/>
      <c r="CS547" s="130"/>
      <c r="CT547" s="19"/>
      <c r="CU547" s="19"/>
      <c r="CV547" s="13"/>
      <c r="CW547" s="13"/>
      <c r="CX547" s="13"/>
      <c r="CY547" s="180"/>
      <c r="CZ547" s="181"/>
      <c r="DA547" s="130"/>
      <c r="DB547" s="19"/>
      <c r="DC547" s="19"/>
      <c r="DD547" s="13"/>
      <c r="DE547" s="13"/>
      <c r="DF547" s="13"/>
      <c r="DG547" s="180"/>
      <c r="DH547" s="181"/>
      <c r="DI547" s="130"/>
      <c r="DJ547" s="19"/>
      <c r="DK547" s="19"/>
      <c r="DL547" s="13"/>
      <c r="DM547" s="13"/>
      <c r="DN547" s="13"/>
      <c r="DO547" s="180"/>
      <c r="DP547" s="181"/>
      <c r="DQ547" s="130"/>
      <c r="DR547" s="19"/>
      <c r="DS547" s="19"/>
      <c r="DT547" s="13"/>
      <c r="DU547" s="13"/>
      <c r="DV547" s="13"/>
      <c r="DW547" s="180"/>
      <c r="DX547" s="181"/>
      <c r="DY547" s="130"/>
      <c r="DZ547" s="19"/>
      <c r="EA547" s="19"/>
      <c r="EB547" s="194"/>
      <c r="EC547" s="194"/>
      <c r="ED547" s="194"/>
      <c r="EE547" s="714"/>
      <c r="EF547" s="715"/>
      <c r="EG547" s="391"/>
      <c r="EH547" s="19"/>
      <c r="EI547" s="19"/>
      <c r="EJ547" s="13"/>
      <c r="EK547" s="13"/>
      <c r="EL547" s="13"/>
      <c r="EM547" s="180"/>
      <c r="EN547" s="181"/>
      <c r="EO547" s="130"/>
      <c r="EP547" s="19"/>
      <c r="EQ547" s="19"/>
    </row>
    <row r="548" spans="1:147" ht="37.5" customHeight="1">
      <c r="A548" s="19"/>
      <c r="B548" s="19"/>
      <c r="C548" s="19"/>
      <c r="D548" s="13"/>
      <c r="E548" s="13"/>
      <c r="F548" s="13"/>
      <c r="G548" s="180"/>
      <c r="H548" s="181"/>
      <c r="I548" s="130"/>
      <c r="J548" s="19"/>
      <c r="K548" s="19"/>
      <c r="L548" s="13"/>
      <c r="M548" s="13"/>
      <c r="N548" s="13"/>
      <c r="O548" s="180"/>
      <c r="P548" s="181"/>
      <c r="Q548" s="130"/>
      <c r="R548" s="19"/>
      <c r="S548" s="19"/>
      <c r="T548" s="13"/>
      <c r="U548" s="13"/>
      <c r="V548" s="13"/>
      <c r="W548" s="180"/>
      <c r="X548" s="181"/>
      <c r="Y548" s="130"/>
      <c r="Z548" s="19"/>
      <c r="AA548" s="19"/>
      <c r="AB548" s="13"/>
      <c r="AC548" s="13"/>
      <c r="AD548" s="13"/>
      <c r="AE548" s="180"/>
      <c r="AF548" s="181"/>
      <c r="AG548" s="130"/>
      <c r="AH548" s="19"/>
      <c r="AI548" s="19"/>
      <c r="AJ548" s="13"/>
      <c r="AK548" s="13"/>
      <c r="AL548" s="13"/>
      <c r="AM548" s="180"/>
      <c r="AN548" s="181"/>
      <c r="AO548" s="130"/>
      <c r="AP548" s="19"/>
      <c r="AQ548" s="19"/>
      <c r="AR548" s="13"/>
      <c r="AS548" s="13"/>
      <c r="AT548" s="13"/>
      <c r="AU548" s="180"/>
      <c r="AV548" s="181"/>
      <c r="AW548" s="130"/>
      <c r="AX548" s="19"/>
      <c r="AY548" s="19"/>
      <c r="AZ548" s="13"/>
      <c r="BA548" s="13"/>
      <c r="BB548" s="13"/>
      <c r="BC548" s="180"/>
      <c r="BD548" s="181"/>
      <c r="BE548" s="130"/>
      <c r="BF548" s="19"/>
      <c r="BG548" s="19"/>
      <c r="BH548" s="13"/>
      <c r="BI548" s="13"/>
      <c r="BJ548" s="13"/>
      <c r="BK548" s="180"/>
      <c r="BL548" s="181"/>
      <c r="BM548" s="130"/>
      <c r="BN548" s="19"/>
      <c r="BO548" s="19"/>
      <c r="BP548" s="13"/>
      <c r="BQ548" s="13"/>
      <c r="BR548" s="13"/>
      <c r="BS548" s="180"/>
      <c r="BT548" s="181"/>
      <c r="BU548" s="130"/>
      <c r="BV548" s="19"/>
      <c r="BW548" s="19"/>
      <c r="BX548" s="13"/>
      <c r="BY548" s="13"/>
      <c r="BZ548" s="13"/>
      <c r="CA548" s="180"/>
      <c r="CB548" s="181"/>
      <c r="CC548" s="130"/>
      <c r="CD548" s="19"/>
      <c r="CE548" s="19"/>
      <c r="CF548" s="13"/>
      <c r="CG548" s="13"/>
      <c r="CH548" s="13"/>
      <c r="CI548" s="180"/>
      <c r="CJ548" s="181"/>
      <c r="CK548" s="130"/>
      <c r="CL548" s="19"/>
      <c r="CM548" s="19"/>
      <c r="CN548" s="13"/>
      <c r="CO548" s="13"/>
      <c r="CP548" s="13"/>
      <c r="CQ548" s="180"/>
      <c r="CR548" s="181"/>
      <c r="CS548" s="130"/>
      <c r="CT548" s="19"/>
      <c r="CU548" s="19"/>
      <c r="CV548" s="13"/>
      <c r="CW548" s="13"/>
      <c r="CX548" s="13"/>
      <c r="CY548" s="180"/>
      <c r="CZ548" s="181"/>
      <c r="DA548" s="130"/>
      <c r="DB548" s="19"/>
      <c r="DC548" s="19"/>
      <c r="DD548" s="13"/>
      <c r="DE548" s="13"/>
      <c r="DF548" s="13"/>
      <c r="DG548" s="180"/>
      <c r="DH548" s="181"/>
      <c r="DI548" s="130"/>
      <c r="DJ548" s="19"/>
      <c r="DK548" s="19"/>
      <c r="DL548" s="13"/>
      <c r="DM548" s="13"/>
      <c r="DN548" s="13"/>
      <c r="DO548" s="180"/>
      <c r="DP548" s="181"/>
      <c r="DQ548" s="130"/>
      <c r="DR548" s="19"/>
      <c r="DS548" s="19"/>
      <c r="DT548" s="13"/>
      <c r="DU548" s="13"/>
      <c r="DV548" s="13"/>
      <c r="DW548" s="180"/>
      <c r="DX548" s="181"/>
      <c r="DY548" s="130"/>
      <c r="DZ548" s="19"/>
      <c r="EA548" s="19"/>
      <c r="EB548" s="194"/>
      <c r="EC548" s="194"/>
      <c r="ED548" s="194"/>
      <c r="EE548" s="714"/>
      <c r="EF548" s="715"/>
      <c r="EG548" s="391"/>
      <c r="EH548" s="19"/>
      <c r="EI548" s="19"/>
      <c r="EJ548" s="13"/>
      <c r="EK548" s="13"/>
      <c r="EL548" s="13"/>
      <c r="EM548" s="180"/>
      <c r="EN548" s="181"/>
      <c r="EO548" s="130"/>
      <c r="EP548" s="19"/>
      <c r="EQ548" s="19"/>
    </row>
    <row r="549" spans="1:147" ht="37.5" customHeight="1">
      <c r="A549" s="19"/>
      <c r="B549" s="19"/>
      <c r="C549" s="19"/>
      <c r="D549" s="13"/>
      <c r="E549" s="13"/>
      <c r="F549" s="13"/>
      <c r="G549" s="180"/>
      <c r="H549" s="181"/>
      <c r="I549" s="130"/>
      <c r="J549" s="19"/>
      <c r="K549" s="19"/>
      <c r="L549" s="13"/>
      <c r="M549" s="13"/>
      <c r="N549" s="13"/>
      <c r="O549" s="180"/>
      <c r="P549" s="181"/>
      <c r="Q549" s="130"/>
      <c r="R549" s="19"/>
      <c r="S549" s="19"/>
      <c r="T549" s="13"/>
      <c r="U549" s="13"/>
      <c r="V549" s="13"/>
      <c r="W549" s="180"/>
      <c r="X549" s="181"/>
      <c r="Y549" s="130"/>
      <c r="Z549" s="19"/>
      <c r="AA549" s="19"/>
      <c r="AB549" s="13"/>
      <c r="AC549" s="13"/>
      <c r="AD549" s="13"/>
      <c r="AE549" s="180"/>
      <c r="AF549" s="181"/>
      <c r="AG549" s="130"/>
      <c r="AH549" s="19"/>
      <c r="AI549" s="19"/>
      <c r="AJ549" s="13"/>
      <c r="AK549" s="13"/>
      <c r="AL549" s="13"/>
      <c r="AM549" s="180"/>
      <c r="AN549" s="181"/>
      <c r="AO549" s="130"/>
      <c r="AP549" s="19"/>
      <c r="AQ549" s="19"/>
      <c r="AR549" s="13"/>
      <c r="AS549" s="13"/>
      <c r="AT549" s="13"/>
      <c r="AU549" s="180"/>
      <c r="AV549" s="181"/>
      <c r="AW549" s="130"/>
      <c r="AX549" s="19"/>
      <c r="AY549" s="19"/>
      <c r="AZ549" s="13"/>
      <c r="BA549" s="13"/>
      <c r="BB549" s="13"/>
      <c r="BC549" s="180"/>
      <c r="BD549" s="181"/>
      <c r="BE549" s="130"/>
      <c r="BF549" s="19"/>
      <c r="BG549" s="19"/>
      <c r="BH549" s="13"/>
      <c r="BI549" s="13"/>
      <c r="BJ549" s="13"/>
      <c r="BK549" s="180"/>
      <c r="BL549" s="181"/>
      <c r="BM549" s="130"/>
      <c r="BN549" s="19"/>
      <c r="BO549" s="19"/>
      <c r="BP549" s="13"/>
      <c r="BQ549" s="13"/>
      <c r="BR549" s="13"/>
      <c r="BS549" s="180"/>
      <c r="BT549" s="181"/>
      <c r="BU549" s="130"/>
      <c r="BV549" s="19"/>
      <c r="BW549" s="19"/>
      <c r="BX549" s="13"/>
      <c r="BY549" s="13"/>
      <c r="BZ549" s="13"/>
      <c r="CA549" s="180"/>
      <c r="CB549" s="181"/>
      <c r="CC549" s="130"/>
      <c r="CD549" s="19"/>
      <c r="CE549" s="19"/>
      <c r="CF549" s="13"/>
      <c r="CG549" s="13"/>
      <c r="CH549" s="13"/>
      <c r="CI549" s="180"/>
      <c r="CJ549" s="181"/>
      <c r="CK549" s="130"/>
      <c r="CL549" s="19"/>
      <c r="CM549" s="19"/>
      <c r="CN549" s="13"/>
      <c r="CO549" s="13"/>
      <c r="CP549" s="13"/>
      <c r="CQ549" s="180"/>
      <c r="CR549" s="181"/>
      <c r="CS549" s="130"/>
      <c r="CT549" s="19"/>
      <c r="CU549" s="19"/>
      <c r="CV549" s="13"/>
      <c r="CW549" s="13"/>
      <c r="CX549" s="13"/>
      <c r="CY549" s="180"/>
      <c r="CZ549" s="181"/>
      <c r="DA549" s="130"/>
      <c r="DB549" s="19"/>
      <c r="DC549" s="19"/>
      <c r="DD549" s="13"/>
      <c r="DE549" s="13"/>
      <c r="DF549" s="13"/>
      <c r="DG549" s="180"/>
      <c r="DH549" s="181"/>
      <c r="DI549" s="130"/>
      <c r="DJ549" s="19"/>
      <c r="DK549" s="19"/>
      <c r="DL549" s="13"/>
      <c r="DM549" s="13"/>
      <c r="DN549" s="13"/>
      <c r="DO549" s="180"/>
      <c r="DP549" s="181"/>
      <c r="DQ549" s="130"/>
      <c r="DR549" s="19"/>
      <c r="DS549" s="19"/>
      <c r="DT549" s="13"/>
      <c r="DU549" s="13"/>
      <c r="DV549" s="13"/>
      <c r="DW549" s="180"/>
      <c r="DX549" s="181"/>
      <c r="DY549" s="130"/>
      <c r="DZ549" s="19"/>
      <c r="EA549" s="19"/>
      <c r="EB549" s="194"/>
      <c r="EC549" s="194"/>
      <c r="ED549" s="194"/>
      <c r="EE549" s="714"/>
      <c r="EF549" s="715"/>
      <c r="EG549" s="391"/>
      <c r="EH549" s="19"/>
      <c r="EI549" s="19"/>
      <c r="EJ549" s="13"/>
      <c r="EK549" s="13"/>
      <c r="EL549" s="13"/>
      <c r="EM549" s="180"/>
      <c r="EN549" s="181"/>
      <c r="EO549" s="130"/>
      <c r="EP549" s="19"/>
      <c r="EQ549" s="19"/>
    </row>
    <row r="550" spans="1:147" ht="37.5" customHeight="1">
      <c r="A550" s="19"/>
      <c r="B550" s="19"/>
      <c r="C550" s="19"/>
      <c r="D550" s="13"/>
      <c r="E550" s="13"/>
      <c r="F550" s="13"/>
      <c r="G550" s="180"/>
      <c r="H550" s="181"/>
      <c r="I550" s="130"/>
      <c r="J550" s="19"/>
      <c r="K550" s="19"/>
      <c r="L550" s="13"/>
      <c r="M550" s="13"/>
      <c r="N550" s="13"/>
      <c r="O550" s="180"/>
      <c r="P550" s="181"/>
      <c r="Q550" s="130"/>
      <c r="R550" s="19"/>
      <c r="S550" s="19"/>
      <c r="T550" s="13"/>
      <c r="U550" s="13"/>
      <c r="V550" s="13"/>
      <c r="W550" s="180"/>
      <c r="X550" s="181"/>
      <c r="Y550" s="130"/>
      <c r="Z550" s="19"/>
      <c r="AA550" s="19"/>
      <c r="AB550" s="13"/>
      <c r="AC550" s="13"/>
      <c r="AD550" s="13"/>
      <c r="AE550" s="180"/>
      <c r="AF550" s="181"/>
      <c r="AG550" s="130"/>
      <c r="AH550" s="19"/>
      <c r="AI550" s="19"/>
      <c r="AJ550" s="13"/>
      <c r="AK550" s="13"/>
      <c r="AL550" s="13"/>
      <c r="AM550" s="180"/>
      <c r="AN550" s="181"/>
      <c r="AO550" s="130"/>
      <c r="AP550" s="19"/>
      <c r="AQ550" s="19"/>
      <c r="AR550" s="13"/>
      <c r="AS550" s="13"/>
      <c r="AT550" s="13"/>
      <c r="AU550" s="180"/>
      <c r="AV550" s="181"/>
      <c r="AW550" s="130"/>
      <c r="AX550" s="19"/>
      <c r="AY550" s="19"/>
      <c r="AZ550" s="13"/>
      <c r="BA550" s="13"/>
      <c r="BB550" s="13"/>
      <c r="BC550" s="180"/>
      <c r="BD550" s="181"/>
      <c r="BE550" s="130"/>
      <c r="BF550" s="19"/>
      <c r="BG550" s="19"/>
      <c r="BH550" s="13"/>
      <c r="BI550" s="13"/>
      <c r="BJ550" s="13"/>
      <c r="BK550" s="180"/>
      <c r="BL550" s="181"/>
      <c r="BM550" s="130"/>
      <c r="BN550" s="19"/>
      <c r="BO550" s="19"/>
      <c r="BP550" s="13"/>
      <c r="BQ550" s="13"/>
      <c r="BR550" s="13"/>
      <c r="BS550" s="180"/>
      <c r="BT550" s="181"/>
      <c r="BU550" s="130"/>
      <c r="BV550" s="19"/>
      <c r="BW550" s="19"/>
      <c r="BX550" s="13"/>
      <c r="BY550" s="13"/>
      <c r="BZ550" s="13"/>
      <c r="CA550" s="180"/>
      <c r="CB550" s="181"/>
      <c r="CC550" s="130"/>
      <c r="CD550" s="19"/>
      <c r="CE550" s="19"/>
      <c r="CF550" s="13"/>
      <c r="CG550" s="13"/>
      <c r="CH550" s="13"/>
      <c r="CI550" s="180"/>
      <c r="CJ550" s="181"/>
      <c r="CK550" s="130"/>
      <c r="CL550" s="19"/>
      <c r="CM550" s="19"/>
      <c r="CN550" s="13"/>
      <c r="CO550" s="13"/>
      <c r="CP550" s="13"/>
      <c r="CQ550" s="180"/>
      <c r="CR550" s="181"/>
      <c r="CS550" s="130"/>
      <c r="CT550" s="19"/>
      <c r="CU550" s="19"/>
      <c r="CV550" s="13"/>
      <c r="CW550" s="13"/>
      <c r="CX550" s="13"/>
      <c r="CY550" s="180"/>
      <c r="CZ550" s="181"/>
      <c r="DA550" s="130"/>
      <c r="DB550" s="19"/>
      <c r="DC550" s="19"/>
      <c r="DD550" s="13"/>
      <c r="DE550" s="13"/>
      <c r="DF550" s="13"/>
      <c r="DG550" s="180"/>
      <c r="DH550" s="181"/>
      <c r="DI550" s="130"/>
      <c r="DJ550" s="19"/>
      <c r="DK550" s="19"/>
      <c r="DL550" s="13"/>
      <c r="DM550" s="13"/>
      <c r="DN550" s="13"/>
      <c r="DO550" s="180"/>
      <c r="DP550" s="181"/>
      <c r="DQ550" s="130"/>
      <c r="DR550" s="19"/>
      <c r="DS550" s="19"/>
      <c r="DT550" s="13"/>
      <c r="DU550" s="13"/>
      <c r="DV550" s="13"/>
      <c r="DW550" s="180"/>
      <c r="DX550" s="181"/>
      <c r="DY550" s="130"/>
      <c r="DZ550" s="19"/>
      <c r="EA550" s="19"/>
      <c r="EB550" s="194"/>
      <c r="EC550" s="194"/>
      <c r="ED550" s="194"/>
      <c r="EE550" s="714"/>
      <c r="EF550" s="715"/>
      <c r="EG550" s="391"/>
      <c r="EH550" s="19"/>
      <c r="EI550" s="19"/>
      <c r="EJ550" s="13"/>
      <c r="EK550" s="13"/>
      <c r="EL550" s="13"/>
      <c r="EM550" s="180"/>
      <c r="EN550" s="181"/>
      <c r="EO550" s="130"/>
      <c r="EP550" s="19"/>
      <c r="EQ550" s="19"/>
    </row>
    <row r="551" spans="1:147" ht="37.5" customHeight="1">
      <c r="A551" s="19"/>
      <c r="B551" s="19"/>
      <c r="C551" s="19"/>
      <c r="D551" s="13"/>
      <c r="E551" s="13"/>
      <c r="F551" s="13"/>
      <c r="G551" s="180"/>
      <c r="H551" s="181"/>
      <c r="I551" s="130"/>
      <c r="J551" s="19"/>
      <c r="K551" s="19"/>
      <c r="L551" s="13"/>
      <c r="M551" s="13"/>
      <c r="N551" s="13"/>
      <c r="O551" s="180"/>
      <c r="P551" s="181"/>
      <c r="Q551" s="130"/>
      <c r="R551" s="19"/>
      <c r="S551" s="19"/>
      <c r="T551" s="13"/>
      <c r="U551" s="13"/>
      <c r="V551" s="13"/>
      <c r="W551" s="180"/>
      <c r="X551" s="181"/>
      <c r="Y551" s="130"/>
      <c r="Z551" s="19"/>
      <c r="AA551" s="19"/>
      <c r="AB551" s="13"/>
      <c r="AC551" s="13"/>
      <c r="AD551" s="13"/>
      <c r="AE551" s="180"/>
      <c r="AF551" s="181"/>
      <c r="AG551" s="130"/>
      <c r="AH551" s="19"/>
      <c r="AI551" s="19"/>
      <c r="AJ551" s="13"/>
      <c r="AK551" s="13"/>
      <c r="AL551" s="13"/>
      <c r="AM551" s="180"/>
      <c r="AN551" s="181"/>
      <c r="AO551" s="130"/>
      <c r="AP551" s="19"/>
      <c r="AQ551" s="19"/>
      <c r="AR551" s="13"/>
      <c r="AS551" s="13"/>
      <c r="AT551" s="13"/>
      <c r="AU551" s="180"/>
      <c r="AV551" s="181"/>
      <c r="AW551" s="130"/>
      <c r="AX551" s="19"/>
      <c r="AY551" s="19"/>
      <c r="AZ551" s="13"/>
      <c r="BA551" s="13"/>
      <c r="BB551" s="13"/>
      <c r="BC551" s="180"/>
      <c r="BD551" s="181"/>
      <c r="BE551" s="130"/>
      <c r="BF551" s="19"/>
      <c r="BG551" s="19"/>
      <c r="BH551" s="13"/>
      <c r="BI551" s="13"/>
      <c r="BJ551" s="13"/>
      <c r="BK551" s="180"/>
      <c r="BL551" s="181"/>
      <c r="BM551" s="130"/>
      <c r="BN551" s="19"/>
      <c r="BO551" s="19"/>
      <c r="BP551" s="13"/>
      <c r="BQ551" s="13"/>
      <c r="BR551" s="13"/>
      <c r="BS551" s="180"/>
      <c r="BT551" s="181"/>
      <c r="BU551" s="130"/>
      <c r="BV551" s="19"/>
      <c r="BW551" s="19"/>
      <c r="BX551" s="13"/>
      <c r="BY551" s="13"/>
      <c r="BZ551" s="13"/>
      <c r="CA551" s="180"/>
      <c r="CB551" s="181"/>
      <c r="CC551" s="130"/>
      <c r="CD551" s="19"/>
      <c r="CE551" s="19"/>
      <c r="CF551" s="13"/>
      <c r="CG551" s="13"/>
      <c r="CH551" s="13"/>
      <c r="CI551" s="180"/>
      <c r="CJ551" s="181"/>
      <c r="CK551" s="130"/>
      <c r="CL551" s="19"/>
      <c r="CM551" s="19"/>
      <c r="CN551" s="13"/>
      <c r="CO551" s="13"/>
      <c r="CP551" s="13"/>
      <c r="CQ551" s="180"/>
      <c r="CR551" s="181"/>
      <c r="CS551" s="130"/>
      <c r="CT551" s="19"/>
      <c r="CU551" s="19"/>
      <c r="CV551" s="13"/>
      <c r="CW551" s="13"/>
      <c r="CX551" s="13"/>
      <c r="CY551" s="180"/>
      <c r="CZ551" s="181"/>
      <c r="DA551" s="130"/>
      <c r="DB551" s="19"/>
      <c r="DC551" s="19"/>
      <c r="DD551" s="13"/>
      <c r="DE551" s="13"/>
      <c r="DF551" s="13"/>
      <c r="DG551" s="180"/>
      <c r="DH551" s="181"/>
      <c r="DI551" s="130"/>
      <c r="DJ551" s="19"/>
      <c r="DK551" s="19"/>
      <c r="DL551" s="13"/>
      <c r="DM551" s="13"/>
      <c r="DN551" s="13"/>
      <c r="DO551" s="180"/>
      <c r="DP551" s="181"/>
      <c r="DQ551" s="130"/>
      <c r="DR551" s="19"/>
      <c r="DS551" s="19"/>
      <c r="DT551" s="13"/>
      <c r="DU551" s="13"/>
      <c r="DV551" s="13"/>
      <c r="DW551" s="180"/>
      <c r="DX551" s="181"/>
      <c r="DY551" s="130"/>
      <c r="DZ551" s="19"/>
      <c r="EA551" s="19"/>
      <c r="EB551" s="194"/>
      <c r="EC551" s="194"/>
      <c r="ED551" s="194"/>
      <c r="EE551" s="714"/>
      <c r="EF551" s="715"/>
      <c r="EG551" s="391"/>
      <c r="EH551" s="19"/>
      <c r="EI551" s="19"/>
      <c r="EJ551" s="13"/>
      <c r="EK551" s="13"/>
      <c r="EL551" s="13"/>
      <c r="EM551" s="180"/>
      <c r="EN551" s="181"/>
      <c r="EO551" s="130"/>
      <c r="EP551" s="19"/>
      <c r="EQ551" s="19"/>
    </row>
    <row r="552" spans="1:147" ht="37.5" customHeight="1">
      <c r="A552" s="19"/>
      <c r="B552" s="19"/>
      <c r="C552" s="19"/>
      <c r="D552" s="13"/>
      <c r="E552" s="13"/>
      <c r="F552" s="13"/>
      <c r="G552" s="180"/>
      <c r="H552" s="181"/>
      <c r="I552" s="130"/>
      <c r="J552" s="19"/>
      <c r="K552" s="19"/>
      <c r="L552" s="13"/>
      <c r="M552" s="13"/>
      <c r="N552" s="13"/>
      <c r="O552" s="180"/>
      <c r="P552" s="181"/>
      <c r="Q552" s="130"/>
      <c r="R552" s="19"/>
      <c r="S552" s="19"/>
      <c r="T552" s="13"/>
      <c r="U552" s="13"/>
      <c r="V552" s="13"/>
      <c r="W552" s="180"/>
      <c r="X552" s="181"/>
      <c r="Y552" s="130"/>
      <c r="Z552" s="19"/>
      <c r="AA552" s="19"/>
      <c r="AB552" s="13"/>
      <c r="AC552" s="13"/>
      <c r="AD552" s="13"/>
      <c r="AE552" s="180"/>
      <c r="AF552" s="181"/>
      <c r="AG552" s="130"/>
      <c r="AH552" s="19"/>
      <c r="AI552" s="19"/>
      <c r="AJ552" s="13"/>
      <c r="AK552" s="13"/>
      <c r="AL552" s="13"/>
      <c r="AM552" s="180"/>
      <c r="AN552" s="181"/>
      <c r="AO552" s="130"/>
      <c r="AP552" s="19"/>
      <c r="AQ552" s="19"/>
      <c r="AR552" s="13"/>
      <c r="AS552" s="13"/>
      <c r="AT552" s="13"/>
      <c r="AU552" s="180"/>
      <c r="AV552" s="181"/>
      <c r="AW552" s="130"/>
      <c r="AX552" s="19"/>
      <c r="AY552" s="19"/>
      <c r="AZ552" s="13"/>
      <c r="BA552" s="13"/>
      <c r="BB552" s="13"/>
      <c r="BC552" s="180"/>
      <c r="BD552" s="181"/>
      <c r="BE552" s="130"/>
      <c r="BF552" s="19"/>
      <c r="BG552" s="19"/>
      <c r="BH552" s="13"/>
      <c r="BI552" s="13"/>
      <c r="BJ552" s="13"/>
      <c r="BK552" s="180"/>
      <c r="BL552" s="181"/>
      <c r="BM552" s="130"/>
      <c r="BN552" s="19"/>
      <c r="BO552" s="19"/>
      <c r="BP552" s="13"/>
      <c r="BQ552" s="13"/>
      <c r="BR552" s="13"/>
      <c r="BS552" s="180"/>
      <c r="BT552" s="181"/>
      <c r="BU552" s="130"/>
      <c r="BV552" s="19"/>
      <c r="BW552" s="19"/>
      <c r="BX552" s="13"/>
      <c r="BY552" s="13"/>
      <c r="BZ552" s="13"/>
      <c r="CA552" s="180"/>
      <c r="CB552" s="181"/>
      <c r="CC552" s="130"/>
      <c r="CD552" s="19"/>
      <c r="CE552" s="19"/>
      <c r="CF552" s="13"/>
      <c r="CG552" s="13"/>
      <c r="CH552" s="13"/>
      <c r="CI552" s="180"/>
      <c r="CJ552" s="181"/>
      <c r="CK552" s="130"/>
      <c r="CL552" s="19"/>
      <c r="CM552" s="19"/>
      <c r="CN552" s="13"/>
      <c r="CO552" s="13"/>
      <c r="CP552" s="13"/>
      <c r="CQ552" s="180"/>
      <c r="CR552" s="181"/>
      <c r="CS552" s="130"/>
      <c r="CT552" s="19"/>
      <c r="CU552" s="19"/>
      <c r="CV552" s="13"/>
      <c r="CW552" s="13"/>
      <c r="CX552" s="13"/>
      <c r="CY552" s="180"/>
      <c r="CZ552" s="181"/>
      <c r="DA552" s="130"/>
      <c r="DB552" s="19"/>
      <c r="DC552" s="19"/>
      <c r="DD552" s="13"/>
      <c r="DE552" s="13"/>
      <c r="DF552" s="13"/>
      <c r="DG552" s="180"/>
      <c r="DH552" s="181"/>
      <c r="DI552" s="130"/>
      <c r="DJ552" s="19"/>
      <c r="DK552" s="19"/>
      <c r="DL552" s="13"/>
      <c r="DM552" s="13"/>
      <c r="DN552" s="13"/>
      <c r="DO552" s="180"/>
      <c r="DP552" s="181"/>
      <c r="DQ552" s="130"/>
      <c r="DR552" s="19"/>
      <c r="DS552" s="19"/>
      <c r="DT552" s="13"/>
      <c r="DU552" s="13"/>
      <c r="DV552" s="13"/>
      <c r="DW552" s="180"/>
      <c r="DX552" s="181"/>
      <c r="DY552" s="130"/>
      <c r="DZ552" s="19"/>
      <c r="EA552" s="19"/>
      <c r="EB552" s="194"/>
      <c r="EC552" s="194"/>
      <c r="ED552" s="194"/>
      <c r="EE552" s="714"/>
      <c r="EF552" s="715"/>
      <c r="EG552" s="391"/>
      <c r="EH552" s="19"/>
      <c r="EI552" s="19"/>
      <c r="EJ552" s="13"/>
      <c r="EK552" s="13"/>
      <c r="EL552" s="13"/>
      <c r="EM552" s="180"/>
      <c r="EN552" s="181"/>
      <c r="EO552" s="130"/>
      <c r="EP552" s="19"/>
      <c r="EQ552" s="19"/>
    </row>
    <row r="553" spans="1:147" ht="37.5" customHeight="1">
      <c r="A553" s="19"/>
      <c r="B553" s="19"/>
      <c r="C553" s="19"/>
      <c r="D553" s="13"/>
      <c r="E553" s="13"/>
      <c r="F553" s="13"/>
      <c r="G553" s="180"/>
      <c r="H553" s="181"/>
      <c r="I553" s="130"/>
      <c r="J553" s="19"/>
      <c r="K553" s="19"/>
      <c r="L553" s="13"/>
      <c r="M553" s="13"/>
      <c r="N553" s="13"/>
      <c r="O553" s="180"/>
      <c r="P553" s="181"/>
      <c r="Q553" s="130"/>
      <c r="R553" s="19"/>
      <c r="S553" s="19"/>
      <c r="T553" s="13"/>
      <c r="U553" s="13"/>
      <c r="V553" s="13"/>
      <c r="W553" s="180"/>
      <c r="X553" s="181"/>
      <c r="Y553" s="130"/>
      <c r="Z553" s="19"/>
      <c r="AA553" s="19"/>
      <c r="AB553" s="13"/>
      <c r="AC553" s="13"/>
      <c r="AD553" s="13"/>
      <c r="AE553" s="180"/>
      <c r="AF553" s="181"/>
      <c r="AG553" s="130"/>
      <c r="AH553" s="19"/>
      <c r="AI553" s="19"/>
      <c r="AJ553" s="13"/>
      <c r="AK553" s="13"/>
      <c r="AL553" s="13"/>
      <c r="AM553" s="180"/>
      <c r="AN553" s="181"/>
      <c r="AO553" s="130"/>
      <c r="AP553" s="19"/>
      <c r="AQ553" s="19"/>
      <c r="AR553" s="13"/>
      <c r="AS553" s="13"/>
      <c r="AT553" s="13"/>
      <c r="AU553" s="180"/>
      <c r="AV553" s="181"/>
      <c r="AW553" s="130"/>
      <c r="AX553" s="19"/>
      <c r="AY553" s="19"/>
      <c r="AZ553" s="13"/>
      <c r="BA553" s="13"/>
      <c r="BB553" s="13"/>
      <c r="BC553" s="180"/>
      <c r="BD553" s="181"/>
      <c r="BE553" s="130"/>
      <c r="BF553" s="19"/>
      <c r="BG553" s="19"/>
      <c r="BH553" s="13"/>
      <c r="BI553" s="13"/>
      <c r="BJ553" s="13"/>
      <c r="BK553" s="180"/>
      <c r="BL553" s="181"/>
      <c r="BM553" s="130"/>
      <c r="BN553" s="19"/>
      <c r="BO553" s="19"/>
      <c r="BP553" s="13"/>
      <c r="BQ553" s="13"/>
      <c r="BR553" s="13"/>
      <c r="BS553" s="180"/>
      <c r="BT553" s="181"/>
      <c r="BU553" s="130"/>
      <c r="BV553" s="19"/>
      <c r="BW553" s="19"/>
      <c r="BX553" s="13"/>
      <c r="BY553" s="13"/>
      <c r="BZ553" s="13"/>
      <c r="CA553" s="180"/>
      <c r="CB553" s="181"/>
      <c r="CC553" s="130"/>
      <c r="CD553" s="19"/>
      <c r="CE553" s="19"/>
      <c r="CF553" s="13"/>
      <c r="CG553" s="13"/>
      <c r="CH553" s="13"/>
      <c r="CI553" s="180"/>
      <c r="CJ553" s="181"/>
      <c r="CK553" s="130"/>
      <c r="CL553" s="19"/>
      <c r="CM553" s="19"/>
      <c r="CN553" s="13"/>
      <c r="CO553" s="13"/>
      <c r="CP553" s="13"/>
      <c r="CQ553" s="180"/>
      <c r="CR553" s="181"/>
      <c r="CS553" s="130"/>
      <c r="CT553" s="19"/>
      <c r="CU553" s="19"/>
      <c r="CV553" s="13"/>
      <c r="CW553" s="13"/>
      <c r="CX553" s="13"/>
      <c r="CY553" s="180"/>
      <c r="CZ553" s="181"/>
      <c r="DA553" s="130"/>
      <c r="DB553" s="19"/>
      <c r="DC553" s="19"/>
      <c r="DD553" s="13"/>
      <c r="DE553" s="13"/>
      <c r="DF553" s="13"/>
      <c r="DG553" s="180"/>
      <c r="DH553" s="181"/>
      <c r="DI553" s="130"/>
      <c r="DJ553" s="19"/>
      <c r="DK553" s="19"/>
      <c r="DL553" s="13"/>
      <c r="DM553" s="13"/>
      <c r="DN553" s="13"/>
      <c r="DO553" s="180"/>
      <c r="DP553" s="181"/>
      <c r="DQ553" s="130"/>
      <c r="DR553" s="19"/>
      <c r="DS553" s="19"/>
      <c r="DT553" s="13"/>
      <c r="DU553" s="13"/>
      <c r="DV553" s="13"/>
      <c r="DW553" s="180"/>
      <c r="DX553" s="181"/>
      <c r="DY553" s="130"/>
      <c r="DZ553" s="19"/>
      <c r="EA553" s="19"/>
      <c r="EB553" s="194"/>
      <c r="EC553" s="194"/>
      <c r="ED553" s="194"/>
      <c r="EE553" s="714"/>
      <c r="EF553" s="715"/>
      <c r="EG553" s="391"/>
      <c r="EH553" s="19"/>
      <c r="EI553" s="19"/>
      <c r="EJ553" s="13"/>
      <c r="EK553" s="13"/>
      <c r="EL553" s="13"/>
      <c r="EM553" s="180"/>
      <c r="EN553" s="181"/>
      <c r="EO553" s="130"/>
      <c r="EP553" s="19"/>
      <c r="EQ553" s="19"/>
    </row>
    <row r="554" spans="1:147" ht="37.5" customHeight="1">
      <c r="A554" s="19"/>
      <c r="B554" s="19"/>
      <c r="C554" s="19"/>
      <c r="D554" s="13"/>
      <c r="E554" s="13"/>
      <c r="F554" s="13"/>
      <c r="G554" s="180"/>
      <c r="H554" s="181"/>
      <c r="I554" s="130"/>
      <c r="J554" s="19"/>
      <c r="K554" s="19"/>
      <c r="L554" s="13"/>
      <c r="M554" s="13"/>
      <c r="N554" s="13"/>
      <c r="O554" s="180"/>
      <c r="P554" s="181"/>
      <c r="Q554" s="130"/>
      <c r="R554" s="19"/>
      <c r="S554" s="19"/>
      <c r="T554" s="13"/>
      <c r="U554" s="13"/>
      <c r="V554" s="13"/>
      <c r="W554" s="180"/>
      <c r="X554" s="181"/>
      <c r="Y554" s="130"/>
      <c r="Z554" s="19"/>
      <c r="AA554" s="19"/>
      <c r="AB554" s="13"/>
      <c r="AC554" s="13"/>
      <c r="AD554" s="13"/>
      <c r="AE554" s="180"/>
      <c r="AF554" s="181"/>
      <c r="AG554" s="130"/>
      <c r="AH554" s="19"/>
      <c r="AI554" s="19"/>
      <c r="AJ554" s="13"/>
      <c r="AK554" s="13"/>
      <c r="AL554" s="13"/>
      <c r="AM554" s="180"/>
      <c r="AN554" s="181"/>
      <c r="AO554" s="130"/>
      <c r="AP554" s="19"/>
      <c r="AQ554" s="19"/>
      <c r="AR554" s="13"/>
      <c r="AS554" s="13"/>
      <c r="AT554" s="13"/>
      <c r="AU554" s="180"/>
      <c r="AV554" s="181"/>
      <c r="AW554" s="130"/>
      <c r="AX554" s="19"/>
      <c r="AY554" s="19"/>
      <c r="AZ554" s="13"/>
      <c r="BA554" s="13"/>
      <c r="BB554" s="13"/>
      <c r="BC554" s="180"/>
      <c r="BD554" s="181"/>
      <c r="BE554" s="130"/>
      <c r="BF554" s="19"/>
      <c r="BG554" s="19"/>
      <c r="BH554" s="13"/>
      <c r="BI554" s="13"/>
      <c r="BJ554" s="13"/>
      <c r="BK554" s="180"/>
      <c r="BL554" s="181"/>
      <c r="BM554" s="130"/>
      <c r="BN554" s="19"/>
      <c r="BO554" s="19"/>
      <c r="BP554" s="13"/>
      <c r="BQ554" s="13"/>
      <c r="BR554" s="13"/>
      <c r="BS554" s="180"/>
      <c r="BT554" s="181"/>
      <c r="BU554" s="130"/>
      <c r="BV554" s="19"/>
      <c r="BW554" s="19"/>
      <c r="BX554" s="13"/>
      <c r="BY554" s="13"/>
      <c r="BZ554" s="13"/>
      <c r="CA554" s="180"/>
      <c r="CB554" s="181"/>
      <c r="CC554" s="130"/>
      <c r="CD554" s="19"/>
      <c r="CE554" s="19"/>
      <c r="CF554" s="13"/>
      <c r="CG554" s="13"/>
      <c r="CH554" s="13"/>
      <c r="CI554" s="180"/>
      <c r="CJ554" s="181"/>
      <c r="CK554" s="130"/>
      <c r="CL554" s="19"/>
      <c r="CM554" s="19"/>
      <c r="CN554" s="13"/>
      <c r="CO554" s="13"/>
      <c r="CP554" s="13"/>
      <c r="CQ554" s="180"/>
      <c r="CR554" s="181"/>
      <c r="CS554" s="130"/>
      <c r="CT554" s="19"/>
      <c r="CU554" s="19"/>
      <c r="CV554" s="13"/>
      <c r="CW554" s="13"/>
      <c r="CX554" s="13"/>
      <c r="CY554" s="180"/>
      <c r="CZ554" s="181"/>
      <c r="DA554" s="130"/>
      <c r="DB554" s="19"/>
      <c r="DC554" s="19"/>
      <c r="DD554" s="13"/>
      <c r="DE554" s="13"/>
      <c r="DF554" s="13"/>
      <c r="DG554" s="180"/>
      <c r="DH554" s="181"/>
      <c r="DI554" s="130"/>
      <c r="DJ554" s="19"/>
      <c r="DK554" s="19"/>
      <c r="DL554" s="13"/>
      <c r="DM554" s="13"/>
      <c r="DN554" s="13"/>
      <c r="DO554" s="180"/>
      <c r="DP554" s="181"/>
      <c r="DQ554" s="130"/>
      <c r="DR554" s="19"/>
      <c r="DS554" s="19"/>
      <c r="DT554" s="13"/>
      <c r="DU554" s="13"/>
      <c r="DV554" s="13"/>
      <c r="DW554" s="180"/>
      <c r="DX554" s="181"/>
      <c r="DY554" s="130"/>
      <c r="DZ554" s="19"/>
      <c r="EA554" s="19"/>
      <c r="EB554" s="194"/>
      <c r="EC554" s="194"/>
      <c r="ED554" s="194"/>
      <c r="EE554" s="714"/>
      <c r="EF554" s="715"/>
      <c r="EG554" s="391"/>
      <c r="EH554" s="19"/>
      <c r="EI554" s="19"/>
      <c r="EJ554" s="13"/>
      <c r="EK554" s="13"/>
      <c r="EL554" s="13"/>
      <c r="EM554" s="180"/>
      <c r="EN554" s="181"/>
      <c r="EO554" s="130"/>
      <c r="EP554" s="19"/>
      <c r="EQ554" s="19"/>
    </row>
    <row r="555" spans="1:147" ht="37.5" customHeight="1">
      <c r="A555" s="19"/>
      <c r="B555" s="19"/>
      <c r="C555" s="19"/>
      <c r="D555" s="13"/>
      <c r="E555" s="13"/>
      <c r="F555" s="13"/>
      <c r="G555" s="180"/>
      <c r="H555" s="181"/>
      <c r="I555" s="130"/>
      <c r="J555" s="19"/>
      <c r="K555" s="19"/>
      <c r="L555" s="13"/>
      <c r="M555" s="13"/>
      <c r="N555" s="13"/>
      <c r="O555" s="180"/>
      <c r="P555" s="181"/>
      <c r="Q555" s="130"/>
      <c r="R555" s="19"/>
      <c r="S555" s="19"/>
      <c r="T555" s="13"/>
      <c r="U555" s="13"/>
      <c r="V555" s="13"/>
      <c r="W555" s="180"/>
      <c r="X555" s="181"/>
      <c r="Y555" s="130"/>
      <c r="Z555" s="19"/>
      <c r="AA555" s="19"/>
      <c r="AB555" s="13"/>
      <c r="AC555" s="13"/>
      <c r="AD555" s="13"/>
      <c r="AE555" s="180"/>
      <c r="AF555" s="181"/>
      <c r="AG555" s="130"/>
      <c r="AH555" s="19"/>
      <c r="AI555" s="19"/>
      <c r="AJ555" s="13"/>
      <c r="AK555" s="13"/>
      <c r="AL555" s="13"/>
      <c r="AM555" s="180"/>
      <c r="AN555" s="181"/>
      <c r="AO555" s="130"/>
      <c r="AP555" s="19"/>
      <c r="AQ555" s="19"/>
      <c r="AR555" s="13"/>
      <c r="AS555" s="13"/>
      <c r="AT555" s="13"/>
      <c r="AU555" s="180"/>
      <c r="AV555" s="181"/>
      <c r="AW555" s="130"/>
      <c r="AX555" s="19"/>
      <c r="AY555" s="19"/>
      <c r="AZ555" s="13"/>
      <c r="BA555" s="13"/>
      <c r="BB555" s="13"/>
      <c r="BC555" s="180"/>
      <c r="BD555" s="181"/>
      <c r="BE555" s="130"/>
      <c r="BF555" s="19"/>
      <c r="BG555" s="19"/>
      <c r="BH555" s="13"/>
      <c r="BI555" s="13"/>
      <c r="BJ555" s="13"/>
      <c r="BK555" s="180"/>
      <c r="BL555" s="181"/>
      <c r="BM555" s="130"/>
      <c r="BN555" s="19"/>
      <c r="BO555" s="19"/>
      <c r="BP555" s="13"/>
      <c r="BQ555" s="13"/>
      <c r="BR555" s="13"/>
      <c r="BS555" s="180"/>
      <c r="BT555" s="181"/>
      <c r="BU555" s="130"/>
      <c r="BV555" s="19"/>
      <c r="BW555" s="19"/>
      <c r="BX555" s="13"/>
      <c r="BY555" s="13"/>
      <c r="BZ555" s="13"/>
      <c r="CA555" s="180"/>
      <c r="CB555" s="181"/>
      <c r="CC555" s="130"/>
      <c r="CD555" s="19"/>
      <c r="CE555" s="19"/>
      <c r="CF555" s="13"/>
      <c r="CG555" s="13"/>
      <c r="CH555" s="13"/>
      <c r="CI555" s="180"/>
      <c r="CJ555" s="181"/>
      <c r="CK555" s="130"/>
      <c r="CL555" s="19"/>
      <c r="CM555" s="19"/>
      <c r="CN555" s="13"/>
      <c r="CO555" s="13"/>
      <c r="CP555" s="13"/>
      <c r="CQ555" s="180"/>
      <c r="CR555" s="181"/>
      <c r="CS555" s="130"/>
      <c r="CT555" s="19"/>
      <c r="CU555" s="19"/>
      <c r="CV555" s="13"/>
      <c r="CW555" s="13"/>
      <c r="CX555" s="13"/>
      <c r="CY555" s="180"/>
      <c r="CZ555" s="181"/>
      <c r="DA555" s="130"/>
      <c r="DB555" s="19"/>
      <c r="DC555" s="19"/>
      <c r="DD555" s="13"/>
      <c r="DE555" s="13"/>
      <c r="DF555" s="13"/>
      <c r="DG555" s="180"/>
      <c r="DH555" s="181"/>
      <c r="DI555" s="130"/>
      <c r="DJ555" s="19"/>
      <c r="DK555" s="19"/>
      <c r="DL555" s="13"/>
      <c r="DM555" s="13"/>
      <c r="DN555" s="13"/>
      <c r="DO555" s="180"/>
      <c r="DP555" s="181"/>
      <c r="DQ555" s="130"/>
      <c r="DR555" s="19"/>
      <c r="DS555" s="19"/>
      <c r="DT555" s="13"/>
      <c r="DU555" s="13"/>
      <c r="DV555" s="13"/>
      <c r="DW555" s="180"/>
      <c r="DX555" s="181"/>
      <c r="DY555" s="130"/>
      <c r="DZ555" s="19"/>
      <c r="EA555" s="19"/>
      <c r="EB555" s="194"/>
      <c r="EC555" s="194"/>
      <c r="ED555" s="194"/>
      <c r="EE555" s="714"/>
      <c r="EF555" s="715"/>
      <c r="EG555" s="391"/>
      <c r="EH555" s="19"/>
      <c r="EI555" s="19"/>
      <c r="EJ555" s="13"/>
      <c r="EK555" s="13"/>
      <c r="EL555" s="13"/>
      <c r="EM555" s="180"/>
      <c r="EN555" s="181"/>
      <c r="EO555" s="130"/>
      <c r="EP555" s="19"/>
      <c r="EQ555" s="19"/>
    </row>
    <row r="556" spans="1:147" ht="37.5" customHeight="1">
      <c r="A556" s="19"/>
      <c r="B556" s="19"/>
      <c r="C556" s="19"/>
      <c r="D556" s="13"/>
      <c r="E556" s="13"/>
      <c r="F556" s="13"/>
      <c r="G556" s="180"/>
      <c r="H556" s="181"/>
      <c r="I556" s="130"/>
      <c r="J556" s="19"/>
      <c r="K556" s="19"/>
      <c r="L556" s="13"/>
      <c r="M556" s="13"/>
      <c r="N556" s="13"/>
      <c r="O556" s="180"/>
      <c r="P556" s="181"/>
      <c r="Q556" s="130"/>
      <c r="R556" s="19"/>
      <c r="S556" s="19"/>
      <c r="T556" s="13"/>
      <c r="U556" s="13"/>
      <c r="V556" s="13"/>
      <c r="W556" s="180"/>
      <c r="X556" s="181"/>
      <c r="Y556" s="130"/>
      <c r="Z556" s="19"/>
      <c r="AA556" s="19"/>
      <c r="AB556" s="13"/>
      <c r="AC556" s="13"/>
      <c r="AD556" s="13"/>
      <c r="AE556" s="180"/>
      <c r="AF556" s="181"/>
      <c r="AG556" s="130"/>
      <c r="AH556" s="19"/>
      <c r="AI556" s="19"/>
      <c r="AJ556" s="13"/>
      <c r="AK556" s="13"/>
      <c r="AL556" s="13"/>
      <c r="AM556" s="180"/>
      <c r="AN556" s="181"/>
      <c r="AO556" s="130"/>
      <c r="AP556" s="19"/>
      <c r="AQ556" s="19"/>
      <c r="AR556" s="13"/>
      <c r="AS556" s="13"/>
      <c r="AT556" s="13"/>
      <c r="AU556" s="180"/>
      <c r="AV556" s="181"/>
      <c r="AW556" s="130"/>
      <c r="AX556" s="19"/>
      <c r="AY556" s="19"/>
      <c r="AZ556" s="13"/>
      <c r="BA556" s="13"/>
      <c r="BB556" s="13"/>
      <c r="BC556" s="180"/>
      <c r="BD556" s="181"/>
      <c r="BE556" s="130"/>
      <c r="BF556" s="19"/>
      <c r="BG556" s="19"/>
      <c r="BH556" s="13"/>
      <c r="BI556" s="13"/>
      <c r="BJ556" s="13"/>
      <c r="BK556" s="180"/>
      <c r="BL556" s="181"/>
      <c r="BM556" s="130"/>
      <c r="BN556" s="19"/>
      <c r="BO556" s="19"/>
      <c r="BP556" s="13"/>
      <c r="BQ556" s="13"/>
      <c r="BR556" s="13"/>
      <c r="BS556" s="180"/>
      <c r="BT556" s="181"/>
      <c r="BU556" s="130"/>
      <c r="BV556" s="19"/>
      <c r="BW556" s="19"/>
      <c r="BX556" s="13"/>
      <c r="BY556" s="13"/>
      <c r="BZ556" s="13"/>
      <c r="CA556" s="180"/>
      <c r="CB556" s="181"/>
      <c r="CC556" s="130"/>
      <c r="CD556" s="19"/>
      <c r="CE556" s="19"/>
      <c r="CF556" s="13"/>
      <c r="CG556" s="13"/>
      <c r="CH556" s="13"/>
      <c r="CI556" s="180"/>
      <c r="CJ556" s="181"/>
      <c r="CK556" s="130"/>
      <c r="CL556" s="19"/>
      <c r="CM556" s="19"/>
      <c r="CN556" s="13"/>
      <c r="CO556" s="13"/>
      <c r="CP556" s="13"/>
      <c r="CQ556" s="180"/>
      <c r="CR556" s="181"/>
      <c r="CS556" s="130"/>
      <c r="CT556" s="19"/>
      <c r="CU556" s="19"/>
      <c r="CV556" s="13"/>
      <c r="CW556" s="13"/>
      <c r="CX556" s="13"/>
      <c r="CY556" s="180"/>
      <c r="CZ556" s="181"/>
      <c r="DA556" s="130"/>
      <c r="DB556" s="19"/>
      <c r="DC556" s="19"/>
      <c r="DD556" s="13"/>
      <c r="DE556" s="13"/>
      <c r="DF556" s="13"/>
      <c r="DG556" s="180"/>
      <c r="DH556" s="181"/>
      <c r="DI556" s="130"/>
      <c r="DJ556" s="19"/>
      <c r="DK556" s="19"/>
      <c r="DL556" s="13"/>
      <c r="DM556" s="13"/>
      <c r="DN556" s="13"/>
      <c r="DO556" s="180"/>
      <c r="DP556" s="181"/>
      <c r="DQ556" s="130"/>
      <c r="DR556" s="19"/>
      <c r="DS556" s="19"/>
      <c r="DT556" s="13"/>
      <c r="DU556" s="13"/>
      <c r="DV556" s="13"/>
      <c r="DW556" s="180"/>
      <c r="DX556" s="181"/>
      <c r="DY556" s="130"/>
      <c r="DZ556" s="19"/>
      <c r="EA556" s="19"/>
      <c r="EB556" s="194"/>
      <c r="EC556" s="194"/>
      <c r="ED556" s="194"/>
      <c r="EE556" s="714"/>
      <c r="EF556" s="715"/>
      <c r="EG556" s="391"/>
      <c r="EH556" s="19"/>
      <c r="EI556" s="19"/>
      <c r="EJ556" s="13"/>
      <c r="EK556" s="13"/>
      <c r="EL556" s="13"/>
      <c r="EM556" s="180"/>
      <c r="EN556" s="181"/>
      <c r="EO556" s="130"/>
      <c r="EP556" s="19"/>
      <c r="EQ556" s="19"/>
    </row>
    <row r="557" spans="1:147" ht="37.5" customHeight="1">
      <c r="A557" s="19"/>
      <c r="B557" s="19"/>
      <c r="C557" s="19"/>
      <c r="D557" s="13"/>
      <c r="E557" s="13"/>
      <c r="F557" s="13"/>
      <c r="G557" s="180"/>
      <c r="H557" s="181"/>
      <c r="I557" s="130"/>
      <c r="J557" s="19"/>
      <c r="K557" s="19"/>
      <c r="L557" s="13"/>
      <c r="M557" s="13"/>
      <c r="N557" s="13"/>
      <c r="O557" s="180"/>
      <c r="P557" s="181"/>
      <c r="Q557" s="130"/>
      <c r="R557" s="19"/>
      <c r="S557" s="19"/>
      <c r="T557" s="13"/>
      <c r="U557" s="13"/>
      <c r="V557" s="13"/>
      <c r="W557" s="180"/>
      <c r="X557" s="181"/>
      <c r="Y557" s="130"/>
      <c r="Z557" s="19"/>
      <c r="AA557" s="19"/>
      <c r="AB557" s="13"/>
      <c r="AC557" s="13"/>
      <c r="AD557" s="13"/>
      <c r="AE557" s="180"/>
      <c r="AF557" s="181"/>
      <c r="AG557" s="130"/>
      <c r="AH557" s="19"/>
      <c r="AI557" s="19"/>
      <c r="AJ557" s="13"/>
      <c r="AK557" s="13"/>
      <c r="AL557" s="13"/>
      <c r="AM557" s="180"/>
      <c r="AN557" s="181"/>
      <c r="AO557" s="130"/>
      <c r="AP557" s="19"/>
      <c r="AQ557" s="19"/>
      <c r="AR557" s="13"/>
      <c r="AS557" s="13"/>
      <c r="AT557" s="13"/>
      <c r="AU557" s="180"/>
      <c r="AV557" s="181"/>
      <c r="AW557" s="130"/>
      <c r="AX557" s="19"/>
      <c r="AY557" s="19"/>
      <c r="AZ557" s="13"/>
      <c r="BA557" s="13"/>
      <c r="BB557" s="13"/>
      <c r="BC557" s="180"/>
      <c r="BD557" s="181"/>
      <c r="BE557" s="130"/>
      <c r="BF557" s="19"/>
      <c r="BG557" s="19"/>
      <c r="BH557" s="13"/>
      <c r="BI557" s="13"/>
      <c r="BJ557" s="13"/>
      <c r="BK557" s="180"/>
      <c r="BL557" s="181"/>
      <c r="BM557" s="130"/>
      <c r="BN557" s="19"/>
      <c r="BO557" s="19"/>
      <c r="BP557" s="13"/>
      <c r="BQ557" s="13"/>
      <c r="BR557" s="13"/>
      <c r="BS557" s="180"/>
      <c r="BT557" s="181"/>
      <c r="BU557" s="130"/>
      <c r="BV557" s="19"/>
      <c r="BW557" s="19"/>
      <c r="BX557" s="13"/>
      <c r="BY557" s="13"/>
      <c r="BZ557" s="13"/>
      <c r="CA557" s="180"/>
      <c r="CB557" s="181"/>
      <c r="CC557" s="130"/>
      <c r="CD557" s="19"/>
      <c r="CE557" s="19"/>
      <c r="CF557" s="13"/>
      <c r="CG557" s="13"/>
      <c r="CH557" s="13"/>
      <c r="CI557" s="180"/>
      <c r="CJ557" s="181"/>
      <c r="CK557" s="130"/>
      <c r="CL557" s="19"/>
      <c r="CM557" s="19"/>
      <c r="CN557" s="13"/>
      <c r="CO557" s="13"/>
      <c r="CP557" s="13"/>
      <c r="CQ557" s="180"/>
      <c r="CR557" s="181"/>
      <c r="CS557" s="130"/>
      <c r="CT557" s="19"/>
      <c r="CU557" s="19"/>
      <c r="CV557" s="13"/>
      <c r="CW557" s="13"/>
      <c r="CX557" s="13"/>
      <c r="CY557" s="180"/>
      <c r="CZ557" s="181"/>
      <c r="DA557" s="130"/>
      <c r="DB557" s="19"/>
      <c r="DC557" s="19"/>
      <c r="DD557" s="13"/>
      <c r="DE557" s="13"/>
      <c r="DF557" s="13"/>
      <c r="DG557" s="180"/>
      <c r="DH557" s="181"/>
      <c r="DI557" s="130"/>
      <c r="DJ557" s="19"/>
      <c r="DK557" s="19"/>
      <c r="DL557" s="13"/>
      <c r="DM557" s="13"/>
      <c r="DN557" s="13"/>
      <c r="DO557" s="180"/>
      <c r="DP557" s="181"/>
      <c r="DQ557" s="130"/>
      <c r="DR557" s="19"/>
      <c r="DS557" s="19"/>
      <c r="DT557" s="13"/>
      <c r="DU557" s="13"/>
      <c r="DV557" s="13"/>
      <c r="DW557" s="180"/>
      <c r="DX557" s="181"/>
      <c r="DY557" s="130"/>
      <c r="DZ557" s="19"/>
      <c r="EA557" s="19"/>
      <c r="EB557" s="194"/>
      <c r="EC557" s="194"/>
      <c r="ED557" s="194"/>
      <c r="EE557" s="714"/>
      <c r="EF557" s="715"/>
      <c r="EG557" s="391"/>
      <c r="EH557" s="19"/>
      <c r="EI557" s="19"/>
      <c r="EJ557" s="13"/>
      <c r="EK557" s="13"/>
      <c r="EL557" s="13"/>
      <c r="EM557" s="180"/>
      <c r="EN557" s="181"/>
      <c r="EO557" s="130"/>
      <c r="EP557" s="19"/>
      <c r="EQ557" s="19"/>
    </row>
    <row r="558" spans="1:147" ht="37.5" customHeight="1">
      <c r="A558" s="19"/>
      <c r="B558" s="19"/>
      <c r="C558" s="19"/>
      <c r="D558" s="13"/>
      <c r="E558" s="13"/>
      <c r="F558" s="13"/>
      <c r="G558" s="180"/>
      <c r="H558" s="181"/>
      <c r="I558" s="130"/>
      <c r="J558" s="19"/>
      <c r="K558" s="19"/>
      <c r="L558" s="13"/>
      <c r="M558" s="13"/>
      <c r="N558" s="13"/>
      <c r="O558" s="180"/>
      <c r="P558" s="181"/>
      <c r="Q558" s="130"/>
      <c r="R558" s="19"/>
      <c r="S558" s="19"/>
      <c r="T558" s="13"/>
      <c r="U558" s="13"/>
      <c r="V558" s="13"/>
      <c r="W558" s="180"/>
      <c r="X558" s="181"/>
      <c r="Y558" s="130"/>
      <c r="Z558" s="19"/>
      <c r="AA558" s="19"/>
      <c r="AB558" s="13"/>
      <c r="AC558" s="13"/>
      <c r="AD558" s="13"/>
      <c r="AE558" s="180"/>
      <c r="AF558" s="181"/>
      <c r="AG558" s="130"/>
      <c r="AH558" s="19"/>
      <c r="AI558" s="19"/>
      <c r="AJ558" s="13"/>
      <c r="AK558" s="13"/>
      <c r="AL558" s="13"/>
      <c r="AM558" s="180"/>
      <c r="AN558" s="181"/>
      <c r="AO558" s="130"/>
      <c r="AP558" s="19"/>
      <c r="AQ558" s="19"/>
      <c r="AR558" s="13"/>
      <c r="AS558" s="13"/>
      <c r="AT558" s="13"/>
      <c r="AU558" s="180"/>
      <c r="AV558" s="181"/>
      <c r="AW558" s="130"/>
      <c r="AX558" s="19"/>
      <c r="AY558" s="19"/>
      <c r="AZ558" s="13"/>
      <c r="BA558" s="13"/>
      <c r="BB558" s="13"/>
      <c r="BC558" s="180"/>
      <c r="BD558" s="181"/>
      <c r="BE558" s="130"/>
      <c r="BF558" s="19"/>
      <c r="BG558" s="19"/>
      <c r="BH558" s="13"/>
      <c r="BI558" s="13"/>
      <c r="BJ558" s="13"/>
      <c r="BK558" s="180"/>
      <c r="BL558" s="181"/>
      <c r="BM558" s="130"/>
      <c r="BN558" s="19"/>
      <c r="BO558" s="19"/>
      <c r="BP558" s="13"/>
      <c r="BQ558" s="13"/>
      <c r="BR558" s="13"/>
      <c r="BS558" s="180"/>
      <c r="BT558" s="181"/>
      <c r="BU558" s="130"/>
      <c r="BV558" s="19"/>
      <c r="BW558" s="19"/>
      <c r="BX558" s="13"/>
      <c r="BY558" s="13"/>
      <c r="BZ558" s="13"/>
      <c r="CA558" s="180"/>
      <c r="CB558" s="181"/>
      <c r="CC558" s="130"/>
      <c r="CD558" s="19"/>
      <c r="CE558" s="19"/>
      <c r="CF558" s="13"/>
      <c r="CG558" s="13"/>
      <c r="CH558" s="13"/>
      <c r="CI558" s="180"/>
      <c r="CJ558" s="181"/>
      <c r="CK558" s="130"/>
      <c r="CL558" s="19"/>
      <c r="CM558" s="19"/>
      <c r="CN558" s="13"/>
      <c r="CO558" s="13"/>
      <c r="CP558" s="13"/>
      <c r="CQ558" s="180"/>
      <c r="CR558" s="181"/>
      <c r="CS558" s="130"/>
      <c r="CT558" s="19"/>
      <c r="CU558" s="19"/>
      <c r="CV558" s="13"/>
      <c r="CW558" s="13"/>
      <c r="CX558" s="13"/>
      <c r="CY558" s="180"/>
      <c r="CZ558" s="181"/>
      <c r="DA558" s="130"/>
      <c r="DB558" s="19"/>
      <c r="DC558" s="19"/>
      <c r="DD558" s="13"/>
      <c r="DE558" s="13"/>
      <c r="DF558" s="13"/>
      <c r="DG558" s="180"/>
      <c r="DH558" s="181"/>
      <c r="DI558" s="130"/>
      <c r="DJ558" s="19"/>
      <c r="DK558" s="19"/>
      <c r="DL558" s="13"/>
      <c r="DM558" s="13"/>
      <c r="DN558" s="13"/>
      <c r="DO558" s="180"/>
      <c r="DP558" s="181"/>
      <c r="DQ558" s="130"/>
      <c r="DR558" s="19"/>
      <c r="DS558" s="19"/>
      <c r="DT558" s="13"/>
      <c r="DU558" s="13"/>
      <c r="DV558" s="13"/>
      <c r="DW558" s="180"/>
      <c r="DX558" s="181"/>
      <c r="DY558" s="130"/>
      <c r="DZ558" s="19"/>
      <c r="EA558" s="19"/>
      <c r="EB558" s="194"/>
      <c r="EC558" s="194"/>
      <c r="ED558" s="194"/>
      <c r="EE558" s="714"/>
      <c r="EF558" s="715"/>
      <c r="EG558" s="391"/>
      <c r="EH558" s="19"/>
      <c r="EI558" s="19"/>
      <c r="EJ558" s="13"/>
      <c r="EK558" s="13"/>
      <c r="EL558" s="13"/>
      <c r="EM558" s="180"/>
      <c r="EN558" s="181"/>
      <c r="EO558" s="130"/>
      <c r="EP558" s="19"/>
      <c r="EQ558" s="19"/>
    </row>
    <row r="559" spans="1:147" ht="37.5" customHeight="1">
      <c r="A559" s="19"/>
      <c r="B559" s="19"/>
      <c r="C559" s="19"/>
      <c r="D559" s="13"/>
      <c r="E559" s="13"/>
      <c r="F559" s="13"/>
      <c r="G559" s="180"/>
      <c r="H559" s="181"/>
      <c r="I559" s="130"/>
      <c r="J559" s="19"/>
      <c r="K559" s="19"/>
      <c r="L559" s="13"/>
      <c r="M559" s="13"/>
      <c r="N559" s="13"/>
      <c r="O559" s="180"/>
      <c r="P559" s="181"/>
      <c r="Q559" s="130"/>
      <c r="R559" s="19"/>
      <c r="S559" s="19"/>
      <c r="T559" s="13"/>
      <c r="U559" s="13"/>
      <c r="V559" s="13"/>
      <c r="W559" s="180"/>
      <c r="X559" s="181"/>
      <c r="Y559" s="130"/>
      <c r="Z559" s="19"/>
      <c r="AA559" s="19"/>
      <c r="AB559" s="13"/>
      <c r="AC559" s="13"/>
      <c r="AD559" s="13"/>
      <c r="AE559" s="180"/>
      <c r="AF559" s="181"/>
      <c r="AG559" s="130"/>
      <c r="AH559" s="19"/>
      <c r="AI559" s="19"/>
      <c r="AJ559" s="13"/>
      <c r="AK559" s="13"/>
      <c r="AL559" s="13"/>
      <c r="AM559" s="180"/>
      <c r="AN559" s="181"/>
      <c r="AO559" s="130"/>
      <c r="AP559" s="19"/>
      <c r="AQ559" s="19"/>
      <c r="AR559" s="13"/>
      <c r="AS559" s="13"/>
      <c r="AT559" s="13"/>
      <c r="AU559" s="180"/>
      <c r="AV559" s="181"/>
      <c r="AW559" s="130"/>
      <c r="AX559" s="19"/>
      <c r="AY559" s="19"/>
      <c r="AZ559" s="13"/>
      <c r="BA559" s="13"/>
      <c r="BB559" s="13"/>
      <c r="BC559" s="180"/>
      <c r="BD559" s="181"/>
      <c r="BE559" s="130"/>
      <c r="BF559" s="19"/>
      <c r="BG559" s="19"/>
      <c r="BH559" s="13"/>
      <c r="BI559" s="13"/>
      <c r="BJ559" s="13"/>
      <c r="BK559" s="180"/>
      <c r="BL559" s="181"/>
      <c r="BM559" s="130"/>
      <c r="BN559" s="19"/>
      <c r="BO559" s="19"/>
      <c r="BP559" s="13"/>
      <c r="BQ559" s="13"/>
      <c r="BR559" s="13"/>
      <c r="BS559" s="180"/>
      <c r="BT559" s="181"/>
      <c r="BU559" s="130"/>
      <c r="BV559" s="19"/>
      <c r="BW559" s="19"/>
      <c r="BX559" s="13"/>
      <c r="BY559" s="13"/>
      <c r="BZ559" s="13"/>
      <c r="CA559" s="180"/>
      <c r="CB559" s="181"/>
      <c r="CC559" s="130"/>
      <c r="CD559" s="19"/>
      <c r="CE559" s="19"/>
      <c r="CF559" s="13"/>
      <c r="CG559" s="13"/>
      <c r="CH559" s="13"/>
      <c r="CI559" s="180"/>
      <c r="CJ559" s="181"/>
      <c r="CK559" s="130"/>
      <c r="CL559" s="19"/>
      <c r="CM559" s="19"/>
      <c r="CN559" s="13"/>
      <c r="CO559" s="13"/>
      <c r="CP559" s="13"/>
      <c r="CQ559" s="180"/>
      <c r="CR559" s="181"/>
      <c r="CS559" s="130"/>
      <c r="CT559" s="19"/>
      <c r="CU559" s="19"/>
      <c r="CV559" s="13"/>
      <c r="CW559" s="13"/>
      <c r="CX559" s="13"/>
      <c r="CY559" s="180"/>
      <c r="CZ559" s="181"/>
      <c r="DA559" s="130"/>
      <c r="DB559" s="19"/>
      <c r="DC559" s="19"/>
      <c r="DD559" s="13"/>
      <c r="DE559" s="13"/>
      <c r="DF559" s="13"/>
      <c r="DG559" s="180"/>
      <c r="DH559" s="181"/>
      <c r="DI559" s="130"/>
      <c r="DJ559" s="19"/>
      <c r="DK559" s="19"/>
      <c r="DL559" s="13"/>
      <c r="DM559" s="13"/>
      <c r="DN559" s="13"/>
      <c r="DO559" s="180"/>
      <c r="DP559" s="181"/>
      <c r="DQ559" s="130"/>
      <c r="DR559" s="19"/>
      <c r="DS559" s="19"/>
      <c r="DT559" s="13"/>
      <c r="DU559" s="13"/>
      <c r="DV559" s="13"/>
      <c r="DW559" s="180"/>
      <c r="DX559" s="181"/>
      <c r="DY559" s="130"/>
      <c r="DZ559" s="19"/>
      <c r="EA559" s="19"/>
      <c r="EB559" s="194"/>
      <c r="EC559" s="194"/>
      <c r="ED559" s="194"/>
      <c r="EE559" s="714"/>
      <c r="EF559" s="715"/>
      <c r="EG559" s="391"/>
      <c r="EH559" s="19"/>
      <c r="EI559" s="19"/>
      <c r="EJ559" s="13"/>
      <c r="EK559" s="13"/>
      <c r="EL559" s="13"/>
      <c r="EM559" s="180"/>
      <c r="EN559" s="181"/>
      <c r="EO559" s="130"/>
      <c r="EP559" s="19"/>
      <c r="EQ559" s="19"/>
    </row>
    <row r="560" spans="1:147" ht="37.5" customHeight="1">
      <c r="A560" s="19"/>
      <c r="B560" s="19"/>
      <c r="C560" s="19"/>
      <c r="D560" s="13"/>
      <c r="E560" s="13"/>
      <c r="F560" s="13"/>
      <c r="G560" s="180"/>
      <c r="H560" s="181"/>
      <c r="I560" s="130"/>
      <c r="J560" s="19"/>
      <c r="K560" s="19"/>
      <c r="L560" s="13"/>
      <c r="M560" s="13"/>
      <c r="N560" s="13"/>
      <c r="O560" s="180"/>
      <c r="P560" s="181"/>
      <c r="Q560" s="130"/>
      <c r="R560" s="19"/>
      <c r="S560" s="19"/>
      <c r="T560" s="13"/>
      <c r="U560" s="13"/>
      <c r="V560" s="13"/>
      <c r="W560" s="180"/>
      <c r="X560" s="181"/>
      <c r="Y560" s="130"/>
      <c r="Z560" s="19"/>
      <c r="AA560" s="19"/>
      <c r="AB560" s="13"/>
      <c r="AC560" s="13"/>
      <c r="AD560" s="13"/>
      <c r="AE560" s="180"/>
      <c r="AF560" s="181"/>
      <c r="AG560" s="130"/>
      <c r="AH560" s="19"/>
      <c r="AI560" s="19"/>
      <c r="AJ560" s="13"/>
      <c r="AK560" s="13"/>
      <c r="AL560" s="13"/>
      <c r="AM560" s="180"/>
      <c r="AN560" s="181"/>
      <c r="AO560" s="130"/>
      <c r="AP560" s="19"/>
      <c r="AQ560" s="19"/>
      <c r="AR560" s="13"/>
      <c r="AS560" s="13"/>
      <c r="AT560" s="13"/>
      <c r="AU560" s="180"/>
      <c r="AV560" s="181"/>
      <c r="AW560" s="130"/>
      <c r="AX560" s="19"/>
      <c r="AY560" s="19"/>
      <c r="AZ560" s="13"/>
      <c r="BA560" s="13"/>
      <c r="BB560" s="13"/>
      <c r="BC560" s="180"/>
      <c r="BD560" s="181"/>
      <c r="BE560" s="130"/>
      <c r="BF560" s="19"/>
      <c r="BG560" s="19"/>
      <c r="BH560" s="13"/>
      <c r="BI560" s="13"/>
      <c r="BJ560" s="13"/>
      <c r="BK560" s="180"/>
      <c r="BL560" s="181"/>
      <c r="BM560" s="130"/>
      <c r="BN560" s="19"/>
      <c r="BO560" s="19"/>
      <c r="BP560" s="13"/>
      <c r="BQ560" s="13"/>
      <c r="BR560" s="13"/>
      <c r="BS560" s="180"/>
      <c r="BT560" s="181"/>
      <c r="BU560" s="130"/>
      <c r="BV560" s="19"/>
      <c r="BW560" s="19"/>
      <c r="BX560" s="13"/>
      <c r="BY560" s="13"/>
      <c r="BZ560" s="13"/>
      <c r="CA560" s="180"/>
      <c r="CB560" s="181"/>
      <c r="CC560" s="130"/>
      <c r="CD560" s="19"/>
      <c r="CE560" s="19"/>
      <c r="CF560" s="13"/>
      <c r="CG560" s="13"/>
      <c r="CH560" s="13"/>
      <c r="CI560" s="180"/>
      <c r="CJ560" s="181"/>
      <c r="CK560" s="130"/>
      <c r="CL560" s="19"/>
      <c r="CM560" s="19"/>
      <c r="CN560" s="13"/>
      <c r="CO560" s="13"/>
      <c r="CP560" s="13"/>
      <c r="CQ560" s="180"/>
      <c r="CR560" s="181"/>
      <c r="CS560" s="130"/>
      <c r="CT560" s="19"/>
      <c r="CU560" s="19"/>
      <c r="CV560" s="13"/>
      <c r="CW560" s="13"/>
      <c r="CX560" s="13"/>
      <c r="CY560" s="180"/>
      <c r="CZ560" s="181"/>
      <c r="DA560" s="130"/>
      <c r="DB560" s="19"/>
      <c r="DC560" s="19"/>
      <c r="DD560" s="13"/>
      <c r="DE560" s="13"/>
      <c r="DF560" s="13"/>
      <c r="DG560" s="180"/>
      <c r="DH560" s="181"/>
      <c r="DI560" s="130"/>
      <c r="DJ560" s="19"/>
      <c r="DK560" s="19"/>
      <c r="DL560" s="13"/>
      <c r="DM560" s="13"/>
      <c r="DN560" s="13"/>
      <c r="DO560" s="180"/>
      <c r="DP560" s="181"/>
      <c r="DQ560" s="130"/>
      <c r="DR560" s="19"/>
      <c r="DS560" s="19"/>
      <c r="DT560" s="13"/>
      <c r="DU560" s="13"/>
      <c r="DV560" s="13"/>
      <c r="DW560" s="180"/>
      <c r="DX560" s="181"/>
      <c r="DY560" s="130"/>
      <c r="DZ560" s="19"/>
      <c r="EA560" s="19"/>
      <c r="EB560" s="194"/>
      <c r="EC560" s="194"/>
      <c r="ED560" s="194"/>
      <c r="EE560" s="714"/>
      <c r="EF560" s="715"/>
      <c r="EG560" s="391"/>
      <c r="EH560" s="19"/>
      <c r="EI560" s="19"/>
      <c r="EJ560" s="13"/>
      <c r="EK560" s="13"/>
      <c r="EL560" s="13"/>
      <c r="EM560" s="180"/>
      <c r="EN560" s="181"/>
      <c r="EO560" s="130"/>
      <c r="EP560" s="19"/>
      <c r="EQ560" s="19"/>
    </row>
    <row r="561" spans="1:147" ht="37.5" customHeight="1">
      <c r="A561" s="19"/>
      <c r="B561" s="19"/>
      <c r="C561" s="19"/>
      <c r="D561" s="13"/>
      <c r="E561" s="13"/>
      <c r="F561" s="13"/>
      <c r="G561" s="180"/>
      <c r="H561" s="181"/>
      <c r="I561" s="130"/>
      <c r="J561" s="19"/>
      <c r="K561" s="19"/>
      <c r="L561" s="13"/>
      <c r="M561" s="13"/>
      <c r="N561" s="13"/>
      <c r="O561" s="180"/>
      <c r="P561" s="181"/>
      <c r="Q561" s="130"/>
      <c r="R561" s="19"/>
      <c r="S561" s="19"/>
      <c r="T561" s="13"/>
      <c r="U561" s="13"/>
      <c r="V561" s="13"/>
      <c r="W561" s="180"/>
      <c r="X561" s="181"/>
      <c r="Y561" s="130"/>
      <c r="Z561" s="19"/>
      <c r="AA561" s="19"/>
      <c r="AB561" s="13"/>
      <c r="AC561" s="13"/>
      <c r="AD561" s="13"/>
      <c r="AE561" s="180"/>
      <c r="AF561" s="181"/>
      <c r="AG561" s="130"/>
      <c r="AH561" s="19"/>
      <c r="AI561" s="19"/>
      <c r="AJ561" s="13"/>
      <c r="AK561" s="13"/>
      <c r="AL561" s="13"/>
      <c r="AM561" s="180"/>
      <c r="AN561" s="181"/>
      <c r="AO561" s="130"/>
      <c r="AP561" s="19"/>
      <c r="AQ561" s="19"/>
      <c r="AR561" s="13"/>
      <c r="AS561" s="13"/>
      <c r="AT561" s="13"/>
      <c r="AU561" s="180"/>
      <c r="AV561" s="181"/>
      <c r="AW561" s="130"/>
      <c r="AX561" s="19"/>
      <c r="AY561" s="19"/>
      <c r="AZ561" s="13"/>
      <c r="BA561" s="13"/>
      <c r="BB561" s="13"/>
      <c r="BC561" s="180"/>
      <c r="BD561" s="181"/>
      <c r="BE561" s="130"/>
      <c r="BF561" s="19"/>
      <c r="BG561" s="19"/>
      <c r="BH561" s="13"/>
      <c r="BI561" s="13"/>
      <c r="BJ561" s="13"/>
      <c r="BK561" s="180"/>
      <c r="BL561" s="181"/>
      <c r="BM561" s="130"/>
      <c r="BN561" s="19"/>
      <c r="BO561" s="19"/>
      <c r="BP561" s="13"/>
      <c r="BQ561" s="13"/>
      <c r="BR561" s="13"/>
      <c r="BS561" s="180"/>
      <c r="BT561" s="181"/>
      <c r="BU561" s="130"/>
      <c r="BV561" s="19"/>
      <c r="BW561" s="19"/>
      <c r="BX561" s="13"/>
      <c r="BY561" s="13"/>
      <c r="BZ561" s="13"/>
      <c r="CA561" s="180"/>
      <c r="CB561" s="181"/>
      <c r="CC561" s="130"/>
      <c r="CD561" s="19"/>
      <c r="CE561" s="19"/>
      <c r="CF561" s="13"/>
      <c r="CG561" s="13"/>
      <c r="CH561" s="13"/>
      <c r="CI561" s="180"/>
      <c r="CJ561" s="181"/>
      <c r="CK561" s="130"/>
      <c r="CL561" s="19"/>
      <c r="CM561" s="19"/>
      <c r="CN561" s="13"/>
      <c r="CO561" s="13"/>
      <c r="CP561" s="13"/>
      <c r="CQ561" s="180"/>
      <c r="CR561" s="181"/>
      <c r="CS561" s="130"/>
      <c r="CT561" s="19"/>
      <c r="CU561" s="19"/>
      <c r="CV561" s="13"/>
      <c r="CW561" s="13"/>
      <c r="CX561" s="13"/>
      <c r="CY561" s="180"/>
      <c r="CZ561" s="181"/>
      <c r="DA561" s="130"/>
      <c r="DB561" s="19"/>
      <c r="DC561" s="19"/>
      <c r="DD561" s="13"/>
      <c r="DE561" s="13"/>
      <c r="DF561" s="13"/>
      <c r="DG561" s="180"/>
      <c r="DH561" s="181"/>
      <c r="DI561" s="130"/>
      <c r="DJ561" s="19"/>
      <c r="DK561" s="19"/>
      <c r="DL561" s="13"/>
      <c r="DM561" s="13"/>
      <c r="DN561" s="13"/>
      <c r="DO561" s="180"/>
      <c r="DP561" s="181"/>
      <c r="DQ561" s="130"/>
      <c r="DR561" s="19"/>
      <c r="DS561" s="19"/>
      <c r="DT561" s="13"/>
      <c r="DU561" s="13"/>
      <c r="DV561" s="13"/>
      <c r="DW561" s="180"/>
      <c r="DX561" s="181"/>
      <c r="DY561" s="130"/>
      <c r="DZ561" s="19"/>
      <c r="EA561" s="19"/>
      <c r="EB561" s="194"/>
      <c r="EC561" s="194"/>
      <c r="ED561" s="194"/>
      <c r="EE561" s="714"/>
      <c r="EF561" s="715"/>
      <c r="EG561" s="391"/>
      <c r="EH561" s="19"/>
      <c r="EI561" s="19"/>
      <c r="EJ561" s="13"/>
      <c r="EK561" s="13"/>
      <c r="EL561" s="13"/>
      <c r="EM561" s="180"/>
      <c r="EN561" s="181"/>
      <c r="EO561" s="130"/>
      <c r="EP561" s="19"/>
      <c r="EQ561" s="19"/>
    </row>
    <row r="562" spans="1:147" ht="37.5" customHeight="1">
      <c r="A562" s="19"/>
      <c r="B562" s="19"/>
      <c r="C562" s="19"/>
      <c r="D562" s="13"/>
      <c r="E562" s="13"/>
      <c r="F562" s="13"/>
      <c r="G562" s="180"/>
      <c r="H562" s="181"/>
      <c r="I562" s="130"/>
      <c r="J562" s="19"/>
      <c r="K562" s="19"/>
      <c r="L562" s="13"/>
      <c r="M562" s="13"/>
      <c r="N562" s="13"/>
      <c r="O562" s="180"/>
      <c r="P562" s="181"/>
      <c r="Q562" s="130"/>
      <c r="R562" s="19"/>
      <c r="S562" s="19"/>
      <c r="T562" s="13"/>
      <c r="U562" s="13"/>
      <c r="V562" s="13"/>
      <c r="W562" s="180"/>
      <c r="X562" s="181"/>
      <c r="Y562" s="130"/>
      <c r="Z562" s="19"/>
      <c r="AA562" s="19"/>
      <c r="AB562" s="13"/>
      <c r="AC562" s="13"/>
      <c r="AD562" s="13"/>
      <c r="AE562" s="180"/>
      <c r="AF562" s="181"/>
      <c r="AG562" s="130"/>
      <c r="AH562" s="19"/>
      <c r="AI562" s="19"/>
      <c r="AJ562" s="13"/>
      <c r="AK562" s="13"/>
      <c r="AL562" s="13"/>
      <c r="AM562" s="180"/>
      <c r="AN562" s="181"/>
      <c r="AO562" s="130"/>
      <c r="AP562" s="19"/>
      <c r="AQ562" s="19"/>
      <c r="AR562" s="13"/>
      <c r="AS562" s="13"/>
      <c r="AT562" s="13"/>
      <c r="AU562" s="180"/>
      <c r="AV562" s="181"/>
      <c r="AW562" s="130"/>
      <c r="AX562" s="19"/>
      <c r="AY562" s="19"/>
      <c r="AZ562" s="13"/>
      <c r="BA562" s="13"/>
      <c r="BB562" s="13"/>
      <c r="BC562" s="180"/>
      <c r="BD562" s="181"/>
      <c r="BE562" s="130"/>
      <c r="BF562" s="19"/>
      <c r="BG562" s="19"/>
      <c r="BH562" s="13"/>
      <c r="BI562" s="13"/>
      <c r="BJ562" s="13"/>
      <c r="BK562" s="180"/>
      <c r="BL562" s="181"/>
      <c r="BM562" s="130"/>
      <c r="BN562" s="19"/>
      <c r="BO562" s="19"/>
      <c r="BP562" s="13"/>
      <c r="BQ562" s="13"/>
      <c r="BR562" s="13"/>
      <c r="BS562" s="180"/>
      <c r="BT562" s="181"/>
      <c r="BU562" s="130"/>
      <c r="BV562" s="19"/>
      <c r="BW562" s="19"/>
      <c r="BX562" s="13"/>
      <c r="BY562" s="13"/>
      <c r="BZ562" s="13"/>
      <c r="CA562" s="180"/>
      <c r="CB562" s="181"/>
      <c r="CC562" s="130"/>
      <c r="CD562" s="19"/>
      <c r="CE562" s="19"/>
      <c r="CF562" s="13"/>
      <c r="CG562" s="13"/>
      <c r="CH562" s="13"/>
      <c r="CI562" s="180"/>
      <c r="CJ562" s="181"/>
      <c r="CK562" s="130"/>
      <c r="CL562" s="19"/>
      <c r="CM562" s="19"/>
      <c r="CN562" s="13"/>
      <c r="CO562" s="13"/>
      <c r="CP562" s="13"/>
      <c r="CQ562" s="180"/>
      <c r="CR562" s="181"/>
      <c r="CS562" s="130"/>
      <c r="CT562" s="19"/>
      <c r="CU562" s="19"/>
      <c r="CV562" s="13"/>
      <c r="CW562" s="13"/>
      <c r="CX562" s="13"/>
      <c r="CY562" s="180"/>
      <c r="CZ562" s="181"/>
      <c r="DA562" s="130"/>
      <c r="DB562" s="19"/>
      <c r="DC562" s="19"/>
      <c r="DD562" s="13"/>
      <c r="DE562" s="13"/>
      <c r="DF562" s="13"/>
      <c r="DG562" s="180"/>
      <c r="DH562" s="181"/>
      <c r="DI562" s="130"/>
      <c r="DJ562" s="19"/>
      <c r="DK562" s="19"/>
      <c r="DL562" s="13"/>
      <c r="DM562" s="13"/>
      <c r="DN562" s="13"/>
      <c r="DO562" s="180"/>
      <c r="DP562" s="181"/>
      <c r="DQ562" s="130"/>
      <c r="DR562" s="19"/>
      <c r="DS562" s="19"/>
      <c r="DT562" s="13"/>
      <c r="DU562" s="13"/>
      <c r="DV562" s="13"/>
      <c r="DW562" s="180"/>
      <c r="DX562" s="181"/>
      <c r="DY562" s="130"/>
      <c r="DZ562" s="19"/>
      <c r="EA562" s="19"/>
      <c r="EB562" s="194"/>
      <c r="EC562" s="194"/>
      <c r="ED562" s="194"/>
      <c r="EE562" s="714"/>
      <c r="EF562" s="715"/>
      <c r="EG562" s="391"/>
      <c r="EH562" s="19"/>
      <c r="EI562" s="19"/>
      <c r="EJ562" s="13"/>
      <c r="EK562" s="13"/>
      <c r="EL562" s="13"/>
      <c r="EM562" s="180"/>
      <c r="EN562" s="181"/>
      <c r="EO562" s="130"/>
      <c r="EP562" s="19"/>
      <c r="EQ562" s="19"/>
    </row>
    <row r="563" spans="1:147" ht="37.5" customHeight="1">
      <c r="A563" s="19"/>
      <c r="B563" s="19"/>
      <c r="C563" s="19"/>
      <c r="D563" s="13"/>
      <c r="E563" s="13"/>
      <c r="F563" s="13"/>
      <c r="G563" s="180"/>
      <c r="H563" s="181"/>
      <c r="I563" s="130"/>
      <c r="J563" s="19"/>
      <c r="K563" s="19"/>
      <c r="L563" s="13"/>
      <c r="M563" s="13"/>
      <c r="N563" s="13"/>
      <c r="O563" s="180"/>
      <c r="P563" s="181"/>
      <c r="Q563" s="130"/>
      <c r="R563" s="19"/>
      <c r="S563" s="19"/>
      <c r="T563" s="13"/>
      <c r="U563" s="13"/>
      <c r="V563" s="13"/>
      <c r="W563" s="180"/>
      <c r="X563" s="181"/>
      <c r="Y563" s="130"/>
      <c r="Z563" s="19"/>
      <c r="AA563" s="19"/>
      <c r="AB563" s="13"/>
      <c r="AC563" s="13"/>
      <c r="AD563" s="13"/>
      <c r="AE563" s="180"/>
      <c r="AF563" s="181"/>
      <c r="AG563" s="130"/>
      <c r="AH563" s="19"/>
      <c r="AI563" s="19"/>
      <c r="AJ563" s="13"/>
      <c r="AK563" s="13"/>
      <c r="AL563" s="13"/>
      <c r="AM563" s="180"/>
      <c r="AN563" s="181"/>
      <c r="AO563" s="130"/>
      <c r="AP563" s="19"/>
      <c r="AQ563" s="19"/>
      <c r="AR563" s="13"/>
      <c r="AS563" s="13"/>
      <c r="AT563" s="13"/>
      <c r="AU563" s="180"/>
      <c r="AV563" s="181"/>
      <c r="AW563" s="130"/>
      <c r="AX563" s="19"/>
      <c r="AY563" s="19"/>
      <c r="AZ563" s="13"/>
      <c r="BA563" s="13"/>
      <c r="BB563" s="13"/>
      <c r="BC563" s="180"/>
      <c r="BD563" s="181"/>
      <c r="BE563" s="130"/>
      <c r="BF563" s="19"/>
      <c r="BG563" s="19"/>
      <c r="BH563" s="13"/>
      <c r="BI563" s="13"/>
      <c r="BJ563" s="13"/>
      <c r="BK563" s="180"/>
      <c r="BL563" s="181"/>
      <c r="BM563" s="130"/>
      <c r="BN563" s="19"/>
      <c r="BO563" s="19"/>
      <c r="BP563" s="13"/>
      <c r="BQ563" s="13"/>
      <c r="BR563" s="13"/>
      <c r="BS563" s="180"/>
      <c r="BT563" s="181"/>
      <c r="BU563" s="130"/>
      <c r="BV563" s="19"/>
      <c r="BW563" s="19"/>
      <c r="BX563" s="13"/>
      <c r="BY563" s="13"/>
      <c r="BZ563" s="13"/>
      <c r="CA563" s="180"/>
      <c r="CB563" s="181"/>
      <c r="CC563" s="130"/>
      <c r="CD563" s="19"/>
      <c r="CE563" s="19"/>
      <c r="CF563" s="13"/>
      <c r="CG563" s="13"/>
      <c r="CH563" s="13"/>
      <c r="CI563" s="180"/>
      <c r="CJ563" s="181"/>
      <c r="CK563" s="130"/>
      <c r="CL563" s="19"/>
      <c r="CM563" s="19"/>
      <c r="CN563" s="13"/>
      <c r="CO563" s="13"/>
      <c r="CP563" s="13"/>
      <c r="CQ563" s="180"/>
      <c r="CR563" s="181"/>
      <c r="CS563" s="130"/>
      <c r="CT563" s="19"/>
      <c r="CU563" s="19"/>
      <c r="CV563" s="13"/>
      <c r="CW563" s="13"/>
      <c r="CX563" s="13"/>
      <c r="CY563" s="180"/>
      <c r="CZ563" s="181"/>
      <c r="DA563" s="130"/>
      <c r="DB563" s="19"/>
      <c r="DC563" s="19"/>
      <c r="DD563" s="13"/>
      <c r="DE563" s="13"/>
      <c r="DF563" s="13"/>
      <c r="DG563" s="180"/>
      <c r="DH563" s="181"/>
      <c r="DI563" s="130"/>
      <c r="DJ563" s="19"/>
      <c r="DK563" s="19"/>
      <c r="DL563" s="13"/>
      <c r="DM563" s="13"/>
      <c r="DN563" s="13"/>
      <c r="DO563" s="180"/>
      <c r="DP563" s="181"/>
      <c r="DQ563" s="130"/>
      <c r="DR563" s="19"/>
      <c r="DS563" s="19"/>
      <c r="DT563" s="13"/>
      <c r="DU563" s="13"/>
      <c r="DV563" s="13"/>
      <c r="DW563" s="180"/>
      <c r="DX563" s="181"/>
      <c r="DY563" s="130"/>
      <c r="DZ563" s="19"/>
      <c r="EA563" s="19"/>
      <c r="EB563" s="194"/>
      <c r="EC563" s="194"/>
      <c r="ED563" s="194"/>
      <c r="EE563" s="714"/>
      <c r="EF563" s="715"/>
      <c r="EG563" s="391"/>
      <c r="EH563" s="19"/>
      <c r="EI563" s="19"/>
      <c r="EJ563" s="13"/>
      <c r="EK563" s="13"/>
      <c r="EL563" s="13"/>
      <c r="EM563" s="180"/>
      <c r="EN563" s="181"/>
      <c r="EO563" s="130"/>
      <c r="EP563" s="19"/>
      <c r="EQ563" s="19"/>
    </row>
    <row r="564" spans="1:147" ht="37.5" customHeight="1">
      <c r="A564" s="19"/>
      <c r="B564" s="19"/>
      <c r="C564" s="19"/>
      <c r="D564" s="13"/>
      <c r="E564" s="13"/>
      <c r="F564" s="13"/>
      <c r="G564" s="180"/>
      <c r="H564" s="181"/>
      <c r="I564" s="130"/>
      <c r="J564" s="19"/>
      <c r="K564" s="19"/>
      <c r="L564" s="13"/>
      <c r="M564" s="13"/>
      <c r="N564" s="13"/>
      <c r="O564" s="180"/>
      <c r="P564" s="181"/>
      <c r="Q564" s="130"/>
      <c r="R564" s="19"/>
      <c r="S564" s="19"/>
      <c r="T564" s="13"/>
      <c r="U564" s="13"/>
      <c r="V564" s="13"/>
      <c r="W564" s="180"/>
      <c r="X564" s="181"/>
      <c r="Y564" s="130"/>
      <c r="Z564" s="19"/>
      <c r="AA564" s="19"/>
      <c r="AB564" s="13"/>
      <c r="AC564" s="13"/>
      <c r="AD564" s="13"/>
      <c r="AE564" s="180"/>
      <c r="AF564" s="181"/>
      <c r="AG564" s="130"/>
      <c r="AH564" s="19"/>
      <c r="AI564" s="19"/>
      <c r="AJ564" s="13"/>
      <c r="AK564" s="13"/>
      <c r="AL564" s="13"/>
      <c r="AM564" s="180"/>
      <c r="AN564" s="181"/>
      <c r="AO564" s="130"/>
      <c r="AP564" s="19"/>
      <c r="AQ564" s="19"/>
      <c r="AR564" s="13"/>
      <c r="AS564" s="13"/>
      <c r="AT564" s="13"/>
      <c r="AU564" s="180"/>
      <c r="AV564" s="181"/>
      <c r="AW564" s="130"/>
      <c r="AX564" s="19"/>
      <c r="AY564" s="19"/>
      <c r="AZ564" s="13"/>
      <c r="BA564" s="13"/>
      <c r="BB564" s="13"/>
      <c r="BC564" s="180"/>
      <c r="BD564" s="181"/>
      <c r="BE564" s="130"/>
      <c r="BF564" s="19"/>
      <c r="BG564" s="19"/>
      <c r="BH564" s="13"/>
      <c r="BI564" s="13"/>
      <c r="BJ564" s="13"/>
      <c r="BK564" s="180"/>
      <c r="BL564" s="181"/>
      <c r="BM564" s="130"/>
      <c r="BN564" s="19"/>
      <c r="BO564" s="19"/>
      <c r="BP564" s="13"/>
      <c r="BQ564" s="13"/>
      <c r="BR564" s="13"/>
      <c r="BS564" s="180"/>
      <c r="BT564" s="181"/>
      <c r="BU564" s="130"/>
      <c r="BV564" s="19"/>
      <c r="BW564" s="19"/>
      <c r="BX564" s="13"/>
      <c r="BY564" s="13"/>
      <c r="BZ564" s="13"/>
      <c r="CA564" s="180"/>
      <c r="CB564" s="181"/>
      <c r="CC564" s="130"/>
      <c r="CD564" s="19"/>
      <c r="CE564" s="19"/>
      <c r="CF564" s="13"/>
      <c r="CG564" s="13"/>
      <c r="CH564" s="13"/>
      <c r="CI564" s="180"/>
      <c r="CJ564" s="181"/>
      <c r="CK564" s="130"/>
      <c r="CL564" s="19"/>
      <c r="CM564" s="19"/>
      <c r="CN564" s="13"/>
      <c r="CO564" s="13"/>
      <c r="CP564" s="13"/>
      <c r="CQ564" s="180"/>
      <c r="CR564" s="181"/>
      <c r="CS564" s="130"/>
      <c r="CT564" s="19"/>
      <c r="CU564" s="19"/>
      <c r="CV564" s="13"/>
      <c r="CW564" s="13"/>
      <c r="CX564" s="13"/>
      <c r="CY564" s="180"/>
      <c r="CZ564" s="181"/>
      <c r="DA564" s="130"/>
      <c r="DB564" s="19"/>
      <c r="DC564" s="19"/>
      <c r="DD564" s="13"/>
      <c r="DE564" s="13"/>
      <c r="DF564" s="13"/>
      <c r="DG564" s="180"/>
      <c r="DH564" s="181"/>
      <c r="DI564" s="130"/>
      <c r="DJ564" s="19"/>
      <c r="DK564" s="19"/>
      <c r="DL564" s="13"/>
      <c r="DM564" s="13"/>
      <c r="DN564" s="13"/>
      <c r="DO564" s="180"/>
      <c r="DP564" s="181"/>
      <c r="DQ564" s="130"/>
      <c r="DR564" s="19"/>
      <c r="DS564" s="19"/>
      <c r="DT564" s="13"/>
      <c r="DU564" s="13"/>
      <c r="DV564" s="13"/>
      <c r="DW564" s="180"/>
      <c r="DX564" s="181"/>
      <c r="DY564" s="130"/>
      <c r="DZ564" s="19"/>
      <c r="EA564" s="19"/>
      <c r="EB564" s="194"/>
      <c r="EC564" s="194"/>
      <c r="ED564" s="194"/>
      <c r="EE564" s="714"/>
      <c r="EF564" s="715"/>
      <c r="EG564" s="391"/>
      <c r="EH564" s="19"/>
      <c r="EI564" s="19"/>
      <c r="EJ564" s="13"/>
      <c r="EK564" s="13"/>
      <c r="EL564" s="13"/>
      <c r="EM564" s="180"/>
      <c r="EN564" s="181"/>
      <c r="EO564" s="130"/>
      <c r="EP564" s="19"/>
      <c r="EQ564" s="19"/>
    </row>
    <row r="565" spans="1:147" ht="37.5" customHeight="1">
      <c r="A565" s="19"/>
      <c r="B565" s="19"/>
      <c r="C565" s="19"/>
      <c r="D565" s="13"/>
      <c r="E565" s="13"/>
      <c r="F565" s="13"/>
      <c r="G565" s="180"/>
      <c r="H565" s="181"/>
      <c r="I565" s="130"/>
      <c r="J565" s="19"/>
      <c r="K565" s="19"/>
      <c r="L565" s="13"/>
      <c r="M565" s="13"/>
      <c r="N565" s="13"/>
      <c r="O565" s="180"/>
      <c r="P565" s="181"/>
      <c r="Q565" s="130"/>
      <c r="R565" s="19"/>
      <c r="S565" s="19"/>
      <c r="T565" s="13"/>
      <c r="U565" s="13"/>
      <c r="V565" s="13"/>
      <c r="W565" s="180"/>
      <c r="X565" s="181"/>
      <c r="Y565" s="130"/>
      <c r="Z565" s="19"/>
      <c r="AA565" s="19"/>
      <c r="AB565" s="13"/>
      <c r="AC565" s="13"/>
      <c r="AD565" s="13"/>
      <c r="AE565" s="180"/>
      <c r="AF565" s="181"/>
      <c r="AG565" s="130"/>
      <c r="AH565" s="19"/>
      <c r="AI565" s="19"/>
      <c r="AJ565" s="13"/>
      <c r="AK565" s="13"/>
      <c r="AL565" s="13"/>
      <c r="AM565" s="180"/>
      <c r="AN565" s="181"/>
      <c r="AO565" s="130"/>
      <c r="AP565" s="19"/>
      <c r="AQ565" s="19"/>
      <c r="AR565" s="13"/>
      <c r="AS565" s="13"/>
      <c r="AT565" s="13"/>
      <c r="AU565" s="180"/>
      <c r="AV565" s="181"/>
      <c r="AW565" s="130"/>
      <c r="AX565" s="19"/>
      <c r="AY565" s="19"/>
      <c r="AZ565" s="13"/>
      <c r="BA565" s="13"/>
      <c r="BB565" s="13"/>
      <c r="BC565" s="180"/>
      <c r="BD565" s="181"/>
      <c r="BE565" s="130"/>
      <c r="BF565" s="19"/>
      <c r="BG565" s="19"/>
      <c r="BH565" s="13"/>
      <c r="BI565" s="13"/>
      <c r="BJ565" s="13"/>
      <c r="BK565" s="180"/>
      <c r="BL565" s="181"/>
      <c r="BM565" s="130"/>
      <c r="BN565" s="19"/>
      <c r="BO565" s="19"/>
      <c r="BP565" s="13"/>
      <c r="BQ565" s="13"/>
      <c r="BR565" s="13"/>
      <c r="BS565" s="180"/>
      <c r="BT565" s="181"/>
      <c r="BU565" s="130"/>
      <c r="BV565" s="19"/>
      <c r="BW565" s="19"/>
      <c r="BX565" s="13"/>
      <c r="BY565" s="13"/>
      <c r="BZ565" s="13"/>
      <c r="CA565" s="180"/>
      <c r="CB565" s="181"/>
      <c r="CC565" s="130"/>
      <c r="CD565" s="19"/>
      <c r="CE565" s="19"/>
      <c r="CF565" s="13"/>
      <c r="CG565" s="13"/>
      <c r="CH565" s="13"/>
      <c r="CI565" s="180"/>
      <c r="CJ565" s="181"/>
      <c r="CK565" s="130"/>
      <c r="CL565" s="19"/>
      <c r="CM565" s="19"/>
      <c r="CN565" s="13"/>
      <c r="CO565" s="13"/>
      <c r="CP565" s="13"/>
      <c r="CQ565" s="180"/>
      <c r="CR565" s="181"/>
      <c r="CS565" s="130"/>
      <c r="CT565" s="19"/>
      <c r="CU565" s="19"/>
      <c r="CV565" s="13"/>
      <c r="CW565" s="13"/>
      <c r="CX565" s="13"/>
      <c r="CY565" s="180"/>
      <c r="CZ565" s="181"/>
      <c r="DA565" s="130"/>
      <c r="DB565" s="19"/>
      <c r="DC565" s="19"/>
      <c r="DD565" s="13"/>
      <c r="DE565" s="13"/>
      <c r="DF565" s="13"/>
      <c r="DG565" s="180"/>
      <c r="DH565" s="181"/>
      <c r="DI565" s="130"/>
      <c r="DJ565" s="19"/>
      <c r="DK565" s="19"/>
      <c r="DL565" s="13"/>
      <c r="DM565" s="13"/>
      <c r="DN565" s="13"/>
      <c r="DO565" s="180"/>
      <c r="DP565" s="181"/>
      <c r="DQ565" s="130"/>
      <c r="DR565" s="19"/>
      <c r="DS565" s="19"/>
      <c r="DT565" s="13"/>
      <c r="DU565" s="13"/>
      <c r="DV565" s="13"/>
      <c r="DW565" s="180"/>
      <c r="DX565" s="181"/>
      <c r="DY565" s="130"/>
      <c r="DZ565" s="19"/>
      <c r="EA565" s="19"/>
      <c r="EB565" s="194"/>
      <c r="EC565" s="194"/>
      <c r="ED565" s="194"/>
      <c r="EE565" s="714"/>
      <c r="EF565" s="715"/>
      <c r="EG565" s="391"/>
      <c r="EH565" s="19"/>
      <c r="EI565" s="19"/>
      <c r="EJ565" s="13"/>
      <c r="EK565" s="13"/>
      <c r="EL565" s="13"/>
      <c r="EM565" s="180"/>
      <c r="EN565" s="181"/>
      <c r="EO565" s="130"/>
      <c r="EP565" s="19"/>
      <c r="EQ565" s="19"/>
    </row>
    <row r="566" spans="1:147" ht="37.5" customHeight="1">
      <c r="A566" s="19"/>
      <c r="B566" s="19"/>
      <c r="C566" s="19"/>
      <c r="D566" s="13"/>
      <c r="E566" s="13"/>
      <c r="F566" s="13"/>
      <c r="G566" s="180"/>
      <c r="H566" s="181"/>
      <c r="I566" s="130"/>
      <c r="J566" s="19"/>
      <c r="K566" s="19"/>
      <c r="L566" s="13"/>
      <c r="M566" s="13"/>
      <c r="N566" s="13"/>
      <c r="O566" s="180"/>
      <c r="P566" s="181"/>
      <c r="Q566" s="130"/>
      <c r="R566" s="19"/>
      <c r="S566" s="19"/>
      <c r="T566" s="13"/>
      <c r="U566" s="13"/>
      <c r="V566" s="13"/>
      <c r="W566" s="180"/>
      <c r="X566" s="181"/>
      <c r="Y566" s="130"/>
      <c r="Z566" s="19"/>
      <c r="AA566" s="19"/>
      <c r="AB566" s="13"/>
      <c r="AC566" s="13"/>
      <c r="AD566" s="13"/>
      <c r="AE566" s="180"/>
      <c r="AF566" s="181"/>
      <c r="AG566" s="130"/>
      <c r="AH566" s="19"/>
      <c r="AI566" s="19"/>
      <c r="AJ566" s="13"/>
      <c r="AK566" s="13"/>
      <c r="AL566" s="13"/>
      <c r="AM566" s="180"/>
      <c r="AN566" s="181"/>
      <c r="AO566" s="130"/>
      <c r="AP566" s="19"/>
      <c r="AQ566" s="19"/>
      <c r="AR566" s="13"/>
      <c r="AS566" s="13"/>
      <c r="AT566" s="13"/>
      <c r="AU566" s="180"/>
      <c r="AV566" s="181"/>
      <c r="AW566" s="130"/>
      <c r="AX566" s="19"/>
      <c r="AY566" s="19"/>
      <c r="AZ566" s="13"/>
      <c r="BA566" s="13"/>
      <c r="BB566" s="13"/>
      <c r="BC566" s="180"/>
      <c r="BD566" s="181"/>
      <c r="BE566" s="130"/>
      <c r="BF566" s="19"/>
      <c r="BG566" s="19"/>
      <c r="BH566" s="13"/>
      <c r="BI566" s="13"/>
      <c r="BJ566" s="13"/>
      <c r="BK566" s="180"/>
      <c r="BL566" s="181"/>
      <c r="BM566" s="130"/>
      <c r="BN566" s="19"/>
      <c r="BO566" s="19"/>
      <c r="BP566" s="13"/>
      <c r="BQ566" s="13"/>
      <c r="BR566" s="13"/>
      <c r="BS566" s="180"/>
      <c r="BT566" s="181"/>
      <c r="BU566" s="130"/>
      <c r="BV566" s="19"/>
      <c r="BW566" s="19"/>
      <c r="BX566" s="13"/>
      <c r="BY566" s="13"/>
      <c r="BZ566" s="13"/>
      <c r="CA566" s="180"/>
      <c r="CB566" s="181"/>
      <c r="CC566" s="130"/>
      <c r="CD566" s="19"/>
      <c r="CE566" s="19"/>
      <c r="CF566" s="13"/>
      <c r="CG566" s="13"/>
      <c r="CH566" s="13"/>
      <c r="CI566" s="180"/>
      <c r="CJ566" s="181"/>
      <c r="CK566" s="130"/>
      <c r="CL566" s="19"/>
      <c r="CM566" s="19"/>
      <c r="CN566" s="13"/>
      <c r="CO566" s="13"/>
      <c r="CP566" s="13"/>
      <c r="CQ566" s="180"/>
      <c r="CR566" s="181"/>
      <c r="CS566" s="130"/>
      <c r="CT566" s="19"/>
      <c r="CU566" s="19"/>
      <c r="CV566" s="13"/>
      <c r="CW566" s="13"/>
      <c r="CX566" s="13"/>
      <c r="CY566" s="180"/>
      <c r="CZ566" s="181"/>
      <c r="DA566" s="130"/>
      <c r="DB566" s="19"/>
      <c r="DC566" s="19"/>
      <c r="DD566" s="13"/>
      <c r="DE566" s="13"/>
      <c r="DF566" s="13"/>
      <c r="DG566" s="180"/>
      <c r="DH566" s="181"/>
      <c r="DI566" s="130"/>
      <c r="DJ566" s="19"/>
      <c r="DK566" s="19"/>
      <c r="DL566" s="13"/>
      <c r="DM566" s="13"/>
      <c r="DN566" s="13"/>
      <c r="DO566" s="180"/>
      <c r="DP566" s="181"/>
      <c r="DQ566" s="130"/>
      <c r="DR566" s="19"/>
      <c r="DS566" s="19"/>
      <c r="DT566" s="13"/>
      <c r="DU566" s="13"/>
      <c r="DV566" s="13"/>
      <c r="DW566" s="180"/>
      <c r="DX566" s="181"/>
      <c r="DY566" s="130"/>
      <c r="DZ566" s="19"/>
      <c r="EA566" s="19"/>
      <c r="EB566" s="194"/>
      <c r="EC566" s="194"/>
      <c r="ED566" s="194"/>
      <c r="EE566" s="714"/>
      <c r="EF566" s="715"/>
      <c r="EG566" s="391"/>
      <c r="EH566" s="19"/>
      <c r="EI566" s="19"/>
      <c r="EJ566" s="13"/>
      <c r="EK566" s="13"/>
      <c r="EL566" s="13"/>
      <c r="EM566" s="180"/>
      <c r="EN566" s="181"/>
      <c r="EO566" s="130"/>
      <c r="EP566" s="19"/>
      <c r="EQ566" s="19"/>
    </row>
    <row r="567" spans="1:147" ht="37.5" customHeight="1">
      <c r="A567" s="19"/>
      <c r="B567" s="19"/>
      <c r="C567" s="19"/>
      <c r="D567" s="13"/>
      <c r="E567" s="13"/>
      <c r="F567" s="13"/>
      <c r="G567" s="180"/>
      <c r="H567" s="181"/>
      <c r="I567" s="130"/>
      <c r="J567" s="19"/>
      <c r="K567" s="19"/>
      <c r="L567" s="13"/>
      <c r="M567" s="13"/>
      <c r="N567" s="13"/>
      <c r="O567" s="180"/>
      <c r="P567" s="181"/>
      <c r="Q567" s="130"/>
      <c r="R567" s="19"/>
      <c r="S567" s="19"/>
      <c r="T567" s="13"/>
      <c r="U567" s="13"/>
      <c r="V567" s="13"/>
      <c r="W567" s="180"/>
      <c r="X567" s="181"/>
      <c r="Y567" s="130"/>
      <c r="Z567" s="19"/>
      <c r="AA567" s="19"/>
      <c r="AB567" s="13"/>
      <c r="AC567" s="13"/>
      <c r="AD567" s="13"/>
      <c r="AE567" s="180"/>
      <c r="AF567" s="181"/>
      <c r="AG567" s="130"/>
      <c r="AH567" s="19"/>
      <c r="AI567" s="19"/>
      <c r="AJ567" s="13"/>
      <c r="AK567" s="13"/>
      <c r="AL567" s="13"/>
      <c r="AM567" s="180"/>
      <c r="AN567" s="181"/>
      <c r="AO567" s="130"/>
      <c r="AP567" s="19"/>
      <c r="AQ567" s="19"/>
      <c r="AR567" s="13"/>
      <c r="AS567" s="13"/>
      <c r="AT567" s="13"/>
      <c r="AU567" s="180"/>
      <c r="AV567" s="181"/>
      <c r="AW567" s="130"/>
      <c r="AX567" s="19"/>
      <c r="AY567" s="19"/>
      <c r="AZ567" s="13"/>
      <c r="BA567" s="13"/>
      <c r="BB567" s="13"/>
      <c r="BC567" s="180"/>
      <c r="BD567" s="181"/>
      <c r="BE567" s="130"/>
      <c r="BF567" s="19"/>
      <c r="BG567" s="19"/>
      <c r="BH567" s="13"/>
      <c r="BI567" s="13"/>
      <c r="BJ567" s="13"/>
      <c r="BK567" s="180"/>
      <c r="BL567" s="181"/>
      <c r="BM567" s="130"/>
      <c r="BN567" s="19"/>
      <c r="BO567" s="19"/>
      <c r="BP567" s="13"/>
      <c r="BQ567" s="13"/>
      <c r="BR567" s="13"/>
      <c r="BS567" s="180"/>
      <c r="BT567" s="181"/>
      <c r="BU567" s="130"/>
      <c r="BV567" s="19"/>
      <c r="BW567" s="19"/>
      <c r="BX567" s="13"/>
      <c r="BY567" s="13"/>
      <c r="BZ567" s="13"/>
      <c r="CA567" s="180"/>
      <c r="CB567" s="181"/>
      <c r="CC567" s="130"/>
      <c r="CD567" s="19"/>
      <c r="CE567" s="19"/>
      <c r="CF567" s="13"/>
      <c r="CG567" s="13"/>
      <c r="CH567" s="13"/>
      <c r="CI567" s="180"/>
      <c r="CJ567" s="181"/>
      <c r="CK567" s="130"/>
      <c r="CL567" s="19"/>
      <c r="CM567" s="19"/>
      <c r="CN567" s="13"/>
      <c r="CO567" s="13"/>
      <c r="CP567" s="13"/>
      <c r="CQ567" s="180"/>
      <c r="CR567" s="181"/>
      <c r="CS567" s="130"/>
      <c r="CT567" s="19"/>
      <c r="CU567" s="19"/>
      <c r="CV567" s="13"/>
      <c r="CW567" s="13"/>
      <c r="CX567" s="13"/>
      <c r="CY567" s="180"/>
      <c r="CZ567" s="181"/>
      <c r="DA567" s="130"/>
      <c r="DB567" s="19"/>
      <c r="DC567" s="19"/>
      <c r="DD567" s="13"/>
      <c r="DE567" s="13"/>
      <c r="DF567" s="13"/>
      <c r="DG567" s="180"/>
      <c r="DH567" s="181"/>
      <c r="DI567" s="130"/>
      <c r="DJ567" s="19"/>
      <c r="DK567" s="19"/>
      <c r="DL567" s="13"/>
      <c r="DM567" s="13"/>
      <c r="DN567" s="13"/>
      <c r="DO567" s="180"/>
      <c r="DP567" s="181"/>
      <c r="DQ567" s="130"/>
      <c r="DR567" s="19"/>
      <c r="DS567" s="19"/>
      <c r="DT567" s="13"/>
      <c r="DU567" s="13"/>
      <c r="DV567" s="13"/>
      <c r="DW567" s="180"/>
      <c r="DX567" s="181"/>
      <c r="DY567" s="130"/>
      <c r="DZ567" s="19"/>
      <c r="EA567" s="19"/>
      <c r="EB567" s="194"/>
      <c r="EC567" s="194"/>
      <c r="ED567" s="194"/>
      <c r="EE567" s="714"/>
      <c r="EF567" s="715"/>
      <c r="EG567" s="391"/>
      <c r="EH567" s="19"/>
      <c r="EI567" s="19"/>
      <c r="EJ567" s="13"/>
      <c r="EK567" s="13"/>
      <c r="EL567" s="13"/>
      <c r="EM567" s="180"/>
      <c r="EN567" s="181"/>
      <c r="EO567" s="130"/>
      <c r="EP567" s="19"/>
      <c r="EQ567" s="19"/>
    </row>
    <row r="568" spans="1:147" ht="37.5" customHeight="1">
      <c r="A568" s="19"/>
      <c r="B568" s="19"/>
      <c r="C568" s="19"/>
      <c r="D568" s="13"/>
      <c r="E568" s="13"/>
      <c r="F568" s="13"/>
      <c r="G568" s="180"/>
      <c r="H568" s="181"/>
      <c r="I568" s="130"/>
      <c r="J568" s="19"/>
      <c r="K568" s="19"/>
      <c r="L568" s="13"/>
      <c r="M568" s="13"/>
      <c r="N568" s="13"/>
      <c r="O568" s="180"/>
      <c r="P568" s="181"/>
      <c r="Q568" s="130"/>
      <c r="R568" s="19"/>
      <c r="S568" s="19"/>
      <c r="T568" s="13"/>
      <c r="U568" s="13"/>
      <c r="V568" s="13"/>
      <c r="W568" s="180"/>
      <c r="X568" s="181"/>
      <c r="Y568" s="130"/>
      <c r="Z568" s="19"/>
      <c r="AA568" s="19"/>
      <c r="AB568" s="13"/>
      <c r="AC568" s="13"/>
      <c r="AD568" s="13"/>
      <c r="AE568" s="180"/>
      <c r="AF568" s="181"/>
      <c r="AG568" s="130"/>
      <c r="AH568" s="19"/>
      <c r="AI568" s="19"/>
      <c r="AJ568" s="13"/>
      <c r="AK568" s="13"/>
      <c r="AL568" s="13"/>
      <c r="AM568" s="180"/>
      <c r="AN568" s="181"/>
      <c r="AO568" s="130"/>
      <c r="AP568" s="19"/>
      <c r="AQ568" s="19"/>
      <c r="AR568" s="13"/>
      <c r="AS568" s="13"/>
      <c r="AT568" s="13"/>
      <c r="AU568" s="180"/>
      <c r="AV568" s="181"/>
      <c r="AW568" s="130"/>
      <c r="AX568" s="19"/>
      <c r="AY568" s="19"/>
      <c r="AZ568" s="13"/>
      <c r="BA568" s="13"/>
      <c r="BB568" s="13"/>
      <c r="BC568" s="180"/>
      <c r="BD568" s="181"/>
      <c r="BE568" s="130"/>
      <c r="BF568" s="19"/>
      <c r="BG568" s="19"/>
      <c r="BH568" s="13"/>
      <c r="BI568" s="13"/>
      <c r="BJ568" s="13"/>
      <c r="BK568" s="180"/>
      <c r="BL568" s="181"/>
      <c r="BM568" s="130"/>
      <c r="BN568" s="19"/>
      <c r="BO568" s="19"/>
      <c r="BP568" s="13"/>
      <c r="BQ568" s="13"/>
      <c r="BR568" s="13"/>
      <c r="BS568" s="180"/>
      <c r="BT568" s="181"/>
      <c r="BU568" s="130"/>
      <c r="BV568" s="19"/>
      <c r="BW568" s="19"/>
      <c r="BX568" s="13"/>
      <c r="BY568" s="13"/>
      <c r="BZ568" s="13"/>
      <c r="CA568" s="180"/>
      <c r="CB568" s="181"/>
      <c r="CC568" s="130"/>
      <c r="CD568" s="19"/>
      <c r="CE568" s="19"/>
      <c r="CF568" s="13"/>
      <c r="CG568" s="13"/>
      <c r="CH568" s="13"/>
      <c r="CI568" s="180"/>
      <c r="CJ568" s="181"/>
      <c r="CK568" s="130"/>
      <c r="CL568" s="19"/>
      <c r="CM568" s="19"/>
      <c r="CN568" s="13"/>
      <c r="CO568" s="13"/>
      <c r="CP568" s="13"/>
      <c r="CQ568" s="180"/>
      <c r="CR568" s="181"/>
      <c r="CS568" s="130"/>
      <c r="CT568" s="19"/>
      <c r="CU568" s="19"/>
      <c r="CV568" s="13"/>
      <c r="CW568" s="13"/>
      <c r="CX568" s="13"/>
      <c r="CY568" s="180"/>
      <c r="CZ568" s="181"/>
      <c r="DA568" s="130"/>
      <c r="DB568" s="19"/>
      <c r="DC568" s="19"/>
      <c r="DD568" s="13"/>
      <c r="DE568" s="13"/>
      <c r="DF568" s="13"/>
      <c r="DG568" s="180"/>
      <c r="DH568" s="181"/>
      <c r="DI568" s="130"/>
      <c r="DJ568" s="19"/>
      <c r="DK568" s="19"/>
      <c r="DL568" s="13"/>
      <c r="DM568" s="13"/>
      <c r="DN568" s="13"/>
      <c r="DO568" s="180"/>
      <c r="DP568" s="181"/>
      <c r="DQ568" s="130"/>
      <c r="DR568" s="19"/>
      <c r="DS568" s="19"/>
      <c r="DT568" s="13"/>
      <c r="DU568" s="13"/>
      <c r="DV568" s="13"/>
      <c r="DW568" s="180"/>
      <c r="DX568" s="181"/>
      <c r="DY568" s="130"/>
      <c r="DZ568" s="19"/>
      <c r="EA568" s="19"/>
      <c r="EB568" s="194"/>
      <c r="EC568" s="194"/>
      <c r="ED568" s="194"/>
      <c r="EE568" s="714"/>
      <c r="EF568" s="715"/>
      <c r="EG568" s="391"/>
      <c r="EH568" s="19"/>
      <c r="EI568" s="19"/>
      <c r="EJ568" s="13"/>
      <c r="EK568" s="13"/>
      <c r="EL568" s="13"/>
      <c r="EM568" s="180"/>
      <c r="EN568" s="181"/>
      <c r="EO568" s="130"/>
      <c r="EP568" s="19"/>
      <c r="EQ568" s="19"/>
    </row>
    <row r="569" spans="1:147" ht="37.5" customHeight="1">
      <c r="A569" s="19"/>
      <c r="B569" s="19"/>
      <c r="C569" s="19"/>
      <c r="D569" s="13"/>
      <c r="E569" s="13"/>
      <c r="F569" s="13"/>
      <c r="G569" s="180"/>
      <c r="H569" s="181"/>
      <c r="I569" s="130"/>
      <c r="J569" s="19"/>
      <c r="K569" s="19"/>
      <c r="L569" s="13"/>
      <c r="M569" s="13"/>
      <c r="N569" s="13"/>
      <c r="O569" s="180"/>
      <c r="P569" s="181"/>
      <c r="Q569" s="130"/>
      <c r="R569" s="19"/>
      <c r="S569" s="19"/>
      <c r="T569" s="13"/>
      <c r="U569" s="13"/>
      <c r="V569" s="13"/>
      <c r="W569" s="180"/>
      <c r="X569" s="181"/>
      <c r="Y569" s="130"/>
      <c r="Z569" s="19"/>
      <c r="AA569" s="19"/>
      <c r="AB569" s="13"/>
      <c r="AC569" s="13"/>
      <c r="AD569" s="13"/>
      <c r="AE569" s="180"/>
      <c r="AF569" s="181"/>
      <c r="AG569" s="130"/>
      <c r="AH569" s="19"/>
      <c r="AI569" s="19"/>
      <c r="AJ569" s="13"/>
      <c r="AK569" s="13"/>
      <c r="AL569" s="13"/>
      <c r="AM569" s="180"/>
      <c r="AN569" s="181"/>
      <c r="AO569" s="130"/>
      <c r="AP569" s="19"/>
      <c r="AQ569" s="19"/>
      <c r="AR569" s="13"/>
      <c r="AS569" s="13"/>
      <c r="AT569" s="13"/>
      <c r="AU569" s="180"/>
      <c r="AV569" s="181"/>
      <c r="AW569" s="130"/>
      <c r="AX569" s="19"/>
      <c r="AY569" s="19"/>
      <c r="AZ569" s="13"/>
      <c r="BA569" s="13"/>
      <c r="BB569" s="13"/>
      <c r="BC569" s="180"/>
      <c r="BD569" s="181"/>
      <c r="BE569" s="130"/>
      <c r="BF569" s="19"/>
      <c r="BG569" s="19"/>
      <c r="BH569" s="13"/>
      <c r="BI569" s="13"/>
      <c r="BJ569" s="13"/>
      <c r="BK569" s="180"/>
      <c r="BL569" s="181"/>
      <c r="BM569" s="130"/>
      <c r="BN569" s="19"/>
      <c r="BO569" s="19"/>
      <c r="BP569" s="13"/>
      <c r="BQ569" s="13"/>
      <c r="BR569" s="13"/>
      <c r="BS569" s="180"/>
      <c r="BT569" s="181"/>
      <c r="BU569" s="130"/>
      <c r="BV569" s="19"/>
      <c r="BW569" s="19"/>
      <c r="BX569" s="13"/>
      <c r="BY569" s="13"/>
      <c r="BZ569" s="13"/>
      <c r="CA569" s="180"/>
      <c r="CB569" s="181"/>
      <c r="CC569" s="130"/>
      <c r="CD569" s="19"/>
      <c r="CE569" s="19"/>
      <c r="CF569" s="13"/>
      <c r="CG569" s="13"/>
      <c r="CH569" s="13"/>
      <c r="CI569" s="180"/>
      <c r="CJ569" s="181"/>
      <c r="CK569" s="130"/>
      <c r="CL569" s="19"/>
      <c r="CM569" s="19"/>
      <c r="CN569" s="13"/>
      <c r="CO569" s="13"/>
      <c r="CP569" s="13"/>
      <c r="CQ569" s="180"/>
      <c r="CR569" s="181"/>
      <c r="CS569" s="130"/>
      <c r="CT569" s="19"/>
      <c r="CU569" s="19"/>
      <c r="CV569" s="13"/>
      <c r="CW569" s="13"/>
      <c r="CX569" s="13"/>
      <c r="CY569" s="180"/>
      <c r="CZ569" s="181"/>
      <c r="DA569" s="130"/>
      <c r="DB569" s="19"/>
      <c r="DC569" s="19"/>
      <c r="DD569" s="13"/>
      <c r="DE569" s="13"/>
      <c r="DF569" s="13"/>
      <c r="DG569" s="180"/>
      <c r="DH569" s="181"/>
      <c r="DI569" s="130"/>
      <c r="DJ569" s="19"/>
      <c r="DK569" s="19"/>
      <c r="DL569" s="13"/>
      <c r="DM569" s="13"/>
      <c r="DN569" s="13"/>
      <c r="DO569" s="180"/>
      <c r="DP569" s="181"/>
      <c r="DQ569" s="130"/>
      <c r="DR569" s="19"/>
      <c r="DS569" s="19"/>
      <c r="DT569" s="13"/>
      <c r="DU569" s="13"/>
      <c r="DV569" s="13"/>
      <c r="DW569" s="180"/>
      <c r="DX569" s="181"/>
      <c r="DY569" s="130"/>
      <c r="DZ569" s="19"/>
      <c r="EA569" s="19"/>
      <c r="EB569" s="194"/>
      <c r="EC569" s="194"/>
      <c r="ED569" s="194"/>
      <c r="EE569" s="714"/>
      <c r="EF569" s="715"/>
      <c r="EG569" s="391"/>
      <c r="EH569" s="19"/>
      <c r="EI569" s="19"/>
      <c r="EJ569" s="13"/>
      <c r="EK569" s="13"/>
      <c r="EL569" s="13"/>
      <c r="EM569" s="180"/>
      <c r="EN569" s="181"/>
      <c r="EO569" s="130"/>
      <c r="EP569" s="19"/>
      <c r="EQ569" s="19"/>
    </row>
    <row r="570" spans="1:147" ht="37.5" customHeight="1">
      <c r="A570" s="19"/>
      <c r="B570" s="19"/>
      <c r="C570" s="19"/>
      <c r="D570" s="13"/>
      <c r="E570" s="13"/>
      <c r="F570" s="13"/>
      <c r="G570" s="180"/>
      <c r="H570" s="181"/>
      <c r="I570" s="130"/>
      <c r="J570" s="19"/>
      <c r="K570" s="19"/>
      <c r="L570" s="13"/>
      <c r="M570" s="13"/>
      <c r="N570" s="13"/>
      <c r="O570" s="180"/>
      <c r="P570" s="181"/>
      <c r="Q570" s="130"/>
      <c r="R570" s="19"/>
      <c r="S570" s="19"/>
      <c r="T570" s="13"/>
      <c r="U570" s="13"/>
      <c r="V570" s="13"/>
      <c r="W570" s="180"/>
      <c r="X570" s="181"/>
      <c r="Y570" s="130"/>
      <c r="Z570" s="19"/>
      <c r="AA570" s="19"/>
      <c r="AB570" s="13"/>
      <c r="AC570" s="13"/>
      <c r="AD570" s="13"/>
      <c r="AE570" s="180"/>
      <c r="AF570" s="181"/>
      <c r="AG570" s="130"/>
      <c r="AH570" s="19"/>
      <c r="AI570" s="19"/>
      <c r="AJ570" s="13"/>
      <c r="AK570" s="13"/>
      <c r="AL570" s="13"/>
      <c r="AM570" s="180"/>
      <c r="AN570" s="181"/>
      <c r="AO570" s="130"/>
      <c r="AP570" s="19"/>
      <c r="AQ570" s="19"/>
      <c r="AR570" s="13"/>
      <c r="AS570" s="13"/>
      <c r="AT570" s="13"/>
      <c r="AU570" s="180"/>
      <c r="AV570" s="181"/>
      <c r="AW570" s="130"/>
      <c r="AX570" s="19"/>
      <c r="AY570" s="19"/>
      <c r="AZ570" s="13"/>
      <c r="BA570" s="13"/>
      <c r="BB570" s="13"/>
      <c r="BC570" s="180"/>
      <c r="BD570" s="181"/>
      <c r="BE570" s="130"/>
      <c r="BF570" s="19"/>
      <c r="BG570" s="19"/>
      <c r="BH570" s="13"/>
      <c r="BI570" s="13"/>
      <c r="BJ570" s="13"/>
      <c r="BK570" s="180"/>
      <c r="BL570" s="181"/>
      <c r="BM570" s="130"/>
      <c r="BN570" s="19"/>
      <c r="BO570" s="19"/>
      <c r="BP570" s="13"/>
      <c r="BQ570" s="13"/>
      <c r="BR570" s="13"/>
      <c r="BS570" s="180"/>
      <c r="BT570" s="181"/>
      <c r="BU570" s="130"/>
      <c r="BV570" s="19"/>
      <c r="BW570" s="19"/>
      <c r="BX570" s="13"/>
      <c r="BY570" s="13"/>
      <c r="BZ570" s="13"/>
      <c r="CA570" s="180"/>
      <c r="CB570" s="181"/>
      <c r="CC570" s="130"/>
      <c r="CD570" s="19"/>
      <c r="CE570" s="19"/>
      <c r="CF570" s="13"/>
      <c r="CG570" s="13"/>
      <c r="CH570" s="13"/>
      <c r="CI570" s="180"/>
      <c r="CJ570" s="181"/>
      <c r="CK570" s="130"/>
      <c r="CL570" s="19"/>
      <c r="CM570" s="19"/>
      <c r="CN570" s="13"/>
      <c r="CO570" s="13"/>
      <c r="CP570" s="13"/>
      <c r="CQ570" s="180"/>
      <c r="CR570" s="181"/>
      <c r="CS570" s="130"/>
      <c r="CT570" s="19"/>
      <c r="CU570" s="19"/>
      <c r="CV570" s="13"/>
      <c r="CW570" s="13"/>
      <c r="CX570" s="13"/>
      <c r="CY570" s="180"/>
      <c r="CZ570" s="181"/>
      <c r="DA570" s="130"/>
      <c r="DB570" s="19"/>
      <c r="DC570" s="19"/>
      <c r="DD570" s="13"/>
      <c r="DE570" s="13"/>
      <c r="DF570" s="13"/>
      <c r="DG570" s="180"/>
      <c r="DH570" s="181"/>
      <c r="DI570" s="130"/>
      <c r="DJ570" s="19"/>
      <c r="DK570" s="19"/>
      <c r="DL570" s="13"/>
      <c r="DM570" s="13"/>
      <c r="DN570" s="13"/>
      <c r="DO570" s="180"/>
      <c r="DP570" s="181"/>
      <c r="DQ570" s="130"/>
      <c r="DR570" s="19"/>
      <c r="DS570" s="19"/>
      <c r="DT570" s="13"/>
      <c r="DU570" s="13"/>
      <c r="DV570" s="13"/>
      <c r="DW570" s="180"/>
      <c r="DX570" s="181"/>
      <c r="DY570" s="130"/>
      <c r="DZ570" s="19"/>
      <c r="EA570" s="19"/>
      <c r="EB570" s="194"/>
      <c r="EC570" s="194"/>
      <c r="ED570" s="194"/>
      <c r="EE570" s="714"/>
      <c r="EF570" s="715"/>
      <c r="EG570" s="391"/>
      <c r="EH570" s="19"/>
      <c r="EI570" s="19"/>
      <c r="EJ570" s="13"/>
      <c r="EK570" s="13"/>
      <c r="EL570" s="13"/>
      <c r="EM570" s="180"/>
      <c r="EN570" s="181"/>
      <c r="EO570" s="130"/>
      <c r="EP570" s="19"/>
      <c r="EQ570" s="19"/>
    </row>
    <row r="571" spans="1:147" ht="37.5" customHeight="1">
      <c r="A571" s="19"/>
      <c r="B571" s="19"/>
      <c r="C571" s="19"/>
      <c r="D571" s="13"/>
      <c r="E571" s="13"/>
      <c r="F571" s="13"/>
      <c r="G571" s="180"/>
      <c r="H571" s="181"/>
      <c r="I571" s="130"/>
      <c r="J571" s="19"/>
      <c r="K571" s="19"/>
      <c r="L571" s="13"/>
      <c r="M571" s="13"/>
      <c r="N571" s="13"/>
      <c r="O571" s="180"/>
      <c r="P571" s="181"/>
      <c r="Q571" s="130"/>
      <c r="R571" s="19"/>
      <c r="S571" s="19"/>
      <c r="T571" s="13"/>
      <c r="U571" s="13"/>
      <c r="V571" s="13"/>
      <c r="W571" s="180"/>
      <c r="X571" s="181"/>
      <c r="Y571" s="130"/>
      <c r="Z571" s="19"/>
      <c r="AA571" s="19"/>
      <c r="AB571" s="13"/>
      <c r="AC571" s="13"/>
      <c r="AD571" s="13"/>
      <c r="AE571" s="180"/>
      <c r="AF571" s="181"/>
      <c r="AG571" s="130"/>
      <c r="AH571" s="19"/>
      <c r="AI571" s="19"/>
      <c r="AJ571" s="13"/>
      <c r="AK571" s="13"/>
      <c r="AL571" s="13"/>
      <c r="AM571" s="180"/>
      <c r="AN571" s="181"/>
      <c r="AO571" s="130"/>
      <c r="AP571" s="19"/>
      <c r="AQ571" s="19"/>
      <c r="AR571" s="13"/>
      <c r="AS571" s="13"/>
      <c r="AT571" s="13"/>
      <c r="AU571" s="180"/>
      <c r="AV571" s="181"/>
      <c r="AW571" s="130"/>
      <c r="AX571" s="19"/>
      <c r="AY571" s="19"/>
      <c r="AZ571" s="13"/>
      <c r="BA571" s="13"/>
      <c r="BB571" s="13"/>
      <c r="BC571" s="180"/>
      <c r="BD571" s="181"/>
      <c r="BE571" s="130"/>
      <c r="BF571" s="19"/>
      <c r="BG571" s="19"/>
      <c r="BH571" s="13"/>
      <c r="BI571" s="13"/>
      <c r="BJ571" s="13"/>
      <c r="BK571" s="180"/>
      <c r="BL571" s="181"/>
      <c r="BM571" s="130"/>
      <c r="BN571" s="19"/>
      <c r="BO571" s="19"/>
      <c r="BP571" s="13"/>
      <c r="BQ571" s="13"/>
      <c r="BR571" s="13"/>
      <c r="BS571" s="180"/>
      <c r="BT571" s="181"/>
      <c r="BU571" s="130"/>
      <c r="BV571" s="19"/>
      <c r="BW571" s="19"/>
      <c r="BX571" s="13"/>
      <c r="BY571" s="13"/>
      <c r="BZ571" s="13"/>
      <c r="CA571" s="180"/>
      <c r="CB571" s="181"/>
      <c r="CC571" s="130"/>
      <c r="CD571" s="19"/>
      <c r="CE571" s="19"/>
      <c r="CF571" s="13"/>
      <c r="CG571" s="13"/>
      <c r="CH571" s="13"/>
      <c r="CI571" s="180"/>
      <c r="CJ571" s="181"/>
      <c r="CK571" s="130"/>
      <c r="CL571" s="19"/>
      <c r="CM571" s="19"/>
      <c r="CN571" s="13"/>
      <c r="CO571" s="13"/>
      <c r="CP571" s="13"/>
      <c r="CQ571" s="180"/>
      <c r="CR571" s="181"/>
      <c r="CS571" s="130"/>
      <c r="CT571" s="19"/>
      <c r="CU571" s="19"/>
      <c r="CV571" s="13"/>
      <c r="CW571" s="13"/>
      <c r="CX571" s="13"/>
      <c r="CY571" s="180"/>
      <c r="CZ571" s="181"/>
      <c r="DA571" s="130"/>
      <c r="DB571" s="19"/>
      <c r="DC571" s="19"/>
      <c r="DD571" s="13"/>
      <c r="DE571" s="13"/>
      <c r="DF571" s="13"/>
      <c r="DG571" s="180"/>
      <c r="DH571" s="181"/>
      <c r="DI571" s="130"/>
      <c r="DJ571" s="19"/>
      <c r="DK571" s="19"/>
      <c r="DL571" s="13"/>
      <c r="DM571" s="13"/>
      <c r="DN571" s="13"/>
      <c r="DO571" s="180"/>
      <c r="DP571" s="181"/>
      <c r="DQ571" s="130"/>
      <c r="DR571" s="19"/>
      <c r="DS571" s="19"/>
      <c r="DT571" s="13"/>
      <c r="DU571" s="13"/>
      <c r="DV571" s="13"/>
      <c r="DW571" s="180"/>
      <c r="DX571" s="181"/>
      <c r="DY571" s="130"/>
      <c r="DZ571" s="19"/>
      <c r="EA571" s="19"/>
      <c r="EB571" s="194"/>
      <c r="EC571" s="194"/>
      <c r="ED571" s="194"/>
      <c r="EE571" s="714"/>
      <c r="EF571" s="715"/>
      <c r="EG571" s="391"/>
      <c r="EH571" s="19"/>
      <c r="EI571" s="19"/>
      <c r="EJ571" s="13"/>
      <c r="EK571" s="13"/>
      <c r="EL571" s="13"/>
      <c r="EM571" s="180"/>
      <c r="EN571" s="181"/>
      <c r="EO571" s="130"/>
      <c r="EP571" s="19"/>
      <c r="EQ571" s="19"/>
    </row>
    <row r="572" spans="1:147" ht="37.5" customHeight="1">
      <c r="A572" s="19"/>
      <c r="B572" s="19"/>
      <c r="C572" s="19"/>
      <c r="D572" s="13"/>
      <c r="E572" s="13"/>
      <c r="F572" s="13"/>
      <c r="G572" s="180"/>
      <c r="H572" s="181"/>
      <c r="I572" s="130"/>
      <c r="J572" s="19"/>
      <c r="K572" s="19"/>
      <c r="L572" s="13"/>
      <c r="M572" s="13"/>
      <c r="N572" s="13"/>
      <c r="O572" s="180"/>
      <c r="P572" s="181"/>
      <c r="Q572" s="130"/>
      <c r="R572" s="19"/>
      <c r="S572" s="19"/>
      <c r="T572" s="13"/>
      <c r="U572" s="13"/>
      <c r="V572" s="13"/>
      <c r="W572" s="180"/>
      <c r="X572" s="181"/>
      <c r="Y572" s="130"/>
      <c r="Z572" s="19"/>
      <c r="AA572" s="19"/>
      <c r="AB572" s="13"/>
      <c r="AC572" s="13"/>
      <c r="AD572" s="13"/>
      <c r="AE572" s="180"/>
      <c r="AF572" s="181"/>
      <c r="AG572" s="130"/>
      <c r="AH572" s="19"/>
      <c r="AI572" s="19"/>
      <c r="AJ572" s="13"/>
      <c r="AK572" s="13"/>
      <c r="AL572" s="13"/>
      <c r="AM572" s="180"/>
      <c r="AN572" s="181"/>
      <c r="AO572" s="130"/>
      <c r="AP572" s="19"/>
      <c r="AQ572" s="19"/>
      <c r="AR572" s="13"/>
      <c r="AS572" s="13"/>
      <c r="AT572" s="13"/>
      <c r="AU572" s="180"/>
      <c r="AV572" s="181"/>
      <c r="AW572" s="130"/>
      <c r="AX572" s="19"/>
      <c r="AY572" s="19"/>
      <c r="AZ572" s="13"/>
      <c r="BA572" s="13"/>
      <c r="BB572" s="13"/>
      <c r="BC572" s="180"/>
      <c r="BD572" s="181"/>
      <c r="BE572" s="130"/>
      <c r="BF572" s="19"/>
      <c r="BG572" s="19"/>
      <c r="BH572" s="13"/>
      <c r="BI572" s="13"/>
      <c r="BJ572" s="13"/>
      <c r="BK572" s="180"/>
      <c r="BL572" s="181"/>
      <c r="BM572" s="130"/>
      <c r="BN572" s="19"/>
      <c r="BO572" s="19"/>
      <c r="BP572" s="13"/>
      <c r="BQ572" s="13"/>
      <c r="BR572" s="13"/>
      <c r="BS572" s="180"/>
      <c r="BT572" s="181"/>
      <c r="BU572" s="130"/>
      <c r="BV572" s="19"/>
      <c r="BW572" s="19"/>
      <c r="BX572" s="13"/>
      <c r="BY572" s="13"/>
      <c r="BZ572" s="13"/>
      <c r="CA572" s="180"/>
      <c r="CB572" s="181"/>
      <c r="CC572" s="130"/>
      <c r="CD572" s="19"/>
      <c r="CE572" s="19"/>
      <c r="CF572" s="13"/>
      <c r="CG572" s="13"/>
      <c r="CH572" s="13"/>
      <c r="CI572" s="180"/>
      <c r="CJ572" s="181"/>
      <c r="CK572" s="130"/>
      <c r="CL572" s="19"/>
      <c r="CM572" s="19"/>
      <c r="CN572" s="13"/>
      <c r="CO572" s="13"/>
      <c r="CP572" s="13"/>
      <c r="CQ572" s="180"/>
      <c r="CR572" s="181"/>
      <c r="CS572" s="130"/>
      <c r="CT572" s="19"/>
      <c r="CU572" s="19"/>
      <c r="CV572" s="13"/>
      <c r="CW572" s="13"/>
      <c r="CX572" s="13"/>
      <c r="CY572" s="180"/>
      <c r="CZ572" s="181"/>
      <c r="DA572" s="130"/>
      <c r="DB572" s="19"/>
      <c r="DC572" s="19"/>
      <c r="DD572" s="13"/>
      <c r="DE572" s="13"/>
      <c r="DF572" s="13"/>
      <c r="DG572" s="180"/>
      <c r="DH572" s="181"/>
      <c r="DI572" s="130"/>
      <c r="DJ572" s="19"/>
      <c r="DK572" s="19"/>
      <c r="DL572" s="13"/>
      <c r="DM572" s="13"/>
      <c r="DN572" s="13"/>
      <c r="DO572" s="180"/>
      <c r="DP572" s="181"/>
      <c r="DQ572" s="130"/>
      <c r="DR572" s="19"/>
      <c r="DS572" s="19"/>
      <c r="DT572" s="13"/>
      <c r="DU572" s="13"/>
      <c r="DV572" s="13"/>
      <c r="DW572" s="180"/>
      <c r="DX572" s="181"/>
      <c r="DY572" s="130"/>
      <c r="DZ572" s="19"/>
      <c r="EA572" s="19"/>
      <c r="EB572" s="194"/>
      <c r="EC572" s="194"/>
      <c r="ED572" s="194"/>
      <c r="EE572" s="714"/>
      <c r="EF572" s="715"/>
      <c r="EG572" s="391"/>
      <c r="EH572" s="19"/>
      <c r="EI572" s="19"/>
      <c r="EJ572" s="13"/>
      <c r="EK572" s="13"/>
      <c r="EL572" s="13"/>
      <c r="EM572" s="180"/>
      <c r="EN572" s="181"/>
      <c r="EO572" s="130"/>
      <c r="EP572" s="19"/>
      <c r="EQ572" s="19"/>
    </row>
    <row r="573" spans="1:147" ht="37.5" customHeight="1">
      <c r="A573" s="19"/>
      <c r="B573" s="19"/>
      <c r="C573" s="19"/>
      <c r="D573" s="13"/>
      <c r="E573" s="13"/>
      <c r="F573" s="13"/>
      <c r="G573" s="180"/>
      <c r="H573" s="181"/>
      <c r="I573" s="130"/>
      <c r="J573" s="19"/>
      <c r="K573" s="19"/>
      <c r="L573" s="13"/>
      <c r="M573" s="13"/>
      <c r="N573" s="13"/>
      <c r="O573" s="180"/>
      <c r="P573" s="181"/>
      <c r="Q573" s="130"/>
      <c r="R573" s="19"/>
      <c r="S573" s="19"/>
      <c r="T573" s="13"/>
      <c r="U573" s="13"/>
      <c r="V573" s="13"/>
      <c r="W573" s="180"/>
      <c r="X573" s="181"/>
      <c r="Y573" s="130"/>
      <c r="Z573" s="19"/>
      <c r="AA573" s="19"/>
      <c r="AB573" s="13"/>
      <c r="AC573" s="13"/>
      <c r="AD573" s="13"/>
      <c r="AE573" s="180"/>
      <c r="AF573" s="181"/>
      <c r="AG573" s="130"/>
      <c r="AH573" s="19"/>
      <c r="AI573" s="19"/>
      <c r="AJ573" s="13"/>
      <c r="AK573" s="13"/>
      <c r="AL573" s="13"/>
      <c r="AM573" s="180"/>
      <c r="AN573" s="181"/>
      <c r="AO573" s="130"/>
      <c r="AP573" s="19"/>
      <c r="AQ573" s="19"/>
      <c r="AR573" s="13"/>
      <c r="AS573" s="13"/>
      <c r="AT573" s="13"/>
      <c r="AU573" s="180"/>
      <c r="AV573" s="181"/>
      <c r="AW573" s="130"/>
      <c r="AX573" s="19"/>
      <c r="AY573" s="19"/>
      <c r="AZ573" s="13"/>
      <c r="BA573" s="13"/>
      <c r="BB573" s="13"/>
      <c r="BC573" s="180"/>
      <c r="BD573" s="181"/>
      <c r="BE573" s="130"/>
      <c r="BF573" s="19"/>
      <c r="BG573" s="19"/>
      <c r="BH573" s="13"/>
      <c r="BI573" s="13"/>
      <c r="BJ573" s="13"/>
      <c r="BK573" s="180"/>
      <c r="BL573" s="181"/>
      <c r="BM573" s="130"/>
      <c r="BN573" s="19"/>
      <c r="BO573" s="19"/>
      <c r="BP573" s="13"/>
      <c r="BQ573" s="13"/>
      <c r="BR573" s="13"/>
      <c r="BS573" s="180"/>
      <c r="BT573" s="181"/>
      <c r="BU573" s="130"/>
      <c r="BV573" s="19"/>
      <c r="BW573" s="19"/>
      <c r="BX573" s="13"/>
      <c r="BY573" s="13"/>
      <c r="BZ573" s="13"/>
      <c r="CA573" s="180"/>
      <c r="CB573" s="181"/>
      <c r="CC573" s="130"/>
      <c r="CD573" s="19"/>
      <c r="CE573" s="19"/>
      <c r="CF573" s="13"/>
      <c r="CG573" s="13"/>
      <c r="CH573" s="13"/>
      <c r="CI573" s="180"/>
      <c r="CJ573" s="181"/>
      <c r="CK573" s="130"/>
      <c r="CL573" s="19"/>
      <c r="CM573" s="19"/>
      <c r="CN573" s="13"/>
      <c r="CO573" s="13"/>
      <c r="CP573" s="13"/>
      <c r="CQ573" s="180"/>
      <c r="CR573" s="181"/>
      <c r="CS573" s="130"/>
      <c r="CT573" s="19"/>
      <c r="CU573" s="19"/>
      <c r="CV573" s="13"/>
      <c r="CW573" s="13"/>
      <c r="CX573" s="13"/>
      <c r="CY573" s="180"/>
      <c r="CZ573" s="181"/>
      <c r="DA573" s="130"/>
      <c r="DB573" s="19"/>
      <c r="DC573" s="19"/>
      <c r="DD573" s="13"/>
      <c r="DE573" s="13"/>
      <c r="DF573" s="13"/>
      <c r="DG573" s="180"/>
      <c r="DH573" s="181"/>
      <c r="DI573" s="130"/>
      <c r="DJ573" s="19"/>
      <c r="DK573" s="19"/>
      <c r="DL573" s="13"/>
      <c r="DM573" s="13"/>
      <c r="DN573" s="13"/>
      <c r="DO573" s="180"/>
      <c r="DP573" s="181"/>
      <c r="DQ573" s="130"/>
      <c r="DR573" s="19"/>
      <c r="DS573" s="19"/>
      <c r="DT573" s="13"/>
      <c r="DU573" s="13"/>
      <c r="DV573" s="13"/>
      <c r="DW573" s="180"/>
      <c r="DX573" s="181"/>
      <c r="DY573" s="130"/>
      <c r="DZ573" s="19"/>
      <c r="EA573" s="19"/>
      <c r="EB573" s="194"/>
      <c r="EC573" s="194"/>
      <c r="ED573" s="194"/>
      <c r="EE573" s="714"/>
      <c r="EF573" s="715"/>
      <c r="EG573" s="391"/>
      <c r="EH573" s="19"/>
      <c r="EI573" s="19"/>
      <c r="EJ573" s="13"/>
      <c r="EK573" s="13"/>
      <c r="EL573" s="13"/>
      <c r="EM573" s="180"/>
      <c r="EN573" s="181"/>
      <c r="EO573" s="130"/>
      <c r="EP573" s="19"/>
      <c r="EQ573" s="19"/>
    </row>
    <row r="574" spans="1:147" ht="37.5" customHeight="1">
      <c r="A574" s="19"/>
      <c r="B574" s="19"/>
      <c r="C574" s="19"/>
      <c r="D574" s="13"/>
      <c r="E574" s="13"/>
      <c r="F574" s="13"/>
      <c r="G574" s="180"/>
      <c r="H574" s="181"/>
      <c r="I574" s="130"/>
      <c r="J574" s="19"/>
      <c r="K574" s="19"/>
      <c r="L574" s="13"/>
      <c r="M574" s="13"/>
      <c r="N574" s="13"/>
      <c r="O574" s="180"/>
      <c r="P574" s="181"/>
      <c r="Q574" s="130"/>
      <c r="R574" s="19"/>
      <c r="S574" s="19"/>
      <c r="T574" s="13"/>
      <c r="U574" s="13"/>
      <c r="V574" s="13"/>
      <c r="W574" s="180"/>
      <c r="X574" s="181"/>
      <c r="Y574" s="130"/>
      <c r="Z574" s="19"/>
      <c r="AA574" s="19"/>
      <c r="AB574" s="13"/>
      <c r="AC574" s="13"/>
      <c r="AD574" s="13"/>
      <c r="AE574" s="180"/>
      <c r="AF574" s="181"/>
      <c r="AG574" s="130"/>
      <c r="AH574" s="19"/>
      <c r="AI574" s="19"/>
      <c r="AJ574" s="13"/>
      <c r="AK574" s="13"/>
      <c r="AL574" s="13"/>
      <c r="AM574" s="180"/>
      <c r="AN574" s="181"/>
      <c r="AO574" s="130"/>
      <c r="AP574" s="19"/>
      <c r="AQ574" s="19"/>
      <c r="AR574" s="13"/>
      <c r="AS574" s="13"/>
      <c r="AT574" s="13"/>
      <c r="AU574" s="180"/>
      <c r="AV574" s="181"/>
      <c r="AW574" s="130"/>
      <c r="AX574" s="19"/>
      <c r="AY574" s="19"/>
      <c r="AZ574" s="13"/>
      <c r="BA574" s="13"/>
      <c r="BB574" s="13"/>
      <c r="BC574" s="180"/>
      <c r="BD574" s="181"/>
      <c r="BE574" s="130"/>
      <c r="BF574" s="19"/>
      <c r="BG574" s="19"/>
      <c r="BH574" s="13"/>
      <c r="BI574" s="13"/>
      <c r="BJ574" s="13"/>
      <c r="BK574" s="180"/>
      <c r="BL574" s="181"/>
      <c r="BM574" s="130"/>
      <c r="BN574" s="19"/>
      <c r="BO574" s="19"/>
      <c r="BP574" s="13"/>
      <c r="BQ574" s="13"/>
      <c r="BR574" s="13"/>
      <c r="BS574" s="180"/>
      <c r="BT574" s="181"/>
      <c r="BU574" s="130"/>
      <c r="BV574" s="19"/>
      <c r="BW574" s="19"/>
      <c r="BX574" s="13"/>
      <c r="BY574" s="13"/>
      <c r="BZ574" s="13"/>
      <c r="CA574" s="180"/>
      <c r="CB574" s="181"/>
      <c r="CC574" s="130"/>
      <c r="CD574" s="19"/>
      <c r="CE574" s="19"/>
      <c r="CF574" s="13"/>
      <c r="CG574" s="13"/>
      <c r="CH574" s="13"/>
      <c r="CI574" s="180"/>
      <c r="CJ574" s="181"/>
      <c r="CK574" s="130"/>
      <c r="CL574" s="19"/>
      <c r="CM574" s="19"/>
      <c r="CN574" s="13"/>
      <c r="CO574" s="13"/>
      <c r="CP574" s="13"/>
      <c r="CQ574" s="180"/>
      <c r="CR574" s="181"/>
      <c r="CS574" s="130"/>
      <c r="CT574" s="19"/>
      <c r="CU574" s="19"/>
      <c r="CV574" s="13"/>
      <c r="CW574" s="13"/>
      <c r="CX574" s="13"/>
      <c r="CY574" s="180"/>
      <c r="CZ574" s="181"/>
      <c r="DA574" s="130"/>
      <c r="DB574" s="19"/>
      <c r="DC574" s="19"/>
      <c r="DD574" s="13"/>
      <c r="DE574" s="13"/>
      <c r="DF574" s="13"/>
      <c r="DG574" s="180"/>
      <c r="DH574" s="181"/>
      <c r="DI574" s="130"/>
      <c r="DJ574" s="19"/>
      <c r="DK574" s="19"/>
      <c r="DL574" s="13"/>
      <c r="DM574" s="13"/>
      <c r="DN574" s="13"/>
      <c r="DO574" s="180"/>
      <c r="DP574" s="181"/>
      <c r="DQ574" s="130"/>
      <c r="DR574" s="19"/>
      <c r="DS574" s="19"/>
      <c r="DT574" s="13"/>
      <c r="DU574" s="13"/>
      <c r="DV574" s="13"/>
      <c r="DW574" s="180"/>
      <c r="DX574" s="181"/>
      <c r="DY574" s="130"/>
      <c r="DZ574" s="19"/>
      <c r="EA574" s="19"/>
      <c r="EB574" s="194"/>
      <c r="EC574" s="194"/>
      <c r="ED574" s="194"/>
      <c r="EE574" s="714"/>
      <c r="EF574" s="715"/>
      <c r="EG574" s="391"/>
      <c r="EH574" s="19"/>
      <c r="EI574" s="19"/>
      <c r="EJ574" s="13"/>
      <c r="EK574" s="13"/>
      <c r="EL574" s="13"/>
      <c r="EM574" s="180"/>
      <c r="EN574" s="181"/>
      <c r="EO574" s="130"/>
      <c r="EP574" s="19"/>
      <c r="EQ574" s="19"/>
    </row>
    <row r="575" spans="1:147" ht="37.5" customHeight="1">
      <c r="A575" s="19"/>
      <c r="B575" s="19"/>
      <c r="C575" s="19"/>
      <c r="D575" s="13"/>
      <c r="E575" s="13"/>
      <c r="F575" s="13"/>
      <c r="G575" s="180"/>
      <c r="H575" s="181"/>
      <c r="I575" s="130"/>
      <c r="J575" s="19"/>
      <c r="K575" s="19"/>
      <c r="L575" s="13"/>
      <c r="M575" s="13"/>
      <c r="N575" s="13"/>
      <c r="O575" s="180"/>
      <c r="P575" s="181"/>
      <c r="Q575" s="130"/>
      <c r="R575" s="19"/>
      <c r="S575" s="19"/>
      <c r="T575" s="13"/>
      <c r="U575" s="13"/>
      <c r="V575" s="13"/>
      <c r="W575" s="180"/>
      <c r="X575" s="181"/>
      <c r="Y575" s="130"/>
      <c r="Z575" s="19"/>
      <c r="AA575" s="19"/>
      <c r="AB575" s="13"/>
      <c r="AC575" s="13"/>
      <c r="AD575" s="13"/>
      <c r="AE575" s="180"/>
      <c r="AF575" s="181"/>
      <c r="AG575" s="130"/>
      <c r="AH575" s="19"/>
      <c r="AI575" s="19"/>
      <c r="AJ575" s="13"/>
      <c r="AK575" s="13"/>
      <c r="AL575" s="13"/>
      <c r="AM575" s="180"/>
      <c r="AN575" s="181"/>
      <c r="AO575" s="130"/>
      <c r="AP575" s="19"/>
      <c r="AQ575" s="19"/>
      <c r="AR575" s="13"/>
      <c r="AS575" s="13"/>
      <c r="AT575" s="13"/>
      <c r="AU575" s="180"/>
      <c r="AV575" s="181"/>
      <c r="AW575" s="130"/>
      <c r="AX575" s="19"/>
      <c r="AY575" s="19"/>
      <c r="AZ575" s="13"/>
      <c r="BA575" s="13"/>
      <c r="BB575" s="13"/>
      <c r="BC575" s="180"/>
      <c r="BD575" s="181"/>
      <c r="BE575" s="130"/>
      <c r="BF575" s="19"/>
      <c r="BG575" s="19"/>
      <c r="BH575" s="13"/>
      <c r="BI575" s="13"/>
      <c r="BJ575" s="13"/>
      <c r="BK575" s="180"/>
      <c r="BL575" s="181"/>
      <c r="BM575" s="130"/>
      <c r="BN575" s="19"/>
      <c r="BO575" s="19"/>
      <c r="BP575" s="13"/>
      <c r="BQ575" s="13"/>
      <c r="BR575" s="13"/>
      <c r="BS575" s="180"/>
      <c r="BT575" s="181"/>
      <c r="BU575" s="130"/>
      <c r="BV575" s="19"/>
      <c r="BW575" s="19"/>
      <c r="BX575" s="13"/>
      <c r="BY575" s="13"/>
      <c r="BZ575" s="13"/>
      <c r="CA575" s="180"/>
      <c r="CB575" s="181"/>
      <c r="CC575" s="130"/>
      <c r="CD575" s="19"/>
      <c r="CE575" s="19"/>
      <c r="CF575" s="13"/>
      <c r="CG575" s="13"/>
      <c r="CH575" s="13"/>
      <c r="CI575" s="180"/>
      <c r="CJ575" s="181"/>
      <c r="CK575" s="130"/>
      <c r="CL575" s="19"/>
      <c r="CM575" s="19"/>
      <c r="CN575" s="13"/>
      <c r="CO575" s="13"/>
      <c r="CP575" s="13"/>
      <c r="CQ575" s="180"/>
      <c r="CR575" s="181"/>
      <c r="CS575" s="130"/>
      <c r="CT575" s="19"/>
      <c r="CU575" s="19"/>
      <c r="CV575" s="13"/>
      <c r="CW575" s="13"/>
      <c r="CX575" s="13"/>
      <c r="CY575" s="180"/>
      <c r="CZ575" s="181"/>
      <c r="DA575" s="130"/>
      <c r="DB575" s="19"/>
      <c r="DC575" s="19"/>
      <c r="DD575" s="13"/>
      <c r="DE575" s="13"/>
      <c r="DF575" s="13"/>
      <c r="DG575" s="180"/>
      <c r="DH575" s="181"/>
      <c r="DI575" s="130"/>
      <c r="DJ575" s="19"/>
      <c r="DK575" s="19"/>
      <c r="DL575" s="13"/>
      <c r="DM575" s="13"/>
      <c r="DN575" s="13"/>
      <c r="DO575" s="180"/>
      <c r="DP575" s="181"/>
      <c r="DQ575" s="130"/>
      <c r="DR575" s="19"/>
      <c r="DS575" s="19"/>
      <c r="DT575" s="13"/>
      <c r="DU575" s="13"/>
      <c r="DV575" s="13"/>
      <c r="DW575" s="180"/>
      <c r="DX575" s="181"/>
      <c r="DY575" s="130"/>
      <c r="DZ575" s="19"/>
      <c r="EA575" s="19"/>
      <c r="EB575" s="194"/>
      <c r="EC575" s="194"/>
      <c r="ED575" s="194"/>
      <c r="EE575" s="714"/>
      <c r="EF575" s="715"/>
      <c r="EG575" s="391"/>
      <c r="EH575" s="19"/>
      <c r="EI575" s="19"/>
      <c r="EJ575" s="13"/>
      <c r="EK575" s="13"/>
      <c r="EL575" s="13"/>
      <c r="EM575" s="180"/>
      <c r="EN575" s="181"/>
      <c r="EO575" s="130"/>
      <c r="EP575" s="19"/>
      <c r="EQ575" s="19"/>
    </row>
    <row r="576" spans="1:147" ht="37.5" customHeight="1">
      <c r="A576" s="19"/>
      <c r="B576" s="19"/>
      <c r="C576" s="19"/>
      <c r="D576" s="13"/>
      <c r="E576" s="13"/>
      <c r="F576" s="13"/>
      <c r="G576" s="180"/>
      <c r="H576" s="181"/>
      <c r="I576" s="130"/>
      <c r="J576" s="19"/>
      <c r="K576" s="19"/>
      <c r="L576" s="13"/>
      <c r="M576" s="13"/>
      <c r="N576" s="13"/>
      <c r="O576" s="180"/>
      <c r="P576" s="181"/>
      <c r="Q576" s="130"/>
      <c r="R576" s="19"/>
      <c r="S576" s="19"/>
      <c r="T576" s="13"/>
      <c r="U576" s="13"/>
      <c r="V576" s="13"/>
      <c r="W576" s="180"/>
      <c r="X576" s="181"/>
      <c r="Y576" s="130"/>
      <c r="Z576" s="19"/>
      <c r="AA576" s="19"/>
      <c r="AB576" s="13"/>
      <c r="AC576" s="13"/>
      <c r="AD576" s="13"/>
      <c r="AE576" s="180"/>
      <c r="AF576" s="181"/>
      <c r="AG576" s="130"/>
      <c r="AH576" s="19"/>
      <c r="AI576" s="19"/>
      <c r="AJ576" s="13"/>
      <c r="AK576" s="13"/>
      <c r="AL576" s="13"/>
      <c r="AM576" s="180"/>
      <c r="AN576" s="181"/>
      <c r="AO576" s="130"/>
      <c r="AP576" s="19"/>
      <c r="AQ576" s="19"/>
      <c r="AR576" s="13"/>
      <c r="AS576" s="13"/>
      <c r="AT576" s="13"/>
      <c r="AU576" s="180"/>
      <c r="AV576" s="181"/>
      <c r="AW576" s="130"/>
      <c r="AX576" s="19"/>
      <c r="AY576" s="19"/>
      <c r="AZ576" s="13"/>
      <c r="BA576" s="13"/>
      <c r="BB576" s="13"/>
      <c r="BC576" s="180"/>
      <c r="BD576" s="181"/>
      <c r="BE576" s="130"/>
      <c r="BF576" s="19"/>
      <c r="BG576" s="19"/>
      <c r="BH576" s="13"/>
      <c r="BI576" s="13"/>
      <c r="BJ576" s="13"/>
      <c r="BK576" s="180"/>
      <c r="BL576" s="181"/>
      <c r="BM576" s="130"/>
      <c r="BN576" s="19"/>
      <c r="BO576" s="19"/>
      <c r="BP576" s="13"/>
      <c r="BQ576" s="13"/>
      <c r="BR576" s="13"/>
      <c r="BS576" s="180"/>
      <c r="BT576" s="181"/>
      <c r="BU576" s="130"/>
      <c r="BV576" s="19"/>
      <c r="BW576" s="19"/>
      <c r="BX576" s="13"/>
      <c r="BY576" s="13"/>
      <c r="BZ576" s="13"/>
      <c r="CA576" s="180"/>
      <c r="CB576" s="181"/>
      <c r="CC576" s="130"/>
      <c r="CD576" s="19"/>
      <c r="CE576" s="19"/>
      <c r="CF576" s="13"/>
      <c r="CG576" s="13"/>
      <c r="CH576" s="13"/>
      <c r="CI576" s="180"/>
      <c r="CJ576" s="181"/>
      <c r="CK576" s="130"/>
      <c r="CL576" s="19"/>
      <c r="CM576" s="19"/>
      <c r="CN576" s="13"/>
      <c r="CO576" s="13"/>
      <c r="CP576" s="13"/>
      <c r="CQ576" s="180"/>
      <c r="CR576" s="181"/>
      <c r="CS576" s="130"/>
      <c r="CT576" s="19"/>
      <c r="CU576" s="19"/>
      <c r="CV576" s="13"/>
      <c r="CW576" s="13"/>
      <c r="CX576" s="13"/>
      <c r="CY576" s="180"/>
      <c r="CZ576" s="181"/>
      <c r="DA576" s="130"/>
      <c r="DB576" s="19"/>
      <c r="DC576" s="19"/>
      <c r="DD576" s="13"/>
      <c r="DE576" s="13"/>
      <c r="DF576" s="13"/>
      <c r="DG576" s="180"/>
      <c r="DH576" s="181"/>
      <c r="DI576" s="130"/>
      <c r="DJ576" s="19"/>
      <c r="DK576" s="19"/>
      <c r="DL576" s="13"/>
      <c r="DM576" s="13"/>
      <c r="DN576" s="13"/>
      <c r="DO576" s="180"/>
      <c r="DP576" s="181"/>
      <c r="DQ576" s="130"/>
      <c r="DR576" s="19"/>
      <c r="DS576" s="19"/>
      <c r="DT576" s="13"/>
      <c r="DU576" s="13"/>
      <c r="DV576" s="13"/>
      <c r="DW576" s="180"/>
      <c r="DX576" s="181"/>
      <c r="DY576" s="130"/>
      <c r="DZ576" s="19"/>
      <c r="EA576" s="19"/>
      <c r="EB576" s="194"/>
      <c r="EC576" s="194"/>
      <c r="ED576" s="194"/>
      <c r="EE576" s="714"/>
      <c r="EF576" s="715"/>
      <c r="EG576" s="391"/>
      <c r="EH576" s="19"/>
      <c r="EI576" s="19"/>
      <c r="EJ576" s="13"/>
      <c r="EK576" s="13"/>
      <c r="EL576" s="13"/>
      <c r="EM576" s="180"/>
      <c r="EN576" s="181"/>
      <c r="EO576" s="130"/>
      <c r="EP576" s="19"/>
      <c r="EQ576" s="19"/>
    </row>
    <row r="577" spans="1:147" ht="37.5" customHeight="1">
      <c r="A577" s="19"/>
      <c r="B577" s="19"/>
      <c r="C577" s="19"/>
      <c r="D577" s="13"/>
      <c r="E577" s="13"/>
      <c r="F577" s="13"/>
      <c r="G577" s="180"/>
      <c r="H577" s="181"/>
      <c r="I577" s="130"/>
      <c r="J577" s="19"/>
      <c r="K577" s="19"/>
      <c r="L577" s="13"/>
      <c r="M577" s="13"/>
      <c r="N577" s="13"/>
      <c r="O577" s="180"/>
      <c r="P577" s="181"/>
      <c r="Q577" s="130"/>
      <c r="R577" s="19"/>
      <c r="S577" s="19"/>
      <c r="T577" s="13"/>
      <c r="U577" s="13"/>
      <c r="V577" s="13"/>
      <c r="W577" s="180"/>
      <c r="X577" s="181"/>
      <c r="Y577" s="130"/>
      <c r="Z577" s="19"/>
      <c r="AA577" s="19"/>
      <c r="AB577" s="13"/>
      <c r="AC577" s="13"/>
      <c r="AD577" s="13"/>
      <c r="AE577" s="180"/>
      <c r="AF577" s="181"/>
      <c r="AG577" s="130"/>
      <c r="AH577" s="19"/>
      <c r="AI577" s="19"/>
      <c r="AJ577" s="13"/>
      <c r="AK577" s="13"/>
      <c r="AL577" s="13"/>
      <c r="AM577" s="180"/>
      <c r="AN577" s="181"/>
      <c r="AO577" s="130"/>
      <c r="AP577" s="19"/>
      <c r="AQ577" s="19"/>
      <c r="AR577" s="13"/>
      <c r="AS577" s="13"/>
      <c r="AT577" s="13"/>
      <c r="AU577" s="180"/>
      <c r="AV577" s="181"/>
      <c r="AW577" s="130"/>
      <c r="AX577" s="19"/>
      <c r="AY577" s="19"/>
      <c r="AZ577" s="13"/>
      <c r="BA577" s="13"/>
      <c r="BB577" s="13"/>
      <c r="BC577" s="180"/>
      <c r="BD577" s="181"/>
      <c r="BE577" s="130"/>
      <c r="BF577" s="19"/>
      <c r="BG577" s="19"/>
      <c r="BH577" s="13"/>
      <c r="BI577" s="13"/>
      <c r="BJ577" s="13"/>
      <c r="BK577" s="180"/>
      <c r="BL577" s="181"/>
      <c r="BM577" s="130"/>
      <c r="BN577" s="19"/>
      <c r="BO577" s="19"/>
      <c r="BP577" s="13"/>
      <c r="BQ577" s="13"/>
      <c r="BR577" s="13"/>
      <c r="BS577" s="180"/>
      <c r="BT577" s="181"/>
      <c r="BU577" s="130"/>
      <c r="BV577" s="19"/>
      <c r="BW577" s="19"/>
      <c r="BX577" s="13"/>
      <c r="BY577" s="13"/>
      <c r="BZ577" s="13"/>
      <c r="CA577" s="180"/>
      <c r="CB577" s="181"/>
      <c r="CC577" s="130"/>
      <c r="CD577" s="19"/>
      <c r="CE577" s="19"/>
      <c r="CF577" s="13"/>
      <c r="CG577" s="13"/>
      <c r="CH577" s="13"/>
      <c r="CI577" s="180"/>
      <c r="CJ577" s="181"/>
      <c r="CK577" s="130"/>
      <c r="CL577" s="19"/>
      <c r="CM577" s="19"/>
      <c r="CN577" s="13"/>
      <c r="CO577" s="13"/>
      <c r="CP577" s="13"/>
      <c r="CQ577" s="180"/>
      <c r="CR577" s="181"/>
      <c r="CS577" s="130"/>
      <c r="CT577" s="19"/>
      <c r="CU577" s="19"/>
      <c r="CV577" s="13"/>
      <c r="CW577" s="13"/>
      <c r="CX577" s="13"/>
      <c r="CY577" s="180"/>
      <c r="CZ577" s="181"/>
      <c r="DA577" s="130"/>
      <c r="DB577" s="19"/>
      <c r="DC577" s="19"/>
      <c r="DD577" s="13"/>
      <c r="DE577" s="13"/>
      <c r="DF577" s="13"/>
      <c r="DG577" s="180"/>
      <c r="DH577" s="181"/>
      <c r="DI577" s="130"/>
      <c r="DJ577" s="19"/>
      <c r="DK577" s="19"/>
      <c r="DL577" s="13"/>
      <c r="DM577" s="13"/>
      <c r="DN577" s="13"/>
      <c r="DO577" s="180"/>
      <c r="DP577" s="181"/>
      <c r="DQ577" s="130"/>
      <c r="DR577" s="19"/>
      <c r="DS577" s="19"/>
      <c r="DT577" s="13"/>
      <c r="DU577" s="13"/>
      <c r="DV577" s="13"/>
      <c r="DW577" s="180"/>
      <c r="DX577" s="181"/>
      <c r="DY577" s="130"/>
      <c r="DZ577" s="19"/>
      <c r="EA577" s="19"/>
      <c r="EB577" s="194"/>
      <c r="EC577" s="194"/>
      <c r="ED577" s="194"/>
      <c r="EE577" s="714"/>
      <c r="EF577" s="715"/>
      <c r="EG577" s="391"/>
      <c r="EH577" s="19"/>
      <c r="EI577" s="19"/>
      <c r="EJ577" s="13"/>
      <c r="EK577" s="13"/>
      <c r="EL577" s="13"/>
      <c r="EM577" s="180"/>
      <c r="EN577" s="181"/>
      <c r="EO577" s="130"/>
      <c r="EP577" s="19"/>
      <c r="EQ577" s="19"/>
    </row>
    <row r="578" spans="1:147" ht="37.5" customHeight="1">
      <c r="A578" s="19"/>
      <c r="B578" s="19"/>
      <c r="C578" s="19"/>
      <c r="D578" s="13"/>
      <c r="E578" s="13"/>
      <c r="F578" s="13"/>
      <c r="G578" s="180"/>
      <c r="H578" s="181"/>
      <c r="I578" s="130"/>
      <c r="J578" s="19"/>
      <c r="K578" s="19"/>
      <c r="L578" s="13"/>
      <c r="M578" s="13"/>
      <c r="N578" s="13"/>
      <c r="O578" s="180"/>
      <c r="P578" s="181"/>
      <c r="Q578" s="130"/>
      <c r="R578" s="19"/>
      <c r="S578" s="19"/>
      <c r="T578" s="13"/>
      <c r="U578" s="13"/>
      <c r="V578" s="13"/>
      <c r="W578" s="180"/>
      <c r="X578" s="181"/>
      <c r="Y578" s="130"/>
      <c r="Z578" s="19"/>
      <c r="AA578" s="19"/>
      <c r="AB578" s="13"/>
      <c r="AC578" s="13"/>
      <c r="AD578" s="13"/>
      <c r="AE578" s="180"/>
      <c r="AF578" s="181"/>
      <c r="AG578" s="130"/>
      <c r="AH578" s="19"/>
      <c r="AI578" s="19"/>
      <c r="AJ578" s="13"/>
      <c r="AK578" s="13"/>
      <c r="AL578" s="13"/>
      <c r="AM578" s="180"/>
      <c r="AN578" s="181"/>
      <c r="AO578" s="130"/>
      <c r="AP578" s="19"/>
      <c r="AQ578" s="19"/>
      <c r="AR578" s="13"/>
      <c r="AS578" s="13"/>
      <c r="AT578" s="13"/>
      <c r="AU578" s="180"/>
      <c r="AV578" s="181"/>
      <c r="AW578" s="130"/>
      <c r="AX578" s="19"/>
      <c r="AY578" s="19"/>
      <c r="AZ578" s="13"/>
      <c r="BA578" s="13"/>
      <c r="BB578" s="13"/>
      <c r="BC578" s="180"/>
      <c r="BD578" s="181"/>
      <c r="BE578" s="130"/>
      <c r="BF578" s="19"/>
      <c r="BG578" s="19"/>
      <c r="BH578" s="13"/>
      <c r="BI578" s="13"/>
      <c r="BJ578" s="13"/>
      <c r="BK578" s="180"/>
      <c r="BL578" s="181"/>
      <c r="BM578" s="130"/>
      <c r="BN578" s="19"/>
      <c r="BO578" s="19"/>
      <c r="BP578" s="13"/>
      <c r="BQ578" s="13"/>
      <c r="BR578" s="13"/>
      <c r="BS578" s="180"/>
      <c r="BT578" s="181"/>
      <c r="BU578" s="130"/>
      <c r="BV578" s="19"/>
      <c r="BW578" s="19"/>
      <c r="BX578" s="13"/>
      <c r="BY578" s="13"/>
      <c r="BZ578" s="13"/>
      <c r="CA578" s="180"/>
      <c r="CB578" s="181"/>
      <c r="CC578" s="130"/>
      <c r="CD578" s="19"/>
      <c r="CE578" s="19"/>
      <c r="CF578" s="13"/>
      <c r="CG578" s="13"/>
      <c r="CH578" s="13"/>
      <c r="CI578" s="180"/>
      <c r="CJ578" s="181"/>
      <c r="CK578" s="130"/>
      <c r="CL578" s="19"/>
      <c r="CM578" s="19"/>
      <c r="CN578" s="13"/>
      <c r="CO578" s="13"/>
      <c r="CP578" s="13"/>
      <c r="CQ578" s="180"/>
      <c r="CR578" s="181"/>
      <c r="CS578" s="130"/>
      <c r="CT578" s="19"/>
      <c r="CU578" s="19"/>
      <c r="CV578" s="13"/>
      <c r="CW578" s="13"/>
      <c r="CX578" s="13"/>
      <c r="CY578" s="180"/>
      <c r="CZ578" s="181"/>
      <c r="DA578" s="130"/>
      <c r="DB578" s="19"/>
      <c r="DC578" s="19"/>
      <c r="DD578" s="13"/>
      <c r="DE578" s="13"/>
      <c r="DF578" s="13"/>
      <c r="DG578" s="180"/>
      <c r="DH578" s="181"/>
      <c r="DI578" s="130"/>
      <c r="DJ578" s="19"/>
      <c r="DK578" s="19"/>
      <c r="DL578" s="13"/>
      <c r="DM578" s="13"/>
      <c r="DN578" s="13"/>
      <c r="DO578" s="180"/>
      <c r="DP578" s="181"/>
      <c r="DQ578" s="130"/>
      <c r="DR578" s="19"/>
      <c r="DS578" s="19"/>
      <c r="DT578" s="13"/>
      <c r="DU578" s="13"/>
      <c r="DV578" s="13"/>
      <c r="DW578" s="180"/>
      <c r="DX578" s="181"/>
      <c r="DY578" s="130"/>
      <c r="DZ578" s="19"/>
      <c r="EA578" s="19"/>
      <c r="EB578" s="194"/>
      <c r="EC578" s="194"/>
      <c r="ED578" s="194"/>
      <c r="EE578" s="714"/>
      <c r="EF578" s="715"/>
      <c r="EG578" s="391"/>
      <c r="EH578" s="19"/>
      <c r="EI578" s="19"/>
      <c r="EJ578" s="13"/>
      <c r="EK578" s="13"/>
      <c r="EL578" s="13"/>
      <c r="EM578" s="180"/>
      <c r="EN578" s="181"/>
      <c r="EO578" s="130"/>
      <c r="EP578" s="19"/>
      <c r="EQ578" s="19"/>
    </row>
    <row r="579" spans="1:147" ht="37.5" customHeight="1">
      <c r="A579" s="19"/>
      <c r="B579" s="19"/>
      <c r="C579" s="19"/>
      <c r="D579" s="13"/>
      <c r="E579" s="13"/>
      <c r="F579" s="13"/>
      <c r="G579" s="180"/>
      <c r="H579" s="181"/>
      <c r="I579" s="130"/>
      <c r="J579" s="19"/>
      <c r="K579" s="19"/>
      <c r="L579" s="13"/>
      <c r="M579" s="13"/>
      <c r="N579" s="13"/>
      <c r="O579" s="180"/>
      <c r="P579" s="181"/>
      <c r="Q579" s="130"/>
      <c r="R579" s="19"/>
      <c r="S579" s="19"/>
      <c r="T579" s="13"/>
      <c r="U579" s="13"/>
      <c r="V579" s="13"/>
      <c r="W579" s="180"/>
      <c r="X579" s="181"/>
      <c r="Y579" s="130"/>
      <c r="Z579" s="19"/>
      <c r="AA579" s="19"/>
      <c r="AB579" s="13"/>
      <c r="AC579" s="13"/>
      <c r="AD579" s="13"/>
      <c r="AE579" s="180"/>
      <c r="AF579" s="181"/>
      <c r="AG579" s="130"/>
      <c r="AH579" s="19"/>
      <c r="AI579" s="19"/>
      <c r="AJ579" s="13"/>
      <c r="AK579" s="13"/>
      <c r="AL579" s="13"/>
      <c r="AM579" s="180"/>
      <c r="AN579" s="181"/>
      <c r="AO579" s="130"/>
      <c r="AP579" s="19"/>
      <c r="AQ579" s="19"/>
      <c r="AR579" s="13"/>
      <c r="AS579" s="13"/>
      <c r="AT579" s="13"/>
      <c r="AU579" s="180"/>
      <c r="AV579" s="181"/>
      <c r="AW579" s="130"/>
      <c r="AX579" s="19"/>
      <c r="AY579" s="19"/>
      <c r="AZ579" s="13"/>
      <c r="BA579" s="13"/>
      <c r="BB579" s="13"/>
      <c r="BC579" s="180"/>
      <c r="BD579" s="181"/>
      <c r="BE579" s="130"/>
      <c r="BF579" s="19"/>
      <c r="BG579" s="19"/>
      <c r="BH579" s="13"/>
      <c r="BI579" s="13"/>
      <c r="BJ579" s="13"/>
      <c r="BK579" s="180"/>
      <c r="BL579" s="181"/>
      <c r="BM579" s="130"/>
      <c r="BN579" s="19"/>
      <c r="BO579" s="19"/>
      <c r="BP579" s="13"/>
      <c r="BQ579" s="13"/>
      <c r="BR579" s="13"/>
      <c r="BS579" s="180"/>
      <c r="BT579" s="181"/>
      <c r="BU579" s="130"/>
      <c r="BV579" s="19"/>
      <c r="BW579" s="19"/>
      <c r="BX579" s="13"/>
      <c r="BY579" s="13"/>
      <c r="BZ579" s="13"/>
      <c r="CA579" s="180"/>
      <c r="CB579" s="181"/>
      <c r="CC579" s="130"/>
      <c r="CD579" s="19"/>
      <c r="CE579" s="19"/>
      <c r="CF579" s="13"/>
      <c r="CG579" s="13"/>
      <c r="CH579" s="13"/>
      <c r="CI579" s="180"/>
      <c r="CJ579" s="181"/>
      <c r="CK579" s="130"/>
      <c r="CL579" s="19"/>
      <c r="CM579" s="19"/>
      <c r="CN579" s="13"/>
      <c r="CO579" s="13"/>
      <c r="CP579" s="13"/>
      <c r="CQ579" s="180"/>
      <c r="CR579" s="181"/>
      <c r="CS579" s="130"/>
      <c r="CT579" s="19"/>
      <c r="CU579" s="19"/>
      <c r="CV579" s="13"/>
      <c r="CW579" s="13"/>
      <c r="CX579" s="13"/>
      <c r="CY579" s="180"/>
      <c r="CZ579" s="181"/>
      <c r="DA579" s="130"/>
      <c r="DB579" s="19"/>
      <c r="DC579" s="19"/>
      <c r="DD579" s="13"/>
      <c r="DE579" s="13"/>
      <c r="DF579" s="13"/>
      <c r="DG579" s="180"/>
      <c r="DH579" s="181"/>
      <c r="DI579" s="130"/>
      <c r="DJ579" s="19"/>
      <c r="DK579" s="19"/>
      <c r="DL579" s="13"/>
      <c r="DM579" s="13"/>
      <c r="DN579" s="13"/>
      <c r="DO579" s="180"/>
      <c r="DP579" s="181"/>
      <c r="DQ579" s="130"/>
      <c r="DR579" s="19"/>
      <c r="DS579" s="19"/>
      <c r="DT579" s="13"/>
      <c r="DU579" s="13"/>
      <c r="DV579" s="13"/>
      <c r="DW579" s="180"/>
      <c r="DX579" s="181"/>
      <c r="DY579" s="130"/>
      <c r="DZ579" s="19"/>
      <c r="EA579" s="19"/>
      <c r="EB579" s="194"/>
      <c r="EC579" s="194"/>
      <c r="ED579" s="194"/>
      <c r="EE579" s="714"/>
      <c r="EF579" s="715"/>
      <c r="EG579" s="391"/>
      <c r="EH579" s="19"/>
      <c r="EI579" s="19"/>
      <c r="EJ579" s="13"/>
      <c r="EK579" s="13"/>
      <c r="EL579" s="13"/>
      <c r="EM579" s="180"/>
      <c r="EN579" s="181"/>
      <c r="EO579" s="130"/>
      <c r="EP579" s="19"/>
      <c r="EQ579" s="19"/>
    </row>
    <row r="580" spans="1:147" ht="37.5" customHeight="1">
      <c r="A580" s="19"/>
      <c r="B580" s="19"/>
      <c r="C580" s="19"/>
      <c r="D580" s="13"/>
      <c r="E580" s="13"/>
      <c r="F580" s="13"/>
      <c r="G580" s="180"/>
      <c r="H580" s="181"/>
      <c r="I580" s="130"/>
      <c r="J580" s="19"/>
      <c r="K580" s="19"/>
      <c r="L580" s="13"/>
      <c r="M580" s="13"/>
      <c r="N580" s="13"/>
      <c r="O580" s="180"/>
      <c r="P580" s="181"/>
      <c r="Q580" s="130"/>
      <c r="R580" s="19"/>
      <c r="S580" s="19"/>
      <c r="T580" s="13"/>
      <c r="U580" s="13"/>
      <c r="V580" s="13"/>
      <c r="W580" s="180"/>
      <c r="X580" s="181"/>
      <c r="Y580" s="130"/>
      <c r="Z580" s="19"/>
      <c r="AA580" s="19"/>
      <c r="AB580" s="13"/>
      <c r="AC580" s="13"/>
      <c r="AD580" s="13"/>
      <c r="AE580" s="180"/>
      <c r="AF580" s="181"/>
      <c r="AG580" s="130"/>
      <c r="AH580" s="19"/>
      <c r="AI580" s="19"/>
      <c r="AJ580" s="13"/>
      <c r="AK580" s="13"/>
      <c r="AL580" s="13"/>
      <c r="AM580" s="180"/>
      <c r="AN580" s="181"/>
      <c r="AO580" s="130"/>
      <c r="AP580" s="19"/>
      <c r="AQ580" s="19"/>
      <c r="AR580" s="13"/>
      <c r="AS580" s="13"/>
      <c r="AT580" s="13"/>
      <c r="AU580" s="180"/>
      <c r="AV580" s="181"/>
      <c r="AW580" s="130"/>
      <c r="AX580" s="19"/>
      <c r="AY580" s="19"/>
      <c r="AZ580" s="13"/>
      <c r="BA580" s="13"/>
      <c r="BB580" s="13"/>
      <c r="BC580" s="180"/>
      <c r="BD580" s="181"/>
      <c r="BE580" s="130"/>
      <c r="BF580" s="19"/>
      <c r="BG580" s="19"/>
      <c r="BH580" s="13"/>
      <c r="BI580" s="13"/>
      <c r="BJ580" s="13"/>
      <c r="BK580" s="180"/>
      <c r="BL580" s="181"/>
      <c r="BM580" s="130"/>
      <c r="BN580" s="19"/>
      <c r="BO580" s="19"/>
      <c r="BP580" s="13"/>
      <c r="BQ580" s="13"/>
      <c r="BR580" s="13"/>
      <c r="BS580" s="180"/>
      <c r="BT580" s="181"/>
      <c r="BU580" s="130"/>
      <c r="BV580" s="19"/>
      <c r="BW580" s="19"/>
      <c r="BX580" s="13"/>
      <c r="BY580" s="13"/>
      <c r="BZ580" s="13"/>
      <c r="CA580" s="180"/>
      <c r="CB580" s="181"/>
      <c r="CC580" s="130"/>
      <c r="CD580" s="19"/>
      <c r="CE580" s="19"/>
      <c r="CF580" s="13"/>
      <c r="CG580" s="13"/>
      <c r="CH580" s="13"/>
      <c r="CI580" s="180"/>
      <c r="CJ580" s="181"/>
      <c r="CK580" s="130"/>
      <c r="CL580" s="19"/>
      <c r="CM580" s="19"/>
      <c r="CN580" s="13"/>
      <c r="CO580" s="13"/>
      <c r="CP580" s="13"/>
      <c r="CQ580" s="180"/>
      <c r="CR580" s="181"/>
      <c r="CS580" s="130"/>
      <c r="CT580" s="19"/>
      <c r="CU580" s="19"/>
      <c r="CV580" s="13"/>
      <c r="CW580" s="13"/>
      <c r="CX580" s="13"/>
      <c r="CY580" s="180"/>
      <c r="CZ580" s="181"/>
      <c r="DA580" s="130"/>
      <c r="DB580" s="19"/>
      <c r="DC580" s="19"/>
      <c r="DD580" s="13"/>
      <c r="DE580" s="13"/>
      <c r="DF580" s="13"/>
      <c r="DG580" s="180"/>
      <c r="DH580" s="181"/>
      <c r="DI580" s="130"/>
      <c r="DJ580" s="19"/>
      <c r="DK580" s="19"/>
      <c r="DL580" s="13"/>
      <c r="DM580" s="13"/>
      <c r="DN580" s="13"/>
      <c r="DO580" s="180"/>
      <c r="DP580" s="181"/>
      <c r="DQ580" s="130"/>
      <c r="DR580" s="19"/>
      <c r="DS580" s="19"/>
      <c r="DT580" s="13"/>
      <c r="DU580" s="13"/>
      <c r="DV580" s="13"/>
      <c r="DW580" s="180"/>
      <c r="DX580" s="181"/>
      <c r="DY580" s="130"/>
      <c r="DZ580" s="19"/>
      <c r="EA580" s="19"/>
      <c r="EB580" s="194"/>
      <c r="EC580" s="194"/>
      <c r="ED580" s="194"/>
      <c r="EE580" s="714"/>
      <c r="EF580" s="715"/>
      <c r="EG580" s="391"/>
      <c r="EH580" s="19"/>
      <c r="EI580" s="19"/>
      <c r="EJ580" s="13"/>
      <c r="EK580" s="13"/>
      <c r="EL580" s="13"/>
      <c r="EM580" s="180"/>
      <c r="EN580" s="181"/>
      <c r="EO580" s="130"/>
      <c r="EP580" s="19"/>
      <c r="EQ580" s="19"/>
    </row>
    <row r="581" spans="1:147" ht="37.5" customHeight="1">
      <c r="A581" s="19"/>
      <c r="B581" s="19"/>
      <c r="C581" s="19"/>
      <c r="D581" s="13"/>
      <c r="E581" s="13"/>
      <c r="F581" s="13"/>
      <c r="G581" s="180"/>
      <c r="H581" s="181"/>
      <c r="I581" s="130"/>
      <c r="J581" s="19"/>
      <c r="K581" s="19"/>
      <c r="L581" s="13"/>
      <c r="M581" s="13"/>
      <c r="N581" s="13"/>
      <c r="O581" s="180"/>
      <c r="P581" s="181"/>
      <c r="Q581" s="130"/>
      <c r="R581" s="19"/>
      <c r="S581" s="19"/>
      <c r="T581" s="13"/>
      <c r="U581" s="13"/>
      <c r="V581" s="13"/>
      <c r="W581" s="180"/>
      <c r="X581" s="181"/>
      <c r="Y581" s="130"/>
      <c r="Z581" s="19"/>
      <c r="AA581" s="19"/>
      <c r="AB581" s="13"/>
      <c r="AC581" s="13"/>
      <c r="AD581" s="13"/>
      <c r="AE581" s="180"/>
      <c r="AF581" s="181"/>
      <c r="AG581" s="130"/>
      <c r="AH581" s="19"/>
      <c r="AI581" s="19"/>
      <c r="AJ581" s="13"/>
      <c r="AK581" s="13"/>
      <c r="AL581" s="13"/>
      <c r="AM581" s="180"/>
      <c r="AN581" s="181"/>
      <c r="AO581" s="130"/>
      <c r="AP581" s="19"/>
      <c r="AQ581" s="19"/>
      <c r="AR581" s="13"/>
      <c r="AS581" s="13"/>
      <c r="AT581" s="13"/>
      <c r="AU581" s="180"/>
      <c r="AV581" s="181"/>
      <c r="AW581" s="130"/>
      <c r="AX581" s="19"/>
      <c r="AY581" s="19"/>
      <c r="AZ581" s="13"/>
      <c r="BA581" s="13"/>
      <c r="BB581" s="13"/>
      <c r="BC581" s="180"/>
      <c r="BD581" s="181"/>
      <c r="BE581" s="130"/>
      <c r="BF581" s="19"/>
      <c r="BG581" s="19"/>
      <c r="BH581" s="13"/>
      <c r="BI581" s="13"/>
      <c r="BJ581" s="13"/>
      <c r="BK581" s="180"/>
      <c r="BL581" s="181"/>
      <c r="BM581" s="130"/>
      <c r="BN581" s="19"/>
      <c r="BO581" s="19"/>
      <c r="BP581" s="13"/>
      <c r="BQ581" s="13"/>
      <c r="BR581" s="13"/>
      <c r="BS581" s="180"/>
      <c r="BT581" s="181"/>
      <c r="BU581" s="130"/>
      <c r="BV581" s="19"/>
      <c r="BW581" s="19"/>
      <c r="BX581" s="13"/>
      <c r="BY581" s="13"/>
      <c r="BZ581" s="13"/>
      <c r="CA581" s="180"/>
      <c r="CB581" s="181"/>
      <c r="CC581" s="130"/>
      <c r="CD581" s="19"/>
      <c r="CE581" s="19"/>
      <c r="CF581" s="13"/>
      <c r="CG581" s="13"/>
      <c r="CH581" s="13"/>
      <c r="CI581" s="180"/>
      <c r="CJ581" s="181"/>
      <c r="CK581" s="130"/>
      <c r="CL581" s="19"/>
      <c r="CM581" s="19"/>
      <c r="CN581" s="13"/>
      <c r="CO581" s="13"/>
      <c r="CP581" s="13"/>
      <c r="CQ581" s="180"/>
      <c r="CR581" s="181"/>
      <c r="CS581" s="130"/>
      <c r="CT581" s="19"/>
      <c r="CU581" s="19"/>
      <c r="CV581" s="13"/>
      <c r="CW581" s="13"/>
      <c r="CX581" s="13"/>
      <c r="CY581" s="180"/>
      <c r="CZ581" s="181"/>
      <c r="DA581" s="130"/>
      <c r="DB581" s="19"/>
      <c r="DC581" s="19"/>
      <c r="DD581" s="13"/>
      <c r="DE581" s="13"/>
      <c r="DF581" s="13"/>
      <c r="DG581" s="180"/>
      <c r="DH581" s="181"/>
      <c r="DI581" s="130"/>
      <c r="DJ581" s="19"/>
      <c r="DK581" s="19"/>
      <c r="DL581" s="13"/>
      <c r="DM581" s="13"/>
      <c r="DN581" s="13"/>
      <c r="DO581" s="180"/>
      <c r="DP581" s="181"/>
      <c r="DQ581" s="130"/>
      <c r="DR581" s="19"/>
      <c r="DS581" s="19"/>
      <c r="DT581" s="13"/>
      <c r="DU581" s="13"/>
      <c r="DV581" s="13"/>
      <c r="DW581" s="180"/>
      <c r="DX581" s="181"/>
      <c r="DY581" s="130"/>
      <c r="DZ581" s="19"/>
      <c r="EA581" s="19"/>
      <c r="EB581" s="194"/>
      <c r="EC581" s="194"/>
      <c r="ED581" s="194"/>
      <c r="EE581" s="714"/>
      <c r="EF581" s="715"/>
      <c r="EG581" s="391"/>
      <c r="EH581" s="19"/>
      <c r="EI581" s="19"/>
      <c r="EJ581" s="13"/>
      <c r="EK581" s="13"/>
      <c r="EL581" s="13"/>
      <c r="EM581" s="180"/>
      <c r="EN581" s="181"/>
      <c r="EO581" s="130"/>
      <c r="EP581" s="19"/>
      <c r="EQ581" s="19"/>
    </row>
    <row r="582" spans="1:147" ht="37.5" customHeight="1">
      <c r="A582" s="19"/>
      <c r="B582" s="19"/>
      <c r="C582" s="19"/>
      <c r="D582" s="13"/>
      <c r="E582" s="13"/>
      <c r="F582" s="13"/>
      <c r="G582" s="180"/>
      <c r="H582" s="181"/>
      <c r="I582" s="130"/>
      <c r="J582" s="19"/>
      <c r="K582" s="19"/>
      <c r="L582" s="13"/>
      <c r="M582" s="13"/>
      <c r="N582" s="13"/>
      <c r="O582" s="180"/>
      <c r="P582" s="181"/>
      <c r="Q582" s="130"/>
      <c r="R582" s="19"/>
      <c r="S582" s="19"/>
      <c r="T582" s="13"/>
      <c r="U582" s="13"/>
      <c r="V582" s="13"/>
      <c r="W582" s="180"/>
      <c r="X582" s="181"/>
      <c r="Y582" s="130"/>
      <c r="Z582" s="19"/>
      <c r="AA582" s="19"/>
      <c r="AB582" s="13"/>
      <c r="AC582" s="13"/>
      <c r="AD582" s="13"/>
      <c r="AE582" s="180"/>
      <c r="AF582" s="181"/>
      <c r="AG582" s="130"/>
      <c r="AH582" s="19"/>
      <c r="AI582" s="19"/>
      <c r="AJ582" s="13"/>
      <c r="AK582" s="13"/>
      <c r="AL582" s="13"/>
      <c r="AM582" s="180"/>
      <c r="AN582" s="181"/>
      <c r="AO582" s="130"/>
      <c r="AP582" s="19"/>
      <c r="AQ582" s="19"/>
      <c r="AR582" s="13"/>
      <c r="AS582" s="13"/>
      <c r="AT582" s="13"/>
      <c r="AU582" s="180"/>
      <c r="AV582" s="181"/>
      <c r="AW582" s="130"/>
      <c r="AX582" s="19"/>
      <c r="AY582" s="19"/>
      <c r="AZ582" s="13"/>
      <c r="BA582" s="13"/>
      <c r="BB582" s="13"/>
      <c r="BC582" s="180"/>
      <c r="BD582" s="181"/>
      <c r="BE582" s="130"/>
      <c r="BF582" s="19"/>
      <c r="BG582" s="19"/>
      <c r="BH582" s="13"/>
      <c r="BI582" s="13"/>
      <c r="BJ582" s="13"/>
      <c r="BK582" s="180"/>
      <c r="BL582" s="181"/>
      <c r="BM582" s="130"/>
      <c r="BN582" s="19"/>
      <c r="BO582" s="19"/>
      <c r="BP582" s="13"/>
      <c r="BQ582" s="13"/>
      <c r="BR582" s="13"/>
      <c r="BS582" s="180"/>
      <c r="BT582" s="181"/>
      <c r="BU582" s="130"/>
      <c r="BV582" s="19"/>
      <c r="BW582" s="19"/>
      <c r="BX582" s="13"/>
      <c r="BY582" s="13"/>
      <c r="BZ582" s="13"/>
      <c r="CA582" s="180"/>
      <c r="CB582" s="181"/>
      <c r="CC582" s="130"/>
      <c r="CD582" s="19"/>
      <c r="CE582" s="19"/>
      <c r="CF582" s="13"/>
      <c r="CG582" s="13"/>
      <c r="CH582" s="13"/>
      <c r="CI582" s="180"/>
      <c r="CJ582" s="181"/>
      <c r="CK582" s="130"/>
      <c r="CL582" s="19"/>
      <c r="CM582" s="19"/>
      <c r="CN582" s="13"/>
      <c r="CO582" s="13"/>
      <c r="CP582" s="13"/>
      <c r="CQ582" s="180"/>
      <c r="CR582" s="181"/>
      <c r="CS582" s="130"/>
      <c r="CT582" s="19"/>
      <c r="CU582" s="19"/>
      <c r="CV582" s="13"/>
      <c r="CW582" s="13"/>
      <c r="CX582" s="13"/>
      <c r="CY582" s="180"/>
      <c r="CZ582" s="181"/>
      <c r="DA582" s="130"/>
      <c r="DB582" s="19"/>
      <c r="DC582" s="19"/>
      <c r="DD582" s="13"/>
      <c r="DE582" s="13"/>
      <c r="DF582" s="13"/>
      <c r="DG582" s="180"/>
      <c r="DH582" s="181"/>
      <c r="DI582" s="130"/>
      <c r="DJ582" s="19"/>
      <c r="DK582" s="19"/>
      <c r="DL582" s="13"/>
      <c r="DM582" s="13"/>
      <c r="DN582" s="13"/>
      <c r="DO582" s="180"/>
      <c r="DP582" s="181"/>
      <c r="DQ582" s="130"/>
      <c r="DR582" s="19"/>
      <c r="DS582" s="19"/>
      <c r="DT582" s="13"/>
      <c r="DU582" s="13"/>
      <c r="DV582" s="13"/>
      <c r="DW582" s="180"/>
      <c r="DX582" s="181"/>
      <c r="DY582" s="130"/>
      <c r="DZ582" s="19"/>
      <c r="EA582" s="19"/>
      <c r="EB582" s="194"/>
      <c r="EC582" s="194"/>
      <c r="ED582" s="194"/>
      <c r="EE582" s="714"/>
      <c r="EF582" s="715"/>
      <c r="EG582" s="391"/>
      <c r="EH582" s="19"/>
      <c r="EI582" s="19"/>
      <c r="EJ582" s="13"/>
      <c r="EK582" s="13"/>
      <c r="EL582" s="13"/>
      <c r="EM582" s="180"/>
      <c r="EN582" s="181"/>
      <c r="EO582" s="130"/>
      <c r="EP582" s="19"/>
      <c r="EQ582" s="19"/>
    </row>
    <row r="583" spans="1:147" ht="37.5" customHeight="1">
      <c r="A583" s="19"/>
      <c r="B583" s="19"/>
      <c r="C583" s="19"/>
      <c r="D583" s="13"/>
      <c r="E583" s="13"/>
      <c r="F583" s="13"/>
      <c r="G583" s="180"/>
      <c r="H583" s="181"/>
      <c r="I583" s="130"/>
      <c r="J583" s="19"/>
      <c r="K583" s="19"/>
      <c r="L583" s="13"/>
      <c r="M583" s="13"/>
      <c r="N583" s="13"/>
      <c r="O583" s="180"/>
      <c r="P583" s="181"/>
      <c r="Q583" s="130"/>
      <c r="R583" s="19"/>
      <c r="S583" s="19"/>
      <c r="T583" s="13"/>
      <c r="U583" s="13"/>
      <c r="V583" s="13"/>
      <c r="W583" s="180"/>
      <c r="X583" s="181"/>
      <c r="Y583" s="130"/>
      <c r="Z583" s="19"/>
      <c r="AA583" s="19"/>
      <c r="AB583" s="13"/>
      <c r="AC583" s="13"/>
      <c r="AD583" s="13"/>
      <c r="AE583" s="180"/>
      <c r="AF583" s="181"/>
      <c r="AG583" s="130"/>
      <c r="AH583" s="19"/>
      <c r="AI583" s="19"/>
      <c r="AJ583" s="13"/>
      <c r="AK583" s="13"/>
      <c r="AL583" s="13"/>
      <c r="AM583" s="180"/>
      <c r="AN583" s="181"/>
      <c r="AO583" s="130"/>
      <c r="AP583" s="19"/>
      <c r="AQ583" s="19"/>
      <c r="AR583" s="13"/>
      <c r="AS583" s="13"/>
      <c r="AT583" s="13"/>
      <c r="AU583" s="180"/>
      <c r="AV583" s="181"/>
      <c r="AW583" s="130"/>
      <c r="AX583" s="19"/>
      <c r="AY583" s="19"/>
      <c r="AZ583" s="13"/>
      <c r="BA583" s="13"/>
      <c r="BB583" s="13"/>
      <c r="BC583" s="180"/>
      <c r="BD583" s="181"/>
      <c r="BE583" s="130"/>
      <c r="BF583" s="19"/>
      <c r="BG583" s="19"/>
      <c r="BH583" s="13"/>
      <c r="BI583" s="13"/>
      <c r="BJ583" s="13"/>
      <c r="BK583" s="180"/>
      <c r="BL583" s="181"/>
      <c r="BM583" s="130"/>
      <c r="BN583" s="19"/>
      <c r="BO583" s="19"/>
      <c r="BP583" s="13"/>
      <c r="BQ583" s="13"/>
      <c r="BR583" s="13"/>
      <c r="BS583" s="180"/>
      <c r="BT583" s="181"/>
      <c r="BU583" s="130"/>
      <c r="BV583" s="19"/>
      <c r="BW583" s="19"/>
      <c r="BX583" s="13"/>
      <c r="BY583" s="13"/>
      <c r="BZ583" s="13"/>
      <c r="CA583" s="180"/>
      <c r="CB583" s="181"/>
      <c r="CC583" s="130"/>
      <c r="CD583" s="19"/>
      <c r="CE583" s="19"/>
      <c r="CF583" s="13"/>
      <c r="CG583" s="13"/>
      <c r="CH583" s="13"/>
      <c r="CI583" s="180"/>
      <c r="CJ583" s="181"/>
      <c r="CK583" s="130"/>
      <c r="CL583" s="19"/>
      <c r="CM583" s="19"/>
      <c r="CN583" s="13"/>
      <c r="CO583" s="13"/>
      <c r="CP583" s="13"/>
      <c r="CQ583" s="180"/>
      <c r="CR583" s="181"/>
      <c r="CS583" s="130"/>
      <c r="CT583" s="19"/>
      <c r="CU583" s="19"/>
      <c r="CV583" s="13"/>
      <c r="CW583" s="13"/>
      <c r="CX583" s="13"/>
      <c r="CY583" s="180"/>
      <c r="CZ583" s="181"/>
      <c r="DA583" s="130"/>
      <c r="DB583" s="19"/>
      <c r="DC583" s="19"/>
      <c r="DD583" s="13"/>
      <c r="DE583" s="13"/>
      <c r="DF583" s="13"/>
      <c r="DG583" s="180"/>
      <c r="DH583" s="181"/>
      <c r="DI583" s="130"/>
      <c r="DJ583" s="19"/>
      <c r="DK583" s="19"/>
      <c r="DL583" s="13"/>
      <c r="DM583" s="13"/>
      <c r="DN583" s="13"/>
      <c r="DO583" s="180"/>
      <c r="DP583" s="181"/>
      <c r="DQ583" s="130"/>
      <c r="DR583" s="19"/>
      <c r="DS583" s="19"/>
      <c r="DT583" s="13"/>
      <c r="DU583" s="13"/>
      <c r="DV583" s="13"/>
      <c r="DW583" s="180"/>
      <c r="DX583" s="181"/>
      <c r="DY583" s="130"/>
      <c r="DZ583" s="19"/>
      <c r="EA583" s="19"/>
      <c r="EB583" s="194"/>
      <c r="EC583" s="194"/>
      <c r="ED583" s="194"/>
      <c r="EE583" s="714"/>
      <c r="EF583" s="715"/>
      <c r="EG583" s="391"/>
      <c r="EH583" s="19"/>
      <c r="EI583" s="19"/>
      <c r="EJ583" s="13"/>
      <c r="EK583" s="13"/>
      <c r="EL583" s="13"/>
      <c r="EM583" s="180"/>
      <c r="EN583" s="181"/>
      <c r="EO583" s="130"/>
      <c r="EP583" s="19"/>
      <c r="EQ583" s="19"/>
    </row>
    <row r="584" spans="1:147" ht="37.5" customHeight="1">
      <c r="A584" s="19"/>
      <c r="B584" s="19"/>
      <c r="C584" s="19"/>
      <c r="D584" s="13"/>
      <c r="E584" s="13"/>
      <c r="F584" s="13"/>
      <c r="G584" s="180"/>
      <c r="H584" s="181"/>
      <c r="I584" s="130"/>
      <c r="J584" s="19"/>
      <c r="K584" s="19"/>
      <c r="L584" s="13"/>
      <c r="M584" s="13"/>
      <c r="N584" s="13"/>
      <c r="O584" s="180"/>
      <c r="P584" s="181"/>
      <c r="Q584" s="130"/>
      <c r="R584" s="19"/>
      <c r="S584" s="19"/>
      <c r="T584" s="13"/>
      <c r="U584" s="13"/>
      <c r="V584" s="13"/>
      <c r="W584" s="180"/>
      <c r="X584" s="181"/>
      <c r="Y584" s="130"/>
      <c r="Z584" s="19"/>
      <c r="AA584" s="19"/>
      <c r="AB584" s="13"/>
      <c r="AC584" s="13"/>
      <c r="AD584" s="13"/>
      <c r="AE584" s="180"/>
      <c r="AF584" s="181"/>
      <c r="AG584" s="130"/>
      <c r="AH584" s="19"/>
      <c r="AI584" s="19"/>
      <c r="AJ584" s="13"/>
      <c r="AK584" s="13"/>
      <c r="AL584" s="13"/>
      <c r="AM584" s="180"/>
      <c r="AN584" s="181"/>
      <c r="AO584" s="130"/>
      <c r="AP584" s="19"/>
      <c r="AQ584" s="19"/>
      <c r="AR584" s="13"/>
      <c r="AS584" s="13"/>
      <c r="AT584" s="13"/>
      <c r="AU584" s="180"/>
      <c r="AV584" s="181"/>
      <c r="AW584" s="130"/>
      <c r="AX584" s="19"/>
      <c r="AY584" s="19"/>
      <c r="AZ584" s="13"/>
      <c r="BA584" s="13"/>
      <c r="BB584" s="13"/>
      <c r="BC584" s="180"/>
      <c r="BD584" s="181"/>
      <c r="BE584" s="130"/>
      <c r="BF584" s="19"/>
      <c r="BG584" s="19"/>
      <c r="BH584" s="13"/>
      <c r="BI584" s="13"/>
      <c r="BJ584" s="13"/>
      <c r="BK584" s="180"/>
      <c r="BL584" s="181"/>
      <c r="BM584" s="130"/>
      <c r="BN584" s="19"/>
      <c r="BO584" s="19"/>
      <c r="BP584" s="13"/>
      <c r="BQ584" s="13"/>
      <c r="BR584" s="13"/>
      <c r="BS584" s="180"/>
      <c r="BT584" s="181"/>
      <c r="BU584" s="130"/>
      <c r="BV584" s="19"/>
      <c r="BW584" s="19"/>
      <c r="BX584" s="13"/>
      <c r="BY584" s="13"/>
      <c r="BZ584" s="13"/>
      <c r="CA584" s="180"/>
      <c r="CB584" s="181"/>
      <c r="CC584" s="130"/>
      <c r="CD584" s="19"/>
      <c r="CE584" s="19"/>
      <c r="CF584" s="13"/>
      <c r="CG584" s="13"/>
      <c r="CH584" s="13"/>
      <c r="CI584" s="180"/>
      <c r="CJ584" s="181"/>
      <c r="CK584" s="130"/>
      <c r="CL584" s="19"/>
      <c r="CM584" s="19"/>
      <c r="CN584" s="13"/>
      <c r="CO584" s="13"/>
      <c r="CP584" s="13"/>
      <c r="CQ584" s="180"/>
      <c r="CR584" s="181"/>
      <c r="CS584" s="130"/>
      <c r="CT584" s="19"/>
      <c r="CU584" s="19"/>
      <c r="CV584" s="13"/>
      <c r="CW584" s="13"/>
      <c r="CX584" s="13"/>
      <c r="CY584" s="180"/>
      <c r="CZ584" s="181"/>
      <c r="DA584" s="130"/>
      <c r="DB584" s="19"/>
      <c r="DC584" s="19"/>
      <c r="DD584" s="13"/>
      <c r="DE584" s="13"/>
      <c r="DF584" s="13"/>
      <c r="DG584" s="180"/>
      <c r="DH584" s="181"/>
      <c r="DI584" s="130"/>
      <c r="DJ584" s="19"/>
      <c r="DK584" s="19"/>
      <c r="DL584" s="13"/>
      <c r="DM584" s="13"/>
      <c r="DN584" s="13"/>
      <c r="DO584" s="180"/>
      <c r="DP584" s="181"/>
      <c r="DQ584" s="130"/>
      <c r="DR584" s="19"/>
      <c r="DS584" s="19"/>
      <c r="DT584" s="13"/>
      <c r="DU584" s="13"/>
      <c r="DV584" s="13"/>
      <c r="DW584" s="180"/>
      <c r="DX584" s="181"/>
      <c r="DY584" s="130"/>
      <c r="DZ584" s="19"/>
      <c r="EA584" s="19"/>
      <c r="EB584" s="194"/>
      <c r="EC584" s="194"/>
      <c r="ED584" s="194"/>
      <c r="EE584" s="714"/>
      <c r="EF584" s="715"/>
      <c r="EG584" s="391"/>
      <c r="EH584" s="19"/>
      <c r="EI584" s="19"/>
      <c r="EJ584" s="13"/>
      <c r="EK584" s="13"/>
      <c r="EL584" s="13"/>
      <c r="EM584" s="180"/>
      <c r="EN584" s="181"/>
      <c r="EO584" s="130"/>
      <c r="EP584" s="19"/>
      <c r="EQ584" s="19"/>
    </row>
    <row r="585" spans="1:147" ht="37.5" customHeight="1">
      <c r="A585" s="19"/>
      <c r="B585" s="19"/>
      <c r="C585" s="19"/>
      <c r="D585" s="13"/>
      <c r="E585" s="13"/>
      <c r="F585" s="13"/>
      <c r="G585" s="180"/>
      <c r="H585" s="181"/>
      <c r="I585" s="130"/>
      <c r="J585" s="19"/>
      <c r="K585" s="19"/>
      <c r="L585" s="13"/>
      <c r="M585" s="13"/>
      <c r="N585" s="13"/>
      <c r="O585" s="180"/>
      <c r="P585" s="181"/>
      <c r="Q585" s="130"/>
      <c r="R585" s="19"/>
      <c r="S585" s="19"/>
      <c r="T585" s="13"/>
      <c r="U585" s="13"/>
      <c r="V585" s="13"/>
      <c r="W585" s="180"/>
      <c r="X585" s="181"/>
      <c r="Y585" s="130"/>
      <c r="Z585" s="19"/>
      <c r="AA585" s="19"/>
      <c r="AB585" s="13"/>
      <c r="AC585" s="13"/>
      <c r="AD585" s="13"/>
      <c r="AE585" s="180"/>
      <c r="AF585" s="181"/>
      <c r="AG585" s="130"/>
      <c r="AH585" s="19"/>
      <c r="AI585" s="19"/>
      <c r="AJ585" s="13"/>
      <c r="AK585" s="13"/>
      <c r="AL585" s="13"/>
      <c r="AM585" s="180"/>
      <c r="AN585" s="181"/>
      <c r="AO585" s="130"/>
      <c r="AP585" s="19"/>
      <c r="AQ585" s="19"/>
      <c r="AR585" s="13"/>
      <c r="AS585" s="13"/>
      <c r="AT585" s="13"/>
      <c r="AU585" s="180"/>
      <c r="AV585" s="181"/>
      <c r="AW585" s="130"/>
      <c r="AX585" s="19"/>
      <c r="AY585" s="19"/>
      <c r="AZ585" s="13"/>
      <c r="BA585" s="13"/>
      <c r="BB585" s="13"/>
      <c r="BC585" s="180"/>
      <c r="BD585" s="181"/>
      <c r="BE585" s="130"/>
      <c r="BF585" s="19"/>
      <c r="BG585" s="19"/>
      <c r="BH585" s="13"/>
      <c r="BI585" s="13"/>
      <c r="BJ585" s="13"/>
      <c r="BK585" s="180"/>
      <c r="BL585" s="181"/>
      <c r="BM585" s="130"/>
      <c r="BN585" s="19"/>
      <c r="BO585" s="19"/>
      <c r="BP585" s="13"/>
      <c r="BQ585" s="13"/>
      <c r="BR585" s="13"/>
      <c r="BS585" s="180"/>
      <c r="BT585" s="181"/>
      <c r="BU585" s="130"/>
      <c r="BV585" s="19"/>
      <c r="BW585" s="19"/>
      <c r="BX585" s="13"/>
      <c r="BY585" s="13"/>
      <c r="BZ585" s="13"/>
      <c r="CA585" s="180"/>
      <c r="CB585" s="181"/>
      <c r="CC585" s="130"/>
      <c r="CD585" s="19"/>
      <c r="CE585" s="19"/>
      <c r="CF585" s="13"/>
      <c r="CG585" s="13"/>
      <c r="CH585" s="13"/>
      <c r="CI585" s="180"/>
      <c r="CJ585" s="181"/>
      <c r="CK585" s="130"/>
      <c r="CL585" s="19"/>
      <c r="CM585" s="19"/>
      <c r="CN585" s="13"/>
      <c r="CO585" s="13"/>
      <c r="CP585" s="13"/>
      <c r="CQ585" s="180"/>
      <c r="CR585" s="181"/>
      <c r="CS585" s="130"/>
      <c r="CT585" s="19"/>
      <c r="CU585" s="19"/>
      <c r="CV585" s="13"/>
      <c r="CW585" s="13"/>
      <c r="CX585" s="13"/>
      <c r="CY585" s="180"/>
      <c r="CZ585" s="181"/>
      <c r="DA585" s="130"/>
      <c r="DB585" s="19"/>
      <c r="DC585" s="19"/>
      <c r="DD585" s="13"/>
      <c r="DE585" s="13"/>
      <c r="DF585" s="13"/>
      <c r="DG585" s="180"/>
      <c r="DH585" s="181"/>
      <c r="DI585" s="130"/>
      <c r="DJ585" s="19"/>
      <c r="DK585" s="19"/>
      <c r="DL585" s="13"/>
      <c r="DM585" s="13"/>
      <c r="DN585" s="13"/>
      <c r="DO585" s="180"/>
      <c r="DP585" s="181"/>
      <c r="DQ585" s="130"/>
      <c r="DR585" s="19"/>
      <c r="DS585" s="19"/>
      <c r="DT585" s="13"/>
      <c r="DU585" s="13"/>
      <c r="DV585" s="13"/>
      <c r="DW585" s="180"/>
      <c r="DX585" s="181"/>
      <c r="DY585" s="130"/>
      <c r="DZ585" s="19"/>
      <c r="EA585" s="19"/>
      <c r="EB585" s="194"/>
      <c r="EC585" s="194"/>
      <c r="ED585" s="194"/>
      <c r="EE585" s="714"/>
      <c r="EF585" s="715"/>
      <c r="EG585" s="391"/>
      <c r="EH585" s="19"/>
      <c r="EI585" s="19"/>
      <c r="EJ585" s="13"/>
      <c r="EK585" s="13"/>
      <c r="EL585" s="13"/>
      <c r="EM585" s="180"/>
      <c r="EN585" s="181"/>
      <c r="EO585" s="130"/>
      <c r="EP585" s="19"/>
      <c r="EQ585" s="19"/>
    </row>
    <row r="586" spans="1:147" ht="37.5" customHeight="1">
      <c r="A586" s="19"/>
      <c r="B586" s="19"/>
      <c r="C586" s="19"/>
      <c r="D586" s="13"/>
      <c r="E586" s="13"/>
      <c r="F586" s="13"/>
      <c r="G586" s="180"/>
      <c r="H586" s="181"/>
      <c r="I586" s="130"/>
      <c r="J586" s="19"/>
      <c r="K586" s="19"/>
      <c r="L586" s="13"/>
      <c r="M586" s="13"/>
      <c r="N586" s="13"/>
      <c r="O586" s="180"/>
      <c r="P586" s="181"/>
      <c r="Q586" s="130"/>
      <c r="R586" s="19"/>
      <c r="S586" s="19"/>
      <c r="T586" s="13"/>
      <c r="U586" s="13"/>
      <c r="V586" s="13"/>
      <c r="W586" s="180"/>
      <c r="X586" s="181"/>
      <c r="Y586" s="130"/>
      <c r="Z586" s="19"/>
      <c r="AA586" s="19"/>
      <c r="AB586" s="13"/>
      <c r="AC586" s="13"/>
      <c r="AD586" s="13"/>
      <c r="AE586" s="180"/>
      <c r="AF586" s="181"/>
      <c r="AG586" s="130"/>
      <c r="AH586" s="19"/>
      <c r="AI586" s="19"/>
      <c r="AJ586" s="13"/>
      <c r="AK586" s="13"/>
      <c r="AL586" s="13"/>
      <c r="AM586" s="180"/>
      <c r="AN586" s="181"/>
      <c r="AO586" s="130"/>
      <c r="AP586" s="19"/>
      <c r="AQ586" s="19"/>
      <c r="AR586" s="13"/>
      <c r="AS586" s="13"/>
      <c r="AT586" s="13"/>
      <c r="AU586" s="180"/>
      <c r="AV586" s="181"/>
      <c r="AW586" s="130"/>
      <c r="AX586" s="19"/>
      <c r="AY586" s="19"/>
      <c r="AZ586" s="13"/>
      <c r="BA586" s="13"/>
      <c r="BB586" s="13"/>
      <c r="BC586" s="180"/>
      <c r="BD586" s="181"/>
      <c r="BE586" s="130"/>
      <c r="BF586" s="19"/>
      <c r="BG586" s="19"/>
      <c r="BH586" s="13"/>
      <c r="BI586" s="13"/>
      <c r="BJ586" s="13"/>
      <c r="BK586" s="180"/>
      <c r="BL586" s="181"/>
      <c r="BM586" s="130"/>
      <c r="BN586" s="19"/>
      <c r="BO586" s="19"/>
      <c r="BP586" s="13"/>
      <c r="BQ586" s="13"/>
      <c r="BR586" s="13"/>
      <c r="BS586" s="180"/>
      <c r="BT586" s="181"/>
      <c r="BU586" s="130"/>
      <c r="BV586" s="19"/>
      <c r="BW586" s="19"/>
      <c r="BX586" s="13"/>
      <c r="BY586" s="13"/>
      <c r="BZ586" s="13"/>
      <c r="CA586" s="180"/>
      <c r="CB586" s="181"/>
      <c r="CC586" s="130"/>
      <c r="CD586" s="19"/>
      <c r="CE586" s="19"/>
      <c r="CF586" s="13"/>
      <c r="CG586" s="13"/>
      <c r="CH586" s="13"/>
      <c r="CI586" s="180"/>
      <c r="CJ586" s="181"/>
      <c r="CK586" s="130"/>
      <c r="CL586" s="19"/>
      <c r="CM586" s="19"/>
      <c r="CN586" s="13"/>
      <c r="CO586" s="13"/>
      <c r="CP586" s="13"/>
      <c r="CQ586" s="180"/>
      <c r="CR586" s="181"/>
      <c r="CS586" s="130"/>
      <c r="CT586" s="19"/>
      <c r="CU586" s="19"/>
      <c r="CV586" s="13"/>
      <c r="CW586" s="13"/>
      <c r="CX586" s="13"/>
      <c r="CY586" s="180"/>
      <c r="CZ586" s="181"/>
      <c r="DA586" s="130"/>
      <c r="DB586" s="19"/>
      <c r="DC586" s="19"/>
      <c r="DD586" s="13"/>
      <c r="DE586" s="13"/>
      <c r="DF586" s="13"/>
      <c r="DG586" s="180"/>
      <c r="DH586" s="181"/>
      <c r="DI586" s="130"/>
      <c r="DJ586" s="19"/>
      <c r="DK586" s="19"/>
      <c r="DL586" s="13"/>
      <c r="DM586" s="13"/>
      <c r="DN586" s="13"/>
      <c r="DO586" s="180"/>
      <c r="DP586" s="181"/>
      <c r="DQ586" s="130"/>
      <c r="DR586" s="19"/>
      <c r="DS586" s="19"/>
      <c r="DT586" s="13"/>
      <c r="DU586" s="13"/>
      <c r="DV586" s="13"/>
      <c r="DW586" s="180"/>
      <c r="DX586" s="181"/>
      <c r="DY586" s="130"/>
      <c r="DZ586" s="19"/>
      <c r="EA586" s="19"/>
      <c r="EB586" s="194"/>
      <c r="EC586" s="194"/>
      <c r="ED586" s="194"/>
      <c r="EE586" s="714"/>
      <c r="EF586" s="715"/>
      <c r="EG586" s="391"/>
      <c r="EH586" s="19"/>
      <c r="EI586" s="19"/>
      <c r="EJ586" s="13"/>
      <c r="EK586" s="13"/>
      <c r="EL586" s="13"/>
      <c r="EM586" s="180"/>
      <c r="EN586" s="181"/>
      <c r="EO586" s="130"/>
      <c r="EP586" s="19"/>
      <c r="EQ586" s="19"/>
    </row>
    <row r="587" spans="1:147" ht="37.5" customHeight="1">
      <c r="A587" s="19"/>
      <c r="B587" s="19"/>
      <c r="C587" s="19"/>
      <c r="D587" s="13"/>
      <c r="E587" s="13"/>
      <c r="F587" s="13"/>
      <c r="G587" s="180"/>
      <c r="H587" s="181"/>
      <c r="I587" s="130"/>
      <c r="J587" s="19"/>
      <c r="K587" s="19"/>
      <c r="L587" s="13"/>
      <c r="M587" s="13"/>
      <c r="N587" s="13"/>
      <c r="O587" s="180"/>
      <c r="P587" s="181"/>
      <c r="Q587" s="130"/>
      <c r="R587" s="19"/>
      <c r="S587" s="19"/>
      <c r="T587" s="13"/>
      <c r="U587" s="13"/>
      <c r="V587" s="13"/>
      <c r="W587" s="180"/>
      <c r="X587" s="181"/>
      <c r="Y587" s="130"/>
      <c r="Z587" s="19"/>
      <c r="AA587" s="19"/>
      <c r="AB587" s="13"/>
      <c r="AC587" s="13"/>
      <c r="AD587" s="13"/>
      <c r="AE587" s="180"/>
      <c r="AF587" s="181"/>
      <c r="AG587" s="130"/>
      <c r="AH587" s="19"/>
      <c r="AI587" s="19"/>
      <c r="AJ587" s="13"/>
      <c r="AK587" s="13"/>
      <c r="AL587" s="13"/>
      <c r="AM587" s="180"/>
      <c r="AN587" s="181"/>
      <c r="AO587" s="130"/>
      <c r="AP587" s="19"/>
      <c r="AQ587" s="19"/>
      <c r="AR587" s="13"/>
      <c r="AS587" s="13"/>
      <c r="AT587" s="13"/>
      <c r="AU587" s="180"/>
      <c r="AV587" s="181"/>
      <c r="AW587" s="130"/>
      <c r="AX587" s="19"/>
      <c r="AY587" s="19"/>
      <c r="AZ587" s="13"/>
      <c r="BA587" s="13"/>
      <c r="BB587" s="13"/>
      <c r="BC587" s="180"/>
      <c r="BD587" s="181"/>
      <c r="BE587" s="130"/>
      <c r="BF587" s="19"/>
      <c r="BG587" s="19"/>
      <c r="BH587" s="13"/>
      <c r="BI587" s="13"/>
      <c r="BJ587" s="13"/>
      <c r="BK587" s="180"/>
      <c r="BL587" s="181"/>
      <c r="BM587" s="130"/>
      <c r="BN587" s="19"/>
      <c r="BO587" s="19"/>
      <c r="BP587" s="13"/>
      <c r="BQ587" s="13"/>
      <c r="BR587" s="13"/>
      <c r="BS587" s="180"/>
      <c r="BT587" s="181"/>
      <c r="BU587" s="130"/>
      <c r="BV587" s="19"/>
      <c r="BW587" s="19"/>
      <c r="BX587" s="13"/>
      <c r="BY587" s="13"/>
      <c r="BZ587" s="13"/>
      <c r="CA587" s="180"/>
      <c r="CB587" s="181"/>
      <c r="CC587" s="130"/>
      <c r="CD587" s="19"/>
      <c r="CE587" s="19"/>
      <c r="CF587" s="13"/>
      <c r="CG587" s="13"/>
      <c r="CH587" s="13"/>
      <c r="CI587" s="180"/>
      <c r="CJ587" s="181"/>
      <c r="CK587" s="130"/>
      <c r="CL587" s="19"/>
      <c r="CM587" s="19"/>
      <c r="CN587" s="13"/>
      <c r="CO587" s="13"/>
      <c r="CP587" s="13"/>
      <c r="CQ587" s="180"/>
      <c r="CR587" s="181"/>
      <c r="CS587" s="130"/>
      <c r="CT587" s="19"/>
      <c r="CU587" s="19"/>
      <c r="CV587" s="13"/>
      <c r="CW587" s="13"/>
      <c r="CX587" s="13"/>
      <c r="CY587" s="180"/>
      <c r="CZ587" s="181"/>
      <c r="DA587" s="130"/>
      <c r="DB587" s="19"/>
      <c r="DC587" s="19"/>
      <c r="DD587" s="13"/>
      <c r="DE587" s="13"/>
      <c r="DF587" s="13"/>
      <c r="DG587" s="180"/>
      <c r="DH587" s="181"/>
      <c r="DI587" s="130"/>
      <c r="DJ587" s="19"/>
      <c r="DK587" s="19"/>
      <c r="DL587" s="13"/>
      <c r="DM587" s="13"/>
      <c r="DN587" s="13"/>
      <c r="DO587" s="180"/>
      <c r="DP587" s="181"/>
      <c r="DQ587" s="130"/>
      <c r="DR587" s="19"/>
      <c r="DS587" s="19"/>
      <c r="DT587" s="13"/>
      <c r="DU587" s="13"/>
      <c r="DV587" s="13"/>
      <c r="DW587" s="180"/>
      <c r="DX587" s="181"/>
      <c r="DY587" s="130"/>
      <c r="DZ587" s="19"/>
      <c r="EA587" s="19"/>
      <c r="EB587" s="194"/>
      <c r="EC587" s="194"/>
      <c r="ED587" s="194"/>
      <c r="EE587" s="714"/>
      <c r="EF587" s="715"/>
      <c r="EG587" s="391"/>
      <c r="EH587" s="19"/>
      <c r="EI587" s="19"/>
      <c r="EJ587" s="13"/>
      <c r="EK587" s="13"/>
      <c r="EL587" s="13"/>
      <c r="EM587" s="180"/>
      <c r="EN587" s="181"/>
      <c r="EO587" s="130"/>
      <c r="EP587" s="19"/>
      <c r="EQ587" s="19"/>
    </row>
    <row r="588" spans="1:147" ht="37.5" customHeight="1">
      <c r="A588" s="19"/>
      <c r="B588" s="19"/>
      <c r="C588" s="19"/>
      <c r="D588" s="13"/>
      <c r="E588" s="13"/>
      <c r="F588" s="13"/>
      <c r="G588" s="180"/>
      <c r="H588" s="181"/>
      <c r="I588" s="130"/>
      <c r="J588" s="19"/>
      <c r="K588" s="19"/>
      <c r="L588" s="13"/>
      <c r="M588" s="13"/>
      <c r="N588" s="13"/>
      <c r="O588" s="180"/>
      <c r="P588" s="181"/>
      <c r="Q588" s="130"/>
      <c r="R588" s="19"/>
      <c r="S588" s="19"/>
      <c r="T588" s="13"/>
      <c r="U588" s="13"/>
      <c r="V588" s="13"/>
      <c r="W588" s="180"/>
      <c r="X588" s="181"/>
      <c r="Y588" s="130"/>
      <c r="Z588" s="19"/>
      <c r="AA588" s="19"/>
      <c r="AB588" s="13"/>
      <c r="AC588" s="13"/>
      <c r="AD588" s="13"/>
      <c r="AE588" s="180"/>
      <c r="AF588" s="181"/>
      <c r="AG588" s="130"/>
      <c r="AH588" s="19"/>
      <c r="AI588" s="19"/>
      <c r="AJ588" s="13"/>
      <c r="AK588" s="13"/>
      <c r="AL588" s="13"/>
      <c r="AM588" s="180"/>
      <c r="AN588" s="181"/>
      <c r="AO588" s="130"/>
      <c r="AP588" s="19"/>
      <c r="AQ588" s="19"/>
      <c r="AR588" s="13"/>
      <c r="AS588" s="13"/>
      <c r="AT588" s="13"/>
      <c r="AU588" s="180"/>
      <c r="AV588" s="181"/>
      <c r="AW588" s="130"/>
      <c r="AX588" s="19"/>
      <c r="AY588" s="19"/>
      <c r="AZ588" s="13"/>
      <c r="BA588" s="13"/>
      <c r="BB588" s="13"/>
      <c r="BC588" s="180"/>
      <c r="BD588" s="181"/>
      <c r="BE588" s="130"/>
      <c r="BF588" s="19"/>
      <c r="BG588" s="19"/>
      <c r="BH588" s="13"/>
      <c r="BI588" s="13"/>
      <c r="BJ588" s="13"/>
      <c r="BK588" s="180"/>
      <c r="BL588" s="181"/>
      <c r="BM588" s="130"/>
      <c r="BN588" s="19"/>
      <c r="BO588" s="19"/>
      <c r="BP588" s="13"/>
      <c r="BQ588" s="13"/>
      <c r="BR588" s="13"/>
      <c r="BS588" s="180"/>
      <c r="BT588" s="181"/>
      <c r="BU588" s="130"/>
      <c r="BV588" s="19"/>
      <c r="BW588" s="19"/>
      <c r="BX588" s="13"/>
      <c r="BY588" s="13"/>
      <c r="BZ588" s="13"/>
      <c r="CA588" s="180"/>
      <c r="CB588" s="181"/>
      <c r="CC588" s="130"/>
      <c r="CD588" s="19"/>
      <c r="CE588" s="19"/>
      <c r="CF588" s="13"/>
      <c r="CG588" s="13"/>
      <c r="CH588" s="13"/>
      <c r="CI588" s="180"/>
      <c r="CJ588" s="181"/>
      <c r="CK588" s="130"/>
      <c r="CL588" s="19"/>
      <c r="CM588" s="19"/>
      <c r="CN588" s="13"/>
      <c r="CO588" s="13"/>
      <c r="CP588" s="13"/>
      <c r="CQ588" s="180"/>
      <c r="CR588" s="181"/>
      <c r="CS588" s="130"/>
      <c r="CT588" s="19"/>
      <c r="CU588" s="19"/>
      <c r="CV588" s="13"/>
      <c r="CW588" s="13"/>
      <c r="CX588" s="13"/>
      <c r="CY588" s="180"/>
      <c r="CZ588" s="181"/>
      <c r="DA588" s="130"/>
      <c r="DB588" s="19"/>
      <c r="DC588" s="19"/>
      <c r="DD588" s="13"/>
      <c r="DE588" s="13"/>
      <c r="DF588" s="13"/>
      <c r="DG588" s="180"/>
      <c r="DH588" s="181"/>
      <c r="DI588" s="130"/>
      <c r="DJ588" s="19"/>
      <c r="DK588" s="19"/>
      <c r="DL588" s="13"/>
      <c r="DM588" s="13"/>
      <c r="DN588" s="13"/>
      <c r="DO588" s="180"/>
      <c r="DP588" s="181"/>
      <c r="DQ588" s="130"/>
      <c r="DR588" s="19"/>
      <c r="DS588" s="19"/>
      <c r="DT588" s="13"/>
      <c r="DU588" s="13"/>
      <c r="DV588" s="13"/>
      <c r="DW588" s="180"/>
      <c r="DX588" s="181"/>
      <c r="DY588" s="130"/>
      <c r="DZ588" s="19"/>
      <c r="EA588" s="19"/>
      <c r="EB588" s="194"/>
      <c r="EC588" s="194"/>
      <c r="ED588" s="194"/>
      <c r="EE588" s="714"/>
      <c r="EF588" s="715"/>
      <c r="EG588" s="391"/>
      <c r="EH588" s="19"/>
      <c r="EI588" s="19"/>
      <c r="EJ588" s="13"/>
      <c r="EK588" s="13"/>
      <c r="EL588" s="13"/>
      <c r="EM588" s="180"/>
      <c r="EN588" s="181"/>
      <c r="EO588" s="130"/>
      <c r="EP588" s="19"/>
      <c r="EQ588" s="19"/>
    </row>
    <row r="589" spans="1:147" ht="37.5" customHeight="1">
      <c r="A589" s="19"/>
      <c r="B589" s="19"/>
      <c r="C589" s="19"/>
      <c r="D589" s="13"/>
      <c r="E589" s="13"/>
      <c r="F589" s="13"/>
      <c r="G589" s="180"/>
      <c r="H589" s="181"/>
      <c r="I589" s="130"/>
      <c r="J589" s="19"/>
      <c r="K589" s="19"/>
      <c r="L589" s="13"/>
      <c r="M589" s="13"/>
      <c r="N589" s="13"/>
      <c r="O589" s="180"/>
      <c r="P589" s="181"/>
      <c r="Q589" s="130"/>
      <c r="R589" s="19"/>
      <c r="S589" s="19"/>
      <c r="T589" s="13"/>
      <c r="U589" s="13"/>
      <c r="V589" s="13"/>
      <c r="W589" s="180"/>
      <c r="X589" s="181"/>
      <c r="Y589" s="130"/>
      <c r="Z589" s="19"/>
      <c r="AA589" s="19"/>
      <c r="AB589" s="13"/>
      <c r="AC589" s="13"/>
      <c r="AD589" s="13"/>
      <c r="AE589" s="180"/>
      <c r="AF589" s="181"/>
      <c r="AG589" s="130"/>
      <c r="AH589" s="19"/>
      <c r="AI589" s="19"/>
      <c r="AJ589" s="13"/>
      <c r="AK589" s="13"/>
      <c r="AL589" s="13"/>
      <c r="AM589" s="180"/>
      <c r="AN589" s="181"/>
      <c r="AO589" s="130"/>
      <c r="AP589" s="19"/>
      <c r="AQ589" s="19"/>
      <c r="AR589" s="13"/>
      <c r="AS589" s="13"/>
      <c r="AT589" s="13"/>
      <c r="AU589" s="180"/>
      <c r="AV589" s="181"/>
      <c r="AW589" s="130"/>
      <c r="AX589" s="19"/>
      <c r="AY589" s="19"/>
      <c r="AZ589" s="13"/>
      <c r="BA589" s="13"/>
      <c r="BB589" s="13"/>
      <c r="BC589" s="180"/>
      <c r="BD589" s="181"/>
      <c r="BE589" s="130"/>
      <c r="BF589" s="19"/>
      <c r="BG589" s="19"/>
      <c r="BH589" s="13"/>
      <c r="BI589" s="13"/>
      <c r="BJ589" s="13"/>
      <c r="BK589" s="180"/>
      <c r="BL589" s="181"/>
      <c r="BM589" s="130"/>
      <c r="BN589" s="19"/>
      <c r="BO589" s="19"/>
      <c r="BP589" s="13"/>
      <c r="BQ589" s="13"/>
      <c r="BR589" s="13"/>
      <c r="BS589" s="180"/>
      <c r="BT589" s="181"/>
      <c r="BU589" s="130"/>
      <c r="BV589" s="19"/>
      <c r="BW589" s="19"/>
      <c r="BX589" s="13"/>
      <c r="BY589" s="13"/>
      <c r="BZ589" s="13"/>
      <c r="CA589" s="180"/>
      <c r="CB589" s="181"/>
      <c r="CC589" s="130"/>
      <c r="CD589" s="19"/>
      <c r="CE589" s="19"/>
      <c r="CF589" s="13"/>
      <c r="CG589" s="13"/>
      <c r="CH589" s="13"/>
      <c r="CI589" s="180"/>
      <c r="CJ589" s="181"/>
      <c r="CK589" s="130"/>
      <c r="CL589" s="19"/>
      <c r="CM589" s="19"/>
      <c r="CN589" s="13"/>
      <c r="CO589" s="13"/>
      <c r="CP589" s="13"/>
      <c r="CQ589" s="180"/>
      <c r="CR589" s="181"/>
      <c r="CS589" s="130"/>
      <c r="CT589" s="19"/>
      <c r="CU589" s="19"/>
      <c r="CV589" s="13"/>
      <c r="CW589" s="13"/>
      <c r="CX589" s="13"/>
      <c r="CY589" s="180"/>
      <c r="CZ589" s="181"/>
      <c r="DA589" s="130"/>
      <c r="DB589" s="19"/>
      <c r="DC589" s="19"/>
      <c r="DD589" s="13"/>
      <c r="DE589" s="13"/>
      <c r="DF589" s="13"/>
      <c r="DG589" s="180"/>
      <c r="DH589" s="181"/>
      <c r="DI589" s="130"/>
      <c r="DJ589" s="19"/>
      <c r="DK589" s="19"/>
      <c r="DL589" s="13"/>
      <c r="DM589" s="13"/>
      <c r="DN589" s="13"/>
      <c r="DO589" s="180"/>
      <c r="DP589" s="181"/>
      <c r="DQ589" s="130"/>
      <c r="DR589" s="19"/>
      <c r="DS589" s="19"/>
      <c r="DT589" s="13"/>
      <c r="DU589" s="13"/>
      <c r="DV589" s="13"/>
      <c r="DW589" s="180"/>
      <c r="DX589" s="181"/>
      <c r="DY589" s="130"/>
      <c r="DZ589" s="19"/>
      <c r="EA589" s="19"/>
      <c r="EB589" s="194"/>
      <c r="EC589" s="194"/>
      <c r="ED589" s="194"/>
      <c r="EE589" s="714"/>
      <c r="EF589" s="715"/>
      <c r="EG589" s="391"/>
      <c r="EH589" s="19"/>
      <c r="EI589" s="19"/>
      <c r="EJ589" s="13"/>
      <c r="EK589" s="13"/>
      <c r="EL589" s="13"/>
      <c r="EM589" s="180"/>
      <c r="EN589" s="181"/>
      <c r="EO589" s="130"/>
      <c r="EP589" s="19"/>
      <c r="EQ589" s="19"/>
    </row>
    <row r="590" spans="1:147" ht="37.5" customHeight="1">
      <c r="A590" s="19"/>
      <c r="B590" s="19"/>
      <c r="C590" s="19"/>
      <c r="D590" s="13"/>
      <c r="E590" s="13"/>
      <c r="F590" s="13"/>
      <c r="G590" s="180"/>
      <c r="H590" s="181"/>
      <c r="I590" s="130"/>
      <c r="J590" s="19"/>
      <c r="K590" s="19"/>
      <c r="L590" s="13"/>
      <c r="M590" s="13"/>
      <c r="N590" s="13"/>
      <c r="O590" s="180"/>
      <c r="P590" s="181"/>
      <c r="Q590" s="130"/>
      <c r="R590" s="19"/>
      <c r="S590" s="19"/>
      <c r="T590" s="13"/>
      <c r="U590" s="13"/>
      <c r="V590" s="13"/>
      <c r="W590" s="180"/>
      <c r="X590" s="181"/>
      <c r="Y590" s="130"/>
      <c r="Z590" s="19"/>
      <c r="AA590" s="19"/>
      <c r="AB590" s="13"/>
      <c r="AC590" s="13"/>
      <c r="AD590" s="13"/>
      <c r="AE590" s="180"/>
      <c r="AF590" s="181"/>
      <c r="AG590" s="130"/>
      <c r="AH590" s="19"/>
      <c r="AI590" s="19"/>
      <c r="AJ590" s="13"/>
      <c r="AK590" s="13"/>
      <c r="AL590" s="13"/>
      <c r="AM590" s="180"/>
      <c r="AN590" s="181"/>
      <c r="AO590" s="130"/>
      <c r="AP590" s="19"/>
      <c r="AQ590" s="19"/>
      <c r="AR590" s="13"/>
      <c r="AS590" s="13"/>
      <c r="AT590" s="13"/>
      <c r="AU590" s="180"/>
      <c r="AV590" s="181"/>
      <c r="AW590" s="130"/>
      <c r="AX590" s="19"/>
      <c r="AY590" s="19"/>
      <c r="AZ590" s="13"/>
      <c r="BA590" s="13"/>
      <c r="BB590" s="13"/>
      <c r="BC590" s="180"/>
      <c r="BD590" s="181"/>
      <c r="BE590" s="130"/>
      <c r="BF590" s="19"/>
      <c r="BG590" s="19"/>
      <c r="BH590" s="13"/>
      <c r="BI590" s="13"/>
      <c r="BJ590" s="13"/>
      <c r="BK590" s="180"/>
      <c r="BL590" s="181"/>
      <c r="BM590" s="130"/>
      <c r="BN590" s="19"/>
      <c r="BO590" s="19"/>
      <c r="BP590" s="13"/>
      <c r="BQ590" s="13"/>
      <c r="BR590" s="13"/>
      <c r="BS590" s="180"/>
      <c r="BT590" s="181"/>
      <c r="BU590" s="130"/>
      <c r="BV590" s="19"/>
      <c r="BW590" s="19"/>
      <c r="BX590" s="13"/>
      <c r="BY590" s="13"/>
      <c r="BZ590" s="13"/>
      <c r="CA590" s="180"/>
      <c r="CB590" s="181"/>
      <c r="CC590" s="130"/>
      <c r="CD590" s="19"/>
      <c r="CE590" s="19"/>
      <c r="CF590" s="13"/>
      <c r="CG590" s="13"/>
      <c r="CH590" s="13"/>
      <c r="CI590" s="180"/>
      <c r="CJ590" s="181"/>
      <c r="CK590" s="130"/>
      <c r="CL590" s="19"/>
      <c r="CM590" s="19"/>
      <c r="CN590" s="13"/>
      <c r="CO590" s="13"/>
      <c r="CP590" s="13"/>
      <c r="CQ590" s="180"/>
      <c r="CR590" s="181"/>
      <c r="CS590" s="130"/>
      <c r="CT590" s="19"/>
      <c r="CU590" s="19"/>
      <c r="CV590" s="13"/>
      <c r="CW590" s="13"/>
      <c r="CX590" s="13"/>
      <c r="CY590" s="180"/>
      <c r="CZ590" s="181"/>
      <c r="DA590" s="130"/>
      <c r="DB590" s="19"/>
      <c r="DC590" s="19"/>
      <c r="DD590" s="13"/>
      <c r="DE590" s="13"/>
      <c r="DF590" s="13"/>
      <c r="DG590" s="180"/>
      <c r="DH590" s="181"/>
      <c r="DI590" s="130"/>
      <c r="DJ590" s="19"/>
      <c r="DK590" s="19"/>
      <c r="DL590" s="13"/>
      <c r="DM590" s="13"/>
      <c r="DN590" s="13"/>
      <c r="DO590" s="180"/>
      <c r="DP590" s="181"/>
      <c r="DQ590" s="130"/>
      <c r="DR590" s="19"/>
      <c r="DS590" s="19"/>
      <c r="DT590" s="13"/>
      <c r="DU590" s="13"/>
      <c r="DV590" s="13"/>
      <c r="DW590" s="180"/>
      <c r="DX590" s="181"/>
      <c r="DY590" s="130"/>
      <c r="DZ590" s="19"/>
      <c r="EA590" s="19"/>
      <c r="EB590" s="194"/>
      <c r="EC590" s="194"/>
      <c r="ED590" s="194"/>
      <c r="EE590" s="714"/>
      <c r="EF590" s="715"/>
      <c r="EG590" s="391"/>
      <c r="EH590" s="19"/>
      <c r="EI590" s="19"/>
      <c r="EJ590" s="13"/>
      <c r="EK590" s="13"/>
      <c r="EL590" s="13"/>
      <c r="EM590" s="180"/>
      <c r="EN590" s="181"/>
      <c r="EO590" s="130"/>
      <c r="EP590" s="19"/>
      <c r="EQ590" s="19"/>
    </row>
    <row r="591" spans="1:147" ht="37.5" customHeight="1">
      <c r="A591" s="19"/>
      <c r="B591" s="19"/>
      <c r="C591" s="19"/>
      <c r="D591" s="13"/>
      <c r="E591" s="13"/>
      <c r="F591" s="13"/>
      <c r="G591" s="180"/>
      <c r="H591" s="181"/>
      <c r="I591" s="130"/>
      <c r="J591" s="19"/>
      <c r="K591" s="19"/>
      <c r="L591" s="13"/>
      <c r="M591" s="13"/>
      <c r="N591" s="13"/>
      <c r="O591" s="180"/>
      <c r="P591" s="181"/>
      <c r="Q591" s="130"/>
      <c r="R591" s="19"/>
      <c r="S591" s="19"/>
      <c r="T591" s="13"/>
      <c r="U591" s="13"/>
      <c r="V591" s="13"/>
      <c r="W591" s="180"/>
      <c r="X591" s="181"/>
      <c r="Y591" s="130"/>
      <c r="Z591" s="19"/>
      <c r="AA591" s="19"/>
      <c r="AB591" s="13"/>
      <c r="AC591" s="13"/>
      <c r="AD591" s="13"/>
      <c r="AE591" s="180"/>
      <c r="AF591" s="181"/>
      <c r="AG591" s="130"/>
      <c r="AH591" s="19"/>
      <c r="AI591" s="19"/>
      <c r="AJ591" s="13"/>
      <c r="AK591" s="13"/>
      <c r="AL591" s="13"/>
      <c r="AM591" s="180"/>
      <c r="AN591" s="181"/>
      <c r="AO591" s="130"/>
      <c r="AP591" s="19"/>
      <c r="AQ591" s="19"/>
      <c r="AR591" s="13"/>
      <c r="AS591" s="13"/>
      <c r="AT591" s="13"/>
      <c r="AU591" s="180"/>
      <c r="AV591" s="181"/>
      <c r="AW591" s="130"/>
      <c r="AX591" s="19"/>
      <c r="AY591" s="19"/>
      <c r="AZ591" s="13"/>
      <c r="BA591" s="13"/>
      <c r="BB591" s="13"/>
      <c r="BC591" s="180"/>
      <c r="BD591" s="181"/>
      <c r="BE591" s="130"/>
      <c r="BF591" s="19"/>
      <c r="BG591" s="19"/>
      <c r="BH591" s="13"/>
      <c r="BI591" s="13"/>
      <c r="BJ591" s="13"/>
      <c r="BK591" s="180"/>
      <c r="BL591" s="181"/>
      <c r="BM591" s="130"/>
      <c r="BN591" s="19"/>
      <c r="BO591" s="19"/>
      <c r="BP591" s="13"/>
      <c r="BQ591" s="13"/>
      <c r="BR591" s="13"/>
      <c r="BS591" s="180"/>
      <c r="BT591" s="181"/>
      <c r="BU591" s="130"/>
      <c r="BV591" s="19"/>
      <c r="BW591" s="19"/>
      <c r="BX591" s="13"/>
      <c r="BY591" s="13"/>
      <c r="BZ591" s="13"/>
      <c r="CA591" s="180"/>
      <c r="CB591" s="181"/>
      <c r="CC591" s="130"/>
      <c r="CD591" s="19"/>
      <c r="CE591" s="19"/>
      <c r="CF591" s="13"/>
      <c r="CG591" s="13"/>
      <c r="CH591" s="13"/>
      <c r="CI591" s="180"/>
      <c r="CJ591" s="181"/>
      <c r="CK591" s="130"/>
      <c r="CL591" s="19"/>
      <c r="CM591" s="19"/>
      <c r="CN591" s="13"/>
      <c r="CO591" s="13"/>
      <c r="CP591" s="13"/>
      <c r="CQ591" s="180"/>
      <c r="CR591" s="181"/>
      <c r="CS591" s="130"/>
      <c r="CT591" s="19"/>
      <c r="CU591" s="19"/>
      <c r="CV591" s="13"/>
      <c r="CW591" s="13"/>
      <c r="CX591" s="13"/>
      <c r="CY591" s="180"/>
      <c r="CZ591" s="181"/>
      <c r="DA591" s="130"/>
      <c r="DB591" s="19"/>
      <c r="DC591" s="19"/>
      <c r="DD591" s="13"/>
      <c r="DE591" s="13"/>
      <c r="DF591" s="13"/>
      <c r="DG591" s="180"/>
      <c r="DH591" s="181"/>
      <c r="DI591" s="130"/>
      <c r="DJ591" s="19"/>
      <c r="DK591" s="19"/>
      <c r="DL591" s="13"/>
      <c r="DM591" s="13"/>
      <c r="DN591" s="13"/>
      <c r="DO591" s="180"/>
      <c r="DP591" s="181"/>
      <c r="DQ591" s="130"/>
      <c r="DR591" s="19"/>
      <c r="DS591" s="19"/>
      <c r="DT591" s="13"/>
      <c r="DU591" s="13"/>
      <c r="DV591" s="13"/>
      <c r="DW591" s="180"/>
      <c r="DX591" s="181"/>
      <c r="DY591" s="130"/>
      <c r="DZ591" s="19"/>
      <c r="EA591" s="19"/>
      <c r="EB591" s="194"/>
      <c r="EC591" s="194"/>
      <c r="ED591" s="194"/>
      <c r="EE591" s="714"/>
      <c r="EF591" s="715"/>
      <c r="EG591" s="391"/>
      <c r="EH591" s="19"/>
      <c r="EI591" s="19"/>
      <c r="EJ591" s="13"/>
      <c r="EK591" s="13"/>
      <c r="EL591" s="13"/>
      <c r="EM591" s="180"/>
      <c r="EN591" s="181"/>
      <c r="EO591" s="130"/>
      <c r="EP591" s="19"/>
      <c r="EQ591" s="19"/>
    </row>
    <row r="592" spans="1:147" ht="37.5" customHeight="1">
      <c r="A592" s="19"/>
      <c r="B592" s="19"/>
      <c r="C592" s="19"/>
      <c r="D592" s="13"/>
      <c r="E592" s="13"/>
      <c r="F592" s="13"/>
      <c r="G592" s="180"/>
      <c r="H592" s="181"/>
      <c r="I592" s="130"/>
      <c r="J592" s="19"/>
      <c r="K592" s="19"/>
      <c r="L592" s="13"/>
      <c r="M592" s="13"/>
      <c r="N592" s="13"/>
      <c r="O592" s="180"/>
      <c r="P592" s="181"/>
      <c r="Q592" s="130"/>
      <c r="R592" s="19"/>
      <c r="S592" s="19"/>
      <c r="T592" s="13"/>
      <c r="U592" s="13"/>
      <c r="V592" s="13"/>
      <c r="W592" s="180"/>
      <c r="X592" s="181"/>
      <c r="Y592" s="130"/>
      <c r="Z592" s="19"/>
      <c r="AA592" s="19"/>
      <c r="AB592" s="13"/>
      <c r="AC592" s="13"/>
      <c r="AD592" s="13"/>
      <c r="AE592" s="180"/>
      <c r="AF592" s="181"/>
      <c r="AG592" s="130"/>
      <c r="AH592" s="19"/>
      <c r="AI592" s="19"/>
      <c r="AJ592" s="13"/>
      <c r="AK592" s="13"/>
      <c r="AL592" s="13"/>
      <c r="AM592" s="180"/>
      <c r="AN592" s="181"/>
      <c r="AO592" s="130"/>
      <c r="AP592" s="19"/>
      <c r="AQ592" s="19"/>
      <c r="AR592" s="13"/>
      <c r="AS592" s="13"/>
      <c r="AT592" s="13"/>
      <c r="AU592" s="180"/>
      <c r="AV592" s="181"/>
      <c r="AW592" s="130"/>
      <c r="AX592" s="19"/>
      <c r="AY592" s="19"/>
      <c r="AZ592" s="13"/>
      <c r="BA592" s="13"/>
      <c r="BB592" s="13"/>
      <c r="BC592" s="180"/>
      <c r="BD592" s="181"/>
      <c r="BE592" s="130"/>
      <c r="BF592" s="19"/>
      <c r="BG592" s="19"/>
      <c r="BH592" s="13"/>
      <c r="BI592" s="13"/>
      <c r="BJ592" s="13"/>
      <c r="BK592" s="180"/>
      <c r="BL592" s="181"/>
      <c r="BM592" s="130"/>
      <c r="BN592" s="19"/>
      <c r="BO592" s="19"/>
      <c r="BP592" s="13"/>
      <c r="BQ592" s="13"/>
      <c r="BR592" s="13"/>
      <c r="BS592" s="180"/>
      <c r="BT592" s="181"/>
      <c r="BU592" s="130"/>
      <c r="BV592" s="19"/>
      <c r="BW592" s="19"/>
      <c r="BX592" s="13"/>
      <c r="BY592" s="13"/>
      <c r="BZ592" s="13"/>
      <c r="CA592" s="180"/>
      <c r="CB592" s="181"/>
      <c r="CC592" s="130"/>
      <c r="CD592" s="19"/>
      <c r="CE592" s="19"/>
      <c r="CF592" s="13"/>
      <c r="CG592" s="13"/>
      <c r="CH592" s="13"/>
      <c r="CI592" s="180"/>
      <c r="CJ592" s="181"/>
      <c r="CK592" s="130"/>
      <c r="CL592" s="19"/>
      <c r="CM592" s="19"/>
      <c r="CN592" s="13"/>
      <c r="CO592" s="13"/>
      <c r="CP592" s="13"/>
      <c r="CQ592" s="180"/>
      <c r="CR592" s="181"/>
      <c r="CS592" s="130"/>
      <c r="CT592" s="19"/>
      <c r="CU592" s="19"/>
      <c r="CV592" s="13"/>
      <c r="CW592" s="13"/>
      <c r="CX592" s="13"/>
      <c r="CY592" s="180"/>
      <c r="CZ592" s="181"/>
      <c r="DA592" s="130"/>
      <c r="DB592" s="19"/>
      <c r="DC592" s="19"/>
      <c r="DD592" s="13"/>
      <c r="DE592" s="13"/>
      <c r="DF592" s="13"/>
      <c r="DG592" s="180"/>
      <c r="DH592" s="181"/>
      <c r="DI592" s="130"/>
      <c r="DJ592" s="19"/>
      <c r="DK592" s="19"/>
      <c r="DL592" s="13"/>
      <c r="DM592" s="13"/>
      <c r="DN592" s="13"/>
      <c r="DO592" s="180"/>
      <c r="DP592" s="181"/>
      <c r="DQ592" s="130"/>
      <c r="DR592" s="19"/>
      <c r="DS592" s="19"/>
      <c r="DT592" s="13"/>
      <c r="DU592" s="13"/>
      <c r="DV592" s="13"/>
      <c r="DW592" s="180"/>
      <c r="DX592" s="181"/>
      <c r="DY592" s="130"/>
      <c r="DZ592" s="19"/>
      <c r="EA592" s="19"/>
      <c r="EB592" s="194"/>
      <c r="EC592" s="194"/>
      <c r="ED592" s="194"/>
      <c r="EE592" s="714"/>
      <c r="EF592" s="715"/>
      <c r="EG592" s="391"/>
      <c r="EH592" s="19"/>
      <c r="EI592" s="19"/>
      <c r="EJ592" s="13"/>
      <c r="EK592" s="13"/>
      <c r="EL592" s="13"/>
      <c r="EM592" s="180"/>
      <c r="EN592" s="181"/>
      <c r="EO592" s="130"/>
      <c r="EP592" s="19"/>
      <c r="EQ592" s="19"/>
    </row>
    <row r="593" spans="1:147" ht="37.5" customHeight="1">
      <c r="A593" s="19"/>
      <c r="B593" s="19"/>
      <c r="C593" s="19"/>
      <c r="D593" s="13"/>
      <c r="E593" s="13"/>
      <c r="F593" s="13"/>
      <c r="G593" s="180"/>
      <c r="H593" s="181"/>
      <c r="I593" s="130"/>
      <c r="J593" s="19"/>
      <c r="K593" s="19"/>
      <c r="L593" s="13"/>
      <c r="M593" s="13"/>
      <c r="N593" s="13"/>
      <c r="O593" s="180"/>
      <c r="P593" s="181"/>
      <c r="Q593" s="130"/>
      <c r="R593" s="19"/>
      <c r="S593" s="19"/>
      <c r="T593" s="13"/>
      <c r="U593" s="13"/>
      <c r="V593" s="13"/>
      <c r="W593" s="180"/>
      <c r="X593" s="181"/>
      <c r="Y593" s="130"/>
      <c r="Z593" s="19"/>
      <c r="AA593" s="19"/>
      <c r="AB593" s="13"/>
      <c r="AC593" s="13"/>
      <c r="AD593" s="13"/>
      <c r="AE593" s="180"/>
      <c r="AF593" s="181"/>
      <c r="AG593" s="130"/>
      <c r="AH593" s="19"/>
      <c r="AI593" s="19"/>
      <c r="AJ593" s="13"/>
      <c r="AK593" s="13"/>
      <c r="AL593" s="13"/>
      <c r="AM593" s="180"/>
      <c r="AN593" s="181"/>
      <c r="AO593" s="130"/>
      <c r="AP593" s="19"/>
      <c r="AQ593" s="19"/>
      <c r="AR593" s="13"/>
      <c r="AS593" s="13"/>
      <c r="AT593" s="13"/>
      <c r="AU593" s="180"/>
      <c r="AV593" s="181"/>
      <c r="AW593" s="130"/>
      <c r="AX593" s="19"/>
      <c r="AY593" s="19"/>
      <c r="AZ593" s="13"/>
      <c r="BA593" s="13"/>
      <c r="BB593" s="13"/>
      <c r="BC593" s="180"/>
      <c r="BD593" s="181"/>
      <c r="BE593" s="130"/>
      <c r="BF593" s="19"/>
      <c r="BG593" s="19"/>
      <c r="BH593" s="13"/>
      <c r="BI593" s="13"/>
      <c r="BJ593" s="13"/>
      <c r="BK593" s="180"/>
      <c r="BL593" s="181"/>
      <c r="BM593" s="130"/>
      <c r="BN593" s="19"/>
      <c r="BO593" s="19"/>
      <c r="BP593" s="13"/>
      <c r="BQ593" s="13"/>
      <c r="BR593" s="13"/>
      <c r="BS593" s="180"/>
      <c r="BT593" s="181"/>
      <c r="BU593" s="130"/>
      <c r="BV593" s="19"/>
      <c r="BW593" s="19"/>
      <c r="BX593" s="13"/>
      <c r="BY593" s="13"/>
      <c r="BZ593" s="13"/>
      <c r="CA593" s="180"/>
      <c r="CB593" s="181"/>
      <c r="CC593" s="130"/>
      <c r="CD593" s="19"/>
      <c r="CE593" s="19"/>
      <c r="CF593" s="13"/>
      <c r="CG593" s="13"/>
      <c r="CH593" s="13"/>
      <c r="CI593" s="180"/>
      <c r="CJ593" s="181"/>
      <c r="CK593" s="130"/>
      <c r="CL593" s="19"/>
      <c r="CM593" s="19"/>
      <c r="CN593" s="13"/>
      <c r="CO593" s="13"/>
      <c r="CP593" s="13"/>
      <c r="CQ593" s="180"/>
      <c r="CR593" s="181"/>
      <c r="CS593" s="130"/>
      <c r="CT593" s="19"/>
      <c r="CU593" s="19"/>
      <c r="CV593" s="13"/>
      <c r="CW593" s="13"/>
      <c r="CX593" s="13"/>
      <c r="CY593" s="180"/>
      <c r="CZ593" s="181"/>
      <c r="DA593" s="130"/>
      <c r="DB593" s="19"/>
      <c r="DC593" s="19"/>
      <c r="DD593" s="13"/>
      <c r="DE593" s="13"/>
      <c r="DF593" s="13"/>
      <c r="DG593" s="180"/>
      <c r="DH593" s="181"/>
      <c r="DI593" s="130"/>
      <c r="DJ593" s="19"/>
      <c r="DK593" s="19"/>
      <c r="DL593" s="13"/>
      <c r="DM593" s="13"/>
      <c r="DN593" s="13"/>
      <c r="DO593" s="180"/>
      <c r="DP593" s="181"/>
      <c r="DQ593" s="130"/>
      <c r="DR593" s="19"/>
      <c r="DS593" s="19"/>
      <c r="DT593" s="13"/>
      <c r="DU593" s="13"/>
      <c r="DV593" s="13"/>
      <c r="DW593" s="180"/>
      <c r="DX593" s="181"/>
      <c r="DY593" s="130"/>
      <c r="DZ593" s="19"/>
      <c r="EA593" s="19"/>
      <c r="EB593" s="194"/>
      <c r="EC593" s="194"/>
      <c r="ED593" s="194"/>
      <c r="EE593" s="714"/>
      <c r="EF593" s="715"/>
      <c r="EG593" s="391"/>
      <c r="EH593" s="19"/>
      <c r="EI593" s="19"/>
      <c r="EJ593" s="13"/>
      <c r="EK593" s="13"/>
      <c r="EL593" s="13"/>
      <c r="EM593" s="180"/>
      <c r="EN593" s="181"/>
      <c r="EO593" s="130"/>
      <c r="EP593" s="19"/>
      <c r="EQ593" s="19"/>
    </row>
    <row r="594" spans="1:147" ht="37.5" customHeight="1">
      <c r="A594" s="19"/>
      <c r="B594" s="19"/>
      <c r="C594" s="19"/>
      <c r="D594" s="13"/>
      <c r="E594" s="13"/>
      <c r="F594" s="13"/>
      <c r="G594" s="180"/>
      <c r="H594" s="181"/>
      <c r="I594" s="130"/>
      <c r="J594" s="19"/>
      <c r="K594" s="19"/>
      <c r="L594" s="13"/>
      <c r="M594" s="13"/>
      <c r="N594" s="13"/>
      <c r="O594" s="180"/>
      <c r="P594" s="181"/>
      <c r="Q594" s="130"/>
      <c r="R594" s="19"/>
      <c r="S594" s="19"/>
      <c r="T594" s="13"/>
      <c r="U594" s="13"/>
      <c r="V594" s="13"/>
      <c r="W594" s="180"/>
      <c r="X594" s="181"/>
      <c r="Y594" s="130"/>
      <c r="Z594" s="19"/>
      <c r="AA594" s="19"/>
      <c r="AB594" s="13"/>
      <c r="AC594" s="13"/>
      <c r="AD594" s="13"/>
      <c r="AE594" s="180"/>
      <c r="AF594" s="181"/>
      <c r="AG594" s="130"/>
      <c r="AH594" s="19"/>
      <c r="AI594" s="19"/>
      <c r="AJ594" s="13"/>
      <c r="AK594" s="13"/>
      <c r="AL594" s="13"/>
      <c r="AM594" s="180"/>
      <c r="AN594" s="181"/>
      <c r="AO594" s="130"/>
      <c r="AP594" s="19"/>
      <c r="AQ594" s="19"/>
      <c r="AR594" s="13"/>
      <c r="AS594" s="13"/>
      <c r="AT594" s="13"/>
      <c r="AU594" s="180"/>
      <c r="AV594" s="181"/>
      <c r="AW594" s="130"/>
      <c r="AX594" s="19"/>
      <c r="AY594" s="19"/>
      <c r="AZ594" s="13"/>
      <c r="BA594" s="13"/>
      <c r="BB594" s="13"/>
      <c r="BC594" s="180"/>
      <c r="BD594" s="181"/>
      <c r="BE594" s="130"/>
      <c r="BF594" s="19"/>
      <c r="BG594" s="19"/>
      <c r="BH594" s="13"/>
      <c r="BI594" s="13"/>
      <c r="BJ594" s="13"/>
      <c r="BK594" s="180"/>
      <c r="BL594" s="181"/>
      <c r="BM594" s="130"/>
      <c r="BN594" s="19"/>
      <c r="BO594" s="19"/>
      <c r="BP594" s="13"/>
      <c r="BQ594" s="13"/>
      <c r="BR594" s="13"/>
      <c r="BS594" s="180"/>
      <c r="BT594" s="181"/>
      <c r="BU594" s="130"/>
      <c r="BV594" s="19"/>
      <c r="BW594" s="19"/>
      <c r="BX594" s="13"/>
      <c r="BY594" s="13"/>
      <c r="BZ594" s="13"/>
      <c r="CA594" s="180"/>
      <c r="CB594" s="181"/>
      <c r="CC594" s="130"/>
      <c r="CD594" s="19"/>
      <c r="CE594" s="19"/>
      <c r="CF594" s="13"/>
      <c r="CG594" s="13"/>
      <c r="CH594" s="13"/>
      <c r="CI594" s="180"/>
      <c r="CJ594" s="181"/>
      <c r="CK594" s="130"/>
      <c r="CL594" s="19"/>
      <c r="CM594" s="19"/>
      <c r="CN594" s="13"/>
      <c r="CO594" s="13"/>
      <c r="CP594" s="13"/>
      <c r="CQ594" s="180"/>
      <c r="CR594" s="181"/>
      <c r="CS594" s="130"/>
      <c r="CT594" s="19"/>
      <c r="CU594" s="19"/>
      <c r="CV594" s="13"/>
      <c r="CW594" s="13"/>
      <c r="CX594" s="13"/>
      <c r="CY594" s="180"/>
      <c r="CZ594" s="181"/>
      <c r="DA594" s="130"/>
      <c r="DB594" s="19"/>
      <c r="DC594" s="19"/>
      <c r="DD594" s="13"/>
      <c r="DE594" s="13"/>
      <c r="DF594" s="13"/>
      <c r="DG594" s="180"/>
      <c r="DH594" s="181"/>
      <c r="DI594" s="130"/>
      <c r="DJ594" s="19"/>
      <c r="DK594" s="19"/>
      <c r="DL594" s="13"/>
      <c r="DM594" s="13"/>
      <c r="DN594" s="13"/>
      <c r="DO594" s="180"/>
      <c r="DP594" s="181"/>
      <c r="DQ594" s="130"/>
      <c r="DR594" s="19"/>
      <c r="DS594" s="19"/>
      <c r="DT594" s="13"/>
      <c r="DU594" s="13"/>
      <c r="DV594" s="13"/>
      <c r="DW594" s="180"/>
      <c r="DX594" s="181"/>
      <c r="DY594" s="130"/>
      <c r="DZ594" s="19"/>
      <c r="EA594" s="19"/>
      <c r="EB594" s="194"/>
      <c r="EC594" s="194"/>
      <c r="ED594" s="194"/>
      <c r="EE594" s="714"/>
      <c r="EF594" s="715"/>
      <c r="EG594" s="391"/>
      <c r="EH594" s="19"/>
      <c r="EI594" s="19"/>
      <c r="EJ594" s="13"/>
      <c r="EK594" s="13"/>
      <c r="EL594" s="13"/>
      <c r="EM594" s="180"/>
      <c r="EN594" s="181"/>
      <c r="EO594" s="130"/>
      <c r="EP594" s="19"/>
      <c r="EQ594" s="19"/>
    </row>
  </sheetData>
  <autoFilter ref="A1:EQ594" xr:uid="{00000000-0001-0000-0700-000000000000}"/>
  <customSheetViews>
    <customSheetView guid="{90525EB3-61EC-4E83-AE0D-6CAC7ED7A305}" filter="1" showAutoFilter="1">
      <pageMargins left="0.7" right="0.7" top="0.75" bottom="0.75" header="0.3" footer="0.3"/>
      <autoFilter ref="B1:I194" xr:uid="{D4299FDF-6357-41F0-921F-9AE7E253E435}"/>
      <extLst>
        <ext uri="GoogleSheetsCustomDataVersion1">
          <go:sheetsCustomData xmlns:go="http://customooxmlschemas.google.com/" filterViewId="896614906"/>
        </ext>
      </extLst>
    </customSheetView>
  </customSheetViews>
  <mergeCells count="18">
    <mergeCell ref="DT5:EA5"/>
    <mergeCell ref="EB5:EI5"/>
    <mergeCell ref="EJ5:EQ5"/>
    <mergeCell ref="D5:K5"/>
    <mergeCell ref="L5:S5"/>
    <mergeCell ref="T5:AA5"/>
    <mergeCell ref="AB5:AI5"/>
    <mergeCell ref="AJ5:AQ5"/>
    <mergeCell ref="BP5:BW5"/>
    <mergeCell ref="AR5:AY5"/>
    <mergeCell ref="AZ5:BG5"/>
    <mergeCell ref="BH5:BO5"/>
    <mergeCell ref="BX5:CE5"/>
    <mergeCell ref="CF5:CM5"/>
    <mergeCell ref="CN5:CU5"/>
    <mergeCell ref="CV5:DC5"/>
    <mergeCell ref="DD5:DK5"/>
    <mergeCell ref="DL5:DS5"/>
  </mergeCells>
  <dataValidations count="1">
    <dataValidation type="list" allowBlank="1" showErrorMessage="1" sqref="J10 R10 Z10 AH10 AP10 AX10 BF10 BN10 BV10 CD10 CL10 CT10 DB10 DJ10 DR10 DZ10 EH10 EP10 J14 R14 Z14 AH14 AP14 AX14 BF14 BN14 BV14 CD14 CL14 CT14 DB14 DJ14 DR14 DZ14 EH14 EP14 J20 EP192 Z20 R177 AP20 AX20 BF20 BN20 BV20 CD20 CL20 CT20 DB20 DJ20 AH177 EH177 DZ20 EP20 J26 R26 Z26 AH26 AP26 AX26 BF26 BN26 BV26 CD26 CL26 CT26 DB26 DJ26 DR26 DZ26 EH26 EP26 J33 R33 Z33 AH33 AP33 AX33 BF33 BN33 BV33 CD33 CL33 CT33 DB33 DJ33 DR33 DZ33 EH33 EP33 J41 R41 Z41 AH41 AP41 AX41 BF41 BN41 BV41 CD41 CL41 CT41 DB41 DJ41 DR41 DZ41 EH41 EP41 J49 R20 Z49 AH49 AP49 AX49 BF49 BN49 BV49 CD49 CL49 CT49 DB49 DJ49 DR49 DZ49 EH49 EP49 J57 R49 Z57 AH57 AP57 AX57 BF57 BN57 BV57 CD57 CL57 CT57 DB57 DJ57 DR57 DZ57 EH57 EP57 J65 R65 Z65 AH65 AP65 AX65 BF65 BN65 BV65 CD65 CL65 CT65 DB65 DJ65 DR65 DZ65 EH65 EP65 J73 R73 Z73 AH73 AP73 AX73 BF73 BN73 BV73 CD73 CL73 CT73 DB73 DJ73 DR73 DZ73 EH73 EP73 J78 R57 Z78 AH20 AP78 AX78 BF78 BN78 BV78 CD78 CL78 CT78 DB78 DJ78 DR20 DZ78 EH20 EP78 J84 R78 Z84 AH78 AP84 AX84 BF84 BN84 BV84 CD84 CL84 CT84 DB84 DJ84 DR78 DZ84 EH78 EP84 J90 R84 Z90 AH84 AP90 AX90 BF90 BN90 BV90 CD90 CL90 CT90 DB90 DJ90 DR84 DZ90 EH84 EP90 J97 R90 Z97 AH90 AP97 AX97 BF97 BN97 BV97 CD97 CL97 CT97 DB97 DJ97 DR90 DZ97 EH90 EP97 J105 R97 Z105 AH97 AP105 AX105 BF105 BN105 BV105 CD105 CL105 CT105 DB105 DJ105 DR97 DZ105 EH97 EP105 J111 R105 Z111 AH105 AP111 AX111 BF111 BN111 BV111 CD111 CL111 CT111 DB111 DJ111 DR105 DZ111 EH105 EP111 J118 R111 Z118 AH111 AP118 AX118 BF118 BN118 BV118 CD118 CL118 CT118 DB118 DJ118 DR111 DZ118 EH111 EP118 J124 R124 Z124 AH124 AP124 AX124 BF124 BN124 BV124 CD124 CL124 CT124 DB124 DJ124 DR118 DZ124 EH118 EP124 J134 R118 Z134 AH134 AP134 AX134 BF134 BN134 BV134 CD134 CL134 CT134 DB134 DJ134 DR134 DZ134 EH134 EP134 J138 R138 Z138 AH118 AP138 AX138 BF138 BN138 BV138 CD138 CL138 CT138 DB138 DJ138 DR124 DZ138 EH138 EP138 J142 R142 Z142 AH142 AP142 AX142 BF142 BN142 BV142 CD142 CL142 CT142 DB142 DJ142 DR142 DZ142 EH124 EP142 J155 R155 Z155 AH155 AP155 AX155 BF155 BN155 BV155 CD155 CL155 CT155 DB155 DJ155 DR155 DZ155 EH155 EP155 J161 R161 Z161 AH161 AP161 AX161 BF161 BN161 BV161 CD161 CL161 CT161 DB161 DJ161 DR161 DZ161 EH161 EP161 J168 R168 Z168 AH168 AP168 AX168 BF168 BN168 BV168 CD168 CL168 CT168 DB168 DJ168 DR168 DZ168 EH168 EP168 J177 R134 Z177 AH138 AP177 AX177 BF177 BN177 BV177 CD177 CL177 CT177 DB177 DJ177 DR138 DZ177 EH142 EP177 J185 R185 Z185 AH185 AP185 AX185 BF185 BN185 BV185 CD185 CL185 CT185 DB185 DJ185 DR177 DZ185 EH185 EP185 J192 R192 Z192 AH192 AP192 AX192 BF192 BN192 BV192 CD192 CL192 CT192 DB192 DJ192 DR192 DZ192 EH192 DR185" xr:uid="{381E791F-ACAB-4BBA-8DB1-C1A264A0C59F}">
      <formula1>"CUMPLE,NO CUMPLE,NO OFERTADO"</formula1>
    </dataValidation>
  </dataValidations>
  <pageMargins left="0.25" right="0.25" top="0.75" bottom="0.75" header="0" footer="0"/>
  <pageSetup fitToHeight="0" orientation="landscape"/>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EQ542"/>
  <sheetViews>
    <sheetView showGridLines="0" zoomScale="70" zoomScaleNormal="70" workbookViewId="0">
      <pane xSplit="3" ySplit="4" topLeftCell="DU5" activePane="bottomRight" state="frozen"/>
      <selection activeCell="C4" sqref="C4"/>
      <selection pane="topRight" activeCell="C4" sqref="C4"/>
      <selection pane="bottomLeft" activeCell="C4" sqref="C4"/>
      <selection pane="bottomRight" activeCell="DW12" sqref="DW12"/>
    </sheetView>
  </sheetViews>
  <sheetFormatPr baseColWidth="10" defaultColWidth="14.42578125" defaultRowHeight="15" customHeight="1"/>
  <cols>
    <col min="1" max="1" width="13.7109375" style="268" customWidth="1"/>
    <col min="2" max="2" width="13.28515625" style="268" customWidth="1"/>
    <col min="3" max="3" width="79.7109375" style="268" customWidth="1"/>
    <col min="4" max="4" width="27.7109375" style="268" customWidth="1"/>
    <col min="5" max="5" width="9.85546875" style="268" customWidth="1"/>
    <col min="6" max="6" width="13.140625" style="268" customWidth="1"/>
    <col min="7" max="7" width="31.7109375" style="268" customWidth="1"/>
    <col min="8" max="9" width="27.7109375" style="268" customWidth="1"/>
    <col min="10" max="10" width="25.85546875" style="268" customWidth="1"/>
    <col min="11" max="11" width="21.140625" style="268" customWidth="1"/>
    <col min="12" max="12" width="27.7109375" style="268" customWidth="1"/>
    <col min="13" max="13" width="9.85546875" style="268" customWidth="1"/>
    <col min="14" max="14" width="13.140625" style="268" customWidth="1"/>
    <col min="15" max="15" width="31.7109375" style="268" customWidth="1"/>
    <col min="16" max="17" width="27.7109375" style="268" customWidth="1"/>
    <col min="18" max="18" width="25.85546875" style="268" customWidth="1"/>
    <col min="19" max="19" width="21.140625" style="268" customWidth="1"/>
    <col min="20" max="20" width="27.7109375" style="268" customWidth="1"/>
    <col min="21" max="21" width="9.85546875" style="268" customWidth="1"/>
    <col min="22" max="22" width="13.140625" style="268" customWidth="1"/>
    <col min="23" max="23" width="31.7109375" style="268" customWidth="1"/>
    <col min="24" max="25" width="27.7109375" style="268" customWidth="1"/>
    <col min="26" max="26" width="25.85546875" style="268" customWidth="1"/>
    <col min="27" max="27" width="21.140625" style="268" customWidth="1"/>
    <col min="28" max="28" width="27.7109375" style="268" customWidth="1"/>
    <col min="29" max="29" width="9.85546875" style="268" customWidth="1"/>
    <col min="30" max="30" width="13.140625" style="268" customWidth="1"/>
    <col min="31" max="31" width="31.7109375" style="268" customWidth="1"/>
    <col min="32" max="33" width="27.7109375" style="268" customWidth="1"/>
    <col min="34" max="34" width="25.85546875" style="268" customWidth="1"/>
    <col min="35" max="35" width="21.140625" style="268" customWidth="1"/>
    <col min="36" max="36" width="27.7109375" style="268" customWidth="1"/>
    <col min="37" max="37" width="9.85546875" style="268" customWidth="1"/>
    <col min="38" max="38" width="13.140625" style="268" customWidth="1"/>
    <col min="39" max="39" width="31.7109375" style="268" customWidth="1"/>
    <col min="40" max="41" width="27.7109375" style="268" customWidth="1"/>
    <col min="42" max="42" width="25.85546875" style="268" customWidth="1"/>
    <col min="43" max="43" width="21.140625" style="268" customWidth="1"/>
    <col min="44" max="44" width="27.7109375" style="268" customWidth="1"/>
    <col min="45" max="45" width="9.85546875" style="268" customWidth="1"/>
    <col min="46" max="46" width="13.140625" style="268" customWidth="1"/>
    <col min="47" max="47" width="31.7109375" style="268" customWidth="1"/>
    <col min="48" max="49" width="27.7109375" style="268" customWidth="1"/>
    <col min="50" max="50" width="25.85546875" style="268" customWidth="1"/>
    <col min="51" max="51" width="21.140625" style="268" customWidth="1"/>
    <col min="52" max="52" width="27.7109375" style="268" customWidth="1"/>
    <col min="53" max="53" width="9.85546875" style="268" customWidth="1"/>
    <col min="54" max="54" width="13.140625" style="268" customWidth="1"/>
    <col min="55" max="55" width="31.7109375" style="268" customWidth="1"/>
    <col min="56" max="57" width="27.7109375" style="268" customWidth="1"/>
    <col min="58" max="58" width="25.85546875" style="268" customWidth="1"/>
    <col min="59" max="59" width="21.140625" style="268" customWidth="1"/>
    <col min="60" max="60" width="27.7109375" style="268" customWidth="1"/>
    <col min="61" max="61" width="9.85546875" style="268" customWidth="1"/>
    <col min="62" max="62" width="13.140625" style="268" customWidth="1"/>
    <col min="63" max="63" width="31.7109375" style="268" customWidth="1"/>
    <col min="64" max="65" width="27.7109375" style="268" customWidth="1"/>
    <col min="66" max="66" width="25.85546875" style="268" customWidth="1"/>
    <col min="67" max="67" width="21.140625" style="268" customWidth="1"/>
    <col min="68" max="68" width="27.7109375" style="268" customWidth="1"/>
    <col min="69" max="69" width="9.85546875" style="268" customWidth="1"/>
    <col min="70" max="70" width="13.140625" style="268" customWidth="1"/>
    <col min="71" max="71" width="31.7109375" style="268" customWidth="1"/>
    <col min="72" max="73" width="27.7109375" style="268" customWidth="1"/>
    <col min="74" max="74" width="25.85546875" style="268" customWidth="1"/>
    <col min="75" max="75" width="21.140625" style="268" customWidth="1"/>
    <col min="76" max="76" width="27.7109375" style="268" customWidth="1"/>
    <col min="77" max="77" width="9.85546875" style="268" customWidth="1"/>
    <col min="78" max="78" width="13.140625" style="268" customWidth="1"/>
    <col min="79" max="79" width="31.7109375" style="268" customWidth="1"/>
    <col min="80" max="81" width="27.7109375" style="268" customWidth="1"/>
    <col min="82" max="82" width="25.85546875" style="268" customWidth="1"/>
    <col min="83" max="83" width="21.140625" style="268" customWidth="1"/>
    <col min="84" max="84" width="27.7109375" style="268" customWidth="1"/>
    <col min="85" max="85" width="9.85546875" style="268" customWidth="1"/>
    <col min="86" max="86" width="13.140625" style="268" customWidth="1"/>
    <col min="87" max="87" width="31.7109375" style="268" customWidth="1"/>
    <col min="88" max="89" width="27.7109375" style="268" customWidth="1"/>
    <col min="90" max="90" width="25.85546875" style="268" customWidth="1"/>
    <col min="91" max="91" width="21.140625" style="268" customWidth="1"/>
    <col min="92" max="92" width="27.7109375" style="268" customWidth="1"/>
    <col min="93" max="93" width="9.85546875" style="268" customWidth="1"/>
    <col min="94" max="94" width="13.140625" style="268" customWidth="1"/>
    <col min="95" max="95" width="31.7109375" style="268" customWidth="1"/>
    <col min="96" max="97" width="27.7109375" style="268" customWidth="1"/>
    <col min="98" max="98" width="25.85546875" style="268" customWidth="1"/>
    <col min="99" max="99" width="21.140625" style="268" customWidth="1"/>
    <col min="100" max="100" width="27.7109375" style="268" customWidth="1"/>
    <col min="101" max="101" width="9.85546875" style="268" customWidth="1"/>
    <col min="102" max="102" width="13.140625" style="268" customWidth="1"/>
    <col min="103" max="103" width="31.7109375" style="268" customWidth="1"/>
    <col min="104" max="105" width="27.7109375" style="268" customWidth="1"/>
    <col min="106" max="106" width="25.85546875" style="268" customWidth="1"/>
    <col min="107" max="107" width="21.140625" style="268" customWidth="1"/>
    <col min="108" max="108" width="27.7109375" style="268" customWidth="1"/>
    <col min="109" max="109" width="9.85546875" style="268" customWidth="1"/>
    <col min="110" max="110" width="13.140625" style="268" customWidth="1"/>
    <col min="111" max="111" width="31.7109375" style="268" customWidth="1"/>
    <col min="112" max="113" width="27.7109375" style="268" customWidth="1"/>
    <col min="114" max="114" width="25.85546875" style="268" customWidth="1"/>
    <col min="115" max="115" width="21.140625" style="268" customWidth="1"/>
    <col min="116" max="116" width="27.7109375" style="268" customWidth="1"/>
    <col min="117" max="117" width="9.85546875" style="268" customWidth="1"/>
    <col min="118" max="118" width="13.140625" style="268" customWidth="1"/>
    <col min="119" max="119" width="31.7109375" style="268" customWidth="1"/>
    <col min="120" max="121" width="27.7109375" style="268" customWidth="1"/>
    <col min="122" max="122" width="25.85546875" style="268" customWidth="1"/>
    <col min="123" max="123" width="21.140625" style="268" customWidth="1"/>
    <col min="124" max="124" width="27.7109375" style="268" customWidth="1"/>
    <col min="125" max="125" width="9.85546875" style="268" customWidth="1"/>
    <col min="126" max="126" width="13.140625" style="268" customWidth="1"/>
    <col min="127" max="127" width="31.7109375" style="268" customWidth="1"/>
    <col min="128" max="129" width="27.7109375" style="268" customWidth="1"/>
    <col min="130" max="130" width="25.85546875" style="268" customWidth="1"/>
    <col min="131" max="131" width="21.140625" style="268" customWidth="1"/>
    <col min="132" max="132" width="27.7109375" style="268" customWidth="1"/>
    <col min="133" max="133" width="9.85546875" style="268" customWidth="1"/>
    <col min="134" max="134" width="13.140625" style="268" customWidth="1"/>
    <col min="135" max="135" width="31.7109375" style="268" customWidth="1"/>
    <col min="136" max="137" width="27.7109375" style="268" customWidth="1"/>
    <col min="138" max="138" width="25.85546875" style="268" customWidth="1"/>
    <col min="139" max="139" width="21.140625" style="268" customWidth="1"/>
    <col min="140" max="140" width="27.7109375" style="268" customWidth="1"/>
    <col min="141" max="141" width="9.85546875" style="268" customWidth="1"/>
    <col min="142" max="142" width="13.140625" style="268" customWidth="1"/>
    <col min="143" max="143" width="31.7109375" style="268" customWidth="1"/>
    <col min="144" max="145" width="27.7109375" style="268" customWidth="1"/>
    <col min="146" max="146" width="25.85546875" style="268" customWidth="1"/>
    <col min="147" max="147" width="21.140625" style="268" customWidth="1"/>
    <col min="148" max="16384" width="14.42578125" style="268"/>
  </cols>
  <sheetData>
    <row r="1" spans="1:147" ht="15.75">
      <c r="A1" s="88"/>
      <c r="B1" s="88"/>
      <c r="C1" s="88"/>
      <c r="D1" s="72"/>
      <c r="E1" s="72"/>
      <c r="F1" s="72"/>
      <c r="G1" s="182"/>
      <c r="H1" s="115"/>
      <c r="I1" s="183"/>
      <c r="J1" s="19"/>
      <c r="K1" s="19"/>
      <c r="L1" s="72"/>
      <c r="M1" s="72"/>
      <c r="N1" s="72"/>
      <c r="O1" s="182"/>
      <c r="P1" s="115"/>
      <c r="Q1" s="183"/>
      <c r="R1" s="19"/>
      <c r="S1" s="19"/>
      <c r="T1" s="72"/>
      <c r="U1" s="72"/>
      <c r="V1" s="72"/>
      <c r="W1" s="182"/>
      <c r="X1" s="115"/>
      <c r="Y1" s="183"/>
      <c r="Z1" s="19"/>
      <c r="AA1" s="19"/>
      <c r="AB1" s="72"/>
      <c r="AC1" s="72"/>
      <c r="AD1" s="72"/>
      <c r="AE1" s="182"/>
      <c r="AF1" s="115"/>
      <c r="AG1" s="183"/>
      <c r="AH1" s="19"/>
      <c r="AI1" s="19"/>
      <c r="AJ1" s="72"/>
      <c r="AK1" s="72"/>
      <c r="AL1" s="72"/>
      <c r="AM1" s="182"/>
      <c r="AN1" s="115"/>
      <c r="AO1" s="183"/>
      <c r="AP1" s="19"/>
      <c r="AQ1" s="19"/>
      <c r="AR1" s="72"/>
      <c r="AS1" s="72"/>
      <c r="AT1" s="72"/>
      <c r="AU1" s="182"/>
      <c r="AV1" s="115"/>
      <c r="AW1" s="183"/>
      <c r="AX1" s="19"/>
      <c r="AY1" s="19"/>
      <c r="AZ1" s="72"/>
      <c r="BA1" s="72"/>
      <c r="BB1" s="72"/>
      <c r="BC1" s="182"/>
      <c r="BD1" s="115"/>
      <c r="BE1" s="183"/>
      <c r="BF1" s="19"/>
      <c r="BG1" s="19"/>
      <c r="BH1" s="72"/>
      <c r="BI1" s="72"/>
      <c r="BJ1" s="72"/>
      <c r="BK1" s="182"/>
      <c r="BL1" s="115"/>
      <c r="BM1" s="183"/>
      <c r="BN1" s="19"/>
      <c r="BO1" s="19"/>
      <c r="BP1" s="72"/>
      <c r="BQ1" s="72"/>
      <c r="BR1" s="72"/>
      <c r="BS1" s="182"/>
      <c r="BT1" s="115"/>
      <c r="BU1" s="183"/>
      <c r="BV1" s="19"/>
      <c r="BW1" s="19"/>
      <c r="BX1" s="72"/>
      <c r="BY1" s="72"/>
      <c r="BZ1" s="72"/>
      <c r="CA1" s="182"/>
      <c r="CB1" s="115"/>
      <c r="CC1" s="183"/>
      <c r="CD1" s="19"/>
      <c r="CE1" s="19"/>
      <c r="CF1" s="72"/>
      <c r="CG1" s="72"/>
      <c r="CH1" s="72"/>
      <c r="CI1" s="182"/>
      <c r="CJ1" s="115"/>
      <c r="CK1" s="183"/>
      <c r="CL1" s="19"/>
      <c r="CM1" s="19"/>
      <c r="CN1" s="72"/>
      <c r="CO1" s="72"/>
      <c r="CP1" s="72"/>
      <c r="CQ1" s="182"/>
      <c r="CR1" s="115"/>
      <c r="CS1" s="183"/>
      <c r="CT1" s="19"/>
      <c r="CU1" s="19"/>
      <c r="CV1" s="72"/>
      <c r="CW1" s="72"/>
      <c r="CX1" s="72"/>
      <c r="CY1" s="182"/>
      <c r="CZ1" s="115"/>
      <c r="DA1" s="183"/>
      <c r="DB1" s="19"/>
      <c r="DC1" s="19"/>
      <c r="DD1" s="72"/>
      <c r="DE1" s="72"/>
      <c r="DF1" s="72"/>
      <c r="DG1" s="182"/>
      <c r="DH1" s="115"/>
      <c r="DI1" s="183"/>
      <c r="DJ1" s="19"/>
      <c r="DK1" s="19"/>
      <c r="DL1" s="72"/>
      <c r="DM1" s="72"/>
      <c r="DN1" s="72"/>
      <c r="DO1" s="182"/>
      <c r="DP1" s="115"/>
      <c r="DQ1" s="183"/>
      <c r="DR1" s="19"/>
      <c r="DS1" s="19"/>
      <c r="DT1" s="72"/>
      <c r="DU1" s="72"/>
      <c r="DV1" s="72"/>
      <c r="DW1" s="182"/>
      <c r="DX1" s="115"/>
      <c r="DY1" s="183"/>
      <c r="DZ1" s="19"/>
      <c r="EA1" s="19"/>
      <c r="EB1" s="24"/>
      <c r="EC1" s="24"/>
      <c r="ED1" s="24"/>
      <c r="EE1" s="705"/>
      <c r="EF1" s="334"/>
      <c r="EG1" s="195"/>
      <c r="EH1" s="19"/>
      <c r="EI1" s="19"/>
      <c r="EJ1" s="72"/>
      <c r="EK1" s="72"/>
      <c r="EL1" s="72"/>
      <c r="EM1" s="182"/>
      <c r="EN1" s="115"/>
      <c r="EO1" s="183"/>
      <c r="EP1" s="19"/>
      <c r="EQ1" s="19"/>
    </row>
    <row r="2" spans="1:147" ht="20.25">
      <c r="A2" s="66"/>
      <c r="B2" s="120" t="s">
        <v>863</v>
      </c>
      <c r="C2" s="66"/>
      <c r="D2" s="184"/>
      <c r="E2" s="184"/>
      <c r="F2" s="184"/>
      <c r="G2" s="182"/>
      <c r="H2" s="115"/>
      <c r="I2" s="79"/>
      <c r="J2" s="19"/>
      <c r="K2" s="19"/>
      <c r="L2" s="184"/>
      <c r="M2" s="184"/>
      <c r="N2" s="184"/>
      <c r="O2" s="182"/>
      <c r="P2" s="115"/>
      <c r="Q2" s="79"/>
      <c r="R2" s="19"/>
      <c r="S2" s="19"/>
      <c r="T2" s="184"/>
      <c r="U2" s="184"/>
      <c r="V2" s="184"/>
      <c r="W2" s="182"/>
      <c r="X2" s="115"/>
      <c r="Y2" s="79"/>
      <c r="Z2" s="19"/>
      <c r="AA2" s="19"/>
      <c r="AB2" s="184"/>
      <c r="AC2" s="184"/>
      <c r="AD2" s="184"/>
      <c r="AE2" s="182"/>
      <c r="AF2" s="115"/>
      <c r="AG2" s="79"/>
      <c r="AH2" s="19"/>
      <c r="AI2" s="19"/>
      <c r="AJ2" s="184"/>
      <c r="AK2" s="184"/>
      <c r="AL2" s="184"/>
      <c r="AM2" s="182"/>
      <c r="AN2" s="115"/>
      <c r="AO2" s="79"/>
      <c r="AP2" s="19"/>
      <c r="AQ2" s="19"/>
      <c r="AR2" s="184"/>
      <c r="AS2" s="184"/>
      <c r="AT2" s="184"/>
      <c r="AU2" s="182"/>
      <c r="AV2" s="115"/>
      <c r="AW2" s="79"/>
      <c r="AX2" s="19"/>
      <c r="AY2" s="19"/>
      <c r="AZ2" s="184"/>
      <c r="BA2" s="184"/>
      <c r="BB2" s="184"/>
      <c r="BC2" s="182"/>
      <c r="BD2" s="115"/>
      <c r="BE2" s="79"/>
      <c r="BF2" s="19"/>
      <c r="BG2" s="19"/>
      <c r="BH2" s="184"/>
      <c r="BI2" s="184"/>
      <c r="BJ2" s="184"/>
      <c r="BK2" s="182"/>
      <c r="BL2" s="115"/>
      <c r="BM2" s="79"/>
      <c r="BN2" s="19"/>
      <c r="BO2" s="19"/>
      <c r="BP2" s="184"/>
      <c r="BQ2" s="184"/>
      <c r="BR2" s="184"/>
      <c r="BS2" s="182"/>
      <c r="BT2" s="115"/>
      <c r="BU2" s="79"/>
      <c r="BV2" s="19"/>
      <c r="BW2" s="19"/>
      <c r="BX2" s="184"/>
      <c r="BY2" s="184"/>
      <c r="BZ2" s="184"/>
      <c r="CA2" s="182"/>
      <c r="CB2" s="115"/>
      <c r="CC2" s="79"/>
      <c r="CD2" s="19"/>
      <c r="CE2" s="19"/>
      <c r="CF2" s="184"/>
      <c r="CG2" s="184"/>
      <c r="CH2" s="184"/>
      <c r="CI2" s="182"/>
      <c r="CJ2" s="115"/>
      <c r="CK2" s="79"/>
      <c r="CL2" s="19"/>
      <c r="CM2" s="19"/>
      <c r="CN2" s="184"/>
      <c r="CO2" s="184"/>
      <c r="CP2" s="184"/>
      <c r="CQ2" s="182"/>
      <c r="CR2" s="115"/>
      <c r="CS2" s="79"/>
      <c r="CT2" s="19"/>
      <c r="CU2" s="19"/>
      <c r="CV2" s="184"/>
      <c r="CW2" s="184"/>
      <c r="CX2" s="184"/>
      <c r="CY2" s="182"/>
      <c r="CZ2" s="115"/>
      <c r="DA2" s="79"/>
      <c r="DB2" s="19"/>
      <c r="DC2" s="19"/>
      <c r="DD2" s="184"/>
      <c r="DE2" s="184"/>
      <c r="DF2" s="184"/>
      <c r="DG2" s="182"/>
      <c r="DH2" s="115"/>
      <c r="DI2" s="79"/>
      <c r="DJ2" s="19"/>
      <c r="DK2" s="19"/>
      <c r="DL2" s="184"/>
      <c r="DM2" s="184"/>
      <c r="DN2" s="184"/>
      <c r="DO2" s="182"/>
      <c r="DP2" s="115"/>
      <c r="DQ2" s="79"/>
      <c r="DR2" s="19"/>
      <c r="DS2" s="19"/>
      <c r="DT2" s="184"/>
      <c r="DU2" s="184"/>
      <c r="DV2" s="184"/>
      <c r="DW2" s="182"/>
      <c r="DX2" s="115"/>
      <c r="DY2" s="79"/>
      <c r="DZ2" s="19"/>
      <c r="EA2" s="19"/>
      <c r="EB2" s="185"/>
      <c r="EC2" s="185"/>
      <c r="ED2" s="185"/>
      <c r="EE2" s="705"/>
      <c r="EF2" s="334"/>
      <c r="EG2" s="272"/>
      <c r="EH2" s="19"/>
      <c r="EI2" s="19"/>
      <c r="EJ2" s="184"/>
      <c r="EK2" s="184"/>
      <c r="EL2" s="184"/>
      <c r="EM2" s="182"/>
      <c r="EN2" s="115"/>
      <c r="EO2" s="79"/>
      <c r="EP2" s="19"/>
      <c r="EQ2" s="19"/>
    </row>
    <row r="3" spans="1:147" ht="16.5" thickBot="1">
      <c r="A3" s="66"/>
      <c r="B3" s="66"/>
      <c r="C3" s="66"/>
      <c r="D3" s="184"/>
      <c r="E3" s="184"/>
      <c r="F3" s="184"/>
      <c r="G3" s="182"/>
      <c r="H3" s="115"/>
      <c r="I3" s="79"/>
      <c r="J3" s="19"/>
      <c r="K3" s="19"/>
      <c r="L3" s="184"/>
      <c r="M3" s="184"/>
      <c r="N3" s="184"/>
      <c r="O3" s="182"/>
      <c r="P3" s="115"/>
      <c r="Q3" s="79"/>
      <c r="R3" s="19"/>
      <c r="S3" s="19"/>
      <c r="T3" s="184"/>
      <c r="U3" s="184"/>
      <c r="V3" s="184"/>
      <c r="W3" s="182"/>
      <c r="X3" s="115"/>
      <c r="Y3" s="79"/>
      <c r="Z3" s="19"/>
      <c r="AA3" s="19"/>
      <c r="AB3" s="184"/>
      <c r="AC3" s="184"/>
      <c r="AD3" s="184"/>
      <c r="AE3" s="182"/>
      <c r="AF3" s="115"/>
      <c r="AG3" s="79"/>
      <c r="AH3" s="19"/>
      <c r="AI3" s="19"/>
      <c r="AJ3" s="184"/>
      <c r="AK3" s="184"/>
      <c r="AL3" s="184"/>
      <c r="AM3" s="182"/>
      <c r="AN3" s="115"/>
      <c r="AO3" s="79"/>
      <c r="AP3" s="19"/>
      <c r="AQ3" s="19"/>
      <c r="AR3" s="184"/>
      <c r="AS3" s="184"/>
      <c r="AT3" s="184"/>
      <c r="AU3" s="182"/>
      <c r="AV3" s="115"/>
      <c r="AW3" s="79"/>
      <c r="AX3" s="19"/>
      <c r="AY3" s="19"/>
      <c r="AZ3" s="184"/>
      <c r="BA3" s="184"/>
      <c r="BB3" s="184"/>
      <c r="BC3" s="182"/>
      <c r="BD3" s="115"/>
      <c r="BE3" s="79"/>
      <c r="BF3" s="19"/>
      <c r="BG3" s="19"/>
      <c r="BH3" s="184"/>
      <c r="BI3" s="184"/>
      <c r="BJ3" s="184"/>
      <c r="BK3" s="182"/>
      <c r="BL3" s="115"/>
      <c r="BM3" s="79"/>
      <c r="BN3" s="19"/>
      <c r="BO3" s="19"/>
      <c r="BP3" s="184"/>
      <c r="BQ3" s="184"/>
      <c r="BR3" s="184"/>
      <c r="BS3" s="182"/>
      <c r="BT3" s="115"/>
      <c r="BU3" s="79"/>
      <c r="BV3" s="19"/>
      <c r="BW3" s="19"/>
      <c r="BX3" s="184"/>
      <c r="BY3" s="184"/>
      <c r="BZ3" s="184"/>
      <c r="CA3" s="182"/>
      <c r="CB3" s="115"/>
      <c r="CC3" s="79"/>
      <c r="CD3" s="19"/>
      <c r="CE3" s="19"/>
      <c r="CF3" s="184"/>
      <c r="CG3" s="184"/>
      <c r="CH3" s="184"/>
      <c r="CI3" s="182"/>
      <c r="CJ3" s="115"/>
      <c r="CK3" s="79"/>
      <c r="CL3" s="19"/>
      <c r="CM3" s="19"/>
      <c r="CN3" s="184"/>
      <c r="CO3" s="184"/>
      <c r="CP3" s="184"/>
      <c r="CQ3" s="182"/>
      <c r="CR3" s="115"/>
      <c r="CS3" s="79"/>
      <c r="CT3" s="19"/>
      <c r="CU3" s="19"/>
      <c r="CV3" s="184"/>
      <c r="CW3" s="184"/>
      <c r="CX3" s="184"/>
      <c r="CY3" s="182"/>
      <c r="CZ3" s="115"/>
      <c r="DA3" s="79"/>
      <c r="DB3" s="19"/>
      <c r="DC3" s="19"/>
      <c r="DD3" s="184"/>
      <c r="DE3" s="184"/>
      <c r="DF3" s="184"/>
      <c r="DG3" s="182"/>
      <c r="DH3" s="115"/>
      <c r="DI3" s="79"/>
      <c r="DJ3" s="19"/>
      <c r="DK3" s="19"/>
      <c r="DL3" s="184"/>
      <c r="DM3" s="184"/>
      <c r="DN3" s="184"/>
      <c r="DO3" s="182"/>
      <c r="DP3" s="115"/>
      <c r="DQ3" s="79"/>
      <c r="DR3" s="19"/>
      <c r="DS3" s="19"/>
      <c r="DT3" s="184"/>
      <c r="DU3" s="184"/>
      <c r="DV3" s="184"/>
      <c r="DW3" s="182"/>
      <c r="DX3" s="115"/>
      <c r="DY3" s="79"/>
      <c r="DZ3" s="19"/>
      <c r="EA3" s="19"/>
      <c r="EB3" s="185"/>
      <c r="EC3" s="185"/>
      <c r="ED3" s="185"/>
      <c r="EE3" s="705"/>
      <c r="EF3" s="334"/>
      <c r="EG3" s="272"/>
      <c r="EH3" s="19"/>
      <c r="EI3" s="19"/>
      <c r="EJ3" s="184"/>
      <c r="EK3" s="184"/>
      <c r="EL3" s="184"/>
      <c r="EM3" s="182"/>
      <c r="EN3" s="115"/>
      <c r="EO3" s="79"/>
      <c r="EP3" s="19"/>
      <c r="EQ3" s="19"/>
    </row>
    <row r="4" spans="1:147" ht="30.75" customHeight="1">
      <c r="A4" s="66"/>
      <c r="B4" s="66"/>
      <c r="C4" s="66"/>
      <c r="D4" s="1146" t="s">
        <v>1171</v>
      </c>
      <c r="E4" s="1147"/>
      <c r="F4" s="1147"/>
      <c r="G4" s="1147"/>
      <c r="H4" s="1147"/>
      <c r="I4" s="1147"/>
      <c r="J4" s="1147"/>
      <c r="K4" s="1148"/>
      <c r="L4" s="1139" t="s">
        <v>1172</v>
      </c>
      <c r="M4" s="1140"/>
      <c r="N4" s="1140"/>
      <c r="O4" s="1140"/>
      <c r="P4" s="1140"/>
      <c r="Q4" s="1140"/>
      <c r="R4" s="1140"/>
      <c r="S4" s="1141"/>
      <c r="T4" s="1146" t="s">
        <v>1173</v>
      </c>
      <c r="U4" s="1147"/>
      <c r="V4" s="1147"/>
      <c r="W4" s="1147"/>
      <c r="X4" s="1147"/>
      <c r="Y4" s="1147"/>
      <c r="Z4" s="1147"/>
      <c r="AA4" s="1148"/>
      <c r="AB4" s="1139" t="s">
        <v>1174</v>
      </c>
      <c r="AC4" s="1140"/>
      <c r="AD4" s="1140"/>
      <c r="AE4" s="1140"/>
      <c r="AF4" s="1140"/>
      <c r="AG4" s="1140"/>
      <c r="AH4" s="1140"/>
      <c r="AI4" s="1141"/>
      <c r="AJ4" s="1146" t="s">
        <v>1175</v>
      </c>
      <c r="AK4" s="1147"/>
      <c r="AL4" s="1147"/>
      <c r="AM4" s="1147"/>
      <c r="AN4" s="1147"/>
      <c r="AO4" s="1147"/>
      <c r="AP4" s="1147"/>
      <c r="AQ4" s="1148"/>
      <c r="AR4" s="1139" t="s">
        <v>1176</v>
      </c>
      <c r="AS4" s="1140"/>
      <c r="AT4" s="1140"/>
      <c r="AU4" s="1140"/>
      <c r="AV4" s="1140"/>
      <c r="AW4" s="1140"/>
      <c r="AX4" s="1140"/>
      <c r="AY4" s="1141"/>
      <c r="AZ4" s="1139" t="s">
        <v>1177</v>
      </c>
      <c r="BA4" s="1140"/>
      <c r="BB4" s="1140"/>
      <c r="BC4" s="1140"/>
      <c r="BD4" s="1140"/>
      <c r="BE4" s="1140"/>
      <c r="BF4" s="1140"/>
      <c r="BG4" s="1141"/>
      <c r="BH4" s="1139" t="s">
        <v>1178</v>
      </c>
      <c r="BI4" s="1140"/>
      <c r="BJ4" s="1140"/>
      <c r="BK4" s="1140"/>
      <c r="BL4" s="1140"/>
      <c r="BM4" s="1140"/>
      <c r="BN4" s="1140"/>
      <c r="BO4" s="1141"/>
      <c r="BP4" s="1146" t="s">
        <v>1179</v>
      </c>
      <c r="BQ4" s="1147"/>
      <c r="BR4" s="1147"/>
      <c r="BS4" s="1147"/>
      <c r="BT4" s="1147"/>
      <c r="BU4" s="1147"/>
      <c r="BV4" s="1147"/>
      <c r="BW4" s="1148"/>
      <c r="BX4" s="1146" t="s">
        <v>1180</v>
      </c>
      <c r="BY4" s="1147"/>
      <c r="BZ4" s="1147"/>
      <c r="CA4" s="1147"/>
      <c r="CB4" s="1147"/>
      <c r="CC4" s="1147"/>
      <c r="CD4" s="1147"/>
      <c r="CE4" s="1148"/>
      <c r="CF4" s="1139" t="s">
        <v>1181</v>
      </c>
      <c r="CG4" s="1140"/>
      <c r="CH4" s="1140"/>
      <c r="CI4" s="1140"/>
      <c r="CJ4" s="1140"/>
      <c r="CK4" s="1140"/>
      <c r="CL4" s="1140"/>
      <c r="CM4" s="1141"/>
      <c r="CN4" s="1146" t="s">
        <v>1182</v>
      </c>
      <c r="CO4" s="1147"/>
      <c r="CP4" s="1147"/>
      <c r="CQ4" s="1147"/>
      <c r="CR4" s="1147"/>
      <c r="CS4" s="1147"/>
      <c r="CT4" s="1147"/>
      <c r="CU4" s="1148"/>
      <c r="CV4" s="1139" t="s">
        <v>1183</v>
      </c>
      <c r="CW4" s="1140"/>
      <c r="CX4" s="1140"/>
      <c r="CY4" s="1140"/>
      <c r="CZ4" s="1140"/>
      <c r="DA4" s="1140"/>
      <c r="DB4" s="1140"/>
      <c r="DC4" s="1141"/>
      <c r="DD4" s="1146" t="s">
        <v>1184</v>
      </c>
      <c r="DE4" s="1147"/>
      <c r="DF4" s="1147"/>
      <c r="DG4" s="1147"/>
      <c r="DH4" s="1147"/>
      <c r="DI4" s="1147"/>
      <c r="DJ4" s="1147"/>
      <c r="DK4" s="1148"/>
      <c r="DL4" s="1146" t="s">
        <v>1185</v>
      </c>
      <c r="DM4" s="1147"/>
      <c r="DN4" s="1147"/>
      <c r="DO4" s="1147"/>
      <c r="DP4" s="1147"/>
      <c r="DQ4" s="1147"/>
      <c r="DR4" s="1147"/>
      <c r="DS4" s="1148"/>
      <c r="DT4" s="1139" t="s">
        <v>1186</v>
      </c>
      <c r="DU4" s="1140"/>
      <c r="DV4" s="1140"/>
      <c r="DW4" s="1140"/>
      <c r="DX4" s="1140"/>
      <c r="DY4" s="1140"/>
      <c r="DZ4" s="1140"/>
      <c r="EA4" s="1145"/>
      <c r="EB4" s="1136" t="s">
        <v>1187</v>
      </c>
      <c r="EC4" s="1137"/>
      <c r="ED4" s="1137"/>
      <c r="EE4" s="1137"/>
      <c r="EF4" s="1137"/>
      <c r="EG4" s="1137"/>
      <c r="EH4" s="1137"/>
      <c r="EI4" s="1138"/>
      <c r="EJ4" s="1139" t="s">
        <v>1188</v>
      </c>
      <c r="EK4" s="1140"/>
      <c r="EL4" s="1140"/>
      <c r="EM4" s="1140"/>
      <c r="EN4" s="1140"/>
      <c r="EO4" s="1140"/>
      <c r="EP4" s="1140"/>
      <c r="EQ4" s="1141"/>
    </row>
    <row r="5" spans="1:147" ht="37.5" customHeight="1">
      <c r="A5" s="185"/>
      <c r="B5" s="1154" t="s">
        <v>864</v>
      </c>
      <c r="C5" s="1151"/>
      <c r="D5" s="186"/>
      <c r="E5" s="185"/>
      <c r="F5" s="185"/>
      <c r="G5" s="187" t="s">
        <v>317</v>
      </c>
      <c r="H5" s="430" t="s">
        <v>318</v>
      </c>
      <c r="I5" s="282"/>
      <c r="J5" s="19"/>
      <c r="K5" s="277"/>
      <c r="L5" s="186"/>
      <c r="M5" s="185"/>
      <c r="N5" s="185"/>
      <c r="O5" s="187" t="s">
        <v>317</v>
      </c>
      <c r="P5" s="430" t="s">
        <v>318</v>
      </c>
      <c r="Q5" s="282"/>
      <c r="R5" s="19"/>
      <c r="S5" s="277"/>
      <c r="T5" s="186"/>
      <c r="U5" s="185"/>
      <c r="V5" s="185"/>
      <c r="W5" s="187" t="s">
        <v>317</v>
      </c>
      <c r="X5" s="430" t="s">
        <v>318</v>
      </c>
      <c r="Y5" s="282"/>
      <c r="Z5" s="19"/>
      <c r="AA5" s="277"/>
      <c r="AB5" s="813"/>
      <c r="AC5" s="185"/>
      <c r="AD5" s="185"/>
      <c r="AE5" s="187" t="s">
        <v>317</v>
      </c>
      <c r="AF5" s="430" t="s">
        <v>318</v>
      </c>
      <c r="AG5" s="282"/>
      <c r="AH5" s="19"/>
      <c r="AI5" s="277"/>
      <c r="AJ5" s="186"/>
      <c r="AK5" s="185"/>
      <c r="AL5" s="185"/>
      <c r="AM5" s="187" t="s">
        <v>317</v>
      </c>
      <c r="AN5" s="430" t="s">
        <v>318</v>
      </c>
      <c r="AO5" s="282"/>
      <c r="AP5" s="19"/>
      <c r="AQ5" s="277"/>
      <c r="AR5" s="186"/>
      <c r="AS5" s="185"/>
      <c r="AT5" s="185"/>
      <c r="AU5" s="187" t="s">
        <v>317</v>
      </c>
      <c r="AV5" s="430" t="s">
        <v>318</v>
      </c>
      <c r="AW5" s="282"/>
      <c r="AX5" s="19"/>
      <c r="AY5" s="277"/>
      <c r="AZ5" s="186"/>
      <c r="BA5" s="185"/>
      <c r="BB5" s="185"/>
      <c r="BC5" s="187" t="s">
        <v>317</v>
      </c>
      <c r="BD5" s="430" t="s">
        <v>318</v>
      </c>
      <c r="BE5" s="282"/>
      <c r="BF5" s="19"/>
      <c r="BG5" s="277"/>
      <c r="BH5" s="186"/>
      <c r="BI5" s="185"/>
      <c r="BJ5" s="185"/>
      <c r="BK5" s="187" t="s">
        <v>317</v>
      </c>
      <c r="BL5" s="430" t="s">
        <v>318</v>
      </c>
      <c r="BM5" s="282"/>
      <c r="BN5" s="19"/>
      <c r="BO5" s="277"/>
      <c r="BP5" s="186"/>
      <c r="BQ5" s="185"/>
      <c r="BR5" s="185"/>
      <c r="BS5" s="187" t="s">
        <v>317</v>
      </c>
      <c r="BT5" s="430" t="s">
        <v>318</v>
      </c>
      <c r="BU5" s="282"/>
      <c r="BV5" s="19"/>
      <c r="BW5" s="277"/>
      <c r="BX5" s="186"/>
      <c r="BY5" s="185"/>
      <c r="BZ5" s="185"/>
      <c r="CA5" s="187" t="s">
        <v>317</v>
      </c>
      <c r="CB5" s="430" t="s">
        <v>318</v>
      </c>
      <c r="CC5" s="282"/>
      <c r="CD5" s="19"/>
      <c r="CE5" s="277"/>
      <c r="CF5" s="186"/>
      <c r="CG5" s="185"/>
      <c r="CH5" s="185"/>
      <c r="CI5" s="187" t="s">
        <v>317</v>
      </c>
      <c r="CJ5" s="430" t="s">
        <v>318</v>
      </c>
      <c r="CK5" s="282"/>
      <c r="CL5" s="19"/>
      <c r="CM5" s="277"/>
      <c r="CN5" s="186"/>
      <c r="CO5" s="185"/>
      <c r="CP5" s="185"/>
      <c r="CQ5" s="187" t="s">
        <v>317</v>
      </c>
      <c r="CR5" s="430" t="s">
        <v>318</v>
      </c>
      <c r="CS5" s="282"/>
      <c r="CT5" s="19"/>
      <c r="CU5" s="277"/>
      <c r="CV5" s="186"/>
      <c r="CW5" s="185"/>
      <c r="CX5" s="185"/>
      <c r="CY5" s="187" t="s">
        <v>317</v>
      </c>
      <c r="CZ5" s="430" t="s">
        <v>318</v>
      </c>
      <c r="DA5" s="282"/>
      <c r="DB5" s="19"/>
      <c r="DC5" s="277"/>
      <c r="DD5" s="186"/>
      <c r="DE5" s="185"/>
      <c r="DF5" s="185"/>
      <c r="DG5" s="187" t="s">
        <v>317</v>
      </c>
      <c r="DH5" s="430" t="s">
        <v>318</v>
      </c>
      <c r="DI5" s="282"/>
      <c r="DJ5" s="19"/>
      <c r="DK5" s="277"/>
      <c r="DL5" s="186"/>
      <c r="DM5" s="185"/>
      <c r="DN5" s="185"/>
      <c r="DO5" s="187" t="s">
        <v>317</v>
      </c>
      <c r="DP5" s="430" t="s">
        <v>318</v>
      </c>
      <c r="DQ5" s="282"/>
      <c r="DR5" s="19"/>
      <c r="DS5" s="277"/>
      <c r="DT5" s="186"/>
      <c r="DU5" s="185"/>
      <c r="DV5" s="185"/>
      <c r="DW5" s="187" t="s">
        <v>317</v>
      </c>
      <c r="DX5" s="430" t="s">
        <v>318</v>
      </c>
      <c r="DY5" s="282"/>
      <c r="DZ5" s="19"/>
      <c r="EA5" s="277"/>
      <c r="EB5" s="186"/>
      <c r="EC5" s="185"/>
      <c r="ED5" s="185"/>
      <c r="EE5" s="187" t="s">
        <v>317</v>
      </c>
      <c r="EF5" s="430" t="s">
        <v>318</v>
      </c>
      <c r="EG5" s="395" t="s">
        <v>1257</v>
      </c>
      <c r="EH5" s="19"/>
      <c r="EI5" s="277"/>
      <c r="EJ5" s="186"/>
      <c r="EK5" s="185"/>
      <c r="EL5" s="185"/>
      <c r="EM5" s="187" t="s">
        <v>317</v>
      </c>
      <c r="EN5" s="430" t="s">
        <v>318</v>
      </c>
      <c r="EO5" s="282"/>
      <c r="EP5" s="19"/>
      <c r="EQ5" s="277"/>
    </row>
    <row r="6" spans="1:147" ht="37.5" customHeight="1" thickBot="1">
      <c r="A6" s="185"/>
      <c r="B6" s="76"/>
      <c r="C6" s="76" t="s">
        <v>865</v>
      </c>
      <c r="D6" s="186"/>
      <c r="E6" s="185"/>
      <c r="F6" s="185"/>
      <c r="G6" s="814" t="s">
        <v>321</v>
      </c>
      <c r="H6" s="509"/>
      <c r="I6" s="282"/>
      <c r="J6" s="19"/>
      <c r="K6" s="277"/>
      <c r="L6" s="186"/>
      <c r="M6" s="185"/>
      <c r="N6" s="185"/>
      <c r="O6" s="814" t="s">
        <v>321</v>
      </c>
      <c r="P6" s="509" t="s">
        <v>1427</v>
      </c>
      <c r="Q6" s="282"/>
      <c r="R6" s="19"/>
      <c r="S6" s="277"/>
      <c r="T6" s="186"/>
      <c r="U6" s="185"/>
      <c r="V6" s="185"/>
      <c r="W6" s="814" t="s">
        <v>321</v>
      </c>
      <c r="X6" s="17" t="s">
        <v>1428</v>
      </c>
      <c r="Y6" s="282"/>
      <c r="Z6" s="19"/>
      <c r="AA6" s="277"/>
      <c r="AB6" s="813"/>
      <c r="AC6" s="185"/>
      <c r="AD6" s="185"/>
      <c r="AE6" s="814" t="s">
        <v>321</v>
      </c>
      <c r="AF6" s="509"/>
      <c r="AG6" s="282"/>
      <c r="AH6" s="19"/>
      <c r="AI6" s="277"/>
      <c r="AJ6" s="186"/>
      <c r="AK6" s="185"/>
      <c r="AL6" s="185"/>
      <c r="AM6" s="814" t="s">
        <v>321</v>
      </c>
      <c r="AN6" s="509"/>
      <c r="AO6" s="282"/>
      <c r="AP6" s="19"/>
      <c r="AQ6" s="277"/>
      <c r="AR6" s="186"/>
      <c r="AS6" s="185"/>
      <c r="AT6" s="185"/>
      <c r="AU6" s="814" t="s">
        <v>321</v>
      </c>
      <c r="AV6" s="509"/>
      <c r="AW6" s="282"/>
      <c r="AX6" s="19"/>
      <c r="AY6" s="277"/>
      <c r="AZ6" s="186"/>
      <c r="BA6" s="185"/>
      <c r="BB6" s="185"/>
      <c r="BC6" s="814" t="s">
        <v>321</v>
      </c>
      <c r="BD6" s="509"/>
      <c r="BE6" s="282"/>
      <c r="BF6" s="19"/>
      <c r="BG6" s="277"/>
      <c r="BH6" s="186"/>
      <c r="BI6" s="185"/>
      <c r="BJ6" s="185"/>
      <c r="BK6" s="814" t="s">
        <v>321</v>
      </c>
      <c r="BL6" s="509" t="s">
        <v>1429</v>
      </c>
      <c r="BM6" s="282"/>
      <c r="BN6" s="19"/>
      <c r="BO6" s="277"/>
      <c r="BP6" s="186"/>
      <c r="BQ6" s="185"/>
      <c r="BR6" s="185"/>
      <c r="BS6" s="814" t="s">
        <v>321</v>
      </c>
      <c r="BT6" s="509"/>
      <c r="BU6" s="282"/>
      <c r="BV6" s="19"/>
      <c r="BW6" s="277"/>
      <c r="BX6" s="186"/>
      <c r="BY6" s="185"/>
      <c r="BZ6" s="185"/>
      <c r="CA6" s="814" t="s">
        <v>321</v>
      </c>
      <c r="CB6" s="509" t="s">
        <v>1310</v>
      </c>
      <c r="CC6" s="282"/>
      <c r="CD6" s="19"/>
      <c r="CE6" s="277"/>
      <c r="CF6" s="186"/>
      <c r="CG6" s="185"/>
      <c r="CH6" s="185"/>
      <c r="CI6" s="814" t="s">
        <v>321</v>
      </c>
      <c r="CJ6" s="509" t="s">
        <v>1313</v>
      </c>
      <c r="CK6" s="282"/>
      <c r="CL6" s="19"/>
      <c r="CM6" s="277"/>
      <c r="CN6" s="186"/>
      <c r="CO6" s="185"/>
      <c r="CP6" s="185"/>
      <c r="CQ6" s="814" t="s">
        <v>321</v>
      </c>
      <c r="CR6" s="509"/>
      <c r="CS6" s="282"/>
      <c r="CT6" s="19"/>
      <c r="CU6" s="277"/>
      <c r="CV6" s="186"/>
      <c r="CW6" s="185"/>
      <c r="CX6" s="185"/>
      <c r="CY6" s="814" t="s">
        <v>321</v>
      </c>
      <c r="CZ6" s="509" t="s">
        <v>1430</v>
      </c>
      <c r="DA6" s="282"/>
      <c r="DB6" s="19"/>
      <c r="DC6" s="277"/>
      <c r="DD6" s="186"/>
      <c r="DE6" s="185"/>
      <c r="DF6" s="185"/>
      <c r="DG6" s="814" t="s">
        <v>321</v>
      </c>
      <c r="DH6" s="509" t="s">
        <v>1314</v>
      </c>
      <c r="DI6" s="282"/>
      <c r="DJ6" s="19"/>
      <c r="DK6" s="277"/>
      <c r="DL6" s="186"/>
      <c r="DM6" s="185"/>
      <c r="DN6" s="185"/>
      <c r="DO6" s="814" t="s">
        <v>321</v>
      </c>
      <c r="DP6" s="509"/>
      <c r="DQ6" s="282"/>
      <c r="DR6" s="19"/>
      <c r="DS6" s="277"/>
      <c r="DT6" s="186"/>
      <c r="DU6" s="185"/>
      <c r="DV6" s="185"/>
      <c r="DW6" s="814" t="s">
        <v>321</v>
      </c>
      <c r="DX6" s="509"/>
      <c r="DY6" s="282"/>
      <c r="DZ6" s="19"/>
      <c r="EA6" s="277"/>
      <c r="EB6" s="186"/>
      <c r="EC6" s="185"/>
      <c r="ED6" s="185"/>
      <c r="EE6" s="814" t="s">
        <v>321</v>
      </c>
      <c r="EF6" s="509" t="s">
        <v>1256</v>
      </c>
      <c r="EG6" s="402" t="s">
        <v>1258</v>
      </c>
      <c r="EH6" s="19"/>
      <c r="EI6" s="277"/>
      <c r="EJ6" s="186"/>
      <c r="EK6" s="185"/>
      <c r="EL6" s="185"/>
      <c r="EM6" s="814" t="s">
        <v>321</v>
      </c>
      <c r="EN6" s="509"/>
      <c r="EO6" s="282"/>
      <c r="EP6" s="19"/>
      <c r="EQ6" s="277"/>
    </row>
    <row r="7" spans="1:147" ht="37.5" customHeight="1" thickBot="1">
      <c r="A7" s="555"/>
      <c r="B7" s="191" t="s">
        <v>418</v>
      </c>
      <c r="C7" s="136" t="s">
        <v>659</v>
      </c>
      <c r="D7" s="574" t="s">
        <v>324</v>
      </c>
      <c r="E7" s="191" t="s">
        <v>325</v>
      </c>
      <c r="F7" s="815" t="s">
        <v>326</v>
      </c>
      <c r="G7" s="377" t="s">
        <v>327</v>
      </c>
      <c r="H7" s="191" t="s">
        <v>328</v>
      </c>
      <c r="I7" s="378" t="s">
        <v>329</v>
      </c>
      <c r="J7" s="297" t="s">
        <v>1167</v>
      </c>
      <c r="K7" s="298" t="s">
        <v>1168</v>
      </c>
      <c r="L7" s="574" t="s">
        <v>324</v>
      </c>
      <c r="M7" s="191" t="s">
        <v>325</v>
      </c>
      <c r="N7" s="815" t="s">
        <v>326</v>
      </c>
      <c r="O7" s="377" t="s">
        <v>327</v>
      </c>
      <c r="P7" s="191" t="s">
        <v>328</v>
      </c>
      <c r="Q7" s="378" t="s">
        <v>329</v>
      </c>
      <c r="R7" s="297" t="s">
        <v>1167</v>
      </c>
      <c r="S7" s="298" t="s">
        <v>1168</v>
      </c>
      <c r="T7" s="574" t="s">
        <v>324</v>
      </c>
      <c r="U7" s="191" t="s">
        <v>325</v>
      </c>
      <c r="V7" s="815" t="s">
        <v>326</v>
      </c>
      <c r="W7" s="377" t="s">
        <v>327</v>
      </c>
      <c r="X7" s="191" t="s">
        <v>328</v>
      </c>
      <c r="Y7" s="378" t="s">
        <v>329</v>
      </c>
      <c r="Z7" s="297" t="s">
        <v>1167</v>
      </c>
      <c r="AA7" s="298" t="s">
        <v>1168</v>
      </c>
      <c r="AB7" s="816" t="s">
        <v>324</v>
      </c>
      <c r="AC7" s="191" t="s">
        <v>325</v>
      </c>
      <c r="AD7" s="815" t="s">
        <v>326</v>
      </c>
      <c r="AE7" s="377" t="s">
        <v>327</v>
      </c>
      <c r="AF7" s="191" t="s">
        <v>328</v>
      </c>
      <c r="AG7" s="378" t="s">
        <v>329</v>
      </c>
      <c r="AH7" s="297" t="s">
        <v>1167</v>
      </c>
      <c r="AI7" s="298" t="s">
        <v>1168</v>
      </c>
      <c r="AJ7" s="574" t="s">
        <v>324</v>
      </c>
      <c r="AK7" s="191" t="s">
        <v>325</v>
      </c>
      <c r="AL7" s="815" t="s">
        <v>326</v>
      </c>
      <c r="AM7" s="377" t="s">
        <v>327</v>
      </c>
      <c r="AN7" s="191" t="s">
        <v>328</v>
      </c>
      <c r="AO7" s="378" t="s">
        <v>329</v>
      </c>
      <c r="AP7" s="297" t="s">
        <v>1167</v>
      </c>
      <c r="AQ7" s="298" t="s">
        <v>1168</v>
      </c>
      <c r="AR7" s="574" t="s">
        <v>324</v>
      </c>
      <c r="AS7" s="191" t="s">
        <v>325</v>
      </c>
      <c r="AT7" s="815" t="s">
        <v>326</v>
      </c>
      <c r="AU7" s="377" t="s">
        <v>327</v>
      </c>
      <c r="AV7" s="191" t="s">
        <v>328</v>
      </c>
      <c r="AW7" s="378" t="s">
        <v>329</v>
      </c>
      <c r="AX7" s="297" t="s">
        <v>1167</v>
      </c>
      <c r="AY7" s="298" t="s">
        <v>1168</v>
      </c>
      <c r="AZ7" s="574" t="s">
        <v>324</v>
      </c>
      <c r="BA7" s="191" t="s">
        <v>325</v>
      </c>
      <c r="BB7" s="815" t="s">
        <v>326</v>
      </c>
      <c r="BC7" s="377" t="s">
        <v>327</v>
      </c>
      <c r="BD7" s="191" t="s">
        <v>328</v>
      </c>
      <c r="BE7" s="378" t="s">
        <v>329</v>
      </c>
      <c r="BF7" s="297" t="s">
        <v>1167</v>
      </c>
      <c r="BG7" s="298" t="s">
        <v>1168</v>
      </c>
      <c r="BH7" s="574" t="s">
        <v>324</v>
      </c>
      <c r="BI7" s="191" t="s">
        <v>325</v>
      </c>
      <c r="BJ7" s="815" t="s">
        <v>326</v>
      </c>
      <c r="BK7" s="377" t="s">
        <v>327</v>
      </c>
      <c r="BL7" s="191" t="s">
        <v>328</v>
      </c>
      <c r="BM7" s="378" t="s">
        <v>329</v>
      </c>
      <c r="BN7" s="297" t="s">
        <v>1167</v>
      </c>
      <c r="BO7" s="298" t="s">
        <v>1168</v>
      </c>
      <c r="BP7" s="574" t="s">
        <v>324</v>
      </c>
      <c r="BQ7" s="191" t="s">
        <v>325</v>
      </c>
      <c r="BR7" s="815" t="s">
        <v>326</v>
      </c>
      <c r="BS7" s="377" t="s">
        <v>327</v>
      </c>
      <c r="BT7" s="191" t="s">
        <v>328</v>
      </c>
      <c r="BU7" s="378" t="s">
        <v>329</v>
      </c>
      <c r="BV7" s="297" t="s">
        <v>1167</v>
      </c>
      <c r="BW7" s="298" t="s">
        <v>1168</v>
      </c>
      <c r="BX7" s="574" t="s">
        <v>324</v>
      </c>
      <c r="BY7" s="191" t="s">
        <v>325</v>
      </c>
      <c r="BZ7" s="815" t="s">
        <v>326</v>
      </c>
      <c r="CA7" s="377" t="s">
        <v>327</v>
      </c>
      <c r="CB7" s="191" t="s">
        <v>328</v>
      </c>
      <c r="CC7" s="378" t="s">
        <v>329</v>
      </c>
      <c r="CD7" s="297" t="s">
        <v>1167</v>
      </c>
      <c r="CE7" s="298" t="s">
        <v>1168</v>
      </c>
      <c r="CF7" s="574" t="s">
        <v>324</v>
      </c>
      <c r="CG7" s="191" t="s">
        <v>325</v>
      </c>
      <c r="CH7" s="815" t="s">
        <v>326</v>
      </c>
      <c r="CI7" s="377" t="s">
        <v>327</v>
      </c>
      <c r="CJ7" s="191" t="s">
        <v>328</v>
      </c>
      <c r="CK7" s="378" t="s">
        <v>329</v>
      </c>
      <c r="CL7" s="297" t="s">
        <v>1167</v>
      </c>
      <c r="CM7" s="298" t="s">
        <v>1168</v>
      </c>
      <c r="CN7" s="574" t="s">
        <v>324</v>
      </c>
      <c r="CO7" s="191" t="s">
        <v>325</v>
      </c>
      <c r="CP7" s="815" t="s">
        <v>326</v>
      </c>
      <c r="CQ7" s="377" t="s">
        <v>327</v>
      </c>
      <c r="CR7" s="191" t="s">
        <v>328</v>
      </c>
      <c r="CS7" s="378" t="s">
        <v>329</v>
      </c>
      <c r="CT7" s="297" t="s">
        <v>1167</v>
      </c>
      <c r="CU7" s="298" t="s">
        <v>1168</v>
      </c>
      <c r="CV7" s="574" t="s">
        <v>324</v>
      </c>
      <c r="CW7" s="191" t="s">
        <v>325</v>
      </c>
      <c r="CX7" s="815" t="s">
        <v>326</v>
      </c>
      <c r="CY7" s="377" t="s">
        <v>327</v>
      </c>
      <c r="CZ7" s="191" t="s">
        <v>328</v>
      </c>
      <c r="DA7" s="378" t="s">
        <v>329</v>
      </c>
      <c r="DB7" s="297" t="s">
        <v>1167</v>
      </c>
      <c r="DC7" s="298" t="s">
        <v>1168</v>
      </c>
      <c r="DD7" s="574" t="s">
        <v>324</v>
      </c>
      <c r="DE7" s="191" t="s">
        <v>325</v>
      </c>
      <c r="DF7" s="815" t="s">
        <v>326</v>
      </c>
      <c r="DG7" s="377" t="s">
        <v>327</v>
      </c>
      <c r="DH7" s="191" t="s">
        <v>328</v>
      </c>
      <c r="DI7" s="378" t="s">
        <v>329</v>
      </c>
      <c r="DJ7" s="297" t="s">
        <v>1167</v>
      </c>
      <c r="DK7" s="298" t="s">
        <v>1168</v>
      </c>
      <c r="DL7" s="574" t="s">
        <v>324</v>
      </c>
      <c r="DM7" s="191" t="s">
        <v>325</v>
      </c>
      <c r="DN7" s="815" t="s">
        <v>326</v>
      </c>
      <c r="DO7" s="377" t="s">
        <v>327</v>
      </c>
      <c r="DP7" s="191" t="s">
        <v>328</v>
      </c>
      <c r="DQ7" s="378" t="s">
        <v>329</v>
      </c>
      <c r="DR7" s="297" t="s">
        <v>1167</v>
      </c>
      <c r="DS7" s="298" t="s">
        <v>1168</v>
      </c>
      <c r="DT7" s="574" t="s">
        <v>324</v>
      </c>
      <c r="DU7" s="191" t="s">
        <v>325</v>
      </c>
      <c r="DV7" s="815" t="s">
        <v>326</v>
      </c>
      <c r="DW7" s="377" t="s">
        <v>327</v>
      </c>
      <c r="DX7" s="191" t="s">
        <v>328</v>
      </c>
      <c r="DY7" s="378" t="s">
        <v>329</v>
      </c>
      <c r="DZ7" s="297" t="s">
        <v>1167</v>
      </c>
      <c r="EA7" s="298" t="s">
        <v>1168</v>
      </c>
      <c r="EB7" s="574" t="s">
        <v>324</v>
      </c>
      <c r="EC7" s="191" t="s">
        <v>325</v>
      </c>
      <c r="ED7" s="815" t="s">
        <v>326</v>
      </c>
      <c r="EE7" s="377" t="s">
        <v>327</v>
      </c>
      <c r="EF7" s="191" t="s">
        <v>328</v>
      </c>
      <c r="EG7" s="378" t="s">
        <v>329</v>
      </c>
      <c r="EH7" s="297" t="s">
        <v>1167</v>
      </c>
      <c r="EI7" s="298" t="s">
        <v>1168</v>
      </c>
      <c r="EJ7" s="574" t="s">
        <v>324</v>
      </c>
      <c r="EK7" s="191" t="s">
        <v>325</v>
      </c>
      <c r="EL7" s="815" t="s">
        <v>326</v>
      </c>
      <c r="EM7" s="377" t="s">
        <v>327</v>
      </c>
      <c r="EN7" s="191" t="s">
        <v>328</v>
      </c>
      <c r="EO7" s="378" t="s">
        <v>329</v>
      </c>
      <c r="EP7" s="297" t="s">
        <v>1167</v>
      </c>
      <c r="EQ7" s="298" t="s">
        <v>1168</v>
      </c>
    </row>
    <row r="8" spans="1:147" ht="37.5" customHeight="1" thickBot="1">
      <c r="A8" s="555"/>
      <c r="B8" s="315">
        <v>1</v>
      </c>
      <c r="C8" s="817" t="s">
        <v>866</v>
      </c>
      <c r="D8" s="576" t="s">
        <v>1315</v>
      </c>
      <c r="E8" s="315">
        <v>1</v>
      </c>
      <c r="F8" s="315" t="s">
        <v>331</v>
      </c>
      <c r="G8" s="676">
        <v>675000</v>
      </c>
      <c r="H8" s="647"/>
      <c r="I8" s="818">
        <f t="shared" ref="I8:I14" si="0">+(G8+(G8*H8))*E8</f>
        <v>675000</v>
      </c>
      <c r="J8" s="311" t="s">
        <v>1170</v>
      </c>
      <c r="K8" s="312"/>
      <c r="L8" s="566" t="s">
        <v>1353</v>
      </c>
      <c r="M8" s="315">
        <v>1</v>
      </c>
      <c r="N8" s="315" t="s">
        <v>331</v>
      </c>
      <c r="O8" s="676">
        <v>451721.92</v>
      </c>
      <c r="P8" s="647">
        <v>0</v>
      </c>
      <c r="Q8" s="818">
        <f t="shared" ref="Q8:Q14" si="1">+(O8+(O8*P8))*M8</f>
        <v>451721.92</v>
      </c>
      <c r="R8" s="311" t="s">
        <v>1170</v>
      </c>
      <c r="S8" s="312"/>
      <c r="T8" s="566"/>
      <c r="U8" s="315">
        <v>1</v>
      </c>
      <c r="V8" s="315" t="s">
        <v>331</v>
      </c>
      <c r="W8" s="676"/>
      <c r="X8" s="647"/>
      <c r="Y8" s="818">
        <f t="shared" ref="Y8:Y14" si="2">+(W8+(W8*X8))*U8</f>
        <v>0</v>
      </c>
      <c r="Z8" s="311" t="s">
        <v>1169</v>
      </c>
      <c r="AA8" s="312"/>
      <c r="AB8" s="819"/>
      <c r="AC8" s="315">
        <v>1</v>
      </c>
      <c r="AD8" s="315" t="s">
        <v>331</v>
      </c>
      <c r="AE8" s="676"/>
      <c r="AF8" s="647"/>
      <c r="AG8" s="818">
        <f t="shared" ref="AG8:AG14" si="3">+(AE8+(AE8*AF8))*AC8</f>
        <v>0</v>
      </c>
      <c r="AH8" s="311" t="s">
        <v>1169</v>
      </c>
      <c r="AI8" s="312"/>
      <c r="AJ8" s="566"/>
      <c r="AK8" s="315">
        <v>1</v>
      </c>
      <c r="AL8" s="315" t="s">
        <v>331</v>
      </c>
      <c r="AM8" s="676"/>
      <c r="AN8" s="647"/>
      <c r="AO8" s="818">
        <f t="shared" ref="AO8:AO14" si="4">+(AM8+(AM8*AN8))*AK8</f>
        <v>0</v>
      </c>
      <c r="AP8" s="311" t="s">
        <v>1169</v>
      </c>
      <c r="AQ8" s="312"/>
      <c r="AR8" s="566"/>
      <c r="AS8" s="315">
        <v>1</v>
      </c>
      <c r="AT8" s="315" t="s">
        <v>331</v>
      </c>
      <c r="AU8" s="676"/>
      <c r="AV8" s="647"/>
      <c r="AW8" s="818">
        <f t="shared" ref="AW8:AW14" si="5">+(AU8+(AU8*AV8))*AS8</f>
        <v>0</v>
      </c>
      <c r="AX8" s="311" t="s">
        <v>1169</v>
      </c>
      <c r="AY8" s="312"/>
      <c r="AZ8" s="566"/>
      <c r="BA8" s="315">
        <v>1</v>
      </c>
      <c r="BB8" s="315" t="s">
        <v>331</v>
      </c>
      <c r="BC8" s="676"/>
      <c r="BD8" s="647"/>
      <c r="BE8" s="818">
        <f t="shared" ref="BE8:BE14" si="6">+(BC8+(BC8*BD8))*BA8</f>
        <v>0</v>
      </c>
      <c r="BF8" s="311" t="s">
        <v>1169</v>
      </c>
      <c r="BG8" s="312"/>
      <c r="BH8" s="566"/>
      <c r="BI8" s="315">
        <v>1</v>
      </c>
      <c r="BJ8" s="315" t="s">
        <v>331</v>
      </c>
      <c r="BK8" s="676"/>
      <c r="BL8" s="647"/>
      <c r="BM8" s="818">
        <f t="shared" ref="BM8:BM14" si="7">+(BK8+(BK8*BL8))*BI8</f>
        <v>0</v>
      </c>
      <c r="BN8" s="311" t="s">
        <v>1169</v>
      </c>
      <c r="BO8" s="312"/>
      <c r="BP8" s="566"/>
      <c r="BQ8" s="315">
        <v>1</v>
      </c>
      <c r="BR8" s="315" t="s">
        <v>331</v>
      </c>
      <c r="BS8" s="676"/>
      <c r="BT8" s="647"/>
      <c r="BU8" s="818">
        <f t="shared" ref="BU8:BU14" si="8">+(BS8+(BS8*BT8))*BQ8</f>
        <v>0</v>
      </c>
      <c r="BV8" s="311" t="s">
        <v>1169</v>
      </c>
      <c r="BW8" s="312"/>
      <c r="BX8" s="566"/>
      <c r="BY8" s="315">
        <v>1</v>
      </c>
      <c r="BZ8" s="315" t="s">
        <v>331</v>
      </c>
      <c r="CA8" s="676">
        <v>0</v>
      </c>
      <c r="CB8" s="647">
        <v>0</v>
      </c>
      <c r="CC8" s="818">
        <f t="shared" ref="CC8:CC14" si="9">+(CA8+(CA8*CB8))*BY8</f>
        <v>0</v>
      </c>
      <c r="CD8" s="311" t="s">
        <v>1169</v>
      </c>
      <c r="CE8" s="312"/>
      <c r="CF8" s="581"/>
      <c r="CG8" s="315">
        <v>1</v>
      </c>
      <c r="CH8" s="315" t="s">
        <v>331</v>
      </c>
      <c r="CI8" s="676"/>
      <c r="CJ8" s="647"/>
      <c r="CK8" s="818">
        <f t="shared" ref="CK8:CK14" si="10">+(CI8+(CI8*CJ8))*CG8</f>
        <v>0</v>
      </c>
      <c r="CL8" s="311" t="s">
        <v>1169</v>
      </c>
      <c r="CM8" s="312"/>
      <c r="CN8" s="566"/>
      <c r="CO8" s="315">
        <v>1</v>
      </c>
      <c r="CP8" s="315" t="s">
        <v>331</v>
      </c>
      <c r="CQ8" s="676"/>
      <c r="CR8" s="647"/>
      <c r="CS8" s="818">
        <f t="shared" ref="CS8:CS14" si="11">+(CQ8+(CQ8*CR8))*CO8</f>
        <v>0</v>
      </c>
      <c r="CT8" s="311" t="s">
        <v>1169</v>
      </c>
      <c r="CU8" s="312"/>
      <c r="CV8" s="566"/>
      <c r="CW8" s="315">
        <v>1</v>
      </c>
      <c r="CX8" s="315" t="s">
        <v>331</v>
      </c>
      <c r="CY8" s="676"/>
      <c r="CZ8" s="647"/>
      <c r="DA8" s="818">
        <f t="shared" ref="DA8:DA14" si="12">+(CY8+(CY8*CZ8))*CW8</f>
        <v>0</v>
      </c>
      <c r="DB8" s="311" t="s">
        <v>1169</v>
      </c>
      <c r="DC8" s="312"/>
      <c r="DD8" s="566"/>
      <c r="DE8" s="315">
        <v>1</v>
      </c>
      <c r="DF8" s="315" t="s">
        <v>331</v>
      </c>
      <c r="DG8" s="676"/>
      <c r="DH8" s="647"/>
      <c r="DI8" s="818">
        <f t="shared" ref="DI8:DI14" si="13">+(DG8+(DG8*DH8))*DE8</f>
        <v>0</v>
      </c>
      <c r="DJ8" s="311" t="s">
        <v>1169</v>
      </c>
      <c r="DK8" s="312"/>
      <c r="DL8" s="566"/>
      <c r="DM8" s="315">
        <v>1</v>
      </c>
      <c r="DN8" s="315" t="s">
        <v>331</v>
      </c>
      <c r="DO8" s="676"/>
      <c r="DP8" s="647"/>
      <c r="DQ8" s="818">
        <f t="shared" ref="DQ8:DQ14" si="14">+(DO8+(DO8*DP8))*DM8</f>
        <v>0</v>
      </c>
      <c r="DR8" s="311" t="s">
        <v>1169</v>
      </c>
      <c r="DS8" s="312"/>
      <c r="DT8" s="566"/>
      <c r="DU8" s="315">
        <v>1</v>
      </c>
      <c r="DV8" s="315" t="s">
        <v>331</v>
      </c>
      <c r="DW8" s="676"/>
      <c r="DX8" s="647"/>
      <c r="DY8" s="818">
        <f t="shared" ref="DY8:DY14" si="15">+(DW8+(DW8*DX8))*DU8</f>
        <v>0</v>
      </c>
      <c r="DZ8" s="311" t="s">
        <v>1169</v>
      </c>
      <c r="EA8" s="312"/>
      <c r="EB8" s="421"/>
      <c r="EC8" s="315">
        <v>1</v>
      </c>
      <c r="ED8" s="315" t="s">
        <v>331</v>
      </c>
      <c r="EE8" s="676"/>
      <c r="EF8" s="647"/>
      <c r="EG8" s="820" t="s">
        <v>1199</v>
      </c>
      <c r="EH8" s="311" t="s">
        <v>1169</v>
      </c>
      <c r="EI8" s="312"/>
      <c r="EJ8" s="566"/>
      <c r="EK8" s="315">
        <v>1</v>
      </c>
      <c r="EL8" s="315" t="s">
        <v>331</v>
      </c>
      <c r="EM8" s="676"/>
      <c r="EN8" s="647"/>
      <c r="EO8" s="818">
        <f t="shared" ref="EO8:EO14" si="16">+(EM8+(EM8*EN8))*EK8</f>
        <v>0</v>
      </c>
      <c r="EP8" s="311" t="s">
        <v>1169</v>
      </c>
      <c r="EQ8" s="312"/>
    </row>
    <row r="9" spans="1:147" ht="37.5" customHeight="1">
      <c r="A9" s="555"/>
      <c r="B9" s="315">
        <v>2</v>
      </c>
      <c r="C9" s="817" t="s">
        <v>867</v>
      </c>
      <c r="D9" s="576" t="s">
        <v>1315</v>
      </c>
      <c r="E9" s="315">
        <v>1</v>
      </c>
      <c r="F9" s="315" t="s">
        <v>331</v>
      </c>
      <c r="G9" s="674">
        <v>675000</v>
      </c>
      <c r="H9" s="647"/>
      <c r="I9" s="818">
        <f t="shared" si="0"/>
        <v>675000</v>
      </c>
      <c r="J9" s="19"/>
      <c r="K9" s="277"/>
      <c r="L9" s="566" t="s">
        <v>1353</v>
      </c>
      <c r="M9" s="315">
        <v>1</v>
      </c>
      <c r="N9" s="315" t="s">
        <v>331</v>
      </c>
      <c r="O9" s="674">
        <v>510466.32</v>
      </c>
      <c r="P9" s="647">
        <v>0</v>
      </c>
      <c r="Q9" s="818">
        <f t="shared" si="1"/>
        <v>510466.32</v>
      </c>
      <c r="R9" s="19"/>
      <c r="S9" s="277"/>
      <c r="T9" s="566"/>
      <c r="U9" s="315">
        <v>1</v>
      </c>
      <c r="V9" s="315" t="s">
        <v>331</v>
      </c>
      <c r="W9" s="674"/>
      <c r="X9" s="647"/>
      <c r="Y9" s="818">
        <f t="shared" si="2"/>
        <v>0</v>
      </c>
      <c r="Z9" s="19"/>
      <c r="AA9" s="277"/>
      <c r="AB9" s="819"/>
      <c r="AC9" s="315">
        <v>1</v>
      </c>
      <c r="AD9" s="315" t="s">
        <v>331</v>
      </c>
      <c r="AE9" s="674"/>
      <c r="AF9" s="647"/>
      <c r="AG9" s="818">
        <f t="shared" si="3"/>
        <v>0</v>
      </c>
      <c r="AH9" s="19"/>
      <c r="AI9" s="277"/>
      <c r="AJ9" s="566"/>
      <c r="AK9" s="315">
        <v>1</v>
      </c>
      <c r="AL9" s="315" t="s">
        <v>331</v>
      </c>
      <c r="AM9" s="674"/>
      <c r="AN9" s="647"/>
      <c r="AO9" s="818">
        <f t="shared" si="4"/>
        <v>0</v>
      </c>
      <c r="AP9" s="19"/>
      <c r="AQ9" s="277"/>
      <c r="AR9" s="566"/>
      <c r="AS9" s="315">
        <v>1</v>
      </c>
      <c r="AT9" s="315" t="s">
        <v>331</v>
      </c>
      <c r="AU9" s="674"/>
      <c r="AV9" s="647"/>
      <c r="AW9" s="818">
        <f t="shared" si="5"/>
        <v>0</v>
      </c>
      <c r="AX9" s="19"/>
      <c r="AY9" s="277"/>
      <c r="AZ9" s="566"/>
      <c r="BA9" s="315">
        <v>1</v>
      </c>
      <c r="BB9" s="315" t="s">
        <v>331</v>
      </c>
      <c r="BC9" s="674"/>
      <c r="BD9" s="647"/>
      <c r="BE9" s="818">
        <f t="shared" si="6"/>
        <v>0</v>
      </c>
      <c r="BF9" s="19"/>
      <c r="BG9" s="277"/>
      <c r="BH9" s="566"/>
      <c r="BI9" s="315">
        <v>1</v>
      </c>
      <c r="BJ9" s="315" t="s">
        <v>331</v>
      </c>
      <c r="BK9" s="674"/>
      <c r="BL9" s="647"/>
      <c r="BM9" s="818">
        <f t="shared" si="7"/>
        <v>0</v>
      </c>
      <c r="BN9" s="19"/>
      <c r="BO9" s="277"/>
      <c r="BP9" s="566"/>
      <c r="BQ9" s="315">
        <v>1</v>
      </c>
      <c r="BR9" s="315" t="s">
        <v>331</v>
      </c>
      <c r="BS9" s="674"/>
      <c r="BT9" s="647"/>
      <c r="BU9" s="818">
        <f t="shared" si="8"/>
        <v>0</v>
      </c>
      <c r="BV9" s="19"/>
      <c r="BW9" s="277"/>
      <c r="BX9" s="566"/>
      <c r="BY9" s="315">
        <v>1</v>
      </c>
      <c r="BZ9" s="315" t="s">
        <v>331</v>
      </c>
      <c r="CA9" s="674">
        <v>0</v>
      </c>
      <c r="CB9" s="647">
        <v>0</v>
      </c>
      <c r="CC9" s="818">
        <f t="shared" si="9"/>
        <v>0</v>
      </c>
      <c r="CD9" s="19"/>
      <c r="CE9" s="277"/>
      <c r="CF9" s="566"/>
      <c r="CG9" s="315">
        <v>1</v>
      </c>
      <c r="CH9" s="315" t="s">
        <v>331</v>
      </c>
      <c r="CI9" s="674"/>
      <c r="CJ9" s="647"/>
      <c r="CK9" s="818">
        <f t="shared" si="10"/>
        <v>0</v>
      </c>
      <c r="CL9" s="19"/>
      <c r="CM9" s="277"/>
      <c r="CN9" s="566"/>
      <c r="CO9" s="315">
        <v>1</v>
      </c>
      <c r="CP9" s="315" t="s">
        <v>331</v>
      </c>
      <c r="CQ9" s="674"/>
      <c r="CR9" s="647"/>
      <c r="CS9" s="818">
        <f t="shared" si="11"/>
        <v>0</v>
      </c>
      <c r="CT9" s="19"/>
      <c r="CU9" s="277"/>
      <c r="CV9" s="566"/>
      <c r="CW9" s="315">
        <v>1</v>
      </c>
      <c r="CX9" s="315" t="s">
        <v>331</v>
      </c>
      <c r="CY9" s="674"/>
      <c r="CZ9" s="647"/>
      <c r="DA9" s="818">
        <f t="shared" si="12"/>
        <v>0</v>
      </c>
      <c r="DB9" s="19"/>
      <c r="DC9" s="277"/>
      <c r="DD9" s="566"/>
      <c r="DE9" s="315">
        <v>1</v>
      </c>
      <c r="DF9" s="315" t="s">
        <v>331</v>
      </c>
      <c r="DG9" s="674"/>
      <c r="DH9" s="647"/>
      <c r="DI9" s="818">
        <f t="shared" si="13"/>
        <v>0</v>
      </c>
      <c r="DJ9" s="19"/>
      <c r="DK9" s="277"/>
      <c r="DL9" s="566"/>
      <c r="DM9" s="315">
        <v>1</v>
      </c>
      <c r="DN9" s="315" t="s">
        <v>331</v>
      </c>
      <c r="DO9" s="674"/>
      <c r="DP9" s="647"/>
      <c r="DQ9" s="818">
        <f t="shared" si="14"/>
        <v>0</v>
      </c>
      <c r="DR9" s="19"/>
      <c r="DS9" s="277"/>
      <c r="DT9" s="566"/>
      <c r="DU9" s="315">
        <v>1</v>
      </c>
      <c r="DV9" s="315" t="s">
        <v>331</v>
      </c>
      <c r="DW9" s="674"/>
      <c r="DX9" s="647"/>
      <c r="DY9" s="818">
        <f t="shared" si="15"/>
        <v>0</v>
      </c>
      <c r="DZ9" s="19"/>
      <c r="EA9" s="277"/>
      <c r="EB9" s="566"/>
      <c r="EC9" s="315">
        <v>1</v>
      </c>
      <c r="ED9" s="315" t="s">
        <v>331</v>
      </c>
      <c r="EE9" s="674"/>
      <c r="EF9" s="647"/>
      <c r="EG9" s="820" t="s">
        <v>1199</v>
      </c>
      <c r="EH9" s="19"/>
      <c r="EI9" s="277"/>
      <c r="EJ9" s="566"/>
      <c r="EK9" s="315">
        <v>1</v>
      </c>
      <c r="EL9" s="315" t="s">
        <v>331</v>
      </c>
      <c r="EM9" s="674"/>
      <c r="EN9" s="647"/>
      <c r="EO9" s="818">
        <f t="shared" si="16"/>
        <v>0</v>
      </c>
      <c r="EP9" s="19"/>
      <c r="EQ9" s="277"/>
    </row>
    <row r="10" spans="1:147" ht="37.5" customHeight="1">
      <c r="A10" s="555"/>
      <c r="B10" s="315">
        <v>3</v>
      </c>
      <c r="C10" s="817" t="s">
        <v>868</v>
      </c>
      <c r="D10" s="576" t="s">
        <v>1315</v>
      </c>
      <c r="E10" s="315">
        <v>1</v>
      </c>
      <c r="F10" s="315" t="s">
        <v>331</v>
      </c>
      <c r="G10" s="674">
        <v>247000</v>
      </c>
      <c r="H10" s="647"/>
      <c r="I10" s="818">
        <f t="shared" si="0"/>
        <v>247000</v>
      </c>
      <c r="J10" s="19"/>
      <c r="K10" s="277"/>
      <c r="L10" s="566" t="s">
        <v>1353</v>
      </c>
      <c r="M10" s="315">
        <v>1</v>
      </c>
      <c r="N10" s="315" t="s">
        <v>331</v>
      </c>
      <c r="O10" s="674">
        <v>936867.36</v>
      </c>
      <c r="P10" s="647">
        <v>0</v>
      </c>
      <c r="Q10" s="818">
        <f t="shared" si="1"/>
        <v>936867.36</v>
      </c>
      <c r="R10" s="19"/>
      <c r="S10" s="277"/>
      <c r="T10" s="566"/>
      <c r="U10" s="315">
        <v>1</v>
      </c>
      <c r="V10" s="315" t="s">
        <v>331</v>
      </c>
      <c r="W10" s="674"/>
      <c r="X10" s="647"/>
      <c r="Y10" s="818">
        <f t="shared" si="2"/>
        <v>0</v>
      </c>
      <c r="Z10" s="19"/>
      <c r="AA10" s="277"/>
      <c r="AB10" s="819"/>
      <c r="AC10" s="315">
        <v>1</v>
      </c>
      <c r="AD10" s="315" t="s">
        <v>331</v>
      </c>
      <c r="AE10" s="674"/>
      <c r="AF10" s="647"/>
      <c r="AG10" s="818">
        <f t="shared" si="3"/>
        <v>0</v>
      </c>
      <c r="AH10" s="19"/>
      <c r="AI10" s="277"/>
      <c r="AJ10" s="566"/>
      <c r="AK10" s="315">
        <v>1</v>
      </c>
      <c r="AL10" s="315" t="s">
        <v>331</v>
      </c>
      <c r="AM10" s="674"/>
      <c r="AN10" s="647"/>
      <c r="AO10" s="818">
        <f t="shared" si="4"/>
        <v>0</v>
      </c>
      <c r="AP10" s="19"/>
      <c r="AQ10" s="277"/>
      <c r="AR10" s="566"/>
      <c r="AS10" s="315">
        <v>1</v>
      </c>
      <c r="AT10" s="315" t="s">
        <v>331</v>
      </c>
      <c r="AU10" s="674"/>
      <c r="AV10" s="647"/>
      <c r="AW10" s="818">
        <f t="shared" si="5"/>
        <v>0</v>
      </c>
      <c r="AX10" s="19"/>
      <c r="AY10" s="277"/>
      <c r="AZ10" s="566"/>
      <c r="BA10" s="315">
        <v>1</v>
      </c>
      <c r="BB10" s="315" t="s">
        <v>331</v>
      </c>
      <c r="BC10" s="674"/>
      <c r="BD10" s="647"/>
      <c r="BE10" s="818">
        <f t="shared" si="6"/>
        <v>0</v>
      </c>
      <c r="BF10" s="19"/>
      <c r="BG10" s="277"/>
      <c r="BH10" s="566"/>
      <c r="BI10" s="315">
        <v>1</v>
      </c>
      <c r="BJ10" s="315" t="s">
        <v>331</v>
      </c>
      <c r="BK10" s="674"/>
      <c r="BL10" s="647"/>
      <c r="BM10" s="818">
        <f t="shared" si="7"/>
        <v>0</v>
      </c>
      <c r="BN10" s="19"/>
      <c r="BO10" s="277"/>
      <c r="BP10" s="566"/>
      <c r="BQ10" s="315">
        <v>1</v>
      </c>
      <c r="BR10" s="315" t="s">
        <v>331</v>
      </c>
      <c r="BS10" s="674"/>
      <c r="BT10" s="647"/>
      <c r="BU10" s="818">
        <f t="shared" si="8"/>
        <v>0</v>
      </c>
      <c r="BV10" s="19"/>
      <c r="BW10" s="277"/>
      <c r="BX10" s="566"/>
      <c r="BY10" s="315">
        <v>1</v>
      </c>
      <c r="BZ10" s="315" t="s">
        <v>331</v>
      </c>
      <c r="CA10" s="674">
        <v>0</v>
      </c>
      <c r="CB10" s="647">
        <v>0</v>
      </c>
      <c r="CC10" s="818">
        <f t="shared" si="9"/>
        <v>0</v>
      </c>
      <c r="CD10" s="19"/>
      <c r="CE10" s="277"/>
      <c r="CF10" s="566"/>
      <c r="CG10" s="315">
        <v>1</v>
      </c>
      <c r="CH10" s="315" t="s">
        <v>331</v>
      </c>
      <c r="CI10" s="674"/>
      <c r="CJ10" s="647"/>
      <c r="CK10" s="818">
        <f t="shared" si="10"/>
        <v>0</v>
      </c>
      <c r="CL10" s="19"/>
      <c r="CM10" s="277"/>
      <c r="CN10" s="566"/>
      <c r="CO10" s="315">
        <v>1</v>
      </c>
      <c r="CP10" s="315" t="s">
        <v>331</v>
      </c>
      <c r="CQ10" s="674"/>
      <c r="CR10" s="647"/>
      <c r="CS10" s="818">
        <f t="shared" si="11"/>
        <v>0</v>
      </c>
      <c r="CT10" s="19"/>
      <c r="CU10" s="277"/>
      <c r="CV10" s="566"/>
      <c r="CW10" s="315">
        <v>1</v>
      </c>
      <c r="CX10" s="315" t="s">
        <v>331</v>
      </c>
      <c r="CY10" s="674"/>
      <c r="CZ10" s="647"/>
      <c r="DA10" s="818">
        <f t="shared" si="12"/>
        <v>0</v>
      </c>
      <c r="DB10" s="19"/>
      <c r="DC10" s="277"/>
      <c r="DD10" s="566"/>
      <c r="DE10" s="315">
        <v>1</v>
      </c>
      <c r="DF10" s="315" t="s">
        <v>331</v>
      </c>
      <c r="DG10" s="674"/>
      <c r="DH10" s="647"/>
      <c r="DI10" s="818">
        <f t="shared" si="13"/>
        <v>0</v>
      </c>
      <c r="DJ10" s="19"/>
      <c r="DK10" s="277"/>
      <c r="DL10" s="566"/>
      <c r="DM10" s="315">
        <v>1</v>
      </c>
      <c r="DN10" s="315" t="s">
        <v>331</v>
      </c>
      <c r="DO10" s="674"/>
      <c r="DP10" s="647"/>
      <c r="DQ10" s="818">
        <f t="shared" si="14"/>
        <v>0</v>
      </c>
      <c r="DR10" s="19"/>
      <c r="DS10" s="277"/>
      <c r="DT10" s="566"/>
      <c r="DU10" s="315">
        <v>1</v>
      </c>
      <c r="DV10" s="315" t="s">
        <v>331</v>
      </c>
      <c r="DW10" s="674"/>
      <c r="DX10" s="647"/>
      <c r="DY10" s="818">
        <f t="shared" si="15"/>
        <v>0</v>
      </c>
      <c r="DZ10" s="19"/>
      <c r="EA10" s="277"/>
      <c r="EB10" s="566"/>
      <c r="EC10" s="315">
        <v>1</v>
      </c>
      <c r="ED10" s="315" t="s">
        <v>331</v>
      </c>
      <c r="EE10" s="674"/>
      <c r="EF10" s="647"/>
      <c r="EG10" s="820" t="s">
        <v>1199</v>
      </c>
      <c r="EH10" s="19"/>
      <c r="EI10" s="277"/>
      <c r="EJ10" s="566"/>
      <c r="EK10" s="315">
        <v>1</v>
      </c>
      <c r="EL10" s="315" t="s">
        <v>331</v>
      </c>
      <c r="EM10" s="674"/>
      <c r="EN10" s="647"/>
      <c r="EO10" s="818">
        <f t="shared" si="16"/>
        <v>0</v>
      </c>
      <c r="EP10" s="19"/>
      <c r="EQ10" s="277"/>
    </row>
    <row r="11" spans="1:147" ht="37.5" customHeight="1">
      <c r="A11" s="555"/>
      <c r="B11" s="315">
        <v>4</v>
      </c>
      <c r="C11" s="817" t="s">
        <v>869</v>
      </c>
      <c r="D11" s="576" t="s">
        <v>1315</v>
      </c>
      <c r="E11" s="315">
        <v>1</v>
      </c>
      <c r="F11" s="315" t="s">
        <v>331</v>
      </c>
      <c r="G11" s="674">
        <v>675000</v>
      </c>
      <c r="H11" s="647"/>
      <c r="I11" s="818">
        <f t="shared" si="0"/>
        <v>675000</v>
      </c>
      <c r="J11" s="19"/>
      <c r="K11" s="277"/>
      <c r="L11" s="566" t="s">
        <v>1353</v>
      </c>
      <c r="M11" s="315">
        <v>1</v>
      </c>
      <c r="N11" s="315" t="s">
        <v>331</v>
      </c>
      <c r="O11" s="674">
        <v>475016.88</v>
      </c>
      <c r="P11" s="647">
        <v>0</v>
      </c>
      <c r="Q11" s="818">
        <f t="shared" si="1"/>
        <v>475016.88</v>
      </c>
      <c r="R11" s="19"/>
      <c r="S11" s="277"/>
      <c r="T11" s="566"/>
      <c r="U11" s="315">
        <v>1</v>
      </c>
      <c r="V11" s="315" t="s">
        <v>331</v>
      </c>
      <c r="W11" s="674"/>
      <c r="X11" s="647"/>
      <c r="Y11" s="818">
        <f t="shared" si="2"/>
        <v>0</v>
      </c>
      <c r="Z11" s="19"/>
      <c r="AA11" s="277"/>
      <c r="AB11" s="819"/>
      <c r="AC11" s="315">
        <v>1</v>
      </c>
      <c r="AD11" s="315" t="s">
        <v>331</v>
      </c>
      <c r="AE11" s="674"/>
      <c r="AF11" s="647"/>
      <c r="AG11" s="818">
        <f t="shared" si="3"/>
        <v>0</v>
      </c>
      <c r="AH11" s="19"/>
      <c r="AI11" s="277"/>
      <c r="AJ11" s="566"/>
      <c r="AK11" s="315">
        <v>1</v>
      </c>
      <c r="AL11" s="315" t="s">
        <v>331</v>
      </c>
      <c r="AM11" s="674"/>
      <c r="AN11" s="647"/>
      <c r="AO11" s="818">
        <f t="shared" si="4"/>
        <v>0</v>
      </c>
      <c r="AP11" s="19"/>
      <c r="AQ11" s="277"/>
      <c r="AR11" s="566"/>
      <c r="AS11" s="315">
        <v>1</v>
      </c>
      <c r="AT11" s="315" t="s">
        <v>331</v>
      </c>
      <c r="AU11" s="674"/>
      <c r="AV11" s="647"/>
      <c r="AW11" s="818">
        <f t="shared" si="5"/>
        <v>0</v>
      </c>
      <c r="AX11" s="19"/>
      <c r="AY11" s="277"/>
      <c r="AZ11" s="566"/>
      <c r="BA11" s="315">
        <v>1</v>
      </c>
      <c r="BB11" s="315" t="s">
        <v>331</v>
      </c>
      <c r="BC11" s="674"/>
      <c r="BD11" s="647"/>
      <c r="BE11" s="818">
        <f t="shared" si="6"/>
        <v>0</v>
      </c>
      <c r="BF11" s="19"/>
      <c r="BG11" s="277"/>
      <c r="BH11" s="566"/>
      <c r="BI11" s="315">
        <v>1</v>
      </c>
      <c r="BJ11" s="315" t="s">
        <v>331</v>
      </c>
      <c r="BK11" s="674"/>
      <c r="BL11" s="647"/>
      <c r="BM11" s="818">
        <f t="shared" si="7"/>
        <v>0</v>
      </c>
      <c r="BN11" s="19"/>
      <c r="BO11" s="277"/>
      <c r="BP11" s="566"/>
      <c r="BQ11" s="315">
        <v>1</v>
      </c>
      <c r="BR11" s="315" t="s">
        <v>331</v>
      </c>
      <c r="BS11" s="674"/>
      <c r="BT11" s="647"/>
      <c r="BU11" s="818">
        <f t="shared" si="8"/>
        <v>0</v>
      </c>
      <c r="BV11" s="19"/>
      <c r="BW11" s="277"/>
      <c r="BX11" s="566"/>
      <c r="BY11" s="315">
        <v>1</v>
      </c>
      <c r="BZ11" s="315" t="s">
        <v>331</v>
      </c>
      <c r="CA11" s="674">
        <v>0</v>
      </c>
      <c r="CB11" s="647">
        <v>0</v>
      </c>
      <c r="CC11" s="818">
        <f t="shared" si="9"/>
        <v>0</v>
      </c>
      <c r="CD11" s="19"/>
      <c r="CE11" s="277"/>
      <c r="CF11" s="566"/>
      <c r="CG11" s="315">
        <v>1</v>
      </c>
      <c r="CH11" s="315" t="s">
        <v>331</v>
      </c>
      <c r="CI11" s="674"/>
      <c r="CJ11" s="647"/>
      <c r="CK11" s="818">
        <f t="shared" si="10"/>
        <v>0</v>
      </c>
      <c r="CL11" s="19"/>
      <c r="CM11" s="277"/>
      <c r="CN11" s="566"/>
      <c r="CO11" s="315">
        <v>1</v>
      </c>
      <c r="CP11" s="315" t="s">
        <v>331</v>
      </c>
      <c r="CQ11" s="674"/>
      <c r="CR11" s="647"/>
      <c r="CS11" s="818">
        <f t="shared" si="11"/>
        <v>0</v>
      </c>
      <c r="CT11" s="19"/>
      <c r="CU11" s="277"/>
      <c r="CV11" s="566"/>
      <c r="CW11" s="315">
        <v>1</v>
      </c>
      <c r="CX11" s="315" t="s">
        <v>331</v>
      </c>
      <c r="CY11" s="674"/>
      <c r="CZ11" s="647"/>
      <c r="DA11" s="818">
        <f t="shared" si="12"/>
        <v>0</v>
      </c>
      <c r="DB11" s="19"/>
      <c r="DC11" s="277"/>
      <c r="DD11" s="566"/>
      <c r="DE11" s="315">
        <v>1</v>
      </c>
      <c r="DF11" s="315" t="s">
        <v>331</v>
      </c>
      <c r="DG11" s="674"/>
      <c r="DH11" s="647"/>
      <c r="DI11" s="818">
        <f t="shared" si="13"/>
        <v>0</v>
      </c>
      <c r="DJ11" s="19"/>
      <c r="DK11" s="277"/>
      <c r="DL11" s="566"/>
      <c r="DM11" s="315">
        <v>1</v>
      </c>
      <c r="DN11" s="315" t="s">
        <v>331</v>
      </c>
      <c r="DO11" s="674"/>
      <c r="DP11" s="647"/>
      <c r="DQ11" s="818">
        <f t="shared" si="14"/>
        <v>0</v>
      </c>
      <c r="DR11" s="19"/>
      <c r="DS11" s="277"/>
      <c r="DT11" s="566"/>
      <c r="DU11" s="315">
        <v>1</v>
      </c>
      <c r="DV11" s="315" t="s">
        <v>331</v>
      </c>
      <c r="DW11" s="674"/>
      <c r="DX11" s="647"/>
      <c r="DY11" s="818">
        <f t="shared" si="15"/>
        <v>0</v>
      </c>
      <c r="DZ11" s="19"/>
      <c r="EA11" s="277"/>
      <c r="EB11" s="566"/>
      <c r="EC11" s="315">
        <v>1</v>
      </c>
      <c r="ED11" s="315" t="s">
        <v>331</v>
      </c>
      <c r="EE11" s="674"/>
      <c r="EF11" s="647"/>
      <c r="EG11" s="820" t="s">
        <v>1199</v>
      </c>
      <c r="EH11" s="19"/>
      <c r="EI11" s="277"/>
      <c r="EJ11" s="566"/>
      <c r="EK11" s="315">
        <v>1</v>
      </c>
      <c r="EL11" s="315" t="s">
        <v>331</v>
      </c>
      <c r="EM11" s="674"/>
      <c r="EN11" s="647"/>
      <c r="EO11" s="818">
        <f t="shared" si="16"/>
        <v>0</v>
      </c>
      <c r="EP11" s="19"/>
      <c r="EQ11" s="277"/>
    </row>
    <row r="12" spans="1:147" ht="37.5" customHeight="1">
      <c r="A12" s="555"/>
      <c r="B12" s="315">
        <v>5</v>
      </c>
      <c r="C12" s="448" t="s">
        <v>870</v>
      </c>
      <c r="D12" s="576" t="s">
        <v>1315</v>
      </c>
      <c r="E12" s="315">
        <v>1</v>
      </c>
      <c r="F12" s="315" t="s">
        <v>331</v>
      </c>
      <c r="G12" s="674">
        <v>247000</v>
      </c>
      <c r="H12" s="647"/>
      <c r="I12" s="818">
        <f t="shared" si="0"/>
        <v>247000</v>
      </c>
      <c r="J12" s="19"/>
      <c r="K12" s="277"/>
      <c r="L12" s="566" t="s">
        <v>1353</v>
      </c>
      <c r="M12" s="315">
        <v>1</v>
      </c>
      <c r="N12" s="315" t="s">
        <v>331</v>
      </c>
      <c r="O12" s="674">
        <v>553005.43999999994</v>
      </c>
      <c r="P12" s="647">
        <v>0</v>
      </c>
      <c r="Q12" s="818">
        <f t="shared" si="1"/>
        <v>553005.43999999994</v>
      </c>
      <c r="R12" s="19"/>
      <c r="S12" s="277"/>
      <c r="T12" s="566"/>
      <c r="U12" s="315">
        <v>1</v>
      </c>
      <c r="V12" s="315" t="s">
        <v>331</v>
      </c>
      <c r="W12" s="674"/>
      <c r="X12" s="647"/>
      <c r="Y12" s="818">
        <f t="shared" si="2"/>
        <v>0</v>
      </c>
      <c r="Z12" s="19"/>
      <c r="AA12" s="277"/>
      <c r="AB12" s="819"/>
      <c r="AC12" s="315">
        <v>1</v>
      </c>
      <c r="AD12" s="315" t="s">
        <v>331</v>
      </c>
      <c r="AE12" s="674"/>
      <c r="AF12" s="647"/>
      <c r="AG12" s="818">
        <f t="shared" si="3"/>
        <v>0</v>
      </c>
      <c r="AH12" s="19"/>
      <c r="AI12" s="277"/>
      <c r="AJ12" s="566"/>
      <c r="AK12" s="315">
        <v>1</v>
      </c>
      <c r="AL12" s="315" t="s">
        <v>331</v>
      </c>
      <c r="AM12" s="674"/>
      <c r="AN12" s="647"/>
      <c r="AO12" s="818">
        <f t="shared" si="4"/>
        <v>0</v>
      </c>
      <c r="AP12" s="19"/>
      <c r="AQ12" s="277"/>
      <c r="AR12" s="566"/>
      <c r="AS12" s="315">
        <v>1</v>
      </c>
      <c r="AT12" s="315" t="s">
        <v>331</v>
      </c>
      <c r="AU12" s="674"/>
      <c r="AV12" s="647"/>
      <c r="AW12" s="818">
        <f t="shared" si="5"/>
        <v>0</v>
      </c>
      <c r="AX12" s="19"/>
      <c r="AY12" s="277"/>
      <c r="AZ12" s="566"/>
      <c r="BA12" s="315">
        <v>1</v>
      </c>
      <c r="BB12" s="315" t="s">
        <v>331</v>
      </c>
      <c r="BC12" s="674"/>
      <c r="BD12" s="647"/>
      <c r="BE12" s="818">
        <f t="shared" si="6"/>
        <v>0</v>
      </c>
      <c r="BF12" s="19"/>
      <c r="BG12" s="277"/>
      <c r="BH12" s="566"/>
      <c r="BI12" s="315">
        <v>1</v>
      </c>
      <c r="BJ12" s="315" t="s">
        <v>331</v>
      </c>
      <c r="BK12" s="674"/>
      <c r="BL12" s="647"/>
      <c r="BM12" s="818">
        <f t="shared" si="7"/>
        <v>0</v>
      </c>
      <c r="BN12" s="19"/>
      <c r="BO12" s="277"/>
      <c r="BP12" s="566"/>
      <c r="BQ12" s="315">
        <v>1</v>
      </c>
      <c r="BR12" s="315" t="s">
        <v>331</v>
      </c>
      <c r="BS12" s="674"/>
      <c r="BT12" s="647"/>
      <c r="BU12" s="818">
        <f t="shared" si="8"/>
        <v>0</v>
      </c>
      <c r="BV12" s="19"/>
      <c r="BW12" s="277"/>
      <c r="BX12" s="566"/>
      <c r="BY12" s="315">
        <v>1</v>
      </c>
      <c r="BZ12" s="315" t="s">
        <v>331</v>
      </c>
      <c r="CA12" s="674">
        <v>0</v>
      </c>
      <c r="CB12" s="647">
        <v>0</v>
      </c>
      <c r="CC12" s="818">
        <f t="shared" si="9"/>
        <v>0</v>
      </c>
      <c r="CD12" s="19"/>
      <c r="CE12" s="277"/>
      <c r="CF12" s="566"/>
      <c r="CG12" s="315">
        <v>1</v>
      </c>
      <c r="CH12" s="315" t="s">
        <v>331</v>
      </c>
      <c r="CI12" s="674"/>
      <c r="CJ12" s="647"/>
      <c r="CK12" s="818">
        <f t="shared" si="10"/>
        <v>0</v>
      </c>
      <c r="CL12" s="19"/>
      <c r="CM12" s="277"/>
      <c r="CN12" s="566"/>
      <c r="CO12" s="315">
        <v>1</v>
      </c>
      <c r="CP12" s="315" t="s">
        <v>331</v>
      </c>
      <c r="CQ12" s="674"/>
      <c r="CR12" s="647"/>
      <c r="CS12" s="818">
        <f t="shared" si="11"/>
        <v>0</v>
      </c>
      <c r="CT12" s="19"/>
      <c r="CU12" s="277"/>
      <c r="CV12" s="566"/>
      <c r="CW12" s="315">
        <v>1</v>
      </c>
      <c r="CX12" s="315" t="s">
        <v>331</v>
      </c>
      <c r="CY12" s="674"/>
      <c r="CZ12" s="647"/>
      <c r="DA12" s="818">
        <f t="shared" si="12"/>
        <v>0</v>
      </c>
      <c r="DB12" s="19"/>
      <c r="DC12" s="277"/>
      <c r="DD12" s="566"/>
      <c r="DE12" s="315">
        <v>1</v>
      </c>
      <c r="DF12" s="315" t="s">
        <v>331</v>
      </c>
      <c r="DG12" s="674"/>
      <c r="DH12" s="647"/>
      <c r="DI12" s="818">
        <f t="shared" si="13"/>
        <v>0</v>
      </c>
      <c r="DJ12" s="19"/>
      <c r="DK12" s="277"/>
      <c r="DL12" s="566"/>
      <c r="DM12" s="315">
        <v>1</v>
      </c>
      <c r="DN12" s="315" t="s">
        <v>331</v>
      </c>
      <c r="DO12" s="674"/>
      <c r="DP12" s="647"/>
      <c r="DQ12" s="818">
        <f t="shared" si="14"/>
        <v>0</v>
      </c>
      <c r="DR12" s="19"/>
      <c r="DS12" s="277"/>
      <c r="DT12" s="566"/>
      <c r="DU12" s="315">
        <v>1</v>
      </c>
      <c r="DV12" s="315" t="s">
        <v>331</v>
      </c>
      <c r="DW12" s="674"/>
      <c r="DX12" s="647"/>
      <c r="DY12" s="818">
        <f t="shared" si="15"/>
        <v>0</v>
      </c>
      <c r="DZ12" s="19"/>
      <c r="EA12" s="277"/>
      <c r="EB12" s="566"/>
      <c r="EC12" s="315">
        <v>1</v>
      </c>
      <c r="ED12" s="315" t="s">
        <v>331</v>
      </c>
      <c r="EE12" s="674"/>
      <c r="EF12" s="647"/>
      <c r="EG12" s="820" t="s">
        <v>1199</v>
      </c>
      <c r="EH12" s="19"/>
      <c r="EI12" s="277"/>
      <c r="EJ12" s="566"/>
      <c r="EK12" s="315">
        <v>1</v>
      </c>
      <c r="EL12" s="315" t="s">
        <v>331</v>
      </c>
      <c r="EM12" s="674"/>
      <c r="EN12" s="647"/>
      <c r="EO12" s="818">
        <f t="shared" si="16"/>
        <v>0</v>
      </c>
      <c r="EP12" s="19"/>
      <c r="EQ12" s="277"/>
    </row>
    <row r="13" spans="1:147" ht="37.5" customHeight="1">
      <c r="A13" s="555"/>
      <c r="B13" s="315">
        <v>6</v>
      </c>
      <c r="C13" s="448" t="s">
        <v>871</v>
      </c>
      <c r="D13" s="576" t="s">
        <v>1315</v>
      </c>
      <c r="E13" s="315">
        <v>1</v>
      </c>
      <c r="F13" s="315" t="s">
        <v>331</v>
      </c>
      <c r="G13" s="674">
        <v>124000</v>
      </c>
      <c r="H13" s="647"/>
      <c r="I13" s="818">
        <f t="shared" si="0"/>
        <v>124000</v>
      </c>
      <c r="J13" s="19"/>
      <c r="K13" s="277"/>
      <c r="L13" s="566" t="s">
        <v>1353</v>
      </c>
      <c r="M13" s="315">
        <v>1</v>
      </c>
      <c r="N13" s="315" t="s">
        <v>331</v>
      </c>
      <c r="O13" s="674">
        <v>133491.28</v>
      </c>
      <c r="P13" s="647">
        <v>0</v>
      </c>
      <c r="Q13" s="818">
        <f t="shared" si="1"/>
        <v>133491.28</v>
      </c>
      <c r="R13" s="19"/>
      <c r="S13" s="277"/>
      <c r="T13" s="566"/>
      <c r="U13" s="315">
        <v>1</v>
      </c>
      <c r="V13" s="315" t="s">
        <v>331</v>
      </c>
      <c r="W13" s="674"/>
      <c r="X13" s="647"/>
      <c r="Y13" s="818">
        <f t="shared" si="2"/>
        <v>0</v>
      </c>
      <c r="Z13" s="19"/>
      <c r="AA13" s="277"/>
      <c r="AB13" s="819"/>
      <c r="AC13" s="315">
        <v>1</v>
      </c>
      <c r="AD13" s="315" t="s">
        <v>331</v>
      </c>
      <c r="AE13" s="674"/>
      <c r="AF13" s="647"/>
      <c r="AG13" s="818">
        <f t="shared" si="3"/>
        <v>0</v>
      </c>
      <c r="AH13" s="19"/>
      <c r="AI13" s="277"/>
      <c r="AJ13" s="566"/>
      <c r="AK13" s="315">
        <v>1</v>
      </c>
      <c r="AL13" s="315" t="s">
        <v>331</v>
      </c>
      <c r="AM13" s="674"/>
      <c r="AN13" s="647"/>
      <c r="AO13" s="818">
        <f t="shared" si="4"/>
        <v>0</v>
      </c>
      <c r="AP13" s="19"/>
      <c r="AQ13" s="277"/>
      <c r="AR13" s="566"/>
      <c r="AS13" s="315">
        <v>1</v>
      </c>
      <c r="AT13" s="315" t="s">
        <v>331</v>
      </c>
      <c r="AU13" s="674"/>
      <c r="AV13" s="647"/>
      <c r="AW13" s="818">
        <f t="shared" si="5"/>
        <v>0</v>
      </c>
      <c r="AX13" s="19"/>
      <c r="AY13" s="277"/>
      <c r="AZ13" s="566"/>
      <c r="BA13" s="315">
        <v>1</v>
      </c>
      <c r="BB13" s="315" t="s">
        <v>331</v>
      </c>
      <c r="BC13" s="674"/>
      <c r="BD13" s="647"/>
      <c r="BE13" s="818">
        <f t="shared" si="6"/>
        <v>0</v>
      </c>
      <c r="BF13" s="19"/>
      <c r="BG13" s="277"/>
      <c r="BH13" s="566"/>
      <c r="BI13" s="315">
        <v>1</v>
      </c>
      <c r="BJ13" s="315" t="s">
        <v>331</v>
      </c>
      <c r="BK13" s="674"/>
      <c r="BL13" s="647"/>
      <c r="BM13" s="818">
        <f t="shared" si="7"/>
        <v>0</v>
      </c>
      <c r="BN13" s="19"/>
      <c r="BO13" s="277"/>
      <c r="BP13" s="566"/>
      <c r="BQ13" s="315">
        <v>1</v>
      </c>
      <c r="BR13" s="315" t="s">
        <v>331</v>
      </c>
      <c r="BS13" s="674"/>
      <c r="BT13" s="647"/>
      <c r="BU13" s="818">
        <f t="shared" si="8"/>
        <v>0</v>
      </c>
      <c r="BV13" s="19"/>
      <c r="BW13" s="277"/>
      <c r="BX13" s="566"/>
      <c r="BY13" s="315">
        <v>1</v>
      </c>
      <c r="BZ13" s="315" t="s">
        <v>331</v>
      </c>
      <c r="CA13" s="674">
        <v>0</v>
      </c>
      <c r="CB13" s="647">
        <v>0</v>
      </c>
      <c r="CC13" s="818">
        <f t="shared" si="9"/>
        <v>0</v>
      </c>
      <c r="CD13" s="19"/>
      <c r="CE13" s="277"/>
      <c r="CF13" s="566"/>
      <c r="CG13" s="315">
        <v>1</v>
      </c>
      <c r="CH13" s="315" t="s">
        <v>331</v>
      </c>
      <c r="CI13" s="674"/>
      <c r="CJ13" s="647"/>
      <c r="CK13" s="818">
        <f t="shared" si="10"/>
        <v>0</v>
      </c>
      <c r="CL13" s="19"/>
      <c r="CM13" s="277"/>
      <c r="CN13" s="566"/>
      <c r="CO13" s="315">
        <v>1</v>
      </c>
      <c r="CP13" s="315" t="s">
        <v>331</v>
      </c>
      <c r="CQ13" s="674"/>
      <c r="CR13" s="647"/>
      <c r="CS13" s="818">
        <f t="shared" si="11"/>
        <v>0</v>
      </c>
      <c r="CT13" s="19"/>
      <c r="CU13" s="277"/>
      <c r="CV13" s="566"/>
      <c r="CW13" s="315">
        <v>1</v>
      </c>
      <c r="CX13" s="315" t="s">
        <v>331</v>
      </c>
      <c r="CY13" s="674"/>
      <c r="CZ13" s="647"/>
      <c r="DA13" s="818">
        <f t="shared" si="12"/>
        <v>0</v>
      </c>
      <c r="DB13" s="19"/>
      <c r="DC13" s="277"/>
      <c r="DD13" s="566"/>
      <c r="DE13" s="315">
        <v>1</v>
      </c>
      <c r="DF13" s="315" t="s">
        <v>331</v>
      </c>
      <c r="DG13" s="674"/>
      <c r="DH13" s="647"/>
      <c r="DI13" s="818">
        <f t="shared" si="13"/>
        <v>0</v>
      </c>
      <c r="DJ13" s="19"/>
      <c r="DK13" s="277"/>
      <c r="DL13" s="566"/>
      <c r="DM13" s="315">
        <v>1</v>
      </c>
      <c r="DN13" s="315" t="s">
        <v>331</v>
      </c>
      <c r="DO13" s="674"/>
      <c r="DP13" s="647"/>
      <c r="DQ13" s="818">
        <f t="shared" si="14"/>
        <v>0</v>
      </c>
      <c r="DR13" s="19"/>
      <c r="DS13" s="277"/>
      <c r="DT13" s="566"/>
      <c r="DU13" s="315">
        <v>1</v>
      </c>
      <c r="DV13" s="315" t="s">
        <v>331</v>
      </c>
      <c r="DW13" s="674"/>
      <c r="DX13" s="647"/>
      <c r="DY13" s="818">
        <f t="shared" si="15"/>
        <v>0</v>
      </c>
      <c r="DZ13" s="19"/>
      <c r="EA13" s="277"/>
      <c r="EB13" s="566"/>
      <c r="EC13" s="315">
        <v>1</v>
      </c>
      <c r="ED13" s="315" t="s">
        <v>331</v>
      </c>
      <c r="EE13" s="674"/>
      <c r="EF13" s="647"/>
      <c r="EG13" s="820" t="s">
        <v>1199</v>
      </c>
      <c r="EH13" s="19"/>
      <c r="EI13" s="277"/>
      <c r="EJ13" s="566"/>
      <c r="EK13" s="315">
        <v>1</v>
      </c>
      <c r="EL13" s="315" t="s">
        <v>331</v>
      </c>
      <c r="EM13" s="674"/>
      <c r="EN13" s="647"/>
      <c r="EO13" s="818">
        <f t="shared" si="16"/>
        <v>0</v>
      </c>
      <c r="EP13" s="19"/>
      <c r="EQ13" s="277"/>
    </row>
    <row r="14" spans="1:147" ht="37.5" customHeight="1">
      <c r="A14" s="555"/>
      <c r="B14" s="315">
        <v>7</v>
      </c>
      <c r="C14" s="448" t="s">
        <v>872</v>
      </c>
      <c r="D14" s="576" t="s">
        <v>1315</v>
      </c>
      <c r="E14" s="315">
        <v>1</v>
      </c>
      <c r="F14" s="315" t="s">
        <v>331</v>
      </c>
      <c r="G14" s="674">
        <v>124000</v>
      </c>
      <c r="H14" s="647"/>
      <c r="I14" s="818">
        <f t="shared" si="0"/>
        <v>124000</v>
      </c>
      <c r="J14" s="19"/>
      <c r="K14" s="277"/>
      <c r="L14" s="566" t="s">
        <v>1353</v>
      </c>
      <c r="M14" s="315">
        <v>1</v>
      </c>
      <c r="N14" s="315" t="s">
        <v>331</v>
      </c>
      <c r="O14" s="674">
        <v>133491.28</v>
      </c>
      <c r="P14" s="647">
        <v>0</v>
      </c>
      <c r="Q14" s="818">
        <f t="shared" si="1"/>
        <v>133491.28</v>
      </c>
      <c r="R14" s="19"/>
      <c r="S14" s="277"/>
      <c r="T14" s="566"/>
      <c r="U14" s="315">
        <v>1</v>
      </c>
      <c r="V14" s="315" t="s">
        <v>331</v>
      </c>
      <c r="W14" s="674"/>
      <c r="X14" s="647"/>
      <c r="Y14" s="818">
        <f t="shared" si="2"/>
        <v>0</v>
      </c>
      <c r="Z14" s="19"/>
      <c r="AA14" s="277"/>
      <c r="AB14" s="819"/>
      <c r="AC14" s="315">
        <v>1</v>
      </c>
      <c r="AD14" s="315" t="s">
        <v>331</v>
      </c>
      <c r="AE14" s="674"/>
      <c r="AF14" s="647"/>
      <c r="AG14" s="818">
        <f t="shared" si="3"/>
        <v>0</v>
      </c>
      <c r="AH14" s="19"/>
      <c r="AI14" s="277"/>
      <c r="AJ14" s="566"/>
      <c r="AK14" s="315">
        <v>1</v>
      </c>
      <c r="AL14" s="315" t="s">
        <v>331</v>
      </c>
      <c r="AM14" s="674"/>
      <c r="AN14" s="647"/>
      <c r="AO14" s="818">
        <f t="shared" si="4"/>
        <v>0</v>
      </c>
      <c r="AP14" s="19"/>
      <c r="AQ14" s="277"/>
      <c r="AR14" s="566"/>
      <c r="AS14" s="315">
        <v>1</v>
      </c>
      <c r="AT14" s="315" t="s">
        <v>331</v>
      </c>
      <c r="AU14" s="674"/>
      <c r="AV14" s="647"/>
      <c r="AW14" s="818">
        <f t="shared" si="5"/>
        <v>0</v>
      </c>
      <c r="AX14" s="19"/>
      <c r="AY14" s="277"/>
      <c r="AZ14" s="566"/>
      <c r="BA14" s="315">
        <v>1</v>
      </c>
      <c r="BB14" s="315" t="s">
        <v>331</v>
      </c>
      <c r="BC14" s="674"/>
      <c r="BD14" s="647"/>
      <c r="BE14" s="818">
        <f t="shared" si="6"/>
        <v>0</v>
      </c>
      <c r="BF14" s="19"/>
      <c r="BG14" s="277"/>
      <c r="BH14" s="566"/>
      <c r="BI14" s="315">
        <v>1</v>
      </c>
      <c r="BJ14" s="315" t="s">
        <v>331</v>
      </c>
      <c r="BK14" s="674"/>
      <c r="BL14" s="647"/>
      <c r="BM14" s="818">
        <f t="shared" si="7"/>
        <v>0</v>
      </c>
      <c r="BN14" s="19"/>
      <c r="BO14" s="277"/>
      <c r="BP14" s="566"/>
      <c r="BQ14" s="315">
        <v>1</v>
      </c>
      <c r="BR14" s="315" t="s">
        <v>331</v>
      </c>
      <c r="BS14" s="674"/>
      <c r="BT14" s="647"/>
      <c r="BU14" s="818">
        <f t="shared" si="8"/>
        <v>0</v>
      </c>
      <c r="BV14" s="19"/>
      <c r="BW14" s="277"/>
      <c r="BX14" s="566"/>
      <c r="BY14" s="315">
        <v>1</v>
      </c>
      <c r="BZ14" s="315" t="s">
        <v>331</v>
      </c>
      <c r="CA14" s="674">
        <v>0</v>
      </c>
      <c r="CB14" s="647">
        <v>0</v>
      </c>
      <c r="CC14" s="818">
        <f t="shared" si="9"/>
        <v>0</v>
      </c>
      <c r="CD14" s="19"/>
      <c r="CE14" s="277"/>
      <c r="CF14" s="566"/>
      <c r="CG14" s="315">
        <v>1</v>
      </c>
      <c r="CH14" s="315" t="s">
        <v>331</v>
      </c>
      <c r="CI14" s="674"/>
      <c r="CJ14" s="647"/>
      <c r="CK14" s="818">
        <f t="shared" si="10"/>
        <v>0</v>
      </c>
      <c r="CL14" s="19"/>
      <c r="CM14" s="277"/>
      <c r="CN14" s="566"/>
      <c r="CO14" s="315">
        <v>1</v>
      </c>
      <c r="CP14" s="315" t="s">
        <v>331</v>
      </c>
      <c r="CQ14" s="674"/>
      <c r="CR14" s="647"/>
      <c r="CS14" s="818">
        <f t="shared" si="11"/>
        <v>0</v>
      </c>
      <c r="CT14" s="19"/>
      <c r="CU14" s="277"/>
      <c r="CV14" s="566"/>
      <c r="CW14" s="315">
        <v>1</v>
      </c>
      <c r="CX14" s="315" t="s">
        <v>331</v>
      </c>
      <c r="CY14" s="674"/>
      <c r="CZ14" s="647"/>
      <c r="DA14" s="818">
        <f t="shared" si="12"/>
        <v>0</v>
      </c>
      <c r="DB14" s="19"/>
      <c r="DC14" s="277"/>
      <c r="DD14" s="566"/>
      <c r="DE14" s="315">
        <v>1</v>
      </c>
      <c r="DF14" s="315" t="s">
        <v>331</v>
      </c>
      <c r="DG14" s="674"/>
      <c r="DH14" s="647"/>
      <c r="DI14" s="818">
        <f t="shared" si="13"/>
        <v>0</v>
      </c>
      <c r="DJ14" s="19"/>
      <c r="DK14" s="277"/>
      <c r="DL14" s="566"/>
      <c r="DM14" s="315">
        <v>1</v>
      </c>
      <c r="DN14" s="315" t="s">
        <v>331</v>
      </c>
      <c r="DO14" s="674"/>
      <c r="DP14" s="647"/>
      <c r="DQ14" s="818">
        <f t="shared" si="14"/>
        <v>0</v>
      </c>
      <c r="DR14" s="19"/>
      <c r="DS14" s="277"/>
      <c r="DT14" s="566"/>
      <c r="DU14" s="315">
        <v>1</v>
      </c>
      <c r="DV14" s="315" t="s">
        <v>331</v>
      </c>
      <c r="DW14" s="674"/>
      <c r="DX14" s="647"/>
      <c r="DY14" s="818">
        <f t="shared" si="15"/>
        <v>0</v>
      </c>
      <c r="DZ14" s="19"/>
      <c r="EA14" s="277"/>
      <c r="EB14" s="566"/>
      <c r="EC14" s="315">
        <v>1</v>
      </c>
      <c r="ED14" s="315" t="s">
        <v>331</v>
      </c>
      <c r="EE14" s="674"/>
      <c r="EF14" s="647"/>
      <c r="EG14" s="820" t="s">
        <v>1199</v>
      </c>
      <c r="EH14" s="19"/>
      <c r="EI14" s="277"/>
      <c r="EJ14" s="566"/>
      <c r="EK14" s="315">
        <v>1</v>
      </c>
      <c r="EL14" s="315" t="s">
        <v>331</v>
      </c>
      <c r="EM14" s="674"/>
      <c r="EN14" s="647"/>
      <c r="EO14" s="818">
        <f t="shared" si="16"/>
        <v>0</v>
      </c>
      <c r="EP14" s="19"/>
      <c r="EQ14" s="277"/>
    </row>
    <row r="15" spans="1:147" ht="37.5" customHeight="1">
      <c r="A15" s="555"/>
      <c r="B15" s="592"/>
      <c r="C15" s="821"/>
      <c r="D15" s="591"/>
      <c r="E15" s="281" t="s">
        <v>338</v>
      </c>
      <c r="F15" s="281"/>
      <c r="G15" s="822"/>
      <c r="H15" s="661"/>
      <c r="I15" s="188">
        <f>SUM(I8:I14)</f>
        <v>2767000</v>
      </c>
      <c r="J15" s="19"/>
      <c r="K15" s="277"/>
      <c r="L15" s="591"/>
      <c r="M15" s="281" t="s">
        <v>338</v>
      </c>
      <c r="N15" s="281"/>
      <c r="O15" s="822"/>
      <c r="P15" s="661"/>
      <c r="Q15" s="188">
        <f>SUM(Q8:Q14)</f>
        <v>3194060.4799999995</v>
      </c>
      <c r="R15" s="19"/>
      <c r="S15" s="277"/>
      <c r="T15" s="591"/>
      <c r="U15" s="281" t="s">
        <v>338</v>
      </c>
      <c r="V15" s="281"/>
      <c r="W15" s="822"/>
      <c r="X15" s="661"/>
      <c r="Y15" s="188">
        <f>SUM(Y8:Y14)</f>
        <v>0</v>
      </c>
      <c r="Z15" s="19"/>
      <c r="AA15" s="277"/>
      <c r="AB15" s="823"/>
      <c r="AC15" s="281" t="s">
        <v>338</v>
      </c>
      <c r="AD15" s="281"/>
      <c r="AE15" s="822"/>
      <c r="AF15" s="661"/>
      <c r="AG15" s="188">
        <f>SUM(AG8:AG14)</f>
        <v>0</v>
      </c>
      <c r="AH15" s="19"/>
      <c r="AI15" s="277"/>
      <c r="AJ15" s="591"/>
      <c r="AK15" s="281" t="s">
        <v>338</v>
      </c>
      <c r="AL15" s="281"/>
      <c r="AM15" s="822"/>
      <c r="AN15" s="661"/>
      <c r="AO15" s="188">
        <f>SUM(AO8:AO14)</f>
        <v>0</v>
      </c>
      <c r="AP15" s="19"/>
      <c r="AQ15" s="277"/>
      <c r="AR15" s="591"/>
      <c r="AS15" s="281" t="s">
        <v>338</v>
      </c>
      <c r="AT15" s="281"/>
      <c r="AU15" s="822"/>
      <c r="AV15" s="661"/>
      <c r="AW15" s="188">
        <f>SUM(AW8:AW14)</f>
        <v>0</v>
      </c>
      <c r="AX15" s="19"/>
      <c r="AY15" s="277"/>
      <c r="AZ15" s="591"/>
      <c r="BA15" s="281" t="s">
        <v>338</v>
      </c>
      <c r="BB15" s="281"/>
      <c r="BC15" s="822"/>
      <c r="BD15" s="661"/>
      <c r="BE15" s="188">
        <f>SUM(BE8:BE14)</f>
        <v>0</v>
      </c>
      <c r="BF15" s="19"/>
      <c r="BG15" s="277"/>
      <c r="BH15" s="591"/>
      <c r="BI15" s="281" t="s">
        <v>338</v>
      </c>
      <c r="BJ15" s="281"/>
      <c r="BK15" s="822"/>
      <c r="BL15" s="661"/>
      <c r="BM15" s="188">
        <f>SUM(BM8:BM14)</f>
        <v>0</v>
      </c>
      <c r="BN15" s="19"/>
      <c r="BO15" s="277"/>
      <c r="BP15" s="591"/>
      <c r="BQ15" s="281" t="s">
        <v>338</v>
      </c>
      <c r="BR15" s="281"/>
      <c r="BS15" s="822"/>
      <c r="BT15" s="661"/>
      <c r="BU15" s="188">
        <f>SUM(BU8:BU14)</f>
        <v>0</v>
      </c>
      <c r="BV15" s="19"/>
      <c r="BW15" s="277"/>
      <c r="BX15" s="591"/>
      <c r="BY15" s="281" t="s">
        <v>338</v>
      </c>
      <c r="BZ15" s="281"/>
      <c r="CA15" s="822"/>
      <c r="CB15" s="661"/>
      <c r="CC15" s="188">
        <f>SUM(CC8:CC14)</f>
        <v>0</v>
      </c>
      <c r="CD15" s="19"/>
      <c r="CE15" s="277"/>
      <c r="CF15" s="591"/>
      <c r="CG15" s="281" t="s">
        <v>338</v>
      </c>
      <c r="CH15" s="281"/>
      <c r="CI15" s="822"/>
      <c r="CJ15" s="661"/>
      <c r="CK15" s="188">
        <f>SUM(CK8:CK14)</f>
        <v>0</v>
      </c>
      <c r="CL15" s="19"/>
      <c r="CM15" s="277"/>
      <c r="CN15" s="591"/>
      <c r="CO15" s="281" t="s">
        <v>338</v>
      </c>
      <c r="CP15" s="281"/>
      <c r="CQ15" s="822"/>
      <c r="CR15" s="661"/>
      <c r="CS15" s="188">
        <f>SUM(CS8:CS14)</f>
        <v>0</v>
      </c>
      <c r="CT15" s="19"/>
      <c r="CU15" s="277"/>
      <c r="CV15" s="591"/>
      <c r="CW15" s="281" t="s">
        <v>338</v>
      </c>
      <c r="CX15" s="281"/>
      <c r="CY15" s="822"/>
      <c r="CZ15" s="661"/>
      <c r="DA15" s="188">
        <f>SUM(DA8:DA14)</f>
        <v>0</v>
      </c>
      <c r="DB15" s="19"/>
      <c r="DC15" s="277"/>
      <c r="DD15" s="591"/>
      <c r="DE15" s="281" t="s">
        <v>338</v>
      </c>
      <c r="DF15" s="281"/>
      <c r="DG15" s="822"/>
      <c r="DH15" s="661"/>
      <c r="DI15" s="188">
        <f>SUM(DI8:DI14)</f>
        <v>0</v>
      </c>
      <c r="DJ15" s="19"/>
      <c r="DK15" s="277"/>
      <c r="DL15" s="591"/>
      <c r="DM15" s="281" t="s">
        <v>338</v>
      </c>
      <c r="DN15" s="281"/>
      <c r="DO15" s="822"/>
      <c r="DP15" s="661"/>
      <c r="DQ15" s="188">
        <f>SUM(DQ8:DQ14)</f>
        <v>0</v>
      </c>
      <c r="DR15" s="19"/>
      <c r="DS15" s="277"/>
      <c r="DT15" s="591"/>
      <c r="DU15" s="281" t="s">
        <v>338</v>
      </c>
      <c r="DV15" s="281"/>
      <c r="DW15" s="822"/>
      <c r="DX15" s="661"/>
      <c r="DY15" s="188">
        <f>SUM(DY8:DY14)</f>
        <v>0</v>
      </c>
      <c r="DZ15" s="19"/>
      <c r="EA15" s="277"/>
      <c r="EB15" s="591"/>
      <c r="EC15" s="281" t="s">
        <v>338</v>
      </c>
      <c r="ED15" s="281"/>
      <c r="EE15" s="822"/>
      <c r="EF15" s="661"/>
      <c r="EG15" s="692" t="s">
        <v>1199</v>
      </c>
      <c r="EH15" s="19"/>
      <c r="EI15" s="277"/>
      <c r="EJ15" s="591"/>
      <c r="EK15" s="281" t="s">
        <v>338</v>
      </c>
      <c r="EL15" s="281"/>
      <c r="EM15" s="822"/>
      <c r="EN15" s="661"/>
      <c r="EO15" s="188">
        <f>SUM(EO8:EO14)</f>
        <v>0</v>
      </c>
      <c r="EP15" s="19"/>
      <c r="EQ15" s="277"/>
    </row>
    <row r="16" spans="1:147" ht="37.5" customHeight="1" thickBot="1">
      <c r="A16" s="185"/>
      <c r="B16" s="189"/>
      <c r="C16" s="190" t="s">
        <v>873</v>
      </c>
      <c r="D16" s="186"/>
      <c r="E16" s="185"/>
      <c r="F16" s="185"/>
      <c r="G16" s="705"/>
      <c r="H16" s="334"/>
      <c r="I16" s="282"/>
      <c r="J16" s="19"/>
      <c r="K16" s="277"/>
      <c r="L16" s="186"/>
      <c r="M16" s="185"/>
      <c r="N16" s="185"/>
      <c r="O16" s="705"/>
      <c r="P16" s="334"/>
      <c r="Q16" s="282"/>
      <c r="R16" s="19"/>
      <c r="S16" s="277"/>
      <c r="T16" s="186"/>
      <c r="U16" s="185"/>
      <c r="V16" s="185"/>
      <c r="W16" s="705"/>
      <c r="X16" s="334"/>
      <c r="Y16" s="282"/>
      <c r="Z16" s="19"/>
      <c r="AA16" s="277"/>
      <c r="AB16" s="813"/>
      <c r="AC16" s="185"/>
      <c r="AD16" s="185"/>
      <c r="AE16" s="705"/>
      <c r="AF16" s="334"/>
      <c r="AG16" s="282"/>
      <c r="AH16" s="19"/>
      <c r="AI16" s="277"/>
      <c r="AJ16" s="186"/>
      <c r="AK16" s="185"/>
      <c r="AL16" s="185"/>
      <c r="AM16" s="705"/>
      <c r="AN16" s="334"/>
      <c r="AO16" s="282"/>
      <c r="AP16" s="19"/>
      <c r="AQ16" s="277"/>
      <c r="AR16" s="186"/>
      <c r="AS16" s="185"/>
      <c r="AT16" s="185"/>
      <c r="AU16" s="705"/>
      <c r="AV16" s="334"/>
      <c r="AW16" s="282"/>
      <c r="AX16" s="19"/>
      <c r="AY16" s="277"/>
      <c r="AZ16" s="186"/>
      <c r="BA16" s="185"/>
      <c r="BB16" s="185"/>
      <c r="BC16" s="705"/>
      <c r="BD16" s="334"/>
      <c r="BE16" s="282"/>
      <c r="BF16" s="19"/>
      <c r="BG16" s="277"/>
      <c r="BH16" s="186"/>
      <c r="BI16" s="185"/>
      <c r="BJ16" s="185"/>
      <c r="BK16" s="705"/>
      <c r="BL16" s="334"/>
      <c r="BM16" s="282"/>
      <c r="BN16" s="19"/>
      <c r="BO16" s="277"/>
      <c r="BP16" s="186"/>
      <c r="BQ16" s="185"/>
      <c r="BR16" s="185"/>
      <c r="BS16" s="705"/>
      <c r="BT16" s="334"/>
      <c r="BU16" s="282"/>
      <c r="BV16" s="19"/>
      <c r="BW16" s="277"/>
      <c r="BX16" s="186"/>
      <c r="BY16" s="185"/>
      <c r="BZ16" s="185"/>
      <c r="CA16" s="705"/>
      <c r="CB16" s="334"/>
      <c r="CC16" s="282"/>
      <c r="CD16" s="19"/>
      <c r="CE16" s="277"/>
      <c r="CF16" s="186"/>
      <c r="CG16" s="185"/>
      <c r="CH16" s="185"/>
      <c r="CI16" s="705"/>
      <c r="CJ16" s="334"/>
      <c r="CK16" s="282"/>
      <c r="CL16" s="19"/>
      <c r="CM16" s="277"/>
      <c r="CN16" s="186"/>
      <c r="CO16" s="185"/>
      <c r="CP16" s="185"/>
      <c r="CQ16" s="705"/>
      <c r="CR16" s="334"/>
      <c r="CS16" s="282"/>
      <c r="CT16" s="19"/>
      <c r="CU16" s="277"/>
      <c r="CV16" s="186"/>
      <c r="CW16" s="185"/>
      <c r="CX16" s="185"/>
      <c r="CY16" s="705"/>
      <c r="CZ16" s="334"/>
      <c r="DA16" s="282"/>
      <c r="DB16" s="19"/>
      <c r="DC16" s="277"/>
      <c r="DD16" s="186"/>
      <c r="DE16" s="185"/>
      <c r="DF16" s="185"/>
      <c r="DG16" s="705"/>
      <c r="DH16" s="334"/>
      <c r="DI16" s="282"/>
      <c r="DJ16" s="19"/>
      <c r="DK16" s="277"/>
      <c r="DL16" s="186"/>
      <c r="DM16" s="185"/>
      <c r="DN16" s="185"/>
      <c r="DO16" s="705"/>
      <c r="DP16" s="334"/>
      <c r="DQ16" s="282"/>
      <c r="DR16" s="19"/>
      <c r="DS16" s="277"/>
      <c r="DT16" s="186"/>
      <c r="DU16" s="185"/>
      <c r="DV16" s="185"/>
      <c r="DW16" s="705"/>
      <c r="DX16" s="334"/>
      <c r="DY16" s="282"/>
      <c r="DZ16" s="19"/>
      <c r="EA16" s="277"/>
      <c r="EB16" s="186"/>
      <c r="EC16" s="185"/>
      <c r="ED16" s="185"/>
      <c r="EE16" s="705"/>
      <c r="EF16" s="334"/>
      <c r="EG16" s="282"/>
      <c r="EH16" s="19"/>
      <c r="EI16" s="277"/>
      <c r="EJ16" s="186"/>
      <c r="EK16" s="185"/>
      <c r="EL16" s="185"/>
      <c r="EM16" s="705"/>
      <c r="EN16" s="334"/>
      <c r="EO16" s="282"/>
      <c r="EP16" s="19"/>
      <c r="EQ16" s="277"/>
    </row>
    <row r="17" spans="1:147" ht="37.5" customHeight="1" thickBot="1">
      <c r="A17" s="555"/>
      <c r="B17" s="191" t="s">
        <v>418</v>
      </c>
      <c r="C17" s="136" t="s">
        <v>659</v>
      </c>
      <c r="D17" s="824" t="s">
        <v>324</v>
      </c>
      <c r="E17" s="191" t="s">
        <v>325</v>
      </c>
      <c r="F17" s="376" t="s">
        <v>326</v>
      </c>
      <c r="G17" s="377" t="s">
        <v>327</v>
      </c>
      <c r="H17" s="191" t="s">
        <v>328</v>
      </c>
      <c r="I17" s="378" t="s">
        <v>329</v>
      </c>
      <c r="J17" s="297" t="s">
        <v>1167</v>
      </c>
      <c r="K17" s="298" t="s">
        <v>1168</v>
      </c>
      <c r="L17" s="824" t="s">
        <v>324</v>
      </c>
      <c r="M17" s="191" t="s">
        <v>325</v>
      </c>
      <c r="N17" s="376" t="s">
        <v>326</v>
      </c>
      <c r="O17" s="377" t="s">
        <v>327</v>
      </c>
      <c r="P17" s="191" t="s">
        <v>328</v>
      </c>
      <c r="Q17" s="378" t="s">
        <v>329</v>
      </c>
      <c r="R17" s="297" t="s">
        <v>1167</v>
      </c>
      <c r="S17" s="298" t="s">
        <v>1168</v>
      </c>
      <c r="T17" s="824" t="s">
        <v>324</v>
      </c>
      <c r="U17" s="191" t="s">
        <v>325</v>
      </c>
      <c r="V17" s="376" t="s">
        <v>326</v>
      </c>
      <c r="W17" s="377" t="s">
        <v>327</v>
      </c>
      <c r="X17" s="191" t="s">
        <v>328</v>
      </c>
      <c r="Y17" s="378" t="s">
        <v>329</v>
      </c>
      <c r="Z17" s="297" t="s">
        <v>1167</v>
      </c>
      <c r="AA17" s="298" t="s">
        <v>1168</v>
      </c>
      <c r="AB17" s="825" t="s">
        <v>324</v>
      </c>
      <c r="AC17" s="191" t="s">
        <v>325</v>
      </c>
      <c r="AD17" s="376" t="s">
        <v>326</v>
      </c>
      <c r="AE17" s="377" t="s">
        <v>327</v>
      </c>
      <c r="AF17" s="191" t="s">
        <v>328</v>
      </c>
      <c r="AG17" s="378" t="s">
        <v>329</v>
      </c>
      <c r="AH17" s="297" t="s">
        <v>1167</v>
      </c>
      <c r="AI17" s="298" t="s">
        <v>1168</v>
      </c>
      <c r="AJ17" s="824" t="s">
        <v>324</v>
      </c>
      <c r="AK17" s="191" t="s">
        <v>325</v>
      </c>
      <c r="AL17" s="376" t="s">
        <v>326</v>
      </c>
      <c r="AM17" s="377" t="s">
        <v>327</v>
      </c>
      <c r="AN17" s="191" t="s">
        <v>328</v>
      </c>
      <c r="AO17" s="378" t="s">
        <v>329</v>
      </c>
      <c r="AP17" s="297" t="s">
        <v>1167</v>
      </c>
      <c r="AQ17" s="298" t="s">
        <v>1168</v>
      </c>
      <c r="AR17" s="824" t="s">
        <v>324</v>
      </c>
      <c r="AS17" s="191" t="s">
        <v>325</v>
      </c>
      <c r="AT17" s="376" t="s">
        <v>326</v>
      </c>
      <c r="AU17" s="377" t="s">
        <v>327</v>
      </c>
      <c r="AV17" s="191" t="s">
        <v>328</v>
      </c>
      <c r="AW17" s="378" t="s">
        <v>329</v>
      </c>
      <c r="AX17" s="297" t="s">
        <v>1167</v>
      </c>
      <c r="AY17" s="298" t="s">
        <v>1168</v>
      </c>
      <c r="AZ17" s="824" t="s">
        <v>324</v>
      </c>
      <c r="BA17" s="191" t="s">
        <v>325</v>
      </c>
      <c r="BB17" s="376" t="s">
        <v>326</v>
      </c>
      <c r="BC17" s="377" t="s">
        <v>327</v>
      </c>
      <c r="BD17" s="191" t="s">
        <v>328</v>
      </c>
      <c r="BE17" s="378" t="s">
        <v>329</v>
      </c>
      <c r="BF17" s="297" t="s">
        <v>1167</v>
      </c>
      <c r="BG17" s="298" t="s">
        <v>1168</v>
      </c>
      <c r="BH17" s="824" t="s">
        <v>324</v>
      </c>
      <c r="BI17" s="191" t="s">
        <v>325</v>
      </c>
      <c r="BJ17" s="376" t="s">
        <v>326</v>
      </c>
      <c r="BK17" s="377" t="s">
        <v>327</v>
      </c>
      <c r="BL17" s="191" t="s">
        <v>328</v>
      </c>
      <c r="BM17" s="378" t="s">
        <v>329</v>
      </c>
      <c r="BN17" s="297" t="s">
        <v>1167</v>
      </c>
      <c r="BO17" s="298" t="s">
        <v>1168</v>
      </c>
      <c r="BP17" s="824" t="s">
        <v>324</v>
      </c>
      <c r="BQ17" s="191" t="s">
        <v>325</v>
      </c>
      <c r="BR17" s="376" t="s">
        <v>326</v>
      </c>
      <c r="BS17" s="377" t="s">
        <v>327</v>
      </c>
      <c r="BT17" s="191" t="s">
        <v>328</v>
      </c>
      <c r="BU17" s="378" t="s">
        <v>329</v>
      </c>
      <c r="BV17" s="297" t="s">
        <v>1167</v>
      </c>
      <c r="BW17" s="298" t="s">
        <v>1168</v>
      </c>
      <c r="BX17" s="824" t="s">
        <v>324</v>
      </c>
      <c r="BY17" s="191" t="s">
        <v>325</v>
      </c>
      <c r="BZ17" s="376" t="s">
        <v>326</v>
      </c>
      <c r="CA17" s="377" t="s">
        <v>327</v>
      </c>
      <c r="CB17" s="191" t="s">
        <v>328</v>
      </c>
      <c r="CC17" s="378" t="s">
        <v>329</v>
      </c>
      <c r="CD17" s="297" t="s">
        <v>1167</v>
      </c>
      <c r="CE17" s="298" t="s">
        <v>1168</v>
      </c>
      <c r="CF17" s="824" t="s">
        <v>324</v>
      </c>
      <c r="CG17" s="191" t="s">
        <v>325</v>
      </c>
      <c r="CH17" s="376" t="s">
        <v>326</v>
      </c>
      <c r="CI17" s="377" t="s">
        <v>327</v>
      </c>
      <c r="CJ17" s="191" t="s">
        <v>328</v>
      </c>
      <c r="CK17" s="378" t="s">
        <v>329</v>
      </c>
      <c r="CL17" s="297" t="s">
        <v>1167</v>
      </c>
      <c r="CM17" s="298" t="s">
        <v>1168</v>
      </c>
      <c r="CN17" s="824" t="s">
        <v>324</v>
      </c>
      <c r="CO17" s="191" t="s">
        <v>325</v>
      </c>
      <c r="CP17" s="376" t="s">
        <v>326</v>
      </c>
      <c r="CQ17" s="377" t="s">
        <v>327</v>
      </c>
      <c r="CR17" s="191" t="s">
        <v>328</v>
      </c>
      <c r="CS17" s="378" t="s">
        <v>329</v>
      </c>
      <c r="CT17" s="297" t="s">
        <v>1167</v>
      </c>
      <c r="CU17" s="298" t="s">
        <v>1168</v>
      </c>
      <c r="CV17" s="824" t="s">
        <v>324</v>
      </c>
      <c r="CW17" s="191" t="s">
        <v>325</v>
      </c>
      <c r="CX17" s="376" t="s">
        <v>326</v>
      </c>
      <c r="CY17" s="377" t="s">
        <v>327</v>
      </c>
      <c r="CZ17" s="191" t="s">
        <v>328</v>
      </c>
      <c r="DA17" s="378" t="s">
        <v>329</v>
      </c>
      <c r="DB17" s="297" t="s">
        <v>1167</v>
      </c>
      <c r="DC17" s="298" t="s">
        <v>1168</v>
      </c>
      <c r="DD17" s="824" t="s">
        <v>324</v>
      </c>
      <c r="DE17" s="191" t="s">
        <v>325</v>
      </c>
      <c r="DF17" s="376" t="s">
        <v>326</v>
      </c>
      <c r="DG17" s="377" t="s">
        <v>327</v>
      </c>
      <c r="DH17" s="191" t="s">
        <v>328</v>
      </c>
      <c r="DI17" s="378" t="s">
        <v>329</v>
      </c>
      <c r="DJ17" s="297" t="s">
        <v>1167</v>
      </c>
      <c r="DK17" s="298" t="s">
        <v>1168</v>
      </c>
      <c r="DL17" s="824" t="s">
        <v>324</v>
      </c>
      <c r="DM17" s="191" t="s">
        <v>325</v>
      </c>
      <c r="DN17" s="376" t="s">
        <v>326</v>
      </c>
      <c r="DO17" s="377" t="s">
        <v>327</v>
      </c>
      <c r="DP17" s="191" t="s">
        <v>328</v>
      </c>
      <c r="DQ17" s="378" t="s">
        <v>329</v>
      </c>
      <c r="DR17" s="297" t="s">
        <v>1167</v>
      </c>
      <c r="DS17" s="298" t="s">
        <v>1168</v>
      </c>
      <c r="DT17" s="824" t="s">
        <v>324</v>
      </c>
      <c r="DU17" s="191" t="s">
        <v>325</v>
      </c>
      <c r="DV17" s="376" t="s">
        <v>326</v>
      </c>
      <c r="DW17" s="377" t="s">
        <v>327</v>
      </c>
      <c r="DX17" s="191" t="s">
        <v>328</v>
      </c>
      <c r="DY17" s="378" t="s">
        <v>329</v>
      </c>
      <c r="DZ17" s="297" t="s">
        <v>1167</v>
      </c>
      <c r="EA17" s="298" t="s">
        <v>1168</v>
      </c>
      <c r="EB17" s="824" t="s">
        <v>324</v>
      </c>
      <c r="EC17" s="191" t="s">
        <v>325</v>
      </c>
      <c r="ED17" s="376" t="s">
        <v>326</v>
      </c>
      <c r="EE17" s="377" t="s">
        <v>327</v>
      </c>
      <c r="EF17" s="191" t="s">
        <v>328</v>
      </c>
      <c r="EG17" s="378" t="s">
        <v>329</v>
      </c>
      <c r="EH17" s="297" t="s">
        <v>1167</v>
      </c>
      <c r="EI17" s="298" t="s">
        <v>1168</v>
      </c>
      <c r="EJ17" s="824" t="s">
        <v>324</v>
      </c>
      <c r="EK17" s="191" t="s">
        <v>325</v>
      </c>
      <c r="EL17" s="376" t="s">
        <v>326</v>
      </c>
      <c r="EM17" s="377" t="s">
        <v>327</v>
      </c>
      <c r="EN17" s="191" t="s">
        <v>328</v>
      </c>
      <c r="EO17" s="378" t="s">
        <v>329</v>
      </c>
      <c r="EP17" s="297" t="s">
        <v>1167</v>
      </c>
      <c r="EQ17" s="298" t="s">
        <v>1168</v>
      </c>
    </row>
    <row r="18" spans="1:147" ht="37.5" customHeight="1" thickBot="1">
      <c r="A18" s="555"/>
      <c r="B18" s="315">
        <v>1</v>
      </c>
      <c r="C18" s="817" t="s">
        <v>874</v>
      </c>
      <c r="D18" s="576" t="s">
        <v>1315</v>
      </c>
      <c r="E18" s="315">
        <v>1</v>
      </c>
      <c r="F18" s="315" t="s">
        <v>331</v>
      </c>
      <c r="G18" s="676">
        <v>312000</v>
      </c>
      <c r="H18" s="509"/>
      <c r="I18" s="818">
        <f t="shared" ref="I18:I29" si="17">+(G18+(G18*H18))*E18</f>
        <v>312000</v>
      </c>
      <c r="J18" s="311" t="s">
        <v>1170</v>
      </c>
      <c r="K18" s="312"/>
      <c r="L18" s="566" t="s">
        <v>1353</v>
      </c>
      <c r="M18" s="315">
        <v>1</v>
      </c>
      <c r="N18" s="315" t="s">
        <v>331</v>
      </c>
      <c r="O18" s="676">
        <v>510466.32</v>
      </c>
      <c r="P18" s="509">
        <v>0</v>
      </c>
      <c r="Q18" s="818">
        <f t="shared" ref="Q18:Q29" si="18">+(O18+(O18*P18))*M18</f>
        <v>510466.32</v>
      </c>
      <c r="R18" s="311" t="s">
        <v>1170</v>
      </c>
      <c r="S18" s="312"/>
      <c r="T18" s="566"/>
      <c r="U18" s="315">
        <v>1</v>
      </c>
      <c r="V18" s="315" t="s">
        <v>331</v>
      </c>
      <c r="W18" s="676"/>
      <c r="X18" s="509"/>
      <c r="Y18" s="818">
        <f t="shared" ref="Y18:Y29" si="19">+(W18+(W18*X18))*U18</f>
        <v>0</v>
      </c>
      <c r="Z18" s="311" t="s">
        <v>1169</v>
      </c>
      <c r="AA18" s="312"/>
      <c r="AB18" s="819"/>
      <c r="AC18" s="315">
        <v>1</v>
      </c>
      <c r="AD18" s="315" t="s">
        <v>331</v>
      </c>
      <c r="AE18" s="676"/>
      <c r="AF18" s="509"/>
      <c r="AG18" s="818">
        <f t="shared" ref="AG18:AG29" si="20">+(AE18+(AE18*AF18))*AC18</f>
        <v>0</v>
      </c>
      <c r="AH18" s="311" t="s">
        <v>1169</v>
      </c>
      <c r="AI18" s="312"/>
      <c r="AJ18" s="566"/>
      <c r="AK18" s="315">
        <v>1</v>
      </c>
      <c r="AL18" s="315" t="s">
        <v>331</v>
      </c>
      <c r="AM18" s="676"/>
      <c r="AN18" s="509"/>
      <c r="AO18" s="818">
        <f t="shared" ref="AO18:AO29" si="21">+(AM18+(AM18*AN18))*AK18</f>
        <v>0</v>
      </c>
      <c r="AP18" s="311" t="s">
        <v>1169</v>
      </c>
      <c r="AQ18" s="312"/>
      <c r="AR18" s="566"/>
      <c r="AS18" s="315">
        <v>1</v>
      </c>
      <c r="AT18" s="315" t="s">
        <v>331</v>
      </c>
      <c r="AU18" s="676"/>
      <c r="AV18" s="509"/>
      <c r="AW18" s="818">
        <f t="shared" ref="AW18:AW29" si="22">+(AU18+(AU18*AV18))*AS18</f>
        <v>0</v>
      </c>
      <c r="AX18" s="311" t="s">
        <v>1169</v>
      </c>
      <c r="AY18" s="312"/>
      <c r="AZ18" s="566"/>
      <c r="BA18" s="315">
        <v>1</v>
      </c>
      <c r="BB18" s="315" t="s">
        <v>331</v>
      </c>
      <c r="BC18" s="676"/>
      <c r="BD18" s="509"/>
      <c r="BE18" s="818">
        <f t="shared" ref="BE18:BE29" si="23">+(BC18+(BC18*BD18))*BA18</f>
        <v>0</v>
      </c>
      <c r="BF18" s="311" t="s">
        <v>1169</v>
      </c>
      <c r="BG18" s="312"/>
      <c r="BH18" s="566"/>
      <c r="BI18" s="315">
        <v>1</v>
      </c>
      <c r="BJ18" s="315" t="s">
        <v>331</v>
      </c>
      <c r="BK18" s="676"/>
      <c r="BL18" s="509"/>
      <c r="BM18" s="818">
        <f t="shared" ref="BM18:BM29" si="24">+(BK18+(BK18*BL18))*BI18</f>
        <v>0</v>
      </c>
      <c r="BN18" s="311" t="s">
        <v>1169</v>
      </c>
      <c r="BO18" s="312"/>
      <c r="BP18" s="566"/>
      <c r="BQ18" s="315">
        <v>1</v>
      </c>
      <c r="BR18" s="315" t="s">
        <v>331</v>
      </c>
      <c r="BS18" s="676"/>
      <c r="BT18" s="509"/>
      <c r="BU18" s="818">
        <f t="shared" ref="BU18:BU29" si="25">+(BS18+(BS18*BT18))*BQ18</f>
        <v>0</v>
      </c>
      <c r="BV18" s="311" t="s">
        <v>1169</v>
      </c>
      <c r="BW18" s="312"/>
      <c r="BX18" s="566"/>
      <c r="BY18" s="315">
        <v>1</v>
      </c>
      <c r="BZ18" s="315" t="s">
        <v>331</v>
      </c>
      <c r="CA18" s="676">
        <v>0</v>
      </c>
      <c r="CB18" s="509">
        <v>0</v>
      </c>
      <c r="CC18" s="818">
        <f t="shared" ref="CC18:CC29" si="26">+(CA18+(CA18*CB18))*BY18</f>
        <v>0</v>
      </c>
      <c r="CD18" s="311" t="s">
        <v>1169</v>
      </c>
      <c r="CE18" s="312"/>
      <c r="CF18" s="581"/>
      <c r="CG18" s="315">
        <v>1</v>
      </c>
      <c r="CH18" s="315" t="s">
        <v>331</v>
      </c>
      <c r="CI18" s="676"/>
      <c r="CJ18" s="509"/>
      <c r="CK18" s="818">
        <f t="shared" ref="CK18:CK29" si="27">+(CI18+(CI18*CJ18))*CG18</f>
        <v>0</v>
      </c>
      <c r="CL18" s="311" t="s">
        <v>1169</v>
      </c>
      <c r="CM18" s="312"/>
      <c r="CN18" s="566"/>
      <c r="CO18" s="315">
        <v>1</v>
      </c>
      <c r="CP18" s="315" t="s">
        <v>331</v>
      </c>
      <c r="CQ18" s="676"/>
      <c r="CR18" s="509"/>
      <c r="CS18" s="818">
        <f t="shared" ref="CS18:CS29" si="28">+(CQ18+(CQ18*CR18))*CO18</f>
        <v>0</v>
      </c>
      <c r="CT18" s="311" t="s">
        <v>1169</v>
      </c>
      <c r="CU18" s="312"/>
      <c r="CV18" s="566"/>
      <c r="CW18" s="315">
        <v>1</v>
      </c>
      <c r="CX18" s="315" t="s">
        <v>331</v>
      </c>
      <c r="CY18" s="676"/>
      <c r="CZ18" s="509"/>
      <c r="DA18" s="818">
        <f t="shared" ref="DA18:DA29" si="29">+(CY18+(CY18*CZ18))*CW18</f>
        <v>0</v>
      </c>
      <c r="DB18" s="311" t="s">
        <v>1169</v>
      </c>
      <c r="DC18" s="312"/>
      <c r="DD18" s="566"/>
      <c r="DE18" s="315">
        <v>1</v>
      </c>
      <c r="DF18" s="315" t="s">
        <v>331</v>
      </c>
      <c r="DG18" s="676"/>
      <c r="DH18" s="509"/>
      <c r="DI18" s="818">
        <f t="shared" ref="DI18:DI29" si="30">+(DG18+(DG18*DH18))*DE18</f>
        <v>0</v>
      </c>
      <c r="DJ18" s="311" t="s">
        <v>1169</v>
      </c>
      <c r="DK18" s="312"/>
      <c r="DL18" s="566"/>
      <c r="DM18" s="315">
        <v>1</v>
      </c>
      <c r="DN18" s="315" t="s">
        <v>331</v>
      </c>
      <c r="DO18" s="676"/>
      <c r="DP18" s="509"/>
      <c r="DQ18" s="818">
        <f t="shared" ref="DQ18:DQ29" si="31">+(DO18+(DO18*DP18))*DM18</f>
        <v>0</v>
      </c>
      <c r="DR18" s="311" t="s">
        <v>1169</v>
      </c>
      <c r="DS18" s="312"/>
      <c r="DT18" s="566"/>
      <c r="DU18" s="315">
        <v>1</v>
      </c>
      <c r="DV18" s="315" t="s">
        <v>331</v>
      </c>
      <c r="DW18" s="676"/>
      <c r="DX18" s="509"/>
      <c r="DY18" s="818">
        <f t="shared" ref="DY18:DY29" si="32">+(DW18+(DW18*DX18))*DU18</f>
        <v>0</v>
      </c>
      <c r="DZ18" s="311" t="s">
        <v>1169</v>
      </c>
      <c r="EA18" s="312"/>
      <c r="EB18" s="421"/>
      <c r="EC18" s="315">
        <v>1</v>
      </c>
      <c r="ED18" s="315" t="s">
        <v>331</v>
      </c>
      <c r="EE18" s="707"/>
      <c r="EF18" s="566"/>
      <c r="EG18" s="820" t="s">
        <v>1199</v>
      </c>
      <c r="EH18" s="311" t="s">
        <v>1169</v>
      </c>
      <c r="EI18" s="312"/>
      <c r="EJ18" s="566"/>
      <c r="EK18" s="315">
        <v>1</v>
      </c>
      <c r="EL18" s="315" t="s">
        <v>331</v>
      </c>
      <c r="EM18" s="676"/>
      <c r="EN18" s="509"/>
      <c r="EO18" s="818">
        <f t="shared" ref="EO18:EO29" si="33">+(EM18+(EM18*EN18))*EK18</f>
        <v>0</v>
      </c>
      <c r="EP18" s="311" t="s">
        <v>1169</v>
      </c>
      <c r="EQ18" s="312"/>
    </row>
    <row r="19" spans="1:147" ht="37.5" customHeight="1">
      <c r="A19" s="555"/>
      <c r="B19" s="315">
        <v>2</v>
      </c>
      <c r="C19" s="817" t="s">
        <v>875</v>
      </c>
      <c r="D19" s="576" t="s">
        <v>1315</v>
      </c>
      <c r="E19" s="315">
        <v>1</v>
      </c>
      <c r="F19" s="315" t="s">
        <v>331</v>
      </c>
      <c r="G19" s="674">
        <v>932000</v>
      </c>
      <c r="H19" s="647"/>
      <c r="I19" s="818">
        <f t="shared" si="17"/>
        <v>932000</v>
      </c>
      <c r="J19" s="19"/>
      <c r="K19" s="277"/>
      <c r="L19" s="566" t="s">
        <v>1353</v>
      </c>
      <c r="M19" s="315">
        <v>1</v>
      </c>
      <c r="N19" s="315" t="s">
        <v>331</v>
      </c>
      <c r="O19" s="674">
        <v>783930.16</v>
      </c>
      <c r="P19" s="647">
        <v>0</v>
      </c>
      <c r="Q19" s="818">
        <f t="shared" si="18"/>
        <v>783930.16</v>
      </c>
      <c r="R19" s="19"/>
      <c r="S19" s="277"/>
      <c r="T19" s="566"/>
      <c r="U19" s="315">
        <v>1</v>
      </c>
      <c r="V19" s="315" t="s">
        <v>331</v>
      </c>
      <c r="W19" s="674"/>
      <c r="X19" s="647"/>
      <c r="Y19" s="818">
        <f t="shared" si="19"/>
        <v>0</v>
      </c>
      <c r="Z19" s="19"/>
      <c r="AA19" s="277"/>
      <c r="AB19" s="819"/>
      <c r="AC19" s="315">
        <v>1</v>
      </c>
      <c r="AD19" s="315" t="s">
        <v>331</v>
      </c>
      <c r="AE19" s="674"/>
      <c r="AF19" s="647"/>
      <c r="AG19" s="818">
        <f t="shared" si="20"/>
        <v>0</v>
      </c>
      <c r="AH19" s="19"/>
      <c r="AI19" s="277"/>
      <c r="AJ19" s="566"/>
      <c r="AK19" s="315">
        <v>1</v>
      </c>
      <c r="AL19" s="315" t="s">
        <v>331</v>
      </c>
      <c r="AM19" s="674"/>
      <c r="AN19" s="647"/>
      <c r="AO19" s="818">
        <f t="shared" si="21"/>
        <v>0</v>
      </c>
      <c r="AP19" s="19"/>
      <c r="AQ19" s="277"/>
      <c r="AR19" s="566"/>
      <c r="AS19" s="315">
        <v>1</v>
      </c>
      <c r="AT19" s="315" t="s">
        <v>331</v>
      </c>
      <c r="AU19" s="674"/>
      <c r="AV19" s="647"/>
      <c r="AW19" s="818">
        <f t="shared" si="22"/>
        <v>0</v>
      </c>
      <c r="AX19" s="19"/>
      <c r="AY19" s="277"/>
      <c r="AZ19" s="566"/>
      <c r="BA19" s="315">
        <v>1</v>
      </c>
      <c r="BB19" s="315" t="s">
        <v>331</v>
      </c>
      <c r="BC19" s="674"/>
      <c r="BD19" s="647"/>
      <c r="BE19" s="818">
        <f t="shared" si="23"/>
        <v>0</v>
      </c>
      <c r="BF19" s="19"/>
      <c r="BG19" s="277"/>
      <c r="BH19" s="566"/>
      <c r="BI19" s="315">
        <v>1</v>
      </c>
      <c r="BJ19" s="315" t="s">
        <v>331</v>
      </c>
      <c r="BK19" s="674"/>
      <c r="BL19" s="647"/>
      <c r="BM19" s="818">
        <f t="shared" si="24"/>
        <v>0</v>
      </c>
      <c r="BN19" s="19"/>
      <c r="BO19" s="277"/>
      <c r="BP19" s="566"/>
      <c r="BQ19" s="315">
        <v>1</v>
      </c>
      <c r="BR19" s="315" t="s">
        <v>331</v>
      </c>
      <c r="BS19" s="674"/>
      <c r="BT19" s="647"/>
      <c r="BU19" s="818">
        <f t="shared" si="25"/>
        <v>0</v>
      </c>
      <c r="BV19" s="19"/>
      <c r="BW19" s="277"/>
      <c r="BX19" s="566"/>
      <c r="BY19" s="315">
        <v>1</v>
      </c>
      <c r="BZ19" s="315" t="s">
        <v>331</v>
      </c>
      <c r="CA19" s="674">
        <v>0</v>
      </c>
      <c r="CB19" s="647">
        <v>0</v>
      </c>
      <c r="CC19" s="818">
        <f t="shared" si="26"/>
        <v>0</v>
      </c>
      <c r="CD19" s="19"/>
      <c r="CE19" s="277"/>
      <c r="CF19" s="566"/>
      <c r="CG19" s="315">
        <v>1</v>
      </c>
      <c r="CH19" s="315" t="s">
        <v>331</v>
      </c>
      <c r="CI19" s="674"/>
      <c r="CJ19" s="647"/>
      <c r="CK19" s="818">
        <f t="shared" si="27"/>
        <v>0</v>
      </c>
      <c r="CL19" s="19"/>
      <c r="CM19" s="277"/>
      <c r="CN19" s="566"/>
      <c r="CO19" s="315">
        <v>1</v>
      </c>
      <c r="CP19" s="315" t="s">
        <v>331</v>
      </c>
      <c r="CQ19" s="674"/>
      <c r="CR19" s="647"/>
      <c r="CS19" s="818">
        <f t="shared" si="28"/>
        <v>0</v>
      </c>
      <c r="CT19" s="19"/>
      <c r="CU19" s="277"/>
      <c r="CV19" s="566"/>
      <c r="CW19" s="315">
        <v>1</v>
      </c>
      <c r="CX19" s="315" t="s">
        <v>331</v>
      </c>
      <c r="CY19" s="674"/>
      <c r="CZ19" s="647"/>
      <c r="DA19" s="818">
        <f t="shared" si="29"/>
        <v>0</v>
      </c>
      <c r="DB19" s="19"/>
      <c r="DC19" s="277"/>
      <c r="DD19" s="566"/>
      <c r="DE19" s="315">
        <v>1</v>
      </c>
      <c r="DF19" s="315" t="s">
        <v>331</v>
      </c>
      <c r="DG19" s="674"/>
      <c r="DH19" s="647"/>
      <c r="DI19" s="818">
        <f t="shared" si="30"/>
        <v>0</v>
      </c>
      <c r="DJ19" s="19"/>
      <c r="DK19" s="277"/>
      <c r="DL19" s="566"/>
      <c r="DM19" s="315">
        <v>1</v>
      </c>
      <c r="DN19" s="315" t="s">
        <v>331</v>
      </c>
      <c r="DO19" s="674"/>
      <c r="DP19" s="647"/>
      <c r="DQ19" s="818">
        <f t="shared" si="31"/>
        <v>0</v>
      </c>
      <c r="DR19" s="19"/>
      <c r="DS19" s="277"/>
      <c r="DT19" s="566"/>
      <c r="DU19" s="315">
        <v>1</v>
      </c>
      <c r="DV19" s="315" t="s">
        <v>331</v>
      </c>
      <c r="DW19" s="674"/>
      <c r="DX19" s="647"/>
      <c r="DY19" s="818">
        <f t="shared" si="32"/>
        <v>0</v>
      </c>
      <c r="DZ19" s="19"/>
      <c r="EA19" s="277"/>
      <c r="EB19" s="566"/>
      <c r="EC19" s="315">
        <v>1</v>
      </c>
      <c r="ED19" s="315" t="s">
        <v>331</v>
      </c>
      <c r="EE19" s="674"/>
      <c r="EF19" s="647"/>
      <c r="EG19" s="820" t="s">
        <v>1199</v>
      </c>
      <c r="EH19" s="19"/>
      <c r="EI19" s="277"/>
      <c r="EJ19" s="566"/>
      <c r="EK19" s="315">
        <v>1</v>
      </c>
      <c r="EL19" s="315" t="s">
        <v>331</v>
      </c>
      <c r="EM19" s="674"/>
      <c r="EN19" s="647"/>
      <c r="EO19" s="818">
        <f t="shared" si="33"/>
        <v>0</v>
      </c>
      <c r="EP19" s="19"/>
      <c r="EQ19" s="277"/>
    </row>
    <row r="20" spans="1:147" ht="37.5" customHeight="1">
      <c r="A20" s="555"/>
      <c r="B20" s="315">
        <v>3</v>
      </c>
      <c r="C20" s="817" t="s">
        <v>876</v>
      </c>
      <c r="D20" s="576" t="s">
        <v>1315</v>
      </c>
      <c r="E20" s="315">
        <v>1</v>
      </c>
      <c r="F20" s="315" t="s">
        <v>331</v>
      </c>
      <c r="G20" s="674">
        <v>247000</v>
      </c>
      <c r="H20" s="647"/>
      <c r="I20" s="818">
        <f t="shared" si="17"/>
        <v>247000</v>
      </c>
      <c r="J20" s="19"/>
      <c r="K20" s="277"/>
      <c r="L20" s="566" t="s">
        <v>1353</v>
      </c>
      <c r="M20" s="315">
        <v>1</v>
      </c>
      <c r="N20" s="315" t="s">
        <v>331</v>
      </c>
      <c r="O20" s="674">
        <v>269413.03999999998</v>
      </c>
      <c r="P20" s="647">
        <v>0</v>
      </c>
      <c r="Q20" s="818">
        <f t="shared" si="18"/>
        <v>269413.03999999998</v>
      </c>
      <c r="R20" s="19"/>
      <c r="S20" s="277"/>
      <c r="T20" s="566"/>
      <c r="U20" s="315">
        <v>1</v>
      </c>
      <c r="V20" s="315" t="s">
        <v>331</v>
      </c>
      <c r="W20" s="674"/>
      <c r="X20" s="647"/>
      <c r="Y20" s="818">
        <f t="shared" si="19"/>
        <v>0</v>
      </c>
      <c r="Z20" s="19"/>
      <c r="AA20" s="277"/>
      <c r="AB20" s="819"/>
      <c r="AC20" s="315">
        <v>1</v>
      </c>
      <c r="AD20" s="315" t="s">
        <v>331</v>
      </c>
      <c r="AE20" s="674"/>
      <c r="AF20" s="647"/>
      <c r="AG20" s="818">
        <f t="shared" si="20"/>
        <v>0</v>
      </c>
      <c r="AH20" s="19"/>
      <c r="AI20" s="277"/>
      <c r="AJ20" s="566"/>
      <c r="AK20" s="315">
        <v>1</v>
      </c>
      <c r="AL20" s="315" t="s">
        <v>331</v>
      </c>
      <c r="AM20" s="674"/>
      <c r="AN20" s="647"/>
      <c r="AO20" s="818">
        <f t="shared" si="21"/>
        <v>0</v>
      </c>
      <c r="AP20" s="19"/>
      <c r="AQ20" s="277"/>
      <c r="AR20" s="566"/>
      <c r="AS20" s="315">
        <v>1</v>
      </c>
      <c r="AT20" s="315" t="s">
        <v>331</v>
      </c>
      <c r="AU20" s="674"/>
      <c r="AV20" s="647"/>
      <c r="AW20" s="818">
        <f t="shared" si="22"/>
        <v>0</v>
      </c>
      <c r="AX20" s="19"/>
      <c r="AY20" s="277"/>
      <c r="AZ20" s="566"/>
      <c r="BA20" s="315">
        <v>1</v>
      </c>
      <c r="BB20" s="315" t="s">
        <v>331</v>
      </c>
      <c r="BC20" s="674"/>
      <c r="BD20" s="647"/>
      <c r="BE20" s="818">
        <f t="shared" si="23"/>
        <v>0</v>
      </c>
      <c r="BF20" s="19"/>
      <c r="BG20" s="277"/>
      <c r="BH20" s="566"/>
      <c r="BI20" s="315">
        <v>1</v>
      </c>
      <c r="BJ20" s="315" t="s">
        <v>331</v>
      </c>
      <c r="BK20" s="674"/>
      <c r="BL20" s="647"/>
      <c r="BM20" s="818">
        <f t="shared" si="24"/>
        <v>0</v>
      </c>
      <c r="BN20" s="19"/>
      <c r="BO20" s="277"/>
      <c r="BP20" s="566"/>
      <c r="BQ20" s="315">
        <v>1</v>
      </c>
      <c r="BR20" s="315" t="s">
        <v>331</v>
      </c>
      <c r="BS20" s="674"/>
      <c r="BT20" s="647"/>
      <c r="BU20" s="818">
        <f t="shared" si="25"/>
        <v>0</v>
      </c>
      <c r="BV20" s="19"/>
      <c r="BW20" s="277"/>
      <c r="BX20" s="566"/>
      <c r="BY20" s="315">
        <v>1</v>
      </c>
      <c r="BZ20" s="315" t="s">
        <v>331</v>
      </c>
      <c r="CA20" s="674">
        <v>0</v>
      </c>
      <c r="CB20" s="647">
        <v>0</v>
      </c>
      <c r="CC20" s="818">
        <f t="shared" si="26"/>
        <v>0</v>
      </c>
      <c r="CD20" s="19"/>
      <c r="CE20" s="277"/>
      <c r="CF20" s="566"/>
      <c r="CG20" s="315">
        <v>1</v>
      </c>
      <c r="CH20" s="315" t="s">
        <v>331</v>
      </c>
      <c r="CI20" s="674"/>
      <c r="CJ20" s="647"/>
      <c r="CK20" s="818">
        <f t="shared" si="27"/>
        <v>0</v>
      </c>
      <c r="CL20" s="19"/>
      <c r="CM20" s="277"/>
      <c r="CN20" s="566"/>
      <c r="CO20" s="315">
        <v>1</v>
      </c>
      <c r="CP20" s="315" t="s">
        <v>331</v>
      </c>
      <c r="CQ20" s="674"/>
      <c r="CR20" s="647"/>
      <c r="CS20" s="818">
        <f t="shared" si="28"/>
        <v>0</v>
      </c>
      <c r="CT20" s="19"/>
      <c r="CU20" s="277"/>
      <c r="CV20" s="566"/>
      <c r="CW20" s="315">
        <v>1</v>
      </c>
      <c r="CX20" s="315" t="s">
        <v>331</v>
      </c>
      <c r="CY20" s="674"/>
      <c r="CZ20" s="647"/>
      <c r="DA20" s="818">
        <f t="shared" si="29"/>
        <v>0</v>
      </c>
      <c r="DB20" s="19"/>
      <c r="DC20" s="277"/>
      <c r="DD20" s="566"/>
      <c r="DE20" s="315">
        <v>1</v>
      </c>
      <c r="DF20" s="315" t="s">
        <v>331</v>
      </c>
      <c r="DG20" s="674"/>
      <c r="DH20" s="647"/>
      <c r="DI20" s="818">
        <f t="shared" si="30"/>
        <v>0</v>
      </c>
      <c r="DJ20" s="19"/>
      <c r="DK20" s="277"/>
      <c r="DL20" s="566"/>
      <c r="DM20" s="315">
        <v>1</v>
      </c>
      <c r="DN20" s="315" t="s">
        <v>331</v>
      </c>
      <c r="DO20" s="674"/>
      <c r="DP20" s="647"/>
      <c r="DQ20" s="818">
        <f t="shared" si="31"/>
        <v>0</v>
      </c>
      <c r="DR20" s="19"/>
      <c r="DS20" s="277"/>
      <c r="DT20" s="566"/>
      <c r="DU20" s="315">
        <v>1</v>
      </c>
      <c r="DV20" s="315" t="s">
        <v>331</v>
      </c>
      <c r="DW20" s="674"/>
      <c r="DX20" s="647"/>
      <c r="DY20" s="818">
        <f t="shared" si="32"/>
        <v>0</v>
      </c>
      <c r="DZ20" s="19"/>
      <c r="EA20" s="277"/>
      <c r="EB20" s="566"/>
      <c r="EC20" s="315">
        <v>1</v>
      </c>
      <c r="ED20" s="315" t="s">
        <v>331</v>
      </c>
      <c r="EE20" s="674"/>
      <c r="EF20" s="647"/>
      <c r="EG20" s="820" t="s">
        <v>1199</v>
      </c>
      <c r="EH20" s="19"/>
      <c r="EI20" s="277"/>
      <c r="EJ20" s="566"/>
      <c r="EK20" s="315">
        <v>1</v>
      </c>
      <c r="EL20" s="315" t="s">
        <v>331</v>
      </c>
      <c r="EM20" s="674"/>
      <c r="EN20" s="647"/>
      <c r="EO20" s="818">
        <f t="shared" si="33"/>
        <v>0</v>
      </c>
      <c r="EP20" s="19"/>
      <c r="EQ20" s="277"/>
    </row>
    <row r="21" spans="1:147" ht="37.5" customHeight="1">
      <c r="A21" s="555"/>
      <c r="B21" s="315">
        <v>4</v>
      </c>
      <c r="C21" s="817" t="s">
        <v>877</v>
      </c>
      <c r="D21" s="576" t="s">
        <v>1315</v>
      </c>
      <c r="E21" s="315">
        <v>1</v>
      </c>
      <c r="F21" s="315" t="s">
        <v>331</v>
      </c>
      <c r="G21" s="674">
        <v>730000</v>
      </c>
      <c r="H21" s="647"/>
      <c r="I21" s="818">
        <f t="shared" si="17"/>
        <v>730000</v>
      </c>
      <c r="J21" s="19"/>
      <c r="K21" s="277"/>
      <c r="L21" s="566" t="s">
        <v>1353</v>
      </c>
      <c r="M21" s="315">
        <v>1</v>
      </c>
      <c r="N21" s="315" t="s">
        <v>331</v>
      </c>
      <c r="O21" s="674">
        <v>482107.6</v>
      </c>
      <c r="P21" s="647">
        <v>0</v>
      </c>
      <c r="Q21" s="818">
        <f t="shared" si="18"/>
        <v>482107.6</v>
      </c>
      <c r="R21" s="19"/>
      <c r="S21" s="277"/>
      <c r="T21" s="566"/>
      <c r="U21" s="315">
        <v>1</v>
      </c>
      <c r="V21" s="315" t="s">
        <v>331</v>
      </c>
      <c r="W21" s="674"/>
      <c r="X21" s="647"/>
      <c r="Y21" s="818">
        <f t="shared" si="19"/>
        <v>0</v>
      </c>
      <c r="Z21" s="19"/>
      <c r="AA21" s="277"/>
      <c r="AB21" s="819"/>
      <c r="AC21" s="315">
        <v>1</v>
      </c>
      <c r="AD21" s="315" t="s">
        <v>331</v>
      </c>
      <c r="AE21" s="674"/>
      <c r="AF21" s="647"/>
      <c r="AG21" s="818">
        <f t="shared" si="20"/>
        <v>0</v>
      </c>
      <c r="AH21" s="19"/>
      <c r="AI21" s="277"/>
      <c r="AJ21" s="566"/>
      <c r="AK21" s="315">
        <v>1</v>
      </c>
      <c r="AL21" s="315" t="s">
        <v>331</v>
      </c>
      <c r="AM21" s="674"/>
      <c r="AN21" s="647"/>
      <c r="AO21" s="818">
        <f t="shared" si="21"/>
        <v>0</v>
      </c>
      <c r="AP21" s="19"/>
      <c r="AQ21" s="277"/>
      <c r="AR21" s="566"/>
      <c r="AS21" s="315">
        <v>1</v>
      </c>
      <c r="AT21" s="315" t="s">
        <v>331</v>
      </c>
      <c r="AU21" s="674"/>
      <c r="AV21" s="647"/>
      <c r="AW21" s="818">
        <f t="shared" si="22"/>
        <v>0</v>
      </c>
      <c r="AX21" s="19"/>
      <c r="AY21" s="277"/>
      <c r="AZ21" s="566"/>
      <c r="BA21" s="315">
        <v>1</v>
      </c>
      <c r="BB21" s="315" t="s">
        <v>331</v>
      </c>
      <c r="BC21" s="674"/>
      <c r="BD21" s="647"/>
      <c r="BE21" s="818">
        <f t="shared" si="23"/>
        <v>0</v>
      </c>
      <c r="BF21" s="19"/>
      <c r="BG21" s="277"/>
      <c r="BH21" s="566"/>
      <c r="BI21" s="315">
        <v>1</v>
      </c>
      <c r="BJ21" s="315" t="s">
        <v>331</v>
      </c>
      <c r="BK21" s="674"/>
      <c r="BL21" s="647"/>
      <c r="BM21" s="818">
        <f t="shared" si="24"/>
        <v>0</v>
      </c>
      <c r="BN21" s="19"/>
      <c r="BO21" s="277"/>
      <c r="BP21" s="566"/>
      <c r="BQ21" s="315">
        <v>1</v>
      </c>
      <c r="BR21" s="315" t="s">
        <v>331</v>
      </c>
      <c r="BS21" s="674"/>
      <c r="BT21" s="647"/>
      <c r="BU21" s="818">
        <f t="shared" si="25"/>
        <v>0</v>
      </c>
      <c r="BV21" s="19"/>
      <c r="BW21" s="277"/>
      <c r="BX21" s="566"/>
      <c r="BY21" s="315">
        <v>1</v>
      </c>
      <c r="BZ21" s="315" t="s">
        <v>331</v>
      </c>
      <c r="CA21" s="674">
        <v>0</v>
      </c>
      <c r="CB21" s="647">
        <v>0</v>
      </c>
      <c r="CC21" s="818">
        <f t="shared" si="26"/>
        <v>0</v>
      </c>
      <c r="CD21" s="19"/>
      <c r="CE21" s="277"/>
      <c r="CF21" s="566"/>
      <c r="CG21" s="315">
        <v>1</v>
      </c>
      <c r="CH21" s="315" t="s">
        <v>331</v>
      </c>
      <c r="CI21" s="674"/>
      <c r="CJ21" s="647"/>
      <c r="CK21" s="818">
        <f t="shared" si="27"/>
        <v>0</v>
      </c>
      <c r="CL21" s="19"/>
      <c r="CM21" s="277"/>
      <c r="CN21" s="566"/>
      <c r="CO21" s="315">
        <v>1</v>
      </c>
      <c r="CP21" s="315" t="s">
        <v>331</v>
      </c>
      <c r="CQ21" s="674"/>
      <c r="CR21" s="647"/>
      <c r="CS21" s="818">
        <f t="shared" si="28"/>
        <v>0</v>
      </c>
      <c r="CT21" s="19"/>
      <c r="CU21" s="277"/>
      <c r="CV21" s="566"/>
      <c r="CW21" s="315">
        <v>1</v>
      </c>
      <c r="CX21" s="315" t="s">
        <v>331</v>
      </c>
      <c r="CY21" s="674"/>
      <c r="CZ21" s="647"/>
      <c r="DA21" s="818">
        <f t="shared" si="29"/>
        <v>0</v>
      </c>
      <c r="DB21" s="19"/>
      <c r="DC21" s="277"/>
      <c r="DD21" s="566"/>
      <c r="DE21" s="315">
        <v>1</v>
      </c>
      <c r="DF21" s="315" t="s">
        <v>331</v>
      </c>
      <c r="DG21" s="674"/>
      <c r="DH21" s="647"/>
      <c r="DI21" s="818">
        <f t="shared" si="30"/>
        <v>0</v>
      </c>
      <c r="DJ21" s="19"/>
      <c r="DK21" s="277"/>
      <c r="DL21" s="566"/>
      <c r="DM21" s="315">
        <v>1</v>
      </c>
      <c r="DN21" s="315" t="s">
        <v>331</v>
      </c>
      <c r="DO21" s="674"/>
      <c r="DP21" s="647"/>
      <c r="DQ21" s="818">
        <f t="shared" si="31"/>
        <v>0</v>
      </c>
      <c r="DR21" s="19"/>
      <c r="DS21" s="277"/>
      <c r="DT21" s="566"/>
      <c r="DU21" s="315">
        <v>1</v>
      </c>
      <c r="DV21" s="315" t="s">
        <v>331</v>
      </c>
      <c r="DW21" s="674"/>
      <c r="DX21" s="647"/>
      <c r="DY21" s="818">
        <f t="shared" si="32"/>
        <v>0</v>
      </c>
      <c r="DZ21" s="19"/>
      <c r="EA21" s="277"/>
      <c r="EB21" s="566"/>
      <c r="EC21" s="315">
        <v>1</v>
      </c>
      <c r="ED21" s="315" t="s">
        <v>331</v>
      </c>
      <c r="EE21" s="674"/>
      <c r="EF21" s="647"/>
      <c r="EG21" s="820" t="s">
        <v>1199</v>
      </c>
      <c r="EH21" s="19"/>
      <c r="EI21" s="277"/>
      <c r="EJ21" s="566"/>
      <c r="EK21" s="315">
        <v>1</v>
      </c>
      <c r="EL21" s="315" t="s">
        <v>331</v>
      </c>
      <c r="EM21" s="674"/>
      <c r="EN21" s="647"/>
      <c r="EO21" s="818">
        <f t="shared" si="33"/>
        <v>0</v>
      </c>
      <c r="EP21" s="19"/>
      <c r="EQ21" s="277"/>
    </row>
    <row r="22" spans="1:147" ht="37.5" customHeight="1">
      <c r="A22" s="555"/>
      <c r="B22" s="315">
        <v>5</v>
      </c>
      <c r="C22" s="448" t="s">
        <v>878</v>
      </c>
      <c r="D22" s="576" t="s">
        <v>1315</v>
      </c>
      <c r="E22" s="315">
        <v>1</v>
      </c>
      <c r="F22" s="315" t="s">
        <v>331</v>
      </c>
      <c r="G22" s="674">
        <v>932000</v>
      </c>
      <c r="H22" s="647"/>
      <c r="I22" s="818">
        <f t="shared" si="17"/>
        <v>932000</v>
      </c>
      <c r="J22" s="19"/>
      <c r="K22" s="277"/>
      <c r="L22" s="566" t="s">
        <v>1353</v>
      </c>
      <c r="M22" s="315">
        <v>1</v>
      </c>
      <c r="N22" s="315" t="s">
        <v>331</v>
      </c>
      <c r="O22" s="674">
        <v>451721.92</v>
      </c>
      <c r="P22" s="647">
        <v>0</v>
      </c>
      <c r="Q22" s="818">
        <f t="shared" si="18"/>
        <v>451721.92</v>
      </c>
      <c r="R22" s="19"/>
      <c r="S22" s="277"/>
      <c r="T22" s="566"/>
      <c r="U22" s="315">
        <v>1</v>
      </c>
      <c r="V22" s="315" t="s">
        <v>331</v>
      </c>
      <c r="W22" s="674"/>
      <c r="X22" s="647"/>
      <c r="Y22" s="818">
        <f t="shared" si="19"/>
        <v>0</v>
      </c>
      <c r="Z22" s="19"/>
      <c r="AA22" s="277"/>
      <c r="AB22" s="819"/>
      <c r="AC22" s="315">
        <v>1</v>
      </c>
      <c r="AD22" s="315" t="s">
        <v>331</v>
      </c>
      <c r="AE22" s="674"/>
      <c r="AF22" s="647"/>
      <c r="AG22" s="818">
        <f t="shared" si="20"/>
        <v>0</v>
      </c>
      <c r="AH22" s="19"/>
      <c r="AI22" s="277"/>
      <c r="AJ22" s="566"/>
      <c r="AK22" s="315">
        <v>1</v>
      </c>
      <c r="AL22" s="315" t="s">
        <v>331</v>
      </c>
      <c r="AM22" s="674"/>
      <c r="AN22" s="647"/>
      <c r="AO22" s="818">
        <f t="shared" si="21"/>
        <v>0</v>
      </c>
      <c r="AP22" s="19"/>
      <c r="AQ22" s="277"/>
      <c r="AR22" s="566"/>
      <c r="AS22" s="315">
        <v>1</v>
      </c>
      <c r="AT22" s="315" t="s">
        <v>331</v>
      </c>
      <c r="AU22" s="674"/>
      <c r="AV22" s="647"/>
      <c r="AW22" s="818">
        <f t="shared" si="22"/>
        <v>0</v>
      </c>
      <c r="AX22" s="19"/>
      <c r="AY22" s="277"/>
      <c r="AZ22" s="566"/>
      <c r="BA22" s="315">
        <v>1</v>
      </c>
      <c r="BB22" s="315" t="s">
        <v>331</v>
      </c>
      <c r="BC22" s="674"/>
      <c r="BD22" s="647"/>
      <c r="BE22" s="818">
        <f t="shared" si="23"/>
        <v>0</v>
      </c>
      <c r="BF22" s="19"/>
      <c r="BG22" s="277"/>
      <c r="BH22" s="566"/>
      <c r="BI22" s="315">
        <v>1</v>
      </c>
      <c r="BJ22" s="315" t="s">
        <v>331</v>
      </c>
      <c r="BK22" s="674"/>
      <c r="BL22" s="647"/>
      <c r="BM22" s="818">
        <f t="shared" si="24"/>
        <v>0</v>
      </c>
      <c r="BN22" s="19"/>
      <c r="BO22" s="277"/>
      <c r="BP22" s="566"/>
      <c r="BQ22" s="315">
        <v>1</v>
      </c>
      <c r="BR22" s="315" t="s">
        <v>331</v>
      </c>
      <c r="BS22" s="674"/>
      <c r="BT22" s="647"/>
      <c r="BU22" s="818">
        <f t="shared" si="25"/>
        <v>0</v>
      </c>
      <c r="BV22" s="19"/>
      <c r="BW22" s="277"/>
      <c r="BX22" s="566"/>
      <c r="BY22" s="315">
        <v>1</v>
      </c>
      <c r="BZ22" s="315" t="s">
        <v>331</v>
      </c>
      <c r="CA22" s="674">
        <v>0</v>
      </c>
      <c r="CB22" s="647">
        <v>0</v>
      </c>
      <c r="CC22" s="818">
        <f t="shared" si="26"/>
        <v>0</v>
      </c>
      <c r="CD22" s="19"/>
      <c r="CE22" s="277"/>
      <c r="CF22" s="566"/>
      <c r="CG22" s="315">
        <v>1</v>
      </c>
      <c r="CH22" s="315" t="s">
        <v>331</v>
      </c>
      <c r="CI22" s="674"/>
      <c r="CJ22" s="647"/>
      <c r="CK22" s="818">
        <f t="shared" si="27"/>
        <v>0</v>
      </c>
      <c r="CL22" s="19"/>
      <c r="CM22" s="277"/>
      <c r="CN22" s="566"/>
      <c r="CO22" s="315">
        <v>1</v>
      </c>
      <c r="CP22" s="315" t="s">
        <v>331</v>
      </c>
      <c r="CQ22" s="674"/>
      <c r="CR22" s="647"/>
      <c r="CS22" s="818">
        <f t="shared" si="28"/>
        <v>0</v>
      </c>
      <c r="CT22" s="19"/>
      <c r="CU22" s="277"/>
      <c r="CV22" s="566"/>
      <c r="CW22" s="315">
        <v>1</v>
      </c>
      <c r="CX22" s="315" t="s">
        <v>331</v>
      </c>
      <c r="CY22" s="674"/>
      <c r="CZ22" s="647"/>
      <c r="DA22" s="818">
        <f t="shared" si="29"/>
        <v>0</v>
      </c>
      <c r="DB22" s="19"/>
      <c r="DC22" s="277"/>
      <c r="DD22" s="566"/>
      <c r="DE22" s="315">
        <v>1</v>
      </c>
      <c r="DF22" s="315" t="s">
        <v>331</v>
      </c>
      <c r="DG22" s="674"/>
      <c r="DH22" s="647"/>
      <c r="DI22" s="818">
        <f t="shared" si="30"/>
        <v>0</v>
      </c>
      <c r="DJ22" s="19"/>
      <c r="DK22" s="277"/>
      <c r="DL22" s="566"/>
      <c r="DM22" s="315">
        <v>1</v>
      </c>
      <c r="DN22" s="315" t="s">
        <v>331</v>
      </c>
      <c r="DO22" s="674"/>
      <c r="DP22" s="647"/>
      <c r="DQ22" s="818">
        <f t="shared" si="31"/>
        <v>0</v>
      </c>
      <c r="DR22" s="19"/>
      <c r="DS22" s="277"/>
      <c r="DT22" s="566"/>
      <c r="DU22" s="315">
        <v>1</v>
      </c>
      <c r="DV22" s="315" t="s">
        <v>331</v>
      </c>
      <c r="DW22" s="674"/>
      <c r="DX22" s="647"/>
      <c r="DY22" s="818">
        <f t="shared" si="32"/>
        <v>0</v>
      </c>
      <c r="DZ22" s="19"/>
      <c r="EA22" s="277"/>
      <c r="EB22" s="566"/>
      <c r="EC22" s="315">
        <v>1</v>
      </c>
      <c r="ED22" s="315" t="s">
        <v>331</v>
      </c>
      <c r="EE22" s="674"/>
      <c r="EF22" s="647"/>
      <c r="EG22" s="820" t="s">
        <v>1199</v>
      </c>
      <c r="EH22" s="19"/>
      <c r="EI22" s="277"/>
      <c r="EJ22" s="566"/>
      <c r="EK22" s="315">
        <v>1</v>
      </c>
      <c r="EL22" s="315" t="s">
        <v>331</v>
      </c>
      <c r="EM22" s="674"/>
      <c r="EN22" s="647"/>
      <c r="EO22" s="818">
        <f t="shared" si="33"/>
        <v>0</v>
      </c>
      <c r="EP22" s="19"/>
      <c r="EQ22" s="277"/>
    </row>
    <row r="23" spans="1:147" ht="37.5" customHeight="1">
      <c r="A23" s="555"/>
      <c r="B23" s="315">
        <v>6</v>
      </c>
      <c r="C23" s="817" t="s">
        <v>879</v>
      </c>
      <c r="D23" s="576" t="s">
        <v>1315</v>
      </c>
      <c r="E23" s="315">
        <v>1</v>
      </c>
      <c r="F23" s="315" t="s">
        <v>331</v>
      </c>
      <c r="G23" s="674">
        <v>312000</v>
      </c>
      <c r="H23" s="647"/>
      <c r="I23" s="818">
        <f t="shared" si="17"/>
        <v>312000</v>
      </c>
      <c r="J23" s="19"/>
      <c r="K23" s="277"/>
      <c r="L23" s="566" t="s">
        <v>1353</v>
      </c>
      <c r="M23" s="315">
        <v>1</v>
      </c>
      <c r="N23" s="315" t="s">
        <v>331</v>
      </c>
      <c r="O23" s="674">
        <v>269413.03999999998</v>
      </c>
      <c r="P23" s="647">
        <v>0</v>
      </c>
      <c r="Q23" s="818">
        <f t="shared" si="18"/>
        <v>269413.03999999998</v>
      </c>
      <c r="R23" s="19"/>
      <c r="S23" s="277"/>
      <c r="T23" s="566"/>
      <c r="U23" s="315">
        <v>1</v>
      </c>
      <c r="V23" s="315" t="s">
        <v>331</v>
      </c>
      <c r="W23" s="674"/>
      <c r="X23" s="647"/>
      <c r="Y23" s="818">
        <f t="shared" si="19"/>
        <v>0</v>
      </c>
      <c r="Z23" s="19"/>
      <c r="AA23" s="277"/>
      <c r="AB23" s="819"/>
      <c r="AC23" s="315">
        <v>1</v>
      </c>
      <c r="AD23" s="315" t="s">
        <v>331</v>
      </c>
      <c r="AE23" s="674"/>
      <c r="AF23" s="647"/>
      <c r="AG23" s="818">
        <f t="shared" si="20"/>
        <v>0</v>
      </c>
      <c r="AH23" s="19"/>
      <c r="AI23" s="277"/>
      <c r="AJ23" s="566"/>
      <c r="AK23" s="315">
        <v>1</v>
      </c>
      <c r="AL23" s="315" t="s">
        <v>331</v>
      </c>
      <c r="AM23" s="674"/>
      <c r="AN23" s="647"/>
      <c r="AO23" s="818">
        <f t="shared" si="21"/>
        <v>0</v>
      </c>
      <c r="AP23" s="19"/>
      <c r="AQ23" s="277"/>
      <c r="AR23" s="566"/>
      <c r="AS23" s="315">
        <v>1</v>
      </c>
      <c r="AT23" s="315" t="s">
        <v>331</v>
      </c>
      <c r="AU23" s="674"/>
      <c r="AV23" s="647"/>
      <c r="AW23" s="818">
        <f t="shared" si="22"/>
        <v>0</v>
      </c>
      <c r="AX23" s="19"/>
      <c r="AY23" s="277"/>
      <c r="AZ23" s="566"/>
      <c r="BA23" s="315">
        <v>1</v>
      </c>
      <c r="BB23" s="315" t="s">
        <v>331</v>
      </c>
      <c r="BC23" s="674"/>
      <c r="BD23" s="647"/>
      <c r="BE23" s="818">
        <f t="shared" si="23"/>
        <v>0</v>
      </c>
      <c r="BF23" s="19"/>
      <c r="BG23" s="277"/>
      <c r="BH23" s="566"/>
      <c r="BI23" s="315">
        <v>1</v>
      </c>
      <c r="BJ23" s="315" t="s">
        <v>331</v>
      </c>
      <c r="BK23" s="674"/>
      <c r="BL23" s="647"/>
      <c r="BM23" s="818">
        <f t="shared" si="24"/>
        <v>0</v>
      </c>
      <c r="BN23" s="19"/>
      <c r="BO23" s="277"/>
      <c r="BP23" s="566"/>
      <c r="BQ23" s="315">
        <v>1</v>
      </c>
      <c r="BR23" s="315" t="s">
        <v>331</v>
      </c>
      <c r="BS23" s="674"/>
      <c r="BT23" s="647"/>
      <c r="BU23" s="818">
        <f t="shared" si="25"/>
        <v>0</v>
      </c>
      <c r="BV23" s="19"/>
      <c r="BW23" s="277"/>
      <c r="BX23" s="566"/>
      <c r="BY23" s="315">
        <v>1</v>
      </c>
      <c r="BZ23" s="315" t="s">
        <v>331</v>
      </c>
      <c r="CA23" s="674">
        <v>0</v>
      </c>
      <c r="CB23" s="647">
        <v>0</v>
      </c>
      <c r="CC23" s="818">
        <f t="shared" si="26"/>
        <v>0</v>
      </c>
      <c r="CD23" s="19"/>
      <c r="CE23" s="277"/>
      <c r="CF23" s="566"/>
      <c r="CG23" s="315">
        <v>1</v>
      </c>
      <c r="CH23" s="315" t="s">
        <v>331</v>
      </c>
      <c r="CI23" s="674"/>
      <c r="CJ23" s="647"/>
      <c r="CK23" s="818">
        <f t="shared" si="27"/>
        <v>0</v>
      </c>
      <c r="CL23" s="19"/>
      <c r="CM23" s="277"/>
      <c r="CN23" s="566"/>
      <c r="CO23" s="315">
        <v>1</v>
      </c>
      <c r="CP23" s="315" t="s">
        <v>331</v>
      </c>
      <c r="CQ23" s="674"/>
      <c r="CR23" s="647"/>
      <c r="CS23" s="818">
        <f t="shared" si="28"/>
        <v>0</v>
      </c>
      <c r="CT23" s="19"/>
      <c r="CU23" s="277"/>
      <c r="CV23" s="566"/>
      <c r="CW23" s="315">
        <v>1</v>
      </c>
      <c r="CX23" s="315" t="s">
        <v>331</v>
      </c>
      <c r="CY23" s="674"/>
      <c r="CZ23" s="647"/>
      <c r="DA23" s="818">
        <f t="shared" si="29"/>
        <v>0</v>
      </c>
      <c r="DB23" s="19"/>
      <c r="DC23" s="277"/>
      <c r="DD23" s="566"/>
      <c r="DE23" s="315">
        <v>1</v>
      </c>
      <c r="DF23" s="315" t="s">
        <v>331</v>
      </c>
      <c r="DG23" s="674"/>
      <c r="DH23" s="647"/>
      <c r="DI23" s="818">
        <f t="shared" si="30"/>
        <v>0</v>
      </c>
      <c r="DJ23" s="19"/>
      <c r="DK23" s="277"/>
      <c r="DL23" s="566"/>
      <c r="DM23" s="315">
        <v>1</v>
      </c>
      <c r="DN23" s="315" t="s">
        <v>331</v>
      </c>
      <c r="DO23" s="674"/>
      <c r="DP23" s="647"/>
      <c r="DQ23" s="818">
        <f t="shared" si="31"/>
        <v>0</v>
      </c>
      <c r="DR23" s="19"/>
      <c r="DS23" s="277"/>
      <c r="DT23" s="566"/>
      <c r="DU23" s="315">
        <v>1</v>
      </c>
      <c r="DV23" s="315" t="s">
        <v>331</v>
      </c>
      <c r="DW23" s="674"/>
      <c r="DX23" s="647"/>
      <c r="DY23" s="818">
        <f t="shared" si="32"/>
        <v>0</v>
      </c>
      <c r="DZ23" s="19"/>
      <c r="EA23" s="277"/>
      <c r="EB23" s="566"/>
      <c r="EC23" s="315">
        <v>1</v>
      </c>
      <c r="ED23" s="315" t="s">
        <v>331</v>
      </c>
      <c r="EE23" s="674"/>
      <c r="EF23" s="647"/>
      <c r="EG23" s="820" t="s">
        <v>1199</v>
      </c>
      <c r="EH23" s="19"/>
      <c r="EI23" s="277"/>
      <c r="EJ23" s="566"/>
      <c r="EK23" s="315">
        <v>1</v>
      </c>
      <c r="EL23" s="315" t="s">
        <v>331</v>
      </c>
      <c r="EM23" s="674"/>
      <c r="EN23" s="647"/>
      <c r="EO23" s="818">
        <f t="shared" si="33"/>
        <v>0</v>
      </c>
      <c r="EP23" s="19"/>
      <c r="EQ23" s="277"/>
    </row>
    <row r="24" spans="1:147" ht="37.5" customHeight="1">
      <c r="A24" s="555"/>
      <c r="B24" s="315">
        <v>7</v>
      </c>
      <c r="C24" s="817" t="s">
        <v>880</v>
      </c>
      <c r="D24" s="576" t="s">
        <v>1315</v>
      </c>
      <c r="E24" s="315">
        <v>1</v>
      </c>
      <c r="F24" s="315" t="s">
        <v>331</v>
      </c>
      <c r="G24" s="674">
        <v>364000</v>
      </c>
      <c r="H24" s="647"/>
      <c r="I24" s="818">
        <f t="shared" si="17"/>
        <v>364000</v>
      </c>
      <c r="J24" s="19"/>
      <c r="K24" s="277"/>
      <c r="L24" s="566" t="s">
        <v>1353</v>
      </c>
      <c r="M24" s="315">
        <v>1</v>
      </c>
      <c r="N24" s="315" t="s">
        <v>331</v>
      </c>
      <c r="O24" s="674">
        <v>482107.6</v>
      </c>
      <c r="P24" s="647">
        <v>0</v>
      </c>
      <c r="Q24" s="818">
        <f t="shared" si="18"/>
        <v>482107.6</v>
      </c>
      <c r="R24" s="19"/>
      <c r="S24" s="277"/>
      <c r="T24" s="566"/>
      <c r="U24" s="315">
        <v>1</v>
      </c>
      <c r="V24" s="315" t="s">
        <v>331</v>
      </c>
      <c r="W24" s="674"/>
      <c r="X24" s="647"/>
      <c r="Y24" s="818">
        <f t="shared" si="19"/>
        <v>0</v>
      </c>
      <c r="Z24" s="19"/>
      <c r="AA24" s="277"/>
      <c r="AB24" s="819"/>
      <c r="AC24" s="315">
        <v>1</v>
      </c>
      <c r="AD24" s="315" t="s">
        <v>331</v>
      </c>
      <c r="AE24" s="674"/>
      <c r="AF24" s="647"/>
      <c r="AG24" s="818">
        <f t="shared" si="20"/>
        <v>0</v>
      </c>
      <c r="AH24" s="19"/>
      <c r="AI24" s="277"/>
      <c r="AJ24" s="566"/>
      <c r="AK24" s="315">
        <v>1</v>
      </c>
      <c r="AL24" s="315" t="s">
        <v>331</v>
      </c>
      <c r="AM24" s="674"/>
      <c r="AN24" s="647"/>
      <c r="AO24" s="818">
        <f t="shared" si="21"/>
        <v>0</v>
      </c>
      <c r="AP24" s="19"/>
      <c r="AQ24" s="277"/>
      <c r="AR24" s="566"/>
      <c r="AS24" s="315">
        <v>1</v>
      </c>
      <c r="AT24" s="315" t="s">
        <v>331</v>
      </c>
      <c r="AU24" s="674"/>
      <c r="AV24" s="647"/>
      <c r="AW24" s="818">
        <f t="shared" si="22"/>
        <v>0</v>
      </c>
      <c r="AX24" s="19"/>
      <c r="AY24" s="277"/>
      <c r="AZ24" s="566"/>
      <c r="BA24" s="315">
        <v>1</v>
      </c>
      <c r="BB24" s="315" t="s">
        <v>331</v>
      </c>
      <c r="BC24" s="674"/>
      <c r="BD24" s="647"/>
      <c r="BE24" s="818">
        <f t="shared" si="23"/>
        <v>0</v>
      </c>
      <c r="BF24" s="19"/>
      <c r="BG24" s="277"/>
      <c r="BH24" s="566"/>
      <c r="BI24" s="315">
        <v>1</v>
      </c>
      <c r="BJ24" s="315" t="s">
        <v>331</v>
      </c>
      <c r="BK24" s="674"/>
      <c r="BL24" s="647"/>
      <c r="BM24" s="818">
        <f t="shared" si="24"/>
        <v>0</v>
      </c>
      <c r="BN24" s="19"/>
      <c r="BO24" s="277"/>
      <c r="BP24" s="566"/>
      <c r="BQ24" s="315">
        <v>1</v>
      </c>
      <c r="BR24" s="315" t="s">
        <v>331</v>
      </c>
      <c r="BS24" s="674"/>
      <c r="BT24" s="647"/>
      <c r="BU24" s="818">
        <f t="shared" si="25"/>
        <v>0</v>
      </c>
      <c r="BV24" s="19"/>
      <c r="BW24" s="277"/>
      <c r="BX24" s="566"/>
      <c r="BY24" s="315">
        <v>1</v>
      </c>
      <c r="BZ24" s="315" t="s">
        <v>331</v>
      </c>
      <c r="CA24" s="674">
        <v>0</v>
      </c>
      <c r="CB24" s="647">
        <v>0</v>
      </c>
      <c r="CC24" s="818">
        <f t="shared" si="26"/>
        <v>0</v>
      </c>
      <c r="CD24" s="19"/>
      <c r="CE24" s="277"/>
      <c r="CF24" s="566"/>
      <c r="CG24" s="315">
        <v>1</v>
      </c>
      <c r="CH24" s="315" t="s">
        <v>331</v>
      </c>
      <c r="CI24" s="674"/>
      <c r="CJ24" s="647"/>
      <c r="CK24" s="818">
        <f t="shared" si="27"/>
        <v>0</v>
      </c>
      <c r="CL24" s="19"/>
      <c r="CM24" s="277"/>
      <c r="CN24" s="566"/>
      <c r="CO24" s="315">
        <v>1</v>
      </c>
      <c r="CP24" s="315" t="s">
        <v>331</v>
      </c>
      <c r="CQ24" s="674"/>
      <c r="CR24" s="647"/>
      <c r="CS24" s="818">
        <f t="shared" si="28"/>
        <v>0</v>
      </c>
      <c r="CT24" s="19"/>
      <c r="CU24" s="277"/>
      <c r="CV24" s="566"/>
      <c r="CW24" s="315">
        <v>1</v>
      </c>
      <c r="CX24" s="315" t="s">
        <v>331</v>
      </c>
      <c r="CY24" s="674"/>
      <c r="CZ24" s="647"/>
      <c r="DA24" s="818">
        <f t="shared" si="29"/>
        <v>0</v>
      </c>
      <c r="DB24" s="19"/>
      <c r="DC24" s="277"/>
      <c r="DD24" s="566"/>
      <c r="DE24" s="315">
        <v>1</v>
      </c>
      <c r="DF24" s="315" t="s">
        <v>331</v>
      </c>
      <c r="DG24" s="674"/>
      <c r="DH24" s="647"/>
      <c r="DI24" s="818">
        <f t="shared" si="30"/>
        <v>0</v>
      </c>
      <c r="DJ24" s="19"/>
      <c r="DK24" s="277"/>
      <c r="DL24" s="566"/>
      <c r="DM24" s="315">
        <v>1</v>
      </c>
      <c r="DN24" s="315" t="s">
        <v>331</v>
      </c>
      <c r="DO24" s="674"/>
      <c r="DP24" s="647"/>
      <c r="DQ24" s="818">
        <f t="shared" si="31"/>
        <v>0</v>
      </c>
      <c r="DR24" s="19"/>
      <c r="DS24" s="277"/>
      <c r="DT24" s="566"/>
      <c r="DU24" s="315">
        <v>1</v>
      </c>
      <c r="DV24" s="315" t="s">
        <v>331</v>
      </c>
      <c r="DW24" s="674"/>
      <c r="DX24" s="647"/>
      <c r="DY24" s="818">
        <f t="shared" si="32"/>
        <v>0</v>
      </c>
      <c r="DZ24" s="19"/>
      <c r="EA24" s="277"/>
      <c r="EB24" s="566"/>
      <c r="EC24" s="315">
        <v>1</v>
      </c>
      <c r="ED24" s="315" t="s">
        <v>331</v>
      </c>
      <c r="EE24" s="674"/>
      <c r="EF24" s="647"/>
      <c r="EG24" s="820" t="s">
        <v>1199</v>
      </c>
      <c r="EH24" s="19"/>
      <c r="EI24" s="277"/>
      <c r="EJ24" s="566"/>
      <c r="EK24" s="315">
        <v>1</v>
      </c>
      <c r="EL24" s="315" t="s">
        <v>331</v>
      </c>
      <c r="EM24" s="674"/>
      <c r="EN24" s="647"/>
      <c r="EO24" s="818">
        <f t="shared" si="33"/>
        <v>0</v>
      </c>
      <c r="EP24" s="19"/>
      <c r="EQ24" s="277"/>
    </row>
    <row r="25" spans="1:147" ht="37.5" customHeight="1">
      <c r="A25" s="555"/>
      <c r="B25" s="315">
        <v>8</v>
      </c>
      <c r="C25" s="448" t="s">
        <v>881</v>
      </c>
      <c r="D25" s="576" t="s">
        <v>1315</v>
      </c>
      <c r="E25" s="315">
        <v>1</v>
      </c>
      <c r="F25" s="315" t="s">
        <v>331</v>
      </c>
      <c r="G25" s="674">
        <v>111000</v>
      </c>
      <c r="H25" s="647"/>
      <c r="I25" s="818">
        <f t="shared" si="17"/>
        <v>111000</v>
      </c>
      <c r="J25" s="19"/>
      <c r="K25" s="277"/>
      <c r="L25" s="566" t="s">
        <v>1353</v>
      </c>
      <c r="M25" s="315">
        <v>1</v>
      </c>
      <c r="N25" s="315" t="s">
        <v>331</v>
      </c>
      <c r="O25" s="674">
        <v>119716.48</v>
      </c>
      <c r="P25" s="647">
        <v>0</v>
      </c>
      <c r="Q25" s="818">
        <f t="shared" si="18"/>
        <v>119716.48</v>
      </c>
      <c r="R25" s="19"/>
      <c r="S25" s="277"/>
      <c r="T25" s="566"/>
      <c r="U25" s="315">
        <v>1</v>
      </c>
      <c r="V25" s="315" t="s">
        <v>331</v>
      </c>
      <c r="W25" s="674"/>
      <c r="X25" s="647"/>
      <c r="Y25" s="818">
        <f t="shared" si="19"/>
        <v>0</v>
      </c>
      <c r="Z25" s="19"/>
      <c r="AA25" s="277"/>
      <c r="AB25" s="819"/>
      <c r="AC25" s="315">
        <v>1</v>
      </c>
      <c r="AD25" s="315" t="s">
        <v>331</v>
      </c>
      <c r="AE25" s="674"/>
      <c r="AF25" s="647"/>
      <c r="AG25" s="818">
        <f t="shared" si="20"/>
        <v>0</v>
      </c>
      <c r="AH25" s="19"/>
      <c r="AI25" s="277"/>
      <c r="AJ25" s="566"/>
      <c r="AK25" s="315">
        <v>1</v>
      </c>
      <c r="AL25" s="315" t="s">
        <v>331</v>
      </c>
      <c r="AM25" s="674"/>
      <c r="AN25" s="647"/>
      <c r="AO25" s="818">
        <f t="shared" si="21"/>
        <v>0</v>
      </c>
      <c r="AP25" s="19"/>
      <c r="AQ25" s="277"/>
      <c r="AR25" s="566"/>
      <c r="AS25" s="315">
        <v>1</v>
      </c>
      <c r="AT25" s="315" t="s">
        <v>331</v>
      </c>
      <c r="AU25" s="674"/>
      <c r="AV25" s="647"/>
      <c r="AW25" s="818">
        <f t="shared" si="22"/>
        <v>0</v>
      </c>
      <c r="AX25" s="19"/>
      <c r="AY25" s="277"/>
      <c r="AZ25" s="566"/>
      <c r="BA25" s="315">
        <v>1</v>
      </c>
      <c r="BB25" s="315" t="s">
        <v>331</v>
      </c>
      <c r="BC25" s="674"/>
      <c r="BD25" s="647"/>
      <c r="BE25" s="818">
        <f t="shared" si="23"/>
        <v>0</v>
      </c>
      <c r="BF25" s="19"/>
      <c r="BG25" s="277"/>
      <c r="BH25" s="566"/>
      <c r="BI25" s="315">
        <v>1</v>
      </c>
      <c r="BJ25" s="315" t="s">
        <v>331</v>
      </c>
      <c r="BK25" s="674"/>
      <c r="BL25" s="647"/>
      <c r="BM25" s="818">
        <f t="shared" si="24"/>
        <v>0</v>
      </c>
      <c r="BN25" s="19"/>
      <c r="BO25" s="277"/>
      <c r="BP25" s="566"/>
      <c r="BQ25" s="315">
        <v>1</v>
      </c>
      <c r="BR25" s="315" t="s">
        <v>331</v>
      </c>
      <c r="BS25" s="674"/>
      <c r="BT25" s="647"/>
      <c r="BU25" s="818">
        <f t="shared" si="25"/>
        <v>0</v>
      </c>
      <c r="BV25" s="19"/>
      <c r="BW25" s="277"/>
      <c r="BX25" s="566"/>
      <c r="BY25" s="315">
        <v>1</v>
      </c>
      <c r="BZ25" s="315" t="s">
        <v>331</v>
      </c>
      <c r="CA25" s="674">
        <v>0</v>
      </c>
      <c r="CB25" s="647">
        <v>0</v>
      </c>
      <c r="CC25" s="818">
        <f t="shared" si="26"/>
        <v>0</v>
      </c>
      <c r="CD25" s="19"/>
      <c r="CE25" s="277"/>
      <c r="CF25" s="566"/>
      <c r="CG25" s="315">
        <v>1</v>
      </c>
      <c r="CH25" s="315" t="s">
        <v>331</v>
      </c>
      <c r="CI25" s="674"/>
      <c r="CJ25" s="647"/>
      <c r="CK25" s="818">
        <f t="shared" si="27"/>
        <v>0</v>
      </c>
      <c r="CL25" s="19"/>
      <c r="CM25" s="277"/>
      <c r="CN25" s="566"/>
      <c r="CO25" s="315">
        <v>1</v>
      </c>
      <c r="CP25" s="315" t="s">
        <v>331</v>
      </c>
      <c r="CQ25" s="674"/>
      <c r="CR25" s="647"/>
      <c r="CS25" s="818">
        <f t="shared" si="28"/>
        <v>0</v>
      </c>
      <c r="CT25" s="19"/>
      <c r="CU25" s="277"/>
      <c r="CV25" s="566"/>
      <c r="CW25" s="315">
        <v>1</v>
      </c>
      <c r="CX25" s="315" t="s">
        <v>331</v>
      </c>
      <c r="CY25" s="674"/>
      <c r="CZ25" s="647"/>
      <c r="DA25" s="818">
        <f t="shared" si="29"/>
        <v>0</v>
      </c>
      <c r="DB25" s="19"/>
      <c r="DC25" s="277"/>
      <c r="DD25" s="566"/>
      <c r="DE25" s="315">
        <v>1</v>
      </c>
      <c r="DF25" s="315" t="s">
        <v>331</v>
      </c>
      <c r="DG25" s="674"/>
      <c r="DH25" s="647"/>
      <c r="DI25" s="818">
        <f t="shared" si="30"/>
        <v>0</v>
      </c>
      <c r="DJ25" s="19"/>
      <c r="DK25" s="277"/>
      <c r="DL25" s="566"/>
      <c r="DM25" s="315">
        <v>1</v>
      </c>
      <c r="DN25" s="315" t="s">
        <v>331</v>
      </c>
      <c r="DO25" s="674"/>
      <c r="DP25" s="647"/>
      <c r="DQ25" s="818">
        <f t="shared" si="31"/>
        <v>0</v>
      </c>
      <c r="DR25" s="19"/>
      <c r="DS25" s="277"/>
      <c r="DT25" s="566"/>
      <c r="DU25" s="315">
        <v>1</v>
      </c>
      <c r="DV25" s="315" t="s">
        <v>331</v>
      </c>
      <c r="DW25" s="674"/>
      <c r="DX25" s="647"/>
      <c r="DY25" s="818">
        <f t="shared" si="32"/>
        <v>0</v>
      </c>
      <c r="DZ25" s="19"/>
      <c r="EA25" s="277"/>
      <c r="EB25" s="566"/>
      <c r="EC25" s="315">
        <v>1</v>
      </c>
      <c r="ED25" s="315" t="s">
        <v>331</v>
      </c>
      <c r="EE25" s="674"/>
      <c r="EF25" s="647"/>
      <c r="EG25" s="820" t="s">
        <v>1199</v>
      </c>
      <c r="EH25" s="19"/>
      <c r="EI25" s="277"/>
      <c r="EJ25" s="566"/>
      <c r="EK25" s="315">
        <v>1</v>
      </c>
      <c r="EL25" s="315" t="s">
        <v>331</v>
      </c>
      <c r="EM25" s="674"/>
      <c r="EN25" s="647"/>
      <c r="EO25" s="818">
        <f t="shared" si="33"/>
        <v>0</v>
      </c>
      <c r="EP25" s="19"/>
      <c r="EQ25" s="277"/>
    </row>
    <row r="26" spans="1:147" ht="37.5" customHeight="1">
      <c r="A26" s="555"/>
      <c r="B26" s="315">
        <v>9</v>
      </c>
      <c r="C26" s="448" t="s">
        <v>882</v>
      </c>
      <c r="D26" s="576" t="s">
        <v>1315</v>
      </c>
      <c r="E26" s="315">
        <v>1</v>
      </c>
      <c r="F26" s="315" t="s">
        <v>331</v>
      </c>
      <c r="G26" s="674">
        <v>111000</v>
      </c>
      <c r="H26" s="647"/>
      <c r="I26" s="818">
        <f t="shared" si="17"/>
        <v>111000</v>
      </c>
      <c r="J26" s="19"/>
      <c r="K26" s="277"/>
      <c r="L26" s="566" t="s">
        <v>1353</v>
      </c>
      <c r="M26" s="315">
        <v>1</v>
      </c>
      <c r="N26" s="315" t="s">
        <v>331</v>
      </c>
      <c r="O26" s="674">
        <v>112626.8</v>
      </c>
      <c r="P26" s="647">
        <v>0</v>
      </c>
      <c r="Q26" s="818">
        <f t="shared" si="18"/>
        <v>112626.8</v>
      </c>
      <c r="R26" s="19"/>
      <c r="S26" s="277"/>
      <c r="T26" s="566"/>
      <c r="U26" s="315">
        <v>1</v>
      </c>
      <c r="V26" s="315" t="s">
        <v>331</v>
      </c>
      <c r="W26" s="674"/>
      <c r="X26" s="647"/>
      <c r="Y26" s="818">
        <f t="shared" si="19"/>
        <v>0</v>
      </c>
      <c r="Z26" s="19"/>
      <c r="AA26" s="277"/>
      <c r="AB26" s="819"/>
      <c r="AC26" s="315">
        <v>1</v>
      </c>
      <c r="AD26" s="315" t="s">
        <v>331</v>
      </c>
      <c r="AE26" s="674"/>
      <c r="AF26" s="647"/>
      <c r="AG26" s="818">
        <f t="shared" si="20"/>
        <v>0</v>
      </c>
      <c r="AH26" s="19"/>
      <c r="AI26" s="277"/>
      <c r="AJ26" s="566"/>
      <c r="AK26" s="315">
        <v>1</v>
      </c>
      <c r="AL26" s="315" t="s">
        <v>331</v>
      </c>
      <c r="AM26" s="674"/>
      <c r="AN26" s="647"/>
      <c r="AO26" s="818">
        <f t="shared" si="21"/>
        <v>0</v>
      </c>
      <c r="AP26" s="19"/>
      <c r="AQ26" s="277"/>
      <c r="AR26" s="566"/>
      <c r="AS26" s="315">
        <v>1</v>
      </c>
      <c r="AT26" s="315" t="s">
        <v>331</v>
      </c>
      <c r="AU26" s="674"/>
      <c r="AV26" s="647"/>
      <c r="AW26" s="818">
        <f t="shared" si="22"/>
        <v>0</v>
      </c>
      <c r="AX26" s="19"/>
      <c r="AY26" s="277"/>
      <c r="AZ26" s="566"/>
      <c r="BA26" s="315">
        <v>1</v>
      </c>
      <c r="BB26" s="315" t="s">
        <v>331</v>
      </c>
      <c r="BC26" s="674"/>
      <c r="BD26" s="647"/>
      <c r="BE26" s="818">
        <f t="shared" si="23"/>
        <v>0</v>
      </c>
      <c r="BF26" s="19"/>
      <c r="BG26" s="277"/>
      <c r="BH26" s="566"/>
      <c r="BI26" s="315">
        <v>1</v>
      </c>
      <c r="BJ26" s="315" t="s">
        <v>331</v>
      </c>
      <c r="BK26" s="674"/>
      <c r="BL26" s="647"/>
      <c r="BM26" s="818">
        <f t="shared" si="24"/>
        <v>0</v>
      </c>
      <c r="BN26" s="19"/>
      <c r="BO26" s="277"/>
      <c r="BP26" s="566"/>
      <c r="BQ26" s="315">
        <v>1</v>
      </c>
      <c r="BR26" s="315" t="s">
        <v>331</v>
      </c>
      <c r="BS26" s="674"/>
      <c r="BT26" s="647"/>
      <c r="BU26" s="818">
        <f t="shared" si="25"/>
        <v>0</v>
      </c>
      <c r="BV26" s="19"/>
      <c r="BW26" s="277"/>
      <c r="BX26" s="566"/>
      <c r="BY26" s="315">
        <v>1</v>
      </c>
      <c r="BZ26" s="315" t="s">
        <v>331</v>
      </c>
      <c r="CA26" s="674">
        <v>0</v>
      </c>
      <c r="CB26" s="647">
        <v>0</v>
      </c>
      <c r="CC26" s="818">
        <f t="shared" si="26"/>
        <v>0</v>
      </c>
      <c r="CD26" s="19"/>
      <c r="CE26" s="277"/>
      <c r="CF26" s="566"/>
      <c r="CG26" s="315">
        <v>1</v>
      </c>
      <c r="CH26" s="315" t="s">
        <v>331</v>
      </c>
      <c r="CI26" s="674"/>
      <c r="CJ26" s="647"/>
      <c r="CK26" s="818">
        <f t="shared" si="27"/>
        <v>0</v>
      </c>
      <c r="CL26" s="19"/>
      <c r="CM26" s="277"/>
      <c r="CN26" s="566"/>
      <c r="CO26" s="315">
        <v>1</v>
      </c>
      <c r="CP26" s="315" t="s">
        <v>331</v>
      </c>
      <c r="CQ26" s="674"/>
      <c r="CR26" s="647"/>
      <c r="CS26" s="818">
        <f t="shared" si="28"/>
        <v>0</v>
      </c>
      <c r="CT26" s="19"/>
      <c r="CU26" s="277"/>
      <c r="CV26" s="566"/>
      <c r="CW26" s="315">
        <v>1</v>
      </c>
      <c r="CX26" s="315" t="s">
        <v>331</v>
      </c>
      <c r="CY26" s="674"/>
      <c r="CZ26" s="647"/>
      <c r="DA26" s="818">
        <f t="shared" si="29"/>
        <v>0</v>
      </c>
      <c r="DB26" s="19"/>
      <c r="DC26" s="277"/>
      <c r="DD26" s="566"/>
      <c r="DE26" s="315">
        <v>1</v>
      </c>
      <c r="DF26" s="315" t="s">
        <v>331</v>
      </c>
      <c r="DG26" s="674"/>
      <c r="DH26" s="647"/>
      <c r="DI26" s="818">
        <f t="shared" si="30"/>
        <v>0</v>
      </c>
      <c r="DJ26" s="19"/>
      <c r="DK26" s="277"/>
      <c r="DL26" s="566"/>
      <c r="DM26" s="315">
        <v>1</v>
      </c>
      <c r="DN26" s="315" t="s">
        <v>331</v>
      </c>
      <c r="DO26" s="674"/>
      <c r="DP26" s="647"/>
      <c r="DQ26" s="818">
        <f t="shared" si="31"/>
        <v>0</v>
      </c>
      <c r="DR26" s="19"/>
      <c r="DS26" s="277"/>
      <c r="DT26" s="566"/>
      <c r="DU26" s="315">
        <v>1</v>
      </c>
      <c r="DV26" s="315" t="s">
        <v>331</v>
      </c>
      <c r="DW26" s="674"/>
      <c r="DX26" s="647"/>
      <c r="DY26" s="818">
        <f t="shared" si="32"/>
        <v>0</v>
      </c>
      <c r="DZ26" s="19"/>
      <c r="EA26" s="277"/>
      <c r="EB26" s="566"/>
      <c r="EC26" s="315">
        <v>1</v>
      </c>
      <c r="ED26" s="315" t="s">
        <v>331</v>
      </c>
      <c r="EE26" s="674"/>
      <c r="EF26" s="647"/>
      <c r="EG26" s="820" t="s">
        <v>1199</v>
      </c>
      <c r="EH26" s="19"/>
      <c r="EI26" s="277"/>
      <c r="EJ26" s="566"/>
      <c r="EK26" s="315">
        <v>1</v>
      </c>
      <c r="EL26" s="315" t="s">
        <v>331</v>
      </c>
      <c r="EM26" s="674"/>
      <c r="EN26" s="647"/>
      <c r="EO26" s="818">
        <f t="shared" si="33"/>
        <v>0</v>
      </c>
      <c r="EP26" s="19"/>
      <c r="EQ26" s="277"/>
    </row>
    <row r="27" spans="1:147" ht="37.5" customHeight="1">
      <c r="A27" s="555"/>
      <c r="B27" s="315">
        <v>10</v>
      </c>
      <c r="C27" s="448" t="s">
        <v>883</v>
      </c>
      <c r="D27" s="576" t="s">
        <v>1315</v>
      </c>
      <c r="E27" s="315">
        <v>1</v>
      </c>
      <c r="F27" s="315" t="s">
        <v>331</v>
      </c>
      <c r="G27" s="674">
        <v>111000</v>
      </c>
      <c r="H27" s="647"/>
      <c r="I27" s="818">
        <f t="shared" si="17"/>
        <v>111000</v>
      </c>
      <c r="J27" s="19"/>
      <c r="K27" s="277"/>
      <c r="L27" s="566" t="s">
        <v>1353</v>
      </c>
      <c r="M27" s="315">
        <v>1</v>
      </c>
      <c r="N27" s="315" t="s">
        <v>331</v>
      </c>
      <c r="O27" s="674">
        <v>142404.07999999999</v>
      </c>
      <c r="P27" s="647">
        <v>0</v>
      </c>
      <c r="Q27" s="818">
        <f t="shared" si="18"/>
        <v>142404.07999999999</v>
      </c>
      <c r="R27" s="19"/>
      <c r="S27" s="277"/>
      <c r="T27" s="566"/>
      <c r="U27" s="315">
        <v>1</v>
      </c>
      <c r="V27" s="315" t="s">
        <v>331</v>
      </c>
      <c r="W27" s="674"/>
      <c r="X27" s="647"/>
      <c r="Y27" s="818">
        <f t="shared" si="19"/>
        <v>0</v>
      </c>
      <c r="Z27" s="19"/>
      <c r="AA27" s="277"/>
      <c r="AB27" s="819"/>
      <c r="AC27" s="315">
        <v>1</v>
      </c>
      <c r="AD27" s="315" t="s">
        <v>331</v>
      </c>
      <c r="AE27" s="674"/>
      <c r="AF27" s="647"/>
      <c r="AG27" s="818">
        <f t="shared" si="20"/>
        <v>0</v>
      </c>
      <c r="AH27" s="19"/>
      <c r="AI27" s="277"/>
      <c r="AJ27" s="566"/>
      <c r="AK27" s="315">
        <v>1</v>
      </c>
      <c r="AL27" s="315" t="s">
        <v>331</v>
      </c>
      <c r="AM27" s="674"/>
      <c r="AN27" s="647"/>
      <c r="AO27" s="818">
        <f t="shared" si="21"/>
        <v>0</v>
      </c>
      <c r="AP27" s="19"/>
      <c r="AQ27" s="277"/>
      <c r="AR27" s="566"/>
      <c r="AS27" s="315">
        <v>1</v>
      </c>
      <c r="AT27" s="315" t="s">
        <v>331</v>
      </c>
      <c r="AU27" s="674"/>
      <c r="AV27" s="647"/>
      <c r="AW27" s="818">
        <f t="shared" si="22"/>
        <v>0</v>
      </c>
      <c r="AX27" s="19"/>
      <c r="AY27" s="277"/>
      <c r="AZ27" s="566"/>
      <c r="BA27" s="315">
        <v>1</v>
      </c>
      <c r="BB27" s="315" t="s">
        <v>331</v>
      </c>
      <c r="BC27" s="674"/>
      <c r="BD27" s="647"/>
      <c r="BE27" s="818">
        <f t="shared" si="23"/>
        <v>0</v>
      </c>
      <c r="BF27" s="19"/>
      <c r="BG27" s="277"/>
      <c r="BH27" s="566"/>
      <c r="BI27" s="315">
        <v>1</v>
      </c>
      <c r="BJ27" s="315" t="s">
        <v>331</v>
      </c>
      <c r="BK27" s="674"/>
      <c r="BL27" s="647"/>
      <c r="BM27" s="818">
        <f t="shared" si="24"/>
        <v>0</v>
      </c>
      <c r="BN27" s="19"/>
      <c r="BO27" s="277"/>
      <c r="BP27" s="566"/>
      <c r="BQ27" s="315">
        <v>1</v>
      </c>
      <c r="BR27" s="315" t="s">
        <v>331</v>
      </c>
      <c r="BS27" s="674"/>
      <c r="BT27" s="647"/>
      <c r="BU27" s="818">
        <f t="shared" si="25"/>
        <v>0</v>
      </c>
      <c r="BV27" s="19"/>
      <c r="BW27" s="277"/>
      <c r="BX27" s="566"/>
      <c r="BY27" s="315">
        <v>1</v>
      </c>
      <c r="BZ27" s="315" t="s">
        <v>331</v>
      </c>
      <c r="CA27" s="674">
        <v>0</v>
      </c>
      <c r="CB27" s="647">
        <v>0</v>
      </c>
      <c r="CC27" s="818">
        <f t="shared" si="26"/>
        <v>0</v>
      </c>
      <c r="CD27" s="19"/>
      <c r="CE27" s="277"/>
      <c r="CF27" s="566"/>
      <c r="CG27" s="315">
        <v>1</v>
      </c>
      <c r="CH27" s="315" t="s">
        <v>331</v>
      </c>
      <c r="CI27" s="674"/>
      <c r="CJ27" s="647"/>
      <c r="CK27" s="818">
        <f t="shared" si="27"/>
        <v>0</v>
      </c>
      <c r="CL27" s="19"/>
      <c r="CM27" s="277"/>
      <c r="CN27" s="566"/>
      <c r="CO27" s="315">
        <v>1</v>
      </c>
      <c r="CP27" s="315" t="s">
        <v>331</v>
      </c>
      <c r="CQ27" s="674"/>
      <c r="CR27" s="647"/>
      <c r="CS27" s="818">
        <f t="shared" si="28"/>
        <v>0</v>
      </c>
      <c r="CT27" s="19"/>
      <c r="CU27" s="277"/>
      <c r="CV27" s="566"/>
      <c r="CW27" s="315">
        <v>1</v>
      </c>
      <c r="CX27" s="315" t="s">
        <v>331</v>
      </c>
      <c r="CY27" s="674"/>
      <c r="CZ27" s="647"/>
      <c r="DA27" s="818">
        <f t="shared" si="29"/>
        <v>0</v>
      </c>
      <c r="DB27" s="19"/>
      <c r="DC27" s="277"/>
      <c r="DD27" s="566"/>
      <c r="DE27" s="315">
        <v>1</v>
      </c>
      <c r="DF27" s="315" t="s">
        <v>331</v>
      </c>
      <c r="DG27" s="674"/>
      <c r="DH27" s="647"/>
      <c r="DI27" s="818">
        <f t="shared" si="30"/>
        <v>0</v>
      </c>
      <c r="DJ27" s="19"/>
      <c r="DK27" s="277"/>
      <c r="DL27" s="566"/>
      <c r="DM27" s="315">
        <v>1</v>
      </c>
      <c r="DN27" s="315" t="s">
        <v>331</v>
      </c>
      <c r="DO27" s="674"/>
      <c r="DP27" s="647"/>
      <c r="DQ27" s="818">
        <f t="shared" si="31"/>
        <v>0</v>
      </c>
      <c r="DR27" s="19"/>
      <c r="DS27" s="277"/>
      <c r="DT27" s="566"/>
      <c r="DU27" s="315">
        <v>1</v>
      </c>
      <c r="DV27" s="315" t="s">
        <v>331</v>
      </c>
      <c r="DW27" s="674"/>
      <c r="DX27" s="647"/>
      <c r="DY27" s="818">
        <f t="shared" si="32"/>
        <v>0</v>
      </c>
      <c r="DZ27" s="19"/>
      <c r="EA27" s="277"/>
      <c r="EB27" s="566"/>
      <c r="EC27" s="315">
        <v>1</v>
      </c>
      <c r="ED27" s="315" t="s">
        <v>331</v>
      </c>
      <c r="EE27" s="674"/>
      <c r="EF27" s="647"/>
      <c r="EG27" s="820" t="s">
        <v>1199</v>
      </c>
      <c r="EH27" s="19"/>
      <c r="EI27" s="277"/>
      <c r="EJ27" s="566"/>
      <c r="EK27" s="315">
        <v>1</v>
      </c>
      <c r="EL27" s="315" t="s">
        <v>331</v>
      </c>
      <c r="EM27" s="674"/>
      <c r="EN27" s="647"/>
      <c r="EO27" s="818">
        <f t="shared" si="33"/>
        <v>0</v>
      </c>
      <c r="EP27" s="19"/>
      <c r="EQ27" s="277"/>
    </row>
    <row r="28" spans="1:147" ht="37.5" customHeight="1">
      <c r="A28" s="555"/>
      <c r="B28" s="315">
        <v>11</v>
      </c>
      <c r="C28" s="448" t="s">
        <v>884</v>
      </c>
      <c r="D28" s="576" t="s">
        <v>1315</v>
      </c>
      <c r="E28" s="315">
        <v>1</v>
      </c>
      <c r="F28" s="315" t="s">
        <v>331</v>
      </c>
      <c r="G28" s="674">
        <v>147000</v>
      </c>
      <c r="H28" s="647"/>
      <c r="I28" s="818">
        <f t="shared" si="17"/>
        <v>147000</v>
      </c>
      <c r="J28" s="19"/>
      <c r="K28" s="277"/>
      <c r="L28" s="566" t="s">
        <v>1353</v>
      </c>
      <c r="M28" s="315">
        <v>1</v>
      </c>
      <c r="N28" s="315" t="s">
        <v>331</v>
      </c>
      <c r="O28" s="674">
        <v>133491.28</v>
      </c>
      <c r="P28" s="647">
        <v>0</v>
      </c>
      <c r="Q28" s="818">
        <f t="shared" si="18"/>
        <v>133491.28</v>
      </c>
      <c r="R28" s="19"/>
      <c r="S28" s="277"/>
      <c r="T28" s="566"/>
      <c r="U28" s="315">
        <v>1</v>
      </c>
      <c r="V28" s="315" t="s">
        <v>331</v>
      </c>
      <c r="W28" s="674"/>
      <c r="X28" s="647"/>
      <c r="Y28" s="818">
        <f t="shared" si="19"/>
        <v>0</v>
      </c>
      <c r="Z28" s="19"/>
      <c r="AA28" s="277"/>
      <c r="AB28" s="819"/>
      <c r="AC28" s="315">
        <v>1</v>
      </c>
      <c r="AD28" s="315" t="s">
        <v>331</v>
      </c>
      <c r="AE28" s="674"/>
      <c r="AF28" s="647"/>
      <c r="AG28" s="818">
        <f t="shared" si="20"/>
        <v>0</v>
      </c>
      <c r="AH28" s="19"/>
      <c r="AI28" s="277"/>
      <c r="AJ28" s="566"/>
      <c r="AK28" s="315">
        <v>1</v>
      </c>
      <c r="AL28" s="315" t="s">
        <v>331</v>
      </c>
      <c r="AM28" s="674"/>
      <c r="AN28" s="647"/>
      <c r="AO28" s="818">
        <f t="shared" si="21"/>
        <v>0</v>
      </c>
      <c r="AP28" s="19"/>
      <c r="AQ28" s="277"/>
      <c r="AR28" s="566"/>
      <c r="AS28" s="315">
        <v>1</v>
      </c>
      <c r="AT28" s="315" t="s">
        <v>331</v>
      </c>
      <c r="AU28" s="674"/>
      <c r="AV28" s="647"/>
      <c r="AW28" s="818">
        <f t="shared" si="22"/>
        <v>0</v>
      </c>
      <c r="AX28" s="19"/>
      <c r="AY28" s="277"/>
      <c r="AZ28" s="566"/>
      <c r="BA28" s="315">
        <v>1</v>
      </c>
      <c r="BB28" s="315" t="s">
        <v>331</v>
      </c>
      <c r="BC28" s="674"/>
      <c r="BD28" s="647"/>
      <c r="BE28" s="818">
        <f t="shared" si="23"/>
        <v>0</v>
      </c>
      <c r="BF28" s="19"/>
      <c r="BG28" s="277"/>
      <c r="BH28" s="566"/>
      <c r="BI28" s="315">
        <v>1</v>
      </c>
      <c r="BJ28" s="315" t="s">
        <v>331</v>
      </c>
      <c r="BK28" s="674"/>
      <c r="BL28" s="647"/>
      <c r="BM28" s="818">
        <f t="shared" si="24"/>
        <v>0</v>
      </c>
      <c r="BN28" s="19"/>
      <c r="BO28" s="277"/>
      <c r="BP28" s="566"/>
      <c r="BQ28" s="315">
        <v>1</v>
      </c>
      <c r="BR28" s="315" t="s">
        <v>331</v>
      </c>
      <c r="BS28" s="674"/>
      <c r="BT28" s="647"/>
      <c r="BU28" s="818">
        <f t="shared" si="25"/>
        <v>0</v>
      </c>
      <c r="BV28" s="19"/>
      <c r="BW28" s="277"/>
      <c r="BX28" s="566"/>
      <c r="BY28" s="315">
        <v>1</v>
      </c>
      <c r="BZ28" s="315" t="s">
        <v>331</v>
      </c>
      <c r="CA28" s="674">
        <v>0</v>
      </c>
      <c r="CB28" s="647">
        <v>0</v>
      </c>
      <c r="CC28" s="818">
        <f t="shared" si="26"/>
        <v>0</v>
      </c>
      <c r="CD28" s="19"/>
      <c r="CE28" s="277"/>
      <c r="CF28" s="566"/>
      <c r="CG28" s="315">
        <v>1</v>
      </c>
      <c r="CH28" s="315" t="s">
        <v>331</v>
      </c>
      <c r="CI28" s="674"/>
      <c r="CJ28" s="647"/>
      <c r="CK28" s="818">
        <f t="shared" si="27"/>
        <v>0</v>
      </c>
      <c r="CL28" s="19"/>
      <c r="CM28" s="277"/>
      <c r="CN28" s="566"/>
      <c r="CO28" s="315">
        <v>1</v>
      </c>
      <c r="CP28" s="315" t="s">
        <v>331</v>
      </c>
      <c r="CQ28" s="674"/>
      <c r="CR28" s="647"/>
      <c r="CS28" s="818">
        <f t="shared" si="28"/>
        <v>0</v>
      </c>
      <c r="CT28" s="19"/>
      <c r="CU28" s="277"/>
      <c r="CV28" s="566"/>
      <c r="CW28" s="315">
        <v>1</v>
      </c>
      <c r="CX28" s="315" t="s">
        <v>331</v>
      </c>
      <c r="CY28" s="674"/>
      <c r="CZ28" s="647"/>
      <c r="DA28" s="818">
        <f t="shared" si="29"/>
        <v>0</v>
      </c>
      <c r="DB28" s="19"/>
      <c r="DC28" s="277"/>
      <c r="DD28" s="566"/>
      <c r="DE28" s="315">
        <v>1</v>
      </c>
      <c r="DF28" s="315" t="s">
        <v>331</v>
      </c>
      <c r="DG28" s="674"/>
      <c r="DH28" s="647"/>
      <c r="DI28" s="818">
        <f t="shared" si="30"/>
        <v>0</v>
      </c>
      <c r="DJ28" s="19"/>
      <c r="DK28" s="277"/>
      <c r="DL28" s="566"/>
      <c r="DM28" s="315">
        <v>1</v>
      </c>
      <c r="DN28" s="315" t="s">
        <v>331</v>
      </c>
      <c r="DO28" s="674"/>
      <c r="DP28" s="647"/>
      <c r="DQ28" s="818">
        <f t="shared" si="31"/>
        <v>0</v>
      </c>
      <c r="DR28" s="19"/>
      <c r="DS28" s="277"/>
      <c r="DT28" s="566"/>
      <c r="DU28" s="315">
        <v>1</v>
      </c>
      <c r="DV28" s="315" t="s">
        <v>331</v>
      </c>
      <c r="DW28" s="674"/>
      <c r="DX28" s="647"/>
      <c r="DY28" s="818">
        <f t="shared" si="32"/>
        <v>0</v>
      </c>
      <c r="DZ28" s="19"/>
      <c r="EA28" s="277"/>
      <c r="EB28" s="566"/>
      <c r="EC28" s="315">
        <v>1</v>
      </c>
      <c r="ED28" s="315" t="s">
        <v>331</v>
      </c>
      <c r="EE28" s="674"/>
      <c r="EF28" s="647"/>
      <c r="EG28" s="820" t="s">
        <v>1199</v>
      </c>
      <c r="EH28" s="19"/>
      <c r="EI28" s="277"/>
      <c r="EJ28" s="566"/>
      <c r="EK28" s="315">
        <v>1</v>
      </c>
      <c r="EL28" s="315" t="s">
        <v>331</v>
      </c>
      <c r="EM28" s="674"/>
      <c r="EN28" s="647"/>
      <c r="EO28" s="818">
        <f t="shared" si="33"/>
        <v>0</v>
      </c>
      <c r="EP28" s="19"/>
      <c r="EQ28" s="277"/>
    </row>
    <row r="29" spans="1:147" ht="37.5" customHeight="1">
      <c r="A29" s="555"/>
      <c r="B29" s="315">
        <v>12</v>
      </c>
      <c r="C29" s="448" t="s">
        <v>885</v>
      </c>
      <c r="D29" s="576" t="s">
        <v>1315</v>
      </c>
      <c r="E29" s="315">
        <v>1</v>
      </c>
      <c r="F29" s="315" t="s">
        <v>331</v>
      </c>
      <c r="G29" s="674">
        <v>147000</v>
      </c>
      <c r="H29" s="647"/>
      <c r="I29" s="818">
        <f t="shared" si="17"/>
        <v>147000</v>
      </c>
      <c r="J29" s="19"/>
      <c r="K29" s="277"/>
      <c r="L29" s="566" t="s">
        <v>1353</v>
      </c>
      <c r="M29" s="315">
        <v>1</v>
      </c>
      <c r="N29" s="315" t="s">
        <v>331</v>
      </c>
      <c r="O29" s="674">
        <v>133491.28</v>
      </c>
      <c r="P29" s="647">
        <v>0</v>
      </c>
      <c r="Q29" s="818">
        <f t="shared" si="18"/>
        <v>133491.28</v>
      </c>
      <c r="R29" s="19"/>
      <c r="S29" s="277"/>
      <c r="T29" s="566"/>
      <c r="U29" s="315">
        <v>1</v>
      </c>
      <c r="V29" s="315" t="s">
        <v>331</v>
      </c>
      <c r="W29" s="674"/>
      <c r="X29" s="647"/>
      <c r="Y29" s="818">
        <f t="shared" si="19"/>
        <v>0</v>
      </c>
      <c r="Z29" s="19"/>
      <c r="AA29" s="277"/>
      <c r="AB29" s="819"/>
      <c r="AC29" s="315">
        <v>1</v>
      </c>
      <c r="AD29" s="315" t="s">
        <v>331</v>
      </c>
      <c r="AE29" s="674"/>
      <c r="AF29" s="647"/>
      <c r="AG29" s="818">
        <f t="shared" si="20"/>
        <v>0</v>
      </c>
      <c r="AH29" s="19"/>
      <c r="AI29" s="277"/>
      <c r="AJ29" s="566"/>
      <c r="AK29" s="315">
        <v>1</v>
      </c>
      <c r="AL29" s="315" t="s">
        <v>331</v>
      </c>
      <c r="AM29" s="674"/>
      <c r="AN29" s="647"/>
      <c r="AO29" s="818">
        <f t="shared" si="21"/>
        <v>0</v>
      </c>
      <c r="AP29" s="19"/>
      <c r="AQ29" s="277"/>
      <c r="AR29" s="566"/>
      <c r="AS29" s="315">
        <v>1</v>
      </c>
      <c r="AT29" s="315" t="s">
        <v>331</v>
      </c>
      <c r="AU29" s="674"/>
      <c r="AV29" s="647"/>
      <c r="AW29" s="818">
        <f t="shared" si="22"/>
        <v>0</v>
      </c>
      <c r="AX29" s="19"/>
      <c r="AY29" s="277"/>
      <c r="AZ29" s="566"/>
      <c r="BA29" s="315">
        <v>1</v>
      </c>
      <c r="BB29" s="315" t="s">
        <v>331</v>
      </c>
      <c r="BC29" s="674"/>
      <c r="BD29" s="647"/>
      <c r="BE29" s="818">
        <f t="shared" si="23"/>
        <v>0</v>
      </c>
      <c r="BF29" s="19"/>
      <c r="BG29" s="277"/>
      <c r="BH29" s="566"/>
      <c r="BI29" s="315">
        <v>1</v>
      </c>
      <c r="BJ29" s="315" t="s">
        <v>331</v>
      </c>
      <c r="BK29" s="674"/>
      <c r="BL29" s="647"/>
      <c r="BM29" s="818">
        <f t="shared" si="24"/>
        <v>0</v>
      </c>
      <c r="BN29" s="19"/>
      <c r="BO29" s="277"/>
      <c r="BP29" s="566"/>
      <c r="BQ29" s="315">
        <v>1</v>
      </c>
      <c r="BR29" s="315" t="s">
        <v>331</v>
      </c>
      <c r="BS29" s="674"/>
      <c r="BT29" s="647"/>
      <c r="BU29" s="818">
        <f t="shared" si="25"/>
        <v>0</v>
      </c>
      <c r="BV29" s="19"/>
      <c r="BW29" s="277"/>
      <c r="BX29" s="566"/>
      <c r="BY29" s="315">
        <v>1</v>
      </c>
      <c r="BZ29" s="315" t="s">
        <v>331</v>
      </c>
      <c r="CA29" s="674">
        <v>0</v>
      </c>
      <c r="CB29" s="647">
        <v>0</v>
      </c>
      <c r="CC29" s="818">
        <f t="shared" si="26"/>
        <v>0</v>
      </c>
      <c r="CD29" s="19"/>
      <c r="CE29" s="277"/>
      <c r="CF29" s="566"/>
      <c r="CG29" s="315">
        <v>1</v>
      </c>
      <c r="CH29" s="315" t="s">
        <v>331</v>
      </c>
      <c r="CI29" s="674"/>
      <c r="CJ29" s="647"/>
      <c r="CK29" s="818">
        <f t="shared" si="27"/>
        <v>0</v>
      </c>
      <c r="CL29" s="19"/>
      <c r="CM29" s="277"/>
      <c r="CN29" s="566"/>
      <c r="CO29" s="315">
        <v>1</v>
      </c>
      <c r="CP29" s="315" t="s">
        <v>331</v>
      </c>
      <c r="CQ29" s="674"/>
      <c r="CR29" s="647"/>
      <c r="CS29" s="818">
        <f t="shared" si="28"/>
        <v>0</v>
      </c>
      <c r="CT29" s="19"/>
      <c r="CU29" s="277"/>
      <c r="CV29" s="566"/>
      <c r="CW29" s="315">
        <v>1</v>
      </c>
      <c r="CX29" s="315" t="s">
        <v>331</v>
      </c>
      <c r="CY29" s="674"/>
      <c r="CZ29" s="647"/>
      <c r="DA29" s="818">
        <f t="shared" si="29"/>
        <v>0</v>
      </c>
      <c r="DB29" s="19"/>
      <c r="DC29" s="277"/>
      <c r="DD29" s="566"/>
      <c r="DE29" s="315">
        <v>1</v>
      </c>
      <c r="DF29" s="315" t="s">
        <v>331</v>
      </c>
      <c r="DG29" s="674"/>
      <c r="DH29" s="647"/>
      <c r="DI29" s="818">
        <f t="shared" si="30"/>
        <v>0</v>
      </c>
      <c r="DJ29" s="19"/>
      <c r="DK29" s="277"/>
      <c r="DL29" s="566"/>
      <c r="DM29" s="315">
        <v>1</v>
      </c>
      <c r="DN29" s="315" t="s">
        <v>331</v>
      </c>
      <c r="DO29" s="674"/>
      <c r="DP29" s="647"/>
      <c r="DQ29" s="818">
        <f t="shared" si="31"/>
        <v>0</v>
      </c>
      <c r="DR29" s="19"/>
      <c r="DS29" s="277"/>
      <c r="DT29" s="566"/>
      <c r="DU29" s="315">
        <v>1</v>
      </c>
      <c r="DV29" s="315" t="s">
        <v>331</v>
      </c>
      <c r="DW29" s="674"/>
      <c r="DX29" s="647"/>
      <c r="DY29" s="818">
        <f t="shared" si="32"/>
        <v>0</v>
      </c>
      <c r="DZ29" s="19"/>
      <c r="EA29" s="277"/>
      <c r="EB29" s="566"/>
      <c r="EC29" s="315">
        <v>1</v>
      </c>
      <c r="ED29" s="315" t="s">
        <v>331</v>
      </c>
      <c r="EE29" s="674"/>
      <c r="EF29" s="647"/>
      <c r="EG29" s="820" t="s">
        <v>1199</v>
      </c>
      <c r="EH29" s="19"/>
      <c r="EI29" s="277"/>
      <c r="EJ29" s="566"/>
      <c r="EK29" s="315">
        <v>1</v>
      </c>
      <c r="EL29" s="315" t="s">
        <v>331</v>
      </c>
      <c r="EM29" s="674"/>
      <c r="EN29" s="647"/>
      <c r="EO29" s="818">
        <f t="shared" si="33"/>
        <v>0</v>
      </c>
      <c r="EP29" s="19"/>
      <c r="EQ29" s="277"/>
    </row>
    <row r="30" spans="1:147" ht="37.5" customHeight="1">
      <c r="A30" s="555"/>
      <c r="B30" s="592"/>
      <c r="C30" s="821"/>
      <c r="D30" s="591"/>
      <c r="E30" s="281" t="s">
        <v>338</v>
      </c>
      <c r="F30" s="281"/>
      <c r="G30" s="822"/>
      <c r="H30" s="661"/>
      <c r="I30" s="188">
        <f>SUM(I18:I29)</f>
        <v>4456000</v>
      </c>
      <c r="J30" s="19"/>
      <c r="K30" s="277"/>
      <c r="L30" s="591"/>
      <c r="M30" s="281" t="s">
        <v>338</v>
      </c>
      <c r="N30" s="281"/>
      <c r="O30" s="822"/>
      <c r="P30" s="661"/>
      <c r="Q30" s="188">
        <f>SUM(Q18:Q29)</f>
        <v>3890889.5999999996</v>
      </c>
      <c r="R30" s="19"/>
      <c r="S30" s="277"/>
      <c r="T30" s="591"/>
      <c r="U30" s="281" t="s">
        <v>338</v>
      </c>
      <c r="V30" s="281"/>
      <c r="W30" s="822"/>
      <c r="X30" s="661"/>
      <c r="Y30" s="188">
        <f>SUM(Y18:Y29)</f>
        <v>0</v>
      </c>
      <c r="Z30" s="19"/>
      <c r="AA30" s="277"/>
      <c r="AB30" s="823"/>
      <c r="AC30" s="281" t="s">
        <v>338</v>
      </c>
      <c r="AD30" s="281"/>
      <c r="AE30" s="822"/>
      <c r="AF30" s="661"/>
      <c r="AG30" s="188">
        <f>SUM(AG18:AG29)</f>
        <v>0</v>
      </c>
      <c r="AH30" s="19"/>
      <c r="AI30" s="277"/>
      <c r="AJ30" s="591"/>
      <c r="AK30" s="281" t="s">
        <v>338</v>
      </c>
      <c r="AL30" s="281"/>
      <c r="AM30" s="822"/>
      <c r="AN30" s="661"/>
      <c r="AO30" s="188">
        <f>SUM(AO18:AO29)</f>
        <v>0</v>
      </c>
      <c r="AP30" s="19"/>
      <c r="AQ30" s="277"/>
      <c r="AR30" s="591"/>
      <c r="AS30" s="281" t="s">
        <v>338</v>
      </c>
      <c r="AT30" s="281"/>
      <c r="AU30" s="822"/>
      <c r="AV30" s="661"/>
      <c r="AW30" s="188">
        <f>SUM(AW18:AW29)</f>
        <v>0</v>
      </c>
      <c r="AX30" s="19"/>
      <c r="AY30" s="277"/>
      <c r="AZ30" s="591"/>
      <c r="BA30" s="281" t="s">
        <v>338</v>
      </c>
      <c r="BB30" s="281"/>
      <c r="BC30" s="822"/>
      <c r="BD30" s="661"/>
      <c r="BE30" s="188">
        <f>SUM(BE18:BE29)</f>
        <v>0</v>
      </c>
      <c r="BF30" s="19"/>
      <c r="BG30" s="277"/>
      <c r="BH30" s="591"/>
      <c r="BI30" s="281" t="s">
        <v>338</v>
      </c>
      <c r="BJ30" s="281"/>
      <c r="BK30" s="822"/>
      <c r="BL30" s="661"/>
      <c r="BM30" s="188">
        <f>SUM(BM18:BM29)</f>
        <v>0</v>
      </c>
      <c r="BN30" s="19"/>
      <c r="BO30" s="277"/>
      <c r="BP30" s="591"/>
      <c r="BQ30" s="281" t="s">
        <v>338</v>
      </c>
      <c r="BR30" s="281"/>
      <c r="BS30" s="822"/>
      <c r="BT30" s="661"/>
      <c r="BU30" s="188">
        <f>SUM(BU18:BU29)</f>
        <v>0</v>
      </c>
      <c r="BV30" s="19"/>
      <c r="BW30" s="277"/>
      <c r="BX30" s="591"/>
      <c r="BY30" s="281" t="s">
        <v>338</v>
      </c>
      <c r="BZ30" s="281"/>
      <c r="CA30" s="822"/>
      <c r="CB30" s="661"/>
      <c r="CC30" s="188">
        <f>SUM(CC18:CC29)</f>
        <v>0</v>
      </c>
      <c r="CD30" s="19"/>
      <c r="CE30" s="277"/>
      <c r="CF30" s="591"/>
      <c r="CG30" s="281" t="s">
        <v>338</v>
      </c>
      <c r="CH30" s="281"/>
      <c r="CI30" s="822"/>
      <c r="CJ30" s="661"/>
      <c r="CK30" s="188">
        <f>SUM(CK18:CK29)</f>
        <v>0</v>
      </c>
      <c r="CL30" s="19"/>
      <c r="CM30" s="277"/>
      <c r="CN30" s="591"/>
      <c r="CO30" s="281" t="s">
        <v>338</v>
      </c>
      <c r="CP30" s="281"/>
      <c r="CQ30" s="822"/>
      <c r="CR30" s="661"/>
      <c r="CS30" s="188">
        <f>SUM(CS18:CS29)</f>
        <v>0</v>
      </c>
      <c r="CT30" s="19"/>
      <c r="CU30" s="277"/>
      <c r="CV30" s="591"/>
      <c r="CW30" s="281" t="s">
        <v>338</v>
      </c>
      <c r="CX30" s="281"/>
      <c r="CY30" s="822"/>
      <c r="CZ30" s="661"/>
      <c r="DA30" s="188">
        <f>SUM(DA18:DA29)</f>
        <v>0</v>
      </c>
      <c r="DB30" s="19"/>
      <c r="DC30" s="277"/>
      <c r="DD30" s="591"/>
      <c r="DE30" s="281" t="s">
        <v>338</v>
      </c>
      <c r="DF30" s="281"/>
      <c r="DG30" s="822"/>
      <c r="DH30" s="661"/>
      <c r="DI30" s="188">
        <f>SUM(DI18:DI29)</f>
        <v>0</v>
      </c>
      <c r="DJ30" s="19"/>
      <c r="DK30" s="277"/>
      <c r="DL30" s="591"/>
      <c r="DM30" s="281" t="s">
        <v>338</v>
      </c>
      <c r="DN30" s="281"/>
      <c r="DO30" s="822"/>
      <c r="DP30" s="661"/>
      <c r="DQ30" s="188">
        <f>SUM(DQ18:DQ29)</f>
        <v>0</v>
      </c>
      <c r="DR30" s="19"/>
      <c r="DS30" s="277"/>
      <c r="DT30" s="591"/>
      <c r="DU30" s="281" t="s">
        <v>338</v>
      </c>
      <c r="DV30" s="281"/>
      <c r="DW30" s="822"/>
      <c r="DX30" s="661"/>
      <c r="DY30" s="188">
        <f>SUM(DY18:DY29)</f>
        <v>0</v>
      </c>
      <c r="DZ30" s="19"/>
      <c r="EA30" s="277"/>
      <c r="EB30" s="591"/>
      <c r="EC30" s="281" t="s">
        <v>338</v>
      </c>
      <c r="ED30" s="281"/>
      <c r="EE30" s="822"/>
      <c r="EF30" s="661"/>
      <c r="EG30" s="188">
        <f>SUM(EG18:EG29)</f>
        <v>0</v>
      </c>
      <c r="EH30" s="19"/>
      <c r="EI30" s="277"/>
      <c r="EJ30" s="591"/>
      <c r="EK30" s="281" t="s">
        <v>338</v>
      </c>
      <c r="EL30" s="281"/>
      <c r="EM30" s="822"/>
      <c r="EN30" s="661"/>
      <c r="EO30" s="188">
        <f>SUM(EO18:EO29)</f>
        <v>0</v>
      </c>
      <c r="EP30" s="19"/>
      <c r="EQ30" s="277"/>
    </row>
    <row r="31" spans="1:147" ht="37.5" customHeight="1">
      <c r="A31" s="185"/>
      <c r="B31" s="1152" t="s">
        <v>886</v>
      </c>
      <c r="C31" s="1153"/>
      <c r="D31" s="186"/>
      <c r="E31" s="185"/>
      <c r="F31" s="185"/>
      <c r="G31" s="705"/>
      <c r="H31" s="334"/>
      <c r="I31" s="282"/>
      <c r="J31" s="19"/>
      <c r="K31" s="277"/>
      <c r="L31" s="186"/>
      <c r="M31" s="185"/>
      <c r="N31" s="185"/>
      <c r="O31" s="705"/>
      <c r="P31" s="334"/>
      <c r="Q31" s="282"/>
      <c r="R31" s="19"/>
      <c r="S31" s="277"/>
      <c r="T31" s="186"/>
      <c r="U31" s="185"/>
      <c r="V31" s="185"/>
      <c r="W31" s="705"/>
      <c r="X31" s="334"/>
      <c r="Y31" s="282"/>
      <c r="Z31" s="19"/>
      <c r="AA31" s="277"/>
      <c r="AB31" s="813"/>
      <c r="AC31" s="185"/>
      <c r="AD31" s="185"/>
      <c r="AE31" s="705"/>
      <c r="AF31" s="334"/>
      <c r="AG31" s="282"/>
      <c r="AH31" s="19"/>
      <c r="AI31" s="277"/>
      <c r="AJ31" s="186"/>
      <c r="AK31" s="185"/>
      <c r="AL31" s="185"/>
      <c r="AM31" s="705"/>
      <c r="AN31" s="334"/>
      <c r="AO31" s="282"/>
      <c r="AP31" s="19"/>
      <c r="AQ31" s="277"/>
      <c r="AR31" s="186"/>
      <c r="AS31" s="185"/>
      <c r="AT31" s="185"/>
      <c r="AU31" s="705"/>
      <c r="AV31" s="334"/>
      <c r="AW31" s="282"/>
      <c r="AX31" s="19"/>
      <c r="AY31" s="277"/>
      <c r="AZ31" s="186"/>
      <c r="BA31" s="185"/>
      <c r="BB31" s="185"/>
      <c r="BC31" s="705"/>
      <c r="BD31" s="334"/>
      <c r="BE31" s="282"/>
      <c r="BF31" s="19"/>
      <c r="BG31" s="277"/>
      <c r="BH31" s="186"/>
      <c r="BI31" s="185"/>
      <c r="BJ31" s="185"/>
      <c r="BK31" s="705"/>
      <c r="BL31" s="334"/>
      <c r="BM31" s="282"/>
      <c r="BN31" s="19"/>
      <c r="BO31" s="277"/>
      <c r="BP31" s="186"/>
      <c r="BQ31" s="185"/>
      <c r="BR31" s="185"/>
      <c r="BS31" s="705"/>
      <c r="BT31" s="334"/>
      <c r="BU31" s="282"/>
      <c r="BV31" s="19"/>
      <c r="BW31" s="277"/>
      <c r="BX31" s="186"/>
      <c r="BY31" s="185"/>
      <c r="BZ31" s="185"/>
      <c r="CA31" s="705"/>
      <c r="CB31" s="334"/>
      <c r="CC31" s="282"/>
      <c r="CD31" s="19"/>
      <c r="CE31" s="277"/>
      <c r="CF31" s="186"/>
      <c r="CG31" s="185"/>
      <c r="CH31" s="185"/>
      <c r="CI31" s="705"/>
      <c r="CJ31" s="334"/>
      <c r="CK31" s="282"/>
      <c r="CL31" s="19"/>
      <c r="CM31" s="277"/>
      <c r="CN31" s="186"/>
      <c r="CO31" s="185"/>
      <c r="CP31" s="185"/>
      <c r="CQ31" s="705"/>
      <c r="CR31" s="334"/>
      <c r="CS31" s="282"/>
      <c r="CT31" s="19"/>
      <c r="CU31" s="277"/>
      <c r="CV31" s="186"/>
      <c r="CW31" s="185"/>
      <c r="CX31" s="185"/>
      <c r="CY31" s="705"/>
      <c r="CZ31" s="334"/>
      <c r="DA31" s="282"/>
      <c r="DB31" s="19"/>
      <c r="DC31" s="277"/>
      <c r="DD31" s="186"/>
      <c r="DE31" s="185"/>
      <c r="DF31" s="185"/>
      <c r="DG31" s="705"/>
      <c r="DH31" s="334"/>
      <c r="DI31" s="282"/>
      <c r="DJ31" s="19"/>
      <c r="DK31" s="277"/>
      <c r="DL31" s="186"/>
      <c r="DM31" s="185"/>
      <c r="DN31" s="185"/>
      <c r="DO31" s="705"/>
      <c r="DP31" s="334"/>
      <c r="DQ31" s="282"/>
      <c r="DR31" s="19"/>
      <c r="DS31" s="277"/>
      <c r="DT31" s="186"/>
      <c r="DU31" s="185"/>
      <c r="DV31" s="185"/>
      <c r="DW31" s="705"/>
      <c r="DX31" s="334"/>
      <c r="DY31" s="282"/>
      <c r="DZ31" s="19"/>
      <c r="EA31" s="277"/>
      <c r="EB31" s="186"/>
      <c r="EC31" s="185"/>
      <c r="ED31" s="185"/>
      <c r="EE31" s="705"/>
      <c r="EF31" s="334"/>
      <c r="EG31" s="282"/>
      <c r="EH31" s="19"/>
      <c r="EI31" s="277"/>
      <c r="EJ31" s="186"/>
      <c r="EK31" s="185"/>
      <c r="EL31" s="185"/>
      <c r="EM31" s="705"/>
      <c r="EN31" s="334"/>
      <c r="EO31" s="282"/>
      <c r="EP31" s="19"/>
      <c r="EQ31" s="277"/>
    </row>
    <row r="32" spans="1:147" ht="37.5" customHeight="1" thickBot="1">
      <c r="A32" s="185"/>
      <c r="B32" s="616"/>
      <c r="C32" s="76" t="s">
        <v>887</v>
      </c>
      <c r="D32" s="185"/>
      <c r="E32" s="185"/>
      <c r="F32" s="185"/>
      <c r="G32" s="705"/>
      <c r="H32" s="334"/>
      <c r="I32" s="282"/>
      <c r="J32" s="19"/>
      <c r="K32" s="277"/>
      <c r="L32" s="185"/>
      <c r="M32" s="185"/>
      <c r="N32" s="185"/>
      <c r="O32" s="705"/>
      <c r="P32" s="334"/>
      <c r="Q32" s="282"/>
      <c r="R32" s="19"/>
      <c r="S32" s="277"/>
      <c r="T32" s="185"/>
      <c r="U32" s="185"/>
      <c r="V32" s="185"/>
      <c r="W32" s="705"/>
      <c r="X32" s="334"/>
      <c r="Y32" s="282"/>
      <c r="Z32" s="19"/>
      <c r="AA32" s="277"/>
      <c r="AB32" s="813"/>
      <c r="AC32" s="185"/>
      <c r="AD32" s="185"/>
      <c r="AE32" s="705"/>
      <c r="AF32" s="334"/>
      <c r="AG32" s="282"/>
      <c r="AH32" s="19"/>
      <c r="AI32" s="277"/>
      <c r="AJ32" s="185"/>
      <c r="AK32" s="185"/>
      <c r="AL32" s="185"/>
      <c r="AM32" s="705"/>
      <c r="AN32" s="334"/>
      <c r="AO32" s="282"/>
      <c r="AP32" s="19"/>
      <c r="AQ32" s="277"/>
      <c r="AR32" s="185"/>
      <c r="AS32" s="185"/>
      <c r="AT32" s="185"/>
      <c r="AU32" s="705"/>
      <c r="AV32" s="334"/>
      <c r="AW32" s="282"/>
      <c r="AX32" s="19"/>
      <c r="AY32" s="277"/>
      <c r="AZ32" s="185"/>
      <c r="BA32" s="185"/>
      <c r="BB32" s="185"/>
      <c r="BC32" s="705"/>
      <c r="BD32" s="334"/>
      <c r="BE32" s="282"/>
      <c r="BF32" s="19"/>
      <c r="BG32" s="277"/>
      <c r="BH32" s="185"/>
      <c r="BI32" s="185"/>
      <c r="BJ32" s="185"/>
      <c r="BK32" s="705"/>
      <c r="BL32" s="334"/>
      <c r="BM32" s="282"/>
      <c r="BN32" s="19"/>
      <c r="BO32" s="277"/>
      <c r="BP32" s="185"/>
      <c r="BQ32" s="185"/>
      <c r="BR32" s="185"/>
      <c r="BS32" s="705"/>
      <c r="BT32" s="334"/>
      <c r="BU32" s="282"/>
      <c r="BV32" s="19"/>
      <c r="BW32" s="277"/>
      <c r="BX32" s="185"/>
      <c r="BY32" s="185"/>
      <c r="BZ32" s="185"/>
      <c r="CA32" s="705"/>
      <c r="CB32" s="334"/>
      <c r="CC32" s="282"/>
      <c r="CD32" s="19"/>
      <c r="CE32" s="277"/>
      <c r="CF32" s="185"/>
      <c r="CG32" s="185"/>
      <c r="CH32" s="185"/>
      <c r="CI32" s="705"/>
      <c r="CJ32" s="334"/>
      <c r="CK32" s="282"/>
      <c r="CL32" s="19"/>
      <c r="CM32" s="277"/>
      <c r="CN32" s="185"/>
      <c r="CO32" s="185"/>
      <c r="CP32" s="185"/>
      <c r="CQ32" s="705"/>
      <c r="CR32" s="334"/>
      <c r="CS32" s="282"/>
      <c r="CT32" s="19"/>
      <c r="CU32" s="277"/>
      <c r="CV32" s="185"/>
      <c r="CW32" s="185"/>
      <c r="CX32" s="185"/>
      <c r="CY32" s="705"/>
      <c r="CZ32" s="334"/>
      <c r="DA32" s="282"/>
      <c r="DB32" s="19"/>
      <c r="DC32" s="277"/>
      <c r="DD32" s="185"/>
      <c r="DE32" s="185"/>
      <c r="DF32" s="185"/>
      <c r="DG32" s="705"/>
      <c r="DH32" s="334"/>
      <c r="DI32" s="282"/>
      <c r="DJ32" s="19"/>
      <c r="DK32" s="277"/>
      <c r="DL32" s="185"/>
      <c r="DM32" s="185"/>
      <c r="DN32" s="185"/>
      <c r="DO32" s="705"/>
      <c r="DP32" s="334"/>
      <c r="DQ32" s="282"/>
      <c r="DR32" s="19"/>
      <c r="DS32" s="277"/>
      <c r="DT32" s="185"/>
      <c r="DU32" s="185"/>
      <c r="DV32" s="185"/>
      <c r="DW32" s="705"/>
      <c r="DX32" s="334"/>
      <c r="DY32" s="282"/>
      <c r="DZ32" s="19"/>
      <c r="EA32" s="277"/>
      <c r="EB32" s="185"/>
      <c r="EC32" s="185"/>
      <c r="ED32" s="185"/>
      <c r="EE32" s="705"/>
      <c r="EF32" s="334"/>
      <c r="EG32" s="282"/>
      <c r="EH32" s="19"/>
      <c r="EI32" s="277"/>
      <c r="EJ32" s="185"/>
      <c r="EK32" s="185"/>
      <c r="EL32" s="185"/>
      <c r="EM32" s="705"/>
      <c r="EN32" s="334"/>
      <c r="EO32" s="282"/>
      <c r="EP32" s="19"/>
      <c r="EQ32" s="277"/>
    </row>
    <row r="33" spans="1:147" ht="37.5" customHeight="1" thickBot="1">
      <c r="A33" s="185"/>
      <c r="B33" s="191" t="s">
        <v>418</v>
      </c>
      <c r="C33" s="136" t="s">
        <v>659</v>
      </c>
      <c r="D33" s="574" t="s">
        <v>324</v>
      </c>
      <c r="E33" s="191" t="s">
        <v>325</v>
      </c>
      <c r="F33" s="376" t="s">
        <v>326</v>
      </c>
      <c r="G33" s="377" t="s">
        <v>327</v>
      </c>
      <c r="H33" s="191" t="s">
        <v>328</v>
      </c>
      <c r="I33" s="378" t="s">
        <v>329</v>
      </c>
      <c r="J33" s="297" t="s">
        <v>1167</v>
      </c>
      <c r="K33" s="298" t="s">
        <v>1168</v>
      </c>
      <c r="L33" s="574" t="s">
        <v>324</v>
      </c>
      <c r="M33" s="191" t="s">
        <v>325</v>
      </c>
      <c r="N33" s="376" t="s">
        <v>326</v>
      </c>
      <c r="O33" s="377" t="s">
        <v>327</v>
      </c>
      <c r="P33" s="191" t="s">
        <v>328</v>
      </c>
      <c r="Q33" s="378" t="s">
        <v>329</v>
      </c>
      <c r="R33" s="297" t="s">
        <v>1167</v>
      </c>
      <c r="S33" s="298" t="s">
        <v>1168</v>
      </c>
      <c r="T33" s="574" t="s">
        <v>324</v>
      </c>
      <c r="U33" s="191" t="s">
        <v>325</v>
      </c>
      <c r="V33" s="376" t="s">
        <v>326</v>
      </c>
      <c r="W33" s="377" t="s">
        <v>327</v>
      </c>
      <c r="X33" s="191" t="s">
        <v>328</v>
      </c>
      <c r="Y33" s="378" t="s">
        <v>329</v>
      </c>
      <c r="Z33" s="297" t="s">
        <v>1167</v>
      </c>
      <c r="AA33" s="298" t="s">
        <v>1168</v>
      </c>
      <c r="AB33" s="816" t="s">
        <v>324</v>
      </c>
      <c r="AC33" s="191" t="s">
        <v>325</v>
      </c>
      <c r="AD33" s="376" t="s">
        <v>326</v>
      </c>
      <c r="AE33" s="377" t="s">
        <v>327</v>
      </c>
      <c r="AF33" s="191" t="s">
        <v>328</v>
      </c>
      <c r="AG33" s="378" t="s">
        <v>329</v>
      </c>
      <c r="AH33" s="297" t="s">
        <v>1167</v>
      </c>
      <c r="AI33" s="298" t="s">
        <v>1168</v>
      </c>
      <c r="AJ33" s="574" t="s">
        <v>324</v>
      </c>
      <c r="AK33" s="191" t="s">
        <v>325</v>
      </c>
      <c r="AL33" s="376" t="s">
        <v>326</v>
      </c>
      <c r="AM33" s="377" t="s">
        <v>327</v>
      </c>
      <c r="AN33" s="191" t="s">
        <v>328</v>
      </c>
      <c r="AO33" s="378" t="s">
        <v>329</v>
      </c>
      <c r="AP33" s="297" t="s">
        <v>1167</v>
      </c>
      <c r="AQ33" s="298" t="s">
        <v>1168</v>
      </c>
      <c r="AR33" s="574" t="s">
        <v>324</v>
      </c>
      <c r="AS33" s="191" t="s">
        <v>325</v>
      </c>
      <c r="AT33" s="376" t="s">
        <v>326</v>
      </c>
      <c r="AU33" s="377" t="s">
        <v>327</v>
      </c>
      <c r="AV33" s="191" t="s">
        <v>328</v>
      </c>
      <c r="AW33" s="378" t="s">
        <v>329</v>
      </c>
      <c r="AX33" s="297" t="s">
        <v>1167</v>
      </c>
      <c r="AY33" s="298" t="s">
        <v>1168</v>
      </c>
      <c r="AZ33" s="574" t="s">
        <v>324</v>
      </c>
      <c r="BA33" s="191" t="s">
        <v>325</v>
      </c>
      <c r="BB33" s="376" t="s">
        <v>326</v>
      </c>
      <c r="BC33" s="377" t="s">
        <v>327</v>
      </c>
      <c r="BD33" s="191" t="s">
        <v>328</v>
      </c>
      <c r="BE33" s="378" t="s">
        <v>329</v>
      </c>
      <c r="BF33" s="297" t="s">
        <v>1167</v>
      </c>
      <c r="BG33" s="298" t="s">
        <v>1168</v>
      </c>
      <c r="BH33" s="574" t="s">
        <v>324</v>
      </c>
      <c r="BI33" s="191" t="s">
        <v>325</v>
      </c>
      <c r="BJ33" s="376" t="s">
        <v>326</v>
      </c>
      <c r="BK33" s="377" t="s">
        <v>327</v>
      </c>
      <c r="BL33" s="191" t="s">
        <v>328</v>
      </c>
      <c r="BM33" s="378" t="s">
        <v>329</v>
      </c>
      <c r="BN33" s="297" t="s">
        <v>1167</v>
      </c>
      <c r="BO33" s="298" t="s">
        <v>1168</v>
      </c>
      <c r="BP33" s="574" t="s">
        <v>324</v>
      </c>
      <c r="BQ33" s="191" t="s">
        <v>325</v>
      </c>
      <c r="BR33" s="376" t="s">
        <v>326</v>
      </c>
      <c r="BS33" s="377" t="s">
        <v>327</v>
      </c>
      <c r="BT33" s="191" t="s">
        <v>328</v>
      </c>
      <c r="BU33" s="378" t="s">
        <v>329</v>
      </c>
      <c r="BV33" s="297" t="s">
        <v>1167</v>
      </c>
      <c r="BW33" s="298" t="s">
        <v>1168</v>
      </c>
      <c r="BX33" s="574" t="s">
        <v>324</v>
      </c>
      <c r="BY33" s="191" t="s">
        <v>325</v>
      </c>
      <c r="BZ33" s="376" t="s">
        <v>326</v>
      </c>
      <c r="CA33" s="377" t="s">
        <v>327</v>
      </c>
      <c r="CB33" s="191" t="s">
        <v>328</v>
      </c>
      <c r="CC33" s="378" t="s">
        <v>329</v>
      </c>
      <c r="CD33" s="297" t="s">
        <v>1167</v>
      </c>
      <c r="CE33" s="298" t="s">
        <v>1168</v>
      </c>
      <c r="CF33" s="574" t="s">
        <v>324</v>
      </c>
      <c r="CG33" s="191" t="s">
        <v>325</v>
      </c>
      <c r="CH33" s="376" t="s">
        <v>326</v>
      </c>
      <c r="CI33" s="377" t="s">
        <v>327</v>
      </c>
      <c r="CJ33" s="191" t="s">
        <v>328</v>
      </c>
      <c r="CK33" s="378" t="s">
        <v>329</v>
      </c>
      <c r="CL33" s="297" t="s">
        <v>1167</v>
      </c>
      <c r="CM33" s="298" t="s">
        <v>1168</v>
      </c>
      <c r="CN33" s="574" t="s">
        <v>324</v>
      </c>
      <c r="CO33" s="191" t="s">
        <v>325</v>
      </c>
      <c r="CP33" s="376" t="s">
        <v>326</v>
      </c>
      <c r="CQ33" s="377" t="s">
        <v>327</v>
      </c>
      <c r="CR33" s="191" t="s">
        <v>328</v>
      </c>
      <c r="CS33" s="378" t="s">
        <v>329</v>
      </c>
      <c r="CT33" s="297" t="s">
        <v>1167</v>
      </c>
      <c r="CU33" s="298" t="s">
        <v>1168</v>
      </c>
      <c r="CV33" s="574" t="s">
        <v>324</v>
      </c>
      <c r="CW33" s="191" t="s">
        <v>325</v>
      </c>
      <c r="CX33" s="376" t="s">
        <v>326</v>
      </c>
      <c r="CY33" s="377" t="s">
        <v>327</v>
      </c>
      <c r="CZ33" s="191" t="s">
        <v>328</v>
      </c>
      <c r="DA33" s="378" t="s">
        <v>329</v>
      </c>
      <c r="DB33" s="297" t="s">
        <v>1167</v>
      </c>
      <c r="DC33" s="298" t="s">
        <v>1168</v>
      </c>
      <c r="DD33" s="574" t="s">
        <v>324</v>
      </c>
      <c r="DE33" s="191" t="s">
        <v>325</v>
      </c>
      <c r="DF33" s="376" t="s">
        <v>326</v>
      </c>
      <c r="DG33" s="377" t="s">
        <v>327</v>
      </c>
      <c r="DH33" s="191" t="s">
        <v>328</v>
      </c>
      <c r="DI33" s="378" t="s">
        <v>329</v>
      </c>
      <c r="DJ33" s="297" t="s">
        <v>1167</v>
      </c>
      <c r="DK33" s="298" t="s">
        <v>1168</v>
      </c>
      <c r="DL33" s="574" t="s">
        <v>324</v>
      </c>
      <c r="DM33" s="191" t="s">
        <v>325</v>
      </c>
      <c r="DN33" s="376" t="s">
        <v>326</v>
      </c>
      <c r="DO33" s="377" t="s">
        <v>327</v>
      </c>
      <c r="DP33" s="191" t="s">
        <v>328</v>
      </c>
      <c r="DQ33" s="378" t="s">
        <v>329</v>
      </c>
      <c r="DR33" s="297" t="s">
        <v>1167</v>
      </c>
      <c r="DS33" s="298" t="s">
        <v>1168</v>
      </c>
      <c r="DT33" s="574" t="s">
        <v>324</v>
      </c>
      <c r="DU33" s="191" t="s">
        <v>325</v>
      </c>
      <c r="DV33" s="376" t="s">
        <v>326</v>
      </c>
      <c r="DW33" s="377" t="s">
        <v>327</v>
      </c>
      <c r="DX33" s="191" t="s">
        <v>328</v>
      </c>
      <c r="DY33" s="378" t="s">
        <v>329</v>
      </c>
      <c r="DZ33" s="297" t="s">
        <v>1167</v>
      </c>
      <c r="EA33" s="298" t="s">
        <v>1168</v>
      </c>
      <c r="EB33" s="574" t="s">
        <v>324</v>
      </c>
      <c r="EC33" s="191" t="s">
        <v>325</v>
      </c>
      <c r="ED33" s="376" t="s">
        <v>326</v>
      </c>
      <c r="EE33" s="377" t="s">
        <v>327</v>
      </c>
      <c r="EF33" s="191" t="s">
        <v>328</v>
      </c>
      <c r="EG33" s="378" t="s">
        <v>329</v>
      </c>
      <c r="EH33" s="297" t="s">
        <v>1167</v>
      </c>
      <c r="EI33" s="298" t="s">
        <v>1168</v>
      </c>
      <c r="EJ33" s="574" t="s">
        <v>324</v>
      </c>
      <c r="EK33" s="191" t="s">
        <v>325</v>
      </c>
      <c r="EL33" s="376" t="s">
        <v>326</v>
      </c>
      <c r="EM33" s="377" t="s">
        <v>327</v>
      </c>
      <c r="EN33" s="191" t="s">
        <v>328</v>
      </c>
      <c r="EO33" s="378" t="s">
        <v>329</v>
      </c>
      <c r="EP33" s="297" t="s">
        <v>1167</v>
      </c>
      <c r="EQ33" s="298" t="s">
        <v>1168</v>
      </c>
    </row>
    <row r="34" spans="1:147" ht="37.5" customHeight="1" thickBot="1">
      <c r="A34" s="555"/>
      <c r="B34" s="315">
        <v>1</v>
      </c>
      <c r="C34" s="448" t="s">
        <v>888</v>
      </c>
      <c r="D34" s="576" t="s">
        <v>1315</v>
      </c>
      <c r="E34" s="315">
        <v>1</v>
      </c>
      <c r="F34" s="315" t="s">
        <v>331</v>
      </c>
      <c r="G34" s="650">
        <v>1718000</v>
      </c>
      <c r="H34" s="647"/>
      <c r="I34" s="818">
        <f t="shared" ref="I34:I40" si="34">+(G34+(G34*H34))*E34</f>
        <v>1718000</v>
      </c>
      <c r="J34" s="311" t="s">
        <v>1196</v>
      </c>
      <c r="K34" s="312" t="s">
        <v>1431</v>
      </c>
      <c r="L34" s="384" t="s">
        <v>1353</v>
      </c>
      <c r="M34" s="315">
        <v>1</v>
      </c>
      <c r="N34" s="315" t="s">
        <v>331</v>
      </c>
      <c r="O34" s="650">
        <v>1933750</v>
      </c>
      <c r="P34" s="647">
        <v>0</v>
      </c>
      <c r="Q34" s="818">
        <f t="shared" ref="Q34:Q40" si="35">+(O34+(O34*P34))*M34</f>
        <v>1933750</v>
      </c>
      <c r="R34" s="311" t="s">
        <v>1170</v>
      </c>
      <c r="S34" s="312"/>
      <c r="T34" s="579" t="s">
        <v>1346</v>
      </c>
      <c r="U34" s="315">
        <v>1</v>
      </c>
      <c r="V34" s="315" t="s">
        <v>331</v>
      </c>
      <c r="W34" s="650">
        <v>650000</v>
      </c>
      <c r="X34" s="647"/>
      <c r="Y34" s="818">
        <f t="shared" ref="Y34:Y40" si="36">+(W34+(W34*X34))*U34</f>
        <v>650000</v>
      </c>
      <c r="Z34" s="311" t="s">
        <v>1170</v>
      </c>
      <c r="AA34" s="312"/>
      <c r="AB34" s="819"/>
      <c r="AC34" s="315">
        <v>1</v>
      </c>
      <c r="AD34" s="315" t="s">
        <v>331</v>
      </c>
      <c r="AE34" s="650"/>
      <c r="AF34" s="647"/>
      <c r="AG34" s="818">
        <f t="shared" ref="AG34:AG40" si="37">+(AE34+(AE34*AF34))*AC34</f>
        <v>0</v>
      </c>
      <c r="AH34" s="311" t="s">
        <v>1169</v>
      </c>
      <c r="AI34" s="312"/>
      <c r="AJ34" s="384"/>
      <c r="AK34" s="315">
        <v>1</v>
      </c>
      <c r="AL34" s="315" t="s">
        <v>331</v>
      </c>
      <c r="AM34" s="650"/>
      <c r="AN34" s="647"/>
      <c r="AO34" s="818">
        <f t="shared" ref="AO34:AO40" si="38">+(AM34+(AM34*AN34))*AK34</f>
        <v>0</v>
      </c>
      <c r="AP34" s="311" t="s">
        <v>1169</v>
      </c>
      <c r="AQ34" s="312"/>
      <c r="AR34" s="384"/>
      <c r="AS34" s="315">
        <v>1</v>
      </c>
      <c r="AT34" s="315" t="s">
        <v>331</v>
      </c>
      <c r="AU34" s="650"/>
      <c r="AV34" s="647"/>
      <c r="AW34" s="818">
        <f t="shared" ref="AW34:AW40" si="39">+(AU34+(AU34*AV34))*AS34</f>
        <v>0</v>
      </c>
      <c r="AX34" s="311" t="s">
        <v>1169</v>
      </c>
      <c r="AY34" s="312"/>
      <c r="AZ34" s="313" t="s">
        <v>1336</v>
      </c>
      <c r="BA34" s="315">
        <v>1</v>
      </c>
      <c r="BB34" s="315" t="s">
        <v>331</v>
      </c>
      <c r="BC34" s="338">
        <v>2200000</v>
      </c>
      <c r="BD34" s="647"/>
      <c r="BE34" s="818">
        <f t="shared" ref="BE34:BE40" si="40">+(BC34+(BC34*BD34))*BA34</f>
        <v>2200000</v>
      </c>
      <c r="BF34" s="311" t="s">
        <v>1170</v>
      </c>
      <c r="BG34" s="312"/>
      <c r="BH34" s="384" t="s">
        <v>1330</v>
      </c>
      <c r="BI34" s="315">
        <v>1</v>
      </c>
      <c r="BJ34" s="315" t="s">
        <v>331</v>
      </c>
      <c r="BK34" s="650">
        <v>610000</v>
      </c>
      <c r="BL34" s="647"/>
      <c r="BM34" s="818">
        <f t="shared" ref="BM34:BM40" si="41">+(BK34+(BK34*BL34))*BI34</f>
        <v>610000</v>
      </c>
      <c r="BN34" s="311" t="s">
        <v>1170</v>
      </c>
      <c r="BO34" s="312"/>
      <c r="BP34" s="384" t="s">
        <v>1342</v>
      </c>
      <c r="BQ34" s="315">
        <v>1</v>
      </c>
      <c r="BR34" s="315" t="s">
        <v>331</v>
      </c>
      <c r="BS34" s="650">
        <v>1936985</v>
      </c>
      <c r="BT34" s="647">
        <v>0</v>
      </c>
      <c r="BU34" s="818">
        <f t="shared" ref="BU34:BU40" si="42">+(BS34+(BS34*BT34))*BQ34</f>
        <v>1936985</v>
      </c>
      <c r="BV34" s="311" t="s">
        <v>1170</v>
      </c>
      <c r="BW34" s="312"/>
      <c r="BX34" s="826" t="s">
        <v>1343</v>
      </c>
      <c r="BY34" s="315">
        <v>1</v>
      </c>
      <c r="BZ34" s="315" t="s">
        <v>331</v>
      </c>
      <c r="CA34" s="650">
        <v>2086500.0000000002</v>
      </c>
      <c r="CB34" s="647">
        <v>0</v>
      </c>
      <c r="CC34" s="818">
        <f t="shared" ref="CC34:CC40" si="43">+(CA34+(CA34*CB34))*BY34</f>
        <v>2086500.0000000002</v>
      </c>
      <c r="CD34" s="311" t="s">
        <v>1170</v>
      </c>
      <c r="CE34" s="312"/>
      <c r="CF34" s="827" t="s">
        <v>1333</v>
      </c>
      <c r="CG34" s="315">
        <v>1</v>
      </c>
      <c r="CH34" s="315" t="s">
        <v>331</v>
      </c>
      <c r="CI34" s="650">
        <v>2218500</v>
      </c>
      <c r="CJ34" s="647">
        <v>0</v>
      </c>
      <c r="CK34" s="818">
        <f t="shared" ref="CK34:CK40" si="44">+(CI34+(CI34*CJ34))*CG34</f>
        <v>2218500</v>
      </c>
      <c r="CL34" s="311" t="s">
        <v>1170</v>
      </c>
      <c r="CM34" s="312"/>
      <c r="CN34" s="384"/>
      <c r="CO34" s="315">
        <v>1</v>
      </c>
      <c r="CP34" s="315" t="s">
        <v>331</v>
      </c>
      <c r="CQ34" s="650"/>
      <c r="CR34" s="647"/>
      <c r="CS34" s="818">
        <f t="shared" ref="CS34:CS40" si="45">+(CQ34+(CQ34*CR34))*CO34</f>
        <v>0</v>
      </c>
      <c r="CT34" s="311" t="s">
        <v>1169</v>
      </c>
      <c r="CU34" s="312"/>
      <c r="CV34" s="384" t="s">
        <v>1354</v>
      </c>
      <c r="CW34" s="315">
        <v>1</v>
      </c>
      <c r="CX34" s="315" t="s">
        <v>331</v>
      </c>
      <c r="CY34" s="650">
        <v>924900</v>
      </c>
      <c r="CZ34" s="647"/>
      <c r="DA34" s="818">
        <f t="shared" ref="DA34:DA40" si="46">+(CY34+(CY34*CZ34))*CW34</f>
        <v>924900</v>
      </c>
      <c r="DB34" s="311" t="s">
        <v>1196</v>
      </c>
      <c r="DC34" s="312" t="s">
        <v>1512</v>
      </c>
      <c r="DD34" s="828" t="s">
        <v>1317</v>
      </c>
      <c r="DE34" s="315">
        <v>1</v>
      </c>
      <c r="DF34" s="315" t="s">
        <v>331</v>
      </c>
      <c r="DG34" s="650">
        <v>539760</v>
      </c>
      <c r="DH34" s="647">
        <v>0</v>
      </c>
      <c r="DI34" s="818">
        <f t="shared" ref="DI34:DI40" si="47">+(DG34+(DG34*DH34))*DE34</f>
        <v>539760</v>
      </c>
      <c r="DJ34" s="311" t="s">
        <v>1170</v>
      </c>
      <c r="DK34" s="312"/>
      <c r="DL34" s="384"/>
      <c r="DM34" s="315">
        <v>1</v>
      </c>
      <c r="DN34" s="315" t="s">
        <v>331</v>
      </c>
      <c r="DO34" s="650"/>
      <c r="DP34" s="647"/>
      <c r="DQ34" s="818">
        <f t="shared" ref="DQ34:DQ40" si="48">+(DO34+(DO34*DP34))*DM34</f>
        <v>0</v>
      </c>
      <c r="DR34" s="311" t="s">
        <v>1169</v>
      </c>
      <c r="DS34" s="312"/>
      <c r="DT34" s="384" t="s">
        <v>1320</v>
      </c>
      <c r="DU34" s="315">
        <v>1</v>
      </c>
      <c r="DV34" s="315" t="s">
        <v>331</v>
      </c>
      <c r="DW34" s="650">
        <v>1250000</v>
      </c>
      <c r="DX34" s="647">
        <v>0</v>
      </c>
      <c r="DY34" s="818">
        <f t="shared" ref="DY34:DY40" si="49">+(DW34+(DW34*DX34))*DU34</f>
        <v>1250000</v>
      </c>
      <c r="DZ34" s="311" t="s">
        <v>1170</v>
      </c>
      <c r="EA34" s="312"/>
      <c r="EB34" s="384"/>
      <c r="EC34" s="315">
        <v>1</v>
      </c>
      <c r="ED34" s="315" t="s">
        <v>331</v>
      </c>
      <c r="EE34" s="650"/>
      <c r="EF34" s="647"/>
      <c r="EG34" s="820" t="s">
        <v>1199</v>
      </c>
      <c r="EH34" s="311" t="s">
        <v>1169</v>
      </c>
      <c r="EI34" s="312"/>
      <c r="EJ34" s="384"/>
      <c r="EK34" s="315">
        <v>1</v>
      </c>
      <c r="EL34" s="315" t="s">
        <v>331</v>
      </c>
      <c r="EM34" s="650"/>
      <c r="EN34" s="647"/>
      <c r="EO34" s="818">
        <f t="shared" ref="EO34:EO40" si="50">+(EM34+(EM34*EN34))*EK34</f>
        <v>0</v>
      </c>
      <c r="EP34" s="311" t="s">
        <v>1169</v>
      </c>
      <c r="EQ34" s="312"/>
    </row>
    <row r="35" spans="1:147" ht="37.5" customHeight="1">
      <c r="A35" s="555"/>
      <c r="B35" s="315">
        <v>2</v>
      </c>
      <c r="C35" s="448" t="s">
        <v>889</v>
      </c>
      <c r="D35" s="576" t="s">
        <v>1315</v>
      </c>
      <c r="E35" s="315">
        <v>1</v>
      </c>
      <c r="F35" s="315" t="s">
        <v>331</v>
      </c>
      <c r="G35" s="650">
        <v>137000</v>
      </c>
      <c r="H35" s="647"/>
      <c r="I35" s="818">
        <f t="shared" si="34"/>
        <v>137000</v>
      </c>
      <c r="J35" s="19"/>
      <c r="K35" s="277"/>
      <c r="L35" s="384" t="s">
        <v>1353</v>
      </c>
      <c r="M35" s="315">
        <v>1</v>
      </c>
      <c r="N35" s="315" t="s">
        <v>331</v>
      </c>
      <c r="O35" s="650">
        <v>175500</v>
      </c>
      <c r="P35" s="647">
        <v>0</v>
      </c>
      <c r="Q35" s="818">
        <f t="shared" si="35"/>
        <v>175500</v>
      </c>
      <c r="R35" s="19"/>
      <c r="S35" s="277"/>
      <c r="T35" s="579" t="s">
        <v>1346</v>
      </c>
      <c r="U35" s="315">
        <v>1</v>
      </c>
      <c r="V35" s="315" t="s">
        <v>331</v>
      </c>
      <c r="W35" s="650">
        <v>250000</v>
      </c>
      <c r="X35" s="647"/>
      <c r="Y35" s="818">
        <f t="shared" si="36"/>
        <v>250000</v>
      </c>
      <c r="Z35" s="19"/>
      <c r="AA35" s="277"/>
      <c r="AB35" s="819"/>
      <c r="AC35" s="315">
        <v>1</v>
      </c>
      <c r="AD35" s="315" t="s">
        <v>331</v>
      </c>
      <c r="AE35" s="650"/>
      <c r="AF35" s="647"/>
      <c r="AG35" s="818">
        <f t="shared" si="37"/>
        <v>0</v>
      </c>
      <c r="AH35" s="19"/>
      <c r="AI35" s="277"/>
      <c r="AJ35" s="384"/>
      <c r="AK35" s="315">
        <v>1</v>
      </c>
      <c r="AL35" s="315" t="s">
        <v>331</v>
      </c>
      <c r="AM35" s="650"/>
      <c r="AN35" s="647"/>
      <c r="AO35" s="818">
        <f t="shared" si="38"/>
        <v>0</v>
      </c>
      <c r="AP35" s="19"/>
      <c r="AQ35" s="277"/>
      <c r="AR35" s="384"/>
      <c r="AS35" s="315">
        <v>1</v>
      </c>
      <c r="AT35" s="315" t="s">
        <v>331</v>
      </c>
      <c r="AU35" s="650"/>
      <c r="AV35" s="647"/>
      <c r="AW35" s="818">
        <f t="shared" si="39"/>
        <v>0</v>
      </c>
      <c r="AX35" s="19"/>
      <c r="AY35" s="277"/>
      <c r="AZ35" s="313" t="s">
        <v>1336</v>
      </c>
      <c r="BA35" s="315">
        <v>1</v>
      </c>
      <c r="BB35" s="315" t="s">
        <v>331</v>
      </c>
      <c r="BC35" s="338">
        <v>211700</v>
      </c>
      <c r="BD35" s="647"/>
      <c r="BE35" s="818">
        <f t="shared" si="40"/>
        <v>211700</v>
      </c>
      <c r="BF35" s="19"/>
      <c r="BG35" s="277"/>
      <c r="BH35" s="384" t="s">
        <v>1330</v>
      </c>
      <c r="BI35" s="315">
        <v>1</v>
      </c>
      <c r="BJ35" s="315" t="s">
        <v>331</v>
      </c>
      <c r="BK35" s="650">
        <v>125000</v>
      </c>
      <c r="BL35" s="647"/>
      <c r="BM35" s="818">
        <f t="shared" si="41"/>
        <v>125000</v>
      </c>
      <c r="BN35" s="19"/>
      <c r="BO35" s="277"/>
      <c r="BP35" s="384" t="s">
        <v>1342</v>
      </c>
      <c r="BQ35" s="315">
        <v>1</v>
      </c>
      <c r="BR35" s="315" t="s">
        <v>331</v>
      </c>
      <c r="BS35" s="650">
        <v>546373</v>
      </c>
      <c r="BT35" s="647">
        <v>0</v>
      </c>
      <c r="BU35" s="818">
        <f t="shared" si="42"/>
        <v>546373</v>
      </c>
      <c r="BV35" s="19"/>
      <c r="BW35" s="277"/>
      <c r="BX35" s="384" t="s">
        <v>1343</v>
      </c>
      <c r="BY35" s="315">
        <v>1</v>
      </c>
      <c r="BZ35" s="315" t="s">
        <v>331</v>
      </c>
      <c r="CA35" s="650">
        <v>200000</v>
      </c>
      <c r="CB35" s="647">
        <v>0</v>
      </c>
      <c r="CC35" s="818">
        <f t="shared" si="43"/>
        <v>200000</v>
      </c>
      <c r="CD35" s="19"/>
      <c r="CE35" s="277"/>
      <c r="CF35" s="384" t="s">
        <v>1333</v>
      </c>
      <c r="CG35" s="315">
        <v>1</v>
      </c>
      <c r="CH35" s="315" t="s">
        <v>331</v>
      </c>
      <c r="CI35" s="650">
        <v>217499.99999999997</v>
      </c>
      <c r="CJ35" s="647">
        <v>0</v>
      </c>
      <c r="CK35" s="818">
        <f t="shared" si="44"/>
        <v>217499.99999999997</v>
      </c>
      <c r="CL35" s="19"/>
      <c r="CM35" s="277"/>
      <c r="CN35" s="384"/>
      <c r="CO35" s="315">
        <v>1</v>
      </c>
      <c r="CP35" s="315" t="s">
        <v>331</v>
      </c>
      <c r="CQ35" s="650"/>
      <c r="CR35" s="647"/>
      <c r="CS35" s="818">
        <f t="shared" si="45"/>
        <v>0</v>
      </c>
      <c r="CT35" s="19"/>
      <c r="CU35" s="277"/>
      <c r="CV35" s="384" t="s">
        <v>1354</v>
      </c>
      <c r="CW35" s="315">
        <v>1</v>
      </c>
      <c r="CX35" s="315" t="s">
        <v>331</v>
      </c>
      <c r="CY35" s="650">
        <v>98800</v>
      </c>
      <c r="CZ35" s="647"/>
      <c r="DA35" s="818">
        <f t="shared" si="46"/>
        <v>98800</v>
      </c>
      <c r="DB35" s="19"/>
      <c r="DC35" s="277"/>
      <c r="DD35" s="828" t="s">
        <v>1319</v>
      </c>
      <c r="DE35" s="315">
        <v>1</v>
      </c>
      <c r="DF35" s="315" t="s">
        <v>331</v>
      </c>
      <c r="DG35" s="650">
        <v>184995</v>
      </c>
      <c r="DH35" s="647">
        <v>0</v>
      </c>
      <c r="DI35" s="818">
        <f t="shared" si="47"/>
        <v>184995</v>
      </c>
      <c r="DJ35" s="19"/>
      <c r="DK35" s="277"/>
      <c r="DL35" s="384"/>
      <c r="DM35" s="315">
        <v>1</v>
      </c>
      <c r="DN35" s="315" t="s">
        <v>331</v>
      </c>
      <c r="DO35" s="650"/>
      <c r="DP35" s="647"/>
      <c r="DQ35" s="818">
        <f t="shared" si="48"/>
        <v>0</v>
      </c>
      <c r="DR35" s="19"/>
      <c r="DS35" s="277"/>
      <c r="DT35" s="384" t="s">
        <v>1320</v>
      </c>
      <c r="DU35" s="315">
        <v>1</v>
      </c>
      <c r="DV35" s="315" t="s">
        <v>331</v>
      </c>
      <c r="DW35" s="650">
        <v>150000</v>
      </c>
      <c r="DX35" s="647">
        <v>0</v>
      </c>
      <c r="DY35" s="818">
        <f t="shared" si="49"/>
        <v>150000</v>
      </c>
      <c r="DZ35" s="19"/>
      <c r="EA35" s="277"/>
      <c r="EB35" s="384"/>
      <c r="EC35" s="315">
        <v>1</v>
      </c>
      <c r="ED35" s="315" t="s">
        <v>331</v>
      </c>
      <c r="EE35" s="650"/>
      <c r="EF35" s="647"/>
      <c r="EG35" s="820" t="s">
        <v>1199</v>
      </c>
      <c r="EH35" s="19"/>
      <c r="EI35" s="277"/>
      <c r="EJ35" s="384"/>
      <c r="EK35" s="315">
        <v>1</v>
      </c>
      <c r="EL35" s="315" t="s">
        <v>331</v>
      </c>
      <c r="EM35" s="650"/>
      <c r="EN35" s="647"/>
      <c r="EO35" s="818">
        <f t="shared" si="50"/>
        <v>0</v>
      </c>
      <c r="EP35" s="19"/>
      <c r="EQ35" s="277"/>
    </row>
    <row r="36" spans="1:147" ht="37.5" customHeight="1">
      <c r="A36" s="555"/>
      <c r="B36" s="315">
        <v>3</v>
      </c>
      <c r="C36" s="448" t="s">
        <v>890</v>
      </c>
      <c r="D36" s="576" t="s">
        <v>1315</v>
      </c>
      <c r="E36" s="315">
        <v>1</v>
      </c>
      <c r="F36" s="315" t="s">
        <v>331</v>
      </c>
      <c r="G36" s="650">
        <v>137000</v>
      </c>
      <c r="H36" s="647"/>
      <c r="I36" s="818">
        <f t="shared" si="34"/>
        <v>137000</v>
      </c>
      <c r="J36" s="19"/>
      <c r="K36" s="277"/>
      <c r="L36" s="384" t="s">
        <v>1353</v>
      </c>
      <c r="M36" s="315">
        <v>1</v>
      </c>
      <c r="N36" s="315" t="s">
        <v>331</v>
      </c>
      <c r="O36" s="650">
        <v>149500</v>
      </c>
      <c r="P36" s="647">
        <v>0</v>
      </c>
      <c r="Q36" s="818">
        <f t="shared" si="35"/>
        <v>149500</v>
      </c>
      <c r="R36" s="19"/>
      <c r="S36" s="277"/>
      <c r="T36" s="579" t="s">
        <v>1346</v>
      </c>
      <c r="U36" s="315">
        <v>1</v>
      </c>
      <c r="V36" s="315" t="s">
        <v>331</v>
      </c>
      <c r="W36" s="650">
        <v>150000</v>
      </c>
      <c r="X36" s="647"/>
      <c r="Y36" s="818">
        <f t="shared" si="36"/>
        <v>150000</v>
      </c>
      <c r="Z36" s="19"/>
      <c r="AA36" s="277"/>
      <c r="AB36" s="819"/>
      <c r="AC36" s="315">
        <v>1</v>
      </c>
      <c r="AD36" s="315" t="s">
        <v>331</v>
      </c>
      <c r="AE36" s="650"/>
      <c r="AF36" s="647"/>
      <c r="AG36" s="818">
        <f t="shared" si="37"/>
        <v>0</v>
      </c>
      <c r="AH36" s="19"/>
      <c r="AI36" s="277"/>
      <c r="AJ36" s="384"/>
      <c r="AK36" s="315">
        <v>1</v>
      </c>
      <c r="AL36" s="315" t="s">
        <v>331</v>
      </c>
      <c r="AM36" s="650"/>
      <c r="AN36" s="647"/>
      <c r="AO36" s="818">
        <f t="shared" si="38"/>
        <v>0</v>
      </c>
      <c r="AP36" s="19"/>
      <c r="AQ36" s="277"/>
      <c r="AR36" s="384"/>
      <c r="AS36" s="315">
        <v>1</v>
      </c>
      <c r="AT36" s="315" t="s">
        <v>331</v>
      </c>
      <c r="AU36" s="650"/>
      <c r="AV36" s="647"/>
      <c r="AW36" s="818">
        <f t="shared" si="39"/>
        <v>0</v>
      </c>
      <c r="AX36" s="19"/>
      <c r="AY36" s="277"/>
      <c r="AZ36" s="313" t="s">
        <v>1336</v>
      </c>
      <c r="BA36" s="315">
        <v>1</v>
      </c>
      <c r="BB36" s="315" t="s">
        <v>331</v>
      </c>
      <c r="BC36" s="338">
        <v>57200</v>
      </c>
      <c r="BD36" s="647"/>
      <c r="BE36" s="818">
        <f t="shared" si="40"/>
        <v>57200</v>
      </c>
      <c r="BF36" s="19"/>
      <c r="BG36" s="277"/>
      <c r="BH36" s="384" t="s">
        <v>1330</v>
      </c>
      <c r="BI36" s="315">
        <v>1</v>
      </c>
      <c r="BJ36" s="315" t="s">
        <v>331</v>
      </c>
      <c r="BK36" s="650">
        <v>70000</v>
      </c>
      <c r="BL36" s="647"/>
      <c r="BM36" s="818">
        <f t="shared" si="41"/>
        <v>70000</v>
      </c>
      <c r="BN36" s="19"/>
      <c r="BO36" s="277"/>
      <c r="BP36" s="384" t="s">
        <v>1342</v>
      </c>
      <c r="BQ36" s="315">
        <v>1</v>
      </c>
      <c r="BR36" s="315" t="s">
        <v>331</v>
      </c>
      <c r="BS36" s="650">
        <v>430180</v>
      </c>
      <c r="BT36" s="647">
        <v>0</v>
      </c>
      <c r="BU36" s="818">
        <f t="shared" si="42"/>
        <v>430180</v>
      </c>
      <c r="BV36" s="19"/>
      <c r="BW36" s="277"/>
      <c r="BX36" s="384" t="s">
        <v>1343</v>
      </c>
      <c r="BY36" s="315">
        <v>1</v>
      </c>
      <c r="BZ36" s="315" t="s">
        <v>331</v>
      </c>
      <c r="CA36" s="650">
        <v>120000</v>
      </c>
      <c r="CB36" s="647">
        <v>0</v>
      </c>
      <c r="CC36" s="818">
        <f t="shared" si="43"/>
        <v>120000</v>
      </c>
      <c r="CD36" s="19"/>
      <c r="CE36" s="277"/>
      <c r="CF36" s="384" t="s">
        <v>1333</v>
      </c>
      <c r="CG36" s="315">
        <v>1</v>
      </c>
      <c r="CH36" s="315" t="s">
        <v>331</v>
      </c>
      <c r="CI36" s="650">
        <v>168200</v>
      </c>
      <c r="CJ36" s="647">
        <v>0</v>
      </c>
      <c r="CK36" s="818">
        <f t="shared" si="44"/>
        <v>168200</v>
      </c>
      <c r="CL36" s="19"/>
      <c r="CM36" s="277"/>
      <c r="CN36" s="384"/>
      <c r="CO36" s="315">
        <v>1</v>
      </c>
      <c r="CP36" s="315" t="s">
        <v>331</v>
      </c>
      <c r="CQ36" s="650"/>
      <c r="CR36" s="647"/>
      <c r="CS36" s="818">
        <f t="shared" si="45"/>
        <v>0</v>
      </c>
      <c r="CT36" s="19"/>
      <c r="CU36" s="277"/>
      <c r="CV36" s="384" t="s">
        <v>1354</v>
      </c>
      <c r="CW36" s="315">
        <v>1</v>
      </c>
      <c r="CX36" s="315" t="s">
        <v>331</v>
      </c>
      <c r="CY36" s="650">
        <v>89400</v>
      </c>
      <c r="CZ36" s="647"/>
      <c r="DA36" s="818">
        <f t="shared" si="46"/>
        <v>89400</v>
      </c>
      <c r="DB36" s="19"/>
      <c r="DC36" s="277"/>
      <c r="DD36" s="828" t="s">
        <v>1326</v>
      </c>
      <c r="DE36" s="315">
        <v>1</v>
      </c>
      <c r="DF36" s="315" t="s">
        <v>331</v>
      </c>
      <c r="DG36" s="650">
        <v>184995</v>
      </c>
      <c r="DH36" s="647">
        <v>0</v>
      </c>
      <c r="DI36" s="818">
        <f t="shared" si="47"/>
        <v>184995</v>
      </c>
      <c r="DJ36" s="19"/>
      <c r="DK36" s="277"/>
      <c r="DL36" s="384"/>
      <c r="DM36" s="315">
        <v>1</v>
      </c>
      <c r="DN36" s="315" t="s">
        <v>331</v>
      </c>
      <c r="DO36" s="650"/>
      <c r="DP36" s="647"/>
      <c r="DQ36" s="818">
        <f t="shared" si="48"/>
        <v>0</v>
      </c>
      <c r="DR36" s="19"/>
      <c r="DS36" s="277"/>
      <c r="DT36" s="384" t="s">
        <v>1320</v>
      </c>
      <c r="DU36" s="315">
        <v>1</v>
      </c>
      <c r="DV36" s="315" t="s">
        <v>331</v>
      </c>
      <c r="DW36" s="650">
        <v>130116</v>
      </c>
      <c r="DX36" s="647">
        <v>0</v>
      </c>
      <c r="DY36" s="818">
        <f t="shared" si="49"/>
        <v>130116</v>
      </c>
      <c r="DZ36" s="19"/>
      <c r="EA36" s="277"/>
      <c r="EB36" s="384"/>
      <c r="EC36" s="315">
        <v>1</v>
      </c>
      <c r="ED36" s="315" t="s">
        <v>331</v>
      </c>
      <c r="EE36" s="650"/>
      <c r="EF36" s="647"/>
      <c r="EG36" s="820" t="s">
        <v>1199</v>
      </c>
      <c r="EH36" s="19"/>
      <c r="EI36" s="277"/>
      <c r="EJ36" s="384"/>
      <c r="EK36" s="315">
        <v>1</v>
      </c>
      <c r="EL36" s="315" t="s">
        <v>331</v>
      </c>
      <c r="EM36" s="650"/>
      <c r="EN36" s="647"/>
      <c r="EO36" s="818">
        <f t="shared" si="50"/>
        <v>0</v>
      </c>
      <c r="EP36" s="19"/>
      <c r="EQ36" s="277"/>
    </row>
    <row r="37" spans="1:147" ht="37.5" customHeight="1">
      <c r="A37" s="555"/>
      <c r="B37" s="315">
        <v>4</v>
      </c>
      <c r="C37" s="448" t="s">
        <v>891</v>
      </c>
      <c r="D37" s="576" t="s">
        <v>1315</v>
      </c>
      <c r="E37" s="315">
        <v>1</v>
      </c>
      <c r="F37" s="315" t="s">
        <v>331</v>
      </c>
      <c r="G37" s="650">
        <v>41000</v>
      </c>
      <c r="H37" s="647"/>
      <c r="I37" s="818">
        <f t="shared" si="34"/>
        <v>41000</v>
      </c>
      <c r="J37" s="19"/>
      <c r="K37" s="277"/>
      <c r="L37" s="384" t="s">
        <v>1353</v>
      </c>
      <c r="M37" s="315">
        <v>1</v>
      </c>
      <c r="N37" s="315" t="s">
        <v>331</v>
      </c>
      <c r="O37" s="650">
        <v>17608.240000000002</v>
      </c>
      <c r="P37" s="647">
        <v>0</v>
      </c>
      <c r="Q37" s="818">
        <f t="shared" si="35"/>
        <v>17608.240000000002</v>
      </c>
      <c r="R37" s="19"/>
      <c r="S37" s="277"/>
      <c r="T37" s="579" t="s">
        <v>1346</v>
      </c>
      <c r="U37" s="315">
        <v>1</v>
      </c>
      <c r="V37" s="315" t="s">
        <v>331</v>
      </c>
      <c r="W37" s="650">
        <v>8000</v>
      </c>
      <c r="X37" s="647"/>
      <c r="Y37" s="818">
        <f t="shared" si="36"/>
        <v>8000</v>
      </c>
      <c r="Z37" s="19"/>
      <c r="AA37" s="277"/>
      <c r="AB37" s="819"/>
      <c r="AC37" s="315">
        <v>1</v>
      </c>
      <c r="AD37" s="315" t="s">
        <v>331</v>
      </c>
      <c r="AE37" s="650"/>
      <c r="AF37" s="647"/>
      <c r="AG37" s="818">
        <f t="shared" si="37"/>
        <v>0</v>
      </c>
      <c r="AH37" s="19"/>
      <c r="AI37" s="277"/>
      <c r="AJ37" s="384"/>
      <c r="AK37" s="315">
        <v>1</v>
      </c>
      <c r="AL37" s="315" t="s">
        <v>331</v>
      </c>
      <c r="AM37" s="650"/>
      <c r="AN37" s="647"/>
      <c r="AO37" s="818">
        <f t="shared" si="38"/>
        <v>0</v>
      </c>
      <c r="AP37" s="19"/>
      <c r="AQ37" s="277"/>
      <c r="AR37" s="384"/>
      <c r="AS37" s="315">
        <v>1</v>
      </c>
      <c r="AT37" s="315" t="s">
        <v>331</v>
      </c>
      <c r="AU37" s="650"/>
      <c r="AV37" s="647"/>
      <c r="AW37" s="818">
        <f t="shared" si="39"/>
        <v>0</v>
      </c>
      <c r="AX37" s="19"/>
      <c r="AY37" s="277"/>
      <c r="AZ37" s="313" t="s">
        <v>1336</v>
      </c>
      <c r="BA37" s="315">
        <v>1</v>
      </c>
      <c r="BB37" s="315" t="s">
        <v>331</v>
      </c>
      <c r="BC37" s="829">
        <v>30000</v>
      </c>
      <c r="BD37" s="647"/>
      <c r="BE37" s="818">
        <f t="shared" si="40"/>
        <v>30000</v>
      </c>
      <c r="BF37" s="19"/>
      <c r="BG37" s="277"/>
      <c r="BH37" s="384" t="s">
        <v>1330</v>
      </c>
      <c r="BI37" s="315">
        <v>1</v>
      </c>
      <c r="BJ37" s="315" t="s">
        <v>331</v>
      </c>
      <c r="BK37" s="650">
        <v>14000</v>
      </c>
      <c r="BL37" s="647"/>
      <c r="BM37" s="818">
        <f t="shared" si="41"/>
        <v>14000</v>
      </c>
      <c r="BN37" s="19"/>
      <c r="BO37" s="277"/>
      <c r="BP37" s="384" t="s">
        <v>1342</v>
      </c>
      <c r="BQ37" s="315">
        <v>1</v>
      </c>
      <c r="BR37" s="315" t="s">
        <v>331</v>
      </c>
      <c r="BS37" s="650">
        <v>33734</v>
      </c>
      <c r="BT37" s="647">
        <v>0.19</v>
      </c>
      <c r="BU37" s="818">
        <f t="shared" si="42"/>
        <v>40143.46</v>
      </c>
      <c r="BV37" s="19"/>
      <c r="BW37" s="277"/>
      <c r="BX37" s="384" t="s">
        <v>1343</v>
      </c>
      <c r="BY37" s="315">
        <v>1</v>
      </c>
      <c r="BZ37" s="315" t="s">
        <v>331</v>
      </c>
      <c r="CA37" s="650">
        <v>55600</v>
      </c>
      <c r="CB37" s="647">
        <v>0</v>
      </c>
      <c r="CC37" s="818">
        <f t="shared" si="43"/>
        <v>55600</v>
      </c>
      <c r="CD37" s="19"/>
      <c r="CE37" s="277"/>
      <c r="CF37" s="384" t="s">
        <v>1333</v>
      </c>
      <c r="CG37" s="315">
        <v>1</v>
      </c>
      <c r="CH37" s="315" t="s">
        <v>331</v>
      </c>
      <c r="CI37" s="650">
        <v>15840</v>
      </c>
      <c r="CJ37" s="647">
        <v>0.19</v>
      </c>
      <c r="CK37" s="818">
        <f t="shared" si="44"/>
        <v>18849.599999999999</v>
      </c>
      <c r="CL37" s="19"/>
      <c r="CM37" s="277"/>
      <c r="CN37" s="384"/>
      <c r="CO37" s="315">
        <v>1</v>
      </c>
      <c r="CP37" s="315" t="s">
        <v>331</v>
      </c>
      <c r="CQ37" s="650"/>
      <c r="CR37" s="647"/>
      <c r="CS37" s="818">
        <f t="shared" si="45"/>
        <v>0</v>
      </c>
      <c r="CT37" s="19"/>
      <c r="CU37" s="277"/>
      <c r="CV37" s="384" t="s">
        <v>1354</v>
      </c>
      <c r="CW37" s="315">
        <v>1</v>
      </c>
      <c r="CX37" s="315" t="s">
        <v>331</v>
      </c>
      <c r="CY37" s="650">
        <v>25300</v>
      </c>
      <c r="CZ37" s="647"/>
      <c r="DA37" s="818">
        <f t="shared" si="46"/>
        <v>25300</v>
      </c>
      <c r="DB37" s="19"/>
      <c r="DC37" s="277"/>
      <c r="DD37" s="828" t="s">
        <v>1326</v>
      </c>
      <c r="DE37" s="315">
        <v>1</v>
      </c>
      <c r="DF37" s="315" t="s">
        <v>331</v>
      </c>
      <c r="DG37" s="650">
        <v>10000</v>
      </c>
      <c r="DH37" s="647">
        <v>0</v>
      </c>
      <c r="DI37" s="818">
        <f t="shared" si="47"/>
        <v>10000</v>
      </c>
      <c r="DJ37" s="19"/>
      <c r="DK37" s="277"/>
      <c r="DL37" s="384"/>
      <c r="DM37" s="315">
        <v>1</v>
      </c>
      <c r="DN37" s="315" t="s">
        <v>331</v>
      </c>
      <c r="DO37" s="650"/>
      <c r="DP37" s="647"/>
      <c r="DQ37" s="818">
        <f t="shared" si="48"/>
        <v>0</v>
      </c>
      <c r="DR37" s="19"/>
      <c r="DS37" s="277"/>
      <c r="DT37" s="384" t="s">
        <v>1320</v>
      </c>
      <c r="DU37" s="315">
        <v>1</v>
      </c>
      <c r="DV37" s="315" t="s">
        <v>331</v>
      </c>
      <c r="DW37" s="650">
        <v>18000</v>
      </c>
      <c r="DX37" s="647">
        <v>0</v>
      </c>
      <c r="DY37" s="818">
        <f t="shared" si="49"/>
        <v>18000</v>
      </c>
      <c r="DZ37" s="19"/>
      <c r="EA37" s="277"/>
      <c r="EB37" s="384"/>
      <c r="EC37" s="315">
        <v>1</v>
      </c>
      <c r="ED37" s="315" t="s">
        <v>331</v>
      </c>
      <c r="EE37" s="650"/>
      <c r="EF37" s="647"/>
      <c r="EG37" s="820" t="s">
        <v>1199</v>
      </c>
      <c r="EH37" s="19"/>
      <c r="EI37" s="277"/>
      <c r="EJ37" s="384"/>
      <c r="EK37" s="315">
        <v>1</v>
      </c>
      <c r="EL37" s="315" t="s">
        <v>331</v>
      </c>
      <c r="EM37" s="650"/>
      <c r="EN37" s="647"/>
      <c r="EO37" s="818">
        <f t="shared" si="50"/>
        <v>0</v>
      </c>
      <c r="EP37" s="19"/>
      <c r="EQ37" s="277"/>
    </row>
    <row r="38" spans="1:147" ht="37.5" customHeight="1">
      <c r="A38" s="555"/>
      <c r="B38" s="315">
        <v>5</v>
      </c>
      <c r="C38" s="448" t="s">
        <v>892</v>
      </c>
      <c r="D38" s="384"/>
      <c r="E38" s="315">
        <v>1</v>
      </c>
      <c r="F38" s="315" t="s">
        <v>331</v>
      </c>
      <c r="G38" s="650">
        <v>0</v>
      </c>
      <c r="H38" s="647"/>
      <c r="I38" s="818">
        <f t="shared" si="34"/>
        <v>0</v>
      </c>
      <c r="J38" s="19"/>
      <c r="K38" s="277"/>
      <c r="L38" s="384" t="s">
        <v>1353</v>
      </c>
      <c r="M38" s="315">
        <v>1</v>
      </c>
      <c r="N38" s="315" t="s">
        <v>331</v>
      </c>
      <c r="O38" s="650">
        <v>0</v>
      </c>
      <c r="P38" s="647">
        <v>0</v>
      </c>
      <c r="Q38" s="818">
        <f t="shared" si="35"/>
        <v>0</v>
      </c>
      <c r="R38" s="19"/>
      <c r="S38" s="277"/>
      <c r="T38" s="579" t="s">
        <v>1346</v>
      </c>
      <c r="U38" s="315">
        <v>1</v>
      </c>
      <c r="V38" s="315" t="s">
        <v>331</v>
      </c>
      <c r="W38" s="650">
        <v>0</v>
      </c>
      <c r="X38" s="647"/>
      <c r="Y38" s="818">
        <f t="shared" si="36"/>
        <v>0</v>
      </c>
      <c r="Z38" s="19"/>
      <c r="AA38" s="277"/>
      <c r="AB38" s="819"/>
      <c r="AC38" s="315">
        <v>1</v>
      </c>
      <c r="AD38" s="315" t="s">
        <v>331</v>
      </c>
      <c r="AE38" s="650"/>
      <c r="AF38" s="647"/>
      <c r="AG38" s="818">
        <f t="shared" si="37"/>
        <v>0</v>
      </c>
      <c r="AH38" s="19"/>
      <c r="AI38" s="277"/>
      <c r="AJ38" s="384"/>
      <c r="AK38" s="315">
        <v>1</v>
      </c>
      <c r="AL38" s="315" t="s">
        <v>331</v>
      </c>
      <c r="AM38" s="650"/>
      <c r="AN38" s="647"/>
      <c r="AO38" s="818">
        <f t="shared" si="38"/>
        <v>0</v>
      </c>
      <c r="AP38" s="19"/>
      <c r="AQ38" s="277"/>
      <c r="AR38" s="384"/>
      <c r="AS38" s="315">
        <v>1</v>
      </c>
      <c r="AT38" s="315" t="s">
        <v>331</v>
      </c>
      <c r="AU38" s="650"/>
      <c r="AV38" s="647"/>
      <c r="AW38" s="818">
        <f t="shared" si="39"/>
        <v>0</v>
      </c>
      <c r="AX38" s="19"/>
      <c r="AY38" s="277"/>
      <c r="AZ38" s="313"/>
      <c r="BA38" s="315">
        <v>1</v>
      </c>
      <c r="BB38" s="315" t="s">
        <v>331</v>
      </c>
      <c r="BC38" s="650">
        <v>0</v>
      </c>
      <c r="BD38" s="647"/>
      <c r="BE38" s="818">
        <f t="shared" si="40"/>
        <v>0</v>
      </c>
      <c r="BF38" s="19"/>
      <c r="BG38" s="277"/>
      <c r="BH38" s="384" t="s">
        <v>1432</v>
      </c>
      <c r="BI38" s="315">
        <v>1</v>
      </c>
      <c r="BJ38" s="315" t="s">
        <v>331</v>
      </c>
      <c r="BK38" s="650">
        <v>0</v>
      </c>
      <c r="BL38" s="647"/>
      <c r="BM38" s="818">
        <f t="shared" si="41"/>
        <v>0</v>
      </c>
      <c r="BN38" s="19"/>
      <c r="BO38" s="277"/>
      <c r="BP38" s="384" t="s">
        <v>1433</v>
      </c>
      <c r="BQ38" s="315">
        <v>1</v>
      </c>
      <c r="BR38" s="315" t="s">
        <v>331</v>
      </c>
      <c r="BS38" s="650"/>
      <c r="BT38" s="647"/>
      <c r="BU38" s="818">
        <f t="shared" si="42"/>
        <v>0</v>
      </c>
      <c r="BV38" s="19"/>
      <c r="BW38" s="277"/>
      <c r="BX38" s="384" t="s">
        <v>1434</v>
      </c>
      <c r="BY38" s="315">
        <v>1</v>
      </c>
      <c r="BZ38" s="315" t="s">
        <v>331</v>
      </c>
      <c r="CA38" s="650">
        <v>0</v>
      </c>
      <c r="CB38" s="647">
        <v>0</v>
      </c>
      <c r="CC38" s="818">
        <f t="shared" si="43"/>
        <v>0</v>
      </c>
      <c r="CD38" s="19"/>
      <c r="CE38" s="277"/>
      <c r="CF38" s="384" t="s">
        <v>1333</v>
      </c>
      <c r="CG38" s="315">
        <v>1</v>
      </c>
      <c r="CH38" s="315" t="s">
        <v>331</v>
      </c>
      <c r="CI38" s="650">
        <v>228809.99999999997</v>
      </c>
      <c r="CJ38" s="647">
        <v>0</v>
      </c>
      <c r="CK38" s="818">
        <f t="shared" si="44"/>
        <v>228809.99999999997</v>
      </c>
      <c r="CL38" s="19"/>
      <c r="CM38" s="277"/>
      <c r="CN38" s="384"/>
      <c r="CO38" s="315">
        <v>1</v>
      </c>
      <c r="CP38" s="315" t="s">
        <v>331</v>
      </c>
      <c r="CQ38" s="650"/>
      <c r="CR38" s="647"/>
      <c r="CS38" s="818">
        <f t="shared" si="45"/>
        <v>0</v>
      </c>
      <c r="CT38" s="19"/>
      <c r="CU38" s="277"/>
      <c r="CV38" s="690"/>
      <c r="CW38" s="315">
        <v>1</v>
      </c>
      <c r="CX38" s="315" t="s">
        <v>331</v>
      </c>
      <c r="CY38" s="650">
        <v>0</v>
      </c>
      <c r="CZ38" s="647"/>
      <c r="DA38" s="818">
        <f t="shared" si="46"/>
        <v>0</v>
      </c>
      <c r="DB38" s="19"/>
      <c r="DC38" s="277"/>
      <c r="DD38" s="828" t="s">
        <v>1435</v>
      </c>
      <c r="DE38" s="315">
        <v>1</v>
      </c>
      <c r="DF38" s="315" t="s">
        <v>331</v>
      </c>
      <c r="DG38" s="650">
        <v>0</v>
      </c>
      <c r="DH38" s="647">
        <v>0.19</v>
      </c>
      <c r="DI38" s="818">
        <f t="shared" si="47"/>
        <v>0</v>
      </c>
      <c r="DJ38" s="19"/>
      <c r="DK38" s="277"/>
      <c r="DL38" s="384"/>
      <c r="DM38" s="315">
        <v>1</v>
      </c>
      <c r="DN38" s="315" t="s">
        <v>331</v>
      </c>
      <c r="DO38" s="650"/>
      <c r="DP38" s="647"/>
      <c r="DQ38" s="818">
        <f t="shared" si="48"/>
        <v>0</v>
      </c>
      <c r="DR38" s="19"/>
      <c r="DS38" s="277"/>
      <c r="DT38" s="384"/>
      <c r="DU38" s="315">
        <v>1</v>
      </c>
      <c r="DV38" s="315" t="s">
        <v>331</v>
      </c>
      <c r="DW38" s="650"/>
      <c r="DX38" s="647"/>
      <c r="DY38" s="818">
        <f t="shared" si="49"/>
        <v>0</v>
      </c>
      <c r="DZ38" s="19"/>
      <c r="EA38" s="277"/>
      <c r="EB38" s="384"/>
      <c r="EC38" s="315">
        <v>1</v>
      </c>
      <c r="ED38" s="315" t="s">
        <v>331</v>
      </c>
      <c r="EE38" s="650"/>
      <c r="EF38" s="647"/>
      <c r="EG38" s="820" t="s">
        <v>1199</v>
      </c>
      <c r="EH38" s="19"/>
      <c r="EI38" s="277"/>
      <c r="EJ38" s="384"/>
      <c r="EK38" s="315">
        <v>1</v>
      </c>
      <c r="EL38" s="315" t="s">
        <v>331</v>
      </c>
      <c r="EM38" s="650"/>
      <c r="EN38" s="647"/>
      <c r="EO38" s="818">
        <f t="shared" si="50"/>
        <v>0</v>
      </c>
      <c r="EP38" s="19"/>
      <c r="EQ38" s="277"/>
    </row>
    <row r="39" spans="1:147" ht="37.5" customHeight="1">
      <c r="A39" s="555"/>
      <c r="B39" s="315">
        <v>6</v>
      </c>
      <c r="C39" s="448" t="s">
        <v>891</v>
      </c>
      <c r="D39" s="384"/>
      <c r="E39" s="315">
        <v>1</v>
      </c>
      <c r="F39" s="315" t="s">
        <v>331</v>
      </c>
      <c r="G39" s="650">
        <v>0</v>
      </c>
      <c r="H39" s="647"/>
      <c r="I39" s="818">
        <f t="shared" si="34"/>
        <v>0</v>
      </c>
      <c r="J39" s="19"/>
      <c r="K39" s="277"/>
      <c r="L39" s="384" t="s">
        <v>1353</v>
      </c>
      <c r="M39" s="315">
        <v>1</v>
      </c>
      <c r="N39" s="315" t="s">
        <v>331</v>
      </c>
      <c r="O39" s="650">
        <v>17608.240000000002</v>
      </c>
      <c r="P39" s="647">
        <v>0</v>
      </c>
      <c r="Q39" s="818">
        <f t="shared" si="35"/>
        <v>17608.240000000002</v>
      </c>
      <c r="R39" s="19"/>
      <c r="S39" s="277"/>
      <c r="T39" s="579" t="s">
        <v>1346</v>
      </c>
      <c r="U39" s="315">
        <v>1</v>
      </c>
      <c r="V39" s="315" t="s">
        <v>331</v>
      </c>
      <c r="W39" s="650">
        <v>8000</v>
      </c>
      <c r="X39" s="647"/>
      <c r="Y39" s="818">
        <f t="shared" si="36"/>
        <v>8000</v>
      </c>
      <c r="Z39" s="19"/>
      <c r="AA39" s="277"/>
      <c r="AB39" s="819"/>
      <c r="AC39" s="315">
        <v>1</v>
      </c>
      <c r="AD39" s="315" t="s">
        <v>331</v>
      </c>
      <c r="AE39" s="650"/>
      <c r="AF39" s="647"/>
      <c r="AG39" s="818">
        <f t="shared" si="37"/>
        <v>0</v>
      </c>
      <c r="AH39" s="19"/>
      <c r="AI39" s="277"/>
      <c r="AJ39" s="384"/>
      <c r="AK39" s="315">
        <v>1</v>
      </c>
      <c r="AL39" s="315" t="s">
        <v>331</v>
      </c>
      <c r="AM39" s="650"/>
      <c r="AN39" s="647"/>
      <c r="AO39" s="818">
        <f t="shared" si="38"/>
        <v>0</v>
      </c>
      <c r="AP39" s="19"/>
      <c r="AQ39" s="277"/>
      <c r="AR39" s="384"/>
      <c r="AS39" s="315">
        <v>1</v>
      </c>
      <c r="AT39" s="315" t="s">
        <v>331</v>
      </c>
      <c r="AU39" s="650"/>
      <c r="AV39" s="647"/>
      <c r="AW39" s="818">
        <f t="shared" si="39"/>
        <v>0</v>
      </c>
      <c r="AX39" s="19"/>
      <c r="AY39" s="277"/>
      <c r="AZ39" s="313" t="s">
        <v>1336</v>
      </c>
      <c r="BA39" s="315">
        <v>1</v>
      </c>
      <c r="BB39" s="315" t="s">
        <v>331</v>
      </c>
      <c r="BC39" s="829">
        <v>30000</v>
      </c>
      <c r="BD39" s="647"/>
      <c r="BE39" s="818">
        <f t="shared" si="40"/>
        <v>30000</v>
      </c>
      <c r="BF39" s="19"/>
      <c r="BG39" s="277"/>
      <c r="BH39" s="384" t="s">
        <v>1330</v>
      </c>
      <c r="BI39" s="315">
        <v>1</v>
      </c>
      <c r="BJ39" s="315" t="s">
        <v>331</v>
      </c>
      <c r="BK39" s="650">
        <v>14000</v>
      </c>
      <c r="BL39" s="647"/>
      <c r="BM39" s="818">
        <f t="shared" si="41"/>
        <v>14000</v>
      </c>
      <c r="BN39" s="19"/>
      <c r="BO39" s="277"/>
      <c r="BP39" s="384" t="s">
        <v>1342</v>
      </c>
      <c r="BQ39" s="315">
        <v>1</v>
      </c>
      <c r="BR39" s="315" t="s">
        <v>331</v>
      </c>
      <c r="BS39" s="650">
        <v>33734</v>
      </c>
      <c r="BT39" s="647">
        <v>0.19</v>
      </c>
      <c r="BU39" s="818">
        <f t="shared" si="42"/>
        <v>40143.46</v>
      </c>
      <c r="BV39" s="19"/>
      <c r="BW39" s="277"/>
      <c r="BX39" s="384" t="s">
        <v>1343</v>
      </c>
      <c r="BY39" s="315">
        <v>1</v>
      </c>
      <c r="BZ39" s="315" t="s">
        <v>331</v>
      </c>
      <c r="CA39" s="650">
        <v>55600</v>
      </c>
      <c r="CB39" s="647">
        <v>0</v>
      </c>
      <c r="CC39" s="818">
        <f t="shared" si="43"/>
        <v>55600</v>
      </c>
      <c r="CD39" s="19"/>
      <c r="CE39" s="277"/>
      <c r="CF39" s="384" t="s">
        <v>1333</v>
      </c>
      <c r="CG39" s="315">
        <v>1</v>
      </c>
      <c r="CH39" s="315" t="s">
        <v>331</v>
      </c>
      <c r="CI39" s="650">
        <v>15840</v>
      </c>
      <c r="CJ39" s="647">
        <v>0.19</v>
      </c>
      <c r="CK39" s="818">
        <f t="shared" si="44"/>
        <v>18849.599999999999</v>
      </c>
      <c r="CL39" s="19"/>
      <c r="CM39" s="277"/>
      <c r="CN39" s="384"/>
      <c r="CO39" s="315">
        <v>1</v>
      </c>
      <c r="CP39" s="315" t="s">
        <v>331</v>
      </c>
      <c r="CQ39" s="650"/>
      <c r="CR39" s="647"/>
      <c r="CS39" s="818">
        <f t="shared" si="45"/>
        <v>0</v>
      </c>
      <c r="CT39" s="19"/>
      <c r="CU39" s="277"/>
      <c r="CV39" s="384" t="s">
        <v>1354</v>
      </c>
      <c r="CW39" s="315">
        <v>1</v>
      </c>
      <c r="CX39" s="315" t="s">
        <v>331</v>
      </c>
      <c r="CY39" s="650">
        <v>25300</v>
      </c>
      <c r="CZ39" s="647"/>
      <c r="DA39" s="818">
        <f t="shared" si="46"/>
        <v>25300</v>
      </c>
      <c r="DB39" s="19"/>
      <c r="DC39" s="277"/>
      <c r="DD39" s="384" t="s">
        <v>1326</v>
      </c>
      <c r="DE39" s="315">
        <v>1</v>
      </c>
      <c r="DF39" s="315" t="s">
        <v>331</v>
      </c>
      <c r="DG39" s="650">
        <v>10000</v>
      </c>
      <c r="DH39" s="647">
        <v>0</v>
      </c>
      <c r="DI39" s="818">
        <f t="shared" si="47"/>
        <v>10000</v>
      </c>
      <c r="DJ39" s="19"/>
      <c r="DK39" s="277"/>
      <c r="DL39" s="384"/>
      <c r="DM39" s="315">
        <v>1</v>
      </c>
      <c r="DN39" s="315" t="s">
        <v>331</v>
      </c>
      <c r="DO39" s="650"/>
      <c r="DP39" s="647"/>
      <c r="DQ39" s="818">
        <f t="shared" si="48"/>
        <v>0</v>
      </c>
      <c r="DR39" s="19"/>
      <c r="DS39" s="277"/>
      <c r="DT39" s="384" t="s">
        <v>1320</v>
      </c>
      <c r="DU39" s="315">
        <v>1</v>
      </c>
      <c r="DV39" s="315" t="s">
        <v>331</v>
      </c>
      <c r="DW39" s="650">
        <v>18000</v>
      </c>
      <c r="DX39" s="647">
        <v>0</v>
      </c>
      <c r="DY39" s="818">
        <f t="shared" si="49"/>
        <v>18000</v>
      </c>
      <c r="DZ39" s="19"/>
      <c r="EA39" s="277"/>
      <c r="EB39" s="384"/>
      <c r="EC39" s="315">
        <v>1</v>
      </c>
      <c r="ED39" s="315" t="s">
        <v>331</v>
      </c>
      <c r="EE39" s="650"/>
      <c r="EF39" s="647"/>
      <c r="EG39" s="820" t="s">
        <v>1199</v>
      </c>
      <c r="EH39" s="19"/>
      <c r="EI39" s="277"/>
      <c r="EJ39" s="384"/>
      <c r="EK39" s="315">
        <v>1</v>
      </c>
      <c r="EL39" s="315" t="s">
        <v>331</v>
      </c>
      <c r="EM39" s="650"/>
      <c r="EN39" s="647"/>
      <c r="EO39" s="818">
        <f t="shared" si="50"/>
        <v>0</v>
      </c>
      <c r="EP39" s="19"/>
      <c r="EQ39" s="277"/>
    </row>
    <row r="40" spans="1:147" ht="37.5" customHeight="1">
      <c r="A40" s="555"/>
      <c r="B40" s="315">
        <v>7</v>
      </c>
      <c r="C40" s="448" t="s">
        <v>892</v>
      </c>
      <c r="D40" s="384"/>
      <c r="E40" s="315">
        <v>1</v>
      </c>
      <c r="F40" s="315" t="s">
        <v>331</v>
      </c>
      <c r="G40" s="650">
        <v>0</v>
      </c>
      <c r="H40" s="647"/>
      <c r="I40" s="818">
        <f t="shared" si="34"/>
        <v>0</v>
      </c>
      <c r="J40" s="19"/>
      <c r="K40" s="277"/>
      <c r="L40" s="384" t="s">
        <v>1353</v>
      </c>
      <c r="M40" s="315">
        <v>1</v>
      </c>
      <c r="N40" s="315" t="s">
        <v>331</v>
      </c>
      <c r="O40" s="650">
        <v>0</v>
      </c>
      <c r="P40" s="647">
        <v>0</v>
      </c>
      <c r="Q40" s="818">
        <f t="shared" si="35"/>
        <v>0</v>
      </c>
      <c r="R40" s="19"/>
      <c r="S40" s="277"/>
      <c r="T40" s="579" t="s">
        <v>1346</v>
      </c>
      <c r="U40" s="315">
        <v>1</v>
      </c>
      <c r="V40" s="315" t="s">
        <v>331</v>
      </c>
      <c r="W40" s="650">
        <v>0</v>
      </c>
      <c r="X40" s="647"/>
      <c r="Y40" s="818">
        <f t="shared" si="36"/>
        <v>0</v>
      </c>
      <c r="Z40" s="19"/>
      <c r="AA40" s="277"/>
      <c r="AB40" s="819"/>
      <c r="AC40" s="315">
        <v>1</v>
      </c>
      <c r="AD40" s="315" t="s">
        <v>331</v>
      </c>
      <c r="AE40" s="650"/>
      <c r="AF40" s="647"/>
      <c r="AG40" s="818">
        <f t="shared" si="37"/>
        <v>0</v>
      </c>
      <c r="AH40" s="19"/>
      <c r="AI40" s="277"/>
      <c r="AJ40" s="384"/>
      <c r="AK40" s="315">
        <v>1</v>
      </c>
      <c r="AL40" s="315" t="s">
        <v>331</v>
      </c>
      <c r="AM40" s="650"/>
      <c r="AN40" s="647"/>
      <c r="AO40" s="818">
        <f t="shared" si="38"/>
        <v>0</v>
      </c>
      <c r="AP40" s="19"/>
      <c r="AQ40" s="277"/>
      <c r="AR40" s="384"/>
      <c r="AS40" s="315">
        <v>1</v>
      </c>
      <c r="AT40" s="315" t="s">
        <v>331</v>
      </c>
      <c r="AU40" s="650"/>
      <c r="AV40" s="647"/>
      <c r="AW40" s="818">
        <f t="shared" si="39"/>
        <v>0</v>
      </c>
      <c r="AX40" s="19"/>
      <c r="AY40" s="277"/>
      <c r="AZ40" s="313"/>
      <c r="BA40" s="315">
        <v>1</v>
      </c>
      <c r="BB40" s="315" t="s">
        <v>331</v>
      </c>
      <c r="BC40" s="650">
        <v>0</v>
      </c>
      <c r="BD40" s="647"/>
      <c r="BE40" s="818">
        <f t="shared" si="40"/>
        <v>0</v>
      </c>
      <c r="BF40" s="19"/>
      <c r="BG40" s="277"/>
      <c r="BH40" s="384" t="s">
        <v>1432</v>
      </c>
      <c r="BI40" s="315">
        <v>1</v>
      </c>
      <c r="BJ40" s="315" t="s">
        <v>331</v>
      </c>
      <c r="BK40" s="650">
        <v>0</v>
      </c>
      <c r="BL40" s="647"/>
      <c r="BM40" s="818">
        <f t="shared" si="41"/>
        <v>0</v>
      </c>
      <c r="BN40" s="19"/>
      <c r="BO40" s="277"/>
      <c r="BP40" s="384"/>
      <c r="BQ40" s="315">
        <v>1</v>
      </c>
      <c r="BR40" s="315" t="s">
        <v>331</v>
      </c>
      <c r="BS40" s="650"/>
      <c r="BT40" s="647"/>
      <c r="BU40" s="818">
        <f t="shared" si="42"/>
        <v>0</v>
      </c>
      <c r="BV40" s="19"/>
      <c r="BW40" s="277"/>
      <c r="BX40" s="384" t="s">
        <v>1434</v>
      </c>
      <c r="BY40" s="315">
        <v>1</v>
      </c>
      <c r="BZ40" s="315" t="s">
        <v>331</v>
      </c>
      <c r="CA40" s="650">
        <v>0</v>
      </c>
      <c r="CB40" s="647">
        <v>0</v>
      </c>
      <c r="CC40" s="818">
        <f t="shared" si="43"/>
        <v>0</v>
      </c>
      <c r="CD40" s="19"/>
      <c r="CE40" s="277"/>
      <c r="CF40" s="384" t="s">
        <v>1333</v>
      </c>
      <c r="CG40" s="315">
        <v>1</v>
      </c>
      <c r="CH40" s="315" t="s">
        <v>331</v>
      </c>
      <c r="CI40" s="650">
        <v>228809.99999999997</v>
      </c>
      <c r="CJ40" s="647">
        <v>0</v>
      </c>
      <c r="CK40" s="818">
        <f t="shared" si="44"/>
        <v>228809.99999999997</v>
      </c>
      <c r="CL40" s="19"/>
      <c r="CM40" s="277"/>
      <c r="CN40" s="384"/>
      <c r="CO40" s="315">
        <v>1</v>
      </c>
      <c r="CP40" s="315" t="s">
        <v>331</v>
      </c>
      <c r="CQ40" s="650"/>
      <c r="CR40" s="647"/>
      <c r="CS40" s="818">
        <f t="shared" si="45"/>
        <v>0</v>
      </c>
      <c r="CT40" s="19"/>
      <c r="CU40" s="277"/>
      <c r="CV40" s="690"/>
      <c r="CW40" s="315">
        <v>1</v>
      </c>
      <c r="CX40" s="315" t="s">
        <v>331</v>
      </c>
      <c r="CY40" s="650">
        <v>0</v>
      </c>
      <c r="CZ40" s="647"/>
      <c r="DA40" s="818">
        <f t="shared" si="46"/>
        <v>0</v>
      </c>
      <c r="DB40" s="19"/>
      <c r="DC40" s="277"/>
      <c r="DD40" s="828" t="s">
        <v>1435</v>
      </c>
      <c r="DE40" s="315">
        <v>1</v>
      </c>
      <c r="DF40" s="315" t="s">
        <v>331</v>
      </c>
      <c r="DG40" s="650">
        <v>0</v>
      </c>
      <c r="DH40" s="647">
        <v>0.19</v>
      </c>
      <c r="DI40" s="818">
        <f t="shared" si="47"/>
        <v>0</v>
      </c>
      <c r="DJ40" s="19"/>
      <c r="DK40" s="277"/>
      <c r="DL40" s="384"/>
      <c r="DM40" s="315">
        <v>1</v>
      </c>
      <c r="DN40" s="315" t="s">
        <v>331</v>
      </c>
      <c r="DO40" s="650"/>
      <c r="DP40" s="647"/>
      <c r="DQ40" s="818">
        <f t="shared" si="48"/>
        <v>0</v>
      </c>
      <c r="DR40" s="19"/>
      <c r="DS40" s="277"/>
      <c r="DT40" s="384"/>
      <c r="DU40" s="315">
        <v>1</v>
      </c>
      <c r="DV40" s="315" t="s">
        <v>331</v>
      </c>
      <c r="DW40" s="650"/>
      <c r="DX40" s="647"/>
      <c r="DY40" s="818">
        <f t="shared" si="49"/>
        <v>0</v>
      </c>
      <c r="DZ40" s="19"/>
      <c r="EA40" s="277"/>
      <c r="EB40" s="384"/>
      <c r="EC40" s="315">
        <v>1</v>
      </c>
      <c r="ED40" s="315" t="s">
        <v>331</v>
      </c>
      <c r="EE40" s="650"/>
      <c r="EF40" s="647"/>
      <c r="EG40" s="820" t="s">
        <v>1199</v>
      </c>
      <c r="EH40" s="19"/>
      <c r="EI40" s="277"/>
      <c r="EJ40" s="384"/>
      <c r="EK40" s="315">
        <v>1</v>
      </c>
      <c r="EL40" s="315" t="s">
        <v>331</v>
      </c>
      <c r="EM40" s="650"/>
      <c r="EN40" s="647"/>
      <c r="EO40" s="818">
        <f t="shared" si="50"/>
        <v>0</v>
      </c>
      <c r="EP40" s="19"/>
      <c r="EQ40" s="277"/>
    </row>
    <row r="41" spans="1:147" ht="37.5" customHeight="1">
      <c r="A41" s="185"/>
      <c r="B41" s="592"/>
      <c r="C41" s="821"/>
      <c r="D41" s="591"/>
      <c r="E41" s="281" t="s">
        <v>338</v>
      </c>
      <c r="F41" s="281"/>
      <c r="G41" s="822"/>
      <c r="H41" s="661"/>
      <c r="I41" s="188">
        <f>SUM(I34:I40)</f>
        <v>2033000</v>
      </c>
      <c r="J41" s="19"/>
      <c r="K41" s="277"/>
      <c r="L41" s="591"/>
      <c r="M41" s="281" t="s">
        <v>338</v>
      </c>
      <c r="N41" s="281"/>
      <c r="O41" s="822"/>
      <c r="P41" s="661"/>
      <c r="Q41" s="188">
        <f>SUM(Q34:Q40)</f>
        <v>2293966.4800000004</v>
      </c>
      <c r="R41" s="19"/>
      <c r="S41" s="277"/>
      <c r="T41" s="591"/>
      <c r="U41" s="281" t="s">
        <v>338</v>
      </c>
      <c r="V41" s="281"/>
      <c r="W41" s="822"/>
      <c r="X41" s="661"/>
      <c r="Y41" s="188">
        <f>SUM(Y34:Y40)</f>
        <v>1066000</v>
      </c>
      <c r="Z41" s="19"/>
      <c r="AA41" s="277"/>
      <c r="AB41" s="823"/>
      <c r="AC41" s="281" t="s">
        <v>338</v>
      </c>
      <c r="AD41" s="281"/>
      <c r="AE41" s="822"/>
      <c r="AF41" s="661"/>
      <c r="AG41" s="188">
        <f>SUM(AG34:AG40)</f>
        <v>0</v>
      </c>
      <c r="AH41" s="19"/>
      <c r="AI41" s="277"/>
      <c r="AJ41" s="591"/>
      <c r="AK41" s="281" t="s">
        <v>338</v>
      </c>
      <c r="AL41" s="281"/>
      <c r="AM41" s="822"/>
      <c r="AN41" s="661"/>
      <c r="AO41" s="188">
        <f>SUM(AO34:AO40)</f>
        <v>0</v>
      </c>
      <c r="AP41" s="19"/>
      <c r="AQ41" s="277"/>
      <c r="AR41" s="591"/>
      <c r="AS41" s="281" t="s">
        <v>338</v>
      </c>
      <c r="AT41" s="281"/>
      <c r="AU41" s="822"/>
      <c r="AV41" s="661"/>
      <c r="AW41" s="188">
        <f>SUM(AW34:AW40)</f>
        <v>0</v>
      </c>
      <c r="AX41" s="19"/>
      <c r="AY41" s="277"/>
      <c r="AZ41" s="591"/>
      <c r="BA41" s="281" t="s">
        <v>338</v>
      </c>
      <c r="BB41" s="281"/>
      <c r="BC41" s="822"/>
      <c r="BD41" s="661"/>
      <c r="BE41" s="188">
        <f>SUM(BE34:BE40)</f>
        <v>2528900</v>
      </c>
      <c r="BF41" s="19"/>
      <c r="BG41" s="277"/>
      <c r="BH41" s="591"/>
      <c r="BI41" s="281" t="s">
        <v>338</v>
      </c>
      <c r="BJ41" s="281"/>
      <c r="BK41" s="822"/>
      <c r="BL41" s="661"/>
      <c r="BM41" s="188">
        <f>SUM(BM34:BM40)</f>
        <v>833000</v>
      </c>
      <c r="BN41" s="19"/>
      <c r="BO41" s="277"/>
      <c r="BP41" s="591"/>
      <c r="BQ41" s="281" t="s">
        <v>338</v>
      </c>
      <c r="BR41" s="281"/>
      <c r="BS41" s="822"/>
      <c r="BT41" s="661"/>
      <c r="BU41" s="188">
        <f>SUM(BU34:BU40)</f>
        <v>2993824.92</v>
      </c>
      <c r="BV41" s="19"/>
      <c r="BW41" s="277"/>
      <c r="BX41" s="591"/>
      <c r="BY41" s="281" t="s">
        <v>338</v>
      </c>
      <c r="BZ41" s="281"/>
      <c r="CA41" s="822"/>
      <c r="CB41" s="661"/>
      <c r="CC41" s="188">
        <f>SUM(CC34:CC40)</f>
        <v>2517700</v>
      </c>
      <c r="CD41" s="19"/>
      <c r="CE41" s="277"/>
      <c r="CF41" s="591"/>
      <c r="CG41" s="281" t="s">
        <v>338</v>
      </c>
      <c r="CH41" s="281"/>
      <c r="CI41" s="822"/>
      <c r="CJ41" s="661"/>
      <c r="CK41" s="188">
        <f>SUM(CK34:CK40)</f>
        <v>3099519.2</v>
      </c>
      <c r="CL41" s="19"/>
      <c r="CM41" s="277"/>
      <c r="CN41" s="591"/>
      <c r="CO41" s="281" t="s">
        <v>338</v>
      </c>
      <c r="CP41" s="281"/>
      <c r="CQ41" s="822"/>
      <c r="CR41" s="661"/>
      <c r="CS41" s="188">
        <f>SUM(CS34:CS40)</f>
        <v>0</v>
      </c>
      <c r="CT41" s="19"/>
      <c r="CU41" s="277"/>
      <c r="CV41" s="591"/>
      <c r="CW41" s="281" t="s">
        <v>338</v>
      </c>
      <c r="CX41" s="281"/>
      <c r="CY41" s="822"/>
      <c r="CZ41" s="661"/>
      <c r="DA41" s="188">
        <f>SUM(DA34:DA40)</f>
        <v>1163700</v>
      </c>
      <c r="DB41" s="19"/>
      <c r="DC41" s="277"/>
      <c r="DD41" s="591"/>
      <c r="DE41" s="281" t="s">
        <v>338</v>
      </c>
      <c r="DF41" s="281"/>
      <c r="DG41" s="822"/>
      <c r="DH41" s="661"/>
      <c r="DI41" s="188">
        <f>SUM(DI34:DI40)</f>
        <v>929750</v>
      </c>
      <c r="DJ41" s="19"/>
      <c r="DK41" s="277"/>
      <c r="DL41" s="591"/>
      <c r="DM41" s="281" t="s">
        <v>338</v>
      </c>
      <c r="DN41" s="281"/>
      <c r="DO41" s="822"/>
      <c r="DP41" s="661"/>
      <c r="DQ41" s="188">
        <f>SUM(DQ34:DQ40)</f>
        <v>0</v>
      </c>
      <c r="DR41" s="19"/>
      <c r="DS41" s="277"/>
      <c r="DT41" s="591"/>
      <c r="DU41" s="281" t="s">
        <v>338</v>
      </c>
      <c r="DV41" s="281"/>
      <c r="DW41" s="822"/>
      <c r="DX41" s="661"/>
      <c r="DY41" s="188">
        <f>SUM(DY34:DY40)</f>
        <v>1566116</v>
      </c>
      <c r="DZ41" s="19"/>
      <c r="EA41" s="277"/>
      <c r="EB41" s="591"/>
      <c r="EC41" s="281" t="s">
        <v>338</v>
      </c>
      <c r="ED41" s="281"/>
      <c r="EE41" s="822"/>
      <c r="EF41" s="661"/>
      <c r="EG41" s="692" t="s">
        <v>1199</v>
      </c>
      <c r="EH41" s="19"/>
      <c r="EI41" s="277"/>
      <c r="EJ41" s="591"/>
      <c r="EK41" s="281" t="s">
        <v>338</v>
      </c>
      <c r="EL41" s="281"/>
      <c r="EM41" s="822"/>
      <c r="EN41" s="661"/>
      <c r="EO41" s="188">
        <f>SUM(EO34:EO40)</f>
        <v>0</v>
      </c>
      <c r="EP41" s="19"/>
      <c r="EQ41" s="277"/>
    </row>
    <row r="42" spans="1:147" ht="37.5" customHeight="1" thickBot="1">
      <c r="A42" s="185"/>
      <c r="B42" s="616"/>
      <c r="C42" s="616" t="s">
        <v>893</v>
      </c>
      <c r="D42" s="364"/>
      <c r="E42" s="365"/>
      <c r="F42" s="365"/>
      <c r="G42" s="669"/>
      <c r="H42" s="670"/>
      <c r="I42" s="604"/>
      <c r="J42" s="19"/>
      <c r="K42" s="277"/>
      <c r="L42" s="364"/>
      <c r="M42" s="365"/>
      <c r="N42" s="365"/>
      <c r="O42" s="669"/>
      <c r="P42" s="670"/>
      <c r="Q42" s="604"/>
      <c r="R42" s="19"/>
      <c r="S42" s="277"/>
      <c r="T42" s="364"/>
      <c r="U42" s="365"/>
      <c r="V42" s="365"/>
      <c r="W42" s="669"/>
      <c r="X42" s="670"/>
      <c r="Y42" s="604"/>
      <c r="Z42" s="19"/>
      <c r="AA42" s="277"/>
      <c r="AB42" s="830"/>
      <c r="AC42" s="365"/>
      <c r="AD42" s="365"/>
      <c r="AE42" s="669"/>
      <c r="AF42" s="670"/>
      <c r="AG42" s="604"/>
      <c r="AH42" s="19"/>
      <c r="AI42" s="277"/>
      <c r="AJ42" s="364"/>
      <c r="AK42" s="365"/>
      <c r="AL42" s="365"/>
      <c r="AM42" s="669"/>
      <c r="AN42" s="670"/>
      <c r="AO42" s="604"/>
      <c r="AP42" s="19"/>
      <c r="AQ42" s="277"/>
      <c r="AR42" s="364"/>
      <c r="AS42" s="365"/>
      <c r="AT42" s="365"/>
      <c r="AU42" s="669"/>
      <c r="AV42" s="670"/>
      <c r="AW42" s="604"/>
      <c r="AX42" s="19"/>
      <c r="AY42" s="277"/>
      <c r="AZ42" s="364"/>
      <c r="BA42" s="365"/>
      <c r="BB42" s="365"/>
      <c r="BC42" s="669"/>
      <c r="BD42" s="670"/>
      <c r="BE42" s="604"/>
      <c r="BF42" s="19"/>
      <c r="BG42" s="277"/>
      <c r="BH42" s="364"/>
      <c r="BI42" s="365"/>
      <c r="BJ42" s="365"/>
      <c r="BK42" s="669"/>
      <c r="BL42" s="670"/>
      <c r="BM42" s="604"/>
      <c r="BN42" s="19"/>
      <c r="BO42" s="277"/>
      <c r="BP42" s="364"/>
      <c r="BQ42" s="365"/>
      <c r="BR42" s="365"/>
      <c r="BS42" s="669"/>
      <c r="BT42" s="670"/>
      <c r="BU42" s="604"/>
      <c r="BV42" s="19"/>
      <c r="BW42" s="277"/>
      <c r="BX42" s="364"/>
      <c r="BY42" s="365"/>
      <c r="BZ42" s="365"/>
      <c r="CA42" s="669"/>
      <c r="CB42" s="670"/>
      <c r="CC42" s="604"/>
      <c r="CD42" s="19"/>
      <c r="CE42" s="277"/>
      <c r="CF42" s="364"/>
      <c r="CG42" s="365"/>
      <c r="CH42" s="365"/>
      <c r="CI42" s="669"/>
      <c r="CJ42" s="670"/>
      <c r="CK42" s="604"/>
      <c r="CL42" s="19"/>
      <c r="CM42" s="277"/>
      <c r="CN42" s="364"/>
      <c r="CO42" s="365"/>
      <c r="CP42" s="365"/>
      <c r="CQ42" s="669"/>
      <c r="CR42" s="670"/>
      <c r="CS42" s="604"/>
      <c r="CT42" s="19"/>
      <c r="CU42" s="277"/>
      <c r="CV42" s="364"/>
      <c r="CW42" s="365"/>
      <c r="CX42" s="365"/>
      <c r="CY42" s="669"/>
      <c r="CZ42" s="670"/>
      <c r="DA42" s="604"/>
      <c r="DB42" s="19"/>
      <c r="DC42" s="277"/>
      <c r="DD42" s="364"/>
      <c r="DE42" s="365"/>
      <c r="DF42" s="365"/>
      <c r="DG42" s="669"/>
      <c r="DH42" s="670"/>
      <c r="DI42" s="604"/>
      <c r="DJ42" s="19"/>
      <c r="DK42" s="277"/>
      <c r="DL42" s="364"/>
      <c r="DM42" s="365"/>
      <c r="DN42" s="365"/>
      <c r="DO42" s="669"/>
      <c r="DP42" s="670"/>
      <c r="DQ42" s="604"/>
      <c r="DR42" s="19"/>
      <c r="DS42" s="277"/>
      <c r="DT42" s="364"/>
      <c r="DU42" s="365"/>
      <c r="DV42" s="365"/>
      <c r="DW42" s="669"/>
      <c r="DX42" s="670"/>
      <c r="DY42" s="604"/>
      <c r="DZ42" s="19"/>
      <c r="EA42" s="277"/>
      <c r="EB42" s="364"/>
      <c r="EC42" s="365"/>
      <c r="ED42" s="365"/>
      <c r="EE42" s="669"/>
      <c r="EF42" s="670"/>
      <c r="EG42" s="604"/>
      <c r="EH42" s="19"/>
      <c r="EI42" s="277"/>
      <c r="EJ42" s="364"/>
      <c r="EK42" s="365"/>
      <c r="EL42" s="365"/>
      <c r="EM42" s="669"/>
      <c r="EN42" s="670"/>
      <c r="EO42" s="604"/>
      <c r="EP42" s="19"/>
      <c r="EQ42" s="277"/>
    </row>
    <row r="43" spans="1:147" ht="37.5" customHeight="1" thickBot="1">
      <c r="A43" s="555"/>
      <c r="B43" s="191" t="s">
        <v>418</v>
      </c>
      <c r="C43" s="136" t="s">
        <v>659</v>
      </c>
      <c r="D43" s="574" t="s">
        <v>324</v>
      </c>
      <c r="E43" s="191" t="s">
        <v>325</v>
      </c>
      <c r="F43" s="376" t="s">
        <v>326</v>
      </c>
      <c r="G43" s="377" t="s">
        <v>327</v>
      </c>
      <c r="H43" s="191" t="s">
        <v>328</v>
      </c>
      <c r="I43" s="378" t="s">
        <v>329</v>
      </c>
      <c r="J43" s="297" t="s">
        <v>1167</v>
      </c>
      <c r="K43" s="298" t="s">
        <v>1168</v>
      </c>
      <c r="L43" s="574" t="s">
        <v>324</v>
      </c>
      <c r="M43" s="191" t="s">
        <v>325</v>
      </c>
      <c r="N43" s="376" t="s">
        <v>326</v>
      </c>
      <c r="O43" s="377" t="s">
        <v>327</v>
      </c>
      <c r="P43" s="191" t="s">
        <v>328</v>
      </c>
      <c r="Q43" s="378" t="s">
        <v>329</v>
      </c>
      <c r="R43" s="297" t="s">
        <v>1167</v>
      </c>
      <c r="S43" s="298" t="s">
        <v>1168</v>
      </c>
      <c r="T43" s="574" t="s">
        <v>324</v>
      </c>
      <c r="U43" s="191" t="s">
        <v>325</v>
      </c>
      <c r="V43" s="376" t="s">
        <v>326</v>
      </c>
      <c r="W43" s="377" t="s">
        <v>327</v>
      </c>
      <c r="X43" s="191" t="s">
        <v>328</v>
      </c>
      <c r="Y43" s="378" t="s">
        <v>329</v>
      </c>
      <c r="Z43" s="297" t="s">
        <v>1167</v>
      </c>
      <c r="AA43" s="298" t="s">
        <v>1168</v>
      </c>
      <c r="AB43" s="816" t="s">
        <v>324</v>
      </c>
      <c r="AC43" s="191" t="s">
        <v>325</v>
      </c>
      <c r="AD43" s="376" t="s">
        <v>326</v>
      </c>
      <c r="AE43" s="377" t="s">
        <v>327</v>
      </c>
      <c r="AF43" s="191" t="s">
        <v>328</v>
      </c>
      <c r="AG43" s="378" t="s">
        <v>329</v>
      </c>
      <c r="AH43" s="297" t="s">
        <v>1167</v>
      </c>
      <c r="AI43" s="298" t="s">
        <v>1168</v>
      </c>
      <c r="AJ43" s="574" t="s">
        <v>324</v>
      </c>
      <c r="AK43" s="191" t="s">
        <v>325</v>
      </c>
      <c r="AL43" s="376" t="s">
        <v>326</v>
      </c>
      <c r="AM43" s="377" t="s">
        <v>327</v>
      </c>
      <c r="AN43" s="191" t="s">
        <v>328</v>
      </c>
      <c r="AO43" s="378" t="s">
        <v>329</v>
      </c>
      <c r="AP43" s="297" t="s">
        <v>1167</v>
      </c>
      <c r="AQ43" s="298" t="s">
        <v>1168</v>
      </c>
      <c r="AR43" s="574" t="s">
        <v>324</v>
      </c>
      <c r="AS43" s="191" t="s">
        <v>325</v>
      </c>
      <c r="AT43" s="376" t="s">
        <v>326</v>
      </c>
      <c r="AU43" s="377" t="s">
        <v>327</v>
      </c>
      <c r="AV43" s="191" t="s">
        <v>328</v>
      </c>
      <c r="AW43" s="378" t="s">
        <v>329</v>
      </c>
      <c r="AX43" s="297" t="s">
        <v>1167</v>
      </c>
      <c r="AY43" s="298" t="s">
        <v>1168</v>
      </c>
      <c r="AZ43" s="574" t="s">
        <v>324</v>
      </c>
      <c r="BA43" s="191" t="s">
        <v>325</v>
      </c>
      <c r="BB43" s="376" t="s">
        <v>326</v>
      </c>
      <c r="BC43" s="377" t="s">
        <v>327</v>
      </c>
      <c r="BD43" s="191" t="s">
        <v>328</v>
      </c>
      <c r="BE43" s="378" t="s">
        <v>329</v>
      </c>
      <c r="BF43" s="297" t="s">
        <v>1167</v>
      </c>
      <c r="BG43" s="298" t="s">
        <v>1168</v>
      </c>
      <c r="BH43" s="574" t="s">
        <v>324</v>
      </c>
      <c r="BI43" s="191" t="s">
        <v>325</v>
      </c>
      <c r="BJ43" s="376" t="s">
        <v>326</v>
      </c>
      <c r="BK43" s="377" t="s">
        <v>327</v>
      </c>
      <c r="BL43" s="191" t="s">
        <v>328</v>
      </c>
      <c r="BM43" s="378" t="s">
        <v>329</v>
      </c>
      <c r="BN43" s="297" t="s">
        <v>1167</v>
      </c>
      <c r="BO43" s="298" t="s">
        <v>1168</v>
      </c>
      <c r="BP43" s="574" t="s">
        <v>324</v>
      </c>
      <c r="BQ43" s="191" t="s">
        <v>325</v>
      </c>
      <c r="BR43" s="376" t="s">
        <v>326</v>
      </c>
      <c r="BS43" s="377" t="s">
        <v>327</v>
      </c>
      <c r="BT43" s="191" t="s">
        <v>328</v>
      </c>
      <c r="BU43" s="378" t="s">
        <v>329</v>
      </c>
      <c r="BV43" s="297" t="s">
        <v>1167</v>
      </c>
      <c r="BW43" s="298" t="s">
        <v>1168</v>
      </c>
      <c r="BX43" s="574" t="s">
        <v>324</v>
      </c>
      <c r="BY43" s="191" t="s">
        <v>325</v>
      </c>
      <c r="BZ43" s="376" t="s">
        <v>326</v>
      </c>
      <c r="CA43" s="377" t="s">
        <v>327</v>
      </c>
      <c r="CB43" s="191" t="s">
        <v>328</v>
      </c>
      <c r="CC43" s="378" t="s">
        <v>329</v>
      </c>
      <c r="CD43" s="297" t="s">
        <v>1167</v>
      </c>
      <c r="CE43" s="298" t="s">
        <v>1168</v>
      </c>
      <c r="CF43" s="574" t="s">
        <v>324</v>
      </c>
      <c r="CG43" s="191" t="s">
        <v>325</v>
      </c>
      <c r="CH43" s="376" t="s">
        <v>326</v>
      </c>
      <c r="CI43" s="377" t="s">
        <v>327</v>
      </c>
      <c r="CJ43" s="191" t="s">
        <v>328</v>
      </c>
      <c r="CK43" s="378" t="s">
        <v>329</v>
      </c>
      <c r="CL43" s="297" t="s">
        <v>1167</v>
      </c>
      <c r="CM43" s="298" t="s">
        <v>1168</v>
      </c>
      <c r="CN43" s="574" t="s">
        <v>324</v>
      </c>
      <c r="CO43" s="191" t="s">
        <v>325</v>
      </c>
      <c r="CP43" s="376" t="s">
        <v>326</v>
      </c>
      <c r="CQ43" s="377" t="s">
        <v>327</v>
      </c>
      <c r="CR43" s="191" t="s">
        <v>328</v>
      </c>
      <c r="CS43" s="378" t="s">
        <v>329</v>
      </c>
      <c r="CT43" s="297" t="s">
        <v>1167</v>
      </c>
      <c r="CU43" s="298" t="s">
        <v>1168</v>
      </c>
      <c r="CV43" s="574" t="s">
        <v>324</v>
      </c>
      <c r="CW43" s="191" t="s">
        <v>325</v>
      </c>
      <c r="CX43" s="376" t="s">
        <v>326</v>
      </c>
      <c r="CY43" s="377" t="s">
        <v>327</v>
      </c>
      <c r="CZ43" s="191" t="s">
        <v>328</v>
      </c>
      <c r="DA43" s="378" t="s">
        <v>329</v>
      </c>
      <c r="DB43" s="297" t="s">
        <v>1167</v>
      </c>
      <c r="DC43" s="298" t="s">
        <v>1168</v>
      </c>
      <c r="DD43" s="574" t="s">
        <v>324</v>
      </c>
      <c r="DE43" s="191" t="s">
        <v>325</v>
      </c>
      <c r="DF43" s="376" t="s">
        <v>326</v>
      </c>
      <c r="DG43" s="377" t="s">
        <v>327</v>
      </c>
      <c r="DH43" s="191" t="s">
        <v>328</v>
      </c>
      <c r="DI43" s="378" t="s">
        <v>329</v>
      </c>
      <c r="DJ43" s="297" t="s">
        <v>1167</v>
      </c>
      <c r="DK43" s="298" t="s">
        <v>1168</v>
      </c>
      <c r="DL43" s="574" t="s">
        <v>324</v>
      </c>
      <c r="DM43" s="191" t="s">
        <v>325</v>
      </c>
      <c r="DN43" s="376" t="s">
        <v>326</v>
      </c>
      <c r="DO43" s="377" t="s">
        <v>327</v>
      </c>
      <c r="DP43" s="191" t="s">
        <v>328</v>
      </c>
      <c r="DQ43" s="378" t="s">
        <v>329</v>
      </c>
      <c r="DR43" s="297" t="s">
        <v>1167</v>
      </c>
      <c r="DS43" s="298" t="s">
        <v>1168</v>
      </c>
      <c r="DT43" s="574" t="s">
        <v>324</v>
      </c>
      <c r="DU43" s="191" t="s">
        <v>325</v>
      </c>
      <c r="DV43" s="376" t="s">
        <v>326</v>
      </c>
      <c r="DW43" s="377" t="s">
        <v>327</v>
      </c>
      <c r="DX43" s="191" t="s">
        <v>328</v>
      </c>
      <c r="DY43" s="378" t="s">
        <v>329</v>
      </c>
      <c r="DZ43" s="297" t="s">
        <v>1167</v>
      </c>
      <c r="EA43" s="298" t="s">
        <v>1168</v>
      </c>
      <c r="EB43" s="574" t="s">
        <v>324</v>
      </c>
      <c r="EC43" s="191" t="s">
        <v>325</v>
      </c>
      <c r="ED43" s="376" t="s">
        <v>326</v>
      </c>
      <c r="EE43" s="377" t="s">
        <v>327</v>
      </c>
      <c r="EF43" s="191" t="s">
        <v>328</v>
      </c>
      <c r="EG43" s="378" t="s">
        <v>329</v>
      </c>
      <c r="EH43" s="297" t="s">
        <v>1167</v>
      </c>
      <c r="EI43" s="298" t="s">
        <v>1168</v>
      </c>
      <c r="EJ43" s="574" t="s">
        <v>324</v>
      </c>
      <c r="EK43" s="191" t="s">
        <v>325</v>
      </c>
      <c r="EL43" s="376" t="s">
        <v>326</v>
      </c>
      <c r="EM43" s="377" t="s">
        <v>327</v>
      </c>
      <c r="EN43" s="191" t="s">
        <v>328</v>
      </c>
      <c r="EO43" s="378" t="s">
        <v>329</v>
      </c>
      <c r="EP43" s="297" t="s">
        <v>1167</v>
      </c>
      <c r="EQ43" s="298" t="s">
        <v>1168</v>
      </c>
    </row>
    <row r="44" spans="1:147" ht="37.5" customHeight="1" thickBot="1">
      <c r="A44" s="555"/>
      <c r="B44" s="315">
        <v>1</v>
      </c>
      <c r="C44" s="448" t="s">
        <v>894</v>
      </c>
      <c r="D44" s="566"/>
      <c r="E44" s="315">
        <v>1</v>
      </c>
      <c r="F44" s="315" t="s">
        <v>331</v>
      </c>
      <c r="G44" s="676"/>
      <c r="H44" s="647"/>
      <c r="I44" s="818">
        <f t="shared" ref="I44:I49" si="51">+(G44+(G44*H44))*E44</f>
        <v>0</v>
      </c>
      <c r="J44" s="311" t="s">
        <v>1196</v>
      </c>
      <c r="K44" s="312" t="s">
        <v>1436</v>
      </c>
      <c r="L44" s="566"/>
      <c r="M44" s="315">
        <v>1</v>
      </c>
      <c r="N44" s="315" t="s">
        <v>331</v>
      </c>
      <c r="O44" s="676"/>
      <c r="P44" s="647"/>
      <c r="Q44" s="818">
        <f t="shared" ref="Q44:Q49" si="52">+(O44+(O44*P44))*M44</f>
        <v>0</v>
      </c>
      <c r="R44" s="311" t="s">
        <v>1169</v>
      </c>
      <c r="S44" s="312"/>
      <c r="T44" s="566"/>
      <c r="U44" s="315">
        <v>1</v>
      </c>
      <c r="V44" s="315" t="s">
        <v>331</v>
      </c>
      <c r="W44" s="676"/>
      <c r="X44" s="647"/>
      <c r="Y44" s="818">
        <f t="shared" ref="Y44:Y49" si="53">+(W44+(W44*X44))*U44</f>
        <v>0</v>
      </c>
      <c r="Z44" s="311" t="s">
        <v>1169</v>
      </c>
      <c r="AA44" s="312"/>
      <c r="AB44" s="819"/>
      <c r="AC44" s="315">
        <v>1</v>
      </c>
      <c r="AD44" s="315" t="s">
        <v>331</v>
      </c>
      <c r="AE44" s="676"/>
      <c r="AF44" s="647"/>
      <c r="AG44" s="818">
        <f t="shared" ref="AG44:AG49" si="54">+(AE44+(AE44*AF44))*AC44</f>
        <v>0</v>
      </c>
      <c r="AH44" s="311" t="s">
        <v>1169</v>
      </c>
      <c r="AI44" s="312"/>
      <c r="AJ44" s="566"/>
      <c r="AK44" s="315">
        <v>1</v>
      </c>
      <c r="AL44" s="315" t="s">
        <v>331</v>
      </c>
      <c r="AM44" s="676"/>
      <c r="AN44" s="647"/>
      <c r="AO44" s="818">
        <f t="shared" ref="AO44:AO49" si="55">+(AM44+(AM44*AN44))*AK44</f>
        <v>0</v>
      </c>
      <c r="AP44" s="311" t="s">
        <v>1169</v>
      </c>
      <c r="AQ44" s="312"/>
      <c r="AR44" s="566"/>
      <c r="AS44" s="315">
        <v>1</v>
      </c>
      <c r="AT44" s="315" t="s">
        <v>331</v>
      </c>
      <c r="AU44" s="676"/>
      <c r="AV44" s="647"/>
      <c r="AW44" s="818">
        <f t="shared" ref="AW44:AW49" si="56">+(AU44+(AU44*AV44))*AS44</f>
        <v>0</v>
      </c>
      <c r="AX44" s="311" t="s">
        <v>1169</v>
      </c>
      <c r="AY44" s="312"/>
      <c r="AZ44" s="566"/>
      <c r="BA44" s="315">
        <v>1</v>
      </c>
      <c r="BB44" s="315" t="s">
        <v>331</v>
      </c>
      <c r="BC44" s="676"/>
      <c r="BD44" s="647"/>
      <c r="BE44" s="818">
        <f t="shared" ref="BE44:BE49" si="57">+(BC44+(BC44*BD44))*BA44</f>
        <v>0</v>
      </c>
      <c r="BF44" s="311" t="s">
        <v>1169</v>
      </c>
      <c r="BG44" s="312"/>
      <c r="BH44" s="566" t="s">
        <v>1330</v>
      </c>
      <c r="BI44" s="315">
        <v>1</v>
      </c>
      <c r="BJ44" s="315" t="s">
        <v>331</v>
      </c>
      <c r="BK44" s="676">
        <v>1150000</v>
      </c>
      <c r="BL44" s="647"/>
      <c r="BM44" s="818">
        <f t="shared" ref="BM44:BM49" si="58">+(BK44+(BK44*BL44))*BI44</f>
        <v>1150000</v>
      </c>
      <c r="BN44" s="311" t="s">
        <v>1170</v>
      </c>
      <c r="BO44" s="312"/>
      <c r="BP44" s="566" t="s">
        <v>1342</v>
      </c>
      <c r="BQ44" s="315">
        <v>1</v>
      </c>
      <c r="BR44" s="315" t="s">
        <v>331</v>
      </c>
      <c r="BS44" s="676">
        <v>1936985</v>
      </c>
      <c r="BT44" s="647">
        <v>0</v>
      </c>
      <c r="BU44" s="818">
        <f t="shared" ref="BU44:BU49" si="59">+(BS44+(BS44*BT44))*BQ44</f>
        <v>1936985</v>
      </c>
      <c r="BV44" s="311" t="s">
        <v>1170</v>
      </c>
      <c r="BW44" s="312"/>
      <c r="BX44" s="566"/>
      <c r="BY44" s="315">
        <v>1</v>
      </c>
      <c r="BZ44" s="315" t="s">
        <v>331</v>
      </c>
      <c r="CA44" s="676">
        <v>0</v>
      </c>
      <c r="CB44" s="647">
        <v>0</v>
      </c>
      <c r="CC44" s="818">
        <f t="shared" ref="CC44:CC49" si="60">+(CA44+(CA44*CB44))*BY44</f>
        <v>0</v>
      </c>
      <c r="CD44" s="311" t="s">
        <v>1169</v>
      </c>
      <c r="CE44" s="312"/>
      <c r="CF44" s="581"/>
      <c r="CG44" s="315">
        <v>1</v>
      </c>
      <c r="CH44" s="315" t="s">
        <v>331</v>
      </c>
      <c r="CI44" s="676"/>
      <c r="CJ44" s="647"/>
      <c r="CK44" s="818">
        <f t="shared" ref="CK44:CK49" si="61">+(CI44+(CI44*CJ44))*CG44</f>
        <v>0</v>
      </c>
      <c r="CL44" s="311" t="s">
        <v>1169</v>
      </c>
      <c r="CM44" s="312"/>
      <c r="CN44" s="566"/>
      <c r="CO44" s="315">
        <v>1</v>
      </c>
      <c r="CP44" s="315" t="s">
        <v>331</v>
      </c>
      <c r="CQ44" s="676"/>
      <c r="CR44" s="647"/>
      <c r="CS44" s="818">
        <f t="shared" ref="CS44:CS49" si="62">+(CQ44+(CQ44*CR44))*CO44</f>
        <v>0</v>
      </c>
      <c r="CT44" s="311" t="s">
        <v>1169</v>
      </c>
      <c r="CU44" s="312"/>
      <c r="CV44" s="566" t="s">
        <v>1354</v>
      </c>
      <c r="CW44" s="315">
        <v>1</v>
      </c>
      <c r="CX44" s="315" t="s">
        <v>331</v>
      </c>
      <c r="CY44" s="676">
        <v>924900</v>
      </c>
      <c r="CZ44" s="647"/>
      <c r="DA44" s="818">
        <f t="shared" ref="DA44:DA49" si="63">+(CY44+(CY44*CZ44))*CW44</f>
        <v>924900</v>
      </c>
      <c r="DB44" s="311" t="s">
        <v>1196</v>
      </c>
      <c r="DC44" s="312" t="s">
        <v>1512</v>
      </c>
      <c r="DD44" s="566" t="s">
        <v>1317</v>
      </c>
      <c r="DE44" s="315">
        <v>1</v>
      </c>
      <c r="DF44" s="315" t="s">
        <v>331</v>
      </c>
      <c r="DG44" s="676">
        <v>539760</v>
      </c>
      <c r="DH44" s="647">
        <v>0</v>
      </c>
      <c r="DI44" s="818">
        <f t="shared" ref="DI44:DI49" si="64">+(DG44+(DG44*DH44))*DE44</f>
        <v>539760</v>
      </c>
      <c r="DJ44" s="311" t="s">
        <v>1170</v>
      </c>
      <c r="DK44" s="312"/>
      <c r="DL44" s="566"/>
      <c r="DM44" s="315">
        <v>1</v>
      </c>
      <c r="DN44" s="315" t="s">
        <v>331</v>
      </c>
      <c r="DO44" s="676"/>
      <c r="DP44" s="647"/>
      <c r="DQ44" s="818">
        <f t="shared" ref="DQ44:DQ49" si="65">+(DO44+(DO44*DP44))*DM44</f>
        <v>0</v>
      </c>
      <c r="DR44" s="311" t="s">
        <v>1169</v>
      </c>
      <c r="DS44" s="312"/>
      <c r="DT44" s="566" t="s">
        <v>1320</v>
      </c>
      <c r="DU44" s="315">
        <v>1</v>
      </c>
      <c r="DV44" s="315" t="s">
        <v>331</v>
      </c>
      <c r="DW44" s="676">
        <v>1250000</v>
      </c>
      <c r="DX44" s="647">
        <v>0</v>
      </c>
      <c r="DY44" s="818">
        <f t="shared" ref="DY44:DY49" si="66">+(DW44+(DW44*DX44))*DU44</f>
        <v>1250000</v>
      </c>
      <c r="DZ44" s="311" t="s">
        <v>1170</v>
      </c>
      <c r="EA44" s="312"/>
      <c r="EB44" s="566"/>
      <c r="EC44" s="315">
        <v>1</v>
      </c>
      <c r="ED44" s="315" t="s">
        <v>331</v>
      </c>
      <c r="EE44" s="676"/>
      <c r="EF44" s="647"/>
      <c r="EG44" s="820" t="s">
        <v>1199</v>
      </c>
      <c r="EH44" s="311" t="s">
        <v>1169</v>
      </c>
      <c r="EI44" s="312"/>
      <c r="EJ44" s="566"/>
      <c r="EK44" s="315">
        <v>1</v>
      </c>
      <c r="EL44" s="315" t="s">
        <v>331</v>
      </c>
      <c r="EM44" s="676"/>
      <c r="EN44" s="647"/>
      <c r="EO44" s="818">
        <f t="shared" ref="EO44:EO49" si="67">+(EM44+(EM44*EN44))*EK44</f>
        <v>0</v>
      </c>
      <c r="EP44" s="311" t="s">
        <v>1169</v>
      </c>
      <c r="EQ44" s="312"/>
    </row>
    <row r="45" spans="1:147" ht="37.5" customHeight="1">
      <c r="A45" s="555"/>
      <c r="B45" s="315">
        <v>2</v>
      </c>
      <c r="C45" s="448" t="s">
        <v>895</v>
      </c>
      <c r="D45" s="576" t="s">
        <v>1315</v>
      </c>
      <c r="E45" s="315">
        <v>1</v>
      </c>
      <c r="F45" s="315" t="s">
        <v>331</v>
      </c>
      <c r="G45" s="650">
        <v>1718000</v>
      </c>
      <c r="H45" s="647"/>
      <c r="I45" s="818">
        <f t="shared" si="51"/>
        <v>1718000</v>
      </c>
      <c r="J45" s="19"/>
      <c r="K45" s="277"/>
      <c r="L45" s="566"/>
      <c r="M45" s="315">
        <v>1</v>
      </c>
      <c r="N45" s="315" t="s">
        <v>331</v>
      </c>
      <c r="O45" s="676"/>
      <c r="P45" s="647"/>
      <c r="Q45" s="818">
        <f t="shared" si="52"/>
        <v>0</v>
      </c>
      <c r="R45" s="19"/>
      <c r="S45" s="277"/>
      <c r="T45" s="566"/>
      <c r="U45" s="315">
        <v>1</v>
      </c>
      <c r="V45" s="315" t="s">
        <v>331</v>
      </c>
      <c r="W45" s="676"/>
      <c r="X45" s="647"/>
      <c r="Y45" s="818">
        <f t="shared" si="53"/>
        <v>0</v>
      </c>
      <c r="Z45" s="19"/>
      <c r="AA45" s="277"/>
      <c r="AB45" s="819"/>
      <c r="AC45" s="315">
        <v>1</v>
      </c>
      <c r="AD45" s="315" t="s">
        <v>331</v>
      </c>
      <c r="AE45" s="676"/>
      <c r="AF45" s="647"/>
      <c r="AG45" s="818">
        <f t="shared" si="54"/>
        <v>0</v>
      </c>
      <c r="AH45" s="19"/>
      <c r="AI45" s="277"/>
      <c r="AJ45" s="566"/>
      <c r="AK45" s="315">
        <v>1</v>
      </c>
      <c r="AL45" s="315" t="s">
        <v>331</v>
      </c>
      <c r="AM45" s="676"/>
      <c r="AN45" s="647"/>
      <c r="AO45" s="818">
        <f t="shared" si="55"/>
        <v>0</v>
      </c>
      <c r="AP45" s="19"/>
      <c r="AQ45" s="277"/>
      <c r="AR45" s="566"/>
      <c r="AS45" s="315">
        <v>1</v>
      </c>
      <c r="AT45" s="315" t="s">
        <v>331</v>
      </c>
      <c r="AU45" s="676"/>
      <c r="AV45" s="647"/>
      <c r="AW45" s="818">
        <f t="shared" si="56"/>
        <v>0</v>
      </c>
      <c r="AX45" s="19"/>
      <c r="AY45" s="277"/>
      <c r="AZ45" s="566"/>
      <c r="BA45" s="315">
        <v>1</v>
      </c>
      <c r="BB45" s="315" t="s">
        <v>331</v>
      </c>
      <c r="BC45" s="676"/>
      <c r="BD45" s="647"/>
      <c r="BE45" s="818">
        <f t="shared" si="57"/>
        <v>0</v>
      </c>
      <c r="BF45" s="19"/>
      <c r="BG45" s="277"/>
      <c r="BH45" s="566" t="s">
        <v>1330</v>
      </c>
      <c r="BI45" s="315">
        <v>1</v>
      </c>
      <c r="BJ45" s="315" t="s">
        <v>331</v>
      </c>
      <c r="BK45" s="676">
        <v>1250000</v>
      </c>
      <c r="BL45" s="647"/>
      <c r="BM45" s="818">
        <f t="shared" si="58"/>
        <v>1250000</v>
      </c>
      <c r="BN45" s="19"/>
      <c r="BO45" s="277"/>
      <c r="BP45" s="566" t="s">
        <v>1342</v>
      </c>
      <c r="BQ45" s="315">
        <v>1</v>
      </c>
      <c r="BR45" s="315" t="s">
        <v>331</v>
      </c>
      <c r="BS45" s="676">
        <v>2637525</v>
      </c>
      <c r="BT45" s="647">
        <v>0</v>
      </c>
      <c r="BU45" s="818">
        <f t="shared" si="59"/>
        <v>2637525</v>
      </c>
      <c r="BV45" s="19"/>
      <c r="BW45" s="277"/>
      <c r="BX45" s="566"/>
      <c r="BY45" s="315">
        <v>1</v>
      </c>
      <c r="BZ45" s="315" t="s">
        <v>331</v>
      </c>
      <c r="CA45" s="676">
        <v>0</v>
      </c>
      <c r="CB45" s="647">
        <v>0</v>
      </c>
      <c r="CC45" s="818">
        <f t="shared" si="60"/>
        <v>0</v>
      </c>
      <c r="CD45" s="19"/>
      <c r="CE45" s="277"/>
      <c r="CF45" s="566"/>
      <c r="CG45" s="315">
        <v>1</v>
      </c>
      <c r="CH45" s="315" t="s">
        <v>331</v>
      </c>
      <c r="CI45" s="676"/>
      <c r="CJ45" s="647"/>
      <c r="CK45" s="818">
        <f t="shared" si="61"/>
        <v>0</v>
      </c>
      <c r="CL45" s="19"/>
      <c r="CM45" s="277"/>
      <c r="CN45" s="566"/>
      <c r="CO45" s="315">
        <v>1</v>
      </c>
      <c r="CP45" s="315" t="s">
        <v>331</v>
      </c>
      <c r="CQ45" s="676"/>
      <c r="CR45" s="647"/>
      <c r="CS45" s="818">
        <f t="shared" si="62"/>
        <v>0</v>
      </c>
      <c r="CT45" s="19"/>
      <c r="CU45" s="277"/>
      <c r="CV45" s="566" t="s">
        <v>1354</v>
      </c>
      <c r="CW45" s="315">
        <v>1</v>
      </c>
      <c r="CX45" s="315" t="s">
        <v>331</v>
      </c>
      <c r="CY45" s="676">
        <v>924900</v>
      </c>
      <c r="CZ45" s="647"/>
      <c r="DA45" s="818">
        <f t="shared" si="63"/>
        <v>924900</v>
      </c>
      <c r="DB45" s="19"/>
      <c r="DC45" s="277"/>
      <c r="DD45" s="566" t="s">
        <v>1317</v>
      </c>
      <c r="DE45" s="315">
        <v>1</v>
      </c>
      <c r="DF45" s="315" t="s">
        <v>331</v>
      </c>
      <c r="DG45" s="676">
        <v>539760</v>
      </c>
      <c r="DH45" s="647">
        <v>0</v>
      </c>
      <c r="DI45" s="818">
        <f t="shared" si="64"/>
        <v>539760</v>
      </c>
      <c r="DJ45" s="19"/>
      <c r="DK45" s="277"/>
      <c r="DL45" s="566"/>
      <c r="DM45" s="315">
        <v>1</v>
      </c>
      <c r="DN45" s="315" t="s">
        <v>331</v>
      </c>
      <c r="DO45" s="676"/>
      <c r="DP45" s="647"/>
      <c r="DQ45" s="818">
        <f t="shared" si="65"/>
        <v>0</v>
      </c>
      <c r="DR45" s="19"/>
      <c r="DS45" s="277"/>
      <c r="DT45" s="566" t="s">
        <v>1320</v>
      </c>
      <c r="DU45" s="315">
        <v>1</v>
      </c>
      <c r="DV45" s="315" t="s">
        <v>331</v>
      </c>
      <c r="DW45" s="676">
        <v>1250000</v>
      </c>
      <c r="DX45" s="647">
        <v>0</v>
      </c>
      <c r="DY45" s="818">
        <f t="shared" si="66"/>
        <v>1250000</v>
      </c>
      <c r="DZ45" s="19"/>
      <c r="EA45" s="277"/>
      <c r="EB45" s="566"/>
      <c r="EC45" s="315">
        <v>1</v>
      </c>
      <c r="ED45" s="315" t="s">
        <v>331</v>
      </c>
      <c r="EE45" s="676"/>
      <c r="EF45" s="647"/>
      <c r="EG45" s="820" t="s">
        <v>1199</v>
      </c>
      <c r="EH45" s="19"/>
      <c r="EI45" s="277"/>
      <c r="EJ45" s="566"/>
      <c r="EK45" s="315">
        <v>1</v>
      </c>
      <c r="EL45" s="315" t="s">
        <v>331</v>
      </c>
      <c r="EM45" s="676"/>
      <c r="EN45" s="647"/>
      <c r="EO45" s="818">
        <f t="shared" si="67"/>
        <v>0</v>
      </c>
      <c r="EP45" s="19"/>
      <c r="EQ45" s="277"/>
    </row>
    <row r="46" spans="1:147" ht="37.5" customHeight="1">
      <c r="A46" s="555"/>
      <c r="B46" s="315">
        <v>3</v>
      </c>
      <c r="C46" s="448" t="s">
        <v>889</v>
      </c>
      <c r="D46" s="576" t="s">
        <v>1315</v>
      </c>
      <c r="E46" s="315">
        <v>1</v>
      </c>
      <c r="F46" s="315" t="s">
        <v>331</v>
      </c>
      <c r="G46" s="650">
        <v>137000</v>
      </c>
      <c r="H46" s="647"/>
      <c r="I46" s="818">
        <f t="shared" si="51"/>
        <v>137000</v>
      </c>
      <c r="J46" s="19"/>
      <c r="K46" s="277"/>
      <c r="L46" s="566"/>
      <c r="M46" s="315">
        <v>1</v>
      </c>
      <c r="N46" s="315" t="s">
        <v>331</v>
      </c>
      <c r="O46" s="676"/>
      <c r="P46" s="647"/>
      <c r="Q46" s="818">
        <f t="shared" si="52"/>
        <v>0</v>
      </c>
      <c r="R46" s="19"/>
      <c r="S46" s="277"/>
      <c r="T46" s="566"/>
      <c r="U46" s="315">
        <v>1</v>
      </c>
      <c r="V46" s="315" t="s">
        <v>331</v>
      </c>
      <c r="W46" s="676"/>
      <c r="X46" s="647"/>
      <c r="Y46" s="818">
        <f t="shared" si="53"/>
        <v>0</v>
      </c>
      <c r="Z46" s="19"/>
      <c r="AA46" s="277"/>
      <c r="AB46" s="819"/>
      <c r="AC46" s="315">
        <v>1</v>
      </c>
      <c r="AD46" s="315" t="s">
        <v>331</v>
      </c>
      <c r="AE46" s="676"/>
      <c r="AF46" s="647"/>
      <c r="AG46" s="818">
        <f t="shared" si="54"/>
        <v>0</v>
      </c>
      <c r="AH46" s="19"/>
      <c r="AI46" s="277"/>
      <c r="AJ46" s="566"/>
      <c r="AK46" s="315">
        <v>1</v>
      </c>
      <c r="AL46" s="315" t="s">
        <v>331</v>
      </c>
      <c r="AM46" s="676"/>
      <c r="AN46" s="647"/>
      <c r="AO46" s="818">
        <f t="shared" si="55"/>
        <v>0</v>
      </c>
      <c r="AP46" s="19"/>
      <c r="AQ46" s="277"/>
      <c r="AR46" s="566"/>
      <c r="AS46" s="315">
        <v>1</v>
      </c>
      <c r="AT46" s="315" t="s">
        <v>331</v>
      </c>
      <c r="AU46" s="676"/>
      <c r="AV46" s="647"/>
      <c r="AW46" s="818">
        <f t="shared" si="56"/>
        <v>0</v>
      </c>
      <c r="AX46" s="19"/>
      <c r="AY46" s="277"/>
      <c r="AZ46" s="566"/>
      <c r="BA46" s="315">
        <v>1</v>
      </c>
      <c r="BB46" s="315" t="s">
        <v>331</v>
      </c>
      <c r="BC46" s="676"/>
      <c r="BD46" s="647"/>
      <c r="BE46" s="818">
        <f t="shared" si="57"/>
        <v>0</v>
      </c>
      <c r="BF46" s="19"/>
      <c r="BG46" s="277"/>
      <c r="BH46" s="566" t="s">
        <v>1330</v>
      </c>
      <c r="BI46" s="315">
        <v>1</v>
      </c>
      <c r="BJ46" s="315" t="s">
        <v>331</v>
      </c>
      <c r="BK46" s="676">
        <v>125000</v>
      </c>
      <c r="BL46" s="647"/>
      <c r="BM46" s="818">
        <f t="shared" si="58"/>
        <v>125000</v>
      </c>
      <c r="BN46" s="19"/>
      <c r="BO46" s="277"/>
      <c r="BP46" s="566" t="s">
        <v>1342</v>
      </c>
      <c r="BQ46" s="315">
        <v>1</v>
      </c>
      <c r="BR46" s="315" t="s">
        <v>331</v>
      </c>
      <c r="BS46" s="676">
        <v>546373</v>
      </c>
      <c r="BT46" s="647">
        <v>0</v>
      </c>
      <c r="BU46" s="818">
        <f t="shared" si="59"/>
        <v>546373</v>
      </c>
      <c r="BV46" s="19"/>
      <c r="BW46" s="277"/>
      <c r="BX46" s="566"/>
      <c r="BY46" s="315">
        <v>1</v>
      </c>
      <c r="BZ46" s="315" t="s">
        <v>331</v>
      </c>
      <c r="CA46" s="676">
        <v>0</v>
      </c>
      <c r="CB46" s="647">
        <v>0</v>
      </c>
      <c r="CC46" s="818">
        <f t="shared" si="60"/>
        <v>0</v>
      </c>
      <c r="CD46" s="19"/>
      <c r="CE46" s="277"/>
      <c r="CF46" s="566"/>
      <c r="CG46" s="315">
        <v>1</v>
      </c>
      <c r="CH46" s="315" t="s">
        <v>331</v>
      </c>
      <c r="CI46" s="676"/>
      <c r="CJ46" s="647"/>
      <c r="CK46" s="818">
        <f t="shared" si="61"/>
        <v>0</v>
      </c>
      <c r="CL46" s="19"/>
      <c r="CM46" s="277"/>
      <c r="CN46" s="566"/>
      <c r="CO46" s="315">
        <v>1</v>
      </c>
      <c r="CP46" s="315" t="s">
        <v>331</v>
      </c>
      <c r="CQ46" s="676"/>
      <c r="CR46" s="647"/>
      <c r="CS46" s="818">
        <f t="shared" si="62"/>
        <v>0</v>
      </c>
      <c r="CT46" s="19"/>
      <c r="CU46" s="277"/>
      <c r="CV46" s="566" t="s">
        <v>1354</v>
      </c>
      <c r="CW46" s="315">
        <v>1</v>
      </c>
      <c r="CX46" s="315" t="s">
        <v>331</v>
      </c>
      <c r="CY46" s="676">
        <v>98800</v>
      </c>
      <c r="CZ46" s="647"/>
      <c r="DA46" s="818">
        <f t="shared" si="63"/>
        <v>98800</v>
      </c>
      <c r="DB46" s="19"/>
      <c r="DC46" s="277"/>
      <c r="DD46" s="566" t="s">
        <v>1326</v>
      </c>
      <c r="DE46" s="315">
        <v>1</v>
      </c>
      <c r="DF46" s="315" t="s">
        <v>331</v>
      </c>
      <c r="DG46" s="676">
        <v>184995</v>
      </c>
      <c r="DH46" s="647">
        <v>0</v>
      </c>
      <c r="DI46" s="818">
        <f t="shared" si="64"/>
        <v>184995</v>
      </c>
      <c r="DJ46" s="19"/>
      <c r="DK46" s="277"/>
      <c r="DL46" s="566"/>
      <c r="DM46" s="315">
        <v>1</v>
      </c>
      <c r="DN46" s="315" t="s">
        <v>331</v>
      </c>
      <c r="DO46" s="676"/>
      <c r="DP46" s="647"/>
      <c r="DQ46" s="818">
        <f t="shared" si="65"/>
        <v>0</v>
      </c>
      <c r="DR46" s="19"/>
      <c r="DS46" s="277"/>
      <c r="DT46" s="566" t="s">
        <v>1320</v>
      </c>
      <c r="DU46" s="315">
        <v>1</v>
      </c>
      <c r="DV46" s="315" t="s">
        <v>331</v>
      </c>
      <c r="DW46" s="676">
        <v>150000</v>
      </c>
      <c r="DX46" s="647">
        <v>0</v>
      </c>
      <c r="DY46" s="818">
        <f t="shared" si="66"/>
        <v>150000</v>
      </c>
      <c r="DZ46" s="19"/>
      <c r="EA46" s="277"/>
      <c r="EB46" s="566"/>
      <c r="EC46" s="315">
        <v>1</v>
      </c>
      <c r="ED46" s="315" t="s">
        <v>331</v>
      </c>
      <c r="EE46" s="676"/>
      <c r="EF46" s="647"/>
      <c r="EG46" s="820" t="s">
        <v>1199</v>
      </c>
      <c r="EH46" s="19"/>
      <c r="EI46" s="277"/>
      <c r="EJ46" s="566"/>
      <c r="EK46" s="315">
        <v>1</v>
      </c>
      <c r="EL46" s="315" t="s">
        <v>331</v>
      </c>
      <c r="EM46" s="676"/>
      <c r="EN46" s="647"/>
      <c r="EO46" s="818">
        <f t="shared" si="67"/>
        <v>0</v>
      </c>
      <c r="EP46" s="19"/>
      <c r="EQ46" s="277"/>
    </row>
    <row r="47" spans="1:147" ht="37.5" customHeight="1">
      <c r="A47" s="555"/>
      <c r="B47" s="315">
        <v>4</v>
      </c>
      <c r="C47" s="448" t="s">
        <v>890</v>
      </c>
      <c r="D47" s="576" t="s">
        <v>1315</v>
      </c>
      <c r="E47" s="315">
        <v>1</v>
      </c>
      <c r="F47" s="315" t="s">
        <v>331</v>
      </c>
      <c r="G47" s="650">
        <v>137000</v>
      </c>
      <c r="H47" s="647"/>
      <c r="I47" s="818">
        <f t="shared" si="51"/>
        <v>137000</v>
      </c>
      <c r="J47" s="19"/>
      <c r="K47" s="277"/>
      <c r="L47" s="384"/>
      <c r="M47" s="315">
        <v>1</v>
      </c>
      <c r="N47" s="315" t="s">
        <v>331</v>
      </c>
      <c r="O47" s="650"/>
      <c r="P47" s="647"/>
      <c r="Q47" s="818">
        <f t="shared" si="52"/>
        <v>0</v>
      </c>
      <c r="R47" s="19"/>
      <c r="S47" s="277"/>
      <c r="T47" s="384"/>
      <c r="U47" s="315">
        <v>1</v>
      </c>
      <c r="V47" s="315" t="s">
        <v>331</v>
      </c>
      <c r="W47" s="650"/>
      <c r="X47" s="647"/>
      <c r="Y47" s="818">
        <f t="shared" si="53"/>
        <v>0</v>
      </c>
      <c r="Z47" s="19"/>
      <c r="AA47" s="277"/>
      <c r="AB47" s="819"/>
      <c r="AC47" s="315">
        <v>1</v>
      </c>
      <c r="AD47" s="315" t="s">
        <v>331</v>
      </c>
      <c r="AE47" s="650"/>
      <c r="AF47" s="647"/>
      <c r="AG47" s="818">
        <f t="shared" si="54"/>
        <v>0</v>
      </c>
      <c r="AH47" s="19"/>
      <c r="AI47" s="277"/>
      <c r="AJ47" s="384"/>
      <c r="AK47" s="315">
        <v>1</v>
      </c>
      <c r="AL47" s="315" t="s">
        <v>331</v>
      </c>
      <c r="AM47" s="650"/>
      <c r="AN47" s="647"/>
      <c r="AO47" s="818">
        <f t="shared" si="55"/>
        <v>0</v>
      </c>
      <c r="AP47" s="19"/>
      <c r="AQ47" s="277"/>
      <c r="AR47" s="384"/>
      <c r="AS47" s="315">
        <v>1</v>
      </c>
      <c r="AT47" s="315" t="s">
        <v>331</v>
      </c>
      <c r="AU47" s="650"/>
      <c r="AV47" s="647"/>
      <c r="AW47" s="818">
        <f t="shared" si="56"/>
        <v>0</v>
      </c>
      <c r="AX47" s="19"/>
      <c r="AY47" s="277"/>
      <c r="AZ47" s="384"/>
      <c r="BA47" s="315">
        <v>1</v>
      </c>
      <c r="BB47" s="315" t="s">
        <v>331</v>
      </c>
      <c r="BC47" s="650"/>
      <c r="BD47" s="647"/>
      <c r="BE47" s="818">
        <f t="shared" si="57"/>
        <v>0</v>
      </c>
      <c r="BF47" s="19"/>
      <c r="BG47" s="277"/>
      <c r="BH47" s="384" t="s">
        <v>1330</v>
      </c>
      <c r="BI47" s="315">
        <v>1</v>
      </c>
      <c r="BJ47" s="315" t="s">
        <v>331</v>
      </c>
      <c r="BK47" s="650">
        <v>70000</v>
      </c>
      <c r="BL47" s="647"/>
      <c r="BM47" s="818">
        <f t="shared" si="58"/>
        <v>70000</v>
      </c>
      <c r="BN47" s="19"/>
      <c r="BO47" s="277"/>
      <c r="BP47" s="384" t="s">
        <v>1342</v>
      </c>
      <c r="BQ47" s="315">
        <v>1</v>
      </c>
      <c r="BR47" s="315" t="s">
        <v>331</v>
      </c>
      <c r="BS47" s="650">
        <v>430180</v>
      </c>
      <c r="BT47" s="647">
        <v>0</v>
      </c>
      <c r="BU47" s="818">
        <f t="shared" si="59"/>
        <v>430180</v>
      </c>
      <c r="BV47" s="19"/>
      <c r="BW47" s="277"/>
      <c r="BX47" s="384"/>
      <c r="BY47" s="315">
        <v>1</v>
      </c>
      <c r="BZ47" s="315" t="s">
        <v>331</v>
      </c>
      <c r="CA47" s="650">
        <v>0</v>
      </c>
      <c r="CB47" s="647">
        <v>0</v>
      </c>
      <c r="CC47" s="818">
        <f t="shared" si="60"/>
        <v>0</v>
      </c>
      <c r="CD47" s="19"/>
      <c r="CE47" s="277"/>
      <c r="CF47" s="384"/>
      <c r="CG47" s="315">
        <v>1</v>
      </c>
      <c r="CH47" s="315" t="s">
        <v>331</v>
      </c>
      <c r="CI47" s="650"/>
      <c r="CJ47" s="647"/>
      <c r="CK47" s="818">
        <f t="shared" si="61"/>
        <v>0</v>
      </c>
      <c r="CL47" s="19"/>
      <c r="CM47" s="277"/>
      <c r="CN47" s="384"/>
      <c r="CO47" s="315">
        <v>1</v>
      </c>
      <c r="CP47" s="315" t="s">
        <v>331</v>
      </c>
      <c r="CQ47" s="650"/>
      <c r="CR47" s="647"/>
      <c r="CS47" s="818">
        <f t="shared" si="62"/>
        <v>0</v>
      </c>
      <c r="CT47" s="19"/>
      <c r="CU47" s="277"/>
      <c r="CV47" s="384" t="s">
        <v>1354</v>
      </c>
      <c r="CW47" s="315">
        <v>1</v>
      </c>
      <c r="CX47" s="315" t="s">
        <v>331</v>
      </c>
      <c r="CY47" s="650">
        <v>89400</v>
      </c>
      <c r="CZ47" s="647"/>
      <c r="DA47" s="818">
        <f t="shared" si="63"/>
        <v>89400</v>
      </c>
      <c r="DB47" s="19"/>
      <c r="DC47" s="277"/>
      <c r="DD47" s="384" t="s">
        <v>1326</v>
      </c>
      <c r="DE47" s="315">
        <v>1</v>
      </c>
      <c r="DF47" s="315" t="s">
        <v>331</v>
      </c>
      <c r="DG47" s="650">
        <v>184995</v>
      </c>
      <c r="DH47" s="647">
        <v>0</v>
      </c>
      <c r="DI47" s="818">
        <f t="shared" si="64"/>
        <v>184995</v>
      </c>
      <c r="DJ47" s="19"/>
      <c r="DK47" s="277"/>
      <c r="DL47" s="384"/>
      <c r="DM47" s="315">
        <v>1</v>
      </c>
      <c r="DN47" s="315" t="s">
        <v>331</v>
      </c>
      <c r="DO47" s="650"/>
      <c r="DP47" s="647"/>
      <c r="DQ47" s="818">
        <f t="shared" si="65"/>
        <v>0</v>
      </c>
      <c r="DR47" s="19"/>
      <c r="DS47" s="277"/>
      <c r="DT47" s="384" t="s">
        <v>1320</v>
      </c>
      <c r="DU47" s="315">
        <v>1</v>
      </c>
      <c r="DV47" s="315" t="s">
        <v>331</v>
      </c>
      <c r="DW47" s="650">
        <v>130116</v>
      </c>
      <c r="DX47" s="647">
        <v>0</v>
      </c>
      <c r="DY47" s="818">
        <f t="shared" si="66"/>
        <v>130116</v>
      </c>
      <c r="DZ47" s="19"/>
      <c r="EA47" s="277"/>
      <c r="EB47" s="384"/>
      <c r="EC47" s="315">
        <v>1</v>
      </c>
      <c r="ED47" s="315" t="s">
        <v>331</v>
      </c>
      <c r="EE47" s="650"/>
      <c r="EF47" s="647"/>
      <c r="EG47" s="820" t="s">
        <v>1199</v>
      </c>
      <c r="EH47" s="19"/>
      <c r="EI47" s="277"/>
      <c r="EJ47" s="384"/>
      <c r="EK47" s="315">
        <v>1</v>
      </c>
      <c r="EL47" s="315" t="s">
        <v>331</v>
      </c>
      <c r="EM47" s="650"/>
      <c r="EN47" s="647"/>
      <c r="EO47" s="818">
        <f t="shared" si="67"/>
        <v>0</v>
      </c>
      <c r="EP47" s="19"/>
      <c r="EQ47" s="277"/>
    </row>
    <row r="48" spans="1:147" ht="37.5" customHeight="1">
      <c r="A48" s="555"/>
      <c r="B48" s="315">
        <v>5</v>
      </c>
      <c r="C48" s="448" t="s">
        <v>891</v>
      </c>
      <c r="D48" s="576" t="s">
        <v>1315</v>
      </c>
      <c r="E48" s="315">
        <v>1</v>
      </c>
      <c r="F48" s="315" t="s">
        <v>331</v>
      </c>
      <c r="G48" s="650">
        <v>41000</v>
      </c>
      <c r="H48" s="647"/>
      <c r="I48" s="818">
        <f t="shared" si="51"/>
        <v>41000</v>
      </c>
      <c r="J48" s="19"/>
      <c r="K48" s="277"/>
      <c r="L48" s="566"/>
      <c r="M48" s="315">
        <v>1</v>
      </c>
      <c r="N48" s="315" t="s">
        <v>331</v>
      </c>
      <c r="O48" s="676"/>
      <c r="P48" s="647"/>
      <c r="Q48" s="818">
        <f t="shared" si="52"/>
        <v>0</v>
      </c>
      <c r="R48" s="19"/>
      <c r="S48" s="277"/>
      <c r="T48" s="566"/>
      <c r="U48" s="315">
        <v>1</v>
      </c>
      <c r="V48" s="315" t="s">
        <v>331</v>
      </c>
      <c r="W48" s="676"/>
      <c r="X48" s="647"/>
      <c r="Y48" s="818">
        <f t="shared" si="53"/>
        <v>0</v>
      </c>
      <c r="Z48" s="19"/>
      <c r="AA48" s="277"/>
      <c r="AB48" s="819"/>
      <c r="AC48" s="315">
        <v>1</v>
      </c>
      <c r="AD48" s="315" t="s">
        <v>331</v>
      </c>
      <c r="AE48" s="676"/>
      <c r="AF48" s="647"/>
      <c r="AG48" s="818">
        <f t="shared" si="54"/>
        <v>0</v>
      </c>
      <c r="AH48" s="19"/>
      <c r="AI48" s="277"/>
      <c r="AJ48" s="566"/>
      <c r="AK48" s="315">
        <v>1</v>
      </c>
      <c r="AL48" s="315" t="s">
        <v>331</v>
      </c>
      <c r="AM48" s="676"/>
      <c r="AN48" s="647"/>
      <c r="AO48" s="818">
        <f t="shared" si="55"/>
        <v>0</v>
      </c>
      <c r="AP48" s="19"/>
      <c r="AQ48" s="277"/>
      <c r="AR48" s="566"/>
      <c r="AS48" s="315">
        <v>1</v>
      </c>
      <c r="AT48" s="315" t="s">
        <v>331</v>
      </c>
      <c r="AU48" s="676"/>
      <c r="AV48" s="647"/>
      <c r="AW48" s="818">
        <f t="shared" si="56"/>
        <v>0</v>
      </c>
      <c r="AX48" s="19"/>
      <c r="AY48" s="277"/>
      <c r="AZ48" s="566"/>
      <c r="BA48" s="315">
        <v>1</v>
      </c>
      <c r="BB48" s="315" t="s">
        <v>331</v>
      </c>
      <c r="BC48" s="676"/>
      <c r="BD48" s="647"/>
      <c r="BE48" s="818">
        <f t="shared" si="57"/>
        <v>0</v>
      </c>
      <c r="BF48" s="19"/>
      <c r="BG48" s="277"/>
      <c r="BH48" s="566" t="s">
        <v>1330</v>
      </c>
      <c r="BI48" s="315">
        <v>1</v>
      </c>
      <c r="BJ48" s="315" t="s">
        <v>331</v>
      </c>
      <c r="BK48" s="676">
        <v>14000</v>
      </c>
      <c r="BL48" s="647"/>
      <c r="BM48" s="818">
        <f t="shared" si="58"/>
        <v>14000</v>
      </c>
      <c r="BN48" s="19"/>
      <c r="BO48" s="277"/>
      <c r="BP48" s="566" t="s">
        <v>1342</v>
      </c>
      <c r="BQ48" s="315">
        <v>1</v>
      </c>
      <c r="BR48" s="315" t="s">
        <v>331</v>
      </c>
      <c r="BS48" s="676">
        <v>33734</v>
      </c>
      <c r="BT48" s="647">
        <v>0.19</v>
      </c>
      <c r="BU48" s="818">
        <f t="shared" si="59"/>
        <v>40143.46</v>
      </c>
      <c r="BV48" s="19"/>
      <c r="BW48" s="277"/>
      <c r="BX48" s="566"/>
      <c r="BY48" s="315">
        <v>1</v>
      </c>
      <c r="BZ48" s="315" t="s">
        <v>331</v>
      </c>
      <c r="CA48" s="676">
        <v>0</v>
      </c>
      <c r="CB48" s="647">
        <v>0</v>
      </c>
      <c r="CC48" s="818">
        <f t="shared" si="60"/>
        <v>0</v>
      </c>
      <c r="CD48" s="19"/>
      <c r="CE48" s="277"/>
      <c r="CF48" s="566"/>
      <c r="CG48" s="315">
        <v>1</v>
      </c>
      <c r="CH48" s="315" t="s">
        <v>331</v>
      </c>
      <c r="CI48" s="676"/>
      <c r="CJ48" s="647"/>
      <c r="CK48" s="818">
        <f t="shared" si="61"/>
        <v>0</v>
      </c>
      <c r="CL48" s="19"/>
      <c r="CM48" s="277"/>
      <c r="CN48" s="566"/>
      <c r="CO48" s="315">
        <v>1</v>
      </c>
      <c r="CP48" s="315" t="s">
        <v>331</v>
      </c>
      <c r="CQ48" s="676"/>
      <c r="CR48" s="647"/>
      <c r="CS48" s="818">
        <f t="shared" si="62"/>
        <v>0</v>
      </c>
      <c r="CT48" s="19"/>
      <c r="CU48" s="277"/>
      <c r="CV48" s="566" t="s">
        <v>1354</v>
      </c>
      <c r="CW48" s="315">
        <v>1</v>
      </c>
      <c r="CX48" s="315" t="s">
        <v>331</v>
      </c>
      <c r="CY48" s="676">
        <v>25300</v>
      </c>
      <c r="CZ48" s="647"/>
      <c r="DA48" s="818">
        <f t="shared" si="63"/>
        <v>25300</v>
      </c>
      <c r="DB48" s="19"/>
      <c r="DC48" s="277"/>
      <c r="DD48" s="566" t="s">
        <v>1326</v>
      </c>
      <c r="DE48" s="315">
        <v>1</v>
      </c>
      <c r="DF48" s="315" t="s">
        <v>331</v>
      </c>
      <c r="DG48" s="676">
        <v>10000</v>
      </c>
      <c r="DH48" s="647">
        <v>0</v>
      </c>
      <c r="DI48" s="818">
        <f t="shared" si="64"/>
        <v>10000</v>
      </c>
      <c r="DJ48" s="19"/>
      <c r="DK48" s="277"/>
      <c r="DL48" s="566"/>
      <c r="DM48" s="315">
        <v>1</v>
      </c>
      <c r="DN48" s="315" t="s">
        <v>331</v>
      </c>
      <c r="DO48" s="676"/>
      <c r="DP48" s="647"/>
      <c r="DQ48" s="818">
        <f t="shared" si="65"/>
        <v>0</v>
      </c>
      <c r="DR48" s="19"/>
      <c r="DS48" s="277"/>
      <c r="DT48" s="566" t="s">
        <v>1320</v>
      </c>
      <c r="DU48" s="315">
        <v>1</v>
      </c>
      <c r="DV48" s="315" t="s">
        <v>331</v>
      </c>
      <c r="DW48" s="676">
        <v>18000</v>
      </c>
      <c r="DX48" s="647">
        <v>0</v>
      </c>
      <c r="DY48" s="818">
        <f t="shared" si="66"/>
        <v>18000</v>
      </c>
      <c r="DZ48" s="19"/>
      <c r="EA48" s="277"/>
      <c r="EB48" s="566"/>
      <c r="EC48" s="315">
        <v>1</v>
      </c>
      <c r="ED48" s="315" t="s">
        <v>331</v>
      </c>
      <c r="EE48" s="676"/>
      <c r="EF48" s="647"/>
      <c r="EG48" s="820" t="s">
        <v>1199</v>
      </c>
      <c r="EH48" s="19"/>
      <c r="EI48" s="277"/>
      <c r="EJ48" s="566"/>
      <c r="EK48" s="315">
        <v>1</v>
      </c>
      <c r="EL48" s="315" t="s">
        <v>331</v>
      </c>
      <c r="EM48" s="676"/>
      <c r="EN48" s="647"/>
      <c r="EO48" s="818">
        <f t="shared" si="67"/>
        <v>0</v>
      </c>
      <c r="EP48" s="19"/>
      <c r="EQ48" s="277"/>
    </row>
    <row r="49" spans="1:147" ht="37.5" customHeight="1">
      <c r="A49" s="555"/>
      <c r="B49" s="315">
        <v>6</v>
      </c>
      <c r="C49" s="448" t="s">
        <v>896</v>
      </c>
      <c r="D49" s="566"/>
      <c r="E49" s="315">
        <v>1</v>
      </c>
      <c r="F49" s="315" t="s">
        <v>331</v>
      </c>
      <c r="G49" s="676">
        <v>0</v>
      </c>
      <c r="H49" s="647"/>
      <c r="I49" s="818">
        <f t="shared" si="51"/>
        <v>0</v>
      </c>
      <c r="J49" s="19"/>
      <c r="K49" s="277"/>
      <c r="L49" s="566"/>
      <c r="M49" s="315">
        <v>1</v>
      </c>
      <c r="N49" s="315" t="s">
        <v>331</v>
      </c>
      <c r="O49" s="676"/>
      <c r="P49" s="647"/>
      <c r="Q49" s="818">
        <f t="shared" si="52"/>
        <v>0</v>
      </c>
      <c r="R49" s="19"/>
      <c r="S49" s="277"/>
      <c r="T49" s="566"/>
      <c r="U49" s="315">
        <v>1</v>
      </c>
      <c r="V49" s="315" t="s">
        <v>331</v>
      </c>
      <c r="W49" s="676"/>
      <c r="X49" s="647"/>
      <c r="Y49" s="818">
        <f t="shared" si="53"/>
        <v>0</v>
      </c>
      <c r="Z49" s="19"/>
      <c r="AA49" s="277"/>
      <c r="AB49" s="819"/>
      <c r="AC49" s="315">
        <v>1</v>
      </c>
      <c r="AD49" s="315" t="s">
        <v>331</v>
      </c>
      <c r="AE49" s="676"/>
      <c r="AF49" s="647"/>
      <c r="AG49" s="818">
        <f t="shared" si="54"/>
        <v>0</v>
      </c>
      <c r="AH49" s="19"/>
      <c r="AI49" s="277"/>
      <c r="AJ49" s="566"/>
      <c r="AK49" s="315">
        <v>1</v>
      </c>
      <c r="AL49" s="315" t="s">
        <v>331</v>
      </c>
      <c r="AM49" s="676"/>
      <c r="AN49" s="647"/>
      <c r="AO49" s="818">
        <f t="shared" si="55"/>
        <v>0</v>
      </c>
      <c r="AP49" s="19"/>
      <c r="AQ49" s="277"/>
      <c r="AR49" s="566"/>
      <c r="AS49" s="315">
        <v>1</v>
      </c>
      <c r="AT49" s="315" t="s">
        <v>331</v>
      </c>
      <c r="AU49" s="676"/>
      <c r="AV49" s="647"/>
      <c r="AW49" s="818">
        <f t="shared" si="56"/>
        <v>0</v>
      </c>
      <c r="AX49" s="19"/>
      <c r="AY49" s="277"/>
      <c r="AZ49" s="566"/>
      <c r="BA49" s="315">
        <v>1</v>
      </c>
      <c r="BB49" s="315" t="s">
        <v>331</v>
      </c>
      <c r="BC49" s="676"/>
      <c r="BD49" s="647"/>
      <c r="BE49" s="818">
        <f t="shared" si="57"/>
        <v>0</v>
      </c>
      <c r="BF49" s="19"/>
      <c r="BG49" s="277"/>
      <c r="BH49" s="566" t="s">
        <v>1432</v>
      </c>
      <c r="BI49" s="315">
        <v>1</v>
      </c>
      <c r="BJ49" s="315" t="s">
        <v>331</v>
      </c>
      <c r="BK49" s="676">
        <v>0</v>
      </c>
      <c r="BL49" s="647"/>
      <c r="BM49" s="818">
        <f t="shared" si="58"/>
        <v>0</v>
      </c>
      <c r="BN49" s="19"/>
      <c r="BO49" s="277"/>
      <c r="BP49" s="566" t="s">
        <v>1433</v>
      </c>
      <c r="BQ49" s="315">
        <v>1</v>
      </c>
      <c r="BR49" s="315" t="s">
        <v>331</v>
      </c>
      <c r="BS49" s="676"/>
      <c r="BT49" s="647"/>
      <c r="BU49" s="818">
        <f t="shared" si="59"/>
        <v>0</v>
      </c>
      <c r="BV49" s="19"/>
      <c r="BW49" s="277"/>
      <c r="BX49" s="566"/>
      <c r="BY49" s="315">
        <v>1</v>
      </c>
      <c r="BZ49" s="315" t="s">
        <v>331</v>
      </c>
      <c r="CA49" s="676">
        <v>0</v>
      </c>
      <c r="CB49" s="647">
        <v>0</v>
      </c>
      <c r="CC49" s="818">
        <f t="shared" si="60"/>
        <v>0</v>
      </c>
      <c r="CD49" s="19"/>
      <c r="CE49" s="277"/>
      <c r="CF49" s="566"/>
      <c r="CG49" s="315">
        <v>1</v>
      </c>
      <c r="CH49" s="315" t="s">
        <v>331</v>
      </c>
      <c r="CI49" s="676"/>
      <c r="CJ49" s="647"/>
      <c r="CK49" s="818">
        <f t="shared" si="61"/>
        <v>0</v>
      </c>
      <c r="CL49" s="19"/>
      <c r="CM49" s="277"/>
      <c r="CN49" s="566"/>
      <c r="CO49" s="315">
        <v>1</v>
      </c>
      <c r="CP49" s="315" t="s">
        <v>331</v>
      </c>
      <c r="CQ49" s="676"/>
      <c r="CR49" s="647"/>
      <c r="CS49" s="818">
        <f t="shared" si="62"/>
        <v>0</v>
      </c>
      <c r="CT49" s="19"/>
      <c r="CU49" s="277"/>
      <c r="CV49" s="566"/>
      <c r="CW49" s="315">
        <v>1</v>
      </c>
      <c r="CX49" s="315" t="s">
        <v>331</v>
      </c>
      <c r="CY49" s="676">
        <v>0</v>
      </c>
      <c r="CZ49" s="647"/>
      <c r="DA49" s="818">
        <f t="shared" si="63"/>
        <v>0</v>
      </c>
      <c r="DB49" s="19"/>
      <c r="DC49" s="277"/>
      <c r="DD49" s="566" t="s">
        <v>1435</v>
      </c>
      <c r="DE49" s="315">
        <v>1</v>
      </c>
      <c r="DF49" s="315" t="s">
        <v>331</v>
      </c>
      <c r="DG49" s="676">
        <v>0</v>
      </c>
      <c r="DH49" s="647">
        <v>0.19</v>
      </c>
      <c r="DI49" s="818">
        <f t="shared" si="64"/>
        <v>0</v>
      </c>
      <c r="DJ49" s="19"/>
      <c r="DK49" s="277"/>
      <c r="DL49" s="566"/>
      <c r="DM49" s="315">
        <v>1</v>
      </c>
      <c r="DN49" s="315" t="s">
        <v>331</v>
      </c>
      <c r="DO49" s="676"/>
      <c r="DP49" s="647"/>
      <c r="DQ49" s="818">
        <f t="shared" si="65"/>
        <v>0</v>
      </c>
      <c r="DR49" s="19"/>
      <c r="DS49" s="277"/>
      <c r="DT49" s="566"/>
      <c r="DU49" s="315">
        <v>1</v>
      </c>
      <c r="DV49" s="315" t="s">
        <v>331</v>
      </c>
      <c r="DW49" s="676"/>
      <c r="DX49" s="647"/>
      <c r="DY49" s="818">
        <f t="shared" si="66"/>
        <v>0</v>
      </c>
      <c r="DZ49" s="19"/>
      <c r="EA49" s="277"/>
      <c r="EB49" s="566"/>
      <c r="EC49" s="315">
        <v>1</v>
      </c>
      <c r="ED49" s="315" t="s">
        <v>331</v>
      </c>
      <c r="EE49" s="676"/>
      <c r="EF49" s="647"/>
      <c r="EG49" s="820" t="s">
        <v>1199</v>
      </c>
      <c r="EH49" s="19"/>
      <c r="EI49" s="277"/>
      <c r="EJ49" s="566"/>
      <c r="EK49" s="315">
        <v>1</v>
      </c>
      <c r="EL49" s="315" t="s">
        <v>331</v>
      </c>
      <c r="EM49" s="676"/>
      <c r="EN49" s="647"/>
      <c r="EO49" s="818">
        <f t="shared" si="67"/>
        <v>0</v>
      </c>
      <c r="EP49" s="19"/>
      <c r="EQ49" s="277"/>
    </row>
    <row r="50" spans="1:147" ht="37.5" customHeight="1">
      <c r="A50" s="555"/>
      <c r="B50" s="592"/>
      <c r="C50" s="821"/>
      <c r="D50" s="591"/>
      <c r="E50" s="281" t="s">
        <v>338</v>
      </c>
      <c r="F50" s="281"/>
      <c r="G50" s="660"/>
      <c r="H50" s="661"/>
      <c r="I50" s="188">
        <f>SUM(I44:I49)</f>
        <v>2033000</v>
      </c>
      <c r="J50" s="19"/>
      <c r="K50" s="277"/>
      <c r="L50" s="591"/>
      <c r="M50" s="281" t="s">
        <v>338</v>
      </c>
      <c r="N50" s="281"/>
      <c r="O50" s="660"/>
      <c r="P50" s="661"/>
      <c r="Q50" s="188">
        <f>SUM(Q44:Q49)</f>
        <v>0</v>
      </c>
      <c r="R50" s="19"/>
      <c r="S50" s="277"/>
      <c r="T50" s="591"/>
      <c r="U50" s="281" t="s">
        <v>338</v>
      </c>
      <c r="V50" s="281"/>
      <c r="W50" s="660"/>
      <c r="X50" s="661"/>
      <c r="Y50" s="188">
        <f>SUM(Y44:Y49)</f>
        <v>0</v>
      </c>
      <c r="Z50" s="19"/>
      <c r="AA50" s="277"/>
      <c r="AB50" s="823"/>
      <c r="AC50" s="281" t="s">
        <v>338</v>
      </c>
      <c r="AD50" s="281"/>
      <c r="AE50" s="660"/>
      <c r="AF50" s="661"/>
      <c r="AG50" s="188">
        <f>SUM(AG44:AG49)</f>
        <v>0</v>
      </c>
      <c r="AH50" s="19"/>
      <c r="AI50" s="277"/>
      <c r="AJ50" s="591"/>
      <c r="AK50" s="281" t="s">
        <v>338</v>
      </c>
      <c r="AL50" s="281"/>
      <c r="AM50" s="660"/>
      <c r="AN50" s="661"/>
      <c r="AO50" s="188">
        <f>SUM(AO44:AO49)</f>
        <v>0</v>
      </c>
      <c r="AP50" s="19"/>
      <c r="AQ50" s="277"/>
      <c r="AR50" s="591"/>
      <c r="AS50" s="281" t="s">
        <v>338</v>
      </c>
      <c r="AT50" s="281"/>
      <c r="AU50" s="660"/>
      <c r="AV50" s="661"/>
      <c r="AW50" s="188">
        <f>SUM(AW44:AW49)</f>
        <v>0</v>
      </c>
      <c r="AX50" s="19"/>
      <c r="AY50" s="277"/>
      <c r="AZ50" s="591"/>
      <c r="BA50" s="281" t="s">
        <v>338</v>
      </c>
      <c r="BB50" s="281"/>
      <c r="BC50" s="660"/>
      <c r="BD50" s="661"/>
      <c r="BE50" s="188">
        <f>SUM(BE44:BE49)</f>
        <v>0</v>
      </c>
      <c r="BF50" s="19"/>
      <c r="BG50" s="277"/>
      <c r="BH50" s="591"/>
      <c r="BI50" s="281" t="s">
        <v>338</v>
      </c>
      <c r="BJ50" s="281"/>
      <c r="BK50" s="660"/>
      <c r="BL50" s="661"/>
      <c r="BM50" s="188">
        <f>SUM(BM44:BM49)</f>
        <v>2609000</v>
      </c>
      <c r="BN50" s="19"/>
      <c r="BO50" s="277"/>
      <c r="BP50" s="591"/>
      <c r="BQ50" s="281" t="s">
        <v>338</v>
      </c>
      <c r="BR50" s="281"/>
      <c r="BS50" s="660"/>
      <c r="BT50" s="661"/>
      <c r="BU50" s="188">
        <f>SUM(BU44:BU49)</f>
        <v>5591206.46</v>
      </c>
      <c r="BV50" s="19"/>
      <c r="BW50" s="277"/>
      <c r="BX50" s="591"/>
      <c r="BY50" s="281" t="s">
        <v>338</v>
      </c>
      <c r="BZ50" s="281"/>
      <c r="CA50" s="660"/>
      <c r="CB50" s="661"/>
      <c r="CC50" s="188">
        <f>SUM(CC44:CC49)</f>
        <v>0</v>
      </c>
      <c r="CD50" s="19"/>
      <c r="CE50" s="277"/>
      <c r="CF50" s="591"/>
      <c r="CG50" s="281" t="s">
        <v>338</v>
      </c>
      <c r="CH50" s="281"/>
      <c r="CI50" s="660"/>
      <c r="CJ50" s="661"/>
      <c r="CK50" s="188">
        <f>SUM(CK44:CK49)</f>
        <v>0</v>
      </c>
      <c r="CL50" s="19"/>
      <c r="CM50" s="277"/>
      <c r="CN50" s="591"/>
      <c r="CO50" s="281" t="s">
        <v>338</v>
      </c>
      <c r="CP50" s="281"/>
      <c r="CQ50" s="660"/>
      <c r="CR50" s="661"/>
      <c r="CS50" s="188">
        <f>SUM(CS44:CS49)</f>
        <v>0</v>
      </c>
      <c r="CT50" s="19"/>
      <c r="CU50" s="277"/>
      <c r="CV50" s="591"/>
      <c r="CW50" s="281" t="s">
        <v>338</v>
      </c>
      <c r="CX50" s="281"/>
      <c r="CY50" s="660"/>
      <c r="CZ50" s="661"/>
      <c r="DA50" s="188">
        <f>SUM(DA44:DA49)</f>
        <v>2063300</v>
      </c>
      <c r="DB50" s="19"/>
      <c r="DC50" s="277"/>
      <c r="DD50" s="591"/>
      <c r="DE50" s="281" t="s">
        <v>338</v>
      </c>
      <c r="DF50" s="281"/>
      <c r="DG50" s="660"/>
      <c r="DH50" s="661"/>
      <c r="DI50" s="188">
        <f>SUM(DI44:DI49)</f>
        <v>1459510</v>
      </c>
      <c r="DJ50" s="19"/>
      <c r="DK50" s="277"/>
      <c r="DL50" s="591"/>
      <c r="DM50" s="281" t="s">
        <v>338</v>
      </c>
      <c r="DN50" s="281"/>
      <c r="DO50" s="660"/>
      <c r="DP50" s="661"/>
      <c r="DQ50" s="188">
        <f>SUM(DQ44:DQ49)</f>
        <v>0</v>
      </c>
      <c r="DR50" s="19"/>
      <c r="DS50" s="277"/>
      <c r="DT50" s="591"/>
      <c r="DU50" s="281" t="s">
        <v>338</v>
      </c>
      <c r="DV50" s="281"/>
      <c r="DW50" s="660"/>
      <c r="DX50" s="661"/>
      <c r="DY50" s="188">
        <f>SUM(DY44:DY49)</f>
        <v>2798116</v>
      </c>
      <c r="DZ50" s="19"/>
      <c r="EA50" s="277"/>
      <c r="EB50" s="591"/>
      <c r="EC50" s="281" t="s">
        <v>338</v>
      </c>
      <c r="ED50" s="281"/>
      <c r="EE50" s="660"/>
      <c r="EF50" s="661"/>
      <c r="EG50" s="692" t="s">
        <v>1199</v>
      </c>
      <c r="EH50" s="19"/>
      <c r="EI50" s="277"/>
      <c r="EJ50" s="591"/>
      <c r="EK50" s="281" t="s">
        <v>338</v>
      </c>
      <c r="EL50" s="281"/>
      <c r="EM50" s="660"/>
      <c r="EN50" s="661"/>
      <c r="EO50" s="188">
        <f>SUM(EO44:EO49)</f>
        <v>0</v>
      </c>
      <c r="EP50" s="19"/>
      <c r="EQ50" s="277"/>
    </row>
    <row r="51" spans="1:147" ht="53.25" customHeight="1" thickBot="1">
      <c r="A51" s="185"/>
      <c r="B51" s="616"/>
      <c r="C51" s="831" t="s">
        <v>897</v>
      </c>
      <c r="D51" s="364"/>
      <c r="E51" s="365"/>
      <c r="F51" s="365"/>
      <c r="G51" s="669"/>
      <c r="H51" s="448"/>
      <c r="I51" s="604"/>
      <c r="J51" s="19"/>
      <c r="K51" s="277"/>
      <c r="L51" s="364"/>
      <c r="M51" s="365"/>
      <c r="N51" s="365"/>
      <c r="O51" s="669"/>
      <c r="P51" s="448"/>
      <c r="Q51" s="604"/>
      <c r="R51" s="19"/>
      <c r="S51" s="277"/>
      <c r="T51" s="364"/>
      <c r="U51" s="365"/>
      <c r="V51" s="365"/>
      <c r="W51" s="669"/>
      <c r="X51" s="448"/>
      <c r="Y51" s="604"/>
      <c r="Z51" s="19"/>
      <c r="AA51" s="277"/>
      <c r="AB51" s="830"/>
      <c r="AC51" s="365"/>
      <c r="AD51" s="365"/>
      <c r="AE51" s="669"/>
      <c r="AF51" s="448"/>
      <c r="AG51" s="604"/>
      <c r="AH51" s="19"/>
      <c r="AI51" s="277"/>
      <c r="AJ51" s="364"/>
      <c r="AK51" s="365"/>
      <c r="AL51" s="365"/>
      <c r="AM51" s="669"/>
      <c r="AN51" s="448"/>
      <c r="AO51" s="604"/>
      <c r="AP51" s="19"/>
      <c r="AQ51" s="277"/>
      <c r="AR51" s="364"/>
      <c r="AS51" s="365"/>
      <c r="AT51" s="365"/>
      <c r="AU51" s="669"/>
      <c r="AV51" s="448"/>
      <c r="AW51" s="604"/>
      <c r="AX51" s="19"/>
      <c r="AY51" s="277"/>
      <c r="AZ51" s="364"/>
      <c r="BA51" s="365"/>
      <c r="BB51" s="365"/>
      <c r="BC51" s="669"/>
      <c r="BD51" s="448"/>
      <c r="BE51" s="604"/>
      <c r="BF51" s="19"/>
      <c r="BG51" s="277"/>
      <c r="BH51" s="364"/>
      <c r="BI51" s="365"/>
      <c r="BJ51" s="365"/>
      <c r="BK51" s="669"/>
      <c r="BL51" s="448"/>
      <c r="BM51" s="604"/>
      <c r="BN51" s="19"/>
      <c r="BO51" s="277"/>
      <c r="BP51" s="364"/>
      <c r="BQ51" s="365"/>
      <c r="BR51" s="365"/>
      <c r="BS51" s="669"/>
      <c r="BT51" s="448"/>
      <c r="BU51" s="604"/>
      <c r="BV51" s="19"/>
      <c r="BW51" s="277"/>
      <c r="BX51" s="364"/>
      <c r="BY51" s="365"/>
      <c r="BZ51" s="365"/>
      <c r="CA51" s="669"/>
      <c r="CB51" s="448"/>
      <c r="CC51" s="604"/>
      <c r="CD51" s="19"/>
      <c r="CE51" s="277"/>
      <c r="CF51" s="364"/>
      <c r="CG51" s="365"/>
      <c r="CH51" s="365"/>
      <c r="CI51" s="669"/>
      <c r="CJ51" s="448"/>
      <c r="CK51" s="604"/>
      <c r="CL51" s="19"/>
      <c r="CM51" s="277"/>
      <c r="CN51" s="364"/>
      <c r="CO51" s="365"/>
      <c r="CP51" s="365"/>
      <c r="CQ51" s="669"/>
      <c r="CR51" s="448"/>
      <c r="CS51" s="604"/>
      <c r="CT51" s="19"/>
      <c r="CU51" s="277"/>
      <c r="CV51" s="364"/>
      <c r="CW51" s="365"/>
      <c r="CX51" s="365"/>
      <c r="CY51" s="669"/>
      <c r="CZ51" s="448"/>
      <c r="DA51" s="604"/>
      <c r="DB51" s="19"/>
      <c r="DC51" s="277"/>
      <c r="DD51" s="364"/>
      <c r="DE51" s="365"/>
      <c r="DF51" s="365"/>
      <c r="DG51" s="669"/>
      <c r="DH51" s="448"/>
      <c r="DI51" s="604"/>
      <c r="DJ51" s="19"/>
      <c r="DK51" s="277"/>
      <c r="DL51" s="364"/>
      <c r="DM51" s="365"/>
      <c r="DN51" s="365"/>
      <c r="DO51" s="669"/>
      <c r="DP51" s="448"/>
      <c r="DQ51" s="604"/>
      <c r="DR51" s="19"/>
      <c r="DS51" s="277"/>
      <c r="DT51" s="364"/>
      <c r="DU51" s="365"/>
      <c r="DV51" s="365"/>
      <c r="DW51" s="669"/>
      <c r="DX51" s="448"/>
      <c r="DY51" s="604"/>
      <c r="DZ51" s="19"/>
      <c r="EA51" s="277"/>
      <c r="EB51" s="364"/>
      <c r="EC51" s="365"/>
      <c r="ED51" s="365"/>
      <c r="EE51" s="669"/>
      <c r="EF51" s="448"/>
      <c r="EG51" s="604"/>
      <c r="EH51" s="19"/>
      <c r="EI51" s="277"/>
      <c r="EJ51" s="364"/>
      <c r="EK51" s="365"/>
      <c r="EL51" s="365"/>
      <c r="EM51" s="669"/>
      <c r="EN51" s="448"/>
      <c r="EO51" s="604"/>
      <c r="EP51" s="19"/>
      <c r="EQ51" s="277"/>
    </row>
    <row r="52" spans="1:147" ht="37.5" customHeight="1" thickBot="1">
      <c r="A52" s="555"/>
      <c r="B52" s="191" t="s">
        <v>418</v>
      </c>
      <c r="C52" s="136" t="s">
        <v>659</v>
      </c>
      <c r="D52" s="574" t="s">
        <v>324</v>
      </c>
      <c r="E52" s="191" t="s">
        <v>325</v>
      </c>
      <c r="F52" s="376" t="s">
        <v>326</v>
      </c>
      <c r="G52" s="280" t="s">
        <v>327</v>
      </c>
      <c r="H52" s="191" t="s">
        <v>328</v>
      </c>
      <c r="I52" s="378" t="s">
        <v>329</v>
      </c>
      <c r="J52" s="297" t="s">
        <v>1167</v>
      </c>
      <c r="K52" s="298" t="s">
        <v>1168</v>
      </c>
      <c r="L52" s="574" t="s">
        <v>324</v>
      </c>
      <c r="M52" s="191" t="s">
        <v>325</v>
      </c>
      <c r="N52" s="376" t="s">
        <v>326</v>
      </c>
      <c r="O52" s="280" t="s">
        <v>327</v>
      </c>
      <c r="P52" s="191" t="s">
        <v>328</v>
      </c>
      <c r="Q52" s="378" t="s">
        <v>329</v>
      </c>
      <c r="R52" s="297" t="s">
        <v>1167</v>
      </c>
      <c r="S52" s="298" t="s">
        <v>1168</v>
      </c>
      <c r="T52" s="574" t="s">
        <v>324</v>
      </c>
      <c r="U52" s="191" t="s">
        <v>325</v>
      </c>
      <c r="V52" s="376" t="s">
        <v>326</v>
      </c>
      <c r="W52" s="280" t="s">
        <v>327</v>
      </c>
      <c r="X52" s="191" t="s">
        <v>328</v>
      </c>
      <c r="Y52" s="378" t="s">
        <v>329</v>
      </c>
      <c r="Z52" s="297" t="s">
        <v>1167</v>
      </c>
      <c r="AA52" s="298" t="s">
        <v>1168</v>
      </c>
      <c r="AB52" s="816" t="s">
        <v>324</v>
      </c>
      <c r="AC52" s="191" t="s">
        <v>325</v>
      </c>
      <c r="AD52" s="376" t="s">
        <v>326</v>
      </c>
      <c r="AE52" s="280" t="s">
        <v>327</v>
      </c>
      <c r="AF52" s="191" t="s">
        <v>328</v>
      </c>
      <c r="AG52" s="378" t="s">
        <v>329</v>
      </c>
      <c r="AH52" s="297" t="s">
        <v>1167</v>
      </c>
      <c r="AI52" s="298" t="s">
        <v>1168</v>
      </c>
      <c r="AJ52" s="574" t="s">
        <v>324</v>
      </c>
      <c r="AK52" s="191" t="s">
        <v>325</v>
      </c>
      <c r="AL52" s="376" t="s">
        <v>326</v>
      </c>
      <c r="AM52" s="280" t="s">
        <v>327</v>
      </c>
      <c r="AN52" s="191" t="s">
        <v>328</v>
      </c>
      <c r="AO52" s="378" t="s">
        <v>329</v>
      </c>
      <c r="AP52" s="297" t="s">
        <v>1167</v>
      </c>
      <c r="AQ52" s="298" t="s">
        <v>1168</v>
      </c>
      <c r="AR52" s="574" t="s">
        <v>324</v>
      </c>
      <c r="AS52" s="191" t="s">
        <v>325</v>
      </c>
      <c r="AT52" s="376" t="s">
        <v>326</v>
      </c>
      <c r="AU52" s="280" t="s">
        <v>327</v>
      </c>
      <c r="AV52" s="191" t="s">
        <v>328</v>
      </c>
      <c r="AW52" s="378" t="s">
        <v>329</v>
      </c>
      <c r="AX52" s="297" t="s">
        <v>1167</v>
      </c>
      <c r="AY52" s="298" t="s">
        <v>1168</v>
      </c>
      <c r="AZ52" s="574" t="s">
        <v>324</v>
      </c>
      <c r="BA52" s="191" t="s">
        <v>325</v>
      </c>
      <c r="BB52" s="376" t="s">
        <v>326</v>
      </c>
      <c r="BC52" s="280" t="s">
        <v>327</v>
      </c>
      <c r="BD52" s="191" t="s">
        <v>328</v>
      </c>
      <c r="BE52" s="378" t="s">
        <v>329</v>
      </c>
      <c r="BF52" s="297" t="s">
        <v>1167</v>
      </c>
      <c r="BG52" s="298" t="s">
        <v>1168</v>
      </c>
      <c r="BH52" s="574" t="s">
        <v>324</v>
      </c>
      <c r="BI52" s="191" t="s">
        <v>325</v>
      </c>
      <c r="BJ52" s="376" t="s">
        <v>326</v>
      </c>
      <c r="BK52" s="280" t="s">
        <v>327</v>
      </c>
      <c r="BL52" s="191" t="s">
        <v>328</v>
      </c>
      <c r="BM52" s="378" t="s">
        <v>329</v>
      </c>
      <c r="BN52" s="297" t="s">
        <v>1167</v>
      </c>
      <c r="BO52" s="298" t="s">
        <v>1168</v>
      </c>
      <c r="BP52" s="574" t="s">
        <v>324</v>
      </c>
      <c r="BQ52" s="191" t="s">
        <v>325</v>
      </c>
      <c r="BR52" s="376" t="s">
        <v>326</v>
      </c>
      <c r="BS52" s="280" t="s">
        <v>327</v>
      </c>
      <c r="BT52" s="191" t="s">
        <v>328</v>
      </c>
      <c r="BU52" s="378" t="s">
        <v>329</v>
      </c>
      <c r="BV52" s="297" t="s">
        <v>1167</v>
      </c>
      <c r="BW52" s="298" t="s">
        <v>1168</v>
      </c>
      <c r="BX52" s="574" t="s">
        <v>324</v>
      </c>
      <c r="BY52" s="191" t="s">
        <v>325</v>
      </c>
      <c r="BZ52" s="376" t="s">
        <v>326</v>
      </c>
      <c r="CA52" s="280" t="s">
        <v>327</v>
      </c>
      <c r="CB52" s="191" t="s">
        <v>328</v>
      </c>
      <c r="CC52" s="378" t="s">
        <v>329</v>
      </c>
      <c r="CD52" s="297" t="s">
        <v>1167</v>
      </c>
      <c r="CE52" s="298" t="s">
        <v>1168</v>
      </c>
      <c r="CF52" s="574" t="s">
        <v>324</v>
      </c>
      <c r="CG52" s="191" t="s">
        <v>325</v>
      </c>
      <c r="CH52" s="376" t="s">
        <v>326</v>
      </c>
      <c r="CI52" s="280" t="s">
        <v>327</v>
      </c>
      <c r="CJ52" s="191" t="s">
        <v>328</v>
      </c>
      <c r="CK52" s="378" t="s">
        <v>329</v>
      </c>
      <c r="CL52" s="297" t="s">
        <v>1167</v>
      </c>
      <c r="CM52" s="298" t="s">
        <v>1168</v>
      </c>
      <c r="CN52" s="574" t="s">
        <v>324</v>
      </c>
      <c r="CO52" s="191" t="s">
        <v>325</v>
      </c>
      <c r="CP52" s="376" t="s">
        <v>326</v>
      </c>
      <c r="CQ52" s="280" t="s">
        <v>327</v>
      </c>
      <c r="CR52" s="191" t="s">
        <v>328</v>
      </c>
      <c r="CS52" s="378" t="s">
        <v>329</v>
      </c>
      <c r="CT52" s="297" t="s">
        <v>1167</v>
      </c>
      <c r="CU52" s="298" t="s">
        <v>1168</v>
      </c>
      <c r="CV52" s="574" t="s">
        <v>324</v>
      </c>
      <c r="CW52" s="191" t="s">
        <v>325</v>
      </c>
      <c r="CX52" s="376" t="s">
        <v>326</v>
      </c>
      <c r="CY52" s="280" t="s">
        <v>327</v>
      </c>
      <c r="CZ52" s="191" t="s">
        <v>328</v>
      </c>
      <c r="DA52" s="378" t="s">
        <v>329</v>
      </c>
      <c r="DB52" s="297" t="s">
        <v>1167</v>
      </c>
      <c r="DC52" s="298" t="s">
        <v>1168</v>
      </c>
      <c r="DD52" s="574" t="s">
        <v>324</v>
      </c>
      <c r="DE52" s="191" t="s">
        <v>325</v>
      </c>
      <c r="DF52" s="376" t="s">
        <v>326</v>
      </c>
      <c r="DG52" s="280" t="s">
        <v>327</v>
      </c>
      <c r="DH52" s="191" t="s">
        <v>328</v>
      </c>
      <c r="DI52" s="378" t="s">
        <v>329</v>
      </c>
      <c r="DJ52" s="297" t="s">
        <v>1167</v>
      </c>
      <c r="DK52" s="298" t="s">
        <v>1168</v>
      </c>
      <c r="DL52" s="574" t="s">
        <v>324</v>
      </c>
      <c r="DM52" s="191" t="s">
        <v>325</v>
      </c>
      <c r="DN52" s="376" t="s">
        <v>326</v>
      </c>
      <c r="DO52" s="280" t="s">
        <v>327</v>
      </c>
      <c r="DP52" s="191" t="s">
        <v>328</v>
      </c>
      <c r="DQ52" s="378" t="s">
        <v>329</v>
      </c>
      <c r="DR52" s="297" t="s">
        <v>1167</v>
      </c>
      <c r="DS52" s="298" t="s">
        <v>1168</v>
      </c>
      <c r="DT52" s="574" t="s">
        <v>324</v>
      </c>
      <c r="DU52" s="191" t="s">
        <v>325</v>
      </c>
      <c r="DV52" s="376" t="s">
        <v>326</v>
      </c>
      <c r="DW52" s="280" t="s">
        <v>327</v>
      </c>
      <c r="DX52" s="191" t="s">
        <v>328</v>
      </c>
      <c r="DY52" s="378" t="s">
        <v>329</v>
      </c>
      <c r="DZ52" s="297" t="s">
        <v>1167</v>
      </c>
      <c r="EA52" s="298" t="s">
        <v>1168</v>
      </c>
      <c r="EB52" s="574" t="s">
        <v>324</v>
      </c>
      <c r="EC52" s="191" t="s">
        <v>325</v>
      </c>
      <c r="ED52" s="376" t="s">
        <v>326</v>
      </c>
      <c r="EE52" s="280" t="s">
        <v>327</v>
      </c>
      <c r="EF52" s="191" t="s">
        <v>328</v>
      </c>
      <c r="EG52" s="378" t="s">
        <v>329</v>
      </c>
      <c r="EH52" s="297" t="s">
        <v>1167</v>
      </c>
      <c r="EI52" s="298" t="s">
        <v>1168</v>
      </c>
      <c r="EJ52" s="574" t="s">
        <v>324</v>
      </c>
      <c r="EK52" s="191" t="s">
        <v>325</v>
      </c>
      <c r="EL52" s="376" t="s">
        <v>326</v>
      </c>
      <c r="EM52" s="280" t="s">
        <v>327</v>
      </c>
      <c r="EN52" s="191" t="s">
        <v>328</v>
      </c>
      <c r="EO52" s="378" t="s">
        <v>329</v>
      </c>
      <c r="EP52" s="297" t="s">
        <v>1167</v>
      </c>
      <c r="EQ52" s="298" t="s">
        <v>1168</v>
      </c>
    </row>
    <row r="53" spans="1:147" ht="37.5" customHeight="1" thickBot="1">
      <c r="A53" s="555"/>
      <c r="B53" s="315">
        <v>1</v>
      </c>
      <c r="C53" s="448" t="s">
        <v>898</v>
      </c>
      <c r="D53" s="566"/>
      <c r="E53" s="315">
        <v>1</v>
      </c>
      <c r="F53" s="315" t="s">
        <v>331</v>
      </c>
      <c r="G53" s="674"/>
      <c r="H53" s="647"/>
      <c r="I53" s="818">
        <f t="shared" ref="I53:I57" si="68">+(G53+(G53*H53))*E53</f>
        <v>0</v>
      </c>
      <c r="J53" s="311" t="s">
        <v>1169</v>
      </c>
      <c r="K53" s="312"/>
      <c r="L53" s="566"/>
      <c r="M53" s="315">
        <v>1</v>
      </c>
      <c r="N53" s="315" t="s">
        <v>331</v>
      </c>
      <c r="O53" s="674"/>
      <c r="P53" s="647"/>
      <c r="Q53" s="818">
        <f t="shared" ref="Q53:Q57" si="69">+(O53+(O53*P53))*M53</f>
        <v>0</v>
      </c>
      <c r="R53" s="311" t="s">
        <v>1169</v>
      </c>
      <c r="S53" s="312"/>
      <c r="T53" s="566"/>
      <c r="U53" s="315">
        <v>1</v>
      </c>
      <c r="V53" s="315" t="s">
        <v>331</v>
      </c>
      <c r="W53" s="674"/>
      <c r="X53" s="647"/>
      <c r="Y53" s="818">
        <f t="shared" ref="Y53:Y57" si="70">+(W53+(W53*X53))*U53</f>
        <v>0</v>
      </c>
      <c r="Z53" s="311" t="s">
        <v>1169</v>
      </c>
      <c r="AA53" s="312"/>
      <c r="AB53" s="819"/>
      <c r="AC53" s="315">
        <v>1</v>
      </c>
      <c r="AD53" s="315" t="s">
        <v>331</v>
      </c>
      <c r="AE53" s="674"/>
      <c r="AF53" s="647"/>
      <c r="AG53" s="818">
        <f t="shared" ref="AG53:AG57" si="71">+(AE53+(AE53*AF53))*AC53</f>
        <v>0</v>
      </c>
      <c r="AH53" s="311" t="s">
        <v>1169</v>
      </c>
      <c r="AI53" s="312"/>
      <c r="AJ53" s="566"/>
      <c r="AK53" s="315">
        <v>1</v>
      </c>
      <c r="AL53" s="315" t="s">
        <v>331</v>
      </c>
      <c r="AM53" s="674"/>
      <c r="AN53" s="647"/>
      <c r="AO53" s="818">
        <f t="shared" ref="AO53:AO57" si="72">+(AM53+(AM53*AN53))*AK53</f>
        <v>0</v>
      </c>
      <c r="AP53" s="311" t="s">
        <v>1169</v>
      </c>
      <c r="AQ53" s="312"/>
      <c r="AR53" s="566"/>
      <c r="AS53" s="315">
        <v>1</v>
      </c>
      <c r="AT53" s="315" t="s">
        <v>331</v>
      </c>
      <c r="AU53" s="674"/>
      <c r="AV53" s="647"/>
      <c r="AW53" s="818">
        <f t="shared" ref="AW53:AW57" si="73">+(AU53+(AU53*AV53))*AS53</f>
        <v>0</v>
      </c>
      <c r="AX53" s="311" t="s">
        <v>1169</v>
      </c>
      <c r="AY53" s="312"/>
      <c r="AZ53" s="313"/>
      <c r="BA53" s="315">
        <v>1</v>
      </c>
      <c r="BB53" s="315" t="s">
        <v>331</v>
      </c>
      <c r="BC53" s="338"/>
      <c r="BD53" s="647">
        <v>0</v>
      </c>
      <c r="BE53" s="818">
        <f t="shared" ref="BE53:BE57" si="74">+(BC53+(BC53*BD53))*BA53</f>
        <v>0</v>
      </c>
      <c r="BF53" s="311" t="s">
        <v>1169</v>
      </c>
      <c r="BG53" s="312"/>
      <c r="BH53" s="566" t="s">
        <v>1330</v>
      </c>
      <c r="BI53" s="315">
        <v>1</v>
      </c>
      <c r="BJ53" s="315" t="s">
        <v>331</v>
      </c>
      <c r="BK53" s="674">
        <v>610000</v>
      </c>
      <c r="BL53" s="647"/>
      <c r="BM53" s="818">
        <f t="shared" ref="BM53:BM57" si="75">+(BK53+(BK53*BL53))*BI53</f>
        <v>610000</v>
      </c>
      <c r="BN53" s="311" t="s">
        <v>1170</v>
      </c>
      <c r="BO53" s="312"/>
      <c r="BP53" s="566" t="s">
        <v>1342</v>
      </c>
      <c r="BQ53" s="315">
        <v>1</v>
      </c>
      <c r="BR53" s="315" t="s">
        <v>331</v>
      </c>
      <c r="BS53" s="674">
        <v>1936985</v>
      </c>
      <c r="BT53" s="647">
        <v>0</v>
      </c>
      <c r="BU53" s="818">
        <f t="shared" ref="BU53:BU57" si="76">+(BS53+(BS53*BT53))*BQ53</f>
        <v>1936985</v>
      </c>
      <c r="BV53" s="311" t="s">
        <v>1170</v>
      </c>
      <c r="BW53" s="312"/>
      <c r="BX53" s="566"/>
      <c r="BY53" s="315">
        <v>1</v>
      </c>
      <c r="BZ53" s="315" t="s">
        <v>331</v>
      </c>
      <c r="CA53" s="674">
        <v>0</v>
      </c>
      <c r="CB53" s="647">
        <v>0</v>
      </c>
      <c r="CC53" s="818">
        <f t="shared" ref="CC53:CC57" si="77">+(CA53+(CA53*CB53))*BY53</f>
        <v>0</v>
      </c>
      <c r="CD53" s="311" t="s">
        <v>1169</v>
      </c>
      <c r="CE53" s="312"/>
      <c r="CF53" s="581"/>
      <c r="CG53" s="315">
        <v>1</v>
      </c>
      <c r="CH53" s="315" t="s">
        <v>331</v>
      </c>
      <c r="CI53" s="674"/>
      <c r="CJ53" s="647"/>
      <c r="CK53" s="818">
        <f t="shared" ref="CK53:CK57" si="78">+(CI53+(CI53*CJ53))*CG53</f>
        <v>0</v>
      </c>
      <c r="CL53" s="311" t="s">
        <v>1169</v>
      </c>
      <c r="CM53" s="312"/>
      <c r="CN53" s="566"/>
      <c r="CO53" s="315">
        <v>1</v>
      </c>
      <c r="CP53" s="315" t="s">
        <v>331</v>
      </c>
      <c r="CQ53" s="674"/>
      <c r="CR53" s="647"/>
      <c r="CS53" s="818">
        <f t="shared" ref="CS53:CS57" si="79">+(CQ53+(CQ53*CR53))*CO53</f>
        <v>0</v>
      </c>
      <c r="CT53" s="311" t="s">
        <v>1169</v>
      </c>
      <c r="CU53" s="312"/>
      <c r="CV53" s="566"/>
      <c r="CW53" s="315">
        <v>1</v>
      </c>
      <c r="CX53" s="315" t="s">
        <v>331</v>
      </c>
      <c r="CY53" s="674"/>
      <c r="CZ53" s="647"/>
      <c r="DA53" s="818">
        <f t="shared" ref="DA53:DA57" si="80">+(CY53+(CY53*CZ53))*CW53</f>
        <v>0</v>
      </c>
      <c r="DB53" s="311" t="s">
        <v>1169</v>
      </c>
      <c r="DC53" s="312"/>
      <c r="DD53" s="566" t="s">
        <v>1317</v>
      </c>
      <c r="DE53" s="315">
        <v>1</v>
      </c>
      <c r="DF53" s="315" t="s">
        <v>331</v>
      </c>
      <c r="DG53" s="674">
        <v>1389256</v>
      </c>
      <c r="DH53" s="647">
        <v>0</v>
      </c>
      <c r="DI53" s="818">
        <f t="shared" ref="DI53:DI57" si="81">+(DG53+(DG53*DH53))*DE53</f>
        <v>1389256</v>
      </c>
      <c r="DJ53" s="311" t="s">
        <v>1170</v>
      </c>
      <c r="DK53" s="312"/>
      <c r="DL53" s="566"/>
      <c r="DM53" s="315">
        <v>1</v>
      </c>
      <c r="DN53" s="315" t="s">
        <v>331</v>
      </c>
      <c r="DO53" s="674"/>
      <c r="DP53" s="647"/>
      <c r="DQ53" s="818">
        <f t="shared" ref="DQ53:DQ57" si="82">+(DO53+(DO53*DP53))*DM53</f>
        <v>0</v>
      </c>
      <c r="DR53" s="311" t="s">
        <v>1169</v>
      </c>
      <c r="DS53" s="312"/>
      <c r="DT53" s="566"/>
      <c r="DU53" s="315">
        <v>1</v>
      </c>
      <c r="DV53" s="315" t="s">
        <v>331</v>
      </c>
      <c r="DW53" s="674"/>
      <c r="DX53" s="647"/>
      <c r="DY53" s="818">
        <f t="shared" ref="DY53:DY57" si="83">+(DW53+(DW53*DX53))*DU53</f>
        <v>0</v>
      </c>
      <c r="DZ53" s="311" t="s">
        <v>1169</v>
      </c>
      <c r="EA53" s="312"/>
      <c r="EB53" s="421" t="s">
        <v>1437</v>
      </c>
      <c r="EC53" s="315">
        <v>1</v>
      </c>
      <c r="ED53" s="315" t="s">
        <v>331</v>
      </c>
      <c r="EE53" s="324">
        <v>1591000</v>
      </c>
      <c r="EF53" s="422">
        <v>0</v>
      </c>
      <c r="EG53" s="820">
        <v>1591000</v>
      </c>
      <c r="EH53" s="311" t="s">
        <v>1170</v>
      </c>
      <c r="EI53" s="312"/>
      <c r="EJ53" s="566"/>
      <c r="EK53" s="315">
        <v>1</v>
      </c>
      <c r="EL53" s="315" t="s">
        <v>331</v>
      </c>
      <c r="EM53" s="674"/>
      <c r="EN53" s="647"/>
      <c r="EO53" s="818">
        <f t="shared" ref="EO53:EO57" si="84">+(EM53+(EM53*EN53))*EK53</f>
        <v>0</v>
      </c>
      <c r="EP53" s="311" t="s">
        <v>1169</v>
      </c>
      <c r="EQ53" s="312"/>
    </row>
    <row r="54" spans="1:147" ht="37.5" customHeight="1">
      <c r="A54" s="555"/>
      <c r="B54" s="315">
        <v>2</v>
      </c>
      <c r="C54" s="448" t="s">
        <v>889</v>
      </c>
      <c r="D54" s="566"/>
      <c r="E54" s="315">
        <v>1</v>
      </c>
      <c r="F54" s="315" t="s">
        <v>331</v>
      </c>
      <c r="G54" s="674"/>
      <c r="H54" s="647"/>
      <c r="I54" s="818">
        <f t="shared" si="68"/>
        <v>0</v>
      </c>
      <c r="J54" s="19"/>
      <c r="K54" s="277"/>
      <c r="L54" s="566"/>
      <c r="M54" s="315">
        <v>1</v>
      </c>
      <c r="N54" s="315" t="s">
        <v>331</v>
      </c>
      <c r="O54" s="674"/>
      <c r="P54" s="647"/>
      <c r="Q54" s="818">
        <f t="shared" si="69"/>
        <v>0</v>
      </c>
      <c r="R54" s="19"/>
      <c r="S54" s="277"/>
      <c r="T54" s="566"/>
      <c r="U54" s="315">
        <v>1</v>
      </c>
      <c r="V54" s="315" t="s">
        <v>331</v>
      </c>
      <c r="W54" s="674"/>
      <c r="X54" s="647"/>
      <c r="Y54" s="818">
        <f t="shared" si="70"/>
        <v>0</v>
      </c>
      <c r="Z54" s="19"/>
      <c r="AA54" s="277"/>
      <c r="AB54" s="819"/>
      <c r="AC54" s="315">
        <v>1</v>
      </c>
      <c r="AD54" s="315" t="s">
        <v>331</v>
      </c>
      <c r="AE54" s="674"/>
      <c r="AF54" s="647"/>
      <c r="AG54" s="818">
        <f t="shared" si="71"/>
        <v>0</v>
      </c>
      <c r="AH54" s="19"/>
      <c r="AI54" s="277"/>
      <c r="AJ54" s="566"/>
      <c r="AK54" s="315">
        <v>1</v>
      </c>
      <c r="AL54" s="315" t="s">
        <v>331</v>
      </c>
      <c r="AM54" s="674"/>
      <c r="AN54" s="647"/>
      <c r="AO54" s="818">
        <f t="shared" si="72"/>
        <v>0</v>
      </c>
      <c r="AP54" s="19"/>
      <c r="AQ54" s="277"/>
      <c r="AR54" s="566"/>
      <c r="AS54" s="315">
        <v>1</v>
      </c>
      <c r="AT54" s="315" t="s">
        <v>331</v>
      </c>
      <c r="AU54" s="674"/>
      <c r="AV54" s="647"/>
      <c r="AW54" s="818">
        <f t="shared" si="73"/>
        <v>0</v>
      </c>
      <c r="AX54" s="19"/>
      <c r="AY54" s="277"/>
      <c r="AZ54" s="313"/>
      <c r="BA54" s="315">
        <v>1</v>
      </c>
      <c r="BB54" s="315" t="s">
        <v>331</v>
      </c>
      <c r="BC54" s="338"/>
      <c r="BD54" s="647">
        <v>0</v>
      </c>
      <c r="BE54" s="818">
        <f t="shared" si="74"/>
        <v>0</v>
      </c>
      <c r="BF54" s="19"/>
      <c r="BG54" s="277"/>
      <c r="BH54" s="566" t="s">
        <v>1330</v>
      </c>
      <c r="BI54" s="315">
        <v>1</v>
      </c>
      <c r="BJ54" s="315" t="s">
        <v>331</v>
      </c>
      <c r="BK54" s="674">
        <v>125000</v>
      </c>
      <c r="BL54" s="647"/>
      <c r="BM54" s="818">
        <f t="shared" si="75"/>
        <v>125000</v>
      </c>
      <c r="BN54" s="19"/>
      <c r="BO54" s="277"/>
      <c r="BP54" s="566" t="s">
        <v>1342</v>
      </c>
      <c r="BQ54" s="315">
        <v>1</v>
      </c>
      <c r="BR54" s="315" t="s">
        <v>331</v>
      </c>
      <c r="BS54" s="674">
        <v>546373</v>
      </c>
      <c r="BT54" s="647">
        <v>0</v>
      </c>
      <c r="BU54" s="818">
        <f t="shared" si="76"/>
        <v>546373</v>
      </c>
      <c r="BV54" s="19"/>
      <c r="BW54" s="277"/>
      <c r="BX54" s="566"/>
      <c r="BY54" s="315">
        <v>1</v>
      </c>
      <c r="BZ54" s="315" t="s">
        <v>331</v>
      </c>
      <c r="CA54" s="674">
        <v>0</v>
      </c>
      <c r="CB54" s="647">
        <v>0</v>
      </c>
      <c r="CC54" s="818">
        <f t="shared" si="77"/>
        <v>0</v>
      </c>
      <c r="CD54" s="19"/>
      <c r="CE54" s="277"/>
      <c r="CF54" s="566"/>
      <c r="CG54" s="315">
        <v>1</v>
      </c>
      <c r="CH54" s="315" t="s">
        <v>331</v>
      </c>
      <c r="CI54" s="674"/>
      <c r="CJ54" s="647"/>
      <c r="CK54" s="818">
        <f t="shared" si="78"/>
        <v>0</v>
      </c>
      <c r="CL54" s="19"/>
      <c r="CM54" s="277"/>
      <c r="CN54" s="566"/>
      <c r="CO54" s="315">
        <v>1</v>
      </c>
      <c r="CP54" s="315" t="s">
        <v>331</v>
      </c>
      <c r="CQ54" s="674"/>
      <c r="CR54" s="647"/>
      <c r="CS54" s="818">
        <f t="shared" si="79"/>
        <v>0</v>
      </c>
      <c r="CT54" s="19"/>
      <c r="CU54" s="277"/>
      <c r="CV54" s="566"/>
      <c r="CW54" s="315">
        <v>1</v>
      </c>
      <c r="CX54" s="315" t="s">
        <v>331</v>
      </c>
      <c r="CY54" s="674"/>
      <c r="CZ54" s="647"/>
      <c r="DA54" s="818">
        <f t="shared" si="80"/>
        <v>0</v>
      </c>
      <c r="DB54" s="19"/>
      <c r="DC54" s="277"/>
      <c r="DD54" s="566" t="s">
        <v>1326</v>
      </c>
      <c r="DE54" s="315">
        <v>1</v>
      </c>
      <c r="DF54" s="315" t="s">
        <v>331</v>
      </c>
      <c r="DG54" s="674">
        <v>184995</v>
      </c>
      <c r="DH54" s="647">
        <v>0</v>
      </c>
      <c r="DI54" s="818">
        <f t="shared" si="81"/>
        <v>184995</v>
      </c>
      <c r="DJ54" s="19"/>
      <c r="DK54" s="277"/>
      <c r="DL54" s="566"/>
      <c r="DM54" s="315">
        <v>1</v>
      </c>
      <c r="DN54" s="315" t="s">
        <v>331</v>
      </c>
      <c r="DO54" s="674"/>
      <c r="DP54" s="647"/>
      <c r="DQ54" s="818">
        <f t="shared" si="82"/>
        <v>0</v>
      </c>
      <c r="DR54" s="19"/>
      <c r="DS54" s="277"/>
      <c r="DT54" s="566"/>
      <c r="DU54" s="315">
        <v>1</v>
      </c>
      <c r="DV54" s="315" t="s">
        <v>331</v>
      </c>
      <c r="DW54" s="674"/>
      <c r="DX54" s="647"/>
      <c r="DY54" s="818">
        <f t="shared" si="83"/>
        <v>0</v>
      </c>
      <c r="DZ54" s="19"/>
      <c r="EA54" s="277"/>
      <c r="EB54" s="421" t="s">
        <v>1437</v>
      </c>
      <c r="EC54" s="315">
        <v>1</v>
      </c>
      <c r="ED54" s="315" t="s">
        <v>331</v>
      </c>
      <c r="EE54" s="324">
        <v>238000</v>
      </c>
      <c r="EF54" s="422">
        <v>0</v>
      </c>
      <c r="EG54" s="820">
        <v>238000</v>
      </c>
      <c r="EH54" s="19"/>
      <c r="EI54" s="277"/>
      <c r="EJ54" s="566"/>
      <c r="EK54" s="315">
        <v>1</v>
      </c>
      <c r="EL54" s="315" t="s">
        <v>331</v>
      </c>
      <c r="EM54" s="674"/>
      <c r="EN54" s="647"/>
      <c r="EO54" s="818">
        <f t="shared" si="84"/>
        <v>0</v>
      </c>
      <c r="EP54" s="19"/>
      <c r="EQ54" s="277"/>
    </row>
    <row r="55" spans="1:147" ht="37.5" customHeight="1">
      <c r="A55" s="555"/>
      <c r="B55" s="315">
        <v>3</v>
      </c>
      <c r="C55" s="448" t="s">
        <v>890</v>
      </c>
      <c r="D55" s="384"/>
      <c r="E55" s="315">
        <v>1</v>
      </c>
      <c r="F55" s="315" t="s">
        <v>331</v>
      </c>
      <c r="G55" s="650"/>
      <c r="H55" s="647"/>
      <c r="I55" s="818">
        <f t="shared" si="68"/>
        <v>0</v>
      </c>
      <c r="J55" s="19"/>
      <c r="K55" s="277"/>
      <c r="L55" s="384"/>
      <c r="M55" s="315">
        <v>1</v>
      </c>
      <c r="N55" s="315" t="s">
        <v>331</v>
      </c>
      <c r="O55" s="650"/>
      <c r="P55" s="647"/>
      <c r="Q55" s="818">
        <f t="shared" si="69"/>
        <v>0</v>
      </c>
      <c r="R55" s="19"/>
      <c r="S55" s="277"/>
      <c r="T55" s="384"/>
      <c r="U55" s="315">
        <v>1</v>
      </c>
      <c r="V55" s="315" t="s">
        <v>331</v>
      </c>
      <c r="W55" s="650"/>
      <c r="X55" s="647"/>
      <c r="Y55" s="818">
        <f t="shared" si="70"/>
        <v>0</v>
      </c>
      <c r="Z55" s="19"/>
      <c r="AA55" s="277"/>
      <c r="AB55" s="819"/>
      <c r="AC55" s="315">
        <v>1</v>
      </c>
      <c r="AD55" s="315" t="s">
        <v>331</v>
      </c>
      <c r="AE55" s="650"/>
      <c r="AF55" s="647"/>
      <c r="AG55" s="818">
        <f t="shared" si="71"/>
        <v>0</v>
      </c>
      <c r="AH55" s="19"/>
      <c r="AI55" s="277"/>
      <c r="AJ55" s="384"/>
      <c r="AK55" s="315">
        <v>1</v>
      </c>
      <c r="AL55" s="315" t="s">
        <v>331</v>
      </c>
      <c r="AM55" s="650"/>
      <c r="AN55" s="647"/>
      <c r="AO55" s="818">
        <f t="shared" si="72"/>
        <v>0</v>
      </c>
      <c r="AP55" s="19"/>
      <c r="AQ55" s="277"/>
      <c r="AR55" s="384"/>
      <c r="AS55" s="315">
        <v>1</v>
      </c>
      <c r="AT55" s="315" t="s">
        <v>331</v>
      </c>
      <c r="AU55" s="650"/>
      <c r="AV55" s="647"/>
      <c r="AW55" s="818">
        <f t="shared" si="73"/>
        <v>0</v>
      </c>
      <c r="AX55" s="19"/>
      <c r="AY55" s="277"/>
      <c r="AZ55" s="313"/>
      <c r="BA55" s="315">
        <v>1</v>
      </c>
      <c r="BB55" s="315" t="s">
        <v>331</v>
      </c>
      <c r="BC55" s="338"/>
      <c r="BD55" s="647">
        <v>0</v>
      </c>
      <c r="BE55" s="818">
        <f t="shared" si="74"/>
        <v>0</v>
      </c>
      <c r="BF55" s="19"/>
      <c r="BG55" s="277"/>
      <c r="BH55" s="384" t="s">
        <v>1330</v>
      </c>
      <c r="BI55" s="315">
        <v>1</v>
      </c>
      <c r="BJ55" s="315" t="s">
        <v>331</v>
      </c>
      <c r="BK55" s="650">
        <v>70000</v>
      </c>
      <c r="BL55" s="647"/>
      <c r="BM55" s="818">
        <f t="shared" si="75"/>
        <v>70000</v>
      </c>
      <c r="BN55" s="19"/>
      <c r="BO55" s="277"/>
      <c r="BP55" s="384" t="s">
        <v>1342</v>
      </c>
      <c r="BQ55" s="315">
        <v>1</v>
      </c>
      <c r="BR55" s="315" t="s">
        <v>331</v>
      </c>
      <c r="BS55" s="650">
        <v>430180</v>
      </c>
      <c r="BT55" s="647">
        <v>0</v>
      </c>
      <c r="BU55" s="818">
        <f t="shared" si="76"/>
        <v>430180</v>
      </c>
      <c r="BV55" s="19"/>
      <c r="BW55" s="277"/>
      <c r="BX55" s="384"/>
      <c r="BY55" s="315">
        <v>1</v>
      </c>
      <c r="BZ55" s="315" t="s">
        <v>331</v>
      </c>
      <c r="CA55" s="650">
        <v>0</v>
      </c>
      <c r="CB55" s="647">
        <v>0</v>
      </c>
      <c r="CC55" s="818">
        <f t="shared" si="77"/>
        <v>0</v>
      </c>
      <c r="CD55" s="19"/>
      <c r="CE55" s="277"/>
      <c r="CF55" s="566"/>
      <c r="CG55" s="315">
        <v>1</v>
      </c>
      <c r="CH55" s="315" t="s">
        <v>331</v>
      </c>
      <c r="CI55" s="650"/>
      <c r="CJ55" s="647"/>
      <c r="CK55" s="818">
        <f t="shared" si="78"/>
        <v>0</v>
      </c>
      <c r="CL55" s="19"/>
      <c r="CM55" s="277"/>
      <c r="CN55" s="384"/>
      <c r="CO55" s="315">
        <v>1</v>
      </c>
      <c r="CP55" s="315" t="s">
        <v>331</v>
      </c>
      <c r="CQ55" s="650"/>
      <c r="CR55" s="647"/>
      <c r="CS55" s="818">
        <f t="shared" si="79"/>
        <v>0</v>
      </c>
      <c r="CT55" s="19"/>
      <c r="CU55" s="277"/>
      <c r="CV55" s="384"/>
      <c r="CW55" s="315">
        <v>1</v>
      </c>
      <c r="CX55" s="315" t="s">
        <v>331</v>
      </c>
      <c r="CY55" s="650"/>
      <c r="CZ55" s="647"/>
      <c r="DA55" s="818">
        <f t="shared" si="80"/>
        <v>0</v>
      </c>
      <c r="DB55" s="19"/>
      <c r="DC55" s="277"/>
      <c r="DD55" s="384" t="s">
        <v>1326</v>
      </c>
      <c r="DE55" s="315">
        <v>1</v>
      </c>
      <c r="DF55" s="315" t="s">
        <v>331</v>
      </c>
      <c r="DG55" s="650">
        <v>184995</v>
      </c>
      <c r="DH55" s="647">
        <v>0</v>
      </c>
      <c r="DI55" s="818">
        <f t="shared" si="81"/>
        <v>184995</v>
      </c>
      <c r="DJ55" s="19"/>
      <c r="DK55" s="277"/>
      <c r="DL55" s="384"/>
      <c r="DM55" s="315">
        <v>1</v>
      </c>
      <c r="DN55" s="315" t="s">
        <v>331</v>
      </c>
      <c r="DO55" s="650"/>
      <c r="DP55" s="647"/>
      <c r="DQ55" s="818">
        <f t="shared" si="82"/>
        <v>0</v>
      </c>
      <c r="DR55" s="19"/>
      <c r="DS55" s="277"/>
      <c r="DT55" s="384"/>
      <c r="DU55" s="315">
        <v>1</v>
      </c>
      <c r="DV55" s="315" t="s">
        <v>331</v>
      </c>
      <c r="DW55" s="650"/>
      <c r="DX55" s="647"/>
      <c r="DY55" s="818">
        <f t="shared" si="83"/>
        <v>0</v>
      </c>
      <c r="DZ55" s="19"/>
      <c r="EA55" s="277"/>
      <c r="EB55" s="421" t="s">
        <v>1437</v>
      </c>
      <c r="EC55" s="315">
        <v>1</v>
      </c>
      <c r="ED55" s="315" t="s">
        <v>331</v>
      </c>
      <c r="EE55" s="707">
        <v>194000</v>
      </c>
      <c r="EF55" s="422">
        <v>0</v>
      </c>
      <c r="EG55" s="820">
        <v>194000</v>
      </c>
      <c r="EH55" s="19"/>
      <c r="EI55" s="277"/>
      <c r="EJ55" s="384"/>
      <c r="EK55" s="315">
        <v>1</v>
      </c>
      <c r="EL55" s="315" t="s">
        <v>331</v>
      </c>
      <c r="EM55" s="650"/>
      <c r="EN55" s="647"/>
      <c r="EO55" s="818">
        <f t="shared" si="84"/>
        <v>0</v>
      </c>
      <c r="EP55" s="19"/>
      <c r="EQ55" s="277"/>
    </row>
    <row r="56" spans="1:147" ht="37.5" customHeight="1">
      <c r="A56" s="555"/>
      <c r="B56" s="315">
        <v>4</v>
      </c>
      <c r="C56" s="448" t="s">
        <v>891</v>
      </c>
      <c r="D56" s="566"/>
      <c r="E56" s="315">
        <v>1</v>
      </c>
      <c r="F56" s="315" t="s">
        <v>331</v>
      </c>
      <c r="G56" s="674"/>
      <c r="H56" s="647"/>
      <c r="I56" s="818">
        <f t="shared" si="68"/>
        <v>0</v>
      </c>
      <c r="J56" s="19"/>
      <c r="K56" s="277"/>
      <c r="L56" s="566"/>
      <c r="M56" s="315">
        <v>1</v>
      </c>
      <c r="N56" s="315" t="s">
        <v>331</v>
      </c>
      <c r="O56" s="674"/>
      <c r="P56" s="647"/>
      <c r="Q56" s="818">
        <f t="shared" si="69"/>
        <v>0</v>
      </c>
      <c r="R56" s="19"/>
      <c r="S56" s="277"/>
      <c r="T56" s="566"/>
      <c r="U56" s="315">
        <v>1</v>
      </c>
      <c r="V56" s="315" t="s">
        <v>331</v>
      </c>
      <c r="W56" s="674"/>
      <c r="X56" s="647"/>
      <c r="Y56" s="818">
        <f t="shared" si="70"/>
        <v>0</v>
      </c>
      <c r="Z56" s="19"/>
      <c r="AA56" s="277"/>
      <c r="AB56" s="819"/>
      <c r="AC56" s="315">
        <v>1</v>
      </c>
      <c r="AD56" s="315" t="s">
        <v>331</v>
      </c>
      <c r="AE56" s="674"/>
      <c r="AF56" s="647"/>
      <c r="AG56" s="818">
        <f t="shared" si="71"/>
        <v>0</v>
      </c>
      <c r="AH56" s="19"/>
      <c r="AI56" s="277"/>
      <c r="AJ56" s="566"/>
      <c r="AK56" s="315">
        <v>1</v>
      </c>
      <c r="AL56" s="315" t="s">
        <v>331</v>
      </c>
      <c r="AM56" s="674"/>
      <c r="AN56" s="647"/>
      <c r="AO56" s="818">
        <f t="shared" si="72"/>
        <v>0</v>
      </c>
      <c r="AP56" s="19"/>
      <c r="AQ56" s="277"/>
      <c r="AR56" s="566"/>
      <c r="AS56" s="315">
        <v>1</v>
      </c>
      <c r="AT56" s="315" t="s">
        <v>331</v>
      </c>
      <c r="AU56" s="674"/>
      <c r="AV56" s="647"/>
      <c r="AW56" s="818">
        <f t="shared" si="73"/>
        <v>0</v>
      </c>
      <c r="AX56" s="19"/>
      <c r="AY56" s="277"/>
      <c r="AZ56" s="313"/>
      <c r="BA56" s="315">
        <v>1</v>
      </c>
      <c r="BB56" s="315" t="s">
        <v>331</v>
      </c>
      <c r="BC56" s="674"/>
      <c r="BD56" s="647">
        <v>0</v>
      </c>
      <c r="BE56" s="818">
        <f t="shared" si="74"/>
        <v>0</v>
      </c>
      <c r="BF56" s="19"/>
      <c r="BG56" s="277"/>
      <c r="BH56" s="566" t="s">
        <v>1330</v>
      </c>
      <c r="BI56" s="315">
        <v>1</v>
      </c>
      <c r="BJ56" s="315" t="s">
        <v>331</v>
      </c>
      <c r="BK56" s="674">
        <v>14000</v>
      </c>
      <c r="BL56" s="647"/>
      <c r="BM56" s="818">
        <f t="shared" si="75"/>
        <v>14000</v>
      </c>
      <c r="BN56" s="19"/>
      <c r="BO56" s="277"/>
      <c r="BP56" s="566" t="s">
        <v>1342</v>
      </c>
      <c r="BQ56" s="315">
        <v>1</v>
      </c>
      <c r="BR56" s="315" t="s">
        <v>331</v>
      </c>
      <c r="BS56" s="674">
        <v>33734</v>
      </c>
      <c r="BT56" s="647">
        <v>0.19</v>
      </c>
      <c r="BU56" s="818">
        <f t="shared" si="76"/>
        <v>40143.46</v>
      </c>
      <c r="BV56" s="19"/>
      <c r="BW56" s="277"/>
      <c r="BX56" s="566"/>
      <c r="BY56" s="315">
        <v>1</v>
      </c>
      <c r="BZ56" s="315" t="s">
        <v>331</v>
      </c>
      <c r="CA56" s="674">
        <v>0</v>
      </c>
      <c r="CB56" s="647">
        <v>0</v>
      </c>
      <c r="CC56" s="818">
        <f t="shared" si="77"/>
        <v>0</v>
      </c>
      <c r="CD56" s="19"/>
      <c r="CE56" s="277"/>
      <c r="CF56" s="566"/>
      <c r="CG56" s="315">
        <v>1</v>
      </c>
      <c r="CH56" s="315" t="s">
        <v>331</v>
      </c>
      <c r="CI56" s="674"/>
      <c r="CJ56" s="647"/>
      <c r="CK56" s="818">
        <f t="shared" si="78"/>
        <v>0</v>
      </c>
      <c r="CL56" s="19"/>
      <c r="CM56" s="277"/>
      <c r="CN56" s="566"/>
      <c r="CO56" s="315">
        <v>1</v>
      </c>
      <c r="CP56" s="315" t="s">
        <v>331</v>
      </c>
      <c r="CQ56" s="674"/>
      <c r="CR56" s="647"/>
      <c r="CS56" s="818">
        <f t="shared" si="79"/>
        <v>0</v>
      </c>
      <c r="CT56" s="19"/>
      <c r="CU56" s="277"/>
      <c r="CV56" s="566"/>
      <c r="CW56" s="315">
        <v>1</v>
      </c>
      <c r="CX56" s="315" t="s">
        <v>331</v>
      </c>
      <c r="CY56" s="674"/>
      <c r="CZ56" s="647"/>
      <c r="DA56" s="818">
        <f t="shared" si="80"/>
        <v>0</v>
      </c>
      <c r="DB56" s="19"/>
      <c r="DC56" s="277"/>
      <c r="DD56" s="566" t="s">
        <v>1326</v>
      </c>
      <c r="DE56" s="315">
        <v>1</v>
      </c>
      <c r="DF56" s="315" t="s">
        <v>331</v>
      </c>
      <c r="DG56" s="674">
        <v>10000</v>
      </c>
      <c r="DH56" s="647">
        <v>0</v>
      </c>
      <c r="DI56" s="818">
        <f t="shared" si="81"/>
        <v>10000</v>
      </c>
      <c r="DJ56" s="19"/>
      <c r="DK56" s="277"/>
      <c r="DL56" s="566"/>
      <c r="DM56" s="315">
        <v>1</v>
      </c>
      <c r="DN56" s="315" t="s">
        <v>331</v>
      </c>
      <c r="DO56" s="674"/>
      <c r="DP56" s="647"/>
      <c r="DQ56" s="818">
        <f t="shared" si="82"/>
        <v>0</v>
      </c>
      <c r="DR56" s="19"/>
      <c r="DS56" s="277"/>
      <c r="DT56" s="566"/>
      <c r="DU56" s="315">
        <v>1</v>
      </c>
      <c r="DV56" s="315" t="s">
        <v>331</v>
      </c>
      <c r="DW56" s="674"/>
      <c r="DX56" s="647"/>
      <c r="DY56" s="818">
        <f t="shared" si="83"/>
        <v>0</v>
      </c>
      <c r="DZ56" s="19"/>
      <c r="EA56" s="277"/>
      <c r="EB56" s="421" t="s">
        <v>1437</v>
      </c>
      <c r="EC56" s="315">
        <v>1</v>
      </c>
      <c r="ED56" s="315" t="s">
        <v>331</v>
      </c>
      <c r="EE56" s="324">
        <v>29500</v>
      </c>
      <c r="EF56" s="422">
        <v>0.19</v>
      </c>
      <c r="EG56" s="820">
        <v>35105</v>
      </c>
      <c r="EH56" s="19"/>
      <c r="EI56" s="277"/>
      <c r="EJ56" s="566"/>
      <c r="EK56" s="315">
        <v>1</v>
      </c>
      <c r="EL56" s="315" t="s">
        <v>331</v>
      </c>
      <c r="EM56" s="674"/>
      <c r="EN56" s="647"/>
      <c r="EO56" s="818">
        <f t="shared" si="84"/>
        <v>0</v>
      </c>
      <c r="EP56" s="19"/>
      <c r="EQ56" s="277"/>
    </row>
    <row r="57" spans="1:147" ht="37.5" customHeight="1">
      <c r="A57" s="555"/>
      <c r="B57" s="315">
        <v>5</v>
      </c>
      <c r="C57" s="448" t="s">
        <v>896</v>
      </c>
      <c r="D57" s="566"/>
      <c r="E57" s="315">
        <v>1</v>
      </c>
      <c r="F57" s="315" t="s">
        <v>331</v>
      </c>
      <c r="G57" s="676"/>
      <c r="H57" s="647"/>
      <c r="I57" s="818">
        <f t="shared" si="68"/>
        <v>0</v>
      </c>
      <c r="J57" s="19"/>
      <c r="K57" s="277"/>
      <c r="L57" s="566"/>
      <c r="M57" s="315">
        <v>1</v>
      </c>
      <c r="N57" s="315" t="s">
        <v>331</v>
      </c>
      <c r="O57" s="676"/>
      <c r="P57" s="647"/>
      <c r="Q57" s="818">
        <f t="shared" si="69"/>
        <v>0</v>
      </c>
      <c r="R57" s="19"/>
      <c r="S57" s="277"/>
      <c r="T57" s="566"/>
      <c r="U57" s="315">
        <v>1</v>
      </c>
      <c r="V57" s="315" t="s">
        <v>331</v>
      </c>
      <c r="W57" s="676"/>
      <c r="X57" s="647"/>
      <c r="Y57" s="818">
        <f t="shared" si="70"/>
        <v>0</v>
      </c>
      <c r="Z57" s="19"/>
      <c r="AA57" s="277"/>
      <c r="AB57" s="819"/>
      <c r="AC57" s="315">
        <v>1</v>
      </c>
      <c r="AD57" s="315" t="s">
        <v>331</v>
      </c>
      <c r="AE57" s="676"/>
      <c r="AF57" s="647"/>
      <c r="AG57" s="818">
        <f t="shared" si="71"/>
        <v>0</v>
      </c>
      <c r="AH57" s="19"/>
      <c r="AI57" s="277"/>
      <c r="AJ57" s="566"/>
      <c r="AK57" s="315">
        <v>1</v>
      </c>
      <c r="AL57" s="315" t="s">
        <v>331</v>
      </c>
      <c r="AM57" s="676"/>
      <c r="AN57" s="647"/>
      <c r="AO57" s="818">
        <f t="shared" si="72"/>
        <v>0</v>
      </c>
      <c r="AP57" s="19"/>
      <c r="AQ57" s="277"/>
      <c r="AR57" s="566"/>
      <c r="AS57" s="315">
        <v>1</v>
      </c>
      <c r="AT57" s="315" t="s">
        <v>331</v>
      </c>
      <c r="AU57" s="676"/>
      <c r="AV57" s="647"/>
      <c r="AW57" s="818">
        <f t="shared" si="73"/>
        <v>0</v>
      </c>
      <c r="AX57" s="19"/>
      <c r="AY57" s="277"/>
      <c r="AZ57" s="313"/>
      <c r="BA57" s="315">
        <v>1</v>
      </c>
      <c r="BB57" s="315" t="s">
        <v>331</v>
      </c>
      <c r="BC57" s="676"/>
      <c r="BD57" s="647">
        <v>0</v>
      </c>
      <c r="BE57" s="818">
        <f t="shared" si="74"/>
        <v>0</v>
      </c>
      <c r="BF57" s="19"/>
      <c r="BG57" s="277"/>
      <c r="BH57" s="566" t="s">
        <v>1432</v>
      </c>
      <c r="BI57" s="315">
        <v>1</v>
      </c>
      <c r="BJ57" s="315" t="s">
        <v>331</v>
      </c>
      <c r="BK57" s="676">
        <v>0</v>
      </c>
      <c r="BL57" s="647"/>
      <c r="BM57" s="818">
        <f t="shared" si="75"/>
        <v>0</v>
      </c>
      <c r="BN57" s="19"/>
      <c r="BO57" s="277"/>
      <c r="BP57" s="566" t="s">
        <v>1433</v>
      </c>
      <c r="BQ57" s="315">
        <v>1</v>
      </c>
      <c r="BR57" s="315" t="s">
        <v>331</v>
      </c>
      <c r="BS57" s="676"/>
      <c r="BT57" s="647"/>
      <c r="BU57" s="818">
        <f t="shared" si="76"/>
        <v>0</v>
      </c>
      <c r="BV57" s="19"/>
      <c r="BW57" s="277"/>
      <c r="BX57" s="566"/>
      <c r="BY57" s="315">
        <v>1</v>
      </c>
      <c r="BZ57" s="315" t="s">
        <v>331</v>
      </c>
      <c r="CA57" s="676">
        <v>0</v>
      </c>
      <c r="CB57" s="647">
        <v>0</v>
      </c>
      <c r="CC57" s="818">
        <f t="shared" si="77"/>
        <v>0</v>
      </c>
      <c r="CD57" s="19"/>
      <c r="CE57" s="277"/>
      <c r="CF57" s="566"/>
      <c r="CG57" s="315">
        <v>1</v>
      </c>
      <c r="CH57" s="315" t="s">
        <v>331</v>
      </c>
      <c r="CI57" s="676"/>
      <c r="CJ57" s="647"/>
      <c r="CK57" s="818">
        <f t="shared" si="78"/>
        <v>0</v>
      </c>
      <c r="CL57" s="19"/>
      <c r="CM57" s="277"/>
      <c r="CN57" s="566"/>
      <c r="CO57" s="315">
        <v>1</v>
      </c>
      <c r="CP57" s="315" t="s">
        <v>331</v>
      </c>
      <c r="CQ57" s="676"/>
      <c r="CR57" s="647"/>
      <c r="CS57" s="818">
        <f t="shared" si="79"/>
        <v>0</v>
      </c>
      <c r="CT57" s="19"/>
      <c r="CU57" s="277"/>
      <c r="CV57" s="566"/>
      <c r="CW57" s="315">
        <v>1</v>
      </c>
      <c r="CX57" s="315" t="s">
        <v>331</v>
      </c>
      <c r="CY57" s="676"/>
      <c r="CZ57" s="647"/>
      <c r="DA57" s="818">
        <f t="shared" si="80"/>
        <v>0</v>
      </c>
      <c r="DB57" s="19"/>
      <c r="DC57" s="277"/>
      <c r="DD57" s="566" t="s">
        <v>1435</v>
      </c>
      <c r="DE57" s="315">
        <v>1</v>
      </c>
      <c r="DF57" s="315" t="s">
        <v>331</v>
      </c>
      <c r="DG57" s="676">
        <v>0</v>
      </c>
      <c r="DH57" s="647">
        <v>0.19</v>
      </c>
      <c r="DI57" s="818">
        <f t="shared" si="81"/>
        <v>0</v>
      </c>
      <c r="DJ57" s="19"/>
      <c r="DK57" s="277"/>
      <c r="DL57" s="566"/>
      <c r="DM57" s="315">
        <v>1</v>
      </c>
      <c r="DN57" s="315" t="s">
        <v>331</v>
      </c>
      <c r="DO57" s="676"/>
      <c r="DP57" s="647"/>
      <c r="DQ57" s="818">
        <f t="shared" si="82"/>
        <v>0</v>
      </c>
      <c r="DR57" s="19"/>
      <c r="DS57" s="277"/>
      <c r="DT57" s="566"/>
      <c r="DU57" s="315">
        <v>1</v>
      </c>
      <c r="DV57" s="315" t="s">
        <v>331</v>
      </c>
      <c r="DW57" s="676"/>
      <c r="DX57" s="647"/>
      <c r="DY57" s="818">
        <f t="shared" si="83"/>
        <v>0</v>
      </c>
      <c r="DZ57" s="19"/>
      <c r="EA57" s="277"/>
      <c r="EB57" s="421" t="s">
        <v>1437</v>
      </c>
      <c r="EC57" s="315">
        <v>1</v>
      </c>
      <c r="ED57" s="315" t="s">
        <v>331</v>
      </c>
      <c r="EE57" s="707" t="s">
        <v>1199</v>
      </c>
      <c r="EF57" s="422">
        <v>0.19</v>
      </c>
      <c r="EG57" s="820" t="s">
        <v>1199</v>
      </c>
      <c r="EH57" s="19"/>
      <c r="EI57" s="277"/>
      <c r="EJ57" s="566"/>
      <c r="EK57" s="315">
        <v>1</v>
      </c>
      <c r="EL57" s="315" t="s">
        <v>331</v>
      </c>
      <c r="EM57" s="676"/>
      <c r="EN57" s="647"/>
      <c r="EO57" s="818">
        <f t="shared" si="84"/>
        <v>0</v>
      </c>
      <c r="EP57" s="19"/>
      <c r="EQ57" s="277"/>
    </row>
    <row r="58" spans="1:147" ht="37.5" customHeight="1">
      <c r="A58" s="555"/>
      <c r="B58" s="592"/>
      <c r="C58" s="821"/>
      <c r="D58" s="591"/>
      <c r="E58" s="281" t="s">
        <v>338</v>
      </c>
      <c r="F58" s="281"/>
      <c r="G58" s="660"/>
      <c r="H58" s="661"/>
      <c r="I58" s="188">
        <f>SUM(I53:I57)</f>
        <v>0</v>
      </c>
      <c r="J58" s="19"/>
      <c r="K58" s="277"/>
      <c r="L58" s="591"/>
      <c r="M58" s="281" t="s">
        <v>338</v>
      </c>
      <c r="N58" s="281"/>
      <c r="O58" s="660"/>
      <c r="P58" s="661"/>
      <c r="Q58" s="188">
        <f>SUM(Q53:Q57)</f>
        <v>0</v>
      </c>
      <c r="R58" s="19"/>
      <c r="S58" s="277"/>
      <c r="T58" s="591"/>
      <c r="U58" s="281" t="s">
        <v>338</v>
      </c>
      <c r="V58" s="281"/>
      <c r="W58" s="660"/>
      <c r="X58" s="661"/>
      <c r="Y58" s="188">
        <f>SUM(Y53:Y57)</f>
        <v>0</v>
      </c>
      <c r="Z58" s="19"/>
      <c r="AA58" s="277"/>
      <c r="AB58" s="823"/>
      <c r="AC58" s="281" t="s">
        <v>338</v>
      </c>
      <c r="AD58" s="281"/>
      <c r="AE58" s="660"/>
      <c r="AF58" s="661"/>
      <c r="AG58" s="188">
        <f>SUM(AG53:AG57)</f>
        <v>0</v>
      </c>
      <c r="AH58" s="19"/>
      <c r="AI58" s="277"/>
      <c r="AJ58" s="591"/>
      <c r="AK58" s="281" t="s">
        <v>338</v>
      </c>
      <c r="AL58" s="281"/>
      <c r="AM58" s="660"/>
      <c r="AN58" s="661"/>
      <c r="AO58" s="188">
        <f>SUM(AO53:AO57)</f>
        <v>0</v>
      </c>
      <c r="AP58" s="19"/>
      <c r="AQ58" s="277"/>
      <c r="AR58" s="591"/>
      <c r="AS58" s="281" t="s">
        <v>338</v>
      </c>
      <c r="AT58" s="281"/>
      <c r="AU58" s="660"/>
      <c r="AV58" s="661"/>
      <c r="AW58" s="188">
        <f>SUM(AW53:AW57)</f>
        <v>0</v>
      </c>
      <c r="AX58" s="19"/>
      <c r="AY58" s="277"/>
      <c r="AZ58" s="591"/>
      <c r="BA58" s="281" t="s">
        <v>338</v>
      </c>
      <c r="BB58" s="281"/>
      <c r="BC58" s="660"/>
      <c r="BD58" s="661"/>
      <c r="BE58" s="188">
        <f>SUM(BE53:BE57)</f>
        <v>0</v>
      </c>
      <c r="BF58" s="19"/>
      <c r="BG58" s="277"/>
      <c r="BH58" s="591"/>
      <c r="BI58" s="281" t="s">
        <v>338</v>
      </c>
      <c r="BJ58" s="281"/>
      <c r="BK58" s="660"/>
      <c r="BL58" s="661"/>
      <c r="BM58" s="188">
        <f>SUM(BM53:BM57)</f>
        <v>819000</v>
      </c>
      <c r="BN58" s="19"/>
      <c r="BO58" s="277"/>
      <c r="BP58" s="591"/>
      <c r="BQ58" s="281" t="s">
        <v>338</v>
      </c>
      <c r="BR58" s="281"/>
      <c r="BS58" s="660"/>
      <c r="BT58" s="661"/>
      <c r="BU58" s="188">
        <f>SUM(BU53:BU57)</f>
        <v>2953681.46</v>
      </c>
      <c r="BV58" s="19"/>
      <c r="BW58" s="277"/>
      <c r="BX58" s="591"/>
      <c r="BY58" s="281" t="s">
        <v>338</v>
      </c>
      <c r="BZ58" s="281"/>
      <c r="CA58" s="660"/>
      <c r="CB58" s="661"/>
      <c r="CC58" s="188">
        <f>SUM(CC53:CC57)</f>
        <v>0</v>
      </c>
      <c r="CD58" s="19"/>
      <c r="CE58" s="277"/>
      <c r="CF58" s="591"/>
      <c r="CG58" s="281" t="s">
        <v>338</v>
      </c>
      <c r="CH58" s="281"/>
      <c r="CI58" s="660"/>
      <c r="CJ58" s="661"/>
      <c r="CK58" s="188">
        <f>SUM(CK53:CK57)</f>
        <v>0</v>
      </c>
      <c r="CL58" s="19"/>
      <c r="CM58" s="277"/>
      <c r="CN58" s="591"/>
      <c r="CO58" s="281" t="s">
        <v>338</v>
      </c>
      <c r="CP58" s="281"/>
      <c r="CQ58" s="660"/>
      <c r="CR58" s="661"/>
      <c r="CS58" s="188">
        <f>SUM(CS53:CS57)</f>
        <v>0</v>
      </c>
      <c r="CT58" s="19"/>
      <c r="CU58" s="277"/>
      <c r="CV58" s="591"/>
      <c r="CW58" s="281" t="s">
        <v>338</v>
      </c>
      <c r="CX58" s="281"/>
      <c r="CY58" s="660"/>
      <c r="CZ58" s="661"/>
      <c r="DA58" s="188">
        <f>SUM(DA53:DA57)</f>
        <v>0</v>
      </c>
      <c r="DB58" s="19"/>
      <c r="DC58" s="277"/>
      <c r="DD58" s="591"/>
      <c r="DE58" s="281" t="s">
        <v>338</v>
      </c>
      <c r="DF58" s="281"/>
      <c r="DG58" s="660"/>
      <c r="DH58" s="661"/>
      <c r="DI58" s="188">
        <f>SUM(DI53:DI57)</f>
        <v>1769246</v>
      </c>
      <c r="DJ58" s="19"/>
      <c r="DK58" s="277"/>
      <c r="DL58" s="591"/>
      <c r="DM58" s="281" t="s">
        <v>338</v>
      </c>
      <c r="DN58" s="281"/>
      <c r="DO58" s="660"/>
      <c r="DP58" s="661"/>
      <c r="DQ58" s="188">
        <f>SUM(DQ53:DQ57)</f>
        <v>0</v>
      </c>
      <c r="DR58" s="19"/>
      <c r="DS58" s="277"/>
      <c r="DT58" s="591"/>
      <c r="DU58" s="281" t="s">
        <v>338</v>
      </c>
      <c r="DV58" s="281"/>
      <c r="DW58" s="660"/>
      <c r="DX58" s="661"/>
      <c r="DY58" s="188">
        <f>SUM(DY53:DY57)</f>
        <v>0</v>
      </c>
      <c r="DZ58" s="19"/>
      <c r="EA58" s="277"/>
      <c r="EB58" s="591"/>
      <c r="EC58" s="281" t="s">
        <v>338</v>
      </c>
      <c r="ED58" s="281"/>
      <c r="EE58" s="660"/>
      <c r="EF58" s="661"/>
      <c r="EG58" s="692">
        <v>2058105</v>
      </c>
      <c r="EH58" s="19"/>
      <c r="EI58" s="277"/>
      <c r="EJ58" s="591"/>
      <c r="EK58" s="281" t="s">
        <v>338</v>
      </c>
      <c r="EL58" s="281"/>
      <c r="EM58" s="660"/>
      <c r="EN58" s="661"/>
      <c r="EO58" s="188">
        <f>SUM(EO53:EO57)</f>
        <v>0</v>
      </c>
      <c r="EP58" s="19"/>
      <c r="EQ58" s="277"/>
    </row>
    <row r="59" spans="1:147" ht="37.5" customHeight="1" thickBot="1">
      <c r="A59" s="185"/>
      <c r="B59" s="190"/>
      <c r="C59" s="190" t="s">
        <v>899</v>
      </c>
      <c r="D59" s="364"/>
      <c r="E59" s="365"/>
      <c r="F59" s="365"/>
      <c r="G59" s="669"/>
      <c r="H59" s="670"/>
      <c r="I59" s="604"/>
      <c r="J59" s="19"/>
      <c r="K59" s="277"/>
      <c r="L59" s="364"/>
      <c r="M59" s="365"/>
      <c r="N59" s="365"/>
      <c r="O59" s="669"/>
      <c r="P59" s="670"/>
      <c r="Q59" s="604"/>
      <c r="R59" s="19"/>
      <c r="S59" s="277"/>
      <c r="T59" s="364"/>
      <c r="U59" s="365"/>
      <c r="V59" s="365"/>
      <c r="W59" s="669"/>
      <c r="X59" s="670"/>
      <c r="Y59" s="604"/>
      <c r="Z59" s="19"/>
      <c r="AA59" s="277"/>
      <c r="AB59" s="830"/>
      <c r="AC59" s="365"/>
      <c r="AD59" s="365"/>
      <c r="AE59" s="669"/>
      <c r="AF59" s="670"/>
      <c r="AG59" s="604"/>
      <c r="AH59" s="19"/>
      <c r="AI59" s="277"/>
      <c r="AJ59" s="364"/>
      <c r="AK59" s="365"/>
      <c r="AL59" s="365"/>
      <c r="AM59" s="669"/>
      <c r="AN59" s="670"/>
      <c r="AO59" s="604"/>
      <c r="AP59" s="19"/>
      <c r="AQ59" s="277"/>
      <c r="AR59" s="364"/>
      <c r="AS59" s="365"/>
      <c r="AT59" s="365"/>
      <c r="AU59" s="669"/>
      <c r="AV59" s="670"/>
      <c r="AW59" s="604"/>
      <c r="AX59" s="19"/>
      <c r="AY59" s="277"/>
      <c r="AZ59" s="364"/>
      <c r="BA59" s="365"/>
      <c r="BB59" s="365"/>
      <c r="BC59" s="669"/>
      <c r="BD59" s="670"/>
      <c r="BE59" s="604"/>
      <c r="BF59" s="19"/>
      <c r="BG59" s="277"/>
      <c r="BH59" s="364"/>
      <c r="BI59" s="365"/>
      <c r="BJ59" s="365"/>
      <c r="BK59" s="669"/>
      <c r="BL59" s="670"/>
      <c r="BM59" s="604"/>
      <c r="BN59" s="19"/>
      <c r="BO59" s="277"/>
      <c r="BP59" s="364"/>
      <c r="BQ59" s="365"/>
      <c r="BR59" s="365"/>
      <c r="BS59" s="669"/>
      <c r="BT59" s="670"/>
      <c r="BU59" s="604"/>
      <c r="BV59" s="19"/>
      <c r="BW59" s="277"/>
      <c r="BX59" s="364"/>
      <c r="BY59" s="365"/>
      <c r="BZ59" s="365"/>
      <c r="CA59" s="669"/>
      <c r="CB59" s="670"/>
      <c r="CC59" s="604"/>
      <c r="CD59" s="19"/>
      <c r="CE59" s="277"/>
      <c r="CF59" s="364"/>
      <c r="CG59" s="365"/>
      <c r="CH59" s="365"/>
      <c r="CI59" s="669"/>
      <c r="CJ59" s="670"/>
      <c r="CK59" s="604"/>
      <c r="CL59" s="19"/>
      <c r="CM59" s="277"/>
      <c r="CN59" s="364"/>
      <c r="CO59" s="365"/>
      <c r="CP59" s="365"/>
      <c r="CQ59" s="669"/>
      <c r="CR59" s="670"/>
      <c r="CS59" s="604"/>
      <c r="CT59" s="19"/>
      <c r="CU59" s="277"/>
      <c r="CV59" s="364"/>
      <c r="CW59" s="365"/>
      <c r="CX59" s="365"/>
      <c r="CY59" s="669"/>
      <c r="CZ59" s="670"/>
      <c r="DA59" s="604"/>
      <c r="DB59" s="19"/>
      <c r="DC59" s="277"/>
      <c r="DD59" s="364"/>
      <c r="DE59" s="365"/>
      <c r="DF59" s="365"/>
      <c r="DG59" s="669"/>
      <c r="DH59" s="670"/>
      <c r="DI59" s="604"/>
      <c r="DJ59" s="19"/>
      <c r="DK59" s="277"/>
      <c r="DL59" s="364"/>
      <c r="DM59" s="365"/>
      <c r="DN59" s="365"/>
      <c r="DO59" s="669"/>
      <c r="DP59" s="670"/>
      <c r="DQ59" s="604"/>
      <c r="DR59" s="19"/>
      <c r="DS59" s="277"/>
      <c r="DT59" s="364"/>
      <c r="DU59" s="365"/>
      <c r="DV59" s="365"/>
      <c r="DW59" s="669"/>
      <c r="DX59" s="670"/>
      <c r="DY59" s="604"/>
      <c r="DZ59" s="19"/>
      <c r="EA59" s="277"/>
      <c r="EB59" s="364"/>
      <c r="EC59" s="365"/>
      <c r="ED59" s="365"/>
      <c r="EE59" s="669"/>
      <c r="EF59" s="670"/>
      <c r="EG59" s="604"/>
      <c r="EH59" s="19"/>
      <c r="EI59" s="277"/>
      <c r="EJ59" s="364"/>
      <c r="EK59" s="365"/>
      <c r="EL59" s="365"/>
      <c r="EM59" s="669"/>
      <c r="EN59" s="670"/>
      <c r="EO59" s="604"/>
      <c r="EP59" s="19"/>
      <c r="EQ59" s="277"/>
    </row>
    <row r="60" spans="1:147" ht="37.5" customHeight="1" thickBot="1">
      <c r="A60" s="555"/>
      <c r="B60" s="191" t="s">
        <v>418</v>
      </c>
      <c r="C60" s="136" t="s">
        <v>659</v>
      </c>
      <c r="D60" s="574" t="s">
        <v>324</v>
      </c>
      <c r="E60" s="191" t="s">
        <v>325</v>
      </c>
      <c r="F60" s="376" t="s">
        <v>326</v>
      </c>
      <c r="G60" s="377" t="s">
        <v>327</v>
      </c>
      <c r="H60" s="191" t="s">
        <v>328</v>
      </c>
      <c r="I60" s="378" t="s">
        <v>329</v>
      </c>
      <c r="J60" s="297" t="s">
        <v>1167</v>
      </c>
      <c r="K60" s="298" t="s">
        <v>1168</v>
      </c>
      <c r="L60" s="574" t="s">
        <v>324</v>
      </c>
      <c r="M60" s="191" t="s">
        <v>325</v>
      </c>
      <c r="N60" s="376" t="s">
        <v>326</v>
      </c>
      <c r="O60" s="377" t="s">
        <v>327</v>
      </c>
      <c r="P60" s="191" t="s">
        <v>328</v>
      </c>
      <c r="Q60" s="378" t="s">
        <v>329</v>
      </c>
      <c r="R60" s="297" t="s">
        <v>1167</v>
      </c>
      <c r="S60" s="298" t="s">
        <v>1168</v>
      </c>
      <c r="T60" s="574" t="s">
        <v>324</v>
      </c>
      <c r="U60" s="191" t="s">
        <v>325</v>
      </c>
      <c r="V60" s="376" t="s">
        <v>326</v>
      </c>
      <c r="W60" s="377" t="s">
        <v>327</v>
      </c>
      <c r="X60" s="191" t="s">
        <v>328</v>
      </c>
      <c r="Y60" s="378" t="s">
        <v>329</v>
      </c>
      <c r="Z60" s="297" t="s">
        <v>1167</v>
      </c>
      <c r="AA60" s="298" t="s">
        <v>1168</v>
      </c>
      <c r="AB60" s="816" t="s">
        <v>324</v>
      </c>
      <c r="AC60" s="191" t="s">
        <v>325</v>
      </c>
      <c r="AD60" s="376" t="s">
        <v>326</v>
      </c>
      <c r="AE60" s="377" t="s">
        <v>327</v>
      </c>
      <c r="AF60" s="191" t="s">
        <v>328</v>
      </c>
      <c r="AG60" s="378" t="s">
        <v>329</v>
      </c>
      <c r="AH60" s="297" t="s">
        <v>1167</v>
      </c>
      <c r="AI60" s="298" t="s">
        <v>1168</v>
      </c>
      <c r="AJ60" s="574" t="s">
        <v>324</v>
      </c>
      <c r="AK60" s="191" t="s">
        <v>325</v>
      </c>
      <c r="AL60" s="376" t="s">
        <v>326</v>
      </c>
      <c r="AM60" s="377" t="s">
        <v>327</v>
      </c>
      <c r="AN60" s="191" t="s">
        <v>328</v>
      </c>
      <c r="AO60" s="378" t="s">
        <v>329</v>
      </c>
      <c r="AP60" s="297" t="s">
        <v>1167</v>
      </c>
      <c r="AQ60" s="298" t="s">
        <v>1168</v>
      </c>
      <c r="AR60" s="574" t="s">
        <v>324</v>
      </c>
      <c r="AS60" s="191" t="s">
        <v>325</v>
      </c>
      <c r="AT60" s="376" t="s">
        <v>326</v>
      </c>
      <c r="AU60" s="377" t="s">
        <v>327</v>
      </c>
      <c r="AV60" s="191" t="s">
        <v>328</v>
      </c>
      <c r="AW60" s="378" t="s">
        <v>329</v>
      </c>
      <c r="AX60" s="297" t="s">
        <v>1167</v>
      </c>
      <c r="AY60" s="298" t="s">
        <v>1168</v>
      </c>
      <c r="AZ60" s="574" t="s">
        <v>324</v>
      </c>
      <c r="BA60" s="191" t="s">
        <v>325</v>
      </c>
      <c r="BB60" s="376" t="s">
        <v>326</v>
      </c>
      <c r="BC60" s="377" t="s">
        <v>327</v>
      </c>
      <c r="BD60" s="191" t="s">
        <v>328</v>
      </c>
      <c r="BE60" s="378" t="s">
        <v>329</v>
      </c>
      <c r="BF60" s="297" t="s">
        <v>1167</v>
      </c>
      <c r="BG60" s="298" t="s">
        <v>1168</v>
      </c>
      <c r="BH60" s="574" t="s">
        <v>324</v>
      </c>
      <c r="BI60" s="191" t="s">
        <v>325</v>
      </c>
      <c r="BJ60" s="376" t="s">
        <v>326</v>
      </c>
      <c r="BK60" s="377" t="s">
        <v>327</v>
      </c>
      <c r="BL60" s="191" t="s">
        <v>328</v>
      </c>
      <c r="BM60" s="378" t="s">
        <v>329</v>
      </c>
      <c r="BN60" s="297" t="s">
        <v>1167</v>
      </c>
      <c r="BO60" s="298" t="s">
        <v>1168</v>
      </c>
      <c r="BP60" s="574" t="s">
        <v>324</v>
      </c>
      <c r="BQ60" s="191" t="s">
        <v>325</v>
      </c>
      <c r="BR60" s="376" t="s">
        <v>326</v>
      </c>
      <c r="BS60" s="377" t="s">
        <v>327</v>
      </c>
      <c r="BT60" s="191" t="s">
        <v>328</v>
      </c>
      <c r="BU60" s="378" t="s">
        <v>329</v>
      </c>
      <c r="BV60" s="297" t="s">
        <v>1167</v>
      </c>
      <c r="BW60" s="298" t="s">
        <v>1168</v>
      </c>
      <c r="BX60" s="574" t="s">
        <v>324</v>
      </c>
      <c r="BY60" s="191" t="s">
        <v>325</v>
      </c>
      <c r="BZ60" s="376" t="s">
        <v>326</v>
      </c>
      <c r="CA60" s="377" t="s">
        <v>327</v>
      </c>
      <c r="CB60" s="191" t="s">
        <v>328</v>
      </c>
      <c r="CC60" s="378" t="s">
        <v>329</v>
      </c>
      <c r="CD60" s="297" t="s">
        <v>1167</v>
      </c>
      <c r="CE60" s="298" t="s">
        <v>1168</v>
      </c>
      <c r="CF60" s="574" t="s">
        <v>324</v>
      </c>
      <c r="CG60" s="191" t="s">
        <v>325</v>
      </c>
      <c r="CH60" s="376" t="s">
        <v>326</v>
      </c>
      <c r="CI60" s="377" t="s">
        <v>327</v>
      </c>
      <c r="CJ60" s="191" t="s">
        <v>328</v>
      </c>
      <c r="CK60" s="378" t="s">
        <v>329</v>
      </c>
      <c r="CL60" s="297" t="s">
        <v>1167</v>
      </c>
      <c r="CM60" s="298" t="s">
        <v>1168</v>
      </c>
      <c r="CN60" s="574" t="s">
        <v>324</v>
      </c>
      <c r="CO60" s="191" t="s">
        <v>325</v>
      </c>
      <c r="CP60" s="376" t="s">
        <v>326</v>
      </c>
      <c r="CQ60" s="377" t="s">
        <v>327</v>
      </c>
      <c r="CR60" s="191" t="s">
        <v>328</v>
      </c>
      <c r="CS60" s="378" t="s">
        <v>329</v>
      </c>
      <c r="CT60" s="297" t="s">
        <v>1167</v>
      </c>
      <c r="CU60" s="298" t="s">
        <v>1168</v>
      </c>
      <c r="CV60" s="574" t="s">
        <v>324</v>
      </c>
      <c r="CW60" s="191" t="s">
        <v>325</v>
      </c>
      <c r="CX60" s="376" t="s">
        <v>326</v>
      </c>
      <c r="CY60" s="377" t="s">
        <v>327</v>
      </c>
      <c r="CZ60" s="191" t="s">
        <v>328</v>
      </c>
      <c r="DA60" s="378" t="s">
        <v>329</v>
      </c>
      <c r="DB60" s="297" t="s">
        <v>1167</v>
      </c>
      <c r="DC60" s="298" t="s">
        <v>1168</v>
      </c>
      <c r="DD60" s="574" t="s">
        <v>324</v>
      </c>
      <c r="DE60" s="191" t="s">
        <v>325</v>
      </c>
      <c r="DF60" s="376" t="s">
        <v>326</v>
      </c>
      <c r="DG60" s="377" t="s">
        <v>327</v>
      </c>
      <c r="DH60" s="191" t="s">
        <v>328</v>
      </c>
      <c r="DI60" s="378" t="s">
        <v>329</v>
      </c>
      <c r="DJ60" s="297" t="s">
        <v>1167</v>
      </c>
      <c r="DK60" s="298" t="s">
        <v>1168</v>
      </c>
      <c r="DL60" s="574" t="s">
        <v>324</v>
      </c>
      <c r="DM60" s="191" t="s">
        <v>325</v>
      </c>
      <c r="DN60" s="376" t="s">
        <v>326</v>
      </c>
      <c r="DO60" s="377" t="s">
        <v>327</v>
      </c>
      <c r="DP60" s="191" t="s">
        <v>328</v>
      </c>
      <c r="DQ60" s="378" t="s">
        <v>329</v>
      </c>
      <c r="DR60" s="297" t="s">
        <v>1167</v>
      </c>
      <c r="DS60" s="298" t="s">
        <v>1168</v>
      </c>
      <c r="DT60" s="574" t="s">
        <v>324</v>
      </c>
      <c r="DU60" s="191" t="s">
        <v>325</v>
      </c>
      <c r="DV60" s="376" t="s">
        <v>326</v>
      </c>
      <c r="DW60" s="377" t="s">
        <v>327</v>
      </c>
      <c r="DX60" s="191" t="s">
        <v>328</v>
      </c>
      <c r="DY60" s="378" t="s">
        <v>329</v>
      </c>
      <c r="DZ60" s="297" t="s">
        <v>1167</v>
      </c>
      <c r="EA60" s="298" t="s">
        <v>1168</v>
      </c>
      <c r="EB60" s="574" t="s">
        <v>324</v>
      </c>
      <c r="EC60" s="191" t="s">
        <v>325</v>
      </c>
      <c r="ED60" s="376" t="s">
        <v>326</v>
      </c>
      <c r="EE60" s="377" t="s">
        <v>327</v>
      </c>
      <c r="EF60" s="191" t="s">
        <v>328</v>
      </c>
      <c r="EG60" s="378" t="s">
        <v>329</v>
      </c>
      <c r="EH60" s="297" t="s">
        <v>1167</v>
      </c>
      <c r="EI60" s="298" t="s">
        <v>1168</v>
      </c>
      <c r="EJ60" s="574" t="s">
        <v>324</v>
      </c>
      <c r="EK60" s="191" t="s">
        <v>325</v>
      </c>
      <c r="EL60" s="376" t="s">
        <v>326</v>
      </c>
      <c r="EM60" s="377" t="s">
        <v>327</v>
      </c>
      <c r="EN60" s="191" t="s">
        <v>328</v>
      </c>
      <c r="EO60" s="378" t="s">
        <v>329</v>
      </c>
      <c r="EP60" s="297" t="s">
        <v>1167</v>
      </c>
      <c r="EQ60" s="298" t="s">
        <v>1168</v>
      </c>
    </row>
    <row r="61" spans="1:147" ht="37.5" customHeight="1" thickBot="1">
      <c r="A61" s="555"/>
      <c r="B61" s="315">
        <v>1</v>
      </c>
      <c r="C61" s="448" t="s">
        <v>900</v>
      </c>
      <c r="D61" s="384"/>
      <c r="E61" s="315">
        <v>1</v>
      </c>
      <c r="F61" s="315" t="s">
        <v>331</v>
      </c>
      <c r="G61" s="349"/>
      <c r="H61" s="647"/>
      <c r="I61" s="818">
        <f t="shared" ref="I61:I64" si="85">+(G61+(G61*H61))*E61</f>
        <v>0</v>
      </c>
      <c r="J61" s="311" t="s">
        <v>1169</v>
      </c>
      <c r="K61" s="312"/>
      <c r="L61" s="384"/>
      <c r="M61" s="315">
        <v>1</v>
      </c>
      <c r="N61" s="315" t="s">
        <v>331</v>
      </c>
      <c r="O61" s="349"/>
      <c r="P61" s="647"/>
      <c r="Q61" s="818">
        <f t="shared" ref="Q61:Q64" si="86">+(O61+(O61*P61))*M61</f>
        <v>0</v>
      </c>
      <c r="R61" s="311" t="s">
        <v>1169</v>
      </c>
      <c r="S61" s="312"/>
      <c r="T61" s="384"/>
      <c r="U61" s="315">
        <v>1</v>
      </c>
      <c r="V61" s="315" t="s">
        <v>331</v>
      </c>
      <c r="W61" s="349"/>
      <c r="X61" s="647"/>
      <c r="Y61" s="818">
        <f t="shared" ref="Y61:Y64" si="87">+(W61+(W61*X61))*U61</f>
        <v>0</v>
      </c>
      <c r="Z61" s="311" t="s">
        <v>1169</v>
      </c>
      <c r="AA61" s="312"/>
      <c r="AB61" s="819"/>
      <c r="AC61" s="315">
        <v>1</v>
      </c>
      <c r="AD61" s="315" t="s">
        <v>331</v>
      </c>
      <c r="AE61" s="349"/>
      <c r="AF61" s="647"/>
      <c r="AG61" s="818">
        <f t="shared" ref="AG61:AG64" si="88">+(AE61+(AE61*AF61))*AC61</f>
        <v>0</v>
      </c>
      <c r="AH61" s="311" t="s">
        <v>1169</v>
      </c>
      <c r="AI61" s="312"/>
      <c r="AJ61" s="384"/>
      <c r="AK61" s="315">
        <v>1</v>
      </c>
      <c r="AL61" s="315" t="s">
        <v>331</v>
      </c>
      <c r="AM61" s="349"/>
      <c r="AN61" s="647"/>
      <c r="AO61" s="818">
        <f t="shared" ref="AO61:AO64" si="89">+(AM61+(AM61*AN61))*AK61</f>
        <v>0</v>
      </c>
      <c r="AP61" s="311" t="s">
        <v>1169</v>
      </c>
      <c r="AQ61" s="312"/>
      <c r="AR61" s="384"/>
      <c r="AS61" s="315">
        <v>1</v>
      </c>
      <c r="AT61" s="315" t="s">
        <v>331</v>
      </c>
      <c r="AU61" s="349"/>
      <c r="AV61" s="647"/>
      <c r="AW61" s="818">
        <f t="shared" ref="AW61:AW64" si="90">+(AU61+(AU61*AV61))*AS61</f>
        <v>0</v>
      </c>
      <c r="AX61" s="311" t="s">
        <v>1169</v>
      </c>
      <c r="AY61" s="312"/>
      <c r="AZ61" s="384"/>
      <c r="BA61" s="315">
        <v>1</v>
      </c>
      <c r="BB61" s="315" t="s">
        <v>331</v>
      </c>
      <c r="BC61" s="349"/>
      <c r="BD61" s="647"/>
      <c r="BE61" s="818">
        <f t="shared" ref="BE61:BE64" si="91">+(BC61+(BC61*BD61))*BA61</f>
        <v>0</v>
      </c>
      <c r="BF61" s="311" t="s">
        <v>1169</v>
      </c>
      <c r="BG61" s="312"/>
      <c r="BH61" s="384"/>
      <c r="BI61" s="315">
        <v>1</v>
      </c>
      <c r="BJ61" s="315" t="s">
        <v>331</v>
      </c>
      <c r="BK61" s="349"/>
      <c r="BL61" s="647"/>
      <c r="BM61" s="818">
        <f t="shared" ref="BM61:BM64" si="92">+(BK61+(BK61*BL61))*BI61</f>
        <v>0</v>
      </c>
      <c r="BN61" s="311" t="s">
        <v>1169</v>
      </c>
      <c r="BO61" s="312"/>
      <c r="BP61" s="384"/>
      <c r="BQ61" s="315">
        <v>1</v>
      </c>
      <c r="BR61" s="315" t="s">
        <v>331</v>
      </c>
      <c r="BS61" s="349"/>
      <c r="BT61" s="647"/>
      <c r="BU61" s="818">
        <f t="shared" ref="BU61:BU64" si="93">+(BS61+(BS61*BT61))*BQ61</f>
        <v>0</v>
      </c>
      <c r="BV61" s="311" t="s">
        <v>1169</v>
      </c>
      <c r="BW61" s="312"/>
      <c r="BX61" s="384"/>
      <c r="BY61" s="315">
        <v>1</v>
      </c>
      <c r="BZ61" s="315" t="s">
        <v>331</v>
      </c>
      <c r="CA61" s="349">
        <v>0</v>
      </c>
      <c r="CB61" s="647">
        <v>0</v>
      </c>
      <c r="CC61" s="818">
        <f t="shared" ref="CC61:CC64" si="94">+(CA61+(CA61*CB61))*BY61</f>
        <v>0</v>
      </c>
      <c r="CD61" s="311" t="s">
        <v>1169</v>
      </c>
      <c r="CE61" s="312"/>
      <c r="CF61" s="384"/>
      <c r="CG61" s="315">
        <v>1</v>
      </c>
      <c r="CH61" s="315" t="s">
        <v>331</v>
      </c>
      <c r="CI61" s="349"/>
      <c r="CJ61" s="647"/>
      <c r="CK61" s="818">
        <f t="shared" ref="CK61:CK64" si="95">+(CI61+(CI61*CJ61))*CG61</f>
        <v>0</v>
      </c>
      <c r="CL61" s="311" t="s">
        <v>1169</v>
      </c>
      <c r="CM61" s="312"/>
      <c r="CN61" s="384"/>
      <c r="CO61" s="315">
        <v>1</v>
      </c>
      <c r="CP61" s="315" t="s">
        <v>331</v>
      </c>
      <c r="CQ61" s="349"/>
      <c r="CR61" s="647"/>
      <c r="CS61" s="818">
        <f t="shared" ref="CS61:CS64" si="96">+(CQ61+(CQ61*CR61))*CO61</f>
        <v>0</v>
      </c>
      <c r="CT61" s="311" t="s">
        <v>1169</v>
      </c>
      <c r="CU61" s="312"/>
      <c r="CV61" s="384"/>
      <c r="CW61" s="315">
        <v>1</v>
      </c>
      <c r="CX61" s="315" t="s">
        <v>331</v>
      </c>
      <c r="CY61" s="349"/>
      <c r="CZ61" s="647"/>
      <c r="DA61" s="818">
        <f t="shared" ref="DA61:DA64" si="97">+(CY61+(CY61*CZ61))*CW61</f>
        <v>0</v>
      </c>
      <c r="DB61" s="311" t="s">
        <v>1169</v>
      </c>
      <c r="DC61" s="312"/>
      <c r="DD61" s="384"/>
      <c r="DE61" s="315">
        <v>1</v>
      </c>
      <c r="DF61" s="315" t="s">
        <v>331</v>
      </c>
      <c r="DG61" s="349"/>
      <c r="DH61" s="647"/>
      <c r="DI61" s="818">
        <f t="shared" ref="DI61:DI64" si="98">+(DG61+(DG61*DH61))*DE61</f>
        <v>0</v>
      </c>
      <c r="DJ61" s="311" t="s">
        <v>1169</v>
      </c>
      <c r="DK61" s="312"/>
      <c r="DL61" s="384"/>
      <c r="DM61" s="315">
        <v>1</v>
      </c>
      <c r="DN61" s="315" t="s">
        <v>331</v>
      </c>
      <c r="DO61" s="349"/>
      <c r="DP61" s="647"/>
      <c r="DQ61" s="818">
        <f t="shared" ref="DQ61:DQ64" si="99">+(DO61+(DO61*DP61))*DM61</f>
        <v>0</v>
      </c>
      <c r="DR61" s="311" t="s">
        <v>1169</v>
      </c>
      <c r="DS61" s="312"/>
      <c r="DT61" s="384"/>
      <c r="DU61" s="315">
        <v>1</v>
      </c>
      <c r="DV61" s="315" t="s">
        <v>331</v>
      </c>
      <c r="DW61" s="349"/>
      <c r="DX61" s="647"/>
      <c r="DY61" s="818">
        <f t="shared" ref="DY61:DY64" si="100">+(DW61+(DW61*DX61))*DU61</f>
        <v>0</v>
      </c>
      <c r="DZ61" s="311" t="s">
        <v>1169</v>
      </c>
      <c r="EA61" s="312"/>
      <c r="EB61" s="384"/>
      <c r="EC61" s="315">
        <v>1</v>
      </c>
      <c r="ED61" s="315" t="s">
        <v>331</v>
      </c>
      <c r="EE61" s="349"/>
      <c r="EF61" s="647"/>
      <c r="EG61" s="820" t="s">
        <v>1199</v>
      </c>
      <c r="EH61" s="311" t="s">
        <v>1169</v>
      </c>
      <c r="EI61" s="312"/>
      <c r="EJ61" s="384"/>
      <c r="EK61" s="315">
        <v>1</v>
      </c>
      <c r="EL61" s="315" t="s">
        <v>331</v>
      </c>
      <c r="EM61" s="349"/>
      <c r="EN61" s="647"/>
      <c r="EO61" s="818">
        <f t="shared" ref="EO61:EO64" si="101">+(EM61+(EM61*EN61))*EK61</f>
        <v>0</v>
      </c>
      <c r="EP61" s="311" t="s">
        <v>1169</v>
      </c>
      <c r="EQ61" s="312"/>
    </row>
    <row r="62" spans="1:147" ht="37.5" customHeight="1">
      <c r="A62" s="555"/>
      <c r="B62" s="315">
        <v>2</v>
      </c>
      <c r="C62" s="448" t="s">
        <v>901</v>
      </c>
      <c r="D62" s="384"/>
      <c r="E62" s="315">
        <v>1</v>
      </c>
      <c r="F62" s="315" t="s">
        <v>331</v>
      </c>
      <c r="G62" s="349"/>
      <c r="H62" s="647"/>
      <c r="I62" s="818">
        <f t="shared" si="85"/>
        <v>0</v>
      </c>
      <c r="J62" s="19"/>
      <c r="K62" s="277"/>
      <c r="L62" s="384"/>
      <c r="M62" s="315">
        <v>1</v>
      </c>
      <c r="N62" s="315" t="s">
        <v>331</v>
      </c>
      <c r="O62" s="349"/>
      <c r="P62" s="647"/>
      <c r="Q62" s="818">
        <f t="shared" si="86"/>
        <v>0</v>
      </c>
      <c r="R62" s="19"/>
      <c r="S62" s="277"/>
      <c r="T62" s="384"/>
      <c r="U62" s="315">
        <v>1</v>
      </c>
      <c r="V62" s="315" t="s">
        <v>331</v>
      </c>
      <c r="W62" s="349"/>
      <c r="X62" s="647"/>
      <c r="Y62" s="818">
        <f t="shared" si="87"/>
        <v>0</v>
      </c>
      <c r="Z62" s="19"/>
      <c r="AA62" s="277"/>
      <c r="AB62" s="819"/>
      <c r="AC62" s="315">
        <v>1</v>
      </c>
      <c r="AD62" s="315" t="s">
        <v>331</v>
      </c>
      <c r="AE62" s="349"/>
      <c r="AF62" s="647"/>
      <c r="AG62" s="818">
        <f t="shared" si="88"/>
        <v>0</v>
      </c>
      <c r="AH62" s="19"/>
      <c r="AI62" s="277"/>
      <c r="AJ62" s="384"/>
      <c r="AK62" s="315">
        <v>1</v>
      </c>
      <c r="AL62" s="315" t="s">
        <v>331</v>
      </c>
      <c r="AM62" s="349"/>
      <c r="AN62" s="647"/>
      <c r="AO62" s="818">
        <f t="shared" si="89"/>
        <v>0</v>
      </c>
      <c r="AP62" s="19"/>
      <c r="AQ62" s="277"/>
      <c r="AR62" s="384"/>
      <c r="AS62" s="315">
        <v>1</v>
      </c>
      <c r="AT62" s="315" t="s">
        <v>331</v>
      </c>
      <c r="AU62" s="349"/>
      <c r="AV62" s="647"/>
      <c r="AW62" s="818">
        <f t="shared" si="90"/>
        <v>0</v>
      </c>
      <c r="AX62" s="19"/>
      <c r="AY62" s="277"/>
      <c r="AZ62" s="384"/>
      <c r="BA62" s="315">
        <v>1</v>
      </c>
      <c r="BB62" s="315" t="s">
        <v>331</v>
      </c>
      <c r="BC62" s="349"/>
      <c r="BD62" s="647"/>
      <c r="BE62" s="818">
        <f t="shared" si="91"/>
        <v>0</v>
      </c>
      <c r="BF62" s="19"/>
      <c r="BG62" s="277"/>
      <c r="BH62" s="384"/>
      <c r="BI62" s="315">
        <v>1</v>
      </c>
      <c r="BJ62" s="315" t="s">
        <v>331</v>
      </c>
      <c r="BK62" s="349"/>
      <c r="BL62" s="647"/>
      <c r="BM62" s="818">
        <f t="shared" si="92"/>
        <v>0</v>
      </c>
      <c r="BN62" s="19"/>
      <c r="BO62" s="277"/>
      <c r="BP62" s="384"/>
      <c r="BQ62" s="315">
        <v>1</v>
      </c>
      <c r="BR62" s="315" t="s">
        <v>331</v>
      </c>
      <c r="BS62" s="349"/>
      <c r="BT62" s="647"/>
      <c r="BU62" s="818">
        <f t="shared" si="93"/>
        <v>0</v>
      </c>
      <c r="BV62" s="19"/>
      <c r="BW62" s="277"/>
      <c r="BX62" s="384"/>
      <c r="BY62" s="315">
        <v>1</v>
      </c>
      <c r="BZ62" s="315" t="s">
        <v>331</v>
      </c>
      <c r="CA62" s="349">
        <v>0</v>
      </c>
      <c r="CB62" s="647">
        <v>0</v>
      </c>
      <c r="CC62" s="818">
        <f t="shared" si="94"/>
        <v>0</v>
      </c>
      <c r="CD62" s="19"/>
      <c r="CE62" s="277"/>
      <c r="CF62" s="384"/>
      <c r="CG62" s="315">
        <v>1</v>
      </c>
      <c r="CH62" s="315" t="s">
        <v>331</v>
      </c>
      <c r="CI62" s="349"/>
      <c r="CJ62" s="647"/>
      <c r="CK62" s="818">
        <f t="shared" si="95"/>
        <v>0</v>
      </c>
      <c r="CL62" s="19"/>
      <c r="CM62" s="277"/>
      <c r="CN62" s="384"/>
      <c r="CO62" s="315">
        <v>1</v>
      </c>
      <c r="CP62" s="315" t="s">
        <v>331</v>
      </c>
      <c r="CQ62" s="349"/>
      <c r="CR62" s="647"/>
      <c r="CS62" s="818">
        <f t="shared" si="96"/>
        <v>0</v>
      </c>
      <c r="CT62" s="19"/>
      <c r="CU62" s="277"/>
      <c r="CV62" s="384"/>
      <c r="CW62" s="315">
        <v>1</v>
      </c>
      <c r="CX62" s="315" t="s">
        <v>331</v>
      </c>
      <c r="CY62" s="349"/>
      <c r="CZ62" s="647"/>
      <c r="DA62" s="818">
        <f t="shared" si="97"/>
        <v>0</v>
      </c>
      <c r="DB62" s="19"/>
      <c r="DC62" s="277"/>
      <c r="DD62" s="384"/>
      <c r="DE62" s="315">
        <v>1</v>
      </c>
      <c r="DF62" s="315" t="s">
        <v>331</v>
      </c>
      <c r="DG62" s="349"/>
      <c r="DH62" s="647"/>
      <c r="DI62" s="818">
        <f t="shared" si="98"/>
        <v>0</v>
      </c>
      <c r="DJ62" s="19"/>
      <c r="DK62" s="277"/>
      <c r="DL62" s="384"/>
      <c r="DM62" s="315">
        <v>1</v>
      </c>
      <c r="DN62" s="315" t="s">
        <v>331</v>
      </c>
      <c r="DO62" s="349"/>
      <c r="DP62" s="647"/>
      <c r="DQ62" s="818">
        <f t="shared" si="99"/>
        <v>0</v>
      </c>
      <c r="DR62" s="19"/>
      <c r="DS62" s="277"/>
      <c r="DT62" s="384"/>
      <c r="DU62" s="315">
        <v>1</v>
      </c>
      <c r="DV62" s="315" t="s">
        <v>331</v>
      </c>
      <c r="DW62" s="349"/>
      <c r="DX62" s="647"/>
      <c r="DY62" s="818">
        <f t="shared" si="100"/>
        <v>0</v>
      </c>
      <c r="DZ62" s="19"/>
      <c r="EA62" s="277"/>
      <c r="EB62" s="384"/>
      <c r="EC62" s="315">
        <v>1</v>
      </c>
      <c r="ED62" s="315" t="s">
        <v>331</v>
      </c>
      <c r="EE62" s="349"/>
      <c r="EF62" s="647"/>
      <c r="EG62" s="820" t="s">
        <v>1199</v>
      </c>
      <c r="EH62" s="19"/>
      <c r="EI62" s="277"/>
      <c r="EJ62" s="384"/>
      <c r="EK62" s="315">
        <v>1</v>
      </c>
      <c r="EL62" s="315" t="s">
        <v>331</v>
      </c>
      <c r="EM62" s="349"/>
      <c r="EN62" s="647"/>
      <c r="EO62" s="818">
        <f t="shared" si="101"/>
        <v>0</v>
      </c>
      <c r="EP62" s="19"/>
      <c r="EQ62" s="277"/>
    </row>
    <row r="63" spans="1:147" ht="37.5" customHeight="1">
      <c r="A63" s="555"/>
      <c r="B63" s="315">
        <v>3</v>
      </c>
      <c r="C63" s="448" t="s">
        <v>889</v>
      </c>
      <c r="D63" s="384"/>
      <c r="E63" s="315">
        <v>1</v>
      </c>
      <c r="F63" s="315" t="s">
        <v>331</v>
      </c>
      <c r="G63" s="349"/>
      <c r="H63" s="647"/>
      <c r="I63" s="818">
        <f t="shared" si="85"/>
        <v>0</v>
      </c>
      <c r="J63" s="19"/>
      <c r="K63" s="277"/>
      <c r="L63" s="384"/>
      <c r="M63" s="315">
        <v>1</v>
      </c>
      <c r="N63" s="315" t="s">
        <v>331</v>
      </c>
      <c r="O63" s="349"/>
      <c r="P63" s="647"/>
      <c r="Q63" s="818">
        <f t="shared" si="86"/>
        <v>0</v>
      </c>
      <c r="R63" s="19"/>
      <c r="S63" s="277"/>
      <c r="T63" s="384"/>
      <c r="U63" s="315">
        <v>1</v>
      </c>
      <c r="V63" s="315" t="s">
        <v>331</v>
      </c>
      <c r="W63" s="349"/>
      <c r="X63" s="647"/>
      <c r="Y63" s="818">
        <f t="shared" si="87"/>
        <v>0</v>
      </c>
      <c r="Z63" s="19"/>
      <c r="AA63" s="277"/>
      <c r="AB63" s="819"/>
      <c r="AC63" s="315">
        <v>1</v>
      </c>
      <c r="AD63" s="315" t="s">
        <v>331</v>
      </c>
      <c r="AE63" s="349"/>
      <c r="AF63" s="647"/>
      <c r="AG63" s="818">
        <f t="shared" si="88"/>
        <v>0</v>
      </c>
      <c r="AH63" s="19"/>
      <c r="AI63" s="277"/>
      <c r="AJ63" s="384"/>
      <c r="AK63" s="315">
        <v>1</v>
      </c>
      <c r="AL63" s="315" t="s">
        <v>331</v>
      </c>
      <c r="AM63" s="349"/>
      <c r="AN63" s="647"/>
      <c r="AO63" s="818">
        <f t="shared" si="89"/>
        <v>0</v>
      </c>
      <c r="AP63" s="19"/>
      <c r="AQ63" s="277"/>
      <c r="AR63" s="384"/>
      <c r="AS63" s="315">
        <v>1</v>
      </c>
      <c r="AT63" s="315" t="s">
        <v>331</v>
      </c>
      <c r="AU63" s="349"/>
      <c r="AV63" s="647"/>
      <c r="AW63" s="818">
        <f t="shared" si="90"/>
        <v>0</v>
      </c>
      <c r="AX63" s="19"/>
      <c r="AY63" s="277"/>
      <c r="AZ63" s="384"/>
      <c r="BA63" s="315">
        <v>1</v>
      </c>
      <c r="BB63" s="315" t="s">
        <v>331</v>
      </c>
      <c r="BC63" s="349"/>
      <c r="BD63" s="647"/>
      <c r="BE63" s="818">
        <f t="shared" si="91"/>
        <v>0</v>
      </c>
      <c r="BF63" s="19"/>
      <c r="BG63" s="277"/>
      <c r="BH63" s="384"/>
      <c r="BI63" s="315">
        <v>1</v>
      </c>
      <c r="BJ63" s="315" t="s">
        <v>331</v>
      </c>
      <c r="BK63" s="349"/>
      <c r="BL63" s="647"/>
      <c r="BM63" s="818">
        <f t="shared" si="92"/>
        <v>0</v>
      </c>
      <c r="BN63" s="19"/>
      <c r="BO63" s="277"/>
      <c r="BP63" s="384"/>
      <c r="BQ63" s="315">
        <v>1</v>
      </c>
      <c r="BR63" s="315" t="s">
        <v>331</v>
      </c>
      <c r="BS63" s="349"/>
      <c r="BT63" s="647"/>
      <c r="BU63" s="818">
        <f t="shared" si="93"/>
        <v>0</v>
      </c>
      <c r="BV63" s="19"/>
      <c r="BW63" s="277"/>
      <c r="BX63" s="384"/>
      <c r="BY63" s="315">
        <v>1</v>
      </c>
      <c r="BZ63" s="315" t="s">
        <v>331</v>
      </c>
      <c r="CA63" s="349">
        <v>0</v>
      </c>
      <c r="CB63" s="647">
        <v>0</v>
      </c>
      <c r="CC63" s="818">
        <f t="shared" si="94"/>
        <v>0</v>
      </c>
      <c r="CD63" s="19"/>
      <c r="CE63" s="277"/>
      <c r="CF63" s="384"/>
      <c r="CG63" s="315">
        <v>1</v>
      </c>
      <c r="CH63" s="315" t="s">
        <v>331</v>
      </c>
      <c r="CI63" s="349"/>
      <c r="CJ63" s="647"/>
      <c r="CK63" s="818">
        <f t="shared" si="95"/>
        <v>0</v>
      </c>
      <c r="CL63" s="19"/>
      <c r="CM63" s="277"/>
      <c r="CN63" s="384"/>
      <c r="CO63" s="315">
        <v>1</v>
      </c>
      <c r="CP63" s="315" t="s">
        <v>331</v>
      </c>
      <c r="CQ63" s="349"/>
      <c r="CR63" s="647"/>
      <c r="CS63" s="818">
        <f t="shared" si="96"/>
        <v>0</v>
      </c>
      <c r="CT63" s="19"/>
      <c r="CU63" s="277"/>
      <c r="CV63" s="384"/>
      <c r="CW63" s="315">
        <v>1</v>
      </c>
      <c r="CX63" s="315" t="s">
        <v>331</v>
      </c>
      <c r="CY63" s="349"/>
      <c r="CZ63" s="647"/>
      <c r="DA63" s="818">
        <f t="shared" si="97"/>
        <v>0</v>
      </c>
      <c r="DB63" s="19"/>
      <c r="DC63" s="277"/>
      <c r="DD63" s="384"/>
      <c r="DE63" s="315">
        <v>1</v>
      </c>
      <c r="DF63" s="315" t="s">
        <v>331</v>
      </c>
      <c r="DG63" s="349"/>
      <c r="DH63" s="647"/>
      <c r="DI63" s="818">
        <f t="shared" si="98"/>
        <v>0</v>
      </c>
      <c r="DJ63" s="19"/>
      <c r="DK63" s="277"/>
      <c r="DL63" s="384"/>
      <c r="DM63" s="315">
        <v>1</v>
      </c>
      <c r="DN63" s="315" t="s">
        <v>331</v>
      </c>
      <c r="DO63" s="349"/>
      <c r="DP63" s="647"/>
      <c r="DQ63" s="818">
        <f t="shared" si="99"/>
        <v>0</v>
      </c>
      <c r="DR63" s="19"/>
      <c r="DS63" s="277"/>
      <c r="DT63" s="384"/>
      <c r="DU63" s="315">
        <v>1</v>
      </c>
      <c r="DV63" s="315" t="s">
        <v>331</v>
      </c>
      <c r="DW63" s="349"/>
      <c r="DX63" s="647"/>
      <c r="DY63" s="818">
        <f t="shared" si="100"/>
        <v>0</v>
      </c>
      <c r="DZ63" s="19"/>
      <c r="EA63" s="277"/>
      <c r="EB63" s="384"/>
      <c r="EC63" s="315">
        <v>1</v>
      </c>
      <c r="ED63" s="315" t="s">
        <v>331</v>
      </c>
      <c r="EE63" s="349"/>
      <c r="EF63" s="647"/>
      <c r="EG63" s="820" t="s">
        <v>1199</v>
      </c>
      <c r="EH63" s="19"/>
      <c r="EI63" s="277"/>
      <c r="EJ63" s="384"/>
      <c r="EK63" s="315">
        <v>1</v>
      </c>
      <c r="EL63" s="315" t="s">
        <v>331</v>
      </c>
      <c r="EM63" s="349"/>
      <c r="EN63" s="647"/>
      <c r="EO63" s="818">
        <f t="shared" si="101"/>
        <v>0</v>
      </c>
      <c r="EP63" s="19"/>
      <c r="EQ63" s="277"/>
    </row>
    <row r="64" spans="1:147" ht="37.5" customHeight="1">
      <c r="A64" s="555"/>
      <c r="B64" s="315">
        <v>4</v>
      </c>
      <c r="C64" s="448" t="s">
        <v>896</v>
      </c>
      <c r="D64" s="384"/>
      <c r="E64" s="315">
        <v>1</v>
      </c>
      <c r="F64" s="315" t="s">
        <v>331</v>
      </c>
      <c r="G64" s="650"/>
      <c r="H64" s="647"/>
      <c r="I64" s="818">
        <f t="shared" si="85"/>
        <v>0</v>
      </c>
      <c r="J64" s="19"/>
      <c r="K64" s="277"/>
      <c r="L64" s="384"/>
      <c r="M64" s="315">
        <v>1</v>
      </c>
      <c r="N64" s="315" t="s">
        <v>331</v>
      </c>
      <c r="O64" s="650"/>
      <c r="P64" s="647"/>
      <c r="Q64" s="818">
        <f t="shared" si="86"/>
        <v>0</v>
      </c>
      <c r="R64" s="19"/>
      <c r="S64" s="277"/>
      <c r="T64" s="384"/>
      <c r="U64" s="315">
        <v>1</v>
      </c>
      <c r="V64" s="315" t="s">
        <v>331</v>
      </c>
      <c r="W64" s="650"/>
      <c r="X64" s="647"/>
      <c r="Y64" s="818">
        <f t="shared" si="87"/>
        <v>0</v>
      </c>
      <c r="Z64" s="19"/>
      <c r="AA64" s="277"/>
      <c r="AB64" s="819"/>
      <c r="AC64" s="315">
        <v>1</v>
      </c>
      <c r="AD64" s="315" t="s">
        <v>331</v>
      </c>
      <c r="AE64" s="650"/>
      <c r="AF64" s="647"/>
      <c r="AG64" s="818">
        <f t="shared" si="88"/>
        <v>0</v>
      </c>
      <c r="AH64" s="19"/>
      <c r="AI64" s="277"/>
      <c r="AJ64" s="384"/>
      <c r="AK64" s="315">
        <v>1</v>
      </c>
      <c r="AL64" s="315" t="s">
        <v>331</v>
      </c>
      <c r="AM64" s="650"/>
      <c r="AN64" s="647"/>
      <c r="AO64" s="818">
        <f t="shared" si="89"/>
        <v>0</v>
      </c>
      <c r="AP64" s="19"/>
      <c r="AQ64" s="277"/>
      <c r="AR64" s="384"/>
      <c r="AS64" s="315">
        <v>1</v>
      </c>
      <c r="AT64" s="315" t="s">
        <v>331</v>
      </c>
      <c r="AU64" s="650"/>
      <c r="AV64" s="647"/>
      <c r="AW64" s="818">
        <f t="shared" si="90"/>
        <v>0</v>
      </c>
      <c r="AX64" s="19"/>
      <c r="AY64" s="277"/>
      <c r="AZ64" s="384"/>
      <c r="BA64" s="315">
        <v>1</v>
      </c>
      <c r="BB64" s="315" t="s">
        <v>331</v>
      </c>
      <c r="BC64" s="650"/>
      <c r="BD64" s="647"/>
      <c r="BE64" s="818">
        <f t="shared" si="91"/>
        <v>0</v>
      </c>
      <c r="BF64" s="19"/>
      <c r="BG64" s="277"/>
      <c r="BH64" s="384"/>
      <c r="BI64" s="315">
        <v>1</v>
      </c>
      <c r="BJ64" s="315" t="s">
        <v>331</v>
      </c>
      <c r="BK64" s="650"/>
      <c r="BL64" s="647"/>
      <c r="BM64" s="818">
        <f t="shared" si="92"/>
        <v>0</v>
      </c>
      <c r="BN64" s="19"/>
      <c r="BO64" s="277"/>
      <c r="BP64" s="384"/>
      <c r="BQ64" s="315">
        <v>1</v>
      </c>
      <c r="BR64" s="315" t="s">
        <v>331</v>
      </c>
      <c r="BS64" s="650"/>
      <c r="BT64" s="647"/>
      <c r="BU64" s="818">
        <f t="shared" si="93"/>
        <v>0</v>
      </c>
      <c r="BV64" s="19"/>
      <c r="BW64" s="277"/>
      <c r="BX64" s="384"/>
      <c r="BY64" s="315">
        <v>1</v>
      </c>
      <c r="BZ64" s="315" t="s">
        <v>331</v>
      </c>
      <c r="CA64" s="650">
        <v>0</v>
      </c>
      <c r="CB64" s="647">
        <v>0</v>
      </c>
      <c r="CC64" s="818">
        <f t="shared" si="94"/>
        <v>0</v>
      </c>
      <c r="CD64" s="19"/>
      <c r="CE64" s="277"/>
      <c r="CF64" s="384"/>
      <c r="CG64" s="315">
        <v>1</v>
      </c>
      <c r="CH64" s="315" t="s">
        <v>331</v>
      </c>
      <c r="CI64" s="650"/>
      <c r="CJ64" s="647"/>
      <c r="CK64" s="818">
        <f t="shared" si="95"/>
        <v>0</v>
      </c>
      <c r="CL64" s="19"/>
      <c r="CM64" s="277"/>
      <c r="CN64" s="384"/>
      <c r="CO64" s="315">
        <v>1</v>
      </c>
      <c r="CP64" s="315" t="s">
        <v>331</v>
      </c>
      <c r="CQ64" s="650"/>
      <c r="CR64" s="647"/>
      <c r="CS64" s="818">
        <f t="shared" si="96"/>
        <v>0</v>
      </c>
      <c r="CT64" s="19"/>
      <c r="CU64" s="277"/>
      <c r="CV64" s="384"/>
      <c r="CW64" s="315">
        <v>1</v>
      </c>
      <c r="CX64" s="315" t="s">
        <v>331</v>
      </c>
      <c r="CY64" s="650"/>
      <c r="CZ64" s="647"/>
      <c r="DA64" s="818">
        <f t="shared" si="97"/>
        <v>0</v>
      </c>
      <c r="DB64" s="19"/>
      <c r="DC64" s="277"/>
      <c r="DD64" s="384"/>
      <c r="DE64" s="315">
        <v>1</v>
      </c>
      <c r="DF64" s="315" t="s">
        <v>331</v>
      </c>
      <c r="DG64" s="650"/>
      <c r="DH64" s="647"/>
      <c r="DI64" s="818">
        <f t="shared" si="98"/>
        <v>0</v>
      </c>
      <c r="DJ64" s="19"/>
      <c r="DK64" s="277"/>
      <c r="DL64" s="384"/>
      <c r="DM64" s="315">
        <v>1</v>
      </c>
      <c r="DN64" s="315" t="s">
        <v>331</v>
      </c>
      <c r="DO64" s="650"/>
      <c r="DP64" s="647"/>
      <c r="DQ64" s="818">
        <f t="shared" si="99"/>
        <v>0</v>
      </c>
      <c r="DR64" s="19"/>
      <c r="DS64" s="277"/>
      <c r="DT64" s="384"/>
      <c r="DU64" s="315">
        <v>1</v>
      </c>
      <c r="DV64" s="315" t="s">
        <v>331</v>
      </c>
      <c r="DW64" s="650"/>
      <c r="DX64" s="647"/>
      <c r="DY64" s="818">
        <f t="shared" si="100"/>
        <v>0</v>
      </c>
      <c r="DZ64" s="19"/>
      <c r="EA64" s="277"/>
      <c r="EB64" s="384"/>
      <c r="EC64" s="315">
        <v>1</v>
      </c>
      <c r="ED64" s="315" t="s">
        <v>331</v>
      </c>
      <c r="EE64" s="650"/>
      <c r="EF64" s="647"/>
      <c r="EG64" s="820" t="s">
        <v>1199</v>
      </c>
      <c r="EH64" s="19"/>
      <c r="EI64" s="277"/>
      <c r="EJ64" s="384"/>
      <c r="EK64" s="315">
        <v>1</v>
      </c>
      <c r="EL64" s="315" t="s">
        <v>331</v>
      </c>
      <c r="EM64" s="650"/>
      <c r="EN64" s="647"/>
      <c r="EO64" s="818">
        <f t="shared" si="101"/>
        <v>0</v>
      </c>
      <c r="EP64" s="19"/>
      <c r="EQ64" s="277"/>
    </row>
    <row r="65" spans="1:147" ht="37.5" customHeight="1">
      <c r="A65" s="555"/>
      <c r="B65" s="592"/>
      <c r="C65" s="821"/>
      <c r="D65" s="591"/>
      <c r="E65" s="281" t="s">
        <v>338</v>
      </c>
      <c r="F65" s="281"/>
      <c r="G65" s="660"/>
      <c r="H65" s="661"/>
      <c r="I65" s="188">
        <f>SUM(I61:I64)</f>
        <v>0</v>
      </c>
      <c r="J65" s="19"/>
      <c r="K65" s="277"/>
      <c r="L65" s="591"/>
      <c r="M65" s="281" t="s">
        <v>338</v>
      </c>
      <c r="N65" s="281"/>
      <c r="O65" s="660"/>
      <c r="P65" s="661"/>
      <c r="Q65" s="188">
        <f>SUM(Q61:Q64)</f>
        <v>0</v>
      </c>
      <c r="R65" s="19"/>
      <c r="S65" s="277"/>
      <c r="T65" s="591"/>
      <c r="U65" s="281" t="s">
        <v>338</v>
      </c>
      <c r="V65" s="281"/>
      <c r="W65" s="660"/>
      <c r="X65" s="661"/>
      <c r="Y65" s="188">
        <f>SUM(Y61:Y64)</f>
        <v>0</v>
      </c>
      <c r="Z65" s="19"/>
      <c r="AA65" s="277"/>
      <c r="AB65" s="823"/>
      <c r="AC65" s="281" t="s">
        <v>338</v>
      </c>
      <c r="AD65" s="281"/>
      <c r="AE65" s="660"/>
      <c r="AF65" s="661"/>
      <c r="AG65" s="188">
        <f>SUM(AG61:AG64)</f>
        <v>0</v>
      </c>
      <c r="AH65" s="19"/>
      <c r="AI65" s="277"/>
      <c r="AJ65" s="591"/>
      <c r="AK65" s="281" t="s">
        <v>338</v>
      </c>
      <c r="AL65" s="281"/>
      <c r="AM65" s="660"/>
      <c r="AN65" s="661"/>
      <c r="AO65" s="188">
        <f>SUM(AO61:AO64)</f>
        <v>0</v>
      </c>
      <c r="AP65" s="19"/>
      <c r="AQ65" s="277"/>
      <c r="AR65" s="591"/>
      <c r="AS65" s="281" t="s">
        <v>338</v>
      </c>
      <c r="AT65" s="281"/>
      <c r="AU65" s="660"/>
      <c r="AV65" s="661"/>
      <c r="AW65" s="188">
        <f>SUM(AW61:AW64)</f>
        <v>0</v>
      </c>
      <c r="AX65" s="19"/>
      <c r="AY65" s="277"/>
      <c r="AZ65" s="591"/>
      <c r="BA65" s="281" t="s">
        <v>338</v>
      </c>
      <c r="BB65" s="281"/>
      <c r="BC65" s="660"/>
      <c r="BD65" s="661"/>
      <c r="BE65" s="188">
        <f>SUM(BE61:BE64)</f>
        <v>0</v>
      </c>
      <c r="BF65" s="19"/>
      <c r="BG65" s="277"/>
      <c r="BH65" s="591"/>
      <c r="BI65" s="281" t="s">
        <v>338</v>
      </c>
      <c r="BJ65" s="281"/>
      <c r="BK65" s="660"/>
      <c r="BL65" s="661"/>
      <c r="BM65" s="188">
        <f>SUM(BM61:BM64)</f>
        <v>0</v>
      </c>
      <c r="BN65" s="19"/>
      <c r="BO65" s="277"/>
      <c r="BP65" s="591"/>
      <c r="BQ65" s="281" t="s">
        <v>338</v>
      </c>
      <c r="BR65" s="281"/>
      <c r="BS65" s="660"/>
      <c r="BT65" s="661"/>
      <c r="BU65" s="188">
        <f>SUM(BU61:BU64)</f>
        <v>0</v>
      </c>
      <c r="BV65" s="19"/>
      <c r="BW65" s="277"/>
      <c r="BX65" s="591"/>
      <c r="BY65" s="281" t="s">
        <v>338</v>
      </c>
      <c r="BZ65" s="281"/>
      <c r="CA65" s="660"/>
      <c r="CB65" s="661"/>
      <c r="CC65" s="188">
        <f>SUM(CC61:CC64)</f>
        <v>0</v>
      </c>
      <c r="CD65" s="19"/>
      <c r="CE65" s="277"/>
      <c r="CF65" s="591"/>
      <c r="CG65" s="281" t="s">
        <v>338</v>
      </c>
      <c r="CH65" s="281"/>
      <c r="CI65" s="660"/>
      <c r="CJ65" s="661"/>
      <c r="CK65" s="188">
        <f>SUM(CK61:CK64)</f>
        <v>0</v>
      </c>
      <c r="CL65" s="19"/>
      <c r="CM65" s="277"/>
      <c r="CN65" s="591"/>
      <c r="CO65" s="281" t="s">
        <v>338</v>
      </c>
      <c r="CP65" s="281"/>
      <c r="CQ65" s="660"/>
      <c r="CR65" s="661"/>
      <c r="CS65" s="188">
        <f>SUM(CS61:CS64)</f>
        <v>0</v>
      </c>
      <c r="CT65" s="19"/>
      <c r="CU65" s="277"/>
      <c r="CV65" s="591"/>
      <c r="CW65" s="281" t="s">
        <v>338</v>
      </c>
      <c r="CX65" s="281"/>
      <c r="CY65" s="660"/>
      <c r="CZ65" s="661"/>
      <c r="DA65" s="188">
        <f>SUM(DA61:DA64)</f>
        <v>0</v>
      </c>
      <c r="DB65" s="19"/>
      <c r="DC65" s="277"/>
      <c r="DD65" s="591"/>
      <c r="DE65" s="281" t="s">
        <v>338</v>
      </c>
      <c r="DF65" s="281"/>
      <c r="DG65" s="660"/>
      <c r="DH65" s="661"/>
      <c r="DI65" s="188">
        <f>SUM(DI61:DI64)</f>
        <v>0</v>
      </c>
      <c r="DJ65" s="19"/>
      <c r="DK65" s="277"/>
      <c r="DL65" s="591"/>
      <c r="DM65" s="281" t="s">
        <v>338</v>
      </c>
      <c r="DN65" s="281"/>
      <c r="DO65" s="660"/>
      <c r="DP65" s="661"/>
      <c r="DQ65" s="188">
        <f>SUM(DQ61:DQ64)</f>
        <v>0</v>
      </c>
      <c r="DR65" s="19"/>
      <c r="DS65" s="277"/>
      <c r="DT65" s="591"/>
      <c r="DU65" s="281" t="s">
        <v>338</v>
      </c>
      <c r="DV65" s="281"/>
      <c r="DW65" s="660"/>
      <c r="DX65" s="661"/>
      <c r="DY65" s="188">
        <f>SUM(DY61:DY64)</f>
        <v>0</v>
      </c>
      <c r="DZ65" s="19"/>
      <c r="EA65" s="277"/>
      <c r="EB65" s="591"/>
      <c r="EC65" s="281" t="s">
        <v>338</v>
      </c>
      <c r="ED65" s="281"/>
      <c r="EE65" s="660"/>
      <c r="EF65" s="661"/>
      <c r="EG65" s="692" t="s">
        <v>1199</v>
      </c>
      <c r="EH65" s="19"/>
      <c r="EI65" s="277"/>
      <c r="EJ65" s="591"/>
      <c r="EK65" s="281" t="s">
        <v>338</v>
      </c>
      <c r="EL65" s="281"/>
      <c r="EM65" s="660"/>
      <c r="EN65" s="661"/>
      <c r="EO65" s="188">
        <f>SUM(EO61:EO64)</f>
        <v>0</v>
      </c>
      <c r="EP65" s="19"/>
      <c r="EQ65" s="277"/>
    </row>
    <row r="66" spans="1:147" ht="37.5" customHeight="1" thickBot="1">
      <c r="A66" s="185"/>
      <c r="B66" s="192"/>
      <c r="C66" s="190" t="s">
        <v>902</v>
      </c>
      <c r="D66" s="186"/>
      <c r="E66" s="185"/>
      <c r="F66" s="185"/>
      <c r="G66" s="705"/>
      <c r="H66" s="334"/>
      <c r="I66" s="282"/>
      <c r="J66" s="19"/>
      <c r="K66" s="277"/>
      <c r="L66" s="186"/>
      <c r="M66" s="185"/>
      <c r="N66" s="185"/>
      <c r="O66" s="705"/>
      <c r="P66" s="334"/>
      <c r="Q66" s="282"/>
      <c r="R66" s="19"/>
      <c r="S66" s="277"/>
      <c r="T66" s="186"/>
      <c r="U66" s="185"/>
      <c r="V66" s="185"/>
      <c r="W66" s="705"/>
      <c r="X66" s="334"/>
      <c r="Y66" s="282"/>
      <c r="Z66" s="19"/>
      <c r="AA66" s="277"/>
      <c r="AB66" s="813"/>
      <c r="AC66" s="185"/>
      <c r="AD66" s="185"/>
      <c r="AE66" s="705"/>
      <c r="AF66" s="334"/>
      <c r="AG66" s="282"/>
      <c r="AH66" s="19"/>
      <c r="AI66" s="277"/>
      <c r="AJ66" s="186"/>
      <c r="AK66" s="185"/>
      <c r="AL66" s="185"/>
      <c r="AM66" s="705"/>
      <c r="AN66" s="334"/>
      <c r="AO66" s="282"/>
      <c r="AP66" s="19"/>
      <c r="AQ66" s="277"/>
      <c r="AR66" s="186"/>
      <c r="AS66" s="185"/>
      <c r="AT66" s="185"/>
      <c r="AU66" s="705"/>
      <c r="AV66" s="334"/>
      <c r="AW66" s="282"/>
      <c r="AX66" s="19"/>
      <c r="AY66" s="277"/>
      <c r="AZ66" s="186"/>
      <c r="BA66" s="185"/>
      <c r="BB66" s="185"/>
      <c r="BC66" s="705"/>
      <c r="BD66" s="334"/>
      <c r="BE66" s="282"/>
      <c r="BF66" s="19"/>
      <c r="BG66" s="277"/>
      <c r="BH66" s="186"/>
      <c r="BI66" s="185"/>
      <c r="BJ66" s="185"/>
      <c r="BK66" s="705"/>
      <c r="BL66" s="334"/>
      <c r="BM66" s="282"/>
      <c r="BN66" s="19"/>
      <c r="BO66" s="277"/>
      <c r="BP66" s="186"/>
      <c r="BQ66" s="185"/>
      <c r="BR66" s="185"/>
      <c r="BS66" s="705"/>
      <c r="BT66" s="334"/>
      <c r="BU66" s="282"/>
      <c r="BV66" s="19"/>
      <c r="BW66" s="277"/>
      <c r="BX66" s="186"/>
      <c r="BY66" s="185"/>
      <c r="BZ66" s="185"/>
      <c r="CA66" s="705"/>
      <c r="CB66" s="334"/>
      <c r="CC66" s="282"/>
      <c r="CD66" s="19"/>
      <c r="CE66" s="277"/>
      <c r="CF66" s="186"/>
      <c r="CG66" s="185"/>
      <c r="CH66" s="185"/>
      <c r="CI66" s="705"/>
      <c r="CJ66" s="334"/>
      <c r="CK66" s="282"/>
      <c r="CL66" s="19"/>
      <c r="CM66" s="277"/>
      <c r="CN66" s="186"/>
      <c r="CO66" s="185"/>
      <c r="CP66" s="185"/>
      <c r="CQ66" s="705"/>
      <c r="CR66" s="334"/>
      <c r="CS66" s="282"/>
      <c r="CT66" s="19"/>
      <c r="CU66" s="277"/>
      <c r="CV66" s="186"/>
      <c r="CW66" s="185"/>
      <c r="CX66" s="185"/>
      <c r="CY66" s="705"/>
      <c r="CZ66" s="334"/>
      <c r="DA66" s="282"/>
      <c r="DB66" s="19"/>
      <c r="DC66" s="277"/>
      <c r="DD66" s="186"/>
      <c r="DE66" s="185"/>
      <c r="DF66" s="185"/>
      <c r="DG66" s="705"/>
      <c r="DH66" s="334"/>
      <c r="DI66" s="282"/>
      <c r="DJ66" s="19"/>
      <c r="DK66" s="277"/>
      <c r="DL66" s="186"/>
      <c r="DM66" s="185"/>
      <c r="DN66" s="185"/>
      <c r="DO66" s="705"/>
      <c r="DP66" s="334"/>
      <c r="DQ66" s="282"/>
      <c r="DR66" s="19"/>
      <c r="DS66" s="277"/>
      <c r="DT66" s="186"/>
      <c r="DU66" s="185"/>
      <c r="DV66" s="185"/>
      <c r="DW66" s="705"/>
      <c r="DX66" s="334"/>
      <c r="DY66" s="282"/>
      <c r="DZ66" s="19"/>
      <c r="EA66" s="277"/>
      <c r="EB66" s="186"/>
      <c r="EC66" s="185"/>
      <c r="ED66" s="185"/>
      <c r="EE66" s="705"/>
      <c r="EF66" s="334"/>
      <c r="EG66" s="282"/>
      <c r="EH66" s="19"/>
      <c r="EI66" s="277"/>
      <c r="EJ66" s="186"/>
      <c r="EK66" s="185"/>
      <c r="EL66" s="185"/>
      <c r="EM66" s="705"/>
      <c r="EN66" s="334"/>
      <c r="EO66" s="282"/>
      <c r="EP66" s="19"/>
      <c r="EQ66" s="277"/>
    </row>
    <row r="67" spans="1:147" ht="48" customHeight="1" thickBot="1">
      <c r="A67" s="185"/>
      <c r="B67" s="616"/>
      <c r="C67" s="831" t="s">
        <v>903</v>
      </c>
      <c r="D67" s="364"/>
      <c r="E67" s="365"/>
      <c r="F67" s="365"/>
      <c r="G67" s="669"/>
      <c r="H67" s="448"/>
      <c r="I67" s="604"/>
      <c r="J67" s="19"/>
      <c r="K67" s="277"/>
      <c r="L67" s="364"/>
      <c r="M67" s="365"/>
      <c r="N67" s="365"/>
      <c r="O67" s="669"/>
      <c r="P67" s="448"/>
      <c r="Q67" s="604"/>
      <c r="R67" s="19"/>
      <c r="S67" s="277"/>
      <c r="T67" s="364"/>
      <c r="U67" s="365"/>
      <c r="V67" s="365"/>
      <c r="W67" s="669"/>
      <c r="X67" s="448"/>
      <c r="Y67" s="604"/>
      <c r="Z67" s="19"/>
      <c r="AA67" s="277"/>
      <c r="AB67" s="830"/>
      <c r="AC67" s="365"/>
      <c r="AD67" s="365"/>
      <c r="AE67" s="669"/>
      <c r="AF67" s="448"/>
      <c r="AG67" s="604"/>
      <c r="AH67" s="19"/>
      <c r="AI67" s="277"/>
      <c r="AJ67" s="364"/>
      <c r="AK67" s="365"/>
      <c r="AL67" s="365"/>
      <c r="AM67" s="669"/>
      <c r="AN67" s="448"/>
      <c r="AO67" s="604"/>
      <c r="AP67" s="19"/>
      <c r="AQ67" s="277"/>
      <c r="AR67" s="364"/>
      <c r="AS67" s="365"/>
      <c r="AT67" s="365"/>
      <c r="AU67" s="669"/>
      <c r="AV67" s="448"/>
      <c r="AW67" s="604"/>
      <c r="AX67" s="19"/>
      <c r="AY67" s="277"/>
      <c r="AZ67" s="364"/>
      <c r="BA67" s="365"/>
      <c r="BB67" s="365"/>
      <c r="BC67" s="669"/>
      <c r="BD67" s="448"/>
      <c r="BE67" s="604"/>
      <c r="BF67" s="19"/>
      <c r="BG67" s="277"/>
      <c r="BH67" s="364"/>
      <c r="BI67" s="365"/>
      <c r="BJ67" s="365"/>
      <c r="BK67" s="669"/>
      <c r="BL67" s="448"/>
      <c r="BM67" s="604"/>
      <c r="BN67" s="19"/>
      <c r="BO67" s="277"/>
      <c r="BP67" s="364"/>
      <c r="BQ67" s="365"/>
      <c r="BR67" s="365"/>
      <c r="BS67" s="669"/>
      <c r="BT67" s="448"/>
      <c r="BU67" s="604"/>
      <c r="BV67" s="19"/>
      <c r="BW67" s="277"/>
      <c r="BX67" s="364"/>
      <c r="BY67" s="365"/>
      <c r="BZ67" s="365"/>
      <c r="CA67" s="669"/>
      <c r="CB67" s="448"/>
      <c r="CC67" s="604"/>
      <c r="CD67" s="19"/>
      <c r="CE67" s="277"/>
      <c r="CF67" s="364"/>
      <c r="CG67" s="365"/>
      <c r="CH67" s="365"/>
      <c r="CI67" s="669"/>
      <c r="CJ67" s="448"/>
      <c r="CK67" s="604"/>
      <c r="CL67" s="19"/>
      <c r="CM67" s="277"/>
      <c r="CN67" s="364"/>
      <c r="CO67" s="365"/>
      <c r="CP67" s="365"/>
      <c r="CQ67" s="669"/>
      <c r="CR67" s="448"/>
      <c r="CS67" s="604"/>
      <c r="CT67" s="19"/>
      <c r="CU67" s="277"/>
      <c r="CV67" s="364"/>
      <c r="CW67" s="365"/>
      <c r="CX67" s="365"/>
      <c r="CY67" s="669"/>
      <c r="CZ67" s="448"/>
      <c r="DA67" s="604"/>
      <c r="DB67" s="19"/>
      <c r="DC67" s="277"/>
      <c r="DD67" s="364"/>
      <c r="DE67" s="365"/>
      <c r="DF67" s="365"/>
      <c r="DG67" s="669"/>
      <c r="DH67" s="448"/>
      <c r="DI67" s="604"/>
      <c r="DJ67" s="19"/>
      <c r="DK67" s="277"/>
      <c r="DL67" s="364"/>
      <c r="DM67" s="365"/>
      <c r="DN67" s="365"/>
      <c r="DO67" s="669"/>
      <c r="DP67" s="448"/>
      <c r="DQ67" s="604"/>
      <c r="DR67" s="19"/>
      <c r="DS67" s="277"/>
      <c r="DT67" s="364"/>
      <c r="DU67" s="365"/>
      <c r="DV67" s="365"/>
      <c r="DW67" s="669"/>
      <c r="DX67" s="448"/>
      <c r="DY67" s="604"/>
      <c r="DZ67" s="19"/>
      <c r="EA67" s="277"/>
      <c r="EB67" s="364"/>
      <c r="EC67" s="365"/>
      <c r="ED67" s="365"/>
      <c r="EE67" s="669"/>
      <c r="EF67" s="448"/>
      <c r="EG67" s="604"/>
      <c r="EH67" s="19"/>
      <c r="EI67" s="277"/>
      <c r="EJ67" s="364"/>
      <c r="EK67" s="365"/>
      <c r="EL67" s="365"/>
      <c r="EM67" s="669"/>
      <c r="EN67" s="448"/>
      <c r="EO67" s="604"/>
      <c r="EP67" s="19"/>
      <c r="EQ67" s="277"/>
    </row>
    <row r="68" spans="1:147" ht="37.5" customHeight="1" thickBot="1">
      <c r="A68" s="555"/>
      <c r="B68" s="191" t="s">
        <v>418</v>
      </c>
      <c r="C68" s="136" t="s">
        <v>659</v>
      </c>
      <c r="D68" s="574" t="s">
        <v>324</v>
      </c>
      <c r="E68" s="191" t="s">
        <v>325</v>
      </c>
      <c r="F68" s="376" t="s">
        <v>326</v>
      </c>
      <c r="G68" s="832" t="s">
        <v>327</v>
      </c>
      <c r="H68" s="832" t="s">
        <v>328</v>
      </c>
      <c r="I68" s="378" t="s">
        <v>329</v>
      </c>
      <c r="J68" s="297" t="s">
        <v>1167</v>
      </c>
      <c r="K68" s="298" t="s">
        <v>1168</v>
      </c>
      <c r="L68" s="574" t="s">
        <v>324</v>
      </c>
      <c r="M68" s="191" t="s">
        <v>325</v>
      </c>
      <c r="N68" s="376" t="s">
        <v>326</v>
      </c>
      <c r="O68" s="832" t="s">
        <v>327</v>
      </c>
      <c r="P68" s="832" t="s">
        <v>328</v>
      </c>
      <c r="Q68" s="378" t="s">
        <v>329</v>
      </c>
      <c r="R68" s="297" t="s">
        <v>1167</v>
      </c>
      <c r="S68" s="298" t="s">
        <v>1168</v>
      </c>
      <c r="T68" s="574" t="s">
        <v>324</v>
      </c>
      <c r="U68" s="191" t="s">
        <v>325</v>
      </c>
      <c r="V68" s="376" t="s">
        <v>326</v>
      </c>
      <c r="W68" s="832" t="s">
        <v>327</v>
      </c>
      <c r="X68" s="832" t="s">
        <v>328</v>
      </c>
      <c r="Y68" s="378" t="s">
        <v>329</v>
      </c>
      <c r="Z68" s="297" t="s">
        <v>1167</v>
      </c>
      <c r="AA68" s="298" t="s">
        <v>1168</v>
      </c>
      <c r="AB68" s="816" t="s">
        <v>324</v>
      </c>
      <c r="AC68" s="191" t="s">
        <v>325</v>
      </c>
      <c r="AD68" s="376" t="s">
        <v>326</v>
      </c>
      <c r="AE68" s="832" t="s">
        <v>327</v>
      </c>
      <c r="AF68" s="832" t="s">
        <v>328</v>
      </c>
      <c r="AG68" s="378" t="s">
        <v>329</v>
      </c>
      <c r="AH68" s="297" t="s">
        <v>1167</v>
      </c>
      <c r="AI68" s="298" t="s">
        <v>1168</v>
      </c>
      <c r="AJ68" s="574" t="s">
        <v>324</v>
      </c>
      <c r="AK68" s="191" t="s">
        <v>325</v>
      </c>
      <c r="AL68" s="376" t="s">
        <v>326</v>
      </c>
      <c r="AM68" s="832" t="s">
        <v>327</v>
      </c>
      <c r="AN68" s="832" t="s">
        <v>328</v>
      </c>
      <c r="AO68" s="378" t="s">
        <v>329</v>
      </c>
      <c r="AP68" s="297" t="s">
        <v>1167</v>
      </c>
      <c r="AQ68" s="298" t="s">
        <v>1168</v>
      </c>
      <c r="AR68" s="574" t="s">
        <v>324</v>
      </c>
      <c r="AS68" s="191" t="s">
        <v>325</v>
      </c>
      <c r="AT68" s="376" t="s">
        <v>326</v>
      </c>
      <c r="AU68" s="832" t="s">
        <v>327</v>
      </c>
      <c r="AV68" s="832" t="s">
        <v>328</v>
      </c>
      <c r="AW68" s="378" t="s">
        <v>329</v>
      </c>
      <c r="AX68" s="297" t="s">
        <v>1167</v>
      </c>
      <c r="AY68" s="298" t="s">
        <v>1168</v>
      </c>
      <c r="AZ68" s="574" t="s">
        <v>324</v>
      </c>
      <c r="BA68" s="191" t="s">
        <v>325</v>
      </c>
      <c r="BB68" s="376" t="s">
        <v>326</v>
      </c>
      <c r="BC68" s="832" t="s">
        <v>327</v>
      </c>
      <c r="BD68" s="832" t="s">
        <v>328</v>
      </c>
      <c r="BE68" s="378" t="s">
        <v>329</v>
      </c>
      <c r="BF68" s="297" t="s">
        <v>1167</v>
      </c>
      <c r="BG68" s="298" t="s">
        <v>1168</v>
      </c>
      <c r="BH68" s="574" t="s">
        <v>324</v>
      </c>
      <c r="BI68" s="191" t="s">
        <v>325</v>
      </c>
      <c r="BJ68" s="376" t="s">
        <v>326</v>
      </c>
      <c r="BK68" s="832" t="s">
        <v>327</v>
      </c>
      <c r="BL68" s="832" t="s">
        <v>328</v>
      </c>
      <c r="BM68" s="378" t="s">
        <v>329</v>
      </c>
      <c r="BN68" s="297" t="s">
        <v>1167</v>
      </c>
      <c r="BO68" s="298" t="s">
        <v>1168</v>
      </c>
      <c r="BP68" s="574" t="s">
        <v>324</v>
      </c>
      <c r="BQ68" s="191" t="s">
        <v>325</v>
      </c>
      <c r="BR68" s="376" t="s">
        <v>326</v>
      </c>
      <c r="BS68" s="832" t="s">
        <v>327</v>
      </c>
      <c r="BT68" s="832" t="s">
        <v>328</v>
      </c>
      <c r="BU68" s="378" t="s">
        <v>329</v>
      </c>
      <c r="BV68" s="297" t="s">
        <v>1167</v>
      </c>
      <c r="BW68" s="298" t="s">
        <v>1168</v>
      </c>
      <c r="BX68" s="574" t="s">
        <v>324</v>
      </c>
      <c r="BY68" s="191" t="s">
        <v>325</v>
      </c>
      <c r="BZ68" s="376" t="s">
        <v>326</v>
      </c>
      <c r="CA68" s="832" t="s">
        <v>327</v>
      </c>
      <c r="CB68" s="832" t="s">
        <v>328</v>
      </c>
      <c r="CC68" s="378" t="s">
        <v>329</v>
      </c>
      <c r="CD68" s="297" t="s">
        <v>1167</v>
      </c>
      <c r="CE68" s="298" t="s">
        <v>1168</v>
      </c>
      <c r="CF68" s="574" t="s">
        <v>324</v>
      </c>
      <c r="CG68" s="191" t="s">
        <v>325</v>
      </c>
      <c r="CH68" s="376" t="s">
        <v>326</v>
      </c>
      <c r="CI68" s="832" t="s">
        <v>327</v>
      </c>
      <c r="CJ68" s="832" t="s">
        <v>328</v>
      </c>
      <c r="CK68" s="378" t="s">
        <v>329</v>
      </c>
      <c r="CL68" s="297" t="s">
        <v>1167</v>
      </c>
      <c r="CM68" s="298" t="s">
        <v>1168</v>
      </c>
      <c r="CN68" s="574" t="s">
        <v>324</v>
      </c>
      <c r="CO68" s="191" t="s">
        <v>325</v>
      </c>
      <c r="CP68" s="376" t="s">
        <v>326</v>
      </c>
      <c r="CQ68" s="832" t="s">
        <v>327</v>
      </c>
      <c r="CR68" s="832" t="s">
        <v>328</v>
      </c>
      <c r="CS68" s="378" t="s">
        <v>329</v>
      </c>
      <c r="CT68" s="297" t="s">
        <v>1167</v>
      </c>
      <c r="CU68" s="298" t="s">
        <v>1168</v>
      </c>
      <c r="CV68" s="574" t="s">
        <v>324</v>
      </c>
      <c r="CW68" s="191" t="s">
        <v>325</v>
      </c>
      <c r="CX68" s="376" t="s">
        <v>326</v>
      </c>
      <c r="CY68" s="832" t="s">
        <v>327</v>
      </c>
      <c r="CZ68" s="832" t="s">
        <v>328</v>
      </c>
      <c r="DA68" s="378" t="s">
        <v>329</v>
      </c>
      <c r="DB68" s="297" t="s">
        <v>1167</v>
      </c>
      <c r="DC68" s="298" t="s">
        <v>1168</v>
      </c>
      <c r="DD68" s="574" t="s">
        <v>324</v>
      </c>
      <c r="DE68" s="191" t="s">
        <v>325</v>
      </c>
      <c r="DF68" s="376" t="s">
        <v>326</v>
      </c>
      <c r="DG68" s="832" t="s">
        <v>327</v>
      </c>
      <c r="DH68" s="832" t="s">
        <v>328</v>
      </c>
      <c r="DI68" s="378" t="s">
        <v>329</v>
      </c>
      <c r="DJ68" s="297" t="s">
        <v>1167</v>
      </c>
      <c r="DK68" s="298" t="s">
        <v>1168</v>
      </c>
      <c r="DL68" s="574" t="s">
        <v>324</v>
      </c>
      <c r="DM68" s="191" t="s">
        <v>325</v>
      </c>
      <c r="DN68" s="376" t="s">
        <v>326</v>
      </c>
      <c r="DO68" s="832" t="s">
        <v>327</v>
      </c>
      <c r="DP68" s="832" t="s">
        <v>328</v>
      </c>
      <c r="DQ68" s="378" t="s">
        <v>329</v>
      </c>
      <c r="DR68" s="297" t="s">
        <v>1167</v>
      </c>
      <c r="DS68" s="298" t="s">
        <v>1168</v>
      </c>
      <c r="DT68" s="574" t="s">
        <v>324</v>
      </c>
      <c r="DU68" s="191" t="s">
        <v>325</v>
      </c>
      <c r="DV68" s="376" t="s">
        <v>326</v>
      </c>
      <c r="DW68" s="832" t="s">
        <v>327</v>
      </c>
      <c r="DX68" s="832" t="s">
        <v>328</v>
      </c>
      <c r="DY68" s="378" t="s">
        <v>329</v>
      </c>
      <c r="DZ68" s="297" t="s">
        <v>1167</v>
      </c>
      <c r="EA68" s="298" t="s">
        <v>1168</v>
      </c>
      <c r="EB68" s="574" t="s">
        <v>324</v>
      </c>
      <c r="EC68" s="191" t="s">
        <v>325</v>
      </c>
      <c r="ED68" s="376" t="s">
        <v>326</v>
      </c>
      <c r="EE68" s="832" t="s">
        <v>327</v>
      </c>
      <c r="EF68" s="832" t="s">
        <v>328</v>
      </c>
      <c r="EG68" s="378" t="s">
        <v>329</v>
      </c>
      <c r="EH68" s="297" t="s">
        <v>1167</v>
      </c>
      <c r="EI68" s="298" t="s">
        <v>1168</v>
      </c>
      <c r="EJ68" s="574" t="s">
        <v>324</v>
      </c>
      <c r="EK68" s="191" t="s">
        <v>325</v>
      </c>
      <c r="EL68" s="376" t="s">
        <v>326</v>
      </c>
      <c r="EM68" s="832" t="s">
        <v>327</v>
      </c>
      <c r="EN68" s="832" t="s">
        <v>328</v>
      </c>
      <c r="EO68" s="378" t="s">
        <v>329</v>
      </c>
      <c r="EP68" s="297" t="s">
        <v>1167</v>
      </c>
      <c r="EQ68" s="298" t="s">
        <v>1168</v>
      </c>
    </row>
    <row r="69" spans="1:147" ht="37.5" customHeight="1" thickBot="1">
      <c r="A69" s="555"/>
      <c r="B69" s="315">
        <v>1</v>
      </c>
      <c r="C69" s="448" t="s">
        <v>904</v>
      </c>
      <c r="D69" s="384"/>
      <c r="E69" s="315">
        <v>1</v>
      </c>
      <c r="F69" s="315" t="s">
        <v>331</v>
      </c>
      <c r="G69" s="511"/>
      <c r="H69" s="511"/>
      <c r="I69" s="818">
        <f t="shared" ref="I69:I74" si="102">+(G69+(G69*H69))*E69</f>
        <v>0</v>
      </c>
      <c r="J69" s="311" t="s">
        <v>1169</v>
      </c>
      <c r="K69" s="312"/>
      <c r="L69" s="384"/>
      <c r="M69" s="315">
        <v>1</v>
      </c>
      <c r="N69" s="315" t="s">
        <v>331</v>
      </c>
      <c r="O69" s="511"/>
      <c r="P69" s="511"/>
      <c r="Q69" s="818">
        <f t="shared" ref="Q69:Q74" si="103">+(O69+(O69*P69))*M69</f>
        <v>0</v>
      </c>
      <c r="R69" s="311" t="s">
        <v>1169</v>
      </c>
      <c r="S69" s="312"/>
      <c r="T69" s="384"/>
      <c r="U69" s="315">
        <v>1</v>
      </c>
      <c r="V69" s="315" t="s">
        <v>331</v>
      </c>
      <c r="W69" s="511"/>
      <c r="X69" s="511"/>
      <c r="Y69" s="818">
        <f t="shared" ref="Y69:Y74" si="104">+(W69+(W69*X69))*U69</f>
        <v>0</v>
      </c>
      <c r="Z69" s="311" t="s">
        <v>1169</v>
      </c>
      <c r="AA69" s="312"/>
      <c r="AB69" s="819"/>
      <c r="AC69" s="315">
        <v>1</v>
      </c>
      <c r="AD69" s="315" t="s">
        <v>331</v>
      </c>
      <c r="AE69" s="511"/>
      <c r="AF69" s="511"/>
      <c r="AG69" s="818">
        <f t="shared" ref="AG69:AG74" si="105">+(AE69+(AE69*AF69))*AC69</f>
        <v>0</v>
      </c>
      <c r="AH69" s="311" t="s">
        <v>1169</v>
      </c>
      <c r="AI69" s="312"/>
      <c r="AJ69" s="384"/>
      <c r="AK69" s="315">
        <v>1</v>
      </c>
      <c r="AL69" s="315" t="s">
        <v>331</v>
      </c>
      <c r="AM69" s="511"/>
      <c r="AN69" s="511"/>
      <c r="AO69" s="818">
        <f t="shared" ref="AO69:AO74" si="106">+(AM69+(AM69*AN69))*AK69</f>
        <v>0</v>
      </c>
      <c r="AP69" s="311" t="s">
        <v>1169</v>
      </c>
      <c r="AQ69" s="312"/>
      <c r="AR69" s="384"/>
      <c r="AS69" s="315">
        <v>1</v>
      </c>
      <c r="AT69" s="315" t="s">
        <v>331</v>
      </c>
      <c r="AU69" s="511"/>
      <c r="AV69" s="511"/>
      <c r="AW69" s="818">
        <f t="shared" ref="AW69:AW74" si="107">+(AU69+(AU69*AV69))*AS69</f>
        <v>0</v>
      </c>
      <c r="AX69" s="311" t="s">
        <v>1169</v>
      </c>
      <c r="AY69" s="312"/>
      <c r="AZ69" s="384"/>
      <c r="BA69" s="315">
        <v>1</v>
      </c>
      <c r="BB69" s="315" t="s">
        <v>331</v>
      </c>
      <c r="BC69" s="511"/>
      <c r="BD69" s="511"/>
      <c r="BE69" s="818">
        <f t="shared" ref="BE69:BE74" si="108">+(BC69+(BC69*BD69))*BA69</f>
        <v>0</v>
      </c>
      <c r="BF69" s="311" t="s">
        <v>1169</v>
      </c>
      <c r="BG69" s="312"/>
      <c r="BH69" s="384"/>
      <c r="BI69" s="315">
        <v>1</v>
      </c>
      <c r="BJ69" s="315" t="s">
        <v>331</v>
      </c>
      <c r="BK69" s="511"/>
      <c r="BL69" s="511"/>
      <c r="BM69" s="818">
        <f t="shared" ref="BM69:BM74" si="109">+(BK69+(BK69*BL69))*BI69</f>
        <v>0</v>
      </c>
      <c r="BN69" s="311" t="s">
        <v>1169</v>
      </c>
      <c r="BO69" s="312"/>
      <c r="BP69" s="384" t="s">
        <v>1342</v>
      </c>
      <c r="BQ69" s="315">
        <v>1</v>
      </c>
      <c r="BR69" s="315" t="s">
        <v>331</v>
      </c>
      <c r="BS69" s="511">
        <v>262005</v>
      </c>
      <c r="BT69" s="511">
        <v>0</v>
      </c>
      <c r="BU69" s="818">
        <f t="shared" ref="BU69:BU74" si="110">+(BS69+(BS69*BT69))*BQ69</f>
        <v>262005</v>
      </c>
      <c r="BV69" s="311" t="s">
        <v>1170</v>
      </c>
      <c r="BW69" s="312"/>
      <c r="BX69" s="384"/>
      <c r="BY69" s="315">
        <v>1</v>
      </c>
      <c r="BZ69" s="315" t="s">
        <v>331</v>
      </c>
      <c r="CA69" s="511">
        <v>0</v>
      </c>
      <c r="CB69" s="511">
        <v>0</v>
      </c>
      <c r="CC69" s="818">
        <f t="shared" ref="CC69:CC74" si="111">+(CA69+(CA69*CB69))*BY69</f>
        <v>0</v>
      </c>
      <c r="CD69" s="311" t="s">
        <v>1169</v>
      </c>
      <c r="CE69" s="312"/>
      <c r="CF69" s="384"/>
      <c r="CG69" s="315">
        <v>1</v>
      </c>
      <c r="CH69" s="315" t="s">
        <v>331</v>
      </c>
      <c r="CI69" s="511"/>
      <c r="CJ69" s="511"/>
      <c r="CK69" s="818">
        <f t="shared" ref="CK69:CK74" si="112">+(CI69+(CI69*CJ69))*CG69</f>
        <v>0</v>
      </c>
      <c r="CL69" s="311" t="s">
        <v>1169</v>
      </c>
      <c r="CM69" s="312"/>
      <c r="CN69" s="384"/>
      <c r="CO69" s="315">
        <v>1</v>
      </c>
      <c r="CP69" s="315" t="s">
        <v>331</v>
      </c>
      <c r="CQ69" s="511"/>
      <c r="CR69" s="511"/>
      <c r="CS69" s="818">
        <f t="shared" ref="CS69:CS74" si="113">+(CQ69+(CQ69*CR69))*CO69</f>
        <v>0</v>
      </c>
      <c r="CT69" s="311" t="s">
        <v>1169</v>
      </c>
      <c r="CU69" s="312"/>
      <c r="CV69" s="384"/>
      <c r="CW69" s="315">
        <v>1</v>
      </c>
      <c r="CX69" s="315" t="s">
        <v>331</v>
      </c>
      <c r="CY69" s="511"/>
      <c r="CZ69" s="511"/>
      <c r="DA69" s="818">
        <f t="shared" ref="DA69:DA74" si="114">+(CY69+(CY69*CZ69))*CW69</f>
        <v>0</v>
      </c>
      <c r="DB69" s="311" t="s">
        <v>1169</v>
      </c>
      <c r="DC69" s="312"/>
      <c r="DD69" s="384"/>
      <c r="DE69" s="315">
        <v>1</v>
      </c>
      <c r="DF69" s="315" t="s">
        <v>331</v>
      </c>
      <c r="DG69" s="511"/>
      <c r="DH69" s="511"/>
      <c r="DI69" s="818">
        <f t="shared" ref="DI69:DI74" si="115">+(DG69+(DG69*DH69))*DE69</f>
        <v>0</v>
      </c>
      <c r="DJ69" s="311" t="s">
        <v>1169</v>
      </c>
      <c r="DK69" s="312"/>
      <c r="DL69" s="384"/>
      <c r="DM69" s="315">
        <v>1</v>
      </c>
      <c r="DN69" s="315" t="s">
        <v>331</v>
      </c>
      <c r="DO69" s="511"/>
      <c r="DP69" s="511"/>
      <c r="DQ69" s="818">
        <f t="shared" ref="DQ69:DQ74" si="116">+(DO69+(DO69*DP69))*DM69</f>
        <v>0</v>
      </c>
      <c r="DR69" s="311" t="s">
        <v>1169</v>
      </c>
      <c r="DS69" s="312"/>
      <c r="DT69" s="384"/>
      <c r="DU69" s="315">
        <v>1</v>
      </c>
      <c r="DV69" s="315" t="s">
        <v>331</v>
      </c>
      <c r="DW69" s="511"/>
      <c r="DX69" s="511"/>
      <c r="DY69" s="818">
        <f t="shared" ref="DY69:DY74" si="117">+(DW69+(DW69*DX69))*DU69</f>
        <v>0</v>
      </c>
      <c r="DZ69" s="311" t="s">
        <v>1169</v>
      </c>
      <c r="EA69" s="312"/>
      <c r="EB69" s="384"/>
      <c r="EC69" s="315">
        <v>1</v>
      </c>
      <c r="ED69" s="315" t="s">
        <v>331</v>
      </c>
      <c r="EE69" s="511"/>
      <c r="EF69" s="511"/>
      <c r="EG69" s="820" t="s">
        <v>1199</v>
      </c>
      <c r="EH69" s="311" t="s">
        <v>1169</v>
      </c>
      <c r="EI69" s="312"/>
      <c r="EJ69" s="384"/>
      <c r="EK69" s="315">
        <v>1</v>
      </c>
      <c r="EL69" s="315" t="s">
        <v>331</v>
      </c>
      <c r="EM69" s="511"/>
      <c r="EN69" s="511"/>
      <c r="EO69" s="818">
        <f t="shared" ref="EO69:EO74" si="118">+(EM69+(EM69*EN69))*EK69</f>
        <v>0</v>
      </c>
      <c r="EP69" s="311" t="s">
        <v>1169</v>
      </c>
      <c r="EQ69" s="312"/>
    </row>
    <row r="70" spans="1:147" ht="37.5" customHeight="1">
      <c r="A70" s="555"/>
      <c r="B70" s="315">
        <v>2</v>
      </c>
      <c r="C70" s="448" t="s">
        <v>889</v>
      </c>
      <c r="D70" s="384"/>
      <c r="E70" s="315">
        <v>1</v>
      </c>
      <c r="F70" s="315" t="s">
        <v>331</v>
      </c>
      <c r="G70" s="833"/>
      <c r="H70" s="511"/>
      <c r="I70" s="818">
        <f t="shared" si="102"/>
        <v>0</v>
      </c>
      <c r="J70" s="19"/>
      <c r="K70" s="277"/>
      <c r="L70" s="384"/>
      <c r="M70" s="315">
        <v>1</v>
      </c>
      <c r="N70" s="315" t="s">
        <v>331</v>
      </c>
      <c r="O70" s="833"/>
      <c r="P70" s="511"/>
      <c r="Q70" s="818">
        <f t="shared" si="103"/>
        <v>0</v>
      </c>
      <c r="R70" s="19"/>
      <c r="S70" s="277"/>
      <c r="T70" s="384"/>
      <c r="U70" s="315">
        <v>1</v>
      </c>
      <c r="V70" s="315" t="s">
        <v>331</v>
      </c>
      <c r="W70" s="833"/>
      <c r="X70" s="511"/>
      <c r="Y70" s="818">
        <f t="shared" si="104"/>
        <v>0</v>
      </c>
      <c r="Z70" s="19"/>
      <c r="AA70" s="277"/>
      <c r="AB70" s="819"/>
      <c r="AC70" s="315">
        <v>1</v>
      </c>
      <c r="AD70" s="315" t="s">
        <v>331</v>
      </c>
      <c r="AE70" s="833"/>
      <c r="AF70" s="511"/>
      <c r="AG70" s="818">
        <f t="shared" si="105"/>
        <v>0</v>
      </c>
      <c r="AH70" s="19"/>
      <c r="AI70" s="277"/>
      <c r="AJ70" s="384"/>
      <c r="AK70" s="315">
        <v>1</v>
      </c>
      <c r="AL70" s="315" t="s">
        <v>331</v>
      </c>
      <c r="AM70" s="833"/>
      <c r="AN70" s="511"/>
      <c r="AO70" s="818">
        <f t="shared" si="106"/>
        <v>0</v>
      </c>
      <c r="AP70" s="19"/>
      <c r="AQ70" s="277"/>
      <c r="AR70" s="384"/>
      <c r="AS70" s="315">
        <v>1</v>
      </c>
      <c r="AT70" s="315" t="s">
        <v>331</v>
      </c>
      <c r="AU70" s="833"/>
      <c r="AV70" s="511"/>
      <c r="AW70" s="818">
        <f t="shared" si="107"/>
        <v>0</v>
      </c>
      <c r="AX70" s="19"/>
      <c r="AY70" s="277"/>
      <c r="AZ70" s="384"/>
      <c r="BA70" s="315">
        <v>1</v>
      </c>
      <c r="BB70" s="315" t="s">
        <v>331</v>
      </c>
      <c r="BC70" s="833"/>
      <c r="BD70" s="511"/>
      <c r="BE70" s="818">
        <f t="shared" si="108"/>
        <v>0</v>
      </c>
      <c r="BF70" s="19"/>
      <c r="BG70" s="277"/>
      <c r="BH70" s="384"/>
      <c r="BI70" s="315">
        <v>1</v>
      </c>
      <c r="BJ70" s="315" t="s">
        <v>331</v>
      </c>
      <c r="BK70" s="833"/>
      <c r="BL70" s="511"/>
      <c r="BM70" s="818">
        <f t="shared" si="109"/>
        <v>0</v>
      </c>
      <c r="BN70" s="19"/>
      <c r="BO70" s="277"/>
      <c r="BP70" s="384" t="s">
        <v>1342</v>
      </c>
      <c r="BQ70" s="315">
        <v>1</v>
      </c>
      <c r="BR70" s="315" t="s">
        <v>331</v>
      </c>
      <c r="BS70" s="833">
        <v>262005</v>
      </c>
      <c r="BT70" s="511">
        <v>0</v>
      </c>
      <c r="BU70" s="818">
        <f t="shared" si="110"/>
        <v>262005</v>
      </c>
      <c r="BV70" s="19"/>
      <c r="BW70" s="277"/>
      <c r="BX70" s="384"/>
      <c r="BY70" s="315">
        <v>1</v>
      </c>
      <c r="BZ70" s="315" t="s">
        <v>331</v>
      </c>
      <c r="CA70" s="833">
        <v>0</v>
      </c>
      <c r="CB70" s="511">
        <v>0</v>
      </c>
      <c r="CC70" s="818">
        <f t="shared" si="111"/>
        <v>0</v>
      </c>
      <c r="CD70" s="19"/>
      <c r="CE70" s="277"/>
      <c r="CF70" s="384"/>
      <c r="CG70" s="315">
        <v>1</v>
      </c>
      <c r="CH70" s="315" t="s">
        <v>331</v>
      </c>
      <c r="CI70" s="833"/>
      <c r="CJ70" s="511"/>
      <c r="CK70" s="818">
        <f t="shared" si="112"/>
        <v>0</v>
      </c>
      <c r="CL70" s="19"/>
      <c r="CM70" s="277"/>
      <c r="CN70" s="384"/>
      <c r="CO70" s="315">
        <v>1</v>
      </c>
      <c r="CP70" s="315" t="s">
        <v>331</v>
      </c>
      <c r="CQ70" s="833"/>
      <c r="CR70" s="511"/>
      <c r="CS70" s="818">
        <f t="shared" si="113"/>
        <v>0</v>
      </c>
      <c r="CT70" s="19"/>
      <c r="CU70" s="277"/>
      <c r="CV70" s="384"/>
      <c r="CW70" s="315">
        <v>1</v>
      </c>
      <c r="CX70" s="315" t="s">
        <v>331</v>
      </c>
      <c r="CY70" s="833"/>
      <c r="CZ70" s="511"/>
      <c r="DA70" s="818">
        <f t="shared" si="114"/>
        <v>0</v>
      </c>
      <c r="DB70" s="19"/>
      <c r="DC70" s="277"/>
      <c r="DD70" s="384"/>
      <c r="DE70" s="315">
        <v>1</v>
      </c>
      <c r="DF70" s="315" t="s">
        <v>331</v>
      </c>
      <c r="DG70" s="833"/>
      <c r="DH70" s="511"/>
      <c r="DI70" s="818">
        <f t="shared" si="115"/>
        <v>0</v>
      </c>
      <c r="DJ70" s="19"/>
      <c r="DK70" s="277"/>
      <c r="DL70" s="384"/>
      <c r="DM70" s="315">
        <v>1</v>
      </c>
      <c r="DN70" s="315" t="s">
        <v>331</v>
      </c>
      <c r="DO70" s="833"/>
      <c r="DP70" s="511"/>
      <c r="DQ70" s="818">
        <f t="shared" si="116"/>
        <v>0</v>
      </c>
      <c r="DR70" s="19"/>
      <c r="DS70" s="277"/>
      <c r="DT70" s="384"/>
      <c r="DU70" s="315">
        <v>1</v>
      </c>
      <c r="DV70" s="315" t="s">
        <v>331</v>
      </c>
      <c r="DW70" s="833"/>
      <c r="DX70" s="511"/>
      <c r="DY70" s="818">
        <f t="shared" si="117"/>
        <v>0</v>
      </c>
      <c r="DZ70" s="19"/>
      <c r="EA70" s="277"/>
      <c r="EB70" s="384"/>
      <c r="EC70" s="315">
        <v>1</v>
      </c>
      <c r="ED70" s="315" t="s">
        <v>331</v>
      </c>
      <c r="EE70" s="834"/>
      <c r="EF70" s="511"/>
      <c r="EG70" s="820" t="s">
        <v>1199</v>
      </c>
      <c r="EH70" s="19"/>
      <c r="EI70" s="277"/>
      <c r="EJ70" s="384"/>
      <c r="EK70" s="315">
        <v>1</v>
      </c>
      <c r="EL70" s="315" t="s">
        <v>331</v>
      </c>
      <c r="EM70" s="833"/>
      <c r="EN70" s="511"/>
      <c r="EO70" s="818">
        <f t="shared" si="118"/>
        <v>0</v>
      </c>
      <c r="EP70" s="19"/>
      <c r="EQ70" s="277"/>
    </row>
    <row r="71" spans="1:147" ht="37.5" customHeight="1">
      <c r="A71" s="555"/>
      <c r="B71" s="315">
        <v>3</v>
      </c>
      <c r="C71" s="448" t="s">
        <v>890</v>
      </c>
      <c r="D71" s="384"/>
      <c r="E71" s="315">
        <v>1</v>
      </c>
      <c r="F71" s="315" t="s">
        <v>331</v>
      </c>
      <c r="G71" s="835"/>
      <c r="H71" s="836"/>
      <c r="I71" s="818">
        <f t="shared" si="102"/>
        <v>0</v>
      </c>
      <c r="J71" s="19"/>
      <c r="K71" s="277"/>
      <c r="L71" s="384"/>
      <c r="M71" s="315">
        <v>1</v>
      </c>
      <c r="N71" s="315" t="s">
        <v>331</v>
      </c>
      <c r="O71" s="835"/>
      <c r="P71" s="836"/>
      <c r="Q71" s="818">
        <f t="shared" si="103"/>
        <v>0</v>
      </c>
      <c r="R71" s="19"/>
      <c r="S71" s="277"/>
      <c r="T71" s="384"/>
      <c r="U71" s="315">
        <v>1</v>
      </c>
      <c r="V71" s="315" t="s">
        <v>331</v>
      </c>
      <c r="W71" s="835"/>
      <c r="X71" s="836"/>
      <c r="Y71" s="818">
        <f t="shared" si="104"/>
        <v>0</v>
      </c>
      <c r="Z71" s="19"/>
      <c r="AA71" s="277"/>
      <c r="AB71" s="819"/>
      <c r="AC71" s="315">
        <v>1</v>
      </c>
      <c r="AD71" s="315" t="s">
        <v>331</v>
      </c>
      <c r="AE71" s="835"/>
      <c r="AF71" s="836"/>
      <c r="AG71" s="818">
        <f t="shared" si="105"/>
        <v>0</v>
      </c>
      <c r="AH71" s="19"/>
      <c r="AI71" s="277"/>
      <c r="AJ71" s="384"/>
      <c r="AK71" s="315">
        <v>1</v>
      </c>
      <c r="AL71" s="315" t="s">
        <v>331</v>
      </c>
      <c r="AM71" s="835"/>
      <c r="AN71" s="836"/>
      <c r="AO71" s="818">
        <f t="shared" si="106"/>
        <v>0</v>
      </c>
      <c r="AP71" s="19"/>
      <c r="AQ71" s="277"/>
      <c r="AR71" s="384"/>
      <c r="AS71" s="315">
        <v>1</v>
      </c>
      <c r="AT71" s="315" t="s">
        <v>331</v>
      </c>
      <c r="AU71" s="835"/>
      <c r="AV71" s="836"/>
      <c r="AW71" s="818">
        <f t="shared" si="107"/>
        <v>0</v>
      </c>
      <c r="AX71" s="19"/>
      <c r="AY71" s="277"/>
      <c r="AZ71" s="384"/>
      <c r="BA71" s="315">
        <v>1</v>
      </c>
      <c r="BB71" s="315" t="s">
        <v>331</v>
      </c>
      <c r="BC71" s="835"/>
      <c r="BD71" s="836"/>
      <c r="BE71" s="818">
        <f t="shared" si="108"/>
        <v>0</v>
      </c>
      <c r="BF71" s="19"/>
      <c r="BG71" s="277"/>
      <c r="BH71" s="384"/>
      <c r="BI71" s="315">
        <v>1</v>
      </c>
      <c r="BJ71" s="315" t="s">
        <v>331</v>
      </c>
      <c r="BK71" s="835"/>
      <c r="BL71" s="836"/>
      <c r="BM71" s="818">
        <f t="shared" si="109"/>
        <v>0</v>
      </c>
      <c r="BN71" s="19"/>
      <c r="BO71" s="277"/>
      <c r="BP71" s="384" t="s">
        <v>1342</v>
      </c>
      <c r="BQ71" s="315">
        <v>1</v>
      </c>
      <c r="BR71" s="315" t="s">
        <v>331</v>
      </c>
      <c r="BS71" s="835">
        <v>248087</v>
      </c>
      <c r="BT71" s="836">
        <v>0</v>
      </c>
      <c r="BU71" s="818">
        <f t="shared" si="110"/>
        <v>248087</v>
      </c>
      <c r="BV71" s="19"/>
      <c r="BW71" s="277"/>
      <c r="BX71" s="384"/>
      <c r="BY71" s="315">
        <v>1</v>
      </c>
      <c r="BZ71" s="315" t="s">
        <v>331</v>
      </c>
      <c r="CA71" s="835">
        <v>0</v>
      </c>
      <c r="CB71" s="836">
        <v>0</v>
      </c>
      <c r="CC71" s="818">
        <f t="shared" si="111"/>
        <v>0</v>
      </c>
      <c r="CD71" s="19"/>
      <c r="CE71" s="277"/>
      <c r="CF71" s="384"/>
      <c r="CG71" s="315">
        <v>1</v>
      </c>
      <c r="CH71" s="315" t="s">
        <v>331</v>
      </c>
      <c r="CI71" s="835"/>
      <c r="CJ71" s="836"/>
      <c r="CK71" s="818">
        <f t="shared" si="112"/>
        <v>0</v>
      </c>
      <c r="CL71" s="19"/>
      <c r="CM71" s="277"/>
      <c r="CN71" s="384"/>
      <c r="CO71" s="315">
        <v>1</v>
      </c>
      <c r="CP71" s="315" t="s">
        <v>331</v>
      </c>
      <c r="CQ71" s="835"/>
      <c r="CR71" s="836"/>
      <c r="CS71" s="818">
        <f t="shared" si="113"/>
        <v>0</v>
      </c>
      <c r="CT71" s="19"/>
      <c r="CU71" s="277"/>
      <c r="CV71" s="384"/>
      <c r="CW71" s="315">
        <v>1</v>
      </c>
      <c r="CX71" s="315" t="s">
        <v>331</v>
      </c>
      <c r="CY71" s="835"/>
      <c r="CZ71" s="836"/>
      <c r="DA71" s="818">
        <f t="shared" si="114"/>
        <v>0</v>
      </c>
      <c r="DB71" s="19"/>
      <c r="DC71" s="277"/>
      <c r="DD71" s="384"/>
      <c r="DE71" s="315">
        <v>1</v>
      </c>
      <c r="DF71" s="315" t="s">
        <v>331</v>
      </c>
      <c r="DG71" s="835"/>
      <c r="DH71" s="836"/>
      <c r="DI71" s="818">
        <f t="shared" si="115"/>
        <v>0</v>
      </c>
      <c r="DJ71" s="19"/>
      <c r="DK71" s="277"/>
      <c r="DL71" s="384"/>
      <c r="DM71" s="315">
        <v>1</v>
      </c>
      <c r="DN71" s="315" t="s">
        <v>331</v>
      </c>
      <c r="DO71" s="835"/>
      <c r="DP71" s="836"/>
      <c r="DQ71" s="818">
        <f t="shared" si="116"/>
        <v>0</v>
      </c>
      <c r="DR71" s="19"/>
      <c r="DS71" s="277"/>
      <c r="DT71" s="384"/>
      <c r="DU71" s="315">
        <v>1</v>
      </c>
      <c r="DV71" s="315" t="s">
        <v>331</v>
      </c>
      <c r="DW71" s="835"/>
      <c r="DX71" s="836"/>
      <c r="DY71" s="818">
        <f t="shared" si="117"/>
        <v>0</v>
      </c>
      <c r="DZ71" s="19"/>
      <c r="EA71" s="277"/>
      <c r="EB71" s="384"/>
      <c r="EC71" s="315">
        <v>1</v>
      </c>
      <c r="ED71" s="315" t="s">
        <v>331</v>
      </c>
      <c r="EE71" s="837"/>
      <c r="EF71" s="836"/>
      <c r="EG71" s="820" t="s">
        <v>1199</v>
      </c>
      <c r="EH71" s="19"/>
      <c r="EI71" s="277"/>
      <c r="EJ71" s="384"/>
      <c r="EK71" s="315">
        <v>1</v>
      </c>
      <c r="EL71" s="315" t="s">
        <v>331</v>
      </c>
      <c r="EM71" s="835"/>
      <c r="EN71" s="836"/>
      <c r="EO71" s="818">
        <f t="shared" si="118"/>
        <v>0</v>
      </c>
      <c r="EP71" s="19"/>
      <c r="EQ71" s="277"/>
    </row>
    <row r="72" spans="1:147" ht="37.5" customHeight="1">
      <c r="A72" s="555"/>
      <c r="B72" s="315">
        <v>4</v>
      </c>
      <c r="C72" s="448" t="s">
        <v>891</v>
      </c>
      <c r="D72" s="384"/>
      <c r="E72" s="315">
        <v>1</v>
      </c>
      <c r="F72" s="315" t="s">
        <v>331</v>
      </c>
      <c r="G72" s="838"/>
      <c r="H72" s="647"/>
      <c r="I72" s="818">
        <f t="shared" si="102"/>
        <v>0</v>
      </c>
      <c r="J72" s="19"/>
      <c r="K72" s="277"/>
      <c r="L72" s="384"/>
      <c r="M72" s="315">
        <v>1</v>
      </c>
      <c r="N72" s="315" t="s">
        <v>331</v>
      </c>
      <c r="O72" s="838"/>
      <c r="P72" s="647"/>
      <c r="Q72" s="818">
        <f t="shared" si="103"/>
        <v>0</v>
      </c>
      <c r="R72" s="19"/>
      <c r="S72" s="277"/>
      <c r="T72" s="384"/>
      <c r="U72" s="315">
        <v>1</v>
      </c>
      <c r="V72" s="315" t="s">
        <v>331</v>
      </c>
      <c r="W72" s="838"/>
      <c r="X72" s="647"/>
      <c r="Y72" s="818">
        <f t="shared" si="104"/>
        <v>0</v>
      </c>
      <c r="Z72" s="19"/>
      <c r="AA72" s="277"/>
      <c r="AB72" s="819"/>
      <c r="AC72" s="315">
        <v>1</v>
      </c>
      <c r="AD72" s="315" t="s">
        <v>331</v>
      </c>
      <c r="AE72" s="838"/>
      <c r="AF72" s="647"/>
      <c r="AG72" s="818">
        <f t="shared" si="105"/>
        <v>0</v>
      </c>
      <c r="AH72" s="19"/>
      <c r="AI72" s="277"/>
      <c r="AJ72" s="384"/>
      <c r="AK72" s="315">
        <v>1</v>
      </c>
      <c r="AL72" s="315" t="s">
        <v>331</v>
      </c>
      <c r="AM72" s="838"/>
      <c r="AN72" s="647"/>
      <c r="AO72" s="818">
        <f t="shared" si="106"/>
        <v>0</v>
      </c>
      <c r="AP72" s="19"/>
      <c r="AQ72" s="277"/>
      <c r="AR72" s="384"/>
      <c r="AS72" s="315">
        <v>1</v>
      </c>
      <c r="AT72" s="315" t="s">
        <v>331</v>
      </c>
      <c r="AU72" s="838"/>
      <c r="AV72" s="647"/>
      <c r="AW72" s="818">
        <f t="shared" si="107"/>
        <v>0</v>
      </c>
      <c r="AX72" s="19"/>
      <c r="AY72" s="277"/>
      <c r="AZ72" s="384"/>
      <c r="BA72" s="315">
        <v>1</v>
      </c>
      <c r="BB72" s="315" t="s">
        <v>331</v>
      </c>
      <c r="BC72" s="838"/>
      <c r="BD72" s="647"/>
      <c r="BE72" s="818">
        <f t="shared" si="108"/>
        <v>0</v>
      </c>
      <c r="BF72" s="19"/>
      <c r="BG72" s="277"/>
      <c r="BH72" s="384"/>
      <c r="BI72" s="315">
        <v>1</v>
      </c>
      <c r="BJ72" s="315" t="s">
        <v>331</v>
      </c>
      <c r="BK72" s="838"/>
      <c r="BL72" s="647"/>
      <c r="BM72" s="818">
        <f t="shared" si="109"/>
        <v>0</v>
      </c>
      <c r="BN72" s="19"/>
      <c r="BO72" s="277"/>
      <c r="BP72" s="384" t="s">
        <v>1342</v>
      </c>
      <c r="BQ72" s="315">
        <v>1</v>
      </c>
      <c r="BR72" s="315" t="s">
        <v>331</v>
      </c>
      <c r="BS72" s="838">
        <v>693280</v>
      </c>
      <c r="BT72" s="647">
        <v>0.19</v>
      </c>
      <c r="BU72" s="818">
        <f t="shared" si="110"/>
        <v>825003.2</v>
      </c>
      <c r="BV72" s="19"/>
      <c r="BW72" s="277"/>
      <c r="BX72" s="384"/>
      <c r="BY72" s="315">
        <v>1</v>
      </c>
      <c r="BZ72" s="315" t="s">
        <v>331</v>
      </c>
      <c r="CA72" s="838">
        <v>0</v>
      </c>
      <c r="CB72" s="647">
        <v>0</v>
      </c>
      <c r="CC72" s="818">
        <f t="shared" si="111"/>
        <v>0</v>
      </c>
      <c r="CD72" s="19"/>
      <c r="CE72" s="277"/>
      <c r="CF72" s="384"/>
      <c r="CG72" s="315">
        <v>1</v>
      </c>
      <c r="CH72" s="315" t="s">
        <v>331</v>
      </c>
      <c r="CI72" s="838"/>
      <c r="CJ72" s="647"/>
      <c r="CK72" s="818">
        <f t="shared" si="112"/>
        <v>0</v>
      </c>
      <c r="CL72" s="19"/>
      <c r="CM72" s="277"/>
      <c r="CN72" s="384"/>
      <c r="CO72" s="315">
        <v>1</v>
      </c>
      <c r="CP72" s="315" t="s">
        <v>331</v>
      </c>
      <c r="CQ72" s="838"/>
      <c r="CR72" s="647"/>
      <c r="CS72" s="818">
        <f t="shared" si="113"/>
        <v>0</v>
      </c>
      <c r="CT72" s="19"/>
      <c r="CU72" s="277"/>
      <c r="CV72" s="384"/>
      <c r="CW72" s="315">
        <v>1</v>
      </c>
      <c r="CX72" s="315" t="s">
        <v>331</v>
      </c>
      <c r="CY72" s="838"/>
      <c r="CZ72" s="647"/>
      <c r="DA72" s="818">
        <f t="shared" si="114"/>
        <v>0</v>
      </c>
      <c r="DB72" s="19"/>
      <c r="DC72" s="277"/>
      <c r="DD72" s="384"/>
      <c r="DE72" s="315">
        <v>1</v>
      </c>
      <c r="DF72" s="315" t="s">
        <v>331</v>
      </c>
      <c r="DG72" s="838"/>
      <c r="DH72" s="647"/>
      <c r="DI72" s="818">
        <f t="shared" si="115"/>
        <v>0</v>
      </c>
      <c r="DJ72" s="19"/>
      <c r="DK72" s="277"/>
      <c r="DL72" s="384"/>
      <c r="DM72" s="315">
        <v>1</v>
      </c>
      <c r="DN72" s="315" t="s">
        <v>331</v>
      </c>
      <c r="DO72" s="838"/>
      <c r="DP72" s="647"/>
      <c r="DQ72" s="818">
        <f t="shared" si="116"/>
        <v>0</v>
      </c>
      <c r="DR72" s="19"/>
      <c r="DS72" s="277"/>
      <c r="DT72" s="384"/>
      <c r="DU72" s="315">
        <v>1</v>
      </c>
      <c r="DV72" s="315" t="s">
        <v>331</v>
      </c>
      <c r="DW72" s="838"/>
      <c r="DX72" s="647"/>
      <c r="DY72" s="818">
        <f t="shared" si="117"/>
        <v>0</v>
      </c>
      <c r="DZ72" s="19"/>
      <c r="EA72" s="277"/>
      <c r="EB72" s="384"/>
      <c r="EC72" s="315">
        <v>1</v>
      </c>
      <c r="ED72" s="315" t="s">
        <v>331</v>
      </c>
      <c r="EE72" s="839"/>
      <c r="EF72" s="647"/>
      <c r="EG72" s="820" t="s">
        <v>1199</v>
      </c>
      <c r="EH72" s="19"/>
      <c r="EI72" s="277"/>
      <c r="EJ72" s="384"/>
      <c r="EK72" s="315">
        <v>1</v>
      </c>
      <c r="EL72" s="315" t="s">
        <v>331</v>
      </c>
      <c r="EM72" s="838"/>
      <c r="EN72" s="647"/>
      <c r="EO72" s="818">
        <f t="shared" si="118"/>
        <v>0</v>
      </c>
      <c r="EP72" s="19"/>
      <c r="EQ72" s="277"/>
    </row>
    <row r="73" spans="1:147" ht="37.5" customHeight="1">
      <c r="A73" s="555"/>
      <c r="B73" s="315">
        <v>5</v>
      </c>
      <c r="C73" s="448" t="s">
        <v>896</v>
      </c>
      <c r="D73" s="384"/>
      <c r="E73" s="315">
        <v>1</v>
      </c>
      <c r="F73" s="315" t="s">
        <v>331</v>
      </c>
      <c r="G73" s="650"/>
      <c r="H73" s="647"/>
      <c r="I73" s="818">
        <f t="shared" si="102"/>
        <v>0</v>
      </c>
      <c r="J73" s="19"/>
      <c r="K73" s="277"/>
      <c r="L73" s="384"/>
      <c r="M73" s="315">
        <v>1</v>
      </c>
      <c r="N73" s="315" t="s">
        <v>331</v>
      </c>
      <c r="O73" s="650"/>
      <c r="P73" s="647"/>
      <c r="Q73" s="818">
        <f t="shared" si="103"/>
        <v>0</v>
      </c>
      <c r="R73" s="19"/>
      <c r="S73" s="277"/>
      <c r="T73" s="384"/>
      <c r="U73" s="315">
        <v>1</v>
      </c>
      <c r="V73" s="315" t="s">
        <v>331</v>
      </c>
      <c r="W73" s="650"/>
      <c r="X73" s="647"/>
      <c r="Y73" s="818">
        <f t="shared" si="104"/>
        <v>0</v>
      </c>
      <c r="Z73" s="19"/>
      <c r="AA73" s="277"/>
      <c r="AB73" s="819"/>
      <c r="AC73" s="315">
        <v>1</v>
      </c>
      <c r="AD73" s="315" t="s">
        <v>331</v>
      </c>
      <c r="AE73" s="650"/>
      <c r="AF73" s="647"/>
      <c r="AG73" s="818">
        <f t="shared" si="105"/>
        <v>0</v>
      </c>
      <c r="AH73" s="19"/>
      <c r="AI73" s="277"/>
      <c r="AJ73" s="384"/>
      <c r="AK73" s="315">
        <v>1</v>
      </c>
      <c r="AL73" s="315" t="s">
        <v>331</v>
      </c>
      <c r="AM73" s="650"/>
      <c r="AN73" s="647"/>
      <c r="AO73" s="818">
        <f t="shared" si="106"/>
        <v>0</v>
      </c>
      <c r="AP73" s="19"/>
      <c r="AQ73" s="277"/>
      <c r="AR73" s="384"/>
      <c r="AS73" s="315">
        <v>1</v>
      </c>
      <c r="AT73" s="315" t="s">
        <v>331</v>
      </c>
      <c r="AU73" s="650"/>
      <c r="AV73" s="647"/>
      <c r="AW73" s="818">
        <f t="shared" si="107"/>
        <v>0</v>
      </c>
      <c r="AX73" s="19"/>
      <c r="AY73" s="277"/>
      <c r="AZ73" s="384"/>
      <c r="BA73" s="315">
        <v>1</v>
      </c>
      <c r="BB73" s="315" t="s">
        <v>331</v>
      </c>
      <c r="BC73" s="650"/>
      <c r="BD73" s="647"/>
      <c r="BE73" s="818">
        <f t="shared" si="108"/>
        <v>0</v>
      </c>
      <c r="BF73" s="19"/>
      <c r="BG73" s="277"/>
      <c r="BH73" s="384"/>
      <c r="BI73" s="315">
        <v>1</v>
      </c>
      <c r="BJ73" s="315" t="s">
        <v>331</v>
      </c>
      <c r="BK73" s="650"/>
      <c r="BL73" s="647"/>
      <c r="BM73" s="818">
        <f t="shared" si="109"/>
        <v>0</v>
      </c>
      <c r="BN73" s="19"/>
      <c r="BO73" s="277"/>
      <c r="BP73" s="384" t="s">
        <v>1433</v>
      </c>
      <c r="BQ73" s="315">
        <v>1</v>
      </c>
      <c r="BR73" s="315" t="s">
        <v>331</v>
      </c>
      <c r="BS73" s="650"/>
      <c r="BT73" s="647"/>
      <c r="BU73" s="818">
        <f t="shared" si="110"/>
        <v>0</v>
      </c>
      <c r="BV73" s="19"/>
      <c r="BW73" s="277"/>
      <c r="BX73" s="384"/>
      <c r="BY73" s="315">
        <v>1</v>
      </c>
      <c r="BZ73" s="315" t="s">
        <v>331</v>
      </c>
      <c r="CA73" s="650">
        <v>0</v>
      </c>
      <c r="CB73" s="647">
        <v>0</v>
      </c>
      <c r="CC73" s="818">
        <f t="shared" si="111"/>
        <v>0</v>
      </c>
      <c r="CD73" s="19"/>
      <c r="CE73" s="277"/>
      <c r="CF73" s="384"/>
      <c r="CG73" s="315">
        <v>1</v>
      </c>
      <c r="CH73" s="315" t="s">
        <v>331</v>
      </c>
      <c r="CI73" s="650"/>
      <c r="CJ73" s="647"/>
      <c r="CK73" s="818">
        <f t="shared" si="112"/>
        <v>0</v>
      </c>
      <c r="CL73" s="19"/>
      <c r="CM73" s="277"/>
      <c r="CN73" s="384"/>
      <c r="CO73" s="315">
        <v>1</v>
      </c>
      <c r="CP73" s="315" t="s">
        <v>331</v>
      </c>
      <c r="CQ73" s="650"/>
      <c r="CR73" s="647"/>
      <c r="CS73" s="818">
        <f t="shared" si="113"/>
        <v>0</v>
      </c>
      <c r="CT73" s="19"/>
      <c r="CU73" s="277"/>
      <c r="CV73" s="384"/>
      <c r="CW73" s="315">
        <v>1</v>
      </c>
      <c r="CX73" s="315" t="s">
        <v>331</v>
      </c>
      <c r="CY73" s="650"/>
      <c r="CZ73" s="647"/>
      <c r="DA73" s="818">
        <f t="shared" si="114"/>
        <v>0</v>
      </c>
      <c r="DB73" s="19"/>
      <c r="DC73" s="277"/>
      <c r="DD73" s="384"/>
      <c r="DE73" s="315">
        <v>1</v>
      </c>
      <c r="DF73" s="315" t="s">
        <v>331</v>
      </c>
      <c r="DG73" s="650"/>
      <c r="DH73" s="647"/>
      <c r="DI73" s="818">
        <f t="shared" si="115"/>
        <v>0</v>
      </c>
      <c r="DJ73" s="19"/>
      <c r="DK73" s="277"/>
      <c r="DL73" s="384"/>
      <c r="DM73" s="315">
        <v>1</v>
      </c>
      <c r="DN73" s="315" t="s">
        <v>331</v>
      </c>
      <c r="DO73" s="650"/>
      <c r="DP73" s="647"/>
      <c r="DQ73" s="818">
        <f t="shared" si="116"/>
        <v>0</v>
      </c>
      <c r="DR73" s="19"/>
      <c r="DS73" s="277"/>
      <c r="DT73" s="384"/>
      <c r="DU73" s="315">
        <v>1</v>
      </c>
      <c r="DV73" s="315" t="s">
        <v>331</v>
      </c>
      <c r="DW73" s="650"/>
      <c r="DX73" s="647"/>
      <c r="DY73" s="818">
        <f t="shared" si="117"/>
        <v>0</v>
      </c>
      <c r="DZ73" s="19"/>
      <c r="EA73" s="277"/>
      <c r="EB73" s="384"/>
      <c r="EC73" s="315">
        <v>1</v>
      </c>
      <c r="ED73" s="315" t="s">
        <v>331</v>
      </c>
      <c r="EE73" s="650"/>
      <c r="EF73" s="647"/>
      <c r="EG73" s="820" t="s">
        <v>1199</v>
      </c>
      <c r="EH73" s="19"/>
      <c r="EI73" s="277"/>
      <c r="EJ73" s="384"/>
      <c r="EK73" s="315">
        <v>1</v>
      </c>
      <c r="EL73" s="315" t="s">
        <v>331</v>
      </c>
      <c r="EM73" s="650"/>
      <c r="EN73" s="647"/>
      <c r="EO73" s="818">
        <f t="shared" si="118"/>
        <v>0</v>
      </c>
      <c r="EP73" s="19"/>
      <c r="EQ73" s="277"/>
    </row>
    <row r="74" spans="1:147" ht="37.5" customHeight="1">
      <c r="A74" s="555"/>
      <c r="B74" s="315">
        <v>6</v>
      </c>
      <c r="C74" s="448" t="s">
        <v>905</v>
      </c>
      <c r="D74" s="384"/>
      <c r="E74" s="315">
        <v>1</v>
      </c>
      <c r="F74" s="315" t="s">
        <v>331</v>
      </c>
      <c r="G74" s="650"/>
      <c r="H74" s="647"/>
      <c r="I74" s="818">
        <f t="shared" si="102"/>
        <v>0</v>
      </c>
      <c r="J74" s="19"/>
      <c r="K74" s="277"/>
      <c r="L74" s="384"/>
      <c r="M74" s="315">
        <v>1</v>
      </c>
      <c r="N74" s="315" t="s">
        <v>331</v>
      </c>
      <c r="O74" s="650"/>
      <c r="P74" s="647"/>
      <c r="Q74" s="818">
        <f t="shared" si="103"/>
        <v>0</v>
      </c>
      <c r="R74" s="19"/>
      <c r="S74" s="277"/>
      <c r="T74" s="384"/>
      <c r="U74" s="315">
        <v>1</v>
      </c>
      <c r="V74" s="315" t="s">
        <v>331</v>
      </c>
      <c r="W74" s="650"/>
      <c r="X74" s="647"/>
      <c r="Y74" s="818">
        <f t="shared" si="104"/>
        <v>0</v>
      </c>
      <c r="Z74" s="19"/>
      <c r="AA74" s="277"/>
      <c r="AB74" s="819"/>
      <c r="AC74" s="315">
        <v>1</v>
      </c>
      <c r="AD74" s="315" t="s">
        <v>331</v>
      </c>
      <c r="AE74" s="650"/>
      <c r="AF74" s="647"/>
      <c r="AG74" s="818">
        <f t="shared" si="105"/>
        <v>0</v>
      </c>
      <c r="AH74" s="19"/>
      <c r="AI74" s="277"/>
      <c r="AJ74" s="384"/>
      <c r="AK74" s="315">
        <v>1</v>
      </c>
      <c r="AL74" s="315" t="s">
        <v>331</v>
      </c>
      <c r="AM74" s="650"/>
      <c r="AN74" s="647"/>
      <c r="AO74" s="818">
        <f t="shared" si="106"/>
        <v>0</v>
      </c>
      <c r="AP74" s="19"/>
      <c r="AQ74" s="277"/>
      <c r="AR74" s="384"/>
      <c r="AS74" s="315">
        <v>1</v>
      </c>
      <c r="AT74" s="315" t="s">
        <v>331</v>
      </c>
      <c r="AU74" s="650"/>
      <c r="AV74" s="647"/>
      <c r="AW74" s="818">
        <f t="shared" si="107"/>
        <v>0</v>
      </c>
      <c r="AX74" s="19"/>
      <c r="AY74" s="277"/>
      <c r="AZ74" s="384"/>
      <c r="BA74" s="315">
        <v>1</v>
      </c>
      <c r="BB74" s="315" t="s">
        <v>331</v>
      </c>
      <c r="BC74" s="650"/>
      <c r="BD74" s="647"/>
      <c r="BE74" s="818">
        <f t="shared" si="108"/>
        <v>0</v>
      </c>
      <c r="BF74" s="19"/>
      <c r="BG74" s="277"/>
      <c r="BH74" s="384"/>
      <c r="BI74" s="315">
        <v>1</v>
      </c>
      <c r="BJ74" s="315" t="s">
        <v>331</v>
      </c>
      <c r="BK74" s="650"/>
      <c r="BL74" s="647"/>
      <c r="BM74" s="818">
        <f t="shared" si="109"/>
        <v>0</v>
      </c>
      <c r="BN74" s="19"/>
      <c r="BO74" s="277"/>
      <c r="BP74" s="384" t="s">
        <v>1365</v>
      </c>
      <c r="BQ74" s="315">
        <v>1</v>
      </c>
      <c r="BR74" s="315" t="s">
        <v>331</v>
      </c>
      <c r="BS74" s="650">
        <v>626321</v>
      </c>
      <c r="BT74" s="647">
        <v>0.19</v>
      </c>
      <c r="BU74" s="818">
        <f t="shared" si="110"/>
        <v>745321.99</v>
      </c>
      <c r="BV74" s="19"/>
      <c r="BW74" s="277"/>
      <c r="BX74" s="384"/>
      <c r="BY74" s="315">
        <v>1</v>
      </c>
      <c r="BZ74" s="315" t="s">
        <v>331</v>
      </c>
      <c r="CA74" s="650">
        <v>0</v>
      </c>
      <c r="CB74" s="647">
        <v>0</v>
      </c>
      <c r="CC74" s="818">
        <f t="shared" si="111"/>
        <v>0</v>
      </c>
      <c r="CD74" s="19"/>
      <c r="CE74" s="277"/>
      <c r="CF74" s="384"/>
      <c r="CG74" s="315">
        <v>1</v>
      </c>
      <c r="CH74" s="315" t="s">
        <v>331</v>
      </c>
      <c r="CI74" s="650"/>
      <c r="CJ74" s="647"/>
      <c r="CK74" s="818">
        <f t="shared" si="112"/>
        <v>0</v>
      </c>
      <c r="CL74" s="19"/>
      <c r="CM74" s="277"/>
      <c r="CN74" s="384"/>
      <c r="CO74" s="315">
        <v>1</v>
      </c>
      <c r="CP74" s="315" t="s">
        <v>331</v>
      </c>
      <c r="CQ74" s="650"/>
      <c r="CR74" s="647"/>
      <c r="CS74" s="818">
        <f t="shared" si="113"/>
        <v>0</v>
      </c>
      <c r="CT74" s="19"/>
      <c r="CU74" s="277"/>
      <c r="CV74" s="384"/>
      <c r="CW74" s="315">
        <v>1</v>
      </c>
      <c r="CX74" s="315" t="s">
        <v>331</v>
      </c>
      <c r="CY74" s="650"/>
      <c r="CZ74" s="647"/>
      <c r="DA74" s="818">
        <f t="shared" si="114"/>
        <v>0</v>
      </c>
      <c r="DB74" s="19"/>
      <c r="DC74" s="277"/>
      <c r="DD74" s="384"/>
      <c r="DE74" s="315">
        <v>1</v>
      </c>
      <c r="DF74" s="315" t="s">
        <v>331</v>
      </c>
      <c r="DG74" s="650"/>
      <c r="DH74" s="647"/>
      <c r="DI74" s="818">
        <f t="shared" si="115"/>
        <v>0</v>
      </c>
      <c r="DJ74" s="19"/>
      <c r="DK74" s="277"/>
      <c r="DL74" s="384"/>
      <c r="DM74" s="315">
        <v>1</v>
      </c>
      <c r="DN74" s="315" t="s">
        <v>331</v>
      </c>
      <c r="DO74" s="650"/>
      <c r="DP74" s="647"/>
      <c r="DQ74" s="818">
        <f t="shared" si="116"/>
        <v>0</v>
      </c>
      <c r="DR74" s="19"/>
      <c r="DS74" s="277"/>
      <c r="DT74" s="384"/>
      <c r="DU74" s="315">
        <v>1</v>
      </c>
      <c r="DV74" s="315" t="s">
        <v>331</v>
      </c>
      <c r="DW74" s="650"/>
      <c r="DX74" s="647"/>
      <c r="DY74" s="818">
        <f t="shared" si="117"/>
        <v>0</v>
      </c>
      <c r="DZ74" s="19"/>
      <c r="EA74" s="277"/>
      <c r="EB74" s="384"/>
      <c r="EC74" s="315">
        <v>1</v>
      </c>
      <c r="ED74" s="315" t="s">
        <v>331</v>
      </c>
      <c r="EE74" s="650"/>
      <c r="EF74" s="647"/>
      <c r="EG74" s="820" t="s">
        <v>1199</v>
      </c>
      <c r="EH74" s="19"/>
      <c r="EI74" s="277"/>
      <c r="EJ74" s="384"/>
      <c r="EK74" s="315">
        <v>1</v>
      </c>
      <c r="EL74" s="315" t="s">
        <v>331</v>
      </c>
      <c r="EM74" s="650"/>
      <c r="EN74" s="647"/>
      <c r="EO74" s="818">
        <f t="shared" si="118"/>
        <v>0</v>
      </c>
      <c r="EP74" s="19"/>
      <c r="EQ74" s="277"/>
    </row>
    <row r="75" spans="1:147" ht="37.5" customHeight="1">
      <c r="A75" s="555"/>
      <c r="B75" s="592"/>
      <c r="C75" s="821"/>
      <c r="D75" s="591"/>
      <c r="E75" s="281" t="s">
        <v>338</v>
      </c>
      <c r="F75" s="281"/>
      <c r="G75" s="660"/>
      <c r="H75" s="661"/>
      <c r="I75" s="188">
        <f>SUM(I69:I74)</f>
        <v>0</v>
      </c>
      <c r="J75" s="19"/>
      <c r="K75" s="277"/>
      <c r="L75" s="591"/>
      <c r="M75" s="281" t="s">
        <v>338</v>
      </c>
      <c r="N75" s="281"/>
      <c r="O75" s="660"/>
      <c r="P75" s="661"/>
      <c r="Q75" s="188">
        <f>SUM(Q69:Q74)</f>
        <v>0</v>
      </c>
      <c r="R75" s="19"/>
      <c r="S75" s="277"/>
      <c r="T75" s="591"/>
      <c r="U75" s="281" t="s">
        <v>338</v>
      </c>
      <c r="V75" s="281"/>
      <c r="W75" s="660"/>
      <c r="X75" s="661"/>
      <c r="Y75" s="188">
        <f>SUM(Y69:Y74)</f>
        <v>0</v>
      </c>
      <c r="Z75" s="19"/>
      <c r="AA75" s="277"/>
      <c r="AB75" s="823"/>
      <c r="AC75" s="281" t="s">
        <v>338</v>
      </c>
      <c r="AD75" s="281"/>
      <c r="AE75" s="660"/>
      <c r="AF75" s="661"/>
      <c r="AG75" s="188">
        <f>SUM(AG69:AG74)</f>
        <v>0</v>
      </c>
      <c r="AH75" s="19"/>
      <c r="AI75" s="277"/>
      <c r="AJ75" s="591"/>
      <c r="AK75" s="281" t="s">
        <v>338</v>
      </c>
      <c r="AL75" s="281"/>
      <c r="AM75" s="660"/>
      <c r="AN75" s="661"/>
      <c r="AO75" s="188">
        <f>SUM(AO69:AO74)</f>
        <v>0</v>
      </c>
      <c r="AP75" s="19"/>
      <c r="AQ75" s="277"/>
      <c r="AR75" s="591"/>
      <c r="AS75" s="281" t="s">
        <v>338</v>
      </c>
      <c r="AT75" s="281"/>
      <c r="AU75" s="660"/>
      <c r="AV75" s="661"/>
      <c r="AW75" s="188">
        <f>SUM(AW69:AW74)</f>
        <v>0</v>
      </c>
      <c r="AX75" s="19"/>
      <c r="AY75" s="277"/>
      <c r="AZ75" s="591"/>
      <c r="BA75" s="281" t="s">
        <v>338</v>
      </c>
      <c r="BB75" s="281"/>
      <c r="BC75" s="660"/>
      <c r="BD75" s="661"/>
      <c r="BE75" s="188">
        <f>SUM(BE69:BE74)</f>
        <v>0</v>
      </c>
      <c r="BF75" s="19"/>
      <c r="BG75" s="277"/>
      <c r="BH75" s="591"/>
      <c r="BI75" s="281" t="s">
        <v>338</v>
      </c>
      <c r="BJ75" s="281"/>
      <c r="BK75" s="660"/>
      <c r="BL75" s="661"/>
      <c r="BM75" s="188">
        <f>SUM(BM69:BM74)</f>
        <v>0</v>
      </c>
      <c r="BN75" s="19"/>
      <c r="BO75" s="277"/>
      <c r="BP75" s="591"/>
      <c r="BQ75" s="281" t="s">
        <v>338</v>
      </c>
      <c r="BR75" s="281"/>
      <c r="BS75" s="660"/>
      <c r="BT75" s="661"/>
      <c r="BU75" s="188">
        <f>SUM(BU69:BU74)</f>
        <v>2342422.19</v>
      </c>
      <c r="BV75" s="19"/>
      <c r="BW75" s="277"/>
      <c r="BX75" s="591"/>
      <c r="BY75" s="281" t="s">
        <v>338</v>
      </c>
      <c r="BZ75" s="281"/>
      <c r="CA75" s="660"/>
      <c r="CB75" s="661"/>
      <c r="CC75" s="188">
        <f>SUM(CC69:CC74)</f>
        <v>0</v>
      </c>
      <c r="CD75" s="19"/>
      <c r="CE75" s="277"/>
      <c r="CF75" s="591"/>
      <c r="CG75" s="281" t="s">
        <v>338</v>
      </c>
      <c r="CH75" s="281"/>
      <c r="CI75" s="660"/>
      <c r="CJ75" s="661"/>
      <c r="CK75" s="188">
        <f>SUM(CK69:CK74)</f>
        <v>0</v>
      </c>
      <c r="CL75" s="19"/>
      <c r="CM75" s="277"/>
      <c r="CN75" s="591"/>
      <c r="CO75" s="281" t="s">
        <v>338</v>
      </c>
      <c r="CP75" s="281"/>
      <c r="CQ75" s="660"/>
      <c r="CR75" s="661"/>
      <c r="CS75" s="188">
        <f>SUM(CS69:CS74)</f>
        <v>0</v>
      </c>
      <c r="CT75" s="19"/>
      <c r="CU75" s="277"/>
      <c r="CV75" s="591"/>
      <c r="CW75" s="281" t="s">
        <v>338</v>
      </c>
      <c r="CX75" s="281"/>
      <c r="CY75" s="660"/>
      <c r="CZ75" s="661"/>
      <c r="DA75" s="188">
        <f>SUM(DA69:DA74)</f>
        <v>0</v>
      </c>
      <c r="DB75" s="19"/>
      <c r="DC75" s="277"/>
      <c r="DD75" s="591"/>
      <c r="DE75" s="281" t="s">
        <v>338</v>
      </c>
      <c r="DF75" s="281"/>
      <c r="DG75" s="660"/>
      <c r="DH75" s="661"/>
      <c r="DI75" s="188">
        <f>SUM(DI69:DI74)</f>
        <v>0</v>
      </c>
      <c r="DJ75" s="19"/>
      <c r="DK75" s="277"/>
      <c r="DL75" s="591"/>
      <c r="DM75" s="281" t="s">
        <v>338</v>
      </c>
      <c r="DN75" s="281"/>
      <c r="DO75" s="660"/>
      <c r="DP75" s="661"/>
      <c r="DQ75" s="188">
        <f>SUM(DQ69:DQ74)</f>
        <v>0</v>
      </c>
      <c r="DR75" s="19"/>
      <c r="DS75" s="277"/>
      <c r="DT75" s="591"/>
      <c r="DU75" s="281" t="s">
        <v>338</v>
      </c>
      <c r="DV75" s="281"/>
      <c r="DW75" s="660"/>
      <c r="DX75" s="661"/>
      <c r="DY75" s="188">
        <f>SUM(DY69:DY74)</f>
        <v>0</v>
      </c>
      <c r="DZ75" s="19"/>
      <c r="EA75" s="277"/>
      <c r="EB75" s="591"/>
      <c r="EC75" s="281" t="s">
        <v>338</v>
      </c>
      <c r="ED75" s="281"/>
      <c r="EE75" s="660"/>
      <c r="EF75" s="661"/>
      <c r="EG75" s="692" t="s">
        <v>1199</v>
      </c>
      <c r="EH75" s="19"/>
      <c r="EI75" s="277"/>
      <c r="EJ75" s="591"/>
      <c r="EK75" s="281" t="s">
        <v>338</v>
      </c>
      <c r="EL75" s="281"/>
      <c r="EM75" s="660"/>
      <c r="EN75" s="661"/>
      <c r="EO75" s="188">
        <f>SUM(EO69:EO74)</f>
        <v>0</v>
      </c>
      <c r="EP75" s="19"/>
      <c r="EQ75" s="277"/>
    </row>
    <row r="76" spans="1:147" ht="46.5" customHeight="1" thickBot="1">
      <c r="A76" s="185"/>
      <c r="B76" s="616"/>
      <c r="C76" s="840" t="s">
        <v>906</v>
      </c>
      <c r="D76" s="364"/>
      <c r="E76" s="365"/>
      <c r="F76" s="365"/>
      <c r="G76" s="669"/>
      <c r="H76" s="448"/>
      <c r="I76" s="604"/>
      <c r="J76" s="19"/>
      <c r="K76" s="277"/>
      <c r="L76" s="364"/>
      <c r="M76" s="365"/>
      <c r="N76" s="365"/>
      <c r="O76" s="669"/>
      <c r="P76" s="448"/>
      <c r="Q76" s="604"/>
      <c r="R76" s="19"/>
      <c r="S76" s="277"/>
      <c r="T76" s="364"/>
      <c r="U76" s="365"/>
      <c r="V76" s="365"/>
      <c r="W76" s="669"/>
      <c r="X76" s="448"/>
      <c r="Y76" s="604"/>
      <c r="Z76" s="19"/>
      <c r="AA76" s="277"/>
      <c r="AB76" s="830"/>
      <c r="AC76" s="365"/>
      <c r="AD76" s="365"/>
      <c r="AE76" s="669"/>
      <c r="AF76" s="448"/>
      <c r="AG76" s="604"/>
      <c r="AH76" s="19"/>
      <c r="AI76" s="277"/>
      <c r="AJ76" s="364"/>
      <c r="AK76" s="365"/>
      <c r="AL76" s="365"/>
      <c r="AM76" s="669"/>
      <c r="AN76" s="448"/>
      <c r="AO76" s="604"/>
      <c r="AP76" s="19"/>
      <c r="AQ76" s="277"/>
      <c r="AR76" s="364"/>
      <c r="AS76" s="365"/>
      <c r="AT76" s="365"/>
      <c r="AU76" s="669"/>
      <c r="AV76" s="448"/>
      <c r="AW76" s="604"/>
      <c r="AX76" s="19"/>
      <c r="AY76" s="277"/>
      <c r="AZ76" s="364"/>
      <c r="BA76" s="365"/>
      <c r="BB76" s="365"/>
      <c r="BC76" s="669"/>
      <c r="BD76" s="448"/>
      <c r="BE76" s="604"/>
      <c r="BF76" s="19"/>
      <c r="BG76" s="277"/>
      <c r="BH76" s="364"/>
      <c r="BI76" s="365"/>
      <c r="BJ76" s="365"/>
      <c r="BK76" s="669"/>
      <c r="BL76" s="448"/>
      <c r="BM76" s="604"/>
      <c r="BN76" s="19"/>
      <c r="BO76" s="277"/>
      <c r="BP76" s="364"/>
      <c r="BQ76" s="365"/>
      <c r="BR76" s="365"/>
      <c r="BS76" s="669"/>
      <c r="BT76" s="448"/>
      <c r="BU76" s="604"/>
      <c r="BV76" s="19"/>
      <c r="BW76" s="277"/>
      <c r="BX76" s="364"/>
      <c r="BY76" s="365"/>
      <c r="BZ76" s="365"/>
      <c r="CA76" s="669"/>
      <c r="CB76" s="448"/>
      <c r="CC76" s="604"/>
      <c r="CD76" s="19"/>
      <c r="CE76" s="277"/>
      <c r="CF76" s="364"/>
      <c r="CG76" s="365"/>
      <c r="CH76" s="365"/>
      <c r="CI76" s="669"/>
      <c r="CJ76" s="448"/>
      <c r="CK76" s="604"/>
      <c r="CL76" s="19"/>
      <c r="CM76" s="277"/>
      <c r="CN76" s="364"/>
      <c r="CO76" s="365"/>
      <c r="CP76" s="365"/>
      <c r="CQ76" s="669"/>
      <c r="CR76" s="448"/>
      <c r="CS76" s="604"/>
      <c r="CT76" s="19"/>
      <c r="CU76" s="277"/>
      <c r="CV76" s="364"/>
      <c r="CW76" s="365"/>
      <c r="CX76" s="365"/>
      <c r="CY76" s="669"/>
      <c r="CZ76" s="448"/>
      <c r="DA76" s="604"/>
      <c r="DB76" s="19"/>
      <c r="DC76" s="277"/>
      <c r="DD76" s="364"/>
      <c r="DE76" s="365"/>
      <c r="DF76" s="365"/>
      <c r="DG76" s="669"/>
      <c r="DH76" s="448"/>
      <c r="DI76" s="604"/>
      <c r="DJ76" s="19"/>
      <c r="DK76" s="277"/>
      <c r="DL76" s="364"/>
      <c r="DM76" s="365"/>
      <c r="DN76" s="365"/>
      <c r="DO76" s="669"/>
      <c r="DP76" s="448"/>
      <c r="DQ76" s="604"/>
      <c r="DR76" s="19"/>
      <c r="DS76" s="277"/>
      <c r="DT76" s="364"/>
      <c r="DU76" s="365"/>
      <c r="DV76" s="365"/>
      <c r="DW76" s="669"/>
      <c r="DX76" s="448"/>
      <c r="DY76" s="604"/>
      <c r="DZ76" s="19"/>
      <c r="EA76" s="277"/>
      <c r="EB76" s="364"/>
      <c r="EC76" s="365"/>
      <c r="ED76" s="365"/>
      <c r="EE76" s="669"/>
      <c r="EF76" s="448"/>
      <c r="EG76" s="604"/>
      <c r="EH76" s="19"/>
      <c r="EI76" s="277"/>
      <c r="EJ76" s="364"/>
      <c r="EK76" s="365"/>
      <c r="EL76" s="365"/>
      <c r="EM76" s="669"/>
      <c r="EN76" s="448"/>
      <c r="EO76" s="604"/>
      <c r="EP76" s="19"/>
      <c r="EQ76" s="277"/>
    </row>
    <row r="77" spans="1:147" ht="37.5" customHeight="1" thickBot="1">
      <c r="A77" s="555"/>
      <c r="B77" s="191" t="s">
        <v>418</v>
      </c>
      <c r="C77" s="136" t="s">
        <v>659</v>
      </c>
      <c r="D77" s="574" t="s">
        <v>324</v>
      </c>
      <c r="E77" s="191" t="s">
        <v>325</v>
      </c>
      <c r="F77" s="376" t="s">
        <v>326</v>
      </c>
      <c r="G77" s="377" t="s">
        <v>327</v>
      </c>
      <c r="H77" s="191" t="s">
        <v>328</v>
      </c>
      <c r="I77" s="378" t="s">
        <v>329</v>
      </c>
      <c r="J77" s="297" t="s">
        <v>1167</v>
      </c>
      <c r="K77" s="298" t="s">
        <v>1168</v>
      </c>
      <c r="L77" s="574" t="s">
        <v>324</v>
      </c>
      <c r="M77" s="191" t="s">
        <v>325</v>
      </c>
      <c r="N77" s="376" t="s">
        <v>326</v>
      </c>
      <c r="O77" s="377" t="s">
        <v>327</v>
      </c>
      <c r="P77" s="191" t="s">
        <v>328</v>
      </c>
      <c r="Q77" s="378" t="s">
        <v>329</v>
      </c>
      <c r="R77" s="297" t="s">
        <v>1167</v>
      </c>
      <c r="S77" s="298" t="s">
        <v>1168</v>
      </c>
      <c r="T77" s="574" t="s">
        <v>324</v>
      </c>
      <c r="U77" s="191" t="s">
        <v>325</v>
      </c>
      <c r="V77" s="376" t="s">
        <v>326</v>
      </c>
      <c r="W77" s="377" t="s">
        <v>327</v>
      </c>
      <c r="X77" s="191" t="s">
        <v>328</v>
      </c>
      <c r="Y77" s="378" t="s">
        <v>329</v>
      </c>
      <c r="Z77" s="297" t="s">
        <v>1167</v>
      </c>
      <c r="AA77" s="298" t="s">
        <v>1168</v>
      </c>
      <c r="AB77" s="816" t="s">
        <v>324</v>
      </c>
      <c r="AC77" s="191" t="s">
        <v>325</v>
      </c>
      <c r="AD77" s="376" t="s">
        <v>326</v>
      </c>
      <c r="AE77" s="377" t="s">
        <v>327</v>
      </c>
      <c r="AF77" s="191" t="s">
        <v>328</v>
      </c>
      <c r="AG77" s="378" t="s">
        <v>329</v>
      </c>
      <c r="AH77" s="297" t="s">
        <v>1167</v>
      </c>
      <c r="AI77" s="298" t="s">
        <v>1168</v>
      </c>
      <c r="AJ77" s="574" t="s">
        <v>324</v>
      </c>
      <c r="AK77" s="191" t="s">
        <v>325</v>
      </c>
      <c r="AL77" s="376" t="s">
        <v>326</v>
      </c>
      <c r="AM77" s="377" t="s">
        <v>327</v>
      </c>
      <c r="AN77" s="191" t="s">
        <v>328</v>
      </c>
      <c r="AO77" s="378" t="s">
        <v>329</v>
      </c>
      <c r="AP77" s="297" t="s">
        <v>1167</v>
      </c>
      <c r="AQ77" s="298" t="s">
        <v>1168</v>
      </c>
      <c r="AR77" s="574" t="s">
        <v>324</v>
      </c>
      <c r="AS77" s="191" t="s">
        <v>325</v>
      </c>
      <c r="AT77" s="376" t="s">
        <v>326</v>
      </c>
      <c r="AU77" s="377" t="s">
        <v>327</v>
      </c>
      <c r="AV77" s="191" t="s">
        <v>328</v>
      </c>
      <c r="AW77" s="378" t="s">
        <v>329</v>
      </c>
      <c r="AX77" s="297" t="s">
        <v>1167</v>
      </c>
      <c r="AY77" s="298" t="s">
        <v>1168</v>
      </c>
      <c r="AZ77" s="574" t="s">
        <v>324</v>
      </c>
      <c r="BA77" s="191" t="s">
        <v>325</v>
      </c>
      <c r="BB77" s="376" t="s">
        <v>326</v>
      </c>
      <c r="BC77" s="377" t="s">
        <v>327</v>
      </c>
      <c r="BD77" s="191" t="s">
        <v>328</v>
      </c>
      <c r="BE77" s="378" t="s">
        <v>329</v>
      </c>
      <c r="BF77" s="297" t="s">
        <v>1167</v>
      </c>
      <c r="BG77" s="298" t="s">
        <v>1168</v>
      </c>
      <c r="BH77" s="574" t="s">
        <v>324</v>
      </c>
      <c r="BI77" s="191" t="s">
        <v>325</v>
      </c>
      <c r="BJ77" s="376" t="s">
        <v>326</v>
      </c>
      <c r="BK77" s="377" t="s">
        <v>327</v>
      </c>
      <c r="BL77" s="191" t="s">
        <v>328</v>
      </c>
      <c r="BM77" s="378" t="s">
        <v>329</v>
      </c>
      <c r="BN77" s="297" t="s">
        <v>1167</v>
      </c>
      <c r="BO77" s="298" t="s">
        <v>1168</v>
      </c>
      <c r="BP77" s="574" t="s">
        <v>324</v>
      </c>
      <c r="BQ77" s="191" t="s">
        <v>325</v>
      </c>
      <c r="BR77" s="376" t="s">
        <v>326</v>
      </c>
      <c r="BS77" s="377" t="s">
        <v>327</v>
      </c>
      <c r="BT77" s="191" t="s">
        <v>328</v>
      </c>
      <c r="BU77" s="378" t="s">
        <v>329</v>
      </c>
      <c r="BV77" s="297" t="s">
        <v>1167</v>
      </c>
      <c r="BW77" s="298" t="s">
        <v>1168</v>
      </c>
      <c r="BX77" s="574" t="s">
        <v>324</v>
      </c>
      <c r="BY77" s="191" t="s">
        <v>325</v>
      </c>
      <c r="BZ77" s="376" t="s">
        <v>326</v>
      </c>
      <c r="CA77" s="377" t="s">
        <v>327</v>
      </c>
      <c r="CB77" s="191" t="s">
        <v>328</v>
      </c>
      <c r="CC77" s="378" t="s">
        <v>329</v>
      </c>
      <c r="CD77" s="297" t="s">
        <v>1167</v>
      </c>
      <c r="CE77" s="298" t="s">
        <v>1168</v>
      </c>
      <c r="CF77" s="574" t="s">
        <v>324</v>
      </c>
      <c r="CG77" s="191" t="s">
        <v>325</v>
      </c>
      <c r="CH77" s="376" t="s">
        <v>326</v>
      </c>
      <c r="CI77" s="377" t="s">
        <v>327</v>
      </c>
      <c r="CJ77" s="191" t="s">
        <v>328</v>
      </c>
      <c r="CK77" s="378" t="s">
        <v>329</v>
      </c>
      <c r="CL77" s="297" t="s">
        <v>1167</v>
      </c>
      <c r="CM77" s="298" t="s">
        <v>1168</v>
      </c>
      <c r="CN77" s="574" t="s">
        <v>324</v>
      </c>
      <c r="CO77" s="191" t="s">
        <v>325</v>
      </c>
      <c r="CP77" s="376" t="s">
        <v>326</v>
      </c>
      <c r="CQ77" s="377" t="s">
        <v>327</v>
      </c>
      <c r="CR77" s="191" t="s">
        <v>328</v>
      </c>
      <c r="CS77" s="378" t="s">
        <v>329</v>
      </c>
      <c r="CT77" s="297" t="s">
        <v>1167</v>
      </c>
      <c r="CU77" s="298" t="s">
        <v>1168</v>
      </c>
      <c r="CV77" s="574" t="s">
        <v>324</v>
      </c>
      <c r="CW77" s="191" t="s">
        <v>325</v>
      </c>
      <c r="CX77" s="376" t="s">
        <v>326</v>
      </c>
      <c r="CY77" s="377" t="s">
        <v>327</v>
      </c>
      <c r="CZ77" s="191" t="s">
        <v>328</v>
      </c>
      <c r="DA77" s="378" t="s">
        <v>329</v>
      </c>
      <c r="DB77" s="297" t="s">
        <v>1167</v>
      </c>
      <c r="DC77" s="298" t="s">
        <v>1168</v>
      </c>
      <c r="DD77" s="574" t="s">
        <v>324</v>
      </c>
      <c r="DE77" s="191" t="s">
        <v>325</v>
      </c>
      <c r="DF77" s="376" t="s">
        <v>326</v>
      </c>
      <c r="DG77" s="377" t="s">
        <v>327</v>
      </c>
      <c r="DH77" s="191" t="s">
        <v>328</v>
      </c>
      <c r="DI77" s="378" t="s">
        <v>329</v>
      </c>
      <c r="DJ77" s="297" t="s">
        <v>1167</v>
      </c>
      <c r="DK77" s="298" t="s">
        <v>1168</v>
      </c>
      <c r="DL77" s="574" t="s">
        <v>324</v>
      </c>
      <c r="DM77" s="191" t="s">
        <v>325</v>
      </c>
      <c r="DN77" s="376" t="s">
        <v>326</v>
      </c>
      <c r="DO77" s="377" t="s">
        <v>327</v>
      </c>
      <c r="DP77" s="191" t="s">
        <v>328</v>
      </c>
      <c r="DQ77" s="378" t="s">
        <v>329</v>
      </c>
      <c r="DR77" s="297" t="s">
        <v>1167</v>
      </c>
      <c r="DS77" s="298" t="s">
        <v>1168</v>
      </c>
      <c r="DT77" s="574" t="s">
        <v>324</v>
      </c>
      <c r="DU77" s="191" t="s">
        <v>325</v>
      </c>
      <c r="DV77" s="376" t="s">
        <v>326</v>
      </c>
      <c r="DW77" s="377" t="s">
        <v>327</v>
      </c>
      <c r="DX77" s="191" t="s">
        <v>328</v>
      </c>
      <c r="DY77" s="378" t="s">
        <v>329</v>
      </c>
      <c r="DZ77" s="297" t="s">
        <v>1167</v>
      </c>
      <c r="EA77" s="298" t="s">
        <v>1168</v>
      </c>
      <c r="EB77" s="574" t="s">
        <v>324</v>
      </c>
      <c r="EC77" s="191" t="s">
        <v>325</v>
      </c>
      <c r="ED77" s="376" t="s">
        <v>326</v>
      </c>
      <c r="EE77" s="377" t="s">
        <v>327</v>
      </c>
      <c r="EF77" s="191" t="s">
        <v>328</v>
      </c>
      <c r="EG77" s="378" t="s">
        <v>329</v>
      </c>
      <c r="EH77" s="297" t="s">
        <v>1167</v>
      </c>
      <c r="EI77" s="298" t="s">
        <v>1168</v>
      </c>
      <c r="EJ77" s="574" t="s">
        <v>324</v>
      </c>
      <c r="EK77" s="191" t="s">
        <v>325</v>
      </c>
      <c r="EL77" s="376" t="s">
        <v>326</v>
      </c>
      <c r="EM77" s="377" t="s">
        <v>327</v>
      </c>
      <c r="EN77" s="191" t="s">
        <v>328</v>
      </c>
      <c r="EO77" s="378" t="s">
        <v>329</v>
      </c>
      <c r="EP77" s="297" t="s">
        <v>1167</v>
      </c>
      <c r="EQ77" s="298" t="s">
        <v>1168</v>
      </c>
    </row>
    <row r="78" spans="1:147" ht="37.5" customHeight="1" thickBot="1">
      <c r="A78" s="555"/>
      <c r="B78" s="315">
        <v>1</v>
      </c>
      <c r="C78" s="448" t="s">
        <v>907</v>
      </c>
      <c r="D78" s="384"/>
      <c r="E78" s="315">
        <v>1</v>
      </c>
      <c r="F78" s="315" t="s">
        <v>331</v>
      </c>
      <c r="G78" s="349"/>
      <c r="H78" s="647"/>
      <c r="I78" s="818">
        <f t="shared" ref="I78:I81" si="119">+(G78+(G78*H78))*E78</f>
        <v>0</v>
      </c>
      <c r="J78" s="311" t="s">
        <v>1169</v>
      </c>
      <c r="K78" s="312"/>
      <c r="L78" s="384"/>
      <c r="M78" s="315">
        <v>1</v>
      </c>
      <c r="N78" s="315" t="s">
        <v>331</v>
      </c>
      <c r="O78" s="349"/>
      <c r="P78" s="647"/>
      <c r="Q78" s="818">
        <f t="shared" ref="Q78:Q81" si="120">+(O78+(O78*P78))*M78</f>
        <v>0</v>
      </c>
      <c r="R78" s="311" t="s">
        <v>1169</v>
      </c>
      <c r="S78" s="312"/>
      <c r="T78" s="384"/>
      <c r="U78" s="315">
        <v>1</v>
      </c>
      <c r="V78" s="315" t="s">
        <v>331</v>
      </c>
      <c r="W78" s="349"/>
      <c r="X78" s="647"/>
      <c r="Y78" s="818">
        <f t="shared" ref="Y78:Y81" si="121">+(W78+(W78*X78))*U78</f>
        <v>0</v>
      </c>
      <c r="Z78" s="311" t="s">
        <v>1169</v>
      </c>
      <c r="AA78" s="312"/>
      <c r="AB78" s="819"/>
      <c r="AC78" s="315">
        <v>1</v>
      </c>
      <c r="AD78" s="315" t="s">
        <v>331</v>
      </c>
      <c r="AE78" s="349"/>
      <c r="AF78" s="647"/>
      <c r="AG78" s="818">
        <f t="shared" ref="AG78:AG81" si="122">+(AE78+(AE78*AF78))*AC78</f>
        <v>0</v>
      </c>
      <c r="AH78" s="311" t="s">
        <v>1169</v>
      </c>
      <c r="AI78" s="312"/>
      <c r="AJ78" s="384"/>
      <c r="AK78" s="315">
        <v>1</v>
      </c>
      <c r="AL78" s="315" t="s">
        <v>331</v>
      </c>
      <c r="AM78" s="349"/>
      <c r="AN78" s="647"/>
      <c r="AO78" s="818">
        <f t="shared" ref="AO78:AO81" si="123">+(AM78+(AM78*AN78))*AK78</f>
        <v>0</v>
      </c>
      <c r="AP78" s="311" t="s">
        <v>1169</v>
      </c>
      <c r="AQ78" s="312"/>
      <c r="AR78" s="384"/>
      <c r="AS78" s="315">
        <v>1</v>
      </c>
      <c r="AT78" s="315" t="s">
        <v>331</v>
      </c>
      <c r="AU78" s="349"/>
      <c r="AV78" s="647"/>
      <c r="AW78" s="818">
        <f t="shared" ref="AW78:AW81" si="124">+(AU78+(AU78*AV78))*AS78</f>
        <v>0</v>
      </c>
      <c r="AX78" s="311" t="s">
        <v>1169</v>
      </c>
      <c r="AY78" s="312"/>
      <c r="AZ78" s="384"/>
      <c r="BA78" s="315">
        <v>1</v>
      </c>
      <c r="BB78" s="315" t="s">
        <v>331</v>
      </c>
      <c r="BC78" s="349"/>
      <c r="BD78" s="647"/>
      <c r="BE78" s="818">
        <f t="shared" ref="BE78:BE81" si="125">+(BC78+(BC78*BD78))*BA78</f>
        <v>0</v>
      </c>
      <c r="BF78" s="311" t="s">
        <v>1169</v>
      </c>
      <c r="BG78" s="312"/>
      <c r="BH78" s="384"/>
      <c r="BI78" s="315">
        <v>1</v>
      </c>
      <c r="BJ78" s="315" t="s">
        <v>331</v>
      </c>
      <c r="BK78" s="349"/>
      <c r="BL78" s="647"/>
      <c r="BM78" s="818">
        <f t="shared" ref="BM78:BM81" si="126">+(BK78+(BK78*BL78))*BI78</f>
        <v>0</v>
      </c>
      <c r="BN78" s="311" t="s">
        <v>1169</v>
      </c>
      <c r="BO78" s="312"/>
      <c r="BP78" s="384"/>
      <c r="BQ78" s="315">
        <v>1</v>
      </c>
      <c r="BR78" s="315" t="s">
        <v>331</v>
      </c>
      <c r="BS78" s="349"/>
      <c r="BT78" s="647"/>
      <c r="BU78" s="818">
        <f t="shared" ref="BU78:BU81" si="127">+(BS78+(BS78*BT78))*BQ78</f>
        <v>0</v>
      </c>
      <c r="BV78" s="311" t="s">
        <v>1169</v>
      </c>
      <c r="BW78" s="312"/>
      <c r="BX78" s="384"/>
      <c r="BY78" s="315">
        <v>1</v>
      </c>
      <c r="BZ78" s="315" t="s">
        <v>331</v>
      </c>
      <c r="CA78" s="349">
        <v>0</v>
      </c>
      <c r="CB78" s="647">
        <v>0</v>
      </c>
      <c r="CC78" s="818">
        <f t="shared" ref="CC78:CC81" si="128">+(CA78+(CA78*CB78))*BY78</f>
        <v>0</v>
      </c>
      <c r="CD78" s="311" t="s">
        <v>1169</v>
      </c>
      <c r="CE78" s="312"/>
      <c r="CF78" s="384"/>
      <c r="CG78" s="315">
        <v>1</v>
      </c>
      <c r="CH78" s="315" t="s">
        <v>331</v>
      </c>
      <c r="CI78" s="349"/>
      <c r="CJ78" s="647"/>
      <c r="CK78" s="818">
        <f t="shared" ref="CK78:CK81" si="129">+(CI78+(CI78*CJ78))*CG78</f>
        <v>0</v>
      </c>
      <c r="CL78" s="311" t="s">
        <v>1169</v>
      </c>
      <c r="CM78" s="312"/>
      <c r="CN78" s="384"/>
      <c r="CO78" s="315">
        <v>1</v>
      </c>
      <c r="CP78" s="315" t="s">
        <v>331</v>
      </c>
      <c r="CQ78" s="349"/>
      <c r="CR78" s="647"/>
      <c r="CS78" s="818">
        <f t="shared" ref="CS78:CS81" si="130">+(CQ78+(CQ78*CR78))*CO78</f>
        <v>0</v>
      </c>
      <c r="CT78" s="311" t="s">
        <v>1169</v>
      </c>
      <c r="CU78" s="312"/>
      <c r="CV78" s="384"/>
      <c r="CW78" s="315">
        <v>1</v>
      </c>
      <c r="CX78" s="315" t="s">
        <v>331</v>
      </c>
      <c r="CY78" s="349"/>
      <c r="CZ78" s="647"/>
      <c r="DA78" s="818">
        <f t="shared" ref="DA78:DA81" si="131">+(CY78+(CY78*CZ78))*CW78</f>
        <v>0</v>
      </c>
      <c r="DB78" s="311" t="s">
        <v>1169</v>
      </c>
      <c r="DC78" s="312"/>
      <c r="DD78" s="384"/>
      <c r="DE78" s="315">
        <v>1</v>
      </c>
      <c r="DF78" s="315" t="s">
        <v>331</v>
      </c>
      <c r="DG78" s="349"/>
      <c r="DH78" s="647"/>
      <c r="DI78" s="818">
        <f t="shared" ref="DI78:DI81" si="132">+(DG78+(DG78*DH78))*DE78</f>
        <v>0</v>
      </c>
      <c r="DJ78" s="311" t="s">
        <v>1169</v>
      </c>
      <c r="DK78" s="312"/>
      <c r="DL78" s="384"/>
      <c r="DM78" s="315">
        <v>1</v>
      </c>
      <c r="DN78" s="315" t="s">
        <v>331</v>
      </c>
      <c r="DO78" s="349"/>
      <c r="DP78" s="647"/>
      <c r="DQ78" s="818">
        <f t="shared" ref="DQ78:DQ81" si="133">+(DO78+(DO78*DP78))*DM78</f>
        <v>0</v>
      </c>
      <c r="DR78" s="311" t="s">
        <v>1169</v>
      </c>
      <c r="DS78" s="312"/>
      <c r="DT78" s="384"/>
      <c r="DU78" s="315">
        <v>1</v>
      </c>
      <c r="DV78" s="315" t="s">
        <v>331</v>
      </c>
      <c r="DW78" s="349"/>
      <c r="DX78" s="647"/>
      <c r="DY78" s="818">
        <f t="shared" ref="DY78:DY81" si="134">+(DW78+(DW78*DX78))*DU78</f>
        <v>0</v>
      </c>
      <c r="DZ78" s="311" t="s">
        <v>1169</v>
      </c>
      <c r="EA78" s="312"/>
      <c r="EB78" s="384"/>
      <c r="EC78" s="315">
        <v>1</v>
      </c>
      <c r="ED78" s="315" t="s">
        <v>331</v>
      </c>
      <c r="EE78" s="349"/>
      <c r="EF78" s="647"/>
      <c r="EG78" s="820" t="s">
        <v>1199</v>
      </c>
      <c r="EH78" s="311" t="s">
        <v>1169</v>
      </c>
      <c r="EI78" s="312"/>
      <c r="EJ78" s="384"/>
      <c r="EK78" s="315">
        <v>1</v>
      </c>
      <c r="EL78" s="315" t="s">
        <v>331</v>
      </c>
      <c r="EM78" s="349"/>
      <c r="EN78" s="647"/>
      <c r="EO78" s="818">
        <f t="shared" ref="EO78:EO81" si="135">+(EM78+(EM78*EN78))*EK78</f>
        <v>0</v>
      </c>
      <c r="EP78" s="311" t="s">
        <v>1169</v>
      </c>
      <c r="EQ78" s="312"/>
    </row>
    <row r="79" spans="1:147" ht="37.5" customHeight="1">
      <c r="A79" s="555"/>
      <c r="B79" s="315">
        <v>2</v>
      </c>
      <c r="C79" s="448" t="s">
        <v>889</v>
      </c>
      <c r="D79" s="384"/>
      <c r="E79" s="315">
        <v>1</v>
      </c>
      <c r="F79" s="315" t="s">
        <v>331</v>
      </c>
      <c r="G79" s="841"/>
      <c r="H79" s="647"/>
      <c r="I79" s="818">
        <f t="shared" si="119"/>
        <v>0</v>
      </c>
      <c r="J79" s="19"/>
      <c r="K79" s="277"/>
      <c r="L79" s="384"/>
      <c r="M79" s="315">
        <v>1</v>
      </c>
      <c r="N79" s="315" t="s">
        <v>331</v>
      </c>
      <c r="O79" s="841"/>
      <c r="P79" s="647"/>
      <c r="Q79" s="818">
        <f t="shared" si="120"/>
        <v>0</v>
      </c>
      <c r="R79" s="19"/>
      <c r="S79" s="277"/>
      <c r="T79" s="384"/>
      <c r="U79" s="315">
        <v>1</v>
      </c>
      <c r="V79" s="315" t="s">
        <v>331</v>
      </c>
      <c r="W79" s="841"/>
      <c r="X79" s="647"/>
      <c r="Y79" s="818">
        <f t="shared" si="121"/>
        <v>0</v>
      </c>
      <c r="Z79" s="19"/>
      <c r="AA79" s="277"/>
      <c r="AB79" s="819"/>
      <c r="AC79" s="315">
        <v>1</v>
      </c>
      <c r="AD79" s="315" t="s">
        <v>331</v>
      </c>
      <c r="AE79" s="841"/>
      <c r="AF79" s="647"/>
      <c r="AG79" s="818">
        <f t="shared" si="122"/>
        <v>0</v>
      </c>
      <c r="AH79" s="19"/>
      <c r="AI79" s="277"/>
      <c r="AJ79" s="384"/>
      <c r="AK79" s="315">
        <v>1</v>
      </c>
      <c r="AL79" s="315" t="s">
        <v>331</v>
      </c>
      <c r="AM79" s="841"/>
      <c r="AN79" s="647"/>
      <c r="AO79" s="818">
        <f t="shared" si="123"/>
        <v>0</v>
      </c>
      <c r="AP79" s="19"/>
      <c r="AQ79" s="277"/>
      <c r="AR79" s="384"/>
      <c r="AS79" s="315">
        <v>1</v>
      </c>
      <c r="AT79" s="315" t="s">
        <v>331</v>
      </c>
      <c r="AU79" s="841"/>
      <c r="AV79" s="647"/>
      <c r="AW79" s="818">
        <f t="shared" si="124"/>
        <v>0</v>
      </c>
      <c r="AX79" s="19"/>
      <c r="AY79" s="277"/>
      <c r="AZ79" s="384"/>
      <c r="BA79" s="315">
        <v>1</v>
      </c>
      <c r="BB79" s="315" t="s">
        <v>331</v>
      </c>
      <c r="BC79" s="841"/>
      <c r="BD79" s="647"/>
      <c r="BE79" s="818">
        <f t="shared" si="125"/>
        <v>0</v>
      </c>
      <c r="BF79" s="19"/>
      <c r="BG79" s="277"/>
      <c r="BH79" s="384"/>
      <c r="BI79" s="315">
        <v>1</v>
      </c>
      <c r="BJ79" s="315" t="s">
        <v>331</v>
      </c>
      <c r="BK79" s="841"/>
      <c r="BL79" s="647"/>
      <c r="BM79" s="818">
        <f t="shared" si="126"/>
        <v>0</v>
      </c>
      <c r="BN79" s="19"/>
      <c r="BO79" s="277"/>
      <c r="BP79" s="384"/>
      <c r="BQ79" s="315">
        <v>1</v>
      </c>
      <c r="BR79" s="315" t="s">
        <v>331</v>
      </c>
      <c r="BS79" s="841"/>
      <c r="BT79" s="647"/>
      <c r="BU79" s="818">
        <f t="shared" si="127"/>
        <v>0</v>
      </c>
      <c r="BV79" s="19"/>
      <c r="BW79" s="277"/>
      <c r="BX79" s="384"/>
      <c r="BY79" s="315">
        <v>1</v>
      </c>
      <c r="BZ79" s="315" t="s">
        <v>331</v>
      </c>
      <c r="CA79" s="841">
        <v>0</v>
      </c>
      <c r="CB79" s="647">
        <v>0</v>
      </c>
      <c r="CC79" s="818">
        <f t="shared" si="128"/>
        <v>0</v>
      </c>
      <c r="CD79" s="19"/>
      <c r="CE79" s="277"/>
      <c r="CF79" s="384"/>
      <c r="CG79" s="315">
        <v>1</v>
      </c>
      <c r="CH79" s="315" t="s">
        <v>331</v>
      </c>
      <c r="CI79" s="841"/>
      <c r="CJ79" s="647"/>
      <c r="CK79" s="818">
        <f t="shared" si="129"/>
        <v>0</v>
      </c>
      <c r="CL79" s="19"/>
      <c r="CM79" s="277"/>
      <c r="CN79" s="384"/>
      <c r="CO79" s="315">
        <v>1</v>
      </c>
      <c r="CP79" s="315" t="s">
        <v>331</v>
      </c>
      <c r="CQ79" s="841"/>
      <c r="CR79" s="647"/>
      <c r="CS79" s="818">
        <f t="shared" si="130"/>
        <v>0</v>
      </c>
      <c r="CT79" s="19"/>
      <c r="CU79" s="277"/>
      <c r="CV79" s="384"/>
      <c r="CW79" s="315">
        <v>1</v>
      </c>
      <c r="CX79" s="315" t="s">
        <v>331</v>
      </c>
      <c r="CY79" s="841"/>
      <c r="CZ79" s="647"/>
      <c r="DA79" s="818">
        <f t="shared" si="131"/>
        <v>0</v>
      </c>
      <c r="DB79" s="19"/>
      <c r="DC79" s="277"/>
      <c r="DD79" s="384"/>
      <c r="DE79" s="315">
        <v>1</v>
      </c>
      <c r="DF79" s="315" t="s">
        <v>331</v>
      </c>
      <c r="DG79" s="841"/>
      <c r="DH79" s="647"/>
      <c r="DI79" s="818">
        <f t="shared" si="132"/>
        <v>0</v>
      </c>
      <c r="DJ79" s="19"/>
      <c r="DK79" s="277"/>
      <c r="DL79" s="384"/>
      <c r="DM79" s="315">
        <v>1</v>
      </c>
      <c r="DN79" s="315" t="s">
        <v>331</v>
      </c>
      <c r="DO79" s="841"/>
      <c r="DP79" s="647"/>
      <c r="DQ79" s="818">
        <f t="shared" si="133"/>
        <v>0</v>
      </c>
      <c r="DR79" s="19"/>
      <c r="DS79" s="277"/>
      <c r="DT79" s="384"/>
      <c r="DU79" s="315">
        <v>1</v>
      </c>
      <c r="DV79" s="315" t="s">
        <v>331</v>
      </c>
      <c r="DW79" s="841"/>
      <c r="DX79" s="647"/>
      <c r="DY79" s="818">
        <f t="shared" si="134"/>
        <v>0</v>
      </c>
      <c r="DZ79" s="19"/>
      <c r="EA79" s="277"/>
      <c r="EB79" s="384"/>
      <c r="EC79" s="315">
        <v>1</v>
      </c>
      <c r="ED79" s="315" t="s">
        <v>331</v>
      </c>
      <c r="EE79" s="842"/>
      <c r="EF79" s="647"/>
      <c r="EG79" s="820" t="s">
        <v>1199</v>
      </c>
      <c r="EH79" s="19"/>
      <c r="EI79" s="277"/>
      <c r="EJ79" s="384"/>
      <c r="EK79" s="315">
        <v>1</v>
      </c>
      <c r="EL79" s="315" t="s">
        <v>331</v>
      </c>
      <c r="EM79" s="841"/>
      <c r="EN79" s="647"/>
      <c r="EO79" s="818">
        <f t="shared" si="135"/>
        <v>0</v>
      </c>
      <c r="EP79" s="19"/>
      <c r="EQ79" s="277"/>
    </row>
    <row r="80" spans="1:147" ht="37.5" customHeight="1">
      <c r="A80" s="555"/>
      <c r="B80" s="315">
        <v>3</v>
      </c>
      <c r="C80" s="448" t="s">
        <v>908</v>
      </c>
      <c r="D80" s="384"/>
      <c r="E80" s="315">
        <v>1</v>
      </c>
      <c r="F80" s="315" t="s">
        <v>331</v>
      </c>
      <c r="G80" s="838"/>
      <c r="H80" s="647"/>
      <c r="I80" s="818">
        <f t="shared" si="119"/>
        <v>0</v>
      </c>
      <c r="J80" s="19"/>
      <c r="K80" s="277"/>
      <c r="L80" s="384"/>
      <c r="M80" s="315">
        <v>1</v>
      </c>
      <c r="N80" s="315" t="s">
        <v>331</v>
      </c>
      <c r="O80" s="838"/>
      <c r="P80" s="647"/>
      <c r="Q80" s="818">
        <f t="shared" si="120"/>
        <v>0</v>
      </c>
      <c r="R80" s="19"/>
      <c r="S80" s="277"/>
      <c r="T80" s="384"/>
      <c r="U80" s="315">
        <v>1</v>
      </c>
      <c r="V80" s="315" t="s">
        <v>331</v>
      </c>
      <c r="W80" s="838"/>
      <c r="X80" s="647"/>
      <c r="Y80" s="818">
        <f t="shared" si="121"/>
        <v>0</v>
      </c>
      <c r="Z80" s="19"/>
      <c r="AA80" s="277"/>
      <c r="AB80" s="819"/>
      <c r="AC80" s="315">
        <v>1</v>
      </c>
      <c r="AD80" s="315" t="s">
        <v>331</v>
      </c>
      <c r="AE80" s="838"/>
      <c r="AF80" s="647"/>
      <c r="AG80" s="818">
        <f t="shared" si="122"/>
        <v>0</v>
      </c>
      <c r="AH80" s="19"/>
      <c r="AI80" s="277"/>
      <c r="AJ80" s="384"/>
      <c r="AK80" s="315">
        <v>1</v>
      </c>
      <c r="AL80" s="315" t="s">
        <v>331</v>
      </c>
      <c r="AM80" s="838"/>
      <c r="AN80" s="647"/>
      <c r="AO80" s="818">
        <f t="shared" si="123"/>
        <v>0</v>
      </c>
      <c r="AP80" s="19"/>
      <c r="AQ80" s="277"/>
      <c r="AR80" s="384"/>
      <c r="AS80" s="315">
        <v>1</v>
      </c>
      <c r="AT80" s="315" t="s">
        <v>331</v>
      </c>
      <c r="AU80" s="838"/>
      <c r="AV80" s="647"/>
      <c r="AW80" s="818">
        <f t="shared" si="124"/>
        <v>0</v>
      </c>
      <c r="AX80" s="19"/>
      <c r="AY80" s="277"/>
      <c r="AZ80" s="384"/>
      <c r="BA80" s="315">
        <v>1</v>
      </c>
      <c r="BB80" s="315" t="s">
        <v>331</v>
      </c>
      <c r="BC80" s="838"/>
      <c r="BD80" s="647"/>
      <c r="BE80" s="818">
        <f t="shared" si="125"/>
        <v>0</v>
      </c>
      <c r="BF80" s="19"/>
      <c r="BG80" s="277"/>
      <c r="BH80" s="384"/>
      <c r="BI80" s="315">
        <v>1</v>
      </c>
      <c r="BJ80" s="315" t="s">
        <v>331</v>
      </c>
      <c r="BK80" s="838"/>
      <c r="BL80" s="647"/>
      <c r="BM80" s="818">
        <f t="shared" si="126"/>
        <v>0</v>
      </c>
      <c r="BN80" s="19"/>
      <c r="BO80" s="277"/>
      <c r="BP80" s="384"/>
      <c r="BQ80" s="315">
        <v>1</v>
      </c>
      <c r="BR80" s="315" t="s">
        <v>331</v>
      </c>
      <c r="BS80" s="838"/>
      <c r="BT80" s="647"/>
      <c r="BU80" s="818">
        <f t="shared" si="127"/>
        <v>0</v>
      </c>
      <c r="BV80" s="19"/>
      <c r="BW80" s="277"/>
      <c r="BX80" s="384"/>
      <c r="BY80" s="315">
        <v>1</v>
      </c>
      <c r="BZ80" s="315" t="s">
        <v>331</v>
      </c>
      <c r="CA80" s="838">
        <v>0</v>
      </c>
      <c r="CB80" s="647">
        <v>0</v>
      </c>
      <c r="CC80" s="818">
        <f t="shared" si="128"/>
        <v>0</v>
      </c>
      <c r="CD80" s="19"/>
      <c r="CE80" s="277"/>
      <c r="CF80" s="384"/>
      <c r="CG80" s="315">
        <v>1</v>
      </c>
      <c r="CH80" s="315" t="s">
        <v>331</v>
      </c>
      <c r="CI80" s="838"/>
      <c r="CJ80" s="647"/>
      <c r="CK80" s="818">
        <f t="shared" si="129"/>
        <v>0</v>
      </c>
      <c r="CL80" s="19"/>
      <c r="CM80" s="277"/>
      <c r="CN80" s="384"/>
      <c r="CO80" s="315">
        <v>1</v>
      </c>
      <c r="CP80" s="315" t="s">
        <v>331</v>
      </c>
      <c r="CQ80" s="838"/>
      <c r="CR80" s="647"/>
      <c r="CS80" s="818">
        <f t="shared" si="130"/>
        <v>0</v>
      </c>
      <c r="CT80" s="19"/>
      <c r="CU80" s="277"/>
      <c r="CV80" s="384"/>
      <c r="CW80" s="315">
        <v>1</v>
      </c>
      <c r="CX80" s="315" t="s">
        <v>331</v>
      </c>
      <c r="CY80" s="838"/>
      <c r="CZ80" s="647"/>
      <c r="DA80" s="818">
        <f t="shared" si="131"/>
        <v>0</v>
      </c>
      <c r="DB80" s="19"/>
      <c r="DC80" s="277"/>
      <c r="DD80" s="384"/>
      <c r="DE80" s="315">
        <v>1</v>
      </c>
      <c r="DF80" s="315" t="s">
        <v>331</v>
      </c>
      <c r="DG80" s="838"/>
      <c r="DH80" s="647"/>
      <c r="DI80" s="818">
        <f t="shared" si="132"/>
        <v>0</v>
      </c>
      <c r="DJ80" s="19"/>
      <c r="DK80" s="277"/>
      <c r="DL80" s="384"/>
      <c r="DM80" s="315">
        <v>1</v>
      </c>
      <c r="DN80" s="315" t="s">
        <v>331</v>
      </c>
      <c r="DO80" s="838"/>
      <c r="DP80" s="647"/>
      <c r="DQ80" s="818">
        <f t="shared" si="133"/>
        <v>0</v>
      </c>
      <c r="DR80" s="19"/>
      <c r="DS80" s="277"/>
      <c r="DT80" s="384"/>
      <c r="DU80" s="315">
        <v>1</v>
      </c>
      <c r="DV80" s="315" t="s">
        <v>331</v>
      </c>
      <c r="DW80" s="838"/>
      <c r="DX80" s="647"/>
      <c r="DY80" s="818">
        <f t="shared" si="134"/>
        <v>0</v>
      </c>
      <c r="DZ80" s="19"/>
      <c r="EA80" s="277"/>
      <c r="EB80" s="384"/>
      <c r="EC80" s="315">
        <v>1</v>
      </c>
      <c r="ED80" s="315" t="s">
        <v>331</v>
      </c>
      <c r="EE80" s="839"/>
      <c r="EF80" s="647"/>
      <c r="EG80" s="820" t="s">
        <v>1199</v>
      </c>
      <c r="EH80" s="19"/>
      <c r="EI80" s="277"/>
      <c r="EJ80" s="384"/>
      <c r="EK80" s="315">
        <v>1</v>
      </c>
      <c r="EL80" s="315" t="s">
        <v>331</v>
      </c>
      <c r="EM80" s="838"/>
      <c r="EN80" s="647"/>
      <c r="EO80" s="818">
        <f t="shared" si="135"/>
        <v>0</v>
      </c>
      <c r="EP80" s="19"/>
      <c r="EQ80" s="277"/>
    </row>
    <row r="81" spans="1:147" ht="37.5" customHeight="1">
      <c r="A81" s="555"/>
      <c r="B81" s="315">
        <v>4</v>
      </c>
      <c r="C81" s="448" t="s">
        <v>896</v>
      </c>
      <c r="D81" s="384"/>
      <c r="E81" s="315">
        <v>1</v>
      </c>
      <c r="F81" s="315" t="s">
        <v>331</v>
      </c>
      <c r="G81" s="650"/>
      <c r="H81" s="647"/>
      <c r="I81" s="818">
        <f t="shared" si="119"/>
        <v>0</v>
      </c>
      <c r="J81" s="19"/>
      <c r="K81" s="277"/>
      <c r="L81" s="384"/>
      <c r="M81" s="315">
        <v>1</v>
      </c>
      <c r="N81" s="315" t="s">
        <v>331</v>
      </c>
      <c r="O81" s="650"/>
      <c r="P81" s="647"/>
      <c r="Q81" s="818">
        <f t="shared" si="120"/>
        <v>0</v>
      </c>
      <c r="R81" s="19"/>
      <c r="S81" s="277"/>
      <c r="T81" s="384"/>
      <c r="U81" s="315">
        <v>1</v>
      </c>
      <c r="V81" s="315" t="s">
        <v>331</v>
      </c>
      <c r="W81" s="650"/>
      <c r="X81" s="647"/>
      <c r="Y81" s="818">
        <f t="shared" si="121"/>
        <v>0</v>
      </c>
      <c r="Z81" s="19"/>
      <c r="AA81" s="277"/>
      <c r="AB81" s="819"/>
      <c r="AC81" s="315">
        <v>1</v>
      </c>
      <c r="AD81" s="315" t="s">
        <v>331</v>
      </c>
      <c r="AE81" s="650"/>
      <c r="AF81" s="647"/>
      <c r="AG81" s="818">
        <f t="shared" si="122"/>
        <v>0</v>
      </c>
      <c r="AH81" s="19"/>
      <c r="AI81" s="277"/>
      <c r="AJ81" s="384"/>
      <c r="AK81" s="315">
        <v>1</v>
      </c>
      <c r="AL81" s="315" t="s">
        <v>331</v>
      </c>
      <c r="AM81" s="650"/>
      <c r="AN81" s="647"/>
      <c r="AO81" s="818">
        <f t="shared" si="123"/>
        <v>0</v>
      </c>
      <c r="AP81" s="19"/>
      <c r="AQ81" s="277"/>
      <c r="AR81" s="384"/>
      <c r="AS81" s="315">
        <v>1</v>
      </c>
      <c r="AT81" s="315" t="s">
        <v>331</v>
      </c>
      <c r="AU81" s="650"/>
      <c r="AV81" s="647"/>
      <c r="AW81" s="818">
        <f t="shared" si="124"/>
        <v>0</v>
      </c>
      <c r="AX81" s="19"/>
      <c r="AY81" s="277"/>
      <c r="AZ81" s="384"/>
      <c r="BA81" s="315">
        <v>1</v>
      </c>
      <c r="BB81" s="315" t="s">
        <v>331</v>
      </c>
      <c r="BC81" s="650"/>
      <c r="BD81" s="647"/>
      <c r="BE81" s="818">
        <f t="shared" si="125"/>
        <v>0</v>
      </c>
      <c r="BF81" s="19"/>
      <c r="BG81" s="277"/>
      <c r="BH81" s="384"/>
      <c r="BI81" s="315">
        <v>1</v>
      </c>
      <c r="BJ81" s="315" t="s">
        <v>331</v>
      </c>
      <c r="BK81" s="650"/>
      <c r="BL81" s="647"/>
      <c r="BM81" s="818">
        <f t="shared" si="126"/>
        <v>0</v>
      </c>
      <c r="BN81" s="19"/>
      <c r="BO81" s="277"/>
      <c r="BP81" s="384"/>
      <c r="BQ81" s="315">
        <v>1</v>
      </c>
      <c r="BR81" s="315" t="s">
        <v>331</v>
      </c>
      <c r="BS81" s="650"/>
      <c r="BT81" s="647"/>
      <c r="BU81" s="818">
        <f t="shared" si="127"/>
        <v>0</v>
      </c>
      <c r="BV81" s="19"/>
      <c r="BW81" s="277"/>
      <c r="BX81" s="384"/>
      <c r="BY81" s="315">
        <v>1</v>
      </c>
      <c r="BZ81" s="315" t="s">
        <v>331</v>
      </c>
      <c r="CA81" s="650">
        <v>0</v>
      </c>
      <c r="CB81" s="647">
        <v>0</v>
      </c>
      <c r="CC81" s="818">
        <f t="shared" si="128"/>
        <v>0</v>
      </c>
      <c r="CD81" s="19"/>
      <c r="CE81" s="277"/>
      <c r="CF81" s="384"/>
      <c r="CG81" s="315">
        <v>1</v>
      </c>
      <c r="CH81" s="315" t="s">
        <v>331</v>
      </c>
      <c r="CI81" s="650"/>
      <c r="CJ81" s="647"/>
      <c r="CK81" s="818">
        <f t="shared" si="129"/>
        <v>0</v>
      </c>
      <c r="CL81" s="19"/>
      <c r="CM81" s="277"/>
      <c r="CN81" s="384"/>
      <c r="CO81" s="315">
        <v>1</v>
      </c>
      <c r="CP81" s="315" t="s">
        <v>331</v>
      </c>
      <c r="CQ81" s="650"/>
      <c r="CR81" s="647"/>
      <c r="CS81" s="818">
        <f t="shared" si="130"/>
        <v>0</v>
      </c>
      <c r="CT81" s="19"/>
      <c r="CU81" s="277"/>
      <c r="CV81" s="384"/>
      <c r="CW81" s="315">
        <v>1</v>
      </c>
      <c r="CX81" s="315" t="s">
        <v>331</v>
      </c>
      <c r="CY81" s="650"/>
      <c r="CZ81" s="647"/>
      <c r="DA81" s="818">
        <f t="shared" si="131"/>
        <v>0</v>
      </c>
      <c r="DB81" s="19"/>
      <c r="DC81" s="277"/>
      <c r="DD81" s="384"/>
      <c r="DE81" s="315">
        <v>1</v>
      </c>
      <c r="DF81" s="315" t="s">
        <v>331</v>
      </c>
      <c r="DG81" s="650"/>
      <c r="DH81" s="647"/>
      <c r="DI81" s="818">
        <f t="shared" si="132"/>
        <v>0</v>
      </c>
      <c r="DJ81" s="19"/>
      <c r="DK81" s="277"/>
      <c r="DL81" s="384"/>
      <c r="DM81" s="315">
        <v>1</v>
      </c>
      <c r="DN81" s="315" t="s">
        <v>331</v>
      </c>
      <c r="DO81" s="650"/>
      <c r="DP81" s="647"/>
      <c r="DQ81" s="818">
        <f t="shared" si="133"/>
        <v>0</v>
      </c>
      <c r="DR81" s="19"/>
      <c r="DS81" s="277"/>
      <c r="DT81" s="384"/>
      <c r="DU81" s="315">
        <v>1</v>
      </c>
      <c r="DV81" s="315" t="s">
        <v>331</v>
      </c>
      <c r="DW81" s="650"/>
      <c r="DX81" s="647"/>
      <c r="DY81" s="818">
        <f t="shared" si="134"/>
        <v>0</v>
      </c>
      <c r="DZ81" s="19"/>
      <c r="EA81" s="277"/>
      <c r="EB81" s="384"/>
      <c r="EC81" s="315">
        <v>1</v>
      </c>
      <c r="ED81" s="315" t="s">
        <v>331</v>
      </c>
      <c r="EE81" s="650"/>
      <c r="EF81" s="647"/>
      <c r="EG81" s="820" t="s">
        <v>1199</v>
      </c>
      <c r="EH81" s="19"/>
      <c r="EI81" s="277"/>
      <c r="EJ81" s="384"/>
      <c r="EK81" s="315">
        <v>1</v>
      </c>
      <c r="EL81" s="315" t="s">
        <v>331</v>
      </c>
      <c r="EM81" s="650"/>
      <c r="EN81" s="647"/>
      <c r="EO81" s="818">
        <f t="shared" si="135"/>
        <v>0</v>
      </c>
      <c r="EP81" s="19"/>
      <c r="EQ81" s="277"/>
    </row>
    <row r="82" spans="1:147" ht="37.5" customHeight="1">
      <c r="A82" s="555"/>
      <c r="B82" s="592"/>
      <c r="C82" s="821"/>
      <c r="D82" s="591"/>
      <c r="E82" s="281" t="s">
        <v>338</v>
      </c>
      <c r="F82" s="281"/>
      <c r="G82" s="660"/>
      <c r="H82" s="661"/>
      <c r="I82" s="188">
        <f>SUM(I78:I81)</f>
        <v>0</v>
      </c>
      <c r="J82" s="19"/>
      <c r="K82" s="277"/>
      <c r="L82" s="591"/>
      <c r="M82" s="281" t="s">
        <v>338</v>
      </c>
      <c r="N82" s="281"/>
      <c r="O82" s="660"/>
      <c r="P82" s="661"/>
      <c r="Q82" s="188">
        <f>SUM(Q78:Q81)</f>
        <v>0</v>
      </c>
      <c r="R82" s="19"/>
      <c r="S82" s="277"/>
      <c r="T82" s="591"/>
      <c r="U82" s="281" t="s">
        <v>338</v>
      </c>
      <c r="V82" s="281"/>
      <c r="W82" s="660"/>
      <c r="X82" s="661"/>
      <c r="Y82" s="188">
        <f>SUM(Y78:Y81)</f>
        <v>0</v>
      </c>
      <c r="Z82" s="19"/>
      <c r="AA82" s="277"/>
      <c r="AB82" s="823"/>
      <c r="AC82" s="281" t="s">
        <v>338</v>
      </c>
      <c r="AD82" s="281"/>
      <c r="AE82" s="660"/>
      <c r="AF82" s="661"/>
      <c r="AG82" s="188">
        <f>SUM(AG78:AG81)</f>
        <v>0</v>
      </c>
      <c r="AH82" s="19"/>
      <c r="AI82" s="277"/>
      <c r="AJ82" s="591"/>
      <c r="AK82" s="281" t="s">
        <v>338</v>
      </c>
      <c r="AL82" s="281"/>
      <c r="AM82" s="660"/>
      <c r="AN82" s="661"/>
      <c r="AO82" s="188">
        <f>SUM(AO78:AO81)</f>
        <v>0</v>
      </c>
      <c r="AP82" s="19"/>
      <c r="AQ82" s="277"/>
      <c r="AR82" s="591"/>
      <c r="AS82" s="281" t="s">
        <v>338</v>
      </c>
      <c r="AT82" s="281"/>
      <c r="AU82" s="660"/>
      <c r="AV82" s="661"/>
      <c r="AW82" s="188">
        <f>SUM(AW78:AW81)</f>
        <v>0</v>
      </c>
      <c r="AX82" s="19"/>
      <c r="AY82" s="277"/>
      <c r="AZ82" s="591"/>
      <c r="BA82" s="281" t="s">
        <v>338</v>
      </c>
      <c r="BB82" s="281"/>
      <c r="BC82" s="660"/>
      <c r="BD82" s="661"/>
      <c r="BE82" s="188">
        <f>SUM(BE78:BE81)</f>
        <v>0</v>
      </c>
      <c r="BF82" s="19"/>
      <c r="BG82" s="277"/>
      <c r="BH82" s="591"/>
      <c r="BI82" s="281" t="s">
        <v>338</v>
      </c>
      <c r="BJ82" s="281"/>
      <c r="BK82" s="660"/>
      <c r="BL82" s="661"/>
      <c r="BM82" s="188">
        <f>SUM(BM78:BM81)</f>
        <v>0</v>
      </c>
      <c r="BN82" s="19"/>
      <c r="BO82" s="277"/>
      <c r="BP82" s="591"/>
      <c r="BQ82" s="281" t="s">
        <v>338</v>
      </c>
      <c r="BR82" s="281"/>
      <c r="BS82" s="660"/>
      <c r="BT82" s="661"/>
      <c r="BU82" s="188">
        <f>SUM(BU78:BU81)</f>
        <v>0</v>
      </c>
      <c r="BV82" s="19"/>
      <c r="BW82" s="277"/>
      <c r="BX82" s="591"/>
      <c r="BY82" s="281" t="s">
        <v>338</v>
      </c>
      <c r="BZ82" s="281"/>
      <c r="CA82" s="660"/>
      <c r="CB82" s="661"/>
      <c r="CC82" s="188">
        <f>SUM(CC78:CC81)</f>
        <v>0</v>
      </c>
      <c r="CD82" s="19"/>
      <c r="CE82" s="277"/>
      <c r="CF82" s="591"/>
      <c r="CG82" s="281" t="s">
        <v>338</v>
      </c>
      <c r="CH82" s="281"/>
      <c r="CI82" s="660"/>
      <c r="CJ82" s="661"/>
      <c r="CK82" s="188">
        <f>SUM(CK78:CK81)</f>
        <v>0</v>
      </c>
      <c r="CL82" s="19"/>
      <c r="CM82" s="277"/>
      <c r="CN82" s="591"/>
      <c r="CO82" s="281" t="s">
        <v>338</v>
      </c>
      <c r="CP82" s="281"/>
      <c r="CQ82" s="660"/>
      <c r="CR82" s="661"/>
      <c r="CS82" s="188">
        <f>SUM(CS78:CS81)</f>
        <v>0</v>
      </c>
      <c r="CT82" s="19"/>
      <c r="CU82" s="277"/>
      <c r="CV82" s="591"/>
      <c r="CW82" s="281" t="s">
        <v>338</v>
      </c>
      <c r="CX82" s="281"/>
      <c r="CY82" s="660"/>
      <c r="CZ82" s="661"/>
      <c r="DA82" s="188">
        <f>SUM(DA78:DA81)</f>
        <v>0</v>
      </c>
      <c r="DB82" s="19"/>
      <c r="DC82" s="277"/>
      <c r="DD82" s="591"/>
      <c r="DE82" s="281" t="s">
        <v>338</v>
      </c>
      <c r="DF82" s="281"/>
      <c r="DG82" s="660"/>
      <c r="DH82" s="661"/>
      <c r="DI82" s="188">
        <f>SUM(DI78:DI81)</f>
        <v>0</v>
      </c>
      <c r="DJ82" s="19"/>
      <c r="DK82" s="277"/>
      <c r="DL82" s="591"/>
      <c r="DM82" s="281" t="s">
        <v>338</v>
      </c>
      <c r="DN82" s="281"/>
      <c r="DO82" s="660"/>
      <c r="DP82" s="661"/>
      <c r="DQ82" s="188">
        <f>SUM(DQ78:DQ81)</f>
        <v>0</v>
      </c>
      <c r="DR82" s="19"/>
      <c r="DS82" s="277"/>
      <c r="DT82" s="591"/>
      <c r="DU82" s="281" t="s">
        <v>338</v>
      </c>
      <c r="DV82" s="281"/>
      <c r="DW82" s="660"/>
      <c r="DX82" s="661"/>
      <c r="DY82" s="188">
        <f>SUM(DY78:DY81)</f>
        <v>0</v>
      </c>
      <c r="DZ82" s="19"/>
      <c r="EA82" s="277"/>
      <c r="EB82" s="591"/>
      <c r="EC82" s="281" t="s">
        <v>338</v>
      </c>
      <c r="ED82" s="281"/>
      <c r="EE82" s="660"/>
      <c r="EF82" s="661"/>
      <c r="EG82" s="692" t="s">
        <v>1199</v>
      </c>
      <c r="EH82" s="19"/>
      <c r="EI82" s="277"/>
      <c r="EJ82" s="591"/>
      <c r="EK82" s="281" t="s">
        <v>338</v>
      </c>
      <c r="EL82" s="281"/>
      <c r="EM82" s="660"/>
      <c r="EN82" s="661"/>
      <c r="EO82" s="188">
        <f>SUM(EO78:EO81)</f>
        <v>0</v>
      </c>
      <c r="EP82" s="19"/>
      <c r="EQ82" s="277"/>
    </row>
    <row r="83" spans="1:147" ht="37.5" customHeight="1" thickBot="1">
      <c r="A83" s="185"/>
      <c r="B83" s="616"/>
      <c r="C83" s="616" t="s">
        <v>909</v>
      </c>
      <c r="D83" s="364"/>
      <c r="E83" s="365"/>
      <c r="F83" s="365"/>
      <c r="G83" s="669"/>
      <c r="H83" s="448"/>
      <c r="I83" s="604"/>
      <c r="J83" s="19"/>
      <c r="K83" s="277"/>
      <c r="L83" s="364"/>
      <c r="M83" s="365"/>
      <c r="N83" s="365"/>
      <c r="O83" s="669"/>
      <c r="P83" s="448"/>
      <c r="Q83" s="604"/>
      <c r="R83" s="19"/>
      <c r="S83" s="277"/>
      <c r="T83" s="364"/>
      <c r="U83" s="365"/>
      <c r="V83" s="365"/>
      <c r="W83" s="669"/>
      <c r="X83" s="448"/>
      <c r="Y83" s="604"/>
      <c r="Z83" s="19"/>
      <c r="AA83" s="277"/>
      <c r="AB83" s="830"/>
      <c r="AC83" s="365"/>
      <c r="AD83" s="365"/>
      <c r="AE83" s="669"/>
      <c r="AF83" s="448"/>
      <c r="AG83" s="604"/>
      <c r="AH83" s="19"/>
      <c r="AI83" s="277"/>
      <c r="AJ83" s="364"/>
      <c r="AK83" s="365"/>
      <c r="AL83" s="365"/>
      <c r="AM83" s="669"/>
      <c r="AN83" s="448"/>
      <c r="AO83" s="604"/>
      <c r="AP83" s="19"/>
      <c r="AQ83" s="277"/>
      <c r="AR83" s="364"/>
      <c r="AS83" s="365"/>
      <c r="AT83" s="365"/>
      <c r="AU83" s="669"/>
      <c r="AV83" s="448"/>
      <c r="AW83" s="604"/>
      <c r="AX83" s="19"/>
      <c r="AY83" s="277"/>
      <c r="AZ83" s="364"/>
      <c r="BA83" s="365"/>
      <c r="BB83" s="365"/>
      <c r="BC83" s="669"/>
      <c r="BD83" s="448"/>
      <c r="BE83" s="604"/>
      <c r="BF83" s="19"/>
      <c r="BG83" s="277"/>
      <c r="BH83" s="364"/>
      <c r="BI83" s="365"/>
      <c r="BJ83" s="365"/>
      <c r="BK83" s="669"/>
      <c r="BL83" s="448"/>
      <c r="BM83" s="604"/>
      <c r="BN83" s="19"/>
      <c r="BO83" s="277"/>
      <c r="BP83" s="364"/>
      <c r="BQ83" s="365"/>
      <c r="BR83" s="365"/>
      <c r="BS83" s="669"/>
      <c r="BT83" s="448"/>
      <c r="BU83" s="604"/>
      <c r="BV83" s="19"/>
      <c r="BW83" s="277"/>
      <c r="BX83" s="364"/>
      <c r="BY83" s="365"/>
      <c r="BZ83" s="365"/>
      <c r="CA83" s="669"/>
      <c r="CB83" s="448"/>
      <c r="CC83" s="604"/>
      <c r="CD83" s="19"/>
      <c r="CE83" s="277"/>
      <c r="CF83" s="364"/>
      <c r="CG83" s="365"/>
      <c r="CH83" s="365"/>
      <c r="CI83" s="669"/>
      <c r="CJ83" s="448"/>
      <c r="CK83" s="604"/>
      <c r="CL83" s="19"/>
      <c r="CM83" s="277"/>
      <c r="CN83" s="364"/>
      <c r="CO83" s="365"/>
      <c r="CP83" s="365"/>
      <c r="CQ83" s="669"/>
      <c r="CR83" s="448"/>
      <c r="CS83" s="604"/>
      <c r="CT83" s="19"/>
      <c r="CU83" s="277"/>
      <c r="CV83" s="364"/>
      <c r="CW83" s="365"/>
      <c r="CX83" s="365"/>
      <c r="CY83" s="669"/>
      <c r="CZ83" s="448"/>
      <c r="DA83" s="604"/>
      <c r="DB83" s="19"/>
      <c r="DC83" s="277"/>
      <c r="DD83" s="364"/>
      <c r="DE83" s="365"/>
      <c r="DF83" s="365"/>
      <c r="DG83" s="669"/>
      <c r="DH83" s="448"/>
      <c r="DI83" s="604"/>
      <c r="DJ83" s="19"/>
      <c r="DK83" s="277"/>
      <c r="DL83" s="364"/>
      <c r="DM83" s="365"/>
      <c r="DN83" s="365"/>
      <c r="DO83" s="669"/>
      <c r="DP83" s="448"/>
      <c r="DQ83" s="604"/>
      <c r="DR83" s="19"/>
      <c r="DS83" s="277"/>
      <c r="DT83" s="364"/>
      <c r="DU83" s="365"/>
      <c r="DV83" s="365"/>
      <c r="DW83" s="669"/>
      <c r="DX83" s="448"/>
      <c r="DY83" s="604"/>
      <c r="DZ83" s="19"/>
      <c r="EA83" s="277"/>
      <c r="EB83" s="364"/>
      <c r="EC83" s="365"/>
      <c r="ED83" s="365"/>
      <c r="EE83" s="669"/>
      <c r="EF83" s="448"/>
      <c r="EG83" s="604"/>
      <c r="EH83" s="19"/>
      <c r="EI83" s="277"/>
      <c r="EJ83" s="364"/>
      <c r="EK83" s="365"/>
      <c r="EL83" s="365"/>
      <c r="EM83" s="669"/>
      <c r="EN83" s="448"/>
      <c r="EO83" s="604"/>
      <c r="EP83" s="19"/>
      <c r="EQ83" s="277"/>
    </row>
    <row r="84" spans="1:147" ht="37.5" customHeight="1" thickBot="1">
      <c r="A84" s="555"/>
      <c r="B84" s="191" t="s">
        <v>418</v>
      </c>
      <c r="C84" s="136" t="s">
        <v>659</v>
      </c>
      <c r="D84" s="574" t="s">
        <v>324</v>
      </c>
      <c r="E84" s="191" t="s">
        <v>325</v>
      </c>
      <c r="F84" s="376" t="s">
        <v>326</v>
      </c>
      <c r="G84" s="377" t="s">
        <v>327</v>
      </c>
      <c r="H84" s="191" t="s">
        <v>328</v>
      </c>
      <c r="I84" s="378" t="s">
        <v>329</v>
      </c>
      <c r="J84" s="297" t="s">
        <v>1167</v>
      </c>
      <c r="K84" s="298" t="s">
        <v>1168</v>
      </c>
      <c r="L84" s="574" t="s">
        <v>324</v>
      </c>
      <c r="M84" s="191" t="s">
        <v>325</v>
      </c>
      <c r="N84" s="376" t="s">
        <v>326</v>
      </c>
      <c r="O84" s="377" t="s">
        <v>327</v>
      </c>
      <c r="P84" s="191" t="s">
        <v>328</v>
      </c>
      <c r="Q84" s="378" t="s">
        <v>329</v>
      </c>
      <c r="R84" s="297" t="s">
        <v>1167</v>
      </c>
      <c r="S84" s="298" t="s">
        <v>1168</v>
      </c>
      <c r="T84" s="574" t="s">
        <v>324</v>
      </c>
      <c r="U84" s="191" t="s">
        <v>325</v>
      </c>
      <c r="V84" s="376" t="s">
        <v>326</v>
      </c>
      <c r="W84" s="377" t="s">
        <v>327</v>
      </c>
      <c r="X84" s="191" t="s">
        <v>328</v>
      </c>
      <c r="Y84" s="378" t="s">
        <v>329</v>
      </c>
      <c r="Z84" s="297" t="s">
        <v>1167</v>
      </c>
      <c r="AA84" s="298" t="s">
        <v>1168</v>
      </c>
      <c r="AB84" s="816" t="s">
        <v>324</v>
      </c>
      <c r="AC84" s="191" t="s">
        <v>325</v>
      </c>
      <c r="AD84" s="376" t="s">
        <v>326</v>
      </c>
      <c r="AE84" s="377" t="s">
        <v>327</v>
      </c>
      <c r="AF84" s="191" t="s">
        <v>328</v>
      </c>
      <c r="AG84" s="378" t="s">
        <v>329</v>
      </c>
      <c r="AH84" s="297" t="s">
        <v>1167</v>
      </c>
      <c r="AI84" s="298" t="s">
        <v>1168</v>
      </c>
      <c r="AJ84" s="574" t="s">
        <v>324</v>
      </c>
      <c r="AK84" s="191" t="s">
        <v>325</v>
      </c>
      <c r="AL84" s="376" t="s">
        <v>326</v>
      </c>
      <c r="AM84" s="377" t="s">
        <v>327</v>
      </c>
      <c r="AN84" s="191" t="s">
        <v>328</v>
      </c>
      <c r="AO84" s="378" t="s">
        <v>329</v>
      </c>
      <c r="AP84" s="297" t="s">
        <v>1167</v>
      </c>
      <c r="AQ84" s="298" t="s">
        <v>1168</v>
      </c>
      <c r="AR84" s="574" t="s">
        <v>324</v>
      </c>
      <c r="AS84" s="191" t="s">
        <v>325</v>
      </c>
      <c r="AT84" s="376" t="s">
        <v>326</v>
      </c>
      <c r="AU84" s="377" t="s">
        <v>327</v>
      </c>
      <c r="AV84" s="191" t="s">
        <v>328</v>
      </c>
      <c r="AW84" s="378" t="s">
        <v>329</v>
      </c>
      <c r="AX84" s="297" t="s">
        <v>1167</v>
      </c>
      <c r="AY84" s="298" t="s">
        <v>1168</v>
      </c>
      <c r="AZ84" s="574" t="s">
        <v>324</v>
      </c>
      <c r="BA84" s="191" t="s">
        <v>325</v>
      </c>
      <c r="BB84" s="376" t="s">
        <v>326</v>
      </c>
      <c r="BC84" s="377" t="s">
        <v>327</v>
      </c>
      <c r="BD84" s="191" t="s">
        <v>328</v>
      </c>
      <c r="BE84" s="378" t="s">
        <v>329</v>
      </c>
      <c r="BF84" s="297" t="s">
        <v>1167</v>
      </c>
      <c r="BG84" s="298" t="s">
        <v>1168</v>
      </c>
      <c r="BH84" s="574" t="s">
        <v>324</v>
      </c>
      <c r="BI84" s="191" t="s">
        <v>325</v>
      </c>
      <c r="BJ84" s="376" t="s">
        <v>326</v>
      </c>
      <c r="BK84" s="377" t="s">
        <v>327</v>
      </c>
      <c r="BL84" s="191" t="s">
        <v>328</v>
      </c>
      <c r="BM84" s="378" t="s">
        <v>329</v>
      </c>
      <c r="BN84" s="297" t="s">
        <v>1167</v>
      </c>
      <c r="BO84" s="298" t="s">
        <v>1168</v>
      </c>
      <c r="BP84" s="574" t="s">
        <v>324</v>
      </c>
      <c r="BQ84" s="191" t="s">
        <v>325</v>
      </c>
      <c r="BR84" s="376" t="s">
        <v>326</v>
      </c>
      <c r="BS84" s="377" t="s">
        <v>327</v>
      </c>
      <c r="BT84" s="191" t="s">
        <v>328</v>
      </c>
      <c r="BU84" s="378" t="s">
        <v>329</v>
      </c>
      <c r="BV84" s="297" t="s">
        <v>1167</v>
      </c>
      <c r="BW84" s="298" t="s">
        <v>1168</v>
      </c>
      <c r="BX84" s="574" t="s">
        <v>324</v>
      </c>
      <c r="BY84" s="191" t="s">
        <v>325</v>
      </c>
      <c r="BZ84" s="376" t="s">
        <v>326</v>
      </c>
      <c r="CA84" s="377" t="s">
        <v>327</v>
      </c>
      <c r="CB84" s="191" t="s">
        <v>328</v>
      </c>
      <c r="CC84" s="378" t="s">
        <v>329</v>
      </c>
      <c r="CD84" s="297" t="s">
        <v>1167</v>
      </c>
      <c r="CE84" s="298" t="s">
        <v>1168</v>
      </c>
      <c r="CF84" s="574" t="s">
        <v>324</v>
      </c>
      <c r="CG84" s="191" t="s">
        <v>325</v>
      </c>
      <c r="CH84" s="376" t="s">
        <v>326</v>
      </c>
      <c r="CI84" s="377" t="s">
        <v>327</v>
      </c>
      <c r="CJ84" s="191" t="s">
        <v>328</v>
      </c>
      <c r="CK84" s="378" t="s">
        <v>329</v>
      </c>
      <c r="CL84" s="297" t="s">
        <v>1167</v>
      </c>
      <c r="CM84" s="298" t="s">
        <v>1168</v>
      </c>
      <c r="CN84" s="574" t="s">
        <v>324</v>
      </c>
      <c r="CO84" s="191" t="s">
        <v>325</v>
      </c>
      <c r="CP84" s="376" t="s">
        <v>326</v>
      </c>
      <c r="CQ84" s="377" t="s">
        <v>327</v>
      </c>
      <c r="CR84" s="191" t="s">
        <v>328</v>
      </c>
      <c r="CS84" s="378" t="s">
        <v>329</v>
      </c>
      <c r="CT84" s="297" t="s">
        <v>1167</v>
      </c>
      <c r="CU84" s="298" t="s">
        <v>1168</v>
      </c>
      <c r="CV84" s="574" t="s">
        <v>324</v>
      </c>
      <c r="CW84" s="191" t="s">
        <v>325</v>
      </c>
      <c r="CX84" s="376" t="s">
        <v>326</v>
      </c>
      <c r="CY84" s="377" t="s">
        <v>327</v>
      </c>
      <c r="CZ84" s="191" t="s">
        <v>328</v>
      </c>
      <c r="DA84" s="378" t="s">
        <v>329</v>
      </c>
      <c r="DB84" s="297" t="s">
        <v>1167</v>
      </c>
      <c r="DC84" s="298" t="s">
        <v>1168</v>
      </c>
      <c r="DD84" s="574" t="s">
        <v>324</v>
      </c>
      <c r="DE84" s="191" t="s">
        <v>325</v>
      </c>
      <c r="DF84" s="376" t="s">
        <v>326</v>
      </c>
      <c r="DG84" s="377" t="s">
        <v>327</v>
      </c>
      <c r="DH84" s="191" t="s">
        <v>328</v>
      </c>
      <c r="DI84" s="378" t="s">
        <v>329</v>
      </c>
      <c r="DJ84" s="297" t="s">
        <v>1167</v>
      </c>
      <c r="DK84" s="298" t="s">
        <v>1168</v>
      </c>
      <c r="DL84" s="574" t="s">
        <v>324</v>
      </c>
      <c r="DM84" s="191" t="s">
        <v>325</v>
      </c>
      <c r="DN84" s="376" t="s">
        <v>326</v>
      </c>
      <c r="DO84" s="377" t="s">
        <v>327</v>
      </c>
      <c r="DP84" s="191" t="s">
        <v>328</v>
      </c>
      <c r="DQ84" s="378" t="s">
        <v>329</v>
      </c>
      <c r="DR84" s="297" t="s">
        <v>1167</v>
      </c>
      <c r="DS84" s="298" t="s">
        <v>1168</v>
      </c>
      <c r="DT84" s="574" t="s">
        <v>324</v>
      </c>
      <c r="DU84" s="191" t="s">
        <v>325</v>
      </c>
      <c r="DV84" s="376" t="s">
        <v>326</v>
      </c>
      <c r="DW84" s="377" t="s">
        <v>327</v>
      </c>
      <c r="DX84" s="191" t="s">
        <v>328</v>
      </c>
      <c r="DY84" s="378" t="s">
        <v>329</v>
      </c>
      <c r="DZ84" s="297" t="s">
        <v>1167</v>
      </c>
      <c r="EA84" s="298" t="s">
        <v>1168</v>
      </c>
      <c r="EB84" s="574" t="s">
        <v>324</v>
      </c>
      <c r="EC84" s="191" t="s">
        <v>325</v>
      </c>
      <c r="ED84" s="376" t="s">
        <v>326</v>
      </c>
      <c r="EE84" s="377" t="s">
        <v>327</v>
      </c>
      <c r="EF84" s="191" t="s">
        <v>328</v>
      </c>
      <c r="EG84" s="378" t="s">
        <v>329</v>
      </c>
      <c r="EH84" s="297" t="s">
        <v>1167</v>
      </c>
      <c r="EI84" s="298" t="s">
        <v>1168</v>
      </c>
      <c r="EJ84" s="574" t="s">
        <v>324</v>
      </c>
      <c r="EK84" s="191" t="s">
        <v>325</v>
      </c>
      <c r="EL84" s="376" t="s">
        <v>326</v>
      </c>
      <c r="EM84" s="377" t="s">
        <v>327</v>
      </c>
      <c r="EN84" s="191" t="s">
        <v>328</v>
      </c>
      <c r="EO84" s="378" t="s">
        <v>329</v>
      </c>
      <c r="EP84" s="297" t="s">
        <v>1167</v>
      </c>
      <c r="EQ84" s="298" t="s">
        <v>1168</v>
      </c>
    </row>
    <row r="85" spans="1:147" ht="37.5" customHeight="1" thickBot="1">
      <c r="A85" s="555"/>
      <c r="B85" s="315">
        <v>1</v>
      </c>
      <c r="C85" s="448" t="s">
        <v>910</v>
      </c>
      <c r="D85" s="384"/>
      <c r="E85" s="315">
        <v>1</v>
      </c>
      <c r="F85" s="315" t="s">
        <v>331</v>
      </c>
      <c r="G85" s="650"/>
      <c r="H85" s="647"/>
      <c r="I85" s="818">
        <f t="shared" ref="I85:I89" si="136">+(G85+(G85*H85))*E85</f>
        <v>0</v>
      </c>
      <c r="J85" s="311" t="s">
        <v>1169</v>
      </c>
      <c r="K85" s="312"/>
      <c r="L85" s="384" t="s">
        <v>1353</v>
      </c>
      <c r="M85" s="315">
        <v>1</v>
      </c>
      <c r="N85" s="315" t="s">
        <v>331</v>
      </c>
      <c r="O85" s="650">
        <v>1508000</v>
      </c>
      <c r="P85" s="647">
        <v>0</v>
      </c>
      <c r="Q85" s="818">
        <f t="shared" ref="Q85:Q89" si="137">+(O85+(O85*P85))*M85</f>
        <v>1508000</v>
      </c>
      <c r="R85" s="311" t="s">
        <v>1170</v>
      </c>
      <c r="S85" s="312"/>
      <c r="T85" s="384"/>
      <c r="U85" s="315">
        <v>1</v>
      </c>
      <c r="V85" s="315" t="s">
        <v>331</v>
      </c>
      <c r="W85" s="650"/>
      <c r="X85" s="647"/>
      <c r="Y85" s="818">
        <f t="shared" ref="Y85:Y89" si="138">+(W85+(W85*X85))*U85</f>
        <v>0</v>
      </c>
      <c r="Z85" s="311" t="s">
        <v>1169</v>
      </c>
      <c r="AA85" s="312"/>
      <c r="AB85" s="819"/>
      <c r="AC85" s="315">
        <v>1</v>
      </c>
      <c r="AD85" s="315" t="s">
        <v>331</v>
      </c>
      <c r="AE85" s="650"/>
      <c r="AF85" s="647"/>
      <c r="AG85" s="818">
        <f t="shared" ref="AG85:AG89" si="139">+(AE85+(AE85*AF85))*AC85</f>
        <v>0</v>
      </c>
      <c r="AH85" s="311" t="s">
        <v>1169</v>
      </c>
      <c r="AI85" s="312"/>
      <c r="AJ85" s="384"/>
      <c r="AK85" s="315">
        <v>1</v>
      </c>
      <c r="AL85" s="315" t="s">
        <v>331</v>
      </c>
      <c r="AM85" s="650"/>
      <c r="AN85" s="647"/>
      <c r="AO85" s="818">
        <f t="shared" ref="AO85:AO89" si="140">+(AM85+(AM85*AN85))*AK85</f>
        <v>0</v>
      </c>
      <c r="AP85" s="311" t="s">
        <v>1169</v>
      </c>
      <c r="AQ85" s="312"/>
      <c r="AR85" s="384"/>
      <c r="AS85" s="315">
        <v>1</v>
      </c>
      <c r="AT85" s="315" t="s">
        <v>331</v>
      </c>
      <c r="AU85" s="650"/>
      <c r="AV85" s="647"/>
      <c r="AW85" s="818">
        <f t="shared" ref="AW85:AW89" si="141">+(AU85+(AU85*AV85))*AS85</f>
        <v>0</v>
      </c>
      <c r="AX85" s="311" t="s">
        <v>1169</v>
      </c>
      <c r="AY85" s="312"/>
      <c r="AZ85" s="384"/>
      <c r="BA85" s="315">
        <v>1</v>
      </c>
      <c r="BB85" s="315" t="s">
        <v>331</v>
      </c>
      <c r="BC85" s="650"/>
      <c r="BD85" s="647"/>
      <c r="BE85" s="818">
        <f t="shared" ref="BE85:BE89" si="142">+(BC85+(BC85*BD85))*BA85</f>
        <v>0</v>
      </c>
      <c r="BF85" s="311" t="s">
        <v>1169</v>
      </c>
      <c r="BG85" s="312"/>
      <c r="BH85" s="384" t="s">
        <v>1330</v>
      </c>
      <c r="BI85" s="315">
        <v>1</v>
      </c>
      <c r="BJ85" s="315" t="s">
        <v>331</v>
      </c>
      <c r="BK85" s="650">
        <v>810000</v>
      </c>
      <c r="BL85" s="647"/>
      <c r="BM85" s="818">
        <f t="shared" ref="BM85:BM89" si="143">+(BK85+(BK85*BL85))*BI85</f>
        <v>810000</v>
      </c>
      <c r="BN85" s="311" t="s">
        <v>1170</v>
      </c>
      <c r="BO85" s="312"/>
      <c r="BP85" s="384" t="s">
        <v>1342</v>
      </c>
      <c r="BQ85" s="315">
        <v>1</v>
      </c>
      <c r="BR85" s="315" t="s">
        <v>331</v>
      </c>
      <c r="BS85" s="650">
        <v>1870891</v>
      </c>
      <c r="BT85" s="647">
        <v>0</v>
      </c>
      <c r="BU85" s="818">
        <f t="shared" ref="BU85:BU89" si="144">+(BS85+(BS85*BT85))*BQ85</f>
        <v>1870891</v>
      </c>
      <c r="BV85" s="311" t="s">
        <v>1170</v>
      </c>
      <c r="BW85" s="312"/>
      <c r="BX85" s="384" t="s">
        <v>1316</v>
      </c>
      <c r="BY85" s="315">
        <v>1</v>
      </c>
      <c r="BZ85" s="315" t="s">
        <v>331</v>
      </c>
      <c r="CA85" s="650">
        <v>1942500</v>
      </c>
      <c r="CB85" s="647">
        <v>0</v>
      </c>
      <c r="CC85" s="818">
        <f t="shared" ref="CC85:CC89" si="145">+(CA85+(CA85*CB85))*BY85</f>
        <v>1942500</v>
      </c>
      <c r="CD85" s="311" t="s">
        <v>1170</v>
      </c>
      <c r="CE85" s="312"/>
      <c r="CF85" s="827" t="s">
        <v>1333</v>
      </c>
      <c r="CG85" s="315">
        <v>1</v>
      </c>
      <c r="CH85" s="315" t="s">
        <v>331</v>
      </c>
      <c r="CI85" s="650">
        <v>2380000</v>
      </c>
      <c r="CJ85" s="647">
        <v>0</v>
      </c>
      <c r="CK85" s="818">
        <f t="shared" ref="CK85:CK89" si="146">+(CI85+(CI85*CJ85))*CG85</f>
        <v>2380000</v>
      </c>
      <c r="CL85" s="311" t="s">
        <v>1170</v>
      </c>
      <c r="CM85" s="312"/>
      <c r="CN85" s="384"/>
      <c r="CO85" s="315">
        <v>1</v>
      </c>
      <c r="CP85" s="315" t="s">
        <v>331</v>
      </c>
      <c r="CQ85" s="650"/>
      <c r="CR85" s="647"/>
      <c r="CS85" s="818">
        <f t="shared" ref="CS85:CS89" si="147">+(CQ85+(CQ85*CR85))*CO85</f>
        <v>0</v>
      </c>
      <c r="CT85" s="311" t="s">
        <v>1169</v>
      </c>
      <c r="CU85" s="312"/>
      <c r="CV85" s="384"/>
      <c r="CW85" s="315">
        <v>1</v>
      </c>
      <c r="CX85" s="315" t="s">
        <v>331</v>
      </c>
      <c r="CY85" s="650"/>
      <c r="CZ85" s="647"/>
      <c r="DA85" s="818">
        <f t="shared" ref="DA85:DA89" si="148">+(CY85+(CY85*CZ85))*CW85</f>
        <v>0</v>
      </c>
      <c r="DB85" s="311" t="s">
        <v>1169</v>
      </c>
      <c r="DC85" s="312"/>
      <c r="DD85" s="384"/>
      <c r="DE85" s="315">
        <v>1</v>
      </c>
      <c r="DF85" s="315" t="s">
        <v>331</v>
      </c>
      <c r="DG85" s="650"/>
      <c r="DH85" s="647"/>
      <c r="DI85" s="818">
        <f t="shared" ref="DI85:DI89" si="149">+(DG85+(DG85*DH85))*DE85</f>
        <v>0</v>
      </c>
      <c r="DJ85" s="311" t="s">
        <v>1169</v>
      </c>
      <c r="DK85" s="312"/>
      <c r="DL85" s="384" t="s">
        <v>1318</v>
      </c>
      <c r="DM85" s="315">
        <v>1</v>
      </c>
      <c r="DN85" s="315" t="s">
        <v>331</v>
      </c>
      <c r="DO85" s="650">
        <v>1681002</v>
      </c>
      <c r="DP85" s="647">
        <v>0</v>
      </c>
      <c r="DQ85" s="818">
        <f t="shared" ref="DQ85:DQ89" si="150">+(DO85+(DO85*DP85))*DM85</f>
        <v>1681002</v>
      </c>
      <c r="DR85" s="311" t="s">
        <v>1170</v>
      </c>
      <c r="DS85" s="312"/>
      <c r="DT85" s="384" t="s">
        <v>1320</v>
      </c>
      <c r="DU85" s="315">
        <v>1</v>
      </c>
      <c r="DV85" s="315" t="s">
        <v>331</v>
      </c>
      <c r="DW85" s="650">
        <v>1300000</v>
      </c>
      <c r="DX85" s="647">
        <v>0</v>
      </c>
      <c r="DY85" s="818">
        <f t="shared" ref="DY85:DY89" si="151">+(DW85+(DW85*DX85))*DU85</f>
        <v>1300000</v>
      </c>
      <c r="DZ85" s="311" t="s">
        <v>1170</v>
      </c>
      <c r="EA85" s="312"/>
      <c r="EB85" s="421" t="s">
        <v>1351</v>
      </c>
      <c r="EC85" s="315">
        <v>1</v>
      </c>
      <c r="ED85" s="315" t="s">
        <v>331</v>
      </c>
      <c r="EE85" s="707">
        <v>1500000</v>
      </c>
      <c r="EF85" s="422">
        <v>0</v>
      </c>
      <c r="EG85" s="820">
        <v>1500000</v>
      </c>
      <c r="EH85" s="311" t="s">
        <v>1170</v>
      </c>
      <c r="EI85" s="312"/>
      <c r="EJ85" s="384"/>
      <c r="EK85" s="315">
        <v>1</v>
      </c>
      <c r="EL85" s="315" t="s">
        <v>331</v>
      </c>
      <c r="EM85" s="650"/>
      <c r="EN85" s="647"/>
      <c r="EO85" s="818">
        <f t="shared" ref="EO85:EO89" si="152">+(EM85+(EM85*EN85))*EK85</f>
        <v>0</v>
      </c>
      <c r="EP85" s="311" t="s">
        <v>1169</v>
      </c>
      <c r="EQ85" s="312"/>
    </row>
    <row r="86" spans="1:147" ht="37.5" customHeight="1">
      <c r="A86" s="555"/>
      <c r="B86" s="315">
        <v>2</v>
      </c>
      <c r="C86" s="448" t="s">
        <v>889</v>
      </c>
      <c r="D86" s="384"/>
      <c r="E86" s="315">
        <v>1</v>
      </c>
      <c r="F86" s="315" t="s">
        <v>331</v>
      </c>
      <c r="G86" s="841"/>
      <c r="H86" s="647"/>
      <c r="I86" s="818">
        <f t="shared" si="136"/>
        <v>0</v>
      </c>
      <c r="J86" s="19"/>
      <c r="K86" s="277"/>
      <c r="L86" s="384" t="s">
        <v>1353</v>
      </c>
      <c r="M86" s="315">
        <v>1</v>
      </c>
      <c r="N86" s="315" t="s">
        <v>331</v>
      </c>
      <c r="O86" s="841">
        <v>175500</v>
      </c>
      <c r="P86" s="647">
        <v>0</v>
      </c>
      <c r="Q86" s="818">
        <f t="shared" si="137"/>
        <v>175500</v>
      </c>
      <c r="R86" s="19"/>
      <c r="S86" s="277"/>
      <c r="T86" s="384"/>
      <c r="U86" s="315">
        <v>1</v>
      </c>
      <c r="V86" s="315" t="s">
        <v>331</v>
      </c>
      <c r="W86" s="841"/>
      <c r="X86" s="647"/>
      <c r="Y86" s="818">
        <f t="shared" si="138"/>
        <v>0</v>
      </c>
      <c r="Z86" s="19"/>
      <c r="AA86" s="277"/>
      <c r="AB86" s="819"/>
      <c r="AC86" s="315">
        <v>1</v>
      </c>
      <c r="AD86" s="315" t="s">
        <v>331</v>
      </c>
      <c r="AE86" s="841"/>
      <c r="AF86" s="647"/>
      <c r="AG86" s="818">
        <f t="shared" si="139"/>
        <v>0</v>
      </c>
      <c r="AH86" s="19"/>
      <c r="AI86" s="277"/>
      <c r="AJ86" s="384"/>
      <c r="AK86" s="315">
        <v>1</v>
      </c>
      <c r="AL86" s="315" t="s">
        <v>331</v>
      </c>
      <c r="AM86" s="841"/>
      <c r="AN86" s="647"/>
      <c r="AO86" s="818">
        <f t="shared" si="140"/>
        <v>0</v>
      </c>
      <c r="AP86" s="19"/>
      <c r="AQ86" s="277"/>
      <c r="AR86" s="384"/>
      <c r="AS86" s="315">
        <v>1</v>
      </c>
      <c r="AT86" s="315" t="s">
        <v>331</v>
      </c>
      <c r="AU86" s="841"/>
      <c r="AV86" s="647"/>
      <c r="AW86" s="818">
        <f t="shared" si="141"/>
        <v>0</v>
      </c>
      <c r="AX86" s="19"/>
      <c r="AY86" s="277"/>
      <c r="AZ86" s="384"/>
      <c r="BA86" s="315">
        <v>1</v>
      </c>
      <c r="BB86" s="315" t="s">
        <v>331</v>
      </c>
      <c r="BC86" s="841"/>
      <c r="BD86" s="647"/>
      <c r="BE86" s="818">
        <f t="shared" si="142"/>
        <v>0</v>
      </c>
      <c r="BF86" s="19"/>
      <c r="BG86" s="277"/>
      <c r="BH86" s="384" t="s">
        <v>1330</v>
      </c>
      <c r="BI86" s="315">
        <v>1</v>
      </c>
      <c r="BJ86" s="315" t="s">
        <v>331</v>
      </c>
      <c r="BK86" s="841">
        <v>125000</v>
      </c>
      <c r="BL86" s="647"/>
      <c r="BM86" s="818">
        <f t="shared" si="143"/>
        <v>125000</v>
      </c>
      <c r="BN86" s="19"/>
      <c r="BO86" s="277"/>
      <c r="BP86" s="384" t="s">
        <v>1342</v>
      </c>
      <c r="BQ86" s="315">
        <v>1</v>
      </c>
      <c r="BR86" s="315" t="s">
        <v>331</v>
      </c>
      <c r="BS86" s="841">
        <v>145059</v>
      </c>
      <c r="BT86" s="647">
        <v>0</v>
      </c>
      <c r="BU86" s="818">
        <f t="shared" si="144"/>
        <v>145059</v>
      </c>
      <c r="BV86" s="19"/>
      <c r="BW86" s="277"/>
      <c r="BX86" s="384" t="s">
        <v>1316</v>
      </c>
      <c r="BY86" s="315">
        <v>1</v>
      </c>
      <c r="BZ86" s="315" t="s">
        <v>331</v>
      </c>
      <c r="CA86" s="841">
        <v>231000</v>
      </c>
      <c r="CB86" s="647">
        <v>0</v>
      </c>
      <c r="CC86" s="818">
        <f t="shared" si="145"/>
        <v>231000</v>
      </c>
      <c r="CD86" s="19"/>
      <c r="CE86" s="277"/>
      <c r="CF86" s="384" t="s">
        <v>1333</v>
      </c>
      <c r="CG86" s="315">
        <v>1</v>
      </c>
      <c r="CH86" s="315" t="s">
        <v>331</v>
      </c>
      <c r="CI86" s="841">
        <v>375000</v>
      </c>
      <c r="CJ86" s="647">
        <v>0</v>
      </c>
      <c r="CK86" s="818">
        <f t="shared" si="146"/>
        <v>375000</v>
      </c>
      <c r="CL86" s="19"/>
      <c r="CM86" s="277"/>
      <c r="CN86" s="384"/>
      <c r="CO86" s="315">
        <v>1</v>
      </c>
      <c r="CP86" s="315" t="s">
        <v>331</v>
      </c>
      <c r="CQ86" s="841"/>
      <c r="CR86" s="647"/>
      <c r="CS86" s="818">
        <f t="shared" si="147"/>
        <v>0</v>
      </c>
      <c r="CT86" s="19"/>
      <c r="CU86" s="277"/>
      <c r="CV86" s="384"/>
      <c r="CW86" s="315">
        <v>1</v>
      </c>
      <c r="CX86" s="315" t="s">
        <v>331</v>
      </c>
      <c r="CY86" s="841"/>
      <c r="CZ86" s="647"/>
      <c r="DA86" s="818">
        <f t="shared" si="148"/>
        <v>0</v>
      </c>
      <c r="DB86" s="19"/>
      <c r="DC86" s="277"/>
      <c r="DD86" s="384"/>
      <c r="DE86" s="315">
        <v>1</v>
      </c>
      <c r="DF86" s="315" t="s">
        <v>331</v>
      </c>
      <c r="DG86" s="841"/>
      <c r="DH86" s="647"/>
      <c r="DI86" s="818">
        <f t="shared" si="149"/>
        <v>0</v>
      </c>
      <c r="DJ86" s="19"/>
      <c r="DK86" s="277"/>
      <c r="DL86" s="384" t="s">
        <v>1318</v>
      </c>
      <c r="DM86" s="315">
        <v>1</v>
      </c>
      <c r="DN86" s="315" t="s">
        <v>331</v>
      </c>
      <c r="DO86" s="841">
        <v>236475</v>
      </c>
      <c r="DP86" s="647">
        <v>0</v>
      </c>
      <c r="DQ86" s="818">
        <f t="shared" si="150"/>
        <v>236475</v>
      </c>
      <c r="DR86" s="19"/>
      <c r="DS86" s="277"/>
      <c r="DT86" s="384" t="s">
        <v>1320</v>
      </c>
      <c r="DU86" s="315">
        <v>1</v>
      </c>
      <c r="DV86" s="315" t="s">
        <v>331</v>
      </c>
      <c r="DW86" s="841">
        <v>150000</v>
      </c>
      <c r="DX86" s="647">
        <v>0</v>
      </c>
      <c r="DY86" s="818">
        <f t="shared" si="151"/>
        <v>150000</v>
      </c>
      <c r="DZ86" s="19"/>
      <c r="EA86" s="277"/>
      <c r="EB86" s="421" t="s">
        <v>1351</v>
      </c>
      <c r="EC86" s="315">
        <v>1</v>
      </c>
      <c r="ED86" s="315" t="s">
        <v>331</v>
      </c>
      <c r="EE86" s="324">
        <v>247000</v>
      </c>
      <c r="EF86" s="422">
        <v>0</v>
      </c>
      <c r="EG86" s="820">
        <v>247000</v>
      </c>
      <c r="EH86" s="19"/>
      <c r="EI86" s="277"/>
      <c r="EJ86" s="384"/>
      <c r="EK86" s="315">
        <v>1</v>
      </c>
      <c r="EL86" s="315" t="s">
        <v>331</v>
      </c>
      <c r="EM86" s="841"/>
      <c r="EN86" s="647"/>
      <c r="EO86" s="818">
        <f t="shared" si="152"/>
        <v>0</v>
      </c>
      <c r="EP86" s="19"/>
      <c r="EQ86" s="277"/>
    </row>
    <row r="87" spans="1:147" ht="37.5" customHeight="1">
      <c r="A87" s="555"/>
      <c r="B87" s="315">
        <v>3</v>
      </c>
      <c r="C87" s="448" t="s">
        <v>908</v>
      </c>
      <c r="D87" s="384"/>
      <c r="E87" s="315">
        <v>1</v>
      </c>
      <c r="F87" s="315" t="s">
        <v>331</v>
      </c>
      <c r="G87" s="841"/>
      <c r="H87" s="647"/>
      <c r="I87" s="818">
        <f t="shared" si="136"/>
        <v>0</v>
      </c>
      <c r="J87" s="19"/>
      <c r="K87" s="277"/>
      <c r="L87" s="384" t="s">
        <v>1353</v>
      </c>
      <c r="M87" s="315">
        <v>1</v>
      </c>
      <c r="N87" s="315" t="s">
        <v>331</v>
      </c>
      <c r="O87" s="841">
        <v>17608.240000000002</v>
      </c>
      <c r="P87" s="647">
        <v>0</v>
      </c>
      <c r="Q87" s="818">
        <f t="shared" si="137"/>
        <v>17608.240000000002</v>
      </c>
      <c r="R87" s="19"/>
      <c r="S87" s="277"/>
      <c r="T87" s="384"/>
      <c r="U87" s="315">
        <v>1</v>
      </c>
      <c r="V87" s="315" t="s">
        <v>331</v>
      </c>
      <c r="W87" s="841"/>
      <c r="X87" s="647"/>
      <c r="Y87" s="818">
        <f t="shared" si="138"/>
        <v>0</v>
      </c>
      <c r="Z87" s="19"/>
      <c r="AA87" s="277"/>
      <c r="AB87" s="819"/>
      <c r="AC87" s="315">
        <v>1</v>
      </c>
      <c r="AD87" s="315" t="s">
        <v>331</v>
      </c>
      <c r="AE87" s="841"/>
      <c r="AF87" s="647"/>
      <c r="AG87" s="818">
        <f t="shared" si="139"/>
        <v>0</v>
      </c>
      <c r="AH87" s="19"/>
      <c r="AI87" s="277"/>
      <c r="AJ87" s="384"/>
      <c r="AK87" s="315">
        <v>1</v>
      </c>
      <c r="AL87" s="315" t="s">
        <v>331</v>
      </c>
      <c r="AM87" s="841"/>
      <c r="AN87" s="647"/>
      <c r="AO87" s="818">
        <f t="shared" si="140"/>
        <v>0</v>
      </c>
      <c r="AP87" s="19"/>
      <c r="AQ87" s="277"/>
      <c r="AR87" s="384"/>
      <c r="AS87" s="315">
        <v>1</v>
      </c>
      <c r="AT87" s="315" t="s">
        <v>331</v>
      </c>
      <c r="AU87" s="841"/>
      <c r="AV87" s="647"/>
      <c r="AW87" s="818">
        <f t="shared" si="141"/>
        <v>0</v>
      </c>
      <c r="AX87" s="19"/>
      <c r="AY87" s="277"/>
      <c r="AZ87" s="384"/>
      <c r="BA87" s="315">
        <v>1</v>
      </c>
      <c r="BB87" s="315" t="s">
        <v>331</v>
      </c>
      <c r="BC87" s="841"/>
      <c r="BD87" s="647"/>
      <c r="BE87" s="818">
        <f t="shared" si="142"/>
        <v>0</v>
      </c>
      <c r="BF87" s="19"/>
      <c r="BG87" s="277"/>
      <c r="BH87" s="384" t="s">
        <v>1330</v>
      </c>
      <c r="BI87" s="315">
        <v>1</v>
      </c>
      <c r="BJ87" s="315" t="s">
        <v>331</v>
      </c>
      <c r="BK87" s="841">
        <v>14000</v>
      </c>
      <c r="BL87" s="647"/>
      <c r="BM87" s="818">
        <f t="shared" si="143"/>
        <v>14000</v>
      </c>
      <c r="BN87" s="19"/>
      <c r="BO87" s="277"/>
      <c r="BP87" s="384" t="s">
        <v>1342</v>
      </c>
      <c r="BQ87" s="315">
        <v>1</v>
      </c>
      <c r="BR87" s="315" t="s">
        <v>331</v>
      </c>
      <c r="BS87" s="841">
        <v>33734</v>
      </c>
      <c r="BT87" s="647">
        <v>0.19</v>
      </c>
      <c r="BU87" s="818">
        <f t="shared" si="144"/>
        <v>40143.46</v>
      </c>
      <c r="BV87" s="19"/>
      <c r="BW87" s="277"/>
      <c r="BX87" s="384" t="s">
        <v>1316</v>
      </c>
      <c r="BY87" s="315">
        <v>1</v>
      </c>
      <c r="BZ87" s="315" t="s">
        <v>331</v>
      </c>
      <c r="CA87" s="841">
        <v>55600</v>
      </c>
      <c r="CB87" s="647">
        <v>0</v>
      </c>
      <c r="CC87" s="818">
        <f t="shared" si="145"/>
        <v>55600</v>
      </c>
      <c r="CD87" s="19"/>
      <c r="CE87" s="277"/>
      <c r="CF87" s="384" t="s">
        <v>1333</v>
      </c>
      <c r="CG87" s="315">
        <v>1</v>
      </c>
      <c r="CH87" s="315" t="s">
        <v>331</v>
      </c>
      <c r="CI87" s="841">
        <v>19800</v>
      </c>
      <c r="CJ87" s="647">
        <v>0.19</v>
      </c>
      <c r="CK87" s="818">
        <f t="shared" si="146"/>
        <v>23562</v>
      </c>
      <c r="CL87" s="19"/>
      <c r="CM87" s="277"/>
      <c r="CN87" s="384"/>
      <c r="CO87" s="315">
        <v>1</v>
      </c>
      <c r="CP87" s="315" t="s">
        <v>331</v>
      </c>
      <c r="CQ87" s="841"/>
      <c r="CR87" s="647"/>
      <c r="CS87" s="818">
        <f t="shared" si="147"/>
        <v>0</v>
      </c>
      <c r="CT87" s="19"/>
      <c r="CU87" s="277"/>
      <c r="CV87" s="384"/>
      <c r="CW87" s="315">
        <v>1</v>
      </c>
      <c r="CX87" s="315" t="s">
        <v>331</v>
      </c>
      <c r="CY87" s="841"/>
      <c r="CZ87" s="647"/>
      <c r="DA87" s="818">
        <f t="shared" si="148"/>
        <v>0</v>
      </c>
      <c r="DB87" s="19"/>
      <c r="DC87" s="277"/>
      <c r="DD87" s="384"/>
      <c r="DE87" s="315">
        <v>1</v>
      </c>
      <c r="DF87" s="315" t="s">
        <v>331</v>
      </c>
      <c r="DG87" s="841"/>
      <c r="DH87" s="647"/>
      <c r="DI87" s="818">
        <f t="shared" si="149"/>
        <v>0</v>
      </c>
      <c r="DJ87" s="19"/>
      <c r="DK87" s="277"/>
      <c r="DL87" s="384" t="s">
        <v>1318</v>
      </c>
      <c r="DM87" s="315">
        <v>1</v>
      </c>
      <c r="DN87" s="315" t="s">
        <v>331</v>
      </c>
      <c r="DO87" s="841">
        <v>128625</v>
      </c>
      <c r="DP87" s="647">
        <v>0</v>
      </c>
      <c r="DQ87" s="818">
        <f t="shared" si="150"/>
        <v>128625</v>
      </c>
      <c r="DR87" s="19"/>
      <c r="DS87" s="277"/>
      <c r="DT87" s="384" t="s">
        <v>1320</v>
      </c>
      <c r="DU87" s="315">
        <v>1</v>
      </c>
      <c r="DV87" s="315" t="s">
        <v>331</v>
      </c>
      <c r="DW87" s="841">
        <v>18000</v>
      </c>
      <c r="DX87" s="647">
        <v>0</v>
      </c>
      <c r="DY87" s="818">
        <f t="shared" si="151"/>
        <v>18000</v>
      </c>
      <c r="DZ87" s="19"/>
      <c r="EA87" s="277"/>
      <c r="EB87" s="421" t="s">
        <v>1437</v>
      </c>
      <c r="EC87" s="315">
        <v>1</v>
      </c>
      <c r="ED87" s="315" t="s">
        <v>331</v>
      </c>
      <c r="EE87" s="324">
        <v>29500</v>
      </c>
      <c r="EF87" s="422">
        <v>0.19</v>
      </c>
      <c r="EG87" s="820">
        <v>35105</v>
      </c>
      <c r="EH87" s="19"/>
      <c r="EI87" s="277"/>
      <c r="EJ87" s="384"/>
      <c r="EK87" s="315">
        <v>1</v>
      </c>
      <c r="EL87" s="315" t="s">
        <v>331</v>
      </c>
      <c r="EM87" s="841"/>
      <c r="EN87" s="647"/>
      <c r="EO87" s="818">
        <f t="shared" si="152"/>
        <v>0</v>
      </c>
      <c r="EP87" s="19"/>
      <c r="EQ87" s="277"/>
    </row>
    <row r="88" spans="1:147" ht="37.5" customHeight="1">
      <c r="A88" s="555"/>
      <c r="B88" s="315">
        <v>4</v>
      </c>
      <c r="C88" s="448" t="s">
        <v>890</v>
      </c>
      <c r="D88" s="384"/>
      <c r="E88" s="315">
        <v>1</v>
      </c>
      <c r="F88" s="315" t="s">
        <v>331</v>
      </c>
      <c r="G88" s="838"/>
      <c r="H88" s="647"/>
      <c r="I88" s="818">
        <f t="shared" si="136"/>
        <v>0</v>
      </c>
      <c r="J88" s="19"/>
      <c r="K88" s="277"/>
      <c r="L88" s="384" t="s">
        <v>1353</v>
      </c>
      <c r="M88" s="315">
        <v>1</v>
      </c>
      <c r="N88" s="315" t="s">
        <v>331</v>
      </c>
      <c r="O88" s="838">
        <v>149500</v>
      </c>
      <c r="P88" s="647">
        <v>0</v>
      </c>
      <c r="Q88" s="818">
        <f t="shared" si="137"/>
        <v>149500</v>
      </c>
      <c r="R88" s="19"/>
      <c r="S88" s="277"/>
      <c r="T88" s="384"/>
      <c r="U88" s="315">
        <v>1</v>
      </c>
      <c r="V88" s="315" t="s">
        <v>331</v>
      </c>
      <c r="W88" s="838"/>
      <c r="X88" s="647"/>
      <c r="Y88" s="818">
        <f t="shared" si="138"/>
        <v>0</v>
      </c>
      <c r="Z88" s="19"/>
      <c r="AA88" s="277"/>
      <c r="AB88" s="819"/>
      <c r="AC88" s="315">
        <v>1</v>
      </c>
      <c r="AD88" s="315" t="s">
        <v>331</v>
      </c>
      <c r="AE88" s="838"/>
      <c r="AF88" s="647"/>
      <c r="AG88" s="818">
        <f t="shared" si="139"/>
        <v>0</v>
      </c>
      <c r="AH88" s="19"/>
      <c r="AI88" s="277"/>
      <c r="AJ88" s="384"/>
      <c r="AK88" s="315">
        <v>1</v>
      </c>
      <c r="AL88" s="315" t="s">
        <v>331</v>
      </c>
      <c r="AM88" s="838"/>
      <c r="AN88" s="647"/>
      <c r="AO88" s="818">
        <f t="shared" si="140"/>
        <v>0</v>
      </c>
      <c r="AP88" s="19"/>
      <c r="AQ88" s="277"/>
      <c r="AR88" s="384"/>
      <c r="AS88" s="315">
        <v>1</v>
      </c>
      <c r="AT88" s="315" t="s">
        <v>331</v>
      </c>
      <c r="AU88" s="838"/>
      <c r="AV88" s="647"/>
      <c r="AW88" s="818">
        <f t="shared" si="141"/>
        <v>0</v>
      </c>
      <c r="AX88" s="19"/>
      <c r="AY88" s="277"/>
      <c r="AZ88" s="384"/>
      <c r="BA88" s="315">
        <v>1</v>
      </c>
      <c r="BB88" s="315" t="s">
        <v>331</v>
      </c>
      <c r="BC88" s="838"/>
      <c r="BD88" s="647"/>
      <c r="BE88" s="818">
        <f t="shared" si="142"/>
        <v>0</v>
      </c>
      <c r="BF88" s="19"/>
      <c r="BG88" s="277"/>
      <c r="BH88" s="384" t="s">
        <v>1330</v>
      </c>
      <c r="BI88" s="315">
        <v>1</v>
      </c>
      <c r="BJ88" s="315" t="s">
        <v>331</v>
      </c>
      <c r="BK88" s="838">
        <v>70000</v>
      </c>
      <c r="BL88" s="647"/>
      <c r="BM88" s="818">
        <f t="shared" si="143"/>
        <v>70000</v>
      </c>
      <c r="BN88" s="19"/>
      <c r="BO88" s="277"/>
      <c r="BP88" s="384" t="s">
        <v>1342</v>
      </c>
      <c r="BQ88" s="315">
        <v>1</v>
      </c>
      <c r="BR88" s="315" t="s">
        <v>331</v>
      </c>
      <c r="BS88" s="838">
        <v>337325</v>
      </c>
      <c r="BT88" s="647">
        <v>0</v>
      </c>
      <c r="BU88" s="818">
        <f t="shared" si="144"/>
        <v>337325</v>
      </c>
      <c r="BV88" s="19"/>
      <c r="BW88" s="277"/>
      <c r="BX88" s="384" t="s">
        <v>1316</v>
      </c>
      <c r="BY88" s="315">
        <v>1</v>
      </c>
      <c r="BZ88" s="315" t="s">
        <v>331</v>
      </c>
      <c r="CA88" s="838">
        <v>103000</v>
      </c>
      <c r="CB88" s="647">
        <v>0</v>
      </c>
      <c r="CC88" s="818">
        <f t="shared" si="145"/>
        <v>103000</v>
      </c>
      <c r="CD88" s="19"/>
      <c r="CE88" s="277"/>
      <c r="CF88" s="384" t="s">
        <v>1333</v>
      </c>
      <c r="CG88" s="315">
        <v>1</v>
      </c>
      <c r="CH88" s="315" t="s">
        <v>331</v>
      </c>
      <c r="CI88" s="838">
        <v>290000</v>
      </c>
      <c r="CJ88" s="647">
        <v>0</v>
      </c>
      <c r="CK88" s="818">
        <f t="shared" si="146"/>
        <v>290000</v>
      </c>
      <c r="CL88" s="19"/>
      <c r="CM88" s="277"/>
      <c r="CN88" s="384"/>
      <c r="CO88" s="315">
        <v>1</v>
      </c>
      <c r="CP88" s="315" t="s">
        <v>331</v>
      </c>
      <c r="CQ88" s="838"/>
      <c r="CR88" s="647"/>
      <c r="CS88" s="818">
        <f t="shared" si="147"/>
        <v>0</v>
      </c>
      <c r="CT88" s="19"/>
      <c r="CU88" s="277"/>
      <c r="CV88" s="384"/>
      <c r="CW88" s="315">
        <v>1</v>
      </c>
      <c r="CX88" s="315" t="s">
        <v>331</v>
      </c>
      <c r="CY88" s="838"/>
      <c r="CZ88" s="647"/>
      <c r="DA88" s="818">
        <f t="shared" si="148"/>
        <v>0</v>
      </c>
      <c r="DB88" s="19"/>
      <c r="DC88" s="277"/>
      <c r="DD88" s="384"/>
      <c r="DE88" s="315">
        <v>1</v>
      </c>
      <c r="DF88" s="315" t="s">
        <v>331</v>
      </c>
      <c r="DG88" s="838"/>
      <c r="DH88" s="647"/>
      <c r="DI88" s="818">
        <f t="shared" si="149"/>
        <v>0</v>
      </c>
      <c r="DJ88" s="19"/>
      <c r="DK88" s="277"/>
      <c r="DL88" s="384" t="s">
        <v>1318</v>
      </c>
      <c r="DM88" s="315">
        <v>1</v>
      </c>
      <c r="DN88" s="315" t="s">
        <v>331</v>
      </c>
      <c r="DO88" s="838">
        <v>56241</v>
      </c>
      <c r="DP88" s="647">
        <v>0</v>
      </c>
      <c r="DQ88" s="818">
        <f t="shared" si="150"/>
        <v>56241</v>
      </c>
      <c r="DR88" s="19"/>
      <c r="DS88" s="277"/>
      <c r="DT88" s="384" t="s">
        <v>1320</v>
      </c>
      <c r="DU88" s="315">
        <v>1</v>
      </c>
      <c r="DV88" s="315" t="s">
        <v>331</v>
      </c>
      <c r="DW88" s="838">
        <v>130116</v>
      </c>
      <c r="DX88" s="647">
        <v>0</v>
      </c>
      <c r="DY88" s="818">
        <f t="shared" si="151"/>
        <v>130116</v>
      </c>
      <c r="DZ88" s="19"/>
      <c r="EA88" s="277"/>
      <c r="EB88" s="421" t="s">
        <v>1351</v>
      </c>
      <c r="EC88" s="315">
        <v>1</v>
      </c>
      <c r="ED88" s="315" t="s">
        <v>331</v>
      </c>
      <c r="EE88" s="707">
        <v>162000</v>
      </c>
      <c r="EF88" s="422">
        <v>0</v>
      </c>
      <c r="EG88" s="820">
        <v>162000</v>
      </c>
      <c r="EH88" s="19"/>
      <c r="EI88" s="277"/>
      <c r="EJ88" s="384"/>
      <c r="EK88" s="315">
        <v>1</v>
      </c>
      <c r="EL88" s="315" t="s">
        <v>331</v>
      </c>
      <c r="EM88" s="838"/>
      <c r="EN88" s="647"/>
      <c r="EO88" s="818">
        <f t="shared" si="152"/>
        <v>0</v>
      </c>
      <c r="EP88" s="19"/>
      <c r="EQ88" s="277"/>
    </row>
    <row r="89" spans="1:147" ht="37.5" customHeight="1">
      <c r="A89" s="555"/>
      <c r="B89" s="315">
        <v>5</v>
      </c>
      <c r="C89" s="448" t="s">
        <v>896</v>
      </c>
      <c r="D89" s="384"/>
      <c r="E89" s="315">
        <v>1</v>
      </c>
      <c r="F89" s="315" t="s">
        <v>331</v>
      </c>
      <c r="G89" s="650"/>
      <c r="H89" s="647"/>
      <c r="I89" s="818">
        <f t="shared" si="136"/>
        <v>0</v>
      </c>
      <c r="J89" s="19"/>
      <c r="K89" s="277"/>
      <c r="L89" s="384" t="s">
        <v>1353</v>
      </c>
      <c r="M89" s="315">
        <v>1</v>
      </c>
      <c r="N89" s="315" t="s">
        <v>331</v>
      </c>
      <c r="O89" s="650">
        <v>0</v>
      </c>
      <c r="P89" s="647">
        <v>0</v>
      </c>
      <c r="Q89" s="818">
        <f t="shared" si="137"/>
        <v>0</v>
      </c>
      <c r="R89" s="19"/>
      <c r="S89" s="277"/>
      <c r="T89" s="384"/>
      <c r="U89" s="315">
        <v>1</v>
      </c>
      <c r="V89" s="315" t="s">
        <v>331</v>
      </c>
      <c r="W89" s="650"/>
      <c r="X89" s="647"/>
      <c r="Y89" s="818">
        <f t="shared" si="138"/>
        <v>0</v>
      </c>
      <c r="Z89" s="19"/>
      <c r="AA89" s="277"/>
      <c r="AB89" s="819"/>
      <c r="AC89" s="315">
        <v>1</v>
      </c>
      <c r="AD89" s="315" t="s">
        <v>331</v>
      </c>
      <c r="AE89" s="650"/>
      <c r="AF89" s="647"/>
      <c r="AG89" s="818">
        <f t="shared" si="139"/>
        <v>0</v>
      </c>
      <c r="AH89" s="19"/>
      <c r="AI89" s="277"/>
      <c r="AJ89" s="384"/>
      <c r="AK89" s="315">
        <v>1</v>
      </c>
      <c r="AL89" s="315" t="s">
        <v>331</v>
      </c>
      <c r="AM89" s="650"/>
      <c r="AN89" s="647"/>
      <c r="AO89" s="818">
        <f t="shared" si="140"/>
        <v>0</v>
      </c>
      <c r="AP89" s="19"/>
      <c r="AQ89" s="277"/>
      <c r="AR89" s="384"/>
      <c r="AS89" s="315">
        <v>1</v>
      </c>
      <c r="AT89" s="315" t="s">
        <v>331</v>
      </c>
      <c r="AU89" s="650"/>
      <c r="AV89" s="647"/>
      <c r="AW89" s="818">
        <f t="shared" si="141"/>
        <v>0</v>
      </c>
      <c r="AX89" s="19"/>
      <c r="AY89" s="277"/>
      <c r="AZ89" s="384"/>
      <c r="BA89" s="315">
        <v>1</v>
      </c>
      <c r="BB89" s="315" t="s">
        <v>331</v>
      </c>
      <c r="BC89" s="650"/>
      <c r="BD89" s="647"/>
      <c r="BE89" s="818">
        <f t="shared" si="142"/>
        <v>0</v>
      </c>
      <c r="BF89" s="19"/>
      <c r="BG89" s="277"/>
      <c r="BH89" s="384" t="s">
        <v>1432</v>
      </c>
      <c r="BI89" s="315">
        <v>1</v>
      </c>
      <c r="BJ89" s="315" t="s">
        <v>331</v>
      </c>
      <c r="BK89" s="650">
        <v>0</v>
      </c>
      <c r="BL89" s="647"/>
      <c r="BM89" s="818">
        <f t="shared" si="143"/>
        <v>0</v>
      </c>
      <c r="BN89" s="19"/>
      <c r="BO89" s="277"/>
      <c r="BP89" s="384" t="s">
        <v>1433</v>
      </c>
      <c r="BQ89" s="315">
        <v>1</v>
      </c>
      <c r="BR89" s="315" t="s">
        <v>331</v>
      </c>
      <c r="BS89" s="650"/>
      <c r="BT89" s="647"/>
      <c r="BU89" s="818">
        <f t="shared" si="144"/>
        <v>0</v>
      </c>
      <c r="BV89" s="19"/>
      <c r="BW89" s="277"/>
      <c r="BX89" s="384" t="s">
        <v>1434</v>
      </c>
      <c r="BY89" s="315">
        <v>1</v>
      </c>
      <c r="BZ89" s="315" t="s">
        <v>331</v>
      </c>
      <c r="CA89" s="650">
        <v>0</v>
      </c>
      <c r="CB89" s="647">
        <v>0</v>
      </c>
      <c r="CC89" s="818">
        <f t="shared" si="145"/>
        <v>0</v>
      </c>
      <c r="CD89" s="19"/>
      <c r="CE89" s="277"/>
      <c r="CF89" s="384" t="s">
        <v>1333</v>
      </c>
      <c r="CG89" s="315">
        <v>1</v>
      </c>
      <c r="CH89" s="315" t="s">
        <v>331</v>
      </c>
      <c r="CI89" s="650">
        <v>394500</v>
      </c>
      <c r="CJ89" s="647">
        <v>0</v>
      </c>
      <c r="CK89" s="818">
        <f t="shared" si="146"/>
        <v>394500</v>
      </c>
      <c r="CL89" s="19"/>
      <c r="CM89" s="277"/>
      <c r="CN89" s="384"/>
      <c r="CO89" s="315">
        <v>1</v>
      </c>
      <c r="CP89" s="315" t="s">
        <v>331</v>
      </c>
      <c r="CQ89" s="650"/>
      <c r="CR89" s="647"/>
      <c r="CS89" s="818">
        <f t="shared" si="147"/>
        <v>0</v>
      </c>
      <c r="CT89" s="19"/>
      <c r="CU89" s="277"/>
      <c r="CV89" s="384"/>
      <c r="CW89" s="315">
        <v>1</v>
      </c>
      <c r="CX89" s="315" t="s">
        <v>331</v>
      </c>
      <c r="CY89" s="650"/>
      <c r="CZ89" s="647"/>
      <c r="DA89" s="818">
        <f t="shared" si="148"/>
        <v>0</v>
      </c>
      <c r="DB89" s="19"/>
      <c r="DC89" s="277"/>
      <c r="DD89" s="384"/>
      <c r="DE89" s="315">
        <v>1</v>
      </c>
      <c r="DF89" s="315" t="s">
        <v>331</v>
      </c>
      <c r="DG89" s="650"/>
      <c r="DH89" s="647"/>
      <c r="DI89" s="818">
        <f t="shared" si="149"/>
        <v>0</v>
      </c>
      <c r="DJ89" s="19"/>
      <c r="DK89" s="277"/>
      <c r="DL89" s="384" t="s">
        <v>1318</v>
      </c>
      <c r="DM89" s="315">
        <v>1</v>
      </c>
      <c r="DN89" s="315" t="s">
        <v>331</v>
      </c>
      <c r="DO89" s="650">
        <v>0</v>
      </c>
      <c r="DP89" s="647">
        <v>0</v>
      </c>
      <c r="DQ89" s="818">
        <f t="shared" si="150"/>
        <v>0</v>
      </c>
      <c r="DR89" s="19"/>
      <c r="DS89" s="277"/>
      <c r="DT89" s="384"/>
      <c r="DU89" s="315">
        <v>1</v>
      </c>
      <c r="DV89" s="315" t="s">
        <v>331</v>
      </c>
      <c r="DW89" s="650"/>
      <c r="DX89" s="647"/>
      <c r="DY89" s="818">
        <f t="shared" si="151"/>
        <v>0</v>
      </c>
      <c r="DZ89" s="19"/>
      <c r="EA89" s="277"/>
      <c r="EB89" s="421" t="s">
        <v>1351</v>
      </c>
      <c r="EC89" s="315">
        <v>1</v>
      </c>
      <c r="ED89" s="315" t="s">
        <v>331</v>
      </c>
      <c r="EE89" s="707" t="s">
        <v>1199</v>
      </c>
      <c r="EF89" s="422">
        <v>0.19</v>
      </c>
      <c r="EG89" s="820" t="s">
        <v>1199</v>
      </c>
      <c r="EH89" s="19"/>
      <c r="EI89" s="277"/>
      <c r="EJ89" s="384"/>
      <c r="EK89" s="315">
        <v>1</v>
      </c>
      <c r="EL89" s="315" t="s">
        <v>331</v>
      </c>
      <c r="EM89" s="650"/>
      <c r="EN89" s="647"/>
      <c r="EO89" s="818">
        <f t="shared" si="152"/>
        <v>0</v>
      </c>
      <c r="EP89" s="19"/>
      <c r="EQ89" s="277"/>
    </row>
    <row r="90" spans="1:147" ht="37.5" customHeight="1">
      <c r="A90" s="555"/>
      <c r="B90" s="592"/>
      <c r="C90" s="821"/>
      <c r="D90" s="591"/>
      <c r="E90" s="281" t="s">
        <v>338</v>
      </c>
      <c r="F90" s="281"/>
      <c r="G90" s="660"/>
      <c r="H90" s="661"/>
      <c r="I90" s="188">
        <f>SUM(I85:I89)</f>
        <v>0</v>
      </c>
      <c r="J90" s="19"/>
      <c r="K90" s="277"/>
      <c r="L90" s="591"/>
      <c r="M90" s="281" t="s">
        <v>338</v>
      </c>
      <c r="N90" s="281"/>
      <c r="O90" s="660"/>
      <c r="P90" s="661"/>
      <c r="Q90" s="188">
        <f>SUM(Q85:Q89)</f>
        <v>1850608.24</v>
      </c>
      <c r="R90" s="19"/>
      <c r="S90" s="277"/>
      <c r="T90" s="591"/>
      <c r="U90" s="281" t="s">
        <v>338</v>
      </c>
      <c r="V90" s="281"/>
      <c r="W90" s="660"/>
      <c r="X90" s="661"/>
      <c r="Y90" s="188">
        <f>SUM(Y85:Y89)</f>
        <v>0</v>
      </c>
      <c r="Z90" s="19"/>
      <c r="AA90" s="277"/>
      <c r="AB90" s="823"/>
      <c r="AC90" s="281" t="s">
        <v>338</v>
      </c>
      <c r="AD90" s="281"/>
      <c r="AE90" s="660"/>
      <c r="AF90" s="661"/>
      <c r="AG90" s="188">
        <f>SUM(AG85:AG89)</f>
        <v>0</v>
      </c>
      <c r="AH90" s="19"/>
      <c r="AI90" s="277"/>
      <c r="AJ90" s="591"/>
      <c r="AK90" s="281" t="s">
        <v>338</v>
      </c>
      <c r="AL90" s="281"/>
      <c r="AM90" s="660"/>
      <c r="AN90" s="661"/>
      <c r="AO90" s="188">
        <f>SUM(AO85:AO89)</f>
        <v>0</v>
      </c>
      <c r="AP90" s="19"/>
      <c r="AQ90" s="277"/>
      <c r="AR90" s="591"/>
      <c r="AS90" s="281" t="s">
        <v>338</v>
      </c>
      <c r="AT90" s="281"/>
      <c r="AU90" s="660"/>
      <c r="AV90" s="661"/>
      <c r="AW90" s="188">
        <f>SUM(AW85:AW89)</f>
        <v>0</v>
      </c>
      <c r="AX90" s="19"/>
      <c r="AY90" s="277"/>
      <c r="AZ90" s="591"/>
      <c r="BA90" s="281" t="s">
        <v>338</v>
      </c>
      <c r="BB90" s="281"/>
      <c r="BC90" s="660"/>
      <c r="BD90" s="661"/>
      <c r="BE90" s="188">
        <f>SUM(BE85:BE89)</f>
        <v>0</v>
      </c>
      <c r="BF90" s="19"/>
      <c r="BG90" s="277"/>
      <c r="BH90" s="591"/>
      <c r="BI90" s="281" t="s">
        <v>338</v>
      </c>
      <c r="BJ90" s="281"/>
      <c r="BK90" s="660"/>
      <c r="BL90" s="661"/>
      <c r="BM90" s="188">
        <f>SUM(BM85:BM89)</f>
        <v>1019000</v>
      </c>
      <c r="BN90" s="19"/>
      <c r="BO90" s="277"/>
      <c r="BP90" s="591"/>
      <c r="BQ90" s="281" t="s">
        <v>338</v>
      </c>
      <c r="BR90" s="281"/>
      <c r="BS90" s="660"/>
      <c r="BT90" s="661"/>
      <c r="BU90" s="188">
        <f>SUM(BU85:BU89)</f>
        <v>2393418.46</v>
      </c>
      <c r="BV90" s="19"/>
      <c r="BW90" s="277"/>
      <c r="BX90" s="591"/>
      <c r="BY90" s="281" t="s">
        <v>338</v>
      </c>
      <c r="BZ90" s="281"/>
      <c r="CA90" s="660"/>
      <c r="CB90" s="661"/>
      <c r="CC90" s="188">
        <f>SUM(CC85:CC89)</f>
        <v>2332100</v>
      </c>
      <c r="CD90" s="19"/>
      <c r="CE90" s="277"/>
      <c r="CF90" s="591"/>
      <c r="CG90" s="281" t="s">
        <v>338</v>
      </c>
      <c r="CH90" s="281"/>
      <c r="CI90" s="660"/>
      <c r="CJ90" s="661"/>
      <c r="CK90" s="188">
        <f>SUM(CK85:CK89)</f>
        <v>3463062</v>
      </c>
      <c r="CL90" s="19"/>
      <c r="CM90" s="277"/>
      <c r="CN90" s="591"/>
      <c r="CO90" s="281" t="s">
        <v>338</v>
      </c>
      <c r="CP90" s="281"/>
      <c r="CQ90" s="660"/>
      <c r="CR90" s="661"/>
      <c r="CS90" s="188">
        <f>SUM(CS85:CS89)</f>
        <v>0</v>
      </c>
      <c r="CT90" s="19"/>
      <c r="CU90" s="277"/>
      <c r="CV90" s="591"/>
      <c r="CW90" s="281" t="s">
        <v>338</v>
      </c>
      <c r="CX90" s="281"/>
      <c r="CY90" s="660"/>
      <c r="CZ90" s="661"/>
      <c r="DA90" s="188">
        <f>SUM(DA85:DA89)</f>
        <v>0</v>
      </c>
      <c r="DB90" s="19"/>
      <c r="DC90" s="277"/>
      <c r="DD90" s="591"/>
      <c r="DE90" s="281" t="s">
        <v>338</v>
      </c>
      <c r="DF90" s="281"/>
      <c r="DG90" s="660"/>
      <c r="DH90" s="661"/>
      <c r="DI90" s="188">
        <f>SUM(DI85:DI89)</f>
        <v>0</v>
      </c>
      <c r="DJ90" s="19"/>
      <c r="DK90" s="277"/>
      <c r="DL90" s="591"/>
      <c r="DM90" s="281" t="s">
        <v>338</v>
      </c>
      <c r="DN90" s="281"/>
      <c r="DO90" s="660"/>
      <c r="DP90" s="661"/>
      <c r="DQ90" s="188">
        <f>SUM(DQ85:DQ89)</f>
        <v>2102343</v>
      </c>
      <c r="DR90" s="19"/>
      <c r="DS90" s="277"/>
      <c r="DT90" s="591"/>
      <c r="DU90" s="281" t="s">
        <v>338</v>
      </c>
      <c r="DV90" s="281"/>
      <c r="DW90" s="660"/>
      <c r="DX90" s="661"/>
      <c r="DY90" s="188">
        <f>SUM(DY85:DY89)</f>
        <v>1598116</v>
      </c>
      <c r="DZ90" s="19"/>
      <c r="EA90" s="277"/>
      <c r="EB90" s="591"/>
      <c r="EC90" s="281" t="s">
        <v>338</v>
      </c>
      <c r="ED90" s="281"/>
      <c r="EE90" s="660"/>
      <c r="EF90" s="661"/>
      <c r="EG90" s="692">
        <v>1944105</v>
      </c>
      <c r="EH90" s="19"/>
      <c r="EI90" s="277"/>
      <c r="EJ90" s="591"/>
      <c r="EK90" s="281" t="s">
        <v>338</v>
      </c>
      <c r="EL90" s="281"/>
      <c r="EM90" s="660"/>
      <c r="EN90" s="661"/>
      <c r="EO90" s="188">
        <f>SUM(EO85:EO89)</f>
        <v>0</v>
      </c>
      <c r="EP90" s="19"/>
      <c r="EQ90" s="277"/>
    </row>
    <row r="91" spans="1:147" ht="37.5" customHeight="1">
      <c r="A91" s="185"/>
      <c r="B91" s="1152" t="s">
        <v>911</v>
      </c>
      <c r="C91" s="1153"/>
      <c r="D91" s="186"/>
      <c r="E91" s="185"/>
      <c r="F91" s="185"/>
      <c r="G91" s="705"/>
      <c r="H91" s="24"/>
      <c r="I91" s="282"/>
      <c r="J91" s="19"/>
      <c r="K91" s="277"/>
      <c r="L91" s="186"/>
      <c r="M91" s="185"/>
      <c r="N91" s="185"/>
      <c r="O91" s="705"/>
      <c r="P91" s="24"/>
      <c r="Q91" s="282"/>
      <c r="R91" s="19"/>
      <c r="S91" s="277"/>
      <c r="T91" s="186"/>
      <c r="U91" s="185"/>
      <c r="V91" s="185"/>
      <c r="W91" s="705"/>
      <c r="X91" s="24"/>
      <c r="Y91" s="282"/>
      <c r="Z91" s="19"/>
      <c r="AA91" s="277"/>
      <c r="AB91" s="813"/>
      <c r="AC91" s="185"/>
      <c r="AD91" s="185"/>
      <c r="AE91" s="705"/>
      <c r="AF91" s="24"/>
      <c r="AG91" s="282"/>
      <c r="AH91" s="19"/>
      <c r="AI91" s="277"/>
      <c r="AJ91" s="186"/>
      <c r="AK91" s="185"/>
      <c r="AL91" s="185"/>
      <c r="AM91" s="705"/>
      <c r="AN91" s="24"/>
      <c r="AO91" s="282"/>
      <c r="AP91" s="19"/>
      <c r="AQ91" s="277"/>
      <c r="AR91" s="186"/>
      <c r="AS91" s="185"/>
      <c r="AT91" s="185"/>
      <c r="AU91" s="705"/>
      <c r="AV91" s="24"/>
      <c r="AW91" s="282"/>
      <c r="AX91" s="19"/>
      <c r="AY91" s="277"/>
      <c r="AZ91" s="186"/>
      <c r="BA91" s="185"/>
      <c r="BB91" s="185"/>
      <c r="BC91" s="705"/>
      <c r="BD91" s="24"/>
      <c r="BE91" s="282"/>
      <c r="BF91" s="19"/>
      <c r="BG91" s="277"/>
      <c r="BH91" s="186"/>
      <c r="BI91" s="185"/>
      <c r="BJ91" s="185"/>
      <c r="BK91" s="705"/>
      <c r="BL91" s="24"/>
      <c r="BM91" s="282"/>
      <c r="BN91" s="19"/>
      <c r="BO91" s="277"/>
      <c r="BP91" s="186"/>
      <c r="BQ91" s="185"/>
      <c r="BR91" s="185"/>
      <c r="BS91" s="705"/>
      <c r="BT91" s="24"/>
      <c r="BU91" s="282"/>
      <c r="BV91" s="19"/>
      <c r="BW91" s="277"/>
      <c r="BX91" s="186"/>
      <c r="BY91" s="185"/>
      <c r="BZ91" s="185"/>
      <c r="CA91" s="705"/>
      <c r="CB91" s="24"/>
      <c r="CC91" s="282"/>
      <c r="CD91" s="19"/>
      <c r="CE91" s="277"/>
      <c r="CF91" s="186"/>
      <c r="CG91" s="185"/>
      <c r="CH91" s="185"/>
      <c r="CI91" s="705"/>
      <c r="CJ91" s="24"/>
      <c r="CK91" s="282"/>
      <c r="CL91" s="19"/>
      <c r="CM91" s="277"/>
      <c r="CN91" s="186"/>
      <c r="CO91" s="185"/>
      <c r="CP91" s="185"/>
      <c r="CQ91" s="705"/>
      <c r="CR91" s="24"/>
      <c r="CS91" s="282"/>
      <c r="CT91" s="19"/>
      <c r="CU91" s="277"/>
      <c r="CV91" s="186"/>
      <c r="CW91" s="185"/>
      <c r="CX91" s="185"/>
      <c r="CY91" s="705"/>
      <c r="CZ91" s="24"/>
      <c r="DA91" s="282"/>
      <c r="DB91" s="19"/>
      <c r="DC91" s="277"/>
      <c r="DD91" s="186"/>
      <c r="DE91" s="185"/>
      <c r="DF91" s="185"/>
      <c r="DG91" s="705"/>
      <c r="DH91" s="24"/>
      <c r="DI91" s="282"/>
      <c r="DJ91" s="19"/>
      <c r="DK91" s="277"/>
      <c r="DL91" s="186"/>
      <c r="DM91" s="185"/>
      <c r="DN91" s="185"/>
      <c r="DO91" s="705"/>
      <c r="DP91" s="24"/>
      <c r="DQ91" s="282"/>
      <c r="DR91" s="19"/>
      <c r="DS91" s="277"/>
      <c r="DT91" s="186"/>
      <c r="DU91" s="185"/>
      <c r="DV91" s="185"/>
      <c r="DW91" s="705"/>
      <c r="DX91" s="24"/>
      <c r="DY91" s="282"/>
      <c r="DZ91" s="19"/>
      <c r="EA91" s="277"/>
      <c r="EB91" s="186"/>
      <c r="EC91" s="185"/>
      <c r="ED91" s="185"/>
      <c r="EE91" s="705"/>
      <c r="EF91" s="24"/>
      <c r="EG91" s="282"/>
      <c r="EH91" s="19"/>
      <c r="EI91" s="277"/>
      <c r="EJ91" s="186"/>
      <c r="EK91" s="185"/>
      <c r="EL91" s="185"/>
      <c r="EM91" s="705"/>
      <c r="EN91" s="24"/>
      <c r="EO91" s="282"/>
      <c r="EP91" s="19"/>
      <c r="EQ91" s="277"/>
    </row>
    <row r="92" spans="1:147" ht="37.5" customHeight="1" thickBot="1">
      <c r="A92" s="185"/>
      <c r="B92" s="616"/>
      <c r="C92" s="616" t="s">
        <v>912</v>
      </c>
      <c r="D92" s="364"/>
      <c r="E92" s="365"/>
      <c r="F92" s="365"/>
      <c r="G92" s="669"/>
      <c r="H92" s="670"/>
      <c r="I92" s="604"/>
      <c r="J92" s="19"/>
      <c r="K92" s="277"/>
      <c r="L92" s="364"/>
      <c r="M92" s="365"/>
      <c r="N92" s="365"/>
      <c r="O92" s="669"/>
      <c r="P92" s="670"/>
      <c r="Q92" s="604"/>
      <c r="R92" s="19"/>
      <c r="S92" s="277"/>
      <c r="T92" s="364"/>
      <c r="U92" s="365"/>
      <c r="V92" s="365"/>
      <c r="W92" s="669"/>
      <c r="X92" s="670"/>
      <c r="Y92" s="604"/>
      <c r="Z92" s="19"/>
      <c r="AA92" s="277"/>
      <c r="AB92" s="830"/>
      <c r="AC92" s="365"/>
      <c r="AD92" s="365"/>
      <c r="AE92" s="669"/>
      <c r="AF92" s="670"/>
      <c r="AG92" s="604"/>
      <c r="AH92" s="19"/>
      <c r="AI92" s="277"/>
      <c r="AJ92" s="364"/>
      <c r="AK92" s="365"/>
      <c r="AL92" s="365"/>
      <c r="AM92" s="669"/>
      <c r="AN92" s="670"/>
      <c r="AO92" s="604"/>
      <c r="AP92" s="19"/>
      <c r="AQ92" s="277"/>
      <c r="AR92" s="364"/>
      <c r="AS92" s="365"/>
      <c r="AT92" s="365"/>
      <c r="AU92" s="669"/>
      <c r="AV92" s="670"/>
      <c r="AW92" s="604"/>
      <c r="AX92" s="19"/>
      <c r="AY92" s="277"/>
      <c r="AZ92" s="364"/>
      <c r="BA92" s="365"/>
      <c r="BB92" s="365"/>
      <c r="BC92" s="669"/>
      <c r="BD92" s="670"/>
      <c r="BE92" s="604"/>
      <c r="BF92" s="19"/>
      <c r="BG92" s="277"/>
      <c r="BH92" s="364"/>
      <c r="BI92" s="365"/>
      <c r="BJ92" s="365"/>
      <c r="BK92" s="669"/>
      <c r="BL92" s="670"/>
      <c r="BM92" s="604"/>
      <c r="BN92" s="19"/>
      <c r="BO92" s="277"/>
      <c r="BP92" s="364"/>
      <c r="BQ92" s="365"/>
      <c r="BR92" s="365"/>
      <c r="BS92" s="669"/>
      <c r="BT92" s="670"/>
      <c r="BU92" s="604"/>
      <c r="BV92" s="19"/>
      <c r="BW92" s="277"/>
      <c r="BX92" s="364"/>
      <c r="BY92" s="365"/>
      <c r="BZ92" s="365"/>
      <c r="CA92" s="669"/>
      <c r="CB92" s="670"/>
      <c r="CC92" s="604"/>
      <c r="CD92" s="19"/>
      <c r="CE92" s="277"/>
      <c r="CF92" s="364"/>
      <c r="CG92" s="365"/>
      <c r="CH92" s="365"/>
      <c r="CI92" s="669"/>
      <c r="CJ92" s="670"/>
      <c r="CK92" s="604"/>
      <c r="CL92" s="19"/>
      <c r="CM92" s="277"/>
      <c r="CN92" s="364"/>
      <c r="CO92" s="365"/>
      <c r="CP92" s="365"/>
      <c r="CQ92" s="669"/>
      <c r="CR92" s="670"/>
      <c r="CS92" s="604"/>
      <c r="CT92" s="19"/>
      <c r="CU92" s="277"/>
      <c r="CV92" s="364"/>
      <c r="CW92" s="365"/>
      <c r="CX92" s="365"/>
      <c r="CY92" s="669"/>
      <c r="CZ92" s="670"/>
      <c r="DA92" s="604"/>
      <c r="DB92" s="19"/>
      <c r="DC92" s="277"/>
      <c r="DD92" s="364"/>
      <c r="DE92" s="365"/>
      <c r="DF92" s="365"/>
      <c r="DG92" s="669"/>
      <c r="DH92" s="670"/>
      <c r="DI92" s="604"/>
      <c r="DJ92" s="19"/>
      <c r="DK92" s="277"/>
      <c r="DL92" s="364"/>
      <c r="DM92" s="365"/>
      <c r="DN92" s="365"/>
      <c r="DO92" s="669"/>
      <c r="DP92" s="670"/>
      <c r="DQ92" s="604"/>
      <c r="DR92" s="19"/>
      <c r="DS92" s="277"/>
      <c r="DT92" s="364"/>
      <c r="DU92" s="365"/>
      <c r="DV92" s="365"/>
      <c r="DW92" s="669"/>
      <c r="DX92" s="670"/>
      <c r="DY92" s="604"/>
      <c r="DZ92" s="19"/>
      <c r="EA92" s="277"/>
      <c r="EB92" s="364"/>
      <c r="EC92" s="365"/>
      <c r="ED92" s="365"/>
      <c r="EE92" s="669"/>
      <c r="EF92" s="670"/>
      <c r="EG92" s="604"/>
      <c r="EH92" s="19"/>
      <c r="EI92" s="277"/>
      <c r="EJ92" s="364"/>
      <c r="EK92" s="365"/>
      <c r="EL92" s="365"/>
      <c r="EM92" s="669"/>
      <c r="EN92" s="670"/>
      <c r="EO92" s="604"/>
      <c r="EP92" s="19"/>
      <c r="EQ92" s="277"/>
    </row>
    <row r="93" spans="1:147" ht="37.5" customHeight="1" thickBot="1">
      <c r="A93" s="555"/>
      <c r="B93" s="191" t="s">
        <v>418</v>
      </c>
      <c r="C93" s="136" t="s">
        <v>659</v>
      </c>
      <c r="D93" s="574" t="s">
        <v>324</v>
      </c>
      <c r="E93" s="191" t="s">
        <v>325</v>
      </c>
      <c r="F93" s="376" t="s">
        <v>326</v>
      </c>
      <c r="G93" s="280" t="s">
        <v>327</v>
      </c>
      <c r="H93" s="191" t="s">
        <v>328</v>
      </c>
      <c r="I93" s="378" t="s">
        <v>329</v>
      </c>
      <c r="J93" s="297" t="s">
        <v>1167</v>
      </c>
      <c r="K93" s="298" t="s">
        <v>1168</v>
      </c>
      <c r="L93" s="574" t="s">
        <v>324</v>
      </c>
      <c r="M93" s="191" t="s">
        <v>325</v>
      </c>
      <c r="N93" s="376" t="s">
        <v>326</v>
      </c>
      <c r="O93" s="280" t="s">
        <v>327</v>
      </c>
      <c r="P93" s="191" t="s">
        <v>328</v>
      </c>
      <c r="Q93" s="378" t="s">
        <v>329</v>
      </c>
      <c r="R93" s="297" t="s">
        <v>1167</v>
      </c>
      <c r="S93" s="298" t="s">
        <v>1168</v>
      </c>
      <c r="T93" s="574" t="s">
        <v>324</v>
      </c>
      <c r="U93" s="191" t="s">
        <v>325</v>
      </c>
      <c r="V93" s="376" t="s">
        <v>326</v>
      </c>
      <c r="W93" s="280" t="s">
        <v>327</v>
      </c>
      <c r="X93" s="191" t="s">
        <v>328</v>
      </c>
      <c r="Y93" s="378" t="s">
        <v>329</v>
      </c>
      <c r="Z93" s="297" t="s">
        <v>1167</v>
      </c>
      <c r="AA93" s="298" t="s">
        <v>1168</v>
      </c>
      <c r="AB93" s="816" t="s">
        <v>324</v>
      </c>
      <c r="AC93" s="191" t="s">
        <v>325</v>
      </c>
      <c r="AD93" s="376" t="s">
        <v>326</v>
      </c>
      <c r="AE93" s="280" t="s">
        <v>327</v>
      </c>
      <c r="AF93" s="191" t="s">
        <v>328</v>
      </c>
      <c r="AG93" s="378" t="s">
        <v>329</v>
      </c>
      <c r="AH93" s="297" t="s">
        <v>1167</v>
      </c>
      <c r="AI93" s="298" t="s">
        <v>1168</v>
      </c>
      <c r="AJ93" s="574" t="s">
        <v>324</v>
      </c>
      <c r="AK93" s="191" t="s">
        <v>325</v>
      </c>
      <c r="AL93" s="376" t="s">
        <v>326</v>
      </c>
      <c r="AM93" s="280" t="s">
        <v>327</v>
      </c>
      <c r="AN93" s="191" t="s">
        <v>328</v>
      </c>
      <c r="AO93" s="378" t="s">
        <v>329</v>
      </c>
      <c r="AP93" s="297" t="s">
        <v>1167</v>
      </c>
      <c r="AQ93" s="298" t="s">
        <v>1168</v>
      </c>
      <c r="AR93" s="574" t="s">
        <v>324</v>
      </c>
      <c r="AS93" s="191" t="s">
        <v>325</v>
      </c>
      <c r="AT93" s="376" t="s">
        <v>326</v>
      </c>
      <c r="AU93" s="280" t="s">
        <v>327</v>
      </c>
      <c r="AV93" s="191" t="s">
        <v>328</v>
      </c>
      <c r="AW93" s="378" t="s">
        <v>329</v>
      </c>
      <c r="AX93" s="297" t="s">
        <v>1167</v>
      </c>
      <c r="AY93" s="298" t="s">
        <v>1168</v>
      </c>
      <c r="AZ93" s="574" t="s">
        <v>324</v>
      </c>
      <c r="BA93" s="191" t="s">
        <v>325</v>
      </c>
      <c r="BB93" s="376" t="s">
        <v>326</v>
      </c>
      <c r="BC93" s="280" t="s">
        <v>327</v>
      </c>
      <c r="BD93" s="191" t="s">
        <v>328</v>
      </c>
      <c r="BE93" s="378" t="s">
        <v>329</v>
      </c>
      <c r="BF93" s="297" t="s">
        <v>1167</v>
      </c>
      <c r="BG93" s="298" t="s">
        <v>1168</v>
      </c>
      <c r="BH93" s="574" t="s">
        <v>324</v>
      </c>
      <c r="BI93" s="191" t="s">
        <v>325</v>
      </c>
      <c r="BJ93" s="376" t="s">
        <v>326</v>
      </c>
      <c r="BK93" s="280" t="s">
        <v>327</v>
      </c>
      <c r="BL93" s="191" t="s">
        <v>328</v>
      </c>
      <c r="BM93" s="378" t="s">
        <v>329</v>
      </c>
      <c r="BN93" s="297" t="s">
        <v>1167</v>
      </c>
      <c r="BO93" s="298" t="s">
        <v>1168</v>
      </c>
      <c r="BP93" s="574" t="s">
        <v>324</v>
      </c>
      <c r="BQ93" s="191" t="s">
        <v>325</v>
      </c>
      <c r="BR93" s="376" t="s">
        <v>326</v>
      </c>
      <c r="BS93" s="280" t="s">
        <v>327</v>
      </c>
      <c r="BT93" s="191" t="s">
        <v>328</v>
      </c>
      <c r="BU93" s="378" t="s">
        <v>329</v>
      </c>
      <c r="BV93" s="297" t="s">
        <v>1167</v>
      </c>
      <c r="BW93" s="298" t="s">
        <v>1168</v>
      </c>
      <c r="BX93" s="574" t="s">
        <v>324</v>
      </c>
      <c r="BY93" s="191" t="s">
        <v>325</v>
      </c>
      <c r="BZ93" s="376" t="s">
        <v>326</v>
      </c>
      <c r="CA93" s="280" t="s">
        <v>327</v>
      </c>
      <c r="CB93" s="191" t="s">
        <v>328</v>
      </c>
      <c r="CC93" s="378" t="s">
        <v>329</v>
      </c>
      <c r="CD93" s="297" t="s">
        <v>1167</v>
      </c>
      <c r="CE93" s="298" t="s">
        <v>1168</v>
      </c>
      <c r="CF93" s="574" t="s">
        <v>324</v>
      </c>
      <c r="CG93" s="191" t="s">
        <v>325</v>
      </c>
      <c r="CH93" s="376" t="s">
        <v>326</v>
      </c>
      <c r="CI93" s="280" t="s">
        <v>327</v>
      </c>
      <c r="CJ93" s="191" t="s">
        <v>328</v>
      </c>
      <c r="CK93" s="378" t="s">
        <v>329</v>
      </c>
      <c r="CL93" s="297" t="s">
        <v>1167</v>
      </c>
      <c r="CM93" s="298" t="s">
        <v>1168</v>
      </c>
      <c r="CN93" s="574" t="s">
        <v>324</v>
      </c>
      <c r="CO93" s="191" t="s">
        <v>325</v>
      </c>
      <c r="CP93" s="376" t="s">
        <v>326</v>
      </c>
      <c r="CQ93" s="280" t="s">
        <v>327</v>
      </c>
      <c r="CR93" s="191" t="s">
        <v>328</v>
      </c>
      <c r="CS93" s="378" t="s">
        <v>329</v>
      </c>
      <c r="CT93" s="297" t="s">
        <v>1167</v>
      </c>
      <c r="CU93" s="298" t="s">
        <v>1168</v>
      </c>
      <c r="CV93" s="574" t="s">
        <v>324</v>
      </c>
      <c r="CW93" s="191" t="s">
        <v>325</v>
      </c>
      <c r="CX93" s="376" t="s">
        <v>326</v>
      </c>
      <c r="CY93" s="280" t="s">
        <v>327</v>
      </c>
      <c r="CZ93" s="191" t="s">
        <v>328</v>
      </c>
      <c r="DA93" s="378" t="s">
        <v>329</v>
      </c>
      <c r="DB93" s="297" t="s">
        <v>1167</v>
      </c>
      <c r="DC93" s="298" t="s">
        <v>1168</v>
      </c>
      <c r="DD93" s="574" t="s">
        <v>324</v>
      </c>
      <c r="DE93" s="191" t="s">
        <v>325</v>
      </c>
      <c r="DF93" s="376" t="s">
        <v>326</v>
      </c>
      <c r="DG93" s="280" t="s">
        <v>327</v>
      </c>
      <c r="DH93" s="191" t="s">
        <v>328</v>
      </c>
      <c r="DI93" s="378" t="s">
        <v>329</v>
      </c>
      <c r="DJ93" s="297" t="s">
        <v>1167</v>
      </c>
      <c r="DK93" s="298" t="s">
        <v>1168</v>
      </c>
      <c r="DL93" s="574" t="s">
        <v>324</v>
      </c>
      <c r="DM93" s="191" t="s">
        <v>325</v>
      </c>
      <c r="DN93" s="376" t="s">
        <v>326</v>
      </c>
      <c r="DO93" s="280" t="s">
        <v>327</v>
      </c>
      <c r="DP93" s="191" t="s">
        <v>328</v>
      </c>
      <c r="DQ93" s="378" t="s">
        <v>329</v>
      </c>
      <c r="DR93" s="297" t="s">
        <v>1167</v>
      </c>
      <c r="DS93" s="298" t="s">
        <v>1168</v>
      </c>
      <c r="DT93" s="574" t="s">
        <v>324</v>
      </c>
      <c r="DU93" s="191" t="s">
        <v>325</v>
      </c>
      <c r="DV93" s="376" t="s">
        <v>326</v>
      </c>
      <c r="DW93" s="280" t="s">
        <v>327</v>
      </c>
      <c r="DX93" s="191" t="s">
        <v>328</v>
      </c>
      <c r="DY93" s="378" t="s">
        <v>329</v>
      </c>
      <c r="DZ93" s="297" t="s">
        <v>1167</v>
      </c>
      <c r="EA93" s="298" t="s">
        <v>1168</v>
      </c>
      <c r="EB93" s="574" t="s">
        <v>324</v>
      </c>
      <c r="EC93" s="191" t="s">
        <v>325</v>
      </c>
      <c r="ED93" s="376" t="s">
        <v>326</v>
      </c>
      <c r="EE93" s="280" t="s">
        <v>327</v>
      </c>
      <c r="EF93" s="191" t="s">
        <v>328</v>
      </c>
      <c r="EG93" s="378" t="s">
        <v>329</v>
      </c>
      <c r="EH93" s="297" t="s">
        <v>1167</v>
      </c>
      <c r="EI93" s="298" t="s">
        <v>1168</v>
      </c>
      <c r="EJ93" s="574" t="s">
        <v>324</v>
      </c>
      <c r="EK93" s="191" t="s">
        <v>325</v>
      </c>
      <c r="EL93" s="376" t="s">
        <v>326</v>
      </c>
      <c r="EM93" s="280" t="s">
        <v>327</v>
      </c>
      <c r="EN93" s="191" t="s">
        <v>328</v>
      </c>
      <c r="EO93" s="378" t="s">
        <v>329</v>
      </c>
      <c r="EP93" s="297" t="s">
        <v>1167</v>
      </c>
      <c r="EQ93" s="298" t="s">
        <v>1168</v>
      </c>
    </row>
    <row r="94" spans="1:147" ht="37.5" customHeight="1" thickBot="1">
      <c r="A94" s="555"/>
      <c r="B94" s="315">
        <v>1</v>
      </c>
      <c r="C94" s="710" t="s">
        <v>913</v>
      </c>
      <c r="D94" s="384"/>
      <c r="E94" s="315">
        <v>1</v>
      </c>
      <c r="F94" s="315" t="s">
        <v>331</v>
      </c>
      <c r="G94" s="349"/>
      <c r="H94" s="647"/>
      <c r="I94" s="818">
        <f t="shared" ref="I94:I96" si="153">+(G94+(G94*H94))*E94</f>
        <v>0</v>
      </c>
      <c r="J94" s="311" t="s">
        <v>1169</v>
      </c>
      <c r="K94" s="312"/>
      <c r="L94" s="384" t="s">
        <v>1353</v>
      </c>
      <c r="M94" s="315">
        <v>1</v>
      </c>
      <c r="N94" s="315" t="s">
        <v>331</v>
      </c>
      <c r="O94" s="349">
        <v>214500</v>
      </c>
      <c r="P94" s="647">
        <v>0</v>
      </c>
      <c r="Q94" s="818">
        <f t="shared" ref="Q94:Q96" si="154">+(O94+(O94*P94))*M94</f>
        <v>214500</v>
      </c>
      <c r="R94" s="311" t="s">
        <v>1170</v>
      </c>
      <c r="S94" s="312"/>
      <c r="T94" s="384"/>
      <c r="U94" s="315">
        <v>1</v>
      </c>
      <c r="V94" s="315" t="s">
        <v>331</v>
      </c>
      <c r="W94" s="349"/>
      <c r="X94" s="647"/>
      <c r="Y94" s="818">
        <f t="shared" ref="Y94:Y96" si="155">+(W94+(W94*X94))*U94</f>
        <v>0</v>
      </c>
      <c r="Z94" s="311" t="s">
        <v>1169</v>
      </c>
      <c r="AA94" s="312"/>
      <c r="AB94" s="819" t="s">
        <v>1510</v>
      </c>
      <c r="AC94" s="315">
        <v>1</v>
      </c>
      <c r="AD94" s="315" t="s">
        <v>331</v>
      </c>
      <c r="AE94" s="349">
        <v>720000</v>
      </c>
      <c r="AF94" s="647"/>
      <c r="AG94" s="818">
        <f t="shared" ref="AG94:AG96" si="156">+(AE94+(AE94*AF94))*AC94</f>
        <v>720000</v>
      </c>
      <c r="AH94" s="311" t="s">
        <v>1170</v>
      </c>
      <c r="AI94" s="312"/>
      <c r="AJ94" s="384"/>
      <c r="AK94" s="315">
        <v>1</v>
      </c>
      <c r="AL94" s="315" t="s">
        <v>331</v>
      </c>
      <c r="AM94" s="349"/>
      <c r="AN94" s="647"/>
      <c r="AO94" s="818">
        <f t="shared" ref="AO94:AO96" si="157">+(AM94+(AM94*AN94))*AK94</f>
        <v>0</v>
      </c>
      <c r="AP94" s="311" t="s">
        <v>1169</v>
      </c>
      <c r="AQ94" s="312"/>
      <c r="AR94" s="384"/>
      <c r="AS94" s="315">
        <v>1</v>
      </c>
      <c r="AT94" s="315" t="s">
        <v>331</v>
      </c>
      <c r="AU94" s="349"/>
      <c r="AV94" s="647"/>
      <c r="AW94" s="818">
        <f t="shared" ref="AW94:AW96" si="158">+(AU94+(AU94*AV94))*AS94</f>
        <v>0</v>
      </c>
      <c r="AX94" s="311" t="s">
        <v>1169</v>
      </c>
      <c r="AY94" s="312"/>
      <c r="AZ94" s="384"/>
      <c r="BA94" s="315">
        <v>1</v>
      </c>
      <c r="BB94" s="315" t="s">
        <v>331</v>
      </c>
      <c r="BC94" s="349"/>
      <c r="BD94" s="647"/>
      <c r="BE94" s="818">
        <f t="shared" ref="BE94:BE96" si="159">+(BC94+(BC94*BD94))*BA94</f>
        <v>0</v>
      </c>
      <c r="BF94" s="311" t="s">
        <v>1169</v>
      </c>
      <c r="BG94" s="312"/>
      <c r="BH94" s="384"/>
      <c r="BI94" s="315">
        <v>1</v>
      </c>
      <c r="BJ94" s="315" t="s">
        <v>331</v>
      </c>
      <c r="BK94" s="349"/>
      <c r="BL94" s="647"/>
      <c r="BM94" s="818">
        <f t="shared" ref="BM94:BM96" si="160">+(BK94+(BK94*BL94))*BI94</f>
        <v>0</v>
      </c>
      <c r="BN94" s="311" t="s">
        <v>1169</v>
      </c>
      <c r="BO94" s="312"/>
      <c r="BP94" s="384" t="s">
        <v>1438</v>
      </c>
      <c r="BQ94" s="315">
        <v>1</v>
      </c>
      <c r="BR94" s="315" t="s">
        <v>331</v>
      </c>
      <c r="BS94" s="349"/>
      <c r="BT94" s="647"/>
      <c r="BU94" s="818">
        <f t="shared" ref="BU94:BU96" si="161">+(BS94+(BS94*BT94))*BQ94</f>
        <v>0</v>
      </c>
      <c r="BV94" s="311" t="s">
        <v>1196</v>
      </c>
      <c r="BW94" s="312" t="s">
        <v>1439</v>
      </c>
      <c r="BX94" s="384"/>
      <c r="BY94" s="315">
        <v>1</v>
      </c>
      <c r="BZ94" s="315" t="s">
        <v>331</v>
      </c>
      <c r="CA94" s="349">
        <v>0</v>
      </c>
      <c r="CB94" s="647">
        <v>0</v>
      </c>
      <c r="CC94" s="818">
        <f t="shared" ref="CC94:CC96" si="162">+(CA94+(CA94*CB94))*BY94</f>
        <v>0</v>
      </c>
      <c r="CD94" s="311" t="s">
        <v>1169</v>
      </c>
      <c r="CE94" s="312"/>
      <c r="CF94" s="384" t="s">
        <v>1333</v>
      </c>
      <c r="CG94" s="315">
        <v>1</v>
      </c>
      <c r="CH94" s="315" t="s">
        <v>331</v>
      </c>
      <c r="CI94" s="349">
        <v>694950</v>
      </c>
      <c r="CJ94" s="647">
        <v>0</v>
      </c>
      <c r="CK94" s="818">
        <f t="shared" ref="CK94:CK96" si="163">+(CI94+(CI94*CJ94))*CG94</f>
        <v>694950</v>
      </c>
      <c r="CL94" s="311" t="s">
        <v>1170</v>
      </c>
      <c r="CM94" s="312"/>
      <c r="CN94" s="384"/>
      <c r="CO94" s="315">
        <v>1</v>
      </c>
      <c r="CP94" s="315" t="s">
        <v>331</v>
      </c>
      <c r="CQ94" s="349"/>
      <c r="CR94" s="647"/>
      <c r="CS94" s="818">
        <f t="shared" ref="CS94:CS96" si="164">+(CQ94+(CQ94*CR94))*CO94</f>
        <v>0</v>
      </c>
      <c r="CT94" s="311" t="s">
        <v>1169</v>
      </c>
      <c r="CU94" s="312"/>
      <c r="CV94" s="384"/>
      <c r="CW94" s="315">
        <v>1</v>
      </c>
      <c r="CX94" s="315" t="s">
        <v>331</v>
      </c>
      <c r="CY94" s="349"/>
      <c r="CZ94" s="647"/>
      <c r="DA94" s="818">
        <f t="shared" ref="DA94:DA96" si="165">+(CY94+(CY94*CZ94))*CW94</f>
        <v>0</v>
      </c>
      <c r="DB94" s="311" t="s">
        <v>1169</v>
      </c>
      <c r="DC94" s="312"/>
      <c r="DD94" s="384" t="s">
        <v>1319</v>
      </c>
      <c r="DE94" s="315">
        <v>1</v>
      </c>
      <c r="DF94" s="315" t="s">
        <v>331</v>
      </c>
      <c r="DG94" s="349">
        <v>288599.99999999994</v>
      </c>
      <c r="DH94" s="647">
        <v>0</v>
      </c>
      <c r="DI94" s="818">
        <f t="shared" ref="DI94:DI96" si="166">+(DG94+(DG94*DH94))*DE94</f>
        <v>288599.99999999994</v>
      </c>
      <c r="DJ94" s="311" t="s">
        <v>1170</v>
      </c>
      <c r="DK94" s="312"/>
      <c r="DL94" s="384"/>
      <c r="DM94" s="315">
        <v>1</v>
      </c>
      <c r="DN94" s="315" t="s">
        <v>331</v>
      </c>
      <c r="DO94" s="349"/>
      <c r="DP94" s="647"/>
      <c r="DQ94" s="818">
        <f t="shared" ref="DQ94:DQ96" si="167">+(DO94+(DO94*DP94))*DM94</f>
        <v>0</v>
      </c>
      <c r="DR94" s="311" t="s">
        <v>1169</v>
      </c>
      <c r="DS94" s="312"/>
      <c r="DT94" s="384"/>
      <c r="DU94" s="315">
        <v>1</v>
      </c>
      <c r="DV94" s="315" t="s">
        <v>331</v>
      </c>
      <c r="DW94" s="349"/>
      <c r="DX94" s="647"/>
      <c r="DY94" s="818">
        <f t="shared" ref="DY94:DY96" si="168">+(DW94+(DW94*DX94))*DU94</f>
        <v>0</v>
      </c>
      <c r="DZ94" s="311" t="s">
        <v>1169</v>
      </c>
      <c r="EA94" s="312"/>
      <c r="EB94" s="384"/>
      <c r="EC94" s="315">
        <v>1</v>
      </c>
      <c r="ED94" s="315" t="s">
        <v>331</v>
      </c>
      <c r="EE94" s="349"/>
      <c r="EF94" s="647"/>
      <c r="EG94" s="820" t="s">
        <v>1199</v>
      </c>
      <c r="EH94" s="311" t="s">
        <v>1169</v>
      </c>
      <c r="EI94" s="312"/>
      <c r="EJ94" s="384"/>
      <c r="EK94" s="315">
        <v>1</v>
      </c>
      <c r="EL94" s="315" t="s">
        <v>331</v>
      </c>
      <c r="EM94" s="349"/>
      <c r="EN94" s="647"/>
      <c r="EO94" s="818">
        <f t="shared" ref="EO94:EO96" si="169">+(EM94+(EM94*EN94))*EK94</f>
        <v>0</v>
      </c>
      <c r="EP94" s="311" t="s">
        <v>1169</v>
      </c>
      <c r="EQ94" s="312"/>
    </row>
    <row r="95" spans="1:147" ht="37.5" customHeight="1">
      <c r="A95" s="555"/>
      <c r="B95" s="315">
        <v>2</v>
      </c>
      <c r="C95" s="710" t="s">
        <v>914</v>
      </c>
      <c r="D95" s="384"/>
      <c r="E95" s="315">
        <v>1</v>
      </c>
      <c r="F95" s="315" t="s">
        <v>331</v>
      </c>
      <c r="G95" s="349"/>
      <c r="H95" s="647"/>
      <c r="I95" s="818">
        <f t="shared" si="153"/>
        <v>0</v>
      </c>
      <c r="J95" s="19"/>
      <c r="K95" s="277"/>
      <c r="L95" s="384" t="s">
        <v>1353</v>
      </c>
      <c r="M95" s="315">
        <v>1</v>
      </c>
      <c r="N95" s="315" t="s">
        <v>331</v>
      </c>
      <c r="O95" s="349">
        <v>214500</v>
      </c>
      <c r="P95" s="647">
        <v>0</v>
      </c>
      <c r="Q95" s="818">
        <f t="shared" si="154"/>
        <v>214500</v>
      </c>
      <c r="R95" s="19"/>
      <c r="S95" s="277"/>
      <c r="T95" s="384"/>
      <c r="U95" s="315">
        <v>1</v>
      </c>
      <c r="V95" s="315" t="s">
        <v>331</v>
      </c>
      <c r="W95" s="349"/>
      <c r="X95" s="647"/>
      <c r="Y95" s="818">
        <f t="shared" si="155"/>
        <v>0</v>
      </c>
      <c r="Z95" s="19"/>
      <c r="AA95" s="277"/>
      <c r="AB95" s="819" t="s">
        <v>1510</v>
      </c>
      <c r="AC95" s="315">
        <v>1</v>
      </c>
      <c r="AD95" s="315" t="s">
        <v>331</v>
      </c>
      <c r="AE95" s="349">
        <v>720000</v>
      </c>
      <c r="AF95" s="647"/>
      <c r="AG95" s="818">
        <f t="shared" si="156"/>
        <v>720000</v>
      </c>
      <c r="AH95" s="19"/>
      <c r="AI95" s="277"/>
      <c r="AJ95" s="384"/>
      <c r="AK95" s="315">
        <v>1</v>
      </c>
      <c r="AL95" s="315" t="s">
        <v>331</v>
      </c>
      <c r="AM95" s="349"/>
      <c r="AN95" s="647"/>
      <c r="AO95" s="818">
        <f t="shared" si="157"/>
        <v>0</v>
      </c>
      <c r="AP95" s="19"/>
      <c r="AQ95" s="277"/>
      <c r="AR95" s="384"/>
      <c r="AS95" s="315">
        <v>1</v>
      </c>
      <c r="AT95" s="315" t="s">
        <v>331</v>
      </c>
      <c r="AU95" s="349"/>
      <c r="AV95" s="647"/>
      <c r="AW95" s="818">
        <f t="shared" si="158"/>
        <v>0</v>
      </c>
      <c r="AX95" s="19"/>
      <c r="AY95" s="277"/>
      <c r="AZ95" s="384"/>
      <c r="BA95" s="315">
        <v>1</v>
      </c>
      <c r="BB95" s="315" t="s">
        <v>331</v>
      </c>
      <c r="BC95" s="349"/>
      <c r="BD95" s="647"/>
      <c r="BE95" s="818">
        <f t="shared" si="159"/>
        <v>0</v>
      </c>
      <c r="BF95" s="19"/>
      <c r="BG95" s="277"/>
      <c r="BH95" s="384"/>
      <c r="BI95" s="315">
        <v>1</v>
      </c>
      <c r="BJ95" s="315" t="s">
        <v>331</v>
      </c>
      <c r="BK95" s="349"/>
      <c r="BL95" s="647"/>
      <c r="BM95" s="818">
        <f t="shared" si="160"/>
        <v>0</v>
      </c>
      <c r="BN95" s="19"/>
      <c r="BO95" s="277"/>
      <c r="BP95" s="384" t="s">
        <v>1342</v>
      </c>
      <c r="BQ95" s="315">
        <v>1</v>
      </c>
      <c r="BR95" s="315" t="s">
        <v>331</v>
      </c>
      <c r="BS95" s="349">
        <v>907867</v>
      </c>
      <c r="BT95" s="647">
        <v>0</v>
      </c>
      <c r="BU95" s="818">
        <f t="shared" si="161"/>
        <v>907867</v>
      </c>
      <c r="BV95" s="19"/>
      <c r="BW95" s="277"/>
      <c r="BX95" s="384"/>
      <c r="BY95" s="315">
        <v>1</v>
      </c>
      <c r="BZ95" s="315" t="s">
        <v>331</v>
      </c>
      <c r="CA95" s="349">
        <v>0</v>
      </c>
      <c r="CB95" s="647">
        <v>0</v>
      </c>
      <c r="CC95" s="818">
        <f t="shared" si="162"/>
        <v>0</v>
      </c>
      <c r="CD95" s="19"/>
      <c r="CE95" s="277"/>
      <c r="CF95" s="384" t="s">
        <v>1333</v>
      </c>
      <c r="CG95" s="315">
        <v>1</v>
      </c>
      <c r="CH95" s="315" t="s">
        <v>331</v>
      </c>
      <c r="CI95" s="349">
        <v>848000</v>
      </c>
      <c r="CJ95" s="647">
        <v>0</v>
      </c>
      <c r="CK95" s="818">
        <f t="shared" si="163"/>
        <v>848000</v>
      </c>
      <c r="CL95" s="19"/>
      <c r="CM95" s="277"/>
      <c r="CN95" s="384"/>
      <c r="CO95" s="315">
        <v>1</v>
      </c>
      <c r="CP95" s="315" t="s">
        <v>331</v>
      </c>
      <c r="CQ95" s="349"/>
      <c r="CR95" s="647"/>
      <c r="CS95" s="818">
        <f t="shared" si="164"/>
        <v>0</v>
      </c>
      <c r="CT95" s="19"/>
      <c r="CU95" s="277"/>
      <c r="CV95" s="384"/>
      <c r="CW95" s="315">
        <v>1</v>
      </c>
      <c r="CX95" s="315" t="s">
        <v>331</v>
      </c>
      <c r="CY95" s="349"/>
      <c r="CZ95" s="647"/>
      <c r="DA95" s="818">
        <f t="shared" si="165"/>
        <v>0</v>
      </c>
      <c r="DB95" s="19"/>
      <c r="DC95" s="277"/>
      <c r="DD95" s="828" t="s">
        <v>1319</v>
      </c>
      <c r="DE95" s="315">
        <v>1</v>
      </c>
      <c r="DF95" s="315" t="s">
        <v>331</v>
      </c>
      <c r="DG95" s="349">
        <v>288599.99999999994</v>
      </c>
      <c r="DH95" s="647">
        <v>0</v>
      </c>
      <c r="DI95" s="818">
        <f t="shared" si="166"/>
        <v>288599.99999999994</v>
      </c>
      <c r="DJ95" s="19"/>
      <c r="DK95" s="277"/>
      <c r="DL95" s="384"/>
      <c r="DM95" s="315">
        <v>1</v>
      </c>
      <c r="DN95" s="315" t="s">
        <v>331</v>
      </c>
      <c r="DO95" s="349"/>
      <c r="DP95" s="647"/>
      <c r="DQ95" s="818">
        <f t="shared" si="167"/>
        <v>0</v>
      </c>
      <c r="DR95" s="19"/>
      <c r="DS95" s="277"/>
      <c r="DT95" s="384"/>
      <c r="DU95" s="315">
        <v>1</v>
      </c>
      <c r="DV95" s="315" t="s">
        <v>331</v>
      </c>
      <c r="DW95" s="349"/>
      <c r="DX95" s="647"/>
      <c r="DY95" s="818">
        <f t="shared" si="168"/>
        <v>0</v>
      </c>
      <c r="DZ95" s="19"/>
      <c r="EA95" s="277"/>
      <c r="EB95" s="384"/>
      <c r="EC95" s="315">
        <v>1</v>
      </c>
      <c r="ED95" s="315" t="s">
        <v>331</v>
      </c>
      <c r="EE95" s="349"/>
      <c r="EF95" s="647"/>
      <c r="EG95" s="820" t="s">
        <v>1199</v>
      </c>
      <c r="EH95" s="19"/>
      <c r="EI95" s="277"/>
      <c r="EJ95" s="384"/>
      <c r="EK95" s="315">
        <v>1</v>
      </c>
      <c r="EL95" s="315" t="s">
        <v>331</v>
      </c>
      <c r="EM95" s="349"/>
      <c r="EN95" s="647"/>
      <c r="EO95" s="818">
        <f t="shared" si="169"/>
        <v>0</v>
      </c>
      <c r="EP95" s="19"/>
      <c r="EQ95" s="277"/>
    </row>
    <row r="96" spans="1:147" ht="37.5" customHeight="1">
      <c r="A96" s="555"/>
      <c r="B96" s="315">
        <v>3</v>
      </c>
      <c r="C96" s="448" t="s">
        <v>915</v>
      </c>
      <c r="D96" s="384"/>
      <c r="E96" s="315">
        <v>1</v>
      </c>
      <c r="F96" s="315" t="s">
        <v>331</v>
      </c>
      <c r="G96" s="349"/>
      <c r="H96" s="647"/>
      <c r="I96" s="818">
        <f t="shared" si="153"/>
        <v>0</v>
      </c>
      <c r="J96" s="19"/>
      <c r="K96" s="277"/>
      <c r="L96" s="384" t="s">
        <v>1353</v>
      </c>
      <c r="M96" s="315">
        <v>1</v>
      </c>
      <c r="N96" s="315" t="s">
        <v>331</v>
      </c>
      <c r="O96" s="349">
        <v>87750</v>
      </c>
      <c r="P96" s="647">
        <v>0.19</v>
      </c>
      <c r="Q96" s="818">
        <f t="shared" si="154"/>
        <v>104422.5</v>
      </c>
      <c r="R96" s="19"/>
      <c r="S96" s="277"/>
      <c r="T96" s="384"/>
      <c r="U96" s="315">
        <v>1</v>
      </c>
      <c r="V96" s="315" t="s">
        <v>331</v>
      </c>
      <c r="W96" s="349"/>
      <c r="X96" s="647"/>
      <c r="Y96" s="818">
        <f t="shared" si="155"/>
        <v>0</v>
      </c>
      <c r="Z96" s="19"/>
      <c r="AA96" s="277"/>
      <c r="AB96" s="819" t="s">
        <v>1510</v>
      </c>
      <c r="AC96" s="315">
        <v>1</v>
      </c>
      <c r="AD96" s="315" t="s">
        <v>331</v>
      </c>
      <c r="AE96" s="349">
        <v>74400</v>
      </c>
      <c r="AF96" s="647"/>
      <c r="AG96" s="818">
        <f t="shared" si="156"/>
        <v>74400</v>
      </c>
      <c r="AH96" s="19"/>
      <c r="AI96" s="277"/>
      <c r="AJ96" s="384"/>
      <c r="AK96" s="315">
        <v>1</v>
      </c>
      <c r="AL96" s="315" t="s">
        <v>331</v>
      </c>
      <c r="AM96" s="349"/>
      <c r="AN96" s="647"/>
      <c r="AO96" s="818">
        <f t="shared" si="157"/>
        <v>0</v>
      </c>
      <c r="AP96" s="19"/>
      <c r="AQ96" s="277"/>
      <c r="AR96" s="384"/>
      <c r="AS96" s="315">
        <v>1</v>
      </c>
      <c r="AT96" s="315" t="s">
        <v>331</v>
      </c>
      <c r="AU96" s="349"/>
      <c r="AV96" s="647"/>
      <c r="AW96" s="818">
        <f t="shared" si="158"/>
        <v>0</v>
      </c>
      <c r="AX96" s="19"/>
      <c r="AY96" s="277"/>
      <c r="AZ96" s="384"/>
      <c r="BA96" s="315">
        <v>1</v>
      </c>
      <c r="BB96" s="315" t="s">
        <v>331</v>
      </c>
      <c r="BC96" s="349"/>
      <c r="BD96" s="647"/>
      <c r="BE96" s="818">
        <f t="shared" si="159"/>
        <v>0</v>
      </c>
      <c r="BF96" s="19"/>
      <c r="BG96" s="277"/>
      <c r="BH96" s="384"/>
      <c r="BI96" s="315">
        <v>1</v>
      </c>
      <c r="BJ96" s="315" t="s">
        <v>331</v>
      </c>
      <c r="BK96" s="349"/>
      <c r="BL96" s="647"/>
      <c r="BM96" s="818">
        <f t="shared" si="160"/>
        <v>0</v>
      </c>
      <c r="BN96" s="19"/>
      <c r="BO96" s="277"/>
      <c r="BP96" s="384" t="s">
        <v>1342</v>
      </c>
      <c r="BQ96" s="315">
        <v>1</v>
      </c>
      <c r="BR96" s="315" t="s">
        <v>331</v>
      </c>
      <c r="BS96" s="349">
        <v>581624</v>
      </c>
      <c r="BT96" s="647">
        <v>0.19</v>
      </c>
      <c r="BU96" s="818">
        <f t="shared" si="161"/>
        <v>692132.56</v>
      </c>
      <c r="BV96" s="19"/>
      <c r="BW96" s="277"/>
      <c r="BX96" s="384"/>
      <c r="BY96" s="315">
        <v>1</v>
      </c>
      <c r="BZ96" s="315" t="s">
        <v>331</v>
      </c>
      <c r="CA96" s="349">
        <v>0</v>
      </c>
      <c r="CB96" s="647">
        <v>0</v>
      </c>
      <c r="CC96" s="818">
        <f t="shared" si="162"/>
        <v>0</v>
      </c>
      <c r="CD96" s="19"/>
      <c r="CE96" s="277"/>
      <c r="CF96" s="384" t="s">
        <v>1333</v>
      </c>
      <c r="CG96" s="315">
        <v>1</v>
      </c>
      <c r="CH96" s="315" t="s">
        <v>331</v>
      </c>
      <c r="CI96" s="349">
        <v>56400</v>
      </c>
      <c r="CJ96" s="647">
        <v>0</v>
      </c>
      <c r="CK96" s="818">
        <f t="shared" si="163"/>
        <v>56400</v>
      </c>
      <c r="CL96" s="19"/>
      <c r="CM96" s="277"/>
      <c r="CN96" s="384"/>
      <c r="CO96" s="315">
        <v>1</v>
      </c>
      <c r="CP96" s="315" t="s">
        <v>331</v>
      </c>
      <c r="CQ96" s="349"/>
      <c r="CR96" s="647"/>
      <c r="CS96" s="818">
        <f t="shared" si="164"/>
        <v>0</v>
      </c>
      <c r="CT96" s="19"/>
      <c r="CU96" s="277"/>
      <c r="CV96" s="384"/>
      <c r="CW96" s="315">
        <v>1</v>
      </c>
      <c r="CX96" s="315" t="s">
        <v>331</v>
      </c>
      <c r="CY96" s="349"/>
      <c r="CZ96" s="647"/>
      <c r="DA96" s="818">
        <f t="shared" si="165"/>
        <v>0</v>
      </c>
      <c r="DB96" s="19"/>
      <c r="DC96" s="277"/>
      <c r="DD96" s="828" t="s">
        <v>1319</v>
      </c>
      <c r="DE96" s="315">
        <v>1</v>
      </c>
      <c r="DF96" s="315" t="s">
        <v>331</v>
      </c>
      <c r="DG96" s="349">
        <v>25000</v>
      </c>
      <c r="DH96" s="647">
        <v>0</v>
      </c>
      <c r="DI96" s="818">
        <f t="shared" si="166"/>
        <v>25000</v>
      </c>
      <c r="DJ96" s="19"/>
      <c r="DK96" s="277"/>
      <c r="DL96" s="384"/>
      <c r="DM96" s="315">
        <v>1</v>
      </c>
      <c r="DN96" s="315" t="s">
        <v>331</v>
      </c>
      <c r="DO96" s="349"/>
      <c r="DP96" s="647"/>
      <c r="DQ96" s="818">
        <f t="shared" si="167"/>
        <v>0</v>
      </c>
      <c r="DR96" s="19"/>
      <c r="DS96" s="277"/>
      <c r="DT96" s="384"/>
      <c r="DU96" s="315">
        <v>1</v>
      </c>
      <c r="DV96" s="315" t="s">
        <v>331</v>
      </c>
      <c r="DW96" s="349"/>
      <c r="DX96" s="647"/>
      <c r="DY96" s="818">
        <f t="shared" si="168"/>
        <v>0</v>
      </c>
      <c r="DZ96" s="19"/>
      <c r="EA96" s="277"/>
      <c r="EB96" s="384"/>
      <c r="EC96" s="315">
        <v>1</v>
      </c>
      <c r="ED96" s="315" t="s">
        <v>331</v>
      </c>
      <c r="EE96" s="349"/>
      <c r="EF96" s="647"/>
      <c r="EG96" s="820" t="s">
        <v>1199</v>
      </c>
      <c r="EH96" s="19"/>
      <c r="EI96" s="277"/>
      <c r="EJ96" s="384"/>
      <c r="EK96" s="315">
        <v>1</v>
      </c>
      <c r="EL96" s="315" t="s">
        <v>331</v>
      </c>
      <c r="EM96" s="349"/>
      <c r="EN96" s="647"/>
      <c r="EO96" s="818">
        <f t="shared" si="169"/>
        <v>0</v>
      </c>
      <c r="EP96" s="19"/>
      <c r="EQ96" s="277"/>
    </row>
    <row r="97" spans="1:147" ht="37.5" customHeight="1">
      <c r="A97" s="555"/>
      <c r="B97" s="592"/>
      <c r="C97" s="821"/>
      <c r="D97" s="591"/>
      <c r="E97" s="281" t="s">
        <v>338</v>
      </c>
      <c r="F97" s="281"/>
      <c r="G97" s="660"/>
      <c r="H97" s="661"/>
      <c r="I97" s="188">
        <f>SUM(I94:I96)</f>
        <v>0</v>
      </c>
      <c r="J97" s="19"/>
      <c r="K97" s="277"/>
      <c r="L97" s="591"/>
      <c r="M97" s="281" t="s">
        <v>338</v>
      </c>
      <c r="N97" s="281"/>
      <c r="O97" s="660"/>
      <c r="P97" s="661"/>
      <c r="Q97" s="188">
        <f>SUM(Q94:Q96)</f>
        <v>533422.5</v>
      </c>
      <c r="R97" s="19"/>
      <c r="S97" s="277"/>
      <c r="T97" s="591"/>
      <c r="U97" s="281" t="s">
        <v>338</v>
      </c>
      <c r="V97" s="281"/>
      <c r="W97" s="660"/>
      <c r="X97" s="661"/>
      <c r="Y97" s="188">
        <f>SUM(Y94:Y96)</f>
        <v>0</v>
      </c>
      <c r="Z97" s="19"/>
      <c r="AA97" s="277"/>
      <c r="AB97" s="823"/>
      <c r="AC97" s="281" t="s">
        <v>338</v>
      </c>
      <c r="AD97" s="281"/>
      <c r="AE97" s="660"/>
      <c r="AF97" s="661"/>
      <c r="AG97" s="188">
        <f>SUM(AG94:AG96)</f>
        <v>1514400</v>
      </c>
      <c r="AH97" s="19"/>
      <c r="AI97" s="277"/>
      <c r="AJ97" s="591"/>
      <c r="AK97" s="281" t="s">
        <v>338</v>
      </c>
      <c r="AL97" s="281"/>
      <c r="AM97" s="660"/>
      <c r="AN97" s="661"/>
      <c r="AO97" s="188">
        <f>SUM(AO94:AO96)</f>
        <v>0</v>
      </c>
      <c r="AP97" s="19"/>
      <c r="AQ97" s="277"/>
      <c r="AR97" s="591"/>
      <c r="AS97" s="281" t="s">
        <v>338</v>
      </c>
      <c r="AT97" s="281"/>
      <c r="AU97" s="660"/>
      <c r="AV97" s="661"/>
      <c r="AW97" s="188">
        <f>SUM(AW94:AW96)</f>
        <v>0</v>
      </c>
      <c r="AX97" s="19"/>
      <c r="AY97" s="277"/>
      <c r="AZ97" s="591"/>
      <c r="BA97" s="281" t="s">
        <v>338</v>
      </c>
      <c r="BB97" s="281"/>
      <c r="BC97" s="660"/>
      <c r="BD97" s="661"/>
      <c r="BE97" s="188">
        <f>SUM(BE94:BE96)</f>
        <v>0</v>
      </c>
      <c r="BF97" s="19"/>
      <c r="BG97" s="277"/>
      <c r="BH97" s="591"/>
      <c r="BI97" s="281" t="s">
        <v>338</v>
      </c>
      <c r="BJ97" s="281"/>
      <c r="BK97" s="660"/>
      <c r="BL97" s="661"/>
      <c r="BM97" s="188">
        <f>SUM(BM94:BM96)</f>
        <v>0</v>
      </c>
      <c r="BN97" s="19"/>
      <c r="BO97" s="277"/>
      <c r="BP97" s="591"/>
      <c r="BQ97" s="281" t="s">
        <v>338</v>
      </c>
      <c r="BR97" s="281"/>
      <c r="BS97" s="660"/>
      <c r="BT97" s="661"/>
      <c r="BU97" s="188">
        <f>SUM(BU94:BU96)</f>
        <v>1599999.56</v>
      </c>
      <c r="BV97" s="19"/>
      <c r="BW97" s="277"/>
      <c r="BX97" s="591"/>
      <c r="BY97" s="281" t="s">
        <v>338</v>
      </c>
      <c r="BZ97" s="281"/>
      <c r="CA97" s="660"/>
      <c r="CB97" s="661"/>
      <c r="CC97" s="188">
        <f>SUM(CC94:CC96)</f>
        <v>0</v>
      </c>
      <c r="CD97" s="19"/>
      <c r="CE97" s="277"/>
      <c r="CF97" s="591"/>
      <c r="CG97" s="281" t="s">
        <v>338</v>
      </c>
      <c r="CH97" s="281"/>
      <c r="CI97" s="660"/>
      <c r="CJ97" s="661"/>
      <c r="CK97" s="188">
        <f>SUM(CK94:CK96)</f>
        <v>1599350</v>
      </c>
      <c r="CL97" s="19"/>
      <c r="CM97" s="277"/>
      <c r="CN97" s="591"/>
      <c r="CO97" s="281" t="s">
        <v>338</v>
      </c>
      <c r="CP97" s="281"/>
      <c r="CQ97" s="660"/>
      <c r="CR97" s="661"/>
      <c r="CS97" s="188">
        <f>SUM(CS94:CS96)</f>
        <v>0</v>
      </c>
      <c r="CT97" s="19"/>
      <c r="CU97" s="277"/>
      <c r="CV97" s="591"/>
      <c r="CW97" s="281" t="s">
        <v>338</v>
      </c>
      <c r="CX97" s="281"/>
      <c r="CY97" s="660"/>
      <c r="CZ97" s="661"/>
      <c r="DA97" s="188">
        <f>SUM(DA94:DA96)</f>
        <v>0</v>
      </c>
      <c r="DB97" s="19"/>
      <c r="DC97" s="277"/>
      <c r="DD97" s="591"/>
      <c r="DE97" s="281" t="s">
        <v>338</v>
      </c>
      <c r="DF97" s="281"/>
      <c r="DG97" s="660"/>
      <c r="DH97" s="661"/>
      <c r="DI97" s="188">
        <f>SUM(DI94:DI96)</f>
        <v>602199.99999999988</v>
      </c>
      <c r="DJ97" s="19"/>
      <c r="DK97" s="277"/>
      <c r="DL97" s="591"/>
      <c r="DM97" s="281" t="s">
        <v>338</v>
      </c>
      <c r="DN97" s="281"/>
      <c r="DO97" s="660"/>
      <c r="DP97" s="661"/>
      <c r="DQ97" s="188">
        <f>SUM(DQ94:DQ96)</f>
        <v>0</v>
      </c>
      <c r="DR97" s="19"/>
      <c r="DS97" s="277"/>
      <c r="DT97" s="591"/>
      <c r="DU97" s="281" t="s">
        <v>338</v>
      </c>
      <c r="DV97" s="281"/>
      <c r="DW97" s="660"/>
      <c r="DX97" s="661"/>
      <c r="DY97" s="188">
        <f>SUM(DY94:DY96)</f>
        <v>0</v>
      </c>
      <c r="DZ97" s="19"/>
      <c r="EA97" s="277"/>
      <c r="EB97" s="591"/>
      <c r="EC97" s="281" t="s">
        <v>338</v>
      </c>
      <c r="ED97" s="281"/>
      <c r="EE97" s="660"/>
      <c r="EF97" s="661"/>
      <c r="EG97" s="692" t="s">
        <v>1199</v>
      </c>
      <c r="EH97" s="19"/>
      <c r="EI97" s="277"/>
      <c r="EJ97" s="591"/>
      <c r="EK97" s="281" t="s">
        <v>338</v>
      </c>
      <c r="EL97" s="281"/>
      <c r="EM97" s="660"/>
      <c r="EN97" s="661"/>
      <c r="EO97" s="188">
        <f>SUM(EO94:EO96)</f>
        <v>0</v>
      </c>
      <c r="EP97" s="19"/>
      <c r="EQ97" s="277"/>
    </row>
    <row r="98" spans="1:147" ht="37.5" customHeight="1">
      <c r="A98" s="185"/>
      <c r="B98" s="1152" t="s">
        <v>228</v>
      </c>
      <c r="C98" s="1153"/>
      <c r="D98" s="186"/>
      <c r="E98" s="185"/>
      <c r="F98" s="185"/>
      <c r="G98" s="705"/>
      <c r="H98" s="334"/>
      <c r="I98" s="282"/>
      <c r="J98" s="19"/>
      <c r="K98" s="277"/>
      <c r="L98" s="186"/>
      <c r="M98" s="185"/>
      <c r="N98" s="185"/>
      <c r="O98" s="705"/>
      <c r="P98" s="334"/>
      <c r="Q98" s="282"/>
      <c r="R98" s="19"/>
      <c r="S98" s="277"/>
      <c r="T98" s="186"/>
      <c r="U98" s="185"/>
      <c r="V98" s="185"/>
      <c r="W98" s="705"/>
      <c r="X98" s="334"/>
      <c r="Y98" s="282"/>
      <c r="Z98" s="19"/>
      <c r="AA98" s="277"/>
      <c r="AB98" s="813"/>
      <c r="AC98" s="185"/>
      <c r="AD98" s="185"/>
      <c r="AE98" s="705"/>
      <c r="AF98" s="334"/>
      <c r="AG98" s="282"/>
      <c r="AH98" s="19"/>
      <c r="AI98" s="277"/>
      <c r="AJ98" s="186"/>
      <c r="AK98" s="185"/>
      <c r="AL98" s="185"/>
      <c r="AM98" s="705"/>
      <c r="AN98" s="334"/>
      <c r="AO98" s="282"/>
      <c r="AP98" s="19"/>
      <c r="AQ98" s="277"/>
      <c r="AR98" s="186"/>
      <c r="AS98" s="185"/>
      <c r="AT98" s="185"/>
      <c r="AU98" s="705"/>
      <c r="AV98" s="334"/>
      <c r="AW98" s="282"/>
      <c r="AX98" s="19"/>
      <c r="AY98" s="277"/>
      <c r="AZ98" s="186"/>
      <c r="BA98" s="185"/>
      <c r="BB98" s="185"/>
      <c r="BC98" s="705"/>
      <c r="BD98" s="334"/>
      <c r="BE98" s="282"/>
      <c r="BF98" s="19"/>
      <c r="BG98" s="277"/>
      <c r="BH98" s="186"/>
      <c r="BI98" s="185"/>
      <c r="BJ98" s="185"/>
      <c r="BK98" s="705"/>
      <c r="BL98" s="334"/>
      <c r="BM98" s="282"/>
      <c r="BN98" s="19"/>
      <c r="BO98" s="277"/>
      <c r="BP98" s="186"/>
      <c r="BQ98" s="185"/>
      <c r="BR98" s="185"/>
      <c r="BS98" s="705"/>
      <c r="BT98" s="334"/>
      <c r="BU98" s="282"/>
      <c r="BV98" s="19"/>
      <c r="BW98" s="277"/>
      <c r="BX98" s="186"/>
      <c r="BY98" s="185"/>
      <c r="BZ98" s="185"/>
      <c r="CA98" s="705"/>
      <c r="CB98" s="334"/>
      <c r="CC98" s="282"/>
      <c r="CD98" s="19"/>
      <c r="CE98" s="277"/>
      <c r="CF98" s="186"/>
      <c r="CG98" s="185"/>
      <c r="CH98" s="185"/>
      <c r="CI98" s="705"/>
      <c r="CJ98" s="334"/>
      <c r="CK98" s="282"/>
      <c r="CL98" s="19"/>
      <c r="CM98" s="277"/>
      <c r="CN98" s="186"/>
      <c r="CO98" s="185"/>
      <c r="CP98" s="185"/>
      <c r="CQ98" s="705"/>
      <c r="CR98" s="334"/>
      <c r="CS98" s="282"/>
      <c r="CT98" s="19"/>
      <c r="CU98" s="277"/>
      <c r="CV98" s="186"/>
      <c r="CW98" s="185"/>
      <c r="CX98" s="185"/>
      <c r="CY98" s="705"/>
      <c r="CZ98" s="334"/>
      <c r="DA98" s="282"/>
      <c r="DB98" s="19"/>
      <c r="DC98" s="277"/>
      <c r="DD98" s="186"/>
      <c r="DE98" s="185"/>
      <c r="DF98" s="185"/>
      <c r="DG98" s="705"/>
      <c r="DH98" s="334"/>
      <c r="DI98" s="282"/>
      <c r="DJ98" s="19"/>
      <c r="DK98" s="277"/>
      <c r="DL98" s="186"/>
      <c r="DM98" s="185"/>
      <c r="DN98" s="185"/>
      <c r="DO98" s="705"/>
      <c r="DP98" s="334"/>
      <c r="DQ98" s="282"/>
      <c r="DR98" s="19"/>
      <c r="DS98" s="277"/>
      <c r="DT98" s="186"/>
      <c r="DU98" s="185"/>
      <c r="DV98" s="185"/>
      <c r="DW98" s="705"/>
      <c r="DX98" s="334"/>
      <c r="DY98" s="282"/>
      <c r="DZ98" s="19"/>
      <c r="EA98" s="277"/>
      <c r="EB98" s="186"/>
      <c r="EC98" s="185"/>
      <c r="ED98" s="185"/>
      <c r="EE98" s="705"/>
      <c r="EF98" s="334"/>
      <c r="EG98" s="282"/>
      <c r="EH98" s="19"/>
      <c r="EI98" s="277"/>
      <c r="EJ98" s="186"/>
      <c r="EK98" s="185"/>
      <c r="EL98" s="185"/>
      <c r="EM98" s="705"/>
      <c r="EN98" s="334"/>
      <c r="EO98" s="282"/>
      <c r="EP98" s="19"/>
      <c r="EQ98" s="277"/>
    </row>
    <row r="99" spans="1:147" ht="37.5" customHeight="1" thickBot="1">
      <c r="A99" s="185"/>
      <c r="B99" s="190"/>
      <c r="C99" s="190" t="s">
        <v>916</v>
      </c>
      <c r="D99" s="364"/>
      <c r="E99" s="365"/>
      <c r="F99" s="365"/>
      <c r="G99" s="669"/>
      <c r="H99" s="670"/>
      <c r="I99" s="604"/>
      <c r="J99" s="19"/>
      <c r="K99" s="277"/>
      <c r="L99" s="364"/>
      <c r="M99" s="365"/>
      <c r="N99" s="365"/>
      <c r="O99" s="669"/>
      <c r="P99" s="670"/>
      <c r="Q99" s="604"/>
      <c r="R99" s="19"/>
      <c r="S99" s="277"/>
      <c r="T99" s="364"/>
      <c r="U99" s="365"/>
      <c r="V99" s="365"/>
      <c r="W99" s="669"/>
      <c r="X99" s="670"/>
      <c r="Y99" s="604"/>
      <c r="Z99" s="19"/>
      <c r="AA99" s="277"/>
      <c r="AB99" s="830"/>
      <c r="AC99" s="365"/>
      <c r="AD99" s="365"/>
      <c r="AE99" s="669"/>
      <c r="AF99" s="670"/>
      <c r="AG99" s="604"/>
      <c r="AH99" s="19"/>
      <c r="AI99" s="277"/>
      <c r="AJ99" s="364"/>
      <c r="AK99" s="365"/>
      <c r="AL99" s="365"/>
      <c r="AM99" s="669"/>
      <c r="AN99" s="670"/>
      <c r="AO99" s="604"/>
      <c r="AP99" s="19"/>
      <c r="AQ99" s="277"/>
      <c r="AR99" s="364"/>
      <c r="AS99" s="365"/>
      <c r="AT99" s="365"/>
      <c r="AU99" s="669"/>
      <c r="AV99" s="670"/>
      <c r="AW99" s="604"/>
      <c r="AX99" s="19"/>
      <c r="AY99" s="277"/>
      <c r="AZ99" s="364"/>
      <c r="BA99" s="365"/>
      <c r="BB99" s="365"/>
      <c r="BC99" s="669"/>
      <c r="BD99" s="670"/>
      <c r="BE99" s="604"/>
      <c r="BF99" s="19"/>
      <c r="BG99" s="277"/>
      <c r="BH99" s="364"/>
      <c r="BI99" s="365"/>
      <c r="BJ99" s="365"/>
      <c r="BK99" s="669"/>
      <c r="BL99" s="670"/>
      <c r="BM99" s="604"/>
      <c r="BN99" s="19"/>
      <c r="BO99" s="277"/>
      <c r="BP99" s="364"/>
      <c r="BQ99" s="365"/>
      <c r="BR99" s="365"/>
      <c r="BS99" s="669"/>
      <c r="BT99" s="670"/>
      <c r="BU99" s="604"/>
      <c r="BV99" s="19"/>
      <c r="BW99" s="277"/>
      <c r="BX99" s="364"/>
      <c r="BY99" s="365"/>
      <c r="BZ99" s="365"/>
      <c r="CA99" s="669"/>
      <c r="CB99" s="670"/>
      <c r="CC99" s="604"/>
      <c r="CD99" s="19"/>
      <c r="CE99" s="277"/>
      <c r="CF99" s="364"/>
      <c r="CG99" s="365"/>
      <c r="CH99" s="365"/>
      <c r="CI99" s="669"/>
      <c r="CJ99" s="670"/>
      <c r="CK99" s="604"/>
      <c r="CL99" s="19"/>
      <c r="CM99" s="277"/>
      <c r="CN99" s="364"/>
      <c r="CO99" s="365"/>
      <c r="CP99" s="365"/>
      <c r="CQ99" s="669"/>
      <c r="CR99" s="670"/>
      <c r="CS99" s="604"/>
      <c r="CT99" s="19"/>
      <c r="CU99" s="277"/>
      <c r="CV99" s="364"/>
      <c r="CW99" s="365"/>
      <c r="CX99" s="365"/>
      <c r="CY99" s="669"/>
      <c r="CZ99" s="670"/>
      <c r="DA99" s="604"/>
      <c r="DB99" s="19"/>
      <c r="DC99" s="277"/>
      <c r="DD99" s="364"/>
      <c r="DE99" s="365"/>
      <c r="DF99" s="365"/>
      <c r="DG99" s="669"/>
      <c r="DH99" s="670"/>
      <c r="DI99" s="604"/>
      <c r="DJ99" s="19"/>
      <c r="DK99" s="277"/>
      <c r="DL99" s="364"/>
      <c r="DM99" s="365"/>
      <c r="DN99" s="365"/>
      <c r="DO99" s="669"/>
      <c r="DP99" s="670"/>
      <c r="DQ99" s="604"/>
      <c r="DR99" s="19"/>
      <c r="DS99" s="277"/>
      <c r="DT99" s="364"/>
      <c r="DU99" s="365"/>
      <c r="DV99" s="365"/>
      <c r="DW99" s="669"/>
      <c r="DX99" s="670"/>
      <c r="DY99" s="604"/>
      <c r="DZ99" s="19"/>
      <c r="EA99" s="277"/>
      <c r="EB99" s="364"/>
      <c r="EC99" s="365"/>
      <c r="ED99" s="365"/>
      <c r="EE99" s="669"/>
      <c r="EF99" s="670"/>
      <c r="EG99" s="604"/>
      <c r="EH99" s="19"/>
      <c r="EI99" s="277"/>
      <c r="EJ99" s="364"/>
      <c r="EK99" s="365"/>
      <c r="EL99" s="365"/>
      <c r="EM99" s="669"/>
      <c r="EN99" s="670"/>
      <c r="EO99" s="604"/>
      <c r="EP99" s="19"/>
      <c r="EQ99" s="277"/>
    </row>
    <row r="100" spans="1:147" ht="37.5" customHeight="1" thickBot="1">
      <c r="A100" s="555"/>
      <c r="B100" s="191" t="s">
        <v>418</v>
      </c>
      <c r="C100" s="136" t="s">
        <v>659</v>
      </c>
      <c r="D100" s="574" t="s">
        <v>324</v>
      </c>
      <c r="E100" s="191" t="s">
        <v>325</v>
      </c>
      <c r="F100" s="376" t="s">
        <v>326</v>
      </c>
      <c r="G100" s="377" t="s">
        <v>327</v>
      </c>
      <c r="H100" s="191" t="s">
        <v>328</v>
      </c>
      <c r="I100" s="378" t="s">
        <v>329</v>
      </c>
      <c r="J100" s="297" t="s">
        <v>1167</v>
      </c>
      <c r="K100" s="298" t="s">
        <v>1168</v>
      </c>
      <c r="L100" s="574" t="s">
        <v>324</v>
      </c>
      <c r="M100" s="191" t="s">
        <v>325</v>
      </c>
      <c r="N100" s="376" t="s">
        <v>326</v>
      </c>
      <c r="O100" s="377" t="s">
        <v>327</v>
      </c>
      <c r="P100" s="191" t="s">
        <v>328</v>
      </c>
      <c r="Q100" s="378" t="s">
        <v>329</v>
      </c>
      <c r="R100" s="297" t="s">
        <v>1167</v>
      </c>
      <c r="S100" s="298" t="s">
        <v>1168</v>
      </c>
      <c r="T100" s="574" t="s">
        <v>324</v>
      </c>
      <c r="U100" s="191" t="s">
        <v>325</v>
      </c>
      <c r="V100" s="376" t="s">
        <v>326</v>
      </c>
      <c r="W100" s="377" t="s">
        <v>327</v>
      </c>
      <c r="X100" s="191" t="s">
        <v>328</v>
      </c>
      <c r="Y100" s="378" t="s">
        <v>329</v>
      </c>
      <c r="Z100" s="297" t="s">
        <v>1167</v>
      </c>
      <c r="AA100" s="298" t="s">
        <v>1168</v>
      </c>
      <c r="AB100" s="816" t="s">
        <v>324</v>
      </c>
      <c r="AC100" s="191" t="s">
        <v>325</v>
      </c>
      <c r="AD100" s="376" t="s">
        <v>326</v>
      </c>
      <c r="AE100" s="377" t="s">
        <v>327</v>
      </c>
      <c r="AF100" s="191" t="s">
        <v>328</v>
      </c>
      <c r="AG100" s="378" t="s">
        <v>329</v>
      </c>
      <c r="AH100" s="297" t="s">
        <v>1167</v>
      </c>
      <c r="AI100" s="298" t="s">
        <v>1168</v>
      </c>
      <c r="AJ100" s="574" t="s">
        <v>324</v>
      </c>
      <c r="AK100" s="191" t="s">
        <v>325</v>
      </c>
      <c r="AL100" s="376" t="s">
        <v>326</v>
      </c>
      <c r="AM100" s="377" t="s">
        <v>327</v>
      </c>
      <c r="AN100" s="191" t="s">
        <v>328</v>
      </c>
      <c r="AO100" s="378" t="s">
        <v>329</v>
      </c>
      <c r="AP100" s="297" t="s">
        <v>1167</v>
      </c>
      <c r="AQ100" s="298" t="s">
        <v>1168</v>
      </c>
      <c r="AR100" s="574" t="s">
        <v>324</v>
      </c>
      <c r="AS100" s="191" t="s">
        <v>325</v>
      </c>
      <c r="AT100" s="376" t="s">
        <v>326</v>
      </c>
      <c r="AU100" s="377" t="s">
        <v>327</v>
      </c>
      <c r="AV100" s="191" t="s">
        <v>328</v>
      </c>
      <c r="AW100" s="378" t="s">
        <v>329</v>
      </c>
      <c r="AX100" s="297" t="s">
        <v>1167</v>
      </c>
      <c r="AY100" s="298" t="s">
        <v>1168</v>
      </c>
      <c r="AZ100" s="574" t="s">
        <v>324</v>
      </c>
      <c r="BA100" s="191" t="s">
        <v>325</v>
      </c>
      <c r="BB100" s="376" t="s">
        <v>326</v>
      </c>
      <c r="BC100" s="377" t="s">
        <v>327</v>
      </c>
      <c r="BD100" s="191" t="s">
        <v>328</v>
      </c>
      <c r="BE100" s="378" t="s">
        <v>329</v>
      </c>
      <c r="BF100" s="297" t="s">
        <v>1167</v>
      </c>
      <c r="BG100" s="298" t="s">
        <v>1168</v>
      </c>
      <c r="BH100" s="574" t="s">
        <v>324</v>
      </c>
      <c r="BI100" s="191" t="s">
        <v>325</v>
      </c>
      <c r="BJ100" s="376" t="s">
        <v>326</v>
      </c>
      <c r="BK100" s="377" t="s">
        <v>327</v>
      </c>
      <c r="BL100" s="191" t="s">
        <v>328</v>
      </c>
      <c r="BM100" s="378" t="s">
        <v>329</v>
      </c>
      <c r="BN100" s="297" t="s">
        <v>1167</v>
      </c>
      <c r="BO100" s="298" t="s">
        <v>1168</v>
      </c>
      <c r="BP100" s="574" t="s">
        <v>324</v>
      </c>
      <c r="BQ100" s="191" t="s">
        <v>325</v>
      </c>
      <c r="BR100" s="376" t="s">
        <v>326</v>
      </c>
      <c r="BS100" s="377" t="s">
        <v>327</v>
      </c>
      <c r="BT100" s="191" t="s">
        <v>328</v>
      </c>
      <c r="BU100" s="378" t="s">
        <v>329</v>
      </c>
      <c r="BV100" s="297" t="s">
        <v>1167</v>
      </c>
      <c r="BW100" s="298" t="s">
        <v>1168</v>
      </c>
      <c r="BX100" s="574" t="s">
        <v>324</v>
      </c>
      <c r="BY100" s="191" t="s">
        <v>325</v>
      </c>
      <c r="BZ100" s="376" t="s">
        <v>326</v>
      </c>
      <c r="CA100" s="377" t="s">
        <v>327</v>
      </c>
      <c r="CB100" s="191" t="s">
        <v>328</v>
      </c>
      <c r="CC100" s="378" t="s">
        <v>329</v>
      </c>
      <c r="CD100" s="297" t="s">
        <v>1167</v>
      </c>
      <c r="CE100" s="298" t="s">
        <v>1168</v>
      </c>
      <c r="CF100" s="574" t="s">
        <v>324</v>
      </c>
      <c r="CG100" s="191" t="s">
        <v>325</v>
      </c>
      <c r="CH100" s="376" t="s">
        <v>326</v>
      </c>
      <c r="CI100" s="377" t="s">
        <v>327</v>
      </c>
      <c r="CJ100" s="191" t="s">
        <v>328</v>
      </c>
      <c r="CK100" s="378" t="s">
        <v>329</v>
      </c>
      <c r="CL100" s="297" t="s">
        <v>1167</v>
      </c>
      <c r="CM100" s="298" t="s">
        <v>1168</v>
      </c>
      <c r="CN100" s="574" t="s">
        <v>324</v>
      </c>
      <c r="CO100" s="191" t="s">
        <v>325</v>
      </c>
      <c r="CP100" s="376" t="s">
        <v>326</v>
      </c>
      <c r="CQ100" s="377" t="s">
        <v>327</v>
      </c>
      <c r="CR100" s="191" t="s">
        <v>328</v>
      </c>
      <c r="CS100" s="378" t="s">
        <v>329</v>
      </c>
      <c r="CT100" s="297" t="s">
        <v>1167</v>
      </c>
      <c r="CU100" s="298" t="s">
        <v>1168</v>
      </c>
      <c r="CV100" s="574" t="s">
        <v>324</v>
      </c>
      <c r="CW100" s="191" t="s">
        <v>325</v>
      </c>
      <c r="CX100" s="376" t="s">
        <v>326</v>
      </c>
      <c r="CY100" s="377" t="s">
        <v>327</v>
      </c>
      <c r="CZ100" s="191" t="s">
        <v>328</v>
      </c>
      <c r="DA100" s="378" t="s">
        <v>329</v>
      </c>
      <c r="DB100" s="297" t="s">
        <v>1167</v>
      </c>
      <c r="DC100" s="298" t="s">
        <v>1168</v>
      </c>
      <c r="DD100" s="574" t="s">
        <v>324</v>
      </c>
      <c r="DE100" s="191" t="s">
        <v>325</v>
      </c>
      <c r="DF100" s="376" t="s">
        <v>326</v>
      </c>
      <c r="DG100" s="377" t="s">
        <v>327</v>
      </c>
      <c r="DH100" s="191" t="s">
        <v>328</v>
      </c>
      <c r="DI100" s="378" t="s">
        <v>329</v>
      </c>
      <c r="DJ100" s="297" t="s">
        <v>1167</v>
      </c>
      <c r="DK100" s="298" t="s">
        <v>1168</v>
      </c>
      <c r="DL100" s="574" t="s">
        <v>324</v>
      </c>
      <c r="DM100" s="191" t="s">
        <v>325</v>
      </c>
      <c r="DN100" s="376" t="s">
        <v>326</v>
      </c>
      <c r="DO100" s="377" t="s">
        <v>327</v>
      </c>
      <c r="DP100" s="191" t="s">
        <v>328</v>
      </c>
      <c r="DQ100" s="378" t="s">
        <v>329</v>
      </c>
      <c r="DR100" s="297" t="s">
        <v>1167</v>
      </c>
      <c r="DS100" s="298" t="s">
        <v>1168</v>
      </c>
      <c r="DT100" s="574" t="s">
        <v>324</v>
      </c>
      <c r="DU100" s="191" t="s">
        <v>325</v>
      </c>
      <c r="DV100" s="376" t="s">
        <v>326</v>
      </c>
      <c r="DW100" s="377" t="s">
        <v>327</v>
      </c>
      <c r="DX100" s="191" t="s">
        <v>328</v>
      </c>
      <c r="DY100" s="378" t="s">
        <v>329</v>
      </c>
      <c r="DZ100" s="297" t="s">
        <v>1167</v>
      </c>
      <c r="EA100" s="298" t="s">
        <v>1168</v>
      </c>
      <c r="EB100" s="574" t="s">
        <v>324</v>
      </c>
      <c r="EC100" s="191" t="s">
        <v>325</v>
      </c>
      <c r="ED100" s="376" t="s">
        <v>326</v>
      </c>
      <c r="EE100" s="377" t="s">
        <v>327</v>
      </c>
      <c r="EF100" s="191" t="s">
        <v>328</v>
      </c>
      <c r="EG100" s="378" t="s">
        <v>329</v>
      </c>
      <c r="EH100" s="297" t="s">
        <v>1167</v>
      </c>
      <c r="EI100" s="298" t="s">
        <v>1168</v>
      </c>
      <c r="EJ100" s="574" t="s">
        <v>324</v>
      </c>
      <c r="EK100" s="191" t="s">
        <v>325</v>
      </c>
      <c r="EL100" s="376" t="s">
        <v>326</v>
      </c>
      <c r="EM100" s="377" t="s">
        <v>327</v>
      </c>
      <c r="EN100" s="191" t="s">
        <v>328</v>
      </c>
      <c r="EO100" s="378" t="s">
        <v>329</v>
      </c>
      <c r="EP100" s="297" t="s">
        <v>1167</v>
      </c>
      <c r="EQ100" s="298" t="s">
        <v>1168</v>
      </c>
    </row>
    <row r="101" spans="1:147" ht="37.5" customHeight="1" thickBot="1">
      <c r="A101" s="555"/>
      <c r="B101" s="315">
        <v>1</v>
      </c>
      <c r="C101" s="448" t="s">
        <v>917</v>
      </c>
      <c r="D101" s="384"/>
      <c r="E101" s="843">
        <v>1</v>
      </c>
      <c r="F101" s="315" t="s">
        <v>331</v>
      </c>
      <c r="G101" s="650"/>
      <c r="H101" s="509"/>
      <c r="I101" s="818">
        <f>+(G101+(G101*H101))*E101</f>
        <v>0</v>
      </c>
      <c r="J101" s="311" t="s">
        <v>1169</v>
      </c>
      <c r="K101" s="312"/>
      <c r="L101" s="384"/>
      <c r="M101" s="843">
        <v>1</v>
      </c>
      <c r="N101" s="315" t="s">
        <v>331</v>
      </c>
      <c r="O101" s="650"/>
      <c r="P101" s="509"/>
      <c r="Q101" s="818">
        <f>+(O101+(O101*P101))*M101</f>
        <v>0</v>
      </c>
      <c r="R101" s="311" t="s">
        <v>1169</v>
      </c>
      <c r="S101" s="312"/>
      <c r="T101" s="384"/>
      <c r="U101" s="843">
        <v>1</v>
      </c>
      <c r="V101" s="315" t="s">
        <v>331</v>
      </c>
      <c r="W101" s="650"/>
      <c r="X101" s="509"/>
      <c r="Y101" s="818">
        <f>+(W101+(W101*X101))*U101</f>
        <v>0</v>
      </c>
      <c r="Z101" s="311" t="s">
        <v>1169</v>
      </c>
      <c r="AA101" s="312"/>
      <c r="AB101" s="819"/>
      <c r="AC101" s="843">
        <v>1</v>
      </c>
      <c r="AD101" s="315" t="s">
        <v>331</v>
      </c>
      <c r="AE101" s="650"/>
      <c r="AF101" s="509"/>
      <c r="AG101" s="818">
        <f>+(AE101+(AE101*AF101))*AC101</f>
        <v>0</v>
      </c>
      <c r="AH101" s="311" t="s">
        <v>1169</v>
      </c>
      <c r="AI101" s="312"/>
      <c r="AJ101" s="384"/>
      <c r="AK101" s="843">
        <v>1</v>
      </c>
      <c r="AL101" s="315" t="s">
        <v>331</v>
      </c>
      <c r="AM101" s="650"/>
      <c r="AN101" s="509"/>
      <c r="AO101" s="818">
        <f>+(AM101+(AM101*AN101))*AK101</f>
        <v>0</v>
      </c>
      <c r="AP101" s="311" t="s">
        <v>1169</v>
      </c>
      <c r="AQ101" s="312"/>
      <c r="AR101" s="384"/>
      <c r="AS101" s="843">
        <v>1</v>
      </c>
      <c r="AT101" s="315" t="s">
        <v>331</v>
      </c>
      <c r="AU101" s="650"/>
      <c r="AV101" s="509"/>
      <c r="AW101" s="818">
        <f>+(AU101+(AU101*AV101))*AS101</f>
        <v>0</v>
      </c>
      <c r="AX101" s="311" t="s">
        <v>1169</v>
      </c>
      <c r="AY101" s="312"/>
      <c r="AZ101" s="384"/>
      <c r="BA101" s="843">
        <v>1</v>
      </c>
      <c r="BB101" s="315" t="s">
        <v>331</v>
      </c>
      <c r="BC101" s="650"/>
      <c r="BD101" s="509"/>
      <c r="BE101" s="818">
        <f>+(BC101+(BC101*BD101))*BA101</f>
        <v>0</v>
      </c>
      <c r="BF101" s="311" t="s">
        <v>1169</v>
      </c>
      <c r="BG101" s="312"/>
      <c r="BH101" s="384"/>
      <c r="BI101" s="843">
        <v>1</v>
      </c>
      <c r="BJ101" s="315" t="s">
        <v>331</v>
      </c>
      <c r="BK101" s="650"/>
      <c r="BL101" s="509"/>
      <c r="BM101" s="818">
        <f>+(BK101+(BK101*BL101))*BI101</f>
        <v>0</v>
      </c>
      <c r="BN101" s="311" t="s">
        <v>1169</v>
      </c>
      <c r="BO101" s="312"/>
      <c r="BP101" s="384"/>
      <c r="BQ101" s="843">
        <v>1</v>
      </c>
      <c r="BR101" s="315" t="s">
        <v>331</v>
      </c>
      <c r="BS101" s="650"/>
      <c r="BT101" s="509"/>
      <c r="BU101" s="818">
        <f>+(BS101+(BS101*BT101))*BQ101</f>
        <v>0</v>
      </c>
      <c r="BV101" s="311" t="s">
        <v>1169</v>
      </c>
      <c r="BW101" s="312"/>
      <c r="BX101" s="384"/>
      <c r="BY101" s="843">
        <v>1</v>
      </c>
      <c r="BZ101" s="315" t="s">
        <v>331</v>
      </c>
      <c r="CA101" s="650">
        <v>0</v>
      </c>
      <c r="CB101" s="509">
        <v>0</v>
      </c>
      <c r="CC101" s="818">
        <f>+(CA101+(CA101*CB101))*BY101</f>
        <v>0</v>
      </c>
      <c r="CD101" s="311" t="s">
        <v>1169</v>
      </c>
      <c r="CE101" s="312"/>
      <c r="CF101" s="384"/>
      <c r="CG101" s="843">
        <v>1</v>
      </c>
      <c r="CH101" s="315" t="s">
        <v>331</v>
      </c>
      <c r="CI101" s="650"/>
      <c r="CJ101" s="509"/>
      <c r="CK101" s="818">
        <f>+(CI101+(CI101*CJ101))*CG101</f>
        <v>0</v>
      </c>
      <c r="CL101" s="311" t="s">
        <v>1169</v>
      </c>
      <c r="CM101" s="312"/>
      <c r="CN101" s="384"/>
      <c r="CO101" s="843">
        <v>1</v>
      </c>
      <c r="CP101" s="315" t="s">
        <v>331</v>
      </c>
      <c r="CQ101" s="650"/>
      <c r="CR101" s="509"/>
      <c r="CS101" s="818">
        <f>+(CQ101+(CQ101*CR101))*CO101</f>
        <v>0</v>
      </c>
      <c r="CT101" s="311" t="s">
        <v>1169</v>
      </c>
      <c r="CU101" s="312"/>
      <c r="CV101" s="384"/>
      <c r="CW101" s="843">
        <v>1</v>
      </c>
      <c r="CX101" s="315" t="s">
        <v>331</v>
      </c>
      <c r="CY101" s="650"/>
      <c r="CZ101" s="509"/>
      <c r="DA101" s="818">
        <f>+(CY101+(CY101*CZ101))*CW101</f>
        <v>0</v>
      </c>
      <c r="DB101" s="311" t="s">
        <v>1169</v>
      </c>
      <c r="DC101" s="312"/>
      <c r="DD101" s="384"/>
      <c r="DE101" s="843">
        <v>1</v>
      </c>
      <c r="DF101" s="315" t="s">
        <v>331</v>
      </c>
      <c r="DG101" s="650"/>
      <c r="DH101" s="509"/>
      <c r="DI101" s="818">
        <f>+(DG101+(DG101*DH101))*DE101</f>
        <v>0</v>
      </c>
      <c r="DJ101" s="311" t="s">
        <v>1169</v>
      </c>
      <c r="DK101" s="312"/>
      <c r="DL101" s="384"/>
      <c r="DM101" s="843">
        <v>1</v>
      </c>
      <c r="DN101" s="315" t="s">
        <v>331</v>
      </c>
      <c r="DO101" s="650"/>
      <c r="DP101" s="509"/>
      <c r="DQ101" s="818">
        <f>+(DO101+(DO101*DP101))*DM101</f>
        <v>0</v>
      </c>
      <c r="DR101" s="311" t="s">
        <v>1169</v>
      </c>
      <c r="DS101" s="312"/>
      <c r="DT101" s="384"/>
      <c r="DU101" s="843">
        <v>1</v>
      </c>
      <c r="DV101" s="315" t="s">
        <v>331</v>
      </c>
      <c r="DW101" s="650"/>
      <c r="DX101" s="509"/>
      <c r="DY101" s="818">
        <f>+(DW101+(DW101*DX101))*DU101</f>
        <v>0</v>
      </c>
      <c r="DZ101" s="311" t="s">
        <v>1169</v>
      </c>
      <c r="EA101" s="312"/>
      <c r="EB101" s="384"/>
      <c r="EC101" s="843">
        <v>1</v>
      </c>
      <c r="ED101" s="315" t="s">
        <v>331</v>
      </c>
      <c r="EE101" s="650"/>
      <c r="EF101" s="509"/>
      <c r="EG101" s="820" t="s">
        <v>1199</v>
      </c>
      <c r="EH101" s="311" t="s">
        <v>1169</v>
      </c>
      <c r="EI101" s="312"/>
      <c r="EJ101" s="384"/>
      <c r="EK101" s="843">
        <v>1</v>
      </c>
      <c r="EL101" s="315" t="s">
        <v>331</v>
      </c>
      <c r="EM101" s="650"/>
      <c r="EN101" s="509"/>
      <c r="EO101" s="818">
        <f>+(EM101+(EM101*EN101))*EK101</f>
        <v>0</v>
      </c>
      <c r="EP101" s="311" t="s">
        <v>1169</v>
      </c>
      <c r="EQ101" s="312"/>
    </row>
    <row r="102" spans="1:147" ht="37.5" customHeight="1">
      <c r="A102" s="555"/>
      <c r="B102" s="592"/>
      <c r="C102" s="821"/>
      <c r="D102" s="591"/>
      <c r="E102" s="281" t="s">
        <v>338</v>
      </c>
      <c r="F102" s="281"/>
      <c r="G102" s="660"/>
      <c r="H102" s="661"/>
      <c r="I102" s="188">
        <f>SUM(I101)</f>
        <v>0</v>
      </c>
      <c r="J102" s="19"/>
      <c r="K102" s="277"/>
      <c r="L102" s="591"/>
      <c r="M102" s="281" t="s">
        <v>338</v>
      </c>
      <c r="N102" s="281"/>
      <c r="O102" s="660"/>
      <c r="P102" s="661"/>
      <c r="Q102" s="188">
        <f>SUM(Q101)</f>
        <v>0</v>
      </c>
      <c r="R102" s="19"/>
      <c r="S102" s="277"/>
      <c r="T102" s="591"/>
      <c r="U102" s="281" t="s">
        <v>338</v>
      </c>
      <c r="V102" s="281"/>
      <c r="W102" s="660"/>
      <c r="X102" s="661"/>
      <c r="Y102" s="188">
        <f>SUM(Y101)</f>
        <v>0</v>
      </c>
      <c r="Z102" s="19"/>
      <c r="AA102" s="277"/>
      <c r="AB102" s="823"/>
      <c r="AC102" s="281" t="s">
        <v>338</v>
      </c>
      <c r="AD102" s="281"/>
      <c r="AE102" s="660"/>
      <c r="AF102" s="661"/>
      <c r="AG102" s="188">
        <f>SUM(AG101)</f>
        <v>0</v>
      </c>
      <c r="AH102" s="19"/>
      <c r="AI102" s="277"/>
      <c r="AJ102" s="591"/>
      <c r="AK102" s="281" t="s">
        <v>338</v>
      </c>
      <c r="AL102" s="281"/>
      <c r="AM102" s="660"/>
      <c r="AN102" s="661"/>
      <c r="AO102" s="188">
        <f>SUM(AO101)</f>
        <v>0</v>
      </c>
      <c r="AP102" s="19"/>
      <c r="AQ102" s="277"/>
      <c r="AR102" s="591"/>
      <c r="AS102" s="281" t="s">
        <v>338</v>
      </c>
      <c r="AT102" s="281"/>
      <c r="AU102" s="660"/>
      <c r="AV102" s="661"/>
      <c r="AW102" s="188">
        <f>SUM(AW101)</f>
        <v>0</v>
      </c>
      <c r="AX102" s="19"/>
      <c r="AY102" s="277"/>
      <c r="AZ102" s="591"/>
      <c r="BA102" s="281" t="s">
        <v>338</v>
      </c>
      <c r="BB102" s="281"/>
      <c r="BC102" s="660"/>
      <c r="BD102" s="661"/>
      <c r="BE102" s="188">
        <f>SUM(BE101)</f>
        <v>0</v>
      </c>
      <c r="BF102" s="19"/>
      <c r="BG102" s="277"/>
      <c r="BH102" s="591"/>
      <c r="BI102" s="281" t="s">
        <v>338</v>
      </c>
      <c r="BJ102" s="281"/>
      <c r="BK102" s="660"/>
      <c r="BL102" s="661"/>
      <c r="BM102" s="188">
        <f>SUM(BM101)</f>
        <v>0</v>
      </c>
      <c r="BN102" s="19"/>
      <c r="BO102" s="277"/>
      <c r="BP102" s="591"/>
      <c r="BQ102" s="281" t="s">
        <v>338</v>
      </c>
      <c r="BR102" s="281"/>
      <c r="BS102" s="660"/>
      <c r="BT102" s="661"/>
      <c r="BU102" s="188">
        <f>SUM(BU101)</f>
        <v>0</v>
      </c>
      <c r="BV102" s="19"/>
      <c r="BW102" s="277"/>
      <c r="BX102" s="591"/>
      <c r="BY102" s="281" t="s">
        <v>338</v>
      </c>
      <c r="BZ102" s="281"/>
      <c r="CA102" s="660"/>
      <c r="CB102" s="661"/>
      <c r="CC102" s="188">
        <f>SUM(CC101)</f>
        <v>0</v>
      </c>
      <c r="CD102" s="19"/>
      <c r="CE102" s="277"/>
      <c r="CF102" s="591"/>
      <c r="CG102" s="281" t="s">
        <v>338</v>
      </c>
      <c r="CH102" s="281"/>
      <c r="CI102" s="660"/>
      <c r="CJ102" s="661"/>
      <c r="CK102" s="188">
        <f>SUM(CK101)</f>
        <v>0</v>
      </c>
      <c r="CL102" s="19"/>
      <c r="CM102" s="277"/>
      <c r="CN102" s="591"/>
      <c r="CO102" s="281" t="s">
        <v>338</v>
      </c>
      <c r="CP102" s="281"/>
      <c r="CQ102" s="660"/>
      <c r="CR102" s="661"/>
      <c r="CS102" s="188">
        <f>SUM(CS101)</f>
        <v>0</v>
      </c>
      <c r="CT102" s="19"/>
      <c r="CU102" s="277"/>
      <c r="CV102" s="591"/>
      <c r="CW102" s="281" t="s">
        <v>338</v>
      </c>
      <c r="CX102" s="281"/>
      <c r="CY102" s="660"/>
      <c r="CZ102" s="661"/>
      <c r="DA102" s="188">
        <f>SUM(DA101)</f>
        <v>0</v>
      </c>
      <c r="DB102" s="19"/>
      <c r="DC102" s="277"/>
      <c r="DD102" s="591"/>
      <c r="DE102" s="281" t="s">
        <v>338</v>
      </c>
      <c r="DF102" s="281"/>
      <c r="DG102" s="660"/>
      <c r="DH102" s="661"/>
      <c r="DI102" s="188">
        <f>SUM(DI101)</f>
        <v>0</v>
      </c>
      <c r="DJ102" s="19"/>
      <c r="DK102" s="277"/>
      <c r="DL102" s="591"/>
      <c r="DM102" s="281" t="s">
        <v>338</v>
      </c>
      <c r="DN102" s="281"/>
      <c r="DO102" s="660"/>
      <c r="DP102" s="661"/>
      <c r="DQ102" s="188">
        <f>SUM(DQ101)</f>
        <v>0</v>
      </c>
      <c r="DR102" s="19"/>
      <c r="DS102" s="277"/>
      <c r="DT102" s="591"/>
      <c r="DU102" s="281" t="s">
        <v>338</v>
      </c>
      <c r="DV102" s="281"/>
      <c r="DW102" s="660"/>
      <c r="DX102" s="661"/>
      <c r="DY102" s="188">
        <f>SUM(DY101)</f>
        <v>0</v>
      </c>
      <c r="DZ102" s="19"/>
      <c r="EA102" s="277"/>
      <c r="EB102" s="591"/>
      <c r="EC102" s="281" t="s">
        <v>338</v>
      </c>
      <c r="ED102" s="281"/>
      <c r="EE102" s="660"/>
      <c r="EF102" s="661"/>
      <c r="EG102" s="692" t="s">
        <v>1199</v>
      </c>
      <c r="EH102" s="19"/>
      <c r="EI102" s="277"/>
      <c r="EJ102" s="591"/>
      <c r="EK102" s="281" t="s">
        <v>338</v>
      </c>
      <c r="EL102" s="281"/>
      <c r="EM102" s="660"/>
      <c r="EN102" s="661"/>
      <c r="EO102" s="188">
        <f>SUM(EO101)</f>
        <v>0</v>
      </c>
      <c r="EP102" s="19"/>
      <c r="EQ102" s="277"/>
    </row>
    <row r="103" spans="1:147" ht="37.5" customHeight="1" thickBot="1">
      <c r="A103" s="185"/>
      <c r="B103" s="616"/>
      <c r="C103" s="616" t="s">
        <v>918</v>
      </c>
      <c r="D103" s="364"/>
      <c r="E103" s="365"/>
      <c r="F103" s="365"/>
      <c r="G103" s="669"/>
      <c r="H103" s="670"/>
      <c r="I103" s="604"/>
      <c r="J103" s="19"/>
      <c r="K103" s="277"/>
      <c r="L103" s="364"/>
      <c r="M103" s="365"/>
      <c r="N103" s="365"/>
      <c r="O103" s="669"/>
      <c r="P103" s="670"/>
      <c r="Q103" s="604"/>
      <c r="R103" s="19"/>
      <c r="S103" s="277"/>
      <c r="T103" s="364"/>
      <c r="U103" s="365"/>
      <c r="V103" s="365"/>
      <c r="W103" s="669"/>
      <c r="X103" s="670"/>
      <c r="Y103" s="604"/>
      <c r="Z103" s="19"/>
      <c r="AA103" s="277"/>
      <c r="AB103" s="830"/>
      <c r="AC103" s="365"/>
      <c r="AD103" s="365"/>
      <c r="AE103" s="669"/>
      <c r="AF103" s="670"/>
      <c r="AG103" s="604"/>
      <c r="AH103" s="19"/>
      <c r="AI103" s="277"/>
      <c r="AJ103" s="364"/>
      <c r="AK103" s="365"/>
      <c r="AL103" s="365"/>
      <c r="AM103" s="669"/>
      <c r="AN103" s="670"/>
      <c r="AO103" s="604"/>
      <c r="AP103" s="19"/>
      <c r="AQ103" s="277"/>
      <c r="AR103" s="364"/>
      <c r="AS103" s="365"/>
      <c r="AT103" s="365"/>
      <c r="AU103" s="669"/>
      <c r="AV103" s="670"/>
      <c r="AW103" s="604"/>
      <c r="AX103" s="19"/>
      <c r="AY103" s="277"/>
      <c r="AZ103" s="364"/>
      <c r="BA103" s="365"/>
      <c r="BB103" s="365"/>
      <c r="BC103" s="669"/>
      <c r="BD103" s="670"/>
      <c r="BE103" s="604"/>
      <c r="BF103" s="19"/>
      <c r="BG103" s="277"/>
      <c r="BH103" s="364"/>
      <c r="BI103" s="365"/>
      <c r="BJ103" s="365"/>
      <c r="BK103" s="669"/>
      <c r="BL103" s="670"/>
      <c r="BM103" s="604"/>
      <c r="BN103" s="19"/>
      <c r="BO103" s="277"/>
      <c r="BP103" s="364"/>
      <c r="BQ103" s="365"/>
      <c r="BR103" s="365"/>
      <c r="BS103" s="669"/>
      <c r="BT103" s="670"/>
      <c r="BU103" s="604"/>
      <c r="BV103" s="19"/>
      <c r="BW103" s="277"/>
      <c r="BX103" s="364"/>
      <c r="BY103" s="365"/>
      <c r="BZ103" s="365"/>
      <c r="CA103" s="669"/>
      <c r="CB103" s="670"/>
      <c r="CC103" s="604"/>
      <c r="CD103" s="19"/>
      <c r="CE103" s="277"/>
      <c r="CF103" s="364"/>
      <c r="CG103" s="365"/>
      <c r="CH103" s="365"/>
      <c r="CI103" s="669"/>
      <c r="CJ103" s="670"/>
      <c r="CK103" s="604"/>
      <c r="CL103" s="19"/>
      <c r="CM103" s="277"/>
      <c r="CN103" s="364"/>
      <c r="CO103" s="365"/>
      <c r="CP103" s="365"/>
      <c r="CQ103" s="669"/>
      <c r="CR103" s="670"/>
      <c r="CS103" s="604"/>
      <c r="CT103" s="19"/>
      <c r="CU103" s="277"/>
      <c r="CV103" s="364"/>
      <c r="CW103" s="365"/>
      <c r="CX103" s="365"/>
      <c r="CY103" s="669"/>
      <c r="CZ103" s="670"/>
      <c r="DA103" s="604"/>
      <c r="DB103" s="19"/>
      <c r="DC103" s="277"/>
      <c r="DD103" s="364"/>
      <c r="DE103" s="365"/>
      <c r="DF103" s="365"/>
      <c r="DG103" s="669"/>
      <c r="DH103" s="670"/>
      <c r="DI103" s="604"/>
      <c r="DJ103" s="19"/>
      <c r="DK103" s="277"/>
      <c r="DL103" s="364"/>
      <c r="DM103" s="365"/>
      <c r="DN103" s="365"/>
      <c r="DO103" s="669"/>
      <c r="DP103" s="670"/>
      <c r="DQ103" s="604"/>
      <c r="DR103" s="19"/>
      <c r="DS103" s="277"/>
      <c r="DT103" s="364"/>
      <c r="DU103" s="365"/>
      <c r="DV103" s="365"/>
      <c r="DW103" s="669"/>
      <c r="DX103" s="670"/>
      <c r="DY103" s="604"/>
      <c r="DZ103" s="19"/>
      <c r="EA103" s="277"/>
      <c r="EB103" s="364"/>
      <c r="EC103" s="365"/>
      <c r="ED103" s="365"/>
      <c r="EE103" s="669"/>
      <c r="EF103" s="670"/>
      <c r="EG103" s="604"/>
      <c r="EH103" s="19"/>
      <c r="EI103" s="277"/>
      <c r="EJ103" s="364"/>
      <c r="EK103" s="365"/>
      <c r="EL103" s="365"/>
      <c r="EM103" s="669"/>
      <c r="EN103" s="670"/>
      <c r="EO103" s="604"/>
      <c r="EP103" s="19"/>
      <c r="EQ103" s="277"/>
    </row>
    <row r="104" spans="1:147" ht="37.5" customHeight="1" thickBot="1">
      <c r="A104" s="555"/>
      <c r="B104" s="191" t="s">
        <v>418</v>
      </c>
      <c r="C104" s="136" t="s">
        <v>659</v>
      </c>
      <c r="D104" s="574" t="s">
        <v>324</v>
      </c>
      <c r="E104" s="191" t="s">
        <v>325</v>
      </c>
      <c r="F104" s="376" t="s">
        <v>326</v>
      </c>
      <c r="G104" s="377" t="s">
        <v>327</v>
      </c>
      <c r="H104" s="191" t="s">
        <v>328</v>
      </c>
      <c r="I104" s="378" t="s">
        <v>329</v>
      </c>
      <c r="J104" s="297" t="s">
        <v>1167</v>
      </c>
      <c r="K104" s="298" t="s">
        <v>1168</v>
      </c>
      <c r="L104" s="574" t="s">
        <v>324</v>
      </c>
      <c r="M104" s="191" t="s">
        <v>325</v>
      </c>
      <c r="N104" s="376" t="s">
        <v>326</v>
      </c>
      <c r="O104" s="377" t="s">
        <v>327</v>
      </c>
      <c r="P104" s="191" t="s">
        <v>328</v>
      </c>
      <c r="Q104" s="378" t="s">
        <v>329</v>
      </c>
      <c r="R104" s="297" t="s">
        <v>1167</v>
      </c>
      <c r="S104" s="298" t="s">
        <v>1168</v>
      </c>
      <c r="T104" s="574" t="s">
        <v>324</v>
      </c>
      <c r="U104" s="191" t="s">
        <v>325</v>
      </c>
      <c r="V104" s="376" t="s">
        <v>326</v>
      </c>
      <c r="W104" s="377" t="s">
        <v>327</v>
      </c>
      <c r="X104" s="191" t="s">
        <v>328</v>
      </c>
      <c r="Y104" s="378" t="s">
        <v>329</v>
      </c>
      <c r="Z104" s="297" t="s">
        <v>1167</v>
      </c>
      <c r="AA104" s="298" t="s">
        <v>1168</v>
      </c>
      <c r="AB104" s="816" t="s">
        <v>324</v>
      </c>
      <c r="AC104" s="191" t="s">
        <v>325</v>
      </c>
      <c r="AD104" s="376" t="s">
        <v>326</v>
      </c>
      <c r="AE104" s="377" t="s">
        <v>327</v>
      </c>
      <c r="AF104" s="191" t="s">
        <v>328</v>
      </c>
      <c r="AG104" s="378" t="s">
        <v>329</v>
      </c>
      <c r="AH104" s="297" t="s">
        <v>1167</v>
      </c>
      <c r="AI104" s="298" t="s">
        <v>1168</v>
      </c>
      <c r="AJ104" s="574" t="s">
        <v>324</v>
      </c>
      <c r="AK104" s="191" t="s">
        <v>325</v>
      </c>
      <c r="AL104" s="376" t="s">
        <v>326</v>
      </c>
      <c r="AM104" s="377" t="s">
        <v>327</v>
      </c>
      <c r="AN104" s="191" t="s">
        <v>328</v>
      </c>
      <c r="AO104" s="378" t="s">
        <v>329</v>
      </c>
      <c r="AP104" s="297" t="s">
        <v>1167</v>
      </c>
      <c r="AQ104" s="298" t="s">
        <v>1168</v>
      </c>
      <c r="AR104" s="574" t="s">
        <v>324</v>
      </c>
      <c r="AS104" s="191" t="s">
        <v>325</v>
      </c>
      <c r="AT104" s="376" t="s">
        <v>326</v>
      </c>
      <c r="AU104" s="377" t="s">
        <v>327</v>
      </c>
      <c r="AV104" s="191" t="s">
        <v>328</v>
      </c>
      <c r="AW104" s="378" t="s">
        <v>329</v>
      </c>
      <c r="AX104" s="297" t="s">
        <v>1167</v>
      </c>
      <c r="AY104" s="298" t="s">
        <v>1168</v>
      </c>
      <c r="AZ104" s="574" t="s">
        <v>324</v>
      </c>
      <c r="BA104" s="191" t="s">
        <v>325</v>
      </c>
      <c r="BB104" s="376" t="s">
        <v>326</v>
      </c>
      <c r="BC104" s="377" t="s">
        <v>327</v>
      </c>
      <c r="BD104" s="191" t="s">
        <v>328</v>
      </c>
      <c r="BE104" s="378" t="s">
        <v>329</v>
      </c>
      <c r="BF104" s="297" t="s">
        <v>1167</v>
      </c>
      <c r="BG104" s="298" t="s">
        <v>1168</v>
      </c>
      <c r="BH104" s="574" t="s">
        <v>324</v>
      </c>
      <c r="BI104" s="191" t="s">
        <v>325</v>
      </c>
      <c r="BJ104" s="376" t="s">
        <v>326</v>
      </c>
      <c r="BK104" s="377" t="s">
        <v>327</v>
      </c>
      <c r="BL104" s="191" t="s">
        <v>328</v>
      </c>
      <c r="BM104" s="378" t="s">
        <v>329</v>
      </c>
      <c r="BN104" s="297" t="s">
        <v>1167</v>
      </c>
      <c r="BO104" s="298" t="s">
        <v>1168</v>
      </c>
      <c r="BP104" s="574" t="s">
        <v>324</v>
      </c>
      <c r="BQ104" s="191" t="s">
        <v>325</v>
      </c>
      <c r="BR104" s="376" t="s">
        <v>326</v>
      </c>
      <c r="BS104" s="377" t="s">
        <v>327</v>
      </c>
      <c r="BT104" s="191" t="s">
        <v>328</v>
      </c>
      <c r="BU104" s="378" t="s">
        <v>329</v>
      </c>
      <c r="BV104" s="297" t="s">
        <v>1167</v>
      </c>
      <c r="BW104" s="298" t="s">
        <v>1168</v>
      </c>
      <c r="BX104" s="574" t="s">
        <v>324</v>
      </c>
      <c r="BY104" s="191" t="s">
        <v>325</v>
      </c>
      <c r="BZ104" s="376" t="s">
        <v>326</v>
      </c>
      <c r="CA104" s="377" t="s">
        <v>327</v>
      </c>
      <c r="CB104" s="191" t="s">
        <v>328</v>
      </c>
      <c r="CC104" s="378" t="s">
        <v>329</v>
      </c>
      <c r="CD104" s="297" t="s">
        <v>1167</v>
      </c>
      <c r="CE104" s="298" t="s">
        <v>1168</v>
      </c>
      <c r="CF104" s="574" t="s">
        <v>324</v>
      </c>
      <c r="CG104" s="191" t="s">
        <v>325</v>
      </c>
      <c r="CH104" s="376" t="s">
        <v>326</v>
      </c>
      <c r="CI104" s="377" t="s">
        <v>327</v>
      </c>
      <c r="CJ104" s="191" t="s">
        <v>328</v>
      </c>
      <c r="CK104" s="378" t="s">
        <v>329</v>
      </c>
      <c r="CL104" s="297" t="s">
        <v>1167</v>
      </c>
      <c r="CM104" s="298" t="s">
        <v>1168</v>
      </c>
      <c r="CN104" s="574" t="s">
        <v>324</v>
      </c>
      <c r="CO104" s="191" t="s">
        <v>325</v>
      </c>
      <c r="CP104" s="376" t="s">
        <v>326</v>
      </c>
      <c r="CQ104" s="377" t="s">
        <v>327</v>
      </c>
      <c r="CR104" s="191" t="s">
        <v>328</v>
      </c>
      <c r="CS104" s="378" t="s">
        <v>329</v>
      </c>
      <c r="CT104" s="297" t="s">
        <v>1167</v>
      </c>
      <c r="CU104" s="298" t="s">
        <v>1168</v>
      </c>
      <c r="CV104" s="574" t="s">
        <v>324</v>
      </c>
      <c r="CW104" s="191" t="s">
        <v>325</v>
      </c>
      <c r="CX104" s="376" t="s">
        <v>326</v>
      </c>
      <c r="CY104" s="377" t="s">
        <v>327</v>
      </c>
      <c r="CZ104" s="191" t="s">
        <v>328</v>
      </c>
      <c r="DA104" s="378" t="s">
        <v>329</v>
      </c>
      <c r="DB104" s="297" t="s">
        <v>1167</v>
      </c>
      <c r="DC104" s="298" t="s">
        <v>1168</v>
      </c>
      <c r="DD104" s="574" t="s">
        <v>324</v>
      </c>
      <c r="DE104" s="191" t="s">
        <v>325</v>
      </c>
      <c r="DF104" s="376" t="s">
        <v>326</v>
      </c>
      <c r="DG104" s="377" t="s">
        <v>327</v>
      </c>
      <c r="DH104" s="191" t="s">
        <v>328</v>
      </c>
      <c r="DI104" s="378" t="s">
        <v>329</v>
      </c>
      <c r="DJ104" s="297" t="s">
        <v>1167</v>
      </c>
      <c r="DK104" s="298" t="s">
        <v>1168</v>
      </c>
      <c r="DL104" s="574" t="s">
        <v>324</v>
      </c>
      <c r="DM104" s="191" t="s">
        <v>325</v>
      </c>
      <c r="DN104" s="376" t="s">
        <v>326</v>
      </c>
      <c r="DO104" s="377" t="s">
        <v>327</v>
      </c>
      <c r="DP104" s="191" t="s">
        <v>328</v>
      </c>
      <c r="DQ104" s="378" t="s">
        <v>329</v>
      </c>
      <c r="DR104" s="297" t="s">
        <v>1167</v>
      </c>
      <c r="DS104" s="298" t="s">
        <v>1168</v>
      </c>
      <c r="DT104" s="574" t="s">
        <v>324</v>
      </c>
      <c r="DU104" s="191" t="s">
        <v>325</v>
      </c>
      <c r="DV104" s="376" t="s">
        <v>326</v>
      </c>
      <c r="DW104" s="377" t="s">
        <v>327</v>
      </c>
      <c r="DX104" s="191" t="s">
        <v>328</v>
      </c>
      <c r="DY104" s="378" t="s">
        <v>329</v>
      </c>
      <c r="DZ104" s="297" t="s">
        <v>1167</v>
      </c>
      <c r="EA104" s="298" t="s">
        <v>1168</v>
      </c>
      <c r="EB104" s="574" t="s">
        <v>324</v>
      </c>
      <c r="EC104" s="191" t="s">
        <v>325</v>
      </c>
      <c r="ED104" s="376" t="s">
        <v>326</v>
      </c>
      <c r="EE104" s="377" t="s">
        <v>327</v>
      </c>
      <c r="EF104" s="191" t="s">
        <v>328</v>
      </c>
      <c r="EG104" s="378" t="s">
        <v>329</v>
      </c>
      <c r="EH104" s="297" t="s">
        <v>1167</v>
      </c>
      <c r="EI104" s="298" t="s">
        <v>1168</v>
      </c>
      <c r="EJ104" s="574" t="s">
        <v>324</v>
      </c>
      <c r="EK104" s="191" t="s">
        <v>325</v>
      </c>
      <c r="EL104" s="376" t="s">
        <v>326</v>
      </c>
      <c r="EM104" s="377" t="s">
        <v>327</v>
      </c>
      <c r="EN104" s="191" t="s">
        <v>328</v>
      </c>
      <c r="EO104" s="378" t="s">
        <v>329</v>
      </c>
      <c r="EP104" s="297" t="s">
        <v>1167</v>
      </c>
      <c r="EQ104" s="298" t="s">
        <v>1168</v>
      </c>
    </row>
    <row r="105" spans="1:147" ht="37.5" customHeight="1" thickBot="1">
      <c r="A105" s="555"/>
      <c r="B105" s="315">
        <v>1</v>
      </c>
      <c r="C105" s="448" t="s">
        <v>917</v>
      </c>
      <c r="D105" s="384"/>
      <c r="E105" s="315">
        <v>1</v>
      </c>
      <c r="F105" s="315" t="s">
        <v>331</v>
      </c>
      <c r="G105" s="650"/>
      <c r="H105" s="647"/>
      <c r="I105" s="818">
        <f t="shared" ref="I105:I106" si="170">+(G105+(G105*H105))*E105</f>
        <v>0</v>
      </c>
      <c r="J105" s="311" t="s">
        <v>1169</v>
      </c>
      <c r="K105" s="312"/>
      <c r="L105" s="384"/>
      <c r="M105" s="315">
        <v>1</v>
      </c>
      <c r="N105" s="315" t="s">
        <v>331</v>
      </c>
      <c r="O105" s="650"/>
      <c r="P105" s="647"/>
      <c r="Q105" s="818">
        <f t="shared" ref="Q105:Q106" si="171">+(O105+(O105*P105))*M105</f>
        <v>0</v>
      </c>
      <c r="R105" s="311" t="s">
        <v>1169</v>
      </c>
      <c r="S105" s="312"/>
      <c r="T105" s="384"/>
      <c r="U105" s="315">
        <v>1</v>
      </c>
      <c r="V105" s="315" t="s">
        <v>331</v>
      </c>
      <c r="W105" s="650"/>
      <c r="X105" s="647"/>
      <c r="Y105" s="818">
        <f t="shared" ref="Y105:Y106" si="172">+(W105+(W105*X105))*U105</f>
        <v>0</v>
      </c>
      <c r="Z105" s="311" t="s">
        <v>1169</v>
      </c>
      <c r="AA105" s="312"/>
      <c r="AB105" s="819"/>
      <c r="AC105" s="315">
        <v>1</v>
      </c>
      <c r="AD105" s="315" t="s">
        <v>331</v>
      </c>
      <c r="AE105" s="650"/>
      <c r="AF105" s="647"/>
      <c r="AG105" s="818">
        <f t="shared" ref="AG105:AG106" si="173">+(AE105+(AE105*AF105))*AC105</f>
        <v>0</v>
      </c>
      <c r="AH105" s="311" t="s">
        <v>1169</v>
      </c>
      <c r="AI105" s="312"/>
      <c r="AJ105" s="384"/>
      <c r="AK105" s="315">
        <v>1</v>
      </c>
      <c r="AL105" s="315" t="s">
        <v>331</v>
      </c>
      <c r="AM105" s="650"/>
      <c r="AN105" s="647"/>
      <c r="AO105" s="818">
        <f t="shared" ref="AO105:AO106" si="174">+(AM105+(AM105*AN105))*AK105</f>
        <v>0</v>
      </c>
      <c r="AP105" s="311" t="s">
        <v>1169</v>
      </c>
      <c r="AQ105" s="312"/>
      <c r="AR105" s="384"/>
      <c r="AS105" s="315">
        <v>1</v>
      </c>
      <c r="AT105" s="315" t="s">
        <v>331</v>
      </c>
      <c r="AU105" s="650"/>
      <c r="AV105" s="647"/>
      <c r="AW105" s="818">
        <f t="shared" ref="AW105:AW106" si="175">+(AU105+(AU105*AV105))*AS105</f>
        <v>0</v>
      </c>
      <c r="AX105" s="311" t="s">
        <v>1169</v>
      </c>
      <c r="AY105" s="312"/>
      <c r="AZ105" s="384"/>
      <c r="BA105" s="315">
        <v>1</v>
      </c>
      <c r="BB105" s="315" t="s">
        <v>331</v>
      </c>
      <c r="BC105" s="650"/>
      <c r="BD105" s="647"/>
      <c r="BE105" s="818">
        <f t="shared" ref="BE105:BE106" si="176">+(BC105+(BC105*BD105))*BA105</f>
        <v>0</v>
      </c>
      <c r="BF105" s="311" t="s">
        <v>1169</v>
      </c>
      <c r="BG105" s="312"/>
      <c r="BH105" s="384"/>
      <c r="BI105" s="315">
        <v>1</v>
      </c>
      <c r="BJ105" s="315" t="s">
        <v>331</v>
      </c>
      <c r="BK105" s="650"/>
      <c r="BL105" s="647"/>
      <c r="BM105" s="818">
        <f t="shared" ref="BM105:BM106" si="177">+(BK105+(BK105*BL105))*BI105</f>
        <v>0</v>
      </c>
      <c r="BN105" s="311" t="s">
        <v>1169</v>
      </c>
      <c r="BO105" s="312"/>
      <c r="BP105" s="384"/>
      <c r="BQ105" s="315">
        <v>1</v>
      </c>
      <c r="BR105" s="315" t="s">
        <v>331</v>
      </c>
      <c r="BS105" s="650"/>
      <c r="BT105" s="647"/>
      <c r="BU105" s="818">
        <f t="shared" ref="BU105:BU106" si="178">+(BS105+(BS105*BT105))*BQ105</f>
        <v>0</v>
      </c>
      <c r="BV105" s="311" t="s">
        <v>1169</v>
      </c>
      <c r="BW105" s="312"/>
      <c r="BX105" s="384"/>
      <c r="BY105" s="315">
        <v>1</v>
      </c>
      <c r="BZ105" s="315" t="s">
        <v>331</v>
      </c>
      <c r="CA105" s="650">
        <v>0</v>
      </c>
      <c r="CB105" s="647">
        <v>0</v>
      </c>
      <c r="CC105" s="818">
        <f t="shared" ref="CC105:CC106" si="179">+(CA105+(CA105*CB105))*BY105</f>
        <v>0</v>
      </c>
      <c r="CD105" s="311" t="s">
        <v>1169</v>
      </c>
      <c r="CE105" s="312"/>
      <c r="CF105" s="384"/>
      <c r="CG105" s="315">
        <v>1</v>
      </c>
      <c r="CH105" s="315" t="s">
        <v>331</v>
      </c>
      <c r="CI105" s="650"/>
      <c r="CJ105" s="647"/>
      <c r="CK105" s="818">
        <f t="shared" ref="CK105:CK106" si="180">+(CI105+(CI105*CJ105))*CG105</f>
        <v>0</v>
      </c>
      <c r="CL105" s="311" t="s">
        <v>1169</v>
      </c>
      <c r="CM105" s="312"/>
      <c r="CN105" s="384"/>
      <c r="CO105" s="315">
        <v>1</v>
      </c>
      <c r="CP105" s="315" t="s">
        <v>331</v>
      </c>
      <c r="CQ105" s="650"/>
      <c r="CR105" s="647"/>
      <c r="CS105" s="818">
        <f t="shared" ref="CS105:CS106" si="181">+(CQ105+(CQ105*CR105))*CO105</f>
        <v>0</v>
      </c>
      <c r="CT105" s="311" t="s">
        <v>1169</v>
      </c>
      <c r="CU105" s="312"/>
      <c r="CV105" s="384"/>
      <c r="CW105" s="315">
        <v>1</v>
      </c>
      <c r="CX105" s="315" t="s">
        <v>331</v>
      </c>
      <c r="CY105" s="650"/>
      <c r="CZ105" s="647"/>
      <c r="DA105" s="818">
        <f t="shared" ref="DA105:DA106" si="182">+(CY105+(CY105*CZ105))*CW105</f>
        <v>0</v>
      </c>
      <c r="DB105" s="311" t="s">
        <v>1169</v>
      </c>
      <c r="DC105" s="312"/>
      <c r="DD105" s="384"/>
      <c r="DE105" s="315">
        <v>1</v>
      </c>
      <c r="DF105" s="315" t="s">
        <v>331</v>
      </c>
      <c r="DG105" s="650"/>
      <c r="DH105" s="647"/>
      <c r="DI105" s="818">
        <f t="shared" ref="DI105:DI106" si="183">+(DG105+(DG105*DH105))*DE105</f>
        <v>0</v>
      </c>
      <c r="DJ105" s="311" t="s">
        <v>1169</v>
      </c>
      <c r="DK105" s="312"/>
      <c r="DL105" s="384"/>
      <c r="DM105" s="315">
        <v>1</v>
      </c>
      <c r="DN105" s="315" t="s">
        <v>331</v>
      </c>
      <c r="DO105" s="650"/>
      <c r="DP105" s="647"/>
      <c r="DQ105" s="818">
        <f t="shared" ref="DQ105:DQ106" si="184">+(DO105+(DO105*DP105))*DM105</f>
        <v>0</v>
      </c>
      <c r="DR105" s="311" t="s">
        <v>1169</v>
      </c>
      <c r="DS105" s="312"/>
      <c r="DT105" s="384"/>
      <c r="DU105" s="315">
        <v>1</v>
      </c>
      <c r="DV105" s="315" t="s">
        <v>331</v>
      </c>
      <c r="DW105" s="650"/>
      <c r="DX105" s="647"/>
      <c r="DY105" s="818">
        <f t="shared" ref="DY105:DY106" si="185">+(DW105+(DW105*DX105))*DU105</f>
        <v>0</v>
      </c>
      <c r="DZ105" s="311" t="s">
        <v>1169</v>
      </c>
      <c r="EA105" s="312"/>
      <c r="EB105" s="384"/>
      <c r="EC105" s="315">
        <v>1</v>
      </c>
      <c r="ED105" s="315" t="s">
        <v>331</v>
      </c>
      <c r="EE105" s="650"/>
      <c r="EF105" s="647"/>
      <c r="EG105" s="820" t="s">
        <v>1199</v>
      </c>
      <c r="EH105" s="311" t="s">
        <v>1169</v>
      </c>
      <c r="EI105" s="312"/>
      <c r="EJ105" s="384"/>
      <c r="EK105" s="315">
        <v>1</v>
      </c>
      <c r="EL105" s="315" t="s">
        <v>331</v>
      </c>
      <c r="EM105" s="650"/>
      <c r="EN105" s="647"/>
      <c r="EO105" s="818">
        <f t="shared" ref="EO105:EO106" si="186">+(EM105+(EM105*EN105))*EK105</f>
        <v>0</v>
      </c>
      <c r="EP105" s="311" t="s">
        <v>1169</v>
      </c>
      <c r="EQ105" s="312"/>
    </row>
    <row r="106" spans="1:147" ht="37.5" customHeight="1">
      <c r="A106" s="555"/>
      <c r="B106" s="315">
        <v>2</v>
      </c>
      <c r="C106" s="448" t="s">
        <v>919</v>
      </c>
      <c r="D106" s="384"/>
      <c r="E106" s="315">
        <v>1</v>
      </c>
      <c r="F106" s="315" t="s">
        <v>331</v>
      </c>
      <c r="G106" s="650"/>
      <c r="H106" s="647"/>
      <c r="I106" s="818">
        <f t="shared" si="170"/>
        <v>0</v>
      </c>
      <c r="J106" s="19"/>
      <c r="K106" s="277"/>
      <c r="L106" s="384"/>
      <c r="M106" s="315">
        <v>1</v>
      </c>
      <c r="N106" s="315" t="s">
        <v>331</v>
      </c>
      <c r="O106" s="650"/>
      <c r="P106" s="647"/>
      <c r="Q106" s="818">
        <f t="shared" si="171"/>
        <v>0</v>
      </c>
      <c r="R106" s="19"/>
      <c r="S106" s="277"/>
      <c r="T106" s="384"/>
      <c r="U106" s="315">
        <v>1</v>
      </c>
      <c r="V106" s="315" t="s">
        <v>331</v>
      </c>
      <c r="W106" s="650"/>
      <c r="X106" s="647"/>
      <c r="Y106" s="818">
        <f t="shared" si="172"/>
        <v>0</v>
      </c>
      <c r="Z106" s="19"/>
      <c r="AA106" s="277"/>
      <c r="AB106" s="819"/>
      <c r="AC106" s="315">
        <v>1</v>
      </c>
      <c r="AD106" s="315" t="s">
        <v>331</v>
      </c>
      <c r="AE106" s="650"/>
      <c r="AF106" s="647"/>
      <c r="AG106" s="818">
        <f t="shared" si="173"/>
        <v>0</v>
      </c>
      <c r="AH106" s="19"/>
      <c r="AI106" s="277"/>
      <c r="AJ106" s="384"/>
      <c r="AK106" s="315">
        <v>1</v>
      </c>
      <c r="AL106" s="315" t="s">
        <v>331</v>
      </c>
      <c r="AM106" s="650"/>
      <c r="AN106" s="647"/>
      <c r="AO106" s="818">
        <f t="shared" si="174"/>
        <v>0</v>
      </c>
      <c r="AP106" s="19"/>
      <c r="AQ106" s="277"/>
      <c r="AR106" s="384"/>
      <c r="AS106" s="315">
        <v>1</v>
      </c>
      <c r="AT106" s="315" t="s">
        <v>331</v>
      </c>
      <c r="AU106" s="650"/>
      <c r="AV106" s="647"/>
      <c r="AW106" s="818">
        <f t="shared" si="175"/>
        <v>0</v>
      </c>
      <c r="AX106" s="19"/>
      <c r="AY106" s="277"/>
      <c r="AZ106" s="384"/>
      <c r="BA106" s="315">
        <v>1</v>
      </c>
      <c r="BB106" s="315" t="s">
        <v>331</v>
      </c>
      <c r="BC106" s="650"/>
      <c r="BD106" s="647"/>
      <c r="BE106" s="818">
        <f t="shared" si="176"/>
        <v>0</v>
      </c>
      <c r="BF106" s="19"/>
      <c r="BG106" s="277"/>
      <c r="BH106" s="384"/>
      <c r="BI106" s="315">
        <v>1</v>
      </c>
      <c r="BJ106" s="315" t="s">
        <v>331</v>
      </c>
      <c r="BK106" s="650"/>
      <c r="BL106" s="647"/>
      <c r="BM106" s="818">
        <f t="shared" si="177"/>
        <v>0</v>
      </c>
      <c r="BN106" s="19"/>
      <c r="BO106" s="277"/>
      <c r="BP106" s="384"/>
      <c r="BQ106" s="315">
        <v>1</v>
      </c>
      <c r="BR106" s="315" t="s">
        <v>331</v>
      </c>
      <c r="BS106" s="650"/>
      <c r="BT106" s="647"/>
      <c r="BU106" s="818">
        <f t="shared" si="178"/>
        <v>0</v>
      </c>
      <c r="BV106" s="19"/>
      <c r="BW106" s="277"/>
      <c r="BX106" s="384"/>
      <c r="BY106" s="315">
        <v>1</v>
      </c>
      <c r="BZ106" s="315" t="s">
        <v>331</v>
      </c>
      <c r="CA106" s="650">
        <v>0</v>
      </c>
      <c r="CB106" s="647">
        <v>0</v>
      </c>
      <c r="CC106" s="818">
        <f t="shared" si="179"/>
        <v>0</v>
      </c>
      <c r="CD106" s="19"/>
      <c r="CE106" s="277"/>
      <c r="CF106" s="384"/>
      <c r="CG106" s="315">
        <v>1</v>
      </c>
      <c r="CH106" s="315" t="s">
        <v>331</v>
      </c>
      <c r="CI106" s="650"/>
      <c r="CJ106" s="647"/>
      <c r="CK106" s="818">
        <f t="shared" si="180"/>
        <v>0</v>
      </c>
      <c r="CL106" s="19"/>
      <c r="CM106" s="277"/>
      <c r="CN106" s="384"/>
      <c r="CO106" s="315">
        <v>1</v>
      </c>
      <c r="CP106" s="315" t="s">
        <v>331</v>
      </c>
      <c r="CQ106" s="650"/>
      <c r="CR106" s="647"/>
      <c r="CS106" s="818">
        <f t="shared" si="181"/>
        <v>0</v>
      </c>
      <c r="CT106" s="19"/>
      <c r="CU106" s="277"/>
      <c r="CV106" s="384"/>
      <c r="CW106" s="315">
        <v>1</v>
      </c>
      <c r="CX106" s="315" t="s">
        <v>331</v>
      </c>
      <c r="CY106" s="650"/>
      <c r="CZ106" s="647"/>
      <c r="DA106" s="818">
        <f t="shared" si="182"/>
        <v>0</v>
      </c>
      <c r="DB106" s="19"/>
      <c r="DC106" s="277"/>
      <c r="DD106" s="384"/>
      <c r="DE106" s="315">
        <v>1</v>
      </c>
      <c r="DF106" s="315" t="s">
        <v>331</v>
      </c>
      <c r="DG106" s="650"/>
      <c r="DH106" s="647"/>
      <c r="DI106" s="818">
        <f t="shared" si="183"/>
        <v>0</v>
      </c>
      <c r="DJ106" s="19"/>
      <c r="DK106" s="277"/>
      <c r="DL106" s="384"/>
      <c r="DM106" s="315">
        <v>1</v>
      </c>
      <c r="DN106" s="315" t="s">
        <v>331</v>
      </c>
      <c r="DO106" s="650"/>
      <c r="DP106" s="647"/>
      <c r="DQ106" s="818">
        <f t="shared" si="184"/>
        <v>0</v>
      </c>
      <c r="DR106" s="19"/>
      <c r="DS106" s="277"/>
      <c r="DT106" s="384"/>
      <c r="DU106" s="315">
        <v>1</v>
      </c>
      <c r="DV106" s="315" t="s">
        <v>331</v>
      </c>
      <c r="DW106" s="650"/>
      <c r="DX106" s="647"/>
      <c r="DY106" s="818">
        <f t="shared" si="185"/>
        <v>0</v>
      </c>
      <c r="DZ106" s="19"/>
      <c r="EA106" s="277"/>
      <c r="EB106" s="384"/>
      <c r="EC106" s="315">
        <v>1</v>
      </c>
      <c r="ED106" s="315" t="s">
        <v>331</v>
      </c>
      <c r="EE106" s="650"/>
      <c r="EF106" s="647"/>
      <c r="EG106" s="820" t="s">
        <v>1199</v>
      </c>
      <c r="EH106" s="19"/>
      <c r="EI106" s="277"/>
      <c r="EJ106" s="384"/>
      <c r="EK106" s="315">
        <v>1</v>
      </c>
      <c r="EL106" s="315" t="s">
        <v>331</v>
      </c>
      <c r="EM106" s="650"/>
      <c r="EN106" s="647"/>
      <c r="EO106" s="818">
        <f t="shared" si="186"/>
        <v>0</v>
      </c>
      <c r="EP106" s="19"/>
      <c r="EQ106" s="277"/>
    </row>
    <row r="107" spans="1:147" ht="37.5" customHeight="1">
      <c r="A107" s="555"/>
      <c r="B107" s="592"/>
      <c r="C107" s="821"/>
      <c r="D107" s="591"/>
      <c r="E107" s="281" t="s">
        <v>338</v>
      </c>
      <c r="F107" s="281"/>
      <c r="G107" s="660"/>
      <c r="H107" s="844"/>
      <c r="I107" s="188">
        <f>SUM(I105:I106)</f>
        <v>0</v>
      </c>
      <c r="J107" s="19"/>
      <c r="K107" s="277"/>
      <c r="L107" s="591"/>
      <c r="M107" s="281" t="s">
        <v>338</v>
      </c>
      <c r="N107" s="281"/>
      <c r="O107" s="660"/>
      <c r="P107" s="844"/>
      <c r="Q107" s="188">
        <f>SUM(Q105:Q106)</f>
        <v>0</v>
      </c>
      <c r="R107" s="19"/>
      <c r="S107" s="277"/>
      <c r="T107" s="591"/>
      <c r="U107" s="281" t="s">
        <v>338</v>
      </c>
      <c r="V107" s="281"/>
      <c r="W107" s="660"/>
      <c r="X107" s="844"/>
      <c r="Y107" s="188">
        <f>SUM(Y105:Y106)</f>
        <v>0</v>
      </c>
      <c r="Z107" s="19"/>
      <c r="AA107" s="277"/>
      <c r="AB107" s="823"/>
      <c r="AC107" s="281" t="s">
        <v>338</v>
      </c>
      <c r="AD107" s="281"/>
      <c r="AE107" s="660"/>
      <c r="AF107" s="844"/>
      <c r="AG107" s="188">
        <f>SUM(AG105:AG106)</f>
        <v>0</v>
      </c>
      <c r="AH107" s="19"/>
      <c r="AI107" s="277"/>
      <c r="AJ107" s="591"/>
      <c r="AK107" s="281" t="s">
        <v>338</v>
      </c>
      <c r="AL107" s="281"/>
      <c r="AM107" s="660"/>
      <c r="AN107" s="844"/>
      <c r="AO107" s="188">
        <f>SUM(AO105:AO106)</f>
        <v>0</v>
      </c>
      <c r="AP107" s="19"/>
      <c r="AQ107" s="277"/>
      <c r="AR107" s="591"/>
      <c r="AS107" s="281" t="s">
        <v>338</v>
      </c>
      <c r="AT107" s="281"/>
      <c r="AU107" s="660"/>
      <c r="AV107" s="844"/>
      <c r="AW107" s="188">
        <f>SUM(AW105:AW106)</f>
        <v>0</v>
      </c>
      <c r="AX107" s="19"/>
      <c r="AY107" s="277"/>
      <c r="AZ107" s="591"/>
      <c r="BA107" s="281" t="s">
        <v>338</v>
      </c>
      <c r="BB107" s="281"/>
      <c r="BC107" s="660"/>
      <c r="BD107" s="844"/>
      <c r="BE107" s="188">
        <f>SUM(BE105:BE106)</f>
        <v>0</v>
      </c>
      <c r="BF107" s="19"/>
      <c r="BG107" s="277"/>
      <c r="BH107" s="591"/>
      <c r="BI107" s="281" t="s">
        <v>338</v>
      </c>
      <c r="BJ107" s="281"/>
      <c r="BK107" s="660"/>
      <c r="BL107" s="844"/>
      <c r="BM107" s="188">
        <f>SUM(BM105:BM106)</f>
        <v>0</v>
      </c>
      <c r="BN107" s="19"/>
      <c r="BO107" s="277"/>
      <c r="BP107" s="591"/>
      <c r="BQ107" s="281" t="s">
        <v>338</v>
      </c>
      <c r="BR107" s="281"/>
      <c r="BS107" s="660"/>
      <c r="BT107" s="844"/>
      <c r="BU107" s="188">
        <f>SUM(BU105:BU106)</f>
        <v>0</v>
      </c>
      <c r="BV107" s="19"/>
      <c r="BW107" s="277"/>
      <c r="BX107" s="591"/>
      <c r="BY107" s="281" t="s">
        <v>338</v>
      </c>
      <c r="BZ107" s="281"/>
      <c r="CA107" s="660"/>
      <c r="CB107" s="844"/>
      <c r="CC107" s="188">
        <f>SUM(CC105:CC106)</f>
        <v>0</v>
      </c>
      <c r="CD107" s="19"/>
      <c r="CE107" s="277"/>
      <c r="CF107" s="591"/>
      <c r="CG107" s="281" t="s">
        <v>338</v>
      </c>
      <c r="CH107" s="281"/>
      <c r="CI107" s="660"/>
      <c r="CJ107" s="844"/>
      <c r="CK107" s="188">
        <f>SUM(CK105:CK106)</f>
        <v>0</v>
      </c>
      <c r="CL107" s="19"/>
      <c r="CM107" s="277"/>
      <c r="CN107" s="591"/>
      <c r="CO107" s="281" t="s">
        <v>338</v>
      </c>
      <c r="CP107" s="281"/>
      <c r="CQ107" s="660"/>
      <c r="CR107" s="844"/>
      <c r="CS107" s="188">
        <f>SUM(CS105:CS106)</f>
        <v>0</v>
      </c>
      <c r="CT107" s="19"/>
      <c r="CU107" s="277"/>
      <c r="CV107" s="591"/>
      <c r="CW107" s="281" t="s">
        <v>338</v>
      </c>
      <c r="CX107" s="281"/>
      <c r="CY107" s="660"/>
      <c r="CZ107" s="844"/>
      <c r="DA107" s="188">
        <f>SUM(DA105:DA106)</f>
        <v>0</v>
      </c>
      <c r="DB107" s="19"/>
      <c r="DC107" s="277"/>
      <c r="DD107" s="591"/>
      <c r="DE107" s="281" t="s">
        <v>338</v>
      </c>
      <c r="DF107" s="281"/>
      <c r="DG107" s="660"/>
      <c r="DH107" s="844"/>
      <c r="DI107" s="188">
        <f>SUM(DI105:DI106)</f>
        <v>0</v>
      </c>
      <c r="DJ107" s="19"/>
      <c r="DK107" s="277"/>
      <c r="DL107" s="591"/>
      <c r="DM107" s="281" t="s">
        <v>338</v>
      </c>
      <c r="DN107" s="281"/>
      <c r="DO107" s="660"/>
      <c r="DP107" s="844"/>
      <c r="DQ107" s="188">
        <f>SUM(DQ105:DQ106)</f>
        <v>0</v>
      </c>
      <c r="DR107" s="19"/>
      <c r="DS107" s="277"/>
      <c r="DT107" s="591"/>
      <c r="DU107" s="281" t="s">
        <v>338</v>
      </c>
      <c r="DV107" s="281"/>
      <c r="DW107" s="660"/>
      <c r="DX107" s="844"/>
      <c r="DY107" s="188">
        <f>SUM(DY105:DY106)</f>
        <v>0</v>
      </c>
      <c r="DZ107" s="19"/>
      <c r="EA107" s="277"/>
      <c r="EB107" s="591"/>
      <c r="EC107" s="281" t="s">
        <v>338</v>
      </c>
      <c r="ED107" s="281"/>
      <c r="EE107" s="660"/>
      <c r="EF107" s="844"/>
      <c r="EG107" s="692" t="s">
        <v>1199</v>
      </c>
      <c r="EH107" s="19"/>
      <c r="EI107" s="277"/>
      <c r="EJ107" s="591"/>
      <c r="EK107" s="281" t="s">
        <v>338</v>
      </c>
      <c r="EL107" s="281"/>
      <c r="EM107" s="660"/>
      <c r="EN107" s="844"/>
      <c r="EO107" s="188">
        <f>SUM(EO105:EO106)</f>
        <v>0</v>
      </c>
      <c r="EP107" s="19"/>
      <c r="EQ107" s="277"/>
    </row>
    <row r="108" spans="1:147" ht="37.5" customHeight="1" thickBot="1">
      <c r="A108" s="185"/>
      <c r="B108" s="616"/>
      <c r="C108" s="616" t="s">
        <v>920</v>
      </c>
      <c r="D108" s="364"/>
      <c r="E108" s="365"/>
      <c r="F108" s="365"/>
      <c r="G108" s="669"/>
      <c r="H108" s="670"/>
      <c r="I108" s="604"/>
      <c r="J108" s="19"/>
      <c r="K108" s="277"/>
      <c r="L108" s="364"/>
      <c r="M108" s="365"/>
      <c r="N108" s="365"/>
      <c r="O108" s="669"/>
      <c r="P108" s="670"/>
      <c r="Q108" s="604"/>
      <c r="R108" s="19"/>
      <c r="S108" s="277"/>
      <c r="T108" s="364"/>
      <c r="U108" s="365"/>
      <c r="V108" s="365"/>
      <c r="W108" s="669"/>
      <c r="X108" s="670"/>
      <c r="Y108" s="604"/>
      <c r="Z108" s="19"/>
      <c r="AA108" s="277"/>
      <c r="AB108" s="830"/>
      <c r="AC108" s="365"/>
      <c r="AD108" s="365"/>
      <c r="AE108" s="669"/>
      <c r="AF108" s="670"/>
      <c r="AG108" s="604"/>
      <c r="AH108" s="19"/>
      <c r="AI108" s="277"/>
      <c r="AJ108" s="364"/>
      <c r="AK108" s="365"/>
      <c r="AL108" s="365"/>
      <c r="AM108" s="669"/>
      <c r="AN108" s="670"/>
      <c r="AO108" s="604"/>
      <c r="AP108" s="19"/>
      <c r="AQ108" s="277"/>
      <c r="AR108" s="364"/>
      <c r="AS108" s="365"/>
      <c r="AT108" s="365"/>
      <c r="AU108" s="669"/>
      <c r="AV108" s="670"/>
      <c r="AW108" s="604"/>
      <c r="AX108" s="19"/>
      <c r="AY108" s="277"/>
      <c r="AZ108" s="364"/>
      <c r="BA108" s="365"/>
      <c r="BB108" s="365"/>
      <c r="BC108" s="669"/>
      <c r="BD108" s="670"/>
      <c r="BE108" s="604"/>
      <c r="BF108" s="19"/>
      <c r="BG108" s="277"/>
      <c r="BH108" s="364"/>
      <c r="BI108" s="365"/>
      <c r="BJ108" s="365"/>
      <c r="BK108" s="669"/>
      <c r="BL108" s="670"/>
      <c r="BM108" s="604"/>
      <c r="BN108" s="19"/>
      <c r="BO108" s="277"/>
      <c r="BP108" s="364"/>
      <c r="BQ108" s="365"/>
      <c r="BR108" s="365"/>
      <c r="BS108" s="669"/>
      <c r="BT108" s="670"/>
      <c r="BU108" s="604"/>
      <c r="BV108" s="19"/>
      <c r="BW108" s="277"/>
      <c r="BX108" s="364"/>
      <c r="BY108" s="365"/>
      <c r="BZ108" s="365"/>
      <c r="CA108" s="669"/>
      <c r="CB108" s="670"/>
      <c r="CC108" s="604"/>
      <c r="CD108" s="19"/>
      <c r="CE108" s="277"/>
      <c r="CF108" s="364"/>
      <c r="CG108" s="365"/>
      <c r="CH108" s="365"/>
      <c r="CI108" s="669"/>
      <c r="CJ108" s="670"/>
      <c r="CK108" s="604"/>
      <c r="CL108" s="19"/>
      <c r="CM108" s="277"/>
      <c r="CN108" s="364"/>
      <c r="CO108" s="365"/>
      <c r="CP108" s="365"/>
      <c r="CQ108" s="669"/>
      <c r="CR108" s="670"/>
      <c r="CS108" s="604"/>
      <c r="CT108" s="19"/>
      <c r="CU108" s="277"/>
      <c r="CV108" s="364"/>
      <c r="CW108" s="365"/>
      <c r="CX108" s="365"/>
      <c r="CY108" s="669"/>
      <c r="CZ108" s="670"/>
      <c r="DA108" s="604"/>
      <c r="DB108" s="19"/>
      <c r="DC108" s="277"/>
      <c r="DD108" s="364"/>
      <c r="DE108" s="365"/>
      <c r="DF108" s="365"/>
      <c r="DG108" s="669"/>
      <c r="DH108" s="670"/>
      <c r="DI108" s="604"/>
      <c r="DJ108" s="19"/>
      <c r="DK108" s="277"/>
      <c r="DL108" s="364"/>
      <c r="DM108" s="365"/>
      <c r="DN108" s="365"/>
      <c r="DO108" s="669"/>
      <c r="DP108" s="670"/>
      <c r="DQ108" s="604"/>
      <c r="DR108" s="19"/>
      <c r="DS108" s="277"/>
      <c r="DT108" s="364"/>
      <c r="DU108" s="365"/>
      <c r="DV108" s="365"/>
      <c r="DW108" s="669"/>
      <c r="DX108" s="670"/>
      <c r="DY108" s="604"/>
      <c r="DZ108" s="19"/>
      <c r="EA108" s="277"/>
      <c r="EB108" s="364"/>
      <c r="EC108" s="365"/>
      <c r="ED108" s="365"/>
      <c r="EE108" s="669"/>
      <c r="EF108" s="670"/>
      <c r="EG108" s="604"/>
      <c r="EH108" s="19"/>
      <c r="EI108" s="277"/>
      <c r="EJ108" s="364"/>
      <c r="EK108" s="365"/>
      <c r="EL108" s="365"/>
      <c r="EM108" s="669"/>
      <c r="EN108" s="670"/>
      <c r="EO108" s="604"/>
      <c r="EP108" s="19"/>
      <c r="EQ108" s="277"/>
    </row>
    <row r="109" spans="1:147" ht="37.5" customHeight="1" thickBot="1">
      <c r="A109" s="555"/>
      <c r="B109" s="191" t="s">
        <v>418</v>
      </c>
      <c r="C109" s="136" t="s">
        <v>659</v>
      </c>
      <c r="D109" s="574" t="s">
        <v>324</v>
      </c>
      <c r="E109" s="191" t="s">
        <v>325</v>
      </c>
      <c r="F109" s="376" t="s">
        <v>326</v>
      </c>
      <c r="G109" s="377" t="s">
        <v>327</v>
      </c>
      <c r="H109" s="191" t="s">
        <v>328</v>
      </c>
      <c r="I109" s="378" t="s">
        <v>329</v>
      </c>
      <c r="J109" s="297" t="s">
        <v>1167</v>
      </c>
      <c r="K109" s="298" t="s">
        <v>1168</v>
      </c>
      <c r="L109" s="574" t="s">
        <v>324</v>
      </c>
      <c r="M109" s="191" t="s">
        <v>325</v>
      </c>
      <c r="N109" s="376" t="s">
        <v>326</v>
      </c>
      <c r="O109" s="377" t="s">
        <v>327</v>
      </c>
      <c r="P109" s="191" t="s">
        <v>328</v>
      </c>
      <c r="Q109" s="378" t="s">
        <v>329</v>
      </c>
      <c r="R109" s="297" t="s">
        <v>1167</v>
      </c>
      <c r="S109" s="298" t="s">
        <v>1168</v>
      </c>
      <c r="T109" s="574" t="s">
        <v>324</v>
      </c>
      <c r="U109" s="191" t="s">
        <v>325</v>
      </c>
      <c r="V109" s="376" t="s">
        <v>326</v>
      </c>
      <c r="W109" s="377" t="s">
        <v>327</v>
      </c>
      <c r="X109" s="191" t="s">
        <v>328</v>
      </c>
      <c r="Y109" s="378" t="s">
        <v>329</v>
      </c>
      <c r="Z109" s="297" t="s">
        <v>1167</v>
      </c>
      <c r="AA109" s="298" t="s">
        <v>1168</v>
      </c>
      <c r="AB109" s="816" t="s">
        <v>324</v>
      </c>
      <c r="AC109" s="191" t="s">
        <v>325</v>
      </c>
      <c r="AD109" s="376" t="s">
        <v>326</v>
      </c>
      <c r="AE109" s="377" t="s">
        <v>327</v>
      </c>
      <c r="AF109" s="191" t="s">
        <v>328</v>
      </c>
      <c r="AG109" s="378" t="s">
        <v>329</v>
      </c>
      <c r="AH109" s="297" t="s">
        <v>1167</v>
      </c>
      <c r="AI109" s="298" t="s">
        <v>1168</v>
      </c>
      <c r="AJ109" s="574" t="s">
        <v>324</v>
      </c>
      <c r="AK109" s="191" t="s">
        <v>325</v>
      </c>
      <c r="AL109" s="376" t="s">
        <v>326</v>
      </c>
      <c r="AM109" s="377" t="s">
        <v>327</v>
      </c>
      <c r="AN109" s="191" t="s">
        <v>328</v>
      </c>
      <c r="AO109" s="378" t="s">
        <v>329</v>
      </c>
      <c r="AP109" s="297" t="s">
        <v>1167</v>
      </c>
      <c r="AQ109" s="298" t="s">
        <v>1168</v>
      </c>
      <c r="AR109" s="574" t="s">
        <v>324</v>
      </c>
      <c r="AS109" s="191" t="s">
        <v>325</v>
      </c>
      <c r="AT109" s="376" t="s">
        <v>326</v>
      </c>
      <c r="AU109" s="377" t="s">
        <v>327</v>
      </c>
      <c r="AV109" s="191" t="s">
        <v>328</v>
      </c>
      <c r="AW109" s="378" t="s">
        <v>329</v>
      </c>
      <c r="AX109" s="297" t="s">
        <v>1167</v>
      </c>
      <c r="AY109" s="298" t="s">
        <v>1168</v>
      </c>
      <c r="AZ109" s="574" t="s">
        <v>324</v>
      </c>
      <c r="BA109" s="191" t="s">
        <v>325</v>
      </c>
      <c r="BB109" s="376" t="s">
        <v>326</v>
      </c>
      <c r="BC109" s="377" t="s">
        <v>327</v>
      </c>
      <c r="BD109" s="191" t="s">
        <v>328</v>
      </c>
      <c r="BE109" s="378" t="s">
        <v>329</v>
      </c>
      <c r="BF109" s="297" t="s">
        <v>1167</v>
      </c>
      <c r="BG109" s="298" t="s">
        <v>1168</v>
      </c>
      <c r="BH109" s="574" t="s">
        <v>324</v>
      </c>
      <c r="BI109" s="191" t="s">
        <v>325</v>
      </c>
      <c r="BJ109" s="376" t="s">
        <v>326</v>
      </c>
      <c r="BK109" s="377" t="s">
        <v>327</v>
      </c>
      <c r="BL109" s="191" t="s">
        <v>328</v>
      </c>
      <c r="BM109" s="378" t="s">
        <v>329</v>
      </c>
      <c r="BN109" s="297" t="s">
        <v>1167</v>
      </c>
      <c r="BO109" s="298" t="s">
        <v>1168</v>
      </c>
      <c r="BP109" s="574" t="s">
        <v>324</v>
      </c>
      <c r="BQ109" s="191" t="s">
        <v>325</v>
      </c>
      <c r="BR109" s="376" t="s">
        <v>326</v>
      </c>
      <c r="BS109" s="377" t="s">
        <v>327</v>
      </c>
      <c r="BT109" s="191" t="s">
        <v>328</v>
      </c>
      <c r="BU109" s="378" t="s">
        <v>329</v>
      </c>
      <c r="BV109" s="297" t="s">
        <v>1167</v>
      </c>
      <c r="BW109" s="298" t="s">
        <v>1168</v>
      </c>
      <c r="BX109" s="574" t="s">
        <v>324</v>
      </c>
      <c r="BY109" s="191" t="s">
        <v>325</v>
      </c>
      <c r="BZ109" s="376" t="s">
        <v>326</v>
      </c>
      <c r="CA109" s="377" t="s">
        <v>327</v>
      </c>
      <c r="CB109" s="191" t="s">
        <v>328</v>
      </c>
      <c r="CC109" s="378" t="s">
        <v>329</v>
      </c>
      <c r="CD109" s="297" t="s">
        <v>1167</v>
      </c>
      <c r="CE109" s="298" t="s">
        <v>1168</v>
      </c>
      <c r="CF109" s="574" t="s">
        <v>324</v>
      </c>
      <c r="CG109" s="191" t="s">
        <v>325</v>
      </c>
      <c r="CH109" s="376" t="s">
        <v>326</v>
      </c>
      <c r="CI109" s="377" t="s">
        <v>327</v>
      </c>
      <c r="CJ109" s="191" t="s">
        <v>328</v>
      </c>
      <c r="CK109" s="378" t="s">
        <v>329</v>
      </c>
      <c r="CL109" s="297" t="s">
        <v>1167</v>
      </c>
      <c r="CM109" s="298" t="s">
        <v>1168</v>
      </c>
      <c r="CN109" s="574" t="s">
        <v>324</v>
      </c>
      <c r="CO109" s="191" t="s">
        <v>325</v>
      </c>
      <c r="CP109" s="376" t="s">
        <v>326</v>
      </c>
      <c r="CQ109" s="377" t="s">
        <v>327</v>
      </c>
      <c r="CR109" s="191" t="s">
        <v>328</v>
      </c>
      <c r="CS109" s="378" t="s">
        <v>329</v>
      </c>
      <c r="CT109" s="297" t="s">
        <v>1167</v>
      </c>
      <c r="CU109" s="298" t="s">
        <v>1168</v>
      </c>
      <c r="CV109" s="574" t="s">
        <v>324</v>
      </c>
      <c r="CW109" s="191" t="s">
        <v>325</v>
      </c>
      <c r="CX109" s="376" t="s">
        <v>326</v>
      </c>
      <c r="CY109" s="377" t="s">
        <v>327</v>
      </c>
      <c r="CZ109" s="191" t="s">
        <v>328</v>
      </c>
      <c r="DA109" s="378" t="s">
        <v>329</v>
      </c>
      <c r="DB109" s="297" t="s">
        <v>1167</v>
      </c>
      <c r="DC109" s="298" t="s">
        <v>1168</v>
      </c>
      <c r="DD109" s="574" t="s">
        <v>324</v>
      </c>
      <c r="DE109" s="191" t="s">
        <v>325</v>
      </c>
      <c r="DF109" s="376" t="s">
        <v>326</v>
      </c>
      <c r="DG109" s="377" t="s">
        <v>327</v>
      </c>
      <c r="DH109" s="191" t="s">
        <v>328</v>
      </c>
      <c r="DI109" s="378" t="s">
        <v>329</v>
      </c>
      <c r="DJ109" s="297" t="s">
        <v>1167</v>
      </c>
      <c r="DK109" s="298" t="s">
        <v>1168</v>
      </c>
      <c r="DL109" s="574" t="s">
        <v>324</v>
      </c>
      <c r="DM109" s="191" t="s">
        <v>325</v>
      </c>
      <c r="DN109" s="376" t="s">
        <v>326</v>
      </c>
      <c r="DO109" s="377" t="s">
        <v>327</v>
      </c>
      <c r="DP109" s="191" t="s">
        <v>328</v>
      </c>
      <c r="DQ109" s="378" t="s">
        <v>329</v>
      </c>
      <c r="DR109" s="297" t="s">
        <v>1167</v>
      </c>
      <c r="DS109" s="298" t="s">
        <v>1168</v>
      </c>
      <c r="DT109" s="574" t="s">
        <v>324</v>
      </c>
      <c r="DU109" s="191" t="s">
        <v>325</v>
      </c>
      <c r="DV109" s="376" t="s">
        <v>326</v>
      </c>
      <c r="DW109" s="377" t="s">
        <v>327</v>
      </c>
      <c r="DX109" s="191" t="s">
        <v>328</v>
      </c>
      <c r="DY109" s="378" t="s">
        <v>329</v>
      </c>
      <c r="DZ109" s="297" t="s">
        <v>1167</v>
      </c>
      <c r="EA109" s="298" t="s">
        <v>1168</v>
      </c>
      <c r="EB109" s="574" t="s">
        <v>324</v>
      </c>
      <c r="EC109" s="191" t="s">
        <v>325</v>
      </c>
      <c r="ED109" s="376" t="s">
        <v>326</v>
      </c>
      <c r="EE109" s="377" t="s">
        <v>327</v>
      </c>
      <c r="EF109" s="191" t="s">
        <v>328</v>
      </c>
      <c r="EG109" s="378" t="s">
        <v>329</v>
      </c>
      <c r="EH109" s="297" t="s">
        <v>1167</v>
      </c>
      <c r="EI109" s="298" t="s">
        <v>1168</v>
      </c>
      <c r="EJ109" s="574" t="s">
        <v>324</v>
      </c>
      <c r="EK109" s="191" t="s">
        <v>325</v>
      </c>
      <c r="EL109" s="376" t="s">
        <v>326</v>
      </c>
      <c r="EM109" s="377" t="s">
        <v>327</v>
      </c>
      <c r="EN109" s="191" t="s">
        <v>328</v>
      </c>
      <c r="EO109" s="378" t="s">
        <v>329</v>
      </c>
      <c r="EP109" s="297" t="s">
        <v>1167</v>
      </c>
      <c r="EQ109" s="298" t="s">
        <v>1168</v>
      </c>
    </row>
    <row r="110" spans="1:147" ht="37.5" customHeight="1" thickBot="1">
      <c r="A110" s="555"/>
      <c r="B110" s="315">
        <v>1</v>
      </c>
      <c r="C110" s="448" t="s">
        <v>921</v>
      </c>
      <c r="D110" s="384"/>
      <c r="E110" s="315">
        <v>1</v>
      </c>
      <c r="F110" s="315" t="s">
        <v>331</v>
      </c>
      <c r="G110" s="650"/>
      <c r="H110" s="647"/>
      <c r="I110" s="818">
        <f>+(G110+(G110*H110))*E110</f>
        <v>0</v>
      </c>
      <c r="J110" s="311" t="s">
        <v>1169</v>
      </c>
      <c r="K110" s="312"/>
      <c r="L110" s="384"/>
      <c r="M110" s="315">
        <v>1</v>
      </c>
      <c r="N110" s="315" t="s">
        <v>331</v>
      </c>
      <c r="O110" s="650"/>
      <c r="P110" s="647"/>
      <c r="Q110" s="818">
        <f>+(O110+(O110*P110))*M110</f>
        <v>0</v>
      </c>
      <c r="R110" s="311" t="s">
        <v>1169</v>
      </c>
      <c r="S110" s="312"/>
      <c r="T110" s="384"/>
      <c r="U110" s="315">
        <v>1</v>
      </c>
      <c r="V110" s="315" t="s">
        <v>331</v>
      </c>
      <c r="W110" s="650"/>
      <c r="X110" s="647"/>
      <c r="Y110" s="818">
        <f>+(W110+(W110*X110))*U110</f>
        <v>0</v>
      </c>
      <c r="Z110" s="311" t="s">
        <v>1169</v>
      </c>
      <c r="AA110" s="312"/>
      <c r="AB110" s="819"/>
      <c r="AC110" s="315">
        <v>1</v>
      </c>
      <c r="AD110" s="315" t="s">
        <v>331</v>
      </c>
      <c r="AE110" s="650"/>
      <c r="AF110" s="647"/>
      <c r="AG110" s="818">
        <f>+(AE110+(AE110*AF110))*AC110</f>
        <v>0</v>
      </c>
      <c r="AH110" s="311" t="s">
        <v>1169</v>
      </c>
      <c r="AI110" s="312"/>
      <c r="AJ110" s="384"/>
      <c r="AK110" s="315">
        <v>1</v>
      </c>
      <c r="AL110" s="315" t="s">
        <v>331</v>
      </c>
      <c r="AM110" s="650"/>
      <c r="AN110" s="647"/>
      <c r="AO110" s="818">
        <f>+(AM110+(AM110*AN110))*AK110</f>
        <v>0</v>
      </c>
      <c r="AP110" s="311" t="s">
        <v>1169</v>
      </c>
      <c r="AQ110" s="312"/>
      <c r="AR110" s="384"/>
      <c r="AS110" s="315">
        <v>1</v>
      </c>
      <c r="AT110" s="315" t="s">
        <v>331</v>
      </c>
      <c r="AU110" s="650"/>
      <c r="AV110" s="647"/>
      <c r="AW110" s="818">
        <f>+(AU110+(AU110*AV110))*AS110</f>
        <v>0</v>
      </c>
      <c r="AX110" s="311" t="s">
        <v>1169</v>
      </c>
      <c r="AY110" s="312"/>
      <c r="AZ110" s="384"/>
      <c r="BA110" s="315">
        <v>1</v>
      </c>
      <c r="BB110" s="315" t="s">
        <v>331</v>
      </c>
      <c r="BC110" s="338"/>
      <c r="BD110" s="647">
        <v>0</v>
      </c>
      <c r="BE110" s="818">
        <f>+(BC110+(BC110*BD110))*BA110</f>
        <v>0</v>
      </c>
      <c r="BF110" s="311" t="s">
        <v>1169</v>
      </c>
      <c r="BG110" s="312"/>
      <c r="BH110" s="384"/>
      <c r="BI110" s="315">
        <v>1</v>
      </c>
      <c r="BJ110" s="315" t="s">
        <v>331</v>
      </c>
      <c r="BK110" s="650"/>
      <c r="BL110" s="647"/>
      <c r="BM110" s="818">
        <f>+(BK110+(BK110*BL110))*BI110</f>
        <v>0</v>
      </c>
      <c r="BN110" s="311" t="s">
        <v>1169</v>
      </c>
      <c r="BO110" s="312"/>
      <c r="BP110" s="384"/>
      <c r="BQ110" s="315">
        <v>1</v>
      </c>
      <c r="BR110" s="315" t="s">
        <v>331</v>
      </c>
      <c r="BS110" s="650"/>
      <c r="BT110" s="647"/>
      <c r="BU110" s="818">
        <f>+(BS110+(BS110*BT110))*BQ110</f>
        <v>0</v>
      </c>
      <c r="BV110" s="311" t="s">
        <v>1169</v>
      </c>
      <c r="BW110" s="312"/>
      <c r="BX110" s="384"/>
      <c r="BY110" s="315">
        <v>1</v>
      </c>
      <c r="BZ110" s="315" t="s">
        <v>331</v>
      </c>
      <c r="CA110" s="650">
        <v>0</v>
      </c>
      <c r="CB110" s="647">
        <v>0</v>
      </c>
      <c r="CC110" s="818">
        <f>+(CA110+(CA110*CB110))*BY110</f>
        <v>0</v>
      </c>
      <c r="CD110" s="311" t="s">
        <v>1169</v>
      </c>
      <c r="CE110" s="312"/>
      <c r="CF110" s="827"/>
      <c r="CG110" s="315">
        <v>1</v>
      </c>
      <c r="CH110" s="315" t="s">
        <v>331</v>
      </c>
      <c r="CI110" s="650"/>
      <c r="CJ110" s="647"/>
      <c r="CK110" s="818">
        <f>+(CI110+(CI110*CJ110))*CG110</f>
        <v>0</v>
      </c>
      <c r="CL110" s="311" t="s">
        <v>1169</v>
      </c>
      <c r="CM110" s="312"/>
      <c r="CN110" s="384"/>
      <c r="CO110" s="315">
        <v>1</v>
      </c>
      <c r="CP110" s="315" t="s">
        <v>331</v>
      </c>
      <c r="CQ110" s="650"/>
      <c r="CR110" s="647"/>
      <c r="CS110" s="818">
        <f>+(CQ110+(CQ110*CR110))*CO110</f>
        <v>0</v>
      </c>
      <c r="CT110" s="311" t="s">
        <v>1169</v>
      </c>
      <c r="CU110" s="312"/>
      <c r="CV110" s="384"/>
      <c r="CW110" s="315">
        <v>1</v>
      </c>
      <c r="CX110" s="315" t="s">
        <v>331</v>
      </c>
      <c r="CY110" s="650"/>
      <c r="CZ110" s="647"/>
      <c r="DA110" s="818">
        <f>+(CY110+(CY110*CZ110))*CW110</f>
        <v>0</v>
      </c>
      <c r="DB110" s="311" t="s">
        <v>1169</v>
      </c>
      <c r="DC110" s="312"/>
      <c r="DD110" s="384"/>
      <c r="DE110" s="315">
        <v>1</v>
      </c>
      <c r="DF110" s="315" t="s">
        <v>331</v>
      </c>
      <c r="DG110" s="650"/>
      <c r="DH110" s="647"/>
      <c r="DI110" s="818">
        <f>+(DG110+(DG110*DH110))*DE110</f>
        <v>0</v>
      </c>
      <c r="DJ110" s="311" t="s">
        <v>1169</v>
      </c>
      <c r="DK110" s="312"/>
      <c r="DL110" s="384"/>
      <c r="DM110" s="315">
        <v>1</v>
      </c>
      <c r="DN110" s="315" t="s">
        <v>331</v>
      </c>
      <c r="DO110" s="650"/>
      <c r="DP110" s="647"/>
      <c r="DQ110" s="818">
        <f>+(DO110+(DO110*DP110))*DM110</f>
        <v>0</v>
      </c>
      <c r="DR110" s="311" t="s">
        <v>1169</v>
      </c>
      <c r="DS110" s="312"/>
      <c r="DT110" s="384"/>
      <c r="DU110" s="315">
        <v>1</v>
      </c>
      <c r="DV110" s="315" t="s">
        <v>331</v>
      </c>
      <c r="DW110" s="650"/>
      <c r="DX110" s="647"/>
      <c r="DY110" s="818">
        <f>+(DW110+(DW110*DX110))*DU110</f>
        <v>0</v>
      </c>
      <c r="DZ110" s="311" t="s">
        <v>1169</v>
      </c>
      <c r="EA110" s="312"/>
      <c r="EB110" s="384"/>
      <c r="EC110" s="315">
        <v>1</v>
      </c>
      <c r="ED110" s="315" t="s">
        <v>331</v>
      </c>
      <c r="EE110" s="650"/>
      <c r="EF110" s="647"/>
      <c r="EG110" s="820" t="s">
        <v>1199</v>
      </c>
      <c r="EH110" s="311" t="s">
        <v>1169</v>
      </c>
      <c r="EI110" s="312"/>
      <c r="EJ110" s="384"/>
      <c r="EK110" s="315">
        <v>1</v>
      </c>
      <c r="EL110" s="315" t="s">
        <v>331</v>
      </c>
      <c r="EM110" s="650"/>
      <c r="EN110" s="647"/>
      <c r="EO110" s="818">
        <f>+(EM110+(EM110*EN110))*EK110</f>
        <v>0</v>
      </c>
      <c r="EP110" s="311" t="s">
        <v>1169</v>
      </c>
      <c r="EQ110" s="312"/>
    </row>
    <row r="111" spans="1:147" ht="37.5" customHeight="1">
      <c r="A111" s="555"/>
      <c r="B111" s="592"/>
      <c r="C111" s="821"/>
      <c r="D111" s="591"/>
      <c r="E111" s="281" t="s">
        <v>338</v>
      </c>
      <c r="F111" s="281"/>
      <c r="G111" s="660"/>
      <c r="H111" s="844"/>
      <c r="I111" s="188">
        <f>SUM(I110)</f>
        <v>0</v>
      </c>
      <c r="J111" s="19"/>
      <c r="K111" s="277"/>
      <c r="L111" s="591"/>
      <c r="M111" s="281" t="s">
        <v>338</v>
      </c>
      <c r="N111" s="281"/>
      <c r="O111" s="660"/>
      <c r="P111" s="844"/>
      <c r="Q111" s="188">
        <f>SUM(Q110)</f>
        <v>0</v>
      </c>
      <c r="R111" s="19"/>
      <c r="S111" s="277"/>
      <c r="T111" s="591"/>
      <c r="U111" s="281" t="s">
        <v>338</v>
      </c>
      <c r="V111" s="281"/>
      <c r="W111" s="660"/>
      <c r="X111" s="844"/>
      <c r="Y111" s="188">
        <f>SUM(Y110)</f>
        <v>0</v>
      </c>
      <c r="Z111" s="19"/>
      <c r="AA111" s="277"/>
      <c r="AB111" s="823"/>
      <c r="AC111" s="281" t="s">
        <v>338</v>
      </c>
      <c r="AD111" s="281"/>
      <c r="AE111" s="660"/>
      <c r="AF111" s="844"/>
      <c r="AG111" s="188">
        <f>SUM(AG110)</f>
        <v>0</v>
      </c>
      <c r="AH111" s="19"/>
      <c r="AI111" s="277"/>
      <c r="AJ111" s="591"/>
      <c r="AK111" s="281" t="s">
        <v>338</v>
      </c>
      <c r="AL111" s="281"/>
      <c r="AM111" s="660"/>
      <c r="AN111" s="844"/>
      <c r="AO111" s="188">
        <f>SUM(AO110)</f>
        <v>0</v>
      </c>
      <c r="AP111" s="19"/>
      <c r="AQ111" s="277"/>
      <c r="AR111" s="591"/>
      <c r="AS111" s="281" t="s">
        <v>338</v>
      </c>
      <c r="AT111" s="281"/>
      <c r="AU111" s="660"/>
      <c r="AV111" s="844"/>
      <c r="AW111" s="188">
        <f>SUM(AW110)</f>
        <v>0</v>
      </c>
      <c r="AX111" s="19"/>
      <c r="AY111" s="277"/>
      <c r="AZ111" s="591"/>
      <c r="BA111" s="281" t="s">
        <v>338</v>
      </c>
      <c r="BB111" s="281"/>
      <c r="BC111" s="660"/>
      <c r="BD111" s="844"/>
      <c r="BE111" s="188">
        <f>SUM(BE110)</f>
        <v>0</v>
      </c>
      <c r="BF111" s="19"/>
      <c r="BG111" s="277"/>
      <c r="BH111" s="591"/>
      <c r="BI111" s="281" t="s">
        <v>338</v>
      </c>
      <c r="BJ111" s="281"/>
      <c r="BK111" s="660"/>
      <c r="BL111" s="844"/>
      <c r="BM111" s="188">
        <f>SUM(BM110)</f>
        <v>0</v>
      </c>
      <c r="BN111" s="19"/>
      <c r="BO111" s="277"/>
      <c r="BP111" s="591"/>
      <c r="BQ111" s="281" t="s">
        <v>338</v>
      </c>
      <c r="BR111" s="281"/>
      <c r="BS111" s="660"/>
      <c r="BT111" s="844"/>
      <c r="BU111" s="188">
        <f>SUM(BU110)</f>
        <v>0</v>
      </c>
      <c r="BV111" s="19"/>
      <c r="BW111" s="277"/>
      <c r="BX111" s="591"/>
      <c r="BY111" s="281" t="s">
        <v>338</v>
      </c>
      <c r="BZ111" s="281"/>
      <c r="CA111" s="660"/>
      <c r="CB111" s="844"/>
      <c r="CC111" s="188">
        <f>SUM(CC110)</f>
        <v>0</v>
      </c>
      <c r="CD111" s="19"/>
      <c r="CE111" s="277"/>
      <c r="CF111" s="591"/>
      <c r="CG111" s="281" t="s">
        <v>338</v>
      </c>
      <c r="CH111" s="281"/>
      <c r="CI111" s="660"/>
      <c r="CJ111" s="844"/>
      <c r="CK111" s="188">
        <f>SUM(CK110)</f>
        <v>0</v>
      </c>
      <c r="CL111" s="19"/>
      <c r="CM111" s="277"/>
      <c r="CN111" s="591"/>
      <c r="CO111" s="281" t="s">
        <v>338</v>
      </c>
      <c r="CP111" s="281"/>
      <c r="CQ111" s="660"/>
      <c r="CR111" s="844"/>
      <c r="CS111" s="188">
        <f>SUM(CS110)</f>
        <v>0</v>
      </c>
      <c r="CT111" s="19"/>
      <c r="CU111" s="277"/>
      <c r="CV111" s="591"/>
      <c r="CW111" s="281" t="s">
        <v>338</v>
      </c>
      <c r="CX111" s="281"/>
      <c r="CY111" s="660"/>
      <c r="CZ111" s="844"/>
      <c r="DA111" s="188">
        <f>SUM(DA110)</f>
        <v>0</v>
      </c>
      <c r="DB111" s="19"/>
      <c r="DC111" s="277"/>
      <c r="DD111" s="591"/>
      <c r="DE111" s="281" t="s">
        <v>338</v>
      </c>
      <c r="DF111" s="281"/>
      <c r="DG111" s="660"/>
      <c r="DH111" s="844"/>
      <c r="DI111" s="188">
        <f>SUM(DI110)</f>
        <v>0</v>
      </c>
      <c r="DJ111" s="19"/>
      <c r="DK111" s="277"/>
      <c r="DL111" s="591"/>
      <c r="DM111" s="281" t="s">
        <v>338</v>
      </c>
      <c r="DN111" s="281"/>
      <c r="DO111" s="660"/>
      <c r="DP111" s="844"/>
      <c r="DQ111" s="188">
        <f>SUM(DQ110)</f>
        <v>0</v>
      </c>
      <c r="DR111" s="19"/>
      <c r="DS111" s="277"/>
      <c r="DT111" s="591"/>
      <c r="DU111" s="281" t="s">
        <v>338</v>
      </c>
      <c r="DV111" s="281"/>
      <c r="DW111" s="660"/>
      <c r="DX111" s="844"/>
      <c r="DY111" s="188">
        <f>SUM(DY110)</f>
        <v>0</v>
      </c>
      <c r="DZ111" s="19"/>
      <c r="EA111" s="277"/>
      <c r="EB111" s="591"/>
      <c r="EC111" s="281" t="s">
        <v>338</v>
      </c>
      <c r="ED111" s="281"/>
      <c r="EE111" s="660"/>
      <c r="EF111" s="844"/>
      <c r="EG111" s="692" t="s">
        <v>1199</v>
      </c>
      <c r="EH111" s="19"/>
      <c r="EI111" s="277"/>
      <c r="EJ111" s="591"/>
      <c r="EK111" s="281" t="s">
        <v>338</v>
      </c>
      <c r="EL111" s="281"/>
      <c r="EM111" s="660"/>
      <c r="EN111" s="844"/>
      <c r="EO111" s="188">
        <f>SUM(EO110)</f>
        <v>0</v>
      </c>
      <c r="EP111" s="19"/>
      <c r="EQ111" s="277"/>
    </row>
    <row r="112" spans="1:147" ht="37.5" customHeight="1">
      <c r="A112" s="185"/>
      <c r="B112" s="1152" t="s">
        <v>922</v>
      </c>
      <c r="C112" s="1153"/>
      <c r="D112" s="186"/>
      <c r="E112" s="185"/>
      <c r="F112" s="185"/>
      <c r="G112" s="705"/>
      <c r="H112" s="334"/>
      <c r="I112" s="282"/>
      <c r="J112" s="19"/>
      <c r="K112" s="277"/>
      <c r="L112" s="186"/>
      <c r="M112" s="185"/>
      <c r="N112" s="185"/>
      <c r="O112" s="705"/>
      <c r="P112" s="334"/>
      <c r="Q112" s="282"/>
      <c r="R112" s="19"/>
      <c r="S112" s="277"/>
      <c r="T112" s="186"/>
      <c r="U112" s="185"/>
      <c r="V112" s="185"/>
      <c r="W112" s="705"/>
      <c r="X112" s="334"/>
      <c r="Y112" s="282"/>
      <c r="Z112" s="19"/>
      <c r="AA112" s="277"/>
      <c r="AB112" s="813"/>
      <c r="AC112" s="185"/>
      <c r="AD112" s="185"/>
      <c r="AE112" s="705"/>
      <c r="AF112" s="334"/>
      <c r="AG112" s="282"/>
      <c r="AH112" s="19"/>
      <c r="AI112" s="277"/>
      <c r="AJ112" s="186"/>
      <c r="AK112" s="185"/>
      <c r="AL112" s="185"/>
      <c r="AM112" s="705"/>
      <c r="AN112" s="334"/>
      <c r="AO112" s="282"/>
      <c r="AP112" s="19"/>
      <c r="AQ112" s="277"/>
      <c r="AR112" s="186"/>
      <c r="AS112" s="185"/>
      <c r="AT112" s="185"/>
      <c r="AU112" s="705"/>
      <c r="AV112" s="334"/>
      <c r="AW112" s="282"/>
      <c r="AX112" s="19"/>
      <c r="AY112" s="277"/>
      <c r="AZ112" s="186"/>
      <c r="BA112" s="185"/>
      <c r="BB112" s="185"/>
      <c r="BC112" s="705"/>
      <c r="BD112" s="334"/>
      <c r="BE112" s="282"/>
      <c r="BF112" s="19"/>
      <c r="BG112" s="277"/>
      <c r="BH112" s="186"/>
      <c r="BI112" s="185"/>
      <c r="BJ112" s="185"/>
      <c r="BK112" s="705"/>
      <c r="BL112" s="334"/>
      <c r="BM112" s="282"/>
      <c r="BN112" s="19"/>
      <c r="BO112" s="277"/>
      <c r="BP112" s="186"/>
      <c r="BQ112" s="185"/>
      <c r="BR112" s="185"/>
      <c r="BS112" s="705"/>
      <c r="BT112" s="334"/>
      <c r="BU112" s="282"/>
      <c r="BV112" s="19"/>
      <c r="BW112" s="277"/>
      <c r="BX112" s="186"/>
      <c r="BY112" s="185"/>
      <c r="BZ112" s="185"/>
      <c r="CA112" s="705"/>
      <c r="CB112" s="334"/>
      <c r="CC112" s="282"/>
      <c r="CD112" s="19"/>
      <c r="CE112" s="277"/>
      <c r="CF112" s="186"/>
      <c r="CG112" s="185"/>
      <c r="CH112" s="185"/>
      <c r="CI112" s="705"/>
      <c r="CJ112" s="334"/>
      <c r="CK112" s="282"/>
      <c r="CL112" s="19"/>
      <c r="CM112" s="277"/>
      <c r="CN112" s="186"/>
      <c r="CO112" s="185"/>
      <c r="CP112" s="185"/>
      <c r="CQ112" s="705"/>
      <c r="CR112" s="334"/>
      <c r="CS112" s="282"/>
      <c r="CT112" s="19"/>
      <c r="CU112" s="277"/>
      <c r="CV112" s="186"/>
      <c r="CW112" s="185"/>
      <c r="CX112" s="185"/>
      <c r="CY112" s="705"/>
      <c r="CZ112" s="334"/>
      <c r="DA112" s="282"/>
      <c r="DB112" s="19"/>
      <c r="DC112" s="277"/>
      <c r="DD112" s="186"/>
      <c r="DE112" s="185"/>
      <c r="DF112" s="185"/>
      <c r="DG112" s="705"/>
      <c r="DH112" s="334"/>
      <c r="DI112" s="282"/>
      <c r="DJ112" s="19"/>
      <c r="DK112" s="277"/>
      <c r="DL112" s="186"/>
      <c r="DM112" s="185"/>
      <c r="DN112" s="185"/>
      <c r="DO112" s="705"/>
      <c r="DP112" s="334"/>
      <c r="DQ112" s="282"/>
      <c r="DR112" s="19"/>
      <c r="DS112" s="277"/>
      <c r="DT112" s="186"/>
      <c r="DU112" s="185"/>
      <c r="DV112" s="185"/>
      <c r="DW112" s="705"/>
      <c r="DX112" s="334"/>
      <c r="DY112" s="282"/>
      <c r="DZ112" s="19"/>
      <c r="EA112" s="277"/>
      <c r="EB112" s="186"/>
      <c r="EC112" s="185"/>
      <c r="ED112" s="185"/>
      <c r="EE112" s="705"/>
      <c r="EF112" s="334"/>
      <c r="EG112" s="282"/>
      <c r="EH112" s="19"/>
      <c r="EI112" s="277"/>
      <c r="EJ112" s="186"/>
      <c r="EK112" s="185"/>
      <c r="EL112" s="185"/>
      <c r="EM112" s="705"/>
      <c r="EN112" s="334"/>
      <c r="EO112" s="282"/>
      <c r="EP112" s="19"/>
      <c r="EQ112" s="277"/>
    </row>
    <row r="113" spans="1:147" ht="37.5" customHeight="1" thickBot="1">
      <c r="A113" s="185"/>
      <c r="B113" s="190"/>
      <c r="C113" s="76" t="s">
        <v>923</v>
      </c>
      <c r="D113" s="365"/>
      <c r="E113" s="365"/>
      <c r="F113" s="365"/>
      <c r="G113" s="669"/>
      <c r="H113" s="670"/>
      <c r="I113" s="604"/>
      <c r="J113" s="19"/>
      <c r="K113" s="277"/>
      <c r="L113" s="365"/>
      <c r="M113" s="365"/>
      <c r="N113" s="365"/>
      <c r="O113" s="669"/>
      <c r="P113" s="670"/>
      <c r="Q113" s="604"/>
      <c r="R113" s="19"/>
      <c r="S113" s="277"/>
      <c r="T113" s="365"/>
      <c r="U113" s="365"/>
      <c r="V113" s="365"/>
      <c r="W113" s="669"/>
      <c r="X113" s="670"/>
      <c r="Y113" s="604"/>
      <c r="Z113" s="19"/>
      <c r="AA113" s="277"/>
      <c r="AB113" s="830"/>
      <c r="AC113" s="365"/>
      <c r="AD113" s="365"/>
      <c r="AE113" s="669"/>
      <c r="AF113" s="670"/>
      <c r="AG113" s="604"/>
      <c r="AH113" s="19"/>
      <c r="AI113" s="277"/>
      <c r="AJ113" s="365"/>
      <c r="AK113" s="365"/>
      <c r="AL113" s="365"/>
      <c r="AM113" s="669"/>
      <c r="AN113" s="670"/>
      <c r="AO113" s="604"/>
      <c r="AP113" s="19"/>
      <c r="AQ113" s="277"/>
      <c r="AR113" s="365"/>
      <c r="AS113" s="365"/>
      <c r="AT113" s="365"/>
      <c r="AU113" s="669"/>
      <c r="AV113" s="670"/>
      <c r="AW113" s="604"/>
      <c r="AX113" s="19"/>
      <c r="AY113" s="277"/>
      <c r="AZ113" s="365"/>
      <c r="BA113" s="365"/>
      <c r="BB113" s="365"/>
      <c r="BC113" s="669"/>
      <c r="BD113" s="670"/>
      <c r="BE113" s="604"/>
      <c r="BF113" s="19"/>
      <c r="BG113" s="277"/>
      <c r="BH113" s="365"/>
      <c r="BI113" s="365"/>
      <c r="BJ113" s="365"/>
      <c r="BK113" s="669"/>
      <c r="BL113" s="670"/>
      <c r="BM113" s="604"/>
      <c r="BN113" s="19"/>
      <c r="BO113" s="277"/>
      <c r="BP113" s="365"/>
      <c r="BQ113" s="365"/>
      <c r="BR113" s="365"/>
      <c r="BS113" s="669"/>
      <c r="BT113" s="670"/>
      <c r="BU113" s="604"/>
      <c r="BV113" s="19"/>
      <c r="BW113" s="277"/>
      <c r="BX113" s="365"/>
      <c r="BY113" s="365"/>
      <c r="BZ113" s="365"/>
      <c r="CA113" s="669"/>
      <c r="CB113" s="670"/>
      <c r="CC113" s="604"/>
      <c r="CD113" s="19"/>
      <c r="CE113" s="277"/>
      <c r="CF113" s="365"/>
      <c r="CG113" s="365"/>
      <c r="CH113" s="365"/>
      <c r="CI113" s="669"/>
      <c r="CJ113" s="670"/>
      <c r="CK113" s="604"/>
      <c r="CL113" s="19"/>
      <c r="CM113" s="277"/>
      <c r="CN113" s="365"/>
      <c r="CO113" s="365"/>
      <c r="CP113" s="365"/>
      <c r="CQ113" s="669"/>
      <c r="CR113" s="670"/>
      <c r="CS113" s="604"/>
      <c r="CT113" s="19"/>
      <c r="CU113" s="277"/>
      <c r="CV113" s="365"/>
      <c r="CW113" s="365"/>
      <c r="CX113" s="365"/>
      <c r="CY113" s="669"/>
      <c r="CZ113" s="670"/>
      <c r="DA113" s="604"/>
      <c r="DB113" s="19"/>
      <c r="DC113" s="277"/>
      <c r="DD113" s="365"/>
      <c r="DE113" s="365"/>
      <c r="DF113" s="365"/>
      <c r="DG113" s="669"/>
      <c r="DH113" s="670"/>
      <c r="DI113" s="604"/>
      <c r="DJ113" s="19"/>
      <c r="DK113" s="277"/>
      <c r="DL113" s="365"/>
      <c r="DM113" s="365"/>
      <c r="DN113" s="365"/>
      <c r="DO113" s="669"/>
      <c r="DP113" s="670"/>
      <c r="DQ113" s="604"/>
      <c r="DR113" s="19"/>
      <c r="DS113" s="277"/>
      <c r="DT113" s="365"/>
      <c r="DU113" s="365"/>
      <c r="DV113" s="365"/>
      <c r="DW113" s="669"/>
      <c r="DX113" s="670"/>
      <c r="DY113" s="604"/>
      <c r="DZ113" s="19"/>
      <c r="EA113" s="277"/>
      <c r="EB113" s="365"/>
      <c r="EC113" s="365"/>
      <c r="ED113" s="365"/>
      <c r="EE113" s="669"/>
      <c r="EF113" s="670"/>
      <c r="EG113" s="604"/>
      <c r="EH113" s="19"/>
      <c r="EI113" s="277"/>
      <c r="EJ113" s="365"/>
      <c r="EK113" s="365"/>
      <c r="EL113" s="365"/>
      <c r="EM113" s="669"/>
      <c r="EN113" s="670"/>
      <c r="EO113" s="604"/>
      <c r="EP113" s="19"/>
      <c r="EQ113" s="277"/>
    </row>
    <row r="114" spans="1:147" ht="37.5" customHeight="1" thickBot="1">
      <c r="A114" s="555"/>
      <c r="B114" s="191" t="s">
        <v>418</v>
      </c>
      <c r="C114" s="136" t="s">
        <v>659</v>
      </c>
      <c r="D114" s="574" t="s">
        <v>324</v>
      </c>
      <c r="E114" s="191" t="s">
        <v>325</v>
      </c>
      <c r="F114" s="376" t="s">
        <v>326</v>
      </c>
      <c r="G114" s="377" t="s">
        <v>327</v>
      </c>
      <c r="H114" s="191" t="s">
        <v>328</v>
      </c>
      <c r="I114" s="378" t="s">
        <v>329</v>
      </c>
      <c r="J114" s="297" t="s">
        <v>1167</v>
      </c>
      <c r="K114" s="298" t="s">
        <v>1168</v>
      </c>
      <c r="L114" s="574" t="s">
        <v>324</v>
      </c>
      <c r="M114" s="191" t="s">
        <v>325</v>
      </c>
      <c r="N114" s="376" t="s">
        <v>326</v>
      </c>
      <c r="O114" s="377" t="s">
        <v>327</v>
      </c>
      <c r="P114" s="191" t="s">
        <v>328</v>
      </c>
      <c r="Q114" s="378" t="s">
        <v>329</v>
      </c>
      <c r="R114" s="297" t="s">
        <v>1167</v>
      </c>
      <c r="S114" s="298" t="s">
        <v>1168</v>
      </c>
      <c r="T114" s="574" t="s">
        <v>324</v>
      </c>
      <c r="U114" s="191" t="s">
        <v>325</v>
      </c>
      <c r="V114" s="376" t="s">
        <v>326</v>
      </c>
      <c r="W114" s="377" t="s">
        <v>327</v>
      </c>
      <c r="X114" s="191" t="s">
        <v>328</v>
      </c>
      <c r="Y114" s="378" t="s">
        <v>329</v>
      </c>
      <c r="Z114" s="297" t="s">
        <v>1167</v>
      </c>
      <c r="AA114" s="298" t="s">
        <v>1168</v>
      </c>
      <c r="AB114" s="816" t="s">
        <v>324</v>
      </c>
      <c r="AC114" s="191" t="s">
        <v>325</v>
      </c>
      <c r="AD114" s="376" t="s">
        <v>326</v>
      </c>
      <c r="AE114" s="377" t="s">
        <v>327</v>
      </c>
      <c r="AF114" s="191" t="s">
        <v>328</v>
      </c>
      <c r="AG114" s="378" t="s">
        <v>329</v>
      </c>
      <c r="AH114" s="297" t="s">
        <v>1167</v>
      </c>
      <c r="AI114" s="298" t="s">
        <v>1168</v>
      </c>
      <c r="AJ114" s="574" t="s">
        <v>324</v>
      </c>
      <c r="AK114" s="191" t="s">
        <v>325</v>
      </c>
      <c r="AL114" s="376" t="s">
        <v>326</v>
      </c>
      <c r="AM114" s="377" t="s">
        <v>327</v>
      </c>
      <c r="AN114" s="191" t="s">
        <v>328</v>
      </c>
      <c r="AO114" s="378" t="s">
        <v>329</v>
      </c>
      <c r="AP114" s="297" t="s">
        <v>1167</v>
      </c>
      <c r="AQ114" s="298" t="s">
        <v>1168</v>
      </c>
      <c r="AR114" s="574" t="s">
        <v>324</v>
      </c>
      <c r="AS114" s="191" t="s">
        <v>325</v>
      </c>
      <c r="AT114" s="376" t="s">
        <v>326</v>
      </c>
      <c r="AU114" s="377" t="s">
        <v>327</v>
      </c>
      <c r="AV114" s="191" t="s">
        <v>328</v>
      </c>
      <c r="AW114" s="378" t="s">
        <v>329</v>
      </c>
      <c r="AX114" s="297" t="s">
        <v>1167</v>
      </c>
      <c r="AY114" s="298" t="s">
        <v>1168</v>
      </c>
      <c r="AZ114" s="574" t="s">
        <v>324</v>
      </c>
      <c r="BA114" s="191" t="s">
        <v>325</v>
      </c>
      <c r="BB114" s="376" t="s">
        <v>326</v>
      </c>
      <c r="BC114" s="377" t="s">
        <v>327</v>
      </c>
      <c r="BD114" s="191" t="s">
        <v>328</v>
      </c>
      <c r="BE114" s="378" t="s">
        <v>329</v>
      </c>
      <c r="BF114" s="297" t="s">
        <v>1167</v>
      </c>
      <c r="BG114" s="298" t="s">
        <v>1168</v>
      </c>
      <c r="BH114" s="574" t="s">
        <v>324</v>
      </c>
      <c r="BI114" s="191" t="s">
        <v>325</v>
      </c>
      <c r="BJ114" s="376" t="s">
        <v>326</v>
      </c>
      <c r="BK114" s="377" t="s">
        <v>327</v>
      </c>
      <c r="BL114" s="191" t="s">
        <v>328</v>
      </c>
      <c r="BM114" s="378" t="s">
        <v>329</v>
      </c>
      <c r="BN114" s="297" t="s">
        <v>1167</v>
      </c>
      <c r="BO114" s="298" t="s">
        <v>1168</v>
      </c>
      <c r="BP114" s="574" t="s">
        <v>324</v>
      </c>
      <c r="BQ114" s="191" t="s">
        <v>325</v>
      </c>
      <c r="BR114" s="376" t="s">
        <v>326</v>
      </c>
      <c r="BS114" s="377" t="s">
        <v>327</v>
      </c>
      <c r="BT114" s="191" t="s">
        <v>328</v>
      </c>
      <c r="BU114" s="378" t="s">
        <v>329</v>
      </c>
      <c r="BV114" s="297" t="s">
        <v>1167</v>
      </c>
      <c r="BW114" s="298" t="s">
        <v>1168</v>
      </c>
      <c r="BX114" s="574" t="s">
        <v>324</v>
      </c>
      <c r="BY114" s="191" t="s">
        <v>325</v>
      </c>
      <c r="BZ114" s="376" t="s">
        <v>326</v>
      </c>
      <c r="CA114" s="377" t="s">
        <v>327</v>
      </c>
      <c r="CB114" s="191" t="s">
        <v>328</v>
      </c>
      <c r="CC114" s="378" t="s">
        <v>329</v>
      </c>
      <c r="CD114" s="297" t="s">
        <v>1167</v>
      </c>
      <c r="CE114" s="298" t="s">
        <v>1168</v>
      </c>
      <c r="CF114" s="574" t="s">
        <v>324</v>
      </c>
      <c r="CG114" s="191" t="s">
        <v>325</v>
      </c>
      <c r="CH114" s="376" t="s">
        <v>326</v>
      </c>
      <c r="CI114" s="377" t="s">
        <v>327</v>
      </c>
      <c r="CJ114" s="191" t="s">
        <v>328</v>
      </c>
      <c r="CK114" s="378" t="s">
        <v>329</v>
      </c>
      <c r="CL114" s="297" t="s">
        <v>1167</v>
      </c>
      <c r="CM114" s="298" t="s">
        <v>1168</v>
      </c>
      <c r="CN114" s="574" t="s">
        <v>324</v>
      </c>
      <c r="CO114" s="191" t="s">
        <v>325</v>
      </c>
      <c r="CP114" s="376" t="s">
        <v>326</v>
      </c>
      <c r="CQ114" s="377" t="s">
        <v>327</v>
      </c>
      <c r="CR114" s="191" t="s">
        <v>328</v>
      </c>
      <c r="CS114" s="378" t="s">
        <v>329</v>
      </c>
      <c r="CT114" s="297" t="s">
        <v>1167</v>
      </c>
      <c r="CU114" s="298" t="s">
        <v>1168</v>
      </c>
      <c r="CV114" s="574" t="s">
        <v>324</v>
      </c>
      <c r="CW114" s="191" t="s">
        <v>325</v>
      </c>
      <c r="CX114" s="376" t="s">
        <v>326</v>
      </c>
      <c r="CY114" s="377" t="s">
        <v>327</v>
      </c>
      <c r="CZ114" s="191" t="s">
        <v>328</v>
      </c>
      <c r="DA114" s="378" t="s">
        <v>329</v>
      </c>
      <c r="DB114" s="297" t="s">
        <v>1167</v>
      </c>
      <c r="DC114" s="298" t="s">
        <v>1168</v>
      </c>
      <c r="DD114" s="574" t="s">
        <v>324</v>
      </c>
      <c r="DE114" s="191" t="s">
        <v>325</v>
      </c>
      <c r="DF114" s="376" t="s">
        <v>326</v>
      </c>
      <c r="DG114" s="377" t="s">
        <v>327</v>
      </c>
      <c r="DH114" s="191" t="s">
        <v>328</v>
      </c>
      <c r="DI114" s="378" t="s">
        <v>329</v>
      </c>
      <c r="DJ114" s="297" t="s">
        <v>1167</v>
      </c>
      <c r="DK114" s="298" t="s">
        <v>1168</v>
      </c>
      <c r="DL114" s="574" t="s">
        <v>324</v>
      </c>
      <c r="DM114" s="191" t="s">
        <v>325</v>
      </c>
      <c r="DN114" s="376" t="s">
        <v>326</v>
      </c>
      <c r="DO114" s="377" t="s">
        <v>327</v>
      </c>
      <c r="DP114" s="191" t="s">
        <v>328</v>
      </c>
      <c r="DQ114" s="378" t="s">
        <v>329</v>
      </c>
      <c r="DR114" s="297" t="s">
        <v>1167</v>
      </c>
      <c r="DS114" s="298" t="s">
        <v>1168</v>
      </c>
      <c r="DT114" s="574" t="s">
        <v>324</v>
      </c>
      <c r="DU114" s="191" t="s">
        <v>325</v>
      </c>
      <c r="DV114" s="376" t="s">
        <v>326</v>
      </c>
      <c r="DW114" s="377" t="s">
        <v>327</v>
      </c>
      <c r="DX114" s="191" t="s">
        <v>328</v>
      </c>
      <c r="DY114" s="378" t="s">
        <v>329</v>
      </c>
      <c r="DZ114" s="297" t="s">
        <v>1167</v>
      </c>
      <c r="EA114" s="298" t="s">
        <v>1168</v>
      </c>
      <c r="EB114" s="574" t="s">
        <v>324</v>
      </c>
      <c r="EC114" s="191" t="s">
        <v>325</v>
      </c>
      <c r="ED114" s="376" t="s">
        <v>326</v>
      </c>
      <c r="EE114" s="377" t="s">
        <v>327</v>
      </c>
      <c r="EF114" s="191" t="s">
        <v>328</v>
      </c>
      <c r="EG114" s="378" t="s">
        <v>329</v>
      </c>
      <c r="EH114" s="297" t="s">
        <v>1167</v>
      </c>
      <c r="EI114" s="298" t="s">
        <v>1168</v>
      </c>
      <c r="EJ114" s="574" t="s">
        <v>324</v>
      </c>
      <c r="EK114" s="191" t="s">
        <v>325</v>
      </c>
      <c r="EL114" s="376" t="s">
        <v>326</v>
      </c>
      <c r="EM114" s="377" t="s">
        <v>327</v>
      </c>
      <c r="EN114" s="191" t="s">
        <v>328</v>
      </c>
      <c r="EO114" s="378" t="s">
        <v>329</v>
      </c>
      <c r="EP114" s="297" t="s">
        <v>1167</v>
      </c>
      <c r="EQ114" s="298" t="s">
        <v>1168</v>
      </c>
    </row>
    <row r="115" spans="1:147" ht="37.5" customHeight="1" thickBot="1">
      <c r="A115" s="555"/>
      <c r="B115" s="315">
        <v>1</v>
      </c>
      <c r="C115" s="448" t="s">
        <v>924</v>
      </c>
      <c r="D115" s="576" t="s">
        <v>1315</v>
      </c>
      <c r="E115" s="315">
        <v>1</v>
      </c>
      <c r="F115" s="315" t="s">
        <v>331</v>
      </c>
      <c r="G115" s="676">
        <v>137000</v>
      </c>
      <c r="H115" s="509"/>
      <c r="I115" s="818">
        <f t="shared" ref="I115:I117" si="187">+(G115+(G115*H115))*E115</f>
        <v>137000</v>
      </c>
      <c r="J115" s="311" t="s">
        <v>1170</v>
      </c>
      <c r="K115" s="312"/>
      <c r="L115" s="566"/>
      <c r="M115" s="315">
        <v>1</v>
      </c>
      <c r="N115" s="315" t="s">
        <v>331</v>
      </c>
      <c r="O115" s="676"/>
      <c r="P115" s="509"/>
      <c r="Q115" s="818">
        <f t="shared" ref="Q115:Q117" si="188">+(O115+(O115*P115))*M115</f>
        <v>0</v>
      </c>
      <c r="R115" s="311" t="s">
        <v>1169</v>
      </c>
      <c r="S115" s="312"/>
      <c r="T115" s="566"/>
      <c r="U115" s="315">
        <v>1</v>
      </c>
      <c r="V115" s="315" t="s">
        <v>331</v>
      </c>
      <c r="W115" s="676"/>
      <c r="X115" s="509"/>
      <c r="Y115" s="818">
        <f t="shared" ref="Y115:Y117" si="189">+(W115+(W115*X115))*U115</f>
        <v>0</v>
      </c>
      <c r="Z115" s="311" t="s">
        <v>1169</v>
      </c>
      <c r="AA115" s="312"/>
      <c r="AB115" s="819"/>
      <c r="AC115" s="315">
        <v>1</v>
      </c>
      <c r="AD115" s="315" t="s">
        <v>331</v>
      </c>
      <c r="AE115" s="676"/>
      <c r="AF115" s="509"/>
      <c r="AG115" s="818">
        <f t="shared" ref="AG115:AG117" si="190">+(AE115+(AE115*AF115))*AC115</f>
        <v>0</v>
      </c>
      <c r="AH115" s="311" t="s">
        <v>1169</v>
      </c>
      <c r="AI115" s="312"/>
      <c r="AJ115" s="566"/>
      <c r="AK115" s="315">
        <v>1</v>
      </c>
      <c r="AL115" s="315" t="s">
        <v>331</v>
      </c>
      <c r="AM115" s="676"/>
      <c r="AN115" s="509"/>
      <c r="AO115" s="818">
        <f t="shared" ref="AO115:AO117" si="191">+(AM115+(AM115*AN115))*AK115</f>
        <v>0</v>
      </c>
      <c r="AP115" s="311" t="s">
        <v>1169</v>
      </c>
      <c r="AQ115" s="312"/>
      <c r="AR115" s="566"/>
      <c r="AS115" s="315">
        <v>1</v>
      </c>
      <c r="AT115" s="315" t="s">
        <v>331</v>
      </c>
      <c r="AU115" s="676"/>
      <c r="AV115" s="509"/>
      <c r="AW115" s="818">
        <f t="shared" ref="AW115:AW117" si="192">+(AU115+(AU115*AV115))*AS115</f>
        <v>0</v>
      </c>
      <c r="AX115" s="311" t="s">
        <v>1169</v>
      </c>
      <c r="AY115" s="312"/>
      <c r="AZ115" s="566"/>
      <c r="BA115" s="315">
        <v>1</v>
      </c>
      <c r="BB115" s="315" t="s">
        <v>331</v>
      </c>
      <c r="BC115" s="676"/>
      <c r="BD115" s="509"/>
      <c r="BE115" s="818">
        <f t="shared" ref="BE115:BE117" si="193">+(BC115+(BC115*BD115))*BA115</f>
        <v>0</v>
      </c>
      <c r="BF115" s="311" t="s">
        <v>1169</v>
      </c>
      <c r="BG115" s="312"/>
      <c r="BH115" s="566"/>
      <c r="BI115" s="315">
        <v>1</v>
      </c>
      <c r="BJ115" s="315" t="s">
        <v>331</v>
      </c>
      <c r="BK115" s="676"/>
      <c r="BL115" s="509"/>
      <c r="BM115" s="818">
        <f t="shared" ref="BM115:BM117" si="194">+(BK115+(BK115*BL115))*BI115</f>
        <v>0</v>
      </c>
      <c r="BN115" s="311" t="s">
        <v>1169</v>
      </c>
      <c r="BO115" s="312"/>
      <c r="BP115" s="566" t="s">
        <v>1342</v>
      </c>
      <c r="BQ115" s="315">
        <v>1</v>
      </c>
      <c r="BR115" s="315" t="s">
        <v>331</v>
      </c>
      <c r="BS115" s="676">
        <v>337325</v>
      </c>
      <c r="BT115" s="509">
        <v>0</v>
      </c>
      <c r="BU115" s="818">
        <f t="shared" ref="BU115:BU117" si="195">+(BS115+(BS115*BT115))*BQ115</f>
        <v>337325</v>
      </c>
      <c r="BV115" s="311" t="s">
        <v>1170</v>
      </c>
      <c r="BW115" s="312"/>
      <c r="BX115" s="566" t="s">
        <v>1343</v>
      </c>
      <c r="BY115" s="315">
        <v>1</v>
      </c>
      <c r="BZ115" s="315" t="s">
        <v>331</v>
      </c>
      <c r="CA115" s="676">
        <v>120000</v>
      </c>
      <c r="CB115" s="509">
        <v>0</v>
      </c>
      <c r="CC115" s="818">
        <f t="shared" ref="CC115:CC117" si="196">+(CA115+(CA115*CB115))*BY115</f>
        <v>120000</v>
      </c>
      <c r="CD115" s="311" t="s">
        <v>1170</v>
      </c>
      <c r="CE115" s="312" t="s">
        <v>1440</v>
      </c>
      <c r="CF115" s="566"/>
      <c r="CG115" s="315">
        <v>1</v>
      </c>
      <c r="CH115" s="315" t="s">
        <v>331</v>
      </c>
      <c r="CI115" s="676"/>
      <c r="CJ115" s="509"/>
      <c r="CK115" s="818">
        <f t="shared" ref="CK115:CK117" si="197">+(CI115+(CI115*CJ115))*CG115</f>
        <v>0</v>
      </c>
      <c r="CL115" s="311" t="s">
        <v>1169</v>
      </c>
      <c r="CM115" s="312"/>
      <c r="CN115" s="566"/>
      <c r="CO115" s="315">
        <v>1</v>
      </c>
      <c r="CP115" s="315" t="s">
        <v>331</v>
      </c>
      <c r="CQ115" s="676"/>
      <c r="CR115" s="509"/>
      <c r="CS115" s="818">
        <f t="shared" ref="CS115:CS117" si="198">+(CQ115+(CQ115*CR115))*CO115</f>
        <v>0</v>
      </c>
      <c r="CT115" s="311" t="s">
        <v>1169</v>
      </c>
      <c r="CU115" s="312"/>
      <c r="CV115" s="566"/>
      <c r="CW115" s="315">
        <v>1</v>
      </c>
      <c r="CX115" s="315" t="s">
        <v>331</v>
      </c>
      <c r="CY115" s="676"/>
      <c r="CZ115" s="509"/>
      <c r="DA115" s="818">
        <f t="shared" ref="DA115:DA117" si="199">+(CY115+(CY115*CZ115))*CW115</f>
        <v>0</v>
      </c>
      <c r="DB115" s="311" t="s">
        <v>1169</v>
      </c>
      <c r="DC115" s="312"/>
      <c r="DD115" s="566"/>
      <c r="DE115" s="315">
        <v>1</v>
      </c>
      <c r="DF115" s="315" t="s">
        <v>331</v>
      </c>
      <c r="DG115" s="676"/>
      <c r="DH115" s="509"/>
      <c r="DI115" s="818">
        <f t="shared" ref="DI115:DI117" si="200">+(DG115+(DG115*DH115))*DE115</f>
        <v>0</v>
      </c>
      <c r="DJ115" s="311" t="s">
        <v>1169</v>
      </c>
      <c r="DK115" s="312"/>
      <c r="DL115" s="566"/>
      <c r="DM115" s="315">
        <v>1</v>
      </c>
      <c r="DN115" s="315" t="s">
        <v>331</v>
      </c>
      <c r="DO115" s="676"/>
      <c r="DP115" s="509"/>
      <c r="DQ115" s="818">
        <f t="shared" ref="DQ115:DQ117" si="201">+(DO115+(DO115*DP115))*DM115</f>
        <v>0</v>
      </c>
      <c r="DR115" s="311" t="s">
        <v>1169</v>
      </c>
      <c r="DS115" s="312"/>
      <c r="DT115" s="566"/>
      <c r="DU115" s="315">
        <v>1</v>
      </c>
      <c r="DV115" s="315" t="s">
        <v>331</v>
      </c>
      <c r="DW115" s="676"/>
      <c r="DX115" s="509"/>
      <c r="DY115" s="818">
        <f t="shared" ref="DY115:DY117" si="202">+(DW115+(DW115*DX115))*DU115</f>
        <v>0</v>
      </c>
      <c r="DZ115" s="311" t="s">
        <v>1169</v>
      </c>
      <c r="EA115" s="312"/>
      <c r="EB115" s="421" t="s">
        <v>1351</v>
      </c>
      <c r="EC115" s="315">
        <v>1</v>
      </c>
      <c r="ED115" s="315" t="s">
        <v>331</v>
      </c>
      <c r="EE115" s="707">
        <v>185000</v>
      </c>
      <c r="EF115" s="422">
        <v>0</v>
      </c>
      <c r="EG115" s="820">
        <v>185000</v>
      </c>
      <c r="EH115" s="311" t="s">
        <v>1170</v>
      </c>
      <c r="EI115" s="312"/>
      <c r="EJ115" s="566"/>
      <c r="EK115" s="315">
        <v>1</v>
      </c>
      <c r="EL115" s="315" t="s">
        <v>331</v>
      </c>
      <c r="EM115" s="676"/>
      <c r="EN115" s="509"/>
      <c r="EO115" s="818">
        <f t="shared" ref="EO115:EO117" si="203">+(EM115+(EM115*EN115))*EK115</f>
        <v>0</v>
      </c>
      <c r="EP115" s="311" t="s">
        <v>1169</v>
      </c>
      <c r="EQ115" s="312"/>
    </row>
    <row r="116" spans="1:147" ht="37.5" customHeight="1">
      <c r="A116" s="555"/>
      <c r="B116" s="315">
        <v>2</v>
      </c>
      <c r="C116" s="448" t="s">
        <v>925</v>
      </c>
      <c r="D116" s="576" t="s">
        <v>1315</v>
      </c>
      <c r="E116" s="315">
        <v>1</v>
      </c>
      <c r="F116" s="315" t="s">
        <v>331</v>
      </c>
      <c r="G116" s="650">
        <v>41000</v>
      </c>
      <c r="H116" s="647"/>
      <c r="I116" s="818">
        <f t="shared" si="187"/>
        <v>41000</v>
      </c>
      <c r="J116" s="19"/>
      <c r="K116" s="277"/>
      <c r="L116" s="566"/>
      <c r="M116" s="315">
        <v>1</v>
      </c>
      <c r="N116" s="315" t="s">
        <v>331</v>
      </c>
      <c r="O116" s="676"/>
      <c r="P116" s="647"/>
      <c r="Q116" s="818">
        <f t="shared" si="188"/>
        <v>0</v>
      </c>
      <c r="R116" s="19"/>
      <c r="S116" s="277"/>
      <c r="T116" s="566"/>
      <c r="U116" s="315">
        <v>1</v>
      </c>
      <c r="V116" s="315" t="s">
        <v>331</v>
      </c>
      <c r="W116" s="676"/>
      <c r="X116" s="647"/>
      <c r="Y116" s="818">
        <f t="shared" si="189"/>
        <v>0</v>
      </c>
      <c r="Z116" s="19"/>
      <c r="AA116" s="277"/>
      <c r="AB116" s="819"/>
      <c r="AC116" s="315">
        <v>1</v>
      </c>
      <c r="AD116" s="315" t="s">
        <v>331</v>
      </c>
      <c r="AE116" s="676"/>
      <c r="AF116" s="647"/>
      <c r="AG116" s="818">
        <f t="shared" si="190"/>
        <v>0</v>
      </c>
      <c r="AH116" s="19"/>
      <c r="AI116" s="277"/>
      <c r="AJ116" s="566"/>
      <c r="AK116" s="315">
        <v>1</v>
      </c>
      <c r="AL116" s="315" t="s">
        <v>331</v>
      </c>
      <c r="AM116" s="676"/>
      <c r="AN116" s="647"/>
      <c r="AO116" s="818">
        <f t="shared" si="191"/>
        <v>0</v>
      </c>
      <c r="AP116" s="19"/>
      <c r="AQ116" s="277"/>
      <c r="AR116" s="566"/>
      <c r="AS116" s="315">
        <v>1</v>
      </c>
      <c r="AT116" s="315" t="s">
        <v>331</v>
      </c>
      <c r="AU116" s="676"/>
      <c r="AV116" s="647"/>
      <c r="AW116" s="818">
        <f t="shared" si="192"/>
        <v>0</v>
      </c>
      <c r="AX116" s="19"/>
      <c r="AY116" s="277"/>
      <c r="AZ116" s="566"/>
      <c r="BA116" s="315">
        <v>1</v>
      </c>
      <c r="BB116" s="315" t="s">
        <v>331</v>
      </c>
      <c r="BC116" s="676"/>
      <c r="BD116" s="647"/>
      <c r="BE116" s="818">
        <f t="shared" si="193"/>
        <v>0</v>
      </c>
      <c r="BF116" s="19"/>
      <c r="BG116" s="277"/>
      <c r="BH116" s="566"/>
      <c r="BI116" s="315">
        <v>1</v>
      </c>
      <c r="BJ116" s="315" t="s">
        <v>331</v>
      </c>
      <c r="BK116" s="676"/>
      <c r="BL116" s="647"/>
      <c r="BM116" s="818">
        <f t="shared" si="194"/>
        <v>0</v>
      </c>
      <c r="BN116" s="19"/>
      <c r="BO116" s="277"/>
      <c r="BP116" s="566" t="s">
        <v>1342</v>
      </c>
      <c r="BQ116" s="315">
        <v>1</v>
      </c>
      <c r="BR116" s="315" t="s">
        <v>331</v>
      </c>
      <c r="BS116" s="676">
        <v>33734</v>
      </c>
      <c r="BT116" s="647">
        <v>0.19</v>
      </c>
      <c r="BU116" s="818">
        <f t="shared" si="195"/>
        <v>40143.46</v>
      </c>
      <c r="BV116" s="19"/>
      <c r="BW116" s="277"/>
      <c r="BX116" s="566" t="s">
        <v>1343</v>
      </c>
      <c r="BY116" s="315">
        <v>1</v>
      </c>
      <c r="BZ116" s="315" t="s">
        <v>331</v>
      </c>
      <c r="CA116" s="676">
        <v>55600</v>
      </c>
      <c r="CB116" s="647">
        <v>0</v>
      </c>
      <c r="CC116" s="818">
        <f t="shared" si="196"/>
        <v>55600</v>
      </c>
      <c r="CD116" s="19"/>
      <c r="CE116" s="277"/>
      <c r="CF116" s="566"/>
      <c r="CG116" s="315">
        <v>1</v>
      </c>
      <c r="CH116" s="315" t="s">
        <v>331</v>
      </c>
      <c r="CI116" s="676"/>
      <c r="CJ116" s="647"/>
      <c r="CK116" s="818">
        <f t="shared" si="197"/>
        <v>0</v>
      </c>
      <c r="CL116" s="19"/>
      <c r="CM116" s="277"/>
      <c r="CN116" s="566"/>
      <c r="CO116" s="315">
        <v>1</v>
      </c>
      <c r="CP116" s="315" t="s">
        <v>331</v>
      </c>
      <c r="CQ116" s="676"/>
      <c r="CR116" s="647"/>
      <c r="CS116" s="818">
        <f t="shared" si="198"/>
        <v>0</v>
      </c>
      <c r="CT116" s="19"/>
      <c r="CU116" s="277"/>
      <c r="CV116" s="566"/>
      <c r="CW116" s="315">
        <v>1</v>
      </c>
      <c r="CX116" s="315" t="s">
        <v>331</v>
      </c>
      <c r="CY116" s="676"/>
      <c r="CZ116" s="647"/>
      <c r="DA116" s="818">
        <f t="shared" si="199"/>
        <v>0</v>
      </c>
      <c r="DB116" s="19"/>
      <c r="DC116" s="277"/>
      <c r="DD116" s="566"/>
      <c r="DE116" s="315">
        <v>1</v>
      </c>
      <c r="DF116" s="315" t="s">
        <v>331</v>
      </c>
      <c r="DG116" s="676"/>
      <c r="DH116" s="647"/>
      <c r="DI116" s="818">
        <f t="shared" si="200"/>
        <v>0</v>
      </c>
      <c r="DJ116" s="19"/>
      <c r="DK116" s="277"/>
      <c r="DL116" s="566"/>
      <c r="DM116" s="315">
        <v>1</v>
      </c>
      <c r="DN116" s="315" t="s">
        <v>331</v>
      </c>
      <c r="DO116" s="676"/>
      <c r="DP116" s="647"/>
      <c r="DQ116" s="818">
        <f t="shared" si="201"/>
        <v>0</v>
      </c>
      <c r="DR116" s="19"/>
      <c r="DS116" s="277"/>
      <c r="DT116" s="566"/>
      <c r="DU116" s="315">
        <v>1</v>
      </c>
      <c r="DV116" s="315" t="s">
        <v>331</v>
      </c>
      <c r="DW116" s="676"/>
      <c r="DX116" s="647"/>
      <c r="DY116" s="818">
        <f t="shared" si="202"/>
        <v>0</v>
      </c>
      <c r="DZ116" s="19"/>
      <c r="EA116" s="277"/>
      <c r="EB116" s="421" t="s">
        <v>1437</v>
      </c>
      <c r="EC116" s="315">
        <v>1</v>
      </c>
      <c r="ED116" s="315" t="s">
        <v>331</v>
      </c>
      <c r="EE116" s="707">
        <v>29500</v>
      </c>
      <c r="EF116" s="422">
        <v>0.19</v>
      </c>
      <c r="EG116" s="820">
        <v>35105</v>
      </c>
      <c r="EH116" s="19"/>
      <c r="EI116" s="277"/>
      <c r="EJ116" s="566"/>
      <c r="EK116" s="315">
        <v>1</v>
      </c>
      <c r="EL116" s="315" t="s">
        <v>331</v>
      </c>
      <c r="EM116" s="676"/>
      <c r="EN116" s="647"/>
      <c r="EO116" s="818">
        <f t="shared" si="203"/>
        <v>0</v>
      </c>
      <c r="EP116" s="19"/>
      <c r="EQ116" s="277"/>
    </row>
    <row r="117" spans="1:147" ht="37.5" customHeight="1">
      <c r="A117" s="555"/>
      <c r="B117" s="315">
        <v>3</v>
      </c>
      <c r="C117" s="448" t="s">
        <v>926</v>
      </c>
      <c r="D117" s="566"/>
      <c r="E117" s="315">
        <v>1</v>
      </c>
      <c r="F117" s="315" t="s">
        <v>331</v>
      </c>
      <c r="G117" s="676">
        <v>0</v>
      </c>
      <c r="H117" s="647"/>
      <c r="I117" s="818">
        <f t="shared" si="187"/>
        <v>0</v>
      </c>
      <c r="J117" s="19"/>
      <c r="K117" s="277"/>
      <c r="L117" s="566"/>
      <c r="M117" s="315">
        <v>1</v>
      </c>
      <c r="N117" s="315" t="s">
        <v>331</v>
      </c>
      <c r="O117" s="676"/>
      <c r="P117" s="647"/>
      <c r="Q117" s="818">
        <f t="shared" si="188"/>
        <v>0</v>
      </c>
      <c r="R117" s="19"/>
      <c r="S117" s="277"/>
      <c r="T117" s="566"/>
      <c r="U117" s="315">
        <v>1</v>
      </c>
      <c r="V117" s="315" t="s">
        <v>331</v>
      </c>
      <c r="W117" s="676"/>
      <c r="X117" s="647"/>
      <c r="Y117" s="818">
        <f t="shared" si="189"/>
        <v>0</v>
      </c>
      <c r="Z117" s="19"/>
      <c r="AA117" s="277"/>
      <c r="AB117" s="819"/>
      <c r="AC117" s="315">
        <v>1</v>
      </c>
      <c r="AD117" s="315" t="s">
        <v>331</v>
      </c>
      <c r="AE117" s="676"/>
      <c r="AF117" s="647"/>
      <c r="AG117" s="818">
        <f t="shared" si="190"/>
        <v>0</v>
      </c>
      <c r="AH117" s="19"/>
      <c r="AI117" s="277"/>
      <c r="AJ117" s="566"/>
      <c r="AK117" s="315">
        <v>1</v>
      </c>
      <c r="AL117" s="315" t="s">
        <v>331</v>
      </c>
      <c r="AM117" s="676"/>
      <c r="AN117" s="647"/>
      <c r="AO117" s="818">
        <f t="shared" si="191"/>
        <v>0</v>
      </c>
      <c r="AP117" s="19"/>
      <c r="AQ117" s="277"/>
      <c r="AR117" s="566"/>
      <c r="AS117" s="315">
        <v>1</v>
      </c>
      <c r="AT117" s="315" t="s">
        <v>331</v>
      </c>
      <c r="AU117" s="676"/>
      <c r="AV117" s="647"/>
      <c r="AW117" s="818">
        <f t="shared" si="192"/>
        <v>0</v>
      </c>
      <c r="AX117" s="19"/>
      <c r="AY117" s="277"/>
      <c r="AZ117" s="566"/>
      <c r="BA117" s="315">
        <v>1</v>
      </c>
      <c r="BB117" s="315" t="s">
        <v>331</v>
      </c>
      <c r="BC117" s="676"/>
      <c r="BD117" s="647"/>
      <c r="BE117" s="818">
        <f t="shared" si="193"/>
        <v>0</v>
      </c>
      <c r="BF117" s="19"/>
      <c r="BG117" s="277"/>
      <c r="BH117" s="566"/>
      <c r="BI117" s="315">
        <v>1</v>
      </c>
      <c r="BJ117" s="315" t="s">
        <v>331</v>
      </c>
      <c r="BK117" s="676"/>
      <c r="BL117" s="647"/>
      <c r="BM117" s="818">
        <f t="shared" si="194"/>
        <v>0</v>
      </c>
      <c r="BN117" s="19"/>
      <c r="BO117" s="277"/>
      <c r="BP117" s="566" t="s">
        <v>1365</v>
      </c>
      <c r="BQ117" s="315">
        <v>1</v>
      </c>
      <c r="BR117" s="315" t="s">
        <v>331</v>
      </c>
      <c r="BS117" s="676">
        <v>322934</v>
      </c>
      <c r="BT117" s="647">
        <v>0.19</v>
      </c>
      <c r="BU117" s="818">
        <f t="shared" si="195"/>
        <v>384291.46</v>
      </c>
      <c r="BV117" s="19"/>
      <c r="BW117" s="277"/>
      <c r="BX117" s="566"/>
      <c r="BY117" s="315">
        <v>1</v>
      </c>
      <c r="BZ117" s="315" t="s">
        <v>331</v>
      </c>
      <c r="CA117" s="676">
        <v>0</v>
      </c>
      <c r="CB117" s="647">
        <v>0</v>
      </c>
      <c r="CC117" s="818">
        <f t="shared" si="196"/>
        <v>0</v>
      </c>
      <c r="CD117" s="19"/>
      <c r="CE117" s="277"/>
      <c r="CF117" s="566"/>
      <c r="CG117" s="315">
        <v>1</v>
      </c>
      <c r="CH117" s="315" t="s">
        <v>331</v>
      </c>
      <c r="CI117" s="676"/>
      <c r="CJ117" s="647"/>
      <c r="CK117" s="818">
        <f t="shared" si="197"/>
        <v>0</v>
      </c>
      <c r="CL117" s="19"/>
      <c r="CM117" s="277"/>
      <c r="CN117" s="566"/>
      <c r="CO117" s="315">
        <v>1</v>
      </c>
      <c r="CP117" s="315" t="s">
        <v>331</v>
      </c>
      <c r="CQ117" s="676"/>
      <c r="CR117" s="647"/>
      <c r="CS117" s="818">
        <f t="shared" si="198"/>
        <v>0</v>
      </c>
      <c r="CT117" s="19"/>
      <c r="CU117" s="277"/>
      <c r="CV117" s="566"/>
      <c r="CW117" s="315">
        <v>1</v>
      </c>
      <c r="CX117" s="315" t="s">
        <v>331</v>
      </c>
      <c r="CY117" s="676"/>
      <c r="CZ117" s="647"/>
      <c r="DA117" s="818">
        <f t="shared" si="199"/>
        <v>0</v>
      </c>
      <c r="DB117" s="19"/>
      <c r="DC117" s="277"/>
      <c r="DD117" s="566"/>
      <c r="DE117" s="315">
        <v>1</v>
      </c>
      <c r="DF117" s="315" t="s">
        <v>331</v>
      </c>
      <c r="DG117" s="676"/>
      <c r="DH117" s="647"/>
      <c r="DI117" s="818">
        <f t="shared" si="200"/>
        <v>0</v>
      </c>
      <c r="DJ117" s="19"/>
      <c r="DK117" s="277"/>
      <c r="DL117" s="566"/>
      <c r="DM117" s="315">
        <v>1</v>
      </c>
      <c r="DN117" s="315" t="s">
        <v>331</v>
      </c>
      <c r="DO117" s="676"/>
      <c r="DP117" s="647"/>
      <c r="DQ117" s="818">
        <f t="shared" si="201"/>
        <v>0</v>
      </c>
      <c r="DR117" s="19"/>
      <c r="DS117" s="277"/>
      <c r="DT117" s="566"/>
      <c r="DU117" s="315">
        <v>1</v>
      </c>
      <c r="DV117" s="315" t="s">
        <v>331</v>
      </c>
      <c r="DW117" s="676"/>
      <c r="DX117" s="647"/>
      <c r="DY117" s="818">
        <f t="shared" si="202"/>
        <v>0</v>
      </c>
      <c r="DZ117" s="19"/>
      <c r="EA117" s="277"/>
      <c r="EB117" s="421" t="s">
        <v>1441</v>
      </c>
      <c r="EC117" s="315">
        <v>1</v>
      </c>
      <c r="ED117" s="315" t="s">
        <v>331</v>
      </c>
      <c r="EE117" s="707">
        <v>300000</v>
      </c>
      <c r="EF117" s="422">
        <v>0.19</v>
      </c>
      <c r="EG117" s="820">
        <v>357000</v>
      </c>
      <c r="EH117" s="19"/>
      <c r="EI117" s="277"/>
      <c r="EJ117" s="566"/>
      <c r="EK117" s="315">
        <v>1</v>
      </c>
      <c r="EL117" s="315" t="s">
        <v>331</v>
      </c>
      <c r="EM117" s="676"/>
      <c r="EN117" s="647"/>
      <c r="EO117" s="818">
        <f t="shared" si="203"/>
        <v>0</v>
      </c>
      <c r="EP117" s="19"/>
      <c r="EQ117" s="277"/>
    </row>
    <row r="118" spans="1:147" ht="37.5" customHeight="1">
      <c r="A118" s="555"/>
      <c r="B118" s="592"/>
      <c r="C118" s="821"/>
      <c r="D118" s="591"/>
      <c r="E118" s="281" t="s">
        <v>338</v>
      </c>
      <c r="F118" s="281"/>
      <c r="G118" s="660"/>
      <c r="H118" s="661"/>
      <c r="I118" s="188">
        <f>SUM(I115:I117)</f>
        <v>178000</v>
      </c>
      <c r="J118" s="19"/>
      <c r="K118" s="277"/>
      <c r="L118" s="591"/>
      <c r="M118" s="281" t="s">
        <v>338</v>
      </c>
      <c r="N118" s="281"/>
      <c r="O118" s="660"/>
      <c r="P118" s="661"/>
      <c r="Q118" s="188">
        <f>SUM(Q115:Q117)</f>
        <v>0</v>
      </c>
      <c r="R118" s="19"/>
      <c r="S118" s="277"/>
      <c r="T118" s="591"/>
      <c r="U118" s="281" t="s">
        <v>338</v>
      </c>
      <c r="V118" s="281"/>
      <c r="W118" s="660"/>
      <c r="X118" s="661"/>
      <c r="Y118" s="188">
        <f>SUM(Y115:Y117)</f>
        <v>0</v>
      </c>
      <c r="Z118" s="19"/>
      <c r="AA118" s="277"/>
      <c r="AB118" s="823"/>
      <c r="AC118" s="281" t="s">
        <v>338</v>
      </c>
      <c r="AD118" s="281"/>
      <c r="AE118" s="660"/>
      <c r="AF118" s="661"/>
      <c r="AG118" s="188">
        <f>SUM(AG115:AG117)</f>
        <v>0</v>
      </c>
      <c r="AH118" s="19"/>
      <c r="AI118" s="277"/>
      <c r="AJ118" s="591"/>
      <c r="AK118" s="281" t="s">
        <v>338</v>
      </c>
      <c r="AL118" s="281"/>
      <c r="AM118" s="660"/>
      <c r="AN118" s="661"/>
      <c r="AO118" s="188">
        <f>SUM(AO115:AO117)</f>
        <v>0</v>
      </c>
      <c r="AP118" s="19"/>
      <c r="AQ118" s="277"/>
      <c r="AR118" s="591"/>
      <c r="AS118" s="281" t="s">
        <v>338</v>
      </c>
      <c r="AT118" s="281"/>
      <c r="AU118" s="660"/>
      <c r="AV118" s="661"/>
      <c r="AW118" s="188">
        <f>SUM(AW115:AW117)</f>
        <v>0</v>
      </c>
      <c r="AX118" s="19"/>
      <c r="AY118" s="277"/>
      <c r="AZ118" s="591"/>
      <c r="BA118" s="281" t="s">
        <v>338</v>
      </c>
      <c r="BB118" s="281"/>
      <c r="BC118" s="660"/>
      <c r="BD118" s="661"/>
      <c r="BE118" s="188">
        <f>SUM(BE115:BE117)</f>
        <v>0</v>
      </c>
      <c r="BF118" s="19"/>
      <c r="BG118" s="277"/>
      <c r="BH118" s="591"/>
      <c r="BI118" s="281" t="s">
        <v>338</v>
      </c>
      <c r="BJ118" s="281"/>
      <c r="BK118" s="660"/>
      <c r="BL118" s="661"/>
      <c r="BM118" s="188">
        <f>SUM(BM115:BM117)</f>
        <v>0</v>
      </c>
      <c r="BN118" s="19"/>
      <c r="BO118" s="277"/>
      <c r="BP118" s="591"/>
      <c r="BQ118" s="281" t="s">
        <v>338</v>
      </c>
      <c r="BR118" s="281"/>
      <c r="BS118" s="660"/>
      <c r="BT118" s="661"/>
      <c r="BU118" s="188">
        <f>SUM(BU115:BU117)</f>
        <v>761759.92</v>
      </c>
      <c r="BV118" s="19"/>
      <c r="BW118" s="277"/>
      <c r="BX118" s="591"/>
      <c r="BY118" s="281" t="s">
        <v>338</v>
      </c>
      <c r="BZ118" s="281"/>
      <c r="CA118" s="660"/>
      <c r="CB118" s="661"/>
      <c r="CC118" s="188">
        <f>SUM(CC115:CC117)</f>
        <v>175600</v>
      </c>
      <c r="CD118" s="19"/>
      <c r="CE118" s="277"/>
      <c r="CF118" s="591"/>
      <c r="CG118" s="281" t="s">
        <v>338</v>
      </c>
      <c r="CH118" s="281"/>
      <c r="CI118" s="660"/>
      <c r="CJ118" s="661"/>
      <c r="CK118" s="188">
        <f>SUM(CK115:CK117)</f>
        <v>0</v>
      </c>
      <c r="CL118" s="19"/>
      <c r="CM118" s="277"/>
      <c r="CN118" s="591"/>
      <c r="CO118" s="281" t="s">
        <v>338</v>
      </c>
      <c r="CP118" s="281"/>
      <c r="CQ118" s="660"/>
      <c r="CR118" s="661"/>
      <c r="CS118" s="188">
        <f>SUM(CS115:CS117)</f>
        <v>0</v>
      </c>
      <c r="CT118" s="19"/>
      <c r="CU118" s="277"/>
      <c r="CV118" s="591"/>
      <c r="CW118" s="281" t="s">
        <v>338</v>
      </c>
      <c r="CX118" s="281"/>
      <c r="CY118" s="660"/>
      <c r="CZ118" s="661"/>
      <c r="DA118" s="188">
        <f>SUM(DA115:DA117)</f>
        <v>0</v>
      </c>
      <c r="DB118" s="19"/>
      <c r="DC118" s="277"/>
      <c r="DD118" s="591"/>
      <c r="DE118" s="281" t="s">
        <v>338</v>
      </c>
      <c r="DF118" s="281"/>
      <c r="DG118" s="660"/>
      <c r="DH118" s="661"/>
      <c r="DI118" s="188">
        <f>SUM(DI115:DI117)</f>
        <v>0</v>
      </c>
      <c r="DJ118" s="19"/>
      <c r="DK118" s="277"/>
      <c r="DL118" s="591"/>
      <c r="DM118" s="281" t="s">
        <v>338</v>
      </c>
      <c r="DN118" s="281"/>
      <c r="DO118" s="660"/>
      <c r="DP118" s="661"/>
      <c r="DQ118" s="188">
        <f>SUM(DQ115:DQ117)</f>
        <v>0</v>
      </c>
      <c r="DR118" s="19"/>
      <c r="DS118" s="277"/>
      <c r="DT118" s="591"/>
      <c r="DU118" s="281" t="s">
        <v>338</v>
      </c>
      <c r="DV118" s="281"/>
      <c r="DW118" s="660"/>
      <c r="DX118" s="661"/>
      <c r="DY118" s="188">
        <f>SUM(DY115:DY117)</f>
        <v>0</v>
      </c>
      <c r="DZ118" s="19"/>
      <c r="EA118" s="277"/>
      <c r="EB118" s="591"/>
      <c r="EC118" s="281" t="s">
        <v>338</v>
      </c>
      <c r="ED118" s="281"/>
      <c r="EE118" s="660"/>
      <c r="EF118" s="661"/>
      <c r="EG118" s="692">
        <v>577105</v>
      </c>
      <c r="EH118" s="19"/>
      <c r="EI118" s="277"/>
      <c r="EJ118" s="591"/>
      <c r="EK118" s="281" t="s">
        <v>338</v>
      </c>
      <c r="EL118" s="281"/>
      <c r="EM118" s="660"/>
      <c r="EN118" s="661"/>
      <c r="EO118" s="188">
        <f>SUM(EO115:EO117)</f>
        <v>0</v>
      </c>
      <c r="EP118" s="19"/>
      <c r="EQ118" s="277"/>
    </row>
    <row r="119" spans="1:147" ht="37.5" customHeight="1" thickBot="1">
      <c r="A119" s="185"/>
      <c r="B119" s="616"/>
      <c r="C119" s="616" t="s">
        <v>234</v>
      </c>
      <c r="D119" s="364"/>
      <c r="E119" s="365"/>
      <c r="F119" s="365"/>
      <c r="G119" s="669"/>
      <c r="H119" s="670"/>
      <c r="I119" s="604"/>
      <c r="J119" s="19"/>
      <c r="K119" s="277"/>
      <c r="L119" s="364"/>
      <c r="M119" s="365"/>
      <c r="N119" s="365"/>
      <c r="O119" s="669"/>
      <c r="P119" s="670"/>
      <c r="Q119" s="604"/>
      <c r="R119" s="19"/>
      <c r="S119" s="277"/>
      <c r="T119" s="364"/>
      <c r="U119" s="365"/>
      <c r="V119" s="365"/>
      <c r="W119" s="669"/>
      <c r="X119" s="670"/>
      <c r="Y119" s="604"/>
      <c r="Z119" s="19"/>
      <c r="AA119" s="277"/>
      <c r="AB119" s="830"/>
      <c r="AC119" s="365"/>
      <c r="AD119" s="365"/>
      <c r="AE119" s="669"/>
      <c r="AF119" s="670"/>
      <c r="AG119" s="604"/>
      <c r="AH119" s="19"/>
      <c r="AI119" s="277"/>
      <c r="AJ119" s="364"/>
      <c r="AK119" s="365"/>
      <c r="AL119" s="365"/>
      <c r="AM119" s="669"/>
      <c r="AN119" s="670"/>
      <c r="AO119" s="604"/>
      <c r="AP119" s="19"/>
      <c r="AQ119" s="277"/>
      <c r="AR119" s="364"/>
      <c r="AS119" s="365"/>
      <c r="AT119" s="365"/>
      <c r="AU119" s="669"/>
      <c r="AV119" s="670"/>
      <c r="AW119" s="604"/>
      <c r="AX119" s="19"/>
      <c r="AY119" s="277"/>
      <c r="AZ119" s="364"/>
      <c r="BA119" s="365"/>
      <c r="BB119" s="365"/>
      <c r="BC119" s="669"/>
      <c r="BD119" s="670"/>
      <c r="BE119" s="604"/>
      <c r="BF119" s="19"/>
      <c r="BG119" s="277"/>
      <c r="BH119" s="364"/>
      <c r="BI119" s="365"/>
      <c r="BJ119" s="365"/>
      <c r="BK119" s="669"/>
      <c r="BL119" s="670"/>
      <c r="BM119" s="604"/>
      <c r="BN119" s="19"/>
      <c r="BO119" s="277"/>
      <c r="BP119" s="364"/>
      <c r="BQ119" s="365"/>
      <c r="BR119" s="365"/>
      <c r="BS119" s="669"/>
      <c r="BT119" s="670"/>
      <c r="BU119" s="604"/>
      <c r="BV119" s="19"/>
      <c r="BW119" s="277"/>
      <c r="BX119" s="364"/>
      <c r="BY119" s="365"/>
      <c r="BZ119" s="365"/>
      <c r="CA119" s="669"/>
      <c r="CB119" s="670"/>
      <c r="CC119" s="604"/>
      <c r="CD119" s="19"/>
      <c r="CE119" s="277"/>
      <c r="CF119" s="364"/>
      <c r="CG119" s="365"/>
      <c r="CH119" s="365"/>
      <c r="CI119" s="669"/>
      <c r="CJ119" s="670"/>
      <c r="CK119" s="604"/>
      <c r="CL119" s="19"/>
      <c r="CM119" s="277"/>
      <c r="CN119" s="364"/>
      <c r="CO119" s="365"/>
      <c r="CP119" s="365"/>
      <c r="CQ119" s="669"/>
      <c r="CR119" s="670"/>
      <c r="CS119" s="604"/>
      <c r="CT119" s="19"/>
      <c r="CU119" s="277"/>
      <c r="CV119" s="364"/>
      <c r="CW119" s="365"/>
      <c r="CX119" s="365"/>
      <c r="CY119" s="669"/>
      <c r="CZ119" s="670"/>
      <c r="DA119" s="604"/>
      <c r="DB119" s="19"/>
      <c r="DC119" s="277"/>
      <c r="DD119" s="364"/>
      <c r="DE119" s="365"/>
      <c r="DF119" s="365"/>
      <c r="DG119" s="669"/>
      <c r="DH119" s="670"/>
      <c r="DI119" s="604"/>
      <c r="DJ119" s="19"/>
      <c r="DK119" s="277"/>
      <c r="DL119" s="364"/>
      <c r="DM119" s="365"/>
      <c r="DN119" s="365"/>
      <c r="DO119" s="669"/>
      <c r="DP119" s="670"/>
      <c r="DQ119" s="604"/>
      <c r="DR119" s="19"/>
      <c r="DS119" s="277"/>
      <c r="DT119" s="364"/>
      <c r="DU119" s="365"/>
      <c r="DV119" s="365"/>
      <c r="DW119" s="669"/>
      <c r="DX119" s="670"/>
      <c r="DY119" s="604"/>
      <c r="DZ119" s="19"/>
      <c r="EA119" s="277"/>
      <c r="EB119" s="364"/>
      <c r="EC119" s="365"/>
      <c r="ED119" s="365"/>
      <c r="EE119" s="669"/>
      <c r="EF119" s="670"/>
      <c r="EG119" s="604"/>
      <c r="EH119" s="19"/>
      <c r="EI119" s="277"/>
      <c r="EJ119" s="364"/>
      <c r="EK119" s="365"/>
      <c r="EL119" s="365"/>
      <c r="EM119" s="669"/>
      <c r="EN119" s="670"/>
      <c r="EO119" s="604"/>
      <c r="EP119" s="19"/>
      <c r="EQ119" s="277"/>
    </row>
    <row r="120" spans="1:147" ht="37.5" customHeight="1" thickBot="1">
      <c r="A120" s="555"/>
      <c r="B120" s="191" t="s">
        <v>418</v>
      </c>
      <c r="C120" s="136" t="s">
        <v>659</v>
      </c>
      <c r="D120" s="574" t="s">
        <v>324</v>
      </c>
      <c r="E120" s="191" t="s">
        <v>325</v>
      </c>
      <c r="F120" s="376" t="s">
        <v>326</v>
      </c>
      <c r="G120" s="377" t="s">
        <v>327</v>
      </c>
      <c r="H120" s="191" t="s">
        <v>328</v>
      </c>
      <c r="I120" s="378" t="s">
        <v>329</v>
      </c>
      <c r="J120" s="297" t="s">
        <v>1167</v>
      </c>
      <c r="K120" s="298" t="s">
        <v>1168</v>
      </c>
      <c r="L120" s="574" t="s">
        <v>324</v>
      </c>
      <c r="M120" s="191" t="s">
        <v>325</v>
      </c>
      <c r="N120" s="376" t="s">
        <v>326</v>
      </c>
      <c r="O120" s="377" t="s">
        <v>327</v>
      </c>
      <c r="P120" s="191" t="s">
        <v>328</v>
      </c>
      <c r="Q120" s="378" t="s">
        <v>329</v>
      </c>
      <c r="R120" s="297" t="s">
        <v>1167</v>
      </c>
      <c r="S120" s="298" t="s">
        <v>1168</v>
      </c>
      <c r="T120" s="574" t="s">
        <v>324</v>
      </c>
      <c r="U120" s="191" t="s">
        <v>325</v>
      </c>
      <c r="V120" s="376" t="s">
        <v>326</v>
      </c>
      <c r="W120" s="377" t="s">
        <v>327</v>
      </c>
      <c r="X120" s="191" t="s">
        <v>328</v>
      </c>
      <c r="Y120" s="378" t="s">
        <v>329</v>
      </c>
      <c r="Z120" s="297" t="s">
        <v>1167</v>
      </c>
      <c r="AA120" s="298" t="s">
        <v>1168</v>
      </c>
      <c r="AB120" s="816" t="s">
        <v>324</v>
      </c>
      <c r="AC120" s="191" t="s">
        <v>325</v>
      </c>
      <c r="AD120" s="376" t="s">
        <v>326</v>
      </c>
      <c r="AE120" s="377" t="s">
        <v>327</v>
      </c>
      <c r="AF120" s="191" t="s">
        <v>328</v>
      </c>
      <c r="AG120" s="378" t="s">
        <v>329</v>
      </c>
      <c r="AH120" s="297" t="s">
        <v>1167</v>
      </c>
      <c r="AI120" s="298" t="s">
        <v>1168</v>
      </c>
      <c r="AJ120" s="574" t="s">
        <v>324</v>
      </c>
      <c r="AK120" s="191" t="s">
        <v>325</v>
      </c>
      <c r="AL120" s="376" t="s">
        <v>326</v>
      </c>
      <c r="AM120" s="377" t="s">
        <v>327</v>
      </c>
      <c r="AN120" s="191" t="s">
        <v>328</v>
      </c>
      <c r="AO120" s="378" t="s">
        <v>329</v>
      </c>
      <c r="AP120" s="297" t="s">
        <v>1167</v>
      </c>
      <c r="AQ120" s="298" t="s">
        <v>1168</v>
      </c>
      <c r="AR120" s="574" t="s">
        <v>324</v>
      </c>
      <c r="AS120" s="191" t="s">
        <v>325</v>
      </c>
      <c r="AT120" s="376" t="s">
        <v>326</v>
      </c>
      <c r="AU120" s="377" t="s">
        <v>327</v>
      </c>
      <c r="AV120" s="191" t="s">
        <v>328</v>
      </c>
      <c r="AW120" s="378" t="s">
        <v>329</v>
      </c>
      <c r="AX120" s="297" t="s">
        <v>1167</v>
      </c>
      <c r="AY120" s="298" t="s">
        <v>1168</v>
      </c>
      <c r="AZ120" s="574" t="s">
        <v>324</v>
      </c>
      <c r="BA120" s="191" t="s">
        <v>325</v>
      </c>
      <c r="BB120" s="376" t="s">
        <v>326</v>
      </c>
      <c r="BC120" s="377" t="s">
        <v>327</v>
      </c>
      <c r="BD120" s="191" t="s">
        <v>328</v>
      </c>
      <c r="BE120" s="378" t="s">
        <v>329</v>
      </c>
      <c r="BF120" s="297" t="s">
        <v>1167</v>
      </c>
      <c r="BG120" s="298" t="s">
        <v>1168</v>
      </c>
      <c r="BH120" s="574" t="s">
        <v>324</v>
      </c>
      <c r="BI120" s="191" t="s">
        <v>325</v>
      </c>
      <c r="BJ120" s="376" t="s">
        <v>326</v>
      </c>
      <c r="BK120" s="377" t="s">
        <v>327</v>
      </c>
      <c r="BL120" s="191" t="s">
        <v>328</v>
      </c>
      <c r="BM120" s="378" t="s">
        <v>329</v>
      </c>
      <c r="BN120" s="297" t="s">
        <v>1167</v>
      </c>
      <c r="BO120" s="298" t="s">
        <v>1168</v>
      </c>
      <c r="BP120" s="574" t="s">
        <v>324</v>
      </c>
      <c r="BQ120" s="191" t="s">
        <v>325</v>
      </c>
      <c r="BR120" s="376" t="s">
        <v>326</v>
      </c>
      <c r="BS120" s="377" t="s">
        <v>327</v>
      </c>
      <c r="BT120" s="191" t="s">
        <v>328</v>
      </c>
      <c r="BU120" s="378" t="s">
        <v>329</v>
      </c>
      <c r="BV120" s="297" t="s">
        <v>1167</v>
      </c>
      <c r="BW120" s="298" t="s">
        <v>1168</v>
      </c>
      <c r="BX120" s="574" t="s">
        <v>324</v>
      </c>
      <c r="BY120" s="191" t="s">
        <v>325</v>
      </c>
      <c r="BZ120" s="376" t="s">
        <v>326</v>
      </c>
      <c r="CA120" s="377" t="s">
        <v>327</v>
      </c>
      <c r="CB120" s="191" t="s">
        <v>328</v>
      </c>
      <c r="CC120" s="378" t="s">
        <v>329</v>
      </c>
      <c r="CD120" s="297" t="s">
        <v>1167</v>
      </c>
      <c r="CE120" s="298" t="s">
        <v>1168</v>
      </c>
      <c r="CF120" s="574" t="s">
        <v>324</v>
      </c>
      <c r="CG120" s="191" t="s">
        <v>325</v>
      </c>
      <c r="CH120" s="376" t="s">
        <v>326</v>
      </c>
      <c r="CI120" s="377" t="s">
        <v>327</v>
      </c>
      <c r="CJ120" s="191" t="s">
        <v>328</v>
      </c>
      <c r="CK120" s="378" t="s">
        <v>329</v>
      </c>
      <c r="CL120" s="297" t="s">
        <v>1167</v>
      </c>
      <c r="CM120" s="298" t="s">
        <v>1168</v>
      </c>
      <c r="CN120" s="574" t="s">
        <v>324</v>
      </c>
      <c r="CO120" s="191" t="s">
        <v>325</v>
      </c>
      <c r="CP120" s="376" t="s">
        <v>326</v>
      </c>
      <c r="CQ120" s="377" t="s">
        <v>327</v>
      </c>
      <c r="CR120" s="191" t="s">
        <v>328</v>
      </c>
      <c r="CS120" s="378" t="s">
        <v>329</v>
      </c>
      <c r="CT120" s="297" t="s">
        <v>1167</v>
      </c>
      <c r="CU120" s="298" t="s">
        <v>1168</v>
      </c>
      <c r="CV120" s="574" t="s">
        <v>324</v>
      </c>
      <c r="CW120" s="191" t="s">
        <v>325</v>
      </c>
      <c r="CX120" s="376" t="s">
        <v>326</v>
      </c>
      <c r="CY120" s="377" t="s">
        <v>327</v>
      </c>
      <c r="CZ120" s="191" t="s">
        <v>328</v>
      </c>
      <c r="DA120" s="378" t="s">
        <v>329</v>
      </c>
      <c r="DB120" s="297" t="s">
        <v>1167</v>
      </c>
      <c r="DC120" s="298" t="s">
        <v>1168</v>
      </c>
      <c r="DD120" s="574" t="s">
        <v>324</v>
      </c>
      <c r="DE120" s="191" t="s">
        <v>325</v>
      </c>
      <c r="DF120" s="376" t="s">
        <v>326</v>
      </c>
      <c r="DG120" s="377" t="s">
        <v>327</v>
      </c>
      <c r="DH120" s="191" t="s">
        <v>328</v>
      </c>
      <c r="DI120" s="378" t="s">
        <v>329</v>
      </c>
      <c r="DJ120" s="297" t="s">
        <v>1167</v>
      </c>
      <c r="DK120" s="298" t="s">
        <v>1168</v>
      </c>
      <c r="DL120" s="574" t="s">
        <v>324</v>
      </c>
      <c r="DM120" s="191" t="s">
        <v>325</v>
      </c>
      <c r="DN120" s="376" t="s">
        <v>326</v>
      </c>
      <c r="DO120" s="377" t="s">
        <v>327</v>
      </c>
      <c r="DP120" s="191" t="s">
        <v>328</v>
      </c>
      <c r="DQ120" s="378" t="s">
        <v>329</v>
      </c>
      <c r="DR120" s="297" t="s">
        <v>1167</v>
      </c>
      <c r="DS120" s="298" t="s">
        <v>1168</v>
      </c>
      <c r="DT120" s="574" t="s">
        <v>324</v>
      </c>
      <c r="DU120" s="191" t="s">
        <v>325</v>
      </c>
      <c r="DV120" s="376" t="s">
        <v>326</v>
      </c>
      <c r="DW120" s="377" t="s">
        <v>327</v>
      </c>
      <c r="DX120" s="191" t="s">
        <v>328</v>
      </c>
      <c r="DY120" s="378" t="s">
        <v>329</v>
      </c>
      <c r="DZ120" s="297" t="s">
        <v>1167</v>
      </c>
      <c r="EA120" s="298" t="s">
        <v>1168</v>
      </c>
      <c r="EB120" s="574" t="s">
        <v>324</v>
      </c>
      <c r="EC120" s="191" t="s">
        <v>325</v>
      </c>
      <c r="ED120" s="376" t="s">
        <v>326</v>
      </c>
      <c r="EE120" s="377" t="s">
        <v>327</v>
      </c>
      <c r="EF120" s="191" t="s">
        <v>328</v>
      </c>
      <c r="EG120" s="378" t="s">
        <v>329</v>
      </c>
      <c r="EH120" s="297" t="s">
        <v>1167</v>
      </c>
      <c r="EI120" s="298" t="s">
        <v>1168</v>
      </c>
      <c r="EJ120" s="574" t="s">
        <v>324</v>
      </c>
      <c r="EK120" s="191" t="s">
        <v>325</v>
      </c>
      <c r="EL120" s="376" t="s">
        <v>326</v>
      </c>
      <c r="EM120" s="377" t="s">
        <v>327</v>
      </c>
      <c r="EN120" s="191" t="s">
        <v>328</v>
      </c>
      <c r="EO120" s="378" t="s">
        <v>329</v>
      </c>
      <c r="EP120" s="297" t="s">
        <v>1167</v>
      </c>
      <c r="EQ120" s="298" t="s">
        <v>1168</v>
      </c>
    </row>
    <row r="121" spans="1:147" ht="37.5" customHeight="1" thickBot="1">
      <c r="A121" s="555"/>
      <c r="B121" s="315">
        <v>1</v>
      </c>
      <c r="C121" s="448" t="s">
        <v>924</v>
      </c>
      <c r="D121" s="576" t="s">
        <v>1315</v>
      </c>
      <c r="E121" s="315">
        <v>1</v>
      </c>
      <c r="F121" s="315" t="s">
        <v>331</v>
      </c>
      <c r="G121" s="676">
        <v>137000</v>
      </c>
      <c r="H121" s="509"/>
      <c r="I121" s="818">
        <f t="shared" ref="I121:I123" si="204">+(G121+(G121*H121))*E121</f>
        <v>137000</v>
      </c>
      <c r="J121" s="311" t="s">
        <v>1170</v>
      </c>
      <c r="K121" s="312"/>
      <c r="L121" s="566"/>
      <c r="M121" s="315">
        <v>1</v>
      </c>
      <c r="N121" s="315" t="s">
        <v>331</v>
      </c>
      <c r="O121" s="676"/>
      <c r="P121" s="509"/>
      <c r="Q121" s="818">
        <f t="shared" ref="Q121:Q123" si="205">+(O121+(O121*P121))*M121</f>
        <v>0</v>
      </c>
      <c r="R121" s="311" t="s">
        <v>1169</v>
      </c>
      <c r="S121" s="312"/>
      <c r="T121" s="566"/>
      <c r="U121" s="315">
        <v>1</v>
      </c>
      <c r="V121" s="315" t="s">
        <v>331</v>
      </c>
      <c r="W121" s="676"/>
      <c r="X121" s="509"/>
      <c r="Y121" s="818">
        <f t="shared" ref="Y121:Y123" si="206">+(W121+(W121*X121))*U121</f>
        <v>0</v>
      </c>
      <c r="Z121" s="311" t="s">
        <v>1169</v>
      </c>
      <c r="AA121" s="312"/>
      <c r="AB121" s="819"/>
      <c r="AC121" s="315">
        <v>1</v>
      </c>
      <c r="AD121" s="315" t="s">
        <v>331</v>
      </c>
      <c r="AE121" s="676"/>
      <c r="AF121" s="509"/>
      <c r="AG121" s="818">
        <f t="shared" ref="AG121:AG123" si="207">+(AE121+(AE121*AF121))*AC121</f>
        <v>0</v>
      </c>
      <c r="AH121" s="311" t="s">
        <v>1169</v>
      </c>
      <c r="AI121" s="312"/>
      <c r="AJ121" s="566"/>
      <c r="AK121" s="315">
        <v>1</v>
      </c>
      <c r="AL121" s="315" t="s">
        <v>331</v>
      </c>
      <c r="AM121" s="676"/>
      <c r="AN121" s="509"/>
      <c r="AO121" s="818">
        <f t="shared" ref="AO121:AO123" si="208">+(AM121+(AM121*AN121))*AK121</f>
        <v>0</v>
      </c>
      <c r="AP121" s="311" t="s">
        <v>1169</v>
      </c>
      <c r="AQ121" s="312"/>
      <c r="AR121" s="566"/>
      <c r="AS121" s="315">
        <v>1</v>
      </c>
      <c r="AT121" s="315" t="s">
        <v>331</v>
      </c>
      <c r="AU121" s="676"/>
      <c r="AV121" s="509"/>
      <c r="AW121" s="818">
        <f t="shared" ref="AW121:AW123" si="209">+(AU121+(AU121*AV121))*AS121</f>
        <v>0</v>
      </c>
      <c r="AX121" s="311" t="s">
        <v>1169</v>
      </c>
      <c r="AY121" s="312"/>
      <c r="AZ121" s="566"/>
      <c r="BA121" s="315">
        <v>1</v>
      </c>
      <c r="BB121" s="315" t="s">
        <v>331</v>
      </c>
      <c r="BC121" s="676"/>
      <c r="BD121" s="509"/>
      <c r="BE121" s="818">
        <f t="shared" ref="BE121:BE123" si="210">+(BC121+(BC121*BD121))*BA121</f>
        <v>0</v>
      </c>
      <c r="BF121" s="311" t="s">
        <v>1169</v>
      </c>
      <c r="BG121" s="312"/>
      <c r="BH121" s="566"/>
      <c r="BI121" s="315">
        <v>1</v>
      </c>
      <c r="BJ121" s="315" t="s">
        <v>331</v>
      </c>
      <c r="BK121" s="676"/>
      <c r="BL121" s="509"/>
      <c r="BM121" s="818">
        <f t="shared" ref="BM121:BM123" si="211">+(BK121+(BK121*BL121))*BI121</f>
        <v>0</v>
      </c>
      <c r="BN121" s="311" t="s">
        <v>1169</v>
      </c>
      <c r="BO121" s="312"/>
      <c r="BP121" s="566" t="s">
        <v>1342</v>
      </c>
      <c r="BQ121" s="315">
        <v>1</v>
      </c>
      <c r="BR121" s="315" t="s">
        <v>331</v>
      </c>
      <c r="BS121" s="676">
        <v>430180</v>
      </c>
      <c r="BT121" s="509">
        <v>0</v>
      </c>
      <c r="BU121" s="818">
        <f t="shared" ref="BU121:BU123" si="212">+(BS121+(BS121*BT121))*BQ121</f>
        <v>430180</v>
      </c>
      <c r="BV121" s="311" t="s">
        <v>1170</v>
      </c>
      <c r="BW121" s="312"/>
      <c r="BX121" s="566"/>
      <c r="BY121" s="315">
        <v>1</v>
      </c>
      <c r="BZ121" s="315" t="s">
        <v>331</v>
      </c>
      <c r="CA121" s="676">
        <v>0</v>
      </c>
      <c r="CB121" s="509">
        <v>0</v>
      </c>
      <c r="CC121" s="818">
        <f t="shared" ref="CC121:CC123" si="213">+(CA121+(CA121*CB121))*BY121</f>
        <v>0</v>
      </c>
      <c r="CD121" s="311" t="s">
        <v>1169</v>
      </c>
      <c r="CE121" s="312"/>
      <c r="CF121" s="566"/>
      <c r="CG121" s="315">
        <v>1</v>
      </c>
      <c r="CH121" s="315" t="s">
        <v>331</v>
      </c>
      <c r="CI121" s="676"/>
      <c r="CJ121" s="509"/>
      <c r="CK121" s="818">
        <f t="shared" ref="CK121:CK123" si="214">+(CI121+(CI121*CJ121))*CG121</f>
        <v>0</v>
      </c>
      <c r="CL121" s="311" t="s">
        <v>1169</v>
      </c>
      <c r="CM121" s="312"/>
      <c r="CN121" s="566"/>
      <c r="CO121" s="315">
        <v>1</v>
      </c>
      <c r="CP121" s="315" t="s">
        <v>331</v>
      </c>
      <c r="CQ121" s="676"/>
      <c r="CR121" s="509"/>
      <c r="CS121" s="818">
        <f t="shared" ref="CS121:CS123" si="215">+(CQ121+(CQ121*CR121))*CO121</f>
        <v>0</v>
      </c>
      <c r="CT121" s="311" t="s">
        <v>1169</v>
      </c>
      <c r="CU121" s="312"/>
      <c r="CV121" s="566"/>
      <c r="CW121" s="315">
        <v>1</v>
      </c>
      <c r="CX121" s="315" t="s">
        <v>331</v>
      </c>
      <c r="CY121" s="676"/>
      <c r="CZ121" s="509"/>
      <c r="DA121" s="818">
        <f t="shared" ref="DA121:DA123" si="216">+(CY121+(CY121*CZ121))*CW121</f>
        <v>0</v>
      </c>
      <c r="DB121" s="311" t="s">
        <v>1169</v>
      </c>
      <c r="DC121" s="312"/>
      <c r="DD121" s="566"/>
      <c r="DE121" s="315">
        <v>1</v>
      </c>
      <c r="DF121" s="315" t="s">
        <v>331</v>
      </c>
      <c r="DG121" s="676"/>
      <c r="DH121" s="509"/>
      <c r="DI121" s="818">
        <f t="shared" ref="DI121:DI123" si="217">+(DG121+(DG121*DH121))*DE121</f>
        <v>0</v>
      </c>
      <c r="DJ121" s="311" t="s">
        <v>1169</v>
      </c>
      <c r="DK121" s="312"/>
      <c r="DL121" s="566"/>
      <c r="DM121" s="315">
        <v>1</v>
      </c>
      <c r="DN121" s="315" t="s">
        <v>331</v>
      </c>
      <c r="DO121" s="676"/>
      <c r="DP121" s="509"/>
      <c r="DQ121" s="818">
        <f t="shared" ref="DQ121:DQ123" si="218">+(DO121+(DO121*DP121))*DM121</f>
        <v>0</v>
      </c>
      <c r="DR121" s="311" t="s">
        <v>1169</v>
      </c>
      <c r="DS121" s="312"/>
      <c r="DT121" s="566"/>
      <c r="DU121" s="315">
        <v>1</v>
      </c>
      <c r="DV121" s="315" t="s">
        <v>331</v>
      </c>
      <c r="DW121" s="676"/>
      <c r="DX121" s="509"/>
      <c r="DY121" s="818">
        <f t="shared" ref="DY121:DY123" si="219">+(DW121+(DW121*DX121))*DU121</f>
        <v>0</v>
      </c>
      <c r="DZ121" s="311" t="s">
        <v>1169</v>
      </c>
      <c r="EA121" s="312"/>
      <c r="EB121" s="566"/>
      <c r="EC121" s="315">
        <v>1</v>
      </c>
      <c r="ED121" s="315" t="s">
        <v>331</v>
      </c>
      <c r="EE121" s="676"/>
      <c r="EF121" s="509"/>
      <c r="EG121" s="820" t="s">
        <v>1199</v>
      </c>
      <c r="EH121" s="311" t="s">
        <v>1169</v>
      </c>
      <c r="EI121" s="312"/>
      <c r="EJ121" s="566"/>
      <c r="EK121" s="315">
        <v>1</v>
      </c>
      <c r="EL121" s="315" t="s">
        <v>331</v>
      </c>
      <c r="EM121" s="676"/>
      <c r="EN121" s="509"/>
      <c r="EO121" s="818">
        <f t="shared" ref="EO121:EO123" si="220">+(EM121+(EM121*EN121))*EK121</f>
        <v>0</v>
      </c>
      <c r="EP121" s="311" t="s">
        <v>1169</v>
      </c>
      <c r="EQ121" s="312"/>
    </row>
    <row r="122" spans="1:147" ht="37.5" customHeight="1">
      <c r="A122" s="555"/>
      <c r="B122" s="315">
        <v>2</v>
      </c>
      <c r="C122" s="448" t="s">
        <v>925</v>
      </c>
      <c r="D122" s="576" t="s">
        <v>1315</v>
      </c>
      <c r="E122" s="315">
        <v>1</v>
      </c>
      <c r="F122" s="315" t="s">
        <v>331</v>
      </c>
      <c r="G122" s="650">
        <v>41000</v>
      </c>
      <c r="H122" s="647"/>
      <c r="I122" s="818">
        <f t="shared" si="204"/>
        <v>41000</v>
      </c>
      <c r="J122" s="19"/>
      <c r="K122" s="277"/>
      <c r="L122" s="566"/>
      <c r="M122" s="315">
        <v>1</v>
      </c>
      <c r="N122" s="315" t="s">
        <v>331</v>
      </c>
      <c r="O122" s="674"/>
      <c r="P122" s="647"/>
      <c r="Q122" s="818">
        <f t="shared" si="205"/>
        <v>0</v>
      </c>
      <c r="R122" s="19"/>
      <c r="S122" s="277"/>
      <c r="T122" s="566"/>
      <c r="U122" s="315">
        <v>1</v>
      </c>
      <c r="V122" s="315" t="s">
        <v>331</v>
      </c>
      <c r="W122" s="674"/>
      <c r="X122" s="647"/>
      <c r="Y122" s="818">
        <f t="shared" si="206"/>
        <v>0</v>
      </c>
      <c r="Z122" s="19"/>
      <c r="AA122" s="277"/>
      <c r="AB122" s="819"/>
      <c r="AC122" s="315">
        <v>1</v>
      </c>
      <c r="AD122" s="315" t="s">
        <v>331</v>
      </c>
      <c r="AE122" s="674"/>
      <c r="AF122" s="647"/>
      <c r="AG122" s="818">
        <f t="shared" si="207"/>
        <v>0</v>
      </c>
      <c r="AH122" s="19"/>
      <c r="AI122" s="277"/>
      <c r="AJ122" s="566"/>
      <c r="AK122" s="315">
        <v>1</v>
      </c>
      <c r="AL122" s="315" t="s">
        <v>331</v>
      </c>
      <c r="AM122" s="674"/>
      <c r="AN122" s="647"/>
      <c r="AO122" s="818">
        <f t="shared" si="208"/>
        <v>0</v>
      </c>
      <c r="AP122" s="19"/>
      <c r="AQ122" s="277"/>
      <c r="AR122" s="566"/>
      <c r="AS122" s="315">
        <v>1</v>
      </c>
      <c r="AT122" s="315" t="s">
        <v>331</v>
      </c>
      <c r="AU122" s="674"/>
      <c r="AV122" s="647"/>
      <c r="AW122" s="818">
        <f t="shared" si="209"/>
        <v>0</v>
      </c>
      <c r="AX122" s="19"/>
      <c r="AY122" s="277"/>
      <c r="AZ122" s="566"/>
      <c r="BA122" s="315">
        <v>1</v>
      </c>
      <c r="BB122" s="315" t="s">
        <v>331</v>
      </c>
      <c r="BC122" s="674"/>
      <c r="BD122" s="647"/>
      <c r="BE122" s="818">
        <f t="shared" si="210"/>
        <v>0</v>
      </c>
      <c r="BF122" s="19"/>
      <c r="BG122" s="277"/>
      <c r="BH122" s="566"/>
      <c r="BI122" s="315">
        <v>1</v>
      </c>
      <c r="BJ122" s="315" t="s">
        <v>331</v>
      </c>
      <c r="BK122" s="674"/>
      <c r="BL122" s="647"/>
      <c r="BM122" s="818">
        <f t="shared" si="211"/>
        <v>0</v>
      </c>
      <c r="BN122" s="19"/>
      <c r="BO122" s="277"/>
      <c r="BP122" s="566" t="s">
        <v>1342</v>
      </c>
      <c r="BQ122" s="315">
        <v>1</v>
      </c>
      <c r="BR122" s="315" t="s">
        <v>331</v>
      </c>
      <c r="BS122" s="674">
        <v>33734</v>
      </c>
      <c r="BT122" s="647">
        <v>0.19</v>
      </c>
      <c r="BU122" s="818">
        <f t="shared" si="212"/>
        <v>40143.46</v>
      </c>
      <c r="BV122" s="19"/>
      <c r="BW122" s="277"/>
      <c r="BX122" s="566"/>
      <c r="BY122" s="315">
        <v>1</v>
      </c>
      <c r="BZ122" s="315" t="s">
        <v>331</v>
      </c>
      <c r="CA122" s="674">
        <v>0</v>
      </c>
      <c r="CB122" s="647">
        <v>0</v>
      </c>
      <c r="CC122" s="818">
        <f t="shared" si="213"/>
        <v>0</v>
      </c>
      <c r="CD122" s="19"/>
      <c r="CE122" s="277"/>
      <c r="CF122" s="566"/>
      <c r="CG122" s="315">
        <v>1</v>
      </c>
      <c r="CH122" s="315" t="s">
        <v>331</v>
      </c>
      <c r="CI122" s="674"/>
      <c r="CJ122" s="647"/>
      <c r="CK122" s="818">
        <f t="shared" si="214"/>
        <v>0</v>
      </c>
      <c r="CL122" s="19"/>
      <c r="CM122" s="277"/>
      <c r="CN122" s="566"/>
      <c r="CO122" s="315">
        <v>1</v>
      </c>
      <c r="CP122" s="315" t="s">
        <v>331</v>
      </c>
      <c r="CQ122" s="674"/>
      <c r="CR122" s="647"/>
      <c r="CS122" s="818">
        <f t="shared" si="215"/>
        <v>0</v>
      </c>
      <c r="CT122" s="19"/>
      <c r="CU122" s="277"/>
      <c r="CV122" s="566"/>
      <c r="CW122" s="315">
        <v>1</v>
      </c>
      <c r="CX122" s="315" t="s">
        <v>331</v>
      </c>
      <c r="CY122" s="674"/>
      <c r="CZ122" s="647"/>
      <c r="DA122" s="818">
        <f t="shared" si="216"/>
        <v>0</v>
      </c>
      <c r="DB122" s="19"/>
      <c r="DC122" s="277"/>
      <c r="DD122" s="566"/>
      <c r="DE122" s="315">
        <v>1</v>
      </c>
      <c r="DF122" s="315" t="s">
        <v>331</v>
      </c>
      <c r="DG122" s="674"/>
      <c r="DH122" s="647"/>
      <c r="DI122" s="818">
        <f t="shared" si="217"/>
        <v>0</v>
      </c>
      <c r="DJ122" s="19"/>
      <c r="DK122" s="277"/>
      <c r="DL122" s="566"/>
      <c r="DM122" s="315">
        <v>1</v>
      </c>
      <c r="DN122" s="315" t="s">
        <v>331</v>
      </c>
      <c r="DO122" s="674"/>
      <c r="DP122" s="647"/>
      <c r="DQ122" s="818">
        <f t="shared" si="218"/>
        <v>0</v>
      </c>
      <c r="DR122" s="19"/>
      <c r="DS122" s="277"/>
      <c r="DT122" s="566"/>
      <c r="DU122" s="315">
        <v>1</v>
      </c>
      <c r="DV122" s="315" t="s">
        <v>331</v>
      </c>
      <c r="DW122" s="674"/>
      <c r="DX122" s="647"/>
      <c r="DY122" s="818">
        <f t="shared" si="219"/>
        <v>0</v>
      </c>
      <c r="DZ122" s="19"/>
      <c r="EA122" s="277"/>
      <c r="EB122" s="566"/>
      <c r="EC122" s="315">
        <v>1</v>
      </c>
      <c r="ED122" s="315" t="s">
        <v>331</v>
      </c>
      <c r="EE122" s="674"/>
      <c r="EF122" s="647"/>
      <c r="EG122" s="820" t="s">
        <v>1199</v>
      </c>
      <c r="EH122" s="19"/>
      <c r="EI122" s="277"/>
      <c r="EJ122" s="566"/>
      <c r="EK122" s="315">
        <v>1</v>
      </c>
      <c r="EL122" s="315" t="s">
        <v>331</v>
      </c>
      <c r="EM122" s="674"/>
      <c r="EN122" s="647"/>
      <c r="EO122" s="818">
        <f t="shared" si="220"/>
        <v>0</v>
      </c>
      <c r="EP122" s="19"/>
      <c r="EQ122" s="277"/>
    </row>
    <row r="123" spans="1:147" ht="37.5" customHeight="1">
      <c r="A123" s="555"/>
      <c r="B123" s="315">
        <v>3</v>
      </c>
      <c r="C123" s="448" t="s">
        <v>926</v>
      </c>
      <c r="D123" s="566"/>
      <c r="E123" s="315">
        <v>1</v>
      </c>
      <c r="F123" s="315" t="s">
        <v>331</v>
      </c>
      <c r="G123" s="676">
        <v>0</v>
      </c>
      <c r="H123" s="647"/>
      <c r="I123" s="818">
        <f t="shared" si="204"/>
        <v>0</v>
      </c>
      <c r="J123" s="19"/>
      <c r="K123" s="277"/>
      <c r="L123" s="566"/>
      <c r="M123" s="315">
        <v>1</v>
      </c>
      <c r="N123" s="315" t="s">
        <v>331</v>
      </c>
      <c r="O123" s="674"/>
      <c r="P123" s="647"/>
      <c r="Q123" s="818">
        <f t="shared" si="205"/>
        <v>0</v>
      </c>
      <c r="R123" s="19"/>
      <c r="S123" s="277"/>
      <c r="T123" s="566"/>
      <c r="U123" s="315">
        <v>1</v>
      </c>
      <c r="V123" s="315" t="s">
        <v>331</v>
      </c>
      <c r="W123" s="674"/>
      <c r="X123" s="647"/>
      <c r="Y123" s="818">
        <f t="shared" si="206"/>
        <v>0</v>
      </c>
      <c r="Z123" s="19"/>
      <c r="AA123" s="277"/>
      <c r="AB123" s="819"/>
      <c r="AC123" s="315">
        <v>1</v>
      </c>
      <c r="AD123" s="315" t="s">
        <v>331</v>
      </c>
      <c r="AE123" s="674"/>
      <c r="AF123" s="647"/>
      <c r="AG123" s="818">
        <f t="shared" si="207"/>
        <v>0</v>
      </c>
      <c r="AH123" s="19"/>
      <c r="AI123" s="277"/>
      <c r="AJ123" s="566"/>
      <c r="AK123" s="315">
        <v>1</v>
      </c>
      <c r="AL123" s="315" t="s">
        <v>331</v>
      </c>
      <c r="AM123" s="674"/>
      <c r="AN123" s="647"/>
      <c r="AO123" s="818">
        <f t="shared" si="208"/>
        <v>0</v>
      </c>
      <c r="AP123" s="19"/>
      <c r="AQ123" s="277"/>
      <c r="AR123" s="566"/>
      <c r="AS123" s="315">
        <v>1</v>
      </c>
      <c r="AT123" s="315" t="s">
        <v>331</v>
      </c>
      <c r="AU123" s="674"/>
      <c r="AV123" s="647"/>
      <c r="AW123" s="818">
        <f t="shared" si="209"/>
        <v>0</v>
      </c>
      <c r="AX123" s="19"/>
      <c r="AY123" s="277"/>
      <c r="AZ123" s="566"/>
      <c r="BA123" s="315">
        <v>1</v>
      </c>
      <c r="BB123" s="315" t="s">
        <v>331</v>
      </c>
      <c r="BC123" s="674"/>
      <c r="BD123" s="647"/>
      <c r="BE123" s="818">
        <f t="shared" si="210"/>
        <v>0</v>
      </c>
      <c r="BF123" s="19"/>
      <c r="BG123" s="277"/>
      <c r="BH123" s="566"/>
      <c r="BI123" s="315">
        <v>1</v>
      </c>
      <c r="BJ123" s="315" t="s">
        <v>331</v>
      </c>
      <c r="BK123" s="674"/>
      <c r="BL123" s="647"/>
      <c r="BM123" s="818">
        <f t="shared" si="211"/>
        <v>0</v>
      </c>
      <c r="BN123" s="19"/>
      <c r="BO123" s="277"/>
      <c r="BP123" s="566" t="s">
        <v>1365</v>
      </c>
      <c r="BQ123" s="315">
        <v>1</v>
      </c>
      <c r="BR123" s="315" t="s">
        <v>331</v>
      </c>
      <c r="BS123" s="674">
        <v>322934</v>
      </c>
      <c r="BT123" s="647">
        <v>0.19</v>
      </c>
      <c r="BU123" s="818">
        <f t="shared" si="212"/>
        <v>384291.46</v>
      </c>
      <c r="BV123" s="19"/>
      <c r="BW123" s="277"/>
      <c r="BX123" s="566"/>
      <c r="BY123" s="315">
        <v>1</v>
      </c>
      <c r="BZ123" s="315" t="s">
        <v>331</v>
      </c>
      <c r="CA123" s="674">
        <v>0</v>
      </c>
      <c r="CB123" s="647">
        <v>0</v>
      </c>
      <c r="CC123" s="818">
        <f t="shared" si="213"/>
        <v>0</v>
      </c>
      <c r="CD123" s="19"/>
      <c r="CE123" s="277"/>
      <c r="CF123" s="566"/>
      <c r="CG123" s="315">
        <v>1</v>
      </c>
      <c r="CH123" s="315" t="s">
        <v>331</v>
      </c>
      <c r="CI123" s="674"/>
      <c r="CJ123" s="647"/>
      <c r="CK123" s="818">
        <f t="shared" si="214"/>
        <v>0</v>
      </c>
      <c r="CL123" s="19"/>
      <c r="CM123" s="277"/>
      <c r="CN123" s="566"/>
      <c r="CO123" s="315">
        <v>1</v>
      </c>
      <c r="CP123" s="315" t="s">
        <v>331</v>
      </c>
      <c r="CQ123" s="674"/>
      <c r="CR123" s="647"/>
      <c r="CS123" s="818">
        <f t="shared" si="215"/>
        <v>0</v>
      </c>
      <c r="CT123" s="19"/>
      <c r="CU123" s="277"/>
      <c r="CV123" s="566"/>
      <c r="CW123" s="315">
        <v>1</v>
      </c>
      <c r="CX123" s="315" t="s">
        <v>331</v>
      </c>
      <c r="CY123" s="674"/>
      <c r="CZ123" s="647"/>
      <c r="DA123" s="818">
        <f t="shared" si="216"/>
        <v>0</v>
      </c>
      <c r="DB123" s="19"/>
      <c r="DC123" s="277"/>
      <c r="DD123" s="566"/>
      <c r="DE123" s="315">
        <v>1</v>
      </c>
      <c r="DF123" s="315" t="s">
        <v>331</v>
      </c>
      <c r="DG123" s="674"/>
      <c r="DH123" s="647"/>
      <c r="DI123" s="818">
        <f t="shared" si="217"/>
        <v>0</v>
      </c>
      <c r="DJ123" s="19"/>
      <c r="DK123" s="277"/>
      <c r="DL123" s="566"/>
      <c r="DM123" s="315">
        <v>1</v>
      </c>
      <c r="DN123" s="315" t="s">
        <v>331</v>
      </c>
      <c r="DO123" s="674"/>
      <c r="DP123" s="647"/>
      <c r="DQ123" s="818">
        <f t="shared" si="218"/>
        <v>0</v>
      </c>
      <c r="DR123" s="19"/>
      <c r="DS123" s="277"/>
      <c r="DT123" s="566"/>
      <c r="DU123" s="315">
        <v>1</v>
      </c>
      <c r="DV123" s="315" t="s">
        <v>331</v>
      </c>
      <c r="DW123" s="674"/>
      <c r="DX123" s="647"/>
      <c r="DY123" s="818">
        <f t="shared" si="219"/>
        <v>0</v>
      </c>
      <c r="DZ123" s="19"/>
      <c r="EA123" s="277"/>
      <c r="EB123" s="566"/>
      <c r="EC123" s="315">
        <v>1</v>
      </c>
      <c r="ED123" s="315" t="s">
        <v>331</v>
      </c>
      <c r="EE123" s="674"/>
      <c r="EF123" s="647"/>
      <c r="EG123" s="820" t="s">
        <v>1199</v>
      </c>
      <c r="EH123" s="19"/>
      <c r="EI123" s="277"/>
      <c r="EJ123" s="566"/>
      <c r="EK123" s="315">
        <v>1</v>
      </c>
      <c r="EL123" s="315" t="s">
        <v>331</v>
      </c>
      <c r="EM123" s="674"/>
      <c r="EN123" s="647"/>
      <c r="EO123" s="818">
        <f t="shared" si="220"/>
        <v>0</v>
      </c>
      <c r="EP123" s="19"/>
      <c r="EQ123" s="277"/>
    </row>
    <row r="124" spans="1:147" ht="37.5" customHeight="1">
      <c r="A124" s="555"/>
      <c r="B124" s="592"/>
      <c r="C124" s="821"/>
      <c r="D124" s="591"/>
      <c r="E124" s="281" t="s">
        <v>338</v>
      </c>
      <c r="F124" s="281"/>
      <c r="G124" s="822"/>
      <c r="H124" s="661"/>
      <c r="I124" s="188">
        <f>SUM(I121:I123)</f>
        <v>178000</v>
      </c>
      <c r="J124" s="19"/>
      <c r="K124" s="277"/>
      <c r="L124" s="591"/>
      <c r="M124" s="281" t="s">
        <v>338</v>
      </c>
      <c r="N124" s="281"/>
      <c r="O124" s="822"/>
      <c r="P124" s="661"/>
      <c r="Q124" s="188">
        <f>SUM(Q121:Q123)</f>
        <v>0</v>
      </c>
      <c r="R124" s="19"/>
      <c r="S124" s="277"/>
      <c r="T124" s="591"/>
      <c r="U124" s="281" t="s">
        <v>338</v>
      </c>
      <c r="V124" s="281"/>
      <c r="W124" s="822"/>
      <c r="X124" s="661"/>
      <c r="Y124" s="188">
        <f>SUM(Y121:Y123)</f>
        <v>0</v>
      </c>
      <c r="Z124" s="19"/>
      <c r="AA124" s="277"/>
      <c r="AB124" s="823"/>
      <c r="AC124" s="281" t="s">
        <v>338</v>
      </c>
      <c r="AD124" s="281"/>
      <c r="AE124" s="822"/>
      <c r="AF124" s="661"/>
      <c r="AG124" s="188">
        <f>SUM(AG121:AG123)</f>
        <v>0</v>
      </c>
      <c r="AH124" s="19"/>
      <c r="AI124" s="277"/>
      <c r="AJ124" s="591"/>
      <c r="AK124" s="281" t="s">
        <v>338</v>
      </c>
      <c r="AL124" s="281"/>
      <c r="AM124" s="822"/>
      <c r="AN124" s="661"/>
      <c r="AO124" s="188">
        <f>SUM(AO121:AO123)</f>
        <v>0</v>
      </c>
      <c r="AP124" s="19"/>
      <c r="AQ124" s="277"/>
      <c r="AR124" s="591"/>
      <c r="AS124" s="281" t="s">
        <v>338</v>
      </c>
      <c r="AT124" s="281"/>
      <c r="AU124" s="822"/>
      <c r="AV124" s="661"/>
      <c r="AW124" s="188">
        <f>SUM(AW121:AW123)</f>
        <v>0</v>
      </c>
      <c r="AX124" s="19"/>
      <c r="AY124" s="277"/>
      <c r="AZ124" s="591"/>
      <c r="BA124" s="281" t="s">
        <v>338</v>
      </c>
      <c r="BB124" s="281"/>
      <c r="BC124" s="822"/>
      <c r="BD124" s="661"/>
      <c r="BE124" s="188">
        <f>SUM(BE121:BE123)</f>
        <v>0</v>
      </c>
      <c r="BF124" s="19"/>
      <c r="BG124" s="277"/>
      <c r="BH124" s="591"/>
      <c r="BI124" s="281" t="s">
        <v>338</v>
      </c>
      <c r="BJ124" s="281"/>
      <c r="BK124" s="822"/>
      <c r="BL124" s="661"/>
      <c r="BM124" s="188">
        <f>SUM(BM121:BM123)</f>
        <v>0</v>
      </c>
      <c r="BN124" s="19"/>
      <c r="BO124" s="277"/>
      <c r="BP124" s="591"/>
      <c r="BQ124" s="281" t="s">
        <v>338</v>
      </c>
      <c r="BR124" s="281"/>
      <c r="BS124" s="822"/>
      <c r="BT124" s="661"/>
      <c r="BU124" s="188">
        <f>SUM(BU121:BU123)</f>
        <v>854614.92</v>
      </c>
      <c r="BV124" s="19"/>
      <c r="BW124" s="277"/>
      <c r="BX124" s="591"/>
      <c r="BY124" s="281" t="s">
        <v>338</v>
      </c>
      <c r="BZ124" s="281"/>
      <c r="CA124" s="822"/>
      <c r="CB124" s="661"/>
      <c r="CC124" s="188">
        <f>SUM(CC121:CC123)</f>
        <v>0</v>
      </c>
      <c r="CD124" s="19"/>
      <c r="CE124" s="277"/>
      <c r="CF124" s="591"/>
      <c r="CG124" s="281" t="s">
        <v>338</v>
      </c>
      <c r="CH124" s="281"/>
      <c r="CI124" s="822"/>
      <c r="CJ124" s="661"/>
      <c r="CK124" s="188">
        <f>SUM(CK121:CK123)</f>
        <v>0</v>
      </c>
      <c r="CL124" s="19"/>
      <c r="CM124" s="277"/>
      <c r="CN124" s="591"/>
      <c r="CO124" s="281" t="s">
        <v>338</v>
      </c>
      <c r="CP124" s="281"/>
      <c r="CQ124" s="822"/>
      <c r="CR124" s="661"/>
      <c r="CS124" s="188">
        <f>SUM(CS121:CS123)</f>
        <v>0</v>
      </c>
      <c r="CT124" s="19"/>
      <c r="CU124" s="277"/>
      <c r="CV124" s="591"/>
      <c r="CW124" s="281" t="s">
        <v>338</v>
      </c>
      <c r="CX124" s="281"/>
      <c r="CY124" s="822"/>
      <c r="CZ124" s="661"/>
      <c r="DA124" s="188">
        <f>SUM(DA121:DA123)</f>
        <v>0</v>
      </c>
      <c r="DB124" s="19"/>
      <c r="DC124" s="277"/>
      <c r="DD124" s="591"/>
      <c r="DE124" s="281" t="s">
        <v>338</v>
      </c>
      <c r="DF124" s="281"/>
      <c r="DG124" s="822"/>
      <c r="DH124" s="661"/>
      <c r="DI124" s="188">
        <f>SUM(DI121:DI123)</f>
        <v>0</v>
      </c>
      <c r="DJ124" s="19"/>
      <c r="DK124" s="277"/>
      <c r="DL124" s="591"/>
      <c r="DM124" s="281" t="s">
        <v>338</v>
      </c>
      <c r="DN124" s="281"/>
      <c r="DO124" s="822"/>
      <c r="DP124" s="661"/>
      <c r="DQ124" s="188">
        <f>SUM(DQ121:DQ123)</f>
        <v>0</v>
      </c>
      <c r="DR124" s="19"/>
      <c r="DS124" s="277"/>
      <c r="DT124" s="591"/>
      <c r="DU124" s="281" t="s">
        <v>338</v>
      </c>
      <c r="DV124" s="281"/>
      <c r="DW124" s="822"/>
      <c r="DX124" s="661"/>
      <c r="DY124" s="188">
        <f>SUM(DY121:DY123)</f>
        <v>0</v>
      </c>
      <c r="DZ124" s="19"/>
      <c r="EA124" s="277"/>
      <c r="EB124" s="591"/>
      <c r="EC124" s="281" t="s">
        <v>338</v>
      </c>
      <c r="ED124" s="281"/>
      <c r="EE124" s="822"/>
      <c r="EF124" s="661"/>
      <c r="EG124" s="692" t="s">
        <v>1199</v>
      </c>
      <c r="EH124" s="19"/>
      <c r="EI124" s="277"/>
      <c r="EJ124" s="591"/>
      <c r="EK124" s="281" t="s">
        <v>338</v>
      </c>
      <c r="EL124" s="281"/>
      <c r="EM124" s="822"/>
      <c r="EN124" s="661"/>
      <c r="EO124" s="188">
        <f>SUM(EO121:EO123)</f>
        <v>0</v>
      </c>
      <c r="EP124" s="19"/>
      <c r="EQ124" s="277"/>
    </row>
    <row r="125" spans="1:147" ht="37.5" customHeight="1" thickBot="1">
      <c r="A125" s="185"/>
      <c r="B125" s="193"/>
      <c r="C125" s="193" t="s">
        <v>927</v>
      </c>
      <c r="D125" s="364"/>
      <c r="E125" s="365"/>
      <c r="F125" s="365"/>
      <c r="G125" s="669"/>
      <c r="H125" s="670"/>
      <c r="I125" s="604"/>
      <c r="J125" s="19"/>
      <c r="K125" s="277"/>
      <c r="L125" s="364"/>
      <c r="M125" s="365"/>
      <c r="N125" s="365"/>
      <c r="O125" s="669"/>
      <c r="P125" s="670"/>
      <c r="Q125" s="604"/>
      <c r="R125" s="19"/>
      <c r="S125" s="277"/>
      <c r="T125" s="364"/>
      <c r="U125" s="365"/>
      <c r="V125" s="365"/>
      <c r="W125" s="669"/>
      <c r="X125" s="670"/>
      <c r="Y125" s="604"/>
      <c r="Z125" s="19"/>
      <c r="AA125" s="277"/>
      <c r="AB125" s="830"/>
      <c r="AC125" s="365"/>
      <c r="AD125" s="365"/>
      <c r="AE125" s="669"/>
      <c r="AF125" s="670"/>
      <c r="AG125" s="604"/>
      <c r="AH125" s="19"/>
      <c r="AI125" s="277"/>
      <c r="AJ125" s="364"/>
      <c r="AK125" s="365"/>
      <c r="AL125" s="365"/>
      <c r="AM125" s="669"/>
      <c r="AN125" s="670"/>
      <c r="AO125" s="604"/>
      <c r="AP125" s="19"/>
      <c r="AQ125" s="277"/>
      <c r="AR125" s="364"/>
      <c r="AS125" s="365"/>
      <c r="AT125" s="365"/>
      <c r="AU125" s="669"/>
      <c r="AV125" s="670"/>
      <c r="AW125" s="604"/>
      <c r="AX125" s="19"/>
      <c r="AY125" s="277"/>
      <c r="AZ125" s="364"/>
      <c r="BA125" s="365"/>
      <c r="BB125" s="365"/>
      <c r="BC125" s="669"/>
      <c r="BD125" s="670"/>
      <c r="BE125" s="604"/>
      <c r="BF125" s="19"/>
      <c r="BG125" s="277"/>
      <c r="BH125" s="364"/>
      <c r="BI125" s="365"/>
      <c r="BJ125" s="365"/>
      <c r="BK125" s="669"/>
      <c r="BL125" s="670"/>
      <c r="BM125" s="604"/>
      <c r="BN125" s="19"/>
      <c r="BO125" s="277"/>
      <c r="BP125" s="364"/>
      <c r="BQ125" s="365"/>
      <c r="BR125" s="365"/>
      <c r="BS125" s="669"/>
      <c r="BT125" s="670"/>
      <c r="BU125" s="604"/>
      <c r="BV125" s="19"/>
      <c r="BW125" s="277"/>
      <c r="BX125" s="364"/>
      <c r="BY125" s="365"/>
      <c r="BZ125" s="365"/>
      <c r="CA125" s="669"/>
      <c r="CB125" s="670"/>
      <c r="CC125" s="604"/>
      <c r="CD125" s="19"/>
      <c r="CE125" s="277"/>
      <c r="CF125" s="364"/>
      <c r="CG125" s="365"/>
      <c r="CH125" s="365"/>
      <c r="CI125" s="669"/>
      <c r="CJ125" s="670"/>
      <c r="CK125" s="604"/>
      <c r="CL125" s="19"/>
      <c r="CM125" s="277"/>
      <c r="CN125" s="364"/>
      <c r="CO125" s="365"/>
      <c r="CP125" s="365"/>
      <c r="CQ125" s="669"/>
      <c r="CR125" s="670"/>
      <c r="CS125" s="604"/>
      <c r="CT125" s="19"/>
      <c r="CU125" s="277"/>
      <c r="CV125" s="364"/>
      <c r="CW125" s="365"/>
      <c r="CX125" s="365"/>
      <c r="CY125" s="669"/>
      <c r="CZ125" s="670"/>
      <c r="DA125" s="604"/>
      <c r="DB125" s="19"/>
      <c r="DC125" s="277"/>
      <c r="DD125" s="364"/>
      <c r="DE125" s="365"/>
      <c r="DF125" s="365"/>
      <c r="DG125" s="669"/>
      <c r="DH125" s="670"/>
      <c r="DI125" s="604"/>
      <c r="DJ125" s="19"/>
      <c r="DK125" s="277"/>
      <c r="DL125" s="364"/>
      <c r="DM125" s="365"/>
      <c r="DN125" s="365"/>
      <c r="DO125" s="669"/>
      <c r="DP125" s="670"/>
      <c r="DQ125" s="604"/>
      <c r="DR125" s="19"/>
      <c r="DS125" s="277"/>
      <c r="DT125" s="364"/>
      <c r="DU125" s="365"/>
      <c r="DV125" s="365"/>
      <c r="DW125" s="669"/>
      <c r="DX125" s="670"/>
      <c r="DY125" s="604"/>
      <c r="DZ125" s="19"/>
      <c r="EA125" s="277"/>
      <c r="EB125" s="364"/>
      <c r="EC125" s="365"/>
      <c r="ED125" s="365"/>
      <c r="EE125" s="669"/>
      <c r="EF125" s="670"/>
      <c r="EG125" s="604"/>
      <c r="EH125" s="19"/>
      <c r="EI125" s="277"/>
      <c r="EJ125" s="364"/>
      <c r="EK125" s="365"/>
      <c r="EL125" s="365"/>
      <c r="EM125" s="669"/>
      <c r="EN125" s="670"/>
      <c r="EO125" s="604"/>
      <c r="EP125" s="19"/>
      <c r="EQ125" s="277"/>
    </row>
    <row r="126" spans="1:147" ht="37.5" customHeight="1" thickBot="1">
      <c r="A126" s="555"/>
      <c r="B126" s="191" t="s">
        <v>418</v>
      </c>
      <c r="C126" s="136" t="s">
        <v>659</v>
      </c>
      <c r="D126" s="574" t="s">
        <v>324</v>
      </c>
      <c r="E126" s="191" t="s">
        <v>325</v>
      </c>
      <c r="F126" s="376" t="s">
        <v>326</v>
      </c>
      <c r="G126" s="377" t="s">
        <v>327</v>
      </c>
      <c r="H126" s="191" t="s">
        <v>328</v>
      </c>
      <c r="I126" s="378" t="s">
        <v>329</v>
      </c>
      <c r="J126" s="297" t="s">
        <v>1167</v>
      </c>
      <c r="K126" s="298" t="s">
        <v>1168</v>
      </c>
      <c r="L126" s="574" t="s">
        <v>324</v>
      </c>
      <c r="M126" s="191" t="s">
        <v>325</v>
      </c>
      <c r="N126" s="376" t="s">
        <v>326</v>
      </c>
      <c r="O126" s="377" t="s">
        <v>327</v>
      </c>
      <c r="P126" s="191" t="s">
        <v>328</v>
      </c>
      <c r="Q126" s="378" t="s">
        <v>329</v>
      </c>
      <c r="R126" s="297" t="s">
        <v>1167</v>
      </c>
      <c r="S126" s="298" t="s">
        <v>1168</v>
      </c>
      <c r="T126" s="574" t="s">
        <v>324</v>
      </c>
      <c r="U126" s="191" t="s">
        <v>325</v>
      </c>
      <c r="V126" s="376" t="s">
        <v>326</v>
      </c>
      <c r="W126" s="377" t="s">
        <v>327</v>
      </c>
      <c r="X126" s="191" t="s">
        <v>328</v>
      </c>
      <c r="Y126" s="378" t="s">
        <v>329</v>
      </c>
      <c r="Z126" s="297" t="s">
        <v>1167</v>
      </c>
      <c r="AA126" s="298" t="s">
        <v>1168</v>
      </c>
      <c r="AB126" s="816" t="s">
        <v>324</v>
      </c>
      <c r="AC126" s="191" t="s">
        <v>325</v>
      </c>
      <c r="AD126" s="376" t="s">
        <v>326</v>
      </c>
      <c r="AE126" s="377" t="s">
        <v>327</v>
      </c>
      <c r="AF126" s="191" t="s">
        <v>328</v>
      </c>
      <c r="AG126" s="378" t="s">
        <v>329</v>
      </c>
      <c r="AH126" s="297" t="s">
        <v>1167</v>
      </c>
      <c r="AI126" s="298" t="s">
        <v>1168</v>
      </c>
      <c r="AJ126" s="574" t="s">
        <v>324</v>
      </c>
      <c r="AK126" s="191" t="s">
        <v>325</v>
      </c>
      <c r="AL126" s="376" t="s">
        <v>326</v>
      </c>
      <c r="AM126" s="377" t="s">
        <v>327</v>
      </c>
      <c r="AN126" s="191" t="s">
        <v>328</v>
      </c>
      <c r="AO126" s="378" t="s">
        <v>329</v>
      </c>
      <c r="AP126" s="297" t="s">
        <v>1167</v>
      </c>
      <c r="AQ126" s="298" t="s">
        <v>1168</v>
      </c>
      <c r="AR126" s="574" t="s">
        <v>324</v>
      </c>
      <c r="AS126" s="191" t="s">
        <v>325</v>
      </c>
      <c r="AT126" s="376" t="s">
        <v>326</v>
      </c>
      <c r="AU126" s="377" t="s">
        <v>327</v>
      </c>
      <c r="AV126" s="191" t="s">
        <v>328</v>
      </c>
      <c r="AW126" s="378" t="s">
        <v>329</v>
      </c>
      <c r="AX126" s="297" t="s">
        <v>1167</v>
      </c>
      <c r="AY126" s="298" t="s">
        <v>1168</v>
      </c>
      <c r="AZ126" s="574" t="s">
        <v>324</v>
      </c>
      <c r="BA126" s="191" t="s">
        <v>325</v>
      </c>
      <c r="BB126" s="376" t="s">
        <v>326</v>
      </c>
      <c r="BC126" s="377" t="s">
        <v>327</v>
      </c>
      <c r="BD126" s="191" t="s">
        <v>328</v>
      </c>
      <c r="BE126" s="378" t="s">
        <v>329</v>
      </c>
      <c r="BF126" s="297" t="s">
        <v>1167</v>
      </c>
      <c r="BG126" s="298" t="s">
        <v>1168</v>
      </c>
      <c r="BH126" s="574" t="s">
        <v>324</v>
      </c>
      <c r="BI126" s="191" t="s">
        <v>325</v>
      </c>
      <c r="BJ126" s="376" t="s">
        <v>326</v>
      </c>
      <c r="BK126" s="377" t="s">
        <v>327</v>
      </c>
      <c r="BL126" s="191" t="s">
        <v>328</v>
      </c>
      <c r="BM126" s="378" t="s">
        <v>329</v>
      </c>
      <c r="BN126" s="297" t="s">
        <v>1167</v>
      </c>
      <c r="BO126" s="298" t="s">
        <v>1168</v>
      </c>
      <c r="BP126" s="574" t="s">
        <v>324</v>
      </c>
      <c r="BQ126" s="191" t="s">
        <v>325</v>
      </c>
      <c r="BR126" s="376" t="s">
        <v>326</v>
      </c>
      <c r="BS126" s="377" t="s">
        <v>327</v>
      </c>
      <c r="BT126" s="191" t="s">
        <v>328</v>
      </c>
      <c r="BU126" s="378" t="s">
        <v>329</v>
      </c>
      <c r="BV126" s="297" t="s">
        <v>1167</v>
      </c>
      <c r="BW126" s="298" t="s">
        <v>1168</v>
      </c>
      <c r="BX126" s="574" t="s">
        <v>324</v>
      </c>
      <c r="BY126" s="191" t="s">
        <v>325</v>
      </c>
      <c r="BZ126" s="376" t="s">
        <v>326</v>
      </c>
      <c r="CA126" s="377" t="s">
        <v>327</v>
      </c>
      <c r="CB126" s="191" t="s">
        <v>328</v>
      </c>
      <c r="CC126" s="378" t="s">
        <v>329</v>
      </c>
      <c r="CD126" s="297" t="s">
        <v>1167</v>
      </c>
      <c r="CE126" s="298" t="s">
        <v>1168</v>
      </c>
      <c r="CF126" s="574" t="s">
        <v>324</v>
      </c>
      <c r="CG126" s="191" t="s">
        <v>325</v>
      </c>
      <c r="CH126" s="376" t="s">
        <v>326</v>
      </c>
      <c r="CI126" s="377" t="s">
        <v>327</v>
      </c>
      <c r="CJ126" s="191" t="s">
        <v>328</v>
      </c>
      <c r="CK126" s="378" t="s">
        <v>329</v>
      </c>
      <c r="CL126" s="297" t="s">
        <v>1167</v>
      </c>
      <c r="CM126" s="298" t="s">
        <v>1168</v>
      </c>
      <c r="CN126" s="574" t="s">
        <v>324</v>
      </c>
      <c r="CO126" s="191" t="s">
        <v>325</v>
      </c>
      <c r="CP126" s="376" t="s">
        <v>326</v>
      </c>
      <c r="CQ126" s="377" t="s">
        <v>327</v>
      </c>
      <c r="CR126" s="191" t="s">
        <v>328</v>
      </c>
      <c r="CS126" s="378" t="s">
        <v>329</v>
      </c>
      <c r="CT126" s="297" t="s">
        <v>1167</v>
      </c>
      <c r="CU126" s="298" t="s">
        <v>1168</v>
      </c>
      <c r="CV126" s="574" t="s">
        <v>324</v>
      </c>
      <c r="CW126" s="191" t="s">
        <v>325</v>
      </c>
      <c r="CX126" s="376" t="s">
        <v>326</v>
      </c>
      <c r="CY126" s="377" t="s">
        <v>327</v>
      </c>
      <c r="CZ126" s="191" t="s">
        <v>328</v>
      </c>
      <c r="DA126" s="378" t="s">
        <v>329</v>
      </c>
      <c r="DB126" s="297" t="s">
        <v>1167</v>
      </c>
      <c r="DC126" s="298" t="s">
        <v>1168</v>
      </c>
      <c r="DD126" s="574" t="s">
        <v>324</v>
      </c>
      <c r="DE126" s="191" t="s">
        <v>325</v>
      </c>
      <c r="DF126" s="376" t="s">
        <v>326</v>
      </c>
      <c r="DG126" s="377" t="s">
        <v>327</v>
      </c>
      <c r="DH126" s="191" t="s">
        <v>328</v>
      </c>
      <c r="DI126" s="378" t="s">
        <v>329</v>
      </c>
      <c r="DJ126" s="297" t="s">
        <v>1167</v>
      </c>
      <c r="DK126" s="298" t="s">
        <v>1168</v>
      </c>
      <c r="DL126" s="574" t="s">
        <v>324</v>
      </c>
      <c r="DM126" s="191" t="s">
        <v>325</v>
      </c>
      <c r="DN126" s="376" t="s">
        <v>326</v>
      </c>
      <c r="DO126" s="377" t="s">
        <v>327</v>
      </c>
      <c r="DP126" s="191" t="s">
        <v>328</v>
      </c>
      <c r="DQ126" s="378" t="s">
        <v>329</v>
      </c>
      <c r="DR126" s="297" t="s">
        <v>1167</v>
      </c>
      <c r="DS126" s="298" t="s">
        <v>1168</v>
      </c>
      <c r="DT126" s="574" t="s">
        <v>324</v>
      </c>
      <c r="DU126" s="191" t="s">
        <v>325</v>
      </c>
      <c r="DV126" s="376" t="s">
        <v>326</v>
      </c>
      <c r="DW126" s="377" t="s">
        <v>327</v>
      </c>
      <c r="DX126" s="191" t="s">
        <v>328</v>
      </c>
      <c r="DY126" s="378" t="s">
        <v>329</v>
      </c>
      <c r="DZ126" s="297" t="s">
        <v>1167</v>
      </c>
      <c r="EA126" s="298" t="s">
        <v>1168</v>
      </c>
      <c r="EB126" s="574" t="s">
        <v>324</v>
      </c>
      <c r="EC126" s="191" t="s">
        <v>325</v>
      </c>
      <c r="ED126" s="376" t="s">
        <v>326</v>
      </c>
      <c r="EE126" s="377" t="s">
        <v>327</v>
      </c>
      <c r="EF126" s="191" t="s">
        <v>328</v>
      </c>
      <c r="EG126" s="378" t="s">
        <v>329</v>
      </c>
      <c r="EH126" s="297" t="s">
        <v>1167</v>
      </c>
      <c r="EI126" s="298" t="s">
        <v>1168</v>
      </c>
      <c r="EJ126" s="574" t="s">
        <v>324</v>
      </c>
      <c r="EK126" s="191" t="s">
        <v>325</v>
      </c>
      <c r="EL126" s="376" t="s">
        <v>326</v>
      </c>
      <c r="EM126" s="377" t="s">
        <v>327</v>
      </c>
      <c r="EN126" s="191" t="s">
        <v>328</v>
      </c>
      <c r="EO126" s="378" t="s">
        <v>329</v>
      </c>
      <c r="EP126" s="297" t="s">
        <v>1167</v>
      </c>
      <c r="EQ126" s="298" t="s">
        <v>1168</v>
      </c>
    </row>
    <row r="127" spans="1:147" ht="37.5" customHeight="1" thickBot="1">
      <c r="A127" s="555"/>
      <c r="B127" s="315">
        <v>1</v>
      </c>
      <c r="C127" s="448" t="s">
        <v>928</v>
      </c>
      <c r="D127" s="384"/>
      <c r="E127" s="315">
        <v>1</v>
      </c>
      <c r="F127" s="315" t="s">
        <v>331</v>
      </c>
      <c r="G127" s="650">
        <v>0</v>
      </c>
      <c r="H127" s="509"/>
      <c r="I127" s="818">
        <f>+(G127+(G127*H127))*E127</f>
        <v>0</v>
      </c>
      <c r="J127" s="311" t="s">
        <v>1169</v>
      </c>
      <c r="K127" s="312"/>
      <c r="L127" s="384"/>
      <c r="M127" s="315">
        <v>1</v>
      </c>
      <c r="N127" s="315" t="s">
        <v>331</v>
      </c>
      <c r="O127" s="650"/>
      <c r="P127" s="509"/>
      <c r="Q127" s="818">
        <f>+(O127+(O127*P127))*M127</f>
        <v>0</v>
      </c>
      <c r="R127" s="311" t="s">
        <v>1169</v>
      </c>
      <c r="S127" s="312"/>
      <c r="T127" s="384"/>
      <c r="U127" s="315">
        <v>1</v>
      </c>
      <c r="V127" s="315" t="s">
        <v>331</v>
      </c>
      <c r="W127" s="650"/>
      <c r="X127" s="509"/>
      <c r="Y127" s="818">
        <f>+(W127+(W127*X127))*U127</f>
        <v>0</v>
      </c>
      <c r="Z127" s="311" t="s">
        <v>1169</v>
      </c>
      <c r="AA127" s="312"/>
      <c r="AB127" s="819"/>
      <c r="AC127" s="315">
        <v>1</v>
      </c>
      <c r="AD127" s="315" t="s">
        <v>331</v>
      </c>
      <c r="AE127" s="650"/>
      <c r="AF127" s="509"/>
      <c r="AG127" s="818">
        <f>+(AE127+(AE127*AF127))*AC127</f>
        <v>0</v>
      </c>
      <c r="AH127" s="311" t="s">
        <v>1169</v>
      </c>
      <c r="AI127" s="312"/>
      <c r="AJ127" s="384"/>
      <c r="AK127" s="315">
        <v>1</v>
      </c>
      <c r="AL127" s="315" t="s">
        <v>331</v>
      </c>
      <c r="AM127" s="650"/>
      <c r="AN127" s="509"/>
      <c r="AO127" s="818">
        <f>+(AM127+(AM127*AN127))*AK127</f>
        <v>0</v>
      </c>
      <c r="AP127" s="311" t="s">
        <v>1169</v>
      </c>
      <c r="AQ127" s="312"/>
      <c r="AR127" s="384"/>
      <c r="AS127" s="315">
        <v>1</v>
      </c>
      <c r="AT127" s="315" t="s">
        <v>331</v>
      </c>
      <c r="AU127" s="650"/>
      <c r="AV127" s="509"/>
      <c r="AW127" s="818">
        <f>+(AU127+(AU127*AV127))*AS127</f>
        <v>0</v>
      </c>
      <c r="AX127" s="311" t="s">
        <v>1169</v>
      </c>
      <c r="AY127" s="312"/>
      <c r="AZ127" s="384"/>
      <c r="BA127" s="315">
        <v>1</v>
      </c>
      <c r="BB127" s="315" t="s">
        <v>331</v>
      </c>
      <c r="BC127" s="650"/>
      <c r="BD127" s="509"/>
      <c r="BE127" s="818">
        <f>+(BC127+(BC127*BD127))*BA127</f>
        <v>0</v>
      </c>
      <c r="BF127" s="311" t="s">
        <v>1169</v>
      </c>
      <c r="BG127" s="312"/>
      <c r="BH127" s="384"/>
      <c r="BI127" s="315">
        <v>1</v>
      </c>
      <c r="BJ127" s="315" t="s">
        <v>331</v>
      </c>
      <c r="BK127" s="650"/>
      <c r="BL127" s="509"/>
      <c r="BM127" s="818">
        <f>+(BK127+(BK127*BL127))*BI127</f>
        <v>0</v>
      </c>
      <c r="BN127" s="311" t="s">
        <v>1169</v>
      </c>
      <c r="BO127" s="312"/>
      <c r="BP127" s="384"/>
      <c r="BQ127" s="315">
        <v>1</v>
      </c>
      <c r="BR127" s="315" t="s">
        <v>331</v>
      </c>
      <c r="BS127" s="650"/>
      <c r="BT127" s="509"/>
      <c r="BU127" s="818">
        <f>+(BS127+(BS127*BT127))*BQ127</f>
        <v>0</v>
      </c>
      <c r="BV127" s="311" t="s">
        <v>1169</v>
      </c>
      <c r="BW127" s="312"/>
      <c r="BX127" s="384"/>
      <c r="BY127" s="315">
        <v>1</v>
      </c>
      <c r="BZ127" s="315" t="s">
        <v>331</v>
      </c>
      <c r="CA127" s="650">
        <v>0</v>
      </c>
      <c r="CB127" s="509">
        <v>0</v>
      </c>
      <c r="CC127" s="818">
        <f>+(CA127+(CA127*CB127))*BY127</f>
        <v>0</v>
      </c>
      <c r="CD127" s="311" t="s">
        <v>1169</v>
      </c>
      <c r="CE127" s="312"/>
      <c r="CF127" s="384"/>
      <c r="CG127" s="315">
        <v>1</v>
      </c>
      <c r="CH127" s="315" t="s">
        <v>331</v>
      </c>
      <c r="CI127" s="650"/>
      <c r="CJ127" s="509"/>
      <c r="CK127" s="818">
        <f>+(CI127+(CI127*CJ127))*CG127</f>
        <v>0</v>
      </c>
      <c r="CL127" s="311" t="s">
        <v>1169</v>
      </c>
      <c r="CM127" s="312"/>
      <c r="CN127" s="384"/>
      <c r="CO127" s="315">
        <v>1</v>
      </c>
      <c r="CP127" s="315" t="s">
        <v>331</v>
      </c>
      <c r="CQ127" s="650"/>
      <c r="CR127" s="509"/>
      <c r="CS127" s="818">
        <f>+(CQ127+(CQ127*CR127))*CO127</f>
        <v>0</v>
      </c>
      <c r="CT127" s="311" t="s">
        <v>1169</v>
      </c>
      <c r="CU127" s="312"/>
      <c r="CV127" s="384"/>
      <c r="CW127" s="315">
        <v>1</v>
      </c>
      <c r="CX127" s="315" t="s">
        <v>331</v>
      </c>
      <c r="CY127" s="650"/>
      <c r="CZ127" s="509"/>
      <c r="DA127" s="818">
        <f>+(CY127+(CY127*CZ127))*CW127</f>
        <v>0</v>
      </c>
      <c r="DB127" s="311" t="s">
        <v>1169</v>
      </c>
      <c r="DC127" s="312"/>
      <c r="DD127" s="384"/>
      <c r="DE127" s="315">
        <v>1</v>
      </c>
      <c r="DF127" s="315" t="s">
        <v>331</v>
      </c>
      <c r="DG127" s="650"/>
      <c r="DH127" s="509"/>
      <c r="DI127" s="818">
        <f>+(DG127+(DG127*DH127))*DE127</f>
        <v>0</v>
      </c>
      <c r="DJ127" s="311" t="s">
        <v>1169</v>
      </c>
      <c r="DK127" s="312"/>
      <c r="DL127" s="384"/>
      <c r="DM127" s="315">
        <v>1</v>
      </c>
      <c r="DN127" s="315" t="s">
        <v>331</v>
      </c>
      <c r="DO127" s="650"/>
      <c r="DP127" s="509"/>
      <c r="DQ127" s="818">
        <f>+(DO127+(DO127*DP127))*DM127</f>
        <v>0</v>
      </c>
      <c r="DR127" s="311" t="s">
        <v>1169</v>
      </c>
      <c r="DS127" s="312"/>
      <c r="DT127" s="384"/>
      <c r="DU127" s="315">
        <v>1</v>
      </c>
      <c r="DV127" s="315" t="s">
        <v>331</v>
      </c>
      <c r="DW127" s="650"/>
      <c r="DX127" s="509"/>
      <c r="DY127" s="818">
        <f>+(DW127+(DW127*DX127))*DU127</f>
        <v>0</v>
      </c>
      <c r="DZ127" s="311" t="s">
        <v>1169</v>
      </c>
      <c r="EA127" s="312"/>
      <c r="EB127" s="384"/>
      <c r="EC127" s="315">
        <v>1</v>
      </c>
      <c r="ED127" s="315" t="s">
        <v>331</v>
      </c>
      <c r="EE127" s="650"/>
      <c r="EF127" s="509"/>
      <c r="EG127" s="820" t="s">
        <v>1199</v>
      </c>
      <c r="EH127" s="311" t="s">
        <v>1169</v>
      </c>
      <c r="EI127" s="312"/>
      <c r="EJ127" s="384"/>
      <c r="EK127" s="315">
        <v>1</v>
      </c>
      <c r="EL127" s="315" t="s">
        <v>331</v>
      </c>
      <c r="EM127" s="650"/>
      <c r="EN127" s="509"/>
      <c r="EO127" s="818">
        <f>+(EM127+(EM127*EN127))*EK127</f>
        <v>0</v>
      </c>
      <c r="EP127" s="311" t="s">
        <v>1169</v>
      </c>
      <c r="EQ127" s="312"/>
    </row>
    <row r="128" spans="1:147" ht="37.5" customHeight="1">
      <c r="A128" s="555"/>
      <c r="B128" s="592"/>
      <c r="C128" s="821"/>
      <c r="D128" s="591"/>
      <c r="E128" s="281" t="s">
        <v>338</v>
      </c>
      <c r="F128" s="281"/>
      <c r="G128" s="822"/>
      <c r="H128" s="661"/>
      <c r="I128" s="692">
        <f>I127</f>
        <v>0</v>
      </c>
      <c r="J128" s="19"/>
      <c r="K128" s="277"/>
      <c r="L128" s="591"/>
      <c r="M128" s="281" t="s">
        <v>338</v>
      </c>
      <c r="N128" s="281"/>
      <c r="O128" s="822"/>
      <c r="P128" s="661"/>
      <c r="Q128" s="692">
        <f>Q127</f>
        <v>0</v>
      </c>
      <c r="R128" s="19"/>
      <c r="S128" s="277"/>
      <c r="T128" s="591"/>
      <c r="U128" s="281" t="s">
        <v>338</v>
      </c>
      <c r="V128" s="281"/>
      <c r="W128" s="822"/>
      <c r="X128" s="661"/>
      <c r="Y128" s="692">
        <f>Y127</f>
        <v>0</v>
      </c>
      <c r="Z128" s="19"/>
      <c r="AA128" s="277"/>
      <c r="AB128" s="823"/>
      <c r="AC128" s="281" t="s">
        <v>338</v>
      </c>
      <c r="AD128" s="281"/>
      <c r="AE128" s="822"/>
      <c r="AF128" s="661"/>
      <c r="AG128" s="692">
        <f>AG127</f>
        <v>0</v>
      </c>
      <c r="AH128" s="19"/>
      <c r="AI128" s="277"/>
      <c r="AJ128" s="591"/>
      <c r="AK128" s="281" t="s">
        <v>338</v>
      </c>
      <c r="AL128" s="281"/>
      <c r="AM128" s="822"/>
      <c r="AN128" s="661"/>
      <c r="AO128" s="692">
        <f>AO127</f>
        <v>0</v>
      </c>
      <c r="AP128" s="19"/>
      <c r="AQ128" s="277"/>
      <c r="AR128" s="591"/>
      <c r="AS128" s="281" t="s">
        <v>338</v>
      </c>
      <c r="AT128" s="281"/>
      <c r="AU128" s="822"/>
      <c r="AV128" s="661"/>
      <c r="AW128" s="692">
        <f>AW127</f>
        <v>0</v>
      </c>
      <c r="AX128" s="19"/>
      <c r="AY128" s="277"/>
      <c r="AZ128" s="591"/>
      <c r="BA128" s="281" t="s">
        <v>338</v>
      </c>
      <c r="BB128" s="281"/>
      <c r="BC128" s="822"/>
      <c r="BD128" s="661"/>
      <c r="BE128" s="692">
        <f>BE127</f>
        <v>0</v>
      </c>
      <c r="BF128" s="19"/>
      <c r="BG128" s="277"/>
      <c r="BH128" s="591"/>
      <c r="BI128" s="281" t="s">
        <v>338</v>
      </c>
      <c r="BJ128" s="281"/>
      <c r="BK128" s="822"/>
      <c r="BL128" s="661"/>
      <c r="BM128" s="692">
        <f>BM127</f>
        <v>0</v>
      </c>
      <c r="BN128" s="19"/>
      <c r="BO128" s="277"/>
      <c r="BP128" s="591"/>
      <c r="BQ128" s="281" t="s">
        <v>338</v>
      </c>
      <c r="BR128" s="281"/>
      <c r="BS128" s="822"/>
      <c r="BT128" s="661"/>
      <c r="BU128" s="692">
        <f>BU127</f>
        <v>0</v>
      </c>
      <c r="BV128" s="19"/>
      <c r="BW128" s="277"/>
      <c r="BX128" s="591"/>
      <c r="BY128" s="281" t="s">
        <v>338</v>
      </c>
      <c r="BZ128" s="281"/>
      <c r="CA128" s="822"/>
      <c r="CB128" s="661"/>
      <c r="CC128" s="692">
        <f>CC127</f>
        <v>0</v>
      </c>
      <c r="CD128" s="19"/>
      <c r="CE128" s="277"/>
      <c r="CF128" s="591"/>
      <c r="CG128" s="281" t="s">
        <v>338</v>
      </c>
      <c r="CH128" s="281"/>
      <c r="CI128" s="822"/>
      <c r="CJ128" s="661"/>
      <c r="CK128" s="692">
        <f>CK127</f>
        <v>0</v>
      </c>
      <c r="CL128" s="19"/>
      <c r="CM128" s="277"/>
      <c r="CN128" s="591"/>
      <c r="CO128" s="281" t="s">
        <v>338</v>
      </c>
      <c r="CP128" s="281"/>
      <c r="CQ128" s="822"/>
      <c r="CR128" s="661"/>
      <c r="CS128" s="692">
        <f>CS127</f>
        <v>0</v>
      </c>
      <c r="CT128" s="19"/>
      <c r="CU128" s="277"/>
      <c r="CV128" s="591"/>
      <c r="CW128" s="281" t="s">
        <v>338</v>
      </c>
      <c r="CX128" s="281"/>
      <c r="CY128" s="822"/>
      <c r="CZ128" s="661"/>
      <c r="DA128" s="692">
        <f>DA127</f>
        <v>0</v>
      </c>
      <c r="DB128" s="19"/>
      <c r="DC128" s="277"/>
      <c r="DD128" s="591"/>
      <c r="DE128" s="281" t="s">
        <v>338</v>
      </c>
      <c r="DF128" s="281"/>
      <c r="DG128" s="822"/>
      <c r="DH128" s="661"/>
      <c r="DI128" s="692">
        <f>DI127</f>
        <v>0</v>
      </c>
      <c r="DJ128" s="19"/>
      <c r="DK128" s="277"/>
      <c r="DL128" s="591"/>
      <c r="DM128" s="281" t="s">
        <v>338</v>
      </c>
      <c r="DN128" s="281"/>
      <c r="DO128" s="822"/>
      <c r="DP128" s="661"/>
      <c r="DQ128" s="692">
        <f>DQ127</f>
        <v>0</v>
      </c>
      <c r="DR128" s="19"/>
      <c r="DS128" s="277"/>
      <c r="DT128" s="591"/>
      <c r="DU128" s="281" t="s">
        <v>338</v>
      </c>
      <c r="DV128" s="281"/>
      <c r="DW128" s="822"/>
      <c r="DX128" s="661"/>
      <c r="DY128" s="692">
        <f>DY127</f>
        <v>0</v>
      </c>
      <c r="DZ128" s="19"/>
      <c r="EA128" s="277"/>
      <c r="EB128" s="591"/>
      <c r="EC128" s="281" t="s">
        <v>338</v>
      </c>
      <c r="ED128" s="281"/>
      <c r="EE128" s="822"/>
      <c r="EF128" s="661"/>
      <c r="EG128" s="692" t="s">
        <v>1199</v>
      </c>
      <c r="EH128" s="19"/>
      <c r="EI128" s="277"/>
      <c r="EJ128" s="591"/>
      <c r="EK128" s="281" t="s">
        <v>338</v>
      </c>
      <c r="EL128" s="281"/>
      <c r="EM128" s="822"/>
      <c r="EN128" s="661"/>
      <c r="EO128" s="692">
        <f>EO127</f>
        <v>0</v>
      </c>
      <c r="EP128" s="19"/>
      <c r="EQ128" s="277"/>
    </row>
    <row r="129" spans="1:147" ht="37.5" customHeight="1" thickBot="1">
      <c r="A129" s="185"/>
      <c r="B129" s="845"/>
      <c r="C129" s="846" t="s">
        <v>236</v>
      </c>
      <c r="D129" s="364"/>
      <c r="E129" s="365"/>
      <c r="F129" s="365"/>
      <c r="G129" s="847"/>
      <c r="H129" s="670"/>
      <c r="I129" s="604"/>
      <c r="J129" s="19"/>
      <c r="K129" s="277"/>
      <c r="L129" s="364"/>
      <c r="M129" s="365"/>
      <c r="N129" s="365"/>
      <c r="O129" s="847"/>
      <c r="P129" s="670"/>
      <c r="Q129" s="604"/>
      <c r="R129" s="19"/>
      <c r="S129" s="277"/>
      <c r="T129" s="364"/>
      <c r="U129" s="365"/>
      <c r="V129" s="365"/>
      <c r="W129" s="847"/>
      <c r="X129" s="670"/>
      <c r="Y129" s="604"/>
      <c r="Z129" s="19"/>
      <c r="AA129" s="277"/>
      <c r="AB129" s="830"/>
      <c r="AC129" s="365"/>
      <c r="AD129" s="365"/>
      <c r="AE129" s="847"/>
      <c r="AF129" s="670"/>
      <c r="AG129" s="604"/>
      <c r="AH129" s="19"/>
      <c r="AI129" s="277"/>
      <c r="AJ129" s="364"/>
      <c r="AK129" s="365"/>
      <c r="AL129" s="365"/>
      <c r="AM129" s="847"/>
      <c r="AN129" s="670"/>
      <c r="AO129" s="604"/>
      <c r="AP129" s="19"/>
      <c r="AQ129" s="277"/>
      <c r="AR129" s="364"/>
      <c r="AS129" s="365"/>
      <c r="AT129" s="365"/>
      <c r="AU129" s="847"/>
      <c r="AV129" s="670"/>
      <c r="AW129" s="604"/>
      <c r="AX129" s="19"/>
      <c r="AY129" s="277"/>
      <c r="AZ129" s="364"/>
      <c r="BA129" s="365"/>
      <c r="BB129" s="365"/>
      <c r="BC129" s="847"/>
      <c r="BD129" s="670"/>
      <c r="BE129" s="604"/>
      <c r="BF129" s="19"/>
      <c r="BG129" s="277"/>
      <c r="BH129" s="364"/>
      <c r="BI129" s="365"/>
      <c r="BJ129" s="365"/>
      <c r="BK129" s="847"/>
      <c r="BL129" s="670"/>
      <c r="BM129" s="604"/>
      <c r="BN129" s="19"/>
      <c r="BO129" s="277"/>
      <c r="BP129" s="364"/>
      <c r="BQ129" s="365"/>
      <c r="BR129" s="365"/>
      <c r="BS129" s="847"/>
      <c r="BT129" s="670"/>
      <c r="BU129" s="604"/>
      <c r="BV129" s="19"/>
      <c r="BW129" s="277"/>
      <c r="BX129" s="364"/>
      <c r="BY129" s="365"/>
      <c r="BZ129" s="365"/>
      <c r="CA129" s="847"/>
      <c r="CB129" s="670"/>
      <c r="CC129" s="604"/>
      <c r="CD129" s="19"/>
      <c r="CE129" s="277"/>
      <c r="CF129" s="364"/>
      <c r="CG129" s="365"/>
      <c r="CH129" s="365"/>
      <c r="CI129" s="847"/>
      <c r="CJ129" s="670"/>
      <c r="CK129" s="604"/>
      <c r="CL129" s="19"/>
      <c r="CM129" s="277"/>
      <c r="CN129" s="364"/>
      <c r="CO129" s="365"/>
      <c r="CP129" s="365"/>
      <c r="CQ129" s="847"/>
      <c r="CR129" s="670"/>
      <c r="CS129" s="604"/>
      <c r="CT129" s="19"/>
      <c r="CU129" s="277"/>
      <c r="CV129" s="364"/>
      <c r="CW129" s="365"/>
      <c r="CX129" s="365"/>
      <c r="CY129" s="847"/>
      <c r="CZ129" s="670"/>
      <c r="DA129" s="604"/>
      <c r="DB129" s="19"/>
      <c r="DC129" s="277"/>
      <c r="DD129" s="364"/>
      <c r="DE129" s="365"/>
      <c r="DF129" s="365"/>
      <c r="DG129" s="847"/>
      <c r="DH129" s="670"/>
      <c r="DI129" s="604"/>
      <c r="DJ129" s="19"/>
      <c r="DK129" s="277"/>
      <c r="DL129" s="364"/>
      <c r="DM129" s="365"/>
      <c r="DN129" s="365"/>
      <c r="DO129" s="847"/>
      <c r="DP129" s="670"/>
      <c r="DQ129" s="604"/>
      <c r="DR129" s="19"/>
      <c r="DS129" s="277"/>
      <c r="DT129" s="364"/>
      <c r="DU129" s="365"/>
      <c r="DV129" s="365"/>
      <c r="DW129" s="847"/>
      <c r="DX129" s="670"/>
      <c r="DY129" s="604"/>
      <c r="DZ129" s="19"/>
      <c r="EA129" s="277"/>
      <c r="EB129" s="364"/>
      <c r="EC129" s="365"/>
      <c r="ED129" s="365"/>
      <c r="EE129" s="847"/>
      <c r="EF129" s="670"/>
      <c r="EG129" s="604"/>
      <c r="EH129" s="19"/>
      <c r="EI129" s="277"/>
      <c r="EJ129" s="364"/>
      <c r="EK129" s="365"/>
      <c r="EL129" s="365"/>
      <c r="EM129" s="847"/>
      <c r="EN129" s="670"/>
      <c r="EO129" s="604"/>
      <c r="EP129" s="19"/>
      <c r="EQ129" s="277"/>
    </row>
    <row r="130" spans="1:147" ht="37.5" customHeight="1" thickBot="1">
      <c r="A130" s="555"/>
      <c r="B130" s="191" t="s">
        <v>418</v>
      </c>
      <c r="C130" s="136" t="s">
        <v>659</v>
      </c>
      <c r="D130" s="574" t="s">
        <v>324</v>
      </c>
      <c r="E130" s="191" t="s">
        <v>325</v>
      </c>
      <c r="F130" s="376" t="s">
        <v>326</v>
      </c>
      <c r="G130" s="280" t="s">
        <v>327</v>
      </c>
      <c r="H130" s="191" t="s">
        <v>328</v>
      </c>
      <c r="I130" s="378" t="s">
        <v>329</v>
      </c>
      <c r="J130" s="297" t="s">
        <v>1167</v>
      </c>
      <c r="K130" s="298" t="s">
        <v>1168</v>
      </c>
      <c r="L130" s="574" t="s">
        <v>324</v>
      </c>
      <c r="M130" s="191" t="s">
        <v>325</v>
      </c>
      <c r="N130" s="376" t="s">
        <v>326</v>
      </c>
      <c r="O130" s="280" t="s">
        <v>327</v>
      </c>
      <c r="P130" s="191" t="s">
        <v>328</v>
      </c>
      <c r="Q130" s="378" t="s">
        <v>329</v>
      </c>
      <c r="R130" s="297" t="s">
        <v>1167</v>
      </c>
      <c r="S130" s="298" t="s">
        <v>1168</v>
      </c>
      <c r="T130" s="574" t="s">
        <v>324</v>
      </c>
      <c r="U130" s="191" t="s">
        <v>325</v>
      </c>
      <c r="V130" s="376" t="s">
        <v>326</v>
      </c>
      <c r="W130" s="280" t="s">
        <v>327</v>
      </c>
      <c r="X130" s="191" t="s">
        <v>328</v>
      </c>
      <c r="Y130" s="378" t="s">
        <v>329</v>
      </c>
      <c r="Z130" s="297" t="s">
        <v>1167</v>
      </c>
      <c r="AA130" s="298" t="s">
        <v>1168</v>
      </c>
      <c r="AB130" s="816" t="s">
        <v>324</v>
      </c>
      <c r="AC130" s="191" t="s">
        <v>325</v>
      </c>
      <c r="AD130" s="376" t="s">
        <v>326</v>
      </c>
      <c r="AE130" s="280" t="s">
        <v>327</v>
      </c>
      <c r="AF130" s="191" t="s">
        <v>328</v>
      </c>
      <c r="AG130" s="378" t="s">
        <v>329</v>
      </c>
      <c r="AH130" s="297" t="s">
        <v>1167</v>
      </c>
      <c r="AI130" s="298" t="s">
        <v>1168</v>
      </c>
      <c r="AJ130" s="574" t="s">
        <v>324</v>
      </c>
      <c r="AK130" s="191" t="s">
        <v>325</v>
      </c>
      <c r="AL130" s="376" t="s">
        <v>326</v>
      </c>
      <c r="AM130" s="280" t="s">
        <v>327</v>
      </c>
      <c r="AN130" s="191" t="s">
        <v>328</v>
      </c>
      <c r="AO130" s="378" t="s">
        <v>329</v>
      </c>
      <c r="AP130" s="297" t="s">
        <v>1167</v>
      </c>
      <c r="AQ130" s="298" t="s">
        <v>1168</v>
      </c>
      <c r="AR130" s="574" t="s">
        <v>324</v>
      </c>
      <c r="AS130" s="191" t="s">
        <v>325</v>
      </c>
      <c r="AT130" s="376" t="s">
        <v>326</v>
      </c>
      <c r="AU130" s="280" t="s">
        <v>327</v>
      </c>
      <c r="AV130" s="191" t="s">
        <v>328</v>
      </c>
      <c r="AW130" s="378" t="s">
        <v>329</v>
      </c>
      <c r="AX130" s="297" t="s">
        <v>1167</v>
      </c>
      <c r="AY130" s="298" t="s">
        <v>1168</v>
      </c>
      <c r="AZ130" s="574" t="s">
        <v>324</v>
      </c>
      <c r="BA130" s="191" t="s">
        <v>325</v>
      </c>
      <c r="BB130" s="376" t="s">
        <v>326</v>
      </c>
      <c r="BC130" s="280" t="s">
        <v>327</v>
      </c>
      <c r="BD130" s="191" t="s">
        <v>328</v>
      </c>
      <c r="BE130" s="378" t="s">
        <v>329</v>
      </c>
      <c r="BF130" s="297" t="s">
        <v>1167</v>
      </c>
      <c r="BG130" s="298" t="s">
        <v>1168</v>
      </c>
      <c r="BH130" s="574" t="s">
        <v>324</v>
      </c>
      <c r="BI130" s="191" t="s">
        <v>325</v>
      </c>
      <c r="BJ130" s="376" t="s">
        <v>326</v>
      </c>
      <c r="BK130" s="280" t="s">
        <v>327</v>
      </c>
      <c r="BL130" s="191" t="s">
        <v>328</v>
      </c>
      <c r="BM130" s="378" t="s">
        <v>329</v>
      </c>
      <c r="BN130" s="297" t="s">
        <v>1167</v>
      </c>
      <c r="BO130" s="298" t="s">
        <v>1168</v>
      </c>
      <c r="BP130" s="574" t="s">
        <v>324</v>
      </c>
      <c r="BQ130" s="191" t="s">
        <v>325</v>
      </c>
      <c r="BR130" s="376" t="s">
        <v>326</v>
      </c>
      <c r="BS130" s="280" t="s">
        <v>327</v>
      </c>
      <c r="BT130" s="191" t="s">
        <v>328</v>
      </c>
      <c r="BU130" s="378" t="s">
        <v>329</v>
      </c>
      <c r="BV130" s="297" t="s">
        <v>1167</v>
      </c>
      <c r="BW130" s="298" t="s">
        <v>1168</v>
      </c>
      <c r="BX130" s="574" t="s">
        <v>324</v>
      </c>
      <c r="BY130" s="191" t="s">
        <v>325</v>
      </c>
      <c r="BZ130" s="376" t="s">
        <v>326</v>
      </c>
      <c r="CA130" s="280" t="s">
        <v>327</v>
      </c>
      <c r="CB130" s="191" t="s">
        <v>328</v>
      </c>
      <c r="CC130" s="378" t="s">
        <v>329</v>
      </c>
      <c r="CD130" s="297" t="s">
        <v>1167</v>
      </c>
      <c r="CE130" s="298" t="s">
        <v>1168</v>
      </c>
      <c r="CF130" s="574" t="s">
        <v>324</v>
      </c>
      <c r="CG130" s="191" t="s">
        <v>325</v>
      </c>
      <c r="CH130" s="376" t="s">
        <v>326</v>
      </c>
      <c r="CI130" s="280" t="s">
        <v>327</v>
      </c>
      <c r="CJ130" s="191" t="s">
        <v>328</v>
      </c>
      <c r="CK130" s="378" t="s">
        <v>329</v>
      </c>
      <c r="CL130" s="297" t="s">
        <v>1167</v>
      </c>
      <c r="CM130" s="298" t="s">
        <v>1168</v>
      </c>
      <c r="CN130" s="574" t="s">
        <v>324</v>
      </c>
      <c r="CO130" s="191" t="s">
        <v>325</v>
      </c>
      <c r="CP130" s="376" t="s">
        <v>326</v>
      </c>
      <c r="CQ130" s="280" t="s">
        <v>327</v>
      </c>
      <c r="CR130" s="191" t="s">
        <v>328</v>
      </c>
      <c r="CS130" s="378" t="s">
        <v>329</v>
      </c>
      <c r="CT130" s="297" t="s">
        <v>1167</v>
      </c>
      <c r="CU130" s="298" t="s">
        <v>1168</v>
      </c>
      <c r="CV130" s="574" t="s">
        <v>324</v>
      </c>
      <c r="CW130" s="191" t="s">
        <v>325</v>
      </c>
      <c r="CX130" s="376" t="s">
        <v>326</v>
      </c>
      <c r="CY130" s="280" t="s">
        <v>327</v>
      </c>
      <c r="CZ130" s="191" t="s">
        <v>328</v>
      </c>
      <c r="DA130" s="378" t="s">
        <v>329</v>
      </c>
      <c r="DB130" s="297" t="s">
        <v>1167</v>
      </c>
      <c r="DC130" s="298" t="s">
        <v>1168</v>
      </c>
      <c r="DD130" s="574" t="s">
        <v>324</v>
      </c>
      <c r="DE130" s="191" t="s">
        <v>325</v>
      </c>
      <c r="DF130" s="376" t="s">
        <v>326</v>
      </c>
      <c r="DG130" s="280" t="s">
        <v>327</v>
      </c>
      <c r="DH130" s="191" t="s">
        <v>328</v>
      </c>
      <c r="DI130" s="378" t="s">
        <v>329</v>
      </c>
      <c r="DJ130" s="297" t="s">
        <v>1167</v>
      </c>
      <c r="DK130" s="298" t="s">
        <v>1168</v>
      </c>
      <c r="DL130" s="574" t="s">
        <v>324</v>
      </c>
      <c r="DM130" s="191" t="s">
        <v>325</v>
      </c>
      <c r="DN130" s="376" t="s">
        <v>326</v>
      </c>
      <c r="DO130" s="280" t="s">
        <v>327</v>
      </c>
      <c r="DP130" s="191" t="s">
        <v>328</v>
      </c>
      <c r="DQ130" s="378" t="s">
        <v>329</v>
      </c>
      <c r="DR130" s="297" t="s">
        <v>1167</v>
      </c>
      <c r="DS130" s="298" t="s">
        <v>1168</v>
      </c>
      <c r="DT130" s="574" t="s">
        <v>324</v>
      </c>
      <c r="DU130" s="191" t="s">
        <v>325</v>
      </c>
      <c r="DV130" s="376" t="s">
        <v>326</v>
      </c>
      <c r="DW130" s="280" t="s">
        <v>327</v>
      </c>
      <c r="DX130" s="191" t="s">
        <v>328</v>
      </c>
      <c r="DY130" s="378" t="s">
        <v>329</v>
      </c>
      <c r="DZ130" s="297" t="s">
        <v>1167</v>
      </c>
      <c r="EA130" s="298" t="s">
        <v>1168</v>
      </c>
      <c r="EB130" s="574" t="s">
        <v>324</v>
      </c>
      <c r="EC130" s="191" t="s">
        <v>325</v>
      </c>
      <c r="ED130" s="376" t="s">
        <v>326</v>
      </c>
      <c r="EE130" s="280" t="s">
        <v>327</v>
      </c>
      <c r="EF130" s="191" t="s">
        <v>328</v>
      </c>
      <c r="EG130" s="378" t="s">
        <v>329</v>
      </c>
      <c r="EH130" s="297" t="s">
        <v>1167</v>
      </c>
      <c r="EI130" s="298" t="s">
        <v>1168</v>
      </c>
      <c r="EJ130" s="574" t="s">
        <v>324</v>
      </c>
      <c r="EK130" s="191" t="s">
        <v>325</v>
      </c>
      <c r="EL130" s="376" t="s">
        <v>326</v>
      </c>
      <c r="EM130" s="280" t="s">
        <v>327</v>
      </c>
      <c r="EN130" s="191" t="s">
        <v>328</v>
      </c>
      <c r="EO130" s="378" t="s">
        <v>329</v>
      </c>
      <c r="EP130" s="297" t="s">
        <v>1167</v>
      </c>
      <c r="EQ130" s="298" t="s">
        <v>1168</v>
      </c>
    </row>
    <row r="131" spans="1:147" ht="37.5" customHeight="1" thickBot="1">
      <c r="A131" s="555"/>
      <c r="B131" s="315">
        <v>1</v>
      </c>
      <c r="C131" s="448" t="s">
        <v>929</v>
      </c>
      <c r="D131" s="566"/>
      <c r="E131" s="315">
        <v>1</v>
      </c>
      <c r="F131" s="315" t="s">
        <v>331</v>
      </c>
      <c r="G131" s="676"/>
      <c r="H131" s="647"/>
      <c r="I131" s="818">
        <f t="shared" ref="I131:I132" si="221">+(G131+(G131*H131))*E131</f>
        <v>0</v>
      </c>
      <c r="J131" s="311" t="s">
        <v>1169</v>
      </c>
      <c r="K131" s="312"/>
      <c r="L131" s="566"/>
      <c r="M131" s="315">
        <v>1</v>
      </c>
      <c r="N131" s="315" t="s">
        <v>331</v>
      </c>
      <c r="O131" s="676"/>
      <c r="P131" s="647"/>
      <c r="Q131" s="818">
        <f t="shared" ref="Q131:Q132" si="222">+(O131+(O131*P131))*M131</f>
        <v>0</v>
      </c>
      <c r="R131" s="311" t="s">
        <v>1169</v>
      </c>
      <c r="S131" s="312"/>
      <c r="T131" s="566"/>
      <c r="U131" s="315">
        <v>1</v>
      </c>
      <c r="V131" s="315" t="s">
        <v>331</v>
      </c>
      <c r="W131" s="676"/>
      <c r="X131" s="647"/>
      <c r="Y131" s="818">
        <f t="shared" ref="Y131:Y132" si="223">+(W131+(W131*X131))*U131</f>
        <v>0</v>
      </c>
      <c r="Z131" s="311" t="s">
        <v>1169</v>
      </c>
      <c r="AA131" s="312"/>
      <c r="AB131" s="819"/>
      <c r="AC131" s="315">
        <v>1</v>
      </c>
      <c r="AD131" s="315" t="s">
        <v>331</v>
      </c>
      <c r="AE131" s="676"/>
      <c r="AF131" s="647"/>
      <c r="AG131" s="818">
        <f t="shared" ref="AG131:AG132" si="224">+(AE131+(AE131*AF131))*AC131</f>
        <v>0</v>
      </c>
      <c r="AH131" s="311" t="s">
        <v>1169</v>
      </c>
      <c r="AI131" s="312"/>
      <c r="AJ131" s="566"/>
      <c r="AK131" s="315">
        <v>1</v>
      </c>
      <c r="AL131" s="315" t="s">
        <v>331</v>
      </c>
      <c r="AM131" s="676"/>
      <c r="AN131" s="647"/>
      <c r="AO131" s="818">
        <f t="shared" ref="AO131:AO132" si="225">+(AM131+(AM131*AN131))*AK131</f>
        <v>0</v>
      </c>
      <c r="AP131" s="311" t="s">
        <v>1169</v>
      </c>
      <c r="AQ131" s="312"/>
      <c r="AR131" s="566"/>
      <c r="AS131" s="315">
        <v>1</v>
      </c>
      <c r="AT131" s="315" t="s">
        <v>331</v>
      </c>
      <c r="AU131" s="676"/>
      <c r="AV131" s="647"/>
      <c r="AW131" s="818">
        <f t="shared" ref="AW131:AW132" si="226">+(AU131+(AU131*AV131))*AS131</f>
        <v>0</v>
      </c>
      <c r="AX131" s="311" t="s">
        <v>1169</v>
      </c>
      <c r="AY131" s="312"/>
      <c r="AZ131" s="566"/>
      <c r="BA131" s="315">
        <v>1</v>
      </c>
      <c r="BB131" s="315" t="s">
        <v>331</v>
      </c>
      <c r="BC131" s="676"/>
      <c r="BD131" s="647"/>
      <c r="BE131" s="818">
        <f t="shared" ref="BE131:BE132" si="227">+(BC131+(BC131*BD131))*BA131</f>
        <v>0</v>
      </c>
      <c r="BF131" s="311" t="s">
        <v>1169</v>
      </c>
      <c r="BG131" s="312"/>
      <c r="BH131" s="566"/>
      <c r="BI131" s="315">
        <v>1</v>
      </c>
      <c r="BJ131" s="315" t="s">
        <v>331</v>
      </c>
      <c r="BK131" s="676"/>
      <c r="BL131" s="647"/>
      <c r="BM131" s="818">
        <f t="shared" ref="BM131:BM132" si="228">+(BK131+(BK131*BL131))*BI131</f>
        <v>0</v>
      </c>
      <c r="BN131" s="311" t="s">
        <v>1169</v>
      </c>
      <c r="BO131" s="312"/>
      <c r="BP131" s="566"/>
      <c r="BQ131" s="315">
        <v>1</v>
      </c>
      <c r="BR131" s="315" t="s">
        <v>331</v>
      </c>
      <c r="BS131" s="676"/>
      <c r="BT131" s="647"/>
      <c r="BU131" s="818">
        <f t="shared" ref="BU131:BU132" si="229">+(BS131+(BS131*BT131))*BQ131</f>
        <v>0</v>
      </c>
      <c r="BV131" s="311" t="s">
        <v>1169</v>
      </c>
      <c r="BW131" s="312"/>
      <c r="BX131" s="566"/>
      <c r="BY131" s="315">
        <v>1</v>
      </c>
      <c r="BZ131" s="315" t="s">
        <v>331</v>
      </c>
      <c r="CA131" s="676">
        <v>0</v>
      </c>
      <c r="CB131" s="647">
        <v>0</v>
      </c>
      <c r="CC131" s="818">
        <f t="shared" ref="CC131:CC132" si="230">+(CA131+(CA131*CB131))*BY131</f>
        <v>0</v>
      </c>
      <c r="CD131" s="311" t="s">
        <v>1169</v>
      </c>
      <c r="CE131" s="312"/>
      <c r="CF131" s="566"/>
      <c r="CG131" s="315">
        <v>1</v>
      </c>
      <c r="CH131" s="315" t="s">
        <v>331</v>
      </c>
      <c r="CI131" s="676"/>
      <c r="CJ131" s="647"/>
      <c r="CK131" s="818">
        <f t="shared" ref="CK131:CK132" si="231">+(CI131+(CI131*CJ131))*CG131</f>
        <v>0</v>
      </c>
      <c r="CL131" s="311" t="s">
        <v>1169</v>
      </c>
      <c r="CM131" s="312"/>
      <c r="CN131" s="566"/>
      <c r="CO131" s="315">
        <v>1</v>
      </c>
      <c r="CP131" s="315" t="s">
        <v>331</v>
      </c>
      <c r="CQ131" s="676"/>
      <c r="CR131" s="647"/>
      <c r="CS131" s="818">
        <f t="shared" ref="CS131:CS132" si="232">+(CQ131+(CQ131*CR131))*CO131</f>
        <v>0</v>
      </c>
      <c r="CT131" s="311" t="s">
        <v>1169</v>
      </c>
      <c r="CU131" s="312"/>
      <c r="CV131" s="566"/>
      <c r="CW131" s="315">
        <v>1</v>
      </c>
      <c r="CX131" s="315" t="s">
        <v>331</v>
      </c>
      <c r="CY131" s="676"/>
      <c r="CZ131" s="647"/>
      <c r="DA131" s="818">
        <f t="shared" ref="DA131:DA132" si="233">+(CY131+(CY131*CZ131))*CW131</f>
        <v>0</v>
      </c>
      <c r="DB131" s="311" t="s">
        <v>1169</v>
      </c>
      <c r="DC131" s="312"/>
      <c r="DD131" s="566"/>
      <c r="DE131" s="315">
        <v>1</v>
      </c>
      <c r="DF131" s="315" t="s">
        <v>331</v>
      </c>
      <c r="DG131" s="676"/>
      <c r="DH131" s="647"/>
      <c r="DI131" s="818">
        <f t="shared" ref="DI131:DI132" si="234">+(DG131+(DG131*DH131))*DE131</f>
        <v>0</v>
      </c>
      <c r="DJ131" s="311" t="s">
        <v>1169</v>
      </c>
      <c r="DK131" s="312"/>
      <c r="DL131" s="566"/>
      <c r="DM131" s="315">
        <v>1</v>
      </c>
      <c r="DN131" s="315" t="s">
        <v>331</v>
      </c>
      <c r="DO131" s="676"/>
      <c r="DP131" s="647"/>
      <c r="DQ131" s="818">
        <f t="shared" ref="DQ131:DQ132" si="235">+(DO131+(DO131*DP131))*DM131</f>
        <v>0</v>
      </c>
      <c r="DR131" s="311" t="s">
        <v>1169</v>
      </c>
      <c r="DS131" s="312"/>
      <c r="DT131" s="566"/>
      <c r="DU131" s="315">
        <v>1</v>
      </c>
      <c r="DV131" s="315" t="s">
        <v>331</v>
      </c>
      <c r="DW131" s="676"/>
      <c r="DX131" s="647"/>
      <c r="DY131" s="818">
        <f t="shared" ref="DY131:DY132" si="236">+(DW131+(DW131*DX131))*DU131</f>
        <v>0</v>
      </c>
      <c r="DZ131" s="311" t="s">
        <v>1169</v>
      </c>
      <c r="EA131" s="312"/>
      <c r="EB131" s="566"/>
      <c r="EC131" s="315">
        <v>1</v>
      </c>
      <c r="ED131" s="315" t="s">
        <v>331</v>
      </c>
      <c r="EE131" s="676"/>
      <c r="EF131" s="647"/>
      <c r="EG131" s="820" t="s">
        <v>1199</v>
      </c>
      <c r="EH131" s="311" t="s">
        <v>1169</v>
      </c>
      <c r="EI131" s="312"/>
      <c r="EJ131" s="566"/>
      <c r="EK131" s="315">
        <v>1</v>
      </c>
      <c r="EL131" s="315" t="s">
        <v>331</v>
      </c>
      <c r="EM131" s="676"/>
      <c r="EN131" s="647"/>
      <c r="EO131" s="818">
        <f t="shared" ref="EO131:EO132" si="237">+(EM131+(EM131*EN131))*EK131</f>
        <v>0</v>
      </c>
      <c r="EP131" s="311" t="s">
        <v>1169</v>
      </c>
      <c r="EQ131" s="312"/>
    </row>
    <row r="132" spans="1:147" ht="37.5" customHeight="1">
      <c r="A132" s="555"/>
      <c r="B132" s="315">
        <v>2</v>
      </c>
      <c r="C132" s="448" t="s">
        <v>930</v>
      </c>
      <c r="D132" s="566"/>
      <c r="E132" s="315">
        <v>1</v>
      </c>
      <c r="F132" s="315" t="s">
        <v>331</v>
      </c>
      <c r="G132" s="676"/>
      <c r="H132" s="647"/>
      <c r="I132" s="818">
        <f t="shared" si="221"/>
        <v>0</v>
      </c>
      <c r="J132" s="19"/>
      <c r="K132" s="277"/>
      <c r="L132" s="566"/>
      <c r="M132" s="315">
        <v>1</v>
      </c>
      <c r="N132" s="315" t="s">
        <v>331</v>
      </c>
      <c r="O132" s="676"/>
      <c r="P132" s="647"/>
      <c r="Q132" s="818">
        <f t="shared" si="222"/>
        <v>0</v>
      </c>
      <c r="R132" s="19"/>
      <c r="S132" s="277"/>
      <c r="T132" s="566"/>
      <c r="U132" s="315">
        <v>1</v>
      </c>
      <c r="V132" s="315" t="s">
        <v>331</v>
      </c>
      <c r="W132" s="676"/>
      <c r="X132" s="647"/>
      <c r="Y132" s="818">
        <f t="shared" si="223"/>
        <v>0</v>
      </c>
      <c r="Z132" s="19"/>
      <c r="AA132" s="277"/>
      <c r="AB132" s="819"/>
      <c r="AC132" s="315">
        <v>1</v>
      </c>
      <c r="AD132" s="315" t="s">
        <v>331</v>
      </c>
      <c r="AE132" s="676"/>
      <c r="AF132" s="647"/>
      <c r="AG132" s="818">
        <f t="shared" si="224"/>
        <v>0</v>
      </c>
      <c r="AH132" s="19"/>
      <c r="AI132" s="277"/>
      <c r="AJ132" s="566"/>
      <c r="AK132" s="315">
        <v>1</v>
      </c>
      <c r="AL132" s="315" t="s">
        <v>331</v>
      </c>
      <c r="AM132" s="676"/>
      <c r="AN132" s="647"/>
      <c r="AO132" s="818">
        <f t="shared" si="225"/>
        <v>0</v>
      </c>
      <c r="AP132" s="19"/>
      <c r="AQ132" s="277"/>
      <c r="AR132" s="566"/>
      <c r="AS132" s="315">
        <v>1</v>
      </c>
      <c r="AT132" s="315" t="s">
        <v>331</v>
      </c>
      <c r="AU132" s="676"/>
      <c r="AV132" s="647"/>
      <c r="AW132" s="818">
        <f t="shared" si="226"/>
        <v>0</v>
      </c>
      <c r="AX132" s="19"/>
      <c r="AY132" s="277"/>
      <c r="AZ132" s="566"/>
      <c r="BA132" s="315">
        <v>1</v>
      </c>
      <c r="BB132" s="315" t="s">
        <v>331</v>
      </c>
      <c r="BC132" s="676"/>
      <c r="BD132" s="647"/>
      <c r="BE132" s="818">
        <f t="shared" si="227"/>
        <v>0</v>
      </c>
      <c r="BF132" s="19"/>
      <c r="BG132" s="277"/>
      <c r="BH132" s="566"/>
      <c r="BI132" s="315">
        <v>1</v>
      </c>
      <c r="BJ132" s="315" t="s">
        <v>331</v>
      </c>
      <c r="BK132" s="676"/>
      <c r="BL132" s="647"/>
      <c r="BM132" s="818">
        <f t="shared" si="228"/>
        <v>0</v>
      </c>
      <c r="BN132" s="19"/>
      <c r="BO132" s="277"/>
      <c r="BP132" s="566"/>
      <c r="BQ132" s="315">
        <v>1</v>
      </c>
      <c r="BR132" s="315" t="s">
        <v>331</v>
      </c>
      <c r="BS132" s="676"/>
      <c r="BT132" s="647"/>
      <c r="BU132" s="818">
        <f t="shared" si="229"/>
        <v>0</v>
      </c>
      <c r="BV132" s="19"/>
      <c r="BW132" s="277"/>
      <c r="BX132" s="566"/>
      <c r="BY132" s="315">
        <v>1</v>
      </c>
      <c r="BZ132" s="315" t="s">
        <v>331</v>
      </c>
      <c r="CA132" s="676">
        <v>0</v>
      </c>
      <c r="CB132" s="647">
        <v>0</v>
      </c>
      <c r="CC132" s="818">
        <f t="shared" si="230"/>
        <v>0</v>
      </c>
      <c r="CD132" s="19"/>
      <c r="CE132" s="277"/>
      <c r="CF132" s="566"/>
      <c r="CG132" s="315">
        <v>1</v>
      </c>
      <c r="CH132" s="315" t="s">
        <v>331</v>
      </c>
      <c r="CI132" s="676"/>
      <c r="CJ132" s="647"/>
      <c r="CK132" s="818">
        <f t="shared" si="231"/>
        <v>0</v>
      </c>
      <c r="CL132" s="19"/>
      <c r="CM132" s="277"/>
      <c r="CN132" s="566"/>
      <c r="CO132" s="315">
        <v>1</v>
      </c>
      <c r="CP132" s="315" t="s">
        <v>331</v>
      </c>
      <c r="CQ132" s="676"/>
      <c r="CR132" s="647"/>
      <c r="CS132" s="818">
        <f t="shared" si="232"/>
        <v>0</v>
      </c>
      <c r="CT132" s="19"/>
      <c r="CU132" s="277"/>
      <c r="CV132" s="566"/>
      <c r="CW132" s="315">
        <v>1</v>
      </c>
      <c r="CX132" s="315" t="s">
        <v>331</v>
      </c>
      <c r="CY132" s="676"/>
      <c r="CZ132" s="647"/>
      <c r="DA132" s="818">
        <f t="shared" si="233"/>
        <v>0</v>
      </c>
      <c r="DB132" s="19"/>
      <c r="DC132" s="277"/>
      <c r="DD132" s="566"/>
      <c r="DE132" s="315">
        <v>1</v>
      </c>
      <c r="DF132" s="315" t="s">
        <v>331</v>
      </c>
      <c r="DG132" s="676"/>
      <c r="DH132" s="647"/>
      <c r="DI132" s="818">
        <f t="shared" si="234"/>
        <v>0</v>
      </c>
      <c r="DJ132" s="19"/>
      <c r="DK132" s="277"/>
      <c r="DL132" s="566"/>
      <c r="DM132" s="315">
        <v>1</v>
      </c>
      <c r="DN132" s="315" t="s">
        <v>331</v>
      </c>
      <c r="DO132" s="676"/>
      <c r="DP132" s="647"/>
      <c r="DQ132" s="818">
        <f t="shared" si="235"/>
        <v>0</v>
      </c>
      <c r="DR132" s="19"/>
      <c r="DS132" s="277"/>
      <c r="DT132" s="566"/>
      <c r="DU132" s="315">
        <v>1</v>
      </c>
      <c r="DV132" s="315" t="s">
        <v>331</v>
      </c>
      <c r="DW132" s="676"/>
      <c r="DX132" s="647"/>
      <c r="DY132" s="818">
        <f t="shared" si="236"/>
        <v>0</v>
      </c>
      <c r="DZ132" s="19"/>
      <c r="EA132" s="277"/>
      <c r="EB132" s="566"/>
      <c r="EC132" s="315">
        <v>1</v>
      </c>
      <c r="ED132" s="315" t="s">
        <v>331</v>
      </c>
      <c r="EE132" s="676"/>
      <c r="EF132" s="647"/>
      <c r="EG132" s="820" t="s">
        <v>1199</v>
      </c>
      <c r="EH132" s="19"/>
      <c r="EI132" s="277"/>
      <c r="EJ132" s="566"/>
      <c r="EK132" s="315">
        <v>1</v>
      </c>
      <c r="EL132" s="315" t="s">
        <v>331</v>
      </c>
      <c r="EM132" s="676"/>
      <c r="EN132" s="647"/>
      <c r="EO132" s="818">
        <f t="shared" si="237"/>
        <v>0</v>
      </c>
      <c r="EP132" s="19"/>
      <c r="EQ132" s="277"/>
    </row>
    <row r="133" spans="1:147" ht="37.5" customHeight="1">
      <c r="A133" s="555"/>
      <c r="B133" s="592"/>
      <c r="C133" s="821"/>
      <c r="D133" s="591"/>
      <c r="E133" s="281" t="s">
        <v>338</v>
      </c>
      <c r="F133" s="281"/>
      <c r="G133" s="660"/>
      <c r="H133" s="844"/>
      <c r="I133" s="188">
        <f>SUM(I131:I132)</f>
        <v>0</v>
      </c>
      <c r="J133" s="19"/>
      <c r="K133" s="277"/>
      <c r="L133" s="591"/>
      <c r="M133" s="281" t="s">
        <v>338</v>
      </c>
      <c r="N133" s="281"/>
      <c r="O133" s="660"/>
      <c r="P133" s="844"/>
      <c r="Q133" s="188">
        <f>SUM(Q131:Q132)</f>
        <v>0</v>
      </c>
      <c r="R133" s="19"/>
      <c r="S133" s="277"/>
      <c r="T133" s="591"/>
      <c r="U133" s="281" t="s">
        <v>338</v>
      </c>
      <c r="V133" s="281"/>
      <c r="W133" s="660"/>
      <c r="X133" s="844"/>
      <c r="Y133" s="188">
        <f>SUM(Y131:Y132)</f>
        <v>0</v>
      </c>
      <c r="Z133" s="19"/>
      <c r="AA133" s="277"/>
      <c r="AB133" s="823"/>
      <c r="AC133" s="281" t="s">
        <v>338</v>
      </c>
      <c r="AD133" s="281"/>
      <c r="AE133" s="660"/>
      <c r="AF133" s="844"/>
      <c r="AG133" s="188">
        <f>SUM(AG131:AG132)</f>
        <v>0</v>
      </c>
      <c r="AH133" s="19"/>
      <c r="AI133" s="277"/>
      <c r="AJ133" s="591"/>
      <c r="AK133" s="281" t="s">
        <v>338</v>
      </c>
      <c r="AL133" s="281"/>
      <c r="AM133" s="660"/>
      <c r="AN133" s="844"/>
      <c r="AO133" s="188">
        <f>SUM(AO131:AO132)</f>
        <v>0</v>
      </c>
      <c r="AP133" s="19"/>
      <c r="AQ133" s="277"/>
      <c r="AR133" s="591"/>
      <c r="AS133" s="281" t="s">
        <v>338</v>
      </c>
      <c r="AT133" s="281"/>
      <c r="AU133" s="660"/>
      <c r="AV133" s="844"/>
      <c r="AW133" s="188">
        <f>SUM(AW131:AW132)</f>
        <v>0</v>
      </c>
      <c r="AX133" s="19"/>
      <c r="AY133" s="277"/>
      <c r="AZ133" s="591"/>
      <c r="BA133" s="281" t="s">
        <v>338</v>
      </c>
      <c r="BB133" s="281"/>
      <c r="BC133" s="660"/>
      <c r="BD133" s="844"/>
      <c r="BE133" s="188">
        <f>SUM(BE131:BE132)</f>
        <v>0</v>
      </c>
      <c r="BF133" s="19"/>
      <c r="BG133" s="277"/>
      <c r="BH133" s="591"/>
      <c r="BI133" s="281" t="s">
        <v>338</v>
      </c>
      <c r="BJ133" s="281"/>
      <c r="BK133" s="660"/>
      <c r="BL133" s="844"/>
      <c r="BM133" s="188">
        <f>SUM(BM131:BM132)</f>
        <v>0</v>
      </c>
      <c r="BN133" s="19"/>
      <c r="BO133" s="277"/>
      <c r="BP133" s="591"/>
      <c r="BQ133" s="281" t="s">
        <v>338</v>
      </c>
      <c r="BR133" s="281"/>
      <c r="BS133" s="660"/>
      <c r="BT133" s="844"/>
      <c r="BU133" s="188">
        <f>SUM(BU131:BU132)</f>
        <v>0</v>
      </c>
      <c r="BV133" s="19"/>
      <c r="BW133" s="277"/>
      <c r="BX133" s="591"/>
      <c r="BY133" s="281" t="s">
        <v>338</v>
      </c>
      <c r="BZ133" s="281"/>
      <c r="CA133" s="660"/>
      <c r="CB133" s="844"/>
      <c r="CC133" s="188">
        <f>SUM(CC131:CC132)</f>
        <v>0</v>
      </c>
      <c r="CD133" s="19"/>
      <c r="CE133" s="277"/>
      <c r="CF133" s="591"/>
      <c r="CG133" s="281" t="s">
        <v>338</v>
      </c>
      <c r="CH133" s="281"/>
      <c r="CI133" s="660"/>
      <c r="CJ133" s="844"/>
      <c r="CK133" s="188">
        <f>SUM(CK131:CK132)</f>
        <v>0</v>
      </c>
      <c r="CL133" s="19"/>
      <c r="CM133" s="277"/>
      <c r="CN133" s="591"/>
      <c r="CO133" s="281" t="s">
        <v>338</v>
      </c>
      <c r="CP133" s="281"/>
      <c r="CQ133" s="660"/>
      <c r="CR133" s="844"/>
      <c r="CS133" s="188">
        <f>SUM(CS131:CS132)</f>
        <v>0</v>
      </c>
      <c r="CT133" s="19"/>
      <c r="CU133" s="277"/>
      <c r="CV133" s="591"/>
      <c r="CW133" s="281" t="s">
        <v>338</v>
      </c>
      <c r="CX133" s="281"/>
      <c r="CY133" s="660"/>
      <c r="CZ133" s="844"/>
      <c r="DA133" s="188">
        <f>SUM(DA131:DA132)</f>
        <v>0</v>
      </c>
      <c r="DB133" s="19"/>
      <c r="DC133" s="277"/>
      <c r="DD133" s="591"/>
      <c r="DE133" s="281" t="s">
        <v>338</v>
      </c>
      <c r="DF133" s="281"/>
      <c r="DG133" s="660"/>
      <c r="DH133" s="844"/>
      <c r="DI133" s="188">
        <f>SUM(DI131:DI132)</f>
        <v>0</v>
      </c>
      <c r="DJ133" s="19"/>
      <c r="DK133" s="277"/>
      <c r="DL133" s="591"/>
      <c r="DM133" s="281" t="s">
        <v>338</v>
      </c>
      <c r="DN133" s="281"/>
      <c r="DO133" s="660"/>
      <c r="DP133" s="844"/>
      <c r="DQ133" s="188">
        <f>SUM(DQ131:DQ132)</f>
        <v>0</v>
      </c>
      <c r="DR133" s="19"/>
      <c r="DS133" s="277"/>
      <c r="DT133" s="591"/>
      <c r="DU133" s="281" t="s">
        <v>338</v>
      </c>
      <c r="DV133" s="281"/>
      <c r="DW133" s="660"/>
      <c r="DX133" s="844"/>
      <c r="DY133" s="188">
        <f>SUM(DY131:DY132)</f>
        <v>0</v>
      </c>
      <c r="DZ133" s="19"/>
      <c r="EA133" s="277"/>
      <c r="EB133" s="591"/>
      <c r="EC133" s="281" t="s">
        <v>338</v>
      </c>
      <c r="ED133" s="281"/>
      <c r="EE133" s="660"/>
      <c r="EF133" s="844"/>
      <c r="EG133" s="692" t="s">
        <v>1199</v>
      </c>
      <c r="EH133" s="19"/>
      <c r="EI133" s="277"/>
      <c r="EJ133" s="591"/>
      <c r="EK133" s="281" t="s">
        <v>338</v>
      </c>
      <c r="EL133" s="281"/>
      <c r="EM133" s="660"/>
      <c r="EN133" s="844"/>
      <c r="EO133" s="188">
        <f>SUM(EO131:EO132)</f>
        <v>0</v>
      </c>
      <c r="EP133" s="19"/>
      <c r="EQ133" s="277"/>
    </row>
    <row r="134" spans="1:147" ht="37.5" customHeight="1" thickBot="1">
      <c r="A134" s="185"/>
      <c r="B134" s="845"/>
      <c r="C134" s="846" t="s">
        <v>931</v>
      </c>
      <c r="D134" s="364"/>
      <c r="E134" s="365"/>
      <c r="F134" s="365"/>
      <c r="G134" s="847"/>
      <c r="H134" s="670"/>
      <c r="I134" s="604"/>
      <c r="J134" s="19"/>
      <c r="K134" s="277"/>
      <c r="L134" s="364"/>
      <c r="M134" s="365"/>
      <c r="N134" s="365"/>
      <c r="O134" s="847"/>
      <c r="P134" s="670"/>
      <c r="Q134" s="604"/>
      <c r="R134" s="19"/>
      <c r="S134" s="277"/>
      <c r="T134" s="364"/>
      <c r="U134" s="365"/>
      <c r="V134" s="365"/>
      <c r="W134" s="847"/>
      <c r="X134" s="670"/>
      <c r="Y134" s="604"/>
      <c r="Z134" s="19"/>
      <c r="AA134" s="277"/>
      <c r="AB134" s="830"/>
      <c r="AC134" s="365"/>
      <c r="AD134" s="365"/>
      <c r="AE134" s="847"/>
      <c r="AF134" s="670"/>
      <c r="AG134" s="604"/>
      <c r="AH134" s="19"/>
      <c r="AI134" s="277"/>
      <c r="AJ134" s="364"/>
      <c r="AK134" s="365"/>
      <c r="AL134" s="365"/>
      <c r="AM134" s="847"/>
      <c r="AN134" s="670"/>
      <c r="AO134" s="604"/>
      <c r="AP134" s="19"/>
      <c r="AQ134" s="277"/>
      <c r="AR134" s="364"/>
      <c r="AS134" s="365"/>
      <c r="AT134" s="365"/>
      <c r="AU134" s="847"/>
      <c r="AV134" s="670"/>
      <c r="AW134" s="604"/>
      <c r="AX134" s="19"/>
      <c r="AY134" s="277"/>
      <c r="AZ134" s="364"/>
      <c r="BA134" s="365"/>
      <c r="BB134" s="365"/>
      <c r="BC134" s="847"/>
      <c r="BD134" s="670"/>
      <c r="BE134" s="604"/>
      <c r="BF134" s="19"/>
      <c r="BG134" s="277"/>
      <c r="BH134" s="364"/>
      <c r="BI134" s="365"/>
      <c r="BJ134" s="365"/>
      <c r="BK134" s="847"/>
      <c r="BL134" s="670"/>
      <c r="BM134" s="604"/>
      <c r="BN134" s="19"/>
      <c r="BO134" s="277"/>
      <c r="BP134" s="364"/>
      <c r="BQ134" s="365"/>
      <c r="BR134" s="365"/>
      <c r="BS134" s="847"/>
      <c r="BT134" s="670"/>
      <c r="BU134" s="604"/>
      <c r="BV134" s="19"/>
      <c r="BW134" s="277"/>
      <c r="BX134" s="364"/>
      <c r="BY134" s="365"/>
      <c r="BZ134" s="365"/>
      <c r="CA134" s="847"/>
      <c r="CB134" s="670"/>
      <c r="CC134" s="604"/>
      <c r="CD134" s="19"/>
      <c r="CE134" s="277"/>
      <c r="CF134" s="364"/>
      <c r="CG134" s="365"/>
      <c r="CH134" s="365"/>
      <c r="CI134" s="847"/>
      <c r="CJ134" s="670"/>
      <c r="CK134" s="604"/>
      <c r="CL134" s="19"/>
      <c r="CM134" s="277"/>
      <c r="CN134" s="364"/>
      <c r="CO134" s="365"/>
      <c r="CP134" s="365"/>
      <c r="CQ134" s="847"/>
      <c r="CR134" s="670"/>
      <c r="CS134" s="604"/>
      <c r="CT134" s="19"/>
      <c r="CU134" s="277"/>
      <c r="CV134" s="364"/>
      <c r="CW134" s="365"/>
      <c r="CX134" s="365"/>
      <c r="CY134" s="847"/>
      <c r="CZ134" s="670"/>
      <c r="DA134" s="604"/>
      <c r="DB134" s="19"/>
      <c r="DC134" s="277"/>
      <c r="DD134" s="364"/>
      <c r="DE134" s="365"/>
      <c r="DF134" s="365"/>
      <c r="DG134" s="847"/>
      <c r="DH134" s="670"/>
      <c r="DI134" s="604"/>
      <c r="DJ134" s="19"/>
      <c r="DK134" s="277"/>
      <c r="DL134" s="364"/>
      <c r="DM134" s="365"/>
      <c r="DN134" s="365"/>
      <c r="DO134" s="847"/>
      <c r="DP134" s="670"/>
      <c r="DQ134" s="604"/>
      <c r="DR134" s="19"/>
      <c r="DS134" s="277"/>
      <c r="DT134" s="364"/>
      <c r="DU134" s="365"/>
      <c r="DV134" s="365"/>
      <c r="DW134" s="847"/>
      <c r="DX134" s="670"/>
      <c r="DY134" s="604"/>
      <c r="DZ134" s="19"/>
      <c r="EA134" s="277"/>
      <c r="EB134" s="364"/>
      <c r="EC134" s="365"/>
      <c r="ED134" s="365"/>
      <c r="EE134" s="847"/>
      <c r="EF134" s="670"/>
      <c r="EG134" s="604"/>
      <c r="EH134" s="19"/>
      <c r="EI134" s="277"/>
      <c r="EJ134" s="364"/>
      <c r="EK134" s="365"/>
      <c r="EL134" s="365"/>
      <c r="EM134" s="847"/>
      <c r="EN134" s="670"/>
      <c r="EO134" s="604"/>
      <c r="EP134" s="19"/>
      <c r="EQ134" s="277"/>
    </row>
    <row r="135" spans="1:147" ht="37.5" customHeight="1" thickBot="1">
      <c r="A135" s="555"/>
      <c r="B135" s="191" t="s">
        <v>418</v>
      </c>
      <c r="C135" s="136" t="s">
        <v>659</v>
      </c>
      <c r="D135" s="574" t="s">
        <v>324</v>
      </c>
      <c r="E135" s="191" t="s">
        <v>325</v>
      </c>
      <c r="F135" s="376" t="s">
        <v>326</v>
      </c>
      <c r="G135" s="280" t="s">
        <v>327</v>
      </c>
      <c r="H135" s="191" t="s">
        <v>328</v>
      </c>
      <c r="I135" s="378" t="s">
        <v>329</v>
      </c>
      <c r="J135" s="297" t="s">
        <v>1167</v>
      </c>
      <c r="K135" s="298" t="s">
        <v>1168</v>
      </c>
      <c r="L135" s="574" t="s">
        <v>324</v>
      </c>
      <c r="M135" s="191" t="s">
        <v>325</v>
      </c>
      <c r="N135" s="376" t="s">
        <v>326</v>
      </c>
      <c r="O135" s="280" t="s">
        <v>327</v>
      </c>
      <c r="P135" s="191" t="s">
        <v>328</v>
      </c>
      <c r="Q135" s="378" t="s">
        <v>329</v>
      </c>
      <c r="R135" s="297" t="s">
        <v>1167</v>
      </c>
      <c r="S135" s="298" t="s">
        <v>1168</v>
      </c>
      <c r="T135" s="574" t="s">
        <v>324</v>
      </c>
      <c r="U135" s="191" t="s">
        <v>325</v>
      </c>
      <c r="V135" s="376" t="s">
        <v>326</v>
      </c>
      <c r="W135" s="280" t="s">
        <v>327</v>
      </c>
      <c r="X135" s="191" t="s">
        <v>328</v>
      </c>
      <c r="Y135" s="378" t="s">
        <v>329</v>
      </c>
      <c r="Z135" s="297" t="s">
        <v>1167</v>
      </c>
      <c r="AA135" s="298" t="s">
        <v>1168</v>
      </c>
      <c r="AB135" s="816" t="s">
        <v>324</v>
      </c>
      <c r="AC135" s="191" t="s">
        <v>325</v>
      </c>
      <c r="AD135" s="376" t="s">
        <v>326</v>
      </c>
      <c r="AE135" s="280" t="s">
        <v>327</v>
      </c>
      <c r="AF135" s="191" t="s">
        <v>328</v>
      </c>
      <c r="AG135" s="378" t="s">
        <v>329</v>
      </c>
      <c r="AH135" s="297" t="s">
        <v>1167</v>
      </c>
      <c r="AI135" s="298" t="s">
        <v>1168</v>
      </c>
      <c r="AJ135" s="574" t="s">
        <v>324</v>
      </c>
      <c r="AK135" s="191" t="s">
        <v>325</v>
      </c>
      <c r="AL135" s="376" t="s">
        <v>326</v>
      </c>
      <c r="AM135" s="280" t="s">
        <v>327</v>
      </c>
      <c r="AN135" s="191" t="s">
        <v>328</v>
      </c>
      <c r="AO135" s="378" t="s">
        <v>329</v>
      </c>
      <c r="AP135" s="297" t="s">
        <v>1167</v>
      </c>
      <c r="AQ135" s="298" t="s">
        <v>1168</v>
      </c>
      <c r="AR135" s="574" t="s">
        <v>324</v>
      </c>
      <c r="AS135" s="191" t="s">
        <v>325</v>
      </c>
      <c r="AT135" s="376" t="s">
        <v>326</v>
      </c>
      <c r="AU135" s="280" t="s">
        <v>327</v>
      </c>
      <c r="AV135" s="191" t="s">
        <v>328</v>
      </c>
      <c r="AW135" s="378" t="s">
        <v>329</v>
      </c>
      <c r="AX135" s="297" t="s">
        <v>1167</v>
      </c>
      <c r="AY135" s="298" t="s">
        <v>1168</v>
      </c>
      <c r="AZ135" s="574" t="s">
        <v>324</v>
      </c>
      <c r="BA135" s="191" t="s">
        <v>325</v>
      </c>
      <c r="BB135" s="376" t="s">
        <v>326</v>
      </c>
      <c r="BC135" s="280" t="s">
        <v>327</v>
      </c>
      <c r="BD135" s="191" t="s">
        <v>328</v>
      </c>
      <c r="BE135" s="378" t="s">
        <v>329</v>
      </c>
      <c r="BF135" s="297" t="s">
        <v>1167</v>
      </c>
      <c r="BG135" s="298" t="s">
        <v>1168</v>
      </c>
      <c r="BH135" s="574" t="s">
        <v>324</v>
      </c>
      <c r="BI135" s="191" t="s">
        <v>325</v>
      </c>
      <c r="BJ135" s="376" t="s">
        <v>326</v>
      </c>
      <c r="BK135" s="280" t="s">
        <v>327</v>
      </c>
      <c r="BL135" s="191" t="s">
        <v>328</v>
      </c>
      <c r="BM135" s="378" t="s">
        <v>329</v>
      </c>
      <c r="BN135" s="297" t="s">
        <v>1167</v>
      </c>
      <c r="BO135" s="298" t="s">
        <v>1168</v>
      </c>
      <c r="BP135" s="574" t="s">
        <v>324</v>
      </c>
      <c r="BQ135" s="191" t="s">
        <v>325</v>
      </c>
      <c r="BR135" s="376" t="s">
        <v>326</v>
      </c>
      <c r="BS135" s="280" t="s">
        <v>327</v>
      </c>
      <c r="BT135" s="191" t="s">
        <v>328</v>
      </c>
      <c r="BU135" s="378" t="s">
        <v>329</v>
      </c>
      <c r="BV135" s="297" t="s">
        <v>1167</v>
      </c>
      <c r="BW135" s="298" t="s">
        <v>1168</v>
      </c>
      <c r="BX135" s="574" t="s">
        <v>324</v>
      </c>
      <c r="BY135" s="191" t="s">
        <v>325</v>
      </c>
      <c r="BZ135" s="376" t="s">
        <v>326</v>
      </c>
      <c r="CA135" s="280" t="s">
        <v>327</v>
      </c>
      <c r="CB135" s="191" t="s">
        <v>328</v>
      </c>
      <c r="CC135" s="378" t="s">
        <v>329</v>
      </c>
      <c r="CD135" s="297" t="s">
        <v>1167</v>
      </c>
      <c r="CE135" s="298" t="s">
        <v>1168</v>
      </c>
      <c r="CF135" s="574" t="s">
        <v>324</v>
      </c>
      <c r="CG135" s="191" t="s">
        <v>325</v>
      </c>
      <c r="CH135" s="376" t="s">
        <v>326</v>
      </c>
      <c r="CI135" s="280" t="s">
        <v>327</v>
      </c>
      <c r="CJ135" s="191" t="s">
        <v>328</v>
      </c>
      <c r="CK135" s="378" t="s">
        <v>329</v>
      </c>
      <c r="CL135" s="297" t="s">
        <v>1167</v>
      </c>
      <c r="CM135" s="298" t="s">
        <v>1168</v>
      </c>
      <c r="CN135" s="574" t="s">
        <v>324</v>
      </c>
      <c r="CO135" s="191" t="s">
        <v>325</v>
      </c>
      <c r="CP135" s="376" t="s">
        <v>326</v>
      </c>
      <c r="CQ135" s="280" t="s">
        <v>327</v>
      </c>
      <c r="CR135" s="191" t="s">
        <v>328</v>
      </c>
      <c r="CS135" s="378" t="s">
        <v>329</v>
      </c>
      <c r="CT135" s="297" t="s">
        <v>1167</v>
      </c>
      <c r="CU135" s="298" t="s">
        <v>1168</v>
      </c>
      <c r="CV135" s="574" t="s">
        <v>324</v>
      </c>
      <c r="CW135" s="191" t="s">
        <v>325</v>
      </c>
      <c r="CX135" s="376" t="s">
        <v>326</v>
      </c>
      <c r="CY135" s="280" t="s">
        <v>327</v>
      </c>
      <c r="CZ135" s="191" t="s">
        <v>328</v>
      </c>
      <c r="DA135" s="378" t="s">
        <v>329</v>
      </c>
      <c r="DB135" s="297" t="s">
        <v>1167</v>
      </c>
      <c r="DC135" s="298" t="s">
        <v>1168</v>
      </c>
      <c r="DD135" s="574" t="s">
        <v>324</v>
      </c>
      <c r="DE135" s="191" t="s">
        <v>325</v>
      </c>
      <c r="DF135" s="376" t="s">
        <v>326</v>
      </c>
      <c r="DG135" s="280" t="s">
        <v>327</v>
      </c>
      <c r="DH135" s="191" t="s">
        <v>328</v>
      </c>
      <c r="DI135" s="378" t="s">
        <v>329</v>
      </c>
      <c r="DJ135" s="297" t="s">
        <v>1167</v>
      </c>
      <c r="DK135" s="298" t="s">
        <v>1168</v>
      </c>
      <c r="DL135" s="574" t="s">
        <v>324</v>
      </c>
      <c r="DM135" s="191" t="s">
        <v>325</v>
      </c>
      <c r="DN135" s="376" t="s">
        <v>326</v>
      </c>
      <c r="DO135" s="280" t="s">
        <v>327</v>
      </c>
      <c r="DP135" s="191" t="s">
        <v>328</v>
      </c>
      <c r="DQ135" s="378" t="s">
        <v>329</v>
      </c>
      <c r="DR135" s="297" t="s">
        <v>1167</v>
      </c>
      <c r="DS135" s="298" t="s">
        <v>1168</v>
      </c>
      <c r="DT135" s="574" t="s">
        <v>324</v>
      </c>
      <c r="DU135" s="191" t="s">
        <v>325</v>
      </c>
      <c r="DV135" s="376" t="s">
        <v>326</v>
      </c>
      <c r="DW135" s="280" t="s">
        <v>327</v>
      </c>
      <c r="DX135" s="191" t="s">
        <v>328</v>
      </c>
      <c r="DY135" s="378" t="s">
        <v>329</v>
      </c>
      <c r="DZ135" s="297" t="s">
        <v>1167</v>
      </c>
      <c r="EA135" s="298" t="s">
        <v>1168</v>
      </c>
      <c r="EB135" s="574" t="s">
        <v>324</v>
      </c>
      <c r="EC135" s="191" t="s">
        <v>325</v>
      </c>
      <c r="ED135" s="376" t="s">
        <v>326</v>
      </c>
      <c r="EE135" s="280" t="s">
        <v>327</v>
      </c>
      <c r="EF135" s="191" t="s">
        <v>328</v>
      </c>
      <c r="EG135" s="378" t="s">
        <v>329</v>
      </c>
      <c r="EH135" s="297" t="s">
        <v>1167</v>
      </c>
      <c r="EI135" s="298" t="s">
        <v>1168</v>
      </c>
      <c r="EJ135" s="574" t="s">
        <v>324</v>
      </c>
      <c r="EK135" s="191" t="s">
        <v>325</v>
      </c>
      <c r="EL135" s="376" t="s">
        <v>326</v>
      </c>
      <c r="EM135" s="280" t="s">
        <v>327</v>
      </c>
      <c r="EN135" s="191" t="s">
        <v>328</v>
      </c>
      <c r="EO135" s="378" t="s">
        <v>329</v>
      </c>
      <c r="EP135" s="297" t="s">
        <v>1167</v>
      </c>
      <c r="EQ135" s="298" t="s">
        <v>1168</v>
      </c>
    </row>
    <row r="136" spans="1:147" ht="37.5" customHeight="1" thickBot="1">
      <c r="A136" s="555"/>
      <c r="B136" s="315">
        <v>1</v>
      </c>
      <c r="C136" s="448" t="s">
        <v>929</v>
      </c>
      <c r="D136" s="566"/>
      <c r="E136" s="315">
        <v>1</v>
      </c>
      <c r="F136" s="315" t="s">
        <v>331</v>
      </c>
      <c r="G136" s="676"/>
      <c r="H136" s="647"/>
      <c r="I136" s="818">
        <f t="shared" ref="I136:I137" si="238">+(G136+(G136*H136))*E136</f>
        <v>0</v>
      </c>
      <c r="J136" s="311" t="s">
        <v>1169</v>
      </c>
      <c r="K136" s="312"/>
      <c r="L136" s="566"/>
      <c r="M136" s="315">
        <v>1</v>
      </c>
      <c r="N136" s="315" t="s">
        <v>331</v>
      </c>
      <c r="O136" s="676"/>
      <c r="P136" s="647"/>
      <c r="Q136" s="818">
        <f t="shared" ref="Q136:Q137" si="239">+(O136+(O136*P136))*M136</f>
        <v>0</v>
      </c>
      <c r="R136" s="311" t="s">
        <v>1169</v>
      </c>
      <c r="S136" s="312"/>
      <c r="T136" s="566"/>
      <c r="U136" s="315">
        <v>1</v>
      </c>
      <c r="V136" s="315" t="s">
        <v>331</v>
      </c>
      <c r="W136" s="676"/>
      <c r="X136" s="647"/>
      <c r="Y136" s="818">
        <f t="shared" ref="Y136:Y137" si="240">+(W136+(W136*X136))*U136</f>
        <v>0</v>
      </c>
      <c r="Z136" s="311" t="s">
        <v>1169</v>
      </c>
      <c r="AA136" s="312"/>
      <c r="AB136" s="819"/>
      <c r="AC136" s="315">
        <v>1</v>
      </c>
      <c r="AD136" s="315" t="s">
        <v>331</v>
      </c>
      <c r="AE136" s="676"/>
      <c r="AF136" s="647"/>
      <c r="AG136" s="818">
        <f t="shared" ref="AG136:AG137" si="241">+(AE136+(AE136*AF136))*AC136</f>
        <v>0</v>
      </c>
      <c r="AH136" s="311" t="s">
        <v>1169</v>
      </c>
      <c r="AI136" s="312"/>
      <c r="AJ136" s="566"/>
      <c r="AK136" s="315">
        <v>1</v>
      </c>
      <c r="AL136" s="315" t="s">
        <v>331</v>
      </c>
      <c r="AM136" s="676"/>
      <c r="AN136" s="647"/>
      <c r="AO136" s="818">
        <f t="shared" ref="AO136:AO137" si="242">+(AM136+(AM136*AN136))*AK136</f>
        <v>0</v>
      </c>
      <c r="AP136" s="311" t="s">
        <v>1169</v>
      </c>
      <c r="AQ136" s="312"/>
      <c r="AR136" s="566"/>
      <c r="AS136" s="315">
        <v>1</v>
      </c>
      <c r="AT136" s="315" t="s">
        <v>331</v>
      </c>
      <c r="AU136" s="676"/>
      <c r="AV136" s="647"/>
      <c r="AW136" s="818">
        <f t="shared" ref="AW136:AW137" si="243">+(AU136+(AU136*AV136))*AS136</f>
        <v>0</v>
      </c>
      <c r="AX136" s="311" t="s">
        <v>1169</v>
      </c>
      <c r="AY136" s="312"/>
      <c r="AZ136" s="566"/>
      <c r="BA136" s="315">
        <v>1</v>
      </c>
      <c r="BB136" s="315" t="s">
        <v>331</v>
      </c>
      <c r="BC136" s="676"/>
      <c r="BD136" s="647"/>
      <c r="BE136" s="818">
        <f t="shared" ref="BE136:BE137" si="244">+(BC136+(BC136*BD136))*BA136</f>
        <v>0</v>
      </c>
      <c r="BF136" s="311" t="s">
        <v>1169</v>
      </c>
      <c r="BG136" s="312"/>
      <c r="BH136" s="566"/>
      <c r="BI136" s="315">
        <v>1</v>
      </c>
      <c r="BJ136" s="315" t="s">
        <v>331</v>
      </c>
      <c r="BK136" s="676"/>
      <c r="BL136" s="647"/>
      <c r="BM136" s="818">
        <f t="shared" ref="BM136:BM137" si="245">+(BK136+(BK136*BL136))*BI136</f>
        <v>0</v>
      </c>
      <c r="BN136" s="311" t="s">
        <v>1169</v>
      </c>
      <c r="BO136" s="312"/>
      <c r="BP136" s="566"/>
      <c r="BQ136" s="315">
        <v>1</v>
      </c>
      <c r="BR136" s="315" t="s">
        <v>331</v>
      </c>
      <c r="BS136" s="676"/>
      <c r="BT136" s="647"/>
      <c r="BU136" s="818">
        <f t="shared" ref="BU136:BU137" si="246">+(BS136+(BS136*BT136))*BQ136</f>
        <v>0</v>
      </c>
      <c r="BV136" s="311" t="s">
        <v>1169</v>
      </c>
      <c r="BW136" s="312"/>
      <c r="BX136" s="566"/>
      <c r="BY136" s="315">
        <v>1</v>
      </c>
      <c r="BZ136" s="315" t="s">
        <v>331</v>
      </c>
      <c r="CA136" s="676">
        <v>0</v>
      </c>
      <c r="CB136" s="647">
        <v>0</v>
      </c>
      <c r="CC136" s="818">
        <f t="shared" ref="CC136:CC137" si="247">+(CA136+(CA136*CB136))*BY136</f>
        <v>0</v>
      </c>
      <c r="CD136" s="311" t="s">
        <v>1169</v>
      </c>
      <c r="CE136" s="312"/>
      <c r="CF136" s="566"/>
      <c r="CG136" s="315">
        <v>1</v>
      </c>
      <c r="CH136" s="315" t="s">
        <v>331</v>
      </c>
      <c r="CI136" s="676"/>
      <c r="CJ136" s="647"/>
      <c r="CK136" s="818">
        <f t="shared" ref="CK136:CK137" si="248">+(CI136+(CI136*CJ136))*CG136</f>
        <v>0</v>
      </c>
      <c r="CL136" s="311" t="s">
        <v>1169</v>
      </c>
      <c r="CM136" s="312"/>
      <c r="CN136" s="566"/>
      <c r="CO136" s="315">
        <v>1</v>
      </c>
      <c r="CP136" s="315" t="s">
        <v>331</v>
      </c>
      <c r="CQ136" s="676"/>
      <c r="CR136" s="647"/>
      <c r="CS136" s="818">
        <f t="shared" ref="CS136:CS137" si="249">+(CQ136+(CQ136*CR136))*CO136</f>
        <v>0</v>
      </c>
      <c r="CT136" s="311" t="s">
        <v>1169</v>
      </c>
      <c r="CU136" s="312"/>
      <c r="CV136" s="566"/>
      <c r="CW136" s="315">
        <v>1</v>
      </c>
      <c r="CX136" s="315" t="s">
        <v>331</v>
      </c>
      <c r="CY136" s="676"/>
      <c r="CZ136" s="647"/>
      <c r="DA136" s="818">
        <f t="shared" ref="DA136:DA137" si="250">+(CY136+(CY136*CZ136))*CW136</f>
        <v>0</v>
      </c>
      <c r="DB136" s="311" t="s">
        <v>1169</v>
      </c>
      <c r="DC136" s="312"/>
      <c r="DD136" s="566"/>
      <c r="DE136" s="315">
        <v>1</v>
      </c>
      <c r="DF136" s="315" t="s">
        <v>331</v>
      </c>
      <c r="DG136" s="676"/>
      <c r="DH136" s="647"/>
      <c r="DI136" s="818">
        <f t="shared" ref="DI136:DI137" si="251">+(DG136+(DG136*DH136))*DE136</f>
        <v>0</v>
      </c>
      <c r="DJ136" s="311" t="s">
        <v>1169</v>
      </c>
      <c r="DK136" s="312"/>
      <c r="DL136" s="566"/>
      <c r="DM136" s="315">
        <v>1</v>
      </c>
      <c r="DN136" s="315" t="s">
        <v>331</v>
      </c>
      <c r="DO136" s="676"/>
      <c r="DP136" s="647"/>
      <c r="DQ136" s="818">
        <f t="shared" ref="DQ136:DQ137" si="252">+(DO136+(DO136*DP136))*DM136</f>
        <v>0</v>
      </c>
      <c r="DR136" s="311" t="s">
        <v>1169</v>
      </c>
      <c r="DS136" s="312"/>
      <c r="DT136" s="566"/>
      <c r="DU136" s="315">
        <v>1</v>
      </c>
      <c r="DV136" s="315" t="s">
        <v>331</v>
      </c>
      <c r="DW136" s="676"/>
      <c r="DX136" s="647"/>
      <c r="DY136" s="818">
        <f t="shared" ref="DY136:DY137" si="253">+(DW136+(DW136*DX136))*DU136</f>
        <v>0</v>
      </c>
      <c r="DZ136" s="311" t="s">
        <v>1169</v>
      </c>
      <c r="EA136" s="312"/>
      <c r="EB136" s="566"/>
      <c r="EC136" s="315">
        <v>1</v>
      </c>
      <c r="ED136" s="315" t="s">
        <v>331</v>
      </c>
      <c r="EE136" s="676"/>
      <c r="EF136" s="647"/>
      <c r="EG136" s="820" t="s">
        <v>1199</v>
      </c>
      <c r="EH136" s="311" t="s">
        <v>1169</v>
      </c>
      <c r="EI136" s="312"/>
      <c r="EJ136" s="566"/>
      <c r="EK136" s="315">
        <v>1</v>
      </c>
      <c r="EL136" s="315" t="s">
        <v>331</v>
      </c>
      <c r="EM136" s="676"/>
      <c r="EN136" s="647"/>
      <c r="EO136" s="818">
        <f t="shared" ref="EO136:EO137" si="254">+(EM136+(EM136*EN136))*EK136</f>
        <v>0</v>
      </c>
      <c r="EP136" s="311" t="s">
        <v>1169</v>
      </c>
      <c r="EQ136" s="312"/>
    </row>
    <row r="137" spans="1:147" ht="37.5" customHeight="1">
      <c r="A137" s="555"/>
      <c r="B137" s="315">
        <v>2</v>
      </c>
      <c r="C137" s="448" t="s">
        <v>930</v>
      </c>
      <c r="D137" s="566"/>
      <c r="E137" s="315">
        <v>1</v>
      </c>
      <c r="F137" s="315" t="s">
        <v>331</v>
      </c>
      <c r="G137" s="676"/>
      <c r="H137" s="647"/>
      <c r="I137" s="818">
        <f t="shared" si="238"/>
        <v>0</v>
      </c>
      <c r="J137" s="19"/>
      <c r="K137" s="277"/>
      <c r="L137" s="566"/>
      <c r="M137" s="315">
        <v>1</v>
      </c>
      <c r="N137" s="315" t="s">
        <v>331</v>
      </c>
      <c r="O137" s="676"/>
      <c r="P137" s="647"/>
      <c r="Q137" s="818">
        <f t="shared" si="239"/>
        <v>0</v>
      </c>
      <c r="R137" s="19"/>
      <c r="S137" s="277"/>
      <c r="T137" s="566"/>
      <c r="U137" s="315">
        <v>1</v>
      </c>
      <c r="V137" s="315" t="s">
        <v>331</v>
      </c>
      <c r="W137" s="676"/>
      <c r="X137" s="647"/>
      <c r="Y137" s="818">
        <f t="shared" si="240"/>
        <v>0</v>
      </c>
      <c r="Z137" s="19"/>
      <c r="AA137" s="277"/>
      <c r="AB137" s="819"/>
      <c r="AC137" s="315">
        <v>1</v>
      </c>
      <c r="AD137" s="315" t="s">
        <v>331</v>
      </c>
      <c r="AE137" s="676"/>
      <c r="AF137" s="647"/>
      <c r="AG137" s="818">
        <f t="shared" si="241"/>
        <v>0</v>
      </c>
      <c r="AH137" s="19"/>
      <c r="AI137" s="277"/>
      <c r="AJ137" s="566"/>
      <c r="AK137" s="315">
        <v>1</v>
      </c>
      <c r="AL137" s="315" t="s">
        <v>331</v>
      </c>
      <c r="AM137" s="676"/>
      <c r="AN137" s="647"/>
      <c r="AO137" s="818">
        <f t="shared" si="242"/>
        <v>0</v>
      </c>
      <c r="AP137" s="19"/>
      <c r="AQ137" s="277"/>
      <c r="AR137" s="566"/>
      <c r="AS137" s="315">
        <v>1</v>
      </c>
      <c r="AT137" s="315" t="s">
        <v>331</v>
      </c>
      <c r="AU137" s="676"/>
      <c r="AV137" s="647"/>
      <c r="AW137" s="818">
        <f t="shared" si="243"/>
        <v>0</v>
      </c>
      <c r="AX137" s="19"/>
      <c r="AY137" s="277"/>
      <c r="AZ137" s="566"/>
      <c r="BA137" s="315">
        <v>1</v>
      </c>
      <c r="BB137" s="315" t="s">
        <v>331</v>
      </c>
      <c r="BC137" s="676"/>
      <c r="BD137" s="647"/>
      <c r="BE137" s="818">
        <f t="shared" si="244"/>
        <v>0</v>
      </c>
      <c r="BF137" s="19"/>
      <c r="BG137" s="277"/>
      <c r="BH137" s="566"/>
      <c r="BI137" s="315">
        <v>1</v>
      </c>
      <c r="BJ137" s="315" t="s">
        <v>331</v>
      </c>
      <c r="BK137" s="676"/>
      <c r="BL137" s="647"/>
      <c r="BM137" s="818">
        <f t="shared" si="245"/>
        <v>0</v>
      </c>
      <c r="BN137" s="19"/>
      <c r="BO137" s="277"/>
      <c r="BP137" s="566"/>
      <c r="BQ137" s="315">
        <v>1</v>
      </c>
      <c r="BR137" s="315" t="s">
        <v>331</v>
      </c>
      <c r="BS137" s="676"/>
      <c r="BT137" s="647"/>
      <c r="BU137" s="818">
        <f t="shared" si="246"/>
        <v>0</v>
      </c>
      <c r="BV137" s="19"/>
      <c r="BW137" s="277"/>
      <c r="BX137" s="566"/>
      <c r="BY137" s="315">
        <v>1</v>
      </c>
      <c r="BZ137" s="315" t="s">
        <v>331</v>
      </c>
      <c r="CA137" s="676">
        <v>0</v>
      </c>
      <c r="CB137" s="647">
        <v>0</v>
      </c>
      <c r="CC137" s="818">
        <f t="shared" si="247"/>
        <v>0</v>
      </c>
      <c r="CD137" s="19"/>
      <c r="CE137" s="277"/>
      <c r="CF137" s="566"/>
      <c r="CG137" s="315">
        <v>1</v>
      </c>
      <c r="CH137" s="315" t="s">
        <v>331</v>
      </c>
      <c r="CI137" s="676"/>
      <c r="CJ137" s="647"/>
      <c r="CK137" s="818">
        <f t="shared" si="248"/>
        <v>0</v>
      </c>
      <c r="CL137" s="19"/>
      <c r="CM137" s="277"/>
      <c r="CN137" s="566"/>
      <c r="CO137" s="315">
        <v>1</v>
      </c>
      <c r="CP137" s="315" t="s">
        <v>331</v>
      </c>
      <c r="CQ137" s="676"/>
      <c r="CR137" s="647"/>
      <c r="CS137" s="818">
        <f t="shared" si="249"/>
        <v>0</v>
      </c>
      <c r="CT137" s="19"/>
      <c r="CU137" s="277"/>
      <c r="CV137" s="566"/>
      <c r="CW137" s="315">
        <v>1</v>
      </c>
      <c r="CX137" s="315" t="s">
        <v>331</v>
      </c>
      <c r="CY137" s="676"/>
      <c r="CZ137" s="647"/>
      <c r="DA137" s="818">
        <f t="shared" si="250"/>
        <v>0</v>
      </c>
      <c r="DB137" s="19"/>
      <c r="DC137" s="277"/>
      <c r="DD137" s="566"/>
      <c r="DE137" s="315">
        <v>1</v>
      </c>
      <c r="DF137" s="315" t="s">
        <v>331</v>
      </c>
      <c r="DG137" s="676"/>
      <c r="DH137" s="647"/>
      <c r="DI137" s="818">
        <f t="shared" si="251"/>
        <v>0</v>
      </c>
      <c r="DJ137" s="19"/>
      <c r="DK137" s="277"/>
      <c r="DL137" s="566"/>
      <c r="DM137" s="315">
        <v>1</v>
      </c>
      <c r="DN137" s="315" t="s">
        <v>331</v>
      </c>
      <c r="DO137" s="676"/>
      <c r="DP137" s="647"/>
      <c r="DQ137" s="818">
        <f t="shared" si="252"/>
        <v>0</v>
      </c>
      <c r="DR137" s="19"/>
      <c r="DS137" s="277"/>
      <c r="DT137" s="566"/>
      <c r="DU137" s="315">
        <v>1</v>
      </c>
      <c r="DV137" s="315" t="s">
        <v>331</v>
      </c>
      <c r="DW137" s="676"/>
      <c r="DX137" s="647"/>
      <c r="DY137" s="818">
        <f t="shared" si="253"/>
        <v>0</v>
      </c>
      <c r="DZ137" s="19"/>
      <c r="EA137" s="277"/>
      <c r="EB137" s="566"/>
      <c r="EC137" s="315">
        <v>1</v>
      </c>
      <c r="ED137" s="315" t="s">
        <v>331</v>
      </c>
      <c r="EE137" s="676"/>
      <c r="EF137" s="647"/>
      <c r="EG137" s="820" t="s">
        <v>1199</v>
      </c>
      <c r="EH137" s="19"/>
      <c r="EI137" s="277"/>
      <c r="EJ137" s="566"/>
      <c r="EK137" s="315">
        <v>1</v>
      </c>
      <c r="EL137" s="315" t="s">
        <v>331</v>
      </c>
      <c r="EM137" s="676"/>
      <c r="EN137" s="647"/>
      <c r="EO137" s="818">
        <f t="shared" si="254"/>
        <v>0</v>
      </c>
      <c r="EP137" s="19"/>
      <c r="EQ137" s="277"/>
    </row>
    <row r="138" spans="1:147" ht="37.5" customHeight="1">
      <c r="A138" s="555"/>
      <c r="B138" s="592"/>
      <c r="C138" s="821"/>
      <c r="D138" s="591"/>
      <c r="E138" s="281" t="s">
        <v>338</v>
      </c>
      <c r="F138" s="281"/>
      <c r="G138" s="660"/>
      <c r="H138" s="844"/>
      <c r="I138" s="188">
        <f>SUM(I136:I137)</f>
        <v>0</v>
      </c>
      <c r="J138" s="19"/>
      <c r="K138" s="277"/>
      <c r="L138" s="591"/>
      <c r="M138" s="281" t="s">
        <v>338</v>
      </c>
      <c r="N138" s="281"/>
      <c r="O138" s="660"/>
      <c r="P138" s="844"/>
      <c r="Q138" s="188">
        <f>SUM(Q136:Q137)</f>
        <v>0</v>
      </c>
      <c r="R138" s="19"/>
      <c r="S138" s="277"/>
      <c r="T138" s="591"/>
      <c r="U138" s="281" t="s">
        <v>338</v>
      </c>
      <c r="V138" s="281"/>
      <c r="W138" s="660"/>
      <c r="X138" s="844"/>
      <c r="Y138" s="188">
        <f>SUM(Y136:Y137)</f>
        <v>0</v>
      </c>
      <c r="Z138" s="19"/>
      <c r="AA138" s="277"/>
      <c r="AB138" s="823"/>
      <c r="AC138" s="281" t="s">
        <v>338</v>
      </c>
      <c r="AD138" s="281"/>
      <c r="AE138" s="660"/>
      <c r="AF138" s="844"/>
      <c r="AG138" s="188">
        <f>SUM(AG136:AG137)</f>
        <v>0</v>
      </c>
      <c r="AH138" s="19"/>
      <c r="AI138" s="277"/>
      <c r="AJ138" s="591"/>
      <c r="AK138" s="281" t="s">
        <v>338</v>
      </c>
      <c r="AL138" s="281"/>
      <c r="AM138" s="660"/>
      <c r="AN138" s="844"/>
      <c r="AO138" s="188">
        <f>SUM(AO136:AO137)</f>
        <v>0</v>
      </c>
      <c r="AP138" s="19"/>
      <c r="AQ138" s="277"/>
      <c r="AR138" s="591"/>
      <c r="AS138" s="281" t="s">
        <v>338</v>
      </c>
      <c r="AT138" s="281"/>
      <c r="AU138" s="660"/>
      <c r="AV138" s="844"/>
      <c r="AW138" s="188">
        <f>SUM(AW136:AW137)</f>
        <v>0</v>
      </c>
      <c r="AX138" s="19"/>
      <c r="AY138" s="277"/>
      <c r="AZ138" s="591"/>
      <c r="BA138" s="281" t="s">
        <v>338</v>
      </c>
      <c r="BB138" s="281"/>
      <c r="BC138" s="660"/>
      <c r="BD138" s="844"/>
      <c r="BE138" s="188">
        <f>SUM(BE136:BE137)</f>
        <v>0</v>
      </c>
      <c r="BF138" s="19"/>
      <c r="BG138" s="277"/>
      <c r="BH138" s="591"/>
      <c r="BI138" s="281" t="s">
        <v>338</v>
      </c>
      <c r="BJ138" s="281"/>
      <c r="BK138" s="660"/>
      <c r="BL138" s="844"/>
      <c r="BM138" s="188">
        <f>SUM(BM136:BM137)</f>
        <v>0</v>
      </c>
      <c r="BN138" s="19"/>
      <c r="BO138" s="277"/>
      <c r="BP138" s="591"/>
      <c r="BQ138" s="281" t="s">
        <v>338</v>
      </c>
      <c r="BR138" s="281"/>
      <c r="BS138" s="660"/>
      <c r="BT138" s="844"/>
      <c r="BU138" s="188">
        <f>SUM(BU136:BU137)</f>
        <v>0</v>
      </c>
      <c r="BV138" s="19"/>
      <c r="BW138" s="277"/>
      <c r="BX138" s="591"/>
      <c r="BY138" s="281" t="s">
        <v>338</v>
      </c>
      <c r="BZ138" s="281"/>
      <c r="CA138" s="660"/>
      <c r="CB138" s="844"/>
      <c r="CC138" s="188">
        <f>SUM(CC136:CC137)</f>
        <v>0</v>
      </c>
      <c r="CD138" s="19"/>
      <c r="CE138" s="277"/>
      <c r="CF138" s="591"/>
      <c r="CG138" s="281" t="s">
        <v>338</v>
      </c>
      <c r="CH138" s="281"/>
      <c r="CI138" s="660"/>
      <c r="CJ138" s="844"/>
      <c r="CK138" s="188">
        <f>SUM(CK136:CK137)</f>
        <v>0</v>
      </c>
      <c r="CL138" s="19"/>
      <c r="CM138" s="277"/>
      <c r="CN138" s="591"/>
      <c r="CO138" s="281" t="s">
        <v>338</v>
      </c>
      <c r="CP138" s="281"/>
      <c r="CQ138" s="660"/>
      <c r="CR138" s="844"/>
      <c r="CS138" s="188">
        <f>SUM(CS136:CS137)</f>
        <v>0</v>
      </c>
      <c r="CT138" s="19"/>
      <c r="CU138" s="277"/>
      <c r="CV138" s="591"/>
      <c r="CW138" s="281" t="s">
        <v>338</v>
      </c>
      <c r="CX138" s="281"/>
      <c r="CY138" s="660"/>
      <c r="CZ138" s="844"/>
      <c r="DA138" s="188">
        <f>SUM(DA136:DA137)</f>
        <v>0</v>
      </c>
      <c r="DB138" s="19"/>
      <c r="DC138" s="277"/>
      <c r="DD138" s="591"/>
      <c r="DE138" s="281" t="s">
        <v>338</v>
      </c>
      <c r="DF138" s="281"/>
      <c r="DG138" s="660"/>
      <c r="DH138" s="844"/>
      <c r="DI138" s="188">
        <f>SUM(DI136:DI137)</f>
        <v>0</v>
      </c>
      <c r="DJ138" s="19"/>
      <c r="DK138" s="277"/>
      <c r="DL138" s="591"/>
      <c r="DM138" s="281" t="s">
        <v>338</v>
      </c>
      <c r="DN138" s="281"/>
      <c r="DO138" s="660"/>
      <c r="DP138" s="844"/>
      <c r="DQ138" s="188">
        <f>SUM(DQ136:DQ137)</f>
        <v>0</v>
      </c>
      <c r="DR138" s="19"/>
      <c r="DS138" s="277"/>
      <c r="DT138" s="591"/>
      <c r="DU138" s="281" t="s">
        <v>338</v>
      </c>
      <c r="DV138" s="281"/>
      <c r="DW138" s="660"/>
      <c r="DX138" s="844"/>
      <c r="DY138" s="188">
        <f>SUM(DY136:DY137)</f>
        <v>0</v>
      </c>
      <c r="DZ138" s="19"/>
      <c r="EA138" s="277"/>
      <c r="EB138" s="591"/>
      <c r="EC138" s="281" t="s">
        <v>338</v>
      </c>
      <c r="ED138" s="281"/>
      <c r="EE138" s="660"/>
      <c r="EF138" s="844"/>
      <c r="EG138" s="692" t="s">
        <v>1199</v>
      </c>
      <c r="EH138" s="19"/>
      <c r="EI138" s="277"/>
      <c r="EJ138" s="591"/>
      <c r="EK138" s="281" t="s">
        <v>338</v>
      </c>
      <c r="EL138" s="281"/>
      <c r="EM138" s="660"/>
      <c r="EN138" s="844"/>
      <c r="EO138" s="188">
        <f>SUM(EO136:EO137)</f>
        <v>0</v>
      </c>
      <c r="EP138" s="19"/>
      <c r="EQ138" s="277"/>
    </row>
    <row r="139" spans="1:147" ht="37.5" customHeight="1" thickBot="1">
      <c r="A139" s="185"/>
      <c r="B139" s="845"/>
      <c r="C139" s="616" t="s">
        <v>238</v>
      </c>
      <c r="D139" s="364"/>
      <c r="E139" s="365"/>
      <c r="F139" s="365"/>
      <c r="G139" s="669"/>
      <c r="H139" s="670"/>
      <c r="I139" s="604"/>
      <c r="J139" s="19"/>
      <c r="K139" s="277"/>
      <c r="L139" s="364"/>
      <c r="M139" s="365"/>
      <c r="N139" s="365"/>
      <c r="O139" s="669"/>
      <c r="P139" s="670"/>
      <c r="Q139" s="604"/>
      <c r="R139" s="19"/>
      <c r="S139" s="277"/>
      <c r="T139" s="364"/>
      <c r="U139" s="365"/>
      <c r="V139" s="365"/>
      <c r="W139" s="669"/>
      <c r="X139" s="670"/>
      <c r="Y139" s="604"/>
      <c r="Z139" s="19"/>
      <c r="AA139" s="277"/>
      <c r="AB139" s="830"/>
      <c r="AC139" s="365"/>
      <c r="AD139" s="365"/>
      <c r="AE139" s="669"/>
      <c r="AF139" s="670"/>
      <c r="AG139" s="604"/>
      <c r="AH139" s="19"/>
      <c r="AI139" s="277"/>
      <c r="AJ139" s="364"/>
      <c r="AK139" s="365"/>
      <c r="AL139" s="365"/>
      <c r="AM139" s="669"/>
      <c r="AN139" s="670"/>
      <c r="AO139" s="604"/>
      <c r="AP139" s="19"/>
      <c r="AQ139" s="277"/>
      <c r="AR139" s="364"/>
      <c r="AS139" s="365"/>
      <c r="AT139" s="365"/>
      <c r="AU139" s="669"/>
      <c r="AV139" s="670"/>
      <c r="AW139" s="604"/>
      <c r="AX139" s="19"/>
      <c r="AY139" s="277"/>
      <c r="AZ139" s="364"/>
      <c r="BA139" s="365"/>
      <c r="BB139" s="365"/>
      <c r="BC139" s="669"/>
      <c r="BD139" s="670"/>
      <c r="BE139" s="604"/>
      <c r="BF139" s="19"/>
      <c r="BG139" s="277"/>
      <c r="BH139" s="364"/>
      <c r="BI139" s="365"/>
      <c r="BJ139" s="365"/>
      <c r="BK139" s="669"/>
      <c r="BL139" s="670"/>
      <c r="BM139" s="604"/>
      <c r="BN139" s="19"/>
      <c r="BO139" s="277"/>
      <c r="BP139" s="364"/>
      <c r="BQ139" s="365"/>
      <c r="BR139" s="365"/>
      <c r="BS139" s="669"/>
      <c r="BT139" s="670"/>
      <c r="BU139" s="604"/>
      <c r="BV139" s="19"/>
      <c r="BW139" s="277"/>
      <c r="BX139" s="364"/>
      <c r="BY139" s="365"/>
      <c r="BZ139" s="365"/>
      <c r="CA139" s="669"/>
      <c r="CB139" s="670"/>
      <c r="CC139" s="604"/>
      <c r="CD139" s="19"/>
      <c r="CE139" s="277"/>
      <c r="CF139" s="364"/>
      <c r="CG139" s="365"/>
      <c r="CH139" s="365"/>
      <c r="CI139" s="669"/>
      <c r="CJ139" s="670"/>
      <c r="CK139" s="604"/>
      <c r="CL139" s="19"/>
      <c r="CM139" s="277"/>
      <c r="CN139" s="364"/>
      <c r="CO139" s="365"/>
      <c r="CP139" s="365"/>
      <c r="CQ139" s="669"/>
      <c r="CR139" s="670"/>
      <c r="CS139" s="604"/>
      <c r="CT139" s="19"/>
      <c r="CU139" s="277"/>
      <c r="CV139" s="364"/>
      <c r="CW139" s="365"/>
      <c r="CX139" s="365"/>
      <c r="CY139" s="669"/>
      <c r="CZ139" s="670"/>
      <c r="DA139" s="604"/>
      <c r="DB139" s="19"/>
      <c r="DC139" s="277"/>
      <c r="DD139" s="364"/>
      <c r="DE139" s="365"/>
      <c r="DF139" s="365"/>
      <c r="DG139" s="669"/>
      <c r="DH139" s="670"/>
      <c r="DI139" s="604"/>
      <c r="DJ139" s="19"/>
      <c r="DK139" s="277"/>
      <c r="DL139" s="364"/>
      <c r="DM139" s="365"/>
      <c r="DN139" s="365"/>
      <c r="DO139" s="669"/>
      <c r="DP139" s="670"/>
      <c r="DQ139" s="604"/>
      <c r="DR139" s="19"/>
      <c r="DS139" s="277"/>
      <c r="DT139" s="364"/>
      <c r="DU139" s="365"/>
      <c r="DV139" s="365"/>
      <c r="DW139" s="669"/>
      <c r="DX139" s="670"/>
      <c r="DY139" s="604"/>
      <c r="DZ139" s="19"/>
      <c r="EA139" s="277"/>
      <c r="EB139" s="364"/>
      <c r="EC139" s="365"/>
      <c r="ED139" s="365"/>
      <c r="EE139" s="669"/>
      <c r="EF139" s="670"/>
      <c r="EG139" s="604"/>
      <c r="EH139" s="19"/>
      <c r="EI139" s="277"/>
      <c r="EJ139" s="364"/>
      <c r="EK139" s="365"/>
      <c r="EL139" s="365"/>
      <c r="EM139" s="669"/>
      <c r="EN139" s="670"/>
      <c r="EO139" s="604"/>
      <c r="EP139" s="19"/>
      <c r="EQ139" s="277"/>
    </row>
    <row r="140" spans="1:147" ht="37.5" customHeight="1" thickBot="1">
      <c r="A140" s="555"/>
      <c r="B140" s="191" t="s">
        <v>418</v>
      </c>
      <c r="C140" s="136" t="s">
        <v>659</v>
      </c>
      <c r="D140" s="574" t="s">
        <v>324</v>
      </c>
      <c r="E140" s="191" t="s">
        <v>325</v>
      </c>
      <c r="F140" s="376" t="s">
        <v>326</v>
      </c>
      <c r="G140" s="377" t="s">
        <v>327</v>
      </c>
      <c r="H140" s="191" t="s">
        <v>328</v>
      </c>
      <c r="I140" s="378" t="s">
        <v>329</v>
      </c>
      <c r="J140" s="297" t="s">
        <v>1167</v>
      </c>
      <c r="K140" s="298" t="s">
        <v>1168</v>
      </c>
      <c r="L140" s="574" t="s">
        <v>324</v>
      </c>
      <c r="M140" s="191" t="s">
        <v>325</v>
      </c>
      <c r="N140" s="376" t="s">
        <v>326</v>
      </c>
      <c r="O140" s="377" t="s">
        <v>327</v>
      </c>
      <c r="P140" s="191" t="s">
        <v>328</v>
      </c>
      <c r="Q140" s="378" t="s">
        <v>329</v>
      </c>
      <c r="R140" s="297" t="s">
        <v>1167</v>
      </c>
      <c r="S140" s="298" t="s">
        <v>1168</v>
      </c>
      <c r="T140" s="574" t="s">
        <v>324</v>
      </c>
      <c r="U140" s="191" t="s">
        <v>325</v>
      </c>
      <c r="V140" s="376" t="s">
        <v>326</v>
      </c>
      <c r="W140" s="377" t="s">
        <v>327</v>
      </c>
      <c r="X140" s="191" t="s">
        <v>328</v>
      </c>
      <c r="Y140" s="378" t="s">
        <v>329</v>
      </c>
      <c r="Z140" s="297" t="s">
        <v>1167</v>
      </c>
      <c r="AA140" s="298" t="s">
        <v>1168</v>
      </c>
      <c r="AB140" s="816" t="s">
        <v>324</v>
      </c>
      <c r="AC140" s="191" t="s">
        <v>325</v>
      </c>
      <c r="AD140" s="376" t="s">
        <v>326</v>
      </c>
      <c r="AE140" s="377" t="s">
        <v>327</v>
      </c>
      <c r="AF140" s="191" t="s">
        <v>328</v>
      </c>
      <c r="AG140" s="378" t="s">
        <v>329</v>
      </c>
      <c r="AH140" s="297" t="s">
        <v>1167</v>
      </c>
      <c r="AI140" s="298" t="s">
        <v>1168</v>
      </c>
      <c r="AJ140" s="574" t="s">
        <v>324</v>
      </c>
      <c r="AK140" s="191" t="s">
        <v>325</v>
      </c>
      <c r="AL140" s="376" t="s">
        <v>326</v>
      </c>
      <c r="AM140" s="377" t="s">
        <v>327</v>
      </c>
      <c r="AN140" s="191" t="s">
        <v>328</v>
      </c>
      <c r="AO140" s="378" t="s">
        <v>329</v>
      </c>
      <c r="AP140" s="297" t="s">
        <v>1167</v>
      </c>
      <c r="AQ140" s="298" t="s">
        <v>1168</v>
      </c>
      <c r="AR140" s="574" t="s">
        <v>324</v>
      </c>
      <c r="AS140" s="191" t="s">
        <v>325</v>
      </c>
      <c r="AT140" s="376" t="s">
        <v>326</v>
      </c>
      <c r="AU140" s="377" t="s">
        <v>327</v>
      </c>
      <c r="AV140" s="191" t="s">
        <v>328</v>
      </c>
      <c r="AW140" s="378" t="s">
        <v>329</v>
      </c>
      <c r="AX140" s="297" t="s">
        <v>1167</v>
      </c>
      <c r="AY140" s="298" t="s">
        <v>1168</v>
      </c>
      <c r="AZ140" s="574" t="s">
        <v>324</v>
      </c>
      <c r="BA140" s="191" t="s">
        <v>325</v>
      </c>
      <c r="BB140" s="376" t="s">
        <v>326</v>
      </c>
      <c r="BC140" s="377" t="s">
        <v>327</v>
      </c>
      <c r="BD140" s="191" t="s">
        <v>328</v>
      </c>
      <c r="BE140" s="378" t="s">
        <v>329</v>
      </c>
      <c r="BF140" s="297" t="s">
        <v>1167</v>
      </c>
      <c r="BG140" s="298" t="s">
        <v>1168</v>
      </c>
      <c r="BH140" s="574" t="s">
        <v>324</v>
      </c>
      <c r="BI140" s="191" t="s">
        <v>325</v>
      </c>
      <c r="BJ140" s="376" t="s">
        <v>326</v>
      </c>
      <c r="BK140" s="377" t="s">
        <v>327</v>
      </c>
      <c r="BL140" s="191" t="s">
        <v>328</v>
      </c>
      <c r="BM140" s="378" t="s">
        <v>329</v>
      </c>
      <c r="BN140" s="297" t="s">
        <v>1167</v>
      </c>
      <c r="BO140" s="298" t="s">
        <v>1168</v>
      </c>
      <c r="BP140" s="574" t="s">
        <v>324</v>
      </c>
      <c r="BQ140" s="191" t="s">
        <v>325</v>
      </c>
      <c r="BR140" s="376" t="s">
        <v>326</v>
      </c>
      <c r="BS140" s="377" t="s">
        <v>327</v>
      </c>
      <c r="BT140" s="191" t="s">
        <v>328</v>
      </c>
      <c r="BU140" s="378" t="s">
        <v>329</v>
      </c>
      <c r="BV140" s="297" t="s">
        <v>1167</v>
      </c>
      <c r="BW140" s="298" t="s">
        <v>1168</v>
      </c>
      <c r="BX140" s="574" t="s">
        <v>324</v>
      </c>
      <c r="BY140" s="191" t="s">
        <v>325</v>
      </c>
      <c r="BZ140" s="376" t="s">
        <v>326</v>
      </c>
      <c r="CA140" s="377" t="s">
        <v>327</v>
      </c>
      <c r="CB140" s="191" t="s">
        <v>328</v>
      </c>
      <c r="CC140" s="378" t="s">
        <v>329</v>
      </c>
      <c r="CD140" s="297" t="s">
        <v>1167</v>
      </c>
      <c r="CE140" s="298" t="s">
        <v>1168</v>
      </c>
      <c r="CF140" s="574" t="s">
        <v>324</v>
      </c>
      <c r="CG140" s="191" t="s">
        <v>325</v>
      </c>
      <c r="CH140" s="376" t="s">
        <v>326</v>
      </c>
      <c r="CI140" s="377" t="s">
        <v>327</v>
      </c>
      <c r="CJ140" s="191" t="s">
        <v>328</v>
      </c>
      <c r="CK140" s="378" t="s">
        <v>329</v>
      </c>
      <c r="CL140" s="297" t="s">
        <v>1167</v>
      </c>
      <c r="CM140" s="298" t="s">
        <v>1168</v>
      </c>
      <c r="CN140" s="574" t="s">
        <v>324</v>
      </c>
      <c r="CO140" s="191" t="s">
        <v>325</v>
      </c>
      <c r="CP140" s="376" t="s">
        <v>326</v>
      </c>
      <c r="CQ140" s="377" t="s">
        <v>327</v>
      </c>
      <c r="CR140" s="191" t="s">
        <v>328</v>
      </c>
      <c r="CS140" s="378" t="s">
        <v>329</v>
      </c>
      <c r="CT140" s="297" t="s">
        <v>1167</v>
      </c>
      <c r="CU140" s="298" t="s">
        <v>1168</v>
      </c>
      <c r="CV140" s="574" t="s">
        <v>324</v>
      </c>
      <c r="CW140" s="191" t="s">
        <v>325</v>
      </c>
      <c r="CX140" s="376" t="s">
        <v>326</v>
      </c>
      <c r="CY140" s="377" t="s">
        <v>327</v>
      </c>
      <c r="CZ140" s="191" t="s">
        <v>328</v>
      </c>
      <c r="DA140" s="378" t="s">
        <v>329</v>
      </c>
      <c r="DB140" s="297" t="s">
        <v>1167</v>
      </c>
      <c r="DC140" s="298" t="s">
        <v>1168</v>
      </c>
      <c r="DD140" s="574" t="s">
        <v>324</v>
      </c>
      <c r="DE140" s="191" t="s">
        <v>325</v>
      </c>
      <c r="DF140" s="376" t="s">
        <v>326</v>
      </c>
      <c r="DG140" s="377" t="s">
        <v>327</v>
      </c>
      <c r="DH140" s="191" t="s">
        <v>328</v>
      </c>
      <c r="DI140" s="378" t="s">
        <v>329</v>
      </c>
      <c r="DJ140" s="297" t="s">
        <v>1167</v>
      </c>
      <c r="DK140" s="298" t="s">
        <v>1168</v>
      </c>
      <c r="DL140" s="574" t="s">
        <v>324</v>
      </c>
      <c r="DM140" s="191" t="s">
        <v>325</v>
      </c>
      <c r="DN140" s="376" t="s">
        <v>326</v>
      </c>
      <c r="DO140" s="377" t="s">
        <v>327</v>
      </c>
      <c r="DP140" s="191" t="s">
        <v>328</v>
      </c>
      <c r="DQ140" s="378" t="s">
        <v>329</v>
      </c>
      <c r="DR140" s="297" t="s">
        <v>1167</v>
      </c>
      <c r="DS140" s="298" t="s">
        <v>1168</v>
      </c>
      <c r="DT140" s="574" t="s">
        <v>324</v>
      </c>
      <c r="DU140" s="191" t="s">
        <v>325</v>
      </c>
      <c r="DV140" s="376" t="s">
        <v>326</v>
      </c>
      <c r="DW140" s="377" t="s">
        <v>327</v>
      </c>
      <c r="DX140" s="191" t="s">
        <v>328</v>
      </c>
      <c r="DY140" s="378" t="s">
        <v>329</v>
      </c>
      <c r="DZ140" s="297" t="s">
        <v>1167</v>
      </c>
      <c r="EA140" s="298" t="s">
        <v>1168</v>
      </c>
      <c r="EB140" s="574" t="s">
        <v>324</v>
      </c>
      <c r="EC140" s="191" t="s">
        <v>325</v>
      </c>
      <c r="ED140" s="376" t="s">
        <v>326</v>
      </c>
      <c r="EE140" s="377" t="s">
        <v>327</v>
      </c>
      <c r="EF140" s="191" t="s">
        <v>328</v>
      </c>
      <c r="EG140" s="378" t="s">
        <v>329</v>
      </c>
      <c r="EH140" s="297" t="s">
        <v>1167</v>
      </c>
      <c r="EI140" s="298" t="s">
        <v>1168</v>
      </c>
      <c r="EJ140" s="574" t="s">
        <v>324</v>
      </c>
      <c r="EK140" s="191" t="s">
        <v>325</v>
      </c>
      <c r="EL140" s="376" t="s">
        <v>326</v>
      </c>
      <c r="EM140" s="377" t="s">
        <v>327</v>
      </c>
      <c r="EN140" s="191" t="s">
        <v>328</v>
      </c>
      <c r="EO140" s="378" t="s">
        <v>329</v>
      </c>
      <c r="EP140" s="297" t="s">
        <v>1167</v>
      </c>
      <c r="EQ140" s="298" t="s">
        <v>1168</v>
      </c>
    </row>
    <row r="141" spans="1:147" ht="37.5" customHeight="1" thickBot="1">
      <c r="A141" s="555"/>
      <c r="B141" s="315">
        <v>1</v>
      </c>
      <c r="C141" s="448" t="s">
        <v>932</v>
      </c>
      <c r="D141" s="384"/>
      <c r="E141" s="315">
        <v>1</v>
      </c>
      <c r="F141" s="315" t="s">
        <v>331</v>
      </c>
      <c r="G141" s="650"/>
      <c r="H141" s="647"/>
      <c r="I141" s="818">
        <f t="shared" ref="I141:I142" si="255">+(G141+(G141*H141))*E141</f>
        <v>0</v>
      </c>
      <c r="J141" s="311" t="s">
        <v>1169</v>
      </c>
      <c r="K141" s="312"/>
      <c r="L141" s="384"/>
      <c r="M141" s="315">
        <v>1</v>
      </c>
      <c r="N141" s="315" t="s">
        <v>331</v>
      </c>
      <c r="O141" s="650"/>
      <c r="P141" s="647"/>
      <c r="Q141" s="818">
        <f t="shared" ref="Q141:Q142" si="256">+(O141+(O141*P141))*M141</f>
        <v>0</v>
      </c>
      <c r="R141" s="311" t="s">
        <v>1169</v>
      </c>
      <c r="S141" s="312"/>
      <c r="T141" s="384"/>
      <c r="U141" s="315">
        <v>1</v>
      </c>
      <c r="V141" s="315" t="s">
        <v>331</v>
      </c>
      <c r="W141" s="650"/>
      <c r="X141" s="647"/>
      <c r="Y141" s="818">
        <f t="shared" ref="Y141:Y142" si="257">+(W141+(W141*X141))*U141</f>
        <v>0</v>
      </c>
      <c r="Z141" s="311" t="s">
        <v>1169</v>
      </c>
      <c r="AA141" s="312"/>
      <c r="AB141" s="819"/>
      <c r="AC141" s="315">
        <v>1</v>
      </c>
      <c r="AD141" s="315" t="s">
        <v>331</v>
      </c>
      <c r="AE141" s="650"/>
      <c r="AF141" s="647"/>
      <c r="AG141" s="818">
        <f t="shared" ref="AG141:AG142" si="258">+(AE141+(AE141*AF141))*AC141</f>
        <v>0</v>
      </c>
      <c r="AH141" s="311" t="s">
        <v>1169</v>
      </c>
      <c r="AI141" s="312"/>
      <c r="AJ141" s="384"/>
      <c r="AK141" s="315">
        <v>1</v>
      </c>
      <c r="AL141" s="315" t="s">
        <v>331</v>
      </c>
      <c r="AM141" s="650"/>
      <c r="AN141" s="647"/>
      <c r="AO141" s="818">
        <f t="shared" ref="AO141:AO142" si="259">+(AM141+(AM141*AN141))*AK141</f>
        <v>0</v>
      </c>
      <c r="AP141" s="311" t="s">
        <v>1169</v>
      </c>
      <c r="AQ141" s="312"/>
      <c r="AR141" s="384"/>
      <c r="AS141" s="315">
        <v>1</v>
      </c>
      <c r="AT141" s="315" t="s">
        <v>331</v>
      </c>
      <c r="AU141" s="650"/>
      <c r="AV141" s="647"/>
      <c r="AW141" s="818">
        <f t="shared" ref="AW141:AW142" si="260">+(AU141+(AU141*AV141))*AS141</f>
        <v>0</v>
      </c>
      <c r="AX141" s="311" t="s">
        <v>1169</v>
      </c>
      <c r="AY141" s="312"/>
      <c r="AZ141" s="384"/>
      <c r="BA141" s="315">
        <v>1</v>
      </c>
      <c r="BB141" s="315" t="s">
        <v>331</v>
      </c>
      <c r="BC141" s="650"/>
      <c r="BD141" s="647"/>
      <c r="BE141" s="818">
        <f t="shared" ref="BE141:BE142" si="261">+(BC141+(BC141*BD141))*BA141</f>
        <v>0</v>
      </c>
      <c r="BF141" s="311" t="s">
        <v>1169</v>
      </c>
      <c r="BG141" s="312"/>
      <c r="BH141" s="384"/>
      <c r="BI141" s="315">
        <v>1</v>
      </c>
      <c r="BJ141" s="315" t="s">
        <v>331</v>
      </c>
      <c r="BK141" s="650"/>
      <c r="BL141" s="647"/>
      <c r="BM141" s="818">
        <f t="shared" ref="BM141:BM142" si="262">+(BK141+(BK141*BL141))*BI141</f>
        <v>0</v>
      </c>
      <c r="BN141" s="311" t="s">
        <v>1169</v>
      </c>
      <c r="BO141" s="312"/>
      <c r="BP141" s="384"/>
      <c r="BQ141" s="315">
        <v>1</v>
      </c>
      <c r="BR141" s="315" t="s">
        <v>331</v>
      </c>
      <c r="BS141" s="650"/>
      <c r="BT141" s="647"/>
      <c r="BU141" s="818">
        <f t="shared" ref="BU141:BU142" si="263">+(BS141+(BS141*BT141))*BQ141</f>
        <v>0</v>
      </c>
      <c r="BV141" s="311" t="s">
        <v>1169</v>
      </c>
      <c r="BW141" s="312"/>
      <c r="BX141" s="384"/>
      <c r="BY141" s="315">
        <v>1</v>
      </c>
      <c r="BZ141" s="315" t="s">
        <v>331</v>
      </c>
      <c r="CA141" s="650">
        <v>0</v>
      </c>
      <c r="CB141" s="647">
        <v>0</v>
      </c>
      <c r="CC141" s="818">
        <f t="shared" ref="CC141:CC142" si="264">+(CA141+(CA141*CB141))*BY141</f>
        <v>0</v>
      </c>
      <c r="CD141" s="311" t="s">
        <v>1169</v>
      </c>
      <c r="CE141" s="312"/>
      <c r="CF141" s="384"/>
      <c r="CG141" s="315">
        <v>1</v>
      </c>
      <c r="CH141" s="315" t="s">
        <v>331</v>
      </c>
      <c r="CI141" s="650"/>
      <c r="CJ141" s="647"/>
      <c r="CK141" s="818">
        <f t="shared" ref="CK141:CK142" si="265">+(CI141+(CI141*CJ141))*CG141</f>
        <v>0</v>
      </c>
      <c r="CL141" s="311" t="s">
        <v>1169</v>
      </c>
      <c r="CM141" s="312"/>
      <c r="CN141" s="384"/>
      <c r="CO141" s="315">
        <v>1</v>
      </c>
      <c r="CP141" s="315" t="s">
        <v>331</v>
      </c>
      <c r="CQ141" s="650"/>
      <c r="CR141" s="647"/>
      <c r="CS141" s="818">
        <f t="shared" ref="CS141:CS142" si="266">+(CQ141+(CQ141*CR141))*CO141</f>
        <v>0</v>
      </c>
      <c r="CT141" s="311" t="s">
        <v>1169</v>
      </c>
      <c r="CU141" s="312"/>
      <c r="CV141" s="384"/>
      <c r="CW141" s="315">
        <v>1</v>
      </c>
      <c r="CX141" s="315" t="s">
        <v>331</v>
      </c>
      <c r="CY141" s="650"/>
      <c r="CZ141" s="647"/>
      <c r="DA141" s="818">
        <f t="shared" ref="DA141:DA142" si="267">+(CY141+(CY141*CZ141))*CW141</f>
        <v>0</v>
      </c>
      <c r="DB141" s="311" t="s">
        <v>1169</v>
      </c>
      <c r="DC141" s="312"/>
      <c r="DD141" s="384"/>
      <c r="DE141" s="315">
        <v>1</v>
      </c>
      <c r="DF141" s="315" t="s">
        <v>331</v>
      </c>
      <c r="DG141" s="650"/>
      <c r="DH141" s="647"/>
      <c r="DI141" s="818">
        <f t="shared" ref="DI141:DI142" si="268">+(DG141+(DG141*DH141))*DE141</f>
        <v>0</v>
      </c>
      <c r="DJ141" s="311" t="s">
        <v>1169</v>
      </c>
      <c r="DK141" s="312"/>
      <c r="DL141" s="384"/>
      <c r="DM141" s="315">
        <v>1</v>
      </c>
      <c r="DN141" s="315" t="s">
        <v>331</v>
      </c>
      <c r="DO141" s="650"/>
      <c r="DP141" s="647"/>
      <c r="DQ141" s="818">
        <f t="shared" ref="DQ141:DQ142" si="269">+(DO141+(DO141*DP141))*DM141</f>
        <v>0</v>
      </c>
      <c r="DR141" s="311" t="s">
        <v>1169</v>
      </c>
      <c r="DS141" s="312"/>
      <c r="DT141" s="384"/>
      <c r="DU141" s="315">
        <v>1</v>
      </c>
      <c r="DV141" s="315" t="s">
        <v>331</v>
      </c>
      <c r="DW141" s="650"/>
      <c r="DX141" s="647"/>
      <c r="DY141" s="818">
        <f t="shared" ref="DY141:DY142" si="270">+(DW141+(DW141*DX141))*DU141</f>
        <v>0</v>
      </c>
      <c r="DZ141" s="311" t="s">
        <v>1169</v>
      </c>
      <c r="EA141" s="312"/>
      <c r="EB141" s="384"/>
      <c r="EC141" s="315">
        <v>1</v>
      </c>
      <c r="ED141" s="315" t="s">
        <v>331</v>
      </c>
      <c r="EE141" s="650"/>
      <c r="EF141" s="647"/>
      <c r="EG141" s="820" t="s">
        <v>1199</v>
      </c>
      <c r="EH141" s="311" t="s">
        <v>1169</v>
      </c>
      <c r="EI141" s="312"/>
      <c r="EJ141" s="384"/>
      <c r="EK141" s="315">
        <v>1</v>
      </c>
      <c r="EL141" s="315" t="s">
        <v>331</v>
      </c>
      <c r="EM141" s="650"/>
      <c r="EN141" s="647"/>
      <c r="EO141" s="818">
        <f t="shared" ref="EO141:EO142" si="271">+(EM141+(EM141*EN141))*EK141</f>
        <v>0</v>
      </c>
      <c r="EP141" s="311" t="s">
        <v>1169</v>
      </c>
      <c r="EQ141" s="312"/>
    </row>
    <row r="142" spans="1:147" ht="37.5" customHeight="1">
      <c r="A142" s="555"/>
      <c r="B142" s="315">
        <v>2</v>
      </c>
      <c r="C142" s="448" t="s">
        <v>930</v>
      </c>
      <c r="D142" s="384"/>
      <c r="E142" s="315">
        <v>1</v>
      </c>
      <c r="F142" s="315" t="s">
        <v>331</v>
      </c>
      <c r="G142" s="650"/>
      <c r="H142" s="509"/>
      <c r="I142" s="818">
        <f t="shared" si="255"/>
        <v>0</v>
      </c>
      <c r="J142" s="19"/>
      <c r="K142" s="277"/>
      <c r="L142" s="384"/>
      <c r="M142" s="315">
        <v>1</v>
      </c>
      <c r="N142" s="315" t="s">
        <v>331</v>
      </c>
      <c r="O142" s="650"/>
      <c r="P142" s="509"/>
      <c r="Q142" s="818">
        <f t="shared" si="256"/>
        <v>0</v>
      </c>
      <c r="R142" s="19"/>
      <c r="S142" s="277"/>
      <c r="T142" s="384"/>
      <c r="U142" s="315">
        <v>1</v>
      </c>
      <c r="V142" s="315" t="s">
        <v>331</v>
      </c>
      <c r="W142" s="650"/>
      <c r="X142" s="509"/>
      <c r="Y142" s="818">
        <f t="shared" si="257"/>
        <v>0</v>
      </c>
      <c r="Z142" s="19"/>
      <c r="AA142" s="277"/>
      <c r="AB142" s="819"/>
      <c r="AC142" s="315">
        <v>1</v>
      </c>
      <c r="AD142" s="315" t="s">
        <v>331</v>
      </c>
      <c r="AE142" s="650"/>
      <c r="AF142" s="509"/>
      <c r="AG142" s="818">
        <f t="shared" si="258"/>
        <v>0</v>
      </c>
      <c r="AH142" s="19"/>
      <c r="AI142" s="277"/>
      <c r="AJ142" s="384"/>
      <c r="AK142" s="315">
        <v>1</v>
      </c>
      <c r="AL142" s="315" t="s">
        <v>331</v>
      </c>
      <c r="AM142" s="650"/>
      <c r="AN142" s="509"/>
      <c r="AO142" s="818">
        <f t="shared" si="259"/>
        <v>0</v>
      </c>
      <c r="AP142" s="19"/>
      <c r="AQ142" s="277"/>
      <c r="AR142" s="384"/>
      <c r="AS142" s="315">
        <v>1</v>
      </c>
      <c r="AT142" s="315" t="s">
        <v>331</v>
      </c>
      <c r="AU142" s="650"/>
      <c r="AV142" s="509"/>
      <c r="AW142" s="818">
        <f t="shared" si="260"/>
        <v>0</v>
      </c>
      <c r="AX142" s="19"/>
      <c r="AY142" s="277"/>
      <c r="AZ142" s="384"/>
      <c r="BA142" s="315">
        <v>1</v>
      </c>
      <c r="BB142" s="315" t="s">
        <v>331</v>
      </c>
      <c r="BC142" s="650"/>
      <c r="BD142" s="509"/>
      <c r="BE142" s="818">
        <f t="shared" si="261"/>
        <v>0</v>
      </c>
      <c r="BF142" s="19"/>
      <c r="BG142" s="277"/>
      <c r="BH142" s="384"/>
      <c r="BI142" s="315">
        <v>1</v>
      </c>
      <c r="BJ142" s="315" t="s">
        <v>331</v>
      </c>
      <c r="BK142" s="650"/>
      <c r="BL142" s="509"/>
      <c r="BM142" s="818">
        <f t="shared" si="262"/>
        <v>0</v>
      </c>
      <c r="BN142" s="19"/>
      <c r="BO142" s="277"/>
      <c r="BP142" s="384"/>
      <c r="BQ142" s="315">
        <v>1</v>
      </c>
      <c r="BR142" s="315" t="s">
        <v>331</v>
      </c>
      <c r="BS142" s="650"/>
      <c r="BT142" s="509"/>
      <c r="BU142" s="818">
        <f t="shared" si="263"/>
        <v>0</v>
      </c>
      <c r="BV142" s="19"/>
      <c r="BW142" s="277"/>
      <c r="BX142" s="384"/>
      <c r="BY142" s="315">
        <v>1</v>
      </c>
      <c r="BZ142" s="315" t="s">
        <v>331</v>
      </c>
      <c r="CA142" s="650">
        <v>0</v>
      </c>
      <c r="CB142" s="509">
        <v>0</v>
      </c>
      <c r="CC142" s="818">
        <f t="shared" si="264"/>
        <v>0</v>
      </c>
      <c r="CD142" s="19"/>
      <c r="CE142" s="277"/>
      <c r="CF142" s="384"/>
      <c r="CG142" s="315">
        <v>1</v>
      </c>
      <c r="CH142" s="315" t="s">
        <v>331</v>
      </c>
      <c r="CI142" s="650"/>
      <c r="CJ142" s="509"/>
      <c r="CK142" s="818">
        <f t="shared" si="265"/>
        <v>0</v>
      </c>
      <c r="CL142" s="19"/>
      <c r="CM142" s="277"/>
      <c r="CN142" s="384"/>
      <c r="CO142" s="315">
        <v>1</v>
      </c>
      <c r="CP142" s="315" t="s">
        <v>331</v>
      </c>
      <c r="CQ142" s="650"/>
      <c r="CR142" s="509"/>
      <c r="CS142" s="818">
        <f t="shared" si="266"/>
        <v>0</v>
      </c>
      <c r="CT142" s="19"/>
      <c r="CU142" s="277"/>
      <c r="CV142" s="384"/>
      <c r="CW142" s="315">
        <v>1</v>
      </c>
      <c r="CX142" s="315" t="s">
        <v>331</v>
      </c>
      <c r="CY142" s="650"/>
      <c r="CZ142" s="509"/>
      <c r="DA142" s="818">
        <f t="shared" si="267"/>
        <v>0</v>
      </c>
      <c r="DB142" s="19"/>
      <c r="DC142" s="277"/>
      <c r="DD142" s="384"/>
      <c r="DE142" s="315">
        <v>1</v>
      </c>
      <c r="DF142" s="315" t="s">
        <v>331</v>
      </c>
      <c r="DG142" s="650"/>
      <c r="DH142" s="509"/>
      <c r="DI142" s="818">
        <f t="shared" si="268"/>
        <v>0</v>
      </c>
      <c r="DJ142" s="19"/>
      <c r="DK142" s="277"/>
      <c r="DL142" s="384"/>
      <c r="DM142" s="315">
        <v>1</v>
      </c>
      <c r="DN142" s="315" t="s">
        <v>331</v>
      </c>
      <c r="DO142" s="650"/>
      <c r="DP142" s="509"/>
      <c r="DQ142" s="818">
        <f t="shared" si="269"/>
        <v>0</v>
      </c>
      <c r="DR142" s="19"/>
      <c r="DS142" s="277"/>
      <c r="DT142" s="384"/>
      <c r="DU142" s="315">
        <v>1</v>
      </c>
      <c r="DV142" s="315" t="s">
        <v>331</v>
      </c>
      <c r="DW142" s="650"/>
      <c r="DX142" s="509"/>
      <c r="DY142" s="818">
        <f t="shared" si="270"/>
        <v>0</v>
      </c>
      <c r="DZ142" s="19"/>
      <c r="EA142" s="277"/>
      <c r="EB142" s="384"/>
      <c r="EC142" s="315">
        <v>1</v>
      </c>
      <c r="ED142" s="315" t="s">
        <v>331</v>
      </c>
      <c r="EE142" s="650"/>
      <c r="EF142" s="509"/>
      <c r="EG142" s="820" t="s">
        <v>1199</v>
      </c>
      <c r="EH142" s="19"/>
      <c r="EI142" s="277"/>
      <c r="EJ142" s="384"/>
      <c r="EK142" s="315">
        <v>1</v>
      </c>
      <c r="EL142" s="315" t="s">
        <v>331</v>
      </c>
      <c r="EM142" s="650"/>
      <c r="EN142" s="509"/>
      <c r="EO142" s="818">
        <f t="shared" si="271"/>
        <v>0</v>
      </c>
      <c r="EP142" s="19"/>
      <c r="EQ142" s="277"/>
    </row>
    <row r="143" spans="1:147" ht="37.5" customHeight="1">
      <c r="A143" s="555"/>
      <c r="B143" s="592"/>
      <c r="C143" s="821"/>
      <c r="D143" s="591"/>
      <c r="E143" s="281" t="s">
        <v>338</v>
      </c>
      <c r="F143" s="281"/>
      <c r="G143" s="660"/>
      <c r="H143" s="661"/>
      <c r="I143" s="188">
        <f>SUM(I141:I142)</f>
        <v>0</v>
      </c>
      <c r="J143" s="19"/>
      <c r="K143" s="277"/>
      <c r="L143" s="591"/>
      <c r="M143" s="281" t="s">
        <v>338</v>
      </c>
      <c r="N143" s="281"/>
      <c r="O143" s="660"/>
      <c r="P143" s="661"/>
      <c r="Q143" s="188">
        <f>SUM(Q141:Q142)</f>
        <v>0</v>
      </c>
      <c r="R143" s="19"/>
      <c r="S143" s="277"/>
      <c r="T143" s="591"/>
      <c r="U143" s="281" t="s">
        <v>338</v>
      </c>
      <c r="V143" s="281"/>
      <c r="W143" s="660"/>
      <c r="X143" s="661"/>
      <c r="Y143" s="188">
        <f>SUM(Y141:Y142)</f>
        <v>0</v>
      </c>
      <c r="Z143" s="19"/>
      <c r="AA143" s="277"/>
      <c r="AB143" s="823"/>
      <c r="AC143" s="281" t="s">
        <v>338</v>
      </c>
      <c r="AD143" s="281"/>
      <c r="AE143" s="660"/>
      <c r="AF143" s="661"/>
      <c r="AG143" s="188">
        <f>SUM(AG141:AG142)</f>
        <v>0</v>
      </c>
      <c r="AH143" s="19"/>
      <c r="AI143" s="277"/>
      <c r="AJ143" s="591"/>
      <c r="AK143" s="281" t="s">
        <v>338</v>
      </c>
      <c r="AL143" s="281"/>
      <c r="AM143" s="660"/>
      <c r="AN143" s="661"/>
      <c r="AO143" s="188">
        <f>SUM(AO141:AO142)</f>
        <v>0</v>
      </c>
      <c r="AP143" s="19"/>
      <c r="AQ143" s="277"/>
      <c r="AR143" s="591"/>
      <c r="AS143" s="281" t="s">
        <v>338</v>
      </c>
      <c r="AT143" s="281"/>
      <c r="AU143" s="660"/>
      <c r="AV143" s="661"/>
      <c r="AW143" s="188">
        <f>SUM(AW141:AW142)</f>
        <v>0</v>
      </c>
      <c r="AX143" s="19"/>
      <c r="AY143" s="277"/>
      <c r="AZ143" s="591"/>
      <c r="BA143" s="281" t="s">
        <v>338</v>
      </c>
      <c r="BB143" s="281"/>
      <c r="BC143" s="660"/>
      <c r="BD143" s="661"/>
      <c r="BE143" s="188">
        <f>SUM(BE141:BE142)</f>
        <v>0</v>
      </c>
      <c r="BF143" s="19"/>
      <c r="BG143" s="277"/>
      <c r="BH143" s="591"/>
      <c r="BI143" s="281" t="s">
        <v>338</v>
      </c>
      <c r="BJ143" s="281"/>
      <c r="BK143" s="660"/>
      <c r="BL143" s="661"/>
      <c r="BM143" s="188">
        <f>SUM(BM141:BM142)</f>
        <v>0</v>
      </c>
      <c r="BN143" s="19"/>
      <c r="BO143" s="277"/>
      <c r="BP143" s="591"/>
      <c r="BQ143" s="281" t="s">
        <v>338</v>
      </c>
      <c r="BR143" s="281"/>
      <c r="BS143" s="660"/>
      <c r="BT143" s="661"/>
      <c r="BU143" s="188">
        <f>SUM(BU141:BU142)</f>
        <v>0</v>
      </c>
      <c r="BV143" s="19"/>
      <c r="BW143" s="277"/>
      <c r="BX143" s="591"/>
      <c r="BY143" s="281" t="s">
        <v>338</v>
      </c>
      <c r="BZ143" s="281"/>
      <c r="CA143" s="660"/>
      <c r="CB143" s="661"/>
      <c r="CC143" s="188">
        <f>SUM(CC141:CC142)</f>
        <v>0</v>
      </c>
      <c r="CD143" s="19"/>
      <c r="CE143" s="277"/>
      <c r="CF143" s="591"/>
      <c r="CG143" s="281" t="s">
        <v>338</v>
      </c>
      <c r="CH143" s="281"/>
      <c r="CI143" s="660"/>
      <c r="CJ143" s="661"/>
      <c r="CK143" s="188">
        <f>SUM(CK141:CK142)</f>
        <v>0</v>
      </c>
      <c r="CL143" s="19"/>
      <c r="CM143" s="277"/>
      <c r="CN143" s="591"/>
      <c r="CO143" s="281" t="s">
        <v>338</v>
      </c>
      <c r="CP143" s="281"/>
      <c r="CQ143" s="660"/>
      <c r="CR143" s="661"/>
      <c r="CS143" s="188">
        <f>SUM(CS141:CS142)</f>
        <v>0</v>
      </c>
      <c r="CT143" s="19"/>
      <c r="CU143" s="277"/>
      <c r="CV143" s="591"/>
      <c r="CW143" s="281" t="s">
        <v>338</v>
      </c>
      <c r="CX143" s="281"/>
      <c r="CY143" s="660"/>
      <c r="CZ143" s="661"/>
      <c r="DA143" s="188">
        <f>SUM(DA141:DA142)</f>
        <v>0</v>
      </c>
      <c r="DB143" s="19"/>
      <c r="DC143" s="277"/>
      <c r="DD143" s="591"/>
      <c r="DE143" s="281" t="s">
        <v>338</v>
      </c>
      <c r="DF143" s="281"/>
      <c r="DG143" s="660"/>
      <c r="DH143" s="661"/>
      <c r="DI143" s="188">
        <f>SUM(DI141:DI142)</f>
        <v>0</v>
      </c>
      <c r="DJ143" s="19"/>
      <c r="DK143" s="277"/>
      <c r="DL143" s="591"/>
      <c r="DM143" s="281" t="s">
        <v>338</v>
      </c>
      <c r="DN143" s="281"/>
      <c r="DO143" s="660"/>
      <c r="DP143" s="661"/>
      <c r="DQ143" s="188">
        <f>SUM(DQ141:DQ142)</f>
        <v>0</v>
      </c>
      <c r="DR143" s="19"/>
      <c r="DS143" s="277"/>
      <c r="DT143" s="591"/>
      <c r="DU143" s="281" t="s">
        <v>338</v>
      </c>
      <c r="DV143" s="281"/>
      <c r="DW143" s="660"/>
      <c r="DX143" s="661"/>
      <c r="DY143" s="188">
        <f>SUM(DY141:DY142)</f>
        <v>0</v>
      </c>
      <c r="DZ143" s="19"/>
      <c r="EA143" s="277"/>
      <c r="EB143" s="591"/>
      <c r="EC143" s="281" t="s">
        <v>338</v>
      </c>
      <c r="ED143" s="281"/>
      <c r="EE143" s="660"/>
      <c r="EF143" s="661"/>
      <c r="EG143" s="692" t="s">
        <v>1199</v>
      </c>
      <c r="EH143" s="19"/>
      <c r="EI143" s="277"/>
      <c r="EJ143" s="591"/>
      <c r="EK143" s="281" t="s">
        <v>338</v>
      </c>
      <c r="EL143" s="281"/>
      <c r="EM143" s="660"/>
      <c r="EN143" s="661"/>
      <c r="EO143" s="188">
        <f>SUM(EO141:EO142)</f>
        <v>0</v>
      </c>
      <c r="EP143" s="19"/>
      <c r="EQ143" s="277"/>
    </row>
    <row r="144" spans="1:147" ht="37.5" customHeight="1">
      <c r="A144" s="194"/>
      <c r="B144" s="194"/>
      <c r="C144" s="194"/>
      <c r="D144" s="194"/>
      <c r="E144" s="194"/>
      <c r="F144" s="194"/>
      <c r="G144" s="848"/>
      <c r="H144" s="849"/>
      <c r="I144" s="195"/>
      <c r="J144" s="19"/>
      <c r="K144" s="277"/>
      <c r="L144" s="194"/>
      <c r="M144" s="194"/>
      <c r="N144" s="194"/>
      <c r="O144" s="848"/>
      <c r="P144" s="849"/>
      <c r="Q144" s="195"/>
      <c r="R144" s="19"/>
      <c r="S144" s="277"/>
      <c r="T144" s="194"/>
      <c r="U144" s="194"/>
      <c r="V144" s="194"/>
      <c r="W144" s="848"/>
      <c r="X144" s="849"/>
      <c r="Y144" s="195"/>
      <c r="Z144" s="19"/>
      <c r="AA144" s="277"/>
      <c r="AB144" s="850"/>
      <c r="AC144" s="194"/>
      <c r="AD144" s="194"/>
      <c r="AE144" s="848"/>
      <c r="AF144" s="849"/>
      <c r="AG144" s="195"/>
      <c r="AH144" s="19"/>
      <c r="AI144" s="277"/>
      <c r="AJ144" s="194"/>
      <c r="AK144" s="194"/>
      <c r="AL144" s="194"/>
      <c r="AM144" s="848"/>
      <c r="AN144" s="849"/>
      <c r="AO144" s="195"/>
      <c r="AP144" s="19"/>
      <c r="AQ144" s="277"/>
      <c r="AR144" s="194"/>
      <c r="AS144" s="194"/>
      <c r="AT144" s="194"/>
      <c r="AU144" s="848"/>
      <c r="AV144" s="849"/>
      <c r="AW144" s="195"/>
      <c r="AX144" s="19"/>
      <c r="AY144" s="277"/>
      <c r="AZ144" s="194"/>
      <c r="BA144" s="194"/>
      <c r="BB144" s="194"/>
      <c r="BC144" s="848"/>
      <c r="BD144" s="849"/>
      <c r="BE144" s="195"/>
      <c r="BF144" s="19"/>
      <c r="BG144" s="277"/>
      <c r="BH144" s="194"/>
      <c r="BI144" s="194"/>
      <c r="BJ144" s="194"/>
      <c r="BK144" s="848"/>
      <c r="BL144" s="849"/>
      <c r="BM144" s="195"/>
      <c r="BN144" s="19"/>
      <c r="BO144" s="277"/>
      <c r="BP144" s="194"/>
      <c r="BQ144" s="194"/>
      <c r="BR144" s="194"/>
      <c r="BS144" s="848"/>
      <c r="BT144" s="849"/>
      <c r="BU144" s="195"/>
      <c r="BV144" s="19"/>
      <c r="BW144" s="277"/>
      <c r="BX144" s="194"/>
      <c r="BY144" s="194"/>
      <c r="BZ144" s="194"/>
      <c r="CA144" s="848"/>
      <c r="CB144" s="849"/>
      <c r="CC144" s="195"/>
      <c r="CD144" s="19"/>
      <c r="CE144" s="277"/>
      <c r="CF144" s="194"/>
      <c r="CG144" s="194"/>
      <c r="CH144" s="194"/>
      <c r="CI144" s="848"/>
      <c r="CJ144" s="849"/>
      <c r="CK144" s="195"/>
      <c r="CL144" s="19"/>
      <c r="CM144" s="277"/>
      <c r="CN144" s="194"/>
      <c r="CO144" s="194"/>
      <c r="CP144" s="194"/>
      <c r="CQ144" s="848"/>
      <c r="CR144" s="849"/>
      <c r="CS144" s="195"/>
      <c r="CT144" s="19"/>
      <c r="CU144" s="277"/>
      <c r="CV144" s="194"/>
      <c r="CW144" s="194"/>
      <c r="CX144" s="194"/>
      <c r="CY144" s="848"/>
      <c r="CZ144" s="849"/>
      <c r="DA144" s="195"/>
      <c r="DB144" s="19"/>
      <c r="DC144" s="277"/>
      <c r="DD144" s="194"/>
      <c r="DE144" s="194"/>
      <c r="DF144" s="194"/>
      <c r="DG144" s="848"/>
      <c r="DH144" s="849"/>
      <c r="DI144" s="195"/>
      <c r="DJ144" s="19"/>
      <c r="DK144" s="277"/>
      <c r="DL144" s="194"/>
      <c r="DM144" s="194"/>
      <c r="DN144" s="194"/>
      <c r="DO144" s="848"/>
      <c r="DP144" s="849"/>
      <c r="DQ144" s="195"/>
      <c r="DR144" s="19"/>
      <c r="DS144" s="277"/>
      <c r="DT144" s="194"/>
      <c r="DU144" s="194"/>
      <c r="DV144" s="194"/>
      <c r="DW144" s="848"/>
      <c r="DX144" s="849"/>
      <c r="DY144" s="195"/>
      <c r="DZ144" s="19"/>
      <c r="EA144" s="277"/>
      <c r="EB144" s="194"/>
      <c r="EC144" s="194"/>
      <c r="ED144" s="194"/>
      <c r="EE144" s="848"/>
      <c r="EF144" s="849"/>
      <c r="EG144" s="195"/>
      <c r="EH144" s="19"/>
      <c r="EI144" s="277"/>
      <c r="EJ144" s="194"/>
      <c r="EK144" s="194"/>
      <c r="EL144" s="194"/>
      <c r="EM144" s="848"/>
      <c r="EN144" s="849"/>
      <c r="EO144" s="195"/>
      <c r="EP144" s="19"/>
      <c r="EQ144" s="277"/>
    </row>
    <row r="145" spans="1:147" ht="37.5" customHeight="1" thickBot="1">
      <c r="A145" s="185"/>
      <c r="B145" s="189"/>
      <c r="C145" s="196" t="s">
        <v>239</v>
      </c>
      <c r="D145" s="364"/>
      <c r="E145" s="365"/>
      <c r="F145" s="365"/>
      <c r="G145" s="669"/>
      <c r="H145" s="670"/>
      <c r="I145" s="604"/>
      <c r="J145" s="19"/>
      <c r="K145" s="277"/>
      <c r="L145" s="364"/>
      <c r="M145" s="365"/>
      <c r="N145" s="365"/>
      <c r="O145" s="669"/>
      <c r="P145" s="670"/>
      <c r="Q145" s="604"/>
      <c r="R145" s="19"/>
      <c r="S145" s="277"/>
      <c r="T145" s="364"/>
      <c r="U145" s="365"/>
      <c r="V145" s="365"/>
      <c r="W145" s="669"/>
      <c r="X145" s="670"/>
      <c r="Y145" s="604"/>
      <c r="Z145" s="19"/>
      <c r="AA145" s="277"/>
      <c r="AB145" s="830"/>
      <c r="AC145" s="365"/>
      <c r="AD145" s="365"/>
      <c r="AE145" s="669"/>
      <c r="AF145" s="670"/>
      <c r="AG145" s="604"/>
      <c r="AH145" s="19"/>
      <c r="AI145" s="277"/>
      <c r="AJ145" s="364"/>
      <c r="AK145" s="365"/>
      <c r="AL145" s="365"/>
      <c r="AM145" s="669"/>
      <c r="AN145" s="670"/>
      <c r="AO145" s="604"/>
      <c r="AP145" s="19"/>
      <c r="AQ145" s="277"/>
      <c r="AR145" s="364"/>
      <c r="AS145" s="365"/>
      <c r="AT145" s="365"/>
      <c r="AU145" s="669"/>
      <c r="AV145" s="670"/>
      <c r="AW145" s="604"/>
      <c r="AX145" s="19"/>
      <c r="AY145" s="277"/>
      <c r="AZ145" s="364"/>
      <c r="BA145" s="365"/>
      <c r="BB145" s="365"/>
      <c r="BC145" s="669"/>
      <c r="BD145" s="670"/>
      <c r="BE145" s="604"/>
      <c r="BF145" s="19"/>
      <c r="BG145" s="277"/>
      <c r="BH145" s="364"/>
      <c r="BI145" s="365"/>
      <c r="BJ145" s="365"/>
      <c r="BK145" s="669"/>
      <c r="BL145" s="670"/>
      <c r="BM145" s="604"/>
      <c r="BN145" s="19"/>
      <c r="BO145" s="277"/>
      <c r="BP145" s="364"/>
      <c r="BQ145" s="365"/>
      <c r="BR145" s="365"/>
      <c r="BS145" s="669"/>
      <c r="BT145" s="670"/>
      <c r="BU145" s="604"/>
      <c r="BV145" s="19"/>
      <c r="BW145" s="277"/>
      <c r="BX145" s="364"/>
      <c r="BY145" s="365"/>
      <c r="BZ145" s="365"/>
      <c r="CA145" s="669"/>
      <c r="CB145" s="670"/>
      <c r="CC145" s="604"/>
      <c r="CD145" s="19"/>
      <c r="CE145" s="277"/>
      <c r="CF145" s="364"/>
      <c r="CG145" s="365"/>
      <c r="CH145" s="365"/>
      <c r="CI145" s="669"/>
      <c r="CJ145" s="670"/>
      <c r="CK145" s="604"/>
      <c r="CL145" s="19"/>
      <c r="CM145" s="277"/>
      <c r="CN145" s="364"/>
      <c r="CO145" s="365"/>
      <c r="CP145" s="365"/>
      <c r="CQ145" s="669"/>
      <c r="CR145" s="670"/>
      <c r="CS145" s="604"/>
      <c r="CT145" s="19"/>
      <c r="CU145" s="277"/>
      <c r="CV145" s="364"/>
      <c r="CW145" s="365"/>
      <c r="CX145" s="365"/>
      <c r="CY145" s="669"/>
      <c r="CZ145" s="670"/>
      <c r="DA145" s="604"/>
      <c r="DB145" s="19"/>
      <c r="DC145" s="277"/>
      <c r="DD145" s="364"/>
      <c r="DE145" s="365"/>
      <c r="DF145" s="365"/>
      <c r="DG145" s="669"/>
      <c r="DH145" s="670"/>
      <c r="DI145" s="604"/>
      <c r="DJ145" s="19"/>
      <c r="DK145" s="277"/>
      <c r="DL145" s="364"/>
      <c r="DM145" s="365"/>
      <c r="DN145" s="365"/>
      <c r="DO145" s="669"/>
      <c r="DP145" s="670"/>
      <c r="DQ145" s="604"/>
      <c r="DR145" s="19"/>
      <c r="DS145" s="277"/>
      <c r="DT145" s="364"/>
      <c r="DU145" s="365"/>
      <c r="DV145" s="365"/>
      <c r="DW145" s="669"/>
      <c r="DX145" s="670"/>
      <c r="DY145" s="604"/>
      <c r="DZ145" s="19"/>
      <c r="EA145" s="277"/>
      <c r="EB145" s="364"/>
      <c r="EC145" s="365"/>
      <c r="ED145" s="365"/>
      <c r="EE145" s="669"/>
      <c r="EF145" s="670"/>
      <c r="EG145" s="604"/>
      <c r="EH145" s="19"/>
      <c r="EI145" s="277"/>
      <c r="EJ145" s="364"/>
      <c r="EK145" s="365"/>
      <c r="EL145" s="365"/>
      <c r="EM145" s="669"/>
      <c r="EN145" s="670"/>
      <c r="EO145" s="604"/>
      <c r="EP145" s="19"/>
      <c r="EQ145" s="277"/>
    </row>
    <row r="146" spans="1:147" ht="37.5" customHeight="1" thickBot="1">
      <c r="A146" s="555"/>
      <c r="B146" s="191" t="s">
        <v>418</v>
      </c>
      <c r="C146" s="136" t="s">
        <v>659</v>
      </c>
      <c r="D146" s="574" t="s">
        <v>324</v>
      </c>
      <c r="E146" s="191" t="s">
        <v>325</v>
      </c>
      <c r="F146" s="376" t="s">
        <v>326</v>
      </c>
      <c r="G146" s="377" t="s">
        <v>327</v>
      </c>
      <c r="H146" s="191" t="s">
        <v>328</v>
      </c>
      <c r="I146" s="378" t="s">
        <v>329</v>
      </c>
      <c r="J146" s="297" t="s">
        <v>1167</v>
      </c>
      <c r="K146" s="298" t="s">
        <v>1168</v>
      </c>
      <c r="L146" s="574" t="s">
        <v>324</v>
      </c>
      <c r="M146" s="191" t="s">
        <v>325</v>
      </c>
      <c r="N146" s="376" t="s">
        <v>326</v>
      </c>
      <c r="O146" s="377" t="s">
        <v>327</v>
      </c>
      <c r="P146" s="191" t="s">
        <v>328</v>
      </c>
      <c r="Q146" s="378" t="s">
        <v>329</v>
      </c>
      <c r="R146" s="297" t="s">
        <v>1167</v>
      </c>
      <c r="S146" s="298" t="s">
        <v>1168</v>
      </c>
      <c r="T146" s="574" t="s">
        <v>324</v>
      </c>
      <c r="U146" s="191" t="s">
        <v>325</v>
      </c>
      <c r="V146" s="376" t="s">
        <v>326</v>
      </c>
      <c r="W146" s="377" t="s">
        <v>327</v>
      </c>
      <c r="X146" s="191" t="s">
        <v>328</v>
      </c>
      <c r="Y146" s="378" t="s">
        <v>329</v>
      </c>
      <c r="Z146" s="297" t="s">
        <v>1167</v>
      </c>
      <c r="AA146" s="298" t="s">
        <v>1168</v>
      </c>
      <c r="AB146" s="816" t="s">
        <v>324</v>
      </c>
      <c r="AC146" s="191" t="s">
        <v>325</v>
      </c>
      <c r="AD146" s="376" t="s">
        <v>326</v>
      </c>
      <c r="AE146" s="377" t="s">
        <v>327</v>
      </c>
      <c r="AF146" s="191" t="s">
        <v>328</v>
      </c>
      <c r="AG146" s="378" t="s">
        <v>329</v>
      </c>
      <c r="AH146" s="297" t="s">
        <v>1167</v>
      </c>
      <c r="AI146" s="298" t="s">
        <v>1168</v>
      </c>
      <c r="AJ146" s="574" t="s">
        <v>324</v>
      </c>
      <c r="AK146" s="191" t="s">
        <v>325</v>
      </c>
      <c r="AL146" s="376" t="s">
        <v>326</v>
      </c>
      <c r="AM146" s="377" t="s">
        <v>327</v>
      </c>
      <c r="AN146" s="191" t="s">
        <v>328</v>
      </c>
      <c r="AO146" s="378" t="s">
        <v>329</v>
      </c>
      <c r="AP146" s="297" t="s">
        <v>1167</v>
      </c>
      <c r="AQ146" s="298" t="s">
        <v>1168</v>
      </c>
      <c r="AR146" s="574" t="s">
        <v>324</v>
      </c>
      <c r="AS146" s="191" t="s">
        <v>325</v>
      </c>
      <c r="AT146" s="376" t="s">
        <v>326</v>
      </c>
      <c r="AU146" s="377" t="s">
        <v>327</v>
      </c>
      <c r="AV146" s="191" t="s">
        <v>328</v>
      </c>
      <c r="AW146" s="378" t="s">
        <v>329</v>
      </c>
      <c r="AX146" s="297" t="s">
        <v>1167</v>
      </c>
      <c r="AY146" s="298" t="s">
        <v>1168</v>
      </c>
      <c r="AZ146" s="574" t="s">
        <v>324</v>
      </c>
      <c r="BA146" s="191" t="s">
        <v>325</v>
      </c>
      <c r="BB146" s="376" t="s">
        <v>326</v>
      </c>
      <c r="BC146" s="377" t="s">
        <v>327</v>
      </c>
      <c r="BD146" s="191" t="s">
        <v>328</v>
      </c>
      <c r="BE146" s="378" t="s">
        <v>329</v>
      </c>
      <c r="BF146" s="297" t="s">
        <v>1167</v>
      </c>
      <c r="BG146" s="298" t="s">
        <v>1168</v>
      </c>
      <c r="BH146" s="574" t="s">
        <v>324</v>
      </c>
      <c r="BI146" s="191" t="s">
        <v>325</v>
      </c>
      <c r="BJ146" s="376" t="s">
        <v>326</v>
      </c>
      <c r="BK146" s="377" t="s">
        <v>327</v>
      </c>
      <c r="BL146" s="191" t="s">
        <v>328</v>
      </c>
      <c r="BM146" s="378" t="s">
        <v>329</v>
      </c>
      <c r="BN146" s="297" t="s">
        <v>1167</v>
      </c>
      <c r="BO146" s="298" t="s">
        <v>1168</v>
      </c>
      <c r="BP146" s="574" t="s">
        <v>324</v>
      </c>
      <c r="BQ146" s="191" t="s">
        <v>325</v>
      </c>
      <c r="BR146" s="376" t="s">
        <v>326</v>
      </c>
      <c r="BS146" s="377" t="s">
        <v>327</v>
      </c>
      <c r="BT146" s="191" t="s">
        <v>328</v>
      </c>
      <c r="BU146" s="378" t="s">
        <v>329</v>
      </c>
      <c r="BV146" s="297" t="s">
        <v>1167</v>
      </c>
      <c r="BW146" s="298" t="s">
        <v>1168</v>
      </c>
      <c r="BX146" s="574" t="s">
        <v>324</v>
      </c>
      <c r="BY146" s="191" t="s">
        <v>325</v>
      </c>
      <c r="BZ146" s="376" t="s">
        <v>326</v>
      </c>
      <c r="CA146" s="377" t="s">
        <v>327</v>
      </c>
      <c r="CB146" s="191" t="s">
        <v>328</v>
      </c>
      <c r="CC146" s="378" t="s">
        <v>329</v>
      </c>
      <c r="CD146" s="297" t="s">
        <v>1167</v>
      </c>
      <c r="CE146" s="298" t="s">
        <v>1168</v>
      </c>
      <c r="CF146" s="574" t="s">
        <v>324</v>
      </c>
      <c r="CG146" s="191" t="s">
        <v>325</v>
      </c>
      <c r="CH146" s="376" t="s">
        <v>326</v>
      </c>
      <c r="CI146" s="377" t="s">
        <v>327</v>
      </c>
      <c r="CJ146" s="191" t="s">
        <v>328</v>
      </c>
      <c r="CK146" s="378" t="s">
        <v>329</v>
      </c>
      <c r="CL146" s="297" t="s">
        <v>1167</v>
      </c>
      <c r="CM146" s="298" t="s">
        <v>1168</v>
      </c>
      <c r="CN146" s="574" t="s">
        <v>324</v>
      </c>
      <c r="CO146" s="191" t="s">
        <v>325</v>
      </c>
      <c r="CP146" s="376" t="s">
        <v>326</v>
      </c>
      <c r="CQ146" s="377" t="s">
        <v>327</v>
      </c>
      <c r="CR146" s="191" t="s">
        <v>328</v>
      </c>
      <c r="CS146" s="378" t="s">
        <v>329</v>
      </c>
      <c r="CT146" s="297" t="s">
        <v>1167</v>
      </c>
      <c r="CU146" s="298" t="s">
        <v>1168</v>
      </c>
      <c r="CV146" s="574" t="s">
        <v>324</v>
      </c>
      <c r="CW146" s="191" t="s">
        <v>325</v>
      </c>
      <c r="CX146" s="376" t="s">
        <v>326</v>
      </c>
      <c r="CY146" s="377" t="s">
        <v>327</v>
      </c>
      <c r="CZ146" s="191" t="s">
        <v>328</v>
      </c>
      <c r="DA146" s="378" t="s">
        <v>329</v>
      </c>
      <c r="DB146" s="297" t="s">
        <v>1167</v>
      </c>
      <c r="DC146" s="298" t="s">
        <v>1168</v>
      </c>
      <c r="DD146" s="574" t="s">
        <v>324</v>
      </c>
      <c r="DE146" s="191" t="s">
        <v>325</v>
      </c>
      <c r="DF146" s="376" t="s">
        <v>326</v>
      </c>
      <c r="DG146" s="377" t="s">
        <v>327</v>
      </c>
      <c r="DH146" s="191" t="s">
        <v>328</v>
      </c>
      <c r="DI146" s="378" t="s">
        <v>329</v>
      </c>
      <c r="DJ146" s="297" t="s">
        <v>1167</v>
      </c>
      <c r="DK146" s="298" t="s">
        <v>1168</v>
      </c>
      <c r="DL146" s="574" t="s">
        <v>324</v>
      </c>
      <c r="DM146" s="191" t="s">
        <v>325</v>
      </c>
      <c r="DN146" s="376" t="s">
        <v>326</v>
      </c>
      <c r="DO146" s="377" t="s">
        <v>327</v>
      </c>
      <c r="DP146" s="191" t="s">
        <v>328</v>
      </c>
      <c r="DQ146" s="378" t="s">
        <v>329</v>
      </c>
      <c r="DR146" s="297" t="s">
        <v>1167</v>
      </c>
      <c r="DS146" s="298" t="s">
        <v>1168</v>
      </c>
      <c r="DT146" s="574" t="s">
        <v>324</v>
      </c>
      <c r="DU146" s="191" t="s">
        <v>325</v>
      </c>
      <c r="DV146" s="376" t="s">
        <v>326</v>
      </c>
      <c r="DW146" s="377" t="s">
        <v>327</v>
      </c>
      <c r="DX146" s="191" t="s">
        <v>328</v>
      </c>
      <c r="DY146" s="378" t="s">
        <v>329</v>
      </c>
      <c r="DZ146" s="297" t="s">
        <v>1167</v>
      </c>
      <c r="EA146" s="298" t="s">
        <v>1168</v>
      </c>
      <c r="EB146" s="574" t="s">
        <v>324</v>
      </c>
      <c r="EC146" s="191" t="s">
        <v>325</v>
      </c>
      <c r="ED146" s="376" t="s">
        <v>326</v>
      </c>
      <c r="EE146" s="377" t="s">
        <v>327</v>
      </c>
      <c r="EF146" s="191" t="s">
        <v>328</v>
      </c>
      <c r="EG146" s="378" t="s">
        <v>329</v>
      </c>
      <c r="EH146" s="297" t="s">
        <v>1167</v>
      </c>
      <c r="EI146" s="298" t="s">
        <v>1168</v>
      </c>
      <c r="EJ146" s="574" t="s">
        <v>324</v>
      </c>
      <c r="EK146" s="191" t="s">
        <v>325</v>
      </c>
      <c r="EL146" s="376" t="s">
        <v>326</v>
      </c>
      <c r="EM146" s="377" t="s">
        <v>327</v>
      </c>
      <c r="EN146" s="191" t="s">
        <v>328</v>
      </c>
      <c r="EO146" s="378" t="s">
        <v>329</v>
      </c>
      <c r="EP146" s="297" t="s">
        <v>1167</v>
      </c>
      <c r="EQ146" s="298" t="s">
        <v>1168</v>
      </c>
    </row>
    <row r="147" spans="1:147" ht="37.5" customHeight="1" thickBot="1">
      <c r="A147" s="555"/>
      <c r="B147" s="315">
        <v>1</v>
      </c>
      <c r="C147" s="448" t="s">
        <v>933</v>
      </c>
      <c r="D147" s="576" t="s">
        <v>1315</v>
      </c>
      <c r="E147" s="315">
        <v>1</v>
      </c>
      <c r="F147" s="315" t="s">
        <v>331</v>
      </c>
      <c r="G147" s="676">
        <v>3812000</v>
      </c>
      <c r="H147" s="509"/>
      <c r="I147" s="818">
        <f t="shared" ref="I147:I150" si="272">+(G147+(G147*H147))*E147</f>
        <v>3812000</v>
      </c>
      <c r="J147" s="311" t="s">
        <v>1196</v>
      </c>
      <c r="K147" s="312" t="s">
        <v>1442</v>
      </c>
      <c r="L147" s="566"/>
      <c r="M147" s="315">
        <v>1</v>
      </c>
      <c r="N147" s="315" t="s">
        <v>331</v>
      </c>
      <c r="O147" s="676"/>
      <c r="P147" s="509"/>
      <c r="Q147" s="818">
        <f t="shared" ref="Q147:Q150" si="273">+(O147+(O147*P147))*M147</f>
        <v>0</v>
      </c>
      <c r="R147" s="311" t="s">
        <v>1169</v>
      </c>
      <c r="S147" s="312"/>
      <c r="T147" s="566"/>
      <c r="U147" s="315">
        <v>1</v>
      </c>
      <c r="V147" s="315" t="s">
        <v>331</v>
      </c>
      <c r="W147" s="676"/>
      <c r="X147" s="509"/>
      <c r="Y147" s="818">
        <f t="shared" ref="Y147:Y150" si="274">+(W147+(W147*X147))*U147</f>
        <v>0</v>
      </c>
      <c r="Z147" s="311" t="s">
        <v>1169</v>
      </c>
      <c r="AA147" s="312"/>
      <c r="AB147" s="819"/>
      <c r="AC147" s="315">
        <v>1</v>
      </c>
      <c r="AD147" s="315" t="s">
        <v>331</v>
      </c>
      <c r="AE147" s="676"/>
      <c r="AF147" s="509"/>
      <c r="AG147" s="818">
        <f t="shared" ref="AG147:AG150" si="275">+(AE147+(AE147*AF147))*AC147</f>
        <v>0</v>
      </c>
      <c r="AH147" s="311" t="s">
        <v>1169</v>
      </c>
      <c r="AI147" s="312"/>
      <c r="AJ147" s="566"/>
      <c r="AK147" s="315">
        <v>1</v>
      </c>
      <c r="AL147" s="315" t="s">
        <v>331</v>
      </c>
      <c r="AM147" s="676"/>
      <c r="AN147" s="509"/>
      <c r="AO147" s="818">
        <f t="shared" ref="AO147:AO150" si="276">+(AM147+(AM147*AN147))*AK147</f>
        <v>0</v>
      </c>
      <c r="AP147" s="311" t="s">
        <v>1169</v>
      </c>
      <c r="AQ147" s="312"/>
      <c r="AR147" s="566"/>
      <c r="AS147" s="315">
        <v>1</v>
      </c>
      <c r="AT147" s="315" t="s">
        <v>331</v>
      </c>
      <c r="AU147" s="676"/>
      <c r="AV147" s="509"/>
      <c r="AW147" s="818">
        <f t="shared" ref="AW147:AW150" si="277">+(AU147+(AU147*AV147))*AS147</f>
        <v>0</v>
      </c>
      <c r="AX147" s="311" t="s">
        <v>1169</v>
      </c>
      <c r="AY147" s="312"/>
      <c r="AZ147" s="566"/>
      <c r="BA147" s="315">
        <v>1</v>
      </c>
      <c r="BB147" s="315" t="s">
        <v>331</v>
      </c>
      <c r="BC147" s="676"/>
      <c r="BD147" s="509"/>
      <c r="BE147" s="818">
        <f t="shared" ref="BE147:BE150" si="278">+(BC147+(BC147*BD147))*BA147</f>
        <v>0</v>
      </c>
      <c r="BF147" s="311" t="s">
        <v>1169</v>
      </c>
      <c r="BG147" s="312"/>
      <c r="BH147" s="566" t="s">
        <v>1330</v>
      </c>
      <c r="BI147" s="315">
        <v>1</v>
      </c>
      <c r="BJ147" s="315" t="s">
        <v>331</v>
      </c>
      <c r="BK147" s="676">
        <v>1288000</v>
      </c>
      <c r="BL147" s="509"/>
      <c r="BM147" s="818">
        <f t="shared" ref="BM147:BM150" si="279">+(BK147+(BK147*BL147))*BI147</f>
        <v>1288000</v>
      </c>
      <c r="BN147" s="311" t="s">
        <v>1196</v>
      </c>
      <c r="BO147" s="312"/>
      <c r="BP147" s="566" t="s">
        <v>1342</v>
      </c>
      <c r="BQ147" s="315">
        <v>1</v>
      </c>
      <c r="BR147" s="315" t="s">
        <v>331</v>
      </c>
      <c r="BS147" s="676">
        <v>2963378</v>
      </c>
      <c r="BT147" s="509">
        <v>0</v>
      </c>
      <c r="BU147" s="818">
        <f t="shared" ref="BU147:BU150" si="280">+(BS147+(BS147*BT147))*BQ147</f>
        <v>2963378</v>
      </c>
      <c r="BV147" s="311" t="s">
        <v>1170</v>
      </c>
      <c r="BW147" s="312"/>
      <c r="BX147" s="566" t="s">
        <v>1316</v>
      </c>
      <c r="BY147" s="315">
        <v>1</v>
      </c>
      <c r="BZ147" s="315" t="s">
        <v>331</v>
      </c>
      <c r="CA147" s="676">
        <v>2415000</v>
      </c>
      <c r="CB147" s="509">
        <v>0</v>
      </c>
      <c r="CC147" s="818">
        <f t="shared" ref="CC147:CC150" si="281">+(CA147+(CA147*CB147))*BY147</f>
        <v>2415000</v>
      </c>
      <c r="CD147" s="311" t="s">
        <v>1196</v>
      </c>
      <c r="CE147" s="312" t="s">
        <v>1443</v>
      </c>
      <c r="CF147" s="566"/>
      <c r="CG147" s="315">
        <v>1</v>
      </c>
      <c r="CH147" s="315" t="s">
        <v>331</v>
      </c>
      <c r="CI147" s="676"/>
      <c r="CJ147" s="509"/>
      <c r="CK147" s="818">
        <f t="shared" ref="CK147:CK150" si="282">+(CI147+(CI147*CJ147))*CG147</f>
        <v>0</v>
      </c>
      <c r="CL147" s="311" t="s">
        <v>1169</v>
      </c>
      <c r="CM147" s="312"/>
      <c r="CN147" s="566"/>
      <c r="CO147" s="315">
        <v>1</v>
      </c>
      <c r="CP147" s="315" t="s">
        <v>331</v>
      </c>
      <c r="CQ147" s="676"/>
      <c r="CR147" s="509"/>
      <c r="CS147" s="818">
        <f t="shared" ref="CS147:CS150" si="283">+(CQ147+(CQ147*CR147))*CO147</f>
        <v>0</v>
      </c>
      <c r="CT147" s="311" t="s">
        <v>1169</v>
      </c>
      <c r="CU147" s="312"/>
      <c r="CV147" s="566"/>
      <c r="CW147" s="315">
        <v>1</v>
      </c>
      <c r="CX147" s="315" t="s">
        <v>331</v>
      </c>
      <c r="CY147" s="676"/>
      <c r="CZ147" s="509"/>
      <c r="DA147" s="818">
        <f t="shared" ref="DA147:DA150" si="284">+(CY147+(CY147*CZ147))*CW147</f>
        <v>0</v>
      </c>
      <c r="DB147" s="311" t="s">
        <v>1169</v>
      </c>
      <c r="DC147" s="312"/>
      <c r="DD147" s="566"/>
      <c r="DE147" s="315">
        <v>1</v>
      </c>
      <c r="DF147" s="315" t="s">
        <v>331</v>
      </c>
      <c r="DG147" s="676"/>
      <c r="DH147" s="509"/>
      <c r="DI147" s="818">
        <f t="shared" ref="DI147:DI150" si="285">+(DG147+(DG147*DH147))*DE147</f>
        <v>0</v>
      </c>
      <c r="DJ147" s="311" t="s">
        <v>1169</v>
      </c>
      <c r="DK147" s="312"/>
      <c r="DL147" s="566" t="s">
        <v>1318</v>
      </c>
      <c r="DM147" s="315">
        <v>1</v>
      </c>
      <c r="DN147" s="315" t="s">
        <v>331</v>
      </c>
      <c r="DO147" s="676">
        <v>2129068</v>
      </c>
      <c r="DP147" s="509">
        <v>0</v>
      </c>
      <c r="DQ147" s="818">
        <f t="shared" ref="DQ147:DQ150" si="286">+(DO147+(DO147*DP147))*DM147</f>
        <v>2129068</v>
      </c>
      <c r="DR147" s="311" t="s">
        <v>1196</v>
      </c>
      <c r="DS147" s="312"/>
      <c r="DT147" s="566" t="s">
        <v>1320</v>
      </c>
      <c r="DU147" s="315">
        <v>1</v>
      </c>
      <c r="DV147" s="315" t="s">
        <v>331</v>
      </c>
      <c r="DW147" s="676">
        <v>1200000</v>
      </c>
      <c r="DX147" s="509">
        <v>0</v>
      </c>
      <c r="DY147" s="818">
        <f t="shared" ref="DY147:DY150" si="287">+(DW147+(DW147*DX147))*DU147</f>
        <v>1200000</v>
      </c>
      <c r="DZ147" s="311" t="s">
        <v>1170</v>
      </c>
      <c r="EA147" s="312" t="s">
        <v>1444</v>
      </c>
      <c r="EB147" s="421" t="s">
        <v>1445</v>
      </c>
      <c r="EC147" s="315">
        <v>1</v>
      </c>
      <c r="ED147" s="315" t="s">
        <v>331</v>
      </c>
      <c r="EE147" s="707">
        <v>2970000</v>
      </c>
      <c r="EF147" s="422">
        <v>0</v>
      </c>
      <c r="EG147" s="820">
        <v>2970000</v>
      </c>
      <c r="EH147" s="311" t="s">
        <v>1196</v>
      </c>
      <c r="EI147" s="312" t="s">
        <v>1446</v>
      </c>
      <c r="EJ147" s="566"/>
      <c r="EK147" s="315">
        <v>1</v>
      </c>
      <c r="EL147" s="315" t="s">
        <v>331</v>
      </c>
      <c r="EM147" s="676"/>
      <c r="EN147" s="509"/>
      <c r="EO147" s="818">
        <f t="shared" ref="EO147:EO150" si="288">+(EM147+(EM147*EN147))*EK147</f>
        <v>0</v>
      </c>
      <c r="EP147" s="311" t="s">
        <v>1169</v>
      </c>
      <c r="EQ147" s="312"/>
    </row>
    <row r="148" spans="1:147" ht="37.5" customHeight="1">
      <c r="A148" s="555"/>
      <c r="B148" s="315">
        <v>2</v>
      </c>
      <c r="C148" s="448" t="s">
        <v>934</v>
      </c>
      <c r="D148" s="576" t="s">
        <v>1315</v>
      </c>
      <c r="E148" s="315">
        <v>1</v>
      </c>
      <c r="F148" s="315" t="s">
        <v>331</v>
      </c>
      <c r="G148" s="676">
        <v>346000</v>
      </c>
      <c r="H148" s="647"/>
      <c r="I148" s="818">
        <f t="shared" si="272"/>
        <v>346000</v>
      </c>
      <c r="J148" s="19"/>
      <c r="K148" s="277"/>
      <c r="L148" s="566"/>
      <c r="M148" s="315">
        <v>1</v>
      </c>
      <c r="N148" s="315" t="s">
        <v>331</v>
      </c>
      <c r="O148" s="676"/>
      <c r="P148" s="647"/>
      <c r="Q148" s="818">
        <f t="shared" si="273"/>
        <v>0</v>
      </c>
      <c r="R148" s="19"/>
      <c r="S148" s="277"/>
      <c r="T148" s="566"/>
      <c r="U148" s="315">
        <v>1</v>
      </c>
      <c r="V148" s="315" t="s">
        <v>331</v>
      </c>
      <c r="W148" s="676"/>
      <c r="X148" s="647"/>
      <c r="Y148" s="818">
        <f t="shared" si="274"/>
        <v>0</v>
      </c>
      <c r="Z148" s="19"/>
      <c r="AA148" s="277"/>
      <c r="AB148" s="819"/>
      <c r="AC148" s="315">
        <v>1</v>
      </c>
      <c r="AD148" s="315" t="s">
        <v>331</v>
      </c>
      <c r="AE148" s="676"/>
      <c r="AF148" s="647"/>
      <c r="AG148" s="818">
        <f t="shared" si="275"/>
        <v>0</v>
      </c>
      <c r="AH148" s="19"/>
      <c r="AI148" s="277"/>
      <c r="AJ148" s="566"/>
      <c r="AK148" s="315">
        <v>1</v>
      </c>
      <c r="AL148" s="315" t="s">
        <v>331</v>
      </c>
      <c r="AM148" s="676"/>
      <c r="AN148" s="647"/>
      <c r="AO148" s="818">
        <f t="shared" si="276"/>
        <v>0</v>
      </c>
      <c r="AP148" s="19"/>
      <c r="AQ148" s="277"/>
      <c r="AR148" s="566"/>
      <c r="AS148" s="315">
        <v>1</v>
      </c>
      <c r="AT148" s="315" t="s">
        <v>331</v>
      </c>
      <c r="AU148" s="676"/>
      <c r="AV148" s="647"/>
      <c r="AW148" s="818">
        <f t="shared" si="277"/>
        <v>0</v>
      </c>
      <c r="AX148" s="19"/>
      <c r="AY148" s="277"/>
      <c r="AZ148" s="566"/>
      <c r="BA148" s="315">
        <v>1</v>
      </c>
      <c r="BB148" s="315" t="s">
        <v>331</v>
      </c>
      <c r="BC148" s="676"/>
      <c r="BD148" s="647"/>
      <c r="BE148" s="818">
        <f t="shared" si="278"/>
        <v>0</v>
      </c>
      <c r="BF148" s="19"/>
      <c r="BG148" s="277"/>
      <c r="BH148" s="566" t="s">
        <v>1330</v>
      </c>
      <c r="BI148" s="315">
        <v>1</v>
      </c>
      <c r="BJ148" s="315" t="s">
        <v>331</v>
      </c>
      <c r="BK148" s="676">
        <v>98000</v>
      </c>
      <c r="BL148" s="647"/>
      <c r="BM148" s="818">
        <f t="shared" si="279"/>
        <v>98000</v>
      </c>
      <c r="BN148" s="19"/>
      <c r="BO148" s="277"/>
      <c r="BP148" s="566" t="s">
        <v>1342</v>
      </c>
      <c r="BQ148" s="315">
        <v>1</v>
      </c>
      <c r="BR148" s="315" t="s">
        <v>331</v>
      </c>
      <c r="BS148" s="676">
        <v>66018</v>
      </c>
      <c r="BT148" s="647">
        <v>0</v>
      </c>
      <c r="BU148" s="818">
        <f t="shared" si="280"/>
        <v>66018</v>
      </c>
      <c r="BV148" s="19"/>
      <c r="BW148" s="277"/>
      <c r="BX148" s="566" t="s">
        <v>1316</v>
      </c>
      <c r="BY148" s="315">
        <v>1</v>
      </c>
      <c r="BZ148" s="315" t="s">
        <v>331</v>
      </c>
      <c r="CA148" s="676">
        <v>262500</v>
      </c>
      <c r="CB148" s="647">
        <v>0</v>
      </c>
      <c r="CC148" s="818">
        <f t="shared" si="281"/>
        <v>262500</v>
      </c>
      <c r="CD148" s="19"/>
      <c r="CE148" s="277"/>
      <c r="CF148" s="566"/>
      <c r="CG148" s="315">
        <v>1</v>
      </c>
      <c r="CH148" s="315" t="s">
        <v>331</v>
      </c>
      <c r="CI148" s="676"/>
      <c r="CJ148" s="647"/>
      <c r="CK148" s="818">
        <f t="shared" si="282"/>
        <v>0</v>
      </c>
      <c r="CL148" s="19"/>
      <c r="CM148" s="277"/>
      <c r="CN148" s="566"/>
      <c r="CO148" s="315">
        <v>1</v>
      </c>
      <c r="CP148" s="315" t="s">
        <v>331</v>
      </c>
      <c r="CQ148" s="676"/>
      <c r="CR148" s="647"/>
      <c r="CS148" s="818">
        <f t="shared" si="283"/>
        <v>0</v>
      </c>
      <c r="CT148" s="19"/>
      <c r="CU148" s="277"/>
      <c r="CV148" s="566"/>
      <c r="CW148" s="315">
        <v>1</v>
      </c>
      <c r="CX148" s="315" t="s">
        <v>331</v>
      </c>
      <c r="CY148" s="676"/>
      <c r="CZ148" s="647"/>
      <c r="DA148" s="818">
        <f t="shared" si="284"/>
        <v>0</v>
      </c>
      <c r="DB148" s="19"/>
      <c r="DC148" s="277"/>
      <c r="DD148" s="566"/>
      <c r="DE148" s="315">
        <v>1</v>
      </c>
      <c r="DF148" s="315" t="s">
        <v>331</v>
      </c>
      <c r="DG148" s="676"/>
      <c r="DH148" s="647"/>
      <c r="DI148" s="818">
        <f t="shared" si="285"/>
        <v>0</v>
      </c>
      <c r="DJ148" s="19"/>
      <c r="DK148" s="277"/>
      <c r="DL148" s="566" t="s">
        <v>1318</v>
      </c>
      <c r="DM148" s="315">
        <v>1</v>
      </c>
      <c r="DN148" s="315" t="s">
        <v>331</v>
      </c>
      <c r="DO148" s="676">
        <v>189351</v>
      </c>
      <c r="DP148" s="647">
        <v>0</v>
      </c>
      <c r="DQ148" s="818">
        <f t="shared" si="286"/>
        <v>189351</v>
      </c>
      <c r="DR148" s="19"/>
      <c r="DS148" s="277"/>
      <c r="DT148" s="566" t="s">
        <v>1320</v>
      </c>
      <c r="DU148" s="315">
        <v>1</v>
      </c>
      <c r="DV148" s="315" t="s">
        <v>331</v>
      </c>
      <c r="DW148" s="676">
        <v>246576</v>
      </c>
      <c r="DX148" s="647">
        <v>0</v>
      </c>
      <c r="DY148" s="818">
        <f t="shared" si="287"/>
        <v>246576</v>
      </c>
      <c r="DZ148" s="19"/>
      <c r="EA148" s="277"/>
      <c r="EB148" s="421" t="s">
        <v>1445</v>
      </c>
      <c r="EC148" s="315">
        <v>1</v>
      </c>
      <c r="ED148" s="315" t="s">
        <v>331</v>
      </c>
      <c r="EE148" s="707">
        <v>233000</v>
      </c>
      <c r="EF148" s="422">
        <v>0</v>
      </c>
      <c r="EG148" s="820">
        <v>233000</v>
      </c>
      <c r="EH148" s="19"/>
      <c r="EI148" s="277"/>
      <c r="EJ148" s="566"/>
      <c r="EK148" s="315">
        <v>1</v>
      </c>
      <c r="EL148" s="315" t="s">
        <v>331</v>
      </c>
      <c r="EM148" s="676"/>
      <c r="EN148" s="647"/>
      <c r="EO148" s="818">
        <f t="shared" si="288"/>
        <v>0</v>
      </c>
      <c r="EP148" s="19"/>
      <c r="EQ148" s="277"/>
    </row>
    <row r="149" spans="1:147" ht="37.5" customHeight="1">
      <c r="A149" s="555"/>
      <c r="B149" s="315">
        <v>3</v>
      </c>
      <c r="C149" s="448" t="s">
        <v>924</v>
      </c>
      <c r="D149" s="576" t="s">
        <v>1315</v>
      </c>
      <c r="E149" s="315">
        <v>1</v>
      </c>
      <c r="F149" s="315" t="s">
        <v>331</v>
      </c>
      <c r="G149" s="676">
        <v>346000</v>
      </c>
      <c r="H149" s="647"/>
      <c r="I149" s="818">
        <f t="shared" si="272"/>
        <v>346000</v>
      </c>
      <c r="J149" s="19"/>
      <c r="K149" s="277"/>
      <c r="L149" s="566"/>
      <c r="M149" s="315">
        <v>1</v>
      </c>
      <c r="N149" s="315" t="s">
        <v>331</v>
      </c>
      <c r="O149" s="676"/>
      <c r="P149" s="647"/>
      <c r="Q149" s="818">
        <f t="shared" si="273"/>
        <v>0</v>
      </c>
      <c r="R149" s="19"/>
      <c r="S149" s="277"/>
      <c r="T149" s="566"/>
      <c r="U149" s="315">
        <v>1</v>
      </c>
      <c r="V149" s="315" t="s">
        <v>331</v>
      </c>
      <c r="W149" s="676"/>
      <c r="X149" s="647"/>
      <c r="Y149" s="818">
        <f t="shared" si="274"/>
        <v>0</v>
      </c>
      <c r="Z149" s="19"/>
      <c r="AA149" s="277"/>
      <c r="AB149" s="819"/>
      <c r="AC149" s="315">
        <v>1</v>
      </c>
      <c r="AD149" s="315" t="s">
        <v>331</v>
      </c>
      <c r="AE149" s="676"/>
      <c r="AF149" s="647"/>
      <c r="AG149" s="818">
        <f t="shared" si="275"/>
        <v>0</v>
      </c>
      <c r="AH149" s="19"/>
      <c r="AI149" s="277"/>
      <c r="AJ149" s="566"/>
      <c r="AK149" s="315">
        <v>1</v>
      </c>
      <c r="AL149" s="315" t="s">
        <v>331</v>
      </c>
      <c r="AM149" s="676"/>
      <c r="AN149" s="647"/>
      <c r="AO149" s="818">
        <f t="shared" si="276"/>
        <v>0</v>
      </c>
      <c r="AP149" s="19"/>
      <c r="AQ149" s="277"/>
      <c r="AR149" s="566"/>
      <c r="AS149" s="315">
        <v>1</v>
      </c>
      <c r="AT149" s="315" t="s">
        <v>331</v>
      </c>
      <c r="AU149" s="676"/>
      <c r="AV149" s="647"/>
      <c r="AW149" s="818">
        <f t="shared" si="277"/>
        <v>0</v>
      </c>
      <c r="AX149" s="19"/>
      <c r="AY149" s="277"/>
      <c r="AZ149" s="566"/>
      <c r="BA149" s="315">
        <v>1</v>
      </c>
      <c r="BB149" s="315" t="s">
        <v>331</v>
      </c>
      <c r="BC149" s="676"/>
      <c r="BD149" s="647"/>
      <c r="BE149" s="818">
        <f t="shared" si="278"/>
        <v>0</v>
      </c>
      <c r="BF149" s="19"/>
      <c r="BG149" s="277"/>
      <c r="BH149" s="566" t="s">
        <v>1330</v>
      </c>
      <c r="BI149" s="315">
        <v>1</v>
      </c>
      <c r="BJ149" s="315" t="s">
        <v>331</v>
      </c>
      <c r="BK149" s="676">
        <v>55000</v>
      </c>
      <c r="BL149" s="647"/>
      <c r="BM149" s="818">
        <f t="shared" si="279"/>
        <v>55000</v>
      </c>
      <c r="BN149" s="19"/>
      <c r="BO149" s="277"/>
      <c r="BP149" s="566" t="s">
        <v>1342</v>
      </c>
      <c r="BQ149" s="315">
        <v>1</v>
      </c>
      <c r="BR149" s="315" t="s">
        <v>331</v>
      </c>
      <c r="BS149" s="676">
        <v>184946</v>
      </c>
      <c r="BT149" s="647">
        <v>0</v>
      </c>
      <c r="BU149" s="818">
        <f t="shared" si="280"/>
        <v>184946</v>
      </c>
      <c r="BV149" s="19"/>
      <c r="BW149" s="277"/>
      <c r="BX149" s="566" t="s">
        <v>1316</v>
      </c>
      <c r="BY149" s="315">
        <v>1</v>
      </c>
      <c r="BZ149" s="315" t="s">
        <v>331</v>
      </c>
      <c r="CA149" s="676">
        <v>94500</v>
      </c>
      <c r="CB149" s="647">
        <v>0</v>
      </c>
      <c r="CC149" s="818">
        <f t="shared" si="281"/>
        <v>94500</v>
      </c>
      <c r="CD149" s="19"/>
      <c r="CE149" s="277"/>
      <c r="CF149" s="566"/>
      <c r="CG149" s="315">
        <v>1</v>
      </c>
      <c r="CH149" s="315" t="s">
        <v>331</v>
      </c>
      <c r="CI149" s="676"/>
      <c r="CJ149" s="647"/>
      <c r="CK149" s="818">
        <f t="shared" si="282"/>
        <v>0</v>
      </c>
      <c r="CL149" s="19"/>
      <c r="CM149" s="277"/>
      <c r="CN149" s="566"/>
      <c r="CO149" s="315">
        <v>1</v>
      </c>
      <c r="CP149" s="315" t="s">
        <v>331</v>
      </c>
      <c r="CQ149" s="676"/>
      <c r="CR149" s="647"/>
      <c r="CS149" s="818">
        <f t="shared" si="283"/>
        <v>0</v>
      </c>
      <c r="CT149" s="19"/>
      <c r="CU149" s="277"/>
      <c r="CV149" s="566"/>
      <c r="CW149" s="315">
        <v>1</v>
      </c>
      <c r="CX149" s="315" t="s">
        <v>331</v>
      </c>
      <c r="CY149" s="676"/>
      <c r="CZ149" s="647"/>
      <c r="DA149" s="818">
        <f t="shared" si="284"/>
        <v>0</v>
      </c>
      <c r="DB149" s="19"/>
      <c r="DC149" s="277"/>
      <c r="DD149" s="566"/>
      <c r="DE149" s="315">
        <v>1</v>
      </c>
      <c r="DF149" s="315" t="s">
        <v>331</v>
      </c>
      <c r="DG149" s="676"/>
      <c r="DH149" s="647"/>
      <c r="DI149" s="818">
        <f t="shared" si="285"/>
        <v>0</v>
      </c>
      <c r="DJ149" s="19"/>
      <c r="DK149" s="277"/>
      <c r="DL149" s="566" t="s">
        <v>1318</v>
      </c>
      <c r="DM149" s="315">
        <v>1</v>
      </c>
      <c r="DN149" s="315" t="s">
        <v>331</v>
      </c>
      <c r="DO149" s="676">
        <v>55175</v>
      </c>
      <c r="DP149" s="647">
        <v>0</v>
      </c>
      <c r="DQ149" s="818">
        <f t="shared" si="286"/>
        <v>55175</v>
      </c>
      <c r="DR149" s="19"/>
      <c r="DS149" s="277"/>
      <c r="DT149" s="566" t="s">
        <v>1320</v>
      </c>
      <c r="DU149" s="315">
        <v>1</v>
      </c>
      <c r="DV149" s="315" t="s">
        <v>331</v>
      </c>
      <c r="DW149" s="676">
        <v>73468</v>
      </c>
      <c r="DX149" s="647">
        <v>0</v>
      </c>
      <c r="DY149" s="818">
        <f t="shared" si="287"/>
        <v>73468</v>
      </c>
      <c r="DZ149" s="19"/>
      <c r="EA149" s="277"/>
      <c r="EB149" s="421" t="s">
        <v>1445</v>
      </c>
      <c r="EC149" s="315">
        <v>1</v>
      </c>
      <c r="ED149" s="315" t="s">
        <v>331</v>
      </c>
      <c r="EE149" s="707">
        <v>191000</v>
      </c>
      <c r="EF149" s="422">
        <v>0</v>
      </c>
      <c r="EG149" s="820">
        <v>191000</v>
      </c>
      <c r="EH149" s="19"/>
      <c r="EI149" s="277"/>
      <c r="EJ149" s="566"/>
      <c r="EK149" s="315">
        <v>1</v>
      </c>
      <c r="EL149" s="315" t="s">
        <v>331</v>
      </c>
      <c r="EM149" s="676"/>
      <c r="EN149" s="647"/>
      <c r="EO149" s="818">
        <f t="shared" si="288"/>
        <v>0</v>
      </c>
      <c r="EP149" s="19"/>
      <c r="EQ149" s="277"/>
    </row>
    <row r="150" spans="1:147" ht="37.5" customHeight="1">
      <c r="A150" s="555"/>
      <c r="B150" s="315">
        <v>4</v>
      </c>
      <c r="C150" s="448" t="s">
        <v>925</v>
      </c>
      <c r="D150" s="566"/>
      <c r="E150" s="315">
        <v>1</v>
      </c>
      <c r="F150" s="315" t="s">
        <v>331</v>
      </c>
      <c r="G150" s="676">
        <v>0</v>
      </c>
      <c r="H150" s="647"/>
      <c r="I150" s="818">
        <f t="shared" si="272"/>
        <v>0</v>
      </c>
      <c r="J150" s="19"/>
      <c r="K150" s="277"/>
      <c r="L150" s="566"/>
      <c r="M150" s="315">
        <v>1</v>
      </c>
      <c r="N150" s="315" t="s">
        <v>331</v>
      </c>
      <c r="O150" s="676"/>
      <c r="P150" s="647"/>
      <c r="Q150" s="818">
        <f t="shared" si="273"/>
        <v>0</v>
      </c>
      <c r="R150" s="19"/>
      <c r="S150" s="277"/>
      <c r="T150" s="566"/>
      <c r="U150" s="315">
        <v>1</v>
      </c>
      <c r="V150" s="315" t="s">
        <v>331</v>
      </c>
      <c r="W150" s="676"/>
      <c r="X150" s="647"/>
      <c r="Y150" s="818">
        <f t="shared" si="274"/>
        <v>0</v>
      </c>
      <c r="Z150" s="19"/>
      <c r="AA150" s="277"/>
      <c r="AB150" s="819"/>
      <c r="AC150" s="315">
        <v>1</v>
      </c>
      <c r="AD150" s="315" t="s">
        <v>331</v>
      </c>
      <c r="AE150" s="676"/>
      <c r="AF150" s="647"/>
      <c r="AG150" s="818">
        <f t="shared" si="275"/>
        <v>0</v>
      </c>
      <c r="AH150" s="19"/>
      <c r="AI150" s="277"/>
      <c r="AJ150" s="566"/>
      <c r="AK150" s="315">
        <v>1</v>
      </c>
      <c r="AL150" s="315" t="s">
        <v>331</v>
      </c>
      <c r="AM150" s="676"/>
      <c r="AN150" s="647"/>
      <c r="AO150" s="818">
        <f t="shared" si="276"/>
        <v>0</v>
      </c>
      <c r="AP150" s="19"/>
      <c r="AQ150" s="277"/>
      <c r="AR150" s="566"/>
      <c r="AS150" s="315">
        <v>1</v>
      </c>
      <c r="AT150" s="315" t="s">
        <v>331</v>
      </c>
      <c r="AU150" s="676"/>
      <c r="AV150" s="647"/>
      <c r="AW150" s="818">
        <f t="shared" si="277"/>
        <v>0</v>
      </c>
      <c r="AX150" s="19"/>
      <c r="AY150" s="277"/>
      <c r="AZ150" s="566"/>
      <c r="BA150" s="315">
        <v>1</v>
      </c>
      <c r="BB150" s="315" t="s">
        <v>331</v>
      </c>
      <c r="BC150" s="676"/>
      <c r="BD150" s="647"/>
      <c r="BE150" s="818">
        <f t="shared" si="278"/>
        <v>0</v>
      </c>
      <c r="BF150" s="19"/>
      <c r="BG150" s="277"/>
      <c r="BH150" s="566" t="s">
        <v>1330</v>
      </c>
      <c r="BI150" s="315">
        <v>1</v>
      </c>
      <c r="BJ150" s="315" t="s">
        <v>331</v>
      </c>
      <c r="BK150" s="676">
        <v>14000</v>
      </c>
      <c r="BL150" s="647"/>
      <c r="BM150" s="818">
        <f t="shared" si="279"/>
        <v>14000</v>
      </c>
      <c r="BN150" s="19"/>
      <c r="BO150" s="277"/>
      <c r="BP150" s="566" t="s">
        <v>1357</v>
      </c>
      <c r="BQ150" s="315">
        <v>1</v>
      </c>
      <c r="BR150" s="315" t="s">
        <v>331</v>
      </c>
      <c r="BS150" s="676">
        <v>351000</v>
      </c>
      <c r="BT150" s="647">
        <v>0.19</v>
      </c>
      <c r="BU150" s="818">
        <f t="shared" si="280"/>
        <v>417690</v>
      </c>
      <c r="BV150" s="19"/>
      <c r="BW150" s="277"/>
      <c r="BX150" s="566" t="s">
        <v>1316</v>
      </c>
      <c r="BY150" s="315">
        <v>1</v>
      </c>
      <c r="BZ150" s="315" t="s">
        <v>331</v>
      </c>
      <c r="CA150" s="676">
        <v>55600</v>
      </c>
      <c r="CB150" s="647">
        <v>0</v>
      </c>
      <c r="CC150" s="818">
        <f t="shared" si="281"/>
        <v>55600</v>
      </c>
      <c r="CD150" s="19"/>
      <c r="CE150" s="277"/>
      <c r="CF150" s="566"/>
      <c r="CG150" s="315">
        <v>1</v>
      </c>
      <c r="CH150" s="315" t="s">
        <v>331</v>
      </c>
      <c r="CI150" s="676"/>
      <c r="CJ150" s="647"/>
      <c r="CK150" s="818">
        <f t="shared" si="282"/>
        <v>0</v>
      </c>
      <c r="CL150" s="19"/>
      <c r="CM150" s="277"/>
      <c r="CN150" s="566"/>
      <c r="CO150" s="315">
        <v>1</v>
      </c>
      <c r="CP150" s="315" t="s">
        <v>331</v>
      </c>
      <c r="CQ150" s="676"/>
      <c r="CR150" s="647"/>
      <c r="CS150" s="818">
        <f t="shared" si="283"/>
        <v>0</v>
      </c>
      <c r="CT150" s="19"/>
      <c r="CU150" s="277"/>
      <c r="CV150" s="566"/>
      <c r="CW150" s="315">
        <v>1</v>
      </c>
      <c r="CX150" s="315" t="s">
        <v>331</v>
      </c>
      <c r="CY150" s="676"/>
      <c r="CZ150" s="647"/>
      <c r="DA150" s="818">
        <f t="shared" si="284"/>
        <v>0</v>
      </c>
      <c r="DB150" s="19"/>
      <c r="DC150" s="277"/>
      <c r="DD150" s="566"/>
      <c r="DE150" s="315">
        <v>1</v>
      </c>
      <c r="DF150" s="315" t="s">
        <v>331</v>
      </c>
      <c r="DG150" s="676"/>
      <c r="DH150" s="647"/>
      <c r="DI150" s="818">
        <f t="shared" si="285"/>
        <v>0</v>
      </c>
      <c r="DJ150" s="19"/>
      <c r="DK150" s="277"/>
      <c r="DL150" s="566" t="s">
        <v>1318</v>
      </c>
      <c r="DM150" s="315">
        <v>1</v>
      </c>
      <c r="DN150" s="315" t="s">
        <v>331</v>
      </c>
      <c r="DO150" s="676">
        <v>26250</v>
      </c>
      <c r="DP150" s="647">
        <v>0</v>
      </c>
      <c r="DQ150" s="818">
        <f t="shared" si="286"/>
        <v>26250</v>
      </c>
      <c r="DR150" s="19"/>
      <c r="DS150" s="277"/>
      <c r="DT150" s="566" t="s">
        <v>1320</v>
      </c>
      <c r="DU150" s="315">
        <v>1</v>
      </c>
      <c r="DV150" s="315" t="s">
        <v>331</v>
      </c>
      <c r="DW150" s="676">
        <v>18000</v>
      </c>
      <c r="DX150" s="647">
        <v>0</v>
      </c>
      <c r="DY150" s="818">
        <f t="shared" si="287"/>
        <v>18000</v>
      </c>
      <c r="DZ150" s="19"/>
      <c r="EA150" s="277"/>
      <c r="EB150" s="421" t="s">
        <v>1437</v>
      </c>
      <c r="EC150" s="315">
        <v>1</v>
      </c>
      <c r="ED150" s="315" t="s">
        <v>331</v>
      </c>
      <c r="EE150" s="707">
        <v>29500</v>
      </c>
      <c r="EF150" s="422">
        <v>0.19</v>
      </c>
      <c r="EG150" s="820">
        <v>35105</v>
      </c>
      <c r="EH150" s="19"/>
      <c r="EI150" s="277"/>
      <c r="EJ150" s="566"/>
      <c r="EK150" s="315">
        <v>1</v>
      </c>
      <c r="EL150" s="315" t="s">
        <v>331</v>
      </c>
      <c r="EM150" s="676"/>
      <c r="EN150" s="647"/>
      <c r="EO150" s="818">
        <f t="shared" si="288"/>
        <v>0</v>
      </c>
      <c r="EP150" s="19"/>
      <c r="EQ150" s="277"/>
    </row>
    <row r="151" spans="1:147" ht="37.5" customHeight="1">
      <c r="A151" s="555"/>
      <c r="B151" s="592"/>
      <c r="C151" s="821"/>
      <c r="D151" s="591"/>
      <c r="E151" s="281" t="s">
        <v>338</v>
      </c>
      <c r="F151" s="281"/>
      <c r="G151" s="844"/>
      <c r="H151" s="844"/>
      <c r="I151" s="188">
        <f>SUM(I147:I150)</f>
        <v>4504000</v>
      </c>
      <c r="J151" s="19"/>
      <c r="K151" s="277"/>
      <c r="L151" s="591"/>
      <c r="M151" s="281" t="s">
        <v>338</v>
      </c>
      <c r="N151" s="281"/>
      <c r="O151" s="844"/>
      <c r="P151" s="844"/>
      <c r="Q151" s="188">
        <f>SUM(Q147:Q150)</f>
        <v>0</v>
      </c>
      <c r="R151" s="19"/>
      <c r="S151" s="277"/>
      <c r="T151" s="591"/>
      <c r="U151" s="281" t="s">
        <v>338</v>
      </c>
      <c r="V151" s="281"/>
      <c r="W151" s="844"/>
      <c r="X151" s="844"/>
      <c r="Y151" s="188">
        <f>SUM(Y147:Y150)</f>
        <v>0</v>
      </c>
      <c r="Z151" s="19"/>
      <c r="AA151" s="277"/>
      <c r="AB151" s="823"/>
      <c r="AC151" s="281" t="s">
        <v>338</v>
      </c>
      <c r="AD151" s="281"/>
      <c r="AE151" s="844"/>
      <c r="AF151" s="844"/>
      <c r="AG151" s="188">
        <f>SUM(AG147:AG150)</f>
        <v>0</v>
      </c>
      <c r="AH151" s="19"/>
      <c r="AI151" s="277"/>
      <c r="AJ151" s="591"/>
      <c r="AK151" s="281" t="s">
        <v>338</v>
      </c>
      <c r="AL151" s="281"/>
      <c r="AM151" s="844"/>
      <c r="AN151" s="844"/>
      <c r="AO151" s="188">
        <f>SUM(AO147:AO150)</f>
        <v>0</v>
      </c>
      <c r="AP151" s="19"/>
      <c r="AQ151" s="277"/>
      <c r="AR151" s="591"/>
      <c r="AS151" s="281" t="s">
        <v>338</v>
      </c>
      <c r="AT151" s="281"/>
      <c r="AU151" s="844"/>
      <c r="AV151" s="844"/>
      <c r="AW151" s="188">
        <f>SUM(AW147:AW150)</f>
        <v>0</v>
      </c>
      <c r="AX151" s="19"/>
      <c r="AY151" s="277"/>
      <c r="AZ151" s="591"/>
      <c r="BA151" s="281" t="s">
        <v>338</v>
      </c>
      <c r="BB151" s="281"/>
      <c r="BC151" s="844"/>
      <c r="BD151" s="844"/>
      <c r="BE151" s="188">
        <f>SUM(BE147:BE150)</f>
        <v>0</v>
      </c>
      <c r="BF151" s="19"/>
      <c r="BG151" s="277"/>
      <c r="BH151" s="591"/>
      <c r="BI151" s="281" t="s">
        <v>338</v>
      </c>
      <c r="BJ151" s="281"/>
      <c r="BK151" s="844"/>
      <c r="BL151" s="844"/>
      <c r="BM151" s="188">
        <f>SUM(BM147:BM150)</f>
        <v>1455000</v>
      </c>
      <c r="BN151" s="19"/>
      <c r="BO151" s="277"/>
      <c r="BP151" s="591"/>
      <c r="BQ151" s="281" t="s">
        <v>338</v>
      </c>
      <c r="BR151" s="281"/>
      <c r="BS151" s="844"/>
      <c r="BT151" s="844"/>
      <c r="BU151" s="188">
        <f>SUM(BU147:BU150)</f>
        <v>3632032</v>
      </c>
      <c r="BV151" s="19"/>
      <c r="BW151" s="277"/>
      <c r="BX151" s="591"/>
      <c r="BY151" s="281" t="s">
        <v>338</v>
      </c>
      <c r="BZ151" s="281"/>
      <c r="CA151" s="844"/>
      <c r="CB151" s="844"/>
      <c r="CC151" s="188">
        <f>SUM(CC147:CC150)</f>
        <v>2827600</v>
      </c>
      <c r="CD151" s="19"/>
      <c r="CE151" s="277"/>
      <c r="CF151" s="591"/>
      <c r="CG151" s="281" t="s">
        <v>338</v>
      </c>
      <c r="CH151" s="281"/>
      <c r="CI151" s="844"/>
      <c r="CJ151" s="844"/>
      <c r="CK151" s="188">
        <f>SUM(CK147:CK150)</f>
        <v>0</v>
      </c>
      <c r="CL151" s="19"/>
      <c r="CM151" s="277"/>
      <c r="CN151" s="591"/>
      <c r="CO151" s="281" t="s">
        <v>338</v>
      </c>
      <c r="CP151" s="281"/>
      <c r="CQ151" s="844"/>
      <c r="CR151" s="844"/>
      <c r="CS151" s="188">
        <f>SUM(CS147:CS150)</f>
        <v>0</v>
      </c>
      <c r="CT151" s="19"/>
      <c r="CU151" s="277"/>
      <c r="CV151" s="591"/>
      <c r="CW151" s="281" t="s">
        <v>338</v>
      </c>
      <c r="CX151" s="281"/>
      <c r="CY151" s="844"/>
      <c r="CZ151" s="844"/>
      <c r="DA151" s="188">
        <f>SUM(DA147:DA150)</f>
        <v>0</v>
      </c>
      <c r="DB151" s="19"/>
      <c r="DC151" s="277"/>
      <c r="DD151" s="591"/>
      <c r="DE151" s="281" t="s">
        <v>338</v>
      </c>
      <c r="DF151" s="281"/>
      <c r="DG151" s="844"/>
      <c r="DH151" s="844"/>
      <c r="DI151" s="188">
        <f>SUM(DI147:DI150)</f>
        <v>0</v>
      </c>
      <c r="DJ151" s="19"/>
      <c r="DK151" s="277"/>
      <c r="DL151" s="591"/>
      <c r="DM151" s="281" t="s">
        <v>338</v>
      </c>
      <c r="DN151" s="281"/>
      <c r="DO151" s="844"/>
      <c r="DP151" s="844"/>
      <c r="DQ151" s="188">
        <f>SUM(DQ147:DQ150)</f>
        <v>2399844</v>
      </c>
      <c r="DR151" s="19"/>
      <c r="DS151" s="277"/>
      <c r="DT151" s="591"/>
      <c r="DU151" s="281" t="s">
        <v>338</v>
      </c>
      <c r="DV151" s="281"/>
      <c r="DW151" s="844"/>
      <c r="DX151" s="844"/>
      <c r="DY151" s="188">
        <f>SUM(DY147:DY150)</f>
        <v>1538044</v>
      </c>
      <c r="DZ151" s="19"/>
      <c r="EA151" s="277"/>
      <c r="EB151" s="591"/>
      <c r="EC151" s="281" t="s">
        <v>338</v>
      </c>
      <c r="ED151" s="281"/>
      <c r="EE151" s="844"/>
      <c r="EF151" s="844"/>
      <c r="EG151" s="692">
        <v>3429105</v>
      </c>
      <c r="EH151" s="19"/>
      <c r="EI151" s="277"/>
      <c r="EJ151" s="591"/>
      <c r="EK151" s="281" t="s">
        <v>338</v>
      </c>
      <c r="EL151" s="281"/>
      <c r="EM151" s="844"/>
      <c r="EN151" s="844"/>
      <c r="EO151" s="188">
        <f>SUM(EO147:EO150)</f>
        <v>0</v>
      </c>
      <c r="EP151" s="19"/>
      <c r="EQ151" s="277"/>
    </row>
    <row r="152" spans="1:147" ht="37.5" customHeight="1" thickBot="1">
      <c r="A152" s="185"/>
      <c r="B152" s="189"/>
      <c r="C152" s="190" t="s">
        <v>240</v>
      </c>
      <c r="D152" s="186"/>
      <c r="E152" s="185"/>
      <c r="F152" s="185"/>
      <c r="G152" s="705"/>
      <c r="H152" s="334"/>
      <c r="I152" s="282"/>
      <c r="J152" s="19"/>
      <c r="K152" s="277"/>
      <c r="L152" s="186"/>
      <c r="M152" s="185"/>
      <c r="N152" s="185"/>
      <c r="O152" s="705"/>
      <c r="P152" s="334"/>
      <c r="Q152" s="282"/>
      <c r="R152" s="19"/>
      <c r="S152" s="277"/>
      <c r="T152" s="186"/>
      <c r="U152" s="185"/>
      <c r="V152" s="185"/>
      <c r="W152" s="705"/>
      <c r="X152" s="334"/>
      <c r="Y152" s="282"/>
      <c r="Z152" s="19"/>
      <c r="AA152" s="277"/>
      <c r="AB152" s="813"/>
      <c r="AC152" s="185"/>
      <c r="AD152" s="185"/>
      <c r="AE152" s="705"/>
      <c r="AF152" s="334"/>
      <c r="AG152" s="282"/>
      <c r="AH152" s="19"/>
      <c r="AI152" s="277"/>
      <c r="AJ152" s="186"/>
      <c r="AK152" s="185"/>
      <c r="AL152" s="185"/>
      <c r="AM152" s="705"/>
      <c r="AN152" s="334"/>
      <c r="AO152" s="282"/>
      <c r="AP152" s="19"/>
      <c r="AQ152" s="277"/>
      <c r="AR152" s="186"/>
      <c r="AS152" s="185"/>
      <c r="AT152" s="185"/>
      <c r="AU152" s="705"/>
      <c r="AV152" s="334"/>
      <c r="AW152" s="282"/>
      <c r="AX152" s="19"/>
      <c r="AY152" s="277"/>
      <c r="AZ152" s="186"/>
      <c r="BA152" s="185"/>
      <c r="BB152" s="185"/>
      <c r="BC152" s="705"/>
      <c r="BD152" s="334"/>
      <c r="BE152" s="282"/>
      <c r="BF152" s="19"/>
      <c r="BG152" s="277"/>
      <c r="BH152" s="186"/>
      <c r="BI152" s="185"/>
      <c r="BJ152" s="185"/>
      <c r="BK152" s="705"/>
      <c r="BL152" s="334"/>
      <c r="BM152" s="282"/>
      <c r="BN152" s="19"/>
      <c r="BO152" s="277"/>
      <c r="BP152" s="186"/>
      <c r="BQ152" s="185"/>
      <c r="BR152" s="185"/>
      <c r="BS152" s="705"/>
      <c r="BT152" s="334"/>
      <c r="BU152" s="282"/>
      <c r="BV152" s="19"/>
      <c r="BW152" s="277"/>
      <c r="BX152" s="186"/>
      <c r="BY152" s="185"/>
      <c r="BZ152" s="185"/>
      <c r="CA152" s="705"/>
      <c r="CB152" s="334"/>
      <c r="CC152" s="282"/>
      <c r="CD152" s="19"/>
      <c r="CE152" s="277"/>
      <c r="CF152" s="186"/>
      <c r="CG152" s="185"/>
      <c r="CH152" s="185"/>
      <c r="CI152" s="705"/>
      <c r="CJ152" s="334"/>
      <c r="CK152" s="282"/>
      <c r="CL152" s="19"/>
      <c r="CM152" s="277"/>
      <c r="CN152" s="186"/>
      <c r="CO152" s="185"/>
      <c r="CP152" s="185"/>
      <c r="CQ152" s="705"/>
      <c r="CR152" s="334"/>
      <c r="CS152" s="282"/>
      <c r="CT152" s="19"/>
      <c r="CU152" s="277"/>
      <c r="CV152" s="186"/>
      <c r="CW152" s="185"/>
      <c r="CX152" s="185"/>
      <c r="CY152" s="705"/>
      <c r="CZ152" s="334"/>
      <c r="DA152" s="282"/>
      <c r="DB152" s="19"/>
      <c r="DC152" s="277"/>
      <c r="DD152" s="186"/>
      <c r="DE152" s="185"/>
      <c r="DF152" s="185"/>
      <c r="DG152" s="705"/>
      <c r="DH152" s="334"/>
      <c r="DI152" s="282"/>
      <c r="DJ152" s="19"/>
      <c r="DK152" s="277"/>
      <c r="DL152" s="186"/>
      <c r="DM152" s="185"/>
      <c r="DN152" s="185"/>
      <c r="DO152" s="705"/>
      <c r="DP152" s="334"/>
      <c r="DQ152" s="282"/>
      <c r="DR152" s="19"/>
      <c r="DS152" s="277"/>
      <c r="DT152" s="186"/>
      <c r="DU152" s="185"/>
      <c r="DV152" s="185"/>
      <c r="DW152" s="705"/>
      <c r="DX152" s="334"/>
      <c r="DY152" s="282"/>
      <c r="DZ152" s="19"/>
      <c r="EA152" s="277"/>
      <c r="EB152" s="186"/>
      <c r="EC152" s="185"/>
      <c r="ED152" s="185"/>
      <c r="EE152" s="705"/>
      <c r="EF152" s="334"/>
      <c r="EG152" s="282"/>
      <c r="EH152" s="19"/>
      <c r="EI152" s="277"/>
      <c r="EJ152" s="186"/>
      <c r="EK152" s="185"/>
      <c r="EL152" s="185"/>
      <c r="EM152" s="705"/>
      <c r="EN152" s="334"/>
      <c r="EO152" s="282"/>
      <c r="EP152" s="19"/>
      <c r="EQ152" s="277"/>
    </row>
    <row r="153" spans="1:147" ht="37.5" customHeight="1" thickBot="1">
      <c r="A153" s="555"/>
      <c r="B153" s="191" t="s">
        <v>418</v>
      </c>
      <c r="C153" s="136" t="s">
        <v>659</v>
      </c>
      <c r="D153" s="574" t="s">
        <v>324</v>
      </c>
      <c r="E153" s="191" t="s">
        <v>325</v>
      </c>
      <c r="F153" s="376" t="s">
        <v>326</v>
      </c>
      <c r="G153" s="377" t="s">
        <v>327</v>
      </c>
      <c r="H153" s="191" t="s">
        <v>328</v>
      </c>
      <c r="I153" s="378" t="s">
        <v>329</v>
      </c>
      <c r="J153" s="297" t="s">
        <v>1167</v>
      </c>
      <c r="K153" s="298" t="s">
        <v>1168</v>
      </c>
      <c r="L153" s="574" t="s">
        <v>324</v>
      </c>
      <c r="M153" s="191" t="s">
        <v>325</v>
      </c>
      <c r="N153" s="376" t="s">
        <v>326</v>
      </c>
      <c r="O153" s="377" t="s">
        <v>327</v>
      </c>
      <c r="P153" s="191" t="s">
        <v>328</v>
      </c>
      <c r="Q153" s="378" t="s">
        <v>329</v>
      </c>
      <c r="R153" s="297" t="s">
        <v>1167</v>
      </c>
      <c r="S153" s="298" t="s">
        <v>1168</v>
      </c>
      <c r="T153" s="574" t="s">
        <v>324</v>
      </c>
      <c r="U153" s="191" t="s">
        <v>325</v>
      </c>
      <c r="V153" s="376" t="s">
        <v>326</v>
      </c>
      <c r="W153" s="377" t="s">
        <v>327</v>
      </c>
      <c r="X153" s="191" t="s">
        <v>328</v>
      </c>
      <c r="Y153" s="378" t="s">
        <v>329</v>
      </c>
      <c r="Z153" s="297" t="s">
        <v>1167</v>
      </c>
      <c r="AA153" s="298" t="s">
        <v>1168</v>
      </c>
      <c r="AB153" s="816" t="s">
        <v>324</v>
      </c>
      <c r="AC153" s="191" t="s">
        <v>325</v>
      </c>
      <c r="AD153" s="376" t="s">
        <v>326</v>
      </c>
      <c r="AE153" s="377" t="s">
        <v>327</v>
      </c>
      <c r="AF153" s="191" t="s">
        <v>328</v>
      </c>
      <c r="AG153" s="378" t="s">
        <v>329</v>
      </c>
      <c r="AH153" s="297" t="s">
        <v>1167</v>
      </c>
      <c r="AI153" s="298" t="s">
        <v>1168</v>
      </c>
      <c r="AJ153" s="574" t="s">
        <v>324</v>
      </c>
      <c r="AK153" s="191" t="s">
        <v>325</v>
      </c>
      <c r="AL153" s="376" t="s">
        <v>326</v>
      </c>
      <c r="AM153" s="377" t="s">
        <v>327</v>
      </c>
      <c r="AN153" s="191" t="s">
        <v>328</v>
      </c>
      <c r="AO153" s="378" t="s">
        <v>329</v>
      </c>
      <c r="AP153" s="297" t="s">
        <v>1167</v>
      </c>
      <c r="AQ153" s="298" t="s">
        <v>1168</v>
      </c>
      <c r="AR153" s="574" t="s">
        <v>324</v>
      </c>
      <c r="AS153" s="191" t="s">
        <v>325</v>
      </c>
      <c r="AT153" s="376" t="s">
        <v>326</v>
      </c>
      <c r="AU153" s="377" t="s">
        <v>327</v>
      </c>
      <c r="AV153" s="191" t="s">
        <v>328</v>
      </c>
      <c r="AW153" s="378" t="s">
        <v>329</v>
      </c>
      <c r="AX153" s="297" t="s">
        <v>1167</v>
      </c>
      <c r="AY153" s="298" t="s">
        <v>1168</v>
      </c>
      <c r="AZ153" s="574" t="s">
        <v>324</v>
      </c>
      <c r="BA153" s="191" t="s">
        <v>325</v>
      </c>
      <c r="BB153" s="376" t="s">
        <v>326</v>
      </c>
      <c r="BC153" s="377" t="s">
        <v>327</v>
      </c>
      <c r="BD153" s="191" t="s">
        <v>328</v>
      </c>
      <c r="BE153" s="378" t="s">
        <v>329</v>
      </c>
      <c r="BF153" s="297" t="s">
        <v>1167</v>
      </c>
      <c r="BG153" s="298" t="s">
        <v>1168</v>
      </c>
      <c r="BH153" s="574" t="s">
        <v>324</v>
      </c>
      <c r="BI153" s="191" t="s">
        <v>325</v>
      </c>
      <c r="BJ153" s="376" t="s">
        <v>326</v>
      </c>
      <c r="BK153" s="377" t="s">
        <v>327</v>
      </c>
      <c r="BL153" s="191" t="s">
        <v>328</v>
      </c>
      <c r="BM153" s="378" t="s">
        <v>329</v>
      </c>
      <c r="BN153" s="297" t="s">
        <v>1167</v>
      </c>
      <c r="BO153" s="298" t="s">
        <v>1168</v>
      </c>
      <c r="BP153" s="574" t="s">
        <v>324</v>
      </c>
      <c r="BQ153" s="191" t="s">
        <v>325</v>
      </c>
      <c r="BR153" s="376" t="s">
        <v>326</v>
      </c>
      <c r="BS153" s="377" t="s">
        <v>327</v>
      </c>
      <c r="BT153" s="191" t="s">
        <v>328</v>
      </c>
      <c r="BU153" s="378" t="s">
        <v>329</v>
      </c>
      <c r="BV153" s="297" t="s">
        <v>1167</v>
      </c>
      <c r="BW153" s="298" t="s">
        <v>1168</v>
      </c>
      <c r="BX153" s="574" t="s">
        <v>324</v>
      </c>
      <c r="BY153" s="191" t="s">
        <v>325</v>
      </c>
      <c r="BZ153" s="376" t="s">
        <v>326</v>
      </c>
      <c r="CA153" s="377" t="s">
        <v>327</v>
      </c>
      <c r="CB153" s="191" t="s">
        <v>328</v>
      </c>
      <c r="CC153" s="378" t="s">
        <v>329</v>
      </c>
      <c r="CD153" s="297" t="s">
        <v>1167</v>
      </c>
      <c r="CE153" s="298" t="s">
        <v>1168</v>
      </c>
      <c r="CF153" s="574" t="s">
        <v>324</v>
      </c>
      <c r="CG153" s="191" t="s">
        <v>325</v>
      </c>
      <c r="CH153" s="376" t="s">
        <v>326</v>
      </c>
      <c r="CI153" s="377" t="s">
        <v>327</v>
      </c>
      <c r="CJ153" s="191" t="s">
        <v>328</v>
      </c>
      <c r="CK153" s="378" t="s">
        <v>329</v>
      </c>
      <c r="CL153" s="297" t="s">
        <v>1167</v>
      </c>
      <c r="CM153" s="298" t="s">
        <v>1168</v>
      </c>
      <c r="CN153" s="574" t="s">
        <v>324</v>
      </c>
      <c r="CO153" s="191" t="s">
        <v>325</v>
      </c>
      <c r="CP153" s="376" t="s">
        <v>326</v>
      </c>
      <c r="CQ153" s="377" t="s">
        <v>327</v>
      </c>
      <c r="CR153" s="191" t="s">
        <v>328</v>
      </c>
      <c r="CS153" s="378" t="s">
        <v>329</v>
      </c>
      <c r="CT153" s="297" t="s">
        <v>1167</v>
      </c>
      <c r="CU153" s="298" t="s">
        <v>1168</v>
      </c>
      <c r="CV153" s="574" t="s">
        <v>324</v>
      </c>
      <c r="CW153" s="191" t="s">
        <v>325</v>
      </c>
      <c r="CX153" s="376" t="s">
        <v>326</v>
      </c>
      <c r="CY153" s="377" t="s">
        <v>327</v>
      </c>
      <c r="CZ153" s="191" t="s">
        <v>328</v>
      </c>
      <c r="DA153" s="378" t="s">
        <v>329</v>
      </c>
      <c r="DB153" s="297" t="s">
        <v>1167</v>
      </c>
      <c r="DC153" s="298" t="s">
        <v>1168</v>
      </c>
      <c r="DD153" s="574" t="s">
        <v>324</v>
      </c>
      <c r="DE153" s="191" t="s">
        <v>325</v>
      </c>
      <c r="DF153" s="376" t="s">
        <v>326</v>
      </c>
      <c r="DG153" s="377" t="s">
        <v>327</v>
      </c>
      <c r="DH153" s="191" t="s">
        <v>328</v>
      </c>
      <c r="DI153" s="378" t="s">
        <v>329</v>
      </c>
      <c r="DJ153" s="297" t="s">
        <v>1167</v>
      </c>
      <c r="DK153" s="298" t="s">
        <v>1168</v>
      </c>
      <c r="DL153" s="574" t="s">
        <v>324</v>
      </c>
      <c r="DM153" s="191" t="s">
        <v>325</v>
      </c>
      <c r="DN153" s="376" t="s">
        <v>326</v>
      </c>
      <c r="DO153" s="377" t="s">
        <v>327</v>
      </c>
      <c r="DP153" s="191" t="s">
        <v>328</v>
      </c>
      <c r="DQ153" s="378" t="s">
        <v>329</v>
      </c>
      <c r="DR153" s="297" t="s">
        <v>1167</v>
      </c>
      <c r="DS153" s="298" t="s">
        <v>1168</v>
      </c>
      <c r="DT153" s="574" t="s">
        <v>324</v>
      </c>
      <c r="DU153" s="191" t="s">
        <v>325</v>
      </c>
      <c r="DV153" s="376" t="s">
        <v>326</v>
      </c>
      <c r="DW153" s="377" t="s">
        <v>327</v>
      </c>
      <c r="DX153" s="191" t="s">
        <v>328</v>
      </c>
      <c r="DY153" s="378" t="s">
        <v>329</v>
      </c>
      <c r="DZ153" s="297" t="s">
        <v>1167</v>
      </c>
      <c r="EA153" s="298" t="s">
        <v>1168</v>
      </c>
      <c r="EB153" s="574" t="s">
        <v>324</v>
      </c>
      <c r="EC153" s="191" t="s">
        <v>325</v>
      </c>
      <c r="ED153" s="376" t="s">
        <v>326</v>
      </c>
      <c r="EE153" s="377" t="s">
        <v>327</v>
      </c>
      <c r="EF153" s="191" t="s">
        <v>328</v>
      </c>
      <c r="EG153" s="378" t="s">
        <v>329</v>
      </c>
      <c r="EH153" s="297" t="s">
        <v>1167</v>
      </c>
      <c r="EI153" s="298" t="s">
        <v>1168</v>
      </c>
      <c r="EJ153" s="574" t="s">
        <v>324</v>
      </c>
      <c r="EK153" s="191" t="s">
        <v>325</v>
      </c>
      <c r="EL153" s="376" t="s">
        <v>326</v>
      </c>
      <c r="EM153" s="377" t="s">
        <v>327</v>
      </c>
      <c r="EN153" s="191" t="s">
        <v>328</v>
      </c>
      <c r="EO153" s="378" t="s">
        <v>329</v>
      </c>
      <c r="EP153" s="297" t="s">
        <v>1167</v>
      </c>
      <c r="EQ153" s="298" t="s">
        <v>1168</v>
      </c>
    </row>
    <row r="154" spans="1:147" ht="37.5" customHeight="1" thickBot="1">
      <c r="A154" s="555"/>
      <c r="B154" s="315">
        <v>1</v>
      </c>
      <c r="C154" s="448" t="s">
        <v>935</v>
      </c>
      <c r="D154" s="576" t="s">
        <v>1315</v>
      </c>
      <c r="E154" s="315">
        <v>1</v>
      </c>
      <c r="F154" s="315" t="s">
        <v>331</v>
      </c>
      <c r="G154" s="841">
        <v>1431000</v>
      </c>
      <c r="H154" s="647"/>
      <c r="I154" s="818">
        <f t="shared" ref="I154:I160" si="289">+(G154+(G154*H154))*E154</f>
        <v>1431000</v>
      </c>
      <c r="J154" s="311" t="s">
        <v>1170</v>
      </c>
      <c r="K154" s="312"/>
      <c r="L154" s="384"/>
      <c r="M154" s="315">
        <v>1</v>
      </c>
      <c r="N154" s="315" t="s">
        <v>331</v>
      </c>
      <c r="O154" s="841"/>
      <c r="P154" s="647"/>
      <c r="Q154" s="818">
        <f t="shared" ref="Q154:Q160" si="290">+(O154+(O154*P154))*M154</f>
        <v>0</v>
      </c>
      <c r="R154" s="311" t="s">
        <v>1169</v>
      </c>
      <c r="S154" s="312"/>
      <c r="T154" s="384"/>
      <c r="U154" s="315">
        <v>1</v>
      </c>
      <c r="V154" s="315" t="s">
        <v>331</v>
      </c>
      <c r="W154" s="841"/>
      <c r="X154" s="647"/>
      <c r="Y154" s="818">
        <f t="shared" ref="Y154:Y160" si="291">+(W154+(W154*X154))*U154</f>
        <v>0</v>
      </c>
      <c r="Z154" s="311" t="s">
        <v>1169</v>
      </c>
      <c r="AA154" s="312"/>
      <c r="AB154" s="819"/>
      <c r="AC154" s="315">
        <v>1</v>
      </c>
      <c r="AD154" s="315" t="s">
        <v>331</v>
      </c>
      <c r="AE154" s="841"/>
      <c r="AF154" s="647"/>
      <c r="AG154" s="818">
        <f t="shared" ref="AG154:AG160" si="292">+(AE154+(AE154*AF154))*AC154</f>
        <v>0</v>
      </c>
      <c r="AH154" s="311" t="s">
        <v>1169</v>
      </c>
      <c r="AI154" s="312"/>
      <c r="AJ154" s="384"/>
      <c r="AK154" s="315">
        <v>1</v>
      </c>
      <c r="AL154" s="315" t="s">
        <v>331</v>
      </c>
      <c r="AM154" s="841"/>
      <c r="AN154" s="647"/>
      <c r="AO154" s="818">
        <f t="shared" ref="AO154:AO160" si="293">+(AM154+(AM154*AN154))*AK154</f>
        <v>0</v>
      </c>
      <c r="AP154" s="311" t="s">
        <v>1169</v>
      </c>
      <c r="AQ154" s="312"/>
      <c r="AR154" s="384"/>
      <c r="AS154" s="315">
        <v>1</v>
      </c>
      <c r="AT154" s="315" t="s">
        <v>331</v>
      </c>
      <c r="AU154" s="841"/>
      <c r="AV154" s="647"/>
      <c r="AW154" s="818">
        <f t="shared" ref="AW154:AW160" si="294">+(AU154+(AU154*AV154))*AS154</f>
        <v>0</v>
      </c>
      <c r="AX154" s="311" t="s">
        <v>1169</v>
      </c>
      <c r="AY154" s="312"/>
      <c r="AZ154" s="384"/>
      <c r="BA154" s="315">
        <v>1</v>
      </c>
      <c r="BB154" s="315" t="s">
        <v>331</v>
      </c>
      <c r="BC154" s="841"/>
      <c r="BD154" s="647"/>
      <c r="BE154" s="818">
        <f t="shared" ref="BE154:BE160" si="295">+(BC154+(BC154*BD154))*BA154</f>
        <v>0</v>
      </c>
      <c r="BF154" s="311" t="s">
        <v>1169</v>
      </c>
      <c r="BG154" s="312"/>
      <c r="BH154" s="384"/>
      <c r="BI154" s="315">
        <v>1</v>
      </c>
      <c r="BJ154" s="315" t="s">
        <v>331</v>
      </c>
      <c r="BK154" s="841"/>
      <c r="BL154" s="647"/>
      <c r="BM154" s="818">
        <f t="shared" ref="BM154:BM160" si="296">+(BK154+(BK154*BL154))*BI154</f>
        <v>0</v>
      </c>
      <c r="BN154" s="311" t="s">
        <v>1169</v>
      </c>
      <c r="BO154" s="312"/>
      <c r="BP154" s="384" t="s">
        <v>1342</v>
      </c>
      <c r="BQ154" s="315">
        <v>1</v>
      </c>
      <c r="BR154" s="315" t="s">
        <v>331</v>
      </c>
      <c r="BS154" s="841">
        <v>678486</v>
      </c>
      <c r="BT154" s="647">
        <v>0</v>
      </c>
      <c r="BU154" s="818">
        <f t="shared" ref="BU154:BU160" si="297">+(BS154+(BS154*BT154))*BQ154</f>
        <v>678486</v>
      </c>
      <c r="BV154" s="311" t="s">
        <v>1170</v>
      </c>
      <c r="BW154" s="312"/>
      <c r="BX154" s="384"/>
      <c r="BY154" s="315">
        <v>1</v>
      </c>
      <c r="BZ154" s="315" t="s">
        <v>331</v>
      </c>
      <c r="CA154" s="841">
        <v>0</v>
      </c>
      <c r="CB154" s="647">
        <v>0</v>
      </c>
      <c r="CC154" s="818">
        <f t="shared" ref="CC154:CC160" si="298">+(CA154+(CA154*CB154))*BY154</f>
        <v>0</v>
      </c>
      <c r="CD154" s="311" t="s">
        <v>1169</v>
      </c>
      <c r="CE154" s="312"/>
      <c r="CF154" s="384"/>
      <c r="CG154" s="315">
        <v>1</v>
      </c>
      <c r="CH154" s="315" t="s">
        <v>331</v>
      </c>
      <c r="CI154" s="841"/>
      <c r="CJ154" s="647"/>
      <c r="CK154" s="818">
        <f t="shared" ref="CK154:CK160" si="299">+(CI154+(CI154*CJ154))*CG154</f>
        <v>0</v>
      </c>
      <c r="CL154" s="311" t="s">
        <v>1169</v>
      </c>
      <c r="CM154" s="312"/>
      <c r="CN154" s="384"/>
      <c r="CO154" s="315">
        <v>1</v>
      </c>
      <c r="CP154" s="315" t="s">
        <v>331</v>
      </c>
      <c r="CQ154" s="841"/>
      <c r="CR154" s="647"/>
      <c r="CS154" s="818">
        <f t="shared" ref="CS154:CS160" si="300">+(CQ154+(CQ154*CR154))*CO154</f>
        <v>0</v>
      </c>
      <c r="CT154" s="311" t="s">
        <v>1169</v>
      </c>
      <c r="CU154" s="312"/>
      <c r="CV154" s="384"/>
      <c r="CW154" s="315">
        <v>1</v>
      </c>
      <c r="CX154" s="315" t="s">
        <v>331</v>
      </c>
      <c r="CY154" s="841"/>
      <c r="CZ154" s="647"/>
      <c r="DA154" s="818">
        <f t="shared" ref="DA154:DA160" si="301">+(CY154+(CY154*CZ154))*CW154</f>
        <v>0</v>
      </c>
      <c r="DB154" s="311" t="s">
        <v>1169</v>
      </c>
      <c r="DC154" s="312"/>
      <c r="DD154" s="828"/>
      <c r="DE154" s="315">
        <v>1</v>
      </c>
      <c r="DF154" s="315" t="s">
        <v>331</v>
      </c>
      <c r="DG154" s="841"/>
      <c r="DH154" s="647"/>
      <c r="DI154" s="818">
        <f t="shared" ref="DI154:DI160" si="302">+(DG154+(DG154*DH154))*DE154</f>
        <v>0</v>
      </c>
      <c r="DJ154" s="311" t="s">
        <v>1169</v>
      </c>
      <c r="DK154" s="312"/>
      <c r="DL154" s="384"/>
      <c r="DM154" s="315">
        <v>1</v>
      </c>
      <c r="DN154" s="315" t="s">
        <v>331</v>
      </c>
      <c r="DO154" s="841"/>
      <c r="DP154" s="647"/>
      <c r="DQ154" s="818">
        <f t="shared" ref="DQ154:DQ160" si="303">+(DO154+(DO154*DP154))*DM154</f>
        <v>0</v>
      </c>
      <c r="DR154" s="311" t="s">
        <v>1169</v>
      </c>
      <c r="DS154" s="312"/>
      <c r="DT154" s="384"/>
      <c r="DU154" s="315">
        <v>1</v>
      </c>
      <c r="DV154" s="315" t="s">
        <v>331</v>
      </c>
      <c r="DW154" s="841"/>
      <c r="DX154" s="647"/>
      <c r="DY154" s="818">
        <f t="shared" ref="DY154:DY160" si="304">+(DW154+(DW154*DX154))*DU154</f>
        <v>0</v>
      </c>
      <c r="DZ154" s="311" t="s">
        <v>1169</v>
      </c>
      <c r="EA154" s="312"/>
      <c r="EB154" s="384"/>
      <c r="EC154" s="315">
        <v>1</v>
      </c>
      <c r="ED154" s="315" t="s">
        <v>331</v>
      </c>
      <c r="EE154" s="842"/>
      <c r="EF154" s="647"/>
      <c r="EG154" s="820" t="s">
        <v>1199</v>
      </c>
      <c r="EH154" s="311" t="s">
        <v>1169</v>
      </c>
      <c r="EI154" s="312"/>
      <c r="EJ154" s="384"/>
      <c r="EK154" s="315">
        <v>1</v>
      </c>
      <c r="EL154" s="315" t="s">
        <v>331</v>
      </c>
      <c r="EM154" s="841"/>
      <c r="EN154" s="647"/>
      <c r="EO154" s="818">
        <f t="shared" ref="EO154:EO160" si="305">+(EM154+(EM154*EN154))*EK154</f>
        <v>0</v>
      </c>
      <c r="EP154" s="311" t="s">
        <v>1169</v>
      </c>
      <c r="EQ154" s="312"/>
    </row>
    <row r="155" spans="1:147" ht="37.5" customHeight="1">
      <c r="A155" s="555"/>
      <c r="B155" s="315">
        <v>2</v>
      </c>
      <c r="C155" s="448" t="s">
        <v>936</v>
      </c>
      <c r="D155" s="576" t="s">
        <v>1315</v>
      </c>
      <c r="E155" s="315">
        <v>1</v>
      </c>
      <c r="F155" s="315" t="s">
        <v>331</v>
      </c>
      <c r="G155" s="841">
        <v>1287000</v>
      </c>
      <c r="H155" s="647"/>
      <c r="I155" s="818">
        <f t="shared" si="289"/>
        <v>1287000</v>
      </c>
      <c r="J155" s="19"/>
      <c r="K155" s="277"/>
      <c r="L155" s="384"/>
      <c r="M155" s="315">
        <v>1</v>
      </c>
      <c r="N155" s="315" t="s">
        <v>331</v>
      </c>
      <c r="O155" s="841"/>
      <c r="P155" s="647"/>
      <c r="Q155" s="818">
        <f t="shared" si="290"/>
        <v>0</v>
      </c>
      <c r="R155" s="19"/>
      <c r="S155" s="277"/>
      <c r="T155" s="384"/>
      <c r="U155" s="315">
        <v>1</v>
      </c>
      <c r="V155" s="315" t="s">
        <v>331</v>
      </c>
      <c r="W155" s="841"/>
      <c r="X155" s="647"/>
      <c r="Y155" s="818">
        <f t="shared" si="291"/>
        <v>0</v>
      </c>
      <c r="Z155" s="19"/>
      <c r="AA155" s="277"/>
      <c r="AB155" s="819"/>
      <c r="AC155" s="315">
        <v>1</v>
      </c>
      <c r="AD155" s="315" t="s">
        <v>331</v>
      </c>
      <c r="AE155" s="841"/>
      <c r="AF155" s="647"/>
      <c r="AG155" s="818">
        <f t="shared" si="292"/>
        <v>0</v>
      </c>
      <c r="AH155" s="19"/>
      <c r="AI155" s="277"/>
      <c r="AJ155" s="384"/>
      <c r="AK155" s="315">
        <v>1</v>
      </c>
      <c r="AL155" s="315" t="s">
        <v>331</v>
      </c>
      <c r="AM155" s="841"/>
      <c r="AN155" s="647"/>
      <c r="AO155" s="818">
        <f t="shared" si="293"/>
        <v>0</v>
      </c>
      <c r="AP155" s="19"/>
      <c r="AQ155" s="277"/>
      <c r="AR155" s="384"/>
      <c r="AS155" s="315">
        <v>1</v>
      </c>
      <c r="AT155" s="315" t="s">
        <v>331</v>
      </c>
      <c r="AU155" s="841"/>
      <c r="AV155" s="647"/>
      <c r="AW155" s="818">
        <f t="shared" si="294"/>
        <v>0</v>
      </c>
      <c r="AX155" s="19"/>
      <c r="AY155" s="277"/>
      <c r="AZ155" s="384"/>
      <c r="BA155" s="315">
        <v>1</v>
      </c>
      <c r="BB155" s="315" t="s">
        <v>331</v>
      </c>
      <c r="BC155" s="841"/>
      <c r="BD155" s="647"/>
      <c r="BE155" s="818">
        <f t="shared" si="295"/>
        <v>0</v>
      </c>
      <c r="BF155" s="19"/>
      <c r="BG155" s="277"/>
      <c r="BH155" s="384"/>
      <c r="BI155" s="315">
        <v>1</v>
      </c>
      <c r="BJ155" s="315" t="s">
        <v>331</v>
      </c>
      <c r="BK155" s="841"/>
      <c r="BL155" s="647"/>
      <c r="BM155" s="818">
        <f t="shared" si="296"/>
        <v>0</v>
      </c>
      <c r="BN155" s="19"/>
      <c r="BO155" s="277"/>
      <c r="BP155" s="384" t="s">
        <v>1342</v>
      </c>
      <c r="BQ155" s="315">
        <v>1</v>
      </c>
      <c r="BR155" s="315" t="s">
        <v>331</v>
      </c>
      <c r="BS155" s="841">
        <v>615877</v>
      </c>
      <c r="BT155" s="647">
        <v>0</v>
      </c>
      <c r="BU155" s="818">
        <f t="shared" si="297"/>
        <v>615877</v>
      </c>
      <c r="BV155" s="19"/>
      <c r="BW155" s="277"/>
      <c r="BX155" s="384"/>
      <c r="BY155" s="315">
        <v>1</v>
      </c>
      <c r="BZ155" s="315" t="s">
        <v>331</v>
      </c>
      <c r="CA155" s="841">
        <v>0</v>
      </c>
      <c r="CB155" s="647">
        <v>0</v>
      </c>
      <c r="CC155" s="818">
        <f t="shared" si="298"/>
        <v>0</v>
      </c>
      <c r="CD155" s="19"/>
      <c r="CE155" s="277"/>
      <c r="CF155" s="384"/>
      <c r="CG155" s="315">
        <v>1</v>
      </c>
      <c r="CH155" s="315" t="s">
        <v>331</v>
      </c>
      <c r="CI155" s="841"/>
      <c r="CJ155" s="647"/>
      <c r="CK155" s="818">
        <f t="shared" si="299"/>
        <v>0</v>
      </c>
      <c r="CL155" s="19"/>
      <c r="CM155" s="277"/>
      <c r="CN155" s="384"/>
      <c r="CO155" s="315">
        <v>1</v>
      </c>
      <c r="CP155" s="315" t="s">
        <v>331</v>
      </c>
      <c r="CQ155" s="841"/>
      <c r="CR155" s="647"/>
      <c r="CS155" s="818">
        <f t="shared" si="300"/>
        <v>0</v>
      </c>
      <c r="CT155" s="19"/>
      <c r="CU155" s="277"/>
      <c r="CV155" s="384"/>
      <c r="CW155" s="315">
        <v>1</v>
      </c>
      <c r="CX155" s="315" t="s">
        <v>331</v>
      </c>
      <c r="CY155" s="841"/>
      <c r="CZ155" s="647"/>
      <c r="DA155" s="818">
        <f t="shared" si="301"/>
        <v>0</v>
      </c>
      <c r="DB155" s="19"/>
      <c r="DC155" s="277"/>
      <c r="DD155" s="828"/>
      <c r="DE155" s="315">
        <v>1</v>
      </c>
      <c r="DF155" s="315" t="s">
        <v>331</v>
      </c>
      <c r="DG155" s="841"/>
      <c r="DH155" s="647"/>
      <c r="DI155" s="818">
        <f t="shared" si="302"/>
        <v>0</v>
      </c>
      <c r="DJ155" s="19"/>
      <c r="DK155" s="277"/>
      <c r="DL155" s="384"/>
      <c r="DM155" s="315">
        <v>1</v>
      </c>
      <c r="DN155" s="315" t="s">
        <v>331</v>
      </c>
      <c r="DO155" s="841"/>
      <c r="DP155" s="647"/>
      <c r="DQ155" s="818">
        <f t="shared" si="303"/>
        <v>0</v>
      </c>
      <c r="DR155" s="19"/>
      <c r="DS155" s="277"/>
      <c r="DT155" s="384"/>
      <c r="DU155" s="315">
        <v>1</v>
      </c>
      <c r="DV155" s="315" t="s">
        <v>331</v>
      </c>
      <c r="DW155" s="841"/>
      <c r="DX155" s="647"/>
      <c r="DY155" s="818">
        <f t="shared" si="304"/>
        <v>0</v>
      </c>
      <c r="DZ155" s="19"/>
      <c r="EA155" s="277"/>
      <c r="EB155" s="384"/>
      <c r="EC155" s="315">
        <v>1</v>
      </c>
      <c r="ED155" s="315" t="s">
        <v>331</v>
      </c>
      <c r="EE155" s="842"/>
      <c r="EF155" s="647"/>
      <c r="EG155" s="820" t="s">
        <v>1199</v>
      </c>
      <c r="EH155" s="19"/>
      <c r="EI155" s="277"/>
      <c r="EJ155" s="384"/>
      <c r="EK155" s="315">
        <v>1</v>
      </c>
      <c r="EL155" s="315" t="s">
        <v>331</v>
      </c>
      <c r="EM155" s="841"/>
      <c r="EN155" s="647"/>
      <c r="EO155" s="818">
        <f t="shared" si="305"/>
        <v>0</v>
      </c>
      <c r="EP155" s="19"/>
      <c r="EQ155" s="277"/>
    </row>
    <row r="156" spans="1:147" ht="37.5" customHeight="1">
      <c r="A156" s="555"/>
      <c r="B156" s="315">
        <v>3</v>
      </c>
      <c r="C156" s="448" t="s">
        <v>937</v>
      </c>
      <c r="D156" s="576" t="s">
        <v>1315</v>
      </c>
      <c r="E156" s="315">
        <v>1</v>
      </c>
      <c r="F156" s="315" t="s">
        <v>331</v>
      </c>
      <c r="G156" s="841">
        <v>1287000</v>
      </c>
      <c r="H156" s="647"/>
      <c r="I156" s="818">
        <f t="shared" si="289"/>
        <v>1287000</v>
      </c>
      <c r="J156" s="19"/>
      <c r="K156" s="277"/>
      <c r="L156" s="384"/>
      <c r="M156" s="315">
        <v>1</v>
      </c>
      <c r="N156" s="315" t="s">
        <v>331</v>
      </c>
      <c r="O156" s="841"/>
      <c r="P156" s="647"/>
      <c r="Q156" s="818">
        <f t="shared" si="290"/>
        <v>0</v>
      </c>
      <c r="R156" s="19"/>
      <c r="S156" s="277"/>
      <c r="T156" s="384"/>
      <c r="U156" s="315">
        <v>1</v>
      </c>
      <c r="V156" s="315" t="s">
        <v>331</v>
      </c>
      <c r="W156" s="841"/>
      <c r="X156" s="647"/>
      <c r="Y156" s="818">
        <f t="shared" si="291"/>
        <v>0</v>
      </c>
      <c r="Z156" s="19"/>
      <c r="AA156" s="277"/>
      <c r="AB156" s="819"/>
      <c r="AC156" s="315">
        <v>1</v>
      </c>
      <c r="AD156" s="315" t="s">
        <v>331</v>
      </c>
      <c r="AE156" s="841"/>
      <c r="AF156" s="647"/>
      <c r="AG156" s="818">
        <f t="shared" si="292"/>
        <v>0</v>
      </c>
      <c r="AH156" s="19"/>
      <c r="AI156" s="277"/>
      <c r="AJ156" s="384"/>
      <c r="AK156" s="315">
        <v>1</v>
      </c>
      <c r="AL156" s="315" t="s">
        <v>331</v>
      </c>
      <c r="AM156" s="841"/>
      <c r="AN156" s="647"/>
      <c r="AO156" s="818">
        <f t="shared" si="293"/>
        <v>0</v>
      </c>
      <c r="AP156" s="19"/>
      <c r="AQ156" s="277"/>
      <c r="AR156" s="384"/>
      <c r="AS156" s="315">
        <v>1</v>
      </c>
      <c r="AT156" s="315" t="s">
        <v>331</v>
      </c>
      <c r="AU156" s="841"/>
      <c r="AV156" s="647"/>
      <c r="AW156" s="818">
        <f t="shared" si="294"/>
        <v>0</v>
      </c>
      <c r="AX156" s="19"/>
      <c r="AY156" s="277"/>
      <c r="AZ156" s="384"/>
      <c r="BA156" s="315">
        <v>1</v>
      </c>
      <c r="BB156" s="315" t="s">
        <v>331</v>
      </c>
      <c r="BC156" s="841"/>
      <c r="BD156" s="647"/>
      <c r="BE156" s="818">
        <f t="shared" si="295"/>
        <v>0</v>
      </c>
      <c r="BF156" s="19"/>
      <c r="BG156" s="277"/>
      <c r="BH156" s="384"/>
      <c r="BI156" s="315">
        <v>1</v>
      </c>
      <c r="BJ156" s="315" t="s">
        <v>331</v>
      </c>
      <c r="BK156" s="841"/>
      <c r="BL156" s="647"/>
      <c r="BM156" s="818">
        <f t="shared" si="296"/>
        <v>0</v>
      </c>
      <c r="BN156" s="19"/>
      <c r="BO156" s="277"/>
      <c r="BP156" s="384" t="s">
        <v>1342</v>
      </c>
      <c r="BQ156" s="315">
        <v>1</v>
      </c>
      <c r="BR156" s="315" t="s">
        <v>331</v>
      </c>
      <c r="BS156" s="841">
        <v>727139</v>
      </c>
      <c r="BT156" s="647">
        <v>0</v>
      </c>
      <c r="BU156" s="818">
        <f t="shared" si="297"/>
        <v>727139</v>
      </c>
      <c r="BV156" s="19"/>
      <c r="BW156" s="277"/>
      <c r="BX156" s="384"/>
      <c r="BY156" s="315">
        <v>1</v>
      </c>
      <c r="BZ156" s="315" t="s">
        <v>331</v>
      </c>
      <c r="CA156" s="841">
        <v>0</v>
      </c>
      <c r="CB156" s="647">
        <v>0</v>
      </c>
      <c r="CC156" s="818">
        <f t="shared" si="298"/>
        <v>0</v>
      </c>
      <c r="CD156" s="19"/>
      <c r="CE156" s="277"/>
      <c r="CF156" s="384"/>
      <c r="CG156" s="315">
        <v>1</v>
      </c>
      <c r="CH156" s="315" t="s">
        <v>331</v>
      </c>
      <c r="CI156" s="841"/>
      <c r="CJ156" s="647"/>
      <c r="CK156" s="818">
        <f t="shared" si="299"/>
        <v>0</v>
      </c>
      <c r="CL156" s="19"/>
      <c r="CM156" s="277"/>
      <c r="CN156" s="384"/>
      <c r="CO156" s="315">
        <v>1</v>
      </c>
      <c r="CP156" s="315" t="s">
        <v>331</v>
      </c>
      <c r="CQ156" s="841"/>
      <c r="CR156" s="647"/>
      <c r="CS156" s="818">
        <f t="shared" si="300"/>
        <v>0</v>
      </c>
      <c r="CT156" s="19"/>
      <c r="CU156" s="277"/>
      <c r="CV156" s="384"/>
      <c r="CW156" s="315">
        <v>1</v>
      </c>
      <c r="CX156" s="315" t="s">
        <v>331</v>
      </c>
      <c r="CY156" s="841"/>
      <c r="CZ156" s="647"/>
      <c r="DA156" s="818">
        <f t="shared" si="301"/>
        <v>0</v>
      </c>
      <c r="DB156" s="19"/>
      <c r="DC156" s="277"/>
      <c r="DD156" s="828"/>
      <c r="DE156" s="315">
        <v>1</v>
      </c>
      <c r="DF156" s="315" t="s">
        <v>331</v>
      </c>
      <c r="DG156" s="841"/>
      <c r="DH156" s="647"/>
      <c r="DI156" s="818">
        <f t="shared" si="302"/>
        <v>0</v>
      </c>
      <c r="DJ156" s="19"/>
      <c r="DK156" s="277"/>
      <c r="DL156" s="384"/>
      <c r="DM156" s="315">
        <v>1</v>
      </c>
      <c r="DN156" s="315" t="s">
        <v>331</v>
      </c>
      <c r="DO156" s="841"/>
      <c r="DP156" s="647"/>
      <c r="DQ156" s="818">
        <f t="shared" si="303"/>
        <v>0</v>
      </c>
      <c r="DR156" s="19"/>
      <c r="DS156" s="277"/>
      <c r="DT156" s="384"/>
      <c r="DU156" s="315">
        <v>1</v>
      </c>
      <c r="DV156" s="315" t="s">
        <v>331</v>
      </c>
      <c r="DW156" s="841"/>
      <c r="DX156" s="647"/>
      <c r="DY156" s="818">
        <f t="shared" si="304"/>
        <v>0</v>
      </c>
      <c r="DZ156" s="19"/>
      <c r="EA156" s="277"/>
      <c r="EB156" s="384"/>
      <c r="EC156" s="315">
        <v>1</v>
      </c>
      <c r="ED156" s="315" t="s">
        <v>331</v>
      </c>
      <c r="EE156" s="842"/>
      <c r="EF156" s="647"/>
      <c r="EG156" s="820" t="s">
        <v>1199</v>
      </c>
      <c r="EH156" s="19"/>
      <c r="EI156" s="277"/>
      <c r="EJ156" s="384"/>
      <c r="EK156" s="315">
        <v>1</v>
      </c>
      <c r="EL156" s="315" t="s">
        <v>331</v>
      </c>
      <c r="EM156" s="841"/>
      <c r="EN156" s="647"/>
      <c r="EO156" s="818">
        <f t="shared" si="305"/>
        <v>0</v>
      </c>
      <c r="EP156" s="19"/>
      <c r="EQ156" s="277"/>
    </row>
    <row r="157" spans="1:147" ht="37.5" customHeight="1">
      <c r="A157" s="555"/>
      <c r="B157" s="315">
        <v>4</v>
      </c>
      <c r="C157" s="448" t="s">
        <v>938</v>
      </c>
      <c r="D157" s="576" t="s">
        <v>1315</v>
      </c>
      <c r="E157" s="315">
        <v>1</v>
      </c>
      <c r="F157" s="315" t="s">
        <v>331</v>
      </c>
      <c r="G157" s="841">
        <v>1287000</v>
      </c>
      <c r="H157" s="647"/>
      <c r="I157" s="818">
        <f t="shared" si="289"/>
        <v>1287000</v>
      </c>
      <c r="J157" s="19"/>
      <c r="K157" s="277"/>
      <c r="L157" s="384"/>
      <c r="M157" s="315">
        <v>1</v>
      </c>
      <c r="N157" s="315" t="s">
        <v>331</v>
      </c>
      <c r="O157" s="838"/>
      <c r="P157" s="647"/>
      <c r="Q157" s="818">
        <f t="shared" si="290"/>
        <v>0</v>
      </c>
      <c r="R157" s="19"/>
      <c r="S157" s="277"/>
      <c r="T157" s="384"/>
      <c r="U157" s="315">
        <v>1</v>
      </c>
      <c r="V157" s="315" t="s">
        <v>331</v>
      </c>
      <c r="W157" s="838"/>
      <c r="X157" s="647"/>
      <c r="Y157" s="818">
        <f t="shared" si="291"/>
        <v>0</v>
      </c>
      <c r="Z157" s="19"/>
      <c r="AA157" s="277"/>
      <c r="AB157" s="819"/>
      <c r="AC157" s="315">
        <v>1</v>
      </c>
      <c r="AD157" s="315" t="s">
        <v>331</v>
      </c>
      <c r="AE157" s="838"/>
      <c r="AF157" s="647"/>
      <c r="AG157" s="818">
        <f t="shared" si="292"/>
        <v>0</v>
      </c>
      <c r="AH157" s="19"/>
      <c r="AI157" s="277"/>
      <c r="AJ157" s="384"/>
      <c r="AK157" s="315">
        <v>1</v>
      </c>
      <c r="AL157" s="315" t="s">
        <v>331</v>
      </c>
      <c r="AM157" s="838"/>
      <c r="AN157" s="647"/>
      <c r="AO157" s="818">
        <f t="shared" si="293"/>
        <v>0</v>
      </c>
      <c r="AP157" s="19"/>
      <c r="AQ157" s="277"/>
      <c r="AR157" s="384"/>
      <c r="AS157" s="315">
        <v>1</v>
      </c>
      <c r="AT157" s="315" t="s">
        <v>331</v>
      </c>
      <c r="AU157" s="838"/>
      <c r="AV157" s="647"/>
      <c r="AW157" s="818">
        <f t="shared" si="294"/>
        <v>0</v>
      </c>
      <c r="AX157" s="19"/>
      <c r="AY157" s="277"/>
      <c r="AZ157" s="384"/>
      <c r="BA157" s="315">
        <v>1</v>
      </c>
      <c r="BB157" s="315" t="s">
        <v>331</v>
      </c>
      <c r="BC157" s="838"/>
      <c r="BD157" s="647"/>
      <c r="BE157" s="818">
        <f t="shared" si="295"/>
        <v>0</v>
      </c>
      <c r="BF157" s="19"/>
      <c r="BG157" s="277"/>
      <c r="BH157" s="384"/>
      <c r="BI157" s="315">
        <v>1</v>
      </c>
      <c r="BJ157" s="315" t="s">
        <v>331</v>
      </c>
      <c r="BK157" s="838"/>
      <c r="BL157" s="647"/>
      <c r="BM157" s="818">
        <f t="shared" si="296"/>
        <v>0</v>
      </c>
      <c r="BN157" s="19"/>
      <c r="BO157" s="277"/>
      <c r="BP157" s="384" t="s">
        <v>1342</v>
      </c>
      <c r="BQ157" s="315">
        <v>1</v>
      </c>
      <c r="BR157" s="315" t="s">
        <v>331</v>
      </c>
      <c r="BS157" s="838">
        <v>833239</v>
      </c>
      <c r="BT157" s="647">
        <v>0</v>
      </c>
      <c r="BU157" s="818">
        <f t="shared" si="297"/>
        <v>833239</v>
      </c>
      <c r="BV157" s="19"/>
      <c r="BW157" s="277"/>
      <c r="BX157" s="384"/>
      <c r="BY157" s="315">
        <v>1</v>
      </c>
      <c r="BZ157" s="315" t="s">
        <v>331</v>
      </c>
      <c r="CA157" s="838">
        <v>0</v>
      </c>
      <c r="CB157" s="647">
        <v>0</v>
      </c>
      <c r="CC157" s="818">
        <f t="shared" si="298"/>
        <v>0</v>
      </c>
      <c r="CD157" s="19"/>
      <c r="CE157" s="277"/>
      <c r="CF157" s="384"/>
      <c r="CG157" s="315">
        <v>1</v>
      </c>
      <c r="CH157" s="315" t="s">
        <v>331</v>
      </c>
      <c r="CI157" s="838"/>
      <c r="CJ157" s="647"/>
      <c r="CK157" s="818">
        <f t="shared" si="299"/>
        <v>0</v>
      </c>
      <c r="CL157" s="19"/>
      <c r="CM157" s="277"/>
      <c r="CN157" s="384"/>
      <c r="CO157" s="315">
        <v>1</v>
      </c>
      <c r="CP157" s="315" t="s">
        <v>331</v>
      </c>
      <c r="CQ157" s="838"/>
      <c r="CR157" s="647"/>
      <c r="CS157" s="818">
        <f t="shared" si="300"/>
        <v>0</v>
      </c>
      <c r="CT157" s="19"/>
      <c r="CU157" s="277"/>
      <c r="CV157" s="384"/>
      <c r="CW157" s="315">
        <v>1</v>
      </c>
      <c r="CX157" s="315" t="s">
        <v>331</v>
      </c>
      <c r="CY157" s="838"/>
      <c r="CZ157" s="647"/>
      <c r="DA157" s="818">
        <f t="shared" si="301"/>
        <v>0</v>
      </c>
      <c r="DB157" s="19"/>
      <c r="DC157" s="277"/>
      <c r="DD157" s="828"/>
      <c r="DE157" s="315">
        <v>1</v>
      </c>
      <c r="DF157" s="315" t="s">
        <v>331</v>
      </c>
      <c r="DG157" s="838"/>
      <c r="DH157" s="647"/>
      <c r="DI157" s="818">
        <f t="shared" si="302"/>
        <v>0</v>
      </c>
      <c r="DJ157" s="19"/>
      <c r="DK157" s="277"/>
      <c r="DL157" s="384"/>
      <c r="DM157" s="315">
        <v>1</v>
      </c>
      <c r="DN157" s="315" t="s">
        <v>331</v>
      </c>
      <c r="DO157" s="838"/>
      <c r="DP157" s="647"/>
      <c r="DQ157" s="818">
        <f t="shared" si="303"/>
        <v>0</v>
      </c>
      <c r="DR157" s="19"/>
      <c r="DS157" s="277"/>
      <c r="DT157" s="384"/>
      <c r="DU157" s="315">
        <v>1</v>
      </c>
      <c r="DV157" s="315" t="s">
        <v>331</v>
      </c>
      <c r="DW157" s="838"/>
      <c r="DX157" s="647"/>
      <c r="DY157" s="818">
        <f t="shared" si="304"/>
        <v>0</v>
      </c>
      <c r="DZ157" s="19"/>
      <c r="EA157" s="277"/>
      <c r="EB157" s="384"/>
      <c r="EC157" s="315">
        <v>1</v>
      </c>
      <c r="ED157" s="315" t="s">
        <v>331</v>
      </c>
      <c r="EE157" s="839"/>
      <c r="EF157" s="647"/>
      <c r="EG157" s="820" t="s">
        <v>1199</v>
      </c>
      <c r="EH157" s="19"/>
      <c r="EI157" s="277"/>
      <c r="EJ157" s="384"/>
      <c r="EK157" s="315">
        <v>1</v>
      </c>
      <c r="EL157" s="315" t="s">
        <v>331</v>
      </c>
      <c r="EM157" s="838"/>
      <c r="EN157" s="647"/>
      <c r="EO157" s="818">
        <f t="shared" si="305"/>
        <v>0</v>
      </c>
      <c r="EP157" s="19"/>
      <c r="EQ157" s="277"/>
    </row>
    <row r="158" spans="1:147" ht="37.5" customHeight="1">
      <c r="A158" s="555"/>
      <c r="B158" s="315">
        <v>5</v>
      </c>
      <c r="C158" s="448" t="s">
        <v>924</v>
      </c>
      <c r="D158" s="576" t="s">
        <v>1315</v>
      </c>
      <c r="E158" s="315">
        <v>1</v>
      </c>
      <c r="F158" s="315" t="s">
        <v>331</v>
      </c>
      <c r="G158" s="838">
        <v>137000</v>
      </c>
      <c r="H158" s="647"/>
      <c r="I158" s="818">
        <f t="shared" si="289"/>
        <v>137000</v>
      </c>
      <c r="J158" s="19"/>
      <c r="K158" s="277"/>
      <c r="L158" s="384"/>
      <c r="M158" s="315">
        <v>1</v>
      </c>
      <c r="N158" s="315" t="s">
        <v>331</v>
      </c>
      <c r="O158" s="838"/>
      <c r="P158" s="647"/>
      <c r="Q158" s="818">
        <f t="shared" si="290"/>
        <v>0</v>
      </c>
      <c r="R158" s="19"/>
      <c r="S158" s="277"/>
      <c r="T158" s="384"/>
      <c r="U158" s="315">
        <v>1</v>
      </c>
      <c r="V158" s="315" t="s">
        <v>331</v>
      </c>
      <c r="W158" s="838"/>
      <c r="X158" s="647"/>
      <c r="Y158" s="818">
        <f t="shared" si="291"/>
        <v>0</v>
      </c>
      <c r="Z158" s="19"/>
      <c r="AA158" s="277"/>
      <c r="AB158" s="819"/>
      <c r="AC158" s="315">
        <v>1</v>
      </c>
      <c r="AD158" s="315" t="s">
        <v>331</v>
      </c>
      <c r="AE158" s="838"/>
      <c r="AF158" s="647"/>
      <c r="AG158" s="818">
        <f t="shared" si="292"/>
        <v>0</v>
      </c>
      <c r="AH158" s="19"/>
      <c r="AI158" s="277"/>
      <c r="AJ158" s="384"/>
      <c r="AK158" s="315">
        <v>1</v>
      </c>
      <c r="AL158" s="315" t="s">
        <v>331</v>
      </c>
      <c r="AM158" s="838"/>
      <c r="AN158" s="647"/>
      <c r="AO158" s="818">
        <f t="shared" si="293"/>
        <v>0</v>
      </c>
      <c r="AP158" s="19"/>
      <c r="AQ158" s="277"/>
      <c r="AR158" s="384"/>
      <c r="AS158" s="315">
        <v>1</v>
      </c>
      <c r="AT158" s="315" t="s">
        <v>331</v>
      </c>
      <c r="AU158" s="838"/>
      <c r="AV158" s="647"/>
      <c r="AW158" s="818">
        <f t="shared" si="294"/>
        <v>0</v>
      </c>
      <c r="AX158" s="19"/>
      <c r="AY158" s="277"/>
      <c r="AZ158" s="384"/>
      <c r="BA158" s="315">
        <v>1</v>
      </c>
      <c r="BB158" s="315" t="s">
        <v>331</v>
      </c>
      <c r="BC158" s="838"/>
      <c r="BD158" s="647"/>
      <c r="BE158" s="818">
        <f t="shared" si="295"/>
        <v>0</v>
      </c>
      <c r="BF158" s="19"/>
      <c r="BG158" s="277"/>
      <c r="BH158" s="384"/>
      <c r="BI158" s="315">
        <v>1</v>
      </c>
      <c r="BJ158" s="315" t="s">
        <v>331</v>
      </c>
      <c r="BK158" s="838"/>
      <c r="BL158" s="647"/>
      <c r="BM158" s="818">
        <f t="shared" si="296"/>
        <v>0</v>
      </c>
      <c r="BN158" s="19"/>
      <c r="BO158" s="277"/>
      <c r="BP158" s="384" t="s">
        <v>1342</v>
      </c>
      <c r="BQ158" s="315">
        <v>1</v>
      </c>
      <c r="BR158" s="315" t="s">
        <v>331</v>
      </c>
      <c r="BS158" s="838">
        <v>248087</v>
      </c>
      <c r="BT158" s="647">
        <v>0</v>
      </c>
      <c r="BU158" s="818">
        <f t="shared" si="297"/>
        <v>248087</v>
      </c>
      <c r="BV158" s="19"/>
      <c r="BW158" s="277"/>
      <c r="BX158" s="384"/>
      <c r="BY158" s="315">
        <v>1</v>
      </c>
      <c r="BZ158" s="315" t="s">
        <v>331</v>
      </c>
      <c r="CA158" s="838">
        <v>0</v>
      </c>
      <c r="CB158" s="647">
        <v>0</v>
      </c>
      <c r="CC158" s="818">
        <f t="shared" si="298"/>
        <v>0</v>
      </c>
      <c r="CD158" s="19"/>
      <c r="CE158" s="277"/>
      <c r="CF158" s="384"/>
      <c r="CG158" s="315">
        <v>1</v>
      </c>
      <c r="CH158" s="315" t="s">
        <v>331</v>
      </c>
      <c r="CI158" s="838"/>
      <c r="CJ158" s="647"/>
      <c r="CK158" s="818">
        <f t="shared" si="299"/>
        <v>0</v>
      </c>
      <c r="CL158" s="19"/>
      <c r="CM158" s="277"/>
      <c r="CN158" s="384"/>
      <c r="CO158" s="315">
        <v>1</v>
      </c>
      <c r="CP158" s="315" t="s">
        <v>331</v>
      </c>
      <c r="CQ158" s="838"/>
      <c r="CR158" s="647"/>
      <c r="CS158" s="818">
        <f t="shared" si="300"/>
        <v>0</v>
      </c>
      <c r="CT158" s="19"/>
      <c r="CU158" s="277"/>
      <c r="CV158" s="384"/>
      <c r="CW158" s="315">
        <v>1</v>
      </c>
      <c r="CX158" s="315" t="s">
        <v>331</v>
      </c>
      <c r="CY158" s="838"/>
      <c r="CZ158" s="647"/>
      <c r="DA158" s="818">
        <f t="shared" si="301"/>
        <v>0</v>
      </c>
      <c r="DB158" s="19"/>
      <c r="DC158" s="277"/>
      <c r="DD158" s="828"/>
      <c r="DE158" s="315">
        <v>1</v>
      </c>
      <c r="DF158" s="315" t="s">
        <v>331</v>
      </c>
      <c r="DG158" s="838"/>
      <c r="DH158" s="647"/>
      <c r="DI158" s="818">
        <f t="shared" si="302"/>
        <v>0</v>
      </c>
      <c r="DJ158" s="19"/>
      <c r="DK158" s="277"/>
      <c r="DL158" s="384"/>
      <c r="DM158" s="315">
        <v>1</v>
      </c>
      <c r="DN158" s="315" t="s">
        <v>331</v>
      </c>
      <c r="DO158" s="838"/>
      <c r="DP158" s="647"/>
      <c r="DQ158" s="818">
        <f t="shared" si="303"/>
        <v>0</v>
      </c>
      <c r="DR158" s="19"/>
      <c r="DS158" s="277"/>
      <c r="DT158" s="384"/>
      <c r="DU158" s="315">
        <v>1</v>
      </c>
      <c r="DV158" s="315" t="s">
        <v>331</v>
      </c>
      <c r="DW158" s="838"/>
      <c r="DX158" s="647"/>
      <c r="DY158" s="818">
        <f t="shared" si="304"/>
        <v>0</v>
      </c>
      <c r="DZ158" s="19"/>
      <c r="EA158" s="277"/>
      <c r="EB158" s="384"/>
      <c r="EC158" s="315">
        <v>1</v>
      </c>
      <c r="ED158" s="315" t="s">
        <v>331</v>
      </c>
      <c r="EE158" s="839"/>
      <c r="EF158" s="647"/>
      <c r="EG158" s="820" t="s">
        <v>1199</v>
      </c>
      <c r="EH158" s="19"/>
      <c r="EI158" s="277"/>
      <c r="EJ158" s="384"/>
      <c r="EK158" s="315">
        <v>1</v>
      </c>
      <c r="EL158" s="315" t="s">
        <v>331</v>
      </c>
      <c r="EM158" s="838"/>
      <c r="EN158" s="647"/>
      <c r="EO158" s="818">
        <f t="shared" si="305"/>
        <v>0</v>
      </c>
      <c r="EP158" s="19"/>
      <c r="EQ158" s="277"/>
    </row>
    <row r="159" spans="1:147" ht="37.5" customHeight="1">
      <c r="A159" s="555"/>
      <c r="B159" s="315">
        <v>6</v>
      </c>
      <c r="C159" s="448" t="s">
        <v>939</v>
      </c>
      <c r="D159" s="576" t="s">
        <v>1315</v>
      </c>
      <c r="E159" s="315">
        <v>1</v>
      </c>
      <c r="F159" s="315" t="s">
        <v>331</v>
      </c>
      <c r="G159" s="838">
        <v>137000</v>
      </c>
      <c r="H159" s="647"/>
      <c r="I159" s="818">
        <f t="shared" si="289"/>
        <v>137000</v>
      </c>
      <c r="J159" s="19"/>
      <c r="K159" s="277"/>
      <c r="L159" s="384"/>
      <c r="M159" s="315">
        <v>1</v>
      </c>
      <c r="N159" s="315" t="s">
        <v>331</v>
      </c>
      <c r="O159" s="838"/>
      <c r="P159" s="647"/>
      <c r="Q159" s="818">
        <f t="shared" si="290"/>
        <v>0</v>
      </c>
      <c r="R159" s="19"/>
      <c r="S159" s="277"/>
      <c r="T159" s="384"/>
      <c r="U159" s="315">
        <v>1</v>
      </c>
      <c r="V159" s="315" t="s">
        <v>331</v>
      </c>
      <c r="W159" s="838"/>
      <c r="X159" s="647"/>
      <c r="Y159" s="818">
        <f t="shared" si="291"/>
        <v>0</v>
      </c>
      <c r="Z159" s="19"/>
      <c r="AA159" s="277"/>
      <c r="AB159" s="819"/>
      <c r="AC159" s="315">
        <v>1</v>
      </c>
      <c r="AD159" s="315" t="s">
        <v>331</v>
      </c>
      <c r="AE159" s="838"/>
      <c r="AF159" s="647"/>
      <c r="AG159" s="818">
        <f t="shared" si="292"/>
        <v>0</v>
      </c>
      <c r="AH159" s="19"/>
      <c r="AI159" s="277"/>
      <c r="AJ159" s="384"/>
      <c r="AK159" s="315">
        <v>1</v>
      </c>
      <c r="AL159" s="315" t="s">
        <v>331</v>
      </c>
      <c r="AM159" s="838"/>
      <c r="AN159" s="647"/>
      <c r="AO159" s="818">
        <f t="shared" si="293"/>
        <v>0</v>
      </c>
      <c r="AP159" s="19"/>
      <c r="AQ159" s="277"/>
      <c r="AR159" s="384"/>
      <c r="AS159" s="315">
        <v>1</v>
      </c>
      <c r="AT159" s="315" t="s">
        <v>331</v>
      </c>
      <c r="AU159" s="838"/>
      <c r="AV159" s="647"/>
      <c r="AW159" s="818">
        <f t="shared" si="294"/>
        <v>0</v>
      </c>
      <c r="AX159" s="19"/>
      <c r="AY159" s="277"/>
      <c r="AZ159" s="384"/>
      <c r="BA159" s="315">
        <v>1</v>
      </c>
      <c r="BB159" s="315" t="s">
        <v>331</v>
      </c>
      <c r="BC159" s="838"/>
      <c r="BD159" s="647"/>
      <c r="BE159" s="818">
        <f t="shared" si="295"/>
        <v>0</v>
      </c>
      <c r="BF159" s="19"/>
      <c r="BG159" s="277"/>
      <c r="BH159" s="384"/>
      <c r="BI159" s="315">
        <v>1</v>
      </c>
      <c r="BJ159" s="315" t="s">
        <v>331</v>
      </c>
      <c r="BK159" s="838"/>
      <c r="BL159" s="647"/>
      <c r="BM159" s="818">
        <f t="shared" si="296"/>
        <v>0</v>
      </c>
      <c r="BN159" s="19"/>
      <c r="BO159" s="277"/>
      <c r="BP159" s="384" t="s">
        <v>1342</v>
      </c>
      <c r="BQ159" s="315">
        <v>1</v>
      </c>
      <c r="BR159" s="315" t="s">
        <v>331</v>
      </c>
      <c r="BS159" s="838">
        <v>262005</v>
      </c>
      <c r="BT159" s="647">
        <v>0</v>
      </c>
      <c r="BU159" s="818">
        <f t="shared" si="297"/>
        <v>262005</v>
      </c>
      <c r="BV159" s="19"/>
      <c r="BW159" s="277"/>
      <c r="BX159" s="384"/>
      <c r="BY159" s="315">
        <v>1</v>
      </c>
      <c r="BZ159" s="315" t="s">
        <v>331</v>
      </c>
      <c r="CA159" s="838">
        <v>0</v>
      </c>
      <c r="CB159" s="647">
        <v>0</v>
      </c>
      <c r="CC159" s="818">
        <f t="shared" si="298"/>
        <v>0</v>
      </c>
      <c r="CD159" s="19"/>
      <c r="CE159" s="277"/>
      <c r="CF159" s="384"/>
      <c r="CG159" s="315">
        <v>1</v>
      </c>
      <c r="CH159" s="315" t="s">
        <v>331</v>
      </c>
      <c r="CI159" s="838"/>
      <c r="CJ159" s="647"/>
      <c r="CK159" s="818">
        <f t="shared" si="299"/>
        <v>0</v>
      </c>
      <c r="CL159" s="19"/>
      <c r="CM159" s="277"/>
      <c r="CN159" s="384"/>
      <c r="CO159" s="315">
        <v>1</v>
      </c>
      <c r="CP159" s="315" t="s">
        <v>331</v>
      </c>
      <c r="CQ159" s="838"/>
      <c r="CR159" s="647"/>
      <c r="CS159" s="818">
        <f t="shared" si="300"/>
        <v>0</v>
      </c>
      <c r="CT159" s="19"/>
      <c r="CU159" s="277"/>
      <c r="CV159" s="384"/>
      <c r="CW159" s="315">
        <v>1</v>
      </c>
      <c r="CX159" s="315" t="s">
        <v>331</v>
      </c>
      <c r="CY159" s="838"/>
      <c r="CZ159" s="647"/>
      <c r="DA159" s="818">
        <f t="shared" si="301"/>
        <v>0</v>
      </c>
      <c r="DB159" s="19"/>
      <c r="DC159" s="277"/>
      <c r="DD159" s="828"/>
      <c r="DE159" s="315">
        <v>1</v>
      </c>
      <c r="DF159" s="315" t="s">
        <v>331</v>
      </c>
      <c r="DG159" s="838"/>
      <c r="DH159" s="647"/>
      <c r="DI159" s="818">
        <f t="shared" si="302"/>
        <v>0</v>
      </c>
      <c r="DJ159" s="19"/>
      <c r="DK159" s="277"/>
      <c r="DL159" s="384"/>
      <c r="DM159" s="315">
        <v>1</v>
      </c>
      <c r="DN159" s="315" t="s">
        <v>331</v>
      </c>
      <c r="DO159" s="838"/>
      <c r="DP159" s="647"/>
      <c r="DQ159" s="818">
        <f t="shared" si="303"/>
        <v>0</v>
      </c>
      <c r="DR159" s="19"/>
      <c r="DS159" s="277"/>
      <c r="DT159" s="384"/>
      <c r="DU159" s="315">
        <v>1</v>
      </c>
      <c r="DV159" s="315" t="s">
        <v>331</v>
      </c>
      <c r="DW159" s="838"/>
      <c r="DX159" s="647"/>
      <c r="DY159" s="818">
        <f t="shared" si="304"/>
        <v>0</v>
      </c>
      <c r="DZ159" s="19"/>
      <c r="EA159" s="277"/>
      <c r="EB159" s="384"/>
      <c r="EC159" s="315">
        <v>1</v>
      </c>
      <c r="ED159" s="315" t="s">
        <v>331</v>
      </c>
      <c r="EE159" s="839"/>
      <c r="EF159" s="647"/>
      <c r="EG159" s="820" t="s">
        <v>1199</v>
      </c>
      <c r="EH159" s="19"/>
      <c r="EI159" s="277"/>
      <c r="EJ159" s="384"/>
      <c r="EK159" s="315">
        <v>1</v>
      </c>
      <c r="EL159" s="315" t="s">
        <v>331</v>
      </c>
      <c r="EM159" s="838"/>
      <c r="EN159" s="647"/>
      <c r="EO159" s="818">
        <f t="shared" si="305"/>
        <v>0</v>
      </c>
      <c r="EP159" s="19"/>
      <c r="EQ159" s="277"/>
    </row>
    <row r="160" spans="1:147" ht="37.5" customHeight="1">
      <c r="A160" s="555"/>
      <c r="B160" s="315">
        <v>7</v>
      </c>
      <c r="C160" s="448" t="s">
        <v>925</v>
      </c>
      <c r="D160" s="576" t="s">
        <v>1315</v>
      </c>
      <c r="E160" s="315">
        <v>1</v>
      </c>
      <c r="F160" s="315" t="s">
        <v>331</v>
      </c>
      <c r="G160" s="650">
        <v>41000</v>
      </c>
      <c r="H160" s="509"/>
      <c r="I160" s="818">
        <f t="shared" si="289"/>
        <v>41000</v>
      </c>
      <c r="J160" s="19"/>
      <c r="K160" s="277"/>
      <c r="L160" s="384"/>
      <c r="M160" s="315">
        <v>1</v>
      </c>
      <c r="N160" s="315" t="s">
        <v>331</v>
      </c>
      <c r="O160" s="650"/>
      <c r="P160" s="509"/>
      <c r="Q160" s="818">
        <f t="shared" si="290"/>
        <v>0</v>
      </c>
      <c r="R160" s="19"/>
      <c r="S160" s="277"/>
      <c r="T160" s="384"/>
      <c r="U160" s="315">
        <v>1</v>
      </c>
      <c r="V160" s="315" t="s">
        <v>331</v>
      </c>
      <c r="W160" s="650"/>
      <c r="X160" s="509"/>
      <c r="Y160" s="818">
        <f t="shared" si="291"/>
        <v>0</v>
      </c>
      <c r="Z160" s="19"/>
      <c r="AA160" s="277"/>
      <c r="AB160" s="819"/>
      <c r="AC160" s="315">
        <v>1</v>
      </c>
      <c r="AD160" s="315" t="s">
        <v>331</v>
      </c>
      <c r="AE160" s="650"/>
      <c r="AF160" s="509"/>
      <c r="AG160" s="818">
        <f t="shared" si="292"/>
        <v>0</v>
      </c>
      <c r="AH160" s="19"/>
      <c r="AI160" s="277"/>
      <c r="AJ160" s="384"/>
      <c r="AK160" s="315">
        <v>1</v>
      </c>
      <c r="AL160" s="315" t="s">
        <v>331</v>
      </c>
      <c r="AM160" s="650"/>
      <c r="AN160" s="509"/>
      <c r="AO160" s="818">
        <f t="shared" si="293"/>
        <v>0</v>
      </c>
      <c r="AP160" s="19"/>
      <c r="AQ160" s="277"/>
      <c r="AR160" s="384"/>
      <c r="AS160" s="315">
        <v>1</v>
      </c>
      <c r="AT160" s="315" t="s">
        <v>331</v>
      </c>
      <c r="AU160" s="650"/>
      <c r="AV160" s="509"/>
      <c r="AW160" s="818">
        <f t="shared" si="294"/>
        <v>0</v>
      </c>
      <c r="AX160" s="19"/>
      <c r="AY160" s="277"/>
      <c r="AZ160" s="384"/>
      <c r="BA160" s="315">
        <v>1</v>
      </c>
      <c r="BB160" s="315" t="s">
        <v>331</v>
      </c>
      <c r="BC160" s="650"/>
      <c r="BD160" s="509"/>
      <c r="BE160" s="818">
        <f t="shared" si="295"/>
        <v>0</v>
      </c>
      <c r="BF160" s="19"/>
      <c r="BG160" s="277"/>
      <c r="BH160" s="384"/>
      <c r="BI160" s="315">
        <v>1</v>
      </c>
      <c r="BJ160" s="315" t="s">
        <v>331</v>
      </c>
      <c r="BK160" s="650"/>
      <c r="BL160" s="509"/>
      <c r="BM160" s="818">
        <f t="shared" si="296"/>
        <v>0</v>
      </c>
      <c r="BN160" s="19"/>
      <c r="BO160" s="277"/>
      <c r="BP160" s="384" t="s">
        <v>1342</v>
      </c>
      <c r="BQ160" s="315">
        <v>1</v>
      </c>
      <c r="BR160" s="315" t="s">
        <v>331</v>
      </c>
      <c r="BS160" s="650">
        <v>33734</v>
      </c>
      <c r="BT160" s="509">
        <v>0.19</v>
      </c>
      <c r="BU160" s="818">
        <f t="shared" si="297"/>
        <v>40143.46</v>
      </c>
      <c r="BV160" s="19"/>
      <c r="BW160" s="277"/>
      <c r="BX160" s="384"/>
      <c r="BY160" s="315">
        <v>1</v>
      </c>
      <c r="BZ160" s="315" t="s">
        <v>331</v>
      </c>
      <c r="CA160" s="650">
        <v>0</v>
      </c>
      <c r="CB160" s="509">
        <v>0</v>
      </c>
      <c r="CC160" s="818">
        <f t="shared" si="298"/>
        <v>0</v>
      </c>
      <c r="CD160" s="19"/>
      <c r="CE160" s="277"/>
      <c r="CF160" s="384"/>
      <c r="CG160" s="315">
        <v>1</v>
      </c>
      <c r="CH160" s="315" t="s">
        <v>331</v>
      </c>
      <c r="CI160" s="650"/>
      <c r="CJ160" s="509"/>
      <c r="CK160" s="818">
        <f t="shared" si="299"/>
        <v>0</v>
      </c>
      <c r="CL160" s="19"/>
      <c r="CM160" s="277"/>
      <c r="CN160" s="384"/>
      <c r="CO160" s="315">
        <v>1</v>
      </c>
      <c r="CP160" s="315" t="s">
        <v>331</v>
      </c>
      <c r="CQ160" s="650"/>
      <c r="CR160" s="509"/>
      <c r="CS160" s="818">
        <f t="shared" si="300"/>
        <v>0</v>
      </c>
      <c r="CT160" s="19"/>
      <c r="CU160" s="277"/>
      <c r="CV160" s="384"/>
      <c r="CW160" s="315">
        <v>1</v>
      </c>
      <c r="CX160" s="315" t="s">
        <v>331</v>
      </c>
      <c r="CY160" s="650"/>
      <c r="CZ160" s="509"/>
      <c r="DA160" s="818">
        <f t="shared" si="301"/>
        <v>0</v>
      </c>
      <c r="DB160" s="19"/>
      <c r="DC160" s="277"/>
      <c r="DD160" s="828"/>
      <c r="DE160" s="315">
        <v>1</v>
      </c>
      <c r="DF160" s="315" t="s">
        <v>331</v>
      </c>
      <c r="DG160" s="650"/>
      <c r="DH160" s="509"/>
      <c r="DI160" s="818">
        <f t="shared" si="302"/>
        <v>0</v>
      </c>
      <c r="DJ160" s="19"/>
      <c r="DK160" s="277"/>
      <c r="DL160" s="384"/>
      <c r="DM160" s="315">
        <v>1</v>
      </c>
      <c r="DN160" s="315" t="s">
        <v>331</v>
      </c>
      <c r="DO160" s="650"/>
      <c r="DP160" s="509"/>
      <c r="DQ160" s="818">
        <f t="shared" si="303"/>
        <v>0</v>
      </c>
      <c r="DR160" s="19"/>
      <c r="DS160" s="277"/>
      <c r="DT160" s="384"/>
      <c r="DU160" s="315">
        <v>1</v>
      </c>
      <c r="DV160" s="315" t="s">
        <v>331</v>
      </c>
      <c r="DW160" s="650"/>
      <c r="DX160" s="509"/>
      <c r="DY160" s="818">
        <f t="shared" si="304"/>
        <v>0</v>
      </c>
      <c r="DZ160" s="19"/>
      <c r="EA160" s="277"/>
      <c r="EB160" s="384"/>
      <c r="EC160" s="315">
        <v>1</v>
      </c>
      <c r="ED160" s="315" t="s">
        <v>331</v>
      </c>
      <c r="EE160" s="650"/>
      <c r="EF160" s="509"/>
      <c r="EG160" s="820" t="s">
        <v>1199</v>
      </c>
      <c r="EH160" s="19"/>
      <c r="EI160" s="277"/>
      <c r="EJ160" s="384"/>
      <c r="EK160" s="315">
        <v>1</v>
      </c>
      <c r="EL160" s="315" t="s">
        <v>331</v>
      </c>
      <c r="EM160" s="650"/>
      <c r="EN160" s="509"/>
      <c r="EO160" s="818">
        <f t="shared" si="305"/>
        <v>0</v>
      </c>
      <c r="EP160" s="19"/>
      <c r="EQ160" s="277"/>
    </row>
    <row r="161" spans="1:147" ht="37.5" customHeight="1">
      <c r="A161" s="555"/>
      <c r="B161" s="592"/>
      <c r="C161" s="821"/>
      <c r="D161" s="591"/>
      <c r="E161" s="281" t="s">
        <v>338</v>
      </c>
      <c r="F161" s="281"/>
      <c r="G161" s="822"/>
      <c r="H161" s="661"/>
      <c r="I161" s="188">
        <f>SUM(I154:I160)</f>
        <v>5607000</v>
      </c>
      <c r="J161" s="19"/>
      <c r="K161" s="277"/>
      <c r="L161" s="591"/>
      <c r="M161" s="281" t="s">
        <v>338</v>
      </c>
      <c r="N161" s="281"/>
      <c r="O161" s="822"/>
      <c r="P161" s="661"/>
      <c r="Q161" s="188">
        <f>SUM(Q154:Q160)</f>
        <v>0</v>
      </c>
      <c r="R161" s="19"/>
      <c r="S161" s="277"/>
      <c r="T161" s="591"/>
      <c r="U161" s="281" t="s">
        <v>338</v>
      </c>
      <c r="V161" s="281"/>
      <c r="W161" s="822"/>
      <c r="X161" s="661"/>
      <c r="Y161" s="188">
        <f>SUM(Y154:Y160)</f>
        <v>0</v>
      </c>
      <c r="Z161" s="19"/>
      <c r="AA161" s="277"/>
      <c r="AB161" s="823"/>
      <c r="AC161" s="281" t="s">
        <v>338</v>
      </c>
      <c r="AD161" s="281"/>
      <c r="AE161" s="822"/>
      <c r="AF161" s="661"/>
      <c r="AG161" s="188">
        <f>SUM(AG154:AG160)</f>
        <v>0</v>
      </c>
      <c r="AH161" s="19"/>
      <c r="AI161" s="277"/>
      <c r="AJ161" s="591"/>
      <c r="AK161" s="281" t="s">
        <v>338</v>
      </c>
      <c r="AL161" s="281"/>
      <c r="AM161" s="822"/>
      <c r="AN161" s="661"/>
      <c r="AO161" s="188">
        <f>SUM(AO154:AO160)</f>
        <v>0</v>
      </c>
      <c r="AP161" s="19"/>
      <c r="AQ161" s="277"/>
      <c r="AR161" s="591"/>
      <c r="AS161" s="281" t="s">
        <v>338</v>
      </c>
      <c r="AT161" s="281"/>
      <c r="AU161" s="822"/>
      <c r="AV161" s="661"/>
      <c r="AW161" s="188">
        <f>SUM(AW154:AW160)</f>
        <v>0</v>
      </c>
      <c r="AX161" s="19"/>
      <c r="AY161" s="277"/>
      <c r="AZ161" s="591"/>
      <c r="BA161" s="281" t="s">
        <v>338</v>
      </c>
      <c r="BB161" s="281"/>
      <c r="BC161" s="822"/>
      <c r="BD161" s="661"/>
      <c r="BE161" s="188">
        <f>SUM(BE154:BE160)</f>
        <v>0</v>
      </c>
      <c r="BF161" s="19"/>
      <c r="BG161" s="277"/>
      <c r="BH161" s="591"/>
      <c r="BI161" s="281" t="s">
        <v>338</v>
      </c>
      <c r="BJ161" s="281"/>
      <c r="BK161" s="822"/>
      <c r="BL161" s="661"/>
      <c r="BM161" s="188">
        <f>SUM(BM154:BM160)</f>
        <v>0</v>
      </c>
      <c r="BN161" s="19"/>
      <c r="BO161" s="277"/>
      <c r="BP161" s="591"/>
      <c r="BQ161" s="281" t="s">
        <v>338</v>
      </c>
      <c r="BR161" s="281"/>
      <c r="BS161" s="822"/>
      <c r="BT161" s="661"/>
      <c r="BU161" s="188">
        <f>SUM(BU154:BU160)</f>
        <v>3404976.46</v>
      </c>
      <c r="BV161" s="19"/>
      <c r="BW161" s="277"/>
      <c r="BX161" s="591"/>
      <c r="BY161" s="281" t="s">
        <v>338</v>
      </c>
      <c r="BZ161" s="281"/>
      <c r="CA161" s="822"/>
      <c r="CB161" s="661"/>
      <c r="CC161" s="188">
        <f>SUM(CC154:CC160)</f>
        <v>0</v>
      </c>
      <c r="CD161" s="19"/>
      <c r="CE161" s="277"/>
      <c r="CF161" s="591"/>
      <c r="CG161" s="281" t="s">
        <v>338</v>
      </c>
      <c r="CH161" s="281"/>
      <c r="CI161" s="822"/>
      <c r="CJ161" s="661"/>
      <c r="CK161" s="188">
        <f>SUM(CK154:CK160)</f>
        <v>0</v>
      </c>
      <c r="CL161" s="19"/>
      <c r="CM161" s="277"/>
      <c r="CN161" s="591"/>
      <c r="CO161" s="281" t="s">
        <v>338</v>
      </c>
      <c r="CP161" s="281"/>
      <c r="CQ161" s="822"/>
      <c r="CR161" s="661"/>
      <c r="CS161" s="188">
        <f>SUM(CS154:CS160)</f>
        <v>0</v>
      </c>
      <c r="CT161" s="19"/>
      <c r="CU161" s="277"/>
      <c r="CV161" s="591"/>
      <c r="CW161" s="281" t="s">
        <v>338</v>
      </c>
      <c r="CX161" s="281"/>
      <c r="CY161" s="822"/>
      <c r="CZ161" s="661"/>
      <c r="DA161" s="188">
        <f>SUM(DA154:DA160)</f>
        <v>0</v>
      </c>
      <c r="DB161" s="19"/>
      <c r="DC161" s="277"/>
      <c r="DD161" s="591"/>
      <c r="DE161" s="281" t="s">
        <v>338</v>
      </c>
      <c r="DF161" s="281"/>
      <c r="DG161" s="822"/>
      <c r="DH161" s="661"/>
      <c r="DI161" s="188">
        <f>SUM(DI154:DI160)</f>
        <v>0</v>
      </c>
      <c r="DJ161" s="19"/>
      <c r="DK161" s="277"/>
      <c r="DL161" s="591"/>
      <c r="DM161" s="281" t="s">
        <v>338</v>
      </c>
      <c r="DN161" s="281"/>
      <c r="DO161" s="822"/>
      <c r="DP161" s="661"/>
      <c r="DQ161" s="188">
        <f>SUM(DQ154:DQ160)</f>
        <v>0</v>
      </c>
      <c r="DR161" s="19"/>
      <c r="DS161" s="277"/>
      <c r="DT161" s="591"/>
      <c r="DU161" s="281" t="s">
        <v>338</v>
      </c>
      <c r="DV161" s="281"/>
      <c r="DW161" s="822"/>
      <c r="DX161" s="661"/>
      <c r="DY161" s="188">
        <f>SUM(DY154:DY160)</f>
        <v>0</v>
      </c>
      <c r="DZ161" s="19"/>
      <c r="EA161" s="277"/>
      <c r="EB161" s="591"/>
      <c r="EC161" s="281" t="s">
        <v>338</v>
      </c>
      <c r="ED161" s="281"/>
      <c r="EE161" s="822"/>
      <c r="EF161" s="661"/>
      <c r="EG161" s="692" t="s">
        <v>1199</v>
      </c>
      <c r="EH161" s="19"/>
      <c r="EI161" s="277"/>
      <c r="EJ161" s="591"/>
      <c r="EK161" s="281" t="s">
        <v>338</v>
      </c>
      <c r="EL161" s="281"/>
      <c r="EM161" s="822"/>
      <c r="EN161" s="661"/>
      <c r="EO161" s="188">
        <f>SUM(EO154:EO160)</f>
        <v>0</v>
      </c>
      <c r="EP161" s="19"/>
      <c r="EQ161" s="277"/>
    </row>
    <row r="162" spans="1:147" ht="37.5" customHeight="1" thickBot="1">
      <c r="A162" s="185"/>
      <c r="B162" s="845"/>
      <c r="C162" s="616" t="s">
        <v>940</v>
      </c>
      <c r="D162" s="186"/>
      <c r="E162" s="185"/>
      <c r="F162" s="185"/>
      <c r="G162" s="695"/>
      <c r="H162" s="334"/>
      <c r="I162" s="282"/>
      <c r="J162" s="19"/>
      <c r="K162" s="277"/>
      <c r="L162" s="186"/>
      <c r="M162" s="185"/>
      <c r="N162" s="185"/>
      <c r="O162" s="695"/>
      <c r="P162" s="334"/>
      <c r="Q162" s="282"/>
      <c r="R162" s="19"/>
      <c r="S162" s="277"/>
      <c r="T162" s="186"/>
      <c r="U162" s="185"/>
      <c r="V162" s="185"/>
      <c r="W162" s="695"/>
      <c r="X162" s="334"/>
      <c r="Y162" s="282"/>
      <c r="Z162" s="19"/>
      <c r="AA162" s="277"/>
      <c r="AB162" s="813"/>
      <c r="AC162" s="185"/>
      <c r="AD162" s="185"/>
      <c r="AE162" s="695"/>
      <c r="AF162" s="334"/>
      <c r="AG162" s="282"/>
      <c r="AH162" s="19"/>
      <c r="AI162" s="277"/>
      <c r="AJ162" s="186"/>
      <c r="AK162" s="185"/>
      <c r="AL162" s="185"/>
      <c r="AM162" s="695"/>
      <c r="AN162" s="334"/>
      <c r="AO162" s="282"/>
      <c r="AP162" s="19"/>
      <c r="AQ162" s="277"/>
      <c r="AR162" s="186"/>
      <c r="AS162" s="185"/>
      <c r="AT162" s="185"/>
      <c r="AU162" s="695"/>
      <c r="AV162" s="334"/>
      <c r="AW162" s="282"/>
      <c r="AX162" s="19"/>
      <c r="AY162" s="277"/>
      <c r="AZ162" s="186"/>
      <c r="BA162" s="185"/>
      <c r="BB162" s="185"/>
      <c r="BC162" s="695"/>
      <c r="BD162" s="334"/>
      <c r="BE162" s="282"/>
      <c r="BF162" s="19"/>
      <c r="BG162" s="277"/>
      <c r="BH162" s="186"/>
      <c r="BI162" s="185"/>
      <c r="BJ162" s="185"/>
      <c r="BK162" s="695"/>
      <c r="BL162" s="334"/>
      <c r="BM162" s="282"/>
      <c r="BN162" s="19"/>
      <c r="BO162" s="277"/>
      <c r="BP162" s="186"/>
      <c r="BQ162" s="185"/>
      <c r="BR162" s="185"/>
      <c r="BS162" s="695"/>
      <c r="BT162" s="334"/>
      <c r="BU162" s="282"/>
      <c r="BV162" s="19"/>
      <c r="BW162" s="277"/>
      <c r="BX162" s="186"/>
      <c r="BY162" s="185"/>
      <c r="BZ162" s="185"/>
      <c r="CA162" s="695"/>
      <c r="CB162" s="334"/>
      <c r="CC162" s="282"/>
      <c r="CD162" s="19"/>
      <c r="CE162" s="277"/>
      <c r="CF162" s="186"/>
      <c r="CG162" s="185"/>
      <c r="CH162" s="185"/>
      <c r="CI162" s="695"/>
      <c r="CJ162" s="334"/>
      <c r="CK162" s="282"/>
      <c r="CL162" s="19"/>
      <c r="CM162" s="277"/>
      <c r="CN162" s="186"/>
      <c r="CO162" s="185"/>
      <c r="CP162" s="185"/>
      <c r="CQ162" s="695"/>
      <c r="CR162" s="334"/>
      <c r="CS162" s="282"/>
      <c r="CT162" s="19"/>
      <c r="CU162" s="277"/>
      <c r="CV162" s="186"/>
      <c r="CW162" s="185"/>
      <c r="CX162" s="185"/>
      <c r="CY162" s="695"/>
      <c r="CZ162" s="334"/>
      <c r="DA162" s="282"/>
      <c r="DB162" s="19"/>
      <c r="DC162" s="277"/>
      <c r="DD162" s="186"/>
      <c r="DE162" s="185"/>
      <c r="DF162" s="185"/>
      <c r="DG162" s="695"/>
      <c r="DH162" s="334"/>
      <c r="DI162" s="282"/>
      <c r="DJ162" s="19"/>
      <c r="DK162" s="277"/>
      <c r="DL162" s="186"/>
      <c r="DM162" s="185"/>
      <c r="DN162" s="185"/>
      <c r="DO162" s="695"/>
      <c r="DP162" s="334"/>
      <c r="DQ162" s="282"/>
      <c r="DR162" s="19"/>
      <c r="DS162" s="277"/>
      <c r="DT162" s="186"/>
      <c r="DU162" s="185"/>
      <c r="DV162" s="185"/>
      <c r="DW162" s="695"/>
      <c r="DX162" s="334"/>
      <c r="DY162" s="282"/>
      <c r="DZ162" s="19"/>
      <c r="EA162" s="277"/>
      <c r="EB162" s="186"/>
      <c r="EC162" s="185"/>
      <c r="ED162" s="185"/>
      <c r="EE162" s="695"/>
      <c r="EF162" s="334"/>
      <c r="EG162" s="282"/>
      <c r="EH162" s="19"/>
      <c r="EI162" s="277"/>
      <c r="EJ162" s="186"/>
      <c r="EK162" s="185"/>
      <c r="EL162" s="185"/>
      <c r="EM162" s="695"/>
      <c r="EN162" s="334"/>
      <c r="EO162" s="282"/>
      <c r="EP162" s="19"/>
      <c r="EQ162" s="277"/>
    </row>
    <row r="163" spans="1:147" ht="37.5" customHeight="1" thickBot="1">
      <c r="A163" s="555"/>
      <c r="B163" s="191" t="s">
        <v>418</v>
      </c>
      <c r="C163" s="136" t="s">
        <v>659</v>
      </c>
      <c r="D163" s="574" t="s">
        <v>324</v>
      </c>
      <c r="E163" s="191" t="s">
        <v>325</v>
      </c>
      <c r="F163" s="376" t="s">
        <v>326</v>
      </c>
      <c r="G163" s="280" t="s">
        <v>327</v>
      </c>
      <c r="H163" s="191" t="s">
        <v>328</v>
      </c>
      <c r="I163" s="378" t="s">
        <v>329</v>
      </c>
      <c r="J163" s="297" t="s">
        <v>1167</v>
      </c>
      <c r="K163" s="298" t="s">
        <v>1168</v>
      </c>
      <c r="L163" s="574" t="s">
        <v>324</v>
      </c>
      <c r="M163" s="191" t="s">
        <v>325</v>
      </c>
      <c r="N163" s="376" t="s">
        <v>326</v>
      </c>
      <c r="O163" s="280" t="s">
        <v>327</v>
      </c>
      <c r="P163" s="191" t="s">
        <v>328</v>
      </c>
      <c r="Q163" s="378" t="s">
        <v>329</v>
      </c>
      <c r="R163" s="297" t="s">
        <v>1167</v>
      </c>
      <c r="S163" s="298" t="s">
        <v>1168</v>
      </c>
      <c r="T163" s="574" t="s">
        <v>324</v>
      </c>
      <c r="U163" s="191" t="s">
        <v>325</v>
      </c>
      <c r="V163" s="376" t="s">
        <v>326</v>
      </c>
      <c r="W163" s="280" t="s">
        <v>327</v>
      </c>
      <c r="X163" s="191" t="s">
        <v>328</v>
      </c>
      <c r="Y163" s="378" t="s">
        <v>329</v>
      </c>
      <c r="Z163" s="297" t="s">
        <v>1167</v>
      </c>
      <c r="AA163" s="298" t="s">
        <v>1168</v>
      </c>
      <c r="AB163" s="816" t="s">
        <v>324</v>
      </c>
      <c r="AC163" s="191" t="s">
        <v>325</v>
      </c>
      <c r="AD163" s="376" t="s">
        <v>326</v>
      </c>
      <c r="AE163" s="280" t="s">
        <v>327</v>
      </c>
      <c r="AF163" s="191" t="s">
        <v>328</v>
      </c>
      <c r="AG163" s="378" t="s">
        <v>329</v>
      </c>
      <c r="AH163" s="297" t="s">
        <v>1167</v>
      </c>
      <c r="AI163" s="298" t="s">
        <v>1168</v>
      </c>
      <c r="AJ163" s="574" t="s">
        <v>324</v>
      </c>
      <c r="AK163" s="191" t="s">
        <v>325</v>
      </c>
      <c r="AL163" s="376" t="s">
        <v>326</v>
      </c>
      <c r="AM163" s="280" t="s">
        <v>327</v>
      </c>
      <c r="AN163" s="191" t="s">
        <v>328</v>
      </c>
      <c r="AO163" s="378" t="s">
        <v>329</v>
      </c>
      <c r="AP163" s="297" t="s">
        <v>1167</v>
      </c>
      <c r="AQ163" s="298" t="s">
        <v>1168</v>
      </c>
      <c r="AR163" s="574" t="s">
        <v>324</v>
      </c>
      <c r="AS163" s="191" t="s">
        <v>325</v>
      </c>
      <c r="AT163" s="376" t="s">
        <v>326</v>
      </c>
      <c r="AU163" s="280" t="s">
        <v>327</v>
      </c>
      <c r="AV163" s="191" t="s">
        <v>328</v>
      </c>
      <c r="AW163" s="378" t="s">
        <v>329</v>
      </c>
      <c r="AX163" s="297" t="s">
        <v>1167</v>
      </c>
      <c r="AY163" s="298" t="s">
        <v>1168</v>
      </c>
      <c r="AZ163" s="574" t="s">
        <v>324</v>
      </c>
      <c r="BA163" s="191" t="s">
        <v>325</v>
      </c>
      <c r="BB163" s="376" t="s">
        <v>326</v>
      </c>
      <c r="BC163" s="280" t="s">
        <v>327</v>
      </c>
      <c r="BD163" s="191" t="s">
        <v>328</v>
      </c>
      <c r="BE163" s="378" t="s">
        <v>329</v>
      </c>
      <c r="BF163" s="297" t="s">
        <v>1167</v>
      </c>
      <c r="BG163" s="298" t="s">
        <v>1168</v>
      </c>
      <c r="BH163" s="574" t="s">
        <v>324</v>
      </c>
      <c r="BI163" s="191" t="s">
        <v>325</v>
      </c>
      <c r="BJ163" s="376" t="s">
        <v>326</v>
      </c>
      <c r="BK163" s="280" t="s">
        <v>327</v>
      </c>
      <c r="BL163" s="191" t="s">
        <v>328</v>
      </c>
      <c r="BM163" s="378" t="s">
        <v>329</v>
      </c>
      <c r="BN163" s="297" t="s">
        <v>1167</v>
      </c>
      <c r="BO163" s="298" t="s">
        <v>1168</v>
      </c>
      <c r="BP163" s="574" t="s">
        <v>324</v>
      </c>
      <c r="BQ163" s="191" t="s">
        <v>325</v>
      </c>
      <c r="BR163" s="376" t="s">
        <v>326</v>
      </c>
      <c r="BS163" s="280" t="s">
        <v>327</v>
      </c>
      <c r="BT163" s="191" t="s">
        <v>328</v>
      </c>
      <c r="BU163" s="378" t="s">
        <v>329</v>
      </c>
      <c r="BV163" s="297" t="s">
        <v>1167</v>
      </c>
      <c r="BW163" s="298" t="s">
        <v>1168</v>
      </c>
      <c r="BX163" s="574" t="s">
        <v>324</v>
      </c>
      <c r="BY163" s="191" t="s">
        <v>325</v>
      </c>
      <c r="BZ163" s="376" t="s">
        <v>326</v>
      </c>
      <c r="CA163" s="280" t="s">
        <v>327</v>
      </c>
      <c r="CB163" s="191" t="s">
        <v>328</v>
      </c>
      <c r="CC163" s="378" t="s">
        <v>329</v>
      </c>
      <c r="CD163" s="297" t="s">
        <v>1167</v>
      </c>
      <c r="CE163" s="298" t="s">
        <v>1168</v>
      </c>
      <c r="CF163" s="574" t="s">
        <v>324</v>
      </c>
      <c r="CG163" s="191" t="s">
        <v>325</v>
      </c>
      <c r="CH163" s="376" t="s">
        <v>326</v>
      </c>
      <c r="CI163" s="280" t="s">
        <v>327</v>
      </c>
      <c r="CJ163" s="191" t="s">
        <v>328</v>
      </c>
      <c r="CK163" s="378" t="s">
        <v>329</v>
      </c>
      <c r="CL163" s="297" t="s">
        <v>1167</v>
      </c>
      <c r="CM163" s="298" t="s">
        <v>1168</v>
      </c>
      <c r="CN163" s="574" t="s">
        <v>324</v>
      </c>
      <c r="CO163" s="191" t="s">
        <v>325</v>
      </c>
      <c r="CP163" s="376" t="s">
        <v>326</v>
      </c>
      <c r="CQ163" s="280" t="s">
        <v>327</v>
      </c>
      <c r="CR163" s="191" t="s">
        <v>328</v>
      </c>
      <c r="CS163" s="378" t="s">
        <v>329</v>
      </c>
      <c r="CT163" s="297" t="s">
        <v>1167</v>
      </c>
      <c r="CU163" s="298" t="s">
        <v>1168</v>
      </c>
      <c r="CV163" s="574" t="s">
        <v>324</v>
      </c>
      <c r="CW163" s="191" t="s">
        <v>325</v>
      </c>
      <c r="CX163" s="376" t="s">
        <v>326</v>
      </c>
      <c r="CY163" s="280" t="s">
        <v>327</v>
      </c>
      <c r="CZ163" s="191" t="s">
        <v>328</v>
      </c>
      <c r="DA163" s="378" t="s">
        <v>329</v>
      </c>
      <c r="DB163" s="297" t="s">
        <v>1167</v>
      </c>
      <c r="DC163" s="298" t="s">
        <v>1168</v>
      </c>
      <c r="DD163" s="574" t="s">
        <v>324</v>
      </c>
      <c r="DE163" s="191" t="s">
        <v>325</v>
      </c>
      <c r="DF163" s="376" t="s">
        <v>326</v>
      </c>
      <c r="DG163" s="280" t="s">
        <v>327</v>
      </c>
      <c r="DH163" s="191">
        <v>2</v>
      </c>
      <c r="DI163" s="378" t="s">
        <v>329</v>
      </c>
      <c r="DJ163" s="297" t="s">
        <v>1167</v>
      </c>
      <c r="DK163" s="298" t="s">
        <v>1168</v>
      </c>
      <c r="DL163" s="574" t="s">
        <v>324</v>
      </c>
      <c r="DM163" s="191" t="s">
        <v>325</v>
      </c>
      <c r="DN163" s="376" t="s">
        <v>326</v>
      </c>
      <c r="DO163" s="280" t="s">
        <v>327</v>
      </c>
      <c r="DP163" s="191" t="s">
        <v>328</v>
      </c>
      <c r="DQ163" s="378" t="s">
        <v>329</v>
      </c>
      <c r="DR163" s="297" t="s">
        <v>1167</v>
      </c>
      <c r="DS163" s="298" t="s">
        <v>1168</v>
      </c>
      <c r="DT163" s="574" t="s">
        <v>324</v>
      </c>
      <c r="DU163" s="191" t="s">
        <v>325</v>
      </c>
      <c r="DV163" s="376" t="s">
        <v>326</v>
      </c>
      <c r="DW163" s="280" t="s">
        <v>327</v>
      </c>
      <c r="DX163" s="191" t="s">
        <v>328</v>
      </c>
      <c r="DY163" s="378" t="s">
        <v>329</v>
      </c>
      <c r="DZ163" s="297" t="s">
        <v>1167</v>
      </c>
      <c r="EA163" s="298" t="s">
        <v>1168</v>
      </c>
      <c r="EB163" s="574" t="s">
        <v>324</v>
      </c>
      <c r="EC163" s="191" t="s">
        <v>325</v>
      </c>
      <c r="ED163" s="376" t="s">
        <v>326</v>
      </c>
      <c r="EE163" s="280" t="s">
        <v>327</v>
      </c>
      <c r="EF163" s="191" t="s">
        <v>328</v>
      </c>
      <c r="EG163" s="378" t="s">
        <v>329</v>
      </c>
      <c r="EH163" s="297" t="s">
        <v>1167</v>
      </c>
      <c r="EI163" s="298" t="s">
        <v>1168</v>
      </c>
      <c r="EJ163" s="574" t="s">
        <v>324</v>
      </c>
      <c r="EK163" s="191" t="s">
        <v>325</v>
      </c>
      <c r="EL163" s="376" t="s">
        <v>326</v>
      </c>
      <c r="EM163" s="280" t="s">
        <v>327</v>
      </c>
      <c r="EN163" s="191" t="s">
        <v>328</v>
      </c>
      <c r="EO163" s="378" t="s">
        <v>329</v>
      </c>
      <c r="EP163" s="297" t="s">
        <v>1167</v>
      </c>
      <c r="EQ163" s="298" t="s">
        <v>1168</v>
      </c>
    </row>
    <row r="164" spans="1:147" ht="37.5" customHeight="1" thickBot="1">
      <c r="A164" s="851"/>
      <c r="B164" s="852">
        <v>1</v>
      </c>
      <c r="C164" s="817" t="s">
        <v>941</v>
      </c>
      <c r="D164" s="853"/>
      <c r="E164" s="852">
        <v>1</v>
      </c>
      <c r="F164" s="852" t="s">
        <v>331</v>
      </c>
      <c r="G164" s="689"/>
      <c r="H164" s="680"/>
      <c r="I164" s="818">
        <f t="shared" ref="I164:I165" si="306">+(G164+(G164*H164))*E164</f>
        <v>0</v>
      </c>
      <c r="J164" s="311" t="s">
        <v>1169</v>
      </c>
      <c r="K164" s="312"/>
      <c r="L164" s="853"/>
      <c r="M164" s="852">
        <v>1</v>
      </c>
      <c r="N164" s="852" t="s">
        <v>331</v>
      </c>
      <c r="O164" s="689"/>
      <c r="P164" s="680"/>
      <c r="Q164" s="818">
        <f t="shared" ref="Q164:Q165" si="307">+(O164+(O164*P164))*M164</f>
        <v>0</v>
      </c>
      <c r="R164" s="311" t="s">
        <v>1169</v>
      </c>
      <c r="S164" s="312"/>
      <c r="T164" s="853"/>
      <c r="U164" s="852">
        <v>1</v>
      </c>
      <c r="V164" s="852" t="s">
        <v>331</v>
      </c>
      <c r="W164" s="689"/>
      <c r="X164" s="680"/>
      <c r="Y164" s="818">
        <f t="shared" ref="Y164:Y165" si="308">+(W164+(W164*X164))*U164</f>
        <v>0</v>
      </c>
      <c r="Z164" s="311" t="s">
        <v>1169</v>
      </c>
      <c r="AA164" s="312"/>
      <c r="AB164" s="854"/>
      <c r="AC164" s="852">
        <v>1</v>
      </c>
      <c r="AD164" s="852" t="s">
        <v>331</v>
      </c>
      <c r="AE164" s="689"/>
      <c r="AF164" s="680"/>
      <c r="AG164" s="818">
        <f t="shared" ref="AG164:AG165" si="309">+(AE164+(AE164*AF164))*AC164</f>
        <v>0</v>
      </c>
      <c r="AH164" s="311" t="s">
        <v>1169</v>
      </c>
      <c r="AI164" s="312"/>
      <c r="AJ164" s="853"/>
      <c r="AK164" s="852">
        <v>1</v>
      </c>
      <c r="AL164" s="852" t="s">
        <v>331</v>
      </c>
      <c r="AM164" s="689"/>
      <c r="AN164" s="680"/>
      <c r="AO164" s="818">
        <f t="shared" ref="AO164:AO165" si="310">+(AM164+(AM164*AN164))*AK164</f>
        <v>0</v>
      </c>
      <c r="AP164" s="311" t="s">
        <v>1169</v>
      </c>
      <c r="AQ164" s="312"/>
      <c r="AR164" s="853"/>
      <c r="AS164" s="852">
        <v>1</v>
      </c>
      <c r="AT164" s="852" t="s">
        <v>331</v>
      </c>
      <c r="AU164" s="689"/>
      <c r="AV164" s="680"/>
      <c r="AW164" s="818">
        <f t="shared" ref="AW164:AW165" si="311">+(AU164+(AU164*AV164))*AS164</f>
        <v>0</v>
      </c>
      <c r="AX164" s="311" t="s">
        <v>1169</v>
      </c>
      <c r="AY164" s="312"/>
      <c r="AZ164" s="853"/>
      <c r="BA164" s="852">
        <v>1</v>
      </c>
      <c r="BB164" s="852" t="s">
        <v>331</v>
      </c>
      <c r="BC164" s="689"/>
      <c r="BD164" s="680"/>
      <c r="BE164" s="818">
        <f t="shared" ref="BE164:BE165" si="312">+(BC164+(BC164*BD164))*BA164</f>
        <v>0</v>
      </c>
      <c r="BF164" s="311" t="s">
        <v>1169</v>
      </c>
      <c r="BG164" s="312"/>
      <c r="BH164" s="853"/>
      <c r="BI164" s="852">
        <v>1</v>
      </c>
      <c r="BJ164" s="852" t="s">
        <v>331</v>
      </c>
      <c r="BK164" s="689"/>
      <c r="BL164" s="680"/>
      <c r="BM164" s="818">
        <f t="shared" ref="BM164:BM165" si="313">+(BK164+(BK164*BL164))*BI164</f>
        <v>0</v>
      </c>
      <c r="BN164" s="311" t="s">
        <v>1169</v>
      </c>
      <c r="BO164" s="312"/>
      <c r="BP164" s="853"/>
      <c r="BQ164" s="852">
        <v>1</v>
      </c>
      <c r="BR164" s="852" t="s">
        <v>331</v>
      </c>
      <c r="BS164" s="689"/>
      <c r="BT164" s="680"/>
      <c r="BU164" s="818">
        <f t="shared" ref="BU164:BU165" si="314">+(BS164+(BS164*BT164))*BQ164</f>
        <v>0</v>
      </c>
      <c r="BV164" s="311" t="s">
        <v>1169</v>
      </c>
      <c r="BW164" s="312"/>
      <c r="BX164" s="853"/>
      <c r="BY164" s="852">
        <v>1</v>
      </c>
      <c r="BZ164" s="852" t="s">
        <v>331</v>
      </c>
      <c r="CA164" s="689">
        <v>0</v>
      </c>
      <c r="CB164" s="680">
        <v>0</v>
      </c>
      <c r="CC164" s="818">
        <f t="shared" ref="CC164:CC165" si="315">+(CA164+(CA164*CB164))*BY164</f>
        <v>0</v>
      </c>
      <c r="CD164" s="311" t="s">
        <v>1169</v>
      </c>
      <c r="CE164" s="312"/>
      <c r="CF164" s="853"/>
      <c r="CG164" s="852">
        <v>1</v>
      </c>
      <c r="CH164" s="852" t="s">
        <v>331</v>
      </c>
      <c r="CI164" s="689"/>
      <c r="CJ164" s="680"/>
      <c r="CK164" s="818">
        <f t="shared" ref="CK164:CK165" si="316">+(CI164+(CI164*CJ164))*CG164</f>
        <v>0</v>
      </c>
      <c r="CL164" s="311" t="s">
        <v>1169</v>
      </c>
      <c r="CM164" s="312"/>
      <c r="CN164" s="853"/>
      <c r="CO164" s="852">
        <v>1</v>
      </c>
      <c r="CP164" s="852" t="s">
        <v>331</v>
      </c>
      <c r="CQ164" s="689"/>
      <c r="CR164" s="680"/>
      <c r="CS164" s="818">
        <f t="shared" ref="CS164:CS165" si="317">+(CQ164+(CQ164*CR164))*CO164</f>
        <v>0</v>
      </c>
      <c r="CT164" s="311" t="s">
        <v>1169</v>
      </c>
      <c r="CU164" s="312"/>
      <c r="CV164" s="853"/>
      <c r="CW164" s="852">
        <v>1</v>
      </c>
      <c r="CX164" s="852" t="s">
        <v>331</v>
      </c>
      <c r="CY164" s="689"/>
      <c r="CZ164" s="680"/>
      <c r="DA164" s="818">
        <f t="shared" ref="DA164:DA165" si="318">+(CY164+(CY164*CZ164))*CW164</f>
        <v>0</v>
      </c>
      <c r="DB164" s="311" t="s">
        <v>1169</v>
      </c>
      <c r="DC164" s="312"/>
      <c r="DD164" s="853"/>
      <c r="DE164" s="852">
        <v>1</v>
      </c>
      <c r="DF164" s="852" t="s">
        <v>331</v>
      </c>
      <c r="DG164" s="689"/>
      <c r="DH164" s="680"/>
      <c r="DI164" s="818">
        <f t="shared" ref="DI164:DI165" si="319">+(DG164+(DG164*DH164))*DE164</f>
        <v>0</v>
      </c>
      <c r="DJ164" s="311" t="s">
        <v>1169</v>
      </c>
      <c r="DK164" s="312"/>
      <c r="DL164" s="853"/>
      <c r="DM164" s="852">
        <v>1</v>
      </c>
      <c r="DN164" s="852" t="s">
        <v>331</v>
      </c>
      <c r="DO164" s="689"/>
      <c r="DP164" s="680"/>
      <c r="DQ164" s="818">
        <f t="shared" ref="DQ164:DQ165" si="320">+(DO164+(DO164*DP164))*DM164</f>
        <v>0</v>
      </c>
      <c r="DR164" s="311" t="s">
        <v>1169</v>
      </c>
      <c r="DS164" s="312"/>
      <c r="DT164" s="853"/>
      <c r="DU164" s="852">
        <v>1</v>
      </c>
      <c r="DV164" s="852" t="s">
        <v>331</v>
      </c>
      <c r="DW164" s="689"/>
      <c r="DX164" s="680"/>
      <c r="DY164" s="818">
        <f t="shared" ref="DY164:DY165" si="321">+(DW164+(DW164*DX164))*DU164</f>
        <v>0</v>
      </c>
      <c r="DZ164" s="311" t="s">
        <v>1169</v>
      </c>
      <c r="EA164" s="312"/>
      <c r="EB164" s="853"/>
      <c r="EC164" s="852">
        <v>1</v>
      </c>
      <c r="ED164" s="852" t="s">
        <v>331</v>
      </c>
      <c r="EE164" s="689"/>
      <c r="EF164" s="680"/>
      <c r="EG164" s="820" t="s">
        <v>1199</v>
      </c>
      <c r="EH164" s="311" t="s">
        <v>1169</v>
      </c>
      <c r="EI164" s="312"/>
      <c r="EJ164" s="853"/>
      <c r="EK164" s="852">
        <v>1</v>
      </c>
      <c r="EL164" s="852" t="s">
        <v>331</v>
      </c>
      <c r="EM164" s="689"/>
      <c r="EN164" s="680"/>
      <c r="EO164" s="818">
        <f t="shared" ref="EO164:EO165" si="322">+(EM164+(EM164*EN164))*EK164</f>
        <v>0</v>
      </c>
      <c r="EP164" s="311" t="s">
        <v>1169</v>
      </c>
      <c r="EQ164" s="312"/>
    </row>
    <row r="165" spans="1:147" ht="37.5" customHeight="1">
      <c r="A165" s="851"/>
      <c r="B165" s="852">
        <v>2</v>
      </c>
      <c r="C165" s="817" t="s">
        <v>942</v>
      </c>
      <c r="D165" s="853"/>
      <c r="E165" s="852">
        <v>1</v>
      </c>
      <c r="F165" s="852" t="s">
        <v>331</v>
      </c>
      <c r="G165" s="689"/>
      <c r="H165" s="680"/>
      <c r="I165" s="818">
        <f t="shared" si="306"/>
        <v>0</v>
      </c>
      <c r="J165" s="855"/>
      <c r="K165" s="472"/>
      <c r="L165" s="853"/>
      <c r="M165" s="852">
        <v>1</v>
      </c>
      <c r="N165" s="852" t="s">
        <v>331</v>
      </c>
      <c r="O165" s="689"/>
      <c r="P165" s="680"/>
      <c r="Q165" s="818">
        <f t="shared" si="307"/>
        <v>0</v>
      </c>
      <c r="R165" s="855"/>
      <c r="S165" s="472"/>
      <c r="T165" s="853"/>
      <c r="U165" s="852">
        <v>1</v>
      </c>
      <c r="V165" s="852" t="s">
        <v>331</v>
      </c>
      <c r="W165" s="689"/>
      <c r="X165" s="680"/>
      <c r="Y165" s="818">
        <f t="shared" si="308"/>
        <v>0</v>
      </c>
      <c r="Z165" s="855"/>
      <c r="AA165" s="472"/>
      <c r="AB165" s="854"/>
      <c r="AC165" s="852">
        <v>1</v>
      </c>
      <c r="AD165" s="852" t="s">
        <v>331</v>
      </c>
      <c r="AE165" s="689"/>
      <c r="AF165" s="680"/>
      <c r="AG165" s="818">
        <f t="shared" si="309"/>
        <v>0</v>
      </c>
      <c r="AH165" s="855"/>
      <c r="AI165" s="472"/>
      <c r="AJ165" s="853"/>
      <c r="AK165" s="852">
        <v>1</v>
      </c>
      <c r="AL165" s="852" t="s">
        <v>331</v>
      </c>
      <c r="AM165" s="689"/>
      <c r="AN165" s="680"/>
      <c r="AO165" s="818">
        <f t="shared" si="310"/>
        <v>0</v>
      </c>
      <c r="AP165" s="855"/>
      <c r="AQ165" s="472"/>
      <c r="AR165" s="853"/>
      <c r="AS165" s="852">
        <v>1</v>
      </c>
      <c r="AT165" s="852" t="s">
        <v>331</v>
      </c>
      <c r="AU165" s="689"/>
      <c r="AV165" s="680"/>
      <c r="AW165" s="818">
        <f t="shared" si="311"/>
        <v>0</v>
      </c>
      <c r="AX165" s="855"/>
      <c r="AY165" s="472"/>
      <c r="AZ165" s="853"/>
      <c r="BA165" s="852">
        <v>1</v>
      </c>
      <c r="BB165" s="852" t="s">
        <v>331</v>
      </c>
      <c r="BC165" s="689"/>
      <c r="BD165" s="680"/>
      <c r="BE165" s="818">
        <f t="shared" si="312"/>
        <v>0</v>
      </c>
      <c r="BF165" s="855"/>
      <c r="BG165" s="472"/>
      <c r="BH165" s="853"/>
      <c r="BI165" s="852">
        <v>1</v>
      </c>
      <c r="BJ165" s="852" t="s">
        <v>331</v>
      </c>
      <c r="BK165" s="689"/>
      <c r="BL165" s="680"/>
      <c r="BM165" s="818">
        <f t="shared" si="313"/>
        <v>0</v>
      </c>
      <c r="BN165" s="855"/>
      <c r="BO165" s="472"/>
      <c r="BP165" s="853"/>
      <c r="BQ165" s="852">
        <v>1</v>
      </c>
      <c r="BR165" s="852" t="s">
        <v>331</v>
      </c>
      <c r="BS165" s="689"/>
      <c r="BT165" s="680"/>
      <c r="BU165" s="818">
        <f t="shared" si="314"/>
        <v>0</v>
      </c>
      <c r="BV165" s="855"/>
      <c r="BW165" s="472"/>
      <c r="BX165" s="853"/>
      <c r="BY165" s="852">
        <v>1</v>
      </c>
      <c r="BZ165" s="852" t="s">
        <v>331</v>
      </c>
      <c r="CA165" s="689">
        <v>0</v>
      </c>
      <c r="CB165" s="680">
        <v>0</v>
      </c>
      <c r="CC165" s="818">
        <f t="shared" si="315"/>
        <v>0</v>
      </c>
      <c r="CD165" s="855"/>
      <c r="CE165" s="472"/>
      <c r="CF165" s="853"/>
      <c r="CG165" s="852">
        <v>1</v>
      </c>
      <c r="CH165" s="852" t="s">
        <v>331</v>
      </c>
      <c r="CI165" s="689"/>
      <c r="CJ165" s="680"/>
      <c r="CK165" s="818">
        <f t="shared" si="316"/>
        <v>0</v>
      </c>
      <c r="CL165" s="855"/>
      <c r="CM165" s="472"/>
      <c r="CN165" s="853"/>
      <c r="CO165" s="852">
        <v>1</v>
      </c>
      <c r="CP165" s="852" t="s">
        <v>331</v>
      </c>
      <c r="CQ165" s="689"/>
      <c r="CR165" s="680"/>
      <c r="CS165" s="818">
        <f t="shared" si="317"/>
        <v>0</v>
      </c>
      <c r="CT165" s="855"/>
      <c r="CU165" s="472"/>
      <c r="CV165" s="853"/>
      <c r="CW165" s="852">
        <v>1</v>
      </c>
      <c r="CX165" s="852" t="s">
        <v>331</v>
      </c>
      <c r="CY165" s="689"/>
      <c r="CZ165" s="680"/>
      <c r="DA165" s="818">
        <f t="shared" si="318"/>
        <v>0</v>
      </c>
      <c r="DB165" s="855"/>
      <c r="DC165" s="472"/>
      <c r="DD165" s="853"/>
      <c r="DE165" s="852">
        <v>1</v>
      </c>
      <c r="DF165" s="852" t="s">
        <v>331</v>
      </c>
      <c r="DG165" s="689"/>
      <c r="DH165" s="680"/>
      <c r="DI165" s="818">
        <f t="shared" si="319"/>
        <v>0</v>
      </c>
      <c r="DJ165" s="855"/>
      <c r="DK165" s="472"/>
      <c r="DL165" s="853"/>
      <c r="DM165" s="852">
        <v>1</v>
      </c>
      <c r="DN165" s="852" t="s">
        <v>331</v>
      </c>
      <c r="DO165" s="689"/>
      <c r="DP165" s="680"/>
      <c r="DQ165" s="818">
        <f t="shared" si="320"/>
        <v>0</v>
      </c>
      <c r="DR165" s="855"/>
      <c r="DS165" s="472"/>
      <c r="DT165" s="853"/>
      <c r="DU165" s="852">
        <v>1</v>
      </c>
      <c r="DV165" s="852" t="s">
        <v>331</v>
      </c>
      <c r="DW165" s="689"/>
      <c r="DX165" s="680"/>
      <c r="DY165" s="818">
        <f t="shared" si="321"/>
        <v>0</v>
      </c>
      <c r="DZ165" s="855"/>
      <c r="EA165" s="472"/>
      <c r="EB165" s="853"/>
      <c r="EC165" s="852">
        <v>1</v>
      </c>
      <c r="ED165" s="852" t="s">
        <v>331</v>
      </c>
      <c r="EE165" s="689"/>
      <c r="EF165" s="680"/>
      <c r="EG165" s="820" t="s">
        <v>1199</v>
      </c>
      <c r="EH165" s="855"/>
      <c r="EI165" s="472"/>
      <c r="EJ165" s="853"/>
      <c r="EK165" s="852">
        <v>1</v>
      </c>
      <c r="EL165" s="852" t="s">
        <v>331</v>
      </c>
      <c r="EM165" s="689"/>
      <c r="EN165" s="680"/>
      <c r="EO165" s="818">
        <f t="shared" si="322"/>
        <v>0</v>
      </c>
      <c r="EP165" s="855"/>
      <c r="EQ165" s="472"/>
    </row>
    <row r="166" spans="1:147" ht="37.5" customHeight="1" thickBot="1">
      <c r="A166" s="555"/>
      <c r="B166" s="592"/>
      <c r="C166" s="821"/>
      <c r="D166" s="591"/>
      <c r="E166" s="281" t="s">
        <v>338</v>
      </c>
      <c r="F166" s="281"/>
      <c r="G166" s="822"/>
      <c r="H166" s="661"/>
      <c r="I166" s="188">
        <f>SUM(I164:I165)</f>
        <v>0</v>
      </c>
      <c r="J166" s="386"/>
      <c r="K166" s="387"/>
      <c r="L166" s="591"/>
      <c r="M166" s="281" t="s">
        <v>338</v>
      </c>
      <c r="N166" s="281"/>
      <c r="O166" s="822"/>
      <c r="P166" s="661"/>
      <c r="Q166" s="188">
        <f>SUM(Q164:Q165)</f>
        <v>0</v>
      </c>
      <c r="R166" s="386"/>
      <c r="S166" s="387"/>
      <c r="T166" s="591"/>
      <c r="U166" s="281" t="s">
        <v>338</v>
      </c>
      <c r="V166" s="281"/>
      <c r="W166" s="822"/>
      <c r="X166" s="661"/>
      <c r="Y166" s="188">
        <f>SUM(Y164:Y165)</f>
        <v>0</v>
      </c>
      <c r="Z166" s="386"/>
      <c r="AA166" s="387"/>
      <c r="AB166" s="856"/>
      <c r="AC166" s="857" t="s">
        <v>338</v>
      </c>
      <c r="AD166" s="857"/>
      <c r="AE166" s="858"/>
      <c r="AF166" s="859"/>
      <c r="AG166" s="860">
        <f>SUM(AG164:AG165)</f>
        <v>0</v>
      </c>
      <c r="AH166" s="386"/>
      <c r="AI166" s="387"/>
      <c r="AJ166" s="591"/>
      <c r="AK166" s="281" t="s">
        <v>338</v>
      </c>
      <c r="AL166" s="281"/>
      <c r="AM166" s="822"/>
      <c r="AN166" s="661"/>
      <c r="AO166" s="188">
        <f>SUM(AO164:AO165)</f>
        <v>0</v>
      </c>
      <c r="AP166" s="386"/>
      <c r="AQ166" s="387"/>
      <c r="AR166" s="591"/>
      <c r="AS166" s="281" t="s">
        <v>338</v>
      </c>
      <c r="AT166" s="281"/>
      <c r="AU166" s="822"/>
      <c r="AV166" s="661"/>
      <c r="AW166" s="188">
        <f>SUM(AW164:AW165)</f>
        <v>0</v>
      </c>
      <c r="AX166" s="386"/>
      <c r="AY166" s="387"/>
      <c r="AZ166" s="591"/>
      <c r="BA166" s="281" t="s">
        <v>338</v>
      </c>
      <c r="BB166" s="281"/>
      <c r="BC166" s="822"/>
      <c r="BD166" s="661"/>
      <c r="BE166" s="188">
        <f>SUM(BE164:BE165)</f>
        <v>0</v>
      </c>
      <c r="BF166" s="386"/>
      <c r="BG166" s="387"/>
      <c r="BH166" s="591"/>
      <c r="BI166" s="281" t="s">
        <v>338</v>
      </c>
      <c r="BJ166" s="281"/>
      <c r="BK166" s="822"/>
      <c r="BL166" s="661"/>
      <c r="BM166" s="188">
        <f>SUM(BM164:BM165)</f>
        <v>0</v>
      </c>
      <c r="BN166" s="386"/>
      <c r="BO166" s="387"/>
      <c r="BP166" s="591"/>
      <c r="BQ166" s="281" t="s">
        <v>338</v>
      </c>
      <c r="BR166" s="281"/>
      <c r="BS166" s="822"/>
      <c r="BT166" s="661"/>
      <c r="BU166" s="188">
        <f>SUM(BU164:BU165)</f>
        <v>0</v>
      </c>
      <c r="BV166" s="386"/>
      <c r="BW166" s="387"/>
      <c r="BX166" s="591"/>
      <c r="BY166" s="281" t="s">
        <v>338</v>
      </c>
      <c r="BZ166" s="281"/>
      <c r="CA166" s="822"/>
      <c r="CB166" s="593"/>
      <c r="CC166" s="188">
        <f>SUM(CC164:CC165)</f>
        <v>0</v>
      </c>
      <c r="CD166" s="386"/>
      <c r="CE166" s="387"/>
      <c r="CF166" s="591"/>
      <c r="CG166" s="281" t="s">
        <v>338</v>
      </c>
      <c r="CH166" s="281"/>
      <c r="CI166" s="822"/>
      <c r="CJ166" s="661"/>
      <c r="CK166" s="188">
        <f>SUM(CK164:CK165)</f>
        <v>0</v>
      </c>
      <c r="CL166" s="386"/>
      <c r="CM166" s="387"/>
      <c r="CN166" s="591"/>
      <c r="CO166" s="281" t="s">
        <v>338</v>
      </c>
      <c r="CP166" s="281"/>
      <c r="CQ166" s="822"/>
      <c r="CR166" s="661"/>
      <c r="CS166" s="188">
        <f>SUM(CS164:CS165)</f>
        <v>0</v>
      </c>
      <c r="CT166" s="386"/>
      <c r="CU166" s="387"/>
      <c r="CV166" s="591"/>
      <c r="CW166" s="281" t="s">
        <v>338</v>
      </c>
      <c r="CX166" s="281"/>
      <c r="CY166" s="822"/>
      <c r="CZ166" s="661"/>
      <c r="DA166" s="188">
        <f>SUM(DA164:DA165)</f>
        <v>0</v>
      </c>
      <c r="DB166" s="386"/>
      <c r="DC166" s="387"/>
      <c r="DD166" s="591"/>
      <c r="DE166" s="281" t="s">
        <v>338</v>
      </c>
      <c r="DF166" s="281"/>
      <c r="DG166" s="822"/>
      <c r="DH166" s="661"/>
      <c r="DI166" s="188">
        <f>SUM(DI164:DI165)</f>
        <v>0</v>
      </c>
      <c r="DJ166" s="386"/>
      <c r="DK166" s="387"/>
      <c r="DL166" s="591"/>
      <c r="DM166" s="281" t="s">
        <v>338</v>
      </c>
      <c r="DN166" s="281"/>
      <c r="DO166" s="822"/>
      <c r="DP166" s="661"/>
      <c r="DQ166" s="188">
        <f>SUM(DQ164:DQ165)</f>
        <v>0</v>
      </c>
      <c r="DR166" s="386"/>
      <c r="DS166" s="387"/>
      <c r="DT166" s="591"/>
      <c r="DU166" s="281" t="s">
        <v>338</v>
      </c>
      <c r="DV166" s="281"/>
      <c r="DW166" s="822"/>
      <c r="DX166" s="661"/>
      <c r="DY166" s="188">
        <f>SUM(DY164:DY165)</f>
        <v>0</v>
      </c>
      <c r="DZ166" s="386"/>
      <c r="EA166" s="387"/>
      <c r="EB166" s="591"/>
      <c r="EC166" s="281" t="s">
        <v>338</v>
      </c>
      <c r="ED166" s="281"/>
      <c r="EE166" s="822"/>
      <c r="EF166" s="661"/>
      <c r="EG166" s="692" t="s">
        <v>1199</v>
      </c>
      <c r="EH166" s="386"/>
      <c r="EI166" s="387"/>
      <c r="EJ166" s="591"/>
      <c r="EK166" s="281" t="s">
        <v>338</v>
      </c>
      <c r="EL166" s="281"/>
      <c r="EM166" s="822"/>
      <c r="EN166" s="661"/>
      <c r="EO166" s="188">
        <f>SUM(EO164:EO165)</f>
        <v>0</v>
      </c>
      <c r="EP166" s="386"/>
      <c r="EQ166" s="387"/>
    </row>
    <row r="167" spans="1:147" ht="37.5" customHeight="1">
      <c r="A167" s="19"/>
      <c r="B167" s="19"/>
      <c r="C167" s="19"/>
      <c r="D167" s="21"/>
      <c r="E167" s="21"/>
      <c r="F167" s="21"/>
      <c r="G167" s="197"/>
      <c r="H167" s="198"/>
      <c r="I167" s="183"/>
      <c r="J167" s="19"/>
      <c r="K167" s="19"/>
      <c r="L167" s="21"/>
      <c r="M167" s="21"/>
      <c r="N167" s="21"/>
      <c r="O167" s="197"/>
      <c r="P167" s="198"/>
      <c r="Q167" s="183"/>
      <c r="R167" s="19"/>
      <c r="S167" s="19"/>
      <c r="T167" s="21"/>
      <c r="U167" s="21"/>
      <c r="V167" s="21"/>
      <c r="W167" s="197"/>
      <c r="X167" s="198"/>
      <c r="Y167" s="183"/>
      <c r="Z167" s="19"/>
      <c r="AA167" s="19"/>
      <c r="AB167" s="21"/>
      <c r="AC167" s="21"/>
      <c r="AD167" s="21"/>
      <c r="AE167" s="197"/>
      <c r="AF167" s="198"/>
      <c r="AG167" s="183"/>
      <c r="AH167" s="19"/>
      <c r="AI167" s="19"/>
      <c r="AJ167" s="21"/>
      <c r="AK167" s="21"/>
      <c r="AL167" s="21"/>
      <c r="AM167" s="197"/>
      <c r="AN167" s="198"/>
      <c r="AO167" s="183"/>
      <c r="AP167" s="19"/>
      <c r="AQ167" s="19"/>
      <c r="AR167" s="21"/>
      <c r="AS167" s="21"/>
      <c r="AT167" s="21"/>
      <c r="AU167" s="197"/>
      <c r="AV167" s="198"/>
      <c r="AW167" s="183"/>
      <c r="AX167" s="19"/>
      <c r="AY167" s="19"/>
      <c r="AZ167" s="21"/>
      <c r="BA167" s="21"/>
      <c r="BB167" s="21"/>
      <c r="BC167" s="197"/>
      <c r="BD167" s="198"/>
      <c r="BE167" s="183"/>
      <c r="BF167" s="19"/>
      <c r="BG167" s="19"/>
      <c r="BH167" s="21"/>
      <c r="BI167" s="21"/>
      <c r="BJ167" s="21"/>
      <c r="BK167" s="197"/>
      <c r="BL167" s="198"/>
      <c r="BM167" s="183"/>
      <c r="BN167" s="19"/>
      <c r="BO167" s="19"/>
      <c r="BP167" s="21"/>
      <c r="BQ167" s="21"/>
      <c r="BR167" s="21"/>
      <c r="BS167" s="197"/>
      <c r="BT167" s="198"/>
      <c r="BU167" s="183"/>
      <c r="BV167" s="19"/>
      <c r="BW167" s="19"/>
      <c r="BX167" s="21"/>
      <c r="BY167" s="21"/>
      <c r="BZ167" s="21"/>
      <c r="CA167" s="197"/>
      <c r="CB167" s="198"/>
      <c r="CC167" s="183"/>
      <c r="CD167" s="19"/>
      <c r="CE167" s="19"/>
      <c r="CF167" s="21"/>
      <c r="CG167" s="21"/>
      <c r="CH167" s="21"/>
      <c r="CI167" s="197"/>
      <c r="CJ167" s="198"/>
      <c r="CK167" s="183"/>
      <c r="CL167" s="19"/>
      <c r="CM167" s="19"/>
      <c r="CN167" s="21"/>
      <c r="CO167" s="21"/>
      <c r="CP167" s="21"/>
      <c r="CQ167" s="197"/>
      <c r="CR167" s="198"/>
      <c r="CS167" s="183"/>
      <c r="CT167" s="19"/>
      <c r="CU167" s="19"/>
      <c r="CV167" s="21"/>
      <c r="CW167" s="21"/>
      <c r="CX167" s="21"/>
      <c r="CY167" s="197"/>
      <c r="CZ167" s="198"/>
      <c r="DA167" s="183"/>
      <c r="DB167" s="19"/>
      <c r="DC167" s="19"/>
      <c r="DD167" s="21"/>
      <c r="DE167" s="21"/>
      <c r="DF167" s="21"/>
      <c r="DG167" s="197"/>
      <c r="DH167" s="198"/>
      <c r="DI167" s="183"/>
      <c r="DJ167" s="19"/>
      <c r="DK167" s="19"/>
      <c r="DL167" s="21"/>
      <c r="DM167" s="21"/>
      <c r="DN167" s="21"/>
      <c r="DO167" s="197"/>
      <c r="DP167" s="198"/>
      <c r="DQ167" s="183"/>
      <c r="DR167" s="19"/>
      <c r="DS167" s="19"/>
      <c r="DT167" s="21"/>
      <c r="DU167" s="21"/>
      <c r="DV167" s="21"/>
      <c r="DW167" s="197"/>
      <c r="DX167" s="198"/>
      <c r="DY167" s="183"/>
      <c r="DZ167" s="19"/>
      <c r="EA167" s="19"/>
      <c r="EB167" s="194"/>
      <c r="EC167" s="194"/>
      <c r="ED167" s="194"/>
      <c r="EE167" s="848"/>
      <c r="EF167" s="849"/>
      <c r="EG167" s="195"/>
      <c r="EH167" s="19"/>
      <c r="EI167" s="19"/>
      <c r="EJ167" s="21"/>
      <c r="EK167" s="21"/>
      <c r="EL167" s="21"/>
      <c r="EM167" s="197"/>
      <c r="EN167" s="198"/>
      <c r="EO167" s="183"/>
      <c r="EP167" s="19"/>
      <c r="EQ167" s="19"/>
    </row>
    <row r="168" spans="1:147" ht="37.5" customHeight="1">
      <c r="A168" s="19"/>
      <c r="B168" s="19"/>
      <c r="C168" s="19"/>
      <c r="D168" s="21"/>
      <c r="E168" s="21"/>
      <c r="F168" s="21"/>
      <c r="G168" s="197"/>
      <c r="H168" s="198"/>
      <c r="I168" s="183"/>
      <c r="J168" s="19"/>
      <c r="K168" s="19"/>
      <c r="L168" s="21"/>
      <c r="M168" s="21"/>
      <c r="N168" s="21"/>
      <c r="O168" s="197"/>
      <c r="P168" s="198"/>
      <c r="Q168" s="183"/>
      <c r="R168" s="19"/>
      <c r="S168" s="19"/>
      <c r="T168" s="21"/>
      <c r="U168" s="21"/>
      <c r="V168" s="21"/>
      <c r="W168" s="197"/>
      <c r="X168" s="198"/>
      <c r="Y168" s="183"/>
      <c r="Z168" s="19"/>
      <c r="AA168" s="19"/>
      <c r="AB168" s="21"/>
      <c r="AC168" s="21"/>
      <c r="AD168" s="21"/>
      <c r="AE168" s="197"/>
      <c r="AF168" s="198"/>
      <c r="AG168" s="183"/>
      <c r="AH168" s="19"/>
      <c r="AI168" s="19"/>
      <c r="AJ168" s="21"/>
      <c r="AK168" s="21"/>
      <c r="AL168" s="21"/>
      <c r="AM168" s="197"/>
      <c r="AN168" s="198"/>
      <c r="AO168" s="183"/>
      <c r="AP168" s="19"/>
      <c r="AQ168" s="19"/>
      <c r="AR168" s="21"/>
      <c r="AS168" s="21"/>
      <c r="AT168" s="21"/>
      <c r="AU168" s="197"/>
      <c r="AV168" s="198"/>
      <c r="AW168" s="183"/>
      <c r="AX168" s="19"/>
      <c r="AY168" s="19"/>
      <c r="AZ168" s="21"/>
      <c r="BA168" s="21"/>
      <c r="BB168" s="21"/>
      <c r="BC168" s="197"/>
      <c r="BD168" s="198"/>
      <c r="BE168" s="183"/>
      <c r="BF168" s="19"/>
      <c r="BG168" s="19"/>
      <c r="BH168" s="21"/>
      <c r="BI168" s="21"/>
      <c r="BJ168" s="21"/>
      <c r="BK168" s="197"/>
      <c r="BL168" s="198"/>
      <c r="BM168" s="183"/>
      <c r="BN168" s="19"/>
      <c r="BO168" s="19"/>
      <c r="BP168" s="21"/>
      <c r="BQ168" s="21"/>
      <c r="BR168" s="21"/>
      <c r="BS168" s="197"/>
      <c r="BT168" s="198"/>
      <c r="BU168" s="183"/>
      <c r="BV168" s="19"/>
      <c r="BW168" s="19"/>
      <c r="BX168" s="21"/>
      <c r="BY168" s="21"/>
      <c r="BZ168" s="21"/>
      <c r="CA168" s="197"/>
      <c r="CB168" s="198"/>
      <c r="CC168" s="183"/>
      <c r="CD168" s="19"/>
      <c r="CE168" s="19"/>
      <c r="CF168" s="21"/>
      <c r="CG168" s="21"/>
      <c r="CH168" s="21"/>
      <c r="CI168" s="197"/>
      <c r="CJ168" s="198"/>
      <c r="CK168" s="183"/>
      <c r="CL168" s="19"/>
      <c r="CM168" s="19"/>
      <c r="CN168" s="21"/>
      <c r="CO168" s="21"/>
      <c r="CP168" s="21"/>
      <c r="CQ168" s="197"/>
      <c r="CR168" s="198"/>
      <c r="CS168" s="183"/>
      <c r="CT168" s="19"/>
      <c r="CU168" s="19"/>
      <c r="CV168" s="21"/>
      <c r="CW168" s="21"/>
      <c r="CX168" s="21"/>
      <c r="CY168" s="197"/>
      <c r="CZ168" s="198"/>
      <c r="DA168" s="183"/>
      <c r="DB168" s="19"/>
      <c r="DC168" s="19"/>
      <c r="DD168" s="21"/>
      <c r="DE168" s="21"/>
      <c r="DF168" s="21"/>
      <c r="DG168" s="197"/>
      <c r="DH168" s="198"/>
      <c r="DI168" s="183"/>
      <c r="DJ168" s="19"/>
      <c r="DK168" s="19"/>
      <c r="DL168" s="21"/>
      <c r="DM168" s="21"/>
      <c r="DN168" s="21"/>
      <c r="DO168" s="197"/>
      <c r="DP168" s="198"/>
      <c r="DQ168" s="183"/>
      <c r="DR168" s="19"/>
      <c r="DS168" s="19"/>
      <c r="DT168" s="21"/>
      <c r="DU168" s="21"/>
      <c r="DV168" s="21"/>
      <c r="DW168" s="197"/>
      <c r="DX168" s="198"/>
      <c r="DY168" s="183"/>
      <c r="DZ168" s="19"/>
      <c r="EA168" s="19"/>
      <c r="EB168" s="194"/>
      <c r="EC168" s="194"/>
      <c r="ED168" s="194"/>
      <c r="EE168" s="848"/>
      <c r="EF168" s="849"/>
      <c r="EG168" s="195"/>
      <c r="EH168" s="19"/>
      <c r="EI168" s="19"/>
      <c r="EJ168" s="21"/>
      <c r="EK168" s="21"/>
      <c r="EL168" s="21"/>
      <c r="EM168" s="197"/>
      <c r="EN168" s="198"/>
      <c r="EO168" s="183"/>
      <c r="EP168" s="19"/>
      <c r="EQ168" s="19"/>
    </row>
    <row r="169" spans="1:147" ht="37.5" customHeight="1">
      <c r="A169" s="19"/>
      <c r="B169" s="19"/>
      <c r="C169" s="19"/>
      <c r="D169" s="21"/>
      <c r="E169" s="21"/>
      <c r="F169" s="21"/>
      <c r="G169" s="197"/>
      <c r="H169" s="198"/>
      <c r="I169" s="183"/>
      <c r="J169" s="19"/>
      <c r="K169" s="19"/>
      <c r="L169" s="21"/>
      <c r="M169" s="21"/>
      <c r="N169" s="21"/>
      <c r="O169" s="197"/>
      <c r="P169" s="198"/>
      <c r="Q169" s="183"/>
      <c r="R169" s="19"/>
      <c r="S169" s="19"/>
      <c r="T169" s="21"/>
      <c r="U169" s="21"/>
      <c r="V169" s="21"/>
      <c r="W169" s="197"/>
      <c r="X169" s="198"/>
      <c r="Y169" s="183"/>
      <c r="Z169" s="19"/>
      <c r="AA169" s="19"/>
      <c r="AB169" s="21"/>
      <c r="AC169" s="21"/>
      <c r="AD169" s="21"/>
      <c r="AE169" s="197"/>
      <c r="AF169" s="198"/>
      <c r="AG169" s="183"/>
      <c r="AH169" s="19"/>
      <c r="AI169" s="19"/>
      <c r="AJ169" s="21"/>
      <c r="AK169" s="21"/>
      <c r="AL169" s="21"/>
      <c r="AM169" s="197"/>
      <c r="AN169" s="198"/>
      <c r="AO169" s="183"/>
      <c r="AP169" s="19"/>
      <c r="AQ169" s="19"/>
      <c r="AR169" s="21"/>
      <c r="AS169" s="21"/>
      <c r="AT169" s="21"/>
      <c r="AU169" s="197"/>
      <c r="AV169" s="198"/>
      <c r="AW169" s="183"/>
      <c r="AX169" s="19"/>
      <c r="AY169" s="19"/>
      <c r="AZ169" s="21"/>
      <c r="BA169" s="21"/>
      <c r="BB169" s="21"/>
      <c r="BC169" s="197"/>
      <c r="BD169" s="198"/>
      <c r="BE169" s="183"/>
      <c r="BF169" s="19"/>
      <c r="BG169" s="19"/>
      <c r="BH169" s="21"/>
      <c r="BI169" s="21"/>
      <c r="BJ169" s="21"/>
      <c r="BK169" s="197"/>
      <c r="BL169" s="198"/>
      <c r="BM169" s="183"/>
      <c r="BN169" s="19"/>
      <c r="BO169" s="19"/>
      <c r="BP169" s="21"/>
      <c r="BQ169" s="21"/>
      <c r="BR169" s="21"/>
      <c r="BS169" s="197"/>
      <c r="BT169" s="198"/>
      <c r="BU169" s="183"/>
      <c r="BV169" s="19"/>
      <c r="BW169" s="19"/>
      <c r="BX169" s="21"/>
      <c r="BY169" s="21"/>
      <c r="BZ169" s="21"/>
      <c r="CA169" s="197"/>
      <c r="CB169" s="198"/>
      <c r="CC169" s="183"/>
      <c r="CD169" s="19"/>
      <c r="CE169" s="19"/>
      <c r="CF169" s="21"/>
      <c r="CG169" s="21"/>
      <c r="CH169" s="21"/>
      <c r="CI169" s="197"/>
      <c r="CJ169" s="198"/>
      <c r="CK169" s="183"/>
      <c r="CL169" s="19"/>
      <c r="CM169" s="19"/>
      <c r="CN169" s="21"/>
      <c r="CO169" s="21"/>
      <c r="CP169" s="21"/>
      <c r="CQ169" s="197"/>
      <c r="CR169" s="198"/>
      <c r="CS169" s="183"/>
      <c r="CT169" s="19"/>
      <c r="CU169" s="19"/>
      <c r="CV169" s="21"/>
      <c r="CW169" s="21"/>
      <c r="CX169" s="21"/>
      <c r="CY169" s="197"/>
      <c r="CZ169" s="198"/>
      <c r="DA169" s="183"/>
      <c r="DB169" s="19"/>
      <c r="DC169" s="19"/>
      <c r="DD169" s="21"/>
      <c r="DE169" s="21"/>
      <c r="DF169" s="21"/>
      <c r="DG169" s="197"/>
      <c r="DH169" s="198"/>
      <c r="DI169" s="183"/>
      <c r="DJ169" s="19"/>
      <c r="DK169" s="19"/>
      <c r="DL169" s="21"/>
      <c r="DM169" s="21"/>
      <c r="DN169" s="21"/>
      <c r="DO169" s="197"/>
      <c r="DP169" s="198"/>
      <c r="DQ169" s="183"/>
      <c r="DR169" s="19"/>
      <c r="DS169" s="19"/>
      <c r="DT169" s="21"/>
      <c r="DU169" s="21"/>
      <c r="DV169" s="21"/>
      <c r="DW169" s="197"/>
      <c r="DX169" s="198"/>
      <c r="DY169" s="183"/>
      <c r="DZ169" s="19"/>
      <c r="EA169" s="19"/>
      <c r="EB169" s="194"/>
      <c r="EC169" s="194"/>
      <c r="ED169" s="194"/>
      <c r="EE169" s="848"/>
      <c r="EF169" s="849"/>
      <c r="EG169" s="195"/>
      <c r="EH169" s="19"/>
      <c r="EI169" s="19"/>
      <c r="EJ169" s="21"/>
      <c r="EK169" s="21"/>
      <c r="EL169" s="21"/>
      <c r="EM169" s="197"/>
      <c r="EN169" s="198"/>
      <c r="EO169" s="183"/>
      <c r="EP169" s="19"/>
      <c r="EQ169" s="19"/>
    </row>
    <row r="170" spans="1:147" ht="37.5" customHeight="1">
      <c r="A170" s="19"/>
      <c r="B170" s="19"/>
      <c r="C170" s="19"/>
      <c r="D170" s="21"/>
      <c r="E170" s="21"/>
      <c r="F170" s="21"/>
      <c r="G170" s="197"/>
      <c r="H170" s="198"/>
      <c r="I170" s="183"/>
      <c r="J170" s="19"/>
      <c r="K170" s="19"/>
      <c r="L170" s="21"/>
      <c r="M170" s="21"/>
      <c r="N170" s="21"/>
      <c r="O170" s="197"/>
      <c r="P170" s="198"/>
      <c r="Q170" s="183"/>
      <c r="R170" s="19"/>
      <c r="S170" s="19"/>
      <c r="T170" s="21"/>
      <c r="U170" s="21"/>
      <c r="V170" s="21"/>
      <c r="W170" s="197"/>
      <c r="X170" s="198"/>
      <c r="Y170" s="183"/>
      <c r="Z170" s="19"/>
      <c r="AA170" s="19"/>
      <c r="AB170" s="21"/>
      <c r="AC170" s="21"/>
      <c r="AD170" s="21"/>
      <c r="AE170" s="197"/>
      <c r="AF170" s="198"/>
      <c r="AG170" s="183"/>
      <c r="AH170" s="19"/>
      <c r="AI170" s="19"/>
      <c r="AJ170" s="21"/>
      <c r="AK170" s="21"/>
      <c r="AL170" s="21"/>
      <c r="AM170" s="197"/>
      <c r="AN170" s="198"/>
      <c r="AO170" s="183"/>
      <c r="AP170" s="19"/>
      <c r="AQ170" s="19"/>
      <c r="AR170" s="21"/>
      <c r="AS170" s="21"/>
      <c r="AT170" s="21"/>
      <c r="AU170" s="197"/>
      <c r="AV170" s="198"/>
      <c r="AW170" s="183"/>
      <c r="AX170" s="19"/>
      <c r="AY170" s="19"/>
      <c r="AZ170" s="21"/>
      <c r="BA170" s="21"/>
      <c r="BB170" s="21"/>
      <c r="BC170" s="197"/>
      <c r="BD170" s="198"/>
      <c r="BE170" s="183"/>
      <c r="BF170" s="19"/>
      <c r="BG170" s="19"/>
      <c r="BH170" s="21"/>
      <c r="BI170" s="21"/>
      <c r="BJ170" s="21"/>
      <c r="BK170" s="197"/>
      <c r="BL170" s="198"/>
      <c r="BM170" s="183"/>
      <c r="BN170" s="19"/>
      <c r="BO170" s="19"/>
      <c r="BP170" s="21"/>
      <c r="BQ170" s="21"/>
      <c r="BR170" s="21"/>
      <c r="BS170" s="197"/>
      <c r="BT170" s="198"/>
      <c r="BU170" s="183"/>
      <c r="BV170" s="19"/>
      <c r="BW170" s="19"/>
      <c r="BX170" s="21"/>
      <c r="BY170" s="21"/>
      <c r="BZ170" s="21"/>
      <c r="CA170" s="197"/>
      <c r="CB170" s="198"/>
      <c r="CC170" s="183"/>
      <c r="CD170" s="19"/>
      <c r="CE170" s="19"/>
      <c r="CF170" s="21"/>
      <c r="CG170" s="21"/>
      <c r="CH170" s="21"/>
      <c r="CI170" s="197"/>
      <c r="CJ170" s="198"/>
      <c r="CK170" s="183"/>
      <c r="CL170" s="19"/>
      <c r="CM170" s="19"/>
      <c r="CN170" s="21"/>
      <c r="CO170" s="21"/>
      <c r="CP170" s="21"/>
      <c r="CQ170" s="197"/>
      <c r="CR170" s="198"/>
      <c r="CS170" s="183"/>
      <c r="CT170" s="19"/>
      <c r="CU170" s="19"/>
      <c r="CV170" s="21"/>
      <c r="CW170" s="21"/>
      <c r="CX170" s="21"/>
      <c r="CY170" s="197"/>
      <c r="CZ170" s="198"/>
      <c r="DA170" s="183"/>
      <c r="DB170" s="19"/>
      <c r="DC170" s="19"/>
      <c r="DD170" s="21"/>
      <c r="DE170" s="21"/>
      <c r="DF170" s="21"/>
      <c r="DG170" s="197"/>
      <c r="DH170" s="198"/>
      <c r="DI170" s="183"/>
      <c r="DJ170" s="19"/>
      <c r="DK170" s="19"/>
      <c r="DL170" s="21"/>
      <c r="DM170" s="21"/>
      <c r="DN170" s="21"/>
      <c r="DO170" s="197"/>
      <c r="DP170" s="198"/>
      <c r="DQ170" s="183"/>
      <c r="DR170" s="19"/>
      <c r="DS170" s="19"/>
      <c r="DT170" s="21"/>
      <c r="DU170" s="21"/>
      <c r="DV170" s="21"/>
      <c r="DW170" s="197"/>
      <c r="DX170" s="198"/>
      <c r="DY170" s="183"/>
      <c r="DZ170" s="19"/>
      <c r="EA170" s="19"/>
      <c r="EB170" s="194"/>
      <c r="EC170" s="194"/>
      <c r="ED170" s="194"/>
      <c r="EE170" s="848"/>
      <c r="EF170" s="849"/>
      <c r="EG170" s="195"/>
      <c r="EH170" s="19"/>
      <c r="EI170" s="19"/>
      <c r="EJ170" s="21"/>
      <c r="EK170" s="21"/>
      <c r="EL170" s="21"/>
      <c r="EM170" s="197"/>
      <c r="EN170" s="198"/>
      <c r="EO170" s="183"/>
      <c r="EP170" s="19"/>
      <c r="EQ170" s="19"/>
    </row>
    <row r="171" spans="1:147" ht="37.5" customHeight="1">
      <c r="A171" s="19"/>
      <c r="B171" s="19"/>
      <c r="C171" s="19"/>
      <c r="D171" s="21"/>
      <c r="E171" s="21"/>
      <c r="F171" s="21"/>
      <c r="G171" s="197"/>
      <c r="H171" s="198"/>
      <c r="I171" s="183"/>
      <c r="J171" s="19"/>
      <c r="K171" s="19"/>
      <c r="L171" s="21"/>
      <c r="M171" s="21"/>
      <c r="N171" s="21"/>
      <c r="O171" s="197"/>
      <c r="P171" s="198"/>
      <c r="Q171" s="183"/>
      <c r="R171" s="19"/>
      <c r="S171" s="19"/>
      <c r="T171" s="21"/>
      <c r="U171" s="21"/>
      <c r="V171" s="21"/>
      <c r="W171" s="197"/>
      <c r="X171" s="198"/>
      <c r="Y171" s="183"/>
      <c r="Z171" s="19"/>
      <c r="AA171" s="19"/>
      <c r="AB171" s="21"/>
      <c r="AC171" s="21"/>
      <c r="AD171" s="21"/>
      <c r="AE171" s="197"/>
      <c r="AF171" s="198"/>
      <c r="AG171" s="183"/>
      <c r="AH171" s="19"/>
      <c r="AI171" s="19"/>
      <c r="AJ171" s="21"/>
      <c r="AK171" s="21"/>
      <c r="AL171" s="21"/>
      <c r="AM171" s="197"/>
      <c r="AN171" s="198"/>
      <c r="AO171" s="183"/>
      <c r="AP171" s="19"/>
      <c r="AQ171" s="19"/>
      <c r="AR171" s="21"/>
      <c r="AS171" s="21"/>
      <c r="AT171" s="21"/>
      <c r="AU171" s="197"/>
      <c r="AV171" s="198"/>
      <c r="AW171" s="183"/>
      <c r="AX171" s="19"/>
      <c r="AY171" s="19"/>
      <c r="AZ171" s="21"/>
      <c r="BA171" s="21"/>
      <c r="BB171" s="21"/>
      <c r="BC171" s="197"/>
      <c r="BD171" s="198"/>
      <c r="BE171" s="183"/>
      <c r="BF171" s="19"/>
      <c r="BG171" s="19"/>
      <c r="BH171" s="21"/>
      <c r="BI171" s="21"/>
      <c r="BJ171" s="21"/>
      <c r="BK171" s="197"/>
      <c r="BL171" s="198"/>
      <c r="BM171" s="183"/>
      <c r="BN171" s="19"/>
      <c r="BO171" s="19"/>
      <c r="BP171" s="21"/>
      <c r="BQ171" s="21"/>
      <c r="BR171" s="21"/>
      <c r="BS171" s="197"/>
      <c r="BT171" s="198"/>
      <c r="BU171" s="183"/>
      <c r="BV171" s="19"/>
      <c r="BW171" s="19"/>
      <c r="BX171" s="21"/>
      <c r="BY171" s="21"/>
      <c r="BZ171" s="21"/>
      <c r="CA171" s="197"/>
      <c r="CB171" s="198"/>
      <c r="CC171" s="183"/>
      <c r="CD171" s="19"/>
      <c r="CE171" s="19"/>
      <c r="CF171" s="21"/>
      <c r="CG171" s="21"/>
      <c r="CH171" s="21"/>
      <c r="CI171" s="197"/>
      <c r="CJ171" s="198"/>
      <c r="CK171" s="183"/>
      <c r="CL171" s="19"/>
      <c r="CM171" s="19"/>
      <c r="CN171" s="21"/>
      <c r="CO171" s="21"/>
      <c r="CP171" s="21"/>
      <c r="CQ171" s="197"/>
      <c r="CR171" s="198"/>
      <c r="CS171" s="183"/>
      <c r="CT171" s="19"/>
      <c r="CU171" s="19"/>
      <c r="CV171" s="21"/>
      <c r="CW171" s="21"/>
      <c r="CX171" s="21"/>
      <c r="CY171" s="197"/>
      <c r="CZ171" s="198"/>
      <c r="DA171" s="183"/>
      <c r="DB171" s="19"/>
      <c r="DC171" s="19"/>
      <c r="DD171" s="21"/>
      <c r="DE171" s="21"/>
      <c r="DF171" s="21"/>
      <c r="DG171" s="197"/>
      <c r="DH171" s="198"/>
      <c r="DI171" s="183"/>
      <c r="DJ171" s="19"/>
      <c r="DK171" s="19"/>
      <c r="DL171" s="21"/>
      <c r="DM171" s="21"/>
      <c r="DN171" s="21"/>
      <c r="DO171" s="197"/>
      <c r="DP171" s="198"/>
      <c r="DQ171" s="183"/>
      <c r="DR171" s="19"/>
      <c r="DS171" s="19"/>
      <c r="DT171" s="21"/>
      <c r="DU171" s="21"/>
      <c r="DV171" s="21"/>
      <c r="DW171" s="197"/>
      <c r="DX171" s="198"/>
      <c r="DY171" s="183"/>
      <c r="DZ171" s="19"/>
      <c r="EA171" s="19"/>
      <c r="EB171" s="194"/>
      <c r="EC171" s="194"/>
      <c r="ED171" s="194"/>
      <c r="EE171" s="848"/>
      <c r="EF171" s="849"/>
      <c r="EG171" s="195"/>
      <c r="EH171" s="19"/>
      <c r="EI171" s="19"/>
      <c r="EJ171" s="21"/>
      <c r="EK171" s="21"/>
      <c r="EL171" s="21"/>
      <c r="EM171" s="197"/>
      <c r="EN171" s="198"/>
      <c r="EO171" s="183"/>
      <c r="EP171" s="19"/>
      <c r="EQ171" s="19"/>
    </row>
    <row r="172" spans="1:147" ht="37.5" customHeight="1">
      <c r="A172" s="19"/>
      <c r="B172" s="19"/>
      <c r="C172" s="19"/>
      <c r="D172" s="21"/>
      <c r="E172" s="21"/>
      <c r="F172" s="21"/>
      <c r="G172" s="197"/>
      <c r="H172" s="198"/>
      <c r="I172" s="183"/>
      <c r="J172" s="19"/>
      <c r="K172" s="19"/>
      <c r="L172" s="21"/>
      <c r="M172" s="21"/>
      <c r="N172" s="21"/>
      <c r="O172" s="197"/>
      <c r="P172" s="198"/>
      <c r="Q172" s="183"/>
      <c r="R172" s="19"/>
      <c r="S172" s="19"/>
      <c r="T172" s="21"/>
      <c r="U172" s="21"/>
      <c r="V172" s="21"/>
      <c r="W172" s="197"/>
      <c r="X172" s="198"/>
      <c r="Y172" s="183"/>
      <c r="Z172" s="19"/>
      <c r="AA172" s="19"/>
      <c r="AB172" s="21"/>
      <c r="AC172" s="21"/>
      <c r="AD172" s="21"/>
      <c r="AE172" s="197"/>
      <c r="AF172" s="198"/>
      <c r="AG172" s="183"/>
      <c r="AH172" s="19"/>
      <c r="AI172" s="19"/>
      <c r="AJ172" s="21"/>
      <c r="AK172" s="21"/>
      <c r="AL172" s="21"/>
      <c r="AM172" s="197"/>
      <c r="AN172" s="198"/>
      <c r="AO172" s="183"/>
      <c r="AP172" s="19"/>
      <c r="AQ172" s="19"/>
      <c r="AR172" s="21"/>
      <c r="AS172" s="21"/>
      <c r="AT172" s="21"/>
      <c r="AU172" s="197"/>
      <c r="AV172" s="198"/>
      <c r="AW172" s="183"/>
      <c r="AX172" s="19"/>
      <c r="AY172" s="19"/>
      <c r="AZ172" s="21"/>
      <c r="BA172" s="21"/>
      <c r="BB172" s="21"/>
      <c r="BC172" s="197"/>
      <c r="BD172" s="198"/>
      <c r="BE172" s="183"/>
      <c r="BF172" s="19"/>
      <c r="BG172" s="19"/>
      <c r="BH172" s="21"/>
      <c r="BI172" s="21"/>
      <c r="BJ172" s="21"/>
      <c r="BK172" s="197"/>
      <c r="BL172" s="198"/>
      <c r="BM172" s="183"/>
      <c r="BN172" s="19"/>
      <c r="BO172" s="19"/>
      <c r="BP172" s="21"/>
      <c r="BQ172" s="21"/>
      <c r="BR172" s="21"/>
      <c r="BS172" s="197"/>
      <c r="BT172" s="198"/>
      <c r="BU172" s="183"/>
      <c r="BV172" s="19"/>
      <c r="BW172" s="19"/>
      <c r="BX172" s="21"/>
      <c r="BY172" s="21"/>
      <c r="BZ172" s="21"/>
      <c r="CA172" s="197"/>
      <c r="CB172" s="198"/>
      <c r="CC172" s="183"/>
      <c r="CD172" s="19"/>
      <c r="CE172" s="19"/>
      <c r="CF172" s="21"/>
      <c r="CG172" s="21"/>
      <c r="CH172" s="21"/>
      <c r="CI172" s="197"/>
      <c r="CJ172" s="198"/>
      <c r="CK172" s="183"/>
      <c r="CL172" s="19"/>
      <c r="CM172" s="19"/>
      <c r="CN172" s="21"/>
      <c r="CO172" s="21"/>
      <c r="CP172" s="21"/>
      <c r="CQ172" s="197"/>
      <c r="CR172" s="198"/>
      <c r="CS172" s="183"/>
      <c r="CT172" s="19"/>
      <c r="CU172" s="19"/>
      <c r="CV172" s="21"/>
      <c r="CW172" s="21"/>
      <c r="CX172" s="21"/>
      <c r="CY172" s="197"/>
      <c r="CZ172" s="198"/>
      <c r="DA172" s="183"/>
      <c r="DB172" s="19"/>
      <c r="DC172" s="19"/>
      <c r="DD172" s="21"/>
      <c r="DE172" s="21"/>
      <c r="DF172" s="21"/>
      <c r="DG172" s="197"/>
      <c r="DH172" s="198"/>
      <c r="DI172" s="183"/>
      <c r="DJ172" s="19"/>
      <c r="DK172" s="19"/>
      <c r="DL172" s="21"/>
      <c r="DM172" s="21"/>
      <c r="DN172" s="21"/>
      <c r="DO172" s="197"/>
      <c r="DP172" s="198"/>
      <c r="DQ172" s="183"/>
      <c r="DR172" s="19"/>
      <c r="DS172" s="19"/>
      <c r="DT172" s="21"/>
      <c r="DU172" s="21"/>
      <c r="DV172" s="21"/>
      <c r="DW172" s="197"/>
      <c r="DX172" s="198"/>
      <c r="DY172" s="183"/>
      <c r="DZ172" s="19"/>
      <c r="EA172" s="19"/>
      <c r="EB172" s="194"/>
      <c r="EC172" s="194"/>
      <c r="ED172" s="194"/>
      <c r="EE172" s="848"/>
      <c r="EF172" s="849"/>
      <c r="EG172" s="195"/>
      <c r="EH172" s="19"/>
      <c r="EI172" s="19"/>
      <c r="EJ172" s="21"/>
      <c r="EK172" s="21"/>
      <c r="EL172" s="21"/>
      <c r="EM172" s="197"/>
      <c r="EN172" s="198"/>
      <c r="EO172" s="183"/>
      <c r="EP172" s="19"/>
      <c r="EQ172" s="19"/>
    </row>
    <row r="173" spans="1:147" ht="37.5" customHeight="1">
      <c r="A173" s="19"/>
      <c r="B173" s="19"/>
      <c r="C173" s="19"/>
      <c r="D173" s="21"/>
      <c r="E173" s="21"/>
      <c r="F173" s="21"/>
      <c r="G173" s="197"/>
      <c r="H173" s="198"/>
      <c r="I173" s="183"/>
      <c r="J173" s="19"/>
      <c r="K173" s="19"/>
      <c r="L173" s="21"/>
      <c r="M173" s="21"/>
      <c r="N173" s="21"/>
      <c r="O173" s="197"/>
      <c r="P173" s="198"/>
      <c r="Q173" s="183"/>
      <c r="R173" s="19"/>
      <c r="S173" s="19"/>
      <c r="T173" s="21"/>
      <c r="U173" s="21"/>
      <c r="V173" s="21"/>
      <c r="W173" s="197"/>
      <c r="X173" s="198"/>
      <c r="Y173" s="183"/>
      <c r="Z173" s="19"/>
      <c r="AA173" s="19"/>
      <c r="AB173" s="21"/>
      <c r="AC173" s="21"/>
      <c r="AD173" s="21"/>
      <c r="AE173" s="197"/>
      <c r="AF173" s="198"/>
      <c r="AG173" s="183"/>
      <c r="AH173" s="19"/>
      <c r="AI173" s="19"/>
      <c r="AJ173" s="21"/>
      <c r="AK173" s="21"/>
      <c r="AL173" s="21"/>
      <c r="AM173" s="197"/>
      <c r="AN173" s="198"/>
      <c r="AO173" s="183"/>
      <c r="AP173" s="19"/>
      <c r="AQ173" s="19"/>
      <c r="AR173" s="21"/>
      <c r="AS173" s="21"/>
      <c r="AT173" s="21"/>
      <c r="AU173" s="197"/>
      <c r="AV173" s="198"/>
      <c r="AW173" s="183"/>
      <c r="AX173" s="19"/>
      <c r="AY173" s="19"/>
      <c r="AZ173" s="21"/>
      <c r="BA173" s="21"/>
      <c r="BB173" s="21"/>
      <c r="BC173" s="197"/>
      <c r="BD173" s="198"/>
      <c r="BE173" s="183"/>
      <c r="BF173" s="19"/>
      <c r="BG173" s="19"/>
      <c r="BH173" s="21"/>
      <c r="BI173" s="21"/>
      <c r="BJ173" s="21"/>
      <c r="BK173" s="197"/>
      <c r="BL173" s="198"/>
      <c r="BM173" s="183"/>
      <c r="BN173" s="19"/>
      <c r="BO173" s="19"/>
      <c r="BP173" s="21"/>
      <c r="BQ173" s="21"/>
      <c r="BR173" s="21"/>
      <c r="BS173" s="197"/>
      <c r="BT173" s="198"/>
      <c r="BU173" s="183"/>
      <c r="BV173" s="19"/>
      <c r="BW173" s="19"/>
      <c r="BX173" s="21"/>
      <c r="BY173" s="21"/>
      <c r="BZ173" s="21"/>
      <c r="CA173" s="197"/>
      <c r="CB173" s="198"/>
      <c r="CC173" s="183"/>
      <c r="CD173" s="19"/>
      <c r="CE173" s="19"/>
      <c r="CF173" s="21"/>
      <c r="CG173" s="21"/>
      <c r="CH173" s="21"/>
      <c r="CI173" s="197"/>
      <c r="CJ173" s="198"/>
      <c r="CK173" s="183"/>
      <c r="CL173" s="19"/>
      <c r="CM173" s="19"/>
      <c r="CN173" s="21"/>
      <c r="CO173" s="21"/>
      <c r="CP173" s="21"/>
      <c r="CQ173" s="197"/>
      <c r="CR173" s="198"/>
      <c r="CS173" s="183"/>
      <c r="CT173" s="19"/>
      <c r="CU173" s="19"/>
      <c r="CV173" s="21"/>
      <c r="CW173" s="21"/>
      <c r="CX173" s="21"/>
      <c r="CY173" s="197"/>
      <c r="CZ173" s="198"/>
      <c r="DA173" s="183"/>
      <c r="DB173" s="19"/>
      <c r="DC173" s="19"/>
      <c r="DD173" s="21"/>
      <c r="DE173" s="21"/>
      <c r="DF173" s="21"/>
      <c r="DG173" s="197"/>
      <c r="DH173" s="198"/>
      <c r="DI173" s="183"/>
      <c r="DJ173" s="19"/>
      <c r="DK173" s="19"/>
      <c r="DL173" s="21"/>
      <c r="DM173" s="21"/>
      <c r="DN173" s="21"/>
      <c r="DO173" s="197"/>
      <c r="DP173" s="198"/>
      <c r="DQ173" s="183"/>
      <c r="DR173" s="19"/>
      <c r="DS173" s="19"/>
      <c r="DT173" s="21"/>
      <c r="DU173" s="21"/>
      <c r="DV173" s="21"/>
      <c r="DW173" s="197"/>
      <c r="DX173" s="198"/>
      <c r="DY173" s="183"/>
      <c r="DZ173" s="19"/>
      <c r="EA173" s="19"/>
      <c r="EB173" s="194"/>
      <c r="EC173" s="194"/>
      <c r="ED173" s="194"/>
      <c r="EE173" s="848"/>
      <c r="EF173" s="849"/>
      <c r="EG173" s="195"/>
      <c r="EH173" s="19"/>
      <c r="EI173" s="19"/>
      <c r="EJ173" s="21"/>
      <c r="EK173" s="21"/>
      <c r="EL173" s="21"/>
      <c r="EM173" s="197"/>
      <c r="EN173" s="198"/>
      <c r="EO173" s="183"/>
      <c r="EP173" s="19"/>
      <c r="EQ173" s="19"/>
    </row>
    <row r="174" spans="1:147" ht="37.5" customHeight="1">
      <c r="A174" s="19"/>
      <c r="B174" s="19"/>
      <c r="C174" s="19"/>
      <c r="D174" s="21"/>
      <c r="E174" s="21"/>
      <c r="F174" s="21"/>
      <c r="G174" s="197"/>
      <c r="H174" s="198"/>
      <c r="I174" s="183"/>
      <c r="J174" s="19"/>
      <c r="K174" s="19"/>
      <c r="L174" s="21"/>
      <c r="M174" s="21"/>
      <c r="N174" s="21"/>
      <c r="O174" s="197"/>
      <c r="P174" s="198"/>
      <c r="Q174" s="183"/>
      <c r="R174" s="19"/>
      <c r="S174" s="19"/>
      <c r="T174" s="21"/>
      <c r="U174" s="21"/>
      <c r="V174" s="21"/>
      <c r="W174" s="197"/>
      <c r="X174" s="198"/>
      <c r="Y174" s="183"/>
      <c r="Z174" s="19"/>
      <c r="AA174" s="19"/>
      <c r="AB174" s="21"/>
      <c r="AC174" s="21"/>
      <c r="AD174" s="21"/>
      <c r="AE174" s="197"/>
      <c r="AF174" s="198"/>
      <c r="AG174" s="183"/>
      <c r="AH174" s="19"/>
      <c r="AI174" s="19"/>
      <c r="AJ174" s="21"/>
      <c r="AK174" s="21"/>
      <c r="AL174" s="21"/>
      <c r="AM174" s="197"/>
      <c r="AN174" s="198"/>
      <c r="AO174" s="183"/>
      <c r="AP174" s="19"/>
      <c r="AQ174" s="19"/>
      <c r="AR174" s="21"/>
      <c r="AS174" s="21"/>
      <c r="AT174" s="21"/>
      <c r="AU174" s="197"/>
      <c r="AV174" s="198"/>
      <c r="AW174" s="183"/>
      <c r="AX174" s="19"/>
      <c r="AY174" s="19"/>
      <c r="AZ174" s="21"/>
      <c r="BA174" s="21"/>
      <c r="BB174" s="21"/>
      <c r="BC174" s="197"/>
      <c r="BD174" s="198"/>
      <c r="BE174" s="183"/>
      <c r="BF174" s="19"/>
      <c r="BG174" s="19"/>
      <c r="BH174" s="21"/>
      <c r="BI174" s="21"/>
      <c r="BJ174" s="21"/>
      <c r="BK174" s="197"/>
      <c r="BL174" s="198"/>
      <c r="BM174" s="183"/>
      <c r="BN174" s="19"/>
      <c r="BO174" s="19"/>
      <c r="BP174" s="21"/>
      <c r="BQ174" s="21"/>
      <c r="BR174" s="21"/>
      <c r="BS174" s="197"/>
      <c r="BT174" s="198"/>
      <c r="BU174" s="183"/>
      <c r="BV174" s="19"/>
      <c r="BW174" s="19"/>
      <c r="BX174" s="21"/>
      <c r="BY174" s="21"/>
      <c r="BZ174" s="21"/>
      <c r="CA174" s="197"/>
      <c r="CB174" s="198"/>
      <c r="CC174" s="183"/>
      <c r="CD174" s="19"/>
      <c r="CE174" s="19"/>
      <c r="CF174" s="21"/>
      <c r="CG174" s="21"/>
      <c r="CH174" s="21"/>
      <c r="CI174" s="197"/>
      <c r="CJ174" s="198"/>
      <c r="CK174" s="183"/>
      <c r="CL174" s="19"/>
      <c r="CM174" s="19"/>
      <c r="CN174" s="21"/>
      <c r="CO174" s="21"/>
      <c r="CP174" s="21"/>
      <c r="CQ174" s="197"/>
      <c r="CR174" s="198"/>
      <c r="CS174" s="183"/>
      <c r="CT174" s="19"/>
      <c r="CU174" s="19"/>
      <c r="CV174" s="21"/>
      <c r="CW174" s="21"/>
      <c r="CX174" s="21"/>
      <c r="CY174" s="197"/>
      <c r="CZ174" s="198"/>
      <c r="DA174" s="183"/>
      <c r="DB174" s="19"/>
      <c r="DC174" s="19"/>
      <c r="DD174" s="21"/>
      <c r="DE174" s="21"/>
      <c r="DF174" s="21"/>
      <c r="DG174" s="197"/>
      <c r="DH174" s="198"/>
      <c r="DI174" s="183"/>
      <c r="DJ174" s="19"/>
      <c r="DK174" s="19"/>
      <c r="DL174" s="21"/>
      <c r="DM174" s="21"/>
      <c r="DN174" s="21"/>
      <c r="DO174" s="197"/>
      <c r="DP174" s="198"/>
      <c r="DQ174" s="183"/>
      <c r="DR174" s="19"/>
      <c r="DS174" s="19"/>
      <c r="DT174" s="21"/>
      <c r="DU174" s="21"/>
      <c r="DV174" s="21"/>
      <c r="DW174" s="197"/>
      <c r="DX174" s="198"/>
      <c r="DY174" s="183"/>
      <c r="DZ174" s="19"/>
      <c r="EA174" s="19"/>
      <c r="EB174" s="194"/>
      <c r="EC174" s="194"/>
      <c r="ED174" s="194"/>
      <c r="EE174" s="848"/>
      <c r="EF174" s="849"/>
      <c r="EG174" s="195"/>
      <c r="EH174" s="19"/>
      <c r="EI174" s="19"/>
      <c r="EJ174" s="21"/>
      <c r="EK174" s="21"/>
      <c r="EL174" s="21"/>
      <c r="EM174" s="197"/>
      <c r="EN174" s="198"/>
      <c r="EO174" s="183"/>
      <c r="EP174" s="19"/>
      <c r="EQ174" s="19"/>
    </row>
    <row r="175" spans="1:147" ht="37.5" customHeight="1">
      <c r="A175" s="19"/>
      <c r="B175" s="19"/>
      <c r="C175" s="19"/>
      <c r="D175" s="21"/>
      <c r="E175" s="21"/>
      <c r="F175" s="21"/>
      <c r="G175" s="197"/>
      <c r="H175" s="198"/>
      <c r="I175" s="183"/>
      <c r="J175" s="19"/>
      <c r="K175" s="19"/>
      <c r="L175" s="21"/>
      <c r="M175" s="21"/>
      <c r="N175" s="21"/>
      <c r="O175" s="197"/>
      <c r="P175" s="198"/>
      <c r="Q175" s="183"/>
      <c r="R175" s="19"/>
      <c r="S175" s="19"/>
      <c r="T175" s="21"/>
      <c r="U175" s="21"/>
      <c r="V175" s="21"/>
      <c r="W175" s="197"/>
      <c r="X175" s="198"/>
      <c r="Y175" s="183"/>
      <c r="Z175" s="19"/>
      <c r="AA175" s="19"/>
      <c r="AB175" s="21"/>
      <c r="AC175" s="21"/>
      <c r="AD175" s="21"/>
      <c r="AE175" s="197"/>
      <c r="AF175" s="198"/>
      <c r="AG175" s="183"/>
      <c r="AH175" s="19"/>
      <c r="AI175" s="19"/>
      <c r="AJ175" s="21"/>
      <c r="AK175" s="21"/>
      <c r="AL175" s="21"/>
      <c r="AM175" s="197"/>
      <c r="AN175" s="198"/>
      <c r="AO175" s="183"/>
      <c r="AP175" s="19"/>
      <c r="AQ175" s="19"/>
      <c r="AR175" s="21"/>
      <c r="AS175" s="21"/>
      <c r="AT175" s="21"/>
      <c r="AU175" s="197"/>
      <c r="AV175" s="198"/>
      <c r="AW175" s="183"/>
      <c r="AX175" s="19"/>
      <c r="AY175" s="19"/>
      <c r="AZ175" s="21"/>
      <c r="BA175" s="21"/>
      <c r="BB175" s="21"/>
      <c r="BC175" s="197"/>
      <c r="BD175" s="198"/>
      <c r="BE175" s="183"/>
      <c r="BF175" s="19"/>
      <c r="BG175" s="19"/>
      <c r="BH175" s="21"/>
      <c r="BI175" s="21"/>
      <c r="BJ175" s="21"/>
      <c r="BK175" s="197"/>
      <c r="BL175" s="198"/>
      <c r="BM175" s="183"/>
      <c r="BN175" s="19"/>
      <c r="BO175" s="19"/>
      <c r="BP175" s="21"/>
      <c r="BQ175" s="21"/>
      <c r="BR175" s="21"/>
      <c r="BS175" s="197"/>
      <c r="BT175" s="198"/>
      <c r="BU175" s="183"/>
      <c r="BV175" s="19"/>
      <c r="BW175" s="19"/>
      <c r="BX175" s="21"/>
      <c r="BY175" s="21"/>
      <c r="BZ175" s="21"/>
      <c r="CA175" s="197"/>
      <c r="CB175" s="198"/>
      <c r="CC175" s="183"/>
      <c r="CD175" s="19"/>
      <c r="CE175" s="19"/>
      <c r="CF175" s="21"/>
      <c r="CG175" s="21"/>
      <c r="CH175" s="21"/>
      <c r="CI175" s="197"/>
      <c r="CJ175" s="198"/>
      <c r="CK175" s="183"/>
      <c r="CL175" s="19"/>
      <c r="CM175" s="19"/>
      <c r="CN175" s="21"/>
      <c r="CO175" s="21"/>
      <c r="CP175" s="21"/>
      <c r="CQ175" s="197"/>
      <c r="CR175" s="198"/>
      <c r="CS175" s="183"/>
      <c r="CT175" s="19"/>
      <c r="CU175" s="19"/>
      <c r="CV175" s="21"/>
      <c r="CW175" s="21"/>
      <c r="CX175" s="21"/>
      <c r="CY175" s="197"/>
      <c r="CZ175" s="198"/>
      <c r="DA175" s="183"/>
      <c r="DB175" s="19"/>
      <c r="DC175" s="19"/>
      <c r="DD175" s="21"/>
      <c r="DE175" s="21"/>
      <c r="DF175" s="21"/>
      <c r="DG175" s="197"/>
      <c r="DH175" s="198"/>
      <c r="DI175" s="183"/>
      <c r="DJ175" s="19"/>
      <c r="DK175" s="19"/>
      <c r="DL175" s="21"/>
      <c r="DM175" s="21"/>
      <c r="DN175" s="21"/>
      <c r="DO175" s="197"/>
      <c r="DP175" s="198"/>
      <c r="DQ175" s="183"/>
      <c r="DR175" s="19"/>
      <c r="DS175" s="19"/>
      <c r="DT175" s="21"/>
      <c r="DU175" s="21"/>
      <c r="DV175" s="21"/>
      <c r="DW175" s="197"/>
      <c r="DX175" s="198"/>
      <c r="DY175" s="183"/>
      <c r="DZ175" s="19"/>
      <c r="EA175" s="19"/>
      <c r="EB175" s="194"/>
      <c r="EC175" s="194"/>
      <c r="ED175" s="194"/>
      <c r="EE175" s="848"/>
      <c r="EF175" s="849"/>
      <c r="EG175" s="195"/>
      <c r="EH175" s="19"/>
      <c r="EI175" s="19"/>
      <c r="EJ175" s="21"/>
      <c r="EK175" s="21"/>
      <c r="EL175" s="21"/>
      <c r="EM175" s="197"/>
      <c r="EN175" s="198"/>
      <c r="EO175" s="183"/>
      <c r="EP175" s="19"/>
      <c r="EQ175" s="19"/>
    </row>
    <row r="176" spans="1:147" ht="37.5" customHeight="1">
      <c r="A176" s="19"/>
      <c r="B176" s="19"/>
      <c r="C176" s="19"/>
      <c r="D176" s="21"/>
      <c r="E176" s="21"/>
      <c r="F176" s="21"/>
      <c r="G176" s="197"/>
      <c r="H176" s="198"/>
      <c r="I176" s="183"/>
      <c r="J176" s="19"/>
      <c r="K176" s="19"/>
      <c r="L176" s="21"/>
      <c r="M176" s="21"/>
      <c r="N176" s="21"/>
      <c r="O176" s="197"/>
      <c r="P176" s="198"/>
      <c r="Q176" s="183"/>
      <c r="R176" s="19"/>
      <c r="S176" s="19"/>
      <c r="T176" s="21"/>
      <c r="U176" s="21"/>
      <c r="V176" s="21"/>
      <c r="W176" s="197"/>
      <c r="X176" s="198"/>
      <c r="Y176" s="183"/>
      <c r="Z176" s="19"/>
      <c r="AA176" s="19"/>
      <c r="AB176" s="21"/>
      <c r="AC176" s="21"/>
      <c r="AD176" s="21"/>
      <c r="AE176" s="197"/>
      <c r="AF176" s="198"/>
      <c r="AG176" s="183"/>
      <c r="AH176" s="19"/>
      <c r="AI176" s="19"/>
      <c r="AJ176" s="21"/>
      <c r="AK176" s="21"/>
      <c r="AL176" s="21"/>
      <c r="AM176" s="197"/>
      <c r="AN176" s="198"/>
      <c r="AO176" s="183"/>
      <c r="AP176" s="19"/>
      <c r="AQ176" s="19"/>
      <c r="AR176" s="21"/>
      <c r="AS176" s="21"/>
      <c r="AT176" s="21"/>
      <c r="AU176" s="197"/>
      <c r="AV176" s="198"/>
      <c r="AW176" s="183"/>
      <c r="AX176" s="19"/>
      <c r="AY176" s="19"/>
      <c r="AZ176" s="21"/>
      <c r="BA176" s="21"/>
      <c r="BB176" s="21"/>
      <c r="BC176" s="197"/>
      <c r="BD176" s="198"/>
      <c r="BE176" s="183"/>
      <c r="BF176" s="19"/>
      <c r="BG176" s="19"/>
      <c r="BH176" s="21"/>
      <c r="BI176" s="21"/>
      <c r="BJ176" s="21"/>
      <c r="BK176" s="197"/>
      <c r="BL176" s="198"/>
      <c r="BM176" s="183"/>
      <c r="BN176" s="19"/>
      <c r="BO176" s="19"/>
      <c r="BP176" s="21"/>
      <c r="BQ176" s="21"/>
      <c r="BR176" s="21"/>
      <c r="BS176" s="197"/>
      <c r="BT176" s="198"/>
      <c r="BU176" s="183"/>
      <c r="BV176" s="19"/>
      <c r="BW176" s="19"/>
      <c r="BX176" s="21"/>
      <c r="BY176" s="21"/>
      <c r="BZ176" s="21"/>
      <c r="CA176" s="197"/>
      <c r="CB176" s="198"/>
      <c r="CC176" s="183"/>
      <c r="CD176" s="19"/>
      <c r="CE176" s="19"/>
      <c r="CF176" s="21"/>
      <c r="CG176" s="21"/>
      <c r="CH176" s="21"/>
      <c r="CI176" s="197"/>
      <c r="CJ176" s="198"/>
      <c r="CK176" s="183"/>
      <c r="CL176" s="19"/>
      <c r="CM176" s="19"/>
      <c r="CN176" s="21"/>
      <c r="CO176" s="21"/>
      <c r="CP176" s="21"/>
      <c r="CQ176" s="197"/>
      <c r="CR176" s="198"/>
      <c r="CS176" s="183"/>
      <c r="CT176" s="19"/>
      <c r="CU176" s="19"/>
      <c r="CV176" s="21"/>
      <c r="CW176" s="21"/>
      <c r="CX176" s="21"/>
      <c r="CY176" s="197"/>
      <c r="CZ176" s="198"/>
      <c r="DA176" s="183"/>
      <c r="DB176" s="19"/>
      <c r="DC176" s="19"/>
      <c r="DD176" s="21"/>
      <c r="DE176" s="21"/>
      <c r="DF176" s="21"/>
      <c r="DG176" s="197"/>
      <c r="DH176" s="198"/>
      <c r="DI176" s="183"/>
      <c r="DJ176" s="19"/>
      <c r="DK176" s="19"/>
      <c r="DL176" s="21"/>
      <c r="DM176" s="21"/>
      <c r="DN176" s="21"/>
      <c r="DO176" s="197"/>
      <c r="DP176" s="198"/>
      <c r="DQ176" s="183"/>
      <c r="DR176" s="19"/>
      <c r="DS176" s="19"/>
      <c r="DT176" s="21"/>
      <c r="DU176" s="21"/>
      <c r="DV176" s="21"/>
      <c r="DW176" s="197"/>
      <c r="DX176" s="198"/>
      <c r="DY176" s="183"/>
      <c r="DZ176" s="19"/>
      <c r="EA176" s="19"/>
      <c r="EB176" s="194"/>
      <c r="EC176" s="194"/>
      <c r="ED176" s="194"/>
      <c r="EE176" s="848"/>
      <c r="EF176" s="849"/>
      <c r="EG176" s="195"/>
      <c r="EH176" s="19"/>
      <c r="EI176" s="19"/>
      <c r="EJ176" s="21"/>
      <c r="EK176" s="21"/>
      <c r="EL176" s="21"/>
      <c r="EM176" s="197"/>
      <c r="EN176" s="198"/>
      <c r="EO176" s="183"/>
      <c r="EP176" s="19"/>
      <c r="EQ176" s="19"/>
    </row>
    <row r="177" spans="1:147" ht="37.5" customHeight="1">
      <c r="A177" s="19"/>
      <c r="B177" s="19"/>
      <c r="C177" s="19"/>
      <c r="D177" s="21"/>
      <c r="E177" s="21"/>
      <c r="F177" s="21"/>
      <c r="G177" s="197"/>
      <c r="H177" s="198"/>
      <c r="I177" s="183"/>
      <c r="J177" s="19"/>
      <c r="K177" s="19"/>
      <c r="L177" s="21"/>
      <c r="M177" s="21"/>
      <c r="N177" s="21"/>
      <c r="O177" s="197"/>
      <c r="P177" s="198"/>
      <c r="Q177" s="183"/>
      <c r="R177" s="19"/>
      <c r="S177" s="19"/>
      <c r="T177" s="21"/>
      <c r="U177" s="21"/>
      <c r="V177" s="21"/>
      <c r="W177" s="197"/>
      <c r="X177" s="198"/>
      <c r="Y177" s="183"/>
      <c r="Z177" s="19"/>
      <c r="AA177" s="19"/>
      <c r="AB177" s="21"/>
      <c r="AC177" s="21"/>
      <c r="AD177" s="21"/>
      <c r="AE177" s="197"/>
      <c r="AF177" s="198"/>
      <c r="AG177" s="183"/>
      <c r="AH177" s="19"/>
      <c r="AI177" s="19"/>
      <c r="AJ177" s="21"/>
      <c r="AK177" s="21"/>
      <c r="AL177" s="21"/>
      <c r="AM177" s="197"/>
      <c r="AN177" s="198"/>
      <c r="AO177" s="183"/>
      <c r="AP177" s="19"/>
      <c r="AQ177" s="19"/>
      <c r="AR177" s="21"/>
      <c r="AS177" s="21"/>
      <c r="AT177" s="21"/>
      <c r="AU177" s="197"/>
      <c r="AV177" s="198"/>
      <c r="AW177" s="183"/>
      <c r="AX177" s="19"/>
      <c r="AY177" s="19"/>
      <c r="AZ177" s="21"/>
      <c r="BA177" s="21"/>
      <c r="BB177" s="21"/>
      <c r="BC177" s="197"/>
      <c r="BD177" s="198"/>
      <c r="BE177" s="183"/>
      <c r="BF177" s="19"/>
      <c r="BG177" s="19"/>
      <c r="BH177" s="21"/>
      <c r="BI177" s="21"/>
      <c r="BJ177" s="21"/>
      <c r="BK177" s="197"/>
      <c r="BL177" s="198"/>
      <c r="BM177" s="183"/>
      <c r="BN177" s="19"/>
      <c r="BO177" s="19"/>
      <c r="BP177" s="21"/>
      <c r="BQ177" s="21"/>
      <c r="BR177" s="21"/>
      <c r="BS177" s="197"/>
      <c r="BT177" s="198"/>
      <c r="BU177" s="183"/>
      <c r="BV177" s="19"/>
      <c r="BW177" s="19"/>
      <c r="BX177" s="21"/>
      <c r="BY177" s="21"/>
      <c r="BZ177" s="21"/>
      <c r="CA177" s="197"/>
      <c r="CB177" s="198"/>
      <c r="CC177" s="183"/>
      <c r="CD177" s="19"/>
      <c r="CE177" s="19"/>
      <c r="CF177" s="21"/>
      <c r="CG177" s="21"/>
      <c r="CH177" s="21"/>
      <c r="CI177" s="197"/>
      <c r="CJ177" s="198"/>
      <c r="CK177" s="183"/>
      <c r="CL177" s="19"/>
      <c r="CM177" s="19"/>
      <c r="CN177" s="21"/>
      <c r="CO177" s="21"/>
      <c r="CP177" s="21"/>
      <c r="CQ177" s="197"/>
      <c r="CR177" s="198"/>
      <c r="CS177" s="183"/>
      <c r="CT177" s="19"/>
      <c r="CU177" s="19"/>
      <c r="CV177" s="21"/>
      <c r="CW177" s="21"/>
      <c r="CX177" s="21"/>
      <c r="CY177" s="197"/>
      <c r="CZ177" s="198"/>
      <c r="DA177" s="183"/>
      <c r="DB177" s="19"/>
      <c r="DC177" s="19"/>
      <c r="DD177" s="21"/>
      <c r="DE177" s="21"/>
      <c r="DF177" s="21"/>
      <c r="DG177" s="197"/>
      <c r="DH177" s="198"/>
      <c r="DI177" s="183"/>
      <c r="DJ177" s="19"/>
      <c r="DK177" s="19"/>
      <c r="DL177" s="21"/>
      <c r="DM177" s="21"/>
      <c r="DN177" s="21"/>
      <c r="DO177" s="197"/>
      <c r="DP177" s="198"/>
      <c r="DQ177" s="183"/>
      <c r="DR177" s="19"/>
      <c r="DS177" s="19"/>
      <c r="DT177" s="21"/>
      <c r="DU177" s="21"/>
      <c r="DV177" s="21"/>
      <c r="DW177" s="197"/>
      <c r="DX177" s="198"/>
      <c r="DY177" s="183"/>
      <c r="DZ177" s="19"/>
      <c r="EA177" s="19"/>
      <c r="EB177" s="194"/>
      <c r="EC177" s="194"/>
      <c r="ED177" s="194"/>
      <c r="EE177" s="848"/>
      <c r="EF177" s="849"/>
      <c r="EG177" s="195"/>
      <c r="EH177" s="19"/>
      <c r="EI177" s="19"/>
      <c r="EJ177" s="21"/>
      <c r="EK177" s="21"/>
      <c r="EL177" s="21"/>
      <c r="EM177" s="197"/>
      <c r="EN177" s="198"/>
      <c r="EO177" s="183"/>
      <c r="EP177" s="19"/>
      <c r="EQ177" s="19"/>
    </row>
    <row r="178" spans="1:147" ht="37.5" customHeight="1">
      <c r="A178" s="19"/>
      <c r="B178" s="19"/>
      <c r="C178" s="19"/>
      <c r="D178" s="21"/>
      <c r="E178" s="21"/>
      <c r="F178" s="21"/>
      <c r="G178" s="197"/>
      <c r="H178" s="198"/>
      <c r="I178" s="183"/>
      <c r="J178" s="19"/>
      <c r="K178" s="19"/>
      <c r="L178" s="21"/>
      <c r="M178" s="21"/>
      <c r="N178" s="21"/>
      <c r="O178" s="197"/>
      <c r="P178" s="198"/>
      <c r="Q178" s="183"/>
      <c r="R178" s="19"/>
      <c r="S178" s="19"/>
      <c r="T178" s="21"/>
      <c r="U178" s="21"/>
      <c r="V178" s="21"/>
      <c r="W178" s="197"/>
      <c r="X178" s="198"/>
      <c r="Y178" s="183"/>
      <c r="Z178" s="19"/>
      <c r="AA178" s="19"/>
      <c r="AB178" s="21"/>
      <c r="AC178" s="21"/>
      <c r="AD178" s="21"/>
      <c r="AE178" s="197"/>
      <c r="AF178" s="198"/>
      <c r="AG178" s="183"/>
      <c r="AH178" s="19"/>
      <c r="AI178" s="19"/>
      <c r="AJ178" s="21"/>
      <c r="AK178" s="21"/>
      <c r="AL178" s="21"/>
      <c r="AM178" s="197"/>
      <c r="AN178" s="198"/>
      <c r="AO178" s="183"/>
      <c r="AP178" s="19"/>
      <c r="AQ178" s="19"/>
      <c r="AR178" s="21"/>
      <c r="AS178" s="21"/>
      <c r="AT178" s="21"/>
      <c r="AU178" s="197"/>
      <c r="AV178" s="198"/>
      <c r="AW178" s="183"/>
      <c r="AX178" s="19"/>
      <c r="AY178" s="19"/>
      <c r="AZ178" s="21"/>
      <c r="BA178" s="21"/>
      <c r="BB178" s="21"/>
      <c r="BC178" s="197"/>
      <c r="BD178" s="198"/>
      <c r="BE178" s="183"/>
      <c r="BF178" s="19"/>
      <c r="BG178" s="19"/>
      <c r="BH178" s="21"/>
      <c r="BI178" s="21"/>
      <c r="BJ178" s="21"/>
      <c r="BK178" s="197"/>
      <c r="BL178" s="198"/>
      <c r="BM178" s="183"/>
      <c r="BN178" s="19"/>
      <c r="BO178" s="19"/>
      <c r="BP178" s="21"/>
      <c r="BQ178" s="21"/>
      <c r="BR178" s="21"/>
      <c r="BS178" s="197"/>
      <c r="BT178" s="198"/>
      <c r="BU178" s="183"/>
      <c r="BV178" s="19"/>
      <c r="BW178" s="19"/>
      <c r="BX178" s="21"/>
      <c r="BY178" s="21"/>
      <c r="BZ178" s="21"/>
      <c r="CA178" s="197"/>
      <c r="CB178" s="198"/>
      <c r="CC178" s="183"/>
      <c r="CD178" s="19"/>
      <c r="CE178" s="19"/>
      <c r="CF178" s="21"/>
      <c r="CG178" s="21"/>
      <c r="CH178" s="21"/>
      <c r="CI178" s="197"/>
      <c r="CJ178" s="198"/>
      <c r="CK178" s="183"/>
      <c r="CL178" s="19"/>
      <c r="CM178" s="19"/>
      <c r="CN178" s="21"/>
      <c r="CO178" s="21"/>
      <c r="CP178" s="21"/>
      <c r="CQ178" s="197"/>
      <c r="CR178" s="198"/>
      <c r="CS178" s="183"/>
      <c r="CT178" s="19"/>
      <c r="CU178" s="19"/>
      <c r="CV178" s="21"/>
      <c r="CW178" s="21"/>
      <c r="CX178" s="21"/>
      <c r="CY178" s="197"/>
      <c r="CZ178" s="198"/>
      <c r="DA178" s="183"/>
      <c r="DB178" s="19"/>
      <c r="DC178" s="19"/>
      <c r="DD178" s="21"/>
      <c r="DE178" s="21"/>
      <c r="DF178" s="21"/>
      <c r="DG178" s="197"/>
      <c r="DH178" s="198"/>
      <c r="DI178" s="183"/>
      <c r="DJ178" s="19"/>
      <c r="DK178" s="19"/>
      <c r="DL178" s="21"/>
      <c r="DM178" s="21"/>
      <c r="DN178" s="21"/>
      <c r="DO178" s="197"/>
      <c r="DP178" s="198"/>
      <c r="DQ178" s="183"/>
      <c r="DR178" s="19"/>
      <c r="DS178" s="19"/>
      <c r="DT178" s="21"/>
      <c r="DU178" s="21"/>
      <c r="DV178" s="21"/>
      <c r="DW178" s="197"/>
      <c r="DX178" s="198"/>
      <c r="DY178" s="183"/>
      <c r="DZ178" s="19"/>
      <c r="EA178" s="19"/>
      <c r="EB178" s="194"/>
      <c r="EC178" s="194"/>
      <c r="ED178" s="194"/>
      <c r="EE178" s="848"/>
      <c r="EF178" s="849"/>
      <c r="EG178" s="195"/>
      <c r="EH178" s="19"/>
      <c r="EI178" s="19"/>
      <c r="EJ178" s="21"/>
      <c r="EK178" s="21"/>
      <c r="EL178" s="21"/>
      <c r="EM178" s="197"/>
      <c r="EN178" s="198"/>
      <c r="EO178" s="183"/>
      <c r="EP178" s="19"/>
      <c r="EQ178" s="19"/>
    </row>
    <row r="179" spans="1:147" ht="37.5" customHeight="1">
      <c r="A179" s="19"/>
      <c r="B179" s="19"/>
      <c r="C179" s="19"/>
      <c r="D179" s="21"/>
      <c r="E179" s="21"/>
      <c r="F179" s="21"/>
      <c r="G179" s="197"/>
      <c r="H179" s="198"/>
      <c r="I179" s="183"/>
      <c r="J179" s="19"/>
      <c r="K179" s="19"/>
      <c r="L179" s="21"/>
      <c r="M179" s="21"/>
      <c r="N179" s="21"/>
      <c r="O179" s="197"/>
      <c r="P179" s="198"/>
      <c r="Q179" s="183"/>
      <c r="R179" s="19"/>
      <c r="S179" s="19"/>
      <c r="T179" s="21"/>
      <c r="U179" s="21"/>
      <c r="V179" s="21"/>
      <c r="W179" s="197"/>
      <c r="X179" s="198"/>
      <c r="Y179" s="183"/>
      <c r="Z179" s="19"/>
      <c r="AA179" s="19"/>
      <c r="AB179" s="21"/>
      <c r="AC179" s="21"/>
      <c r="AD179" s="21"/>
      <c r="AE179" s="197"/>
      <c r="AF179" s="198"/>
      <c r="AG179" s="183"/>
      <c r="AH179" s="19"/>
      <c r="AI179" s="19"/>
      <c r="AJ179" s="21"/>
      <c r="AK179" s="21"/>
      <c r="AL179" s="21"/>
      <c r="AM179" s="197"/>
      <c r="AN179" s="198"/>
      <c r="AO179" s="183"/>
      <c r="AP179" s="19"/>
      <c r="AQ179" s="19"/>
      <c r="AR179" s="21"/>
      <c r="AS179" s="21"/>
      <c r="AT179" s="21"/>
      <c r="AU179" s="197"/>
      <c r="AV179" s="198"/>
      <c r="AW179" s="183"/>
      <c r="AX179" s="19"/>
      <c r="AY179" s="19"/>
      <c r="AZ179" s="21"/>
      <c r="BA179" s="21"/>
      <c r="BB179" s="21"/>
      <c r="BC179" s="197"/>
      <c r="BD179" s="198"/>
      <c r="BE179" s="183"/>
      <c r="BF179" s="19"/>
      <c r="BG179" s="19"/>
      <c r="BH179" s="21"/>
      <c r="BI179" s="21"/>
      <c r="BJ179" s="21"/>
      <c r="BK179" s="197"/>
      <c r="BL179" s="198"/>
      <c r="BM179" s="183"/>
      <c r="BN179" s="19"/>
      <c r="BO179" s="19"/>
      <c r="BP179" s="21"/>
      <c r="BQ179" s="21"/>
      <c r="BR179" s="21"/>
      <c r="BS179" s="197"/>
      <c r="BT179" s="198"/>
      <c r="BU179" s="183"/>
      <c r="BV179" s="19"/>
      <c r="BW179" s="19"/>
      <c r="BX179" s="21"/>
      <c r="BY179" s="21"/>
      <c r="BZ179" s="21"/>
      <c r="CA179" s="197"/>
      <c r="CB179" s="198"/>
      <c r="CC179" s="183"/>
      <c r="CD179" s="19"/>
      <c r="CE179" s="19"/>
      <c r="CF179" s="21"/>
      <c r="CG179" s="21"/>
      <c r="CH179" s="21"/>
      <c r="CI179" s="197"/>
      <c r="CJ179" s="198"/>
      <c r="CK179" s="183"/>
      <c r="CL179" s="19"/>
      <c r="CM179" s="19"/>
      <c r="CN179" s="21"/>
      <c r="CO179" s="21"/>
      <c r="CP179" s="21"/>
      <c r="CQ179" s="197"/>
      <c r="CR179" s="198"/>
      <c r="CS179" s="183"/>
      <c r="CT179" s="19"/>
      <c r="CU179" s="19"/>
      <c r="CV179" s="21"/>
      <c r="CW179" s="21"/>
      <c r="CX179" s="21"/>
      <c r="CY179" s="197"/>
      <c r="CZ179" s="198"/>
      <c r="DA179" s="183"/>
      <c r="DB179" s="19"/>
      <c r="DC179" s="19"/>
      <c r="DD179" s="21"/>
      <c r="DE179" s="21"/>
      <c r="DF179" s="21"/>
      <c r="DG179" s="197"/>
      <c r="DH179" s="198"/>
      <c r="DI179" s="183"/>
      <c r="DJ179" s="19"/>
      <c r="DK179" s="19"/>
      <c r="DL179" s="21"/>
      <c r="DM179" s="21"/>
      <c r="DN179" s="21"/>
      <c r="DO179" s="197"/>
      <c r="DP179" s="198"/>
      <c r="DQ179" s="183"/>
      <c r="DR179" s="19"/>
      <c r="DS179" s="19"/>
      <c r="DT179" s="21"/>
      <c r="DU179" s="21"/>
      <c r="DV179" s="21"/>
      <c r="DW179" s="197"/>
      <c r="DX179" s="198"/>
      <c r="DY179" s="183"/>
      <c r="DZ179" s="19"/>
      <c r="EA179" s="19"/>
      <c r="EB179" s="194"/>
      <c r="EC179" s="194"/>
      <c r="ED179" s="194"/>
      <c r="EE179" s="848"/>
      <c r="EF179" s="849"/>
      <c r="EG179" s="195"/>
      <c r="EH179" s="19"/>
      <c r="EI179" s="19"/>
      <c r="EJ179" s="21"/>
      <c r="EK179" s="21"/>
      <c r="EL179" s="21"/>
      <c r="EM179" s="197"/>
      <c r="EN179" s="198"/>
      <c r="EO179" s="183"/>
      <c r="EP179" s="19"/>
      <c r="EQ179" s="19"/>
    </row>
    <row r="180" spans="1:147" ht="37.5" customHeight="1">
      <c r="A180" s="19"/>
      <c r="B180" s="19"/>
      <c r="C180" s="19"/>
      <c r="D180" s="21"/>
      <c r="E180" s="21"/>
      <c r="F180" s="21"/>
      <c r="G180" s="197"/>
      <c r="H180" s="198"/>
      <c r="I180" s="183"/>
      <c r="J180" s="19"/>
      <c r="K180" s="19"/>
      <c r="L180" s="21"/>
      <c r="M180" s="21"/>
      <c r="N180" s="21"/>
      <c r="O180" s="197"/>
      <c r="P180" s="198"/>
      <c r="Q180" s="183"/>
      <c r="R180" s="19"/>
      <c r="S180" s="19"/>
      <c r="T180" s="21"/>
      <c r="U180" s="21"/>
      <c r="V180" s="21"/>
      <c r="W180" s="197"/>
      <c r="X180" s="198"/>
      <c r="Y180" s="183"/>
      <c r="Z180" s="19"/>
      <c r="AA180" s="19"/>
      <c r="AB180" s="21"/>
      <c r="AC180" s="21"/>
      <c r="AD180" s="21"/>
      <c r="AE180" s="197"/>
      <c r="AF180" s="198"/>
      <c r="AG180" s="183"/>
      <c r="AH180" s="19"/>
      <c r="AI180" s="19"/>
      <c r="AJ180" s="21"/>
      <c r="AK180" s="21"/>
      <c r="AL180" s="21"/>
      <c r="AM180" s="197"/>
      <c r="AN180" s="198"/>
      <c r="AO180" s="183"/>
      <c r="AP180" s="19"/>
      <c r="AQ180" s="19"/>
      <c r="AR180" s="21"/>
      <c r="AS180" s="21"/>
      <c r="AT180" s="21"/>
      <c r="AU180" s="197"/>
      <c r="AV180" s="198"/>
      <c r="AW180" s="183"/>
      <c r="AX180" s="19"/>
      <c r="AY180" s="19"/>
      <c r="AZ180" s="21"/>
      <c r="BA180" s="21"/>
      <c r="BB180" s="21"/>
      <c r="BC180" s="197"/>
      <c r="BD180" s="198"/>
      <c r="BE180" s="183"/>
      <c r="BF180" s="19"/>
      <c r="BG180" s="19"/>
      <c r="BH180" s="21"/>
      <c r="BI180" s="21"/>
      <c r="BJ180" s="21"/>
      <c r="BK180" s="197"/>
      <c r="BL180" s="198"/>
      <c r="BM180" s="183"/>
      <c r="BN180" s="19"/>
      <c r="BO180" s="19"/>
      <c r="BP180" s="21"/>
      <c r="BQ180" s="21"/>
      <c r="BR180" s="21"/>
      <c r="BS180" s="197"/>
      <c r="BT180" s="198"/>
      <c r="BU180" s="183"/>
      <c r="BV180" s="19"/>
      <c r="BW180" s="19"/>
      <c r="BX180" s="21"/>
      <c r="BY180" s="21"/>
      <c r="BZ180" s="21"/>
      <c r="CA180" s="197"/>
      <c r="CB180" s="198"/>
      <c r="CC180" s="183"/>
      <c r="CD180" s="19"/>
      <c r="CE180" s="19"/>
      <c r="CF180" s="21"/>
      <c r="CG180" s="21"/>
      <c r="CH180" s="21"/>
      <c r="CI180" s="197"/>
      <c r="CJ180" s="198"/>
      <c r="CK180" s="183"/>
      <c r="CL180" s="19"/>
      <c r="CM180" s="19"/>
      <c r="CN180" s="21"/>
      <c r="CO180" s="21"/>
      <c r="CP180" s="21"/>
      <c r="CQ180" s="197"/>
      <c r="CR180" s="198"/>
      <c r="CS180" s="183"/>
      <c r="CT180" s="19"/>
      <c r="CU180" s="19"/>
      <c r="CV180" s="21"/>
      <c r="CW180" s="21"/>
      <c r="CX180" s="21"/>
      <c r="CY180" s="197"/>
      <c r="CZ180" s="198"/>
      <c r="DA180" s="183"/>
      <c r="DB180" s="19"/>
      <c r="DC180" s="19"/>
      <c r="DD180" s="21"/>
      <c r="DE180" s="21"/>
      <c r="DF180" s="21"/>
      <c r="DG180" s="197"/>
      <c r="DH180" s="198"/>
      <c r="DI180" s="183"/>
      <c r="DJ180" s="19"/>
      <c r="DK180" s="19"/>
      <c r="DL180" s="21"/>
      <c r="DM180" s="21"/>
      <c r="DN180" s="21"/>
      <c r="DO180" s="197"/>
      <c r="DP180" s="198"/>
      <c r="DQ180" s="183"/>
      <c r="DR180" s="19"/>
      <c r="DS180" s="19"/>
      <c r="DT180" s="21"/>
      <c r="DU180" s="21"/>
      <c r="DV180" s="21"/>
      <c r="DW180" s="197"/>
      <c r="DX180" s="198"/>
      <c r="DY180" s="183"/>
      <c r="DZ180" s="19"/>
      <c r="EA180" s="19"/>
      <c r="EB180" s="194"/>
      <c r="EC180" s="194"/>
      <c r="ED180" s="194"/>
      <c r="EE180" s="848"/>
      <c r="EF180" s="849"/>
      <c r="EG180" s="195"/>
      <c r="EH180" s="19"/>
      <c r="EI180" s="19"/>
      <c r="EJ180" s="21"/>
      <c r="EK180" s="21"/>
      <c r="EL180" s="21"/>
      <c r="EM180" s="197"/>
      <c r="EN180" s="198"/>
      <c r="EO180" s="183"/>
      <c r="EP180" s="19"/>
      <c r="EQ180" s="19"/>
    </row>
    <row r="181" spans="1:147" ht="37.5" customHeight="1">
      <c r="A181" s="19"/>
      <c r="B181" s="19"/>
      <c r="C181" s="19"/>
      <c r="D181" s="21"/>
      <c r="E181" s="21"/>
      <c r="F181" s="21"/>
      <c r="G181" s="197"/>
      <c r="H181" s="198"/>
      <c r="I181" s="183"/>
      <c r="J181" s="19"/>
      <c r="K181" s="19"/>
      <c r="L181" s="21"/>
      <c r="M181" s="21"/>
      <c r="N181" s="21"/>
      <c r="O181" s="197"/>
      <c r="P181" s="198"/>
      <c r="Q181" s="183"/>
      <c r="R181" s="19"/>
      <c r="S181" s="19"/>
      <c r="T181" s="21"/>
      <c r="U181" s="21"/>
      <c r="V181" s="21"/>
      <c r="W181" s="197"/>
      <c r="X181" s="198"/>
      <c r="Y181" s="183"/>
      <c r="Z181" s="19"/>
      <c r="AA181" s="19"/>
      <c r="AB181" s="21"/>
      <c r="AC181" s="21"/>
      <c r="AD181" s="21"/>
      <c r="AE181" s="197"/>
      <c r="AF181" s="198"/>
      <c r="AG181" s="183"/>
      <c r="AH181" s="19"/>
      <c r="AI181" s="19"/>
      <c r="AJ181" s="21"/>
      <c r="AK181" s="21"/>
      <c r="AL181" s="21"/>
      <c r="AM181" s="197"/>
      <c r="AN181" s="198"/>
      <c r="AO181" s="183"/>
      <c r="AP181" s="19"/>
      <c r="AQ181" s="19"/>
      <c r="AR181" s="21"/>
      <c r="AS181" s="21"/>
      <c r="AT181" s="21"/>
      <c r="AU181" s="197"/>
      <c r="AV181" s="198"/>
      <c r="AW181" s="183"/>
      <c r="AX181" s="19"/>
      <c r="AY181" s="19"/>
      <c r="AZ181" s="21"/>
      <c r="BA181" s="21"/>
      <c r="BB181" s="21"/>
      <c r="BC181" s="197"/>
      <c r="BD181" s="198"/>
      <c r="BE181" s="183"/>
      <c r="BF181" s="19"/>
      <c r="BG181" s="19"/>
      <c r="BH181" s="21"/>
      <c r="BI181" s="21"/>
      <c r="BJ181" s="21"/>
      <c r="BK181" s="197"/>
      <c r="BL181" s="198"/>
      <c r="BM181" s="183"/>
      <c r="BN181" s="19"/>
      <c r="BO181" s="19"/>
      <c r="BP181" s="21"/>
      <c r="BQ181" s="21"/>
      <c r="BR181" s="21"/>
      <c r="BS181" s="197"/>
      <c r="BT181" s="198"/>
      <c r="BU181" s="183"/>
      <c r="BV181" s="19"/>
      <c r="BW181" s="19"/>
      <c r="BX181" s="21"/>
      <c r="BY181" s="21"/>
      <c r="BZ181" s="21"/>
      <c r="CA181" s="197"/>
      <c r="CB181" s="198"/>
      <c r="CC181" s="183"/>
      <c r="CD181" s="19"/>
      <c r="CE181" s="19"/>
      <c r="CF181" s="21"/>
      <c r="CG181" s="21"/>
      <c r="CH181" s="21"/>
      <c r="CI181" s="197"/>
      <c r="CJ181" s="198"/>
      <c r="CK181" s="183"/>
      <c r="CL181" s="19"/>
      <c r="CM181" s="19"/>
      <c r="CN181" s="21"/>
      <c r="CO181" s="21"/>
      <c r="CP181" s="21"/>
      <c r="CQ181" s="197"/>
      <c r="CR181" s="198"/>
      <c r="CS181" s="183"/>
      <c r="CT181" s="19"/>
      <c r="CU181" s="19"/>
      <c r="CV181" s="21"/>
      <c r="CW181" s="21"/>
      <c r="CX181" s="21"/>
      <c r="CY181" s="197"/>
      <c r="CZ181" s="198"/>
      <c r="DA181" s="183"/>
      <c r="DB181" s="19"/>
      <c r="DC181" s="19"/>
      <c r="DD181" s="21"/>
      <c r="DE181" s="21"/>
      <c r="DF181" s="21"/>
      <c r="DG181" s="197"/>
      <c r="DH181" s="198"/>
      <c r="DI181" s="183"/>
      <c r="DJ181" s="19"/>
      <c r="DK181" s="19"/>
      <c r="DL181" s="21"/>
      <c r="DM181" s="21"/>
      <c r="DN181" s="21"/>
      <c r="DO181" s="197"/>
      <c r="DP181" s="198"/>
      <c r="DQ181" s="183"/>
      <c r="DR181" s="19"/>
      <c r="DS181" s="19"/>
      <c r="DT181" s="21"/>
      <c r="DU181" s="21"/>
      <c r="DV181" s="21"/>
      <c r="DW181" s="197"/>
      <c r="DX181" s="198"/>
      <c r="DY181" s="183"/>
      <c r="DZ181" s="19"/>
      <c r="EA181" s="19"/>
      <c r="EB181" s="194"/>
      <c r="EC181" s="194"/>
      <c r="ED181" s="194"/>
      <c r="EE181" s="848"/>
      <c r="EF181" s="849"/>
      <c r="EG181" s="195"/>
      <c r="EH181" s="19"/>
      <c r="EI181" s="19"/>
      <c r="EJ181" s="21"/>
      <c r="EK181" s="21"/>
      <c r="EL181" s="21"/>
      <c r="EM181" s="197"/>
      <c r="EN181" s="198"/>
      <c r="EO181" s="183"/>
      <c r="EP181" s="19"/>
      <c r="EQ181" s="19"/>
    </row>
    <row r="182" spans="1:147" ht="37.5" customHeight="1">
      <c r="A182" s="19"/>
      <c r="B182" s="19"/>
      <c r="C182" s="19"/>
      <c r="D182" s="21"/>
      <c r="E182" s="21"/>
      <c r="F182" s="21"/>
      <c r="G182" s="197"/>
      <c r="H182" s="198"/>
      <c r="I182" s="183"/>
      <c r="J182" s="19"/>
      <c r="K182" s="19"/>
      <c r="L182" s="21"/>
      <c r="M182" s="21"/>
      <c r="N182" s="21"/>
      <c r="O182" s="197"/>
      <c r="P182" s="198"/>
      <c r="Q182" s="183"/>
      <c r="R182" s="19"/>
      <c r="S182" s="19"/>
      <c r="T182" s="21"/>
      <c r="U182" s="21"/>
      <c r="V182" s="21"/>
      <c r="W182" s="197"/>
      <c r="X182" s="198"/>
      <c r="Y182" s="183"/>
      <c r="Z182" s="19"/>
      <c r="AA182" s="19"/>
      <c r="AB182" s="21"/>
      <c r="AC182" s="21"/>
      <c r="AD182" s="21"/>
      <c r="AE182" s="197"/>
      <c r="AF182" s="198"/>
      <c r="AG182" s="183"/>
      <c r="AH182" s="19"/>
      <c r="AI182" s="19"/>
      <c r="AJ182" s="21"/>
      <c r="AK182" s="21"/>
      <c r="AL182" s="21"/>
      <c r="AM182" s="197"/>
      <c r="AN182" s="198"/>
      <c r="AO182" s="183"/>
      <c r="AP182" s="19"/>
      <c r="AQ182" s="19"/>
      <c r="AR182" s="21"/>
      <c r="AS182" s="21"/>
      <c r="AT182" s="21"/>
      <c r="AU182" s="197"/>
      <c r="AV182" s="198"/>
      <c r="AW182" s="183"/>
      <c r="AX182" s="19"/>
      <c r="AY182" s="19"/>
      <c r="AZ182" s="21"/>
      <c r="BA182" s="21"/>
      <c r="BB182" s="21"/>
      <c r="BC182" s="197"/>
      <c r="BD182" s="198"/>
      <c r="BE182" s="183"/>
      <c r="BF182" s="19"/>
      <c r="BG182" s="19"/>
      <c r="BH182" s="21"/>
      <c r="BI182" s="21"/>
      <c r="BJ182" s="21"/>
      <c r="BK182" s="197"/>
      <c r="BL182" s="198"/>
      <c r="BM182" s="183"/>
      <c r="BN182" s="19"/>
      <c r="BO182" s="19"/>
      <c r="BP182" s="21"/>
      <c r="BQ182" s="21"/>
      <c r="BR182" s="21"/>
      <c r="BS182" s="197"/>
      <c r="BT182" s="198"/>
      <c r="BU182" s="183"/>
      <c r="BV182" s="19"/>
      <c r="BW182" s="19"/>
      <c r="BX182" s="21"/>
      <c r="BY182" s="21"/>
      <c r="BZ182" s="21"/>
      <c r="CA182" s="197"/>
      <c r="CB182" s="198"/>
      <c r="CC182" s="183"/>
      <c r="CD182" s="19"/>
      <c r="CE182" s="19"/>
      <c r="CF182" s="21"/>
      <c r="CG182" s="21"/>
      <c r="CH182" s="21"/>
      <c r="CI182" s="197"/>
      <c r="CJ182" s="198"/>
      <c r="CK182" s="183"/>
      <c r="CL182" s="19"/>
      <c r="CM182" s="19"/>
      <c r="CN182" s="21"/>
      <c r="CO182" s="21"/>
      <c r="CP182" s="21"/>
      <c r="CQ182" s="197"/>
      <c r="CR182" s="198"/>
      <c r="CS182" s="183"/>
      <c r="CT182" s="19"/>
      <c r="CU182" s="19"/>
      <c r="CV182" s="21"/>
      <c r="CW182" s="21"/>
      <c r="CX182" s="21"/>
      <c r="CY182" s="197"/>
      <c r="CZ182" s="198"/>
      <c r="DA182" s="183"/>
      <c r="DB182" s="19"/>
      <c r="DC182" s="19"/>
      <c r="DD182" s="21"/>
      <c r="DE182" s="21"/>
      <c r="DF182" s="21"/>
      <c r="DG182" s="197"/>
      <c r="DH182" s="198"/>
      <c r="DI182" s="183"/>
      <c r="DJ182" s="19"/>
      <c r="DK182" s="19"/>
      <c r="DL182" s="21"/>
      <c r="DM182" s="21"/>
      <c r="DN182" s="21"/>
      <c r="DO182" s="197"/>
      <c r="DP182" s="198"/>
      <c r="DQ182" s="183"/>
      <c r="DR182" s="19"/>
      <c r="DS182" s="19"/>
      <c r="DT182" s="21"/>
      <c r="DU182" s="21"/>
      <c r="DV182" s="21"/>
      <c r="DW182" s="197"/>
      <c r="DX182" s="198"/>
      <c r="DY182" s="183"/>
      <c r="DZ182" s="19"/>
      <c r="EA182" s="19"/>
      <c r="EB182" s="194"/>
      <c r="EC182" s="194"/>
      <c r="ED182" s="194"/>
      <c r="EE182" s="848"/>
      <c r="EF182" s="849"/>
      <c r="EG182" s="195"/>
      <c r="EH182" s="19"/>
      <c r="EI182" s="19"/>
      <c r="EJ182" s="21"/>
      <c r="EK182" s="21"/>
      <c r="EL182" s="21"/>
      <c r="EM182" s="197"/>
      <c r="EN182" s="198"/>
      <c r="EO182" s="183"/>
      <c r="EP182" s="19"/>
      <c r="EQ182" s="19"/>
    </row>
    <row r="183" spans="1:147" ht="37.5" customHeight="1">
      <c r="A183" s="19"/>
      <c r="B183" s="19"/>
      <c r="C183" s="19"/>
      <c r="D183" s="21"/>
      <c r="E183" s="21"/>
      <c r="F183" s="21"/>
      <c r="G183" s="197"/>
      <c r="H183" s="198"/>
      <c r="I183" s="183"/>
      <c r="J183" s="19"/>
      <c r="K183" s="19"/>
      <c r="L183" s="21"/>
      <c r="M183" s="21"/>
      <c r="N183" s="21"/>
      <c r="O183" s="197"/>
      <c r="P183" s="198"/>
      <c r="Q183" s="183"/>
      <c r="R183" s="19"/>
      <c r="S183" s="19"/>
      <c r="T183" s="21"/>
      <c r="U183" s="21"/>
      <c r="V183" s="21"/>
      <c r="W183" s="197"/>
      <c r="X183" s="198"/>
      <c r="Y183" s="183"/>
      <c r="Z183" s="19"/>
      <c r="AA183" s="19"/>
      <c r="AB183" s="21"/>
      <c r="AC183" s="21"/>
      <c r="AD183" s="21"/>
      <c r="AE183" s="197"/>
      <c r="AF183" s="198"/>
      <c r="AG183" s="183"/>
      <c r="AH183" s="19"/>
      <c r="AI183" s="19"/>
      <c r="AJ183" s="21"/>
      <c r="AK183" s="21"/>
      <c r="AL183" s="21"/>
      <c r="AM183" s="197"/>
      <c r="AN183" s="198"/>
      <c r="AO183" s="183"/>
      <c r="AP183" s="19"/>
      <c r="AQ183" s="19"/>
      <c r="AR183" s="21"/>
      <c r="AS183" s="21"/>
      <c r="AT183" s="21"/>
      <c r="AU183" s="197"/>
      <c r="AV183" s="198"/>
      <c r="AW183" s="183"/>
      <c r="AX183" s="19"/>
      <c r="AY183" s="19"/>
      <c r="AZ183" s="21"/>
      <c r="BA183" s="21"/>
      <c r="BB183" s="21"/>
      <c r="BC183" s="197"/>
      <c r="BD183" s="198"/>
      <c r="BE183" s="183"/>
      <c r="BF183" s="19"/>
      <c r="BG183" s="19"/>
      <c r="BH183" s="21"/>
      <c r="BI183" s="21"/>
      <c r="BJ183" s="21"/>
      <c r="BK183" s="197"/>
      <c r="BL183" s="198"/>
      <c r="BM183" s="183"/>
      <c r="BN183" s="19"/>
      <c r="BO183" s="19"/>
      <c r="BP183" s="21"/>
      <c r="BQ183" s="21"/>
      <c r="BR183" s="21"/>
      <c r="BS183" s="197"/>
      <c r="BT183" s="198"/>
      <c r="BU183" s="183"/>
      <c r="BV183" s="19"/>
      <c r="BW183" s="19"/>
      <c r="BX183" s="21"/>
      <c r="BY183" s="21"/>
      <c r="BZ183" s="21"/>
      <c r="CA183" s="197"/>
      <c r="CB183" s="198"/>
      <c r="CC183" s="183"/>
      <c r="CD183" s="19"/>
      <c r="CE183" s="19"/>
      <c r="CF183" s="21"/>
      <c r="CG183" s="21"/>
      <c r="CH183" s="21"/>
      <c r="CI183" s="197"/>
      <c r="CJ183" s="198"/>
      <c r="CK183" s="183"/>
      <c r="CL183" s="19"/>
      <c r="CM183" s="19"/>
      <c r="CN183" s="21"/>
      <c r="CO183" s="21"/>
      <c r="CP183" s="21"/>
      <c r="CQ183" s="197"/>
      <c r="CR183" s="198"/>
      <c r="CS183" s="183"/>
      <c r="CT183" s="19"/>
      <c r="CU183" s="19"/>
      <c r="CV183" s="21"/>
      <c r="CW183" s="21"/>
      <c r="CX183" s="21"/>
      <c r="CY183" s="197"/>
      <c r="CZ183" s="198"/>
      <c r="DA183" s="183"/>
      <c r="DB183" s="19"/>
      <c r="DC183" s="19"/>
      <c r="DD183" s="21"/>
      <c r="DE183" s="21"/>
      <c r="DF183" s="21"/>
      <c r="DG183" s="197"/>
      <c r="DH183" s="198"/>
      <c r="DI183" s="183"/>
      <c r="DJ183" s="19"/>
      <c r="DK183" s="19"/>
      <c r="DL183" s="21"/>
      <c r="DM183" s="21"/>
      <c r="DN183" s="21"/>
      <c r="DO183" s="197"/>
      <c r="DP183" s="198"/>
      <c r="DQ183" s="183"/>
      <c r="DR183" s="19"/>
      <c r="DS183" s="19"/>
      <c r="DT183" s="21"/>
      <c r="DU183" s="21"/>
      <c r="DV183" s="21"/>
      <c r="DW183" s="197"/>
      <c r="DX183" s="198"/>
      <c r="DY183" s="183"/>
      <c r="DZ183" s="19"/>
      <c r="EA183" s="19"/>
      <c r="EB183" s="194"/>
      <c r="EC183" s="194"/>
      <c r="ED183" s="194"/>
      <c r="EE183" s="848"/>
      <c r="EF183" s="849"/>
      <c r="EG183" s="195"/>
      <c r="EH183" s="19"/>
      <c r="EI183" s="19"/>
      <c r="EJ183" s="21"/>
      <c r="EK183" s="21"/>
      <c r="EL183" s="21"/>
      <c r="EM183" s="197"/>
      <c r="EN183" s="198"/>
      <c r="EO183" s="183"/>
      <c r="EP183" s="19"/>
      <c r="EQ183" s="19"/>
    </row>
    <row r="184" spans="1:147" ht="37.5" customHeight="1">
      <c r="A184" s="19"/>
      <c r="B184" s="19"/>
      <c r="C184" s="19"/>
      <c r="D184" s="21"/>
      <c r="E184" s="21"/>
      <c r="F184" s="21"/>
      <c r="G184" s="197"/>
      <c r="H184" s="198"/>
      <c r="I184" s="183"/>
      <c r="J184" s="19"/>
      <c r="K184" s="19"/>
      <c r="L184" s="21"/>
      <c r="M184" s="21"/>
      <c r="N184" s="21"/>
      <c r="O184" s="197"/>
      <c r="P184" s="198"/>
      <c r="Q184" s="183"/>
      <c r="R184" s="19"/>
      <c r="S184" s="19"/>
      <c r="T184" s="21"/>
      <c r="U184" s="21"/>
      <c r="V184" s="21"/>
      <c r="W184" s="197"/>
      <c r="X184" s="198"/>
      <c r="Y184" s="183"/>
      <c r="Z184" s="19"/>
      <c r="AA184" s="19"/>
      <c r="AB184" s="21"/>
      <c r="AC184" s="21"/>
      <c r="AD184" s="21"/>
      <c r="AE184" s="197"/>
      <c r="AF184" s="198"/>
      <c r="AG184" s="183"/>
      <c r="AH184" s="19"/>
      <c r="AI184" s="19"/>
      <c r="AJ184" s="21"/>
      <c r="AK184" s="21"/>
      <c r="AL184" s="21"/>
      <c r="AM184" s="197"/>
      <c r="AN184" s="198"/>
      <c r="AO184" s="183"/>
      <c r="AP184" s="19"/>
      <c r="AQ184" s="19"/>
      <c r="AR184" s="21"/>
      <c r="AS184" s="21"/>
      <c r="AT184" s="21"/>
      <c r="AU184" s="197"/>
      <c r="AV184" s="198"/>
      <c r="AW184" s="183"/>
      <c r="AX184" s="19"/>
      <c r="AY184" s="19"/>
      <c r="AZ184" s="21"/>
      <c r="BA184" s="21"/>
      <c r="BB184" s="21"/>
      <c r="BC184" s="197"/>
      <c r="BD184" s="198"/>
      <c r="BE184" s="183"/>
      <c r="BF184" s="19"/>
      <c r="BG184" s="19"/>
      <c r="BH184" s="21"/>
      <c r="BI184" s="21"/>
      <c r="BJ184" s="21"/>
      <c r="BK184" s="197"/>
      <c r="BL184" s="198"/>
      <c r="BM184" s="183"/>
      <c r="BN184" s="19"/>
      <c r="BO184" s="19"/>
      <c r="BP184" s="21"/>
      <c r="BQ184" s="21"/>
      <c r="BR184" s="21"/>
      <c r="BS184" s="197"/>
      <c r="BT184" s="198"/>
      <c r="BU184" s="183"/>
      <c r="BV184" s="19"/>
      <c r="BW184" s="19"/>
      <c r="BX184" s="21"/>
      <c r="BY184" s="21"/>
      <c r="BZ184" s="21"/>
      <c r="CA184" s="197"/>
      <c r="CB184" s="198"/>
      <c r="CC184" s="183"/>
      <c r="CD184" s="19"/>
      <c r="CE184" s="19"/>
      <c r="CF184" s="21"/>
      <c r="CG184" s="21"/>
      <c r="CH184" s="21"/>
      <c r="CI184" s="197"/>
      <c r="CJ184" s="198"/>
      <c r="CK184" s="183"/>
      <c r="CL184" s="19"/>
      <c r="CM184" s="19"/>
      <c r="CN184" s="21"/>
      <c r="CO184" s="21"/>
      <c r="CP184" s="21"/>
      <c r="CQ184" s="197"/>
      <c r="CR184" s="198"/>
      <c r="CS184" s="183"/>
      <c r="CT184" s="19"/>
      <c r="CU184" s="19"/>
      <c r="CV184" s="21"/>
      <c r="CW184" s="21"/>
      <c r="CX184" s="21"/>
      <c r="CY184" s="197"/>
      <c r="CZ184" s="198"/>
      <c r="DA184" s="183"/>
      <c r="DB184" s="19"/>
      <c r="DC184" s="19"/>
      <c r="DD184" s="21"/>
      <c r="DE184" s="21"/>
      <c r="DF184" s="21"/>
      <c r="DG184" s="197"/>
      <c r="DH184" s="198"/>
      <c r="DI184" s="183"/>
      <c r="DJ184" s="19"/>
      <c r="DK184" s="19"/>
      <c r="DL184" s="21"/>
      <c r="DM184" s="21"/>
      <c r="DN184" s="21"/>
      <c r="DO184" s="197"/>
      <c r="DP184" s="198"/>
      <c r="DQ184" s="183"/>
      <c r="DR184" s="19"/>
      <c r="DS184" s="19"/>
      <c r="DT184" s="21"/>
      <c r="DU184" s="21"/>
      <c r="DV184" s="21"/>
      <c r="DW184" s="197"/>
      <c r="DX184" s="198"/>
      <c r="DY184" s="183"/>
      <c r="DZ184" s="19"/>
      <c r="EA184" s="19"/>
      <c r="EB184" s="194"/>
      <c r="EC184" s="194"/>
      <c r="ED184" s="194"/>
      <c r="EE184" s="848"/>
      <c r="EF184" s="849"/>
      <c r="EG184" s="195"/>
      <c r="EH184" s="19"/>
      <c r="EI184" s="19"/>
      <c r="EJ184" s="21"/>
      <c r="EK184" s="21"/>
      <c r="EL184" s="21"/>
      <c r="EM184" s="197"/>
      <c r="EN184" s="198"/>
      <c r="EO184" s="183"/>
      <c r="EP184" s="19"/>
      <c r="EQ184" s="19"/>
    </row>
    <row r="185" spans="1:147" ht="37.5" customHeight="1">
      <c r="A185" s="19"/>
      <c r="B185" s="19"/>
      <c r="C185" s="19"/>
      <c r="D185" s="21"/>
      <c r="E185" s="21"/>
      <c r="F185" s="21"/>
      <c r="G185" s="197"/>
      <c r="H185" s="198"/>
      <c r="I185" s="183"/>
      <c r="J185" s="19"/>
      <c r="K185" s="19"/>
      <c r="L185" s="21"/>
      <c r="M185" s="21"/>
      <c r="N185" s="21"/>
      <c r="O185" s="197"/>
      <c r="P185" s="198"/>
      <c r="Q185" s="183"/>
      <c r="R185" s="19"/>
      <c r="S185" s="19"/>
      <c r="T185" s="21"/>
      <c r="U185" s="21"/>
      <c r="V185" s="21"/>
      <c r="W185" s="197"/>
      <c r="X185" s="198"/>
      <c r="Y185" s="183"/>
      <c r="Z185" s="19"/>
      <c r="AA185" s="19"/>
      <c r="AB185" s="21"/>
      <c r="AC185" s="21"/>
      <c r="AD185" s="21"/>
      <c r="AE185" s="197"/>
      <c r="AF185" s="198"/>
      <c r="AG185" s="183"/>
      <c r="AH185" s="19"/>
      <c r="AI185" s="19"/>
      <c r="AJ185" s="21"/>
      <c r="AK185" s="21"/>
      <c r="AL185" s="21"/>
      <c r="AM185" s="197"/>
      <c r="AN185" s="198"/>
      <c r="AO185" s="183"/>
      <c r="AP185" s="19"/>
      <c r="AQ185" s="19"/>
      <c r="AR185" s="21"/>
      <c r="AS185" s="21"/>
      <c r="AT185" s="21"/>
      <c r="AU185" s="197"/>
      <c r="AV185" s="198"/>
      <c r="AW185" s="183"/>
      <c r="AX185" s="19"/>
      <c r="AY185" s="19"/>
      <c r="AZ185" s="21"/>
      <c r="BA185" s="21"/>
      <c r="BB185" s="21"/>
      <c r="BC185" s="197"/>
      <c r="BD185" s="198"/>
      <c r="BE185" s="183"/>
      <c r="BF185" s="19"/>
      <c r="BG185" s="19"/>
      <c r="BH185" s="21"/>
      <c r="BI185" s="21"/>
      <c r="BJ185" s="21"/>
      <c r="BK185" s="197"/>
      <c r="BL185" s="198"/>
      <c r="BM185" s="183"/>
      <c r="BN185" s="19"/>
      <c r="BO185" s="19"/>
      <c r="BP185" s="21"/>
      <c r="BQ185" s="21"/>
      <c r="BR185" s="21"/>
      <c r="BS185" s="197"/>
      <c r="BT185" s="198"/>
      <c r="BU185" s="183"/>
      <c r="BV185" s="19"/>
      <c r="BW185" s="19"/>
      <c r="BX185" s="21"/>
      <c r="BY185" s="21"/>
      <c r="BZ185" s="21"/>
      <c r="CA185" s="197"/>
      <c r="CB185" s="198"/>
      <c r="CC185" s="183"/>
      <c r="CD185" s="19"/>
      <c r="CE185" s="19"/>
      <c r="CF185" s="21"/>
      <c r="CG185" s="21"/>
      <c r="CH185" s="21"/>
      <c r="CI185" s="197"/>
      <c r="CJ185" s="198"/>
      <c r="CK185" s="183"/>
      <c r="CL185" s="19"/>
      <c r="CM185" s="19"/>
      <c r="CN185" s="21"/>
      <c r="CO185" s="21"/>
      <c r="CP185" s="21"/>
      <c r="CQ185" s="197"/>
      <c r="CR185" s="198"/>
      <c r="CS185" s="183"/>
      <c r="CT185" s="19"/>
      <c r="CU185" s="19"/>
      <c r="CV185" s="21"/>
      <c r="CW185" s="21"/>
      <c r="CX185" s="21"/>
      <c r="CY185" s="197"/>
      <c r="CZ185" s="198"/>
      <c r="DA185" s="183"/>
      <c r="DB185" s="19"/>
      <c r="DC185" s="19"/>
      <c r="DD185" s="21"/>
      <c r="DE185" s="21"/>
      <c r="DF185" s="21"/>
      <c r="DG185" s="197"/>
      <c r="DH185" s="198"/>
      <c r="DI185" s="183"/>
      <c r="DJ185" s="19"/>
      <c r="DK185" s="19"/>
      <c r="DL185" s="21"/>
      <c r="DM185" s="21"/>
      <c r="DN185" s="21"/>
      <c r="DO185" s="197"/>
      <c r="DP185" s="198"/>
      <c r="DQ185" s="183"/>
      <c r="DR185" s="19"/>
      <c r="DS185" s="19"/>
      <c r="DT185" s="21"/>
      <c r="DU185" s="21"/>
      <c r="DV185" s="21"/>
      <c r="DW185" s="197"/>
      <c r="DX185" s="198"/>
      <c r="DY185" s="183"/>
      <c r="DZ185" s="19"/>
      <c r="EA185" s="19"/>
      <c r="EB185" s="194"/>
      <c r="EC185" s="194"/>
      <c r="ED185" s="194"/>
      <c r="EE185" s="848"/>
      <c r="EF185" s="849"/>
      <c r="EG185" s="195"/>
      <c r="EH185" s="19"/>
      <c r="EI185" s="19"/>
      <c r="EJ185" s="21"/>
      <c r="EK185" s="21"/>
      <c r="EL185" s="21"/>
      <c r="EM185" s="197"/>
      <c r="EN185" s="198"/>
      <c r="EO185" s="183"/>
      <c r="EP185" s="19"/>
      <c r="EQ185" s="19"/>
    </row>
    <row r="186" spans="1:147" ht="37.5" customHeight="1">
      <c r="A186" s="19"/>
      <c r="B186" s="19"/>
      <c r="C186" s="19"/>
      <c r="D186" s="21"/>
      <c r="E186" s="21"/>
      <c r="F186" s="21"/>
      <c r="G186" s="197"/>
      <c r="H186" s="198"/>
      <c r="I186" s="183"/>
      <c r="J186" s="19"/>
      <c r="K186" s="19"/>
      <c r="L186" s="21"/>
      <c r="M186" s="21"/>
      <c r="N186" s="21"/>
      <c r="O186" s="197"/>
      <c r="P186" s="198"/>
      <c r="Q186" s="183"/>
      <c r="R186" s="19"/>
      <c r="S186" s="19"/>
      <c r="T186" s="21"/>
      <c r="U186" s="21"/>
      <c r="V186" s="21"/>
      <c r="W186" s="197"/>
      <c r="X186" s="198"/>
      <c r="Y186" s="183"/>
      <c r="Z186" s="19"/>
      <c r="AA186" s="19"/>
      <c r="AB186" s="21"/>
      <c r="AC186" s="21"/>
      <c r="AD186" s="21"/>
      <c r="AE186" s="197"/>
      <c r="AF186" s="198"/>
      <c r="AG186" s="183"/>
      <c r="AH186" s="19"/>
      <c r="AI186" s="19"/>
      <c r="AJ186" s="21"/>
      <c r="AK186" s="21"/>
      <c r="AL186" s="21"/>
      <c r="AM186" s="197"/>
      <c r="AN186" s="198"/>
      <c r="AO186" s="183"/>
      <c r="AP186" s="19"/>
      <c r="AQ186" s="19"/>
      <c r="AR186" s="21"/>
      <c r="AS186" s="21"/>
      <c r="AT186" s="21"/>
      <c r="AU186" s="197"/>
      <c r="AV186" s="198"/>
      <c r="AW186" s="183"/>
      <c r="AX186" s="19"/>
      <c r="AY186" s="19"/>
      <c r="AZ186" s="21"/>
      <c r="BA186" s="21"/>
      <c r="BB186" s="21"/>
      <c r="BC186" s="197"/>
      <c r="BD186" s="198"/>
      <c r="BE186" s="183"/>
      <c r="BF186" s="19"/>
      <c r="BG186" s="19"/>
      <c r="BH186" s="21"/>
      <c r="BI186" s="21"/>
      <c r="BJ186" s="21"/>
      <c r="BK186" s="197"/>
      <c r="BL186" s="198"/>
      <c r="BM186" s="183"/>
      <c r="BN186" s="19"/>
      <c r="BO186" s="19"/>
      <c r="BP186" s="21"/>
      <c r="BQ186" s="21"/>
      <c r="BR186" s="21"/>
      <c r="BS186" s="197"/>
      <c r="BT186" s="198"/>
      <c r="BU186" s="183"/>
      <c r="BV186" s="19"/>
      <c r="BW186" s="19"/>
      <c r="BX186" s="21"/>
      <c r="BY186" s="21"/>
      <c r="BZ186" s="21"/>
      <c r="CA186" s="197"/>
      <c r="CB186" s="198"/>
      <c r="CC186" s="183"/>
      <c r="CD186" s="19"/>
      <c r="CE186" s="19"/>
      <c r="CF186" s="21"/>
      <c r="CG186" s="21"/>
      <c r="CH186" s="21"/>
      <c r="CI186" s="197"/>
      <c r="CJ186" s="198"/>
      <c r="CK186" s="183"/>
      <c r="CL186" s="19"/>
      <c r="CM186" s="19"/>
      <c r="CN186" s="21"/>
      <c r="CO186" s="21"/>
      <c r="CP186" s="21"/>
      <c r="CQ186" s="197"/>
      <c r="CR186" s="198"/>
      <c r="CS186" s="183"/>
      <c r="CT186" s="19"/>
      <c r="CU186" s="19"/>
      <c r="CV186" s="21"/>
      <c r="CW186" s="21"/>
      <c r="CX186" s="21"/>
      <c r="CY186" s="197"/>
      <c r="CZ186" s="198"/>
      <c r="DA186" s="183"/>
      <c r="DB186" s="19"/>
      <c r="DC186" s="19"/>
      <c r="DD186" s="21"/>
      <c r="DE186" s="21"/>
      <c r="DF186" s="21"/>
      <c r="DG186" s="197"/>
      <c r="DH186" s="198"/>
      <c r="DI186" s="183"/>
      <c r="DJ186" s="19"/>
      <c r="DK186" s="19"/>
      <c r="DL186" s="21"/>
      <c r="DM186" s="21"/>
      <c r="DN186" s="21"/>
      <c r="DO186" s="197"/>
      <c r="DP186" s="198"/>
      <c r="DQ186" s="183"/>
      <c r="DR186" s="19"/>
      <c r="DS186" s="19"/>
      <c r="DT186" s="21"/>
      <c r="DU186" s="21"/>
      <c r="DV186" s="21"/>
      <c r="DW186" s="197"/>
      <c r="DX186" s="198"/>
      <c r="DY186" s="183"/>
      <c r="DZ186" s="19"/>
      <c r="EA186" s="19"/>
      <c r="EB186" s="194"/>
      <c r="EC186" s="194"/>
      <c r="ED186" s="194"/>
      <c r="EE186" s="848"/>
      <c r="EF186" s="849"/>
      <c r="EG186" s="195"/>
      <c r="EH186" s="19"/>
      <c r="EI186" s="19"/>
      <c r="EJ186" s="21"/>
      <c r="EK186" s="21"/>
      <c r="EL186" s="21"/>
      <c r="EM186" s="197"/>
      <c r="EN186" s="198"/>
      <c r="EO186" s="183"/>
      <c r="EP186" s="19"/>
      <c r="EQ186" s="19"/>
    </row>
    <row r="187" spans="1:147" ht="37.5" customHeight="1">
      <c r="A187" s="19"/>
      <c r="B187" s="19"/>
      <c r="C187" s="19"/>
      <c r="D187" s="21"/>
      <c r="E187" s="21"/>
      <c r="F187" s="21"/>
      <c r="G187" s="197"/>
      <c r="H187" s="198"/>
      <c r="I187" s="183"/>
      <c r="J187" s="19"/>
      <c r="K187" s="19"/>
      <c r="L187" s="21"/>
      <c r="M187" s="21"/>
      <c r="N187" s="21"/>
      <c r="O187" s="197"/>
      <c r="P187" s="198"/>
      <c r="Q187" s="183"/>
      <c r="R187" s="19"/>
      <c r="S187" s="19"/>
      <c r="T187" s="21"/>
      <c r="U187" s="21"/>
      <c r="V187" s="21"/>
      <c r="W187" s="197"/>
      <c r="X187" s="198"/>
      <c r="Y187" s="183"/>
      <c r="Z187" s="19"/>
      <c r="AA187" s="19"/>
      <c r="AB187" s="21"/>
      <c r="AC187" s="21"/>
      <c r="AD187" s="21"/>
      <c r="AE187" s="197"/>
      <c r="AF187" s="198"/>
      <c r="AG187" s="183"/>
      <c r="AH187" s="19"/>
      <c r="AI187" s="19"/>
      <c r="AJ187" s="21"/>
      <c r="AK187" s="21"/>
      <c r="AL187" s="21"/>
      <c r="AM187" s="197"/>
      <c r="AN187" s="198"/>
      <c r="AO187" s="183"/>
      <c r="AP187" s="19"/>
      <c r="AQ187" s="19"/>
      <c r="AR187" s="21"/>
      <c r="AS187" s="21"/>
      <c r="AT187" s="21"/>
      <c r="AU187" s="197"/>
      <c r="AV187" s="198"/>
      <c r="AW187" s="183"/>
      <c r="AX187" s="19"/>
      <c r="AY187" s="19"/>
      <c r="AZ187" s="21"/>
      <c r="BA187" s="21"/>
      <c r="BB187" s="21"/>
      <c r="BC187" s="197"/>
      <c r="BD187" s="198"/>
      <c r="BE187" s="183"/>
      <c r="BF187" s="19"/>
      <c r="BG187" s="19"/>
      <c r="BH187" s="21"/>
      <c r="BI187" s="21"/>
      <c r="BJ187" s="21"/>
      <c r="BK187" s="197"/>
      <c r="BL187" s="198"/>
      <c r="BM187" s="183"/>
      <c r="BN187" s="19"/>
      <c r="BO187" s="19"/>
      <c r="BP187" s="21"/>
      <c r="BQ187" s="21"/>
      <c r="BR187" s="21"/>
      <c r="BS187" s="197"/>
      <c r="BT187" s="198"/>
      <c r="BU187" s="183"/>
      <c r="BV187" s="19"/>
      <c r="BW187" s="19"/>
      <c r="BX187" s="21"/>
      <c r="BY187" s="21"/>
      <c r="BZ187" s="21"/>
      <c r="CA187" s="197"/>
      <c r="CB187" s="198"/>
      <c r="CC187" s="183"/>
      <c r="CD187" s="19"/>
      <c r="CE187" s="19"/>
      <c r="CF187" s="21"/>
      <c r="CG187" s="21"/>
      <c r="CH187" s="21"/>
      <c r="CI187" s="197"/>
      <c r="CJ187" s="198"/>
      <c r="CK187" s="183"/>
      <c r="CL187" s="19"/>
      <c r="CM187" s="19"/>
      <c r="CN187" s="21"/>
      <c r="CO187" s="21"/>
      <c r="CP187" s="21"/>
      <c r="CQ187" s="197"/>
      <c r="CR187" s="198"/>
      <c r="CS187" s="183"/>
      <c r="CT187" s="19"/>
      <c r="CU187" s="19"/>
      <c r="CV187" s="21"/>
      <c r="CW187" s="21"/>
      <c r="CX187" s="21"/>
      <c r="CY187" s="197"/>
      <c r="CZ187" s="198"/>
      <c r="DA187" s="183"/>
      <c r="DB187" s="19"/>
      <c r="DC187" s="19"/>
      <c r="DD187" s="21"/>
      <c r="DE187" s="21"/>
      <c r="DF187" s="21"/>
      <c r="DG187" s="197"/>
      <c r="DH187" s="198"/>
      <c r="DI187" s="183"/>
      <c r="DJ187" s="19"/>
      <c r="DK187" s="19"/>
      <c r="DL187" s="21"/>
      <c r="DM187" s="21"/>
      <c r="DN187" s="21"/>
      <c r="DO187" s="197"/>
      <c r="DP187" s="198"/>
      <c r="DQ187" s="183"/>
      <c r="DR187" s="19"/>
      <c r="DS187" s="19"/>
      <c r="DT187" s="21"/>
      <c r="DU187" s="21"/>
      <c r="DV187" s="21"/>
      <c r="DW187" s="197"/>
      <c r="DX187" s="198"/>
      <c r="DY187" s="183"/>
      <c r="DZ187" s="19"/>
      <c r="EA187" s="19"/>
      <c r="EB187" s="194"/>
      <c r="EC187" s="194"/>
      <c r="ED187" s="194"/>
      <c r="EE187" s="848"/>
      <c r="EF187" s="849"/>
      <c r="EG187" s="195"/>
      <c r="EH187" s="19"/>
      <c r="EI187" s="19"/>
      <c r="EJ187" s="21"/>
      <c r="EK187" s="21"/>
      <c r="EL187" s="21"/>
      <c r="EM187" s="197"/>
      <c r="EN187" s="198"/>
      <c r="EO187" s="183"/>
      <c r="EP187" s="19"/>
      <c r="EQ187" s="19"/>
    </row>
    <row r="188" spans="1:147" ht="37.5" customHeight="1">
      <c r="A188" s="19"/>
      <c r="B188" s="19"/>
      <c r="C188" s="19"/>
      <c r="D188" s="21"/>
      <c r="E188" s="21"/>
      <c r="F188" s="21"/>
      <c r="G188" s="197"/>
      <c r="H188" s="198"/>
      <c r="I188" s="183"/>
      <c r="J188" s="19"/>
      <c r="K188" s="19"/>
      <c r="L188" s="21"/>
      <c r="M188" s="21"/>
      <c r="N188" s="21"/>
      <c r="O188" s="197"/>
      <c r="P188" s="198"/>
      <c r="Q188" s="183"/>
      <c r="R188" s="19"/>
      <c r="S188" s="19"/>
      <c r="T188" s="21"/>
      <c r="U188" s="21"/>
      <c r="V188" s="21"/>
      <c r="W188" s="197"/>
      <c r="X188" s="198"/>
      <c r="Y188" s="183"/>
      <c r="Z188" s="19"/>
      <c r="AA188" s="19"/>
      <c r="AB188" s="21"/>
      <c r="AC188" s="21"/>
      <c r="AD188" s="21"/>
      <c r="AE188" s="197"/>
      <c r="AF188" s="198"/>
      <c r="AG188" s="183"/>
      <c r="AH188" s="19"/>
      <c r="AI188" s="19"/>
      <c r="AJ188" s="21"/>
      <c r="AK188" s="21"/>
      <c r="AL188" s="21"/>
      <c r="AM188" s="197"/>
      <c r="AN188" s="198"/>
      <c r="AO188" s="183"/>
      <c r="AP188" s="19"/>
      <c r="AQ188" s="19"/>
      <c r="AR188" s="21"/>
      <c r="AS188" s="21"/>
      <c r="AT188" s="21"/>
      <c r="AU188" s="197"/>
      <c r="AV188" s="198"/>
      <c r="AW188" s="183"/>
      <c r="AX188" s="19"/>
      <c r="AY188" s="19"/>
      <c r="AZ188" s="21"/>
      <c r="BA188" s="21"/>
      <c r="BB188" s="21"/>
      <c r="BC188" s="197"/>
      <c r="BD188" s="198"/>
      <c r="BE188" s="183"/>
      <c r="BF188" s="19"/>
      <c r="BG188" s="19"/>
      <c r="BH188" s="21"/>
      <c r="BI188" s="21"/>
      <c r="BJ188" s="21"/>
      <c r="BK188" s="197"/>
      <c r="BL188" s="198"/>
      <c r="BM188" s="183"/>
      <c r="BN188" s="19"/>
      <c r="BO188" s="19"/>
      <c r="BP188" s="21"/>
      <c r="BQ188" s="21"/>
      <c r="BR188" s="21"/>
      <c r="BS188" s="197"/>
      <c r="BT188" s="198"/>
      <c r="BU188" s="183"/>
      <c r="BV188" s="19"/>
      <c r="BW188" s="19"/>
      <c r="BX188" s="21"/>
      <c r="BY188" s="21"/>
      <c r="BZ188" s="21"/>
      <c r="CA188" s="197"/>
      <c r="CB188" s="198"/>
      <c r="CC188" s="183"/>
      <c r="CD188" s="19"/>
      <c r="CE188" s="19"/>
      <c r="CF188" s="21"/>
      <c r="CG188" s="21"/>
      <c r="CH188" s="21"/>
      <c r="CI188" s="197"/>
      <c r="CJ188" s="198"/>
      <c r="CK188" s="183"/>
      <c r="CL188" s="19"/>
      <c r="CM188" s="19"/>
      <c r="CN188" s="21"/>
      <c r="CO188" s="21"/>
      <c r="CP188" s="21"/>
      <c r="CQ188" s="197"/>
      <c r="CR188" s="198"/>
      <c r="CS188" s="183"/>
      <c r="CT188" s="19"/>
      <c r="CU188" s="19"/>
      <c r="CV188" s="21"/>
      <c r="CW188" s="21"/>
      <c r="CX188" s="21"/>
      <c r="CY188" s="197"/>
      <c r="CZ188" s="198"/>
      <c r="DA188" s="183"/>
      <c r="DB188" s="19"/>
      <c r="DC188" s="19"/>
      <c r="DD188" s="21"/>
      <c r="DE188" s="21"/>
      <c r="DF188" s="21"/>
      <c r="DG188" s="197"/>
      <c r="DH188" s="198"/>
      <c r="DI188" s="183"/>
      <c r="DJ188" s="19"/>
      <c r="DK188" s="19"/>
      <c r="DL188" s="21"/>
      <c r="DM188" s="21"/>
      <c r="DN188" s="21"/>
      <c r="DO188" s="197"/>
      <c r="DP188" s="198"/>
      <c r="DQ188" s="183"/>
      <c r="DR188" s="19"/>
      <c r="DS188" s="19"/>
      <c r="DT188" s="21"/>
      <c r="DU188" s="21"/>
      <c r="DV188" s="21"/>
      <c r="DW188" s="197"/>
      <c r="DX188" s="198"/>
      <c r="DY188" s="183"/>
      <c r="DZ188" s="19"/>
      <c r="EA188" s="19"/>
      <c r="EB188" s="194"/>
      <c r="EC188" s="194"/>
      <c r="ED188" s="194"/>
      <c r="EE188" s="848"/>
      <c r="EF188" s="849"/>
      <c r="EG188" s="195"/>
      <c r="EH188" s="19"/>
      <c r="EI188" s="19"/>
      <c r="EJ188" s="21"/>
      <c r="EK188" s="21"/>
      <c r="EL188" s="21"/>
      <c r="EM188" s="197"/>
      <c r="EN188" s="198"/>
      <c r="EO188" s="183"/>
      <c r="EP188" s="19"/>
      <c r="EQ188" s="19"/>
    </row>
    <row r="189" spans="1:147" ht="37.5" customHeight="1">
      <c r="A189" s="19"/>
      <c r="B189" s="19"/>
      <c r="C189" s="19"/>
      <c r="D189" s="21"/>
      <c r="E189" s="21"/>
      <c r="F189" s="21"/>
      <c r="G189" s="197"/>
      <c r="H189" s="198"/>
      <c r="I189" s="183"/>
      <c r="J189" s="19"/>
      <c r="K189" s="19"/>
      <c r="L189" s="21"/>
      <c r="M189" s="21"/>
      <c r="N189" s="21"/>
      <c r="O189" s="197"/>
      <c r="P189" s="198"/>
      <c r="Q189" s="183"/>
      <c r="R189" s="19"/>
      <c r="S189" s="19"/>
      <c r="T189" s="21"/>
      <c r="U189" s="21"/>
      <c r="V189" s="21"/>
      <c r="W189" s="197"/>
      <c r="X189" s="198"/>
      <c r="Y189" s="183"/>
      <c r="Z189" s="19"/>
      <c r="AA189" s="19"/>
      <c r="AB189" s="21"/>
      <c r="AC189" s="21"/>
      <c r="AD189" s="21"/>
      <c r="AE189" s="197"/>
      <c r="AF189" s="198"/>
      <c r="AG189" s="183"/>
      <c r="AH189" s="19"/>
      <c r="AI189" s="19"/>
      <c r="AJ189" s="21"/>
      <c r="AK189" s="21"/>
      <c r="AL189" s="21"/>
      <c r="AM189" s="197"/>
      <c r="AN189" s="198"/>
      <c r="AO189" s="183"/>
      <c r="AP189" s="19"/>
      <c r="AQ189" s="19"/>
      <c r="AR189" s="21"/>
      <c r="AS189" s="21"/>
      <c r="AT189" s="21"/>
      <c r="AU189" s="197"/>
      <c r="AV189" s="198"/>
      <c r="AW189" s="183"/>
      <c r="AX189" s="19"/>
      <c r="AY189" s="19"/>
      <c r="AZ189" s="21"/>
      <c r="BA189" s="21"/>
      <c r="BB189" s="21"/>
      <c r="BC189" s="197"/>
      <c r="BD189" s="198"/>
      <c r="BE189" s="183"/>
      <c r="BF189" s="19"/>
      <c r="BG189" s="19"/>
      <c r="BH189" s="21"/>
      <c r="BI189" s="21"/>
      <c r="BJ189" s="21"/>
      <c r="BK189" s="197"/>
      <c r="BL189" s="198"/>
      <c r="BM189" s="183"/>
      <c r="BN189" s="19"/>
      <c r="BO189" s="19"/>
      <c r="BP189" s="21"/>
      <c r="BQ189" s="21"/>
      <c r="BR189" s="21"/>
      <c r="BS189" s="197"/>
      <c r="BT189" s="198"/>
      <c r="BU189" s="183"/>
      <c r="BV189" s="19"/>
      <c r="BW189" s="19"/>
      <c r="BX189" s="21"/>
      <c r="BY189" s="21"/>
      <c r="BZ189" s="21"/>
      <c r="CA189" s="197"/>
      <c r="CB189" s="198"/>
      <c r="CC189" s="183"/>
      <c r="CD189" s="19"/>
      <c r="CE189" s="19"/>
      <c r="CF189" s="21"/>
      <c r="CG189" s="21"/>
      <c r="CH189" s="21"/>
      <c r="CI189" s="197"/>
      <c r="CJ189" s="198"/>
      <c r="CK189" s="183"/>
      <c r="CL189" s="19"/>
      <c r="CM189" s="19"/>
      <c r="CN189" s="21"/>
      <c r="CO189" s="21"/>
      <c r="CP189" s="21"/>
      <c r="CQ189" s="197"/>
      <c r="CR189" s="198"/>
      <c r="CS189" s="183"/>
      <c r="CT189" s="19"/>
      <c r="CU189" s="19"/>
      <c r="CV189" s="21"/>
      <c r="CW189" s="21"/>
      <c r="CX189" s="21"/>
      <c r="CY189" s="197"/>
      <c r="CZ189" s="198"/>
      <c r="DA189" s="183"/>
      <c r="DB189" s="19"/>
      <c r="DC189" s="19"/>
      <c r="DD189" s="21"/>
      <c r="DE189" s="21"/>
      <c r="DF189" s="21"/>
      <c r="DG189" s="197"/>
      <c r="DH189" s="198"/>
      <c r="DI189" s="183"/>
      <c r="DJ189" s="19"/>
      <c r="DK189" s="19"/>
      <c r="DL189" s="21"/>
      <c r="DM189" s="21"/>
      <c r="DN189" s="21"/>
      <c r="DO189" s="197"/>
      <c r="DP189" s="198"/>
      <c r="DQ189" s="183"/>
      <c r="DR189" s="19"/>
      <c r="DS189" s="19"/>
      <c r="DT189" s="21"/>
      <c r="DU189" s="21"/>
      <c r="DV189" s="21"/>
      <c r="DW189" s="197"/>
      <c r="DX189" s="198"/>
      <c r="DY189" s="183"/>
      <c r="DZ189" s="19"/>
      <c r="EA189" s="19"/>
      <c r="EB189" s="194"/>
      <c r="EC189" s="194"/>
      <c r="ED189" s="194"/>
      <c r="EE189" s="848"/>
      <c r="EF189" s="849"/>
      <c r="EG189" s="195"/>
      <c r="EH189" s="19"/>
      <c r="EI189" s="19"/>
      <c r="EJ189" s="21"/>
      <c r="EK189" s="21"/>
      <c r="EL189" s="21"/>
      <c r="EM189" s="197"/>
      <c r="EN189" s="198"/>
      <c r="EO189" s="183"/>
      <c r="EP189" s="19"/>
      <c r="EQ189" s="19"/>
    </row>
    <row r="190" spans="1:147" ht="37.5" customHeight="1">
      <c r="A190" s="19"/>
      <c r="B190" s="19"/>
      <c r="C190" s="19"/>
      <c r="D190" s="21"/>
      <c r="E190" s="21"/>
      <c r="F190" s="21"/>
      <c r="G190" s="197"/>
      <c r="H190" s="198"/>
      <c r="I190" s="183"/>
      <c r="J190" s="19"/>
      <c r="K190" s="19"/>
      <c r="L190" s="21"/>
      <c r="M190" s="21"/>
      <c r="N190" s="21"/>
      <c r="O190" s="197"/>
      <c r="P190" s="198"/>
      <c r="Q190" s="183"/>
      <c r="R190" s="19"/>
      <c r="S190" s="19"/>
      <c r="T190" s="21"/>
      <c r="U190" s="21"/>
      <c r="V190" s="21"/>
      <c r="W190" s="197"/>
      <c r="X190" s="198"/>
      <c r="Y190" s="183"/>
      <c r="Z190" s="19"/>
      <c r="AA190" s="19"/>
      <c r="AB190" s="21"/>
      <c r="AC190" s="21"/>
      <c r="AD190" s="21"/>
      <c r="AE190" s="197"/>
      <c r="AF190" s="198"/>
      <c r="AG190" s="183"/>
      <c r="AH190" s="19"/>
      <c r="AI190" s="19"/>
      <c r="AJ190" s="21"/>
      <c r="AK190" s="21"/>
      <c r="AL190" s="21"/>
      <c r="AM190" s="197"/>
      <c r="AN190" s="198"/>
      <c r="AO190" s="183"/>
      <c r="AP190" s="19"/>
      <c r="AQ190" s="19"/>
      <c r="AR190" s="21"/>
      <c r="AS190" s="21"/>
      <c r="AT190" s="21"/>
      <c r="AU190" s="197"/>
      <c r="AV190" s="198"/>
      <c r="AW190" s="183"/>
      <c r="AX190" s="19"/>
      <c r="AY190" s="19"/>
      <c r="AZ190" s="21"/>
      <c r="BA190" s="21"/>
      <c r="BB190" s="21"/>
      <c r="BC190" s="197"/>
      <c r="BD190" s="198"/>
      <c r="BE190" s="183"/>
      <c r="BF190" s="19"/>
      <c r="BG190" s="19"/>
      <c r="BH190" s="21"/>
      <c r="BI190" s="21"/>
      <c r="BJ190" s="21"/>
      <c r="BK190" s="197"/>
      <c r="BL190" s="198"/>
      <c r="BM190" s="183"/>
      <c r="BN190" s="19"/>
      <c r="BO190" s="19"/>
      <c r="BP190" s="21"/>
      <c r="BQ190" s="21"/>
      <c r="BR190" s="21"/>
      <c r="BS190" s="197"/>
      <c r="BT190" s="198"/>
      <c r="BU190" s="183"/>
      <c r="BV190" s="19"/>
      <c r="BW190" s="19"/>
      <c r="BX190" s="21"/>
      <c r="BY190" s="21"/>
      <c r="BZ190" s="21"/>
      <c r="CA190" s="197"/>
      <c r="CB190" s="198"/>
      <c r="CC190" s="183"/>
      <c r="CD190" s="19"/>
      <c r="CE190" s="19"/>
      <c r="CF190" s="21"/>
      <c r="CG190" s="21"/>
      <c r="CH190" s="21"/>
      <c r="CI190" s="197"/>
      <c r="CJ190" s="198"/>
      <c r="CK190" s="183"/>
      <c r="CL190" s="19"/>
      <c r="CM190" s="19"/>
      <c r="CN190" s="21"/>
      <c r="CO190" s="21"/>
      <c r="CP190" s="21"/>
      <c r="CQ190" s="197"/>
      <c r="CR190" s="198"/>
      <c r="CS190" s="183"/>
      <c r="CT190" s="19"/>
      <c r="CU190" s="19"/>
      <c r="CV190" s="21"/>
      <c r="CW190" s="21"/>
      <c r="CX190" s="21"/>
      <c r="CY190" s="197"/>
      <c r="CZ190" s="198"/>
      <c r="DA190" s="183"/>
      <c r="DB190" s="19"/>
      <c r="DC190" s="19"/>
      <c r="DD190" s="21"/>
      <c r="DE190" s="21"/>
      <c r="DF190" s="21"/>
      <c r="DG190" s="197"/>
      <c r="DH190" s="198"/>
      <c r="DI190" s="183"/>
      <c r="DJ190" s="19"/>
      <c r="DK190" s="19"/>
      <c r="DL190" s="21"/>
      <c r="DM190" s="21"/>
      <c r="DN190" s="21"/>
      <c r="DO190" s="197"/>
      <c r="DP190" s="198"/>
      <c r="DQ190" s="183"/>
      <c r="DR190" s="19"/>
      <c r="DS190" s="19"/>
      <c r="DT190" s="21"/>
      <c r="DU190" s="21"/>
      <c r="DV190" s="21"/>
      <c r="DW190" s="197"/>
      <c r="DX190" s="198"/>
      <c r="DY190" s="183"/>
      <c r="DZ190" s="19"/>
      <c r="EA190" s="19"/>
      <c r="EB190" s="194"/>
      <c r="EC190" s="194"/>
      <c r="ED190" s="194"/>
      <c r="EE190" s="848"/>
      <c r="EF190" s="849"/>
      <c r="EG190" s="195"/>
      <c r="EH190" s="19"/>
      <c r="EI190" s="19"/>
      <c r="EJ190" s="21"/>
      <c r="EK190" s="21"/>
      <c r="EL190" s="21"/>
      <c r="EM190" s="197"/>
      <c r="EN190" s="198"/>
      <c r="EO190" s="183"/>
      <c r="EP190" s="19"/>
      <c r="EQ190" s="19"/>
    </row>
    <row r="191" spans="1:147" ht="37.5" customHeight="1">
      <c r="A191" s="19"/>
      <c r="B191" s="19"/>
      <c r="C191" s="19"/>
      <c r="D191" s="21"/>
      <c r="E191" s="21"/>
      <c r="F191" s="21"/>
      <c r="G191" s="197"/>
      <c r="H191" s="198"/>
      <c r="I191" s="183"/>
      <c r="J191" s="19"/>
      <c r="K191" s="19"/>
      <c r="L191" s="21"/>
      <c r="M191" s="21"/>
      <c r="N191" s="21"/>
      <c r="O191" s="197"/>
      <c r="P191" s="198"/>
      <c r="Q191" s="183"/>
      <c r="R191" s="19"/>
      <c r="S191" s="19"/>
      <c r="T191" s="21"/>
      <c r="U191" s="21"/>
      <c r="V191" s="21"/>
      <c r="W191" s="197"/>
      <c r="X191" s="198"/>
      <c r="Y191" s="183"/>
      <c r="Z191" s="19"/>
      <c r="AA191" s="19"/>
      <c r="AB191" s="21"/>
      <c r="AC191" s="21"/>
      <c r="AD191" s="21"/>
      <c r="AE191" s="197"/>
      <c r="AF191" s="198"/>
      <c r="AG191" s="183"/>
      <c r="AH191" s="19"/>
      <c r="AI191" s="19"/>
      <c r="AJ191" s="21"/>
      <c r="AK191" s="21"/>
      <c r="AL191" s="21"/>
      <c r="AM191" s="197"/>
      <c r="AN191" s="198"/>
      <c r="AO191" s="183"/>
      <c r="AP191" s="19"/>
      <c r="AQ191" s="19"/>
      <c r="AR191" s="21"/>
      <c r="AS191" s="21"/>
      <c r="AT191" s="21"/>
      <c r="AU191" s="197"/>
      <c r="AV191" s="198"/>
      <c r="AW191" s="183"/>
      <c r="AX191" s="19"/>
      <c r="AY191" s="19"/>
      <c r="AZ191" s="21"/>
      <c r="BA191" s="21"/>
      <c r="BB191" s="21"/>
      <c r="BC191" s="197"/>
      <c r="BD191" s="198"/>
      <c r="BE191" s="183"/>
      <c r="BF191" s="19"/>
      <c r="BG191" s="19"/>
      <c r="BH191" s="21"/>
      <c r="BI191" s="21"/>
      <c r="BJ191" s="21"/>
      <c r="BK191" s="197"/>
      <c r="BL191" s="198"/>
      <c r="BM191" s="183"/>
      <c r="BN191" s="19"/>
      <c r="BO191" s="19"/>
      <c r="BP191" s="21"/>
      <c r="BQ191" s="21"/>
      <c r="BR191" s="21"/>
      <c r="BS191" s="197"/>
      <c r="BT191" s="198"/>
      <c r="BU191" s="183"/>
      <c r="BV191" s="19"/>
      <c r="BW191" s="19"/>
      <c r="BX191" s="21"/>
      <c r="BY191" s="21"/>
      <c r="BZ191" s="21"/>
      <c r="CA191" s="197"/>
      <c r="CB191" s="198"/>
      <c r="CC191" s="183"/>
      <c r="CD191" s="19"/>
      <c r="CE191" s="19"/>
      <c r="CF191" s="21"/>
      <c r="CG191" s="21"/>
      <c r="CH191" s="21"/>
      <c r="CI191" s="197"/>
      <c r="CJ191" s="198"/>
      <c r="CK191" s="183"/>
      <c r="CL191" s="19"/>
      <c r="CM191" s="19"/>
      <c r="CN191" s="21"/>
      <c r="CO191" s="21"/>
      <c r="CP191" s="21"/>
      <c r="CQ191" s="197"/>
      <c r="CR191" s="198"/>
      <c r="CS191" s="183"/>
      <c r="CT191" s="19"/>
      <c r="CU191" s="19"/>
      <c r="CV191" s="21"/>
      <c r="CW191" s="21"/>
      <c r="CX191" s="21"/>
      <c r="CY191" s="197"/>
      <c r="CZ191" s="198"/>
      <c r="DA191" s="183"/>
      <c r="DB191" s="19"/>
      <c r="DC191" s="19"/>
      <c r="DD191" s="21"/>
      <c r="DE191" s="21"/>
      <c r="DF191" s="21"/>
      <c r="DG191" s="197"/>
      <c r="DH191" s="198"/>
      <c r="DI191" s="183"/>
      <c r="DJ191" s="19"/>
      <c r="DK191" s="19"/>
      <c r="DL191" s="21"/>
      <c r="DM191" s="21"/>
      <c r="DN191" s="21"/>
      <c r="DO191" s="197"/>
      <c r="DP191" s="198"/>
      <c r="DQ191" s="183"/>
      <c r="DR191" s="19"/>
      <c r="DS191" s="19"/>
      <c r="DT191" s="21"/>
      <c r="DU191" s="21"/>
      <c r="DV191" s="21"/>
      <c r="DW191" s="197"/>
      <c r="DX191" s="198"/>
      <c r="DY191" s="183"/>
      <c r="DZ191" s="19"/>
      <c r="EA191" s="19"/>
      <c r="EB191" s="194"/>
      <c r="EC191" s="194"/>
      <c r="ED191" s="194"/>
      <c r="EE191" s="848"/>
      <c r="EF191" s="849"/>
      <c r="EG191" s="195"/>
      <c r="EH191" s="19"/>
      <c r="EI191" s="19"/>
      <c r="EJ191" s="21"/>
      <c r="EK191" s="21"/>
      <c r="EL191" s="21"/>
      <c r="EM191" s="197"/>
      <c r="EN191" s="198"/>
      <c r="EO191" s="183"/>
      <c r="EP191" s="19"/>
      <c r="EQ191" s="19"/>
    </row>
    <row r="192" spans="1:147" ht="37.5" customHeight="1">
      <c r="A192" s="19"/>
      <c r="B192" s="19"/>
      <c r="C192" s="19"/>
      <c r="D192" s="21"/>
      <c r="E192" s="21"/>
      <c r="F192" s="21"/>
      <c r="G192" s="197"/>
      <c r="H192" s="198"/>
      <c r="I192" s="183"/>
      <c r="J192" s="19"/>
      <c r="K192" s="19"/>
      <c r="L192" s="21"/>
      <c r="M192" s="21"/>
      <c r="N192" s="21"/>
      <c r="O192" s="197"/>
      <c r="P192" s="198"/>
      <c r="Q192" s="183"/>
      <c r="R192" s="19"/>
      <c r="S192" s="19"/>
      <c r="T192" s="21"/>
      <c r="U192" s="21"/>
      <c r="V192" s="21"/>
      <c r="W192" s="197"/>
      <c r="X192" s="198"/>
      <c r="Y192" s="183"/>
      <c r="Z192" s="19"/>
      <c r="AA192" s="19"/>
      <c r="AB192" s="21"/>
      <c r="AC192" s="21"/>
      <c r="AD192" s="21"/>
      <c r="AE192" s="197"/>
      <c r="AF192" s="198"/>
      <c r="AG192" s="183"/>
      <c r="AH192" s="19"/>
      <c r="AI192" s="19"/>
      <c r="AJ192" s="21"/>
      <c r="AK192" s="21"/>
      <c r="AL192" s="21"/>
      <c r="AM192" s="197"/>
      <c r="AN192" s="198"/>
      <c r="AO192" s="183"/>
      <c r="AP192" s="19"/>
      <c r="AQ192" s="19"/>
      <c r="AR192" s="21"/>
      <c r="AS192" s="21"/>
      <c r="AT192" s="21"/>
      <c r="AU192" s="197"/>
      <c r="AV192" s="198"/>
      <c r="AW192" s="183"/>
      <c r="AX192" s="19"/>
      <c r="AY192" s="19"/>
      <c r="AZ192" s="21"/>
      <c r="BA192" s="21"/>
      <c r="BB192" s="21"/>
      <c r="BC192" s="197"/>
      <c r="BD192" s="198"/>
      <c r="BE192" s="183"/>
      <c r="BF192" s="19"/>
      <c r="BG192" s="19"/>
      <c r="BH192" s="21"/>
      <c r="BI192" s="21"/>
      <c r="BJ192" s="21"/>
      <c r="BK192" s="197"/>
      <c r="BL192" s="198"/>
      <c r="BM192" s="183"/>
      <c r="BN192" s="19"/>
      <c r="BO192" s="19"/>
      <c r="BP192" s="21"/>
      <c r="BQ192" s="21"/>
      <c r="BR192" s="21"/>
      <c r="BS192" s="197"/>
      <c r="BT192" s="198"/>
      <c r="BU192" s="183"/>
      <c r="BV192" s="19"/>
      <c r="BW192" s="19"/>
      <c r="BX192" s="21"/>
      <c r="BY192" s="21"/>
      <c r="BZ192" s="21"/>
      <c r="CA192" s="197"/>
      <c r="CB192" s="198"/>
      <c r="CC192" s="183"/>
      <c r="CD192" s="19"/>
      <c r="CE192" s="19"/>
      <c r="CF192" s="21"/>
      <c r="CG192" s="21"/>
      <c r="CH192" s="21"/>
      <c r="CI192" s="197"/>
      <c r="CJ192" s="198"/>
      <c r="CK192" s="183"/>
      <c r="CL192" s="19"/>
      <c r="CM192" s="19"/>
      <c r="CN192" s="21"/>
      <c r="CO192" s="21"/>
      <c r="CP192" s="21"/>
      <c r="CQ192" s="197"/>
      <c r="CR192" s="198"/>
      <c r="CS192" s="183"/>
      <c r="CT192" s="19"/>
      <c r="CU192" s="19"/>
      <c r="CV192" s="21"/>
      <c r="CW192" s="21"/>
      <c r="CX192" s="21"/>
      <c r="CY192" s="197"/>
      <c r="CZ192" s="198"/>
      <c r="DA192" s="183"/>
      <c r="DB192" s="19"/>
      <c r="DC192" s="19"/>
      <c r="DD192" s="21"/>
      <c r="DE192" s="21"/>
      <c r="DF192" s="21"/>
      <c r="DG192" s="197"/>
      <c r="DH192" s="198"/>
      <c r="DI192" s="183"/>
      <c r="DJ192" s="19"/>
      <c r="DK192" s="19"/>
      <c r="DL192" s="21"/>
      <c r="DM192" s="21"/>
      <c r="DN192" s="21"/>
      <c r="DO192" s="197"/>
      <c r="DP192" s="198"/>
      <c r="DQ192" s="183"/>
      <c r="DR192" s="19"/>
      <c r="DS192" s="19"/>
      <c r="DT192" s="21"/>
      <c r="DU192" s="21"/>
      <c r="DV192" s="21"/>
      <c r="DW192" s="197"/>
      <c r="DX192" s="198"/>
      <c r="DY192" s="183"/>
      <c r="DZ192" s="19"/>
      <c r="EA192" s="19"/>
      <c r="EB192" s="194"/>
      <c r="EC192" s="194"/>
      <c r="ED192" s="194"/>
      <c r="EE192" s="848"/>
      <c r="EF192" s="849"/>
      <c r="EG192" s="195"/>
      <c r="EH192" s="19"/>
      <c r="EI192" s="19"/>
      <c r="EJ192" s="21"/>
      <c r="EK192" s="21"/>
      <c r="EL192" s="21"/>
      <c r="EM192" s="197"/>
      <c r="EN192" s="198"/>
      <c r="EO192" s="183"/>
      <c r="EP192" s="19"/>
      <c r="EQ192" s="19"/>
    </row>
    <row r="193" spans="1:147" ht="37.5" customHeight="1">
      <c r="A193" s="19"/>
      <c r="B193" s="19"/>
      <c r="C193" s="19"/>
      <c r="D193" s="21"/>
      <c r="E193" s="21"/>
      <c r="F193" s="21"/>
      <c r="G193" s="197"/>
      <c r="H193" s="198"/>
      <c r="I193" s="183"/>
      <c r="J193" s="19"/>
      <c r="K193" s="19"/>
      <c r="L193" s="21"/>
      <c r="M193" s="21"/>
      <c r="N193" s="21"/>
      <c r="O193" s="197"/>
      <c r="P193" s="198"/>
      <c r="Q193" s="183"/>
      <c r="R193" s="19"/>
      <c r="S193" s="19"/>
      <c r="T193" s="21"/>
      <c r="U193" s="21"/>
      <c r="V193" s="21"/>
      <c r="W193" s="197"/>
      <c r="X193" s="198"/>
      <c r="Y193" s="183"/>
      <c r="Z193" s="19"/>
      <c r="AA193" s="19"/>
      <c r="AB193" s="21"/>
      <c r="AC193" s="21"/>
      <c r="AD193" s="21"/>
      <c r="AE193" s="197"/>
      <c r="AF193" s="198"/>
      <c r="AG193" s="183"/>
      <c r="AH193" s="19"/>
      <c r="AI193" s="19"/>
      <c r="AJ193" s="21"/>
      <c r="AK193" s="21"/>
      <c r="AL193" s="21"/>
      <c r="AM193" s="197"/>
      <c r="AN193" s="198"/>
      <c r="AO193" s="183"/>
      <c r="AP193" s="19"/>
      <c r="AQ193" s="19"/>
      <c r="AR193" s="21"/>
      <c r="AS193" s="21"/>
      <c r="AT193" s="21"/>
      <c r="AU193" s="197"/>
      <c r="AV193" s="198"/>
      <c r="AW193" s="183"/>
      <c r="AX193" s="19"/>
      <c r="AY193" s="19"/>
      <c r="AZ193" s="21"/>
      <c r="BA193" s="21"/>
      <c r="BB193" s="21"/>
      <c r="BC193" s="197"/>
      <c r="BD193" s="198"/>
      <c r="BE193" s="183"/>
      <c r="BF193" s="19"/>
      <c r="BG193" s="19"/>
      <c r="BH193" s="21"/>
      <c r="BI193" s="21"/>
      <c r="BJ193" s="21"/>
      <c r="BK193" s="197"/>
      <c r="BL193" s="198"/>
      <c r="BM193" s="183"/>
      <c r="BN193" s="19"/>
      <c r="BO193" s="19"/>
      <c r="BP193" s="21"/>
      <c r="BQ193" s="21"/>
      <c r="BR193" s="21"/>
      <c r="BS193" s="197"/>
      <c r="BT193" s="198"/>
      <c r="BU193" s="183"/>
      <c r="BV193" s="19"/>
      <c r="BW193" s="19"/>
      <c r="BX193" s="21"/>
      <c r="BY193" s="21"/>
      <c r="BZ193" s="21"/>
      <c r="CA193" s="197"/>
      <c r="CB193" s="198"/>
      <c r="CC193" s="183"/>
      <c r="CD193" s="19"/>
      <c r="CE193" s="19"/>
      <c r="CF193" s="21"/>
      <c r="CG193" s="21"/>
      <c r="CH193" s="21"/>
      <c r="CI193" s="197"/>
      <c r="CJ193" s="198"/>
      <c r="CK193" s="183"/>
      <c r="CL193" s="19"/>
      <c r="CM193" s="19"/>
      <c r="CN193" s="21"/>
      <c r="CO193" s="21"/>
      <c r="CP193" s="21"/>
      <c r="CQ193" s="197"/>
      <c r="CR193" s="198"/>
      <c r="CS193" s="183"/>
      <c r="CT193" s="19"/>
      <c r="CU193" s="19"/>
      <c r="CV193" s="21"/>
      <c r="CW193" s="21"/>
      <c r="CX193" s="21"/>
      <c r="CY193" s="197"/>
      <c r="CZ193" s="198"/>
      <c r="DA193" s="183"/>
      <c r="DB193" s="19"/>
      <c r="DC193" s="19"/>
      <c r="DD193" s="21"/>
      <c r="DE193" s="21"/>
      <c r="DF193" s="21"/>
      <c r="DG193" s="197"/>
      <c r="DH193" s="198"/>
      <c r="DI193" s="183"/>
      <c r="DJ193" s="19"/>
      <c r="DK193" s="19"/>
      <c r="DL193" s="21"/>
      <c r="DM193" s="21"/>
      <c r="DN193" s="21"/>
      <c r="DO193" s="197"/>
      <c r="DP193" s="198"/>
      <c r="DQ193" s="183"/>
      <c r="DR193" s="19"/>
      <c r="DS193" s="19"/>
      <c r="DT193" s="21"/>
      <c r="DU193" s="21"/>
      <c r="DV193" s="21"/>
      <c r="DW193" s="197"/>
      <c r="DX193" s="198"/>
      <c r="DY193" s="183"/>
      <c r="DZ193" s="19"/>
      <c r="EA193" s="19"/>
      <c r="EB193" s="194"/>
      <c r="EC193" s="194"/>
      <c r="ED193" s="194"/>
      <c r="EE193" s="848"/>
      <c r="EF193" s="849"/>
      <c r="EG193" s="195"/>
      <c r="EH193" s="19"/>
      <c r="EI193" s="19"/>
      <c r="EJ193" s="21"/>
      <c r="EK193" s="21"/>
      <c r="EL193" s="21"/>
      <c r="EM193" s="197"/>
      <c r="EN193" s="198"/>
      <c r="EO193" s="183"/>
      <c r="EP193" s="19"/>
      <c r="EQ193" s="19"/>
    </row>
    <row r="194" spans="1:147" ht="37.5" customHeight="1">
      <c r="A194" s="19"/>
      <c r="B194" s="19"/>
      <c r="C194" s="19"/>
      <c r="D194" s="21"/>
      <c r="E194" s="21"/>
      <c r="F194" s="21"/>
      <c r="G194" s="197"/>
      <c r="H194" s="198"/>
      <c r="I194" s="183"/>
      <c r="J194" s="19"/>
      <c r="K194" s="19"/>
      <c r="L194" s="21"/>
      <c r="M194" s="21"/>
      <c r="N194" s="21"/>
      <c r="O194" s="197"/>
      <c r="P194" s="198"/>
      <c r="Q194" s="183"/>
      <c r="R194" s="19"/>
      <c r="S194" s="19"/>
      <c r="T194" s="21"/>
      <c r="U194" s="21"/>
      <c r="V194" s="21"/>
      <c r="W194" s="197"/>
      <c r="X194" s="198"/>
      <c r="Y194" s="183"/>
      <c r="Z194" s="19"/>
      <c r="AA194" s="19"/>
      <c r="AB194" s="21"/>
      <c r="AC194" s="21"/>
      <c r="AD194" s="21"/>
      <c r="AE194" s="197"/>
      <c r="AF194" s="198"/>
      <c r="AG194" s="183"/>
      <c r="AH194" s="19"/>
      <c r="AI194" s="19"/>
      <c r="AJ194" s="21"/>
      <c r="AK194" s="21"/>
      <c r="AL194" s="21"/>
      <c r="AM194" s="197"/>
      <c r="AN194" s="198"/>
      <c r="AO194" s="183"/>
      <c r="AP194" s="19"/>
      <c r="AQ194" s="19"/>
      <c r="AR194" s="21"/>
      <c r="AS194" s="21"/>
      <c r="AT194" s="21"/>
      <c r="AU194" s="197"/>
      <c r="AV194" s="198"/>
      <c r="AW194" s="183"/>
      <c r="AX194" s="19"/>
      <c r="AY194" s="19"/>
      <c r="AZ194" s="21"/>
      <c r="BA194" s="21"/>
      <c r="BB194" s="21"/>
      <c r="BC194" s="197"/>
      <c r="BD194" s="198"/>
      <c r="BE194" s="183"/>
      <c r="BF194" s="19"/>
      <c r="BG194" s="19"/>
      <c r="BH194" s="21"/>
      <c r="BI194" s="21"/>
      <c r="BJ194" s="21"/>
      <c r="BK194" s="197"/>
      <c r="BL194" s="198"/>
      <c r="BM194" s="183"/>
      <c r="BN194" s="19"/>
      <c r="BO194" s="19"/>
      <c r="BP194" s="21"/>
      <c r="BQ194" s="21"/>
      <c r="BR194" s="21"/>
      <c r="BS194" s="197"/>
      <c r="BT194" s="198"/>
      <c r="BU194" s="183"/>
      <c r="BV194" s="19"/>
      <c r="BW194" s="19"/>
      <c r="BX194" s="21"/>
      <c r="BY194" s="21"/>
      <c r="BZ194" s="21"/>
      <c r="CA194" s="197"/>
      <c r="CB194" s="198"/>
      <c r="CC194" s="183"/>
      <c r="CD194" s="19"/>
      <c r="CE194" s="19"/>
      <c r="CF194" s="21"/>
      <c r="CG194" s="21"/>
      <c r="CH194" s="21"/>
      <c r="CI194" s="197"/>
      <c r="CJ194" s="198"/>
      <c r="CK194" s="183"/>
      <c r="CL194" s="19"/>
      <c r="CM194" s="19"/>
      <c r="CN194" s="21"/>
      <c r="CO194" s="21"/>
      <c r="CP194" s="21"/>
      <c r="CQ194" s="197"/>
      <c r="CR194" s="198"/>
      <c r="CS194" s="183"/>
      <c r="CT194" s="19"/>
      <c r="CU194" s="19"/>
      <c r="CV194" s="21"/>
      <c r="CW194" s="21"/>
      <c r="CX194" s="21"/>
      <c r="CY194" s="197"/>
      <c r="CZ194" s="198"/>
      <c r="DA194" s="183"/>
      <c r="DB194" s="19"/>
      <c r="DC194" s="19"/>
      <c r="DD194" s="21"/>
      <c r="DE194" s="21"/>
      <c r="DF194" s="21"/>
      <c r="DG194" s="197"/>
      <c r="DH194" s="198"/>
      <c r="DI194" s="183"/>
      <c r="DJ194" s="19"/>
      <c r="DK194" s="19"/>
      <c r="DL194" s="21"/>
      <c r="DM194" s="21"/>
      <c r="DN194" s="21"/>
      <c r="DO194" s="197"/>
      <c r="DP194" s="198"/>
      <c r="DQ194" s="183"/>
      <c r="DR194" s="19"/>
      <c r="DS194" s="19"/>
      <c r="DT194" s="21"/>
      <c r="DU194" s="21"/>
      <c r="DV194" s="21"/>
      <c r="DW194" s="197"/>
      <c r="DX194" s="198"/>
      <c r="DY194" s="183"/>
      <c r="DZ194" s="19"/>
      <c r="EA194" s="19"/>
      <c r="EB194" s="194"/>
      <c r="EC194" s="194"/>
      <c r="ED194" s="194"/>
      <c r="EE194" s="848"/>
      <c r="EF194" s="849"/>
      <c r="EG194" s="195"/>
      <c r="EH194" s="19"/>
      <c r="EI194" s="19"/>
      <c r="EJ194" s="21"/>
      <c r="EK194" s="21"/>
      <c r="EL194" s="21"/>
      <c r="EM194" s="197"/>
      <c r="EN194" s="198"/>
      <c r="EO194" s="183"/>
      <c r="EP194" s="19"/>
      <c r="EQ194" s="19"/>
    </row>
    <row r="195" spans="1:147" ht="37.5" customHeight="1">
      <c r="A195" s="19"/>
      <c r="B195" s="19"/>
      <c r="C195" s="19"/>
      <c r="D195" s="21"/>
      <c r="E195" s="21"/>
      <c r="F195" s="21"/>
      <c r="G195" s="197"/>
      <c r="H195" s="198"/>
      <c r="I195" s="183"/>
      <c r="J195" s="19"/>
      <c r="K195" s="19"/>
      <c r="L195" s="21"/>
      <c r="M195" s="21"/>
      <c r="N195" s="21"/>
      <c r="O195" s="197"/>
      <c r="P195" s="198"/>
      <c r="Q195" s="183"/>
      <c r="R195" s="19"/>
      <c r="S195" s="19"/>
      <c r="T195" s="21"/>
      <c r="U195" s="21"/>
      <c r="V195" s="21"/>
      <c r="W195" s="197"/>
      <c r="X195" s="198"/>
      <c r="Y195" s="183"/>
      <c r="Z195" s="19"/>
      <c r="AA195" s="19"/>
      <c r="AB195" s="21"/>
      <c r="AC195" s="21"/>
      <c r="AD195" s="21"/>
      <c r="AE195" s="197"/>
      <c r="AF195" s="198"/>
      <c r="AG195" s="183"/>
      <c r="AH195" s="19"/>
      <c r="AI195" s="19"/>
      <c r="AJ195" s="21"/>
      <c r="AK195" s="21"/>
      <c r="AL195" s="21"/>
      <c r="AM195" s="197"/>
      <c r="AN195" s="198"/>
      <c r="AO195" s="183"/>
      <c r="AP195" s="19"/>
      <c r="AQ195" s="19"/>
      <c r="AR195" s="21"/>
      <c r="AS195" s="21"/>
      <c r="AT195" s="21"/>
      <c r="AU195" s="197"/>
      <c r="AV195" s="198"/>
      <c r="AW195" s="183"/>
      <c r="AX195" s="19"/>
      <c r="AY195" s="19"/>
      <c r="AZ195" s="21"/>
      <c r="BA195" s="21"/>
      <c r="BB195" s="21"/>
      <c r="BC195" s="197"/>
      <c r="BD195" s="198"/>
      <c r="BE195" s="183"/>
      <c r="BF195" s="19"/>
      <c r="BG195" s="19"/>
      <c r="BH195" s="21"/>
      <c r="BI195" s="21"/>
      <c r="BJ195" s="21"/>
      <c r="BK195" s="197"/>
      <c r="BL195" s="198"/>
      <c r="BM195" s="183"/>
      <c r="BN195" s="19"/>
      <c r="BO195" s="19"/>
      <c r="BP195" s="21"/>
      <c r="BQ195" s="21"/>
      <c r="BR195" s="21"/>
      <c r="BS195" s="197"/>
      <c r="BT195" s="198"/>
      <c r="BU195" s="183"/>
      <c r="BV195" s="19"/>
      <c r="BW195" s="19"/>
      <c r="BX195" s="21"/>
      <c r="BY195" s="21"/>
      <c r="BZ195" s="21"/>
      <c r="CA195" s="197"/>
      <c r="CB195" s="198"/>
      <c r="CC195" s="183"/>
      <c r="CD195" s="19"/>
      <c r="CE195" s="19"/>
      <c r="CF195" s="21"/>
      <c r="CG195" s="21"/>
      <c r="CH195" s="21"/>
      <c r="CI195" s="197"/>
      <c r="CJ195" s="198"/>
      <c r="CK195" s="183"/>
      <c r="CL195" s="19"/>
      <c r="CM195" s="19"/>
      <c r="CN195" s="21"/>
      <c r="CO195" s="21"/>
      <c r="CP195" s="21"/>
      <c r="CQ195" s="197"/>
      <c r="CR195" s="198"/>
      <c r="CS195" s="183"/>
      <c r="CT195" s="19"/>
      <c r="CU195" s="19"/>
      <c r="CV195" s="21"/>
      <c r="CW195" s="21"/>
      <c r="CX195" s="21"/>
      <c r="CY195" s="197"/>
      <c r="CZ195" s="198"/>
      <c r="DA195" s="183"/>
      <c r="DB195" s="19"/>
      <c r="DC195" s="19"/>
      <c r="DD195" s="21"/>
      <c r="DE195" s="21"/>
      <c r="DF195" s="21"/>
      <c r="DG195" s="197"/>
      <c r="DH195" s="198"/>
      <c r="DI195" s="183"/>
      <c r="DJ195" s="19"/>
      <c r="DK195" s="19"/>
      <c r="DL195" s="21"/>
      <c r="DM195" s="21"/>
      <c r="DN195" s="21"/>
      <c r="DO195" s="197"/>
      <c r="DP195" s="198"/>
      <c r="DQ195" s="183"/>
      <c r="DR195" s="19"/>
      <c r="DS195" s="19"/>
      <c r="DT195" s="21"/>
      <c r="DU195" s="21"/>
      <c r="DV195" s="21"/>
      <c r="DW195" s="197"/>
      <c r="DX195" s="198"/>
      <c r="DY195" s="183"/>
      <c r="DZ195" s="19"/>
      <c r="EA195" s="19"/>
      <c r="EB195" s="194"/>
      <c r="EC195" s="194"/>
      <c r="ED195" s="194"/>
      <c r="EE195" s="848"/>
      <c r="EF195" s="849"/>
      <c r="EG195" s="195"/>
      <c r="EH195" s="19"/>
      <c r="EI195" s="19"/>
      <c r="EJ195" s="21"/>
      <c r="EK195" s="21"/>
      <c r="EL195" s="21"/>
      <c r="EM195" s="197"/>
      <c r="EN195" s="198"/>
      <c r="EO195" s="183"/>
      <c r="EP195" s="19"/>
      <c r="EQ195" s="19"/>
    </row>
    <row r="196" spans="1:147" ht="37.5" customHeight="1">
      <c r="A196" s="19"/>
      <c r="B196" s="19"/>
      <c r="C196" s="19"/>
      <c r="D196" s="21"/>
      <c r="E196" s="21"/>
      <c r="F196" s="21"/>
      <c r="G196" s="197"/>
      <c r="H196" s="198"/>
      <c r="I196" s="183"/>
      <c r="J196" s="19"/>
      <c r="K196" s="19"/>
      <c r="L196" s="21"/>
      <c r="M196" s="21"/>
      <c r="N196" s="21"/>
      <c r="O196" s="197"/>
      <c r="P196" s="198"/>
      <c r="Q196" s="183"/>
      <c r="R196" s="19"/>
      <c r="S196" s="19"/>
      <c r="T196" s="21"/>
      <c r="U196" s="21"/>
      <c r="V196" s="21"/>
      <c r="W196" s="197"/>
      <c r="X196" s="198"/>
      <c r="Y196" s="183"/>
      <c r="Z196" s="19"/>
      <c r="AA196" s="19"/>
      <c r="AB196" s="21"/>
      <c r="AC196" s="21"/>
      <c r="AD196" s="21"/>
      <c r="AE196" s="197"/>
      <c r="AF196" s="198"/>
      <c r="AG196" s="183"/>
      <c r="AH196" s="19"/>
      <c r="AI196" s="19"/>
      <c r="AJ196" s="21"/>
      <c r="AK196" s="21"/>
      <c r="AL196" s="21"/>
      <c r="AM196" s="197"/>
      <c r="AN196" s="198"/>
      <c r="AO196" s="183"/>
      <c r="AP196" s="19"/>
      <c r="AQ196" s="19"/>
      <c r="AR196" s="21"/>
      <c r="AS196" s="21"/>
      <c r="AT196" s="21"/>
      <c r="AU196" s="197"/>
      <c r="AV196" s="198"/>
      <c r="AW196" s="183"/>
      <c r="AX196" s="19"/>
      <c r="AY196" s="19"/>
      <c r="AZ196" s="21"/>
      <c r="BA196" s="21"/>
      <c r="BB196" s="21"/>
      <c r="BC196" s="197"/>
      <c r="BD196" s="198"/>
      <c r="BE196" s="183"/>
      <c r="BF196" s="19"/>
      <c r="BG196" s="19"/>
      <c r="BH196" s="21"/>
      <c r="BI196" s="21"/>
      <c r="BJ196" s="21"/>
      <c r="BK196" s="197"/>
      <c r="BL196" s="198"/>
      <c r="BM196" s="183"/>
      <c r="BN196" s="19"/>
      <c r="BO196" s="19"/>
      <c r="BP196" s="21"/>
      <c r="BQ196" s="21"/>
      <c r="BR196" s="21"/>
      <c r="BS196" s="197"/>
      <c r="BT196" s="198"/>
      <c r="BU196" s="183"/>
      <c r="BV196" s="19"/>
      <c r="BW196" s="19"/>
      <c r="BX196" s="21"/>
      <c r="BY196" s="21"/>
      <c r="BZ196" s="21"/>
      <c r="CA196" s="197"/>
      <c r="CB196" s="198"/>
      <c r="CC196" s="183"/>
      <c r="CD196" s="19"/>
      <c r="CE196" s="19"/>
      <c r="CF196" s="21"/>
      <c r="CG196" s="21"/>
      <c r="CH196" s="21"/>
      <c r="CI196" s="197"/>
      <c r="CJ196" s="198"/>
      <c r="CK196" s="183"/>
      <c r="CL196" s="19"/>
      <c r="CM196" s="19"/>
      <c r="CN196" s="21"/>
      <c r="CO196" s="21"/>
      <c r="CP196" s="21"/>
      <c r="CQ196" s="197"/>
      <c r="CR196" s="198"/>
      <c r="CS196" s="183"/>
      <c r="CT196" s="19"/>
      <c r="CU196" s="19"/>
      <c r="CV196" s="21"/>
      <c r="CW196" s="21"/>
      <c r="CX196" s="21"/>
      <c r="CY196" s="197"/>
      <c r="CZ196" s="198"/>
      <c r="DA196" s="183"/>
      <c r="DB196" s="19"/>
      <c r="DC196" s="19"/>
      <c r="DD196" s="21"/>
      <c r="DE196" s="21"/>
      <c r="DF196" s="21"/>
      <c r="DG196" s="197"/>
      <c r="DH196" s="198"/>
      <c r="DI196" s="183"/>
      <c r="DJ196" s="19"/>
      <c r="DK196" s="19"/>
      <c r="DL196" s="21"/>
      <c r="DM196" s="21"/>
      <c r="DN196" s="21"/>
      <c r="DO196" s="197"/>
      <c r="DP196" s="198"/>
      <c r="DQ196" s="183"/>
      <c r="DR196" s="19"/>
      <c r="DS196" s="19"/>
      <c r="DT196" s="21"/>
      <c r="DU196" s="21"/>
      <c r="DV196" s="21"/>
      <c r="DW196" s="197"/>
      <c r="DX196" s="198"/>
      <c r="DY196" s="183"/>
      <c r="DZ196" s="19"/>
      <c r="EA196" s="19"/>
      <c r="EB196" s="194"/>
      <c r="EC196" s="194"/>
      <c r="ED196" s="194"/>
      <c r="EE196" s="848"/>
      <c r="EF196" s="849"/>
      <c r="EG196" s="195"/>
      <c r="EH196" s="19"/>
      <c r="EI196" s="19"/>
      <c r="EJ196" s="21"/>
      <c r="EK196" s="21"/>
      <c r="EL196" s="21"/>
      <c r="EM196" s="197"/>
      <c r="EN196" s="198"/>
      <c r="EO196" s="183"/>
      <c r="EP196" s="19"/>
      <c r="EQ196" s="19"/>
    </row>
    <row r="197" spans="1:147" ht="37.5" customHeight="1">
      <c r="A197" s="19"/>
      <c r="B197" s="19"/>
      <c r="C197" s="19"/>
      <c r="D197" s="21"/>
      <c r="E197" s="21"/>
      <c r="F197" s="21"/>
      <c r="G197" s="197"/>
      <c r="H197" s="198"/>
      <c r="I197" s="183"/>
      <c r="J197" s="19"/>
      <c r="K197" s="19"/>
      <c r="L197" s="21"/>
      <c r="M197" s="21"/>
      <c r="N197" s="21"/>
      <c r="O197" s="197"/>
      <c r="P197" s="198"/>
      <c r="Q197" s="183"/>
      <c r="R197" s="19"/>
      <c r="S197" s="19"/>
      <c r="T197" s="21"/>
      <c r="U197" s="21"/>
      <c r="V197" s="21"/>
      <c r="W197" s="197"/>
      <c r="X197" s="198"/>
      <c r="Y197" s="183"/>
      <c r="Z197" s="19"/>
      <c r="AA197" s="19"/>
      <c r="AB197" s="21"/>
      <c r="AC197" s="21"/>
      <c r="AD197" s="21"/>
      <c r="AE197" s="197"/>
      <c r="AF197" s="198"/>
      <c r="AG197" s="183"/>
      <c r="AH197" s="19"/>
      <c r="AI197" s="19"/>
      <c r="AJ197" s="21"/>
      <c r="AK197" s="21"/>
      <c r="AL197" s="21"/>
      <c r="AM197" s="197"/>
      <c r="AN197" s="198"/>
      <c r="AO197" s="183"/>
      <c r="AP197" s="19"/>
      <c r="AQ197" s="19"/>
      <c r="AR197" s="21"/>
      <c r="AS197" s="21"/>
      <c r="AT197" s="21"/>
      <c r="AU197" s="197"/>
      <c r="AV197" s="198"/>
      <c r="AW197" s="183"/>
      <c r="AX197" s="19"/>
      <c r="AY197" s="19"/>
      <c r="AZ197" s="21"/>
      <c r="BA197" s="21"/>
      <c r="BB197" s="21"/>
      <c r="BC197" s="197"/>
      <c r="BD197" s="198"/>
      <c r="BE197" s="183"/>
      <c r="BF197" s="19"/>
      <c r="BG197" s="19"/>
      <c r="BH197" s="21"/>
      <c r="BI197" s="21"/>
      <c r="BJ197" s="21"/>
      <c r="BK197" s="197"/>
      <c r="BL197" s="198"/>
      <c r="BM197" s="183"/>
      <c r="BN197" s="19"/>
      <c r="BO197" s="19"/>
      <c r="BP197" s="21"/>
      <c r="BQ197" s="21"/>
      <c r="BR197" s="21"/>
      <c r="BS197" s="197"/>
      <c r="BT197" s="198"/>
      <c r="BU197" s="183"/>
      <c r="BV197" s="19"/>
      <c r="BW197" s="19"/>
      <c r="BX197" s="21"/>
      <c r="BY197" s="21"/>
      <c r="BZ197" s="21"/>
      <c r="CA197" s="197"/>
      <c r="CB197" s="198"/>
      <c r="CC197" s="183"/>
      <c r="CD197" s="19"/>
      <c r="CE197" s="19"/>
      <c r="CF197" s="21"/>
      <c r="CG197" s="21"/>
      <c r="CH197" s="21"/>
      <c r="CI197" s="197"/>
      <c r="CJ197" s="198"/>
      <c r="CK197" s="183"/>
      <c r="CL197" s="19"/>
      <c r="CM197" s="19"/>
      <c r="CN197" s="21"/>
      <c r="CO197" s="21"/>
      <c r="CP197" s="21"/>
      <c r="CQ197" s="197"/>
      <c r="CR197" s="198"/>
      <c r="CS197" s="183"/>
      <c r="CT197" s="19"/>
      <c r="CU197" s="19"/>
      <c r="CV197" s="21"/>
      <c r="CW197" s="21"/>
      <c r="CX197" s="21"/>
      <c r="CY197" s="197"/>
      <c r="CZ197" s="198"/>
      <c r="DA197" s="183"/>
      <c r="DB197" s="19"/>
      <c r="DC197" s="19"/>
      <c r="DD197" s="21"/>
      <c r="DE197" s="21"/>
      <c r="DF197" s="21"/>
      <c r="DG197" s="197"/>
      <c r="DH197" s="198"/>
      <c r="DI197" s="183"/>
      <c r="DJ197" s="19"/>
      <c r="DK197" s="19"/>
      <c r="DL197" s="21"/>
      <c r="DM197" s="21"/>
      <c r="DN197" s="21"/>
      <c r="DO197" s="197"/>
      <c r="DP197" s="198"/>
      <c r="DQ197" s="183"/>
      <c r="DR197" s="19"/>
      <c r="DS197" s="19"/>
      <c r="DT197" s="21"/>
      <c r="DU197" s="21"/>
      <c r="DV197" s="21"/>
      <c r="DW197" s="197"/>
      <c r="DX197" s="198"/>
      <c r="DY197" s="183"/>
      <c r="DZ197" s="19"/>
      <c r="EA197" s="19"/>
      <c r="EB197" s="194"/>
      <c r="EC197" s="194"/>
      <c r="ED197" s="194"/>
      <c r="EE197" s="848"/>
      <c r="EF197" s="849"/>
      <c r="EG197" s="195"/>
      <c r="EH197" s="19"/>
      <c r="EI197" s="19"/>
      <c r="EJ197" s="21"/>
      <c r="EK197" s="21"/>
      <c r="EL197" s="21"/>
      <c r="EM197" s="197"/>
      <c r="EN197" s="198"/>
      <c r="EO197" s="183"/>
      <c r="EP197" s="19"/>
      <c r="EQ197" s="19"/>
    </row>
    <row r="198" spans="1:147" ht="37.5" customHeight="1">
      <c r="A198" s="19"/>
      <c r="B198" s="19"/>
      <c r="C198" s="19"/>
      <c r="D198" s="21"/>
      <c r="E198" s="21"/>
      <c r="F198" s="21"/>
      <c r="G198" s="197"/>
      <c r="H198" s="198"/>
      <c r="I198" s="183"/>
      <c r="J198" s="19"/>
      <c r="K198" s="19"/>
      <c r="L198" s="21"/>
      <c r="M198" s="21"/>
      <c r="N198" s="21"/>
      <c r="O198" s="197"/>
      <c r="P198" s="198"/>
      <c r="Q198" s="183"/>
      <c r="R198" s="19"/>
      <c r="S198" s="19"/>
      <c r="T198" s="21"/>
      <c r="U198" s="21"/>
      <c r="V198" s="21"/>
      <c r="W198" s="197"/>
      <c r="X198" s="198"/>
      <c r="Y198" s="183"/>
      <c r="Z198" s="19"/>
      <c r="AA198" s="19"/>
      <c r="AB198" s="21"/>
      <c r="AC198" s="21"/>
      <c r="AD198" s="21"/>
      <c r="AE198" s="197"/>
      <c r="AF198" s="198"/>
      <c r="AG198" s="183"/>
      <c r="AH198" s="19"/>
      <c r="AI198" s="19"/>
      <c r="AJ198" s="21"/>
      <c r="AK198" s="21"/>
      <c r="AL198" s="21"/>
      <c r="AM198" s="197"/>
      <c r="AN198" s="198"/>
      <c r="AO198" s="183"/>
      <c r="AP198" s="19"/>
      <c r="AQ198" s="19"/>
      <c r="AR198" s="21"/>
      <c r="AS198" s="21"/>
      <c r="AT198" s="21"/>
      <c r="AU198" s="197"/>
      <c r="AV198" s="198"/>
      <c r="AW198" s="183"/>
      <c r="AX198" s="19"/>
      <c r="AY198" s="19"/>
      <c r="AZ198" s="21"/>
      <c r="BA198" s="21"/>
      <c r="BB198" s="21"/>
      <c r="BC198" s="197"/>
      <c r="BD198" s="198"/>
      <c r="BE198" s="183"/>
      <c r="BF198" s="19"/>
      <c r="BG198" s="19"/>
      <c r="BH198" s="21"/>
      <c r="BI198" s="21"/>
      <c r="BJ198" s="21"/>
      <c r="BK198" s="197"/>
      <c r="BL198" s="198"/>
      <c r="BM198" s="183"/>
      <c r="BN198" s="19"/>
      <c r="BO198" s="19"/>
      <c r="BP198" s="21"/>
      <c r="BQ198" s="21"/>
      <c r="BR198" s="21"/>
      <c r="BS198" s="197"/>
      <c r="BT198" s="198"/>
      <c r="BU198" s="183"/>
      <c r="BV198" s="19"/>
      <c r="BW198" s="19"/>
      <c r="BX198" s="21"/>
      <c r="BY198" s="21"/>
      <c r="BZ198" s="21"/>
      <c r="CA198" s="197"/>
      <c r="CB198" s="198"/>
      <c r="CC198" s="183"/>
      <c r="CD198" s="19"/>
      <c r="CE198" s="19"/>
      <c r="CF198" s="21"/>
      <c r="CG198" s="21"/>
      <c r="CH198" s="21"/>
      <c r="CI198" s="197"/>
      <c r="CJ198" s="198"/>
      <c r="CK198" s="183"/>
      <c r="CL198" s="19"/>
      <c r="CM198" s="19"/>
      <c r="CN198" s="21"/>
      <c r="CO198" s="21"/>
      <c r="CP198" s="21"/>
      <c r="CQ198" s="197"/>
      <c r="CR198" s="198"/>
      <c r="CS198" s="183"/>
      <c r="CT198" s="19"/>
      <c r="CU198" s="19"/>
      <c r="CV198" s="21"/>
      <c r="CW198" s="21"/>
      <c r="CX198" s="21"/>
      <c r="CY198" s="197"/>
      <c r="CZ198" s="198"/>
      <c r="DA198" s="183"/>
      <c r="DB198" s="19"/>
      <c r="DC198" s="19"/>
      <c r="DD198" s="21"/>
      <c r="DE198" s="21"/>
      <c r="DF198" s="21"/>
      <c r="DG198" s="197"/>
      <c r="DH198" s="198"/>
      <c r="DI198" s="183"/>
      <c r="DJ198" s="19"/>
      <c r="DK198" s="19"/>
      <c r="DL198" s="21"/>
      <c r="DM198" s="21"/>
      <c r="DN198" s="21"/>
      <c r="DO198" s="197"/>
      <c r="DP198" s="198"/>
      <c r="DQ198" s="183"/>
      <c r="DR198" s="19"/>
      <c r="DS198" s="19"/>
      <c r="DT198" s="21"/>
      <c r="DU198" s="21"/>
      <c r="DV198" s="21"/>
      <c r="DW198" s="197"/>
      <c r="DX198" s="198"/>
      <c r="DY198" s="183"/>
      <c r="DZ198" s="19"/>
      <c r="EA198" s="19"/>
      <c r="EB198" s="194"/>
      <c r="EC198" s="194"/>
      <c r="ED198" s="194"/>
      <c r="EE198" s="848"/>
      <c r="EF198" s="849"/>
      <c r="EG198" s="195"/>
      <c r="EH198" s="19"/>
      <c r="EI198" s="19"/>
      <c r="EJ198" s="21"/>
      <c r="EK198" s="21"/>
      <c r="EL198" s="21"/>
      <c r="EM198" s="197"/>
      <c r="EN198" s="198"/>
      <c r="EO198" s="183"/>
      <c r="EP198" s="19"/>
      <c r="EQ198" s="19"/>
    </row>
    <row r="199" spans="1:147" ht="37.5" customHeight="1">
      <c r="A199" s="19"/>
      <c r="B199" s="19"/>
      <c r="C199" s="19"/>
      <c r="D199" s="21"/>
      <c r="E199" s="21"/>
      <c r="F199" s="21"/>
      <c r="G199" s="197"/>
      <c r="H199" s="198"/>
      <c r="I199" s="183"/>
      <c r="J199" s="19"/>
      <c r="K199" s="19"/>
      <c r="L199" s="21"/>
      <c r="M199" s="21"/>
      <c r="N199" s="21"/>
      <c r="O199" s="197"/>
      <c r="P199" s="198"/>
      <c r="Q199" s="183"/>
      <c r="R199" s="19"/>
      <c r="S199" s="19"/>
      <c r="T199" s="21"/>
      <c r="U199" s="21"/>
      <c r="V199" s="21"/>
      <c r="W199" s="197"/>
      <c r="X199" s="198"/>
      <c r="Y199" s="183"/>
      <c r="Z199" s="19"/>
      <c r="AA199" s="19"/>
      <c r="AB199" s="21"/>
      <c r="AC199" s="21"/>
      <c r="AD199" s="21"/>
      <c r="AE199" s="197"/>
      <c r="AF199" s="198"/>
      <c r="AG199" s="183"/>
      <c r="AH199" s="19"/>
      <c r="AI199" s="19"/>
      <c r="AJ199" s="21"/>
      <c r="AK199" s="21"/>
      <c r="AL199" s="21"/>
      <c r="AM199" s="197"/>
      <c r="AN199" s="198"/>
      <c r="AO199" s="183"/>
      <c r="AP199" s="19"/>
      <c r="AQ199" s="19"/>
      <c r="AR199" s="21"/>
      <c r="AS199" s="21"/>
      <c r="AT199" s="21"/>
      <c r="AU199" s="197"/>
      <c r="AV199" s="198"/>
      <c r="AW199" s="183"/>
      <c r="AX199" s="19"/>
      <c r="AY199" s="19"/>
      <c r="AZ199" s="21"/>
      <c r="BA199" s="21"/>
      <c r="BB199" s="21"/>
      <c r="BC199" s="197"/>
      <c r="BD199" s="198"/>
      <c r="BE199" s="183"/>
      <c r="BF199" s="19"/>
      <c r="BG199" s="19"/>
      <c r="BH199" s="21"/>
      <c r="BI199" s="21"/>
      <c r="BJ199" s="21"/>
      <c r="BK199" s="197"/>
      <c r="BL199" s="198"/>
      <c r="BM199" s="183"/>
      <c r="BN199" s="19"/>
      <c r="BO199" s="19"/>
      <c r="BP199" s="21"/>
      <c r="BQ199" s="21"/>
      <c r="BR199" s="21"/>
      <c r="BS199" s="197"/>
      <c r="BT199" s="198"/>
      <c r="BU199" s="183"/>
      <c r="BV199" s="19"/>
      <c r="BW199" s="19"/>
      <c r="BX199" s="21"/>
      <c r="BY199" s="21"/>
      <c r="BZ199" s="21"/>
      <c r="CA199" s="197"/>
      <c r="CB199" s="198"/>
      <c r="CC199" s="183"/>
      <c r="CD199" s="19"/>
      <c r="CE199" s="19"/>
      <c r="CF199" s="21"/>
      <c r="CG199" s="21"/>
      <c r="CH199" s="21"/>
      <c r="CI199" s="197"/>
      <c r="CJ199" s="198"/>
      <c r="CK199" s="183"/>
      <c r="CL199" s="19"/>
      <c r="CM199" s="19"/>
      <c r="CN199" s="21"/>
      <c r="CO199" s="21"/>
      <c r="CP199" s="21"/>
      <c r="CQ199" s="197"/>
      <c r="CR199" s="198"/>
      <c r="CS199" s="183"/>
      <c r="CT199" s="19"/>
      <c r="CU199" s="19"/>
      <c r="CV199" s="21"/>
      <c r="CW199" s="21"/>
      <c r="CX199" s="21"/>
      <c r="CY199" s="197"/>
      <c r="CZ199" s="198"/>
      <c r="DA199" s="183"/>
      <c r="DB199" s="19"/>
      <c r="DC199" s="19"/>
      <c r="DD199" s="21"/>
      <c r="DE199" s="21"/>
      <c r="DF199" s="21"/>
      <c r="DG199" s="197"/>
      <c r="DH199" s="198"/>
      <c r="DI199" s="183"/>
      <c r="DJ199" s="19"/>
      <c r="DK199" s="19"/>
      <c r="DL199" s="21"/>
      <c r="DM199" s="21"/>
      <c r="DN199" s="21"/>
      <c r="DO199" s="197"/>
      <c r="DP199" s="198"/>
      <c r="DQ199" s="183"/>
      <c r="DR199" s="19"/>
      <c r="DS199" s="19"/>
      <c r="DT199" s="21"/>
      <c r="DU199" s="21"/>
      <c r="DV199" s="21"/>
      <c r="DW199" s="197"/>
      <c r="DX199" s="198"/>
      <c r="DY199" s="183"/>
      <c r="DZ199" s="19"/>
      <c r="EA199" s="19"/>
      <c r="EB199" s="194"/>
      <c r="EC199" s="194"/>
      <c r="ED199" s="194"/>
      <c r="EE199" s="848"/>
      <c r="EF199" s="849"/>
      <c r="EG199" s="195"/>
      <c r="EH199" s="19"/>
      <c r="EI199" s="19"/>
      <c r="EJ199" s="21"/>
      <c r="EK199" s="21"/>
      <c r="EL199" s="21"/>
      <c r="EM199" s="197"/>
      <c r="EN199" s="198"/>
      <c r="EO199" s="183"/>
      <c r="EP199" s="19"/>
      <c r="EQ199" s="19"/>
    </row>
    <row r="200" spans="1:147" ht="37.5" customHeight="1">
      <c r="A200" s="19"/>
      <c r="B200" s="19"/>
      <c r="C200" s="19"/>
      <c r="D200" s="21"/>
      <c r="E200" s="21"/>
      <c r="F200" s="21"/>
      <c r="G200" s="197"/>
      <c r="H200" s="198"/>
      <c r="I200" s="183"/>
      <c r="J200" s="19"/>
      <c r="K200" s="19"/>
      <c r="L200" s="21"/>
      <c r="M200" s="21"/>
      <c r="N200" s="21"/>
      <c r="O200" s="197"/>
      <c r="P200" s="198"/>
      <c r="Q200" s="183"/>
      <c r="R200" s="19"/>
      <c r="S200" s="19"/>
      <c r="T200" s="21"/>
      <c r="U200" s="21"/>
      <c r="V200" s="21"/>
      <c r="W200" s="197"/>
      <c r="X200" s="198"/>
      <c r="Y200" s="183"/>
      <c r="Z200" s="19"/>
      <c r="AA200" s="19"/>
      <c r="AB200" s="21"/>
      <c r="AC200" s="21"/>
      <c r="AD200" s="21"/>
      <c r="AE200" s="197"/>
      <c r="AF200" s="198"/>
      <c r="AG200" s="183"/>
      <c r="AH200" s="19"/>
      <c r="AI200" s="19"/>
      <c r="AJ200" s="21"/>
      <c r="AK200" s="21"/>
      <c r="AL200" s="21"/>
      <c r="AM200" s="197"/>
      <c r="AN200" s="198"/>
      <c r="AO200" s="183"/>
      <c r="AP200" s="19"/>
      <c r="AQ200" s="19"/>
      <c r="AR200" s="21"/>
      <c r="AS200" s="21"/>
      <c r="AT200" s="21"/>
      <c r="AU200" s="197"/>
      <c r="AV200" s="198"/>
      <c r="AW200" s="183"/>
      <c r="AX200" s="19"/>
      <c r="AY200" s="19"/>
      <c r="AZ200" s="21"/>
      <c r="BA200" s="21"/>
      <c r="BB200" s="21"/>
      <c r="BC200" s="197"/>
      <c r="BD200" s="198"/>
      <c r="BE200" s="183"/>
      <c r="BF200" s="19"/>
      <c r="BG200" s="19"/>
      <c r="BH200" s="21"/>
      <c r="BI200" s="21"/>
      <c r="BJ200" s="21"/>
      <c r="BK200" s="197"/>
      <c r="BL200" s="198"/>
      <c r="BM200" s="183"/>
      <c r="BN200" s="19"/>
      <c r="BO200" s="19"/>
      <c r="BP200" s="21"/>
      <c r="BQ200" s="21"/>
      <c r="BR200" s="21"/>
      <c r="BS200" s="197"/>
      <c r="BT200" s="198"/>
      <c r="BU200" s="183"/>
      <c r="BV200" s="19"/>
      <c r="BW200" s="19"/>
      <c r="BX200" s="21"/>
      <c r="BY200" s="21"/>
      <c r="BZ200" s="21"/>
      <c r="CA200" s="197"/>
      <c r="CB200" s="198"/>
      <c r="CC200" s="183"/>
      <c r="CD200" s="19"/>
      <c r="CE200" s="19"/>
      <c r="CF200" s="21"/>
      <c r="CG200" s="21"/>
      <c r="CH200" s="21"/>
      <c r="CI200" s="197"/>
      <c r="CJ200" s="198"/>
      <c r="CK200" s="183"/>
      <c r="CL200" s="19"/>
      <c r="CM200" s="19"/>
      <c r="CN200" s="21"/>
      <c r="CO200" s="21"/>
      <c r="CP200" s="21"/>
      <c r="CQ200" s="197"/>
      <c r="CR200" s="198"/>
      <c r="CS200" s="183"/>
      <c r="CT200" s="19"/>
      <c r="CU200" s="19"/>
      <c r="CV200" s="21"/>
      <c r="CW200" s="21"/>
      <c r="CX200" s="21"/>
      <c r="CY200" s="197"/>
      <c r="CZ200" s="198"/>
      <c r="DA200" s="183"/>
      <c r="DB200" s="19"/>
      <c r="DC200" s="19"/>
      <c r="DD200" s="21"/>
      <c r="DE200" s="21"/>
      <c r="DF200" s="21"/>
      <c r="DG200" s="197"/>
      <c r="DH200" s="198"/>
      <c r="DI200" s="183"/>
      <c r="DJ200" s="19"/>
      <c r="DK200" s="19"/>
      <c r="DL200" s="21"/>
      <c r="DM200" s="21"/>
      <c r="DN200" s="21"/>
      <c r="DO200" s="197"/>
      <c r="DP200" s="198"/>
      <c r="DQ200" s="183"/>
      <c r="DR200" s="19"/>
      <c r="DS200" s="19"/>
      <c r="DT200" s="21"/>
      <c r="DU200" s="21"/>
      <c r="DV200" s="21"/>
      <c r="DW200" s="197"/>
      <c r="DX200" s="198"/>
      <c r="DY200" s="183"/>
      <c r="DZ200" s="19"/>
      <c r="EA200" s="19"/>
      <c r="EB200" s="194"/>
      <c r="EC200" s="194"/>
      <c r="ED200" s="194"/>
      <c r="EE200" s="848"/>
      <c r="EF200" s="849"/>
      <c r="EG200" s="195"/>
      <c r="EH200" s="19"/>
      <c r="EI200" s="19"/>
      <c r="EJ200" s="21"/>
      <c r="EK200" s="21"/>
      <c r="EL200" s="21"/>
      <c r="EM200" s="197"/>
      <c r="EN200" s="198"/>
      <c r="EO200" s="183"/>
      <c r="EP200" s="19"/>
      <c r="EQ200" s="19"/>
    </row>
    <row r="201" spans="1:147" ht="37.5" customHeight="1">
      <c r="A201" s="19"/>
      <c r="B201" s="19"/>
      <c r="C201" s="19"/>
      <c r="D201" s="21"/>
      <c r="E201" s="21"/>
      <c r="F201" s="21"/>
      <c r="G201" s="197"/>
      <c r="H201" s="198"/>
      <c r="I201" s="183"/>
      <c r="J201" s="19"/>
      <c r="K201" s="19"/>
      <c r="L201" s="21"/>
      <c r="M201" s="21"/>
      <c r="N201" s="21"/>
      <c r="O201" s="197"/>
      <c r="P201" s="198"/>
      <c r="Q201" s="183"/>
      <c r="R201" s="19"/>
      <c r="S201" s="19"/>
      <c r="T201" s="21"/>
      <c r="U201" s="21"/>
      <c r="V201" s="21"/>
      <c r="W201" s="197"/>
      <c r="X201" s="198"/>
      <c r="Y201" s="183"/>
      <c r="Z201" s="19"/>
      <c r="AA201" s="19"/>
      <c r="AB201" s="21"/>
      <c r="AC201" s="21"/>
      <c r="AD201" s="21"/>
      <c r="AE201" s="197"/>
      <c r="AF201" s="198"/>
      <c r="AG201" s="183"/>
      <c r="AH201" s="19"/>
      <c r="AI201" s="19"/>
      <c r="AJ201" s="21"/>
      <c r="AK201" s="21"/>
      <c r="AL201" s="21"/>
      <c r="AM201" s="197"/>
      <c r="AN201" s="198"/>
      <c r="AO201" s="183"/>
      <c r="AP201" s="19"/>
      <c r="AQ201" s="19"/>
      <c r="AR201" s="21"/>
      <c r="AS201" s="21"/>
      <c r="AT201" s="21"/>
      <c r="AU201" s="197"/>
      <c r="AV201" s="198"/>
      <c r="AW201" s="183"/>
      <c r="AX201" s="19"/>
      <c r="AY201" s="19"/>
      <c r="AZ201" s="21"/>
      <c r="BA201" s="21"/>
      <c r="BB201" s="21"/>
      <c r="BC201" s="197"/>
      <c r="BD201" s="198"/>
      <c r="BE201" s="183"/>
      <c r="BF201" s="19"/>
      <c r="BG201" s="19"/>
      <c r="BH201" s="21"/>
      <c r="BI201" s="21"/>
      <c r="BJ201" s="21"/>
      <c r="BK201" s="197"/>
      <c r="BL201" s="198"/>
      <c r="BM201" s="183"/>
      <c r="BN201" s="19"/>
      <c r="BO201" s="19"/>
      <c r="BP201" s="21"/>
      <c r="BQ201" s="21"/>
      <c r="BR201" s="21"/>
      <c r="BS201" s="197"/>
      <c r="BT201" s="198"/>
      <c r="BU201" s="183"/>
      <c r="BV201" s="19"/>
      <c r="BW201" s="19"/>
      <c r="BX201" s="21"/>
      <c r="BY201" s="21"/>
      <c r="BZ201" s="21"/>
      <c r="CA201" s="197"/>
      <c r="CB201" s="198"/>
      <c r="CC201" s="183"/>
      <c r="CD201" s="19"/>
      <c r="CE201" s="19"/>
      <c r="CF201" s="21"/>
      <c r="CG201" s="21"/>
      <c r="CH201" s="21"/>
      <c r="CI201" s="197"/>
      <c r="CJ201" s="198"/>
      <c r="CK201" s="183"/>
      <c r="CL201" s="19"/>
      <c r="CM201" s="19"/>
      <c r="CN201" s="21"/>
      <c r="CO201" s="21"/>
      <c r="CP201" s="21"/>
      <c r="CQ201" s="197"/>
      <c r="CR201" s="198"/>
      <c r="CS201" s="183"/>
      <c r="CT201" s="19"/>
      <c r="CU201" s="19"/>
      <c r="CV201" s="21"/>
      <c r="CW201" s="21"/>
      <c r="CX201" s="21"/>
      <c r="CY201" s="197"/>
      <c r="CZ201" s="198"/>
      <c r="DA201" s="183"/>
      <c r="DB201" s="19"/>
      <c r="DC201" s="19"/>
      <c r="DD201" s="21"/>
      <c r="DE201" s="21"/>
      <c r="DF201" s="21"/>
      <c r="DG201" s="197"/>
      <c r="DH201" s="198"/>
      <c r="DI201" s="183"/>
      <c r="DJ201" s="19"/>
      <c r="DK201" s="19"/>
      <c r="DL201" s="21"/>
      <c r="DM201" s="21"/>
      <c r="DN201" s="21"/>
      <c r="DO201" s="197"/>
      <c r="DP201" s="198"/>
      <c r="DQ201" s="183"/>
      <c r="DR201" s="19"/>
      <c r="DS201" s="19"/>
      <c r="DT201" s="21"/>
      <c r="DU201" s="21"/>
      <c r="DV201" s="21"/>
      <c r="DW201" s="197"/>
      <c r="DX201" s="198"/>
      <c r="DY201" s="183"/>
      <c r="DZ201" s="19"/>
      <c r="EA201" s="19"/>
      <c r="EB201" s="194"/>
      <c r="EC201" s="194"/>
      <c r="ED201" s="194"/>
      <c r="EE201" s="848"/>
      <c r="EF201" s="849"/>
      <c r="EG201" s="195"/>
      <c r="EH201" s="19"/>
      <c r="EI201" s="19"/>
      <c r="EJ201" s="21"/>
      <c r="EK201" s="21"/>
      <c r="EL201" s="21"/>
      <c r="EM201" s="197"/>
      <c r="EN201" s="198"/>
      <c r="EO201" s="183"/>
      <c r="EP201" s="19"/>
      <c r="EQ201" s="19"/>
    </row>
    <row r="202" spans="1:147" ht="37.5" customHeight="1">
      <c r="A202" s="19"/>
      <c r="B202" s="19"/>
      <c r="C202" s="19"/>
      <c r="D202" s="21"/>
      <c r="E202" s="21"/>
      <c r="F202" s="21"/>
      <c r="G202" s="197"/>
      <c r="H202" s="198"/>
      <c r="I202" s="183"/>
      <c r="J202" s="19"/>
      <c r="K202" s="19"/>
      <c r="L202" s="21"/>
      <c r="M202" s="21"/>
      <c r="N202" s="21"/>
      <c r="O202" s="197"/>
      <c r="P202" s="198"/>
      <c r="Q202" s="183"/>
      <c r="R202" s="19"/>
      <c r="S202" s="19"/>
      <c r="T202" s="21"/>
      <c r="U202" s="21"/>
      <c r="V202" s="21"/>
      <c r="W202" s="197"/>
      <c r="X202" s="198"/>
      <c r="Y202" s="183"/>
      <c r="Z202" s="19"/>
      <c r="AA202" s="19"/>
      <c r="AB202" s="21"/>
      <c r="AC202" s="21"/>
      <c r="AD202" s="21"/>
      <c r="AE202" s="197"/>
      <c r="AF202" s="198"/>
      <c r="AG202" s="183"/>
      <c r="AH202" s="19"/>
      <c r="AI202" s="19"/>
      <c r="AJ202" s="21"/>
      <c r="AK202" s="21"/>
      <c r="AL202" s="21"/>
      <c r="AM202" s="197"/>
      <c r="AN202" s="198"/>
      <c r="AO202" s="183"/>
      <c r="AP202" s="19"/>
      <c r="AQ202" s="19"/>
      <c r="AR202" s="21"/>
      <c r="AS202" s="21"/>
      <c r="AT202" s="21"/>
      <c r="AU202" s="197"/>
      <c r="AV202" s="198"/>
      <c r="AW202" s="183"/>
      <c r="AX202" s="19"/>
      <c r="AY202" s="19"/>
      <c r="AZ202" s="21"/>
      <c r="BA202" s="21"/>
      <c r="BB202" s="21"/>
      <c r="BC202" s="197"/>
      <c r="BD202" s="198"/>
      <c r="BE202" s="183"/>
      <c r="BF202" s="19"/>
      <c r="BG202" s="19"/>
      <c r="BH202" s="21"/>
      <c r="BI202" s="21"/>
      <c r="BJ202" s="21"/>
      <c r="BK202" s="197"/>
      <c r="BL202" s="198"/>
      <c r="BM202" s="183"/>
      <c r="BN202" s="19"/>
      <c r="BO202" s="19"/>
      <c r="BP202" s="21"/>
      <c r="BQ202" s="21"/>
      <c r="BR202" s="21"/>
      <c r="BS202" s="197"/>
      <c r="BT202" s="198"/>
      <c r="BU202" s="183"/>
      <c r="BV202" s="19"/>
      <c r="BW202" s="19"/>
      <c r="BX202" s="21"/>
      <c r="BY202" s="21"/>
      <c r="BZ202" s="21"/>
      <c r="CA202" s="197"/>
      <c r="CB202" s="198"/>
      <c r="CC202" s="183"/>
      <c r="CD202" s="19"/>
      <c r="CE202" s="19"/>
      <c r="CF202" s="21"/>
      <c r="CG202" s="21"/>
      <c r="CH202" s="21"/>
      <c r="CI202" s="197"/>
      <c r="CJ202" s="198"/>
      <c r="CK202" s="183"/>
      <c r="CL202" s="19"/>
      <c r="CM202" s="19"/>
      <c r="CN202" s="21"/>
      <c r="CO202" s="21"/>
      <c r="CP202" s="21"/>
      <c r="CQ202" s="197"/>
      <c r="CR202" s="198"/>
      <c r="CS202" s="183"/>
      <c r="CT202" s="19"/>
      <c r="CU202" s="19"/>
      <c r="CV202" s="21"/>
      <c r="CW202" s="21"/>
      <c r="CX202" s="21"/>
      <c r="CY202" s="197"/>
      <c r="CZ202" s="198"/>
      <c r="DA202" s="183"/>
      <c r="DB202" s="19"/>
      <c r="DC202" s="19"/>
      <c r="DD202" s="21"/>
      <c r="DE202" s="21"/>
      <c r="DF202" s="21"/>
      <c r="DG202" s="197"/>
      <c r="DH202" s="198"/>
      <c r="DI202" s="183"/>
      <c r="DJ202" s="19"/>
      <c r="DK202" s="19"/>
      <c r="DL202" s="21"/>
      <c r="DM202" s="21"/>
      <c r="DN202" s="21"/>
      <c r="DO202" s="197"/>
      <c r="DP202" s="198"/>
      <c r="DQ202" s="183"/>
      <c r="DR202" s="19"/>
      <c r="DS202" s="19"/>
      <c r="DT202" s="21"/>
      <c r="DU202" s="21"/>
      <c r="DV202" s="21"/>
      <c r="DW202" s="197"/>
      <c r="DX202" s="198"/>
      <c r="DY202" s="183"/>
      <c r="DZ202" s="19"/>
      <c r="EA202" s="19"/>
      <c r="EB202" s="194"/>
      <c r="EC202" s="194"/>
      <c r="ED202" s="194"/>
      <c r="EE202" s="848"/>
      <c r="EF202" s="849"/>
      <c r="EG202" s="195"/>
      <c r="EH202" s="19"/>
      <c r="EI202" s="19"/>
      <c r="EJ202" s="21"/>
      <c r="EK202" s="21"/>
      <c r="EL202" s="21"/>
      <c r="EM202" s="197"/>
      <c r="EN202" s="198"/>
      <c r="EO202" s="183"/>
      <c r="EP202" s="19"/>
      <c r="EQ202" s="19"/>
    </row>
    <row r="203" spans="1:147" ht="37.5" customHeight="1">
      <c r="A203" s="19"/>
      <c r="B203" s="19"/>
      <c r="C203" s="19"/>
      <c r="D203" s="21"/>
      <c r="E203" s="21"/>
      <c r="F203" s="21"/>
      <c r="G203" s="197"/>
      <c r="H203" s="198"/>
      <c r="I203" s="183"/>
      <c r="J203" s="19"/>
      <c r="K203" s="19"/>
      <c r="L203" s="21"/>
      <c r="M203" s="21"/>
      <c r="N203" s="21"/>
      <c r="O203" s="197"/>
      <c r="P203" s="198"/>
      <c r="Q203" s="183"/>
      <c r="R203" s="19"/>
      <c r="S203" s="19"/>
      <c r="T203" s="21"/>
      <c r="U203" s="21"/>
      <c r="V203" s="21"/>
      <c r="W203" s="197"/>
      <c r="X203" s="198"/>
      <c r="Y203" s="183"/>
      <c r="Z203" s="19"/>
      <c r="AA203" s="19"/>
      <c r="AB203" s="21"/>
      <c r="AC203" s="21"/>
      <c r="AD203" s="21"/>
      <c r="AE203" s="197"/>
      <c r="AF203" s="198"/>
      <c r="AG203" s="183"/>
      <c r="AH203" s="19"/>
      <c r="AI203" s="19"/>
      <c r="AJ203" s="21"/>
      <c r="AK203" s="21"/>
      <c r="AL203" s="21"/>
      <c r="AM203" s="197"/>
      <c r="AN203" s="198"/>
      <c r="AO203" s="183"/>
      <c r="AP203" s="19"/>
      <c r="AQ203" s="19"/>
      <c r="AR203" s="21"/>
      <c r="AS203" s="21"/>
      <c r="AT203" s="21"/>
      <c r="AU203" s="197"/>
      <c r="AV203" s="198"/>
      <c r="AW203" s="183"/>
      <c r="AX203" s="19"/>
      <c r="AY203" s="19"/>
      <c r="AZ203" s="21"/>
      <c r="BA203" s="21"/>
      <c r="BB203" s="21"/>
      <c r="BC203" s="197"/>
      <c r="BD203" s="198"/>
      <c r="BE203" s="183"/>
      <c r="BF203" s="19"/>
      <c r="BG203" s="19"/>
      <c r="BH203" s="21"/>
      <c r="BI203" s="21"/>
      <c r="BJ203" s="21"/>
      <c r="BK203" s="197"/>
      <c r="BL203" s="198"/>
      <c r="BM203" s="183"/>
      <c r="BN203" s="19"/>
      <c r="BO203" s="19"/>
      <c r="BP203" s="21"/>
      <c r="BQ203" s="21"/>
      <c r="BR203" s="21"/>
      <c r="BS203" s="197"/>
      <c r="BT203" s="198"/>
      <c r="BU203" s="183"/>
      <c r="BV203" s="19"/>
      <c r="BW203" s="19"/>
      <c r="BX203" s="21"/>
      <c r="BY203" s="21"/>
      <c r="BZ203" s="21"/>
      <c r="CA203" s="197"/>
      <c r="CB203" s="198"/>
      <c r="CC203" s="183"/>
      <c r="CD203" s="19"/>
      <c r="CE203" s="19"/>
      <c r="CF203" s="21"/>
      <c r="CG203" s="21"/>
      <c r="CH203" s="21"/>
      <c r="CI203" s="197"/>
      <c r="CJ203" s="198"/>
      <c r="CK203" s="183"/>
      <c r="CL203" s="19"/>
      <c r="CM203" s="19"/>
      <c r="CN203" s="21"/>
      <c r="CO203" s="21"/>
      <c r="CP203" s="21"/>
      <c r="CQ203" s="197"/>
      <c r="CR203" s="198"/>
      <c r="CS203" s="183"/>
      <c r="CT203" s="19"/>
      <c r="CU203" s="19"/>
      <c r="CV203" s="21"/>
      <c r="CW203" s="21"/>
      <c r="CX203" s="21"/>
      <c r="CY203" s="197"/>
      <c r="CZ203" s="198"/>
      <c r="DA203" s="183"/>
      <c r="DB203" s="19"/>
      <c r="DC203" s="19"/>
      <c r="DD203" s="21"/>
      <c r="DE203" s="21"/>
      <c r="DF203" s="21"/>
      <c r="DG203" s="197"/>
      <c r="DH203" s="198"/>
      <c r="DI203" s="183"/>
      <c r="DJ203" s="19"/>
      <c r="DK203" s="19"/>
      <c r="DL203" s="21"/>
      <c r="DM203" s="21"/>
      <c r="DN203" s="21"/>
      <c r="DO203" s="197"/>
      <c r="DP203" s="198"/>
      <c r="DQ203" s="183"/>
      <c r="DR203" s="19"/>
      <c r="DS203" s="19"/>
      <c r="DT203" s="21"/>
      <c r="DU203" s="21"/>
      <c r="DV203" s="21"/>
      <c r="DW203" s="197"/>
      <c r="DX203" s="198"/>
      <c r="DY203" s="183"/>
      <c r="DZ203" s="19"/>
      <c r="EA203" s="19"/>
      <c r="EB203" s="194"/>
      <c r="EC203" s="194"/>
      <c r="ED203" s="194"/>
      <c r="EE203" s="848"/>
      <c r="EF203" s="849"/>
      <c r="EG203" s="195"/>
      <c r="EH203" s="19"/>
      <c r="EI203" s="19"/>
      <c r="EJ203" s="21"/>
      <c r="EK203" s="21"/>
      <c r="EL203" s="21"/>
      <c r="EM203" s="197"/>
      <c r="EN203" s="198"/>
      <c r="EO203" s="183"/>
      <c r="EP203" s="19"/>
      <c r="EQ203" s="19"/>
    </row>
    <row r="204" spans="1:147" ht="37.5" customHeight="1">
      <c r="A204" s="19"/>
      <c r="B204" s="19"/>
      <c r="C204" s="19"/>
      <c r="D204" s="21"/>
      <c r="E204" s="21"/>
      <c r="F204" s="21"/>
      <c r="G204" s="197"/>
      <c r="H204" s="198"/>
      <c r="I204" s="183"/>
      <c r="J204" s="19"/>
      <c r="K204" s="19"/>
      <c r="L204" s="21"/>
      <c r="M204" s="21"/>
      <c r="N204" s="21"/>
      <c r="O204" s="197"/>
      <c r="P204" s="198"/>
      <c r="Q204" s="183"/>
      <c r="R204" s="19"/>
      <c r="S204" s="19"/>
      <c r="T204" s="21"/>
      <c r="U204" s="21"/>
      <c r="V204" s="21"/>
      <c r="W204" s="197"/>
      <c r="X204" s="198"/>
      <c r="Y204" s="183"/>
      <c r="Z204" s="19"/>
      <c r="AA204" s="19"/>
      <c r="AB204" s="21"/>
      <c r="AC204" s="21"/>
      <c r="AD204" s="21"/>
      <c r="AE204" s="197"/>
      <c r="AF204" s="198"/>
      <c r="AG204" s="183"/>
      <c r="AH204" s="19"/>
      <c r="AI204" s="19"/>
      <c r="AJ204" s="21"/>
      <c r="AK204" s="21"/>
      <c r="AL204" s="21"/>
      <c r="AM204" s="197"/>
      <c r="AN204" s="198"/>
      <c r="AO204" s="183"/>
      <c r="AP204" s="19"/>
      <c r="AQ204" s="19"/>
      <c r="AR204" s="21"/>
      <c r="AS204" s="21"/>
      <c r="AT204" s="21"/>
      <c r="AU204" s="197"/>
      <c r="AV204" s="198"/>
      <c r="AW204" s="183"/>
      <c r="AX204" s="19"/>
      <c r="AY204" s="19"/>
      <c r="AZ204" s="21"/>
      <c r="BA204" s="21"/>
      <c r="BB204" s="21"/>
      <c r="BC204" s="197"/>
      <c r="BD204" s="198"/>
      <c r="BE204" s="183"/>
      <c r="BF204" s="19"/>
      <c r="BG204" s="19"/>
      <c r="BH204" s="21"/>
      <c r="BI204" s="21"/>
      <c r="BJ204" s="21"/>
      <c r="BK204" s="197"/>
      <c r="BL204" s="198"/>
      <c r="BM204" s="183"/>
      <c r="BN204" s="19"/>
      <c r="BO204" s="19"/>
      <c r="BP204" s="21"/>
      <c r="BQ204" s="21"/>
      <c r="BR204" s="21"/>
      <c r="BS204" s="197"/>
      <c r="BT204" s="198"/>
      <c r="BU204" s="183"/>
      <c r="BV204" s="19"/>
      <c r="BW204" s="19"/>
      <c r="BX204" s="21"/>
      <c r="BY204" s="21"/>
      <c r="BZ204" s="21"/>
      <c r="CA204" s="197"/>
      <c r="CB204" s="198"/>
      <c r="CC204" s="183"/>
      <c r="CD204" s="19"/>
      <c r="CE204" s="19"/>
      <c r="CF204" s="21"/>
      <c r="CG204" s="21"/>
      <c r="CH204" s="21"/>
      <c r="CI204" s="197"/>
      <c r="CJ204" s="198"/>
      <c r="CK204" s="183"/>
      <c r="CL204" s="19"/>
      <c r="CM204" s="19"/>
      <c r="CN204" s="21"/>
      <c r="CO204" s="21"/>
      <c r="CP204" s="21"/>
      <c r="CQ204" s="197"/>
      <c r="CR204" s="198"/>
      <c r="CS204" s="183"/>
      <c r="CT204" s="19"/>
      <c r="CU204" s="19"/>
      <c r="CV204" s="21"/>
      <c r="CW204" s="21"/>
      <c r="CX204" s="21"/>
      <c r="CY204" s="197"/>
      <c r="CZ204" s="198"/>
      <c r="DA204" s="183"/>
      <c r="DB204" s="19"/>
      <c r="DC204" s="19"/>
      <c r="DD204" s="21"/>
      <c r="DE204" s="21"/>
      <c r="DF204" s="21"/>
      <c r="DG204" s="197"/>
      <c r="DH204" s="198"/>
      <c r="DI204" s="183"/>
      <c r="DJ204" s="19"/>
      <c r="DK204" s="19"/>
      <c r="DL204" s="21"/>
      <c r="DM204" s="21"/>
      <c r="DN204" s="21"/>
      <c r="DO204" s="197"/>
      <c r="DP204" s="198"/>
      <c r="DQ204" s="183"/>
      <c r="DR204" s="19"/>
      <c r="DS204" s="19"/>
      <c r="DT204" s="21"/>
      <c r="DU204" s="21"/>
      <c r="DV204" s="21"/>
      <c r="DW204" s="197"/>
      <c r="DX204" s="198"/>
      <c r="DY204" s="183"/>
      <c r="DZ204" s="19"/>
      <c r="EA204" s="19"/>
      <c r="EB204" s="194"/>
      <c r="EC204" s="194"/>
      <c r="ED204" s="194"/>
      <c r="EE204" s="848"/>
      <c r="EF204" s="849"/>
      <c r="EG204" s="195"/>
      <c r="EH204" s="19"/>
      <c r="EI204" s="19"/>
      <c r="EJ204" s="21"/>
      <c r="EK204" s="21"/>
      <c r="EL204" s="21"/>
      <c r="EM204" s="197"/>
      <c r="EN204" s="198"/>
      <c r="EO204" s="183"/>
      <c r="EP204" s="19"/>
      <c r="EQ204" s="19"/>
    </row>
    <row r="205" spans="1:147" ht="37.5" customHeight="1">
      <c r="A205" s="19"/>
      <c r="B205" s="19"/>
      <c r="C205" s="19"/>
      <c r="D205" s="21"/>
      <c r="E205" s="21"/>
      <c r="F205" s="21"/>
      <c r="G205" s="197"/>
      <c r="H205" s="198"/>
      <c r="I205" s="183"/>
      <c r="J205" s="19"/>
      <c r="K205" s="19"/>
      <c r="L205" s="21"/>
      <c r="M205" s="21"/>
      <c r="N205" s="21"/>
      <c r="O205" s="197"/>
      <c r="P205" s="198"/>
      <c r="Q205" s="183"/>
      <c r="R205" s="19"/>
      <c r="S205" s="19"/>
      <c r="T205" s="21"/>
      <c r="U205" s="21"/>
      <c r="V205" s="21"/>
      <c r="W205" s="197"/>
      <c r="X205" s="198"/>
      <c r="Y205" s="183"/>
      <c r="Z205" s="19"/>
      <c r="AA205" s="19"/>
      <c r="AB205" s="21"/>
      <c r="AC205" s="21"/>
      <c r="AD205" s="21"/>
      <c r="AE205" s="197"/>
      <c r="AF205" s="198"/>
      <c r="AG205" s="183"/>
      <c r="AH205" s="19"/>
      <c r="AI205" s="19"/>
      <c r="AJ205" s="21"/>
      <c r="AK205" s="21"/>
      <c r="AL205" s="21"/>
      <c r="AM205" s="197"/>
      <c r="AN205" s="198"/>
      <c r="AO205" s="183"/>
      <c r="AP205" s="19"/>
      <c r="AQ205" s="19"/>
      <c r="AR205" s="21"/>
      <c r="AS205" s="21"/>
      <c r="AT205" s="21"/>
      <c r="AU205" s="197"/>
      <c r="AV205" s="198"/>
      <c r="AW205" s="183"/>
      <c r="AX205" s="19"/>
      <c r="AY205" s="19"/>
      <c r="AZ205" s="21"/>
      <c r="BA205" s="21"/>
      <c r="BB205" s="21"/>
      <c r="BC205" s="197"/>
      <c r="BD205" s="198"/>
      <c r="BE205" s="183"/>
      <c r="BF205" s="19"/>
      <c r="BG205" s="19"/>
      <c r="BH205" s="21"/>
      <c r="BI205" s="21"/>
      <c r="BJ205" s="21"/>
      <c r="BK205" s="197"/>
      <c r="BL205" s="198"/>
      <c r="BM205" s="183"/>
      <c r="BN205" s="19"/>
      <c r="BO205" s="19"/>
      <c r="BP205" s="21"/>
      <c r="BQ205" s="21"/>
      <c r="BR205" s="21"/>
      <c r="BS205" s="197"/>
      <c r="BT205" s="198"/>
      <c r="BU205" s="183"/>
      <c r="BV205" s="19"/>
      <c r="BW205" s="19"/>
      <c r="BX205" s="21"/>
      <c r="BY205" s="21"/>
      <c r="BZ205" s="21"/>
      <c r="CA205" s="197"/>
      <c r="CB205" s="198"/>
      <c r="CC205" s="183"/>
      <c r="CD205" s="19"/>
      <c r="CE205" s="19"/>
      <c r="CF205" s="21"/>
      <c r="CG205" s="21"/>
      <c r="CH205" s="21"/>
      <c r="CI205" s="197"/>
      <c r="CJ205" s="198"/>
      <c r="CK205" s="183"/>
      <c r="CL205" s="19"/>
      <c r="CM205" s="19"/>
      <c r="CN205" s="21"/>
      <c r="CO205" s="21"/>
      <c r="CP205" s="21"/>
      <c r="CQ205" s="197"/>
      <c r="CR205" s="198"/>
      <c r="CS205" s="183"/>
      <c r="CT205" s="19"/>
      <c r="CU205" s="19"/>
      <c r="CV205" s="21"/>
      <c r="CW205" s="21"/>
      <c r="CX205" s="21"/>
      <c r="CY205" s="197"/>
      <c r="CZ205" s="198"/>
      <c r="DA205" s="183"/>
      <c r="DB205" s="19"/>
      <c r="DC205" s="19"/>
      <c r="DD205" s="21"/>
      <c r="DE205" s="21"/>
      <c r="DF205" s="21"/>
      <c r="DG205" s="197"/>
      <c r="DH205" s="198"/>
      <c r="DI205" s="183"/>
      <c r="DJ205" s="19"/>
      <c r="DK205" s="19"/>
      <c r="DL205" s="21"/>
      <c r="DM205" s="21"/>
      <c r="DN205" s="21"/>
      <c r="DO205" s="197"/>
      <c r="DP205" s="198"/>
      <c r="DQ205" s="183"/>
      <c r="DR205" s="19"/>
      <c r="DS205" s="19"/>
      <c r="DT205" s="21"/>
      <c r="DU205" s="21"/>
      <c r="DV205" s="21"/>
      <c r="DW205" s="197"/>
      <c r="DX205" s="198"/>
      <c r="DY205" s="183"/>
      <c r="DZ205" s="19"/>
      <c r="EA205" s="19"/>
      <c r="EB205" s="194"/>
      <c r="EC205" s="194"/>
      <c r="ED205" s="194"/>
      <c r="EE205" s="848"/>
      <c r="EF205" s="849"/>
      <c r="EG205" s="195"/>
      <c r="EH205" s="19"/>
      <c r="EI205" s="19"/>
      <c r="EJ205" s="21"/>
      <c r="EK205" s="21"/>
      <c r="EL205" s="21"/>
      <c r="EM205" s="197"/>
      <c r="EN205" s="198"/>
      <c r="EO205" s="183"/>
      <c r="EP205" s="19"/>
      <c r="EQ205" s="19"/>
    </row>
    <row r="206" spans="1:147" ht="37.5" customHeight="1">
      <c r="A206" s="19"/>
      <c r="B206" s="19"/>
      <c r="C206" s="19"/>
      <c r="D206" s="21"/>
      <c r="E206" s="21"/>
      <c r="F206" s="21"/>
      <c r="G206" s="197"/>
      <c r="H206" s="198"/>
      <c r="I206" s="183"/>
      <c r="J206" s="19"/>
      <c r="K206" s="19"/>
      <c r="L206" s="21"/>
      <c r="M206" s="21"/>
      <c r="N206" s="21"/>
      <c r="O206" s="197"/>
      <c r="P206" s="198"/>
      <c r="Q206" s="183"/>
      <c r="R206" s="19"/>
      <c r="S206" s="19"/>
      <c r="T206" s="21"/>
      <c r="U206" s="21"/>
      <c r="V206" s="21"/>
      <c r="W206" s="197"/>
      <c r="X206" s="198"/>
      <c r="Y206" s="183"/>
      <c r="Z206" s="19"/>
      <c r="AA206" s="19"/>
      <c r="AB206" s="21"/>
      <c r="AC206" s="21"/>
      <c r="AD206" s="21"/>
      <c r="AE206" s="197"/>
      <c r="AF206" s="198"/>
      <c r="AG206" s="183"/>
      <c r="AH206" s="19"/>
      <c r="AI206" s="19"/>
      <c r="AJ206" s="21"/>
      <c r="AK206" s="21"/>
      <c r="AL206" s="21"/>
      <c r="AM206" s="197"/>
      <c r="AN206" s="198"/>
      <c r="AO206" s="183"/>
      <c r="AP206" s="19"/>
      <c r="AQ206" s="19"/>
      <c r="AR206" s="21"/>
      <c r="AS206" s="21"/>
      <c r="AT206" s="21"/>
      <c r="AU206" s="197"/>
      <c r="AV206" s="198"/>
      <c r="AW206" s="183"/>
      <c r="AX206" s="19"/>
      <c r="AY206" s="19"/>
      <c r="AZ206" s="21"/>
      <c r="BA206" s="21"/>
      <c r="BB206" s="21"/>
      <c r="BC206" s="197"/>
      <c r="BD206" s="198"/>
      <c r="BE206" s="183"/>
      <c r="BF206" s="19"/>
      <c r="BG206" s="19"/>
      <c r="BH206" s="21"/>
      <c r="BI206" s="21"/>
      <c r="BJ206" s="21"/>
      <c r="BK206" s="197"/>
      <c r="BL206" s="198"/>
      <c r="BM206" s="183"/>
      <c r="BN206" s="19"/>
      <c r="BO206" s="19"/>
      <c r="BP206" s="21"/>
      <c r="BQ206" s="21"/>
      <c r="BR206" s="21"/>
      <c r="BS206" s="197"/>
      <c r="BT206" s="198"/>
      <c r="BU206" s="183"/>
      <c r="BV206" s="19"/>
      <c r="BW206" s="19"/>
      <c r="BX206" s="21"/>
      <c r="BY206" s="21"/>
      <c r="BZ206" s="21"/>
      <c r="CA206" s="197"/>
      <c r="CB206" s="198"/>
      <c r="CC206" s="183"/>
      <c r="CD206" s="19"/>
      <c r="CE206" s="19"/>
      <c r="CF206" s="21"/>
      <c r="CG206" s="21"/>
      <c r="CH206" s="21"/>
      <c r="CI206" s="197"/>
      <c r="CJ206" s="198"/>
      <c r="CK206" s="183"/>
      <c r="CL206" s="19"/>
      <c r="CM206" s="19"/>
      <c r="CN206" s="21"/>
      <c r="CO206" s="21"/>
      <c r="CP206" s="21"/>
      <c r="CQ206" s="197"/>
      <c r="CR206" s="198"/>
      <c r="CS206" s="183"/>
      <c r="CT206" s="19"/>
      <c r="CU206" s="19"/>
      <c r="CV206" s="21"/>
      <c r="CW206" s="21"/>
      <c r="CX206" s="21"/>
      <c r="CY206" s="197"/>
      <c r="CZ206" s="198"/>
      <c r="DA206" s="183"/>
      <c r="DB206" s="19"/>
      <c r="DC206" s="19"/>
      <c r="DD206" s="21"/>
      <c r="DE206" s="21"/>
      <c r="DF206" s="21"/>
      <c r="DG206" s="197"/>
      <c r="DH206" s="198"/>
      <c r="DI206" s="183"/>
      <c r="DJ206" s="19"/>
      <c r="DK206" s="19"/>
      <c r="DL206" s="21"/>
      <c r="DM206" s="21"/>
      <c r="DN206" s="21"/>
      <c r="DO206" s="197"/>
      <c r="DP206" s="198"/>
      <c r="DQ206" s="183"/>
      <c r="DR206" s="19"/>
      <c r="DS206" s="19"/>
      <c r="DT206" s="21"/>
      <c r="DU206" s="21"/>
      <c r="DV206" s="21"/>
      <c r="DW206" s="197"/>
      <c r="DX206" s="198"/>
      <c r="DY206" s="183"/>
      <c r="DZ206" s="19"/>
      <c r="EA206" s="19"/>
      <c r="EB206" s="194"/>
      <c r="EC206" s="194"/>
      <c r="ED206" s="194"/>
      <c r="EE206" s="848"/>
      <c r="EF206" s="849"/>
      <c r="EG206" s="195"/>
      <c r="EH206" s="19"/>
      <c r="EI206" s="19"/>
      <c r="EJ206" s="21"/>
      <c r="EK206" s="21"/>
      <c r="EL206" s="21"/>
      <c r="EM206" s="197"/>
      <c r="EN206" s="198"/>
      <c r="EO206" s="183"/>
      <c r="EP206" s="19"/>
      <c r="EQ206" s="19"/>
    </row>
    <row r="207" spans="1:147" ht="37.5" customHeight="1">
      <c r="A207" s="19"/>
      <c r="B207" s="19"/>
      <c r="C207" s="19"/>
      <c r="D207" s="21"/>
      <c r="E207" s="21"/>
      <c r="F207" s="21"/>
      <c r="G207" s="197"/>
      <c r="H207" s="198"/>
      <c r="I207" s="183"/>
      <c r="J207" s="19"/>
      <c r="K207" s="19"/>
      <c r="L207" s="21"/>
      <c r="M207" s="21"/>
      <c r="N207" s="21"/>
      <c r="O207" s="197"/>
      <c r="P207" s="198"/>
      <c r="Q207" s="183"/>
      <c r="R207" s="19"/>
      <c r="S207" s="19"/>
      <c r="T207" s="21"/>
      <c r="U207" s="21"/>
      <c r="V207" s="21"/>
      <c r="W207" s="197"/>
      <c r="X207" s="198"/>
      <c r="Y207" s="183"/>
      <c r="Z207" s="19"/>
      <c r="AA207" s="19"/>
      <c r="AB207" s="21"/>
      <c r="AC207" s="21"/>
      <c r="AD207" s="21"/>
      <c r="AE207" s="197"/>
      <c r="AF207" s="198"/>
      <c r="AG207" s="183"/>
      <c r="AH207" s="19"/>
      <c r="AI207" s="19"/>
      <c r="AJ207" s="21"/>
      <c r="AK207" s="21"/>
      <c r="AL207" s="21"/>
      <c r="AM207" s="197"/>
      <c r="AN207" s="198"/>
      <c r="AO207" s="183"/>
      <c r="AP207" s="19"/>
      <c r="AQ207" s="19"/>
      <c r="AR207" s="21"/>
      <c r="AS207" s="21"/>
      <c r="AT207" s="21"/>
      <c r="AU207" s="197"/>
      <c r="AV207" s="198"/>
      <c r="AW207" s="183"/>
      <c r="AX207" s="19"/>
      <c r="AY207" s="19"/>
      <c r="AZ207" s="21"/>
      <c r="BA207" s="21"/>
      <c r="BB207" s="21"/>
      <c r="BC207" s="197"/>
      <c r="BD207" s="198"/>
      <c r="BE207" s="183"/>
      <c r="BF207" s="19"/>
      <c r="BG207" s="19"/>
      <c r="BH207" s="21"/>
      <c r="BI207" s="21"/>
      <c r="BJ207" s="21"/>
      <c r="BK207" s="197"/>
      <c r="BL207" s="198"/>
      <c r="BM207" s="183"/>
      <c r="BN207" s="19"/>
      <c r="BO207" s="19"/>
      <c r="BP207" s="21"/>
      <c r="BQ207" s="21"/>
      <c r="BR207" s="21"/>
      <c r="BS207" s="197"/>
      <c r="BT207" s="198"/>
      <c r="BU207" s="183"/>
      <c r="BV207" s="19"/>
      <c r="BW207" s="19"/>
      <c r="BX207" s="21"/>
      <c r="BY207" s="21"/>
      <c r="BZ207" s="21"/>
      <c r="CA207" s="197"/>
      <c r="CB207" s="198"/>
      <c r="CC207" s="183"/>
      <c r="CD207" s="19"/>
      <c r="CE207" s="19"/>
      <c r="CF207" s="21"/>
      <c r="CG207" s="21"/>
      <c r="CH207" s="21"/>
      <c r="CI207" s="197"/>
      <c r="CJ207" s="198"/>
      <c r="CK207" s="183"/>
      <c r="CL207" s="19"/>
      <c r="CM207" s="19"/>
      <c r="CN207" s="21"/>
      <c r="CO207" s="21"/>
      <c r="CP207" s="21"/>
      <c r="CQ207" s="197"/>
      <c r="CR207" s="198"/>
      <c r="CS207" s="183"/>
      <c r="CT207" s="19"/>
      <c r="CU207" s="19"/>
      <c r="CV207" s="21"/>
      <c r="CW207" s="21"/>
      <c r="CX207" s="21"/>
      <c r="CY207" s="197"/>
      <c r="CZ207" s="198"/>
      <c r="DA207" s="183"/>
      <c r="DB207" s="19"/>
      <c r="DC207" s="19"/>
      <c r="DD207" s="21"/>
      <c r="DE207" s="21"/>
      <c r="DF207" s="21"/>
      <c r="DG207" s="197"/>
      <c r="DH207" s="198"/>
      <c r="DI207" s="183"/>
      <c r="DJ207" s="19"/>
      <c r="DK207" s="19"/>
      <c r="DL207" s="21"/>
      <c r="DM207" s="21"/>
      <c r="DN207" s="21"/>
      <c r="DO207" s="197"/>
      <c r="DP207" s="198"/>
      <c r="DQ207" s="183"/>
      <c r="DR207" s="19"/>
      <c r="DS207" s="19"/>
      <c r="DT207" s="21"/>
      <c r="DU207" s="21"/>
      <c r="DV207" s="21"/>
      <c r="DW207" s="197"/>
      <c r="DX207" s="198"/>
      <c r="DY207" s="183"/>
      <c r="DZ207" s="19"/>
      <c r="EA207" s="19"/>
      <c r="EB207" s="194"/>
      <c r="EC207" s="194"/>
      <c r="ED207" s="194"/>
      <c r="EE207" s="848"/>
      <c r="EF207" s="849"/>
      <c r="EG207" s="195"/>
      <c r="EH207" s="19"/>
      <c r="EI207" s="19"/>
      <c r="EJ207" s="21"/>
      <c r="EK207" s="21"/>
      <c r="EL207" s="21"/>
      <c r="EM207" s="197"/>
      <c r="EN207" s="198"/>
      <c r="EO207" s="183"/>
      <c r="EP207" s="19"/>
      <c r="EQ207" s="19"/>
    </row>
    <row r="208" spans="1:147" ht="37.5" customHeight="1">
      <c r="A208" s="19"/>
      <c r="B208" s="19"/>
      <c r="C208" s="19"/>
      <c r="D208" s="21"/>
      <c r="E208" s="21"/>
      <c r="F208" s="21"/>
      <c r="G208" s="197"/>
      <c r="H208" s="198"/>
      <c r="I208" s="183"/>
      <c r="J208" s="19"/>
      <c r="K208" s="19"/>
      <c r="L208" s="21"/>
      <c r="M208" s="21"/>
      <c r="N208" s="21"/>
      <c r="O208" s="197"/>
      <c r="P208" s="198"/>
      <c r="Q208" s="183"/>
      <c r="R208" s="19"/>
      <c r="S208" s="19"/>
      <c r="T208" s="21"/>
      <c r="U208" s="21"/>
      <c r="V208" s="21"/>
      <c r="W208" s="197"/>
      <c r="X208" s="198"/>
      <c r="Y208" s="183"/>
      <c r="Z208" s="19"/>
      <c r="AA208" s="19"/>
      <c r="AB208" s="21"/>
      <c r="AC208" s="21"/>
      <c r="AD208" s="21"/>
      <c r="AE208" s="197"/>
      <c r="AF208" s="198"/>
      <c r="AG208" s="183"/>
      <c r="AH208" s="19"/>
      <c r="AI208" s="19"/>
      <c r="AJ208" s="21"/>
      <c r="AK208" s="21"/>
      <c r="AL208" s="21"/>
      <c r="AM208" s="197"/>
      <c r="AN208" s="198"/>
      <c r="AO208" s="183"/>
      <c r="AP208" s="19"/>
      <c r="AQ208" s="19"/>
      <c r="AR208" s="21"/>
      <c r="AS208" s="21"/>
      <c r="AT208" s="21"/>
      <c r="AU208" s="197"/>
      <c r="AV208" s="198"/>
      <c r="AW208" s="183"/>
      <c r="AX208" s="19"/>
      <c r="AY208" s="19"/>
      <c r="AZ208" s="21"/>
      <c r="BA208" s="21"/>
      <c r="BB208" s="21"/>
      <c r="BC208" s="197"/>
      <c r="BD208" s="198"/>
      <c r="BE208" s="183"/>
      <c r="BF208" s="19"/>
      <c r="BG208" s="19"/>
      <c r="BH208" s="21"/>
      <c r="BI208" s="21"/>
      <c r="BJ208" s="21"/>
      <c r="BK208" s="197"/>
      <c r="BL208" s="198"/>
      <c r="BM208" s="183"/>
      <c r="BN208" s="19"/>
      <c r="BO208" s="19"/>
      <c r="BP208" s="21"/>
      <c r="BQ208" s="21"/>
      <c r="BR208" s="21"/>
      <c r="BS208" s="197"/>
      <c r="BT208" s="198"/>
      <c r="BU208" s="183"/>
      <c r="BV208" s="19"/>
      <c r="BW208" s="19"/>
      <c r="BX208" s="21"/>
      <c r="BY208" s="21"/>
      <c r="BZ208" s="21"/>
      <c r="CA208" s="197"/>
      <c r="CB208" s="198"/>
      <c r="CC208" s="183"/>
      <c r="CD208" s="19"/>
      <c r="CE208" s="19"/>
      <c r="CF208" s="21"/>
      <c r="CG208" s="21"/>
      <c r="CH208" s="21"/>
      <c r="CI208" s="197"/>
      <c r="CJ208" s="198"/>
      <c r="CK208" s="183"/>
      <c r="CL208" s="19"/>
      <c r="CM208" s="19"/>
      <c r="CN208" s="21"/>
      <c r="CO208" s="21"/>
      <c r="CP208" s="21"/>
      <c r="CQ208" s="197"/>
      <c r="CR208" s="198"/>
      <c r="CS208" s="183"/>
      <c r="CT208" s="19"/>
      <c r="CU208" s="19"/>
      <c r="CV208" s="21"/>
      <c r="CW208" s="21"/>
      <c r="CX208" s="21"/>
      <c r="CY208" s="197"/>
      <c r="CZ208" s="198"/>
      <c r="DA208" s="183"/>
      <c r="DB208" s="19"/>
      <c r="DC208" s="19"/>
      <c r="DD208" s="21"/>
      <c r="DE208" s="21"/>
      <c r="DF208" s="21"/>
      <c r="DG208" s="197"/>
      <c r="DH208" s="198"/>
      <c r="DI208" s="183"/>
      <c r="DJ208" s="19"/>
      <c r="DK208" s="19"/>
      <c r="DL208" s="21"/>
      <c r="DM208" s="21"/>
      <c r="DN208" s="21"/>
      <c r="DO208" s="197"/>
      <c r="DP208" s="198"/>
      <c r="DQ208" s="183"/>
      <c r="DR208" s="19"/>
      <c r="DS208" s="19"/>
      <c r="DT208" s="21"/>
      <c r="DU208" s="21"/>
      <c r="DV208" s="21"/>
      <c r="DW208" s="197"/>
      <c r="DX208" s="198"/>
      <c r="DY208" s="183"/>
      <c r="DZ208" s="19"/>
      <c r="EA208" s="19"/>
      <c r="EB208" s="194"/>
      <c r="EC208" s="194"/>
      <c r="ED208" s="194"/>
      <c r="EE208" s="848"/>
      <c r="EF208" s="849"/>
      <c r="EG208" s="195"/>
      <c r="EH208" s="19"/>
      <c r="EI208" s="19"/>
      <c r="EJ208" s="21"/>
      <c r="EK208" s="21"/>
      <c r="EL208" s="21"/>
      <c r="EM208" s="197"/>
      <c r="EN208" s="198"/>
      <c r="EO208" s="183"/>
      <c r="EP208" s="19"/>
      <c r="EQ208" s="19"/>
    </row>
    <row r="209" spans="1:147" ht="37.5" customHeight="1">
      <c r="A209" s="19"/>
      <c r="B209" s="19"/>
      <c r="C209" s="19"/>
      <c r="D209" s="21"/>
      <c r="E209" s="21"/>
      <c r="F209" s="21"/>
      <c r="G209" s="197"/>
      <c r="H209" s="198"/>
      <c r="I209" s="183"/>
      <c r="J209" s="19"/>
      <c r="K209" s="19"/>
      <c r="L209" s="21"/>
      <c r="M209" s="21"/>
      <c r="N209" s="21"/>
      <c r="O209" s="197"/>
      <c r="P209" s="198"/>
      <c r="Q209" s="183"/>
      <c r="R209" s="19"/>
      <c r="S209" s="19"/>
      <c r="T209" s="21"/>
      <c r="U209" s="21"/>
      <c r="V209" s="21"/>
      <c r="W209" s="197"/>
      <c r="X209" s="198"/>
      <c r="Y209" s="183"/>
      <c r="Z209" s="19"/>
      <c r="AA209" s="19"/>
      <c r="AB209" s="21"/>
      <c r="AC209" s="21"/>
      <c r="AD209" s="21"/>
      <c r="AE209" s="197"/>
      <c r="AF209" s="198"/>
      <c r="AG209" s="183"/>
      <c r="AH209" s="19"/>
      <c r="AI209" s="19"/>
      <c r="AJ209" s="21"/>
      <c r="AK209" s="21"/>
      <c r="AL209" s="21"/>
      <c r="AM209" s="197"/>
      <c r="AN209" s="198"/>
      <c r="AO209" s="183"/>
      <c r="AP209" s="19"/>
      <c r="AQ209" s="19"/>
      <c r="AR209" s="21"/>
      <c r="AS209" s="21"/>
      <c r="AT209" s="21"/>
      <c r="AU209" s="197"/>
      <c r="AV209" s="198"/>
      <c r="AW209" s="183"/>
      <c r="AX209" s="19"/>
      <c r="AY209" s="19"/>
      <c r="AZ209" s="21"/>
      <c r="BA209" s="21"/>
      <c r="BB209" s="21"/>
      <c r="BC209" s="197"/>
      <c r="BD209" s="198"/>
      <c r="BE209" s="183"/>
      <c r="BF209" s="19"/>
      <c r="BG209" s="19"/>
      <c r="BH209" s="21"/>
      <c r="BI209" s="21"/>
      <c r="BJ209" s="21"/>
      <c r="BK209" s="197"/>
      <c r="BL209" s="198"/>
      <c r="BM209" s="183"/>
      <c r="BN209" s="19"/>
      <c r="BO209" s="19"/>
      <c r="BP209" s="21"/>
      <c r="BQ209" s="21"/>
      <c r="BR209" s="21"/>
      <c r="BS209" s="197"/>
      <c r="BT209" s="198"/>
      <c r="BU209" s="183"/>
      <c r="BV209" s="19"/>
      <c r="BW209" s="19"/>
      <c r="BX209" s="21"/>
      <c r="BY209" s="21"/>
      <c r="BZ209" s="21"/>
      <c r="CA209" s="197"/>
      <c r="CB209" s="198"/>
      <c r="CC209" s="183"/>
      <c r="CD209" s="19"/>
      <c r="CE209" s="19"/>
      <c r="CF209" s="21"/>
      <c r="CG209" s="21"/>
      <c r="CH209" s="21"/>
      <c r="CI209" s="197"/>
      <c r="CJ209" s="198"/>
      <c r="CK209" s="183"/>
      <c r="CL209" s="19"/>
      <c r="CM209" s="19"/>
      <c r="CN209" s="21"/>
      <c r="CO209" s="21"/>
      <c r="CP209" s="21"/>
      <c r="CQ209" s="197"/>
      <c r="CR209" s="198"/>
      <c r="CS209" s="183"/>
      <c r="CT209" s="19"/>
      <c r="CU209" s="19"/>
      <c r="CV209" s="21"/>
      <c r="CW209" s="21"/>
      <c r="CX209" s="21"/>
      <c r="CY209" s="197"/>
      <c r="CZ209" s="198"/>
      <c r="DA209" s="183"/>
      <c r="DB209" s="19"/>
      <c r="DC209" s="19"/>
      <c r="DD209" s="21"/>
      <c r="DE209" s="21"/>
      <c r="DF209" s="21"/>
      <c r="DG209" s="197"/>
      <c r="DH209" s="198"/>
      <c r="DI209" s="183"/>
      <c r="DJ209" s="19"/>
      <c r="DK209" s="19"/>
      <c r="DL209" s="21"/>
      <c r="DM209" s="21"/>
      <c r="DN209" s="21"/>
      <c r="DO209" s="197"/>
      <c r="DP209" s="198"/>
      <c r="DQ209" s="183"/>
      <c r="DR209" s="19"/>
      <c r="DS209" s="19"/>
      <c r="DT209" s="21"/>
      <c r="DU209" s="21"/>
      <c r="DV209" s="21"/>
      <c r="DW209" s="197"/>
      <c r="DX209" s="198"/>
      <c r="DY209" s="183"/>
      <c r="DZ209" s="19"/>
      <c r="EA209" s="19"/>
      <c r="EB209" s="194"/>
      <c r="EC209" s="194"/>
      <c r="ED209" s="194"/>
      <c r="EE209" s="848"/>
      <c r="EF209" s="849"/>
      <c r="EG209" s="195"/>
      <c r="EH209" s="19"/>
      <c r="EI209" s="19"/>
      <c r="EJ209" s="21"/>
      <c r="EK209" s="21"/>
      <c r="EL209" s="21"/>
      <c r="EM209" s="197"/>
      <c r="EN209" s="198"/>
      <c r="EO209" s="183"/>
      <c r="EP209" s="19"/>
      <c r="EQ209" s="19"/>
    </row>
    <row r="210" spans="1:147" ht="37.5" customHeight="1">
      <c r="A210" s="19"/>
      <c r="B210" s="19"/>
      <c r="C210" s="19"/>
      <c r="D210" s="21"/>
      <c r="E210" s="21"/>
      <c r="F210" s="21"/>
      <c r="G210" s="197"/>
      <c r="H210" s="198"/>
      <c r="I210" s="183"/>
      <c r="J210" s="19"/>
      <c r="K210" s="19"/>
      <c r="L210" s="21"/>
      <c r="M210" s="21"/>
      <c r="N210" s="21"/>
      <c r="O210" s="197"/>
      <c r="P210" s="198"/>
      <c r="Q210" s="183"/>
      <c r="R210" s="19"/>
      <c r="S210" s="19"/>
      <c r="T210" s="21"/>
      <c r="U210" s="21"/>
      <c r="V210" s="21"/>
      <c r="W210" s="197"/>
      <c r="X210" s="198"/>
      <c r="Y210" s="183"/>
      <c r="Z210" s="19"/>
      <c r="AA210" s="19"/>
      <c r="AB210" s="21"/>
      <c r="AC210" s="21"/>
      <c r="AD210" s="21"/>
      <c r="AE210" s="197"/>
      <c r="AF210" s="198"/>
      <c r="AG210" s="183"/>
      <c r="AH210" s="19"/>
      <c r="AI210" s="19"/>
      <c r="AJ210" s="21"/>
      <c r="AK210" s="21"/>
      <c r="AL210" s="21"/>
      <c r="AM210" s="197"/>
      <c r="AN210" s="198"/>
      <c r="AO210" s="183"/>
      <c r="AP210" s="19"/>
      <c r="AQ210" s="19"/>
      <c r="AR210" s="21"/>
      <c r="AS210" s="21"/>
      <c r="AT210" s="21"/>
      <c r="AU210" s="197"/>
      <c r="AV210" s="198"/>
      <c r="AW210" s="183"/>
      <c r="AX210" s="19"/>
      <c r="AY210" s="19"/>
      <c r="AZ210" s="21"/>
      <c r="BA210" s="21"/>
      <c r="BB210" s="21"/>
      <c r="BC210" s="197"/>
      <c r="BD210" s="198"/>
      <c r="BE210" s="183"/>
      <c r="BF210" s="19"/>
      <c r="BG210" s="19"/>
      <c r="BH210" s="21"/>
      <c r="BI210" s="21"/>
      <c r="BJ210" s="21"/>
      <c r="BK210" s="197"/>
      <c r="BL210" s="198"/>
      <c r="BM210" s="183"/>
      <c r="BN210" s="19"/>
      <c r="BO210" s="19"/>
      <c r="BP210" s="21"/>
      <c r="BQ210" s="21"/>
      <c r="BR210" s="21"/>
      <c r="BS210" s="197"/>
      <c r="BT210" s="198"/>
      <c r="BU210" s="183"/>
      <c r="BV210" s="19"/>
      <c r="BW210" s="19"/>
      <c r="BX210" s="21"/>
      <c r="BY210" s="21"/>
      <c r="BZ210" s="21"/>
      <c r="CA210" s="197"/>
      <c r="CB210" s="198"/>
      <c r="CC210" s="183"/>
      <c r="CD210" s="19"/>
      <c r="CE210" s="19"/>
      <c r="CF210" s="21"/>
      <c r="CG210" s="21"/>
      <c r="CH210" s="21"/>
      <c r="CI210" s="197"/>
      <c r="CJ210" s="198"/>
      <c r="CK210" s="183"/>
      <c r="CL210" s="19"/>
      <c r="CM210" s="19"/>
      <c r="CN210" s="21"/>
      <c r="CO210" s="21"/>
      <c r="CP210" s="21"/>
      <c r="CQ210" s="197"/>
      <c r="CR210" s="198"/>
      <c r="CS210" s="183"/>
      <c r="CT210" s="19"/>
      <c r="CU210" s="19"/>
      <c r="CV210" s="21"/>
      <c r="CW210" s="21"/>
      <c r="CX210" s="21"/>
      <c r="CY210" s="197"/>
      <c r="CZ210" s="198"/>
      <c r="DA210" s="183"/>
      <c r="DB210" s="19"/>
      <c r="DC210" s="19"/>
      <c r="DD210" s="21"/>
      <c r="DE210" s="21"/>
      <c r="DF210" s="21"/>
      <c r="DG210" s="197"/>
      <c r="DH210" s="198"/>
      <c r="DI210" s="183"/>
      <c r="DJ210" s="19"/>
      <c r="DK210" s="19"/>
      <c r="DL210" s="21"/>
      <c r="DM210" s="21"/>
      <c r="DN210" s="21"/>
      <c r="DO210" s="197"/>
      <c r="DP210" s="198"/>
      <c r="DQ210" s="183"/>
      <c r="DR210" s="19"/>
      <c r="DS210" s="19"/>
      <c r="DT210" s="21"/>
      <c r="DU210" s="21"/>
      <c r="DV210" s="21"/>
      <c r="DW210" s="197"/>
      <c r="DX210" s="198"/>
      <c r="DY210" s="183"/>
      <c r="DZ210" s="19"/>
      <c r="EA210" s="19"/>
      <c r="EB210" s="194"/>
      <c r="EC210" s="194"/>
      <c r="ED210" s="194"/>
      <c r="EE210" s="848"/>
      <c r="EF210" s="849"/>
      <c r="EG210" s="195"/>
      <c r="EH210" s="19"/>
      <c r="EI210" s="19"/>
      <c r="EJ210" s="21"/>
      <c r="EK210" s="21"/>
      <c r="EL210" s="21"/>
      <c r="EM210" s="197"/>
      <c r="EN210" s="198"/>
      <c r="EO210" s="183"/>
      <c r="EP210" s="19"/>
      <c r="EQ210" s="19"/>
    </row>
    <row r="211" spans="1:147" ht="37.5" customHeight="1">
      <c r="A211" s="19"/>
      <c r="B211" s="19"/>
      <c r="C211" s="19"/>
      <c r="D211" s="21"/>
      <c r="E211" s="21"/>
      <c r="F211" s="21"/>
      <c r="G211" s="197"/>
      <c r="H211" s="198"/>
      <c r="I211" s="183"/>
      <c r="J211" s="19"/>
      <c r="K211" s="19"/>
      <c r="L211" s="21"/>
      <c r="M211" s="21"/>
      <c r="N211" s="21"/>
      <c r="O211" s="197"/>
      <c r="P211" s="198"/>
      <c r="Q211" s="183"/>
      <c r="R211" s="19"/>
      <c r="S211" s="19"/>
      <c r="T211" s="21"/>
      <c r="U211" s="21"/>
      <c r="V211" s="21"/>
      <c r="W211" s="197"/>
      <c r="X211" s="198"/>
      <c r="Y211" s="183"/>
      <c r="Z211" s="19"/>
      <c r="AA211" s="19"/>
      <c r="AB211" s="21"/>
      <c r="AC211" s="21"/>
      <c r="AD211" s="21"/>
      <c r="AE211" s="197"/>
      <c r="AF211" s="198"/>
      <c r="AG211" s="183"/>
      <c r="AH211" s="19"/>
      <c r="AI211" s="19"/>
      <c r="AJ211" s="21"/>
      <c r="AK211" s="21"/>
      <c r="AL211" s="21"/>
      <c r="AM211" s="197"/>
      <c r="AN211" s="198"/>
      <c r="AO211" s="183"/>
      <c r="AP211" s="19"/>
      <c r="AQ211" s="19"/>
      <c r="AR211" s="21"/>
      <c r="AS211" s="21"/>
      <c r="AT211" s="21"/>
      <c r="AU211" s="197"/>
      <c r="AV211" s="198"/>
      <c r="AW211" s="183"/>
      <c r="AX211" s="19"/>
      <c r="AY211" s="19"/>
      <c r="AZ211" s="21"/>
      <c r="BA211" s="21"/>
      <c r="BB211" s="21"/>
      <c r="BC211" s="197"/>
      <c r="BD211" s="198"/>
      <c r="BE211" s="183"/>
      <c r="BF211" s="19"/>
      <c r="BG211" s="19"/>
      <c r="BH211" s="21"/>
      <c r="BI211" s="21"/>
      <c r="BJ211" s="21"/>
      <c r="BK211" s="197"/>
      <c r="BL211" s="198"/>
      <c r="BM211" s="183"/>
      <c r="BN211" s="19"/>
      <c r="BO211" s="19"/>
      <c r="BP211" s="21"/>
      <c r="BQ211" s="21"/>
      <c r="BR211" s="21"/>
      <c r="BS211" s="197"/>
      <c r="BT211" s="198"/>
      <c r="BU211" s="183"/>
      <c r="BV211" s="19"/>
      <c r="BW211" s="19"/>
      <c r="BX211" s="21"/>
      <c r="BY211" s="21"/>
      <c r="BZ211" s="21"/>
      <c r="CA211" s="197"/>
      <c r="CB211" s="198"/>
      <c r="CC211" s="183"/>
      <c r="CD211" s="19"/>
      <c r="CE211" s="19"/>
      <c r="CF211" s="21"/>
      <c r="CG211" s="21"/>
      <c r="CH211" s="21"/>
      <c r="CI211" s="197"/>
      <c r="CJ211" s="198"/>
      <c r="CK211" s="183"/>
      <c r="CL211" s="19"/>
      <c r="CM211" s="19"/>
      <c r="CN211" s="21"/>
      <c r="CO211" s="21"/>
      <c r="CP211" s="21"/>
      <c r="CQ211" s="197"/>
      <c r="CR211" s="198"/>
      <c r="CS211" s="183"/>
      <c r="CT211" s="19"/>
      <c r="CU211" s="19"/>
      <c r="CV211" s="21"/>
      <c r="CW211" s="21"/>
      <c r="CX211" s="21"/>
      <c r="CY211" s="197"/>
      <c r="CZ211" s="198"/>
      <c r="DA211" s="183"/>
      <c r="DB211" s="19"/>
      <c r="DC211" s="19"/>
      <c r="DD211" s="21"/>
      <c r="DE211" s="21"/>
      <c r="DF211" s="21"/>
      <c r="DG211" s="197"/>
      <c r="DH211" s="198"/>
      <c r="DI211" s="183"/>
      <c r="DJ211" s="19"/>
      <c r="DK211" s="19"/>
      <c r="DL211" s="21"/>
      <c r="DM211" s="21"/>
      <c r="DN211" s="21"/>
      <c r="DO211" s="197"/>
      <c r="DP211" s="198"/>
      <c r="DQ211" s="183"/>
      <c r="DR211" s="19"/>
      <c r="DS211" s="19"/>
      <c r="DT211" s="21"/>
      <c r="DU211" s="21"/>
      <c r="DV211" s="21"/>
      <c r="DW211" s="197"/>
      <c r="DX211" s="198"/>
      <c r="DY211" s="183"/>
      <c r="DZ211" s="19"/>
      <c r="EA211" s="19"/>
      <c r="EB211" s="194"/>
      <c r="EC211" s="194"/>
      <c r="ED211" s="194"/>
      <c r="EE211" s="848"/>
      <c r="EF211" s="849"/>
      <c r="EG211" s="195"/>
      <c r="EH211" s="19"/>
      <c r="EI211" s="19"/>
      <c r="EJ211" s="21"/>
      <c r="EK211" s="21"/>
      <c r="EL211" s="21"/>
      <c r="EM211" s="197"/>
      <c r="EN211" s="198"/>
      <c r="EO211" s="183"/>
      <c r="EP211" s="19"/>
      <c r="EQ211" s="19"/>
    </row>
    <row r="212" spans="1:147" ht="37.5" customHeight="1">
      <c r="A212" s="19"/>
      <c r="B212" s="19"/>
      <c r="C212" s="19"/>
      <c r="D212" s="21"/>
      <c r="E212" s="21"/>
      <c r="F212" s="21"/>
      <c r="G212" s="197"/>
      <c r="H212" s="198"/>
      <c r="I212" s="183"/>
      <c r="J212" s="19"/>
      <c r="K212" s="19"/>
      <c r="L212" s="21"/>
      <c r="M212" s="21"/>
      <c r="N212" s="21"/>
      <c r="O212" s="197"/>
      <c r="P212" s="198"/>
      <c r="Q212" s="183"/>
      <c r="R212" s="19"/>
      <c r="S212" s="19"/>
      <c r="T212" s="21"/>
      <c r="U212" s="21"/>
      <c r="V212" s="21"/>
      <c r="W212" s="197"/>
      <c r="X212" s="198"/>
      <c r="Y212" s="183"/>
      <c r="Z212" s="19"/>
      <c r="AA212" s="19"/>
      <c r="AB212" s="21"/>
      <c r="AC212" s="21"/>
      <c r="AD212" s="21"/>
      <c r="AE212" s="197"/>
      <c r="AF212" s="198"/>
      <c r="AG212" s="183"/>
      <c r="AH212" s="19"/>
      <c r="AI212" s="19"/>
      <c r="AJ212" s="21"/>
      <c r="AK212" s="21"/>
      <c r="AL212" s="21"/>
      <c r="AM212" s="197"/>
      <c r="AN212" s="198"/>
      <c r="AO212" s="183"/>
      <c r="AP212" s="19"/>
      <c r="AQ212" s="19"/>
      <c r="AR212" s="21"/>
      <c r="AS212" s="21"/>
      <c r="AT212" s="21"/>
      <c r="AU212" s="197"/>
      <c r="AV212" s="198"/>
      <c r="AW212" s="183"/>
      <c r="AX212" s="19"/>
      <c r="AY212" s="19"/>
      <c r="AZ212" s="21"/>
      <c r="BA212" s="21"/>
      <c r="BB212" s="21"/>
      <c r="BC212" s="197"/>
      <c r="BD212" s="198"/>
      <c r="BE212" s="183"/>
      <c r="BF212" s="19"/>
      <c r="BG212" s="19"/>
      <c r="BH212" s="21"/>
      <c r="BI212" s="21"/>
      <c r="BJ212" s="21"/>
      <c r="BK212" s="197"/>
      <c r="BL212" s="198"/>
      <c r="BM212" s="183"/>
      <c r="BN212" s="19"/>
      <c r="BO212" s="19"/>
      <c r="BP212" s="21"/>
      <c r="BQ212" s="21"/>
      <c r="BR212" s="21"/>
      <c r="BS212" s="197"/>
      <c r="BT212" s="198"/>
      <c r="BU212" s="183"/>
      <c r="BV212" s="19"/>
      <c r="BW212" s="19"/>
      <c r="BX212" s="21"/>
      <c r="BY212" s="21"/>
      <c r="BZ212" s="21"/>
      <c r="CA212" s="197"/>
      <c r="CB212" s="198"/>
      <c r="CC212" s="183"/>
      <c r="CD212" s="19"/>
      <c r="CE212" s="19"/>
      <c r="CF212" s="21"/>
      <c r="CG212" s="21"/>
      <c r="CH212" s="21"/>
      <c r="CI212" s="197"/>
      <c r="CJ212" s="198"/>
      <c r="CK212" s="183"/>
      <c r="CL212" s="19"/>
      <c r="CM212" s="19"/>
      <c r="CN212" s="21"/>
      <c r="CO212" s="21"/>
      <c r="CP212" s="21"/>
      <c r="CQ212" s="197"/>
      <c r="CR212" s="198"/>
      <c r="CS212" s="183"/>
      <c r="CT212" s="19"/>
      <c r="CU212" s="19"/>
      <c r="CV212" s="21"/>
      <c r="CW212" s="21"/>
      <c r="CX212" s="21"/>
      <c r="CY212" s="197"/>
      <c r="CZ212" s="198"/>
      <c r="DA212" s="183"/>
      <c r="DB212" s="19"/>
      <c r="DC212" s="19"/>
      <c r="DD212" s="21"/>
      <c r="DE212" s="21"/>
      <c r="DF212" s="21"/>
      <c r="DG212" s="197"/>
      <c r="DH212" s="198"/>
      <c r="DI212" s="183"/>
      <c r="DJ212" s="19"/>
      <c r="DK212" s="19"/>
      <c r="DL212" s="21"/>
      <c r="DM212" s="21"/>
      <c r="DN212" s="21"/>
      <c r="DO212" s="197"/>
      <c r="DP212" s="198"/>
      <c r="DQ212" s="183"/>
      <c r="DR212" s="19"/>
      <c r="DS212" s="19"/>
      <c r="DT212" s="21"/>
      <c r="DU212" s="21"/>
      <c r="DV212" s="21"/>
      <c r="DW212" s="197"/>
      <c r="DX212" s="198"/>
      <c r="DY212" s="183"/>
      <c r="DZ212" s="19"/>
      <c r="EA212" s="19"/>
      <c r="EB212" s="194"/>
      <c r="EC212" s="194"/>
      <c r="ED212" s="194"/>
      <c r="EE212" s="848"/>
      <c r="EF212" s="849"/>
      <c r="EG212" s="195"/>
      <c r="EH212" s="19"/>
      <c r="EI212" s="19"/>
      <c r="EJ212" s="21"/>
      <c r="EK212" s="21"/>
      <c r="EL212" s="21"/>
      <c r="EM212" s="197"/>
      <c r="EN212" s="198"/>
      <c r="EO212" s="183"/>
      <c r="EP212" s="19"/>
      <c r="EQ212" s="19"/>
    </row>
    <row r="213" spans="1:147" ht="37.5" customHeight="1">
      <c r="A213" s="19"/>
      <c r="B213" s="19"/>
      <c r="C213" s="19"/>
      <c r="D213" s="21"/>
      <c r="E213" s="21"/>
      <c r="F213" s="21"/>
      <c r="G213" s="197"/>
      <c r="H213" s="198"/>
      <c r="I213" s="183"/>
      <c r="J213" s="19"/>
      <c r="K213" s="19"/>
      <c r="L213" s="21"/>
      <c r="M213" s="21"/>
      <c r="N213" s="21"/>
      <c r="O213" s="197"/>
      <c r="P213" s="198"/>
      <c r="Q213" s="183"/>
      <c r="R213" s="19"/>
      <c r="S213" s="19"/>
      <c r="T213" s="21"/>
      <c r="U213" s="21"/>
      <c r="V213" s="21"/>
      <c r="W213" s="197"/>
      <c r="X213" s="198"/>
      <c r="Y213" s="183"/>
      <c r="Z213" s="19"/>
      <c r="AA213" s="19"/>
      <c r="AB213" s="21"/>
      <c r="AC213" s="21"/>
      <c r="AD213" s="21"/>
      <c r="AE213" s="197"/>
      <c r="AF213" s="198"/>
      <c r="AG213" s="183"/>
      <c r="AH213" s="19"/>
      <c r="AI213" s="19"/>
      <c r="AJ213" s="21"/>
      <c r="AK213" s="21"/>
      <c r="AL213" s="21"/>
      <c r="AM213" s="197"/>
      <c r="AN213" s="198"/>
      <c r="AO213" s="183"/>
      <c r="AP213" s="19"/>
      <c r="AQ213" s="19"/>
      <c r="AR213" s="21"/>
      <c r="AS213" s="21"/>
      <c r="AT213" s="21"/>
      <c r="AU213" s="197"/>
      <c r="AV213" s="198"/>
      <c r="AW213" s="183"/>
      <c r="AX213" s="19"/>
      <c r="AY213" s="19"/>
      <c r="AZ213" s="21"/>
      <c r="BA213" s="21"/>
      <c r="BB213" s="21"/>
      <c r="BC213" s="197"/>
      <c r="BD213" s="198"/>
      <c r="BE213" s="183"/>
      <c r="BF213" s="19"/>
      <c r="BG213" s="19"/>
      <c r="BH213" s="21"/>
      <c r="BI213" s="21"/>
      <c r="BJ213" s="21"/>
      <c r="BK213" s="197"/>
      <c r="BL213" s="198"/>
      <c r="BM213" s="183"/>
      <c r="BN213" s="19"/>
      <c r="BO213" s="19"/>
      <c r="BP213" s="21"/>
      <c r="BQ213" s="21"/>
      <c r="BR213" s="21"/>
      <c r="BS213" s="197"/>
      <c r="BT213" s="198"/>
      <c r="BU213" s="183"/>
      <c r="BV213" s="19"/>
      <c r="BW213" s="19"/>
      <c r="BX213" s="21"/>
      <c r="BY213" s="21"/>
      <c r="BZ213" s="21"/>
      <c r="CA213" s="197"/>
      <c r="CB213" s="198"/>
      <c r="CC213" s="183"/>
      <c r="CD213" s="19"/>
      <c r="CE213" s="19"/>
      <c r="CF213" s="21"/>
      <c r="CG213" s="21"/>
      <c r="CH213" s="21"/>
      <c r="CI213" s="197"/>
      <c r="CJ213" s="198"/>
      <c r="CK213" s="183"/>
      <c r="CL213" s="19"/>
      <c r="CM213" s="19"/>
      <c r="CN213" s="21"/>
      <c r="CO213" s="21"/>
      <c r="CP213" s="21"/>
      <c r="CQ213" s="197"/>
      <c r="CR213" s="198"/>
      <c r="CS213" s="183"/>
      <c r="CT213" s="19"/>
      <c r="CU213" s="19"/>
      <c r="CV213" s="21"/>
      <c r="CW213" s="21"/>
      <c r="CX213" s="21"/>
      <c r="CY213" s="197"/>
      <c r="CZ213" s="198"/>
      <c r="DA213" s="183"/>
      <c r="DB213" s="19"/>
      <c r="DC213" s="19"/>
      <c r="DD213" s="21"/>
      <c r="DE213" s="21"/>
      <c r="DF213" s="21"/>
      <c r="DG213" s="197"/>
      <c r="DH213" s="198"/>
      <c r="DI213" s="183"/>
      <c r="DJ213" s="19"/>
      <c r="DK213" s="19"/>
      <c r="DL213" s="21"/>
      <c r="DM213" s="21"/>
      <c r="DN213" s="21"/>
      <c r="DO213" s="197"/>
      <c r="DP213" s="198"/>
      <c r="DQ213" s="183"/>
      <c r="DR213" s="19"/>
      <c r="DS213" s="19"/>
      <c r="DT213" s="21"/>
      <c r="DU213" s="21"/>
      <c r="DV213" s="21"/>
      <c r="DW213" s="197"/>
      <c r="DX213" s="198"/>
      <c r="DY213" s="183"/>
      <c r="DZ213" s="19"/>
      <c r="EA213" s="19"/>
      <c r="EB213" s="194"/>
      <c r="EC213" s="194"/>
      <c r="ED213" s="194"/>
      <c r="EE213" s="848"/>
      <c r="EF213" s="849"/>
      <c r="EG213" s="195"/>
      <c r="EH213" s="19"/>
      <c r="EI213" s="19"/>
      <c r="EJ213" s="21"/>
      <c r="EK213" s="21"/>
      <c r="EL213" s="21"/>
      <c r="EM213" s="197"/>
      <c r="EN213" s="198"/>
      <c r="EO213" s="183"/>
      <c r="EP213" s="19"/>
      <c r="EQ213" s="19"/>
    </row>
    <row r="214" spans="1:147" ht="37.5" customHeight="1">
      <c r="A214" s="19"/>
      <c r="B214" s="19"/>
      <c r="C214" s="19"/>
      <c r="D214" s="21"/>
      <c r="E214" s="21"/>
      <c r="F214" s="21"/>
      <c r="G214" s="197"/>
      <c r="H214" s="198"/>
      <c r="I214" s="183"/>
      <c r="J214" s="19"/>
      <c r="K214" s="19"/>
      <c r="L214" s="21"/>
      <c r="M214" s="21"/>
      <c r="N214" s="21"/>
      <c r="O214" s="197"/>
      <c r="P214" s="198"/>
      <c r="Q214" s="183"/>
      <c r="R214" s="19"/>
      <c r="S214" s="19"/>
      <c r="T214" s="21"/>
      <c r="U214" s="21"/>
      <c r="V214" s="21"/>
      <c r="W214" s="197"/>
      <c r="X214" s="198"/>
      <c r="Y214" s="183"/>
      <c r="Z214" s="19"/>
      <c r="AA214" s="19"/>
      <c r="AB214" s="21"/>
      <c r="AC214" s="21"/>
      <c r="AD214" s="21"/>
      <c r="AE214" s="197"/>
      <c r="AF214" s="198"/>
      <c r="AG214" s="183"/>
      <c r="AH214" s="19"/>
      <c r="AI214" s="19"/>
      <c r="AJ214" s="21"/>
      <c r="AK214" s="21"/>
      <c r="AL214" s="21"/>
      <c r="AM214" s="197"/>
      <c r="AN214" s="198"/>
      <c r="AO214" s="183"/>
      <c r="AP214" s="19"/>
      <c r="AQ214" s="19"/>
      <c r="AR214" s="21"/>
      <c r="AS214" s="21"/>
      <c r="AT214" s="21"/>
      <c r="AU214" s="197"/>
      <c r="AV214" s="198"/>
      <c r="AW214" s="183"/>
      <c r="AX214" s="19"/>
      <c r="AY214" s="19"/>
      <c r="AZ214" s="21"/>
      <c r="BA214" s="21"/>
      <c r="BB214" s="21"/>
      <c r="BC214" s="197"/>
      <c r="BD214" s="198"/>
      <c r="BE214" s="183"/>
      <c r="BF214" s="19"/>
      <c r="BG214" s="19"/>
      <c r="BH214" s="21"/>
      <c r="BI214" s="21"/>
      <c r="BJ214" s="21"/>
      <c r="BK214" s="197"/>
      <c r="BL214" s="198"/>
      <c r="BM214" s="183"/>
      <c r="BN214" s="19"/>
      <c r="BO214" s="19"/>
      <c r="BP214" s="21"/>
      <c r="BQ214" s="21"/>
      <c r="BR214" s="21"/>
      <c r="BS214" s="197"/>
      <c r="BT214" s="198"/>
      <c r="BU214" s="183"/>
      <c r="BV214" s="19"/>
      <c r="BW214" s="19"/>
      <c r="BX214" s="21"/>
      <c r="BY214" s="21"/>
      <c r="BZ214" s="21"/>
      <c r="CA214" s="197"/>
      <c r="CB214" s="198"/>
      <c r="CC214" s="183"/>
      <c r="CD214" s="19"/>
      <c r="CE214" s="19"/>
      <c r="CF214" s="21"/>
      <c r="CG214" s="21"/>
      <c r="CH214" s="21"/>
      <c r="CI214" s="197"/>
      <c r="CJ214" s="198"/>
      <c r="CK214" s="183"/>
      <c r="CL214" s="19"/>
      <c r="CM214" s="19"/>
      <c r="CN214" s="21"/>
      <c r="CO214" s="21"/>
      <c r="CP214" s="21"/>
      <c r="CQ214" s="197"/>
      <c r="CR214" s="198"/>
      <c r="CS214" s="183"/>
      <c r="CT214" s="19"/>
      <c r="CU214" s="19"/>
      <c r="CV214" s="21"/>
      <c r="CW214" s="21"/>
      <c r="CX214" s="21"/>
      <c r="CY214" s="197"/>
      <c r="CZ214" s="198"/>
      <c r="DA214" s="183"/>
      <c r="DB214" s="19"/>
      <c r="DC214" s="19"/>
      <c r="DD214" s="21"/>
      <c r="DE214" s="21"/>
      <c r="DF214" s="21"/>
      <c r="DG214" s="197"/>
      <c r="DH214" s="198"/>
      <c r="DI214" s="183"/>
      <c r="DJ214" s="19"/>
      <c r="DK214" s="19"/>
      <c r="DL214" s="21"/>
      <c r="DM214" s="21"/>
      <c r="DN214" s="21"/>
      <c r="DO214" s="197"/>
      <c r="DP214" s="198"/>
      <c r="DQ214" s="183"/>
      <c r="DR214" s="19"/>
      <c r="DS214" s="19"/>
      <c r="DT214" s="21"/>
      <c r="DU214" s="21"/>
      <c r="DV214" s="21"/>
      <c r="DW214" s="197"/>
      <c r="DX214" s="198"/>
      <c r="DY214" s="183"/>
      <c r="DZ214" s="19"/>
      <c r="EA214" s="19"/>
      <c r="EB214" s="194"/>
      <c r="EC214" s="194"/>
      <c r="ED214" s="194"/>
      <c r="EE214" s="848"/>
      <c r="EF214" s="849"/>
      <c r="EG214" s="195"/>
      <c r="EH214" s="19"/>
      <c r="EI214" s="19"/>
      <c r="EJ214" s="21"/>
      <c r="EK214" s="21"/>
      <c r="EL214" s="21"/>
      <c r="EM214" s="197"/>
      <c r="EN214" s="198"/>
      <c r="EO214" s="183"/>
      <c r="EP214" s="19"/>
      <c r="EQ214" s="19"/>
    </row>
    <row r="215" spans="1:147" ht="37.5" customHeight="1">
      <c r="A215" s="19"/>
      <c r="B215" s="19"/>
      <c r="C215" s="19"/>
      <c r="D215" s="21"/>
      <c r="E215" s="21"/>
      <c r="F215" s="21"/>
      <c r="G215" s="197"/>
      <c r="H215" s="198"/>
      <c r="I215" s="183"/>
      <c r="J215" s="19"/>
      <c r="K215" s="19"/>
      <c r="L215" s="21"/>
      <c r="M215" s="21"/>
      <c r="N215" s="21"/>
      <c r="O215" s="197"/>
      <c r="P215" s="198"/>
      <c r="Q215" s="183"/>
      <c r="R215" s="19"/>
      <c r="S215" s="19"/>
      <c r="T215" s="21"/>
      <c r="U215" s="21"/>
      <c r="V215" s="21"/>
      <c r="W215" s="197"/>
      <c r="X215" s="198"/>
      <c r="Y215" s="183"/>
      <c r="Z215" s="19"/>
      <c r="AA215" s="19"/>
      <c r="AB215" s="21"/>
      <c r="AC215" s="21"/>
      <c r="AD215" s="21"/>
      <c r="AE215" s="197"/>
      <c r="AF215" s="198"/>
      <c r="AG215" s="183"/>
      <c r="AH215" s="19"/>
      <c r="AI215" s="19"/>
      <c r="AJ215" s="21"/>
      <c r="AK215" s="21"/>
      <c r="AL215" s="21"/>
      <c r="AM215" s="197"/>
      <c r="AN215" s="198"/>
      <c r="AO215" s="183"/>
      <c r="AP215" s="19"/>
      <c r="AQ215" s="19"/>
      <c r="AR215" s="21"/>
      <c r="AS215" s="21"/>
      <c r="AT215" s="21"/>
      <c r="AU215" s="197"/>
      <c r="AV215" s="198"/>
      <c r="AW215" s="183"/>
      <c r="AX215" s="19"/>
      <c r="AY215" s="19"/>
      <c r="AZ215" s="21"/>
      <c r="BA215" s="21"/>
      <c r="BB215" s="21"/>
      <c r="BC215" s="197"/>
      <c r="BD215" s="198"/>
      <c r="BE215" s="183"/>
      <c r="BF215" s="19"/>
      <c r="BG215" s="19"/>
      <c r="BH215" s="21"/>
      <c r="BI215" s="21"/>
      <c r="BJ215" s="21"/>
      <c r="BK215" s="197"/>
      <c r="BL215" s="198"/>
      <c r="BM215" s="183"/>
      <c r="BN215" s="19"/>
      <c r="BO215" s="19"/>
      <c r="BP215" s="21"/>
      <c r="BQ215" s="21"/>
      <c r="BR215" s="21"/>
      <c r="BS215" s="197"/>
      <c r="BT215" s="198"/>
      <c r="BU215" s="183"/>
      <c r="BV215" s="19"/>
      <c r="BW215" s="19"/>
      <c r="BX215" s="21"/>
      <c r="BY215" s="21"/>
      <c r="BZ215" s="21"/>
      <c r="CA215" s="197"/>
      <c r="CB215" s="198"/>
      <c r="CC215" s="183"/>
      <c r="CD215" s="19"/>
      <c r="CE215" s="19"/>
      <c r="CF215" s="21"/>
      <c r="CG215" s="21"/>
      <c r="CH215" s="21"/>
      <c r="CI215" s="197"/>
      <c r="CJ215" s="198"/>
      <c r="CK215" s="183"/>
      <c r="CL215" s="19"/>
      <c r="CM215" s="19"/>
      <c r="CN215" s="21"/>
      <c r="CO215" s="21"/>
      <c r="CP215" s="21"/>
      <c r="CQ215" s="197"/>
      <c r="CR215" s="198"/>
      <c r="CS215" s="183"/>
      <c r="CT215" s="19"/>
      <c r="CU215" s="19"/>
      <c r="CV215" s="21"/>
      <c r="CW215" s="21"/>
      <c r="CX215" s="21"/>
      <c r="CY215" s="197"/>
      <c r="CZ215" s="198"/>
      <c r="DA215" s="183"/>
      <c r="DB215" s="19"/>
      <c r="DC215" s="19"/>
      <c r="DD215" s="21"/>
      <c r="DE215" s="21"/>
      <c r="DF215" s="21"/>
      <c r="DG215" s="197"/>
      <c r="DH215" s="198"/>
      <c r="DI215" s="183"/>
      <c r="DJ215" s="19"/>
      <c r="DK215" s="19"/>
      <c r="DL215" s="21"/>
      <c r="DM215" s="21"/>
      <c r="DN215" s="21"/>
      <c r="DO215" s="197"/>
      <c r="DP215" s="198"/>
      <c r="DQ215" s="183"/>
      <c r="DR215" s="19"/>
      <c r="DS215" s="19"/>
      <c r="DT215" s="21"/>
      <c r="DU215" s="21"/>
      <c r="DV215" s="21"/>
      <c r="DW215" s="197"/>
      <c r="DX215" s="198"/>
      <c r="DY215" s="183"/>
      <c r="DZ215" s="19"/>
      <c r="EA215" s="19"/>
      <c r="EB215" s="194"/>
      <c r="EC215" s="194"/>
      <c r="ED215" s="194"/>
      <c r="EE215" s="848"/>
      <c r="EF215" s="849"/>
      <c r="EG215" s="195"/>
      <c r="EH215" s="19"/>
      <c r="EI215" s="19"/>
      <c r="EJ215" s="21"/>
      <c r="EK215" s="21"/>
      <c r="EL215" s="21"/>
      <c r="EM215" s="197"/>
      <c r="EN215" s="198"/>
      <c r="EO215" s="183"/>
      <c r="EP215" s="19"/>
      <c r="EQ215" s="19"/>
    </row>
    <row r="216" spans="1:147" ht="37.5" customHeight="1">
      <c r="A216" s="19"/>
      <c r="B216" s="19"/>
      <c r="C216" s="19"/>
      <c r="D216" s="21"/>
      <c r="E216" s="21"/>
      <c r="F216" s="21"/>
      <c r="G216" s="197"/>
      <c r="H216" s="198"/>
      <c r="I216" s="183"/>
      <c r="J216" s="19"/>
      <c r="K216" s="19"/>
      <c r="L216" s="21"/>
      <c r="M216" s="21"/>
      <c r="N216" s="21"/>
      <c r="O216" s="197"/>
      <c r="P216" s="198"/>
      <c r="Q216" s="183"/>
      <c r="R216" s="19"/>
      <c r="S216" s="19"/>
      <c r="T216" s="21"/>
      <c r="U216" s="21"/>
      <c r="V216" s="21"/>
      <c r="W216" s="197"/>
      <c r="X216" s="198"/>
      <c r="Y216" s="183"/>
      <c r="Z216" s="19"/>
      <c r="AA216" s="19"/>
      <c r="AB216" s="21"/>
      <c r="AC216" s="21"/>
      <c r="AD216" s="21"/>
      <c r="AE216" s="197"/>
      <c r="AF216" s="198"/>
      <c r="AG216" s="183"/>
      <c r="AH216" s="19"/>
      <c r="AI216" s="19"/>
      <c r="AJ216" s="21"/>
      <c r="AK216" s="21"/>
      <c r="AL216" s="21"/>
      <c r="AM216" s="197"/>
      <c r="AN216" s="198"/>
      <c r="AO216" s="183"/>
      <c r="AP216" s="19"/>
      <c r="AQ216" s="19"/>
      <c r="AR216" s="21"/>
      <c r="AS216" s="21"/>
      <c r="AT216" s="21"/>
      <c r="AU216" s="197"/>
      <c r="AV216" s="198"/>
      <c r="AW216" s="183"/>
      <c r="AX216" s="19"/>
      <c r="AY216" s="19"/>
      <c r="AZ216" s="21"/>
      <c r="BA216" s="21"/>
      <c r="BB216" s="21"/>
      <c r="BC216" s="197"/>
      <c r="BD216" s="198"/>
      <c r="BE216" s="183"/>
      <c r="BF216" s="19"/>
      <c r="BG216" s="19"/>
      <c r="BH216" s="21"/>
      <c r="BI216" s="21"/>
      <c r="BJ216" s="21"/>
      <c r="BK216" s="197"/>
      <c r="BL216" s="198"/>
      <c r="BM216" s="183"/>
      <c r="BN216" s="19"/>
      <c r="BO216" s="19"/>
      <c r="BP216" s="21"/>
      <c r="BQ216" s="21"/>
      <c r="BR216" s="21"/>
      <c r="BS216" s="197"/>
      <c r="BT216" s="198"/>
      <c r="BU216" s="183"/>
      <c r="BV216" s="19"/>
      <c r="BW216" s="19"/>
      <c r="BX216" s="21"/>
      <c r="BY216" s="21"/>
      <c r="BZ216" s="21"/>
      <c r="CA216" s="197"/>
      <c r="CB216" s="198"/>
      <c r="CC216" s="183"/>
      <c r="CD216" s="19"/>
      <c r="CE216" s="19"/>
      <c r="CF216" s="21"/>
      <c r="CG216" s="21"/>
      <c r="CH216" s="21"/>
      <c r="CI216" s="197"/>
      <c r="CJ216" s="198"/>
      <c r="CK216" s="183"/>
      <c r="CL216" s="19"/>
      <c r="CM216" s="19"/>
      <c r="CN216" s="21"/>
      <c r="CO216" s="21"/>
      <c r="CP216" s="21"/>
      <c r="CQ216" s="197"/>
      <c r="CR216" s="198"/>
      <c r="CS216" s="183"/>
      <c r="CT216" s="19"/>
      <c r="CU216" s="19"/>
      <c r="CV216" s="21"/>
      <c r="CW216" s="21"/>
      <c r="CX216" s="21"/>
      <c r="CY216" s="197"/>
      <c r="CZ216" s="198"/>
      <c r="DA216" s="183"/>
      <c r="DB216" s="19"/>
      <c r="DC216" s="19"/>
      <c r="DD216" s="21"/>
      <c r="DE216" s="21"/>
      <c r="DF216" s="21"/>
      <c r="DG216" s="197"/>
      <c r="DH216" s="198"/>
      <c r="DI216" s="183"/>
      <c r="DJ216" s="19"/>
      <c r="DK216" s="19"/>
      <c r="DL216" s="21"/>
      <c r="DM216" s="21"/>
      <c r="DN216" s="21"/>
      <c r="DO216" s="197"/>
      <c r="DP216" s="198"/>
      <c r="DQ216" s="183"/>
      <c r="DR216" s="19"/>
      <c r="DS216" s="19"/>
      <c r="DT216" s="21"/>
      <c r="DU216" s="21"/>
      <c r="DV216" s="21"/>
      <c r="DW216" s="197"/>
      <c r="DX216" s="198"/>
      <c r="DY216" s="183"/>
      <c r="DZ216" s="19"/>
      <c r="EA216" s="19"/>
      <c r="EB216" s="194"/>
      <c r="EC216" s="194"/>
      <c r="ED216" s="194"/>
      <c r="EE216" s="848"/>
      <c r="EF216" s="849"/>
      <c r="EG216" s="195"/>
      <c r="EH216" s="19"/>
      <c r="EI216" s="19"/>
      <c r="EJ216" s="21"/>
      <c r="EK216" s="21"/>
      <c r="EL216" s="21"/>
      <c r="EM216" s="197"/>
      <c r="EN216" s="198"/>
      <c r="EO216" s="183"/>
      <c r="EP216" s="19"/>
      <c r="EQ216" s="19"/>
    </row>
    <row r="217" spans="1:147" ht="37.5" customHeight="1">
      <c r="A217" s="19"/>
      <c r="B217" s="19"/>
      <c r="C217" s="19"/>
      <c r="D217" s="21"/>
      <c r="E217" s="21"/>
      <c r="F217" s="21"/>
      <c r="G217" s="197"/>
      <c r="H217" s="198"/>
      <c r="I217" s="183"/>
      <c r="J217" s="19"/>
      <c r="K217" s="19"/>
      <c r="L217" s="21"/>
      <c r="M217" s="21"/>
      <c r="N217" s="21"/>
      <c r="O217" s="197"/>
      <c r="P217" s="198"/>
      <c r="Q217" s="183"/>
      <c r="R217" s="19"/>
      <c r="S217" s="19"/>
      <c r="T217" s="21"/>
      <c r="U217" s="21"/>
      <c r="V217" s="21"/>
      <c r="W217" s="197"/>
      <c r="X217" s="198"/>
      <c r="Y217" s="183"/>
      <c r="Z217" s="19"/>
      <c r="AA217" s="19"/>
      <c r="AB217" s="21"/>
      <c r="AC217" s="21"/>
      <c r="AD217" s="21"/>
      <c r="AE217" s="197"/>
      <c r="AF217" s="198"/>
      <c r="AG217" s="183"/>
      <c r="AH217" s="19"/>
      <c r="AI217" s="19"/>
      <c r="AJ217" s="21"/>
      <c r="AK217" s="21"/>
      <c r="AL217" s="21"/>
      <c r="AM217" s="197"/>
      <c r="AN217" s="198"/>
      <c r="AO217" s="183"/>
      <c r="AP217" s="19"/>
      <c r="AQ217" s="19"/>
      <c r="AR217" s="21"/>
      <c r="AS217" s="21"/>
      <c r="AT217" s="21"/>
      <c r="AU217" s="197"/>
      <c r="AV217" s="198"/>
      <c r="AW217" s="183"/>
      <c r="AX217" s="19"/>
      <c r="AY217" s="19"/>
      <c r="AZ217" s="21"/>
      <c r="BA217" s="21"/>
      <c r="BB217" s="21"/>
      <c r="BC217" s="197"/>
      <c r="BD217" s="198"/>
      <c r="BE217" s="183"/>
      <c r="BF217" s="19"/>
      <c r="BG217" s="19"/>
      <c r="BH217" s="21"/>
      <c r="BI217" s="21"/>
      <c r="BJ217" s="21"/>
      <c r="BK217" s="197"/>
      <c r="BL217" s="198"/>
      <c r="BM217" s="183"/>
      <c r="BN217" s="19"/>
      <c r="BO217" s="19"/>
      <c r="BP217" s="21"/>
      <c r="BQ217" s="21"/>
      <c r="BR217" s="21"/>
      <c r="BS217" s="197"/>
      <c r="BT217" s="198"/>
      <c r="BU217" s="183"/>
      <c r="BV217" s="19"/>
      <c r="BW217" s="19"/>
      <c r="BX217" s="21"/>
      <c r="BY217" s="21"/>
      <c r="BZ217" s="21"/>
      <c r="CA217" s="197"/>
      <c r="CB217" s="198"/>
      <c r="CC217" s="183"/>
      <c r="CD217" s="19"/>
      <c r="CE217" s="19"/>
      <c r="CF217" s="21"/>
      <c r="CG217" s="21"/>
      <c r="CH217" s="21"/>
      <c r="CI217" s="197"/>
      <c r="CJ217" s="198"/>
      <c r="CK217" s="183"/>
      <c r="CL217" s="19"/>
      <c r="CM217" s="19"/>
      <c r="CN217" s="21"/>
      <c r="CO217" s="21"/>
      <c r="CP217" s="21"/>
      <c r="CQ217" s="197"/>
      <c r="CR217" s="198"/>
      <c r="CS217" s="183"/>
      <c r="CT217" s="19"/>
      <c r="CU217" s="19"/>
      <c r="CV217" s="21"/>
      <c r="CW217" s="21"/>
      <c r="CX217" s="21"/>
      <c r="CY217" s="197"/>
      <c r="CZ217" s="198"/>
      <c r="DA217" s="183"/>
      <c r="DB217" s="19"/>
      <c r="DC217" s="19"/>
      <c r="DD217" s="21"/>
      <c r="DE217" s="21"/>
      <c r="DF217" s="21"/>
      <c r="DG217" s="197"/>
      <c r="DH217" s="198"/>
      <c r="DI217" s="183"/>
      <c r="DJ217" s="19"/>
      <c r="DK217" s="19"/>
      <c r="DL217" s="21"/>
      <c r="DM217" s="21"/>
      <c r="DN217" s="21"/>
      <c r="DO217" s="197"/>
      <c r="DP217" s="198"/>
      <c r="DQ217" s="183"/>
      <c r="DR217" s="19"/>
      <c r="DS217" s="19"/>
      <c r="DT217" s="21"/>
      <c r="DU217" s="21"/>
      <c r="DV217" s="21"/>
      <c r="DW217" s="197"/>
      <c r="DX217" s="198"/>
      <c r="DY217" s="183"/>
      <c r="DZ217" s="19"/>
      <c r="EA217" s="19"/>
      <c r="EB217" s="194"/>
      <c r="EC217" s="194"/>
      <c r="ED217" s="194"/>
      <c r="EE217" s="848"/>
      <c r="EF217" s="849"/>
      <c r="EG217" s="195"/>
      <c r="EH217" s="19"/>
      <c r="EI217" s="19"/>
      <c r="EJ217" s="21"/>
      <c r="EK217" s="21"/>
      <c r="EL217" s="21"/>
      <c r="EM217" s="197"/>
      <c r="EN217" s="198"/>
      <c r="EO217" s="183"/>
      <c r="EP217" s="19"/>
      <c r="EQ217" s="19"/>
    </row>
    <row r="218" spans="1:147" ht="37.5" customHeight="1">
      <c r="A218" s="19"/>
      <c r="B218" s="19"/>
      <c r="C218" s="19"/>
      <c r="D218" s="21"/>
      <c r="E218" s="21"/>
      <c r="F218" s="21"/>
      <c r="G218" s="197"/>
      <c r="H218" s="198"/>
      <c r="I218" s="183"/>
      <c r="J218" s="19"/>
      <c r="K218" s="19"/>
      <c r="L218" s="21"/>
      <c r="M218" s="21"/>
      <c r="N218" s="21"/>
      <c r="O218" s="197"/>
      <c r="P218" s="198"/>
      <c r="Q218" s="183"/>
      <c r="R218" s="19"/>
      <c r="S218" s="19"/>
      <c r="T218" s="21"/>
      <c r="U218" s="21"/>
      <c r="V218" s="21"/>
      <c r="W218" s="197"/>
      <c r="X218" s="198"/>
      <c r="Y218" s="183"/>
      <c r="Z218" s="19"/>
      <c r="AA218" s="19"/>
      <c r="AB218" s="21"/>
      <c r="AC218" s="21"/>
      <c r="AD218" s="21"/>
      <c r="AE218" s="197"/>
      <c r="AF218" s="198"/>
      <c r="AG218" s="183"/>
      <c r="AH218" s="19"/>
      <c r="AI218" s="19"/>
      <c r="AJ218" s="21"/>
      <c r="AK218" s="21"/>
      <c r="AL218" s="21"/>
      <c r="AM218" s="197"/>
      <c r="AN218" s="198"/>
      <c r="AO218" s="183"/>
      <c r="AP218" s="19"/>
      <c r="AQ218" s="19"/>
      <c r="AR218" s="21"/>
      <c r="AS218" s="21"/>
      <c r="AT218" s="21"/>
      <c r="AU218" s="197"/>
      <c r="AV218" s="198"/>
      <c r="AW218" s="183"/>
      <c r="AX218" s="19"/>
      <c r="AY218" s="19"/>
      <c r="AZ218" s="21"/>
      <c r="BA218" s="21"/>
      <c r="BB218" s="21"/>
      <c r="BC218" s="197"/>
      <c r="BD218" s="198"/>
      <c r="BE218" s="183"/>
      <c r="BF218" s="19"/>
      <c r="BG218" s="19"/>
      <c r="BH218" s="21"/>
      <c r="BI218" s="21"/>
      <c r="BJ218" s="21"/>
      <c r="BK218" s="197"/>
      <c r="BL218" s="198"/>
      <c r="BM218" s="183"/>
      <c r="BN218" s="19"/>
      <c r="BO218" s="19"/>
      <c r="BP218" s="21"/>
      <c r="BQ218" s="21"/>
      <c r="BR218" s="21"/>
      <c r="BS218" s="197"/>
      <c r="BT218" s="198"/>
      <c r="BU218" s="183"/>
      <c r="BV218" s="19"/>
      <c r="BW218" s="19"/>
      <c r="BX218" s="21"/>
      <c r="BY218" s="21"/>
      <c r="BZ218" s="21"/>
      <c r="CA218" s="197"/>
      <c r="CB218" s="198"/>
      <c r="CC218" s="183"/>
      <c r="CD218" s="19"/>
      <c r="CE218" s="19"/>
      <c r="CF218" s="21"/>
      <c r="CG218" s="21"/>
      <c r="CH218" s="21"/>
      <c r="CI218" s="197"/>
      <c r="CJ218" s="198"/>
      <c r="CK218" s="183"/>
      <c r="CL218" s="19"/>
      <c r="CM218" s="19"/>
      <c r="CN218" s="21"/>
      <c r="CO218" s="21"/>
      <c r="CP218" s="21"/>
      <c r="CQ218" s="197"/>
      <c r="CR218" s="198"/>
      <c r="CS218" s="183"/>
      <c r="CT218" s="19"/>
      <c r="CU218" s="19"/>
      <c r="CV218" s="21"/>
      <c r="CW218" s="21"/>
      <c r="CX218" s="21"/>
      <c r="CY218" s="197"/>
      <c r="CZ218" s="198"/>
      <c r="DA218" s="183"/>
      <c r="DB218" s="19"/>
      <c r="DC218" s="19"/>
      <c r="DD218" s="21"/>
      <c r="DE218" s="21"/>
      <c r="DF218" s="21"/>
      <c r="DG218" s="197"/>
      <c r="DH218" s="198"/>
      <c r="DI218" s="183"/>
      <c r="DJ218" s="19"/>
      <c r="DK218" s="19"/>
      <c r="DL218" s="21"/>
      <c r="DM218" s="21"/>
      <c r="DN218" s="21"/>
      <c r="DO218" s="197"/>
      <c r="DP218" s="198"/>
      <c r="DQ218" s="183"/>
      <c r="DR218" s="19"/>
      <c r="DS218" s="19"/>
      <c r="DT218" s="21"/>
      <c r="DU218" s="21"/>
      <c r="DV218" s="21"/>
      <c r="DW218" s="197"/>
      <c r="DX218" s="198"/>
      <c r="DY218" s="183"/>
      <c r="DZ218" s="19"/>
      <c r="EA218" s="19"/>
      <c r="EB218" s="194"/>
      <c r="EC218" s="194"/>
      <c r="ED218" s="194"/>
      <c r="EE218" s="848"/>
      <c r="EF218" s="849"/>
      <c r="EG218" s="195"/>
      <c r="EH218" s="19"/>
      <c r="EI218" s="19"/>
      <c r="EJ218" s="21"/>
      <c r="EK218" s="21"/>
      <c r="EL218" s="21"/>
      <c r="EM218" s="197"/>
      <c r="EN218" s="198"/>
      <c r="EO218" s="183"/>
      <c r="EP218" s="19"/>
      <c r="EQ218" s="19"/>
    </row>
    <row r="219" spans="1:147" ht="37.5" customHeight="1">
      <c r="A219" s="19"/>
      <c r="B219" s="19"/>
      <c r="C219" s="19"/>
      <c r="D219" s="21"/>
      <c r="E219" s="21"/>
      <c r="F219" s="21"/>
      <c r="G219" s="197"/>
      <c r="H219" s="198"/>
      <c r="I219" s="183"/>
      <c r="J219" s="19"/>
      <c r="K219" s="19"/>
      <c r="L219" s="21"/>
      <c r="M219" s="21"/>
      <c r="N219" s="21"/>
      <c r="O219" s="197"/>
      <c r="P219" s="198"/>
      <c r="Q219" s="183"/>
      <c r="R219" s="19"/>
      <c r="S219" s="19"/>
      <c r="T219" s="21"/>
      <c r="U219" s="21"/>
      <c r="V219" s="21"/>
      <c r="W219" s="197"/>
      <c r="X219" s="198"/>
      <c r="Y219" s="183"/>
      <c r="Z219" s="19"/>
      <c r="AA219" s="19"/>
      <c r="AB219" s="21"/>
      <c r="AC219" s="21"/>
      <c r="AD219" s="21"/>
      <c r="AE219" s="197"/>
      <c r="AF219" s="198"/>
      <c r="AG219" s="183"/>
      <c r="AH219" s="19"/>
      <c r="AI219" s="19"/>
      <c r="AJ219" s="21"/>
      <c r="AK219" s="21"/>
      <c r="AL219" s="21"/>
      <c r="AM219" s="197"/>
      <c r="AN219" s="198"/>
      <c r="AO219" s="183"/>
      <c r="AP219" s="19"/>
      <c r="AQ219" s="19"/>
      <c r="AR219" s="21"/>
      <c r="AS219" s="21"/>
      <c r="AT219" s="21"/>
      <c r="AU219" s="197"/>
      <c r="AV219" s="198"/>
      <c r="AW219" s="183"/>
      <c r="AX219" s="19"/>
      <c r="AY219" s="19"/>
      <c r="AZ219" s="21"/>
      <c r="BA219" s="21"/>
      <c r="BB219" s="21"/>
      <c r="BC219" s="197"/>
      <c r="BD219" s="198"/>
      <c r="BE219" s="183"/>
      <c r="BF219" s="19"/>
      <c r="BG219" s="19"/>
      <c r="BH219" s="21"/>
      <c r="BI219" s="21"/>
      <c r="BJ219" s="21"/>
      <c r="BK219" s="197"/>
      <c r="BL219" s="198"/>
      <c r="BM219" s="183"/>
      <c r="BN219" s="19"/>
      <c r="BO219" s="19"/>
      <c r="BP219" s="21"/>
      <c r="BQ219" s="21"/>
      <c r="BR219" s="21"/>
      <c r="BS219" s="197"/>
      <c r="BT219" s="198"/>
      <c r="BU219" s="183"/>
      <c r="BV219" s="19"/>
      <c r="BW219" s="19"/>
      <c r="BX219" s="21"/>
      <c r="BY219" s="21"/>
      <c r="BZ219" s="21"/>
      <c r="CA219" s="197"/>
      <c r="CB219" s="198"/>
      <c r="CC219" s="183"/>
      <c r="CD219" s="19"/>
      <c r="CE219" s="19"/>
      <c r="CF219" s="21"/>
      <c r="CG219" s="21"/>
      <c r="CH219" s="21"/>
      <c r="CI219" s="197"/>
      <c r="CJ219" s="198"/>
      <c r="CK219" s="183"/>
      <c r="CL219" s="19"/>
      <c r="CM219" s="19"/>
      <c r="CN219" s="21"/>
      <c r="CO219" s="21"/>
      <c r="CP219" s="21"/>
      <c r="CQ219" s="197"/>
      <c r="CR219" s="198"/>
      <c r="CS219" s="183"/>
      <c r="CT219" s="19"/>
      <c r="CU219" s="19"/>
      <c r="CV219" s="21"/>
      <c r="CW219" s="21"/>
      <c r="CX219" s="21"/>
      <c r="CY219" s="197"/>
      <c r="CZ219" s="198"/>
      <c r="DA219" s="183"/>
      <c r="DB219" s="19"/>
      <c r="DC219" s="19"/>
      <c r="DD219" s="21"/>
      <c r="DE219" s="21"/>
      <c r="DF219" s="21"/>
      <c r="DG219" s="197"/>
      <c r="DH219" s="198"/>
      <c r="DI219" s="183"/>
      <c r="DJ219" s="19"/>
      <c r="DK219" s="19"/>
      <c r="DL219" s="21"/>
      <c r="DM219" s="21"/>
      <c r="DN219" s="21"/>
      <c r="DO219" s="197"/>
      <c r="DP219" s="198"/>
      <c r="DQ219" s="183"/>
      <c r="DR219" s="19"/>
      <c r="DS219" s="19"/>
      <c r="DT219" s="21"/>
      <c r="DU219" s="21"/>
      <c r="DV219" s="21"/>
      <c r="DW219" s="197"/>
      <c r="DX219" s="198"/>
      <c r="DY219" s="183"/>
      <c r="DZ219" s="19"/>
      <c r="EA219" s="19"/>
      <c r="EB219" s="194"/>
      <c r="EC219" s="194"/>
      <c r="ED219" s="194"/>
      <c r="EE219" s="848"/>
      <c r="EF219" s="849"/>
      <c r="EG219" s="195"/>
      <c r="EH219" s="19"/>
      <c r="EI219" s="19"/>
      <c r="EJ219" s="21"/>
      <c r="EK219" s="21"/>
      <c r="EL219" s="21"/>
      <c r="EM219" s="197"/>
      <c r="EN219" s="198"/>
      <c r="EO219" s="183"/>
      <c r="EP219" s="19"/>
      <c r="EQ219" s="19"/>
    </row>
    <row r="220" spans="1:147" ht="37.5" customHeight="1">
      <c r="A220" s="19"/>
      <c r="B220" s="19"/>
      <c r="C220" s="19"/>
      <c r="D220" s="21"/>
      <c r="E220" s="21"/>
      <c r="F220" s="21"/>
      <c r="G220" s="197"/>
      <c r="H220" s="198"/>
      <c r="I220" s="183"/>
      <c r="J220" s="19"/>
      <c r="K220" s="19"/>
      <c r="L220" s="21"/>
      <c r="M220" s="21"/>
      <c r="N220" s="21"/>
      <c r="O220" s="197"/>
      <c r="P220" s="198"/>
      <c r="Q220" s="183"/>
      <c r="R220" s="19"/>
      <c r="S220" s="19"/>
      <c r="T220" s="21"/>
      <c r="U220" s="21"/>
      <c r="V220" s="21"/>
      <c r="W220" s="197"/>
      <c r="X220" s="198"/>
      <c r="Y220" s="183"/>
      <c r="Z220" s="19"/>
      <c r="AA220" s="19"/>
      <c r="AB220" s="21"/>
      <c r="AC220" s="21"/>
      <c r="AD220" s="21"/>
      <c r="AE220" s="197"/>
      <c r="AF220" s="198"/>
      <c r="AG220" s="183"/>
      <c r="AH220" s="19"/>
      <c r="AI220" s="19"/>
      <c r="AJ220" s="21"/>
      <c r="AK220" s="21"/>
      <c r="AL220" s="21"/>
      <c r="AM220" s="197"/>
      <c r="AN220" s="198"/>
      <c r="AO220" s="183"/>
      <c r="AP220" s="19"/>
      <c r="AQ220" s="19"/>
      <c r="AR220" s="21"/>
      <c r="AS220" s="21"/>
      <c r="AT220" s="21"/>
      <c r="AU220" s="197"/>
      <c r="AV220" s="198"/>
      <c r="AW220" s="183"/>
      <c r="AX220" s="19"/>
      <c r="AY220" s="19"/>
      <c r="AZ220" s="21"/>
      <c r="BA220" s="21"/>
      <c r="BB220" s="21"/>
      <c r="BC220" s="197"/>
      <c r="BD220" s="198"/>
      <c r="BE220" s="183"/>
      <c r="BF220" s="19"/>
      <c r="BG220" s="19"/>
      <c r="BH220" s="21"/>
      <c r="BI220" s="21"/>
      <c r="BJ220" s="21"/>
      <c r="BK220" s="197"/>
      <c r="BL220" s="198"/>
      <c r="BM220" s="183"/>
      <c r="BN220" s="19"/>
      <c r="BO220" s="19"/>
      <c r="BP220" s="21"/>
      <c r="BQ220" s="21"/>
      <c r="BR220" s="21"/>
      <c r="BS220" s="197"/>
      <c r="BT220" s="198"/>
      <c r="BU220" s="183"/>
      <c r="BV220" s="19"/>
      <c r="BW220" s="19"/>
      <c r="BX220" s="21"/>
      <c r="BY220" s="21"/>
      <c r="BZ220" s="21"/>
      <c r="CA220" s="197"/>
      <c r="CB220" s="198"/>
      <c r="CC220" s="183"/>
      <c r="CD220" s="19"/>
      <c r="CE220" s="19"/>
      <c r="CF220" s="21"/>
      <c r="CG220" s="21"/>
      <c r="CH220" s="21"/>
      <c r="CI220" s="197"/>
      <c r="CJ220" s="198"/>
      <c r="CK220" s="183"/>
      <c r="CL220" s="19"/>
      <c r="CM220" s="19"/>
      <c r="CN220" s="21"/>
      <c r="CO220" s="21"/>
      <c r="CP220" s="21"/>
      <c r="CQ220" s="197"/>
      <c r="CR220" s="198"/>
      <c r="CS220" s="183"/>
      <c r="CT220" s="19"/>
      <c r="CU220" s="19"/>
      <c r="CV220" s="21"/>
      <c r="CW220" s="21"/>
      <c r="CX220" s="21"/>
      <c r="CY220" s="197"/>
      <c r="CZ220" s="198"/>
      <c r="DA220" s="183"/>
      <c r="DB220" s="19"/>
      <c r="DC220" s="19"/>
      <c r="DD220" s="21"/>
      <c r="DE220" s="21"/>
      <c r="DF220" s="21"/>
      <c r="DG220" s="197"/>
      <c r="DH220" s="198"/>
      <c r="DI220" s="183"/>
      <c r="DJ220" s="19"/>
      <c r="DK220" s="19"/>
      <c r="DL220" s="21"/>
      <c r="DM220" s="21"/>
      <c r="DN220" s="21"/>
      <c r="DO220" s="197"/>
      <c r="DP220" s="198"/>
      <c r="DQ220" s="183"/>
      <c r="DR220" s="19"/>
      <c r="DS220" s="19"/>
      <c r="DT220" s="21"/>
      <c r="DU220" s="21"/>
      <c r="DV220" s="21"/>
      <c r="DW220" s="197"/>
      <c r="DX220" s="198"/>
      <c r="DY220" s="183"/>
      <c r="DZ220" s="19"/>
      <c r="EA220" s="19"/>
      <c r="EB220" s="194"/>
      <c r="EC220" s="194"/>
      <c r="ED220" s="194"/>
      <c r="EE220" s="848"/>
      <c r="EF220" s="849"/>
      <c r="EG220" s="195"/>
      <c r="EH220" s="19"/>
      <c r="EI220" s="19"/>
      <c r="EJ220" s="21"/>
      <c r="EK220" s="21"/>
      <c r="EL220" s="21"/>
      <c r="EM220" s="197"/>
      <c r="EN220" s="198"/>
      <c r="EO220" s="183"/>
      <c r="EP220" s="19"/>
      <c r="EQ220" s="19"/>
    </row>
    <row r="221" spans="1:147" ht="37.5" customHeight="1">
      <c r="A221" s="19"/>
      <c r="B221" s="19"/>
      <c r="C221" s="19"/>
      <c r="D221" s="21"/>
      <c r="E221" s="21"/>
      <c r="F221" s="21"/>
      <c r="G221" s="197"/>
      <c r="H221" s="198"/>
      <c r="I221" s="183"/>
      <c r="J221" s="19"/>
      <c r="K221" s="19"/>
      <c r="L221" s="21"/>
      <c r="M221" s="21"/>
      <c r="N221" s="21"/>
      <c r="O221" s="197"/>
      <c r="P221" s="198"/>
      <c r="Q221" s="183"/>
      <c r="R221" s="19"/>
      <c r="S221" s="19"/>
      <c r="T221" s="21"/>
      <c r="U221" s="21"/>
      <c r="V221" s="21"/>
      <c r="W221" s="197"/>
      <c r="X221" s="198"/>
      <c r="Y221" s="183"/>
      <c r="Z221" s="19"/>
      <c r="AA221" s="19"/>
      <c r="AB221" s="21"/>
      <c r="AC221" s="21"/>
      <c r="AD221" s="21"/>
      <c r="AE221" s="197"/>
      <c r="AF221" s="198"/>
      <c r="AG221" s="183"/>
      <c r="AH221" s="19"/>
      <c r="AI221" s="19"/>
      <c r="AJ221" s="21"/>
      <c r="AK221" s="21"/>
      <c r="AL221" s="21"/>
      <c r="AM221" s="197"/>
      <c r="AN221" s="198"/>
      <c r="AO221" s="183"/>
      <c r="AP221" s="19"/>
      <c r="AQ221" s="19"/>
      <c r="AR221" s="21"/>
      <c r="AS221" s="21"/>
      <c r="AT221" s="21"/>
      <c r="AU221" s="197"/>
      <c r="AV221" s="198"/>
      <c r="AW221" s="183"/>
      <c r="AX221" s="19"/>
      <c r="AY221" s="19"/>
      <c r="AZ221" s="21"/>
      <c r="BA221" s="21"/>
      <c r="BB221" s="21"/>
      <c r="BC221" s="197"/>
      <c r="BD221" s="198"/>
      <c r="BE221" s="183"/>
      <c r="BF221" s="19"/>
      <c r="BG221" s="19"/>
      <c r="BH221" s="21"/>
      <c r="BI221" s="21"/>
      <c r="BJ221" s="21"/>
      <c r="BK221" s="197"/>
      <c r="BL221" s="198"/>
      <c r="BM221" s="183"/>
      <c r="BN221" s="19"/>
      <c r="BO221" s="19"/>
      <c r="BP221" s="21"/>
      <c r="BQ221" s="21"/>
      <c r="BR221" s="21"/>
      <c r="BS221" s="197"/>
      <c r="BT221" s="198"/>
      <c r="BU221" s="183"/>
      <c r="BV221" s="19"/>
      <c r="BW221" s="19"/>
      <c r="BX221" s="21"/>
      <c r="BY221" s="21"/>
      <c r="BZ221" s="21"/>
      <c r="CA221" s="197"/>
      <c r="CB221" s="198"/>
      <c r="CC221" s="183"/>
      <c r="CD221" s="19"/>
      <c r="CE221" s="19"/>
      <c r="CF221" s="21"/>
      <c r="CG221" s="21"/>
      <c r="CH221" s="21"/>
      <c r="CI221" s="197"/>
      <c r="CJ221" s="198"/>
      <c r="CK221" s="183"/>
      <c r="CL221" s="19"/>
      <c r="CM221" s="19"/>
      <c r="CN221" s="21"/>
      <c r="CO221" s="21"/>
      <c r="CP221" s="21"/>
      <c r="CQ221" s="197"/>
      <c r="CR221" s="198"/>
      <c r="CS221" s="183"/>
      <c r="CT221" s="19"/>
      <c r="CU221" s="19"/>
      <c r="CV221" s="21"/>
      <c r="CW221" s="21"/>
      <c r="CX221" s="21"/>
      <c r="CY221" s="197"/>
      <c r="CZ221" s="198"/>
      <c r="DA221" s="183"/>
      <c r="DB221" s="19"/>
      <c r="DC221" s="19"/>
      <c r="DD221" s="21"/>
      <c r="DE221" s="21"/>
      <c r="DF221" s="21"/>
      <c r="DG221" s="197"/>
      <c r="DH221" s="198"/>
      <c r="DI221" s="183"/>
      <c r="DJ221" s="19"/>
      <c r="DK221" s="19"/>
      <c r="DL221" s="21"/>
      <c r="DM221" s="21"/>
      <c r="DN221" s="21"/>
      <c r="DO221" s="197"/>
      <c r="DP221" s="198"/>
      <c r="DQ221" s="183"/>
      <c r="DR221" s="19"/>
      <c r="DS221" s="19"/>
      <c r="DT221" s="21"/>
      <c r="DU221" s="21"/>
      <c r="DV221" s="21"/>
      <c r="DW221" s="197"/>
      <c r="DX221" s="198"/>
      <c r="DY221" s="183"/>
      <c r="DZ221" s="19"/>
      <c r="EA221" s="19"/>
      <c r="EB221" s="194"/>
      <c r="EC221" s="194"/>
      <c r="ED221" s="194"/>
      <c r="EE221" s="848"/>
      <c r="EF221" s="849"/>
      <c r="EG221" s="195"/>
      <c r="EH221" s="19"/>
      <c r="EI221" s="19"/>
      <c r="EJ221" s="21"/>
      <c r="EK221" s="21"/>
      <c r="EL221" s="21"/>
      <c r="EM221" s="197"/>
      <c r="EN221" s="198"/>
      <c r="EO221" s="183"/>
      <c r="EP221" s="19"/>
      <c r="EQ221" s="19"/>
    </row>
    <row r="222" spans="1:147" ht="37.5" customHeight="1">
      <c r="A222" s="19"/>
      <c r="B222" s="19"/>
      <c r="C222" s="19"/>
      <c r="D222" s="21"/>
      <c r="E222" s="21"/>
      <c r="F222" s="21"/>
      <c r="G222" s="197"/>
      <c r="H222" s="198"/>
      <c r="I222" s="183"/>
      <c r="J222" s="19"/>
      <c r="K222" s="19"/>
      <c r="L222" s="21"/>
      <c r="M222" s="21"/>
      <c r="N222" s="21"/>
      <c r="O222" s="197"/>
      <c r="P222" s="198"/>
      <c r="Q222" s="183"/>
      <c r="R222" s="19"/>
      <c r="S222" s="19"/>
      <c r="T222" s="21"/>
      <c r="U222" s="21"/>
      <c r="V222" s="21"/>
      <c r="W222" s="197"/>
      <c r="X222" s="198"/>
      <c r="Y222" s="183"/>
      <c r="Z222" s="19"/>
      <c r="AA222" s="19"/>
      <c r="AB222" s="21"/>
      <c r="AC222" s="21"/>
      <c r="AD222" s="21"/>
      <c r="AE222" s="197"/>
      <c r="AF222" s="198"/>
      <c r="AG222" s="183"/>
      <c r="AH222" s="19"/>
      <c r="AI222" s="19"/>
      <c r="AJ222" s="21"/>
      <c r="AK222" s="21"/>
      <c r="AL222" s="21"/>
      <c r="AM222" s="197"/>
      <c r="AN222" s="198"/>
      <c r="AO222" s="183"/>
      <c r="AP222" s="19"/>
      <c r="AQ222" s="19"/>
      <c r="AR222" s="21"/>
      <c r="AS222" s="21"/>
      <c r="AT222" s="21"/>
      <c r="AU222" s="197"/>
      <c r="AV222" s="198"/>
      <c r="AW222" s="183"/>
      <c r="AX222" s="19"/>
      <c r="AY222" s="19"/>
      <c r="AZ222" s="21"/>
      <c r="BA222" s="21"/>
      <c r="BB222" s="21"/>
      <c r="BC222" s="197"/>
      <c r="BD222" s="198"/>
      <c r="BE222" s="183"/>
      <c r="BF222" s="19"/>
      <c r="BG222" s="19"/>
      <c r="BH222" s="21"/>
      <c r="BI222" s="21"/>
      <c r="BJ222" s="21"/>
      <c r="BK222" s="197"/>
      <c r="BL222" s="198"/>
      <c r="BM222" s="183"/>
      <c r="BN222" s="19"/>
      <c r="BO222" s="19"/>
      <c r="BP222" s="21"/>
      <c r="BQ222" s="21"/>
      <c r="BR222" s="21"/>
      <c r="BS222" s="197"/>
      <c r="BT222" s="198"/>
      <c r="BU222" s="183"/>
      <c r="BV222" s="19"/>
      <c r="BW222" s="19"/>
      <c r="BX222" s="21"/>
      <c r="BY222" s="21"/>
      <c r="BZ222" s="21"/>
      <c r="CA222" s="197"/>
      <c r="CB222" s="198"/>
      <c r="CC222" s="183"/>
      <c r="CD222" s="19"/>
      <c r="CE222" s="19"/>
      <c r="CF222" s="21"/>
      <c r="CG222" s="21"/>
      <c r="CH222" s="21"/>
      <c r="CI222" s="197"/>
      <c r="CJ222" s="198"/>
      <c r="CK222" s="183"/>
      <c r="CL222" s="19"/>
      <c r="CM222" s="19"/>
      <c r="CN222" s="21"/>
      <c r="CO222" s="21"/>
      <c r="CP222" s="21"/>
      <c r="CQ222" s="197"/>
      <c r="CR222" s="198"/>
      <c r="CS222" s="183"/>
      <c r="CT222" s="19"/>
      <c r="CU222" s="19"/>
      <c r="CV222" s="21"/>
      <c r="CW222" s="21"/>
      <c r="CX222" s="21"/>
      <c r="CY222" s="197"/>
      <c r="CZ222" s="198"/>
      <c r="DA222" s="183"/>
      <c r="DB222" s="19"/>
      <c r="DC222" s="19"/>
      <c r="DD222" s="21"/>
      <c r="DE222" s="21"/>
      <c r="DF222" s="21"/>
      <c r="DG222" s="197"/>
      <c r="DH222" s="198"/>
      <c r="DI222" s="183"/>
      <c r="DJ222" s="19"/>
      <c r="DK222" s="19"/>
      <c r="DL222" s="21"/>
      <c r="DM222" s="21"/>
      <c r="DN222" s="21"/>
      <c r="DO222" s="197"/>
      <c r="DP222" s="198"/>
      <c r="DQ222" s="183"/>
      <c r="DR222" s="19"/>
      <c r="DS222" s="19"/>
      <c r="DT222" s="21"/>
      <c r="DU222" s="21"/>
      <c r="DV222" s="21"/>
      <c r="DW222" s="197"/>
      <c r="DX222" s="198"/>
      <c r="DY222" s="183"/>
      <c r="DZ222" s="19"/>
      <c r="EA222" s="19"/>
      <c r="EB222" s="194"/>
      <c r="EC222" s="194"/>
      <c r="ED222" s="194"/>
      <c r="EE222" s="848"/>
      <c r="EF222" s="849"/>
      <c r="EG222" s="195"/>
      <c r="EH222" s="19"/>
      <c r="EI222" s="19"/>
      <c r="EJ222" s="21"/>
      <c r="EK222" s="21"/>
      <c r="EL222" s="21"/>
      <c r="EM222" s="197"/>
      <c r="EN222" s="198"/>
      <c r="EO222" s="183"/>
      <c r="EP222" s="19"/>
      <c r="EQ222" s="19"/>
    </row>
    <row r="223" spans="1:147" ht="37.5" customHeight="1">
      <c r="A223" s="19"/>
      <c r="B223" s="19"/>
      <c r="C223" s="19"/>
      <c r="D223" s="21"/>
      <c r="E223" s="21"/>
      <c r="F223" s="21"/>
      <c r="G223" s="197"/>
      <c r="H223" s="198"/>
      <c r="I223" s="183"/>
      <c r="J223" s="19"/>
      <c r="K223" s="19"/>
      <c r="L223" s="21"/>
      <c r="M223" s="21"/>
      <c r="N223" s="21"/>
      <c r="O223" s="197"/>
      <c r="P223" s="198"/>
      <c r="Q223" s="183"/>
      <c r="R223" s="19"/>
      <c r="S223" s="19"/>
      <c r="T223" s="21"/>
      <c r="U223" s="21"/>
      <c r="V223" s="21"/>
      <c r="W223" s="197"/>
      <c r="X223" s="198"/>
      <c r="Y223" s="183"/>
      <c r="Z223" s="19"/>
      <c r="AA223" s="19"/>
      <c r="AB223" s="21"/>
      <c r="AC223" s="21"/>
      <c r="AD223" s="21"/>
      <c r="AE223" s="197"/>
      <c r="AF223" s="198"/>
      <c r="AG223" s="183"/>
      <c r="AH223" s="19"/>
      <c r="AI223" s="19"/>
      <c r="AJ223" s="21"/>
      <c r="AK223" s="21"/>
      <c r="AL223" s="21"/>
      <c r="AM223" s="197"/>
      <c r="AN223" s="198"/>
      <c r="AO223" s="183"/>
      <c r="AP223" s="19"/>
      <c r="AQ223" s="19"/>
      <c r="AR223" s="21"/>
      <c r="AS223" s="21"/>
      <c r="AT223" s="21"/>
      <c r="AU223" s="197"/>
      <c r="AV223" s="198"/>
      <c r="AW223" s="183"/>
      <c r="AX223" s="19"/>
      <c r="AY223" s="19"/>
      <c r="AZ223" s="21"/>
      <c r="BA223" s="21"/>
      <c r="BB223" s="21"/>
      <c r="BC223" s="197"/>
      <c r="BD223" s="198"/>
      <c r="BE223" s="183"/>
      <c r="BF223" s="19"/>
      <c r="BG223" s="19"/>
      <c r="BH223" s="21"/>
      <c r="BI223" s="21"/>
      <c r="BJ223" s="21"/>
      <c r="BK223" s="197"/>
      <c r="BL223" s="198"/>
      <c r="BM223" s="183"/>
      <c r="BN223" s="19"/>
      <c r="BO223" s="19"/>
      <c r="BP223" s="21"/>
      <c r="BQ223" s="21"/>
      <c r="BR223" s="21"/>
      <c r="BS223" s="197"/>
      <c r="BT223" s="198"/>
      <c r="BU223" s="183"/>
      <c r="BV223" s="19"/>
      <c r="BW223" s="19"/>
      <c r="BX223" s="21"/>
      <c r="BY223" s="21"/>
      <c r="BZ223" s="21"/>
      <c r="CA223" s="197"/>
      <c r="CB223" s="198"/>
      <c r="CC223" s="183"/>
      <c r="CD223" s="19"/>
      <c r="CE223" s="19"/>
      <c r="CF223" s="21"/>
      <c r="CG223" s="21"/>
      <c r="CH223" s="21"/>
      <c r="CI223" s="197"/>
      <c r="CJ223" s="198"/>
      <c r="CK223" s="183"/>
      <c r="CL223" s="19"/>
      <c r="CM223" s="19"/>
      <c r="CN223" s="21"/>
      <c r="CO223" s="21"/>
      <c r="CP223" s="21"/>
      <c r="CQ223" s="197"/>
      <c r="CR223" s="198"/>
      <c r="CS223" s="183"/>
      <c r="CT223" s="19"/>
      <c r="CU223" s="19"/>
      <c r="CV223" s="21"/>
      <c r="CW223" s="21"/>
      <c r="CX223" s="21"/>
      <c r="CY223" s="197"/>
      <c r="CZ223" s="198"/>
      <c r="DA223" s="183"/>
      <c r="DB223" s="19"/>
      <c r="DC223" s="19"/>
      <c r="DD223" s="21"/>
      <c r="DE223" s="21"/>
      <c r="DF223" s="21"/>
      <c r="DG223" s="197"/>
      <c r="DH223" s="198"/>
      <c r="DI223" s="183"/>
      <c r="DJ223" s="19"/>
      <c r="DK223" s="19"/>
      <c r="DL223" s="21"/>
      <c r="DM223" s="21"/>
      <c r="DN223" s="21"/>
      <c r="DO223" s="197"/>
      <c r="DP223" s="198"/>
      <c r="DQ223" s="183"/>
      <c r="DR223" s="19"/>
      <c r="DS223" s="19"/>
      <c r="DT223" s="21"/>
      <c r="DU223" s="21"/>
      <c r="DV223" s="21"/>
      <c r="DW223" s="197"/>
      <c r="DX223" s="198"/>
      <c r="DY223" s="183"/>
      <c r="DZ223" s="19"/>
      <c r="EA223" s="19"/>
      <c r="EB223" s="194"/>
      <c r="EC223" s="194"/>
      <c r="ED223" s="194"/>
      <c r="EE223" s="848"/>
      <c r="EF223" s="849"/>
      <c r="EG223" s="195"/>
      <c r="EH223" s="19"/>
      <c r="EI223" s="19"/>
      <c r="EJ223" s="21"/>
      <c r="EK223" s="21"/>
      <c r="EL223" s="21"/>
      <c r="EM223" s="197"/>
      <c r="EN223" s="198"/>
      <c r="EO223" s="183"/>
      <c r="EP223" s="19"/>
      <c r="EQ223" s="19"/>
    </row>
    <row r="224" spans="1:147" ht="37.5" customHeight="1">
      <c r="A224" s="19"/>
      <c r="B224" s="19"/>
      <c r="C224" s="19"/>
      <c r="D224" s="21"/>
      <c r="E224" s="21"/>
      <c r="F224" s="21"/>
      <c r="G224" s="197"/>
      <c r="H224" s="198"/>
      <c r="I224" s="183"/>
      <c r="J224" s="19"/>
      <c r="K224" s="19"/>
      <c r="L224" s="21"/>
      <c r="M224" s="21"/>
      <c r="N224" s="21"/>
      <c r="O224" s="197"/>
      <c r="P224" s="198"/>
      <c r="Q224" s="183"/>
      <c r="R224" s="19"/>
      <c r="S224" s="19"/>
      <c r="T224" s="21"/>
      <c r="U224" s="21"/>
      <c r="V224" s="21"/>
      <c r="W224" s="197"/>
      <c r="X224" s="198"/>
      <c r="Y224" s="183"/>
      <c r="Z224" s="19"/>
      <c r="AA224" s="19"/>
      <c r="AB224" s="21"/>
      <c r="AC224" s="21"/>
      <c r="AD224" s="21"/>
      <c r="AE224" s="197"/>
      <c r="AF224" s="198"/>
      <c r="AG224" s="183"/>
      <c r="AH224" s="19"/>
      <c r="AI224" s="19"/>
      <c r="AJ224" s="21"/>
      <c r="AK224" s="21"/>
      <c r="AL224" s="21"/>
      <c r="AM224" s="197"/>
      <c r="AN224" s="198"/>
      <c r="AO224" s="183"/>
      <c r="AP224" s="19"/>
      <c r="AQ224" s="19"/>
      <c r="AR224" s="21"/>
      <c r="AS224" s="21"/>
      <c r="AT224" s="21"/>
      <c r="AU224" s="197"/>
      <c r="AV224" s="198"/>
      <c r="AW224" s="183"/>
      <c r="AX224" s="19"/>
      <c r="AY224" s="19"/>
      <c r="AZ224" s="21"/>
      <c r="BA224" s="21"/>
      <c r="BB224" s="21"/>
      <c r="BC224" s="197"/>
      <c r="BD224" s="198"/>
      <c r="BE224" s="183"/>
      <c r="BF224" s="19"/>
      <c r="BG224" s="19"/>
      <c r="BH224" s="21"/>
      <c r="BI224" s="21"/>
      <c r="BJ224" s="21"/>
      <c r="BK224" s="197"/>
      <c r="BL224" s="198"/>
      <c r="BM224" s="183"/>
      <c r="BN224" s="19"/>
      <c r="BO224" s="19"/>
      <c r="BP224" s="21"/>
      <c r="BQ224" s="21"/>
      <c r="BR224" s="21"/>
      <c r="BS224" s="197"/>
      <c r="BT224" s="198"/>
      <c r="BU224" s="183"/>
      <c r="BV224" s="19"/>
      <c r="BW224" s="19"/>
      <c r="BX224" s="21"/>
      <c r="BY224" s="21"/>
      <c r="BZ224" s="21"/>
      <c r="CA224" s="197"/>
      <c r="CB224" s="198"/>
      <c r="CC224" s="183"/>
      <c r="CD224" s="19"/>
      <c r="CE224" s="19"/>
      <c r="CF224" s="21"/>
      <c r="CG224" s="21"/>
      <c r="CH224" s="21"/>
      <c r="CI224" s="197"/>
      <c r="CJ224" s="198"/>
      <c r="CK224" s="183"/>
      <c r="CL224" s="19"/>
      <c r="CM224" s="19"/>
      <c r="CN224" s="21"/>
      <c r="CO224" s="21"/>
      <c r="CP224" s="21"/>
      <c r="CQ224" s="197"/>
      <c r="CR224" s="198"/>
      <c r="CS224" s="183"/>
      <c r="CT224" s="19"/>
      <c r="CU224" s="19"/>
      <c r="CV224" s="21"/>
      <c r="CW224" s="21"/>
      <c r="CX224" s="21"/>
      <c r="CY224" s="197"/>
      <c r="CZ224" s="198"/>
      <c r="DA224" s="183"/>
      <c r="DB224" s="19"/>
      <c r="DC224" s="19"/>
      <c r="DD224" s="21"/>
      <c r="DE224" s="21"/>
      <c r="DF224" s="21"/>
      <c r="DG224" s="197"/>
      <c r="DH224" s="198"/>
      <c r="DI224" s="183"/>
      <c r="DJ224" s="19"/>
      <c r="DK224" s="19"/>
      <c r="DL224" s="21"/>
      <c r="DM224" s="21"/>
      <c r="DN224" s="21"/>
      <c r="DO224" s="197"/>
      <c r="DP224" s="198"/>
      <c r="DQ224" s="183"/>
      <c r="DR224" s="19"/>
      <c r="DS224" s="19"/>
      <c r="DT224" s="21"/>
      <c r="DU224" s="21"/>
      <c r="DV224" s="21"/>
      <c r="DW224" s="197"/>
      <c r="DX224" s="198"/>
      <c r="DY224" s="183"/>
      <c r="DZ224" s="19"/>
      <c r="EA224" s="19"/>
      <c r="EB224" s="194"/>
      <c r="EC224" s="194"/>
      <c r="ED224" s="194"/>
      <c r="EE224" s="848"/>
      <c r="EF224" s="849"/>
      <c r="EG224" s="195"/>
      <c r="EH224" s="19"/>
      <c r="EI224" s="19"/>
      <c r="EJ224" s="21"/>
      <c r="EK224" s="21"/>
      <c r="EL224" s="21"/>
      <c r="EM224" s="197"/>
      <c r="EN224" s="198"/>
      <c r="EO224" s="183"/>
      <c r="EP224" s="19"/>
      <c r="EQ224" s="19"/>
    </row>
    <row r="225" spans="1:147" ht="37.5" customHeight="1">
      <c r="A225" s="19"/>
      <c r="B225" s="19"/>
      <c r="C225" s="19"/>
      <c r="D225" s="21"/>
      <c r="E225" s="21"/>
      <c r="F225" s="21"/>
      <c r="G225" s="197"/>
      <c r="H225" s="198"/>
      <c r="I225" s="183"/>
      <c r="J225" s="19"/>
      <c r="K225" s="19"/>
      <c r="L225" s="21"/>
      <c r="M225" s="21"/>
      <c r="N225" s="21"/>
      <c r="O225" s="197"/>
      <c r="P225" s="198"/>
      <c r="Q225" s="183"/>
      <c r="R225" s="19"/>
      <c r="S225" s="19"/>
      <c r="T225" s="21"/>
      <c r="U225" s="21"/>
      <c r="V225" s="21"/>
      <c r="W225" s="197"/>
      <c r="X225" s="198"/>
      <c r="Y225" s="183"/>
      <c r="Z225" s="19"/>
      <c r="AA225" s="19"/>
      <c r="AB225" s="21"/>
      <c r="AC225" s="21"/>
      <c r="AD225" s="21"/>
      <c r="AE225" s="197"/>
      <c r="AF225" s="198"/>
      <c r="AG225" s="183"/>
      <c r="AH225" s="19"/>
      <c r="AI225" s="19"/>
      <c r="AJ225" s="21"/>
      <c r="AK225" s="21"/>
      <c r="AL225" s="21"/>
      <c r="AM225" s="197"/>
      <c r="AN225" s="198"/>
      <c r="AO225" s="183"/>
      <c r="AP225" s="19"/>
      <c r="AQ225" s="19"/>
      <c r="AR225" s="21"/>
      <c r="AS225" s="21"/>
      <c r="AT225" s="21"/>
      <c r="AU225" s="197"/>
      <c r="AV225" s="198"/>
      <c r="AW225" s="183"/>
      <c r="AX225" s="19"/>
      <c r="AY225" s="19"/>
      <c r="AZ225" s="21"/>
      <c r="BA225" s="21"/>
      <c r="BB225" s="21"/>
      <c r="BC225" s="197"/>
      <c r="BD225" s="198"/>
      <c r="BE225" s="183"/>
      <c r="BF225" s="19"/>
      <c r="BG225" s="19"/>
      <c r="BH225" s="21"/>
      <c r="BI225" s="21"/>
      <c r="BJ225" s="21"/>
      <c r="BK225" s="197"/>
      <c r="BL225" s="198"/>
      <c r="BM225" s="183"/>
      <c r="BN225" s="19"/>
      <c r="BO225" s="19"/>
      <c r="BP225" s="21"/>
      <c r="BQ225" s="21"/>
      <c r="BR225" s="21"/>
      <c r="BS225" s="197"/>
      <c r="BT225" s="198"/>
      <c r="BU225" s="183"/>
      <c r="BV225" s="19"/>
      <c r="BW225" s="19"/>
      <c r="BX225" s="21"/>
      <c r="BY225" s="21"/>
      <c r="BZ225" s="21"/>
      <c r="CA225" s="197"/>
      <c r="CB225" s="198"/>
      <c r="CC225" s="183"/>
      <c r="CD225" s="19"/>
      <c r="CE225" s="19"/>
      <c r="CF225" s="21"/>
      <c r="CG225" s="21"/>
      <c r="CH225" s="21"/>
      <c r="CI225" s="197"/>
      <c r="CJ225" s="198"/>
      <c r="CK225" s="183"/>
      <c r="CL225" s="19"/>
      <c r="CM225" s="19"/>
      <c r="CN225" s="21"/>
      <c r="CO225" s="21"/>
      <c r="CP225" s="21"/>
      <c r="CQ225" s="197"/>
      <c r="CR225" s="198"/>
      <c r="CS225" s="183"/>
      <c r="CT225" s="19"/>
      <c r="CU225" s="19"/>
      <c r="CV225" s="21"/>
      <c r="CW225" s="21"/>
      <c r="CX225" s="21"/>
      <c r="CY225" s="197"/>
      <c r="CZ225" s="198"/>
      <c r="DA225" s="183"/>
      <c r="DB225" s="19"/>
      <c r="DC225" s="19"/>
      <c r="DD225" s="21"/>
      <c r="DE225" s="21"/>
      <c r="DF225" s="21"/>
      <c r="DG225" s="197"/>
      <c r="DH225" s="198"/>
      <c r="DI225" s="183"/>
      <c r="DJ225" s="19"/>
      <c r="DK225" s="19"/>
      <c r="DL225" s="21"/>
      <c r="DM225" s="21"/>
      <c r="DN225" s="21"/>
      <c r="DO225" s="197"/>
      <c r="DP225" s="198"/>
      <c r="DQ225" s="183"/>
      <c r="DR225" s="19"/>
      <c r="DS225" s="19"/>
      <c r="DT225" s="21"/>
      <c r="DU225" s="21"/>
      <c r="DV225" s="21"/>
      <c r="DW225" s="197"/>
      <c r="DX225" s="198"/>
      <c r="DY225" s="183"/>
      <c r="DZ225" s="19"/>
      <c r="EA225" s="19"/>
      <c r="EB225" s="194"/>
      <c r="EC225" s="194"/>
      <c r="ED225" s="194"/>
      <c r="EE225" s="848"/>
      <c r="EF225" s="849"/>
      <c r="EG225" s="195"/>
      <c r="EH225" s="19"/>
      <c r="EI225" s="19"/>
      <c r="EJ225" s="21"/>
      <c r="EK225" s="21"/>
      <c r="EL225" s="21"/>
      <c r="EM225" s="197"/>
      <c r="EN225" s="198"/>
      <c r="EO225" s="183"/>
      <c r="EP225" s="19"/>
      <c r="EQ225" s="19"/>
    </row>
    <row r="226" spans="1:147" ht="37.5" customHeight="1">
      <c r="A226" s="19"/>
      <c r="B226" s="19"/>
      <c r="C226" s="19"/>
      <c r="D226" s="21"/>
      <c r="E226" s="21"/>
      <c r="F226" s="21"/>
      <c r="G226" s="197"/>
      <c r="H226" s="198"/>
      <c r="I226" s="183"/>
      <c r="J226" s="19"/>
      <c r="K226" s="19"/>
      <c r="L226" s="21"/>
      <c r="M226" s="21"/>
      <c r="N226" s="21"/>
      <c r="O226" s="197"/>
      <c r="P226" s="198"/>
      <c r="Q226" s="183"/>
      <c r="R226" s="19"/>
      <c r="S226" s="19"/>
      <c r="T226" s="21"/>
      <c r="U226" s="21"/>
      <c r="V226" s="21"/>
      <c r="W226" s="197"/>
      <c r="X226" s="198"/>
      <c r="Y226" s="183"/>
      <c r="Z226" s="19"/>
      <c r="AA226" s="19"/>
      <c r="AB226" s="21"/>
      <c r="AC226" s="21"/>
      <c r="AD226" s="21"/>
      <c r="AE226" s="197"/>
      <c r="AF226" s="198"/>
      <c r="AG226" s="183"/>
      <c r="AH226" s="19"/>
      <c r="AI226" s="19"/>
      <c r="AJ226" s="21"/>
      <c r="AK226" s="21"/>
      <c r="AL226" s="21"/>
      <c r="AM226" s="197"/>
      <c r="AN226" s="198"/>
      <c r="AO226" s="183"/>
      <c r="AP226" s="19"/>
      <c r="AQ226" s="19"/>
      <c r="AR226" s="21"/>
      <c r="AS226" s="21"/>
      <c r="AT226" s="21"/>
      <c r="AU226" s="197"/>
      <c r="AV226" s="198"/>
      <c r="AW226" s="183"/>
      <c r="AX226" s="19"/>
      <c r="AY226" s="19"/>
      <c r="AZ226" s="21"/>
      <c r="BA226" s="21"/>
      <c r="BB226" s="21"/>
      <c r="BC226" s="197"/>
      <c r="BD226" s="198"/>
      <c r="BE226" s="183"/>
      <c r="BF226" s="19"/>
      <c r="BG226" s="19"/>
      <c r="BH226" s="21"/>
      <c r="BI226" s="21"/>
      <c r="BJ226" s="21"/>
      <c r="BK226" s="197"/>
      <c r="BL226" s="198"/>
      <c r="BM226" s="183"/>
      <c r="BN226" s="19"/>
      <c r="BO226" s="19"/>
      <c r="BP226" s="21"/>
      <c r="BQ226" s="21"/>
      <c r="BR226" s="21"/>
      <c r="BS226" s="197"/>
      <c r="BT226" s="198"/>
      <c r="BU226" s="183"/>
      <c r="BV226" s="19"/>
      <c r="BW226" s="19"/>
      <c r="BX226" s="21"/>
      <c r="BY226" s="21"/>
      <c r="BZ226" s="21"/>
      <c r="CA226" s="197"/>
      <c r="CB226" s="198"/>
      <c r="CC226" s="183"/>
      <c r="CD226" s="19"/>
      <c r="CE226" s="19"/>
      <c r="CF226" s="21"/>
      <c r="CG226" s="21"/>
      <c r="CH226" s="21"/>
      <c r="CI226" s="197"/>
      <c r="CJ226" s="198"/>
      <c r="CK226" s="183"/>
      <c r="CL226" s="19"/>
      <c r="CM226" s="19"/>
      <c r="CN226" s="21"/>
      <c r="CO226" s="21"/>
      <c r="CP226" s="21"/>
      <c r="CQ226" s="197"/>
      <c r="CR226" s="198"/>
      <c r="CS226" s="183"/>
      <c r="CT226" s="19"/>
      <c r="CU226" s="19"/>
      <c r="CV226" s="21"/>
      <c r="CW226" s="21"/>
      <c r="CX226" s="21"/>
      <c r="CY226" s="197"/>
      <c r="CZ226" s="198"/>
      <c r="DA226" s="183"/>
      <c r="DB226" s="19"/>
      <c r="DC226" s="19"/>
      <c r="DD226" s="21"/>
      <c r="DE226" s="21"/>
      <c r="DF226" s="21"/>
      <c r="DG226" s="197"/>
      <c r="DH226" s="198"/>
      <c r="DI226" s="183"/>
      <c r="DJ226" s="19"/>
      <c r="DK226" s="19"/>
      <c r="DL226" s="21"/>
      <c r="DM226" s="21"/>
      <c r="DN226" s="21"/>
      <c r="DO226" s="197"/>
      <c r="DP226" s="198"/>
      <c r="DQ226" s="183"/>
      <c r="DR226" s="19"/>
      <c r="DS226" s="19"/>
      <c r="DT226" s="21"/>
      <c r="DU226" s="21"/>
      <c r="DV226" s="21"/>
      <c r="DW226" s="197"/>
      <c r="DX226" s="198"/>
      <c r="DY226" s="183"/>
      <c r="DZ226" s="19"/>
      <c r="EA226" s="19"/>
      <c r="EB226" s="194"/>
      <c r="EC226" s="194"/>
      <c r="ED226" s="194"/>
      <c r="EE226" s="848"/>
      <c r="EF226" s="849"/>
      <c r="EG226" s="195"/>
      <c r="EH226" s="19"/>
      <c r="EI226" s="19"/>
      <c r="EJ226" s="21"/>
      <c r="EK226" s="21"/>
      <c r="EL226" s="21"/>
      <c r="EM226" s="197"/>
      <c r="EN226" s="198"/>
      <c r="EO226" s="183"/>
      <c r="EP226" s="19"/>
      <c r="EQ226" s="19"/>
    </row>
    <row r="227" spans="1:147" ht="37.5" customHeight="1">
      <c r="A227" s="19"/>
      <c r="B227" s="19"/>
      <c r="C227" s="19"/>
      <c r="D227" s="21"/>
      <c r="E227" s="21"/>
      <c r="F227" s="21"/>
      <c r="G227" s="197"/>
      <c r="H227" s="198"/>
      <c r="I227" s="183"/>
      <c r="J227" s="19"/>
      <c r="K227" s="19"/>
      <c r="L227" s="21"/>
      <c r="M227" s="21"/>
      <c r="N227" s="21"/>
      <c r="O227" s="197"/>
      <c r="P227" s="198"/>
      <c r="Q227" s="183"/>
      <c r="R227" s="19"/>
      <c r="S227" s="19"/>
      <c r="T227" s="21"/>
      <c r="U227" s="21"/>
      <c r="V227" s="21"/>
      <c r="W227" s="197"/>
      <c r="X227" s="198"/>
      <c r="Y227" s="183"/>
      <c r="Z227" s="19"/>
      <c r="AA227" s="19"/>
      <c r="AB227" s="21"/>
      <c r="AC227" s="21"/>
      <c r="AD227" s="21"/>
      <c r="AE227" s="197"/>
      <c r="AF227" s="198"/>
      <c r="AG227" s="183"/>
      <c r="AH227" s="19"/>
      <c r="AI227" s="19"/>
      <c r="AJ227" s="21"/>
      <c r="AK227" s="21"/>
      <c r="AL227" s="21"/>
      <c r="AM227" s="197"/>
      <c r="AN227" s="198"/>
      <c r="AO227" s="183"/>
      <c r="AP227" s="19"/>
      <c r="AQ227" s="19"/>
      <c r="AR227" s="21"/>
      <c r="AS227" s="21"/>
      <c r="AT227" s="21"/>
      <c r="AU227" s="197"/>
      <c r="AV227" s="198"/>
      <c r="AW227" s="183"/>
      <c r="AX227" s="19"/>
      <c r="AY227" s="19"/>
      <c r="AZ227" s="21"/>
      <c r="BA227" s="21"/>
      <c r="BB227" s="21"/>
      <c r="BC227" s="197"/>
      <c r="BD227" s="198"/>
      <c r="BE227" s="183"/>
      <c r="BF227" s="19"/>
      <c r="BG227" s="19"/>
      <c r="BH227" s="21"/>
      <c r="BI227" s="21"/>
      <c r="BJ227" s="21"/>
      <c r="BK227" s="197"/>
      <c r="BL227" s="198"/>
      <c r="BM227" s="183"/>
      <c r="BN227" s="19"/>
      <c r="BO227" s="19"/>
      <c r="BP227" s="21"/>
      <c r="BQ227" s="21"/>
      <c r="BR227" s="21"/>
      <c r="BS227" s="197"/>
      <c r="BT227" s="198"/>
      <c r="BU227" s="183"/>
      <c r="BV227" s="19"/>
      <c r="BW227" s="19"/>
      <c r="BX227" s="21"/>
      <c r="BY227" s="21"/>
      <c r="BZ227" s="21"/>
      <c r="CA227" s="197"/>
      <c r="CB227" s="198"/>
      <c r="CC227" s="183"/>
      <c r="CD227" s="19"/>
      <c r="CE227" s="19"/>
      <c r="CF227" s="21"/>
      <c r="CG227" s="21"/>
      <c r="CH227" s="21"/>
      <c r="CI227" s="197"/>
      <c r="CJ227" s="198"/>
      <c r="CK227" s="183"/>
      <c r="CL227" s="19"/>
      <c r="CM227" s="19"/>
      <c r="CN227" s="21"/>
      <c r="CO227" s="21"/>
      <c r="CP227" s="21"/>
      <c r="CQ227" s="197"/>
      <c r="CR227" s="198"/>
      <c r="CS227" s="183"/>
      <c r="CT227" s="19"/>
      <c r="CU227" s="19"/>
      <c r="CV227" s="21"/>
      <c r="CW227" s="21"/>
      <c r="CX227" s="21"/>
      <c r="CY227" s="197"/>
      <c r="CZ227" s="198"/>
      <c r="DA227" s="183"/>
      <c r="DB227" s="19"/>
      <c r="DC227" s="19"/>
      <c r="DD227" s="21"/>
      <c r="DE227" s="21"/>
      <c r="DF227" s="21"/>
      <c r="DG227" s="197"/>
      <c r="DH227" s="198"/>
      <c r="DI227" s="183"/>
      <c r="DJ227" s="19"/>
      <c r="DK227" s="19"/>
      <c r="DL227" s="21"/>
      <c r="DM227" s="21"/>
      <c r="DN227" s="21"/>
      <c r="DO227" s="197"/>
      <c r="DP227" s="198"/>
      <c r="DQ227" s="183"/>
      <c r="DR227" s="19"/>
      <c r="DS227" s="19"/>
      <c r="DT227" s="21"/>
      <c r="DU227" s="21"/>
      <c r="DV227" s="21"/>
      <c r="DW227" s="197"/>
      <c r="DX227" s="198"/>
      <c r="DY227" s="183"/>
      <c r="DZ227" s="19"/>
      <c r="EA227" s="19"/>
      <c r="EB227" s="194"/>
      <c r="EC227" s="194"/>
      <c r="ED227" s="194"/>
      <c r="EE227" s="848"/>
      <c r="EF227" s="849"/>
      <c r="EG227" s="195"/>
      <c r="EH227" s="19"/>
      <c r="EI227" s="19"/>
      <c r="EJ227" s="21"/>
      <c r="EK227" s="21"/>
      <c r="EL227" s="21"/>
      <c r="EM227" s="197"/>
      <c r="EN227" s="198"/>
      <c r="EO227" s="183"/>
      <c r="EP227" s="19"/>
      <c r="EQ227" s="19"/>
    </row>
    <row r="228" spans="1:147" ht="37.5" customHeight="1">
      <c r="A228" s="19"/>
      <c r="B228" s="19"/>
      <c r="C228" s="19"/>
      <c r="D228" s="21"/>
      <c r="E228" s="21"/>
      <c r="F228" s="21"/>
      <c r="G228" s="197"/>
      <c r="H228" s="198"/>
      <c r="I228" s="183"/>
      <c r="J228" s="19"/>
      <c r="K228" s="19"/>
      <c r="L228" s="21"/>
      <c r="M228" s="21"/>
      <c r="N228" s="21"/>
      <c r="O228" s="197"/>
      <c r="P228" s="198"/>
      <c r="Q228" s="183"/>
      <c r="R228" s="19"/>
      <c r="S228" s="19"/>
      <c r="T228" s="21"/>
      <c r="U228" s="21"/>
      <c r="V228" s="21"/>
      <c r="W228" s="197"/>
      <c r="X228" s="198"/>
      <c r="Y228" s="183"/>
      <c r="Z228" s="19"/>
      <c r="AA228" s="19"/>
      <c r="AB228" s="21"/>
      <c r="AC228" s="21"/>
      <c r="AD228" s="21"/>
      <c r="AE228" s="197"/>
      <c r="AF228" s="198"/>
      <c r="AG228" s="183"/>
      <c r="AH228" s="19"/>
      <c r="AI228" s="19"/>
      <c r="AJ228" s="21"/>
      <c r="AK228" s="21"/>
      <c r="AL228" s="21"/>
      <c r="AM228" s="197"/>
      <c r="AN228" s="198"/>
      <c r="AO228" s="183"/>
      <c r="AP228" s="19"/>
      <c r="AQ228" s="19"/>
      <c r="AR228" s="21"/>
      <c r="AS228" s="21"/>
      <c r="AT228" s="21"/>
      <c r="AU228" s="197"/>
      <c r="AV228" s="198"/>
      <c r="AW228" s="183"/>
      <c r="AX228" s="19"/>
      <c r="AY228" s="19"/>
      <c r="AZ228" s="21"/>
      <c r="BA228" s="21"/>
      <c r="BB228" s="21"/>
      <c r="BC228" s="197"/>
      <c r="BD228" s="198"/>
      <c r="BE228" s="183"/>
      <c r="BF228" s="19"/>
      <c r="BG228" s="19"/>
      <c r="BH228" s="21"/>
      <c r="BI228" s="21"/>
      <c r="BJ228" s="21"/>
      <c r="BK228" s="197"/>
      <c r="BL228" s="198"/>
      <c r="BM228" s="183"/>
      <c r="BN228" s="19"/>
      <c r="BO228" s="19"/>
      <c r="BP228" s="21"/>
      <c r="BQ228" s="21"/>
      <c r="BR228" s="21"/>
      <c r="BS228" s="197"/>
      <c r="BT228" s="198"/>
      <c r="BU228" s="183"/>
      <c r="BV228" s="19"/>
      <c r="BW228" s="19"/>
      <c r="BX228" s="21"/>
      <c r="BY228" s="21"/>
      <c r="BZ228" s="21"/>
      <c r="CA228" s="197"/>
      <c r="CB228" s="198"/>
      <c r="CC228" s="183"/>
      <c r="CD228" s="19"/>
      <c r="CE228" s="19"/>
      <c r="CF228" s="21"/>
      <c r="CG228" s="21"/>
      <c r="CH228" s="21"/>
      <c r="CI228" s="197"/>
      <c r="CJ228" s="198"/>
      <c r="CK228" s="183"/>
      <c r="CL228" s="19"/>
      <c r="CM228" s="19"/>
      <c r="CN228" s="21"/>
      <c r="CO228" s="21"/>
      <c r="CP228" s="21"/>
      <c r="CQ228" s="197"/>
      <c r="CR228" s="198"/>
      <c r="CS228" s="183"/>
      <c r="CT228" s="19"/>
      <c r="CU228" s="19"/>
      <c r="CV228" s="21"/>
      <c r="CW228" s="21"/>
      <c r="CX228" s="21"/>
      <c r="CY228" s="197"/>
      <c r="CZ228" s="198"/>
      <c r="DA228" s="183"/>
      <c r="DB228" s="19"/>
      <c r="DC228" s="19"/>
      <c r="DD228" s="21"/>
      <c r="DE228" s="21"/>
      <c r="DF228" s="21"/>
      <c r="DG228" s="197"/>
      <c r="DH228" s="198"/>
      <c r="DI228" s="183"/>
      <c r="DJ228" s="19"/>
      <c r="DK228" s="19"/>
      <c r="DL228" s="21"/>
      <c r="DM228" s="21"/>
      <c r="DN228" s="21"/>
      <c r="DO228" s="197"/>
      <c r="DP228" s="198"/>
      <c r="DQ228" s="183"/>
      <c r="DR228" s="19"/>
      <c r="DS228" s="19"/>
      <c r="DT228" s="21"/>
      <c r="DU228" s="21"/>
      <c r="DV228" s="21"/>
      <c r="DW228" s="197"/>
      <c r="DX228" s="198"/>
      <c r="DY228" s="183"/>
      <c r="DZ228" s="19"/>
      <c r="EA228" s="19"/>
      <c r="EB228" s="194"/>
      <c r="EC228" s="194"/>
      <c r="ED228" s="194"/>
      <c r="EE228" s="848"/>
      <c r="EF228" s="849"/>
      <c r="EG228" s="195"/>
      <c r="EH228" s="19"/>
      <c r="EI228" s="19"/>
      <c r="EJ228" s="21"/>
      <c r="EK228" s="21"/>
      <c r="EL228" s="21"/>
      <c r="EM228" s="197"/>
      <c r="EN228" s="198"/>
      <c r="EO228" s="183"/>
      <c r="EP228" s="19"/>
      <c r="EQ228" s="19"/>
    </row>
    <row r="229" spans="1:147" ht="37.5" customHeight="1">
      <c r="A229" s="19"/>
      <c r="B229" s="19"/>
      <c r="C229" s="19"/>
      <c r="D229" s="21"/>
      <c r="E229" s="21"/>
      <c r="F229" s="21"/>
      <c r="G229" s="197"/>
      <c r="H229" s="198"/>
      <c r="I229" s="183"/>
      <c r="J229" s="19"/>
      <c r="K229" s="19"/>
      <c r="L229" s="21"/>
      <c r="M229" s="21"/>
      <c r="N229" s="21"/>
      <c r="O229" s="197"/>
      <c r="P229" s="198"/>
      <c r="Q229" s="183"/>
      <c r="R229" s="19"/>
      <c r="S229" s="19"/>
      <c r="T229" s="21"/>
      <c r="U229" s="21"/>
      <c r="V229" s="21"/>
      <c r="W229" s="197"/>
      <c r="X229" s="198"/>
      <c r="Y229" s="183"/>
      <c r="Z229" s="19"/>
      <c r="AA229" s="19"/>
      <c r="AB229" s="21"/>
      <c r="AC229" s="21"/>
      <c r="AD229" s="21"/>
      <c r="AE229" s="197"/>
      <c r="AF229" s="198"/>
      <c r="AG229" s="183"/>
      <c r="AH229" s="19"/>
      <c r="AI229" s="19"/>
      <c r="AJ229" s="21"/>
      <c r="AK229" s="21"/>
      <c r="AL229" s="21"/>
      <c r="AM229" s="197"/>
      <c r="AN229" s="198"/>
      <c r="AO229" s="183"/>
      <c r="AP229" s="19"/>
      <c r="AQ229" s="19"/>
      <c r="AR229" s="21"/>
      <c r="AS229" s="21"/>
      <c r="AT229" s="21"/>
      <c r="AU229" s="197"/>
      <c r="AV229" s="198"/>
      <c r="AW229" s="183"/>
      <c r="AX229" s="19"/>
      <c r="AY229" s="19"/>
      <c r="AZ229" s="21"/>
      <c r="BA229" s="21"/>
      <c r="BB229" s="21"/>
      <c r="BC229" s="197"/>
      <c r="BD229" s="198"/>
      <c r="BE229" s="183"/>
      <c r="BF229" s="19"/>
      <c r="BG229" s="19"/>
      <c r="BH229" s="21"/>
      <c r="BI229" s="21"/>
      <c r="BJ229" s="21"/>
      <c r="BK229" s="197"/>
      <c r="BL229" s="198"/>
      <c r="BM229" s="183"/>
      <c r="BN229" s="19"/>
      <c r="BO229" s="19"/>
      <c r="BP229" s="21"/>
      <c r="BQ229" s="21"/>
      <c r="BR229" s="21"/>
      <c r="BS229" s="197"/>
      <c r="BT229" s="198"/>
      <c r="BU229" s="183"/>
      <c r="BV229" s="19"/>
      <c r="BW229" s="19"/>
      <c r="BX229" s="21"/>
      <c r="BY229" s="21"/>
      <c r="BZ229" s="21"/>
      <c r="CA229" s="197"/>
      <c r="CB229" s="198"/>
      <c r="CC229" s="183"/>
      <c r="CD229" s="19"/>
      <c r="CE229" s="19"/>
      <c r="CF229" s="21"/>
      <c r="CG229" s="21"/>
      <c r="CH229" s="21"/>
      <c r="CI229" s="197"/>
      <c r="CJ229" s="198"/>
      <c r="CK229" s="183"/>
      <c r="CL229" s="19"/>
      <c r="CM229" s="19"/>
      <c r="CN229" s="21"/>
      <c r="CO229" s="21"/>
      <c r="CP229" s="21"/>
      <c r="CQ229" s="197"/>
      <c r="CR229" s="198"/>
      <c r="CS229" s="183"/>
      <c r="CT229" s="19"/>
      <c r="CU229" s="19"/>
      <c r="CV229" s="21"/>
      <c r="CW229" s="21"/>
      <c r="CX229" s="21"/>
      <c r="CY229" s="197"/>
      <c r="CZ229" s="198"/>
      <c r="DA229" s="183"/>
      <c r="DB229" s="19"/>
      <c r="DC229" s="19"/>
      <c r="DD229" s="21"/>
      <c r="DE229" s="21"/>
      <c r="DF229" s="21"/>
      <c r="DG229" s="197"/>
      <c r="DH229" s="198"/>
      <c r="DI229" s="183"/>
      <c r="DJ229" s="19"/>
      <c r="DK229" s="19"/>
      <c r="DL229" s="21"/>
      <c r="DM229" s="21"/>
      <c r="DN229" s="21"/>
      <c r="DO229" s="197"/>
      <c r="DP229" s="198"/>
      <c r="DQ229" s="183"/>
      <c r="DR229" s="19"/>
      <c r="DS229" s="19"/>
      <c r="DT229" s="21"/>
      <c r="DU229" s="21"/>
      <c r="DV229" s="21"/>
      <c r="DW229" s="197"/>
      <c r="DX229" s="198"/>
      <c r="DY229" s="183"/>
      <c r="DZ229" s="19"/>
      <c r="EA229" s="19"/>
      <c r="EB229" s="194"/>
      <c r="EC229" s="194"/>
      <c r="ED229" s="194"/>
      <c r="EE229" s="848"/>
      <c r="EF229" s="849"/>
      <c r="EG229" s="195"/>
      <c r="EH229" s="19"/>
      <c r="EI229" s="19"/>
      <c r="EJ229" s="21"/>
      <c r="EK229" s="21"/>
      <c r="EL229" s="21"/>
      <c r="EM229" s="197"/>
      <c r="EN229" s="198"/>
      <c r="EO229" s="183"/>
      <c r="EP229" s="19"/>
      <c r="EQ229" s="19"/>
    </row>
    <row r="230" spans="1:147" ht="37.5" customHeight="1">
      <c r="A230" s="19"/>
      <c r="B230" s="19"/>
      <c r="C230" s="19"/>
      <c r="D230" s="21"/>
      <c r="E230" s="21"/>
      <c r="F230" s="21"/>
      <c r="G230" s="197"/>
      <c r="H230" s="198"/>
      <c r="I230" s="183"/>
      <c r="J230" s="19"/>
      <c r="K230" s="19"/>
      <c r="L230" s="21"/>
      <c r="M230" s="21"/>
      <c r="N230" s="21"/>
      <c r="O230" s="197"/>
      <c r="P230" s="198"/>
      <c r="Q230" s="183"/>
      <c r="R230" s="19"/>
      <c r="S230" s="19"/>
      <c r="T230" s="21"/>
      <c r="U230" s="21"/>
      <c r="V230" s="21"/>
      <c r="W230" s="197"/>
      <c r="X230" s="198"/>
      <c r="Y230" s="183"/>
      <c r="Z230" s="19"/>
      <c r="AA230" s="19"/>
      <c r="AB230" s="21"/>
      <c r="AC230" s="21"/>
      <c r="AD230" s="21"/>
      <c r="AE230" s="197"/>
      <c r="AF230" s="198"/>
      <c r="AG230" s="183"/>
      <c r="AH230" s="19"/>
      <c r="AI230" s="19"/>
      <c r="AJ230" s="21"/>
      <c r="AK230" s="21"/>
      <c r="AL230" s="21"/>
      <c r="AM230" s="197"/>
      <c r="AN230" s="198"/>
      <c r="AO230" s="183"/>
      <c r="AP230" s="19"/>
      <c r="AQ230" s="19"/>
      <c r="AR230" s="21"/>
      <c r="AS230" s="21"/>
      <c r="AT230" s="21"/>
      <c r="AU230" s="197"/>
      <c r="AV230" s="198"/>
      <c r="AW230" s="183"/>
      <c r="AX230" s="19"/>
      <c r="AY230" s="19"/>
      <c r="AZ230" s="21"/>
      <c r="BA230" s="21"/>
      <c r="BB230" s="21"/>
      <c r="BC230" s="197"/>
      <c r="BD230" s="198"/>
      <c r="BE230" s="183"/>
      <c r="BF230" s="19"/>
      <c r="BG230" s="19"/>
      <c r="BH230" s="21"/>
      <c r="BI230" s="21"/>
      <c r="BJ230" s="21"/>
      <c r="BK230" s="197"/>
      <c r="BL230" s="198"/>
      <c r="BM230" s="183"/>
      <c r="BN230" s="19"/>
      <c r="BO230" s="19"/>
      <c r="BP230" s="21"/>
      <c r="BQ230" s="21"/>
      <c r="BR230" s="21"/>
      <c r="BS230" s="197"/>
      <c r="BT230" s="198"/>
      <c r="BU230" s="183"/>
      <c r="BV230" s="19"/>
      <c r="BW230" s="19"/>
      <c r="BX230" s="21"/>
      <c r="BY230" s="21"/>
      <c r="BZ230" s="21"/>
      <c r="CA230" s="197"/>
      <c r="CB230" s="198"/>
      <c r="CC230" s="183"/>
      <c r="CD230" s="19"/>
      <c r="CE230" s="19"/>
      <c r="CF230" s="21"/>
      <c r="CG230" s="21"/>
      <c r="CH230" s="21"/>
      <c r="CI230" s="197"/>
      <c r="CJ230" s="198"/>
      <c r="CK230" s="183"/>
      <c r="CL230" s="19"/>
      <c r="CM230" s="19"/>
      <c r="CN230" s="21"/>
      <c r="CO230" s="21"/>
      <c r="CP230" s="21"/>
      <c r="CQ230" s="197"/>
      <c r="CR230" s="198"/>
      <c r="CS230" s="183"/>
      <c r="CT230" s="19"/>
      <c r="CU230" s="19"/>
      <c r="CV230" s="21"/>
      <c r="CW230" s="21"/>
      <c r="CX230" s="21"/>
      <c r="CY230" s="197"/>
      <c r="CZ230" s="198"/>
      <c r="DA230" s="183"/>
      <c r="DB230" s="19"/>
      <c r="DC230" s="19"/>
      <c r="DD230" s="21"/>
      <c r="DE230" s="21"/>
      <c r="DF230" s="21"/>
      <c r="DG230" s="197"/>
      <c r="DH230" s="198"/>
      <c r="DI230" s="183"/>
      <c r="DJ230" s="19"/>
      <c r="DK230" s="19"/>
      <c r="DL230" s="21"/>
      <c r="DM230" s="21"/>
      <c r="DN230" s="21"/>
      <c r="DO230" s="197"/>
      <c r="DP230" s="198"/>
      <c r="DQ230" s="183"/>
      <c r="DR230" s="19"/>
      <c r="DS230" s="19"/>
      <c r="DT230" s="21"/>
      <c r="DU230" s="21"/>
      <c r="DV230" s="21"/>
      <c r="DW230" s="197"/>
      <c r="DX230" s="198"/>
      <c r="DY230" s="183"/>
      <c r="DZ230" s="19"/>
      <c r="EA230" s="19"/>
      <c r="EB230" s="194"/>
      <c r="EC230" s="194"/>
      <c r="ED230" s="194"/>
      <c r="EE230" s="848"/>
      <c r="EF230" s="849"/>
      <c r="EG230" s="195"/>
      <c r="EH230" s="19"/>
      <c r="EI230" s="19"/>
      <c r="EJ230" s="21"/>
      <c r="EK230" s="21"/>
      <c r="EL230" s="21"/>
      <c r="EM230" s="197"/>
      <c r="EN230" s="198"/>
      <c r="EO230" s="183"/>
      <c r="EP230" s="19"/>
      <c r="EQ230" s="19"/>
    </row>
    <row r="231" spans="1:147" ht="37.5" customHeight="1">
      <c r="A231" s="19"/>
      <c r="B231" s="19"/>
      <c r="C231" s="19"/>
      <c r="D231" s="21"/>
      <c r="E231" s="21"/>
      <c r="F231" s="21"/>
      <c r="G231" s="197"/>
      <c r="H231" s="198"/>
      <c r="I231" s="183"/>
      <c r="J231" s="19"/>
      <c r="K231" s="19"/>
      <c r="L231" s="21"/>
      <c r="M231" s="21"/>
      <c r="N231" s="21"/>
      <c r="O231" s="197"/>
      <c r="P231" s="198"/>
      <c r="Q231" s="183"/>
      <c r="R231" s="19"/>
      <c r="S231" s="19"/>
      <c r="T231" s="21"/>
      <c r="U231" s="21"/>
      <c r="V231" s="21"/>
      <c r="W231" s="197"/>
      <c r="X231" s="198"/>
      <c r="Y231" s="183"/>
      <c r="Z231" s="19"/>
      <c r="AA231" s="19"/>
      <c r="AB231" s="21"/>
      <c r="AC231" s="21"/>
      <c r="AD231" s="21"/>
      <c r="AE231" s="197"/>
      <c r="AF231" s="198"/>
      <c r="AG231" s="183"/>
      <c r="AH231" s="19"/>
      <c r="AI231" s="19"/>
      <c r="AJ231" s="21"/>
      <c r="AK231" s="21"/>
      <c r="AL231" s="21"/>
      <c r="AM231" s="197"/>
      <c r="AN231" s="198"/>
      <c r="AO231" s="183"/>
      <c r="AP231" s="19"/>
      <c r="AQ231" s="19"/>
      <c r="AR231" s="21"/>
      <c r="AS231" s="21"/>
      <c r="AT231" s="21"/>
      <c r="AU231" s="197"/>
      <c r="AV231" s="198"/>
      <c r="AW231" s="183"/>
      <c r="AX231" s="19"/>
      <c r="AY231" s="19"/>
      <c r="AZ231" s="21"/>
      <c r="BA231" s="21"/>
      <c r="BB231" s="21"/>
      <c r="BC231" s="197"/>
      <c r="BD231" s="198"/>
      <c r="BE231" s="183"/>
      <c r="BF231" s="19"/>
      <c r="BG231" s="19"/>
      <c r="BH231" s="21"/>
      <c r="BI231" s="21"/>
      <c r="BJ231" s="21"/>
      <c r="BK231" s="197"/>
      <c r="BL231" s="198"/>
      <c r="BM231" s="183"/>
      <c r="BN231" s="19"/>
      <c r="BO231" s="19"/>
      <c r="BP231" s="21"/>
      <c r="BQ231" s="21"/>
      <c r="BR231" s="21"/>
      <c r="BS231" s="197"/>
      <c r="BT231" s="198"/>
      <c r="BU231" s="183"/>
      <c r="BV231" s="19"/>
      <c r="BW231" s="19"/>
      <c r="BX231" s="21"/>
      <c r="BY231" s="21"/>
      <c r="BZ231" s="21"/>
      <c r="CA231" s="197"/>
      <c r="CB231" s="198"/>
      <c r="CC231" s="183"/>
      <c r="CD231" s="19"/>
      <c r="CE231" s="19"/>
      <c r="CF231" s="21"/>
      <c r="CG231" s="21"/>
      <c r="CH231" s="21"/>
      <c r="CI231" s="197"/>
      <c r="CJ231" s="198"/>
      <c r="CK231" s="183"/>
      <c r="CL231" s="19"/>
      <c r="CM231" s="19"/>
      <c r="CN231" s="21"/>
      <c r="CO231" s="21"/>
      <c r="CP231" s="21"/>
      <c r="CQ231" s="197"/>
      <c r="CR231" s="198"/>
      <c r="CS231" s="183"/>
      <c r="CT231" s="19"/>
      <c r="CU231" s="19"/>
      <c r="CV231" s="21"/>
      <c r="CW231" s="21"/>
      <c r="CX231" s="21"/>
      <c r="CY231" s="197"/>
      <c r="CZ231" s="198"/>
      <c r="DA231" s="183"/>
      <c r="DB231" s="19"/>
      <c r="DC231" s="19"/>
      <c r="DD231" s="21"/>
      <c r="DE231" s="21"/>
      <c r="DF231" s="21"/>
      <c r="DG231" s="197"/>
      <c r="DH231" s="198"/>
      <c r="DI231" s="183"/>
      <c r="DJ231" s="19"/>
      <c r="DK231" s="19"/>
      <c r="DL231" s="21"/>
      <c r="DM231" s="21"/>
      <c r="DN231" s="21"/>
      <c r="DO231" s="197"/>
      <c r="DP231" s="198"/>
      <c r="DQ231" s="183"/>
      <c r="DR231" s="19"/>
      <c r="DS231" s="19"/>
      <c r="DT231" s="21"/>
      <c r="DU231" s="21"/>
      <c r="DV231" s="21"/>
      <c r="DW231" s="197"/>
      <c r="DX231" s="198"/>
      <c r="DY231" s="183"/>
      <c r="DZ231" s="19"/>
      <c r="EA231" s="19"/>
      <c r="EB231" s="194"/>
      <c r="EC231" s="194"/>
      <c r="ED231" s="194"/>
      <c r="EE231" s="848"/>
      <c r="EF231" s="849"/>
      <c r="EG231" s="195"/>
      <c r="EH231" s="19"/>
      <c r="EI231" s="19"/>
      <c r="EJ231" s="21"/>
      <c r="EK231" s="21"/>
      <c r="EL231" s="21"/>
      <c r="EM231" s="197"/>
      <c r="EN231" s="198"/>
      <c r="EO231" s="183"/>
      <c r="EP231" s="19"/>
      <c r="EQ231" s="19"/>
    </row>
    <row r="232" spans="1:147" ht="37.5" customHeight="1">
      <c r="A232" s="19"/>
      <c r="B232" s="19"/>
      <c r="C232" s="19"/>
      <c r="D232" s="21"/>
      <c r="E232" s="21"/>
      <c r="F232" s="21"/>
      <c r="G232" s="197"/>
      <c r="H232" s="198"/>
      <c r="I232" s="183"/>
      <c r="J232" s="19"/>
      <c r="K232" s="19"/>
      <c r="L232" s="21"/>
      <c r="M232" s="21"/>
      <c r="N232" s="21"/>
      <c r="O232" s="197"/>
      <c r="P232" s="198"/>
      <c r="Q232" s="183"/>
      <c r="R232" s="19"/>
      <c r="S232" s="19"/>
      <c r="T232" s="21"/>
      <c r="U232" s="21"/>
      <c r="V232" s="21"/>
      <c r="W232" s="197"/>
      <c r="X232" s="198"/>
      <c r="Y232" s="183"/>
      <c r="Z232" s="19"/>
      <c r="AA232" s="19"/>
      <c r="AB232" s="21"/>
      <c r="AC232" s="21"/>
      <c r="AD232" s="21"/>
      <c r="AE232" s="197"/>
      <c r="AF232" s="198"/>
      <c r="AG232" s="183"/>
      <c r="AH232" s="19"/>
      <c r="AI232" s="19"/>
      <c r="AJ232" s="21"/>
      <c r="AK232" s="21"/>
      <c r="AL232" s="21"/>
      <c r="AM232" s="197"/>
      <c r="AN232" s="198"/>
      <c r="AO232" s="183"/>
      <c r="AP232" s="19"/>
      <c r="AQ232" s="19"/>
      <c r="AR232" s="21"/>
      <c r="AS232" s="21"/>
      <c r="AT232" s="21"/>
      <c r="AU232" s="197"/>
      <c r="AV232" s="198"/>
      <c r="AW232" s="183"/>
      <c r="AX232" s="19"/>
      <c r="AY232" s="19"/>
      <c r="AZ232" s="21"/>
      <c r="BA232" s="21"/>
      <c r="BB232" s="21"/>
      <c r="BC232" s="197"/>
      <c r="BD232" s="198"/>
      <c r="BE232" s="183"/>
      <c r="BF232" s="19"/>
      <c r="BG232" s="19"/>
      <c r="BH232" s="21"/>
      <c r="BI232" s="21"/>
      <c r="BJ232" s="21"/>
      <c r="BK232" s="197"/>
      <c r="BL232" s="198"/>
      <c r="BM232" s="183"/>
      <c r="BN232" s="19"/>
      <c r="BO232" s="19"/>
      <c r="BP232" s="21"/>
      <c r="BQ232" s="21"/>
      <c r="BR232" s="21"/>
      <c r="BS232" s="197"/>
      <c r="BT232" s="198"/>
      <c r="BU232" s="183"/>
      <c r="BV232" s="19"/>
      <c r="BW232" s="19"/>
      <c r="BX232" s="21"/>
      <c r="BY232" s="21"/>
      <c r="BZ232" s="21"/>
      <c r="CA232" s="197"/>
      <c r="CB232" s="198"/>
      <c r="CC232" s="183"/>
      <c r="CD232" s="19"/>
      <c r="CE232" s="19"/>
      <c r="CF232" s="21"/>
      <c r="CG232" s="21"/>
      <c r="CH232" s="21"/>
      <c r="CI232" s="197"/>
      <c r="CJ232" s="198"/>
      <c r="CK232" s="183"/>
      <c r="CL232" s="19"/>
      <c r="CM232" s="19"/>
      <c r="CN232" s="21"/>
      <c r="CO232" s="21"/>
      <c r="CP232" s="21"/>
      <c r="CQ232" s="197"/>
      <c r="CR232" s="198"/>
      <c r="CS232" s="183"/>
      <c r="CT232" s="19"/>
      <c r="CU232" s="19"/>
      <c r="CV232" s="21"/>
      <c r="CW232" s="21"/>
      <c r="CX232" s="21"/>
      <c r="CY232" s="197"/>
      <c r="CZ232" s="198"/>
      <c r="DA232" s="183"/>
      <c r="DB232" s="19"/>
      <c r="DC232" s="19"/>
      <c r="DD232" s="21"/>
      <c r="DE232" s="21"/>
      <c r="DF232" s="21"/>
      <c r="DG232" s="197"/>
      <c r="DH232" s="198"/>
      <c r="DI232" s="183"/>
      <c r="DJ232" s="19"/>
      <c r="DK232" s="19"/>
      <c r="DL232" s="21"/>
      <c r="DM232" s="21"/>
      <c r="DN232" s="21"/>
      <c r="DO232" s="197"/>
      <c r="DP232" s="198"/>
      <c r="DQ232" s="183"/>
      <c r="DR232" s="19"/>
      <c r="DS232" s="19"/>
      <c r="DT232" s="21"/>
      <c r="DU232" s="21"/>
      <c r="DV232" s="21"/>
      <c r="DW232" s="197"/>
      <c r="DX232" s="198"/>
      <c r="DY232" s="183"/>
      <c r="DZ232" s="19"/>
      <c r="EA232" s="19"/>
      <c r="EB232" s="194"/>
      <c r="EC232" s="194"/>
      <c r="ED232" s="194"/>
      <c r="EE232" s="848"/>
      <c r="EF232" s="849"/>
      <c r="EG232" s="195"/>
      <c r="EH232" s="19"/>
      <c r="EI232" s="19"/>
      <c r="EJ232" s="21"/>
      <c r="EK232" s="21"/>
      <c r="EL232" s="21"/>
      <c r="EM232" s="197"/>
      <c r="EN232" s="198"/>
      <c r="EO232" s="183"/>
      <c r="EP232" s="19"/>
      <c r="EQ232" s="19"/>
    </row>
    <row r="233" spans="1:147" ht="37.5" customHeight="1">
      <c r="A233" s="19"/>
      <c r="B233" s="19"/>
      <c r="C233" s="19"/>
      <c r="D233" s="21"/>
      <c r="E233" s="21"/>
      <c r="F233" s="21"/>
      <c r="G233" s="197"/>
      <c r="H233" s="198"/>
      <c r="I233" s="183"/>
      <c r="J233" s="19"/>
      <c r="K233" s="19"/>
      <c r="L233" s="21"/>
      <c r="M233" s="21"/>
      <c r="N233" s="21"/>
      <c r="O233" s="197"/>
      <c r="P233" s="198"/>
      <c r="Q233" s="183"/>
      <c r="R233" s="19"/>
      <c r="S233" s="19"/>
      <c r="T233" s="21"/>
      <c r="U233" s="21"/>
      <c r="V233" s="21"/>
      <c r="W233" s="197"/>
      <c r="X233" s="198"/>
      <c r="Y233" s="183"/>
      <c r="Z233" s="19"/>
      <c r="AA233" s="19"/>
      <c r="AB233" s="21"/>
      <c r="AC233" s="21"/>
      <c r="AD233" s="21"/>
      <c r="AE233" s="197"/>
      <c r="AF233" s="198"/>
      <c r="AG233" s="183"/>
      <c r="AH233" s="19"/>
      <c r="AI233" s="19"/>
      <c r="AJ233" s="21"/>
      <c r="AK233" s="21"/>
      <c r="AL233" s="21"/>
      <c r="AM233" s="197"/>
      <c r="AN233" s="198"/>
      <c r="AO233" s="183"/>
      <c r="AP233" s="19"/>
      <c r="AQ233" s="19"/>
      <c r="AR233" s="21"/>
      <c r="AS233" s="21"/>
      <c r="AT233" s="21"/>
      <c r="AU233" s="197"/>
      <c r="AV233" s="198"/>
      <c r="AW233" s="183"/>
      <c r="AX233" s="19"/>
      <c r="AY233" s="19"/>
      <c r="AZ233" s="21"/>
      <c r="BA233" s="21"/>
      <c r="BB233" s="21"/>
      <c r="BC233" s="197"/>
      <c r="BD233" s="198"/>
      <c r="BE233" s="183"/>
      <c r="BF233" s="19"/>
      <c r="BG233" s="19"/>
      <c r="BH233" s="21"/>
      <c r="BI233" s="21"/>
      <c r="BJ233" s="21"/>
      <c r="BK233" s="197"/>
      <c r="BL233" s="198"/>
      <c r="BM233" s="183"/>
      <c r="BN233" s="19"/>
      <c r="BO233" s="19"/>
      <c r="BP233" s="21"/>
      <c r="BQ233" s="21"/>
      <c r="BR233" s="21"/>
      <c r="BS233" s="197"/>
      <c r="BT233" s="198"/>
      <c r="BU233" s="183"/>
      <c r="BV233" s="19"/>
      <c r="BW233" s="19"/>
      <c r="BX233" s="21"/>
      <c r="BY233" s="21"/>
      <c r="BZ233" s="21"/>
      <c r="CA233" s="197"/>
      <c r="CB233" s="198"/>
      <c r="CC233" s="183"/>
      <c r="CD233" s="19"/>
      <c r="CE233" s="19"/>
      <c r="CF233" s="21"/>
      <c r="CG233" s="21"/>
      <c r="CH233" s="21"/>
      <c r="CI233" s="197"/>
      <c r="CJ233" s="198"/>
      <c r="CK233" s="183"/>
      <c r="CL233" s="19"/>
      <c r="CM233" s="19"/>
      <c r="CN233" s="21"/>
      <c r="CO233" s="21"/>
      <c r="CP233" s="21"/>
      <c r="CQ233" s="197"/>
      <c r="CR233" s="198"/>
      <c r="CS233" s="183"/>
      <c r="CT233" s="19"/>
      <c r="CU233" s="19"/>
      <c r="CV233" s="21"/>
      <c r="CW233" s="21"/>
      <c r="CX233" s="21"/>
      <c r="CY233" s="197"/>
      <c r="CZ233" s="198"/>
      <c r="DA233" s="183"/>
      <c r="DB233" s="19"/>
      <c r="DC233" s="19"/>
      <c r="DD233" s="21"/>
      <c r="DE233" s="21"/>
      <c r="DF233" s="21"/>
      <c r="DG233" s="197"/>
      <c r="DH233" s="198"/>
      <c r="DI233" s="183"/>
      <c r="DJ233" s="19"/>
      <c r="DK233" s="19"/>
      <c r="DL233" s="21"/>
      <c r="DM233" s="21"/>
      <c r="DN233" s="21"/>
      <c r="DO233" s="197"/>
      <c r="DP233" s="198"/>
      <c r="DQ233" s="183"/>
      <c r="DR233" s="19"/>
      <c r="DS233" s="19"/>
      <c r="DT233" s="21"/>
      <c r="DU233" s="21"/>
      <c r="DV233" s="21"/>
      <c r="DW233" s="197"/>
      <c r="DX233" s="198"/>
      <c r="DY233" s="183"/>
      <c r="DZ233" s="19"/>
      <c r="EA233" s="19"/>
      <c r="EB233" s="194"/>
      <c r="EC233" s="194"/>
      <c r="ED233" s="194"/>
      <c r="EE233" s="848"/>
      <c r="EF233" s="849"/>
      <c r="EG233" s="195"/>
      <c r="EH233" s="19"/>
      <c r="EI233" s="19"/>
      <c r="EJ233" s="21"/>
      <c r="EK233" s="21"/>
      <c r="EL233" s="21"/>
      <c r="EM233" s="197"/>
      <c r="EN233" s="198"/>
      <c r="EO233" s="183"/>
      <c r="EP233" s="19"/>
      <c r="EQ233" s="19"/>
    </row>
    <row r="234" spans="1:147" ht="37.5" customHeight="1">
      <c r="A234" s="19"/>
      <c r="B234" s="19"/>
      <c r="C234" s="19"/>
      <c r="D234" s="21"/>
      <c r="E234" s="21"/>
      <c r="F234" s="21"/>
      <c r="G234" s="197"/>
      <c r="H234" s="198"/>
      <c r="I234" s="183"/>
      <c r="J234" s="19"/>
      <c r="K234" s="19"/>
      <c r="L234" s="21"/>
      <c r="M234" s="21"/>
      <c r="N234" s="21"/>
      <c r="O234" s="197"/>
      <c r="P234" s="198"/>
      <c r="Q234" s="183"/>
      <c r="R234" s="19"/>
      <c r="S234" s="19"/>
      <c r="T234" s="21"/>
      <c r="U234" s="21"/>
      <c r="V234" s="21"/>
      <c r="W234" s="197"/>
      <c r="X234" s="198"/>
      <c r="Y234" s="183"/>
      <c r="Z234" s="19"/>
      <c r="AA234" s="19"/>
      <c r="AB234" s="21"/>
      <c r="AC234" s="21"/>
      <c r="AD234" s="21"/>
      <c r="AE234" s="197"/>
      <c r="AF234" s="198"/>
      <c r="AG234" s="183"/>
      <c r="AH234" s="19"/>
      <c r="AI234" s="19"/>
      <c r="AJ234" s="21"/>
      <c r="AK234" s="21"/>
      <c r="AL234" s="21"/>
      <c r="AM234" s="197"/>
      <c r="AN234" s="198"/>
      <c r="AO234" s="183"/>
      <c r="AP234" s="19"/>
      <c r="AQ234" s="19"/>
      <c r="AR234" s="21"/>
      <c r="AS234" s="21"/>
      <c r="AT234" s="21"/>
      <c r="AU234" s="197"/>
      <c r="AV234" s="198"/>
      <c r="AW234" s="183"/>
      <c r="AX234" s="19"/>
      <c r="AY234" s="19"/>
      <c r="AZ234" s="21"/>
      <c r="BA234" s="21"/>
      <c r="BB234" s="21"/>
      <c r="BC234" s="197"/>
      <c r="BD234" s="198"/>
      <c r="BE234" s="183"/>
      <c r="BF234" s="19"/>
      <c r="BG234" s="19"/>
      <c r="BH234" s="21"/>
      <c r="BI234" s="21"/>
      <c r="BJ234" s="21"/>
      <c r="BK234" s="197"/>
      <c r="BL234" s="198"/>
      <c r="BM234" s="183"/>
      <c r="BN234" s="19"/>
      <c r="BO234" s="19"/>
      <c r="BP234" s="21"/>
      <c r="BQ234" s="21"/>
      <c r="BR234" s="21"/>
      <c r="BS234" s="197"/>
      <c r="BT234" s="198"/>
      <c r="BU234" s="183"/>
      <c r="BV234" s="19"/>
      <c r="BW234" s="19"/>
      <c r="BX234" s="21"/>
      <c r="BY234" s="21"/>
      <c r="BZ234" s="21"/>
      <c r="CA234" s="197"/>
      <c r="CB234" s="198"/>
      <c r="CC234" s="183"/>
      <c r="CD234" s="19"/>
      <c r="CE234" s="19"/>
      <c r="CF234" s="21"/>
      <c r="CG234" s="21"/>
      <c r="CH234" s="21"/>
      <c r="CI234" s="197"/>
      <c r="CJ234" s="198"/>
      <c r="CK234" s="183"/>
      <c r="CL234" s="19"/>
      <c r="CM234" s="19"/>
      <c r="CN234" s="21"/>
      <c r="CO234" s="21"/>
      <c r="CP234" s="21"/>
      <c r="CQ234" s="197"/>
      <c r="CR234" s="198"/>
      <c r="CS234" s="183"/>
      <c r="CT234" s="19"/>
      <c r="CU234" s="19"/>
      <c r="CV234" s="21"/>
      <c r="CW234" s="21"/>
      <c r="CX234" s="21"/>
      <c r="CY234" s="197"/>
      <c r="CZ234" s="198"/>
      <c r="DA234" s="183"/>
      <c r="DB234" s="19"/>
      <c r="DC234" s="19"/>
      <c r="DD234" s="21"/>
      <c r="DE234" s="21"/>
      <c r="DF234" s="21"/>
      <c r="DG234" s="197"/>
      <c r="DH234" s="198"/>
      <c r="DI234" s="183"/>
      <c r="DJ234" s="19"/>
      <c r="DK234" s="19"/>
      <c r="DL234" s="21"/>
      <c r="DM234" s="21"/>
      <c r="DN234" s="21"/>
      <c r="DO234" s="197"/>
      <c r="DP234" s="198"/>
      <c r="DQ234" s="183"/>
      <c r="DR234" s="19"/>
      <c r="DS234" s="19"/>
      <c r="DT234" s="21"/>
      <c r="DU234" s="21"/>
      <c r="DV234" s="21"/>
      <c r="DW234" s="197"/>
      <c r="DX234" s="198"/>
      <c r="DY234" s="183"/>
      <c r="DZ234" s="19"/>
      <c r="EA234" s="19"/>
      <c r="EB234" s="194"/>
      <c r="EC234" s="194"/>
      <c r="ED234" s="194"/>
      <c r="EE234" s="848"/>
      <c r="EF234" s="849"/>
      <c r="EG234" s="195"/>
      <c r="EH234" s="19"/>
      <c r="EI234" s="19"/>
      <c r="EJ234" s="21"/>
      <c r="EK234" s="21"/>
      <c r="EL234" s="21"/>
      <c r="EM234" s="197"/>
      <c r="EN234" s="198"/>
      <c r="EO234" s="183"/>
      <c r="EP234" s="19"/>
      <c r="EQ234" s="19"/>
    </row>
    <row r="235" spans="1:147" ht="37.5" customHeight="1">
      <c r="A235" s="19"/>
      <c r="B235" s="19"/>
      <c r="C235" s="19"/>
      <c r="D235" s="21"/>
      <c r="E235" s="21"/>
      <c r="F235" s="21"/>
      <c r="G235" s="197"/>
      <c r="H235" s="198"/>
      <c r="I235" s="183"/>
      <c r="J235" s="19"/>
      <c r="K235" s="19"/>
      <c r="L235" s="21"/>
      <c r="M235" s="21"/>
      <c r="N235" s="21"/>
      <c r="O235" s="197"/>
      <c r="P235" s="198"/>
      <c r="Q235" s="183"/>
      <c r="R235" s="19"/>
      <c r="S235" s="19"/>
      <c r="T235" s="21"/>
      <c r="U235" s="21"/>
      <c r="V235" s="21"/>
      <c r="W235" s="197"/>
      <c r="X235" s="198"/>
      <c r="Y235" s="183"/>
      <c r="Z235" s="19"/>
      <c r="AA235" s="19"/>
      <c r="AB235" s="21"/>
      <c r="AC235" s="21"/>
      <c r="AD235" s="21"/>
      <c r="AE235" s="197"/>
      <c r="AF235" s="198"/>
      <c r="AG235" s="183"/>
      <c r="AH235" s="19"/>
      <c r="AI235" s="19"/>
      <c r="AJ235" s="21"/>
      <c r="AK235" s="21"/>
      <c r="AL235" s="21"/>
      <c r="AM235" s="197"/>
      <c r="AN235" s="198"/>
      <c r="AO235" s="183"/>
      <c r="AP235" s="19"/>
      <c r="AQ235" s="19"/>
      <c r="AR235" s="21"/>
      <c r="AS235" s="21"/>
      <c r="AT235" s="21"/>
      <c r="AU235" s="197"/>
      <c r="AV235" s="198"/>
      <c r="AW235" s="183"/>
      <c r="AX235" s="19"/>
      <c r="AY235" s="19"/>
      <c r="AZ235" s="21"/>
      <c r="BA235" s="21"/>
      <c r="BB235" s="21"/>
      <c r="BC235" s="197"/>
      <c r="BD235" s="198"/>
      <c r="BE235" s="183"/>
      <c r="BF235" s="19"/>
      <c r="BG235" s="19"/>
      <c r="BH235" s="21"/>
      <c r="BI235" s="21"/>
      <c r="BJ235" s="21"/>
      <c r="BK235" s="197"/>
      <c r="BL235" s="198"/>
      <c r="BM235" s="183"/>
      <c r="BN235" s="19"/>
      <c r="BO235" s="19"/>
      <c r="BP235" s="21"/>
      <c r="BQ235" s="21"/>
      <c r="BR235" s="21"/>
      <c r="BS235" s="197"/>
      <c r="BT235" s="198"/>
      <c r="BU235" s="183"/>
      <c r="BV235" s="19"/>
      <c r="BW235" s="19"/>
      <c r="BX235" s="21"/>
      <c r="BY235" s="21"/>
      <c r="BZ235" s="21"/>
      <c r="CA235" s="197"/>
      <c r="CB235" s="198"/>
      <c r="CC235" s="183"/>
      <c r="CD235" s="19"/>
      <c r="CE235" s="19"/>
      <c r="CF235" s="21"/>
      <c r="CG235" s="21"/>
      <c r="CH235" s="21"/>
      <c r="CI235" s="197"/>
      <c r="CJ235" s="198"/>
      <c r="CK235" s="183"/>
      <c r="CL235" s="19"/>
      <c r="CM235" s="19"/>
      <c r="CN235" s="21"/>
      <c r="CO235" s="21"/>
      <c r="CP235" s="21"/>
      <c r="CQ235" s="197"/>
      <c r="CR235" s="198"/>
      <c r="CS235" s="183"/>
      <c r="CT235" s="19"/>
      <c r="CU235" s="19"/>
      <c r="CV235" s="21"/>
      <c r="CW235" s="21"/>
      <c r="CX235" s="21"/>
      <c r="CY235" s="197"/>
      <c r="CZ235" s="198"/>
      <c r="DA235" s="183"/>
      <c r="DB235" s="19"/>
      <c r="DC235" s="19"/>
      <c r="DD235" s="21"/>
      <c r="DE235" s="21"/>
      <c r="DF235" s="21"/>
      <c r="DG235" s="197"/>
      <c r="DH235" s="198"/>
      <c r="DI235" s="183"/>
      <c r="DJ235" s="19"/>
      <c r="DK235" s="19"/>
      <c r="DL235" s="21"/>
      <c r="DM235" s="21"/>
      <c r="DN235" s="21"/>
      <c r="DO235" s="197"/>
      <c r="DP235" s="198"/>
      <c r="DQ235" s="183"/>
      <c r="DR235" s="19"/>
      <c r="DS235" s="19"/>
      <c r="DT235" s="21"/>
      <c r="DU235" s="21"/>
      <c r="DV235" s="21"/>
      <c r="DW235" s="197"/>
      <c r="DX235" s="198"/>
      <c r="DY235" s="183"/>
      <c r="DZ235" s="19"/>
      <c r="EA235" s="19"/>
      <c r="EB235" s="194"/>
      <c r="EC235" s="194"/>
      <c r="ED235" s="194"/>
      <c r="EE235" s="848"/>
      <c r="EF235" s="849"/>
      <c r="EG235" s="195"/>
      <c r="EH235" s="19"/>
      <c r="EI235" s="19"/>
      <c r="EJ235" s="21"/>
      <c r="EK235" s="21"/>
      <c r="EL235" s="21"/>
      <c r="EM235" s="197"/>
      <c r="EN235" s="198"/>
      <c r="EO235" s="183"/>
      <c r="EP235" s="19"/>
      <c r="EQ235" s="19"/>
    </row>
    <row r="236" spans="1:147" ht="37.5" customHeight="1">
      <c r="A236" s="19"/>
      <c r="B236" s="19"/>
      <c r="C236" s="19"/>
      <c r="D236" s="21"/>
      <c r="E236" s="21"/>
      <c r="F236" s="21"/>
      <c r="G236" s="197"/>
      <c r="H236" s="198"/>
      <c r="I236" s="183"/>
      <c r="J236" s="19"/>
      <c r="K236" s="19"/>
      <c r="L236" s="21"/>
      <c r="M236" s="21"/>
      <c r="N236" s="21"/>
      <c r="O236" s="197"/>
      <c r="P236" s="198"/>
      <c r="Q236" s="183"/>
      <c r="R236" s="19"/>
      <c r="S236" s="19"/>
      <c r="T236" s="21"/>
      <c r="U236" s="21"/>
      <c r="V236" s="21"/>
      <c r="W236" s="197"/>
      <c r="X236" s="198"/>
      <c r="Y236" s="183"/>
      <c r="Z236" s="19"/>
      <c r="AA236" s="19"/>
      <c r="AB236" s="21"/>
      <c r="AC236" s="21"/>
      <c r="AD236" s="21"/>
      <c r="AE236" s="197"/>
      <c r="AF236" s="198"/>
      <c r="AG236" s="183"/>
      <c r="AH236" s="19"/>
      <c r="AI236" s="19"/>
      <c r="AJ236" s="21"/>
      <c r="AK236" s="21"/>
      <c r="AL236" s="21"/>
      <c r="AM236" s="197"/>
      <c r="AN236" s="198"/>
      <c r="AO236" s="183"/>
      <c r="AP236" s="19"/>
      <c r="AQ236" s="19"/>
      <c r="AR236" s="21"/>
      <c r="AS236" s="21"/>
      <c r="AT236" s="21"/>
      <c r="AU236" s="197"/>
      <c r="AV236" s="198"/>
      <c r="AW236" s="183"/>
      <c r="AX236" s="19"/>
      <c r="AY236" s="19"/>
      <c r="AZ236" s="21"/>
      <c r="BA236" s="21"/>
      <c r="BB236" s="21"/>
      <c r="BC236" s="197"/>
      <c r="BD236" s="198"/>
      <c r="BE236" s="183"/>
      <c r="BF236" s="19"/>
      <c r="BG236" s="19"/>
      <c r="BH236" s="21"/>
      <c r="BI236" s="21"/>
      <c r="BJ236" s="21"/>
      <c r="BK236" s="197"/>
      <c r="BL236" s="198"/>
      <c r="BM236" s="183"/>
      <c r="BN236" s="19"/>
      <c r="BO236" s="19"/>
      <c r="BP236" s="21"/>
      <c r="BQ236" s="21"/>
      <c r="BR236" s="21"/>
      <c r="BS236" s="197"/>
      <c r="BT236" s="198"/>
      <c r="BU236" s="183"/>
      <c r="BV236" s="19"/>
      <c r="BW236" s="19"/>
      <c r="BX236" s="21"/>
      <c r="BY236" s="21"/>
      <c r="BZ236" s="21"/>
      <c r="CA236" s="197"/>
      <c r="CB236" s="198"/>
      <c r="CC236" s="183"/>
      <c r="CD236" s="19"/>
      <c r="CE236" s="19"/>
      <c r="CF236" s="21"/>
      <c r="CG236" s="21"/>
      <c r="CH236" s="21"/>
      <c r="CI236" s="197"/>
      <c r="CJ236" s="198"/>
      <c r="CK236" s="183"/>
      <c r="CL236" s="19"/>
      <c r="CM236" s="19"/>
      <c r="CN236" s="21"/>
      <c r="CO236" s="21"/>
      <c r="CP236" s="21"/>
      <c r="CQ236" s="197"/>
      <c r="CR236" s="198"/>
      <c r="CS236" s="183"/>
      <c r="CT236" s="19"/>
      <c r="CU236" s="19"/>
      <c r="CV236" s="21"/>
      <c r="CW236" s="21"/>
      <c r="CX236" s="21"/>
      <c r="CY236" s="197"/>
      <c r="CZ236" s="198"/>
      <c r="DA236" s="183"/>
      <c r="DB236" s="19"/>
      <c r="DC236" s="19"/>
      <c r="DD236" s="21"/>
      <c r="DE236" s="21"/>
      <c r="DF236" s="21"/>
      <c r="DG236" s="197"/>
      <c r="DH236" s="198"/>
      <c r="DI236" s="183"/>
      <c r="DJ236" s="19"/>
      <c r="DK236" s="19"/>
      <c r="DL236" s="21"/>
      <c r="DM236" s="21"/>
      <c r="DN236" s="21"/>
      <c r="DO236" s="197"/>
      <c r="DP236" s="198"/>
      <c r="DQ236" s="183"/>
      <c r="DR236" s="19"/>
      <c r="DS236" s="19"/>
      <c r="DT236" s="21"/>
      <c r="DU236" s="21"/>
      <c r="DV236" s="21"/>
      <c r="DW236" s="197"/>
      <c r="DX236" s="198"/>
      <c r="DY236" s="183"/>
      <c r="DZ236" s="19"/>
      <c r="EA236" s="19"/>
      <c r="EB236" s="194"/>
      <c r="EC236" s="194"/>
      <c r="ED236" s="194"/>
      <c r="EE236" s="848"/>
      <c r="EF236" s="849"/>
      <c r="EG236" s="195"/>
      <c r="EH236" s="19"/>
      <c r="EI236" s="19"/>
      <c r="EJ236" s="21"/>
      <c r="EK236" s="21"/>
      <c r="EL236" s="21"/>
      <c r="EM236" s="197"/>
      <c r="EN236" s="198"/>
      <c r="EO236" s="183"/>
      <c r="EP236" s="19"/>
      <c r="EQ236" s="19"/>
    </row>
    <row r="237" spans="1:147" ht="37.5" customHeight="1">
      <c r="A237" s="19"/>
      <c r="B237" s="19"/>
      <c r="C237" s="19"/>
      <c r="D237" s="21"/>
      <c r="E237" s="21"/>
      <c r="F237" s="21"/>
      <c r="G237" s="197"/>
      <c r="H237" s="198"/>
      <c r="I237" s="183"/>
      <c r="J237" s="19"/>
      <c r="K237" s="19"/>
      <c r="L237" s="21"/>
      <c r="M237" s="21"/>
      <c r="N237" s="21"/>
      <c r="O237" s="197"/>
      <c r="P237" s="198"/>
      <c r="Q237" s="183"/>
      <c r="R237" s="19"/>
      <c r="S237" s="19"/>
      <c r="T237" s="21"/>
      <c r="U237" s="21"/>
      <c r="V237" s="21"/>
      <c r="W237" s="197"/>
      <c r="X237" s="198"/>
      <c r="Y237" s="183"/>
      <c r="Z237" s="19"/>
      <c r="AA237" s="19"/>
      <c r="AB237" s="21"/>
      <c r="AC237" s="21"/>
      <c r="AD237" s="21"/>
      <c r="AE237" s="197"/>
      <c r="AF237" s="198"/>
      <c r="AG237" s="183"/>
      <c r="AH237" s="19"/>
      <c r="AI237" s="19"/>
      <c r="AJ237" s="21"/>
      <c r="AK237" s="21"/>
      <c r="AL237" s="21"/>
      <c r="AM237" s="197"/>
      <c r="AN237" s="198"/>
      <c r="AO237" s="183"/>
      <c r="AP237" s="19"/>
      <c r="AQ237" s="19"/>
      <c r="AR237" s="21"/>
      <c r="AS237" s="21"/>
      <c r="AT237" s="21"/>
      <c r="AU237" s="197"/>
      <c r="AV237" s="198"/>
      <c r="AW237" s="183"/>
      <c r="AX237" s="19"/>
      <c r="AY237" s="19"/>
      <c r="AZ237" s="21"/>
      <c r="BA237" s="21"/>
      <c r="BB237" s="21"/>
      <c r="BC237" s="197"/>
      <c r="BD237" s="198"/>
      <c r="BE237" s="183"/>
      <c r="BF237" s="19"/>
      <c r="BG237" s="19"/>
      <c r="BH237" s="21"/>
      <c r="BI237" s="21"/>
      <c r="BJ237" s="21"/>
      <c r="BK237" s="197"/>
      <c r="BL237" s="198"/>
      <c r="BM237" s="183"/>
      <c r="BN237" s="19"/>
      <c r="BO237" s="19"/>
      <c r="BP237" s="21"/>
      <c r="BQ237" s="21"/>
      <c r="BR237" s="21"/>
      <c r="BS237" s="197"/>
      <c r="BT237" s="198"/>
      <c r="BU237" s="183"/>
      <c r="BV237" s="19"/>
      <c r="BW237" s="19"/>
      <c r="BX237" s="21"/>
      <c r="BY237" s="21"/>
      <c r="BZ237" s="21"/>
      <c r="CA237" s="197"/>
      <c r="CB237" s="198"/>
      <c r="CC237" s="183"/>
      <c r="CD237" s="19"/>
      <c r="CE237" s="19"/>
      <c r="CF237" s="21"/>
      <c r="CG237" s="21"/>
      <c r="CH237" s="21"/>
      <c r="CI237" s="197"/>
      <c r="CJ237" s="198"/>
      <c r="CK237" s="183"/>
      <c r="CL237" s="19"/>
      <c r="CM237" s="19"/>
      <c r="CN237" s="21"/>
      <c r="CO237" s="21"/>
      <c r="CP237" s="21"/>
      <c r="CQ237" s="197"/>
      <c r="CR237" s="198"/>
      <c r="CS237" s="183"/>
      <c r="CT237" s="19"/>
      <c r="CU237" s="19"/>
      <c r="CV237" s="21"/>
      <c r="CW237" s="21"/>
      <c r="CX237" s="21"/>
      <c r="CY237" s="197"/>
      <c r="CZ237" s="198"/>
      <c r="DA237" s="183"/>
      <c r="DB237" s="19"/>
      <c r="DC237" s="19"/>
      <c r="DD237" s="21"/>
      <c r="DE237" s="21"/>
      <c r="DF237" s="21"/>
      <c r="DG237" s="197"/>
      <c r="DH237" s="198"/>
      <c r="DI237" s="183"/>
      <c r="DJ237" s="19"/>
      <c r="DK237" s="19"/>
      <c r="DL237" s="21"/>
      <c r="DM237" s="21"/>
      <c r="DN237" s="21"/>
      <c r="DO237" s="197"/>
      <c r="DP237" s="198"/>
      <c r="DQ237" s="183"/>
      <c r="DR237" s="19"/>
      <c r="DS237" s="19"/>
      <c r="DT237" s="21"/>
      <c r="DU237" s="21"/>
      <c r="DV237" s="21"/>
      <c r="DW237" s="197"/>
      <c r="DX237" s="198"/>
      <c r="DY237" s="183"/>
      <c r="DZ237" s="19"/>
      <c r="EA237" s="19"/>
      <c r="EB237" s="194"/>
      <c r="EC237" s="194"/>
      <c r="ED237" s="194"/>
      <c r="EE237" s="848"/>
      <c r="EF237" s="849"/>
      <c r="EG237" s="195"/>
      <c r="EH237" s="19"/>
      <c r="EI237" s="19"/>
      <c r="EJ237" s="21"/>
      <c r="EK237" s="21"/>
      <c r="EL237" s="21"/>
      <c r="EM237" s="197"/>
      <c r="EN237" s="198"/>
      <c r="EO237" s="183"/>
      <c r="EP237" s="19"/>
      <c r="EQ237" s="19"/>
    </row>
    <row r="238" spans="1:147" ht="37.5" customHeight="1">
      <c r="A238" s="19"/>
      <c r="B238" s="19"/>
      <c r="C238" s="19"/>
      <c r="D238" s="21"/>
      <c r="E238" s="21"/>
      <c r="F238" s="21"/>
      <c r="G238" s="197"/>
      <c r="H238" s="198"/>
      <c r="I238" s="183"/>
      <c r="J238" s="19"/>
      <c r="K238" s="19"/>
      <c r="L238" s="21"/>
      <c r="M238" s="21"/>
      <c r="N238" s="21"/>
      <c r="O238" s="197"/>
      <c r="P238" s="198"/>
      <c r="Q238" s="183"/>
      <c r="R238" s="19"/>
      <c r="S238" s="19"/>
      <c r="T238" s="21"/>
      <c r="U238" s="21"/>
      <c r="V238" s="21"/>
      <c r="W238" s="197"/>
      <c r="X238" s="198"/>
      <c r="Y238" s="183"/>
      <c r="Z238" s="19"/>
      <c r="AA238" s="19"/>
      <c r="AB238" s="21"/>
      <c r="AC238" s="21"/>
      <c r="AD238" s="21"/>
      <c r="AE238" s="197"/>
      <c r="AF238" s="198"/>
      <c r="AG238" s="183"/>
      <c r="AH238" s="19"/>
      <c r="AI238" s="19"/>
      <c r="AJ238" s="21"/>
      <c r="AK238" s="21"/>
      <c r="AL238" s="21"/>
      <c r="AM238" s="197"/>
      <c r="AN238" s="198"/>
      <c r="AO238" s="183"/>
      <c r="AP238" s="19"/>
      <c r="AQ238" s="19"/>
      <c r="AR238" s="21"/>
      <c r="AS238" s="21"/>
      <c r="AT238" s="21"/>
      <c r="AU238" s="197"/>
      <c r="AV238" s="198"/>
      <c r="AW238" s="183"/>
      <c r="AX238" s="19"/>
      <c r="AY238" s="19"/>
      <c r="AZ238" s="21"/>
      <c r="BA238" s="21"/>
      <c r="BB238" s="21"/>
      <c r="BC238" s="197"/>
      <c r="BD238" s="198"/>
      <c r="BE238" s="183"/>
      <c r="BF238" s="19"/>
      <c r="BG238" s="19"/>
      <c r="BH238" s="21"/>
      <c r="BI238" s="21"/>
      <c r="BJ238" s="21"/>
      <c r="BK238" s="197"/>
      <c r="BL238" s="198"/>
      <c r="BM238" s="183"/>
      <c r="BN238" s="19"/>
      <c r="BO238" s="19"/>
      <c r="BP238" s="21"/>
      <c r="BQ238" s="21"/>
      <c r="BR238" s="21"/>
      <c r="BS238" s="197"/>
      <c r="BT238" s="198"/>
      <c r="BU238" s="183"/>
      <c r="BV238" s="19"/>
      <c r="BW238" s="19"/>
      <c r="BX238" s="21"/>
      <c r="BY238" s="21"/>
      <c r="BZ238" s="21"/>
      <c r="CA238" s="197"/>
      <c r="CB238" s="198"/>
      <c r="CC238" s="183"/>
      <c r="CD238" s="19"/>
      <c r="CE238" s="19"/>
      <c r="CF238" s="21"/>
      <c r="CG238" s="21"/>
      <c r="CH238" s="21"/>
      <c r="CI238" s="197"/>
      <c r="CJ238" s="198"/>
      <c r="CK238" s="183"/>
      <c r="CL238" s="19"/>
      <c r="CM238" s="19"/>
      <c r="CN238" s="21"/>
      <c r="CO238" s="21"/>
      <c r="CP238" s="21"/>
      <c r="CQ238" s="197"/>
      <c r="CR238" s="198"/>
      <c r="CS238" s="183"/>
      <c r="CT238" s="19"/>
      <c r="CU238" s="19"/>
      <c r="CV238" s="21"/>
      <c r="CW238" s="21"/>
      <c r="CX238" s="21"/>
      <c r="CY238" s="197"/>
      <c r="CZ238" s="198"/>
      <c r="DA238" s="183"/>
      <c r="DB238" s="19"/>
      <c r="DC238" s="19"/>
      <c r="DD238" s="21"/>
      <c r="DE238" s="21"/>
      <c r="DF238" s="21"/>
      <c r="DG238" s="197"/>
      <c r="DH238" s="198"/>
      <c r="DI238" s="183"/>
      <c r="DJ238" s="19"/>
      <c r="DK238" s="19"/>
      <c r="DL238" s="21"/>
      <c r="DM238" s="21"/>
      <c r="DN238" s="21"/>
      <c r="DO238" s="197"/>
      <c r="DP238" s="198"/>
      <c r="DQ238" s="183"/>
      <c r="DR238" s="19"/>
      <c r="DS238" s="19"/>
      <c r="DT238" s="21"/>
      <c r="DU238" s="21"/>
      <c r="DV238" s="21"/>
      <c r="DW238" s="197"/>
      <c r="DX238" s="198"/>
      <c r="DY238" s="183"/>
      <c r="DZ238" s="19"/>
      <c r="EA238" s="19"/>
      <c r="EB238" s="194"/>
      <c r="EC238" s="194"/>
      <c r="ED238" s="194"/>
      <c r="EE238" s="848"/>
      <c r="EF238" s="849"/>
      <c r="EG238" s="195"/>
      <c r="EH238" s="19"/>
      <c r="EI238" s="19"/>
      <c r="EJ238" s="21"/>
      <c r="EK238" s="21"/>
      <c r="EL238" s="21"/>
      <c r="EM238" s="197"/>
      <c r="EN238" s="198"/>
      <c r="EO238" s="183"/>
      <c r="EP238" s="19"/>
      <c r="EQ238" s="19"/>
    </row>
    <row r="239" spans="1:147" ht="37.5" customHeight="1">
      <c r="A239" s="19"/>
      <c r="B239" s="19"/>
      <c r="C239" s="19"/>
      <c r="D239" s="21"/>
      <c r="E239" s="21"/>
      <c r="F239" s="21"/>
      <c r="G239" s="197"/>
      <c r="H239" s="198"/>
      <c r="I239" s="183"/>
      <c r="J239" s="19"/>
      <c r="K239" s="19"/>
      <c r="L239" s="21"/>
      <c r="M239" s="21"/>
      <c r="N239" s="21"/>
      <c r="O239" s="197"/>
      <c r="P239" s="198"/>
      <c r="Q239" s="183"/>
      <c r="R239" s="19"/>
      <c r="S239" s="19"/>
      <c r="T239" s="21"/>
      <c r="U239" s="21"/>
      <c r="V239" s="21"/>
      <c r="W239" s="197"/>
      <c r="X239" s="198"/>
      <c r="Y239" s="183"/>
      <c r="Z239" s="19"/>
      <c r="AA239" s="19"/>
      <c r="AB239" s="21"/>
      <c r="AC239" s="21"/>
      <c r="AD239" s="21"/>
      <c r="AE239" s="197"/>
      <c r="AF239" s="198"/>
      <c r="AG239" s="183"/>
      <c r="AH239" s="19"/>
      <c r="AI239" s="19"/>
      <c r="AJ239" s="21"/>
      <c r="AK239" s="21"/>
      <c r="AL239" s="21"/>
      <c r="AM239" s="197"/>
      <c r="AN239" s="198"/>
      <c r="AO239" s="183"/>
      <c r="AP239" s="19"/>
      <c r="AQ239" s="19"/>
      <c r="AR239" s="21"/>
      <c r="AS239" s="21"/>
      <c r="AT239" s="21"/>
      <c r="AU239" s="197"/>
      <c r="AV239" s="198"/>
      <c r="AW239" s="183"/>
      <c r="AX239" s="19"/>
      <c r="AY239" s="19"/>
      <c r="AZ239" s="21"/>
      <c r="BA239" s="21"/>
      <c r="BB239" s="21"/>
      <c r="BC239" s="197"/>
      <c r="BD239" s="198"/>
      <c r="BE239" s="183"/>
      <c r="BF239" s="19"/>
      <c r="BG239" s="19"/>
      <c r="BH239" s="21"/>
      <c r="BI239" s="21"/>
      <c r="BJ239" s="21"/>
      <c r="BK239" s="197"/>
      <c r="BL239" s="198"/>
      <c r="BM239" s="183"/>
      <c r="BN239" s="19"/>
      <c r="BO239" s="19"/>
      <c r="BP239" s="21"/>
      <c r="BQ239" s="21"/>
      <c r="BR239" s="21"/>
      <c r="BS239" s="197"/>
      <c r="BT239" s="198"/>
      <c r="BU239" s="183"/>
      <c r="BV239" s="19"/>
      <c r="BW239" s="19"/>
      <c r="BX239" s="21"/>
      <c r="BY239" s="21"/>
      <c r="BZ239" s="21"/>
      <c r="CA239" s="197"/>
      <c r="CB239" s="198"/>
      <c r="CC239" s="183"/>
      <c r="CD239" s="19"/>
      <c r="CE239" s="19"/>
      <c r="CF239" s="21"/>
      <c r="CG239" s="21"/>
      <c r="CH239" s="21"/>
      <c r="CI239" s="197"/>
      <c r="CJ239" s="198"/>
      <c r="CK239" s="183"/>
      <c r="CL239" s="19"/>
      <c r="CM239" s="19"/>
      <c r="CN239" s="21"/>
      <c r="CO239" s="21"/>
      <c r="CP239" s="21"/>
      <c r="CQ239" s="197"/>
      <c r="CR239" s="198"/>
      <c r="CS239" s="183"/>
      <c r="CT239" s="19"/>
      <c r="CU239" s="19"/>
      <c r="CV239" s="21"/>
      <c r="CW239" s="21"/>
      <c r="CX239" s="21"/>
      <c r="CY239" s="197"/>
      <c r="CZ239" s="198"/>
      <c r="DA239" s="183"/>
      <c r="DB239" s="19"/>
      <c r="DC239" s="19"/>
      <c r="DD239" s="21"/>
      <c r="DE239" s="21"/>
      <c r="DF239" s="21"/>
      <c r="DG239" s="197"/>
      <c r="DH239" s="198"/>
      <c r="DI239" s="183"/>
      <c r="DJ239" s="19"/>
      <c r="DK239" s="19"/>
      <c r="DL239" s="21"/>
      <c r="DM239" s="21"/>
      <c r="DN239" s="21"/>
      <c r="DO239" s="197"/>
      <c r="DP239" s="198"/>
      <c r="DQ239" s="183"/>
      <c r="DR239" s="19"/>
      <c r="DS239" s="19"/>
      <c r="DT239" s="21"/>
      <c r="DU239" s="21"/>
      <c r="DV239" s="21"/>
      <c r="DW239" s="197"/>
      <c r="DX239" s="198"/>
      <c r="DY239" s="183"/>
      <c r="DZ239" s="19"/>
      <c r="EA239" s="19"/>
      <c r="EB239" s="194"/>
      <c r="EC239" s="194"/>
      <c r="ED239" s="194"/>
      <c r="EE239" s="848"/>
      <c r="EF239" s="849"/>
      <c r="EG239" s="195"/>
      <c r="EH239" s="19"/>
      <c r="EI239" s="19"/>
      <c r="EJ239" s="21"/>
      <c r="EK239" s="21"/>
      <c r="EL239" s="21"/>
      <c r="EM239" s="197"/>
      <c r="EN239" s="198"/>
      <c r="EO239" s="183"/>
      <c r="EP239" s="19"/>
      <c r="EQ239" s="19"/>
    </row>
    <row r="240" spans="1:147" ht="37.5" customHeight="1">
      <c r="A240" s="19"/>
      <c r="B240" s="19"/>
      <c r="C240" s="19"/>
      <c r="D240" s="21"/>
      <c r="E240" s="21"/>
      <c r="F240" s="21"/>
      <c r="G240" s="197"/>
      <c r="H240" s="198"/>
      <c r="I240" s="183"/>
      <c r="J240" s="19"/>
      <c r="K240" s="19"/>
      <c r="L240" s="21"/>
      <c r="M240" s="21"/>
      <c r="N240" s="21"/>
      <c r="O240" s="197"/>
      <c r="P240" s="198"/>
      <c r="Q240" s="183"/>
      <c r="R240" s="19"/>
      <c r="S240" s="19"/>
      <c r="T240" s="21"/>
      <c r="U240" s="21"/>
      <c r="V240" s="21"/>
      <c r="W240" s="197"/>
      <c r="X240" s="198"/>
      <c r="Y240" s="183"/>
      <c r="Z240" s="19"/>
      <c r="AA240" s="19"/>
      <c r="AB240" s="21"/>
      <c r="AC240" s="21"/>
      <c r="AD240" s="21"/>
      <c r="AE240" s="197"/>
      <c r="AF240" s="198"/>
      <c r="AG240" s="183"/>
      <c r="AH240" s="19"/>
      <c r="AI240" s="19"/>
      <c r="AJ240" s="21"/>
      <c r="AK240" s="21"/>
      <c r="AL240" s="21"/>
      <c r="AM240" s="197"/>
      <c r="AN240" s="198"/>
      <c r="AO240" s="183"/>
      <c r="AP240" s="19"/>
      <c r="AQ240" s="19"/>
      <c r="AR240" s="21"/>
      <c r="AS240" s="21"/>
      <c r="AT240" s="21"/>
      <c r="AU240" s="197"/>
      <c r="AV240" s="198"/>
      <c r="AW240" s="183"/>
      <c r="AX240" s="19"/>
      <c r="AY240" s="19"/>
      <c r="AZ240" s="21"/>
      <c r="BA240" s="21"/>
      <c r="BB240" s="21"/>
      <c r="BC240" s="197"/>
      <c r="BD240" s="198"/>
      <c r="BE240" s="183"/>
      <c r="BF240" s="19"/>
      <c r="BG240" s="19"/>
      <c r="BH240" s="21"/>
      <c r="BI240" s="21"/>
      <c r="BJ240" s="21"/>
      <c r="BK240" s="197"/>
      <c r="BL240" s="198"/>
      <c r="BM240" s="183"/>
      <c r="BN240" s="19"/>
      <c r="BO240" s="19"/>
      <c r="BP240" s="21"/>
      <c r="BQ240" s="21"/>
      <c r="BR240" s="21"/>
      <c r="BS240" s="197"/>
      <c r="BT240" s="198"/>
      <c r="BU240" s="183"/>
      <c r="BV240" s="19"/>
      <c r="BW240" s="19"/>
      <c r="BX240" s="21"/>
      <c r="BY240" s="21"/>
      <c r="BZ240" s="21"/>
      <c r="CA240" s="197"/>
      <c r="CB240" s="198"/>
      <c r="CC240" s="183"/>
      <c r="CD240" s="19"/>
      <c r="CE240" s="19"/>
      <c r="CF240" s="21"/>
      <c r="CG240" s="21"/>
      <c r="CH240" s="21"/>
      <c r="CI240" s="197"/>
      <c r="CJ240" s="198"/>
      <c r="CK240" s="183"/>
      <c r="CL240" s="19"/>
      <c r="CM240" s="19"/>
      <c r="CN240" s="21"/>
      <c r="CO240" s="21"/>
      <c r="CP240" s="21"/>
      <c r="CQ240" s="197"/>
      <c r="CR240" s="198"/>
      <c r="CS240" s="183"/>
      <c r="CT240" s="19"/>
      <c r="CU240" s="19"/>
      <c r="CV240" s="21"/>
      <c r="CW240" s="21"/>
      <c r="CX240" s="21"/>
      <c r="CY240" s="197"/>
      <c r="CZ240" s="198"/>
      <c r="DA240" s="183"/>
      <c r="DB240" s="19"/>
      <c r="DC240" s="19"/>
      <c r="DD240" s="21"/>
      <c r="DE240" s="21"/>
      <c r="DF240" s="21"/>
      <c r="DG240" s="197"/>
      <c r="DH240" s="198"/>
      <c r="DI240" s="183"/>
      <c r="DJ240" s="19"/>
      <c r="DK240" s="19"/>
      <c r="DL240" s="21"/>
      <c r="DM240" s="21"/>
      <c r="DN240" s="21"/>
      <c r="DO240" s="197"/>
      <c r="DP240" s="198"/>
      <c r="DQ240" s="183"/>
      <c r="DR240" s="19"/>
      <c r="DS240" s="19"/>
      <c r="DT240" s="21"/>
      <c r="DU240" s="21"/>
      <c r="DV240" s="21"/>
      <c r="DW240" s="197"/>
      <c r="DX240" s="198"/>
      <c r="DY240" s="183"/>
      <c r="DZ240" s="19"/>
      <c r="EA240" s="19"/>
      <c r="EB240" s="194"/>
      <c r="EC240" s="194"/>
      <c r="ED240" s="194"/>
      <c r="EE240" s="848"/>
      <c r="EF240" s="849"/>
      <c r="EG240" s="195"/>
      <c r="EH240" s="19"/>
      <c r="EI240" s="19"/>
      <c r="EJ240" s="21"/>
      <c r="EK240" s="21"/>
      <c r="EL240" s="21"/>
      <c r="EM240" s="197"/>
      <c r="EN240" s="198"/>
      <c r="EO240" s="183"/>
      <c r="EP240" s="19"/>
      <c r="EQ240" s="19"/>
    </row>
    <row r="241" spans="1:147" ht="37.5" customHeight="1">
      <c r="A241" s="19"/>
      <c r="B241" s="19"/>
      <c r="C241" s="19"/>
      <c r="D241" s="21"/>
      <c r="E241" s="21"/>
      <c r="F241" s="21"/>
      <c r="G241" s="197"/>
      <c r="H241" s="198"/>
      <c r="I241" s="183"/>
      <c r="J241" s="19"/>
      <c r="K241" s="19"/>
      <c r="L241" s="21"/>
      <c r="M241" s="21"/>
      <c r="N241" s="21"/>
      <c r="O241" s="197"/>
      <c r="P241" s="198"/>
      <c r="Q241" s="183"/>
      <c r="R241" s="19"/>
      <c r="S241" s="19"/>
      <c r="T241" s="21"/>
      <c r="U241" s="21"/>
      <c r="V241" s="21"/>
      <c r="W241" s="197"/>
      <c r="X241" s="198"/>
      <c r="Y241" s="183"/>
      <c r="Z241" s="19"/>
      <c r="AA241" s="19"/>
      <c r="AB241" s="21"/>
      <c r="AC241" s="21"/>
      <c r="AD241" s="21"/>
      <c r="AE241" s="197"/>
      <c r="AF241" s="198"/>
      <c r="AG241" s="183"/>
      <c r="AH241" s="19"/>
      <c r="AI241" s="19"/>
      <c r="AJ241" s="21"/>
      <c r="AK241" s="21"/>
      <c r="AL241" s="21"/>
      <c r="AM241" s="197"/>
      <c r="AN241" s="198"/>
      <c r="AO241" s="183"/>
      <c r="AP241" s="19"/>
      <c r="AQ241" s="19"/>
      <c r="AR241" s="21"/>
      <c r="AS241" s="21"/>
      <c r="AT241" s="21"/>
      <c r="AU241" s="197"/>
      <c r="AV241" s="198"/>
      <c r="AW241" s="183"/>
      <c r="AX241" s="19"/>
      <c r="AY241" s="19"/>
      <c r="AZ241" s="21"/>
      <c r="BA241" s="21"/>
      <c r="BB241" s="21"/>
      <c r="BC241" s="197"/>
      <c r="BD241" s="198"/>
      <c r="BE241" s="183"/>
      <c r="BF241" s="19"/>
      <c r="BG241" s="19"/>
      <c r="BH241" s="21"/>
      <c r="BI241" s="21"/>
      <c r="BJ241" s="21"/>
      <c r="BK241" s="197"/>
      <c r="BL241" s="198"/>
      <c r="BM241" s="183"/>
      <c r="BN241" s="19"/>
      <c r="BO241" s="19"/>
      <c r="BP241" s="21"/>
      <c r="BQ241" s="21"/>
      <c r="BR241" s="21"/>
      <c r="BS241" s="197"/>
      <c r="BT241" s="198"/>
      <c r="BU241" s="183"/>
      <c r="BV241" s="19"/>
      <c r="BW241" s="19"/>
      <c r="BX241" s="21"/>
      <c r="BY241" s="21"/>
      <c r="BZ241" s="21"/>
      <c r="CA241" s="197"/>
      <c r="CB241" s="198"/>
      <c r="CC241" s="183"/>
      <c r="CD241" s="19"/>
      <c r="CE241" s="19"/>
      <c r="CF241" s="21"/>
      <c r="CG241" s="21"/>
      <c r="CH241" s="21"/>
      <c r="CI241" s="197"/>
      <c r="CJ241" s="198"/>
      <c r="CK241" s="183"/>
      <c r="CL241" s="19"/>
      <c r="CM241" s="19"/>
      <c r="CN241" s="21"/>
      <c r="CO241" s="21"/>
      <c r="CP241" s="21"/>
      <c r="CQ241" s="197"/>
      <c r="CR241" s="198"/>
      <c r="CS241" s="183"/>
      <c r="CT241" s="19"/>
      <c r="CU241" s="19"/>
      <c r="CV241" s="21"/>
      <c r="CW241" s="21"/>
      <c r="CX241" s="21"/>
      <c r="CY241" s="197"/>
      <c r="CZ241" s="198"/>
      <c r="DA241" s="183"/>
      <c r="DB241" s="19"/>
      <c r="DC241" s="19"/>
      <c r="DD241" s="21"/>
      <c r="DE241" s="21"/>
      <c r="DF241" s="21"/>
      <c r="DG241" s="197"/>
      <c r="DH241" s="198"/>
      <c r="DI241" s="183"/>
      <c r="DJ241" s="19"/>
      <c r="DK241" s="19"/>
      <c r="DL241" s="21"/>
      <c r="DM241" s="21"/>
      <c r="DN241" s="21"/>
      <c r="DO241" s="197"/>
      <c r="DP241" s="198"/>
      <c r="DQ241" s="183"/>
      <c r="DR241" s="19"/>
      <c r="DS241" s="19"/>
      <c r="DT241" s="21"/>
      <c r="DU241" s="21"/>
      <c r="DV241" s="21"/>
      <c r="DW241" s="197"/>
      <c r="DX241" s="198"/>
      <c r="DY241" s="183"/>
      <c r="DZ241" s="19"/>
      <c r="EA241" s="19"/>
      <c r="EB241" s="194"/>
      <c r="EC241" s="194"/>
      <c r="ED241" s="194"/>
      <c r="EE241" s="848"/>
      <c r="EF241" s="849"/>
      <c r="EG241" s="195"/>
      <c r="EH241" s="19"/>
      <c r="EI241" s="19"/>
      <c r="EJ241" s="21"/>
      <c r="EK241" s="21"/>
      <c r="EL241" s="21"/>
      <c r="EM241" s="197"/>
      <c r="EN241" s="198"/>
      <c r="EO241" s="183"/>
      <c r="EP241" s="19"/>
      <c r="EQ241" s="19"/>
    </row>
    <row r="242" spans="1:147" ht="37.5" customHeight="1">
      <c r="A242" s="19"/>
      <c r="B242" s="19"/>
      <c r="C242" s="19"/>
      <c r="D242" s="21"/>
      <c r="E242" s="21"/>
      <c r="F242" s="21"/>
      <c r="G242" s="197"/>
      <c r="H242" s="198"/>
      <c r="I242" s="183"/>
      <c r="J242" s="19"/>
      <c r="K242" s="19"/>
      <c r="L242" s="21"/>
      <c r="M242" s="21"/>
      <c r="N242" s="21"/>
      <c r="O242" s="197"/>
      <c r="P242" s="198"/>
      <c r="Q242" s="183"/>
      <c r="R242" s="19"/>
      <c r="S242" s="19"/>
      <c r="T242" s="21"/>
      <c r="U242" s="21"/>
      <c r="V242" s="21"/>
      <c r="W242" s="197"/>
      <c r="X242" s="198"/>
      <c r="Y242" s="183"/>
      <c r="Z242" s="19"/>
      <c r="AA242" s="19"/>
      <c r="AB242" s="21"/>
      <c r="AC242" s="21"/>
      <c r="AD242" s="21"/>
      <c r="AE242" s="197"/>
      <c r="AF242" s="198"/>
      <c r="AG242" s="183"/>
      <c r="AH242" s="19"/>
      <c r="AI242" s="19"/>
      <c r="AJ242" s="21"/>
      <c r="AK242" s="21"/>
      <c r="AL242" s="21"/>
      <c r="AM242" s="197"/>
      <c r="AN242" s="198"/>
      <c r="AO242" s="183"/>
      <c r="AP242" s="19"/>
      <c r="AQ242" s="19"/>
      <c r="AR242" s="21"/>
      <c r="AS242" s="21"/>
      <c r="AT242" s="21"/>
      <c r="AU242" s="197"/>
      <c r="AV242" s="198"/>
      <c r="AW242" s="183"/>
      <c r="AX242" s="19"/>
      <c r="AY242" s="19"/>
      <c r="AZ242" s="21"/>
      <c r="BA242" s="21"/>
      <c r="BB242" s="21"/>
      <c r="BC242" s="197"/>
      <c r="BD242" s="198"/>
      <c r="BE242" s="183"/>
      <c r="BF242" s="19"/>
      <c r="BG242" s="19"/>
      <c r="BH242" s="21"/>
      <c r="BI242" s="21"/>
      <c r="BJ242" s="21"/>
      <c r="BK242" s="197"/>
      <c r="BL242" s="198"/>
      <c r="BM242" s="183"/>
      <c r="BN242" s="19"/>
      <c r="BO242" s="19"/>
      <c r="BP242" s="21"/>
      <c r="BQ242" s="21"/>
      <c r="BR242" s="21"/>
      <c r="BS242" s="197"/>
      <c r="BT242" s="198"/>
      <c r="BU242" s="183"/>
      <c r="BV242" s="19"/>
      <c r="BW242" s="19"/>
      <c r="BX242" s="21"/>
      <c r="BY242" s="21"/>
      <c r="BZ242" s="21"/>
      <c r="CA242" s="197"/>
      <c r="CB242" s="198"/>
      <c r="CC242" s="183"/>
      <c r="CD242" s="19"/>
      <c r="CE242" s="19"/>
      <c r="CF242" s="21"/>
      <c r="CG242" s="21"/>
      <c r="CH242" s="21"/>
      <c r="CI242" s="197"/>
      <c r="CJ242" s="198"/>
      <c r="CK242" s="183"/>
      <c r="CL242" s="19"/>
      <c r="CM242" s="19"/>
      <c r="CN242" s="21"/>
      <c r="CO242" s="21"/>
      <c r="CP242" s="21"/>
      <c r="CQ242" s="197"/>
      <c r="CR242" s="198"/>
      <c r="CS242" s="183"/>
      <c r="CT242" s="19"/>
      <c r="CU242" s="19"/>
      <c r="CV242" s="21"/>
      <c r="CW242" s="21"/>
      <c r="CX242" s="21"/>
      <c r="CY242" s="197"/>
      <c r="CZ242" s="198"/>
      <c r="DA242" s="183"/>
      <c r="DB242" s="19"/>
      <c r="DC242" s="19"/>
      <c r="DD242" s="21"/>
      <c r="DE242" s="21"/>
      <c r="DF242" s="21"/>
      <c r="DG242" s="197"/>
      <c r="DH242" s="198"/>
      <c r="DI242" s="183"/>
      <c r="DJ242" s="19"/>
      <c r="DK242" s="19"/>
      <c r="DL242" s="21"/>
      <c r="DM242" s="21"/>
      <c r="DN242" s="21"/>
      <c r="DO242" s="197"/>
      <c r="DP242" s="198"/>
      <c r="DQ242" s="183"/>
      <c r="DR242" s="19"/>
      <c r="DS242" s="19"/>
      <c r="DT242" s="21"/>
      <c r="DU242" s="21"/>
      <c r="DV242" s="21"/>
      <c r="DW242" s="197"/>
      <c r="DX242" s="198"/>
      <c r="DY242" s="183"/>
      <c r="DZ242" s="19"/>
      <c r="EA242" s="19"/>
      <c r="EB242" s="194"/>
      <c r="EC242" s="194"/>
      <c r="ED242" s="194"/>
      <c r="EE242" s="848"/>
      <c r="EF242" s="849"/>
      <c r="EG242" s="195"/>
      <c r="EH242" s="19"/>
      <c r="EI242" s="19"/>
      <c r="EJ242" s="21"/>
      <c r="EK242" s="21"/>
      <c r="EL242" s="21"/>
      <c r="EM242" s="197"/>
      <c r="EN242" s="198"/>
      <c r="EO242" s="183"/>
      <c r="EP242" s="19"/>
      <c r="EQ242" s="19"/>
    </row>
    <row r="243" spans="1:147" ht="37.5" customHeight="1">
      <c r="A243" s="19"/>
      <c r="B243" s="19"/>
      <c r="C243" s="19"/>
      <c r="D243" s="21"/>
      <c r="E243" s="21"/>
      <c r="F243" s="21"/>
      <c r="G243" s="197"/>
      <c r="H243" s="198"/>
      <c r="I243" s="183"/>
      <c r="J243" s="19"/>
      <c r="K243" s="19"/>
      <c r="L243" s="21"/>
      <c r="M243" s="21"/>
      <c r="N243" s="21"/>
      <c r="O243" s="197"/>
      <c r="P243" s="198"/>
      <c r="Q243" s="183"/>
      <c r="R243" s="19"/>
      <c r="S243" s="19"/>
      <c r="T243" s="21"/>
      <c r="U243" s="21"/>
      <c r="V243" s="21"/>
      <c r="W243" s="197"/>
      <c r="X243" s="198"/>
      <c r="Y243" s="183"/>
      <c r="Z243" s="19"/>
      <c r="AA243" s="19"/>
      <c r="AB243" s="21"/>
      <c r="AC243" s="21"/>
      <c r="AD243" s="21"/>
      <c r="AE243" s="197"/>
      <c r="AF243" s="198"/>
      <c r="AG243" s="183"/>
      <c r="AH243" s="19"/>
      <c r="AI243" s="19"/>
      <c r="AJ243" s="21"/>
      <c r="AK243" s="21"/>
      <c r="AL243" s="21"/>
      <c r="AM243" s="197"/>
      <c r="AN243" s="198"/>
      <c r="AO243" s="183"/>
      <c r="AP243" s="19"/>
      <c r="AQ243" s="19"/>
      <c r="AR243" s="21"/>
      <c r="AS243" s="21"/>
      <c r="AT243" s="21"/>
      <c r="AU243" s="197"/>
      <c r="AV243" s="198"/>
      <c r="AW243" s="183"/>
      <c r="AX243" s="19"/>
      <c r="AY243" s="19"/>
      <c r="AZ243" s="21"/>
      <c r="BA243" s="21"/>
      <c r="BB243" s="21"/>
      <c r="BC243" s="197"/>
      <c r="BD243" s="198"/>
      <c r="BE243" s="183"/>
      <c r="BF243" s="19"/>
      <c r="BG243" s="19"/>
      <c r="BH243" s="21"/>
      <c r="BI243" s="21"/>
      <c r="BJ243" s="21"/>
      <c r="BK243" s="197"/>
      <c r="BL243" s="198"/>
      <c r="BM243" s="183"/>
      <c r="BN243" s="19"/>
      <c r="BO243" s="19"/>
      <c r="BP243" s="21"/>
      <c r="BQ243" s="21"/>
      <c r="BR243" s="21"/>
      <c r="BS243" s="197"/>
      <c r="BT243" s="198"/>
      <c r="BU243" s="183"/>
      <c r="BV243" s="19"/>
      <c r="BW243" s="19"/>
      <c r="BX243" s="21"/>
      <c r="BY243" s="21"/>
      <c r="BZ243" s="21"/>
      <c r="CA243" s="197"/>
      <c r="CB243" s="198"/>
      <c r="CC243" s="183"/>
      <c r="CD243" s="19"/>
      <c r="CE243" s="19"/>
      <c r="CF243" s="21"/>
      <c r="CG243" s="21"/>
      <c r="CH243" s="21"/>
      <c r="CI243" s="197"/>
      <c r="CJ243" s="198"/>
      <c r="CK243" s="183"/>
      <c r="CL243" s="19"/>
      <c r="CM243" s="19"/>
      <c r="CN243" s="21"/>
      <c r="CO243" s="21"/>
      <c r="CP243" s="21"/>
      <c r="CQ243" s="197"/>
      <c r="CR243" s="198"/>
      <c r="CS243" s="183"/>
      <c r="CT243" s="19"/>
      <c r="CU243" s="19"/>
      <c r="CV243" s="21"/>
      <c r="CW243" s="21"/>
      <c r="CX243" s="21"/>
      <c r="CY243" s="197"/>
      <c r="CZ243" s="198"/>
      <c r="DA243" s="183"/>
      <c r="DB243" s="19"/>
      <c r="DC243" s="19"/>
      <c r="DD243" s="21"/>
      <c r="DE243" s="21"/>
      <c r="DF243" s="21"/>
      <c r="DG243" s="197"/>
      <c r="DH243" s="198"/>
      <c r="DI243" s="183"/>
      <c r="DJ243" s="19"/>
      <c r="DK243" s="19"/>
      <c r="DL243" s="21"/>
      <c r="DM243" s="21"/>
      <c r="DN243" s="21"/>
      <c r="DO243" s="197"/>
      <c r="DP243" s="198"/>
      <c r="DQ243" s="183"/>
      <c r="DR243" s="19"/>
      <c r="DS243" s="19"/>
      <c r="DT243" s="21"/>
      <c r="DU243" s="21"/>
      <c r="DV243" s="21"/>
      <c r="DW243" s="197"/>
      <c r="DX243" s="198"/>
      <c r="DY243" s="183"/>
      <c r="DZ243" s="19"/>
      <c r="EA243" s="19"/>
      <c r="EB243" s="194"/>
      <c r="EC243" s="194"/>
      <c r="ED243" s="194"/>
      <c r="EE243" s="848"/>
      <c r="EF243" s="849"/>
      <c r="EG243" s="195"/>
      <c r="EH243" s="19"/>
      <c r="EI243" s="19"/>
      <c r="EJ243" s="21"/>
      <c r="EK243" s="21"/>
      <c r="EL243" s="21"/>
      <c r="EM243" s="197"/>
      <c r="EN243" s="198"/>
      <c r="EO243" s="183"/>
      <c r="EP243" s="19"/>
      <c r="EQ243" s="19"/>
    </row>
    <row r="244" spans="1:147" ht="37.5" customHeight="1">
      <c r="A244" s="19"/>
      <c r="B244" s="19"/>
      <c r="C244" s="19"/>
      <c r="D244" s="21"/>
      <c r="E244" s="21"/>
      <c r="F244" s="21"/>
      <c r="G244" s="197"/>
      <c r="H244" s="198"/>
      <c r="I244" s="183"/>
      <c r="J244" s="19"/>
      <c r="K244" s="19"/>
      <c r="L244" s="21"/>
      <c r="M244" s="21"/>
      <c r="N244" s="21"/>
      <c r="O244" s="197"/>
      <c r="P244" s="198"/>
      <c r="Q244" s="183"/>
      <c r="R244" s="19"/>
      <c r="S244" s="19"/>
      <c r="T244" s="21"/>
      <c r="U244" s="21"/>
      <c r="V244" s="21"/>
      <c r="W244" s="197"/>
      <c r="X244" s="198"/>
      <c r="Y244" s="183"/>
      <c r="Z244" s="19"/>
      <c r="AA244" s="19"/>
      <c r="AB244" s="21"/>
      <c r="AC244" s="21"/>
      <c r="AD244" s="21"/>
      <c r="AE244" s="197"/>
      <c r="AF244" s="198"/>
      <c r="AG244" s="183"/>
      <c r="AH244" s="19"/>
      <c r="AI244" s="19"/>
      <c r="AJ244" s="21"/>
      <c r="AK244" s="21"/>
      <c r="AL244" s="21"/>
      <c r="AM244" s="197"/>
      <c r="AN244" s="198"/>
      <c r="AO244" s="183"/>
      <c r="AP244" s="19"/>
      <c r="AQ244" s="19"/>
      <c r="AR244" s="21"/>
      <c r="AS244" s="21"/>
      <c r="AT244" s="21"/>
      <c r="AU244" s="197"/>
      <c r="AV244" s="198"/>
      <c r="AW244" s="183"/>
      <c r="AX244" s="19"/>
      <c r="AY244" s="19"/>
      <c r="AZ244" s="21"/>
      <c r="BA244" s="21"/>
      <c r="BB244" s="21"/>
      <c r="BC244" s="197"/>
      <c r="BD244" s="198"/>
      <c r="BE244" s="183"/>
      <c r="BF244" s="19"/>
      <c r="BG244" s="19"/>
      <c r="BH244" s="21"/>
      <c r="BI244" s="21"/>
      <c r="BJ244" s="21"/>
      <c r="BK244" s="197"/>
      <c r="BL244" s="198"/>
      <c r="BM244" s="183"/>
      <c r="BN244" s="19"/>
      <c r="BO244" s="19"/>
      <c r="BP244" s="21"/>
      <c r="BQ244" s="21"/>
      <c r="BR244" s="21"/>
      <c r="BS244" s="197"/>
      <c r="BT244" s="198"/>
      <c r="BU244" s="183"/>
      <c r="BV244" s="19"/>
      <c r="BW244" s="19"/>
      <c r="BX244" s="21"/>
      <c r="BY244" s="21"/>
      <c r="BZ244" s="21"/>
      <c r="CA244" s="197"/>
      <c r="CB244" s="198"/>
      <c r="CC244" s="183"/>
      <c r="CD244" s="19"/>
      <c r="CE244" s="19"/>
      <c r="CF244" s="21"/>
      <c r="CG244" s="21"/>
      <c r="CH244" s="21"/>
      <c r="CI244" s="197"/>
      <c r="CJ244" s="198"/>
      <c r="CK244" s="183"/>
      <c r="CL244" s="19"/>
      <c r="CM244" s="19"/>
      <c r="CN244" s="21"/>
      <c r="CO244" s="21"/>
      <c r="CP244" s="21"/>
      <c r="CQ244" s="197"/>
      <c r="CR244" s="198"/>
      <c r="CS244" s="183"/>
      <c r="CT244" s="19"/>
      <c r="CU244" s="19"/>
      <c r="CV244" s="21"/>
      <c r="CW244" s="21"/>
      <c r="CX244" s="21"/>
      <c r="CY244" s="197"/>
      <c r="CZ244" s="198"/>
      <c r="DA244" s="183"/>
      <c r="DB244" s="19"/>
      <c r="DC244" s="19"/>
      <c r="DD244" s="21"/>
      <c r="DE244" s="21"/>
      <c r="DF244" s="21"/>
      <c r="DG244" s="197"/>
      <c r="DH244" s="198"/>
      <c r="DI244" s="183"/>
      <c r="DJ244" s="19"/>
      <c r="DK244" s="19"/>
      <c r="DL244" s="21"/>
      <c r="DM244" s="21"/>
      <c r="DN244" s="21"/>
      <c r="DO244" s="197"/>
      <c r="DP244" s="198"/>
      <c r="DQ244" s="183"/>
      <c r="DR244" s="19"/>
      <c r="DS244" s="19"/>
      <c r="DT244" s="21"/>
      <c r="DU244" s="21"/>
      <c r="DV244" s="21"/>
      <c r="DW244" s="197"/>
      <c r="DX244" s="198"/>
      <c r="DY244" s="183"/>
      <c r="DZ244" s="19"/>
      <c r="EA244" s="19"/>
      <c r="EB244" s="194"/>
      <c r="EC244" s="194"/>
      <c r="ED244" s="194"/>
      <c r="EE244" s="848"/>
      <c r="EF244" s="849"/>
      <c r="EG244" s="195"/>
      <c r="EH244" s="19"/>
      <c r="EI244" s="19"/>
      <c r="EJ244" s="21"/>
      <c r="EK244" s="21"/>
      <c r="EL244" s="21"/>
      <c r="EM244" s="197"/>
      <c r="EN244" s="198"/>
      <c r="EO244" s="183"/>
      <c r="EP244" s="19"/>
      <c r="EQ244" s="19"/>
    </row>
    <row r="245" spans="1:147" ht="37.5" customHeight="1">
      <c r="A245" s="19"/>
      <c r="B245" s="19"/>
      <c r="C245" s="19"/>
      <c r="D245" s="21"/>
      <c r="E245" s="21"/>
      <c r="F245" s="21"/>
      <c r="G245" s="197"/>
      <c r="H245" s="198"/>
      <c r="I245" s="183"/>
      <c r="J245" s="19"/>
      <c r="K245" s="19"/>
      <c r="L245" s="21"/>
      <c r="M245" s="21"/>
      <c r="N245" s="21"/>
      <c r="O245" s="197"/>
      <c r="P245" s="198"/>
      <c r="Q245" s="183"/>
      <c r="R245" s="19"/>
      <c r="S245" s="19"/>
      <c r="T245" s="21"/>
      <c r="U245" s="21"/>
      <c r="V245" s="21"/>
      <c r="W245" s="197"/>
      <c r="X245" s="198"/>
      <c r="Y245" s="183"/>
      <c r="Z245" s="19"/>
      <c r="AA245" s="19"/>
      <c r="AB245" s="21"/>
      <c r="AC245" s="21"/>
      <c r="AD245" s="21"/>
      <c r="AE245" s="197"/>
      <c r="AF245" s="198"/>
      <c r="AG245" s="183"/>
      <c r="AH245" s="19"/>
      <c r="AI245" s="19"/>
      <c r="AJ245" s="21"/>
      <c r="AK245" s="21"/>
      <c r="AL245" s="21"/>
      <c r="AM245" s="197"/>
      <c r="AN245" s="198"/>
      <c r="AO245" s="183"/>
      <c r="AP245" s="19"/>
      <c r="AQ245" s="19"/>
      <c r="AR245" s="21"/>
      <c r="AS245" s="21"/>
      <c r="AT245" s="21"/>
      <c r="AU245" s="197"/>
      <c r="AV245" s="198"/>
      <c r="AW245" s="183"/>
      <c r="AX245" s="19"/>
      <c r="AY245" s="19"/>
      <c r="AZ245" s="21"/>
      <c r="BA245" s="21"/>
      <c r="BB245" s="21"/>
      <c r="BC245" s="197"/>
      <c r="BD245" s="198"/>
      <c r="BE245" s="183"/>
      <c r="BF245" s="19"/>
      <c r="BG245" s="19"/>
      <c r="BH245" s="21"/>
      <c r="BI245" s="21"/>
      <c r="BJ245" s="21"/>
      <c r="BK245" s="197"/>
      <c r="BL245" s="198"/>
      <c r="BM245" s="183"/>
      <c r="BN245" s="19"/>
      <c r="BO245" s="19"/>
      <c r="BP245" s="21"/>
      <c r="BQ245" s="21"/>
      <c r="BR245" s="21"/>
      <c r="BS245" s="197"/>
      <c r="BT245" s="198"/>
      <c r="BU245" s="183"/>
      <c r="BV245" s="19"/>
      <c r="BW245" s="19"/>
      <c r="BX245" s="21"/>
      <c r="BY245" s="21"/>
      <c r="BZ245" s="21"/>
      <c r="CA245" s="197"/>
      <c r="CB245" s="198"/>
      <c r="CC245" s="183"/>
      <c r="CD245" s="19"/>
      <c r="CE245" s="19"/>
      <c r="CF245" s="21"/>
      <c r="CG245" s="21"/>
      <c r="CH245" s="21"/>
      <c r="CI245" s="197"/>
      <c r="CJ245" s="198"/>
      <c r="CK245" s="183"/>
      <c r="CL245" s="19"/>
      <c r="CM245" s="19"/>
      <c r="CN245" s="21"/>
      <c r="CO245" s="21"/>
      <c r="CP245" s="21"/>
      <c r="CQ245" s="197"/>
      <c r="CR245" s="198"/>
      <c r="CS245" s="183"/>
      <c r="CT245" s="19"/>
      <c r="CU245" s="19"/>
      <c r="CV245" s="21"/>
      <c r="CW245" s="21"/>
      <c r="CX245" s="21"/>
      <c r="CY245" s="197"/>
      <c r="CZ245" s="198"/>
      <c r="DA245" s="183"/>
      <c r="DB245" s="19"/>
      <c r="DC245" s="19"/>
      <c r="DD245" s="21"/>
      <c r="DE245" s="21"/>
      <c r="DF245" s="21"/>
      <c r="DG245" s="197"/>
      <c r="DH245" s="198"/>
      <c r="DI245" s="183"/>
      <c r="DJ245" s="19"/>
      <c r="DK245" s="19"/>
      <c r="DL245" s="21"/>
      <c r="DM245" s="21"/>
      <c r="DN245" s="21"/>
      <c r="DO245" s="197"/>
      <c r="DP245" s="198"/>
      <c r="DQ245" s="183"/>
      <c r="DR245" s="19"/>
      <c r="DS245" s="19"/>
      <c r="DT245" s="21"/>
      <c r="DU245" s="21"/>
      <c r="DV245" s="21"/>
      <c r="DW245" s="197"/>
      <c r="DX245" s="198"/>
      <c r="DY245" s="183"/>
      <c r="DZ245" s="19"/>
      <c r="EA245" s="19"/>
      <c r="EB245" s="194"/>
      <c r="EC245" s="194"/>
      <c r="ED245" s="194"/>
      <c r="EE245" s="848"/>
      <c r="EF245" s="849"/>
      <c r="EG245" s="195"/>
      <c r="EH245" s="19"/>
      <c r="EI245" s="19"/>
      <c r="EJ245" s="21"/>
      <c r="EK245" s="21"/>
      <c r="EL245" s="21"/>
      <c r="EM245" s="197"/>
      <c r="EN245" s="198"/>
      <c r="EO245" s="183"/>
      <c r="EP245" s="19"/>
      <c r="EQ245" s="19"/>
    </row>
    <row r="246" spans="1:147" ht="37.5" customHeight="1">
      <c r="A246" s="19"/>
      <c r="B246" s="19"/>
      <c r="C246" s="19"/>
      <c r="D246" s="21"/>
      <c r="E246" s="21"/>
      <c r="F246" s="21"/>
      <c r="G246" s="197"/>
      <c r="H246" s="198"/>
      <c r="I246" s="183"/>
      <c r="J246" s="19"/>
      <c r="K246" s="19"/>
      <c r="L246" s="21"/>
      <c r="M246" s="21"/>
      <c r="N246" s="21"/>
      <c r="O246" s="197"/>
      <c r="P246" s="198"/>
      <c r="Q246" s="183"/>
      <c r="R246" s="19"/>
      <c r="S246" s="19"/>
      <c r="T246" s="21"/>
      <c r="U246" s="21"/>
      <c r="V246" s="21"/>
      <c r="W246" s="197"/>
      <c r="X246" s="198"/>
      <c r="Y246" s="183"/>
      <c r="Z246" s="19"/>
      <c r="AA246" s="19"/>
      <c r="AB246" s="21"/>
      <c r="AC246" s="21"/>
      <c r="AD246" s="21"/>
      <c r="AE246" s="197"/>
      <c r="AF246" s="198"/>
      <c r="AG246" s="183"/>
      <c r="AH246" s="19"/>
      <c r="AI246" s="19"/>
      <c r="AJ246" s="21"/>
      <c r="AK246" s="21"/>
      <c r="AL246" s="21"/>
      <c r="AM246" s="197"/>
      <c r="AN246" s="198"/>
      <c r="AO246" s="183"/>
      <c r="AP246" s="19"/>
      <c r="AQ246" s="19"/>
      <c r="AR246" s="21"/>
      <c r="AS246" s="21"/>
      <c r="AT246" s="21"/>
      <c r="AU246" s="197"/>
      <c r="AV246" s="198"/>
      <c r="AW246" s="183"/>
      <c r="AX246" s="19"/>
      <c r="AY246" s="19"/>
      <c r="AZ246" s="21"/>
      <c r="BA246" s="21"/>
      <c r="BB246" s="21"/>
      <c r="BC246" s="197"/>
      <c r="BD246" s="198"/>
      <c r="BE246" s="183"/>
      <c r="BF246" s="19"/>
      <c r="BG246" s="19"/>
      <c r="BH246" s="21"/>
      <c r="BI246" s="21"/>
      <c r="BJ246" s="21"/>
      <c r="BK246" s="197"/>
      <c r="BL246" s="198"/>
      <c r="BM246" s="183"/>
      <c r="BN246" s="19"/>
      <c r="BO246" s="19"/>
      <c r="BP246" s="21"/>
      <c r="BQ246" s="21"/>
      <c r="BR246" s="21"/>
      <c r="BS246" s="197"/>
      <c r="BT246" s="198"/>
      <c r="BU246" s="183"/>
      <c r="BV246" s="19"/>
      <c r="BW246" s="19"/>
      <c r="BX246" s="21"/>
      <c r="BY246" s="21"/>
      <c r="BZ246" s="21"/>
      <c r="CA246" s="197"/>
      <c r="CB246" s="198"/>
      <c r="CC246" s="183"/>
      <c r="CD246" s="19"/>
      <c r="CE246" s="19"/>
      <c r="CF246" s="21"/>
      <c r="CG246" s="21"/>
      <c r="CH246" s="21"/>
      <c r="CI246" s="197"/>
      <c r="CJ246" s="198"/>
      <c r="CK246" s="183"/>
      <c r="CL246" s="19"/>
      <c r="CM246" s="19"/>
      <c r="CN246" s="21"/>
      <c r="CO246" s="21"/>
      <c r="CP246" s="21"/>
      <c r="CQ246" s="197"/>
      <c r="CR246" s="198"/>
      <c r="CS246" s="183"/>
      <c r="CT246" s="19"/>
      <c r="CU246" s="19"/>
      <c r="CV246" s="21"/>
      <c r="CW246" s="21"/>
      <c r="CX246" s="21"/>
      <c r="CY246" s="197"/>
      <c r="CZ246" s="198"/>
      <c r="DA246" s="183"/>
      <c r="DB246" s="19"/>
      <c r="DC246" s="19"/>
      <c r="DD246" s="21"/>
      <c r="DE246" s="21"/>
      <c r="DF246" s="21"/>
      <c r="DG246" s="197"/>
      <c r="DH246" s="198"/>
      <c r="DI246" s="183"/>
      <c r="DJ246" s="19"/>
      <c r="DK246" s="19"/>
      <c r="DL246" s="21"/>
      <c r="DM246" s="21"/>
      <c r="DN246" s="21"/>
      <c r="DO246" s="197"/>
      <c r="DP246" s="198"/>
      <c r="DQ246" s="183"/>
      <c r="DR246" s="19"/>
      <c r="DS246" s="19"/>
      <c r="DT246" s="21"/>
      <c r="DU246" s="21"/>
      <c r="DV246" s="21"/>
      <c r="DW246" s="197"/>
      <c r="DX246" s="198"/>
      <c r="DY246" s="183"/>
      <c r="DZ246" s="19"/>
      <c r="EA246" s="19"/>
      <c r="EB246" s="194"/>
      <c r="EC246" s="194"/>
      <c r="ED246" s="194"/>
      <c r="EE246" s="848"/>
      <c r="EF246" s="849"/>
      <c r="EG246" s="195"/>
      <c r="EH246" s="19"/>
      <c r="EI246" s="19"/>
      <c r="EJ246" s="21"/>
      <c r="EK246" s="21"/>
      <c r="EL246" s="21"/>
      <c r="EM246" s="197"/>
      <c r="EN246" s="198"/>
      <c r="EO246" s="183"/>
      <c r="EP246" s="19"/>
      <c r="EQ246" s="19"/>
    </row>
    <row r="247" spans="1:147" ht="37.5" customHeight="1">
      <c r="A247" s="19"/>
      <c r="B247" s="19"/>
      <c r="C247" s="19"/>
      <c r="D247" s="21"/>
      <c r="E247" s="21"/>
      <c r="F247" s="21"/>
      <c r="G247" s="197"/>
      <c r="H247" s="198"/>
      <c r="I247" s="183"/>
      <c r="J247" s="19"/>
      <c r="K247" s="19"/>
      <c r="L247" s="21"/>
      <c r="M247" s="21"/>
      <c r="N247" s="21"/>
      <c r="O247" s="197"/>
      <c r="P247" s="198"/>
      <c r="Q247" s="183"/>
      <c r="R247" s="19"/>
      <c r="S247" s="19"/>
      <c r="T247" s="21"/>
      <c r="U247" s="21"/>
      <c r="V247" s="21"/>
      <c r="W247" s="197"/>
      <c r="X247" s="198"/>
      <c r="Y247" s="183"/>
      <c r="Z247" s="19"/>
      <c r="AA247" s="19"/>
      <c r="AB247" s="21"/>
      <c r="AC247" s="21"/>
      <c r="AD247" s="21"/>
      <c r="AE247" s="197"/>
      <c r="AF247" s="198"/>
      <c r="AG247" s="183"/>
      <c r="AH247" s="19"/>
      <c r="AI247" s="19"/>
      <c r="AJ247" s="21"/>
      <c r="AK247" s="21"/>
      <c r="AL247" s="21"/>
      <c r="AM247" s="197"/>
      <c r="AN247" s="198"/>
      <c r="AO247" s="183"/>
      <c r="AP247" s="19"/>
      <c r="AQ247" s="19"/>
      <c r="AR247" s="21"/>
      <c r="AS247" s="21"/>
      <c r="AT247" s="21"/>
      <c r="AU247" s="197"/>
      <c r="AV247" s="198"/>
      <c r="AW247" s="183"/>
      <c r="AX247" s="19"/>
      <c r="AY247" s="19"/>
      <c r="AZ247" s="21"/>
      <c r="BA247" s="21"/>
      <c r="BB247" s="21"/>
      <c r="BC247" s="197"/>
      <c r="BD247" s="198"/>
      <c r="BE247" s="183"/>
      <c r="BF247" s="19"/>
      <c r="BG247" s="19"/>
      <c r="BH247" s="21"/>
      <c r="BI247" s="21"/>
      <c r="BJ247" s="21"/>
      <c r="BK247" s="197"/>
      <c r="BL247" s="198"/>
      <c r="BM247" s="183"/>
      <c r="BN247" s="19"/>
      <c r="BO247" s="19"/>
      <c r="BP247" s="21"/>
      <c r="BQ247" s="21"/>
      <c r="BR247" s="21"/>
      <c r="BS247" s="197"/>
      <c r="BT247" s="198"/>
      <c r="BU247" s="183"/>
      <c r="BV247" s="19"/>
      <c r="BW247" s="19"/>
      <c r="BX247" s="21"/>
      <c r="BY247" s="21"/>
      <c r="BZ247" s="21"/>
      <c r="CA247" s="197"/>
      <c r="CB247" s="198"/>
      <c r="CC247" s="183"/>
      <c r="CD247" s="19"/>
      <c r="CE247" s="19"/>
      <c r="CF247" s="21"/>
      <c r="CG247" s="21"/>
      <c r="CH247" s="21"/>
      <c r="CI247" s="197"/>
      <c r="CJ247" s="198"/>
      <c r="CK247" s="183"/>
      <c r="CL247" s="19"/>
      <c r="CM247" s="19"/>
      <c r="CN247" s="21"/>
      <c r="CO247" s="21"/>
      <c r="CP247" s="21"/>
      <c r="CQ247" s="197"/>
      <c r="CR247" s="198"/>
      <c r="CS247" s="183"/>
      <c r="CT247" s="19"/>
      <c r="CU247" s="19"/>
      <c r="CV247" s="21"/>
      <c r="CW247" s="21"/>
      <c r="CX247" s="21"/>
      <c r="CY247" s="197"/>
      <c r="CZ247" s="198"/>
      <c r="DA247" s="183"/>
      <c r="DB247" s="19"/>
      <c r="DC247" s="19"/>
      <c r="DD247" s="21"/>
      <c r="DE247" s="21"/>
      <c r="DF247" s="21"/>
      <c r="DG247" s="197"/>
      <c r="DH247" s="198"/>
      <c r="DI247" s="183"/>
      <c r="DJ247" s="19"/>
      <c r="DK247" s="19"/>
      <c r="DL247" s="21"/>
      <c r="DM247" s="21"/>
      <c r="DN247" s="21"/>
      <c r="DO247" s="197"/>
      <c r="DP247" s="198"/>
      <c r="DQ247" s="183"/>
      <c r="DR247" s="19"/>
      <c r="DS247" s="19"/>
      <c r="DT247" s="21"/>
      <c r="DU247" s="21"/>
      <c r="DV247" s="21"/>
      <c r="DW247" s="197"/>
      <c r="DX247" s="198"/>
      <c r="DY247" s="183"/>
      <c r="DZ247" s="19"/>
      <c r="EA247" s="19"/>
      <c r="EB247" s="194"/>
      <c r="EC247" s="194"/>
      <c r="ED247" s="194"/>
      <c r="EE247" s="848"/>
      <c r="EF247" s="849"/>
      <c r="EG247" s="195"/>
      <c r="EH247" s="19"/>
      <c r="EI247" s="19"/>
      <c r="EJ247" s="21"/>
      <c r="EK247" s="21"/>
      <c r="EL247" s="21"/>
      <c r="EM247" s="197"/>
      <c r="EN247" s="198"/>
      <c r="EO247" s="183"/>
      <c r="EP247" s="19"/>
      <c r="EQ247" s="19"/>
    </row>
    <row r="248" spans="1:147" ht="37.5" customHeight="1">
      <c r="A248" s="19"/>
      <c r="B248" s="19"/>
      <c r="C248" s="19"/>
      <c r="D248" s="21"/>
      <c r="E248" s="21"/>
      <c r="F248" s="21"/>
      <c r="G248" s="197"/>
      <c r="H248" s="198"/>
      <c r="I248" s="183"/>
      <c r="J248" s="19"/>
      <c r="K248" s="19"/>
      <c r="L248" s="21"/>
      <c r="M248" s="21"/>
      <c r="N248" s="21"/>
      <c r="O248" s="197"/>
      <c r="P248" s="198"/>
      <c r="Q248" s="183"/>
      <c r="R248" s="19"/>
      <c r="S248" s="19"/>
      <c r="T248" s="21"/>
      <c r="U248" s="21"/>
      <c r="V248" s="21"/>
      <c r="W248" s="197"/>
      <c r="X248" s="198"/>
      <c r="Y248" s="183"/>
      <c r="Z248" s="19"/>
      <c r="AA248" s="19"/>
      <c r="AB248" s="21"/>
      <c r="AC248" s="21"/>
      <c r="AD248" s="21"/>
      <c r="AE248" s="197"/>
      <c r="AF248" s="198"/>
      <c r="AG248" s="183"/>
      <c r="AH248" s="19"/>
      <c r="AI248" s="19"/>
      <c r="AJ248" s="21"/>
      <c r="AK248" s="21"/>
      <c r="AL248" s="21"/>
      <c r="AM248" s="197"/>
      <c r="AN248" s="198"/>
      <c r="AO248" s="183"/>
      <c r="AP248" s="19"/>
      <c r="AQ248" s="19"/>
      <c r="AR248" s="21"/>
      <c r="AS248" s="21"/>
      <c r="AT248" s="21"/>
      <c r="AU248" s="197"/>
      <c r="AV248" s="198"/>
      <c r="AW248" s="183"/>
      <c r="AX248" s="19"/>
      <c r="AY248" s="19"/>
      <c r="AZ248" s="21"/>
      <c r="BA248" s="21"/>
      <c r="BB248" s="21"/>
      <c r="BC248" s="197"/>
      <c r="BD248" s="198"/>
      <c r="BE248" s="183"/>
      <c r="BF248" s="19"/>
      <c r="BG248" s="19"/>
      <c r="BH248" s="21"/>
      <c r="BI248" s="21"/>
      <c r="BJ248" s="21"/>
      <c r="BK248" s="197"/>
      <c r="BL248" s="198"/>
      <c r="BM248" s="183"/>
      <c r="BN248" s="19"/>
      <c r="BO248" s="19"/>
      <c r="BP248" s="21"/>
      <c r="BQ248" s="21"/>
      <c r="BR248" s="21"/>
      <c r="BS248" s="197"/>
      <c r="BT248" s="198"/>
      <c r="BU248" s="183"/>
      <c r="BV248" s="19"/>
      <c r="BW248" s="19"/>
      <c r="BX248" s="21"/>
      <c r="BY248" s="21"/>
      <c r="BZ248" s="21"/>
      <c r="CA248" s="197"/>
      <c r="CB248" s="198"/>
      <c r="CC248" s="183"/>
      <c r="CD248" s="19"/>
      <c r="CE248" s="19"/>
      <c r="CF248" s="21"/>
      <c r="CG248" s="21"/>
      <c r="CH248" s="21"/>
      <c r="CI248" s="197"/>
      <c r="CJ248" s="198"/>
      <c r="CK248" s="183"/>
      <c r="CL248" s="19"/>
      <c r="CM248" s="19"/>
      <c r="CN248" s="21"/>
      <c r="CO248" s="21"/>
      <c r="CP248" s="21"/>
      <c r="CQ248" s="197"/>
      <c r="CR248" s="198"/>
      <c r="CS248" s="183"/>
      <c r="CT248" s="19"/>
      <c r="CU248" s="19"/>
      <c r="CV248" s="21"/>
      <c r="CW248" s="21"/>
      <c r="CX248" s="21"/>
      <c r="CY248" s="197"/>
      <c r="CZ248" s="198"/>
      <c r="DA248" s="183"/>
      <c r="DB248" s="19"/>
      <c r="DC248" s="19"/>
      <c r="DD248" s="21"/>
      <c r="DE248" s="21"/>
      <c r="DF248" s="21"/>
      <c r="DG248" s="197"/>
      <c r="DH248" s="198"/>
      <c r="DI248" s="183"/>
      <c r="DJ248" s="19"/>
      <c r="DK248" s="19"/>
      <c r="DL248" s="21"/>
      <c r="DM248" s="21"/>
      <c r="DN248" s="21"/>
      <c r="DO248" s="197"/>
      <c r="DP248" s="198"/>
      <c r="DQ248" s="183"/>
      <c r="DR248" s="19"/>
      <c r="DS248" s="19"/>
      <c r="DT248" s="21"/>
      <c r="DU248" s="21"/>
      <c r="DV248" s="21"/>
      <c r="DW248" s="197"/>
      <c r="DX248" s="198"/>
      <c r="DY248" s="183"/>
      <c r="DZ248" s="19"/>
      <c r="EA248" s="19"/>
      <c r="EB248" s="194"/>
      <c r="EC248" s="194"/>
      <c r="ED248" s="194"/>
      <c r="EE248" s="848"/>
      <c r="EF248" s="849"/>
      <c r="EG248" s="195"/>
      <c r="EH248" s="19"/>
      <c r="EI248" s="19"/>
      <c r="EJ248" s="21"/>
      <c r="EK248" s="21"/>
      <c r="EL248" s="21"/>
      <c r="EM248" s="197"/>
      <c r="EN248" s="198"/>
      <c r="EO248" s="183"/>
      <c r="EP248" s="19"/>
      <c r="EQ248" s="19"/>
    </row>
    <row r="249" spans="1:147" ht="37.5" customHeight="1">
      <c r="A249" s="19"/>
      <c r="B249" s="19"/>
      <c r="C249" s="19"/>
      <c r="D249" s="21"/>
      <c r="E249" s="21"/>
      <c r="F249" s="21"/>
      <c r="G249" s="197"/>
      <c r="H249" s="198"/>
      <c r="I249" s="183"/>
      <c r="J249" s="19"/>
      <c r="K249" s="19"/>
      <c r="L249" s="21"/>
      <c r="M249" s="21"/>
      <c r="N249" s="21"/>
      <c r="O249" s="197"/>
      <c r="P249" s="198"/>
      <c r="Q249" s="183"/>
      <c r="R249" s="19"/>
      <c r="S249" s="19"/>
      <c r="T249" s="21"/>
      <c r="U249" s="21"/>
      <c r="V249" s="21"/>
      <c r="W249" s="197"/>
      <c r="X249" s="198"/>
      <c r="Y249" s="183"/>
      <c r="Z249" s="19"/>
      <c r="AA249" s="19"/>
      <c r="AB249" s="21"/>
      <c r="AC249" s="21"/>
      <c r="AD249" s="21"/>
      <c r="AE249" s="197"/>
      <c r="AF249" s="198"/>
      <c r="AG249" s="183"/>
      <c r="AH249" s="19"/>
      <c r="AI249" s="19"/>
      <c r="AJ249" s="21"/>
      <c r="AK249" s="21"/>
      <c r="AL249" s="21"/>
      <c r="AM249" s="197"/>
      <c r="AN249" s="198"/>
      <c r="AO249" s="183"/>
      <c r="AP249" s="19"/>
      <c r="AQ249" s="19"/>
      <c r="AR249" s="21"/>
      <c r="AS249" s="21"/>
      <c r="AT249" s="21"/>
      <c r="AU249" s="197"/>
      <c r="AV249" s="198"/>
      <c r="AW249" s="183"/>
      <c r="AX249" s="19"/>
      <c r="AY249" s="19"/>
      <c r="AZ249" s="21"/>
      <c r="BA249" s="21"/>
      <c r="BB249" s="21"/>
      <c r="BC249" s="197"/>
      <c r="BD249" s="198"/>
      <c r="BE249" s="183"/>
      <c r="BF249" s="19"/>
      <c r="BG249" s="19"/>
      <c r="BH249" s="21"/>
      <c r="BI249" s="21"/>
      <c r="BJ249" s="21"/>
      <c r="BK249" s="197"/>
      <c r="BL249" s="198"/>
      <c r="BM249" s="183"/>
      <c r="BN249" s="19"/>
      <c r="BO249" s="19"/>
      <c r="BP249" s="21"/>
      <c r="BQ249" s="21"/>
      <c r="BR249" s="21"/>
      <c r="BS249" s="197"/>
      <c r="BT249" s="198"/>
      <c r="BU249" s="183"/>
      <c r="BV249" s="19"/>
      <c r="BW249" s="19"/>
      <c r="BX249" s="21"/>
      <c r="BY249" s="21"/>
      <c r="BZ249" s="21"/>
      <c r="CA249" s="197"/>
      <c r="CB249" s="198"/>
      <c r="CC249" s="183"/>
      <c r="CD249" s="19"/>
      <c r="CE249" s="19"/>
      <c r="CF249" s="21"/>
      <c r="CG249" s="21"/>
      <c r="CH249" s="21"/>
      <c r="CI249" s="197"/>
      <c r="CJ249" s="198"/>
      <c r="CK249" s="183"/>
      <c r="CL249" s="19"/>
      <c r="CM249" s="19"/>
      <c r="CN249" s="21"/>
      <c r="CO249" s="21"/>
      <c r="CP249" s="21"/>
      <c r="CQ249" s="197"/>
      <c r="CR249" s="198"/>
      <c r="CS249" s="183"/>
      <c r="CT249" s="19"/>
      <c r="CU249" s="19"/>
      <c r="CV249" s="21"/>
      <c r="CW249" s="21"/>
      <c r="CX249" s="21"/>
      <c r="CY249" s="197"/>
      <c r="CZ249" s="198"/>
      <c r="DA249" s="183"/>
      <c r="DB249" s="19"/>
      <c r="DC249" s="19"/>
      <c r="DD249" s="21"/>
      <c r="DE249" s="21"/>
      <c r="DF249" s="21"/>
      <c r="DG249" s="197"/>
      <c r="DH249" s="198"/>
      <c r="DI249" s="183"/>
      <c r="DJ249" s="19"/>
      <c r="DK249" s="19"/>
      <c r="DL249" s="21"/>
      <c r="DM249" s="21"/>
      <c r="DN249" s="21"/>
      <c r="DO249" s="197"/>
      <c r="DP249" s="198"/>
      <c r="DQ249" s="183"/>
      <c r="DR249" s="19"/>
      <c r="DS249" s="19"/>
      <c r="DT249" s="21"/>
      <c r="DU249" s="21"/>
      <c r="DV249" s="21"/>
      <c r="DW249" s="197"/>
      <c r="DX249" s="198"/>
      <c r="DY249" s="183"/>
      <c r="DZ249" s="19"/>
      <c r="EA249" s="19"/>
      <c r="EB249" s="194"/>
      <c r="EC249" s="194"/>
      <c r="ED249" s="194"/>
      <c r="EE249" s="848"/>
      <c r="EF249" s="849"/>
      <c r="EG249" s="195"/>
      <c r="EH249" s="19"/>
      <c r="EI249" s="19"/>
      <c r="EJ249" s="21"/>
      <c r="EK249" s="21"/>
      <c r="EL249" s="21"/>
      <c r="EM249" s="197"/>
      <c r="EN249" s="198"/>
      <c r="EO249" s="183"/>
      <c r="EP249" s="19"/>
      <c r="EQ249" s="19"/>
    </row>
    <row r="250" spans="1:147" ht="37.5" customHeight="1">
      <c r="A250" s="19"/>
      <c r="B250" s="19"/>
      <c r="C250" s="19"/>
      <c r="D250" s="21"/>
      <c r="E250" s="21"/>
      <c r="F250" s="21"/>
      <c r="G250" s="197"/>
      <c r="H250" s="198"/>
      <c r="I250" s="183"/>
      <c r="J250" s="19"/>
      <c r="K250" s="19"/>
      <c r="L250" s="21"/>
      <c r="M250" s="21"/>
      <c r="N250" s="21"/>
      <c r="O250" s="197"/>
      <c r="P250" s="198"/>
      <c r="Q250" s="183"/>
      <c r="R250" s="19"/>
      <c r="S250" s="19"/>
      <c r="T250" s="21"/>
      <c r="U250" s="21"/>
      <c r="V250" s="21"/>
      <c r="W250" s="197"/>
      <c r="X250" s="198"/>
      <c r="Y250" s="183"/>
      <c r="Z250" s="19"/>
      <c r="AA250" s="19"/>
      <c r="AB250" s="21"/>
      <c r="AC250" s="21"/>
      <c r="AD250" s="21"/>
      <c r="AE250" s="197"/>
      <c r="AF250" s="198"/>
      <c r="AG250" s="183"/>
      <c r="AH250" s="19"/>
      <c r="AI250" s="19"/>
      <c r="AJ250" s="21"/>
      <c r="AK250" s="21"/>
      <c r="AL250" s="21"/>
      <c r="AM250" s="197"/>
      <c r="AN250" s="198"/>
      <c r="AO250" s="183"/>
      <c r="AP250" s="19"/>
      <c r="AQ250" s="19"/>
      <c r="AR250" s="21"/>
      <c r="AS250" s="21"/>
      <c r="AT250" s="21"/>
      <c r="AU250" s="197"/>
      <c r="AV250" s="198"/>
      <c r="AW250" s="183"/>
      <c r="AX250" s="19"/>
      <c r="AY250" s="19"/>
      <c r="AZ250" s="21"/>
      <c r="BA250" s="21"/>
      <c r="BB250" s="21"/>
      <c r="BC250" s="197"/>
      <c r="BD250" s="198"/>
      <c r="BE250" s="183"/>
      <c r="BF250" s="19"/>
      <c r="BG250" s="19"/>
      <c r="BH250" s="21"/>
      <c r="BI250" s="21"/>
      <c r="BJ250" s="21"/>
      <c r="BK250" s="197"/>
      <c r="BL250" s="198"/>
      <c r="BM250" s="183"/>
      <c r="BN250" s="19"/>
      <c r="BO250" s="19"/>
      <c r="BP250" s="21"/>
      <c r="BQ250" s="21"/>
      <c r="BR250" s="21"/>
      <c r="BS250" s="197"/>
      <c r="BT250" s="198"/>
      <c r="BU250" s="183"/>
      <c r="BV250" s="19"/>
      <c r="BW250" s="19"/>
      <c r="BX250" s="21"/>
      <c r="BY250" s="21"/>
      <c r="BZ250" s="21"/>
      <c r="CA250" s="197"/>
      <c r="CB250" s="198"/>
      <c r="CC250" s="183"/>
      <c r="CD250" s="19"/>
      <c r="CE250" s="19"/>
      <c r="CF250" s="21"/>
      <c r="CG250" s="21"/>
      <c r="CH250" s="21"/>
      <c r="CI250" s="197"/>
      <c r="CJ250" s="198"/>
      <c r="CK250" s="183"/>
      <c r="CL250" s="19"/>
      <c r="CM250" s="19"/>
      <c r="CN250" s="21"/>
      <c r="CO250" s="21"/>
      <c r="CP250" s="21"/>
      <c r="CQ250" s="197"/>
      <c r="CR250" s="198"/>
      <c r="CS250" s="183"/>
      <c r="CT250" s="19"/>
      <c r="CU250" s="19"/>
      <c r="CV250" s="21"/>
      <c r="CW250" s="21"/>
      <c r="CX250" s="21"/>
      <c r="CY250" s="197"/>
      <c r="CZ250" s="198"/>
      <c r="DA250" s="183"/>
      <c r="DB250" s="19"/>
      <c r="DC250" s="19"/>
      <c r="DD250" s="21"/>
      <c r="DE250" s="21"/>
      <c r="DF250" s="21"/>
      <c r="DG250" s="197"/>
      <c r="DH250" s="198"/>
      <c r="DI250" s="183"/>
      <c r="DJ250" s="19"/>
      <c r="DK250" s="19"/>
      <c r="DL250" s="21"/>
      <c r="DM250" s="21"/>
      <c r="DN250" s="21"/>
      <c r="DO250" s="197"/>
      <c r="DP250" s="198"/>
      <c r="DQ250" s="183"/>
      <c r="DR250" s="19"/>
      <c r="DS250" s="19"/>
      <c r="DT250" s="21"/>
      <c r="DU250" s="21"/>
      <c r="DV250" s="21"/>
      <c r="DW250" s="197"/>
      <c r="DX250" s="198"/>
      <c r="DY250" s="183"/>
      <c r="DZ250" s="19"/>
      <c r="EA250" s="19"/>
      <c r="EB250" s="194"/>
      <c r="EC250" s="194"/>
      <c r="ED250" s="194"/>
      <c r="EE250" s="848"/>
      <c r="EF250" s="849"/>
      <c r="EG250" s="195"/>
      <c r="EH250" s="19"/>
      <c r="EI250" s="19"/>
      <c r="EJ250" s="21"/>
      <c r="EK250" s="21"/>
      <c r="EL250" s="21"/>
      <c r="EM250" s="197"/>
      <c r="EN250" s="198"/>
      <c r="EO250" s="183"/>
      <c r="EP250" s="19"/>
      <c r="EQ250" s="19"/>
    </row>
    <row r="251" spans="1:147" ht="37.5" customHeight="1">
      <c r="A251" s="19"/>
      <c r="B251" s="19"/>
      <c r="C251" s="19"/>
      <c r="D251" s="21"/>
      <c r="E251" s="21"/>
      <c r="F251" s="21"/>
      <c r="G251" s="197"/>
      <c r="H251" s="198"/>
      <c r="I251" s="183"/>
      <c r="J251" s="19"/>
      <c r="K251" s="19"/>
      <c r="L251" s="21"/>
      <c r="M251" s="21"/>
      <c r="N251" s="21"/>
      <c r="O251" s="197"/>
      <c r="P251" s="198"/>
      <c r="Q251" s="183"/>
      <c r="R251" s="19"/>
      <c r="S251" s="19"/>
      <c r="T251" s="21"/>
      <c r="U251" s="21"/>
      <c r="V251" s="21"/>
      <c r="W251" s="197"/>
      <c r="X251" s="198"/>
      <c r="Y251" s="183"/>
      <c r="Z251" s="19"/>
      <c r="AA251" s="19"/>
      <c r="AB251" s="21"/>
      <c r="AC251" s="21"/>
      <c r="AD251" s="21"/>
      <c r="AE251" s="197"/>
      <c r="AF251" s="198"/>
      <c r="AG251" s="183"/>
      <c r="AH251" s="19"/>
      <c r="AI251" s="19"/>
      <c r="AJ251" s="21"/>
      <c r="AK251" s="21"/>
      <c r="AL251" s="21"/>
      <c r="AM251" s="197"/>
      <c r="AN251" s="198"/>
      <c r="AO251" s="183"/>
      <c r="AP251" s="19"/>
      <c r="AQ251" s="19"/>
      <c r="AR251" s="21"/>
      <c r="AS251" s="21"/>
      <c r="AT251" s="21"/>
      <c r="AU251" s="197"/>
      <c r="AV251" s="198"/>
      <c r="AW251" s="183"/>
      <c r="AX251" s="19"/>
      <c r="AY251" s="19"/>
      <c r="AZ251" s="21"/>
      <c r="BA251" s="21"/>
      <c r="BB251" s="21"/>
      <c r="BC251" s="197"/>
      <c r="BD251" s="198"/>
      <c r="BE251" s="183"/>
      <c r="BF251" s="19"/>
      <c r="BG251" s="19"/>
      <c r="BH251" s="21"/>
      <c r="BI251" s="21"/>
      <c r="BJ251" s="21"/>
      <c r="BK251" s="197"/>
      <c r="BL251" s="198"/>
      <c r="BM251" s="183"/>
      <c r="BN251" s="19"/>
      <c r="BO251" s="19"/>
      <c r="BP251" s="21"/>
      <c r="BQ251" s="21"/>
      <c r="BR251" s="21"/>
      <c r="BS251" s="197"/>
      <c r="BT251" s="198"/>
      <c r="BU251" s="183"/>
      <c r="BV251" s="19"/>
      <c r="BW251" s="19"/>
      <c r="BX251" s="21"/>
      <c r="BY251" s="21"/>
      <c r="BZ251" s="21"/>
      <c r="CA251" s="197"/>
      <c r="CB251" s="198"/>
      <c r="CC251" s="183"/>
      <c r="CD251" s="19"/>
      <c r="CE251" s="19"/>
      <c r="CF251" s="21"/>
      <c r="CG251" s="21"/>
      <c r="CH251" s="21"/>
      <c r="CI251" s="197"/>
      <c r="CJ251" s="198"/>
      <c r="CK251" s="183"/>
      <c r="CL251" s="19"/>
      <c r="CM251" s="19"/>
      <c r="CN251" s="21"/>
      <c r="CO251" s="21"/>
      <c r="CP251" s="21"/>
      <c r="CQ251" s="197"/>
      <c r="CR251" s="198"/>
      <c r="CS251" s="183"/>
      <c r="CT251" s="19"/>
      <c r="CU251" s="19"/>
      <c r="CV251" s="21"/>
      <c r="CW251" s="21"/>
      <c r="CX251" s="21"/>
      <c r="CY251" s="197"/>
      <c r="CZ251" s="198"/>
      <c r="DA251" s="183"/>
      <c r="DB251" s="19"/>
      <c r="DC251" s="19"/>
      <c r="DD251" s="21"/>
      <c r="DE251" s="21"/>
      <c r="DF251" s="21"/>
      <c r="DG251" s="197"/>
      <c r="DH251" s="198"/>
      <c r="DI251" s="183"/>
      <c r="DJ251" s="19"/>
      <c r="DK251" s="19"/>
      <c r="DL251" s="21"/>
      <c r="DM251" s="21"/>
      <c r="DN251" s="21"/>
      <c r="DO251" s="197"/>
      <c r="DP251" s="198"/>
      <c r="DQ251" s="183"/>
      <c r="DR251" s="19"/>
      <c r="DS251" s="19"/>
      <c r="DT251" s="21"/>
      <c r="DU251" s="21"/>
      <c r="DV251" s="21"/>
      <c r="DW251" s="197"/>
      <c r="DX251" s="198"/>
      <c r="DY251" s="183"/>
      <c r="DZ251" s="19"/>
      <c r="EA251" s="19"/>
      <c r="EB251" s="194"/>
      <c r="EC251" s="194"/>
      <c r="ED251" s="194"/>
      <c r="EE251" s="848"/>
      <c r="EF251" s="849"/>
      <c r="EG251" s="195"/>
      <c r="EH251" s="19"/>
      <c r="EI251" s="19"/>
      <c r="EJ251" s="21"/>
      <c r="EK251" s="21"/>
      <c r="EL251" s="21"/>
      <c r="EM251" s="197"/>
      <c r="EN251" s="198"/>
      <c r="EO251" s="183"/>
      <c r="EP251" s="19"/>
      <c r="EQ251" s="19"/>
    </row>
    <row r="252" spans="1:147" ht="37.5" customHeight="1">
      <c r="A252" s="19"/>
      <c r="B252" s="19"/>
      <c r="C252" s="19"/>
      <c r="D252" s="21"/>
      <c r="E252" s="21"/>
      <c r="F252" s="21"/>
      <c r="G252" s="197"/>
      <c r="H252" s="198"/>
      <c r="I252" s="183"/>
      <c r="J252" s="19"/>
      <c r="K252" s="19"/>
      <c r="L252" s="21"/>
      <c r="M252" s="21"/>
      <c r="N252" s="21"/>
      <c r="O252" s="197"/>
      <c r="P252" s="198"/>
      <c r="Q252" s="183"/>
      <c r="R252" s="19"/>
      <c r="S252" s="19"/>
      <c r="T252" s="21"/>
      <c r="U252" s="21"/>
      <c r="V252" s="21"/>
      <c r="W252" s="197"/>
      <c r="X252" s="198"/>
      <c r="Y252" s="183"/>
      <c r="Z252" s="19"/>
      <c r="AA252" s="19"/>
      <c r="AB252" s="21"/>
      <c r="AC252" s="21"/>
      <c r="AD252" s="21"/>
      <c r="AE252" s="197"/>
      <c r="AF252" s="198"/>
      <c r="AG252" s="183"/>
      <c r="AH252" s="19"/>
      <c r="AI252" s="19"/>
      <c r="AJ252" s="21"/>
      <c r="AK252" s="21"/>
      <c r="AL252" s="21"/>
      <c r="AM252" s="197"/>
      <c r="AN252" s="198"/>
      <c r="AO252" s="183"/>
      <c r="AP252" s="19"/>
      <c r="AQ252" s="19"/>
      <c r="AR252" s="21"/>
      <c r="AS252" s="21"/>
      <c r="AT252" s="21"/>
      <c r="AU252" s="197"/>
      <c r="AV252" s="198"/>
      <c r="AW252" s="183"/>
      <c r="AX252" s="19"/>
      <c r="AY252" s="19"/>
      <c r="AZ252" s="21"/>
      <c r="BA252" s="21"/>
      <c r="BB252" s="21"/>
      <c r="BC252" s="197"/>
      <c r="BD252" s="198"/>
      <c r="BE252" s="183"/>
      <c r="BF252" s="19"/>
      <c r="BG252" s="19"/>
      <c r="BH252" s="21"/>
      <c r="BI252" s="21"/>
      <c r="BJ252" s="21"/>
      <c r="BK252" s="197"/>
      <c r="BL252" s="198"/>
      <c r="BM252" s="183"/>
      <c r="BN252" s="19"/>
      <c r="BO252" s="19"/>
      <c r="BP252" s="21"/>
      <c r="BQ252" s="21"/>
      <c r="BR252" s="21"/>
      <c r="BS252" s="197"/>
      <c r="BT252" s="198"/>
      <c r="BU252" s="183"/>
      <c r="BV252" s="19"/>
      <c r="BW252" s="19"/>
      <c r="BX252" s="21"/>
      <c r="BY252" s="21"/>
      <c r="BZ252" s="21"/>
      <c r="CA252" s="197"/>
      <c r="CB252" s="198"/>
      <c r="CC252" s="183"/>
      <c r="CD252" s="19"/>
      <c r="CE252" s="19"/>
      <c r="CF252" s="21"/>
      <c r="CG252" s="21"/>
      <c r="CH252" s="21"/>
      <c r="CI252" s="197"/>
      <c r="CJ252" s="198"/>
      <c r="CK252" s="183"/>
      <c r="CL252" s="19"/>
      <c r="CM252" s="19"/>
      <c r="CN252" s="21"/>
      <c r="CO252" s="21"/>
      <c r="CP252" s="21"/>
      <c r="CQ252" s="197"/>
      <c r="CR252" s="198"/>
      <c r="CS252" s="183"/>
      <c r="CT252" s="19"/>
      <c r="CU252" s="19"/>
      <c r="CV252" s="21"/>
      <c r="CW252" s="21"/>
      <c r="CX252" s="21"/>
      <c r="CY252" s="197"/>
      <c r="CZ252" s="198"/>
      <c r="DA252" s="183"/>
      <c r="DB252" s="19"/>
      <c r="DC252" s="19"/>
      <c r="DD252" s="21"/>
      <c r="DE252" s="21"/>
      <c r="DF252" s="21"/>
      <c r="DG252" s="197"/>
      <c r="DH252" s="198"/>
      <c r="DI252" s="183"/>
      <c r="DJ252" s="19"/>
      <c r="DK252" s="19"/>
      <c r="DL252" s="21"/>
      <c r="DM252" s="21"/>
      <c r="DN252" s="21"/>
      <c r="DO252" s="197"/>
      <c r="DP252" s="198"/>
      <c r="DQ252" s="183"/>
      <c r="DR252" s="19"/>
      <c r="DS252" s="19"/>
      <c r="DT252" s="21"/>
      <c r="DU252" s="21"/>
      <c r="DV252" s="21"/>
      <c r="DW252" s="197"/>
      <c r="DX252" s="198"/>
      <c r="DY252" s="183"/>
      <c r="DZ252" s="19"/>
      <c r="EA252" s="19"/>
      <c r="EB252" s="194"/>
      <c r="EC252" s="194"/>
      <c r="ED252" s="194"/>
      <c r="EE252" s="848"/>
      <c r="EF252" s="849"/>
      <c r="EG252" s="195"/>
      <c r="EH252" s="19"/>
      <c r="EI252" s="19"/>
      <c r="EJ252" s="21"/>
      <c r="EK252" s="21"/>
      <c r="EL252" s="21"/>
      <c r="EM252" s="197"/>
      <c r="EN252" s="198"/>
      <c r="EO252" s="183"/>
      <c r="EP252" s="19"/>
      <c r="EQ252" s="19"/>
    </row>
    <row r="253" spans="1:147" ht="37.5" customHeight="1">
      <c r="A253" s="19"/>
      <c r="B253" s="19"/>
      <c r="C253" s="19"/>
      <c r="D253" s="21"/>
      <c r="E253" s="21"/>
      <c r="F253" s="21"/>
      <c r="G253" s="197"/>
      <c r="H253" s="198"/>
      <c r="I253" s="183"/>
      <c r="J253" s="19"/>
      <c r="K253" s="19"/>
      <c r="L253" s="21"/>
      <c r="M253" s="21"/>
      <c r="N253" s="21"/>
      <c r="O253" s="197"/>
      <c r="P253" s="198"/>
      <c r="Q253" s="183"/>
      <c r="R253" s="19"/>
      <c r="S253" s="19"/>
      <c r="T253" s="21"/>
      <c r="U253" s="21"/>
      <c r="V253" s="21"/>
      <c r="W253" s="197"/>
      <c r="X253" s="198"/>
      <c r="Y253" s="183"/>
      <c r="Z253" s="19"/>
      <c r="AA253" s="19"/>
      <c r="AB253" s="21"/>
      <c r="AC253" s="21"/>
      <c r="AD253" s="21"/>
      <c r="AE253" s="197"/>
      <c r="AF253" s="198"/>
      <c r="AG253" s="183"/>
      <c r="AH253" s="19"/>
      <c r="AI253" s="19"/>
      <c r="AJ253" s="21"/>
      <c r="AK253" s="21"/>
      <c r="AL253" s="21"/>
      <c r="AM253" s="197"/>
      <c r="AN253" s="198"/>
      <c r="AO253" s="183"/>
      <c r="AP253" s="19"/>
      <c r="AQ253" s="19"/>
      <c r="AR253" s="21"/>
      <c r="AS253" s="21"/>
      <c r="AT253" s="21"/>
      <c r="AU253" s="197"/>
      <c r="AV253" s="198"/>
      <c r="AW253" s="183"/>
      <c r="AX253" s="19"/>
      <c r="AY253" s="19"/>
      <c r="AZ253" s="21"/>
      <c r="BA253" s="21"/>
      <c r="BB253" s="21"/>
      <c r="BC253" s="197"/>
      <c r="BD253" s="198"/>
      <c r="BE253" s="183"/>
      <c r="BF253" s="19"/>
      <c r="BG253" s="19"/>
      <c r="BH253" s="21"/>
      <c r="BI253" s="21"/>
      <c r="BJ253" s="21"/>
      <c r="BK253" s="197"/>
      <c r="BL253" s="198"/>
      <c r="BM253" s="183"/>
      <c r="BN253" s="19"/>
      <c r="BO253" s="19"/>
      <c r="BP253" s="21"/>
      <c r="BQ253" s="21"/>
      <c r="BR253" s="21"/>
      <c r="BS253" s="197"/>
      <c r="BT253" s="198"/>
      <c r="BU253" s="183"/>
      <c r="BV253" s="19"/>
      <c r="BW253" s="19"/>
      <c r="BX253" s="21"/>
      <c r="BY253" s="21"/>
      <c r="BZ253" s="21"/>
      <c r="CA253" s="197"/>
      <c r="CB253" s="198"/>
      <c r="CC253" s="183"/>
      <c r="CD253" s="19"/>
      <c r="CE253" s="19"/>
      <c r="CF253" s="21"/>
      <c r="CG253" s="21"/>
      <c r="CH253" s="21"/>
      <c r="CI253" s="197"/>
      <c r="CJ253" s="198"/>
      <c r="CK253" s="183"/>
      <c r="CL253" s="19"/>
      <c r="CM253" s="19"/>
      <c r="CN253" s="21"/>
      <c r="CO253" s="21"/>
      <c r="CP253" s="21"/>
      <c r="CQ253" s="197"/>
      <c r="CR253" s="198"/>
      <c r="CS253" s="183"/>
      <c r="CT253" s="19"/>
      <c r="CU253" s="19"/>
      <c r="CV253" s="21"/>
      <c r="CW253" s="21"/>
      <c r="CX253" s="21"/>
      <c r="CY253" s="197"/>
      <c r="CZ253" s="198"/>
      <c r="DA253" s="183"/>
      <c r="DB253" s="19"/>
      <c r="DC253" s="19"/>
      <c r="DD253" s="21"/>
      <c r="DE253" s="21"/>
      <c r="DF253" s="21"/>
      <c r="DG253" s="197"/>
      <c r="DH253" s="198"/>
      <c r="DI253" s="183"/>
      <c r="DJ253" s="19"/>
      <c r="DK253" s="19"/>
      <c r="DL253" s="21"/>
      <c r="DM253" s="21"/>
      <c r="DN253" s="21"/>
      <c r="DO253" s="197"/>
      <c r="DP253" s="198"/>
      <c r="DQ253" s="183"/>
      <c r="DR253" s="19"/>
      <c r="DS253" s="19"/>
      <c r="DT253" s="21"/>
      <c r="DU253" s="21"/>
      <c r="DV253" s="21"/>
      <c r="DW253" s="197"/>
      <c r="DX253" s="198"/>
      <c r="DY253" s="183"/>
      <c r="DZ253" s="19"/>
      <c r="EA253" s="19"/>
      <c r="EB253" s="194"/>
      <c r="EC253" s="194"/>
      <c r="ED253" s="194"/>
      <c r="EE253" s="848"/>
      <c r="EF253" s="849"/>
      <c r="EG253" s="195"/>
      <c r="EH253" s="19"/>
      <c r="EI253" s="19"/>
      <c r="EJ253" s="21"/>
      <c r="EK253" s="21"/>
      <c r="EL253" s="21"/>
      <c r="EM253" s="197"/>
      <c r="EN253" s="198"/>
      <c r="EO253" s="183"/>
      <c r="EP253" s="19"/>
      <c r="EQ253" s="19"/>
    </row>
    <row r="254" spans="1:147" ht="37.5" customHeight="1">
      <c r="A254" s="19"/>
      <c r="B254" s="19"/>
      <c r="C254" s="19"/>
      <c r="D254" s="21"/>
      <c r="E254" s="21"/>
      <c r="F254" s="21"/>
      <c r="G254" s="197"/>
      <c r="H254" s="198"/>
      <c r="I254" s="183"/>
      <c r="J254" s="19"/>
      <c r="K254" s="19"/>
      <c r="L254" s="21"/>
      <c r="M254" s="21"/>
      <c r="N254" s="21"/>
      <c r="O254" s="197"/>
      <c r="P254" s="198"/>
      <c r="Q254" s="183"/>
      <c r="R254" s="19"/>
      <c r="S254" s="19"/>
      <c r="T254" s="21"/>
      <c r="U254" s="21"/>
      <c r="V254" s="21"/>
      <c r="W254" s="197"/>
      <c r="X254" s="198"/>
      <c r="Y254" s="183"/>
      <c r="Z254" s="19"/>
      <c r="AA254" s="19"/>
      <c r="AB254" s="21"/>
      <c r="AC254" s="21"/>
      <c r="AD254" s="21"/>
      <c r="AE254" s="197"/>
      <c r="AF254" s="198"/>
      <c r="AG254" s="183"/>
      <c r="AH254" s="19"/>
      <c r="AI254" s="19"/>
      <c r="AJ254" s="21"/>
      <c r="AK254" s="21"/>
      <c r="AL254" s="21"/>
      <c r="AM254" s="197"/>
      <c r="AN254" s="198"/>
      <c r="AO254" s="183"/>
      <c r="AP254" s="19"/>
      <c r="AQ254" s="19"/>
      <c r="AR254" s="21"/>
      <c r="AS254" s="21"/>
      <c r="AT254" s="21"/>
      <c r="AU254" s="197"/>
      <c r="AV254" s="198"/>
      <c r="AW254" s="183"/>
      <c r="AX254" s="19"/>
      <c r="AY254" s="19"/>
      <c r="AZ254" s="21"/>
      <c r="BA254" s="21"/>
      <c r="BB254" s="21"/>
      <c r="BC254" s="197"/>
      <c r="BD254" s="198"/>
      <c r="BE254" s="183"/>
      <c r="BF254" s="19"/>
      <c r="BG254" s="19"/>
      <c r="BH254" s="21"/>
      <c r="BI254" s="21"/>
      <c r="BJ254" s="21"/>
      <c r="BK254" s="197"/>
      <c r="BL254" s="198"/>
      <c r="BM254" s="183"/>
      <c r="BN254" s="19"/>
      <c r="BO254" s="19"/>
      <c r="BP254" s="21"/>
      <c r="BQ254" s="21"/>
      <c r="BR254" s="21"/>
      <c r="BS254" s="197"/>
      <c r="BT254" s="198"/>
      <c r="BU254" s="183"/>
      <c r="BV254" s="19"/>
      <c r="BW254" s="19"/>
      <c r="BX254" s="21"/>
      <c r="BY254" s="21"/>
      <c r="BZ254" s="21"/>
      <c r="CA254" s="197"/>
      <c r="CB254" s="198"/>
      <c r="CC254" s="183"/>
      <c r="CD254" s="19"/>
      <c r="CE254" s="19"/>
      <c r="CF254" s="21"/>
      <c r="CG254" s="21"/>
      <c r="CH254" s="21"/>
      <c r="CI254" s="197"/>
      <c r="CJ254" s="198"/>
      <c r="CK254" s="183"/>
      <c r="CL254" s="19"/>
      <c r="CM254" s="19"/>
      <c r="CN254" s="21"/>
      <c r="CO254" s="21"/>
      <c r="CP254" s="21"/>
      <c r="CQ254" s="197"/>
      <c r="CR254" s="198"/>
      <c r="CS254" s="183"/>
      <c r="CT254" s="19"/>
      <c r="CU254" s="19"/>
      <c r="CV254" s="21"/>
      <c r="CW254" s="21"/>
      <c r="CX254" s="21"/>
      <c r="CY254" s="197"/>
      <c r="CZ254" s="198"/>
      <c r="DA254" s="183"/>
      <c r="DB254" s="19"/>
      <c r="DC254" s="19"/>
      <c r="DD254" s="21"/>
      <c r="DE254" s="21"/>
      <c r="DF254" s="21"/>
      <c r="DG254" s="197"/>
      <c r="DH254" s="198"/>
      <c r="DI254" s="183"/>
      <c r="DJ254" s="19"/>
      <c r="DK254" s="19"/>
      <c r="DL254" s="21"/>
      <c r="DM254" s="21"/>
      <c r="DN254" s="21"/>
      <c r="DO254" s="197"/>
      <c r="DP254" s="198"/>
      <c r="DQ254" s="183"/>
      <c r="DR254" s="19"/>
      <c r="DS254" s="19"/>
      <c r="DT254" s="21"/>
      <c r="DU254" s="21"/>
      <c r="DV254" s="21"/>
      <c r="DW254" s="197"/>
      <c r="DX254" s="198"/>
      <c r="DY254" s="183"/>
      <c r="DZ254" s="19"/>
      <c r="EA254" s="19"/>
      <c r="EB254" s="194"/>
      <c r="EC254" s="194"/>
      <c r="ED254" s="194"/>
      <c r="EE254" s="848"/>
      <c r="EF254" s="849"/>
      <c r="EG254" s="195"/>
      <c r="EH254" s="19"/>
      <c r="EI254" s="19"/>
      <c r="EJ254" s="21"/>
      <c r="EK254" s="21"/>
      <c r="EL254" s="21"/>
      <c r="EM254" s="197"/>
      <c r="EN254" s="198"/>
      <c r="EO254" s="183"/>
      <c r="EP254" s="19"/>
      <c r="EQ254" s="19"/>
    </row>
    <row r="255" spans="1:147" ht="37.5" customHeight="1">
      <c r="A255" s="19"/>
      <c r="B255" s="19"/>
      <c r="C255" s="19"/>
      <c r="D255" s="21"/>
      <c r="E255" s="21"/>
      <c r="F255" s="21"/>
      <c r="G255" s="197"/>
      <c r="H255" s="198"/>
      <c r="I255" s="183"/>
      <c r="J255" s="19"/>
      <c r="K255" s="19"/>
      <c r="L255" s="21"/>
      <c r="M255" s="21"/>
      <c r="N255" s="21"/>
      <c r="O255" s="197"/>
      <c r="P255" s="198"/>
      <c r="Q255" s="183"/>
      <c r="R255" s="19"/>
      <c r="S255" s="19"/>
      <c r="T255" s="21"/>
      <c r="U255" s="21"/>
      <c r="V255" s="21"/>
      <c r="W255" s="197"/>
      <c r="X255" s="198"/>
      <c r="Y255" s="183"/>
      <c r="Z255" s="19"/>
      <c r="AA255" s="19"/>
      <c r="AB255" s="21"/>
      <c r="AC255" s="21"/>
      <c r="AD255" s="21"/>
      <c r="AE255" s="197"/>
      <c r="AF255" s="198"/>
      <c r="AG255" s="183"/>
      <c r="AH255" s="19"/>
      <c r="AI255" s="19"/>
      <c r="AJ255" s="21"/>
      <c r="AK255" s="21"/>
      <c r="AL255" s="21"/>
      <c r="AM255" s="197"/>
      <c r="AN255" s="198"/>
      <c r="AO255" s="183"/>
      <c r="AP255" s="19"/>
      <c r="AQ255" s="19"/>
      <c r="AR255" s="21"/>
      <c r="AS255" s="21"/>
      <c r="AT255" s="21"/>
      <c r="AU255" s="197"/>
      <c r="AV255" s="198"/>
      <c r="AW255" s="183"/>
      <c r="AX255" s="19"/>
      <c r="AY255" s="19"/>
      <c r="AZ255" s="21"/>
      <c r="BA255" s="21"/>
      <c r="BB255" s="21"/>
      <c r="BC255" s="197"/>
      <c r="BD255" s="198"/>
      <c r="BE255" s="183"/>
      <c r="BF255" s="19"/>
      <c r="BG255" s="19"/>
      <c r="BH255" s="21"/>
      <c r="BI255" s="21"/>
      <c r="BJ255" s="21"/>
      <c r="BK255" s="197"/>
      <c r="BL255" s="198"/>
      <c r="BM255" s="183"/>
      <c r="BN255" s="19"/>
      <c r="BO255" s="19"/>
      <c r="BP255" s="21"/>
      <c r="BQ255" s="21"/>
      <c r="BR255" s="21"/>
      <c r="BS255" s="197"/>
      <c r="BT255" s="198"/>
      <c r="BU255" s="183"/>
      <c r="BV255" s="19"/>
      <c r="BW255" s="19"/>
      <c r="BX255" s="21"/>
      <c r="BY255" s="21"/>
      <c r="BZ255" s="21"/>
      <c r="CA255" s="197"/>
      <c r="CB255" s="198"/>
      <c r="CC255" s="183"/>
      <c r="CD255" s="19"/>
      <c r="CE255" s="19"/>
      <c r="CF255" s="21"/>
      <c r="CG255" s="21"/>
      <c r="CH255" s="21"/>
      <c r="CI255" s="197"/>
      <c r="CJ255" s="198"/>
      <c r="CK255" s="183"/>
      <c r="CL255" s="19"/>
      <c r="CM255" s="19"/>
      <c r="CN255" s="21"/>
      <c r="CO255" s="21"/>
      <c r="CP255" s="21"/>
      <c r="CQ255" s="197"/>
      <c r="CR255" s="198"/>
      <c r="CS255" s="183"/>
      <c r="CT255" s="19"/>
      <c r="CU255" s="19"/>
      <c r="CV255" s="21"/>
      <c r="CW255" s="21"/>
      <c r="CX255" s="21"/>
      <c r="CY255" s="197"/>
      <c r="CZ255" s="198"/>
      <c r="DA255" s="183"/>
      <c r="DB255" s="19"/>
      <c r="DC255" s="19"/>
      <c r="DD255" s="21"/>
      <c r="DE255" s="21"/>
      <c r="DF255" s="21"/>
      <c r="DG255" s="197"/>
      <c r="DH255" s="198"/>
      <c r="DI255" s="183"/>
      <c r="DJ255" s="19"/>
      <c r="DK255" s="19"/>
      <c r="DL255" s="21"/>
      <c r="DM255" s="21"/>
      <c r="DN255" s="21"/>
      <c r="DO255" s="197"/>
      <c r="DP255" s="198"/>
      <c r="DQ255" s="183"/>
      <c r="DR255" s="19"/>
      <c r="DS255" s="19"/>
      <c r="DT255" s="21"/>
      <c r="DU255" s="21"/>
      <c r="DV255" s="21"/>
      <c r="DW255" s="197"/>
      <c r="DX255" s="198"/>
      <c r="DY255" s="183"/>
      <c r="DZ255" s="19"/>
      <c r="EA255" s="19"/>
      <c r="EB255" s="194"/>
      <c r="EC255" s="194"/>
      <c r="ED255" s="194"/>
      <c r="EE255" s="848"/>
      <c r="EF255" s="849"/>
      <c r="EG255" s="195"/>
      <c r="EH255" s="19"/>
      <c r="EI255" s="19"/>
      <c r="EJ255" s="21"/>
      <c r="EK255" s="21"/>
      <c r="EL255" s="21"/>
      <c r="EM255" s="197"/>
      <c r="EN255" s="198"/>
      <c r="EO255" s="183"/>
      <c r="EP255" s="19"/>
      <c r="EQ255" s="19"/>
    </row>
    <row r="256" spans="1:147" ht="37.5" customHeight="1">
      <c r="A256" s="19"/>
      <c r="B256" s="19"/>
      <c r="C256" s="19"/>
      <c r="D256" s="21"/>
      <c r="E256" s="21"/>
      <c r="F256" s="21"/>
      <c r="G256" s="197"/>
      <c r="H256" s="198"/>
      <c r="I256" s="183"/>
      <c r="J256" s="19"/>
      <c r="K256" s="19"/>
      <c r="L256" s="21"/>
      <c r="M256" s="21"/>
      <c r="N256" s="21"/>
      <c r="O256" s="197"/>
      <c r="P256" s="198"/>
      <c r="Q256" s="183"/>
      <c r="R256" s="19"/>
      <c r="S256" s="19"/>
      <c r="T256" s="21"/>
      <c r="U256" s="21"/>
      <c r="V256" s="21"/>
      <c r="W256" s="197"/>
      <c r="X256" s="198"/>
      <c r="Y256" s="183"/>
      <c r="Z256" s="19"/>
      <c r="AA256" s="19"/>
      <c r="AB256" s="21"/>
      <c r="AC256" s="21"/>
      <c r="AD256" s="21"/>
      <c r="AE256" s="197"/>
      <c r="AF256" s="198"/>
      <c r="AG256" s="183"/>
      <c r="AH256" s="19"/>
      <c r="AI256" s="19"/>
      <c r="AJ256" s="21"/>
      <c r="AK256" s="21"/>
      <c r="AL256" s="21"/>
      <c r="AM256" s="197"/>
      <c r="AN256" s="198"/>
      <c r="AO256" s="183"/>
      <c r="AP256" s="19"/>
      <c r="AQ256" s="19"/>
      <c r="AR256" s="21"/>
      <c r="AS256" s="21"/>
      <c r="AT256" s="21"/>
      <c r="AU256" s="197"/>
      <c r="AV256" s="198"/>
      <c r="AW256" s="183"/>
      <c r="AX256" s="19"/>
      <c r="AY256" s="19"/>
      <c r="AZ256" s="21"/>
      <c r="BA256" s="21"/>
      <c r="BB256" s="21"/>
      <c r="BC256" s="197"/>
      <c r="BD256" s="198"/>
      <c r="BE256" s="183"/>
      <c r="BF256" s="19"/>
      <c r="BG256" s="19"/>
      <c r="BH256" s="21"/>
      <c r="BI256" s="21"/>
      <c r="BJ256" s="21"/>
      <c r="BK256" s="197"/>
      <c r="BL256" s="198"/>
      <c r="BM256" s="183"/>
      <c r="BN256" s="19"/>
      <c r="BO256" s="19"/>
      <c r="BP256" s="21"/>
      <c r="BQ256" s="21"/>
      <c r="BR256" s="21"/>
      <c r="BS256" s="197"/>
      <c r="BT256" s="198"/>
      <c r="BU256" s="183"/>
      <c r="BV256" s="19"/>
      <c r="BW256" s="19"/>
      <c r="BX256" s="21"/>
      <c r="BY256" s="21"/>
      <c r="BZ256" s="21"/>
      <c r="CA256" s="197"/>
      <c r="CB256" s="198"/>
      <c r="CC256" s="183"/>
      <c r="CD256" s="19"/>
      <c r="CE256" s="19"/>
      <c r="CF256" s="21"/>
      <c r="CG256" s="21"/>
      <c r="CH256" s="21"/>
      <c r="CI256" s="197"/>
      <c r="CJ256" s="198"/>
      <c r="CK256" s="183"/>
      <c r="CL256" s="19"/>
      <c r="CM256" s="19"/>
      <c r="CN256" s="21"/>
      <c r="CO256" s="21"/>
      <c r="CP256" s="21"/>
      <c r="CQ256" s="197"/>
      <c r="CR256" s="198"/>
      <c r="CS256" s="183"/>
      <c r="CT256" s="19"/>
      <c r="CU256" s="19"/>
      <c r="CV256" s="21"/>
      <c r="CW256" s="21"/>
      <c r="CX256" s="21"/>
      <c r="CY256" s="197"/>
      <c r="CZ256" s="198"/>
      <c r="DA256" s="183"/>
      <c r="DB256" s="19"/>
      <c r="DC256" s="19"/>
      <c r="DD256" s="21"/>
      <c r="DE256" s="21"/>
      <c r="DF256" s="21"/>
      <c r="DG256" s="197"/>
      <c r="DH256" s="198"/>
      <c r="DI256" s="183"/>
      <c r="DJ256" s="19"/>
      <c r="DK256" s="19"/>
      <c r="DL256" s="21"/>
      <c r="DM256" s="21"/>
      <c r="DN256" s="21"/>
      <c r="DO256" s="197"/>
      <c r="DP256" s="198"/>
      <c r="DQ256" s="183"/>
      <c r="DR256" s="19"/>
      <c r="DS256" s="19"/>
      <c r="DT256" s="21"/>
      <c r="DU256" s="21"/>
      <c r="DV256" s="21"/>
      <c r="DW256" s="197"/>
      <c r="DX256" s="198"/>
      <c r="DY256" s="183"/>
      <c r="DZ256" s="19"/>
      <c r="EA256" s="19"/>
      <c r="EB256" s="194"/>
      <c r="EC256" s="194"/>
      <c r="ED256" s="194"/>
      <c r="EE256" s="848"/>
      <c r="EF256" s="849"/>
      <c r="EG256" s="195"/>
      <c r="EH256" s="19"/>
      <c r="EI256" s="19"/>
      <c r="EJ256" s="21"/>
      <c r="EK256" s="21"/>
      <c r="EL256" s="21"/>
      <c r="EM256" s="197"/>
      <c r="EN256" s="198"/>
      <c r="EO256" s="183"/>
      <c r="EP256" s="19"/>
      <c r="EQ256" s="19"/>
    </row>
    <row r="257" spans="1:147" ht="37.5" customHeight="1">
      <c r="A257" s="19"/>
      <c r="B257" s="19"/>
      <c r="C257" s="19"/>
      <c r="D257" s="21"/>
      <c r="E257" s="21"/>
      <c r="F257" s="21"/>
      <c r="G257" s="197"/>
      <c r="H257" s="198"/>
      <c r="I257" s="183"/>
      <c r="J257" s="19"/>
      <c r="K257" s="19"/>
      <c r="L257" s="21"/>
      <c r="M257" s="21"/>
      <c r="N257" s="21"/>
      <c r="O257" s="197"/>
      <c r="P257" s="198"/>
      <c r="Q257" s="183"/>
      <c r="R257" s="19"/>
      <c r="S257" s="19"/>
      <c r="T257" s="21"/>
      <c r="U257" s="21"/>
      <c r="V257" s="21"/>
      <c r="W257" s="197"/>
      <c r="X257" s="198"/>
      <c r="Y257" s="183"/>
      <c r="Z257" s="19"/>
      <c r="AA257" s="19"/>
      <c r="AB257" s="21"/>
      <c r="AC257" s="21"/>
      <c r="AD257" s="21"/>
      <c r="AE257" s="197"/>
      <c r="AF257" s="198"/>
      <c r="AG257" s="183"/>
      <c r="AH257" s="19"/>
      <c r="AI257" s="19"/>
      <c r="AJ257" s="21"/>
      <c r="AK257" s="21"/>
      <c r="AL257" s="21"/>
      <c r="AM257" s="197"/>
      <c r="AN257" s="198"/>
      <c r="AO257" s="183"/>
      <c r="AP257" s="19"/>
      <c r="AQ257" s="19"/>
      <c r="AR257" s="21"/>
      <c r="AS257" s="21"/>
      <c r="AT257" s="21"/>
      <c r="AU257" s="197"/>
      <c r="AV257" s="198"/>
      <c r="AW257" s="183"/>
      <c r="AX257" s="19"/>
      <c r="AY257" s="19"/>
      <c r="AZ257" s="21"/>
      <c r="BA257" s="21"/>
      <c r="BB257" s="21"/>
      <c r="BC257" s="197"/>
      <c r="BD257" s="198"/>
      <c r="BE257" s="183"/>
      <c r="BF257" s="19"/>
      <c r="BG257" s="19"/>
      <c r="BH257" s="21"/>
      <c r="BI257" s="21"/>
      <c r="BJ257" s="21"/>
      <c r="BK257" s="197"/>
      <c r="BL257" s="198"/>
      <c r="BM257" s="183"/>
      <c r="BN257" s="19"/>
      <c r="BO257" s="19"/>
      <c r="BP257" s="21"/>
      <c r="BQ257" s="21"/>
      <c r="BR257" s="21"/>
      <c r="BS257" s="197"/>
      <c r="BT257" s="198"/>
      <c r="BU257" s="183"/>
      <c r="BV257" s="19"/>
      <c r="BW257" s="19"/>
      <c r="BX257" s="21"/>
      <c r="BY257" s="21"/>
      <c r="BZ257" s="21"/>
      <c r="CA257" s="197"/>
      <c r="CB257" s="198"/>
      <c r="CC257" s="183"/>
      <c r="CD257" s="19"/>
      <c r="CE257" s="19"/>
      <c r="CF257" s="21"/>
      <c r="CG257" s="21"/>
      <c r="CH257" s="21"/>
      <c r="CI257" s="197"/>
      <c r="CJ257" s="198"/>
      <c r="CK257" s="183"/>
      <c r="CL257" s="19"/>
      <c r="CM257" s="19"/>
      <c r="CN257" s="21"/>
      <c r="CO257" s="21"/>
      <c r="CP257" s="21"/>
      <c r="CQ257" s="197"/>
      <c r="CR257" s="198"/>
      <c r="CS257" s="183"/>
      <c r="CT257" s="19"/>
      <c r="CU257" s="19"/>
      <c r="CV257" s="21"/>
      <c r="CW257" s="21"/>
      <c r="CX257" s="21"/>
      <c r="CY257" s="197"/>
      <c r="CZ257" s="198"/>
      <c r="DA257" s="183"/>
      <c r="DB257" s="19"/>
      <c r="DC257" s="19"/>
      <c r="DD257" s="21"/>
      <c r="DE257" s="21"/>
      <c r="DF257" s="21"/>
      <c r="DG257" s="197"/>
      <c r="DH257" s="198"/>
      <c r="DI257" s="183"/>
      <c r="DJ257" s="19"/>
      <c r="DK257" s="19"/>
      <c r="DL257" s="21"/>
      <c r="DM257" s="21"/>
      <c r="DN257" s="21"/>
      <c r="DO257" s="197"/>
      <c r="DP257" s="198"/>
      <c r="DQ257" s="183"/>
      <c r="DR257" s="19"/>
      <c r="DS257" s="19"/>
      <c r="DT257" s="21"/>
      <c r="DU257" s="21"/>
      <c r="DV257" s="21"/>
      <c r="DW257" s="197"/>
      <c r="DX257" s="198"/>
      <c r="DY257" s="183"/>
      <c r="DZ257" s="19"/>
      <c r="EA257" s="19"/>
      <c r="EB257" s="194"/>
      <c r="EC257" s="194"/>
      <c r="ED257" s="194"/>
      <c r="EE257" s="848"/>
      <c r="EF257" s="849"/>
      <c r="EG257" s="195"/>
      <c r="EH257" s="19"/>
      <c r="EI257" s="19"/>
      <c r="EJ257" s="21"/>
      <c r="EK257" s="21"/>
      <c r="EL257" s="21"/>
      <c r="EM257" s="197"/>
      <c r="EN257" s="198"/>
      <c r="EO257" s="183"/>
      <c r="EP257" s="19"/>
      <c r="EQ257" s="19"/>
    </row>
    <row r="258" spans="1:147" ht="37.5" customHeight="1">
      <c r="A258" s="19"/>
      <c r="B258" s="19"/>
      <c r="C258" s="19"/>
      <c r="D258" s="21"/>
      <c r="E258" s="21"/>
      <c r="F258" s="21"/>
      <c r="G258" s="197"/>
      <c r="H258" s="198"/>
      <c r="I258" s="183"/>
      <c r="J258" s="19"/>
      <c r="K258" s="19"/>
      <c r="L258" s="21"/>
      <c r="M258" s="21"/>
      <c r="N258" s="21"/>
      <c r="O258" s="197"/>
      <c r="P258" s="198"/>
      <c r="Q258" s="183"/>
      <c r="R258" s="19"/>
      <c r="S258" s="19"/>
      <c r="T258" s="21"/>
      <c r="U258" s="21"/>
      <c r="V258" s="21"/>
      <c r="W258" s="197"/>
      <c r="X258" s="198"/>
      <c r="Y258" s="183"/>
      <c r="Z258" s="19"/>
      <c r="AA258" s="19"/>
      <c r="AB258" s="21"/>
      <c r="AC258" s="21"/>
      <c r="AD258" s="21"/>
      <c r="AE258" s="197"/>
      <c r="AF258" s="198"/>
      <c r="AG258" s="183"/>
      <c r="AH258" s="19"/>
      <c r="AI258" s="19"/>
      <c r="AJ258" s="21"/>
      <c r="AK258" s="21"/>
      <c r="AL258" s="21"/>
      <c r="AM258" s="197"/>
      <c r="AN258" s="198"/>
      <c r="AO258" s="183"/>
      <c r="AP258" s="19"/>
      <c r="AQ258" s="19"/>
      <c r="AR258" s="21"/>
      <c r="AS258" s="21"/>
      <c r="AT258" s="21"/>
      <c r="AU258" s="197"/>
      <c r="AV258" s="198"/>
      <c r="AW258" s="183"/>
      <c r="AX258" s="19"/>
      <c r="AY258" s="19"/>
      <c r="AZ258" s="21"/>
      <c r="BA258" s="21"/>
      <c r="BB258" s="21"/>
      <c r="BC258" s="197"/>
      <c r="BD258" s="198"/>
      <c r="BE258" s="183"/>
      <c r="BF258" s="19"/>
      <c r="BG258" s="19"/>
      <c r="BH258" s="21"/>
      <c r="BI258" s="21"/>
      <c r="BJ258" s="21"/>
      <c r="BK258" s="197"/>
      <c r="BL258" s="198"/>
      <c r="BM258" s="183"/>
      <c r="BN258" s="19"/>
      <c r="BO258" s="19"/>
      <c r="BP258" s="21"/>
      <c r="BQ258" s="21"/>
      <c r="BR258" s="21"/>
      <c r="BS258" s="197"/>
      <c r="BT258" s="198"/>
      <c r="BU258" s="183"/>
      <c r="BV258" s="19"/>
      <c r="BW258" s="19"/>
      <c r="BX258" s="21"/>
      <c r="BY258" s="21"/>
      <c r="BZ258" s="21"/>
      <c r="CA258" s="197"/>
      <c r="CB258" s="198"/>
      <c r="CC258" s="183"/>
      <c r="CD258" s="19"/>
      <c r="CE258" s="19"/>
      <c r="CF258" s="21"/>
      <c r="CG258" s="21"/>
      <c r="CH258" s="21"/>
      <c r="CI258" s="197"/>
      <c r="CJ258" s="198"/>
      <c r="CK258" s="183"/>
      <c r="CL258" s="19"/>
      <c r="CM258" s="19"/>
      <c r="CN258" s="21"/>
      <c r="CO258" s="21"/>
      <c r="CP258" s="21"/>
      <c r="CQ258" s="197"/>
      <c r="CR258" s="198"/>
      <c r="CS258" s="183"/>
      <c r="CT258" s="19"/>
      <c r="CU258" s="19"/>
      <c r="CV258" s="21"/>
      <c r="CW258" s="21"/>
      <c r="CX258" s="21"/>
      <c r="CY258" s="197"/>
      <c r="CZ258" s="198"/>
      <c r="DA258" s="183"/>
      <c r="DB258" s="19"/>
      <c r="DC258" s="19"/>
      <c r="DD258" s="21"/>
      <c r="DE258" s="21"/>
      <c r="DF258" s="21"/>
      <c r="DG258" s="197"/>
      <c r="DH258" s="198"/>
      <c r="DI258" s="183"/>
      <c r="DJ258" s="19"/>
      <c r="DK258" s="19"/>
      <c r="DL258" s="21"/>
      <c r="DM258" s="21"/>
      <c r="DN258" s="21"/>
      <c r="DO258" s="197"/>
      <c r="DP258" s="198"/>
      <c r="DQ258" s="183"/>
      <c r="DR258" s="19"/>
      <c r="DS258" s="19"/>
      <c r="DT258" s="21"/>
      <c r="DU258" s="21"/>
      <c r="DV258" s="21"/>
      <c r="DW258" s="197"/>
      <c r="DX258" s="198"/>
      <c r="DY258" s="183"/>
      <c r="DZ258" s="19"/>
      <c r="EA258" s="19"/>
      <c r="EB258" s="194"/>
      <c r="EC258" s="194"/>
      <c r="ED258" s="194"/>
      <c r="EE258" s="848"/>
      <c r="EF258" s="849"/>
      <c r="EG258" s="195"/>
      <c r="EH258" s="19"/>
      <c r="EI258" s="19"/>
      <c r="EJ258" s="21"/>
      <c r="EK258" s="21"/>
      <c r="EL258" s="21"/>
      <c r="EM258" s="197"/>
      <c r="EN258" s="198"/>
      <c r="EO258" s="183"/>
      <c r="EP258" s="19"/>
      <c r="EQ258" s="19"/>
    </row>
    <row r="259" spans="1:147" ht="37.5" customHeight="1">
      <c r="A259" s="19"/>
      <c r="B259" s="19"/>
      <c r="C259" s="19"/>
      <c r="D259" s="21"/>
      <c r="E259" s="21"/>
      <c r="F259" s="21"/>
      <c r="G259" s="197"/>
      <c r="H259" s="198"/>
      <c r="I259" s="183"/>
      <c r="J259" s="19"/>
      <c r="K259" s="19"/>
      <c r="L259" s="21"/>
      <c r="M259" s="21"/>
      <c r="N259" s="21"/>
      <c r="O259" s="197"/>
      <c r="P259" s="198"/>
      <c r="Q259" s="183"/>
      <c r="R259" s="19"/>
      <c r="S259" s="19"/>
      <c r="T259" s="21"/>
      <c r="U259" s="21"/>
      <c r="V259" s="21"/>
      <c r="W259" s="197"/>
      <c r="X259" s="198"/>
      <c r="Y259" s="183"/>
      <c r="Z259" s="19"/>
      <c r="AA259" s="19"/>
      <c r="AB259" s="21"/>
      <c r="AC259" s="21"/>
      <c r="AD259" s="21"/>
      <c r="AE259" s="197"/>
      <c r="AF259" s="198"/>
      <c r="AG259" s="183"/>
      <c r="AH259" s="19"/>
      <c r="AI259" s="19"/>
      <c r="AJ259" s="21"/>
      <c r="AK259" s="21"/>
      <c r="AL259" s="21"/>
      <c r="AM259" s="197"/>
      <c r="AN259" s="198"/>
      <c r="AO259" s="183"/>
      <c r="AP259" s="19"/>
      <c r="AQ259" s="19"/>
      <c r="AR259" s="21"/>
      <c r="AS259" s="21"/>
      <c r="AT259" s="21"/>
      <c r="AU259" s="197"/>
      <c r="AV259" s="198"/>
      <c r="AW259" s="183"/>
      <c r="AX259" s="19"/>
      <c r="AY259" s="19"/>
      <c r="AZ259" s="21"/>
      <c r="BA259" s="21"/>
      <c r="BB259" s="21"/>
      <c r="BC259" s="197"/>
      <c r="BD259" s="198"/>
      <c r="BE259" s="183"/>
      <c r="BF259" s="19"/>
      <c r="BG259" s="19"/>
      <c r="BH259" s="21"/>
      <c r="BI259" s="21"/>
      <c r="BJ259" s="21"/>
      <c r="BK259" s="197"/>
      <c r="BL259" s="198"/>
      <c r="BM259" s="183"/>
      <c r="BN259" s="19"/>
      <c r="BO259" s="19"/>
      <c r="BP259" s="21"/>
      <c r="BQ259" s="21"/>
      <c r="BR259" s="21"/>
      <c r="BS259" s="197"/>
      <c r="BT259" s="198"/>
      <c r="BU259" s="183"/>
      <c r="BV259" s="19"/>
      <c r="BW259" s="19"/>
      <c r="BX259" s="21"/>
      <c r="BY259" s="21"/>
      <c r="BZ259" s="21"/>
      <c r="CA259" s="197"/>
      <c r="CB259" s="198"/>
      <c r="CC259" s="183"/>
      <c r="CD259" s="19"/>
      <c r="CE259" s="19"/>
      <c r="CF259" s="21"/>
      <c r="CG259" s="21"/>
      <c r="CH259" s="21"/>
      <c r="CI259" s="197"/>
      <c r="CJ259" s="198"/>
      <c r="CK259" s="183"/>
      <c r="CL259" s="19"/>
      <c r="CM259" s="19"/>
      <c r="CN259" s="21"/>
      <c r="CO259" s="21"/>
      <c r="CP259" s="21"/>
      <c r="CQ259" s="197"/>
      <c r="CR259" s="198"/>
      <c r="CS259" s="183"/>
      <c r="CT259" s="19"/>
      <c r="CU259" s="19"/>
      <c r="CV259" s="21"/>
      <c r="CW259" s="21"/>
      <c r="CX259" s="21"/>
      <c r="CY259" s="197"/>
      <c r="CZ259" s="198"/>
      <c r="DA259" s="183"/>
      <c r="DB259" s="19"/>
      <c r="DC259" s="19"/>
      <c r="DD259" s="21"/>
      <c r="DE259" s="21"/>
      <c r="DF259" s="21"/>
      <c r="DG259" s="197"/>
      <c r="DH259" s="198"/>
      <c r="DI259" s="183"/>
      <c r="DJ259" s="19"/>
      <c r="DK259" s="19"/>
      <c r="DL259" s="21"/>
      <c r="DM259" s="21"/>
      <c r="DN259" s="21"/>
      <c r="DO259" s="197"/>
      <c r="DP259" s="198"/>
      <c r="DQ259" s="183"/>
      <c r="DR259" s="19"/>
      <c r="DS259" s="19"/>
      <c r="DT259" s="21"/>
      <c r="DU259" s="21"/>
      <c r="DV259" s="21"/>
      <c r="DW259" s="197"/>
      <c r="DX259" s="198"/>
      <c r="DY259" s="183"/>
      <c r="DZ259" s="19"/>
      <c r="EA259" s="19"/>
      <c r="EB259" s="194"/>
      <c r="EC259" s="194"/>
      <c r="ED259" s="194"/>
      <c r="EE259" s="848"/>
      <c r="EF259" s="849"/>
      <c r="EG259" s="195"/>
      <c r="EH259" s="19"/>
      <c r="EI259" s="19"/>
      <c r="EJ259" s="21"/>
      <c r="EK259" s="21"/>
      <c r="EL259" s="21"/>
      <c r="EM259" s="197"/>
      <c r="EN259" s="198"/>
      <c r="EO259" s="183"/>
      <c r="EP259" s="19"/>
      <c r="EQ259" s="19"/>
    </row>
    <row r="260" spans="1:147" ht="37.5" customHeight="1">
      <c r="A260" s="19"/>
      <c r="B260" s="19"/>
      <c r="C260" s="19"/>
      <c r="D260" s="21"/>
      <c r="E260" s="21"/>
      <c r="F260" s="21"/>
      <c r="G260" s="197"/>
      <c r="H260" s="198"/>
      <c r="I260" s="183"/>
      <c r="J260" s="19"/>
      <c r="K260" s="19"/>
      <c r="L260" s="21"/>
      <c r="M260" s="21"/>
      <c r="N260" s="21"/>
      <c r="O260" s="197"/>
      <c r="P260" s="198"/>
      <c r="Q260" s="183"/>
      <c r="R260" s="19"/>
      <c r="S260" s="19"/>
      <c r="T260" s="21"/>
      <c r="U260" s="21"/>
      <c r="V260" s="21"/>
      <c r="W260" s="197"/>
      <c r="X260" s="198"/>
      <c r="Y260" s="183"/>
      <c r="Z260" s="19"/>
      <c r="AA260" s="19"/>
      <c r="AB260" s="21"/>
      <c r="AC260" s="21"/>
      <c r="AD260" s="21"/>
      <c r="AE260" s="197"/>
      <c r="AF260" s="198"/>
      <c r="AG260" s="183"/>
      <c r="AH260" s="19"/>
      <c r="AI260" s="19"/>
      <c r="AJ260" s="21"/>
      <c r="AK260" s="21"/>
      <c r="AL260" s="21"/>
      <c r="AM260" s="197"/>
      <c r="AN260" s="198"/>
      <c r="AO260" s="183"/>
      <c r="AP260" s="19"/>
      <c r="AQ260" s="19"/>
      <c r="AR260" s="21"/>
      <c r="AS260" s="21"/>
      <c r="AT260" s="21"/>
      <c r="AU260" s="197"/>
      <c r="AV260" s="198"/>
      <c r="AW260" s="183"/>
      <c r="AX260" s="19"/>
      <c r="AY260" s="19"/>
      <c r="AZ260" s="21"/>
      <c r="BA260" s="21"/>
      <c r="BB260" s="21"/>
      <c r="BC260" s="197"/>
      <c r="BD260" s="198"/>
      <c r="BE260" s="183"/>
      <c r="BF260" s="19"/>
      <c r="BG260" s="19"/>
      <c r="BH260" s="21"/>
      <c r="BI260" s="21"/>
      <c r="BJ260" s="21"/>
      <c r="BK260" s="197"/>
      <c r="BL260" s="198"/>
      <c r="BM260" s="183"/>
      <c r="BN260" s="19"/>
      <c r="BO260" s="19"/>
      <c r="BP260" s="21"/>
      <c r="BQ260" s="21"/>
      <c r="BR260" s="21"/>
      <c r="BS260" s="197"/>
      <c r="BT260" s="198"/>
      <c r="BU260" s="183"/>
      <c r="BV260" s="19"/>
      <c r="BW260" s="19"/>
      <c r="BX260" s="21"/>
      <c r="BY260" s="21"/>
      <c r="BZ260" s="21"/>
      <c r="CA260" s="197"/>
      <c r="CB260" s="198"/>
      <c r="CC260" s="183"/>
      <c r="CD260" s="19"/>
      <c r="CE260" s="19"/>
      <c r="CF260" s="21"/>
      <c r="CG260" s="21"/>
      <c r="CH260" s="21"/>
      <c r="CI260" s="197"/>
      <c r="CJ260" s="198"/>
      <c r="CK260" s="183"/>
      <c r="CL260" s="19"/>
      <c r="CM260" s="19"/>
      <c r="CN260" s="21"/>
      <c r="CO260" s="21"/>
      <c r="CP260" s="21"/>
      <c r="CQ260" s="197"/>
      <c r="CR260" s="198"/>
      <c r="CS260" s="183"/>
      <c r="CT260" s="19"/>
      <c r="CU260" s="19"/>
      <c r="CV260" s="21"/>
      <c r="CW260" s="21"/>
      <c r="CX260" s="21"/>
      <c r="CY260" s="197"/>
      <c r="CZ260" s="198"/>
      <c r="DA260" s="183"/>
      <c r="DB260" s="19"/>
      <c r="DC260" s="19"/>
      <c r="DD260" s="21"/>
      <c r="DE260" s="21"/>
      <c r="DF260" s="21"/>
      <c r="DG260" s="197"/>
      <c r="DH260" s="198"/>
      <c r="DI260" s="183"/>
      <c r="DJ260" s="19"/>
      <c r="DK260" s="19"/>
      <c r="DL260" s="21"/>
      <c r="DM260" s="21"/>
      <c r="DN260" s="21"/>
      <c r="DO260" s="197"/>
      <c r="DP260" s="198"/>
      <c r="DQ260" s="183"/>
      <c r="DR260" s="19"/>
      <c r="DS260" s="19"/>
      <c r="DT260" s="21"/>
      <c r="DU260" s="21"/>
      <c r="DV260" s="21"/>
      <c r="DW260" s="197"/>
      <c r="DX260" s="198"/>
      <c r="DY260" s="183"/>
      <c r="DZ260" s="19"/>
      <c r="EA260" s="19"/>
      <c r="EB260" s="194"/>
      <c r="EC260" s="194"/>
      <c r="ED260" s="194"/>
      <c r="EE260" s="848"/>
      <c r="EF260" s="849"/>
      <c r="EG260" s="195"/>
      <c r="EH260" s="19"/>
      <c r="EI260" s="19"/>
      <c r="EJ260" s="21"/>
      <c r="EK260" s="21"/>
      <c r="EL260" s="21"/>
      <c r="EM260" s="197"/>
      <c r="EN260" s="198"/>
      <c r="EO260" s="183"/>
      <c r="EP260" s="19"/>
      <c r="EQ260" s="19"/>
    </row>
    <row r="261" spans="1:147" ht="37.5" customHeight="1">
      <c r="A261" s="19"/>
      <c r="B261" s="19"/>
      <c r="C261" s="19"/>
      <c r="D261" s="21"/>
      <c r="E261" s="21"/>
      <c r="F261" s="21"/>
      <c r="G261" s="197"/>
      <c r="H261" s="198"/>
      <c r="I261" s="183"/>
      <c r="J261" s="19"/>
      <c r="K261" s="19"/>
      <c r="L261" s="21"/>
      <c r="M261" s="21"/>
      <c r="N261" s="21"/>
      <c r="O261" s="197"/>
      <c r="P261" s="198"/>
      <c r="Q261" s="183"/>
      <c r="R261" s="19"/>
      <c r="S261" s="19"/>
      <c r="T261" s="21"/>
      <c r="U261" s="21"/>
      <c r="V261" s="21"/>
      <c r="W261" s="197"/>
      <c r="X261" s="198"/>
      <c r="Y261" s="183"/>
      <c r="Z261" s="19"/>
      <c r="AA261" s="19"/>
      <c r="AB261" s="21"/>
      <c r="AC261" s="21"/>
      <c r="AD261" s="21"/>
      <c r="AE261" s="197"/>
      <c r="AF261" s="198"/>
      <c r="AG261" s="183"/>
      <c r="AH261" s="19"/>
      <c r="AI261" s="19"/>
      <c r="AJ261" s="21"/>
      <c r="AK261" s="21"/>
      <c r="AL261" s="21"/>
      <c r="AM261" s="197"/>
      <c r="AN261" s="198"/>
      <c r="AO261" s="183"/>
      <c r="AP261" s="19"/>
      <c r="AQ261" s="19"/>
      <c r="AR261" s="21"/>
      <c r="AS261" s="21"/>
      <c r="AT261" s="21"/>
      <c r="AU261" s="197"/>
      <c r="AV261" s="198"/>
      <c r="AW261" s="183"/>
      <c r="AX261" s="19"/>
      <c r="AY261" s="19"/>
      <c r="AZ261" s="21"/>
      <c r="BA261" s="21"/>
      <c r="BB261" s="21"/>
      <c r="BC261" s="197"/>
      <c r="BD261" s="198"/>
      <c r="BE261" s="183"/>
      <c r="BF261" s="19"/>
      <c r="BG261" s="19"/>
      <c r="BH261" s="21"/>
      <c r="BI261" s="21"/>
      <c r="BJ261" s="21"/>
      <c r="BK261" s="197"/>
      <c r="BL261" s="198"/>
      <c r="BM261" s="183"/>
      <c r="BN261" s="19"/>
      <c r="BO261" s="19"/>
      <c r="BP261" s="21"/>
      <c r="BQ261" s="21"/>
      <c r="BR261" s="21"/>
      <c r="BS261" s="197"/>
      <c r="BT261" s="198"/>
      <c r="BU261" s="183"/>
      <c r="BV261" s="19"/>
      <c r="BW261" s="19"/>
      <c r="BX261" s="21"/>
      <c r="BY261" s="21"/>
      <c r="BZ261" s="21"/>
      <c r="CA261" s="197"/>
      <c r="CB261" s="198"/>
      <c r="CC261" s="183"/>
      <c r="CD261" s="19"/>
      <c r="CE261" s="19"/>
      <c r="CF261" s="21"/>
      <c r="CG261" s="21"/>
      <c r="CH261" s="21"/>
      <c r="CI261" s="197"/>
      <c r="CJ261" s="198"/>
      <c r="CK261" s="183"/>
      <c r="CL261" s="19"/>
      <c r="CM261" s="19"/>
      <c r="CN261" s="21"/>
      <c r="CO261" s="21"/>
      <c r="CP261" s="21"/>
      <c r="CQ261" s="197"/>
      <c r="CR261" s="198"/>
      <c r="CS261" s="183"/>
      <c r="CT261" s="19"/>
      <c r="CU261" s="19"/>
      <c r="CV261" s="21"/>
      <c r="CW261" s="21"/>
      <c r="CX261" s="21"/>
      <c r="CY261" s="197"/>
      <c r="CZ261" s="198"/>
      <c r="DA261" s="183"/>
      <c r="DB261" s="19"/>
      <c r="DC261" s="19"/>
      <c r="DD261" s="21"/>
      <c r="DE261" s="21"/>
      <c r="DF261" s="21"/>
      <c r="DG261" s="197"/>
      <c r="DH261" s="198"/>
      <c r="DI261" s="183"/>
      <c r="DJ261" s="19"/>
      <c r="DK261" s="19"/>
      <c r="DL261" s="21"/>
      <c r="DM261" s="21"/>
      <c r="DN261" s="21"/>
      <c r="DO261" s="197"/>
      <c r="DP261" s="198"/>
      <c r="DQ261" s="183"/>
      <c r="DR261" s="19"/>
      <c r="DS261" s="19"/>
      <c r="DT261" s="21"/>
      <c r="DU261" s="21"/>
      <c r="DV261" s="21"/>
      <c r="DW261" s="197"/>
      <c r="DX261" s="198"/>
      <c r="DY261" s="183"/>
      <c r="DZ261" s="19"/>
      <c r="EA261" s="19"/>
      <c r="EB261" s="194"/>
      <c r="EC261" s="194"/>
      <c r="ED261" s="194"/>
      <c r="EE261" s="848"/>
      <c r="EF261" s="849"/>
      <c r="EG261" s="195"/>
      <c r="EH261" s="19"/>
      <c r="EI261" s="19"/>
      <c r="EJ261" s="21"/>
      <c r="EK261" s="21"/>
      <c r="EL261" s="21"/>
      <c r="EM261" s="197"/>
      <c r="EN261" s="198"/>
      <c r="EO261" s="183"/>
      <c r="EP261" s="19"/>
      <c r="EQ261" s="19"/>
    </row>
    <row r="262" spans="1:147" ht="37.5" customHeight="1">
      <c r="A262" s="19"/>
      <c r="B262" s="19"/>
      <c r="C262" s="19"/>
      <c r="D262" s="21"/>
      <c r="E262" s="21"/>
      <c r="F262" s="21"/>
      <c r="G262" s="197"/>
      <c r="H262" s="198"/>
      <c r="I262" s="183"/>
      <c r="J262" s="19"/>
      <c r="K262" s="19"/>
      <c r="L262" s="21"/>
      <c r="M262" s="21"/>
      <c r="N262" s="21"/>
      <c r="O262" s="197"/>
      <c r="P262" s="198"/>
      <c r="Q262" s="183"/>
      <c r="R262" s="19"/>
      <c r="S262" s="19"/>
      <c r="T262" s="21"/>
      <c r="U262" s="21"/>
      <c r="V262" s="21"/>
      <c r="W262" s="197"/>
      <c r="X262" s="198"/>
      <c r="Y262" s="183"/>
      <c r="Z262" s="19"/>
      <c r="AA262" s="19"/>
      <c r="AB262" s="21"/>
      <c r="AC262" s="21"/>
      <c r="AD262" s="21"/>
      <c r="AE262" s="197"/>
      <c r="AF262" s="198"/>
      <c r="AG262" s="183"/>
      <c r="AH262" s="19"/>
      <c r="AI262" s="19"/>
      <c r="AJ262" s="21"/>
      <c r="AK262" s="21"/>
      <c r="AL262" s="21"/>
      <c r="AM262" s="197"/>
      <c r="AN262" s="198"/>
      <c r="AO262" s="183"/>
      <c r="AP262" s="19"/>
      <c r="AQ262" s="19"/>
      <c r="AR262" s="21"/>
      <c r="AS262" s="21"/>
      <c r="AT262" s="21"/>
      <c r="AU262" s="197"/>
      <c r="AV262" s="198"/>
      <c r="AW262" s="183"/>
      <c r="AX262" s="19"/>
      <c r="AY262" s="19"/>
      <c r="AZ262" s="21"/>
      <c r="BA262" s="21"/>
      <c r="BB262" s="21"/>
      <c r="BC262" s="197"/>
      <c r="BD262" s="198"/>
      <c r="BE262" s="183"/>
      <c r="BF262" s="19"/>
      <c r="BG262" s="19"/>
      <c r="BH262" s="21"/>
      <c r="BI262" s="21"/>
      <c r="BJ262" s="21"/>
      <c r="BK262" s="197"/>
      <c r="BL262" s="198"/>
      <c r="BM262" s="183"/>
      <c r="BN262" s="19"/>
      <c r="BO262" s="19"/>
      <c r="BP262" s="21"/>
      <c r="BQ262" s="21"/>
      <c r="BR262" s="21"/>
      <c r="BS262" s="197"/>
      <c r="BT262" s="198"/>
      <c r="BU262" s="183"/>
      <c r="BV262" s="19"/>
      <c r="BW262" s="19"/>
      <c r="BX262" s="21"/>
      <c r="BY262" s="21"/>
      <c r="BZ262" s="21"/>
      <c r="CA262" s="197"/>
      <c r="CB262" s="198"/>
      <c r="CC262" s="183"/>
      <c r="CD262" s="19"/>
      <c r="CE262" s="19"/>
      <c r="CF262" s="21"/>
      <c r="CG262" s="21"/>
      <c r="CH262" s="21"/>
      <c r="CI262" s="197"/>
      <c r="CJ262" s="198"/>
      <c r="CK262" s="183"/>
      <c r="CL262" s="19"/>
      <c r="CM262" s="19"/>
      <c r="CN262" s="21"/>
      <c r="CO262" s="21"/>
      <c r="CP262" s="21"/>
      <c r="CQ262" s="197"/>
      <c r="CR262" s="198"/>
      <c r="CS262" s="183"/>
      <c r="CT262" s="19"/>
      <c r="CU262" s="19"/>
      <c r="CV262" s="21"/>
      <c r="CW262" s="21"/>
      <c r="CX262" s="21"/>
      <c r="CY262" s="197"/>
      <c r="CZ262" s="198"/>
      <c r="DA262" s="183"/>
      <c r="DB262" s="19"/>
      <c r="DC262" s="19"/>
      <c r="DD262" s="21"/>
      <c r="DE262" s="21"/>
      <c r="DF262" s="21"/>
      <c r="DG262" s="197"/>
      <c r="DH262" s="198"/>
      <c r="DI262" s="183"/>
      <c r="DJ262" s="19"/>
      <c r="DK262" s="19"/>
      <c r="DL262" s="21"/>
      <c r="DM262" s="21"/>
      <c r="DN262" s="21"/>
      <c r="DO262" s="197"/>
      <c r="DP262" s="198"/>
      <c r="DQ262" s="183"/>
      <c r="DR262" s="19"/>
      <c r="DS262" s="19"/>
      <c r="DT262" s="21"/>
      <c r="DU262" s="21"/>
      <c r="DV262" s="21"/>
      <c r="DW262" s="197"/>
      <c r="DX262" s="198"/>
      <c r="DY262" s="183"/>
      <c r="DZ262" s="19"/>
      <c r="EA262" s="19"/>
      <c r="EB262" s="194"/>
      <c r="EC262" s="194"/>
      <c r="ED262" s="194"/>
      <c r="EE262" s="848"/>
      <c r="EF262" s="849"/>
      <c r="EG262" s="195"/>
      <c r="EH262" s="19"/>
      <c r="EI262" s="19"/>
      <c r="EJ262" s="21"/>
      <c r="EK262" s="21"/>
      <c r="EL262" s="21"/>
      <c r="EM262" s="197"/>
      <c r="EN262" s="198"/>
      <c r="EO262" s="183"/>
      <c r="EP262" s="19"/>
      <c r="EQ262" s="19"/>
    </row>
    <row r="263" spans="1:147" ht="37.5" customHeight="1">
      <c r="A263" s="19"/>
      <c r="B263" s="19"/>
      <c r="C263" s="19"/>
      <c r="D263" s="21"/>
      <c r="E263" s="21"/>
      <c r="F263" s="21"/>
      <c r="G263" s="197"/>
      <c r="H263" s="198"/>
      <c r="I263" s="183"/>
      <c r="J263" s="19"/>
      <c r="K263" s="19"/>
      <c r="L263" s="21"/>
      <c r="M263" s="21"/>
      <c r="N263" s="21"/>
      <c r="O263" s="197"/>
      <c r="P263" s="198"/>
      <c r="Q263" s="183"/>
      <c r="R263" s="19"/>
      <c r="S263" s="19"/>
      <c r="T263" s="21"/>
      <c r="U263" s="21"/>
      <c r="V263" s="21"/>
      <c r="W263" s="197"/>
      <c r="X263" s="198"/>
      <c r="Y263" s="183"/>
      <c r="Z263" s="19"/>
      <c r="AA263" s="19"/>
      <c r="AB263" s="21"/>
      <c r="AC263" s="21"/>
      <c r="AD263" s="21"/>
      <c r="AE263" s="197"/>
      <c r="AF263" s="198"/>
      <c r="AG263" s="183"/>
      <c r="AH263" s="19"/>
      <c r="AI263" s="19"/>
      <c r="AJ263" s="21"/>
      <c r="AK263" s="21"/>
      <c r="AL263" s="21"/>
      <c r="AM263" s="197"/>
      <c r="AN263" s="198"/>
      <c r="AO263" s="183"/>
      <c r="AP263" s="19"/>
      <c r="AQ263" s="19"/>
      <c r="AR263" s="21"/>
      <c r="AS263" s="21"/>
      <c r="AT263" s="21"/>
      <c r="AU263" s="197"/>
      <c r="AV263" s="198"/>
      <c r="AW263" s="183"/>
      <c r="AX263" s="19"/>
      <c r="AY263" s="19"/>
      <c r="AZ263" s="21"/>
      <c r="BA263" s="21"/>
      <c r="BB263" s="21"/>
      <c r="BC263" s="197"/>
      <c r="BD263" s="198"/>
      <c r="BE263" s="183"/>
      <c r="BF263" s="19"/>
      <c r="BG263" s="19"/>
      <c r="BH263" s="21"/>
      <c r="BI263" s="21"/>
      <c r="BJ263" s="21"/>
      <c r="BK263" s="197"/>
      <c r="BL263" s="198"/>
      <c r="BM263" s="183"/>
      <c r="BN263" s="19"/>
      <c r="BO263" s="19"/>
      <c r="BP263" s="21"/>
      <c r="BQ263" s="21"/>
      <c r="BR263" s="21"/>
      <c r="BS263" s="197"/>
      <c r="BT263" s="198"/>
      <c r="BU263" s="183"/>
      <c r="BV263" s="19"/>
      <c r="BW263" s="19"/>
      <c r="BX263" s="21"/>
      <c r="BY263" s="21"/>
      <c r="BZ263" s="21"/>
      <c r="CA263" s="197"/>
      <c r="CB263" s="198"/>
      <c r="CC263" s="183"/>
      <c r="CD263" s="19"/>
      <c r="CE263" s="19"/>
      <c r="CF263" s="21"/>
      <c r="CG263" s="21"/>
      <c r="CH263" s="21"/>
      <c r="CI263" s="197"/>
      <c r="CJ263" s="198"/>
      <c r="CK263" s="183"/>
      <c r="CL263" s="19"/>
      <c r="CM263" s="19"/>
      <c r="CN263" s="21"/>
      <c r="CO263" s="21"/>
      <c r="CP263" s="21"/>
      <c r="CQ263" s="197"/>
      <c r="CR263" s="198"/>
      <c r="CS263" s="183"/>
      <c r="CT263" s="19"/>
      <c r="CU263" s="19"/>
      <c r="CV263" s="21"/>
      <c r="CW263" s="21"/>
      <c r="CX263" s="21"/>
      <c r="CY263" s="197"/>
      <c r="CZ263" s="198"/>
      <c r="DA263" s="183"/>
      <c r="DB263" s="19"/>
      <c r="DC263" s="19"/>
      <c r="DD263" s="21"/>
      <c r="DE263" s="21"/>
      <c r="DF263" s="21"/>
      <c r="DG263" s="197"/>
      <c r="DH263" s="198"/>
      <c r="DI263" s="183"/>
      <c r="DJ263" s="19"/>
      <c r="DK263" s="19"/>
      <c r="DL263" s="21"/>
      <c r="DM263" s="21"/>
      <c r="DN263" s="21"/>
      <c r="DO263" s="197"/>
      <c r="DP263" s="198"/>
      <c r="DQ263" s="183"/>
      <c r="DR263" s="19"/>
      <c r="DS263" s="19"/>
      <c r="DT263" s="21"/>
      <c r="DU263" s="21"/>
      <c r="DV263" s="21"/>
      <c r="DW263" s="197"/>
      <c r="DX263" s="198"/>
      <c r="DY263" s="183"/>
      <c r="DZ263" s="19"/>
      <c r="EA263" s="19"/>
      <c r="EB263" s="194"/>
      <c r="EC263" s="194"/>
      <c r="ED263" s="194"/>
      <c r="EE263" s="848"/>
      <c r="EF263" s="849"/>
      <c r="EG263" s="195"/>
      <c r="EH263" s="19"/>
      <c r="EI263" s="19"/>
      <c r="EJ263" s="21"/>
      <c r="EK263" s="21"/>
      <c r="EL263" s="21"/>
      <c r="EM263" s="197"/>
      <c r="EN263" s="198"/>
      <c r="EO263" s="183"/>
      <c r="EP263" s="19"/>
      <c r="EQ263" s="19"/>
    </row>
    <row r="264" spans="1:147" ht="37.5" customHeight="1">
      <c r="A264" s="19"/>
      <c r="B264" s="19"/>
      <c r="C264" s="19"/>
      <c r="D264" s="21"/>
      <c r="E264" s="21"/>
      <c r="F264" s="21"/>
      <c r="G264" s="197"/>
      <c r="H264" s="198"/>
      <c r="I264" s="183"/>
      <c r="J264" s="19"/>
      <c r="K264" s="19"/>
      <c r="L264" s="21"/>
      <c r="M264" s="21"/>
      <c r="N264" s="21"/>
      <c r="O264" s="197"/>
      <c r="P264" s="198"/>
      <c r="Q264" s="183"/>
      <c r="R264" s="19"/>
      <c r="S264" s="19"/>
      <c r="T264" s="21"/>
      <c r="U264" s="21"/>
      <c r="V264" s="21"/>
      <c r="W264" s="197"/>
      <c r="X264" s="198"/>
      <c r="Y264" s="183"/>
      <c r="Z264" s="19"/>
      <c r="AA264" s="19"/>
      <c r="AB264" s="21"/>
      <c r="AC264" s="21"/>
      <c r="AD264" s="21"/>
      <c r="AE264" s="197"/>
      <c r="AF264" s="198"/>
      <c r="AG264" s="183"/>
      <c r="AH264" s="19"/>
      <c r="AI264" s="19"/>
      <c r="AJ264" s="21"/>
      <c r="AK264" s="21"/>
      <c r="AL264" s="21"/>
      <c r="AM264" s="197"/>
      <c r="AN264" s="198"/>
      <c r="AO264" s="183"/>
      <c r="AP264" s="19"/>
      <c r="AQ264" s="19"/>
      <c r="AR264" s="21"/>
      <c r="AS264" s="21"/>
      <c r="AT264" s="21"/>
      <c r="AU264" s="197"/>
      <c r="AV264" s="198"/>
      <c r="AW264" s="183"/>
      <c r="AX264" s="19"/>
      <c r="AY264" s="19"/>
      <c r="AZ264" s="21"/>
      <c r="BA264" s="21"/>
      <c r="BB264" s="21"/>
      <c r="BC264" s="197"/>
      <c r="BD264" s="198"/>
      <c r="BE264" s="183"/>
      <c r="BF264" s="19"/>
      <c r="BG264" s="19"/>
      <c r="BH264" s="21"/>
      <c r="BI264" s="21"/>
      <c r="BJ264" s="21"/>
      <c r="BK264" s="197"/>
      <c r="BL264" s="198"/>
      <c r="BM264" s="183"/>
      <c r="BN264" s="19"/>
      <c r="BO264" s="19"/>
      <c r="BP264" s="21"/>
      <c r="BQ264" s="21"/>
      <c r="BR264" s="21"/>
      <c r="BS264" s="197"/>
      <c r="BT264" s="198"/>
      <c r="BU264" s="183"/>
      <c r="BV264" s="19"/>
      <c r="BW264" s="19"/>
      <c r="BX264" s="21"/>
      <c r="BY264" s="21"/>
      <c r="BZ264" s="21"/>
      <c r="CA264" s="197"/>
      <c r="CB264" s="198"/>
      <c r="CC264" s="183"/>
      <c r="CD264" s="19"/>
      <c r="CE264" s="19"/>
      <c r="CF264" s="21"/>
      <c r="CG264" s="21"/>
      <c r="CH264" s="21"/>
      <c r="CI264" s="197"/>
      <c r="CJ264" s="198"/>
      <c r="CK264" s="183"/>
      <c r="CL264" s="19"/>
      <c r="CM264" s="19"/>
      <c r="CN264" s="21"/>
      <c r="CO264" s="21"/>
      <c r="CP264" s="21"/>
      <c r="CQ264" s="197"/>
      <c r="CR264" s="198"/>
      <c r="CS264" s="183"/>
      <c r="CT264" s="19"/>
      <c r="CU264" s="19"/>
      <c r="CV264" s="21"/>
      <c r="CW264" s="21"/>
      <c r="CX264" s="21"/>
      <c r="CY264" s="197"/>
      <c r="CZ264" s="198"/>
      <c r="DA264" s="183"/>
      <c r="DB264" s="19"/>
      <c r="DC264" s="19"/>
      <c r="DD264" s="21"/>
      <c r="DE264" s="21"/>
      <c r="DF264" s="21"/>
      <c r="DG264" s="197"/>
      <c r="DH264" s="198"/>
      <c r="DI264" s="183"/>
      <c r="DJ264" s="19"/>
      <c r="DK264" s="19"/>
      <c r="DL264" s="21"/>
      <c r="DM264" s="21"/>
      <c r="DN264" s="21"/>
      <c r="DO264" s="197"/>
      <c r="DP264" s="198"/>
      <c r="DQ264" s="183"/>
      <c r="DR264" s="19"/>
      <c r="DS264" s="19"/>
      <c r="DT264" s="21"/>
      <c r="DU264" s="21"/>
      <c r="DV264" s="21"/>
      <c r="DW264" s="197"/>
      <c r="DX264" s="198"/>
      <c r="DY264" s="183"/>
      <c r="DZ264" s="19"/>
      <c r="EA264" s="19"/>
      <c r="EB264" s="194"/>
      <c r="EC264" s="194"/>
      <c r="ED264" s="194"/>
      <c r="EE264" s="848"/>
      <c r="EF264" s="849"/>
      <c r="EG264" s="195"/>
      <c r="EH264" s="19"/>
      <c r="EI264" s="19"/>
      <c r="EJ264" s="21"/>
      <c r="EK264" s="21"/>
      <c r="EL264" s="21"/>
      <c r="EM264" s="197"/>
      <c r="EN264" s="198"/>
      <c r="EO264" s="183"/>
      <c r="EP264" s="19"/>
      <c r="EQ264" s="19"/>
    </row>
    <row r="265" spans="1:147" ht="37.5" customHeight="1">
      <c r="A265" s="19"/>
      <c r="B265" s="19"/>
      <c r="C265" s="19"/>
      <c r="D265" s="21"/>
      <c r="E265" s="21"/>
      <c r="F265" s="21"/>
      <c r="G265" s="197"/>
      <c r="H265" s="198"/>
      <c r="I265" s="183"/>
      <c r="J265" s="19"/>
      <c r="K265" s="19"/>
      <c r="L265" s="21"/>
      <c r="M265" s="21"/>
      <c r="N265" s="21"/>
      <c r="O265" s="197"/>
      <c r="P265" s="198"/>
      <c r="Q265" s="183"/>
      <c r="R265" s="19"/>
      <c r="S265" s="19"/>
      <c r="T265" s="21"/>
      <c r="U265" s="21"/>
      <c r="V265" s="21"/>
      <c r="W265" s="197"/>
      <c r="X265" s="198"/>
      <c r="Y265" s="183"/>
      <c r="Z265" s="19"/>
      <c r="AA265" s="19"/>
      <c r="AB265" s="21"/>
      <c r="AC265" s="21"/>
      <c r="AD265" s="21"/>
      <c r="AE265" s="197"/>
      <c r="AF265" s="198"/>
      <c r="AG265" s="183"/>
      <c r="AH265" s="19"/>
      <c r="AI265" s="19"/>
      <c r="AJ265" s="21"/>
      <c r="AK265" s="21"/>
      <c r="AL265" s="21"/>
      <c r="AM265" s="197"/>
      <c r="AN265" s="198"/>
      <c r="AO265" s="183"/>
      <c r="AP265" s="19"/>
      <c r="AQ265" s="19"/>
      <c r="AR265" s="21"/>
      <c r="AS265" s="21"/>
      <c r="AT265" s="21"/>
      <c r="AU265" s="197"/>
      <c r="AV265" s="198"/>
      <c r="AW265" s="183"/>
      <c r="AX265" s="19"/>
      <c r="AY265" s="19"/>
      <c r="AZ265" s="21"/>
      <c r="BA265" s="21"/>
      <c r="BB265" s="21"/>
      <c r="BC265" s="197"/>
      <c r="BD265" s="198"/>
      <c r="BE265" s="183"/>
      <c r="BF265" s="19"/>
      <c r="BG265" s="19"/>
      <c r="BH265" s="21"/>
      <c r="BI265" s="21"/>
      <c r="BJ265" s="21"/>
      <c r="BK265" s="197"/>
      <c r="BL265" s="198"/>
      <c r="BM265" s="183"/>
      <c r="BN265" s="19"/>
      <c r="BO265" s="19"/>
      <c r="BP265" s="21"/>
      <c r="BQ265" s="21"/>
      <c r="BR265" s="21"/>
      <c r="BS265" s="197"/>
      <c r="BT265" s="198"/>
      <c r="BU265" s="183"/>
      <c r="BV265" s="19"/>
      <c r="BW265" s="19"/>
      <c r="BX265" s="21"/>
      <c r="BY265" s="21"/>
      <c r="BZ265" s="21"/>
      <c r="CA265" s="197"/>
      <c r="CB265" s="198"/>
      <c r="CC265" s="183"/>
      <c r="CD265" s="19"/>
      <c r="CE265" s="19"/>
      <c r="CF265" s="21"/>
      <c r="CG265" s="21"/>
      <c r="CH265" s="21"/>
      <c r="CI265" s="197"/>
      <c r="CJ265" s="198"/>
      <c r="CK265" s="183"/>
      <c r="CL265" s="19"/>
      <c r="CM265" s="19"/>
      <c r="CN265" s="21"/>
      <c r="CO265" s="21"/>
      <c r="CP265" s="21"/>
      <c r="CQ265" s="197"/>
      <c r="CR265" s="198"/>
      <c r="CS265" s="183"/>
      <c r="CT265" s="19"/>
      <c r="CU265" s="19"/>
      <c r="CV265" s="21"/>
      <c r="CW265" s="21"/>
      <c r="CX265" s="21"/>
      <c r="CY265" s="197"/>
      <c r="CZ265" s="198"/>
      <c r="DA265" s="183"/>
      <c r="DB265" s="19"/>
      <c r="DC265" s="19"/>
      <c r="DD265" s="21"/>
      <c r="DE265" s="21"/>
      <c r="DF265" s="21"/>
      <c r="DG265" s="197"/>
      <c r="DH265" s="198"/>
      <c r="DI265" s="183"/>
      <c r="DJ265" s="19"/>
      <c r="DK265" s="19"/>
      <c r="DL265" s="21"/>
      <c r="DM265" s="21"/>
      <c r="DN265" s="21"/>
      <c r="DO265" s="197"/>
      <c r="DP265" s="198"/>
      <c r="DQ265" s="183"/>
      <c r="DR265" s="19"/>
      <c r="DS265" s="19"/>
      <c r="DT265" s="21"/>
      <c r="DU265" s="21"/>
      <c r="DV265" s="21"/>
      <c r="DW265" s="197"/>
      <c r="DX265" s="198"/>
      <c r="DY265" s="183"/>
      <c r="DZ265" s="19"/>
      <c r="EA265" s="19"/>
      <c r="EB265" s="194"/>
      <c r="EC265" s="194"/>
      <c r="ED265" s="194"/>
      <c r="EE265" s="848"/>
      <c r="EF265" s="849"/>
      <c r="EG265" s="195"/>
      <c r="EH265" s="19"/>
      <c r="EI265" s="19"/>
      <c r="EJ265" s="21"/>
      <c r="EK265" s="21"/>
      <c r="EL265" s="21"/>
      <c r="EM265" s="197"/>
      <c r="EN265" s="198"/>
      <c r="EO265" s="183"/>
      <c r="EP265" s="19"/>
      <c r="EQ265" s="19"/>
    </row>
    <row r="266" spans="1:147" ht="37.5" customHeight="1">
      <c r="A266" s="19"/>
      <c r="B266" s="19"/>
      <c r="C266" s="19"/>
      <c r="D266" s="21"/>
      <c r="E266" s="21"/>
      <c r="F266" s="21"/>
      <c r="G266" s="197"/>
      <c r="H266" s="198"/>
      <c r="I266" s="183"/>
      <c r="J266" s="19"/>
      <c r="K266" s="19"/>
      <c r="L266" s="21"/>
      <c r="M266" s="21"/>
      <c r="N266" s="21"/>
      <c r="O266" s="197"/>
      <c r="P266" s="198"/>
      <c r="Q266" s="183"/>
      <c r="R266" s="19"/>
      <c r="S266" s="19"/>
      <c r="T266" s="21"/>
      <c r="U266" s="21"/>
      <c r="V266" s="21"/>
      <c r="W266" s="197"/>
      <c r="X266" s="198"/>
      <c r="Y266" s="183"/>
      <c r="Z266" s="19"/>
      <c r="AA266" s="19"/>
      <c r="AB266" s="21"/>
      <c r="AC266" s="21"/>
      <c r="AD266" s="21"/>
      <c r="AE266" s="197"/>
      <c r="AF266" s="198"/>
      <c r="AG266" s="183"/>
      <c r="AH266" s="19"/>
      <c r="AI266" s="19"/>
      <c r="AJ266" s="21"/>
      <c r="AK266" s="21"/>
      <c r="AL266" s="21"/>
      <c r="AM266" s="197"/>
      <c r="AN266" s="198"/>
      <c r="AO266" s="183"/>
      <c r="AP266" s="19"/>
      <c r="AQ266" s="19"/>
      <c r="AR266" s="21"/>
      <c r="AS266" s="21"/>
      <c r="AT266" s="21"/>
      <c r="AU266" s="197"/>
      <c r="AV266" s="198"/>
      <c r="AW266" s="183"/>
      <c r="AX266" s="19"/>
      <c r="AY266" s="19"/>
      <c r="AZ266" s="21"/>
      <c r="BA266" s="21"/>
      <c r="BB266" s="21"/>
      <c r="BC266" s="197"/>
      <c r="BD266" s="198"/>
      <c r="BE266" s="183"/>
      <c r="BF266" s="19"/>
      <c r="BG266" s="19"/>
      <c r="BH266" s="21"/>
      <c r="BI266" s="21"/>
      <c r="BJ266" s="21"/>
      <c r="BK266" s="197"/>
      <c r="BL266" s="198"/>
      <c r="BM266" s="183"/>
      <c r="BN266" s="19"/>
      <c r="BO266" s="19"/>
      <c r="BP266" s="21"/>
      <c r="BQ266" s="21"/>
      <c r="BR266" s="21"/>
      <c r="BS266" s="197"/>
      <c r="BT266" s="198"/>
      <c r="BU266" s="183"/>
      <c r="BV266" s="19"/>
      <c r="BW266" s="19"/>
      <c r="BX266" s="21"/>
      <c r="BY266" s="21"/>
      <c r="BZ266" s="21"/>
      <c r="CA266" s="197"/>
      <c r="CB266" s="198"/>
      <c r="CC266" s="183"/>
      <c r="CD266" s="19"/>
      <c r="CE266" s="19"/>
      <c r="CF266" s="21"/>
      <c r="CG266" s="21"/>
      <c r="CH266" s="21"/>
      <c r="CI266" s="197"/>
      <c r="CJ266" s="198"/>
      <c r="CK266" s="183"/>
      <c r="CL266" s="19"/>
      <c r="CM266" s="19"/>
      <c r="CN266" s="21"/>
      <c r="CO266" s="21"/>
      <c r="CP266" s="21"/>
      <c r="CQ266" s="197"/>
      <c r="CR266" s="198"/>
      <c r="CS266" s="183"/>
      <c r="CT266" s="19"/>
      <c r="CU266" s="19"/>
      <c r="CV266" s="21"/>
      <c r="CW266" s="21"/>
      <c r="CX266" s="21"/>
      <c r="CY266" s="197"/>
      <c r="CZ266" s="198"/>
      <c r="DA266" s="183"/>
      <c r="DB266" s="19"/>
      <c r="DC266" s="19"/>
      <c r="DD266" s="21"/>
      <c r="DE266" s="21"/>
      <c r="DF266" s="21"/>
      <c r="DG266" s="197"/>
      <c r="DH266" s="198"/>
      <c r="DI266" s="183"/>
      <c r="DJ266" s="19"/>
      <c r="DK266" s="19"/>
      <c r="DL266" s="21"/>
      <c r="DM266" s="21"/>
      <c r="DN266" s="21"/>
      <c r="DO266" s="197"/>
      <c r="DP266" s="198"/>
      <c r="DQ266" s="183"/>
      <c r="DR266" s="19"/>
      <c r="DS266" s="19"/>
      <c r="DT266" s="21"/>
      <c r="DU266" s="21"/>
      <c r="DV266" s="21"/>
      <c r="DW266" s="197"/>
      <c r="DX266" s="198"/>
      <c r="DY266" s="183"/>
      <c r="DZ266" s="19"/>
      <c r="EA266" s="19"/>
      <c r="EB266" s="194"/>
      <c r="EC266" s="194"/>
      <c r="ED266" s="194"/>
      <c r="EE266" s="848"/>
      <c r="EF266" s="849"/>
      <c r="EG266" s="195"/>
      <c r="EH266" s="19"/>
      <c r="EI266" s="19"/>
      <c r="EJ266" s="21"/>
      <c r="EK266" s="21"/>
      <c r="EL266" s="21"/>
      <c r="EM266" s="197"/>
      <c r="EN266" s="198"/>
      <c r="EO266" s="183"/>
      <c r="EP266" s="19"/>
      <c r="EQ266" s="19"/>
    </row>
    <row r="267" spans="1:147" ht="37.5" customHeight="1">
      <c r="A267" s="19"/>
      <c r="B267" s="19"/>
      <c r="C267" s="19"/>
      <c r="D267" s="21"/>
      <c r="E267" s="21"/>
      <c r="F267" s="21"/>
      <c r="G267" s="197"/>
      <c r="H267" s="198"/>
      <c r="I267" s="183"/>
      <c r="J267" s="19"/>
      <c r="K267" s="19"/>
      <c r="L267" s="21"/>
      <c r="M267" s="21"/>
      <c r="N267" s="21"/>
      <c r="O267" s="197"/>
      <c r="P267" s="198"/>
      <c r="Q267" s="183"/>
      <c r="R267" s="19"/>
      <c r="S267" s="19"/>
      <c r="T267" s="21"/>
      <c r="U267" s="21"/>
      <c r="V267" s="21"/>
      <c r="W267" s="197"/>
      <c r="X267" s="198"/>
      <c r="Y267" s="183"/>
      <c r="Z267" s="19"/>
      <c r="AA267" s="19"/>
      <c r="AB267" s="21"/>
      <c r="AC267" s="21"/>
      <c r="AD267" s="21"/>
      <c r="AE267" s="197"/>
      <c r="AF267" s="198"/>
      <c r="AG267" s="183"/>
      <c r="AH267" s="19"/>
      <c r="AI267" s="19"/>
      <c r="AJ267" s="21"/>
      <c r="AK267" s="21"/>
      <c r="AL267" s="21"/>
      <c r="AM267" s="197"/>
      <c r="AN267" s="198"/>
      <c r="AO267" s="183"/>
      <c r="AP267" s="19"/>
      <c r="AQ267" s="19"/>
      <c r="AR267" s="21"/>
      <c r="AS267" s="21"/>
      <c r="AT267" s="21"/>
      <c r="AU267" s="197"/>
      <c r="AV267" s="198"/>
      <c r="AW267" s="183"/>
      <c r="AX267" s="19"/>
      <c r="AY267" s="19"/>
      <c r="AZ267" s="21"/>
      <c r="BA267" s="21"/>
      <c r="BB267" s="21"/>
      <c r="BC267" s="197"/>
      <c r="BD267" s="198"/>
      <c r="BE267" s="183"/>
      <c r="BF267" s="19"/>
      <c r="BG267" s="19"/>
      <c r="BH267" s="21"/>
      <c r="BI267" s="21"/>
      <c r="BJ267" s="21"/>
      <c r="BK267" s="197"/>
      <c r="BL267" s="198"/>
      <c r="BM267" s="183"/>
      <c r="BN267" s="19"/>
      <c r="BO267" s="19"/>
      <c r="BP267" s="21"/>
      <c r="BQ267" s="21"/>
      <c r="BR267" s="21"/>
      <c r="BS267" s="197"/>
      <c r="BT267" s="198"/>
      <c r="BU267" s="183"/>
      <c r="BV267" s="19"/>
      <c r="BW267" s="19"/>
      <c r="BX267" s="21"/>
      <c r="BY267" s="21"/>
      <c r="BZ267" s="21"/>
      <c r="CA267" s="197"/>
      <c r="CB267" s="198"/>
      <c r="CC267" s="183"/>
      <c r="CD267" s="19"/>
      <c r="CE267" s="19"/>
      <c r="CF267" s="21"/>
      <c r="CG267" s="21"/>
      <c r="CH267" s="21"/>
      <c r="CI267" s="197"/>
      <c r="CJ267" s="198"/>
      <c r="CK267" s="183"/>
      <c r="CL267" s="19"/>
      <c r="CM267" s="19"/>
      <c r="CN267" s="21"/>
      <c r="CO267" s="21"/>
      <c r="CP267" s="21"/>
      <c r="CQ267" s="197"/>
      <c r="CR267" s="198"/>
      <c r="CS267" s="183"/>
      <c r="CT267" s="19"/>
      <c r="CU267" s="19"/>
      <c r="CV267" s="21"/>
      <c r="CW267" s="21"/>
      <c r="CX267" s="21"/>
      <c r="CY267" s="197"/>
      <c r="CZ267" s="198"/>
      <c r="DA267" s="183"/>
      <c r="DB267" s="19"/>
      <c r="DC267" s="19"/>
      <c r="DD267" s="21"/>
      <c r="DE267" s="21"/>
      <c r="DF267" s="21"/>
      <c r="DG267" s="197"/>
      <c r="DH267" s="198"/>
      <c r="DI267" s="183"/>
      <c r="DJ267" s="19"/>
      <c r="DK267" s="19"/>
      <c r="DL267" s="21"/>
      <c r="DM267" s="21"/>
      <c r="DN267" s="21"/>
      <c r="DO267" s="197"/>
      <c r="DP267" s="198"/>
      <c r="DQ267" s="183"/>
      <c r="DR267" s="19"/>
      <c r="DS267" s="19"/>
      <c r="DT267" s="21"/>
      <c r="DU267" s="21"/>
      <c r="DV267" s="21"/>
      <c r="DW267" s="197"/>
      <c r="DX267" s="198"/>
      <c r="DY267" s="183"/>
      <c r="DZ267" s="19"/>
      <c r="EA267" s="19"/>
      <c r="EB267" s="194"/>
      <c r="EC267" s="194"/>
      <c r="ED267" s="194"/>
      <c r="EE267" s="848"/>
      <c r="EF267" s="849"/>
      <c r="EG267" s="195"/>
      <c r="EH267" s="19"/>
      <c r="EI267" s="19"/>
      <c r="EJ267" s="21"/>
      <c r="EK267" s="21"/>
      <c r="EL267" s="21"/>
      <c r="EM267" s="197"/>
      <c r="EN267" s="198"/>
      <c r="EO267" s="183"/>
      <c r="EP267" s="19"/>
      <c r="EQ267" s="19"/>
    </row>
    <row r="268" spans="1:147" ht="37.5" customHeight="1">
      <c r="A268" s="19"/>
      <c r="B268" s="19"/>
      <c r="C268" s="19"/>
      <c r="D268" s="21"/>
      <c r="E268" s="21"/>
      <c r="F268" s="21"/>
      <c r="G268" s="197"/>
      <c r="H268" s="198"/>
      <c r="I268" s="183"/>
      <c r="J268" s="19"/>
      <c r="K268" s="19"/>
      <c r="L268" s="21"/>
      <c r="M268" s="21"/>
      <c r="N268" s="21"/>
      <c r="O268" s="197"/>
      <c r="P268" s="198"/>
      <c r="Q268" s="183"/>
      <c r="R268" s="19"/>
      <c r="S268" s="19"/>
      <c r="T268" s="21"/>
      <c r="U268" s="21"/>
      <c r="V268" s="21"/>
      <c r="W268" s="197"/>
      <c r="X268" s="198"/>
      <c r="Y268" s="183"/>
      <c r="Z268" s="19"/>
      <c r="AA268" s="19"/>
      <c r="AB268" s="21"/>
      <c r="AC268" s="21"/>
      <c r="AD268" s="21"/>
      <c r="AE268" s="197"/>
      <c r="AF268" s="198"/>
      <c r="AG268" s="183"/>
      <c r="AH268" s="19"/>
      <c r="AI268" s="19"/>
      <c r="AJ268" s="21"/>
      <c r="AK268" s="21"/>
      <c r="AL268" s="21"/>
      <c r="AM268" s="197"/>
      <c r="AN268" s="198"/>
      <c r="AO268" s="183"/>
      <c r="AP268" s="19"/>
      <c r="AQ268" s="19"/>
      <c r="AR268" s="21"/>
      <c r="AS268" s="21"/>
      <c r="AT268" s="21"/>
      <c r="AU268" s="197"/>
      <c r="AV268" s="198"/>
      <c r="AW268" s="183"/>
      <c r="AX268" s="19"/>
      <c r="AY268" s="19"/>
      <c r="AZ268" s="21"/>
      <c r="BA268" s="21"/>
      <c r="BB268" s="21"/>
      <c r="BC268" s="197"/>
      <c r="BD268" s="198"/>
      <c r="BE268" s="183"/>
      <c r="BF268" s="19"/>
      <c r="BG268" s="19"/>
      <c r="BH268" s="21"/>
      <c r="BI268" s="21"/>
      <c r="BJ268" s="21"/>
      <c r="BK268" s="197"/>
      <c r="BL268" s="198"/>
      <c r="BM268" s="183"/>
      <c r="BN268" s="19"/>
      <c r="BO268" s="19"/>
      <c r="BP268" s="21"/>
      <c r="BQ268" s="21"/>
      <c r="BR268" s="21"/>
      <c r="BS268" s="197"/>
      <c r="BT268" s="198"/>
      <c r="BU268" s="183"/>
      <c r="BV268" s="19"/>
      <c r="BW268" s="19"/>
      <c r="BX268" s="21"/>
      <c r="BY268" s="21"/>
      <c r="BZ268" s="21"/>
      <c r="CA268" s="197"/>
      <c r="CB268" s="198"/>
      <c r="CC268" s="183"/>
      <c r="CD268" s="19"/>
      <c r="CE268" s="19"/>
      <c r="CF268" s="21"/>
      <c r="CG268" s="21"/>
      <c r="CH268" s="21"/>
      <c r="CI268" s="197"/>
      <c r="CJ268" s="198"/>
      <c r="CK268" s="183"/>
      <c r="CL268" s="19"/>
      <c r="CM268" s="19"/>
      <c r="CN268" s="21"/>
      <c r="CO268" s="21"/>
      <c r="CP268" s="21"/>
      <c r="CQ268" s="197"/>
      <c r="CR268" s="198"/>
      <c r="CS268" s="183"/>
      <c r="CT268" s="19"/>
      <c r="CU268" s="19"/>
      <c r="CV268" s="21"/>
      <c r="CW268" s="21"/>
      <c r="CX268" s="21"/>
      <c r="CY268" s="197"/>
      <c r="CZ268" s="198"/>
      <c r="DA268" s="183"/>
      <c r="DB268" s="19"/>
      <c r="DC268" s="19"/>
      <c r="DD268" s="21"/>
      <c r="DE268" s="21"/>
      <c r="DF268" s="21"/>
      <c r="DG268" s="197"/>
      <c r="DH268" s="198"/>
      <c r="DI268" s="183"/>
      <c r="DJ268" s="19"/>
      <c r="DK268" s="19"/>
      <c r="DL268" s="21"/>
      <c r="DM268" s="21"/>
      <c r="DN268" s="21"/>
      <c r="DO268" s="197"/>
      <c r="DP268" s="198"/>
      <c r="DQ268" s="183"/>
      <c r="DR268" s="19"/>
      <c r="DS268" s="19"/>
      <c r="DT268" s="21"/>
      <c r="DU268" s="21"/>
      <c r="DV268" s="21"/>
      <c r="DW268" s="197"/>
      <c r="DX268" s="198"/>
      <c r="DY268" s="183"/>
      <c r="DZ268" s="19"/>
      <c r="EA268" s="19"/>
      <c r="EB268" s="194"/>
      <c r="EC268" s="194"/>
      <c r="ED268" s="194"/>
      <c r="EE268" s="848"/>
      <c r="EF268" s="849"/>
      <c r="EG268" s="195"/>
      <c r="EH268" s="19"/>
      <c r="EI268" s="19"/>
      <c r="EJ268" s="21"/>
      <c r="EK268" s="21"/>
      <c r="EL268" s="21"/>
      <c r="EM268" s="197"/>
      <c r="EN268" s="198"/>
      <c r="EO268" s="183"/>
      <c r="EP268" s="19"/>
      <c r="EQ268" s="19"/>
    </row>
    <row r="269" spans="1:147" ht="37.5" customHeight="1">
      <c r="A269" s="19"/>
      <c r="B269" s="19"/>
      <c r="C269" s="19"/>
      <c r="D269" s="21"/>
      <c r="E269" s="21"/>
      <c r="F269" s="21"/>
      <c r="G269" s="197"/>
      <c r="H269" s="198"/>
      <c r="I269" s="183"/>
      <c r="J269" s="19"/>
      <c r="K269" s="19"/>
      <c r="L269" s="21"/>
      <c r="M269" s="21"/>
      <c r="N269" s="21"/>
      <c r="O269" s="197"/>
      <c r="P269" s="198"/>
      <c r="Q269" s="183"/>
      <c r="R269" s="19"/>
      <c r="S269" s="19"/>
      <c r="T269" s="21"/>
      <c r="U269" s="21"/>
      <c r="V269" s="21"/>
      <c r="W269" s="197"/>
      <c r="X269" s="198"/>
      <c r="Y269" s="183"/>
      <c r="Z269" s="19"/>
      <c r="AA269" s="19"/>
      <c r="AB269" s="21"/>
      <c r="AC269" s="21"/>
      <c r="AD269" s="21"/>
      <c r="AE269" s="197"/>
      <c r="AF269" s="198"/>
      <c r="AG269" s="183"/>
      <c r="AH269" s="19"/>
      <c r="AI269" s="19"/>
      <c r="AJ269" s="21"/>
      <c r="AK269" s="21"/>
      <c r="AL269" s="21"/>
      <c r="AM269" s="197"/>
      <c r="AN269" s="198"/>
      <c r="AO269" s="183"/>
      <c r="AP269" s="19"/>
      <c r="AQ269" s="19"/>
      <c r="AR269" s="21"/>
      <c r="AS269" s="21"/>
      <c r="AT269" s="21"/>
      <c r="AU269" s="197"/>
      <c r="AV269" s="198"/>
      <c r="AW269" s="183"/>
      <c r="AX269" s="19"/>
      <c r="AY269" s="19"/>
      <c r="AZ269" s="21"/>
      <c r="BA269" s="21"/>
      <c r="BB269" s="21"/>
      <c r="BC269" s="197"/>
      <c r="BD269" s="198"/>
      <c r="BE269" s="183"/>
      <c r="BF269" s="19"/>
      <c r="BG269" s="19"/>
      <c r="BH269" s="21"/>
      <c r="BI269" s="21"/>
      <c r="BJ269" s="21"/>
      <c r="BK269" s="197"/>
      <c r="BL269" s="198"/>
      <c r="BM269" s="183"/>
      <c r="BN269" s="19"/>
      <c r="BO269" s="19"/>
      <c r="BP269" s="21"/>
      <c r="BQ269" s="21"/>
      <c r="BR269" s="21"/>
      <c r="BS269" s="197"/>
      <c r="BT269" s="198"/>
      <c r="BU269" s="183"/>
      <c r="BV269" s="19"/>
      <c r="BW269" s="19"/>
      <c r="BX269" s="21"/>
      <c r="BY269" s="21"/>
      <c r="BZ269" s="21"/>
      <c r="CA269" s="197"/>
      <c r="CB269" s="198"/>
      <c r="CC269" s="183"/>
      <c r="CD269" s="19"/>
      <c r="CE269" s="19"/>
      <c r="CF269" s="21"/>
      <c r="CG269" s="21"/>
      <c r="CH269" s="21"/>
      <c r="CI269" s="197"/>
      <c r="CJ269" s="198"/>
      <c r="CK269" s="183"/>
      <c r="CL269" s="19"/>
      <c r="CM269" s="19"/>
      <c r="CN269" s="21"/>
      <c r="CO269" s="21"/>
      <c r="CP269" s="21"/>
      <c r="CQ269" s="197"/>
      <c r="CR269" s="198"/>
      <c r="CS269" s="183"/>
      <c r="CT269" s="19"/>
      <c r="CU269" s="19"/>
      <c r="CV269" s="21"/>
      <c r="CW269" s="21"/>
      <c r="CX269" s="21"/>
      <c r="CY269" s="197"/>
      <c r="CZ269" s="198"/>
      <c r="DA269" s="183"/>
      <c r="DB269" s="19"/>
      <c r="DC269" s="19"/>
      <c r="DD269" s="21"/>
      <c r="DE269" s="21"/>
      <c r="DF269" s="21"/>
      <c r="DG269" s="197"/>
      <c r="DH269" s="198"/>
      <c r="DI269" s="183"/>
      <c r="DJ269" s="19"/>
      <c r="DK269" s="19"/>
      <c r="DL269" s="21"/>
      <c r="DM269" s="21"/>
      <c r="DN269" s="21"/>
      <c r="DO269" s="197"/>
      <c r="DP269" s="198"/>
      <c r="DQ269" s="183"/>
      <c r="DR269" s="19"/>
      <c r="DS269" s="19"/>
      <c r="DT269" s="21"/>
      <c r="DU269" s="21"/>
      <c r="DV269" s="21"/>
      <c r="DW269" s="197"/>
      <c r="DX269" s="198"/>
      <c r="DY269" s="183"/>
      <c r="DZ269" s="19"/>
      <c r="EA269" s="19"/>
      <c r="EB269" s="194"/>
      <c r="EC269" s="194"/>
      <c r="ED269" s="194"/>
      <c r="EE269" s="848"/>
      <c r="EF269" s="849"/>
      <c r="EG269" s="195"/>
      <c r="EH269" s="19"/>
      <c r="EI269" s="19"/>
      <c r="EJ269" s="21"/>
      <c r="EK269" s="21"/>
      <c r="EL269" s="21"/>
      <c r="EM269" s="197"/>
      <c r="EN269" s="198"/>
      <c r="EO269" s="183"/>
      <c r="EP269" s="19"/>
      <c r="EQ269" s="19"/>
    </row>
    <row r="270" spans="1:147" ht="37.5" customHeight="1">
      <c r="A270" s="19"/>
      <c r="B270" s="19"/>
      <c r="C270" s="19"/>
      <c r="D270" s="21"/>
      <c r="E270" s="21"/>
      <c r="F270" s="21"/>
      <c r="G270" s="197"/>
      <c r="H270" s="198"/>
      <c r="I270" s="183"/>
      <c r="J270" s="19"/>
      <c r="K270" s="19"/>
      <c r="L270" s="21"/>
      <c r="M270" s="21"/>
      <c r="N270" s="21"/>
      <c r="O270" s="197"/>
      <c r="P270" s="198"/>
      <c r="Q270" s="183"/>
      <c r="R270" s="19"/>
      <c r="S270" s="19"/>
      <c r="T270" s="21"/>
      <c r="U270" s="21"/>
      <c r="V270" s="21"/>
      <c r="W270" s="197"/>
      <c r="X270" s="198"/>
      <c r="Y270" s="183"/>
      <c r="Z270" s="19"/>
      <c r="AA270" s="19"/>
      <c r="AB270" s="21"/>
      <c r="AC270" s="21"/>
      <c r="AD270" s="21"/>
      <c r="AE270" s="197"/>
      <c r="AF270" s="198"/>
      <c r="AG270" s="183"/>
      <c r="AH270" s="19"/>
      <c r="AI270" s="19"/>
      <c r="AJ270" s="21"/>
      <c r="AK270" s="21"/>
      <c r="AL270" s="21"/>
      <c r="AM270" s="197"/>
      <c r="AN270" s="198"/>
      <c r="AO270" s="183"/>
      <c r="AP270" s="19"/>
      <c r="AQ270" s="19"/>
      <c r="AR270" s="21"/>
      <c r="AS270" s="21"/>
      <c r="AT270" s="21"/>
      <c r="AU270" s="197"/>
      <c r="AV270" s="198"/>
      <c r="AW270" s="183"/>
      <c r="AX270" s="19"/>
      <c r="AY270" s="19"/>
      <c r="AZ270" s="21"/>
      <c r="BA270" s="21"/>
      <c r="BB270" s="21"/>
      <c r="BC270" s="197"/>
      <c r="BD270" s="198"/>
      <c r="BE270" s="183"/>
      <c r="BF270" s="19"/>
      <c r="BG270" s="19"/>
      <c r="BH270" s="21"/>
      <c r="BI270" s="21"/>
      <c r="BJ270" s="21"/>
      <c r="BK270" s="197"/>
      <c r="BL270" s="198"/>
      <c r="BM270" s="183"/>
      <c r="BN270" s="19"/>
      <c r="BO270" s="19"/>
      <c r="BP270" s="21"/>
      <c r="BQ270" s="21"/>
      <c r="BR270" s="21"/>
      <c r="BS270" s="197"/>
      <c r="BT270" s="198"/>
      <c r="BU270" s="183"/>
      <c r="BV270" s="19"/>
      <c r="BW270" s="19"/>
      <c r="BX270" s="21"/>
      <c r="BY270" s="21"/>
      <c r="BZ270" s="21"/>
      <c r="CA270" s="197"/>
      <c r="CB270" s="198"/>
      <c r="CC270" s="183"/>
      <c r="CD270" s="19"/>
      <c r="CE270" s="19"/>
      <c r="CF270" s="21"/>
      <c r="CG270" s="21"/>
      <c r="CH270" s="21"/>
      <c r="CI270" s="197"/>
      <c r="CJ270" s="198"/>
      <c r="CK270" s="183"/>
      <c r="CL270" s="19"/>
      <c r="CM270" s="19"/>
      <c r="CN270" s="21"/>
      <c r="CO270" s="21"/>
      <c r="CP270" s="21"/>
      <c r="CQ270" s="197"/>
      <c r="CR270" s="198"/>
      <c r="CS270" s="183"/>
      <c r="CT270" s="19"/>
      <c r="CU270" s="19"/>
      <c r="CV270" s="21"/>
      <c r="CW270" s="21"/>
      <c r="CX270" s="21"/>
      <c r="CY270" s="197"/>
      <c r="CZ270" s="198"/>
      <c r="DA270" s="183"/>
      <c r="DB270" s="19"/>
      <c r="DC270" s="19"/>
      <c r="DD270" s="21"/>
      <c r="DE270" s="21"/>
      <c r="DF270" s="21"/>
      <c r="DG270" s="197"/>
      <c r="DH270" s="198"/>
      <c r="DI270" s="183"/>
      <c r="DJ270" s="19"/>
      <c r="DK270" s="19"/>
      <c r="DL270" s="21"/>
      <c r="DM270" s="21"/>
      <c r="DN270" s="21"/>
      <c r="DO270" s="197"/>
      <c r="DP270" s="198"/>
      <c r="DQ270" s="183"/>
      <c r="DR270" s="19"/>
      <c r="DS270" s="19"/>
      <c r="DT270" s="21"/>
      <c r="DU270" s="21"/>
      <c r="DV270" s="21"/>
      <c r="DW270" s="197"/>
      <c r="DX270" s="198"/>
      <c r="DY270" s="183"/>
      <c r="DZ270" s="19"/>
      <c r="EA270" s="19"/>
      <c r="EB270" s="194"/>
      <c r="EC270" s="194"/>
      <c r="ED270" s="194"/>
      <c r="EE270" s="848"/>
      <c r="EF270" s="849"/>
      <c r="EG270" s="195"/>
      <c r="EH270" s="19"/>
      <c r="EI270" s="19"/>
      <c r="EJ270" s="21"/>
      <c r="EK270" s="21"/>
      <c r="EL270" s="21"/>
      <c r="EM270" s="197"/>
      <c r="EN270" s="198"/>
      <c r="EO270" s="183"/>
      <c r="EP270" s="19"/>
      <c r="EQ270" s="19"/>
    </row>
    <row r="271" spans="1:147" ht="37.5" customHeight="1">
      <c r="A271" s="19"/>
      <c r="B271" s="19"/>
      <c r="C271" s="19"/>
      <c r="D271" s="21"/>
      <c r="E271" s="21"/>
      <c r="F271" s="21"/>
      <c r="G271" s="197"/>
      <c r="H271" s="198"/>
      <c r="I271" s="183"/>
      <c r="J271" s="19"/>
      <c r="K271" s="19"/>
      <c r="L271" s="21"/>
      <c r="M271" s="21"/>
      <c r="N271" s="21"/>
      <c r="O271" s="197"/>
      <c r="P271" s="198"/>
      <c r="Q271" s="183"/>
      <c r="R271" s="19"/>
      <c r="S271" s="19"/>
      <c r="T271" s="21"/>
      <c r="U271" s="21"/>
      <c r="V271" s="21"/>
      <c r="W271" s="197"/>
      <c r="X271" s="198"/>
      <c r="Y271" s="183"/>
      <c r="Z271" s="19"/>
      <c r="AA271" s="19"/>
      <c r="AB271" s="21"/>
      <c r="AC271" s="21"/>
      <c r="AD271" s="21"/>
      <c r="AE271" s="197"/>
      <c r="AF271" s="198"/>
      <c r="AG271" s="183"/>
      <c r="AH271" s="19"/>
      <c r="AI271" s="19"/>
      <c r="AJ271" s="21"/>
      <c r="AK271" s="21"/>
      <c r="AL271" s="21"/>
      <c r="AM271" s="197"/>
      <c r="AN271" s="198"/>
      <c r="AO271" s="183"/>
      <c r="AP271" s="19"/>
      <c r="AQ271" s="19"/>
      <c r="AR271" s="21"/>
      <c r="AS271" s="21"/>
      <c r="AT271" s="21"/>
      <c r="AU271" s="197"/>
      <c r="AV271" s="198"/>
      <c r="AW271" s="183"/>
      <c r="AX271" s="19"/>
      <c r="AY271" s="19"/>
      <c r="AZ271" s="21"/>
      <c r="BA271" s="21"/>
      <c r="BB271" s="21"/>
      <c r="BC271" s="197"/>
      <c r="BD271" s="198"/>
      <c r="BE271" s="183"/>
      <c r="BF271" s="19"/>
      <c r="BG271" s="19"/>
      <c r="BH271" s="21"/>
      <c r="BI271" s="21"/>
      <c r="BJ271" s="21"/>
      <c r="BK271" s="197"/>
      <c r="BL271" s="198"/>
      <c r="BM271" s="183"/>
      <c r="BN271" s="19"/>
      <c r="BO271" s="19"/>
      <c r="BP271" s="21"/>
      <c r="BQ271" s="21"/>
      <c r="BR271" s="21"/>
      <c r="BS271" s="197"/>
      <c r="BT271" s="198"/>
      <c r="BU271" s="183"/>
      <c r="BV271" s="19"/>
      <c r="BW271" s="19"/>
      <c r="BX271" s="21"/>
      <c r="BY271" s="21"/>
      <c r="BZ271" s="21"/>
      <c r="CA271" s="197"/>
      <c r="CB271" s="198"/>
      <c r="CC271" s="183"/>
      <c r="CD271" s="19"/>
      <c r="CE271" s="19"/>
      <c r="CF271" s="21"/>
      <c r="CG271" s="21"/>
      <c r="CH271" s="21"/>
      <c r="CI271" s="197"/>
      <c r="CJ271" s="198"/>
      <c r="CK271" s="183"/>
      <c r="CL271" s="19"/>
      <c r="CM271" s="19"/>
      <c r="CN271" s="21"/>
      <c r="CO271" s="21"/>
      <c r="CP271" s="21"/>
      <c r="CQ271" s="197"/>
      <c r="CR271" s="198"/>
      <c r="CS271" s="183"/>
      <c r="CT271" s="19"/>
      <c r="CU271" s="19"/>
      <c r="CV271" s="21"/>
      <c r="CW271" s="21"/>
      <c r="CX271" s="21"/>
      <c r="CY271" s="197"/>
      <c r="CZ271" s="198"/>
      <c r="DA271" s="183"/>
      <c r="DB271" s="19"/>
      <c r="DC271" s="19"/>
      <c r="DD271" s="21"/>
      <c r="DE271" s="21"/>
      <c r="DF271" s="21"/>
      <c r="DG271" s="197"/>
      <c r="DH271" s="198"/>
      <c r="DI271" s="183"/>
      <c r="DJ271" s="19"/>
      <c r="DK271" s="19"/>
      <c r="DL271" s="21"/>
      <c r="DM271" s="21"/>
      <c r="DN271" s="21"/>
      <c r="DO271" s="197"/>
      <c r="DP271" s="198"/>
      <c r="DQ271" s="183"/>
      <c r="DR271" s="19"/>
      <c r="DS271" s="19"/>
      <c r="DT271" s="21"/>
      <c r="DU271" s="21"/>
      <c r="DV271" s="21"/>
      <c r="DW271" s="197"/>
      <c r="DX271" s="198"/>
      <c r="DY271" s="183"/>
      <c r="DZ271" s="19"/>
      <c r="EA271" s="19"/>
      <c r="EB271" s="194"/>
      <c r="EC271" s="194"/>
      <c r="ED271" s="194"/>
      <c r="EE271" s="848"/>
      <c r="EF271" s="849"/>
      <c r="EG271" s="195"/>
      <c r="EH271" s="19"/>
      <c r="EI271" s="19"/>
      <c r="EJ271" s="21"/>
      <c r="EK271" s="21"/>
      <c r="EL271" s="21"/>
      <c r="EM271" s="197"/>
      <c r="EN271" s="198"/>
      <c r="EO271" s="183"/>
      <c r="EP271" s="19"/>
      <c r="EQ271" s="19"/>
    </row>
    <row r="272" spans="1:147" ht="37.5" customHeight="1">
      <c r="A272" s="19"/>
      <c r="B272" s="19"/>
      <c r="C272" s="19"/>
      <c r="D272" s="21"/>
      <c r="E272" s="21"/>
      <c r="F272" s="21"/>
      <c r="G272" s="197"/>
      <c r="H272" s="198"/>
      <c r="I272" s="183"/>
      <c r="J272" s="19"/>
      <c r="K272" s="19"/>
      <c r="L272" s="21"/>
      <c r="M272" s="21"/>
      <c r="N272" s="21"/>
      <c r="O272" s="197"/>
      <c r="P272" s="198"/>
      <c r="Q272" s="183"/>
      <c r="R272" s="19"/>
      <c r="S272" s="19"/>
      <c r="T272" s="21"/>
      <c r="U272" s="21"/>
      <c r="V272" s="21"/>
      <c r="W272" s="197"/>
      <c r="X272" s="198"/>
      <c r="Y272" s="183"/>
      <c r="Z272" s="19"/>
      <c r="AA272" s="19"/>
      <c r="AB272" s="21"/>
      <c r="AC272" s="21"/>
      <c r="AD272" s="21"/>
      <c r="AE272" s="197"/>
      <c r="AF272" s="198"/>
      <c r="AG272" s="183"/>
      <c r="AH272" s="19"/>
      <c r="AI272" s="19"/>
      <c r="AJ272" s="21"/>
      <c r="AK272" s="21"/>
      <c r="AL272" s="21"/>
      <c r="AM272" s="197"/>
      <c r="AN272" s="198"/>
      <c r="AO272" s="183"/>
      <c r="AP272" s="19"/>
      <c r="AQ272" s="19"/>
      <c r="AR272" s="21"/>
      <c r="AS272" s="21"/>
      <c r="AT272" s="21"/>
      <c r="AU272" s="197"/>
      <c r="AV272" s="198"/>
      <c r="AW272" s="183"/>
      <c r="AX272" s="19"/>
      <c r="AY272" s="19"/>
      <c r="AZ272" s="21"/>
      <c r="BA272" s="21"/>
      <c r="BB272" s="21"/>
      <c r="BC272" s="197"/>
      <c r="BD272" s="198"/>
      <c r="BE272" s="183"/>
      <c r="BF272" s="19"/>
      <c r="BG272" s="19"/>
      <c r="BH272" s="21"/>
      <c r="BI272" s="21"/>
      <c r="BJ272" s="21"/>
      <c r="BK272" s="197"/>
      <c r="BL272" s="198"/>
      <c r="BM272" s="183"/>
      <c r="BN272" s="19"/>
      <c r="BO272" s="19"/>
      <c r="BP272" s="21"/>
      <c r="BQ272" s="21"/>
      <c r="BR272" s="21"/>
      <c r="BS272" s="197"/>
      <c r="BT272" s="198"/>
      <c r="BU272" s="183"/>
      <c r="BV272" s="19"/>
      <c r="BW272" s="19"/>
      <c r="BX272" s="21"/>
      <c r="BY272" s="21"/>
      <c r="BZ272" s="21"/>
      <c r="CA272" s="197"/>
      <c r="CB272" s="198"/>
      <c r="CC272" s="183"/>
      <c r="CD272" s="19"/>
      <c r="CE272" s="19"/>
      <c r="CF272" s="21"/>
      <c r="CG272" s="21"/>
      <c r="CH272" s="21"/>
      <c r="CI272" s="197"/>
      <c r="CJ272" s="198"/>
      <c r="CK272" s="183"/>
      <c r="CL272" s="19"/>
      <c r="CM272" s="19"/>
      <c r="CN272" s="21"/>
      <c r="CO272" s="21"/>
      <c r="CP272" s="21"/>
      <c r="CQ272" s="197"/>
      <c r="CR272" s="198"/>
      <c r="CS272" s="183"/>
      <c r="CT272" s="19"/>
      <c r="CU272" s="19"/>
      <c r="CV272" s="21"/>
      <c r="CW272" s="21"/>
      <c r="CX272" s="21"/>
      <c r="CY272" s="197"/>
      <c r="CZ272" s="198"/>
      <c r="DA272" s="183"/>
      <c r="DB272" s="19"/>
      <c r="DC272" s="19"/>
      <c r="DD272" s="21"/>
      <c r="DE272" s="21"/>
      <c r="DF272" s="21"/>
      <c r="DG272" s="197"/>
      <c r="DH272" s="198"/>
      <c r="DI272" s="183"/>
      <c r="DJ272" s="19"/>
      <c r="DK272" s="19"/>
      <c r="DL272" s="21"/>
      <c r="DM272" s="21"/>
      <c r="DN272" s="21"/>
      <c r="DO272" s="197"/>
      <c r="DP272" s="198"/>
      <c r="DQ272" s="183"/>
      <c r="DR272" s="19"/>
      <c r="DS272" s="19"/>
      <c r="DT272" s="21"/>
      <c r="DU272" s="21"/>
      <c r="DV272" s="21"/>
      <c r="DW272" s="197"/>
      <c r="DX272" s="198"/>
      <c r="DY272" s="183"/>
      <c r="DZ272" s="19"/>
      <c r="EA272" s="19"/>
      <c r="EB272" s="194"/>
      <c r="EC272" s="194"/>
      <c r="ED272" s="194"/>
      <c r="EE272" s="848"/>
      <c r="EF272" s="849"/>
      <c r="EG272" s="195"/>
      <c r="EH272" s="19"/>
      <c r="EI272" s="19"/>
      <c r="EJ272" s="21"/>
      <c r="EK272" s="21"/>
      <c r="EL272" s="21"/>
      <c r="EM272" s="197"/>
      <c r="EN272" s="198"/>
      <c r="EO272" s="183"/>
      <c r="EP272" s="19"/>
      <c r="EQ272" s="19"/>
    </row>
    <row r="273" spans="1:147" ht="37.5" customHeight="1">
      <c r="A273" s="19"/>
      <c r="B273" s="19"/>
      <c r="C273" s="19"/>
      <c r="D273" s="21"/>
      <c r="E273" s="21"/>
      <c r="F273" s="21"/>
      <c r="G273" s="197"/>
      <c r="H273" s="198"/>
      <c r="I273" s="183"/>
      <c r="J273" s="19"/>
      <c r="K273" s="19"/>
      <c r="L273" s="21"/>
      <c r="M273" s="21"/>
      <c r="N273" s="21"/>
      <c r="O273" s="197"/>
      <c r="P273" s="198"/>
      <c r="Q273" s="183"/>
      <c r="R273" s="19"/>
      <c r="S273" s="19"/>
      <c r="T273" s="21"/>
      <c r="U273" s="21"/>
      <c r="V273" s="21"/>
      <c r="W273" s="197"/>
      <c r="X273" s="198"/>
      <c r="Y273" s="183"/>
      <c r="Z273" s="19"/>
      <c r="AA273" s="19"/>
      <c r="AB273" s="21"/>
      <c r="AC273" s="21"/>
      <c r="AD273" s="21"/>
      <c r="AE273" s="197"/>
      <c r="AF273" s="198"/>
      <c r="AG273" s="183"/>
      <c r="AH273" s="19"/>
      <c r="AI273" s="19"/>
      <c r="AJ273" s="21"/>
      <c r="AK273" s="21"/>
      <c r="AL273" s="21"/>
      <c r="AM273" s="197"/>
      <c r="AN273" s="198"/>
      <c r="AO273" s="183"/>
      <c r="AP273" s="19"/>
      <c r="AQ273" s="19"/>
      <c r="AR273" s="21"/>
      <c r="AS273" s="21"/>
      <c r="AT273" s="21"/>
      <c r="AU273" s="197"/>
      <c r="AV273" s="198"/>
      <c r="AW273" s="183"/>
      <c r="AX273" s="19"/>
      <c r="AY273" s="19"/>
      <c r="AZ273" s="21"/>
      <c r="BA273" s="21"/>
      <c r="BB273" s="21"/>
      <c r="BC273" s="197"/>
      <c r="BD273" s="198"/>
      <c r="BE273" s="183"/>
      <c r="BF273" s="19"/>
      <c r="BG273" s="19"/>
      <c r="BH273" s="21"/>
      <c r="BI273" s="21"/>
      <c r="BJ273" s="21"/>
      <c r="BK273" s="197"/>
      <c r="BL273" s="198"/>
      <c r="BM273" s="183"/>
      <c r="BN273" s="19"/>
      <c r="BO273" s="19"/>
      <c r="BP273" s="21"/>
      <c r="BQ273" s="21"/>
      <c r="BR273" s="21"/>
      <c r="BS273" s="197"/>
      <c r="BT273" s="198"/>
      <c r="BU273" s="183"/>
      <c r="BV273" s="19"/>
      <c r="BW273" s="19"/>
      <c r="BX273" s="21"/>
      <c r="BY273" s="21"/>
      <c r="BZ273" s="21"/>
      <c r="CA273" s="197"/>
      <c r="CB273" s="198"/>
      <c r="CC273" s="183"/>
      <c r="CD273" s="19"/>
      <c r="CE273" s="19"/>
      <c r="CF273" s="21"/>
      <c r="CG273" s="21"/>
      <c r="CH273" s="21"/>
      <c r="CI273" s="197"/>
      <c r="CJ273" s="198"/>
      <c r="CK273" s="183"/>
      <c r="CL273" s="19"/>
      <c r="CM273" s="19"/>
      <c r="CN273" s="21"/>
      <c r="CO273" s="21"/>
      <c r="CP273" s="21"/>
      <c r="CQ273" s="197"/>
      <c r="CR273" s="198"/>
      <c r="CS273" s="183"/>
      <c r="CT273" s="19"/>
      <c r="CU273" s="19"/>
      <c r="CV273" s="21"/>
      <c r="CW273" s="21"/>
      <c r="CX273" s="21"/>
      <c r="CY273" s="197"/>
      <c r="CZ273" s="198"/>
      <c r="DA273" s="183"/>
      <c r="DB273" s="19"/>
      <c r="DC273" s="19"/>
      <c r="DD273" s="21"/>
      <c r="DE273" s="21"/>
      <c r="DF273" s="21"/>
      <c r="DG273" s="197"/>
      <c r="DH273" s="198"/>
      <c r="DI273" s="183"/>
      <c r="DJ273" s="19"/>
      <c r="DK273" s="19"/>
      <c r="DL273" s="21"/>
      <c r="DM273" s="21"/>
      <c r="DN273" s="21"/>
      <c r="DO273" s="197"/>
      <c r="DP273" s="198"/>
      <c r="DQ273" s="183"/>
      <c r="DR273" s="19"/>
      <c r="DS273" s="19"/>
      <c r="DT273" s="21"/>
      <c r="DU273" s="21"/>
      <c r="DV273" s="21"/>
      <c r="DW273" s="197"/>
      <c r="DX273" s="198"/>
      <c r="DY273" s="183"/>
      <c r="DZ273" s="19"/>
      <c r="EA273" s="19"/>
      <c r="EB273" s="194"/>
      <c r="EC273" s="194"/>
      <c r="ED273" s="194"/>
      <c r="EE273" s="848"/>
      <c r="EF273" s="849"/>
      <c r="EG273" s="195"/>
      <c r="EH273" s="19"/>
      <c r="EI273" s="19"/>
      <c r="EJ273" s="21"/>
      <c r="EK273" s="21"/>
      <c r="EL273" s="21"/>
      <c r="EM273" s="197"/>
      <c r="EN273" s="198"/>
      <c r="EO273" s="183"/>
      <c r="EP273" s="19"/>
      <c r="EQ273" s="19"/>
    </row>
    <row r="274" spans="1:147" ht="37.5" customHeight="1">
      <c r="A274" s="19"/>
      <c r="B274" s="19"/>
      <c r="C274" s="19"/>
      <c r="D274" s="21"/>
      <c r="E274" s="21"/>
      <c r="F274" s="21"/>
      <c r="G274" s="197"/>
      <c r="H274" s="198"/>
      <c r="I274" s="183"/>
      <c r="J274" s="19"/>
      <c r="K274" s="19"/>
      <c r="L274" s="21"/>
      <c r="M274" s="21"/>
      <c r="N274" s="21"/>
      <c r="O274" s="197"/>
      <c r="P274" s="198"/>
      <c r="Q274" s="183"/>
      <c r="R274" s="19"/>
      <c r="S274" s="19"/>
      <c r="T274" s="21"/>
      <c r="U274" s="21"/>
      <c r="V274" s="21"/>
      <c r="W274" s="197"/>
      <c r="X274" s="198"/>
      <c r="Y274" s="183"/>
      <c r="Z274" s="19"/>
      <c r="AA274" s="19"/>
      <c r="AB274" s="21"/>
      <c r="AC274" s="21"/>
      <c r="AD274" s="21"/>
      <c r="AE274" s="197"/>
      <c r="AF274" s="198"/>
      <c r="AG274" s="183"/>
      <c r="AH274" s="19"/>
      <c r="AI274" s="19"/>
      <c r="AJ274" s="21"/>
      <c r="AK274" s="21"/>
      <c r="AL274" s="21"/>
      <c r="AM274" s="197"/>
      <c r="AN274" s="198"/>
      <c r="AO274" s="183"/>
      <c r="AP274" s="19"/>
      <c r="AQ274" s="19"/>
      <c r="AR274" s="21"/>
      <c r="AS274" s="21"/>
      <c r="AT274" s="21"/>
      <c r="AU274" s="197"/>
      <c r="AV274" s="198"/>
      <c r="AW274" s="183"/>
      <c r="AX274" s="19"/>
      <c r="AY274" s="19"/>
      <c r="AZ274" s="21"/>
      <c r="BA274" s="21"/>
      <c r="BB274" s="21"/>
      <c r="BC274" s="197"/>
      <c r="BD274" s="198"/>
      <c r="BE274" s="183"/>
      <c r="BF274" s="19"/>
      <c r="BG274" s="19"/>
      <c r="BH274" s="21"/>
      <c r="BI274" s="21"/>
      <c r="BJ274" s="21"/>
      <c r="BK274" s="197"/>
      <c r="BL274" s="198"/>
      <c r="BM274" s="183"/>
      <c r="BN274" s="19"/>
      <c r="BO274" s="19"/>
      <c r="BP274" s="21"/>
      <c r="BQ274" s="21"/>
      <c r="BR274" s="21"/>
      <c r="BS274" s="197"/>
      <c r="BT274" s="198"/>
      <c r="BU274" s="183"/>
      <c r="BV274" s="19"/>
      <c r="BW274" s="19"/>
      <c r="BX274" s="21"/>
      <c r="BY274" s="21"/>
      <c r="BZ274" s="21"/>
      <c r="CA274" s="197"/>
      <c r="CB274" s="198"/>
      <c r="CC274" s="183"/>
      <c r="CD274" s="19"/>
      <c r="CE274" s="19"/>
      <c r="CF274" s="21"/>
      <c r="CG274" s="21"/>
      <c r="CH274" s="21"/>
      <c r="CI274" s="197"/>
      <c r="CJ274" s="198"/>
      <c r="CK274" s="183"/>
      <c r="CL274" s="19"/>
      <c r="CM274" s="19"/>
      <c r="CN274" s="21"/>
      <c r="CO274" s="21"/>
      <c r="CP274" s="21"/>
      <c r="CQ274" s="197"/>
      <c r="CR274" s="198"/>
      <c r="CS274" s="183"/>
      <c r="CT274" s="19"/>
      <c r="CU274" s="19"/>
      <c r="CV274" s="21"/>
      <c r="CW274" s="21"/>
      <c r="CX274" s="21"/>
      <c r="CY274" s="197"/>
      <c r="CZ274" s="198"/>
      <c r="DA274" s="183"/>
      <c r="DB274" s="19"/>
      <c r="DC274" s="19"/>
      <c r="DD274" s="21"/>
      <c r="DE274" s="21"/>
      <c r="DF274" s="21"/>
      <c r="DG274" s="197"/>
      <c r="DH274" s="198"/>
      <c r="DI274" s="183"/>
      <c r="DJ274" s="19"/>
      <c r="DK274" s="19"/>
      <c r="DL274" s="21"/>
      <c r="DM274" s="21"/>
      <c r="DN274" s="21"/>
      <c r="DO274" s="197"/>
      <c r="DP274" s="198"/>
      <c r="DQ274" s="183"/>
      <c r="DR274" s="19"/>
      <c r="DS274" s="19"/>
      <c r="DT274" s="21"/>
      <c r="DU274" s="21"/>
      <c r="DV274" s="21"/>
      <c r="DW274" s="197"/>
      <c r="DX274" s="198"/>
      <c r="DY274" s="183"/>
      <c r="DZ274" s="19"/>
      <c r="EA274" s="19"/>
      <c r="EB274" s="194"/>
      <c r="EC274" s="194"/>
      <c r="ED274" s="194"/>
      <c r="EE274" s="848"/>
      <c r="EF274" s="849"/>
      <c r="EG274" s="195"/>
      <c r="EH274" s="19"/>
      <c r="EI274" s="19"/>
      <c r="EJ274" s="21"/>
      <c r="EK274" s="21"/>
      <c r="EL274" s="21"/>
      <c r="EM274" s="197"/>
      <c r="EN274" s="198"/>
      <c r="EO274" s="183"/>
      <c r="EP274" s="19"/>
      <c r="EQ274" s="19"/>
    </row>
    <row r="275" spans="1:147" ht="37.5" customHeight="1">
      <c r="A275" s="19"/>
      <c r="B275" s="19"/>
      <c r="C275" s="19"/>
      <c r="D275" s="21"/>
      <c r="E275" s="21"/>
      <c r="F275" s="21"/>
      <c r="G275" s="197"/>
      <c r="H275" s="198"/>
      <c r="I275" s="183"/>
      <c r="J275" s="19"/>
      <c r="K275" s="19"/>
      <c r="L275" s="21"/>
      <c r="M275" s="21"/>
      <c r="N275" s="21"/>
      <c r="O275" s="197"/>
      <c r="P275" s="198"/>
      <c r="Q275" s="183"/>
      <c r="R275" s="19"/>
      <c r="S275" s="19"/>
      <c r="T275" s="21"/>
      <c r="U275" s="21"/>
      <c r="V275" s="21"/>
      <c r="W275" s="197"/>
      <c r="X275" s="198"/>
      <c r="Y275" s="183"/>
      <c r="Z275" s="19"/>
      <c r="AA275" s="19"/>
      <c r="AB275" s="21"/>
      <c r="AC275" s="21"/>
      <c r="AD275" s="21"/>
      <c r="AE275" s="197"/>
      <c r="AF275" s="198"/>
      <c r="AG275" s="183"/>
      <c r="AH275" s="19"/>
      <c r="AI275" s="19"/>
      <c r="AJ275" s="21"/>
      <c r="AK275" s="21"/>
      <c r="AL275" s="21"/>
      <c r="AM275" s="197"/>
      <c r="AN275" s="198"/>
      <c r="AO275" s="183"/>
      <c r="AP275" s="19"/>
      <c r="AQ275" s="19"/>
      <c r="AR275" s="21"/>
      <c r="AS275" s="21"/>
      <c r="AT275" s="21"/>
      <c r="AU275" s="197"/>
      <c r="AV275" s="198"/>
      <c r="AW275" s="183"/>
      <c r="AX275" s="19"/>
      <c r="AY275" s="19"/>
      <c r="AZ275" s="21"/>
      <c r="BA275" s="21"/>
      <c r="BB275" s="21"/>
      <c r="BC275" s="197"/>
      <c r="BD275" s="198"/>
      <c r="BE275" s="183"/>
      <c r="BF275" s="19"/>
      <c r="BG275" s="19"/>
      <c r="BH275" s="21"/>
      <c r="BI275" s="21"/>
      <c r="BJ275" s="21"/>
      <c r="BK275" s="197"/>
      <c r="BL275" s="198"/>
      <c r="BM275" s="183"/>
      <c r="BN275" s="19"/>
      <c r="BO275" s="19"/>
      <c r="BP275" s="21"/>
      <c r="BQ275" s="21"/>
      <c r="BR275" s="21"/>
      <c r="BS275" s="197"/>
      <c r="BT275" s="198"/>
      <c r="BU275" s="183"/>
      <c r="BV275" s="19"/>
      <c r="BW275" s="19"/>
      <c r="BX275" s="21"/>
      <c r="BY275" s="21"/>
      <c r="BZ275" s="21"/>
      <c r="CA275" s="197"/>
      <c r="CB275" s="198"/>
      <c r="CC275" s="183"/>
      <c r="CD275" s="19"/>
      <c r="CE275" s="19"/>
      <c r="CF275" s="21"/>
      <c r="CG275" s="21"/>
      <c r="CH275" s="21"/>
      <c r="CI275" s="197"/>
      <c r="CJ275" s="198"/>
      <c r="CK275" s="183"/>
      <c r="CL275" s="19"/>
      <c r="CM275" s="19"/>
      <c r="CN275" s="21"/>
      <c r="CO275" s="21"/>
      <c r="CP275" s="21"/>
      <c r="CQ275" s="197"/>
      <c r="CR275" s="198"/>
      <c r="CS275" s="183"/>
      <c r="CT275" s="19"/>
      <c r="CU275" s="19"/>
      <c r="CV275" s="21"/>
      <c r="CW275" s="21"/>
      <c r="CX275" s="21"/>
      <c r="CY275" s="197"/>
      <c r="CZ275" s="198"/>
      <c r="DA275" s="183"/>
      <c r="DB275" s="19"/>
      <c r="DC275" s="19"/>
      <c r="DD275" s="21"/>
      <c r="DE275" s="21"/>
      <c r="DF275" s="21"/>
      <c r="DG275" s="197"/>
      <c r="DH275" s="198"/>
      <c r="DI275" s="183"/>
      <c r="DJ275" s="19"/>
      <c r="DK275" s="19"/>
      <c r="DL275" s="21"/>
      <c r="DM275" s="21"/>
      <c r="DN275" s="21"/>
      <c r="DO275" s="197"/>
      <c r="DP275" s="198"/>
      <c r="DQ275" s="183"/>
      <c r="DR275" s="19"/>
      <c r="DS275" s="19"/>
      <c r="DT275" s="21"/>
      <c r="DU275" s="21"/>
      <c r="DV275" s="21"/>
      <c r="DW275" s="197"/>
      <c r="DX275" s="198"/>
      <c r="DY275" s="183"/>
      <c r="DZ275" s="19"/>
      <c r="EA275" s="19"/>
      <c r="EB275" s="194"/>
      <c r="EC275" s="194"/>
      <c r="ED275" s="194"/>
      <c r="EE275" s="848"/>
      <c r="EF275" s="849"/>
      <c r="EG275" s="195"/>
      <c r="EH275" s="19"/>
      <c r="EI275" s="19"/>
      <c r="EJ275" s="21"/>
      <c r="EK275" s="21"/>
      <c r="EL275" s="21"/>
      <c r="EM275" s="197"/>
      <c r="EN275" s="198"/>
      <c r="EO275" s="183"/>
      <c r="EP275" s="19"/>
      <c r="EQ275" s="19"/>
    </row>
    <row r="276" spans="1:147" ht="37.5" customHeight="1">
      <c r="A276" s="19"/>
      <c r="B276" s="19"/>
      <c r="C276" s="19"/>
      <c r="D276" s="21"/>
      <c r="E276" s="21"/>
      <c r="F276" s="21"/>
      <c r="G276" s="197"/>
      <c r="H276" s="198"/>
      <c r="I276" s="183"/>
      <c r="J276" s="19"/>
      <c r="K276" s="19"/>
      <c r="L276" s="21"/>
      <c r="M276" s="21"/>
      <c r="N276" s="21"/>
      <c r="O276" s="197"/>
      <c r="P276" s="198"/>
      <c r="Q276" s="183"/>
      <c r="R276" s="19"/>
      <c r="S276" s="19"/>
      <c r="T276" s="21"/>
      <c r="U276" s="21"/>
      <c r="V276" s="21"/>
      <c r="W276" s="197"/>
      <c r="X276" s="198"/>
      <c r="Y276" s="183"/>
      <c r="Z276" s="19"/>
      <c r="AA276" s="19"/>
      <c r="AB276" s="21"/>
      <c r="AC276" s="21"/>
      <c r="AD276" s="21"/>
      <c r="AE276" s="197"/>
      <c r="AF276" s="198"/>
      <c r="AG276" s="183"/>
      <c r="AH276" s="19"/>
      <c r="AI276" s="19"/>
      <c r="AJ276" s="21"/>
      <c r="AK276" s="21"/>
      <c r="AL276" s="21"/>
      <c r="AM276" s="197"/>
      <c r="AN276" s="198"/>
      <c r="AO276" s="183"/>
      <c r="AP276" s="19"/>
      <c r="AQ276" s="19"/>
      <c r="AR276" s="21"/>
      <c r="AS276" s="21"/>
      <c r="AT276" s="21"/>
      <c r="AU276" s="197"/>
      <c r="AV276" s="198"/>
      <c r="AW276" s="183"/>
      <c r="AX276" s="19"/>
      <c r="AY276" s="19"/>
      <c r="AZ276" s="21"/>
      <c r="BA276" s="21"/>
      <c r="BB276" s="21"/>
      <c r="BC276" s="197"/>
      <c r="BD276" s="198"/>
      <c r="BE276" s="183"/>
      <c r="BF276" s="19"/>
      <c r="BG276" s="19"/>
      <c r="BH276" s="21"/>
      <c r="BI276" s="21"/>
      <c r="BJ276" s="21"/>
      <c r="BK276" s="197"/>
      <c r="BL276" s="198"/>
      <c r="BM276" s="183"/>
      <c r="BN276" s="19"/>
      <c r="BO276" s="19"/>
      <c r="BP276" s="21"/>
      <c r="BQ276" s="21"/>
      <c r="BR276" s="21"/>
      <c r="BS276" s="197"/>
      <c r="BT276" s="198"/>
      <c r="BU276" s="183"/>
      <c r="BV276" s="19"/>
      <c r="BW276" s="19"/>
      <c r="BX276" s="21"/>
      <c r="BY276" s="21"/>
      <c r="BZ276" s="21"/>
      <c r="CA276" s="197"/>
      <c r="CB276" s="198"/>
      <c r="CC276" s="183"/>
      <c r="CD276" s="19"/>
      <c r="CE276" s="19"/>
      <c r="CF276" s="21"/>
      <c r="CG276" s="21"/>
      <c r="CH276" s="21"/>
      <c r="CI276" s="197"/>
      <c r="CJ276" s="198"/>
      <c r="CK276" s="183"/>
      <c r="CL276" s="19"/>
      <c r="CM276" s="19"/>
      <c r="CN276" s="21"/>
      <c r="CO276" s="21"/>
      <c r="CP276" s="21"/>
      <c r="CQ276" s="197"/>
      <c r="CR276" s="198"/>
      <c r="CS276" s="183"/>
      <c r="CT276" s="19"/>
      <c r="CU276" s="19"/>
      <c r="CV276" s="21"/>
      <c r="CW276" s="21"/>
      <c r="CX276" s="21"/>
      <c r="CY276" s="197"/>
      <c r="CZ276" s="198"/>
      <c r="DA276" s="183"/>
      <c r="DB276" s="19"/>
      <c r="DC276" s="19"/>
      <c r="DD276" s="21"/>
      <c r="DE276" s="21"/>
      <c r="DF276" s="21"/>
      <c r="DG276" s="197"/>
      <c r="DH276" s="198"/>
      <c r="DI276" s="183"/>
      <c r="DJ276" s="19"/>
      <c r="DK276" s="19"/>
      <c r="DL276" s="21"/>
      <c r="DM276" s="21"/>
      <c r="DN276" s="21"/>
      <c r="DO276" s="197"/>
      <c r="DP276" s="198"/>
      <c r="DQ276" s="183"/>
      <c r="DR276" s="19"/>
      <c r="DS276" s="19"/>
      <c r="DT276" s="21"/>
      <c r="DU276" s="21"/>
      <c r="DV276" s="21"/>
      <c r="DW276" s="197"/>
      <c r="DX276" s="198"/>
      <c r="DY276" s="183"/>
      <c r="DZ276" s="19"/>
      <c r="EA276" s="19"/>
      <c r="EB276" s="194"/>
      <c r="EC276" s="194"/>
      <c r="ED276" s="194"/>
      <c r="EE276" s="848"/>
      <c r="EF276" s="849"/>
      <c r="EG276" s="195"/>
      <c r="EH276" s="19"/>
      <c r="EI276" s="19"/>
      <c r="EJ276" s="21"/>
      <c r="EK276" s="21"/>
      <c r="EL276" s="21"/>
      <c r="EM276" s="197"/>
      <c r="EN276" s="198"/>
      <c r="EO276" s="183"/>
      <c r="EP276" s="19"/>
      <c r="EQ276" s="19"/>
    </row>
    <row r="277" spans="1:147" ht="37.5" customHeight="1">
      <c r="A277" s="19"/>
      <c r="B277" s="19"/>
      <c r="C277" s="19"/>
      <c r="D277" s="21"/>
      <c r="E277" s="21"/>
      <c r="F277" s="21"/>
      <c r="G277" s="197"/>
      <c r="H277" s="198"/>
      <c r="I277" s="183"/>
      <c r="J277" s="19"/>
      <c r="K277" s="19"/>
      <c r="L277" s="21"/>
      <c r="M277" s="21"/>
      <c r="N277" s="21"/>
      <c r="O277" s="197"/>
      <c r="P277" s="198"/>
      <c r="Q277" s="183"/>
      <c r="R277" s="19"/>
      <c r="S277" s="19"/>
      <c r="T277" s="21"/>
      <c r="U277" s="21"/>
      <c r="V277" s="21"/>
      <c r="W277" s="197"/>
      <c r="X277" s="198"/>
      <c r="Y277" s="183"/>
      <c r="Z277" s="19"/>
      <c r="AA277" s="19"/>
      <c r="AB277" s="21"/>
      <c r="AC277" s="21"/>
      <c r="AD277" s="21"/>
      <c r="AE277" s="197"/>
      <c r="AF277" s="198"/>
      <c r="AG277" s="183"/>
      <c r="AH277" s="19"/>
      <c r="AI277" s="19"/>
      <c r="AJ277" s="21"/>
      <c r="AK277" s="21"/>
      <c r="AL277" s="21"/>
      <c r="AM277" s="197"/>
      <c r="AN277" s="198"/>
      <c r="AO277" s="183"/>
      <c r="AP277" s="19"/>
      <c r="AQ277" s="19"/>
      <c r="AR277" s="21"/>
      <c r="AS277" s="21"/>
      <c r="AT277" s="21"/>
      <c r="AU277" s="197"/>
      <c r="AV277" s="198"/>
      <c r="AW277" s="183"/>
      <c r="AX277" s="19"/>
      <c r="AY277" s="19"/>
      <c r="AZ277" s="21"/>
      <c r="BA277" s="21"/>
      <c r="BB277" s="21"/>
      <c r="BC277" s="197"/>
      <c r="BD277" s="198"/>
      <c r="BE277" s="183"/>
      <c r="BF277" s="19"/>
      <c r="BG277" s="19"/>
      <c r="BH277" s="21"/>
      <c r="BI277" s="21"/>
      <c r="BJ277" s="21"/>
      <c r="BK277" s="197"/>
      <c r="BL277" s="198"/>
      <c r="BM277" s="183"/>
      <c r="BN277" s="19"/>
      <c r="BO277" s="19"/>
      <c r="BP277" s="21"/>
      <c r="BQ277" s="21"/>
      <c r="BR277" s="21"/>
      <c r="BS277" s="197"/>
      <c r="BT277" s="198"/>
      <c r="BU277" s="183"/>
      <c r="BV277" s="19"/>
      <c r="BW277" s="19"/>
      <c r="BX277" s="21"/>
      <c r="BY277" s="21"/>
      <c r="BZ277" s="21"/>
      <c r="CA277" s="197"/>
      <c r="CB277" s="198"/>
      <c r="CC277" s="183"/>
      <c r="CD277" s="19"/>
      <c r="CE277" s="19"/>
      <c r="CF277" s="21"/>
      <c r="CG277" s="21"/>
      <c r="CH277" s="21"/>
      <c r="CI277" s="197"/>
      <c r="CJ277" s="198"/>
      <c r="CK277" s="183"/>
      <c r="CL277" s="19"/>
      <c r="CM277" s="19"/>
      <c r="CN277" s="21"/>
      <c r="CO277" s="21"/>
      <c r="CP277" s="21"/>
      <c r="CQ277" s="197"/>
      <c r="CR277" s="198"/>
      <c r="CS277" s="183"/>
      <c r="CT277" s="19"/>
      <c r="CU277" s="19"/>
      <c r="CV277" s="21"/>
      <c r="CW277" s="21"/>
      <c r="CX277" s="21"/>
      <c r="CY277" s="197"/>
      <c r="CZ277" s="198"/>
      <c r="DA277" s="183"/>
      <c r="DB277" s="19"/>
      <c r="DC277" s="19"/>
      <c r="DD277" s="21"/>
      <c r="DE277" s="21"/>
      <c r="DF277" s="21"/>
      <c r="DG277" s="197"/>
      <c r="DH277" s="198"/>
      <c r="DI277" s="183"/>
      <c r="DJ277" s="19"/>
      <c r="DK277" s="19"/>
      <c r="DL277" s="21"/>
      <c r="DM277" s="21"/>
      <c r="DN277" s="21"/>
      <c r="DO277" s="197"/>
      <c r="DP277" s="198"/>
      <c r="DQ277" s="183"/>
      <c r="DR277" s="19"/>
      <c r="DS277" s="19"/>
      <c r="DT277" s="21"/>
      <c r="DU277" s="21"/>
      <c r="DV277" s="21"/>
      <c r="DW277" s="197"/>
      <c r="DX277" s="198"/>
      <c r="DY277" s="183"/>
      <c r="DZ277" s="19"/>
      <c r="EA277" s="19"/>
      <c r="EB277" s="194"/>
      <c r="EC277" s="194"/>
      <c r="ED277" s="194"/>
      <c r="EE277" s="848"/>
      <c r="EF277" s="849"/>
      <c r="EG277" s="195"/>
      <c r="EH277" s="19"/>
      <c r="EI277" s="19"/>
      <c r="EJ277" s="21"/>
      <c r="EK277" s="21"/>
      <c r="EL277" s="21"/>
      <c r="EM277" s="197"/>
      <c r="EN277" s="198"/>
      <c r="EO277" s="183"/>
      <c r="EP277" s="19"/>
      <c r="EQ277" s="19"/>
    </row>
    <row r="278" spans="1:147" ht="37.5" customHeight="1">
      <c r="A278" s="19"/>
      <c r="B278" s="19"/>
      <c r="C278" s="19"/>
      <c r="D278" s="21"/>
      <c r="E278" s="21"/>
      <c r="F278" s="21"/>
      <c r="G278" s="197"/>
      <c r="H278" s="198"/>
      <c r="I278" s="183"/>
      <c r="J278" s="19"/>
      <c r="K278" s="19"/>
      <c r="L278" s="21"/>
      <c r="M278" s="21"/>
      <c r="N278" s="21"/>
      <c r="O278" s="197"/>
      <c r="P278" s="198"/>
      <c r="Q278" s="183"/>
      <c r="R278" s="19"/>
      <c r="S278" s="19"/>
      <c r="T278" s="21"/>
      <c r="U278" s="21"/>
      <c r="V278" s="21"/>
      <c r="W278" s="197"/>
      <c r="X278" s="198"/>
      <c r="Y278" s="183"/>
      <c r="Z278" s="19"/>
      <c r="AA278" s="19"/>
      <c r="AB278" s="21"/>
      <c r="AC278" s="21"/>
      <c r="AD278" s="21"/>
      <c r="AE278" s="197"/>
      <c r="AF278" s="198"/>
      <c r="AG278" s="183"/>
      <c r="AH278" s="19"/>
      <c r="AI278" s="19"/>
      <c r="AJ278" s="21"/>
      <c r="AK278" s="21"/>
      <c r="AL278" s="21"/>
      <c r="AM278" s="197"/>
      <c r="AN278" s="198"/>
      <c r="AO278" s="183"/>
      <c r="AP278" s="19"/>
      <c r="AQ278" s="19"/>
      <c r="AR278" s="21"/>
      <c r="AS278" s="21"/>
      <c r="AT278" s="21"/>
      <c r="AU278" s="197"/>
      <c r="AV278" s="198"/>
      <c r="AW278" s="183"/>
      <c r="AX278" s="19"/>
      <c r="AY278" s="19"/>
      <c r="AZ278" s="21"/>
      <c r="BA278" s="21"/>
      <c r="BB278" s="21"/>
      <c r="BC278" s="197"/>
      <c r="BD278" s="198"/>
      <c r="BE278" s="183"/>
      <c r="BF278" s="19"/>
      <c r="BG278" s="19"/>
      <c r="BH278" s="21"/>
      <c r="BI278" s="21"/>
      <c r="BJ278" s="21"/>
      <c r="BK278" s="197"/>
      <c r="BL278" s="198"/>
      <c r="BM278" s="183"/>
      <c r="BN278" s="19"/>
      <c r="BO278" s="19"/>
      <c r="BP278" s="21"/>
      <c r="BQ278" s="21"/>
      <c r="BR278" s="21"/>
      <c r="BS278" s="197"/>
      <c r="BT278" s="198"/>
      <c r="BU278" s="183"/>
      <c r="BV278" s="19"/>
      <c r="BW278" s="19"/>
      <c r="BX278" s="21"/>
      <c r="BY278" s="21"/>
      <c r="BZ278" s="21"/>
      <c r="CA278" s="197"/>
      <c r="CB278" s="198"/>
      <c r="CC278" s="183"/>
      <c r="CD278" s="19"/>
      <c r="CE278" s="19"/>
      <c r="CF278" s="21"/>
      <c r="CG278" s="21"/>
      <c r="CH278" s="21"/>
      <c r="CI278" s="197"/>
      <c r="CJ278" s="198"/>
      <c r="CK278" s="183"/>
      <c r="CL278" s="19"/>
      <c r="CM278" s="19"/>
      <c r="CN278" s="21"/>
      <c r="CO278" s="21"/>
      <c r="CP278" s="21"/>
      <c r="CQ278" s="197"/>
      <c r="CR278" s="198"/>
      <c r="CS278" s="183"/>
      <c r="CT278" s="19"/>
      <c r="CU278" s="19"/>
      <c r="CV278" s="21"/>
      <c r="CW278" s="21"/>
      <c r="CX278" s="21"/>
      <c r="CY278" s="197"/>
      <c r="CZ278" s="198"/>
      <c r="DA278" s="183"/>
      <c r="DB278" s="19"/>
      <c r="DC278" s="19"/>
      <c r="DD278" s="21"/>
      <c r="DE278" s="21"/>
      <c r="DF278" s="21"/>
      <c r="DG278" s="197"/>
      <c r="DH278" s="198"/>
      <c r="DI278" s="183"/>
      <c r="DJ278" s="19"/>
      <c r="DK278" s="19"/>
      <c r="DL278" s="21"/>
      <c r="DM278" s="21"/>
      <c r="DN278" s="21"/>
      <c r="DO278" s="197"/>
      <c r="DP278" s="198"/>
      <c r="DQ278" s="183"/>
      <c r="DR278" s="19"/>
      <c r="DS278" s="19"/>
      <c r="DT278" s="21"/>
      <c r="DU278" s="21"/>
      <c r="DV278" s="21"/>
      <c r="DW278" s="197"/>
      <c r="DX278" s="198"/>
      <c r="DY278" s="183"/>
      <c r="DZ278" s="19"/>
      <c r="EA278" s="19"/>
      <c r="EB278" s="194"/>
      <c r="EC278" s="194"/>
      <c r="ED278" s="194"/>
      <c r="EE278" s="848"/>
      <c r="EF278" s="849"/>
      <c r="EG278" s="195"/>
      <c r="EH278" s="19"/>
      <c r="EI278" s="19"/>
      <c r="EJ278" s="21"/>
      <c r="EK278" s="21"/>
      <c r="EL278" s="21"/>
      <c r="EM278" s="197"/>
      <c r="EN278" s="198"/>
      <c r="EO278" s="183"/>
      <c r="EP278" s="19"/>
      <c r="EQ278" s="19"/>
    </row>
    <row r="279" spans="1:147" ht="37.5" customHeight="1">
      <c r="A279" s="19"/>
      <c r="B279" s="19"/>
      <c r="C279" s="19"/>
      <c r="D279" s="21"/>
      <c r="E279" s="21"/>
      <c r="F279" s="21"/>
      <c r="G279" s="197"/>
      <c r="H279" s="198"/>
      <c r="I279" s="183"/>
      <c r="J279" s="19"/>
      <c r="K279" s="19"/>
      <c r="L279" s="21"/>
      <c r="M279" s="21"/>
      <c r="N279" s="21"/>
      <c r="O279" s="197"/>
      <c r="P279" s="198"/>
      <c r="Q279" s="183"/>
      <c r="R279" s="19"/>
      <c r="S279" s="19"/>
      <c r="T279" s="21"/>
      <c r="U279" s="21"/>
      <c r="V279" s="21"/>
      <c r="W279" s="197"/>
      <c r="X279" s="198"/>
      <c r="Y279" s="183"/>
      <c r="Z279" s="19"/>
      <c r="AA279" s="19"/>
      <c r="AB279" s="21"/>
      <c r="AC279" s="21"/>
      <c r="AD279" s="21"/>
      <c r="AE279" s="197"/>
      <c r="AF279" s="198"/>
      <c r="AG279" s="183"/>
      <c r="AH279" s="19"/>
      <c r="AI279" s="19"/>
      <c r="AJ279" s="21"/>
      <c r="AK279" s="21"/>
      <c r="AL279" s="21"/>
      <c r="AM279" s="197"/>
      <c r="AN279" s="198"/>
      <c r="AO279" s="183"/>
      <c r="AP279" s="19"/>
      <c r="AQ279" s="19"/>
      <c r="AR279" s="21"/>
      <c r="AS279" s="21"/>
      <c r="AT279" s="21"/>
      <c r="AU279" s="197"/>
      <c r="AV279" s="198"/>
      <c r="AW279" s="183"/>
      <c r="AX279" s="19"/>
      <c r="AY279" s="19"/>
      <c r="AZ279" s="21"/>
      <c r="BA279" s="21"/>
      <c r="BB279" s="21"/>
      <c r="BC279" s="197"/>
      <c r="BD279" s="198"/>
      <c r="BE279" s="183"/>
      <c r="BF279" s="19"/>
      <c r="BG279" s="19"/>
      <c r="BH279" s="21"/>
      <c r="BI279" s="21"/>
      <c r="BJ279" s="21"/>
      <c r="BK279" s="197"/>
      <c r="BL279" s="198"/>
      <c r="BM279" s="183"/>
      <c r="BN279" s="19"/>
      <c r="BO279" s="19"/>
      <c r="BP279" s="21"/>
      <c r="BQ279" s="21"/>
      <c r="BR279" s="21"/>
      <c r="BS279" s="197"/>
      <c r="BT279" s="198"/>
      <c r="BU279" s="183"/>
      <c r="BV279" s="19"/>
      <c r="BW279" s="19"/>
      <c r="BX279" s="21"/>
      <c r="BY279" s="21"/>
      <c r="BZ279" s="21"/>
      <c r="CA279" s="197"/>
      <c r="CB279" s="198"/>
      <c r="CC279" s="183"/>
      <c r="CD279" s="19"/>
      <c r="CE279" s="19"/>
      <c r="CF279" s="21"/>
      <c r="CG279" s="21"/>
      <c r="CH279" s="21"/>
      <c r="CI279" s="197"/>
      <c r="CJ279" s="198"/>
      <c r="CK279" s="183"/>
      <c r="CL279" s="19"/>
      <c r="CM279" s="19"/>
      <c r="CN279" s="21"/>
      <c r="CO279" s="21"/>
      <c r="CP279" s="21"/>
      <c r="CQ279" s="197"/>
      <c r="CR279" s="198"/>
      <c r="CS279" s="183"/>
      <c r="CT279" s="19"/>
      <c r="CU279" s="19"/>
      <c r="CV279" s="21"/>
      <c r="CW279" s="21"/>
      <c r="CX279" s="21"/>
      <c r="CY279" s="197"/>
      <c r="CZ279" s="198"/>
      <c r="DA279" s="183"/>
      <c r="DB279" s="19"/>
      <c r="DC279" s="19"/>
      <c r="DD279" s="21"/>
      <c r="DE279" s="21"/>
      <c r="DF279" s="21"/>
      <c r="DG279" s="197"/>
      <c r="DH279" s="198"/>
      <c r="DI279" s="183"/>
      <c r="DJ279" s="19"/>
      <c r="DK279" s="19"/>
      <c r="DL279" s="21"/>
      <c r="DM279" s="21"/>
      <c r="DN279" s="21"/>
      <c r="DO279" s="197"/>
      <c r="DP279" s="198"/>
      <c r="DQ279" s="183"/>
      <c r="DR279" s="19"/>
      <c r="DS279" s="19"/>
      <c r="DT279" s="21"/>
      <c r="DU279" s="21"/>
      <c r="DV279" s="21"/>
      <c r="DW279" s="197"/>
      <c r="DX279" s="198"/>
      <c r="DY279" s="183"/>
      <c r="DZ279" s="19"/>
      <c r="EA279" s="19"/>
      <c r="EB279" s="194"/>
      <c r="EC279" s="194"/>
      <c r="ED279" s="194"/>
      <c r="EE279" s="848"/>
      <c r="EF279" s="849"/>
      <c r="EG279" s="195"/>
      <c r="EH279" s="19"/>
      <c r="EI279" s="19"/>
      <c r="EJ279" s="21"/>
      <c r="EK279" s="21"/>
      <c r="EL279" s="21"/>
      <c r="EM279" s="197"/>
      <c r="EN279" s="198"/>
      <c r="EO279" s="183"/>
      <c r="EP279" s="19"/>
      <c r="EQ279" s="19"/>
    </row>
    <row r="280" spans="1:147" ht="37.5" customHeight="1">
      <c r="A280" s="19"/>
      <c r="B280" s="19"/>
      <c r="C280" s="19"/>
      <c r="D280" s="21"/>
      <c r="E280" s="21"/>
      <c r="F280" s="21"/>
      <c r="G280" s="197"/>
      <c r="H280" s="198"/>
      <c r="I280" s="183"/>
      <c r="J280" s="19"/>
      <c r="K280" s="19"/>
      <c r="L280" s="21"/>
      <c r="M280" s="21"/>
      <c r="N280" s="21"/>
      <c r="O280" s="197"/>
      <c r="P280" s="198"/>
      <c r="Q280" s="183"/>
      <c r="R280" s="19"/>
      <c r="S280" s="19"/>
      <c r="T280" s="21"/>
      <c r="U280" s="21"/>
      <c r="V280" s="21"/>
      <c r="W280" s="197"/>
      <c r="X280" s="198"/>
      <c r="Y280" s="183"/>
      <c r="Z280" s="19"/>
      <c r="AA280" s="19"/>
      <c r="AB280" s="21"/>
      <c r="AC280" s="21"/>
      <c r="AD280" s="21"/>
      <c r="AE280" s="197"/>
      <c r="AF280" s="198"/>
      <c r="AG280" s="183"/>
      <c r="AH280" s="19"/>
      <c r="AI280" s="19"/>
      <c r="AJ280" s="21"/>
      <c r="AK280" s="21"/>
      <c r="AL280" s="21"/>
      <c r="AM280" s="197"/>
      <c r="AN280" s="198"/>
      <c r="AO280" s="183"/>
      <c r="AP280" s="19"/>
      <c r="AQ280" s="19"/>
      <c r="AR280" s="21"/>
      <c r="AS280" s="21"/>
      <c r="AT280" s="21"/>
      <c r="AU280" s="197"/>
      <c r="AV280" s="198"/>
      <c r="AW280" s="183"/>
      <c r="AX280" s="19"/>
      <c r="AY280" s="19"/>
      <c r="AZ280" s="21"/>
      <c r="BA280" s="21"/>
      <c r="BB280" s="21"/>
      <c r="BC280" s="197"/>
      <c r="BD280" s="198"/>
      <c r="BE280" s="183"/>
      <c r="BF280" s="19"/>
      <c r="BG280" s="19"/>
      <c r="BH280" s="21"/>
      <c r="BI280" s="21"/>
      <c r="BJ280" s="21"/>
      <c r="BK280" s="197"/>
      <c r="BL280" s="198"/>
      <c r="BM280" s="183"/>
      <c r="BN280" s="19"/>
      <c r="BO280" s="19"/>
      <c r="BP280" s="21"/>
      <c r="BQ280" s="21"/>
      <c r="BR280" s="21"/>
      <c r="BS280" s="197"/>
      <c r="BT280" s="198"/>
      <c r="BU280" s="183"/>
      <c r="BV280" s="19"/>
      <c r="BW280" s="19"/>
      <c r="BX280" s="21"/>
      <c r="BY280" s="21"/>
      <c r="BZ280" s="21"/>
      <c r="CA280" s="197"/>
      <c r="CB280" s="198"/>
      <c r="CC280" s="183"/>
      <c r="CD280" s="19"/>
      <c r="CE280" s="19"/>
      <c r="CF280" s="21"/>
      <c r="CG280" s="21"/>
      <c r="CH280" s="21"/>
      <c r="CI280" s="197"/>
      <c r="CJ280" s="198"/>
      <c r="CK280" s="183"/>
      <c r="CL280" s="19"/>
      <c r="CM280" s="19"/>
      <c r="CN280" s="21"/>
      <c r="CO280" s="21"/>
      <c r="CP280" s="21"/>
      <c r="CQ280" s="197"/>
      <c r="CR280" s="198"/>
      <c r="CS280" s="183"/>
      <c r="CT280" s="19"/>
      <c r="CU280" s="19"/>
      <c r="CV280" s="21"/>
      <c r="CW280" s="21"/>
      <c r="CX280" s="21"/>
      <c r="CY280" s="197"/>
      <c r="CZ280" s="198"/>
      <c r="DA280" s="183"/>
      <c r="DB280" s="19"/>
      <c r="DC280" s="19"/>
      <c r="DD280" s="21"/>
      <c r="DE280" s="21"/>
      <c r="DF280" s="21"/>
      <c r="DG280" s="197"/>
      <c r="DH280" s="198"/>
      <c r="DI280" s="183"/>
      <c r="DJ280" s="19"/>
      <c r="DK280" s="19"/>
      <c r="DL280" s="21"/>
      <c r="DM280" s="21"/>
      <c r="DN280" s="21"/>
      <c r="DO280" s="197"/>
      <c r="DP280" s="198"/>
      <c r="DQ280" s="183"/>
      <c r="DR280" s="19"/>
      <c r="DS280" s="19"/>
      <c r="DT280" s="21"/>
      <c r="DU280" s="21"/>
      <c r="DV280" s="21"/>
      <c r="DW280" s="197"/>
      <c r="DX280" s="198"/>
      <c r="DY280" s="183"/>
      <c r="DZ280" s="19"/>
      <c r="EA280" s="19"/>
      <c r="EB280" s="194"/>
      <c r="EC280" s="194"/>
      <c r="ED280" s="194"/>
      <c r="EE280" s="848"/>
      <c r="EF280" s="849"/>
      <c r="EG280" s="195"/>
      <c r="EH280" s="19"/>
      <c r="EI280" s="19"/>
      <c r="EJ280" s="21"/>
      <c r="EK280" s="21"/>
      <c r="EL280" s="21"/>
      <c r="EM280" s="197"/>
      <c r="EN280" s="198"/>
      <c r="EO280" s="183"/>
      <c r="EP280" s="19"/>
      <c r="EQ280" s="19"/>
    </row>
    <row r="281" spans="1:147" ht="37.5" customHeight="1">
      <c r="A281" s="19"/>
      <c r="B281" s="19"/>
      <c r="C281" s="19"/>
      <c r="D281" s="21"/>
      <c r="E281" s="21"/>
      <c r="F281" s="21"/>
      <c r="G281" s="197"/>
      <c r="H281" s="198"/>
      <c r="I281" s="183"/>
      <c r="J281" s="19"/>
      <c r="K281" s="19"/>
      <c r="L281" s="21"/>
      <c r="M281" s="21"/>
      <c r="N281" s="21"/>
      <c r="O281" s="197"/>
      <c r="P281" s="198"/>
      <c r="Q281" s="183"/>
      <c r="R281" s="19"/>
      <c r="S281" s="19"/>
      <c r="T281" s="21"/>
      <c r="U281" s="21"/>
      <c r="V281" s="21"/>
      <c r="W281" s="197"/>
      <c r="X281" s="198"/>
      <c r="Y281" s="183"/>
      <c r="Z281" s="19"/>
      <c r="AA281" s="19"/>
      <c r="AB281" s="21"/>
      <c r="AC281" s="21"/>
      <c r="AD281" s="21"/>
      <c r="AE281" s="197"/>
      <c r="AF281" s="198"/>
      <c r="AG281" s="183"/>
      <c r="AH281" s="19"/>
      <c r="AI281" s="19"/>
      <c r="AJ281" s="21"/>
      <c r="AK281" s="21"/>
      <c r="AL281" s="21"/>
      <c r="AM281" s="197"/>
      <c r="AN281" s="198"/>
      <c r="AO281" s="183"/>
      <c r="AP281" s="19"/>
      <c r="AQ281" s="19"/>
      <c r="AR281" s="21"/>
      <c r="AS281" s="21"/>
      <c r="AT281" s="21"/>
      <c r="AU281" s="197"/>
      <c r="AV281" s="198"/>
      <c r="AW281" s="183"/>
      <c r="AX281" s="19"/>
      <c r="AY281" s="19"/>
      <c r="AZ281" s="21"/>
      <c r="BA281" s="21"/>
      <c r="BB281" s="21"/>
      <c r="BC281" s="197"/>
      <c r="BD281" s="198"/>
      <c r="BE281" s="183"/>
      <c r="BF281" s="19"/>
      <c r="BG281" s="19"/>
      <c r="BH281" s="21"/>
      <c r="BI281" s="21"/>
      <c r="BJ281" s="21"/>
      <c r="BK281" s="197"/>
      <c r="BL281" s="198"/>
      <c r="BM281" s="183"/>
      <c r="BN281" s="19"/>
      <c r="BO281" s="19"/>
      <c r="BP281" s="21"/>
      <c r="BQ281" s="21"/>
      <c r="BR281" s="21"/>
      <c r="BS281" s="197"/>
      <c r="BT281" s="198"/>
      <c r="BU281" s="183"/>
      <c r="BV281" s="19"/>
      <c r="BW281" s="19"/>
      <c r="BX281" s="21"/>
      <c r="BY281" s="21"/>
      <c r="BZ281" s="21"/>
      <c r="CA281" s="197"/>
      <c r="CB281" s="198"/>
      <c r="CC281" s="183"/>
      <c r="CD281" s="19"/>
      <c r="CE281" s="19"/>
      <c r="CF281" s="21"/>
      <c r="CG281" s="21"/>
      <c r="CH281" s="21"/>
      <c r="CI281" s="197"/>
      <c r="CJ281" s="198"/>
      <c r="CK281" s="183"/>
      <c r="CL281" s="19"/>
      <c r="CM281" s="19"/>
      <c r="CN281" s="21"/>
      <c r="CO281" s="21"/>
      <c r="CP281" s="21"/>
      <c r="CQ281" s="197"/>
      <c r="CR281" s="198"/>
      <c r="CS281" s="183"/>
      <c r="CT281" s="19"/>
      <c r="CU281" s="19"/>
      <c r="CV281" s="21"/>
      <c r="CW281" s="21"/>
      <c r="CX281" s="21"/>
      <c r="CY281" s="197"/>
      <c r="CZ281" s="198"/>
      <c r="DA281" s="183"/>
      <c r="DB281" s="19"/>
      <c r="DC281" s="19"/>
      <c r="DD281" s="21"/>
      <c r="DE281" s="21"/>
      <c r="DF281" s="21"/>
      <c r="DG281" s="197"/>
      <c r="DH281" s="198"/>
      <c r="DI281" s="183"/>
      <c r="DJ281" s="19"/>
      <c r="DK281" s="19"/>
      <c r="DL281" s="21"/>
      <c r="DM281" s="21"/>
      <c r="DN281" s="21"/>
      <c r="DO281" s="197"/>
      <c r="DP281" s="198"/>
      <c r="DQ281" s="183"/>
      <c r="DR281" s="19"/>
      <c r="DS281" s="19"/>
      <c r="DT281" s="21"/>
      <c r="DU281" s="21"/>
      <c r="DV281" s="21"/>
      <c r="DW281" s="197"/>
      <c r="DX281" s="198"/>
      <c r="DY281" s="183"/>
      <c r="DZ281" s="19"/>
      <c r="EA281" s="19"/>
      <c r="EB281" s="194"/>
      <c r="EC281" s="194"/>
      <c r="ED281" s="194"/>
      <c r="EE281" s="848"/>
      <c r="EF281" s="849"/>
      <c r="EG281" s="195"/>
      <c r="EH281" s="19"/>
      <c r="EI281" s="19"/>
      <c r="EJ281" s="21"/>
      <c r="EK281" s="21"/>
      <c r="EL281" s="21"/>
      <c r="EM281" s="197"/>
      <c r="EN281" s="198"/>
      <c r="EO281" s="183"/>
      <c r="EP281" s="19"/>
      <c r="EQ281" s="19"/>
    </row>
    <row r="282" spans="1:147" ht="37.5" customHeight="1">
      <c r="A282" s="19"/>
      <c r="B282" s="19"/>
      <c r="C282" s="19"/>
      <c r="D282" s="21"/>
      <c r="E282" s="21"/>
      <c r="F282" s="21"/>
      <c r="G282" s="197"/>
      <c r="H282" s="198"/>
      <c r="I282" s="183"/>
      <c r="J282" s="19"/>
      <c r="K282" s="19"/>
      <c r="L282" s="21"/>
      <c r="M282" s="21"/>
      <c r="N282" s="21"/>
      <c r="O282" s="197"/>
      <c r="P282" s="198"/>
      <c r="Q282" s="183"/>
      <c r="R282" s="19"/>
      <c r="S282" s="19"/>
      <c r="T282" s="21"/>
      <c r="U282" s="21"/>
      <c r="V282" s="21"/>
      <c r="W282" s="197"/>
      <c r="X282" s="198"/>
      <c r="Y282" s="183"/>
      <c r="Z282" s="19"/>
      <c r="AA282" s="19"/>
      <c r="AB282" s="21"/>
      <c r="AC282" s="21"/>
      <c r="AD282" s="21"/>
      <c r="AE282" s="197"/>
      <c r="AF282" s="198"/>
      <c r="AG282" s="183"/>
      <c r="AH282" s="19"/>
      <c r="AI282" s="19"/>
      <c r="AJ282" s="21"/>
      <c r="AK282" s="21"/>
      <c r="AL282" s="21"/>
      <c r="AM282" s="197"/>
      <c r="AN282" s="198"/>
      <c r="AO282" s="183"/>
      <c r="AP282" s="19"/>
      <c r="AQ282" s="19"/>
      <c r="AR282" s="21"/>
      <c r="AS282" s="21"/>
      <c r="AT282" s="21"/>
      <c r="AU282" s="197"/>
      <c r="AV282" s="198"/>
      <c r="AW282" s="183"/>
      <c r="AX282" s="19"/>
      <c r="AY282" s="19"/>
      <c r="AZ282" s="21"/>
      <c r="BA282" s="21"/>
      <c r="BB282" s="21"/>
      <c r="BC282" s="197"/>
      <c r="BD282" s="198"/>
      <c r="BE282" s="183"/>
      <c r="BF282" s="19"/>
      <c r="BG282" s="19"/>
      <c r="BH282" s="21"/>
      <c r="BI282" s="21"/>
      <c r="BJ282" s="21"/>
      <c r="BK282" s="197"/>
      <c r="BL282" s="198"/>
      <c r="BM282" s="183"/>
      <c r="BN282" s="19"/>
      <c r="BO282" s="19"/>
      <c r="BP282" s="21"/>
      <c r="BQ282" s="21"/>
      <c r="BR282" s="21"/>
      <c r="BS282" s="197"/>
      <c r="BT282" s="198"/>
      <c r="BU282" s="183"/>
      <c r="BV282" s="19"/>
      <c r="BW282" s="19"/>
      <c r="BX282" s="21"/>
      <c r="BY282" s="21"/>
      <c r="BZ282" s="21"/>
      <c r="CA282" s="197"/>
      <c r="CB282" s="198"/>
      <c r="CC282" s="183"/>
      <c r="CD282" s="19"/>
      <c r="CE282" s="19"/>
      <c r="CF282" s="21"/>
      <c r="CG282" s="21"/>
      <c r="CH282" s="21"/>
      <c r="CI282" s="197"/>
      <c r="CJ282" s="198"/>
      <c r="CK282" s="183"/>
      <c r="CL282" s="19"/>
      <c r="CM282" s="19"/>
      <c r="CN282" s="21"/>
      <c r="CO282" s="21"/>
      <c r="CP282" s="21"/>
      <c r="CQ282" s="197"/>
      <c r="CR282" s="198"/>
      <c r="CS282" s="183"/>
      <c r="CT282" s="19"/>
      <c r="CU282" s="19"/>
      <c r="CV282" s="21"/>
      <c r="CW282" s="21"/>
      <c r="CX282" s="21"/>
      <c r="CY282" s="197"/>
      <c r="CZ282" s="198"/>
      <c r="DA282" s="183"/>
      <c r="DB282" s="19"/>
      <c r="DC282" s="19"/>
      <c r="DD282" s="21"/>
      <c r="DE282" s="21"/>
      <c r="DF282" s="21"/>
      <c r="DG282" s="197"/>
      <c r="DH282" s="198"/>
      <c r="DI282" s="183"/>
      <c r="DJ282" s="19"/>
      <c r="DK282" s="19"/>
      <c r="DL282" s="21"/>
      <c r="DM282" s="21"/>
      <c r="DN282" s="21"/>
      <c r="DO282" s="197"/>
      <c r="DP282" s="198"/>
      <c r="DQ282" s="183"/>
      <c r="DR282" s="19"/>
      <c r="DS282" s="19"/>
      <c r="DT282" s="21"/>
      <c r="DU282" s="21"/>
      <c r="DV282" s="21"/>
      <c r="DW282" s="197"/>
      <c r="DX282" s="198"/>
      <c r="DY282" s="183"/>
      <c r="DZ282" s="19"/>
      <c r="EA282" s="19"/>
      <c r="EB282" s="194"/>
      <c r="EC282" s="194"/>
      <c r="ED282" s="194"/>
      <c r="EE282" s="848"/>
      <c r="EF282" s="849"/>
      <c r="EG282" s="195"/>
      <c r="EH282" s="19"/>
      <c r="EI282" s="19"/>
      <c r="EJ282" s="21"/>
      <c r="EK282" s="21"/>
      <c r="EL282" s="21"/>
      <c r="EM282" s="197"/>
      <c r="EN282" s="198"/>
      <c r="EO282" s="183"/>
      <c r="EP282" s="19"/>
      <c r="EQ282" s="19"/>
    </row>
    <row r="283" spans="1:147" ht="37.5" customHeight="1">
      <c r="A283" s="19"/>
      <c r="B283" s="19"/>
      <c r="C283" s="19"/>
      <c r="D283" s="21"/>
      <c r="E283" s="21"/>
      <c r="F283" s="21"/>
      <c r="G283" s="197"/>
      <c r="H283" s="198"/>
      <c r="I283" s="183"/>
      <c r="J283" s="19"/>
      <c r="K283" s="19"/>
      <c r="L283" s="21"/>
      <c r="M283" s="21"/>
      <c r="N283" s="21"/>
      <c r="O283" s="197"/>
      <c r="P283" s="198"/>
      <c r="Q283" s="183"/>
      <c r="R283" s="19"/>
      <c r="S283" s="19"/>
      <c r="T283" s="21"/>
      <c r="U283" s="21"/>
      <c r="V283" s="21"/>
      <c r="W283" s="197"/>
      <c r="X283" s="198"/>
      <c r="Y283" s="183"/>
      <c r="Z283" s="19"/>
      <c r="AA283" s="19"/>
      <c r="AB283" s="21"/>
      <c r="AC283" s="21"/>
      <c r="AD283" s="21"/>
      <c r="AE283" s="197"/>
      <c r="AF283" s="198"/>
      <c r="AG283" s="183"/>
      <c r="AH283" s="19"/>
      <c r="AI283" s="19"/>
      <c r="AJ283" s="21"/>
      <c r="AK283" s="21"/>
      <c r="AL283" s="21"/>
      <c r="AM283" s="197"/>
      <c r="AN283" s="198"/>
      <c r="AO283" s="183"/>
      <c r="AP283" s="19"/>
      <c r="AQ283" s="19"/>
      <c r="AR283" s="21"/>
      <c r="AS283" s="21"/>
      <c r="AT283" s="21"/>
      <c r="AU283" s="197"/>
      <c r="AV283" s="198"/>
      <c r="AW283" s="183"/>
      <c r="AX283" s="19"/>
      <c r="AY283" s="19"/>
      <c r="AZ283" s="21"/>
      <c r="BA283" s="21"/>
      <c r="BB283" s="21"/>
      <c r="BC283" s="197"/>
      <c r="BD283" s="198"/>
      <c r="BE283" s="183"/>
      <c r="BF283" s="19"/>
      <c r="BG283" s="19"/>
      <c r="BH283" s="21"/>
      <c r="BI283" s="21"/>
      <c r="BJ283" s="21"/>
      <c r="BK283" s="197"/>
      <c r="BL283" s="198"/>
      <c r="BM283" s="183"/>
      <c r="BN283" s="19"/>
      <c r="BO283" s="19"/>
      <c r="BP283" s="21"/>
      <c r="BQ283" s="21"/>
      <c r="BR283" s="21"/>
      <c r="BS283" s="197"/>
      <c r="BT283" s="198"/>
      <c r="BU283" s="183"/>
      <c r="BV283" s="19"/>
      <c r="BW283" s="19"/>
      <c r="BX283" s="21"/>
      <c r="BY283" s="21"/>
      <c r="BZ283" s="21"/>
      <c r="CA283" s="197"/>
      <c r="CB283" s="198"/>
      <c r="CC283" s="183"/>
      <c r="CD283" s="19"/>
      <c r="CE283" s="19"/>
      <c r="CF283" s="21"/>
      <c r="CG283" s="21"/>
      <c r="CH283" s="21"/>
      <c r="CI283" s="197"/>
      <c r="CJ283" s="198"/>
      <c r="CK283" s="183"/>
      <c r="CL283" s="19"/>
      <c r="CM283" s="19"/>
      <c r="CN283" s="21"/>
      <c r="CO283" s="21"/>
      <c r="CP283" s="21"/>
      <c r="CQ283" s="197"/>
      <c r="CR283" s="198"/>
      <c r="CS283" s="183"/>
      <c r="CT283" s="19"/>
      <c r="CU283" s="19"/>
      <c r="CV283" s="21"/>
      <c r="CW283" s="21"/>
      <c r="CX283" s="21"/>
      <c r="CY283" s="197"/>
      <c r="CZ283" s="198"/>
      <c r="DA283" s="183"/>
      <c r="DB283" s="19"/>
      <c r="DC283" s="19"/>
      <c r="DD283" s="21"/>
      <c r="DE283" s="21"/>
      <c r="DF283" s="21"/>
      <c r="DG283" s="197"/>
      <c r="DH283" s="198"/>
      <c r="DI283" s="183"/>
      <c r="DJ283" s="19"/>
      <c r="DK283" s="19"/>
      <c r="DL283" s="21"/>
      <c r="DM283" s="21"/>
      <c r="DN283" s="21"/>
      <c r="DO283" s="197"/>
      <c r="DP283" s="198"/>
      <c r="DQ283" s="183"/>
      <c r="DR283" s="19"/>
      <c r="DS283" s="19"/>
      <c r="DT283" s="21"/>
      <c r="DU283" s="21"/>
      <c r="DV283" s="21"/>
      <c r="DW283" s="197"/>
      <c r="DX283" s="198"/>
      <c r="DY283" s="183"/>
      <c r="DZ283" s="19"/>
      <c r="EA283" s="19"/>
      <c r="EB283" s="194"/>
      <c r="EC283" s="194"/>
      <c r="ED283" s="194"/>
      <c r="EE283" s="848"/>
      <c r="EF283" s="849"/>
      <c r="EG283" s="195"/>
      <c r="EH283" s="19"/>
      <c r="EI283" s="19"/>
      <c r="EJ283" s="21"/>
      <c r="EK283" s="21"/>
      <c r="EL283" s="21"/>
      <c r="EM283" s="197"/>
      <c r="EN283" s="198"/>
      <c r="EO283" s="183"/>
      <c r="EP283" s="19"/>
      <c r="EQ283" s="19"/>
    </row>
    <row r="284" spans="1:147" ht="37.5" customHeight="1">
      <c r="A284" s="19"/>
      <c r="B284" s="19"/>
      <c r="C284" s="19"/>
      <c r="D284" s="21"/>
      <c r="E284" s="21"/>
      <c r="F284" s="21"/>
      <c r="G284" s="197"/>
      <c r="H284" s="198"/>
      <c r="I284" s="183"/>
      <c r="J284" s="19"/>
      <c r="K284" s="19"/>
      <c r="L284" s="21"/>
      <c r="M284" s="21"/>
      <c r="N284" s="21"/>
      <c r="O284" s="197"/>
      <c r="P284" s="198"/>
      <c r="Q284" s="183"/>
      <c r="R284" s="19"/>
      <c r="S284" s="19"/>
      <c r="T284" s="21"/>
      <c r="U284" s="21"/>
      <c r="V284" s="21"/>
      <c r="W284" s="197"/>
      <c r="X284" s="198"/>
      <c r="Y284" s="183"/>
      <c r="Z284" s="19"/>
      <c r="AA284" s="19"/>
      <c r="AB284" s="21"/>
      <c r="AC284" s="21"/>
      <c r="AD284" s="21"/>
      <c r="AE284" s="197"/>
      <c r="AF284" s="198"/>
      <c r="AG284" s="183"/>
      <c r="AH284" s="19"/>
      <c r="AI284" s="19"/>
      <c r="AJ284" s="21"/>
      <c r="AK284" s="21"/>
      <c r="AL284" s="21"/>
      <c r="AM284" s="197"/>
      <c r="AN284" s="198"/>
      <c r="AO284" s="183"/>
      <c r="AP284" s="19"/>
      <c r="AQ284" s="19"/>
      <c r="AR284" s="21"/>
      <c r="AS284" s="21"/>
      <c r="AT284" s="21"/>
      <c r="AU284" s="197"/>
      <c r="AV284" s="198"/>
      <c r="AW284" s="183"/>
      <c r="AX284" s="19"/>
      <c r="AY284" s="19"/>
      <c r="AZ284" s="21"/>
      <c r="BA284" s="21"/>
      <c r="BB284" s="21"/>
      <c r="BC284" s="197"/>
      <c r="BD284" s="198"/>
      <c r="BE284" s="183"/>
      <c r="BF284" s="19"/>
      <c r="BG284" s="19"/>
      <c r="BH284" s="21"/>
      <c r="BI284" s="21"/>
      <c r="BJ284" s="21"/>
      <c r="BK284" s="197"/>
      <c r="BL284" s="198"/>
      <c r="BM284" s="183"/>
      <c r="BN284" s="19"/>
      <c r="BO284" s="19"/>
      <c r="BP284" s="21"/>
      <c r="BQ284" s="21"/>
      <c r="BR284" s="21"/>
      <c r="BS284" s="197"/>
      <c r="BT284" s="198"/>
      <c r="BU284" s="183"/>
      <c r="BV284" s="19"/>
      <c r="BW284" s="19"/>
      <c r="BX284" s="21"/>
      <c r="BY284" s="21"/>
      <c r="BZ284" s="21"/>
      <c r="CA284" s="197"/>
      <c r="CB284" s="198"/>
      <c r="CC284" s="183"/>
      <c r="CD284" s="19"/>
      <c r="CE284" s="19"/>
      <c r="CF284" s="21"/>
      <c r="CG284" s="21"/>
      <c r="CH284" s="21"/>
      <c r="CI284" s="197"/>
      <c r="CJ284" s="198"/>
      <c r="CK284" s="183"/>
      <c r="CL284" s="19"/>
      <c r="CM284" s="19"/>
      <c r="CN284" s="21"/>
      <c r="CO284" s="21"/>
      <c r="CP284" s="21"/>
      <c r="CQ284" s="197"/>
      <c r="CR284" s="198"/>
      <c r="CS284" s="183"/>
      <c r="CT284" s="19"/>
      <c r="CU284" s="19"/>
      <c r="CV284" s="21"/>
      <c r="CW284" s="21"/>
      <c r="CX284" s="21"/>
      <c r="CY284" s="197"/>
      <c r="CZ284" s="198"/>
      <c r="DA284" s="183"/>
      <c r="DB284" s="19"/>
      <c r="DC284" s="19"/>
      <c r="DD284" s="21"/>
      <c r="DE284" s="21"/>
      <c r="DF284" s="21"/>
      <c r="DG284" s="197"/>
      <c r="DH284" s="198"/>
      <c r="DI284" s="183"/>
      <c r="DJ284" s="19"/>
      <c r="DK284" s="19"/>
      <c r="DL284" s="21"/>
      <c r="DM284" s="21"/>
      <c r="DN284" s="21"/>
      <c r="DO284" s="197"/>
      <c r="DP284" s="198"/>
      <c r="DQ284" s="183"/>
      <c r="DR284" s="19"/>
      <c r="DS284" s="19"/>
      <c r="DT284" s="21"/>
      <c r="DU284" s="21"/>
      <c r="DV284" s="21"/>
      <c r="DW284" s="197"/>
      <c r="DX284" s="198"/>
      <c r="DY284" s="183"/>
      <c r="DZ284" s="19"/>
      <c r="EA284" s="19"/>
      <c r="EB284" s="194"/>
      <c r="EC284" s="194"/>
      <c r="ED284" s="194"/>
      <c r="EE284" s="848"/>
      <c r="EF284" s="849"/>
      <c r="EG284" s="195"/>
      <c r="EH284" s="19"/>
      <c r="EI284" s="19"/>
      <c r="EJ284" s="21"/>
      <c r="EK284" s="21"/>
      <c r="EL284" s="21"/>
      <c r="EM284" s="197"/>
      <c r="EN284" s="198"/>
      <c r="EO284" s="183"/>
      <c r="EP284" s="19"/>
      <c r="EQ284" s="19"/>
    </row>
    <row r="285" spans="1:147" ht="37.5" customHeight="1">
      <c r="A285" s="19"/>
      <c r="B285" s="19"/>
      <c r="C285" s="19"/>
      <c r="D285" s="21"/>
      <c r="E285" s="21"/>
      <c r="F285" s="21"/>
      <c r="G285" s="197"/>
      <c r="H285" s="198"/>
      <c r="I285" s="183"/>
      <c r="J285" s="19"/>
      <c r="K285" s="19"/>
      <c r="L285" s="21"/>
      <c r="M285" s="21"/>
      <c r="N285" s="21"/>
      <c r="O285" s="197"/>
      <c r="P285" s="198"/>
      <c r="Q285" s="183"/>
      <c r="R285" s="19"/>
      <c r="S285" s="19"/>
      <c r="T285" s="21"/>
      <c r="U285" s="21"/>
      <c r="V285" s="21"/>
      <c r="W285" s="197"/>
      <c r="X285" s="198"/>
      <c r="Y285" s="183"/>
      <c r="Z285" s="19"/>
      <c r="AA285" s="19"/>
      <c r="AB285" s="21"/>
      <c r="AC285" s="21"/>
      <c r="AD285" s="21"/>
      <c r="AE285" s="197"/>
      <c r="AF285" s="198"/>
      <c r="AG285" s="183"/>
      <c r="AH285" s="19"/>
      <c r="AI285" s="19"/>
      <c r="AJ285" s="21"/>
      <c r="AK285" s="21"/>
      <c r="AL285" s="21"/>
      <c r="AM285" s="197"/>
      <c r="AN285" s="198"/>
      <c r="AO285" s="183"/>
      <c r="AP285" s="19"/>
      <c r="AQ285" s="19"/>
      <c r="AR285" s="21"/>
      <c r="AS285" s="21"/>
      <c r="AT285" s="21"/>
      <c r="AU285" s="197"/>
      <c r="AV285" s="198"/>
      <c r="AW285" s="183"/>
      <c r="AX285" s="19"/>
      <c r="AY285" s="19"/>
      <c r="AZ285" s="21"/>
      <c r="BA285" s="21"/>
      <c r="BB285" s="21"/>
      <c r="BC285" s="197"/>
      <c r="BD285" s="198"/>
      <c r="BE285" s="183"/>
      <c r="BF285" s="19"/>
      <c r="BG285" s="19"/>
      <c r="BH285" s="21"/>
      <c r="BI285" s="21"/>
      <c r="BJ285" s="21"/>
      <c r="BK285" s="197"/>
      <c r="BL285" s="198"/>
      <c r="BM285" s="183"/>
      <c r="BN285" s="19"/>
      <c r="BO285" s="19"/>
      <c r="BP285" s="21"/>
      <c r="BQ285" s="21"/>
      <c r="BR285" s="21"/>
      <c r="BS285" s="197"/>
      <c r="BT285" s="198"/>
      <c r="BU285" s="183"/>
      <c r="BV285" s="19"/>
      <c r="BW285" s="19"/>
      <c r="BX285" s="21"/>
      <c r="BY285" s="21"/>
      <c r="BZ285" s="21"/>
      <c r="CA285" s="197"/>
      <c r="CB285" s="198"/>
      <c r="CC285" s="183"/>
      <c r="CD285" s="19"/>
      <c r="CE285" s="19"/>
      <c r="CF285" s="21"/>
      <c r="CG285" s="21"/>
      <c r="CH285" s="21"/>
      <c r="CI285" s="197"/>
      <c r="CJ285" s="198"/>
      <c r="CK285" s="183"/>
      <c r="CL285" s="19"/>
      <c r="CM285" s="19"/>
      <c r="CN285" s="21"/>
      <c r="CO285" s="21"/>
      <c r="CP285" s="21"/>
      <c r="CQ285" s="197"/>
      <c r="CR285" s="198"/>
      <c r="CS285" s="183"/>
      <c r="CT285" s="19"/>
      <c r="CU285" s="19"/>
      <c r="CV285" s="21"/>
      <c r="CW285" s="21"/>
      <c r="CX285" s="21"/>
      <c r="CY285" s="197"/>
      <c r="CZ285" s="198"/>
      <c r="DA285" s="183"/>
      <c r="DB285" s="19"/>
      <c r="DC285" s="19"/>
      <c r="DD285" s="21"/>
      <c r="DE285" s="21"/>
      <c r="DF285" s="21"/>
      <c r="DG285" s="197"/>
      <c r="DH285" s="198"/>
      <c r="DI285" s="183"/>
      <c r="DJ285" s="19"/>
      <c r="DK285" s="19"/>
      <c r="DL285" s="21"/>
      <c r="DM285" s="21"/>
      <c r="DN285" s="21"/>
      <c r="DO285" s="197"/>
      <c r="DP285" s="198"/>
      <c r="DQ285" s="183"/>
      <c r="DR285" s="19"/>
      <c r="DS285" s="19"/>
      <c r="DT285" s="21"/>
      <c r="DU285" s="21"/>
      <c r="DV285" s="21"/>
      <c r="DW285" s="197"/>
      <c r="DX285" s="198"/>
      <c r="DY285" s="183"/>
      <c r="DZ285" s="19"/>
      <c r="EA285" s="19"/>
      <c r="EB285" s="194"/>
      <c r="EC285" s="194"/>
      <c r="ED285" s="194"/>
      <c r="EE285" s="848"/>
      <c r="EF285" s="849"/>
      <c r="EG285" s="195"/>
      <c r="EH285" s="19"/>
      <c r="EI285" s="19"/>
      <c r="EJ285" s="21"/>
      <c r="EK285" s="21"/>
      <c r="EL285" s="21"/>
      <c r="EM285" s="197"/>
      <c r="EN285" s="198"/>
      <c r="EO285" s="183"/>
      <c r="EP285" s="19"/>
      <c r="EQ285" s="19"/>
    </row>
    <row r="286" spans="1:147" ht="37.5" customHeight="1">
      <c r="A286" s="19"/>
      <c r="B286" s="19"/>
      <c r="C286" s="19"/>
      <c r="D286" s="21"/>
      <c r="E286" s="21"/>
      <c r="F286" s="21"/>
      <c r="G286" s="197"/>
      <c r="H286" s="198"/>
      <c r="I286" s="183"/>
      <c r="J286" s="19"/>
      <c r="K286" s="19"/>
      <c r="L286" s="21"/>
      <c r="M286" s="21"/>
      <c r="N286" s="21"/>
      <c r="O286" s="197"/>
      <c r="P286" s="198"/>
      <c r="Q286" s="183"/>
      <c r="R286" s="19"/>
      <c r="S286" s="19"/>
      <c r="T286" s="21"/>
      <c r="U286" s="21"/>
      <c r="V286" s="21"/>
      <c r="W286" s="197"/>
      <c r="X286" s="198"/>
      <c r="Y286" s="183"/>
      <c r="Z286" s="19"/>
      <c r="AA286" s="19"/>
      <c r="AB286" s="21"/>
      <c r="AC286" s="21"/>
      <c r="AD286" s="21"/>
      <c r="AE286" s="197"/>
      <c r="AF286" s="198"/>
      <c r="AG286" s="183"/>
      <c r="AH286" s="19"/>
      <c r="AI286" s="19"/>
      <c r="AJ286" s="21"/>
      <c r="AK286" s="21"/>
      <c r="AL286" s="21"/>
      <c r="AM286" s="197"/>
      <c r="AN286" s="198"/>
      <c r="AO286" s="183"/>
      <c r="AP286" s="19"/>
      <c r="AQ286" s="19"/>
      <c r="AR286" s="21"/>
      <c r="AS286" s="21"/>
      <c r="AT286" s="21"/>
      <c r="AU286" s="197"/>
      <c r="AV286" s="198"/>
      <c r="AW286" s="183"/>
      <c r="AX286" s="19"/>
      <c r="AY286" s="19"/>
      <c r="AZ286" s="21"/>
      <c r="BA286" s="21"/>
      <c r="BB286" s="21"/>
      <c r="BC286" s="197"/>
      <c r="BD286" s="198"/>
      <c r="BE286" s="183"/>
      <c r="BF286" s="19"/>
      <c r="BG286" s="19"/>
      <c r="BH286" s="21"/>
      <c r="BI286" s="21"/>
      <c r="BJ286" s="21"/>
      <c r="BK286" s="197"/>
      <c r="BL286" s="198"/>
      <c r="BM286" s="183"/>
      <c r="BN286" s="19"/>
      <c r="BO286" s="19"/>
      <c r="BP286" s="21"/>
      <c r="BQ286" s="21"/>
      <c r="BR286" s="21"/>
      <c r="BS286" s="197"/>
      <c r="BT286" s="198"/>
      <c r="BU286" s="183"/>
      <c r="BV286" s="19"/>
      <c r="BW286" s="19"/>
      <c r="BX286" s="21"/>
      <c r="BY286" s="21"/>
      <c r="BZ286" s="21"/>
      <c r="CA286" s="197"/>
      <c r="CB286" s="198"/>
      <c r="CC286" s="183"/>
      <c r="CD286" s="19"/>
      <c r="CE286" s="19"/>
      <c r="CF286" s="21"/>
      <c r="CG286" s="21"/>
      <c r="CH286" s="21"/>
      <c r="CI286" s="197"/>
      <c r="CJ286" s="198"/>
      <c r="CK286" s="183"/>
      <c r="CL286" s="19"/>
      <c r="CM286" s="19"/>
      <c r="CN286" s="21"/>
      <c r="CO286" s="21"/>
      <c r="CP286" s="21"/>
      <c r="CQ286" s="197"/>
      <c r="CR286" s="198"/>
      <c r="CS286" s="183"/>
      <c r="CT286" s="19"/>
      <c r="CU286" s="19"/>
      <c r="CV286" s="21"/>
      <c r="CW286" s="21"/>
      <c r="CX286" s="21"/>
      <c r="CY286" s="197"/>
      <c r="CZ286" s="198"/>
      <c r="DA286" s="183"/>
      <c r="DB286" s="19"/>
      <c r="DC286" s="19"/>
      <c r="DD286" s="21"/>
      <c r="DE286" s="21"/>
      <c r="DF286" s="21"/>
      <c r="DG286" s="197"/>
      <c r="DH286" s="198"/>
      <c r="DI286" s="183"/>
      <c r="DJ286" s="19"/>
      <c r="DK286" s="19"/>
      <c r="DL286" s="21"/>
      <c r="DM286" s="21"/>
      <c r="DN286" s="21"/>
      <c r="DO286" s="197"/>
      <c r="DP286" s="198"/>
      <c r="DQ286" s="183"/>
      <c r="DR286" s="19"/>
      <c r="DS286" s="19"/>
      <c r="DT286" s="21"/>
      <c r="DU286" s="21"/>
      <c r="DV286" s="21"/>
      <c r="DW286" s="197"/>
      <c r="DX286" s="198"/>
      <c r="DY286" s="183"/>
      <c r="DZ286" s="19"/>
      <c r="EA286" s="19"/>
      <c r="EB286" s="194"/>
      <c r="EC286" s="194"/>
      <c r="ED286" s="194"/>
      <c r="EE286" s="848"/>
      <c r="EF286" s="849"/>
      <c r="EG286" s="195"/>
      <c r="EH286" s="19"/>
      <c r="EI286" s="19"/>
      <c r="EJ286" s="21"/>
      <c r="EK286" s="21"/>
      <c r="EL286" s="21"/>
      <c r="EM286" s="197"/>
      <c r="EN286" s="198"/>
      <c r="EO286" s="183"/>
      <c r="EP286" s="19"/>
      <c r="EQ286" s="19"/>
    </row>
    <row r="287" spans="1:147" ht="37.5" customHeight="1">
      <c r="A287" s="19"/>
      <c r="B287" s="19"/>
      <c r="C287" s="19"/>
      <c r="D287" s="21"/>
      <c r="E287" s="21"/>
      <c r="F287" s="21"/>
      <c r="G287" s="197"/>
      <c r="H287" s="198"/>
      <c r="I287" s="183"/>
      <c r="J287" s="19"/>
      <c r="K287" s="19"/>
      <c r="L287" s="21"/>
      <c r="M287" s="21"/>
      <c r="N287" s="21"/>
      <c r="O287" s="197"/>
      <c r="P287" s="198"/>
      <c r="Q287" s="183"/>
      <c r="R287" s="19"/>
      <c r="S287" s="19"/>
      <c r="T287" s="21"/>
      <c r="U287" s="21"/>
      <c r="V287" s="21"/>
      <c r="W287" s="197"/>
      <c r="X287" s="198"/>
      <c r="Y287" s="183"/>
      <c r="Z287" s="19"/>
      <c r="AA287" s="19"/>
      <c r="AB287" s="21"/>
      <c r="AC287" s="21"/>
      <c r="AD287" s="21"/>
      <c r="AE287" s="197"/>
      <c r="AF287" s="198"/>
      <c r="AG287" s="183"/>
      <c r="AH287" s="19"/>
      <c r="AI287" s="19"/>
      <c r="AJ287" s="21"/>
      <c r="AK287" s="21"/>
      <c r="AL287" s="21"/>
      <c r="AM287" s="197"/>
      <c r="AN287" s="198"/>
      <c r="AO287" s="183"/>
      <c r="AP287" s="19"/>
      <c r="AQ287" s="19"/>
      <c r="AR287" s="21"/>
      <c r="AS287" s="21"/>
      <c r="AT287" s="21"/>
      <c r="AU287" s="197"/>
      <c r="AV287" s="198"/>
      <c r="AW287" s="183"/>
      <c r="AX287" s="19"/>
      <c r="AY287" s="19"/>
      <c r="AZ287" s="21"/>
      <c r="BA287" s="21"/>
      <c r="BB287" s="21"/>
      <c r="BC287" s="197"/>
      <c r="BD287" s="198"/>
      <c r="BE287" s="183"/>
      <c r="BF287" s="19"/>
      <c r="BG287" s="19"/>
      <c r="BH287" s="21"/>
      <c r="BI287" s="21"/>
      <c r="BJ287" s="21"/>
      <c r="BK287" s="197"/>
      <c r="BL287" s="198"/>
      <c r="BM287" s="183"/>
      <c r="BN287" s="19"/>
      <c r="BO287" s="19"/>
      <c r="BP287" s="21"/>
      <c r="BQ287" s="21"/>
      <c r="BR287" s="21"/>
      <c r="BS287" s="197"/>
      <c r="BT287" s="198"/>
      <c r="BU287" s="183"/>
      <c r="BV287" s="19"/>
      <c r="BW287" s="19"/>
      <c r="BX287" s="21"/>
      <c r="BY287" s="21"/>
      <c r="BZ287" s="21"/>
      <c r="CA287" s="197"/>
      <c r="CB287" s="198"/>
      <c r="CC287" s="183"/>
      <c r="CD287" s="19"/>
      <c r="CE287" s="19"/>
      <c r="CF287" s="21"/>
      <c r="CG287" s="21"/>
      <c r="CH287" s="21"/>
      <c r="CI287" s="197"/>
      <c r="CJ287" s="198"/>
      <c r="CK287" s="183"/>
      <c r="CL287" s="19"/>
      <c r="CM287" s="19"/>
      <c r="CN287" s="21"/>
      <c r="CO287" s="21"/>
      <c r="CP287" s="21"/>
      <c r="CQ287" s="197"/>
      <c r="CR287" s="198"/>
      <c r="CS287" s="183"/>
      <c r="CT287" s="19"/>
      <c r="CU287" s="19"/>
      <c r="CV287" s="21"/>
      <c r="CW287" s="21"/>
      <c r="CX287" s="21"/>
      <c r="CY287" s="197"/>
      <c r="CZ287" s="198"/>
      <c r="DA287" s="183"/>
      <c r="DB287" s="19"/>
      <c r="DC287" s="19"/>
      <c r="DD287" s="21"/>
      <c r="DE287" s="21"/>
      <c r="DF287" s="21"/>
      <c r="DG287" s="197"/>
      <c r="DH287" s="198"/>
      <c r="DI287" s="183"/>
      <c r="DJ287" s="19"/>
      <c r="DK287" s="19"/>
      <c r="DL287" s="21"/>
      <c r="DM287" s="21"/>
      <c r="DN287" s="21"/>
      <c r="DO287" s="197"/>
      <c r="DP287" s="198"/>
      <c r="DQ287" s="183"/>
      <c r="DR287" s="19"/>
      <c r="DS287" s="19"/>
      <c r="DT287" s="21"/>
      <c r="DU287" s="21"/>
      <c r="DV287" s="21"/>
      <c r="DW287" s="197"/>
      <c r="DX287" s="198"/>
      <c r="DY287" s="183"/>
      <c r="DZ287" s="19"/>
      <c r="EA287" s="19"/>
      <c r="EB287" s="194"/>
      <c r="EC287" s="194"/>
      <c r="ED287" s="194"/>
      <c r="EE287" s="848"/>
      <c r="EF287" s="849"/>
      <c r="EG287" s="195"/>
      <c r="EH287" s="19"/>
      <c r="EI287" s="19"/>
      <c r="EJ287" s="21"/>
      <c r="EK287" s="21"/>
      <c r="EL287" s="21"/>
      <c r="EM287" s="197"/>
      <c r="EN287" s="198"/>
      <c r="EO287" s="183"/>
      <c r="EP287" s="19"/>
      <c r="EQ287" s="19"/>
    </row>
    <row r="288" spans="1:147" ht="37.5" customHeight="1">
      <c r="A288" s="19"/>
      <c r="B288" s="19"/>
      <c r="C288" s="19"/>
      <c r="D288" s="21"/>
      <c r="E288" s="21"/>
      <c r="F288" s="21"/>
      <c r="G288" s="197"/>
      <c r="H288" s="198"/>
      <c r="I288" s="183"/>
      <c r="J288" s="19"/>
      <c r="K288" s="19"/>
      <c r="L288" s="21"/>
      <c r="M288" s="21"/>
      <c r="N288" s="21"/>
      <c r="O288" s="197"/>
      <c r="P288" s="198"/>
      <c r="Q288" s="183"/>
      <c r="R288" s="19"/>
      <c r="S288" s="19"/>
      <c r="T288" s="21"/>
      <c r="U288" s="21"/>
      <c r="V288" s="21"/>
      <c r="W288" s="197"/>
      <c r="X288" s="198"/>
      <c r="Y288" s="183"/>
      <c r="Z288" s="19"/>
      <c r="AA288" s="19"/>
      <c r="AB288" s="21"/>
      <c r="AC288" s="21"/>
      <c r="AD288" s="21"/>
      <c r="AE288" s="197"/>
      <c r="AF288" s="198"/>
      <c r="AG288" s="183"/>
      <c r="AH288" s="19"/>
      <c r="AI288" s="19"/>
      <c r="AJ288" s="21"/>
      <c r="AK288" s="21"/>
      <c r="AL288" s="21"/>
      <c r="AM288" s="197"/>
      <c r="AN288" s="198"/>
      <c r="AO288" s="183"/>
      <c r="AP288" s="19"/>
      <c r="AQ288" s="19"/>
      <c r="AR288" s="21"/>
      <c r="AS288" s="21"/>
      <c r="AT288" s="21"/>
      <c r="AU288" s="197"/>
      <c r="AV288" s="198"/>
      <c r="AW288" s="183"/>
      <c r="AX288" s="19"/>
      <c r="AY288" s="19"/>
      <c r="AZ288" s="21"/>
      <c r="BA288" s="21"/>
      <c r="BB288" s="21"/>
      <c r="BC288" s="197"/>
      <c r="BD288" s="198"/>
      <c r="BE288" s="183"/>
      <c r="BF288" s="19"/>
      <c r="BG288" s="19"/>
      <c r="BH288" s="21"/>
      <c r="BI288" s="21"/>
      <c r="BJ288" s="21"/>
      <c r="BK288" s="197"/>
      <c r="BL288" s="198"/>
      <c r="BM288" s="183"/>
      <c r="BN288" s="19"/>
      <c r="BO288" s="19"/>
      <c r="BP288" s="21"/>
      <c r="BQ288" s="21"/>
      <c r="BR288" s="21"/>
      <c r="BS288" s="197"/>
      <c r="BT288" s="198"/>
      <c r="BU288" s="183"/>
      <c r="BV288" s="19"/>
      <c r="BW288" s="19"/>
      <c r="BX288" s="21"/>
      <c r="BY288" s="21"/>
      <c r="BZ288" s="21"/>
      <c r="CA288" s="197"/>
      <c r="CB288" s="198"/>
      <c r="CC288" s="183"/>
      <c r="CD288" s="19"/>
      <c r="CE288" s="19"/>
      <c r="CF288" s="21"/>
      <c r="CG288" s="21"/>
      <c r="CH288" s="21"/>
      <c r="CI288" s="197"/>
      <c r="CJ288" s="198"/>
      <c r="CK288" s="183"/>
      <c r="CL288" s="19"/>
      <c r="CM288" s="19"/>
      <c r="CN288" s="21"/>
      <c r="CO288" s="21"/>
      <c r="CP288" s="21"/>
      <c r="CQ288" s="197"/>
      <c r="CR288" s="198"/>
      <c r="CS288" s="183"/>
      <c r="CT288" s="19"/>
      <c r="CU288" s="19"/>
      <c r="CV288" s="21"/>
      <c r="CW288" s="21"/>
      <c r="CX288" s="21"/>
      <c r="CY288" s="197"/>
      <c r="CZ288" s="198"/>
      <c r="DA288" s="183"/>
      <c r="DB288" s="19"/>
      <c r="DC288" s="19"/>
      <c r="DD288" s="21"/>
      <c r="DE288" s="21"/>
      <c r="DF288" s="21"/>
      <c r="DG288" s="197"/>
      <c r="DH288" s="198"/>
      <c r="DI288" s="183"/>
      <c r="DJ288" s="19"/>
      <c r="DK288" s="19"/>
      <c r="DL288" s="21"/>
      <c r="DM288" s="21"/>
      <c r="DN288" s="21"/>
      <c r="DO288" s="197"/>
      <c r="DP288" s="198"/>
      <c r="DQ288" s="183"/>
      <c r="DR288" s="19"/>
      <c r="DS288" s="19"/>
      <c r="DT288" s="21"/>
      <c r="DU288" s="21"/>
      <c r="DV288" s="21"/>
      <c r="DW288" s="197"/>
      <c r="DX288" s="198"/>
      <c r="DY288" s="183"/>
      <c r="DZ288" s="19"/>
      <c r="EA288" s="19"/>
      <c r="EB288" s="194"/>
      <c r="EC288" s="194"/>
      <c r="ED288" s="194"/>
      <c r="EE288" s="848"/>
      <c r="EF288" s="849"/>
      <c r="EG288" s="195"/>
      <c r="EH288" s="19"/>
      <c r="EI288" s="19"/>
      <c r="EJ288" s="21"/>
      <c r="EK288" s="21"/>
      <c r="EL288" s="21"/>
      <c r="EM288" s="197"/>
      <c r="EN288" s="198"/>
      <c r="EO288" s="183"/>
      <c r="EP288" s="19"/>
      <c r="EQ288" s="19"/>
    </row>
    <row r="289" spans="1:147" ht="37.5" customHeight="1">
      <c r="A289" s="19"/>
      <c r="B289" s="19"/>
      <c r="C289" s="19"/>
      <c r="D289" s="21"/>
      <c r="E289" s="21"/>
      <c r="F289" s="21"/>
      <c r="G289" s="197"/>
      <c r="H289" s="198"/>
      <c r="I289" s="183"/>
      <c r="J289" s="19"/>
      <c r="K289" s="19"/>
      <c r="L289" s="21"/>
      <c r="M289" s="21"/>
      <c r="N289" s="21"/>
      <c r="O289" s="197"/>
      <c r="P289" s="198"/>
      <c r="Q289" s="183"/>
      <c r="R289" s="19"/>
      <c r="S289" s="19"/>
      <c r="T289" s="21"/>
      <c r="U289" s="21"/>
      <c r="V289" s="21"/>
      <c r="W289" s="197"/>
      <c r="X289" s="198"/>
      <c r="Y289" s="183"/>
      <c r="Z289" s="19"/>
      <c r="AA289" s="19"/>
      <c r="AB289" s="21"/>
      <c r="AC289" s="21"/>
      <c r="AD289" s="21"/>
      <c r="AE289" s="197"/>
      <c r="AF289" s="198"/>
      <c r="AG289" s="183"/>
      <c r="AH289" s="19"/>
      <c r="AI289" s="19"/>
      <c r="AJ289" s="21"/>
      <c r="AK289" s="21"/>
      <c r="AL289" s="21"/>
      <c r="AM289" s="197"/>
      <c r="AN289" s="198"/>
      <c r="AO289" s="183"/>
      <c r="AP289" s="19"/>
      <c r="AQ289" s="19"/>
      <c r="AR289" s="21"/>
      <c r="AS289" s="21"/>
      <c r="AT289" s="21"/>
      <c r="AU289" s="197"/>
      <c r="AV289" s="198"/>
      <c r="AW289" s="183"/>
      <c r="AX289" s="19"/>
      <c r="AY289" s="19"/>
      <c r="AZ289" s="21"/>
      <c r="BA289" s="21"/>
      <c r="BB289" s="21"/>
      <c r="BC289" s="197"/>
      <c r="BD289" s="198"/>
      <c r="BE289" s="183"/>
      <c r="BF289" s="19"/>
      <c r="BG289" s="19"/>
      <c r="BH289" s="21"/>
      <c r="BI289" s="21"/>
      <c r="BJ289" s="21"/>
      <c r="BK289" s="197"/>
      <c r="BL289" s="198"/>
      <c r="BM289" s="183"/>
      <c r="BN289" s="19"/>
      <c r="BO289" s="19"/>
      <c r="BP289" s="21"/>
      <c r="BQ289" s="21"/>
      <c r="BR289" s="21"/>
      <c r="BS289" s="197"/>
      <c r="BT289" s="198"/>
      <c r="BU289" s="183"/>
      <c r="BV289" s="19"/>
      <c r="BW289" s="19"/>
      <c r="BX289" s="21"/>
      <c r="BY289" s="21"/>
      <c r="BZ289" s="21"/>
      <c r="CA289" s="197"/>
      <c r="CB289" s="198"/>
      <c r="CC289" s="183"/>
      <c r="CD289" s="19"/>
      <c r="CE289" s="19"/>
      <c r="CF289" s="21"/>
      <c r="CG289" s="21"/>
      <c r="CH289" s="21"/>
      <c r="CI289" s="197"/>
      <c r="CJ289" s="198"/>
      <c r="CK289" s="183"/>
      <c r="CL289" s="19"/>
      <c r="CM289" s="19"/>
      <c r="CN289" s="21"/>
      <c r="CO289" s="21"/>
      <c r="CP289" s="21"/>
      <c r="CQ289" s="197"/>
      <c r="CR289" s="198"/>
      <c r="CS289" s="183"/>
      <c r="CT289" s="19"/>
      <c r="CU289" s="19"/>
      <c r="CV289" s="21"/>
      <c r="CW289" s="21"/>
      <c r="CX289" s="21"/>
      <c r="CY289" s="197"/>
      <c r="CZ289" s="198"/>
      <c r="DA289" s="183"/>
      <c r="DB289" s="19"/>
      <c r="DC289" s="19"/>
      <c r="DD289" s="21"/>
      <c r="DE289" s="21"/>
      <c r="DF289" s="21"/>
      <c r="DG289" s="197"/>
      <c r="DH289" s="198"/>
      <c r="DI289" s="183"/>
      <c r="DJ289" s="19"/>
      <c r="DK289" s="19"/>
      <c r="DL289" s="21"/>
      <c r="DM289" s="21"/>
      <c r="DN289" s="21"/>
      <c r="DO289" s="197"/>
      <c r="DP289" s="198"/>
      <c r="DQ289" s="183"/>
      <c r="DR289" s="19"/>
      <c r="DS289" s="19"/>
      <c r="DT289" s="21"/>
      <c r="DU289" s="21"/>
      <c r="DV289" s="21"/>
      <c r="DW289" s="197"/>
      <c r="DX289" s="198"/>
      <c r="DY289" s="183"/>
      <c r="DZ289" s="19"/>
      <c r="EA289" s="19"/>
      <c r="EB289" s="194"/>
      <c r="EC289" s="194"/>
      <c r="ED289" s="194"/>
      <c r="EE289" s="848"/>
      <c r="EF289" s="849"/>
      <c r="EG289" s="195"/>
      <c r="EH289" s="19"/>
      <c r="EI289" s="19"/>
      <c r="EJ289" s="21"/>
      <c r="EK289" s="21"/>
      <c r="EL289" s="21"/>
      <c r="EM289" s="197"/>
      <c r="EN289" s="198"/>
      <c r="EO289" s="183"/>
      <c r="EP289" s="19"/>
      <c r="EQ289" s="19"/>
    </row>
    <row r="290" spans="1:147" ht="37.5" customHeight="1">
      <c r="A290" s="19"/>
      <c r="B290" s="19"/>
      <c r="C290" s="19"/>
      <c r="D290" s="21"/>
      <c r="E290" s="21"/>
      <c r="F290" s="21"/>
      <c r="G290" s="197"/>
      <c r="H290" s="198"/>
      <c r="I290" s="183"/>
      <c r="J290" s="19"/>
      <c r="K290" s="19"/>
      <c r="L290" s="21"/>
      <c r="M290" s="21"/>
      <c r="N290" s="21"/>
      <c r="O290" s="197"/>
      <c r="P290" s="198"/>
      <c r="Q290" s="183"/>
      <c r="R290" s="19"/>
      <c r="S290" s="19"/>
      <c r="T290" s="21"/>
      <c r="U290" s="21"/>
      <c r="V290" s="21"/>
      <c r="W290" s="197"/>
      <c r="X290" s="198"/>
      <c r="Y290" s="183"/>
      <c r="Z290" s="19"/>
      <c r="AA290" s="19"/>
      <c r="AB290" s="21"/>
      <c r="AC290" s="21"/>
      <c r="AD290" s="21"/>
      <c r="AE290" s="197"/>
      <c r="AF290" s="198"/>
      <c r="AG290" s="183"/>
      <c r="AH290" s="19"/>
      <c r="AI290" s="19"/>
      <c r="AJ290" s="21"/>
      <c r="AK290" s="21"/>
      <c r="AL290" s="21"/>
      <c r="AM290" s="197"/>
      <c r="AN290" s="198"/>
      <c r="AO290" s="183"/>
      <c r="AP290" s="19"/>
      <c r="AQ290" s="19"/>
      <c r="AR290" s="21"/>
      <c r="AS290" s="21"/>
      <c r="AT290" s="21"/>
      <c r="AU290" s="197"/>
      <c r="AV290" s="198"/>
      <c r="AW290" s="183"/>
      <c r="AX290" s="19"/>
      <c r="AY290" s="19"/>
      <c r="AZ290" s="21"/>
      <c r="BA290" s="21"/>
      <c r="BB290" s="21"/>
      <c r="BC290" s="197"/>
      <c r="BD290" s="198"/>
      <c r="BE290" s="183"/>
      <c r="BF290" s="19"/>
      <c r="BG290" s="19"/>
      <c r="BH290" s="21"/>
      <c r="BI290" s="21"/>
      <c r="BJ290" s="21"/>
      <c r="BK290" s="197"/>
      <c r="BL290" s="198"/>
      <c r="BM290" s="183"/>
      <c r="BN290" s="19"/>
      <c r="BO290" s="19"/>
      <c r="BP290" s="21"/>
      <c r="BQ290" s="21"/>
      <c r="BR290" s="21"/>
      <c r="BS290" s="197"/>
      <c r="BT290" s="198"/>
      <c r="BU290" s="183"/>
      <c r="BV290" s="19"/>
      <c r="BW290" s="19"/>
      <c r="BX290" s="21"/>
      <c r="BY290" s="21"/>
      <c r="BZ290" s="21"/>
      <c r="CA290" s="197"/>
      <c r="CB290" s="198"/>
      <c r="CC290" s="183"/>
      <c r="CD290" s="19"/>
      <c r="CE290" s="19"/>
      <c r="CF290" s="21"/>
      <c r="CG290" s="21"/>
      <c r="CH290" s="21"/>
      <c r="CI290" s="197"/>
      <c r="CJ290" s="198"/>
      <c r="CK290" s="183"/>
      <c r="CL290" s="19"/>
      <c r="CM290" s="19"/>
      <c r="CN290" s="21"/>
      <c r="CO290" s="21"/>
      <c r="CP290" s="21"/>
      <c r="CQ290" s="197"/>
      <c r="CR290" s="198"/>
      <c r="CS290" s="183"/>
      <c r="CT290" s="19"/>
      <c r="CU290" s="19"/>
      <c r="CV290" s="21"/>
      <c r="CW290" s="21"/>
      <c r="CX290" s="21"/>
      <c r="CY290" s="197"/>
      <c r="CZ290" s="198"/>
      <c r="DA290" s="183"/>
      <c r="DB290" s="19"/>
      <c r="DC290" s="19"/>
      <c r="DD290" s="21"/>
      <c r="DE290" s="21"/>
      <c r="DF290" s="21"/>
      <c r="DG290" s="197"/>
      <c r="DH290" s="198"/>
      <c r="DI290" s="183"/>
      <c r="DJ290" s="19"/>
      <c r="DK290" s="19"/>
      <c r="DL290" s="21"/>
      <c r="DM290" s="21"/>
      <c r="DN290" s="21"/>
      <c r="DO290" s="197"/>
      <c r="DP290" s="198"/>
      <c r="DQ290" s="183"/>
      <c r="DR290" s="19"/>
      <c r="DS290" s="19"/>
      <c r="DT290" s="21"/>
      <c r="DU290" s="21"/>
      <c r="DV290" s="21"/>
      <c r="DW290" s="197"/>
      <c r="DX290" s="198"/>
      <c r="DY290" s="183"/>
      <c r="DZ290" s="19"/>
      <c r="EA290" s="19"/>
      <c r="EB290" s="194"/>
      <c r="EC290" s="194"/>
      <c r="ED290" s="194"/>
      <c r="EE290" s="848"/>
      <c r="EF290" s="849"/>
      <c r="EG290" s="195"/>
      <c r="EH290" s="19"/>
      <c r="EI290" s="19"/>
      <c r="EJ290" s="21"/>
      <c r="EK290" s="21"/>
      <c r="EL290" s="21"/>
      <c r="EM290" s="197"/>
      <c r="EN290" s="198"/>
      <c r="EO290" s="183"/>
      <c r="EP290" s="19"/>
      <c r="EQ290" s="19"/>
    </row>
    <row r="291" spans="1:147" ht="37.5" customHeight="1">
      <c r="A291" s="19"/>
      <c r="B291" s="19"/>
      <c r="C291" s="19"/>
      <c r="D291" s="21"/>
      <c r="E291" s="21"/>
      <c r="F291" s="21"/>
      <c r="G291" s="197"/>
      <c r="H291" s="198"/>
      <c r="I291" s="183"/>
      <c r="J291" s="19"/>
      <c r="K291" s="19"/>
      <c r="L291" s="21"/>
      <c r="M291" s="21"/>
      <c r="N291" s="21"/>
      <c r="O291" s="197"/>
      <c r="P291" s="198"/>
      <c r="Q291" s="183"/>
      <c r="R291" s="19"/>
      <c r="S291" s="19"/>
      <c r="T291" s="21"/>
      <c r="U291" s="21"/>
      <c r="V291" s="21"/>
      <c r="W291" s="197"/>
      <c r="X291" s="198"/>
      <c r="Y291" s="183"/>
      <c r="Z291" s="19"/>
      <c r="AA291" s="19"/>
      <c r="AB291" s="21"/>
      <c r="AC291" s="21"/>
      <c r="AD291" s="21"/>
      <c r="AE291" s="197"/>
      <c r="AF291" s="198"/>
      <c r="AG291" s="183"/>
      <c r="AH291" s="19"/>
      <c r="AI291" s="19"/>
      <c r="AJ291" s="21"/>
      <c r="AK291" s="21"/>
      <c r="AL291" s="21"/>
      <c r="AM291" s="197"/>
      <c r="AN291" s="198"/>
      <c r="AO291" s="183"/>
      <c r="AP291" s="19"/>
      <c r="AQ291" s="19"/>
      <c r="AR291" s="21"/>
      <c r="AS291" s="21"/>
      <c r="AT291" s="21"/>
      <c r="AU291" s="197"/>
      <c r="AV291" s="198"/>
      <c r="AW291" s="183"/>
      <c r="AX291" s="19"/>
      <c r="AY291" s="19"/>
      <c r="AZ291" s="21"/>
      <c r="BA291" s="21"/>
      <c r="BB291" s="21"/>
      <c r="BC291" s="197"/>
      <c r="BD291" s="198"/>
      <c r="BE291" s="183"/>
      <c r="BF291" s="19"/>
      <c r="BG291" s="19"/>
      <c r="BH291" s="21"/>
      <c r="BI291" s="21"/>
      <c r="BJ291" s="21"/>
      <c r="BK291" s="197"/>
      <c r="BL291" s="198"/>
      <c r="BM291" s="183"/>
      <c r="BN291" s="19"/>
      <c r="BO291" s="19"/>
      <c r="BP291" s="21"/>
      <c r="BQ291" s="21"/>
      <c r="BR291" s="21"/>
      <c r="BS291" s="197"/>
      <c r="BT291" s="198"/>
      <c r="BU291" s="183"/>
      <c r="BV291" s="19"/>
      <c r="BW291" s="19"/>
      <c r="BX291" s="21"/>
      <c r="BY291" s="21"/>
      <c r="BZ291" s="21"/>
      <c r="CA291" s="197"/>
      <c r="CB291" s="198"/>
      <c r="CC291" s="183"/>
      <c r="CD291" s="19"/>
      <c r="CE291" s="19"/>
      <c r="CF291" s="21"/>
      <c r="CG291" s="21"/>
      <c r="CH291" s="21"/>
      <c r="CI291" s="197"/>
      <c r="CJ291" s="198"/>
      <c r="CK291" s="183"/>
      <c r="CL291" s="19"/>
      <c r="CM291" s="19"/>
      <c r="CN291" s="21"/>
      <c r="CO291" s="21"/>
      <c r="CP291" s="21"/>
      <c r="CQ291" s="197"/>
      <c r="CR291" s="198"/>
      <c r="CS291" s="183"/>
      <c r="CT291" s="19"/>
      <c r="CU291" s="19"/>
      <c r="CV291" s="21"/>
      <c r="CW291" s="21"/>
      <c r="CX291" s="21"/>
      <c r="CY291" s="197"/>
      <c r="CZ291" s="198"/>
      <c r="DA291" s="183"/>
      <c r="DB291" s="19"/>
      <c r="DC291" s="19"/>
      <c r="DD291" s="21"/>
      <c r="DE291" s="21"/>
      <c r="DF291" s="21"/>
      <c r="DG291" s="197"/>
      <c r="DH291" s="198"/>
      <c r="DI291" s="183"/>
      <c r="DJ291" s="19"/>
      <c r="DK291" s="19"/>
      <c r="DL291" s="21"/>
      <c r="DM291" s="21"/>
      <c r="DN291" s="21"/>
      <c r="DO291" s="197"/>
      <c r="DP291" s="198"/>
      <c r="DQ291" s="183"/>
      <c r="DR291" s="19"/>
      <c r="DS291" s="19"/>
      <c r="DT291" s="21"/>
      <c r="DU291" s="21"/>
      <c r="DV291" s="21"/>
      <c r="DW291" s="197"/>
      <c r="DX291" s="198"/>
      <c r="DY291" s="183"/>
      <c r="DZ291" s="19"/>
      <c r="EA291" s="19"/>
      <c r="EB291" s="194"/>
      <c r="EC291" s="194"/>
      <c r="ED291" s="194"/>
      <c r="EE291" s="848"/>
      <c r="EF291" s="849"/>
      <c r="EG291" s="195"/>
      <c r="EH291" s="19"/>
      <c r="EI291" s="19"/>
      <c r="EJ291" s="21"/>
      <c r="EK291" s="21"/>
      <c r="EL291" s="21"/>
      <c r="EM291" s="197"/>
      <c r="EN291" s="198"/>
      <c r="EO291" s="183"/>
      <c r="EP291" s="19"/>
      <c r="EQ291" s="19"/>
    </row>
    <row r="292" spans="1:147" ht="37.5" customHeight="1">
      <c r="A292" s="19"/>
      <c r="B292" s="19"/>
      <c r="C292" s="19"/>
      <c r="D292" s="21"/>
      <c r="E292" s="21"/>
      <c r="F292" s="21"/>
      <c r="G292" s="197"/>
      <c r="H292" s="198"/>
      <c r="I292" s="183"/>
      <c r="J292" s="19"/>
      <c r="K292" s="19"/>
      <c r="L292" s="21"/>
      <c r="M292" s="21"/>
      <c r="N292" s="21"/>
      <c r="O292" s="197"/>
      <c r="P292" s="198"/>
      <c r="Q292" s="183"/>
      <c r="R292" s="19"/>
      <c r="S292" s="19"/>
      <c r="T292" s="21"/>
      <c r="U292" s="21"/>
      <c r="V292" s="21"/>
      <c r="W292" s="197"/>
      <c r="X292" s="198"/>
      <c r="Y292" s="183"/>
      <c r="Z292" s="19"/>
      <c r="AA292" s="19"/>
      <c r="AB292" s="21"/>
      <c r="AC292" s="21"/>
      <c r="AD292" s="21"/>
      <c r="AE292" s="197"/>
      <c r="AF292" s="198"/>
      <c r="AG292" s="183"/>
      <c r="AH292" s="19"/>
      <c r="AI292" s="19"/>
      <c r="AJ292" s="21"/>
      <c r="AK292" s="21"/>
      <c r="AL292" s="21"/>
      <c r="AM292" s="197"/>
      <c r="AN292" s="198"/>
      <c r="AO292" s="183"/>
      <c r="AP292" s="19"/>
      <c r="AQ292" s="19"/>
      <c r="AR292" s="21"/>
      <c r="AS292" s="21"/>
      <c r="AT292" s="21"/>
      <c r="AU292" s="197"/>
      <c r="AV292" s="198"/>
      <c r="AW292" s="183"/>
      <c r="AX292" s="19"/>
      <c r="AY292" s="19"/>
      <c r="AZ292" s="21"/>
      <c r="BA292" s="21"/>
      <c r="BB292" s="21"/>
      <c r="BC292" s="197"/>
      <c r="BD292" s="198"/>
      <c r="BE292" s="183"/>
      <c r="BF292" s="19"/>
      <c r="BG292" s="19"/>
      <c r="BH292" s="21"/>
      <c r="BI292" s="21"/>
      <c r="BJ292" s="21"/>
      <c r="BK292" s="197"/>
      <c r="BL292" s="198"/>
      <c r="BM292" s="183"/>
      <c r="BN292" s="19"/>
      <c r="BO292" s="19"/>
      <c r="BP292" s="21"/>
      <c r="BQ292" s="21"/>
      <c r="BR292" s="21"/>
      <c r="BS292" s="197"/>
      <c r="BT292" s="198"/>
      <c r="BU292" s="183"/>
      <c r="BV292" s="19"/>
      <c r="BW292" s="19"/>
      <c r="BX292" s="21"/>
      <c r="BY292" s="21"/>
      <c r="BZ292" s="21"/>
      <c r="CA292" s="197"/>
      <c r="CB292" s="198"/>
      <c r="CC292" s="183"/>
      <c r="CD292" s="19"/>
      <c r="CE292" s="19"/>
      <c r="CF292" s="21"/>
      <c r="CG292" s="21"/>
      <c r="CH292" s="21"/>
      <c r="CI292" s="197"/>
      <c r="CJ292" s="198"/>
      <c r="CK292" s="183"/>
      <c r="CL292" s="19"/>
      <c r="CM292" s="19"/>
      <c r="CN292" s="21"/>
      <c r="CO292" s="21"/>
      <c r="CP292" s="21"/>
      <c r="CQ292" s="197"/>
      <c r="CR292" s="198"/>
      <c r="CS292" s="183"/>
      <c r="CT292" s="19"/>
      <c r="CU292" s="19"/>
      <c r="CV292" s="21"/>
      <c r="CW292" s="21"/>
      <c r="CX292" s="21"/>
      <c r="CY292" s="197"/>
      <c r="CZ292" s="198"/>
      <c r="DA292" s="183"/>
      <c r="DB292" s="19"/>
      <c r="DC292" s="19"/>
      <c r="DD292" s="21"/>
      <c r="DE292" s="21"/>
      <c r="DF292" s="21"/>
      <c r="DG292" s="197"/>
      <c r="DH292" s="198"/>
      <c r="DI292" s="183"/>
      <c r="DJ292" s="19"/>
      <c r="DK292" s="19"/>
      <c r="DL292" s="21"/>
      <c r="DM292" s="21"/>
      <c r="DN292" s="21"/>
      <c r="DO292" s="197"/>
      <c r="DP292" s="198"/>
      <c r="DQ292" s="183"/>
      <c r="DR292" s="19"/>
      <c r="DS292" s="19"/>
      <c r="DT292" s="21"/>
      <c r="DU292" s="21"/>
      <c r="DV292" s="21"/>
      <c r="DW292" s="197"/>
      <c r="DX292" s="198"/>
      <c r="DY292" s="183"/>
      <c r="DZ292" s="19"/>
      <c r="EA292" s="19"/>
      <c r="EB292" s="194"/>
      <c r="EC292" s="194"/>
      <c r="ED292" s="194"/>
      <c r="EE292" s="848"/>
      <c r="EF292" s="849"/>
      <c r="EG292" s="195"/>
      <c r="EH292" s="19"/>
      <c r="EI292" s="19"/>
      <c r="EJ292" s="21"/>
      <c r="EK292" s="21"/>
      <c r="EL292" s="21"/>
      <c r="EM292" s="197"/>
      <c r="EN292" s="198"/>
      <c r="EO292" s="183"/>
      <c r="EP292" s="19"/>
      <c r="EQ292" s="19"/>
    </row>
    <row r="293" spans="1:147" ht="37.5" customHeight="1">
      <c r="A293" s="19"/>
      <c r="B293" s="19"/>
      <c r="C293" s="19"/>
      <c r="D293" s="21"/>
      <c r="E293" s="21"/>
      <c r="F293" s="21"/>
      <c r="G293" s="197"/>
      <c r="H293" s="198"/>
      <c r="I293" s="183"/>
      <c r="J293" s="19"/>
      <c r="K293" s="19"/>
      <c r="L293" s="21"/>
      <c r="M293" s="21"/>
      <c r="N293" s="21"/>
      <c r="O293" s="197"/>
      <c r="P293" s="198"/>
      <c r="Q293" s="183"/>
      <c r="R293" s="19"/>
      <c r="S293" s="19"/>
      <c r="T293" s="21"/>
      <c r="U293" s="21"/>
      <c r="V293" s="21"/>
      <c r="W293" s="197"/>
      <c r="X293" s="198"/>
      <c r="Y293" s="183"/>
      <c r="Z293" s="19"/>
      <c r="AA293" s="19"/>
      <c r="AB293" s="21"/>
      <c r="AC293" s="21"/>
      <c r="AD293" s="21"/>
      <c r="AE293" s="197"/>
      <c r="AF293" s="198"/>
      <c r="AG293" s="183"/>
      <c r="AH293" s="19"/>
      <c r="AI293" s="19"/>
      <c r="AJ293" s="21"/>
      <c r="AK293" s="21"/>
      <c r="AL293" s="21"/>
      <c r="AM293" s="197"/>
      <c r="AN293" s="198"/>
      <c r="AO293" s="183"/>
      <c r="AP293" s="19"/>
      <c r="AQ293" s="19"/>
      <c r="AR293" s="21"/>
      <c r="AS293" s="21"/>
      <c r="AT293" s="21"/>
      <c r="AU293" s="197"/>
      <c r="AV293" s="198"/>
      <c r="AW293" s="183"/>
      <c r="AX293" s="19"/>
      <c r="AY293" s="19"/>
      <c r="AZ293" s="21"/>
      <c r="BA293" s="21"/>
      <c r="BB293" s="21"/>
      <c r="BC293" s="197"/>
      <c r="BD293" s="198"/>
      <c r="BE293" s="183"/>
      <c r="BF293" s="19"/>
      <c r="BG293" s="19"/>
      <c r="BH293" s="21"/>
      <c r="BI293" s="21"/>
      <c r="BJ293" s="21"/>
      <c r="BK293" s="197"/>
      <c r="BL293" s="198"/>
      <c r="BM293" s="183"/>
      <c r="BN293" s="19"/>
      <c r="BO293" s="19"/>
      <c r="BP293" s="21"/>
      <c r="BQ293" s="21"/>
      <c r="BR293" s="21"/>
      <c r="BS293" s="197"/>
      <c r="BT293" s="198"/>
      <c r="BU293" s="183"/>
      <c r="BV293" s="19"/>
      <c r="BW293" s="19"/>
      <c r="BX293" s="21"/>
      <c r="BY293" s="21"/>
      <c r="BZ293" s="21"/>
      <c r="CA293" s="197"/>
      <c r="CB293" s="198"/>
      <c r="CC293" s="183"/>
      <c r="CD293" s="19"/>
      <c r="CE293" s="19"/>
      <c r="CF293" s="21"/>
      <c r="CG293" s="21"/>
      <c r="CH293" s="21"/>
      <c r="CI293" s="197"/>
      <c r="CJ293" s="198"/>
      <c r="CK293" s="183"/>
      <c r="CL293" s="19"/>
      <c r="CM293" s="19"/>
      <c r="CN293" s="21"/>
      <c r="CO293" s="21"/>
      <c r="CP293" s="21"/>
      <c r="CQ293" s="197"/>
      <c r="CR293" s="198"/>
      <c r="CS293" s="183"/>
      <c r="CT293" s="19"/>
      <c r="CU293" s="19"/>
      <c r="CV293" s="21"/>
      <c r="CW293" s="21"/>
      <c r="CX293" s="21"/>
      <c r="CY293" s="197"/>
      <c r="CZ293" s="198"/>
      <c r="DA293" s="183"/>
      <c r="DB293" s="19"/>
      <c r="DC293" s="19"/>
      <c r="DD293" s="21"/>
      <c r="DE293" s="21"/>
      <c r="DF293" s="21"/>
      <c r="DG293" s="197"/>
      <c r="DH293" s="198"/>
      <c r="DI293" s="183"/>
      <c r="DJ293" s="19"/>
      <c r="DK293" s="19"/>
      <c r="DL293" s="21"/>
      <c r="DM293" s="21"/>
      <c r="DN293" s="21"/>
      <c r="DO293" s="197"/>
      <c r="DP293" s="198"/>
      <c r="DQ293" s="183"/>
      <c r="DR293" s="19"/>
      <c r="DS293" s="19"/>
      <c r="DT293" s="21"/>
      <c r="DU293" s="21"/>
      <c r="DV293" s="21"/>
      <c r="DW293" s="197"/>
      <c r="DX293" s="198"/>
      <c r="DY293" s="183"/>
      <c r="DZ293" s="19"/>
      <c r="EA293" s="19"/>
      <c r="EB293" s="194"/>
      <c r="EC293" s="194"/>
      <c r="ED293" s="194"/>
      <c r="EE293" s="848"/>
      <c r="EF293" s="849"/>
      <c r="EG293" s="195"/>
      <c r="EH293" s="19"/>
      <c r="EI293" s="19"/>
      <c r="EJ293" s="21"/>
      <c r="EK293" s="21"/>
      <c r="EL293" s="21"/>
      <c r="EM293" s="197"/>
      <c r="EN293" s="198"/>
      <c r="EO293" s="183"/>
      <c r="EP293" s="19"/>
      <c r="EQ293" s="19"/>
    </row>
    <row r="294" spans="1:147" ht="37.5" customHeight="1">
      <c r="A294" s="19"/>
      <c r="B294" s="19"/>
      <c r="C294" s="19"/>
      <c r="D294" s="21"/>
      <c r="E294" s="21"/>
      <c r="F294" s="21"/>
      <c r="G294" s="197"/>
      <c r="H294" s="198"/>
      <c r="I294" s="183"/>
      <c r="J294" s="19"/>
      <c r="K294" s="19"/>
      <c r="L294" s="21"/>
      <c r="M294" s="21"/>
      <c r="N294" s="21"/>
      <c r="O294" s="197"/>
      <c r="P294" s="198"/>
      <c r="Q294" s="183"/>
      <c r="R294" s="19"/>
      <c r="S294" s="19"/>
      <c r="T294" s="21"/>
      <c r="U294" s="21"/>
      <c r="V294" s="21"/>
      <c r="W294" s="197"/>
      <c r="X294" s="198"/>
      <c r="Y294" s="183"/>
      <c r="Z294" s="19"/>
      <c r="AA294" s="19"/>
      <c r="AB294" s="21"/>
      <c r="AC294" s="21"/>
      <c r="AD294" s="21"/>
      <c r="AE294" s="197"/>
      <c r="AF294" s="198"/>
      <c r="AG294" s="183"/>
      <c r="AH294" s="19"/>
      <c r="AI294" s="19"/>
      <c r="AJ294" s="21"/>
      <c r="AK294" s="21"/>
      <c r="AL294" s="21"/>
      <c r="AM294" s="197"/>
      <c r="AN294" s="198"/>
      <c r="AO294" s="183"/>
      <c r="AP294" s="19"/>
      <c r="AQ294" s="19"/>
      <c r="AR294" s="21"/>
      <c r="AS294" s="21"/>
      <c r="AT294" s="21"/>
      <c r="AU294" s="197"/>
      <c r="AV294" s="198"/>
      <c r="AW294" s="183"/>
      <c r="AX294" s="19"/>
      <c r="AY294" s="19"/>
      <c r="AZ294" s="21"/>
      <c r="BA294" s="21"/>
      <c r="BB294" s="21"/>
      <c r="BC294" s="197"/>
      <c r="BD294" s="198"/>
      <c r="BE294" s="183"/>
      <c r="BF294" s="19"/>
      <c r="BG294" s="19"/>
      <c r="BH294" s="21"/>
      <c r="BI294" s="21"/>
      <c r="BJ294" s="21"/>
      <c r="BK294" s="197"/>
      <c r="BL294" s="198"/>
      <c r="BM294" s="183"/>
      <c r="BN294" s="19"/>
      <c r="BO294" s="19"/>
      <c r="BP294" s="21"/>
      <c r="BQ294" s="21"/>
      <c r="BR294" s="21"/>
      <c r="BS294" s="197"/>
      <c r="BT294" s="198"/>
      <c r="BU294" s="183"/>
      <c r="BV294" s="19"/>
      <c r="BW294" s="19"/>
      <c r="BX294" s="21"/>
      <c r="BY294" s="21"/>
      <c r="BZ294" s="21"/>
      <c r="CA294" s="197"/>
      <c r="CB294" s="198"/>
      <c r="CC294" s="183"/>
      <c r="CD294" s="19"/>
      <c r="CE294" s="19"/>
      <c r="CF294" s="21"/>
      <c r="CG294" s="21"/>
      <c r="CH294" s="21"/>
      <c r="CI294" s="197"/>
      <c r="CJ294" s="198"/>
      <c r="CK294" s="183"/>
      <c r="CL294" s="19"/>
      <c r="CM294" s="19"/>
      <c r="CN294" s="21"/>
      <c r="CO294" s="21"/>
      <c r="CP294" s="21"/>
      <c r="CQ294" s="197"/>
      <c r="CR294" s="198"/>
      <c r="CS294" s="183"/>
      <c r="CT294" s="19"/>
      <c r="CU294" s="19"/>
      <c r="CV294" s="21"/>
      <c r="CW294" s="21"/>
      <c r="CX294" s="21"/>
      <c r="CY294" s="197"/>
      <c r="CZ294" s="198"/>
      <c r="DA294" s="183"/>
      <c r="DB294" s="19"/>
      <c r="DC294" s="19"/>
      <c r="DD294" s="21"/>
      <c r="DE294" s="21"/>
      <c r="DF294" s="21"/>
      <c r="DG294" s="197"/>
      <c r="DH294" s="198"/>
      <c r="DI294" s="183"/>
      <c r="DJ294" s="19"/>
      <c r="DK294" s="19"/>
      <c r="DL294" s="21"/>
      <c r="DM294" s="21"/>
      <c r="DN294" s="21"/>
      <c r="DO294" s="197"/>
      <c r="DP294" s="198"/>
      <c r="DQ294" s="183"/>
      <c r="DR294" s="19"/>
      <c r="DS294" s="19"/>
      <c r="DT294" s="21"/>
      <c r="DU294" s="21"/>
      <c r="DV294" s="21"/>
      <c r="DW294" s="197"/>
      <c r="DX294" s="198"/>
      <c r="DY294" s="183"/>
      <c r="DZ294" s="19"/>
      <c r="EA294" s="19"/>
      <c r="EB294" s="194"/>
      <c r="EC294" s="194"/>
      <c r="ED294" s="194"/>
      <c r="EE294" s="848"/>
      <c r="EF294" s="849"/>
      <c r="EG294" s="195"/>
      <c r="EH294" s="19"/>
      <c r="EI294" s="19"/>
      <c r="EJ294" s="21"/>
      <c r="EK294" s="21"/>
      <c r="EL294" s="21"/>
      <c r="EM294" s="197"/>
      <c r="EN294" s="198"/>
      <c r="EO294" s="183"/>
      <c r="EP294" s="19"/>
      <c r="EQ294" s="19"/>
    </row>
    <row r="295" spans="1:147" ht="37.5" customHeight="1">
      <c r="A295" s="19"/>
      <c r="B295" s="19"/>
      <c r="C295" s="19"/>
      <c r="D295" s="21"/>
      <c r="E295" s="21"/>
      <c r="F295" s="21"/>
      <c r="G295" s="197"/>
      <c r="H295" s="198"/>
      <c r="I295" s="183"/>
      <c r="J295" s="19"/>
      <c r="K295" s="19"/>
      <c r="L295" s="21"/>
      <c r="M295" s="21"/>
      <c r="N295" s="21"/>
      <c r="O295" s="197"/>
      <c r="P295" s="198"/>
      <c r="Q295" s="183"/>
      <c r="R295" s="19"/>
      <c r="S295" s="19"/>
      <c r="T295" s="21"/>
      <c r="U295" s="21"/>
      <c r="V295" s="21"/>
      <c r="W295" s="197"/>
      <c r="X295" s="198"/>
      <c r="Y295" s="183"/>
      <c r="Z295" s="19"/>
      <c r="AA295" s="19"/>
      <c r="AB295" s="21"/>
      <c r="AC295" s="21"/>
      <c r="AD295" s="21"/>
      <c r="AE295" s="197"/>
      <c r="AF295" s="198"/>
      <c r="AG295" s="183"/>
      <c r="AH295" s="19"/>
      <c r="AI295" s="19"/>
      <c r="AJ295" s="21"/>
      <c r="AK295" s="21"/>
      <c r="AL295" s="21"/>
      <c r="AM295" s="197"/>
      <c r="AN295" s="198"/>
      <c r="AO295" s="183"/>
      <c r="AP295" s="19"/>
      <c r="AQ295" s="19"/>
      <c r="AR295" s="21"/>
      <c r="AS295" s="21"/>
      <c r="AT295" s="21"/>
      <c r="AU295" s="197"/>
      <c r="AV295" s="198"/>
      <c r="AW295" s="183"/>
      <c r="AX295" s="19"/>
      <c r="AY295" s="19"/>
      <c r="AZ295" s="21"/>
      <c r="BA295" s="21"/>
      <c r="BB295" s="21"/>
      <c r="BC295" s="197"/>
      <c r="BD295" s="198"/>
      <c r="BE295" s="183"/>
      <c r="BF295" s="19"/>
      <c r="BG295" s="19"/>
      <c r="BH295" s="21"/>
      <c r="BI295" s="21"/>
      <c r="BJ295" s="21"/>
      <c r="BK295" s="197"/>
      <c r="BL295" s="198"/>
      <c r="BM295" s="183"/>
      <c r="BN295" s="19"/>
      <c r="BO295" s="19"/>
      <c r="BP295" s="21"/>
      <c r="BQ295" s="21"/>
      <c r="BR295" s="21"/>
      <c r="BS295" s="197"/>
      <c r="BT295" s="198"/>
      <c r="BU295" s="183"/>
      <c r="BV295" s="19"/>
      <c r="BW295" s="19"/>
      <c r="BX295" s="21"/>
      <c r="BY295" s="21"/>
      <c r="BZ295" s="21"/>
      <c r="CA295" s="197"/>
      <c r="CB295" s="198"/>
      <c r="CC295" s="183"/>
      <c r="CD295" s="19"/>
      <c r="CE295" s="19"/>
      <c r="CF295" s="21"/>
      <c r="CG295" s="21"/>
      <c r="CH295" s="21"/>
      <c r="CI295" s="197"/>
      <c r="CJ295" s="198"/>
      <c r="CK295" s="183"/>
      <c r="CL295" s="19"/>
      <c r="CM295" s="19"/>
      <c r="CN295" s="21"/>
      <c r="CO295" s="21"/>
      <c r="CP295" s="21"/>
      <c r="CQ295" s="197"/>
      <c r="CR295" s="198"/>
      <c r="CS295" s="183"/>
      <c r="CT295" s="19"/>
      <c r="CU295" s="19"/>
      <c r="CV295" s="21"/>
      <c r="CW295" s="21"/>
      <c r="CX295" s="21"/>
      <c r="CY295" s="197"/>
      <c r="CZ295" s="198"/>
      <c r="DA295" s="183"/>
      <c r="DB295" s="19"/>
      <c r="DC295" s="19"/>
      <c r="DD295" s="21"/>
      <c r="DE295" s="21"/>
      <c r="DF295" s="21"/>
      <c r="DG295" s="197"/>
      <c r="DH295" s="198"/>
      <c r="DI295" s="183"/>
      <c r="DJ295" s="19"/>
      <c r="DK295" s="19"/>
      <c r="DL295" s="21"/>
      <c r="DM295" s="21"/>
      <c r="DN295" s="21"/>
      <c r="DO295" s="197"/>
      <c r="DP295" s="198"/>
      <c r="DQ295" s="183"/>
      <c r="DR295" s="19"/>
      <c r="DS295" s="19"/>
      <c r="DT295" s="21"/>
      <c r="DU295" s="21"/>
      <c r="DV295" s="21"/>
      <c r="DW295" s="197"/>
      <c r="DX295" s="198"/>
      <c r="DY295" s="183"/>
      <c r="DZ295" s="19"/>
      <c r="EA295" s="19"/>
      <c r="EB295" s="194"/>
      <c r="EC295" s="194"/>
      <c r="ED295" s="194"/>
      <c r="EE295" s="848"/>
      <c r="EF295" s="849"/>
      <c r="EG295" s="195"/>
      <c r="EH295" s="19"/>
      <c r="EI295" s="19"/>
      <c r="EJ295" s="21"/>
      <c r="EK295" s="21"/>
      <c r="EL295" s="21"/>
      <c r="EM295" s="197"/>
      <c r="EN295" s="198"/>
      <c r="EO295" s="183"/>
      <c r="EP295" s="19"/>
      <c r="EQ295" s="19"/>
    </row>
    <row r="296" spans="1:147" ht="37.5" customHeight="1">
      <c r="A296" s="19"/>
      <c r="B296" s="19"/>
      <c r="C296" s="19"/>
      <c r="D296" s="21"/>
      <c r="E296" s="21"/>
      <c r="F296" s="21"/>
      <c r="G296" s="197"/>
      <c r="H296" s="198"/>
      <c r="I296" s="183"/>
      <c r="J296" s="19"/>
      <c r="K296" s="19"/>
      <c r="L296" s="21"/>
      <c r="M296" s="21"/>
      <c r="N296" s="21"/>
      <c r="O296" s="197"/>
      <c r="P296" s="198"/>
      <c r="Q296" s="183"/>
      <c r="R296" s="19"/>
      <c r="S296" s="19"/>
      <c r="T296" s="21"/>
      <c r="U296" s="21"/>
      <c r="V296" s="21"/>
      <c r="W296" s="197"/>
      <c r="X296" s="198"/>
      <c r="Y296" s="183"/>
      <c r="Z296" s="19"/>
      <c r="AA296" s="19"/>
      <c r="AB296" s="21"/>
      <c r="AC296" s="21"/>
      <c r="AD296" s="21"/>
      <c r="AE296" s="197"/>
      <c r="AF296" s="198"/>
      <c r="AG296" s="183"/>
      <c r="AH296" s="19"/>
      <c r="AI296" s="19"/>
      <c r="AJ296" s="21"/>
      <c r="AK296" s="21"/>
      <c r="AL296" s="21"/>
      <c r="AM296" s="197"/>
      <c r="AN296" s="198"/>
      <c r="AO296" s="183"/>
      <c r="AP296" s="19"/>
      <c r="AQ296" s="19"/>
      <c r="AR296" s="21"/>
      <c r="AS296" s="21"/>
      <c r="AT296" s="21"/>
      <c r="AU296" s="197"/>
      <c r="AV296" s="198"/>
      <c r="AW296" s="183"/>
      <c r="AX296" s="19"/>
      <c r="AY296" s="19"/>
      <c r="AZ296" s="21"/>
      <c r="BA296" s="21"/>
      <c r="BB296" s="21"/>
      <c r="BC296" s="197"/>
      <c r="BD296" s="198"/>
      <c r="BE296" s="183"/>
      <c r="BF296" s="19"/>
      <c r="BG296" s="19"/>
      <c r="BH296" s="21"/>
      <c r="BI296" s="21"/>
      <c r="BJ296" s="21"/>
      <c r="BK296" s="197"/>
      <c r="BL296" s="198"/>
      <c r="BM296" s="183"/>
      <c r="BN296" s="19"/>
      <c r="BO296" s="19"/>
      <c r="BP296" s="21"/>
      <c r="BQ296" s="21"/>
      <c r="BR296" s="21"/>
      <c r="BS296" s="197"/>
      <c r="BT296" s="198"/>
      <c r="BU296" s="183"/>
      <c r="BV296" s="19"/>
      <c r="BW296" s="19"/>
      <c r="BX296" s="21"/>
      <c r="BY296" s="21"/>
      <c r="BZ296" s="21"/>
      <c r="CA296" s="197"/>
      <c r="CB296" s="198"/>
      <c r="CC296" s="183"/>
      <c r="CD296" s="19"/>
      <c r="CE296" s="19"/>
      <c r="CF296" s="21"/>
      <c r="CG296" s="21"/>
      <c r="CH296" s="21"/>
      <c r="CI296" s="197"/>
      <c r="CJ296" s="198"/>
      <c r="CK296" s="183"/>
      <c r="CL296" s="19"/>
      <c r="CM296" s="19"/>
      <c r="CN296" s="21"/>
      <c r="CO296" s="21"/>
      <c r="CP296" s="21"/>
      <c r="CQ296" s="197"/>
      <c r="CR296" s="198"/>
      <c r="CS296" s="183"/>
      <c r="CT296" s="19"/>
      <c r="CU296" s="19"/>
      <c r="CV296" s="21"/>
      <c r="CW296" s="21"/>
      <c r="CX296" s="21"/>
      <c r="CY296" s="197"/>
      <c r="CZ296" s="198"/>
      <c r="DA296" s="183"/>
      <c r="DB296" s="19"/>
      <c r="DC296" s="19"/>
      <c r="DD296" s="21"/>
      <c r="DE296" s="21"/>
      <c r="DF296" s="21"/>
      <c r="DG296" s="197"/>
      <c r="DH296" s="198"/>
      <c r="DI296" s="183"/>
      <c r="DJ296" s="19"/>
      <c r="DK296" s="19"/>
      <c r="DL296" s="21"/>
      <c r="DM296" s="21"/>
      <c r="DN296" s="21"/>
      <c r="DO296" s="197"/>
      <c r="DP296" s="198"/>
      <c r="DQ296" s="183"/>
      <c r="DR296" s="19"/>
      <c r="DS296" s="19"/>
      <c r="DT296" s="21"/>
      <c r="DU296" s="21"/>
      <c r="DV296" s="21"/>
      <c r="DW296" s="197"/>
      <c r="DX296" s="198"/>
      <c r="DY296" s="183"/>
      <c r="DZ296" s="19"/>
      <c r="EA296" s="19"/>
      <c r="EB296" s="194"/>
      <c r="EC296" s="194"/>
      <c r="ED296" s="194"/>
      <c r="EE296" s="848"/>
      <c r="EF296" s="849"/>
      <c r="EG296" s="195"/>
      <c r="EH296" s="19"/>
      <c r="EI296" s="19"/>
      <c r="EJ296" s="21"/>
      <c r="EK296" s="21"/>
      <c r="EL296" s="21"/>
      <c r="EM296" s="197"/>
      <c r="EN296" s="198"/>
      <c r="EO296" s="183"/>
      <c r="EP296" s="19"/>
      <c r="EQ296" s="19"/>
    </row>
    <row r="297" spans="1:147" ht="37.5" customHeight="1">
      <c r="A297" s="19"/>
      <c r="B297" s="19"/>
      <c r="C297" s="19"/>
      <c r="D297" s="21"/>
      <c r="E297" s="21"/>
      <c r="F297" s="21"/>
      <c r="G297" s="197"/>
      <c r="H297" s="198"/>
      <c r="I297" s="183"/>
      <c r="J297" s="19"/>
      <c r="K297" s="19"/>
      <c r="L297" s="21"/>
      <c r="M297" s="21"/>
      <c r="N297" s="21"/>
      <c r="O297" s="197"/>
      <c r="P297" s="198"/>
      <c r="Q297" s="183"/>
      <c r="R297" s="19"/>
      <c r="S297" s="19"/>
      <c r="T297" s="21"/>
      <c r="U297" s="21"/>
      <c r="V297" s="21"/>
      <c r="W297" s="197"/>
      <c r="X297" s="198"/>
      <c r="Y297" s="183"/>
      <c r="Z297" s="19"/>
      <c r="AA297" s="19"/>
      <c r="AB297" s="21"/>
      <c r="AC297" s="21"/>
      <c r="AD297" s="21"/>
      <c r="AE297" s="197"/>
      <c r="AF297" s="198"/>
      <c r="AG297" s="183"/>
      <c r="AH297" s="19"/>
      <c r="AI297" s="19"/>
      <c r="AJ297" s="21"/>
      <c r="AK297" s="21"/>
      <c r="AL297" s="21"/>
      <c r="AM297" s="197"/>
      <c r="AN297" s="198"/>
      <c r="AO297" s="183"/>
      <c r="AP297" s="19"/>
      <c r="AQ297" s="19"/>
      <c r="AR297" s="21"/>
      <c r="AS297" s="21"/>
      <c r="AT297" s="21"/>
      <c r="AU297" s="197"/>
      <c r="AV297" s="198"/>
      <c r="AW297" s="183"/>
      <c r="AX297" s="19"/>
      <c r="AY297" s="19"/>
      <c r="AZ297" s="21"/>
      <c r="BA297" s="21"/>
      <c r="BB297" s="21"/>
      <c r="BC297" s="197"/>
      <c r="BD297" s="198"/>
      <c r="BE297" s="183"/>
      <c r="BF297" s="19"/>
      <c r="BG297" s="19"/>
      <c r="BH297" s="21"/>
      <c r="BI297" s="21"/>
      <c r="BJ297" s="21"/>
      <c r="BK297" s="197"/>
      <c r="BL297" s="198"/>
      <c r="BM297" s="183"/>
      <c r="BN297" s="19"/>
      <c r="BO297" s="19"/>
      <c r="BP297" s="21"/>
      <c r="BQ297" s="21"/>
      <c r="BR297" s="21"/>
      <c r="BS297" s="197"/>
      <c r="BT297" s="198"/>
      <c r="BU297" s="183"/>
      <c r="BV297" s="19"/>
      <c r="BW297" s="19"/>
      <c r="BX297" s="21"/>
      <c r="BY297" s="21"/>
      <c r="BZ297" s="21"/>
      <c r="CA297" s="197"/>
      <c r="CB297" s="198"/>
      <c r="CC297" s="183"/>
      <c r="CD297" s="19"/>
      <c r="CE297" s="19"/>
      <c r="CF297" s="21"/>
      <c r="CG297" s="21"/>
      <c r="CH297" s="21"/>
      <c r="CI297" s="197"/>
      <c r="CJ297" s="198"/>
      <c r="CK297" s="183"/>
      <c r="CL297" s="19"/>
      <c r="CM297" s="19"/>
      <c r="CN297" s="21"/>
      <c r="CO297" s="21"/>
      <c r="CP297" s="21"/>
      <c r="CQ297" s="197"/>
      <c r="CR297" s="198"/>
      <c r="CS297" s="183"/>
      <c r="CT297" s="19"/>
      <c r="CU297" s="19"/>
      <c r="CV297" s="21"/>
      <c r="CW297" s="21"/>
      <c r="CX297" s="21"/>
      <c r="CY297" s="197"/>
      <c r="CZ297" s="198"/>
      <c r="DA297" s="183"/>
      <c r="DB297" s="19"/>
      <c r="DC297" s="19"/>
      <c r="DD297" s="21"/>
      <c r="DE297" s="21"/>
      <c r="DF297" s="21"/>
      <c r="DG297" s="197"/>
      <c r="DH297" s="198"/>
      <c r="DI297" s="183"/>
      <c r="DJ297" s="19"/>
      <c r="DK297" s="19"/>
      <c r="DL297" s="21"/>
      <c r="DM297" s="21"/>
      <c r="DN297" s="21"/>
      <c r="DO297" s="197"/>
      <c r="DP297" s="198"/>
      <c r="DQ297" s="183"/>
      <c r="DR297" s="19"/>
      <c r="DS297" s="19"/>
      <c r="DT297" s="21"/>
      <c r="DU297" s="21"/>
      <c r="DV297" s="21"/>
      <c r="DW297" s="197"/>
      <c r="DX297" s="198"/>
      <c r="DY297" s="183"/>
      <c r="DZ297" s="19"/>
      <c r="EA297" s="19"/>
      <c r="EB297" s="194"/>
      <c r="EC297" s="194"/>
      <c r="ED297" s="194"/>
      <c r="EE297" s="848"/>
      <c r="EF297" s="849"/>
      <c r="EG297" s="195"/>
      <c r="EH297" s="19"/>
      <c r="EI297" s="19"/>
      <c r="EJ297" s="21"/>
      <c r="EK297" s="21"/>
      <c r="EL297" s="21"/>
      <c r="EM297" s="197"/>
      <c r="EN297" s="198"/>
      <c r="EO297" s="183"/>
      <c r="EP297" s="19"/>
      <c r="EQ297" s="19"/>
    </row>
    <row r="298" spans="1:147" ht="37.5" customHeight="1">
      <c r="A298" s="19"/>
      <c r="B298" s="19"/>
      <c r="C298" s="19"/>
      <c r="D298" s="21"/>
      <c r="E298" s="21"/>
      <c r="F298" s="21"/>
      <c r="G298" s="197"/>
      <c r="H298" s="198"/>
      <c r="I298" s="183"/>
      <c r="J298" s="19"/>
      <c r="K298" s="19"/>
      <c r="L298" s="21"/>
      <c r="M298" s="21"/>
      <c r="N298" s="21"/>
      <c r="O298" s="197"/>
      <c r="P298" s="198"/>
      <c r="Q298" s="183"/>
      <c r="R298" s="19"/>
      <c r="S298" s="19"/>
      <c r="T298" s="21"/>
      <c r="U298" s="21"/>
      <c r="V298" s="21"/>
      <c r="W298" s="197"/>
      <c r="X298" s="198"/>
      <c r="Y298" s="183"/>
      <c r="Z298" s="19"/>
      <c r="AA298" s="19"/>
      <c r="AB298" s="21"/>
      <c r="AC298" s="21"/>
      <c r="AD298" s="21"/>
      <c r="AE298" s="197"/>
      <c r="AF298" s="198"/>
      <c r="AG298" s="183"/>
      <c r="AH298" s="19"/>
      <c r="AI298" s="19"/>
      <c r="AJ298" s="21"/>
      <c r="AK298" s="21"/>
      <c r="AL298" s="21"/>
      <c r="AM298" s="197"/>
      <c r="AN298" s="198"/>
      <c r="AO298" s="183"/>
      <c r="AP298" s="19"/>
      <c r="AQ298" s="19"/>
      <c r="AR298" s="21"/>
      <c r="AS298" s="21"/>
      <c r="AT298" s="21"/>
      <c r="AU298" s="197"/>
      <c r="AV298" s="198"/>
      <c r="AW298" s="183"/>
      <c r="AX298" s="19"/>
      <c r="AY298" s="19"/>
      <c r="AZ298" s="21"/>
      <c r="BA298" s="21"/>
      <c r="BB298" s="21"/>
      <c r="BC298" s="197"/>
      <c r="BD298" s="198"/>
      <c r="BE298" s="183"/>
      <c r="BF298" s="19"/>
      <c r="BG298" s="19"/>
      <c r="BH298" s="21"/>
      <c r="BI298" s="21"/>
      <c r="BJ298" s="21"/>
      <c r="BK298" s="197"/>
      <c r="BL298" s="198"/>
      <c r="BM298" s="183"/>
      <c r="BN298" s="19"/>
      <c r="BO298" s="19"/>
      <c r="BP298" s="21"/>
      <c r="BQ298" s="21"/>
      <c r="BR298" s="21"/>
      <c r="BS298" s="197"/>
      <c r="BT298" s="198"/>
      <c r="BU298" s="183"/>
      <c r="BV298" s="19"/>
      <c r="BW298" s="19"/>
      <c r="BX298" s="21"/>
      <c r="BY298" s="21"/>
      <c r="BZ298" s="21"/>
      <c r="CA298" s="197"/>
      <c r="CB298" s="198"/>
      <c r="CC298" s="183"/>
      <c r="CD298" s="19"/>
      <c r="CE298" s="19"/>
      <c r="CF298" s="21"/>
      <c r="CG298" s="21"/>
      <c r="CH298" s="21"/>
      <c r="CI298" s="197"/>
      <c r="CJ298" s="198"/>
      <c r="CK298" s="183"/>
      <c r="CL298" s="19"/>
      <c r="CM298" s="19"/>
      <c r="CN298" s="21"/>
      <c r="CO298" s="21"/>
      <c r="CP298" s="21"/>
      <c r="CQ298" s="197"/>
      <c r="CR298" s="198"/>
      <c r="CS298" s="183"/>
      <c r="CT298" s="19"/>
      <c r="CU298" s="19"/>
      <c r="CV298" s="21"/>
      <c r="CW298" s="21"/>
      <c r="CX298" s="21"/>
      <c r="CY298" s="197"/>
      <c r="CZ298" s="198"/>
      <c r="DA298" s="183"/>
      <c r="DB298" s="19"/>
      <c r="DC298" s="19"/>
      <c r="DD298" s="21"/>
      <c r="DE298" s="21"/>
      <c r="DF298" s="21"/>
      <c r="DG298" s="197"/>
      <c r="DH298" s="198"/>
      <c r="DI298" s="183"/>
      <c r="DJ298" s="19"/>
      <c r="DK298" s="19"/>
      <c r="DL298" s="21"/>
      <c r="DM298" s="21"/>
      <c r="DN298" s="21"/>
      <c r="DO298" s="197"/>
      <c r="DP298" s="198"/>
      <c r="DQ298" s="183"/>
      <c r="DR298" s="19"/>
      <c r="DS298" s="19"/>
      <c r="DT298" s="21"/>
      <c r="DU298" s="21"/>
      <c r="DV298" s="21"/>
      <c r="DW298" s="197"/>
      <c r="DX298" s="198"/>
      <c r="DY298" s="183"/>
      <c r="DZ298" s="19"/>
      <c r="EA298" s="19"/>
      <c r="EB298" s="194"/>
      <c r="EC298" s="194"/>
      <c r="ED298" s="194"/>
      <c r="EE298" s="848"/>
      <c r="EF298" s="849"/>
      <c r="EG298" s="195"/>
      <c r="EH298" s="19"/>
      <c r="EI298" s="19"/>
      <c r="EJ298" s="21"/>
      <c r="EK298" s="21"/>
      <c r="EL298" s="21"/>
      <c r="EM298" s="197"/>
      <c r="EN298" s="198"/>
      <c r="EO298" s="183"/>
      <c r="EP298" s="19"/>
      <c r="EQ298" s="19"/>
    </row>
    <row r="299" spans="1:147" ht="37.5" customHeight="1">
      <c r="A299" s="19"/>
      <c r="B299" s="19"/>
      <c r="C299" s="19"/>
      <c r="D299" s="21"/>
      <c r="E299" s="21"/>
      <c r="F299" s="21"/>
      <c r="G299" s="197"/>
      <c r="H299" s="198"/>
      <c r="I299" s="183"/>
      <c r="J299" s="19"/>
      <c r="K299" s="19"/>
      <c r="L299" s="21"/>
      <c r="M299" s="21"/>
      <c r="N299" s="21"/>
      <c r="O299" s="197"/>
      <c r="P299" s="198"/>
      <c r="Q299" s="183"/>
      <c r="R299" s="19"/>
      <c r="S299" s="19"/>
      <c r="T299" s="21"/>
      <c r="U299" s="21"/>
      <c r="V299" s="21"/>
      <c r="W299" s="197"/>
      <c r="X299" s="198"/>
      <c r="Y299" s="183"/>
      <c r="Z299" s="19"/>
      <c r="AA299" s="19"/>
      <c r="AB299" s="21"/>
      <c r="AC299" s="21"/>
      <c r="AD299" s="21"/>
      <c r="AE299" s="197"/>
      <c r="AF299" s="198"/>
      <c r="AG299" s="183"/>
      <c r="AH299" s="19"/>
      <c r="AI299" s="19"/>
      <c r="AJ299" s="21"/>
      <c r="AK299" s="21"/>
      <c r="AL299" s="21"/>
      <c r="AM299" s="197"/>
      <c r="AN299" s="198"/>
      <c r="AO299" s="183"/>
      <c r="AP299" s="19"/>
      <c r="AQ299" s="19"/>
      <c r="AR299" s="21"/>
      <c r="AS299" s="21"/>
      <c r="AT299" s="21"/>
      <c r="AU299" s="197"/>
      <c r="AV299" s="198"/>
      <c r="AW299" s="183"/>
      <c r="AX299" s="19"/>
      <c r="AY299" s="19"/>
      <c r="AZ299" s="21"/>
      <c r="BA299" s="21"/>
      <c r="BB299" s="21"/>
      <c r="BC299" s="197"/>
      <c r="BD299" s="198"/>
      <c r="BE299" s="183"/>
      <c r="BF299" s="19"/>
      <c r="BG299" s="19"/>
      <c r="BH299" s="21"/>
      <c r="BI299" s="21"/>
      <c r="BJ299" s="21"/>
      <c r="BK299" s="197"/>
      <c r="BL299" s="198"/>
      <c r="BM299" s="183"/>
      <c r="BN299" s="19"/>
      <c r="BO299" s="19"/>
      <c r="BP299" s="21"/>
      <c r="BQ299" s="21"/>
      <c r="BR299" s="21"/>
      <c r="BS299" s="197"/>
      <c r="BT299" s="198"/>
      <c r="BU299" s="183"/>
      <c r="BV299" s="19"/>
      <c r="BW299" s="19"/>
      <c r="BX299" s="21"/>
      <c r="BY299" s="21"/>
      <c r="BZ299" s="21"/>
      <c r="CA299" s="197"/>
      <c r="CB299" s="198"/>
      <c r="CC299" s="183"/>
      <c r="CD299" s="19"/>
      <c r="CE299" s="19"/>
      <c r="CF299" s="21"/>
      <c r="CG299" s="21"/>
      <c r="CH299" s="21"/>
      <c r="CI299" s="197"/>
      <c r="CJ299" s="198"/>
      <c r="CK299" s="183"/>
      <c r="CL299" s="19"/>
      <c r="CM299" s="19"/>
      <c r="CN299" s="21"/>
      <c r="CO299" s="21"/>
      <c r="CP299" s="21"/>
      <c r="CQ299" s="197"/>
      <c r="CR299" s="198"/>
      <c r="CS299" s="183"/>
      <c r="CT299" s="19"/>
      <c r="CU299" s="19"/>
      <c r="CV299" s="21"/>
      <c r="CW299" s="21"/>
      <c r="CX299" s="21"/>
      <c r="CY299" s="197"/>
      <c r="CZ299" s="198"/>
      <c r="DA299" s="183"/>
      <c r="DB299" s="19"/>
      <c r="DC299" s="19"/>
      <c r="DD299" s="21"/>
      <c r="DE299" s="21"/>
      <c r="DF299" s="21"/>
      <c r="DG299" s="197"/>
      <c r="DH299" s="198"/>
      <c r="DI299" s="183"/>
      <c r="DJ299" s="19"/>
      <c r="DK299" s="19"/>
      <c r="DL299" s="21"/>
      <c r="DM299" s="21"/>
      <c r="DN299" s="21"/>
      <c r="DO299" s="197"/>
      <c r="DP299" s="198"/>
      <c r="DQ299" s="183"/>
      <c r="DR299" s="19"/>
      <c r="DS299" s="19"/>
      <c r="DT299" s="21"/>
      <c r="DU299" s="21"/>
      <c r="DV299" s="21"/>
      <c r="DW299" s="197"/>
      <c r="DX299" s="198"/>
      <c r="DY299" s="183"/>
      <c r="DZ299" s="19"/>
      <c r="EA299" s="19"/>
      <c r="EB299" s="194"/>
      <c r="EC299" s="194"/>
      <c r="ED299" s="194"/>
      <c r="EE299" s="848"/>
      <c r="EF299" s="849"/>
      <c r="EG299" s="195"/>
      <c r="EH299" s="19"/>
      <c r="EI299" s="19"/>
      <c r="EJ299" s="21"/>
      <c r="EK299" s="21"/>
      <c r="EL299" s="21"/>
      <c r="EM299" s="197"/>
      <c r="EN299" s="198"/>
      <c r="EO299" s="183"/>
      <c r="EP299" s="19"/>
      <c r="EQ299" s="19"/>
    </row>
    <row r="300" spans="1:147" ht="37.5" customHeight="1">
      <c r="A300" s="19"/>
      <c r="B300" s="19"/>
      <c r="C300" s="19"/>
      <c r="D300" s="21"/>
      <c r="E300" s="21"/>
      <c r="F300" s="21"/>
      <c r="G300" s="197"/>
      <c r="H300" s="198"/>
      <c r="I300" s="183"/>
      <c r="J300" s="19"/>
      <c r="K300" s="19"/>
      <c r="L300" s="21"/>
      <c r="M300" s="21"/>
      <c r="N300" s="21"/>
      <c r="O300" s="197"/>
      <c r="P300" s="198"/>
      <c r="Q300" s="183"/>
      <c r="R300" s="19"/>
      <c r="S300" s="19"/>
      <c r="T300" s="21"/>
      <c r="U300" s="21"/>
      <c r="V300" s="21"/>
      <c r="W300" s="197"/>
      <c r="X300" s="198"/>
      <c r="Y300" s="183"/>
      <c r="Z300" s="19"/>
      <c r="AA300" s="19"/>
      <c r="AB300" s="21"/>
      <c r="AC300" s="21"/>
      <c r="AD300" s="21"/>
      <c r="AE300" s="197"/>
      <c r="AF300" s="198"/>
      <c r="AG300" s="183"/>
      <c r="AH300" s="19"/>
      <c r="AI300" s="19"/>
      <c r="AJ300" s="21"/>
      <c r="AK300" s="21"/>
      <c r="AL300" s="21"/>
      <c r="AM300" s="197"/>
      <c r="AN300" s="198"/>
      <c r="AO300" s="183"/>
      <c r="AP300" s="19"/>
      <c r="AQ300" s="19"/>
      <c r="AR300" s="21"/>
      <c r="AS300" s="21"/>
      <c r="AT300" s="21"/>
      <c r="AU300" s="197"/>
      <c r="AV300" s="198"/>
      <c r="AW300" s="183"/>
      <c r="AX300" s="19"/>
      <c r="AY300" s="19"/>
      <c r="AZ300" s="21"/>
      <c r="BA300" s="21"/>
      <c r="BB300" s="21"/>
      <c r="BC300" s="197"/>
      <c r="BD300" s="198"/>
      <c r="BE300" s="183"/>
      <c r="BF300" s="19"/>
      <c r="BG300" s="19"/>
      <c r="BH300" s="21"/>
      <c r="BI300" s="21"/>
      <c r="BJ300" s="21"/>
      <c r="BK300" s="197"/>
      <c r="BL300" s="198"/>
      <c r="BM300" s="183"/>
      <c r="BN300" s="19"/>
      <c r="BO300" s="19"/>
      <c r="BP300" s="21"/>
      <c r="BQ300" s="21"/>
      <c r="BR300" s="21"/>
      <c r="BS300" s="197"/>
      <c r="BT300" s="198"/>
      <c r="BU300" s="183"/>
      <c r="BV300" s="19"/>
      <c r="BW300" s="19"/>
      <c r="BX300" s="21"/>
      <c r="BY300" s="21"/>
      <c r="BZ300" s="21"/>
      <c r="CA300" s="197"/>
      <c r="CB300" s="198"/>
      <c r="CC300" s="183"/>
      <c r="CD300" s="19"/>
      <c r="CE300" s="19"/>
      <c r="CF300" s="21"/>
      <c r="CG300" s="21"/>
      <c r="CH300" s="21"/>
      <c r="CI300" s="197"/>
      <c r="CJ300" s="198"/>
      <c r="CK300" s="183"/>
      <c r="CL300" s="19"/>
      <c r="CM300" s="19"/>
      <c r="CN300" s="21"/>
      <c r="CO300" s="21"/>
      <c r="CP300" s="21"/>
      <c r="CQ300" s="197"/>
      <c r="CR300" s="198"/>
      <c r="CS300" s="183"/>
      <c r="CT300" s="19"/>
      <c r="CU300" s="19"/>
      <c r="CV300" s="21"/>
      <c r="CW300" s="21"/>
      <c r="CX300" s="21"/>
      <c r="CY300" s="197"/>
      <c r="CZ300" s="198"/>
      <c r="DA300" s="183"/>
      <c r="DB300" s="19"/>
      <c r="DC300" s="19"/>
      <c r="DD300" s="21"/>
      <c r="DE300" s="21"/>
      <c r="DF300" s="21"/>
      <c r="DG300" s="197"/>
      <c r="DH300" s="198"/>
      <c r="DI300" s="183"/>
      <c r="DJ300" s="19"/>
      <c r="DK300" s="19"/>
      <c r="DL300" s="21"/>
      <c r="DM300" s="21"/>
      <c r="DN300" s="21"/>
      <c r="DO300" s="197"/>
      <c r="DP300" s="198"/>
      <c r="DQ300" s="183"/>
      <c r="DR300" s="19"/>
      <c r="DS300" s="19"/>
      <c r="DT300" s="21"/>
      <c r="DU300" s="21"/>
      <c r="DV300" s="21"/>
      <c r="DW300" s="197"/>
      <c r="DX300" s="198"/>
      <c r="DY300" s="183"/>
      <c r="DZ300" s="19"/>
      <c r="EA300" s="19"/>
      <c r="EB300" s="194"/>
      <c r="EC300" s="194"/>
      <c r="ED300" s="194"/>
      <c r="EE300" s="848"/>
      <c r="EF300" s="849"/>
      <c r="EG300" s="195"/>
      <c r="EH300" s="19"/>
      <c r="EI300" s="19"/>
      <c r="EJ300" s="21"/>
      <c r="EK300" s="21"/>
      <c r="EL300" s="21"/>
      <c r="EM300" s="197"/>
      <c r="EN300" s="198"/>
      <c r="EO300" s="183"/>
      <c r="EP300" s="19"/>
      <c r="EQ300" s="19"/>
    </row>
    <row r="301" spans="1:147" ht="37.5" customHeight="1">
      <c r="A301" s="19"/>
      <c r="B301" s="19"/>
      <c r="C301" s="19"/>
      <c r="D301" s="21"/>
      <c r="E301" s="21"/>
      <c r="F301" s="21"/>
      <c r="G301" s="197"/>
      <c r="H301" s="198"/>
      <c r="I301" s="183"/>
      <c r="J301" s="19"/>
      <c r="K301" s="19"/>
      <c r="L301" s="21"/>
      <c r="M301" s="21"/>
      <c r="N301" s="21"/>
      <c r="O301" s="197"/>
      <c r="P301" s="198"/>
      <c r="Q301" s="183"/>
      <c r="R301" s="19"/>
      <c r="S301" s="19"/>
      <c r="T301" s="21"/>
      <c r="U301" s="21"/>
      <c r="V301" s="21"/>
      <c r="W301" s="197"/>
      <c r="X301" s="198"/>
      <c r="Y301" s="183"/>
      <c r="Z301" s="19"/>
      <c r="AA301" s="19"/>
      <c r="AB301" s="21"/>
      <c r="AC301" s="21"/>
      <c r="AD301" s="21"/>
      <c r="AE301" s="197"/>
      <c r="AF301" s="198"/>
      <c r="AG301" s="183"/>
      <c r="AH301" s="19"/>
      <c r="AI301" s="19"/>
      <c r="AJ301" s="21"/>
      <c r="AK301" s="21"/>
      <c r="AL301" s="21"/>
      <c r="AM301" s="197"/>
      <c r="AN301" s="198"/>
      <c r="AO301" s="183"/>
      <c r="AP301" s="19"/>
      <c r="AQ301" s="19"/>
      <c r="AR301" s="21"/>
      <c r="AS301" s="21"/>
      <c r="AT301" s="21"/>
      <c r="AU301" s="197"/>
      <c r="AV301" s="198"/>
      <c r="AW301" s="183"/>
      <c r="AX301" s="19"/>
      <c r="AY301" s="19"/>
      <c r="AZ301" s="21"/>
      <c r="BA301" s="21"/>
      <c r="BB301" s="21"/>
      <c r="BC301" s="197"/>
      <c r="BD301" s="198"/>
      <c r="BE301" s="183"/>
      <c r="BF301" s="19"/>
      <c r="BG301" s="19"/>
      <c r="BH301" s="21"/>
      <c r="BI301" s="21"/>
      <c r="BJ301" s="21"/>
      <c r="BK301" s="197"/>
      <c r="BL301" s="198"/>
      <c r="BM301" s="183"/>
      <c r="BN301" s="19"/>
      <c r="BO301" s="19"/>
      <c r="BP301" s="21"/>
      <c r="BQ301" s="21"/>
      <c r="BR301" s="21"/>
      <c r="BS301" s="197"/>
      <c r="BT301" s="198"/>
      <c r="BU301" s="183"/>
      <c r="BV301" s="19"/>
      <c r="BW301" s="19"/>
      <c r="BX301" s="21"/>
      <c r="BY301" s="21"/>
      <c r="BZ301" s="21"/>
      <c r="CA301" s="197"/>
      <c r="CB301" s="198"/>
      <c r="CC301" s="183"/>
      <c r="CD301" s="19"/>
      <c r="CE301" s="19"/>
      <c r="CF301" s="21"/>
      <c r="CG301" s="21"/>
      <c r="CH301" s="21"/>
      <c r="CI301" s="197"/>
      <c r="CJ301" s="198"/>
      <c r="CK301" s="183"/>
      <c r="CL301" s="19"/>
      <c r="CM301" s="19"/>
      <c r="CN301" s="21"/>
      <c r="CO301" s="21"/>
      <c r="CP301" s="21"/>
      <c r="CQ301" s="197"/>
      <c r="CR301" s="198"/>
      <c r="CS301" s="183"/>
      <c r="CT301" s="19"/>
      <c r="CU301" s="19"/>
      <c r="CV301" s="21"/>
      <c r="CW301" s="21"/>
      <c r="CX301" s="21"/>
      <c r="CY301" s="197"/>
      <c r="CZ301" s="198"/>
      <c r="DA301" s="183"/>
      <c r="DB301" s="19"/>
      <c r="DC301" s="19"/>
      <c r="DD301" s="21"/>
      <c r="DE301" s="21"/>
      <c r="DF301" s="21"/>
      <c r="DG301" s="197"/>
      <c r="DH301" s="198"/>
      <c r="DI301" s="183"/>
      <c r="DJ301" s="19"/>
      <c r="DK301" s="19"/>
      <c r="DL301" s="21"/>
      <c r="DM301" s="21"/>
      <c r="DN301" s="21"/>
      <c r="DO301" s="197"/>
      <c r="DP301" s="198"/>
      <c r="DQ301" s="183"/>
      <c r="DR301" s="19"/>
      <c r="DS301" s="19"/>
      <c r="DT301" s="21"/>
      <c r="DU301" s="21"/>
      <c r="DV301" s="21"/>
      <c r="DW301" s="197"/>
      <c r="DX301" s="198"/>
      <c r="DY301" s="183"/>
      <c r="DZ301" s="19"/>
      <c r="EA301" s="19"/>
      <c r="EB301" s="194"/>
      <c r="EC301" s="194"/>
      <c r="ED301" s="194"/>
      <c r="EE301" s="848"/>
      <c r="EF301" s="849"/>
      <c r="EG301" s="195"/>
      <c r="EH301" s="19"/>
      <c r="EI301" s="19"/>
      <c r="EJ301" s="21"/>
      <c r="EK301" s="21"/>
      <c r="EL301" s="21"/>
      <c r="EM301" s="197"/>
      <c r="EN301" s="198"/>
      <c r="EO301" s="183"/>
      <c r="EP301" s="19"/>
      <c r="EQ301" s="19"/>
    </row>
    <row r="302" spans="1:147" ht="37.5" customHeight="1">
      <c r="A302" s="19"/>
      <c r="B302" s="19"/>
      <c r="C302" s="19"/>
      <c r="D302" s="21"/>
      <c r="E302" s="21"/>
      <c r="F302" s="21"/>
      <c r="G302" s="197"/>
      <c r="H302" s="198"/>
      <c r="I302" s="183"/>
      <c r="J302" s="19"/>
      <c r="K302" s="19"/>
      <c r="L302" s="21"/>
      <c r="M302" s="21"/>
      <c r="N302" s="21"/>
      <c r="O302" s="197"/>
      <c r="P302" s="198"/>
      <c r="Q302" s="183"/>
      <c r="R302" s="19"/>
      <c r="S302" s="19"/>
      <c r="T302" s="21"/>
      <c r="U302" s="21"/>
      <c r="V302" s="21"/>
      <c r="W302" s="197"/>
      <c r="X302" s="198"/>
      <c r="Y302" s="183"/>
      <c r="Z302" s="19"/>
      <c r="AA302" s="19"/>
      <c r="AB302" s="21"/>
      <c r="AC302" s="21"/>
      <c r="AD302" s="21"/>
      <c r="AE302" s="197"/>
      <c r="AF302" s="198"/>
      <c r="AG302" s="183"/>
      <c r="AH302" s="19"/>
      <c r="AI302" s="19"/>
      <c r="AJ302" s="21"/>
      <c r="AK302" s="21"/>
      <c r="AL302" s="21"/>
      <c r="AM302" s="197"/>
      <c r="AN302" s="198"/>
      <c r="AO302" s="183"/>
      <c r="AP302" s="19"/>
      <c r="AQ302" s="19"/>
      <c r="AR302" s="21"/>
      <c r="AS302" s="21"/>
      <c r="AT302" s="21"/>
      <c r="AU302" s="197"/>
      <c r="AV302" s="198"/>
      <c r="AW302" s="183"/>
      <c r="AX302" s="19"/>
      <c r="AY302" s="19"/>
      <c r="AZ302" s="21"/>
      <c r="BA302" s="21"/>
      <c r="BB302" s="21"/>
      <c r="BC302" s="197"/>
      <c r="BD302" s="198"/>
      <c r="BE302" s="183"/>
      <c r="BF302" s="19"/>
      <c r="BG302" s="19"/>
      <c r="BH302" s="21"/>
      <c r="BI302" s="21"/>
      <c r="BJ302" s="21"/>
      <c r="BK302" s="197"/>
      <c r="BL302" s="198"/>
      <c r="BM302" s="183"/>
      <c r="BN302" s="19"/>
      <c r="BO302" s="19"/>
      <c r="BP302" s="21"/>
      <c r="BQ302" s="21"/>
      <c r="BR302" s="21"/>
      <c r="BS302" s="197"/>
      <c r="BT302" s="198"/>
      <c r="BU302" s="183"/>
      <c r="BV302" s="19"/>
      <c r="BW302" s="19"/>
      <c r="BX302" s="21"/>
      <c r="BY302" s="21"/>
      <c r="BZ302" s="21"/>
      <c r="CA302" s="197"/>
      <c r="CB302" s="198"/>
      <c r="CC302" s="183"/>
      <c r="CD302" s="19"/>
      <c r="CE302" s="19"/>
      <c r="CF302" s="21"/>
      <c r="CG302" s="21"/>
      <c r="CH302" s="21"/>
      <c r="CI302" s="197"/>
      <c r="CJ302" s="198"/>
      <c r="CK302" s="183"/>
      <c r="CL302" s="19"/>
      <c r="CM302" s="19"/>
      <c r="CN302" s="21"/>
      <c r="CO302" s="21"/>
      <c r="CP302" s="21"/>
      <c r="CQ302" s="197"/>
      <c r="CR302" s="198"/>
      <c r="CS302" s="183"/>
      <c r="CT302" s="19"/>
      <c r="CU302" s="19"/>
      <c r="CV302" s="21"/>
      <c r="CW302" s="21"/>
      <c r="CX302" s="21"/>
      <c r="CY302" s="197"/>
      <c r="CZ302" s="198"/>
      <c r="DA302" s="183"/>
      <c r="DB302" s="19"/>
      <c r="DC302" s="19"/>
      <c r="DD302" s="21"/>
      <c r="DE302" s="21"/>
      <c r="DF302" s="21"/>
      <c r="DG302" s="197"/>
      <c r="DH302" s="198"/>
      <c r="DI302" s="183"/>
      <c r="DJ302" s="19"/>
      <c r="DK302" s="19"/>
      <c r="DL302" s="21"/>
      <c r="DM302" s="21"/>
      <c r="DN302" s="21"/>
      <c r="DO302" s="197"/>
      <c r="DP302" s="198"/>
      <c r="DQ302" s="183"/>
      <c r="DR302" s="19"/>
      <c r="DS302" s="19"/>
      <c r="DT302" s="21"/>
      <c r="DU302" s="21"/>
      <c r="DV302" s="21"/>
      <c r="DW302" s="197"/>
      <c r="DX302" s="198"/>
      <c r="DY302" s="183"/>
      <c r="DZ302" s="19"/>
      <c r="EA302" s="19"/>
      <c r="EB302" s="194"/>
      <c r="EC302" s="194"/>
      <c r="ED302" s="194"/>
      <c r="EE302" s="848"/>
      <c r="EF302" s="849"/>
      <c r="EG302" s="195"/>
      <c r="EH302" s="19"/>
      <c r="EI302" s="19"/>
      <c r="EJ302" s="21"/>
      <c r="EK302" s="21"/>
      <c r="EL302" s="21"/>
      <c r="EM302" s="197"/>
      <c r="EN302" s="198"/>
      <c r="EO302" s="183"/>
      <c r="EP302" s="19"/>
      <c r="EQ302" s="19"/>
    </row>
    <row r="303" spans="1:147" ht="37.5" customHeight="1">
      <c r="A303" s="19"/>
      <c r="B303" s="19"/>
      <c r="C303" s="19"/>
      <c r="D303" s="21"/>
      <c r="E303" s="21"/>
      <c r="F303" s="21"/>
      <c r="G303" s="197"/>
      <c r="H303" s="198"/>
      <c r="I303" s="183"/>
      <c r="J303" s="19"/>
      <c r="K303" s="19"/>
      <c r="L303" s="21"/>
      <c r="M303" s="21"/>
      <c r="N303" s="21"/>
      <c r="O303" s="197"/>
      <c r="P303" s="198"/>
      <c r="Q303" s="183"/>
      <c r="R303" s="19"/>
      <c r="S303" s="19"/>
      <c r="T303" s="21"/>
      <c r="U303" s="21"/>
      <c r="V303" s="21"/>
      <c r="W303" s="197"/>
      <c r="X303" s="198"/>
      <c r="Y303" s="183"/>
      <c r="Z303" s="19"/>
      <c r="AA303" s="19"/>
      <c r="AB303" s="21"/>
      <c r="AC303" s="21"/>
      <c r="AD303" s="21"/>
      <c r="AE303" s="197"/>
      <c r="AF303" s="198"/>
      <c r="AG303" s="183"/>
      <c r="AH303" s="19"/>
      <c r="AI303" s="19"/>
      <c r="AJ303" s="21"/>
      <c r="AK303" s="21"/>
      <c r="AL303" s="21"/>
      <c r="AM303" s="197"/>
      <c r="AN303" s="198"/>
      <c r="AO303" s="183"/>
      <c r="AP303" s="19"/>
      <c r="AQ303" s="19"/>
      <c r="AR303" s="21"/>
      <c r="AS303" s="21"/>
      <c r="AT303" s="21"/>
      <c r="AU303" s="197"/>
      <c r="AV303" s="198"/>
      <c r="AW303" s="183"/>
      <c r="AX303" s="19"/>
      <c r="AY303" s="19"/>
      <c r="AZ303" s="21"/>
      <c r="BA303" s="21"/>
      <c r="BB303" s="21"/>
      <c r="BC303" s="197"/>
      <c r="BD303" s="198"/>
      <c r="BE303" s="183"/>
      <c r="BF303" s="19"/>
      <c r="BG303" s="19"/>
      <c r="BH303" s="21"/>
      <c r="BI303" s="21"/>
      <c r="BJ303" s="21"/>
      <c r="BK303" s="197"/>
      <c r="BL303" s="198"/>
      <c r="BM303" s="183"/>
      <c r="BN303" s="19"/>
      <c r="BO303" s="19"/>
      <c r="BP303" s="21"/>
      <c r="BQ303" s="21"/>
      <c r="BR303" s="21"/>
      <c r="BS303" s="197"/>
      <c r="BT303" s="198"/>
      <c r="BU303" s="183"/>
      <c r="BV303" s="19"/>
      <c r="BW303" s="19"/>
      <c r="BX303" s="21"/>
      <c r="BY303" s="21"/>
      <c r="BZ303" s="21"/>
      <c r="CA303" s="197"/>
      <c r="CB303" s="198"/>
      <c r="CC303" s="183"/>
      <c r="CD303" s="19"/>
      <c r="CE303" s="19"/>
      <c r="CF303" s="21"/>
      <c r="CG303" s="21"/>
      <c r="CH303" s="21"/>
      <c r="CI303" s="197"/>
      <c r="CJ303" s="198"/>
      <c r="CK303" s="183"/>
      <c r="CL303" s="19"/>
      <c r="CM303" s="19"/>
      <c r="CN303" s="21"/>
      <c r="CO303" s="21"/>
      <c r="CP303" s="21"/>
      <c r="CQ303" s="197"/>
      <c r="CR303" s="198"/>
      <c r="CS303" s="183"/>
      <c r="CT303" s="19"/>
      <c r="CU303" s="19"/>
      <c r="CV303" s="21"/>
      <c r="CW303" s="21"/>
      <c r="CX303" s="21"/>
      <c r="CY303" s="197"/>
      <c r="CZ303" s="198"/>
      <c r="DA303" s="183"/>
      <c r="DB303" s="19"/>
      <c r="DC303" s="19"/>
      <c r="DD303" s="21"/>
      <c r="DE303" s="21"/>
      <c r="DF303" s="21"/>
      <c r="DG303" s="197"/>
      <c r="DH303" s="198"/>
      <c r="DI303" s="183"/>
      <c r="DJ303" s="19"/>
      <c r="DK303" s="19"/>
      <c r="DL303" s="21"/>
      <c r="DM303" s="21"/>
      <c r="DN303" s="21"/>
      <c r="DO303" s="197"/>
      <c r="DP303" s="198"/>
      <c r="DQ303" s="183"/>
      <c r="DR303" s="19"/>
      <c r="DS303" s="19"/>
      <c r="DT303" s="21"/>
      <c r="DU303" s="21"/>
      <c r="DV303" s="21"/>
      <c r="DW303" s="197"/>
      <c r="DX303" s="198"/>
      <c r="DY303" s="183"/>
      <c r="DZ303" s="19"/>
      <c r="EA303" s="19"/>
      <c r="EB303" s="194"/>
      <c r="EC303" s="194"/>
      <c r="ED303" s="194"/>
      <c r="EE303" s="848"/>
      <c r="EF303" s="849"/>
      <c r="EG303" s="195"/>
      <c r="EH303" s="19"/>
      <c r="EI303" s="19"/>
      <c r="EJ303" s="21"/>
      <c r="EK303" s="21"/>
      <c r="EL303" s="21"/>
      <c r="EM303" s="197"/>
      <c r="EN303" s="198"/>
      <c r="EO303" s="183"/>
      <c r="EP303" s="19"/>
      <c r="EQ303" s="19"/>
    </row>
    <row r="304" spans="1:147" ht="37.5" customHeight="1">
      <c r="A304" s="19"/>
      <c r="B304" s="19"/>
      <c r="C304" s="19"/>
      <c r="D304" s="21"/>
      <c r="E304" s="21"/>
      <c r="F304" s="21"/>
      <c r="G304" s="197"/>
      <c r="H304" s="198"/>
      <c r="I304" s="183"/>
      <c r="J304" s="19"/>
      <c r="K304" s="19"/>
      <c r="L304" s="21"/>
      <c r="M304" s="21"/>
      <c r="N304" s="21"/>
      <c r="O304" s="197"/>
      <c r="P304" s="198"/>
      <c r="Q304" s="183"/>
      <c r="R304" s="19"/>
      <c r="S304" s="19"/>
      <c r="T304" s="21"/>
      <c r="U304" s="21"/>
      <c r="V304" s="21"/>
      <c r="W304" s="197"/>
      <c r="X304" s="198"/>
      <c r="Y304" s="183"/>
      <c r="Z304" s="19"/>
      <c r="AA304" s="19"/>
      <c r="AB304" s="21"/>
      <c r="AC304" s="21"/>
      <c r="AD304" s="21"/>
      <c r="AE304" s="197"/>
      <c r="AF304" s="198"/>
      <c r="AG304" s="183"/>
      <c r="AH304" s="19"/>
      <c r="AI304" s="19"/>
      <c r="AJ304" s="21"/>
      <c r="AK304" s="21"/>
      <c r="AL304" s="21"/>
      <c r="AM304" s="197"/>
      <c r="AN304" s="198"/>
      <c r="AO304" s="183"/>
      <c r="AP304" s="19"/>
      <c r="AQ304" s="19"/>
      <c r="AR304" s="21"/>
      <c r="AS304" s="21"/>
      <c r="AT304" s="21"/>
      <c r="AU304" s="197"/>
      <c r="AV304" s="198"/>
      <c r="AW304" s="183"/>
      <c r="AX304" s="19"/>
      <c r="AY304" s="19"/>
      <c r="AZ304" s="21"/>
      <c r="BA304" s="21"/>
      <c r="BB304" s="21"/>
      <c r="BC304" s="197"/>
      <c r="BD304" s="198"/>
      <c r="BE304" s="183"/>
      <c r="BF304" s="19"/>
      <c r="BG304" s="19"/>
      <c r="BH304" s="21"/>
      <c r="BI304" s="21"/>
      <c r="BJ304" s="21"/>
      <c r="BK304" s="197"/>
      <c r="BL304" s="198"/>
      <c r="BM304" s="183"/>
      <c r="BN304" s="19"/>
      <c r="BO304" s="19"/>
      <c r="BP304" s="21"/>
      <c r="BQ304" s="21"/>
      <c r="BR304" s="21"/>
      <c r="BS304" s="197"/>
      <c r="BT304" s="198"/>
      <c r="BU304" s="183"/>
      <c r="BV304" s="19"/>
      <c r="BW304" s="19"/>
      <c r="BX304" s="21"/>
      <c r="BY304" s="21"/>
      <c r="BZ304" s="21"/>
      <c r="CA304" s="197"/>
      <c r="CB304" s="198"/>
      <c r="CC304" s="183"/>
      <c r="CD304" s="19"/>
      <c r="CE304" s="19"/>
      <c r="CF304" s="21"/>
      <c r="CG304" s="21"/>
      <c r="CH304" s="21"/>
      <c r="CI304" s="197"/>
      <c r="CJ304" s="198"/>
      <c r="CK304" s="183"/>
      <c r="CL304" s="19"/>
      <c r="CM304" s="19"/>
      <c r="CN304" s="21"/>
      <c r="CO304" s="21"/>
      <c r="CP304" s="21"/>
      <c r="CQ304" s="197"/>
      <c r="CR304" s="198"/>
      <c r="CS304" s="183"/>
      <c r="CT304" s="19"/>
      <c r="CU304" s="19"/>
      <c r="CV304" s="21"/>
      <c r="CW304" s="21"/>
      <c r="CX304" s="21"/>
      <c r="CY304" s="197"/>
      <c r="CZ304" s="198"/>
      <c r="DA304" s="183"/>
      <c r="DB304" s="19"/>
      <c r="DC304" s="19"/>
      <c r="DD304" s="21"/>
      <c r="DE304" s="21"/>
      <c r="DF304" s="21"/>
      <c r="DG304" s="197"/>
      <c r="DH304" s="198"/>
      <c r="DI304" s="183"/>
      <c r="DJ304" s="19"/>
      <c r="DK304" s="19"/>
      <c r="DL304" s="21"/>
      <c r="DM304" s="21"/>
      <c r="DN304" s="21"/>
      <c r="DO304" s="197"/>
      <c r="DP304" s="198"/>
      <c r="DQ304" s="183"/>
      <c r="DR304" s="19"/>
      <c r="DS304" s="19"/>
      <c r="DT304" s="21"/>
      <c r="DU304" s="21"/>
      <c r="DV304" s="21"/>
      <c r="DW304" s="197"/>
      <c r="DX304" s="198"/>
      <c r="DY304" s="183"/>
      <c r="DZ304" s="19"/>
      <c r="EA304" s="19"/>
      <c r="EB304" s="194"/>
      <c r="EC304" s="194"/>
      <c r="ED304" s="194"/>
      <c r="EE304" s="848"/>
      <c r="EF304" s="849"/>
      <c r="EG304" s="195"/>
      <c r="EH304" s="19"/>
      <c r="EI304" s="19"/>
      <c r="EJ304" s="21"/>
      <c r="EK304" s="21"/>
      <c r="EL304" s="21"/>
      <c r="EM304" s="197"/>
      <c r="EN304" s="198"/>
      <c r="EO304" s="183"/>
      <c r="EP304" s="19"/>
      <c r="EQ304" s="19"/>
    </row>
    <row r="305" spans="1:147" ht="37.5" customHeight="1">
      <c r="A305" s="19"/>
      <c r="B305" s="19"/>
      <c r="C305" s="19"/>
      <c r="D305" s="21"/>
      <c r="E305" s="21"/>
      <c r="F305" s="21"/>
      <c r="G305" s="197"/>
      <c r="H305" s="198"/>
      <c r="I305" s="183"/>
      <c r="J305" s="19"/>
      <c r="K305" s="19"/>
      <c r="L305" s="21"/>
      <c r="M305" s="21"/>
      <c r="N305" s="21"/>
      <c r="O305" s="197"/>
      <c r="P305" s="198"/>
      <c r="Q305" s="183"/>
      <c r="R305" s="19"/>
      <c r="S305" s="19"/>
      <c r="T305" s="21"/>
      <c r="U305" s="21"/>
      <c r="V305" s="21"/>
      <c r="W305" s="197"/>
      <c r="X305" s="198"/>
      <c r="Y305" s="183"/>
      <c r="Z305" s="19"/>
      <c r="AA305" s="19"/>
      <c r="AB305" s="21"/>
      <c r="AC305" s="21"/>
      <c r="AD305" s="21"/>
      <c r="AE305" s="197"/>
      <c r="AF305" s="198"/>
      <c r="AG305" s="183"/>
      <c r="AH305" s="19"/>
      <c r="AI305" s="19"/>
      <c r="AJ305" s="21"/>
      <c r="AK305" s="21"/>
      <c r="AL305" s="21"/>
      <c r="AM305" s="197"/>
      <c r="AN305" s="198"/>
      <c r="AO305" s="183"/>
      <c r="AP305" s="19"/>
      <c r="AQ305" s="19"/>
      <c r="AR305" s="21"/>
      <c r="AS305" s="21"/>
      <c r="AT305" s="21"/>
      <c r="AU305" s="197"/>
      <c r="AV305" s="198"/>
      <c r="AW305" s="183"/>
      <c r="AX305" s="19"/>
      <c r="AY305" s="19"/>
      <c r="AZ305" s="21"/>
      <c r="BA305" s="21"/>
      <c r="BB305" s="21"/>
      <c r="BC305" s="197"/>
      <c r="BD305" s="198"/>
      <c r="BE305" s="183"/>
      <c r="BF305" s="19"/>
      <c r="BG305" s="19"/>
      <c r="BH305" s="21"/>
      <c r="BI305" s="21"/>
      <c r="BJ305" s="21"/>
      <c r="BK305" s="197"/>
      <c r="BL305" s="198"/>
      <c r="BM305" s="183"/>
      <c r="BN305" s="19"/>
      <c r="BO305" s="19"/>
      <c r="BP305" s="21"/>
      <c r="BQ305" s="21"/>
      <c r="BR305" s="21"/>
      <c r="BS305" s="197"/>
      <c r="BT305" s="198"/>
      <c r="BU305" s="183"/>
      <c r="BV305" s="19"/>
      <c r="BW305" s="19"/>
      <c r="BX305" s="21"/>
      <c r="BY305" s="21"/>
      <c r="BZ305" s="21"/>
      <c r="CA305" s="197"/>
      <c r="CB305" s="198"/>
      <c r="CC305" s="183"/>
      <c r="CD305" s="19"/>
      <c r="CE305" s="19"/>
      <c r="CF305" s="21"/>
      <c r="CG305" s="21"/>
      <c r="CH305" s="21"/>
      <c r="CI305" s="197"/>
      <c r="CJ305" s="198"/>
      <c r="CK305" s="183"/>
      <c r="CL305" s="19"/>
      <c r="CM305" s="19"/>
      <c r="CN305" s="21"/>
      <c r="CO305" s="21"/>
      <c r="CP305" s="21"/>
      <c r="CQ305" s="197"/>
      <c r="CR305" s="198"/>
      <c r="CS305" s="183"/>
      <c r="CT305" s="19"/>
      <c r="CU305" s="19"/>
      <c r="CV305" s="21"/>
      <c r="CW305" s="21"/>
      <c r="CX305" s="21"/>
      <c r="CY305" s="197"/>
      <c r="CZ305" s="198"/>
      <c r="DA305" s="183"/>
      <c r="DB305" s="19"/>
      <c r="DC305" s="19"/>
      <c r="DD305" s="21"/>
      <c r="DE305" s="21"/>
      <c r="DF305" s="21"/>
      <c r="DG305" s="197"/>
      <c r="DH305" s="198"/>
      <c r="DI305" s="183"/>
      <c r="DJ305" s="19"/>
      <c r="DK305" s="19"/>
      <c r="DL305" s="21"/>
      <c r="DM305" s="21"/>
      <c r="DN305" s="21"/>
      <c r="DO305" s="197"/>
      <c r="DP305" s="198"/>
      <c r="DQ305" s="183"/>
      <c r="DR305" s="19"/>
      <c r="DS305" s="19"/>
      <c r="DT305" s="21"/>
      <c r="DU305" s="21"/>
      <c r="DV305" s="21"/>
      <c r="DW305" s="197"/>
      <c r="DX305" s="198"/>
      <c r="DY305" s="183"/>
      <c r="DZ305" s="19"/>
      <c r="EA305" s="19"/>
      <c r="EB305" s="194"/>
      <c r="EC305" s="194"/>
      <c r="ED305" s="194"/>
      <c r="EE305" s="848"/>
      <c r="EF305" s="849"/>
      <c r="EG305" s="195"/>
      <c r="EH305" s="19"/>
      <c r="EI305" s="19"/>
      <c r="EJ305" s="21"/>
      <c r="EK305" s="21"/>
      <c r="EL305" s="21"/>
      <c r="EM305" s="197"/>
      <c r="EN305" s="198"/>
      <c r="EO305" s="183"/>
      <c r="EP305" s="19"/>
      <c r="EQ305" s="19"/>
    </row>
    <row r="306" spans="1:147" ht="37.5" customHeight="1">
      <c r="A306" s="19"/>
      <c r="B306" s="19"/>
      <c r="C306" s="19"/>
      <c r="D306" s="21"/>
      <c r="E306" s="21"/>
      <c r="F306" s="21"/>
      <c r="G306" s="197"/>
      <c r="H306" s="198"/>
      <c r="I306" s="183"/>
      <c r="J306" s="19"/>
      <c r="K306" s="19"/>
      <c r="L306" s="21"/>
      <c r="M306" s="21"/>
      <c r="N306" s="21"/>
      <c r="O306" s="197"/>
      <c r="P306" s="198"/>
      <c r="Q306" s="183"/>
      <c r="R306" s="19"/>
      <c r="S306" s="19"/>
      <c r="T306" s="21"/>
      <c r="U306" s="21"/>
      <c r="V306" s="21"/>
      <c r="W306" s="197"/>
      <c r="X306" s="198"/>
      <c r="Y306" s="183"/>
      <c r="Z306" s="19"/>
      <c r="AA306" s="19"/>
      <c r="AB306" s="21"/>
      <c r="AC306" s="21"/>
      <c r="AD306" s="21"/>
      <c r="AE306" s="197"/>
      <c r="AF306" s="198"/>
      <c r="AG306" s="183"/>
      <c r="AH306" s="19"/>
      <c r="AI306" s="19"/>
      <c r="AJ306" s="21"/>
      <c r="AK306" s="21"/>
      <c r="AL306" s="21"/>
      <c r="AM306" s="197"/>
      <c r="AN306" s="198"/>
      <c r="AO306" s="183"/>
      <c r="AP306" s="19"/>
      <c r="AQ306" s="19"/>
      <c r="AR306" s="21"/>
      <c r="AS306" s="21"/>
      <c r="AT306" s="21"/>
      <c r="AU306" s="197"/>
      <c r="AV306" s="198"/>
      <c r="AW306" s="183"/>
      <c r="AX306" s="19"/>
      <c r="AY306" s="19"/>
      <c r="AZ306" s="21"/>
      <c r="BA306" s="21"/>
      <c r="BB306" s="21"/>
      <c r="BC306" s="197"/>
      <c r="BD306" s="198"/>
      <c r="BE306" s="183"/>
      <c r="BF306" s="19"/>
      <c r="BG306" s="19"/>
      <c r="BH306" s="21"/>
      <c r="BI306" s="21"/>
      <c r="BJ306" s="21"/>
      <c r="BK306" s="197"/>
      <c r="BL306" s="198"/>
      <c r="BM306" s="183"/>
      <c r="BN306" s="19"/>
      <c r="BO306" s="19"/>
      <c r="BP306" s="21"/>
      <c r="BQ306" s="21"/>
      <c r="BR306" s="21"/>
      <c r="BS306" s="197"/>
      <c r="BT306" s="198"/>
      <c r="BU306" s="183"/>
      <c r="BV306" s="19"/>
      <c r="BW306" s="19"/>
      <c r="BX306" s="21"/>
      <c r="BY306" s="21"/>
      <c r="BZ306" s="21"/>
      <c r="CA306" s="197"/>
      <c r="CB306" s="198"/>
      <c r="CC306" s="183"/>
      <c r="CD306" s="19"/>
      <c r="CE306" s="19"/>
      <c r="CF306" s="21"/>
      <c r="CG306" s="21"/>
      <c r="CH306" s="21"/>
      <c r="CI306" s="197"/>
      <c r="CJ306" s="198"/>
      <c r="CK306" s="183"/>
      <c r="CL306" s="19"/>
      <c r="CM306" s="19"/>
      <c r="CN306" s="21"/>
      <c r="CO306" s="21"/>
      <c r="CP306" s="21"/>
      <c r="CQ306" s="197"/>
      <c r="CR306" s="198"/>
      <c r="CS306" s="183"/>
      <c r="CT306" s="19"/>
      <c r="CU306" s="19"/>
      <c r="CV306" s="21"/>
      <c r="CW306" s="21"/>
      <c r="CX306" s="21"/>
      <c r="CY306" s="197"/>
      <c r="CZ306" s="198"/>
      <c r="DA306" s="183"/>
      <c r="DB306" s="19"/>
      <c r="DC306" s="19"/>
      <c r="DD306" s="21"/>
      <c r="DE306" s="21"/>
      <c r="DF306" s="21"/>
      <c r="DG306" s="197"/>
      <c r="DH306" s="198"/>
      <c r="DI306" s="183"/>
      <c r="DJ306" s="19"/>
      <c r="DK306" s="19"/>
      <c r="DL306" s="21"/>
      <c r="DM306" s="21"/>
      <c r="DN306" s="21"/>
      <c r="DO306" s="197"/>
      <c r="DP306" s="198"/>
      <c r="DQ306" s="183"/>
      <c r="DR306" s="19"/>
      <c r="DS306" s="19"/>
      <c r="DT306" s="21"/>
      <c r="DU306" s="21"/>
      <c r="DV306" s="21"/>
      <c r="DW306" s="197"/>
      <c r="DX306" s="198"/>
      <c r="DY306" s="183"/>
      <c r="DZ306" s="19"/>
      <c r="EA306" s="19"/>
      <c r="EB306" s="194"/>
      <c r="EC306" s="194"/>
      <c r="ED306" s="194"/>
      <c r="EE306" s="848"/>
      <c r="EF306" s="849"/>
      <c r="EG306" s="195"/>
      <c r="EH306" s="19"/>
      <c r="EI306" s="19"/>
      <c r="EJ306" s="21"/>
      <c r="EK306" s="21"/>
      <c r="EL306" s="21"/>
      <c r="EM306" s="197"/>
      <c r="EN306" s="198"/>
      <c r="EO306" s="183"/>
      <c r="EP306" s="19"/>
      <c r="EQ306" s="19"/>
    </row>
    <row r="307" spans="1:147" ht="37.5" customHeight="1">
      <c r="A307" s="19"/>
      <c r="B307" s="19"/>
      <c r="C307" s="19"/>
      <c r="D307" s="21"/>
      <c r="E307" s="21"/>
      <c r="F307" s="21"/>
      <c r="G307" s="197"/>
      <c r="H307" s="198"/>
      <c r="I307" s="183"/>
      <c r="J307" s="19"/>
      <c r="K307" s="19"/>
      <c r="L307" s="21"/>
      <c r="M307" s="21"/>
      <c r="N307" s="21"/>
      <c r="O307" s="197"/>
      <c r="P307" s="198"/>
      <c r="Q307" s="183"/>
      <c r="R307" s="19"/>
      <c r="S307" s="19"/>
      <c r="T307" s="21"/>
      <c r="U307" s="21"/>
      <c r="V307" s="21"/>
      <c r="W307" s="197"/>
      <c r="X307" s="198"/>
      <c r="Y307" s="183"/>
      <c r="Z307" s="19"/>
      <c r="AA307" s="19"/>
      <c r="AB307" s="21"/>
      <c r="AC307" s="21"/>
      <c r="AD307" s="21"/>
      <c r="AE307" s="197"/>
      <c r="AF307" s="198"/>
      <c r="AG307" s="183"/>
      <c r="AH307" s="19"/>
      <c r="AI307" s="19"/>
      <c r="AJ307" s="21"/>
      <c r="AK307" s="21"/>
      <c r="AL307" s="21"/>
      <c r="AM307" s="197"/>
      <c r="AN307" s="198"/>
      <c r="AO307" s="183"/>
      <c r="AP307" s="19"/>
      <c r="AQ307" s="19"/>
      <c r="AR307" s="21"/>
      <c r="AS307" s="21"/>
      <c r="AT307" s="21"/>
      <c r="AU307" s="197"/>
      <c r="AV307" s="198"/>
      <c r="AW307" s="183"/>
      <c r="AX307" s="19"/>
      <c r="AY307" s="19"/>
      <c r="AZ307" s="21"/>
      <c r="BA307" s="21"/>
      <c r="BB307" s="21"/>
      <c r="BC307" s="197"/>
      <c r="BD307" s="198"/>
      <c r="BE307" s="183"/>
      <c r="BF307" s="19"/>
      <c r="BG307" s="19"/>
      <c r="BH307" s="21"/>
      <c r="BI307" s="21"/>
      <c r="BJ307" s="21"/>
      <c r="BK307" s="197"/>
      <c r="BL307" s="198"/>
      <c r="BM307" s="183"/>
      <c r="BN307" s="19"/>
      <c r="BO307" s="19"/>
      <c r="BP307" s="21"/>
      <c r="BQ307" s="21"/>
      <c r="BR307" s="21"/>
      <c r="BS307" s="197"/>
      <c r="BT307" s="198"/>
      <c r="BU307" s="183"/>
      <c r="BV307" s="19"/>
      <c r="BW307" s="19"/>
      <c r="BX307" s="21"/>
      <c r="BY307" s="21"/>
      <c r="BZ307" s="21"/>
      <c r="CA307" s="197"/>
      <c r="CB307" s="198"/>
      <c r="CC307" s="183"/>
      <c r="CD307" s="19"/>
      <c r="CE307" s="19"/>
      <c r="CF307" s="21"/>
      <c r="CG307" s="21"/>
      <c r="CH307" s="21"/>
      <c r="CI307" s="197"/>
      <c r="CJ307" s="198"/>
      <c r="CK307" s="183"/>
      <c r="CL307" s="19"/>
      <c r="CM307" s="19"/>
      <c r="CN307" s="21"/>
      <c r="CO307" s="21"/>
      <c r="CP307" s="21"/>
      <c r="CQ307" s="197"/>
      <c r="CR307" s="198"/>
      <c r="CS307" s="183"/>
      <c r="CT307" s="19"/>
      <c r="CU307" s="19"/>
      <c r="CV307" s="21"/>
      <c r="CW307" s="21"/>
      <c r="CX307" s="21"/>
      <c r="CY307" s="197"/>
      <c r="CZ307" s="198"/>
      <c r="DA307" s="183"/>
      <c r="DB307" s="19"/>
      <c r="DC307" s="19"/>
      <c r="DD307" s="21"/>
      <c r="DE307" s="21"/>
      <c r="DF307" s="21"/>
      <c r="DG307" s="197"/>
      <c r="DH307" s="198"/>
      <c r="DI307" s="183"/>
      <c r="DJ307" s="19"/>
      <c r="DK307" s="19"/>
      <c r="DL307" s="21"/>
      <c r="DM307" s="21"/>
      <c r="DN307" s="21"/>
      <c r="DO307" s="197"/>
      <c r="DP307" s="198"/>
      <c r="DQ307" s="183"/>
      <c r="DR307" s="19"/>
      <c r="DS307" s="19"/>
      <c r="DT307" s="21"/>
      <c r="DU307" s="21"/>
      <c r="DV307" s="21"/>
      <c r="DW307" s="197"/>
      <c r="DX307" s="198"/>
      <c r="DY307" s="183"/>
      <c r="DZ307" s="19"/>
      <c r="EA307" s="19"/>
      <c r="EB307" s="194"/>
      <c r="EC307" s="194"/>
      <c r="ED307" s="194"/>
      <c r="EE307" s="848"/>
      <c r="EF307" s="849"/>
      <c r="EG307" s="195"/>
      <c r="EH307" s="19"/>
      <c r="EI307" s="19"/>
      <c r="EJ307" s="21"/>
      <c r="EK307" s="21"/>
      <c r="EL307" s="21"/>
      <c r="EM307" s="197"/>
      <c r="EN307" s="198"/>
      <c r="EO307" s="183"/>
      <c r="EP307" s="19"/>
      <c r="EQ307" s="19"/>
    </row>
    <row r="308" spans="1:147" ht="37.5" customHeight="1">
      <c r="A308" s="19"/>
      <c r="B308" s="19"/>
      <c r="C308" s="19"/>
      <c r="D308" s="21"/>
      <c r="E308" s="21"/>
      <c r="F308" s="21"/>
      <c r="G308" s="197"/>
      <c r="H308" s="198"/>
      <c r="I308" s="183"/>
      <c r="J308" s="19"/>
      <c r="K308" s="19"/>
      <c r="L308" s="21"/>
      <c r="M308" s="21"/>
      <c r="N308" s="21"/>
      <c r="O308" s="197"/>
      <c r="P308" s="198"/>
      <c r="Q308" s="183"/>
      <c r="R308" s="19"/>
      <c r="S308" s="19"/>
      <c r="T308" s="21"/>
      <c r="U308" s="21"/>
      <c r="V308" s="21"/>
      <c r="W308" s="197"/>
      <c r="X308" s="198"/>
      <c r="Y308" s="183"/>
      <c r="Z308" s="19"/>
      <c r="AA308" s="19"/>
      <c r="AB308" s="21"/>
      <c r="AC308" s="21"/>
      <c r="AD308" s="21"/>
      <c r="AE308" s="197"/>
      <c r="AF308" s="198"/>
      <c r="AG308" s="183"/>
      <c r="AH308" s="19"/>
      <c r="AI308" s="19"/>
      <c r="AJ308" s="21"/>
      <c r="AK308" s="21"/>
      <c r="AL308" s="21"/>
      <c r="AM308" s="197"/>
      <c r="AN308" s="198"/>
      <c r="AO308" s="183"/>
      <c r="AP308" s="19"/>
      <c r="AQ308" s="19"/>
      <c r="AR308" s="21"/>
      <c r="AS308" s="21"/>
      <c r="AT308" s="21"/>
      <c r="AU308" s="197"/>
      <c r="AV308" s="198"/>
      <c r="AW308" s="183"/>
      <c r="AX308" s="19"/>
      <c r="AY308" s="19"/>
      <c r="AZ308" s="21"/>
      <c r="BA308" s="21"/>
      <c r="BB308" s="21"/>
      <c r="BC308" s="197"/>
      <c r="BD308" s="198"/>
      <c r="BE308" s="183"/>
      <c r="BF308" s="19"/>
      <c r="BG308" s="19"/>
      <c r="BH308" s="21"/>
      <c r="BI308" s="21"/>
      <c r="BJ308" s="21"/>
      <c r="BK308" s="197"/>
      <c r="BL308" s="198"/>
      <c r="BM308" s="183"/>
      <c r="BN308" s="19"/>
      <c r="BO308" s="19"/>
      <c r="BP308" s="21"/>
      <c r="BQ308" s="21"/>
      <c r="BR308" s="21"/>
      <c r="BS308" s="197"/>
      <c r="BT308" s="198"/>
      <c r="BU308" s="183"/>
      <c r="BV308" s="19"/>
      <c r="BW308" s="19"/>
      <c r="BX308" s="21"/>
      <c r="BY308" s="21"/>
      <c r="BZ308" s="21"/>
      <c r="CA308" s="197"/>
      <c r="CB308" s="198"/>
      <c r="CC308" s="183"/>
      <c r="CD308" s="19"/>
      <c r="CE308" s="19"/>
      <c r="CF308" s="21"/>
      <c r="CG308" s="21"/>
      <c r="CH308" s="21"/>
      <c r="CI308" s="197"/>
      <c r="CJ308" s="198"/>
      <c r="CK308" s="183"/>
      <c r="CL308" s="19"/>
      <c r="CM308" s="19"/>
      <c r="CN308" s="21"/>
      <c r="CO308" s="21"/>
      <c r="CP308" s="21"/>
      <c r="CQ308" s="197"/>
      <c r="CR308" s="198"/>
      <c r="CS308" s="183"/>
      <c r="CT308" s="19"/>
      <c r="CU308" s="19"/>
      <c r="CV308" s="21"/>
      <c r="CW308" s="21"/>
      <c r="CX308" s="21"/>
      <c r="CY308" s="197"/>
      <c r="CZ308" s="198"/>
      <c r="DA308" s="183"/>
      <c r="DB308" s="19"/>
      <c r="DC308" s="19"/>
      <c r="DD308" s="21"/>
      <c r="DE308" s="21"/>
      <c r="DF308" s="21"/>
      <c r="DG308" s="197"/>
      <c r="DH308" s="198"/>
      <c r="DI308" s="183"/>
      <c r="DJ308" s="19"/>
      <c r="DK308" s="19"/>
      <c r="DL308" s="21"/>
      <c r="DM308" s="21"/>
      <c r="DN308" s="21"/>
      <c r="DO308" s="197"/>
      <c r="DP308" s="198"/>
      <c r="DQ308" s="183"/>
      <c r="DR308" s="19"/>
      <c r="DS308" s="19"/>
      <c r="DT308" s="21"/>
      <c r="DU308" s="21"/>
      <c r="DV308" s="21"/>
      <c r="DW308" s="197"/>
      <c r="DX308" s="198"/>
      <c r="DY308" s="183"/>
      <c r="DZ308" s="19"/>
      <c r="EA308" s="19"/>
      <c r="EB308" s="194"/>
      <c r="EC308" s="194"/>
      <c r="ED308" s="194"/>
      <c r="EE308" s="848"/>
      <c r="EF308" s="849"/>
      <c r="EG308" s="195"/>
      <c r="EH308" s="19"/>
      <c r="EI308" s="19"/>
      <c r="EJ308" s="21"/>
      <c r="EK308" s="21"/>
      <c r="EL308" s="21"/>
      <c r="EM308" s="197"/>
      <c r="EN308" s="198"/>
      <c r="EO308" s="183"/>
      <c r="EP308" s="19"/>
      <c r="EQ308" s="19"/>
    </row>
    <row r="309" spans="1:147" ht="37.5" customHeight="1">
      <c r="A309" s="19"/>
      <c r="B309" s="19"/>
      <c r="C309" s="19"/>
      <c r="D309" s="21"/>
      <c r="E309" s="21"/>
      <c r="F309" s="21"/>
      <c r="G309" s="197"/>
      <c r="H309" s="198"/>
      <c r="I309" s="183"/>
      <c r="J309" s="19"/>
      <c r="K309" s="19"/>
      <c r="L309" s="21"/>
      <c r="M309" s="21"/>
      <c r="N309" s="21"/>
      <c r="O309" s="197"/>
      <c r="P309" s="198"/>
      <c r="Q309" s="183"/>
      <c r="R309" s="19"/>
      <c r="S309" s="19"/>
      <c r="T309" s="21"/>
      <c r="U309" s="21"/>
      <c r="V309" s="21"/>
      <c r="W309" s="197"/>
      <c r="X309" s="198"/>
      <c r="Y309" s="183"/>
      <c r="Z309" s="19"/>
      <c r="AA309" s="19"/>
      <c r="AB309" s="21"/>
      <c r="AC309" s="21"/>
      <c r="AD309" s="21"/>
      <c r="AE309" s="197"/>
      <c r="AF309" s="198"/>
      <c r="AG309" s="183"/>
      <c r="AH309" s="19"/>
      <c r="AI309" s="19"/>
      <c r="AJ309" s="21"/>
      <c r="AK309" s="21"/>
      <c r="AL309" s="21"/>
      <c r="AM309" s="197"/>
      <c r="AN309" s="198"/>
      <c r="AO309" s="183"/>
      <c r="AP309" s="19"/>
      <c r="AQ309" s="19"/>
      <c r="AR309" s="21"/>
      <c r="AS309" s="21"/>
      <c r="AT309" s="21"/>
      <c r="AU309" s="197"/>
      <c r="AV309" s="198"/>
      <c r="AW309" s="183"/>
      <c r="AX309" s="19"/>
      <c r="AY309" s="19"/>
      <c r="AZ309" s="21"/>
      <c r="BA309" s="21"/>
      <c r="BB309" s="21"/>
      <c r="BC309" s="197"/>
      <c r="BD309" s="198"/>
      <c r="BE309" s="183"/>
      <c r="BF309" s="19"/>
      <c r="BG309" s="19"/>
      <c r="BH309" s="21"/>
      <c r="BI309" s="21"/>
      <c r="BJ309" s="21"/>
      <c r="BK309" s="197"/>
      <c r="BL309" s="198"/>
      <c r="BM309" s="183"/>
      <c r="BN309" s="19"/>
      <c r="BO309" s="19"/>
      <c r="BP309" s="21"/>
      <c r="BQ309" s="21"/>
      <c r="BR309" s="21"/>
      <c r="BS309" s="197"/>
      <c r="BT309" s="198"/>
      <c r="BU309" s="183"/>
      <c r="BV309" s="19"/>
      <c r="BW309" s="19"/>
      <c r="BX309" s="21"/>
      <c r="BY309" s="21"/>
      <c r="BZ309" s="21"/>
      <c r="CA309" s="197"/>
      <c r="CB309" s="198"/>
      <c r="CC309" s="183"/>
      <c r="CD309" s="19"/>
      <c r="CE309" s="19"/>
      <c r="CF309" s="21"/>
      <c r="CG309" s="21"/>
      <c r="CH309" s="21"/>
      <c r="CI309" s="197"/>
      <c r="CJ309" s="198"/>
      <c r="CK309" s="183"/>
      <c r="CL309" s="19"/>
      <c r="CM309" s="19"/>
      <c r="CN309" s="21"/>
      <c r="CO309" s="21"/>
      <c r="CP309" s="21"/>
      <c r="CQ309" s="197"/>
      <c r="CR309" s="198"/>
      <c r="CS309" s="183"/>
      <c r="CT309" s="19"/>
      <c r="CU309" s="19"/>
      <c r="CV309" s="21"/>
      <c r="CW309" s="21"/>
      <c r="CX309" s="21"/>
      <c r="CY309" s="197"/>
      <c r="CZ309" s="198"/>
      <c r="DA309" s="183"/>
      <c r="DB309" s="19"/>
      <c r="DC309" s="19"/>
      <c r="DD309" s="21"/>
      <c r="DE309" s="21"/>
      <c r="DF309" s="21"/>
      <c r="DG309" s="197"/>
      <c r="DH309" s="198"/>
      <c r="DI309" s="183"/>
      <c r="DJ309" s="19"/>
      <c r="DK309" s="19"/>
      <c r="DL309" s="21"/>
      <c r="DM309" s="21"/>
      <c r="DN309" s="21"/>
      <c r="DO309" s="197"/>
      <c r="DP309" s="198"/>
      <c r="DQ309" s="183"/>
      <c r="DR309" s="19"/>
      <c r="DS309" s="19"/>
      <c r="DT309" s="21"/>
      <c r="DU309" s="21"/>
      <c r="DV309" s="21"/>
      <c r="DW309" s="197"/>
      <c r="DX309" s="198"/>
      <c r="DY309" s="183"/>
      <c r="DZ309" s="19"/>
      <c r="EA309" s="19"/>
      <c r="EB309" s="194"/>
      <c r="EC309" s="194"/>
      <c r="ED309" s="194"/>
      <c r="EE309" s="848"/>
      <c r="EF309" s="849"/>
      <c r="EG309" s="195"/>
      <c r="EH309" s="19"/>
      <c r="EI309" s="19"/>
      <c r="EJ309" s="21"/>
      <c r="EK309" s="21"/>
      <c r="EL309" s="21"/>
      <c r="EM309" s="197"/>
      <c r="EN309" s="198"/>
      <c r="EO309" s="183"/>
      <c r="EP309" s="19"/>
      <c r="EQ309" s="19"/>
    </row>
    <row r="310" spans="1:147" ht="37.5" customHeight="1">
      <c r="A310" s="19"/>
      <c r="B310" s="19"/>
      <c r="C310" s="19"/>
      <c r="D310" s="21"/>
      <c r="E310" s="21"/>
      <c r="F310" s="21"/>
      <c r="G310" s="197"/>
      <c r="H310" s="198"/>
      <c r="I310" s="183"/>
      <c r="J310" s="19"/>
      <c r="K310" s="19"/>
      <c r="L310" s="21"/>
      <c r="M310" s="21"/>
      <c r="N310" s="21"/>
      <c r="O310" s="197"/>
      <c r="P310" s="198"/>
      <c r="Q310" s="183"/>
      <c r="R310" s="19"/>
      <c r="S310" s="19"/>
      <c r="T310" s="21"/>
      <c r="U310" s="21"/>
      <c r="V310" s="21"/>
      <c r="W310" s="197"/>
      <c r="X310" s="198"/>
      <c r="Y310" s="183"/>
      <c r="Z310" s="19"/>
      <c r="AA310" s="19"/>
      <c r="AB310" s="21"/>
      <c r="AC310" s="21"/>
      <c r="AD310" s="21"/>
      <c r="AE310" s="197"/>
      <c r="AF310" s="198"/>
      <c r="AG310" s="183"/>
      <c r="AH310" s="19"/>
      <c r="AI310" s="19"/>
      <c r="AJ310" s="21"/>
      <c r="AK310" s="21"/>
      <c r="AL310" s="21"/>
      <c r="AM310" s="197"/>
      <c r="AN310" s="198"/>
      <c r="AO310" s="183"/>
      <c r="AP310" s="19"/>
      <c r="AQ310" s="19"/>
      <c r="AR310" s="21"/>
      <c r="AS310" s="21"/>
      <c r="AT310" s="21"/>
      <c r="AU310" s="197"/>
      <c r="AV310" s="198"/>
      <c r="AW310" s="183"/>
      <c r="AX310" s="19"/>
      <c r="AY310" s="19"/>
      <c r="AZ310" s="21"/>
      <c r="BA310" s="21"/>
      <c r="BB310" s="21"/>
      <c r="BC310" s="197"/>
      <c r="BD310" s="198"/>
      <c r="BE310" s="183"/>
      <c r="BF310" s="19"/>
      <c r="BG310" s="19"/>
      <c r="BH310" s="21"/>
      <c r="BI310" s="21"/>
      <c r="BJ310" s="21"/>
      <c r="BK310" s="197"/>
      <c r="BL310" s="198"/>
      <c r="BM310" s="183"/>
      <c r="BN310" s="19"/>
      <c r="BO310" s="19"/>
      <c r="BP310" s="21"/>
      <c r="BQ310" s="21"/>
      <c r="BR310" s="21"/>
      <c r="BS310" s="197"/>
      <c r="BT310" s="198"/>
      <c r="BU310" s="183"/>
      <c r="BV310" s="19"/>
      <c r="BW310" s="19"/>
      <c r="BX310" s="21"/>
      <c r="BY310" s="21"/>
      <c r="BZ310" s="21"/>
      <c r="CA310" s="197"/>
      <c r="CB310" s="198"/>
      <c r="CC310" s="183"/>
      <c r="CD310" s="19"/>
      <c r="CE310" s="19"/>
      <c r="CF310" s="21"/>
      <c r="CG310" s="21"/>
      <c r="CH310" s="21"/>
      <c r="CI310" s="197"/>
      <c r="CJ310" s="198"/>
      <c r="CK310" s="183"/>
      <c r="CL310" s="19"/>
      <c r="CM310" s="19"/>
      <c r="CN310" s="21"/>
      <c r="CO310" s="21"/>
      <c r="CP310" s="21"/>
      <c r="CQ310" s="197"/>
      <c r="CR310" s="198"/>
      <c r="CS310" s="183"/>
      <c r="CT310" s="19"/>
      <c r="CU310" s="19"/>
      <c r="CV310" s="21"/>
      <c r="CW310" s="21"/>
      <c r="CX310" s="21"/>
      <c r="CY310" s="197"/>
      <c r="CZ310" s="198"/>
      <c r="DA310" s="183"/>
      <c r="DB310" s="19"/>
      <c r="DC310" s="19"/>
      <c r="DD310" s="21"/>
      <c r="DE310" s="21"/>
      <c r="DF310" s="21"/>
      <c r="DG310" s="197"/>
      <c r="DH310" s="198"/>
      <c r="DI310" s="183"/>
      <c r="DJ310" s="19"/>
      <c r="DK310" s="19"/>
      <c r="DL310" s="21"/>
      <c r="DM310" s="21"/>
      <c r="DN310" s="21"/>
      <c r="DO310" s="197"/>
      <c r="DP310" s="198"/>
      <c r="DQ310" s="183"/>
      <c r="DR310" s="19"/>
      <c r="DS310" s="19"/>
      <c r="DT310" s="21"/>
      <c r="DU310" s="21"/>
      <c r="DV310" s="21"/>
      <c r="DW310" s="197"/>
      <c r="DX310" s="198"/>
      <c r="DY310" s="183"/>
      <c r="DZ310" s="19"/>
      <c r="EA310" s="19"/>
      <c r="EB310" s="194"/>
      <c r="EC310" s="194"/>
      <c r="ED310" s="194"/>
      <c r="EE310" s="848"/>
      <c r="EF310" s="849"/>
      <c r="EG310" s="195"/>
      <c r="EH310" s="19"/>
      <c r="EI310" s="19"/>
      <c r="EJ310" s="21"/>
      <c r="EK310" s="21"/>
      <c r="EL310" s="21"/>
      <c r="EM310" s="197"/>
      <c r="EN310" s="198"/>
      <c r="EO310" s="183"/>
      <c r="EP310" s="19"/>
      <c r="EQ310" s="19"/>
    </row>
    <row r="311" spans="1:147" ht="37.5" customHeight="1">
      <c r="A311" s="19"/>
      <c r="B311" s="19"/>
      <c r="C311" s="19"/>
      <c r="D311" s="21"/>
      <c r="E311" s="21"/>
      <c r="F311" s="21"/>
      <c r="G311" s="197"/>
      <c r="H311" s="198"/>
      <c r="I311" s="183"/>
      <c r="J311" s="19"/>
      <c r="K311" s="19"/>
      <c r="L311" s="21"/>
      <c r="M311" s="21"/>
      <c r="N311" s="21"/>
      <c r="O311" s="197"/>
      <c r="P311" s="198"/>
      <c r="Q311" s="183"/>
      <c r="R311" s="19"/>
      <c r="S311" s="19"/>
      <c r="T311" s="21"/>
      <c r="U311" s="21"/>
      <c r="V311" s="21"/>
      <c r="W311" s="197"/>
      <c r="X311" s="198"/>
      <c r="Y311" s="183"/>
      <c r="Z311" s="19"/>
      <c r="AA311" s="19"/>
      <c r="AB311" s="21"/>
      <c r="AC311" s="21"/>
      <c r="AD311" s="21"/>
      <c r="AE311" s="197"/>
      <c r="AF311" s="198"/>
      <c r="AG311" s="183"/>
      <c r="AH311" s="19"/>
      <c r="AI311" s="19"/>
      <c r="AJ311" s="21"/>
      <c r="AK311" s="21"/>
      <c r="AL311" s="21"/>
      <c r="AM311" s="197"/>
      <c r="AN311" s="198"/>
      <c r="AO311" s="183"/>
      <c r="AP311" s="19"/>
      <c r="AQ311" s="19"/>
      <c r="AR311" s="21"/>
      <c r="AS311" s="21"/>
      <c r="AT311" s="21"/>
      <c r="AU311" s="197"/>
      <c r="AV311" s="198"/>
      <c r="AW311" s="183"/>
      <c r="AX311" s="19"/>
      <c r="AY311" s="19"/>
      <c r="AZ311" s="21"/>
      <c r="BA311" s="21"/>
      <c r="BB311" s="21"/>
      <c r="BC311" s="197"/>
      <c r="BD311" s="198"/>
      <c r="BE311" s="183"/>
      <c r="BF311" s="19"/>
      <c r="BG311" s="19"/>
      <c r="BH311" s="21"/>
      <c r="BI311" s="21"/>
      <c r="BJ311" s="21"/>
      <c r="BK311" s="197"/>
      <c r="BL311" s="198"/>
      <c r="BM311" s="183"/>
      <c r="BN311" s="19"/>
      <c r="BO311" s="19"/>
      <c r="BP311" s="21"/>
      <c r="BQ311" s="21"/>
      <c r="BR311" s="21"/>
      <c r="BS311" s="197"/>
      <c r="BT311" s="198"/>
      <c r="BU311" s="183"/>
      <c r="BV311" s="19"/>
      <c r="BW311" s="19"/>
      <c r="BX311" s="21"/>
      <c r="BY311" s="21"/>
      <c r="BZ311" s="21"/>
      <c r="CA311" s="197"/>
      <c r="CB311" s="198"/>
      <c r="CC311" s="183"/>
      <c r="CD311" s="19"/>
      <c r="CE311" s="19"/>
      <c r="CF311" s="21"/>
      <c r="CG311" s="21"/>
      <c r="CH311" s="21"/>
      <c r="CI311" s="197"/>
      <c r="CJ311" s="198"/>
      <c r="CK311" s="183"/>
      <c r="CL311" s="19"/>
      <c r="CM311" s="19"/>
      <c r="CN311" s="21"/>
      <c r="CO311" s="21"/>
      <c r="CP311" s="21"/>
      <c r="CQ311" s="197"/>
      <c r="CR311" s="198"/>
      <c r="CS311" s="183"/>
      <c r="CT311" s="19"/>
      <c r="CU311" s="19"/>
      <c r="CV311" s="21"/>
      <c r="CW311" s="21"/>
      <c r="CX311" s="21"/>
      <c r="CY311" s="197"/>
      <c r="CZ311" s="198"/>
      <c r="DA311" s="183"/>
      <c r="DB311" s="19"/>
      <c r="DC311" s="19"/>
      <c r="DD311" s="21"/>
      <c r="DE311" s="21"/>
      <c r="DF311" s="21"/>
      <c r="DG311" s="197"/>
      <c r="DH311" s="198"/>
      <c r="DI311" s="183"/>
      <c r="DJ311" s="19"/>
      <c r="DK311" s="19"/>
      <c r="DL311" s="21"/>
      <c r="DM311" s="21"/>
      <c r="DN311" s="21"/>
      <c r="DO311" s="197"/>
      <c r="DP311" s="198"/>
      <c r="DQ311" s="183"/>
      <c r="DR311" s="19"/>
      <c r="DS311" s="19"/>
      <c r="DT311" s="21"/>
      <c r="DU311" s="21"/>
      <c r="DV311" s="21"/>
      <c r="DW311" s="197"/>
      <c r="DX311" s="198"/>
      <c r="DY311" s="183"/>
      <c r="DZ311" s="19"/>
      <c r="EA311" s="19"/>
      <c r="EB311" s="194"/>
      <c r="EC311" s="194"/>
      <c r="ED311" s="194"/>
      <c r="EE311" s="848"/>
      <c r="EF311" s="849"/>
      <c r="EG311" s="195"/>
      <c r="EH311" s="19"/>
      <c r="EI311" s="19"/>
      <c r="EJ311" s="21"/>
      <c r="EK311" s="21"/>
      <c r="EL311" s="21"/>
      <c r="EM311" s="197"/>
      <c r="EN311" s="198"/>
      <c r="EO311" s="183"/>
      <c r="EP311" s="19"/>
      <c r="EQ311" s="19"/>
    </row>
    <row r="312" spans="1:147" ht="37.5" customHeight="1">
      <c r="A312" s="19"/>
      <c r="B312" s="19"/>
      <c r="C312" s="19"/>
      <c r="D312" s="21"/>
      <c r="E312" s="21"/>
      <c r="F312" s="21"/>
      <c r="G312" s="197"/>
      <c r="H312" s="198"/>
      <c r="I312" s="183"/>
      <c r="J312" s="19"/>
      <c r="K312" s="19"/>
      <c r="L312" s="21"/>
      <c r="M312" s="21"/>
      <c r="N312" s="21"/>
      <c r="O312" s="197"/>
      <c r="P312" s="198"/>
      <c r="Q312" s="183"/>
      <c r="R312" s="19"/>
      <c r="S312" s="19"/>
      <c r="T312" s="21"/>
      <c r="U312" s="21"/>
      <c r="V312" s="21"/>
      <c r="W312" s="197"/>
      <c r="X312" s="198"/>
      <c r="Y312" s="183"/>
      <c r="Z312" s="19"/>
      <c r="AA312" s="19"/>
      <c r="AB312" s="21"/>
      <c r="AC312" s="21"/>
      <c r="AD312" s="21"/>
      <c r="AE312" s="197"/>
      <c r="AF312" s="198"/>
      <c r="AG312" s="183"/>
      <c r="AH312" s="19"/>
      <c r="AI312" s="19"/>
      <c r="AJ312" s="21"/>
      <c r="AK312" s="21"/>
      <c r="AL312" s="21"/>
      <c r="AM312" s="197"/>
      <c r="AN312" s="198"/>
      <c r="AO312" s="183"/>
      <c r="AP312" s="19"/>
      <c r="AQ312" s="19"/>
      <c r="AR312" s="21"/>
      <c r="AS312" s="21"/>
      <c r="AT312" s="21"/>
      <c r="AU312" s="197"/>
      <c r="AV312" s="198"/>
      <c r="AW312" s="183"/>
      <c r="AX312" s="19"/>
      <c r="AY312" s="19"/>
      <c r="AZ312" s="21"/>
      <c r="BA312" s="21"/>
      <c r="BB312" s="21"/>
      <c r="BC312" s="197"/>
      <c r="BD312" s="198"/>
      <c r="BE312" s="183"/>
      <c r="BF312" s="19"/>
      <c r="BG312" s="19"/>
      <c r="BH312" s="21"/>
      <c r="BI312" s="21"/>
      <c r="BJ312" s="21"/>
      <c r="BK312" s="197"/>
      <c r="BL312" s="198"/>
      <c r="BM312" s="183"/>
      <c r="BN312" s="19"/>
      <c r="BO312" s="19"/>
      <c r="BP312" s="21"/>
      <c r="BQ312" s="21"/>
      <c r="BR312" s="21"/>
      <c r="BS312" s="197"/>
      <c r="BT312" s="198"/>
      <c r="BU312" s="183"/>
      <c r="BV312" s="19"/>
      <c r="BW312" s="19"/>
      <c r="BX312" s="21"/>
      <c r="BY312" s="21"/>
      <c r="BZ312" s="21"/>
      <c r="CA312" s="197"/>
      <c r="CB312" s="198"/>
      <c r="CC312" s="183"/>
      <c r="CD312" s="19"/>
      <c r="CE312" s="19"/>
      <c r="CF312" s="21"/>
      <c r="CG312" s="21"/>
      <c r="CH312" s="21"/>
      <c r="CI312" s="197"/>
      <c r="CJ312" s="198"/>
      <c r="CK312" s="183"/>
      <c r="CL312" s="19"/>
      <c r="CM312" s="19"/>
      <c r="CN312" s="21"/>
      <c r="CO312" s="21"/>
      <c r="CP312" s="21"/>
      <c r="CQ312" s="197"/>
      <c r="CR312" s="198"/>
      <c r="CS312" s="183"/>
      <c r="CT312" s="19"/>
      <c r="CU312" s="19"/>
      <c r="CV312" s="21"/>
      <c r="CW312" s="21"/>
      <c r="CX312" s="21"/>
      <c r="CY312" s="197"/>
      <c r="CZ312" s="198"/>
      <c r="DA312" s="183"/>
      <c r="DB312" s="19"/>
      <c r="DC312" s="19"/>
      <c r="DD312" s="21"/>
      <c r="DE312" s="21"/>
      <c r="DF312" s="21"/>
      <c r="DG312" s="197"/>
      <c r="DH312" s="198"/>
      <c r="DI312" s="183"/>
      <c r="DJ312" s="19"/>
      <c r="DK312" s="19"/>
      <c r="DL312" s="21"/>
      <c r="DM312" s="21"/>
      <c r="DN312" s="21"/>
      <c r="DO312" s="197"/>
      <c r="DP312" s="198"/>
      <c r="DQ312" s="183"/>
      <c r="DR312" s="19"/>
      <c r="DS312" s="19"/>
      <c r="DT312" s="21"/>
      <c r="DU312" s="21"/>
      <c r="DV312" s="21"/>
      <c r="DW312" s="197"/>
      <c r="DX312" s="198"/>
      <c r="DY312" s="183"/>
      <c r="DZ312" s="19"/>
      <c r="EA312" s="19"/>
      <c r="EB312" s="194"/>
      <c r="EC312" s="194"/>
      <c r="ED312" s="194"/>
      <c r="EE312" s="848"/>
      <c r="EF312" s="849"/>
      <c r="EG312" s="195"/>
      <c r="EH312" s="19"/>
      <c r="EI312" s="19"/>
      <c r="EJ312" s="21"/>
      <c r="EK312" s="21"/>
      <c r="EL312" s="21"/>
      <c r="EM312" s="197"/>
      <c r="EN312" s="198"/>
      <c r="EO312" s="183"/>
      <c r="EP312" s="19"/>
      <c r="EQ312" s="19"/>
    </row>
    <row r="313" spans="1:147" ht="37.5" customHeight="1">
      <c r="A313" s="19"/>
      <c r="B313" s="19"/>
      <c r="C313" s="19"/>
      <c r="D313" s="21"/>
      <c r="E313" s="21"/>
      <c r="F313" s="21"/>
      <c r="G313" s="197"/>
      <c r="H313" s="198"/>
      <c r="I313" s="183"/>
      <c r="J313" s="19"/>
      <c r="K313" s="19"/>
      <c r="L313" s="21"/>
      <c r="M313" s="21"/>
      <c r="N313" s="21"/>
      <c r="O313" s="197"/>
      <c r="P313" s="198"/>
      <c r="Q313" s="183"/>
      <c r="R313" s="19"/>
      <c r="S313" s="19"/>
      <c r="T313" s="21"/>
      <c r="U313" s="21"/>
      <c r="V313" s="21"/>
      <c r="W313" s="197"/>
      <c r="X313" s="198"/>
      <c r="Y313" s="183"/>
      <c r="Z313" s="19"/>
      <c r="AA313" s="19"/>
      <c r="AB313" s="21"/>
      <c r="AC313" s="21"/>
      <c r="AD313" s="21"/>
      <c r="AE313" s="197"/>
      <c r="AF313" s="198"/>
      <c r="AG313" s="183"/>
      <c r="AH313" s="19"/>
      <c r="AI313" s="19"/>
      <c r="AJ313" s="21"/>
      <c r="AK313" s="21"/>
      <c r="AL313" s="21"/>
      <c r="AM313" s="197"/>
      <c r="AN313" s="198"/>
      <c r="AO313" s="183"/>
      <c r="AP313" s="19"/>
      <c r="AQ313" s="19"/>
      <c r="AR313" s="21"/>
      <c r="AS313" s="21"/>
      <c r="AT313" s="21"/>
      <c r="AU313" s="197"/>
      <c r="AV313" s="198"/>
      <c r="AW313" s="183"/>
      <c r="AX313" s="19"/>
      <c r="AY313" s="19"/>
      <c r="AZ313" s="21"/>
      <c r="BA313" s="21"/>
      <c r="BB313" s="21"/>
      <c r="BC313" s="197"/>
      <c r="BD313" s="198"/>
      <c r="BE313" s="183"/>
      <c r="BF313" s="19"/>
      <c r="BG313" s="19"/>
      <c r="BH313" s="21"/>
      <c r="BI313" s="21"/>
      <c r="BJ313" s="21"/>
      <c r="BK313" s="197"/>
      <c r="BL313" s="198"/>
      <c r="BM313" s="183"/>
      <c r="BN313" s="19"/>
      <c r="BO313" s="19"/>
      <c r="BP313" s="21"/>
      <c r="BQ313" s="21"/>
      <c r="BR313" s="21"/>
      <c r="BS313" s="197"/>
      <c r="BT313" s="198"/>
      <c r="BU313" s="183"/>
      <c r="BV313" s="19"/>
      <c r="BW313" s="19"/>
      <c r="BX313" s="21"/>
      <c r="BY313" s="21"/>
      <c r="BZ313" s="21"/>
      <c r="CA313" s="197"/>
      <c r="CB313" s="198"/>
      <c r="CC313" s="183"/>
      <c r="CD313" s="19"/>
      <c r="CE313" s="19"/>
      <c r="CF313" s="21"/>
      <c r="CG313" s="21"/>
      <c r="CH313" s="21"/>
      <c r="CI313" s="197"/>
      <c r="CJ313" s="198"/>
      <c r="CK313" s="183"/>
      <c r="CL313" s="19"/>
      <c r="CM313" s="19"/>
      <c r="CN313" s="21"/>
      <c r="CO313" s="21"/>
      <c r="CP313" s="21"/>
      <c r="CQ313" s="197"/>
      <c r="CR313" s="198"/>
      <c r="CS313" s="183"/>
      <c r="CT313" s="19"/>
      <c r="CU313" s="19"/>
      <c r="CV313" s="21"/>
      <c r="CW313" s="21"/>
      <c r="CX313" s="21"/>
      <c r="CY313" s="197"/>
      <c r="CZ313" s="198"/>
      <c r="DA313" s="183"/>
      <c r="DB313" s="19"/>
      <c r="DC313" s="19"/>
      <c r="DD313" s="21"/>
      <c r="DE313" s="21"/>
      <c r="DF313" s="21"/>
      <c r="DG313" s="197"/>
      <c r="DH313" s="198"/>
      <c r="DI313" s="183"/>
      <c r="DJ313" s="19"/>
      <c r="DK313" s="19"/>
      <c r="DL313" s="21"/>
      <c r="DM313" s="21"/>
      <c r="DN313" s="21"/>
      <c r="DO313" s="197"/>
      <c r="DP313" s="198"/>
      <c r="DQ313" s="183"/>
      <c r="DR313" s="19"/>
      <c r="DS313" s="19"/>
      <c r="DT313" s="21"/>
      <c r="DU313" s="21"/>
      <c r="DV313" s="21"/>
      <c r="DW313" s="197"/>
      <c r="DX313" s="198"/>
      <c r="DY313" s="183"/>
      <c r="DZ313" s="19"/>
      <c r="EA313" s="19"/>
      <c r="EB313" s="194"/>
      <c r="EC313" s="194"/>
      <c r="ED313" s="194"/>
      <c r="EE313" s="848"/>
      <c r="EF313" s="849"/>
      <c r="EG313" s="195"/>
      <c r="EH313" s="19"/>
      <c r="EI313" s="19"/>
      <c r="EJ313" s="21"/>
      <c r="EK313" s="21"/>
      <c r="EL313" s="21"/>
      <c r="EM313" s="197"/>
      <c r="EN313" s="198"/>
      <c r="EO313" s="183"/>
      <c r="EP313" s="19"/>
      <c r="EQ313" s="19"/>
    </row>
    <row r="314" spans="1:147" ht="37.5" customHeight="1">
      <c r="A314" s="19"/>
      <c r="B314" s="19"/>
      <c r="C314" s="19"/>
      <c r="D314" s="21"/>
      <c r="E314" s="21"/>
      <c r="F314" s="21"/>
      <c r="G314" s="197"/>
      <c r="H314" s="198"/>
      <c r="I314" s="183"/>
      <c r="J314" s="19"/>
      <c r="K314" s="19"/>
      <c r="L314" s="21"/>
      <c r="M314" s="21"/>
      <c r="N314" s="21"/>
      <c r="O314" s="197"/>
      <c r="P314" s="198"/>
      <c r="Q314" s="183"/>
      <c r="R314" s="19"/>
      <c r="S314" s="19"/>
      <c r="T314" s="21"/>
      <c r="U314" s="21"/>
      <c r="V314" s="21"/>
      <c r="W314" s="197"/>
      <c r="X314" s="198"/>
      <c r="Y314" s="183"/>
      <c r="Z314" s="19"/>
      <c r="AA314" s="19"/>
      <c r="AB314" s="21"/>
      <c r="AC314" s="21"/>
      <c r="AD314" s="21"/>
      <c r="AE314" s="197"/>
      <c r="AF314" s="198"/>
      <c r="AG314" s="183"/>
      <c r="AH314" s="19"/>
      <c r="AI314" s="19"/>
      <c r="AJ314" s="21"/>
      <c r="AK314" s="21"/>
      <c r="AL314" s="21"/>
      <c r="AM314" s="197"/>
      <c r="AN314" s="198"/>
      <c r="AO314" s="183"/>
      <c r="AP314" s="19"/>
      <c r="AQ314" s="19"/>
      <c r="AR314" s="21"/>
      <c r="AS314" s="21"/>
      <c r="AT314" s="21"/>
      <c r="AU314" s="197"/>
      <c r="AV314" s="198"/>
      <c r="AW314" s="183"/>
      <c r="AX314" s="19"/>
      <c r="AY314" s="19"/>
      <c r="AZ314" s="21"/>
      <c r="BA314" s="21"/>
      <c r="BB314" s="21"/>
      <c r="BC314" s="197"/>
      <c r="BD314" s="198"/>
      <c r="BE314" s="183"/>
      <c r="BF314" s="19"/>
      <c r="BG314" s="19"/>
      <c r="BH314" s="21"/>
      <c r="BI314" s="21"/>
      <c r="BJ314" s="21"/>
      <c r="BK314" s="197"/>
      <c r="BL314" s="198"/>
      <c r="BM314" s="183"/>
      <c r="BN314" s="19"/>
      <c r="BO314" s="19"/>
      <c r="BP314" s="21"/>
      <c r="BQ314" s="21"/>
      <c r="BR314" s="21"/>
      <c r="BS314" s="197"/>
      <c r="BT314" s="198"/>
      <c r="BU314" s="183"/>
      <c r="BV314" s="19"/>
      <c r="BW314" s="19"/>
      <c r="BX314" s="21"/>
      <c r="BY314" s="21"/>
      <c r="BZ314" s="21"/>
      <c r="CA314" s="197"/>
      <c r="CB314" s="198"/>
      <c r="CC314" s="183"/>
      <c r="CD314" s="19"/>
      <c r="CE314" s="19"/>
      <c r="CF314" s="21"/>
      <c r="CG314" s="21"/>
      <c r="CH314" s="21"/>
      <c r="CI314" s="197"/>
      <c r="CJ314" s="198"/>
      <c r="CK314" s="183"/>
      <c r="CL314" s="19"/>
      <c r="CM314" s="19"/>
      <c r="CN314" s="21"/>
      <c r="CO314" s="21"/>
      <c r="CP314" s="21"/>
      <c r="CQ314" s="197"/>
      <c r="CR314" s="198"/>
      <c r="CS314" s="183"/>
      <c r="CT314" s="19"/>
      <c r="CU314" s="19"/>
      <c r="CV314" s="21"/>
      <c r="CW314" s="21"/>
      <c r="CX314" s="21"/>
      <c r="CY314" s="197"/>
      <c r="CZ314" s="198"/>
      <c r="DA314" s="183"/>
      <c r="DB314" s="19"/>
      <c r="DC314" s="19"/>
      <c r="DD314" s="21"/>
      <c r="DE314" s="21"/>
      <c r="DF314" s="21"/>
      <c r="DG314" s="197"/>
      <c r="DH314" s="198"/>
      <c r="DI314" s="183"/>
      <c r="DJ314" s="19"/>
      <c r="DK314" s="19"/>
      <c r="DL314" s="21"/>
      <c r="DM314" s="21"/>
      <c r="DN314" s="21"/>
      <c r="DO314" s="197"/>
      <c r="DP314" s="198"/>
      <c r="DQ314" s="183"/>
      <c r="DR314" s="19"/>
      <c r="DS314" s="19"/>
      <c r="DT314" s="21"/>
      <c r="DU314" s="21"/>
      <c r="DV314" s="21"/>
      <c r="DW314" s="197"/>
      <c r="DX314" s="198"/>
      <c r="DY314" s="183"/>
      <c r="DZ314" s="19"/>
      <c r="EA314" s="19"/>
      <c r="EB314" s="194"/>
      <c r="EC314" s="194"/>
      <c r="ED314" s="194"/>
      <c r="EE314" s="848"/>
      <c r="EF314" s="849"/>
      <c r="EG314" s="195"/>
      <c r="EH314" s="19"/>
      <c r="EI314" s="19"/>
      <c r="EJ314" s="21"/>
      <c r="EK314" s="21"/>
      <c r="EL314" s="21"/>
      <c r="EM314" s="197"/>
      <c r="EN314" s="198"/>
      <c r="EO314" s="183"/>
      <c r="EP314" s="19"/>
      <c r="EQ314" s="19"/>
    </row>
    <row r="315" spans="1:147" ht="37.5" customHeight="1">
      <c r="A315" s="19"/>
      <c r="B315" s="19"/>
      <c r="C315" s="19"/>
      <c r="D315" s="21"/>
      <c r="E315" s="21"/>
      <c r="F315" s="21"/>
      <c r="G315" s="197"/>
      <c r="H315" s="198"/>
      <c r="I315" s="183"/>
      <c r="J315" s="19"/>
      <c r="K315" s="19"/>
      <c r="L315" s="21"/>
      <c r="M315" s="21"/>
      <c r="N315" s="21"/>
      <c r="O315" s="197"/>
      <c r="P315" s="198"/>
      <c r="Q315" s="183"/>
      <c r="R315" s="19"/>
      <c r="S315" s="19"/>
      <c r="T315" s="21"/>
      <c r="U315" s="21"/>
      <c r="V315" s="21"/>
      <c r="W315" s="197"/>
      <c r="X315" s="198"/>
      <c r="Y315" s="183"/>
      <c r="Z315" s="19"/>
      <c r="AA315" s="19"/>
      <c r="AB315" s="21"/>
      <c r="AC315" s="21"/>
      <c r="AD315" s="21"/>
      <c r="AE315" s="197"/>
      <c r="AF315" s="198"/>
      <c r="AG315" s="183"/>
      <c r="AH315" s="19"/>
      <c r="AI315" s="19"/>
      <c r="AJ315" s="21"/>
      <c r="AK315" s="21"/>
      <c r="AL315" s="21"/>
      <c r="AM315" s="197"/>
      <c r="AN315" s="198"/>
      <c r="AO315" s="183"/>
      <c r="AP315" s="19"/>
      <c r="AQ315" s="19"/>
      <c r="AR315" s="21"/>
      <c r="AS315" s="21"/>
      <c r="AT315" s="21"/>
      <c r="AU315" s="197"/>
      <c r="AV315" s="198"/>
      <c r="AW315" s="183"/>
      <c r="AX315" s="19"/>
      <c r="AY315" s="19"/>
      <c r="AZ315" s="21"/>
      <c r="BA315" s="21"/>
      <c r="BB315" s="21"/>
      <c r="BC315" s="197"/>
      <c r="BD315" s="198"/>
      <c r="BE315" s="183"/>
      <c r="BF315" s="19"/>
      <c r="BG315" s="19"/>
      <c r="BH315" s="21"/>
      <c r="BI315" s="21"/>
      <c r="BJ315" s="21"/>
      <c r="BK315" s="197"/>
      <c r="BL315" s="198"/>
      <c r="BM315" s="183"/>
      <c r="BN315" s="19"/>
      <c r="BO315" s="19"/>
      <c r="BP315" s="21"/>
      <c r="BQ315" s="21"/>
      <c r="BR315" s="21"/>
      <c r="BS315" s="197"/>
      <c r="BT315" s="198"/>
      <c r="BU315" s="183"/>
      <c r="BV315" s="19"/>
      <c r="BW315" s="19"/>
      <c r="BX315" s="21"/>
      <c r="BY315" s="21"/>
      <c r="BZ315" s="21"/>
      <c r="CA315" s="197"/>
      <c r="CB315" s="198"/>
      <c r="CC315" s="183"/>
      <c r="CD315" s="19"/>
      <c r="CE315" s="19"/>
      <c r="CF315" s="21"/>
      <c r="CG315" s="21"/>
      <c r="CH315" s="21"/>
      <c r="CI315" s="197"/>
      <c r="CJ315" s="198"/>
      <c r="CK315" s="183"/>
      <c r="CL315" s="19"/>
      <c r="CM315" s="19"/>
      <c r="CN315" s="21"/>
      <c r="CO315" s="21"/>
      <c r="CP315" s="21"/>
      <c r="CQ315" s="197"/>
      <c r="CR315" s="198"/>
      <c r="CS315" s="183"/>
      <c r="CT315" s="19"/>
      <c r="CU315" s="19"/>
      <c r="CV315" s="21"/>
      <c r="CW315" s="21"/>
      <c r="CX315" s="21"/>
      <c r="CY315" s="197"/>
      <c r="CZ315" s="198"/>
      <c r="DA315" s="183"/>
      <c r="DB315" s="19"/>
      <c r="DC315" s="19"/>
      <c r="DD315" s="21"/>
      <c r="DE315" s="21"/>
      <c r="DF315" s="21"/>
      <c r="DG315" s="197"/>
      <c r="DH315" s="198"/>
      <c r="DI315" s="183"/>
      <c r="DJ315" s="19"/>
      <c r="DK315" s="19"/>
      <c r="DL315" s="21"/>
      <c r="DM315" s="21"/>
      <c r="DN315" s="21"/>
      <c r="DO315" s="197"/>
      <c r="DP315" s="198"/>
      <c r="DQ315" s="183"/>
      <c r="DR315" s="19"/>
      <c r="DS315" s="19"/>
      <c r="DT315" s="21"/>
      <c r="DU315" s="21"/>
      <c r="DV315" s="21"/>
      <c r="DW315" s="197"/>
      <c r="DX315" s="198"/>
      <c r="DY315" s="183"/>
      <c r="DZ315" s="19"/>
      <c r="EA315" s="19"/>
      <c r="EB315" s="194"/>
      <c r="EC315" s="194"/>
      <c r="ED315" s="194"/>
      <c r="EE315" s="848"/>
      <c r="EF315" s="849"/>
      <c r="EG315" s="195"/>
      <c r="EH315" s="19"/>
      <c r="EI315" s="19"/>
      <c r="EJ315" s="21"/>
      <c r="EK315" s="21"/>
      <c r="EL315" s="21"/>
      <c r="EM315" s="197"/>
      <c r="EN315" s="198"/>
      <c r="EO315" s="183"/>
      <c r="EP315" s="19"/>
      <c r="EQ315" s="19"/>
    </row>
    <row r="316" spans="1:147" ht="37.5" customHeight="1">
      <c r="A316" s="19"/>
      <c r="B316" s="19"/>
      <c r="C316" s="19"/>
      <c r="D316" s="21"/>
      <c r="E316" s="21"/>
      <c r="F316" s="21"/>
      <c r="G316" s="197"/>
      <c r="H316" s="198"/>
      <c r="I316" s="183"/>
      <c r="J316" s="19"/>
      <c r="K316" s="19"/>
      <c r="L316" s="21"/>
      <c r="M316" s="21"/>
      <c r="N316" s="21"/>
      <c r="O316" s="197"/>
      <c r="P316" s="198"/>
      <c r="Q316" s="183"/>
      <c r="R316" s="19"/>
      <c r="S316" s="19"/>
      <c r="T316" s="21"/>
      <c r="U316" s="21"/>
      <c r="V316" s="21"/>
      <c r="W316" s="197"/>
      <c r="X316" s="198"/>
      <c r="Y316" s="183"/>
      <c r="Z316" s="19"/>
      <c r="AA316" s="19"/>
      <c r="AB316" s="21"/>
      <c r="AC316" s="21"/>
      <c r="AD316" s="21"/>
      <c r="AE316" s="197"/>
      <c r="AF316" s="198"/>
      <c r="AG316" s="183"/>
      <c r="AH316" s="19"/>
      <c r="AI316" s="19"/>
      <c r="AJ316" s="21"/>
      <c r="AK316" s="21"/>
      <c r="AL316" s="21"/>
      <c r="AM316" s="197"/>
      <c r="AN316" s="198"/>
      <c r="AO316" s="183"/>
      <c r="AP316" s="19"/>
      <c r="AQ316" s="19"/>
      <c r="AR316" s="21"/>
      <c r="AS316" s="21"/>
      <c r="AT316" s="21"/>
      <c r="AU316" s="197"/>
      <c r="AV316" s="198"/>
      <c r="AW316" s="183"/>
      <c r="AX316" s="19"/>
      <c r="AY316" s="19"/>
      <c r="AZ316" s="21"/>
      <c r="BA316" s="21"/>
      <c r="BB316" s="21"/>
      <c r="BC316" s="197"/>
      <c r="BD316" s="198"/>
      <c r="BE316" s="183"/>
      <c r="BF316" s="19"/>
      <c r="BG316" s="19"/>
      <c r="BH316" s="21"/>
      <c r="BI316" s="21"/>
      <c r="BJ316" s="21"/>
      <c r="BK316" s="197"/>
      <c r="BL316" s="198"/>
      <c r="BM316" s="183"/>
      <c r="BN316" s="19"/>
      <c r="BO316" s="19"/>
      <c r="BP316" s="21"/>
      <c r="BQ316" s="21"/>
      <c r="BR316" s="21"/>
      <c r="BS316" s="197"/>
      <c r="BT316" s="198"/>
      <c r="BU316" s="183"/>
      <c r="BV316" s="19"/>
      <c r="BW316" s="19"/>
      <c r="BX316" s="21"/>
      <c r="BY316" s="21"/>
      <c r="BZ316" s="21"/>
      <c r="CA316" s="197"/>
      <c r="CB316" s="198"/>
      <c r="CC316" s="183"/>
      <c r="CD316" s="19"/>
      <c r="CE316" s="19"/>
      <c r="CF316" s="21"/>
      <c r="CG316" s="21"/>
      <c r="CH316" s="21"/>
      <c r="CI316" s="197"/>
      <c r="CJ316" s="198"/>
      <c r="CK316" s="183"/>
      <c r="CL316" s="19"/>
      <c r="CM316" s="19"/>
      <c r="CN316" s="21"/>
      <c r="CO316" s="21"/>
      <c r="CP316" s="21"/>
      <c r="CQ316" s="197"/>
      <c r="CR316" s="198"/>
      <c r="CS316" s="183"/>
      <c r="CT316" s="19"/>
      <c r="CU316" s="19"/>
      <c r="CV316" s="21"/>
      <c r="CW316" s="21"/>
      <c r="CX316" s="21"/>
      <c r="CY316" s="197"/>
      <c r="CZ316" s="198"/>
      <c r="DA316" s="183"/>
      <c r="DB316" s="19"/>
      <c r="DC316" s="19"/>
      <c r="DD316" s="21"/>
      <c r="DE316" s="21"/>
      <c r="DF316" s="21"/>
      <c r="DG316" s="197"/>
      <c r="DH316" s="198"/>
      <c r="DI316" s="183"/>
      <c r="DJ316" s="19"/>
      <c r="DK316" s="19"/>
      <c r="DL316" s="21"/>
      <c r="DM316" s="21"/>
      <c r="DN316" s="21"/>
      <c r="DO316" s="197"/>
      <c r="DP316" s="198"/>
      <c r="DQ316" s="183"/>
      <c r="DR316" s="19"/>
      <c r="DS316" s="19"/>
      <c r="DT316" s="21"/>
      <c r="DU316" s="21"/>
      <c r="DV316" s="21"/>
      <c r="DW316" s="197"/>
      <c r="DX316" s="198"/>
      <c r="DY316" s="183"/>
      <c r="DZ316" s="19"/>
      <c r="EA316" s="19"/>
      <c r="EB316" s="194"/>
      <c r="EC316" s="194"/>
      <c r="ED316" s="194"/>
      <c r="EE316" s="848"/>
      <c r="EF316" s="849"/>
      <c r="EG316" s="195"/>
      <c r="EH316" s="19"/>
      <c r="EI316" s="19"/>
      <c r="EJ316" s="21"/>
      <c r="EK316" s="21"/>
      <c r="EL316" s="21"/>
      <c r="EM316" s="197"/>
      <c r="EN316" s="198"/>
      <c r="EO316" s="183"/>
      <c r="EP316" s="19"/>
      <c r="EQ316" s="19"/>
    </row>
    <row r="317" spans="1:147" ht="37.5" customHeight="1">
      <c r="A317" s="19"/>
      <c r="B317" s="19"/>
      <c r="C317" s="19"/>
      <c r="D317" s="21"/>
      <c r="E317" s="21"/>
      <c r="F317" s="21"/>
      <c r="G317" s="197"/>
      <c r="H317" s="198"/>
      <c r="I317" s="183"/>
      <c r="J317" s="19"/>
      <c r="K317" s="19"/>
      <c r="L317" s="21"/>
      <c r="M317" s="21"/>
      <c r="N317" s="21"/>
      <c r="O317" s="197"/>
      <c r="P317" s="198"/>
      <c r="Q317" s="183"/>
      <c r="R317" s="19"/>
      <c r="S317" s="19"/>
      <c r="T317" s="21"/>
      <c r="U317" s="21"/>
      <c r="V317" s="21"/>
      <c r="W317" s="197"/>
      <c r="X317" s="198"/>
      <c r="Y317" s="183"/>
      <c r="Z317" s="19"/>
      <c r="AA317" s="19"/>
      <c r="AB317" s="21"/>
      <c r="AC317" s="21"/>
      <c r="AD317" s="21"/>
      <c r="AE317" s="197"/>
      <c r="AF317" s="198"/>
      <c r="AG317" s="183"/>
      <c r="AH317" s="19"/>
      <c r="AI317" s="19"/>
      <c r="AJ317" s="21"/>
      <c r="AK317" s="21"/>
      <c r="AL317" s="21"/>
      <c r="AM317" s="197"/>
      <c r="AN317" s="198"/>
      <c r="AO317" s="183"/>
      <c r="AP317" s="19"/>
      <c r="AQ317" s="19"/>
      <c r="AR317" s="21"/>
      <c r="AS317" s="21"/>
      <c r="AT317" s="21"/>
      <c r="AU317" s="197"/>
      <c r="AV317" s="198"/>
      <c r="AW317" s="183"/>
      <c r="AX317" s="19"/>
      <c r="AY317" s="19"/>
      <c r="AZ317" s="21"/>
      <c r="BA317" s="21"/>
      <c r="BB317" s="21"/>
      <c r="BC317" s="197"/>
      <c r="BD317" s="198"/>
      <c r="BE317" s="183"/>
      <c r="BF317" s="19"/>
      <c r="BG317" s="19"/>
      <c r="BH317" s="21"/>
      <c r="BI317" s="21"/>
      <c r="BJ317" s="21"/>
      <c r="BK317" s="197"/>
      <c r="BL317" s="198"/>
      <c r="BM317" s="183"/>
      <c r="BN317" s="19"/>
      <c r="BO317" s="19"/>
      <c r="BP317" s="21"/>
      <c r="BQ317" s="21"/>
      <c r="BR317" s="21"/>
      <c r="BS317" s="197"/>
      <c r="BT317" s="198"/>
      <c r="BU317" s="183"/>
      <c r="BV317" s="19"/>
      <c r="BW317" s="19"/>
      <c r="BX317" s="21"/>
      <c r="BY317" s="21"/>
      <c r="BZ317" s="21"/>
      <c r="CA317" s="197"/>
      <c r="CB317" s="198"/>
      <c r="CC317" s="183"/>
      <c r="CD317" s="19"/>
      <c r="CE317" s="19"/>
      <c r="CF317" s="21"/>
      <c r="CG317" s="21"/>
      <c r="CH317" s="21"/>
      <c r="CI317" s="197"/>
      <c r="CJ317" s="198"/>
      <c r="CK317" s="183"/>
      <c r="CL317" s="19"/>
      <c r="CM317" s="19"/>
      <c r="CN317" s="21"/>
      <c r="CO317" s="21"/>
      <c r="CP317" s="21"/>
      <c r="CQ317" s="197"/>
      <c r="CR317" s="198"/>
      <c r="CS317" s="183"/>
      <c r="CT317" s="19"/>
      <c r="CU317" s="19"/>
      <c r="CV317" s="21"/>
      <c r="CW317" s="21"/>
      <c r="CX317" s="21"/>
      <c r="CY317" s="197"/>
      <c r="CZ317" s="198"/>
      <c r="DA317" s="183"/>
      <c r="DB317" s="19"/>
      <c r="DC317" s="19"/>
      <c r="DD317" s="21"/>
      <c r="DE317" s="21"/>
      <c r="DF317" s="21"/>
      <c r="DG317" s="197"/>
      <c r="DH317" s="198"/>
      <c r="DI317" s="183"/>
      <c r="DJ317" s="19"/>
      <c r="DK317" s="19"/>
      <c r="DL317" s="21"/>
      <c r="DM317" s="21"/>
      <c r="DN317" s="21"/>
      <c r="DO317" s="197"/>
      <c r="DP317" s="198"/>
      <c r="DQ317" s="183"/>
      <c r="DR317" s="19"/>
      <c r="DS317" s="19"/>
      <c r="DT317" s="21"/>
      <c r="DU317" s="21"/>
      <c r="DV317" s="21"/>
      <c r="DW317" s="197"/>
      <c r="DX317" s="198"/>
      <c r="DY317" s="183"/>
      <c r="DZ317" s="19"/>
      <c r="EA317" s="19"/>
      <c r="EB317" s="194"/>
      <c r="EC317" s="194"/>
      <c r="ED317" s="194"/>
      <c r="EE317" s="848"/>
      <c r="EF317" s="849"/>
      <c r="EG317" s="195"/>
      <c r="EH317" s="19"/>
      <c r="EI317" s="19"/>
      <c r="EJ317" s="21"/>
      <c r="EK317" s="21"/>
      <c r="EL317" s="21"/>
      <c r="EM317" s="197"/>
      <c r="EN317" s="198"/>
      <c r="EO317" s="183"/>
      <c r="EP317" s="19"/>
      <c r="EQ317" s="19"/>
    </row>
    <row r="318" spans="1:147" ht="37.5" customHeight="1">
      <c r="A318" s="19"/>
      <c r="B318" s="19"/>
      <c r="C318" s="19"/>
      <c r="D318" s="21"/>
      <c r="E318" s="21"/>
      <c r="F318" s="21"/>
      <c r="G318" s="197"/>
      <c r="H318" s="198"/>
      <c r="I318" s="183"/>
      <c r="J318" s="19"/>
      <c r="K318" s="19"/>
      <c r="L318" s="21"/>
      <c r="M318" s="21"/>
      <c r="N318" s="21"/>
      <c r="O318" s="197"/>
      <c r="P318" s="198"/>
      <c r="Q318" s="183"/>
      <c r="R318" s="19"/>
      <c r="S318" s="19"/>
      <c r="T318" s="21"/>
      <c r="U318" s="21"/>
      <c r="V318" s="21"/>
      <c r="W318" s="197"/>
      <c r="X318" s="198"/>
      <c r="Y318" s="183"/>
      <c r="Z318" s="19"/>
      <c r="AA318" s="19"/>
      <c r="AB318" s="21"/>
      <c r="AC318" s="21"/>
      <c r="AD318" s="21"/>
      <c r="AE318" s="197"/>
      <c r="AF318" s="198"/>
      <c r="AG318" s="183"/>
      <c r="AH318" s="19"/>
      <c r="AI318" s="19"/>
      <c r="AJ318" s="21"/>
      <c r="AK318" s="21"/>
      <c r="AL318" s="21"/>
      <c r="AM318" s="197"/>
      <c r="AN318" s="198"/>
      <c r="AO318" s="183"/>
      <c r="AP318" s="19"/>
      <c r="AQ318" s="19"/>
      <c r="AR318" s="21"/>
      <c r="AS318" s="21"/>
      <c r="AT318" s="21"/>
      <c r="AU318" s="197"/>
      <c r="AV318" s="198"/>
      <c r="AW318" s="183"/>
      <c r="AX318" s="19"/>
      <c r="AY318" s="19"/>
      <c r="AZ318" s="21"/>
      <c r="BA318" s="21"/>
      <c r="BB318" s="21"/>
      <c r="BC318" s="197"/>
      <c r="BD318" s="198"/>
      <c r="BE318" s="183"/>
      <c r="BF318" s="19"/>
      <c r="BG318" s="19"/>
      <c r="BH318" s="21"/>
      <c r="BI318" s="21"/>
      <c r="BJ318" s="21"/>
      <c r="BK318" s="197"/>
      <c r="BL318" s="198"/>
      <c r="BM318" s="183"/>
      <c r="BN318" s="19"/>
      <c r="BO318" s="19"/>
      <c r="BP318" s="21"/>
      <c r="BQ318" s="21"/>
      <c r="BR318" s="21"/>
      <c r="BS318" s="197"/>
      <c r="BT318" s="198"/>
      <c r="BU318" s="183"/>
      <c r="BV318" s="19"/>
      <c r="BW318" s="19"/>
      <c r="BX318" s="21"/>
      <c r="BY318" s="21"/>
      <c r="BZ318" s="21"/>
      <c r="CA318" s="197"/>
      <c r="CB318" s="198"/>
      <c r="CC318" s="183"/>
      <c r="CD318" s="19"/>
      <c r="CE318" s="19"/>
      <c r="CF318" s="21"/>
      <c r="CG318" s="21"/>
      <c r="CH318" s="21"/>
      <c r="CI318" s="197"/>
      <c r="CJ318" s="198"/>
      <c r="CK318" s="183"/>
      <c r="CL318" s="19"/>
      <c r="CM318" s="19"/>
      <c r="CN318" s="21"/>
      <c r="CO318" s="21"/>
      <c r="CP318" s="21"/>
      <c r="CQ318" s="197"/>
      <c r="CR318" s="198"/>
      <c r="CS318" s="183"/>
      <c r="CT318" s="19"/>
      <c r="CU318" s="19"/>
      <c r="CV318" s="21"/>
      <c r="CW318" s="21"/>
      <c r="CX318" s="21"/>
      <c r="CY318" s="197"/>
      <c r="CZ318" s="198"/>
      <c r="DA318" s="183"/>
      <c r="DB318" s="19"/>
      <c r="DC318" s="19"/>
      <c r="DD318" s="21"/>
      <c r="DE318" s="21"/>
      <c r="DF318" s="21"/>
      <c r="DG318" s="197"/>
      <c r="DH318" s="198"/>
      <c r="DI318" s="183"/>
      <c r="DJ318" s="19"/>
      <c r="DK318" s="19"/>
      <c r="DL318" s="21"/>
      <c r="DM318" s="21"/>
      <c r="DN318" s="21"/>
      <c r="DO318" s="197"/>
      <c r="DP318" s="198"/>
      <c r="DQ318" s="183"/>
      <c r="DR318" s="19"/>
      <c r="DS318" s="19"/>
      <c r="DT318" s="21"/>
      <c r="DU318" s="21"/>
      <c r="DV318" s="21"/>
      <c r="DW318" s="197"/>
      <c r="DX318" s="198"/>
      <c r="DY318" s="183"/>
      <c r="DZ318" s="19"/>
      <c r="EA318" s="19"/>
      <c r="EB318" s="194"/>
      <c r="EC318" s="194"/>
      <c r="ED318" s="194"/>
      <c r="EE318" s="848"/>
      <c r="EF318" s="849"/>
      <c r="EG318" s="195"/>
      <c r="EH318" s="19"/>
      <c r="EI318" s="19"/>
      <c r="EJ318" s="21"/>
      <c r="EK318" s="21"/>
      <c r="EL318" s="21"/>
      <c r="EM318" s="197"/>
      <c r="EN318" s="198"/>
      <c r="EO318" s="183"/>
      <c r="EP318" s="19"/>
      <c r="EQ318" s="19"/>
    </row>
    <row r="319" spans="1:147" ht="37.5" customHeight="1">
      <c r="A319" s="19"/>
      <c r="B319" s="19"/>
      <c r="C319" s="19"/>
      <c r="D319" s="21"/>
      <c r="E319" s="21"/>
      <c r="F319" s="21"/>
      <c r="G319" s="197"/>
      <c r="H319" s="198"/>
      <c r="I319" s="183"/>
      <c r="J319" s="19"/>
      <c r="K319" s="19"/>
      <c r="L319" s="21"/>
      <c r="M319" s="21"/>
      <c r="N319" s="21"/>
      <c r="O319" s="197"/>
      <c r="P319" s="198"/>
      <c r="Q319" s="183"/>
      <c r="R319" s="19"/>
      <c r="S319" s="19"/>
      <c r="T319" s="21"/>
      <c r="U319" s="21"/>
      <c r="V319" s="21"/>
      <c r="W319" s="197"/>
      <c r="X319" s="198"/>
      <c r="Y319" s="183"/>
      <c r="Z319" s="19"/>
      <c r="AA319" s="19"/>
      <c r="AB319" s="21"/>
      <c r="AC319" s="21"/>
      <c r="AD319" s="21"/>
      <c r="AE319" s="197"/>
      <c r="AF319" s="198"/>
      <c r="AG319" s="183"/>
      <c r="AH319" s="19"/>
      <c r="AI319" s="19"/>
      <c r="AJ319" s="21"/>
      <c r="AK319" s="21"/>
      <c r="AL319" s="21"/>
      <c r="AM319" s="197"/>
      <c r="AN319" s="198"/>
      <c r="AO319" s="183"/>
      <c r="AP319" s="19"/>
      <c r="AQ319" s="19"/>
      <c r="AR319" s="21"/>
      <c r="AS319" s="21"/>
      <c r="AT319" s="21"/>
      <c r="AU319" s="197"/>
      <c r="AV319" s="198"/>
      <c r="AW319" s="183"/>
      <c r="AX319" s="19"/>
      <c r="AY319" s="19"/>
      <c r="AZ319" s="21"/>
      <c r="BA319" s="21"/>
      <c r="BB319" s="21"/>
      <c r="BC319" s="197"/>
      <c r="BD319" s="198"/>
      <c r="BE319" s="183"/>
      <c r="BF319" s="19"/>
      <c r="BG319" s="19"/>
      <c r="BH319" s="21"/>
      <c r="BI319" s="21"/>
      <c r="BJ319" s="21"/>
      <c r="BK319" s="197"/>
      <c r="BL319" s="198"/>
      <c r="BM319" s="183"/>
      <c r="BN319" s="19"/>
      <c r="BO319" s="19"/>
      <c r="BP319" s="21"/>
      <c r="BQ319" s="21"/>
      <c r="BR319" s="21"/>
      <c r="BS319" s="197"/>
      <c r="BT319" s="198"/>
      <c r="BU319" s="183"/>
      <c r="BV319" s="19"/>
      <c r="BW319" s="19"/>
      <c r="BX319" s="21"/>
      <c r="BY319" s="21"/>
      <c r="BZ319" s="21"/>
      <c r="CA319" s="197"/>
      <c r="CB319" s="198"/>
      <c r="CC319" s="183"/>
      <c r="CD319" s="19"/>
      <c r="CE319" s="19"/>
      <c r="CF319" s="21"/>
      <c r="CG319" s="21"/>
      <c r="CH319" s="21"/>
      <c r="CI319" s="197"/>
      <c r="CJ319" s="198"/>
      <c r="CK319" s="183"/>
      <c r="CL319" s="19"/>
      <c r="CM319" s="19"/>
      <c r="CN319" s="21"/>
      <c r="CO319" s="21"/>
      <c r="CP319" s="21"/>
      <c r="CQ319" s="197"/>
      <c r="CR319" s="198"/>
      <c r="CS319" s="183"/>
      <c r="CT319" s="19"/>
      <c r="CU319" s="19"/>
      <c r="CV319" s="21"/>
      <c r="CW319" s="21"/>
      <c r="CX319" s="21"/>
      <c r="CY319" s="197"/>
      <c r="CZ319" s="198"/>
      <c r="DA319" s="183"/>
      <c r="DB319" s="19"/>
      <c r="DC319" s="19"/>
      <c r="DD319" s="21"/>
      <c r="DE319" s="21"/>
      <c r="DF319" s="21"/>
      <c r="DG319" s="197"/>
      <c r="DH319" s="198"/>
      <c r="DI319" s="183"/>
      <c r="DJ319" s="19"/>
      <c r="DK319" s="19"/>
      <c r="DL319" s="21"/>
      <c r="DM319" s="21"/>
      <c r="DN319" s="21"/>
      <c r="DO319" s="197"/>
      <c r="DP319" s="198"/>
      <c r="DQ319" s="183"/>
      <c r="DR319" s="19"/>
      <c r="DS319" s="19"/>
      <c r="DT319" s="21"/>
      <c r="DU319" s="21"/>
      <c r="DV319" s="21"/>
      <c r="DW319" s="197"/>
      <c r="DX319" s="198"/>
      <c r="DY319" s="183"/>
      <c r="DZ319" s="19"/>
      <c r="EA319" s="19"/>
      <c r="EB319" s="194"/>
      <c r="EC319" s="194"/>
      <c r="ED319" s="194"/>
      <c r="EE319" s="848"/>
      <c r="EF319" s="849"/>
      <c r="EG319" s="195"/>
      <c r="EH319" s="19"/>
      <c r="EI319" s="19"/>
      <c r="EJ319" s="21"/>
      <c r="EK319" s="21"/>
      <c r="EL319" s="21"/>
      <c r="EM319" s="197"/>
      <c r="EN319" s="198"/>
      <c r="EO319" s="183"/>
      <c r="EP319" s="19"/>
      <c r="EQ319" s="19"/>
    </row>
    <row r="320" spans="1:147" ht="37.5" customHeight="1">
      <c r="A320" s="19"/>
      <c r="B320" s="19"/>
      <c r="C320" s="19"/>
      <c r="D320" s="21"/>
      <c r="E320" s="21"/>
      <c r="F320" s="21"/>
      <c r="G320" s="197"/>
      <c r="H320" s="198"/>
      <c r="I320" s="183"/>
      <c r="J320" s="19"/>
      <c r="K320" s="19"/>
      <c r="L320" s="21"/>
      <c r="M320" s="21"/>
      <c r="N320" s="21"/>
      <c r="O320" s="197"/>
      <c r="P320" s="198"/>
      <c r="Q320" s="183"/>
      <c r="R320" s="19"/>
      <c r="S320" s="19"/>
      <c r="T320" s="21"/>
      <c r="U320" s="21"/>
      <c r="V320" s="21"/>
      <c r="W320" s="197"/>
      <c r="X320" s="198"/>
      <c r="Y320" s="183"/>
      <c r="Z320" s="19"/>
      <c r="AA320" s="19"/>
      <c r="AB320" s="21"/>
      <c r="AC320" s="21"/>
      <c r="AD320" s="21"/>
      <c r="AE320" s="197"/>
      <c r="AF320" s="198"/>
      <c r="AG320" s="183"/>
      <c r="AH320" s="19"/>
      <c r="AI320" s="19"/>
      <c r="AJ320" s="21"/>
      <c r="AK320" s="21"/>
      <c r="AL320" s="21"/>
      <c r="AM320" s="197"/>
      <c r="AN320" s="198"/>
      <c r="AO320" s="183"/>
      <c r="AP320" s="19"/>
      <c r="AQ320" s="19"/>
      <c r="AR320" s="21"/>
      <c r="AS320" s="21"/>
      <c r="AT320" s="21"/>
      <c r="AU320" s="197"/>
      <c r="AV320" s="198"/>
      <c r="AW320" s="183"/>
      <c r="AX320" s="19"/>
      <c r="AY320" s="19"/>
      <c r="AZ320" s="21"/>
      <c r="BA320" s="21"/>
      <c r="BB320" s="21"/>
      <c r="BC320" s="197"/>
      <c r="BD320" s="198"/>
      <c r="BE320" s="183"/>
      <c r="BF320" s="19"/>
      <c r="BG320" s="19"/>
      <c r="BH320" s="21"/>
      <c r="BI320" s="21"/>
      <c r="BJ320" s="21"/>
      <c r="BK320" s="197"/>
      <c r="BL320" s="198"/>
      <c r="BM320" s="183"/>
      <c r="BN320" s="19"/>
      <c r="BO320" s="19"/>
      <c r="BP320" s="21"/>
      <c r="BQ320" s="21"/>
      <c r="BR320" s="21"/>
      <c r="BS320" s="197"/>
      <c r="BT320" s="198"/>
      <c r="BU320" s="183"/>
      <c r="BV320" s="19"/>
      <c r="BW320" s="19"/>
      <c r="BX320" s="21"/>
      <c r="BY320" s="21"/>
      <c r="BZ320" s="21"/>
      <c r="CA320" s="197"/>
      <c r="CB320" s="198"/>
      <c r="CC320" s="183"/>
      <c r="CD320" s="19"/>
      <c r="CE320" s="19"/>
      <c r="CF320" s="21"/>
      <c r="CG320" s="21"/>
      <c r="CH320" s="21"/>
      <c r="CI320" s="197"/>
      <c r="CJ320" s="198"/>
      <c r="CK320" s="183"/>
      <c r="CL320" s="19"/>
      <c r="CM320" s="19"/>
      <c r="CN320" s="21"/>
      <c r="CO320" s="21"/>
      <c r="CP320" s="21"/>
      <c r="CQ320" s="197"/>
      <c r="CR320" s="198"/>
      <c r="CS320" s="183"/>
      <c r="CT320" s="19"/>
      <c r="CU320" s="19"/>
      <c r="CV320" s="21"/>
      <c r="CW320" s="21"/>
      <c r="CX320" s="21"/>
      <c r="CY320" s="197"/>
      <c r="CZ320" s="198"/>
      <c r="DA320" s="183"/>
      <c r="DB320" s="19"/>
      <c r="DC320" s="19"/>
      <c r="DD320" s="21"/>
      <c r="DE320" s="21"/>
      <c r="DF320" s="21"/>
      <c r="DG320" s="197"/>
      <c r="DH320" s="198"/>
      <c r="DI320" s="183"/>
      <c r="DJ320" s="19"/>
      <c r="DK320" s="19"/>
      <c r="DL320" s="21"/>
      <c r="DM320" s="21"/>
      <c r="DN320" s="21"/>
      <c r="DO320" s="197"/>
      <c r="DP320" s="198"/>
      <c r="DQ320" s="183"/>
      <c r="DR320" s="19"/>
      <c r="DS320" s="19"/>
      <c r="DT320" s="21"/>
      <c r="DU320" s="21"/>
      <c r="DV320" s="21"/>
      <c r="DW320" s="197"/>
      <c r="DX320" s="198"/>
      <c r="DY320" s="183"/>
      <c r="DZ320" s="19"/>
      <c r="EA320" s="19"/>
      <c r="EB320" s="194"/>
      <c r="EC320" s="194"/>
      <c r="ED320" s="194"/>
      <c r="EE320" s="848"/>
      <c r="EF320" s="849"/>
      <c r="EG320" s="195"/>
      <c r="EH320" s="19"/>
      <c r="EI320" s="19"/>
      <c r="EJ320" s="21"/>
      <c r="EK320" s="21"/>
      <c r="EL320" s="21"/>
      <c r="EM320" s="197"/>
      <c r="EN320" s="198"/>
      <c r="EO320" s="183"/>
      <c r="EP320" s="19"/>
      <c r="EQ320" s="19"/>
    </row>
    <row r="321" spans="1:147" ht="37.5" customHeight="1">
      <c r="A321" s="19"/>
      <c r="B321" s="19"/>
      <c r="C321" s="19"/>
      <c r="D321" s="21"/>
      <c r="E321" s="21"/>
      <c r="F321" s="21"/>
      <c r="G321" s="197"/>
      <c r="H321" s="198"/>
      <c r="I321" s="183"/>
      <c r="J321" s="19"/>
      <c r="K321" s="19"/>
      <c r="L321" s="21"/>
      <c r="M321" s="21"/>
      <c r="N321" s="21"/>
      <c r="O321" s="197"/>
      <c r="P321" s="198"/>
      <c r="Q321" s="183"/>
      <c r="R321" s="19"/>
      <c r="S321" s="19"/>
      <c r="T321" s="21"/>
      <c r="U321" s="21"/>
      <c r="V321" s="21"/>
      <c r="W321" s="197"/>
      <c r="X321" s="198"/>
      <c r="Y321" s="183"/>
      <c r="Z321" s="19"/>
      <c r="AA321" s="19"/>
      <c r="AB321" s="21"/>
      <c r="AC321" s="21"/>
      <c r="AD321" s="21"/>
      <c r="AE321" s="197"/>
      <c r="AF321" s="198"/>
      <c r="AG321" s="183"/>
      <c r="AH321" s="19"/>
      <c r="AI321" s="19"/>
      <c r="AJ321" s="21"/>
      <c r="AK321" s="21"/>
      <c r="AL321" s="21"/>
      <c r="AM321" s="197"/>
      <c r="AN321" s="198"/>
      <c r="AO321" s="183"/>
      <c r="AP321" s="19"/>
      <c r="AQ321" s="19"/>
      <c r="AR321" s="21"/>
      <c r="AS321" s="21"/>
      <c r="AT321" s="21"/>
      <c r="AU321" s="197"/>
      <c r="AV321" s="198"/>
      <c r="AW321" s="183"/>
      <c r="AX321" s="19"/>
      <c r="AY321" s="19"/>
      <c r="AZ321" s="21"/>
      <c r="BA321" s="21"/>
      <c r="BB321" s="21"/>
      <c r="BC321" s="197"/>
      <c r="BD321" s="198"/>
      <c r="BE321" s="183"/>
      <c r="BF321" s="19"/>
      <c r="BG321" s="19"/>
      <c r="BH321" s="21"/>
      <c r="BI321" s="21"/>
      <c r="BJ321" s="21"/>
      <c r="BK321" s="197"/>
      <c r="BL321" s="198"/>
      <c r="BM321" s="183"/>
      <c r="BN321" s="19"/>
      <c r="BO321" s="19"/>
      <c r="BP321" s="21"/>
      <c r="BQ321" s="21"/>
      <c r="BR321" s="21"/>
      <c r="BS321" s="197"/>
      <c r="BT321" s="198"/>
      <c r="BU321" s="183"/>
      <c r="BV321" s="19"/>
      <c r="BW321" s="19"/>
      <c r="BX321" s="21"/>
      <c r="BY321" s="21"/>
      <c r="BZ321" s="21"/>
      <c r="CA321" s="197"/>
      <c r="CB321" s="198"/>
      <c r="CC321" s="183"/>
      <c r="CD321" s="19"/>
      <c r="CE321" s="19"/>
      <c r="CF321" s="21"/>
      <c r="CG321" s="21"/>
      <c r="CH321" s="21"/>
      <c r="CI321" s="197"/>
      <c r="CJ321" s="198"/>
      <c r="CK321" s="183"/>
      <c r="CL321" s="19"/>
      <c r="CM321" s="19"/>
      <c r="CN321" s="21"/>
      <c r="CO321" s="21"/>
      <c r="CP321" s="21"/>
      <c r="CQ321" s="197"/>
      <c r="CR321" s="198"/>
      <c r="CS321" s="183"/>
      <c r="CT321" s="19"/>
      <c r="CU321" s="19"/>
      <c r="CV321" s="21"/>
      <c r="CW321" s="21"/>
      <c r="CX321" s="21"/>
      <c r="CY321" s="197"/>
      <c r="CZ321" s="198"/>
      <c r="DA321" s="183"/>
      <c r="DB321" s="19"/>
      <c r="DC321" s="19"/>
      <c r="DD321" s="21"/>
      <c r="DE321" s="21"/>
      <c r="DF321" s="21"/>
      <c r="DG321" s="197"/>
      <c r="DH321" s="198"/>
      <c r="DI321" s="183"/>
      <c r="DJ321" s="19"/>
      <c r="DK321" s="19"/>
      <c r="DL321" s="21"/>
      <c r="DM321" s="21"/>
      <c r="DN321" s="21"/>
      <c r="DO321" s="197"/>
      <c r="DP321" s="198"/>
      <c r="DQ321" s="183"/>
      <c r="DR321" s="19"/>
      <c r="DS321" s="19"/>
      <c r="DT321" s="21"/>
      <c r="DU321" s="21"/>
      <c r="DV321" s="21"/>
      <c r="DW321" s="197"/>
      <c r="DX321" s="198"/>
      <c r="DY321" s="183"/>
      <c r="DZ321" s="19"/>
      <c r="EA321" s="19"/>
      <c r="EB321" s="194"/>
      <c r="EC321" s="194"/>
      <c r="ED321" s="194"/>
      <c r="EE321" s="848"/>
      <c r="EF321" s="849"/>
      <c r="EG321" s="195"/>
      <c r="EH321" s="19"/>
      <c r="EI321" s="19"/>
      <c r="EJ321" s="21"/>
      <c r="EK321" s="21"/>
      <c r="EL321" s="21"/>
      <c r="EM321" s="197"/>
      <c r="EN321" s="198"/>
      <c r="EO321" s="183"/>
      <c r="EP321" s="19"/>
      <c r="EQ321" s="19"/>
    </row>
    <row r="322" spans="1:147" ht="37.5" customHeight="1">
      <c r="A322" s="19"/>
      <c r="B322" s="19"/>
      <c r="C322" s="19"/>
      <c r="D322" s="21"/>
      <c r="E322" s="21"/>
      <c r="F322" s="21"/>
      <c r="G322" s="197"/>
      <c r="H322" s="198"/>
      <c r="I322" s="183"/>
      <c r="J322" s="19"/>
      <c r="K322" s="19"/>
      <c r="L322" s="21"/>
      <c r="M322" s="21"/>
      <c r="N322" s="21"/>
      <c r="O322" s="197"/>
      <c r="P322" s="198"/>
      <c r="Q322" s="183"/>
      <c r="R322" s="19"/>
      <c r="S322" s="19"/>
      <c r="T322" s="21"/>
      <c r="U322" s="21"/>
      <c r="V322" s="21"/>
      <c r="W322" s="197"/>
      <c r="X322" s="198"/>
      <c r="Y322" s="183"/>
      <c r="Z322" s="19"/>
      <c r="AA322" s="19"/>
      <c r="AB322" s="21"/>
      <c r="AC322" s="21"/>
      <c r="AD322" s="21"/>
      <c r="AE322" s="197"/>
      <c r="AF322" s="198"/>
      <c r="AG322" s="183"/>
      <c r="AH322" s="19"/>
      <c r="AI322" s="19"/>
      <c r="AJ322" s="21"/>
      <c r="AK322" s="21"/>
      <c r="AL322" s="21"/>
      <c r="AM322" s="197"/>
      <c r="AN322" s="198"/>
      <c r="AO322" s="183"/>
      <c r="AP322" s="19"/>
      <c r="AQ322" s="19"/>
      <c r="AR322" s="21"/>
      <c r="AS322" s="21"/>
      <c r="AT322" s="21"/>
      <c r="AU322" s="197"/>
      <c r="AV322" s="198"/>
      <c r="AW322" s="183"/>
      <c r="AX322" s="19"/>
      <c r="AY322" s="19"/>
      <c r="AZ322" s="21"/>
      <c r="BA322" s="21"/>
      <c r="BB322" s="21"/>
      <c r="BC322" s="197"/>
      <c r="BD322" s="198"/>
      <c r="BE322" s="183"/>
      <c r="BF322" s="19"/>
      <c r="BG322" s="19"/>
      <c r="BH322" s="21"/>
      <c r="BI322" s="21"/>
      <c r="BJ322" s="21"/>
      <c r="BK322" s="197"/>
      <c r="BL322" s="198"/>
      <c r="BM322" s="183"/>
      <c r="BN322" s="19"/>
      <c r="BO322" s="19"/>
      <c r="BP322" s="21"/>
      <c r="BQ322" s="21"/>
      <c r="BR322" s="21"/>
      <c r="BS322" s="197"/>
      <c r="BT322" s="198"/>
      <c r="BU322" s="183"/>
      <c r="BV322" s="19"/>
      <c r="BW322" s="19"/>
      <c r="BX322" s="21"/>
      <c r="BY322" s="21"/>
      <c r="BZ322" s="21"/>
      <c r="CA322" s="197"/>
      <c r="CB322" s="198"/>
      <c r="CC322" s="183"/>
      <c r="CD322" s="19"/>
      <c r="CE322" s="19"/>
      <c r="CF322" s="21"/>
      <c r="CG322" s="21"/>
      <c r="CH322" s="21"/>
      <c r="CI322" s="197"/>
      <c r="CJ322" s="198"/>
      <c r="CK322" s="183"/>
      <c r="CL322" s="19"/>
      <c r="CM322" s="19"/>
      <c r="CN322" s="21"/>
      <c r="CO322" s="21"/>
      <c r="CP322" s="21"/>
      <c r="CQ322" s="197"/>
      <c r="CR322" s="198"/>
      <c r="CS322" s="183"/>
      <c r="CT322" s="19"/>
      <c r="CU322" s="19"/>
      <c r="CV322" s="21"/>
      <c r="CW322" s="21"/>
      <c r="CX322" s="21"/>
      <c r="CY322" s="197"/>
      <c r="CZ322" s="198"/>
      <c r="DA322" s="183"/>
      <c r="DB322" s="19"/>
      <c r="DC322" s="19"/>
      <c r="DD322" s="21"/>
      <c r="DE322" s="21"/>
      <c r="DF322" s="21"/>
      <c r="DG322" s="197"/>
      <c r="DH322" s="198"/>
      <c r="DI322" s="183"/>
      <c r="DJ322" s="19"/>
      <c r="DK322" s="19"/>
      <c r="DL322" s="21"/>
      <c r="DM322" s="21"/>
      <c r="DN322" s="21"/>
      <c r="DO322" s="197"/>
      <c r="DP322" s="198"/>
      <c r="DQ322" s="183"/>
      <c r="DR322" s="19"/>
      <c r="DS322" s="19"/>
      <c r="DT322" s="21"/>
      <c r="DU322" s="21"/>
      <c r="DV322" s="21"/>
      <c r="DW322" s="197"/>
      <c r="DX322" s="198"/>
      <c r="DY322" s="183"/>
      <c r="DZ322" s="19"/>
      <c r="EA322" s="19"/>
      <c r="EB322" s="194"/>
      <c r="EC322" s="194"/>
      <c r="ED322" s="194"/>
      <c r="EE322" s="848"/>
      <c r="EF322" s="849"/>
      <c r="EG322" s="195"/>
      <c r="EH322" s="19"/>
      <c r="EI322" s="19"/>
      <c r="EJ322" s="21"/>
      <c r="EK322" s="21"/>
      <c r="EL322" s="21"/>
      <c r="EM322" s="197"/>
      <c r="EN322" s="198"/>
      <c r="EO322" s="183"/>
      <c r="EP322" s="19"/>
      <c r="EQ322" s="19"/>
    </row>
    <row r="323" spans="1:147" ht="37.5" customHeight="1">
      <c r="A323" s="19"/>
      <c r="B323" s="19"/>
      <c r="C323" s="19"/>
      <c r="D323" s="21"/>
      <c r="E323" s="21"/>
      <c r="F323" s="21"/>
      <c r="G323" s="197"/>
      <c r="H323" s="198"/>
      <c r="I323" s="183"/>
      <c r="J323" s="19"/>
      <c r="K323" s="19"/>
      <c r="L323" s="21"/>
      <c r="M323" s="21"/>
      <c r="N323" s="21"/>
      <c r="O323" s="197"/>
      <c r="P323" s="198"/>
      <c r="Q323" s="183"/>
      <c r="R323" s="19"/>
      <c r="S323" s="19"/>
      <c r="T323" s="21"/>
      <c r="U323" s="21"/>
      <c r="V323" s="21"/>
      <c r="W323" s="197"/>
      <c r="X323" s="198"/>
      <c r="Y323" s="183"/>
      <c r="Z323" s="19"/>
      <c r="AA323" s="19"/>
      <c r="AB323" s="21"/>
      <c r="AC323" s="21"/>
      <c r="AD323" s="21"/>
      <c r="AE323" s="197"/>
      <c r="AF323" s="198"/>
      <c r="AG323" s="183"/>
      <c r="AH323" s="19"/>
      <c r="AI323" s="19"/>
      <c r="AJ323" s="21"/>
      <c r="AK323" s="21"/>
      <c r="AL323" s="21"/>
      <c r="AM323" s="197"/>
      <c r="AN323" s="198"/>
      <c r="AO323" s="183"/>
      <c r="AP323" s="19"/>
      <c r="AQ323" s="19"/>
      <c r="AR323" s="21"/>
      <c r="AS323" s="21"/>
      <c r="AT323" s="21"/>
      <c r="AU323" s="197"/>
      <c r="AV323" s="198"/>
      <c r="AW323" s="183"/>
      <c r="AX323" s="19"/>
      <c r="AY323" s="19"/>
      <c r="AZ323" s="21"/>
      <c r="BA323" s="21"/>
      <c r="BB323" s="21"/>
      <c r="BC323" s="197"/>
      <c r="BD323" s="198"/>
      <c r="BE323" s="183"/>
      <c r="BF323" s="19"/>
      <c r="BG323" s="19"/>
      <c r="BH323" s="21"/>
      <c r="BI323" s="21"/>
      <c r="BJ323" s="21"/>
      <c r="BK323" s="197"/>
      <c r="BL323" s="198"/>
      <c r="BM323" s="183"/>
      <c r="BN323" s="19"/>
      <c r="BO323" s="19"/>
      <c r="BP323" s="21"/>
      <c r="BQ323" s="21"/>
      <c r="BR323" s="21"/>
      <c r="BS323" s="197"/>
      <c r="BT323" s="198"/>
      <c r="BU323" s="183"/>
      <c r="BV323" s="19"/>
      <c r="BW323" s="19"/>
      <c r="BX323" s="21"/>
      <c r="BY323" s="21"/>
      <c r="BZ323" s="21"/>
      <c r="CA323" s="197"/>
      <c r="CB323" s="198"/>
      <c r="CC323" s="183"/>
      <c r="CD323" s="19"/>
      <c r="CE323" s="19"/>
      <c r="CF323" s="21"/>
      <c r="CG323" s="21"/>
      <c r="CH323" s="21"/>
      <c r="CI323" s="197"/>
      <c r="CJ323" s="198"/>
      <c r="CK323" s="183"/>
      <c r="CL323" s="19"/>
      <c r="CM323" s="19"/>
      <c r="CN323" s="21"/>
      <c r="CO323" s="21"/>
      <c r="CP323" s="21"/>
      <c r="CQ323" s="197"/>
      <c r="CR323" s="198"/>
      <c r="CS323" s="183"/>
      <c r="CT323" s="19"/>
      <c r="CU323" s="19"/>
      <c r="CV323" s="21"/>
      <c r="CW323" s="21"/>
      <c r="CX323" s="21"/>
      <c r="CY323" s="197"/>
      <c r="CZ323" s="198"/>
      <c r="DA323" s="183"/>
      <c r="DB323" s="19"/>
      <c r="DC323" s="19"/>
      <c r="DD323" s="21"/>
      <c r="DE323" s="21"/>
      <c r="DF323" s="21"/>
      <c r="DG323" s="197"/>
      <c r="DH323" s="198"/>
      <c r="DI323" s="183"/>
      <c r="DJ323" s="19"/>
      <c r="DK323" s="19"/>
      <c r="DL323" s="21"/>
      <c r="DM323" s="21"/>
      <c r="DN323" s="21"/>
      <c r="DO323" s="197"/>
      <c r="DP323" s="198"/>
      <c r="DQ323" s="183"/>
      <c r="DR323" s="19"/>
      <c r="DS323" s="19"/>
      <c r="DT323" s="21"/>
      <c r="DU323" s="21"/>
      <c r="DV323" s="21"/>
      <c r="DW323" s="197"/>
      <c r="DX323" s="198"/>
      <c r="DY323" s="183"/>
      <c r="DZ323" s="19"/>
      <c r="EA323" s="19"/>
      <c r="EB323" s="194"/>
      <c r="EC323" s="194"/>
      <c r="ED323" s="194"/>
      <c r="EE323" s="848"/>
      <c r="EF323" s="849"/>
      <c r="EG323" s="195"/>
      <c r="EH323" s="19"/>
      <c r="EI323" s="19"/>
      <c r="EJ323" s="21"/>
      <c r="EK323" s="21"/>
      <c r="EL323" s="21"/>
      <c r="EM323" s="197"/>
      <c r="EN323" s="198"/>
      <c r="EO323" s="183"/>
      <c r="EP323" s="19"/>
      <c r="EQ323" s="19"/>
    </row>
    <row r="324" spans="1:147" ht="37.5" customHeight="1">
      <c r="A324" s="19"/>
      <c r="B324" s="19"/>
      <c r="C324" s="19"/>
      <c r="D324" s="21"/>
      <c r="E324" s="21"/>
      <c r="F324" s="21"/>
      <c r="G324" s="197"/>
      <c r="H324" s="198"/>
      <c r="I324" s="183"/>
      <c r="J324" s="19"/>
      <c r="K324" s="19"/>
      <c r="L324" s="21"/>
      <c r="M324" s="21"/>
      <c r="N324" s="21"/>
      <c r="O324" s="197"/>
      <c r="P324" s="198"/>
      <c r="Q324" s="183"/>
      <c r="R324" s="19"/>
      <c r="S324" s="19"/>
      <c r="T324" s="21"/>
      <c r="U324" s="21"/>
      <c r="V324" s="21"/>
      <c r="W324" s="197"/>
      <c r="X324" s="198"/>
      <c r="Y324" s="183"/>
      <c r="Z324" s="19"/>
      <c r="AA324" s="19"/>
      <c r="AB324" s="21"/>
      <c r="AC324" s="21"/>
      <c r="AD324" s="21"/>
      <c r="AE324" s="197"/>
      <c r="AF324" s="198"/>
      <c r="AG324" s="183"/>
      <c r="AH324" s="19"/>
      <c r="AI324" s="19"/>
      <c r="AJ324" s="21"/>
      <c r="AK324" s="21"/>
      <c r="AL324" s="21"/>
      <c r="AM324" s="197"/>
      <c r="AN324" s="198"/>
      <c r="AO324" s="183"/>
      <c r="AP324" s="19"/>
      <c r="AQ324" s="19"/>
      <c r="AR324" s="21"/>
      <c r="AS324" s="21"/>
      <c r="AT324" s="21"/>
      <c r="AU324" s="197"/>
      <c r="AV324" s="198"/>
      <c r="AW324" s="183"/>
      <c r="AX324" s="19"/>
      <c r="AY324" s="19"/>
      <c r="AZ324" s="21"/>
      <c r="BA324" s="21"/>
      <c r="BB324" s="21"/>
      <c r="BC324" s="197"/>
      <c r="BD324" s="198"/>
      <c r="BE324" s="183"/>
      <c r="BF324" s="19"/>
      <c r="BG324" s="19"/>
      <c r="BH324" s="21"/>
      <c r="BI324" s="21"/>
      <c r="BJ324" s="21"/>
      <c r="BK324" s="197"/>
      <c r="BL324" s="198"/>
      <c r="BM324" s="183"/>
      <c r="BN324" s="19"/>
      <c r="BO324" s="19"/>
      <c r="BP324" s="21"/>
      <c r="BQ324" s="21"/>
      <c r="BR324" s="21"/>
      <c r="BS324" s="197"/>
      <c r="BT324" s="198"/>
      <c r="BU324" s="183"/>
      <c r="BV324" s="19"/>
      <c r="BW324" s="19"/>
      <c r="BX324" s="21"/>
      <c r="BY324" s="21"/>
      <c r="BZ324" s="21"/>
      <c r="CA324" s="197"/>
      <c r="CB324" s="198"/>
      <c r="CC324" s="183"/>
      <c r="CD324" s="19"/>
      <c r="CE324" s="19"/>
      <c r="CF324" s="21"/>
      <c r="CG324" s="21"/>
      <c r="CH324" s="21"/>
      <c r="CI324" s="197"/>
      <c r="CJ324" s="198"/>
      <c r="CK324" s="183"/>
      <c r="CL324" s="19"/>
      <c r="CM324" s="19"/>
      <c r="CN324" s="21"/>
      <c r="CO324" s="21"/>
      <c r="CP324" s="21"/>
      <c r="CQ324" s="197"/>
      <c r="CR324" s="198"/>
      <c r="CS324" s="183"/>
      <c r="CT324" s="19"/>
      <c r="CU324" s="19"/>
      <c r="CV324" s="21"/>
      <c r="CW324" s="21"/>
      <c r="CX324" s="21"/>
      <c r="CY324" s="197"/>
      <c r="CZ324" s="198"/>
      <c r="DA324" s="183"/>
      <c r="DB324" s="19"/>
      <c r="DC324" s="19"/>
      <c r="DD324" s="21"/>
      <c r="DE324" s="21"/>
      <c r="DF324" s="21"/>
      <c r="DG324" s="197"/>
      <c r="DH324" s="198"/>
      <c r="DI324" s="183"/>
      <c r="DJ324" s="19"/>
      <c r="DK324" s="19"/>
      <c r="DL324" s="21"/>
      <c r="DM324" s="21"/>
      <c r="DN324" s="21"/>
      <c r="DO324" s="197"/>
      <c r="DP324" s="198"/>
      <c r="DQ324" s="183"/>
      <c r="DR324" s="19"/>
      <c r="DS324" s="19"/>
      <c r="DT324" s="21"/>
      <c r="DU324" s="21"/>
      <c r="DV324" s="21"/>
      <c r="DW324" s="197"/>
      <c r="DX324" s="198"/>
      <c r="DY324" s="183"/>
      <c r="DZ324" s="19"/>
      <c r="EA324" s="19"/>
      <c r="EB324" s="194"/>
      <c r="EC324" s="194"/>
      <c r="ED324" s="194"/>
      <c r="EE324" s="848"/>
      <c r="EF324" s="849"/>
      <c r="EG324" s="195"/>
      <c r="EH324" s="19"/>
      <c r="EI324" s="19"/>
      <c r="EJ324" s="21"/>
      <c r="EK324" s="21"/>
      <c r="EL324" s="21"/>
      <c r="EM324" s="197"/>
      <c r="EN324" s="198"/>
      <c r="EO324" s="183"/>
      <c r="EP324" s="19"/>
      <c r="EQ324" s="19"/>
    </row>
    <row r="325" spans="1:147" ht="37.5" customHeight="1">
      <c r="A325" s="19"/>
      <c r="B325" s="19"/>
      <c r="C325" s="19"/>
      <c r="D325" s="21"/>
      <c r="E325" s="21"/>
      <c r="F325" s="21"/>
      <c r="G325" s="197"/>
      <c r="H325" s="198"/>
      <c r="I325" s="183"/>
      <c r="J325" s="19"/>
      <c r="K325" s="19"/>
      <c r="L325" s="21"/>
      <c r="M325" s="21"/>
      <c r="N325" s="21"/>
      <c r="O325" s="197"/>
      <c r="P325" s="198"/>
      <c r="Q325" s="183"/>
      <c r="R325" s="19"/>
      <c r="S325" s="19"/>
      <c r="T325" s="21"/>
      <c r="U325" s="21"/>
      <c r="V325" s="21"/>
      <c r="W325" s="197"/>
      <c r="X325" s="198"/>
      <c r="Y325" s="183"/>
      <c r="Z325" s="19"/>
      <c r="AA325" s="19"/>
      <c r="AB325" s="21"/>
      <c r="AC325" s="21"/>
      <c r="AD325" s="21"/>
      <c r="AE325" s="197"/>
      <c r="AF325" s="198"/>
      <c r="AG325" s="183"/>
      <c r="AH325" s="19"/>
      <c r="AI325" s="19"/>
      <c r="AJ325" s="21"/>
      <c r="AK325" s="21"/>
      <c r="AL325" s="21"/>
      <c r="AM325" s="197"/>
      <c r="AN325" s="198"/>
      <c r="AO325" s="183"/>
      <c r="AP325" s="19"/>
      <c r="AQ325" s="19"/>
      <c r="AR325" s="21"/>
      <c r="AS325" s="21"/>
      <c r="AT325" s="21"/>
      <c r="AU325" s="197"/>
      <c r="AV325" s="198"/>
      <c r="AW325" s="183"/>
      <c r="AX325" s="19"/>
      <c r="AY325" s="19"/>
      <c r="AZ325" s="21"/>
      <c r="BA325" s="21"/>
      <c r="BB325" s="21"/>
      <c r="BC325" s="197"/>
      <c r="BD325" s="198"/>
      <c r="BE325" s="183"/>
      <c r="BF325" s="19"/>
      <c r="BG325" s="19"/>
      <c r="BH325" s="21"/>
      <c r="BI325" s="21"/>
      <c r="BJ325" s="21"/>
      <c r="BK325" s="197"/>
      <c r="BL325" s="198"/>
      <c r="BM325" s="183"/>
      <c r="BN325" s="19"/>
      <c r="BO325" s="19"/>
      <c r="BP325" s="21"/>
      <c r="BQ325" s="21"/>
      <c r="BR325" s="21"/>
      <c r="BS325" s="197"/>
      <c r="BT325" s="198"/>
      <c r="BU325" s="183"/>
      <c r="BV325" s="19"/>
      <c r="BW325" s="19"/>
      <c r="BX325" s="21"/>
      <c r="BY325" s="21"/>
      <c r="BZ325" s="21"/>
      <c r="CA325" s="197"/>
      <c r="CB325" s="198"/>
      <c r="CC325" s="183"/>
      <c r="CD325" s="19"/>
      <c r="CE325" s="19"/>
      <c r="CF325" s="21"/>
      <c r="CG325" s="21"/>
      <c r="CH325" s="21"/>
      <c r="CI325" s="197"/>
      <c r="CJ325" s="198"/>
      <c r="CK325" s="183"/>
      <c r="CL325" s="19"/>
      <c r="CM325" s="19"/>
      <c r="CN325" s="21"/>
      <c r="CO325" s="21"/>
      <c r="CP325" s="21"/>
      <c r="CQ325" s="197"/>
      <c r="CR325" s="198"/>
      <c r="CS325" s="183"/>
      <c r="CT325" s="19"/>
      <c r="CU325" s="19"/>
      <c r="CV325" s="21"/>
      <c r="CW325" s="21"/>
      <c r="CX325" s="21"/>
      <c r="CY325" s="197"/>
      <c r="CZ325" s="198"/>
      <c r="DA325" s="183"/>
      <c r="DB325" s="19"/>
      <c r="DC325" s="19"/>
      <c r="DD325" s="21"/>
      <c r="DE325" s="21"/>
      <c r="DF325" s="21"/>
      <c r="DG325" s="197"/>
      <c r="DH325" s="198"/>
      <c r="DI325" s="183"/>
      <c r="DJ325" s="19"/>
      <c r="DK325" s="19"/>
      <c r="DL325" s="21"/>
      <c r="DM325" s="21"/>
      <c r="DN325" s="21"/>
      <c r="DO325" s="197"/>
      <c r="DP325" s="198"/>
      <c r="DQ325" s="183"/>
      <c r="DR325" s="19"/>
      <c r="DS325" s="19"/>
      <c r="DT325" s="21"/>
      <c r="DU325" s="21"/>
      <c r="DV325" s="21"/>
      <c r="DW325" s="197"/>
      <c r="DX325" s="198"/>
      <c r="DY325" s="183"/>
      <c r="DZ325" s="19"/>
      <c r="EA325" s="19"/>
      <c r="EB325" s="194"/>
      <c r="EC325" s="194"/>
      <c r="ED325" s="194"/>
      <c r="EE325" s="848"/>
      <c r="EF325" s="849"/>
      <c r="EG325" s="195"/>
      <c r="EH325" s="19"/>
      <c r="EI325" s="19"/>
      <c r="EJ325" s="21"/>
      <c r="EK325" s="21"/>
      <c r="EL325" s="21"/>
      <c r="EM325" s="197"/>
      <c r="EN325" s="198"/>
      <c r="EO325" s="183"/>
      <c r="EP325" s="19"/>
      <c r="EQ325" s="19"/>
    </row>
    <row r="326" spans="1:147" ht="37.5" customHeight="1">
      <c r="A326" s="19"/>
      <c r="B326" s="19"/>
      <c r="C326" s="19"/>
      <c r="D326" s="21"/>
      <c r="E326" s="21"/>
      <c r="F326" s="21"/>
      <c r="G326" s="197"/>
      <c r="H326" s="198"/>
      <c r="I326" s="183"/>
      <c r="J326" s="19"/>
      <c r="K326" s="19"/>
      <c r="L326" s="21"/>
      <c r="M326" s="21"/>
      <c r="N326" s="21"/>
      <c r="O326" s="197"/>
      <c r="P326" s="198"/>
      <c r="Q326" s="183"/>
      <c r="R326" s="19"/>
      <c r="S326" s="19"/>
      <c r="T326" s="21"/>
      <c r="U326" s="21"/>
      <c r="V326" s="21"/>
      <c r="W326" s="197"/>
      <c r="X326" s="198"/>
      <c r="Y326" s="183"/>
      <c r="Z326" s="19"/>
      <c r="AA326" s="19"/>
      <c r="AB326" s="21"/>
      <c r="AC326" s="21"/>
      <c r="AD326" s="21"/>
      <c r="AE326" s="197"/>
      <c r="AF326" s="198"/>
      <c r="AG326" s="183"/>
      <c r="AH326" s="19"/>
      <c r="AI326" s="19"/>
      <c r="AJ326" s="21"/>
      <c r="AK326" s="21"/>
      <c r="AL326" s="21"/>
      <c r="AM326" s="197"/>
      <c r="AN326" s="198"/>
      <c r="AO326" s="183"/>
      <c r="AP326" s="19"/>
      <c r="AQ326" s="19"/>
      <c r="AR326" s="21"/>
      <c r="AS326" s="21"/>
      <c r="AT326" s="21"/>
      <c r="AU326" s="197"/>
      <c r="AV326" s="198"/>
      <c r="AW326" s="183"/>
      <c r="AX326" s="19"/>
      <c r="AY326" s="19"/>
      <c r="AZ326" s="21"/>
      <c r="BA326" s="21"/>
      <c r="BB326" s="21"/>
      <c r="BC326" s="197"/>
      <c r="BD326" s="198"/>
      <c r="BE326" s="183"/>
      <c r="BF326" s="19"/>
      <c r="BG326" s="19"/>
      <c r="BH326" s="21"/>
      <c r="BI326" s="21"/>
      <c r="BJ326" s="21"/>
      <c r="BK326" s="197"/>
      <c r="BL326" s="198"/>
      <c r="BM326" s="183"/>
      <c r="BN326" s="19"/>
      <c r="BO326" s="19"/>
      <c r="BP326" s="21"/>
      <c r="BQ326" s="21"/>
      <c r="BR326" s="21"/>
      <c r="BS326" s="197"/>
      <c r="BT326" s="198"/>
      <c r="BU326" s="183"/>
      <c r="BV326" s="19"/>
      <c r="BW326" s="19"/>
      <c r="BX326" s="21"/>
      <c r="BY326" s="21"/>
      <c r="BZ326" s="21"/>
      <c r="CA326" s="197"/>
      <c r="CB326" s="198"/>
      <c r="CC326" s="183"/>
      <c r="CD326" s="19"/>
      <c r="CE326" s="19"/>
      <c r="CF326" s="21"/>
      <c r="CG326" s="21"/>
      <c r="CH326" s="21"/>
      <c r="CI326" s="197"/>
      <c r="CJ326" s="198"/>
      <c r="CK326" s="183"/>
      <c r="CL326" s="19"/>
      <c r="CM326" s="19"/>
      <c r="CN326" s="21"/>
      <c r="CO326" s="21"/>
      <c r="CP326" s="21"/>
      <c r="CQ326" s="197"/>
      <c r="CR326" s="198"/>
      <c r="CS326" s="183"/>
      <c r="CT326" s="19"/>
      <c r="CU326" s="19"/>
      <c r="CV326" s="21"/>
      <c r="CW326" s="21"/>
      <c r="CX326" s="21"/>
      <c r="CY326" s="197"/>
      <c r="CZ326" s="198"/>
      <c r="DA326" s="183"/>
      <c r="DB326" s="19"/>
      <c r="DC326" s="19"/>
      <c r="DD326" s="21"/>
      <c r="DE326" s="21"/>
      <c r="DF326" s="21"/>
      <c r="DG326" s="197"/>
      <c r="DH326" s="198"/>
      <c r="DI326" s="183"/>
      <c r="DJ326" s="19"/>
      <c r="DK326" s="19"/>
      <c r="DL326" s="21"/>
      <c r="DM326" s="21"/>
      <c r="DN326" s="21"/>
      <c r="DO326" s="197"/>
      <c r="DP326" s="198"/>
      <c r="DQ326" s="183"/>
      <c r="DR326" s="19"/>
      <c r="DS326" s="19"/>
      <c r="DT326" s="21"/>
      <c r="DU326" s="21"/>
      <c r="DV326" s="21"/>
      <c r="DW326" s="197"/>
      <c r="DX326" s="198"/>
      <c r="DY326" s="183"/>
      <c r="DZ326" s="19"/>
      <c r="EA326" s="19"/>
      <c r="EB326" s="194"/>
      <c r="EC326" s="194"/>
      <c r="ED326" s="194"/>
      <c r="EE326" s="848"/>
      <c r="EF326" s="849"/>
      <c r="EG326" s="195"/>
      <c r="EH326" s="19"/>
      <c r="EI326" s="19"/>
      <c r="EJ326" s="21"/>
      <c r="EK326" s="21"/>
      <c r="EL326" s="21"/>
      <c r="EM326" s="197"/>
      <c r="EN326" s="198"/>
      <c r="EO326" s="183"/>
      <c r="EP326" s="19"/>
      <c r="EQ326" s="19"/>
    </row>
    <row r="327" spans="1:147" ht="37.5" customHeight="1">
      <c r="A327" s="19"/>
      <c r="B327" s="19"/>
      <c r="C327" s="19"/>
      <c r="D327" s="21"/>
      <c r="E327" s="21"/>
      <c r="F327" s="21"/>
      <c r="G327" s="197"/>
      <c r="H327" s="198"/>
      <c r="I327" s="183"/>
      <c r="J327" s="19"/>
      <c r="K327" s="19"/>
      <c r="L327" s="21"/>
      <c r="M327" s="21"/>
      <c r="N327" s="21"/>
      <c r="O327" s="197"/>
      <c r="P327" s="198"/>
      <c r="Q327" s="183"/>
      <c r="R327" s="19"/>
      <c r="S327" s="19"/>
      <c r="T327" s="21"/>
      <c r="U327" s="21"/>
      <c r="V327" s="21"/>
      <c r="W327" s="197"/>
      <c r="X327" s="198"/>
      <c r="Y327" s="183"/>
      <c r="Z327" s="19"/>
      <c r="AA327" s="19"/>
      <c r="AB327" s="21"/>
      <c r="AC327" s="21"/>
      <c r="AD327" s="21"/>
      <c r="AE327" s="197"/>
      <c r="AF327" s="198"/>
      <c r="AG327" s="183"/>
      <c r="AH327" s="19"/>
      <c r="AI327" s="19"/>
      <c r="AJ327" s="21"/>
      <c r="AK327" s="21"/>
      <c r="AL327" s="21"/>
      <c r="AM327" s="197"/>
      <c r="AN327" s="198"/>
      <c r="AO327" s="183"/>
      <c r="AP327" s="19"/>
      <c r="AQ327" s="19"/>
      <c r="AR327" s="21"/>
      <c r="AS327" s="21"/>
      <c r="AT327" s="21"/>
      <c r="AU327" s="197"/>
      <c r="AV327" s="198"/>
      <c r="AW327" s="183"/>
      <c r="AX327" s="19"/>
      <c r="AY327" s="19"/>
      <c r="AZ327" s="21"/>
      <c r="BA327" s="21"/>
      <c r="BB327" s="21"/>
      <c r="BC327" s="197"/>
      <c r="BD327" s="198"/>
      <c r="BE327" s="183"/>
      <c r="BF327" s="19"/>
      <c r="BG327" s="19"/>
      <c r="BH327" s="21"/>
      <c r="BI327" s="21"/>
      <c r="BJ327" s="21"/>
      <c r="BK327" s="197"/>
      <c r="BL327" s="198"/>
      <c r="BM327" s="183"/>
      <c r="BN327" s="19"/>
      <c r="BO327" s="19"/>
      <c r="BP327" s="21"/>
      <c r="BQ327" s="21"/>
      <c r="BR327" s="21"/>
      <c r="BS327" s="197"/>
      <c r="BT327" s="198"/>
      <c r="BU327" s="183"/>
      <c r="BV327" s="19"/>
      <c r="BW327" s="19"/>
      <c r="BX327" s="21"/>
      <c r="BY327" s="21"/>
      <c r="BZ327" s="21"/>
      <c r="CA327" s="197"/>
      <c r="CB327" s="198"/>
      <c r="CC327" s="183"/>
      <c r="CD327" s="19"/>
      <c r="CE327" s="19"/>
      <c r="CF327" s="21"/>
      <c r="CG327" s="21"/>
      <c r="CH327" s="21"/>
      <c r="CI327" s="197"/>
      <c r="CJ327" s="198"/>
      <c r="CK327" s="183"/>
      <c r="CL327" s="19"/>
      <c r="CM327" s="19"/>
      <c r="CN327" s="21"/>
      <c r="CO327" s="21"/>
      <c r="CP327" s="21"/>
      <c r="CQ327" s="197"/>
      <c r="CR327" s="198"/>
      <c r="CS327" s="183"/>
      <c r="CT327" s="19"/>
      <c r="CU327" s="19"/>
      <c r="CV327" s="21"/>
      <c r="CW327" s="21"/>
      <c r="CX327" s="21"/>
      <c r="CY327" s="197"/>
      <c r="CZ327" s="198"/>
      <c r="DA327" s="183"/>
      <c r="DB327" s="19"/>
      <c r="DC327" s="19"/>
      <c r="DD327" s="21"/>
      <c r="DE327" s="21"/>
      <c r="DF327" s="21"/>
      <c r="DG327" s="197"/>
      <c r="DH327" s="198"/>
      <c r="DI327" s="183"/>
      <c r="DJ327" s="19"/>
      <c r="DK327" s="19"/>
      <c r="DL327" s="21"/>
      <c r="DM327" s="21"/>
      <c r="DN327" s="21"/>
      <c r="DO327" s="197"/>
      <c r="DP327" s="198"/>
      <c r="DQ327" s="183"/>
      <c r="DR327" s="19"/>
      <c r="DS327" s="19"/>
      <c r="DT327" s="21"/>
      <c r="DU327" s="21"/>
      <c r="DV327" s="21"/>
      <c r="DW327" s="197"/>
      <c r="DX327" s="198"/>
      <c r="DY327" s="183"/>
      <c r="DZ327" s="19"/>
      <c r="EA327" s="19"/>
      <c r="EB327" s="194"/>
      <c r="EC327" s="194"/>
      <c r="ED327" s="194"/>
      <c r="EE327" s="848"/>
      <c r="EF327" s="849"/>
      <c r="EG327" s="195"/>
      <c r="EH327" s="19"/>
      <c r="EI327" s="19"/>
      <c r="EJ327" s="21"/>
      <c r="EK327" s="21"/>
      <c r="EL327" s="21"/>
      <c r="EM327" s="197"/>
      <c r="EN327" s="198"/>
      <c r="EO327" s="183"/>
      <c r="EP327" s="19"/>
      <c r="EQ327" s="19"/>
    </row>
    <row r="328" spans="1:147" ht="37.5" customHeight="1">
      <c r="A328" s="19"/>
      <c r="B328" s="19"/>
      <c r="C328" s="19"/>
      <c r="D328" s="21"/>
      <c r="E328" s="21"/>
      <c r="F328" s="21"/>
      <c r="G328" s="197"/>
      <c r="H328" s="198"/>
      <c r="I328" s="183"/>
      <c r="J328" s="19"/>
      <c r="K328" s="19"/>
      <c r="L328" s="21"/>
      <c r="M328" s="21"/>
      <c r="N328" s="21"/>
      <c r="O328" s="197"/>
      <c r="P328" s="198"/>
      <c r="Q328" s="183"/>
      <c r="R328" s="19"/>
      <c r="S328" s="19"/>
      <c r="T328" s="21"/>
      <c r="U328" s="21"/>
      <c r="V328" s="21"/>
      <c r="W328" s="197"/>
      <c r="X328" s="198"/>
      <c r="Y328" s="183"/>
      <c r="Z328" s="19"/>
      <c r="AA328" s="19"/>
      <c r="AB328" s="21"/>
      <c r="AC328" s="21"/>
      <c r="AD328" s="21"/>
      <c r="AE328" s="197"/>
      <c r="AF328" s="198"/>
      <c r="AG328" s="183"/>
      <c r="AH328" s="19"/>
      <c r="AI328" s="19"/>
      <c r="AJ328" s="21"/>
      <c r="AK328" s="21"/>
      <c r="AL328" s="21"/>
      <c r="AM328" s="197"/>
      <c r="AN328" s="198"/>
      <c r="AO328" s="183"/>
      <c r="AP328" s="19"/>
      <c r="AQ328" s="19"/>
      <c r="AR328" s="21"/>
      <c r="AS328" s="21"/>
      <c r="AT328" s="21"/>
      <c r="AU328" s="197"/>
      <c r="AV328" s="198"/>
      <c r="AW328" s="183"/>
      <c r="AX328" s="19"/>
      <c r="AY328" s="19"/>
      <c r="AZ328" s="21"/>
      <c r="BA328" s="21"/>
      <c r="BB328" s="21"/>
      <c r="BC328" s="197"/>
      <c r="BD328" s="198"/>
      <c r="BE328" s="183"/>
      <c r="BF328" s="19"/>
      <c r="BG328" s="19"/>
      <c r="BH328" s="21"/>
      <c r="BI328" s="21"/>
      <c r="BJ328" s="21"/>
      <c r="BK328" s="197"/>
      <c r="BL328" s="198"/>
      <c r="BM328" s="183"/>
      <c r="BN328" s="19"/>
      <c r="BO328" s="19"/>
      <c r="BP328" s="21"/>
      <c r="BQ328" s="21"/>
      <c r="BR328" s="21"/>
      <c r="BS328" s="197"/>
      <c r="BT328" s="198"/>
      <c r="BU328" s="183"/>
      <c r="BV328" s="19"/>
      <c r="BW328" s="19"/>
      <c r="BX328" s="21"/>
      <c r="BY328" s="21"/>
      <c r="BZ328" s="21"/>
      <c r="CA328" s="197"/>
      <c r="CB328" s="198"/>
      <c r="CC328" s="183"/>
      <c r="CD328" s="19"/>
      <c r="CE328" s="19"/>
      <c r="CF328" s="21"/>
      <c r="CG328" s="21"/>
      <c r="CH328" s="21"/>
      <c r="CI328" s="197"/>
      <c r="CJ328" s="198"/>
      <c r="CK328" s="183"/>
      <c r="CL328" s="19"/>
      <c r="CM328" s="19"/>
      <c r="CN328" s="21"/>
      <c r="CO328" s="21"/>
      <c r="CP328" s="21"/>
      <c r="CQ328" s="197"/>
      <c r="CR328" s="198"/>
      <c r="CS328" s="183"/>
      <c r="CT328" s="19"/>
      <c r="CU328" s="19"/>
      <c r="CV328" s="21"/>
      <c r="CW328" s="21"/>
      <c r="CX328" s="21"/>
      <c r="CY328" s="197"/>
      <c r="CZ328" s="198"/>
      <c r="DA328" s="183"/>
      <c r="DB328" s="19"/>
      <c r="DC328" s="19"/>
      <c r="DD328" s="21"/>
      <c r="DE328" s="21"/>
      <c r="DF328" s="21"/>
      <c r="DG328" s="197"/>
      <c r="DH328" s="198"/>
      <c r="DI328" s="183"/>
      <c r="DJ328" s="19"/>
      <c r="DK328" s="19"/>
      <c r="DL328" s="21"/>
      <c r="DM328" s="21"/>
      <c r="DN328" s="21"/>
      <c r="DO328" s="197"/>
      <c r="DP328" s="198"/>
      <c r="DQ328" s="183"/>
      <c r="DR328" s="19"/>
      <c r="DS328" s="19"/>
      <c r="DT328" s="21"/>
      <c r="DU328" s="21"/>
      <c r="DV328" s="21"/>
      <c r="DW328" s="197"/>
      <c r="DX328" s="198"/>
      <c r="DY328" s="183"/>
      <c r="DZ328" s="19"/>
      <c r="EA328" s="19"/>
      <c r="EB328" s="194"/>
      <c r="EC328" s="194"/>
      <c r="ED328" s="194"/>
      <c r="EE328" s="848"/>
      <c r="EF328" s="849"/>
      <c r="EG328" s="195"/>
      <c r="EH328" s="19"/>
      <c r="EI328" s="19"/>
      <c r="EJ328" s="21"/>
      <c r="EK328" s="21"/>
      <c r="EL328" s="21"/>
      <c r="EM328" s="197"/>
      <c r="EN328" s="198"/>
      <c r="EO328" s="183"/>
      <c r="EP328" s="19"/>
      <c r="EQ328" s="19"/>
    </row>
    <row r="329" spans="1:147" ht="37.5" customHeight="1">
      <c r="A329" s="19"/>
      <c r="B329" s="19"/>
      <c r="C329" s="19"/>
      <c r="D329" s="21"/>
      <c r="E329" s="21"/>
      <c r="F329" s="21"/>
      <c r="G329" s="197"/>
      <c r="H329" s="198"/>
      <c r="I329" s="183"/>
      <c r="J329" s="19"/>
      <c r="K329" s="19"/>
      <c r="L329" s="21"/>
      <c r="M329" s="21"/>
      <c r="N329" s="21"/>
      <c r="O329" s="197"/>
      <c r="P329" s="198"/>
      <c r="Q329" s="183"/>
      <c r="R329" s="19"/>
      <c r="S329" s="19"/>
      <c r="T329" s="21"/>
      <c r="U329" s="21"/>
      <c r="V329" s="21"/>
      <c r="W329" s="197"/>
      <c r="X329" s="198"/>
      <c r="Y329" s="183"/>
      <c r="Z329" s="19"/>
      <c r="AA329" s="19"/>
      <c r="AB329" s="21"/>
      <c r="AC329" s="21"/>
      <c r="AD329" s="21"/>
      <c r="AE329" s="197"/>
      <c r="AF329" s="198"/>
      <c r="AG329" s="183"/>
      <c r="AH329" s="19"/>
      <c r="AI329" s="19"/>
      <c r="AJ329" s="21"/>
      <c r="AK329" s="21"/>
      <c r="AL329" s="21"/>
      <c r="AM329" s="197"/>
      <c r="AN329" s="198"/>
      <c r="AO329" s="183"/>
      <c r="AP329" s="19"/>
      <c r="AQ329" s="19"/>
      <c r="AR329" s="21"/>
      <c r="AS329" s="21"/>
      <c r="AT329" s="21"/>
      <c r="AU329" s="197"/>
      <c r="AV329" s="198"/>
      <c r="AW329" s="183"/>
      <c r="AX329" s="19"/>
      <c r="AY329" s="19"/>
      <c r="AZ329" s="21"/>
      <c r="BA329" s="21"/>
      <c r="BB329" s="21"/>
      <c r="BC329" s="197"/>
      <c r="BD329" s="198"/>
      <c r="BE329" s="183"/>
      <c r="BF329" s="19"/>
      <c r="BG329" s="19"/>
      <c r="BH329" s="21"/>
      <c r="BI329" s="21"/>
      <c r="BJ329" s="21"/>
      <c r="BK329" s="197"/>
      <c r="BL329" s="198"/>
      <c r="BM329" s="183"/>
      <c r="BN329" s="19"/>
      <c r="BO329" s="19"/>
      <c r="BP329" s="21"/>
      <c r="BQ329" s="21"/>
      <c r="BR329" s="21"/>
      <c r="BS329" s="197"/>
      <c r="BT329" s="198"/>
      <c r="BU329" s="183"/>
      <c r="BV329" s="19"/>
      <c r="BW329" s="19"/>
      <c r="BX329" s="21"/>
      <c r="BY329" s="21"/>
      <c r="BZ329" s="21"/>
      <c r="CA329" s="197"/>
      <c r="CB329" s="198"/>
      <c r="CC329" s="183"/>
      <c r="CD329" s="19"/>
      <c r="CE329" s="19"/>
      <c r="CF329" s="21"/>
      <c r="CG329" s="21"/>
      <c r="CH329" s="21"/>
      <c r="CI329" s="197"/>
      <c r="CJ329" s="198"/>
      <c r="CK329" s="183"/>
      <c r="CL329" s="19"/>
      <c r="CM329" s="19"/>
      <c r="CN329" s="21"/>
      <c r="CO329" s="21"/>
      <c r="CP329" s="21"/>
      <c r="CQ329" s="197"/>
      <c r="CR329" s="198"/>
      <c r="CS329" s="183"/>
      <c r="CT329" s="19"/>
      <c r="CU329" s="19"/>
      <c r="CV329" s="21"/>
      <c r="CW329" s="21"/>
      <c r="CX329" s="21"/>
      <c r="CY329" s="197"/>
      <c r="CZ329" s="198"/>
      <c r="DA329" s="183"/>
      <c r="DB329" s="19"/>
      <c r="DC329" s="19"/>
      <c r="DD329" s="21"/>
      <c r="DE329" s="21"/>
      <c r="DF329" s="21"/>
      <c r="DG329" s="197"/>
      <c r="DH329" s="198"/>
      <c r="DI329" s="183"/>
      <c r="DJ329" s="19"/>
      <c r="DK329" s="19"/>
      <c r="DL329" s="21"/>
      <c r="DM329" s="21"/>
      <c r="DN329" s="21"/>
      <c r="DO329" s="197"/>
      <c r="DP329" s="198"/>
      <c r="DQ329" s="183"/>
      <c r="DR329" s="19"/>
      <c r="DS329" s="19"/>
      <c r="DT329" s="21"/>
      <c r="DU329" s="21"/>
      <c r="DV329" s="21"/>
      <c r="DW329" s="197"/>
      <c r="DX329" s="198"/>
      <c r="DY329" s="183"/>
      <c r="DZ329" s="19"/>
      <c r="EA329" s="19"/>
      <c r="EB329" s="194"/>
      <c r="EC329" s="194"/>
      <c r="ED329" s="194"/>
      <c r="EE329" s="848"/>
      <c r="EF329" s="849"/>
      <c r="EG329" s="195"/>
      <c r="EH329" s="19"/>
      <c r="EI329" s="19"/>
      <c r="EJ329" s="21"/>
      <c r="EK329" s="21"/>
      <c r="EL329" s="21"/>
      <c r="EM329" s="197"/>
      <c r="EN329" s="198"/>
      <c r="EO329" s="183"/>
      <c r="EP329" s="19"/>
      <c r="EQ329" s="19"/>
    </row>
    <row r="330" spans="1:147" ht="37.5" customHeight="1">
      <c r="A330" s="19"/>
      <c r="B330" s="19"/>
      <c r="C330" s="19"/>
      <c r="D330" s="21"/>
      <c r="E330" s="21"/>
      <c r="F330" s="21"/>
      <c r="G330" s="197"/>
      <c r="H330" s="198"/>
      <c r="I330" s="183"/>
      <c r="J330" s="19"/>
      <c r="K330" s="19"/>
      <c r="L330" s="21"/>
      <c r="M330" s="21"/>
      <c r="N330" s="21"/>
      <c r="O330" s="197"/>
      <c r="P330" s="198"/>
      <c r="Q330" s="183"/>
      <c r="R330" s="19"/>
      <c r="S330" s="19"/>
      <c r="T330" s="21"/>
      <c r="U330" s="21"/>
      <c r="V330" s="21"/>
      <c r="W330" s="197"/>
      <c r="X330" s="198"/>
      <c r="Y330" s="183"/>
      <c r="Z330" s="19"/>
      <c r="AA330" s="19"/>
      <c r="AB330" s="21"/>
      <c r="AC330" s="21"/>
      <c r="AD330" s="21"/>
      <c r="AE330" s="197"/>
      <c r="AF330" s="198"/>
      <c r="AG330" s="183"/>
      <c r="AH330" s="19"/>
      <c r="AI330" s="19"/>
      <c r="AJ330" s="21"/>
      <c r="AK330" s="21"/>
      <c r="AL330" s="21"/>
      <c r="AM330" s="197"/>
      <c r="AN330" s="198"/>
      <c r="AO330" s="183"/>
      <c r="AP330" s="19"/>
      <c r="AQ330" s="19"/>
      <c r="AR330" s="21"/>
      <c r="AS330" s="21"/>
      <c r="AT330" s="21"/>
      <c r="AU330" s="197"/>
      <c r="AV330" s="198"/>
      <c r="AW330" s="183"/>
      <c r="AX330" s="19"/>
      <c r="AY330" s="19"/>
      <c r="AZ330" s="21"/>
      <c r="BA330" s="21"/>
      <c r="BB330" s="21"/>
      <c r="BC330" s="197"/>
      <c r="BD330" s="198"/>
      <c r="BE330" s="183"/>
      <c r="BF330" s="19"/>
      <c r="BG330" s="19"/>
      <c r="BH330" s="21"/>
      <c r="BI330" s="21"/>
      <c r="BJ330" s="21"/>
      <c r="BK330" s="197"/>
      <c r="BL330" s="198"/>
      <c r="BM330" s="183"/>
      <c r="BN330" s="19"/>
      <c r="BO330" s="19"/>
      <c r="BP330" s="21"/>
      <c r="BQ330" s="21"/>
      <c r="BR330" s="21"/>
      <c r="BS330" s="197"/>
      <c r="BT330" s="198"/>
      <c r="BU330" s="183"/>
      <c r="BV330" s="19"/>
      <c r="BW330" s="19"/>
      <c r="BX330" s="21"/>
      <c r="BY330" s="21"/>
      <c r="BZ330" s="21"/>
      <c r="CA330" s="197"/>
      <c r="CB330" s="198"/>
      <c r="CC330" s="183"/>
      <c r="CD330" s="19"/>
      <c r="CE330" s="19"/>
      <c r="CF330" s="21"/>
      <c r="CG330" s="21"/>
      <c r="CH330" s="21"/>
      <c r="CI330" s="197"/>
      <c r="CJ330" s="198"/>
      <c r="CK330" s="183"/>
      <c r="CL330" s="19"/>
      <c r="CM330" s="19"/>
      <c r="CN330" s="21"/>
      <c r="CO330" s="21"/>
      <c r="CP330" s="21"/>
      <c r="CQ330" s="197"/>
      <c r="CR330" s="198"/>
      <c r="CS330" s="183"/>
      <c r="CT330" s="19"/>
      <c r="CU330" s="19"/>
      <c r="CV330" s="21"/>
      <c r="CW330" s="21"/>
      <c r="CX330" s="21"/>
      <c r="CY330" s="197"/>
      <c r="CZ330" s="198"/>
      <c r="DA330" s="183"/>
      <c r="DB330" s="19"/>
      <c r="DC330" s="19"/>
      <c r="DD330" s="21"/>
      <c r="DE330" s="21"/>
      <c r="DF330" s="21"/>
      <c r="DG330" s="197"/>
      <c r="DH330" s="198"/>
      <c r="DI330" s="183"/>
      <c r="DJ330" s="19"/>
      <c r="DK330" s="19"/>
      <c r="DL330" s="21"/>
      <c r="DM330" s="21"/>
      <c r="DN330" s="21"/>
      <c r="DO330" s="197"/>
      <c r="DP330" s="198"/>
      <c r="DQ330" s="183"/>
      <c r="DR330" s="19"/>
      <c r="DS330" s="19"/>
      <c r="DT330" s="21"/>
      <c r="DU330" s="21"/>
      <c r="DV330" s="21"/>
      <c r="DW330" s="197"/>
      <c r="DX330" s="198"/>
      <c r="DY330" s="183"/>
      <c r="DZ330" s="19"/>
      <c r="EA330" s="19"/>
      <c r="EB330" s="194"/>
      <c r="EC330" s="194"/>
      <c r="ED330" s="194"/>
      <c r="EE330" s="848"/>
      <c r="EF330" s="849"/>
      <c r="EG330" s="195"/>
      <c r="EH330" s="19"/>
      <c r="EI330" s="19"/>
      <c r="EJ330" s="21"/>
      <c r="EK330" s="21"/>
      <c r="EL330" s="21"/>
      <c r="EM330" s="197"/>
      <c r="EN330" s="198"/>
      <c r="EO330" s="183"/>
      <c r="EP330" s="19"/>
      <c r="EQ330" s="19"/>
    </row>
    <row r="331" spans="1:147" ht="37.5" customHeight="1">
      <c r="A331" s="19"/>
      <c r="B331" s="19"/>
      <c r="C331" s="19"/>
      <c r="D331" s="21"/>
      <c r="E331" s="21"/>
      <c r="F331" s="21"/>
      <c r="G331" s="197"/>
      <c r="H331" s="198"/>
      <c r="I331" s="183"/>
      <c r="J331" s="19"/>
      <c r="K331" s="19"/>
      <c r="L331" s="21"/>
      <c r="M331" s="21"/>
      <c r="N331" s="21"/>
      <c r="O331" s="197"/>
      <c r="P331" s="198"/>
      <c r="Q331" s="183"/>
      <c r="R331" s="19"/>
      <c r="S331" s="19"/>
      <c r="T331" s="21"/>
      <c r="U331" s="21"/>
      <c r="V331" s="21"/>
      <c r="W331" s="197"/>
      <c r="X331" s="198"/>
      <c r="Y331" s="183"/>
      <c r="Z331" s="19"/>
      <c r="AA331" s="19"/>
      <c r="AB331" s="21"/>
      <c r="AC331" s="21"/>
      <c r="AD331" s="21"/>
      <c r="AE331" s="197"/>
      <c r="AF331" s="198"/>
      <c r="AG331" s="183"/>
      <c r="AH331" s="19"/>
      <c r="AI331" s="19"/>
      <c r="AJ331" s="21"/>
      <c r="AK331" s="21"/>
      <c r="AL331" s="21"/>
      <c r="AM331" s="197"/>
      <c r="AN331" s="198"/>
      <c r="AO331" s="183"/>
      <c r="AP331" s="19"/>
      <c r="AQ331" s="19"/>
      <c r="AR331" s="21"/>
      <c r="AS331" s="21"/>
      <c r="AT331" s="21"/>
      <c r="AU331" s="197"/>
      <c r="AV331" s="198"/>
      <c r="AW331" s="183"/>
      <c r="AX331" s="19"/>
      <c r="AY331" s="19"/>
      <c r="AZ331" s="21"/>
      <c r="BA331" s="21"/>
      <c r="BB331" s="21"/>
      <c r="BC331" s="197"/>
      <c r="BD331" s="198"/>
      <c r="BE331" s="183"/>
      <c r="BF331" s="19"/>
      <c r="BG331" s="19"/>
      <c r="BH331" s="21"/>
      <c r="BI331" s="21"/>
      <c r="BJ331" s="21"/>
      <c r="BK331" s="197"/>
      <c r="BL331" s="198"/>
      <c r="BM331" s="183"/>
      <c r="BN331" s="19"/>
      <c r="BO331" s="19"/>
      <c r="BP331" s="21"/>
      <c r="BQ331" s="21"/>
      <c r="BR331" s="21"/>
      <c r="BS331" s="197"/>
      <c r="BT331" s="198"/>
      <c r="BU331" s="183"/>
      <c r="BV331" s="19"/>
      <c r="BW331" s="19"/>
      <c r="BX331" s="21"/>
      <c r="BY331" s="21"/>
      <c r="BZ331" s="21"/>
      <c r="CA331" s="197"/>
      <c r="CB331" s="198"/>
      <c r="CC331" s="183"/>
      <c r="CD331" s="19"/>
      <c r="CE331" s="19"/>
      <c r="CF331" s="21"/>
      <c r="CG331" s="21"/>
      <c r="CH331" s="21"/>
      <c r="CI331" s="197"/>
      <c r="CJ331" s="198"/>
      <c r="CK331" s="183"/>
      <c r="CL331" s="19"/>
      <c r="CM331" s="19"/>
      <c r="CN331" s="21"/>
      <c r="CO331" s="21"/>
      <c r="CP331" s="21"/>
      <c r="CQ331" s="197"/>
      <c r="CR331" s="198"/>
      <c r="CS331" s="183"/>
      <c r="CT331" s="19"/>
      <c r="CU331" s="19"/>
      <c r="CV331" s="21"/>
      <c r="CW331" s="21"/>
      <c r="CX331" s="21"/>
      <c r="CY331" s="197"/>
      <c r="CZ331" s="198"/>
      <c r="DA331" s="183"/>
      <c r="DB331" s="19"/>
      <c r="DC331" s="19"/>
      <c r="DD331" s="21"/>
      <c r="DE331" s="21"/>
      <c r="DF331" s="21"/>
      <c r="DG331" s="197"/>
      <c r="DH331" s="198"/>
      <c r="DI331" s="183"/>
      <c r="DJ331" s="19"/>
      <c r="DK331" s="19"/>
      <c r="DL331" s="21"/>
      <c r="DM331" s="21"/>
      <c r="DN331" s="21"/>
      <c r="DO331" s="197"/>
      <c r="DP331" s="198"/>
      <c r="DQ331" s="183"/>
      <c r="DR331" s="19"/>
      <c r="DS331" s="19"/>
      <c r="DT331" s="21"/>
      <c r="DU331" s="21"/>
      <c r="DV331" s="21"/>
      <c r="DW331" s="197"/>
      <c r="DX331" s="198"/>
      <c r="DY331" s="183"/>
      <c r="DZ331" s="19"/>
      <c r="EA331" s="19"/>
      <c r="EB331" s="194"/>
      <c r="EC331" s="194"/>
      <c r="ED331" s="194"/>
      <c r="EE331" s="848"/>
      <c r="EF331" s="849"/>
      <c r="EG331" s="195"/>
      <c r="EH331" s="19"/>
      <c r="EI331" s="19"/>
      <c r="EJ331" s="21"/>
      <c r="EK331" s="21"/>
      <c r="EL331" s="21"/>
      <c r="EM331" s="197"/>
      <c r="EN331" s="198"/>
      <c r="EO331" s="183"/>
      <c r="EP331" s="19"/>
      <c r="EQ331" s="19"/>
    </row>
    <row r="332" spans="1:147" ht="37.5" customHeight="1">
      <c r="A332" s="19"/>
      <c r="B332" s="19"/>
      <c r="C332" s="19"/>
      <c r="D332" s="21"/>
      <c r="E332" s="21"/>
      <c r="F332" s="21"/>
      <c r="G332" s="197"/>
      <c r="H332" s="198"/>
      <c r="I332" s="183"/>
      <c r="J332" s="19"/>
      <c r="K332" s="19"/>
      <c r="L332" s="21"/>
      <c r="M332" s="21"/>
      <c r="N332" s="21"/>
      <c r="O332" s="197"/>
      <c r="P332" s="198"/>
      <c r="Q332" s="183"/>
      <c r="R332" s="19"/>
      <c r="S332" s="19"/>
      <c r="T332" s="21"/>
      <c r="U332" s="21"/>
      <c r="V332" s="21"/>
      <c r="W332" s="197"/>
      <c r="X332" s="198"/>
      <c r="Y332" s="183"/>
      <c r="Z332" s="19"/>
      <c r="AA332" s="19"/>
      <c r="AB332" s="21"/>
      <c r="AC332" s="21"/>
      <c r="AD332" s="21"/>
      <c r="AE332" s="197"/>
      <c r="AF332" s="198"/>
      <c r="AG332" s="183"/>
      <c r="AH332" s="19"/>
      <c r="AI332" s="19"/>
      <c r="AJ332" s="21"/>
      <c r="AK332" s="21"/>
      <c r="AL332" s="21"/>
      <c r="AM332" s="197"/>
      <c r="AN332" s="198"/>
      <c r="AO332" s="183"/>
      <c r="AP332" s="19"/>
      <c r="AQ332" s="19"/>
      <c r="AR332" s="21"/>
      <c r="AS332" s="21"/>
      <c r="AT332" s="21"/>
      <c r="AU332" s="197"/>
      <c r="AV332" s="198"/>
      <c r="AW332" s="183"/>
      <c r="AX332" s="19"/>
      <c r="AY332" s="19"/>
      <c r="AZ332" s="21"/>
      <c r="BA332" s="21"/>
      <c r="BB332" s="21"/>
      <c r="BC332" s="197"/>
      <c r="BD332" s="198"/>
      <c r="BE332" s="183"/>
      <c r="BF332" s="19"/>
      <c r="BG332" s="19"/>
      <c r="BH332" s="21"/>
      <c r="BI332" s="21"/>
      <c r="BJ332" s="21"/>
      <c r="BK332" s="197"/>
      <c r="BL332" s="198"/>
      <c r="BM332" s="183"/>
      <c r="BN332" s="19"/>
      <c r="BO332" s="19"/>
      <c r="BP332" s="21"/>
      <c r="BQ332" s="21"/>
      <c r="BR332" s="21"/>
      <c r="BS332" s="197"/>
      <c r="BT332" s="198"/>
      <c r="BU332" s="183"/>
      <c r="BV332" s="19"/>
      <c r="BW332" s="19"/>
      <c r="BX332" s="21"/>
      <c r="BY332" s="21"/>
      <c r="BZ332" s="21"/>
      <c r="CA332" s="197"/>
      <c r="CB332" s="198"/>
      <c r="CC332" s="183"/>
      <c r="CD332" s="19"/>
      <c r="CE332" s="19"/>
      <c r="CF332" s="21"/>
      <c r="CG332" s="21"/>
      <c r="CH332" s="21"/>
      <c r="CI332" s="197"/>
      <c r="CJ332" s="198"/>
      <c r="CK332" s="183"/>
      <c r="CL332" s="19"/>
      <c r="CM332" s="19"/>
      <c r="CN332" s="21"/>
      <c r="CO332" s="21"/>
      <c r="CP332" s="21"/>
      <c r="CQ332" s="197"/>
      <c r="CR332" s="198"/>
      <c r="CS332" s="183"/>
      <c r="CT332" s="19"/>
      <c r="CU332" s="19"/>
      <c r="CV332" s="21"/>
      <c r="CW332" s="21"/>
      <c r="CX332" s="21"/>
      <c r="CY332" s="197"/>
      <c r="CZ332" s="198"/>
      <c r="DA332" s="183"/>
      <c r="DB332" s="19"/>
      <c r="DC332" s="19"/>
      <c r="DD332" s="21"/>
      <c r="DE332" s="21"/>
      <c r="DF332" s="21"/>
      <c r="DG332" s="197"/>
      <c r="DH332" s="198"/>
      <c r="DI332" s="183"/>
      <c r="DJ332" s="19"/>
      <c r="DK332" s="19"/>
      <c r="DL332" s="21"/>
      <c r="DM332" s="21"/>
      <c r="DN332" s="21"/>
      <c r="DO332" s="197"/>
      <c r="DP332" s="198"/>
      <c r="DQ332" s="183"/>
      <c r="DR332" s="19"/>
      <c r="DS332" s="19"/>
      <c r="DT332" s="21"/>
      <c r="DU332" s="21"/>
      <c r="DV332" s="21"/>
      <c r="DW332" s="197"/>
      <c r="DX332" s="198"/>
      <c r="DY332" s="183"/>
      <c r="DZ332" s="19"/>
      <c r="EA332" s="19"/>
      <c r="EB332" s="194"/>
      <c r="EC332" s="194"/>
      <c r="ED332" s="194"/>
      <c r="EE332" s="848"/>
      <c r="EF332" s="849"/>
      <c r="EG332" s="195"/>
      <c r="EH332" s="19"/>
      <c r="EI332" s="19"/>
      <c r="EJ332" s="21"/>
      <c r="EK332" s="21"/>
      <c r="EL332" s="21"/>
      <c r="EM332" s="197"/>
      <c r="EN332" s="198"/>
      <c r="EO332" s="183"/>
      <c r="EP332" s="19"/>
      <c r="EQ332" s="19"/>
    </row>
    <row r="333" spans="1:147" ht="37.5" customHeight="1">
      <c r="A333" s="19"/>
      <c r="B333" s="19"/>
      <c r="C333" s="19"/>
      <c r="D333" s="21"/>
      <c r="E333" s="21"/>
      <c r="F333" s="21"/>
      <c r="G333" s="197"/>
      <c r="H333" s="198"/>
      <c r="I333" s="183"/>
      <c r="J333" s="19"/>
      <c r="K333" s="19"/>
      <c r="L333" s="21"/>
      <c r="M333" s="21"/>
      <c r="N333" s="21"/>
      <c r="O333" s="197"/>
      <c r="P333" s="198"/>
      <c r="Q333" s="183"/>
      <c r="R333" s="19"/>
      <c r="S333" s="19"/>
      <c r="T333" s="21"/>
      <c r="U333" s="21"/>
      <c r="V333" s="21"/>
      <c r="W333" s="197"/>
      <c r="X333" s="198"/>
      <c r="Y333" s="183"/>
      <c r="Z333" s="19"/>
      <c r="AA333" s="19"/>
      <c r="AB333" s="21"/>
      <c r="AC333" s="21"/>
      <c r="AD333" s="21"/>
      <c r="AE333" s="197"/>
      <c r="AF333" s="198"/>
      <c r="AG333" s="183"/>
      <c r="AH333" s="19"/>
      <c r="AI333" s="19"/>
      <c r="AJ333" s="21"/>
      <c r="AK333" s="21"/>
      <c r="AL333" s="21"/>
      <c r="AM333" s="197"/>
      <c r="AN333" s="198"/>
      <c r="AO333" s="183"/>
      <c r="AP333" s="19"/>
      <c r="AQ333" s="19"/>
      <c r="AR333" s="21"/>
      <c r="AS333" s="21"/>
      <c r="AT333" s="21"/>
      <c r="AU333" s="197"/>
      <c r="AV333" s="198"/>
      <c r="AW333" s="183"/>
      <c r="AX333" s="19"/>
      <c r="AY333" s="19"/>
      <c r="AZ333" s="21"/>
      <c r="BA333" s="21"/>
      <c r="BB333" s="21"/>
      <c r="BC333" s="197"/>
      <c r="BD333" s="198"/>
      <c r="BE333" s="183"/>
      <c r="BF333" s="19"/>
      <c r="BG333" s="19"/>
      <c r="BH333" s="21"/>
      <c r="BI333" s="21"/>
      <c r="BJ333" s="21"/>
      <c r="BK333" s="197"/>
      <c r="BL333" s="198"/>
      <c r="BM333" s="183"/>
      <c r="BN333" s="19"/>
      <c r="BO333" s="19"/>
      <c r="BP333" s="21"/>
      <c r="BQ333" s="21"/>
      <c r="BR333" s="21"/>
      <c r="BS333" s="197"/>
      <c r="BT333" s="198"/>
      <c r="BU333" s="183"/>
      <c r="BV333" s="19"/>
      <c r="BW333" s="19"/>
      <c r="BX333" s="21"/>
      <c r="BY333" s="21"/>
      <c r="BZ333" s="21"/>
      <c r="CA333" s="197"/>
      <c r="CB333" s="198"/>
      <c r="CC333" s="183"/>
      <c r="CD333" s="19"/>
      <c r="CE333" s="19"/>
      <c r="CF333" s="21"/>
      <c r="CG333" s="21"/>
      <c r="CH333" s="21"/>
      <c r="CI333" s="197"/>
      <c r="CJ333" s="198"/>
      <c r="CK333" s="183"/>
      <c r="CL333" s="19"/>
      <c r="CM333" s="19"/>
      <c r="CN333" s="21"/>
      <c r="CO333" s="21"/>
      <c r="CP333" s="21"/>
      <c r="CQ333" s="197"/>
      <c r="CR333" s="198"/>
      <c r="CS333" s="183"/>
      <c r="CT333" s="19"/>
      <c r="CU333" s="19"/>
      <c r="CV333" s="21"/>
      <c r="CW333" s="21"/>
      <c r="CX333" s="21"/>
      <c r="CY333" s="197"/>
      <c r="CZ333" s="198"/>
      <c r="DA333" s="183"/>
      <c r="DB333" s="19"/>
      <c r="DC333" s="19"/>
      <c r="DD333" s="21"/>
      <c r="DE333" s="21"/>
      <c r="DF333" s="21"/>
      <c r="DG333" s="197"/>
      <c r="DH333" s="198"/>
      <c r="DI333" s="183"/>
      <c r="DJ333" s="19"/>
      <c r="DK333" s="19"/>
      <c r="DL333" s="21"/>
      <c r="DM333" s="21"/>
      <c r="DN333" s="21"/>
      <c r="DO333" s="197"/>
      <c r="DP333" s="198"/>
      <c r="DQ333" s="183"/>
      <c r="DR333" s="19"/>
      <c r="DS333" s="19"/>
      <c r="DT333" s="21"/>
      <c r="DU333" s="21"/>
      <c r="DV333" s="21"/>
      <c r="DW333" s="197"/>
      <c r="DX333" s="198"/>
      <c r="DY333" s="183"/>
      <c r="DZ333" s="19"/>
      <c r="EA333" s="19"/>
      <c r="EB333" s="194"/>
      <c r="EC333" s="194"/>
      <c r="ED333" s="194"/>
      <c r="EE333" s="848"/>
      <c r="EF333" s="849"/>
      <c r="EG333" s="195"/>
      <c r="EH333" s="19"/>
      <c r="EI333" s="19"/>
      <c r="EJ333" s="21"/>
      <c r="EK333" s="21"/>
      <c r="EL333" s="21"/>
      <c r="EM333" s="197"/>
      <c r="EN333" s="198"/>
      <c r="EO333" s="183"/>
      <c r="EP333" s="19"/>
      <c r="EQ333" s="19"/>
    </row>
    <row r="334" spans="1:147" ht="37.5" customHeight="1">
      <c r="A334" s="19"/>
      <c r="B334" s="19"/>
      <c r="C334" s="19"/>
      <c r="D334" s="21"/>
      <c r="E334" s="21"/>
      <c r="F334" s="21"/>
      <c r="G334" s="197"/>
      <c r="H334" s="198"/>
      <c r="I334" s="183"/>
      <c r="J334" s="19"/>
      <c r="K334" s="19"/>
      <c r="L334" s="21"/>
      <c r="M334" s="21"/>
      <c r="N334" s="21"/>
      <c r="O334" s="197"/>
      <c r="P334" s="198"/>
      <c r="Q334" s="183"/>
      <c r="R334" s="19"/>
      <c r="S334" s="19"/>
      <c r="T334" s="21"/>
      <c r="U334" s="21"/>
      <c r="V334" s="21"/>
      <c r="W334" s="197"/>
      <c r="X334" s="198"/>
      <c r="Y334" s="183"/>
      <c r="Z334" s="19"/>
      <c r="AA334" s="19"/>
      <c r="AB334" s="21"/>
      <c r="AC334" s="21"/>
      <c r="AD334" s="21"/>
      <c r="AE334" s="197"/>
      <c r="AF334" s="198"/>
      <c r="AG334" s="183"/>
      <c r="AH334" s="19"/>
      <c r="AI334" s="19"/>
      <c r="AJ334" s="21"/>
      <c r="AK334" s="21"/>
      <c r="AL334" s="21"/>
      <c r="AM334" s="197"/>
      <c r="AN334" s="198"/>
      <c r="AO334" s="183"/>
      <c r="AP334" s="19"/>
      <c r="AQ334" s="19"/>
      <c r="AR334" s="21"/>
      <c r="AS334" s="21"/>
      <c r="AT334" s="21"/>
      <c r="AU334" s="197"/>
      <c r="AV334" s="198"/>
      <c r="AW334" s="183"/>
      <c r="AX334" s="19"/>
      <c r="AY334" s="19"/>
      <c r="AZ334" s="21"/>
      <c r="BA334" s="21"/>
      <c r="BB334" s="21"/>
      <c r="BC334" s="197"/>
      <c r="BD334" s="198"/>
      <c r="BE334" s="183"/>
      <c r="BF334" s="19"/>
      <c r="BG334" s="19"/>
      <c r="BH334" s="21"/>
      <c r="BI334" s="21"/>
      <c r="BJ334" s="21"/>
      <c r="BK334" s="197"/>
      <c r="BL334" s="198"/>
      <c r="BM334" s="183"/>
      <c r="BN334" s="19"/>
      <c r="BO334" s="19"/>
      <c r="BP334" s="21"/>
      <c r="BQ334" s="21"/>
      <c r="BR334" s="21"/>
      <c r="BS334" s="197"/>
      <c r="BT334" s="198"/>
      <c r="BU334" s="183"/>
      <c r="BV334" s="19"/>
      <c r="BW334" s="19"/>
      <c r="BX334" s="21"/>
      <c r="BY334" s="21"/>
      <c r="BZ334" s="21"/>
      <c r="CA334" s="197"/>
      <c r="CB334" s="198"/>
      <c r="CC334" s="183"/>
      <c r="CD334" s="19"/>
      <c r="CE334" s="19"/>
      <c r="CF334" s="21"/>
      <c r="CG334" s="21"/>
      <c r="CH334" s="21"/>
      <c r="CI334" s="197"/>
      <c r="CJ334" s="198"/>
      <c r="CK334" s="183"/>
      <c r="CL334" s="19"/>
      <c r="CM334" s="19"/>
      <c r="CN334" s="21"/>
      <c r="CO334" s="21"/>
      <c r="CP334" s="21"/>
      <c r="CQ334" s="197"/>
      <c r="CR334" s="198"/>
      <c r="CS334" s="183"/>
      <c r="CT334" s="19"/>
      <c r="CU334" s="19"/>
      <c r="CV334" s="21"/>
      <c r="CW334" s="21"/>
      <c r="CX334" s="21"/>
      <c r="CY334" s="197"/>
      <c r="CZ334" s="198"/>
      <c r="DA334" s="183"/>
      <c r="DB334" s="19"/>
      <c r="DC334" s="19"/>
      <c r="DD334" s="21"/>
      <c r="DE334" s="21"/>
      <c r="DF334" s="21"/>
      <c r="DG334" s="197"/>
      <c r="DH334" s="198"/>
      <c r="DI334" s="183"/>
      <c r="DJ334" s="19"/>
      <c r="DK334" s="19"/>
      <c r="DL334" s="21"/>
      <c r="DM334" s="21"/>
      <c r="DN334" s="21"/>
      <c r="DO334" s="197"/>
      <c r="DP334" s="198"/>
      <c r="DQ334" s="183"/>
      <c r="DR334" s="19"/>
      <c r="DS334" s="19"/>
      <c r="DT334" s="21"/>
      <c r="DU334" s="21"/>
      <c r="DV334" s="21"/>
      <c r="DW334" s="197"/>
      <c r="DX334" s="198"/>
      <c r="DY334" s="183"/>
      <c r="DZ334" s="19"/>
      <c r="EA334" s="19"/>
      <c r="EB334" s="194"/>
      <c r="EC334" s="194"/>
      <c r="ED334" s="194"/>
      <c r="EE334" s="848"/>
      <c r="EF334" s="849"/>
      <c r="EG334" s="195"/>
      <c r="EH334" s="19"/>
      <c r="EI334" s="19"/>
      <c r="EJ334" s="21"/>
      <c r="EK334" s="21"/>
      <c r="EL334" s="21"/>
      <c r="EM334" s="197"/>
      <c r="EN334" s="198"/>
      <c r="EO334" s="183"/>
      <c r="EP334" s="19"/>
      <c r="EQ334" s="19"/>
    </row>
    <row r="335" spans="1:147" ht="37.5" customHeight="1">
      <c r="A335" s="19"/>
      <c r="B335" s="19"/>
      <c r="C335" s="19"/>
      <c r="D335" s="21"/>
      <c r="E335" s="21"/>
      <c r="F335" s="21"/>
      <c r="G335" s="197"/>
      <c r="H335" s="198"/>
      <c r="I335" s="183"/>
      <c r="J335" s="19"/>
      <c r="K335" s="19"/>
      <c r="L335" s="21"/>
      <c r="M335" s="21"/>
      <c r="N335" s="21"/>
      <c r="O335" s="197"/>
      <c r="P335" s="198"/>
      <c r="Q335" s="183"/>
      <c r="R335" s="19"/>
      <c r="S335" s="19"/>
      <c r="T335" s="21"/>
      <c r="U335" s="21"/>
      <c r="V335" s="21"/>
      <c r="W335" s="197"/>
      <c r="X335" s="198"/>
      <c r="Y335" s="183"/>
      <c r="Z335" s="19"/>
      <c r="AA335" s="19"/>
      <c r="AB335" s="21"/>
      <c r="AC335" s="21"/>
      <c r="AD335" s="21"/>
      <c r="AE335" s="197"/>
      <c r="AF335" s="198"/>
      <c r="AG335" s="183"/>
      <c r="AH335" s="19"/>
      <c r="AI335" s="19"/>
      <c r="AJ335" s="21"/>
      <c r="AK335" s="21"/>
      <c r="AL335" s="21"/>
      <c r="AM335" s="197"/>
      <c r="AN335" s="198"/>
      <c r="AO335" s="183"/>
      <c r="AP335" s="19"/>
      <c r="AQ335" s="19"/>
      <c r="AR335" s="21"/>
      <c r="AS335" s="21"/>
      <c r="AT335" s="21"/>
      <c r="AU335" s="197"/>
      <c r="AV335" s="198"/>
      <c r="AW335" s="183"/>
      <c r="AX335" s="19"/>
      <c r="AY335" s="19"/>
      <c r="AZ335" s="21"/>
      <c r="BA335" s="21"/>
      <c r="BB335" s="21"/>
      <c r="BC335" s="197"/>
      <c r="BD335" s="198"/>
      <c r="BE335" s="183"/>
      <c r="BF335" s="19"/>
      <c r="BG335" s="19"/>
      <c r="BH335" s="21"/>
      <c r="BI335" s="21"/>
      <c r="BJ335" s="21"/>
      <c r="BK335" s="197"/>
      <c r="BL335" s="198"/>
      <c r="BM335" s="183"/>
      <c r="BN335" s="19"/>
      <c r="BO335" s="19"/>
      <c r="BP335" s="21"/>
      <c r="BQ335" s="21"/>
      <c r="BR335" s="21"/>
      <c r="BS335" s="197"/>
      <c r="BT335" s="198"/>
      <c r="BU335" s="183"/>
      <c r="BV335" s="19"/>
      <c r="BW335" s="19"/>
      <c r="BX335" s="21"/>
      <c r="BY335" s="21"/>
      <c r="BZ335" s="21"/>
      <c r="CA335" s="197"/>
      <c r="CB335" s="198"/>
      <c r="CC335" s="183"/>
      <c r="CD335" s="19"/>
      <c r="CE335" s="19"/>
      <c r="CF335" s="21"/>
      <c r="CG335" s="21"/>
      <c r="CH335" s="21"/>
      <c r="CI335" s="197"/>
      <c r="CJ335" s="198"/>
      <c r="CK335" s="183"/>
      <c r="CL335" s="19"/>
      <c r="CM335" s="19"/>
      <c r="CN335" s="21"/>
      <c r="CO335" s="21"/>
      <c r="CP335" s="21"/>
      <c r="CQ335" s="197"/>
      <c r="CR335" s="198"/>
      <c r="CS335" s="183"/>
      <c r="CT335" s="19"/>
      <c r="CU335" s="19"/>
      <c r="CV335" s="21"/>
      <c r="CW335" s="21"/>
      <c r="CX335" s="21"/>
      <c r="CY335" s="197"/>
      <c r="CZ335" s="198"/>
      <c r="DA335" s="183"/>
      <c r="DB335" s="19"/>
      <c r="DC335" s="19"/>
      <c r="DD335" s="21"/>
      <c r="DE335" s="21"/>
      <c r="DF335" s="21"/>
      <c r="DG335" s="197"/>
      <c r="DH335" s="198"/>
      <c r="DI335" s="183"/>
      <c r="DJ335" s="19"/>
      <c r="DK335" s="19"/>
      <c r="DL335" s="21"/>
      <c r="DM335" s="21"/>
      <c r="DN335" s="21"/>
      <c r="DO335" s="197"/>
      <c r="DP335" s="198"/>
      <c r="DQ335" s="183"/>
      <c r="DR335" s="19"/>
      <c r="DS335" s="19"/>
      <c r="DT335" s="21"/>
      <c r="DU335" s="21"/>
      <c r="DV335" s="21"/>
      <c r="DW335" s="197"/>
      <c r="DX335" s="198"/>
      <c r="DY335" s="183"/>
      <c r="DZ335" s="19"/>
      <c r="EA335" s="19"/>
      <c r="EB335" s="194"/>
      <c r="EC335" s="194"/>
      <c r="ED335" s="194"/>
      <c r="EE335" s="848"/>
      <c r="EF335" s="849"/>
      <c r="EG335" s="195"/>
      <c r="EH335" s="19"/>
      <c r="EI335" s="19"/>
      <c r="EJ335" s="21"/>
      <c r="EK335" s="21"/>
      <c r="EL335" s="21"/>
      <c r="EM335" s="197"/>
      <c r="EN335" s="198"/>
      <c r="EO335" s="183"/>
      <c r="EP335" s="19"/>
      <c r="EQ335" s="19"/>
    </row>
    <row r="336" spans="1:147" ht="37.5" customHeight="1">
      <c r="A336" s="19"/>
      <c r="B336" s="19"/>
      <c r="C336" s="19"/>
      <c r="D336" s="21"/>
      <c r="E336" s="21"/>
      <c r="F336" s="21"/>
      <c r="G336" s="197"/>
      <c r="H336" s="198"/>
      <c r="I336" s="183"/>
      <c r="J336" s="19"/>
      <c r="K336" s="19"/>
      <c r="L336" s="21"/>
      <c r="M336" s="21"/>
      <c r="N336" s="21"/>
      <c r="O336" s="197"/>
      <c r="P336" s="198"/>
      <c r="Q336" s="183"/>
      <c r="R336" s="19"/>
      <c r="S336" s="19"/>
      <c r="T336" s="21"/>
      <c r="U336" s="21"/>
      <c r="V336" s="21"/>
      <c r="W336" s="197"/>
      <c r="X336" s="198"/>
      <c r="Y336" s="183"/>
      <c r="Z336" s="19"/>
      <c r="AA336" s="19"/>
      <c r="AB336" s="21"/>
      <c r="AC336" s="21"/>
      <c r="AD336" s="21"/>
      <c r="AE336" s="197"/>
      <c r="AF336" s="198"/>
      <c r="AG336" s="183"/>
      <c r="AH336" s="19"/>
      <c r="AI336" s="19"/>
      <c r="AJ336" s="21"/>
      <c r="AK336" s="21"/>
      <c r="AL336" s="21"/>
      <c r="AM336" s="197"/>
      <c r="AN336" s="198"/>
      <c r="AO336" s="183"/>
      <c r="AP336" s="19"/>
      <c r="AQ336" s="19"/>
      <c r="AR336" s="21"/>
      <c r="AS336" s="21"/>
      <c r="AT336" s="21"/>
      <c r="AU336" s="197"/>
      <c r="AV336" s="198"/>
      <c r="AW336" s="183"/>
      <c r="AX336" s="19"/>
      <c r="AY336" s="19"/>
      <c r="AZ336" s="21"/>
      <c r="BA336" s="21"/>
      <c r="BB336" s="21"/>
      <c r="BC336" s="197"/>
      <c r="BD336" s="198"/>
      <c r="BE336" s="183"/>
      <c r="BF336" s="19"/>
      <c r="BG336" s="19"/>
      <c r="BH336" s="21"/>
      <c r="BI336" s="21"/>
      <c r="BJ336" s="21"/>
      <c r="BK336" s="197"/>
      <c r="BL336" s="198"/>
      <c r="BM336" s="183"/>
      <c r="BN336" s="19"/>
      <c r="BO336" s="19"/>
      <c r="BP336" s="21"/>
      <c r="BQ336" s="21"/>
      <c r="BR336" s="21"/>
      <c r="BS336" s="197"/>
      <c r="BT336" s="198"/>
      <c r="BU336" s="183"/>
      <c r="BV336" s="19"/>
      <c r="BW336" s="19"/>
      <c r="BX336" s="21"/>
      <c r="BY336" s="21"/>
      <c r="BZ336" s="21"/>
      <c r="CA336" s="197"/>
      <c r="CB336" s="198"/>
      <c r="CC336" s="183"/>
      <c r="CD336" s="19"/>
      <c r="CE336" s="19"/>
      <c r="CF336" s="21"/>
      <c r="CG336" s="21"/>
      <c r="CH336" s="21"/>
      <c r="CI336" s="197"/>
      <c r="CJ336" s="198"/>
      <c r="CK336" s="183"/>
      <c r="CL336" s="19"/>
      <c r="CM336" s="19"/>
      <c r="CN336" s="21"/>
      <c r="CO336" s="21"/>
      <c r="CP336" s="21"/>
      <c r="CQ336" s="197"/>
      <c r="CR336" s="198"/>
      <c r="CS336" s="183"/>
      <c r="CT336" s="19"/>
      <c r="CU336" s="19"/>
      <c r="CV336" s="21"/>
      <c r="CW336" s="21"/>
      <c r="CX336" s="21"/>
      <c r="CY336" s="197"/>
      <c r="CZ336" s="198"/>
      <c r="DA336" s="183"/>
      <c r="DB336" s="19"/>
      <c r="DC336" s="19"/>
      <c r="DD336" s="21"/>
      <c r="DE336" s="21"/>
      <c r="DF336" s="21"/>
      <c r="DG336" s="197"/>
      <c r="DH336" s="198"/>
      <c r="DI336" s="183"/>
      <c r="DJ336" s="19"/>
      <c r="DK336" s="19"/>
      <c r="DL336" s="21"/>
      <c r="DM336" s="21"/>
      <c r="DN336" s="21"/>
      <c r="DO336" s="197"/>
      <c r="DP336" s="198"/>
      <c r="DQ336" s="183"/>
      <c r="DR336" s="19"/>
      <c r="DS336" s="19"/>
      <c r="DT336" s="21"/>
      <c r="DU336" s="21"/>
      <c r="DV336" s="21"/>
      <c r="DW336" s="197"/>
      <c r="DX336" s="198"/>
      <c r="DY336" s="183"/>
      <c r="DZ336" s="19"/>
      <c r="EA336" s="19"/>
      <c r="EB336" s="194"/>
      <c r="EC336" s="194"/>
      <c r="ED336" s="194"/>
      <c r="EE336" s="848"/>
      <c r="EF336" s="849"/>
      <c r="EG336" s="195"/>
      <c r="EH336" s="19"/>
      <c r="EI336" s="19"/>
      <c r="EJ336" s="21"/>
      <c r="EK336" s="21"/>
      <c r="EL336" s="21"/>
      <c r="EM336" s="197"/>
      <c r="EN336" s="198"/>
      <c r="EO336" s="183"/>
      <c r="EP336" s="19"/>
      <c r="EQ336" s="19"/>
    </row>
    <row r="337" spans="1:147" ht="37.5" customHeight="1">
      <c r="A337" s="19"/>
      <c r="B337" s="19"/>
      <c r="C337" s="19"/>
      <c r="D337" s="21"/>
      <c r="E337" s="21"/>
      <c r="F337" s="21"/>
      <c r="G337" s="197"/>
      <c r="H337" s="198"/>
      <c r="I337" s="183"/>
      <c r="J337" s="19"/>
      <c r="K337" s="19"/>
      <c r="L337" s="21"/>
      <c r="M337" s="21"/>
      <c r="N337" s="21"/>
      <c r="O337" s="197"/>
      <c r="P337" s="198"/>
      <c r="Q337" s="183"/>
      <c r="R337" s="19"/>
      <c r="S337" s="19"/>
      <c r="T337" s="21"/>
      <c r="U337" s="21"/>
      <c r="V337" s="21"/>
      <c r="W337" s="197"/>
      <c r="X337" s="198"/>
      <c r="Y337" s="183"/>
      <c r="Z337" s="19"/>
      <c r="AA337" s="19"/>
      <c r="AB337" s="21"/>
      <c r="AC337" s="21"/>
      <c r="AD337" s="21"/>
      <c r="AE337" s="197"/>
      <c r="AF337" s="198"/>
      <c r="AG337" s="183"/>
      <c r="AH337" s="19"/>
      <c r="AI337" s="19"/>
      <c r="AJ337" s="21"/>
      <c r="AK337" s="21"/>
      <c r="AL337" s="21"/>
      <c r="AM337" s="197"/>
      <c r="AN337" s="198"/>
      <c r="AO337" s="183"/>
      <c r="AP337" s="19"/>
      <c r="AQ337" s="19"/>
      <c r="AR337" s="21"/>
      <c r="AS337" s="21"/>
      <c r="AT337" s="21"/>
      <c r="AU337" s="197"/>
      <c r="AV337" s="198"/>
      <c r="AW337" s="183"/>
      <c r="AX337" s="19"/>
      <c r="AY337" s="19"/>
      <c r="AZ337" s="21"/>
      <c r="BA337" s="21"/>
      <c r="BB337" s="21"/>
      <c r="BC337" s="197"/>
      <c r="BD337" s="198"/>
      <c r="BE337" s="183"/>
      <c r="BF337" s="19"/>
      <c r="BG337" s="19"/>
      <c r="BH337" s="21"/>
      <c r="BI337" s="21"/>
      <c r="BJ337" s="21"/>
      <c r="BK337" s="197"/>
      <c r="BL337" s="198"/>
      <c r="BM337" s="183"/>
      <c r="BN337" s="19"/>
      <c r="BO337" s="19"/>
      <c r="BP337" s="21"/>
      <c r="BQ337" s="21"/>
      <c r="BR337" s="21"/>
      <c r="BS337" s="197"/>
      <c r="BT337" s="198"/>
      <c r="BU337" s="183"/>
      <c r="BV337" s="19"/>
      <c r="BW337" s="19"/>
      <c r="BX337" s="21"/>
      <c r="BY337" s="21"/>
      <c r="BZ337" s="21"/>
      <c r="CA337" s="197"/>
      <c r="CB337" s="198"/>
      <c r="CC337" s="183"/>
      <c r="CD337" s="19"/>
      <c r="CE337" s="19"/>
      <c r="CF337" s="21"/>
      <c r="CG337" s="21"/>
      <c r="CH337" s="21"/>
      <c r="CI337" s="197"/>
      <c r="CJ337" s="198"/>
      <c r="CK337" s="183"/>
      <c r="CL337" s="19"/>
      <c r="CM337" s="19"/>
      <c r="CN337" s="21"/>
      <c r="CO337" s="21"/>
      <c r="CP337" s="21"/>
      <c r="CQ337" s="197"/>
      <c r="CR337" s="198"/>
      <c r="CS337" s="183"/>
      <c r="CT337" s="19"/>
      <c r="CU337" s="19"/>
      <c r="CV337" s="21"/>
      <c r="CW337" s="21"/>
      <c r="CX337" s="21"/>
      <c r="CY337" s="197"/>
      <c r="CZ337" s="198"/>
      <c r="DA337" s="183"/>
      <c r="DB337" s="19"/>
      <c r="DC337" s="19"/>
      <c r="DD337" s="21"/>
      <c r="DE337" s="21"/>
      <c r="DF337" s="21"/>
      <c r="DG337" s="197"/>
      <c r="DH337" s="198"/>
      <c r="DI337" s="183"/>
      <c r="DJ337" s="19"/>
      <c r="DK337" s="19"/>
      <c r="DL337" s="21"/>
      <c r="DM337" s="21"/>
      <c r="DN337" s="21"/>
      <c r="DO337" s="197"/>
      <c r="DP337" s="198"/>
      <c r="DQ337" s="183"/>
      <c r="DR337" s="19"/>
      <c r="DS337" s="19"/>
      <c r="DT337" s="21"/>
      <c r="DU337" s="21"/>
      <c r="DV337" s="21"/>
      <c r="DW337" s="197"/>
      <c r="DX337" s="198"/>
      <c r="DY337" s="183"/>
      <c r="DZ337" s="19"/>
      <c r="EA337" s="19"/>
      <c r="EB337" s="194"/>
      <c r="EC337" s="194"/>
      <c r="ED337" s="194"/>
      <c r="EE337" s="848"/>
      <c r="EF337" s="849"/>
      <c r="EG337" s="195"/>
      <c r="EH337" s="19"/>
      <c r="EI337" s="19"/>
      <c r="EJ337" s="21"/>
      <c r="EK337" s="21"/>
      <c r="EL337" s="21"/>
      <c r="EM337" s="197"/>
      <c r="EN337" s="198"/>
      <c r="EO337" s="183"/>
      <c r="EP337" s="19"/>
      <c r="EQ337" s="19"/>
    </row>
    <row r="338" spans="1:147" ht="37.5" customHeight="1">
      <c r="A338" s="19"/>
      <c r="B338" s="19"/>
      <c r="C338" s="19"/>
      <c r="D338" s="21"/>
      <c r="E338" s="21"/>
      <c r="F338" s="21"/>
      <c r="G338" s="197"/>
      <c r="H338" s="198"/>
      <c r="I338" s="183"/>
      <c r="J338" s="19"/>
      <c r="K338" s="19"/>
      <c r="L338" s="21"/>
      <c r="M338" s="21"/>
      <c r="N338" s="21"/>
      <c r="O338" s="197"/>
      <c r="P338" s="198"/>
      <c r="Q338" s="183"/>
      <c r="R338" s="19"/>
      <c r="S338" s="19"/>
      <c r="T338" s="21"/>
      <c r="U338" s="21"/>
      <c r="V338" s="21"/>
      <c r="W338" s="197"/>
      <c r="X338" s="198"/>
      <c r="Y338" s="183"/>
      <c r="Z338" s="19"/>
      <c r="AA338" s="19"/>
      <c r="AB338" s="21"/>
      <c r="AC338" s="21"/>
      <c r="AD338" s="21"/>
      <c r="AE338" s="197"/>
      <c r="AF338" s="198"/>
      <c r="AG338" s="183"/>
      <c r="AH338" s="19"/>
      <c r="AI338" s="19"/>
      <c r="AJ338" s="21"/>
      <c r="AK338" s="21"/>
      <c r="AL338" s="21"/>
      <c r="AM338" s="197"/>
      <c r="AN338" s="198"/>
      <c r="AO338" s="183"/>
      <c r="AP338" s="19"/>
      <c r="AQ338" s="19"/>
      <c r="AR338" s="21"/>
      <c r="AS338" s="21"/>
      <c r="AT338" s="21"/>
      <c r="AU338" s="197"/>
      <c r="AV338" s="198"/>
      <c r="AW338" s="183"/>
      <c r="AX338" s="19"/>
      <c r="AY338" s="19"/>
      <c r="AZ338" s="21"/>
      <c r="BA338" s="21"/>
      <c r="BB338" s="21"/>
      <c r="BC338" s="197"/>
      <c r="BD338" s="198"/>
      <c r="BE338" s="183"/>
      <c r="BF338" s="19"/>
      <c r="BG338" s="19"/>
      <c r="BH338" s="21"/>
      <c r="BI338" s="21"/>
      <c r="BJ338" s="21"/>
      <c r="BK338" s="197"/>
      <c r="BL338" s="198"/>
      <c r="BM338" s="183"/>
      <c r="BN338" s="19"/>
      <c r="BO338" s="19"/>
      <c r="BP338" s="21"/>
      <c r="BQ338" s="21"/>
      <c r="BR338" s="21"/>
      <c r="BS338" s="197"/>
      <c r="BT338" s="198"/>
      <c r="BU338" s="183"/>
      <c r="BV338" s="19"/>
      <c r="BW338" s="19"/>
      <c r="BX338" s="21"/>
      <c r="BY338" s="21"/>
      <c r="BZ338" s="21"/>
      <c r="CA338" s="197"/>
      <c r="CB338" s="198"/>
      <c r="CC338" s="183"/>
      <c r="CD338" s="19"/>
      <c r="CE338" s="19"/>
      <c r="CF338" s="21"/>
      <c r="CG338" s="21"/>
      <c r="CH338" s="21"/>
      <c r="CI338" s="197"/>
      <c r="CJ338" s="198"/>
      <c r="CK338" s="183"/>
      <c r="CL338" s="19"/>
      <c r="CM338" s="19"/>
      <c r="CN338" s="21"/>
      <c r="CO338" s="21"/>
      <c r="CP338" s="21"/>
      <c r="CQ338" s="197"/>
      <c r="CR338" s="198"/>
      <c r="CS338" s="183"/>
      <c r="CT338" s="19"/>
      <c r="CU338" s="19"/>
      <c r="CV338" s="21"/>
      <c r="CW338" s="21"/>
      <c r="CX338" s="21"/>
      <c r="CY338" s="197"/>
      <c r="CZ338" s="198"/>
      <c r="DA338" s="183"/>
      <c r="DB338" s="19"/>
      <c r="DC338" s="19"/>
      <c r="DD338" s="21"/>
      <c r="DE338" s="21"/>
      <c r="DF338" s="21"/>
      <c r="DG338" s="197"/>
      <c r="DH338" s="198"/>
      <c r="DI338" s="183"/>
      <c r="DJ338" s="19"/>
      <c r="DK338" s="19"/>
      <c r="DL338" s="21"/>
      <c r="DM338" s="21"/>
      <c r="DN338" s="21"/>
      <c r="DO338" s="197"/>
      <c r="DP338" s="198"/>
      <c r="DQ338" s="183"/>
      <c r="DR338" s="19"/>
      <c r="DS338" s="19"/>
      <c r="DT338" s="21"/>
      <c r="DU338" s="21"/>
      <c r="DV338" s="21"/>
      <c r="DW338" s="197"/>
      <c r="DX338" s="198"/>
      <c r="DY338" s="183"/>
      <c r="DZ338" s="19"/>
      <c r="EA338" s="19"/>
      <c r="EB338" s="194"/>
      <c r="EC338" s="194"/>
      <c r="ED338" s="194"/>
      <c r="EE338" s="848"/>
      <c r="EF338" s="849"/>
      <c r="EG338" s="195"/>
      <c r="EH338" s="19"/>
      <c r="EI338" s="19"/>
      <c r="EJ338" s="21"/>
      <c r="EK338" s="21"/>
      <c r="EL338" s="21"/>
      <c r="EM338" s="197"/>
      <c r="EN338" s="198"/>
      <c r="EO338" s="183"/>
      <c r="EP338" s="19"/>
      <c r="EQ338" s="19"/>
    </row>
    <row r="339" spans="1:147" ht="37.5" customHeight="1">
      <c r="A339" s="19"/>
      <c r="B339" s="19"/>
      <c r="C339" s="19"/>
      <c r="D339" s="21"/>
      <c r="E339" s="21"/>
      <c r="F339" s="21"/>
      <c r="G339" s="197"/>
      <c r="H339" s="198"/>
      <c r="I339" s="183"/>
      <c r="J339" s="19"/>
      <c r="K339" s="19"/>
      <c r="L339" s="21"/>
      <c r="M339" s="21"/>
      <c r="N339" s="21"/>
      <c r="O339" s="197"/>
      <c r="P339" s="198"/>
      <c r="Q339" s="183"/>
      <c r="R339" s="19"/>
      <c r="S339" s="19"/>
      <c r="T339" s="21"/>
      <c r="U339" s="21"/>
      <c r="V339" s="21"/>
      <c r="W339" s="197"/>
      <c r="X339" s="198"/>
      <c r="Y339" s="183"/>
      <c r="Z339" s="19"/>
      <c r="AA339" s="19"/>
      <c r="AB339" s="21"/>
      <c r="AC339" s="21"/>
      <c r="AD339" s="21"/>
      <c r="AE339" s="197"/>
      <c r="AF339" s="198"/>
      <c r="AG339" s="183"/>
      <c r="AH339" s="19"/>
      <c r="AI339" s="19"/>
      <c r="AJ339" s="21"/>
      <c r="AK339" s="21"/>
      <c r="AL339" s="21"/>
      <c r="AM339" s="197"/>
      <c r="AN339" s="198"/>
      <c r="AO339" s="183"/>
      <c r="AP339" s="19"/>
      <c r="AQ339" s="19"/>
      <c r="AR339" s="21"/>
      <c r="AS339" s="21"/>
      <c r="AT339" s="21"/>
      <c r="AU339" s="197"/>
      <c r="AV339" s="198"/>
      <c r="AW339" s="183"/>
      <c r="AX339" s="19"/>
      <c r="AY339" s="19"/>
      <c r="AZ339" s="21"/>
      <c r="BA339" s="21"/>
      <c r="BB339" s="21"/>
      <c r="BC339" s="197"/>
      <c r="BD339" s="198"/>
      <c r="BE339" s="183"/>
      <c r="BF339" s="19"/>
      <c r="BG339" s="19"/>
      <c r="BH339" s="21"/>
      <c r="BI339" s="21"/>
      <c r="BJ339" s="21"/>
      <c r="BK339" s="197"/>
      <c r="BL339" s="198"/>
      <c r="BM339" s="183"/>
      <c r="BN339" s="19"/>
      <c r="BO339" s="19"/>
      <c r="BP339" s="21"/>
      <c r="BQ339" s="21"/>
      <c r="BR339" s="21"/>
      <c r="BS339" s="197"/>
      <c r="BT339" s="198"/>
      <c r="BU339" s="183"/>
      <c r="BV339" s="19"/>
      <c r="BW339" s="19"/>
      <c r="BX339" s="21"/>
      <c r="BY339" s="21"/>
      <c r="BZ339" s="21"/>
      <c r="CA339" s="197"/>
      <c r="CB339" s="198"/>
      <c r="CC339" s="183"/>
      <c r="CD339" s="19"/>
      <c r="CE339" s="19"/>
      <c r="CF339" s="21"/>
      <c r="CG339" s="21"/>
      <c r="CH339" s="21"/>
      <c r="CI339" s="197"/>
      <c r="CJ339" s="198"/>
      <c r="CK339" s="183"/>
      <c r="CL339" s="19"/>
      <c r="CM339" s="19"/>
      <c r="CN339" s="21"/>
      <c r="CO339" s="21"/>
      <c r="CP339" s="21"/>
      <c r="CQ339" s="197"/>
      <c r="CR339" s="198"/>
      <c r="CS339" s="183"/>
      <c r="CT339" s="19"/>
      <c r="CU339" s="19"/>
      <c r="CV339" s="21"/>
      <c r="CW339" s="21"/>
      <c r="CX339" s="21"/>
      <c r="CY339" s="197"/>
      <c r="CZ339" s="198"/>
      <c r="DA339" s="183"/>
      <c r="DB339" s="19"/>
      <c r="DC339" s="19"/>
      <c r="DD339" s="21"/>
      <c r="DE339" s="21"/>
      <c r="DF339" s="21"/>
      <c r="DG339" s="197"/>
      <c r="DH339" s="198"/>
      <c r="DI339" s="183"/>
      <c r="DJ339" s="19"/>
      <c r="DK339" s="19"/>
      <c r="DL339" s="21"/>
      <c r="DM339" s="21"/>
      <c r="DN339" s="21"/>
      <c r="DO339" s="197"/>
      <c r="DP339" s="198"/>
      <c r="DQ339" s="183"/>
      <c r="DR339" s="19"/>
      <c r="DS339" s="19"/>
      <c r="DT339" s="21"/>
      <c r="DU339" s="21"/>
      <c r="DV339" s="21"/>
      <c r="DW339" s="197"/>
      <c r="DX339" s="198"/>
      <c r="DY339" s="183"/>
      <c r="DZ339" s="19"/>
      <c r="EA339" s="19"/>
      <c r="EB339" s="194"/>
      <c r="EC339" s="194"/>
      <c r="ED339" s="194"/>
      <c r="EE339" s="848"/>
      <c r="EF339" s="849"/>
      <c r="EG339" s="195"/>
      <c r="EH339" s="19"/>
      <c r="EI339" s="19"/>
      <c r="EJ339" s="21"/>
      <c r="EK339" s="21"/>
      <c r="EL339" s="21"/>
      <c r="EM339" s="197"/>
      <c r="EN339" s="198"/>
      <c r="EO339" s="183"/>
      <c r="EP339" s="19"/>
      <c r="EQ339" s="19"/>
    </row>
    <row r="340" spans="1:147" ht="37.5" customHeight="1">
      <c r="A340" s="19"/>
      <c r="B340" s="19"/>
      <c r="C340" s="19"/>
      <c r="D340" s="21"/>
      <c r="E340" s="21"/>
      <c r="F340" s="21"/>
      <c r="G340" s="197"/>
      <c r="H340" s="198"/>
      <c r="I340" s="183"/>
      <c r="J340" s="19"/>
      <c r="K340" s="19"/>
      <c r="L340" s="21"/>
      <c r="M340" s="21"/>
      <c r="N340" s="21"/>
      <c r="O340" s="197"/>
      <c r="P340" s="198"/>
      <c r="Q340" s="183"/>
      <c r="R340" s="19"/>
      <c r="S340" s="19"/>
      <c r="T340" s="21"/>
      <c r="U340" s="21"/>
      <c r="V340" s="21"/>
      <c r="W340" s="197"/>
      <c r="X340" s="198"/>
      <c r="Y340" s="183"/>
      <c r="Z340" s="19"/>
      <c r="AA340" s="19"/>
      <c r="AB340" s="21"/>
      <c r="AC340" s="21"/>
      <c r="AD340" s="21"/>
      <c r="AE340" s="197"/>
      <c r="AF340" s="198"/>
      <c r="AG340" s="183"/>
      <c r="AH340" s="19"/>
      <c r="AI340" s="19"/>
      <c r="AJ340" s="21"/>
      <c r="AK340" s="21"/>
      <c r="AL340" s="21"/>
      <c r="AM340" s="197"/>
      <c r="AN340" s="198"/>
      <c r="AO340" s="183"/>
      <c r="AP340" s="19"/>
      <c r="AQ340" s="19"/>
      <c r="AR340" s="21"/>
      <c r="AS340" s="21"/>
      <c r="AT340" s="21"/>
      <c r="AU340" s="197"/>
      <c r="AV340" s="198"/>
      <c r="AW340" s="183"/>
      <c r="AX340" s="19"/>
      <c r="AY340" s="19"/>
      <c r="AZ340" s="21"/>
      <c r="BA340" s="21"/>
      <c r="BB340" s="21"/>
      <c r="BC340" s="197"/>
      <c r="BD340" s="198"/>
      <c r="BE340" s="183"/>
      <c r="BF340" s="19"/>
      <c r="BG340" s="19"/>
      <c r="BH340" s="21"/>
      <c r="BI340" s="21"/>
      <c r="BJ340" s="21"/>
      <c r="BK340" s="197"/>
      <c r="BL340" s="198"/>
      <c r="BM340" s="183"/>
      <c r="BN340" s="19"/>
      <c r="BO340" s="19"/>
      <c r="BP340" s="21"/>
      <c r="BQ340" s="21"/>
      <c r="BR340" s="21"/>
      <c r="BS340" s="197"/>
      <c r="BT340" s="198"/>
      <c r="BU340" s="183"/>
      <c r="BV340" s="19"/>
      <c r="BW340" s="19"/>
      <c r="BX340" s="21"/>
      <c r="BY340" s="21"/>
      <c r="BZ340" s="21"/>
      <c r="CA340" s="197"/>
      <c r="CB340" s="198"/>
      <c r="CC340" s="183"/>
      <c r="CD340" s="19"/>
      <c r="CE340" s="19"/>
      <c r="CF340" s="21"/>
      <c r="CG340" s="21"/>
      <c r="CH340" s="21"/>
      <c r="CI340" s="197"/>
      <c r="CJ340" s="198"/>
      <c r="CK340" s="183"/>
      <c r="CL340" s="19"/>
      <c r="CM340" s="19"/>
      <c r="CN340" s="21"/>
      <c r="CO340" s="21"/>
      <c r="CP340" s="21"/>
      <c r="CQ340" s="197"/>
      <c r="CR340" s="198"/>
      <c r="CS340" s="183"/>
      <c r="CT340" s="19"/>
      <c r="CU340" s="19"/>
      <c r="CV340" s="21"/>
      <c r="CW340" s="21"/>
      <c r="CX340" s="21"/>
      <c r="CY340" s="197"/>
      <c r="CZ340" s="198"/>
      <c r="DA340" s="183"/>
      <c r="DB340" s="19"/>
      <c r="DC340" s="19"/>
      <c r="DD340" s="21"/>
      <c r="DE340" s="21"/>
      <c r="DF340" s="21"/>
      <c r="DG340" s="197"/>
      <c r="DH340" s="198"/>
      <c r="DI340" s="183"/>
      <c r="DJ340" s="19"/>
      <c r="DK340" s="19"/>
      <c r="DL340" s="21"/>
      <c r="DM340" s="21"/>
      <c r="DN340" s="21"/>
      <c r="DO340" s="197"/>
      <c r="DP340" s="198"/>
      <c r="DQ340" s="183"/>
      <c r="DR340" s="19"/>
      <c r="DS340" s="19"/>
      <c r="DT340" s="21"/>
      <c r="DU340" s="21"/>
      <c r="DV340" s="21"/>
      <c r="DW340" s="197"/>
      <c r="DX340" s="198"/>
      <c r="DY340" s="183"/>
      <c r="DZ340" s="19"/>
      <c r="EA340" s="19"/>
      <c r="EB340" s="194"/>
      <c r="EC340" s="194"/>
      <c r="ED340" s="194"/>
      <c r="EE340" s="848"/>
      <c r="EF340" s="849"/>
      <c r="EG340" s="195"/>
      <c r="EH340" s="19"/>
      <c r="EI340" s="19"/>
      <c r="EJ340" s="21"/>
      <c r="EK340" s="21"/>
      <c r="EL340" s="21"/>
      <c r="EM340" s="197"/>
      <c r="EN340" s="198"/>
      <c r="EO340" s="183"/>
      <c r="EP340" s="19"/>
      <c r="EQ340" s="19"/>
    </row>
    <row r="341" spans="1:147" ht="37.5" customHeight="1">
      <c r="A341" s="19"/>
      <c r="B341" s="19"/>
      <c r="C341" s="19"/>
      <c r="D341" s="21"/>
      <c r="E341" s="21"/>
      <c r="F341" s="21"/>
      <c r="G341" s="197"/>
      <c r="H341" s="198"/>
      <c r="I341" s="183"/>
      <c r="J341" s="19"/>
      <c r="K341" s="19"/>
      <c r="L341" s="21"/>
      <c r="M341" s="21"/>
      <c r="N341" s="21"/>
      <c r="O341" s="197"/>
      <c r="P341" s="198"/>
      <c r="Q341" s="183"/>
      <c r="R341" s="19"/>
      <c r="S341" s="19"/>
      <c r="T341" s="21"/>
      <c r="U341" s="21"/>
      <c r="V341" s="21"/>
      <c r="W341" s="197"/>
      <c r="X341" s="198"/>
      <c r="Y341" s="183"/>
      <c r="Z341" s="19"/>
      <c r="AA341" s="19"/>
      <c r="AB341" s="21"/>
      <c r="AC341" s="21"/>
      <c r="AD341" s="21"/>
      <c r="AE341" s="197"/>
      <c r="AF341" s="198"/>
      <c r="AG341" s="183"/>
      <c r="AH341" s="19"/>
      <c r="AI341" s="19"/>
      <c r="AJ341" s="21"/>
      <c r="AK341" s="21"/>
      <c r="AL341" s="21"/>
      <c r="AM341" s="197"/>
      <c r="AN341" s="198"/>
      <c r="AO341" s="183"/>
      <c r="AP341" s="19"/>
      <c r="AQ341" s="19"/>
      <c r="AR341" s="21"/>
      <c r="AS341" s="21"/>
      <c r="AT341" s="21"/>
      <c r="AU341" s="197"/>
      <c r="AV341" s="198"/>
      <c r="AW341" s="183"/>
      <c r="AX341" s="19"/>
      <c r="AY341" s="19"/>
      <c r="AZ341" s="21"/>
      <c r="BA341" s="21"/>
      <c r="BB341" s="21"/>
      <c r="BC341" s="197"/>
      <c r="BD341" s="198"/>
      <c r="BE341" s="183"/>
      <c r="BF341" s="19"/>
      <c r="BG341" s="19"/>
      <c r="BH341" s="21"/>
      <c r="BI341" s="21"/>
      <c r="BJ341" s="21"/>
      <c r="BK341" s="197"/>
      <c r="BL341" s="198"/>
      <c r="BM341" s="183"/>
      <c r="BN341" s="19"/>
      <c r="BO341" s="19"/>
      <c r="BP341" s="21"/>
      <c r="BQ341" s="21"/>
      <c r="BR341" s="21"/>
      <c r="BS341" s="197"/>
      <c r="BT341" s="198"/>
      <c r="BU341" s="183"/>
      <c r="BV341" s="19"/>
      <c r="BW341" s="19"/>
      <c r="BX341" s="21"/>
      <c r="BY341" s="21"/>
      <c r="BZ341" s="21"/>
      <c r="CA341" s="197"/>
      <c r="CB341" s="198"/>
      <c r="CC341" s="183"/>
      <c r="CD341" s="19"/>
      <c r="CE341" s="19"/>
      <c r="CF341" s="21"/>
      <c r="CG341" s="21"/>
      <c r="CH341" s="21"/>
      <c r="CI341" s="197"/>
      <c r="CJ341" s="198"/>
      <c r="CK341" s="183"/>
      <c r="CL341" s="19"/>
      <c r="CM341" s="19"/>
      <c r="CN341" s="21"/>
      <c r="CO341" s="21"/>
      <c r="CP341" s="21"/>
      <c r="CQ341" s="197"/>
      <c r="CR341" s="198"/>
      <c r="CS341" s="183"/>
      <c r="CT341" s="19"/>
      <c r="CU341" s="19"/>
      <c r="CV341" s="21"/>
      <c r="CW341" s="21"/>
      <c r="CX341" s="21"/>
      <c r="CY341" s="197"/>
      <c r="CZ341" s="198"/>
      <c r="DA341" s="183"/>
      <c r="DB341" s="19"/>
      <c r="DC341" s="19"/>
      <c r="DD341" s="21"/>
      <c r="DE341" s="21"/>
      <c r="DF341" s="21"/>
      <c r="DG341" s="197"/>
      <c r="DH341" s="198"/>
      <c r="DI341" s="183"/>
      <c r="DJ341" s="19"/>
      <c r="DK341" s="19"/>
      <c r="DL341" s="21"/>
      <c r="DM341" s="21"/>
      <c r="DN341" s="21"/>
      <c r="DO341" s="197"/>
      <c r="DP341" s="198"/>
      <c r="DQ341" s="183"/>
      <c r="DR341" s="19"/>
      <c r="DS341" s="19"/>
      <c r="DT341" s="21"/>
      <c r="DU341" s="21"/>
      <c r="DV341" s="21"/>
      <c r="DW341" s="197"/>
      <c r="DX341" s="198"/>
      <c r="DY341" s="183"/>
      <c r="DZ341" s="19"/>
      <c r="EA341" s="19"/>
      <c r="EB341" s="194"/>
      <c r="EC341" s="194"/>
      <c r="ED341" s="194"/>
      <c r="EE341" s="848"/>
      <c r="EF341" s="849"/>
      <c r="EG341" s="195"/>
      <c r="EH341" s="19"/>
      <c r="EI341" s="19"/>
      <c r="EJ341" s="21"/>
      <c r="EK341" s="21"/>
      <c r="EL341" s="21"/>
      <c r="EM341" s="197"/>
      <c r="EN341" s="198"/>
      <c r="EO341" s="183"/>
      <c r="EP341" s="19"/>
      <c r="EQ341" s="19"/>
    </row>
    <row r="342" spans="1:147" ht="37.5" customHeight="1">
      <c r="A342" s="19"/>
      <c r="B342" s="19"/>
      <c r="C342" s="19"/>
      <c r="D342" s="21"/>
      <c r="E342" s="21"/>
      <c r="F342" s="21"/>
      <c r="G342" s="197"/>
      <c r="H342" s="198"/>
      <c r="I342" s="183"/>
      <c r="J342" s="19"/>
      <c r="K342" s="19"/>
      <c r="L342" s="21"/>
      <c r="M342" s="21"/>
      <c r="N342" s="21"/>
      <c r="O342" s="197"/>
      <c r="P342" s="198"/>
      <c r="Q342" s="183"/>
      <c r="R342" s="19"/>
      <c r="S342" s="19"/>
      <c r="T342" s="21"/>
      <c r="U342" s="21"/>
      <c r="V342" s="21"/>
      <c r="W342" s="197"/>
      <c r="X342" s="198"/>
      <c r="Y342" s="183"/>
      <c r="Z342" s="19"/>
      <c r="AA342" s="19"/>
      <c r="AB342" s="21"/>
      <c r="AC342" s="21"/>
      <c r="AD342" s="21"/>
      <c r="AE342" s="197"/>
      <c r="AF342" s="198"/>
      <c r="AG342" s="183"/>
      <c r="AH342" s="19"/>
      <c r="AI342" s="19"/>
      <c r="AJ342" s="21"/>
      <c r="AK342" s="21"/>
      <c r="AL342" s="21"/>
      <c r="AM342" s="197"/>
      <c r="AN342" s="198"/>
      <c r="AO342" s="183"/>
      <c r="AP342" s="19"/>
      <c r="AQ342" s="19"/>
      <c r="AR342" s="21"/>
      <c r="AS342" s="21"/>
      <c r="AT342" s="21"/>
      <c r="AU342" s="197"/>
      <c r="AV342" s="198"/>
      <c r="AW342" s="183"/>
      <c r="AX342" s="19"/>
      <c r="AY342" s="19"/>
      <c r="AZ342" s="21"/>
      <c r="BA342" s="21"/>
      <c r="BB342" s="21"/>
      <c r="BC342" s="197"/>
      <c r="BD342" s="198"/>
      <c r="BE342" s="183"/>
      <c r="BF342" s="19"/>
      <c r="BG342" s="19"/>
      <c r="BH342" s="21"/>
      <c r="BI342" s="21"/>
      <c r="BJ342" s="21"/>
      <c r="BK342" s="197"/>
      <c r="BL342" s="198"/>
      <c r="BM342" s="183"/>
      <c r="BN342" s="19"/>
      <c r="BO342" s="19"/>
      <c r="BP342" s="21"/>
      <c r="BQ342" s="21"/>
      <c r="BR342" s="21"/>
      <c r="BS342" s="197"/>
      <c r="BT342" s="198"/>
      <c r="BU342" s="183"/>
      <c r="BV342" s="19"/>
      <c r="BW342" s="19"/>
      <c r="BX342" s="21"/>
      <c r="BY342" s="21"/>
      <c r="BZ342" s="21"/>
      <c r="CA342" s="197"/>
      <c r="CB342" s="198"/>
      <c r="CC342" s="183"/>
      <c r="CD342" s="19"/>
      <c r="CE342" s="19"/>
      <c r="CF342" s="21"/>
      <c r="CG342" s="21"/>
      <c r="CH342" s="21"/>
      <c r="CI342" s="197"/>
      <c r="CJ342" s="198"/>
      <c r="CK342" s="183"/>
      <c r="CL342" s="19"/>
      <c r="CM342" s="19"/>
      <c r="CN342" s="21"/>
      <c r="CO342" s="21"/>
      <c r="CP342" s="21"/>
      <c r="CQ342" s="197"/>
      <c r="CR342" s="198"/>
      <c r="CS342" s="183"/>
      <c r="CT342" s="19"/>
      <c r="CU342" s="19"/>
      <c r="CV342" s="21"/>
      <c r="CW342" s="21"/>
      <c r="CX342" s="21"/>
      <c r="CY342" s="197"/>
      <c r="CZ342" s="198"/>
      <c r="DA342" s="183"/>
      <c r="DB342" s="19"/>
      <c r="DC342" s="19"/>
      <c r="DD342" s="21"/>
      <c r="DE342" s="21"/>
      <c r="DF342" s="21"/>
      <c r="DG342" s="197"/>
      <c r="DH342" s="198"/>
      <c r="DI342" s="183"/>
      <c r="DJ342" s="19"/>
      <c r="DK342" s="19"/>
      <c r="DL342" s="21"/>
      <c r="DM342" s="21"/>
      <c r="DN342" s="21"/>
      <c r="DO342" s="197"/>
      <c r="DP342" s="198"/>
      <c r="DQ342" s="183"/>
      <c r="DR342" s="19"/>
      <c r="DS342" s="19"/>
      <c r="DT342" s="21"/>
      <c r="DU342" s="21"/>
      <c r="DV342" s="21"/>
      <c r="DW342" s="197"/>
      <c r="DX342" s="198"/>
      <c r="DY342" s="183"/>
      <c r="DZ342" s="19"/>
      <c r="EA342" s="19"/>
      <c r="EB342" s="194"/>
      <c r="EC342" s="194"/>
      <c r="ED342" s="194"/>
      <c r="EE342" s="848"/>
      <c r="EF342" s="849"/>
      <c r="EG342" s="195"/>
      <c r="EH342" s="19"/>
      <c r="EI342" s="19"/>
      <c r="EJ342" s="21"/>
      <c r="EK342" s="21"/>
      <c r="EL342" s="21"/>
      <c r="EM342" s="197"/>
      <c r="EN342" s="198"/>
      <c r="EO342" s="183"/>
      <c r="EP342" s="19"/>
      <c r="EQ342" s="19"/>
    </row>
    <row r="343" spans="1:147" ht="37.5" customHeight="1">
      <c r="A343" s="19"/>
      <c r="B343" s="19"/>
      <c r="C343" s="19"/>
      <c r="D343" s="21"/>
      <c r="E343" s="21"/>
      <c r="F343" s="21"/>
      <c r="G343" s="197"/>
      <c r="H343" s="198"/>
      <c r="I343" s="183"/>
      <c r="J343" s="19"/>
      <c r="K343" s="19"/>
      <c r="L343" s="21"/>
      <c r="M343" s="21"/>
      <c r="N343" s="21"/>
      <c r="O343" s="197"/>
      <c r="P343" s="198"/>
      <c r="Q343" s="183"/>
      <c r="R343" s="19"/>
      <c r="S343" s="19"/>
      <c r="T343" s="21"/>
      <c r="U343" s="21"/>
      <c r="V343" s="21"/>
      <c r="W343" s="197"/>
      <c r="X343" s="198"/>
      <c r="Y343" s="183"/>
      <c r="Z343" s="19"/>
      <c r="AA343" s="19"/>
      <c r="AB343" s="21"/>
      <c r="AC343" s="21"/>
      <c r="AD343" s="21"/>
      <c r="AE343" s="197"/>
      <c r="AF343" s="198"/>
      <c r="AG343" s="183"/>
      <c r="AH343" s="19"/>
      <c r="AI343" s="19"/>
      <c r="AJ343" s="21"/>
      <c r="AK343" s="21"/>
      <c r="AL343" s="21"/>
      <c r="AM343" s="197"/>
      <c r="AN343" s="198"/>
      <c r="AO343" s="183"/>
      <c r="AP343" s="19"/>
      <c r="AQ343" s="19"/>
      <c r="AR343" s="21"/>
      <c r="AS343" s="21"/>
      <c r="AT343" s="21"/>
      <c r="AU343" s="197"/>
      <c r="AV343" s="198"/>
      <c r="AW343" s="183"/>
      <c r="AX343" s="19"/>
      <c r="AY343" s="19"/>
      <c r="AZ343" s="21"/>
      <c r="BA343" s="21"/>
      <c r="BB343" s="21"/>
      <c r="BC343" s="197"/>
      <c r="BD343" s="198"/>
      <c r="BE343" s="183"/>
      <c r="BF343" s="19"/>
      <c r="BG343" s="19"/>
      <c r="BH343" s="21"/>
      <c r="BI343" s="21"/>
      <c r="BJ343" s="21"/>
      <c r="BK343" s="197"/>
      <c r="BL343" s="198"/>
      <c r="BM343" s="183"/>
      <c r="BN343" s="19"/>
      <c r="BO343" s="19"/>
      <c r="BP343" s="21"/>
      <c r="BQ343" s="21"/>
      <c r="BR343" s="21"/>
      <c r="BS343" s="197"/>
      <c r="BT343" s="198"/>
      <c r="BU343" s="183"/>
      <c r="BV343" s="19"/>
      <c r="BW343" s="19"/>
      <c r="BX343" s="21"/>
      <c r="BY343" s="21"/>
      <c r="BZ343" s="21"/>
      <c r="CA343" s="197"/>
      <c r="CB343" s="198"/>
      <c r="CC343" s="183"/>
      <c r="CD343" s="19"/>
      <c r="CE343" s="19"/>
      <c r="CF343" s="21"/>
      <c r="CG343" s="21"/>
      <c r="CH343" s="21"/>
      <c r="CI343" s="197"/>
      <c r="CJ343" s="198"/>
      <c r="CK343" s="183"/>
      <c r="CL343" s="19"/>
      <c r="CM343" s="19"/>
      <c r="CN343" s="21"/>
      <c r="CO343" s="21"/>
      <c r="CP343" s="21"/>
      <c r="CQ343" s="197"/>
      <c r="CR343" s="198"/>
      <c r="CS343" s="183"/>
      <c r="CT343" s="19"/>
      <c r="CU343" s="19"/>
      <c r="CV343" s="21"/>
      <c r="CW343" s="21"/>
      <c r="CX343" s="21"/>
      <c r="CY343" s="197"/>
      <c r="CZ343" s="198"/>
      <c r="DA343" s="183"/>
      <c r="DB343" s="19"/>
      <c r="DC343" s="19"/>
      <c r="DD343" s="21"/>
      <c r="DE343" s="21"/>
      <c r="DF343" s="21"/>
      <c r="DG343" s="197"/>
      <c r="DH343" s="198"/>
      <c r="DI343" s="183"/>
      <c r="DJ343" s="19"/>
      <c r="DK343" s="19"/>
      <c r="DL343" s="21"/>
      <c r="DM343" s="21"/>
      <c r="DN343" s="21"/>
      <c r="DO343" s="197"/>
      <c r="DP343" s="198"/>
      <c r="DQ343" s="183"/>
      <c r="DR343" s="19"/>
      <c r="DS343" s="19"/>
      <c r="DT343" s="21"/>
      <c r="DU343" s="21"/>
      <c r="DV343" s="21"/>
      <c r="DW343" s="197"/>
      <c r="DX343" s="198"/>
      <c r="DY343" s="183"/>
      <c r="DZ343" s="19"/>
      <c r="EA343" s="19"/>
      <c r="EB343" s="194"/>
      <c r="EC343" s="194"/>
      <c r="ED343" s="194"/>
      <c r="EE343" s="848"/>
      <c r="EF343" s="849"/>
      <c r="EG343" s="195"/>
      <c r="EH343" s="19"/>
      <c r="EI343" s="19"/>
      <c r="EJ343" s="21"/>
      <c r="EK343" s="21"/>
      <c r="EL343" s="21"/>
      <c r="EM343" s="197"/>
      <c r="EN343" s="198"/>
      <c r="EO343" s="183"/>
      <c r="EP343" s="19"/>
      <c r="EQ343" s="19"/>
    </row>
    <row r="344" spans="1:147" ht="37.5" customHeight="1">
      <c r="A344" s="19"/>
      <c r="B344" s="19"/>
      <c r="C344" s="19"/>
      <c r="D344" s="21"/>
      <c r="E344" s="21"/>
      <c r="F344" s="21"/>
      <c r="G344" s="197"/>
      <c r="H344" s="198"/>
      <c r="I344" s="183"/>
      <c r="J344" s="19"/>
      <c r="K344" s="19"/>
      <c r="L344" s="21"/>
      <c r="M344" s="21"/>
      <c r="N344" s="21"/>
      <c r="O344" s="197"/>
      <c r="P344" s="198"/>
      <c r="Q344" s="183"/>
      <c r="R344" s="19"/>
      <c r="S344" s="19"/>
      <c r="T344" s="21"/>
      <c r="U344" s="21"/>
      <c r="V344" s="21"/>
      <c r="W344" s="197"/>
      <c r="X344" s="198"/>
      <c r="Y344" s="183"/>
      <c r="Z344" s="19"/>
      <c r="AA344" s="19"/>
      <c r="AB344" s="21"/>
      <c r="AC344" s="21"/>
      <c r="AD344" s="21"/>
      <c r="AE344" s="197"/>
      <c r="AF344" s="198"/>
      <c r="AG344" s="183"/>
      <c r="AH344" s="19"/>
      <c r="AI344" s="19"/>
      <c r="AJ344" s="21"/>
      <c r="AK344" s="21"/>
      <c r="AL344" s="21"/>
      <c r="AM344" s="197"/>
      <c r="AN344" s="198"/>
      <c r="AO344" s="183"/>
      <c r="AP344" s="19"/>
      <c r="AQ344" s="19"/>
      <c r="AR344" s="21"/>
      <c r="AS344" s="21"/>
      <c r="AT344" s="21"/>
      <c r="AU344" s="197"/>
      <c r="AV344" s="198"/>
      <c r="AW344" s="183"/>
      <c r="AX344" s="19"/>
      <c r="AY344" s="19"/>
      <c r="AZ344" s="21"/>
      <c r="BA344" s="21"/>
      <c r="BB344" s="21"/>
      <c r="BC344" s="197"/>
      <c r="BD344" s="198"/>
      <c r="BE344" s="183"/>
      <c r="BF344" s="19"/>
      <c r="BG344" s="19"/>
      <c r="BH344" s="21"/>
      <c r="BI344" s="21"/>
      <c r="BJ344" s="21"/>
      <c r="BK344" s="197"/>
      <c r="BL344" s="198"/>
      <c r="BM344" s="183"/>
      <c r="BN344" s="19"/>
      <c r="BO344" s="19"/>
      <c r="BP344" s="21"/>
      <c r="BQ344" s="21"/>
      <c r="BR344" s="21"/>
      <c r="BS344" s="197"/>
      <c r="BT344" s="198"/>
      <c r="BU344" s="183"/>
      <c r="BV344" s="19"/>
      <c r="BW344" s="19"/>
      <c r="BX344" s="21"/>
      <c r="BY344" s="21"/>
      <c r="BZ344" s="21"/>
      <c r="CA344" s="197"/>
      <c r="CB344" s="198"/>
      <c r="CC344" s="183"/>
      <c r="CD344" s="19"/>
      <c r="CE344" s="19"/>
      <c r="CF344" s="21"/>
      <c r="CG344" s="21"/>
      <c r="CH344" s="21"/>
      <c r="CI344" s="197"/>
      <c r="CJ344" s="198"/>
      <c r="CK344" s="183"/>
      <c r="CL344" s="19"/>
      <c r="CM344" s="19"/>
      <c r="CN344" s="21"/>
      <c r="CO344" s="21"/>
      <c r="CP344" s="21"/>
      <c r="CQ344" s="197"/>
      <c r="CR344" s="198"/>
      <c r="CS344" s="183"/>
      <c r="CT344" s="19"/>
      <c r="CU344" s="19"/>
      <c r="CV344" s="21"/>
      <c r="CW344" s="21"/>
      <c r="CX344" s="21"/>
      <c r="CY344" s="197"/>
      <c r="CZ344" s="198"/>
      <c r="DA344" s="183"/>
      <c r="DB344" s="19"/>
      <c r="DC344" s="19"/>
      <c r="DD344" s="21"/>
      <c r="DE344" s="21"/>
      <c r="DF344" s="21"/>
      <c r="DG344" s="197"/>
      <c r="DH344" s="198"/>
      <c r="DI344" s="183"/>
      <c r="DJ344" s="19"/>
      <c r="DK344" s="19"/>
      <c r="DL344" s="21"/>
      <c r="DM344" s="21"/>
      <c r="DN344" s="21"/>
      <c r="DO344" s="197"/>
      <c r="DP344" s="198"/>
      <c r="DQ344" s="183"/>
      <c r="DR344" s="19"/>
      <c r="DS344" s="19"/>
      <c r="DT344" s="21"/>
      <c r="DU344" s="21"/>
      <c r="DV344" s="21"/>
      <c r="DW344" s="197"/>
      <c r="DX344" s="198"/>
      <c r="DY344" s="183"/>
      <c r="DZ344" s="19"/>
      <c r="EA344" s="19"/>
      <c r="EB344" s="194"/>
      <c r="EC344" s="194"/>
      <c r="ED344" s="194"/>
      <c r="EE344" s="848"/>
      <c r="EF344" s="849"/>
      <c r="EG344" s="195"/>
      <c r="EH344" s="19"/>
      <c r="EI344" s="19"/>
      <c r="EJ344" s="21"/>
      <c r="EK344" s="21"/>
      <c r="EL344" s="21"/>
      <c r="EM344" s="197"/>
      <c r="EN344" s="198"/>
      <c r="EO344" s="183"/>
      <c r="EP344" s="19"/>
      <c r="EQ344" s="19"/>
    </row>
    <row r="345" spans="1:147" ht="37.5" customHeight="1">
      <c r="A345" s="19"/>
      <c r="B345" s="19"/>
      <c r="C345" s="19"/>
      <c r="D345" s="21"/>
      <c r="E345" s="21"/>
      <c r="F345" s="21"/>
      <c r="G345" s="197"/>
      <c r="H345" s="198"/>
      <c r="I345" s="183"/>
      <c r="J345" s="19"/>
      <c r="K345" s="19"/>
      <c r="L345" s="21"/>
      <c r="M345" s="21"/>
      <c r="N345" s="21"/>
      <c r="O345" s="197"/>
      <c r="P345" s="198"/>
      <c r="Q345" s="183"/>
      <c r="R345" s="19"/>
      <c r="S345" s="19"/>
      <c r="T345" s="21"/>
      <c r="U345" s="21"/>
      <c r="V345" s="21"/>
      <c r="W345" s="197"/>
      <c r="X345" s="198"/>
      <c r="Y345" s="183"/>
      <c r="Z345" s="19"/>
      <c r="AA345" s="19"/>
      <c r="AB345" s="21"/>
      <c r="AC345" s="21"/>
      <c r="AD345" s="21"/>
      <c r="AE345" s="197"/>
      <c r="AF345" s="198"/>
      <c r="AG345" s="183"/>
      <c r="AH345" s="19"/>
      <c r="AI345" s="19"/>
      <c r="AJ345" s="21"/>
      <c r="AK345" s="21"/>
      <c r="AL345" s="21"/>
      <c r="AM345" s="197"/>
      <c r="AN345" s="198"/>
      <c r="AO345" s="183"/>
      <c r="AP345" s="19"/>
      <c r="AQ345" s="19"/>
      <c r="AR345" s="21"/>
      <c r="AS345" s="21"/>
      <c r="AT345" s="21"/>
      <c r="AU345" s="197"/>
      <c r="AV345" s="198"/>
      <c r="AW345" s="183"/>
      <c r="AX345" s="19"/>
      <c r="AY345" s="19"/>
      <c r="AZ345" s="21"/>
      <c r="BA345" s="21"/>
      <c r="BB345" s="21"/>
      <c r="BC345" s="197"/>
      <c r="BD345" s="198"/>
      <c r="BE345" s="183"/>
      <c r="BF345" s="19"/>
      <c r="BG345" s="19"/>
      <c r="BH345" s="21"/>
      <c r="BI345" s="21"/>
      <c r="BJ345" s="21"/>
      <c r="BK345" s="197"/>
      <c r="BL345" s="198"/>
      <c r="BM345" s="183"/>
      <c r="BN345" s="19"/>
      <c r="BO345" s="19"/>
      <c r="BP345" s="21"/>
      <c r="BQ345" s="21"/>
      <c r="BR345" s="21"/>
      <c r="BS345" s="197"/>
      <c r="BT345" s="198"/>
      <c r="BU345" s="183"/>
      <c r="BV345" s="19"/>
      <c r="BW345" s="19"/>
      <c r="BX345" s="21"/>
      <c r="BY345" s="21"/>
      <c r="BZ345" s="21"/>
      <c r="CA345" s="197"/>
      <c r="CB345" s="198"/>
      <c r="CC345" s="183"/>
      <c r="CD345" s="19"/>
      <c r="CE345" s="19"/>
      <c r="CF345" s="21"/>
      <c r="CG345" s="21"/>
      <c r="CH345" s="21"/>
      <c r="CI345" s="197"/>
      <c r="CJ345" s="198"/>
      <c r="CK345" s="183"/>
      <c r="CL345" s="19"/>
      <c r="CM345" s="19"/>
      <c r="CN345" s="21"/>
      <c r="CO345" s="21"/>
      <c r="CP345" s="21"/>
      <c r="CQ345" s="197"/>
      <c r="CR345" s="198"/>
      <c r="CS345" s="183"/>
      <c r="CT345" s="19"/>
      <c r="CU345" s="19"/>
      <c r="CV345" s="21"/>
      <c r="CW345" s="21"/>
      <c r="CX345" s="21"/>
      <c r="CY345" s="197"/>
      <c r="CZ345" s="198"/>
      <c r="DA345" s="183"/>
      <c r="DB345" s="19"/>
      <c r="DC345" s="19"/>
      <c r="DD345" s="21"/>
      <c r="DE345" s="21"/>
      <c r="DF345" s="21"/>
      <c r="DG345" s="197"/>
      <c r="DH345" s="198"/>
      <c r="DI345" s="183"/>
      <c r="DJ345" s="19"/>
      <c r="DK345" s="19"/>
      <c r="DL345" s="21"/>
      <c r="DM345" s="21"/>
      <c r="DN345" s="21"/>
      <c r="DO345" s="197"/>
      <c r="DP345" s="198"/>
      <c r="DQ345" s="183"/>
      <c r="DR345" s="19"/>
      <c r="DS345" s="19"/>
      <c r="DT345" s="21"/>
      <c r="DU345" s="21"/>
      <c r="DV345" s="21"/>
      <c r="DW345" s="197"/>
      <c r="DX345" s="198"/>
      <c r="DY345" s="183"/>
      <c r="DZ345" s="19"/>
      <c r="EA345" s="19"/>
      <c r="EB345" s="194"/>
      <c r="EC345" s="194"/>
      <c r="ED345" s="194"/>
      <c r="EE345" s="848"/>
      <c r="EF345" s="849"/>
      <c r="EG345" s="195"/>
      <c r="EH345" s="19"/>
      <c r="EI345" s="19"/>
      <c r="EJ345" s="21"/>
      <c r="EK345" s="21"/>
      <c r="EL345" s="21"/>
      <c r="EM345" s="197"/>
      <c r="EN345" s="198"/>
      <c r="EO345" s="183"/>
      <c r="EP345" s="19"/>
      <c r="EQ345" s="19"/>
    </row>
    <row r="346" spans="1:147" ht="37.5" customHeight="1">
      <c r="A346" s="19"/>
      <c r="B346" s="19"/>
      <c r="C346" s="19"/>
      <c r="D346" s="21"/>
      <c r="E346" s="21"/>
      <c r="F346" s="21"/>
      <c r="G346" s="197"/>
      <c r="H346" s="198"/>
      <c r="I346" s="183"/>
      <c r="J346" s="19"/>
      <c r="K346" s="19"/>
      <c r="L346" s="21"/>
      <c r="M346" s="21"/>
      <c r="N346" s="21"/>
      <c r="O346" s="197"/>
      <c r="P346" s="198"/>
      <c r="Q346" s="183"/>
      <c r="R346" s="19"/>
      <c r="S346" s="19"/>
      <c r="T346" s="21"/>
      <c r="U346" s="21"/>
      <c r="V346" s="21"/>
      <c r="W346" s="197"/>
      <c r="X346" s="198"/>
      <c r="Y346" s="183"/>
      <c r="Z346" s="19"/>
      <c r="AA346" s="19"/>
      <c r="AB346" s="21"/>
      <c r="AC346" s="21"/>
      <c r="AD346" s="21"/>
      <c r="AE346" s="197"/>
      <c r="AF346" s="198"/>
      <c r="AG346" s="183"/>
      <c r="AH346" s="19"/>
      <c r="AI346" s="19"/>
      <c r="AJ346" s="21"/>
      <c r="AK346" s="21"/>
      <c r="AL346" s="21"/>
      <c r="AM346" s="197"/>
      <c r="AN346" s="198"/>
      <c r="AO346" s="183"/>
      <c r="AP346" s="19"/>
      <c r="AQ346" s="19"/>
      <c r="AR346" s="21"/>
      <c r="AS346" s="21"/>
      <c r="AT346" s="21"/>
      <c r="AU346" s="197"/>
      <c r="AV346" s="198"/>
      <c r="AW346" s="183"/>
      <c r="AX346" s="19"/>
      <c r="AY346" s="19"/>
      <c r="AZ346" s="21"/>
      <c r="BA346" s="21"/>
      <c r="BB346" s="21"/>
      <c r="BC346" s="197"/>
      <c r="BD346" s="198"/>
      <c r="BE346" s="183"/>
      <c r="BF346" s="19"/>
      <c r="BG346" s="19"/>
      <c r="BH346" s="21"/>
      <c r="BI346" s="21"/>
      <c r="BJ346" s="21"/>
      <c r="BK346" s="197"/>
      <c r="BL346" s="198"/>
      <c r="BM346" s="183"/>
      <c r="BN346" s="19"/>
      <c r="BO346" s="19"/>
      <c r="BP346" s="21"/>
      <c r="BQ346" s="21"/>
      <c r="BR346" s="21"/>
      <c r="BS346" s="197"/>
      <c r="BT346" s="198"/>
      <c r="BU346" s="183"/>
      <c r="BV346" s="19"/>
      <c r="BW346" s="19"/>
      <c r="BX346" s="21"/>
      <c r="BY346" s="21"/>
      <c r="BZ346" s="21"/>
      <c r="CA346" s="197"/>
      <c r="CB346" s="198"/>
      <c r="CC346" s="183"/>
      <c r="CD346" s="19"/>
      <c r="CE346" s="19"/>
      <c r="CF346" s="21"/>
      <c r="CG346" s="21"/>
      <c r="CH346" s="21"/>
      <c r="CI346" s="197"/>
      <c r="CJ346" s="198"/>
      <c r="CK346" s="183"/>
      <c r="CL346" s="19"/>
      <c r="CM346" s="19"/>
      <c r="CN346" s="21"/>
      <c r="CO346" s="21"/>
      <c r="CP346" s="21"/>
      <c r="CQ346" s="197"/>
      <c r="CR346" s="198"/>
      <c r="CS346" s="183"/>
      <c r="CT346" s="19"/>
      <c r="CU346" s="19"/>
      <c r="CV346" s="21"/>
      <c r="CW346" s="21"/>
      <c r="CX346" s="21"/>
      <c r="CY346" s="197"/>
      <c r="CZ346" s="198"/>
      <c r="DA346" s="183"/>
      <c r="DB346" s="19"/>
      <c r="DC346" s="19"/>
      <c r="DD346" s="21"/>
      <c r="DE346" s="21"/>
      <c r="DF346" s="21"/>
      <c r="DG346" s="197"/>
      <c r="DH346" s="198"/>
      <c r="DI346" s="183"/>
      <c r="DJ346" s="19"/>
      <c r="DK346" s="19"/>
      <c r="DL346" s="21"/>
      <c r="DM346" s="21"/>
      <c r="DN346" s="21"/>
      <c r="DO346" s="197"/>
      <c r="DP346" s="198"/>
      <c r="DQ346" s="183"/>
      <c r="DR346" s="19"/>
      <c r="DS346" s="19"/>
      <c r="DT346" s="21"/>
      <c r="DU346" s="21"/>
      <c r="DV346" s="21"/>
      <c r="DW346" s="197"/>
      <c r="DX346" s="198"/>
      <c r="DY346" s="183"/>
      <c r="DZ346" s="19"/>
      <c r="EA346" s="19"/>
      <c r="EB346" s="194"/>
      <c r="EC346" s="194"/>
      <c r="ED346" s="194"/>
      <c r="EE346" s="848"/>
      <c r="EF346" s="849"/>
      <c r="EG346" s="195"/>
      <c r="EH346" s="19"/>
      <c r="EI346" s="19"/>
      <c r="EJ346" s="21"/>
      <c r="EK346" s="21"/>
      <c r="EL346" s="21"/>
      <c r="EM346" s="197"/>
      <c r="EN346" s="198"/>
      <c r="EO346" s="183"/>
      <c r="EP346" s="19"/>
      <c r="EQ346" s="19"/>
    </row>
    <row r="347" spans="1:147" ht="37.5" customHeight="1">
      <c r="A347" s="19"/>
      <c r="B347" s="19"/>
      <c r="C347" s="19"/>
      <c r="D347" s="21"/>
      <c r="E347" s="21"/>
      <c r="F347" s="21"/>
      <c r="G347" s="197"/>
      <c r="H347" s="198"/>
      <c r="I347" s="183"/>
      <c r="J347" s="19"/>
      <c r="K347" s="19"/>
      <c r="L347" s="21"/>
      <c r="M347" s="21"/>
      <c r="N347" s="21"/>
      <c r="O347" s="197"/>
      <c r="P347" s="198"/>
      <c r="Q347" s="183"/>
      <c r="R347" s="19"/>
      <c r="S347" s="19"/>
      <c r="T347" s="21"/>
      <c r="U347" s="21"/>
      <c r="V347" s="21"/>
      <c r="W347" s="197"/>
      <c r="X347" s="198"/>
      <c r="Y347" s="183"/>
      <c r="Z347" s="19"/>
      <c r="AA347" s="19"/>
      <c r="AB347" s="21"/>
      <c r="AC347" s="21"/>
      <c r="AD347" s="21"/>
      <c r="AE347" s="197"/>
      <c r="AF347" s="198"/>
      <c r="AG347" s="183"/>
      <c r="AH347" s="19"/>
      <c r="AI347" s="19"/>
      <c r="AJ347" s="21"/>
      <c r="AK347" s="21"/>
      <c r="AL347" s="21"/>
      <c r="AM347" s="197"/>
      <c r="AN347" s="198"/>
      <c r="AO347" s="183"/>
      <c r="AP347" s="19"/>
      <c r="AQ347" s="19"/>
      <c r="AR347" s="21"/>
      <c r="AS347" s="21"/>
      <c r="AT347" s="21"/>
      <c r="AU347" s="197"/>
      <c r="AV347" s="198"/>
      <c r="AW347" s="183"/>
      <c r="AX347" s="19"/>
      <c r="AY347" s="19"/>
      <c r="AZ347" s="21"/>
      <c r="BA347" s="21"/>
      <c r="BB347" s="21"/>
      <c r="BC347" s="197"/>
      <c r="BD347" s="198"/>
      <c r="BE347" s="183"/>
      <c r="BF347" s="19"/>
      <c r="BG347" s="19"/>
      <c r="BH347" s="21"/>
      <c r="BI347" s="21"/>
      <c r="BJ347" s="21"/>
      <c r="BK347" s="197"/>
      <c r="BL347" s="198"/>
      <c r="BM347" s="183"/>
      <c r="BN347" s="19"/>
      <c r="BO347" s="19"/>
      <c r="BP347" s="21"/>
      <c r="BQ347" s="21"/>
      <c r="BR347" s="21"/>
      <c r="BS347" s="197"/>
      <c r="BT347" s="198"/>
      <c r="BU347" s="183"/>
      <c r="BV347" s="19"/>
      <c r="BW347" s="19"/>
      <c r="BX347" s="21"/>
      <c r="BY347" s="21"/>
      <c r="BZ347" s="21"/>
      <c r="CA347" s="197"/>
      <c r="CB347" s="198"/>
      <c r="CC347" s="183"/>
      <c r="CD347" s="19"/>
      <c r="CE347" s="19"/>
      <c r="CF347" s="21"/>
      <c r="CG347" s="21"/>
      <c r="CH347" s="21"/>
      <c r="CI347" s="197"/>
      <c r="CJ347" s="198"/>
      <c r="CK347" s="183"/>
      <c r="CL347" s="19"/>
      <c r="CM347" s="19"/>
      <c r="CN347" s="21"/>
      <c r="CO347" s="21"/>
      <c r="CP347" s="21"/>
      <c r="CQ347" s="197"/>
      <c r="CR347" s="198"/>
      <c r="CS347" s="183"/>
      <c r="CT347" s="19"/>
      <c r="CU347" s="19"/>
      <c r="CV347" s="21"/>
      <c r="CW347" s="21"/>
      <c r="CX347" s="21"/>
      <c r="CY347" s="197"/>
      <c r="CZ347" s="198"/>
      <c r="DA347" s="183"/>
      <c r="DB347" s="19"/>
      <c r="DC347" s="19"/>
      <c r="DD347" s="21"/>
      <c r="DE347" s="21"/>
      <c r="DF347" s="21"/>
      <c r="DG347" s="197"/>
      <c r="DH347" s="198"/>
      <c r="DI347" s="183"/>
      <c r="DJ347" s="19"/>
      <c r="DK347" s="19"/>
      <c r="DL347" s="21"/>
      <c r="DM347" s="21"/>
      <c r="DN347" s="21"/>
      <c r="DO347" s="197"/>
      <c r="DP347" s="198"/>
      <c r="DQ347" s="183"/>
      <c r="DR347" s="19"/>
      <c r="DS347" s="19"/>
      <c r="DT347" s="21"/>
      <c r="DU347" s="21"/>
      <c r="DV347" s="21"/>
      <c r="DW347" s="197"/>
      <c r="DX347" s="198"/>
      <c r="DY347" s="183"/>
      <c r="DZ347" s="19"/>
      <c r="EA347" s="19"/>
      <c r="EB347" s="194"/>
      <c r="EC347" s="194"/>
      <c r="ED347" s="194"/>
      <c r="EE347" s="848"/>
      <c r="EF347" s="849"/>
      <c r="EG347" s="195"/>
      <c r="EH347" s="19"/>
      <c r="EI347" s="19"/>
      <c r="EJ347" s="21"/>
      <c r="EK347" s="21"/>
      <c r="EL347" s="21"/>
      <c r="EM347" s="197"/>
      <c r="EN347" s="198"/>
      <c r="EO347" s="183"/>
      <c r="EP347" s="19"/>
      <c r="EQ347" s="19"/>
    </row>
    <row r="348" spans="1:147" ht="37.5" customHeight="1">
      <c r="A348" s="19"/>
      <c r="B348" s="19"/>
      <c r="C348" s="19"/>
      <c r="D348" s="21"/>
      <c r="E348" s="21"/>
      <c r="F348" s="21"/>
      <c r="G348" s="197"/>
      <c r="H348" s="198"/>
      <c r="I348" s="183"/>
      <c r="J348" s="19"/>
      <c r="K348" s="19"/>
      <c r="L348" s="21"/>
      <c r="M348" s="21"/>
      <c r="N348" s="21"/>
      <c r="O348" s="197"/>
      <c r="P348" s="198"/>
      <c r="Q348" s="183"/>
      <c r="R348" s="19"/>
      <c r="S348" s="19"/>
      <c r="T348" s="21"/>
      <c r="U348" s="21"/>
      <c r="V348" s="21"/>
      <c r="W348" s="197"/>
      <c r="X348" s="198"/>
      <c r="Y348" s="183"/>
      <c r="Z348" s="19"/>
      <c r="AA348" s="19"/>
      <c r="AB348" s="21"/>
      <c r="AC348" s="21"/>
      <c r="AD348" s="21"/>
      <c r="AE348" s="197"/>
      <c r="AF348" s="198"/>
      <c r="AG348" s="183"/>
      <c r="AH348" s="19"/>
      <c r="AI348" s="19"/>
      <c r="AJ348" s="21"/>
      <c r="AK348" s="21"/>
      <c r="AL348" s="21"/>
      <c r="AM348" s="197"/>
      <c r="AN348" s="198"/>
      <c r="AO348" s="183"/>
      <c r="AP348" s="19"/>
      <c r="AQ348" s="19"/>
      <c r="AR348" s="21"/>
      <c r="AS348" s="21"/>
      <c r="AT348" s="21"/>
      <c r="AU348" s="197"/>
      <c r="AV348" s="198"/>
      <c r="AW348" s="183"/>
      <c r="AX348" s="19"/>
      <c r="AY348" s="19"/>
      <c r="AZ348" s="21"/>
      <c r="BA348" s="21"/>
      <c r="BB348" s="21"/>
      <c r="BC348" s="197"/>
      <c r="BD348" s="198"/>
      <c r="BE348" s="183"/>
      <c r="BF348" s="19"/>
      <c r="BG348" s="19"/>
      <c r="BH348" s="21"/>
      <c r="BI348" s="21"/>
      <c r="BJ348" s="21"/>
      <c r="BK348" s="197"/>
      <c r="BL348" s="198"/>
      <c r="BM348" s="183"/>
      <c r="BN348" s="19"/>
      <c r="BO348" s="19"/>
      <c r="BP348" s="21"/>
      <c r="BQ348" s="21"/>
      <c r="BR348" s="21"/>
      <c r="BS348" s="197"/>
      <c r="BT348" s="198"/>
      <c r="BU348" s="183"/>
      <c r="BV348" s="19"/>
      <c r="BW348" s="19"/>
      <c r="BX348" s="21"/>
      <c r="BY348" s="21"/>
      <c r="BZ348" s="21"/>
      <c r="CA348" s="197"/>
      <c r="CB348" s="198"/>
      <c r="CC348" s="183"/>
      <c r="CD348" s="19"/>
      <c r="CE348" s="19"/>
      <c r="CF348" s="21"/>
      <c r="CG348" s="21"/>
      <c r="CH348" s="21"/>
      <c r="CI348" s="197"/>
      <c r="CJ348" s="198"/>
      <c r="CK348" s="183"/>
      <c r="CL348" s="19"/>
      <c r="CM348" s="19"/>
      <c r="CN348" s="21"/>
      <c r="CO348" s="21"/>
      <c r="CP348" s="21"/>
      <c r="CQ348" s="197"/>
      <c r="CR348" s="198"/>
      <c r="CS348" s="183"/>
      <c r="CT348" s="19"/>
      <c r="CU348" s="19"/>
      <c r="CV348" s="21"/>
      <c r="CW348" s="21"/>
      <c r="CX348" s="21"/>
      <c r="CY348" s="197"/>
      <c r="CZ348" s="198"/>
      <c r="DA348" s="183"/>
      <c r="DB348" s="19"/>
      <c r="DC348" s="19"/>
      <c r="DD348" s="21"/>
      <c r="DE348" s="21"/>
      <c r="DF348" s="21"/>
      <c r="DG348" s="197"/>
      <c r="DH348" s="198"/>
      <c r="DI348" s="183"/>
      <c r="DJ348" s="19"/>
      <c r="DK348" s="19"/>
      <c r="DL348" s="21"/>
      <c r="DM348" s="21"/>
      <c r="DN348" s="21"/>
      <c r="DO348" s="197"/>
      <c r="DP348" s="198"/>
      <c r="DQ348" s="183"/>
      <c r="DR348" s="19"/>
      <c r="DS348" s="19"/>
      <c r="DT348" s="21"/>
      <c r="DU348" s="21"/>
      <c r="DV348" s="21"/>
      <c r="DW348" s="197"/>
      <c r="DX348" s="198"/>
      <c r="DY348" s="183"/>
      <c r="DZ348" s="19"/>
      <c r="EA348" s="19"/>
      <c r="EB348" s="194"/>
      <c r="EC348" s="194"/>
      <c r="ED348" s="194"/>
      <c r="EE348" s="848"/>
      <c r="EF348" s="849"/>
      <c r="EG348" s="195"/>
      <c r="EH348" s="19"/>
      <c r="EI348" s="19"/>
      <c r="EJ348" s="21"/>
      <c r="EK348" s="21"/>
      <c r="EL348" s="21"/>
      <c r="EM348" s="197"/>
      <c r="EN348" s="198"/>
      <c r="EO348" s="183"/>
      <c r="EP348" s="19"/>
      <c r="EQ348" s="19"/>
    </row>
    <row r="349" spans="1:147" ht="37.5" customHeight="1">
      <c r="A349" s="19"/>
      <c r="B349" s="19"/>
      <c r="C349" s="19"/>
      <c r="D349" s="21"/>
      <c r="E349" s="21"/>
      <c r="F349" s="21"/>
      <c r="G349" s="197"/>
      <c r="H349" s="198"/>
      <c r="I349" s="183"/>
      <c r="J349" s="19"/>
      <c r="K349" s="19"/>
      <c r="L349" s="21"/>
      <c r="M349" s="21"/>
      <c r="N349" s="21"/>
      <c r="O349" s="197"/>
      <c r="P349" s="198"/>
      <c r="Q349" s="183"/>
      <c r="R349" s="19"/>
      <c r="S349" s="19"/>
      <c r="T349" s="21"/>
      <c r="U349" s="21"/>
      <c r="V349" s="21"/>
      <c r="W349" s="197"/>
      <c r="X349" s="198"/>
      <c r="Y349" s="183"/>
      <c r="Z349" s="19"/>
      <c r="AA349" s="19"/>
      <c r="AB349" s="21"/>
      <c r="AC349" s="21"/>
      <c r="AD349" s="21"/>
      <c r="AE349" s="197"/>
      <c r="AF349" s="198"/>
      <c r="AG349" s="183"/>
      <c r="AH349" s="19"/>
      <c r="AI349" s="19"/>
      <c r="AJ349" s="21"/>
      <c r="AK349" s="21"/>
      <c r="AL349" s="21"/>
      <c r="AM349" s="197"/>
      <c r="AN349" s="198"/>
      <c r="AO349" s="183"/>
      <c r="AP349" s="19"/>
      <c r="AQ349" s="19"/>
      <c r="AR349" s="21"/>
      <c r="AS349" s="21"/>
      <c r="AT349" s="21"/>
      <c r="AU349" s="197"/>
      <c r="AV349" s="198"/>
      <c r="AW349" s="183"/>
      <c r="AX349" s="19"/>
      <c r="AY349" s="19"/>
      <c r="AZ349" s="21"/>
      <c r="BA349" s="21"/>
      <c r="BB349" s="21"/>
      <c r="BC349" s="197"/>
      <c r="BD349" s="198"/>
      <c r="BE349" s="183"/>
      <c r="BF349" s="19"/>
      <c r="BG349" s="19"/>
      <c r="BH349" s="21"/>
      <c r="BI349" s="21"/>
      <c r="BJ349" s="21"/>
      <c r="BK349" s="197"/>
      <c r="BL349" s="198"/>
      <c r="BM349" s="183"/>
      <c r="BN349" s="19"/>
      <c r="BO349" s="19"/>
      <c r="BP349" s="21"/>
      <c r="BQ349" s="21"/>
      <c r="BR349" s="21"/>
      <c r="BS349" s="197"/>
      <c r="BT349" s="198"/>
      <c r="BU349" s="183"/>
      <c r="BV349" s="19"/>
      <c r="BW349" s="19"/>
      <c r="BX349" s="21"/>
      <c r="BY349" s="21"/>
      <c r="BZ349" s="21"/>
      <c r="CA349" s="197"/>
      <c r="CB349" s="198"/>
      <c r="CC349" s="183"/>
      <c r="CD349" s="19"/>
      <c r="CE349" s="19"/>
      <c r="CF349" s="21"/>
      <c r="CG349" s="21"/>
      <c r="CH349" s="21"/>
      <c r="CI349" s="197"/>
      <c r="CJ349" s="198"/>
      <c r="CK349" s="183"/>
      <c r="CL349" s="19"/>
      <c r="CM349" s="19"/>
      <c r="CN349" s="21"/>
      <c r="CO349" s="21"/>
      <c r="CP349" s="21"/>
      <c r="CQ349" s="197"/>
      <c r="CR349" s="198"/>
      <c r="CS349" s="183"/>
      <c r="CT349" s="19"/>
      <c r="CU349" s="19"/>
      <c r="CV349" s="21"/>
      <c r="CW349" s="21"/>
      <c r="CX349" s="21"/>
      <c r="CY349" s="197"/>
      <c r="CZ349" s="198"/>
      <c r="DA349" s="183"/>
      <c r="DB349" s="19"/>
      <c r="DC349" s="19"/>
      <c r="DD349" s="21"/>
      <c r="DE349" s="21"/>
      <c r="DF349" s="21"/>
      <c r="DG349" s="197"/>
      <c r="DH349" s="198"/>
      <c r="DI349" s="183"/>
      <c r="DJ349" s="19"/>
      <c r="DK349" s="19"/>
      <c r="DL349" s="21"/>
      <c r="DM349" s="21"/>
      <c r="DN349" s="21"/>
      <c r="DO349" s="197"/>
      <c r="DP349" s="198"/>
      <c r="DQ349" s="183"/>
      <c r="DR349" s="19"/>
      <c r="DS349" s="19"/>
      <c r="DT349" s="21"/>
      <c r="DU349" s="21"/>
      <c r="DV349" s="21"/>
      <c r="DW349" s="197"/>
      <c r="DX349" s="198"/>
      <c r="DY349" s="183"/>
      <c r="DZ349" s="19"/>
      <c r="EA349" s="19"/>
      <c r="EB349" s="194"/>
      <c r="EC349" s="194"/>
      <c r="ED349" s="194"/>
      <c r="EE349" s="848"/>
      <c r="EF349" s="849"/>
      <c r="EG349" s="195"/>
      <c r="EH349" s="19"/>
      <c r="EI349" s="19"/>
      <c r="EJ349" s="21"/>
      <c r="EK349" s="21"/>
      <c r="EL349" s="21"/>
      <c r="EM349" s="197"/>
      <c r="EN349" s="198"/>
      <c r="EO349" s="183"/>
      <c r="EP349" s="19"/>
      <c r="EQ349" s="19"/>
    </row>
    <row r="350" spans="1:147" ht="37.5" customHeight="1">
      <c r="A350" s="19"/>
      <c r="B350" s="19"/>
      <c r="C350" s="19"/>
      <c r="D350" s="21"/>
      <c r="E350" s="21"/>
      <c r="F350" s="21"/>
      <c r="G350" s="197"/>
      <c r="H350" s="198"/>
      <c r="I350" s="183"/>
      <c r="J350" s="19"/>
      <c r="K350" s="19"/>
      <c r="L350" s="21"/>
      <c r="M350" s="21"/>
      <c r="N350" s="21"/>
      <c r="O350" s="197"/>
      <c r="P350" s="198"/>
      <c r="Q350" s="183"/>
      <c r="R350" s="19"/>
      <c r="S350" s="19"/>
      <c r="T350" s="21"/>
      <c r="U350" s="21"/>
      <c r="V350" s="21"/>
      <c r="W350" s="197"/>
      <c r="X350" s="198"/>
      <c r="Y350" s="183"/>
      <c r="Z350" s="19"/>
      <c r="AA350" s="19"/>
      <c r="AB350" s="21"/>
      <c r="AC350" s="21"/>
      <c r="AD350" s="21"/>
      <c r="AE350" s="197"/>
      <c r="AF350" s="198"/>
      <c r="AG350" s="183"/>
      <c r="AH350" s="19"/>
      <c r="AI350" s="19"/>
      <c r="AJ350" s="21"/>
      <c r="AK350" s="21"/>
      <c r="AL350" s="21"/>
      <c r="AM350" s="197"/>
      <c r="AN350" s="198"/>
      <c r="AO350" s="183"/>
      <c r="AP350" s="19"/>
      <c r="AQ350" s="19"/>
      <c r="AR350" s="21"/>
      <c r="AS350" s="21"/>
      <c r="AT350" s="21"/>
      <c r="AU350" s="197"/>
      <c r="AV350" s="198"/>
      <c r="AW350" s="183"/>
      <c r="AX350" s="19"/>
      <c r="AY350" s="19"/>
      <c r="AZ350" s="21"/>
      <c r="BA350" s="21"/>
      <c r="BB350" s="21"/>
      <c r="BC350" s="197"/>
      <c r="BD350" s="198"/>
      <c r="BE350" s="183"/>
      <c r="BF350" s="19"/>
      <c r="BG350" s="19"/>
      <c r="BH350" s="21"/>
      <c r="BI350" s="21"/>
      <c r="BJ350" s="21"/>
      <c r="BK350" s="197"/>
      <c r="BL350" s="198"/>
      <c r="BM350" s="183"/>
      <c r="BN350" s="19"/>
      <c r="BO350" s="19"/>
      <c r="BP350" s="21"/>
      <c r="BQ350" s="21"/>
      <c r="BR350" s="21"/>
      <c r="BS350" s="197"/>
      <c r="BT350" s="198"/>
      <c r="BU350" s="183"/>
      <c r="BV350" s="19"/>
      <c r="BW350" s="19"/>
      <c r="BX350" s="21"/>
      <c r="BY350" s="21"/>
      <c r="BZ350" s="21"/>
      <c r="CA350" s="197"/>
      <c r="CB350" s="198"/>
      <c r="CC350" s="183"/>
      <c r="CD350" s="19"/>
      <c r="CE350" s="19"/>
      <c r="CF350" s="21"/>
      <c r="CG350" s="21"/>
      <c r="CH350" s="21"/>
      <c r="CI350" s="197"/>
      <c r="CJ350" s="198"/>
      <c r="CK350" s="183"/>
      <c r="CL350" s="19"/>
      <c r="CM350" s="19"/>
      <c r="CN350" s="21"/>
      <c r="CO350" s="21"/>
      <c r="CP350" s="21"/>
      <c r="CQ350" s="197"/>
      <c r="CR350" s="198"/>
      <c r="CS350" s="183"/>
      <c r="CT350" s="19"/>
      <c r="CU350" s="19"/>
      <c r="CV350" s="21"/>
      <c r="CW350" s="21"/>
      <c r="CX350" s="21"/>
      <c r="CY350" s="197"/>
      <c r="CZ350" s="198"/>
      <c r="DA350" s="183"/>
      <c r="DB350" s="19"/>
      <c r="DC350" s="19"/>
      <c r="DD350" s="21"/>
      <c r="DE350" s="21"/>
      <c r="DF350" s="21"/>
      <c r="DG350" s="197"/>
      <c r="DH350" s="198"/>
      <c r="DI350" s="183"/>
      <c r="DJ350" s="19"/>
      <c r="DK350" s="19"/>
      <c r="DL350" s="21"/>
      <c r="DM350" s="21"/>
      <c r="DN350" s="21"/>
      <c r="DO350" s="197"/>
      <c r="DP350" s="198"/>
      <c r="DQ350" s="183"/>
      <c r="DR350" s="19"/>
      <c r="DS350" s="19"/>
      <c r="DT350" s="21"/>
      <c r="DU350" s="21"/>
      <c r="DV350" s="21"/>
      <c r="DW350" s="197"/>
      <c r="DX350" s="198"/>
      <c r="DY350" s="183"/>
      <c r="DZ350" s="19"/>
      <c r="EA350" s="19"/>
      <c r="EB350" s="194"/>
      <c r="EC350" s="194"/>
      <c r="ED350" s="194"/>
      <c r="EE350" s="848"/>
      <c r="EF350" s="849"/>
      <c r="EG350" s="195"/>
      <c r="EH350" s="19"/>
      <c r="EI350" s="19"/>
      <c r="EJ350" s="21"/>
      <c r="EK350" s="21"/>
      <c r="EL350" s="21"/>
      <c r="EM350" s="197"/>
      <c r="EN350" s="198"/>
      <c r="EO350" s="183"/>
      <c r="EP350" s="19"/>
      <c r="EQ350" s="19"/>
    </row>
    <row r="351" spans="1:147" ht="37.5" customHeight="1">
      <c r="A351" s="19"/>
      <c r="B351" s="19"/>
      <c r="C351" s="19"/>
      <c r="D351" s="21"/>
      <c r="E351" s="21"/>
      <c r="F351" s="21"/>
      <c r="G351" s="197"/>
      <c r="H351" s="198"/>
      <c r="I351" s="183"/>
      <c r="J351" s="19"/>
      <c r="K351" s="19"/>
      <c r="L351" s="21"/>
      <c r="M351" s="21"/>
      <c r="N351" s="21"/>
      <c r="O351" s="197"/>
      <c r="P351" s="198"/>
      <c r="Q351" s="183"/>
      <c r="R351" s="19"/>
      <c r="S351" s="19"/>
      <c r="T351" s="21"/>
      <c r="U351" s="21"/>
      <c r="V351" s="21"/>
      <c r="W351" s="197"/>
      <c r="X351" s="198"/>
      <c r="Y351" s="183"/>
      <c r="Z351" s="19"/>
      <c r="AA351" s="19"/>
      <c r="AB351" s="21"/>
      <c r="AC351" s="21"/>
      <c r="AD351" s="21"/>
      <c r="AE351" s="197"/>
      <c r="AF351" s="198"/>
      <c r="AG351" s="183"/>
      <c r="AH351" s="19"/>
      <c r="AI351" s="19"/>
      <c r="AJ351" s="21"/>
      <c r="AK351" s="21"/>
      <c r="AL351" s="21"/>
      <c r="AM351" s="197"/>
      <c r="AN351" s="198"/>
      <c r="AO351" s="183"/>
      <c r="AP351" s="19"/>
      <c r="AQ351" s="19"/>
      <c r="AR351" s="21"/>
      <c r="AS351" s="21"/>
      <c r="AT351" s="21"/>
      <c r="AU351" s="197"/>
      <c r="AV351" s="198"/>
      <c r="AW351" s="183"/>
      <c r="AX351" s="19"/>
      <c r="AY351" s="19"/>
      <c r="AZ351" s="21"/>
      <c r="BA351" s="21"/>
      <c r="BB351" s="21"/>
      <c r="BC351" s="197"/>
      <c r="BD351" s="198"/>
      <c r="BE351" s="183"/>
      <c r="BF351" s="19"/>
      <c r="BG351" s="19"/>
      <c r="BH351" s="21"/>
      <c r="BI351" s="21"/>
      <c r="BJ351" s="21"/>
      <c r="BK351" s="197"/>
      <c r="BL351" s="198"/>
      <c r="BM351" s="183"/>
      <c r="BN351" s="19"/>
      <c r="BO351" s="19"/>
      <c r="BP351" s="21"/>
      <c r="BQ351" s="21"/>
      <c r="BR351" s="21"/>
      <c r="BS351" s="197"/>
      <c r="BT351" s="198"/>
      <c r="BU351" s="183"/>
      <c r="BV351" s="19"/>
      <c r="BW351" s="19"/>
      <c r="BX351" s="21"/>
      <c r="BY351" s="21"/>
      <c r="BZ351" s="21"/>
      <c r="CA351" s="197"/>
      <c r="CB351" s="198"/>
      <c r="CC351" s="183"/>
      <c r="CD351" s="19"/>
      <c r="CE351" s="19"/>
      <c r="CF351" s="21"/>
      <c r="CG351" s="21"/>
      <c r="CH351" s="21"/>
      <c r="CI351" s="197"/>
      <c r="CJ351" s="198"/>
      <c r="CK351" s="183"/>
      <c r="CL351" s="19"/>
      <c r="CM351" s="19"/>
      <c r="CN351" s="21"/>
      <c r="CO351" s="21"/>
      <c r="CP351" s="21"/>
      <c r="CQ351" s="197"/>
      <c r="CR351" s="198"/>
      <c r="CS351" s="183"/>
      <c r="CT351" s="19"/>
      <c r="CU351" s="19"/>
      <c r="CV351" s="21"/>
      <c r="CW351" s="21"/>
      <c r="CX351" s="21"/>
      <c r="CY351" s="197"/>
      <c r="CZ351" s="198"/>
      <c r="DA351" s="183"/>
      <c r="DB351" s="19"/>
      <c r="DC351" s="19"/>
      <c r="DD351" s="21"/>
      <c r="DE351" s="21"/>
      <c r="DF351" s="21"/>
      <c r="DG351" s="197"/>
      <c r="DH351" s="198"/>
      <c r="DI351" s="183"/>
      <c r="DJ351" s="19"/>
      <c r="DK351" s="19"/>
      <c r="DL351" s="21"/>
      <c r="DM351" s="21"/>
      <c r="DN351" s="21"/>
      <c r="DO351" s="197"/>
      <c r="DP351" s="198"/>
      <c r="DQ351" s="183"/>
      <c r="DR351" s="19"/>
      <c r="DS351" s="19"/>
      <c r="DT351" s="21"/>
      <c r="DU351" s="21"/>
      <c r="DV351" s="21"/>
      <c r="DW351" s="197"/>
      <c r="DX351" s="198"/>
      <c r="DY351" s="183"/>
      <c r="DZ351" s="19"/>
      <c r="EA351" s="19"/>
      <c r="EB351" s="194"/>
      <c r="EC351" s="194"/>
      <c r="ED351" s="194"/>
      <c r="EE351" s="848"/>
      <c r="EF351" s="849"/>
      <c r="EG351" s="195"/>
      <c r="EH351" s="19"/>
      <c r="EI351" s="19"/>
      <c r="EJ351" s="21"/>
      <c r="EK351" s="21"/>
      <c r="EL351" s="21"/>
      <c r="EM351" s="197"/>
      <c r="EN351" s="198"/>
      <c r="EO351" s="183"/>
      <c r="EP351" s="19"/>
      <c r="EQ351" s="19"/>
    </row>
    <row r="352" spans="1:147" ht="37.5" customHeight="1">
      <c r="A352" s="19"/>
      <c r="B352" s="19"/>
      <c r="C352" s="19"/>
      <c r="D352" s="21"/>
      <c r="E352" s="21"/>
      <c r="F352" s="21"/>
      <c r="G352" s="197"/>
      <c r="H352" s="198"/>
      <c r="I352" s="183"/>
      <c r="J352" s="19"/>
      <c r="K352" s="19"/>
      <c r="L352" s="21"/>
      <c r="M352" s="21"/>
      <c r="N352" s="21"/>
      <c r="O352" s="197"/>
      <c r="P352" s="198"/>
      <c r="Q352" s="183"/>
      <c r="R352" s="19"/>
      <c r="S352" s="19"/>
      <c r="T352" s="21"/>
      <c r="U352" s="21"/>
      <c r="V352" s="21"/>
      <c r="W352" s="197"/>
      <c r="X352" s="198"/>
      <c r="Y352" s="183"/>
      <c r="Z352" s="19"/>
      <c r="AA352" s="19"/>
      <c r="AB352" s="21"/>
      <c r="AC352" s="21"/>
      <c r="AD352" s="21"/>
      <c r="AE352" s="197"/>
      <c r="AF352" s="198"/>
      <c r="AG352" s="183"/>
      <c r="AH352" s="19"/>
      <c r="AI352" s="19"/>
      <c r="AJ352" s="21"/>
      <c r="AK352" s="21"/>
      <c r="AL352" s="21"/>
      <c r="AM352" s="197"/>
      <c r="AN352" s="198"/>
      <c r="AO352" s="183"/>
      <c r="AP352" s="19"/>
      <c r="AQ352" s="19"/>
      <c r="AR352" s="21"/>
      <c r="AS352" s="21"/>
      <c r="AT352" s="21"/>
      <c r="AU352" s="197"/>
      <c r="AV352" s="198"/>
      <c r="AW352" s="183"/>
      <c r="AX352" s="19"/>
      <c r="AY352" s="19"/>
      <c r="AZ352" s="21"/>
      <c r="BA352" s="21"/>
      <c r="BB352" s="21"/>
      <c r="BC352" s="197"/>
      <c r="BD352" s="198"/>
      <c r="BE352" s="183"/>
      <c r="BF352" s="19"/>
      <c r="BG352" s="19"/>
      <c r="BH352" s="21"/>
      <c r="BI352" s="21"/>
      <c r="BJ352" s="21"/>
      <c r="BK352" s="197"/>
      <c r="BL352" s="198"/>
      <c r="BM352" s="183"/>
      <c r="BN352" s="19"/>
      <c r="BO352" s="19"/>
      <c r="BP352" s="21"/>
      <c r="BQ352" s="21"/>
      <c r="BR352" s="21"/>
      <c r="BS352" s="197"/>
      <c r="BT352" s="198"/>
      <c r="BU352" s="183"/>
      <c r="BV352" s="19"/>
      <c r="BW352" s="19"/>
      <c r="BX352" s="21"/>
      <c r="BY352" s="21"/>
      <c r="BZ352" s="21"/>
      <c r="CA352" s="197"/>
      <c r="CB352" s="198"/>
      <c r="CC352" s="183"/>
      <c r="CD352" s="19"/>
      <c r="CE352" s="19"/>
      <c r="CF352" s="21"/>
      <c r="CG352" s="21"/>
      <c r="CH352" s="21"/>
      <c r="CI352" s="197"/>
      <c r="CJ352" s="198"/>
      <c r="CK352" s="183"/>
      <c r="CL352" s="19"/>
      <c r="CM352" s="19"/>
      <c r="CN352" s="21"/>
      <c r="CO352" s="21"/>
      <c r="CP352" s="21"/>
      <c r="CQ352" s="197"/>
      <c r="CR352" s="198"/>
      <c r="CS352" s="183"/>
      <c r="CT352" s="19"/>
      <c r="CU352" s="19"/>
      <c r="CV352" s="21"/>
      <c r="CW352" s="21"/>
      <c r="CX352" s="21"/>
      <c r="CY352" s="197"/>
      <c r="CZ352" s="198"/>
      <c r="DA352" s="183"/>
      <c r="DB352" s="19"/>
      <c r="DC352" s="19"/>
      <c r="DD352" s="21"/>
      <c r="DE352" s="21"/>
      <c r="DF352" s="21"/>
      <c r="DG352" s="197"/>
      <c r="DH352" s="198"/>
      <c r="DI352" s="183"/>
      <c r="DJ352" s="19"/>
      <c r="DK352" s="19"/>
      <c r="DL352" s="21"/>
      <c r="DM352" s="21"/>
      <c r="DN352" s="21"/>
      <c r="DO352" s="197"/>
      <c r="DP352" s="198"/>
      <c r="DQ352" s="183"/>
      <c r="DR352" s="19"/>
      <c r="DS352" s="19"/>
      <c r="DT352" s="21"/>
      <c r="DU352" s="21"/>
      <c r="DV352" s="21"/>
      <c r="DW352" s="197"/>
      <c r="DX352" s="198"/>
      <c r="DY352" s="183"/>
      <c r="DZ352" s="19"/>
      <c r="EA352" s="19"/>
      <c r="EB352" s="194"/>
      <c r="EC352" s="194"/>
      <c r="ED352" s="194"/>
      <c r="EE352" s="848"/>
      <c r="EF352" s="849"/>
      <c r="EG352" s="195"/>
      <c r="EH352" s="19"/>
      <c r="EI352" s="19"/>
      <c r="EJ352" s="21"/>
      <c r="EK352" s="21"/>
      <c r="EL352" s="21"/>
      <c r="EM352" s="197"/>
      <c r="EN352" s="198"/>
      <c r="EO352" s="183"/>
      <c r="EP352" s="19"/>
      <c r="EQ352" s="19"/>
    </row>
    <row r="353" spans="1:147" ht="37.5" customHeight="1">
      <c r="A353" s="19"/>
      <c r="B353" s="19"/>
      <c r="C353" s="19"/>
      <c r="D353" s="21"/>
      <c r="E353" s="21"/>
      <c r="F353" s="21"/>
      <c r="G353" s="197"/>
      <c r="H353" s="198"/>
      <c r="I353" s="183"/>
      <c r="J353" s="19"/>
      <c r="K353" s="19"/>
      <c r="L353" s="21"/>
      <c r="M353" s="21"/>
      <c r="N353" s="21"/>
      <c r="O353" s="197"/>
      <c r="P353" s="198"/>
      <c r="Q353" s="183"/>
      <c r="R353" s="19"/>
      <c r="S353" s="19"/>
      <c r="T353" s="21"/>
      <c r="U353" s="21"/>
      <c r="V353" s="21"/>
      <c r="W353" s="197"/>
      <c r="X353" s="198"/>
      <c r="Y353" s="183"/>
      <c r="Z353" s="19"/>
      <c r="AA353" s="19"/>
      <c r="AB353" s="21"/>
      <c r="AC353" s="21"/>
      <c r="AD353" s="21"/>
      <c r="AE353" s="197"/>
      <c r="AF353" s="198"/>
      <c r="AG353" s="183"/>
      <c r="AH353" s="19"/>
      <c r="AI353" s="19"/>
      <c r="AJ353" s="21"/>
      <c r="AK353" s="21"/>
      <c r="AL353" s="21"/>
      <c r="AM353" s="197"/>
      <c r="AN353" s="198"/>
      <c r="AO353" s="183"/>
      <c r="AP353" s="19"/>
      <c r="AQ353" s="19"/>
      <c r="AR353" s="21"/>
      <c r="AS353" s="21"/>
      <c r="AT353" s="21"/>
      <c r="AU353" s="197"/>
      <c r="AV353" s="198"/>
      <c r="AW353" s="183"/>
      <c r="AX353" s="19"/>
      <c r="AY353" s="19"/>
      <c r="AZ353" s="21"/>
      <c r="BA353" s="21"/>
      <c r="BB353" s="21"/>
      <c r="BC353" s="197"/>
      <c r="BD353" s="198"/>
      <c r="BE353" s="183"/>
      <c r="BF353" s="19"/>
      <c r="BG353" s="19"/>
      <c r="BH353" s="21"/>
      <c r="BI353" s="21"/>
      <c r="BJ353" s="21"/>
      <c r="BK353" s="197"/>
      <c r="BL353" s="198"/>
      <c r="BM353" s="183"/>
      <c r="BN353" s="19"/>
      <c r="BO353" s="19"/>
      <c r="BP353" s="21"/>
      <c r="BQ353" s="21"/>
      <c r="BR353" s="21"/>
      <c r="BS353" s="197"/>
      <c r="BT353" s="198"/>
      <c r="BU353" s="183"/>
      <c r="BV353" s="19"/>
      <c r="BW353" s="19"/>
      <c r="BX353" s="21"/>
      <c r="BY353" s="21"/>
      <c r="BZ353" s="21"/>
      <c r="CA353" s="197"/>
      <c r="CB353" s="198"/>
      <c r="CC353" s="183"/>
      <c r="CD353" s="19"/>
      <c r="CE353" s="19"/>
      <c r="CF353" s="21"/>
      <c r="CG353" s="21"/>
      <c r="CH353" s="21"/>
      <c r="CI353" s="197"/>
      <c r="CJ353" s="198"/>
      <c r="CK353" s="183"/>
      <c r="CL353" s="19"/>
      <c r="CM353" s="19"/>
      <c r="CN353" s="21"/>
      <c r="CO353" s="21"/>
      <c r="CP353" s="21"/>
      <c r="CQ353" s="197"/>
      <c r="CR353" s="198"/>
      <c r="CS353" s="183"/>
      <c r="CT353" s="19"/>
      <c r="CU353" s="19"/>
      <c r="CV353" s="21"/>
      <c r="CW353" s="21"/>
      <c r="CX353" s="21"/>
      <c r="CY353" s="197"/>
      <c r="CZ353" s="198"/>
      <c r="DA353" s="183"/>
      <c r="DB353" s="19"/>
      <c r="DC353" s="19"/>
      <c r="DD353" s="21"/>
      <c r="DE353" s="21"/>
      <c r="DF353" s="21"/>
      <c r="DG353" s="197"/>
      <c r="DH353" s="198"/>
      <c r="DI353" s="183"/>
      <c r="DJ353" s="19"/>
      <c r="DK353" s="19"/>
      <c r="DL353" s="21"/>
      <c r="DM353" s="21"/>
      <c r="DN353" s="21"/>
      <c r="DO353" s="197"/>
      <c r="DP353" s="198"/>
      <c r="DQ353" s="183"/>
      <c r="DR353" s="19"/>
      <c r="DS353" s="19"/>
      <c r="DT353" s="21"/>
      <c r="DU353" s="21"/>
      <c r="DV353" s="21"/>
      <c r="DW353" s="197"/>
      <c r="DX353" s="198"/>
      <c r="DY353" s="183"/>
      <c r="DZ353" s="19"/>
      <c r="EA353" s="19"/>
      <c r="EB353" s="194"/>
      <c r="EC353" s="194"/>
      <c r="ED353" s="194"/>
      <c r="EE353" s="848"/>
      <c r="EF353" s="849"/>
      <c r="EG353" s="195"/>
      <c r="EH353" s="19"/>
      <c r="EI353" s="19"/>
      <c r="EJ353" s="21"/>
      <c r="EK353" s="21"/>
      <c r="EL353" s="21"/>
      <c r="EM353" s="197"/>
      <c r="EN353" s="198"/>
      <c r="EO353" s="183"/>
      <c r="EP353" s="19"/>
      <c r="EQ353" s="19"/>
    </row>
    <row r="354" spans="1:147" ht="37.5" customHeight="1">
      <c r="A354" s="19"/>
      <c r="B354" s="19"/>
      <c r="C354" s="19"/>
      <c r="D354" s="21"/>
      <c r="E354" s="21"/>
      <c r="F354" s="21"/>
      <c r="G354" s="197"/>
      <c r="H354" s="198"/>
      <c r="I354" s="183"/>
      <c r="J354" s="19"/>
      <c r="K354" s="19"/>
      <c r="L354" s="21"/>
      <c r="M354" s="21"/>
      <c r="N354" s="21"/>
      <c r="O354" s="197"/>
      <c r="P354" s="198"/>
      <c r="Q354" s="183"/>
      <c r="R354" s="19"/>
      <c r="S354" s="19"/>
      <c r="T354" s="21"/>
      <c r="U354" s="21"/>
      <c r="V354" s="21"/>
      <c r="W354" s="197"/>
      <c r="X354" s="198"/>
      <c r="Y354" s="183"/>
      <c r="Z354" s="19"/>
      <c r="AA354" s="19"/>
      <c r="AB354" s="21"/>
      <c r="AC354" s="21"/>
      <c r="AD354" s="21"/>
      <c r="AE354" s="197"/>
      <c r="AF354" s="198"/>
      <c r="AG354" s="183"/>
      <c r="AH354" s="19"/>
      <c r="AI354" s="19"/>
      <c r="AJ354" s="21"/>
      <c r="AK354" s="21"/>
      <c r="AL354" s="21"/>
      <c r="AM354" s="197"/>
      <c r="AN354" s="198"/>
      <c r="AO354" s="183"/>
      <c r="AP354" s="19"/>
      <c r="AQ354" s="19"/>
      <c r="AR354" s="21"/>
      <c r="AS354" s="21"/>
      <c r="AT354" s="21"/>
      <c r="AU354" s="197"/>
      <c r="AV354" s="198"/>
      <c r="AW354" s="183"/>
      <c r="AX354" s="19"/>
      <c r="AY354" s="19"/>
      <c r="AZ354" s="21"/>
      <c r="BA354" s="21"/>
      <c r="BB354" s="21"/>
      <c r="BC354" s="197"/>
      <c r="BD354" s="198"/>
      <c r="BE354" s="183"/>
      <c r="BF354" s="19"/>
      <c r="BG354" s="19"/>
      <c r="BH354" s="21"/>
      <c r="BI354" s="21"/>
      <c r="BJ354" s="21"/>
      <c r="BK354" s="197"/>
      <c r="BL354" s="198"/>
      <c r="BM354" s="183"/>
      <c r="BN354" s="19"/>
      <c r="BO354" s="19"/>
      <c r="BP354" s="21"/>
      <c r="BQ354" s="21"/>
      <c r="BR354" s="21"/>
      <c r="BS354" s="197"/>
      <c r="BT354" s="198"/>
      <c r="BU354" s="183"/>
      <c r="BV354" s="19"/>
      <c r="BW354" s="19"/>
      <c r="BX354" s="21"/>
      <c r="BY354" s="21"/>
      <c r="BZ354" s="21"/>
      <c r="CA354" s="197"/>
      <c r="CB354" s="198"/>
      <c r="CC354" s="183"/>
      <c r="CD354" s="19"/>
      <c r="CE354" s="19"/>
      <c r="CF354" s="21"/>
      <c r="CG354" s="21"/>
      <c r="CH354" s="21"/>
      <c r="CI354" s="197"/>
      <c r="CJ354" s="198"/>
      <c r="CK354" s="183"/>
      <c r="CL354" s="19"/>
      <c r="CM354" s="19"/>
      <c r="CN354" s="21"/>
      <c r="CO354" s="21"/>
      <c r="CP354" s="21"/>
      <c r="CQ354" s="197"/>
      <c r="CR354" s="198"/>
      <c r="CS354" s="183"/>
      <c r="CT354" s="19"/>
      <c r="CU354" s="19"/>
      <c r="CV354" s="21"/>
      <c r="CW354" s="21"/>
      <c r="CX354" s="21"/>
      <c r="CY354" s="197"/>
      <c r="CZ354" s="198"/>
      <c r="DA354" s="183"/>
      <c r="DB354" s="19"/>
      <c r="DC354" s="19"/>
      <c r="DD354" s="21"/>
      <c r="DE354" s="21"/>
      <c r="DF354" s="21"/>
      <c r="DG354" s="197"/>
      <c r="DH354" s="198"/>
      <c r="DI354" s="183"/>
      <c r="DJ354" s="19"/>
      <c r="DK354" s="19"/>
      <c r="DL354" s="21"/>
      <c r="DM354" s="21"/>
      <c r="DN354" s="21"/>
      <c r="DO354" s="197"/>
      <c r="DP354" s="198"/>
      <c r="DQ354" s="183"/>
      <c r="DR354" s="19"/>
      <c r="DS354" s="19"/>
      <c r="DT354" s="21"/>
      <c r="DU354" s="21"/>
      <c r="DV354" s="21"/>
      <c r="DW354" s="197"/>
      <c r="DX354" s="198"/>
      <c r="DY354" s="183"/>
      <c r="DZ354" s="19"/>
      <c r="EA354" s="19"/>
      <c r="EB354" s="194"/>
      <c r="EC354" s="194"/>
      <c r="ED354" s="194"/>
      <c r="EE354" s="848"/>
      <c r="EF354" s="849"/>
      <c r="EG354" s="195"/>
      <c r="EH354" s="19"/>
      <c r="EI354" s="19"/>
      <c r="EJ354" s="21"/>
      <c r="EK354" s="21"/>
      <c r="EL354" s="21"/>
      <c r="EM354" s="197"/>
      <c r="EN354" s="198"/>
      <c r="EO354" s="183"/>
      <c r="EP354" s="19"/>
      <c r="EQ354" s="19"/>
    </row>
    <row r="355" spans="1:147" ht="37.5" customHeight="1">
      <c r="A355" s="19"/>
      <c r="B355" s="19"/>
      <c r="C355" s="19"/>
      <c r="D355" s="21"/>
      <c r="E355" s="21"/>
      <c r="F355" s="21"/>
      <c r="G355" s="197"/>
      <c r="H355" s="198"/>
      <c r="I355" s="183"/>
      <c r="J355" s="19"/>
      <c r="K355" s="19"/>
      <c r="L355" s="21"/>
      <c r="M355" s="21"/>
      <c r="N355" s="21"/>
      <c r="O355" s="197"/>
      <c r="P355" s="198"/>
      <c r="Q355" s="183"/>
      <c r="R355" s="19"/>
      <c r="S355" s="19"/>
      <c r="T355" s="21"/>
      <c r="U355" s="21"/>
      <c r="V355" s="21"/>
      <c r="W355" s="197"/>
      <c r="X355" s="198"/>
      <c r="Y355" s="183"/>
      <c r="Z355" s="19"/>
      <c r="AA355" s="19"/>
      <c r="AB355" s="21"/>
      <c r="AC355" s="21"/>
      <c r="AD355" s="21"/>
      <c r="AE355" s="197"/>
      <c r="AF355" s="198"/>
      <c r="AG355" s="183"/>
      <c r="AH355" s="19"/>
      <c r="AI355" s="19"/>
      <c r="AJ355" s="21"/>
      <c r="AK355" s="21"/>
      <c r="AL355" s="21"/>
      <c r="AM355" s="197"/>
      <c r="AN355" s="198"/>
      <c r="AO355" s="183"/>
      <c r="AP355" s="19"/>
      <c r="AQ355" s="19"/>
      <c r="AR355" s="21"/>
      <c r="AS355" s="21"/>
      <c r="AT355" s="21"/>
      <c r="AU355" s="197"/>
      <c r="AV355" s="198"/>
      <c r="AW355" s="183"/>
      <c r="AX355" s="19"/>
      <c r="AY355" s="19"/>
      <c r="AZ355" s="21"/>
      <c r="BA355" s="21"/>
      <c r="BB355" s="21"/>
      <c r="BC355" s="197"/>
      <c r="BD355" s="198"/>
      <c r="BE355" s="183"/>
      <c r="BF355" s="19"/>
      <c r="BG355" s="19"/>
      <c r="BH355" s="21"/>
      <c r="BI355" s="21"/>
      <c r="BJ355" s="21"/>
      <c r="BK355" s="197"/>
      <c r="BL355" s="198"/>
      <c r="BM355" s="183"/>
      <c r="BN355" s="19"/>
      <c r="BO355" s="19"/>
      <c r="BP355" s="21"/>
      <c r="BQ355" s="21"/>
      <c r="BR355" s="21"/>
      <c r="BS355" s="197"/>
      <c r="BT355" s="198"/>
      <c r="BU355" s="183"/>
      <c r="BV355" s="19"/>
      <c r="BW355" s="19"/>
      <c r="BX355" s="21"/>
      <c r="BY355" s="21"/>
      <c r="BZ355" s="21"/>
      <c r="CA355" s="197"/>
      <c r="CB355" s="198"/>
      <c r="CC355" s="183"/>
      <c r="CD355" s="19"/>
      <c r="CE355" s="19"/>
      <c r="CF355" s="21"/>
      <c r="CG355" s="21"/>
      <c r="CH355" s="21"/>
      <c r="CI355" s="197"/>
      <c r="CJ355" s="198"/>
      <c r="CK355" s="183"/>
      <c r="CL355" s="19"/>
      <c r="CM355" s="19"/>
      <c r="CN355" s="21"/>
      <c r="CO355" s="21"/>
      <c r="CP355" s="21"/>
      <c r="CQ355" s="197"/>
      <c r="CR355" s="198"/>
      <c r="CS355" s="183"/>
      <c r="CT355" s="19"/>
      <c r="CU355" s="19"/>
      <c r="CV355" s="21"/>
      <c r="CW355" s="21"/>
      <c r="CX355" s="21"/>
      <c r="CY355" s="197"/>
      <c r="CZ355" s="198"/>
      <c r="DA355" s="183"/>
      <c r="DB355" s="19"/>
      <c r="DC355" s="19"/>
      <c r="DD355" s="21"/>
      <c r="DE355" s="21"/>
      <c r="DF355" s="21"/>
      <c r="DG355" s="197"/>
      <c r="DH355" s="198"/>
      <c r="DI355" s="183"/>
      <c r="DJ355" s="19"/>
      <c r="DK355" s="19"/>
      <c r="DL355" s="21"/>
      <c r="DM355" s="21"/>
      <c r="DN355" s="21"/>
      <c r="DO355" s="197"/>
      <c r="DP355" s="198"/>
      <c r="DQ355" s="183"/>
      <c r="DR355" s="19"/>
      <c r="DS355" s="19"/>
      <c r="DT355" s="21"/>
      <c r="DU355" s="21"/>
      <c r="DV355" s="21"/>
      <c r="DW355" s="197"/>
      <c r="DX355" s="198"/>
      <c r="DY355" s="183"/>
      <c r="DZ355" s="19"/>
      <c r="EA355" s="19"/>
      <c r="EB355" s="194"/>
      <c r="EC355" s="194"/>
      <c r="ED355" s="194"/>
      <c r="EE355" s="848"/>
      <c r="EF355" s="849"/>
      <c r="EG355" s="195"/>
      <c r="EH355" s="19"/>
      <c r="EI355" s="19"/>
      <c r="EJ355" s="21"/>
      <c r="EK355" s="21"/>
      <c r="EL355" s="21"/>
      <c r="EM355" s="197"/>
      <c r="EN355" s="198"/>
      <c r="EO355" s="183"/>
      <c r="EP355" s="19"/>
      <c r="EQ355" s="19"/>
    </row>
    <row r="356" spans="1:147" ht="37.5" customHeight="1">
      <c r="A356" s="19"/>
      <c r="B356" s="19"/>
      <c r="C356" s="19"/>
      <c r="D356" s="21"/>
      <c r="E356" s="21"/>
      <c r="F356" s="21"/>
      <c r="G356" s="197"/>
      <c r="H356" s="198"/>
      <c r="I356" s="183"/>
      <c r="J356" s="19"/>
      <c r="K356" s="19"/>
      <c r="L356" s="21"/>
      <c r="M356" s="21"/>
      <c r="N356" s="21"/>
      <c r="O356" s="197"/>
      <c r="P356" s="198"/>
      <c r="Q356" s="183"/>
      <c r="R356" s="19"/>
      <c r="S356" s="19"/>
      <c r="T356" s="21"/>
      <c r="U356" s="21"/>
      <c r="V356" s="21"/>
      <c r="W356" s="197"/>
      <c r="X356" s="198"/>
      <c r="Y356" s="183"/>
      <c r="Z356" s="19"/>
      <c r="AA356" s="19"/>
      <c r="AB356" s="21"/>
      <c r="AC356" s="21"/>
      <c r="AD356" s="21"/>
      <c r="AE356" s="197"/>
      <c r="AF356" s="198"/>
      <c r="AG356" s="183"/>
      <c r="AH356" s="19"/>
      <c r="AI356" s="19"/>
      <c r="AJ356" s="21"/>
      <c r="AK356" s="21"/>
      <c r="AL356" s="21"/>
      <c r="AM356" s="197"/>
      <c r="AN356" s="198"/>
      <c r="AO356" s="183"/>
      <c r="AP356" s="19"/>
      <c r="AQ356" s="19"/>
      <c r="AR356" s="21"/>
      <c r="AS356" s="21"/>
      <c r="AT356" s="21"/>
      <c r="AU356" s="197"/>
      <c r="AV356" s="198"/>
      <c r="AW356" s="183"/>
      <c r="AX356" s="19"/>
      <c r="AY356" s="19"/>
      <c r="AZ356" s="21"/>
      <c r="BA356" s="21"/>
      <c r="BB356" s="21"/>
      <c r="BC356" s="197"/>
      <c r="BD356" s="198"/>
      <c r="BE356" s="183"/>
      <c r="BF356" s="19"/>
      <c r="BG356" s="19"/>
      <c r="BH356" s="21"/>
      <c r="BI356" s="21"/>
      <c r="BJ356" s="21"/>
      <c r="BK356" s="197"/>
      <c r="BL356" s="198"/>
      <c r="BM356" s="183"/>
      <c r="BN356" s="19"/>
      <c r="BO356" s="19"/>
      <c r="BP356" s="21"/>
      <c r="BQ356" s="21"/>
      <c r="BR356" s="21"/>
      <c r="BS356" s="197"/>
      <c r="BT356" s="198"/>
      <c r="BU356" s="183"/>
      <c r="BV356" s="19"/>
      <c r="BW356" s="19"/>
      <c r="BX356" s="21"/>
      <c r="BY356" s="21"/>
      <c r="BZ356" s="21"/>
      <c r="CA356" s="197"/>
      <c r="CB356" s="198"/>
      <c r="CC356" s="183"/>
      <c r="CD356" s="19"/>
      <c r="CE356" s="19"/>
      <c r="CF356" s="21"/>
      <c r="CG356" s="21"/>
      <c r="CH356" s="21"/>
      <c r="CI356" s="197"/>
      <c r="CJ356" s="198"/>
      <c r="CK356" s="183"/>
      <c r="CL356" s="19"/>
      <c r="CM356" s="19"/>
      <c r="CN356" s="21"/>
      <c r="CO356" s="21"/>
      <c r="CP356" s="21"/>
      <c r="CQ356" s="197"/>
      <c r="CR356" s="198"/>
      <c r="CS356" s="183"/>
      <c r="CT356" s="19"/>
      <c r="CU356" s="19"/>
      <c r="CV356" s="21"/>
      <c r="CW356" s="21"/>
      <c r="CX356" s="21"/>
      <c r="CY356" s="197"/>
      <c r="CZ356" s="198"/>
      <c r="DA356" s="183"/>
      <c r="DB356" s="19"/>
      <c r="DC356" s="19"/>
      <c r="DD356" s="21"/>
      <c r="DE356" s="21"/>
      <c r="DF356" s="21"/>
      <c r="DG356" s="197"/>
      <c r="DH356" s="198"/>
      <c r="DI356" s="183"/>
      <c r="DJ356" s="19"/>
      <c r="DK356" s="19"/>
      <c r="DL356" s="21"/>
      <c r="DM356" s="21"/>
      <c r="DN356" s="21"/>
      <c r="DO356" s="197"/>
      <c r="DP356" s="198"/>
      <c r="DQ356" s="183"/>
      <c r="DR356" s="19"/>
      <c r="DS356" s="19"/>
      <c r="DT356" s="21"/>
      <c r="DU356" s="21"/>
      <c r="DV356" s="21"/>
      <c r="DW356" s="197"/>
      <c r="DX356" s="198"/>
      <c r="DY356" s="183"/>
      <c r="DZ356" s="19"/>
      <c r="EA356" s="19"/>
      <c r="EB356" s="194"/>
      <c r="EC356" s="194"/>
      <c r="ED356" s="194"/>
      <c r="EE356" s="848"/>
      <c r="EF356" s="849"/>
      <c r="EG356" s="195"/>
      <c r="EH356" s="19"/>
      <c r="EI356" s="19"/>
      <c r="EJ356" s="21"/>
      <c r="EK356" s="21"/>
      <c r="EL356" s="21"/>
      <c r="EM356" s="197"/>
      <c r="EN356" s="198"/>
      <c r="EO356" s="183"/>
      <c r="EP356" s="19"/>
      <c r="EQ356" s="19"/>
    </row>
    <row r="357" spans="1:147" ht="37.5" customHeight="1">
      <c r="A357" s="19"/>
      <c r="B357" s="19"/>
      <c r="C357" s="19"/>
      <c r="D357" s="21"/>
      <c r="E357" s="21"/>
      <c r="F357" s="21"/>
      <c r="G357" s="197"/>
      <c r="H357" s="198"/>
      <c r="I357" s="183"/>
      <c r="J357" s="19"/>
      <c r="K357" s="19"/>
      <c r="L357" s="21"/>
      <c r="M357" s="21"/>
      <c r="N357" s="21"/>
      <c r="O357" s="197"/>
      <c r="P357" s="198"/>
      <c r="Q357" s="183"/>
      <c r="R357" s="19"/>
      <c r="S357" s="19"/>
      <c r="T357" s="21"/>
      <c r="U357" s="21"/>
      <c r="V357" s="21"/>
      <c r="W357" s="197"/>
      <c r="X357" s="198"/>
      <c r="Y357" s="183"/>
      <c r="Z357" s="19"/>
      <c r="AA357" s="19"/>
      <c r="AB357" s="21"/>
      <c r="AC357" s="21"/>
      <c r="AD357" s="21"/>
      <c r="AE357" s="197"/>
      <c r="AF357" s="198"/>
      <c r="AG357" s="183"/>
      <c r="AH357" s="19"/>
      <c r="AI357" s="19"/>
      <c r="AJ357" s="21"/>
      <c r="AK357" s="21"/>
      <c r="AL357" s="21"/>
      <c r="AM357" s="197"/>
      <c r="AN357" s="198"/>
      <c r="AO357" s="183"/>
      <c r="AP357" s="19"/>
      <c r="AQ357" s="19"/>
      <c r="AR357" s="21"/>
      <c r="AS357" s="21"/>
      <c r="AT357" s="21"/>
      <c r="AU357" s="197"/>
      <c r="AV357" s="198"/>
      <c r="AW357" s="183"/>
      <c r="AX357" s="19"/>
      <c r="AY357" s="19"/>
      <c r="AZ357" s="21"/>
      <c r="BA357" s="21"/>
      <c r="BB357" s="21"/>
      <c r="BC357" s="197"/>
      <c r="BD357" s="198"/>
      <c r="BE357" s="183"/>
      <c r="BF357" s="19"/>
      <c r="BG357" s="19"/>
      <c r="BH357" s="21"/>
      <c r="BI357" s="21"/>
      <c r="BJ357" s="21"/>
      <c r="BK357" s="197"/>
      <c r="BL357" s="198"/>
      <c r="BM357" s="183"/>
      <c r="BN357" s="19"/>
      <c r="BO357" s="19"/>
      <c r="BP357" s="21"/>
      <c r="BQ357" s="21"/>
      <c r="BR357" s="21"/>
      <c r="BS357" s="197"/>
      <c r="BT357" s="198"/>
      <c r="BU357" s="183"/>
      <c r="BV357" s="19"/>
      <c r="BW357" s="19"/>
      <c r="BX357" s="21"/>
      <c r="BY357" s="21"/>
      <c r="BZ357" s="21"/>
      <c r="CA357" s="197"/>
      <c r="CB357" s="198"/>
      <c r="CC357" s="183"/>
      <c r="CD357" s="19"/>
      <c r="CE357" s="19"/>
      <c r="CF357" s="21"/>
      <c r="CG357" s="21"/>
      <c r="CH357" s="21"/>
      <c r="CI357" s="197"/>
      <c r="CJ357" s="198"/>
      <c r="CK357" s="183"/>
      <c r="CL357" s="19"/>
      <c r="CM357" s="19"/>
      <c r="CN357" s="21"/>
      <c r="CO357" s="21"/>
      <c r="CP357" s="21"/>
      <c r="CQ357" s="197"/>
      <c r="CR357" s="198"/>
      <c r="CS357" s="183"/>
      <c r="CT357" s="19"/>
      <c r="CU357" s="19"/>
      <c r="CV357" s="21"/>
      <c r="CW357" s="21"/>
      <c r="CX357" s="21"/>
      <c r="CY357" s="197"/>
      <c r="CZ357" s="198"/>
      <c r="DA357" s="183"/>
      <c r="DB357" s="19"/>
      <c r="DC357" s="19"/>
      <c r="DD357" s="21"/>
      <c r="DE357" s="21"/>
      <c r="DF357" s="21"/>
      <c r="DG357" s="197"/>
      <c r="DH357" s="198"/>
      <c r="DI357" s="183"/>
      <c r="DJ357" s="19"/>
      <c r="DK357" s="19"/>
      <c r="DL357" s="21"/>
      <c r="DM357" s="21"/>
      <c r="DN357" s="21"/>
      <c r="DO357" s="197"/>
      <c r="DP357" s="198"/>
      <c r="DQ357" s="183"/>
      <c r="DR357" s="19"/>
      <c r="DS357" s="19"/>
      <c r="DT357" s="21"/>
      <c r="DU357" s="21"/>
      <c r="DV357" s="21"/>
      <c r="DW357" s="197"/>
      <c r="DX357" s="198"/>
      <c r="DY357" s="183"/>
      <c r="DZ357" s="19"/>
      <c r="EA357" s="19"/>
      <c r="EB357" s="194"/>
      <c r="EC357" s="194"/>
      <c r="ED357" s="194"/>
      <c r="EE357" s="848"/>
      <c r="EF357" s="849"/>
      <c r="EG357" s="195"/>
      <c r="EH357" s="19"/>
      <c r="EI357" s="19"/>
      <c r="EJ357" s="21"/>
      <c r="EK357" s="21"/>
      <c r="EL357" s="21"/>
      <c r="EM357" s="197"/>
      <c r="EN357" s="198"/>
      <c r="EO357" s="183"/>
      <c r="EP357" s="19"/>
      <c r="EQ357" s="19"/>
    </row>
    <row r="358" spans="1:147" ht="37.5" customHeight="1">
      <c r="A358" s="19"/>
      <c r="B358" s="19"/>
      <c r="C358" s="19"/>
      <c r="D358" s="21"/>
      <c r="E358" s="21"/>
      <c r="F358" s="21"/>
      <c r="G358" s="197"/>
      <c r="H358" s="198"/>
      <c r="I358" s="183"/>
      <c r="J358" s="19"/>
      <c r="K358" s="19"/>
      <c r="L358" s="21"/>
      <c r="M358" s="21"/>
      <c r="N358" s="21"/>
      <c r="O358" s="197"/>
      <c r="P358" s="198"/>
      <c r="Q358" s="183"/>
      <c r="R358" s="19"/>
      <c r="S358" s="19"/>
      <c r="T358" s="21"/>
      <c r="U358" s="21"/>
      <c r="V358" s="21"/>
      <c r="W358" s="197"/>
      <c r="X358" s="198"/>
      <c r="Y358" s="183"/>
      <c r="Z358" s="19"/>
      <c r="AA358" s="19"/>
      <c r="AB358" s="21"/>
      <c r="AC358" s="21"/>
      <c r="AD358" s="21"/>
      <c r="AE358" s="197"/>
      <c r="AF358" s="198"/>
      <c r="AG358" s="183"/>
      <c r="AH358" s="19"/>
      <c r="AI358" s="19"/>
      <c r="AJ358" s="21"/>
      <c r="AK358" s="21"/>
      <c r="AL358" s="21"/>
      <c r="AM358" s="197"/>
      <c r="AN358" s="198"/>
      <c r="AO358" s="183"/>
      <c r="AP358" s="19"/>
      <c r="AQ358" s="19"/>
      <c r="AR358" s="21"/>
      <c r="AS358" s="21"/>
      <c r="AT358" s="21"/>
      <c r="AU358" s="197"/>
      <c r="AV358" s="198"/>
      <c r="AW358" s="183"/>
      <c r="AX358" s="19"/>
      <c r="AY358" s="19"/>
      <c r="AZ358" s="21"/>
      <c r="BA358" s="21"/>
      <c r="BB358" s="21"/>
      <c r="BC358" s="197"/>
      <c r="BD358" s="198"/>
      <c r="BE358" s="183"/>
      <c r="BF358" s="19"/>
      <c r="BG358" s="19"/>
      <c r="BH358" s="21"/>
      <c r="BI358" s="21"/>
      <c r="BJ358" s="21"/>
      <c r="BK358" s="197"/>
      <c r="BL358" s="198"/>
      <c r="BM358" s="183"/>
      <c r="BN358" s="19"/>
      <c r="BO358" s="19"/>
      <c r="BP358" s="21"/>
      <c r="BQ358" s="21"/>
      <c r="BR358" s="21"/>
      <c r="BS358" s="197"/>
      <c r="BT358" s="198"/>
      <c r="BU358" s="183"/>
      <c r="BV358" s="19"/>
      <c r="BW358" s="19"/>
      <c r="BX358" s="21"/>
      <c r="BY358" s="21"/>
      <c r="BZ358" s="21"/>
      <c r="CA358" s="197"/>
      <c r="CB358" s="198"/>
      <c r="CC358" s="183"/>
      <c r="CD358" s="19"/>
      <c r="CE358" s="19"/>
      <c r="CF358" s="21"/>
      <c r="CG358" s="21"/>
      <c r="CH358" s="21"/>
      <c r="CI358" s="197"/>
      <c r="CJ358" s="198"/>
      <c r="CK358" s="183"/>
      <c r="CL358" s="19"/>
      <c r="CM358" s="19"/>
      <c r="CN358" s="21"/>
      <c r="CO358" s="21"/>
      <c r="CP358" s="21"/>
      <c r="CQ358" s="197"/>
      <c r="CR358" s="198"/>
      <c r="CS358" s="183"/>
      <c r="CT358" s="19"/>
      <c r="CU358" s="19"/>
      <c r="CV358" s="21"/>
      <c r="CW358" s="21"/>
      <c r="CX358" s="21"/>
      <c r="CY358" s="197"/>
      <c r="CZ358" s="198"/>
      <c r="DA358" s="183"/>
      <c r="DB358" s="19"/>
      <c r="DC358" s="19"/>
      <c r="DD358" s="21"/>
      <c r="DE358" s="21"/>
      <c r="DF358" s="21"/>
      <c r="DG358" s="197"/>
      <c r="DH358" s="198"/>
      <c r="DI358" s="183"/>
      <c r="DJ358" s="19"/>
      <c r="DK358" s="19"/>
      <c r="DL358" s="21"/>
      <c r="DM358" s="21"/>
      <c r="DN358" s="21"/>
      <c r="DO358" s="197"/>
      <c r="DP358" s="198"/>
      <c r="DQ358" s="183"/>
      <c r="DR358" s="19"/>
      <c r="DS358" s="19"/>
      <c r="DT358" s="21"/>
      <c r="DU358" s="21"/>
      <c r="DV358" s="21"/>
      <c r="DW358" s="197"/>
      <c r="DX358" s="198"/>
      <c r="DY358" s="183"/>
      <c r="DZ358" s="19"/>
      <c r="EA358" s="19"/>
      <c r="EB358" s="194"/>
      <c r="EC358" s="194"/>
      <c r="ED358" s="194"/>
      <c r="EE358" s="848"/>
      <c r="EF358" s="849"/>
      <c r="EG358" s="195"/>
      <c r="EH358" s="19"/>
      <c r="EI358" s="19"/>
      <c r="EJ358" s="21"/>
      <c r="EK358" s="21"/>
      <c r="EL358" s="21"/>
      <c r="EM358" s="197"/>
      <c r="EN358" s="198"/>
      <c r="EO358" s="183"/>
      <c r="EP358" s="19"/>
      <c r="EQ358" s="19"/>
    </row>
    <row r="359" spans="1:147" ht="37.5" customHeight="1">
      <c r="A359" s="19"/>
      <c r="B359" s="19"/>
      <c r="C359" s="19"/>
      <c r="D359" s="21"/>
      <c r="E359" s="21"/>
      <c r="F359" s="21"/>
      <c r="G359" s="197"/>
      <c r="H359" s="198"/>
      <c r="I359" s="183"/>
      <c r="J359" s="19"/>
      <c r="K359" s="19"/>
      <c r="L359" s="21"/>
      <c r="M359" s="21"/>
      <c r="N359" s="21"/>
      <c r="O359" s="197"/>
      <c r="P359" s="198"/>
      <c r="Q359" s="183"/>
      <c r="R359" s="19"/>
      <c r="S359" s="19"/>
      <c r="T359" s="21"/>
      <c r="U359" s="21"/>
      <c r="V359" s="21"/>
      <c r="W359" s="197"/>
      <c r="X359" s="198"/>
      <c r="Y359" s="183"/>
      <c r="Z359" s="19"/>
      <c r="AA359" s="19"/>
      <c r="AB359" s="21"/>
      <c r="AC359" s="21"/>
      <c r="AD359" s="21"/>
      <c r="AE359" s="197"/>
      <c r="AF359" s="198"/>
      <c r="AG359" s="183"/>
      <c r="AH359" s="19"/>
      <c r="AI359" s="19"/>
      <c r="AJ359" s="21"/>
      <c r="AK359" s="21"/>
      <c r="AL359" s="21"/>
      <c r="AM359" s="197"/>
      <c r="AN359" s="198"/>
      <c r="AO359" s="183"/>
      <c r="AP359" s="19"/>
      <c r="AQ359" s="19"/>
      <c r="AR359" s="21"/>
      <c r="AS359" s="21"/>
      <c r="AT359" s="21"/>
      <c r="AU359" s="197"/>
      <c r="AV359" s="198"/>
      <c r="AW359" s="183"/>
      <c r="AX359" s="19"/>
      <c r="AY359" s="19"/>
      <c r="AZ359" s="21"/>
      <c r="BA359" s="21"/>
      <c r="BB359" s="21"/>
      <c r="BC359" s="197"/>
      <c r="BD359" s="198"/>
      <c r="BE359" s="183"/>
      <c r="BF359" s="19"/>
      <c r="BG359" s="19"/>
      <c r="BH359" s="21"/>
      <c r="BI359" s="21"/>
      <c r="BJ359" s="21"/>
      <c r="BK359" s="197"/>
      <c r="BL359" s="198"/>
      <c r="BM359" s="183"/>
      <c r="BN359" s="19"/>
      <c r="BO359" s="19"/>
      <c r="BP359" s="21"/>
      <c r="BQ359" s="21"/>
      <c r="BR359" s="21"/>
      <c r="BS359" s="197"/>
      <c r="BT359" s="198"/>
      <c r="BU359" s="183"/>
      <c r="BV359" s="19"/>
      <c r="BW359" s="19"/>
      <c r="BX359" s="21"/>
      <c r="BY359" s="21"/>
      <c r="BZ359" s="21"/>
      <c r="CA359" s="197"/>
      <c r="CB359" s="198"/>
      <c r="CC359" s="183"/>
      <c r="CD359" s="19"/>
      <c r="CE359" s="19"/>
      <c r="CF359" s="21"/>
      <c r="CG359" s="21"/>
      <c r="CH359" s="21"/>
      <c r="CI359" s="197"/>
      <c r="CJ359" s="198"/>
      <c r="CK359" s="183"/>
      <c r="CL359" s="19"/>
      <c r="CM359" s="19"/>
      <c r="CN359" s="21"/>
      <c r="CO359" s="21"/>
      <c r="CP359" s="21"/>
      <c r="CQ359" s="197"/>
      <c r="CR359" s="198"/>
      <c r="CS359" s="183"/>
      <c r="CT359" s="19"/>
      <c r="CU359" s="19"/>
      <c r="CV359" s="21"/>
      <c r="CW359" s="21"/>
      <c r="CX359" s="21"/>
      <c r="CY359" s="197"/>
      <c r="CZ359" s="198"/>
      <c r="DA359" s="183"/>
      <c r="DB359" s="19"/>
      <c r="DC359" s="19"/>
      <c r="DD359" s="21"/>
      <c r="DE359" s="21"/>
      <c r="DF359" s="21"/>
      <c r="DG359" s="197"/>
      <c r="DH359" s="198"/>
      <c r="DI359" s="183"/>
      <c r="DJ359" s="19"/>
      <c r="DK359" s="19"/>
      <c r="DL359" s="21"/>
      <c r="DM359" s="21"/>
      <c r="DN359" s="21"/>
      <c r="DO359" s="197"/>
      <c r="DP359" s="198"/>
      <c r="DQ359" s="183"/>
      <c r="DR359" s="19"/>
      <c r="DS359" s="19"/>
      <c r="DT359" s="21"/>
      <c r="DU359" s="21"/>
      <c r="DV359" s="21"/>
      <c r="DW359" s="197"/>
      <c r="DX359" s="198"/>
      <c r="DY359" s="183"/>
      <c r="DZ359" s="19"/>
      <c r="EA359" s="19"/>
      <c r="EB359" s="194"/>
      <c r="EC359" s="194"/>
      <c r="ED359" s="194"/>
      <c r="EE359" s="848"/>
      <c r="EF359" s="849"/>
      <c r="EG359" s="195"/>
      <c r="EH359" s="19"/>
      <c r="EI359" s="19"/>
      <c r="EJ359" s="21"/>
      <c r="EK359" s="21"/>
      <c r="EL359" s="21"/>
      <c r="EM359" s="197"/>
      <c r="EN359" s="198"/>
      <c r="EO359" s="183"/>
      <c r="EP359" s="19"/>
      <c r="EQ359" s="19"/>
    </row>
    <row r="360" spans="1:147" ht="37.5" customHeight="1">
      <c r="A360" s="19"/>
      <c r="B360" s="19"/>
      <c r="C360" s="19"/>
      <c r="D360" s="21"/>
      <c r="E360" s="21"/>
      <c r="F360" s="21"/>
      <c r="G360" s="197"/>
      <c r="H360" s="198"/>
      <c r="I360" s="183"/>
      <c r="J360" s="19"/>
      <c r="K360" s="19"/>
      <c r="L360" s="21"/>
      <c r="M360" s="21"/>
      <c r="N360" s="21"/>
      <c r="O360" s="197"/>
      <c r="P360" s="198"/>
      <c r="Q360" s="183"/>
      <c r="R360" s="19"/>
      <c r="S360" s="19"/>
      <c r="T360" s="21"/>
      <c r="U360" s="21"/>
      <c r="V360" s="21"/>
      <c r="W360" s="197"/>
      <c r="X360" s="198"/>
      <c r="Y360" s="183"/>
      <c r="Z360" s="19"/>
      <c r="AA360" s="19"/>
      <c r="AB360" s="21"/>
      <c r="AC360" s="21"/>
      <c r="AD360" s="21"/>
      <c r="AE360" s="197"/>
      <c r="AF360" s="198"/>
      <c r="AG360" s="183"/>
      <c r="AH360" s="19"/>
      <c r="AI360" s="19"/>
      <c r="AJ360" s="21"/>
      <c r="AK360" s="21"/>
      <c r="AL360" s="21"/>
      <c r="AM360" s="197"/>
      <c r="AN360" s="198"/>
      <c r="AO360" s="183"/>
      <c r="AP360" s="19"/>
      <c r="AQ360" s="19"/>
      <c r="AR360" s="21"/>
      <c r="AS360" s="21"/>
      <c r="AT360" s="21"/>
      <c r="AU360" s="197"/>
      <c r="AV360" s="198"/>
      <c r="AW360" s="183"/>
      <c r="AX360" s="19"/>
      <c r="AY360" s="19"/>
      <c r="AZ360" s="21"/>
      <c r="BA360" s="21"/>
      <c r="BB360" s="21"/>
      <c r="BC360" s="197"/>
      <c r="BD360" s="198"/>
      <c r="BE360" s="183"/>
      <c r="BF360" s="19"/>
      <c r="BG360" s="19"/>
      <c r="BH360" s="21"/>
      <c r="BI360" s="21"/>
      <c r="BJ360" s="21"/>
      <c r="BK360" s="197"/>
      <c r="BL360" s="198"/>
      <c r="BM360" s="183"/>
      <c r="BN360" s="19"/>
      <c r="BO360" s="19"/>
      <c r="BP360" s="21"/>
      <c r="BQ360" s="21"/>
      <c r="BR360" s="21"/>
      <c r="BS360" s="197"/>
      <c r="BT360" s="198"/>
      <c r="BU360" s="183"/>
      <c r="BV360" s="19"/>
      <c r="BW360" s="19"/>
      <c r="BX360" s="21"/>
      <c r="BY360" s="21"/>
      <c r="BZ360" s="21"/>
      <c r="CA360" s="197"/>
      <c r="CB360" s="198"/>
      <c r="CC360" s="183"/>
      <c r="CD360" s="19"/>
      <c r="CE360" s="19"/>
      <c r="CF360" s="21"/>
      <c r="CG360" s="21"/>
      <c r="CH360" s="21"/>
      <c r="CI360" s="197"/>
      <c r="CJ360" s="198"/>
      <c r="CK360" s="183"/>
      <c r="CL360" s="19"/>
      <c r="CM360" s="19"/>
      <c r="CN360" s="21"/>
      <c r="CO360" s="21"/>
      <c r="CP360" s="21"/>
      <c r="CQ360" s="197"/>
      <c r="CR360" s="198"/>
      <c r="CS360" s="183"/>
      <c r="CT360" s="19"/>
      <c r="CU360" s="19"/>
      <c r="CV360" s="21"/>
      <c r="CW360" s="21"/>
      <c r="CX360" s="21"/>
      <c r="CY360" s="197"/>
      <c r="CZ360" s="198"/>
      <c r="DA360" s="183"/>
      <c r="DB360" s="19"/>
      <c r="DC360" s="19"/>
      <c r="DD360" s="21"/>
      <c r="DE360" s="21"/>
      <c r="DF360" s="21"/>
      <c r="DG360" s="197"/>
      <c r="DH360" s="198"/>
      <c r="DI360" s="183"/>
      <c r="DJ360" s="19"/>
      <c r="DK360" s="19"/>
      <c r="DL360" s="21"/>
      <c r="DM360" s="21"/>
      <c r="DN360" s="21"/>
      <c r="DO360" s="197"/>
      <c r="DP360" s="198"/>
      <c r="DQ360" s="183"/>
      <c r="DR360" s="19"/>
      <c r="DS360" s="19"/>
      <c r="DT360" s="21"/>
      <c r="DU360" s="21"/>
      <c r="DV360" s="21"/>
      <c r="DW360" s="197"/>
      <c r="DX360" s="198"/>
      <c r="DY360" s="183"/>
      <c r="DZ360" s="19"/>
      <c r="EA360" s="19"/>
      <c r="EB360" s="194"/>
      <c r="EC360" s="194"/>
      <c r="ED360" s="194"/>
      <c r="EE360" s="848"/>
      <c r="EF360" s="849"/>
      <c r="EG360" s="195"/>
      <c r="EH360" s="19"/>
      <c r="EI360" s="19"/>
      <c r="EJ360" s="21"/>
      <c r="EK360" s="21"/>
      <c r="EL360" s="21"/>
      <c r="EM360" s="197"/>
      <c r="EN360" s="198"/>
      <c r="EO360" s="183"/>
      <c r="EP360" s="19"/>
      <c r="EQ360" s="19"/>
    </row>
    <row r="361" spans="1:147" ht="37.5" customHeight="1">
      <c r="A361" s="19"/>
      <c r="B361" s="19"/>
      <c r="C361" s="19"/>
      <c r="D361" s="13"/>
      <c r="E361" s="13"/>
      <c r="F361" s="13"/>
      <c r="G361" s="199"/>
      <c r="H361" s="199"/>
      <c r="I361" s="200"/>
      <c r="J361" s="19"/>
      <c r="K361" s="19"/>
      <c r="L361" s="13"/>
      <c r="M361" s="13"/>
      <c r="N361" s="13"/>
      <c r="O361" s="199"/>
      <c r="P361" s="199"/>
      <c r="Q361" s="200"/>
      <c r="R361" s="19"/>
      <c r="S361" s="19"/>
      <c r="T361" s="13"/>
      <c r="U361" s="13"/>
      <c r="V361" s="13"/>
      <c r="W361" s="199"/>
      <c r="X361" s="199"/>
      <c r="Y361" s="200"/>
      <c r="Z361" s="19"/>
      <c r="AA361" s="19"/>
      <c r="AB361" s="13"/>
      <c r="AC361" s="13"/>
      <c r="AD361" s="13"/>
      <c r="AE361" s="199"/>
      <c r="AF361" s="199"/>
      <c r="AG361" s="200"/>
      <c r="AH361" s="19"/>
      <c r="AI361" s="19"/>
      <c r="AJ361" s="13"/>
      <c r="AK361" s="13"/>
      <c r="AL361" s="13"/>
      <c r="AM361" s="199"/>
      <c r="AN361" s="199"/>
      <c r="AO361" s="200"/>
      <c r="AP361" s="19"/>
      <c r="AQ361" s="19"/>
      <c r="AR361" s="13"/>
      <c r="AS361" s="13"/>
      <c r="AT361" s="13"/>
      <c r="AU361" s="199"/>
      <c r="AV361" s="199"/>
      <c r="AW361" s="200"/>
      <c r="AX361" s="19"/>
      <c r="AY361" s="19"/>
      <c r="AZ361" s="13"/>
      <c r="BA361" s="13"/>
      <c r="BB361" s="13"/>
      <c r="BC361" s="199"/>
      <c r="BD361" s="199"/>
      <c r="BE361" s="200"/>
      <c r="BF361" s="19"/>
      <c r="BG361" s="19"/>
      <c r="BH361" s="13"/>
      <c r="BI361" s="13"/>
      <c r="BJ361" s="13"/>
      <c r="BK361" s="199"/>
      <c r="BL361" s="199"/>
      <c r="BM361" s="200"/>
      <c r="BN361" s="19"/>
      <c r="BO361" s="19"/>
      <c r="BP361" s="13"/>
      <c r="BQ361" s="13"/>
      <c r="BR361" s="13"/>
      <c r="BS361" s="199"/>
      <c r="BT361" s="199"/>
      <c r="BU361" s="200"/>
      <c r="BV361" s="19"/>
      <c r="BW361" s="19"/>
      <c r="BX361" s="13"/>
      <c r="BY361" s="13"/>
      <c r="BZ361" s="13"/>
      <c r="CA361" s="199"/>
      <c r="CB361" s="199"/>
      <c r="CC361" s="200"/>
      <c r="CD361" s="19"/>
      <c r="CE361" s="19"/>
      <c r="CF361" s="13"/>
      <c r="CG361" s="13"/>
      <c r="CH361" s="13"/>
      <c r="CI361" s="199"/>
      <c r="CJ361" s="199"/>
      <c r="CK361" s="200"/>
      <c r="CL361" s="19"/>
      <c r="CM361" s="19"/>
      <c r="CN361" s="13"/>
      <c r="CO361" s="13"/>
      <c r="CP361" s="13"/>
      <c r="CQ361" s="199"/>
      <c r="CR361" s="199"/>
      <c r="CS361" s="200"/>
      <c r="CT361" s="19"/>
      <c r="CU361" s="19"/>
      <c r="CV361" s="13"/>
      <c r="CW361" s="13"/>
      <c r="CX361" s="13"/>
      <c r="CY361" s="199"/>
      <c r="CZ361" s="199"/>
      <c r="DA361" s="200"/>
      <c r="DB361" s="19"/>
      <c r="DC361" s="19"/>
      <c r="DD361" s="13"/>
      <c r="DE361" s="13"/>
      <c r="DF361" s="13"/>
      <c r="DG361" s="199"/>
      <c r="DH361" s="199"/>
      <c r="DI361" s="200"/>
      <c r="DJ361" s="19"/>
      <c r="DK361" s="19"/>
      <c r="DL361" s="13"/>
      <c r="DM361" s="13"/>
      <c r="DN361" s="13"/>
      <c r="DO361" s="199"/>
      <c r="DP361" s="199"/>
      <c r="DQ361" s="200"/>
      <c r="DR361" s="19"/>
      <c r="DS361" s="19"/>
      <c r="DT361" s="13"/>
      <c r="DU361" s="13"/>
      <c r="DV361" s="13"/>
      <c r="DW361" s="199"/>
      <c r="DX361" s="199"/>
      <c r="DY361" s="200"/>
      <c r="DZ361" s="19"/>
      <c r="EA361" s="19"/>
      <c r="EB361" s="194"/>
      <c r="EC361" s="194"/>
      <c r="ED361" s="194"/>
      <c r="EE361" s="861"/>
      <c r="EF361" s="861"/>
      <c r="EG361" s="195"/>
      <c r="EH361" s="19"/>
      <c r="EI361" s="19"/>
      <c r="EJ361" s="13"/>
      <c r="EK361" s="13"/>
      <c r="EL361" s="13"/>
      <c r="EM361" s="199"/>
      <c r="EN361" s="199"/>
      <c r="EO361" s="200"/>
      <c r="EP361" s="19"/>
      <c r="EQ361" s="19"/>
    </row>
    <row r="362" spans="1:147" ht="37.5" customHeight="1">
      <c r="A362" s="19"/>
      <c r="B362" s="19"/>
      <c r="C362" s="19"/>
      <c r="D362" s="13"/>
      <c r="E362" s="13"/>
      <c r="F362" s="13"/>
      <c r="G362" s="199"/>
      <c r="H362" s="199"/>
      <c r="I362" s="200"/>
      <c r="J362" s="19"/>
      <c r="K362" s="19"/>
      <c r="L362" s="13"/>
      <c r="M362" s="13"/>
      <c r="N362" s="13"/>
      <c r="O362" s="199"/>
      <c r="P362" s="199"/>
      <c r="Q362" s="200"/>
      <c r="R362" s="19"/>
      <c r="S362" s="19"/>
      <c r="T362" s="13"/>
      <c r="U362" s="13"/>
      <c r="V362" s="13"/>
      <c r="W362" s="199"/>
      <c r="X362" s="199"/>
      <c r="Y362" s="200"/>
      <c r="Z362" s="19"/>
      <c r="AA362" s="19"/>
      <c r="AB362" s="13"/>
      <c r="AC362" s="13"/>
      <c r="AD362" s="13"/>
      <c r="AE362" s="199"/>
      <c r="AF362" s="199"/>
      <c r="AG362" s="200"/>
      <c r="AH362" s="19"/>
      <c r="AI362" s="19"/>
      <c r="AJ362" s="13"/>
      <c r="AK362" s="13"/>
      <c r="AL362" s="13"/>
      <c r="AM362" s="199"/>
      <c r="AN362" s="199"/>
      <c r="AO362" s="200"/>
      <c r="AP362" s="19"/>
      <c r="AQ362" s="19"/>
      <c r="AR362" s="13"/>
      <c r="AS362" s="13"/>
      <c r="AT362" s="13"/>
      <c r="AU362" s="199"/>
      <c r="AV362" s="199"/>
      <c r="AW362" s="200"/>
      <c r="AX362" s="19"/>
      <c r="AY362" s="19"/>
      <c r="AZ362" s="13"/>
      <c r="BA362" s="13"/>
      <c r="BB362" s="13"/>
      <c r="BC362" s="199"/>
      <c r="BD362" s="199"/>
      <c r="BE362" s="200"/>
      <c r="BF362" s="19"/>
      <c r="BG362" s="19"/>
      <c r="BH362" s="13"/>
      <c r="BI362" s="13"/>
      <c r="BJ362" s="13"/>
      <c r="BK362" s="199"/>
      <c r="BL362" s="199"/>
      <c r="BM362" s="200"/>
      <c r="BN362" s="19"/>
      <c r="BO362" s="19"/>
      <c r="BP362" s="13"/>
      <c r="BQ362" s="13"/>
      <c r="BR362" s="13"/>
      <c r="BS362" s="199"/>
      <c r="BT362" s="199"/>
      <c r="BU362" s="200"/>
      <c r="BV362" s="19"/>
      <c r="BW362" s="19"/>
      <c r="BX362" s="13"/>
      <c r="BY362" s="13"/>
      <c r="BZ362" s="13"/>
      <c r="CA362" s="199"/>
      <c r="CB362" s="199"/>
      <c r="CC362" s="200"/>
      <c r="CD362" s="19"/>
      <c r="CE362" s="19"/>
      <c r="CF362" s="13"/>
      <c r="CG362" s="13"/>
      <c r="CH362" s="13"/>
      <c r="CI362" s="199"/>
      <c r="CJ362" s="199"/>
      <c r="CK362" s="200"/>
      <c r="CL362" s="19"/>
      <c r="CM362" s="19"/>
      <c r="CN362" s="13"/>
      <c r="CO362" s="13"/>
      <c r="CP362" s="13"/>
      <c r="CQ362" s="199"/>
      <c r="CR362" s="199"/>
      <c r="CS362" s="200"/>
      <c r="CT362" s="19"/>
      <c r="CU362" s="19"/>
      <c r="CV362" s="13"/>
      <c r="CW362" s="13"/>
      <c r="CX362" s="13"/>
      <c r="CY362" s="199"/>
      <c r="CZ362" s="199"/>
      <c r="DA362" s="200"/>
      <c r="DB362" s="19"/>
      <c r="DC362" s="19"/>
      <c r="DD362" s="13"/>
      <c r="DE362" s="13"/>
      <c r="DF362" s="13"/>
      <c r="DG362" s="199"/>
      <c r="DH362" s="199"/>
      <c r="DI362" s="200"/>
      <c r="DJ362" s="19"/>
      <c r="DK362" s="19"/>
      <c r="DL362" s="13"/>
      <c r="DM362" s="13"/>
      <c r="DN362" s="13"/>
      <c r="DO362" s="199"/>
      <c r="DP362" s="199"/>
      <c r="DQ362" s="200"/>
      <c r="DR362" s="19"/>
      <c r="DS362" s="19"/>
      <c r="DT362" s="13"/>
      <c r="DU362" s="13"/>
      <c r="DV362" s="13"/>
      <c r="DW362" s="199"/>
      <c r="DX362" s="199"/>
      <c r="DY362" s="200"/>
      <c r="DZ362" s="19"/>
      <c r="EA362" s="19"/>
      <c r="EB362" s="194"/>
      <c r="EC362" s="194"/>
      <c r="ED362" s="194"/>
      <c r="EE362" s="861"/>
      <c r="EF362" s="861"/>
      <c r="EG362" s="195"/>
      <c r="EH362" s="19"/>
      <c r="EI362" s="19"/>
      <c r="EJ362" s="13"/>
      <c r="EK362" s="13"/>
      <c r="EL362" s="13"/>
      <c r="EM362" s="199"/>
      <c r="EN362" s="199"/>
      <c r="EO362" s="200"/>
      <c r="EP362" s="19"/>
      <c r="EQ362" s="19"/>
    </row>
    <row r="363" spans="1:147" ht="37.5" customHeight="1">
      <c r="A363" s="19"/>
      <c r="B363" s="19"/>
      <c r="C363" s="19"/>
      <c r="D363" s="13"/>
      <c r="E363" s="13"/>
      <c r="F363" s="13"/>
      <c r="G363" s="199"/>
      <c r="H363" s="199"/>
      <c r="I363" s="200"/>
      <c r="J363" s="19"/>
      <c r="K363" s="19"/>
      <c r="L363" s="13"/>
      <c r="M363" s="13"/>
      <c r="N363" s="13"/>
      <c r="O363" s="199"/>
      <c r="P363" s="199"/>
      <c r="Q363" s="200"/>
      <c r="R363" s="19"/>
      <c r="S363" s="19"/>
      <c r="T363" s="13"/>
      <c r="U363" s="13"/>
      <c r="V363" s="13"/>
      <c r="W363" s="199"/>
      <c r="X363" s="199"/>
      <c r="Y363" s="200"/>
      <c r="Z363" s="19"/>
      <c r="AA363" s="19"/>
      <c r="AB363" s="13"/>
      <c r="AC363" s="13"/>
      <c r="AD363" s="13"/>
      <c r="AE363" s="199"/>
      <c r="AF363" s="199"/>
      <c r="AG363" s="200"/>
      <c r="AH363" s="19"/>
      <c r="AI363" s="19"/>
      <c r="AJ363" s="13"/>
      <c r="AK363" s="13"/>
      <c r="AL363" s="13"/>
      <c r="AM363" s="199"/>
      <c r="AN363" s="199"/>
      <c r="AO363" s="200"/>
      <c r="AP363" s="19"/>
      <c r="AQ363" s="19"/>
      <c r="AR363" s="13"/>
      <c r="AS363" s="13"/>
      <c r="AT363" s="13"/>
      <c r="AU363" s="199"/>
      <c r="AV363" s="199"/>
      <c r="AW363" s="200"/>
      <c r="AX363" s="19"/>
      <c r="AY363" s="19"/>
      <c r="AZ363" s="13"/>
      <c r="BA363" s="13"/>
      <c r="BB363" s="13"/>
      <c r="BC363" s="199"/>
      <c r="BD363" s="199"/>
      <c r="BE363" s="200"/>
      <c r="BF363" s="19"/>
      <c r="BG363" s="19"/>
      <c r="BH363" s="13"/>
      <c r="BI363" s="13"/>
      <c r="BJ363" s="13"/>
      <c r="BK363" s="199"/>
      <c r="BL363" s="199"/>
      <c r="BM363" s="200"/>
      <c r="BN363" s="19"/>
      <c r="BO363" s="19"/>
      <c r="BP363" s="13"/>
      <c r="BQ363" s="13"/>
      <c r="BR363" s="13"/>
      <c r="BS363" s="199"/>
      <c r="BT363" s="199"/>
      <c r="BU363" s="200"/>
      <c r="BV363" s="19"/>
      <c r="BW363" s="19"/>
      <c r="BX363" s="13"/>
      <c r="BY363" s="13"/>
      <c r="BZ363" s="13"/>
      <c r="CA363" s="199"/>
      <c r="CB363" s="199"/>
      <c r="CC363" s="200"/>
      <c r="CD363" s="19"/>
      <c r="CE363" s="19"/>
      <c r="CF363" s="13"/>
      <c r="CG363" s="13"/>
      <c r="CH363" s="13"/>
      <c r="CI363" s="199"/>
      <c r="CJ363" s="199"/>
      <c r="CK363" s="200"/>
      <c r="CL363" s="19"/>
      <c r="CM363" s="19"/>
      <c r="CN363" s="13"/>
      <c r="CO363" s="13"/>
      <c r="CP363" s="13"/>
      <c r="CQ363" s="199"/>
      <c r="CR363" s="199"/>
      <c r="CS363" s="200"/>
      <c r="CT363" s="19"/>
      <c r="CU363" s="19"/>
      <c r="CV363" s="13"/>
      <c r="CW363" s="13"/>
      <c r="CX363" s="13"/>
      <c r="CY363" s="199"/>
      <c r="CZ363" s="199"/>
      <c r="DA363" s="200"/>
      <c r="DB363" s="19"/>
      <c r="DC363" s="19"/>
      <c r="DD363" s="13"/>
      <c r="DE363" s="13"/>
      <c r="DF363" s="13"/>
      <c r="DG363" s="199"/>
      <c r="DH363" s="199"/>
      <c r="DI363" s="200"/>
      <c r="DJ363" s="19"/>
      <c r="DK363" s="19"/>
      <c r="DL363" s="13"/>
      <c r="DM363" s="13"/>
      <c r="DN363" s="13"/>
      <c r="DO363" s="199"/>
      <c r="DP363" s="199"/>
      <c r="DQ363" s="200"/>
      <c r="DR363" s="19"/>
      <c r="DS363" s="19"/>
      <c r="DT363" s="13"/>
      <c r="DU363" s="13"/>
      <c r="DV363" s="13"/>
      <c r="DW363" s="199"/>
      <c r="DX363" s="199"/>
      <c r="DY363" s="200"/>
      <c r="DZ363" s="19"/>
      <c r="EA363" s="19"/>
      <c r="EB363" s="194"/>
      <c r="EC363" s="194"/>
      <c r="ED363" s="194"/>
      <c r="EE363" s="861"/>
      <c r="EF363" s="861"/>
      <c r="EG363" s="195"/>
      <c r="EH363" s="19"/>
      <c r="EI363" s="19"/>
      <c r="EJ363" s="13"/>
      <c r="EK363" s="13"/>
      <c r="EL363" s="13"/>
      <c r="EM363" s="199"/>
      <c r="EN363" s="199"/>
      <c r="EO363" s="200"/>
      <c r="EP363" s="19"/>
      <c r="EQ363" s="19"/>
    </row>
    <row r="364" spans="1:147" ht="37.5" customHeight="1">
      <c r="A364" s="19"/>
      <c r="B364" s="19"/>
      <c r="C364" s="19"/>
      <c r="D364" s="13"/>
      <c r="E364" s="13"/>
      <c r="F364" s="13"/>
      <c r="G364" s="199"/>
      <c r="H364" s="199"/>
      <c r="I364" s="200"/>
      <c r="J364" s="19"/>
      <c r="K364" s="19"/>
      <c r="L364" s="13"/>
      <c r="M364" s="13"/>
      <c r="N364" s="13"/>
      <c r="O364" s="199"/>
      <c r="P364" s="199"/>
      <c r="Q364" s="200"/>
      <c r="R364" s="19"/>
      <c r="S364" s="19"/>
      <c r="T364" s="13"/>
      <c r="U364" s="13"/>
      <c r="V364" s="13"/>
      <c r="W364" s="199"/>
      <c r="X364" s="199"/>
      <c r="Y364" s="200"/>
      <c r="Z364" s="19"/>
      <c r="AA364" s="19"/>
      <c r="AB364" s="13"/>
      <c r="AC364" s="13"/>
      <c r="AD364" s="13"/>
      <c r="AE364" s="199"/>
      <c r="AF364" s="199"/>
      <c r="AG364" s="200"/>
      <c r="AH364" s="19"/>
      <c r="AI364" s="19"/>
      <c r="AJ364" s="13"/>
      <c r="AK364" s="13"/>
      <c r="AL364" s="13"/>
      <c r="AM364" s="199"/>
      <c r="AN364" s="199"/>
      <c r="AO364" s="200"/>
      <c r="AP364" s="19"/>
      <c r="AQ364" s="19"/>
      <c r="AR364" s="13"/>
      <c r="AS364" s="13"/>
      <c r="AT364" s="13"/>
      <c r="AU364" s="199"/>
      <c r="AV364" s="199"/>
      <c r="AW364" s="200"/>
      <c r="AX364" s="19"/>
      <c r="AY364" s="19"/>
      <c r="AZ364" s="13"/>
      <c r="BA364" s="13"/>
      <c r="BB364" s="13"/>
      <c r="BC364" s="199"/>
      <c r="BD364" s="199"/>
      <c r="BE364" s="200"/>
      <c r="BF364" s="19"/>
      <c r="BG364" s="19"/>
      <c r="BH364" s="13"/>
      <c r="BI364" s="13"/>
      <c r="BJ364" s="13"/>
      <c r="BK364" s="199"/>
      <c r="BL364" s="199"/>
      <c r="BM364" s="200"/>
      <c r="BN364" s="19"/>
      <c r="BO364" s="19"/>
      <c r="BP364" s="13"/>
      <c r="BQ364" s="13"/>
      <c r="BR364" s="13"/>
      <c r="BS364" s="199"/>
      <c r="BT364" s="199"/>
      <c r="BU364" s="200"/>
      <c r="BV364" s="19"/>
      <c r="BW364" s="19"/>
      <c r="BX364" s="13"/>
      <c r="BY364" s="13"/>
      <c r="BZ364" s="13"/>
      <c r="CA364" s="199"/>
      <c r="CB364" s="199"/>
      <c r="CC364" s="200"/>
      <c r="CD364" s="19"/>
      <c r="CE364" s="19"/>
      <c r="CF364" s="13"/>
      <c r="CG364" s="13"/>
      <c r="CH364" s="13"/>
      <c r="CI364" s="199"/>
      <c r="CJ364" s="199"/>
      <c r="CK364" s="200"/>
      <c r="CL364" s="19"/>
      <c r="CM364" s="19"/>
      <c r="CN364" s="13"/>
      <c r="CO364" s="13"/>
      <c r="CP364" s="13"/>
      <c r="CQ364" s="199"/>
      <c r="CR364" s="199"/>
      <c r="CS364" s="200"/>
      <c r="CT364" s="19"/>
      <c r="CU364" s="19"/>
      <c r="CV364" s="13"/>
      <c r="CW364" s="13"/>
      <c r="CX364" s="13"/>
      <c r="CY364" s="199"/>
      <c r="CZ364" s="199"/>
      <c r="DA364" s="200"/>
      <c r="DB364" s="19"/>
      <c r="DC364" s="19"/>
      <c r="DD364" s="13"/>
      <c r="DE364" s="13"/>
      <c r="DF364" s="13"/>
      <c r="DG364" s="199"/>
      <c r="DH364" s="199"/>
      <c r="DI364" s="200"/>
      <c r="DJ364" s="19"/>
      <c r="DK364" s="19"/>
      <c r="DL364" s="13"/>
      <c r="DM364" s="13"/>
      <c r="DN364" s="13"/>
      <c r="DO364" s="199"/>
      <c r="DP364" s="199"/>
      <c r="DQ364" s="200"/>
      <c r="DR364" s="19"/>
      <c r="DS364" s="19"/>
      <c r="DT364" s="13"/>
      <c r="DU364" s="13"/>
      <c r="DV364" s="13"/>
      <c r="DW364" s="199"/>
      <c r="DX364" s="199"/>
      <c r="DY364" s="200"/>
      <c r="DZ364" s="19"/>
      <c r="EA364" s="19"/>
      <c r="EB364" s="194"/>
      <c r="EC364" s="194"/>
      <c r="ED364" s="194"/>
      <c r="EE364" s="861"/>
      <c r="EF364" s="861"/>
      <c r="EG364" s="195"/>
      <c r="EH364" s="19"/>
      <c r="EI364" s="19"/>
      <c r="EJ364" s="13"/>
      <c r="EK364" s="13"/>
      <c r="EL364" s="13"/>
      <c r="EM364" s="199"/>
      <c r="EN364" s="199"/>
      <c r="EO364" s="200"/>
      <c r="EP364" s="19"/>
      <c r="EQ364" s="19"/>
    </row>
    <row r="365" spans="1:147" ht="37.5" customHeight="1">
      <c r="A365" s="19"/>
      <c r="B365" s="19"/>
      <c r="C365" s="19"/>
      <c r="D365" s="13"/>
      <c r="E365" s="13"/>
      <c r="F365" s="13"/>
      <c r="G365" s="199"/>
      <c r="H365" s="199"/>
      <c r="I365" s="200"/>
      <c r="J365" s="19"/>
      <c r="K365" s="19"/>
      <c r="L365" s="13"/>
      <c r="M365" s="13"/>
      <c r="N365" s="13"/>
      <c r="O365" s="199"/>
      <c r="P365" s="199"/>
      <c r="Q365" s="200"/>
      <c r="R365" s="19"/>
      <c r="S365" s="19"/>
      <c r="T365" s="13"/>
      <c r="U365" s="13"/>
      <c r="V365" s="13"/>
      <c r="W365" s="199"/>
      <c r="X365" s="199"/>
      <c r="Y365" s="200"/>
      <c r="Z365" s="19"/>
      <c r="AA365" s="19"/>
      <c r="AB365" s="13"/>
      <c r="AC365" s="13"/>
      <c r="AD365" s="13"/>
      <c r="AE365" s="199"/>
      <c r="AF365" s="199"/>
      <c r="AG365" s="200"/>
      <c r="AH365" s="19"/>
      <c r="AI365" s="19"/>
      <c r="AJ365" s="13"/>
      <c r="AK365" s="13"/>
      <c r="AL365" s="13"/>
      <c r="AM365" s="199"/>
      <c r="AN365" s="199"/>
      <c r="AO365" s="200"/>
      <c r="AP365" s="19"/>
      <c r="AQ365" s="19"/>
      <c r="AR365" s="13"/>
      <c r="AS365" s="13"/>
      <c r="AT365" s="13"/>
      <c r="AU365" s="199"/>
      <c r="AV365" s="199"/>
      <c r="AW365" s="200"/>
      <c r="AX365" s="19"/>
      <c r="AY365" s="19"/>
      <c r="AZ365" s="13"/>
      <c r="BA365" s="13"/>
      <c r="BB365" s="13"/>
      <c r="BC365" s="199"/>
      <c r="BD365" s="199"/>
      <c r="BE365" s="200"/>
      <c r="BF365" s="19"/>
      <c r="BG365" s="19"/>
      <c r="BH365" s="13"/>
      <c r="BI365" s="13"/>
      <c r="BJ365" s="13"/>
      <c r="BK365" s="199"/>
      <c r="BL365" s="199"/>
      <c r="BM365" s="200"/>
      <c r="BN365" s="19"/>
      <c r="BO365" s="19"/>
      <c r="BP365" s="13"/>
      <c r="BQ365" s="13"/>
      <c r="BR365" s="13"/>
      <c r="BS365" s="199"/>
      <c r="BT365" s="199"/>
      <c r="BU365" s="200"/>
      <c r="BV365" s="19"/>
      <c r="BW365" s="19"/>
      <c r="BX365" s="13"/>
      <c r="BY365" s="13"/>
      <c r="BZ365" s="13"/>
      <c r="CA365" s="199"/>
      <c r="CB365" s="199"/>
      <c r="CC365" s="200"/>
      <c r="CD365" s="19"/>
      <c r="CE365" s="19"/>
      <c r="CF365" s="13"/>
      <c r="CG365" s="13"/>
      <c r="CH365" s="13"/>
      <c r="CI365" s="199"/>
      <c r="CJ365" s="199"/>
      <c r="CK365" s="200"/>
      <c r="CL365" s="19"/>
      <c r="CM365" s="19"/>
      <c r="CN365" s="13"/>
      <c r="CO365" s="13"/>
      <c r="CP365" s="13"/>
      <c r="CQ365" s="199"/>
      <c r="CR365" s="199"/>
      <c r="CS365" s="200"/>
      <c r="CT365" s="19"/>
      <c r="CU365" s="19"/>
      <c r="CV365" s="13"/>
      <c r="CW365" s="13"/>
      <c r="CX365" s="13"/>
      <c r="CY365" s="199"/>
      <c r="CZ365" s="199"/>
      <c r="DA365" s="200"/>
      <c r="DB365" s="19"/>
      <c r="DC365" s="19"/>
      <c r="DD365" s="13"/>
      <c r="DE365" s="13"/>
      <c r="DF365" s="13"/>
      <c r="DG365" s="199"/>
      <c r="DH365" s="199"/>
      <c r="DI365" s="200"/>
      <c r="DJ365" s="19"/>
      <c r="DK365" s="19"/>
      <c r="DL365" s="13"/>
      <c r="DM365" s="13"/>
      <c r="DN365" s="13"/>
      <c r="DO365" s="199"/>
      <c r="DP365" s="199"/>
      <c r="DQ365" s="200"/>
      <c r="DR365" s="19"/>
      <c r="DS365" s="19"/>
      <c r="DT365" s="13"/>
      <c r="DU365" s="13"/>
      <c r="DV365" s="13"/>
      <c r="DW365" s="199"/>
      <c r="DX365" s="199"/>
      <c r="DY365" s="200"/>
      <c r="DZ365" s="19"/>
      <c r="EA365" s="19"/>
      <c r="EB365" s="194"/>
      <c r="EC365" s="194"/>
      <c r="ED365" s="194"/>
      <c r="EE365" s="861"/>
      <c r="EF365" s="861"/>
      <c r="EG365" s="195"/>
      <c r="EH365" s="19"/>
      <c r="EI365" s="19"/>
      <c r="EJ365" s="13"/>
      <c r="EK365" s="13"/>
      <c r="EL365" s="13"/>
      <c r="EM365" s="199"/>
      <c r="EN365" s="199"/>
      <c r="EO365" s="200"/>
      <c r="EP365" s="19"/>
      <c r="EQ365" s="19"/>
    </row>
    <row r="366" spans="1:147" ht="37.5" customHeight="1">
      <c r="A366" s="19"/>
      <c r="B366" s="19"/>
      <c r="C366" s="19"/>
      <c r="D366" s="13"/>
      <c r="E366" s="13"/>
      <c r="F366" s="13"/>
      <c r="G366" s="199"/>
      <c r="H366" s="199"/>
      <c r="I366" s="200"/>
      <c r="J366" s="19"/>
      <c r="K366" s="19"/>
      <c r="L366" s="13"/>
      <c r="M366" s="13"/>
      <c r="N366" s="13"/>
      <c r="O366" s="199"/>
      <c r="P366" s="199"/>
      <c r="Q366" s="200"/>
      <c r="R366" s="19"/>
      <c r="S366" s="19"/>
      <c r="T366" s="13"/>
      <c r="U366" s="13"/>
      <c r="V366" s="13"/>
      <c r="W366" s="199"/>
      <c r="X366" s="199"/>
      <c r="Y366" s="200"/>
      <c r="Z366" s="19"/>
      <c r="AA366" s="19"/>
      <c r="AB366" s="13"/>
      <c r="AC366" s="13"/>
      <c r="AD366" s="13"/>
      <c r="AE366" s="199"/>
      <c r="AF366" s="199"/>
      <c r="AG366" s="200"/>
      <c r="AH366" s="19"/>
      <c r="AI366" s="19"/>
      <c r="AJ366" s="13"/>
      <c r="AK366" s="13"/>
      <c r="AL366" s="13"/>
      <c r="AM366" s="199"/>
      <c r="AN366" s="199"/>
      <c r="AO366" s="200"/>
      <c r="AP366" s="19"/>
      <c r="AQ366" s="19"/>
      <c r="AR366" s="13"/>
      <c r="AS366" s="13"/>
      <c r="AT366" s="13"/>
      <c r="AU366" s="199"/>
      <c r="AV366" s="199"/>
      <c r="AW366" s="200"/>
      <c r="AX366" s="19"/>
      <c r="AY366" s="19"/>
      <c r="AZ366" s="13"/>
      <c r="BA366" s="13"/>
      <c r="BB366" s="13"/>
      <c r="BC366" s="199"/>
      <c r="BD366" s="199"/>
      <c r="BE366" s="200"/>
      <c r="BF366" s="19"/>
      <c r="BG366" s="19"/>
      <c r="BH366" s="13"/>
      <c r="BI366" s="13"/>
      <c r="BJ366" s="13"/>
      <c r="BK366" s="199"/>
      <c r="BL366" s="199"/>
      <c r="BM366" s="200"/>
      <c r="BN366" s="19"/>
      <c r="BO366" s="19"/>
      <c r="BP366" s="13"/>
      <c r="BQ366" s="13"/>
      <c r="BR366" s="13"/>
      <c r="BS366" s="199"/>
      <c r="BT366" s="199"/>
      <c r="BU366" s="200"/>
      <c r="BV366" s="19"/>
      <c r="BW366" s="19"/>
      <c r="BX366" s="13"/>
      <c r="BY366" s="13"/>
      <c r="BZ366" s="13"/>
      <c r="CA366" s="199"/>
      <c r="CB366" s="199"/>
      <c r="CC366" s="200"/>
      <c r="CD366" s="19"/>
      <c r="CE366" s="19"/>
      <c r="CF366" s="13"/>
      <c r="CG366" s="13"/>
      <c r="CH366" s="13"/>
      <c r="CI366" s="199"/>
      <c r="CJ366" s="199"/>
      <c r="CK366" s="200"/>
      <c r="CL366" s="19"/>
      <c r="CM366" s="19"/>
      <c r="CN366" s="13"/>
      <c r="CO366" s="13"/>
      <c r="CP366" s="13"/>
      <c r="CQ366" s="199"/>
      <c r="CR366" s="199"/>
      <c r="CS366" s="200"/>
      <c r="CT366" s="19"/>
      <c r="CU366" s="19"/>
      <c r="CV366" s="13"/>
      <c r="CW366" s="13"/>
      <c r="CX366" s="13"/>
      <c r="CY366" s="199"/>
      <c r="CZ366" s="199"/>
      <c r="DA366" s="200"/>
      <c r="DB366" s="19"/>
      <c r="DC366" s="19"/>
      <c r="DD366" s="13"/>
      <c r="DE366" s="13"/>
      <c r="DF366" s="13"/>
      <c r="DG366" s="199"/>
      <c r="DH366" s="199"/>
      <c r="DI366" s="200"/>
      <c r="DJ366" s="19"/>
      <c r="DK366" s="19"/>
      <c r="DL366" s="13"/>
      <c r="DM366" s="13"/>
      <c r="DN366" s="13"/>
      <c r="DO366" s="199"/>
      <c r="DP366" s="199"/>
      <c r="DQ366" s="200"/>
      <c r="DR366" s="19"/>
      <c r="DS366" s="19"/>
      <c r="DT366" s="13"/>
      <c r="DU366" s="13"/>
      <c r="DV366" s="13"/>
      <c r="DW366" s="199"/>
      <c r="DX366" s="199"/>
      <c r="DY366" s="200"/>
      <c r="DZ366" s="19"/>
      <c r="EA366" s="19"/>
      <c r="EB366" s="194"/>
      <c r="EC366" s="194"/>
      <c r="ED366" s="194"/>
      <c r="EE366" s="861"/>
      <c r="EF366" s="861"/>
      <c r="EG366" s="195"/>
      <c r="EH366" s="19"/>
      <c r="EI366" s="19"/>
      <c r="EJ366" s="13"/>
      <c r="EK366" s="13"/>
      <c r="EL366" s="13"/>
      <c r="EM366" s="199"/>
      <c r="EN366" s="199"/>
      <c r="EO366" s="200"/>
      <c r="EP366" s="19"/>
      <c r="EQ366" s="19"/>
    </row>
    <row r="367" spans="1:147" ht="37.5" customHeight="1">
      <c r="A367" s="19"/>
      <c r="B367" s="19"/>
      <c r="C367" s="19"/>
      <c r="D367" s="13"/>
      <c r="E367" s="13"/>
      <c r="F367" s="13"/>
      <c r="G367" s="199"/>
      <c r="H367" s="199"/>
      <c r="I367" s="200"/>
      <c r="J367" s="19"/>
      <c r="K367" s="19"/>
      <c r="L367" s="13"/>
      <c r="M367" s="13"/>
      <c r="N367" s="13"/>
      <c r="O367" s="199"/>
      <c r="P367" s="199"/>
      <c r="Q367" s="200"/>
      <c r="R367" s="19"/>
      <c r="S367" s="19"/>
      <c r="T367" s="13"/>
      <c r="U367" s="13"/>
      <c r="V367" s="13"/>
      <c r="W367" s="199"/>
      <c r="X367" s="199"/>
      <c r="Y367" s="200"/>
      <c r="Z367" s="19"/>
      <c r="AA367" s="19"/>
      <c r="AB367" s="13"/>
      <c r="AC367" s="13"/>
      <c r="AD367" s="13"/>
      <c r="AE367" s="199"/>
      <c r="AF367" s="199"/>
      <c r="AG367" s="200"/>
      <c r="AH367" s="19"/>
      <c r="AI367" s="19"/>
      <c r="AJ367" s="13"/>
      <c r="AK367" s="13"/>
      <c r="AL367" s="13"/>
      <c r="AM367" s="199"/>
      <c r="AN367" s="199"/>
      <c r="AO367" s="200"/>
      <c r="AP367" s="19"/>
      <c r="AQ367" s="19"/>
      <c r="AR367" s="13"/>
      <c r="AS367" s="13"/>
      <c r="AT367" s="13"/>
      <c r="AU367" s="199"/>
      <c r="AV367" s="199"/>
      <c r="AW367" s="200"/>
      <c r="AX367" s="19"/>
      <c r="AY367" s="19"/>
      <c r="AZ367" s="13"/>
      <c r="BA367" s="13"/>
      <c r="BB367" s="13"/>
      <c r="BC367" s="199"/>
      <c r="BD367" s="199"/>
      <c r="BE367" s="200"/>
      <c r="BF367" s="19"/>
      <c r="BG367" s="19"/>
      <c r="BH367" s="13"/>
      <c r="BI367" s="13"/>
      <c r="BJ367" s="13"/>
      <c r="BK367" s="199"/>
      <c r="BL367" s="199"/>
      <c r="BM367" s="200"/>
      <c r="BN367" s="19"/>
      <c r="BO367" s="19"/>
      <c r="BP367" s="13"/>
      <c r="BQ367" s="13"/>
      <c r="BR367" s="13"/>
      <c r="BS367" s="199"/>
      <c r="BT367" s="199"/>
      <c r="BU367" s="200"/>
      <c r="BV367" s="19"/>
      <c r="BW367" s="19"/>
      <c r="BX367" s="13"/>
      <c r="BY367" s="13"/>
      <c r="BZ367" s="13"/>
      <c r="CA367" s="199"/>
      <c r="CB367" s="199"/>
      <c r="CC367" s="200"/>
      <c r="CD367" s="19"/>
      <c r="CE367" s="19"/>
      <c r="CF367" s="13"/>
      <c r="CG367" s="13"/>
      <c r="CH367" s="13"/>
      <c r="CI367" s="199"/>
      <c r="CJ367" s="199"/>
      <c r="CK367" s="200"/>
      <c r="CL367" s="19"/>
      <c r="CM367" s="19"/>
      <c r="CN367" s="13"/>
      <c r="CO367" s="13"/>
      <c r="CP367" s="13"/>
      <c r="CQ367" s="199"/>
      <c r="CR367" s="199"/>
      <c r="CS367" s="200"/>
      <c r="CT367" s="19"/>
      <c r="CU367" s="19"/>
      <c r="CV367" s="13"/>
      <c r="CW367" s="13"/>
      <c r="CX367" s="13"/>
      <c r="CY367" s="199"/>
      <c r="CZ367" s="199"/>
      <c r="DA367" s="200"/>
      <c r="DB367" s="19"/>
      <c r="DC367" s="19"/>
      <c r="DD367" s="13"/>
      <c r="DE367" s="13"/>
      <c r="DF367" s="13"/>
      <c r="DG367" s="199"/>
      <c r="DH367" s="199"/>
      <c r="DI367" s="200"/>
      <c r="DJ367" s="19"/>
      <c r="DK367" s="19"/>
      <c r="DL367" s="13"/>
      <c r="DM367" s="13"/>
      <c r="DN367" s="13"/>
      <c r="DO367" s="199"/>
      <c r="DP367" s="199"/>
      <c r="DQ367" s="200"/>
      <c r="DR367" s="19"/>
      <c r="DS367" s="19"/>
      <c r="DT367" s="13"/>
      <c r="DU367" s="13"/>
      <c r="DV367" s="13"/>
      <c r="DW367" s="199"/>
      <c r="DX367" s="199"/>
      <c r="DY367" s="200"/>
      <c r="DZ367" s="19"/>
      <c r="EA367" s="19"/>
      <c r="EB367" s="194"/>
      <c r="EC367" s="194"/>
      <c r="ED367" s="194"/>
      <c r="EE367" s="861"/>
      <c r="EF367" s="861"/>
      <c r="EG367" s="195"/>
      <c r="EH367" s="19"/>
      <c r="EI367" s="19"/>
      <c r="EJ367" s="13"/>
      <c r="EK367" s="13"/>
      <c r="EL367" s="13"/>
      <c r="EM367" s="199"/>
      <c r="EN367" s="199"/>
      <c r="EO367" s="200"/>
      <c r="EP367" s="19"/>
      <c r="EQ367" s="19"/>
    </row>
    <row r="368" spans="1:147" ht="37.5" customHeight="1">
      <c r="A368" s="19"/>
      <c r="B368" s="19"/>
      <c r="C368" s="19"/>
      <c r="D368" s="13"/>
      <c r="E368" s="13"/>
      <c r="F368" s="13"/>
      <c r="G368" s="199"/>
      <c r="H368" s="199"/>
      <c r="I368" s="200"/>
      <c r="J368" s="19"/>
      <c r="K368" s="19"/>
      <c r="L368" s="13"/>
      <c r="M368" s="13"/>
      <c r="N368" s="13"/>
      <c r="O368" s="199"/>
      <c r="P368" s="199"/>
      <c r="Q368" s="200"/>
      <c r="R368" s="19"/>
      <c r="S368" s="19"/>
      <c r="T368" s="13"/>
      <c r="U368" s="13"/>
      <c r="V368" s="13"/>
      <c r="W368" s="199"/>
      <c r="X368" s="199"/>
      <c r="Y368" s="200"/>
      <c r="Z368" s="19"/>
      <c r="AA368" s="19"/>
      <c r="AB368" s="13"/>
      <c r="AC368" s="13"/>
      <c r="AD368" s="13"/>
      <c r="AE368" s="199"/>
      <c r="AF368" s="199"/>
      <c r="AG368" s="200"/>
      <c r="AH368" s="19"/>
      <c r="AI368" s="19"/>
      <c r="AJ368" s="13"/>
      <c r="AK368" s="13"/>
      <c r="AL368" s="13"/>
      <c r="AM368" s="199"/>
      <c r="AN368" s="199"/>
      <c r="AO368" s="200"/>
      <c r="AP368" s="19"/>
      <c r="AQ368" s="19"/>
      <c r="AR368" s="13"/>
      <c r="AS368" s="13"/>
      <c r="AT368" s="13"/>
      <c r="AU368" s="199"/>
      <c r="AV368" s="199"/>
      <c r="AW368" s="200"/>
      <c r="AX368" s="19"/>
      <c r="AY368" s="19"/>
      <c r="AZ368" s="13"/>
      <c r="BA368" s="13"/>
      <c r="BB368" s="13"/>
      <c r="BC368" s="199"/>
      <c r="BD368" s="199"/>
      <c r="BE368" s="200"/>
      <c r="BF368" s="19"/>
      <c r="BG368" s="19"/>
      <c r="BH368" s="13"/>
      <c r="BI368" s="13"/>
      <c r="BJ368" s="13"/>
      <c r="BK368" s="199"/>
      <c r="BL368" s="199"/>
      <c r="BM368" s="200"/>
      <c r="BN368" s="19"/>
      <c r="BO368" s="19"/>
      <c r="BP368" s="13"/>
      <c r="BQ368" s="13"/>
      <c r="BR368" s="13"/>
      <c r="BS368" s="199"/>
      <c r="BT368" s="199"/>
      <c r="BU368" s="200"/>
      <c r="BV368" s="19"/>
      <c r="BW368" s="19"/>
      <c r="BX368" s="13"/>
      <c r="BY368" s="13"/>
      <c r="BZ368" s="13"/>
      <c r="CA368" s="199"/>
      <c r="CB368" s="199"/>
      <c r="CC368" s="200"/>
      <c r="CD368" s="19"/>
      <c r="CE368" s="19"/>
      <c r="CF368" s="13"/>
      <c r="CG368" s="13"/>
      <c r="CH368" s="13"/>
      <c r="CI368" s="199"/>
      <c r="CJ368" s="199"/>
      <c r="CK368" s="200"/>
      <c r="CL368" s="19"/>
      <c r="CM368" s="19"/>
      <c r="CN368" s="13"/>
      <c r="CO368" s="13"/>
      <c r="CP368" s="13"/>
      <c r="CQ368" s="199"/>
      <c r="CR368" s="199"/>
      <c r="CS368" s="200"/>
      <c r="CT368" s="19"/>
      <c r="CU368" s="19"/>
      <c r="CV368" s="13"/>
      <c r="CW368" s="13"/>
      <c r="CX368" s="13"/>
      <c r="CY368" s="199"/>
      <c r="CZ368" s="199"/>
      <c r="DA368" s="200"/>
      <c r="DB368" s="19"/>
      <c r="DC368" s="19"/>
      <c r="DD368" s="13"/>
      <c r="DE368" s="13"/>
      <c r="DF368" s="13"/>
      <c r="DG368" s="199"/>
      <c r="DH368" s="199"/>
      <c r="DI368" s="200"/>
      <c r="DJ368" s="19"/>
      <c r="DK368" s="19"/>
      <c r="DL368" s="13"/>
      <c r="DM368" s="13"/>
      <c r="DN368" s="13"/>
      <c r="DO368" s="199"/>
      <c r="DP368" s="199"/>
      <c r="DQ368" s="200"/>
      <c r="DR368" s="19"/>
      <c r="DS368" s="19"/>
      <c r="DT368" s="13"/>
      <c r="DU368" s="13"/>
      <c r="DV368" s="13"/>
      <c r="DW368" s="199"/>
      <c r="DX368" s="199"/>
      <c r="DY368" s="200"/>
      <c r="DZ368" s="19"/>
      <c r="EA368" s="19"/>
      <c r="EB368" s="194"/>
      <c r="EC368" s="194"/>
      <c r="ED368" s="194"/>
      <c r="EE368" s="861"/>
      <c r="EF368" s="861"/>
      <c r="EG368" s="195"/>
      <c r="EH368" s="19"/>
      <c r="EI368" s="19"/>
      <c r="EJ368" s="13"/>
      <c r="EK368" s="13"/>
      <c r="EL368" s="13"/>
      <c r="EM368" s="199"/>
      <c r="EN368" s="199"/>
      <c r="EO368" s="200"/>
      <c r="EP368" s="19"/>
      <c r="EQ368" s="19"/>
    </row>
    <row r="369" spans="1:147" ht="37.5" customHeight="1">
      <c r="A369" s="19"/>
      <c r="B369" s="19"/>
      <c r="C369" s="19"/>
      <c r="D369" s="13"/>
      <c r="E369" s="13"/>
      <c r="F369" s="13"/>
      <c r="G369" s="199"/>
      <c r="H369" s="199"/>
      <c r="I369" s="200"/>
      <c r="J369" s="19"/>
      <c r="K369" s="19"/>
      <c r="L369" s="13"/>
      <c r="M369" s="13"/>
      <c r="N369" s="13"/>
      <c r="O369" s="199"/>
      <c r="P369" s="199"/>
      <c r="Q369" s="200"/>
      <c r="R369" s="19"/>
      <c r="S369" s="19"/>
      <c r="T369" s="13"/>
      <c r="U369" s="13"/>
      <c r="V369" s="13"/>
      <c r="W369" s="199"/>
      <c r="X369" s="199"/>
      <c r="Y369" s="200"/>
      <c r="Z369" s="19"/>
      <c r="AA369" s="19"/>
      <c r="AB369" s="13"/>
      <c r="AC369" s="13"/>
      <c r="AD369" s="13"/>
      <c r="AE369" s="199"/>
      <c r="AF369" s="199"/>
      <c r="AG369" s="200"/>
      <c r="AH369" s="19"/>
      <c r="AI369" s="19"/>
      <c r="AJ369" s="13"/>
      <c r="AK369" s="13"/>
      <c r="AL369" s="13"/>
      <c r="AM369" s="199"/>
      <c r="AN369" s="199"/>
      <c r="AO369" s="200"/>
      <c r="AP369" s="19"/>
      <c r="AQ369" s="19"/>
      <c r="AR369" s="13"/>
      <c r="AS369" s="13"/>
      <c r="AT369" s="13"/>
      <c r="AU369" s="199"/>
      <c r="AV369" s="199"/>
      <c r="AW369" s="200"/>
      <c r="AX369" s="19"/>
      <c r="AY369" s="19"/>
      <c r="AZ369" s="13"/>
      <c r="BA369" s="13"/>
      <c r="BB369" s="13"/>
      <c r="BC369" s="199"/>
      <c r="BD369" s="199"/>
      <c r="BE369" s="200"/>
      <c r="BF369" s="19"/>
      <c r="BG369" s="19"/>
      <c r="BH369" s="13"/>
      <c r="BI369" s="13"/>
      <c r="BJ369" s="13"/>
      <c r="BK369" s="199"/>
      <c r="BL369" s="199"/>
      <c r="BM369" s="200"/>
      <c r="BN369" s="19"/>
      <c r="BO369" s="19"/>
      <c r="BP369" s="13"/>
      <c r="BQ369" s="13"/>
      <c r="BR369" s="13"/>
      <c r="BS369" s="199"/>
      <c r="BT369" s="199"/>
      <c r="BU369" s="200"/>
      <c r="BV369" s="19"/>
      <c r="BW369" s="19"/>
      <c r="BX369" s="13"/>
      <c r="BY369" s="13"/>
      <c r="BZ369" s="13"/>
      <c r="CA369" s="199"/>
      <c r="CB369" s="199"/>
      <c r="CC369" s="200"/>
      <c r="CD369" s="19"/>
      <c r="CE369" s="19"/>
      <c r="CF369" s="13"/>
      <c r="CG369" s="13"/>
      <c r="CH369" s="13"/>
      <c r="CI369" s="199"/>
      <c r="CJ369" s="199"/>
      <c r="CK369" s="200"/>
      <c r="CL369" s="19"/>
      <c r="CM369" s="19"/>
      <c r="CN369" s="13"/>
      <c r="CO369" s="13"/>
      <c r="CP369" s="13"/>
      <c r="CQ369" s="199"/>
      <c r="CR369" s="199"/>
      <c r="CS369" s="200"/>
      <c r="CT369" s="19"/>
      <c r="CU369" s="19"/>
      <c r="CV369" s="13"/>
      <c r="CW369" s="13"/>
      <c r="CX369" s="13"/>
      <c r="CY369" s="199"/>
      <c r="CZ369" s="199"/>
      <c r="DA369" s="200"/>
      <c r="DB369" s="19"/>
      <c r="DC369" s="19"/>
      <c r="DD369" s="13"/>
      <c r="DE369" s="13"/>
      <c r="DF369" s="13"/>
      <c r="DG369" s="199"/>
      <c r="DH369" s="199"/>
      <c r="DI369" s="200"/>
      <c r="DJ369" s="19"/>
      <c r="DK369" s="19"/>
      <c r="DL369" s="13"/>
      <c r="DM369" s="13"/>
      <c r="DN369" s="13"/>
      <c r="DO369" s="199"/>
      <c r="DP369" s="199"/>
      <c r="DQ369" s="200"/>
      <c r="DR369" s="19"/>
      <c r="DS369" s="19"/>
      <c r="DT369" s="13"/>
      <c r="DU369" s="13"/>
      <c r="DV369" s="13"/>
      <c r="DW369" s="199"/>
      <c r="DX369" s="199"/>
      <c r="DY369" s="200"/>
      <c r="DZ369" s="19"/>
      <c r="EA369" s="19"/>
      <c r="EB369" s="194"/>
      <c r="EC369" s="194"/>
      <c r="ED369" s="194"/>
      <c r="EE369" s="861"/>
      <c r="EF369" s="861"/>
      <c r="EG369" s="195"/>
      <c r="EH369" s="19"/>
      <c r="EI369" s="19"/>
      <c r="EJ369" s="13"/>
      <c r="EK369" s="13"/>
      <c r="EL369" s="13"/>
      <c r="EM369" s="199"/>
      <c r="EN369" s="199"/>
      <c r="EO369" s="200"/>
      <c r="EP369" s="19"/>
      <c r="EQ369" s="19"/>
    </row>
    <row r="370" spans="1:147" ht="37.5" customHeight="1">
      <c r="A370" s="19"/>
      <c r="B370" s="19"/>
      <c r="C370" s="19"/>
      <c r="D370" s="13"/>
      <c r="E370" s="13"/>
      <c r="F370" s="13"/>
      <c r="G370" s="199"/>
      <c r="H370" s="199"/>
      <c r="I370" s="200"/>
      <c r="J370" s="19"/>
      <c r="K370" s="19"/>
      <c r="L370" s="13"/>
      <c r="M370" s="13"/>
      <c r="N370" s="13"/>
      <c r="O370" s="199"/>
      <c r="P370" s="199"/>
      <c r="Q370" s="200"/>
      <c r="R370" s="19"/>
      <c r="S370" s="19"/>
      <c r="T370" s="13"/>
      <c r="U370" s="13"/>
      <c r="V370" s="13"/>
      <c r="W370" s="199"/>
      <c r="X370" s="199"/>
      <c r="Y370" s="200"/>
      <c r="Z370" s="19"/>
      <c r="AA370" s="19"/>
      <c r="AB370" s="13"/>
      <c r="AC370" s="13"/>
      <c r="AD370" s="13"/>
      <c r="AE370" s="199"/>
      <c r="AF370" s="199"/>
      <c r="AG370" s="200"/>
      <c r="AH370" s="19"/>
      <c r="AI370" s="19"/>
      <c r="AJ370" s="13"/>
      <c r="AK370" s="13"/>
      <c r="AL370" s="13"/>
      <c r="AM370" s="199"/>
      <c r="AN370" s="199"/>
      <c r="AO370" s="200"/>
      <c r="AP370" s="19"/>
      <c r="AQ370" s="19"/>
      <c r="AR370" s="13"/>
      <c r="AS370" s="13"/>
      <c r="AT370" s="13"/>
      <c r="AU370" s="199"/>
      <c r="AV370" s="199"/>
      <c r="AW370" s="200"/>
      <c r="AX370" s="19"/>
      <c r="AY370" s="19"/>
      <c r="AZ370" s="13"/>
      <c r="BA370" s="13"/>
      <c r="BB370" s="13"/>
      <c r="BC370" s="199"/>
      <c r="BD370" s="199"/>
      <c r="BE370" s="200"/>
      <c r="BF370" s="19"/>
      <c r="BG370" s="19"/>
      <c r="BH370" s="13"/>
      <c r="BI370" s="13"/>
      <c r="BJ370" s="13"/>
      <c r="BK370" s="199"/>
      <c r="BL370" s="199"/>
      <c r="BM370" s="200"/>
      <c r="BN370" s="19"/>
      <c r="BO370" s="19"/>
      <c r="BP370" s="13"/>
      <c r="BQ370" s="13"/>
      <c r="BR370" s="13"/>
      <c r="BS370" s="199"/>
      <c r="BT370" s="199"/>
      <c r="BU370" s="200"/>
      <c r="BV370" s="19"/>
      <c r="BW370" s="19"/>
      <c r="BX370" s="13"/>
      <c r="BY370" s="13"/>
      <c r="BZ370" s="13"/>
      <c r="CA370" s="199"/>
      <c r="CB370" s="199"/>
      <c r="CC370" s="200"/>
      <c r="CD370" s="19"/>
      <c r="CE370" s="19"/>
      <c r="CF370" s="13"/>
      <c r="CG370" s="13"/>
      <c r="CH370" s="13"/>
      <c r="CI370" s="199"/>
      <c r="CJ370" s="199"/>
      <c r="CK370" s="200"/>
      <c r="CL370" s="19"/>
      <c r="CM370" s="19"/>
      <c r="CN370" s="13"/>
      <c r="CO370" s="13"/>
      <c r="CP370" s="13"/>
      <c r="CQ370" s="199"/>
      <c r="CR370" s="199"/>
      <c r="CS370" s="200"/>
      <c r="CT370" s="19"/>
      <c r="CU370" s="19"/>
      <c r="CV370" s="13"/>
      <c r="CW370" s="13"/>
      <c r="CX370" s="13"/>
      <c r="CY370" s="199"/>
      <c r="CZ370" s="199"/>
      <c r="DA370" s="200"/>
      <c r="DB370" s="19"/>
      <c r="DC370" s="19"/>
      <c r="DD370" s="13"/>
      <c r="DE370" s="13"/>
      <c r="DF370" s="13"/>
      <c r="DG370" s="199"/>
      <c r="DH370" s="199"/>
      <c r="DI370" s="200"/>
      <c r="DJ370" s="19"/>
      <c r="DK370" s="19"/>
      <c r="DL370" s="13"/>
      <c r="DM370" s="13"/>
      <c r="DN370" s="13"/>
      <c r="DO370" s="199"/>
      <c r="DP370" s="199"/>
      <c r="DQ370" s="200"/>
      <c r="DR370" s="19"/>
      <c r="DS370" s="19"/>
      <c r="DT370" s="13"/>
      <c r="DU370" s="13"/>
      <c r="DV370" s="13"/>
      <c r="DW370" s="199"/>
      <c r="DX370" s="199"/>
      <c r="DY370" s="200"/>
      <c r="DZ370" s="19"/>
      <c r="EA370" s="19"/>
      <c r="EB370" s="194"/>
      <c r="EC370" s="194"/>
      <c r="ED370" s="194"/>
      <c r="EE370" s="861"/>
      <c r="EF370" s="861"/>
      <c r="EG370" s="195"/>
      <c r="EH370" s="19"/>
      <c r="EI370" s="19"/>
      <c r="EJ370" s="13"/>
      <c r="EK370" s="13"/>
      <c r="EL370" s="13"/>
      <c r="EM370" s="199"/>
      <c r="EN370" s="199"/>
      <c r="EO370" s="200"/>
      <c r="EP370" s="19"/>
      <c r="EQ370" s="19"/>
    </row>
    <row r="371" spans="1:147" ht="37.5" customHeight="1">
      <c r="A371" s="19"/>
      <c r="B371" s="19"/>
      <c r="C371" s="19"/>
      <c r="D371" s="13"/>
      <c r="E371" s="13"/>
      <c r="F371" s="13"/>
      <c r="G371" s="199"/>
      <c r="H371" s="199"/>
      <c r="I371" s="200"/>
      <c r="J371" s="19"/>
      <c r="K371" s="19"/>
      <c r="L371" s="13"/>
      <c r="M371" s="13"/>
      <c r="N371" s="13"/>
      <c r="O371" s="199"/>
      <c r="P371" s="199"/>
      <c r="Q371" s="200"/>
      <c r="R371" s="19"/>
      <c r="S371" s="19"/>
      <c r="T371" s="13"/>
      <c r="U371" s="13"/>
      <c r="V371" s="13"/>
      <c r="W371" s="199"/>
      <c r="X371" s="199"/>
      <c r="Y371" s="200"/>
      <c r="Z371" s="19"/>
      <c r="AA371" s="19"/>
      <c r="AB371" s="13"/>
      <c r="AC371" s="13"/>
      <c r="AD371" s="13"/>
      <c r="AE371" s="199"/>
      <c r="AF371" s="199"/>
      <c r="AG371" s="200"/>
      <c r="AH371" s="19"/>
      <c r="AI371" s="19"/>
      <c r="AJ371" s="13"/>
      <c r="AK371" s="13"/>
      <c r="AL371" s="13"/>
      <c r="AM371" s="199"/>
      <c r="AN371" s="199"/>
      <c r="AO371" s="200"/>
      <c r="AP371" s="19"/>
      <c r="AQ371" s="19"/>
      <c r="AR371" s="13"/>
      <c r="AS371" s="13"/>
      <c r="AT371" s="13"/>
      <c r="AU371" s="199"/>
      <c r="AV371" s="199"/>
      <c r="AW371" s="200"/>
      <c r="AX371" s="19"/>
      <c r="AY371" s="19"/>
      <c r="AZ371" s="13"/>
      <c r="BA371" s="13"/>
      <c r="BB371" s="13"/>
      <c r="BC371" s="199"/>
      <c r="BD371" s="199"/>
      <c r="BE371" s="200"/>
      <c r="BF371" s="19"/>
      <c r="BG371" s="19"/>
      <c r="BH371" s="13"/>
      <c r="BI371" s="13"/>
      <c r="BJ371" s="13"/>
      <c r="BK371" s="199"/>
      <c r="BL371" s="199"/>
      <c r="BM371" s="200"/>
      <c r="BN371" s="19"/>
      <c r="BO371" s="19"/>
      <c r="BP371" s="13"/>
      <c r="BQ371" s="13"/>
      <c r="BR371" s="13"/>
      <c r="BS371" s="199"/>
      <c r="BT371" s="199"/>
      <c r="BU371" s="200"/>
      <c r="BV371" s="19"/>
      <c r="BW371" s="19"/>
      <c r="BX371" s="13"/>
      <c r="BY371" s="13"/>
      <c r="BZ371" s="13"/>
      <c r="CA371" s="199"/>
      <c r="CB371" s="199"/>
      <c r="CC371" s="200"/>
      <c r="CD371" s="19"/>
      <c r="CE371" s="19"/>
      <c r="CF371" s="13"/>
      <c r="CG371" s="13"/>
      <c r="CH371" s="13"/>
      <c r="CI371" s="199"/>
      <c r="CJ371" s="199"/>
      <c r="CK371" s="200"/>
      <c r="CL371" s="19"/>
      <c r="CM371" s="19"/>
      <c r="CN371" s="13"/>
      <c r="CO371" s="13"/>
      <c r="CP371" s="13"/>
      <c r="CQ371" s="199"/>
      <c r="CR371" s="199"/>
      <c r="CS371" s="200"/>
      <c r="CT371" s="19"/>
      <c r="CU371" s="19"/>
      <c r="CV371" s="13"/>
      <c r="CW371" s="13"/>
      <c r="CX371" s="13"/>
      <c r="CY371" s="199"/>
      <c r="CZ371" s="199"/>
      <c r="DA371" s="200"/>
      <c r="DB371" s="19"/>
      <c r="DC371" s="19"/>
      <c r="DD371" s="13"/>
      <c r="DE371" s="13"/>
      <c r="DF371" s="13"/>
      <c r="DG371" s="199"/>
      <c r="DH371" s="199"/>
      <c r="DI371" s="200"/>
      <c r="DJ371" s="19"/>
      <c r="DK371" s="19"/>
      <c r="DL371" s="13"/>
      <c r="DM371" s="13"/>
      <c r="DN371" s="13"/>
      <c r="DO371" s="199"/>
      <c r="DP371" s="199"/>
      <c r="DQ371" s="200"/>
      <c r="DR371" s="19"/>
      <c r="DS371" s="19"/>
      <c r="DT371" s="13"/>
      <c r="DU371" s="13"/>
      <c r="DV371" s="13"/>
      <c r="DW371" s="199"/>
      <c r="DX371" s="199"/>
      <c r="DY371" s="200"/>
      <c r="DZ371" s="19"/>
      <c r="EA371" s="19"/>
      <c r="EB371" s="194"/>
      <c r="EC371" s="194"/>
      <c r="ED371" s="194"/>
      <c r="EE371" s="861"/>
      <c r="EF371" s="861"/>
      <c r="EG371" s="195"/>
      <c r="EH371" s="19"/>
      <c r="EI371" s="19"/>
      <c r="EJ371" s="13"/>
      <c r="EK371" s="13"/>
      <c r="EL371" s="13"/>
      <c r="EM371" s="199"/>
      <c r="EN371" s="199"/>
      <c r="EO371" s="200"/>
      <c r="EP371" s="19"/>
      <c r="EQ371" s="19"/>
    </row>
    <row r="372" spans="1:147" ht="37.5" customHeight="1">
      <c r="A372" s="19"/>
      <c r="B372" s="19"/>
      <c r="C372" s="19"/>
      <c r="D372" s="13"/>
      <c r="E372" s="13"/>
      <c r="F372" s="13"/>
      <c r="G372" s="199"/>
      <c r="H372" s="199"/>
      <c r="I372" s="200"/>
      <c r="J372" s="19"/>
      <c r="K372" s="19"/>
      <c r="L372" s="13"/>
      <c r="M372" s="13"/>
      <c r="N372" s="13"/>
      <c r="O372" s="199"/>
      <c r="P372" s="199"/>
      <c r="Q372" s="200"/>
      <c r="R372" s="19"/>
      <c r="S372" s="19"/>
      <c r="T372" s="13"/>
      <c r="U372" s="13"/>
      <c r="V372" s="13"/>
      <c r="W372" s="199"/>
      <c r="X372" s="199"/>
      <c r="Y372" s="200"/>
      <c r="Z372" s="19"/>
      <c r="AA372" s="19"/>
      <c r="AB372" s="13"/>
      <c r="AC372" s="13"/>
      <c r="AD372" s="13"/>
      <c r="AE372" s="199"/>
      <c r="AF372" s="199"/>
      <c r="AG372" s="200"/>
      <c r="AH372" s="19"/>
      <c r="AI372" s="19"/>
      <c r="AJ372" s="13"/>
      <c r="AK372" s="13"/>
      <c r="AL372" s="13"/>
      <c r="AM372" s="199"/>
      <c r="AN372" s="199"/>
      <c r="AO372" s="200"/>
      <c r="AP372" s="19"/>
      <c r="AQ372" s="19"/>
      <c r="AR372" s="13"/>
      <c r="AS372" s="13"/>
      <c r="AT372" s="13"/>
      <c r="AU372" s="199"/>
      <c r="AV372" s="199"/>
      <c r="AW372" s="200"/>
      <c r="AX372" s="19"/>
      <c r="AY372" s="19"/>
      <c r="AZ372" s="13"/>
      <c r="BA372" s="13"/>
      <c r="BB372" s="13"/>
      <c r="BC372" s="199"/>
      <c r="BD372" s="199"/>
      <c r="BE372" s="200"/>
      <c r="BF372" s="19"/>
      <c r="BG372" s="19"/>
      <c r="BH372" s="13"/>
      <c r="BI372" s="13"/>
      <c r="BJ372" s="13"/>
      <c r="BK372" s="199"/>
      <c r="BL372" s="199"/>
      <c r="BM372" s="200"/>
      <c r="BN372" s="19"/>
      <c r="BO372" s="19"/>
      <c r="BP372" s="13"/>
      <c r="BQ372" s="13"/>
      <c r="BR372" s="13"/>
      <c r="BS372" s="199"/>
      <c r="BT372" s="199"/>
      <c r="BU372" s="200"/>
      <c r="BV372" s="19"/>
      <c r="BW372" s="19"/>
      <c r="BX372" s="13"/>
      <c r="BY372" s="13"/>
      <c r="BZ372" s="13"/>
      <c r="CA372" s="199"/>
      <c r="CB372" s="199"/>
      <c r="CC372" s="200"/>
      <c r="CD372" s="19"/>
      <c r="CE372" s="19"/>
      <c r="CF372" s="13"/>
      <c r="CG372" s="13"/>
      <c r="CH372" s="13"/>
      <c r="CI372" s="199"/>
      <c r="CJ372" s="199"/>
      <c r="CK372" s="200"/>
      <c r="CL372" s="19"/>
      <c r="CM372" s="19"/>
      <c r="CN372" s="13"/>
      <c r="CO372" s="13"/>
      <c r="CP372" s="13"/>
      <c r="CQ372" s="199"/>
      <c r="CR372" s="199"/>
      <c r="CS372" s="200"/>
      <c r="CT372" s="19"/>
      <c r="CU372" s="19"/>
      <c r="CV372" s="13"/>
      <c r="CW372" s="13"/>
      <c r="CX372" s="13"/>
      <c r="CY372" s="199"/>
      <c r="CZ372" s="199"/>
      <c r="DA372" s="200"/>
      <c r="DB372" s="19"/>
      <c r="DC372" s="19"/>
      <c r="DD372" s="13"/>
      <c r="DE372" s="13"/>
      <c r="DF372" s="13"/>
      <c r="DG372" s="199"/>
      <c r="DH372" s="199"/>
      <c r="DI372" s="200"/>
      <c r="DJ372" s="19"/>
      <c r="DK372" s="19"/>
      <c r="DL372" s="13"/>
      <c r="DM372" s="13"/>
      <c r="DN372" s="13"/>
      <c r="DO372" s="199"/>
      <c r="DP372" s="199"/>
      <c r="DQ372" s="200"/>
      <c r="DR372" s="19"/>
      <c r="DS372" s="19"/>
      <c r="DT372" s="13"/>
      <c r="DU372" s="13"/>
      <c r="DV372" s="13"/>
      <c r="DW372" s="199"/>
      <c r="DX372" s="199"/>
      <c r="DY372" s="200"/>
      <c r="DZ372" s="19"/>
      <c r="EA372" s="19"/>
      <c r="EB372" s="194"/>
      <c r="EC372" s="194"/>
      <c r="ED372" s="194"/>
      <c r="EE372" s="861"/>
      <c r="EF372" s="861"/>
      <c r="EG372" s="195"/>
      <c r="EH372" s="19"/>
      <c r="EI372" s="19"/>
      <c r="EJ372" s="13"/>
      <c r="EK372" s="13"/>
      <c r="EL372" s="13"/>
      <c r="EM372" s="199"/>
      <c r="EN372" s="199"/>
      <c r="EO372" s="200"/>
      <c r="EP372" s="19"/>
      <c r="EQ372" s="19"/>
    </row>
    <row r="373" spans="1:147" ht="37.5" customHeight="1">
      <c r="A373" s="19"/>
      <c r="B373" s="19"/>
      <c r="C373" s="19"/>
      <c r="D373" s="13"/>
      <c r="E373" s="13"/>
      <c r="F373" s="13"/>
      <c r="G373" s="199"/>
      <c r="H373" s="199"/>
      <c r="I373" s="200"/>
      <c r="J373" s="19"/>
      <c r="K373" s="19"/>
      <c r="L373" s="13"/>
      <c r="M373" s="13"/>
      <c r="N373" s="13"/>
      <c r="O373" s="199"/>
      <c r="P373" s="199"/>
      <c r="Q373" s="200"/>
      <c r="R373" s="19"/>
      <c r="S373" s="19"/>
      <c r="T373" s="13"/>
      <c r="U373" s="13"/>
      <c r="V373" s="13"/>
      <c r="W373" s="199"/>
      <c r="X373" s="199"/>
      <c r="Y373" s="200"/>
      <c r="Z373" s="19"/>
      <c r="AA373" s="19"/>
      <c r="AB373" s="13"/>
      <c r="AC373" s="13"/>
      <c r="AD373" s="13"/>
      <c r="AE373" s="199"/>
      <c r="AF373" s="199"/>
      <c r="AG373" s="200"/>
      <c r="AH373" s="19"/>
      <c r="AI373" s="19"/>
      <c r="AJ373" s="13"/>
      <c r="AK373" s="13"/>
      <c r="AL373" s="13"/>
      <c r="AM373" s="199"/>
      <c r="AN373" s="199"/>
      <c r="AO373" s="200"/>
      <c r="AP373" s="19"/>
      <c r="AQ373" s="19"/>
      <c r="AR373" s="13"/>
      <c r="AS373" s="13"/>
      <c r="AT373" s="13"/>
      <c r="AU373" s="199"/>
      <c r="AV373" s="199"/>
      <c r="AW373" s="200"/>
      <c r="AX373" s="19"/>
      <c r="AY373" s="19"/>
      <c r="AZ373" s="13"/>
      <c r="BA373" s="13"/>
      <c r="BB373" s="13"/>
      <c r="BC373" s="199"/>
      <c r="BD373" s="199"/>
      <c r="BE373" s="200"/>
      <c r="BF373" s="19"/>
      <c r="BG373" s="19"/>
      <c r="BH373" s="13"/>
      <c r="BI373" s="13"/>
      <c r="BJ373" s="13"/>
      <c r="BK373" s="199"/>
      <c r="BL373" s="199"/>
      <c r="BM373" s="200"/>
      <c r="BN373" s="19"/>
      <c r="BO373" s="19"/>
      <c r="BP373" s="13"/>
      <c r="BQ373" s="13"/>
      <c r="BR373" s="13"/>
      <c r="BS373" s="199"/>
      <c r="BT373" s="199"/>
      <c r="BU373" s="200"/>
      <c r="BV373" s="19"/>
      <c r="BW373" s="19"/>
      <c r="BX373" s="13"/>
      <c r="BY373" s="13"/>
      <c r="BZ373" s="13"/>
      <c r="CA373" s="199"/>
      <c r="CB373" s="199"/>
      <c r="CC373" s="200"/>
      <c r="CD373" s="19"/>
      <c r="CE373" s="19"/>
      <c r="CF373" s="13"/>
      <c r="CG373" s="13"/>
      <c r="CH373" s="13"/>
      <c r="CI373" s="199"/>
      <c r="CJ373" s="199"/>
      <c r="CK373" s="200"/>
      <c r="CL373" s="19"/>
      <c r="CM373" s="19"/>
      <c r="CN373" s="13"/>
      <c r="CO373" s="13"/>
      <c r="CP373" s="13"/>
      <c r="CQ373" s="199"/>
      <c r="CR373" s="199"/>
      <c r="CS373" s="200"/>
      <c r="CT373" s="19"/>
      <c r="CU373" s="19"/>
      <c r="CV373" s="13"/>
      <c r="CW373" s="13"/>
      <c r="CX373" s="13"/>
      <c r="CY373" s="199"/>
      <c r="CZ373" s="199"/>
      <c r="DA373" s="200"/>
      <c r="DB373" s="19"/>
      <c r="DC373" s="19"/>
      <c r="DD373" s="13"/>
      <c r="DE373" s="13"/>
      <c r="DF373" s="13"/>
      <c r="DG373" s="199"/>
      <c r="DH373" s="199"/>
      <c r="DI373" s="200"/>
      <c r="DJ373" s="19"/>
      <c r="DK373" s="19"/>
      <c r="DL373" s="13"/>
      <c r="DM373" s="13"/>
      <c r="DN373" s="13"/>
      <c r="DO373" s="199"/>
      <c r="DP373" s="199"/>
      <c r="DQ373" s="200"/>
      <c r="DR373" s="19"/>
      <c r="DS373" s="19"/>
      <c r="DT373" s="13"/>
      <c r="DU373" s="13"/>
      <c r="DV373" s="13"/>
      <c r="DW373" s="199"/>
      <c r="DX373" s="199"/>
      <c r="DY373" s="200"/>
      <c r="DZ373" s="19"/>
      <c r="EA373" s="19"/>
      <c r="EB373" s="194"/>
      <c r="EC373" s="194"/>
      <c r="ED373" s="194"/>
      <c r="EE373" s="861"/>
      <c r="EF373" s="861"/>
      <c r="EG373" s="195"/>
      <c r="EH373" s="19"/>
      <c r="EI373" s="19"/>
      <c r="EJ373" s="13"/>
      <c r="EK373" s="13"/>
      <c r="EL373" s="13"/>
      <c r="EM373" s="199"/>
      <c r="EN373" s="199"/>
      <c r="EO373" s="200"/>
      <c r="EP373" s="19"/>
      <c r="EQ373" s="19"/>
    </row>
    <row r="374" spans="1:147" ht="37.5" customHeight="1">
      <c r="A374" s="19"/>
      <c r="B374" s="19"/>
      <c r="C374" s="19"/>
      <c r="D374" s="13"/>
      <c r="E374" s="13"/>
      <c r="F374" s="13"/>
      <c r="G374" s="199"/>
      <c r="H374" s="199"/>
      <c r="I374" s="200"/>
      <c r="J374" s="19"/>
      <c r="K374" s="19"/>
      <c r="L374" s="13"/>
      <c r="M374" s="13"/>
      <c r="N374" s="13"/>
      <c r="O374" s="199"/>
      <c r="P374" s="199"/>
      <c r="Q374" s="200"/>
      <c r="R374" s="19"/>
      <c r="S374" s="19"/>
      <c r="T374" s="13"/>
      <c r="U374" s="13"/>
      <c r="V374" s="13"/>
      <c r="W374" s="199"/>
      <c r="X374" s="199"/>
      <c r="Y374" s="200"/>
      <c r="Z374" s="19"/>
      <c r="AA374" s="19"/>
      <c r="AB374" s="13"/>
      <c r="AC374" s="13"/>
      <c r="AD374" s="13"/>
      <c r="AE374" s="199"/>
      <c r="AF374" s="199"/>
      <c r="AG374" s="200"/>
      <c r="AH374" s="19"/>
      <c r="AI374" s="19"/>
      <c r="AJ374" s="13"/>
      <c r="AK374" s="13"/>
      <c r="AL374" s="13"/>
      <c r="AM374" s="199"/>
      <c r="AN374" s="199"/>
      <c r="AO374" s="200"/>
      <c r="AP374" s="19"/>
      <c r="AQ374" s="19"/>
      <c r="AR374" s="13"/>
      <c r="AS374" s="13"/>
      <c r="AT374" s="13"/>
      <c r="AU374" s="199"/>
      <c r="AV374" s="199"/>
      <c r="AW374" s="200"/>
      <c r="AX374" s="19"/>
      <c r="AY374" s="19"/>
      <c r="AZ374" s="13"/>
      <c r="BA374" s="13"/>
      <c r="BB374" s="13"/>
      <c r="BC374" s="199"/>
      <c r="BD374" s="199"/>
      <c r="BE374" s="200"/>
      <c r="BF374" s="19"/>
      <c r="BG374" s="19"/>
      <c r="BH374" s="13"/>
      <c r="BI374" s="13"/>
      <c r="BJ374" s="13"/>
      <c r="BK374" s="199"/>
      <c r="BL374" s="199"/>
      <c r="BM374" s="200"/>
      <c r="BN374" s="19"/>
      <c r="BO374" s="19"/>
      <c r="BP374" s="13"/>
      <c r="BQ374" s="13"/>
      <c r="BR374" s="13"/>
      <c r="BS374" s="199"/>
      <c r="BT374" s="199"/>
      <c r="BU374" s="200"/>
      <c r="BV374" s="19"/>
      <c r="BW374" s="19"/>
      <c r="BX374" s="13"/>
      <c r="BY374" s="13"/>
      <c r="BZ374" s="13"/>
      <c r="CA374" s="199"/>
      <c r="CB374" s="199"/>
      <c r="CC374" s="200"/>
      <c r="CD374" s="19"/>
      <c r="CE374" s="19"/>
      <c r="CF374" s="13"/>
      <c r="CG374" s="13"/>
      <c r="CH374" s="13"/>
      <c r="CI374" s="199"/>
      <c r="CJ374" s="199"/>
      <c r="CK374" s="200"/>
      <c r="CL374" s="19"/>
      <c r="CM374" s="19"/>
      <c r="CN374" s="13"/>
      <c r="CO374" s="13"/>
      <c r="CP374" s="13"/>
      <c r="CQ374" s="199"/>
      <c r="CR374" s="199"/>
      <c r="CS374" s="200"/>
      <c r="CT374" s="19"/>
      <c r="CU374" s="19"/>
      <c r="CV374" s="13"/>
      <c r="CW374" s="13"/>
      <c r="CX374" s="13"/>
      <c r="CY374" s="199"/>
      <c r="CZ374" s="199"/>
      <c r="DA374" s="200"/>
      <c r="DB374" s="19"/>
      <c r="DC374" s="19"/>
      <c r="DD374" s="13"/>
      <c r="DE374" s="13"/>
      <c r="DF374" s="13"/>
      <c r="DG374" s="199"/>
      <c r="DH374" s="199"/>
      <c r="DI374" s="200"/>
      <c r="DJ374" s="19"/>
      <c r="DK374" s="19"/>
      <c r="DL374" s="13"/>
      <c r="DM374" s="13"/>
      <c r="DN374" s="13"/>
      <c r="DO374" s="199"/>
      <c r="DP374" s="199"/>
      <c r="DQ374" s="200"/>
      <c r="DR374" s="19"/>
      <c r="DS374" s="19"/>
      <c r="DT374" s="13"/>
      <c r="DU374" s="13"/>
      <c r="DV374" s="13"/>
      <c r="DW374" s="199"/>
      <c r="DX374" s="199"/>
      <c r="DY374" s="200"/>
      <c r="DZ374" s="19"/>
      <c r="EA374" s="19"/>
      <c r="EB374" s="194"/>
      <c r="EC374" s="194"/>
      <c r="ED374" s="194"/>
      <c r="EE374" s="861"/>
      <c r="EF374" s="861"/>
      <c r="EG374" s="195"/>
      <c r="EH374" s="19"/>
      <c r="EI374" s="19"/>
      <c r="EJ374" s="13"/>
      <c r="EK374" s="13"/>
      <c r="EL374" s="13"/>
      <c r="EM374" s="199"/>
      <c r="EN374" s="199"/>
      <c r="EO374" s="200"/>
      <c r="EP374" s="19"/>
      <c r="EQ374" s="19"/>
    </row>
    <row r="375" spans="1:147" ht="37.5" customHeight="1">
      <c r="A375" s="19"/>
      <c r="B375" s="19"/>
      <c r="C375" s="19"/>
      <c r="D375" s="13"/>
      <c r="E375" s="13"/>
      <c r="F375" s="13"/>
      <c r="G375" s="199"/>
      <c r="H375" s="199"/>
      <c r="I375" s="200"/>
      <c r="J375" s="19"/>
      <c r="K375" s="19"/>
      <c r="L375" s="13"/>
      <c r="M375" s="13"/>
      <c r="N375" s="13"/>
      <c r="O375" s="199"/>
      <c r="P375" s="199"/>
      <c r="Q375" s="200"/>
      <c r="R375" s="19"/>
      <c r="S375" s="19"/>
      <c r="T375" s="13"/>
      <c r="U375" s="13"/>
      <c r="V375" s="13"/>
      <c r="W375" s="199"/>
      <c r="X375" s="199"/>
      <c r="Y375" s="200"/>
      <c r="Z375" s="19"/>
      <c r="AA375" s="19"/>
      <c r="AB375" s="13"/>
      <c r="AC375" s="13"/>
      <c r="AD375" s="13"/>
      <c r="AE375" s="199"/>
      <c r="AF375" s="199"/>
      <c r="AG375" s="200"/>
      <c r="AH375" s="19"/>
      <c r="AI375" s="19"/>
      <c r="AJ375" s="13"/>
      <c r="AK375" s="13"/>
      <c r="AL375" s="13"/>
      <c r="AM375" s="199"/>
      <c r="AN375" s="199"/>
      <c r="AO375" s="200"/>
      <c r="AP375" s="19"/>
      <c r="AQ375" s="19"/>
      <c r="AR375" s="13"/>
      <c r="AS375" s="13"/>
      <c r="AT375" s="13"/>
      <c r="AU375" s="199"/>
      <c r="AV375" s="199"/>
      <c r="AW375" s="200"/>
      <c r="AX375" s="19"/>
      <c r="AY375" s="19"/>
      <c r="AZ375" s="13"/>
      <c r="BA375" s="13"/>
      <c r="BB375" s="13"/>
      <c r="BC375" s="199"/>
      <c r="BD375" s="199"/>
      <c r="BE375" s="200"/>
      <c r="BF375" s="19"/>
      <c r="BG375" s="19"/>
      <c r="BH375" s="13"/>
      <c r="BI375" s="13"/>
      <c r="BJ375" s="13"/>
      <c r="BK375" s="199"/>
      <c r="BL375" s="199"/>
      <c r="BM375" s="200"/>
      <c r="BN375" s="19"/>
      <c r="BO375" s="19"/>
      <c r="BP375" s="13"/>
      <c r="BQ375" s="13"/>
      <c r="BR375" s="13"/>
      <c r="BS375" s="199"/>
      <c r="BT375" s="199"/>
      <c r="BU375" s="200"/>
      <c r="BV375" s="19"/>
      <c r="BW375" s="19"/>
      <c r="BX375" s="13"/>
      <c r="BY375" s="13"/>
      <c r="BZ375" s="13"/>
      <c r="CA375" s="199"/>
      <c r="CB375" s="199"/>
      <c r="CC375" s="200"/>
      <c r="CD375" s="19"/>
      <c r="CE375" s="19"/>
      <c r="CF375" s="13"/>
      <c r="CG375" s="13"/>
      <c r="CH375" s="13"/>
      <c r="CI375" s="199"/>
      <c r="CJ375" s="199"/>
      <c r="CK375" s="200"/>
      <c r="CL375" s="19"/>
      <c r="CM375" s="19"/>
      <c r="CN375" s="13"/>
      <c r="CO375" s="13"/>
      <c r="CP375" s="13"/>
      <c r="CQ375" s="199"/>
      <c r="CR375" s="199"/>
      <c r="CS375" s="200"/>
      <c r="CT375" s="19"/>
      <c r="CU375" s="19"/>
      <c r="CV375" s="13"/>
      <c r="CW375" s="13"/>
      <c r="CX375" s="13"/>
      <c r="CY375" s="199"/>
      <c r="CZ375" s="199"/>
      <c r="DA375" s="200"/>
      <c r="DB375" s="19"/>
      <c r="DC375" s="19"/>
      <c r="DD375" s="13"/>
      <c r="DE375" s="13"/>
      <c r="DF375" s="13"/>
      <c r="DG375" s="199"/>
      <c r="DH375" s="199"/>
      <c r="DI375" s="200"/>
      <c r="DJ375" s="19"/>
      <c r="DK375" s="19"/>
      <c r="DL375" s="13"/>
      <c r="DM375" s="13"/>
      <c r="DN375" s="13"/>
      <c r="DO375" s="199"/>
      <c r="DP375" s="199"/>
      <c r="DQ375" s="200"/>
      <c r="DR375" s="19"/>
      <c r="DS375" s="19"/>
      <c r="DT375" s="13"/>
      <c r="DU375" s="13"/>
      <c r="DV375" s="13"/>
      <c r="DW375" s="199"/>
      <c r="DX375" s="199"/>
      <c r="DY375" s="200"/>
      <c r="DZ375" s="19"/>
      <c r="EA375" s="19"/>
      <c r="EB375" s="194"/>
      <c r="EC375" s="194"/>
      <c r="ED375" s="194"/>
      <c r="EE375" s="861"/>
      <c r="EF375" s="861"/>
      <c r="EG375" s="195"/>
      <c r="EH375" s="19"/>
      <c r="EI375" s="19"/>
      <c r="EJ375" s="13"/>
      <c r="EK375" s="13"/>
      <c r="EL375" s="13"/>
      <c r="EM375" s="199"/>
      <c r="EN375" s="199"/>
      <c r="EO375" s="200"/>
      <c r="EP375" s="19"/>
      <c r="EQ375" s="19"/>
    </row>
    <row r="376" spans="1:147" ht="37.5" customHeight="1">
      <c r="A376" s="19"/>
      <c r="B376" s="19"/>
      <c r="C376" s="19"/>
      <c r="D376" s="13"/>
      <c r="E376" s="13"/>
      <c r="F376" s="13"/>
      <c r="G376" s="199"/>
      <c r="H376" s="199"/>
      <c r="I376" s="200"/>
      <c r="J376" s="19"/>
      <c r="K376" s="19"/>
      <c r="L376" s="13"/>
      <c r="M376" s="13"/>
      <c r="N376" s="13"/>
      <c r="O376" s="199"/>
      <c r="P376" s="199"/>
      <c r="Q376" s="200"/>
      <c r="R376" s="19"/>
      <c r="S376" s="19"/>
      <c r="T376" s="13"/>
      <c r="U376" s="13"/>
      <c r="V376" s="13"/>
      <c r="W376" s="199"/>
      <c r="X376" s="199"/>
      <c r="Y376" s="200"/>
      <c r="Z376" s="19"/>
      <c r="AA376" s="19"/>
      <c r="AB376" s="13"/>
      <c r="AC376" s="13"/>
      <c r="AD376" s="13"/>
      <c r="AE376" s="199"/>
      <c r="AF376" s="199"/>
      <c r="AG376" s="200"/>
      <c r="AH376" s="19"/>
      <c r="AI376" s="19"/>
      <c r="AJ376" s="13"/>
      <c r="AK376" s="13"/>
      <c r="AL376" s="13"/>
      <c r="AM376" s="199"/>
      <c r="AN376" s="199"/>
      <c r="AO376" s="200"/>
      <c r="AP376" s="19"/>
      <c r="AQ376" s="19"/>
      <c r="AR376" s="13"/>
      <c r="AS376" s="13"/>
      <c r="AT376" s="13"/>
      <c r="AU376" s="199"/>
      <c r="AV376" s="199"/>
      <c r="AW376" s="200"/>
      <c r="AX376" s="19"/>
      <c r="AY376" s="19"/>
      <c r="AZ376" s="13"/>
      <c r="BA376" s="13"/>
      <c r="BB376" s="13"/>
      <c r="BC376" s="199"/>
      <c r="BD376" s="199"/>
      <c r="BE376" s="200"/>
      <c r="BF376" s="19"/>
      <c r="BG376" s="19"/>
      <c r="BH376" s="13"/>
      <c r="BI376" s="13"/>
      <c r="BJ376" s="13"/>
      <c r="BK376" s="199"/>
      <c r="BL376" s="199"/>
      <c r="BM376" s="200"/>
      <c r="BN376" s="19"/>
      <c r="BO376" s="19"/>
      <c r="BP376" s="13"/>
      <c r="BQ376" s="13"/>
      <c r="BR376" s="13"/>
      <c r="BS376" s="199"/>
      <c r="BT376" s="199"/>
      <c r="BU376" s="200"/>
      <c r="BV376" s="19"/>
      <c r="BW376" s="19"/>
      <c r="BX376" s="13"/>
      <c r="BY376" s="13"/>
      <c r="BZ376" s="13"/>
      <c r="CA376" s="199"/>
      <c r="CB376" s="199"/>
      <c r="CC376" s="200"/>
      <c r="CD376" s="19"/>
      <c r="CE376" s="19"/>
      <c r="CF376" s="13"/>
      <c r="CG376" s="13"/>
      <c r="CH376" s="13"/>
      <c r="CI376" s="199"/>
      <c r="CJ376" s="199"/>
      <c r="CK376" s="200"/>
      <c r="CL376" s="19"/>
      <c r="CM376" s="19"/>
      <c r="CN376" s="13"/>
      <c r="CO376" s="13"/>
      <c r="CP376" s="13"/>
      <c r="CQ376" s="199"/>
      <c r="CR376" s="199"/>
      <c r="CS376" s="200"/>
      <c r="CT376" s="19"/>
      <c r="CU376" s="19"/>
      <c r="CV376" s="13"/>
      <c r="CW376" s="13"/>
      <c r="CX376" s="13"/>
      <c r="CY376" s="199"/>
      <c r="CZ376" s="199"/>
      <c r="DA376" s="200"/>
      <c r="DB376" s="19"/>
      <c r="DC376" s="19"/>
      <c r="DD376" s="13"/>
      <c r="DE376" s="13"/>
      <c r="DF376" s="13"/>
      <c r="DG376" s="199"/>
      <c r="DH376" s="199"/>
      <c r="DI376" s="200"/>
      <c r="DJ376" s="19"/>
      <c r="DK376" s="19"/>
      <c r="DL376" s="13"/>
      <c r="DM376" s="13"/>
      <c r="DN376" s="13"/>
      <c r="DO376" s="199"/>
      <c r="DP376" s="199"/>
      <c r="DQ376" s="200"/>
      <c r="DR376" s="19"/>
      <c r="DS376" s="19"/>
      <c r="DT376" s="13"/>
      <c r="DU376" s="13"/>
      <c r="DV376" s="13"/>
      <c r="DW376" s="199"/>
      <c r="DX376" s="199"/>
      <c r="DY376" s="200"/>
      <c r="DZ376" s="19"/>
      <c r="EA376" s="19"/>
      <c r="EB376" s="194"/>
      <c r="EC376" s="194"/>
      <c r="ED376" s="194"/>
      <c r="EE376" s="861"/>
      <c r="EF376" s="861"/>
      <c r="EG376" s="195"/>
      <c r="EH376" s="19"/>
      <c r="EI376" s="19"/>
      <c r="EJ376" s="13"/>
      <c r="EK376" s="13"/>
      <c r="EL376" s="13"/>
      <c r="EM376" s="199"/>
      <c r="EN376" s="199"/>
      <c r="EO376" s="200"/>
      <c r="EP376" s="19"/>
      <c r="EQ376" s="19"/>
    </row>
    <row r="377" spans="1:147" ht="37.5" customHeight="1">
      <c r="A377" s="19"/>
      <c r="B377" s="19"/>
      <c r="C377" s="19"/>
      <c r="D377" s="13"/>
      <c r="E377" s="13"/>
      <c r="F377" s="13"/>
      <c r="G377" s="199"/>
      <c r="H377" s="199"/>
      <c r="I377" s="200"/>
      <c r="J377" s="19"/>
      <c r="K377" s="19"/>
      <c r="L377" s="13"/>
      <c r="M377" s="13"/>
      <c r="N377" s="13"/>
      <c r="O377" s="199"/>
      <c r="P377" s="199"/>
      <c r="Q377" s="200"/>
      <c r="R377" s="19"/>
      <c r="S377" s="19"/>
      <c r="T377" s="13"/>
      <c r="U377" s="13"/>
      <c r="V377" s="13"/>
      <c r="W377" s="199"/>
      <c r="X377" s="199"/>
      <c r="Y377" s="200"/>
      <c r="Z377" s="19"/>
      <c r="AA377" s="19"/>
      <c r="AB377" s="13"/>
      <c r="AC377" s="13"/>
      <c r="AD377" s="13"/>
      <c r="AE377" s="199"/>
      <c r="AF377" s="199"/>
      <c r="AG377" s="200"/>
      <c r="AH377" s="19"/>
      <c r="AI377" s="19"/>
      <c r="AJ377" s="13"/>
      <c r="AK377" s="13"/>
      <c r="AL377" s="13"/>
      <c r="AM377" s="199"/>
      <c r="AN377" s="199"/>
      <c r="AO377" s="200"/>
      <c r="AP377" s="19"/>
      <c r="AQ377" s="19"/>
      <c r="AR377" s="13"/>
      <c r="AS377" s="13"/>
      <c r="AT377" s="13"/>
      <c r="AU377" s="199"/>
      <c r="AV377" s="199"/>
      <c r="AW377" s="200"/>
      <c r="AX377" s="19"/>
      <c r="AY377" s="19"/>
      <c r="AZ377" s="13"/>
      <c r="BA377" s="13"/>
      <c r="BB377" s="13"/>
      <c r="BC377" s="199"/>
      <c r="BD377" s="199"/>
      <c r="BE377" s="200"/>
      <c r="BF377" s="19"/>
      <c r="BG377" s="19"/>
      <c r="BH377" s="13"/>
      <c r="BI377" s="13"/>
      <c r="BJ377" s="13"/>
      <c r="BK377" s="199"/>
      <c r="BL377" s="199"/>
      <c r="BM377" s="200"/>
      <c r="BN377" s="19"/>
      <c r="BO377" s="19"/>
      <c r="BP377" s="13"/>
      <c r="BQ377" s="13"/>
      <c r="BR377" s="13"/>
      <c r="BS377" s="199"/>
      <c r="BT377" s="199"/>
      <c r="BU377" s="200"/>
      <c r="BV377" s="19"/>
      <c r="BW377" s="19"/>
      <c r="BX377" s="13"/>
      <c r="BY377" s="13"/>
      <c r="BZ377" s="13"/>
      <c r="CA377" s="199"/>
      <c r="CB377" s="199"/>
      <c r="CC377" s="200"/>
      <c r="CD377" s="19"/>
      <c r="CE377" s="19"/>
      <c r="CF377" s="13"/>
      <c r="CG377" s="13"/>
      <c r="CH377" s="13"/>
      <c r="CI377" s="199"/>
      <c r="CJ377" s="199"/>
      <c r="CK377" s="200"/>
      <c r="CL377" s="19"/>
      <c r="CM377" s="19"/>
      <c r="CN377" s="13"/>
      <c r="CO377" s="13"/>
      <c r="CP377" s="13"/>
      <c r="CQ377" s="199"/>
      <c r="CR377" s="199"/>
      <c r="CS377" s="200"/>
      <c r="CT377" s="19"/>
      <c r="CU377" s="19"/>
      <c r="CV377" s="13"/>
      <c r="CW377" s="13"/>
      <c r="CX377" s="13"/>
      <c r="CY377" s="199"/>
      <c r="CZ377" s="199"/>
      <c r="DA377" s="200"/>
      <c r="DB377" s="19"/>
      <c r="DC377" s="19"/>
      <c r="DD377" s="13"/>
      <c r="DE377" s="13"/>
      <c r="DF377" s="13"/>
      <c r="DG377" s="199"/>
      <c r="DH377" s="199"/>
      <c r="DI377" s="200"/>
      <c r="DJ377" s="19"/>
      <c r="DK377" s="19"/>
      <c r="DL377" s="13"/>
      <c r="DM377" s="13"/>
      <c r="DN377" s="13"/>
      <c r="DO377" s="199"/>
      <c r="DP377" s="199"/>
      <c r="DQ377" s="200"/>
      <c r="DR377" s="19"/>
      <c r="DS377" s="19"/>
      <c r="DT377" s="13"/>
      <c r="DU377" s="13"/>
      <c r="DV377" s="13"/>
      <c r="DW377" s="199"/>
      <c r="DX377" s="199"/>
      <c r="DY377" s="200"/>
      <c r="DZ377" s="19"/>
      <c r="EA377" s="19"/>
      <c r="EB377" s="194"/>
      <c r="EC377" s="194"/>
      <c r="ED377" s="194"/>
      <c r="EE377" s="861"/>
      <c r="EF377" s="861"/>
      <c r="EG377" s="195"/>
      <c r="EH377" s="19"/>
      <c r="EI377" s="19"/>
      <c r="EJ377" s="13"/>
      <c r="EK377" s="13"/>
      <c r="EL377" s="13"/>
      <c r="EM377" s="199"/>
      <c r="EN377" s="199"/>
      <c r="EO377" s="200"/>
      <c r="EP377" s="19"/>
      <c r="EQ377" s="19"/>
    </row>
    <row r="378" spans="1:147" ht="37.5" customHeight="1">
      <c r="A378" s="19"/>
      <c r="B378" s="19"/>
      <c r="C378" s="19"/>
      <c r="D378" s="13"/>
      <c r="E378" s="13"/>
      <c r="F378" s="13"/>
      <c r="G378" s="199"/>
      <c r="H378" s="199"/>
      <c r="I378" s="200"/>
      <c r="J378" s="19"/>
      <c r="K378" s="19"/>
      <c r="L378" s="13"/>
      <c r="M378" s="13"/>
      <c r="N378" s="13"/>
      <c r="O378" s="199"/>
      <c r="P378" s="199"/>
      <c r="Q378" s="200"/>
      <c r="R378" s="19"/>
      <c r="S378" s="19"/>
      <c r="T378" s="13"/>
      <c r="U378" s="13"/>
      <c r="V378" s="13"/>
      <c r="W378" s="199"/>
      <c r="X378" s="199"/>
      <c r="Y378" s="200"/>
      <c r="Z378" s="19"/>
      <c r="AA378" s="19"/>
      <c r="AB378" s="13"/>
      <c r="AC378" s="13"/>
      <c r="AD378" s="13"/>
      <c r="AE378" s="199"/>
      <c r="AF378" s="199"/>
      <c r="AG378" s="200"/>
      <c r="AH378" s="19"/>
      <c r="AI378" s="19"/>
      <c r="AJ378" s="13"/>
      <c r="AK378" s="13"/>
      <c r="AL378" s="13"/>
      <c r="AM378" s="199"/>
      <c r="AN378" s="199"/>
      <c r="AO378" s="200"/>
      <c r="AP378" s="19"/>
      <c r="AQ378" s="19"/>
      <c r="AR378" s="13"/>
      <c r="AS378" s="13"/>
      <c r="AT378" s="13"/>
      <c r="AU378" s="199"/>
      <c r="AV378" s="199"/>
      <c r="AW378" s="200"/>
      <c r="AX378" s="19"/>
      <c r="AY378" s="19"/>
      <c r="AZ378" s="13"/>
      <c r="BA378" s="13"/>
      <c r="BB378" s="13"/>
      <c r="BC378" s="199"/>
      <c r="BD378" s="199"/>
      <c r="BE378" s="200"/>
      <c r="BF378" s="19"/>
      <c r="BG378" s="19"/>
      <c r="BH378" s="13"/>
      <c r="BI378" s="13"/>
      <c r="BJ378" s="13"/>
      <c r="BK378" s="199"/>
      <c r="BL378" s="199"/>
      <c r="BM378" s="200"/>
      <c r="BN378" s="19"/>
      <c r="BO378" s="19"/>
      <c r="BP378" s="13"/>
      <c r="BQ378" s="13"/>
      <c r="BR378" s="13"/>
      <c r="BS378" s="199"/>
      <c r="BT378" s="199"/>
      <c r="BU378" s="200"/>
      <c r="BV378" s="19"/>
      <c r="BW378" s="19"/>
      <c r="BX378" s="13"/>
      <c r="BY378" s="13"/>
      <c r="BZ378" s="13"/>
      <c r="CA378" s="199"/>
      <c r="CB378" s="199"/>
      <c r="CC378" s="200"/>
      <c r="CD378" s="19"/>
      <c r="CE378" s="19"/>
      <c r="CF378" s="13"/>
      <c r="CG378" s="13"/>
      <c r="CH378" s="13"/>
      <c r="CI378" s="199"/>
      <c r="CJ378" s="199"/>
      <c r="CK378" s="200"/>
      <c r="CL378" s="19"/>
      <c r="CM378" s="19"/>
      <c r="CN378" s="13"/>
      <c r="CO378" s="13"/>
      <c r="CP378" s="13"/>
      <c r="CQ378" s="199"/>
      <c r="CR378" s="199"/>
      <c r="CS378" s="200"/>
      <c r="CT378" s="19"/>
      <c r="CU378" s="19"/>
      <c r="CV378" s="13"/>
      <c r="CW378" s="13"/>
      <c r="CX378" s="13"/>
      <c r="CY378" s="199"/>
      <c r="CZ378" s="199"/>
      <c r="DA378" s="200"/>
      <c r="DB378" s="19"/>
      <c r="DC378" s="19"/>
      <c r="DD378" s="13"/>
      <c r="DE378" s="13"/>
      <c r="DF378" s="13"/>
      <c r="DG378" s="199"/>
      <c r="DH378" s="199"/>
      <c r="DI378" s="200"/>
      <c r="DJ378" s="19"/>
      <c r="DK378" s="19"/>
      <c r="DL378" s="13"/>
      <c r="DM378" s="13"/>
      <c r="DN378" s="13"/>
      <c r="DO378" s="199"/>
      <c r="DP378" s="199"/>
      <c r="DQ378" s="200"/>
      <c r="DR378" s="19"/>
      <c r="DS378" s="19"/>
      <c r="DT378" s="13"/>
      <c r="DU378" s="13"/>
      <c r="DV378" s="13"/>
      <c r="DW378" s="199"/>
      <c r="DX378" s="199"/>
      <c r="DY378" s="200"/>
      <c r="DZ378" s="19"/>
      <c r="EA378" s="19"/>
      <c r="EB378" s="194"/>
      <c r="EC378" s="194"/>
      <c r="ED378" s="194"/>
      <c r="EE378" s="861"/>
      <c r="EF378" s="861"/>
      <c r="EG378" s="195"/>
      <c r="EH378" s="19"/>
      <c r="EI378" s="19"/>
      <c r="EJ378" s="13"/>
      <c r="EK378" s="13"/>
      <c r="EL378" s="13"/>
      <c r="EM378" s="199"/>
      <c r="EN378" s="199"/>
      <c r="EO378" s="200"/>
      <c r="EP378" s="19"/>
      <c r="EQ378" s="19"/>
    </row>
    <row r="379" spans="1:147" ht="37.5" customHeight="1">
      <c r="A379" s="19"/>
      <c r="B379" s="19"/>
      <c r="C379" s="19"/>
      <c r="D379" s="13"/>
      <c r="E379" s="13"/>
      <c r="F379" s="13"/>
      <c r="G379" s="199"/>
      <c r="H379" s="199"/>
      <c r="I379" s="200"/>
      <c r="J379" s="19"/>
      <c r="K379" s="19"/>
      <c r="L379" s="13"/>
      <c r="M379" s="13"/>
      <c r="N379" s="13"/>
      <c r="O379" s="199"/>
      <c r="P379" s="199"/>
      <c r="Q379" s="200"/>
      <c r="R379" s="19"/>
      <c r="S379" s="19"/>
      <c r="T379" s="13"/>
      <c r="U379" s="13"/>
      <c r="V379" s="13"/>
      <c r="W379" s="199"/>
      <c r="X379" s="199"/>
      <c r="Y379" s="200"/>
      <c r="Z379" s="19"/>
      <c r="AA379" s="19"/>
      <c r="AB379" s="13"/>
      <c r="AC379" s="13"/>
      <c r="AD379" s="13"/>
      <c r="AE379" s="199"/>
      <c r="AF379" s="199"/>
      <c r="AG379" s="200"/>
      <c r="AH379" s="19"/>
      <c r="AI379" s="19"/>
      <c r="AJ379" s="13"/>
      <c r="AK379" s="13"/>
      <c r="AL379" s="13"/>
      <c r="AM379" s="199"/>
      <c r="AN379" s="199"/>
      <c r="AO379" s="200"/>
      <c r="AP379" s="19"/>
      <c r="AQ379" s="19"/>
      <c r="AR379" s="13"/>
      <c r="AS379" s="13"/>
      <c r="AT379" s="13"/>
      <c r="AU379" s="199"/>
      <c r="AV379" s="199"/>
      <c r="AW379" s="200"/>
      <c r="AX379" s="19"/>
      <c r="AY379" s="19"/>
      <c r="AZ379" s="13"/>
      <c r="BA379" s="13"/>
      <c r="BB379" s="13"/>
      <c r="BC379" s="199"/>
      <c r="BD379" s="199"/>
      <c r="BE379" s="200"/>
      <c r="BF379" s="19"/>
      <c r="BG379" s="19"/>
      <c r="BH379" s="13"/>
      <c r="BI379" s="13"/>
      <c r="BJ379" s="13"/>
      <c r="BK379" s="199"/>
      <c r="BL379" s="199"/>
      <c r="BM379" s="200"/>
      <c r="BN379" s="19"/>
      <c r="BO379" s="19"/>
      <c r="BP379" s="13"/>
      <c r="BQ379" s="13"/>
      <c r="BR379" s="13"/>
      <c r="BS379" s="199"/>
      <c r="BT379" s="199"/>
      <c r="BU379" s="200"/>
      <c r="BV379" s="19"/>
      <c r="BW379" s="19"/>
      <c r="BX379" s="13"/>
      <c r="BY379" s="13"/>
      <c r="BZ379" s="13"/>
      <c r="CA379" s="199"/>
      <c r="CB379" s="199"/>
      <c r="CC379" s="200"/>
      <c r="CD379" s="19"/>
      <c r="CE379" s="19"/>
      <c r="CF379" s="13"/>
      <c r="CG379" s="13"/>
      <c r="CH379" s="13"/>
      <c r="CI379" s="199"/>
      <c r="CJ379" s="199"/>
      <c r="CK379" s="200"/>
      <c r="CL379" s="19"/>
      <c r="CM379" s="19"/>
      <c r="CN379" s="13"/>
      <c r="CO379" s="13"/>
      <c r="CP379" s="13"/>
      <c r="CQ379" s="199"/>
      <c r="CR379" s="199"/>
      <c r="CS379" s="200"/>
      <c r="CT379" s="19"/>
      <c r="CU379" s="19"/>
      <c r="CV379" s="13"/>
      <c r="CW379" s="13"/>
      <c r="CX379" s="13"/>
      <c r="CY379" s="199"/>
      <c r="CZ379" s="199"/>
      <c r="DA379" s="200"/>
      <c r="DB379" s="19"/>
      <c r="DC379" s="19"/>
      <c r="DD379" s="13"/>
      <c r="DE379" s="13"/>
      <c r="DF379" s="13"/>
      <c r="DG379" s="199"/>
      <c r="DH379" s="199"/>
      <c r="DI379" s="200"/>
      <c r="DJ379" s="19"/>
      <c r="DK379" s="19"/>
      <c r="DL379" s="13"/>
      <c r="DM379" s="13"/>
      <c r="DN379" s="13"/>
      <c r="DO379" s="199"/>
      <c r="DP379" s="199"/>
      <c r="DQ379" s="200"/>
      <c r="DR379" s="19"/>
      <c r="DS379" s="19"/>
      <c r="DT379" s="13"/>
      <c r="DU379" s="13"/>
      <c r="DV379" s="13"/>
      <c r="DW379" s="199"/>
      <c r="DX379" s="199"/>
      <c r="DY379" s="200"/>
      <c r="DZ379" s="19"/>
      <c r="EA379" s="19"/>
      <c r="EB379" s="194"/>
      <c r="EC379" s="194"/>
      <c r="ED379" s="194"/>
      <c r="EE379" s="861"/>
      <c r="EF379" s="861"/>
      <c r="EG379" s="195"/>
      <c r="EH379" s="19"/>
      <c r="EI379" s="19"/>
      <c r="EJ379" s="13"/>
      <c r="EK379" s="13"/>
      <c r="EL379" s="13"/>
      <c r="EM379" s="199"/>
      <c r="EN379" s="199"/>
      <c r="EO379" s="200"/>
      <c r="EP379" s="19"/>
      <c r="EQ379" s="19"/>
    </row>
    <row r="380" spans="1:147" ht="37.5" customHeight="1">
      <c r="A380" s="19"/>
      <c r="B380" s="19"/>
      <c r="C380" s="19"/>
      <c r="D380" s="13"/>
      <c r="E380" s="13"/>
      <c r="F380" s="13"/>
      <c r="G380" s="199"/>
      <c r="H380" s="199"/>
      <c r="I380" s="200"/>
      <c r="J380" s="19"/>
      <c r="K380" s="19"/>
      <c r="L380" s="13"/>
      <c r="M380" s="13"/>
      <c r="N380" s="13"/>
      <c r="O380" s="199"/>
      <c r="P380" s="199"/>
      <c r="Q380" s="200"/>
      <c r="R380" s="19"/>
      <c r="S380" s="19"/>
      <c r="T380" s="13"/>
      <c r="U380" s="13"/>
      <c r="V380" s="13"/>
      <c r="W380" s="199"/>
      <c r="X380" s="199"/>
      <c r="Y380" s="200"/>
      <c r="Z380" s="19"/>
      <c r="AA380" s="19"/>
      <c r="AB380" s="13"/>
      <c r="AC380" s="13"/>
      <c r="AD380" s="13"/>
      <c r="AE380" s="199"/>
      <c r="AF380" s="199"/>
      <c r="AG380" s="200"/>
      <c r="AH380" s="19"/>
      <c r="AI380" s="19"/>
      <c r="AJ380" s="13"/>
      <c r="AK380" s="13"/>
      <c r="AL380" s="13"/>
      <c r="AM380" s="199"/>
      <c r="AN380" s="199"/>
      <c r="AO380" s="200"/>
      <c r="AP380" s="19"/>
      <c r="AQ380" s="19"/>
      <c r="AR380" s="13"/>
      <c r="AS380" s="13"/>
      <c r="AT380" s="13"/>
      <c r="AU380" s="199"/>
      <c r="AV380" s="199"/>
      <c r="AW380" s="200"/>
      <c r="AX380" s="19"/>
      <c r="AY380" s="19"/>
      <c r="AZ380" s="13"/>
      <c r="BA380" s="13"/>
      <c r="BB380" s="13"/>
      <c r="BC380" s="199"/>
      <c r="BD380" s="199"/>
      <c r="BE380" s="200"/>
      <c r="BF380" s="19"/>
      <c r="BG380" s="19"/>
      <c r="BH380" s="13"/>
      <c r="BI380" s="13"/>
      <c r="BJ380" s="13"/>
      <c r="BK380" s="199"/>
      <c r="BL380" s="199"/>
      <c r="BM380" s="200"/>
      <c r="BN380" s="19"/>
      <c r="BO380" s="19"/>
      <c r="BP380" s="13"/>
      <c r="BQ380" s="13"/>
      <c r="BR380" s="13"/>
      <c r="BS380" s="199"/>
      <c r="BT380" s="199"/>
      <c r="BU380" s="200"/>
      <c r="BV380" s="19"/>
      <c r="BW380" s="19"/>
      <c r="BX380" s="13"/>
      <c r="BY380" s="13"/>
      <c r="BZ380" s="13"/>
      <c r="CA380" s="199"/>
      <c r="CB380" s="199"/>
      <c r="CC380" s="200"/>
      <c r="CD380" s="19"/>
      <c r="CE380" s="19"/>
      <c r="CF380" s="13"/>
      <c r="CG380" s="13"/>
      <c r="CH380" s="13"/>
      <c r="CI380" s="199"/>
      <c r="CJ380" s="199"/>
      <c r="CK380" s="200"/>
      <c r="CL380" s="19"/>
      <c r="CM380" s="19"/>
      <c r="CN380" s="13"/>
      <c r="CO380" s="13"/>
      <c r="CP380" s="13"/>
      <c r="CQ380" s="199"/>
      <c r="CR380" s="199"/>
      <c r="CS380" s="200"/>
      <c r="CT380" s="19"/>
      <c r="CU380" s="19"/>
      <c r="CV380" s="13"/>
      <c r="CW380" s="13"/>
      <c r="CX380" s="13"/>
      <c r="CY380" s="199"/>
      <c r="CZ380" s="199"/>
      <c r="DA380" s="200"/>
      <c r="DB380" s="19"/>
      <c r="DC380" s="19"/>
      <c r="DD380" s="13"/>
      <c r="DE380" s="13"/>
      <c r="DF380" s="13"/>
      <c r="DG380" s="199"/>
      <c r="DH380" s="199"/>
      <c r="DI380" s="200"/>
      <c r="DJ380" s="19"/>
      <c r="DK380" s="19"/>
      <c r="DL380" s="13"/>
      <c r="DM380" s="13"/>
      <c r="DN380" s="13"/>
      <c r="DO380" s="199"/>
      <c r="DP380" s="199"/>
      <c r="DQ380" s="200"/>
      <c r="DR380" s="19"/>
      <c r="DS380" s="19"/>
      <c r="DT380" s="13"/>
      <c r="DU380" s="13"/>
      <c r="DV380" s="13"/>
      <c r="DW380" s="199"/>
      <c r="DX380" s="199"/>
      <c r="DY380" s="200"/>
      <c r="DZ380" s="19"/>
      <c r="EA380" s="19"/>
      <c r="EB380" s="194"/>
      <c r="EC380" s="194"/>
      <c r="ED380" s="194"/>
      <c r="EE380" s="861"/>
      <c r="EF380" s="861"/>
      <c r="EG380" s="195"/>
      <c r="EH380" s="19"/>
      <c r="EI380" s="19"/>
      <c r="EJ380" s="13"/>
      <c r="EK380" s="13"/>
      <c r="EL380" s="13"/>
      <c r="EM380" s="199"/>
      <c r="EN380" s="199"/>
      <c r="EO380" s="200"/>
      <c r="EP380" s="19"/>
      <c r="EQ380" s="19"/>
    </row>
    <row r="381" spans="1:147" ht="37.5" customHeight="1">
      <c r="A381" s="19"/>
      <c r="B381" s="19"/>
      <c r="C381" s="19"/>
      <c r="D381" s="13"/>
      <c r="E381" s="13"/>
      <c r="F381" s="13"/>
      <c r="G381" s="199"/>
      <c r="H381" s="199"/>
      <c r="I381" s="200"/>
      <c r="J381" s="19"/>
      <c r="K381" s="19"/>
      <c r="L381" s="13"/>
      <c r="M381" s="13"/>
      <c r="N381" s="13"/>
      <c r="O381" s="199"/>
      <c r="P381" s="199"/>
      <c r="Q381" s="200"/>
      <c r="R381" s="19"/>
      <c r="S381" s="19"/>
      <c r="T381" s="13"/>
      <c r="U381" s="13"/>
      <c r="V381" s="13"/>
      <c r="W381" s="199"/>
      <c r="X381" s="199"/>
      <c r="Y381" s="200"/>
      <c r="Z381" s="19"/>
      <c r="AA381" s="19"/>
      <c r="AB381" s="13"/>
      <c r="AC381" s="13"/>
      <c r="AD381" s="13"/>
      <c r="AE381" s="199"/>
      <c r="AF381" s="199"/>
      <c r="AG381" s="200"/>
      <c r="AH381" s="19"/>
      <c r="AI381" s="19"/>
      <c r="AJ381" s="13"/>
      <c r="AK381" s="13"/>
      <c r="AL381" s="13"/>
      <c r="AM381" s="199"/>
      <c r="AN381" s="199"/>
      <c r="AO381" s="200"/>
      <c r="AP381" s="19"/>
      <c r="AQ381" s="19"/>
      <c r="AR381" s="13"/>
      <c r="AS381" s="13"/>
      <c r="AT381" s="13"/>
      <c r="AU381" s="199"/>
      <c r="AV381" s="199"/>
      <c r="AW381" s="200"/>
      <c r="AX381" s="19"/>
      <c r="AY381" s="19"/>
      <c r="AZ381" s="13"/>
      <c r="BA381" s="13"/>
      <c r="BB381" s="13"/>
      <c r="BC381" s="199"/>
      <c r="BD381" s="199"/>
      <c r="BE381" s="200"/>
      <c r="BF381" s="19"/>
      <c r="BG381" s="19"/>
      <c r="BH381" s="13"/>
      <c r="BI381" s="13"/>
      <c r="BJ381" s="13"/>
      <c r="BK381" s="199"/>
      <c r="BL381" s="199"/>
      <c r="BM381" s="200"/>
      <c r="BN381" s="19"/>
      <c r="BO381" s="19"/>
      <c r="BP381" s="13"/>
      <c r="BQ381" s="13"/>
      <c r="BR381" s="13"/>
      <c r="BS381" s="199"/>
      <c r="BT381" s="199"/>
      <c r="BU381" s="200"/>
      <c r="BV381" s="19"/>
      <c r="BW381" s="19"/>
      <c r="BX381" s="13"/>
      <c r="BY381" s="13"/>
      <c r="BZ381" s="13"/>
      <c r="CA381" s="199"/>
      <c r="CB381" s="199"/>
      <c r="CC381" s="200"/>
      <c r="CD381" s="19"/>
      <c r="CE381" s="19"/>
      <c r="CF381" s="13"/>
      <c r="CG381" s="13"/>
      <c r="CH381" s="13"/>
      <c r="CI381" s="199"/>
      <c r="CJ381" s="199"/>
      <c r="CK381" s="200"/>
      <c r="CL381" s="19"/>
      <c r="CM381" s="19"/>
      <c r="CN381" s="13"/>
      <c r="CO381" s="13"/>
      <c r="CP381" s="13"/>
      <c r="CQ381" s="199"/>
      <c r="CR381" s="199"/>
      <c r="CS381" s="200"/>
      <c r="CT381" s="19"/>
      <c r="CU381" s="19"/>
      <c r="CV381" s="13"/>
      <c r="CW381" s="13"/>
      <c r="CX381" s="13"/>
      <c r="CY381" s="199"/>
      <c r="CZ381" s="199"/>
      <c r="DA381" s="200"/>
      <c r="DB381" s="19"/>
      <c r="DC381" s="19"/>
      <c r="DD381" s="13"/>
      <c r="DE381" s="13"/>
      <c r="DF381" s="13"/>
      <c r="DG381" s="199"/>
      <c r="DH381" s="199"/>
      <c r="DI381" s="200"/>
      <c r="DJ381" s="19"/>
      <c r="DK381" s="19"/>
      <c r="DL381" s="13"/>
      <c r="DM381" s="13"/>
      <c r="DN381" s="13"/>
      <c r="DO381" s="199"/>
      <c r="DP381" s="199"/>
      <c r="DQ381" s="200"/>
      <c r="DR381" s="19"/>
      <c r="DS381" s="19"/>
      <c r="DT381" s="13"/>
      <c r="DU381" s="13"/>
      <c r="DV381" s="13"/>
      <c r="DW381" s="199"/>
      <c r="DX381" s="199"/>
      <c r="DY381" s="200"/>
      <c r="DZ381" s="19"/>
      <c r="EA381" s="19"/>
      <c r="EB381" s="194"/>
      <c r="EC381" s="194"/>
      <c r="ED381" s="194"/>
      <c r="EE381" s="861"/>
      <c r="EF381" s="861"/>
      <c r="EG381" s="195"/>
      <c r="EH381" s="19"/>
      <c r="EI381" s="19"/>
      <c r="EJ381" s="13"/>
      <c r="EK381" s="13"/>
      <c r="EL381" s="13"/>
      <c r="EM381" s="199"/>
      <c r="EN381" s="199"/>
      <c r="EO381" s="200"/>
      <c r="EP381" s="19"/>
      <c r="EQ381" s="19"/>
    </row>
    <row r="382" spans="1:147" ht="37.5" customHeight="1">
      <c r="A382" s="19"/>
      <c r="B382" s="19"/>
      <c r="C382" s="19"/>
      <c r="D382" s="13"/>
      <c r="E382" s="13"/>
      <c r="F382" s="13"/>
      <c r="G382" s="199"/>
      <c r="H382" s="199"/>
      <c r="I382" s="200"/>
      <c r="J382" s="19"/>
      <c r="K382" s="19"/>
      <c r="L382" s="13"/>
      <c r="M382" s="13"/>
      <c r="N382" s="13"/>
      <c r="O382" s="199"/>
      <c r="P382" s="199"/>
      <c r="Q382" s="200"/>
      <c r="R382" s="19"/>
      <c r="S382" s="19"/>
      <c r="T382" s="13"/>
      <c r="U382" s="13"/>
      <c r="V382" s="13"/>
      <c r="W382" s="199"/>
      <c r="X382" s="199"/>
      <c r="Y382" s="200"/>
      <c r="Z382" s="19"/>
      <c r="AA382" s="19"/>
      <c r="AB382" s="13"/>
      <c r="AC382" s="13"/>
      <c r="AD382" s="13"/>
      <c r="AE382" s="199"/>
      <c r="AF382" s="199"/>
      <c r="AG382" s="200"/>
      <c r="AH382" s="19"/>
      <c r="AI382" s="19"/>
      <c r="AJ382" s="13"/>
      <c r="AK382" s="13"/>
      <c r="AL382" s="13"/>
      <c r="AM382" s="199"/>
      <c r="AN382" s="199"/>
      <c r="AO382" s="200"/>
      <c r="AP382" s="19"/>
      <c r="AQ382" s="19"/>
      <c r="AR382" s="13"/>
      <c r="AS382" s="13"/>
      <c r="AT382" s="13"/>
      <c r="AU382" s="199"/>
      <c r="AV382" s="199"/>
      <c r="AW382" s="200"/>
      <c r="AX382" s="19"/>
      <c r="AY382" s="19"/>
      <c r="AZ382" s="13"/>
      <c r="BA382" s="13"/>
      <c r="BB382" s="13"/>
      <c r="BC382" s="199"/>
      <c r="BD382" s="199"/>
      <c r="BE382" s="200"/>
      <c r="BF382" s="19"/>
      <c r="BG382" s="19"/>
      <c r="BH382" s="13"/>
      <c r="BI382" s="13"/>
      <c r="BJ382" s="13"/>
      <c r="BK382" s="199"/>
      <c r="BL382" s="199"/>
      <c r="BM382" s="200"/>
      <c r="BN382" s="19"/>
      <c r="BO382" s="19"/>
      <c r="BP382" s="13"/>
      <c r="BQ382" s="13"/>
      <c r="BR382" s="13"/>
      <c r="BS382" s="199"/>
      <c r="BT382" s="199"/>
      <c r="BU382" s="200"/>
      <c r="BV382" s="19"/>
      <c r="BW382" s="19"/>
      <c r="BX382" s="13"/>
      <c r="BY382" s="13"/>
      <c r="BZ382" s="13"/>
      <c r="CA382" s="199"/>
      <c r="CB382" s="199"/>
      <c r="CC382" s="200"/>
      <c r="CD382" s="19"/>
      <c r="CE382" s="19"/>
      <c r="CF382" s="13"/>
      <c r="CG382" s="13"/>
      <c r="CH382" s="13"/>
      <c r="CI382" s="199"/>
      <c r="CJ382" s="199"/>
      <c r="CK382" s="200"/>
      <c r="CL382" s="19"/>
      <c r="CM382" s="19"/>
      <c r="CN382" s="13"/>
      <c r="CO382" s="13"/>
      <c r="CP382" s="13"/>
      <c r="CQ382" s="199"/>
      <c r="CR382" s="199"/>
      <c r="CS382" s="200"/>
      <c r="CT382" s="19"/>
      <c r="CU382" s="19"/>
      <c r="CV382" s="13"/>
      <c r="CW382" s="13"/>
      <c r="CX382" s="13"/>
      <c r="CY382" s="199"/>
      <c r="CZ382" s="199"/>
      <c r="DA382" s="200"/>
      <c r="DB382" s="19"/>
      <c r="DC382" s="19"/>
      <c r="DD382" s="13"/>
      <c r="DE382" s="13"/>
      <c r="DF382" s="13"/>
      <c r="DG382" s="199"/>
      <c r="DH382" s="199"/>
      <c r="DI382" s="200"/>
      <c r="DJ382" s="19"/>
      <c r="DK382" s="19"/>
      <c r="DL382" s="13"/>
      <c r="DM382" s="13"/>
      <c r="DN382" s="13"/>
      <c r="DO382" s="199"/>
      <c r="DP382" s="199"/>
      <c r="DQ382" s="200"/>
      <c r="DR382" s="19"/>
      <c r="DS382" s="19"/>
      <c r="DT382" s="13"/>
      <c r="DU382" s="13"/>
      <c r="DV382" s="13"/>
      <c r="DW382" s="199"/>
      <c r="DX382" s="199"/>
      <c r="DY382" s="200"/>
      <c r="DZ382" s="19"/>
      <c r="EA382" s="19"/>
      <c r="EB382" s="194"/>
      <c r="EC382" s="194"/>
      <c r="ED382" s="194"/>
      <c r="EE382" s="861"/>
      <c r="EF382" s="861"/>
      <c r="EG382" s="195"/>
      <c r="EH382" s="19"/>
      <c r="EI382" s="19"/>
      <c r="EJ382" s="13"/>
      <c r="EK382" s="13"/>
      <c r="EL382" s="13"/>
      <c r="EM382" s="199"/>
      <c r="EN382" s="199"/>
      <c r="EO382" s="200"/>
      <c r="EP382" s="19"/>
      <c r="EQ382" s="19"/>
    </row>
    <row r="383" spans="1:147" ht="37.5" customHeight="1">
      <c r="A383" s="19"/>
      <c r="B383" s="19"/>
      <c r="C383" s="19"/>
      <c r="D383" s="13"/>
      <c r="E383" s="13"/>
      <c r="F383" s="13"/>
      <c r="G383" s="199"/>
      <c r="H383" s="199"/>
      <c r="I383" s="200"/>
      <c r="J383" s="19"/>
      <c r="K383" s="19"/>
      <c r="L383" s="13"/>
      <c r="M383" s="13"/>
      <c r="N383" s="13"/>
      <c r="O383" s="199"/>
      <c r="P383" s="199"/>
      <c r="Q383" s="200"/>
      <c r="R383" s="19"/>
      <c r="S383" s="19"/>
      <c r="T383" s="13"/>
      <c r="U383" s="13"/>
      <c r="V383" s="13"/>
      <c r="W383" s="199"/>
      <c r="X383" s="199"/>
      <c r="Y383" s="200"/>
      <c r="Z383" s="19"/>
      <c r="AA383" s="19"/>
      <c r="AB383" s="13"/>
      <c r="AC383" s="13"/>
      <c r="AD383" s="13"/>
      <c r="AE383" s="199"/>
      <c r="AF383" s="199"/>
      <c r="AG383" s="200"/>
      <c r="AH383" s="19"/>
      <c r="AI383" s="19"/>
      <c r="AJ383" s="13"/>
      <c r="AK383" s="13"/>
      <c r="AL383" s="13"/>
      <c r="AM383" s="199"/>
      <c r="AN383" s="199"/>
      <c r="AO383" s="200"/>
      <c r="AP383" s="19"/>
      <c r="AQ383" s="19"/>
      <c r="AR383" s="13"/>
      <c r="AS383" s="13"/>
      <c r="AT383" s="13"/>
      <c r="AU383" s="199"/>
      <c r="AV383" s="199"/>
      <c r="AW383" s="200"/>
      <c r="AX383" s="19"/>
      <c r="AY383" s="19"/>
      <c r="AZ383" s="13"/>
      <c r="BA383" s="13"/>
      <c r="BB383" s="13"/>
      <c r="BC383" s="199"/>
      <c r="BD383" s="199"/>
      <c r="BE383" s="200"/>
      <c r="BF383" s="19"/>
      <c r="BG383" s="19"/>
      <c r="BH383" s="13"/>
      <c r="BI383" s="13"/>
      <c r="BJ383" s="13"/>
      <c r="BK383" s="199"/>
      <c r="BL383" s="199"/>
      <c r="BM383" s="200"/>
      <c r="BN383" s="19"/>
      <c r="BO383" s="19"/>
      <c r="BP383" s="13"/>
      <c r="BQ383" s="13"/>
      <c r="BR383" s="13"/>
      <c r="BS383" s="199"/>
      <c r="BT383" s="199"/>
      <c r="BU383" s="200"/>
      <c r="BV383" s="19"/>
      <c r="BW383" s="19"/>
      <c r="BX383" s="13"/>
      <c r="BY383" s="13"/>
      <c r="BZ383" s="13"/>
      <c r="CA383" s="199"/>
      <c r="CB383" s="199"/>
      <c r="CC383" s="200"/>
      <c r="CD383" s="19"/>
      <c r="CE383" s="19"/>
      <c r="CF383" s="13"/>
      <c r="CG383" s="13"/>
      <c r="CH383" s="13"/>
      <c r="CI383" s="199"/>
      <c r="CJ383" s="199"/>
      <c r="CK383" s="200"/>
      <c r="CL383" s="19"/>
      <c r="CM383" s="19"/>
      <c r="CN383" s="13"/>
      <c r="CO383" s="13"/>
      <c r="CP383" s="13"/>
      <c r="CQ383" s="199"/>
      <c r="CR383" s="199"/>
      <c r="CS383" s="200"/>
      <c r="CT383" s="19"/>
      <c r="CU383" s="19"/>
      <c r="CV383" s="13"/>
      <c r="CW383" s="13"/>
      <c r="CX383" s="13"/>
      <c r="CY383" s="199"/>
      <c r="CZ383" s="199"/>
      <c r="DA383" s="200"/>
      <c r="DB383" s="19"/>
      <c r="DC383" s="19"/>
      <c r="DD383" s="13"/>
      <c r="DE383" s="13"/>
      <c r="DF383" s="13"/>
      <c r="DG383" s="199"/>
      <c r="DH383" s="199"/>
      <c r="DI383" s="200"/>
      <c r="DJ383" s="19"/>
      <c r="DK383" s="19"/>
      <c r="DL383" s="13"/>
      <c r="DM383" s="13"/>
      <c r="DN383" s="13"/>
      <c r="DO383" s="199"/>
      <c r="DP383" s="199"/>
      <c r="DQ383" s="200"/>
      <c r="DR383" s="19"/>
      <c r="DS383" s="19"/>
      <c r="DT383" s="13"/>
      <c r="DU383" s="13"/>
      <c r="DV383" s="13"/>
      <c r="DW383" s="199"/>
      <c r="DX383" s="199"/>
      <c r="DY383" s="200"/>
      <c r="DZ383" s="19"/>
      <c r="EA383" s="19"/>
      <c r="EB383" s="194"/>
      <c r="EC383" s="194"/>
      <c r="ED383" s="194"/>
      <c r="EE383" s="861"/>
      <c r="EF383" s="861"/>
      <c r="EG383" s="195"/>
      <c r="EH383" s="19"/>
      <c r="EI383" s="19"/>
      <c r="EJ383" s="13"/>
      <c r="EK383" s="13"/>
      <c r="EL383" s="13"/>
      <c r="EM383" s="199"/>
      <c r="EN383" s="199"/>
      <c r="EO383" s="200"/>
      <c r="EP383" s="19"/>
      <c r="EQ383" s="19"/>
    </row>
    <row r="384" spans="1:147" ht="37.5" customHeight="1">
      <c r="A384" s="19"/>
      <c r="B384" s="19"/>
      <c r="C384" s="19"/>
      <c r="D384" s="13"/>
      <c r="E384" s="13"/>
      <c r="F384" s="13"/>
      <c r="G384" s="199"/>
      <c r="H384" s="199"/>
      <c r="I384" s="200"/>
      <c r="J384" s="19"/>
      <c r="K384" s="19"/>
      <c r="L384" s="13"/>
      <c r="M384" s="13"/>
      <c r="N384" s="13"/>
      <c r="O384" s="199"/>
      <c r="P384" s="199"/>
      <c r="Q384" s="200"/>
      <c r="R384" s="19"/>
      <c r="S384" s="19"/>
      <c r="T384" s="13"/>
      <c r="U384" s="13"/>
      <c r="V384" s="13"/>
      <c r="W384" s="199"/>
      <c r="X384" s="199"/>
      <c r="Y384" s="200"/>
      <c r="Z384" s="19"/>
      <c r="AA384" s="19"/>
      <c r="AB384" s="13"/>
      <c r="AC384" s="13"/>
      <c r="AD384" s="13"/>
      <c r="AE384" s="199"/>
      <c r="AF384" s="199"/>
      <c r="AG384" s="200"/>
      <c r="AH384" s="19"/>
      <c r="AI384" s="19"/>
      <c r="AJ384" s="13"/>
      <c r="AK384" s="13"/>
      <c r="AL384" s="13"/>
      <c r="AM384" s="199"/>
      <c r="AN384" s="199"/>
      <c r="AO384" s="200"/>
      <c r="AP384" s="19"/>
      <c r="AQ384" s="19"/>
      <c r="AR384" s="13"/>
      <c r="AS384" s="13"/>
      <c r="AT384" s="13"/>
      <c r="AU384" s="199"/>
      <c r="AV384" s="199"/>
      <c r="AW384" s="200"/>
      <c r="AX384" s="19"/>
      <c r="AY384" s="19"/>
      <c r="AZ384" s="13"/>
      <c r="BA384" s="13"/>
      <c r="BB384" s="13"/>
      <c r="BC384" s="199"/>
      <c r="BD384" s="199"/>
      <c r="BE384" s="200"/>
      <c r="BF384" s="19"/>
      <c r="BG384" s="19"/>
      <c r="BH384" s="13"/>
      <c r="BI384" s="13"/>
      <c r="BJ384" s="13"/>
      <c r="BK384" s="199"/>
      <c r="BL384" s="199"/>
      <c r="BM384" s="200"/>
      <c r="BN384" s="19"/>
      <c r="BO384" s="19"/>
      <c r="BP384" s="13"/>
      <c r="BQ384" s="13"/>
      <c r="BR384" s="13"/>
      <c r="BS384" s="199"/>
      <c r="BT384" s="199"/>
      <c r="BU384" s="200"/>
      <c r="BV384" s="19"/>
      <c r="BW384" s="19"/>
      <c r="BX384" s="13"/>
      <c r="BY384" s="13"/>
      <c r="BZ384" s="13"/>
      <c r="CA384" s="199"/>
      <c r="CB384" s="199"/>
      <c r="CC384" s="200"/>
      <c r="CD384" s="19"/>
      <c r="CE384" s="19"/>
      <c r="CF384" s="13"/>
      <c r="CG384" s="13"/>
      <c r="CH384" s="13"/>
      <c r="CI384" s="199"/>
      <c r="CJ384" s="199"/>
      <c r="CK384" s="200"/>
      <c r="CL384" s="19"/>
      <c r="CM384" s="19"/>
      <c r="CN384" s="13"/>
      <c r="CO384" s="13"/>
      <c r="CP384" s="13"/>
      <c r="CQ384" s="199"/>
      <c r="CR384" s="199"/>
      <c r="CS384" s="200"/>
      <c r="CT384" s="19"/>
      <c r="CU384" s="19"/>
      <c r="CV384" s="13"/>
      <c r="CW384" s="13"/>
      <c r="CX384" s="13"/>
      <c r="CY384" s="199"/>
      <c r="CZ384" s="199"/>
      <c r="DA384" s="200"/>
      <c r="DB384" s="19"/>
      <c r="DC384" s="19"/>
      <c r="DD384" s="13"/>
      <c r="DE384" s="13"/>
      <c r="DF384" s="13"/>
      <c r="DG384" s="199"/>
      <c r="DH384" s="199"/>
      <c r="DI384" s="200"/>
      <c r="DJ384" s="19"/>
      <c r="DK384" s="19"/>
      <c r="DL384" s="13"/>
      <c r="DM384" s="13"/>
      <c r="DN384" s="13"/>
      <c r="DO384" s="199"/>
      <c r="DP384" s="199"/>
      <c r="DQ384" s="200"/>
      <c r="DR384" s="19"/>
      <c r="DS384" s="19"/>
      <c r="DT384" s="13"/>
      <c r="DU384" s="13"/>
      <c r="DV384" s="13"/>
      <c r="DW384" s="199"/>
      <c r="DX384" s="199"/>
      <c r="DY384" s="200"/>
      <c r="DZ384" s="19"/>
      <c r="EA384" s="19"/>
      <c r="EB384" s="194"/>
      <c r="EC384" s="194"/>
      <c r="ED384" s="194"/>
      <c r="EE384" s="861"/>
      <c r="EF384" s="861"/>
      <c r="EG384" s="195"/>
      <c r="EH384" s="19"/>
      <c r="EI384" s="19"/>
      <c r="EJ384" s="13"/>
      <c r="EK384" s="13"/>
      <c r="EL384" s="13"/>
      <c r="EM384" s="199"/>
      <c r="EN384" s="199"/>
      <c r="EO384" s="200"/>
      <c r="EP384" s="19"/>
      <c r="EQ384" s="19"/>
    </row>
    <row r="385" spans="1:147" ht="37.5" customHeight="1">
      <c r="A385" s="19"/>
      <c r="B385" s="19"/>
      <c r="C385" s="19"/>
      <c r="D385" s="13"/>
      <c r="E385" s="13"/>
      <c r="F385" s="13"/>
      <c r="G385" s="199"/>
      <c r="H385" s="199"/>
      <c r="I385" s="200"/>
      <c r="J385" s="19"/>
      <c r="K385" s="19"/>
      <c r="L385" s="13"/>
      <c r="M385" s="13"/>
      <c r="N385" s="13"/>
      <c r="O385" s="199"/>
      <c r="P385" s="199"/>
      <c r="Q385" s="200"/>
      <c r="R385" s="19"/>
      <c r="S385" s="19"/>
      <c r="T385" s="13"/>
      <c r="U385" s="13"/>
      <c r="V385" s="13"/>
      <c r="W385" s="199"/>
      <c r="X385" s="199"/>
      <c r="Y385" s="200"/>
      <c r="Z385" s="19"/>
      <c r="AA385" s="19"/>
      <c r="AB385" s="13"/>
      <c r="AC385" s="13"/>
      <c r="AD385" s="13"/>
      <c r="AE385" s="199"/>
      <c r="AF385" s="199"/>
      <c r="AG385" s="200"/>
      <c r="AH385" s="19"/>
      <c r="AI385" s="19"/>
      <c r="AJ385" s="13"/>
      <c r="AK385" s="13"/>
      <c r="AL385" s="13"/>
      <c r="AM385" s="199"/>
      <c r="AN385" s="199"/>
      <c r="AO385" s="200"/>
      <c r="AP385" s="19"/>
      <c r="AQ385" s="19"/>
      <c r="AR385" s="13"/>
      <c r="AS385" s="13"/>
      <c r="AT385" s="13"/>
      <c r="AU385" s="199"/>
      <c r="AV385" s="199"/>
      <c r="AW385" s="200"/>
      <c r="AX385" s="19"/>
      <c r="AY385" s="19"/>
      <c r="AZ385" s="13"/>
      <c r="BA385" s="13"/>
      <c r="BB385" s="13"/>
      <c r="BC385" s="199"/>
      <c r="BD385" s="199"/>
      <c r="BE385" s="200"/>
      <c r="BF385" s="19"/>
      <c r="BG385" s="19"/>
      <c r="BH385" s="13"/>
      <c r="BI385" s="13"/>
      <c r="BJ385" s="13"/>
      <c r="BK385" s="199"/>
      <c r="BL385" s="199"/>
      <c r="BM385" s="200"/>
      <c r="BN385" s="19"/>
      <c r="BO385" s="19"/>
      <c r="BP385" s="13"/>
      <c r="BQ385" s="13"/>
      <c r="BR385" s="13"/>
      <c r="BS385" s="199"/>
      <c r="BT385" s="199"/>
      <c r="BU385" s="200"/>
      <c r="BV385" s="19"/>
      <c r="BW385" s="19"/>
      <c r="BX385" s="13"/>
      <c r="BY385" s="13"/>
      <c r="BZ385" s="13"/>
      <c r="CA385" s="199"/>
      <c r="CB385" s="199"/>
      <c r="CC385" s="200"/>
      <c r="CD385" s="19"/>
      <c r="CE385" s="19"/>
      <c r="CF385" s="13"/>
      <c r="CG385" s="13"/>
      <c r="CH385" s="13"/>
      <c r="CI385" s="199"/>
      <c r="CJ385" s="199"/>
      <c r="CK385" s="200"/>
      <c r="CL385" s="19"/>
      <c r="CM385" s="19"/>
      <c r="CN385" s="13"/>
      <c r="CO385" s="13"/>
      <c r="CP385" s="13"/>
      <c r="CQ385" s="199"/>
      <c r="CR385" s="199"/>
      <c r="CS385" s="200"/>
      <c r="CT385" s="19"/>
      <c r="CU385" s="19"/>
      <c r="CV385" s="13"/>
      <c r="CW385" s="13"/>
      <c r="CX385" s="13"/>
      <c r="CY385" s="199"/>
      <c r="CZ385" s="199"/>
      <c r="DA385" s="200"/>
      <c r="DB385" s="19"/>
      <c r="DC385" s="19"/>
      <c r="DD385" s="13"/>
      <c r="DE385" s="13"/>
      <c r="DF385" s="13"/>
      <c r="DG385" s="199"/>
      <c r="DH385" s="199"/>
      <c r="DI385" s="200"/>
      <c r="DJ385" s="19"/>
      <c r="DK385" s="19"/>
      <c r="DL385" s="13"/>
      <c r="DM385" s="13"/>
      <c r="DN385" s="13"/>
      <c r="DO385" s="199"/>
      <c r="DP385" s="199"/>
      <c r="DQ385" s="200"/>
      <c r="DR385" s="19"/>
      <c r="DS385" s="19"/>
      <c r="DT385" s="13"/>
      <c r="DU385" s="13"/>
      <c r="DV385" s="13"/>
      <c r="DW385" s="199"/>
      <c r="DX385" s="199"/>
      <c r="DY385" s="200"/>
      <c r="DZ385" s="19"/>
      <c r="EA385" s="19"/>
      <c r="EB385" s="194"/>
      <c r="EC385" s="194"/>
      <c r="ED385" s="194"/>
      <c r="EE385" s="861"/>
      <c r="EF385" s="861"/>
      <c r="EG385" s="195"/>
      <c r="EH385" s="19"/>
      <c r="EI385" s="19"/>
      <c r="EJ385" s="13"/>
      <c r="EK385" s="13"/>
      <c r="EL385" s="13"/>
      <c r="EM385" s="199"/>
      <c r="EN385" s="199"/>
      <c r="EO385" s="200"/>
      <c r="EP385" s="19"/>
      <c r="EQ385" s="19"/>
    </row>
    <row r="386" spans="1:147" ht="37.5" customHeight="1">
      <c r="A386" s="19"/>
      <c r="B386" s="19"/>
      <c r="C386" s="19"/>
      <c r="D386" s="13"/>
      <c r="E386" s="13"/>
      <c r="F386" s="13"/>
      <c r="G386" s="199"/>
      <c r="H386" s="199"/>
      <c r="I386" s="200"/>
      <c r="J386" s="19"/>
      <c r="K386" s="19"/>
      <c r="L386" s="13"/>
      <c r="M386" s="13"/>
      <c r="N386" s="13"/>
      <c r="O386" s="199"/>
      <c r="P386" s="199"/>
      <c r="Q386" s="200"/>
      <c r="R386" s="19"/>
      <c r="S386" s="19"/>
      <c r="T386" s="13"/>
      <c r="U386" s="13"/>
      <c r="V386" s="13"/>
      <c r="W386" s="199"/>
      <c r="X386" s="199"/>
      <c r="Y386" s="200"/>
      <c r="Z386" s="19"/>
      <c r="AA386" s="19"/>
      <c r="AB386" s="13"/>
      <c r="AC386" s="13"/>
      <c r="AD386" s="13"/>
      <c r="AE386" s="199"/>
      <c r="AF386" s="199"/>
      <c r="AG386" s="200"/>
      <c r="AH386" s="19"/>
      <c r="AI386" s="19"/>
      <c r="AJ386" s="13"/>
      <c r="AK386" s="13"/>
      <c r="AL386" s="13"/>
      <c r="AM386" s="199"/>
      <c r="AN386" s="199"/>
      <c r="AO386" s="200"/>
      <c r="AP386" s="19"/>
      <c r="AQ386" s="19"/>
      <c r="AR386" s="13"/>
      <c r="AS386" s="13"/>
      <c r="AT386" s="13"/>
      <c r="AU386" s="199"/>
      <c r="AV386" s="199"/>
      <c r="AW386" s="200"/>
      <c r="AX386" s="19"/>
      <c r="AY386" s="19"/>
      <c r="AZ386" s="13"/>
      <c r="BA386" s="13"/>
      <c r="BB386" s="13"/>
      <c r="BC386" s="199"/>
      <c r="BD386" s="199"/>
      <c r="BE386" s="200"/>
      <c r="BF386" s="19"/>
      <c r="BG386" s="19"/>
      <c r="BH386" s="13"/>
      <c r="BI386" s="13"/>
      <c r="BJ386" s="13"/>
      <c r="BK386" s="199"/>
      <c r="BL386" s="199"/>
      <c r="BM386" s="200"/>
      <c r="BN386" s="19"/>
      <c r="BO386" s="19"/>
      <c r="BP386" s="13"/>
      <c r="BQ386" s="13"/>
      <c r="BR386" s="13"/>
      <c r="BS386" s="199"/>
      <c r="BT386" s="199"/>
      <c r="BU386" s="200"/>
      <c r="BV386" s="19"/>
      <c r="BW386" s="19"/>
      <c r="BX386" s="13"/>
      <c r="BY386" s="13"/>
      <c r="BZ386" s="13"/>
      <c r="CA386" s="199"/>
      <c r="CB386" s="199"/>
      <c r="CC386" s="200"/>
      <c r="CD386" s="19"/>
      <c r="CE386" s="19"/>
      <c r="CF386" s="13"/>
      <c r="CG386" s="13"/>
      <c r="CH386" s="13"/>
      <c r="CI386" s="199"/>
      <c r="CJ386" s="199"/>
      <c r="CK386" s="200"/>
      <c r="CL386" s="19"/>
      <c r="CM386" s="19"/>
      <c r="CN386" s="13"/>
      <c r="CO386" s="13"/>
      <c r="CP386" s="13"/>
      <c r="CQ386" s="199"/>
      <c r="CR386" s="199"/>
      <c r="CS386" s="200"/>
      <c r="CT386" s="19"/>
      <c r="CU386" s="19"/>
      <c r="CV386" s="13"/>
      <c r="CW386" s="13"/>
      <c r="CX386" s="13"/>
      <c r="CY386" s="199"/>
      <c r="CZ386" s="199"/>
      <c r="DA386" s="200"/>
      <c r="DB386" s="19"/>
      <c r="DC386" s="19"/>
      <c r="DD386" s="13"/>
      <c r="DE386" s="13"/>
      <c r="DF386" s="13"/>
      <c r="DG386" s="199"/>
      <c r="DH386" s="199"/>
      <c r="DI386" s="200"/>
      <c r="DJ386" s="19"/>
      <c r="DK386" s="19"/>
      <c r="DL386" s="13"/>
      <c r="DM386" s="13"/>
      <c r="DN386" s="13"/>
      <c r="DO386" s="199"/>
      <c r="DP386" s="199"/>
      <c r="DQ386" s="200"/>
      <c r="DR386" s="19"/>
      <c r="DS386" s="19"/>
      <c r="DT386" s="13"/>
      <c r="DU386" s="13"/>
      <c r="DV386" s="13"/>
      <c r="DW386" s="199"/>
      <c r="DX386" s="199"/>
      <c r="DY386" s="200"/>
      <c r="DZ386" s="19"/>
      <c r="EA386" s="19"/>
      <c r="EB386" s="194"/>
      <c r="EC386" s="194"/>
      <c r="ED386" s="194"/>
      <c r="EE386" s="861"/>
      <c r="EF386" s="861"/>
      <c r="EG386" s="195"/>
      <c r="EH386" s="19"/>
      <c r="EI386" s="19"/>
      <c r="EJ386" s="13"/>
      <c r="EK386" s="13"/>
      <c r="EL386" s="13"/>
      <c r="EM386" s="199"/>
      <c r="EN386" s="199"/>
      <c r="EO386" s="200"/>
      <c r="EP386" s="19"/>
      <c r="EQ386" s="19"/>
    </row>
    <row r="387" spans="1:147" ht="37.5" customHeight="1">
      <c r="A387" s="19"/>
      <c r="B387" s="19"/>
      <c r="C387" s="19"/>
      <c r="D387" s="13"/>
      <c r="E387" s="13"/>
      <c r="F387" s="13"/>
      <c r="G387" s="199"/>
      <c r="H387" s="199"/>
      <c r="I387" s="200"/>
      <c r="J387" s="19"/>
      <c r="K387" s="19"/>
      <c r="L387" s="13"/>
      <c r="M387" s="13"/>
      <c r="N387" s="13"/>
      <c r="O387" s="199"/>
      <c r="P387" s="199"/>
      <c r="Q387" s="200"/>
      <c r="R387" s="19"/>
      <c r="S387" s="19"/>
      <c r="T387" s="13"/>
      <c r="U387" s="13"/>
      <c r="V387" s="13"/>
      <c r="W387" s="199"/>
      <c r="X387" s="199"/>
      <c r="Y387" s="200"/>
      <c r="Z387" s="19"/>
      <c r="AA387" s="19"/>
      <c r="AB387" s="13"/>
      <c r="AC387" s="13"/>
      <c r="AD387" s="13"/>
      <c r="AE387" s="199"/>
      <c r="AF387" s="199"/>
      <c r="AG387" s="200"/>
      <c r="AH387" s="19"/>
      <c r="AI387" s="19"/>
      <c r="AJ387" s="13"/>
      <c r="AK387" s="13"/>
      <c r="AL387" s="13"/>
      <c r="AM387" s="199"/>
      <c r="AN387" s="199"/>
      <c r="AO387" s="200"/>
      <c r="AP387" s="19"/>
      <c r="AQ387" s="19"/>
      <c r="AR387" s="13"/>
      <c r="AS387" s="13"/>
      <c r="AT387" s="13"/>
      <c r="AU387" s="199"/>
      <c r="AV387" s="199"/>
      <c r="AW387" s="200"/>
      <c r="AX387" s="19"/>
      <c r="AY387" s="19"/>
      <c r="AZ387" s="13"/>
      <c r="BA387" s="13"/>
      <c r="BB387" s="13"/>
      <c r="BC387" s="199"/>
      <c r="BD387" s="199"/>
      <c r="BE387" s="200"/>
      <c r="BF387" s="19"/>
      <c r="BG387" s="19"/>
      <c r="BH387" s="13"/>
      <c r="BI387" s="13"/>
      <c r="BJ387" s="13"/>
      <c r="BK387" s="199"/>
      <c r="BL387" s="199"/>
      <c r="BM387" s="200"/>
      <c r="BN387" s="19"/>
      <c r="BO387" s="19"/>
      <c r="BP387" s="13"/>
      <c r="BQ387" s="13"/>
      <c r="BR387" s="13"/>
      <c r="BS387" s="199"/>
      <c r="BT387" s="199"/>
      <c r="BU387" s="200"/>
      <c r="BV387" s="19"/>
      <c r="BW387" s="19"/>
      <c r="BX387" s="13"/>
      <c r="BY387" s="13"/>
      <c r="BZ387" s="13"/>
      <c r="CA387" s="199"/>
      <c r="CB387" s="199"/>
      <c r="CC387" s="200"/>
      <c r="CD387" s="19"/>
      <c r="CE387" s="19"/>
      <c r="CF387" s="13"/>
      <c r="CG387" s="13"/>
      <c r="CH387" s="13"/>
      <c r="CI387" s="199"/>
      <c r="CJ387" s="199"/>
      <c r="CK387" s="200"/>
      <c r="CL387" s="19"/>
      <c r="CM387" s="19"/>
      <c r="CN387" s="13"/>
      <c r="CO387" s="13"/>
      <c r="CP387" s="13"/>
      <c r="CQ387" s="199"/>
      <c r="CR387" s="199"/>
      <c r="CS387" s="200"/>
      <c r="CT387" s="19"/>
      <c r="CU387" s="19"/>
      <c r="CV387" s="13"/>
      <c r="CW387" s="13"/>
      <c r="CX387" s="13"/>
      <c r="CY387" s="199"/>
      <c r="CZ387" s="199"/>
      <c r="DA387" s="200"/>
      <c r="DB387" s="19"/>
      <c r="DC387" s="19"/>
      <c r="DD387" s="13"/>
      <c r="DE387" s="13"/>
      <c r="DF387" s="13"/>
      <c r="DG387" s="199"/>
      <c r="DH387" s="199"/>
      <c r="DI387" s="200"/>
      <c r="DJ387" s="19"/>
      <c r="DK387" s="19"/>
      <c r="DL387" s="13"/>
      <c r="DM387" s="13"/>
      <c r="DN387" s="13"/>
      <c r="DO387" s="199"/>
      <c r="DP387" s="199"/>
      <c r="DQ387" s="200"/>
      <c r="DR387" s="19"/>
      <c r="DS387" s="19"/>
      <c r="DT387" s="13"/>
      <c r="DU387" s="13"/>
      <c r="DV387" s="13"/>
      <c r="DW387" s="199"/>
      <c r="DX387" s="199"/>
      <c r="DY387" s="200"/>
      <c r="DZ387" s="19"/>
      <c r="EA387" s="19"/>
      <c r="EB387" s="194"/>
      <c r="EC387" s="194"/>
      <c r="ED387" s="194"/>
      <c r="EE387" s="861"/>
      <c r="EF387" s="861"/>
      <c r="EG387" s="195"/>
      <c r="EH387" s="19"/>
      <c r="EI387" s="19"/>
      <c r="EJ387" s="13"/>
      <c r="EK387" s="13"/>
      <c r="EL387" s="13"/>
      <c r="EM387" s="199"/>
      <c r="EN387" s="199"/>
      <c r="EO387" s="200"/>
      <c r="EP387" s="19"/>
      <c r="EQ387" s="19"/>
    </row>
    <row r="388" spans="1:147" ht="37.5" customHeight="1">
      <c r="A388" s="19"/>
      <c r="B388" s="19"/>
      <c r="C388" s="19"/>
      <c r="D388" s="13"/>
      <c r="E388" s="13"/>
      <c r="F388" s="13"/>
      <c r="G388" s="199"/>
      <c r="H388" s="199"/>
      <c r="I388" s="200"/>
      <c r="J388" s="19"/>
      <c r="K388" s="19"/>
      <c r="L388" s="13"/>
      <c r="M388" s="13"/>
      <c r="N388" s="13"/>
      <c r="O388" s="199"/>
      <c r="P388" s="199"/>
      <c r="Q388" s="200"/>
      <c r="R388" s="19"/>
      <c r="S388" s="19"/>
      <c r="T388" s="13"/>
      <c r="U388" s="13"/>
      <c r="V388" s="13"/>
      <c r="W388" s="199"/>
      <c r="X388" s="199"/>
      <c r="Y388" s="200"/>
      <c r="Z388" s="19"/>
      <c r="AA388" s="19"/>
      <c r="AB388" s="13"/>
      <c r="AC388" s="13"/>
      <c r="AD388" s="13"/>
      <c r="AE388" s="199"/>
      <c r="AF388" s="199"/>
      <c r="AG388" s="200"/>
      <c r="AH388" s="19"/>
      <c r="AI388" s="19"/>
      <c r="AJ388" s="13"/>
      <c r="AK388" s="13"/>
      <c r="AL388" s="13"/>
      <c r="AM388" s="199"/>
      <c r="AN388" s="199"/>
      <c r="AO388" s="200"/>
      <c r="AP388" s="19"/>
      <c r="AQ388" s="19"/>
      <c r="AR388" s="13"/>
      <c r="AS388" s="13"/>
      <c r="AT388" s="13"/>
      <c r="AU388" s="199"/>
      <c r="AV388" s="199"/>
      <c r="AW388" s="200"/>
      <c r="AX388" s="19"/>
      <c r="AY388" s="19"/>
      <c r="AZ388" s="13"/>
      <c r="BA388" s="13"/>
      <c r="BB388" s="13"/>
      <c r="BC388" s="199"/>
      <c r="BD388" s="199"/>
      <c r="BE388" s="200"/>
      <c r="BF388" s="19"/>
      <c r="BG388" s="19"/>
      <c r="BH388" s="13"/>
      <c r="BI388" s="13"/>
      <c r="BJ388" s="13"/>
      <c r="BK388" s="199"/>
      <c r="BL388" s="199"/>
      <c r="BM388" s="200"/>
      <c r="BN388" s="19"/>
      <c r="BO388" s="19"/>
      <c r="BP388" s="13"/>
      <c r="BQ388" s="13"/>
      <c r="BR388" s="13"/>
      <c r="BS388" s="199"/>
      <c r="BT388" s="199"/>
      <c r="BU388" s="200"/>
      <c r="BV388" s="19"/>
      <c r="BW388" s="19"/>
      <c r="BX388" s="13"/>
      <c r="BY388" s="13"/>
      <c r="BZ388" s="13"/>
      <c r="CA388" s="199"/>
      <c r="CB388" s="199"/>
      <c r="CC388" s="200"/>
      <c r="CD388" s="19"/>
      <c r="CE388" s="19"/>
      <c r="CF388" s="13"/>
      <c r="CG388" s="13"/>
      <c r="CH388" s="13"/>
      <c r="CI388" s="199"/>
      <c r="CJ388" s="199"/>
      <c r="CK388" s="200"/>
      <c r="CL388" s="19"/>
      <c r="CM388" s="19"/>
      <c r="CN388" s="13"/>
      <c r="CO388" s="13"/>
      <c r="CP388" s="13"/>
      <c r="CQ388" s="199"/>
      <c r="CR388" s="199"/>
      <c r="CS388" s="200"/>
      <c r="CT388" s="19"/>
      <c r="CU388" s="19"/>
      <c r="CV388" s="13"/>
      <c r="CW388" s="13"/>
      <c r="CX388" s="13"/>
      <c r="CY388" s="199"/>
      <c r="CZ388" s="199"/>
      <c r="DA388" s="200"/>
      <c r="DB388" s="19"/>
      <c r="DC388" s="19"/>
      <c r="DD388" s="13"/>
      <c r="DE388" s="13"/>
      <c r="DF388" s="13"/>
      <c r="DG388" s="199"/>
      <c r="DH388" s="199"/>
      <c r="DI388" s="200"/>
      <c r="DJ388" s="19"/>
      <c r="DK388" s="19"/>
      <c r="DL388" s="13"/>
      <c r="DM388" s="13"/>
      <c r="DN388" s="13"/>
      <c r="DO388" s="199"/>
      <c r="DP388" s="199"/>
      <c r="DQ388" s="200"/>
      <c r="DR388" s="19"/>
      <c r="DS388" s="19"/>
      <c r="DT388" s="13"/>
      <c r="DU388" s="13"/>
      <c r="DV388" s="13"/>
      <c r="DW388" s="199"/>
      <c r="DX388" s="199"/>
      <c r="DY388" s="200"/>
      <c r="DZ388" s="19"/>
      <c r="EA388" s="19"/>
      <c r="EB388" s="194"/>
      <c r="EC388" s="194"/>
      <c r="ED388" s="194"/>
      <c r="EE388" s="861"/>
      <c r="EF388" s="861"/>
      <c r="EG388" s="195"/>
      <c r="EH388" s="19"/>
      <c r="EI388" s="19"/>
      <c r="EJ388" s="13"/>
      <c r="EK388" s="13"/>
      <c r="EL388" s="13"/>
      <c r="EM388" s="199"/>
      <c r="EN388" s="199"/>
      <c r="EO388" s="200"/>
      <c r="EP388" s="19"/>
      <c r="EQ388" s="19"/>
    </row>
    <row r="389" spans="1:147" ht="37.5" customHeight="1">
      <c r="A389" s="19"/>
      <c r="B389" s="19"/>
      <c r="C389" s="19"/>
      <c r="D389" s="13"/>
      <c r="E389" s="13"/>
      <c r="F389" s="13"/>
      <c r="G389" s="199"/>
      <c r="H389" s="199"/>
      <c r="I389" s="200"/>
      <c r="J389" s="19"/>
      <c r="K389" s="19"/>
      <c r="L389" s="13"/>
      <c r="M389" s="13"/>
      <c r="N389" s="13"/>
      <c r="O389" s="199"/>
      <c r="P389" s="199"/>
      <c r="Q389" s="200"/>
      <c r="R389" s="19"/>
      <c r="S389" s="19"/>
      <c r="T389" s="13"/>
      <c r="U389" s="13"/>
      <c r="V389" s="13"/>
      <c r="W389" s="199"/>
      <c r="X389" s="199"/>
      <c r="Y389" s="200"/>
      <c r="Z389" s="19"/>
      <c r="AA389" s="19"/>
      <c r="AB389" s="13"/>
      <c r="AC389" s="13"/>
      <c r="AD389" s="13"/>
      <c r="AE389" s="199"/>
      <c r="AF389" s="199"/>
      <c r="AG389" s="200"/>
      <c r="AH389" s="19"/>
      <c r="AI389" s="19"/>
      <c r="AJ389" s="13"/>
      <c r="AK389" s="13"/>
      <c r="AL389" s="13"/>
      <c r="AM389" s="199"/>
      <c r="AN389" s="199"/>
      <c r="AO389" s="200"/>
      <c r="AP389" s="19"/>
      <c r="AQ389" s="19"/>
      <c r="AR389" s="13"/>
      <c r="AS389" s="13"/>
      <c r="AT389" s="13"/>
      <c r="AU389" s="199"/>
      <c r="AV389" s="199"/>
      <c r="AW389" s="200"/>
      <c r="AX389" s="19"/>
      <c r="AY389" s="19"/>
      <c r="AZ389" s="13"/>
      <c r="BA389" s="13"/>
      <c r="BB389" s="13"/>
      <c r="BC389" s="199"/>
      <c r="BD389" s="199"/>
      <c r="BE389" s="200"/>
      <c r="BF389" s="19"/>
      <c r="BG389" s="19"/>
      <c r="BH389" s="13"/>
      <c r="BI389" s="13"/>
      <c r="BJ389" s="13"/>
      <c r="BK389" s="199"/>
      <c r="BL389" s="199"/>
      <c r="BM389" s="200"/>
      <c r="BN389" s="19"/>
      <c r="BO389" s="19"/>
      <c r="BP389" s="13"/>
      <c r="BQ389" s="13"/>
      <c r="BR389" s="13"/>
      <c r="BS389" s="199"/>
      <c r="BT389" s="199"/>
      <c r="BU389" s="200"/>
      <c r="BV389" s="19"/>
      <c r="BW389" s="19"/>
      <c r="BX389" s="13"/>
      <c r="BY389" s="13"/>
      <c r="BZ389" s="13"/>
      <c r="CA389" s="199"/>
      <c r="CB389" s="199"/>
      <c r="CC389" s="200"/>
      <c r="CD389" s="19"/>
      <c r="CE389" s="19"/>
      <c r="CF389" s="13"/>
      <c r="CG389" s="13"/>
      <c r="CH389" s="13"/>
      <c r="CI389" s="199"/>
      <c r="CJ389" s="199"/>
      <c r="CK389" s="200"/>
      <c r="CL389" s="19"/>
      <c r="CM389" s="19"/>
      <c r="CN389" s="13"/>
      <c r="CO389" s="13"/>
      <c r="CP389" s="13"/>
      <c r="CQ389" s="199"/>
      <c r="CR389" s="199"/>
      <c r="CS389" s="200"/>
      <c r="CT389" s="19"/>
      <c r="CU389" s="19"/>
      <c r="CV389" s="13"/>
      <c r="CW389" s="13"/>
      <c r="CX389" s="13"/>
      <c r="CY389" s="199"/>
      <c r="CZ389" s="199"/>
      <c r="DA389" s="200"/>
      <c r="DB389" s="19"/>
      <c r="DC389" s="19"/>
      <c r="DD389" s="13"/>
      <c r="DE389" s="13"/>
      <c r="DF389" s="13"/>
      <c r="DG389" s="199"/>
      <c r="DH389" s="199"/>
      <c r="DI389" s="200"/>
      <c r="DJ389" s="19"/>
      <c r="DK389" s="19"/>
      <c r="DL389" s="13"/>
      <c r="DM389" s="13"/>
      <c r="DN389" s="13"/>
      <c r="DO389" s="199"/>
      <c r="DP389" s="199"/>
      <c r="DQ389" s="200"/>
      <c r="DR389" s="19"/>
      <c r="DS389" s="19"/>
      <c r="DT389" s="13"/>
      <c r="DU389" s="13"/>
      <c r="DV389" s="13"/>
      <c r="DW389" s="199"/>
      <c r="DX389" s="199"/>
      <c r="DY389" s="200"/>
      <c r="DZ389" s="19"/>
      <c r="EA389" s="19"/>
      <c r="EB389" s="194"/>
      <c r="EC389" s="194"/>
      <c r="ED389" s="194"/>
      <c r="EE389" s="861"/>
      <c r="EF389" s="861"/>
      <c r="EG389" s="195"/>
      <c r="EH389" s="19"/>
      <c r="EI389" s="19"/>
      <c r="EJ389" s="13"/>
      <c r="EK389" s="13"/>
      <c r="EL389" s="13"/>
      <c r="EM389" s="199"/>
      <c r="EN389" s="199"/>
      <c r="EO389" s="200"/>
      <c r="EP389" s="19"/>
      <c r="EQ389" s="19"/>
    </row>
    <row r="390" spans="1:147" ht="37.5" customHeight="1">
      <c r="A390" s="19"/>
      <c r="B390" s="19"/>
      <c r="C390" s="19"/>
      <c r="D390" s="13"/>
      <c r="E390" s="13"/>
      <c r="F390" s="13"/>
      <c r="G390" s="199"/>
      <c r="H390" s="199"/>
      <c r="I390" s="200"/>
      <c r="J390" s="19"/>
      <c r="K390" s="19"/>
      <c r="L390" s="13"/>
      <c r="M390" s="13"/>
      <c r="N390" s="13"/>
      <c r="O390" s="199"/>
      <c r="P390" s="199"/>
      <c r="Q390" s="200"/>
      <c r="R390" s="19"/>
      <c r="S390" s="19"/>
      <c r="T390" s="13"/>
      <c r="U390" s="13"/>
      <c r="V390" s="13"/>
      <c r="W390" s="199"/>
      <c r="X390" s="199"/>
      <c r="Y390" s="200"/>
      <c r="Z390" s="19"/>
      <c r="AA390" s="19"/>
      <c r="AB390" s="13"/>
      <c r="AC390" s="13"/>
      <c r="AD390" s="13"/>
      <c r="AE390" s="199"/>
      <c r="AF390" s="199"/>
      <c r="AG390" s="200"/>
      <c r="AH390" s="19"/>
      <c r="AI390" s="19"/>
      <c r="AJ390" s="13"/>
      <c r="AK390" s="13"/>
      <c r="AL390" s="13"/>
      <c r="AM390" s="199"/>
      <c r="AN390" s="199"/>
      <c r="AO390" s="200"/>
      <c r="AP390" s="19"/>
      <c r="AQ390" s="19"/>
      <c r="AR390" s="13"/>
      <c r="AS390" s="13"/>
      <c r="AT390" s="13"/>
      <c r="AU390" s="199"/>
      <c r="AV390" s="199"/>
      <c r="AW390" s="200"/>
      <c r="AX390" s="19"/>
      <c r="AY390" s="19"/>
      <c r="AZ390" s="13"/>
      <c r="BA390" s="13"/>
      <c r="BB390" s="13"/>
      <c r="BC390" s="199"/>
      <c r="BD390" s="199"/>
      <c r="BE390" s="200"/>
      <c r="BF390" s="19"/>
      <c r="BG390" s="19"/>
      <c r="BH390" s="13"/>
      <c r="BI390" s="13"/>
      <c r="BJ390" s="13"/>
      <c r="BK390" s="199"/>
      <c r="BL390" s="199"/>
      <c r="BM390" s="200"/>
      <c r="BN390" s="19"/>
      <c r="BO390" s="19"/>
      <c r="BP390" s="13"/>
      <c r="BQ390" s="13"/>
      <c r="BR390" s="13"/>
      <c r="BS390" s="199"/>
      <c r="BT390" s="199"/>
      <c r="BU390" s="200"/>
      <c r="BV390" s="19"/>
      <c r="BW390" s="19"/>
      <c r="BX390" s="13"/>
      <c r="BY390" s="13"/>
      <c r="BZ390" s="13"/>
      <c r="CA390" s="199"/>
      <c r="CB390" s="199"/>
      <c r="CC390" s="200"/>
      <c r="CD390" s="19"/>
      <c r="CE390" s="19"/>
      <c r="CF390" s="13"/>
      <c r="CG390" s="13"/>
      <c r="CH390" s="13"/>
      <c r="CI390" s="199"/>
      <c r="CJ390" s="199"/>
      <c r="CK390" s="200"/>
      <c r="CL390" s="19"/>
      <c r="CM390" s="19"/>
      <c r="CN390" s="13"/>
      <c r="CO390" s="13"/>
      <c r="CP390" s="13"/>
      <c r="CQ390" s="199"/>
      <c r="CR390" s="199"/>
      <c r="CS390" s="200"/>
      <c r="CT390" s="19"/>
      <c r="CU390" s="19"/>
      <c r="CV390" s="13"/>
      <c r="CW390" s="13"/>
      <c r="CX390" s="13"/>
      <c r="CY390" s="199"/>
      <c r="CZ390" s="199"/>
      <c r="DA390" s="200"/>
      <c r="DB390" s="19"/>
      <c r="DC390" s="19"/>
      <c r="DD390" s="13"/>
      <c r="DE390" s="13"/>
      <c r="DF390" s="13"/>
      <c r="DG390" s="199"/>
      <c r="DH390" s="199"/>
      <c r="DI390" s="200"/>
      <c r="DJ390" s="19"/>
      <c r="DK390" s="19"/>
      <c r="DL390" s="13"/>
      <c r="DM390" s="13"/>
      <c r="DN390" s="13"/>
      <c r="DO390" s="199"/>
      <c r="DP390" s="199"/>
      <c r="DQ390" s="200"/>
      <c r="DR390" s="19"/>
      <c r="DS390" s="19"/>
      <c r="DT390" s="13"/>
      <c r="DU390" s="13"/>
      <c r="DV390" s="13"/>
      <c r="DW390" s="199"/>
      <c r="DX390" s="199"/>
      <c r="DY390" s="200"/>
      <c r="DZ390" s="19"/>
      <c r="EA390" s="19"/>
      <c r="EB390" s="194"/>
      <c r="EC390" s="194"/>
      <c r="ED390" s="194"/>
      <c r="EE390" s="861"/>
      <c r="EF390" s="861"/>
      <c r="EG390" s="195"/>
      <c r="EH390" s="19"/>
      <c r="EI390" s="19"/>
      <c r="EJ390" s="13"/>
      <c r="EK390" s="13"/>
      <c r="EL390" s="13"/>
      <c r="EM390" s="199"/>
      <c r="EN390" s="199"/>
      <c r="EO390" s="200"/>
      <c r="EP390" s="19"/>
      <c r="EQ390" s="19"/>
    </row>
    <row r="391" spans="1:147" ht="37.5" customHeight="1">
      <c r="A391" s="19"/>
      <c r="B391" s="19"/>
      <c r="C391" s="19"/>
      <c r="D391" s="13"/>
      <c r="E391" s="13"/>
      <c r="F391" s="13"/>
      <c r="G391" s="199"/>
      <c r="H391" s="199"/>
      <c r="I391" s="200"/>
      <c r="J391" s="19"/>
      <c r="K391" s="19"/>
      <c r="L391" s="13"/>
      <c r="M391" s="13"/>
      <c r="N391" s="13"/>
      <c r="O391" s="199"/>
      <c r="P391" s="199"/>
      <c r="Q391" s="200"/>
      <c r="R391" s="19"/>
      <c r="S391" s="19"/>
      <c r="T391" s="13"/>
      <c r="U391" s="13"/>
      <c r="V391" s="13"/>
      <c r="W391" s="199"/>
      <c r="X391" s="199"/>
      <c r="Y391" s="200"/>
      <c r="Z391" s="19"/>
      <c r="AA391" s="19"/>
      <c r="AB391" s="13"/>
      <c r="AC391" s="13"/>
      <c r="AD391" s="13"/>
      <c r="AE391" s="199"/>
      <c r="AF391" s="199"/>
      <c r="AG391" s="200"/>
      <c r="AH391" s="19"/>
      <c r="AI391" s="19"/>
      <c r="AJ391" s="13"/>
      <c r="AK391" s="13"/>
      <c r="AL391" s="13"/>
      <c r="AM391" s="199"/>
      <c r="AN391" s="199"/>
      <c r="AO391" s="200"/>
      <c r="AP391" s="19"/>
      <c r="AQ391" s="19"/>
      <c r="AR391" s="13"/>
      <c r="AS391" s="13"/>
      <c r="AT391" s="13"/>
      <c r="AU391" s="199"/>
      <c r="AV391" s="199"/>
      <c r="AW391" s="200"/>
      <c r="AX391" s="19"/>
      <c r="AY391" s="19"/>
      <c r="AZ391" s="13"/>
      <c r="BA391" s="13"/>
      <c r="BB391" s="13"/>
      <c r="BC391" s="199"/>
      <c r="BD391" s="199"/>
      <c r="BE391" s="200"/>
      <c r="BF391" s="19"/>
      <c r="BG391" s="19"/>
      <c r="BH391" s="13"/>
      <c r="BI391" s="13"/>
      <c r="BJ391" s="13"/>
      <c r="BK391" s="199"/>
      <c r="BL391" s="199"/>
      <c r="BM391" s="200"/>
      <c r="BN391" s="19"/>
      <c r="BO391" s="19"/>
      <c r="BP391" s="13"/>
      <c r="BQ391" s="13"/>
      <c r="BR391" s="13"/>
      <c r="BS391" s="199"/>
      <c r="BT391" s="199"/>
      <c r="BU391" s="200"/>
      <c r="BV391" s="19"/>
      <c r="BW391" s="19"/>
      <c r="BX391" s="13"/>
      <c r="BY391" s="13"/>
      <c r="BZ391" s="13"/>
      <c r="CA391" s="199"/>
      <c r="CB391" s="199"/>
      <c r="CC391" s="200"/>
      <c r="CD391" s="19"/>
      <c r="CE391" s="19"/>
      <c r="CF391" s="13"/>
      <c r="CG391" s="13"/>
      <c r="CH391" s="13"/>
      <c r="CI391" s="199"/>
      <c r="CJ391" s="199"/>
      <c r="CK391" s="200"/>
      <c r="CL391" s="19"/>
      <c r="CM391" s="19"/>
      <c r="CN391" s="13"/>
      <c r="CO391" s="13"/>
      <c r="CP391" s="13"/>
      <c r="CQ391" s="199"/>
      <c r="CR391" s="199"/>
      <c r="CS391" s="200"/>
      <c r="CT391" s="19"/>
      <c r="CU391" s="19"/>
      <c r="CV391" s="13"/>
      <c r="CW391" s="13"/>
      <c r="CX391" s="13"/>
      <c r="CY391" s="199"/>
      <c r="CZ391" s="199"/>
      <c r="DA391" s="200"/>
      <c r="DB391" s="19"/>
      <c r="DC391" s="19"/>
      <c r="DD391" s="13"/>
      <c r="DE391" s="13"/>
      <c r="DF391" s="13"/>
      <c r="DG391" s="199"/>
      <c r="DH391" s="199"/>
      <c r="DI391" s="200"/>
      <c r="DJ391" s="19"/>
      <c r="DK391" s="19"/>
      <c r="DL391" s="13"/>
      <c r="DM391" s="13"/>
      <c r="DN391" s="13"/>
      <c r="DO391" s="199"/>
      <c r="DP391" s="199"/>
      <c r="DQ391" s="200"/>
      <c r="DR391" s="19"/>
      <c r="DS391" s="19"/>
      <c r="DT391" s="13"/>
      <c r="DU391" s="13"/>
      <c r="DV391" s="13"/>
      <c r="DW391" s="199"/>
      <c r="DX391" s="199"/>
      <c r="DY391" s="200"/>
      <c r="DZ391" s="19"/>
      <c r="EA391" s="19"/>
      <c r="EB391" s="194"/>
      <c r="EC391" s="194"/>
      <c r="ED391" s="194"/>
      <c r="EE391" s="861"/>
      <c r="EF391" s="861"/>
      <c r="EG391" s="195"/>
      <c r="EH391" s="19"/>
      <c r="EI391" s="19"/>
      <c r="EJ391" s="13"/>
      <c r="EK391" s="13"/>
      <c r="EL391" s="13"/>
      <c r="EM391" s="199"/>
      <c r="EN391" s="199"/>
      <c r="EO391" s="200"/>
      <c r="EP391" s="19"/>
      <c r="EQ391" s="19"/>
    </row>
    <row r="392" spans="1:147" ht="37.5" customHeight="1">
      <c r="A392" s="19"/>
      <c r="B392" s="19"/>
      <c r="C392" s="19"/>
      <c r="D392" s="13"/>
      <c r="E392" s="13"/>
      <c r="F392" s="13"/>
      <c r="G392" s="199"/>
      <c r="H392" s="199"/>
      <c r="I392" s="200"/>
      <c r="J392" s="19"/>
      <c r="K392" s="19"/>
      <c r="L392" s="13"/>
      <c r="M392" s="13"/>
      <c r="N392" s="13"/>
      <c r="O392" s="199"/>
      <c r="P392" s="199"/>
      <c r="Q392" s="200"/>
      <c r="R392" s="19"/>
      <c r="S392" s="19"/>
      <c r="T392" s="13"/>
      <c r="U392" s="13"/>
      <c r="V392" s="13"/>
      <c r="W392" s="199"/>
      <c r="X392" s="199"/>
      <c r="Y392" s="200"/>
      <c r="Z392" s="19"/>
      <c r="AA392" s="19"/>
      <c r="AB392" s="13"/>
      <c r="AC392" s="13"/>
      <c r="AD392" s="13"/>
      <c r="AE392" s="199"/>
      <c r="AF392" s="199"/>
      <c r="AG392" s="200"/>
      <c r="AH392" s="19"/>
      <c r="AI392" s="19"/>
      <c r="AJ392" s="13"/>
      <c r="AK392" s="13"/>
      <c r="AL392" s="13"/>
      <c r="AM392" s="199"/>
      <c r="AN392" s="199"/>
      <c r="AO392" s="200"/>
      <c r="AP392" s="19"/>
      <c r="AQ392" s="19"/>
      <c r="AR392" s="13"/>
      <c r="AS392" s="13"/>
      <c r="AT392" s="13"/>
      <c r="AU392" s="199"/>
      <c r="AV392" s="199"/>
      <c r="AW392" s="200"/>
      <c r="AX392" s="19"/>
      <c r="AY392" s="19"/>
      <c r="AZ392" s="13"/>
      <c r="BA392" s="13"/>
      <c r="BB392" s="13"/>
      <c r="BC392" s="199"/>
      <c r="BD392" s="199"/>
      <c r="BE392" s="200"/>
      <c r="BF392" s="19"/>
      <c r="BG392" s="19"/>
      <c r="BH392" s="13"/>
      <c r="BI392" s="13"/>
      <c r="BJ392" s="13"/>
      <c r="BK392" s="199"/>
      <c r="BL392" s="199"/>
      <c r="BM392" s="200"/>
      <c r="BN392" s="19"/>
      <c r="BO392" s="19"/>
      <c r="BP392" s="13"/>
      <c r="BQ392" s="13"/>
      <c r="BR392" s="13"/>
      <c r="BS392" s="199"/>
      <c r="BT392" s="199"/>
      <c r="BU392" s="200"/>
      <c r="BV392" s="19"/>
      <c r="BW392" s="19"/>
      <c r="BX392" s="13"/>
      <c r="BY392" s="13"/>
      <c r="BZ392" s="13"/>
      <c r="CA392" s="199"/>
      <c r="CB392" s="199"/>
      <c r="CC392" s="200"/>
      <c r="CD392" s="19"/>
      <c r="CE392" s="19"/>
      <c r="CF392" s="13"/>
      <c r="CG392" s="13"/>
      <c r="CH392" s="13"/>
      <c r="CI392" s="199"/>
      <c r="CJ392" s="199"/>
      <c r="CK392" s="200"/>
      <c r="CL392" s="19"/>
      <c r="CM392" s="19"/>
      <c r="CN392" s="13"/>
      <c r="CO392" s="13"/>
      <c r="CP392" s="13"/>
      <c r="CQ392" s="199"/>
      <c r="CR392" s="199"/>
      <c r="CS392" s="200"/>
      <c r="CT392" s="19"/>
      <c r="CU392" s="19"/>
      <c r="CV392" s="13"/>
      <c r="CW392" s="13"/>
      <c r="CX392" s="13"/>
      <c r="CY392" s="199"/>
      <c r="CZ392" s="199"/>
      <c r="DA392" s="200"/>
      <c r="DB392" s="19"/>
      <c r="DC392" s="19"/>
      <c r="DD392" s="13"/>
      <c r="DE392" s="13"/>
      <c r="DF392" s="13"/>
      <c r="DG392" s="199"/>
      <c r="DH392" s="199"/>
      <c r="DI392" s="200"/>
      <c r="DJ392" s="19"/>
      <c r="DK392" s="19"/>
      <c r="DL392" s="13"/>
      <c r="DM392" s="13"/>
      <c r="DN392" s="13"/>
      <c r="DO392" s="199"/>
      <c r="DP392" s="199"/>
      <c r="DQ392" s="200"/>
      <c r="DR392" s="19"/>
      <c r="DS392" s="19"/>
      <c r="DT392" s="13"/>
      <c r="DU392" s="13"/>
      <c r="DV392" s="13"/>
      <c r="DW392" s="199"/>
      <c r="DX392" s="199"/>
      <c r="DY392" s="200"/>
      <c r="DZ392" s="19"/>
      <c r="EA392" s="19"/>
      <c r="EB392" s="194"/>
      <c r="EC392" s="194"/>
      <c r="ED392" s="194"/>
      <c r="EE392" s="861"/>
      <c r="EF392" s="861"/>
      <c r="EG392" s="195"/>
      <c r="EH392" s="19"/>
      <c r="EI392" s="19"/>
      <c r="EJ392" s="13"/>
      <c r="EK392" s="13"/>
      <c r="EL392" s="13"/>
      <c r="EM392" s="199"/>
      <c r="EN392" s="199"/>
      <c r="EO392" s="200"/>
      <c r="EP392" s="19"/>
      <c r="EQ392" s="19"/>
    </row>
    <row r="393" spans="1:147" ht="37.5" customHeight="1">
      <c r="A393" s="19"/>
      <c r="B393" s="19"/>
      <c r="C393" s="19"/>
      <c r="D393" s="13"/>
      <c r="E393" s="13"/>
      <c r="F393" s="13"/>
      <c r="G393" s="199"/>
      <c r="H393" s="199"/>
      <c r="I393" s="200"/>
      <c r="J393" s="19"/>
      <c r="K393" s="19"/>
      <c r="L393" s="13"/>
      <c r="M393" s="13"/>
      <c r="N393" s="13"/>
      <c r="O393" s="199"/>
      <c r="P393" s="199"/>
      <c r="Q393" s="200"/>
      <c r="R393" s="19"/>
      <c r="S393" s="19"/>
      <c r="T393" s="13"/>
      <c r="U393" s="13"/>
      <c r="V393" s="13"/>
      <c r="W393" s="199"/>
      <c r="X393" s="199"/>
      <c r="Y393" s="200"/>
      <c r="Z393" s="19"/>
      <c r="AA393" s="19"/>
      <c r="AB393" s="13"/>
      <c r="AC393" s="13"/>
      <c r="AD393" s="13"/>
      <c r="AE393" s="199"/>
      <c r="AF393" s="199"/>
      <c r="AG393" s="200"/>
      <c r="AH393" s="19"/>
      <c r="AI393" s="19"/>
      <c r="AJ393" s="13"/>
      <c r="AK393" s="13"/>
      <c r="AL393" s="13"/>
      <c r="AM393" s="199"/>
      <c r="AN393" s="199"/>
      <c r="AO393" s="200"/>
      <c r="AP393" s="19"/>
      <c r="AQ393" s="19"/>
      <c r="AR393" s="13"/>
      <c r="AS393" s="13"/>
      <c r="AT393" s="13"/>
      <c r="AU393" s="199"/>
      <c r="AV393" s="199"/>
      <c r="AW393" s="200"/>
      <c r="AX393" s="19"/>
      <c r="AY393" s="19"/>
      <c r="AZ393" s="13"/>
      <c r="BA393" s="13"/>
      <c r="BB393" s="13"/>
      <c r="BC393" s="199"/>
      <c r="BD393" s="199"/>
      <c r="BE393" s="200"/>
      <c r="BF393" s="19"/>
      <c r="BG393" s="19"/>
      <c r="BH393" s="13"/>
      <c r="BI393" s="13"/>
      <c r="BJ393" s="13"/>
      <c r="BK393" s="199"/>
      <c r="BL393" s="199"/>
      <c r="BM393" s="200"/>
      <c r="BN393" s="19"/>
      <c r="BO393" s="19"/>
      <c r="BP393" s="13"/>
      <c r="BQ393" s="13"/>
      <c r="BR393" s="13"/>
      <c r="BS393" s="199"/>
      <c r="BT393" s="199"/>
      <c r="BU393" s="200"/>
      <c r="BV393" s="19"/>
      <c r="BW393" s="19"/>
      <c r="BX393" s="13"/>
      <c r="BY393" s="13"/>
      <c r="BZ393" s="13"/>
      <c r="CA393" s="199"/>
      <c r="CB393" s="199"/>
      <c r="CC393" s="200"/>
      <c r="CD393" s="19"/>
      <c r="CE393" s="19"/>
      <c r="CF393" s="13"/>
      <c r="CG393" s="13"/>
      <c r="CH393" s="13"/>
      <c r="CI393" s="199"/>
      <c r="CJ393" s="199"/>
      <c r="CK393" s="200"/>
      <c r="CL393" s="19"/>
      <c r="CM393" s="19"/>
      <c r="CN393" s="13"/>
      <c r="CO393" s="13"/>
      <c r="CP393" s="13"/>
      <c r="CQ393" s="199"/>
      <c r="CR393" s="199"/>
      <c r="CS393" s="200"/>
      <c r="CT393" s="19"/>
      <c r="CU393" s="19"/>
      <c r="CV393" s="13"/>
      <c r="CW393" s="13"/>
      <c r="CX393" s="13"/>
      <c r="CY393" s="199"/>
      <c r="CZ393" s="199"/>
      <c r="DA393" s="200"/>
      <c r="DB393" s="19"/>
      <c r="DC393" s="19"/>
      <c r="DD393" s="13"/>
      <c r="DE393" s="13"/>
      <c r="DF393" s="13"/>
      <c r="DG393" s="199"/>
      <c r="DH393" s="199"/>
      <c r="DI393" s="200"/>
      <c r="DJ393" s="19"/>
      <c r="DK393" s="19"/>
      <c r="DL393" s="13"/>
      <c r="DM393" s="13"/>
      <c r="DN393" s="13"/>
      <c r="DO393" s="199"/>
      <c r="DP393" s="199"/>
      <c r="DQ393" s="200"/>
      <c r="DR393" s="19"/>
      <c r="DS393" s="19"/>
      <c r="DT393" s="13"/>
      <c r="DU393" s="13"/>
      <c r="DV393" s="13"/>
      <c r="DW393" s="199"/>
      <c r="DX393" s="199"/>
      <c r="DY393" s="200"/>
      <c r="DZ393" s="19"/>
      <c r="EA393" s="19"/>
      <c r="EB393" s="194"/>
      <c r="EC393" s="194"/>
      <c r="ED393" s="194"/>
      <c r="EE393" s="861"/>
      <c r="EF393" s="861"/>
      <c r="EG393" s="195"/>
      <c r="EH393" s="19"/>
      <c r="EI393" s="19"/>
      <c r="EJ393" s="13"/>
      <c r="EK393" s="13"/>
      <c r="EL393" s="13"/>
      <c r="EM393" s="199"/>
      <c r="EN393" s="199"/>
      <c r="EO393" s="200"/>
      <c r="EP393" s="19"/>
      <c r="EQ393" s="19"/>
    </row>
    <row r="394" spans="1:147" ht="37.5" customHeight="1">
      <c r="A394" s="19"/>
      <c r="B394" s="19"/>
      <c r="C394" s="19"/>
      <c r="D394" s="13"/>
      <c r="E394" s="13"/>
      <c r="F394" s="13"/>
      <c r="G394" s="199"/>
      <c r="H394" s="199"/>
      <c r="I394" s="200"/>
      <c r="J394" s="19"/>
      <c r="K394" s="19"/>
      <c r="L394" s="13"/>
      <c r="M394" s="13"/>
      <c r="N394" s="13"/>
      <c r="O394" s="199"/>
      <c r="P394" s="199"/>
      <c r="Q394" s="200"/>
      <c r="R394" s="19"/>
      <c r="S394" s="19"/>
      <c r="T394" s="13"/>
      <c r="U394" s="13"/>
      <c r="V394" s="13"/>
      <c r="W394" s="199"/>
      <c r="X394" s="199"/>
      <c r="Y394" s="200"/>
      <c r="Z394" s="19"/>
      <c r="AA394" s="19"/>
      <c r="AB394" s="13"/>
      <c r="AC394" s="13"/>
      <c r="AD394" s="13"/>
      <c r="AE394" s="199"/>
      <c r="AF394" s="199"/>
      <c r="AG394" s="200"/>
      <c r="AH394" s="19"/>
      <c r="AI394" s="19"/>
      <c r="AJ394" s="13"/>
      <c r="AK394" s="13"/>
      <c r="AL394" s="13"/>
      <c r="AM394" s="199"/>
      <c r="AN394" s="199"/>
      <c r="AO394" s="200"/>
      <c r="AP394" s="19"/>
      <c r="AQ394" s="19"/>
      <c r="AR394" s="13"/>
      <c r="AS394" s="13"/>
      <c r="AT394" s="13"/>
      <c r="AU394" s="199"/>
      <c r="AV394" s="199"/>
      <c r="AW394" s="200"/>
      <c r="AX394" s="19"/>
      <c r="AY394" s="19"/>
      <c r="AZ394" s="13"/>
      <c r="BA394" s="13"/>
      <c r="BB394" s="13"/>
      <c r="BC394" s="199"/>
      <c r="BD394" s="199"/>
      <c r="BE394" s="200"/>
      <c r="BF394" s="19"/>
      <c r="BG394" s="19"/>
      <c r="BH394" s="13"/>
      <c r="BI394" s="13"/>
      <c r="BJ394" s="13"/>
      <c r="BK394" s="199"/>
      <c r="BL394" s="199"/>
      <c r="BM394" s="200"/>
      <c r="BN394" s="19"/>
      <c r="BO394" s="19"/>
      <c r="BP394" s="13"/>
      <c r="BQ394" s="13"/>
      <c r="BR394" s="13"/>
      <c r="BS394" s="199"/>
      <c r="BT394" s="199"/>
      <c r="BU394" s="200"/>
      <c r="BV394" s="19"/>
      <c r="BW394" s="19"/>
      <c r="BX394" s="13"/>
      <c r="BY394" s="13"/>
      <c r="BZ394" s="13"/>
      <c r="CA394" s="199"/>
      <c r="CB394" s="199"/>
      <c r="CC394" s="200"/>
      <c r="CD394" s="19"/>
      <c r="CE394" s="19"/>
      <c r="CF394" s="13"/>
      <c r="CG394" s="13"/>
      <c r="CH394" s="13"/>
      <c r="CI394" s="199"/>
      <c r="CJ394" s="199"/>
      <c r="CK394" s="200"/>
      <c r="CL394" s="19"/>
      <c r="CM394" s="19"/>
      <c r="CN394" s="13"/>
      <c r="CO394" s="13"/>
      <c r="CP394" s="13"/>
      <c r="CQ394" s="199"/>
      <c r="CR394" s="199"/>
      <c r="CS394" s="200"/>
      <c r="CT394" s="19"/>
      <c r="CU394" s="19"/>
      <c r="CV394" s="13"/>
      <c r="CW394" s="13"/>
      <c r="CX394" s="13"/>
      <c r="CY394" s="199"/>
      <c r="CZ394" s="199"/>
      <c r="DA394" s="200"/>
      <c r="DB394" s="19"/>
      <c r="DC394" s="19"/>
      <c r="DD394" s="13"/>
      <c r="DE394" s="13"/>
      <c r="DF394" s="13"/>
      <c r="DG394" s="199"/>
      <c r="DH394" s="199"/>
      <c r="DI394" s="200"/>
      <c r="DJ394" s="19"/>
      <c r="DK394" s="19"/>
      <c r="DL394" s="13"/>
      <c r="DM394" s="13"/>
      <c r="DN394" s="13"/>
      <c r="DO394" s="199"/>
      <c r="DP394" s="199"/>
      <c r="DQ394" s="200"/>
      <c r="DR394" s="19"/>
      <c r="DS394" s="19"/>
      <c r="DT394" s="13"/>
      <c r="DU394" s="13"/>
      <c r="DV394" s="13"/>
      <c r="DW394" s="199"/>
      <c r="DX394" s="199"/>
      <c r="DY394" s="200"/>
      <c r="DZ394" s="19"/>
      <c r="EA394" s="19"/>
      <c r="EB394" s="194"/>
      <c r="EC394" s="194"/>
      <c r="ED394" s="194"/>
      <c r="EE394" s="861"/>
      <c r="EF394" s="861"/>
      <c r="EG394" s="195"/>
      <c r="EH394" s="19"/>
      <c r="EI394" s="19"/>
      <c r="EJ394" s="13"/>
      <c r="EK394" s="13"/>
      <c r="EL394" s="13"/>
      <c r="EM394" s="199"/>
      <c r="EN394" s="199"/>
      <c r="EO394" s="200"/>
      <c r="EP394" s="19"/>
      <c r="EQ394" s="19"/>
    </row>
    <row r="395" spans="1:147" ht="37.5" customHeight="1">
      <c r="A395" s="19"/>
      <c r="B395" s="19"/>
      <c r="C395" s="19"/>
      <c r="D395" s="13"/>
      <c r="E395" s="13"/>
      <c r="F395" s="13"/>
      <c r="G395" s="199"/>
      <c r="H395" s="199"/>
      <c r="I395" s="200"/>
      <c r="J395" s="19"/>
      <c r="K395" s="19"/>
      <c r="L395" s="13"/>
      <c r="M395" s="13"/>
      <c r="N395" s="13"/>
      <c r="O395" s="199"/>
      <c r="P395" s="199"/>
      <c r="Q395" s="200"/>
      <c r="R395" s="19"/>
      <c r="S395" s="19"/>
      <c r="T395" s="13"/>
      <c r="U395" s="13"/>
      <c r="V395" s="13"/>
      <c r="W395" s="199"/>
      <c r="X395" s="199"/>
      <c r="Y395" s="200"/>
      <c r="Z395" s="19"/>
      <c r="AA395" s="19"/>
      <c r="AB395" s="13"/>
      <c r="AC395" s="13"/>
      <c r="AD395" s="13"/>
      <c r="AE395" s="199"/>
      <c r="AF395" s="199"/>
      <c r="AG395" s="200"/>
      <c r="AH395" s="19"/>
      <c r="AI395" s="19"/>
      <c r="AJ395" s="13"/>
      <c r="AK395" s="13"/>
      <c r="AL395" s="13"/>
      <c r="AM395" s="199"/>
      <c r="AN395" s="199"/>
      <c r="AO395" s="200"/>
      <c r="AP395" s="19"/>
      <c r="AQ395" s="19"/>
      <c r="AR395" s="13"/>
      <c r="AS395" s="13"/>
      <c r="AT395" s="13"/>
      <c r="AU395" s="199"/>
      <c r="AV395" s="199"/>
      <c r="AW395" s="200"/>
      <c r="AX395" s="19"/>
      <c r="AY395" s="19"/>
      <c r="AZ395" s="13"/>
      <c r="BA395" s="13"/>
      <c r="BB395" s="13"/>
      <c r="BC395" s="199"/>
      <c r="BD395" s="199"/>
      <c r="BE395" s="200"/>
      <c r="BF395" s="19"/>
      <c r="BG395" s="19"/>
      <c r="BH395" s="13"/>
      <c r="BI395" s="13"/>
      <c r="BJ395" s="13"/>
      <c r="BK395" s="199"/>
      <c r="BL395" s="199"/>
      <c r="BM395" s="200"/>
      <c r="BN395" s="19"/>
      <c r="BO395" s="19"/>
      <c r="BP395" s="13"/>
      <c r="BQ395" s="13"/>
      <c r="BR395" s="13"/>
      <c r="BS395" s="199"/>
      <c r="BT395" s="199"/>
      <c r="BU395" s="200"/>
      <c r="BV395" s="19"/>
      <c r="BW395" s="19"/>
      <c r="BX395" s="13"/>
      <c r="BY395" s="13"/>
      <c r="BZ395" s="13"/>
      <c r="CA395" s="199"/>
      <c r="CB395" s="199"/>
      <c r="CC395" s="200"/>
      <c r="CD395" s="19"/>
      <c r="CE395" s="19"/>
      <c r="CF395" s="13"/>
      <c r="CG395" s="13"/>
      <c r="CH395" s="13"/>
      <c r="CI395" s="199"/>
      <c r="CJ395" s="199"/>
      <c r="CK395" s="200"/>
      <c r="CL395" s="19"/>
      <c r="CM395" s="19"/>
      <c r="CN395" s="13"/>
      <c r="CO395" s="13"/>
      <c r="CP395" s="13"/>
      <c r="CQ395" s="199"/>
      <c r="CR395" s="199"/>
      <c r="CS395" s="200"/>
      <c r="CT395" s="19"/>
      <c r="CU395" s="19"/>
      <c r="CV395" s="13"/>
      <c r="CW395" s="13"/>
      <c r="CX395" s="13"/>
      <c r="CY395" s="199"/>
      <c r="CZ395" s="199"/>
      <c r="DA395" s="200"/>
      <c r="DB395" s="19"/>
      <c r="DC395" s="19"/>
      <c r="DD395" s="13"/>
      <c r="DE395" s="13"/>
      <c r="DF395" s="13"/>
      <c r="DG395" s="199"/>
      <c r="DH395" s="199"/>
      <c r="DI395" s="200"/>
      <c r="DJ395" s="19"/>
      <c r="DK395" s="19"/>
      <c r="DL395" s="13"/>
      <c r="DM395" s="13"/>
      <c r="DN395" s="13"/>
      <c r="DO395" s="199"/>
      <c r="DP395" s="199"/>
      <c r="DQ395" s="200"/>
      <c r="DR395" s="19"/>
      <c r="DS395" s="19"/>
      <c r="DT395" s="13"/>
      <c r="DU395" s="13"/>
      <c r="DV395" s="13"/>
      <c r="DW395" s="199"/>
      <c r="DX395" s="199"/>
      <c r="DY395" s="200"/>
      <c r="DZ395" s="19"/>
      <c r="EA395" s="19"/>
      <c r="EB395" s="194"/>
      <c r="EC395" s="194"/>
      <c r="ED395" s="194"/>
      <c r="EE395" s="861"/>
      <c r="EF395" s="861"/>
      <c r="EG395" s="195"/>
      <c r="EH395" s="19"/>
      <c r="EI395" s="19"/>
      <c r="EJ395" s="13"/>
      <c r="EK395" s="13"/>
      <c r="EL395" s="13"/>
      <c r="EM395" s="199"/>
      <c r="EN395" s="199"/>
      <c r="EO395" s="200"/>
      <c r="EP395" s="19"/>
      <c r="EQ395" s="19"/>
    </row>
    <row r="396" spans="1:147" ht="37.5" customHeight="1">
      <c r="A396" s="19"/>
      <c r="B396" s="19"/>
      <c r="C396" s="19"/>
      <c r="D396" s="13"/>
      <c r="E396" s="13"/>
      <c r="F396" s="13"/>
      <c r="G396" s="199"/>
      <c r="H396" s="199"/>
      <c r="I396" s="200"/>
      <c r="J396" s="19"/>
      <c r="K396" s="19"/>
      <c r="L396" s="13"/>
      <c r="M396" s="13"/>
      <c r="N396" s="13"/>
      <c r="O396" s="199"/>
      <c r="P396" s="199"/>
      <c r="Q396" s="200"/>
      <c r="R396" s="19"/>
      <c r="S396" s="19"/>
      <c r="T396" s="13"/>
      <c r="U396" s="13"/>
      <c r="V396" s="13"/>
      <c r="W396" s="199"/>
      <c r="X396" s="199"/>
      <c r="Y396" s="200"/>
      <c r="Z396" s="19"/>
      <c r="AA396" s="19"/>
      <c r="AB396" s="13"/>
      <c r="AC396" s="13"/>
      <c r="AD396" s="13"/>
      <c r="AE396" s="199"/>
      <c r="AF396" s="199"/>
      <c r="AG396" s="200"/>
      <c r="AH396" s="19"/>
      <c r="AI396" s="19"/>
      <c r="AJ396" s="13"/>
      <c r="AK396" s="13"/>
      <c r="AL396" s="13"/>
      <c r="AM396" s="199"/>
      <c r="AN396" s="199"/>
      <c r="AO396" s="200"/>
      <c r="AP396" s="19"/>
      <c r="AQ396" s="19"/>
      <c r="AR396" s="13"/>
      <c r="AS396" s="13"/>
      <c r="AT396" s="13"/>
      <c r="AU396" s="199"/>
      <c r="AV396" s="199"/>
      <c r="AW396" s="200"/>
      <c r="AX396" s="19"/>
      <c r="AY396" s="19"/>
      <c r="AZ396" s="13"/>
      <c r="BA396" s="13"/>
      <c r="BB396" s="13"/>
      <c r="BC396" s="199"/>
      <c r="BD396" s="199"/>
      <c r="BE396" s="200"/>
      <c r="BF396" s="19"/>
      <c r="BG396" s="19"/>
      <c r="BH396" s="13"/>
      <c r="BI396" s="13"/>
      <c r="BJ396" s="13"/>
      <c r="BK396" s="199"/>
      <c r="BL396" s="199"/>
      <c r="BM396" s="200"/>
      <c r="BN396" s="19"/>
      <c r="BO396" s="19"/>
      <c r="BP396" s="13"/>
      <c r="BQ396" s="13"/>
      <c r="BR396" s="13"/>
      <c r="BS396" s="199"/>
      <c r="BT396" s="199"/>
      <c r="BU396" s="200"/>
      <c r="BV396" s="19"/>
      <c r="BW396" s="19"/>
      <c r="BX396" s="13"/>
      <c r="BY396" s="13"/>
      <c r="BZ396" s="13"/>
      <c r="CA396" s="199"/>
      <c r="CB396" s="199"/>
      <c r="CC396" s="200"/>
      <c r="CD396" s="19"/>
      <c r="CE396" s="19"/>
      <c r="CF396" s="13"/>
      <c r="CG396" s="13"/>
      <c r="CH396" s="13"/>
      <c r="CI396" s="199"/>
      <c r="CJ396" s="199"/>
      <c r="CK396" s="200"/>
      <c r="CL396" s="19"/>
      <c r="CM396" s="19"/>
      <c r="CN396" s="13"/>
      <c r="CO396" s="13"/>
      <c r="CP396" s="13"/>
      <c r="CQ396" s="199"/>
      <c r="CR396" s="199"/>
      <c r="CS396" s="200"/>
      <c r="CT396" s="19"/>
      <c r="CU396" s="19"/>
      <c r="CV396" s="13"/>
      <c r="CW396" s="13"/>
      <c r="CX396" s="13"/>
      <c r="CY396" s="199"/>
      <c r="CZ396" s="199"/>
      <c r="DA396" s="200"/>
      <c r="DB396" s="19"/>
      <c r="DC396" s="19"/>
      <c r="DD396" s="13"/>
      <c r="DE396" s="13"/>
      <c r="DF396" s="13"/>
      <c r="DG396" s="199"/>
      <c r="DH396" s="199"/>
      <c r="DI396" s="200"/>
      <c r="DJ396" s="19"/>
      <c r="DK396" s="19"/>
      <c r="DL396" s="13"/>
      <c r="DM396" s="13"/>
      <c r="DN396" s="13"/>
      <c r="DO396" s="199"/>
      <c r="DP396" s="199"/>
      <c r="DQ396" s="200"/>
      <c r="DR396" s="19"/>
      <c r="DS396" s="19"/>
      <c r="DT396" s="13"/>
      <c r="DU396" s="13"/>
      <c r="DV396" s="13"/>
      <c r="DW396" s="199"/>
      <c r="DX396" s="199"/>
      <c r="DY396" s="200"/>
      <c r="DZ396" s="19"/>
      <c r="EA396" s="19"/>
      <c r="EB396" s="194"/>
      <c r="EC396" s="194"/>
      <c r="ED396" s="194"/>
      <c r="EE396" s="861"/>
      <c r="EF396" s="861"/>
      <c r="EG396" s="195"/>
      <c r="EH396" s="19"/>
      <c r="EI396" s="19"/>
      <c r="EJ396" s="13"/>
      <c r="EK396" s="13"/>
      <c r="EL396" s="13"/>
      <c r="EM396" s="199"/>
      <c r="EN396" s="199"/>
      <c r="EO396" s="200"/>
      <c r="EP396" s="19"/>
      <c r="EQ396" s="19"/>
    </row>
    <row r="397" spans="1:147" ht="37.5" customHeight="1">
      <c r="A397" s="19"/>
      <c r="B397" s="19"/>
      <c r="C397" s="19"/>
      <c r="D397" s="13"/>
      <c r="E397" s="13"/>
      <c r="F397" s="13"/>
      <c r="G397" s="199"/>
      <c r="H397" s="199"/>
      <c r="I397" s="200"/>
      <c r="J397" s="19"/>
      <c r="K397" s="19"/>
      <c r="L397" s="13"/>
      <c r="M397" s="13"/>
      <c r="N397" s="13"/>
      <c r="O397" s="199"/>
      <c r="P397" s="199"/>
      <c r="Q397" s="200"/>
      <c r="R397" s="19"/>
      <c r="S397" s="19"/>
      <c r="T397" s="13"/>
      <c r="U397" s="13"/>
      <c r="V397" s="13"/>
      <c r="W397" s="199"/>
      <c r="X397" s="199"/>
      <c r="Y397" s="200"/>
      <c r="Z397" s="19"/>
      <c r="AA397" s="19"/>
      <c r="AB397" s="13"/>
      <c r="AC397" s="13"/>
      <c r="AD397" s="13"/>
      <c r="AE397" s="199"/>
      <c r="AF397" s="199"/>
      <c r="AG397" s="200"/>
      <c r="AH397" s="19"/>
      <c r="AI397" s="19"/>
      <c r="AJ397" s="13"/>
      <c r="AK397" s="13"/>
      <c r="AL397" s="13"/>
      <c r="AM397" s="199"/>
      <c r="AN397" s="199"/>
      <c r="AO397" s="200"/>
      <c r="AP397" s="19"/>
      <c r="AQ397" s="19"/>
      <c r="AR397" s="13"/>
      <c r="AS397" s="13"/>
      <c r="AT397" s="13"/>
      <c r="AU397" s="199"/>
      <c r="AV397" s="199"/>
      <c r="AW397" s="200"/>
      <c r="AX397" s="19"/>
      <c r="AY397" s="19"/>
      <c r="AZ397" s="13"/>
      <c r="BA397" s="13"/>
      <c r="BB397" s="13"/>
      <c r="BC397" s="199"/>
      <c r="BD397" s="199"/>
      <c r="BE397" s="200"/>
      <c r="BF397" s="19"/>
      <c r="BG397" s="19"/>
      <c r="BH397" s="13"/>
      <c r="BI397" s="13"/>
      <c r="BJ397" s="13"/>
      <c r="BK397" s="199"/>
      <c r="BL397" s="199"/>
      <c r="BM397" s="200"/>
      <c r="BN397" s="19"/>
      <c r="BO397" s="19"/>
      <c r="BP397" s="13"/>
      <c r="BQ397" s="13"/>
      <c r="BR397" s="13"/>
      <c r="BS397" s="199"/>
      <c r="BT397" s="199"/>
      <c r="BU397" s="200"/>
      <c r="BV397" s="19"/>
      <c r="BW397" s="19"/>
      <c r="BX397" s="13"/>
      <c r="BY397" s="13"/>
      <c r="BZ397" s="13"/>
      <c r="CA397" s="199"/>
      <c r="CB397" s="199"/>
      <c r="CC397" s="200"/>
      <c r="CD397" s="19"/>
      <c r="CE397" s="19"/>
      <c r="CF397" s="13"/>
      <c r="CG397" s="13"/>
      <c r="CH397" s="13"/>
      <c r="CI397" s="199"/>
      <c r="CJ397" s="199"/>
      <c r="CK397" s="200"/>
      <c r="CL397" s="19"/>
      <c r="CM397" s="19"/>
      <c r="CN397" s="13"/>
      <c r="CO397" s="13"/>
      <c r="CP397" s="13"/>
      <c r="CQ397" s="199"/>
      <c r="CR397" s="199"/>
      <c r="CS397" s="200"/>
      <c r="CT397" s="19"/>
      <c r="CU397" s="19"/>
      <c r="CV397" s="13"/>
      <c r="CW397" s="13"/>
      <c r="CX397" s="13"/>
      <c r="CY397" s="199"/>
      <c r="CZ397" s="199"/>
      <c r="DA397" s="200"/>
      <c r="DB397" s="19"/>
      <c r="DC397" s="19"/>
      <c r="DD397" s="13"/>
      <c r="DE397" s="13"/>
      <c r="DF397" s="13"/>
      <c r="DG397" s="199"/>
      <c r="DH397" s="199"/>
      <c r="DI397" s="200"/>
      <c r="DJ397" s="19"/>
      <c r="DK397" s="19"/>
      <c r="DL397" s="13"/>
      <c r="DM397" s="13"/>
      <c r="DN397" s="13"/>
      <c r="DO397" s="199"/>
      <c r="DP397" s="199"/>
      <c r="DQ397" s="200"/>
      <c r="DR397" s="19"/>
      <c r="DS397" s="19"/>
      <c r="DT397" s="13"/>
      <c r="DU397" s="13"/>
      <c r="DV397" s="13"/>
      <c r="DW397" s="199"/>
      <c r="DX397" s="199"/>
      <c r="DY397" s="200"/>
      <c r="DZ397" s="19"/>
      <c r="EA397" s="19"/>
      <c r="EB397" s="194"/>
      <c r="EC397" s="194"/>
      <c r="ED397" s="194"/>
      <c r="EE397" s="861"/>
      <c r="EF397" s="861"/>
      <c r="EG397" s="195"/>
      <c r="EH397" s="19"/>
      <c r="EI397" s="19"/>
      <c r="EJ397" s="13"/>
      <c r="EK397" s="13"/>
      <c r="EL397" s="13"/>
      <c r="EM397" s="199"/>
      <c r="EN397" s="199"/>
      <c r="EO397" s="200"/>
      <c r="EP397" s="19"/>
      <c r="EQ397" s="19"/>
    </row>
    <row r="398" spans="1:147" ht="37.5" customHeight="1">
      <c r="A398" s="19"/>
      <c r="B398" s="19"/>
      <c r="C398" s="19"/>
      <c r="D398" s="13"/>
      <c r="E398" s="13"/>
      <c r="F398" s="13"/>
      <c r="G398" s="199"/>
      <c r="H398" s="199"/>
      <c r="I398" s="200"/>
      <c r="J398" s="19"/>
      <c r="K398" s="19"/>
      <c r="L398" s="13"/>
      <c r="M398" s="13"/>
      <c r="N398" s="13"/>
      <c r="O398" s="199"/>
      <c r="P398" s="199"/>
      <c r="Q398" s="200"/>
      <c r="R398" s="19"/>
      <c r="S398" s="19"/>
      <c r="T398" s="13"/>
      <c r="U398" s="13"/>
      <c r="V398" s="13"/>
      <c r="W398" s="199"/>
      <c r="X398" s="199"/>
      <c r="Y398" s="200"/>
      <c r="Z398" s="19"/>
      <c r="AA398" s="19"/>
      <c r="AB398" s="13"/>
      <c r="AC398" s="13"/>
      <c r="AD398" s="13"/>
      <c r="AE398" s="199"/>
      <c r="AF398" s="199"/>
      <c r="AG398" s="200"/>
      <c r="AH398" s="19"/>
      <c r="AI398" s="19"/>
      <c r="AJ398" s="13"/>
      <c r="AK398" s="13"/>
      <c r="AL398" s="13"/>
      <c r="AM398" s="199"/>
      <c r="AN398" s="199"/>
      <c r="AO398" s="200"/>
      <c r="AP398" s="19"/>
      <c r="AQ398" s="19"/>
      <c r="AR398" s="13"/>
      <c r="AS398" s="13"/>
      <c r="AT398" s="13"/>
      <c r="AU398" s="199"/>
      <c r="AV398" s="199"/>
      <c r="AW398" s="200"/>
      <c r="AX398" s="19"/>
      <c r="AY398" s="19"/>
      <c r="AZ398" s="13"/>
      <c r="BA398" s="13"/>
      <c r="BB398" s="13"/>
      <c r="BC398" s="199"/>
      <c r="BD398" s="199"/>
      <c r="BE398" s="200"/>
      <c r="BF398" s="19"/>
      <c r="BG398" s="19"/>
      <c r="BH398" s="13"/>
      <c r="BI398" s="13"/>
      <c r="BJ398" s="13"/>
      <c r="BK398" s="199"/>
      <c r="BL398" s="199"/>
      <c r="BM398" s="200"/>
      <c r="BN398" s="19"/>
      <c r="BO398" s="19"/>
      <c r="BP398" s="13"/>
      <c r="BQ398" s="13"/>
      <c r="BR398" s="13"/>
      <c r="BS398" s="199"/>
      <c r="BT398" s="199"/>
      <c r="BU398" s="200"/>
      <c r="BV398" s="19"/>
      <c r="BW398" s="19"/>
      <c r="BX398" s="13"/>
      <c r="BY398" s="13"/>
      <c r="BZ398" s="13"/>
      <c r="CA398" s="199"/>
      <c r="CB398" s="199"/>
      <c r="CC398" s="200"/>
      <c r="CD398" s="19"/>
      <c r="CE398" s="19"/>
      <c r="CF398" s="13"/>
      <c r="CG398" s="13"/>
      <c r="CH398" s="13"/>
      <c r="CI398" s="199"/>
      <c r="CJ398" s="199"/>
      <c r="CK398" s="200"/>
      <c r="CL398" s="19"/>
      <c r="CM398" s="19"/>
      <c r="CN398" s="13"/>
      <c r="CO398" s="13"/>
      <c r="CP398" s="13"/>
      <c r="CQ398" s="199"/>
      <c r="CR398" s="199"/>
      <c r="CS398" s="200"/>
      <c r="CT398" s="19"/>
      <c r="CU398" s="19"/>
      <c r="CV398" s="13"/>
      <c r="CW398" s="13"/>
      <c r="CX398" s="13"/>
      <c r="CY398" s="199"/>
      <c r="CZ398" s="199"/>
      <c r="DA398" s="200"/>
      <c r="DB398" s="19"/>
      <c r="DC398" s="19"/>
      <c r="DD398" s="13"/>
      <c r="DE398" s="13"/>
      <c r="DF398" s="13"/>
      <c r="DG398" s="199"/>
      <c r="DH398" s="199"/>
      <c r="DI398" s="200"/>
      <c r="DJ398" s="19"/>
      <c r="DK398" s="19"/>
      <c r="DL398" s="13"/>
      <c r="DM398" s="13"/>
      <c r="DN398" s="13"/>
      <c r="DO398" s="199"/>
      <c r="DP398" s="199"/>
      <c r="DQ398" s="200"/>
      <c r="DR398" s="19"/>
      <c r="DS398" s="19"/>
      <c r="DT398" s="13"/>
      <c r="DU398" s="13"/>
      <c r="DV398" s="13"/>
      <c r="DW398" s="199"/>
      <c r="DX398" s="199"/>
      <c r="DY398" s="200"/>
      <c r="DZ398" s="19"/>
      <c r="EA398" s="19"/>
      <c r="EB398" s="194"/>
      <c r="EC398" s="194"/>
      <c r="ED398" s="194"/>
      <c r="EE398" s="861"/>
      <c r="EF398" s="861"/>
      <c r="EG398" s="195"/>
      <c r="EH398" s="19"/>
      <c r="EI398" s="19"/>
      <c r="EJ398" s="13"/>
      <c r="EK398" s="13"/>
      <c r="EL398" s="13"/>
      <c r="EM398" s="199"/>
      <c r="EN398" s="199"/>
      <c r="EO398" s="200"/>
      <c r="EP398" s="19"/>
      <c r="EQ398" s="19"/>
    </row>
    <row r="399" spans="1:147" ht="37.5" customHeight="1">
      <c r="A399" s="19"/>
      <c r="B399" s="19"/>
      <c r="C399" s="19"/>
      <c r="D399" s="13"/>
      <c r="E399" s="13"/>
      <c r="F399" s="13"/>
      <c r="G399" s="199"/>
      <c r="H399" s="199"/>
      <c r="I399" s="200"/>
      <c r="J399" s="19"/>
      <c r="K399" s="19"/>
      <c r="L399" s="13"/>
      <c r="M399" s="13"/>
      <c r="N399" s="13"/>
      <c r="O399" s="199"/>
      <c r="P399" s="199"/>
      <c r="Q399" s="200"/>
      <c r="R399" s="19"/>
      <c r="S399" s="19"/>
      <c r="T399" s="13"/>
      <c r="U399" s="13"/>
      <c r="V399" s="13"/>
      <c r="W399" s="199"/>
      <c r="X399" s="199"/>
      <c r="Y399" s="200"/>
      <c r="Z399" s="19"/>
      <c r="AA399" s="19"/>
      <c r="AB399" s="13"/>
      <c r="AC399" s="13"/>
      <c r="AD399" s="13"/>
      <c r="AE399" s="199"/>
      <c r="AF399" s="199"/>
      <c r="AG399" s="200"/>
      <c r="AH399" s="19"/>
      <c r="AI399" s="19"/>
      <c r="AJ399" s="13"/>
      <c r="AK399" s="13"/>
      <c r="AL399" s="13"/>
      <c r="AM399" s="199"/>
      <c r="AN399" s="199"/>
      <c r="AO399" s="200"/>
      <c r="AP399" s="19"/>
      <c r="AQ399" s="19"/>
      <c r="AR399" s="13"/>
      <c r="AS399" s="13"/>
      <c r="AT399" s="13"/>
      <c r="AU399" s="199"/>
      <c r="AV399" s="199"/>
      <c r="AW399" s="200"/>
      <c r="AX399" s="19"/>
      <c r="AY399" s="19"/>
      <c r="AZ399" s="13"/>
      <c r="BA399" s="13"/>
      <c r="BB399" s="13"/>
      <c r="BC399" s="199"/>
      <c r="BD399" s="199"/>
      <c r="BE399" s="200"/>
      <c r="BF399" s="19"/>
      <c r="BG399" s="19"/>
      <c r="BH399" s="13"/>
      <c r="BI399" s="13"/>
      <c r="BJ399" s="13"/>
      <c r="BK399" s="199"/>
      <c r="BL399" s="199"/>
      <c r="BM399" s="200"/>
      <c r="BN399" s="19"/>
      <c r="BO399" s="19"/>
      <c r="BP399" s="13"/>
      <c r="BQ399" s="13"/>
      <c r="BR399" s="13"/>
      <c r="BS399" s="199"/>
      <c r="BT399" s="199"/>
      <c r="BU399" s="200"/>
      <c r="BV399" s="19"/>
      <c r="BW399" s="19"/>
      <c r="BX399" s="13"/>
      <c r="BY399" s="13"/>
      <c r="BZ399" s="13"/>
      <c r="CA399" s="199"/>
      <c r="CB399" s="199"/>
      <c r="CC399" s="200"/>
      <c r="CD399" s="19"/>
      <c r="CE399" s="19"/>
      <c r="CF399" s="13"/>
      <c r="CG399" s="13"/>
      <c r="CH399" s="13"/>
      <c r="CI399" s="199"/>
      <c r="CJ399" s="199"/>
      <c r="CK399" s="200"/>
      <c r="CL399" s="19"/>
      <c r="CM399" s="19"/>
      <c r="CN399" s="13"/>
      <c r="CO399" s="13"/>
      <c r="CP399" s="13"/>
      <c r="CQ399" s="199"/>
      <c r="CR399" s="199"/>
      <c r="CS399" s="200"/>
      <c r="CT399" s="19"/>
      <c r="CU399" s="19"/>
      <c r="CV399" s="13"/>
      <c r="CW399" s="13"/>
      <c r="CX399" s="13"/>
      <c r="CY399" s="199"/>
      <c r="CZ399" s="199"/>
      <c r="DA399" s="200"/>
      <c r="DB399" s="19"/>
      <c r="DC399" s="19"/>
      <c r="DD399" s="13"/>
      <c r="DE399" s="13"/>
      <c r="DF399" s="13"/>
      <c r="DG399" s="199"/>
      <c r="DH399" s="199"/>
      <c r="DI399" s="200"/>
      <c r="DJ399" s="19"/>
      <c r="DK399" s="19"/>
      <c r="DL399" s="13"/>
      <c r="DM399" s="13"/>
      <c r="DN399" s="13"/>
      <c r="DO399" s="199"/>
      <c r="DP399" s="199"/>
      <c r="DQ399" s="200"/>
      <c r="DR399" s="19"/>
      <c r="DS399" s="19"/>
      <c r="DT399" s="13"/>
      <c r="DU399" s="13"/>
      <c r="DV399" s="13"/>
      <c r="DW399" s="199"/>
      <c r="DX399" s="199"/>
      <c r="DY399" s="200"/>
      <c r="DZ399" s="19"/>
      <c r="EA399" s="19"/>
      <c r="EB399" s="194"/>
      <c r="EC399" s="194"/>
      <c r="ED399" s="194"/>
      <c r="EE399" s="861"/>
      <c r="EF399" s="861"/>
      <c r="EG399" s="195"/>
      <c r="EH399" s="19"/>
      <c r="EI399" s="19"/>
      <c r="EJ399" s="13"/>
      <c r="EK399" s="13"/>
      <c r="EL399" s="13"/>
      <c r="EM399" s="199"/>
      <c r="EN399" s="199"/>
      <c r="EO399" s="200"/>
      <c r="EP399" s="19"/>
      <c r="EQ399" s="19"/>
    </row>
    <row r="400" spans="1:147" ht="37.5" customHeight="1">
      <c r="A400" s="19"/>
      <c r="B400" s="19"/>
      <c r="C400" s="19"/>
      <c r="D400" s="13"/>
      <c r="E400" s="13"/>
      <c r="F400" s="13"/>
      <c r="G400" s="199"/>
      <c r="H400" s="199"/>
      <c r="I400" s="200"/>
      <c r="J400" s="19"/>
      <c r="K400" s="19"/>
      <c r="L400" s="13"/>
      <c r="M400" s="13"/>
      <c r="N400" s="13"/>
      <c r="O400" s="199"/>
      <c r="P400" s="199"/>
      <c r="Q400" s="200"/>
      <c r="R400" s="19"/>
      <c r="S400" s="19"/>
      <c r="T400" s="13"/>
      <c r="U400" s="13"/>
      <c r="V400" s="13"/>
      <c r="W400" s="199"/>
      <c r="X400" s="199"/>
      <c r="Y400" s="200"/>
      <c r="Z400" s="19"/>
      <c r="AA400" s="19"/>
      <c r="AB400" s="13"/>
      <c r="AC400" s="13"/>
      <c r="AD400" s="13"/>
      <c r="AE400" s="199"/>
      <c r="AF400" s="199"/>
      <c r="AG400" s="200"/>
      <c r="AH400" s="19"/>
      <c r="AI400" s="19"/>
      <c r="AJ400" s="13"/>
      <c r="AK400" s="13"/>
      <c r="AL400" s="13"/>
      <c r="AM400" s="199"/>
      <c r="AN400" s="199"/>
      <c r="AO400" s="200"/>
      <c r="AP400" s="19"/>
      <c r="AQ400" s="19"/>
      <c r="AR400" s="13"/>
      <c r="AS400" s="13"/>
      <c r="AT400" s="13"/>
      <c r="AU400" s="199"/>
      <c r="AV400" s="199"/>
      <c r="AW400" s="200"/>
      <c r="AX400" s="19"/>
      <c r="AY400" s="19"/>
      <c r="AZ400" s="13"/>
      <c r="BA400" s="13"/>
      <c r="BB400" s="13"/>
      <c r="BC400" s="199"/>
      <c r="BD400" s="199"/>
      <c r="BE400" s="200"/>
      <c r="BF400" s="19"/>
      <c r="BG400" s="19"/>
      <c r="BH400" s="13"/>
      <c r="BI400" s="13"/>
      <c r="BJ400" s="13"/>
      <c r="BK400" s="199"/>
      <c r="BL400" s="199"/>
      <c r="BM400" s="200"/>
      <c r="BN400" s="19"/>
      <c r="BO400" s="19"/>
      <c r="BP400" s="13"/>
      <c r="BQ400" s="13"/>
      <c r="BR400" s="13"/>
      <c r="BS400" s="199"/>
      <c r="BT400" s="199"/>
      <c r="BU400" s="200"/>
      <c r="BV400" s="19"/>
      <c r="BW400" s="19"/>
      <c r="BX400" s="13"/>
      <c r="BY400" s="13"/>
      <c r="BZ400" s="13"/>
      <c r="CA400" s="199"/>
      <c r="CB400" s="199"/>
      <c r="CC400" s="200"/>
      <c r="CD400" s="19"/>
      <c r="CE400" s="19"/>
      <c r="CF400" s="13"/>
      <c r="CG400" s="13"/>
      <c r="CH400" s="13"/>
      <c r="CI400" s="199"/>
      <c r="CJ400" s="199"/>
      <c r="CK400" s="200"/>
      <c r="CL400" s="19"/>
      <c r="CM400" s="19"/>
      <c r="CN400" s="13"/>
      <c r="CO400" s="13"/>
      <c r="CP400" s="13"/>
      <c r="CQ400" s="199"/>
      <c r="CR400" s="199"/>
      <c r="CS400" s="200"/>
      <c r="CT400" s="19"/>
      <c r="CU400" s="19"/>
      <c r="CV400" s="13"/>
      <c r="CW400" s="13"/>
      <c r="CX400" s="13"/>
      <c r="CY400" s="199"/>
      <c r="CZ400" s="199"/>
      <c r="DA400" s="200"/>
      <c r="DB400" s="19"/>
      <c r="DC400" s="19"/>
      <c r="DD400" s="13"/>
      <c r="DE400" s="13"/>
      <c r="DF400" s="13"/>
      <c r="DG400" s="199"/>
      <c r="DH400" s="199"/>
      <c r="DI400" s="200"/>
      <c r="DJ400" s="19"/>
      <c r="DK400" s="19"/>
      <c r="DL400" s="13"/>
      <c r="DM400" s="13"/>
      <c r="DN400" s="13"/>
      <c r="DO400" s="199"/>
      <c r="DP400" s="199"/>
      <c r="DQ400" s="200"/>
      <c r="DR400" s="19"/>
      <c r="DS400" s="19"/>
      <c r="DT400" s="13"/>
      <c r="DU400" s="13"/>
      <c r="DV400" s="13"/>
      <c r="DW400" s="199"/>
      <c r="DX400" s="199"/>
      <c r="DY400" s="200"/>
      <c r="DZ400" s="19"/>
      <c r="EA400" s="19"/>
      <c r="EB400" s="194"/>
      <c r="EC400" s="194"/>
      <c r="ED400" s="194"/>
      <c r="EE400" s="861"/>
      <c r="EF400" s="861"/>
      <c r="EG400" s="195"/>
      <c r="EH400" s="19"/>
      <c r="EI400" s="19"/>
      <c r="EJ400" s="13"/>
      <c r="EK400" s="13"/>
      <c r="EL400" s="13"/>
      <c r="EM400" s="199"/>
      <c r="EN400" s="199"/>
      <c r="EO400" s="200"/>
      <c r="EP400" s="19"/>
      <c r="EQ400" s="19"/>
    </row>
    <row r="401" spans="1:147" ht="37.5" customHeight="1">
      <c r="A401" s="19"/>
      <c r="B401" s="19"/>
      <c r="C401" s="19"/>
      <c r="D401" s="13"/>
      <c r="E401" s="13"/>
      <c r="F401" s="13"/>
      <c r="G401" s="199"/>
      <c r="H401" s="199"/>
      <c r="I401" s="200"/>
      <c r="J401" s="19"/>
      <c r="K401" s="19"/>
      <c r="L401" s="13"/>
      <c r="M401" s="13"/>
      <c r="N401" s="13"/>
      <c r="O401" s="199"/>
      <c r="P401" s="199"/>
      <c r="Q401" s="200"/>
      <c r="R401" s="19"/>
      <c r="S401" s="19"/>
      <c r="T401" s="13"/>
      <c r="U401" s="13"/>
      <c r="V401" s="13"/>
      <c r="W401" s="199"/>
      <c r="X401" s="199"/>
      <c r="Y401" s="200"/>
      <c r="Z401" s="19"/>
      <c r="AA401" s="19"/>
      <c r="AB401" s="13"/>
      <c r="AC401" s="13"/>
      <c r="AD401" s="13"/>
      <c r="AE401" s="199"/>
      <c r="AF401" s="199"/>
      <c r="AG401" s="200"/>
      <c r="AH401" s="19"/>
      <c r="AI401" s="19"/>
      <c r="AJ401" s="13"/>
      <c r="AK401" s="13"/>
      <c r="AL401" s="13"/>
      <c r="AM401" s="199"/>
      <c r="AN401" s="199"/>
      <c r="AO401" s="200"/>
      <c r="AP401" s="19"/>
      <c r="AQ401" s="19"/>
      <c r="AR401" s="13"/>
      <c r="AS401" s="13"/>
      <c r="AT401" s="13"/>
      <c r="AU401" s="199"/>
      <c r="AV401" s="199"/>
      <c r="AW401" s="200"/>
      <c r="AX401" s="19"/>
      <c r="AY401" s="19"/>
      <c r="AZ401" s="13"/>
      <c r="BA401" s="13"/>
      <c r="BB401" s="13"/>
      <c r="BC401" s="199"/>
      <c r="BD401" s="199"/>
      <c r="BE401" s="200"/>
      <c r="BF401" s="19"/>
      <c r="BG401" s="19"/>
      <c r="BH401" s="13"/>
      <c r="BI401" s="13"/>
      <c r="BJ401" s="13"/>
      <c r="BK401" s="199"/>
      <c r="BL401" s="199"/>
      <c r="BM401" s="200"/>
      <c r="BN401" s="19"/>
      <c r="BO401" s="19"/>
      <c r="BP401" s="13"/>
      <c r="BQ401" s="13"/>
      <c r="BR401" s="13"/>
      <c r="BS401" s="199"/>
      <c r="BT401" s="199"/>
      <c r="BU401" s="200"/>
      <c r="BV401" s="19"/>
      <c r="BW401" s="19"/>
      <c r="BX401" s="13"/>
      <c r="BY401" s="13"/>
      <c r="BZ401" s="13"/>
      <c r="CA401" s="199"/>
      <c r="CB401" s="199"/>
      <c r="CC401" s="200"/>
      <c r="CD401" s="19"/>
      <c r="CE401" s="19"/>
      <c r="CF401" s="13"/>
      <c r="CG401" s="13"/>
      <c r="CH401" s="13"/>
      <c r="CI401" s="199"/>
      <c r="CJ401" s="199"/>
      <c r="CK401" s="200"/>
      <c r="CL401" s="19"/>
      <c r="CM401" s="19"/>
      <c r="CN401" s="13"/>
      <c r="CO401" s="13"/>
      <c r="CP401" s="13"/>
      <c r="CQ401" s="199"/>
      <c r="CR401" s="199"/>
      <c r="CS401" s="200"/>
      <c r="CT401" s="19"/>
      <c r="CU401" s="19"/>
      <c r="CV401" s="13"/>
      <c r="CW401" s="13"/>
      <c r="CX401" s="13"/>
      <c r="CY401" s="199"/>
      <c r="CZ401" s="199"/>
      <c r="DA401" s="200"/>
      <c r="DB401" s="19"/>
      <c r="DC401" s="19"/>
      <c r="DD401" s="13"/>
      <c r="DE401" s="13"/>
      <c r="DF401" s="13"/>
      <c r="DG401" s="199"/>
      <c r="DH401" s="199"/>
      <c r="DI401" s="200"/>
      <c r="DJ401" s="19"/>
      <c r="DK401" s="19"/>
      <c r="DL401" s="13"/>
      <c r="DM401" s="13"/>
      <c r="DN401" s="13"/>
      <c r="DO401" s="199"/>
      <c r="DP401" s="199"/>
      <c r="DQ401" s="200"/>
      <c r="DR401" s="19"/>
      <c r="DS401" s="19"/>
      <c r="DT401" s="13"/>
      <c r="DU401" s="13"/>
      <c r="DV401" s="13"/>
      <c r="DW401" s="199"/>
      <c r="DX401" s="199"/>
      <c r="DY401" s="200"/>
      <c r="DZ401" s="19"/>
      <c r="EA401" s="19"/>
      <c r="EB401" s="194"/>
      <c r="EC401" s="194"/>
      <c r="ED401" s="194"/>
      <c r="EE401" s="861"/>
      <c r="EF401" s="861"/>
      <c r="EG401" s="195"/>
      <c r="EH401" s="19"/>
      <c r="EI401" s="19"/>
      <c r="EJ401" s="13"/>
      <c r="EK401" s="13"/>
      <c r="EL401" s="13"/>
      <c r="EM401" s="199"/>
      <c r="EN401" s="199"/>
      <c r="EO401" s="200"/>
      <c r="EP401" s="19"/>
      <c r="EQ401" s="19"/>
    </row>
    <row r="402" spans="1:147" ht="37.5" customHeight="1">
      <c r="A402" s="19"/>
      <c r="B402" s="19"/>
      <c r="C402" s="19"/>
      <c r="D402" s="13"/>
      <c r="E402" s="13"/>
      <c r="F402" s="13"/>
      <c r="G402" s="199"/>
      <c r="H402" s="199"/>
      <c r="I402" s="200"/>
      <c r="J402" s="19"/>
      <c r="K402" s="19"/>
      <c r="L402" s="13"/>
      <c r="M402" s="13"/>
      <c r="N402" s="13"/>
      <c r="O402" s="199"/>
      <c r="P402" s="199"/>
      <c r="Q402" s="200"/>
      <c r="R402" s="19"/>
      <c r="S402" s="19"/>
      <c r="T402" s="13"/>
      <c r="U402" s="13"/>
      <c r="V402" s="13"/>
      <c r="W402" s="199"/>
      <c r="X402" s="199"/>
      <c r="Y402" s="200"/>
      <c r="Z402" s="19"/>
      <c r="AA402" s="19"/>
      <c r="AB402" s="13"/>
      <c r="AC402" s="13"/>
      <c r="AD402" s="13"/>
      <c r="AE402" s="199"/>
      <c r="AF402" s="199"/>
      <c r="AG402" s="200"/>
      <c r="AH402" s="19"/>
      <c r="AI402" s="19"/>
      <c r="AJ402" s="13"/>
      <c r="AK402" s="13"/>
      <c r="AL402" s="13"/>
      <c r="AM402" s="199"/>
      <c r="AN402" s="199"/>
      <c r="AO402" s="200"/>
      <c r="AP402" s="19"/>
      <c r="AQ402" s="19"/>
      <c r="AR402" s="13"/>
      <c r="AS402" s="13"/>
      <c r="AT402" s="13"/>
      <c r="AU402" s="199"/>
      <c r="AV402" s="199"/>
      <c r="AW402" s="200"/>
      <c r="AX402" s="19"/>
      <c r="AY402" s="19"/>
      <c r="AZ402" s="13"/>
      <c r="BA402" s="13"/>
      <c r="BB402" s="13"/>
      <c r="BC402" s="199"/>
      <c r="BD402" s="199"/>
      <c r="BE402" s="200"/>
      <c r="BF402" s="19"/>
      <c r="BG402" s="19"/>
      <c r="BH402" s="13"/>
      <c r="BI402" s="13"/>
      <c r="BJ402" s="13"/>
      <c r="BK402" s="199"/>
      <c r="BL402" s="199"/>
      <c r="BM402" s="200"/>
      <c r="BN402" s="19"/>
      <c r="BO402" s="19"/>
      <c r="BP402" s="13"/>
      <c r="BQ402" s="13"/>
      <c r="BR402" s="13"/>
      <c r="BS402" s="199"/>
      <c r="BT402" s="199"/>
      <c r="BU402" s="200"/>
      <c r="BV402" s="19"/>
      <c r="BW402" s="19"/>
      <c r="BX402" s="13"/>
      <c r="BY402" s="13"/>
      <c r="BZ402" s="13"/>
      <c r="CA402" s="199"/>
      <c r="CB402" s="199"/>
      <c r="CC402" s="200"/>
      <c r="CD402" s="19"/>
      <c r="CE402" s="19"/>
      <c r="CF402" s="13"/>
      <c r="CG402" s="13"/>
      <c r="CH402" s="13"/>
      <c r="CI402" s="199"/>
      <c r="CJ402" s="199"/>
      <c r="CK402" s="200"/>
      <c r="CL402" s="19"/>
      <c r="CM402" s="19"/>
      <c r="CN402" s="13"/>
      <c r="CO402" s="13"/>
      <c r="CP402" s="13"/>
      <c r="CQ402" s="199"/>
      <c r="CR402" s="199"/>
      <c r="CS402" s="200"/>
      <c r="CT402" s="19"/>
      <c r="CU402" s="19"/>
      <c r="CV402" s="13"/>
      <c r="CW402" s="13"/>
      <c r="CX402" s="13"/>
      <c r="CY402" s="199"/>
      <c r="CZ402" s="199"/>
      <c r="DA402" s="200"/>
      <c r="DB402" s="19"/>
      <c r="DC402" s="19"/>
      <c r="DD402" s="13"/>
      <c r="DE402" s="13"/>
      <c r="DF402" s="13"/>
      <c r="DG402" s="199"/>
      <c r="DH402" s="199"/>
      <c r="DI402" s="200"/>
      <c r="DJ402" s="19"/>
      <c r="DK402" s="19"/>
      <c r="DL402" s="13"/>
      <c r="DM402" s="13"/>
      <c r="DN402" s="13"/>
      <c r="DO402" s="199"/>
      <c r="DP402" s="199"/>
      <c r="DQ402" s="200"/>
      <c r="DR402" s="19"/>
      <c r="DS402" s="19"/>
      <c r="DT402" s="13"/>
      <c r="DU402" s="13"/>
      <c r="DV402" s="13"/>
      <c r="DW402" s="199"/>
      <c r="DX402" s="199"/>
      <c r="DY402" s="200"/>
      <c r="DZ402" s="19"/>
      <c r="EA402" s="19"/>
      <c r="EB402" s="194"/>
      <c r="EC402" s="194"/>
      <c r="ED402" s="194"/>
      <c r="EE402" s="861"/>
      <c r="EF402" s="861"/>
      <c r="EG402" s="195"/>
      <c r="EH402" s="19"/>
      <c r="EI402" s="19"/>
      <c r="EJ402" s="13"/>
      <c r="EK402" s="13"/>
      <c r="EL402" s="13"/>
      <c r="EM402" s="199"/>
      <c r="EN402" s="199"/>
      <c r="EO402" s="200"/>
      <c r="EP402" s="19"/>
      <c r="EQ402" s="19"/>
    </row>
    <row r="403" spans="1:147" ht="37.5" customHeight="1">
      <c r="A403" s="19"/>
      <c r="B403" s="19"/>
      <c r="C403" s="19"/>
      <c r="D403" s="13"/>
      <c r="E403" s="13"/>
      <c r="F403" s="13"/>
      <c r="G403" s="199"/>
      <c r="H403" s="199"/>
      <c r="I403" s="200"/>
      <c r="J403" s="19"/>
      <c r="K403" s="19"/>
      <c r="L403" s="13"/>
      <c r="M403" s="13"/>
      <c r="N403" s="13"/>
      <c r="O403" s="199"/>
      <c r="P403" s="199"/>
      <c r="Q403" s="200"/>
      <c r="R403" s="19"/>
      <c r="S403" s="19"/>
      <c r="T403" s="13"/>
      <c r="U403" s="13"/>
      <c r="V403" s="13"/>
      <c r="W403" s="199"/>
      <c r="X403" s="199"/>
      <c r="Y403" s="200"/>
      <c r="Z403" s="19"/>
      <c r="AA403" s="19"/>
      <c r="AB403" s="13"/>
      <c r="AC403" s="13"/>
      <c r="AD403" s="13"/>
      <c r="AE403" s="199"/>
      <c r="AF403" s="199"/>
      <c r="AG403" s="200"/>
      <c r="AH403" s="19"/>
      <c r="AI403" s="19"/>
      <c r="AJ403" s="13"/>
      <c r="AK403" s="13"/>
      <c r="AL403" s="13"/>
      <c r="AM403" s="199"/>
      <c r="AN403" s="199"/>
      <c r="AO403" s="200"/>
      <c r="AP403" s="19"/>
      <c r="AQ403" s="19"/>
      <c r="AR403" s="13"/>
      <c r="AS403" s="13"/>
      <c r="AT403" s="13"/>
      <c r="AU403" s="199"/>
      <c r="AV403" s="199"/>
      <c r="AW403" s="200"/>
      <c r="AX403" s="19"/>
      <c r="AY403" s="19"/>
      <c r="AZ403" s="13"/>
      <c r="BA403" s="13"/>
      <c r="BB403" s="13"/>
      <c r="BC403" s="199"/>
      <c r="BD403" s="199"/>
      <c r="BE403" s="200"/>
      <c r="BF403" s="19"/>
      <c r="BG403" s="19"/>
      <c r="BH403" s="13"/>
      <c r="BI403" s="13"/>
      <c r="BJ403" s="13"/>
      <c r="BK403" s="199"/>
      <c r="BL403" s="199"/>
      <c r="BM403" s="200"/>
      <c r="BN403" s="19"/>
      <c r="BO403" s="19"/>
      <c r="BP403" s="13"/>
      <c r="BQ403" s="13"/>
      <c r="BR403" s="13"/>
      <c r="BS403" s="199"/>
      <c r="BT403" s="199"/>
      <c r="BU403" s="200"/>
      <c r="BV403" s="19"/>
      <c r="BW403" s="19"/>
      <c r="BX403" s="13"/>
      <c r="BY403" s="13"/>
      <c r="BZ403" s="13"/>
      <c r="CA403" s="199"/>
      <c r="CB403" s="199"/>
      <c r="CC403" s="200"/>
      <c r="CD403" s="19"/>
      <c r="CE403" s="19"/>
      <c r="CF403" s="13"/>
      <c r="CG403" s="13"/>
      <c r="CH403" s="13"/>
      <c r="CI403" s="199"/>
      <c r="CJ403" s="199"/>
      <c r="CK403" s="200"/>
      <c r="CL403" s="19"/>
      <c r="CM403" s="19"/>
      <c r="CN403" s="13"/>
      <c r="CO403" s="13"/>
      <c r="CP403" s="13"/>
      <c r="CQ403" s="199"/>
      <c r="CR403" s="199"/>
      <c r="CS403" s="200"/>
      <c r="CT403" s="19"/>
      <c r="CU403" s="19"/>
      <c r="CV403" s="13"/>
      <c r="CW403" s="13"/>
      <c r="CX403" s="13"/>
      <c r="CY403" s="199"/>
      <c r="CZ403" s="199"/>
      <c r="DA403" s="200"/>
      <c r="DB403" s="19"/>
      <c r="DC403" s="19"/>
      <c r="DD403" s="13"/>
      <c r="DE403" s="13"/>
      <c r="DF403" s="13"/>
      <c r="DG403" s="199"/>
      <c r="DH403" s="199"/>
      <c r="DI403" s="200"/>
      <c r="DJ403" s="19"/>
      <c r="DK403" s="19"/>
      <c r="DL403" s="13"/>
      <c r="DM403" s="13"/>
      <c r="DN403" s="13"/>
      <c r="DO403" s="199"/>
      <c r="DP403" s="199"/>
      <c r="DQ403" s="200"/>
      <c r="DR403" s="19"/>
      <c r="DS403" s="19"/>
      <c r="DT403" s="13"/>
      <c r="DU403" s="13"/>
      <c r="DV403" s="13"/>
      <c r="DW403" s="199"/>
      <c r="DX403" s="199"/>
      <c r="DY403" s="200"/>
      <c r="DZ403" s="19"/>
      <c r="EA403" s="19"/>
      <c r="EB403" s="194"/>
      <c r="EC403" s="194"/>
      <c r="ED403" s="194"/>
      <c r="EE403" s="861"/>
      <c r="EF403" s="861"/>
      <c r="EG403" s="195"/>
      <c r="EH403" s="19"/>
      <c r="EI403" s="19"/>
      <c r="EJ403" s="13"/>
      <c r="EK403" s="13"/>
      <c r="EL403" s="13"/>
      <c r="EM403" s="199"/>
      <c r="EN403" s="199"/>
      <c r="EO403" s="200"/>
      <c r="EP403" s="19"/>
      <c r="EQ403" s="19"/>
    </row>
    <row r="404" spans="1:147" ht="37.5" customHeight="1">
      <c r="A404" s="19"/>
      <c r="B404" s="19"/>
      <c r="C404" s="19"/>
      <c r="D404" s="13"/>
      <c r="E404" s="13"/>
      <c r="F404" s="13"/>
      <c r="G404" s="199"/>
      <c r="H404" s="199"/>
      <c r="I404" s="200"/>
      <c r="J404" s="19"/>
      <c r="K404" s="19"/>
      <c r="L404" s="13"/>
      <c r="M404" s="13"/>
      <c r="N404" s="13"/>
      <c r="O404" s="199"/>
      <c r="P404" s="199"/>
      <c r="Q404" s="200"/>
      <c r="R404" s="19"/>
      <c r="S404" s="19"/>
      <c r="T404" s="13"/>
      <c r="U404" s="13"/>
      <c r="V404" s="13"/>
      <c r="W404" s="199"/>
      <c r="X404" s="199"/>
      <c r="Y404" s="200"/>
      <c r="Z404" s="19"/>
      <c r="AA404" s="19"/>
      <c r="AB404" s="13"/>
      <c r="AC404" s="13"/>
      <c r="AD404" s="13"/>
      <c r="AE404" s="199"/>
      <c r="AF404" s="199"/>
      <c r="AG404" s="200"/>
      <c r="AH404" s="19"/>
      <c r="AI404" s="19"/>
      <c r="AJ404" s="13"/>
      <c r="AK404" s="13"/>
      <c r="AL404" s="13"/>
      <c r="AM404" s="199"/>
      <c r="AN404" s="199"/>
      <c r="AO404" s="200"/>
      <c r="AP404" s="19"/>
      <c r="AQ404" s="19"/>
      <c r="AR404" s="13"/>
      <c r="AS404" s="13"/>
      <c r="AT404" s="13"/>
      <c r="AU404" s="199"/>
      <c r="AV404" s="199"/>
      <c r="AW404" s="200"/>
      <c r="AX404" s="19"/>
      <c r="AY404" s="19"/>
      <c r="AZ404" s="13"/>
      <c r="BA404" s="13"/>
      <c r="BB404" s="13"/>
      <c r="BC404" s="199"/>
      <c r="BD404" s="199"/>
      <c r="BE404" s="200"/>
      <c r="BF404" s="19"/>
      <c r="BG404" s="19"/>
      <c r="BH404" s="13"/>
      <c r="BI404" s="13"/>
      <c r="BJ404" s="13"/>
      <c r="BK404" s="199"/>
      <c r="BL404" s="199"/>
      <c r="BM404" s="200"/>
      <c r="BN404" s="19"/>
      <c r="BO404" s="19"/>
      <c r="BP404" s="13"/>
      <c r="BQ404" s="13"/>
      <c r="BR404" s="13"/>
      <c r="BS404" s="199"/>
      <c r="BT404" s="199"/>
      <c r="BU404" s="200"/>
      <c r="BV404" s="19"/>
      <c r="BW404" s="19"/>
      <c r="BX404" s="13"/>
      <c r="BY404" s="13"/>
      <c r="BZ404" s="13"/>
      <c r="CA404" s="199"/>
      <c r="CB404" s="199"/>
      <c r="CC404" s="200"/>
      <c r="CD404" s="19"/>
      <c r="CE404" s="19"/>
      <c r="CF404" s="13"/>
      <c r="CG404" s="13"/>
      <c r="CH404" s="13"/>
      <c r="CI404" s="199"/>
      <c r="CJ404" s="199"/>
      <c r="CK404" s="200"/>
      <c r="CL404" s="19"/>
      <c r="CM404" s="19"/>
      <c r="CN404" s="13"/>
      <c r="CO404" s="13"/>
      <c r="CP404" s="13"/>
      <c r="CQ404" s="199"/>
      <c r="CR404" s="199"/>
      <c r="CS404" s="200"/>
      <c r="CT404" s="19"/>
      <c r="CU404" s="19"/>
      <c r="CV404" s="13"/>
      <c r="CW404" s="13"/>
      <c r="CX404" s="13"/>
      <c r="CY404" s="199"/>
      <c r="CZ404" s="199"/>
      <c r="DA404" s="200"/>
      <c r="DB404" s="19"/>
      <c r="DC404" s="19"/>
      <c r="DD404" s="13"/>
      <c r="DE404" s="13"/>
      <c r="DF404" s="13"/>
      <c r="DG404" s="199"/>
      <c r="DH404" s="199"/>
      <c r="DI404" s="200"/>
      <c r="DJ404" s="19"/>
      <c r="DK404" s="19"/>
      <c r="DL404" s="13"/>
      <c r="DM404" s="13"/>
      <c r="DN404" s="13"/>
      <c r="DO404" s="199"/>
      <c r="DP404" s="199"/>
      <c r="DQ404" s="200"/>
      <c r="DR404" s="19"/>
      <c r="DS404" s="19"/>
      <c r="DT404" s="13"/>
      <c r="DU404" s="13"/>
      <c r="DV404" s="13"/>
      <c r="DW404" s="199"/>
      <c r="DX404" s="199"/>
      <c r="DY404" s="200"/>
      <c r="DZ404" s="19"/>
      <c r="EA404" s="19"/>
      <c r="EB404" s="194"/>
      <c r="EC404" s="194"/>
      <c r="ED404" s="194"/>
      <c r="EE404" s="861"/>
      <c r="EF404" s="861"/>
      <c r="EG404" s="195"/>
      <c r="EH404" s="19"/>
      <c r="EI404" s="19"/>
      <c r="EJ404" s="13"/>
      <c r="EK404" s="13"/>
      <c r="EL404" s="13"/>
      <c r="EM404" s="199"/>
      <c r="EN404" s="199"/>
      <c r="EO404" s="200"/>
      <c r="EP404" s="19"/>
      <c r="EQ404" s="19"/>
    </row>
    <row r="405" spans="1:147" ht="37.5" customHeight="1">
      <c r="A405" s="19"/>
      <c r="B405" s="19"/>
      <c r="C405" s="19"/>
      <c r="D405" s="13"/>
      <c r="E405" s="13"/>
      <c r="F405" s="13"/>
      <c r="G405" s="199"/>
      <c r="H405" s="199"/>
      <c r="I405" s="200"/>
      <c r="J405" s="19"/>
      <c r="K405" s="19"/>
      <c r="L405" s="13"/>
      <c r="M405" s="13"/>
      <c r="N405" s="13"/>
      <c r="O405" s="199"/>
      <c r="P405" s="199"/>
      <c r="Q405" s="200"/>
      <c r="R405" s="19"/>
      <c r="S405" s="19"/>
      <c r="T405" s="13"/>
      <c r="U405" s="13"/>
      <c r="V405" s="13"/>
      <c r="W405" s="199"/>
      <c r="X405" s="199"/>
      <c r="Y405" s="200"/>
      <c r="Z405" s="19"/>
      <c r="AA405" s="19"/>
      <c r="AB405" s="13"/>
      <c r="AC405" s="13"/>
      <c r="AD405" s="13"/>
      <c r="AE405" s="199"/>
      <c r="AF405" s="199"/>
      <c r="AG405" s="200"/>
      <c r="AH405" s="19"/>
      <c r="AI405" s="19"/>
      <c r="AJ405" s="13"/>
      <c r="AK405" s="13"/>
      <c r="AL405" s="13"/>
      <c r="AM405" s="199"/>
      <c r="AN405" s="199"/>
      <c r="AO405" s="200"/>
      <c r="AP405" s="19"/>
      <c r="AQ405" s="19"/>
      <c r="AR405" s="13"/>
      <c r="AS405" s="13"/>
      <c r="AT405" s="13"/>
      <c r="AU405" s="199"/>
      <c r="AV405" s="199"/>
      <c r="AW405" s="200"/>
      <c r="AX405" s="19"/>
      <c r="AY405" s="19"/>
      <c r="AZ405" s="13"/>
      <c r="BA405" s="13"/>
      <c r="BB405" s="13"/>
      <c r="BC405" s="199"/>
      <c r="BD405" s="199"/>
      <c r="BE405" s="200"/>
      <c r="BF405" s="19"/>
      <c r="BG405" s="19"/>
      <c r="BH405" s="13"/>
      <c r="BI405" s="13"/>
      <c r="BJ405" s="13"/>
      <c r="BK405" s="199"/>
      <c r="BL405" s="199"/>
      <c r="BM405" s="200"/>
      <c r="BN405" s="19"/>
      <c r="BO405" s="19"/>
      <c r="BP405" s="13"/>
      <c r="BQ405" s="13"/>
      <c r="BR405" s="13"/>
      <c r="BS405" s="199"/>
      <c r="BT405" s="199"/>
      <c r="BU405" s="200"/>
      <c r="BV405" s="19"/>
      <c r="BW405" s="19"/>
      <c r="BX405" s="13"/>
      <c r="BY405" s="13"/>
      <c r="BZ405" s="13"/>
      <c r="CA405" s="199"/>
      <c r="CB405" s="199"/>
      <c r="CC405" s="200"/>
      <c r="CD405" s="19"/>
      <c r="CE405" s="19"/>
      <c r="CF405" s="13"/>
      <c r="CG405" s="13"/>
      <c r="CH405" s="13"/>
      <c r="CI405" s="199"/>
      <c r="CJ405" s="199"/>
      <c r="CK405" s="200"/>
      <c r="CL405" s="19"/>
      <c r="CM405" s="19"/>
      <c r="CN405" s="13"/>
      <c r="CO405" s="13"/>
      <c r="CP405" s="13"/>
      <c r="CQ405" s="199"/>
      <c r="CR405" s="199"/>
      <c r="CS405" s="200"/>
      <c r="CT405" s="19"/>
      <c r="CU405" s="19"/>
      <c r="CV405" s="13"/>
      <c r="CW405" s="13"/>
      <c r="CX405" s="13"/>
      <c r="CY405" s="199"/>
      <c r="CZ405" s="199"/>
      <c r="DA405" s="200"/>
      <c r="DB405" s="19"/>
      <c r="DC405" s="19"/>
      <c r="DD405" s="13"/>
      <c r="DE405" s="13"/>
      <c r="DF405" s="13"/>
      <c r="DG405" s="199"/>
      <c r="DH405" s="199"/>
      <c r="DI405" s="200"/>
      <c r="DJ405" s="19"/>
      <c r="DK405" s="19"/>
      <c r="DL405" s="13"/>
      <c r="DM405" s="13"/>
      <c r="DN405" s="13"/>
      <c r="DO405" s="199"/>
      <c r="DP405" s="199"/>
      <c r="DQ405" s="200"/>
      <c r="DR405" s="19"/>
      <c r="DS405" s="19"/>
      <c r="DT405" s="13"/>
      <c r="DU405" s="13"/>
      <c r="DV405" s="13"/>
      <c r="DW405" s="199"/>
      <c r="DX405" s="199"/>
      <c r="DY405" s="200"/>
      <c r="DZ405" s="19"/>
      <c r="EA405" s="19"/>
      <c r="EB405" s="194"/>
      <c r="EC405" s="194"/>
      <c r="ED405" s="194"/>
      <c r="EE405" s="861"/>
      <c r="EF405" s="861"/>
      <c r="EG405" s="195"/>
      <c r="EH405" s="19"/>
      <c r="EI405" s="19"/>
      <c r="EJ405" s="13"/>
      <c r="EK405" s="13"/>
      <c r="EL405" s="13"/>
      <c r="EM405" s="199"/>
      <c r="EN405" s="199"/>
      <c r="EO405" s="200"/>
      <c r="EP405" s="19"/>
      <c r="EQ405" s="19"/>
    </row>
    <row r="406" spans="1:147" ht="37.5" customHeight="1">
      <c r="A406" s="19"/>
      <c r="B406" s="19"/>
      <c r="C406" s="19"/>
      <c r="D406" s="13"/>
      <c r="E406" s="13"/>
      <c r="F406" s="13"/>
      <c r="G406" s="199"/>
      <c r="H406" s="199"/>
      <c r="I406" s="200"/>
      <c r="J406" s="19"/>
      <c r="K406" s="19"/>
      <c r="L406" s="13"/>
      <c r="M406" s="13"/>
      <c r="N406" s="13"/>
      <c r="O406" s="199"/>
      <c r="P406" s="199"/>
      <c r="Q406" s="200"/>
      <c r="R406" s="19"/>
      <c r="S406" s="19"/>
      <c r="T406" s="13"/>
      <c r="U406" s="13"/>
      <c r="V406" s="13"/>
      <c r="W406" s="199"/>
      <c r="X406" s="199"/>
      <c r="Y406" s="200"/>
      <c r="Z406" s="19"/>
      <c r="AA406" s="19"/>
      <c r="AB406" s="13"/>
      <c r="AC406" s="13"/>
      <c r="AD406" s="13"/>
      <c r="AE406" s="199"/>
      <c r="AF406" s="199"/>
      <c r="AG406" s="200"/>
      <c r="AH406" s="19"/>
      <c r="AI406" s="19"/>
      <c r="AJ406" s="13"/>
      <c r="AK406" s="13"/>
      <c r="AL406" s="13"/>
      <c r="AM406" s="199"/>
      <c r="AN406" s="199"/>
      <c r="AO406" s="200"/>
      <c r="AP406" s="19"/>
      <c r="AQ406" s="19"/>
      <c r="AR406" s="13"/>
      <c r="AS406" s="13"/>
      <c r="AT406" s="13"/>
      <c r="AU406" s="199"/>
      <c r="AV406" s="199"/>
      <c r="AW406" s="200"/>
      <c r="AX406" s="19"/>
      <c r="AY406" s="19"/>
      <c r="AZ406" s="13"/>
      <c r="BA406" s="13"/>
      <c r="BB406" s="13"/>
      <c r="BC406" s="199"/>
      <c r="BD406" s="199"/>
      <c r="BE406" s="200"/>
      <c r="BF406" s="19"/>
      <c r="BG406" s="19"/>
      <c r="BH406" s="13"/>
      <c r="BI406" s="13"/>
      <c r="BJ406" s="13"/>
      <c r="BK406" s="199"/>
      <c r="BL406" s="199"/>
      <c r="BM406" s="200"/>
      <c r="BN406" s="19"/>
      <c r="BO406" s="19"/>
      <c r="BP406" s="13"/>
      <c r="BQ406" s="13"/>
      <c r="BR406" s="13"/>
      <c r="BS406" s="199"/>
      <c r="BT406" s="199"/>
      <c r="BU406" s="200"/>
      <c r="BV406" s="19"/>
      <c r="BW406" s="19"/>
      <c r="BX406" s="13"/>
      <c r="BY406" s="13"/>
      <c r="BZ406" s="13"/>
      <c r="CA406" s="199"/>
      <c r="CB406" s="199"/>
      <c r="CC406" s="200"/>
      <c r="CD406" s="19"/>
      <c r="CE406" s="19"/>
      <c r="CF406" s="13"/>
      <c r="CG406" s="13"/>
      <c r="CH406" s="13"/>
      <c r="CI406" s="199"/>
      <c r="CJ406" s="199"/>
      <c r="CK406" s="200"/>
      <c r="CL406" s="19"/>
      <c r="CM406" s="19"/>
      <c r="CN406" s="13"/>
      <c r="CO406" s="13"/>
      <c r="CP406" s="13"/>
      <c r="CQ406" s="199"/>
      <c r="CR406" s="199"/>
      <c r="CS406" s="200"/>
      <c r="CT406" s="19"/>
      <c r="CU406" s="19"/>
      <c r="CV406" s="13"/>
      <c r="CW406" s="13"/>
      <c r="CX406" s="13"/>
      <c r="CY406" s="199"/>
      <c r="CZ406" s="199"/>
      <c r="DA406" s="200"/>
      <c r="DB406" s="19"/>
      <c r="DC406" s="19"/>
      <c r="DD406" s="13"/>
      <c r="DE406" s="13"/>
      <c r="DF406" s="13"/>
      <c r="DG406" s="199"/>
      <c r="DH406" s="199"/>
      <c r="DI406" s="200"/>
      <c r="DJ406" s="19"/>
      <c r="DK406" s="19"/>
      <c r="DL406" s="13"/>
      <c r="DM406" s="13"/>
      <c r="DN406" s="13"/>
      <c r="DO406" s="199"/>
      <c r="DP406" s="199"/>
      <c r="DQ406" s="200"/>
      <c r="DR406" s="19"/>
      <c r="DS406" s="19"/>
      <c r="DT406" s="13"/>
      <c r="DU406" s="13"/>
      <c r="DV406" s="13"/>
      <c r="DW406" s="199"/>
      <c r="DX406" s="199"/>
      <c r="DY406" s="200"/>
      <c r="DZ406" s="19"/>
      <c r="EA406" s="19"/>
      <c r="EB406" s="194"/>
      <c r="EC406" s="194"/>
      <c r="ED406" s="194"/>
      <c r="EE406" s="861"/>
      <c r="EF406" s="861"/>
      <c r="EG406" s="195"/>
      <c r="EH406" s="19"/>
      <c r="EI406" s="19"/>
      <c r="EJ406" s="13"/>
      <c r="EK406" s="13"/>
      <c r="EL406" s="13"/>
      <c r="EM406" s="199"/>
      <c r="EN406" s="199"/>
      <c r="EO406" s="200"/>
      <c r="EP406" s="19"/>
      <c r="EQ406" s="19"/>
    </row>
    <row r="407" spans="1:147" ht="37.5" customHeight="1">
      <c r="A407" s="19"/>
      <c r="B407" s="19"/>
      <c r="C407" s="19"/>
      <c r="D407" s="13"/>
      <c r="E407" s="13"/>
      <c r="F407" s="13"/>
      <c r="G407" s="199"/>
      <c r="H407" s="199"/>
      <c r="I407" s="200"/>
      <c r="J407" s="19"/>
      <c r="K407" s="19"/>
      <c r="L407" s="13"/>
      <c r="M407" s="13"/>
      <c r="N407" s="13"/>
      <c r="O407" s="199"/>
      <c r="P407" s="199"/>
      <c r="Q407" s="200"/>
      <c r="R407" s="19"/>
      <c r="S407" s="19"/>
      <c r="T407" s="13"/>
      <c r="U407" s="13"/>
      <c r="V407" s="13"/>
      <c r="W407" s="199"/>
      <c r="X407" s="199"/>
      <c r="Y407" s="200"/>
      <c r="Z407" s="19"/>
      <c r="AA407" s="19"/>
      <c r="AB407" s="13"/>
      <c r="AC407" s="13"/>
      <c r="AD407" s="13"/>
      <c r="AE407" s="199"/>
      <c r="AF407" s="199"/>
      <c r="AG407" s="200"/>
      <c r="AH407" s="19"/>
      <c r="AI407" s="19"/>
      <c r="AJ407" s="13"/>
      <c r="AK407" s="13"/>
      <c r="AL407" s="13"/>
      <c r="AM407" s="199"/>
      <c r="AN407" s="199"/>
      <c r="AO407" s="200"/>
      <c r="AP407" s="19"/>
      <c r="AQ407" s="19"/>
      <c r="AR407" s="13"/>
      <c r="AS407" s="13"/>
      <c r="AT407" s="13"/>
      <c r="AU407" s="199"/>
      <c r="AV407" s="199"/>
      <c r="AW407" s="200"/>
      <c r="AX407" s="19"/>
      <c r="AY407" s="19"/>
      <c r="AZ407" s="13"/>
      <c r="BA407" s="13"/>
      <c r="BB407" s="13"/>
      <c r="BC407" s="199"/>
      <c r="BD407" s="199"/>
      <c r="BE407" s="200"/>
      <c r="BF407" s="19"/>
      <c r="BG407" s="19"/>
      <c r="BH407" s="13"/>
      <c r="BI407" s="13"/>
      <c r="BJ407" s="13"/>
      <c r="BK407" s="199"/>
      <c r="BL407" s="199"/>
      <c r="BM407" s="200"/>
      <c r="BN407" s="19"/>
      <c r="BO407" s="19"/>
      <c r="BP407" s="13"/>
      <c r="BQ407" s="13"/>
      <c r="BR407" s="13"/>
      <c r="BS407" s="199"/>
      <c r="BT407" s="199"/>
      <c r="BU407" s="200"/>
      <c r="BV407" s="19"/>
      <c r="BW407" s="19"/>
      <c r="BX407" s="13"/>
      <c r="BY407" s="13"/>
      <c r="BZ407" s="13"/>
      <c r="CA407" s="199"/>
      <c r="CB407" s="199"/>
      <c r="CC407" s="200"/>
      <c r="CD407" s="19"/>
      <c r="CE407" s="19"/>
      <c r="CF407" s="13"/>
      <c r="CG407" s="13"/>
      <c r="CH407" s="13"/>
      <c r="CI407" s="199"/>
      <c r="CJ407" s="199"/>
      <c r="CK407" s="200"/>
      <c r="CL407" s="19"/>
      <c r="CM407" s="19"/>
      <c r="CN407" s="13"/>
      <c r="CO407" s="13"/>
      <c r="CP407" s="13"/>
      <c r="CQ407" s="199"/>
      <c r="CR407" s="199"/>
      <c r="CS407" s="200"/>
      <c r="CT407" s="19"/>
      <c r="CU407" s="19"/>
      <c r="CV407" s="13"/>
      <c r="CW407" s="13"/>
      <c r="CX407" s="13"/>
      <c r="CY407" s="199"/>
      <c r="CZ407" s="199"/>
      <c r="DA407" s="200"/>
      <c r="DB407" s="19"/>
      <c r="DC407" s="19"/>
      <c r="DD407" s="13"/>
      <c r="DE407" s="13"/>
      <c r="DF407" s="13"/>
      <c r="DG407" s="199"/>
      <c r="DH407" s="199"/>
      <c r="DI407" s="200"/>
      <c r="DJ407" s="19"/>
      <c r="DK407" s="19"/>
      <c r="DL407" s="13"/>
      <c r="DM407" s="13"/>
      <c r="DN407" s="13"/>
      <c r="DO407" s="199"/>
      <c r="DP407" s="199"/>
      <c r="DQ407" s="200"/>
      <c r="DR407" s="19"/>
      <c r="DS407" s="19"/>
      <c r="DT407" s="13"/>
      <c r="DU407" s="13"/>
      <c r="DV407" s="13"/>
      <c r="DW407" s="199"/>
      <c r="DX407" s="199"/>
      <c r="DY407" s="200"/>
      <c r="DZ407" s="19"/>
      <c r="EA407" s="19"/>
      <c r="EB407" s="194"/>
      <c r="EC407" s="194"/>
      <c r="ED407" s="194"/>
      <c r="EE407" s="861"/>
      <c r="EF407" s="861"/>
      <c r="EG407" s="195"/>
      <c r="EH407" s="19"/>
      <c r="EI407" s="19"/>
      <c r="EJ407" s="13"/>
      <c r="EK407" s="13"/>
      <c r="EL407" s="13"/>
      <c r="EM407" s="199"/>
      <c r="EN407" s="199"/>
      <c r="EO407" s="200"/>
      <c r="EP407" s="19"/>
      <c r="EQ407" s="19"/>
    </row>
    <row r="408" spans="1:147" ht="37.5" customHeight="1">
      <c r="A408" s="19"/>
      <c r="B408" s="19"/>
      <c r="C408" s="19"/>
      <c r="D408" s="13"/>
      <c r="E408" s="13"/>
      <c r="F408" s="13"/>
      <c r="G408" s="199"/>
      <c r="H408" s="199"/>
      <c r="I408" s="200"/>
      <c r="J408" s="19"/>
      <c r="K408" s="19"/>
      <c r="L408" s="13"/>
      <c r="M408" s="13"/>
      <c r="N408" s="13"/>
      <c r="O408" s="199"/>
      <c r="P408" s="199"/>
      <c r="Q408" s="200"/>
      <c r="R408" s="19"/>
      <c r="S408" s="19"/>
      <c r="T408" s="13"/>
      <c r="U408" s="13"/>
      <c r="V408" s="13"/>
      <c r="W408" s="199"/>
      <c r="X408" s="199"/>
      <c r="Y408" s="200"/>
      <c r="Z408" s="19"/>
      <c r="AA408" s="19"/>
      <c r="AB408" s="13"/>
      <c r="AC408" s="13"/>
      <c r="AD408" s="13"/>
      <c r="AE408" s="199"/>
      <c r="AF408" s="199"/>
      <c r="AG408" s="200"/>
      <c r="AH408" s="19"/>
      <c r="AI408" s="19"/>
      <c r="AJ408" s="13"/>
      <c r="AK408" s="13"/>
      <c r="AL408" s="13"/>
      <c r="AM408" s="199"/>
      <c r="AN408" s="199"/>
      <c r="AO408" s="200"/>
      <c r="AP408" s="19"/>
      <c r="AQ408" s="19"/>
      <c r="AR408" s="13"/>
      <c r="AS408" s="13"/>
      <c r="AT408" s="13"/>
      <c r="AU408" s="199"/>
      <c r="AV408" s="199"/>
      <c r="AW408" s="200"/>
      <c r="AX408" s="19"/>
      <c r="AY408" s="19"/>
      <c r="AZ408" s="13"/>
      <c r="BA408" s="13"/>
      <c r="BB408" s="13"/>
      <c r="BC408" s="199"/>
      <c r="BD408" s="199"/>
      <c r="BE408" s="200"/>
      <c r="BF408" s="19"/>
      <c r="BG408" s="19"/>
      <c r="BH408" s="13"/>
      <c r="BI408" s="13"/>
      <c r="BJ408" s="13"/>
      <c r="BK408" s="199"/>
      <c r="BL408" s="199"/>
      <c r="BM408" s="200"/>
      <c r="BN408" s="19"/>
      <c r="BO408" s="19"/>
      <c r="BP408" s="13"/>
      <c r="BQ408" s="13"/>
      <c r="BR408" s="13"/>
      <c r="BS408" s="199"/>
      <c r="BT408" s="199"/>
      <c r="BU408" s="200"/>
      <c r="BV408" s="19"/>
      <c r="BW408" s="19"/>
      <c r="BX408" s="13"/>
      <c r="BY408" s="13"/>
      <c r="BZ408" s="13"/>
      <c r="CA408" s="199"/>
      <c r="CB408" s="199"/>
      <c r="CC408" s="200"/>
      <c r="CD408" s="19"/>
      <c r="CE408" s="19"/>
      <c r="CF408" s="13"/>
      <c r="CG408" s="13"/>
      <c r="CH408" s="13"/>
      <c r="CI408" s="199"/>
      <c r="CJ408" s="199"/>
      <c r="CK408" s="200"/>
      <c r="CL408" s="19"/>
      <c r="CM408" s="19"/>
      <c r="CN408" s="13"/>
      <c r="CO408" s="13"/>
      <c r="CP408" s="13"/>
      <c r="CQ408" s="199"/>
      <c r="CR408" s="199"/>
      <c r="CS408" s="200"/>
      <c r="CT408" s="19"/>
      <c r="CU408" s="19"/>
      <c r="CV408" s="13"/>
      <c r="CW408" s="13"/>
      <c r="CX408" s="13"/>
      <c r="CY408" s="199"/>
      <c r="CZ408" s="199"/>
      <c r="DA408" s="200"/>
      <c r="DB408" s="19"/>
      <c r="DC408" s="19"/>
      <c r="DD408" s="13"/>
      <c r="DE408" s="13"/>
      <c r="DF408" s="13"/>
      <c r="DG408" s="199"/>
      <c r="DH408" s="199"/>
      <c r="DI408" s="200"/>
      <c r="DJ408" s="19"/>
      <c r="DK408" s="19"/>
      <c r="DL408" s="13"/>
      <c r="DM408" s="13"/>
      <c r="DN408" s="13"/>
      <c r="DO408" s="199"/>
      <c r="DP408" s="199"/>
      <c r="DQ408" s="200"/>
      <c r="DR408" s="19"/>
      <c r="DS408" s="19"/>
      <c r="DT408" s="13"/>
      <c r="DU408" s="13"/>
      <c r="DV408" s="13"/>
      <c r="DW408" s="199"/>
      <c r="DX408" s="199"/>
      <c r="DY408" s="200"/>
      <c r="DZ408" s="19"/>
      <c r="EA408" s="19"/>
      <c r="EB408" s="194"/>
      <c r="EC408" s="194"/>
      <c r="ED408" s="194"/>
      <c r="EE408" s="861"/>
      <c r="EF408" s="861"/>
      <c r="EG408" s="195"/>
      <c r="EH408" s="19"/>
      <c r="EI408" s="19"/>
      <c r="EJ408" s="13"/>
      <c r="EK408" s="13"/>
      <c r="EL408" s="13"/>
      <c r="EM408" s="199"/>
      <c r="EN408" s="199"/>
      <c r="EO408" s="200"/>
      <c r="EP408" s="19"/>
      <c r="EQ408" s="19"/>
    </row>
    <row r="409" spans="1:147" ht="37.5" customHeight="1">
      <c r="A409" s="19"/>
      <c r="B409" s="19"/>
      <c r="C409" s="19"/>
      <c r="D409" s="13"/>
      <c r="E409" s="13"/>
      <c r="F409" s="13"/>
      <c r="G409" s="199"/>
      <c r="H409" s="199"/>
      <c r="I409" s="200"/>
      <c r="J409" s="19"/>
      <c r="K409" s="19"/>
      <c r="L409" s="13"/>
      <c r="M409" s="13"/>
      <c r="N409" s="13"/>
      <c r="O409" s="199"/>
      <c r="P409" s="199"/>
      <c r="Q409" s="200"/>
      <c r="R409" s="19"/>
      <c r="S409" s="19"/>
      <c r="T409" s="13"/>
      <c r="U409" s="13"/>
      <c r="V409" s="13"/>
      <c r="W409" s="199"/>
      <c r="X409" s="199"/>
      <c r="Y409" s="200"/>
      <c r="Z409" s="19"/>
      <c r="AA409" s="19"/>
      <c r="AB409" s="13"/>
      <c r="AC409" s="13"/>
      <c r="AD409" s="13"/>
      <c r="AE409" s="199"/>
      <c r="AF409" s="199"/>
      <c r="AG409" s="200"/>
      <c r="AH409" s="19"/>
      <c r="AI409" s="19"/>
      <c r="AJ409" s="13"/>
      <c r="AK409" s="13"/>
      <c r="AL409" s="13"/>
      <c r="AM409" s="199"/>
      <c r="AN409" s="199"/>
      <c r="AO409" s="200"/>
      <c r="AP409" s="19"/>
      <c r="AQ409" s="19"/>
      <c r="AR409" s="13"/>
      <c r="AS409" s="13"/>
      <c r="AT409" s="13"/>
      <c r="AU409" s="199"/>
      <c r="AV409" s="199"/>
      <c r="AW409" s="200"/>
      <c r="AX409" s="19"/>
      <c r="AY409" s="19"/>
      <c r="AZ409" s="13"/>
      <c r="BA409" s="13"/>
      <c r="BB409" s="13"/>
      <c r="BC409" s="199"/>
      <c r="BD409" s="199"/>
      <c r="BE409" s="200"/>
      <c r="BF409" s="19"/>
      <c r="BG409" s="19"/>
      <c r="BH409" s="13"/>
      <c r="BI409" s="13"/>
      <c r="BJ409" s="13"/>
      <c r="BK409" s="199"/>
      <c r="BL409" s="199"/>
      <c r="BM409" s="200"/>
      <c r="BN409" s="19"/>
      <c r="BO409" s="19"/>
      <c r="BP409" s="13"/>
      <c r="BQ409" s="13"/>
      <c r="BR409" s="13"/>
      <c r="BS409" s="199"/>
      <c r="BT409" s="199"/>
      <c r="BU409" s="200"/>
      <c r="BV409" s="19"/>
      <c r="BW409" s="19"/>
      <c r="BX409" s="13"/>
      <c r="BY409" s="13"/>
      <c r="BZ409" s="13"/>
      <c r="CA409" s="199"/>
      <c r="CB409" s="199"/>
      <c r="CC409" s="200"/>
      <c r="CD409" s="19"/>
      <c r="CE409" s="19"/>
      <c r="CF409" s="13"/>
      <c r="CG409" s="13"/>
      <c r="CH409" s="13"/>
      <c r="CI409" s="199"/>
      <c r="CJ409" s="199"/>
      <c r="CK409" s="200"/>
      <c r="CL409" s="19"/>
      <c r="CM409" s="19"/>
      <c r="CN409" s="13"/>
      <c r="CO409" s="13"/>
      <c r="CP409" s="13"/>
      <c r="CQ409" s="199"/>
      <c r="CR409" s="199"/>
      <c r="CS409" s="200"/>
      <c r="CT409" s="19"/>
      <c r="CU409" s="19"/>
      <c r="CV409" s="13"/>
      <c r="CW409" s="13"/>
      <c r="CX409" s="13"/>
      <c r="CY409" s="199"/>
      <c r="CZ409" s="199"/>
      <c r="DA409" s="200"/>
      <c r="DB409" s="19"/>
      <c r="DC409" s="19"/>
      <c r="DD409" s="13"/>
      <c r="DE409" s="13"/>
      <c r="DF409" s="13"/>
      <c r="DG409" s="199"/>
      <c r="DH409" s="199"/>
      <c r="DI409" s="200"/>
      <c r="DJ409" s="19"/>
      <c r="DK409" s="19"/>
      <c r="DL409" s="13"/>
      <c r="DM409" s="13"/>
      <c r="DN409" s="13"/>
      <c r="DO409" s="199"/>
      <c r="DP409" s="199"/>
      <c r="DQ409" s="200"/>
      <c r="DR409" s="19"/>
      <c r="DS409" s="19"/>
      <c r="DT409" s="13"/>
      <c r="DU409" s="13"/>
      <c r="DV409" s="13"/>
      <c r="DW409" s="199"/>
      <c r="DX409" s="199"/>
      <c r="DY409" s="200"/>
      <c r="DZ409" s="19"/>
      <c r="EA409" s="19"/>
      <c r="EB409" s="194"/>
      <c r="EC409" s="194"/>
      <c r="ED409" s="194"/>
      <c r="EE409" s="861"/>
      <c r="EF409" s="861"/>
      <c r="EG409" s="195"/>
      <c r="EH409" s="19"/>
      <c r="EI409" s="19"/>
      <c r="EJ409" s="13"/>
      <c r="EK409" s="13"/>
      <c r="EL409" s="13"/>
      <c r="EM409" s="199"/>
      <c r="EN409" s="199"/>
      <c r="EO409" s="200"/>
      <c r="EP409" s="19"/>
      <c r="EQ409" s="19"/>
    </row>
    <row r="410" spans="1:147" ht="37.5" customHeight="1">
      <c r="A410" s="19"/>
      <c r="B410" s="19"/>
      <c r="C410" s="19"/>
      <c r="D410" s="13"/>
      <c r="E410" s="13"/>
      <c r="F410" s="13"/>
      <c r="G410" s="199"/>
      <c r="H410" s="199"/>
      <c r="I410" s="200"/>
      <c r="J410" s="19"/>
      <c r="K410" s="19"/>
      <c r="L410" s="13"/>
      <c r="M410" s="13"/>
      <c r="N410" s="13"/>
      <c r="O410" s="199"/>
      <c r="P410" s="199"/>
      <c r="Q410" s="200"/>
      <c r="R410" s="19"/>
      <c r="S410" s="19"/>
      <c r="T410" s="13"/>
      <c r="U410" s="13"/>
      <c r="V410" s="13"/>
      <c r="W410" s="199"/>
      <c r="X410" s="199"/>
      <c r="Y410" s="200"/>
      <c r="Z410" s="19"/>
      <c r="AA410" s="19"/>
      <c r="AB410" s="13"/>
      <c r="AC410" s="13"/>
      <c r="AD410" s="13"/>
      <c r="AE410" s="199"/>
      <c r="AF410" s="199"/>
      <c r="AG410" s="200"/>
      <c r="AH410" s="19"/>
      <c r="AI410" s="19"/>
      <c r="AJ410" s="13"/>
      <c r="AK410" s="13"/>
      <c r="AL410" s="13"/>
      <c r="AM410" s="199"/>
      <c r="AN410" s="199"/>
      <c r="AO410" s="200"/>
      <c r="AP410" s="19"/>
      <c r="AQ410" s="19"/>
      <c r="AR410" s="13"/>
      <c r="AS410" s="13"/>
      <c r="AT410" s="13"/>
      <c r="AU410" s="199"/>
      <c r="AV410" s="199"/>
      <c r="AW410" s="200"/>
      <c r="AX410" s="19"/>
      <c r="AY410" s="19"/>
      <c r="AZ410" s="13"/>
      <c r="BA410" s="13"/>
      <c r="BB410" s="13"/>
      <c r="BC410" s="199"/>
      <c r="BD410" s="199"/>
      <c r="BE410" s="200"/>
      <c r="BF410" s="19"/>
      <c r="BG410" s="19"/>
      <c r="BH410" s="13"/>
      <c r="BI410" s="13"/>
      <c r="BJ410" s="13"/>
      <c r="BK410" s="199"/>
      <c r="BL410" s="199"/>
      <c r="BM410" s="200"/>
      <c r="BN410" s="19"/>
      <c r="BO410" s="19"/>
      <c r="BP410" s="13"/>
      <c r="BQ410" s="13"/>
      <c r="BR410" s="13"/>
      <c r="BS410" s="199"/>
      <c r="BT410" s="199"/>
      <c r="BU410" s="200"/>
      <c r="BV410" s="19"/>
      <c r="BW410" s="19"/>
      <c r="BX410" s="13"/>
      <c r="BY410" s="13"/>
      <c r="BZ410" s="13"/>
      <c r="CA410" s="199"/>
      <c r="CB410" s="199"/>
      <c r="CC410" s="200"/>
      <c r="CD410" s="19"/>
      <c r="CE410" s="19"/>
      <c r="CF410" s="13"/>
      <c r="CG410" s="13"/>
      <c r="CH410" s="13"/>
      <c r="CI410" s="199"/>
      <c r="CJ410" s="199"/>
      <c r="CK410" s="200"/>
      <c r="CL410" s="19"/>
      <c r="CM410" s="19"/>
      <c r="CN410" s="13"/>
      <c r="CO410" s="13"/>
      <c r="CP410" s="13"/>
      <c r="CQ410" s="199"/>
      <c r="CR410" s="199"/>
      <c r="CS410" s="200"/>
      <c r="CT410" s="19"/>
      <c r="CU410" s="19"/>
      <c r="CV410" s="13"/>
      <c r="CW410" s="13"/>
      <c r="CX410" s="13"/>
      <c r="CY410" s="199"/>
      <c r="CZ410" s="199"/>
      <c r="DA410" s="200"/>
      <c r="DB410" s="19"/>
      <c r="DC410" s="19"/>
      <c r="DD410" s="13"/>
      <c r="DE410" s="13"/>
      <c r="DF410" s="13"/>
      <c r="DG410" s="199"/>
      <c r="DH410" s="199"/>
      <c r="DI410" s="200"/>
      <c r="DJ410" s="19"/>
      <c r="DK410" s="19"/>
      <c r="DL410" s="13"/>
      <c r="DM410" s="13"/>
      <c r="DN410" s="13"/>
      <c r="DO410" s="199"/>
      <c r="DP410" s="199"/>
      <c r="DQ410" s="200"/>
      <c r="DR410" s="19"/>
      <c r="DS410" s="19"/>
      <c r="DT410" s="13"/>
      <c r="DU410" s="13"/>
      <c r="DV410" s="13"/>
      <c r="DW410" s="199"/>
      <c r="DX410" s="199"/>
      <c r="DY410" s="200"/>
      <c r="DZ410" s="19"/>
      <c r="EA410" s="19"/>
      <c r="EB410" s="194"/>
      <c r="EC410" s="194"/>
      <c r="ED410" s="194"/>
      <c r="EE410" s="861"/>
      <c r="EF410" s="861"/>
      <c r="EG410" s="195"/>
      <c r="EH410" s="19"/>
      <c r="EI410" s="19"/>
      <c r="EJ410" s="13"/>
      <c r="EK410" s="13"/>
      <c r="EL410" s="13"/>
      <c r="EM410" s="199"/>
      <c r="EN410" s="199"/>
      <c r="EO410" s="200"/>
      <c r="EP410" s="19"/>
      <c r="EQ410" s="19"/>
    </row>
    <row r="411" spans="1:147" ht="37.5" customHeight="1">
      <c r="A411" s="19"/>
      <c r="B411" s="19"/>
      <c r="C411" s="19"/>
      <c r="D411" s="13"/>
      <c r="E411" s="13"/>
      <c r="F411" s="13"/>
      <c r="G411" s="199"/>
      <c r="H411" s="199"/>
      <c r="I411" s="200"/>
      <c r="J411" s="19"/>
      <c r="K411" s="19"/>
      <c r="L411" s="13"/>
      <c r="M411" s="13"/>
      <c r="N411" s="13"/>
      <c r="O411" s="199"/>
      <c r="P411" s="199"/>
      <c r="Q411" s="200"/>
      <c r="R411" s="19"/>
      <c r="S411" s="19"/>
      <c r="T411" s="13"/>
      <c r="U411" s="13"/>
      <c r="V411" s="13"/>
      <c r="W411" s="199"/>
      <c r="X411" s="199"/>
      <c r="Y411" s="200"/>
      <c r="Z411" s="19"/>
      <c r="AA411" s="19"/>
      <c r="AB411" s="13"/>
      <c r="AC411" s="13"/>
      <c r="AD411" s="13"/>
      <c r="AE411" s="199"/>
      <c r="AF411" s="199"/>
      <c r="AG411" s="200"/>
      <c r="AH411" s="19"/>
      <c r="AI411" s="19"/>
      <c r="AJ411" s="13"/>
      <c r="AK411" s="13"/>
      <c r="AL411" s="13"/>
      <c r="AM411" s="199"/>
      <c r="AN411" s="199"/>
      <c r="AO411" s="200"/>
      <c r="AP411" s="19"/>
      <c r="AQ411" s="19"/>
      <c r="AR411" s="13"/>
      <c r="AS411" s="13"/>
      <c r="AT411" s="13"/>
      <c r="AU411" s="199"/>
      <c r="AV411" s="199"/>
      <c r="AW411" s="200"/>
      <c r="AX411" s="19"/>
      <c r="AY411" s="19"/>
      <c r="AZ411" s="13"/>
      <c r="BA411" s="13"/>
      <c r="BB411" s="13"/>
      <c r="BC411" s="199"/>
      <c r="BD411" s="199"/>
      <c r="BE411" s="200"/>
      <c r="BF411" s="19"/>
      <c r="BG411" s="19"/>
      <c r="BH411" s="13"/>
      <c r="BI411" s="13"/>
      <c r="BJ411" s="13"/>
      <c r="BK411" s="199"/>
      <c r="BL411" s="199"/>
      <c r="BM411" s="200"/>
      <c r="BN411" s="19"/>
      <c r="BO411" s="19"/>
      <c r="BP411" s="13"/>
      <c r="BQ411" s="13"/>
      <c r="BR411" s="13"/>
      <c r="BS411" s="199"/>
      <c r="BT411" s="199"/>
      <c r="BU411" s="200"/>
      <c r="BV411" s="19"/>
      <c r="BW411" s="19"/>
      <c r="BX411" s="13"/>
      <c r="BY411" s="13"/>
      <c r="BZ411" s="13"/>
      <c r="CA411" s="199"/>
      <c r="CB411" s="199"/>
      <c r="CC411" s="200"/>
      <c r="CD411" s="19"/>
      <c r="CE411" s="19"/>
      <c r="CF411" s="13"/>
      <c r="CG411" s="13"/>
      <c r="CH411" s="13"/>
      <c r="CI411" s="199"/>
      <c r="CJ411" s="199"/>
      <c r="CK411" s="200"/>
      <c r="CL411" s="19"/>
      <c r="CM411" s="19"/>
      <c r="CN411" s="13"/>
      <c r="CO411" s="13"/>
      <c r="CP411" s="13"/>
      <c r="CQ411" s="199"/>
      <c r="CR411" s="199"/>
      <c r="CS411" s="200"/>
      <c r="CT411" s="19"/>
      <c r="CU411" s="19"/>
      <c r="CV411" s="13"/>
      <c r="CW411" s="13"/>
      <c r="CX411" s="13"/>
      <c r="CY411" s="199"/>
      <c r="CZ411" s="199"/>
      <c r="DA411" s="200"/>
      <c r="DB411" s="19"/>
      <c r="DC411" s="19"/>
      <c r="DD411" s="13"/>
      <c r="DE411" s="13"/>
      <c r="DF411" s="13"/>
      <c r="DG411" s="199"/>
      <c r="DH411" s="199"/>
      <c r="DI411" s="200"/>
      <c r="DJ411" s="19"/>
      <c r="DK411" s="19"/>
      <c r="DL411" s="13"/>
      <c r="DM411" s="13"/>
      <c r="DN411" s="13"/>
      <c r="DO411" s="199"/>
      <c r="DP411" s="199"/>
      <c r="DQ411" s="200"/>
      <c r="DR411" s="19"/>
      <c r="DS411" s="19"/>
      <c r="DT411" s="13"/>
      <c r="DU411" s="13"/>
      <c r="DV411" s="13"/>
      <c r="DW411" s="199"/>
      <c r="DX411" s="199"/>
      <c r="DY411" s="200"/>
      <c r="DZ411" s="19"/>
      <c r="EA411" s="19"/>
      <c r="EB411" s="194"/>
      <c r="EC411" s="194"/>
      <c r="ED411" s="194"/>
      <c r="EE411" s="861"/>
      <c r="EF411" s="861"/>
      <c r="EG411" s="195"/>
      <c r="EH411" s="19"/>
      <c r="EI411" s="19"/>
      <c r="EJ411" s="13"/>
      <c r="EK411" s="13"/>
      <c r="EL411" s="13"/>
      <c r="EM411" s="199"/>
      <c r="EN411" s="199"/>
      <c r="EO411" s="200"/>
      <c r="EP411" s="19"/>
      <c r="EQ411" s="19"/>
    </row>
    <row r="412" spans="1:147" ht="37.5" customHeight="1">
      <c r="A412" s="19"/>
      <c r="B412" s="19"/>
      <c r="C412" s="19"/>
      <c r="D412" s="13"/>
      <c r="E412" s="13"/>
      <c r="F412" s="13"/>
      <c r="G412" s="199"/>
      <c r="H412" s="199"/>
      <c r="I412" s="200"/>
      <c r="J412" s="19"/>
      <c r="K412" s="19"/>
      <c r="L412" s="13"/>
      <c r="M412" s="13"/>
      <c r="N412" s="13"/>
      <c r="O412" s="199"/>
      <c r="P412" s="199"/>
      <c r="Q412" s="200"/>
      <c r="R412" s="19"/>
      <c r="S412" s="19"/>
      <c r="T412" s="13"/>
      <c r="U412" s="13"/>
      <c r="V412" s="13"/>
      <c r="W412" s="199"/>
      <c r="X412" s="199"/>
      <c r="Y412" s="200"/>
      <c r="Z412" s="19"/>
      <c r="AA412" s="19"/>
      <c r="AB412" s="13"/>
      <c r="AC412" s="13"/>
      <c r="AD412" s="13"/>
      <c r="AE412" s="199"/>
      <c r="AF412" s="199"/>
      <c r="AG412" s="200"/>
      <c r="AH412" s="19"/>
      <c r="AI412" s="19"/>
      <c r="AJ412" s="13"/>
      <c r="AK412" s="13"/>
      <c r="AL412" s="13"/>
      <c r="AM412" s="199"/>
      <c r="AN412" s="199"/>
      <c r="AO412" s="200"/>
      <c r="AP412" s="19"/>
      <c r="AQ412" s="19"/>
      <c r="AR412" s="13"/>
      <c r="AS412" s="13"/>
      <c r="AT412" s="13"/>
      <c r="AU412" s="199"/>
      <c r="AV412" s="199"/>
      <c r="AW412" s="200"/>
      <c r="AX412" s="19"/>
      <c r="AY412" s="19"/>
      <c r="AZ412" s="13"/>
      <c r="BA412" s="13"/>
      <c r="BB412" s="13"/>
      <c r="BC412" s="199"/>
      <c r="BD412" s="199"/>
      <c r="BE412" s="200"/>
      <c r="BF412" s="19"/>
      <c r="BG412" s="19"/>
      <c r="BH412" s="13"/>
      <c r="BI412" s="13"/>
      <c r="BJ412" s="13"/>
      <c r="BK412" s="199"/>
      <c r="BL412" s="199"/>
      <c r="BM412" s="200"/>
      <c r="BN412" s="19"/>
      <c r="BO412" s="19"/>
      <c r="BP412" s="13"/>
      <c r="BQ412" s="13"/>
      <c r="BR412" s="13"/>
      <c r="BS412" s="199"/>
      <c r="BT412" s="199"/>
      <c r="BU412" s="200"/>
      <c r="BV412" s="19"/>
      <c r="BW412" s="19"/>
      <c r="BX412" s="13"/>
      <c r="BY412" s="13"/>
      <c r="BZ412" s="13"/>
      <c r="CA412" s="199"/>
      <c r="CB412" s="199"/>
      <c r="CC412" s="200"/>
      <c r="CD412" s="19"/>
      <c r="CE412" s="19"/>
      <c r="CF412" s="13"/>
      <c r="CG412" s="13"/>
      <c r="CH412" s="13"/>
      <c r="CI412" s="199"/>
      <c r="CJ412" s="199"/>
      <c r="CK412" s="200"/>
      <c r="CL412" s="19"/>
      <c r="CM412" s="19"/>
      <c r="CN412" s="13"/>
      <c r="CO412" s="13"/>
      <c r="CP412" s="13"/>
      <c r="CQ412" s="199"/>
      <c r="CR412" s="199"/>
      <c r="CS412" s="200"/>
      <c r="CT412" s="19"/>
      <c r="CU412" s="19"/>
      <c r="CV412" s="13"/>
      <c r="CW412" s="13"/>
      <c r="CX412" s="13"/>
      <c r="CY412" s="199"/>
      <c r="CZ412" s="199"/>
      <c r="DA412" s="200"/>
      <c r="DB412" s="19"/>
      <c r="DC412" s="19"/>
      <c r="DD412" s="13"/>
      <c r="DE412" s="13"/>
      <c r="DF412" s="13"/>
      <c r="DG412" s="199"/>
      <c r="DH412" s="199"/>
      <c r="DI412" s="200"/>
      <c r="DJ412" s="19"/>
      <c r="DK412" s="19"/>
      <c r="DL412" s="13"/>
      <c r="DM412" s="13"/>
      <c r="DN412" s="13"/>
      <c r="DO412" s="199"/>
      <c r="DP412" s="199"/>
      <c r="DQ412" s="200"/>
      <c r="DR412" s="19"/>
      <c r="DS412" s="19"/>
      <c r="DT412" s="13"/>
      <c r="DU412" s="13"/>
      <c r="DV412" s="13"/>
      <c r="DW412" s="199"/>
      <c r="DX412" s="199"/>
      <c r="DY412" s="200"/>
      <c r="DZ412" s="19"/>
      <c r="EA412" s="19"/>
      <c r="EB412" s="194"/>
      <c r="EC412" s="194"/>
      <c r="ED412" s="194"/>
      <c r="EE412" s="861"/>
      <c r="EF412" s="861"/>
      <c r="EG412" s="195"/>
      <c r="EH412" s="19"/>
      <c r="EI412" s="19"/>
      <c r="EJ412" s="13"/>
      <c r="EK412" s="13"/>
      <c r="EL412" s="13"/>
      <c r="EM412" s="199"/>
      <c r="EN412" s="199"/>
      <c r="EO412" s="200"/>
      <c r="EP412" s="19"/>
      <c r="EQ412" s="19"/>
    </row>
    <row r="413" spans="1:147" ht="37.5" customHeight="1">
      <c r="A413" s="19"/>
      <c r="B413" s="19"/>
      <c r="C413" s="19"/>
      <c r="D413" s="13"/>
      <c r="E413" s="13"/>
      <c r="F413" s="13"/>
      <c r="G413" s="199"/>
      <c r="H413" s="199"/>
      <c r="I413" s="200"/>
      <c r="J413" s="19"/>
      <c r="K413" s="19"/>
      <c r="L413" s="13"/>
      <c r="M413" s="13"/>
      <c r="N413" s="13"/>
      <c r="O413" s="199"/>
      <c r="P413" s="199"/>
      <c r="Q413" s="200"/>
      <c r="R413" s="19"/>
      <c r="S413" s="19"/>
      <c r="T413" s="13"/>
      <c r="U413" s="13"/>
      <c r="V413" s="13"/>
      <c r="W413" s="199"/>
      <c r="X413" s="199"/>
      <c r="Y413" s="200"/>
      <c r="Z413" s="19"/>
      <c r="AA413" s="19"/>
      <c r="AB413" s="13"/>
      <c r="AC413" s="13"/>
      <c r="AD413" s="13"/>
      <c r="AE413" s="199"/>
      <c r="AF413" s="199"/>
      <c r="AG413" s="200"/>
      <c r="AH413" s="19"/>
      <c r="AI413" s="19"/>
      <c r="AJ413" s="13"/>
      <c r="AK413" s="13"/>
      <c r="AL413" s="13"/>
      <c r="AM413" s="199"/>
      <c r="AN413" s="199"/>
      <c r="AO413" s="200"/>
      <c r="AP413" s="19"/>
      <c r="AQ413" s="19"/>
      <c r="AR413" s="13"/>
      <c r="AS413" s="13"/>
      <c r="AT413" s="13"/>
      <c r="AU413" s="199"/>
      <c r="AV413" s="199"/>
      <c r="AW413" s="200"/>
      <c r="AX413" s="19"/>
      <c r="AY413" s="19"/>
      <c r="AZ413" s="13"/>
      <c r="BA413" s="13"/>
      <c r="BB413" s="13"/>
      <c r="BC413" s="199"/>
      <c r="BD413" s="199"/>
      <c r="BE413" s="200"/>
      <c r="BF413" s="19"/>
      <c r="BG413" s="19"/>
      <c r="BH413" s="13"/>
      <c r="BI413" s="13"/>
      <c r="BJ413" s="13"/>
      <c r="BK413" s="199"/>
      <c r="BL413" s="199"/>
      <c r="BM413" s="200"/>
      <c r="BN413" s="19"/>
      <c r="BO413" s="19"/>
      <c r="BP413" s="13"/>
      <c r="BQ413" s="13"/>
      <c r="BR413" s="13"/>
      <c r="BS413" s="199"/>
      <c r="BT413" s="199"/>
      <c r="BU413" s="200"/>
      <c r="BV413" s="19"/>
      <c r="BW413" s="19"/>
      <c r="BX413" s="13"/>
      <c r="BY413" s="13"/>
      <c r="BZ413" s="13"/>
      <c r="CA413" s="199"/>
      <c r="CB413" s="199"/>
      <c r="CC413" s="200"/>
      <c r="CD413" s="19"/>
      <c r="CE413" s="19"/>
      <c r="CF413" s="13"/>
      <c r="CG413" s="13"/>
      <c r="CH413" s="13"/>
      <c r="CI413" s="199"/>
      <c r="CJ413" s="199"/>
      <c r="CK413" s="200"/>
      <c r="CL413" s="19"/>
      <c r="CM413" s="19"/>
      <c r="CN413" s="13"/>
      <c r="CO413" s="13"/>
      <c r="CP413" s="13"/>
      <c r="CQ413" s="199"/>
      <c r="CR413" s="199"/>
      <c r="CS413" s="200"/>
      <c r="CT413" s="19"/>
      <c r="CU413" s="19"/>
      <c r="CV413" s="13"/>
      <c r="CW413" s="13"/>
      <c r="CX413" s="13"/>
      <c r="CY413" s="199"/>
      <c r="CZ413" s="199"/>
      <c r="DA413" s="200"/>
      <c r="DB413" s="19"/>
      <c r="DC413" s="19"/>
      <c r="DD413" s="13"/>
      <c r="DE413" s="13"/>
      <c r="DF413" s="13"/>
      <c r="DG413" s="199"/>
      <c r="DH413" s="199"/>
      <c r="DI413" s="200"/>
      <c r="DJ413" s="19"/>
      <c r="DK413" s="19"/>
      <c r="DL413" s="13"/>
      <c r="DM413" s="13"/>
      <c r="DN413" s="13"/>
      <c r="DO413" s="199"/>
      <c r="DP413" s="199"/>
      <c r="DQ413" s="200"/>
      <c r="DR413" s="19"/>
      <c r="DS413" s="19"/>
      <c r="DT413" s="13"/>
      <c r="DU413" s="13"/>
      <c r="DV413" s="13"/>
      <c r="DW413" s="199"/>
      <c r="DX413" s="199"/>
      <c r="DY413" s="200"/>
      <c r="DZ413" s="19"/>
      <c r="EA413" s="19"/>
      <c r="EB413" s="194"/>
      <c r="EC413" s="194"/>
      <c r="ED413" s="194"/>
      <c r="EE413" s="861"/>
      <c r="EF413" s="861"/>
      <c r="EG413" s="195"/>
      <c r="EH413" s="19"/>
      <c r="EI413" s="19"/>
      <c r="EJ413" s="13"/>
      <c r="EK413" s="13"/>
      <c r="EL413" s="13"/>
      <c r="EM413" s="199"/>
      <c r="EN413" s="199"/>
      <c r="EO413" s="200"/>
      <c r="EP413" s="19"/>
      <c r="EQ413" s="19"/>
    </row>
    <row r="414" spans="1:147" ht="37.5" customHeight="1">
      <c r="A414" s="19"/>
      <c r="B414" s="19"/>
      <c r="C414" s="19"/>
      <c r="D414" s="13"/>
      <c r="E414" s="13"/>
      <c r="F414" s="13"/>
      <c r="G414" s="199"/>
      <c r="H414" s="199"/>
      <c r="I414" s="200"/>
      <c r="J414" s="19"/>
      <c r="K414" s="19"/>
      <c r="L414" s="13"/>
      <c r="M414" s="13"/>
      <c r="N414" s="13"/>
      <c r="O414" s="199"/>
      <c r="P414" s="199"/>
      <c r="Q414" s="200"/>
      <c r="R414" s="19"/>
      <c r="S414" s="19"/>
      <c r="T414" s="13"/>
      <c r="U414" s="13"/>
      <c r="V414" s="13"/>
      <c r="W414" s="199"/>
      <c r="X414" s="199"/>
      <c r="Y414" s="200"/>
      <c r="Z414" s="19"/>
      <c r="AA414" s="19"/>
      <c r="AB414" s="13"/>
      <c r="AC414" s="13"/>
      <c r="AD414" s="13"/>
      <c r="AE414" s="199"/>
      <c r="AF414" s="199"/>
      <c r="AG414" s="200"/>
      <c r="AH414" s="19"/>
      <c r="AI414" s="19"/>
      <c r="AJ414" s="13"/>
      <c r="AK414" s="13"/>
      <c r="AL414" s="13"/>
      <c r="AM414" s="199"/>
      <c r="AN414" s="199"/>
      <c r="AO414" s="200"/>
      <c r="AP414" s="19"/>
      <c r="AQ414" s="19"/>
      <c r="AR414" s="13"/>
      <c r="AS414" s="13"/>
      <c r="AT414" s="13"/>
      <c r="AU414" s="199"/>
      <c r="AV414" s="199"/>
      <c r="AW414" s="200"/>
      <c r="AX414" s="19"/>
      <c r="AY414" s="19"/>
      <c r="AZ414" s="13"/>
      <c r="BA414" s="13"/>
      <c r="BB414" s="13"/>
      <c r="BC414" s="199"/>
      <c r="BD414" s="199"/>
      <c r="BE414" s="200"/>
      <c r="BF414" s="19"/>
      <c r="BG414" s="19"/>
      <c r="BH414" s="13"/>
      <c r="BI414" s="13"/>
      <c r="BJ414" s="13"/>
      <c r="BK414" s="199"/>
      <c r="BL414" s="199"/>
      <c r="BM414" s="200"/>
      <c r="BN414" s="19"/>
      <c r="BO414" s="19"/>
      <c r="BP414" s="13"/>
      <c r="BQ414" s="13"/>
      <c r="BR414" s="13"/>
      <c r="BS414" s="199"/>
      <c r="BT414" s="199"/>
      <c r="BU414" s="200"/>
      <c r="BV414" s="19"/>
      <c r="BW414" s="19"/>
      <c r="BX414" s="13"/>
      <c r="BY414" s="13"/>
      <c r="BZ414" s="13"/>
      <c r="CA414" s="199"/>
      <c r="CB414" s="199"/>
      <c r="CC414" s="200"/>
      <c r="CD414" s="19"/>
      <c r="CE414" s="19"/>
      <c r="CF414" s="13"/>
      <c r="CG414" s="13"/>
      <c r="CH414" s="13"/>
      <c r="CI414" s="199"/>
      <c r="CJ414" s="199"/>
      <c r="CK414" s="200"/>
      <c r="CL414" s="19"/>
      <c r="CM414" s="19"/>
      <c r="CN414" s="13"/>
      <c r="CO414" s="13"/>
      <c r="CP414" s="13"/>
      <c r="CQ414" s="199"/>
      <c r="CR414" s="199"/>
      <c r="CS414" s="200"/>
      <c r="CT414" s="19"/>
      <c r="CU414" s="19"/>
      <c r="CV414" s="13"/>
      <c r="CW414" s="13"/>
      <c r="CX414" s="13"/>
      <c r="CY414" s="199"/>
      <c r="CZ414" s="199"/>
      <c r="DA414" s="200"/>
      <c r="DB414" s="19"/>
      <c r="DC414" s="19"/>
      <c r="DD414" s="13"/>
      <c r="DE414" s="13"/>
      <c r="DF414" s="13"/>
      <c r="DG414" s="199"/>
      <c r="DH414" s="199"/>
      <c r="DI414" s="200"/>
      <c r="DJ414" s="19"/>
      <c r="DK414" s="19"/>
      <c r="DL414" s="13"/>
      <c r="DM414" s="13"/>
      <c r="DN414" s="13"/>
      <c r="DO414" s="199"/>
      <c r="DP414" s="199"/>
      <c r="DQ414" s="200"/>
      <c r="DR414" s="19"/>
      <c r="DS414" s="19"/>
      <c r="DT414" s="13"/>
      <c r="DU414" s="13"/>
      <c r="DV414" s="13"/>
      <c r="DW414" s="199"/>
      <c r="DX414" s="199"/>
      <c r="DY414" s="200"/>
      <c r="DZ414" s="19"/>
      <c r="EA414" s="19"/>
      <c r="EB414" s="194"/>
      <c r="EC414" s="194"/>
      <c r="ED414" s="194"/>
      <c r="EE414" s="861"/>
      <c r="EF414" s="861"/>
      <c r="EG414" s="195"/>
      <c r="EH414" s="19"/>
      <c r="EI414" s="19"/>
      <c r="EJ414" s="13"/>
      <c r="EK414" s="13"/>
      <c r="EL414" s="13"/>
      <c r="EM414" s="199"/>
      <c r="EN414" s="199"/>
      <c r="EO414" s="200"/>
      <c r="EP414" s="19"/>
      <c r="EQ414" s="19"/>
    </row>
    <row r="415" spans="1:147" ht="37.5" customHeight="1">
      <c r="A415" s="19"/>
      <c r="B415" s="19"/>
      <c r="C415" s="19"/>
      <c r="D415" s="13"/>
      <c r="E415" s="13"/>
      <c r="F415" s="13"/>
      <c r="G415" s="199"/>
      <c r="H415" s="199"/>
      <c r="I415" s="200"/>
      <c r="J415" s="19"/>
      <c r="K415" s="19"/>
      <c r="L415" s="13"/>
      <c r="M415" s="13"/>
      <c r="N415" s="13"/>
      <c r="O415" s="199"/>
      <c r="P415" s="199"/>
      <c r="Q415" s="200"/>
      <c r="R415" s="19"/>
      <c r="S415" s="19"/>
      <c r="T415" s="13"/>
      <c r="U415" s="13"/>
      <c r="V415" s="13"/>
      <c r="W415" s="199"/>
      <c r="X415" s="199"/>
      <c r="Y415" s="200"/>
      <c r="Z415" s="19"/>
      <c r="AA415" s="19"/>
      <c r="AB415" s="13"/>
      <c r="AC415" s="13"/>
      <c r="AD415" s="13"/>
      <c r="AE415" s="199"/>
      <c r="AF415" s="199"/>
      <c r="AG415" s="200"/>
      <c r="AH415" s="19"/>
      <c r="AI415" s="19"/>
      <c r="AJ415" s="13"/>
      <c r="AK415" s="13"/>
      <c r="AL415" s="13"/>
      <c r="AM415" s="199"/>
      <c r="AN415" s="199"/>
      <c r="AO415" s="200"/>
      <c r="AP415" s="19"/>
      <c r="AQ415" s="19"/>
      <c r="AR415" s="13"/>
      <c r="AS415" s="13"/>
      <c r="AT415" s="13"/>
      <c r="AU415" s="199"/>
      <c r="AV415" s="199"/>
      <c r="AW415" s="200"/>
      <c r="AX415" s="19"/>
      <c r="AY415" s="19"/>
      <c r="AZ415" s="13"/>
      <c r="BA415" s="13"/>
      <c r="BB415" s="13"/>
      <c r="BC415" s="199"/>
      <c r="BD415" s="199"/>
      <c r="BE415" s="200"/>
      <c r="BF415" s="19"/>
      <c r="BG415" s="19"/>
      <c r="BH415" s="13"/>
      <c r="BI415" s="13"/>
      <c r="BJ415" s="13"/>
      <c r="BK415" s="199"/>
      <c r="BL415" s="199"/>
      <c r="BM415" s="200"/>
      <c r="BN415" s="19"/>
      <c r="BO415" s="19"/>
      <c r="BP415" s="13"/>
      <c r="BQ415" s="13"/>
      <c r="BR415" s="13"/>
      <c r="BS415" s="199"/>
      <c r="BT415" s="199"/>
      <c r="BU415" s="200"/>
      <c r="BV415" s="19"/>
      <c r="BW415" s="19"/>
      <c r="BX415" s="13"/>
      <c r="BY415" s="13"/>
      <c r="BZ415" s="13"/>
      <c r="CA415" s="199"/>
      <c r="CB415" s="199"/>
      <c r="CC415" s="200"/>
      <c r="CD415" s="19"/>
      <c r="CE415" s="19"/>
      <c r="CF415" s="13"/>
      <c r="CG415" s="13"/>
      <c r="CH415" s="13"/>
      <c r="CI415" s="199"/>
      <c r="CJ415" s="199"/>
      <c r="CK415" s="200"/>
      <c r="CL415" s="19"/>
      <c r="CM415" s="19"/>
      <c r="CN415" s="13"/>
      <c r="CO415" s="13"/>
      <c r="CP415" s="13"/>
      <c r="CQ415" s="199"/>
      <c r="CR415" s="199"/>
      <c r="CS415" s="200"/>
      <c r="CT415" s="19"/>
      <c r="CU415" s="19"/>
      <c r="CV415" s="13"/>
      <c r="CW415" s="13"/>
      <c r="CX415" s="13"/>
      <c r="CY415" s="199"/>
      <c r="CZ415" s="199"/>
      <c r="DA415" s="200"/>
      <c r="DB415" s="19"/>
      <c r="DC415" s="19"/>
      <c r="DD415" s="13"/>
      <c r="DE415" s="13"/>
      <c r="DF415" s="13"/>
      <c r="DG415" s="199"/>
      <c r="DH415" s="199"/>
      <c r="DI415" s="200"/>
      <c r="DJ415" s="19"/>
      <c r="DK415" s="19"/>
      <c r="DL415" s="13"/>
      <c r="DM415" s="13"/>
      <c r="DN415" s="13"/>
      <c r="DO415" s="199"/>
      <c r="DP415" s="199"/>
      <c r="DQ415" s="200"/>
      <c r="DR415" s="19"/>
      <c r="DS415" s="19"/>
      <c r="DT415" s="13"/>
      <c r="DU415" s="13"/>
      <c r="DV415" s="13"/>
      <c r="DW415" s="199"/>
      <c r="DX415" s="199"/>
      <c r="DY415" s="200"/>
      <c r="DZ415" s="19"/>
      <c r="EA415" s="19"/>
      <c r="EB415" s="194"/>
      <c r="EC415" s="194"/>
      <c r="ED415" s="194"/>
      <c r="EE415" s="861"/>
      <c r="EF415" s="861"/>
      <c r="EG415" s="195"/>
      <c r="EH415" s="19"/>
      <c r="EI415" s="19"/>
      <c r="EJ415" s="13"/>
      <c r="EK415" s="13"/>
      <c r="EL415" s="13"/>
      <c r="EM415" s="199"/>
      <c r="EN415" s="199"/>
      <c r="EO415" s="200"/>
      <c r="EP415" s="19"/>
      <c r="EQ415" s="19"/>
    </row>
    <row r="416" spans="1:147" ht="37.5" customHeight="1">
      <c r="A416" s="19"/>
      <c r="B416" s="19"/>
      <c r="C416" s="19"/>
      <c r="D416" s="13"/>
      <c r="E416" s="13"/>
      <c r="F416" s="13"/>
      <c r="G416" s="199"/>
      <c r="H416" s="199"/>
      <c r="I416" s="200"/>
      <c r="J416" s="19"/>
      <c r="K416" s="19"/>
      <c r="L416" s="13"/>
      <c r="M416" s="13"/>
      <c r="N416" s="13"/>
      <c r="O416" s="199"/>
      <c r="P416" s="199"/>
      <c r="Q416" s="200"/>
      <c r="R416" s="19"/>
      <c r="S416" s="19"/>
      <c r="T416" s="13"/>
      <c r="U416" s="13"/>
      <c r="V416" s="13"/>
      <c r="W416" s="199"/>
      <c r="X416" s="199"/>
      <c r="Y416" s="200"/>
      <c r="Z416" s="19"/>
      <c r="AA416" s="19"/>
      <c r="AB416" s="13"/>
      <c r="AC416" s="13"/>
      <c r="AD416" s="13"/>
      <c r="AE416" s="199"/>
      <c r="AF416" s="199"/>
      <c r="AG416" s="200"/>
      <c r="AH416" s="19"/>
      <c r="AI416" s="19"/>
      <c r="AJ416" s="13"/>
      <c r="AK416" s="13"/>
      <c r="AL416" s="13"/>
      <c r="AM416" s="199"/>
      <c r="AN416" s="199"/>
      <c r="AO416" s="200"/>
      <c r="AP416" s="19"/>
      <c r="AQ416" s="19"/>
      <c r="AR416" s="13"/>
      <c r="AS416" s="13"/>
      <c r="AT416" s="13"/>
      <c r="AU416" s="199"/>
      <c r="AV416" s="199"/>
      <c r="AW416" s="200"/>
      <c r="AX416" s="19"/>
      <c r="AY416" s="19"/>
      <c r="AZ416" s="13"/>
      <c r="BA416" s="13"/>
      <c r="BB416" s="13"/>
      <c r="BC416" s="199"/>
      <c r="BD416" s="199"/>
      <c r="BE416" s="200"/>
      <c r="BF416" s="19"/>
      <c r="BG416" s="19"/>
      <c r="BH416" s="13"/>
      <c r="BI416" s="13"/>
      <c r="BJ416" s="13"/>
      <c r="BK416" s="199"/>
      <c r="BL416" s="199"/>
      <c r="BM416" s="200"/>
      <c r="BN416" s="19"/>
      <c r="BO416" s="19"/>
      <c r="BP416" s="13"/>
      <c r="BQ416" s="13"/>
      <c r="BR416" s="13"/>
      <c r="BS416" s="199"/>
      <c r="BT416" s="199"/>
      <c r="BU416" s="200"/>
      <c r="BV416" s="19"/>
      <c r="BW416" s="19"/>
      <c r="BX416" s="13"/>
      <c r="BY416" s="13"/>
      <c r="BZ416" s="13"/>
      <c r="CA416" s="199"/>
      <c r="CB416" s="199"/>
      <c r="CC416" s="200"/>
      <c r="CD416" s="19"/>
      <c r="CE416" s="19"/>
      <c r="CF416" s="13"/>
      <c r="CG416" s="13"/>
      <c r="CH416" s="13"/>
      <c r="CI416" s="199"/>
      <c r="CJ416" s="199"/>
      <c r="CK416" s="200"/>
      <c r="CL416" s="19"/>
      <c r="CM416" s="19"/>
      <c r="CN416" s="13"/>
      <c r="CO416" s="13"/>
      <c r="CP416" s="13"/>
      <c r="CQ416" s="199"/>
      <c r="CR416" s="199"/>
      <c r="CS416" s="200"/>
      <c r="CT416" s="19"/>
      <c r="CU416" s="19"/>
      <c r="CV416" s="13"/>
      <c r="CW416" s="13"/>
      <c r="CX416" s="13"/>
      <c r="CY416" s="199"/>
      <c r="CZ416" s="199"/>
      <c r="DA416" s="200"/>
      <c r="DB416" s="19"/>
      <c r="DC416" s="19"/>
      <c r="DD416" s="13"/>
      <c r="DE416" s="13"/>
      <c r="DF416" s="13"/>
      <c r="DG416" s="199"/>
      <c r="DH416" s="199"/>
      <c r="DI416" s="200"/>
      <c r="DJ416" s="19"/>
      <c r="DK416" s="19"/>
      <c r="DL416" s="13"/>
      <c r="DM416" s="13"/>
      <c r="DN416" s="13"/>
      <c r="DO416" s="199"/>
      <c r="DP416" s="199"/>
      <c r="DQ416" s="200"/>
      <c r="DR416" s="19"/>
      <c r="DS416" s="19"/>
      <c r="DT416" s="13"/>
      <c r="DU416" s="13"/>
      <c r="DV416" s="13"/>
      <c r="DW416" s="199"/>
      <c r="DX416" s="199"/>
      <c r="DY416" s="200"/>
      <c r="DZ416" s="19"/>
      <c r="EA416" s="19"/>
      <c r="EB416" s="194"/>
      <c r="EC416" s="194"/>
      <c r="ED416" s="194"/>
      <c r="EE416" s="861"/>
      <c r="EF416" s="861"/>
      <c r="EG416" s="195"/>
      <c r="EH416" s="19"/>
      <c r="EI416" s="19"/>
      <c r="EJ416" s="13"/>
      <c r="EK416" s="13"/>
      <c r="EL416" s="13"/>
      <c r="EM416" s="199"/>
      <c r="EN416" s="199"/>
      <c r="EO416" s="200"/>
      <c r="EP416" s="19"/>
      <c r="EQ416" s="19"/>
    </row>
    <row r="417" spans="1:147" ht="37.5" customHeight="1">
      <c r="A417" s="19"/>
      <c r="B417" s="19"/>
      <c r="C417" s="19"/>
      <c r="D417" s="13"/>
      <c r="E417" s="13"/>
      <c r="F417" s="13"/>
      <c r="G417" s="199"/>
      <c r="H417" s="199"/>
      <c r="I417" s="200"/>
      <c r="J417" s="19"/>
      <c r="K417" s="19"/>
      <c r="L417" s="13"/>
      <c r="M417" s="13"/>
      <c r="N417" s="13"/>
      <c r="O417" s="199"/>
      <c r="P417" s="199"/>
      <c r="Q417" s="200"/>
      <c r="R417" s="19"/>
      <c r="S417" s="19"/>
      <c r="T417" s="13"/>
      <c r="U417" s="13"/>
      <c r="V417" s="13"/>
      <c r="W417" s="199"/>
      <c r="X417" s="199"/>
      <c r="Y417" s="200"/>
      <c r="Z417" s="19"/>
      <c r="AA417" s="19"/>
      <c r="AB417" s="13"/>
      <c r="AC417" s="13"/>
      <c r="AD417" s="13"/>
      <c r="AE417" s="199"/>
      <c r="AF417" s="199"/>
      <c r="AG417" s="200"/>
      <c r="AH417" s="19"/>
      <c r="AI417" s="19"/>
      <c r="AJ417" s="13"/>
      <c r="AK417" s="13"/>
      <c r="AL417" s="13"/>
      <c r="AM417" s="199"/>
      <c r="AN417" s="199"/>
      <c r="AO417" s="200"/>
      <c r="AP417" s="19"/>
      <c r="AQ417" s="19"/>
      <c r="AR417" s="13"/>
      <c r="AS417" s="13"/>
      <c r="AT417" s="13"/>
      <c r="AU417" s="199"/>
      <c r="AV417" s="199"/>
      <c r="AW417" s="200"/>
      <c r="AX417" s="19"/>
      <c r="AY417" s="19"/>
      <c r="AZ417" s="13"/>
      <c r="BA417" s="13"/>
      <c r="BB417" s="13"/>
      <c r="BC417" s="199"/>
      <c r="BD417" s="199"/>
      <c r="BE417" s="200"/>
      <c r="BF417" s="19"/>
      <c r="BG417" s="19"/>
      <c r="BH417" s="13"/>
      <c r="BI417" s="13"/>
      <c r="BJ417" s="13"/>
      <c r="BK417" s="199"/>
      <c r="BL417" s="199"/>
      <c r="BM417" s="200"/>
      <c r="BN417" s="19"/>
      <c r="BO417" s="19"/>
      <c r="BP417" s="13"/>
      <c r="BQ417" s="13"/>
      <c r="BR417" s="13"/>
      <c r="BS417" s="199"/>
      <c r="BT417" s="199"/>
      <c r="BU417" s="200"/>
      <c r="BV417" s="19"/>
      <c r="BW417" s="19"/>
      <c r="BX417" s="13"/>
      <c r="BY417" s="13"/>
      <c r="BZ417" s="13"/>
      <c r="CA417" s="199"/>
      <c r="CB417" s="199"/>
      <c r="CC417" s="200"/>
      <c r="CD417" s="19"/>
      <c r="CE417" s="19"/>
      <c r="CF417" s="13"/>
      <c r="CG417" s="13"/>
      <c r="CH417" s="13"/>
      <c r="CI417" s="199"/>
      <c r="CJ417" s="199"/>
      <c r="CK417" s="200"/>
      <c r="CL417" s="19"/>
      <c r="CM417" s="19"/>
      <c r="CN417" s="13"/>
      <c r="CO417" s="13"/>
      <c r="CP417" s="13"/>
      <c r="CQ417" s="199"/>
      <c r="CR417" s="199"/>
      <c r="CS417" s="200"/>
      <c r="CT417" s="19"/>
      <c r="CU417" s="19"/>
      <c r="CV417" s="13"/>
      <c r="CW417" s="13"/>
      <c r="CX417" s="13"/>
      <c r="CY417" s="199"/>
      <c r="CZ417" s="199"/>
      <c r="DA417" s="200"/>
      <c r="DB417" s="19"/>
      <c r="DC417" s="19"/>
      <c r="DD417" s="13"/>
      <c r="DE417" s="13"/>
      <c r="DF417" s="13"/>
      <c r="DG417" s="199"/>
      <c r="DH417" s="199"/>
      <c r="DI417" s="200"/>
      <c r="DJ417" s="19"/>
      <c r="DK417" s="19"/>
      <c r="DL417" s="13"/>
      <c r="DM417" s="13"/>
      <c r="DN417" s="13"/>
      <c r="DO417" s="199"/>
      <c r="DP417" s="199"/>
      <c r="DQ417" s="200"/>
      <c r="DR417" s="19"/>
      <c r="DS417" s="19"/>
      <c r="DT417" s="13"/>
      <c r="DU417" s="13"/>
      <c r="DV417" s="13"/>
      <c r="DW417" s="199"/>
      <c r="DX417" s="199"/>
      <c r="DY417" s="200"/>
      <c r="DZ417" s="19"/>
      <c r="EA417" s="19"/>
      <c r="EB417" s="194"/>
      <c r="EC417" s="194"/>
      <c r="ED417" s="194"/>
      <c r="EE417" s="861"/>
      <c r="EF417" s="861"/>
      <c r="EG417" s="195"/>
      <c r="EH417" s="19"/>
      <c r="EI417" s="19"/>
      <c r="EJ417" s="13"/>
      <c r="EK417" s="13"/>
      <c r="EL417" s="13"/>
      <c r="EM417" s="199"/>
      <c r="EN417" s="199"/>
      <c r="EO417" s="200"/>
      <c r="EP417" s="19"/>
      <c r="EQ417" s="19"/>
    </row>
    <row r="418" spans="1:147" ht="37.5" customHeight="1">
      <c r="A418" s="19"/>
      <c r="B418" s="19"/>
      <c r="C418" s="19"/>
      <c r="D418" s="13"/>
      <c r="E418" s="13"/>
      <c r="F418" s="13"/>
      <c r="G418" s="199"/>
      <c r="H418" s="199"/>
      <c r="I418" s="200"/>
      <c r="J418" s="19"/>
      <c r="K418" s="19"/>
      <c r="L418" s="13"/>
      <c r="M418" s="13"/>
      <c r="N418" s="13"/>
      <c r="O418" s="199"/>
      <c r="P418" s="199"/>
      <c r="Q418" s="200"/>
      <c r="R418" s="19"/>
      <c r="S418" s="19"/>
      <c r="T418" s="13"/>
      <c r="U418" s="13"/>
      <c r="V418" s="13"/>
      <c r="W418" s="199"/>
      <c r="X418" s="199"/>
      <c r="Y418" s="200"/>
      <c r="Z418" s="19"/>
      <c r="AA418" s="19"/>
      <c r="AB418" s="13"/>
      <c r="AC418" s="13"/>
      <c r="AD418" s="13"/>
      <c r="AE418" s="199"/>
      <c r="AF418" s="199"/>
      <c r="AG418" s="200"/>
      <c r="AH418" s="19"/>
      <c r="AI418" s="19"/>
      <c r="AJ418" s="13"/>
      <c r="AK418" s="13"/>
      <c r="AL418" s="13"/>
      <c r="AM418" s="199"/>
      <c r="AN418" s="199"/>
      <c r="AO418" s="200"/>
      <c r="AP418" s="19"/>
      <c r="AQ418" s="19"/>
      <c r="AR418" s="13"/>
      <c r="AS418" s="13"/>
      <c r="AT418" s="13"/>
      <c r="AU418" s="199"/>
      <c r="AV418" s="199"/>
      <c r="AW418" s="200"/>
      <c r="AX418" s="19"/>
      <c r="AY418" s="19"/>
      <c r="AZ418" s="13"/>
      <c r="BA418" s="13"/>
      <c r="BB418" s="13"/>
      <c r="BC418" s="199"/>
      <c r="BD418" s="199"/>
      <c r="BE418" s="200"/>
      <c r="BF418" s="19"/>
      <c r="BG418" s="19"/>
      <c r="BH418" s="13"/>
      <c r="BI418" s="13"/>
      <c r="BJ418" s="13"/>
      <c r="BK418" s="199"/>
      <c r="BL418" s="199"/>
      <c r="BM418" s="200"/>
      <c r="BN418" s="19"/>
      <c r="BO418" s="19"/>
      <c r="BP418" s="13"/>
      <c r="BQ418" s="13"/>
      <c r="BR418" s="13"/>
      <c r="BS418" s="199"/>
      <c r="BT418" s="199"/>
      <c r="BU418" s="200"/>
      <c r="BV418" s="19"/>
      <c r="BW418" s="19"/>
      <c r="BX418" s="13"/>
      <c r="BY418" s="13"/>
      <c r="BZ418" s="13"/>
      <c r="CA418" s="199"/>
      <c r="CB418" s="199"/>
      <c r="CC418" s="200"/>
      <c r="CD418" s="19"/>
      <c r="CE418" s="19"/>
      <c r="CF418" s="13"/>
      <c r="CG418" s="13"/>
      <c r="CH418" s="13"/>
      <c r="CI418" s="199"/>
      <c r="CJ418" s="199"/>
      <c r="CK418" s="200"/>
      <c r="CL418" s="19"/>
      <c r="CM418" s="19"/>
      <c r="CN418" s="13"/>
      <c r="CO418" s="13"/>
      <c r="CP418" s="13"/>
      <c r="CQ418" s="199"/>
      <c r="CR418" s="199"/>
      <c r="CS418" s="200"/>
      <c r="CT418" s="19"/>
      <c r="CU418" s="19"/>
      <c r="CV418" s="13"/>
      <c r="CW418" s="13"/>
      <c r="CX418" s="13"/>
      <c r="CY418" s="199"/>
      <c r="CZ418" s="199"/>
      <c r="DA418" s="200"/>
      <c r="DB418" s="19"/>
      <c r="DC418" s="19"/>
      <c r="DD418" s="13"/>
      <c r="DE418" s="13"/>
      <c r="DF418" s="13"/>
      <c r="DG418" s="199"/>
      <c r="DH418" s="199"/>
      <c r="DI418" s="200"/>
      <c r="DJ418" s="19"/>
      <c r="DK418" s="19"/>
      <c r="DL418" s="13"/>
      <c r="DM418" s="13"/>
      <c r="DN418" s="13"/>
      <c r="DO418" s="199"/>
      <c r="DP418" s="199"/>
      <c r="DQ418" s="200"/>
      <c r="DR418" s="19"/>
      <c r="DS418" s="19"/>
      <c r="DT418" s="13"/>
      <c r="DU418" s="13"/>
      <c r="DV418" s="13"/>
      <c r="DW418" s="199"/>
      <c r="DX418" s="199"/>
      <c r="DY418" s="200"/>
      <c r="DZ418" s="19"/>
      <c r="EA418" s="19"/>
      <c r="EB418" s="194"/>
      <c r="EC418" s="194"/>
      <c r="ED418" s="194"/>
      <c r="EE418" s="861"/>
      <c r="EF418" s="861"/>
      <c r="EG418" s="195"/>
      <c r="EH418" s="19"/>
      <c r="EI418" s="19"/>
      <c r="EJ418" s="13"/>
      <c r="EK418" s="13"/>
      <c r="EL418" s="13"/>
      <c r="EM418" s="199"/>
      <c r="EN418" s="199"/>
      <c r="EO418" s="200"/>
      <c r="EP418" s="19"/>
      <c r="EQ418" s="19"/>
    </row>
    <row r="419" spans="1:147" ht="37.5" customHeight="1">
      <c r="A419" s="19"/>
      <c r="B419" s="19"/>
      <c r="C419" s="19"/>
      <c r="D419" s="13"/>
      <c r="E419" s="13"/>
      <c r="F419" s="13"/>
      <c r="G419" s="199"/>
      <c r="H419" s="199"/>
      <c r="I419" s="200"/>
      <c r="J419" s="19"/>
      <c r="K419" s="19"/>
      <c r="L419" s="13"/>
      <c r="M419" s="13"/>
      <c r="N419" s="13"/>
      <c r="O419" s="199"/>
      <c r="P419" s="199"/>
      <c r="Q419" s="200"/>
      <c r="R419" s="19"/>
      <c r="S419" s="19"/>
      <c r="T419" s="13"/>
      <c r="U419" s="13"/>
      <c r="V419" s="13"/>
      <c r="W419" s="199"/>
      <c r="X419" s="199"/>
      <c r="Y419" s="200"/>
      <c r="Z419" s="19"/>
      <c r="AA419" s="19"/>
      <c r="AB419" s="13"/>
      <c r="AC419" s="13"/>
      <c r="AD419" s="13"/>
      <c r="AE419" s="199"/>
      <c r="AF419" s="199"/>
      <c r="AG419" s="200"/>
      <c r="AH419" s="19"/>
      <c r="AI419" s="19"/>
      <c r="AJ419" s="13"/>
      <c r="AK419" s="13"/>
      <c r="AL419" s="13"/>
      <c r="AM419" s="199"/>
      <c r="AN419" s="199"/>
      <c r="AO419" s="200"/>
      <c r="AP419" s="19"/>
      <c r="AQ419" s="19"/>
      <c r="AR419" s="13"/>
      <c r="AS419" s="13"/>
      <c r="AT419" s="13"/>
      <c r="AU419" s="199"/>
      <c r="AV419" s="199"/>
      <c r="AW419" s="200"/>
      <c r="AX419" s="19"/>
      <c r="AY419" s="19"/>
      <c r="AZ419" s="13"/>
      <c r="BA419" s="13"/>
      <c r="BB419" s="13"/>
      <c r="BC419" s="199"/>
      <c r="BD419" s="199"/>
      <c r="BE419" s="200"/>
      <c r="BF419" s="19"/>
      <c r="BG419" s="19"/>
      <c r="BH419" s="13"/>
      <c r="BI419" s="13"/>
      <c r="BJ419" s="13"/>
      <c r="BK419" s="199"/>
      <c r="BL419" s="199"/>
      <c r="BM419" s="200"/>
      <c r="BN419" s="19"/>
      <c r="BO419" s="19"/>
      <c r="BP419" s="13"/>
      <c r="BQ419" s="13"/>
      <c r="BR419" s="13"/>
      <c r="BS419" s="199"/>
      <c r="BT419" s="199"/>
      <c r="BU419" s="200"/>
      <c r="BV419" s="19"/>
      <c r="BW419" s="19"/>
      <c r="BX419" s="13"/>
      <c r="BY419" s="13"/>
      <c r="BZ419" s="13"/>
      <c r="CA419" s="199"/>
      <c r="CB419" s="199"/>
      <c r="CC419" s="200"/>
      <c r="CD419" s="19"/>
      <c r="CE419" s="19"/>
      <c r="CF419" s="13"/>
      <c r="CG419" s="13"/>
      <c r="CH419" s="13"/>
      <c r="CI419" s="199"/>
      <c r="CJ419" s="199"/>
      <c r="CK419" s="200"/>
      <c r="CL419" s="19"/>
      <c r="CM419" s="19"/>
      <c r="CN419" s="13"/>
      <c r="CO419" s="13"/>
      <c r="CP419" s="13"/>
      <c r="CQ419" s="199"/>
      <c r="CR419" s="199"/>
      <c r="CS419" s="200"/>
      <c r="CT419" s="19"/>
      <c r="CU419" s="19"/>
      <c r="CV419" s="13"/>
      <c r="CW419" s="13"/>
      <c r="CX419" s="13"/>
      <c r="CY419" s="199"/>
      <c r="CZ419" s="199"/>
      <c r="DA419" s="200"/>
      <c r="DB419" s="19"/>
      <c r="DC419" s="19"/>
      <c r="DD419" s="13"/>
      <c r="DE419" s="13"/>
      <c r="DF419" s="13"/>
      <c r="DG419" s="199"/>
      <c r="DH419" s="199"/>
      <c r="DI419" s="200"/>
      <c r="DJ419" s="19"/>
      <c r="DK419" s="19"/>
      <c r="DL419" s="13"/>
      <c r="DM419" s="13"/>
      <c r="DN419" s="13"/>
      <c r="DO419" s="199"/>
      <c r="DP419" s="199"/>
      <c r="DQ419" s="200"/>
      <c r="DR419" s="19"/>
      <c r="DS419" s="19"/>
      <c r="DT419" s="13"/>
      <c r="DU419" s="13"/>
      <c r="DV419" s="13"/>
      <c r="DW419" s="199"/>
      <c r="DX419" s="199"/>
      <c r="DY419" s="200"/>
      <c r="DZ419" s="19"/>
      <c r="EA419" s="19"/>
      <c r="EB419" s="194"/>
      <c r="EC419" s="194"/>
      <c r="ED419" s="194"/>
      <c r="EE419" s="861"/>
      <c r="EF419" s="861"/>
      <c r="EG419" s="195"/>
      <c r="EH419" s="19"/>
      <c r="EI419" s="19"/>
      <c r="EJ419" s="13"/>
      <c r="EK419" s="13"/>
      <c r="EL419" s="13"/>
      <c r="EM419" s="199"/>
      <c r="EN419" s="199"/>
      <c r="EO419" s="200"/>
      <c r="EP419" s="19"/>
      <c r="EQ419" s="19"/>
    </row>
    <row r="420" spans="1:147" ht="37.5" customHeight="1">
      <c r="A420" s="19"/>
      <c r="B420" s="19"/>
      <c r="C420" s="19"/>
      <c r="D420" s="13"/>
      <c r="E420" s="13"/>
      <c r="F420" s="13"/>
      <c r="G420" s="199"/>
      <c r="H420" s="199"/>
      <c r="I420" s="200"/>
      <c r="J420" s="19"/>
      <c r="K420" s="19"/>
      <c r="L420" s="13"/>
      <c r="M420" s="13"/>
      <c r="N420" s="13"/>
      <c r="O420" s="199"/>
      <c r="P420" s="199"/>
      <c r="Q420" s="200"/>
      <c r="R420" s="19"/>
      <c r="S420" s="19"/>
      <c r="T420" s="13"/>
      <c r="U420" s="13"/>
      <c r="V420" s="13"/>
      <c r="W420" s="199"/>
      <c r="X420" s="199"/>
      <c r="Y420" s="200"/>
      <c r="Z420" s="19"/>
      <c r="AA420" s="19"/>
      <c r="AB420" s="13"/>
      <c r="AC420" s="13"/>
      <c r="AD420" s="13"/>
      <c r="AE420" s="199"/>
      <c r="AF420" s="199"/>
      <c r="AG420" s="200"/>
      <c r="AH420" s="19"/>
      <c r="AI420" s="19"/>
      <c r="AJ420" s="13"/>
      <c r="AK420" s="13"/>
      <c r="AL420" s="13"/>
      <c r="AM420" s="199"/>
      <c r="AN420" s="199"/>
      <c r="AO420" s="200"/>
      <c r="AP420" s="19"/>
      <c r="AQ420" s="19"/>
      <c r="AR420" s="13"/>
      <c r="AS420" s="13"/>
      <c r="AT420" s="13"/>
      <c r="AU420" s="199"/>
      <c r="AV420" s="199"/>
      <c r="AW420" s="200"/>
      <c r="AX420" s="19"/>
      <c r="AY420" s="19"/>
      <c r="AZ420" s="13"/>
      <c r="BA420" s="13"/>
      <c r="BB420" s="13"/>
      <c r="BC420" s="199"/>
      <c r="BD420" s="199"/>
      <c r="BE420" s="200"/>
      <c r="BF420" s="19"/>
      <c r="BG420" s="19"/>
      <c r="BH420" s="13"/>
      <c r="BI420" s="13"/>
      <c r="BJ420" s="13"/>
      <c r="BK420" s="199"/>
      <c r="BL420" s="199"/>
      <c r="BM420" s="200"/>
      <c r="BN420" s="19"/>
      <c r="BO420" s="19"/>
      <c r="BP420" s="13"/>
      <c r="BQ420" s="13"/>
      <c r="BR420" s="13"/>
      <c r="BS420" s="199"/>
      <c r="BT420" s="199"/>
      <c r="BU420" s="200"/>
      <c r="BV420" s="19"/>
      <c r="BW420" s="19"/>
      <c r="BX420" s="13"/>
      <c r="BY420" s="13"/>
      <c r="BZ420" s="13"/>
      <c r="CA420" s="199"/>
      <c r="CB420" s="199"/>
      <c r="CC420" s="200"/>
      <c r="CD420" s="19"/>
      <c r="CE420" s="19"/>
      <c r="CF420" s="13"/>
      <c r="CG420" s="13"/>
      <c r="CH420" s="13"/>
      <c r="CI420" s="199"/>
      <c r="CJ420" s="199"/>
      <c r="CK420" s="200"/>
      <c r="CL420" s="19"/>
      <c r="CM420" s="19"/>
      <c r="CN420" s="13"/>
      <c r="CO420" s="13"/>
      <c r="CP420" s="13"/>
      <c r="CQ420" s="199"/>
      <c r="CR420" s="199"/>
      <c r="CS420" s="200"/>
      <c r="CT420" s="19"/>
      <c r="CU420" s="19"/>
      <c r="CV420" s="13"/>
      <c r="CW420" s="13"/>
      <c r="CX420" s="13"/>
      <c r="CY420" s="199"/>
      <c r="CZ420" s="199"/>
      <c r="DA420" s="200"/>
      <c r="DB420" s="19"/>
      <c r="DC420" s="19"/>
      <c r="DD420" s="13"/>
      <c r="DE420" s="13"/>
      <c r="DF420" s="13"/>
      <c r="DG420" s="199"/>
      <c r="DH420" s="199"/>
      <c r="DI420" s="200"/>
      <c r="DJ420" s="19"/>
      <c r="DK420" s="19"/>
      <c r="DL420" s="13"/>
      <c r="DM420" s="13"/>
      <c r="DN420" s="13"/>
      <c r="DO420" s="199"/>
      <c r="DP420" s="199"/>
      <c r="DQ420" s="200"/>
      <c r="DR420" s="19"/>
      <c r="DS420" s="19"/>
      <c r="DT420" s="13"/>
      <c r="DU420" s="13"/>
      <c r="DV420" s="13"/>
      <c r="DW420" s="199"/>
      <c r="DX420" s="199"/>
      <c r="DY420" s="200"/>
      <c r="DZ420" s="19"/>
      <c r="EA420" s="19"/>
      <c r="EB420" s="194"/>
      <c r="EC420" s="194"/>
      <c r="ED420" s="194"/>
      <c r="EE420" s="861"/>
      <c r="EF420" s="861"/>
      <c r="EG420" s="195"/>
      <c r="EH420" s="19"/>
      <c r="EI420" s="19"/>
      <c r="EJ420" s="13"/>
      <c r="EK420" s="13"/>
      <c r="EL420" s="13"/>
      <c r="EM420" s="199"/>
      <c r="EN420" s="199"/>
      <c r="EO420" s="200"/>
      <c r="EP420" s="19"/>
      <c r="EQ420" s="19"/>
    </row>
    <row r="421" spans="1:147" ht="37.5" customHeight="1">
      <c r="A421" s="19"/>
      <c r="B421" s="19"/>
      <c r="C421" s="19"/>
      <c r="D421" s="13"/>
      <c r="E421" s="13"/>
      <c r="F421" s="13"/>
      <c r="G421" s="199"/>
      <c r="H421" s="199"/>
      <c r="I421" s="200"/>
      <c r="J421" s="19"/>
      <c r="K421" s="19"/>
      <c r="L421" s="13"/>
      <c r="M421" s="13"/>
      <c r="N421" s="13"/>
      <c r="O421" s="199"/>
      <c r="P421" s="199"/>
      <c r="Q421" s="200"/>
      <c r="R421" s="19"/>
      <c r="S421" s="19"/>
      <c r="T421" s="13"/>
      <c r="U421" s="13"/>
      <c r="V421" s="13"/>
      <c r="W421" s="199"/>
      <c r="X421" s="199"/>
      <c r="Y421" s="200"/>
      <c r="Z421" s="19"/>
      <c r="AA421" s="19"/>
      <c r="AB421" s="13"/>
      <c r="AC421" s="13"/>
      <c r="AD421" s="13"/>
      <c r="AE421" s="199"/>
      <c r="AF421" s="199"/>
      <c r="AG421" s="200"/>
      <c r="AH421" s="19"/>
      <c r="AI421" s="19"/>
      <c r="AJ421" s="13"/>
      <c r="AK421" s="13"/>
      <c r="AL421" s="13"/>
      <c r="AM421" s="199"/>
      <c r="AN421" s="199"/>
      <c r="AO421" s="200"/>
      <c r="AP421" s="19"/>
      <c r="AQ421" s="19"/>
      <c r="AR421" s="13"/>
      <c r="AS421" s="13"/>
      <c r="AT421" s="13"/>
      <c r="AU421" s="199"/>
      <c r="AV421" s="199"/>
      <c r="AW421" s="200"/>
      <c r="AX421" s="19"/>
      <c r="AY421" s="19"/>
      <c r="AZ421" s="13"/>
      <c r="BA421" s="13"/>
      <c r="BB421" s="13"/>
      <c r="BC421" s="199"/>
      <c r="BD421" s="199"/>
      <c r="BE421" s="200"/>
      <c r="BF421" s="19"/>
      <c r="BG421" s="19"/>
      <c r="BH421" s="13"/>
      <c r="BI421" s="13"/>
      <c r="BJ421" s="13"/>
      <c r="BK421" s="199"/>
      <c r="BL421" s="199"/>
      <c r="BM421" s="200"/>
      <c r="BN421" s="19"/>
      <c r="BO421" s="19"/>
      <c r="BP421" s="13"/>
      <c r="BQ421" s="13"/>
      <c r="BR421" s="13"/>
      <c r="BS421" s="199"/>
      <c r="BT421" s="199"/>
      <c r="BU421" s="200"/>
      <c r="BV421" s="19"/>
      <c r="BW421" s="19"/>
      <c r="BX421" s="13"/>
      <c r="BY421" s="13"/>
      <c r="BZ421" s="13"/>
      <c r="CA421" s="199"/>
      <c r="CB421" s="199"/>
      <c r="CC421" s="200"/>
      <c r="CD421" s="19"/>
      <c r="CE421" s="19"/>
      <c r="CF421" s="13"/>
      <c r="CG421" s="13"/>
      <c r="CH421" s="13"/>
      <c r="CI421" s="199"/>
      <c r="CJ421" s="199"/>
      <c r="CK421" s="200"/>
      <c r="CL421" s="19"/>
      <c r="CM421" s="19"/>
      <c r="CN421" s="13"/>
      <c r="CO421" s="13"/>
      <c r="CP421" s="13"/>
      <c r="CQ421" s="199"/>
      <c r="CR421" s="199"/>
      <c r="CS421" s="200"/>
      <c r="CT421" s="19"/>
      <c r="CU421" s="19"/>
      <c r="CV421" s="13"/>
      <c r="CW421" s="13"/>
      <c r="CX421" s="13"/>
      <c r="CY421" s="199"/>
      <c r="CZ421" s="199"/>
      <c r="DA421" s="200"/>
      <c r="DB421" s="19"/>
      <c r="DC421" s="19"/>
      <c r="DD421" s="13"/>
      <c r="DE421" s="13"/>
      <c r="DF421" s="13"/>
      <c r="DG421" s="199"/>
      <c r="DH421" s="199"/>
      <c r="DI421" s="200"/>
      <c r="DJ421" s="19"/>
      <c r="DK421" s="19"/>
      <c r="DL421" s="13"/>
      <c r="DM421" s="13"/>
      <c r="DN421" s="13"/>
      <c r="DO421" s="199"/>
      <c r="DP421" s="199"/>
      <c r="DQ421" s="200"/>
      <c r="DR421" s="19"/>
      <c r="DS421" s="19"/>
      <c r="DT421" s="13"/>
      <c r="DU421" s="13"/>
      <c r="DV421" s="13"/>
      <c r="DW421" s="199"/>
      <c r="DX421" s="199"/>
      <c r="DY421" s="200"/>
      <c r="DZ421" s="19"/>
      <c r="EA421" s="19"/>
      <c r="EB421" s="194"/>
      <c r="EC421" s="194"/>
      <c r="ED421" s="194"/>
      <c r="EE421" s="861"/>
      <c r="EF421" s="861"/>
      <c r="EG421" s="195"/>
      <c r="EH421" s="19"/>
      <c r="EI421" s="19"/>
      <c r="EJ421" s="13"/>
      <c r="EK421" s="13"/>
      <c r="EL421" s="13"/>
      <c r="EM421" s="199"/>
      <c r="EN421" s="199"/>
      <c r="EO421" s="200"/>
      <c r="EP421" s="19"/>
      <c r="EQ421" s="19"/>
    </row>
    <row r="422" spans="1:147" ht="37.5" customHeight="1">
      <c r="A422" s="19"/>
      <c r="B422" s="19"/>
      <c r="C422" s="19"/>
      <c r="D422" s="13"/>
      <c r="E422" s="13"/>
      <c r="F422" s="13"/>
      <c r="G422" s="199"/>
      <c r="H422" s="199"/>
      <c r="I422" s="200"/>
      <c r="J422" s="19"/>
      <c r="K422" s="19"/>
      <c r="L422" s="13"/>
      <c r="M422" s="13"/>
      <c r="N422" s="13"/>
      <c r="O422" s="199"/>
      <c r="P422" s="199"/>
      <c r="Q422" s="200"/>
      <c r="R422" s="19"/>
      <c r="S422" s="19"/>
      <c r="T422" s="13"/>
      <c r="U422" s="13"/>
      <c r="V422" s="13"/>
      <c r="W422" s="199"/>
      <c r="X422" s="199"/>
      <c r="Y422" s="200"/>
      <c r="Z422" s="19"/>
      <c r="AA422" s="19"/>
      <c r="AB422" s="13"/>
      <c r="AC422" s="13"/>
      <c r="AD422" s="13"/>
      <c r="AE422" s="199"/>
      <c r="AF422" s="199"/>
      <c r="AG422" s="200"/>
      <c r="AH422" s="19"/>
      <c r="AI422" s="19"/>
      <c r="AJ422" s="13"/>
      <c r="AK422" s="13"/>
      <c r="AL422" s="13"/>
      <c r="AM422" s="199"/>
      <c r="AN422" s="199"/>
      <c r="AO422" s="200"/>
      <c r="AP422" s="19"/>
      <c r="AQ422" s="19"/>
      <c r="AR422" s="13"/>
      <c r="AS422" s="13"/>
      <c r="AT422" s="13"/>
      <c r="AU422" s="199"/>
      <c r="AV422" s="199"/>
      <c r="AW422" s="200"/>
      <c r="AX422" s="19"/>
      <c r="AY422" s="19"/>
      <c r="AZ422" s="13"/>
      <c r="BA422" s="13"/>
      <c r="BB422" s="13"/>
      <c r="BC422" s="199"/>
      <c r="BD422" s="199"/>
      <c r="BE422" s="200"/>
      <c r="BF422" s="19"/>
      <c r="BG422" s="19"/>
      <c r="BH422" s="13"/>
      <c r="BI422" s="13"/>
      <c r="BJ422" s="13"/>
      <c r="BK422" s="199"/>
      <c r="BL422" s="199"/>
      <c r="BM422" s="200"/>
      <c r="BN422" s="19"/>
      <c r="BO422" s="19"/>
      <c r="BP422" s="13"/>
      <c r="BQ422" s="13"/>
      <c r="BR422" s="13"/>
      <c r="BS422" s="199"/>
      <c r="BT422" s="199"/>
      <c r="BU422" s="200"/>
      <c r="BV422" s="19"/>
      <c r="BW422" s="19"/>
      <c r="BX422" s="13"/>
      <c r="BY422" s="13"/>
      <c r="BZ422" s="13"/>
      <c r="CA422" s="199"/>
      <c r="CB422" s="199"/>
      <c r="CC422" s="200"/>
      <c r="CD422" s="19"/>
      <c r="CE422" s="19"/>
      <c r="CF422" s="13"/>
      <c r="CG422" s="13"/>
      <c r="CH422" s="13"/>
      <c r="CI422" s="199"/>
      <c r="CJ422" s="199"/>
      <c r="CK422" s="200"/>
      <c r="CL422" s="19"/>
      <c r="CM422" s="19"/>
      <c r="CN422" s="13"/>
      <c r="CO422" s="13"/>
      <c r="CP422" s="13"/>
      <c r="CQ422" s="199"/>
      <c r="CR422" s="199"/>
      <c r="CS422" s="200"/>
      <c r="CT422" s="19"/>
      <c r="CU422" s="19"/>
      <c r="CV422" s="13"/>
      <c r="CW422" s="13"/>
      <c r="CX422" s="13"/>
      <c r="CY422" s="199"/>
      <c r="CZ422" s="199"/>
      <c r="DA422" s="200"/>
      <c r="DB422" s="19"/>
      <c r="DC422" s="19"/>
      <c r="DD422" s="13"/>
      <c r="DE422" s="13"/>
      <c r="DF422" s="13"/>
      <c r="DG422" s="199"/>
      <c r="DH422" s="199"/>
      <c r="DI422" s="200"/>
      <c r="DJ422" s="19"/>
      <c r="DK422" s="19"/>
      <c r="DL422" s="13"/>
      <c r="DM422" s="13"/>
      <c r="DN422" s="13"/>
      <c r="DO422" s="199"/>
      <c r="DP422" s="199"/>
      <c r="DQ422" s="200"/>
      <c r="DR422" s="19"/>
      <c r="DS422" s="19"/>
      <c r="DT422" s="13"/>
      <c r="DU422" s="13"/>
      <c r="DV422" s="13"/>
      <c r="DW422" s="199"/>
      <c r="DX422" s="199"/>
      <c r="DY422" s="200"/>
      <c r="DZ422" s="19"/>
      <c r="EA422" s="19"/>
      <c r="EB422" s="194"/>
      <c r="EC422" s="194"/>
      <c r="ED422" s="194"/>
      <c r="EE422" s="861"/>
      <c r="EF422" s="861"/>
      <c r="EG422" s="195"/>
      <c r="EH422" s="19"/>
      <c r="EI422" s="19"/>
      <c r="EJ422" s="13"/>
      <c r="EK422" s="13"/>
      <c r="EL422" s="13"/>
      <c r="EM422" s="199"/>
      <c r="EN422" s="199"/>
      <c r="EO422" s="200"/>
      <c r="EP422" s="19"/>
      <c r="EQ422" s="19"/>
    </row>
    <row r="423" spans="1:147" ht="37.5" customHeight="1">
      <c r="A423" s="19"/>
      <c r="B423" s="19"/>
      <c r="C423" s="19"/>
      <c r="D423" s="13"/>
      <c r="E423" s="13"/>
      <c r="F423" s="13"/>
      <c r="G423" s="199"/>
      <c r="H423" s="199"/>
      <c r="I423" s="200"/>
      <c r="J423" s="19"/>
      <c r="K423" s="19"/>
      <c r="L423" s="13"/>
      <c r="M423" s="13"/>
      <c r="N423" s="13"/>
      <c r="O423" s="199"/>
      <c r="P423" s="199"/>
      <c r="Q423" s="200"/>
      <c r="R423" s="19"/>
      <c r="S423" s="19"/>
      <c r="T423" s="13"/>
      <c r="U423" s="13"/>
      <c r="V423" s="13"/>
      <c r="W423" s="199"/>
      <c r="X423" s="199"/>
      <c r="Y423" s="200"/>
      <c r="Z423" s="19"/>
      <c r="AA423" s="19"/>
      <c r="AB423" s="13"/>
      <c r="AC423" s="13"/>
      <c r="AD423" s="13"/>
      <c r="AE423" s="199"/>
      <c r="AF423" s="199"/>
      <c r="AG423" s="200"/>
      <c r="AH423" s="19"/>
      <c r="AI423" s="19"/>
      <c r="AJ423" s="13"/>
      <c r="AK423" s="13"/>
      <c r="AL423" s="13"/>
      <c r="AM423" s="199"/>
      <c r="AN423" s="199"/>
      <c r="AO423" s="200"/>
      <c r="AP423" s="19"/>
      <c r="AQ423" s="19"/>
      <c r="AR423" s="13"/>
      <c r="AS423" s="13"/>
      <c r="AT423" s="13"/>
      <c r="AU423" s="199"/>
      <c r="AV423" s="199"/>
      <c r="AW423" s="200"/>
      <c r="AX423" s="19"/>
      <c r="AY423" s="19"/>
      <c r="AZ423" s="13"/>
      <c r="BA423" s="13"/>
      <c r="BB423" s="13"/>
      <c r="BC423" s="199"/>
      <c r="BD423" s="199"/>
      <c r="BE423" s="200"/>
      <c r="BF423" s="19"/>
      <c r="BG423" s="19"/>
      <c r="BH423" s="13"/>
      <c r="BI423" s="13"/>
      <c r="BJ423" s="13"/>
      <c r="BK423" s="199"/>
      <c r="BL423" s="199"/>
      <c r="BM423" s="200"/>
      <c r="BN423" s="19"/>
      <c r="BO423" s="19"/>
      <c r="BP423" s="13"/>
      <c r="BQ423" s="13"/>
      <c r="BR423" s="13"/>
      <c r="BS423" s="199"/>
      <c r="BT423" s="199"/>
      <c r="BU423" s="200"/>
      <c r="BV423" s="19"/>
      <c r="BW423" s="19"/>
      <c r="BX423" s="13"/>
      <c r="BY423" s="13"/>
      <c r="BZ423" s="13"/>
      <c r="CA423" s="199"/>
      <c r="CB423" s="199"/>
      <c r="CC423" s="200"/>
      <c r="CD423" s="19"/>
      <c r="CE423" s="19"/>
      <c r="CF423" s="13"/>
      <c r="CG423" s="13"/>
      <c r="CH423" s="13"/>
      <c r="CI423" s="199"/>
      <c r="CJ423" s="199"/>
      <c r="CK423" s="200"/>
      <c r="CL423" s="19"/>
      <c r="CM423" s="19"/>
      <c r="CN423" s="13"/>
      <c r="CO423" s="13"/>
      <c r="CP423" s="13"/>
      <c r="CQ423" s="199"/>
      <c r="CR423" s="199"/>
      <c r="CS423" s="200"/>
      <c r="CT423" s="19"/>
      <c r="CU423" s="19"/>
      <c r="CV423" s="13"/>
      <c r="CW423" s="13"/>
      <c r="CX423" s="13"/>
      <c r="CY423" s="199"/>
      <c r="CZ423" s="199"/>
      <c r="DA423" s="200"/>
      <c r="DB423" s="19"/>
      <c r="DC423" s="19"/>
      <c r="DD423" s="13"/>
      <c r="DE423" s="13"/>
      <c r="DF423" s="13"/>
      <c r="DG423" s="199"/>
      <c r="DH423" s="199"/>
      <c r="DI423" s="200"/>
      <c r="DJ423" s="19"/>
      <c r="DK423" s="19"/>
      <c r="DL423" s="13"/>
      <c r="DM423" s="13"/>
      <c r="DN423" s="13"/>
      <c r="DO423" s="199"/>
      <c r="DP423" s="199"/>
      <c r="DQ423" s="200"/>
      <c r="DR423" s="19"/>
      <c r="DS423" s="19"/>
      <c r="DT423" s="13"/>
      <c r="DU423" s="13"/>
      <c r="DV423" s="13"/>
      <c r="DW423" s="199"/>
      <c r="DX423" s="199"/>
      <c r="DY423" s="200"/>
      <c r="DZ423" s="19"/>
      <c r="EA423" s="19"/>
      <c r="EB423" s="194"/>
      <c r="EC423" s="194"/>
      <c r="ED423" s="194"/>
      <c r="EE423" s="861"/>
      <c r="EF423" s="861"/>
      <c r="EG423" s="195"/>
      <c r="EH423" s="19"/>
      <c r="EI423" s="19"/>
      <c r="EJ423" s="13"/>
      <c r="EK423" s="13"/>
      <c r="EL423" s="13"/>
      <c r="EM423" s="199"/>
      <c r="EN423" s="199"/>
      <c r="EO423" s="200"/>
      <c r="EP423" s="19"/>
      <c r="EQ423" s="19"/>
    </row>
    <row r="424" spans="1:147" ht="37.5" customHeight="1">
      <c r="A424" s="19"/>
      <c r="B424" s="19"/>
      <c r="C424" s="19"/>
      <c r="D424" s="13"/>
      <c r="E424" s="13"/>
      <c r="F424" s="13"/>
      <c r="G424" s="199"/>
      <c r="H424" s="199"/>
      <c r="I424" s="200"/>
      <c r="J424" s="19"/>
      <c r="K424" s="19"/>
      <c r="L424" s="13"/>
      <c r="M424" s="13"/>
      <c r="N424" s="13"/>
      <c r="O424" s="199"/>
      <c r="P424" s="199"/>
      <c r="Q424" s="200"/>
      <c r="R424" s="19"/>
      <c r="S424" s="19"/>
      <c r="T424" s="13"/>
      <c r="U424" s="13"/>
      <c r="V424" s="13"/>
      <c r="W424" s="199"/>
      <c r="X424" s="199"/>
      <c r="Y424" s="200"/>
      <c r="Z424" s="19"/>
      <c r="AA424" s="19"/>
      <c r="AB424" s="13"/>
      <c r="AC424" s="13"/>
      <c r="AD424" s="13"/>
      <c r="AE424" s="199"/>
      <c r="AF424" s="199"/>
      <c r="AG424" s="200"/>
      <c r="AH424" s="19"/>
      <c r="AI424" s="19"/>
      <c r="AJ424" s="13"/>
      <c r="AK424" s="13"/>
      <c r="AL424" s="13"/>
      <c r="AM424" s="199"/>
      <c r="AN424" s="199"/>
      <c r="AO424" s="200"/>
      <c r="AP424" s="19"/>
      <c r="AQ424" s="19"/>
      <c r="AR424" s="13"/>
      <c r="AS424" s="13"/>
      <c r="AT424" s="13"/>
      <c r="AU424" s="199"/>
      <c r="AV424" s="199"/>
      <c r="AW424" s="200"/>
      <c r="AX424" s="19"/>
      <c r="AY424" s="19"/>
      <c r="AZ424" s="13"/>
      <c r="BA424" s="13"/>
      <c r="BB424" s="13"/>
      <c r="BC424" s="199"/>
      <c r="BD424" s="199"/>
      <c r="BE424" s="200"/>
      <c r="BF424" s="19"/>
      <c r="BG424" s="19"/>
      <c r="BH424" s="13"/>
      <c r="BI424" s="13"/>
      <c r="BJ424" s="13"/>
      <c r="BK424" s="199"/>
      <c r="BL424" s="199"/>
      <c r="BM424" s="200"/>
      <c r="BN424" s="19"/>
      <c r="BO424" s="19"/>
      <c r="BP424" s="13"/>
      <c r="BQ424" s="13"/>
      <c r="BR424" s="13"/>
      <c r="BS424" s="199"/>
      <c r="BT424" s="199"/>
      <c r="BU424" s="200"/>
      <c r="BV424" s="19"/>
      <c r="BW424" s="19"/>
      <c r="BX424" s="13"/>
      <c r="BY424" s="13"/>
      <c r="BZ424" s="13"/>
      <c r="CA424" s="199"/>
      <c r="CB424" s="199"/>
      <c r="CC424" s="200"/>
      <c r="CD424" s="19"/>
      <c r="CE424" s="19"/>
      <c r="CF424" s="13"/>
      <c r="CG424" s="13"/>
      <c r="CH424" s="13"/>
      <c r="CI424" s="199"/>
      <c r="CJ424" s="199"/>
      <c r="CK424" s="200"/>
      <c r="CL424" s="19"/>
      <c r="CM424" s="19"/>
      <c r="CN424" s="13"/>
      <c r="CO424" s="13"/>
      <c r="CP424" s="13"/>
      <c r="CQ424" s="199"/>
      <c r="CR424" s="199"/>
      <c r="CS424" s="200"/>
      <c r="CT424" s="19"/>
      <c r="CU424" s="19"/>
      <c r="CV424" s="13"/>
      <c r="CW424" s="13"/>
      <c r="CX424" s="13"/>
      <c r="CY424" s="199"/>
      <c r="CZ424" s="199"/>
      <c r="DA424" s="200"/>
      <c r="DB424" s="19"/>
      <c r="DC424" s="19"/>
      <c r="DD424" s="13"/>
      <c r="DE424" s="13"/>
      <c r="DF424" s="13"/>
      <c r="DG424" s="199"/>
      <c r="DH424" s="199"/>
      <c r="DI424" s="200"/>
      <c r="DJ424" s="19"/>
      <c r="DK424" s="19"/>
      <c r="DL424" s="13"/>
      <c r="DM424" s="13"/>
      <c r="DN424" s="13"/>
      <c r="DO424" s="199"/>
      <c r="DP424" s="199"/>
      <c r="DQ424" s="200"/>
      <c r="DR424" s="19"/>
      <c r="DS424" s="19"/>
      <c r="DT424" s="13"/>
      <c r="DU424" s="13"/>
      <c r="DV424" s="13"/>
      <c r="DW424" s="199"/>
      <c r="DX424" s="199"/>
      <c r="DY424" s="200"/>
      <c r="DZ424" s="19"/>
      <c r="EA424" s="19"/>
      <c r="EB424" s="194"/>
      <c r="EC424" s="194"/>
      <c r="ED424" s="194"/>
      <c r="EE424" s="861"/>
      <c r="EF424" s="861"/>
      <c r="EG424" s="195"/>
      <c r="EH424" s="19"/>
      <c r="EI424" s="19"/>
      <c r="EJ424" s="13"/>
      <c r="EK424" s="13"/>
      <c r="EL424" s="13"/>
      <c r="EM424" s="199"/>
      <c r="EN424" s="199"/>
      <c r="EO424" s="200"/>
      <c r="EP424" s="19"/>
      <c r="EQ424" s="19"/>
    </row>
    <row r="425" spans="1:147" ht="37.5" customHeight="1">
      <c r="A425" s="19"/>
      <c r="B425" s="19"/>
      <c r="C425" s="19"/>
      <c r="D425" s="13"/>
      <c r="E425" s="13"/>
      <c r="F425" s="13"/>
      <c r="G425" s="199"/>
      <c r="H425" s="199"/>
      <c r="I425" s="200"/>
      <c r="J425" s="19"/>
      <c r="K425" s="19"/>
      <c r="L425" s="13"/>
      <c r="M425" s="13"/>
      <c r="N425" s="13"/>
      <c r="O425" s="199"/>
      <c r="P425" s="199"/>
      <c r="Q425" s="200"/>
      <c r="R425" s="19"/>
      <c r="S425" s="19"/>
      <c r="T425" s="13"/>
      <c r="U425" s="13"/>
      <c r="V425" s="13"/>
      <c r="W425" s="199"/>
      <c r="X425" s="199"/>
      <c r="Y425" s="200"/>
      <c r="Z425" s="19"/>
      <c r="AA425" s="19"/>
      <c r="AB425" s="13"/>
      <c r="AC425" s="13"/>
      <c r="AD425" s="13"/>
      <c r="AE425" s="199"/>
      <c r="AF425" s="199"/>
      <c r="AG425" s="200"/>
      <c r="AH425" s="19"/>
      <c r="AI425" s="19"/>
      <c r="AJ425" s="13"/>
      <c r="AK425" s="13"/>
      <c r="AL425" s="13"/>
      <c r="AM425" s="199"/>
      <c r="AN425" s="199"/>
      <c r="AO425" s="200"/>
      <c r="AP425" s="19"/>
      <c r="AQ425" s="19"/>
      <c r="AR425" s="13"/>
      <c r="AS425" s="13"/>
      <c r="AT425" s="13"/>
      <c r="AU425" s="199"/>
      <c r="AV425" s="199"/>
      <c r="AW425" s="200"/>
      <c r="AX425" s="19"/>
      <c r="AY425" s="19"/>
      <c r="AZ425" s="13"/>
      <c r="BA425" s="13"/>
      <c r="BB425" s="13"/>
      <c r="BC425" s="199"/>
      <c r="BD425" s="199"/>
      <c r="BE425" s="200"/>
      <c r="BF425" s="19"/>
      <c r="BG425" s="19"/>
      <c r="BH425" s="13"/>
      <c r="BI425" s="13"/>
      <c r="BJ425" s="13"/>
      <c r="BK425" s="199"/>
      <c r="BL425" s="199"/>
      <c r="BM425" s="200"/>
      <c r="BN425" s="19"/>
      <c r="BO425" s="19"/>
      <c r="BP425" s="13"/>
      <c r="BQ425" s="13"/>
      <c r="BR425" s="13"/>
      <c r="BS425" s="199"/>
      <c r="BT425" s="199"/>
      <c r="BU425" s="200"/>
      <c r="BV425" s="19"/>
      <c r="BW425" s="19"/>
      <c r="BX425" s="13"/>
      <c r="BY425" s="13"/>
      <c r="BZ425" s="13"/>
      <c r="CA425" s="199"/>
      <c r="CB425" s="199"/>
      <c r="CC425" s="200"/>
      <c r="CD425" s="19"/>
      <c r="CE425" s="19"/>
      <c r="CF425" s="13"/>
      <c r="CG425" s="13"/>
      <c r="CH425" s="13"/>
      <c r="CI425" s="199"/>
      <c r="CJ425" s="199"/>
      <c r="CK425" s="200"/>
      <c r="CL425" s="19"/>
      <c r="CM425" s="19"/>
      <c r="CN425" s="13"/>
      <c r="CO425" s="13"/>
      <c r="CP425" s="13"/>
      <c r="CQ425" s="199"/>
      <c r="CR425" s="199"/>
      <c r="CS425" s="200"/>
      <c r="CT425" s="19"/>
      <c r="CU425" s="19"/>
      <c r="CV425" s="13"/>
      <c r="CW425" s="13"/>
      <c r="CX425" s="13"/>
      <c r="CY425" s="199"/>
      <c r="CZ425" s="199"/>
      <c r="DA425" s="200"/>
      <c r="DB425" s="19"/>
      <c r="DC425" s="19"/>
      <c r="DD425" s="13"/>
      <c r="DE425" s="13"/>
      <c r="DF425" s="13"/>
      <c r="DG425" s="199"/>
      <c r="DH425" s="199"/>
      <c r="DI425" s="200"/>
      <c r="DJ425" s="19"/>
      <c r="DK425" s="19"/>
      <c r="DL425" s="13"/>
      <c r="DM425" s="13"/>
      <c r="DN425" s="13"/>
      <c r="DO425" s="199"/>
      <c r="DP425" s="199"/>
      <c r="DQ425" s="200"/>
      <c r="DR425" s="19"/>
      <c r="DS425" s="19"/>
      <c r="DT425" s="13"/>
      <c r="DU425" s="13"/>
      <c r="DV425" s="13"/>
      <c r="DW425" s="199"/>
      <c r="DX425" s="199"/>
      <c r="DY425" s="200"/>
      <c r="DZ425" s="19"/>
      <c r="EA425" s="19"/>
      <c r="EB425" s="194"/>
      <c r="EC425" s="194"/>
      <c r="ED425" s="194"/>
      <c r="EE425" s="861"/>
      <c r="EF425" s="861"/>
      <c r="EG425" s="195"/>
      <c r="EH425" s="19"/>
      <c r="EI425" s="19"/>
      <c r="EJ425" s="13"/>
      <c r="EK425" s="13"/>
      <c r="EL425" s="13"/>
      <c r="EM425" s="199"/>
      <c r="EN425" s="199"/>
      <c r="EO425" s="200"/>
      <c r="EP425" s="19"/>
      <c r="EQ425" s="19"/>
    </row>
    <row r="426" spans="1:147" ht="37.5" customHeight="1">
      <c r="A426" s="19"/>
      <c r="B426" s="19"/>
      <c r="C426" s="19"/>
      <c r="D426" s="13"/>
      <c r="E426" s="13"/>
      <c r="F426" s="13"/>
      <c r="G426" s="199"/>
      <c r="H426" s="199"/>
      <c r="I426" s="200"/>
      <c r="J426" s="19"/>
      <c r="K426" s="19"/>
      <c r="L426" s="13"/>
      <c r="M426" s="13"/>
      <c r="N426" s="13"/>
      <c r="O426" s="199"/>
      <c r="P426" s="199"/>
      <c r="Q426" s="200"/>
      <c r="R426" s="19"/>
      <c r="S426" s="19"/>
      <c r="T426" s="13"/>
      <c r="U426" s="13"/>
      <c r="V426" s="13"/>
      <c r="W426" s="199"/>
      <c r="X426" s="199"/>
      <c r="Y426" s="200"/>
      <c r="Z426" s="19"/>
      <c r="AA426" s="19"/>
      <c r="AB426" s="13"/>
      <c r="AC426" s="13"/>
      <c r="AD426" s="13"/>
      <c r="AE426" s="199"/>
      <c r="AF426" s="199"/>
      <c r="AG426" s="200"/>
      <c r="AH426" s="19"/>
      <c r="AI426" s="19"/>
      <c r="AJ426" s="13"/>
      <c r="AK426" s="13"/>
      <c r="AL426" s="13"/>
      <c r="AM426" s="199"/>
      <c r="AN426" s="199"/>
      <c r="AO426" s="200"/>
      <c r="AP426" s="19"/>
      <c r="AQ426" s="19"/>
      <c r="AR426" s="13"/>
      <c r="AS426" s="13"/>
      <c r="AT426" s="13"/>
      <c r="AU426" s="199"/>
      <c r="AV426" s="199"/>
      <c r="AW426" s="200"/>
      <c r="AX426" s="19"/>
      <c r="AY426" s="19"/>
      <c r="AZ426" s="13"/>
      <c r="BA426" s="13"/>
      <c r="BB426" s="13"/>
      <c r="BC426" s="199"/>
      <c r="BD426" s="199"/>
      <c r="BE426" s="200"/>
      <c r="BF426" s="19"/>
      <c r="BG426" s="19"/>
      <c r="BH426" s="13"/>
      <c r="BI426" s="13"/>
      <c r="BJ426" s="13"/>
      <c r="BK426" s="199"/>
      <c r="BL426" s="199"/>
      <c r="BM426" s="200"/>
      <c r="BN426" s="19"/>
      <c r="BO426" s="19"/>
      <c r="BP426" s="13"/>
      <c r="BQ426" s="13"/>
      <c r="BR426" s="13"/>
      <c r="BS426" s="199"/>
      <c r="BT426" s="199"/>
      <c r="BU426" s="200"/>
      <c r="BV426" s="19"/>
      <c r="BW426" s="19"/>
      <c r="BX426" s="13"/>
      <c r="BY426" s="13"/>
      <c r="BZ426" s="13"/>
      <c r="CA426" s="199"/>
      <c r="CB426" s="199"/>
      <c r="CC426" s="200"/>
      <c r="CD426" s="19"/>
      <c r="CE426" s="19"/>
      <c r="CF426" s="13"/>
      <c r="CG426" s="13"/>
      <c r="CH426" s="13"/>
      <c r="CI426" s="199"/>
      <c r="CJ426" s="199"/>
      <c r="CK426" s="200"/>
      <c r="CL426" s="19"/>
      <c r="CM426" s="19"/>
      <c r="CN426" s="13"/>
      <c r="CO426" s="13"/>
      <c r="CP426" s="13"/>
      <c r="CQ426" s="199"/>
      <c r="CR426" s="199"/>
      <c r="CS426" s="200"/>
      <c r="CT426" s="19"/>
      <c r="CU426" s="19"/>
      <c r="CV426" s="13"/>
      <c r="CW426" s="13"/>
      <c r="CX426" s="13"/>
      <c r="CY426" s="199"/>
      <c r="CZ426" s="199"/>
      <c r="DA426" s="200"/>
      <c r="DB426" s="19"/>
      <c r="DC426" s="19"/>
      <c r="DD426" s="13"/>
      <c r="DE426" s="13"/>
      <c r="DF426" s="13"/>
      <c r="DG426" s="199"/>
      <c r="DH426" s="199"/>
      <c r="DI426" s="200"/>
      <c r="DJ426" s="19"/>
      <c r="DK426" s="19"/>
      <c r="DL426" s="13"/>
      <c r="DM426" s="13"/>
      <c r="DN426" s="13"/>
      <c r="DO426" s="199"/>
      <c r="DP426" s="199"/>
      <c r="DQ426" s="200"/>
      <c r="DR426" s="19"/>
      <c r="DS426" s="19"/>
      <c r="DT426" s="13"/>
      <c r="DU426" s="13"/>
      <c r="DV426" s="13"/>
      <c r="DW426" s="199"/>
      <c r="DX426" s="199"/>
      <c r="DY426" s="200"/>
      <c r="DZ426" s="19"/>
      <c r="EA426" s="19"/>
      <c r="EB426" s="194"/>
      <c r="EC426" s="194"/>
      <c r="ED426" s="194"/>
      <c r="EE426" s="861"/>
      <c r="EF426" s="861"/>
      <c r="EG426" s="195"/>
      <c r="EH426" s="19"/>
      <c r="EI426" s="19"/>
      <c r="EJ426" s="13"/>
      <c r="EK426" s="13"/>
      <c r="EL426" s="13"/>
      <c r="EM426" s="199"/>
      <c r="EN426" s="199"/>
      <c r="EO426" s="200"/>
      <c r="EP426" s="19"/>
      <c r="EQ426" s="19"/>
    </row>
    <row r="427" spans="1:147" ht="37.5" customHeight="1">
      <c r="A427" s="19"/>
      <c r="B427" s="19"/>
      <c r="C427" s="19"/>
      <c r="D427" s="13"/>
      <c r="E427" s="13"/>
      <c r="F427" s="13"/>
      <c r="G427" s="199"/>
      <c r="H427" s="199"/>
      <c r="I427" s="200"/>
      <c r="J427" s="19"/>
      <c r="K427" s="19"/>
      <c r="L427" s="13"/>
      <c r="M427" s="13"/>
      <c r="N427" s="13"/>
      <c r="O427" s="199"/>
      <c r="P427" s="199"/>
      <c r="Q427" s="200"/>
      <c r="R427" s="19"/>
      <c r="S427" s="19"/>
      <c r="T427" s="13"/>
      <c r="U427" s="13"/>
      <c r="V427" s="13"/>
      <c r="W427" s="199"/>
      <c r="X427" s="199"/>
      <c r="Y427" s="200"/>
      <c r="Z427" s="19"/>
      <c r="AA427" s="19"/>
      <c r="AB427" s="13"/>
      <c r="AC427" s="13"/>
      <c r="AD427" s="13"/>
      <c r="AE427" s="199"/>
      <c r="AF427" s="199"/>
      <c r="AG427" s="200"/>
      <c r="AH427" s="19"/>
      <c r="AI427" s="19"/>
      <c r="AJ427" s="13"/>
      <c r="AK427" s="13"/>
      <c r="AL427" s="13"/>
      <c r="AM427" s="199"/>
      <c r="AN427" s="199"/>
      <c r="AO427" s="200"/>
      <c r="AP427" s="19"/>
      <c r="AQ427" s="19"/>
      <c r="AR427" s="13"/>
      <c r="AS427" s="13"/>
      <c r="AT427" s="13"/>
      <c r="AU427" s="199"/>
      <c r="AV427" s="199"/>
      <c r="AW427" s="200"/>
      <c r="AX427" s="19"/>
      <c r="AY427" s="19"/>
      <c r="AZ427" s="13"/>
      <c r="BA427" s="13"/>
      <c r="BB427" s="13"/>
      <c r="BC427" s="199"/>
      <c r="BD427" s="199"/>
      <c r="BE427" s="200"/>
      <c r="BF427" s="19"/>
      <c r="BG427" s="19"/>
      <c r="BH427" s="13"/>
      <c r="BI427" s="13"/>
      <c r="BJ427" s="13"/>
      <c r="BK427" s="199"/>
      <c r="BL427" s="199"/>
      <c r="BM427" s="200"/>
      <c r="BN427" s="19"/>
      <c r="BO427" s="19"/>
      <c r="BP427" s="13"/>
      <c r="BQ427" s="13"/>
      <c r="BR427" s="13"/>
      <c r="BS427" s="199"/>
      <c r="BT427" s="199"/>
      <c r="BU427" s="200"/>
      <c r="BV427" s="19"/>
      <c r="BW427" s="19"/>
      <c r="BX427" s="13"/>
      <c r="BY427" s="13"/>
      <c r="BZ427" s="13"/>
      <c r="CA427" s="199"/>
      <c r="CB427" s="199"/>
      <c r="CC427" s="200"/>
      <c r="CD427" s="19"/>
      <c r="CE427" s="19"/>
      <c r="CF427" s="13"/>
      <c r="CG427" s="13"/>
      <c r="CH427" s="13"/>
      <c r="CI427" s="199"/>
      <c r="CJ427" s="199"/>
      <c r="CK427" s="200"/>
      <c r="CL427" s="19"/>
      <c r="CM427" s="19"/>
      <c r="CN427" s="13"/>
      <c r="CO427" s="13"/>
      <c r="CP427" s="13"/>
      <c r="CQ427" s="199"/>
      <c r="CR427" s="199"/>
      <c r="CS427" s="200"/>
      <c r="CT427" s="19"/>
      <c r="CU427" s="19"/>
      <c r="CV427" s="13"/>
      <c r="CW427" s="13"/>
      <c r="CX427" s="13"/>
      <c r="CY427" s="199"/>
      <c r="CZ427" s="199"/>
      <c r="DA427" s="200"/>
      <c r="DB427" s="19"/>
      <c r="DC427" s="19"/>
      <c r="DD427" s="13"/>
      <c r="DE427" s="13"/>
      <c r="DF427" s="13"/>
      <c r="DG427" s="199"/>
      <c r="DH427" s="199"/>
      <c r="DI427" s="200"/>
      <c r="DJ427" s="19"/>
      <c r="DK427" s="19"/>
      <c r="DL427" s="13"/>
      <c r="DM427" s="13"/>
      <c r="DN427" s="13"/>
      <c r="DO427" s="199"/>
      <c r="DP427" s="199"/>
      <c r="DQ427" s="200"/>
      <c r="DR427" s="19"/>
      <c r="DS427" s="19"/>
      <c r="DT427" s="13"/>
      <c r="DU427" s="13"/>
      <c r="DV427" s="13"/>
      <c r="DW427" s="199"/>
      <c r="DX427" s="199"/>
      <c r="DY427" s="200"/>
      <c r="DZ427" s="19"/>
      <c r="EA427" s="19"/>
      <c r="EB427" s="194"/>
      <c r="EC427" s="194"/>
      <c r="ED427" s="194"/>
      <c r="EE427" s="861"/>
      <c r="EF427" s="861"/>
      <c r="EG427" s="195"/>
      <c r="EH427" s="19"/>
      <c r="EI427" s="19"/>
      <c r="EJ427" s="13"/>
      <c r="EK427" s="13"/>
      <c r="EL427" s="13"/>
      <c r="EM427" s="199"/>
      <c r="EN427" s="199"/>
      <c r="EO427" s="200"/>
      <c r="EP427" s="19"/>
      <c r="EQ427" s="19"/>
    </row>
    <row r="428" spans="1:147" ht="37.5" customHeight="1">
      <c r="A428" s="19"/>
      <c r="B428" s="19"/>
      <c r="C428" s="19"/>
      <c r="D428" s="13"/>
      <c r="E428" s="13"/>
      <c r="F428" s="13"/>
      <c r="G428" s="199"/>
      <c r="H428" s="199"/>
      <c r="I428" s="200"/>
      <c r="J428" s="19"/>
      <c r="K428" s="19"/>
      <c r="L428" s="13"/>
      <c r="M428" s="13"/>
      <c r="N428" s="13"/>
      <c r="O428" s="199"/>
      <c r="P428" s="199"/>
      <c r="Q428" s="200"/>
      <c r="R428" s="19"/>
      <c r="S428" s="19"/>
      <c r="T428" s="13"/>
      <c r="U428" s="13"/>
      <c r="V428" s="13"/>
      <c r="W428" s="199"/>
      <c r="X428" s="199"/>
      <c r="Y428" s="200"/>
      <c r="Z428" s="19"/>
      <c r="AA428" s="19"/>
      <c r="AB428" s="13"/>
      <c r="AC428" s="13"/>
      <c r="AD428" s="13"/>
      <c r="AE428" s="199"/>
      <c r="AF428" s="199"/>
      <c r="AG428" s="200"/>
      <c r="AH428" s="19"/>
      <c r="AI428" s="19"/>
      <c r="AJ428" s="13"/>
      <c r="AK428" s="13"/>
      <c r="AL428" s="13"/>
      <c r="AM428" s="199"/>
      <c r="AN428" s="199"/>
      <c r="AO428" s="200"/>
      <c r="AP428" s="19"/>
      <c r="AQ428" s="19"/>
      <c r="AR428" s="13"/>
      <c r="AS428" s="13"/>
      <c r="AT428" s="13"/>
      <c r="AU428" s="199"/>
      <c r="AV428" s="199"/>
      <c r="AW428" s="200"/>
      <c r="AX428" s="19"/>
      <c r="AY428" s="19"/>
      <c r="AZ428" s="13"/>
      <c r="BA428" s="13"/>
      <c r="BB428" s="13"/>
      <c r="BC428" s="199"/>
      <c r="BD428" s="199"/>
      <c r="BE428" s="200"/>
      <c r="BF428" s="19"/>
      <c r="BG428" s="19"/>
      <c r="BH428" s="13"/>
      <c r="BI428" s="13"/>
      <c r="BJ428" s="13"/>
      <c r="BK428" s="199"/>
      <c r="BL428" s="199"/>
      <c r="BM428" s="200"/>
      <c r="BN428" s="19"/>
      <c r="BO428" s="19"/>
      <c r="BP428" s="13"/>
      <c r="BQ428" s="13"/>
      <c r="BR428" s="13"/>
      <c r="BS428" s="199"/>
      <c r="BT428" s="199"/>
      <c r="BU428" s="200"/>
      <c r="BV428" s="19"/>
      <c r="BW428" s="19"/>
      <c r="BX428" s="13"/>
      <c r="BY428" s="13"/>
      <c r="BZ428" s="13"/>
      <c r="CA428" s="199"/>
      <c r="CB428" s="199"/>
      <c r="CC428" s="200"/>
      <c r="CD428" s="19"/>
      <c r="CE428" s="19"/>
      <c r="CF428" s="13"/>
      <c r="CG428" s="13"/>
      <c r="CH428" s="13"/>
      <c r="CI428" s="199"/>
      <c r="CJ428" s="199"/>
      <c r="CK428" s="200"/>
      <c r="CL428" s="19"/>
      <c r="CM428" s="19"/>
      <c r="CN428" s="13"/>
      <c r="CO428" s="13"/>
      <c r="CP428" s="13"/>
      <c r="CQ428" s="199"/>
      <c r="CR428" s="199"/>
      <c r="CS428" s="200"/>
      <c r="CT428" s="19"/>
      <c r="CU428" s="19"/>
      <c r="CV428" s="13"/>
      <c r="CW428" s="13"/>
      <c r="CX428" s="13"/>
      <c r="CY428" s="199"/>
      <c r="CZ428" s="199"/>
      <c r="DA428" s="200"/>
      <c r="DB428" s="19"/>
      <c r="DC428" s="19"/>
      <c r="DD428" s="13"/>
      <c r="DE428" s="13"/>
      <c r="DF428" s="13"/>
      <c r="DG428" s="199"/>
      <c r="DH428" s="199"/>
      <c r="DI428" s="200"/>
      <c r="DJ428" s="19"/>
      <c r="DK428" s="19"/>
      <c r="DL428" s="13"/>
      <c r="DM428" s="13"/>
      <c r="DN428" s="13"/>
      <c r="DO428" s="199"/>
      <c r="DP428" s="199"/>
      <c r="DQ428" s="200"/>
      <c r="DR428" s="19"/>
      <c r="DS428" s="19"/>
      <c r="DT428" s="13"/>
      <c r="DU428" s="13"/>
      <c r="DV428" s="13"/>
      <c r="DW428" s="199"/>
      <c r="DX428" s="199"/>
      <c r="DY428" s="200"/>
      <c r="DZ428" s="19"/>
      <c r="EA428" s="19"/>
      <c r="EB428" s="194"/>
      <c r="EC428" s="194"/>
      <c r="ED428" s="194"/>
      <c r="EE428" s="861"/>
      <c r="EF428" s="861"/>
      <c r="EG428" s="195"/>
      <c r="EH428" s="19"/>
      <c r="EI428" s="19"/>
      <c r="EJ428" s="13"/>
      <c r="EK428" s="13"/>
      <c r="EL428" s="13"/>
      <c r="EM428" s="199"/>
      <c r="EN428" s="199"/>
      <c r="EO428" s="200"/>
      <c r="EP428" s="19"/>
      <c r="EQ428" s="19"/>
    </row>
    <row r="429" spans="1:147" ht="37.5" customHeight="1">
      <c r="A429" s="19"/>
      <c r="B429" s="19"/>
      <c r="C429" s="19"/>
      <c r="D429" s="13"/>
      <c r="E429" s="13"/>
      <c r="F429" s="13"/>
      <c r="G429" s="199"/>
      <c r="H429" s="199"/>
      <c r="I429" s="200"/>
      <c r="J429" s="19"/>
      <c r="K429" s="19"/>
      <c r="L429" s="13"/>
      <c r="M429" s="13"/>
      <c r="N429" s="13"/>
      <c r="O429" s="199"/>
      <c r="P429" s="199"/>
      <c r="Q429" s="200"/>
      <c r="R429" s="19"/>
      <c r="S429" s="19"/>
      <c r="T429" s="13"/>
      <c r="U429" s="13"/>
      <c r="V429" s="13"/>
      <c r="W429" s="199"/>
      <c r="X429" s="199"/>
      <c r="Y429" s="200"/>
      <c r="Z429" s="19"/>
      <c r="AA429" s="19"/>
      <c r="AB429" s="13"/>
      <c r="AC429" s="13"/>
      <c r="AD429" s="13"/>
      <c r="AE429" s="199"/>
      <c r="AF429" s="199"/>
      <c r="AG429" s="200"/>
      <c r="AH429" s="19"/>
      <c r="AI429" s="19"/>
      <c r="AJ429" s="13"/>
      <c r="AK429" s="13"/>
      <c r="AL429" s="13"/>
      <c r="AM429" s="199"/>
      <c r="AN429" s="199"/>
      <c r="AO429" s="200"/>
      <c r="AP429" s="19"/>
      <c r="AQ429" s="19"/>
      <c r="AR429" s="13"/>
      <c r="AS429" s="13"/>
      <c r="AT429" s="13"/>
      <c r="AU429" s="199"/>
      <c r="AV429" s="199"/>
      <c r="AW429" s="200"/>
      <c r="AX429" s="19"/>
      <c r="AY429" s="19"/>
      <c r="AZ429" s="13"/>
      <c r="BA429" s="13"/>
      <c r="BB429" s="13"/>
      <c r="BC429" s="199"/>
      <c r="BD429" s="199"/>
      <c r="BE429" s="200"/>
      <c r="BF429" s="19"/>
      <c r="BG429" s="19"/>
      <c r="BH429" s="13"/>
      <c r="BI429" s="13"/>
      <c r="BJ429" s="13"/>
      <c r="BK429" s="199"/>
      <c r="BL429" s="199"/>
      <c r="BM429" s="200"/>
      <c r="BN429" s="19"/>
      <c r="BO429" s="19"/>
      <c r="BP429" s="13"/>
      <c r="BQ429" s="13"/>
      <c r="BR429" s="13"/>
      <c r="BS429" s="199"/>
      <c r="BT429" s="199"/>
      <c r="BU429" s="200"/>
      <c r="BV429" s="19"/>
      <c r="BW429" s="19"/>
      <c r="BX429" s="13"/>
      <c r="BY429" s="13"/>
      <c r="BZ429" s="13"/>
      <c r="CA429" s="199"/>
      <c r="CB429" s="199"/>
      <c r="CC429" s="200"/>
      <c r="CD429" s="19"/>
      <c r="CE429" s="19"/>
      <c r="CF429" s="13"/>
      <c r="CG429" s="13"/>
      <c r="CH429" s="13"/>
      <c r="CI429" s="199"/>
      <c r="CJ429" s="199"/>
      <c r="CK429" s="200"/>
      <c r="CL429" s="19"/>
      <c r="CM429" s="19"/>
      <c r="CN429" s="13"/>
      <c r="CO429" s="13"/>
      <c r="CP429" s="13"/>
      <c r="CQ429" s="199"/>
      <c r="CR429" s="199"/>
      <c r="CS429" s="200"/>
      <c r="CT429" s="19"/>
      <c r="CU429" s="19"/>
      <c r="CV429" s="13"/>
      <c r="CW429" s="13"/>
      <c r="CX429" s="13"/>
      <c r="CY429" s="199"/>
      <c r="CZ429" s="199"/>
      <c r="DA429" s="200"/>
      <c r="DB429" s="19"/>
      <c r="DC429" s="19"/>
      <c r="DD429" s="13"/>
      <c r="DE429" s="13"/>
      <c r="DF429" s="13"/>
      <c r="DG429" s="199"/>
      <c r="DH429" s="199"/>
      <c r="DI429" s="200"/>
      <c r="DJ429" s="19"/>
      <c r="DK429" s="19"/>
      <c r="DL429" s="13"/>
      <c r="DM429" s="13"/>
      <c r="DN429" s="13"/>
      <c r="DO429" s="199"/>
      <c r="DP429" s="199"/>
      <c r="DQ429" s="200"/>
      <c r="DR429" s="19"/>
      <c r="DS429" s="19"/>
      <c r="DT429" s="13"/>
      <c r="DU429" s="13"/>
      <c r="DV429" s="13"/>
      <c r="DW429" s="199"/>
      <c r="DX429" s="199"/>
      <c r="DY429" s="200"/>
      <c r="DZ429" s="19"/>
      <c r="EA429" s="19"/>
      <c r="EB429" s="194"/>
      <c r="EC429" s="194"/>
      <c r="ED429" s="194"/>
      <c r="EE429" s="861"/>
      <c r="EF429" s="861"/>
      <c r="EG429" s="195"/>
      <c r="EH429" s="19"/>
      <c r="EI429" s="19"/>
      <c r="EJ429" s="13"/>
      <c r="EK429" s="13"/>
      <c r="EL429" s="13"/>
      <c r="EM429" s="199"/>
      <c r="EN429" s="199"/>
      <c r="EO429" s="200"/>
      <c r="EP429" s="19"/>
      <c r="EQ429" s="19"/>
    </row>
    <row r="430" spans="1:147" ht="37.5" customHeight="1">
      <c r="A430" s="19"/>
      <c r="B430" s="19"/>
      <c r="C430" s="19"/>
      <c r="D430" s="13"/>
      <c r="E430" s="13"/>
      <c r="F430" s="13"/>
      <c r="G430" s="199"/>
      <c r="H430" s="199"/>
      <c r="I430" s="200"/>
      <c r="J430" s="19"/>
      <c r="K430" s="19"/>
      <c r="L430" s="13"/>
      <c r="M430" s="13"/>
      <c r="N430" s="13"/>
      <c r="O430" s="199"/>
      <c r="P430" s="199"/>
      <c r="Q430" s="200"/>
      <c r="R430" s="19"/>
      <c r="S430" s="19"/>
      <c r="T430" s="13"/>
      <c r="U430" s="13"/>
      <c r="V430" s="13"/>
      <c r="W430" s="199"/>
      <c r="X430" s="199"/>
      <c r="Y430" s="200"/>
      <c r="Z430" s="19"/>
      <c r="AA430" s="19"/>
      <c r="AB430" s="13"/>
      <c r="AC430" s="13"/>
      <c r="AD430" s="13"/>
      <c r="AE430" s="199"/>
      <c r="AF430" s="199"/>
      <c r="AG430" s="200"/>
      <c r="AH430" s="19"/>
      <c r="AI430" s="19"/>
      <c r="AJ430" s="13"/>
      <c r="AK430" s="13"/>
      <c r="AL430" s="13"/>
      <c r="AM430" s="199"/>
      <c r="AN430" s="199"/>
      <c r="AO430" s="200"/>
      <c r="AP430" s="19"/>
      <c r="AQ430" s="19"/>
      <c r="AR430" s="13"/>
      <c r="AS430" s="13"/>
      <c r="AT430" s="13"/>
      <c r="AU430" s="199"/>
      <c r="AV430" s="199"/>
      <c r="AW430" s="200"/>
      <c r="AX430" s="19"/>
      <c r="AY430" s="19"/>
      <c r="AZ430" s="13"/>
      <c r="BA430" s="13"/>
      <c r="BB430" s="13"/>
      <c r="BC430" s="199"/>
      <c r="BD430" s="199"/>
      <c r="BE430" s="200"/>
      <c r="BF430" s="19"/>
      <c r="BG430" s="19"/>
      <c r="BH430" s="13"/>
      <c r="BI430" s="13"/>
      <c r="BJ430" s="13"/>
      <c r="BK430" s="199"/>
      <c r="BL430" s="199"/>
      <c r="BM430" s="200"/>
      <c r="BN430" s="19"/>
      <c r="BO430" s="19"/>
      <c r="BP430" s="13"/>
      <c r="BQ430" s="13"/>
      <c r="BR430" s="13"/>
      <c r="BS430" s="199"/>
      <c r="BT430" s="199"/>
      <c r="BU430" s="200"/>
      <c r="BV430" s="19"/>
      <c r="BW430" s="19"/>
      <c r="BX430" s="13"/>
      <c r="BY430" s="13"/>
      <c r="BZ430" s="13"/>
      <c r="CA430" s="199"/>
      <c r="CB430" s="199"/>
      <c r="CC430" s="200"/>
      <c r="CD430" s="19"/>
      <c r="CE430" s="19"/>
      <c r="CF430" s="13"/>
      <c r="CG430" s="13"/>
      <c r="CH430" s="13"/>
      <c r="CI430" s="199"/>
      <c r="CJ430" s="199"/>
      <c r="CK430" s="200"/>
      <c r="CL430" s="19"/>
      <c r="CM430" s="19"/>
      <c r="CN430" s="13"/>
      <c r="CO430" s="13"/>
      <c r="CP430" s="13"/>
      <c r="CQ430" s="199"/>
      <c r="CR430" s="199"/>
      <c r="CS430" s="200"/>
      <c r="CT430" s="19"/>
      <c r="CU430" s="19"/>
      <c r="CV430" s="13"/>
      <c r="CW430" s="13"/>
      <c r="CX430" s="13"/>
      <c r="CY430" s="199"/>
      <c r="CZ430" s="199"/>
      <c r="DA430" s="200"/>
      <c r="DB430" s="19"/>
      <c r="DC430" s="19"/>
      <c r="DD430" s="13"/>
      <c r="DE430" s="13"/>
      <c r="DF430" s="13"/>
      <c r="DG430" s="199"/>
      <c r="DH430" s="199"/>
      <c r="DI430" s="200"/>
      <c r="DJ430" s="19"/>
      <c r="DK430" s="19"/>
      <c r="DL430" s="13"/>
      <c r="DM430" s="13"/>
      <c r="DN430" s="13"/>
      <c r="DO430" s="199"/>
      <c r="DP430" s="199"/>
      <c r="DQ430" s="200"/>
      <c r="DR430" s="19"/>
      <c r="DS430" s="19"/>
      <c r="DT430" s="13"/>
      <c r="DU430" s="13"/>
      <c r="DV430" s="13"/>
      <c r="DW430" s="199"/>
      <c r="DX430" s="199"/>
      <c r="DY430" s="200"/>
      <c r="DZ430" s="19"/>
      <c r="EA430" s="19"/>
      <c r="EB430" s="194"/>
      <c r="EC430" s="194"/>
      <c r="ED430" s="194"/>
      <c r="EE430" s="861"/>
      <c r="EF430" s="861"/>
      <c r="EG430" s="195"/>
      <c r="EH430" s="19"/>
      <c r="EI430" s="19"/>
      <c r="EJ430" s="13"/>
      <c r="EK430" s="13"/>
      <c r="EL430" s="13"/>
      <c r="EM430" s="199"/>
      <c r="EN430" s="199"/>
      <c r="EO430" s="200"/>
      <c r="EP430" s="19"/>
      <c r="EQ430" s="19"/>
    </row>
    <row r="431" spans="1:147" ht="37.5" customHeight="1">
      <c r="A431" s="19"/>
      <c r="B431" s="19"/>
      <c r="C431" s="19"/>
      <c r="D431" s="13"/>
      <c r="E431" s="13"/>
      <c r="F431" s="13"/>
      <c r="G431" s="199"/>
      <c r="H431" s="199"/>
      <c r="I431" s="200"/>
      <c r="J431" s="19"/>
      <c r="K431" s="19"/>
      <c r="L431" s="13"/>
      <c r="M431" s="13"/>
      <c r="N431" s="13"/>
      <c r="O431" s="199"/>
      <c r="P431" s="199"/>
      <c r="Q431" s="200"/>
      <c r="R431" s="19"/>
      <c r="S431" s="19"/>
      <c r="T431" s="13"/>
      <c r="U431" s="13"/>
      <c r="V431" s="13"/>
      <c r="W431" s="199"/>
      <c r="X431" s="199"/>
      <c r="Y431" s="200"/>
      <c r="Z431" s="19"/>
      <c r="AA431" s="19"/>
      <c r="AB431" s="13"/>
      <c r="AC431" s="13"/>
      <c r="AD431" s="13"/>
      <c r="AE431" s="199"/>
      <c r="AF431" s="199"/>
      <c r="AG431" s="200"/>
      <c r="AH431" s="19"/>
      <c r="AI431" s="19"/>
      <c r="AJ431" s="13"/>
      <c r="AK431" s="13"/>
      <c r="AL431" s="13"/>
      <c r="AM431" s="199"/>
      <c r="AN431" s="199"/>
      <c r="AO431" s="200"/>
      <c r="AP431" s="19"/>
      <c r="AQ431" s="19"/>
      <c r="AR431" s="13"/>
      <c r="AS431" s="13"/>
      <c r="AT431" s="13"/>
      <c r="AU431" s="199"/>
      <c r="AV431" s="199"/>
      <c r="AW431" s="200"/>
      <c r="AX431" s="19"/>
      <c r="AY431" s="19"/>
      <c r="AZ431" s="13"/>
      <c r="BA431" s="13"/>
      <c r="BB431" s="13"/>
      <c r="BC431" s="199"/>
      <c r="BD431" s="199"/>
      <c r="BE431" s="200"/>
      <c r="BF431" s="19"/>
      <c r="BG431" s="19"/>
      <c r="BH431" s="13"/>
      <c r="BI431" s="13"/>
      <c r="BJ431" s="13"/>
      <c r="BK431" s="199"/>
      <c r="BL431" s="199"/>
      <c r="BM431" s="200"/>
      <c r="BN431" s="19"/>
      <c r="BO431" s="19"/>
      <c r="BP431" s="13"/>
      <c r="BQ431" s="13"/>
      <c r="BR431" s="13"/>
      <c r="BS431" s="199"/>
      <c r="BT431" s="199"/>
      <c r="BU431" s="200"/>
      <c r="BV431" s="19"/>
      <c r="BW431" s="19"/>
      <c r="BX431" s="13"/>
      <c r="BY431" s="13"/>
      <c r="BZ431" s="13"/>
      <c r="CA431" s="199"/>
      <c r="CB431" s="199"/>
      <c r="CC431" s="200"/>
      <c r="CD431" s="19"/>
      <c r="CE431" s="19"/>
      <c r="CF431" s="13"/>
      <c r="CG431" s="13"/>
      <c r="CH431" s="13"/>
      <c r="CI431" s="199"/>
      <c r="CJ431" s="199"/>
      <c r="CK431" s="200"/>
      <c r="CL431" s="19"/>
      <c r="CM431" s="19"/>
      <c r="CN431" s="13"/>
      <c r="CO431" s="13"/>
      <c r="CP431" s="13"/>
      <c r="CQ431" s="199"/>
      <c r="CR431" s="199"/>
      <c r="CS431" s="200"/>
      <c r="CT431" s="19"/>
      <c r="CU431" s="19"/>
      <c r="CV431" s="13"/>
      <c r="CW431" s="13"/>
      <c r="CX431" s="13"/>
      <c r="CY431" s="199"/>
      <c r="CZ431" s="199"/>
      <c r="DA431" s="200"/>
      <c r="DB431" s="19"/>
      <c r="DC431" s="19"/>
      <c r="DD431" s="13"/>
      <c r="DE431" s="13"/>
      <c r="DF431" s="13"/>
      <c r="DG431" s="199"/>
      <c r="DH431" s="199"/>
      <c r="DI431" s="200"/>
      <c r="DJ431" s="19"/>
      <c r="DK431" s="19"/>
      <c r="DL431" s="13"/>
      <c r="DM431" s="13"/>
      <c r="DN431" s="13"/>
      <c r="DO431" s="199"/>
      <c r="DP431" s="199"/>
      <c r="DQ431" s="200"/>
      <c r="DR431" s="19"/>
      <c r="DS431" s="19"/>
      <c r="DT431" s="13"/>
      <c r="DU431" s="13"/>
      <c r="DV431" s="13"/>
      <c r="DW431" s="199"/>
      <c r="DX431" s="199"/>
      <c r="DY431" s="200"/>
      <c r="DZ431" s="19"/>
      <c r="EA431" s="19"/>
      <c r="EB431" s="194"/>
      <c r="EC431" s="194"/>
      <c r="ED431" s="194"/>
      <c r="EE431" s="861"/>
      <c r="EF431" s="861"/>
      <c r="EG431" s="195"/>
      <c r="EH431" s="19"/>
      <c r="EI431" s="19"/>
      <c r="EJ431" s="13"/>
      <c r="EK431" s="13"/>
      <c r="EL431" s="13"/>
      <c r="EM431" s="199"/>
      <c r="EN431" s="199"/>
      <c r="EO431" s="200"/>
      <c r="EP431" s="19"/>
      <c r="EQ431" s="19"/>
    </row>
    <row r="432" spans="1:147" ht="37.5" customHeight="1">
      <c r="A432" s="19"/>
      <c r="B432" s="19"/>
      <c r="C432" s="19"/>
      <c r="D432" s="13"/>
      <c r="E432" s="13"/>
      <c r="F432" s="13"/>
      <c r="G432" s="199"/>
      <c r="H432" s="199"/>
      <c r="I432" s="200"/>
      <c r="J432" s="19"/>
      <c r="K432" s="19"/>
      <c r="L432" s="13"/>
      <c r="M432" s="13"/>
      <c r="N432" s="13"/>
      <c r="O432" s="199"/>
      <c r="P432" s="199"/>
      <c r="Q432" s="200"/>
      <c r="R432" s="19"/>
      <c r="S432" s="19"/>
      <c r="T432" s="13"/>
      <c r="U432" s="13"/>
      <c r="V432" s="13"/>
      <c r="W432" s="199"/>
      <c r="X432" s="199"/>
      <c r="Y432" s="200"/>
      <c r="Z432" s="19"/>
      <c r="AA432" s="19"/>
      <c r="AB432" s="13"/>
      <c r="AC432" s="13"/>
      <c r="AD432" s="13"/>
      <c r="AE432" s="199"/>
      <c r="AF432" s="199"/>
      <c r="AG432" s="200"/>
      <c r="AH432" s="19"/>
      <c r="AI432" s="19"/>
      <c r="AJ432" s="13"/>
      <c r="AK432" s="13"/>
      <c r="AL432" s="13"/>
      <c r="AM432" s="199"/>
      <c r="AN432" s="199"/>
      <c r="AO432" s="200"/>
      <c r="AP432" s="19"/>
      <c r="AQ432" s="19"/>
      <c r="AR432" s="13"/>
      <c r="AS432" s="13"/>
      <c r="AT432" s="13"/>
      <c r="AU432" s="199"/>
      <c r="AV432" s="199"/>
      <c r="AW432" s="200"/>
      <c r="AX432" s="19"/>
      <c r="AY432" s="19"/>
      <c r="AZ432" s="13"/>
      <c r="BA432" s="13"/>
      <c r="BB432" s="13"/>
      <c r="BC432" s="199"/>
      <c r="BD432" s="199"/>
      <c r="BE432" s="200"/>
      <c r="BF432" s="19"/>
      <c r="BG432" s="19"/>
      <c r="BH432" s="13"/>
      <c r="BI432" s="13"/>
      <c r="BJ432" s="13"/>
      <c r="BK432" s="199"/>
      <c r="BL432" s="199"/>
      <c r="BM432" s="200"/>
      <c r="BN432" s="19"/>
      <c r="BO432" s="19"/>
      <c r="BP432" s="13"/>
      <c r="BQ432" s="13"/>
      <c r="BR432" s="13"/>
      <c r="BS432" s="199"/>
      <c r="BT432" s="199"/>
      <c r="BU432" s="200"/>
      <c r="BV432" s="19"/>
      <c r="BW432" s="19"/>
      <c r="BX432" s="13"/>
      <c r="BY432" s="13"/>
      <c r="BZ432" s="13"/>
      <c r="CA432" s="199"/>
      <c r="CB432" s="199"/>
      <c r="CC432" s="200"/>
      <c r="CD432" s="19"/>
      <c r="CE432" s="19"/>
      <c r="CF432" s="13"/>
      <c r="CG432" s="13"/>
      <c r="CH432" s="13"/>
      <c r="CI432" s="199"/>
      <c r="CJ432" s="199"/>
      <c r="CK432" s="200"/>
      <c r="CL432" s="19"/>
      <c r="CM432" s="19"/>
      <c r="CN432" s="13"/>
      <c r="CO432" s="13"/>
      <c r="CP432" s="13"/>
      <c r="CQ432" s="199"/>
      <c r="CR432" s="199"/>
      <c r="CS432" s="200"/>
      <c r="CT432" s="19"/>
      <c r="CU432" s="19"/>
      <c r="CV432" s="13"/>
      <c r="CW432" s="13"/>
      <c r="CX432" s="13"/>
      <c r="CY432" s="199"/>
      <c r="CZ432" s="199"/>
      <c r="DA432" s="200"/>
      <c r="DB432" s="19"/>
      <c r="DC432" s="19"/>
      <c r="DD432" s="13"/>
      <c r="DE432" s="13"/>
      <c r="DF432" s="13"/>
      <c r="DG432" s="199"/>
      <c r="DH432" s="199"/>
      <c r="DI432" s="200"/>
      <c r="DJ432" s="19"/>
      <c r="DK432" s="19"/>
      <c r="DL432" s="13"/>
      <c r="DM432" s="13"/>
      <c r="DN432" s="13"/>
      <c r="DO432" s="199"/>
      <c r="DP432" s="199"/>
      <c r="DQ432" s="200"/>
      <c r="DR432" s="19"/>
      <c r="DS432" s="19"/>
      <c r="DT432" s="13"/>
      <c r="DU432" s="13"/>
      <c r="DV432" s="13"/>
      <c r="DW432" s="199"/>
      <c r="DX432" s="199"/>
      <c r="DY432" s="200"/>
      <c r="DZ432" s="19"/>
      <c r="EA432" s="19"/>
      <c r="EB432" s="194"/>
      <c r="EC432" s="194"/>
      <c r="ED432" s="194"/>
      <c r="EE432" s="861"/>
      <c r="EF432" s="861"/>
      <c r="EG432" s="195"/>
      <c r="EH432" s="19"/>
      <c r="EI432" s="19"/>
      <c r="EJ432" s="13"/>
      <c r="EK432" s="13"/>
      <c r="EL432" s="13"/>
      <c r="EM432" s="199"/>
      <c r="EN432" s="199"/>
      <c r="EO432" s="200"/>
      <c r="EP432" s="19"/>
      <c r="EQ432" s="19"/>
    </row>
    <row r="433" spans="1:147" ht="37.5" customHeight="1">
      <c r="A433" s="19"/>
      <c r="B433" s="19"/>
      <c r="C433" s="19"/>
      <c r="D433" s="13"/>
      <c r="E433" s="13"/>
      <c r="F433" s="13"/>
      <c r="G433" s="199"/>
      <c r="H433" s="199"/>
      <c r="I433" s="200"/>
      <c r="J433" s="19"/>
      <c r="K433" s="19"/>
      <c r="L433" s="13"/>
      <c r="M433" s="13"/>
      <c r="N433" s="13"/>
      <c r="O433" s="199"/>
      <c r="P433" s="199"/>
      <c r="Q433" s="200"/>
      <c r="R433" s="19"/>
      <c r="S433" s="19"/>
      <c r="T433" s="13"/>
      <c r="U433" s="13"/>
      <c r="V433" s="13"/>
      <c r="W433" s="199"/>
      <c r="X433" s="199"/>
      <c r="Y433" s="200"/>
      <c r="Z433" s="19"/>
      <c r="AA433" s="19"/>
      <c r="AB433" s="13"/>
      <c r="AC433" s="13"/>
      <c r="AD433" s="13"/>
      <c r="AE433" s="199"/>
      <c r="AF433" s="199"/>
      <c r="AG433" s="200"/>
      <c r="AH433" s="19"/>
      <c r="AI433" s="19"/>
      <c r="AJ433" s="13"/>
      <c r="AK433" s="13"/>
      <c r="AL433" s="13"/>
      <c r="AM433" s="199"/>
      <c r="AN433" s="199"/>
      <c r="AO433" s="200"/>
      <c r="AP433" s="19"/>
      <c r="AQ433" s="19"/>
      <c r="AR433" s="13"/>
      <c r="AS433" s="13"/>
      <c r="AT433" s="13"/>
      <c r="AU433" s="199"/>
      <c r="AV433" s="199"/>
      <c r="AW433" s="200"/>
      <c r="AX433" s="19"/>
      <c r="AY433" s="19"/>
      <c r="AZ433" s="13"/>
      <c r="BA433" s="13"/>
      <c r="BB433" s="13"/>
      <c r="BC433" s="199"/>
      <c r="BD433" s="199"/>
      <c r="BE433" s="200"/>
      <c r="BF433" s="19"/>
      <c r="BG433" s="19"/>
      <c r="BH433" s="13"/>
      <c r="BI433" s="13"/>
      <c r="BJ433" s="13"/>
      <c r="BK433" s="199"/>
      <c r="BL433" s="199"/>
      <c r="BM433" s="200"/>
      <c r="BN433" s="19"/>
      <c r="BO433" s="19"/>
      <c r="BP433" s="13"/>
      <c r="BQ433" s="13"/>
      <c r="BR433" s="13"/>
      <c r="BS433" s="199"/>
      <c r="BT433" s="199"/>
      <c r="BU433" s="200"/>
      <c r="BV433" s="19"/>
      <c r="BW433" s="19"/>
      <c r="BX433" s="13"/>
      <c r="BY433" s="13"/>
      <c r="BZ433" s="13"/>
      <c r="CA433" s="199"/>
      <c r="CB433" s="199"/>
      <c r="CC433" s="200"/>
      <c r="CD433" s="19"/>
      <c r="CE433" s="19"/>
      <c r="CF433" s="13"/>
      <c r="CG433" s="13"/>
      <c r="CH433" s="13"/>
      <c r="CI433" s="199"/>
      <c r="CJ433" s="199"/>
      <c r="CK433" s="200"/>
      <c r="CL433" s="19"/>
      <c r="CM433" s="19"/>
      <c r="CN433" s="13"/>
      <c r="CO433" s="13"/>
      <c r="CP433" s="13"/>
      <c r="CQ433" s="199"/>
      <c r="CR433" s="199"/>
      <c r="CS433" s="200"/>
      <c r="CT433" s="19"/>
      <c r="CU433" s="19"/>
      <c r="CV433" s="13"/>
      <c r="CW433" s="13"/>
      <c r="CX433" s="13"/>
      <c r="CY433" s="199"/>
      <c r="CZ433" s="199"/>
      <c r="DA433" s="200"/>
      <c r="DB433" s="19"/>
      <c r="DC433" s="19"/>
      <c r="DD433" s="13"/>
      <c r="DE433" s="13"/>
      <c r="DF433" s="13"/>
      <c r="DG433" s="199"/>
      <c r="DH433" s="199"/>
      <c r="DI433" s="200"/>
      <c r="DJ433" s="19"/>
      <c r="DK433" s="19"/>
      <c r="DL433" s="13"/>
      <c r="DM433" s="13"/>
      <c r="DN433" s="13"/>
      <c r="DO433" s="199"/>
      <c r="DP433" s="199"/>
      <c r="DQ433" s="200"/>
      <c r="DR433" s="19"/>
      <c r="DS433" s="19"/>
      <c r="DT433" s="13"/>
      <c r="DU433" s="13"/>
      <c r="DV433" s="13"/>
      <c r="DW433" s="199"/>
      <c r="DX433" s="199"/>
      <c r="DY433" s="200"/>
      <c r="DZ433" s="19"/>
      <c r="EA433" s="19"/>
      <c r="EB433" s="194"/>
      <c r="EC433" s="194"/>
      <c r="ED433" s="194"/>
      <c r="EE433" s="861"/>
      <c r="EF433" s="861"/>
      <c r="EG433" s="195"/>
      <c r="EH433" s="19"/>
      <c r="EI433" s="19"/>
      <c r="EJ433" s="13"/>
      <c r="EK433" s="13"/>
      <c r="EL433" s="13"/>
      <c r="EM433" s="199"/>
      <c r="EN433" s="199"/>
      <c r="EO433" s="200"/>
      <c r="EP433" s="19"/>
      <c r="EQ433" s="19"/>
    </row>
    <row r="434" spans="1:147" ht="37.5" customHeight="1">
      <c r="A434" s="19"/>
      <c r="B434" s="19"/>
      <c r="C434" s="19"/>
      <c r="D434" s="13"/>
      <c r="E434" s="13"/>
      <c r="F434" s="13"/>
      <c r="G434" s="199"/>
      <c r="H434" s="199"/>
      <c r="I434" s="200"/>
      <c r="J434" s="19"/>
      <c r="K434" s="19"/>
      <c r="L434" s="13"/>
      <c r="M434" s="13"/>
      <c r="N434" s="13"/>
      <c r="O434" s="199"/>
      <c r="P434" s="199"/>
      <c r="Q434" s="200"/>
      <c r="R434" s="19"/>
      <c r="S434" s="19"/>
      <c r="T434" s="13"/>
      <c r="U434" s="13"/>
      <c r="V434" s="13"/>
      <c r="W434" s="199"/>
      <c r="X434" s="199"/>
      <c r="Y434" s="200"/>
      <c r="Z434" s="19"/>
      <c r="AA434" s="19"/>
      <c r="AB434" s="13"/>
      <c r="AC434" s="13"/>
      <c r="AD434" s="13"/>
      <c r="AE434" s="199"/>
      <c r="AF434" s="199"/>
      <c r="AG434" s="200"/>
      <c r="AH434" s="19"/>
      <c r="AI434" s="19"/>
      <c r="AJ434" s="13"/>
      <c r="AK434" s="13"/>
      <c r="AL434" s="13"/>
      <c r="AM434" s="199"/>
      <c r="AN434" s="199"/>
      <c r="AO434" s="200"/>
      <c r="AP434" s="19"/>
      <c r="AQ434" s="19"/>
      <c r="AR434" s="13"/>
      <c r="AS434" s="13"/>
      <c r="AT434" s="13"/>
      <c r="AU434" s="199"/>
      <c r="AV434" s="199"/>
      <c r="AW434" s="200"/>
      <c r="AX434" s="19"/>
      <c r="AY434" s="19"/>
      <c r="AZ434" s="13"/>
      <c r="BA434" s="13"/>
      <c r="BB434" s="13"/>
      <c r="BC434" s="199"/>
      <c r="BD434" s="199"/>
      <c r="BE434" s="200"/>
      <c r="BF434" s="19"/>
      <c r="BG434" s="19"/>
      <c r="BH434" s="13"/>
      <c r="BI434" s="13"/>
      <c r="BJ434" s="13"/>
      <c r="BK434" s="199"/>
      <c r="BL434" s="199"/>
      <c r="BM434" s="200"/>
      <c r="BN434" s="19"/>
      <c r="BO434" s="19"/>
      <c r="BP434" s="13"/>
      <c r="BQ434" s="13"/>
      <c r="BR434" s="13"/>
      <c r="BS434" s="199"/>
      <c r="BT434" s="199"/>
      <c r="BU434" s="200"/>
      <c r="BV434" s="19"/>
      <c r="BW434" s="19"/>
      <c r="BX434" s="13"/>
      <c r="BY434" s="13"/>
      <c r="BZ434" s="13"/>
      <c r="CA434" s="199"/>
      <c r="CB434" s="199"/>
      <c r="CC434" s="200"/>
      <c r="CD434" s="19"/>
      <c r="CE434" s="19"/>
      <c r="CF434" s="13"/>
      <c r="CG434" s="13"/>
      <c r="CH434" s="13"/>
      <c r="CI434" s="199"/>
      <c r="CJ434" s="199"/>
      <c r="CK434" s="200"/>
      <c r="CL434" s="19"/>
      <c r="CM434" s="19"/>
      <c r="CN434" s="13"/>
      <c r="CO434" s="13"/>
      <c r="CP434" s="13"/>
      <c r="CQ434" s="199"/>
      <c r="CR434" s="199"/>
      <c r="CS434" s="200"/>
      <c r="CT434" s="19"/>
      <c r="CU434" s="19"/>
      <c r="CV434" s="13"/>
      <c r="CW434" s="13"/>
      <c r="CX434" s="13"/>
      <c r="CY434" s="199"/>
      <c r="CZ434" s="199"/>
      <c r="DA434" s="200"/>
      <c r="DB434" s="19"/>
      <c r="DC434" s="19"/>
      <c r="DD434" s="13"/>
      <c r="DE434" s="13"/>
      <c r="DF434" s="13"/>
      <c r="DG434" s="199"/>
      <c r="DH434" s="199"/>
      <c r="DI434" s="200"/>
      <c r="DJ434" s="19"/>
      <c r="DK434" s="19"/>
      <c r="DL434" s="13"/>
      <c r="DM434" s="13"/>
      <c r="DN434" s="13"/>
      <c r="DO434" s="199"/>
      <c r="DP434" s="199"/>
      <c r="DQ434" s="200"/>
      <c r="DR434" s="19"/>
      <c r="DS434" s="19"/>
      <c r="DT434" s="13"/>
      <c r="DU434" s="13"/>
      <c r="DV434" s="13"/>
      <c r="DW434" s="199"/>
      <c r="DX434" s="199"/>
      <c r="DY434" s="200"/>
      <c r="DZ434" s="19"/>
      <c r="EA434" s="19"/>
      <c r="EB434" s="194"/>
      <c r="EC434" s="194"/>
      <c r="ED434" s="194"/>
      <c r="EE434" s="861"/>
      <c r="EF434" s="861"/>
      <c r="EG434" s="195"/>
      <c r="EH434" s="19"/>
      <c r="EI434" s="19"/>
      <c r="EJ434" s="13"/>
      <c r="EK434" s="13"/>
      <c r="EL434" s="13"/>
      <c r="EM434" s="199"/>
      <c r="EN434" s="199"/>
      <c r="EO434" s="200"/>
      <c r="EP434" s="19"/>
      <c r="EQ434" s="19"/>
    </row>
    <row r="435" spans="1:147" ht="37.5" customHeight="1">
      <c r="A435" s="19"/>
      <c r="B435" s="19"/>
      <c r="C435" s="19"/>
      <c r="D435" s="13"/>
      <c r="E435" s="13"/>
      <c r="F435" s="13"/>
      <c r="G435" s="199"/>
      <c r="H435" s="199"/>
      <c r="I435" s="200"/>
      <c r="J435" s="19"/>
      <c r="K435" s="19"/>
      <c r="L435" s="13"/>
      <c r="M435" s="13"/>
      <c r="N435" s="13"/>
      <c r="O435" s="199"/>
      <c r="P435" s="199"/>
      <c r="Q435" s="200"/>
      <c r="R435" s="19"/>
      <c r="S435" s="19"/>
      <c r="T435" s="13"/>
      <c r="U435" s="13"/>
      <c r="V435" s="13"/>
      <c r="W435" s="199"/>
      <c r="X435" s="199"/>
      <c r="Y435" s="200"/>
      <c r="Z435" s="19"/>
      <c r="AA435" s="19"/>
      <c r="AB435" s="13"/>
      <c r="AC435" s="13"/>
      <c r="AD435" s="13"/>
      <c r="AE435" s="199"/>
      <c r="AF435" s="199"/>
      <c r="AG435" s="200"/>
      <c r="AH435" s="19"/>
      <c r="AI435" s="19"/>
      <c r="AJ435" s="13"/>
      <c r="AK435" s="13"/>
      <c r="AL435" s="13"/>
      <c r="AM435" s="199"/>
      <c r="AN435" s="199"/>
      <c r="AO435" s="200"/>
      <c r="AP435" s="19"/>
      <c r="AQ435" s="19"/>
      <c r="AR435" s="13"/>
      <c r="AS435" s="13"/>
      <c r="AT435" s="13"/>
      <c r="AU435" s="199"/>
      <c r="AV435" s="199"/>
      <c r="AW435" s="200"/>
      <c r="AX435" s="19"/>
      <c r="AY435" s="19"/>
      <c r="AZ435" s="13"/>
      <c r="BA435" s="13"/>
      <c r="BB435" s="13"/>
      <c r="BC435" s="199"/>
      <c r="BD435" s="199"/>
      <c r="BE435" s="200"/>
      <c r="BF435" s="19"/>
      <c r="BG435" s="19"/>
      <c r="BH435" s="13"/>
      <c r="BI435" s="13"/>
      <c r="BJ435" s="13"/>
      <c r="BK435" s="199"/>
      <c r="BL435" s="199"/>
      <c r="BM435" s="200"/>
      <c r="BN435" s="19"/>
      <c r="BO435" s="19"/>
      <c r="BP435" s="13"/>
      <c r="BQ435" s="13"/>
      <c r="BR435" s="13"/>
      <c r="BS435" s="199"/>
      <c r="BT435" s="199"/>
      <c r="BU435" s="200"/>
      <c r="BV435" s="19"/>
      <c r="BW435" s="19"/>
      <c r="BX435" s="13"/>
      <c r="BY435" s="13"/>
      <c r="BZ435" s="13"/>
      <c r="CA435" s="199"/>
      <c r="CB435" s="199"/>
      <c r="CC435" s="200"/>
      <c r="CD435" s="19"/>
      <c r="CE435" s="19"/>
      <c r="CF435" s="13"/>
      <c r="CG435" s="13"/>
      <c r="CH435" s="13"/>
      <c r="CI435" s="199"/>
      <c r="CJ435" s="199"/>
      <c r="CK435" s="200"/>
      <c r="CL435" s="19"/>
      <c r="CM435" s="19"/>
      <c r="CN435" s="13"/>
      <c r="CO435" s="13"/>
      <c r="CP435" s="13"/>
      <c r="CQ435" s="199"/>
      <c r="CR435" s="199"/>
      <c r="CS435" s="200"/>
      <c r="CT435" s="19"/>
      <c r="CU435" s="19"/>
      <c r="CV435" s="13"/>
      <c r="CW435" s="13"/>
      <c r="CX435" s="13"/>
      <c r="CY435" s="199"/>
      <c r="CZ435" s="199"/>
      <c r="DA435" s="200"/>
      <c r="DB435" s="19"/>
      <c r="DC435" s="19"/>
      <c r="DD435" s="13"/>
      <c r="DE435" s="13"/>
      <c r="DF435" s="13"/>
      <c r="DG435" s="199"/>
      <c r="DH435" s="199"/>
      <c r="DI435" s="200"/>
      <c r="DJ435" s="19"/>
      <c r="DK435" s="19"/>
      <c r="DL435" s="13"/>
      <c r="DM435" s="13"/>
      <c r="DN435" s="13"/>
      <c r="DO435" s="199"/>
      <c r="DP435" s="199"/>
      <c r="DQ435" s="200"/>
      <c r="DR435" s="19"/>
      <c r="DS435" s="19"/>
      <c r="DT435" s="13"/>
      <c r="DU435" s="13"/>
      <c r="DV435" s="13"/>
      <c r="DW435" s="199"/>
      <c r="DX435" s="199"/>
      <c r="DY435" s="200"/>
      <c r="DZ435" s="19"/>
      <c r="EA435" s="19"/>
      <c r="EB435" s="194"/>
      <c r="EC435" s="194"/>
      <c r="ED435" s="194"/>
      <c r="EE435" s="861"/>
      <c r="EF435" s="861"/>
      <c r="EG435" s="195"/>
      <c r="EH435" s="19"/>
      <c r="EI435" s="19"/>
      <c r="EJ435" s="13"/>
      <c r="EK435" s="13"/>
      <c r="EL435" s="13"/>
      <c r="EM435" s="199"/>
      <c r="EN435" s="199"/>
      <c r="EO435" s="200"/>
      <c r="EP435" s="19"/>
      <c r="EQ435" s="19"/>
    </row>
    <row r="436" spans="1:147" ht="37.5" customHeight="1">
      <c r="A436" s="19"/>
      <c r="B436" s="19"/>
      <c r="C436" s="19"/>
      <c r="D436" s="13"/>
      <c r="E436" s="13"/>
      <c r="F436" s="13"/>
      <c r="G436" s="199"/>
      <c r="H436" s="199"/>
      <c r="I436" s="200"/>
      <c r="J436" s="19"/>
      <c r="K436" s="19"/>
      <c r="L436" s="13"/>
      <c r="M436" s="13"/>
      <c r="N436" s="13"/>
      <c r="O436" s="199"/>
      <c r="P436" s="199"/>
      <c r="Q436" s="200"/>
      <c r="R436" s="19"/>
      <c r="S436" s="19"/>
      <c r="T436" s="13"/>
      <c r="U436" s="13"/>
      <c r="V436" s="13"/>
      <c r="W436" s="199"/>
      <c r="X436" s="199"/>
      <c r="Y436" s="200"/>
      <c r="Z436" s="19"/>
      <c r="AA436" s="19"/>
      <c r="AB436" s="13"/>
      <c r="AC436" s="13"/>
      <c r="AD436" s="13"/>
      <c r="AE436" s="199"/>
      <c r="AF436" s="199"/>
      <c r="AG436" s="200"/>
      <c r="AH436" s="19"/>
      <c r="AI436" s="19"/>
      <c r="AJ436" s="13"/>
      <c r="AK436" s="13"/>
      <c r="AL436" s="13"/>
      <c r="AM436" s="199"/>
      <c r="AN436" s="199"/>
      <c r="AO436" s="200"/>
      <c r="AP436" s="19"/>
      <c r="AQ436" s="19"/>
      <c r="AR436" s="13"/>
      <c r="AS436" s="13"/>
      <c r="AT436" s="13"/>
      <c r="AU436" s="199"/>
      <c r="AV436" s="199"/>
      <c r="AW436" s="200"/>
      <c r="AX436" s="19"/>
      <c r="AY436" s="19"/>
      <c r="AZ436" s="13"/>
      <c r="BA436" s="13"/>
      <c r="BB436" s="13"/>
      <c r="BC436" s="199"/>
      <c r="BD436" s="199"/>
      <c r="BE436" s="200"/>
      <c r="BF436" s="19"/>
      <c r="BG436" s="19"/>
      <c r="BH436" s="13"/>
      <c r="BI436" s="13"/>
      <c r="BJ436" s="13"/>
      <c r="BK436" s="199"/>
      <c r="BL436" s="199"/>
      <c r="BM436" s="200"/>
      <c r="BN436" s="19"/>
      <c r="BO436" s="19"/>
      <c r="BP436" s="13"/>
      <c r="BQ436" s="13"/>
      <c r="BR436" s="13"/>
      <c r="BS436" s="199"/>
      <c r="BT436" s="199"/>
      <c r="BU436" s="200"/>
      <c r="BV436" s="19"/>
      <c r="BW436" s="19"/>
      <c r="BX436" s="13"/>
      <c r="BY436" s="13"/>
      <c r="BZ436" s="13"/>
      <c r="CA436" s="199"/>
      <c r="CB436" s="199"/>
      <c r="CC436" s="200"/>
      <c r="CD436" s="19"/>
      <c r="CE436" s="19"/>
      <c r="CF436" s="13"/>
      <c r="CG436" s="13"/>
      <c r="CH436" s="13"/>
      <c r="CI436" s="199"/>
      <c r="CJ436" s="199"/>
      <c r="CK436" s="200"/>
      <c r="CL436" s="19"/>
      <c r="CM436" s="19"/>
      <c r="CN436" s="13"/>
      <c r="CO436" s="13"/>
      <c r="CP436" s="13"/>
      <c r="CQ436" s="199"/>
      <c r="CR436" s="199"/>
      <c r="CS436" s="200"/>
      <c r="CT436" s="19"/>
      <c r="CU436" s="19"/>
      <c r="CV436" s="13"/>
      <c r="CW436" s="13"/>
      <c r="CX436" s="13"/>
      <c r="CY436" s="199"/>
      <c r="CZ436" s="199"/>
      <c r="DA436" s="200"/>
      <c r="DB436" s="19"/>
      <c r="DC436" s="19"/>
      <c r="DD436" s="13"/>
      <c r="DE436" s="13"/>
      <c r="DF436" s="13"/>
      <c r="DG436" s="199"/>
      <c r="DH436" s="199"/>
      <c r="DI436" s="200"/>
      <c r="DJ436" s="19"/>
      <c r="DK436" s="19"/>
      <c r="DL436" s="13"/>
      <c r="DM436" s="13"/>
      <c r="DN436" s="13"/>
      <c r="DO436" s="199"/>
      <c r="DP436" s="199"/>
      <c r="DQ436" s="200"/>
      <c r="DR436" s="19"/>
      <c r="DS436" s="19"/>
      <c r="DT436" s="13"/>
      <c r="DU436" s="13"/>
      <c r="DV436" s="13"/>
      <c r="DW436" s="199"/>
      <c r="DX436" s="199"/>
      <c r="DY436" s="200"/>
      <c r="DZ436" s="19"/>
      <c r="EA436" s="19"/>
      <c r="EB436" s="194"/>
      <c r="EC436" s="194"/>
      <c r="ED436" s="194"/>
      <c r="EE436" s="861"/>
      <c r="EF436" s="861"/>
      <c r="EG436" s="195"/>
      <c r="EH436" s="19"/>
      <c r="EI436" s="19"/>
      <c r="EJ436" s="13"/>
      <c r="EK436" s="13"/>
      <c r="EL436" s="13"/>
      <c r="EM436" s="199"/>
      <c r="EN436" s="199"/>
      <c r="EO436" s="200"/>
      <c r="EP436" s="19"/>
      <c r="EQ436" s="19"/>
    </row>
    <row r="437" spans="1:147" ht="37.5" customHeight="1">
      <c r="A437" s="19"/>
      <c r="B437" s="19"/>
      <c r="C437" s="19"/>
      <c r="D437" s="13"/>
      <c r="E437" s="13"/>
      <c r="F437" s="13"/>
      <c r="G437" s="199"/>
      <c r="H437" s="199"/>
      <c r="I437" s="200"/>
      <c r="J437" s="19"/>
      <c r="K437" s="19"/>
      <c r="L437" s="13"/>
      <c r="M437" s="13"/>
      <c r="N437" s="13"/>
      <c r="O437" s="199"/>
      <c r="P437" s="199"/>
      <c r="Q437" s="200"/>
      <c r="R437" s="19"/>
      <c r="S437" s="19"/>
      <c r="T437" s="13"/>
      <c r="U437" s="13"/>
      <c r="V437" s="13"/>
      <c r="W437" s="199"/>
      <c r="X437" s="199"/>
      <c r="Y437" s="200"/>
      <c r="Z437" s="19"/>
      <c r="AA437" s="19"/>
      <c r="AB437" s="13"/>
      <c r="AC437" s="13"/>
      <c r="AD437" s="13"/>
      <c r="AE437" s="199"/>
      <c r="AF437" s="199"/>
      <c r="AG437" s="200"/>
      <c r="AH437" s="19"/>
      <c r="AI437" s="19"/>
      <c r="AJ437" s="13"/>
      <c r="AK437" s="13"/>
      <c r="AL437" s="13"/>
      <c r="AM437" s="199"/>
      <c r="AN437" s="199"/>
      <c r="AO437" s="200"/>
      <c r="AP437" s="19"/>
      <c r="AQ437" s="19"/>
      <c r="AR437" s="13"/>
      <c r="AS437" s="13"/>
      <c r="AT437" s="13"/>
      <c r="AU437" s="199"/>
      <c r="AV437" s="199"/>
      <c r="AW437" s="200"/>
      <c r="AX437" s="19"/>
      <c r="AY437" s="19"/>
      <c r="AZ437" s="13"/>
      <c r="BA437" s="13"/>
      <c r="BB437" s="13"/>
      <c r="BC437" s="199"/>
      <c r="BD437" s="199"/>
      <c r="BE437" s="200"/>
      <c r="BF437" s="19"/>
      <c r="BG437" s="19"/>
      <c r="BH437" s="13"/>
      <c r="BI437" s="13"/>
      <c r="BJ437" s="13"/>
      <c r="BK437" s="199"/>
      <c r="BL437" s="199"/>
      <c r="BM437" s="200"/>
      <c r="BN437" s="19"/>
      <c r="BO437" s="19"/>
      <c r="BP437" s="13"/>
      <c r="BQ437" s="13"/>
      <c r="BR437" s="13"/>
      <c r="BS437" s="199"/>
      <c r="BT437" s="199"/>
      <c r="BU437" s="200"/>
      <c r="BV437" s="19"/>
      <c r="BW437" s="19"/>
      <c r="BX437" s="13"/>
      <c r="BY437" s="13"/>
      <c r="BZ437" s="13"/>
      <c r="CA437" s="199"/>
      <c r="CB437" s="199"/>
      <c r="CC437" s="200"/>
      <c r="CD437" s="19"/>
      <c r="CE437" s="19"/>
      <c r="CF437" s="13"/>
      <c r="CG437" s="13"/>
      <c r="CH437" s="13"/>
      <c r="CI437" s="199"/>
      <c r="CJ437" s="199"/>
      <c r="CK437" s="200"/>
      <c r="CL437" s="19"/>
      <c r="CM437" s="19"/>
      <c r="CN437" s="13"/>
      <c r="CO437" s="13"/>
      <c r="CP437" s="13"/>
      <c r="CQ437" s="199"/>
      <c r="CR437" s="199"/>
      <c r="CS437" s="200"/>
      <c r="CT437" s="19"/>
      <c r="CU437" s="19"/>
      <c r="CV437" s="13"/>
      <c r="CW437" s="13"/>
      <c r="CX437" s="13"/>
      <c r="CY437" s="199"/>
      <c r="CZ437" s="199"/>
      <c r="DA437" s="200"/>
      <c r="DB437" s="19"/>
      <c r="DC437" s="19"/>
      <c r="DD437" s="13"/>
      <c r="DE437" s="13"/>
      <c r="DF437" s="13"/>
      <c r="DG437" s="199"/>
      <c r="DH437" s="199"/>
      <c r="DI437" s="200"/>
      <c r="DJ437" s="19"/>
      <c r="DK437" s="19"/>
      <c r="DL437" s="13"/>
      <c r="DM437" s="13"/>
      <c r="DN437" s="13"/>
      <c r="DO437" s="199"/>
      <c r="DP437" s="199"/>
      <c r="DQ437" s="200"/>
      <c r="DR437" s="19"/>
      <c r="DS437" s="19"/>
      <c r="DT437" s="13"/>
      <c r="DU437" s="13"/>
      <c r="DV437" s="13"/>
      <c r="DW437" s="199"/>
      <c r="DX437" s="199"/>
      <c r="DY437" s="200"/>
      <c r="DZ437" s="19"/>
      <c r="EA437" s="19"/>
      <c r="EB437" s="194"/>
      <c r="EC437" s="194"/>
      <c r="ED437" s="194"/>
      <c r="EE437" s="861"/>
      <c r="EF437" s="861"/>
      <c r="EG437" s="195"/>
      <c r="EH437" s="19"/>
      <c r="EI437" s="19"/>
      <c r="EJ437" s="13"/>
      <c r="EK437" s="13"/>
      <c r="EL437" s="13"/>
      <c r="EM437" s="199"/>
      <c r="EN437" s="199"/>
      <c r="EO437" s="200"/>
      <c r="EP437" s="19"/>
      <c r="EQ437" s="19"/>
    </row>
    <row r="438" spans="1:147" ht="37.5" customHeight="1">
      <c r="A438" s="19"/>
      <c r="B438" s="19"/>
      <c r="C438" s="19"/>
      <c r="D438" s="13"/>
      <c r="E438" s="13"/>
      <c r="F438" s="13"/>
      <c r="G438" s="199"/>
      <c r="H438" s="199"/>
      <c r="I438" s="200"/>
      <c r="J438" s="19"/>
      <c r="K438" s="19"/>
      <c r="L438" s="13"/>
      <c r="M438" s="13"/>
      <c r="N438" s="13"/>
      <c r="O438" s="199"/>
      <c r="P438" s="199"/>
      <c r="Q438" s="200"/>
      <c r="R438" s="19"/>
      <c r="S438" s="19"/>
      <c r="T438" s="13"/>
      <c r="U438" s="13"/>
      <c r="V438" s="13"/>
      <c r="W438" s="199"/>
      <c r="X438" s="199"/>
      <c r="Y438" s="200"/>
      <c r="Z438" s="19"/>
      <c r="AA438" s="19"/>
      <c r="AB438" s="13"/>
      <c r="AC438" s="13"/>
      <c r="AD438" s="13"/>
      <c r="AE438" s="199"/>
      <c r="AF438" s="199"/>
      <c r="AG438" s="200"/>
      <c r="AH438" s="19"/>
      <c r="AI438" s="19"/>
      <c r="AJ438" s="13"/>
      <c r="AK438" s="13"/>
      <c r="AL438" s="13"/>
      <c r="AM438" s="199"/>
      <c r="AN438" s="199"/>
      <c r="AO438" s="200"/>
      <c r="AP438" s="19"/>
      <c r="AQ438" s="19"/>
      <c r="AR438" s="13"/>
      <c r="AS438" s="13"/>
      <c r="AT438" s="13"/>
      <c r="AU438" s="199"/>
      <c r="AV438" s="199"/>
      <c r="AW438" s="200"/>
      <c r="AX438" s="19"/>
      <c r="AY438" s="19"/>
      <c r="AZ438" s="13"/>
      <c r="BA438" s="13"/>
      <c r="BB438" s="13"/>
      <c r="BC438" s="199"/>
      <c r="BD438" s="199"/>
      <c r="BE438" s="200"/>
      <c r="BF438" s="19"/>
      <c r="BG438" s="19"/>
      <c r="BH438" s="13"/>
      <c r="BI438" s="13"/>
      <c r="BJ438" s="13"/>
      <c r="BK438" s="199"/>
      <c r="BL438" s="199"/>
      <c r="BM438" s="200"/>
      <c r="BN438" s="19"/>
      <c r="BO438" s="19"/>
      <c r="BP438" s="13"/>
      <c r="BQ438" s="13"/>
      <c r="BR438" s="13"/>
      <c r="BS438" s="199"/>
      <c r="BT438" s="199"/>
      <c r="BU438" s="200"/>
      <c r="BV438" s="19"/>
      <c r="BW438" s="19"/>
      <c r="BX438" s="13"/>
      <c r="BY438" s="13"/>
      <c r="BZ438" s="13"/>
      <c r="CA438" s="199"/>
      <c r="CB438" s="199"/>
      <c r="CC438" s="200"/>
      <c r="CD438" s="19"/>
      <c r="CE438" s="19"/>
      <c r="CF438" s="13"/>
      <c r="CG438" s="13"/>
      <c r="CH438" s="13"/>
      <c r="CI438" s="199"/>
      <c r="CJ438" s="199"/>
      <c r="CK438" s="200"/>
      <c r="CL438" s="19"/>
      <c r="CM438" s="19"/>
      <c r="CN438" s="13"/>
      <c r="CO438" s="13"/>
      <c r="CP438" s="13"/>
      <c r="CQ438" s="199"/>
      <c r="CR438" s="199"/>
      <c r="CS438" s="200"/>
      <c r="CT438" s="19"/>
      <c r="CU438" s="19"/>
      <c r="CV438" s="13"/>
      <c r="CW438" s="13"/>
      <c r="CX438" s="13"/>
      <c r="CY438" s="199"/>
      <c r="CZ438" s="199"/>
      <c r="DA438" s="200"/>
      <c r="DB438" s="19"/>
      <c r="DC438" s="19"/>
      <c r="DD438" s="13"/>
      <c r="DE438" s="13"/>
      <c r="DF438" s="13"/>
      <c r="DG438" s="199"/>
      <c r="DH438" s="199"/>
      <c r="DI438" s="200"/>
      <c r="DJ438" s="19"/>
      <c r="DK438" s="19"/>
      <c r="DL438" s="13"/>
      <c r="DM438" s="13"/>
      <c r="DN438" s="13"/>
      <c r="DO438" s="199"/>
      <c r="DP438" s="199"/>
      <c r="DQ438" s="200"/>
      <c r="DR438" s="19"/>
      <c r="DS438" s="19"/>
      <c r="DT438" s="13"/>
      <c r="DU438" s="13"/>
      <c r="DV438" s="13"/>
      <c r="DW438" s="199"/>
      <c r="DX438" s="199"/>
      <c r="DY438" s="200"/>
      <c r="DZ438" s="19"/>
      <c r="EA438" s="19"/>
      <c r="EB438" s="194"/>
      <c r="EC438" s="194"/>
      <c r="ED438" s="194"/>
      <c r="EE438" s="861"/>
      <c r="EF438" s="861"/>
      <c r="EG438" s="195"/>
      <c r="EH438" s="19"/>
      <c r="EI438" s="19"/>
      <c r="EJ438" s="13"/>
      <c r="EK438" s="13"/>
      <c r="EL438" s="13"/>
      <c r="EM438" s="199"/>
      <c r="EN438" s="199"/>
      <c r="EO438" s="200"/>
      <c r="EP438" s="19"/>
      <c r="EQ438" s="19"/>
    </row>
    <row r="439" spans="1:147" ht="37.5" customHeight="1">
      <c r="A439" s="19"/>
      <c r="B439" s="19"/>
      <c r="C439" s="19"/>
      <c r="D439" s="13"/>
      <c r="E439" s="13"/>
      <c r="F439" s="13"/>
      <c r="G439" s="199"/>
      <c r="H439" s="199"/>
      <c r="I439" s="200"/>
      <c r="J439" s="19"/>
      <c r="K439" s="19"/>
      <c r="L439" s="13"/>
      <c r="M439" s="13"/>
      <c r="N439" s="13"/>
      <c r="O439" s="199"/>
      <c r="P439" s="199"/>
      <c r="Q439" s="200"/>
      <c r="R439" s="19"/>
      <c r="S439" s="19"/>
      <c r="T439" s="13"/>
      <c r="U439" s="13"/>
      <c r="V439" s="13"/>
      <c r="W439" s="199"/>
      <c r="X439" s="199"/>
      <c r="Y439" s="200"/>
      <c r="Z439" s="19"/>
      <c r="AA439" s="19"/>
      <c r="AB439" s="13"/>
      <c r="AC439" s="13"/>
      <c r="AD439" s="13"/>
      <c r="AE439" s="199"/>
      <c r="AF439" s="199"/>
      <c r="AG439" s="200"/>
      <c r="AH439" s="19"/>
      <c r="AI439" s="19"/>
      <c r="AJ439" s="13"/>
      <c r="AK439" s="13"/>
      <c r="AL439" s="13"/>
      <c r="AM439" s="199"/>
      <c r="AN439" s="199"/>
      <c r="AO439" s="200"/>
      <c r="AP439" s="19"/>
      <c r="AQ439" s="19"/>
      <c r="AR439" s="13"/>
      <c r="AS439" s="13"/>
      <c r="AT439" s="13"/>
      <c r="AU439" s="199"/>
      <c r="AV439" s="199"/>
      <c r="AW439" s="200"/>
      <c r="AX439" s="19"/>
      <c r="AY439" s="19"/>
      <c r="AZ439" s="13"/>
      <c r="BA439" s="13"/>
      <c r="BB439" s="13"/>
      <c r="BC439" s="199"/>
      <c r="BD439" s="199"/>
      <c r="BE439" s="200"/>
      <c r="BF439" s="19"/>
      <c r="BG439" s="19"/>
      <c r="BH439" s="13"/>
      <c r="BI439" s="13"/>
      <c r="BJ439" s="13"/>
      <c r="BK439" s="199"/>
      <c r="BL439" s="199"/>
      <c r="BM439" s="200"/>
      <c r="BN439" s="19"/>
      <c r="BO439" s="19"/>
      <c r="BP439" s="13"/>
      <c r="BQ439" s="13"/>
      <c r="BR439" s="13"/>
      <c r="BS439" s="199"/>
      <c r="BT439" s="199"/>
      <c r="BU439" s="200"/>
      <c r="BV439" s="19"/>
      <c r="BW439" s="19"/>
      <c r="BX439" s="13"/>
      <c r="BY439" s="13"/>
      <c r="BZ439" s="13"/>
      <c r="CA439" s="199"/>
      <c r="CB439" s="199"/>
      <c r="CC439" s="200"/>
      <c r="CD439" s="19"/>
      <c r="CE439" s="19"/>
      <c r="CF439" s="13"/>
      <c r="CG439" s="13"/>
      <c r="CH439" s="13"/>
      <c r="CI439" s="199"/>
      <c r="CJ439" s="199"/>
      <c r="CK439" s="200"/>
      <c r="CL439" s="19"/>
      <c r="CM439" s="19"/>
      <c r="CN439" s="13"/>
      <c r="CO439" s="13"/>
      <c r="CP439" s="13"/>
      <c r="CQ439" s="199"/>
      <c r="CR439" s="199"/>
      <c r="CS439" s="200"/>
      <c r="CT439" s="19"/>
      <c r="CU439" s="19"/>
      <c r="CV439" s="13"/>
      <c r="CW439" s="13"/>
      <c r="CX439" s="13"/>
      <c r="CY439" s="199"/>
      <c r="CZ439" s="199"/>
      <c r="DA439" s="200"/>
      <c r="DB439" s="19"/>
      <c r="DC439" s="19"/>
      <c r="DD439" s="13"/>
      <c r="DE439" s="13"/>
      <c r="DF439" s="13"/>
      <c r="DG439" s="199"/>
      <c r="DH439" s="199"/>
      <c r="DI439" s="200"/>
      <c r="DJ439" s="19"/>
      <c r="DK439" s="19"/>
      <c r="DL439" s="13"/>
      <c r="DM439" s="13"/>
      <c r="DN439" s="13"/>
      <c r="DO439" s="199"/>
      <c r="DP439" s="199"/>
      <c r="DQ439" s="200"/>
      <c r="DR439" s="19"/>
      <c r="DS439" s="19"/>
      <c r="DT439" s="13"/>
      <c r="DU439" s="13"/>
      <c r="DV439" s="13"/>
      <c r="DW439" s="199"/>
      <c r="DX439" s="199"/>
      <c r="DY439" s="200"/>
      <c r="DZ439" s="19"/>
      <c r="EA439" s="19"/>
      <c r="EB439" s="194"/>
      <c r="EC439" s="194"/>
      <c r="ED439" s="194"/>
      <c r="EE439" s="861"/>
      <c r="EF439" s="861"/>
      <c r="EG439" s="195"/>
      <c r="EH439" s="19"/>
      <c r="EI439" s="19"/>
      <c r="EJ439" s="13"/>
      <c r="EK439" s="13"/>
      <c r="EL439" s="13"/>
      <c r="EM439" s="199"/>
      <c r="EN439" s="199"/>
      <c r="EO439" s="200"/>
      <c r="EP439" s="19"/>
      <c r="EQ439" s="19"/>
    </row>
    <row r="440" spans="1:147" ht="37.5" customHeight="1">
      <c r="A440" s="19"/>
      <c r="B440" s="19"/>
      <c r="C440" s="19"/>
      <c r="D440" s="13"/>
      <c r="E440" s="13"/>
      <c r="F440" s="13"/>
      <c r="G440" s="199"/>
      <c r="H440" s="199"/>
      <c r="I440" s="200"/>
      <c r="J440" s="19"/>
      <c r="K440" s="19"/>
      <c r="L440" s="13"/>
      <c r="M440" s="13"/>
      <c r="N440" s="13"/>
      <c r="O440" s="199"/>
      <c r="P440" s="199"/>
      <c r="Q440" s="200"/>
      <c r="R440" s="19"/>
      <c r="S440" s="19"/>
      <c r="T440" s="13"/>
      <c r="U440" s="13"/>
      <c r="V440" s="13"/>
      <c r="W440" s="199"/>
      <c r="X440" s="199"/>
      <c r="Y440" s="200"/>
      <c r="Z440" s="19"/>
      <c r="AA440" s="19"/>
      <c r="AB440" s="13"/>
      <c r="AC440" s="13"/>
      <c r="AD440" s="13"/>
      <c r="AE440" s="199"/>
      <c r="AF440" s="199"/>
      <c r="AG440" s="200"/>
      <c r="AH440" s="19"/>
      <c r="AI440" s="19"/>
      <c r="AJ440" s="13"/>
      <c r="AK440" s="13"/>
      <c r="AL440" s="13"/>
      <c r="AM440" s="199"/>
      <c r="AN440" s="199"/>
      <c r="AO440" s="200"/>
      <c r="AP440" s="19"/>
      <c r="AQ440" s="19"/>
      <c r="AR440" s="13"/>
      <c r="AS440" s="13"/>
      <c r="AT440" s="13"/>
      <c r="AU440" s="199"/>
      <c r="AV440" s="199"/>
      <c r="AW440" s="200"/>
      <c r="AX440" s="19"/>
      <c r="AY440" s="19"/>
      <c r="AZ440" s="13"/>
      <c r="BA440" s="13"/>
      <c r="BB440" s="13"/>
      <c r="BC440" s="199"/>
      <c r="BD440" s="199"/>
      <c r="BE440" s="200"/>
      <c r="BF440" s="19"/>
      <c r="BG440" s="19"/>
      <c r="BH440" s="13"/>
      <c r="BI440" s="13"/>
      <c r="BJ440" s="13"/>
      <c r="BK440" s="199"/>
      <c r="BL440" s="199"/>
      <c r="BM440" s="200"/>
      <c r="BN440" s="19"/>
      <c r="BO440" s="19"/>
      <c r="BP440" s="13"/>
      <c r="BQ440" s="13"/>
      <c r="BR440" s="13"/>
      <c r="BS440" s="199"/>
      <c r="BT440" s="199"/>
      <c r="BU440" s="200"/>
      <c r="BV440" s="19"/>
      <c r="BW440" s="19"/>
      <c r="BX440" s="13"/>
      <c r="BY440" s="13"/>
      <c r="BZ440" s="13"/>
      <c r="CA440" s="199"/>
      <c r="CB440" s="199"/>
      <c r="CC440" s="200"/>
      <c r="CD440" s="19"/>
      <c r="CE440" s="19"/>
      <c r="CF440" s="13"/>
      <c r="CG440" s="13"/>
      <c r="CH440" s="13"/>
      <c r="CI440" s="199"/>
      <c r="CJ440" s="199"/>
      <c r="CK440" s="200"/>
      <c r="CL440" s="19"/>
      <c r="CM440" s="19"/>
      <c r="CN440" s="13"/>
      <c r="CO440" s="13"/>
      <c r="CP440" s="13"/>
      <c r="CQ440" s="199"/>
      <c r="CR440" s="199"/>
      <c r="CS440" s="200"/>
      <c r="CT440" s="19"/>
      <c r="CU440" s="19"/>
      <c r="CV440" s="13"/>
      <c r="CW440" s="13"/>
      <c r="CX440" s="13"/>
      <c r="CY440" s="199"/>
      <c r="CZ440" s="199"/>
      <c r="DA440" s="200"/>
      <c r="DB440" s="19"/>
      <c r="DC440" s="19"/>
      <c r="DD440" s="13"/>
      <c r="DE440" s="13"/>
      <c r="DF440" s="13"/>
      <c r="DG440" s="199"/>
      <c r="DH440" s="199"/>
      <c r="DI440" s="200"/>
      <c r="DJ440" s="19"/>
      <c r="DK440" s="19"/>
      <c r="DL440" s="13"/>
      <c r="DM440" s="13"/>
      <c r="DN440" s="13"/>
      <c r="DO440" s="199"/>
      <c r="DP440" s="199"/>
      <c r="DQ440" s="200"/>
      <c r="DR440" s="19"/>
      <c r="DS440" s="19"/>
      <c r="DT440" s="13"/>
      <c r="DU440" s="13"/>
      <c r="DV440" s="13"/>
      <c r="DW440" s="199"/>
      <c r="DX440" s="199"/>
      <c r="DY440" s="200"/>
      <c r="DZ440" s="19"/>
      <c r="EA440" s="19"/>
      <c r="EB440" s="194"/>
      <c r="EC440" s="194"/>
      <c r="ED440" s="194"/>
      <c r="EE440" s="861"/>
      <c r="EF440" s="861"/>
      <c r="EG440" s="195"/>
      <c r="EH440" s="19"/>
      <c r="EI440" s="19"/>
      <c r="EJ440" s="13"/>
      <c r="EK440" s="13"/>
      <c r="EL440" s="13"/>
      <c r="EM440" s="199"/>
      <c r="EN440" s="199"/>
      <c r="EO440" s="200"/>
      <c r="EP440" s="19"/>
      <c r="EQ440" s="19"/>
    </row>
    <row r="441" spans="1:147" ht="37.5" customHeight="1">
      <c r="A441" s="19"/>
      <c r="B441" s="19"/>
      <c r="C441" s="19"/>
      <c r="D441" s="13"/>
      <c r="E441" s="13"/>
      <c r="F441" s="13"/>
      <c r="G441" s="199"/>
      <c r="H441" s="199"/>
      <c r="I441" s="200"/>
      <c r="J441" s="19"/>
      <c r="K441" s="19"/>
      <c r="L441" s="13"/>
      <c r="M441" s="13"/>
      <c r="N441" s="13"/>
      <c r="O441" s="199"/>
      <c r="P441" s="199"/>
      <c r="Q441" s="200"/>
      <c r="R441" s="19"/>
      <c r="S441" s="19"/>
      <c r="T441" s="13"/>
      <c r="U441" s="13"/>
      <c r="V441" s="13"/>
      <c r="W441" s="199"/>
      <c r="X441" s="199"/>
      <c r="Y441" s="200"/>
      <c r="Z441" s="19"/>
      <c r="AA441" s="19"/>
      <c r="AB441" s="13"/>
      <c r="AC441" s="13"/>
      <c r="AD441" s="13"/>
      <c r="AE441" s="199"/>
      <c r="AF441" s="199"/>
      <c r="AG441" s="200"/>
      <c r="AH441" s="19"/>
      <c r="AI441" s="19"/>
      <c r="AJ441" s="13"/>
      <c r="AK441" s="13"/>
      <c r="AL441" s="13"/>
      <c r="AM441" s="199"/>
      <c r="AN441" s="199"/>
      <c r="AO441" s="200"/>
      <c r="AP441" s="19"/>
      <c r="AQ441" s="19"/>
      <c r="AR441" s="13"/>
      <c r="AS441" s="13"/>
      <c r="AT441" s="13"/>
      <c r="AU441" s="199"/>
      <c r="AV441" s="199"/>
      <c r="AW441" s="200"/>
      <c r="AX441" s="19"/>
      <c r="AY441" s="19"/>
      <c r="AZ441" s="13"/>
      <c r="BA441" s="13"/>
      <c r="BB441" s="13"/>
      <c r="BC441" s="199"/>
      <c r="BD441" s="199"/>
      <c r="BE441" s="200"/>
      <c r="BF441" s="19"/>
      <c r="BG441" s="19"/>
      <c r="BH441" s="13"/>
      <c r="BI441" s="13"/>
      <c r="BJ441" s="13"/>
      <c r="BK441" s="199"/>
      <c r="BL441" s="199"/>
      <c r="BM441" s="200"/>
      <c r="BN441" s="19"/>
      <c r="BO441" s="19"/>
      <c r="BP441" s="13"/>
      <c r="BQ441" s="13"/>
      <c r="BR441" s="13"/>
      <c r="BS441" s="199"/>
      <c r="BT441" s="199"/>
      <c r="BU441" s="200"/>
      <c r="BV441" s="19"/>
      <c r="BW441" s="19"/>
      <c r="BX441" s="13"/>
      <c r="BY441" s="13"/>
      <c r="BZ441" s="13"/>
      <c r="CA441" s="199"/>
      <c r="CB441" s="199"/>
      <c r="CC441" s="200"/>
      <c r="CD441" s="19"/>
      <c r="CE441" s="19"/>
      <c r="CF441" s="13"/>
      <c r="CG441" s="13"/>
      <c r="CH441" s="13"/>
      <c r="CI441" s="199"/>
      <c r="CJ441" s="199"/>
      <c r="CK441" s="200"/>
      <c r="CL441" s="19"/>
      <c r="CM441" s="19"/>
      <c r="CN441" s="13"/>
      <c r="CO441" s="13"/>
      <c r="CP441" s="13"/>
      <c r="CQ441" s="199"/>
      <c r="CR441" s="199"/>
      <c r="CS441" s="200"/>
      <c r="CT441" s="19"/>
      <c r="CU441" s="19"/>
      <c r="CV441" s="13"/>
      <c r="CW441" s="13"/>
      <c r="CX441" s="13"/>
      <c r="CY441" s="199"/>
      <c r="CZ441" s="199"/>
      <c r="DA441" s="200"/>
      <c r="DB441" s="19"/>
      <c r="DC441" s="19"/>
      <c r="DD441" s="13"/>
      <c r="DE441" s="13"/>
      <c r="DF441" s="13"/>
      <c r="DG441" s="199"/>
      <c r="DH441" s="199"/>
      <c r="DI441" s="200"/>
      <c r="DJ441" s="19"/>
      <c r="DK441" s="19"/>
      <c r="DL441" s="13"/>
      <c r="DM441" s="13"/>
      <c r="DN441" s="13"/>
      <c r="DO441" s="199"/>
      <c r="DP441" s="199"/>
      <c r="DQ441" s="200"/>
      <c r="DR441" s="19"/>
      <c r="DS441" s="19"/>
      <c r="DT441" s="13"/>
      <c r="DU441" s="13"/>
      <c r="DV441" s="13"/>
      <c r="DW441" s="199"/>
      <c r="DX441" s="199"/>
      <c r="DY441" s="200"/>
      <c r="DZ441" s="19"/>
      <c r="EA441" s="19"/>
      <c r="EB441" s="194"/>
      <c r="EC441" s="194"/>
      <c r="ED441" s="194"/>
      <c r="EE441" s="861"/>
      <c r="EF441" s="861"/>
      <c r="EG441" s="195"/>
      <c r="EH441" s="19"/>
      <c r="EI441" s="19"/>
      <c r="EJ441" s="13"/>
      <c r="EK441" s="13"/>
      <c r="EL441" s="13"/>
      <c r="EM441" s="199"/>
      <c r="EN441" s="199"/>
      <c r="EO441" s="200"/>
      <c r="EP441" s="19"/>
      <c r="EQ441" s="19"/>
    </row>
    <row r="442" spans="1:147" ht="37.5" customHeight="1">
      <c r="A442" s="19"/>
      <c r="B442" s="19"/>
      <c r="C442" s="19"/>
      <c r="D442" s="13"/>
      <c r="E442" s="13"/>
      <c r="F442" s="13"/>
      <c r="G442" s="199"/>
      <c r="H442" s="199"/>
      <c r="I442" s="200"/>
      <c r="J442" s="19"/>
      <c r="K442" s="19"/>
      <c r="L442" s="13"/>
      <c r="M442" s="13"/>
      <c r="N442" s="13"/>
      <c r="O442" s="199"/>
      <c r="P442" s="199"/>
      <c r="Q442" s="200"/>
      <c r="R442" s="19"/>
      <c r="S442" s="19"/>
      <c r="T442" s="13"/>
      <c r="U442" s="13"/>
      <c r="V442" s="13"/>
      <c r="W442" s="199"/>
      <c r="X442" s="199"/>
      <c r="Y442" s="200"/>
      <c r="Z442" s="19"/>
      <c r="AA442" s="19"/>
      <c r="AB442" s="13"/>
      <c r="AC442" s="13"/>
      <c r="AD442" s="13"/>
      <c r="AE442" s="199"/>
      <c r="AF442" s="199"/>
      <c r="AG442" s="200"/>
      <c r="AH442" s="19"/>
      <c r="AI442" s="19"/>
      <c r="AJ442" s="13"/>
      <c r="AK442" s="13"/>
      <c r="AL442" s="13"/>
      <c r="AM442" s="199"/>
      <c r="AN442" s="199"/>
      <c r="AO442" s="200"/>
      <c r="AP442" s="19"/>
      <c r="AQ442" s="19"/>
      <c r="AR442" s="13"/>
      <c r="AS442" s="13"/>
      <c r="AT442" s="13"/>
      <c r="AU442" s="199"/>
      <c r="AV442" s="199"/>
      <c r="AW442" s="200"/>
      <c r="AX442" s="19"/>
      <c r="AY442" s="19"/>
      <c r="AZ442" s="13"/>
      <c r="BA442" s="13"/>
      <c r="BB442" s="13"/>
      <c r="BC442" s="199"/>
      <c r="BD442" s="199"/>
      <c r="BE442" s="200"/>
      <c r="BF442" s="19"/>
      <c r="BG442" s="19"/>
      <c r="BH442" s="13"/>
      <c r="BI442" s="13"/>
      <c r="BJ442" s="13"/>
      <c r="BK442" s="199"/>
      <c r="BL442" s="199"/>
      <c r="BM442" s="200"/>
      <c r="BN442" s="19"/>
      <c r="BO442" s="19"/>
      <c r="BP442" s="13"/>
      <c r="BQ442" s="13"/>
      <c r="BR442" s="13"/>
      <c r="BS442" s="199"/>
      <c r="BT442" s="199"/>
      <c r="BU442" s="200"/>
      <c r="BV442" s="19"/>
      <c r="BW442" s="19"/>
      <c r="BX442" s="13"/>
      <c r="BY442" s="13"/>
      <c r="BZ442" s="13"/>
      <c r="CA442" s="199"/>
      <c r="CB442" s="199"/>
      <c r="CC442" s="200"/>
      <c r="CD442" s="19"/>
      <c r="CE442" s="19"/>
      <c r="CF442" s="13"/>
      <c r="CG442" s="13"/>
      <c r="CH442" s="13"/>
      <c r="CI442" s="199"/>
      <c r="CJ442" s="199"/>
      <c r="CK442" s="200"/>
      <c r="CL442" s="19"/>
      <c r="CM442" s="19"/>
      <c r="CN442" s="13"/>
      <c r="CO442" s="13"/>
      <c r="CP442" s="13"/>
      <c r="CQ442" s="199"/>
      <c r="CR442" s="199"/>
      <c r="CS442" s="200"/>
      <c r="CT442" s="19"/>
      <c r="CU442" s="19"/>
      <c r="CV442" s="13"/>
      <c r="CW442" s="13"/>
      <c r="CX442" s="13"/>
      <c r="CY442" s="199"/>
      <c r="CZ442" s="199"/>
      <c r="DA442" s="200"/>
      <c r="DB442" s="19"/>
      <c r="DC442" s="19"/>
      <c r="DD442" s="13"/>
      <c r="DE442" s="13"/>
      <c r="DF442" s="13"/>
      <c r="DG442" s="199"/>
      <c r="DH442" s="199"/>
      <c r="DI442" s="200"/>
      <c r="DJ442" s="19"/>
      <c r="DK442" s="19"/>
      <c r="DL442" s="13"/>
      <c r="DM442" s="13"/>
      <c r="DN442" s="13"/>
      <c r="DO442" s="199"/>
      <c r="DP442" s="199"/>
      <c r="DQ442" s="200"/>
      <c r="DR442" s="19"/>
      <c r="DS442" s="19"/>
      <c r="DT442" s="13"/>
      <c r="DU442" s="13"/>
      <c r="DV442" s="13"/>
      <c r="DW442" s="199"/>
      <c r="DX442" s="199"/>
      <c r="DY442" s="200"/>
      <c r="DZ442" s="19"/>
      <c r="EA442" s="19"/>
      <c r="EB442" s="194"/>
      <c r="EC442" s="194"/>
      <c r="ED442" s="194"/>
      <c r="EE442" s="861"/>
      <c r="EF442" s="861"/>
      <c r="EG442" s="195"/>
      <c r="EH442" s="19"/>
      <c r="EI442" s="19"/>
      <c r="EJ442" s="13"/>
      <c r="EK442" s="13"/>
      <c r="EL442" s="13"/>
      <c r="EM442" s="199"/>
      <c r="EN442" s="199"/>
      <c r="EO442" s="200"/>
      <c r="EP442" s="19"/>
      <c r="EQ442" s="19"/>
    </row>
    <row r="443" spans="1:147" ht="37.5" customHeight="1">
      <c r="A443" s="19"/>
      <c r="B443" s="19"/>
      <c r="C443" s="19"/>
      <c r="D443" s="13"/>
      <c r="E443" s="13"/>
      <c r="F443" s="13"/>
      <c r="G443" s="199"/>
      <c r="H443" s="199"/>
      <c r="I443" s="200"/>
      <c r="J443" s="19"/>
      <c r="K443" s="19"/>
      <c r="L443" s="13"/>
      <c r="M443" s="13"/>
      <c r="N443" s="13"/>
      <c r="O443" s="199"/>
      <c r="P443" s="199"/>
      <c r="Q443" s="200"/>
      <c r="R443" s="19"/>
      <c r="S443" s="19"/>
      <c r="T443" s="13"/>
      <c r="U443" s="13"/>
      <c r="V443" s="13"/>
      <c r="W443" s="199"/>
      <c r="X443" s="199"/>
      <c r="Y443" s="200"/>
      <c r="Z443" s="19"/>
      <c r="AA443" s="19"/>
      <c r="AB443" s="13"/>
      <c r="AC443" s="13"/>
      <c r="AD443" s="13"/>
      <c r="AE443" s="199"/>
      <c r="AF443" s="199"/>
      <c r="AG443" s="200"/>
      <c r="AH443" s="19"/>
      <c r="AI443" s="19"/>
      <c r="AJ443" s="13"/>
      <c r="AK443" s="13"/>
      <c r="AL443" s="13"/>
      <c r="AM443" s="199"/>
      <c r="AN443" s="199"/>
      <c r="AO443" s="200"/>
      <c r="AP443" s="19"/>
      <c r="AQ443" s="19"/>
      <c r="AR443" s="13"/>
      <c r="AS443" s="13"/>
      <c r="AT443" s="13"/>
      <c r="AU443" s="199"/>
      <c r="AV443" s="199"/>
      <c r="AW443" s="200"/>
      <c r="AX443" s="19"/>
      <c r="AY443" s="19"/>
      <c r="AZ443" s="13"/>
      <c r="BA443" s="13"/>
      <c r="BB443" s="13"/>
      <c r="BC443" s="199"/>
      <c r="BD443" s="199"/>
      <c r="BE443" s="200"/>
      <c r="BF443" s="19"/>
      <c r="BG443" s="19"/>
      <c r="BH443" s="13"/>
      <c r="BI443" s="13"/>
      <c r="BJ443" s="13"/>
      <c r="BK443" s="199"/>
      <c r="BL443" s="199"/>
      <c r="BM443" s="200"/>
      <c r="BN443" s="19"/>
      <c r="BO443" s="19"/>
      <c r="BP443" s="13"/>
      <c r="BQ443" s="13"/>
      <c r="BR443" s="13"/>
      <c r="BS443" s="199"/>
      <c r="BT443" s="199"/>
      <c r="BU443" s="200"/>
      <c r="BV443" s="19"/>
      <c r="BW443" s="19"/>
      <c r="BX443" s="13"/>
      <c r="BY443" s="13"/>
      <c r="BZ443" s="13"/>
      <c r="CA443" s="199"/>
      <c r="CB443" s="199"/>
      <c r="CC443" s="200"/>
      <c r="CD443" s="19"/>
      <c r="CE443" s="19"/>
      <c r="CF443" s="13"/>
      <c r="CG443" s="13"/>
      <c r="CH443" s="13"/>
      <c r="CI443" s="199"/>
      <c r="CJ443" s="199"/>
      <c r="CK443" s="200"/>
      <c r="CL443" s="19"/>
      <c r="CM443" s="19"/>
      <c r="CN443" s="13"/>
      <c r="CO443" s="13"/>
      <c r="CP443" s="13"/>
      <c r="CQ443" s="199"/>
      <c r="CR443" s="199"/>
      <c r="CS443" s="200"/>
      <c r="CT443" s="19"/>
      <c r="CU443" s="19"/>
      <c r="CV443" s="13"/>
      <c r="CW443" s="13"/>
      <c r="CX443" s="13"/>
      <c r="CY443" s="199"/>
      <c r="CZ443" s="199"/>
      <c r="DA443" s="200"/>
      <c r="DB443" s="19"/>
      <c r="DC443" s="19"/>
      <c r="DD443" s="13"/>
      <c r="DE443" s="13"/>
      <c r="DF443" s="13"/>
      <c r="DG443" s="199"/>
      <c r="DH443" s="199"/>
      <c r="DI443" s="200"/>
      <c r="DJ443" s="19"/>
      <c r="DK443" s="19"/>
      <c r="DL443" s="13"/>
      <c r="DM443" s="13"/>
      <c r="DN443" s="13"/>
      <c r="DO443" s="199"/>
      <c r="DP443" s="199"/>
      <c r="DQ443" s="200"/>
      <c r="DR443" s="19"/>
      <c r="DS443" s="19"/>
      <c r="DT443" s="13"/>
      <c r="DU443" s="13"/>
      <c r="DV443" s="13"/>
      <c r="DW443" s="199"/>
      <c r="DX443" s="199"/>
      <c r="DY443" s="200"/>
      <c r="DZ443" s="19"/>
      <c r="EA443" s="19"/>
      <c r="EB443" s="194"/>
      <c r="EC443" s="194"/>
      <c r="ED443" s="194"/>
      <c r="EE443" s="861"/>
      <c r="EF443" s="861"/>
      <c r="EG443" s="195"/>
      <c r="EH443" s="19"/>
      <c r="EI443" s="19"/>
      <c r="EJ443" s="13"/>
      <c r="EK443" s="13"/>
      <c r="EL443" s="13"/>
      <c r="EM443" s="199"/>
      <c r="EN443" s="199"/>
      <c r="EO443" s="200"/>
      <c r="EP443" s="19"/>
      <c r="EQ443" s="19"/>
    </row>
    <row r="444" spans="1:147" ht="37.5" customHeight="1">
      <c r="A444" s="19"/>
      <c r="B444" s="19"/>
      <c r="C444" s="19"/>
      <c r="D444" s="13"/>
      <c r="E444" s="13"/>
      <c r="F444" s="13"/>
      <c r="G444" s="199"/>
      <c r="H444" s="199"/>
      <c r="I444" s="200"/>
      <c r="J444" s="19"/>
      <c r="K444" s="19"/>
      <c r="L444" s="13"/>
      <c r="M444" s="13"/>
      <c r="N444" s="13"/>
      <c r="O444" s="199"/>
      <c r="P444" s="199"/>
      <c r="Q444" s="200"/>
      <c r="R444" s="19"/>
      <c r="S444" s="19"/>
      <c r="T444" s="13"/>
      <c r="U444" s="13"/>
      <c r="V444" s="13"/>
      <c r="W444" s="199"/>
      <c r="X444" s="199"/>
      <c r="Y444" s="200"/>
      <c r="Z444" s="19"/>
      <c r="AA444" s="19"/>
      <c r="AB444" s="13"/>
      <c r="AC444" s="13"/>
      <c r="AD444" s="13"/>
      <c r="AE444" s="199"/>
      <c r="AF444" s="199"/>
      <c r="AG444" s="200"/>
      <c r="AH444" s="19"/>
      <c r="AI444" s="19"/>
      <c r="AJ444" s="13"/>
      <c r="AK444" s="13"/>
      <c r="AL444" s="13"/>
      <c r="AM444" s="199"/>
      <c r="AN444" s="199"/>
      <c r="AO444" s="200"/>
      <c r="AP444" s="19"/>
      <c r="AQ444" s="19"/>
      <c r="AR444" s="13"/>
      <c r="AS444" s="13"/>
      <c r="AT444" s="13"/>
      <c r="AU444" s="199"/>
      <c r="AV444" s="199"/>
      <c r="AW444" s="200"/>
      <c r="AX444" s="19"/>
      <c r="AY444" s="19"/>
      <c r="AZ444" s="13"/>
      <c r="BA444" s="13"/>
      <c r="BB444" s="13"/>
      <c r="BC444" s="199"/>
      <c r="BD444" s="199"/>
      <c r="BE444" s="200"/>
      <c r="BF444" s="19"/>
      <c r="BG444" s="19"/>
      <c r="BH444" s="13"/>
      <c r="BI444" s="13"/>
      <c r="BJ444" s="13"/>
      <c r="BK444" s="199"/>
      <c r="BL444" s="199"/>
      <c r="BM444" s="200"/>
      <c r="BN444" s="19"/>
      <c r="BO444" s="19"/>
      <c r="BP444" s="13"/>
      <c r="BQ444" s="13"/>
      <c r="BR444" s="13"/>
      <c r="BS444" s="199"/>
      <c r="BT444" s="199"/>
      <c r="BU444" s="200"/>
      <c r="BV444" s="19"/>
      <c r="BW444" s="19"/>
      <c r="BX444" s="13"/>
      <c r="BY444" s="13"/>
      <c r="BZ444" s="13"/>
      <c r="CA444" s="199"/>
      <c r="CB444" s="199"/>
      <c r="CC444" s="200"/>
      <c r="CD444" s="19"/>
      <c r="CE444" s="19"/>
      <c r="CF444" s="13"/>
      <c r="CG444" s="13"/>
      <c r="CH444" s="13"/>
      <c r="CI444" s="199"/>
      <c r="CJ444" s="199"/>
      <c r="CK444" s="200"/>
      <c r="CL444" s="19"/>
      <c r="CM444" s="19"/>
      <c r="CN444" s="13"/>
      <c r="CO444" s="13"/>
      <c r="CP444" s="13"/>
      <c r="CQ444" s="199"/>
      <c r="CR444" s="199"/>
      <c r="CS444" s="200"/>
      <c r="CT444" s="19"/>
      <c r="CU444" s="19"/>
      <c r="CV444" s="13"/>
      <c r="CW444" s="13"/>
      <c r="CX444" s="13"/>
      <c r="CY444" s="199"/>
      <c r="CZ444" s="199"/>
      <c r="DA444" s="200"/>
      <c r="DB444" s="19"/>
      <c r="DC444" s="19"/>
      <c r="DD444" s="13"/>
      <c r="DE444" s="13"/>
      <c r="DF444" s="13"/>
      <c r="DG444" s="199"/>
      <c r="DH444" s="199"/>
      <c r="DI444" s="200"/>
      <c r="DJ444" s="19"/>
      <c r="DK444" s="19"/>
      <c r="DL444" s="13"/>
      <c r="DM444" s="13"/>
      <c r="DN444" s="13"/>
      <c r="DO444" s="199"/>
      <c r="DP444" s="199"/>
      <c r="DQ444" s="200"/>
      <c r="DR444" s="19"/>
      <c r="DS444" s="19"/>
      <c r="DT444" s="13"/>
      <c r="DU444" s="13"/>
      <c r="DV444" s="13"/>
      <c r="DW444" s="199"/>
      <c r="DX444" s="199"/>
      <c r="DY444" s="200"/>
      <c r="DZ444" s="19"/>
      <c r="EA444" s="19"/>
      <c r="EB444" s="194"/>
      <c r="EC444" s="194"/>
      <c r="ED444" s="194"/>
      <c r="EE444" s="861"/>
      <c r="EF444" s="861"/>
      <c r="EG444" s="195"/>
      <c r="EH444" s="19"/>
      <c r="EI444" s="19"/>
      <c r="EJ444" s="13"/>
      <c r="EK444" s="13"/>
      <c r="EL444" s="13"/>
      <c r="EM444" s="199"/>
      <c r="EN444" s="199"/>
      <c r="EO444" s="200"/>
      <c r="EP444" s="19"/>
      <c r="EQ444" s="19"/>
    </row>
    <row r="445" spans="1:147" ht="37.5" customHeight="1">
      <c r="A445" s="19"/>
      <c r="B445" s="19"/>
      <c r="C445" s="19"/>
      <c r="D445" s="13"/>
      <c r="E445" s="13"/>
      <c r="F445" s="13"/>
      <c r="G445" s="199"/>
      <c r="H445" s="199"/>
      <c r="I445" s="200"/>
      <c r="J445" s="19"/>
      <c r="K445" s="19"/>
      <c r="L445" s="13"/>
      <c r="M445" s="13"/>
      <c r="N445" s="13"/>
      <c r="O445" s="199"/>
      <c r="P445" s="199"/>
      <c r="Q445" s="200"/>
      <c r="R445" s="19"/>
      <c r="S445" s="19"/>
      <c r="T445" s="13"/>
      <c r="U445" s="13"/>
      <c r="V445" s="13"/>
      <c r="W445" s="199"/>
      <c r="X445" s="199"/>
      <c r="Y445" s="200"/>
      <c r="Z445" s="19"/>
      <c r="AA445" s="19"/>
      <c r="AB445" s="13"/>
      <c r="AC445" s="13"/>
      <c r="AD445" s="13"/>
      <c r="AE445" s="199"/>
      <c r="AF445" s="199"/>
      <c r="AG445" s="200"/>
      <c r="AH445" s="19"/>
      <c r="AI445" s="19"/>
      <c r="AJ445" s="13"/>
      <c r="AK445" s="13"/>
      <c r="AL445" s="13"/>
      <c r="AM445" s="199"/>
      <c r="AN445" s="199"/>
      <c r="AO445" s="200"/>
      <c r="AP445" s="19"/>
      <c r="AQ445" s="19"/>
      <c r="AR445" s="13"/>
      <c r="AS445" s="13"/>
      <c r="AT445" s="13"/>
      <c r="AU445" s="199"/>
      <c r="AV445" s="199"/>
      <c r="AW445" s="200"/>
      <c r="AX445" s="19"/>
      <c r="AY445" s="19"/>
      <c r="AZ445" s="13"/>
      <c r="BA445" s="13"/>
      <c r="BB445" s="13"/>
      <c r="BC445" s="199"/>
      <c r="BD445" s="199"/>
      <c r="BE445" s="200"/>
      <c r="BF445" s="19"/>
      <c r="BG445" s="19"/>
      <c r="BH445" s="13"/>
      <c r="BI445" s="13"/>
      <c r="BJ445" s="13"/>
      <c r="BK445" s="199"/>
      <c r="BL445" s="199"/>
      <c r="BM445" s="200"/>
      <c r="BN445" s="19"/>
      <c r="BO445" s="19"/>
      <c r="BP445" s="13"/>
      <c r="BQ445" s="13"/>
      <c r="BR445" s="13"/>
      <c r="BS445" s="199"/>
      <c r="BT445" s="199"/>
      <c r="BU445" s="200"/>
      <c r="BV445" s="19"/>
      <c r="BW445" s="19"/>
      <c r="BX445" s="13"/>
      <c r="BY445" s="13"/>
      <c r="BZ445" s="13"/>
      <c r="CA445" s="199"/>
      <c r="CB445" s="199"/>
      <c r="CC445" s="200"/>
      <c r="CD445" s="19"/>
      <c r="CE445" s="19"/>
      <c r="CF445" s="13"/>
      <c r="CG445" s="13"/>
      <c r="CH445" s="13"/>
      <c r="CI445" s="199"/>
      <c r="CJ445" s="199"/>
      <c r="CK445" s="200"/>
      <c r="CL445" s="19"/>
      <c r="CM445" s="19"/>
      <c r="CN445" s="13"/>
      <c r="CO445" s="13"/>
      <c r="CP445" s="13"/>
      <c r="CQ445" s="199"/>
      <c r="CR445" s="199"/>
      <c r="CS445" s="200"/>
      <c r="CT445" s="19"/>
      <c r="CU445" s="19"/>
      <c r="CV445" s="13"/>
      <c r="CW445" s="13"/>
      <c r="CX445" s="13"/>
      <c r="CY445" s="199"/>
      <c r="CZ445" s="199"/>
      <c r="DA445" s="200"/>
      <c r="DB445" s="19"/>
      <c r="DC445" s="19"/>
      <c r="DD445" s="13"/>
      <c r="DE445" s="13"/>
      <c r="DF445" s="13"/>
      <c r="DG445" s="199"/>
      <c r="DH445" s="199"/>
      <c r="DI445" s="200"/>
      <c r="DJ445" s="19"/>
      <c r="DK445" s="19"/>
      <c r="DL445" s="13"/>
      <c r="DM445" s="13"/>
      <c r="DN445" s="13"/>
      <c r="DO445" s="199"/>
      <c r="DP445" s="199"/>
      <c r="DQ445" s="200"/>
      <c r="DR445" s="19"/>
      <c r="DS445" s="19"/>
      <c r="DT445" s="13"/>
      <c r="DU445" s="13"/>
      <c r="DV445" s="13"/>
      <c r="DW445" s="199"/>
      <c r="DX445" s="199"/>
      <c r="DY445" s="200"/>
      <c r="DZ445" s="19"/>
      <c r="EA445" s="19"/>
      <c r="EB445" s="194"/>
      <c r="EC445" s="194"/>
      <c r="ED445" s="194"/>
      <c r="EE445" s="861"/>
      <c r="EF445" s="861"/>
      <c r="EG445" s="195"/>
      <c r="EH445" s="19"/>
      <c r="EI445" s="19"/>
      <c r="EJ445" s="13"/>
      <c r="EK445" s="13"/>
      <c r="EL445" s="13"/>
      <c r="EM445" s="199"/>
      <c r="EN445" s="199"/>
      <c r="EO445" s="200"/>
      <c r="EP445" s="19"/>
      <c r="EQ445" s="19"/>
    </row>
    <row r="446" spans="1:147" ht="37.5" customHeight="1">
      <c r="A446" s="19"/>
      <c r="B446" s="19"/>
      <c r="C446" s="19"/>
      <c r="D446" s="13"/>
      <c r="E446" s="13"/>
      <c r="F446" s="13"/>
      <c r="G446" s="199"/>
      <c r="H446" s="199"/>
      <c r="I446" s="200"/>
      <c r="J446" s="19"/>
      <c r="K446" s="19"/>
      <c r="L446" s="13"/>
      <c r="M446" s="13"/>
      <c r="N446" s="13"/>
      <c r="O446" s="199"/>
      <c r="P446" s="199"/>
      <c r="Q446" s="200"/>
      <c r="R446" s="19"/>
      <c r="S446" s="19"/>
      <c r="T446" s="13"/>
      <c r="U446" s="13"/>
      <c r="V446" s="13"/>
      <c r="W446" s="199"/>
      <c r="X446" s="199"/>
      <c r="Y446" s="200"/>
      <c r="Z446" s="19"/>
      <c r="AA446" s="19"/>
      <c r="AB446" s="13"/>
      <c r="AC446" s="13"/>
      <c r="AD446" s="13"/>
      <c r="AE446" s="199"/>
      <c r="AF446" s="199"/>
      <c r="AG446" s="200"/>
      <c r="AH446" s="19"/>
      <c r="AI446" s="19"/>
      <c r="AJ446" s="13"/>
      <c r="AK446" s="13"/>
      <c r="AL446" s="13"/>
      <c r="AM446" s="199"/>
      <c r="AN446" s="199"/>
      <c r="AO446" s="200"/>
      <c r="AP446" s="19"/>
      <c r="AQ446" s="19"/>
      <c r="AR446" s="13"/>
      <c r="AS446" s="13"/>
      <c r="AT446" s="13"/>
      <c r="AU446" s="199"/>
      <c r="AV446" s="199"/>
      <c r="AW446" s="200"/>
      <c r="AX446" s="19"/>
      <c r="AY446" s="19"/>
      <c r="AZ446" s="13"/>
      <c r="BA446" s="13"/>
      <c r="BB446" s="13"/>
      <c r="BC446" s="199"/>
      <c r="BD446" s="199"/>
      <c r="BE446" s="200"/>
      <c r="BF446" s="19"/>
      <c r="BG446" s="19"/>
      <c r="BH446" s="13"/>
      <c r="BI446" s="13"/>
      <c r="BJ446" s="13"/>
      <c r="BK446" s="199"/>
      <c r="BL446" s="199"/>
      <c r="BM446" s="200"/>
      <c r="BN446" s="19"/>
      <c r="BO446" s="19"/>
      <c r="BP446" s="13"/>
      <c r="BQ446" s="13"/>
      <c r="BR446" s="13"/>
      <c r="BS446" s="199"/>
      <c r="BT446" s="199"/>
      <c r="BU446" s="200"/>
      <c r="BV446" s="19"/>
      <c r="BW446" s="19"/>
      <c r="BX446" s="13"/>
      <c r="BY446" s="13"/>
      <c r="BZ446" s="13"/>
      <c r="CA446" s="199"/>
      <c r="CB446" s="199"/>
      <c r="CC446" s="200"/>
      <c r="CD446" s="19"/>
      <c r="CE446" s="19"/>
      <c r="CF446" s="13"/>
      <c r="CG446" s="13"/>
      <c r="CH446" s="13"/>
      <c r="CI446" s="199"/>
      <c r="CJ446" s="199"/>
      <c r="CK446" s="200"/>
      <c r="CL446" s="19"/>
      <c r="CM446" s="19"/>
      <c r="CN446" s="13"/>
      <c r="CO446" s="13"/>
      <c r="CP446" s="13"/>
      <c r="CQ446" s="199"/>
      <c r="CR446" s="199"/>
      <c r="CS446" s="200"/>
      <c r="CT446" s="19"/>
      <c r="CU446" s="19"/>
      <c r="CV446" s="13"/>
      <c r="CW446" s="13"/>
      <c r="CX446" s="13"/>
      <c r="CY446" s="199"/>
      <c r="CZ446" s="199"/>
      <c r="DA446" s="200"/>
      <c r="DB446" s="19"/>
      <c r="DC446" s="19"/>
      <c r="DD446" s="13"/>
      <c r="DE446" s="13"/>
      <c r="DF446" s="13"/>
      <c r="DG446" s="199"/>
      <c r="DH446" s="199"/>
      <c r="DI446" s="200"/>
      <c r="DJ446" s="19"/>
      <c r="DK446" s="19"/>
      <c r="DL446" s="13"/>
      <c r="DM446" s="13"/>
      <c r="DN446" s="13"/>
      <c r="DO446" s="199"/>
      <c r="DP446" s="199"/>
      <c r="DQ446" s="200"/>
      <c r="DR446" s="19"/>
      <c r="DS446" s="19"/>
      <c r="DT446" s="13"/>
      <c r="DU446" s="13"/>
      <c r="DV446" s="13"/>
      <c r="DW446" s="199"/>
      <c r="DX446" s="199"/>
      <c r="DY446" s="200"/>
      <c r="DZ446" s="19"/>
      <c r="EA446" s="19"/>
      <c r="EB446" s="194"/>
      <c r="EC446" s="194"/>
      <c r="ED446" s="194"/>
      <c r="EE446" s="861"/>
      <c r="EF446" s="861"/>
      <c r="EG446" s="195"/>
      <c r="EH446" s="19"/>
      <c r="EI446" s="19"/>
      <c r="EJ446" s="13"/>
      <c r="EK446" s="13"/>
      <c r="EL446" s="13"/>
      <c r="EM446" s="199"/>
      <c r="EN446" s="199"/>
      <c r="EO446" s="200"/>
      <c r="EP446" s="19"/>
      <c r="EQ446" s="19"/>
    </row>
    <row r="447" spans="1:147" ht="37.5" customHeight="1">
      <c r="A447" s="19"/>
      <c r="B447" s="19"/>
      <c r="C447" s="19"/>
      <c r="D447" s="13"/>
      <c r="E447" s="13"/>
      <c r="F447" s="13"/>
      <c r="G447" s="199"/>
      <c r="H447" s="199"/>
      <c r="I447" s="200"/>
      <c r="J447" s="19"/>
      <c r="K447" s="19"/>
      <c r="L447" s="13"/>
      <c r="M447" s="13"/>
      <c r="N447" s="13"/>
      <c r="O447" s="199"/>
      <c r="P447" s="199"/>
      <c r="Q447" s="200"/>
      <c r="R447" s="19"/>
      <c r="S447" s="19"/>
      <c r="T447" s="13"/>
      <c r="U447" s="13"/>
      <c r="V447" s="13"/>
      <c r="W447" s="199"/>
      <c r="X447" s="199"/>
      <c r="Y447" s="200"/>
      <c r="Z447" s="19"/>
      <c r="AA447" s="19"/>
      <c r="AB447" s="13"/>
      <c r="AC447" s="13"/>
      <c r="AD447" s="13"/>
      <c r="AE447" s="199"/>
      <c r="AF447" s="199"/>
      <c r="AG447" s="200"/>
      <c r="AH447" s="19"/>
      <c r="AI447" s="19"/>
      <c r="AJ447" s="13"/>
      <c r="AK447" s="13"/>
      <c r="AL447" s="13"/>
      <c r="AM447" s="199"/>
      <c r="AN447" s="199"/>
      <c r="AO447" s="200"/>
      <c r="AP447" s="19"/>
      <c r="AQ447" s="19"/>
      <c r="AR447" s="13"/>
      <c r="AS447" s="13"/>
      <c r="AT447" s="13"/>
      <c r="AU447" s="199"/>
      <c r="AV447" s="199"/>
      <c r="AW447" s="200"/>
      <c r="AX447" s="19"/>
      <c r="AY447" s="19"/>
      <c r="AZ447" s="13"/>
      <c r="BA447" s="13"/>
      <c r="BB447" s="13"/>
      <c r="BC447" s="199"/>
      <c r="BD447" s="199"/>
      <c r="BE447" s="200"/>
      <c r="BF447" s="19"/>
      <c r="BG447" s="19"/>
      <c r="BH447" s="13"/>
      <c r="BI447" s="13"/>
      <c r="BJ447" s="13"/>
      <c r="BK447" s="199"/>
      <c r="BL447" s="199"/>
      <c r="BM447" s="200"/>
      <c r="BN447" s="19"/>
      <c r="BO447" s="19"/>
      <c r="BP447" s="13"/>
      <c r="BQ447" s="13"/>
      <c r="BR447" s="13"/>
      <c r="BS447" s="199"/>
      <c r="BT447" s="199"/>
      <c r="BU447" s="200"/>
      <c r="BV447" s="19"/>
      <c r="BW447" s="19"/>
      <c r="BX447" s="13"/>
      <c r="BY447" s="13"/>
      <c r="BZ447" s="13"/>
      <c r="CA447" s="199"/>
      <c r="CB447" s="199"/>
      <c r="CC447" s="200"/>
      <c r="CD447" s="19"/>
      <c r="CE447" s="19"/>
      <c r="CF447" s="13"/>
      <c r="CG447" s="13"/>
      <c r="CH447" s="13"/>
      <c r="CI447" s="199"/>
      <c r="CJ447" s="199"/>
      <c r="CK447" s="200"/>
      <c r="CL447" s="19"/>
      <c r="CM447" s="19"/>
      <c r="CN447" s="13"/>
      <c r="CO447" s="13"/>
      <c r="CP447" s="13"/>
      <c r="CQ447" s="199"/>
      <c r="CR447" s="199"/>
      <c r="CS447" s="200"/>
      <c r="CT447" s="19"/>
      <c r="CU447" s="19"/>
      <c r="CV447" s="13"/>
      <c r="CW447" s="13"/>
      <c r="CX447" s="13"/>
      <c r="CY447" s="199"/>
      <c r="CZ447" s="199"/>
      <c r="DA447" s="200"/>
      <c r="DB447" s="19"/>
      <c r="DC447" s="19"/>
      <c r="DD447" s="13"/>
      <c r="DE447" s="13"/>
      <c r="DF447" s="13"/>
      <c r="DG447" s="199"/>
      <c r="DH447" s="199"/>
      <c r="DI447" s="200"/>
      <c r="DJ447" s="19"/>
      <c r="DK447" s="19"/>
      <c r="DL447" s="13"/>
      <c r="DM447" s="13"/>
      <c r="DN447" s="13"/>
      <c r="DO447" s="199"/>
      <c r="DP447" s="199"/>
      <c r="DQ447" s="200"/>
      <c r="DR447" s="19"/>
      <c r="DS447" s="19"/>
      <c r="DT447" s="13"/>
      <c r="DU447" s="13"/>
      <c r="DV447" s="13"/>
      <c r="DW447" s="199"/>
      <c r="DX447" s="199"/>
      <c r="DY447" s="200"/>
      <c r="DZ447" s="19"/>
      <c r="EA447" s="19"/>
      <c r="EB447" s="194"/>
      <c r="EC447" s="194"/>
      <c r="ED447" s="194"/>
      <c r="EE447" s="861"/>
      <c r="EF447" s="861"/>
      <c r="EG447" s="195"/>
      <c r="EH447" s="19"/>
      <c r="EI447" s="19"/>
      <c r="EJ447" s="13"/>
      <c r="EK447" s="13"/>
      <c r="EL447" s="13"/>
      <c r="EM447" s="199"/>
      <c r="EN447" s="199"/>
      <c r="EO447" s="200"/>
      <c r="EP447" s="19"/>
      <c r="EQ447" s="19"/>
    </row>
    <row r="448" spans="1:147" ht="37.5" customHeight="1">
      <c r="A448" s="19"/>
      <c r="B448" s="19"/>
      <c r="C448" s="19"/>
      <c r="D448" s="13"/>
      <c r="E448" s="13"/>
      <c r="F448" s="13"/>
      <c r="G448" s="199"/>
      <c r="H448" s="199"/>
      <c r="I448" s="200"/>
      <c r="J448" s="19"/>
      <c r="K448" s="19"/>
      <c r="L448" s="13"/>
      <c r="M448" s="13"/>
      <c r="N448" s="13"/>
      <c r="O448" s="199"/>
      <c r="P448" s="199"/>
      <c r="Q448" s="200"/>
      <c r="R448" s="19"/>
      <c r="S448" s="19"/>
      <c r="T448" s="13"/>
      <c r="U448" s="13"/>
      <c r="V448" s="13"/>
      <c r="W448" s="199"/>
      <c r="X448" s="199"/>
      <c r="Y448" s="200"/>
      <c r="Z448" s="19"/>
      <c r="AA448" s="19"/>
      <c r="AB448" s="13"/>
      <c r="AC448" s="13"/>
      <c r="AD448" s="13"/>
      <c r="AE448" s="199"/>
      <c r="AF448" s="199"/>
      <c r="AG448" s="200"/>
      <c r="AH448" s="19"/>
      <c r="AI448" s="19"/>
      <c r="AJ448" s="13"/>
      <c r="AK448" s="13"/>
      <c r="AL448" s="13"/>
      <c r="AM448" s="199"/>
      <c r="AN448" s="199"/>
      <c r="AO448" s="200"/>
      <c r="AP448" s="19"/>
      <c r="AQ448" s="19"/>
      <c r="AR448" s="13"/>
      <c r="AS448" s="13"/>
      <c r="AT448" s="13"/>
      <c r="AU448" s="199"/>
      <c r="AV448" s="199"/>
      <c r="AW448" s="200"/>
      <c r="AX448" s="19"/>
      <c r="AY448" s="19"/>
      <c r="AZ448" s="13"/>
      <c r="BA448" s="13"/>
      <c r="BB448" s="13"/>
      <c r="BC448" s="199"/>
      <c r="BD448" s="199"/>
      <c r="BE448" s="200"/>
      <c r="BF448" s="19"/>
      <c r="BG448" s="19"/>
      <c r="BH448" s="13"/>
      <c r="BI448" s="13"/>
      <c r="BJ448" s="13"/>
      <c r="BK448" s="199"/>
      <c r="BL448" s="199"/>
      <c r="BM448" s="200"/>
      <c r="BN448" s="19"/>
      <c r="BO448" s="19"/>
      <c r="BP448" s="13"/>
      <c r="BQ448" s="13"/>
      <c r="BR448" s="13"/>
      <c r="BS448" s="199"/>
      <c r="BT448" s="199"/>
      <c r="BU448" s="200"/>
      <c r="BV448" s="19"/>
      <c r="BW448" s="19"/>
      <c r="BX448" s="13"/>
      <c r="BY448" s="13"/>
      <c r="BZ448" s="13"/>
      <c r="CA448" s="199"/>
      <c r="CB448" s="199"/>
      <c r="CC448" s="200"/>
      <c r="CD448" s="19"/>
      <c r="CE448" s="19"/>
      <c r="CF448" s="13"/>
      <c r="CG448" s="13"/>
      <c r="CH448" s="13"/>
      <c r="CI448" s="199"/>
      <c r="CJ448" s="199"/>
      <c r="CK448" s="200"/>
      <c r="CL448" s="19"/>
      <c r="CM448" s="19"/>
      <c r="CN448" s="13"/>
      <c r="CO448" s="13"/>
      <c r="CP448" s="13"/>
      <c r="CQ448" s="199"/>
      <c r="CR448" s="199"/>
      <c r="CS448" s="200"/>
      <c r="CT448" s="19"/>
      <c r="CU448" s="19"/>
      <c r="CV448" s="13"/>
      <c r="CW448" s="13"/>
      <c r="CX448" s="13"/>
      <c r="CY448" s="199"/>
      <c r="CZ448" s="199"/>
      <c r="DA448" s="200"/>
      <c r="DB448" s="19"/>
      <c r="DC448" s="19"/>
      <c r="DD448" s="13"/>
      <c r="DE448" s="13"/>
      <c r="DF448" s="13"/>
      <c r="DG448" s="199"/>
      <c r="DH448" s="199"/>
      <c r="DI448" s="200"/>
      <c r="DJ448" s="19"/>
      <c r="DK448" s="19"/>
      <c r="DL448" s="13"/>
      <c r="DM448" s="13"/>
      <c r="DN448" s="13"/>
      <c r="DO448" s="199"/>
      <c r="DP448" s="199"/>
      <c r="DQ448" s="200"/>
      <c r="DR448" s="19"/>
      <c r="DS448" s="19"/>
      <c r="DT448" s="13"/>
      <c r="DU448" s="13"/>
      <c r="DV448" s="13"/>
      <c r="DW448" s="199"/>
      <c r="DX448" s="199"/>
      <c r="DY448" s="200"/>
      <c r="DZ448" s="19"/>
      <c r="EA448" s="19"/>
      <c r="EB448" s="194"/>
      <c r="EC448" s="194"/>
      <c r="ED448" s="194"/>
      <c r="EE448" s="861"/>
      <c r="EF448" s="861"/>
      <c r="EG448" s="195"/>
      <c r="EH448" s="19"/>
      <c r="EI448" s="19"/>
      <c r="EJ448" s="13"/>
      <c r="EK448" s="13"/>
      <c r="EL448" s="13"/>
      <c r="EM448" s="199"/>
      <c r="EN448" s="199"/>
      <c r="EO448" s="200"/>
      <c r="EP448" s="19"/>
      <c r="EQ448" s="19"/>
    </row>
    <row r="449" spans="1:147" ht="37.5" customHeight="1">
      <c r="A449" s="19"/>
      <c r="B449" s="19"/>
      <c r="C449" s="19"/>
      <c r="D449" s="13"/>
      <c r="E449" s="13"/>
      <c r="F449" s="13"/>
      <c r="G449" s="199"/>
      <c r="H449" s="199"/>
      <c r="I449" s="200"/>
      <c r="J449" s="19"/>
      <c r="K449" s="19"/>
      <c r="L449" s="13"/>
      <c r="M449" s="13"/>
      <c r="N449" s="13"/>
      <c r="O449" s="199"/>
      <c r="P449" s="199"/>
      <c r="Q449" s="200"/>
      <c r="R449" s="19"/>
      <c r="S449" s="19"/>
      <c r="T449" s="13"/>
      <c r="U449" s="13"/>
      <c r="V449" s="13"/>
      <c r="W449" s="199"/>
      <c r="X449" s="199"/>
      <c r="Y449" s="200"/>
      <c r="Z449" s="19"/>
      <c r="AA449" s="19"/>
      <c r="AB449" s="13"/>
      <c r="AC449" s="13"/>
      <c r="AD449" s="13"/>
      <c r="AE449" s="199"/>
      <c r="AF449" s="199"/>
      <c r="AG449" s="200"/>
      <c r="AH449" s="19"/>
      <c r="AI449" s="19"/>
      <c r="AJ449" s="13"/>
      <c r="AK449" s="13"/>
      <c r="AL449" s="13"/>
      <c r="AM449" s="199"/>
      <c r="AN449" s="199"/>
      <c r="AO449" s="200"/>
      <c r="AP449" s="19"/>
      <c r="AQ449" s="19"/>
      <c r="AR449" s="13"/>
      <c r="AS449" s="13"/>
      <c r="AT449" s="13"/>
      <c r="AU449" s="199"/>
      <c r="AV449" s="199"/>
      <c r="AW449" s="200"/>
      <c r="AX449" s="19"/>
      <c r="AY449" s="19"/>
      <c r="AZ449" s="13"/>
      <c r="BA449" s="13"/>
      <c r="BB449" s="13"/>
      <c r="BC449" s="199"/>
      <c r="BD449" s="199"/>
      <c r="BE449" s="200"/>
      <c r="BF449" s="19"/>
      <c r="BG449" s="19"/>
      <c r="BH449" s="13"/>
      <c r="BI449" s="13"/>
      <c r="BJ449" s="13"/>
      <c r="BK449" s="199"/>
      <c r="BL449" s="199"/>
      <c r="BM449" s="200"/>
      <c r="BN449" s="19"/>
      <c r="BO449" s="19"/>
      <c r="BP449" s="13"/>
      <c r="BQ449" s="13"/>
      <c r="BR449" s="13"/>
      <c r="BS449" s="199"/>
      <c r="BT449" s="199"/>
      <c r="BU449" s="200"/>
      <c r="BV449" s="19"/>
      <c r="BW449" s="19"/>
      <c r="BX449" s="13"/>
      <c r="BY449" s="13"/>
      <c r="BZ449" s="13"/>
      <c r="CA449" s="199"/>
      <c r="CB449" s="199"/>
      <c r="CC449" s="200"/>
      <c r="CD449" s="19"/>
      <c r="CE449" s="19"/>
      <c r="CF449" s="13"/>
      <c r="CG449" s="13"/>
      <c r="CH449" s="13"/>
      <c r="CI449" s="199"/>
      <c r="CJ449" s="199"/>
      <c r="CK449" s="200"/>
      <c r="CL449" s="19"/>
      <c r="CM449" s="19"/>
      <c r="CN449" s="13"/>
      <c r="CO449" s="13"/>
      <c r="CP449" s="13"/>
      <c r="CQ449" s="199"/>
      <c r="CR449" s="199"/>
      <c r="CS449" s="200"/>
      <c r="CT449" s="19"/>
      <c r="CU449" s="19"/>
      <c r="CV449" s="13"/>
      <c r="CW449" s="13"/>
      <c r="CX449" s="13"/>
      <c r="CY449" s="199"/>
      <c r="CZ449" s="199"/>
      <c r="DA449" s="200"/>
      <c r="DB449" s="19"/>
      <c r="DC449" s="19"/>
      <c r="DD449" s="13"/>
      <c r="DE449" s="13"/>
      <c r="DF449" s="13"/>
      <c r="DG449" s="199"/>
      <c r="DH449" s="199"/>
      <c r="DI449" s="200"/>
      <c r="DJ449" s="19"/>
      <c r="DK449" s="19"/>
      <c r="DL449" s="13"/>
      <c r="DM449" s="13"/>
      <c r="DN449" s="13"/>
      <c r="DO449" s="199"/>
      <c r="DP449" s="199"/>
      <c r="DQ449" s="200"/>
      <c r="DR449" s="19"/>
      <c r="DS449" s="19"/>
      <c r="DT449" s="13"/>
      <c r="DU449" s="13"/>
      <c r="DV449" s="13"/>
      <c r="DW449" s="199"/>
      <c r="DX449" s="199"/>
      <c r="DY449" s="200"/>
      <c r="DZ449" s="19"/>
      <c r="EA449" s="19"/>
      <c r="EB449" s="194"/>
      <c r="EC449" s="194"/>
      <c r="ED449" s="194"/>
      <c r="EE449" s="861"/>
      <c r="EF449" s="861"/>
      <c r="EG449" s="195"/>
      <c r="EH449" s="19"/>
      <c r="EI449" s="19"/>
      <c r="EJ449" s="13"/>
      <c r="EK449" s="13"/>
      <c r="EL449" s="13"/>
      <c r="EM449" s="199"/>
      <c r="EN449" s="199"/>
      <c r="EO449" s="200"/>
      <c r="EP449" s="19"/>
      <c r="EQ449" s="19"/>
    </row>
    <row r="450" spans="1:147" ht="37.5" customHeight="1">
      <c r="A450" s="19"/>
      <c r="B450" s="19"/>
      <c r="C450" s="19"/>
      <c r="D450" s="13"/>
      <c r="E450" s="13"/>
      <c r="F450" s="13"/>
      <c r="G450" s="199"/>
      <c r="H450" s="199"/>
      <c r="I450" s="200"/>
      <c r="J450" s="19"/>
      <c r="K450" s="19"/>
      <c r="L450" s="13"/>
      <c r="M450" s="13"/>
      <c r="N450" s="13"/>
      <c r="O450" s="199"/>
      <c r="P450" s="199"/>
      <c r="Q450" s="200"/>
      <c r="R450" s="19"/>
      <c r="S450" s="19"/>
      <c r="T450" s="13"/>
      <c r="U450" s="13"/>
      <c r="V450" s="13"/>
      <c r="W450" s="199"/>
      <c r="X450" s="199"/>
      <c r="Y450" s="200"/>
      <c r="Z450" s="19"/>
      <c r="AA450" s="19"/>
      <c r="AB450" s="13"/>
      <c r="AC450" s="13"/>
      <c r="AD450" s="13"/>
      <c r="AE450" s="199"/>
      <c r="AF450" s="199"/>
      <c r="AG450" s="200"/>
      <c r="AH450" s="19"/>
      <c r="AI450" s="19"/>
      <c r="AJ450" s="13"/>
      <c r="AK450" s="13"/>
      <c r="AL450" s="13"/>
      <c r="AM450" s="199"/>
      <c r="AN450" s="199"/>
      <c r="AO450" s="200"/>
      <c r="AP450" s="19"/>
      <c r="AQ450" s="19"/>
      <c r="AR450" s="13"/>
      <c r="AS450" s="13"/>
      <c r="AT450" s="13"/>
      <c r="AU450" s="199"/>
      <c r="AV450" s="199"/>
      <c r="AW450" s="200"/>
      <c r="AX450" s="19"/>
      <c r="AY450" s="19"/>
      <c r="AZ450" s="13"/>
      <c r="BA450" s="13"/>
      <c r="BB450" s="13"/>
      <c r="BC450" s="199"/>
      <c r="BD450" s="199"/>
      <c r="BE450" s="200"/>
      <c r="BF450" s="19"/>
      <c r="BG450" s="19"/>
      <c r="BH450" s="13"/>
      <c r="BI450" s="13"/>
      <c r="BJ450" s="13"/>
      <c r="BK450" s="199"/>
      <c r="BL450" s="199"/>
      <c r="BM450" s="200"/>
      <c r="BN450" s="19"/>
      <c r="BO450" s="19"/>
      <c r="BP450" s="13"/>
      <c r="BQ450" s="13"/>
      <c r="BR450" s="13"/>
      <c r="BS450" s="199"/>
      <c r="BT450" s="199"/>
      <c r="BU450" s="200"/>
      <c r="BV450" s="19"/>
      <c r="BW450" s="19"/>
      <c r="BX450" s="13"/>
      <c r="BY450" s="13"/>
      <c r="BZ450" s="13"/>
      <c r="CA450" s="199"/>
      <c r="CB450" s="199"/>
      <c r="CC450" s="200"/>
      <c r="CD450" s="19"/>
      <c r="CE450" s="19"/>
      <c r="CF450" s="13"/>
      <c r="CG450" s="13"/>
      <c r="CH450" s="13"/>
      <c r="CI450" s="199"/>
      <c r="CJ450" s="199"/>
      <c r="CK450" s="200"/>
      <c r="CL450" s="19"/>
      <c r="CM450" s="19"/>
      <c r="CN450" s="13"/>
      <c r="CO450" s="13"/>
      <c r="CP450" s="13"/>
      <c r="CQ450" s="199"/>
      <c r="CR450" s="199"/>
      <c r="CS450" s="200"/>
      <c r="CT450" s="19"/>
      <c r="CU450" s="19"/>
      <c r="CV450" s="13"/>
      <c r="CW450" s="13"/>
      <c r="CX450" s="13"/>
      <c r="CY450" s="199"/>
      <c r="CZ450" s="199"/>
      <c r="DA450" s="200"/>
      <c r="DB450" s="19"/>
      <c r="DC450" s="19"/>
      <c r="DD450" s="13"/>
      <c r="DE450" s="13"/>
      <c r="DF450" s="13"/>
      <c r="DG450" s="199"/>
      <c r="DH450" s="199"/>
      <c r="DI450" s="200"/>
      <c r="DJ450" s="19"/>
      <c r="DK450" s="19"/>
      <c r="DL450" s="13"/>
      <c r="DM450" s="13"/>
      <c r="DN450" s="13"/>
      <c r="DO450" s="199"/>
      <c r="DP450" s="199"/>
      <c r="DQ450" s="200"/>
      <c r="DR450" s="19"/>
      <c r="DS450" s="19"/>
      <c r="DT450" s="13"/>
      <c r="DU450" s="13"/>
      <c r="DV450" s="13"/>
      <c r="DW450" s="199"/>
      <c r="DX450" s="199"/>
      <c r="DY450" s="200"/>
      <c r="DZ450" s="19"/>
      <c r="EA450" s="19"/>
      <c r="EB450" s="194"/>
      <c r="EC450" s="194"/>
      <c r="ED450" s="194"/>
      <c r="EE450" s="861"/>
      <c r="EF450" s="861"/>
      <c r="EG450" s="195"/>
      <c r="EH450" s="19"/>
      <c r="EI450" s="19"/>
      <c r="EJ450" s="13"/>
      <c r="EK450" s="13"/>
      <c r="EL450" s="13"/>
      <c r="EM450" s="199"/>
      <c r="EN450" s="199"/>
      <c r="EO450" s="200"/>
      <c r="EP450" s="19"/>
      <c r="EQ450" s="19"/>
    </row>
    <row r="451" spans="1:147" ht="37.5" customHeight="1">
      <c r="A451" s="19"/>
      <c r="B451" s="19"/>
      <c r="C451" s="19"/>
      <c r="D451" s="13"/>
      <c r="E451" s="13"/>
      <c r="F451" s="13"/>
      <c r="G451" s="199"/>
      <c r="H451" s="199"/>
      <c r="I451" s="200"/>
      <c r="J451" s="19"/>
      <c r="K451" s="19"/>
      <c r="L451" s="13"/>
      <c r="M451" s="13"/>
      <c r="N451" s="13"/>
      <c r="O451" s="199"/>
      <c r="P451" s="199"/>
      <c r="Q451" s="200"/>
      <c r="R451" s="19"/>
      <c r="S451" s="19"/>
      <c r="T451" s="13"/>
      <c r="U451" s="13"/>
      <c r="V451" s="13"/>
      <c r="W451" s="199"/>
      <c r="X451" s="199"/>
      <c r="Y451" s="200"/>
      <c r="Z451" s="19"/>
      <c r="AA451" s="19"/>
      <c r="AB451" s="13"/>
      <c r="AC451" s="13"/>
      <c r="AD451" s="13"/>
      <c r="AE451" s="199"/>
      <c r="AF451" s="199"/>
      <c r="AG451" s="200"/>
      <c r="AH451" s="19"/>
      <c r="AI451" s="19"/>
      <c r="AJ451" s="13"/>
      <c r="AK451" s="13"/>
      <c r="AL451" s="13"/>
      <c r="AM451" s="199"/>
      <c r="AN451" s="199"/>
      <c r="AO451" s="200"/>
      <c r="AP451" s="19"/>
      <c r="AQ451" s="19"/>
      <c r="AR451" s="13"/>
      <c r="AS451" s="13"/>
      <c r="AT451" s="13"/>
      <c r="AU451" s="199"/>
      <c r="AV451" s="199"/>
      <c r="AW451" s="200"/>
      <c r="AX451" s="19"/>
      <c r="AY451" s="19"/>
      <c r="AZ451" s="13"/>
      <c r="BA451" s="13"/>
      <c r="BB451" s="13"/>
      <c r="BC451" s="199"/>
      <c r="BD451" s="199"/>
      <c r="BE451" s="200"/>
      <c r="BF451" s="19"/>
      <c r="BG451" s="19"/>
      <c r="BH451" s="13"/>
      <c r="BI451" s="13"/>
      <c r="BJ451" s="13"/>
      <c r="BK451" s="199"/>
      <c r="BL451" s="199"/>
      <c r="BM451" s="200"/>
      <c r="BN451" s="19"/>
      <c r="BO451" s="19"/>
      <c r="BP451" s="13"/>
      <c r="BQ451" s="13"/>
      <c r="BR451" s="13"/>
      <c r="BS451" s="199"/>
      <c r="BT451" s="199"/>
      <c r="BU451" s="200"/>
      <c r="BV451" s="19"/>
      <c r="BW451" s="19"/>
      <c r="BX451" s="13"/>
      <c r="BY451" s="13"/>
      <c r="BZ451" s="13"/>
      <c r="CA451" s="199"/>
      <c r="CB451" s="199"/>
      <c r="CC451" s="200"/>
      <c r="CD451" s="19"/>
      <c r="CE451" s="19"/>
      <c r="CF451" s="13"/>
      <c r="CG451" s="13"/>
      <c r="CH451" s="13"/>
      <c r="CI451" s="199"/>
      <c r="CJ451" s="199"/>
      <c r="CK451" s="200"/>
      <c r="CL451" s="19"/>
      <c r="CM451" s="19"/>
      <c r="CN451" s="13"/>
      <c r="CO451" s="13"/>
      <c r="CP451" s="13"/>
      <c r="CQ451" s="199"/>
      <c r="CR451" s="199"/>
      <c r="CS451" s="200"/>
      <c r="CT451" s="19"/>
      <c r="CU451" s="19"/>
      <c r="CV451" s="13"/>
      <c r="CW451" s="13"/>
      <c r="CX451" s="13"/>
      <c r="CY451" s="199"/>
      <c r="CZ451" s="199"/>
      <c r="DA451" s="200"/>
      <c r="DB451" s="19"/>
      <c r="DC451" s="19"/>
      <c r="DD451" s="13"/>
      <c r="DE451" s="13"/>
      <c r="DF451" s="13"/>
      <c r="DG451" s="199"/>
      <c r="DH451" s="199"/>
      <c r="DI451" s="200"/>
      <c r="DJ451" s="19"/>
      <c r="DK451" s="19"/>
      <c r="DL451" s="13"/>
      <c r="DM451" s="13"/>
      <c r="DN451" s="13"/>
      <c r="DO451" s="199"/>
      <c r="DP451" s="199"/>
      <c r="DQ451" s="200"/>
      <c r="DR451" s="19"/>
      <c r="DS451" s="19"/>
      <c r="DT451" s="13"/>
      <c r="DU451" s="13"/>
      <c r="DV451" s="13"/>
      <c r="DW451" s="199"/>
      <c r="DX451" s="199"/>
      <c r="DY451" s="200"/>
      <c r="DZ451" s="19"/>
      <c r="EA451" s="19"/>
      <c r="EB451" s="194"/>
      <c r="EC451" s="194"/>
      <c r="ED451" s="194"/>
      <c r="EE451" s="861"/>
      <c r="EF451" s="861"/>
      <c r="EG451" s="195"/>
      <c r="EH451" s="19"/>
      <c r="EI451" s="19"/>
      <c r="EJ451" s="13"/>
      <c r="EK451" s="13"/>
      <c r="EL451" s="13"/>
      <c r="EM451" s="199"/>
      <c r="EN451" s="199"/>
      <c r="EO451" s="200"/>
      <c r="EP451" s="19"/>
      <c r="EQ451" s="19"/>
    </row>
    <row r="452" spans="1:147" ht="37.5" customHeight="1">
      <c r="A452" s="19"/>
      <c r="B452" s="19"/>
      <c r="C452" s="19"/>
      <c r="D452" s="13"/>
      <c r="E452" s="13"/>
      <c r="F452" s="13"/>
      <c r="G452" s="199"/>
      <c r="H452" s="199"/>
      <c r="I452" s="200"/>
      <c r="J452" s="19"/>
      <c r="K452" s="19"/>
      <c r="L452" s="13"/>
      <c r="M452" s="13"/>
      <c r="N452" s="13"/>
      <c r="O452" s="199"/>
      <c r="P452" s="199"/>
      <c r="Q452" s="200"/>
      <c r="R452" s="19"/>
      <c r="S452" s="19"/>
      <c r="T452" s="13"/>
      <c r="U452" s="13"/>
      <c r="V452" s="13"/>
      <c r="W452" s="199"/>
      <c r="X452" s="199"/>
      <c r="Y452" s="200"/>
      <c r="Z452" s="19"/>
      <c r="AA452" s="19"/>
      <c r="AB452" s="13"/>
      <c r="AC452" s="13"/>
      <c r="AD452" s="13"/>
      <c r="AE452" s="199"/>
      <c r="AF452" s="199"/>
      <c r="AG452" s="200"/>
      <c r="AH452" s="19"/>
      <c r="AI452" s="19"/>
      <c r="AJ452" s="13"/>
      <c r="AK452" s="13"/>
      <c r="AL452" s="13"/>
      <c r="AM452" s="199"/>
      <c r="AN452" s="199"/>
      <c r="AO452" s="200"/>
      <c r="AP452" s="19"/>
      <c r="AQ452" s="19"/>
      <c r="AR452" s="13"/>
      <c r="AS452" s="13"/>
      <c r="AT452" s="13"/>
      <c r="AU452" s="199"/>
      <c r="AV452" s="199"/>
      <c r="AW452" s="200"/>
      <c r="AX452" s="19"/>
      <c r="AY452" s="19"/>
      <c r="AZ452" s="13"/>
      <c r="BA452" s="13"/>
      <c r="BB452" s="13"/>
      <c r="BC452" s="199"/>
      <c r="BD452" s="199"/>
      <c r="BE452" s="200"/>
      <c r="BF452" s="19"/>
      <c r="BG452" s="19"/>
      <c r="BH452" s="13"/>
      <c r="BI452" s="13"/>
      <c r="BJ452" s="13"/>
      <c r="BK452" s="199"/>
      <c r="BL452" s="199"/>
      <c r="BM452" s="200"/>
      <c r="BN452" s="19"/>
      <c r="BO452" s="19"/>
      <c r="BP452" s="13"/>
      <c r="BQ452" s="13"/>
      <c r="BR452" s="13"/>
      <c r="BS452" s="199"/>
      <c r="BT452" s="199"/>
      <c r="BU452" s="200"/>
      <c r="BV452" s="19"/>
      <c r="BW452" s="19"/>
      <c r="BX452" s="13"/>
      <c r="BY452" s="13"/>
      <c r="BZ452" s="13"/>
      <c r="CA452" s="199"/>
      <c r="CB452" s="199"/>
      <c r="CC452" s="200"/>
      <c r="CD452" s="19"/>
      <c r="CE452" s="19"/>
      <c r="CF452" s="13"/>
      <c r="CG452" s="13"/>
      <c r="CH452" s="13"/>
      <c r="CI452" s="199"/>
      <c r="CJ452" s="199"/>
      <c r="CK452" s="200"/>
      <c r="CL452" s="19"/>
      <c r="CM452" s="19"/>
      <c r="CN452" s="13"/>
      <c r="CO452" s="13"/>
      <c r="CP452" s="13"/>
      <c r="CQ452" s="199"/>
      <c r="CR452" s="199"/>
      <c r="CS452" s="200"/>
      <c r="CT452" s="19"/>
      <c r="CU452" s="19"/>
      <c r="CV452" s="13"/>
      <c r="CW452" s="13"/>
      <c r="CX452" s="13"/>
      <c r="CY452" s="199"/>
      <c r="CZ452" s="199"/>
      <c r="DA452" s="200"/>
      <c r="DB452" s="19"/>
      <c r="DC452" s="19"/>
      <c r="DD452" s="13"/>
      <c r="DE452" s="13"/>
      <c r="DF452" s="13"/>
      <c r="DG452" s="199"/>
      <c r="DH452" s="199"/>
      <c r="DI452" s="200"/>
      <c r="DJ452" s="19"/>
      <c r="DK452" s="19"/>
      <c r="DL452" s="13"/>
      <c r="DM452" s="13"/>
      <c r="DN452" s="13"/>
      <c r="DO452" s="199"/>
      <c r="DP452" s="199"/>
      <c r="DQ452" s="200"/>
      <c r="DR452" s="19"/>
      <c r="DS452" s="19"/>
      <c r="DT452" s="13"/>
      <c r="DU452" s="13"/>
      <c r="DV452" s="13"/>
      <c r="DW452" s="199"/>
      <c r="DX452" s="199"/>
      <c r="DY452" s="200"/>
      <c r="DZ452" s="19"/>
      <c r="EA452" s="19"/>
      <c r="EB452" s="194"/>
      <c r="EC452" s="194"/>
      <c r="ED452" s="194"/>
      <c r="EE452" s="861"/>
      <c r="EF452" s="861"/>
      <c r="EG452" s="195"/>
      <c r="EH452" s="19"/>
      <c r="EI452" s="19"/>
      <c r="EJ452" s="13"/>
      <c r="EK452" s="13"/>
      <c r="EL452" s="13"/>
      <c r="EM452" s="199"/>
      <c r="EN452" s="199"/>
      <c r="EO452" s="200"/>
      <c r="EP452" s="19"/>
      <c r="EQ452" s="19"/>
    </row>
    <row r="453" spans="1:147" ht="37.5" customHeight="1">
      <c r="A453" s="19"/>
      <c r="B453" s="19"/>
      <c r="C453" s="19"/>
      <c r="D453" s="13"/>
      <c r="E453" s="13"/>
      <c r="F453" s="13"/>
      <c r="G453" s="199"/>
      <c r="H453" s="199"/>
      <c r="I453" s="200"/>
      <c r="J453" s="19"/>
      <c r="K453" s="19"/>
      <c r="L453" s="13"/>
      <c r="M453" s="13"/>
      <c r="N453" s="13"/>
      <c r="O453" s="199"/>
      <c r="P453" s="199"/>
      <c r="Q453" s="200"/>
      <c r="R453" s="19"/>
      <c r="S453" s="19"/>
      <c r="T453" s="13"/>
      <c r="U453" s="13"/>
      <c r="V453" s="13"/>
      <c r="W453" s="199"/>
      <c r="X453" s="199"/>
      <c r="Y453" s="200"/>
      <c r="Z453" s="19"/>
      <c r="AA453" s="19"/>
      <c r="AB453" s="13"/>
      <c r="AC453" s="13"/>
      <c r="AD453" s="13"/>
      <c r="AE453" s="199"/>
      <c r="AF453" s="199"/>
      <c r="AG453" s="200"/>
      <c r="AH453" s="19"/>
      <c r="AI453" s="19"/>
      <c r="AJ453" s="13"/>
      <c r="AK453" s="13"/>
      <c r="AL453" s="13"/>
      <c r="AM453" s="199"/>
      <c r="AN453" s="199"/>
      <c r="AO453" s="200"/>
      <c r="AP453" s="19"/>
      <c r="AQ453" s="19"/>
      <c r="AR453" s="13"/>
      <c r="AS453" s="13"/>
      <c r="AT453" s="13"/>
      <c r="AU453" s="199"/>
      <c r="AV453" s="199"/>
      <c r="AW453" s="200"/>
      <c r="AX453" s="19"/>
      <c r="AY453" s="19"/>
      <c r="AZ453" s="13"/>
      <c r="BA453" s="13"/>
      <c r="BB453" s="13"/>
      <c r="BC453" s="199"/>
      <c r="BD453" s="199"/>
      <c r="BE453" s="200"/>
      <c r="BF453" s="19"/>
      <c r="BG453" s="19"/>
      <c r="BH453" s="13"/>
      <c r="BI453" s="13"/>
      <c r="BJ453" s="13"/>
      <c r="BK453" s="199"/>
      <c r="BL453" s="199"/>
      <c r="BM453" s="200"/>
      <c r="BN453" s="19"/>
      <c r="BO453" s="19"/>
      <c r="BP453" s="13"/>
      <c r="BQ453" s="13"/>
      <c r="BR453" s="13"/>
      <c r="BS453" s="199"/>
      <c r="BT453" s="199"/>
      <c r="BU453" s="200"/>
      <c r="BV453" s="19"/>
      <c r="BW453" s="19"/>
      <c r="BX453" s="13"/>
      <c r="BY453" s="13"/>
      <c r="BZ453" s="13"/>
      <c r="CA453" s="199"/>
      <c r="CB453" s="199"/>
      <c r="CC453" s="200"/>
      <c r="CD453" s="19"/>
      <c r="CE453" s="19"/>
      <c r="CF453" s="13"/>
      <c r="CG453" s="13"/>
      <c r="CH453" s="13"/>
      <c r="CI453" s="199"/>
      <c r="CJ453" s="199"/>
      <c r="CK453" s="200"/>
      <c r="CL453" s="19"/>
      <c r="CM453" s="19"/>
      <c r="CN453" s="13"/>
      <c r="CO453" s="13"/>
      <c r="CP453" s="13"/>
      <c r="CQ453" s="199"/>
      <c r="CR453" s="199"/>
      <c r="CS453" s="200"/>
      <c r="CT453" s="19"/>
      <c r="CU453" s="19"/>
      <c r="CV453" s="13"/>
      <c r="CW453" s="13"/>
      <c r="CX453" s="13"/>
      <c r="CY453" s="199"/>
      <c r="CZ453" s="199"/>
      <c r="DA453" s="200"/>
      <c r="DB453" s="19"/>
      <c r="DC453" s="19"/>
      <c r="DD453" s="13"/>
      <c r="DE453" s="13"/>
      <c r="DF453" s="13"/>
      <c r="DG453" s="199"/>
      <c r="DH453" s="199"/>
      <c r="DI453" s="200"/>
      <c r="DJ453" s="19"/>
      <c r="DK453" s="19"/>
      <c r="DL453" s="13"/>
      <c r="DM453" s="13"/>
      <c r="DN453" s="13"/>
      <c r="DO453" s="199"/>
      <c r="DP453" s="199"/>
      <c r="DQ453" s="200"/>
      <c r="DR453" s="19"/>
      <c r="DS453" s="19"/>
      <c r="DT453" s="13"/>
      <c r="DU453" s="13"/>
      <c r="DV453" s="13"/>
      <c r="DW453" s="199"/>
      <c r="DX453" s="199"/>
      <c r="DY453" s="200"/>
      <c r="DZ453" s="19"/>
      <c r="EA453" s="19"/>
      <c r="EB453" s="194"/>
      <c r="EC453" s="194"/>
      <c r="ED453" s="194"/>
      <c r="EE453" s="861"/>
      <c r="EF453" s="861"/>
      <c r="EG453" s="195"/>
      <c r="EH453" s="19"/>
      <c r="EI453" s="19"/>
      <c r="EJ453" s="13"/>
      <c r="EK453" s="13"/>
      <c r="EL453" s="13"/>
      <c r="EM453" s="199"/>
      <c r="EN453" s="199"/>
      <c r="EO453" s="200"/>
      <c r="EP453" s="19"/>
      <c r="EQ453" s="19"/>
    </row>
    <row r="454" spans="1:147" ht="37.5" customHeight="1">
      <c r="A454" s="19"/>
      <c r="B454" s="19"/>
      <c r="C454" s="19"/>
      <c r="D454" s="13"/>
      <c r="E454" s="13"/>
      <c r="F454" s="13"/>
      <c r="G454" s="199"/>
      <c r="H454" s="199"/>
      <c r="I454" s="200"/>
      <c r="J454" s="19"/>
      <c r="K454" s="19"/>
      <c r="L454" s="13"/>
      <c r="M454" s="13"/>
      <c r="N454" s="13"/>
      <c r="O454" s="199"/>
      <c r="P454" s="199"/>
      <c r="Q454" s="200"/>
      <c r="R454" s="19"/>
      <c r="S454" s="19"/>
      <c r="T454" s="13"/>
      <c r="U454" s="13"/>
      <c r="V454" s="13"/>
      <c r="W454" s="199"/>
      <c r="X454" s="199"/>
      <c r="Y454" s="200"/>
      <c r="Z454" s="19"/>
      <c r="AA454" s="19"/>
      <c r="AB454" s="13"/>
      <c r="AC454" s="13"/>
      <c r="AD454" s="13"/>
      <c r="AE454" s="199"/>
      <c r="AF454" s="199"/>
      <c r="AG454" s="200"/>
      <c r="AH454" s="19"/>
      <c r="AI454" s="19"/>
      <c r="AJ454" s="13"/>
      <c r="AK454" s="13"/>
      <c r="AL454" s="13"/>
      <c r="AM454" s="199"/>
      <c r="AN454" s="199"/>
      <c r="AO454" s="200"/>
      <c r="AP454" s="19"/>
      <c r="AQ454" s="19"/>
      <c r="AR454" s="13"/>
      <c r="AS454" s="13"/>
      <c r="AT454" s="13"/>
      <c r="AU454" s="199"/>
      <c r="AV454" s="199"/>
      <c r="AW454" s="200"/>
      <c r="AX454" s="19"/>
      <c r="AY454" s="19"/>
      <c r="AZ454" s="13"/>
      <c r="BA454" s="13"/>
      <c r="BB454" s="13"/>
      <c r="BC454" s="199"/>
      <c r="BD454" s="199"/>
      <c r="BE454" s="200"/>
      <c r="BF454" s="19"/>
      <c r="BG454" s="19"/>
      <c r="BH454" s="13"/>
      <c r="BI454" s="13"/>
      <c r="BJ454" s="13"/>
      <c r="BK454" s="199"/>
      <c r="BL454" s="199"/>
      <c r="BM454" s="200"/>
      <c r="BN454" s="19"/>
      <c r="BO454" s="19"/>
      <c r="BP454" s="13"/>
      <c r="BQ454" s="13"/>
      <c r="BR454" s="13"/>
      <c r="BS454" s="199"/>
      <c r="BT454" s="199"/>
      <c r="BU454" s="200"/>
      <c r="BV454" s="19"/>
      <c r="BW454" s="19"/>
      <c r="BX454" s="13"/>
      <c r="BY454" s="13"/>
      <c r="BZ454" s="13"/>
      <c r="CA454" s="199"/>
      <c r="CB454" s="199"/>
      <c r="CC454" s="200"/>
      <c r="CD454" s="19"/>
      <c r="CE454" s="19"/>
      <c r="CF454" s="13"/>
      <c r="CG454" s="13"/>
      <c r="CH454" s="13"/>
      <c r="CI454" s="199"/>
      <c r="CJ454" s="199"/>
      <c r="CK454" s="200"/>
      <c r="CL454" s="19"/>
      <c r="CM454" s="19"/>
      <c r="CN454" s="13"/>
      <c r="CO454" s="13"/>
      <c r="CP454" s="13"/>
      <c r="CQ454" s="199"/>
      <c r="CR454" s="199"/>
      <c r="CS454" s="200"/>
      <c r="CT454" s="19"/>
      <c r="CU454" s="19"/>
      <c r="CV454" s="13"/>
      <c r="CW454" s="13"/>
      <c r="CX454" s="13"/>
      <c r="CY454" s="199"/>
      <c r="CZ454" s="199"/>
      <c r="DA454" s="200"/>
      <c r="DB454" s="19"/>
      <c r="DC454" s="19"/>
      <c r="DD454" s="13"/>
      <c r="DE454" s="13"/>
      <c r="DF454" s="13"/>
      <c r="DG454" s="199"/>
      <c r="DH454" s="199"/>
      <c r="DI454" s="200"/>
      <c r="DJ454" s="19"/>
      <c r="DK454" s="19"/>
      <c r="DL454" s="13"/>
      <c r="DM454" s="13"/>
      <c r="DN454" s="13"/>
      <c r="DO454" s="199"/>
      <c r="DP454" s="199"/>
      <c r="DQ454" s="200"/>
      <c r="DR454" s="19"/>
      <c r="DS454" s="19"/>
      <c r="DT454" s="13"/>
      <c r="DU454" s="13"/>
      <c r="DV454" s="13"/>
      <c r="DW454" s="199"/>
      <c r="DX454" s="199"/>
      <c r="DY454" s="200"/>
      <c r="DZ454" s="19"/>
      <c r="EA454" s="19"/>
      <c r="EB454" s="194"/>
      <c r="EC454" s="194"/>
      <c r="ED454" s="194"/>
      <c r="EE454" s="861"/>
      <c r="EF454" s="861"/>
      <c r="EG454" s="195"/>
      <c r="EH454" s="19"/>
      <c r="EI454" s="19"/>
      <c r="EJ454" s="13"/>
      <c r="EK454" s="13"/>
      <c r="EL454" s="13"/>
      <c r="EM454" s="199"/>
      <c r="EN454" s="199"/>
      <c r="EO454" s="200"/>
      <c r="EP454" s="19"/>
      <c r="EQ454" s="19"/>
    </row>
    <row r="455" spans="1:147" ht="37.5" customHeight="1">
      <c r="A455" s="19"/>
      <c r="B455" s="19"/>
      <c r="C455" s="19"/>
      <c r="D455" s="13"/>
      <c r="E455" s="13"/>
      <c r="F455" s="13"/>
      <c r="G455" s="199"/>
      <c r="H455" s="199"/>
      <c r="I455" s="200"/>
      <c r="J455" s="19"/>
      <c r="K455" s="19"/>
      <c r="L455" s="13"/>
      <c r="M455" s="13"/>
      <c r="N455" s="13"/>
      <c r="O455" s="199"/>
      <c r="P455" s="199"/>
      <c r="Q455" s="200"/>
      <c r="R455" s="19"/>
      <c r="S455" s="19"/>
      <c r="T455" s="13"/>
      <c r="U455" s="13"/>
      <c r="V455" s="13"/>
      <c r="W455" s="199"/>
      <c r="X455" s="199"/>
      <c r="Y455" s="200"/>
      <c r="Z455" s="19"/>
      <c r="AA455" s="19"/>
      <c r="AB455" s="13"/>
      <c r="AC455" s="13"/>
      <c r="AD455" s="13"/>
      <c r="AE455" s="199"/>
      <c r="AF455" s="199"/>
      <c r="AG455" s="200"/>
      <c r="AH455" s="19"/>
      <c r="AI455" s="19"/>
      <c r="AJ455" s="13"/>
      <c r="AK455" s="13"/>
      <c r="AL455" s="13"/>
      <c r="AM455" s="199"/>
      <c r="AN455" s="199"/>
      <c r="AO455" s="200"/>
      <c r="AP455" s="19"/>
      <c r="AQ455" s="19"/>
      <c r="AR455" s="13"/>
      <c r="AS455" s="13"/>
      <c r="AT455" s="13"/>
      <c r="AU455" s="199"/>
      <c r="AV455" s="199"/>
      <c r="AW455" s="200"/>
      <c r="AX455" s="19"/>
      <c r="AY455" s="19"/>
      <c r="AZ455" s="13"/>
      <c r="BA455" s="13"/>
      <c r="BB455" s="13"/>
      <c r="BC455" s="199"/>
      <c r="BD455" s="199"/>
      <c r="BE455" s="200"/>
      <c r="BF455" s="19"/>
      <c r="BG455" s="19"/>
      <c r="BH455" s="13"/>
      <c r="BI455" s="13"/>
      <c r="BJ455" s="13"/>
      <c r="BK455" s="199"/>
      <c r="BL455" s="199"/>
      <c r="BM455" s="200"/>
      <c r="BN455" s="19"/>
      <c r="BO455" s="19"/>
      <c r="BP455" s="13"/>
      <c r="BQ455" s="13"/>
      <c r="BR455" s="13"/>
      <c r="BS455" s="199"/>
      <c r="BT455" s="199"/>
      <c r="BU455" s="200"/>
      <c r="BV455" s="19"/>
      <c r="BW455" s="19"/>
      <c r="BX455" s="13"/>
      <c r="BY455" s="13"/>
      <c r="BZ455" s="13"/>
      <c r="CA455" s="199"/>
      <c r="CB455" s="199"/>
      <c r="CC455" s="200"/>
      <c r="CD455" s="19"/>
      <c r="CE455" s="19"/>
      <c r="CF455" s="13"/>
      <c r="CG455" s="13"/>
      <c r="CH455" s="13"/>
      <c r="CI455" s="199"/>
      <c r="CJ455" s="199"/>
      <c r="CK455" s="200"/>
      <c r="CL455" s="19"/>
      <c r="CM455" s="19"/>
      <c r="CN455" s="13"/>
      <c r="CO455" s="13"/>
      <c r="CP455" s="13"/>
      <c r="CQ455" s="199"/>
      <c r="CR455" s="199"/>
      <c r="CS455" s="200"/>
      <c r="CT455" s="19"/>
      <c r="CU455" s="19"/>
      <c r="CV455" s="13"/>
      <c r="CW455" s="13"/>
      <c r="CX455" s="13"/>
      <c r="CY455" s="199"/>
      <c r="CZ455" s="199"/>
      <c r="DA455" s="200"/>
      <c r="DB455" s="19"/>
      <c r="DC455" s="19"/>
      <c r="DD455" s="13"/>
      <c r="DE455" s="13"/>
      <c r="DF455" s="13"/>
      <c r="DG455" s="199"/>
      <c r="DH455" s="199"/>
      <c r="DI455" s="200"/>
      <c r="DJ455" s="19"/>
      <c r="DK455" s="19"/>
      <c r="DL455" s="13"/>
      <c r="DM455" s="13"/>
      <c r="DN455" s="13"/>
      <c r="DO455" s="199"/>
      <c r="DP455" s="199"/>
      <c r="DQ455" s="200"/>
      <c r="DR455" s="19"/>
      <c r="DS455" s="19"/>
      <c r="DT455" s="13"/>
      <c r="DU455" s="13"/>
      <c r="DV455" s="13"/>
      <c r="DW455" s="199"/>
      <c r="DX455" s="199"/>
      <c r="DY455" s="200"/>
      <c r="DZ455" s="19"/>
      <c r="EA455" s="19"/>
      <c r="EB455" s="194"/>
      <c r="EC455" s="194"/>
      <c r="ED455" s="194"/>
      <c r="EE455" s="861"/>
      <c r="EF455" s="861"/>
      <c r="EG455" s="195"/>
      <c r="EH455" s="19"/>
      <c r="EI455" s="19"/>
      <c r="EJ455" s="13"/>
      <c r="EK455" s="13"/>
      <c r="EL455" s="13"/>
      <c r="EM455" s="199"/>
      <c r="EN455" s="199"/>
      <c r="EO455" s="200"/>
      <c r="EP455" s="19"/>
      <c r="EQ455" s="19"/>
    </row>
    <row r="456" spans="1:147" ht="37.5" customHeight="1">
      <c r="A456" s="19"/>
      <c r="B456" s="19"/>
      <c r="C456" s="19"/>
      <c r="D456" s="13"/>
      <c r="E456" s="13"/>
      <c r="F456" s="13"/>
      <c r="G456" s="199"/>
      <c r="H456" s="199"/>
      <c r="I456" s="200"/>
      <c r="J456" s="19"/>
      <c r="K456" s="19"/>
      <c r="L456" s="13"/>
      <c r="M456" s="13"/>
      <c r="N456" s="13"/>
      <c r="O456" s="199"/>
      <c r="P456" s="199"/>
      <c r="Q456" s="200"/>
      <c r="R456" s="19"/>
      <c r="S456" s="19"/>
      <c r="T456" s="13"/>
      <c r="U456" s="13"/>
      <c r="V456" s="13"/>
      <c r="W456" s="199"/>
      <c r="X456" s="199"/>
      <c r="Y456" s="200"/>
      <c r="Z456" s="19"/>
      <c r="AA456" s="19"/>
      <c r="AB456" s="13"/>
      <c r="AC456" s="13"/>
      <c r="AD456" s="13"/>
      <c r="AE456" s="199"/>
      <c r="AF456" s="199"/>
      <c r="AG456" s="200"/>
      <c r="AH456" s="19"/>
      <c r="AI456" s="19"/>
      <c r="AJ456" s="13"/>
      <c r="AK456" s="13"/>
      <c r="AL456" s="13"/>
      <c r="AM456" s="199"/>
      <c r="AN456" s="199"/>
      <c r="AO456" s="200"/>
      <c r="AP456" s="19"/>
      <c r="AQ456" s="19"/>
      <c r="AR456" s="13"/>
      <c r="AS456" s="13"/>
      <c r="AT456" s="13"/>
      <c r="AU456" s="199"/>
      <c r="AV456" s="199"/>
      <c r="AW456" s="200"/>
      <c r="AX456" s="19"/>
      <c r="AY456" s="19"/>
      <c r="AZ456" s="13"/>
      <c r="BA456" s="13"/>
      <c r="BB456" s="13"/>
      <c r="BC456" s="199"/>
      <c r="BD456" s="199"/>
      <c r="BE456" s="200"/>
      <c r="BF456" s="19"/>
      <c r="BG456" s="19"/>
      <c r="BH456" s="13"/>
      <c r="BI456" s="13"/>
      <c r="BJ456" s="13"/>
      <c r="BK456" s="199"/>
      <c r="BL456" s="199"/>
      <c r="BM456" s="200"/>
      <c r="BN456" s="19"/>
      <c r="BO456" s="19"/>
      <c r="BP456" s="13"/>
      <c r="BQ456" s="13"/>
      <c r="BR456" s="13"/>
      <c r="BS456" s="199"/>
      <c r="BT456" s="199"/>
      <c r="BU456" s="200"/>
      <c r="BV456" s="19"/>
      <c r="BW456" s="19"/>
      <c r="BX456" s="13"/>
      <c r="BY456" s="13"/>
      <c r="BZ456" s="13"/>
      <c r="CA456" s="199"/>
      <c r="CB456" s="199"/>
      <c r="CC456" s="200"/>
      <c r="CD456" s="19"/>
      <c r="CE456" s="19"/>
      <c r="CF456" s="13"/>
      <c r="CG456" s="13"/>
      <c r="CH456" s="13"/>
      <c r="CI456" s="199"/>
      <c r="CJ456" s="199"/>
      <c r="CK456" s="200"/>
      <c r="CL456" s="19"/>
      <c r="CM456" s="19"/>
      <c r="CN456" s="13"/>
      <c r="CO456" s="13"/>
      <c r="CP456" s="13"/>
      <c r="CQ456" s="199"/>
      <c r="CR456" s="199"/>
      <c r="CS456" s="200"/>
      <c r="CT456" s="19"/>
      <c r="CU456" s="19"/>
      <c r="CV456" s="13"/>
      <c r="CW456" s="13"/>
      <c r="CX456" s="13"/>
      <c r="CY456" s="199"/>
      <c r="CZ456" s="199"/>
      <c r="DA456" s="200"/>
      <c r="DB456" s="19"/>
      <c r="DC456" s="19"/>
      <c r="DD456" s="13"/>
      <c r="DE456" s="13"/>
      <c r="DF456" s="13"/>
      <c r="DG456" s="199"/>
      <c r="DH456" s="199"/>
      <c r="DI456" s="200"/>
      <c r="DJ456" s="19"/>
      <c r="DK456" s="19"/>
      <c r="DL456" s="13"/>
      <c r="DM456" s="13"/>
      <c r="DN456" s="13"/>
      <c r="DO456" s="199"/>
      <c r="DP456" s="199"/>
      <c r="DQ456" s="200"/>
      <c r="DR456" s="19"/>
      <c r="DS456" s="19"/>
      <c r="DT456" s="13"/>
      <c r="DU456" s="13"/>
      <c r="DV456" s="13"/>
      <c r="DW456" s="199"/>
      <c r="DX456" s="199"/>
      <c r="DY456" s="200"/>
      <c r="DZ456" s="19"/>
      <c r="EA456" s="19"/>
      <c r="EB456" s="194"/>
      <c r="EC456" s="194"/>
      <c r="ED456" s="194"/>
      <c r="EE456" s="861"/>
      <c r="EF456" s="861"/>
      <c r="EG456" s="195"/>
      <c r="EH456" s="19"/>
      <c r="EI456" s="19"/>
      <c r="EJ456" s="13"/>
      <c r="EK456" s="13"/>
      <c r="EL456" s="13"/>
      <c r="EM456" s="199"/>
      <c r="EN456" s="199"/>
      <c r="EO456" s="200"/>
      <c r="EP456" s="19"/>
      <c r="EQ456" s="19"/>
    </row>
    <row r="457" spans="1:147" ht="37.5" customHeight="1">
      <c r="A457" s="19"/>
      <c r="B457" s="19"/>
      <c r="C457" s="19"/>
      <c r="D457" s="13"/>
      <c r="E457" s="13"/>
      <c r="F457" s="13"/>
      <c r="G457" s="199"/>
      <c r="H457" s="199"/>
      <c r="I457" s="200"/>
      <c r="J457" s="19"/>
      <c r="K457" s="19"/>
      <c r="L457" s="13"/>
      <c r="M457" s="13"/>
      <c r="N457" s="13"/>
      <c r="O457" s="199"/>
      <c r="P457" s="199"/>
      <c r="Q457" s="200"/>
      <c r="R457" s="19"/>
      <c r="S457" s="19"/>
      <c r="T457" s="13"/>
      <c r="U457" s="13"/>
      <c r="V457" s="13"/>
      <c r="W457" s="199"/>
      <c r="X457" s="199"/>
      <c r="Y457" s="200"/>
      <c r="Z457" s="19"/>
      <c r="AA457" s="19"/>
      <c r="AB457" s="13"/>
      <c r="AC457" s="13"/>
      <c r="AD457" s="13"/>
      <c r="AE457" s="199"/>
      <c r="AF457" s="199"/>
      <c r="AG457" s="200"/>
      <c r="AH457" s="19"/>
      <c r="AI457" s="19"/>
      <c r="AJ457" s="13"/>
      <c r="AK457" s="13"/>
      <c r="AL457" s="13"/>
      <c r="AM457" s="199"/>
      <c r="AN457" s="199"/>
      <c r="AO457" s="200"/>
      <c r="AP457" s="19"/>
      <c r="AQ457" s="19"/>
      <c r="AR457" s="13"/>
      <c r="AS457" s="13"/>
      <c r="AT457" s="13"/>
      <c r="AU457" s="199"/>
      <c r="AV457" s="199"/>
      <c r="AW457" s="200"/>
      <c r="AX457" s="19"/>
      <c r="AY457" s="19"/>
      <c r="AZ457" s="13"/>
      <c r="BA457" s="13"/>
      <c r="BB457" s="13"/>
      <c r="BC457" s="199"/>
      <c r="BD457" s="199"/>
      <c r="BE457" s="200"/>
      <c r="BF457" s="19"/>
      <c r="BG457" s="19"/>
      <c r="BH457" s="13"/>
      <c r="BI457" s="13"/>
      <c r="BJ457" s="13"/>
      <c r="BK457" s="199"/>
      <c r="BL457" s="199"/>
      <c r="BM457" s="200"/>
      <c r="BN457" s="19"/>
      <c r="BO457" s="19"/>
      <c r="BP457" s="13"/>
      <c r="BQ457" s="13"/>
      <c r="BR457" s="13"/>
      <c r="BS457" s="199"/>
      <c r="BT457" s="199"/>
      <c r="BU457" s="200"/>
      <c r="BV457" s="19"/>
      <c r="BW457" s="19"/>
      <c r="BX457" s="13"/>
      <c r="BY457" s="13"/>
      <c r="BZ457" s="13"/>
      <c r="CA457" s="199"/>
      <c r="CB457" s="199"/>
      <c r="CC457" s="200"/>
      <c r="CD457" s="19"/>
      <c r="CE457" s="19"/>
      <c r="CF457" s="13"/>
      <c r="CG457" s="13"/>
      <c r="CH457" s="13"/>
      <c r="CI457" s="199"/>
      <c r="CJ457" s="199"/>
      <c r="CK457" s="200"/>
      <c r="CL457" s="19"/>
      <c r="CM457" s="19"/>
      <c r="CN457" s="13"/>
      <c r="CO457" s="13"/>
      <c r="CP457" s="13"/>
      <c r="CQ457" s="199"/>
      <c r="CR457" s="199"/>
      <c r="CS457" s="200"/>
      <c r="CT457" s="19"/>
      <c r="CU457" s="19"/>
      <c r="CV457" s="13"/>
      <c r="CW457" s="13"/>
      <c r="CX457" s="13"/>
      <c r="CY457" s="199"/>
      <c r="CZ457" s="199"/>
      <c r="DA457" s="200"/>
      <c r="DB457" s="19"/>
      <c r="DC457" s="19"/>
      <c r="DD457" s="13"/>
      <c r="DE457" s="13"/>
      <c r="DF457" s="13"/>
      <c r="DG457" s="199"/>
      <c r="DH457" s="199"/>
      <c r="DI457" s="200"/>
      <c r="DJ457" s="19"/>
      <c r="DK457" s="19"/>
      <c r="DL457" s="13"/>
      <c r="DM457" s="13"/>
      <c r="DN457" s="13"/>
      <c r="DO457" s="199"/>
      <c r="DP457" s="199"/>
      <c r="DQ457" s="200"/>
      <c r="DR457" s="19"/>
      <c r="DS457" s="19"/>
      <c r="DT457" s="13"/>
      <c r="DU457" s="13"/>
      <c r="DV457" s="13"/>
      <c r="DW457" s="199"/>
      <c r="DX457" s="199"/>
      <c r="DY457" s="200"/>
      <c r="DZ457" s="19"/>
      <c r="EA457" s="19"/>
      <c r="EB457" s="194"/>
      <c r="EC457" s="194"/>
      <c r="ED457" s="194"/>
      <c r="EE457" s="861"/>
      <c r="EF457" s="861"/>
      <c r="EG457" s="195"/>
      <c r="EH457" s="19"/>
      <c r="EI457" s="19"/>
      <c r="EJ457" s="13"/>
      <c r="EK457" s="13"/>
      <c r="EL457" s="13"/>
      <c r="EM457" s="199"/>
      <c r="EN457" s="199"/>
      <c r="EO457" s="200"/>
      <c r="EP457" s="19"/>
      <c r="EQ457" s="19"/>
    </row>
    <row r="458" spans="1:147" ht="37.5" customHeight="1">
      <c r="A458" s="19"/>
      <c r="B458" s="19"/>
      <c r="C458" s="19"/>
      <c r="D458" s="13"/>
      <c r="E458" s="13"/>
      <c r="F458" s="13"/>
      <c r="G458" s="199"/>
      <c r="H458" s="199"/>
      <c r="I458" s="200"/>
      <c r="J458" s="19"/>
      <c r="K458" s="19"/>
      <c r="L458" s="13"/>
      <c r="M458" s="13"/>
      <c r="N458" s="13"/>
      <c r="O458" s="199"/>
      <c r="P458" s="199"/>
      <c r="Q458" s="200"/>
      <c r="R458" s="19"/>
      <c r="S458" s="19"/>
      <c r="T458" s="13"/>
      <c r="U458" s="13"/>
      <c r="V458" s="13"/>
      <c r="W458" s="199"/>
      <c r="X458" s="199"/>
      <c r="Y458" s="200"/>
      <c r="Z458" s="19"/>
      <c r="AA458" s="19"/>
      <c r="AB458" s="13"/>
      <c r="AC458" s="13"/>
      <c r="AD458" s="13"/>
      <c r="AE458" s="199"/>
      <c r="AF458" s="199"/>
      <c r="AG458" s="200"/>
      <c r="AH458" s="19"/>
      <c r="AI458" s="19"/>
      <c r="AJ458" s="13"/>
      <c r="AK458" s="13"/>
      <c r="AL458" s="13"/>
      <c r="AM458" s="199"/>
      <c r="AN458" s="199"/>
      <c r="AO458" s="200"/>
      <c r="AP458" s="19"/>
      <c r="AQ458" s="19"/>
      <c r="AR458" s="13"/>
      <c r="AS458" s="13"/>
      <c r="AT458" s="13"/>
      <c r="AU458" s="199"/>
      <c r="AV458" s="199"/>
      <c r="AW458" s="200"/>
      <c r="AX458" s="19"/>
      <c r="AY458" s="19"/>
      <c r="AZ458" s="13"/>
      <c r="BA458" s="13"/>
      <c r="BB458" s="13"/>
      <c r="BC458" s="199"/>
      <c r="BD458" s="199"/>
      <c r="BE458" s="200"/>
      <c r="BF458" s="19"/>
      <c r="BG458" s="19"/>
      <c r="BH458" s="13"/>
      <c r="BI458" s="13"/>
      <c r="BJ458" s="13"/>
      <c r="BK458" s="199"/>
      <c r="BL458" s="199"/>
      <c r="BM458" s="200"/>
      <c r="BN458" s="19"/>
      <c r="BO458" s="19"/>
      <c r="BP458" s="13"/>
      <c r="BQ458" s="13"/>
      <c r="BR458" s="13"/>
      <c r="BS458" s="199"/>
      <c r="BT458" s="199"/>
      <c r="BU458" s="200"/>
      <c r="BV458" s="19"/>
      <c r="BW458" s="19"/>
      <c r="BX458" s="13"/>
      <c r="BY458" s="13"/>
      <c r="BZ458" s="13"/>
      <c r="CA458" s="199"/>
      <c r="CB458" s="199"/>
      <c r="CC458" s="200"/>
      <c r="CD458" s="19"/>
      <c r="CE458" s="19"/>
      <c r="CF458" s="13"/>
      <c r="CG458" s="13"/>
      <c r="CH458" s="13"/>
      <c r="CI458" s="199"/>
      <c r="CJ458" s="199"/>
      <c r="CK458" s="200"/>
      <c r="CL458" s="19"/>
      <c r="CM458" s="19"/>
      <c r="CN458" s="13"/>
      <c r="CO458" s="13"/>
      <c r="CP458" s="13"/>
      <c r="CQ458" s="199"/>
      <c r="CR458" s="199"/>
      <c r="CS458" s="200"/>
      <c r="CT458" s="19"/>
      <c r="CU458" s="19"/>
      <c r="CV458" s="13"/>
      <c r="CW458" s="13"/>
      <c r="CX458" s="13"/>
      <c r="CY458" s="199"/>
      <c r="CZ458" s="199"/>
      <c r="DA458" s="200"/>
      <c r="DB458" s="19"/>
      <c r="DC458" s="19"/>
      <c r="DD458" s="13"/>
      <c r="DE458" s="13"/>
      <c r="DF458" s="13"/>
      <c r="DG458" s="199"/>
      <c r="DH458" s="199"/>
      <c r="DI458" s="200"/>
      <c r="DJ458" s="19"/>
      <c r="DK458" s="19"/>
      <c r="DL458" s="13"/>
      <c r="DM458" s="13"/>
      <c r="DN458" s="13"/>
      <c r="DO458" s="199"/>
      <c r="DP458" s="199"/>
      <c r="DQ458" s="200"/>
      <c r="DR458" s="19"/>
      <c r="DS458" s="19"/>
      <c r="DT458" s="13"/>
      <c r="DU458" s="13"/>
      <c r="DV458" s="13"/>
      <c r="DW458" s="199"/>
      <c r="DX458" s="199"/>
      <c r="DY458" s="200"/>
      <c r="DZ458" s="19"/>
      <c r="EA458" s="19"/>
      <c r="EB458" s="194"/>
      <c r="EC458" s="194"/>
      <c r="ED458" s="194"/>
      <c r="EE458" s="861"/>
      <c r="EF458" s="861"/>
      <c r="EG458" s="195"/>
      <c r="EH458" s="19"/>
      <c r="EI458" s="19"/>
      <c r="EJ458" s="13"/>
      <c r="EK458" s="13"/>
      <c r="EL458" s="13"/>
      <c r="EM458" s="199"/>
      <c r="EN458" s="199"/>
      <c r="EO458" s="200"/>
      <c r="EP458" s="19"/>
      <c r="EQ458" s="19"/>
    </row>
    <row r="459" spans="1:147" ht="37.5" customHeight="1">
      <c r="A459" s="19"/>
      <c r="B459" s="19"/>
      <c r="C459" s="19"/>
      <c r="D459" s="13"/>
      <c r="E459" s="13"/>
      <c r="F459" s="13"/>
      <c r="G459" s="199"/>
      <c r="H459" s="199"/>
      <c r="I459" s="200"/>
      <c r="J459" s="19"/>
      <c r="K459" s="19"/>
      <c r="L459" s="13"/>
      <c r="M459" s="13"/>
      <c r="N459" s="13"/>
      <c r="O459" s="199"/>
      <c r="P459" s="199"/>
      <c r="Q459" s="200"/>
      <c r="R459" s="19"/>
      <c r="S459" s="19"/>
      <c r="T459" s="13"/>
      <c r="U459" s="13"/>
      <c r="V459" s="13"/>
      <c r="W459" s="199"/>
      <c r="X459" s="199"/>
      <c r="Y459" s="200"/>
      <c r="Z459" s="19"/>
      <c r="AA459" s="19"/>
      <c r="AB459" s="13"/>
      <c r="AC459" s="13"/>
      <c r="AD459" s="13"/>
      <c r="AE459" s="199"/>
      <c r="AF459" s="199"/>
      <c r="AG459" s="200"/>
      <c r="AH459" s="19"/>
      <c r="AI459" s="19"/>
      <c r="AJ459" s="13"/>
      <c r="AK459" s="13"/>
      <c r="AL459" s="13"/>
      <c r="AM459" s="199"/>
      <c r="AN459" s="199"/>
      <c r="AO459" s="200"/>
      <c r="AP459" s="19"/>
      <c r="AQ459" s="19"/>
      <c r="AR459" s="13"/>
      <c r="AS459" s="13"/>
      <c r="AT459" s="13"/>
      <c r="AU459" s="199"/>
      <c r="AV459" s="199"/>
      <c r="AW459" s="200"/>
      <c r="AX459" s="19"/>
      <c r="AY459" s="19"/>
      <c r="AZ459" s="13"/>
      <c r="BA459" s="13"/>
      <c r="BB459" s="13"/>
      <c r="BC459" s="199"/>
      <c r="BD459" s="199"/>
      <c r="BE459" s="200"/>
      <c r="BF459" s="19"/>
      <c r="BG459" s="19"/>
      <c r="BH459" s="13"/>
      <c r="BI459" s="13"/>
      <c r="BJ459" s="13"/>
      <c r="BK459" s="199"/>
      <c r="BL459" s="199"/>
      <c r="BM459" s="200"/>
      <c r="BN459" s="19"/>
      <c r="BO459" s="19"/>
      <c r="BP459" s="13"/>
      <c r="BQ459" s="13"/>
      <c r="BR459" s="13"/>
      <c r="BS459" s="199"/>
      <c r="BT459" s="199"/>
      <c r="BU459" s="200"/>
      <c r="BV459" s="19"/>
      <c r="BW459" s="19"/>
      <c r="BX459" s="13"/>
      <c r="BY459" s="13"/>
      <c r="BZ459" s="13"/>
      <c r="CA459" s="199"/>
      <c r="CB459" s="199"/>
      <c r="CC459" s="200"/>
      <c r="CD459" s="19"/>
      <c r="CE459" s="19"/>
      <c r="CF459" s="13"/>
      <c r="CG459" s="13"/>
      <c r="CH459" s="13"/>
      <c r="CI459" s="199"/>
      <c r="CJ459" s="199"/>
      <c r="CK459" s="200"/>
      <c r="CL459" s="19"/>
      <c r="CM459" s="19"/>
      <c r="CN459" s="13"/>
      <c r="CO459" s="13"/>
      <c r="CP459" s="13"/>
      <c r="CQ459" s="199"/>
      <c r="CR459" s="199"/>
      <c r="CS459" s="200"/>
      <c r="CT459" s="19"/>
      <c r="CU459" s="19"/>
      <c r="CV459" s="13"/>
      <c r="CW459" s="13"/>
      <c r="CX459" s="13"/>
      <c r="CY459" s="199"/>
      <c r="CZ459" s="199"/>
      <c r="DA459" s="200"/>
      <c r="DB459" s="19"/>
      <c r="DC459" s="19"/>
      <c r="DD459" s="13"/>
      <c r="DE459" s="13"/>
      <c r="DF459" s="13"/>
      <c r="DG459" s="199"/>
      <c r="DH459" s="199"/>
      <c r="DI459" s="200"/>
      <c r="DJ459" s="19"/>
      <c r="DK459" s="19"/>
      <c r="DL459" s="13"/>
      <c r="DM459" s="13"/>
      <c r="DN459" s="13"/>
      <c r="DO459" s="199"/>
      <c r="DP459" s="199"/>
      <c r="DQ459" s="200"/>
      <c r="DR459" s="19"/>
      <c r="DS459" s="19"/>
      <c r="DT459" s="13"/>
      <c r="DU459" s="13"/>
      <c r="DV459" s="13"/>
      <c r="DW459" s="199"/>
      <c r="DX459" s="199"/>
      <c r="DY459" s="200"/>
      <c r="DZ459" s="19"/>
      <c r="EA459" s="19"/>
      <c r="EB459" s="194"/>
      <c r="EC459" s="194"/>
      <c r="ED459" s="194"/>
      <c r="EE459" s="861"/>
      <c r="EF459" s="861"/>
      <c r="EG459" s="195"/>
      <c r="EH459" s="19"/>
      <c r="EI459" s="19"/>
      <c r="EJ459" s="13"/>
      <c r="EK459" s="13"/>
      <c r="EL459" s="13"/>
      <c r="EM459" s="199"/>
      <c r="EN459" s="199"/>
      <c r="EO459" s="200"/>
      <c r="EP459" s="19"/>
      <c r="EQ459" s="19"/>
    </row>
    <row r="460" spans="1:147" ht="37.5" customHeight="1">
      <c r="A460" s="19"/>
      <c r="B460" s="19"/>
      <c r="C460" s="19"/>
      <c r="D460" s="13"/>
      <c r="E460" s="13"/>
      <c r="F460" s="13"/>
      <c r="G460" s="199"/>
      <c r="H460" s="199"/>
      <c r="I460" s="200"/>
      <c r="J460" s="19"/>
      <c r="K460" s="19"/>
      <c r="L460" s="13"/>
      <c r="M460" s="13"/>
      <c r="N460" s="13"/>
      <c r="O460" s="199"/>
      <c r="P460" s="199"/>
      <c r="Q460" s="200"/>
      <c r="R460" s="19"/>
      <c r="S460" s="19"/>
      <c r="T460" s="13"/>
      <c r="U460" s="13"/>
      <c r="V460" s="13"/>
      <c r="W460" s="199"/>
      <c r="X460" s="199"/>
      <c r="Y460" s="200"/>
      <c r="Z460" s="19"/>
      <c r="AA460" s="19"/>
      <c r="AB460" s="13"/>
      <c r="AC460" s="13"/>
      <c r="AD460" s="13"/>
      <c r="AE460" s="199"/>
      <c r="AF460" s="199"/>
      <c r="AG460" s="200"/>
      <c r="AH460" s="19"/>
      <c r="AI460" s="19"/>
      <c r="AJ460" s="13"/>
      <c r="AK460" s="13"/>
      <c r="AL460" s="13"/>
      <c r="AM460" s="199"/>
      <c r="AN460" s="199"/>
      <c r="AO460" s="200"/>
      <c r="AP460" s="19"/>
      <c r="AQ460" s="19"/>
      <c r="AR460" s="13"/>
      <c r="AS460" s="13"/>
      <c r="AT460" s="13"/>
      <c r="AU460" s="199"/>
      <c r="AV460" s="199"/>
      <c r="AW460" s="200"/>
      <c r="AX460" s="19"/>
      <c r="AY460" s="19"/>
      <c r="AZ460" s="13"/>
      <c r="BA460" s="13"/>
      <c r="BB460" s="13"/>
      <c r="BC460" s="199"/>
      <c r="BD460" s="199"/>
      <c r="BE460" s="200"/>
      <c r="BF460" s="19"/>
      <c r="BG460" s="19"/>
      <c r="BH460" s="13"/>
      <c r="BI460" s="13"/>
      <c r="BJ460" s="13"/>
      <c r="BK460" s="199"/>
      <c r="BL460" s="199"/>
      <c r="BM460" s="200"/>
      <c r="BN460" s="19"/>
      <c r="BO460" s="19"/>
      <c r="BP460" s="13"/>
      <c r="BQ460" s="13"/>
      <c r="BR460" s="13"/>
      <c r="BS460" s="199"/>
      <c r="BT460" s="199"/>
      <c r="BU460" s="200"/>
      <c r="BV460" s="19"/>
      <c r="BW460" s="19"/>
      <c r="BX460" s="13"/>
      <c r="BY460" s="13"/>
      <c r="BZ460" s="13"/>
      <c r="CA460" s="199"/>
      <c r="CB460" s="199"/>
      <c r="CC460" s="200"/>
      <c r="CD460" s="19"/>
      <c r="CE460" s="19"/>
      <c r="CF460" s="13"/>
      <c r="CG460" s="13"/>
      <c r="CH460" s="13"/>
      <c r="CI460" s="199"/>
      <c r="CJ460" s="199"/>
      <c r="CK460" s="200"/>
      <c r="CL460" s="19"/>
      <c r="CM460" s="19"/>
      <c r="CN460" s="13"/>
      <c r="CO460" s="13"/>
      <c r="CP460" s="13"/>
      <c r="CQ460" s="199"/>
      <c r="CR460" s="199"/>
      <c r="CS460" s="200"/>
      <c r="CT460" s="19"/>
      <c r="CU460" s="19"/>
      <c r="CV460" s="13"/>
      <c r="CW460" s="13"/>
      <c r="CX460" s="13"/>
      <c r="CY460" s="199"/>
      <c r="CZ460" s="199"/>
      <c r="DA460" s="200"/>
      <c r="DB460" s="19"/>
      <c r="DC460" s="19"/>
      <c r="DD460" s="13"/>
      <c r="DE460" s="13"/>
      <c r="DF460" s="13"/>
      <c r="DG460" s="199"/>
      <c r="DH460" s="199"/>
      <c r="DI460" s="200"/>
      <c r="DJ460" s="19"/>
      <c r="DK460" s="19"/>
      <c r="DL460" s="13"/>
      <c r="DM460" s="13"/>
      <c r="DN460" s="13"/>
      <c r="DO460" s="199"/>
      <c r="DP460" s="199"/>
      <c r="DQ460" s="200"/>
      <c r="DR460" s="19"/>
      <c r="DS460" s="19"/>
      <c r="DT460" s="13"/>
      <c r="DU460" s="13"/>
      <c r="DV460" s="13"/>
      <c r="DW460" s="199"/>
      <c r="DX460" s="199"/>
      <c r="DY460" s="200"/>
      <c r="DZ460" s="19"/>
      <c r="EA460" s="19"/>
      <c r="EB460" s="194"/>
      <c r="EC460" s="194"/>
      <c r="ED460" s="194"/>
      <c r="EE460" s="861"/>
      <c r="EF460" s="861"/>
      <c r="EG460" s="195"/>
      <c r="EH460" s="19"/>
      <c r="EI460" s="19"/>
      <c r="EJ460" s="13"/>
      <c r="EK460" s="13"/>
      <c r="EL460" s="13"/>
      <c r="EM460" s="199"/>
      <c r="EN460" s="199"/>
      <c r="EO460" s="200"/>
      <c r="EP460" s="19"/>
      <c r="EQ460" s="19"/>
    </row>
    <row r="461" spans="1:147" ht="37.5" customHeight="1">
      <c r="A461" s="19"/>
      <c r="B461" s="19"/>
      <c r="C461" s="19"/>
      <c r="D461" s="13"/>
      <c r="E461" s="13"/>
      <c r="F461" s="13"/>
      <c r="G461" s="199"/>
      <c r="H461" s="199"/>
      <c r="I461" s="200"/>
      <c r="J461" s="19"/>
      <c r="K461" s="19"/>
      <c r="L461" s="13"/>
      <c r="M461" s="13"/>
      <c r="N461" s="13"/>
      <c r="O461" s="199"/>
      <c r="P461" s="199"/>
      <c r="Q461" s="200"/>
      <c r="R461" s="19"/>
      <c r="S461" s="19"/>
      <c r="T461" s="13"/>
      <c r="U461" s="13"/>
      <c r="V461" s="13"/>
      <c r="W461" s="199"/>
      <c r="X461" s="199"/>
      <c r="Y461" s="200"/>
      <c r="Z461" s="19"/>
      <c r="AA461" s="19"/>
      <c r="AB461" s="13"/>
      <c r="AC461" s="13"/>
      <c r="AD461" s="13"/>
      <c r="AE461" s="199"/>
      <c r="AF461" s="199"/>
      <c r="AG461" s="200"/>
      <c r="AH461" s="19"/>
      <c r="AI461" s="19"/>
      <c r="AJ461" s="13"/>
      <c r="AK461" s="13"/>
      <c r="AL461" s="13"/>
      <c r="AM461" s="199"/>
      <c r="AN461" s="199"/>
      <c r="AO461" s="200"/>
      <c r="AP461" s="19"/>
      <c r="AQ461" s="19"/>
      <c r="AR461" s="13"/>
      <c r="AS461" s="13"/>
      <c r="AT461" s="13"/>
      <c r="AU461" s="199"/>
      <c r="AV461" s="199"/>
      <c r="AW461" s="200"/>
      <c r="AX461" s="19"/>
      <c r="AY461" s="19"/>
      <c r="AZ461" s="13"/>
      <c r="BA461" s="13"/>
      <c r="BB461" s="13"/>
      <c r="BC461" s="199"/>
      <c r="BD461" s="199"/>
      <c r="BE461" s="200"/>
      <c r="BF461" s="19"/>
      <c r="BG461" s="19"/>
      <c r="BH461" s="13"/>
      <c r="BI461" s="13"/>
      <c r="BJ461" s="13"/>
      <c r="BK461" s="199"/>
      <c r="BL461" s="199"/>
      <c r="BM461" s="200"/>
      <c r="BN461" s="19"/>
      <c r="BO461" s="19"/>
      <c r="BP461" s="13"/>
      <c r="BQ461" s="13"/>
      <c r="BR461" s="13"/>
      <c r="BS461" s="199"/>
      <c r="BT461" s="199"/>
      <c r="BU461" s="200"/>
      <c r="BV461" s="19"/>
      <c r="BW461" s="19"/>
      <c r="BX461" s="13"/>
      <c r="BY461" s="13"/>
      <c r="BZ461" s="13"/>
      <c r="CA461" s="199"/>
      <c r="CB461" s="199"/>
      <c r="CC461" s="200"/>
      <c r="CD461" s="19"/>
      <c r="CE461" s="19"/>
      <c r="CF461" s="13"/>
      <c r="CG461" s="13"/>
      <c r="CH461" s="13"/>
      <c r="CI461" s="199"/>
      <c r="CJ461" s="199"/>
      <c r="CK461" s="200"/>
      <c r="CL461" s="19"/>
      <c r="CM461" s="19"/>
      <c r="CN461" s="13"/>
      <c r="CO461" s="13"/>
      <c r="CP461" s="13"/>
      <c r="CQ461" s="199"/>
      <c r="CR461" s="199"/>
      <c r="CS461" s="200"/>
      <c r="CT461" s="19"/>
      <c r="CU461" s="19"/>
      <c r="CV461" s="13"/>
      <c r="CW461" s="13"/>
      <c r="CX461" s="13"/>
      <c r="CY461" s="199"/>
      <c r="CZ461" s="199"/>
      <c r="DA461" s="200"/>
      <c r="DB461" s="19"/>
      <c r="DC461" s="19"/>
      <c r="DD461" s="13"/>
      <c r="DE461" s="13"/>
      <c r="DF461" s="13"/>
      <c r="DG461" s="199"/>
      <c r="DH461" s="199"/>
      <c r="DI461" s="200"/>
      <c r="DJ461" s="19"/>
      <c r="DK461" s="19"/>
      <c r="DL461" s="13"/>
      <c r="DM461" s="13"/>
      <c r="DN461" s="13"/>
      <c r="DO461" s="199"/>
      <c r="DP461" s="199"/>
      <c r="DQ461" s="200"/>
      <c r="DR461" s="19"/>
      <c r="DS461" s="19"/>
      <c r="DT461" s="13"/>
      <c r="DU461" s="13"/>
      <c r="DV461" s="13"/>
      <c r="DW461" s="199"/>
      <c r="DX461" s="199"/>
      <c r="DY461" s="200"/>
      <c r="DZ461" s="19"/>
      <c r="EA461" s="19"/>
      <c r="EB461" s="194"/>
      <c r="EC461" s="194"/>
      <c r="ED461" s="194"/>
      <c r="EE461" s="861"/>
      <c r="EF461" s="861"/>
      <c r="EG461" s="195"/>
      <c r="EH461" s="19"/>
      <c r="EI461" s="19"/>
      <c r="EJ461" s="13"/>
      <c r="EK461" s="13"/>
      <c r="EL461" s="13"/>
      <c r="EM461" s="199"/>
      <c r="EN461" s="199"/>
      <c r="EO461" s="200"/>
      <c r="EP461" s="19"/>
      <c r="EQ461" s="19"/>
    </row>
    <row r="462" spans="1:147" ht="37.5" customHeight="1">
      <c r="A462" s="19"/>
      <c r="B462" s="19"/>
      <c r="C462" s="19"/>
      <c r="D462" s="13"/>
      <c r="E462" s="13"/>
      <c r="F462" s="13"/>
      <c r="G462" s="199"/>
      <c r="H462" s="199"/>
      <c r="I462" s="200"/>
      <c r="J462" s="19"/>
      <c r="K462" s="19"/>
      <c r="L462" s="13"/>
      <c r="M462" s="13"/>
      <c r="N462" s="13"/>
      <c r="O462" s="199"/>
      <c r="P462" s="199"/>
      <c r="Q462" s="200"/>
      <c r="R462" s="19"/>
      <c r="S462" s="19"/>
      <c r="T462" s="13"/>
      <c r="U462" s="13"/>
      <c r="V462" s="13"/>
      <c r="W462" s="199"/>
      <c r="X462" s="199"/>
      <c r="Y462" s="200"/>
      <c r="Z462" s="19"/>
      <c r="AA462" s="19"/>
      <c r="AB462" s="13"/>
      <c r="AC462" s="13"/>
      <c r="AD462" s="13"/>
      <c r="AE462" s="199"/>
      <c r="AF462" s="199"/>
      <c r="AG462" s="200"/>
      <c r="AH462" s="19"/>
      <c r="AI462" s="19"/>
      <c r="AJ462" s="13"/>
      <c r="AK462" s="13"/>
      <c r="AL462" s="13"/>
      <c r="AM462" s="199"/>
      <c r="AN462" s="199"/>
      <c r="AO462" s="200"/>
      <c r="AP462" s="19"/>
      <c r="AQ462" s="19"/>
      <c r="AR462" s="13"/>
      <c r="AS462" s="13"/>
      <c r="AT462" s="13"/>
      <c r="AU462" s="199"/>
      <c r="AV462" s="199"/>
      <c r="AW462" s="200"/>
      <c r="AX462" s="19"/>
      <c r="AY462" s="19"/>
      <c r="AZ462" s="13"/>
      <c r="BA462" s="13"/>
      <c r="BB462" s="13"/>
      <c r="BC462" s="199"/>
      <c r="BD462" s="199"/>
      <c r="BE462" s="200"/>
      <c r="BF462" s="19"/>
      <c r="BG462" s="19"/>
      <c r="BH462" s="13"/>
      <c r="BI462" s="13"/>
      <c r="BJ462" s="13"/>
      <c r="BK462" s="199"/>
      <c r="BL462" s="199"/>
      <c r="BM462" s="200"/>
      <c r="BN462" s="19"/>
      <c r="BO462" s="19"/>
      <c r="BP462" s="13"/>
      <c r="BQ462" s="13"/>
      <c r="BR462" s="13"/>
      <c r="BS462" s="199"/>
      <c r="BT462" s="199"/>
      <c r="BU462" s="200"/>
      <c r="BV462" s="19"/>
      <c r="BW462" s="19"/>
      <c r="BX462" s="13"/>
      <c r="BY462" s="13"/>
      <c r="BZ462" s="13"/>
      <c r="CA462" s="199"/>
      <c r="CB462" s="199"/>
      <c r="CC462" s="200"/>
      <c r="CD462" s="19"/>
      <c r="CE462" s="19"/>
      <c r="CF462" s="13"/>
      <c r="CG462" s="13"/>
      <c r="CH462" s="13"/>
      <c r="CI462" s="199"/>
      <c r="CJ462" s="199"/>
      <c r="CK462" s="200"/>
      <c r="CL462" s="19"/>
      <c r="CM462" s="19"/>
      <c r="CN462" s="13"/>
      <c r="CO462" s="13"/>
      <c r="CP462" s="13"/>
      <c r="CQ462" s="199"/>
      <c r="CR462" s="199"/>
      <c r="CS462" s="200"/>
      <c r="CT462" s="19"/>
      <c r="CU462" s="19"/>
      <c r="CV462" s="13"/>
      <c r="CW462" s="13"/>
      <c r="CX462" s="13"/>
      <c r="CY462" s="199"/>
      <c r="CZ462" s="199"/>
      <c r="DA462" s="200"/>
      <c r="DB462" s="19"/>
      <c r="DC462" s="19"/>
      <c r="DD462" s="13"/>
      <c r="DE462" s="13"/>
      <c r="DF462" s="13"/>
      <c r="DG462" s="199"/>
      <c r="DH462" s="199"/>
      <c r="DI462" s="200"/>
      <c r="DJ462" s="19"/>
      <c r="DK462" s="19"/>
      <c r="DL462" s="13"/>
      <c r="DM462" s="13"/>
      <c r="DN462" s="13"/>
      <c r="DO462" s="199"/>
      <c r="DP462" s="199"/>
      <c r="DQ462" s="200"/>
      <c r="DR462" s="19"/>
      <c r="DS462" s="19"/>
      <c r="DT462" s="13"/>
      <c r="DU462" s="13"/>
      <c r="DV462" s="13"/>
      <c r="DW462" s="199"/>
      <c r="DX462" s="199"/>
      <c r="DY462" s="200"/>
      <c r="DZ462" s="19"/>
      <c r="EA462" s="19"/>
      <c r="EB462" s="194"/>
      <c r="EC462" s="194"/>
      <c r="ED462" s="194"/>
      <c r="EE462" s="861"/>
      <c r="EF462" s="861"/>
      <c r="EG462" s="195"/>
      <c r="EH462" s="19"/>
      <c r="EI462" s="19"/>
      <c r="EJ462" s="13"/>
      <c r="EK462" s="13"/>
      <c r="EL462" s="13"/>
      <c r="EM462" s="199"/>
      <c r="EN462" s="199"/>
      <c r="EO462" s="200"/>
      <c r="EP462" s="19"/>
      <c r="EQ462" s="19"/>
    </row>
    <row r="463" spans="1:147" ht="37.5" customHeight="1">
      <c r="A463" s="19"/>
      <c r="B463" s="19"/>
      <c r="C463" s="19"/>
      <c r="D463" s="13"/>
      <c r="E463" s="13"/>
      <c r="F463" s="13"/>
      <c r="G463" s="199"/>
      <c r="H463" s="199"/>
      <c r="I463" s="200"/>
      <c r="J463" s="19"/>
      <c r="K463" s="19"/>
      <c r="L463" s="13"/>
      <c r="M463" s="13"/>
      <c r="N463" s="13"/>
      <c r="O463" s="199"/>
      <c r="P463" s="199"/>
      <c r="Q463" s="200"/>
      <c r="R463" s="19"/>
      <c r="S463" s="19"/>
      <c r="T463" s="13"/>
      <c r="U463" s="13"/>
      <c r="V463" s="13"/>
      <c r="W463" s="199"/>
      <c r="X463" s="199"/>
      <c r="Y463" s="200"/>
      <c r="Z463" s="19"/>
      <c r="AA463" s="19"/>
      <c r="AB463" s="13"/>
      <c r="AC463" s="13"/>
      <c r="AD463" s="13"/>
      <c r="AE463" s="199"/>
      <c r="AF463" s="199"/>
      <c r="AG463" s="200"/>
      <c r="AH463" s="19"/>
      <c r="AI463" s="19"/>
      <c r="AJ463" s="13"/>
      <c r="AK463" s="13"/>
      <c r="AL463" s="13"/>
      <c r="AM463" s="199"/>
      <c r="AN463" s="199"/>
      <c r="AO463" s="200"/>
      <c r="AP463" s="19"/>
      <c r="AQ463" s="19"/>
      <c r="AR463" s="13"/>
      <c r="AS463" s="13"/>
      <c r="AT463" s="13"/>
      <c r="AU463" s="199"/>
      <c r="AV463" s="199"/>
      <c r="AW463" s="200"/>
      <c r="AX463" s="19"/>
      <c r="AY463" s="19"/>
      <c r="AZ463" s="13"/>
      <c r="BA463" s="13"/>
      <c r="BB463" s="13"/>
      <c r="BC463" s="199"/>
      <c r="BD463" s="199"/>
      <c r="BE463" s="200"/>
      <c r="BF463" s="19"/>
      <c r="BG463" s="19"/>
      <c r="BH463" s="13"/>
      <c r="BI463" s="13"/>
      <c r="BJ463" s="13"/>
      <c r="BK463" s="199"/>
      <c r="BL463" s="199"/>
      <c r="BM463" s="200"/>
      <c r="BN463" s="19"/>
      <c r="BO463" s="19"/>
      <c r="BP463" s="13"/>
      <c r="BQ463" s="13"/>
      <c r="BR463" s="13"/>
      <c r="BS463" s="199"/>
      <c r="BT463" s="199"/>
      <c r="BU463" s="200"/>
      <c r="BV463" s="19"/>
      <c r="BW463" s="19"/>
      <c r="BX463" s="13"/>
      <c r="BY463" s="13"/>
      <c r="BZ463" s="13"/>
      <c r="CA463" s="199"/>
      <c r="CB463" s="199"/>
      <c r="CC463" s="200"/>
      <c r="CD463" s="19"/>
      <c r="CE463" s="19"/>
      <c r="CF463" s="13"/>
      <c r="CG463" s="13"/>
      <c r="CH463" s="13"/>
      <c r="CI463" s="199"/>
      <c r="CJ463" s="199"/>
      <c r="CK463" s="200"/>
      <c r="CL463" s="19"/>
      <c r="CM463" s="19"/>
      <c r="CN463" s="13"/>
      <c r="CO463" s="13"/>
      <c r="CP463" s="13"/>
      <c r="CQ463" s="199"/>
      <c r="CR463" s="199"/>
      <c r="CS463" s="200"/>
      <c r="CT463" s="19"/>
      <c r="CU463" s="19"/>
      <c r="CV463" s="13"/>
      <c r="CW463" s="13"/>
      <c r="CX463" s="13"/>
      <c r="CY463" s="199"/>
      <c r="CZ463" s="199"/>
      <c r="DA463" s="200"/>
      <c r="DB463" s="19"/>
      <c r="DC463" s="19"/>
      <c r="DD463" s="13"/>
      <c r="DE463" s="13"/>
      <c r="DF463" s="13"/>
      <c r="DG463" s="199"/>
      <c r="DH463" s="199"/>
      <c r="DI463" s="200"/>
      <c r="DJ463" s="19"/>
      <c r="DK463" s="19"/>
      <c r="DL463" s="13"/>
      <c r="DM463" s="13"/>
      <c r="DN463" s="13"/>
      <c r="DO463" s="199"/>
      <c r="DP463" s="199"/>
      <c r="DQ463" s="200"/>
      <c r="DR463" s="19"/>
      <c r="DS463" s="19"/>
      <c r="DT463" s="13"/>
      <c r="DU463" s="13"/>
      <c r="DV463" s="13"/>
      <c r="DW463" s="199"/>
      <c r="DX463" s="199"/>
      <c r="DY463" s="200"/>
      <c r="DZ463" s="19"/>
      <c r="EA463" s="19"/>
      <c r="EB463" s="194"/>
      <c r="EC463" s="194"/>
      <c r="ED463" s="194"/>
      <c r="EE463" s="861"/>
      <c r="EF463" s="861"/>
      <c r="EG463" s="195"/>
      <c r="EH463" s="19"/>
      <c r="EI463" s="19"/>
      <c r="EJ463" s="13"/>
      <c r="EK463" s="13"/>
      <c r="EL463" s="13"/>
      <c r="EM463" s="199"/>
      <c r="EN463" s="199"/>
      <c r="EO463" s="200"/>
      <c r="EP463" s="19"/>
      <c r="EQ463" s="19"/>
    </row>
    <row r="464" spans="1:147" ht="37.5" customHeight="1">
      <c r="A464" s="19"/>
      <c r="B464" s="19"/>
      <c r="C464" s="19"/>
      <c r="D464" s="13"/>
      <c r="E464" s="13"/>
      <c r="F464" s="13"/>
      <c r="G464" s="199"/>
      <c r="H464" s="199"/>
      <c r="I464" s="200"/>
      <c r="J464" s="19"/>
      <c r="K464" s="19"/>
      <c r="L464" s="13"/>
      <c r="M464" s="13"/>
      <c r="N464" s="13"/>
      <c r="O464" s="199"/>
      <c r="P464" s="199"/>
      <c r="Q464" s="200"/>
      <c r="R464" s="19"/>
      <c r="S464" s="19"/>
      <c r="T464" s="13"/>
      <c r="U464" s="13"/>
      <c r="V464" s="13"/>
      <c r="W464" s="199"/>
      <c r="X464" s="199"/>
      <c r="Y464" s="200"/>
      <c r="Z464" s="19"/>
      <c r="AA464" s="19"/>
      <c r="AB464" s="13"/>
      <c r="AC464" s="13"/>
      <c r="AD464" s="13"/>
      <c r="AE464" s="199"/>
      <c r="AF464" s="199"/>
      <c r="AG464" s="200"/>
      <c r="AH464" s="19"/>
      <c r="AI464" s="19"/>
      <c r="AJ464" s="13"/>
      <c r="AK464" s="13"/>
      <c r="AL464" s="13"/>
      <c r="AM464" s="199"/>
      <c r="AN464" s="199"/>
      <c r="AO464" s="200"/>
      <c r="AP464" s="19"/>
      <c r="AQ464" s="19"/>
      <c r="AR464" s="13"/>
      <c r="AS464" s="13"/>
      <c r="AT464" s="13"/>
      <c r="AU464" s="199"/>
      <c r="AV464" s="199"/>
      <c r="AW464" s="200"/>
      <c r="AX464" s="19"/>
      <c r="AY464" s="19"/>
      <c r="AZ464" s="13"/>
      <c r="BA464" s="13"/>
      <c r="BB464" s="13"/>
      <c r="BC464" s="199"/>
      <c r="BD464" s="199"/>
      <c r="BE464" s="200"/>
      <c r="BF464" s="19"/>
      <c r="BG464" s="19"/>
      <c r="BH464" s="13"/>
      <c r="BI464" s="13"/>
      <c r="BJ464" s="13"/>
      <c r="BK464" s="199"/>
      <c r="BL464" s="199"/>
      <c r="BM464" s="200"/>
      <c r="BN464" s="19"/>
      <c r="BO464" s="19"/>
      <c r="BP464" s="13"/>
      <c r="BQ464" s="13"/>
      <c r="BR464" s="13"/>
      <c r="BS464" s="199"/>
      <c r="BT464" s="199"/>
      <c r="BU464" s="200"/>
      <c r="BV464" s="19"/>
      <c r="BW464" s="19"/>
      <c r="BX464" s="13"/>
      <c r="BY464" s="13"/>
      <c r="BZ464" s="13"/>
      <c r="CA464" s="199"/>
      <c r="CB464" s="199"/>
      <c r="CC464" s="200"/>
      <c r="CD464" s="19"/>
      <c r="CE464" s="19"/>
      <c r="CF464" s="13"/>
      <c r="CG464" s="13"/>
      <c r="CH464" s="13"/>
      <c r="CI464" s="199"/>
      <c r="CJ464" s="199"/>
      <c r="CK464" s="200"/>
      <c r="CL464" s="19"/>
      <c r="CM464" s="19"/>
      <c r="CN464" s="13"/>
      <c r="CO464" s="13"/>
      <c r="CP464" s="13"/>
      <c r="CQ464" s="199"/>
      <c r="CR464" s="199"/>
      <c r="CS464" s="200"/>
      <c r="CT464" s="19"/>
      <c r="CU464" s="19"/>
      <c r="CV464" s="13"/>
      <c r="CW464" s="13"/>
      <c r="CX464" s="13"/>
      <c r="CY464" s="199"/>
      <c r="CZ464" s="199"/>
      <c r="DA464" s="200"/>
      <c r="DB464" s="19"/>
      <c r="DC464" s="19"/>
      <c r="DD464" s="13"/>
      <c r="DE464" s="13"/>
      <c r="DF464" s="13"/>
      <c r="DG464" s="199"/>
      <c r="DH464" s="199"/>
      <c r="DI464" s="200"/>
      <c r="DJ464" s="19"/>
      <c r="DK464" s="19"/>
      <c r="DL464" s="13"/>
      <c r="DM464" s="13"/>
      <c r="DN464" s="13"/>
      <c r="DO464" s="199"/>
      <c r="DP464" s="199"/>
      <c r="DQ464" s="200"/>
      <c r="DR464" s="19"/>
      <c r="DS464" s="19"/>
      <c r="DT464" s="13"/>
      <c r="DU464" s="13"/>
      <c r="DV464" s="13"/>
      <c r="DW464" s="199"/>
      <c r="DX464" s="199"/>
      <c r="DY464" s="200"/>
      <c r="DZ464" s="19"/>
      <c r="EA464" s="19"/>
      <c r="EB464" s="194"/>
      <c r="EC464" s="194"/>
      <c r="ED464" s="194"/>
      <c r="EE464" s="861"/>
      <c r="EF464" s="861"/>
      <c r="EG464" s="195"/>
      <c r="EH464" s="19"/>
      <c r="EI464" s="19"/>
      <c r="EJ464" s="13"/>
      <c r="EK464" s="13"/>
      <c r="EL464" s="13"/>
      <c r="EM464" s="199"/>
      <c r="EN464" s="199"/>
      <c r="EO464" s="200"/>
      <c r="EP464" s="19"/>
      <c r="EQ464" s="19"/>
    </row>
    <row r="465" spans="1:147" ht="37.5" customHeight="1">
      <c r="A465" s="19"/>
      <c r="B465" s="19"/>
      <c r="C465" s="19"/>
      <c r="D465" s="13"/>
      <c r="E465" s="13"/>
      <c r="F465" s="13"/>
      <c r="G465" s="199"/>
      <c r="H465" s="199"/>
      <c r="I465" s="200"/>
      <c r="J465" s="19"/>
      <c r="K465" s="19"/>
      <c r="L465" s="13"/>
      <c r="M465" s="13"/>
      <c r="N465" s="13"/>
      <c r="O465" s="199"/>
      <c r="P465" s="199"/>
      <c r="Q465" s="200"/>
      <c r="R465" s="19"/>
      <c r="S465" s="19"/>
      <c r="T465" s="13"/>
      <c r="U465" s="13"/>
      <c r="V465" s="13"/>
      <c r="W465" s="199"/>
      <c r="X465" s="199"/>
      <c r="Y465" s="200"/>
      <c r="Z465" s="19"/>
      <c r="AA465" s="19"/>
      <c r="AB465" s="13"/>
      <c r="AC465" s="13"/>
      <c r="AD465" s="13"/>
      <c r="AE465" s="199"/>
      <c r="AF465" s="199"/>
      <c r="AG465" s="200"/>
      <c r="AH465" s="19"/>
      <c r="AI465" s="19"/>
      <c r="AJ465" s="13"/>
      <c r="AK465" s="13"/>
      <c r="AL465" s="13"/>
      <c r="AM465" s="199"/>
      <c r="AN465" s="199"/>
      <c r="AO465" s="200"/>
      <c r="AP465" s="19"/>
      <c r="AQ465" s="19"/>
      <c r="AR465" s="13"/>
      <c r="AS465" s="13"/>
      <c r="AT465" s="13"/>
      <c r="AU465" s="199"/>
      <c r="AV465" s="199"/>
      <c r="AW465" s="200"/>
      <c r="AX465" s="19"/>
      <c r="AY465" s="19"/>
      <c r="AZ465" s="13"/>
      <c r="BA465" s="13"/>
      <c r="BB465" s="13"/>
      <c r="BC465" s="199"/>
      <c r="BD465" s="199"/>
      <c r="BE465" s="200"/>
      <c r="BF465" s="19"/>
      <c r="BG465" s="19"/>
      <c r="BH465" s="13"/>
      <c r="BI465" s="13"/>
      <c r="BJ465" s="13"/>
      <c r="BK465" s="199"/>
      <c r="BL465" s="199"/>
      <c r="BM465" s="200"/>
      <c r="BN465" s="19"/>
      <c r="BO465" s="19"/>
      <c r="BP465" s="13"/>
      <c r="BQ465" s="13"/>
      <c r="BR465" s="13"/>
      <c r="BS465" s="199"/>
      <c r="BT465" s="199"/>
      <c r="BU465" s="200"/>
      <c r="BV465" s="19"/>
      <c r="BW465" s="19"/>
      <c r="BX465" s="13"/>
      <c r="BY465" s="13"/>
      <c r="BZ465" s="13"/>
      <c r="CA465" s="199"/>
      <c r="CB465" s="199"/>
      <c r="CC465" s="200"/>
      <c r="CD465" s="19"/>
      <c r="CE465" s="19"/>
      <c r="CF465" s="13"/>
      <c r="CG465" s="13"/>
      <c r="CH465" s="13"/>
      <c r="CI465" s="199"/>
      <c r="CJ465" s="199"/>
      <c r="CK465" s="200"/>
      <c r="CL465" s="19"/>
      <c r="CM465" s="19"/>
      <c r="CN465" s="13"/>
      <c r="CO465" s="13"/>
      <c r="CP465" s="13"/>
      <c r="CQ465" s="199"/>
      <c r="CR465" s="199"/>
      <c r="CS465" s="200"/>
      <c r="CT465" s="19"/>
      <c r="CU465" s="19"/>
      <c r="CV465" s="13"/>
      <c r="CW465" s="13"/>
      <c r="CX465" s="13"/>
      <c r="CY465" s="199"/>
      <c r="CZ465" s="199"/>
      <c r="DA465" s="200"/>
      <c r="DB465" s="19"/>
      <c r="DC465" s="19"/>
      <c r="DD465" s="13"/>
      <c r="DE465" s="13"/>
      <c r="DF465" s="13"/>
      <c r="DG465" s="199"/>
      <c r="DH465" s="199"/>
      <c r="DI465" s="200"/>
      <c r="DJ465" s="19"/>
      <c r="DK465" s="19"/>
      <c r="DL465" s="13"/>
      <c r="DM465" s="13"/>
      <c r="DN465" s="13"/>
      <c r="DO465" s="199"/>
      <c r="DP465" s="199"/>
      <c r="DQ465" s="200"/>
      <c r="DR465" s="19"/>
      <c r="DS465" s="19"/>
      <c r="DT465" s="13"/>
      <c r="DU465" s="13"/>
      <c r="DV465" s="13"/>
      <c r="DW465" s="199"/>
      <c r="DX465" s="199"/>
      <c r="DY465" s="200"/>
      <c r="DZ465" s="19"/>
      <c r="EA465" s="19"/>
      <c r="EB465" s="194"/>
      <c r="EC465" s="194"/>
      <c r="ED465" s="194"/>
      <c r="EE465" s="861"/>
      <c r="EF465" s="861"/>
      <c r="EG465" s="195"/>
      <c r="EH465" s="19"/>
      <c r="EI465" s="19"/>
      <c r="EJ465" s="13"/>
      <c r="EK465" s="13"/>
      <c r="EL465" s="13"/>
      <c r="EM465" s="199"/>
      <c r="EN465" s="199"/>
      <c r="EO465" s="200"/>
      <c r="EP465" s="19"/>
      <c r="EQ465" s="19"/>
    </row>
    <row r="466" spans="1:147" ht="37.5" customHeight="1">
      <c r="A466" s="19"/>
      <c r="B466" s="19"/>
      <c r="C466" s="19"/>
      <c r="D466" s="13"/>
      <c r="E466" s="13"/>
      <c r="F466" s="13"/>
      <c r="G466" s="199"/>
      <c r="H466" s="199"/>
      <c r="I466" s="200"/>
      <c r="J466" s="19"/>
      <c r="K466" s="19"/>
      <c r="L466" s="13"/>
      <c r="M466" s="13"/>
      <c r="N466" s="13"/>
      <c r="O466" s="199"/>
      <c r="P466" s="199"/>
      <c r="Q466" s="200"/>
      <c r="R466" s="19"/>
      <c r="S466" s="19"/>
      <c r="T466" s="13"/>
      <c r="U466" s="13"/>
      <c r="V466" s="13"/>
      <c r="W466" s="199"/>
      <c r="X466" s="199"/>
      <c r="Y466" s="200"/>
      <c r="Z466" s="19"/>
      <c r="AA466" s="19"/>
      <c r="AB466" s="13"/>
      <c r="AC466" s="13"/>
      <c r="AD466" s="13"/>
      <c r="AE466" s="199"/>
      <c r="AF466" s="199"/>
      <c r="AG466" s="200"/>
      <c r="AH466" s="19"/>
      <c r="AI466" s="19"/>
      <c r="AJ466" s="13"/>
      <c r="AK466" s="13"/>
      <c r="AL466" s="13"/>
      <c r="AM466" s="199"/>
      <c r="AN466" s="199"/>
      <c r="AO466" s="200"/>
      <c r="AP466" s="19"/>
      <c r="AQ466" s="19"/>
      <c r="AR466" s="13"/>
      <c r="AS466" s="13"/>
      <c r="AT466" s="13"/>
      <c r="AU466" s="199"/>
      <c r="AV466" s="199"/>
      <c r="AW466" s="200"/>
      <c r="AX466" s="19"/>
      <c r="AY466" s="19"/>
      <c r="AZ466" s="13"/>
      <c r="BA466" s="13"/>
      <c r="BB466" s="13"/>
      <c r="BC466" s="199"/>
      <c r="BD466" s="199"/>
      <c r="BE466" s="200"/>
      <c r="BF466" s="19"/>
      <c r="BG466" s="19"/>
      <c r="BH466" s="13"/>
      <c r="BI466" s="13"/>
      <c r="BJ466" s="13"/>
      <c r="BK466" s="199"/>
      <c r="BL466" s="199"/>
      <c r="BM466" s="200"/>
      <c r="BN466" s="19"/>
      <c r="BO466" s="19"/>
      <c r="BP466" s="13"/>
      <c r="BQ466" s="13"/>
      <c r="BR466" s="13"/>
      <c r="BS466" s="199"/>
      <c r="BT466" s="199"/>
      <c r="BU466" s="200"/>
      <c r="BV466" s="19"/>
      <c r="BW466" s="19"/>
      <c r="BX466" s="13"/>
      <c r="BY466" s="13"/>
      <c r="BZ466" s="13"/>
      <c r="CA466" s="199"/>
      <c r="CB466" s="199"/>
      <c r="CC466" s="200"/>
      <c r="CD466" s="19"/>
      <c r="CE466" s="19"/>
      <c r="CF466" s="13"/>
      <c r="CG466" s="13"/>
      <c r="CH466" s="13"/>
      <c r="CI466" s="199"/>
      <c r="CJ466" s="199"/>
      <c r="CK466" s="200"/>
      <c r="CL466" s="19"/>
      <c r="CM466" s="19"/>
      <c r="CN466" s="13"/>
      <c r="CO466" s="13"/>
      <c r="CP466" s="13"/>
      <c r="CQ466" s="199"/>
      <c r="CR466" s="199"/>
      <c r="CS466" s="200"/>
      <c r="CT466" s="19"/>
      <c r="CU466" s="19"/>
      <c r="CV466" s="13"/>
      <c r="CW466" s="13"/>
      <c r="CX466" s="13"/>
      <c r="CY466" s="199"/>
      <c r="CZ466" s="199"/>
      <c r="DA466" s="200"/>
      <c r="DB466" s="19"/>
      <c r="DC466" s="19"/>
      <c r="DD466" s="13"/>
      <c r="DE466" s="13"/>
      <c r="DF466" s="13"/>
      <c r="DG466" s="199"/>
      <c r="DH466" s="199"/>
      <c r="DI466" s="200"/>
      <c r="DJ466" s="19"/>
      <c r="DK466" s="19"/>
      <c r="DL466" s="13"/>
      <c r="DM466" s="13"/>
      <c r="DN466" s="13"/>
      <c r="DO466" s="199"/>
      <c r="DP466" s="199"/>
      <c r="DQ466" s="200"/>
      <c r="DR466" s="19"/>
      <c r="DS466" s="19"/>
      <c r="DT466" s="13"/>
      <c r="DU466" s="13"/>
      <c r="DV466" s="13"/>
      <c r="DW466" s="199"/>
      <c r="DX466" s="199"/>
      <c r="DY466" s="200"/>
      <c r="DZ466" s="19"/>
      <c r="EA466" s="19"/>
      <c r="EB466" s="194"/>
      <c r="EC466" s="194"/>
      <c r="ED466" s="194"/>
      <c r="EE466" s="861"/>
      <c r="EF466" s="861"/>
      <c r="EG466" s="195"/>
      <c r="EH466" s="19"/>
      <c r="EI466" s="19"/>
      <c r="EJ466" s="13"/>
      <c r="EK466" s="13"/>
      <c r="EL466" s="13"/>
      <c r="EM466" s="199"/>
      <c r="EN466" s="199"/>
      <c r="EO466" s="200"/>
      <c r="EP466" s="19"/>
      <c r="EQ466" s="19"/>
    </row>
    <row r="467" spans="1:147" ht="37.5" customHeight="1">
      <c r="A467" s="19"/>
      <c r="B467" s="19"/>
      <c r="C467" s="19"/>
      <c r="D467" s="13"/>
      <c r="E467" s="13"/>
      <c r="F467" s="13"/>
      <c r="G467" s="199"/>
      <c r="H467" s="199"/>
      <c r="I467" s="200"/>
      <c r="J467" s="19"/>
      <c r="K467" s="19"/>
      <c r="L467" s="13"/>
      <c r="M467" s="13"/>
      <c r="N467" s="13"/>
      <c r="O467" s="199"/>
      <c r="P467" s="199"/>
      <c r="Q467" s="200"/>
      <c r="R467" s="19"/>
      <c r="S467" s="19"/>
      <c r="T467" s="13"/>
      <c r="U467" s="13"/>
      <c r="V467" s="13"/>
      <c r="W467" s="199"/>
      <c r="X467" s="199"/>
      <c r="Y467" s="200"/>
      <c r="Z467" s="19"/>
      <c r="AA467" s="19"/>
      <c r="AB467" s="13"/>
      <c r="AC467" s="13"/>
      <c r="AD467" s="13"/>
      <c r="AE467" s="199"/>
      <c r="AF467" s="199"/>
      <c r="AG467" s="200"/>
      <c r="AH467" s="19"/>
      <c r="AI467" s="19"/>
      <c r="AJ467" s="13"/>
      <c r="AK467" s="13"/>
      <c r="AL467" s="13"/>
      <c r="AM467" s="199"/>
      <c r="AN467" s="199"/>
      <c r="AO467" s="200"/>
      <c r="AP467" s="19"/>
      <c r="AQ467" s="19"/>
      <c r="AR467" s="13"/>
      <c r="AS467" s="13"/>
      <c r="AT467" s="13"/>
      <c r="AU467" s="199"/>
      <c r="AV467" s="199"/>
      <c r="AW467" s="200"/>
      <c r="AX467" s="19"/>
      <c r="AY467" s="19"/>
      <c r="AZ467" s="13"/>
      <c r="BA467" s="13"/>
      <c r="BB467" s="13"/>
      <c r="BC467" s="199"/>
      <c r="BD467" s="199"/>
      <c r="BE467" s="200"/>
      <c r="BF467" s="19"/>
      <c r="BG467" s="19"/>
      <c r="BH467" s="13"/>
      <c r="BI467" s="13"/>
      <c r="BJ467" s="13"/>
      <c r="BK467" s="199"/>
      <c r="BL467" s="199"/>
      <c r="BM467" s="200"/>
      <c r="BN467" s="19"/>
      <c r="BO467" s="19"/>
      <c r="BP467" s="13"/>
      <c r="BQ467" s="13"/>
      <c r="BR467" s="13"/>
      <c r="BS467" s="199"/>
      <c r="BT467" s="199"/>
      <c r="BU467" s="200"/>
      <c r="BV467" s="19"/>
      <c r="BW467" s="19"/>
      <c r="BX467" s="13"/>
      <c r="BY467" s="13"/>
      <c r="BZ467" s="13"/>
      <c r="CA467" s="199"/>
      <c r="CB467" s="199"/>
      <c r="CC467" s="200"/>
      <c r="CD467" s="19"/>
      <c r="CE467" s="19"/>
      <c r="CF467" s="13"/>
      <c r="CG467" s="13"/>
      <c r="CH467" s="13"/>
      <c r="CI467" s="199"/>
      <c r="CJ467" s="199"/>
      <c r="CK467" s="200"/>
      <c r="CL467" s="19"/>
      <c r="CM467" s="19"/>
      <c r="CN467" s="13"/>
      <c r="CO467" s="13"/>
      <c r="CP467" s="13"/>
      <c r="CQ467" s="199"/>
      <c r="CR467" s="199"/>
      <c r="CS467" s="200"/>
      <c r="CT467" s="19"/>
      <c r="CU467" s="19"/>
      <c r="CV467" s="13"/>
      <c r="CW467" s="13"/>
      <c r="CX467" s="13"/>
      <c r="CY467" s="199"/>
      <c r="CZ467" s="199"/>
      <c r="DA467" s="200"/>
      <c r="DB467" s="19"/>
      <c r="DC467" s="19"/>
      <c r="DD467" s="13"/>
      <c r="DE467" s="13"/>
      <c r="DF467" s="13"/>
      <c r="DG467" s="199"/>
      <c r="DH467" s="199"/>
      <c r="DI467" s="200"/>
      <c r="DJ467" s="19"/>
      <c r="DK467" s="19"/>
      <c r="DL467" s="13"/>
      <c r="DM467" s="13"/>
      <c r="DN467" s="13"/>
      <c r="DO467" s="199"/>
      <c r="DP467" s="199"/>
      <c r="DQ467" s="200"/>
      <c r="DR467" s="19"/>
      <c r="DS467" s="19"/>
      <c r="DT467" s="13"/>
      <c r="DU467" s="13"/>
      <c r="DV467" s="13"/>
      <c r="DW467" s="199"/>
      <c r="DX467" s="199"/>
      <c r="DY467" s="200"/>
      <c r="DZ467" s="19"/>
      <c r="EA467" s="19"/>
      <c r="EB467" s="194"/>
      <c r="EC467" s="194"/>
      <c r="ED467" s="194"/>
      <c r="EE467" s="861"/>
      <c r="EF467" s="861"/>
      <c r="EG467" s="195"/>
      <c r="EH467" s="19"/>
      <c r="EI467" s="19"/>
      <c r="EJ467" s="13"/>
      <c r="EK467" s="13"/>
      <c r="EL467" s="13"/>
      <c r="EM467" s="199"/>
      <c r="EN467" s="199"/>
      <c r="EO467" s="200"/>
      <c r="EP467" s="19"/>
      <c r="EQ467" s="19"/>
    </row>
    <row r="468" spans="1:147" ht="37.5" customHeight="1">
      <c r="A468" s="19"/>
      <c r="B468" s="19"/>
      <c r="C468" s="19"/>
      <c r="D468" s="13"/>
      <c r="E468" s="13"/>
      <c r="F468" s="13"/>
      <c r="G468" s="199"/>
      <c r="H468" s="199"/>
      <c r="I468" s="200"/>
      <c r="J468" s="19"/>
      <c r="K468" s="19"/>
      <c r="L468" s="13"/>
      <c r="M468" s="13"/>
      <c r="N468" s="13"/>
      <c r="O468" s="199"/>
      <c r="P468" s="199"/>
      <c r="Q468" s="200"/>
      <c r="R468" s="19"/>
      <c r="S468" s="19"/>
      <c r="T468" s="13"/>
      <c r="U468" s="13"/>
      <c r="V468" s="13"/>
      <c r="W468" s="199"/>
      <c r="X468" s="199"/>
      <c r="Y468" s="200"/>
      <c r="Z468" s="19"/>
      <c r="AA468" s="19"/>
      <c r="AB468" s="13"/>
      <c r="AC468" s="13"/>
      <c r="AD468" s="13"/>
      <c r="AE468" s="199"/>
      <c r="AF468" s="199"/>
      <c r="AG468" s="200"/>
      <c r="AH468" s="19"/>
      <c r="AI468" s="19"/>
      <c r="AJ468" s="13"/>
      <c r="AK468" s="13"/>
      <c r="AL468" s="13"/>
      <c r="AM468" s="199"/>
      <c r="AN468" s="199"/>
      <c r="AO468" s="200"/>
      <c r="AP468" s="19"/>
      <c r="AQ468" s="19"/>
      <c r="AR468" s="13"/>
      <c r="AS468" s="13"/>
      <c r="AT468" s="13"/>
      <c r="AU468" s="199"/>
      <c r="AV468" s="199"/>
      <c r="AW468" s="200"/>
      <c r="AX468" s="19"/>
      <c r="AY468" s="19"/>
      <c r="AZ468" s="13"/>
      <c r="BA468" s="13"/>
      <c r="BB468" s="13"/>
      <c r="BC468" s="199"/>
      <c r="BD468" s="199"/>
      <c r="BE468" s="200"/>
      <c r="BF468" s="19"/>
      <c r="BG468" s="19"/>
      <c r="BH468" s="13"/>
      <c r="BI468" s="13"/>
      <c r="BJ468" s="13"/>
      <c r="BK468" s="199"/>
      <c r="BL468" s="199"/>
      <c r="BM468" s="200"/>
      <c r="BN468" s="19"/>
      <c r="BO468" s="19"/>
      <c r="BP468" s="13"/>
      <c r="BQ468" s="13"/>
      <c r="BR468" s="13"/>
      <c r="BS468" s="199"/>
      <c r="BT468" s="199"/>
      <c r="BU468" s="200"/>
      <c r="BV468" s="19"/>
      <c r="BW468" s="19"/>
      <c r="BX468" s="13"/>
      <c r="BY468" s="13"/>
      <c r="BZ468" s="13"/>
      <c r="CA468" s="199"/>
      <c r="CB468" s="199"/>
      <c r="CC468" s="200"/>
      <c r="CD468" s="19"/>
      <c r="CE468" s="19"/>
      <c r="CF468" s="13"/>
      <c r="CG468" s="13"/>
      <c r="CH468" s="13"/>
      <c r="CI468" s="199"/>
      <c r="CJ468" s="199"/>
      <c r="CK468" s="200"/>
      <c r="CL468" s="19"/>
      <c r="CM468" s="19"/>
      <c r="CN468" s="13"/>
      <c r="CO468" s="13"/>
      <c r="CP468" s="13"/>
      <c r="CQ468" s="199"/>
      <c r="CR468" s="199"/>
      <c r="CS468" s="200"/>
      <c r="CT468" s="19"/>
      <c r="CU468" s="19"/>
      <c r="CV468" s="13"/>
      <c r="CW468" s="13"/>
      <c r="CX468" s="13"/>
      <c r="CY468" s="199"/>
      <c r="CZ468" s="199"/>
      <c r="DA468" s="200"/>
      <c r="DB468" s="19"/>
      <c r="DC468" s="19"/>
      <c r="DD468" s="13"/>
      <c r="DE468" s="13"/>
      <c r="DF468" s="13"/>
      <c r="DG468" s="199"/>
      <c r="DH468" s="199"/>
      <c r="DI468" s="200"/>
      <c r="DJ468" s="19"/>
      <c r="DK468" s="19"/>
      <c r="DL468" s="13"/>
      <c r="DM468" s="13"/>
      <c r="DN468" s="13"/>
      <c r="DO468" s="199"/>
      <c r="DP468" s="199"/>
      <c r="DQ468" s="200"/>
      <c r="DR468" s="19"/>
      <c r="DS468" s="19"/>
      <c r="DT468" s="13"/>
      <c r="DU468" s="13"/>
      <c r="DV468" s="13"/>
      <c r="DW468" s="199"/>
      <c r="DX468" s="199"/>
      <c r="DY468" s="200"/>
      <c r="DZ468" s="19"/>
      <c r="EA468" s="19"/>
      <c r="EB468" s="194"/>
      <c r="EC468" s="194"/>
      <c r="ED468" s="194"/>
      <c r="EE468" s="861"/>
      <c r="EF468" s="861"/>
      <c r="EG468" s="195"/>
      <c r="EH468" s="19"/>
      <c r="EI468" s="19"/>
      <c r="EJ468" s="13"/>
      <c r="EK468" s="13"/>
      <c r="EL468" s="13"/>
      <c r="EM468" s="199"/>
      <c r="EN468" s="199"/>
      <c r="EO468" s="200"/>
      <c r="EP468" s="19"/>
      <c r="EQ468" s="19"/>
    </row>
    <row r="469" spans="1:147" ht="37.5" customHeight="1">
      <c r="A469" s="19"/>
      <c r="B469" s="19"/>
      <c r="C469" s="19"/>
      <c r="D469" s="13"/>
      <c r="E469" s="13"/>
      <c r="F469" s="13"/>
      <c r="G469" s="199"/>
      <c r="H469" s="199"/>
      <c r="I469" s="200"/>
      <c r="J469" s="19"/>
      <c r="K469" s="19"/>
      <c r="L469" s="13"/>
      <c r="M469" s="13"/>
      <c r="N469" s="13"/>
      <c r="O469" s="199"/>
      <c r="P469" s="199"/>
      <c r="Q469" s="200"/>
      <c r="R469" s="19"/>
      <c r="S469" s="19"/>
      <c r="T469" s="13"/>
      <c r="U469" s="13"/>
      <c r="V469" s="13"/>
      <c r="W469" s="199"/>
      <c r="X469" s="199"/>
      <c r="Y469" s="200"/>
      <c r="Z469" s="19"/>
      <c r="AA469" s="19"/>
      <c r="AB469" s="13"/>
      <c r="AC469" s="13"/>
      <c r="AD469" s="13"/>
      <c r="AE469" s="199"/>
      <c r="AF469" s="199"/>
      <c r="AG469" s="200"/>
      <c r="AH469" s="19"/>
      <c r="AI469" s="19"/>
      <c r="AJ469" s="13"/>
      <c r="AK469" s="13"/>
      <c r="AL469" s="13"/>
      <c r="AM469" s="199"/>
      <c r="AN469" s="199"/>
      <c r="AO469" s="200"/>
      <c r="AP469" s="19"/>
      <c r="AQ469" s="19"/>
      <c r="AR469" s="13"/>
      <c r="AS469" s="13"/>
      <c r="AT469" s="13"/>
      <c r="AU469" s="199"/>
      <c r="AV469" s="199"/>
      <c r="AW469" s="200"/>
      <c r="AX469" s="19"/>
      <c r="AY469" s="19"/>
      <c r="AZ469" s="13"/>
      <c r="BA469" s="13"/>
      <c r="BB469" s="13"/>
      <c r="BC469" s="199"/>
      <c r="BD469" s="199"/>
      <c r="BE469" s="200"/>
      <c r="BF469" s="19"/>
      <c r="BG469" s="19"/>
      <c r="BH469" s="13"/>
      <c r="BI469" s="13"/>
      <c r="BJ469" s="13"/>
      <c r="BK469" s="199"/>
      <c r="BL469" s="199"/>
      <c r="BM469" s="200"/>
      <c r="BN469" s="19"/>
      <c r="BO469" s="19"/>
      <c r="BP469" s="13"/>
      <c r="BQ469" s="13"/>
      <c r="BR469" s="13"/>
      <c r="BS469" s="199"/>
      <c r="BT469" s="199"/>
      <c r="BU469" s="200"/>
      <c r="BV469" s="19"/>
      <c r="BW469" s="19"/>
      <c r="BX469" s="13"/>
      <c r="BY469" s="13"/>
      <c r="BZ469" s="13"/>
      <c r="CA469" s="199"/>
      <c r="CB469" s="199"/>
      <c r="CC469" s="200"/>
      <c r="CD469" s="19"/>
      <c r="CE469" s="19"/>
      <c r="CF469" s="13"/>
      <c r="CG469" s="13"/>
      <c r="CH469" s="13"/>
      <c r="CI469" s="199"/>
      <c r="CJ469" s="199"/>
      <c r="CK469" s="200"/>
      <c r="CL469" s="19"/>
      <c r="CM469" s="19"/>
      <c r="CN469" s="13"/>
      <c r="CO469" s="13"/>
      <c r="CP469" s="13"/>
      <c r="CQ469" s="199"/>
      <c r="CR469" s="199"/>
      <c r="CS469" s="200"/>
      <c r="CT469" s="19"/>
      <c r="CU469" s="19"/>
      <c r="CV469" s="13"/>
      <c r="CW469" s="13"/>
      <c r="CX469" s="13"/>
      <c r="CY469" s="199"/>
      <c r="CZ469" s="199"/>
      <c r="DA469" s="200"/>
      <c r="DB469" s="19"/>
      <c r="DC469" s="19"/>
      <c r="DD469" s="13"/>
      <c r="DE469" s="13"/>
      <c r="DF469" s="13"/>
      <c r="DG469" s="199"/>
      <c r="DH469" s="199"/>
      <c r="DI469" s="200"/>
      <c r="DJ469" s="19"/>
      <c r="DK469" s="19"/>
      <c r="DL469" s="13"/>
      <c r="DM469" s="13"/>
      <c r="DN469" s="13"/>
      <c r="DO469" s="199"/>
      <c r="DP469" s="199"/>
      <c r="DQ469" s="200"/>
      <c r="DR469" s="19"/>
      <c r="DS469" s="19"/>
      <c r="DT469" s="13"/>
      <c r="DU469" s="13"/>
      <c r="DV469" s="13"/>
      <c r="DW469" s="199"/>
      <c r="DX469" s="199"/>
      <c r="DY469" s="200"/>
      <c r="DZ469" s="19"/>
      <c r="EA469" s="19"/>
      <c r="EB469" s="194"/>
      <c r="EC469" s="194"/>
      <c r="ED469" s="194"/>
      <c r="EE469" s="861"/>
      <c r="EF469" s="861"/>
      <c r="EG469" s="195"/>
      <c r="EH469" s="19"/>
      <c r="EI469" s="19"/>
      <c r="EJ469" s="13"/>
      <c r="EK469" s="13"/>
      <c r="EL469" s="13"/>
      <c r="EM469" s="199"/>
      <c r="EN469" s="199"/>
      <c r="EO469" s="200"/>
      <c r="EP469" s="19"/>
      <c r="EQ469" s="19"/>
    </row>
    <row r="470" spans="1:147" ht="37.5" customHeight="1">
      <c r="A470" s="19"/>
      <c r="B470" s="19"/>
      <c r="C470" s="19"/>
      <c r="D470" s="13"/>
      <c r="E470" s="13"/>
      <c r="F470" s="13"/>
      <c r="G470" s="199"/>
      <c r="H470" s="199"/>
      <c r="I470" s="200"/>
      <c r="J470" s="19"/>
      <c r="K470" s="19"/>
      <c r="L470" s="13"/>
      <c r="M470" s="13"/>
      <c r="N470" s="13"/>
      <c r="O470" s="199"/>
      <c r="P470" s="199"/>
      <c r="Q470" s="200"/>
      <c r="R470" s="19"/>
      <c r="S470" s="19"/>
      <c r="T470" s="13"/>
      <c r="U470" s="13"/>
      <c r="V470" s="13"/>
      <c r="W470" s="199"/>
      <c r="X470" s="199"/>
      <c r="Y470" s="200"/>
      <c r="Z470" s="19"/>
      <c r="AA470" s="19"/>
      <c r="AB470" s="13"/>
      <c r="AC470" s="13"/>
      <c r="AD470" s="13"/>
      <c r="AE470" s="199"/>
      <c r="AF470" s="199"/>
      <c r="AG470" s="200"/>
      <c r="AH470" s="19"/>
      <c r="AI470" s="19"/>
      <c r="AJ470" s="13"/>
      <c r="AK470" s="13"/>
      <c r="AL470" s="13"/>
      <c r="AM470" s="199"/>
      <c r="AN470" s="199"/>
      <c r="AO470" s="200"/>
      <c r="AP470" s="19"/>
      <c r="AQ470" s="19"/>
      <c r="AR470" s="13"/>
      <c r="AS470" s="13"/>
      <c r="AT470" s="13"/>
      <c r="AU470" s="199"/>
      <c r="AV470" s="199"/>
      <c r="AW470" s="200"/>
      <c r="AX470" s="19"/>
      <c r="AY470" s="19"/>
      <c r="AZ470" s="13"/>
      <c r="BA470" s="13"/>
      <c r="BB470" s="13"/>
      <c r="BC470" s="199"/>
      <c r="BD470" s="199"/>
      <c r="BE470" s="200"/>
      <c r="BF470" s="19"/>
      <c r="BG470" s="19"/>
      <c r="BH470" s="13"/>
      <c r="BI470" s="13"/>
      <c r="BJ470" s="13"/>
      <c r="BK470" s="199"/>
      <c r="BL470" s="199"/>
      <c r="BM470" s="200"/>
      <c r="BN470" s="19"/>
      <c r="BO470" s="19"/>
      <c r="BP470" s="13"/>
      <c r="BQ470" s="13"/>
      <c r="BR470" s="13"/>
      <c r="BS470" s="199"/>
      <c r="BT470" s="199"/>
      <c r="BU470" s="200"/>
      <c r="BV470" s="19"/>
      <c r="BW470" s="19"/>
      <c r="BX470" s="13"/>
      <c r="BY470" s="13"/>
      <c r="BZ470" s="13"/>
      <c r="CA470" s="199"/>
      <c r="CB470" s="199"/>
      <c r="CC470" s="200"/>
      <c r="CD470" s="19"/>
      <c r="CE470" s="19"/>
      <c r="CF470" s="13"/>
      <c r="CG470" s="13"/>
      <c r="CH470" s="13"/>
      <c r="CI470" s="199"/>
      <c r="CJ470" s="199"/>
      <c r="CK470" s="200"/>
      <c r="CL470" s="19"/>
      <c r="CM470" s="19"/>
      <c r="CN470" s="13"/>
      <c r="CO470" s="13"/>
      <c r="CP470" s="13"/>
      <c r="CQ470" s="199"/>
      <c r="CR470" s="199"/>
      <c r="CS470" s="200"/>
      <c r="CT470" s="19"/>
      <c r="CU470" s="19"/>
      <c r="CV470" s="13"/>
      <c r="CW470" s="13"/>
      <c r="CX470" s="13"/>
      <c r="CY470" s="199"/>
      <c r="CZ470" s="199"/>
      <c r="DA470" s="200"/>
      <c r="DB470" s="19"/>
      <c r="DC470" s="19"/>
      <c r="DD470" s="13"/>
      <c r="DE470" s="13"/>
      <c r="DF470" s="13"/>
      <c r="DG470" s="199"/>
      <c r="DH470" s="199"/>
      <c r="DI470" s="200"/>
      <c r="DJ470" s="19"/>
      <c r="DK470" s="19"/>
      <c r="DL470" s="13"/>
      <c r="DM470" s="13"/>
      <c r="DN470" s="13"/>
      <c r="DO470" s="199"/>
      <c r="DP470" s="199"/>
      <c r="DQ470" s="200"/>
      <c r="DR470" s="19"/>
      <c r="DS470" s="19"/>
      <c r="DT470" s="13"/>
      <c r="DU470" s="13"/>
      <c r="DV470" s="13"/>
      <c r="DW470" s="199"/>
      <c r="DX470" s="199"/>
      <c r="DY470" s="200"/>
      <c r="DZ470" s="19"/>
      <c r="EA470" s="19"/>
      <c r="EB470" s="194"/>
      <c r="EC470" s="194"/>
      <c r="ED470" s="194"/>
      <c r="EE470" s="861"/>
      <c r="EF470" s="861"/>
      <c r="EG470" s="195"/>
      <c r="EH470" s="19"/>
      <c r="EI470" s="19"/>
      <c r="EJ470" s="13"/>
      <c r="EK470" s="13"/>
      <c r="EL470" s="13"/>
      <c r="EM470" s="199"/>
      <c r="EN470" s="199"/>
      <c r="EO470" s="200"/>
      <c r="EP470" s="19"/>
      <c r="EQ470" s="19"/>
    </row>
    <row r="471" spans="1:147" ht="37.5" customHeight="1">
      <c r="A471" s="19"/>
      <c r="B471" s="19"/>
      <c r="C471" s="19"/>
      <c r="D471" s="13"/>
      <c r="E471" s="13"/>
      <c r="F471" s="13"/>
      <c r="G471" s="199"/>
      <c r="H471" s="199"/>
      <c r="I471" s="200"/>
      <c r="J471" s="19"/>
      <c r="K471" s="19"/>
      <c r="L471" s="13"/>
      <c r="M471" s="13"/>
      <c r="N471" s="13"/>
      <c r="O471" s="199"/>
      <c r="P471" s="199"/>
      <c r="Q471" s="200"/>
      <c r="R471" s="19"/>
      <c r="S471" s="19"/>
      <c r="T471" s="13"/>
      <c r="U471" s="13"/>
      <c r="V471" s="13"/>
      <c r="W471" s="199"/>
      <c r="X471" s="199"/>
      <c r="Y471" s="200"/>
      <c r="Z471" s="19"/>
      <c r="AA471" s="19"/>
      <c r="AB471" s="13"/>
      <c r="AC471" s="13"/>
      <c r="AD471" s="13"/>
      <c r="AE471" s="199"/>
      <c r="AF471" s="199"/>
      <c r="AG471" s="200"/>
      <c r="AH471" s="19"/>
      <c r="AI471" s="19"/>
      <c r="AJ471" s="13"/>
      <c r="AK471" s="13"/>
      <c r="AL471" s="13"/>
      <c r="AM471" s="199"/>
      <c r="AN471" s="199"/>
      <c r="AO471" s="200"/>
      <c r="AP471" s="19"/>
      <c r="AQ471" s="19"/>
      <c r="AR471" s="13"/>
      <c r="AS471" s="13"/>
      <c r="AT471" s="13"/>
      <c r="AU471" s="199"/>
      <c r="AV471" s="199"/>
      <c r="AW471" s="200"/>
      <c r="AX471" s="19"/>
      <c r="AY471" s="19"/>
      <c r="AZ471" s="13"/>
      <c r="BA471" s="13"/>
      <c r="BB471" s="13"/>
      <c r="BC471" s="199"/>
      <c r="BD471" s="199"/>
      <c r="BE471" s="200"/>
      <c r="BF471" s="19"/>
      <c r="BG471" s="19"/>
      <c r="BH471" s="13"/>
      <c r="BI471" s="13"/>
      <c r="BJ471" s="13"/>
      <c r="BK471" s="199"/>
      <c r="BL471" s="199"/>
      <c r="BM471" s="200"/>
      <c r="BN471" s="19"/>
      <c r="BO471" s="19"/>
      <c r="BP471" s="13"/>
      <c r="BQ471" s="13"/>
      <c r="BR471" s="13"/>
      <c r="BS471" s="199"/>
      <c r="BT471" s="199"/>
      <c r="BU471" s="200"/>
      <c r="BV471" s="19"/>
      <c r="BW471" s="19"/>
      <c r="BX471" s="13"/>
      <c r="BY471" s="13"/>
      <c r="BZ471" s="13"/>
      <c r="CA471" s="199"/>
      <c r="CB471" s="199"/>
      <c r="CC471" s="200"/>
      <c r="CD471" s="19"/>
      <c r="CE471" s="19"/>
      <c r="CF471" s="13"/>
      <c r="CG471" s="13"/>
      <c r="CH471" s="13"/>
      <c r="CI471" s="199"/>
      <c r="CJ471" s="199"/>
      <c r="CK471" s="200"/>
      <c r="CL471" s="19"/>
      <c r="CM471" s="19"/>
      <c r="CN471" s="13"/>
      <c r="CO471" s="13"/>
      <c r="CP471" s="13"/>
      <c r="CQ471" s="199"/>
      <c r="CR471" s="199"/>
      <c r="CS471" s="200"/>
      <c r="CT471" s="19"/>
      <c r="CU471" s="19"/>
      <c r="CV471" s="13"/>
      <c r="CW471" s="13"/>
      <c r="CX471" s="13"/>
      <c r="CY471" s="199"/>
      <c r="CZ471" s="199"/>
      <c r="DA471" s="200"/>
      <c r="DB471" s="19"/>
      <c r="DC471" s="19"/>
      <c r="DD471" s="13"/>
      <c r="DE471" s="13"/>
      <c r="DF471" s="13"/>
      <c r="DG471" s="199"/>
      <c r="DH471" s="199"/>
      <c r="DI471" s="200"/>
      <c r="DJ471" s="19"/>
      <c r="DK471" s="19"/>
      <c r="DL471" s="13"/>
      <c r="DM471" s="13"/>
      <c r="DN471" s="13"/>
      <c r="DO471" s="199"/>
      <c r="DP471" s="199"/>
      <c r="DQ471" s="200"/>
      <c r="DR471" s="19"/>
      <c r="DS471" s="19"/>
      <c r="DT471" s="13"/>
      <c r="DU471" s="13"/>
      <c r="DV471" s="13"/>
      <c r="DW471" s="199"/>
      <c r="DX471" s="199"/>
      <c r="DY471" s="200"/>
      <c r="DZ471" s="19"/>
      <c r="EA471" s="19"/>
      <c r="EB471" s="194"/>
      <c r="EC471" s="194"/>
      <c r="ED471" s="194"/>
      <c r="EE471" s="861"/>
      <c r="EF471" s="861"/>
      <c r="EG471" s="195"/>
      <c r="EH471" s="19"/>
      <c r="EI471" s="19"/>
      <c r="EJ471" s="13"/>
      <c r="EK471" s="13"/>
      <c r="EL471" s="13"/>
      <c r="EM471" s="199"/>
      <c r="EN471" s="199"/>
      <c r="EO471" s="200"/>
      <c r="EP471" s="19"/>
      <c r="EQ471" s="19"/>
    </row>
    <row r="472" spans="1:147" ht="37.5" customHeight="1">
      <c r="A472" s="19"/>
      <c r="B472" s="19"/>
      <c r="C472" s="19"/>
      <c r="D472" s="13"/>
      <c r="E472" s="13"/>
      <c r="F472" s="13"/>
      <c r="G472" s="199"/>
      <c r="H472" s="199"/>
      <c r="I472" s="200"/>
      <c r="J472" s="19"/>
      <c r="K472" s="19"/>
      <c r="L472" s="13"/>
      <c r="M472" s="13"/>
      <c r="N472" s="13"/>
      <c r="O472" s="199"/>
      <c r="P472" s="199"/>
      <c r="Q472" s="200"/>
      <c r="R472" s="19"/>
      <c r="S472" s="19"/>
      <c r="T472" s="13"/>
      <c r="U472" s="13"/>
      <c r="V472" s="13"/>
      <c r="W472" s="199"/>
      <c r="X472" s="199"/>
      <c r="Y472" s="200"/>
      <c r="Z472" s="19"/>
      <c r="AA472" s="19"/>
      <c r="AB472" s="13"/>
      <c r="AC472" s="13"/>
      <c r="AD472" s="13"/>
      <c r="AE472" s="199"/>
      <c r="AF472" s="199"/>
      <c r="AG472" s="200"/>
      <c r="AH472" s="19"/>
      <c r="AI472" s="19"/>
      <c r="AJ472" s="13"/>
      <c r="AK472" s="13"/>
      <c r="AL472" s="13"/>
      <c r="AM472" s="199"/>
      <c r="AN472" s="199"/>
      <c r="AO472" s="200"/>
      <c r="AP472" s="19"/>
      <c r="AQ472" s="19"/>
      <c r="AR472" s="13"/>
      <c r="AS472" s="13"/>
      <c r="AT472" s="13"/>
      <c r="AU472" s="199"/>
      <c r="AV472" s="199"/>
      <c r="AW472" s="200"/>
      <c r="AX472" s="19"/>
      <c r="AY472" s="19"/>
      <c r="AZ472" s="13"/>
      <c r="BA472" s="13"/>
      <c r="BB472" s="13"/>
      <c r="BC472" s="199"/>
      <c r="BD472" s="199"/>
      <c r="BE472" s="200"/>
      <c r="BF472" s="19"/>
      <c r="BG472" s="19"/>
      <c r="BH472" s="13"/>
      <c r="BI472" s="13"/>
      <c r="BJ472" s="13"/>
      <c r="BK472" s="199"/>
      <c r="BL472" s="199"/>
      <c r="BM472" s="200"/>
      <c r="BN472" s="19"/>
      <c r="BO472" s="19"/>
      <c r="BP472" s="13"/>
      <c r="BQ472" s="13"/>
      <c r="BR472" s="13"/>
      <c r="BS472" s="199"/>
      <c r="BT472" s="199"/>
      <c r="BU472" s="200"/>
      <c r="BV472" s="19"/>
      <c r="BW472" s="19"/>
      <c r="BX472" s="13"/>
      <c r="BY472" s="13"/>
      <c r="BZ472" s="13"/>
      <c r="CA472" s="199"/>
      <c r="CB472" s="199"/>
      <c r="CC472" s="200"/>
      <c r="CD472" s="19"/>
      <c r="CE472" s="19"/>
      <c r="CF472" s="13"/>
      <c r="CG472" s="13"/>
      <c r="CH472" s="13"/>
      <c r="CI472" s="199"/>
      <c r="CJ472" s="199"/>
      <c r="CK472" s="200"/>
      <c r="CL472" s="19"/>
      <c r="CM472" s="19"/>
      <c r="CN472" s="13"/>
      <c r="CO472" s="13"/>
      <c r="CP472" s="13"/>
      <c r="CQ472" s="199"/>
      <c r="CR472" s="199"/>
      <c r="CS472" s="200"/>
      <c r="CT472" s="19"/>
      <c r="CU472" s="19"/>
      <c r="CV472" s="13"/>
      <c r="CW472" s="13"/>
      <c r="CX472" s="13"/>
      <c r="CY472" s="199"/>
      <c r="CZ472" s="199"/>
      <c r="DA472" s="200"/>
      <c r="DB472" s="19"/>
      <c r="DC472" s="19"/>
      <c r="DD472" s="13"/>
      <c r="DE472" s="13"/>
      <c r="DF472" s="13"/>
      <c r="DG472" s="199"/>
      <c r="DH472" s="199"/>
      <c r="DI472" s="200"/>
      <c r="DJ472" s="19"/>
      <c r="DK472" s="19"/>
      <c r="DL472" s="13"/>
      <c r="DM472" s="13"/>
      <c r="DN472" s="13"/>
      <c r="DO472" s="199"/>
      <c r="DP472" s="199"/>
      <c r="DQ472" s="200"/>
      <c r="DR472" s="19"/>
      <c r="DS472" s="19"/>
      <c r="DT472" s="13"/>
      <c r="DU472" s="13"/>
      <c r="DV472" s="13"/>
      <c r="DW472" s="199"/>
      <c r="DX472" s="199"/>
      <c r="DY472" s="200"/>
      <c r="DZ472" s="19"/>
      <c r="EA472" s="19"/>
      <c r="EB472" s="194"/>
      <c r="EC472" s="194"/>
      <c r="ED472" s="194"/>
      <c r="EE472" s="861"/>
      <c r="EF472" s="861"/>
      <c r="EG472" s="195"/>
      <c r="EH472" s="19"/>
      <c r="EI472" s="19"/>
      <c r="EJ472" s="13"/>
      <c r="EK472" s="13"/>
      <c r="EL472" s="13"/>
      <c r="EM472" s="199"/>
      <c r="EN472" s="199"/>
      <c r="EO472" s="200"/>
      <c r="EP472" s="19"/>
      <c r="EQ472" s="19"/>
    </row>
    <row r="473" spans="1:147" ht="37.5" customHeight="1">
      <c r="A473" s="19"/>
      <c r="B473" s="19"/>
      <c r="C473" s="19"/>
      <c r="D473" s="13"/>
      <c r="E473" s="13"/>
      <c r="F473" s="13"/>
      <c r="G473" s="199"/>
      <c r="H473" s="199"/>
      <c r="I473" s="200"/>
      <c r="J473" s="19"/>
      <c r="K473" s="19"/>
      <c r="L473" s="13"/>
      <c r="M473" s="13"/>
      <c r="N473" s="13"/>
      <c r="O473" s="199"/>
      <c r="P473" s="199"/>
      <c r="Q473" s="200"/>
      <c r="R473" s="19"/>
      <c r="S473" s="19"/>
      <c r="T473" s="13"/>
      <c r="U473" s="13"/>
      <c r="V473" s="13"/>
      <c r="W473" s="199"/>
      <c r="X473" s="199"/>
      <c r="Y473" s="200"/>
      <c r="Z473" s="19"/>
      <c r="AA473" s="19"/>
      <c r="AB473" s="13"/>
      <c r="AC473" s="13"/>
      <c r="AD473" s="13"/>
      <c r="AE473" s="199"/>
      <c r="AF473" s="199"/>
      <c r="AG473" s="200"/>
      <c r="AH473" s="19"/>
      <c r="AI473" s="19"/>
      <c r="AJ473" s="13"/>
      <c r="AK473" s="13"/>
      <c r="AL473" s="13"/>
      <c r="AM473" s="199"/>
      <c r="AN473" s="199"/>
      <c r="AO473" s="200"/>
      <c r="AP473" s="19"/>
      <c r="AQ473" s="19"/>
      <c r="AR473" s="13"/>
      <c r="AS473" s="13"/>
      <c r="AT473" s="13"/>
      <c r="AU473" s="199"/>
      <c r="AV473" s="199"/>
      <c r="AW473" s="200"/>
      <c r="AX473" s="19"/>
      <c r="AY473" s="19"/>
      <c r="AZ473" s="13"/>
      <c r="BA473" s="13"/>
      <c r="BB473" s="13"/>
      <c r="BC473" s="199"/>
      <c r="BD473" s="199"/>
      <c r="BE473" s="200"/>
      <c r="BF473" s="19"/>
      <c r="BG473" s="19"/>
      <c r="BH473" s="13"/>
      <c r="BI473" s="13"/>
      <c r="BJ473" s="13"/>
      <c r="BK473" s="199"/>
      <c r="BL473" s="199"/>
      <c r="BM473" s="200"/>
      <c r="BN473" s="19"/>
      <c r="BO473" s="19"/>
      <c r="BP473" s="13"/>
      <c r="BQ473" s="13"/>
      <c r="BR473" s="13"/>
      <c r="BS473" s="199"/>
      <c r="BT473" s="199"/>
      <c r="BU473" s="200"/>
      <c r="BV473" s="19"/>
      <c r="BW473" s="19"/>
      <c r="BX473" s="13"/>
      <c r="BY473" s="13"/>
      <c r="BZ473" s="13"/>
      <c r="CA473" s="199"/>
      <c r="CB473" s="199"/>
      <c r="CC473" s="200"/>
      <c r="CD473" s="19"/>
      <c r="CE473" s="19"/>
      <c r="CF473" s="13"/>
      <c r="CG473" s="13"/>
      <c r="CH473" s="13"/>
      <c r="CI473" s="199"/>
      <c r="CJ473" s="199"/>
      <c r="CK473" s="200"/>
      <c r="CL473" s="19"/>
      <c r="CM473" s="19"/>
      <c r="CN473" s="13"/>
      <c r="CO473" s="13"/>
      <c r="CP473" s="13"/>
      <c r="CQ473" s="199"/>
      <c r="CR473" s="199"/>
      <c r="CS473" s="200"/>
      <c r="CT473" s="19"/>
      <c r="CU473" s="19"/>
      <c r="CV473" s="13"/>
      <c r="CW473" s="13"/>
      <c r="CX473" s="13"/>
      <c r="CY473" s="199"/>
      <c r="CZ473" s="199"/>
      <c r="DA473" s="200"/>
      <c r="DB473" s="19"/>
      <c r="DC473" s="19"/>
      <c r="DD473" s="13"/>
      <c r="DE473" s="13"/>
      <c r="DF473" s="13"/>
      <c r="DG473" s="199"/>
      <c r="DH473" s="199"/>
      <c r="DI473" s="200"/>
      <c r="DJ473" s="19"/>
      <c r="DK473" s="19"/>
      <c r="DL473" s="13"/>
      <c r="DM473" s="13"/>
      <c r="DN473" s="13"/>
      <c r="DO473" s="199"/>
      <c r="DP473" s="199"/>
      <c r="DQ473" s="200"/>
      <c r="DR473" s="19"/>
      <c r="DS473" s="19"/>
      <c r="DT473" s="13"/>
      <c r="DU473" s="13"/>
      <c r="DV473" s="13"/>
      <c r="DW473" s="199"/>
      <c r="DX473" s="199"/>
      <c r="DY473" s="200"/>
      <c r="DZ473" s="19"/>
      <c r="EA473" s="19"/>
      <c r="EB473" s="194"/>
      <c r="EC473" s="194"/>
      <c r="ED473" s="194"/>
      <c r="EE473" s="861"/>
      <c r="EF473" s="861"/>
      <c r="EG473" s="195"/>
      <c r="EH473" s="19"/>
      <c r="EI473" s="19"/>
      <c r="EJ473" s="13"/>
      <c r="EK473" s="13"/>
      <c r="EL473" s="13"/>
      <c r="EM473" s="199"/>
      <c r="EN473" s="199"/>
      <c r="EO473" s="200"/>
      <c r="EP473" s="19"/>
      <c r="EQ473" s="19"/>
    </row>
    <row r="474" spans="1:147" ht="37.5" customHeight="1">
      <c r="A474" s="19"/>
      <c r="B474" s="19"/>
      <c r="C474" s="19"/>
      <c r="D474" s="13"/>
      <c r="E474" s="13"/>
      <c r="F474" s="13"/>
      <c r="G474" s="199"/>
      <c r="H474" s="199"/>
      <c r="I474" s="200"/>
      <c r="J474" s="19"/>
      <c r="K474" s="19"/>
      <c r="L474" s="13"/>
      <c r="M474" s="13"/>
      <c r="N474" s="13"/>
      <c r="O474" s="199"/>
      <c r="P474" s="199"/>
      <c r="Q474" s="200"/>
      <c r="R474" s="19"/>
      <c r="S474" s="19"/>
      <c r="T474" s="13"/>
      <c r="U474" s="13"/>
      <c r="V474" s="13"/>
      <c r="W474" s="199"/>
      <c r="X474" s="199"/>
      <c r="Y474" s="200"/>
      <c r="Z474" s="19"/>
      <c r="AA474" s="19"/>
      <c r="AB474" s="13"/>
      <c r="AC474" s="13"/>
      <c r="AD474" s="13"/>
      <c r="AE474" s="199"/>
      <c r="AF474" s="199"/>
      <c r="AG474" s="200"/>
      <c r="AH474" s="19"/>
      <c r="AI474" s="19"/>
      <c r="AJ474" s="13"/>
      <c r="AK474" s="13"/>
      <c r="AL474" s="13"/>
      <c r="AM474" s="199"/>
      <c r="AN474" s="199"/>
      <c r="AO474" s="200"/>
      <c r="AP474" s="19"/>
      <c r="AQ474" s="19"/>
      <c r="AR474" s="13"/>
      <c r="AS474" s="13"/>
      <c r="AT474" s="13"/>
      <c r="AU474" s="199"/>
      <c r="AV474" s="199"/>
      <c r="AW474" s="200"/>
      <c r="AX474" s="19"/>
      <c r="AY474" s="19"/>
      <c r="AZ474" s="13"/>
      <c r="BA474" s="13"/>
      <c r="BB474" s="13"/>
      <c r="BC474" s="199"/>
      <c r="BD474" s="199"/>
      <c r="BE474" s="200"/>
      <c r="BF474" s="19"/>
      <c r="BG474" s="19"/>
      <c r="BH474" s="13"/>
      <c r="BI474" s="13"/>
      <c r="BJ474" s="13"/>
      <c r="BK474" s="199"/>
      <c r="BL474" s="199"/>
      <c r="BM474" s="200"/>
      <c r="BN474" s="19"/>
      <c r="BO474" s="19"/>
      <c r="BP474" s="13"/>
      <c r="BQ474" s="13"/>
      <c r="BR474" s="13"/>
      <c r="BS474" s="199"/>
      <c r="BT474" s="199"/>
      <c r="BU474" s="200"/>
      <c r="BV474" s="19"/>
      <c r="BW474" s="19"/>
      <c r="BX474" s="13"/>
      <c r="BY474" s="13"/>
      <c r="BZ474" s="13"/>
      <c r="CA474" s="199"/>
      <c r="CB474" s="199"/>
      <c r="CC474" s="200"/>
      <c r="CD474" s="19"/>
      <c r="CE474" s="19"/>
      <c r="CF474" s="13"/>
      <c r="CG474" s="13"/>
      <c r="CH474" s="13"/>
      <c r="CI474" s="199"/>
      <c r="CJ474" s="199"/>
      <c r="CK474" s="200"/>
      <c r="CL474" s="19"/>
      <c r="CM474" s="19"/>
      <c r="CN474" s="13"/>
      <c r="CO474" s="13"/>
      <c r="CP474" s="13"/>
      <c r="CQ474" s="199"/>
      <c r="CR474" s="199"/>
      <c r="CS474" s="200"/>
      <c r="CT474" s="19"/>
      <c r="CU474" s="19"/>
      <c r="CV474" s="13"/>
      <c r="CW474" s="13"/>
      <c r="CX474" s="13"/>
      <c r="CY474" s="199"/>
      <c r="CZ474" s="199"/>
      <c r="DA474" s="200"/>
      <c r="DB474" s="19"/>
      <c r="DC474" s="19"/>
      <c r="DD474" s="13"/>
      <c r="DE474" s="13"/>
      <c r="DF474" s="13"/>
      <c r="DG474" s="199"/>
      <c r="DH474" s="199"/>
      <c r="DI474" s="200"/>
      <c r="DJ474" s="19"/>
      <c r="DK474" s="19"/>
      <c r="DL474" s="13"/>
      <c r="DM474" s="13"/>
      <c r="DN474" s="13"/>
      <c r="DO474" s="199"/>
      <c r="DP474" s="199"/>
      <c r="DQ474" s="200"/>
      <c r="DR474" s="19"/>
      <c r="DS474" s="19"/>
      <c r="DT474" s="13"/>
      <c r="DU474" s="13"/>
      <c r="DV474" s="13"/>
      <c r="DW474" s="199"/>
      <c r="DX474" s="199"/>
      <c r="DY474" s="200"/>
      <c r="DZ474" s="19"/>
      <c r="EA474" s="19"/>
      <c r="EB474" s="194"/>
      <c r="EC474" s="194"/>
      <c r="ED474" s="194"/>
      <c r="EE474" s="861"/>
      <c r="EF474" s="861"/>
      <c r="EG474" s="195"/>
      <c r="EH474" s="19"/>
      <c r="EI474" s="19"/>
      <c r="EJ474" s="13"/>
      <c r="EK474" s="13"/>
      <c r="EL474" s="13"/>
      <c r="EM474" s="199"/>
      <c r="EN474" s="199"/>
      <c r="EO474" s="200"/>
      <c r="EP474" s="19"/>
      <c r="EQ474" s="19"/>
    </row>
    <row r="475" spans="1:147" ht="37.5" customHeight="1">
      <c r="A475" s="19"/>
      <c r="B475" s="19"/>
      <c r="C475" s="19"/>
      <c r="D475" s="13"/>
      <c r="E475" s="13"/>
      <c r="F475" s="13"/>
      <c r="G475" s="199"/>
      <c r="H475" s="199"/>
      <c r="I475" s="200"/>
      <c r="J475" s="19"/>
      <c r="K475" s="19"/>
      <c r="L475" s="13"/>
      <c r="M475" s="13"/>
      <c r="N475" s="13"/>
      <c r="O475" s="199"/>
      <c r="P475" s="199"/>
      <c r="Q475" s="200"/>
      <c r="R475" s="19"/>
      <c r="S475" s="19"/>
      <c r="T475" s="13"/>
      <c r="U475" s="13"/>
      <c r="V475" s="13"/>
      <c r="W475" s="199"/>
      <c r="X475" s="199"/>
      <c r="Y475" s="200"/>
      <c r="Z475" s="19"/>
      <c r="AA475" s="19"/>
      <c r="AB475" s="13"/>
      <c r="AC475" s="13"/>
      <c r="AD475" s="13"/>
      <c r="AE475" s="199"/>
      <c r="AF475" s="199"/>
      <c r="AG475" s="200"/>
      <c r="AH475" s="19"/>
      <c r="AI475" s="19"/>
      <c r="AJ475" s="13"/>
      <c r="AK475" s="13"/>
      <c r="AL475" s="13"/>
      <c r="AM475" s="199"/>
      <c r="AN475" s="199"/>
      <c r="AO475" s="200"/>
      <c r="AP475" s="19"/>
      <c r="AQ475" s="19"/>
      <c r="AR475" s="13"/>
      <c r="AS475" s="13"/>
      <c r="AT475" s="13"/>
      <c r="AU475" s="199"/>
      <c r="AV475" s="199"/>
      <c r="AW475" s="200"/>
      <c r="AX475" s="19"/>
      <c r="AY475" s="19"/>
      <c r="AZ475" s="13"/>
      <c r="BA475" s="13"/>
      <c r="BB475" s="13"/>
      <c r="BC475" s="199"/>
      <c r="BD475" s="199"/>
      <c r="BE475" s="200"/>
      <c r="BF475" s="19"/>
      <c r="BG475" s="19"/>
      <c r="BH475" s="13"/>
      <c r="BI475" s="13"/>
      <c r="BJ475" s="13"/>
      <c r="BK475" s="199"/>
      <c r="BL475" s="199"/>
      <c r="BM475" s="200"/>
      <c r="BN475" s="19"/>
      <c r="BO475" s="19"/>
      <c r="BP475" s="13"/>
      <c r="BQ475" s="13"/>
      <c r="BR475" s="13"/>
      <c r="BS475" s="199"/>
      <c r="BT475" s="199"/>
      <c r="BU475" s="200"/>
      <c r="BV475" s="19"/>
      <c r="BW475" s="19"/>
      <c r="BX475" s="13"/>
      <c r="BY475" s="13"/>
      <c r="BZ475" s="13"/>
      <c r="CA475" s="199"/>
      <c r="CB475" s="199"/>
      <c r="CC475" s="200"/>
      <c r="CD475" s="19"/>
      <c r="CE475" s="19"/>
      <c r="CF475" s="13"/>
      <c r="CG475" s="13"/>
      <c r="CH475" s="13"/>
      <c r="CI475" s="199"/>
      <c r="CJ475" s="199"/>
      <c r="CK475" s="200"/>
      <c r="CL475" s="19"/>
      <c r="CM475" s="19"/>
      <c r="CN475" s="13"/>
      <c r="CO475" s="13"/>
      <c r="CP475" s="13"/>
      <c r="CQ475" s="199"/>
      <c r="CR475" s="199"/>
      <c r="CS475" s="200"/>
      <c r="CT475" s="19"/>
      <c r="CU475" s="19"/>
      <c r="CV475" s="13"/>
      <c r="CW475" s="13"/>
      <c r="CX475" s="13"/>
      <c r="CY475" s="199"/>
      <c r="CZ475" s="199"/>
      <c r="DA475" s="200"/>
      <c r="DB475" s="19"/>
      <c r="DC475" s="19"/>
      <c r="DD475" s="13"/>
      <c r="DE475" s="13"/>
      <c r="DF475" s="13"/>
      <c r="DG475" s="199"/>
      <c r="DH475" s="199"/>
      <c r="DI475" s="200"/>
      <c r="DJ475" s="19"/>
      <c r="DK475" s="19"/>
      <c r="DL475" s="13"/>
      <c r="DM475" s="13"/>
      <c r="DN475" s="13"/>
      <c r="DO475" s="199"/>
      <c r="DP475" s="199"/>
      <c r="DQ475" s="200"/>
      <c r="DR475" s="19"/>
      <c r="DS475" s="19"/>
      <c r="DT475" s="13"/>
      <c r="DU475" s="13"/>
      <c r="DV475" s="13"/>
      <c r="DW475" s="199"/>
      <c r="DX475" s="199"/>
      <c r="DY475" s="200"/>
      <c r="DZ475" s="19"/>
      <c r="EA475" s="19"/>
      <c r="EB475" s="194"/>
      <c r="EC475" s="194"/>
      <c r="ED475" s="194"/>
      <c r="EE475" s="861"/>
      <c r="EF475" s="861"/>
      <c r="EG475" s="195"/>
      <c r="EH475" s="19"/>
      <c r="EI475" s="19"/>
      <c r="EJ475" s="13"/>
      <c r="EK475" s="13"/>
      <c r="EL475" s="13"/>
      <c r="EM475" s="199"/>
      <c r="EN475" s="199"/>
      <c r="EO475" s="200"/>
      <c r="EP475" s="19"/>
      <c r="EQ475" s="19"/>
    </row>
    <row r="476" spans="1:147" ht="37.5" customHeight="1">
      <c r="A476" s="19"/>
      <c r="B476" s="19"/>
      <c r="C476" s="19"/>
      <c r="D476" s="13"/>
      <c r="E476" s="13"/>
      <c r="F476" s="13"/>
      <c r="G476" s="199"/>
      <c r="H476" s="199"/>
      <c r="I476" s="200"/>
      <c r="J476" s="19"/>
      <c r="K476" s="19"/>
      <c r="L476" s="13"/>
      <c r="M476" s="13"/>
      <c r="N476" s="13"/>
      <c r="O476" s="199"/>
      <c r="P476" s="199"/>
      <c r="Q476" s="200"/>
      <c r="R476" s="19"/>
      <c r="S476" s="19"/>
      <c r="T476" s="13"/>
      <c r="U476" s="13"/>
      <c r="V476" s="13"/>
      <c r="W476" s="199"/>
      <c r="X476" s="199"/>
      <c r="Y476" s="200"/>
      <c r="Z476" s="19"/>
      <c r="AA476" s="19"/>
      <c r="AB476" s="13"/>
      <c r="AC476" s="13"/>
      <c r="AD476" s="13"/>
      <c r="AE476" s="199"/>
      <c r="AF476" s="199"/>
      <c r="AG476" s="200"/>
      <c r="AH476" s="19"/>
      <c r="AI476" s="19"/>
      <c r="AJ476" s="13"/>
      <c r="AK476" s="13"/>
      <c r="AL476" s="13"/>
      <c r="AM476" s="199"/>
      <c r="AN476" s="199"/>
      <c r="AO476" s="200"/>
      <c r="AP476" s="19"/>
      <c r="AQ476" s="19"/>
      <c r="AR476" s="13"/>
      <c r="AS476" s="13"/>
      <c r="AT476" s="13"/>
      <c r="AU476" s="199"/>
      <c r="AV476" s="199"/>
      <c r="AW476" s="200"/>
      <c r="AX476" s="19"/>
      <c r="AY476" s="19"/>
      <c r="AZ476" s="13"/>
      <c r="BA476" s="13"/>
      <c r="BB476" s="13"/>
      <c r="BC476" s="199"/>
      <c r="BD476" s="199"/>
      <c r="BE476" s="200"/>
      <c r="BF476" s="19"/>
      <c r="BG476" s="19"/>
      <c r="BH476" s="13"/>
      <c r="BI476" s="13"/>
      <c r="BJ476" s="13"/>
      <c r="BK476" s="199"/>
      <c r="BL476" s="199"/>
      <c r="BM476" s="200"/>
      <c r="BN476" s="19"/>
      <c r="BO476" s="19"/>
      <c r="BP476" s="13"/>
      <c r="BQ476" s="13"/>
      <c r="BR476" s="13"/>
      <c r="BS476" s="199"/>
      <c r="BT476" s="199"/>
      <c r="BU476" s="200"/>
      <c r="BV476" s="19"/>
      <c r="BW476" s="19"/>
      <c r="BX476" s="13"/>
      <c r="BY476" s="13"/>
      <c r="BZ476" s="13"/>
      <c r="CA476" s="199"/>
      <c r="CB476" s="199"/>
      <c r="CC476" s="200"/>
      <c r="CD476" s="19"/>
      <c r="CE476" s="19"/>
      <c r="CF476" s="13"/>
      <c r="CG476" s="13"/>
      <c r="CH476" s="13"/>
      <c r="CI476" s="199"/>
      <c r="CJ476" s="199"/>
      <c r="CK476" s="200"/>
      <c r="CL476" s="19"/>
      <c r="CM476" s="19"/>
      <c r="CN476" s="13"/>
      <c r="CO476" s="13"/>
      <c r="CP476" s="13"/>
      <c r="CQ476" s="199"/>
      <c r="CR476" s="199"/>
      <c r="CS476" s="200"/>
      <c r="CT476" s="19"/>
      <c r="CU476" s="19"/>
      <c r="CV476" s="13"/>
      <c r="CW476" s="13"/>
      <c r="CX476" s="13"/>
      <c r="CY476" s="199"/>
      <c r="CZ476" s="199"/>
      <c r="DA476" s="200"/>
      <c r="DB476" s="19"/>
      <c r="DC476" s="19"/>
      <c r="DD476" s="13"/>
      <c r="DE476" s="13"/>
      <c r="DF476" s="13"/>
      <c r="DG476" s="199"/>
      <c r="DH476" s="199"/>
      <c r="DI476" s="200"/>
      <c r="DJ476" s="19"/>
      <c r="DK476" s="19"/>
      <c r="DL476" s="13"/>
      <c r="DM476" s="13"/>
      <c r="DN476" s="13"/>
      <c r="DO476" s="199"/>
      <c r="DP476" s="199"/>
      <c r="DQ476" s="200"/>
      <c r="DR476" s="19"/>
      <c r="DS476" s="19"/>
      <c r="DT476" s="13"/>
      <c r="DU476" s="13"/>
      <c r="DV476" s="13"/>
      <c r="DW476" s="199"/>
      <c r="DX476" s="199"/>
      <c r="DY476" s="200"/>
      <c r="DZ476" s="19"/>
      <c r="EA476" s="19"/>
      <c r="EB476" s="194"/>
      <c r="EC476" s="194"/>
      <c r="ED476" s="194"/>
      <c r="EE476" s="861"/>
      <c r="EF476" s="861"/>
      <c r="EG476" s="195"/>
      <c r="EH476" s="19"/>
      <c r="EI476" s="19"/>
      <c r="EJ476" s="13"/>
      <c r="EK476" s="13"/>
      <c r="EL476" s="13"/>
      <c r="EM476" s="199"/>
      <c r="EN476" s="199"/>
      <c r="EO476" s="200"/>
      <c r="EP476" s="19"/>
      <c r="EQ476" s="19"/>
    </row>
    <row r="477" spans="1:147" ht="37.5" customHeight="1">
      <c r="A477" s="19"/>
      <c r="B477" s="19"/>
      <c r="C477" s="19"/>
      <c r="D477" s="13"/>
      <c r="E477" s="13"/>
      <c r="F477" s="13"/>
      <c r="G477" s="199"/>
      <c r="H477" s="199"/>
      <c r="I477" s="200"/>
      <c r="J477" s="19"/>
      <c r="K477" s="19"/>
      <c r="L477" s="13"/>
      <c r="M477" s="13"/>
      <c r="N477" s="13"/>
      <c r="O477" s="199"/>
      <c r="P477" s="199"/>
      <c r="Q477" s="200"/>
      <c r="R477" s="19"/>
      <c r="S477" s="19"/>
      <c r="T477" s="13"/>
      <c r="U477" s="13"/>
      <c r="V477" s="13"/>
      <c r="W477" s="199"/>
      <c r="X477" s="199"/>
      <c r="Y477" s="200"/>
      <c r="Z477" s="19"/>
      <c r="AA477" s="19"/>
      <c r="AB477" s="13"/>
      <c r="AC477" s="13"/>
      <c r="AD477" s="13"/>
      <c r="AE477" s="199"/>
      <c r="AF477" s="199"/>
      <c r="AG477" s="200"/>
      <c r="AH477" s="19"/>
      <c r="AI477" s="19"/>
      <c r="AJ477" s="13"/>
      <c r="AK477" s="13"/>
      <c r="AL477" s="13"/>
      <c r="AM477" s="199"/>
      <c r="AN477" s="199"/>
      <c r="AO477" s="200"/>
      <c r="AP477" s="19"/>
      <c r="AQ477" s="19"/>
      <c r="AR477" s="13"/>
      <c r="AS477" s="13"/>
      <c r="AT477" s="13"/>
      <c r="AU477" s="199"/>
      <c r="AV477" s="199"/>
      <c r="AW477" s="200"/>
      <c r="AX477" s="19"/>
      <c r="AY477" s="19"/>
      <c r="AZ477" s="13"/>
      <c r="BA477" s="13"/>
      <c r="BB477" s="13"/>
      <c r="BC477" s="199"/>
      <c r="BD477" s="199"/>
      <c r="BE477" s="200"/>
      <c r="BF477" s="19"/>
      <c r="BG477" s="19"/>
      <c r="BH477" s="13"/>
      <c r="BI477" s="13"/>
      <c r="BJ477" s="13"/>
      <c r="BK477" s="199"/>
      <c r="BL477" s="199"/>
      <c r="BM477" s="200"/>
      <c r="BN477" s="19"/>
      <c r="BO477" s="19"/>
      <c r="BP477" s="13"/>
      <c r="BQ477" s="13"/>
      <c r="BR477" s="13"/>
      <c r="BS477" s="199"/>
      <c r="BT477" s="199"/>
      <c r="BU477" s="200"/>
      <c r="BV477" s="19"/>
      <c r="BW477" s="19"/>
      <c r="BX477" s="13"/>
      <c r="BY477" s="13"/>
      <c r="BZ477" s="13"/>
      <c r="CA477" s="199"/>
      <c r="CB477" s="199"/>
      <c r="CC477" s="200"/>
      <c r="CD477" s="19"/>
      <c r="CE477" s="19"/>
      <c r="CF477" s="13"/>
      <c r="CG477" s="13"/>
      <c r="CH477" s="13"/>
      <c r="CI477" s="199"/>
      <c r="CJ477" s="199"/>
      <c r="CK477" s="200"/>
      <c r="CL477" s="19"/>
      <c r="CM477" s="19"/>
      <c r="CN477" s="13"/>
      <c r="CO477" s="13"/>
      <c r="CP477" s="13"/>
      <c r="CQ477" s="199"/>
      <c r="CR477" s="199"/>
      <c r="CS477" s="200"/>
      <c r="CT477" s="19"/>
      <c r="CU477" s="19"/>
      <c r="CV477" s="13"/>
      <c r="CW477" s="13"/>
      <c r="CX477" s="13"/>
      <c r="CY477" s="199"/>
      <c r="CZ477" s="199"/>
      <c r="DA477" s="200"/>
      <c r="DB477" s="19"/>
      <c r="DC477" s="19"/>
      <c r="DD477" s="13"/>
      <c r="DE477" s="13"/>
      <c r="DF477" s="13"/>
      <c r="DG477" s="199"/>
      <c r="DH477" s="199"/>
      <c r="DI477" s="200"/>
      <c r="DJ477" s="19"/>
      <c r="DK477" s="19"/>
      <c r="DL477" s="13"/>
      <c r="DM477" s="13"/>
      <c r="DN477" s="13"/>
      <c r="DO477" s="199"/>
      <c r="DP477" s="199"/>
      <c r="DQ477" s="200"/>
      <c r="DR477" s="19"/>
      <c r="DS477" s="19"/>
      <c r="DT477" s="13"/>
      <c r="DU477" s="13"/>
      <c r="DV477" s="13"/>
      <c r="DW477" s="199"/>
      <c r="DX477" s="199"/>
      <c r="DY477" s="200"/>
      <c r="DZ477" s="19"/>
      <c r="EA477" s="19"/>
      <c r="EB477" s="194"/>
      <c r="EC477" s="194"/>
      <c r="ED477" s="194"/>
      <c r="EE477" s="861"/>
      <c r="EF477" s="861"/>
      <c r="EG477" s="195"/>
      <c r="EH477" s="19"/>
      <c r="EI477" s="19"/>
      <c r="EJ477" s="13"/>
      <c r="EK477" s="13"/>
      <c r="EL477" s="13"/>
      <c r="EM477" s="199"/>
      <c r="EN477" s="199"/>
      <c r="EO477" s="200"/>
      <c r="EP477" s="19"/>
      <c r="EQ477" s="19"/>
    </row>
    <row r="478" spans="1:147" ht="37.5" customHeight="1">
      <c r="A478" s="19"/>
      <c r="B478" s="19"/>
      <c r="C478" s="19"/>
      <c r="D478" s="13"/>
      <c r="E478" s="13"/>
      <c r="F478" s="13"/>
      <c r="G478" s="199"/>
      <c r="H478" s="199"/>
      <c r="I478" s="200"/>
      <c r="J478" s="19"/>
      <c r="K478" s="19"/>
      <c r="L478" s="13"/>
      <c r="M478" s="13"/>
      <c r="N478" s="13"/>
      <c r="O478" s="199"/>
      <c r="P478" s="199"/>
      <c r="Q478" s="200"/>
      <c r="R478" s="19"/>
      <c r="S478" s="19"/>
      <c r="T478" s="13"/>
      <c r="U478" s="13"/>
      <c r="V478" s="13"/>
      <c r="W478" s="199"/>
      <c r="X478" s="199"/>
      <c r="Y478" s="200"/>
      <c r="Z478" s="19"/>
      <c r="AA478" s="19"/>
      <c r="AB478" s="13"/>
      <c r="AC478" s="13"/>
      <c r="AD478" s="13"/>
      <c r="AE478" s="199"/>
      <c r="AF478" s="199"/>
      <c r="AG478" s="200"/>
      <c r="AH478" s="19"/>
      <c r="AI478" s="19"/>
      <c r="AJ478" s="13"/>
      <c r="AK478" s="13"/>
      <c r="AL478" s="13"/>
      <c r="AM478" s="199"/>
      <c r="AN478" s="199"/>
      <c r="AO478" s="200"/>
      <c r="AP478" s="19"/>
      <c r="AQ478" s="19"/>
      <c r="AR478" s="13"/>
      <c r="AS478" s="13"/>
      <c r="AT478" s="13"/>
      <c r="AU478" s="199"/>
      <c r="AV478" s="199"/>
      <c r="AW478" s="200"/>
      <c r="AX478" s="19"/>
      <c r="AY478" s="19"/>
      <c r="AZ478" s="13"/>
      <c r="BA478" s="13"/>
      <c r="BB478" s="13"/>
      <c r="BC478" s="199"/>
      <c r="BD478" s="199"/>
      <c r="BE478" s="200"/>
      <c r="BF478" s="19"/>
      <c r="BG478" s="19"/>
      <c r="BH478" s="13"/>
      <c r="BI478" s="13"/>
      <c r="BJ478" s="13"/>
      <c r="BK478" s="199"/>
      <c r="BL478" s="199"/>
      <c r="BM478" s="200"/>
      <c r="BN478" s="19"/>
      <c r="BO478" s="19"/>
      <c r="BP478" s="13"/>
      <c r="BQ478" s="13"/>
      <c r="BR478" s="13"/>
      <c r="BS478" s="199"/>
      <c r="BT478" s="199"/>
      <c r="BU478" s="200"/>
      <c r="BV478" s="19"/>
      <c r="BW478" s="19"/>
      <c r="BX478" s="13"/>
      <c r="BY478" s="13"/>
      <c r="BZ478" s="13"/>
      <c r="CA478" s="199"/>
      <c r="CB478" s="199"/>
      <c r="CC478" s="200"/>
      <c r="CD478" s="19"/>
      <c r="CE478" s="19"/>
      <c r="CF478" s="13"/>
      <c r="CG478" s="13"/>
      <c r="CH478" s="13"/>
      <c r="CI478" s="199"/>
      <c r="CJ478" s="199"/>
      <c r="CK478" s="200"/>
      <c r="CL478" s="19"/>
      <c r="CM478" s="19"/>
      <c r="CN478" s="13"/>
      <c r="CO478" s="13"/>
      <c r="CP478" s="13"/>
      <c r="CQ478" s="199"/>
      <c r="CR478" s="199"/>
      <c r="CS478" s="200"/>
      <c r="CT478" s="19"/>
      <c r="CU478" s="19"/>
      <c r="CV478" s="13"/>
      <c r="CW478" s="13"/>
      <c r="CX478" s="13"/>
      <c r="CY478" s="199"/>
      <c r="CZ478" s="199"/>
      <c r="DA478" s="200"/>
      <c r="DB478" s="19"/>
      <c r="DC478" s="19"/>
      <c r="DD478" s="13"/>
      <c r="DE478" s="13"/>
      <c r="DF478" s="13"/>
      <c r="DG478" s="199"/>
      <c r="DH478" s="199"/>
      <c r="DI478" s="200"/>
      <c r="DJ478" s="19"/>
      <c r="DK478" s="19"/>
      <c r="DL478" s="13"/>
      <c r="DM478" s="13"/>
      <c r="DN478" s="13"/>
      <c r="DO478" s="199"/>
      <c r="DP478" s="199"/>
      <c r="DQ478" s="200"/>
      <c r="DR478" s="19"/>
      <c r="DS478" s="19"/>
      <c r="DT478" s="13"/>
      <c r="DU478" s="13"/>
      <c r="DV478" s="13"/>
      <c r="DW478" s="199"/>
      <c r="DX478" s="199"/>
      <c r="DY478" s="200"/>
      <c r="DZ478" s="19"/>
      <c r="EA478" s="19"/>
      <c r="EB478" s="194"/>
      <c r="EC478" s="194"/>
      <c r="ED478" s="194"/>
      <c r="EE478" s="861"/>
      <c r="EF478" s="861"/>
      <c r="EG478" s="195"/>
      <c r="EH478" s="19"/>
      <c r="EI478" s="19"/>
      <c r="EJ478" s="13"/>
      <c r="EK478" s="13"/>
      <c r="EL478" s="13"/>
      <c r="EM478" s="199"/>
      <c r="EN478" s="199"/>
      <c r="EO478" s="200"/>
      <c r="EP478" s="19"/>
      <c r="EQ478" s="19"/>
    </row>
    <row r="479" spans="1:147" ht="37.5" customHeight="1">
      <c r="A479" s="19"/>
      <c r="B479" s="19"/>
      <c r="C479" s="19"/>
      <c r="D479" s="13"/>
      <c r="E479" s="13"/>
      <c r="F479" s="13"/>
      <c r="G479" s="199"/>
      <c r="H479" s="199"/>
      <c r="I479" s="200"/>
      <c r="J479" s="19"/>
      <c r="K479" s="19"/>
      <c r="L479" s="13"/>
      <c r="M479" s="13"/>
      <c r="N479" s="13"/>
      <c r="O479" s="199"/>
      <c r="P479" s="199"/>
      <c r="Q479" s="200"/>
      <c r="R479" s="19"/>
      <c r="S479" s="19"/>
      <c r="T479" s="13"/>
      <c r="U479" s="13"/>
      <c r="V479" s="13"/>
      <c r="W479" s="199"/>
      <c r="X479" s="199"/>
      <c r="Y479" s="200"/>
      <c r="Z479" s="19"/>
      <c r="AA479" s="19"/>
      <c r="AB479" s="13"/>
      <c r="AC479" s="13"/>
      <c r="AD479" s="13"/>
      <c r="AE479" s="199"/>
      <c r="AF479" s="199"/>
      <c r="AG479" s="200"/>
      <c r="AH479" s="19"/>
      <c r="AI479" s="19"/>
      <c r="AJ479" s="13"/>
      <c r="AK479" s="13"/>
      <c r="AL479" s="13"/>
      <c r="AM479" s="199"/>
      <c r="AN479" s="199"/>
      <c r="AO479" s="200"/>
      <c r="AP479" s="19"/>
      <c r="AQ479" s="19"/>
      <c r="AR479" s="13"/>
      <c r="AS479" s="13"/>
      <c r="AT479" s="13"/>
      <c r="AU479" s="199"/>
      <c r="AV479" s="199"/>
      <c r="AW479" s="200"/>
      <c r="AX479" s="19"/>
      <c r="AY479" s="19"/>
      <c r="AZ479" s="13"/>
      <c r="BA479" s="13"/>
      <c r="BB479" s="13"/>
      <c r="BC479" s="199"/>
      <c r="BD479" s="199"/>
      <c r="BE479" s="200"/>
      <c r="BF479" s="19"/>
      <c r="BG479" s="19"/>
      <c r="BH479" s="13"/>
      <c r="BI479" s="13"/>
      <c r="BJ479" s="13"/>
      <c r="BK479" s="199"/>
      <c r="BL479" s="199"/>
      <c r="BM479" s="200"/>
      <c r="BN479" s="19"/>
      <c r="BO479" s="19"/>
      <c r="BP479" s="13"/>
      <c r="BQ479" s="13"/>
      <c r="BR479" s="13"/>
      <c r="BS479" s="199"/>
      <c r="BT479" s="199"/>
      <c r="BU479" s="200"/>
      <c r="BV479" s="19"/>
      <c r="BW479" s="19"/>
      <c r="BX479" s="13"/>
      <c r="BY479" s="13"/>
      <c r="BZ479" s="13"/>
      <c r="CA479" s="199"/>
      <c r="CB479" s="199"/>
      <c r="CC479" s="200"/>
      <c r="CD479" s="19"/>
      <c r="CE479" s="19"/>
      <c r="CF479" s="13"/>
      <c r="CG479" s="13"/>
      <c r="CH479" s="13"/>
      <c r="CI479" s="199"/>
      <c r="CJ479" s="199"/>
      <c r="CK479" s="200"/>
      <c r="CL479" s="19"/>
      <c r="CM479" s="19"/>
      <c r="CN479" s="13"/>
      <c r="CO479" s="13"/>
      <c r="CP479" s="13"/>
      <c r="CQ479" s="199"/>
      <c r="CR479" s="199"/>
      <c r="CS479" s="200"/>
      <c r="CT479" s="19"/>
      <c r="CU479" s="19"/>
      <c r="CV479" s="13"/>
      <c r="CW479" s="13"/>
      <c r="CX479" s="13"/>
      <c r="CY479" s="199"/>
      <c r="CZ479" s="199"/>
      <c r="DA479" s="200"/>
      <c r="DB479" s="19"/>
      <c r="DC479" s="19"/>
      <c r="DD479" s="13"/>
      <c r="DE479" s="13"/>
      <c r="DF479" s="13"/>
      <c r="DG479" s="199"/>
      <c r="DH479" s="199"/>
      <c r="DI479" s="200"/>
      <c r="DJ479" s="19"/>
      <c r="DK479" s="19"/>
      <c r="DL479" s="13"/>
      <c r="DM479" s="13"/>
      <c r="DN479" s="13"/>
      <c r="DO479" s="199"/>
      <c r="DP479" s="199"/>
      <c r="DQ479" s="200"/>
      <c r="DR479" s="19"/>
      <c r="DS479" s="19"/>
      <c r="DT479" s="13"/>
      <c r="DU479" s="13"/>
      <c r="DV479" s="13"/>
      <c r="DW479" s="199"/>
      <c r="DX479" s="199"/>
      <c r="DY479" s="200"/>
      <c r="DZ479" s="19"/>
      <c r="EA479" s="19"/>
      <c r="EB479" s="194"/>
      <c r="EC479" s="194"/>
      <c r="ED479" s="194"/>
      <c r="EE479" s="861"/>
      <c r="EF479" s="861"/>
      <c r="EG479" s="195"/>
      <c r="EH479" s="19"/>
      <c r="EI479" s="19"/>
      <c r="EJ479" s="13"/>
      <c r="EK479" s="13"/>
      <c r="EL479" s="13"/>
      <c r="EM479" s="199"/>
      <c r="EN479" s="199"/>
      <c r="EO479" s="200"/>
      <c r="EP479" s="19"/>
      <c r="EQ479" s="19"/>
    </row>
    <row r="480" spans="1:147" ht="37.5" customHeight="1">
      <c r="A480" s="19"/>
      <c r="B480" s="19"/>
      <c r="C480" s="19"/>
      <c r="D480" s="13"/>
      <c r="E480" s="13"/>
      <c r="F480" s="13"/>
      <c r="G480" s="199"/>
      <c r="H480" s="199"/>
      <c r="I480" s="200"/>
      <c r="J480" s="19"/>
      <c r="K480" s="19"/>
      <c r="L480" s="13"/>
      <c r="M480" s="13"/>
      <c r="N480" s="13"/>
      <c r="O480" s="199"/>
      <c r="P480" s="199"/>
      <c r="Q480" s="200"/>
      <c r="R480" s="19"/>
      <c r="S480" s="19"/>
      <c r="T480" s="13"/>
      <c r="U480" s="13"/>
      <c r="V480" s="13"/>
      <c r="W480" s="199"/>
      <c r="X480" s="199"/>
      <c r="Y480" s="200"/>
      <c r="Z480" s="19"/>
      <c r="AA480" s="19"/>
      <c r="AB480" s="13"/>
      <c r="AC480" s="13"/>
      <c r="AD480" s="13"/>
      <c r="AE480" s="199"/>
      <c r="AF480" s="199"/>
      <c r="AG480" s="200"/>
      <c r="AH480" s="19"/>
      <c r="AI480" s="19"/>
      <c r="AJ480" s="13"/>
      <c r="AK480" s="13"/>
      <c r="AL480" s="13"/>
      <c r="AM480" s="199"/>
      <c r="AN480" s="199"/>
      <c r="AO480" s="200"/>
      <c r="AP480" s="19"/>
      <c r="AQ480" s="19"/>
      <c r="AR480" s="13"/>
      <c r="AS480" s="13"/>
      <c r="AT480" s="13"/>
      <c r="AU480" s="199"/>
      <c r="AV480" s="199"/>
      <c r="AW480" s="200"/>
      <c r="AX480" s="19"/>
      <c r="AY480" s="19"/>
      <c r="AZ480" s="13"/>
      <c r="BA480" s="13"/>
      <c r="BB480" s="13"/>
      <c r="BC480" s="199"/>
      <c r="BD480" s="199"/>
      <c r="BE480" s="200"/>
      <c r="BF480" s="19"/>
      <c r="BG480" s="19"/>
      <c r="BH480" s="13"/>
      <c r="BI480" s="13"/>
      <c r="BJ480" s="13"/>
      <c r="BK480" s="199"/>
      <c r="BL480" s="199"/>
      <c r="BM480" s="200"/>
      <c r="BN480" s="19"/>
      <c r="BO480" s="19"/>
      <c r="BP480" s="13"/>
      <c r="BQ480" s="13"/>
      <c r="BR480" s="13"/>
      <c r="BS480" s="199"/>
      <c r="BT480" s="199"/>
      <c r="BU480" s="200"/>
      <c r="BV480" s="19"/>
      <c r="BW480" s="19"/>
      <c r="BX480" s="13"/>
      <c r="BY480" s="13"/>
      <c r="BZ480" s="13"/>
      <c r="CA480" s="199"/>
      <c r="CB480" s="199"/>
      <c r="CC480" s="200"/>
      <c r="CD480" s="19"/>
      <c r="CE480" s="19"/>
      <c r="CF480" s="13"/>
      <c r="CG480" s="13"/>
      <c r="CH480" s="13"/>
      <c r="CI480" s="199"/>
      <c r="CJ480" s="199"/>
      <c r="CK480" s="200"/>
      <c r="CL480" s="19"/>
      <c r="CM480" s="19"/>
      <c r="CN480" s="13"/>
      <c r="CO480" s="13"/>
      <c r="CP480" s="13"/>
      <c r="CQ480" s="199"/>
      <c r="CR480" s="199"/>
      <c r="CS480" s="200"/>
      <c r="CT480" s="19"/>
      <c r="CU480" s="19"/>
      <c r="CV480" s="13"/>
      <c r="CW480" s="13"/>
      <c r="CX480" s="13"/>
      <c r="CY480" s="199"/>
      <c r="CZ480" s="199"/>
      <c r="DA480" s="200"/>
      <c r="DB480" s="19"/>
      <c r="DC480" s="19"/>
      <c r="DD480" s="13"/>
      <c r="DE480" s="13"/>
      <c r="DF480" s="13"/>
      <c r="DG480" s="199"/>
      <c r="DH480" s="199"/>
      <c r="DI480" s="200"/>
      <c r="DJ480" s="19"/>
      <c r="DK480" s="19"/>
      <c r="DL480" s="13"/>
      <c r="DM480" s="13"/>
      <c r="DN480" s="13"/>
      <c r="DO480" s="199"/>
      <c r="DP480" s="199"/>
      <c r="DQ480" s="200"/>
      <c r="DR480" s="19"/>
      <c r="DS480" s="19"/>
      <c r="DT480" s="13"/>
      <c r="DU480" s="13"/>
      <c r="DV480" s="13"/>
      <c r="DW480" s="199"/>
      <c r="DX480" s="199"/>
      <c r="DY480" s="200"/>
      <c r="DZ480" s="19"/>
      <c r="EA480" s="19"/>
      <c r="EB480" s="194"/>
      <c r="EC480" s="194"/>
      <c r="ED480" s="194"/>
      <c r="EE480" s="861"/>
      <c r="EF480" s="861"/>
      <c r="EG480" s="195"/>
      <c r="EH480" s="19"/>
      <c r="EI480" s="19"/>
      <c r="EJ480" s="13"/>
      <c r="EK480" s="13"/>
      <c r="EL480" s="13"/>
      <c r="EM480" s="199"/>
      <c r="EN480" s="199"/>
      <c r="EO480" s="200"/>
      <c r="EP480" s="19"/>
      <c r="EQ480" s="19"/>
    </row>
    <row r="481" spans="1:147" ht="37.5" customHeight="1">
      <c r="A481" s="19"/>
      <c r="B481" s="19"/>
      <c r="C481" s="19"/>
      <c r="D481" s="13"/>
      <c r="E481" s="13"/>
      <c r="F481" s="13"/>
      <c r="G481" s="199"/>
      <c r="H481" s="199"/>
      <c r="I481" s="200"/>
      <c r="J481" s="19"/>
      <c r="K481" s="19"/>
      <c r="L481" s="13"/>
      <c r="M481" s="13"/>
      <c r="N481" s="13"/>
      <c r="O481" s="199"/>
      <c r="P481" s="199"/>
      <c r="Q481" s="200"/>
      <c r="R481" s="19"/>
      <c r="S481" s="19"/>
      <c r="T481" s="13"/>
      <c r="U481" s="13"/>
      <c r="V481" s="13"/>
      <c r="W481" s="199"/>
      <c r="X481" s="199"/>
      <c r="Y481" s="200"/>
      <c r="Z481" s="19"/>
      <c r="AA481" s="19"/>
      <c r="AB481" s="13"/>
      <c r="AC481" s="13"/>
      <c r="AD481" s="13"/>
      <c r="AE481" s="199"/>
      <c r="AF481" s="199"/>
      <c r="AG481" s="200"/>
      <c r="AH481" s="19"/>
      <c r="AI481" s="19"/>
      <c r="AJ481" s="13"/>
      <c r="AK481" s="13"/>
      <c r="AL481" s="13"/>
      <c r="AM481" s="199"/>
      <c r="AN481" s="199"/>
      <c r="AO481" s="200"/>
      <c r="AP481" s="19"/>
      <c r="AQ481" s="19"/>
      <c r="AR481" s="13"/>
      <c r="AS481" s="13"/>
      <c r="AT481" s="13"/>
      <c r="AU481" s="199"/>
      <c r="AV481" s="199"/>
      <c r="AW481" s="200"/>
      <c r="AX481" s="19"/>
      <c r="AY481" s="19"/>
      <c r="AZ481" s="13"/>
      <c r="BA481" s="13"/>
      <c r="BB481" s="13"/>
      <c r="BC481" s="199"/>
      <c r="BD481" s="199"/>
      <c r="BE481" s="200"/>
      <c r="BF481" s="19"/>
      <c r="BG481" s="19"/>
      <c r="BH481" s="13"/>
      <c r="BI481" s="13"/>
      <c r="BJ481" s="13"/>
      <c r="BK481" s="199"/>
      <c r="BL481" s="199"/>
      <c r="BM481" s="200"/>
      <c r="BN481" s="19"/>
      <c r="BO481" s="19"/>
      <c r="BP481" s="13"/>
      <c r="BQ481" s="13"/>
      <c r="BR481" s="13"/>
      <c r="BS481" s="199"/>
      <c r="BT481" s="199"/>
      <c r="BU481" s="200"/>
      <c r="BV481" s="19"/>
      <c r="BW481" s="19"/>
      <c r="BX481" s="13"/>
      <c r="BY481" s="13"/>
      <c r="BZ481" s="13"/>
      <c r="CA481" s="199"/>
      <c r="CB481" s="199"/>
      <c r="CC481" s="200"/>
      <c r="CD481" s="19"/>
      <c r="CE481" s="19"/>
      <c r="CF481" s="13"/>
      <c r="CG481" s="13"/>
      <c r="CH481" s="13"/>
      <c r="CI481" s="199"/>
      <c r="CJ481" s="199"/>
      <c r="CK481" s="200"/>
      <c r="CL481" s="19"/>
      <c r="CM481" s="19"/>
      <c r="CN481" s="13"/>
      <c r="CO481" s="13"/>
      <c r="CP481" s="13"/>
      <c r="CQ481" s="199"/>
      <c r="CR481" s="199"/>
      <c r="CS481" s="200"/>
      <c r="CT481" s="19"/>
      <c r="CU481" s="19"/>
      <c r="CV481" s="13"/>
      <c r="CW481" s="13"/>
      <c r="CX481" s="13"/>
      <c r="CY481" s="199"/>
      <c r="CZ481" s="199"/>
      <c r="DA481" s="200"/>
      <c r="DB481" s="19"/>
      <c r="DC481" s="19"/>
      <c r="DD481" s="13"/>
      <c r="DE481" s="13"/>
      <c r="DF481" s="13"/>
      <c r="DG481" s="199"/>
      <c r="DH481" s="199"/>
      <c r="DI481" s="200"/>
      <c r="DJ481" s="19"/>
      <c r="DK481" s="19"/>
      <c r="DL481" s="13"/>
      <c r="DM481" s="13"/>
      <c r="DN481" s="13"/>
      <c r="DO481" s="199"/>
      <c r="DP481" s="199"/>
      <c r="DQ481" s="200"/>
      <c r="DR481" s="19"/>
      <c r="DS481" s="19"/>
      <c r="DT481" s="13"/>
      <c r="DU481" s="13"/>
      <c r="DV481" s="13"/>
      <c r="DW481" s="199"/>
      <c r="DX481" s="199"/>
      <c r="DY481" s="200"/>
      <c r="DZ481" s="19"/>
      <c r="EA481" s="19"/>
      <c r="EB481" s="194"/>
      <c r="EC481" s="194"/>
      <c r="ED481" s="194"/>
      <c r="EE481" s="861"/>
      <c r="EF481" s="861"/>
      <c r="EG481" s="195"/>
      <c r="EH481" s="19"/>
      <c r="EI481" s="19"/>
      <c r="EJ481" s="13"/>
      <c r="EK481" s="13"/>
      <c r="EL481" s="13"/>
      <c r="EM481" s="199"/>
      <c r="EN481" s="199"/>
      <c r="EO481" s="200"/>
      <c r="EP481" s="19"/>
      <c r="EQ481" s="19"/>
    </row>
    <row r="482" spans="1:147" ht="37.5" customHeight="1">
      <c r="A482" s="19"/>
      <c r="B482" s="19"/>
      <c r="C482" s="19"/>
      <c r="D482" s="13"/>
      <c r="E482" s="13"/>
      <c r="F482" s="13"/>
      <c r="G482" s="199"/>
      <c r="H482" s="199"/>
      <c r="I482" s="200"/>
      <c r="J482" s="19"/>
      <c r="K482" s="19"/>
      <c r="L482" s="13"/>
      <c r="M482" s="13"/>
      <c r="N482" s="13"/>
      <c r="O482" s="199"/>
      <c r="P482" s="199"/>
      <c r="Q482" s="200"/>
      <c r="R482" s="19"/>
      <c r="S482" s="19"/>
      <c r="T482" s="13"/>
      <c r="U482" s="13"/>
      <c r="V482" s="13"/>
      <c r="W482" s="199"/>
      <c r="X482" s="199"/>
      <c r="Y482" s="200"/>
      <c r="Z482" s="19"/>
      <c r="AA482" s="19"/>
      <c r="AB482" s="13"/>
      <c r="AC482" s="13"/>
      <c r="AD482" s="13"/>
      <c r="AE482" s="199"/>
      <c r="AF482" s="199"/>
      <c r="AG482" s="200"/>
      <c r="AH482" s="19"/>
      <c r="AI482" s="19"/>
      <c r="AJ482" s="13"/>
      <c r="AK482" s="13"/>
      <c r="AL482" s="13"/>
      <c r="AM482" s="199"/>
      <c r="AN482" s="199"/>
      <c r="AO482" s="200"/>
      <c r="AP482" s="19"/>
      <c r="AQ482" s="19"/>
      <c r="AR482" s="13"/>
      <c r="AS482" s="13"/>
      <c r="AT482" s="13"/>
      <c r="AU482" s="199"/>
      <c r="AV482" s="199"/>
      <c r="AW482" s="200"/>
      <c r="AX482" s="19"/>
      <c r="AY482" s="19"/>
      <c r="AZ482" s="13"/>
      <c r="BA482" s="13"/>
      <c r="BB482" s="13"/>
      <c r="BC482" s="199"/>
      <c r="BD482" s="199"/>
      <c r="BE482" s="200"/>
      <c r="BF482" s="19"/>
      <c r="BG482" s="19"/>
      <c r="BH482" s="13"/>
      <c r="BI482" s="13"/>
      <c r="BJ482" s="13"/>
      <c r="BK482" s="199"/>
      <c r="BL482" s="199"/>
      <c r="BM482" s="200"/>
      <c r="BN482" s="19"/>
      <c r="BO482" s="19"/>
      <c r="BP482" s="13"/>
      <c r="BQ482" s="13"/>
      <c r="BR482" s="13"/>
      <c r="BS482" s="199"/>
      <c r="BT482" s="199"/>
      <c r="BU482" s="200"/>
      <c r="BV482" s="19"/>
      <c r="BW482" s="19"/>
      <c r="BX482" s="13"/>
      <c r="BY482" s="13"/>
      <c r="BZ482" s="13"/>
      <c r="CA482" s="199"/>
      <c r="CB482" s="199"/>
      <c r="CC482" s="200"/>
      <c r="CD482" s="19"/>
      <c r="CE482" s="19"/>
      <c r="CF482" s="13"/>
      <c r="CG482" s="13"/>
      <c r="CH482" s="13"/>
      <c r="CI482" s="199"/>
      <c r="CJ482" s="199"/>
      <c r="CK482" s="200"/>
      <c r="CL482" s="19"/>
      <c r="CM482" s="19"/>
      <c r="CN482" s="13"/>
      <c r="CO482" s="13"/>
      <c r="CP482" s="13"/>
      <c r="CQ482" s="199"/>
      <c r="CR482" s="199"/>
      <c r="CS482" s="200"/>
      <c r="CT482" s="19"/>
      <c r="CU482" s="19"/>
      <c r="CV482" s="13"/>
      <c r="CW482" s="13"/>
      <c r="CX482" s="13"/>
      <c r="CY482" s="199"/>
      <c r="CZ482" s="199"/>
      <c r="DA482" s="200"/>
      <c r="DB482" s="19"/>
      <c r="DC482" s="19"/>
      <c r="DD482" s="13"/>
      <c r="DE482" s="13"/>
      <c r="DF482" s="13"/>
      <c r="DG482" s="199"/>
      <c r="DH482" s="199"/>
      <c r="DI482" s="200"/>
      <c r="DJ482" s="19"/>
      <c r="DK482" s="19"/>
      <c r="DL482" s="13"/>
      <c r="DM482" s="13"/>
      <c r="DN482" s="13"/>
      <c r="DO482" s="199"/>
      <c r="DP482" s="199"/>
      <c r="DQ482" s="200"/>
      <c r="DR482" s="19"/>
      <c r="DS482" s="19"/>
      <c r="DT482" s="13"/>
      <c r="DU482" s="13"/>
      <c r="DV482" s="13"/>
      <c r="DW482" s="199"/>
      <c r="DX482" s="199"/>
      <c r="DY482" s="200"/>
      <c r="DZ482" s="19"/>
      <c r="EA482" s="19"/>
      <c r="EB482" s="194"/>
      <c r="EC482" s="194"/>
      <c r="ED482" s="194"/>
      <c r="EE482" s="861"/>
      <c r="EF482" s="861"/>
      <c r="EG482" s="195"/>
      <c r="EH482" s="19"/>
      <c r="EI482" s="19"/>
      <c r="EJ482" s="13"/>
      <c r="EK482" s="13"/>
      <c r="EL482" s="13"/>
      <c r="EM482" s="199"/>
      <c r="EN482" s="199"/>
      <c r="EO482" s="200"/>
      <c r="EP482" s="19"/>
      <c r="EQ482" s="19"/>
    </row>
    <row r="483" spans="1:147" ht="37.5" customHeight="1">
      <c r="A483" s="19"/>
      <c r="B483" s="19"/>
      <c r="C483" s="19"/>
      <c r="D483" s="13"/>
      <c r="E483" s="13"/>
      <c r="F483" s="13"/>
      <c r="G483" s="199"/>
      <c r="H483" s="199"/>
      <c r="I483" s="200"/>
      <c r="J483" s="19"/>
      <c r="K483" s="19"/>
      <c r="L483" s="13"/>
      <c r="M483" s="13"/>
      <c r="N483" s="13"/>
      <c r="O483" s="199"/>
      <c r="P483" s="199"/>
      <c r="Q483" s="200"/>
      <c r="R483" s="19"/>
      <c r="S483" s="19"/>
      <c r="T483" s="13"/>
      <c r="U483" s="13"/>
      <c r="V483" s="13"/>
      <c r="W483" s="199"/>
      <c r="X483" s="199"/>
      <c r="Y483" s="200"/>
      <c r="Z483" s="19"/>
      <c r="AA483" s="19"/>
      <c r="AB483" s="13"/>
      <c r="AC483" s="13"/>
      <c r="AD483" s="13"/>
      <c r="AE483" s="199"/>
      <c r="AF483" s="199"/>
      <c r="AG483" s="200"/>
      <c r="AH483" s="19"/>
      <c r="AI483" s="19"/>
      <c r="AJ483" s="13"/>
      <c r="AK483" s="13"/>
      <c r="AL483" s="13"/>
      <c r="AM483" s="199"/>
      <c r="AN483" s="199"/>
      <c r="AO483" s="200"/>
      <c r="AP483" s="19"/>
      <c r="AQ483" s="19"/>
      <c r="AR483" s="13"/>
      <c r="AS483" s="13"/>
      <c r="AT483" s="13"/>
      <c r="AU483" s="199"/>
      <c r="AV483" s="199"/>
      <c r="AW483" s="200"/>
      <c r="AX483" s="19"/>
      <c r="AY483" s="19"/>
      <c r="AZ483" s="13"/>
      <c r="BA483" s="13"/>
      <c r="BB483" s="13"/>
      <c r="BC483" s="199"/>
      <c r="BD483" s="199"/>
      <c r="BE483" s="200"/>
      <c r="BF483" s="19"/>
      <c r="BG483" s="19"/>
      <c r="BH483" s="13"/>
      <c r="BI483" s="13"/>
      <c r="BJ483" s="13"/>
      <c r="BK483" s="199"/>
      <c r="BL483" s="199"/>
      <c r="BM483" s="200"/>
      <c r="BN483" s="19"/>
      <c r="BO483" s="19"/>
      <c r="BP483" s="13"/>
      <c r="BQ483" s="13"/>
      <c r="BR483" s="13"/>
      <c r="BS483" s="199"/>
      <c r="BT483" s="199"/>
      <c r="BU483" s="200"/>
      <c r="BV483" s="19"/>
      <c r="BW483" s="19"/>
      <c r="BX483" s="13"/>
      <c r="BY483" s="13"/>
      <c r="BZ483" s="13"/>
      <c r="CA483" s="199"/>
      <c r="CB483" s="199"/>
      <c r="CC483" s="200"/>
      <c r="CD483" s="19"/>
      <c r="CE483" s="19"/>
      <c r="CF483" s="13"/>
      <c r="CG483" s="13"/>
      <c r="CH483" s="13"/>
      <c r="CI483" s="199"/>
      <c r="CJ483" s="199"/>
      <c r="CK483" s="200"/>
      <c r="CL483" s="19"/>
      <c r="CM483" s="19"/>
      <c r="CN483" s="13"/>
      <c r="CO483" s="13"/>
      <c r="CP483" s="13"/>
      <c r="CQ483" s="199"/>
      <c r="CR483" s="199"/>
      <c r="CS483" s="200"/>
      <c r="CT483" s="19"/>
      <c r="CU483" s="19"/>
      <c r="CV483" s="13"/>
      <c r="CW483" s="13"/>
      <c r="CX483" s="13"/>
      <c r="CY483" s="199"/>
      <c r="CZ483" s="199"/>
      <c r="DA483" s="200"/>
      <c r="DB483" s="19"/>
      <c r="DC483" s="19"/>
      <c r="DD483" s="13"/>
      <c r="DE483" s="13"/>
      <c r="DF483" s="13"/>
      <c r="DG483" s="199"/>
      <c r="DH483" s="199"/>
      <c r="DI483" s="200"/>
      <c r="DJ483" s="19"/>
      <c r="DK483" s="19"/>
      <c r="DL483" s="13"/>
      <c r="DM483" s="13"/>
      <c r="DN483" s="13"/>
      <c r="DO483" s="199"/>
      <c r="DP483" s="199"/>
      <c r="DQ483" s="200"/>
      <c r="DR483" s="19"/>
      <c r="DS483" s="19"/>
      <c r="DT483" s="13"/>
      <c r="DU483" s="13"/>
      <c r="DV483" s="13"/>
      <c r="DW483" s="199"/>
      <c r="DX483" s="199"/>
      <c r="DY483" s="200"/>
      <c r="DZ483" s="19"/>
      <c r="EA483" s="19"/>
      <c r="EB483" s="194"/>
      <c r="EC483" s="194"/>
      <c r="ED483" s="194"/>
      <c r="EE483" s="861"/>
      <c r="EF483" s="861"/>
      <c r="EG483" s="195"/>
      <c r="EH483" s="19"/>
      <c r="EI483" s="19"/>
      <c r="EJ483" s="13"/>
      <c r="EK483" s="13"/>
      <c r="EL483" s="13"/>
      <c r="EM483" s="199"/>
      <c r="EN483" s="199"/>
      <c r="EO483" s="200"/>
      <c r="EP483" s="19"/>
      <c r="EQ483" s="19"/>
    </row>
    <row r="484" spans="1:147" ht="37.5" customHeight="1">
      <c r="A484" s="19"/>
      <c r="B484" s="19"/>
      <c r="C484" s="19"/>
      <c r="D484" s="13"/>
      <c r="E484" s="13"/>
      <c r="F484" s="13"/>
      <c r="G484" s="199"/>
      <c r="H484" s="199"/>
      <c r="I484" s="200"/>
      <c r="J484" s="19"/>
      <c r="K484" s="19"/>
      <c r="L484" s="13"/>
      <c r="M484" s="13"/>
      <c r="N484" s="13"/>
      <c r="O484" s="199"/>
      <c r="P484" s="199"/>
      <c r="Q484" s="200"/>
      <c r="R484" s="19"/>
      <c r="S484" s="19"/>
      <c r="T484" s="13"/>
      <c r="U484" s="13"/>
      <c r="V484" s="13"/>
      <c r="W484" s="199"/>
      <c r="X484" s="199"/>
      <c r="Y484" s="200"/>
      <c r="Z484" s="19"/>
      <c r="AA484" s="19"/>
      <c r="AB484" s="13"/>
      <c r="AC484" s="13"/>
      <c r="AD484" s="13"/>
      <c r="AE484" s="199"/>
      <c r="AF484" s="199"/>
      <c r="AG484" s="200"/>
      <c r="AH484" s="19"/>
      <c r="AI484" s="19"/>
      <c r="AJ484" s="13"/>
      <c r="AK484" s="13"/>
      <c r="AL484" s="13"/>
      <c r="AM484" s="199"/>
      <c r="AN484" s="199"/>
      <c r="AO484" s="200"/>
      <c r="AP484" s="19"/>
      <c r="AQ484" s="19"/>
      <c r="AR484" s="13"/>
      <c r="AS484" s="13"/>
      <c r="AT484" s="13"/>
      <c r="AU484" s="199"/>
      <c r="AV484" s="199"/>
      <c r="AW484" s="200"/>
      <c r="AX484" s="19"/>
      <c r="AY484" s="19"/>
      <c r="AZ484" s="13"/>
      <c r="BA484" s="13"/>
      <c r="BB484" s="13"/>
      <c r="BC484" s="199"/>
      <c r="BD484" s="199"/>
      <c r="BE484" s="200"/>
      <c r="BF484" s="19"/>
      <c r="BG484" s="19"/>
      <c r="BH484" s="13"/>
      <c r="BI484" s="13"/>
      <c r="BJ484" s="13"/>
      <c r="BK484" s="199"/>
      <c r="BL484" s="199"/>
      <c r="BM484" s="200"/>
      <c r="BN484" s="19"/>
      <c r="BO484" s="19"/>
      <c r="BP484" s="13"/>
      <c r="BQ484" s="13"/>
      <c r="BR484" s="13"/>
      <c r="BS484" s="199"/>
      <c r="BT484" s="199"/>
      <c r="BU484" s="200"/>
      <c r="BV484" s="19"/>
      <c r="BW484" s="19"/>
      <c r="BX484" s="13"/>
      <c r="BY484" s="13"/>
      <c r="BZ484" s="13"/>
      <c r="CA484" s="199"/>
      <c r="CB484" s="199"/>
      <c r="CC484" s="200"/>
      <c r="CD484" s="19"/>
      <c r="CE484" s="19"/>
      <c r="CF484" s="13"/>
      <c r="CG484" s="13"/>
      <c r="CH484" s="13"/>
      <c r="CI484" s="199"/>
      <c r="CJ484" s="199"/>
      <c r="CK484" s="200"/>
      <c r="CL484" s="19"/>
      <c r="CM484" s="19"/>
      <c r="CN484" s="13"/>
      <c r="CO484" s="13"/>
      <c r="CP484" s="13"/>
      <c r="CQ484" s="199"/>
      <c r="CR484" s="199"/>
      <c r="CS484" s="200"/>
      <c r="CT484" s="19"/>
      <c r="CU484" s="19"/>
      <c r="CV484" s="13"/>
      <c r="CW484" s="13"/>
      <c r="CX484" s="13"/>
      <c r="CY484" s="199"/>
      <c r="CZ484" s="199"/>
      <c r="DA484" s="200"/>
      <c r="DB484" s="19"/>
      <c r="DC484" s="19"/>
      <c r="DD484" s="13"/>
      <c r="DE484" s="13"/>
      <c r="DF484" s="13"/>
      <c r="DG484" s="199"/>
      <c r="DH484" s="199"/>
      <c r="DI484" s="200"/>
      <c r="DJ484" s="19"/>
      <c r="DK484" s="19"/>
      <c r="DL484" s="13"/>
      <c r="DM484" s="13"/>
      <c r="DN484" s="13"/>
      <c r="DO484" s="199"/>
      <c r="DP484" s="199"/>
      <c r="DQ484" s="200"/>
      <c r="DR484" s="19"/>
      <c r="DS484" s="19"/>
      <c r="DT484" s="13"/>
      <c r="DU484" s="13"/>
      <c r="DV484" s="13"/>
      <c r="DW484" s="199"/>
      <c r="DX484" s="199"/>
      <c r="DY484" s="200"/>
      <c r="DZ484" s="19"/>
      <c r="EA484" s="19"/>
      <c r="EB484" s="194"/>
      <c r="EC484" s="194"/>
      <c r="ED484" s="194"/>
      <c r="EE484" s="861"/>
      <c r="EF484" s="861"/>
      <c r="EG484" s="195"/>
      <c r="EH484" s="19"/>
      <c r="EI484" s="19"/>
      <c r="EJ484" s="13"/>
      <c r="EK484" s="13"/>
      <c r="EL484" s="13"/>
      <c r="EM484" s="199"/>
      <c r="EN484" s="199"/>
      <c r="EO484" s="200"/>
      <c r="EP484" s="19"/>
      <c r="EQ484" s="19"/>
    </row>
    <row r="485" spans="1:147" ht="37.5" customHeight="1">
      <c r="A485" s="19"/>
      <c r="B485" s="19"/>
      <c r="C485" s="19"/>
      <c r="D485" s="13"/>
      <c r="E485" s="13"/>
      <c r="F485" s="13"/>
      <c r="G485" s="199"/>
      <c r="H485" s="199"/>
      <c r="I485" s="200"/>
      <c r="J485" s="19"/>
      <c r="K485" s="19"/>
      <c r="L485" s="13"/>
      <c r="M485" s="13"/>
      <c r="N485" s="13"/>
      <c r="O485" s="199"/>
      <c r="P485" s="199"/>
      <c r="Q485" s="200"/>
      <c r="R485" s="19"/>
      <c r="S485" s="19"/>
      <c r="T485" s="13"/>
      <c r="U485" s="13"/>
      <c r="V485" s="13"/>
      <c r="W485" s="199"/>
      <c r="X485" s="199"/>
      <c r="Y485" s="200"/>
      <c r="Z485" s="19"/>
      <c r="AA485" s="19"/>
      <c r="AB485" s="13"/>
      <c r="AC485" s="13"/>
      <c r="AD485" s="13"/>
      <c r="AE485" s="199"/>
      <c r="AF485" s="199"/>
      <c r="AG485" s="200"/>
      <c r="AH485" s="19"/>
      <c r="AI485" s="19"/>
      <c r="AJ485" s="13"/>
      <c r="AK485" s="13"/>
      <c r="AL485" s="13"/>
      <c r="AM485" s="199"/>
      <c r="AN485" s="199"/>
      <c r="AO485" s="200"/>
      <c r="AP485" s="19"/>
      <c r="AQ485" s="19"/>
      <c r="AR485" s="13"/>
      <c r="AS485" s="13"/>
      <c r="AT485" s="13"/>
      <c r="AU485" s="199"/>
      <c r="AV485" s="199"/>
      <c r="AW485" s="200"/>
      <c r="AX485" s="19"/>
      <c r="AY485" s="19"/>
      <c r="AZ485" s="13"/>
      <c r="BA485" s="13"/>
      <c r="BB485" s="13"/>
      <c r="BC485" s="199"/>
      <c r="BD485" s="199"/>
      <c r="BE485" s="200"/>
      <c r="BF485" s="19"/>
      <c r="BG485" s="19"/>
      <c r="BH485" s="13"/>
      <c r="BI485" s="13"/>
      <c r="BJ485" s="13"/>
      <c r="BK485" s="199"/>
      <c r="BL485" s="199"/>
      <c r="BM485" s="200"/>
      <c r="BN485" s="19"/>
      <c r="BO485" s="19"/>
      <c r="BP485" s="13"/>
      <c r="BQ485" s="13"/>
      <c r="BR485" s="13"/>
      <c r="BS485" s="199"/>
      <c r="BT485" s="199"/>
      <c r="BU485" s="200"/>
      <c r="BV485" s="19"/>
      <c r="BW485" s="19"/>
      <c r="BX485" s="13"/>
      <c r="BY485" s="13"/>
      <c r="BZ485" s="13"/>
      <c r="CA485" s="199"/>
      <c r="CB485" s="199"/>
      <c r="CC485" s="200"/>
      <c r="CD485" s="19"/>
      <c r="CE485" s="19"/>
      <c r="CF485" s="13"/>
      <c r="CG485" s="13"/>
      <c r="CH485" s="13"/>
      <c r="CI485" s="199"/>
      <c r="CJ485" s="199"/>
      <c r="CK485" s="200"/>
      <c r="CL485" s="19"/>
      <c r="CM485" s="19"/>
      <c r="CN485" s="13"/>
      <c r="CO485" s="13"/>
      <c r="CP485" s="13"/>
      <c r="CQ485" s="199"/>
      <c r="CR485" s="199"/>
      <c r="CS485" s="200"/>
      <c r="CT485" s="19"/>
      <c r="CU485" s="19"/>
      <c r="CV485" s="13"/>
      <c r="CW485" s="13"/>
      <c r="CX485" s="13"/>
      <c r="CY485" s="199"/>
      <c r="CZ485" s="199"/>
      <c r="DA485" s="200"/>
      <c r="DB485" s="19"/>
      <c r="DC485" s="19"/>
      <c r="DD485" s="13"/>
      <c r="DE485" s="13"/>
      <c r="DF485" s="13"/>
      <c r="DG485" s="199"/>
      <c r="DH485" s="199"/>
      <c r="DI485" s="200"/>
      <c r="DJ485" s="19"/>
      <c r="DK485" s="19"/>
      <c r="DL485" s="13"/>
      <c r="DM485" s="13"/>
      <c r="DN485" s="13"/>
      <c r="DO485" s="199"/>
      <c r="DP485" s="199"/>
      <c r="DQ485" s="200"/>
      <c r="DR485" s="19"/>
      <c r="DS485" s="19"/>
      <c r="DT485" s="13"/>
      <c r="DU485" s="13"/>
      <c r="DV485" s="13"/>
      <c r="DW485" s="199"/>
      <c r="DX485" s="199"/>
      <c r="DY485" s="200"/>
      <c r="DZ485" s="19"/>
      <c r="EA485" s="19"/>
      <c r="EB485" s="194"/>
      <c r="EC485" s="194"/>
      <c r="ED485" s="194"/>
      <c r="EE485" s="861"/>
      <c r="EF485" s="861"/>
      <c r="EG485" s="195"/>
      <c r="EH485" s="19"/>
      <c r="EI485" s="19"/>
      <c r="EJ485" s="13"/>
      <c r="EK485" s="13"/>
      <c r="EL485" s="13"/>
      <c r="EM485" s="199"/>
      <c r="EN485" s="199"/>
      <c r="EO485" s="200"/>
      <c r="EP485" s="19"/>
      <c r="EQ485" s="19"/>
    </row>
    <row r="486" spans="1:147" ht="37.5" customHeight="1">
      <c r="A486" s="19"/>
      <c r="B486" s="19"/>
      <c r="C486" s="19"/>
      <c r="D486" s="13"/>
      <c r="E486" s="13"/>
      <c r="F486" s="13"/>
      <c r="G486" s="199"/>
      <c r="H486" s="199"/>
      <c r="I486" s="200"/>
      <c r="J486" s="19"/>
      <c r="K486" s="19"/>
      <c r="L486" s="13"/>
      <c r="M486" s="13"/>
      <c r="N486" s="13"/>
      <c r="O486" s="199"/>
      <c r="P486" s="199"/>
      <c r="Q486" s="200"/>
      <c r="R486" s="19"/>
      <c r="S486" s="19"/>
      <c r="T486" s="13"/>
      <c r="U486" s="13"/>
      <c r="V486" s="13"/>
      <c r="W486" s="199"/>
      <c r="X486" s="199"/>
      <c r="Y486" s="200"/>
      <c r="Z486" s="19"/>
      <c r="AA486" s="19"/>
      <c r="AB486" s="13"/>
      <c r="AC486" s="13"/>
      <c r="AD486" s="13"/>
      <c r="AE486" s="199"/>
      <c r="AF486" s="199"/>
      <c r="AG486" s="200"/>
      <c r="AH486" s="19"/>
      <c r="AI486" s="19"/>
      <c r="AJ486" s="13"/>
      <c r="AK486" s="13"/>
      <c r="AL486" s="13"/>
      <c r="AM486" s="199"/>
      <c r="AN486" s="199"/>
      <c r="AO486" s="200"/>
      <c r="AP486" s="19"/>
      <c r="AQ486" s="19"/>
      <c r="AR486" s="13"/>
      <c r="AS486" s="13"/>
      <c r="AT486" s="13"/>
      <c r="AU486" s="199"/>
      <c r="AV486" s="199"/>
      <c r="AW486" s="200"/>
      <c r="AX486" s="19"/>
      <c r="AY486" s="19"/>
      <c r="AZ486" s="13"/>
      <c r="BA486" s="13"/>
      <c r="BB486" s="13"/>
      <c r="BC486" s="199"/>
      <c r="BD486" s="199"/>
      <c r="BE486" s="200"/>
      <c r="BF486" s="19"/>
      <c r="BG486" s="19"/>
      <c r="BH486" s="13"/>
      <c r="BI486" s="13"/>
      <c r="BJ486" s="13"/>
      <c r="BK486" s="199"/>
      <c r="BL486" s="199"/>
      <c r="BM486" s="200"/>
      <c r="BN486" s="19"/>
      <c r="BO486" s="19"/>
      <c r="BP486" s="13"/>
      <c r="BQ486" s="13"/>
      <c r="BR486" s="13"/>
      <c r="BS486" s="199"/>
      <c r="BT486" s="199"/>
      <c r="BU486" s="200"/>
      <c r="BV486" s="19"/>
      <c r="BW486" s="19"/>
      <c r="BX486" s="13"/>
      <c r="BY486" s="13"/>
      <c r="BZ486" s="13"/>
      <c r="CA486" s="199"/>
      <c r="CB486" s="199"/>
      <c r="CC486" s="200"/>
      <c r="CD486" s="19"/>
      <c r="CE486" s="19"/>
      <c r="CF486" s="13"/>
      <c r="CG486" s="13"/>
      <c r="CH486" s="13"/>
      <c r="CI486" s="199"/>
      <c r="CJ486" s="199"/>
      <c r="CK486" s="200"/>
      <c r="CL486" s="19"/>
      <c r="CM486" s="19"/>
      <c r="CN486" s="13"/>
      <c r="CO486" s="13"/>
      <c r="CP486" s="13"/>
      <c r="CQ486" s="199"/>
      <c r="CR486" s="199"/>
      <c r="CS486" s="200"/>
      <c r="CT486" s="19"/>
      <c r="CU486" s="19"/>
      <c r="CV486" s="13"/>
      <c r="CW486" s="13"/>
      <c r="CX486" s="13"/>
      <c r="CY486" s="199"/>
      <c r="CZ486" s="199"/>
      <c r="DA486" s="200"/>
      <c r="DB486" s="19"/>
      <c r="DC486" s="19"/>
      <c r="DD486" s="13"/>
      <c r="DE486" s="13"/>
      <c r="DF486" s="13"/>
      <c r="DG486" s="199"/>
      <c r="DH486" s="199"/>
      <c r="DI486" s="200"/>
      <c r="DJ486" s="19"/>
      <c r="DK486" s="19"/>
      <c r="DL486" s="13"/>
      <c r="DM486" s="13"/>
      <c r="DN486" s="13"/>
      <c r="DO486" s="199"/>
      <c r="DP486" s="199"/>
      <c r="DQ486" s="200"/>
      <c r="DR486" s="19"/>
      <c r="DS486" s="19"/>
      <c r="DT486" s="13"/>
      <c r="DU486" s="13"/>
      <c r="DV486" s="13"/>
      <c r="DW486" s="199"/>
      <c r="DX486" s="199"/>
      <c r="DY486" s="200"/>
      <c r="DZ486" s="19"/>
      <c r="EA486" s="19"/>
      <c r="EB486" s="194"/>
      <c r="EC486" s="194"/>
      <c r="ED486" s="194"/>
      <c r="EE486" s="861"/>
      <c r="EF486" s="861"/>
      <c r="EG486" s="195"/>
      <c r="EH486" s="19"/>
      <c r="EI486" s="19"/>
      <c r="EJ486" s="13"/>
      <c r="EK486" s="13"/>
      <c r="EL486" s="13"/>
      <c r="EM486" s="199"/>
      <c r="EN486" s="199"/>
      <c r="EO486" s="200"/>
      <c r="EP486" s="19"/>
      <c r="EQ486" s="19"/>
    </row>
    <row r="487" spans="1:147" ht="37.5" customHeight="1">
      <c r="A487" s="19"/>
      <c r="B487" s="19"/>
      <c r="C487" s="19"/>
      <c r="D487" s="13"/>
      <c r="E487" s="13"/>
      <c r="F487" s="13"/>
      <c r="G487" s="199"/>
      <c r="H487" s="199"/>
      <c r="I487" s="200"/>
      <c r="J487" s="19"/>
      <c r="K487" s="19"/>
      <c r="L487" s="13"/>
      <c r="M487" s="13"/>
      <c r="N487" s="13"/>
      <c r="O487" s="199"/>
      <c r="P487" s="199"/>
      <c r="Q487" s="200"/>
      <c r="R487" s="19"/>
      <c r="S487" s="19"/>
      <c r="T487" s="13"/>
      <c r="U487" s="13"/>
      <c r="V487" s="13"/>
      <c r="W487" s="199"/>
      <c r="X487" s="199"/>
      <c r="Y487" s="200"/>
      <c r="Z487" s="19"/>
      <c r="AA487" s="19"/>
      <c r="AB487" s="13"/>
      <c r="AC487" s="13"/>
      <c r="AD487" s="13"/>
      <c r="AE487" s="199"/>
      <c r="AF487" s="199"/>
      <c r="AG487" s="200"/>
      <c r="AH487" s="19"/>
      <c r="AI487" s="19"/>
      <c r="AJ487" s="13"/>
      <c r="AK487" s="13"/>
      <c r="AL487" s="13"/>
      <c r="AM487" s="199"/>
      <c r="AN487" s="199"/>
      <c r="AO487" s="200"/>
      <c r="AP487" s="19"/>
      <c r="AQ487" s="19"/>
      <c r="AR487" s="13"/>
      <c r="AS487" s="13"/>
      <c r="AT487" s="13"/>
      <c r="AU487" s="199"/>
      <c r="AV487" s="199"/>
      <c r="AW487" s="200"/>
      <c r="AX487" s="19"/>
      <c r="AY487" s="19"/>
      <c r="AZ487" s="13"/>
      <c r="BA487" s="13"/>
      <c r="BB487" s="13"/>
      <c r="BC487" s="199"/>
      <c r="BD487" s="199"/>
      <c r="BE487" s="200"/>
      <c r="BF487" s="19"/>
      <c r="BG487" s="19"/>
      <c r="BH487" s="13"/>
      <c r="BI487" s="13"/>
      <c r="BJ487" s="13"/>
      <c r="BK487" s="199"/>
      <c r="BL487" s="199"/>
      <c r="BM487" s="200"/>
      <c r="BN487" s="19"/>
      <c r="BO487" s="19"/>
      <c r="BP487" s="13"/>
      <c r="BQ487" s="13"/>
      <c r="BR487" s="13"/>
      <c r="BS487" s="199"/>
      <c r="BT487" s="199"/>
      <c r="BU487" s="200"/>
      <c r="BV487" s="19"/>
      <c r="BW487" s="19"/>
      <c r="BX487" s="13"/>
      <c r="BY487" s="13"/>
      <c r="BZ487" s="13"/>
      <c r="CA487" s="199"/>
      <c r="CB487" s="199"/>
      <c r="CC487" s="200"/>
      <c r="CD487" s="19"/>
      <c r="CE487" s="19"/>
      <c r="CF487" s="13"/>
      <c r="CG487" s="13"/>
      <c r="CH487" s="13"/>
      <c r="CI487" s="199"/>
      <c r="CJ487" s="199"/>
      <c r="CK487" s="200"/>
      <c r="CL487" s="19"/>
      <c r="CM487" s="19"/>
      <c r="CN487" s="13"/>
      <c r="CO487" s="13"/>
      <c r="CP487" s="13"/>
      <c r="CQ487" s="199"/>
      <c r="CR487" s="199"/>
      <c r="CS487" s="200"/>
      <c r="CT487" s="19"/>
      <c r="CU487" s="19"/>
      <c r="CV487" s="13"/>
      <c r="CW487" s="13"/>
      <c r="CX487" s="13"/>
      <c r="CY487" s="199"/>
      <c r="CZ487" s="199"/>
      <c r="DA487" s="200"/>
      <c r="DB487" s="19"/>
      <c r="DC487" s="19"/>
      <c r="DD487" s="13"/>
      <c r="DE487" s="13"/>
      <c r="DF487" s="13"/>
      <c r="DG487" s="199"/>
      <c r="DH487" s="199"/>
      <c r="DI487" s="200"/>
      <c r="DJ487" s="19"/>
      <c r="DK487" s="19"/>
      <c r="DL487" s="13"/>
      <c r="DM487" s="13"/>
      <c r="DN487" s="13"/>
      <c r="DO487" s="199"/>
      <c r="DP487" s="199"/>
      <c r="DQ487" s="200"/>
      <c r="DR487" s="19"/>
      <c r="DS487" s="19"/>
      <c r="DT487" s="13"/>
      <c r="DU487" s="13"/>
      <c r="DV487" s="13"/>
      <c r="DW487" s="199"/>
      <c r="DX487" s="199"/>
      <c r="DY487" s="200"/>
      <c r="DZ487" s="19"/>
      <c r="EA487" s="19"/>
      <c r="EB487" s="194"/>
      <c r="EC487" s="194"/>
      <c r="ED487" s="194"/>
      <c r="EE487" s="861"/>
      <c r="EF487" s="861"/>
      <c r="EG487" s="195"/>
      <c r="EH487" s="19"/>
      <c r="EI487" s="19"/>
      <c r="EJ487" s="13"/>
      <c r="EK487" s="13"/>
      <c r="EL487" s="13"/>
      <c r="EM487" s="199"/>
      <c r="EN487" s="199"/>
      <c r="EO487" s="200"/>
      <c r="EP487" s="19"/>
      <c r="EQ487" s="19"/>
    </row>
    <row r="488" spans="1:147" ht="37.5" customHeight="1">
      <c r="A488" s="19"/>
      <c r="B488" s="19"/>
      <c r="C488" s="19"/>
      <c r="D488" s="13"/>
      <c r="E488" s="13"/>
      <c r="F488" s="13"/>
      <c r="G488" s="199"/>
      <c r="H488" s="199"/>
      <c r="I488" s="200"/>
      <c r="J488" s="19"/>
      <c r="K488" s="19"/>
      <c r="L488" s="13"/>
      <c r="M488" s="13"/>
      <c r="N488" s="13"/>
      <c r="O488" s="199"/>
      <c r="P488" s="199"/>
      <c r="Q488" s="200"/>
      <c r="R488" s="19"/>
      <c r="S488" s="19"/>
      <c r="T488" s="13"/>
      <c r="U488" s="13"/>
      <c r="V488" s="13"/>
      <c r="W488" s="199"/>
      <c r="X488" s="199"/>
      <c r="Y488" s="200"/>
      <c r="Z488" s="19"/>
      <c r="AA488" s="19"/>
      <c r="AB488" s="13"/>
      <c r="AC488" s="13"/>
      <c r="AD488" s="13"/>
      <c r="AE488" s="199"/>
      <c r="AF488" s="199"/>
      <c r="AG488" s="200"/>
      <c r="AH488" s="19"/>
      <c r="AI488" s="19"/>
      <c r="AJ488" s="13"/>
      <c r="AK488" s="13"/>
      <c r="AL488" s="13"/>
      <c r="AM488" s="199"/>
      <c r="AN488" s="199"/>
      <c r="AO488" s="200"/>
      <c r="AP488" s="19"/>
      <c r="AQ488" s="19"/>
      <c r="AR488" s="13"/>
      <c r="AS488" s="13"/>
      <c r="AT488" s="13"/>
      <c r="AU488" s="199"/>
      <c r="AV488" s="199"/>
      <c r="AW488" s="200"/>
      <c r="AX488" s="19"/>
      <c r="AY488" s="19"/>
      <c r="AZ488" s="13"/>
      <c r="BA488" s="13"/>
      <c r="BB488" s="13"/>
      <c r="BC488" s="199"/>
      <c r="BD488" s="199"/>
      <c r="BE488" s="200"/>
      <c r="BF488" s="19"/>
      <c r="BG488" s="19"/>
      <c r="BH488" s="13"/>
      <c r="BI488" s="13"/>
      <c r="BJ488" s="13"/>
      <c r="BK488" s="199"/>
      <c r="BL488" s="199"/>
      <c r="BM488" s="200"/>
      <c r="BN488" s="19"/>
      <c r="BO488" s="19"/>
      <c r="BP488" s="13"/>
      <c r="BQ488" s="13"/>
      <c r="BR488" s="13"/>
      <c r="BS488" s="199"/>
      <c r="BT488" s="199"/>
      <c r="BU488" s="200"/>
      <c r="BV488" s="19"/>
      <c r="BW488" s="19"/>
      <c r="BX488" s="13"/>
      <c r="BY488" s="13"/>
      <c r="BZ488" s="13"/>
      <c r="CA488" s="199"/>
      <c r="CB488" s="199"/>
      <c r="CC488" s="200"/>
      <c r="CD488" s="19"/>
      <c r="CE488" s="19"/>
      <c r="CF488" s="13"/>
      <c r="CG488" s="13"/>
      <c r="CH488" s="13"/>
      <c r="CI488" s="199"/>
      <c r="CJ488" s="199"/>
      <c r="CK488" s="200"/>
      <c r="CL488" s="19"/>
      <c r="CM488" s="19"/>
      <c r="CN488" s="13"/>
      <c r="CO488" s="13"/>
      <c r="CP488" s="13"/>
      <c r="CQ488" s="199"/>
      <c r="CR488" s="199"/>
      <c r="CS488" s="200"/>
      <c r="CT488" s="19"/>
      <c r="CU488" s="19"/>
      <c r="CV488" s="13"/>
      <c r="CW488" s="13"/>
      <c r="CX488" s="13"/>
      <c r="CY488" s="199"/>
      <c r="CZ488" s="199"/>
      <c r="DA488" s="200"/>
      <c r="DB488" s="19"/>
      <c r="DC488" s="19"/>
      <c r="DD488" s="13"/>
      <c r="DE488" s="13"/>
      <c r="DF488" s="13"/>
      <c r="DG488" s="199"/>
      <c r="DH488" s="199"/>
      <c r="DI488" s="200"/>
      <c r="DJ488" s="19"/>
      <c r="DK488" s="19"/>
      <c r="DL488" s="13"/>
      <c r="DM488" s="13"/>
      <c r="DN488" s="13"/>
      <c r="DO488" s="199"/>
      <c r="DP488" s="199"/>
      <c r="DQ488" s="200"/>
      <c r="DR488" s="19"/>
      <c r="DS488" s="19"/>
      <c r="DT488" s="13"/>
      <c r="DU488" s="13"/>
      <c r="DV488" s="13"/>
      <c r="DW488" s="199"/>
      <c r="DX488" s="199"/>
      <c r="DY488" s="200"/>
      <c r="DZ488" s="19"/>
      <c r="EA488" s="19"/>
      <c r="EB488" s="194"/>
      <c r="EC488" s="194"/>
      <c r="ED488" s="194"/>
      <c r="EE488" s="861"/>
      <c r="EF488" s="861"/>
      <c r="EG488" s="195"/>
      <c r="EH488" s="19"/>
      <c r="EI488" s="19"/>
      <c r="EJ488" s="13"/>
      <c r="EK488" s="13"/>
      <c r="EL488" s="13"/>
      <c r="EM488" s="199"/>
      <c r="EN488" s="199"/>
      <c r="EO488" s="200"/>
      <c r="EP488" s="19"/>
      <c r="EQ488" s="19"/>
    </row>
    <row r="489" spans="1:147" ht="37.5" customHeight="1">
      <c r="A489" s="19"/>
      <c r="B489" s="19"/>
      <c r="C489" s="19"/>
      <c r="D489" s="13"/>
      <c r="E489" s="13"/>
      <c r="F489" s="13"/>
      <c r="G489" s="199"/>
      <c r="H489" s="199"/>
      <c r="I489" s="200"/>
      <c r="J489" s="19"/>
      <c r="K489" s="19"/>
      <c r="L489" s="13"/>
      <c r="M489" s="13"/>
      <c r="N489" s="13"/>
      <c r="O489" s="199"/>
      <c r="P489" s="199"/>
      <c r="Q489" s="200"/>
      <c r="R489" s="19"/>
      <c r="S489" s="19"/>
      <c r="T489" s="13"/>
      <c r="U489" s="13"/>
      <c r="V489" s="13"/>
      <c r="W489" s="199"/>
      <c r="X489" s="199"/>
      <c r="Y489" s="200"/>
      <c r="Z489" s="19"/>
      <c r="AA489" s="19"/>
      <c r="AB489" s="13"/>
      <c r="AC489" s="13"/>
      <c r="AD489" s="13"/>
      <c r="AE489" s="199"/>
      <c r="AF489" s="199"/>
      <c r="AG489" s="200"/>
      <c r="AH489" s="19"/>
      <c r="AI489" s="19"/>
      <c r="AJ489" s="13"/>
      <c r="AK489" s="13"/>
      <c r="AL489" s="13"/>
      <c r="AM489" s="199"/>
      <c r="AN489" s="199"/>
      <c r="AO489" s="200"/>
      <c r="AP489" s="19"/>
      <c r="AQ489" s="19"/>
      <c r="AR489" s="13"/>
      <c r="AS489" s="13"/>
      <c r="AT489" s="13"/>
      <c r="AU489" s="199"/>
      <c r="AV489" s="199"/>
      <c r="AW489" s="200"/>
      <c r="AX489" s="19"/>
      <c r="AY489" s="19"/>
      <c r="AZ489" s="13"/>
      <c r="BA489" s="13"/>
      <c r="BB489" s="13"/>
      <c r="BC489" s="199"/>
      <c r="BD489" s="199"/>
      <c r="BE489" s="200"/>
      <c r="BF489" s="19"/>
      <c r="BG489" s="19"/>
      <c r="BH489" s="13"/>
      <c r="BI489" s="13"/>
      <c r="BJ489" s="13"/>
      <c r="BK489" s="199"/>
      <c r="BL489" s="199"/>
      <c r="BM489" s="200"/>
      <c r="BN489" s="19"/>
      <c r="BO489" s="19"/>
      <c r="BP489" s="13"/>
      <c r="BQ489" s="13"/>
      <c r="BR489" s="13"/>
      <c r="BS489" s="199"/>
      <c r="BT489" s="199"/>
      <c r="BU489" s="200"/>
      <c r="BV489" s="19"/>
      <c r="BW489" s="19"/>
      <c r="BX489" s="13"/>
      <c r="BY489" s="13"/>
      <c r="BZ489" s="13"/>
      <c r="CA489" s="199"/>
      <c r="CB489" s="199"/>
      <c r="CC489" s="200"/>
      <c r="CD489" s="19"/>
      <c r="CE489" s="19"/>
      <c r="CF489" s="13"/>
      <c r="CG489" s="13"/>
      <c r="CH489" s="13"/>
      <c r="CI489" s="199"/>
      <c r="CJ489" s="199"/>
      <c r="CK489" s="200"/>
      <c r="CL489" s="19"/>
      <c r="CM489" s="19"/>
      <c r="CN489" s="13"/>
      <c r="CO489" s="13"/>
      <c r="CP489" s="13"/>
      <c r="CQ489" s="199"/>
      <c r="CR489" s="199"/>
      <c r="CS489" s="200"/>
      <c r="CT489" s="19"/>
      <c r="CU489" s="19"/>
      <c r="CV489" s="13"/>
      <c r="CW489" s="13"/>
      <c r="CX489" s="13"/>
      <c r="CY489" s="199"/>
      <c r="CZ489" s="199"/>
      <c r="DA489" s="200"/>
      <c r="DB489" s="19"/>
      <c r="DC489" s="19"/>
      <c r="DD489" s="13"/>
      <c r="DE489" s="13"/>
      <c r="DF489" s="13"/>
      <c r="DG489" s="199"/>
      <c r="DH489" s="199"/>
      <c r="DI489" s="200"/>
      <c r="DJ489" s="19"/>
      <c r="DK489" s="19"/>
      <c r="DL489" s="13"/>
      <c r="DM489" s="13"/>
      <c r="DN489" s="13"/>
      <c r="DO489" s="199"/>
      <c r="DP489" s="199"/>
      <c r="DQ489" s="200"/>
      <c r="DR489" s="19"/>
      <c r="DS489" s="19"/>
      <c r="DT489" s="13"/>
      <c r="DU489" s="13"/>
      <c r="DV489" s="13"/>
      <c r="DW489" s="199"/>
      <c r="DX489" s="199"/>
      <c r="DY489" s="200"/>
      <c r="DZ489" s="19"/>
      <c r="EA489" s="19"/>
      <c r="EB489" s="194"/>
      <c r="EC489" s="194"/>
      <c r="ED489" s="194"/>
      <c r="EE489" s="861"/>
      <c r="EF489" s="861"/>
      <c r="EG489" s="195"/>
      <c r="EH489" s="19"/>
      <c r="EI489" s="19"/>
      <c r="EJ489" s="13"/>
      <c r="EK489" s="13"/>
      <c r="EL489" s="13"/>
      <c r="EM489" s="199"/>
      <c r="EN489" s="199"/>
      <c r="EO489" s="200"/>
      <c r="EP489" s="19"/>
      <c r="EQ489" s="19"/>
    </row>
    <row r="490" spans="1:147" ht="37.5" customHeight="1">
      <c r="A490" s="19"/>
      <c r="B490" s="19"/>
      <c r="C490" s="19"/>
      <c r="D490" s="13"/>
      <c r="E490" s="13"/>
      <c r="F490" s="13"/>
      <c r="G490" s="199"/>
      <c r="H490" s="199"/>
      <c r="I490" s="200"/>
      <c r="J490" s="19"/>
      <c r="K490" s="19"/>
      <c r="L490" s="13"/>
      <c r="M490" s="13"/>
      <c r="N490" s="13"/>
      <c r="O490" s="199"/>
      <c r="P490" s="199"/>
      <c r="Q490" s="200"/>
      <c r="R490" s="19"/>
      <c r="S490" s="19"/>
      <c r="T490" s="13"/>
      <c r="U490" s="13"/>
      <c r="V490" s="13"/>
      <c r="W490" s="199"/>
      <c r="X490" s="199"/>
      <c r="Y490" s="200"/>
      <c r="Z490" s="19"/>
      <c r="AA490" s="19"/>
      <c r="AB490" s="13"/>
      <c r="AC490" s="13"/>
      <c r="AD490" s="13"/>
      <c r="AE490" s="199"/>
      <c r="AF490" s="199"/>
      <c r="AG490" s="200"/>
      <c r="AH490" s="19"/>
      <c r="AI490" s="19"/>
      <c r="AJ490" s="13"/>
      <c r="AK490" s="13"/>
      <c r="AL490" s="13"/>
      <c r="AM490" s="199"/>
      <c r="AN490" s="199"/>
      <c r="AO490" s="200"/>
      <c r="AP490" s="19"/>
      <c r="AQ490" s="19"/>
      <c r="AR490" s="13"/>
      <c r="AS490" s="13"/>
      <c r="AT490" s="13"/>
      <c r="AU490" s="199"/>
      <c r="AV490" s="199"/>
      <c r="AW490" s="200"/>
      <c r="AX490" s="19"/>
      <c r="AY490" s="19"/>
      <c r="AZ490" s="13"/>
      <c r="BA490" s="13"/>
      <c r="BB490" s="13"/>
      <c r="BC490" s="199"/>
      <c r="BD490" s="199"/>
      <c r="BE490" s="200"/>
      <c r="BF490" s="19"/>
      <c r="BG490" s="19"/>
      <c r="BH490" s="13"/>
      <c r="BI490" s="13"/>
      <c r="BJ490" s="13"/>
      <c r="BK490" s="199"/>
      <c r="BL490" s="199"/>
      <c r="BM490" s="200"/>
      <c r="BN490" s="19"/>
      <c r="BO490" s="19"/>
      <c r="BP490" s="13"/>
      <c r="BQ490" s="13"/>
      <c r="BR490" s="13"/>
      <c r="BS490" s="199"/>
      <c r="BT490" s="199"/>
      <c r="BU490" s="200"/>
      <c r="BV490" s="19"/>
      <c r="BW490" s="19"/>
      <c r="BX490" s="13"/>
      <c r="BY490" s="13"/>
      <c r="BZ490" s="13"/>
      <c r="CA490" s="199"/>
      <c r="CB490" s="199"/>
      <c r="CC490" s="200"/>
      <c r="CD490" s="19"/>
      <c r="CE490" s="19"/>
      <c r="CF490" s="13"/>
      <c r="CG490" s="13"/>
      <c r="CH490" s="13"/>
      <c r="CI490" s="199"/>
      <c r="CJ490" s="199"/>
      <c r="CK490" s="200"/>
      <c r="CL490" s="19"/>
      <c r="CM490" s="19"/>
      <c r="CN490" s="13"/>
      <c r="CO490" s="13"/>
      <c r="CP490" s="13"/>
      <c r="CQ490" s="199"/>
      <c r="CR490" s="199"/>
      <c r="CS490" s="200"/>
      <c r="CT490" s="19"/>
      <c r="CU490" s="19"/>
      <c r="CV490" s="13"/>
      <c r="CW490" s="13"/>
      <c r="CX490" s="13"/>
      <c r="CY490" s="199"/>
      <c r="CZ490" s="199"/>
      <c r="DA490" s="200"/>
      <c r="DB490" s="19"/>
      <c r="DC490" s="19"/>
      <c r="DD490" s="13"/>
      <c r="DE490" s="13"/>
      <c r="DF490" s="13"/>
      <c r="DG490" s="199"/>
      <c r="DH490" s="199"/>
      <c r="DI490" s="200"/>
      <c r="DJ490" s="19"/>
      <c r="DK490" s="19"/>
      <c r="DL490" s="13"/>
      <c r="DM490" s="13"/>
      <c r="DN490" s="13"/>
      <c r="DO490" s="199"/>
      <c r="DP490" s="199"/>
      <c r="DQ490" s="200"/>
      <c r="DR490" s="19"/>
      <c r="DS490" s="19"/>
      <c r="DT490" s="13"/>
      <c r="DU490" s="13"/>
      <c r="DV490" s="13"/>
      <c r="DW490" s="199"/>
      <c r="DX490" s="199"/>
      <c r="DY490" s="200"/>
      <c r="DZ490" s="19"/>
      <c r="EA490" s="19"/>
      <c r="EB490" s="194"/>
      <c r="EC490" s="194"/>
      <c r="ED490" s="194"/>
      <c r="EE490" s="861"/>
      <c r="EF490" s="861"/>
      <c r="EG490" s="195"/>
      <c r="EH490" s="19"/>
      <c r="EI490" s="19"/>
      <c r="EJ490" s="13"/>
      <c r="EK490" s="13"/>
      <c r="EL490" s="13"/>
      <c r="EM490" s="199"/>
      <c r="EN490" s="199"/>
      <c r="EO490" s="200"/>
      <c r="EP490" s="19"/>
      <c r="EQ490" s="19"/>
    </row>
    <row r="491" spans="1:147" ht="37.5" customHeight="1">
      <c r="A491" s="19"/>
      <c r="B491" s="19"/>
      <c r="C491" s="19"/>
      <c r="D491" s="13"/>
      <c r="E491" s="13"/>
      <c r="F491" s="13"/>
      <c r="G491" s="199"/>
      <c r="H491" s="199"/>
      <c r="I491" s="200"/>
      <c r="J491" s="19"/>
      <c r="K491" s="19"/>
      <c r="L491" s="13"/>
      <c r="M491" s="13"/>
      <c r="N491" s="13"/>
      <c r="O491" s="199"/>
      <c r="P491" s="199"/>
      <c r="Q491" s="200"/>
      <c r="R491" s="19"/>
      <c r="S491" s="19"/>
      <c r="T491" s="13"/>
      <c r="U491" s="13"/>
      <c r="V491" s="13"/>
      <c r="W491" s="199"/>
      <c r="X491" s="199"/>
      <c r="Y491" s="200"/>
      <c r="Z491" s="19"/>
      <c r="AA491" s="19"/>
      <c r="AB491" s="13"/>
      <c r="AC491" s="13"/>
      <c r="AD491" s="13"/>
      <c r="AE491" s="199"/>
      <c r="AF491" s="199"/>
      <c r="AG491" s="200"/>
      <c r="AH491" s="19"/>
      <c r="AI491" s="19"/>
      <c r="AJ491" s="13"/>
      <c r="AK491" s="13"/>
      <c r="AL491" s="13"/>
      <c r="AM491" s="199"/>
      <c r="AN491" s="199"/>
      <c r="AO491" s="200"/>
      <c r="AP491" s="19"/>
      <c r="AQ491" s="19"/>
      <c r="AR491" s="13"/>
      <c r="AS491" s="13"/>
      <c r="AT491" s="13"/>
      <c r="AU491" s="199"/>
      <c r="AV491" s="199"/>
      <c r="AW491" s="200"/>
      <c r="AX491" s="19"/>
      <c r="AY491" s="19"/>
      <c r="AZ491" s="13"/>
      <c r="BA491" s="13"/>
      <c r="BB491" s="13"/>
      <c r="BC491" s="199"/>
      <c r="BD491" s="199"/>
      <c r="BE491" s="200"/>
      <c r="BF491" s="19"/>
      <c r="BG491" s="19"/>
      <c r="BH491" s="13"/>
      <c r="BI491" s="13"/>
      <c r="BJ491" s="13"/>
      <c r="BK491" s="199"/>
      <c r="BL491" s="199"/>
      <c r="BM491" s="200"/>
      <c r="BN491" s="19"/>
      <c r="BO491" s="19"/>
      <c r="BP491" s="13"/>
      <c r="BQ491" s="13"/>
      <c r="BR491" s="13"/>
      <c r="BS491" s="199"/>
      <c r="BT491" s="199"/>
      <c r="BU491" s="200"/>
      <c r="BV491" s="19"/>
      <c r="BW491" s="19"/>
      <c r="BX491" s="13"/>
      <c r="BY491" s="13"/>
      <c r="BZ491" s="13"/>
      <c r="CA491" s="199"/>
      <c r="CB491" s="199"/>
      <c r="CC491" s="200"/>
      <c r="CD491" s="19"/>
      <c r="CE491" s="19"/>
      <c r="CF491" s="13"/>
      <c r="CG491" s="13"/>
      <c r="CH491" s="13"/>
      <c r="CI491" s="199"/>
      <c r="CJ491" s="199"/>
      <c r="CK491" s="200"/>
      <c r="CL491" s="19"/>
      <c r="CM491" s="19"/>
      <c r="CN491" s="13"/>
      <c r="CO491" s="13"/>
      <c r="CP491" s="13"/>
      <c r="CQ491" s="199"/>
      <c r="CR491" s="199"/>
      <c r="CS491" s="200"/>
      <c r="CT491" s="19"/>
      <c r="CU491" s="19"/>
      <c r="CV491" s="13"/>
      <c r="CW491" s="13"/>
      <c r="CX491" s="13"/>
      <c r="CY491" s="199"/>
      <c r="CZ491" s="199"/>
      <c r="DA491" s="200"/>
      <c r="DB491" s="19"/>
      <c r="DC491" s="19"/>
      <c r="DD491" s="13"/>
      <c r="DE491" s="13"/>
      <c r="DF491" s="13"/>
      <c r="DG491" s="199"/>
      <c r="DH491" s="199"/>
      <c r="DI491" s="200"/>
      <c r="DJ491" s="19"/>
      <c r="DK491" s="19"/>
      <c r="DL491" s="13"/>
      <c r="DM491" s="13"/>
      <c r="DN491" s="13"/>
      <c r="DO491" s="199"/>
      <c r="DP491" s="199"/>
      <c r="DQ491" s="200"/>
      <c r="DR491" s="19"/>
      <c r="DS491" s="19"/>
      <c r="DT491" s="13"/>
      <c r="DU491" s="13"/>
      <c r="DV491" s="13"/>
      <c r="DW491" s="199"/>
      <c r="DX491" s="199"/>
      <c r="DY491" s="200"/>
      <c r="DZ491" s="19"/>
      <c r="EA491" s="19"/>
      <c r="EB491" s="194"/>
      <c r="EC491" s="194"/>
      <c r="ED491" s="194"/>
      <c r="EE491" s="861"/>
      <c r="EF491" s="861"/>
      <c r="EG491" s="195"/>
      <c r="EH491" s="19"/>
      <c r="EI491" s="19"/>
      <c r="EJ491" s="13"/>
      <c r="EK491" s="13"/>
      <c r="EL491" s="13"/>
      <c r="EM491" s="199"/>
      <c r="EN491" s="199"/>
      <c r="EO491" s="200"/>
      <c r="EP491" s="19"/>
      <c r="EQ491" s="19"/>
    </row>
    <row r="492" spans="1:147" ht="37.5" customHeight="1">
      <c r="A492" s="19"/>
      <c r="B492" s="19"/>
      <c r="C492" s="19"/>
      <c r="D492" s="13"/>
      <c r="E492" s="13"/>
      <c r="F492" s="13"/>
      <c r="G492" s="199"/>
      <c r="H492" s="199"/>
      <c r="I492" s="200"/>
      <c r="J492" s="19"/>
      <c r="K492" s="19"/>
      <c r="L492" s="13"/>
      <c r="M492" s="13"/>
      <c r="N492" s="13"/>
      <c r="O492" s="199"/>
      <c r="P492" s="199"/>
      <c r="Q492" s="200"/>
      <c r="R492" s="19"/>
      <c r="S492" s="19"/>
      <c r="T492" s="13"/>
      <c r="U492" s="13"/>
      <c r="V492" s="13"/>
      <c r="W492" s="199"/>
      <c r="X492" s="199"/>
      <c r="Y492" s="200"/>
      <c r="Z492" s="19"/>
      <c r="AA492" s="19"/>
      <c r="AB492" s="13"/>
      <c r="AC492" s="13"/>
      <c r="AD492" s="13"/>
      <c r="AE492" s="199"/>
      <c r="AF492" s="199"/>
      <c r="AG492" s="200"/>
      <c r="AH492" s="19"/>
      <c r="AI492" s="19"/>
      <c r="AJ492" s="13"/>
      <c r="AK492" s="13"/>
      <c r="AL492" s="13"/>
      <c r="AM492" s="199"/>
      <c r="AN492" s="199"/>
      <c r="AO492" s="200"/>
      <c r="AP492" s="19"/>
      <c r="AQ492" s="19"/>
      <c r="AR492" s="13"/>
      <c r="AS492" s="13"/>
      <c r="AT492" s="13"/>
      <c r="AU492" s="199"/>
      <c r="AV492" s="199"/>
      <c r="AW492" s="200"/>
      <c r="AX492" s="19"/>
      <c r="AY492" s="19"/>
      <c r="AZ492" s="13"/>
      <c r="BA492" s="13"/>
      <c r="BB492" s="13"/>
      <c r="BC492" s="199"/>
      <c r="BD492" s="199"/>
      <c r="BE492" s="200"/>
      <c r="BF492" s="19"/>
      <c r="BG492" s="19"/>
      <c r="BH492" s="13"/>
      <c r="BI492" s="13"/>
      <c r="BJ492" s="13"/>
      <c r="BK492" s="199"/>
      <c r="BL492" s="199"/>
      <c r="BM492" s="200"/>
      <c r="BN492" s="19"/>
      <c r="BO492" s="19"/>
      <c r="BP492" s="13"/>
      <c r="BQ492" s="13"/>
      <c r="BR492" s="13"/>
      <c r="BS492" s="199"/>
      <c r="BT492" s="199"/>
      <c r="BU492" s="200"/>
      <c r="BV492" s="19"/>
      <c r="BW492" s="19"/>
      <c r="BX492" s="13"/>
      <c r="BY492" s="13"/>
      <c r="BZ492" s="13"/>
      <c r="CA492" s="199"/>
      <c r="CB492" s="199"/>
      <c r="CC492" s="200"/>
      <c r="CD492" s="19"/>
      <c r="CE492" s="19"/>
      <c r="CF492" s="13"/>
      <c r="CG492" s="13"/>
      <c r="CH492" s="13"/>
      <c r="CI492" s="199"/>
      <c r="CJ492" s="199"/>
      <c r="CK492" s="200"/>
      <c r="CL492" s="19"/>
      <c r="CM492" s="19"/>
      <c r="CN492" s="13"/>
      <c r="CO492" s="13"/>
      <c r="CP492" s="13"/>
      <c r="CQ492" s="199"/>
      <c r="CR492" s="199"/>
      <c r="CS492" s="200"/>
      <c r="CT492" s="19"/>
      <c r="CU492" s="19"/>
      <c r="CV492" s="13"/>
      <c r="CW492" s="13"/>
      <c r="CX492" s="13"/>
      <c r="CY492" s="199"/>
      <c r="CZ492" s="199"/>
      <c r="DA492" s="200"/>
      <c r="DB492" s="19"/>
      <c r="DC492" s="19"/>
      <c r="DD492" s="13"/>
      <c r="DE492" s="13"/>
      <c r="DF492" s="13"/>
      <c r="DG492" s="199"/>
      <c r="DH492" s="199"/>
      <c r="DI492" s="200"/>
      <c r="DJ492" s="19"/>
      <c r="DK492" s="19"/>
      <c r="DL492" s="13"/>
      <c r="DM492" s="13"/>
      <c r="DN492" s="13"/>
      <c r="DO492" s="199"/>
      <c r="DP492" s="199"/>
      <c r="DQ492" s="200"/>
      <c r="DR492" s="19"/>
      <c r="DS492" s="19"/>
      <c r="DT492" s="13"/>
      <c r="DU492" s="13"/>
      <c r="DV492" s="13"/>
      <c r="DW492" s="199"/>
      <c r="DX492" s="199"/>
      <c r="DY492" s="200"/>
      <c r="DZ492" s="19"/>
      <c r="EA492" s="19"/>
      <c r="EB492" s="194"/>
      <c r="EC492" s="194"/>
      <c r="ED492" s="194"/>
      <c r="EE492" s="861"/>
      <c r="EF492" s="861"/>
      <c r="EG492" s="195"/>
      <c r="EH492" s="19"/>
      <c r="EI492" s="19"/>
      <c r="EJ492" s="13"/>
      <c r="EK492" s="13"/>
      <c r="EL492" s="13"/>
      <c r="EM492" s="199"/>
      <c r="EN492" s="199"/>
      <c r="EO492" s="200"/>
      <c r="EP492" s="19"/>
      <c r="EQ492" s="19"/>
    </row>
    <row r="493" spans="1:147" ht="37.5" customHeight="1">
      <c r="A493" s="19"/>
      <c r="B493" s="19"/>
      <c r="C493" s="19"/>
      <c r="D493" s="13"/>
      <c r="E493" s="13"/>
      <c r="F493" s="13"/>
      <c r="G493" s="199"/>
      <c r="H493" s="199"/>
      <c r="I493" s="200"/>
      <c r="J493" s="19"/>
      <c r="K493" s="19"/>
      <c r="L493" s="13"/>
      <c r="M493" s="13"/>
      <c r="N493" s="13"/>
      <c r="O493" s="199"/>
      <c r="P493" s="199"/>
      <c r="Q493" s="200"/>
      <c r="R493" s="19"/>
      <c r="S493" s="19"/>
      <c r="T493" s="13"/>
      <c r="U493" s="13"/>
      <c r="V493" s="13"/>
      <c r="W493" s="199"/>
      <c r="X493" s="199"/>
      <c r="Y493" s="200"/>
      <c r="Z493" s="19"/>
      <c r="AA493" s="19"/>
      <c r="AB493" s="13"/>
      <c r="AC493" s="13"/>
      <c r="AD493" s="13"/>
      <c r="AE493" s="199"/>
      <c r="AF493" s="199"/>
      <c r="AG493" s="200"/>
      <c r="AH493" s="19"/>
      <c r="AI493" s="19"/>
      <c r="AJ493" s="13"/>
      <c r="AK493" s="13"/>
      <c r="AL493" s="13"/>
      <c r="AM493" s="199"/>
      <c r="AN493" s="199"/>
      <c r="AO493" s="200"/>
      <c r="AP493" s="19"/>
      <c r="AQ493" s="19"/>
      <c r="AR493" s="13"/>
      <c r="AS493" s="13"/>
      <c r="AT493" s="13"/>
      <c r="AU493" s="199"/>
      <c r="AV493" s="199"/>
      <c r="AW493" s="200"/>
      <c r="AX493" s="19"/>
      <c r="AY493" s="19"/>
      <c r="AZ493" s="13"/>
      <c r="BA493" s="13"/>
      <c r="BB493" s="13"/>
      <c r="BC493" s="199"/>
      <c r="BD493" s="199"/>
      <c r="BE493" s="200"/>
      <c r="BF493" s="19"/>
      <c r="BG493" s="19"/>
      <c r="BH493" s="13"/>
      <c r="BI493" s="13"/>
      <c r="BJ493" s="13"/>
      <c r="BK493" s="199"/>
      <c r="BL493" s="199"/>
      <c r="BM493" s="200"/>
      <c r="BN493" s="19"/>
      <c r="BO493" s="19"/>
      <c r="BP493" s="13"/>
      <c r="BQ493" s="13"/>
      <c r="BR493" s="13"/>
      <c r="BS493" s="199"/>
      <c r="BT493" s="199"/>
      <c r="BU493" s="200"/>
      <c r="BV493" s="19"/>
      <c r="BW493" s="19"/>
      <c r="BX493" s="13"/>
      <c r="BY493" s="13"/>
      <c r="BZ493" s="13"/>
      <c r="CA493" s="199"/>
      <c r="CB493" s="199"/>
      <c r="CC493" s="200"/>
      <c r="CD493" s="19"/>
      <c r="CE493" s="19"/>
      <c r="CF493" s="13"/>
      <c r="CG493" s="13"/>
      <c r="CH493" s="13"/>
      <c r="CI493" s="199"/>
      <c r="CJ493" s="199"/>
      <c r="CK493" s="200"/>
      <c r="CL493" s="19"/>
      <c r="CM493" s="19"/>
      <c r="CN493" s="13"/>
      <c r="CO493" s="13"/>
      <c r="CP493" s="13"/>
      <c r="CQ493" s="199"/>
      <c r="CR493" s="199"/>
      <c r="CS493" s="200"/>
      <c r="CT493" s="19"/>
      <c r="CU493" s="19"/>
      <c r="CV493" s="13"/>
      <c r="CW493" s="13"/>
      <c r="CX493" s="13"/>
      <c r="CY493" s="199"/>
      <c r="CZ493" s="199"/>
      <c r="DA493" s="200"/>
      <c r="DB493" s="19"/>
      <c r="DC493" s="19"/>
      <c r="DD493" s="13"/>
      <c r="DE493" s="13"/>
      <c r="DF493" s="13"/>
      <c r="DG493" s="199"/>
      <c r="DH493" s="199"/>
      <c r="DI493" s="200"/>
      <c r="DJ493" s="19"/>
      <c r="DK493" s="19"/>
      <c r="DL493" s="13"/>
      <c r="DM493" s="13"/>
      <c r="DN493" s="13"/>
      <c r="DO493" s="199"/>
      <c r="DP493" s="199"/>
      <c r="DQ493" s="200"/>
      <c r="DR493" s="19"/>
      <c r="DS493" s="19"/>
      <c r="DT493" s="13"/>
      <c r="DU493" s="13"/>
      <c r="DV493" s="13"/>
      <c r="DW493" s="199"/>
      <c r="DX493" s="199"/>
      <c r="DY493" s="200"/>
      <c r="DZ493" s="19"/>
      <c r="EA493" s="19"/>
      <c r="EB493" s="194"/>
      <c r="EC493" s="194"/>
      <c r="ED493" s="194"/>
      <c r="EE493" s="861"/>
      <c r="EF493" s="861"/>
      <c r="EG493" s="195"/>
      <c r="EH493" s="19"/>
      <c r="EI493" s="19"/>
      <c r="EJ493" s="13"/>
      <c r="EK493" s="13"/>
      <c r="EL493" s="13"/>
      <c r="EM493" s="199"/>
      <c r="EN493" s="199"/>
      <c r="EO493" s="200"/>
      <c r="EP493" s="19"/>
      <c r="EQ493" s="19"/>
    </row>
    <row r="494" spans="1:147" ht="37.5" customHeight="1">
      <c r="A494" s="19"/>
      <c r="B494" s="19"/>
      <c r="C494" s="19"/>
      <c r="D494" s="13"/>
      <c r="E494" s="13"/>
      <c r="F494" s="13"/>
      <c r="G494" s="199"/>
      <c r="H494" s="199"/>
      <c r="I494" s="200"/>
      <c r="J494" s="19"/>
      <c r="K494" s="19"/>
      <c r="L494" s="13"/>
      <c r="M494" s="13"/>
      <c r="N494" s="13"/>
      <c r="O494" s="199"/>
      <c r="P494" s="199"/>
      <c r="Q494" s="200"/>
      <c r="R494" s="19"/>
      <c r="S494" s="19"/>
      <c r="T494" s="13"/>
      <c r="U494" s="13"/>
      <c r="V494" s="13"/>
      <c r="W494" s="199"/>
      <c r="X494" s="199"/>
      <c r="Y494" s="200"/>
      <c r="Z494" s="19"/>
      <c r="AA494" s="19"/>
      <c r="AB494" s="13"/>
      <c r="AC494" s="13"/>
      <c r="AD494" s="13"/>
      <c r="AE494" s="199"/>
      <c r="AF494" s="199"/>
      <c r="AG494" s="200"/>
      <c r="AH494" s="19"/>
      <c r="AI494" s="19"/>
      <c r="AJ494" s="13"/>
      <c r="AK494" s="13"/>
      <c r="AL494" s="13"/>
      <c r="AM494" s="199"/>
      <c r="AN494" s="199"/>
      <c r="AO494" s="200"/>
      <c r="AP494" s="19"/>
      <c r="AQ494" s="19"/>
      <c r="AR494" s="13"/>
      <c r="AS494" s="13"/>
      <c r="AT494" s="13"/>
      <c r="AU494" s="199"/>
      <c r="AV494" s="199"/>
      <c r="AW494" s="200"/>
      <c r="AX494" s="19"/>
      <c r="AY494" s="19"/>
      <c r="AZ494" s="13"/>
      <c r="BA494" s="13"/>
      <c r="BB494" s="13"/>
      <c r="BC494" s="199"/>
      <c r="BD494" s="199"/>
      <c r="BE494" s="200"/>
      <c r="BF494" s="19"/>
      <c r="BG494" s="19"/>
      <c r="BH494" s="13"/>
      <c r="BI494" s="13"/>
      <c r="BJ494" s="13"/>
      <c r="BK494" s="199"/>
      <c r="BL494" s="199"/>
      <c r="BM494" s="200"/>
      <c r="BN494" s="19"/>
      <c r="BO494" s="19"/>
      <c r="BP494" s="13"/>
      <c r="BQ494" s="13"/>
      <c r="BR494" s="13"/>
      <c r="BS494" s="199"/>
      <c r="BT494" s="199"/>
      <c r="BU494" s="200"/>
      <c r="BV494" s="19"/>
      <c r="BW494" s="19"/>
      <c r="BX494" s="13"/>
      <c r="BY494" s="13"/>
      <c r="BZ494" s="13"/>
      <c r="CA494" s="199"/>
      <c r="CB494" s="199"/>
      <c r="CC494" s="200"/>
      <c r="CD494" s="19"/>
      <c r="CE494" s="19"/>
      <c r="CF494" s="13"/>
      <c r="CG494" s="13"/>
      <c r="CH494" s="13"/>
      <c r="CI494" s="199"/>
      <c r="CJ494" s="199"/>
      <c r="CK494" s="200"/>
      <c r="CL494" s="19"/>
      <c r="CM494" s="19"/>
      <c r="CN494" s="13"/>
      <c r="CO494" s="13"/>
      <c r="CP494" s="13"/>
      <c r="CQ494" s="199"/>
      <c r="CR494" s="199"/>
      <c r="CS494" s="200"/>
      <c r="CT494" s="19"/>
      <c r="CU494" s="19"/>
      <c r="CV494" s="13"/>
      <c r="CW494" s="13"/>
      <c r="CX494" s="13"/>
      <c r="CY494" s="199"/>
      <c r="CZ494" s="199"/>
      <c r="DA494" s="200"/>
      <c r="DB494" s="19"/>
      <c r="DC494" s="19"/>
      <c r="DD494" s="13"/>
      <c r="DE494" s="13"/>
      <c r="DF494" s="13"/>
      <c r="DG494" s="199"/>
      <c r="DH494" s="199"/>
      <c r="DI494" s="200"/>
      <c r="DJ494" s="19"/>
      <c r="DK494" s="19"/>
      <c r="DL494" s="13"/>
      <c r="DM494" s="13"/>
      <c r="DN494" s="13"/>
      <c r="DO494" s="199"/>
      <c r="DP494" s="199"/>
      <c r="DQ494" s="200"/>
      <c r="DR494" s="19"/>
      <c r="DS494" s="19"/>
      <c r="DT494" s="13"/>
      <c r="DU494" s="13"/>
      <c r="DV494" s="13"/>
      <c r="DW494" s="199"/>
      <c r="DX494" s="199"/>
      <c r="DY494" s="200"/>
      <c r="DZ494" s="19"/>
      <c r="EA494" s="19"/>
      <c r="EB494" s="194"/>
      <c r="EC494" s="194"/>
      <c r="ED494" s="194"/>
      <c r="EE494" s="861"/>
      <c r="EF494" s="861"/>
      <c r="EG494" s="195"/>
      <c r="EH494" s="19"/>
      <c r="EI494" s="19"/>
      <c r="EJ494" s="13"/>
      <c r="EK494" s="13"/>
      <c r="EL494" s="13"/>
      <c r="EM494" s="199"/>
      <c r="EN494" s="199"/>
      <c r="EO494" s="200"/>
      <c r="EP494" s="19"/>
      <c r="EQ494" s="19"/>
    </row>
    <row r="495" spans="1:147" ht="37.5" customHeight="1">
      <c r="A495" s="19"/>
      <c r="B495" s="19"/>
      <c r="C495" s="19"/>
      <c r="D495" s="13"/>
      <c r="E495" s="13"/>
      <c r="F495" s="13"/>
      <c r="G495" s="199"/>
      <c r="H495" s="199"/>
      <c r="I495" s="200"/>
      <c r="J495" s="19"/>
      <c r="K495" s="19"/>
      <c r="L495" s="13"/>
      <c r="M495" s="13"/>
      <c r="N495" s="13"/>
      <c r="O495" s="199"/>
      <c r="P495" s="199"/>
      <c r="Q495" s="200"/>
      <c r="R495" s="19"/>
      <c r="S495" s="19"/>
      <c r="T495" s="13"/>
      <c r="U495" s="13"/>
      <c r="V495" s="13"/>
      <c r="W495" s="199"/>
      <c r="X495" s="199"/>
      <c r="Y495" s="200"/>
      <c r="Z495" s="19"/>
      <c r="AA495" s="19"/>
      <c r="AB495" s="13"/>
      <c r="AC495" s="13"/>
      <c r="AD495" s="13"/>
      <c r="AE495" s="199"/>
      <c r="AF495" s="199"/>
      <c r="AG495" s="200"/>
      <c r="AH495" s="19"/>
      <c r="AI495" s="19"/>
      <c r="AJ495" s="13"/>
      <c r="AK495" s="13"/>
      <c r="AL495" s="13"/>
      <c r="AM495" s="199"/>
      <c r="AN495" s="199"/>
      <c r="AO495" s="200"/>
      <c r="AP495" s="19"/>
      <c r="AQ495" s="19"/>
      <c r="AR495" s="13"/>
      <c r="AS495" s="13"/>
      <c r="AT495" s="13"/>
      <c r="AU495" s="199"/>
      <c r="AV495" s="199"/>
      <c r="AW495" s="200"/>
      <c r="AX495" s="19"/>
      <c r="AY495" s="19"/>
      <c r="AZ495" s="13"/>
      <c r="BA495" s="13"/>
      <c r="BB495" s="13"/>
      <c r="BC495" s="199"/>
      <c r="BD495" s="199"/>
      <c r="BE495" s="200"/>
      <c r="BF495" s="19"/>
      <c r="BG495" s="19"/>
      <c r="BH495" s="13"/>
      <c r="BI495" s="13"/>
      <c r="BJ495" s="13"/>
      <c r="BK495" s="199"/>
      <c r="BL495" s="199"/>
      <c r="BM495" s="200"/>
      <c r="BN495" s="19"/>
      <c r="BO495" s="19"/>
      <c r="BP495" s="13"/>
      <c r="BQ495" s="13"/>
      <c r="BR495" s="13"/>
      <c r="BS495" s="199"/>
      <c r="BT495" s="199"/>
      <c r="BU495" s="200"/>
      <c r="BV495" s="19"/>
      <c r="BW495" s="19"/>
      <c r="BX495" s="13"/>
      <c r="BY495" s="13"/>
      <c r="BZ495" s="13"/>
      <c r="CA495" s="199"/>
      <c r="CB495" s="199"/>
      <c r="CC495" s="200"/>
      <c r="CD495" s="19"/>
      <c r="CE495" s="19"/>
      <c r="CF495" s="13"/>
      <c r="CG495" s="13"/>
      <c r="CH495" s="13"/>
      <c r="CI495" s="199"/>
      <c r="CJ495" s="199"/>
      <c r="CK495" s="200"/>
      <c r="CL495" s="19"/>
      <c r="CM495" s="19"/>
      <c r="CN495" s="13"/>
      <c r="CO495" s="13"/>
      <c r="CP495" s="13"/>
      <c r="CQ495" s="199"/>
      <c r="CR495" s="199"/>
      <c r="CS495" s="200"/>
      <c r="CT495" s="19"/>
      <c r="CU495" s="19"/>
      <c r="CV495" s="13"/>
      <c r="CW495" s="13"/>
      <c r="CX495" s="13"/>
      <c r="CY495" s="199"/>
      <c r="CZ495" s="199"/>
      <c r="DA495" s="200"/>
      <c r="DB495" s="19"/>
      <c r="DC495" s="19"/>
      <c r="DD495" s="13"/>
      <c r="DE495" s="13"/>
      <c r="DF495" s="13"/>
      <c r="DG495" s="199"/>
      <c r="DH495" s="199"/>
      <c r="DI495" s="200"/>
      <c r="DJ495" s="19"/>
      <c r="DK495" s="19"/>
      <c r="DL495" s="13"/>
      <c r="DM495" s="13"/>
      <c r="DN495" s="13"/>
      <c r="DO495" s="199"/>
      <c r="DP495" s="199"/>
      <c r="DQ495" s="200"/>
      <c r="DR495" s="19"/>
      <c r="DS495" s="19"/>
      <c r="DT495" s="13"/>
      <c r="DU495" s="13"/>
      <c r="DV495" s="13"/>
      <c r="DW495" s="199"/>
      <c r="DX495" s="199"/>
      <c r="DY495" s="200"/>
      <c r="DZ495" s="19"/>
      <c r="EA495" s="19"/>
      <c r="EB495" s="194"/>
      <c r="EC495" s="194"/>
      <c r="ED495" s="194"/>
      <c r="EE495" s="861"/>
      <c r="EF495" s="861"/>
      <c r="EG495" s="195"/>
      <c r="EH495" s="19"/>
      <c r="EI495" s="19"/>
      <c r="EJ495" s="13"/>
      <c r="EK495" s="13"/>
      <c r="EL495" s="13"/>
      <c r="EM495" s="199"/>
      <c r="EN495" s="199"/>
      <c r="EO495" s="200"/>
      <c r="EP495" s="19"/>
      <c r="EQ495" s="19"/>
    </row>
    <row r="496" spans="1:147" ht="37.5" customHeight="1">
      <c r="A496" s="19"/>
      <c r="B496" s="19"/>
      <c r="C496" s="19"/>
      <c r="D496" s="13"/>
      <c r="E496" s="13"/>
      <c r="F496" s="13"/>
      <c r="G496" s="199"/>
      <c r="H496" s="199"/>
      <c r="I496" s="200"/>
      <c r="J496" s="19"/>
      <c r="K496" s="19"/>
      <c r="L496" s="13"/>
      <c r="M496" s="13"/>
      <c r="N496" s="13"/>
      <c r="O496" s="199"/>
      <c r="P496" s="199"/>
      <c r="Q496" s="200"/>
      <c r="R496" s="19"/>
      <c r="S496" s="19"/>
      <c r="T496" s="13"/>
      <c r="U496" s="13"/>
      <c r="V496" s="13"/>
      <c r="W496" s="199"/>
      <c r="X496" s="199"/>
      <c r="Y496" s="200"/>
      <c r="Z496" s="19"/>
      <c r="AA496" s="19"/>
      <c r="AB496" s="13"/>
      <c r="AC496" s="13"/>
      <c r="AD496" s="13"/>
      <c r="AE496" s="199"/>
      <c r="AF496" s="199"/>
      <c r="AG496" s="200"/>
      <c r="AH496" s="19"/>
      <c r="AI496" s="19"/>
      <c r="AJ496" s="13"/>
      <c r="AK496" s="13"/>
      <c r="AL496" s="13"/>
      <c r="AM496" s="199"/>
      <c r="AN496" s="199"/>
      <c r="AO496" s="200"/>
      <c r="AP496" s="19"/>
      <c r="AQ496" s="19"/>
      <c r="AR496" s="13"/>
      <c r="AS496" s="13"/>
      <c r="AT496" s="13"/>
      <c r="AU496" s="199"/>
      <c r="AV496" s="199"/>
      <c r="AW496" s="200"/>
      <c r="AX496" s="19"/>
      <c r="AY496" s="19"/>
      <c r="AZ496" s="13"/>
      <c r="BA496" s="13"/>
      <c r="BB496" s="13"/>
      <c r="BC496" s="199"/>
      <c r="BD496" s="199"/>
      <c r="BE496" s="200"/>
      <c r="BF496" s="19"/>
      <c r="BG496" s="19"/>
      <c r="BH496" s="13"/>
      <c r="BI496" s="13"/>
      <c r="BJ496" s="13"/>
      <c r="BK496" s="199"/>
      <c r="BL496" s="199"/>
      <c r="BM496" s="200"/>
      <c r="BN496" s="19"/>
      <c r="BO496" s="19"/>
      <c r="BP496" s="13"/>
      <c r="BQ496" s="13"/>
      <c r="BR496" s="13"/>
      <c r="BS496" s="199"/>
      <c r="BT496" s="199"/>
      <c r="BU496" s="200"/>
      <c r="BV496" s="19"/>
      <c r="BW496" s="19"/>
      <c r="BX496" s="13"/>
      <c r="BY496" s="13"/>
      <c r="BZ496" s="13"/>
      <c r="CA496" s="199"/>
      <c r="CB496" s="199"/>
      <c r="CC496" s="200"/>
      <c r="CD496" s="19"/>
      <c r="CE496" s="19"/>
      <c r="CF496" s="13"/>
      <c r="CG496" s="13"/>
      <c r="CH496" s="13"/>
      <c r="CI496" s="199"/>
      <c r="CJ496" s="199"/>
      <c r="CK496" s="200"/>
      <c r="CL496" s="19"/>
      <c r="CM496" s="19"/>
      <c r="CN496" s="13"/>
      <c r="CO496" s="13"/>
      <c r="CP496" s="13"/>
      <c r="CQ496" s="199"/>
      <c r="CR496" s="199"/>
      <c r="CS496" s="200"/>
      <c r="CT496" s="19"/>
      <c r="CU496" s="19"/>
      <c r="CV496" s="13"/>
      <c r="CW496" s="13"/>
      <c r="CX496" s="13"/>
      <c r="CY496" s="199"/>
      <c r="CZ496" s="199"/>
      <c r="DA496" s="200"/>
      <c r="DB496" s="19"/>
      <c r="DC496" s="19"/>
      <c r="DD496" s="13"/>
      <c r="DE496" s="13"/>
      <c r="DF496" s="13"/>
      <c r="DG496" s="199"/>
      <c r="DH496" s="199"/>
      <c r="DI496" s="200"/>
      <c r="DJ496" s="19"/>
      <c r="DK496" s="19"/>
      <c r="DL496" s="13"/>
      <c r="DM496" s="13"/>
      <c r="DN496" s="13"/>
      <c r="DO496" s="199"/>
      <c r="DP496" s="199"/>
      <c r="DQ496" s="200"/>
      <c r="DR496" s="19"/>
      <c r="DS496" s="19"/>
      <c r="DT496" s="13"/>
      <c r="DU496" s="13"/>
      <c r="DV496" s="13"/>
      <c r="DW496" s="199"/>
      <c r="DX496" s="199"/>
      <c r="DY496" s="200"/>
      <c r="DZ496" s="19"/>
      <c r="EA496" s="19"/>
      <c r="EB496" s="194"/>
      <c r="EC496" s="194"/>
      <c r="ED496" s="194"/>
      <c r="EE496" s="861"/>
      <c r="EF496" s="861"/>
      <c r="EG496" s="195"/>
      <c r="EH496" s="19"/>
      <c r="EI496" s="19"/>
      <c r="EJ496" s="13"/>
      <c r="EK496" s="13"/>
      <c r="EL496" s="13"/>
      <c r="EM496" s="199"/>
      <c r="EN496" s="199"/>
      <c r="EO496" s="200"/>
      <c r="EP496" s="19"/>
      <c r="EQ496" s="19"/>
    </row>
    <row r="497" spans="1:147" ht="37.5" customHeight="1">
      <c r="A497" s="19"/>
      <c r="B497" s="19"/>
      <c r="C497" s="19"/>
      <c r="D497" s="13"/>
      <c r="E497" s="13"/>
      <c r="F497" s="13"/>
      <c r="G497" s="199"/>
      <c r="H497" s="199"/>
      <c r="I497" s="200"/>
      <c r="J497" s="19"/>
      <c r="K497" s="19"/>
      <c r="L497" s="13"/>
      <c r="M497" s="13"/>
      <c r="N497" s="13"/>
      <c r="O497" s="199"/>
      <c r="P497" s="199"/>
      <c r="Q497" s="200"/>
      <c r="R497" s="19"/>
      <c r="S497" s="19"/>
      <c r="T497" s="13"/>
      <c r="U497" s="13"/>
      <c r="V497" s="13"/>
      <c r="W497" s="199"/>
      <c r="X497" s="199"/>
      <c r="Y497" s="200"/>
      <c r="Z497" s="19"/>
      <c r="AA497" s="19"/>
      <c r="AB497" s="13"/>
      <c r="AC497" s="13"/>
      <c r="AD497" s="13"/>
      <c r="AE497" s="199"/>
      <c r="AF497" s="199"/>
      <c r="AG497" s="200"/>
      <c r="AH497" s="19"/>
      <c r="AI497" s="19"/>
      <c r="AJ497" s="13"/>
      <c r="AK497" s="13"/>
      <c r="AL497" s="13"/>
      <c r="AM497" s="199"/>
      <c r="AN497" s="199"/>
      <c r="AO497" s="200"/>
      <c r="AP497" s="19"/>
      <c r="AQ497" s="19"/>
      <c r="AR497" s="13"/>
      <c r="AS497" s="13"/>
      <c r="AT497" s="13"/>
      <c r="AU497" s="199"/>
      <c r="AV497" s="199"/>
      <c r="AW497" s="200"/>
      <c r="AX497" s="19"/>
      <c r="AY497" s="19"/>
      <c r="AZ497" s="13"/>
      <c r="BA497" s="13"/>
      <c r="BB497" s="13"/>
      <c r="BC497" s="199"/>
      <c r="BD497" s="199"/>
      <c r="BE497" s="200"/>
      <c r="BF497" s="19"/>
      <c r="BG497" s="19"/>
      <c r="BH497" s="13"/>
      <c r="BI497" s="13"/>
      <c r="BJ497" s="13"/>
      <c r="BK497" s="199"/>
      <c r="BL497" s="199"/>
      <c r="BM497" s="200"/>
      <c r="BN497" s="19"/>
      <c r="BO497" s="19"/>
      <c r="BP497" s="13"/>
      <c r="BQ497" s="13"/>
      <c r="BR497" s="13"/>
      <c r="BS497" s="199"/>
      <c r="BT497" s="199"/>
      <c r="BU497" s="200"/>
      <c r="BV497" s="19"/>
      <c r="BW497" s="19"/>
      <c r="BX497" s="13"/>
      <c r="BY497" s="13"/>
      <c r="BZ497" s="13"/>
      <c r="CA497" s="199"/>
      <c r="CB497" s="199"/>
      <c r="CC497" s="200"/>
      <c r="CD497" s="19"/>
      <c r="CE497" s="19"/>
      <c r="CF497" s="13"/>
      <c r="CG497" s="13"/>
      <c r="CH497" s="13"/>
      <c r="CI497" s="199"/>
      <c r="CJ497" s="199"/>
      <c r="CK497" s="200"/>
      <c r="CL497" s="19"/>
      <c r="CM497" s="19"/>
      <c r="CN497" s="13"/>
      <c r="CO497" s="13"/>
      <c r="CP497" s="13"/>
      <c r="CQ497" s="199"/>
      <c r="CR497" s="199"/>
      <c r="CS497" s="200"/>
      <c r="CT497" s="19"/>
      <c r="CU497" s="19"/>
      <c r="CV497" s="13"/>
      <c r="CW497" s="13"/>
      <c r="CX497" s="13"/>
      <c r="CY497" s="199"/>
      <c r="CZ497" s="199"/>
      <c r="DA497" s="200"/>
      <c r="DB497" s="19"/>
      <c r="DC497" s="19"/>
      <c r="DD497" s="13"/>
      <c r="DE497" s="13"/>
      <c r="DF497" s="13"/>
      <c r="DG497" s="199"/>
      <c r="DH497" s="199"/>
      <c r="DI497" s="200"/>
      <c r="DJ497" s="19"/>
      <c r="DK497" s="19"/>
      <c r="DL497" s="13"/>
      <c r="DM497" s="13"/>
      <c r="DN497" s="13"/>
      <c r="DO497" s="199"/>
      <c r="DP497" s="199"/>
      <c r="DQ497" s="200"/>
      <c r="DR497" s="19"/>
      <c r="DS497" s="19"/>
      <c r="DT497" s="13"/>
      <c r="DU497" s="13"/>
      <c r="DV497" s="13"/>
      <c r="DW497" s="199"/>
      <c r="DX497" s="199"/>
      <c r="DY497" s="200"/>
      <c r="DZ497" s="19"/>
      <c r="EA497" s="19"/>
      <c r="EB497" s="194"/>
      <c r="EC497" s="194"/>
      <c r="ED497" s="194"/>
      <c r="EE497" s="861"/>
      <c r="EF497" s="861"/>
      <c r="EG497" s="195"/>
      <c r="EH497" s="19"/>
      <c r="EI497" s="19"/>
      <c r="EJ497" s="13"/>
      <c r="EK497" s="13"/>
      <c r="EL497" s="13"/>
      <c r="EM497" s="199"/>
      <c r="EN497" s="199"/>
      <c r="EO497" s="200"/>
      <c r="EP497" s="19"/>
      <c r="EQ497" s="19"/>
    </row>
    <row r="498" spans="1:147" ht="37.5" customHeight="1">
      <c r="A498" s="19"/>
      <c r="B498" s="19"/>
      <c r="C498" s="19"/>
      <c r="D498" s="13"/>
      <c r="E498" s="13"/>
      <c r="F498" s="13"/>
      <c r="G498" s="199"/>
      <c r="H498" s="199"/>
      <c r="I498" s="200"/>
      <c r="J498" s="19"/>
      <c r="K498" s="19"/>
      <c r="L498" s="13"/>
      <c r="M498" s="13"/>
      <c r="N498" s="13"/>
      <c r="O498" s="199"/>
      <c r="P498" s="199"/>
      <c r="Q498" s="200"/>
      <c r="R498" s="19"/>
      <c r="S498" s="19"/>
      <c r="T498" s="13"/>
      <c r="U498" s="13"/>
      <c r="V498" s="13"/>
      <c r="W498" s="199"/>
      <c r="X498" s="199"/>
      <c r="Y498" s="200"/>
      <c r="Z498" s="19"/>
      <c r="AA498" s="19"/>
      <c r="AB498" s="13"/>
      <c r="AC498" s="13"/>
      <c r="AD498" s="13"/>
      <c r="AE498" s="199"/>
      <c r="AF498" s="199"/>
      <c r="AG498" s="200"/>
      <c r="AH498" s="19"/>
      <c r="AI498" s="19"/>
      <c r="AJ498" s="13"/>
      <c r="AK498" s="13"/>
      <c r="AL498" s="13"/>
      <c r="AM498" s="199"/>
      <c r="AN498" s="199"/>
      <c r="AO498" s="200"/>
      <c r="AP498" s="19"/>
      <c r="AQ498" s="19"/>
      <c r="AR498" s="13"/>
      <c r="AS498" s="13"/>
      <c r="AT498" s="13"/>
      <c r="AU498" s="199"/>
      <c r="AV498" s="199"/>
      <c r="AW498" s="200"/>
      <c r="AX498" s="19"/>
      <c r="AY498" s="19"/>
      <c r="AZ498" s="13"/>
      <c r="BA498" s="13"/>
      <c r="BB498" s="13"/>
      <c r="BC498" s="199"/>
      <c r="BD498" s="199"/>
      <c r="BE498" s="200"/>
      <c r="BF498" s="19"/>
      <c r="BG498" s="19"/>
      <c r="BH498" s="13"/>
      <c r="BI498" s="13"/>
      <c r="BJ498" s="13"/>
      <c r="BK498" s="199"/>
      <c r="BL498" s="199"/>
      <c r="BM498" s="200"/>
      <c r="BN498" s="19"/>
      <c r="BO498" s="19"/>
      <c r="BP498" s="13"/>
      <c r="BQ498" s="13"/>
      <c r="BR498" s="13"/>
      <c r="BS498" s="199"/>
      <c r="BT498" s="199"/>
      <c r="BU498" s="200"/>
      <c r="BV498" s="19"/>
      <c r="BW498" s="19"/>
      <c r="BX498" s="13"/>
      <c r="BY498" s="13"/>
      <c r="BZ498" s="13"/>
      <c r="CA498" s="199"/>
      <c r="CB498" s="199"/>
      <c r="CC498" s="200"/>
      <c r="CD498" s="19"/>
      <c r="CE498" s="19"/>
      <c r="CF498" s="13"/>
      <c r="CG498" s="13"/>
      <c r="CH498" s="13"/>
      <c r="CI498" s="199"/>
      <c r="CJ498" s="199"/>
      <c r="CK498" s="200"/>
      <c r="CL498" s="19"/>
      <c r="CM498" s="19"/>
      <c r="CN498" s="13"/>
      <c r="CO498" s="13"/>
      <c r="CP498" s="13"/>
      <c r="CQ498" s="199"/>
      <c r="CR498" s="199"/>
      <c r="CS498" s="200"/>
      <c r="CT498" s="19"/>
      <c r="CU498" s="19"/>
      <c r="CV498" s="13"/>
      <c r="CW498" s="13"/>
      <c r="CX498" s="13"/>
      <c r="CY498" s="199"/>
      <c r="CZ498" s="199"/>
      <c r="DA498" s="200"/>
      <c r="DB498" s="19"/>
      <c r="DC498" s="19"/>
      <c r="DD498" s="13"/>
      <c r="DE498" s="13"/>
      <c r="DF498" s="13"/>
      <c r="DG498" s="199"/>
      <c r="DH498" s="199"/>
      <c r="DI498" s="200"/>
      <c r="DJ498" s="19"/>
      <c r="DK498" s="19"/>
      <c r="DL498" s="13"/>
      <c r="DM498" s="13"/>
      <c r="DN498" s="13"/>
      <c r="DO498" s="199"/>
      <c r="DP498" s="199"/>
      <c r="DQ498" s="200"/>
      <c r="DR498" s="19"/>
      <c r="DS498" s="19"/>
      <c r="DT498" s="13"/>
      <c r="DU498" s="13"/>
      <c r="DV498" s="13"/>
      <c r="DW498" s="199"/>
      <c r="DX498" s="199"/>
      <c r="DY498" s="200"/>
      <c r="DZ498" s="19"/>
      <c r="EA498" s="19"/>
      <c r="EB498" s="194"/>
      <c r="EC498" s="194"/>
      <c r="ED498" s="194"/>
      <c r="EE498" s="861"/>
      <c r="EF498" s="861"/>
      <c r="EG498" s="195"/>
      <c r="EH498" s="19"/>
      <c r="EI498" s="19"/>
      <c r="EJ498" s="13"/>
      <c r="EK498" s="13"/>
      <c r="EL498" s="13"/>
      <c r="EM498" s="199"/>
      <c r="EN498" s="199"/>
      <c r="EO498" s="200"/>
      <c r="EP498" s="19"/>
      <c r="EQ498" s="19"/>
    </row>
    <row r="499" spans="1:147" ht="37.5" customHeight="1">
      <c r="A499" s="19"/>
      <c r="B499" s="19"/>
      <c r="C499" s="19"/>
      <c r="D499" s="13"/>
      <c r="E499" s="13"/>
      <c r="F499" s="13"/>
      <c r="G499" s="199"/>
      <c r="H499" s="199"/>
      <c r="I499" s="200"/>
      <c r="J499" s="19"/>
      <c r="K499" s="19"/>
      <c r="L499" s="13"/>
      <c r="M499" s="13"/>
      <c r="N499" s="13"/>
      <c r="O499" s="199"/>
      <c r="P499" s="199"/>
      <c r="Q499" s="200"/>
      <c r="R499" s="19"/>
      <c r="S499" s="19"/>
      <c r="T499" s="13"/>
      <c r="U499" s="13"/>
      <c r="V499" s="13"/>
      <c r="W499" s="199"/>
      <c r="X499" s="199"/>
      <c r="Y499" s="200"/>
      <c r="Z499" s="19"/>
      <c r="AA499" s="19"/>
      <c r="AB499" s="13"/>
      <c r="AC499" s="13"/>
      <c r="AD499" s="13"/>
      <c r="AE499" s="199"/>
      <c r="AF499" s="199"/>
      <c r="AG499" s="200"/>
      <c r="AH499" s="19"/>
      <c r="AI499" s="19"/>
      <c r="AJ499" s="13"/>
      <c r="AK499" s="13"/>
      <c r="AL499" s="13"/>
      <c r="AM499" s="199"/>
      <c r="AN499" s="199"/>
      <c r="AO499" s="200"/>
      <c r="AP499" s="19"/>
      <c r="AQ499" s="19"/>
      <c r="AR499" s="13"/>
      <c r="AS499" s="13"/>
      <c r="AT499" s="13"/>
      <c r="AU499" s="199"/>
      <c r="AV499" s="199"/>
      <c r="AW499" s="200"/>
      <c r="AX499" s="19"/>
      <c r="AY499" s="19"/>
      <c r="AZ499" s="13"/>
      <c r="BA499" s="13"/>
      <c r="BB499" s="13"/>
      <c r="BC499" s="199"/>
      <c r="BD499" s="199"/>
      <c r="BE499" s="200"/>
      <c r="BF499" s="19"/>
      <c r="BG499" s="19"/>
      <c r="BH499" s="13"/>
      <c r="BI499" s="13"/>
      <c r="BJ499" s="13"/>
      <c r="BK499" s="199"/>
      <c r="BL499" s="199"/>
      <c r="BM499" s="200"/>
      <c r="BN499" s="19"/>
      <c r="BO499" s="19"/>
      <c r="BP499" s="13"/>
      <c r="BQ499" s="13"/>
      <c r="BR499" s="13"/>
      <c r="BS499" s="199"/>
      <c r="BT499" s="199"/>
      <c r="BU499" s="200"/>
      <c r="BV499" s="19"/>
      <c r="BW499" s="19"/>
      <c r="BX499" s="13"/>
      <c r="BY499" s="13"/>
      <c r="BZ499" s="13"/>
      <c r="CA499" s="199"/>
      <c r="CB499" s="199"/>
      <c r="CC499" s="200"/>
      <c r="CD499" s="19"/>
      <c r="CE499" s="19"/>
      <c r="CF499" s="13"/>
      <c r="CG499" s="13"/>
      <c r="CH499" s="13"/>
      <c r="CI499" s="199"/>
      <c r="CJ499" s="199"/>
      <c r="CK499" s="200"/>
      <c r="CL499" s="19"/>
      <c r="CM499" s="19"/>
      <c r="CN499" s="13"/>
      <c r="CO499" s="13"/>
      <c r="CP499" s="13"/>
      <c r="CQ499" s="199"/>
      <c r="CR499" s="199"/>
      <c r="CS499" s="200"/>
      <c r="CT499" s="19"/>
      <c r="CU499" s="19"/>
      <c r="CV499" s="13"/>
      <c r="CW499" s="13"/>
      <c r="CX499" s="13"/>
      <c r="CY499" s="199"/>
      <c r="CZ499" s="199"/>
      <c r="DA499" s="200"/>
      <c r="DB499" s="19"/>
      <c r="DC499" s="19"/>
      <c r="DD499" s="13"/>
      <c r="DE499" s="13"/>
      <c r="DF499" s="13"/>
      <c r="DG499" s="199"/>
      <c r="DH499" s="199"/>
      <c r="DI499" s="200"/>
      <c r="DJ499" s="19"/>
      <c r="DK499" s="19"/>
      <c r="DL499" s="13"/>
      <c r="DM499" s="13"/>
      <c r="DN499" s="13"/>
      <c r="DO499" s="199"/>
      <c r="DP499" s="199"/>
      <c r="DQ499" s="200"/>
      <c r="DR499" s="19"/>
      <c r="DS499" s="19"/>
      <c r="DT499" s="13"/>
      <c r="DU499" s="13"/>
      <c r="DV499" s="13"/>
      <c r="DW499" s="199"/>
      <c r="DX499" s="199"/>
      <c r="DY499" s="200"/>
      <c r="DZ499" s="19"/>
      <c r="EA499" s="19"/>
      <c r="EB499" s="194"/>
      <c r="EC499" s="194"/>
      <c r="ED499" s="194"/>
      <c r="EE499" s="861"/>
      <c r="EF499" s="861"/>
      <c r="EG499" s="195"/>
      <c r="EH499" s="19"/>
      <c r="EI499" s="19"/>
      <c r="EJ499" s="13"/>
      <c r="EK499" s="13"/>
      <c r="EL499" s="13"/>
      <c r="EM499" s="199"/>
      <c r="EN499" s="199"/>
      <c r="EO499" s="200"/>
      <c r="EP499" s="19"/>
      <c r="EQ499" s="19"/>
    </row>
    <row r="500" spans="1:147" ht="37.5" customHeight="1">
      <c r="A500" s="19"/>
      <c r="B500" s="19"/>
      <c r="C500" s="19"/>
      <c r="D500" s="13"/>
      <c r="E500" s="13"/>
      <c r="F500" s="13"/>
      <c r="G500" s="199"/>
      <c r="H500" s="199"/>
      <c r="I500" s="200"/>
      <c r="J500" s="19"/>
      <c r="K500" s="19"/>
      <c r="L500" s="13"/>
      <c r="M500" s="13"/>
      <c r="N500" s="13"/>
      <c r="O500" s="199"/>
      <c r="P500" s="199"/>
      <c r="Q500" s="200"/>
      <c r="R500" s="19"/>
      <c r="S500" s="19"/>
      <c r="T500" s="13"/>
      <c r="U500" s="13"/>
      <c r="V500" s="13"/>
      <c r="W500" s="199"/>
      <c r="X500" s="199"/>
      <c r="Y500" s="200"/>
      <c r="Z500" s="19"/>
      <c r="AA500" s="19"/>
      <c r="AB500" s="13"/>
      <c r="AC500" s="13"/>
      <c r="AD500" s="13"/>
      <c r="AE500" s="199"/>
      <c r="AF500" s="199"/>
      <c r="AG500" s="200"/>
      <c r="AH500" s="19"/>
      <c r="AI500" s="19"/>
      <c r="AJ500" s="13"/>
      <c r="AK500" s="13"/>
      <c r="AL500" s="13"/>
      <c r="AM500" s="199"/>
      <c r="AN500" s="199"/>
      <c r="AO500" s="200"/>
      <c r="AP500" s="19"/>
      <c r="AQ500" s="19"/>
      <c r="AR500" s="13"/>
      <c r="AS500" s="13"/>
      <c r="AT500" s="13"/>
      <c r="AU500" s="199"/>
      <c r="AV500" s="199"/>
      <c r="AW500" s="200"/>
      <c r="AX500" s="19"/>
      <c r="AY500" s="19"/>
      <c r="AZ500" s="13"/>
      <c r="BA500" s="13"/>
      <c r="BB500" s="13"/>
      <c r="BC500" s="199"/>
      <c r="BD500" s="199"/>
      <c r="BE500" s="200"/>
      <c r="BF500" s="19"/>
      <c r="BG500" s="19"/>
      <c r="BH500" s="13"/>
      <c r="BI500" s="13"/>
      <c r="BJ500" s="13"/>
      <c r="BK500" s="199"/>
      <c r="BL500" s="199"/>
      <c r="BM500" s="200"/>
      <c r="BN500" s="19"/>
      <c r="BO500" s="19"/>
      <c r="BP500" s="13"/>
      <c r="BQ500" s="13"/>
      <c r="BR500" s="13"/>
      <c r="BS500" s="199"/>
      <c r="BT500" s="199"/>
      <c r="BU500" s="200"/>
      <c r="BV500" s="19"/>
      <c r="BW500" s="19"/>
      <c r="BX500" s="13"/>
      <c r="BY500" s="13"/>
      <c r="BZ500" s="13"/>
      <c r="CA500" s="199"/>
      <c r="CB500" s="199"/>
      <c r="CC500" s="200"/>
      <c r="CD500" s="19"/>
      <c r="CE500" s="19"/>
      <c r="CF500" s="13"/>
      <c r="CG500" s="13"/>
      <c r="CH500" s="13"/>
      <c r="CI500" s="199"/>
      <c r="CJ500" s="199"/>
      <c r="CK500" s="200"/>
      <c r="CL500" s="19"/>
      <c r="CM500" s="19"/>
      <c r="CN500" s="13"/>
      <c r="CO500" s="13"/>
      <c r="CP500" s="13"/>
      <c r="CQ500" s="199"/>
      <c r="CR500" s="199"/>
      <c r="CS500" s="200"/>
      <c r="CT500" s="19"/>
      <c r="CU500" s="19"/>
      <c r="CV500" s="13"/>
      <c r="CW500" s="13"/>
      <c r="CX500" s="13"/>
      <c r="CY500" s="199"/>
      <c r="CZ500" s="199"/>
      <c r="DA500" s="200"/>
      <c r="DB500" s="19"/>
      <c r="DC500" s="19"/>
      <c r="DD500" s="13"/>
      <c r="DE500" s="13"/>
      <c r="DF500" s="13"/>
      <c r="DG500" s="199"/>
      <c r="DH500" s="199"/>
      <c r="DI500" s="200"/>
      <c r="DJ500" s="19"/>
      <c r="DK500" s="19"/>
      <c r="DL500" s="13"/>
      <c r="DM500" s="13"/>
      <c r="DN500" s="13"/>
      <c r="DO500" s="199"/>
      <c r="DP500" s="199"/>
      <c r="DQ500" s="200"/>
      <c r="DR500" s="19"/>
      <c r="DS500" s="19"/>
      <c r="DT500" s="13"/>
      <c r="DU500" s="13"/>
      <c r="DV500" s="13"/>
      <c r="DW500" s="199"/>
      <c r="DX500" s="199"/>
      <c r="DY500" s="200"/>
      <c r="DZ500" s="19"/>
      <c r="EA500" s="19"/>
      <c r="EB500" s="194"/>
      <c r="EC500" s="194"/>
      <c r="ED500" s="194"/>
      <c r="EE500" s="861"/>
      <c r="EF500" s="861"/>
      <c r="EG500" s="195"/>
      <c r="EH500" s="19"/>
      <c r="EI500" s="19"/>
      <c r="EJ500" s="13"/>
      <c r="EK500" s="13"/>
      <c r="EL500" s="13"/>
      <c r="EM500" s="199"/>
      <c r="EN500" s="199"/>
      <c r="EO500" s="200"/>
      <c r="EP500" s="19"/>
      <c r="EQ500" s="19"/>
    </row>
    <row r="501" spans="1:147" ht="37.5" customHeight="1">
      <c r="A501" s="19"/>
      <c r="B501" s="19"/>
      <c r="C501" s="19"/>
      <c r="D501" s="13"/>
      <c r="E501" s="13"/>
      <c r="F501" s="13"/>
      <c r="G501" s="199"/>
      <c r="H501" s="199"/>
      <c r="I501" s="200"/>
      <c r="J501" s="19"/>
      <c r="K501" s="19"/>
      <c r="L501" s="13"/>
      <c r="M501" s="13"/>
      <c r="N501" s="13"/>
      <c r="O501" s="199"/>
      <c r="P501" s="199"/>
      <c r="Q501" s="200"/>
      <c r="R501" s="19"/>
      <c r="S501" s="19"/>
      <c r="T501" s="13"/>
      <c r="U501" s="13"/>
      <c r="V501" s="13"/>
      <c r="W501" s="199"/>
      <c r="X501" s="199"/>
      <c r="Y501" s="200"/>
      <c r="Z501" s="19"/>
      <c r="AA501" s="19"/>
      <c r="AB501" s="13"/>
      <c r="AC501" s="13"/>
      <c r="AD501" s="13"/>
      <c r="AE501" s="199"/>
      <c r="AF501" s="199"/>
      <c r="AG501" s="200"/>
      <c r="AH501" s="19"/>
      <c r="AI501" s="19"/>
      <c r="AJ501" s="13"/>
      <c r="AK501" s="13"/>
      <c r="AL501" s="13"/>
      <c r="AM501" s="199"/>
      <c r="AN501" s="199"/>
      <c r="AO501" s="200"/>
      <c r="AP501" s="19"/>
      <c r="AQ501" s="19"/>
      <c r="AR501" s="13"/>
      <c r="AS501" s="13"/>
      <c r="AT501" s="13"/>
      <c r="AU501" s="199"/>
      <c r="AV501" s="199"/>
      <c r="AW501" s="200"/>
      <c r="AX501" s="19"/>
      <c r="AY501" s="19"/>
      <c r="AZ501" s="13"/>
      <c r="BA501" s="13"/>
      <c r="BB501" s="13"/>
      <c r="BC501" s="199"/>
      <c r="BD501" s="199"/>
      <c r="BE501" s="200"/>
      <c r="BF501" s="19"/>
      <c r="BG501" s="19"/>
      <c r="BH501" s="13"/>
      <c r="BI501" s="13"/>
      <c r="BJ501" s="13"/>
      <c r="BK501" s="199"/>
      <c r="BL501" s="199"/>
      <c r="BM501" s="200"/>
      <c r="BN501" s="19"/>
      <c r="BO501" s="19"/>
      <c r="BP501" s="13"/>
      <c r="BQ501" s="13"/>
      <c r="BR501" s="13"/>
      <c r="BS501" s="199"/>
      <c r="BT501" s="199"/>
      <c r="BU501" s="200"/>
      <c r="BV501" s="19"/>
      <c r="BW501" s="19"/>
      <c r="BX501" s="13"/>
      <c r="BY501" s="13"/>
      <c r="BZ501" s="13"/>
      <c r="CA501" s="199"/>
      <c r="CB501" s="199"/>
      <c r="CC501" s="200"/>
      <c r="CD501" s="19"/>
      <c r="CE501" s="19"/>
      <c r="CF501" s="13"/>
      <c r="CG501" s="13"/>
      <c r="CH501" s="13"/>
      <c r="CI501" s="199"/>
      <c r="CJ501" s="199"/>
      <c r="CK501" s="200"/>
      <c r="CL501" s="19"/>
      <c r="CM501" s="19"/>
      <c r="CN501" s="13"/>
      <c r="CO501" s="13"/>
      <c r="CP501" s="13"/>
      <c r="CQ501" s="199"/>
      <c r="CR501" s="199"/>
      <c r="CS501" s="200"/>
      <c r="CT501" s="19"/>
      <c r="CU501" s="19"/>
      <c r="CV501" s="13"/>
      <c r="CW501" s="13"/>
      <c r="CX501" s="13"/>
      <c r="CY501" s="199"/>
      <c r="CZ501" s="199"/>
      <c r="DA501" s="200"/>
      <c r="DB501" s="19"/>
      <c r="DC501" s="19"/>
      <c r="DD501" s="13"/>
      <c r="DE501" s="13"/>
      <c r="DF501" s="13"/>
      <c r="DG501" s="199"/>
      <c r="DH501" s="199"/>
      <c r="DI501" s="200"/>
      <c r="DJ501" s="19"/>
      <c r="DK501" s="19"/>
      <c r="DL501" s="13"/>
      <c r="DM501" s="13"/>
      <c r="DN501" s="13"/>
      <c r="DO501" s="199"/>
      <c r="DP501" s="199"/>
      <c r="DQ501" s="200"/>
      <c r="DR501" s="19"/>
      <c r="DS501" s="19"/>
      <c r="DT501" s="13"/>
      <c r="DU501" s="13"/>
      <c r="DV501" s="13"/>
      <c r="DW501" s="199"/>
      <c r="DX501" s="199"/>
      <c r="DY501" s="200"/>
      <c r="DZ501" s="19"/>
      <c r="EA501" s="19"/>
      <c r="EB501" s="194"/>
      <c r="EC501" s="194"/>
      <c r="ED501" s="194"/>
      <c r="EE501" s="861"/>
      <c r="EF501" s="861"/>
      <c r="EG501" s="195"/>
      <c r="EH501" s="19"/>
      <c r="EI501" s="19"/>
      <c r="EJ501" s="13"/>
      <c r="EK501" s="13"/>
      <c r="EL501" s="13"/>
      <c r="EM501" s="199"/>
      <c r="EN501" s="199"/>
      <c r="EO501" s="200"/>
      <c r="EP501" s="19"/>
      <c r="EQ501" s="19"/>
    </row>
    <row r="502" spans="1:147" ht="37.5" customHeight="1">
      <c r="A502" s="19"/>
      <c r="B502" s="19"/>
      <c r="C502" s="19"/>
      <c r="D502" s="13"/>
      <c r="E502" s="13"/>
      <c r="F502" s="13"/>
      <c r="G502" s="199"/>
      <c r="H502" s="199"/>
      <c r="I502" s="200"/>
      <c r="J502" s="19"/>
      <c r="K502" s="19"/>
      <c r="L502" s="13"/>
      <c r="M502" s="13"/>
      <c r="N502" s="13"/>
      <c r="O502" s="199"/>
      <c r="P502" s="199"/>
      <c r="Q502" s="200"/>
      <c r="R502" s="19"/>
      <c r="S502" s="19"/>
      <c r="T502" s="13"/>
      <c r="U502" s="13"/>
      <c r="V502" s="13"/>
      <c r="W502" s="199"/>
      <c r="X502" s="199"/>
      <c r="Y502" s="200"/>
      <c r="Z502" s="19"/>
      <c r="AA502" s="19"/>
      <c r="AB502" s="13"/>
      <c r="AC502" s="13"/>
      <c r="AD502" s="13"/>
      <c r="AE502" s="199"/>
      <c r="AF502" s="199"/>
      <c r="AG502" s="200"/>
      <c r="AH502" s="19"/>
      <c r="AI502" s="19"/>
      <c r="AJ502" s="13"/>
      <c r="AK502" s="13"/>
      <c r="AL502" s="13"/>
      <c r="AM502" s="199"/>
      <c r="AN502" s="199"/>
      <c r="AO502" s="200"/>
      <c r="AP502" s="19"/>
      <c r="AQ502" s="19"/>
      <c r="AR502" s="13"/>
      <c r="AS502" s="13"/>
      <c r="AT502" s="13"/>
      <c r="AU502" s="199"/>
      <c r="AV502" s="199"/>
      <c r="AW502" s="200"/>
      <c r="AX502" s="19"/>
      <c r="AY502" s="19"/>
      <c r="AZ502" s="13"/>
      <c r="BA502" s="13"/>
      <c r="BB502" s="13"/>
      <c r="BC502" s="199"/>
      <c r="BD502" s="199"/>
      <c r="BE502" s="200"/>
      <c r="BF502" s="19"/>
      <c r="BG502" s="19"/>
      <c r="BH502" s="13"/>
      <c r="BI502" s="13"/>
      <c r="BJ502" s="13"/>
      <c r="BK502" s="199"/>
      <c r="BL502" s="199"/>
      <c r="BM502" s="200"/>
      <c r="BN502" s="19"/>
      <c r="BO502" s="19"/>
      <c r="BP502" s="13"/>
      <c r="BQ502" s="13"/>
      <c r="BR502" s="13"/>
      <c r="BS502" s="199"/>
      <c r="BT502" s="199"/>
      <c r="BU502" s="200"/>
      <c r="BV502" s="19"/>
      <c r="BW502" s="19"/>
      <c r="BX502" s="13"/>
      <c r="BY502" s="13"/>
      <c r="BZ502" s="13"/>
      <c r="CA502" s="199"/>
      <c r="CB502" s="199"/>
      <c r="CC502" s="200"/>
      <c r="CD502" s="19"/>
      <c r="CE502" s="19"/>
      <c r="CF502" s="13"/>
      <c r="CG502" s="13"/>
      <c r="CH502" s="13"/>
      <c r="CI502" s="199"/>
      <c r="CJ502" s="199"/>
      <c r="CK502" s="200"/>
      <c r="CL502" s="19"/>
      <c r="CM502" s="19"/>
      <c r="CN502" s="13"/>
      <c r="CO502" s="13"/>
      <c r="CP502" s="13"/>
      <c r="CQ502" s="199"/>
      <c r="CR502" s="199"/>
      <c r="CS502" s="200"/>
      <c r="CT502" s="19"/>
      <c r="CU502" s="19"/>
      <c r="CV502" s="13"/>
      <c r="CW502" s="13"/>
      <c r="CX502" s="13"/>
      <c r="CY502" s="199"/>
      <c r="CZ502" s="199"/>
      <c r="DA502" s="200"/>
      <c r="DB502" s="19"/>
      <c r="DC502" s="19"/>
      <c r="DD502" s="13"/>
      <c r="DE502" s="13"/>
      <c r="DF502" s="13"/>
      <c r="DG502" s="199"/>
      <c r="DH502" s="199"/>
      <c r="DI502" s="200"/>
      <c r="DJ502" s="19"/>
      <c r="DK502" s="19"/>
      <c r="DL502" s="13"/>
      <c r="DM502" s="13"/>
      <c r="DN502" s="13"/>
      <c r="DO502" s="199"/>
      <c r="DP502" s="199"/>
      <c r="DQ502" s="200"/>
      <c r="DR502" s="19"/>
      <c r="DS502" s="19"/>
      <c r="DT502" s="13"/>
      <c r="DU502" s="13"/>
      <c r="DV502" s="13"/>
      <c r="DW502" s="199"/>
      <c r="DX502" s="199"/>
      <c r="DY502" s="200"/>
      <c r="DZ502" s="19"/>
      <c r="EA502" s="19"/>
      <c r="EB502" s="194"/>
      <c r="EC502" s="194"/>
      <c r="ED502" s="194"/>
      <c r="EE502" s="861"/>
      <c r="EF502" s="861"/>
      <c r="EG502" s="195"/>
      <c r="EH502" s="19"/>
      <c r="EI502" s="19"/>
      <c r="EJ502" s="13"/>
      <c r="EK502" s="13"/>
      <c r="EL502" s="13"/>
      <c r="EM502" s="199"/>
      <c r="EN502" s="199"/>
      <c r="EO502" s="200"/>
      <c r="EP502" s="19"/>
      <c r="EQ502" s="19"/>
    </row>
    <row r="503" spans="1:147" ht="37.5" customHeight="1">
      <c r="A503" s="19"/>
      <c r="B503" s="19"/>
      <c r="C503" s="19"/>
      <c r="D503" s="13"/>
      <c r="E503" s="13"/>
      <c r="F503" s="13"/>
      <c r="G503" s="199"/>
      <c r="H503" s="199"/>
      <c r="I503" s="200"/>
      <c r="J503" s="19"/>
      <c r="K503" s="19"/>
      <c r="L503" s="13"/>
      <c r="M503" s="13"/>
      <c r="N503" s="13"/>
      <c r="O503" s="199"/>
      <c r="P503" s="199"/>
      <c r="Q503" s="200"/>
      <c r="R503" s="19"/>
      <c r="S503" s="19"/>
      <c r="T503" s="13"/>
      <c r="U503" s="13"/>
      <c r="V503" s="13"/>
      <c r="W503" s="199"/>
      <c r="X503" s="199"/>
      <c r="Y503" s="200"/>
      <c r="Z503" s="19"/>
      <c r="AA503" s="19"/>
      <c r="AB503" s="13"/>
      <c r="AC503" s="13"/>
      <c r="AD503" s="13"/>
      <c r="AE503" s="199"/>
      <c r="AF503" s="199"/>
      <c r="AG503" s="200"/>
      <c r="AH503" s="19"/>
      <c r="AI503" s="19"/>
      <c r="AJ503" s="13"/>
      <c r="AK503" s="13"/>
      <c r="AL503" s="13"/>
      <c r="AM503" s="199"/>
      <c r="AN503" s="199"/>
      <c r="AO503" s="200"/>
      <c r="AP503" s="19"/>
      <c r="AQ503" s="19"/>
      <c r="AR503" s="13"/>
      <c r="AS503" s="13"/>
      <c r="AT503" s="13"/>
      <c r="AU503" s="199"/>
      <c r="AV503" s="199"/>
      <c r="AW503" s="200"/>
      <c r="AX503" s="19"/>
      <c r="AY503" s="19"/>
      <c r="AZ503" s="13"/>
      <c r="BA503" s="13"/>
      <c r="BB503" s="13"/>
      <c r="BC503" s="199"/>
      <c r="BD503" s="199"/>
      <c r="BE503" s="200"/>
      <c r="BF503" s="19"/>
      <c r="BG503" s="19"/>
      <c r="BH503" s="13"/>
      <c r="BI503" s="13"/>
      <c r="BJ503" s="13"/>
      <c r="BK503" s="199"/>
      <c r="BL503" s="199"/>
      <c r="BM503" s="200"/>
      <c r="BN503" s="19"/>
      <c r="BO503" s="19"/>
      <c r="BP503" s="13"/>
      <c r="BQ503" s="13"/>
      <c r="BR503" s="13"/>
      <c r="BS503" s="199"/>
      <c r="BT503" s="199"/>
      <c r="BU503" s="200"/>
      <c r="BV503" s="19"/>
      <c r="BW503" s="19"/>
      <c r="BX503" s="13"/>
      <c r="BY503" s="13"/>
      <c r="BZ503" s="13"/>
      <c r="CA503" s="199"/>
      <c r="CB503" s="199"/>
      <c r="CC503" s="200"/>
      <c r="CD503" s="19"/>
      <c r="CE503" s="19"/>
      <c r="CF503" s="13"/>
      <c r="CG503" s="13"/>
      <c r="CH503" s="13"/>
      <c r="CI503" s="199"/>
      <c r="CJ503" s="199"/>
      <c r="CK503" s="200"/>
      <c r="CL503" s="19"/>
      <c r="CM503" s="19"/>
      <c r="CN503" s="13"/>
      <c r="CO503" s="13"/>
      <c r="CP503" s="13"/>
      <c r="CQ503" s="199"/>
      <c r="CR503" s="199"/>
      <c r="CS503" s="200"/>
      <c r="CT503" s="19"/>
      <c r="CU503" s="19"/>
      <c r="CV503" s="13"/>
      <c r="CW503" s="13"/>
      <c r="CX503" s="13"/>
      <c r="CY503" s="199"/>
      <c r="CZ503" s="199"/>
      <c r="DA503" s="200"/>
      <c r="DB503" s="19"/>
      <c r="DC503" s="19"/>
      <c r="DD503" s="13"/>
      <c r="DE503" s="13"/>
      <c r="DF503" s="13"/>
      <c r="DG503" s="199"/>
      <c r="DH503" s="199"/>
      <c r="DI503" s="200"/>
      <c r="DJ503" s="19"/>
      <c r="DK503" s="19"/>
      <c r="DL503" s="13"/>
      <c r="DM503" s="13"/>
      <c r="DN503" s="13"/>
      <c r="DO503" s="199"/>
      <c r="DP503" s="199"/>
      <c r="DQ503" s="200"/>
      <c r="DR503" s="19"/>
      <c r="DS503" s="19"/>
      <c r="DT503" s="13"/>
      <c r="DU503" s="13"/>
      <c r="DV503" s="13"/>
      <c r="DW503" s="199"/>
      <c r="DX503" s="199"/>
      <c r="DY503" s="200"/>
      <c r="DZ503" s="19"/>
      <c r="EA503" s="19"/>
      <c r="EB503" s="194"/>
      <c r="EC503" s="194"/>
      <c r="ED503" s="194"/>
      <c r="EE503" s="861"/>
      <c r="EF503" s="861"/>
      <c r="EG503" s="195"/>
      <c r="EH503" s="19"/>
      <c r="EI503" s="19"/>
      <c r="EJ503" s="13"/>
      <c r="EK503" s="13"/>
      <c r="EL503" s="13"/>
      <c r="EM503" s="199"/>
      <c r="EN503" s="199"/>
      <c r="EO503" s="200"/>
      <c r="EP503" s="19"/>
      <c r="EQ503" s="19"/>
    </row>
    <row r="504" spans="1:147" ht="37.5" customHeight="1">
      <c r="A504" s="19"/>
      <c r="B504" s="19"/>
      <c r="C504" s="19"/>
      <c r="D504" s="13"/>
      <c r="E504" s="13"/>
      <c r="F504" s="13"/>
      <c r="G504" s="199"/>
      <c r="H504" s="199"/>
      <c r="I504" s="200"/>
      <c r="J504" s="19"/>
      <c r="K504" s="19"/>
      <c r="L504" s="13"/>
      <c r="M504" s="13"/>
      <c r="N504" s="13"/>
      <c r="O504" s="199"/>
      <c r="P504" s="199"/>
      <c r="Q504" s="200"/>
      <c r="R504" s="19"/>
      <c r="S504" s="19"/>
      <c r="T504" s="13"/>
      <c r="U504" s="13"/>
      <c r="V504" s="13"/>
      <c r="W504" s="199"/>
      <c r="X504" s="199"/>
      <c r="Y504" s="200"/>
      <c r="Z504" s="19"/>
      <c r="AA504" s="19"/>
      <c r="AB504" s="13"/>
      <c r="AC504" s="13"/>
      <c r="AD504" s="13"/>
      <c r="AE504" s="199"/>
      <c r="AF504" s="199"/>
      <c r="AG504" s="200"/>
      <c r="AH504" s="19"/>
      <c r="AI504" s="19"/>
      <c r="AJ504" s="13"/>
      <c r="AK504" s="13"/>
      <c r="AL504" s="13"/>
      <c r="AM504" s="199"/>
      <c r="AN504" s="199"/>
      <c r="AO504" s="200"/>
      <c r="AP504" s="19"/>
      <c r="AQ504" s="19"/>
      <c r="AR504" s="13"/>
      <c r="AS504" s="13"/>
      <c r="AT504" s="13"/>
      <c r="AU504" s="199"/>
      <c r="AV504" s="199"/>
      <c r="AW504" s="200"/>
      <c r="AX504" s="19"/>
      <c r="AY504" s="19"/>
      <c r="AZ504" s="13"/>
      <c r="BA504" s="13"/>
      <c r="BB504" s="13"/>
      <c r="BC504" s="199"/>
      <c r="BD504" s="199"/>
      <c r="BE504" s="200"/>
      <c r="BF504" s="19"/>
      <c r="BG504" s="19"/>
      <c r="BH504" s="13"/>
      <c r="BI504" s="13"/>
      <c r="BJ504" s="13"/>
      <c r="BK504" s="199"/>
      <c r="BL504" s="199"/>
      <c r="BM504" s="200"/>
      <c r="BN504" s="19"/>
      <c r="BO504" s="19"/>
      <c r="BP504" s="13"/>
      <c r="BQ504" s="13"/>
      <c r="BR504" s="13"/>
      <c r="BS504" s="199"/>
      <c r="BT504" s="199"/>
      <c r="BU504" s="200"/>
      <c r="BV504" s="19"/>
      <c r="BW504" s="19"/>
      <c r="BX504" s="13"/>
      <c r="BY504" s="13"/>
      <c r="BZ504" s="13"/>
      <c r="CA504" s="199"/>
      <c r="CB504" s="199"/>
      <c r="CC504" s="200"/>
      <c r="CD504" s="19"/>
      <c r="CE504" s="19"/>
      <c r="CF504" s="13"/>
      <c r="CG504" s="13"/>
      <c r="CH504" s="13"/>
      <c r="CI504" s="199"/>
      <c r="CJ504" s="199"/>
      <c r="CK504" s="200"/>
      <c r="CL504" s="19"/>
      <c r="CM504" s="19"/>
      <c r="CN504" s="13"/>
      <c r="CO504" s="13"/>
      <c r="CP504" s="13"/>
      <c r="CQ504" s="199"/>
      <c r="CR504" s="199"/>
      <c r="CS504" s="200"/>
      <c r="CT504" s="19"/>
      <c r="CU504" s="19"/>
      <c r="CV504" s="13"/>
      <c r="CW504" s="13"/>
      <c r="CX504" s="13"/>
      <c r="CY504" s="199"/>
      <c r="CZ504" s="199"/>
      <c r="DA504" s="200"/>
      <c r="DB504" s="19"/>
      <c r="DC504" s="19"/>
      <c r="DD504" s="13"/>
      <c r="DE504" s="13"/>
      <c r="DF504" s="13"/>
      <c r="DG504" s="199"/>
      <c r="DH504" s="199"/>
      <c r="DI504" s="200"/>
      <c r="DJ504" s="19"/>
      <c r="DK504" s="19"/>
      <c r="DL504" s="13"/>
      <c r="DM504" s="13"/>
      <c r="DN504" s="13"/>
      <c r="DO504" s="199"/>
      <c r="DP504" s="199"/>
      <c r="DQ504" s="200"/>
      <c r="DR504" s="19"/>
      <c r="DS504" s="19"/>
      <c r="DT504" s="13"/>
      <c r="DU504" s="13"/>
      <c r="DV504" s="13"/>
      <c r="DW504" s="199"/>
      <c r="DX504" s="199"/>
      <c r="DY504" s="200"/>
      <c r="DZ504" s="19"/>
      <c r="EA504" s="19"/>
      <c r="EB504" s="194"/>
      <c r="EC504" s="194"/>
      <c r="ED504" s="194"/>
      <c r="EE504" s="861"/>
      <c r="EF504" s="861"/>
      <c r="EG504" s="195"/>
      <c r="EH504" s="19"/>
      <c r="EI504" s="19"/>
      <c r="EJ504" s="13"/>
      <c r="EK504" s="13"/>
      <c r="EL504" s="13"/>
      <c r="EM504" s="199"/>
      <c r="EN504" s="199"/>
      <c r="EO504" s="200"/>
      <c r="EP504" s="19"/>
      <c r="EQ504" s="19"/>
    </row>
    <row r="505" spans="1:147" ht="37.5" customHeight="1">
      <c r="A505" s="19"/>
      <c r="B505" s="19"/>
      <c r="C505" s="19"/>
      <c r="D505" s="13"/>
      <c r="E505" s="13"/>
      <c r="F505" s="13"/>
      <c r="G505" s="199"/>
      <c r="H505" s="199"/>
      <c r="I505" s="200"/>
      <c r="J505" s="19"/>
      <c r="K505" s="19"/>
      <c r="L505" s="13"/>
      <c r="M505" s="13"/>
      <c r="N505" s="13"/>
      <c r="O505" s="199"/>
      <c r="P505" s="199"/>
      <c r="Q505" s="200"/>
      <c r="R505" s="19"/>
      <c r="S505" s="19"/>
      <c r="T505" s="13"/>
      <c r="U505" s="13"/>
      <c r="V505" s="13"/>
      <c r="W505" s="199"/>
      <c r="X505" s="199"/>
      <c r="Y505" s="200"/>
      <c r="Z505" s="19"/>
      <c r="AA505" s="19"/>
      <c r="AB505" s="13"/>
      <c r="AC505" s="13"/>
      <c r="AD505" s="13"/>
      <c r="AE505" s="199"/>
      <c r="AF505" s="199"/>
      <c r="AG505" s="200"/>
      <c r="AH505" s="19"/>
      <c r="AI505" s="19"/>
      <c r="AJ505" s="13"/>
      <c r="AK505" s="13"/>
      <c r="AL505" s="13"/>
      <c r="AM505" s="199"/>
      <c r="AN505" s="199"/>
      <c r="AO505" s="200"/>
      <c r="AP505" s="19"/>
      <c r="AQ505" s="19"/>
      <c r="AR505" s="13"/>
      <c r="AS505" s="13"/>
      <c r="AT505" s="13"/>
      <c r="AU505" s="199"/>
      <c r="AV505" s="199"/>
      <c r="AW505" s="200"/>
      <c r="AX505" s="19"/>
      <c r="AY505" s="19"/>
      <c r="AZ505" s="13"/>
      <c r="BA505" s="13"/>
      <c r="BB505" s="13"/>
      <c r="BC505" s="199"/>
      <c r="BD505" s="199"/>
      <c r="BE505" s="200"/>
      <c r="BF505" s="19"/>
      <c r="BG505" s="19"/>
      <c r="BH505" s="13"/>
      <c r="BI505" s="13"/>
      <c r="BJ505" s="13"/>
      <c r="BK505" s="199"/>
      <c r="BL505" s="199"/>
      <c r="BM505" s="200"/>
      <c r="BN505" s="19"/>
      <c r="BO505" s="19"/>
      <c r="BP505" s="13"/>
      <c r="BQ505" s="13"/>
      <c r="BR505" s="13"/>
      <c r="BS505" s="199"/>
      <c r="BT505" s="199"/>
      <c r="BU505" s="200"/>
      <c r="BV505" s="19"/>
      <c r="BW505" s="19"/>
      <c r="BX505" s="13"/>
      <c r="BY505" s="13"/>
      <c r="BZ505" s="13"/>
      <c r="CA505" s="199"/>
      <c r="CB505" s="199"/>
      <c r="CC505" s="200"/>
      <c r="CD505" s="19"/>
      <c r="CE505" s="19"/>
      <c r="CF505" s="13"/>
      <c r="CG505" s="13"/>
      <c r="CH505" s="13"/>
      <c r="CI505" s="199"/>
      <c r="CJ505" s="199"/>
      <c r="CK505" s="200"/>
      <c r="CL505" s="19"/>
      <c r="CM505" s="19"/>
      <c r="CN505" s="13"/>
      <c r="CO505" s="13"/>
      <c r="CP505" s="13"/>
      <c r="CQ505" s="199"/>
      <c r="CR505" s="199"/>
      <c r="CS505" s="200"/>
      <c r="CT505" s="19"/>
      <c r="CU505" s="19"/>
      <c r="CV505" s="13"/>
      <c r="CW505" s="13"/>
      <c r="CX505" s="13"/>
      <c r="CY505" s="199"/>
      <c r="CZ505" s="199"/>
      <c r="DA505" s="200"/>
      <c r="DB505" s="19"/>
      <c r="DC505" s="19"/>
      <c r="DD505" s="13"/>
      <c r="DE505" s="13"/>
      <c r="DF505" s="13"/>
      <c r="DG505" s="199"/>
      <c r="DH505" s="199"/>
      <c r="DI505" s="200"/>
      <c r="DJ505" s="19"/>
      <c r="DK505" s="19"/>
      <c r="DL505" s="13"/>
      <c r="DM505" s="13"/>
      <c r="DN505" s="13"/>
      <c r="DO505" s="199"/>
      <c r="DP505" s="199"/>
      <c r="DQ505" s="200"/>
      <c r="DR505" s="19"/>
      <c r="DS505" s="19"/>
      <c r="DT505" s="13"/>
      <c r="DU505" s="13"/>
      <c r="DV505" s="13"/>
      <c r="DW505" s="199"/>
      <c r="DX505" s="199"/>
      <c r="DY505" s="200"/>
      <c r="DZ505" s="19"/>
      <c r="EA505" s="19"/>
      <c r="EB505" s="194"/>
      <c r="EC505" s="194"/>
      <c r="ED505" s="194"/>
      <c r="EE505" s="861"/>
      <c r="EF505" s="861"/>
      <c r="EG505" s="195"/>
      <c r="EH505" s="19"/>
      <c r="EI505" s="19"/>
      <c r="EJ505" s="13"/>
      <c r="EK505" s="13"/>
      <c r="EL505" s="13"/>
      <c r="EM505" s="199"/>
      <c r="EN505" s="199"/>
      <c r="EO505" s="200"/>
      <c r="EP505" s="19"/>
      <c r="EQ505" s="19"/>
    </row>
    <row r="506" spans="1:147" ht="37.5" customHeight="1">
      <c r="A506" s="19"/>
      <c r="B506" s="19"/>
      <c r="C506" s="19"/>
      <c r="D506" s="13"/>
      <c r="E506" s="13"/>
      <c r="F506" s="13"/>
      <c r="G506" s="199"/>
      <c r="H506" s="199"/>
      <c r="I506" s="200"/>
      <c r="J506" s="19"/>
      <c r="K506" s="19"/>
      <c r="L506" s="13"/>
      <c r="M506" s="13"/>
      <c r="N506" s="13"/>
      <c r="O506" s="199"/>
      <c r="P506" s="199"/>
      <c r="Q506" s="200"/>
      <c r="R506" s="19"/>
      <c r="S506" s="19"/>
      <c r="T506" s="13"/>
      <c r="U506" s="13"/>
      <c r="V506" s="13"/>
      <c r="W506" s="199"/>
      <c r="X506" s="199"/>
      <c r="Y506" s="200"/>
      <c r="Z506" s="19"/>
      <c r="AA506" s="19"/>
      <c r="AB506" s="13"/>
      <c r="AC506" s="13"/>
      <c r="AD506" s="13"/>
      <c r="AE506" s="199"/>
      <c r="AF506" s="199"/>
      <c r="AG506" s="200"/>
      <c r="AH506" s="19"/>
      <c r="AI506" s="19"/>
      <c r="AJ506" s="13"/>
      <c r="AK506" s="13"/>
      <c r="AL506" s="13"/>
      <c r="AM506" s="199"/>
      <c r="AN506" s="199"/>
      <c r="AO506" s="200"/>
      <c r="AP506" s="19"/>
      <c r="AQ506" s="19"/>
      <c r="AR506" s="13"/>
      <c r="AS506" s="13"/>
      <c r="AT506" s="13"/>
      <c r="AU506" s="199"/>
      <c r="AV506" s="199"/>
      <c r="AW506" s="200"/>
      <c r="AX506" s="19"/>
      <c r="AY506" s="19"/>
      <c r="AZ506" s="13"/>
      <c r="BA506" s="13"/>
      <c r="BB506" s="13"/>
      <c r="BC506" s="199"/>
      <c r="BD506" s="199"/>
      <c r="BE506" s="200"/>
      <c r="BF506" s="19"/>
      <c r="BG506" s="19"/>
      <c r="BH506" s="13"/>
      <c r="BI506" s="13"/>
      <c r="BJ506" s="13"/>
      <c r="BK506" s="199"/>
      <c r="BL506" s="199"/>
      <c r="BM506" s="200"/>
      <c r="BN506" s="19"/>
      <c r="BO506" s="19"/>
      <c r="BP506" s="13"/>
      <c r="BQ506" s="13"/>
      <c r="BR506" s="13"/>
      <c r="BS506" s="199"/>
      <c r="BT506" s="199"/>
      <c r="BU506" s="200"/>
      <c r="BV506" s="19"/>
      <c r="BW506" s="19"/>
      <c r="BX506" s="13"/>
      <c r="BY506" s="13"/>
      <c r="BZ506" s="13"/>
      <c r="CA506" s="199"/>
      <c r="CB506" s="199"/>
      <c r="CC506" s="200"/>
      <c r="CD506" s="19"/>
      <c r="CE506" s="19"/>
      <c r="CF506" s="13"/>
      <c r="CG506" s="13"/>
      <c r="CH506" s="13"/>
      <c r="CI506" s="199"/>
      <c r="CJ506" s="199"/>
      <c r="CK506" s="200"/>
      <c r="CL506" s="19"/>
      <c r="CM506" s="19"/>
      <c r="CN506" s="13"/>
      <c r="CO506" s="13"/>
      <c r="CP506" s="13"/>
      <c r="CQ506" s="199"/>
      <c r="CR506" s="199"/>
      <c r="CS506" s="200"/>
      <c r="CT506" s="19"/>
      <c r="CU506" s="19"/>
      <c r="CV506" s="13"/>
      <c r="CW506" s="13"/>
      <c r="CX506" s="13"/>
      <c r="CY506" s="199"/>
      <c r="CZ506" s="199"/>
      <c r="DA506" s="200"/>
      <c r="DB506" s="19"/>
      <c r="DC506" s="19"/>
      <c r="DD506" s="13"/>
      <c r="DE506" s="13"/>
      <c r="DF506" s="13"/>
      <c r="DG506" s="199"/>
      <c r="DH506" s="199"/>
      <c r="DI506" s="200"/>
      <c r="DJ506" s="19"/>
      <c r="DK506" s="19"/>
      <c r="DL506" s="13"/>
      <c r="DM506" s="13"/>
      <c r="DN506" s="13"/>
      <c r="DO506" s="199"/>
      <c r="DP506" s="199"/>
      <c r="DQ506" s="200"/>
      <c r="DR506" s="19"/>
      <c r="DS506" s="19"/>
      <c r="DT506" s="13"/>
      <c r="DU506" s="13"/>
      <c r="DV506" s="13"/>
      <c r="DW506" s="199"/>
      <c r="DX506" s="199"/>
      <c r="DY506" s="200"/>
      <c r="DZ506" s="19"/>
      <c r="EA506" s="19"/>
      <c r="EB506" s="194"/>
      <c r="EC506" s="194"/>
      <c r="ED506" s="194"/>
      <c r="EE506" s="861"/>
      <c r="EF506" s="861"/>
      <c r="EG506" s="195"/>
      <c r="EH506" s="19"/>
      <c r="EI506" s="19"/>
      <c r="EJ506" s="13"/>
      <c r="EK506" s="13"/>
      <c r="EL506" s="13"/>
      <c r="EM506" s="199"/>
      <c r="EN506" s="199"/>
      <c r="EO506" s="200"/>
      <c r="EP506" s="19"/>
      <c r="EQ506" s="19"/>
    </row>
    <row r="507" spans="1:147" ht="37.5" customHeight="1">
      <c r="A507" s="19"/>
      <c r="B507" s="19"/>
      <c r="C507" s="19"/>
      <c r="D507" s="13"/>
      <c r="E507" s="13"/>
      <c r="F507" s="13"/>
      <c r="G507" s="199"/>
      <c r="H507" s="199"/>
      <c r="I507" s="200"/>
      <c r="J507" s="19"/>
      <c r="K507" s="19"/>
      <c r="L507" s="13"/>
      <c r="M507" s="13"/>
      <c r="N507" s="13"/>
      <c r="O507" s="199"/>
      <c r="P507" s="199"/>
      <c r="Q507" s="200"/>
      <c r="R507" s="19"/>
      <c r="S507" s="19"/>
      <c r="T507" s="13"/>
      <c r="U507" s="13"/>
      <c r="V507" s="13"/>
      <c r="W507" s="199"/>
      <c r="X507" s="199"/>
      <c r="Y507" s="200"/>
      <c r="Z507" s="19"/>
      <c r="AA507" s="19"/>
      <c r="AB507" s="13"/>
      <c r="AC507" s="13"/>
      <c r="AD507" s="13"/>
      <c r="AE507" s="199"/>
      <c r="AF507" s="199"/>
      <c r="AG507" s="200"/>
      <c r="AH507" s="19"/>
      <c r="AI507" s="19"/>
      <c r="AJ507" s="13"/>
      <c r="AK507" s="13"/>
      <c r="AL507" s="13"/>
      <c r="AM507" s="199"/>
      <c r="AN507" s="199"/>
      <c r="AO507" s="200"/>
      <c r="AP507" s="19"/>
      <c r="AQ507" s="19"/>
      <c r="AR507" s="13"/>
      <c r="AS507" s="13"/>
      <c r="AT507" s="13"/>
      <c r="AU507" s="199"/>
      <c r="AV507" s="199"/>
      <c r="AW507" s="200"/>
      <c r="AX507" s="19"/>
      <c r="AY507" s="19"/>
      <c r="AZ507" s="13"/>
      <c r="BA507" s="13"/>
      <c r="BB507" s="13"/>
      <c r="BC507" s="199"/>
      <c r="BD507" s="199"/>
      <c r="BE507" s="200"/>
      <c r="BF507" s="19"/>
      <c r="BG507" s="19"/>
      <c r="BH507" s="13"/>
      <c r="BI507" s="13"/>
      <c r="BJ507" s="13"/>
      <c r="BK507" s="199"/>
      <c r="BL507" s="199"/>
      <c r="BM507" s="200"/>
      <c r="BN507" s="19"/>
      <c r="BO507" s="19"/>
      <c r="BP507" s="13"/>
      <c r="BQ507" s="13"/>
      <c r="BR507" s="13"/>
      <c r="BS507" s="199"/>
      <c r="BT507" s="199"/>
      <c r="BU507" s="200"/>
      <c r="BV507" s="19"/>
      <c r="BW507" s="19"/>
      <c r="BX507" s="13"/>
      <c r="BY507" s="13"/>
      <c r="BZ507" s="13"/>
      <c r="CA507" s="199"/>
      <c r="CB507" s="199"/>
      <c r="CC507" s="200"/>
      <c r="CD507" s="19"/>
      <c r="CE507" s="19"/>
      <c r="CF507" s="13"/>
      <c r="CG507" s="13"/>
      <c r="CH507" s="13"/>
      <c r="CI507" s="199"/>
      <c r="CJ507" s="199"/>
      <c r="CK507" s="200"/>
      <c r="CL507" s="19"/>
      <c r="CM507" s="19"/>
      <c r="CN507" s="13"/>
      <c r="CO507" s="13"/>
      <c r="CP507" s="13"/>
      <c r="CQ507" s="199"/>
      <c r="CR507" s="199"/>
      <c r="CS507" s="200"/>
      <c r="CT507" s="19"/>
      <c r="CU507" s="19"/>
      <c r="CV507" s="13"/>
      <c r="CW507" s="13"/>
      <c r="CX507" s="13"/>
      <c r="CY507" s="199"/>
      <c r="CZ507" s="199"/>
      <c r="DA507" s="200"/>
      <c r="DB507" s="19"/>
      <c r="DC507" s="19"/>
      <c r="DD507" s="13"/>
      <c r="DE507" s="13"/>
      <c r="DF507" s="13"/>
      <c r="DG507" s="199"/>
      <c r="DH507" s="199"/>
      <c r="DI507" s="200"/>
      <c r="DJ507" s="19"/>
      <c r="DK507" s="19"/>
      <c r="DL507" s="13"/>
      <c r="DM507" s="13"/>
      <c r="DN507" s="13"/>
      <c r="DO507" s="199"/>
      <c r="DP507" s="199"/>
      <c r="DQ507" s="200"/>
      <c r="DR507" s="19"/>
      <c r="DS507" s="19"/>
      <c r="DT507" s="13"/>
      <c r="DU507" s="13"/>
      <c r="DV507" s="13"/>
      <c r="DW507" s="199"/>
      <c r="DX507" s="199"/>
      <c r="DY507" s="200"/>
      <c r="DZ507" s="19"/>
      <c r="EA507" s="19"/>
      <c r="EB507" s="194"/>
      <c r="EC507" s="194"/>
      <c r="ED507" s="194"/>
      <c r="EE507" s="861"/>
      <c r="EF507" s="861"/>
      <c r="EG507" s="195"/>
      <c r="EH507" s="19"/>
      <c r="EI507" s="19"/>
      <c r="EJ507" s="13"/>
      <c r="EK507" s="13"/>
      <c r="EL507" s="13"/>
      <c r="EM507" s="199"/>
      <c r="EN507" s="199"/>
      <c r="EO507" s="200"/>
      <c r="EP507" s="19"/>
      <c r="EQ507" s="19"/>
    </row>
    <row r="508" spans="1:147" ht="37.5" customHeight="1">
      <c r="A508" s="19"/>
      <c r="B508" s="19"/>
      <c r="C508" s="19"/>
      <c r="D508" s="13"/>
      <c r="E508" s="13"/>
      <c r="F508" s="13"/>
      <c r="G508" s="199"/>
      <c r="H508" s="199"/>
      <c r="I508" s="200"/>
      <c r="J508" s="19"/>
      <c r="K508" s="19"/>
      <c r="L508" s="13"/>
      <c r="M508" s="13"/>
      <c r="N508" s="13"/>
      <c r="O508" s="199"/>
      <c r="P508" s="199"/>
      <c r="Q508" s="200"/>
      <c r="R508" s="19"/>
      <c r="S508" s="19"/>
      <c r="T508" s="13"/>
      <c r="U508" s="13"/>
      <c r="V508" s="13"/>
      <c r="W508" s="199"/>
      <c r="X508" s="199"/>
      <c r="Y508" s="200"/>
      <c r="Z508" s="19"/>
      <c r="AA508" s="19"/>
      <c r="AB508" s="13"/>
      <c r="AC508" s="13"/>
      <c r="AD508" s="13"/>
      <c r="AE508" s="199"/>
      <c r="AF508" s="199"/>
      <c r="AG508" s="200"/>
      <c r="AH508" s="19"/>
      <c r="AI508" s="19"/>
      <c r="AJ508" s="13"/>
      <c r="AK508" s="13"/>
      <c r="AL508" s="13"/>
      <c r="AM508" s="199"/>
      <c r="AN508" s="199"/>
      <c r="AO508" s="200"/>
      <c r="AP508" s="19"/>
      <c r="AQ508" s="19"/>
      <c r="AR508" s="13"/>
      <c r="AS508" s="13"/>
      <c r="AT508" s="13"/>
      <c r="AU508" s="199"/>
      <c r="AV508" s="199"/>
      <c r="AW508" s="200"/>
      <c r="AX508" s="19"/>
      <c r="AY508" s="19"/>
      <c r="AZ508" s="13"/>
      <c r="BA508" s="13"/>
      <c r="BB508" s="13"/>
      <c r="BC508" s="199"/>
      <c r="BD508" s="199"/>
      <c r="BE508" s="200"/>
      <c r="BF508" s="19"/>
      <c r="BG508" s="19"/>
      <c r="BH508" s="13"/>
      <c r="BI508" s="13"/>
      <c r="BJ508" s="13"/>
      <c r="BK508" s="199"/>
      <c r="BL508" s="199"/>
      <c r="BM508" s="200"/>
      <c r="BN508" s="19"/>
      <c r="BO508" s="19"/>
      <c r="BP508" s="13"/>
      <c r="BQ508" s="13"/>
      <c r="BR508" s="13"/>
      <c r="BS508" s="199"/>
      <c r="BT508" s="199"/>
      <c r="BU508" s="200"/>
      <c r="BV508" s="19"/>
      <c r="BW508" s="19"/>
      <c r="BX508" s="13"/>
      <c r="BY508" s="13"/>
      <c r="BZ508" s="13"/>
      <c r="CA508" s="199"/>
      <c r="CB508" s="199"/>
      <c r="CC508" s="200"/>
      <c r="CD508" s="19"/>
      <c r="CE508" s="19"/>
      <c r="CF508" s="13"/>
      <c r="CG508" s="13"/>
      <c r="CH508" s="13"/>
      <c r="CI508" s="199"/>
      <c r="CJ508" s="199"/>
      <c r="CK508" s="200"/>
      <c r="CL508" s="19"/>
      <c r="CM508" s="19"/>
      <c r="CN508" s="13"/>
      <c r="CO508" s="13"/>
      <c r="CP508" s="13"/>
      <c r="CQ508" s="199"/>
      <c r="CR508" s="199"/>
      <c r="CS508" s="200"/>
      <c r="CT508" s="19"/>
      <c r="CU508" s="19"/>
      <c r="CV508" s="13"/>
      <c r="CW508" s="13"/>
      <c r="CX508" s="13"/>
      <c r="CY508" s="199"/>
      <c r="CZ508" s="199"/>
      <c r="DA508" s="200"/>
      <c r="DB508" s="19"/>
      <c r="DC508" s="19"/>
      <c r="DD508" s="13"/>
      <c r="DE508" s="13"/>
      <c r="DF508" s="13"/>
      <c r="DG508" s="199"/>
      <c r="DH508" s="199"/>
      <c r="DI508" s="200"/>
      <c r="DJ508" s="19"/>
      <c r="DK508" s="19"/>
      <c r="DL508" s="13"/>
      <c r="DM508" s="13"/>
      <c r="DN508" s="13"/>
      <c r="DO508" s="199"/>
      <c r="DP508" s="199"/>
      <c r="DQ508" s="200"/>
      <c r="DR508" s="19"/>
      <c r="DS508" s="19"/>
      <c r="DT508" s="13"/>
      <c r="DU508" s="13"/>
      <c r="DV508" s="13"/>
      <c r="DW508" s="199"/>
      <c r="DX508" s="199"/>
      <c r="DY508" s="200"/>
      <c r="DZ508" s="19"/>
      <c r="EA508" s="19"/>
      <c r="EB508" s="194"/>
      <c r="EC508" s="194"/>
      <c r="ED508" s="194"/>
      <c r="EE508" s="861"/>
      <c r="EF508" s="861"/>
      <c r="EG508" s="195"/>
      <c r="EH508" s="19"/>
      <c r="EI508" s="19"/>
      <c r="EJ508" s="13"/>
      <c r="EK508" s="13"/>
      <c r="EL508" s="13"/>
      <c r="EM508" s="199"/>
      <c r="EN508" s="199"/>
      <c r="EO508" s="200"/>
      <c r="EP508" s="19"/>
      <c r="EQ508" s="19"/>
    </row>
    <row r="509" spans="1:147" ht="37.5" customHeight="1">
      <c r="A509" s="19"/>
      <c r="B509" s="19"/>
      <c r="C509" s="19"/>
      <c r="D509" s="13"/>
      <c r="E509" s="13"/>
      <c r="F509" s="13"/>
      <c r="G509" s="199"/>
      <c r="H509" s="199"/>
      <c r="I509" s="200"/>
      <c r="J509" s="19"/>
      <c r="K509" s="19"/>
      <c r="L509" s="13"/>
      <c r="M509" s="13"/>
      <c r="N509" s="13"/>
      <c r="O509" s="199"/>
      <c r="P509" s="199"/>
      <c r="Q509" s="200"/>
      <c r="R509" s="19"/>
      <c r="S509" s="19"/>
      <c r="T509" s="13"/>
      <c r="U509" s="13"/>
      <c r="V509" s="13"/>
      <c r="W509" s="199"/>
      <c r="X509" s="199"/>
      <c r="Y509" s="200"/>
      <c r="Z509" s="19"/>
      <c r="AA509" s="19"/>
      <c r="AB509" s="13"/>
      <c r="AC509" s="13"/>
      <c r="AD509" s="13"/>
      <c r="AE509" s="199"/>
      <c r="AF509" s="199"/>
      <c r="AG509" s="200"/>
      <c r="AH509" s="19"/>
      <c r="AI509" s="19"/>
      <c r="AJ509" s="13"/>
      <c r="AK509" s="13"/>
      <c r="AL509" s="13"/>
      <c r="AM509" s="199"/>
      <c r="AN509" s="199"/>
      <c r="AO509" s="200"/>
      <c r="AP509" s="19"/>
      <c r="AQ509" s="19"/>
      <c r="AR509" s="13"/>
      <c r="AS509" s="13"/>
      <c r="AT509" s="13"/>
      <c r="AU509" s="199"/>
      <c r="AV509" s="199"/>
      <c r="AW509" s="200"/>
      <c r="AX509" s="19"/>
      <c r="AY509" s="19"/>
      <c r="AZ509" s="13"/>
      <c r="BA509" s="13"/>
      <c r="BB509" s="13"/>
      <c r="BC509" s="199"/>
      <c r="BD509" s="199"/>
      <c r="BE509" s="200"/>
      <c r="BF509" s="19"/>
      <c r="BG509" s="19"/>
      <c r="BH509" s="13"/>
      <c r="BI509" s="13"/>
      <c r="BJ509" s="13"/>
      <c r="BK509" s="199"/>
      <c r="BL509" s="199"/>
      <c r="BM509" s="200"/>
      <c r="BN509" s="19"/>
      <c r="BO509" s="19"/>
      <c r="BP509" s="13"/>
      <c r="BQ509" s="13"/>
      <c r="BR509" s="13"/>
      <c r="BS509" s="199"/>
      <c r="BT509" s="199"/>
      <c r="BU509" s="200"/>
      <c r="BV509" s="19"/>
      <c r="BW509" s="19"/>
      <c r="BX509" s="13"/>
      <c r="BY509" s="13"/>
      <c r="BZ509" s="13"/>
      <c r="CA509" s="199"/>
      <c r="CB509" s="199"/>
      <c r="CC509" s="200"/>
      <c r="CD509" s="19"/>
      <c r="CE509" s="19"/>
      <c r="CF509" s="13"/>
      <c r="CG509" s="13"/>
      <c r="CH509" s="13"/>
      <c r="CI509" s="199"/>
      <c r="CJ509" s="199"/>
      <c r="CK509" s="200"/>
      <c r="CL509" s="19"/>
      <c r="CM509" s="19"/>
      <c r="CN509" s="13"/>
      <c r="CO509" s="13"/>
      <c r="CP509" s="13"/>
      <c r="CQ509" s="199"/>
      <c r="CR509" s="199"/>
      <c r="CS509" s="200"/>
      <c r="CT509" s="19"/>
      <c r="CU509" s="19"/>
      <c r="CV509" s="13"/>
      <c r="CW509" s="13"/>
      <c r="CX509" s="13"/>
      <c r="CY509" s="199"/>
      <c r="CZ509" s="199"/>
      <c r="DA509" s="200"/>
      <c r="DB509" s="19"/>
      <c r="DC509" s="19"/>
      <c r="DD509" s="13"/>
      <c r="DE509" s="13"/>
      <c r="DF509" s="13"/>
      <c r="DG509" s="199"/>
      <c r="DH509" s="199"/>
      <c r="DI509" s="200"/>
      <c r="DJ509" s="19"/>
      <c r="DK509" s="19"/>
      <c r="DL509" s="13"/>
      <c r="DM509" s="13"/>
      <c r="DN509" s="13"/>
      <c r="DO509" s="199"/>
      <c r="DP509" s="199"/>
      <c r="DQ509" s="200"/>
      <c r="DR509" s="19"/>
      <c r="DS509" s="19"/>
      <c r="DT509" s="13"/>
      <c r="DU509" s="13"/>
      <c r="DV509" s="13"/>
      <c r="DW509" s="199"/>
      <c r="DX509" s="199"/>
      <c r="DY509" s="200"/>
      <c r="DZ509" s="19"/>
      <c r="EA509" s="19"/>
      <c r="EB509" s="194"/>
      <c r="EC509" s="194"/>
      <c r="ED509" s="194"/>
      <c r="EE509" s="861"/>
      <c r="EF509" s="861"/>
      <c r="EG509" s="195"/>
      <c r="EH509" s="19"/>
      <c r="EI509" s="19"/>
      <c r="EJ509" s="13"/>
      <c r="EK509" s="13"/>
      <c r="EL509" s="13"/>
      <c r="EM509" s="199"/>
      <c r="EN509" s="199"/>
      <c r="EO509" s="200"/>
      <c r="EP509" s="19"/>
      <c r="EQ509" s="19"/>
    </row>
    <row r="510" spans="1:147" ht="37.5" customHeight="1">
      <c r="A510" s="19"/>
      <c r="B510" s="19"/>
      <c r="C510" s="19"/>
      <c r="D510" s="13"/>
      <c r="E510" s="13"/>
      <c r="F510" s="13"/>
      <c r="G510" s="199"/>
      <c r="H510" s="199"/>
      <c r="I510" s="200"/>
      <c r="J510" s="19"/>
      <c r="K510" s="19"/>
      <c r="L510" s="13"/>
      <c r="M510" s="13"/>
      <c r="N510" s="13"/>
      <c r="O510" s="199"/>
      <c r="P510" s="199"/>
      <c r="Q510" s="200"/>
      <c r="R510" s="19"/>
      <c r="S510" s="19"/>
      <c r="T510" s="13"/>
      <c r="U510" s="13"/>
      <c r="V510" s="13"/>
      <c r="W510" s="199"/>
      <c r="X510" s="199"/>
      <c r="Y510" s="200"/>
      <c r="Z510" s="19"/>
      <c r="AA510" s="19"/>
      <c r="AB510" s="13"/>
      <c r="AC510" s="13"/>
      <c r="AD510" s="13"/>
      <c r="AE510" s="199"/>
      <c r="AF510" s="199"/>
      <c r="AG510" s="200"/>
      <c r="AH510" s="19"/>
      <c r="AI510" s="19"/>
      <c r="AJ510" s="13"/>
      <c r="AK510" s="13"/>
      <c r="AL510" s="13"/>
      <c r="AM510" s="199"/>
      <c r="AN510" s="199"/>
      <c r="AO510" s="200"/>
      <c r="AP510" s="19"/>
      <c r="AQ510" s="19"/>
      <c r="AR510" s="13"/>
      <c r="AS510" s="13"/>
      <c r="AT510" s="13"/>
      <c r="AU510" s="199"/>
      <c r="AV510" s="199"/>
      <c r="AW510" s="200"/>
      <c r="AX510" s="19"/>
      <c r="AY510" s="19"/>
      <c r="AZ510" s="13"/>
      <c r="BA510" s="13"/>
      <c r="BB510" s="13"/>
      <c r="BC510" s="199"/>
      <c r="BD510" s="199"/>
      <c r="BE510" s="200"/>
      <c r="BF510" s="19"/>
      <c r="BG510" s="19"/>
      <c r="BH510" s="13"/>
      <c r="BI510" s="13"/>
      <c r="BJ510" s="13"/>
      <c r="BK510" s="199"/>
      <c r="BL510" s="199"/>
      <c r="BM510" s="200"/>
      <c r="BN510" s="19"/>
      <c r="BO510" s="19"/>
      <c r="BP510" s="13"/>
      <c r="BQ510" s="13"/>
      <c r="BR510" s="13"/>
      <c r="BS510" s="199"/>
      <c r="BT510" s="199"/>
      <c r="BU510" s="200"/>
      <c r="BV510" s="19"/>
      <c r="BW510" s="19"/>
      <c r="BX510" s="13"/>
      <c r="BY510" s="13"/>
      <c r="BZ510" s="13"/>
      <c r="CA510" s="199"/>
      <c r="CB510" s="199"/>
      <c r="CC510" s="200"/>
      <c r="CD510" s="19"/>
      <c r="CE510" s="19"/>
      <c r="CF510" s="13"/>
      <c r="CG510" s="13"/>
      <c r="CH510" s="13"/>
      <c r="CI510" s="199"/>
      <c r="CJ510" s="199"/>
      <c r="CK510" s="200"/>
      <c r="CL510" s="19"/>
      <c r="CM510" s="19"/>
      <c r="CN510" s="13"/>
      <c r="CO510" s="13"/>
      <c r="CP510" s="13"/>
      <c r="CQ510" s="199"/>
      <c r="CR510" s="199"/>
      <c r="CS510" s="200"/>
      <c r="CT510" s="19"/>
      <c r="CU510" s="19"/>
      <c r="CV510" s="13"/>
      <c r="CW510" s="13"/>
      <c r="CX510" s="13"/>
      <c r="CY510" s="199"/>
      <c r="CZ510" s="199"/>
      <c r="DA510" s="200"/>
      <c r="DB510" s="19"/>
      <c r="DC510" s="19"/>
      <c r="DD510" s="13"/>
      <c r="DE510" s="13"/>
      <c r="DF510" s="13"/>
      <c r="DG510" s="199"/>
      <c r="DH510" s="199"/>
      <c r="DI510" s="200"/>
      <c r="DJ510" s="19"/>
      <c r="DK510" s="19"/>
      <c r="DL510" s="13"/>
      <c r="DM510" s="13"/>
      <c r="DN510" s="13"/>
      <c r="DO510" s="199"/>
      <c r="DP510" s="199"/>
      <c r="DQ510" s="200"/>
      <c r="DR510" s="19"/>
      <c r="DS510" s="19"/>
      <c r="DT510" s="13"/>
      <c r="DU510" s="13"/>
      <c r="DV510" s="13"/>
      <c r="DW510" s="199"/>
      <c r="DX510" s="199"/>
      <c r="DY510" s="200"/>
      <c r="DZ510" s="19"/>
      <c r="EA510" s="19"/>
      <c r="EB510" s="194"/>
      <c r="EC510" s="194"/>
      <c r="ED510" s="194"/>
      <c r="EE510" s="861"/>
      <c r="EF510" s="861"/>
      <c r="EG510" s="195"/>
      <c r="EH510" s="19"/>
      <c r="EI510" s="19"/>
      <c r="EJ510" s="13"/>
      <c r="EK510" s="13"/>
      <c r="EL510" s="13"/>
      <c r="EM510" s="199"/>
      <c r="EN510" s="199"/>
      <c r="EO510" s="200"/>
      <c r="EP510" s="19"/>
      <c r="EQ510" s="19"/>
    </row>
    <row r="511" spans="1:147" ht="37.5" customHeight="1">
      <c r="A511" s="19"/>
      <c r="B511" s="19"/>
      <c r="C511" s="19"/>
      <c r="D511" s="13"/>
      <c r="E511" s="13"/>
      <c r="F511" s="13"/>
      <c r="G511" s="199"/>
      <c r="H511" s="199"/>
      <c r="I511" s="200"/>
      <c r="J511" s="19"/>
      <c r="K511" s="19"/>
      <c r="L511" s="13"/>
      <c r="M511" s="13"/>
      <c r="N511" s="13"/>
      <c r="O511" s="199"/>
      <c r="P511" s="199"/>
      <c r="Q511" s="200"/>
      <c r="R511" s="19"/>
      <c r="S511" s="19"/>
      <c r="T511" s="13"/>
      <c r="U511" s="13"/>
      <c r="V511" s="13"/>
      <c r="W511" s="199"/>
      <c r="X511" s="199"/>
      <c r="Y511" s="200"/>
      <c r="Z511" s="19"/>
      <c r="AA511" s="19"/>
      <c r="AB511" s="13"/>
      <c r="AC511" s="13"/>
      <c r="AD511" s="13"/>
      <c r="AE511" s="199"/>
      <c r="AF511" s="199"/>
      <c r="AG511" s="200"/>
      <c r="AH511" s="19"/>
      <c r="AI511" s="19"/>
      <c r="AJ511" s="13"/>
      <c r="AK511" s="13"/>
      <c r="AL511" s="13"/>
      <c r="AM511" s="199"/>
      <c r="AN511" s="199"/>
      <c r="AO511" s="200"/>
      <c r="AP511" s="19"/>
      <c r="AQ511" s="19"/>
      <c r="AR511" s="13"/>
      <c r="AS511" s="13"/>
      <c r="AT511" s="13"/>
      <c r="AU511" s="199"/>
      <c r="AV511" s="199"/>
      <c r="AW511" s="200"/>
      <c r="AX511" s="19"/>
      <c r="AY511" s="19"/>
      <c r="AZ511" s="13"/>
      <c r="BA511" s="13"/>
      <c r="BB511" s="13"/>
      <c r="BC511" s="199"/>
      <c r="BD511" s="199"/>
      <c r="BE511" s="200"/>
      <c r="BF511" s="19"/>
      <c r="BG511" s="19"/>
      <c r="BH511" s="13"/>
      <c r="BI511" s="13"/>
      <c r="BJ511" s="13"/>
      <c r="BK511" s="199"/>
      <c r="BL511" s="199"/>
      <c r="BM511" s="200"/>
      <c r="BN511" s="19"/>
      <c r="BO511" s="19"/>
      <c r="BP511" s="13"/>
      <c r="BQ511" s="13"/>
      <c r="BR511" s="13"/>
      <c r="BS511" s="199"/>
      <c r="BT511" s="199"/>
      <c r="BU511" s="200"/>
      <c r="BV511" s="19"/>
      <c r="BW511" s="19"/>
      <c r="BX511" s="13"/>
      <c r="BY511" s="13"/>
      <c r="BZ511" s="13"/>
      <c r="CA511" s="199"/>
      <c r="CB511" s="199"/>
      <c r="CC511" s="200"/>
      <c r="CD511" s="19"/>
      <c r="CE511" s="19"/>
      <c r="CF511" s="13"/>
      <c r="CG511" s="13"/>
      <c r="CH511" s="13"/>
      <c r="CI511" s="199"/>
      <c r="CJ511" s="199"/>
      <c r="CK511" s="200"/>
      <c r="CL511" s="19"/>
      <c r="CM511" s="19"/>
      <c r="CN511" s="13"/>
      <c r="CO511" s="13"/>
      <c r="CP511" s="13"/>
      <c r="CQ511" s="199"/>
      <c r="CR511" s="199"/>
      <c r="CS511" s="200"/>
      <c r="CT511" s="19"/>
      <c r="CU511" s="19"/>
      <c r="CV511" s="13"/>
      <c r="CW511" s="13"/>
      <c r="CX511" s="13"/>
      <c r="CY511" s="199"/>
      <c r="CZ511" s="199"/>
      <c r="DA511" s="200"/>
      <c r="DB511" s="19"/>
      <c r="DC511" s="19"/>
      <c r="DD511" s="13"/>
      <c r="DE511" s="13"/>
      <c r="DF511" s="13"/>
      <c r="DG511" s="199"/>
      <c r="DH511" s="199"/>
      <c r="DI511" s="200"/>
      <c r="DJ511" s="19"/>
      <c r="DK511" s="19"/>
      <c r="DL511" s="13"/>
      <c r="DM511" s="13"/>
      <c r="DN511" s="13"/>
      <c r="DO511" s="199"/>
      <c r="DP511" s="199"/>
      <c r="DQ511" s="200"/>
      <c r="DR511" s="19"/>
      <c r="DS511" s="19"/>
      <c r="DT511" s="13"/>
      <c r="DU511" s="13"/>
      <c r="DV511" s="13"/>
      <c r="DW511" s="199"/>
      <c r="DX511" s="199"/>
      <c r="DY511" s="200"/>
      <c r="DZ511" s="19"/>
      <c r="EA511" s="19"/>
      <c r="EB511" s="194"/>
      <c r="EC511" s="194"/>
      <c r="ED511" s="194"/>
      <c r="EE511" s="861"/>
      <c r="EF511" s="861"/>
      <c r="EG511" s="195"/>
      <c r="EH511" s="19"/>
      <c r="EI511" s="19"/>
      <c r="EJ511" s="13"/>
      <c r="EK511" s="13"/>
      <c r="EL511" s="13"/>
      <c r="EM511" s="199"/>
      <c r="EN511" s="199"/>
      <c r="EO511" s="200"/>
      <c r="EP511" s="19"/>
      <c r="EQ511" s="19"/>
    </row>
    <row r="512" spans="1:147" ht="37.5" customHeight="1">
      <c r="A512" s="19"/>
      <c r="B512" s="19"/>
      <c r="C512" s="19"/>
      <c r="D512" s="13"/>
      <c r="E512" s="13"/>
      <c r="F512" s="13"/>
      <c r="G512" s="199"/>
      <c r="H512" s="199"/>
      <c r="I512" s="200"/>
      <c r="J512" s="19"/>
      <c r="K512" s="19"/>
      <c r="L512" s="13"/>
      <c r="M512" s="13"/>
      <c r="N512" s="13"/>
      <c r="O512" s="199"/>
      <c r="P512" s="199"/>
      <c r="Q512" s="200"/>
      <c r="R512" s="19"/>
      <c r="S512" s="19"/>
      <c r="T512" s="13"/>
      <c r="U512" s="13"/>
      <c r="V512" s="13"/>
      <c r="W512" s="199"/>
      <c r="X512" s="199"/>
      <c r="Y512" s="200"/>
      <c r="Z512" s="19"/>
      <c r="AA512" s="19"/>
      <c r="AB512" s="13"/>
      <c r="AC512" s="13"/>
      <c r="AD512" s="13"/>
      <c r="AE512" s="199"/>
      <c r="AF512" s="199"/>
      <c r="AG512" s="200"/>
      <c r="AH512" s="19"/>
      <c r="AI512" s="19"/>
      <c r="AJ512" s="13"/>
      <c r="AK512" s="13"/>
      <c r="AL512" s="13"/>
      <c r="AM512" s="199"/>
      <c r="AN512" s="199"/>
      <c r="AO512" s="200"/>
      <c r="AP512" s="19"/>
      <c r="AQ512" s="19"/>
      <c r="AR512" s="13"/>
      <c r="AS512" s="13"/>
      <c r="AT512" s="13"/>
      <c r="AU512" s="199"/>
      <c r="AV512" s="199"/>
      <c r="AW512" s="200"/>
      <c r="AX512" s="19"/>
      <c r="AY512" s="19"/>
      <c r="AZ512" s="13"/>
      <c r="BA512" s="13"/>
      <c r="BB512" s="13"/>
      <c r="BC512" s="199"/>
      <c r="BD512" s="199"/>
      <c r="BE512" s="200"/>
      <c r="BF512" s="19"/>
      <c r="BG512" s="19"/>
      <c r="BH512" s="13"/>
      <c r="BI512" s="13"/>
      <c r="BJ512" s="13"/>
      <c r="BK512" s="199"/>
      <c r="BL512" s="199"/>
      <c r="BM512" s="200"/>
      <c r="BN512" s="19"/>
      <c r="BO512" s="19"/>
      <c r="BP512" s="13"/>
      <c r="BQ512" s="13"/>
      <c r="BR512" s="13"/>
      <c r="BS512" s="199"/>
      <c r="BT512" s="199"/>
      <c r="BU512" s="200"/>
      <c r="BV512" s="19"/>
      <c r="BW512" s="19"/>
      <c r="BX512" s="13"/>
      <c r="BY512" s="13"/>
      <c r="BZ512" s="13"/>
      <c r="CA512" s="199"/>
      <c r="CB512" s="199"/>
      <c r="CC512" s="200"/>
      <c r="CD512" s="19"/>
      <c r="CE512" s="19"/>
      <c r="CF512" s="13"/>
      <c r="CG512" s="13"/>
      <c r="CH512" s="13"/>
      <c r="CI512" s="199"/>
      <c r="CJ512" s="199"/>
      <c r="CK512" s="200"/>
      <c r="CL512" s="19"/>
      <c r="CM512" s="19"/>
      <c r="CN512" s="13"/>
      <c r="CO512" s="13"/>
      <c r="CP512" s="13"/>
      <c r="CQ512" s="199"/>
      <c r="CR512" s="199"/>
      <c r="CS512" s="200"/>
      <c r="CT512" s="19"/>
      <c r="CU512" s="19"/>
      <c r="CV512" s="13"/>
      <c r="CW512" s="13"/>
      <c r="CX512" s="13"/>
      <c r="CY512" s="199"/>
      <c r="CZ512" s="199"/>
      <c r="DA512" s="200"/>
      <c r="DB512" s="19"/>
      <c r="DC512" s="19"/>
      <c r="DD512" s="13"/>
      <c r="DE512" s="13"/>
      <c r="DF512" s="13"/>
      <c r="DG512" s="199"/>
      <c r="DH512" s="199"/>
      <c r="DI512" s="200"/>
      <c r="DJ512" s="19"/>
      <c r="DK512" s="19"/>
      <c r="DL512" s="13"/>
      <c r="DM512" s="13"/>
      <c r="DN512" s="13"/>
      <c r="DO512" s="199"/>
      <c r="DP512" s="199"/>
      <c r="DQ512" s="200"/>
      <c r="DR512" s="19"/>
      <c r="DS512" s="19"/>
      <c r="DT512" s="13"/>
      <c r="DU512" s="13"/>
      <c r="DV512" s="13"/>
      <c r="DW512" s="199"/>
      <c r="DX512" s="199"/>
      <c r="DY512" s="200"/>
      <c r="DZ512" s="19"/>
      <c r="EA512" s="19"/>
      <c r="EB512" s="194"/>
      <c r="EC512" s="194"/>
      <c r="ED512" s="194"/>
      <c r="EE512" s="861"/>
      <c r="EF512" s="861"/>
      <c r="EG512" s="195"/>
      <c r="EH512" s="19"/>
      <c r="EI512" s="19"/>
      <c r="EJ512" s="13"/>
      <c r="EK512" s="13"/>
      <c r="EL512" s="13"/>
      <c r="EM512" s="199"/>
      <c r="EN512" s="199"/>
      <c r="EO512" s="200"/>
      <c r="EP512" s="19"/>
      <c r="EQ512" s="19"/>
    </row>
    <row r="513" spans="1:147" ht="37.5" customHeight="1">
      <c r="A513" s="19"/>
      <c r="B513" s="19"/>
      <c r="C513" s="19"/>
      <c r="D513" s="13"/>
      <c r="E513" s="13"/>
      <c r="F513" s="13"/>
      <c r="G513" s="199"/>
      <c r="H513" s="199"/>
      <c r="I513" s="200"/>
      <c r="J513" s="19"/>
      <c r="K513" s="19"/>
      <c r="L513" s="13"/>
      <c r="M513" s="13"/>
      <c r="N513" s="13"/>
      <c r="O513" s="199"/>
      <c r="P513" s="199"/>
      <c r="Q513" s="200"/>
      <c r="R513" s="19"/>
      <c r="S513" s="19"/>
      <c r="T513" s="13"/>
      <c r="U513" s="13"/>
      <c r="V513" s="13"/>
      <c r="W513" s="199"/>
      <c r="X513" s="199"/>
      <c r="Y513" s="200"/>
      <c r="Z513" s="19"/>
      <c r="AA513" s="19"/>
      <c r="AB513" s="13"/>
      <c r="AC513" s="13"/>
      <c r="AD513" s="13"/>
      <c r="AE513" s="199"/>
      <c r="AF513" s="199"/>
      <c r="AG513" s="200"/>
      <c r="AH513" s="19"/>
      <c r="AI513" s="19"/>
      <c r="AJ513" s="13"/>
      <c r="AK513" s="13"/>
      <c r="AL513" s="13"/>
      <c r="AM513" s="199"/>
      <c r="AN513" s="199"/>
      <c r="AO513" s="200"/>
      <c r="AP513" s="19"/>
      <c r="AQ513" s="19"/>
      <c r="AR513" s="13"/>
      <c r="AS513" s="13"/>
      <c r="AT513" s="13"/>
      <c r="AU513" s="199"/>
      <c r="AV513" s="199"/>
      <c r="AW513" s="200"/>
      <c r="AX513" s="19"/>
      <c r="AY513" s="19"/>
      <c r="AZ513" s="13"/>
      <c r="BA513" s="13"/>
      <c r="BB513" s="13"/>
      <c r="BC513" s="199"/>
      <c r="BD513" s="199"/>
      <c r="BE513" s="200"/>
      <c r="BF513" s="19"/>
      <c r="BG513" s="19"/>
      <c r="BH513" s="13"/>
      <c r="BI513" s="13"/>
      <c r="BJ513" s="13"/>
      <c r="BK513" s="199"/>
      <c r="BL513" s="199"/>
      <c r="BM513" s="200"/>
      <c r="BN513" s="19"/>
      <c r="BO513" s="19"/>
      <c r="BP513" s="13"/>
      <c r="BQ513" s="13"/>
      <c r="BR513" s="13"/>
      <c r="BS513" s="199"/>
      <c r="BT513" s="199"/>
      <c r="BU513" s="200"/>
      <c r="BV513" s="19"/>
      <c r="BW513" s="19"/>
      <c r="BX513" s="13"/>
      <c r="BY513" s="13"/>
      <c r="BZ513" s="13"/>
      <c r="CA513" s="199"/>
      <c r="CB513" s="199"/>
      <c r="CC513" s="200"/>
      <c r="CD513" s="19"/>
      <c r="CE513" s="19"/>
      <c r="CF513" s="13"/>
      <c r="CG513" s="13"/>
      <c r="CH513" s="13"/>
      <c r="CI513" s="199"/>
      <c r="CJ513" s="199"/>
      <c r="CK513" s="200"/>
      <c r="CL513" s="19"/>
      <c r="CM513" s="19"/>
      <c r="CN513" s="13"/>
      <c r="CO513" s="13"/>
      <c r="CP513" s="13"/>
      <c r="CQ513" s="199"/>
      <c r="CR513" s="199"/>
      <c r="CS513" s="200"/>
      <c r="CT513" s="19"/>
      <c r="CU513" s="19"/>
      <c r="CV513" s="13"/>
      <c r="CW513" s="13"/>
      <c r="CX513" s="13"/>
      <c r="CY513" s="199"/>
      <c r="CZ513" s="199"/>
      <c r="DA513" s="200"/>
      <c r="DB513" s="19"/>
      <c r="DC513" s="19"/>
      <c r="DD513" s="13"/>
      <c r="DE513" s="13"/>
      <c r="DF513" s="13"/>
      <c r="DG513" s="199"/>
      <c r="DH513" s="199"/>
      <c r="DI513" s="200"/>
      <c r="DJ513" s="19"/>
      <c r="DK513" s="19"/>
      <c r="DL513" s="13"/>
      <c r="DM513" s="13"/>
      <c r="DN513" s="13"/>
      <c r="DO513" s="199"/>
      <c r="DP513" s="199"/>
      <c r="DQ513" s="200"/>
      <c r="DR513" s="19"/>
      <c r="DS513" s="19"/>
      <c r="DT513" s="13"/>
      <c r="DU513" s="13"/>
      <c r="DV513" s="13"/>
      <c r="DW513" s="199"/>
      <c r="DX513" s="199"/>
      <c r="DY513" s="200"/>
      <c r="DZ513" s="19"/>
      <c r="EA513" s="19"/>
      <c r="EB513" s="194"/>
      <c r="EC513" s="194"/>
      <c r="ED513" s="194"/>
      <c r="EE513" s="861"/>
      <c r="EF513" s="861"/>
      <c r="EG513" s="195"/>
      <c r="EH513" s="19"/>
      <c r="EI513" s="19"/>
      <c r="EJ513" s="13"/>
      <c r="EK513" s="13"/>
      <c r="EL513" s="13"/>
      <c r="EM513" s="199"/>
      <c r="EN513" s="199"/>
      <c r="EO513" s="200"/>
      <c r="EP513" s="19"/>
      <c r="EQ513" s="19"/>
    </row>
    <row r="514" spans="1:147" ht="37.5" customHeight="1">
      <c r="A514" s="19"/>
      <c r="B514" s="19"/>
      <c r="C514" s="19"/>
      <c r="D514" s="13"/>
      <c r="E514" s="13"/>
      <c r="F514" s="13"/>
      <c r="G514" s="199"/>
      <c r="H514" s="199"/>
      <c r="I514" s="200"/>
      <c r="J514" s="19"/>
      <c r="K514" s="19"/>
      <c r="L514" s="13"/>
      <c r="M514" s="13"/>
      <c r="N514" s="13"/>
      <c r="O514" s="199"/>
      <c r="P514" s="199"/>
      <c r="Q514" s="200"/>
      <c r="R514" s="19"/>
      <c r="S514" s="19"/>
      <c r="T514" s="13"/>
      <c r="U514" s="13"/>
      <c r="V514" s="13"/>
      <c r="W514" s="199"/>
      <c r="X514" s="199"/>
      <c r="Y514" s="200"/>
      <c r="Z514" s="19"/>
      <c r="AA514" s="19"/>
      <c r="AB514" s="13"/>
      <c r="AC514" s="13"/>
      <c r="AD514" s="13"/>
      <c r="AE514" s="199"/>
      <c r="AF514" s="199"/>
      <c r="AG514" s="200"/>
      <c r="AH514" s="19"/>
      <c r="AI514" s="19"/>
      <c r="AJ514" s="13"/>
      <c r="AK514" s="13"/>
      <c r="AL514" s="13"/>
      <c r="AM514" s="199"/>
      <c r="AN514" s="199"/>
      <c r="AO514" s="200"/>
      <c r="AP514" s="19"/>
      <c r="AQ514" s="19"/>
      <c r="AR514" s="13"/>
      <c r="AS514" s="13"/>
      <c r="AT514" s="13"/>
      <c r="AU514" s="199"/>
      <c r="AV514" s="199"/>
      <c r="AW514" s="200"/>
      <c r="AX514" s="19"/>
      <c r="AY514" s="19"/>
      <c r="AZ514" s="13"/>
      <c r="BA514" s="13"/>
      <c r="BB514" s="13"/>
      <c r="BC514" s="199"/>
      <c r="BD514" s="199"/>
      <c r="BE514" s="200"/>
      <c r="BF514" s="19"/>
      <c r="BG514" s="19"/>
      <c r="BH514" s="13"/>
      <c r="BI514" s="13"/>
      <c r="BJ514" s="13"/>
      <c r="BK514" s="199"/>
      <c r="BL514" s="199"/>
      <c r="BM514" s="200"/>
      <c r="BN514" s="19"/>
      <c r="BO514" s="19"/>
      <c r="BP514" s="13"/>
      <c r="BQ514" s="13"/>
      <c r="BR514" s="13"/>
      <c r="BS514" s="199"/>
      <c r="BT514" s="199"/>
      <c r="BU514" s="200"/>
      <c r="BV514" s="19"/>
      <c r="BW514" s="19"/>
      <c r="BX514" s="13"/>
      <c r="BY514" s="13"/>
      <c r="BZ514" s="13"/>
      <c r="CA514" s="199"/>
      <c r="CB514" s="199"/>
      <c r="CC514" s="200"/>
      <c r="CD514" s="19"/>
      <c r="CE514" s="19"/>
      <c r="CF514" s="13"/>
      <c r="CG514" s="13"/>
      <c r="CH514" s="13"/>
      <c r="CI514" s="199"/>
      <c r="CJ514" s="199"/>
      <c r="CK514" s="200"/>
      <c r="CL514" s="19"/>
      <c r="CM514" s="19"/>
      <c r="CN514" s="13"/>
      <c r="CO514" s="13"/>
      <c r="CP514" s="13"/>
      <c r="CQ514" s="199"/>
      <c r="CR514" s="199"/>
      <c r="CS514" s="200"/>
      <c r="CT514" s="19"/>
      <c r="CU514" s="19"/>
      <c r="CV514" s="13"/>
      <c r="CW514" s="13"/>
      <c r="CX514" s="13"/>
      <c r="CY514" s="199"/>
      <c r="CZ514" s="199"/>
      <c r="DA514" s="200"/>
      <c r="DB514" s="19"/>
      <c r="DC514" s="19"/>
      <c r="DD514" s="13"/>
      <c r="DE514" s="13"/>
      <c r="DF514" s="13"/>
      <c r="DG514" s="199"/>
      <c r="DH514" s="199"/>
      <c r="DI514" s="200"/>
      <c r="DJ514" s="19"/>
      <c r="DK514" s="19"/>
      <c r="DL514" s="13"/>
      <c r="DM514" s="13"/>
      <c r="DN514" s="13"/>
      <c r="DO514" s="199"/>
      <c r="DP514" s="199"/>
      <c r="DQ514" s="200"/>
      <c r="DR514" s="19"/>
      <c r="DS514" s="19"/>
      <c r="DT514" s="13"/>
      <c r="DU514" s="13"/>
      <c r="DV514" s="13"/>
      <c r="DW514" s="199"/>
      <c r="DX514" s="199"/>
      <c r="DY514" s="200"/>
      <c r="DZ514" s="19"/>
      <c r="EA514" s="19"/>
      <c r="EB514" s="194"/>
      <c r="EC514" s="194"/>
      <c r="ED514" s="194"/>
      <c r="EE514" s="861"/>
      <c r="EF514" s="861"/>
      <c r="EG514" s="195"/>
      <c r="EH514" s="19"/>
      <c r="EI514" s="19"/>
      <c r="EJ514" s="13"/>
      <c r="EK514" s="13"/>
      <c r="EL514" s="13"/>
      <c r="EM514" s="199"/>
      <c r="EN514" s="199"/>
      <c r="EO514" s="200"/>
      <c r="EP514" s="19"/>
      <c r="EQ514" s="19"/>
    </row>
    <row r="515" spans="1:147" ht="37.5" customHeight="1">
      <c r="A515" s="19"/>
      <c r="B515" s="19"/>
      <c r="C515" s="19"/>
      <c r="D515" s="13"/>
      <c r="E515" s="13"/>
      <c r="F515" s="13"/>
      <c r="G515" s="199"/>
      <c r="H515" s="199"/>
      <c r="I515" s="200"/>
      <c r="J515" s="19"/>
      <c r="K515" s="19"/>
      <c r="L515" s="13"/>
      <c r="M515" s="13"/>
      <c r="N515" s="13"/>
      <c r="O515" s="199"/>
      <c r="P515" s="199"/>
      <c r="Q515" s="200"/>
      <c r="R515" s="19"/>
      <c r="S515" s="19"/>
      <c r="T515" s="13"/>
      <c r="U515" s="13"/>
      <c r="V515" s="13"/>
      <c r="W515" s="199"/>
      <c r="X515" s="199"/>
      <c r="Y515" s="200"/>
      <c r="Z515" s="19"/>
      <c r="AA515" s="19"/>
      <c r="AB515" s="13"/>
      <c r="AC515" s="13"/>
      <c r="AD515" s="13"/>
      <c r="AE515" s="199"/>
      <c r="AF515" s="199"/>
      <c r="AG515" s="200"/>
      <c r="AH515" s="19"/>
      <c r="AI515" s="19"/>
      <c r="AJ515" s="13"/>
      <c r="AK515" s="13"/>
      <c r="AL515" s="13"/>
      <c r="AM515" s="199"/>
      <c r="AN515" s="199"/>
      <c r="AO515" s="200"/>
      <c r="AP515" s="19"/>
      <c r="AQ515" s="19"/>
      <c r="AR515" s="13"/>
      <c r="AS515" s="13"/>
      <c r="AT515" s="13"/>
      <c r="AU515" s="199"/>
      <c r="AV515" s="199"/>
      <c r="AW515" s="200"/>
      <c r="AX515" s="19"/>
      <c r="AY515" s="19"/>
      <c r="AZ515" s="13"/>
      <c r="BA515" s="13"/>
      <c r="BB515" s="13"/>
      <c r="BC515" s="199"/>
      <c r="BD515" s="199"/>
      <c r="BE515" s="200"/>
      <c r="BF515" s="19"/>
      <c r="BG515" s="19"/>
      <c r="BH515" s="13"/>
      <c r="BI515" s="13"/>
      <c r="BJ515" s="13"/>
      <c r="BK515" s="199"/>
      <c r="BL515" s="199"/>
      <c r="BM515" s="200"/>
      <c r="BN515" s="19"/>
      <c r="BO515" s="19"/>
      <c r="BP515" s="13"/>
      <c r="BQ515" s="13"/>
      <c r="BR515" s="13"/>
      <c r="BS515" s="199"/>
      <c r="BT515" s="199"/>
      <c r="BU515" s="200"/>
      <c r="BV515" s="19"/>
      <c r="BW515" s="19"/>
      <c r="BX515" s="13"/>
      <c r="BY515" s="13"/>
      <c r="BZ515" s="13"/>
      <c r="CA515" s="199"/>
      <c r="CB515" s="199"/>
      <c r="CC515" s="200"/>
      <c r="CD515" s="19"/>
      <c r="CE515" s="19"/>
      <c r="CF515" s="13"/>
      <c r="CG515" s="13"/>
      <c r="CH515" s="13"/>
      <c r="CI515" s="199"/>
      <c r="CJ515" s="199"/>
      <c r="CK515" s="200"/>
      <c r="CL515" s="19"/>
      <c r="CM515" s="19"/>
      <c r="CN515" s="13"/>
      <c r="CO515" s="13"/>
      <c r="CP515" s="13"/>
      <c r="CQ515" s="199"/>
      <c r="CR515" s="199"/>
      <c r="CS515" s="200"/>
      <c r="CT515" s="19"/>
      <c r="CU515" s="19"/>
      <c r="CV515" s="13"/>
      <c r="CW515" s="13"/>
      <c r="CX515" s="13"/>
      <c r="CY515" s="199"/>
      <c r="CZ515" s="199"/>
      <c r="DA515" s="200"/>
      <c r="DB515" s="19"/>
      <c r="DC515" s="19"/>
      <c r="DD515" s="13"/>
      <c r="DE515" s="13"/>
      <c r="DF515" s="13"/>
      <c r="DG515" s="199"/>
      <c r="DH515" s="199"/>
      <c r="DI515" s="200"/>
      <c r="DJ515" s="19"/>
      <c r="DK515" s="19"/>
      <c r="DL515" s="13"/>
      <c r="DM515" s="13"/>
      <c r="DN515" s="13"/>
      <c r="DO515" s="199"/>
      <c r="DP515" s="199"/>
      <c r="DQ515" s="200"/>
      <c r="DR515" s="19"/>
      <c r="DS515" s="19"/>
      <c r="DT515" s="13"/>
      <c r="DU515" s="13"/>
      <c r="DV515" s="13"/>
      <c r="DW515" s="199"/>
      <c r="DX515" s="199"/>
      <c r="DY515" s="200"/>
      <c r="DZ515" s="19"/>
      <c r="EA515" s="19"/>
      <c r="EB515" s="194"/>
      <c r="EC515" s="194"/>
      <c r="ED515" s="194"/>
      <c r="EE515" s="861"/>
      <c r="EF515" s="861"/>
      <c r="EG515" s="195"/>
      <c r="EH515" s="19"/>
      <c r="EI515" s="19"/>
      <c r="EJ515" s="13"/>
      <c r="EK515" s="13"/>
      <c r="EL515" s="13"/>
      <c r="EM515" s="199"/>
      <c r="EN515" s="199"/>
      <c r="EO515" s="200"/>
      <c r="EP515" s="19"/>
      <c r="EQ515" s="19"/>
    </row>
    <row r="516" spans="1:147" ht="37.5" customHeight="1">
      <c r="A516" s="19"/>
      <c r="B516" s="19"/>
      <c r="C516" s="19"/>
      <c r="D516" s="13"/>
      <c r="E516" s="13"/>
      <c r="F516" s="13"/>
      <c r="G516" s="199"/>
      <c r="H516" s="199"/>
      <c r="I516" s="200"/>
      <c r="J516" s="19"/>
      <c r="K516" s="19"/>
      <c r="L516" s="13"/>
      <c r="M516" s="13"/>
      <c r="N516" s="13"/>
      <c r="O516" s="199"/>
      <c r="P516" s="199"/>
      <c r="Q516" s="200"/>
      <c r="R516" s="19"/>
      <c r="S516" s="19"/>
      <c r="T516" s="13"/>
      <c r="U516" s="13"/>
      <c r="V516" s="13"/>
      <c r="W516" s="199"/>
      <c r="X516" s="199"/>
      <c r="Y516" s="200"/>
      <c r="Z516" s="19"/>
      <c r="AA516" s="19"/>
      <c r="AB516" s="13"/>
      <c r="AC516" s="13"/>
      <c r="AD516" s="13"/>
      <c r="AE516" s="199"/>
      <c r="AF516" s="199"/>
      <c r="AG516" s="200"/>
      <c r="AH516" s="19"/>
      <c r="AI516" s="19"/>
      <c r="AJ516" s="13"/>
      <c r="AK516" s="13"/>
      <c r="AL516" s="13"/>
      <c r="AM516" s="199"/>
      <c r="AN516" s="199"/>
      <c r="AO516" s="200"/>
      <c r="AP516" s="19"/>
      <c r="AQ516" s="19"/>
      <c r="AR516" s="13"/>
      <c r="AS516" s="13"/>
      <c r="AT516" s="13"/>
      <c r="AU516" s="199"/>
      <c r="AV516" s="199"/>
      <c r="AW516" s="200"/>
      <c r="AX516" s="19"/>
      <c r="AY516" s="19"/>
      <c r="AZ516" s="13"/>
      <c r="BA516" s="13"/>
      <c r="BB516" s="13"/>
      <c r="BC516" s="199"/>
      <c r="BD516" s="199"/>
      <c r="BE516" s="200"/>
      <c r="BF516" s="19"/>
      <c r="BG516" s="19"/>
      <c r="BH516" s="13"/>
      <c r="BI516" s="13"/>
      <c r="BJ516" s="13"/>
      <c r="BK516" s="199"/>
      <c r="BL516" s="199"/>
      <c r="BM516" s="200"/>
      <c r="BN516" s="19"/>
      <c r="BO516" s="19"/>
      <c r="BP516" s="13"/>
      <c r="BQ516" s="13"/>
      <c r="BR516" s="13"/>
      <c r="BS516" s="199"/>
      <c r="BT516" s="199"/>
      <c r="BU516" s="200"/>
      <c r="BV516" s="19"/>
      <c r="BW516" s="19"/>
      <c r="BX516" s="13"/>
      <c r="BY516" s="13"/>
      <c r="BZ516" s="13"/>
      <c r="CA516" s="199"/>
      <c r="CB516" s="199"/>
      <c r="CC516" s="200"/>
      <c r="CD516" s="19"/>
      <c r="CE516" s="19"/>
      <c r="CF516" s="13"/>
      <c r="CG516" s="13"/>
      <c r="CH516" s="13"/>
      <c r="CI516" s="199"/>
      <c r="CJ516" s="199"/>
      <c r="CK516" s="200"/>
      <c r="CL516" s="19"/>
      <c r="CM516" s="19"/>
      <c r="CN516" s="13"/>
      <c r="CO516" s="13"/>
      <c r="CP516" s="13"/>
      <c r="CQ516" s="199"/>
      <c r="CR516" s="199"/>
      <c r="CS516" s="200"/>
      <c r="CT516" s="19"/>
      <c r="CU516" s="19"/>
      <c r="CV516" s="13"/>
      <c r="CW516" s="13"/>
      <c r="CX516" s="13"/>
      <c r="CY516" s="199"/>
      <c r="CZ516" s="199"/>
      <c r="DA516" s="200"/>
      <c r="DB516" s="19"/>
      <c r="DC516" s="19"/>
      <c r="DD516" s="13"/>
      <c r="DE516" s="13"/>
      <c r="DF516" s="13"/>
      <c r="DG516" s="199"/>
      <c r="DH516" s="199"/>
      <c r="DI516" s="200"/>
      <c r="DJ516" s="19"/>
      <c r="DK516" s="19"/>
      <c r="DL516" s="13"/>
      <c r="DM516" s="13"/>
      <c r="DN516" s="13"/>
      <c r="DO516" s="199"/>
      <c r="DP516" s="199"/>
      <c r="DQ516" s="200"/>
      <c r="DR516" s="19"/>
      <c r="DS516" s="19"/>
      <c r="DT516" s="13"/>
      <c r="DU516" s="13"/>
      <c r="DV516" s="13"/>
      <c r="DW516" s="199"/>
      <c r="DX516" s="199"/>
      <c r="DY516" s="200"/>
      <c r="DZ516" s="19"/>
      <c r="EA516" s="19"/>
      <c r="EB516" s="194"/>
      <c r="EC516" s="194"/>
      <c r="ED516" s="194"/>
      <c r="EE516" s="861"/>
      <c r="EF516" s="861"/>
      <c r="EG516" s="195"/>
      <c r="EH516" s="19"/>
      <c r="EI516" s="19"/>
      <c r="EJ516" s="13"/>
      <c r="EK516" s="13"/>
      <c r="EL516" s="13"/>
      <c r="EM516" s="199"/>
      <c r="EN516" s="199"/>
      <c r="EO516" s="200"/>
      <c r="EP516" s="19"/>
      <c r="EQ516" s="19"/>
    </row>
    <row r="517" spans="1:147" ht="37.5" customHeight="1">
      <c r="A517" s="19"/>
      <c r="B517" s="19"/>
      <c r="C517" s="19"/>
      <c r="D517" s="13"/>
      <c r="E517" s="13"/>
      <c r="F517" s="13"/>
      <c r="G517" s="199"/>
      <c r="H517" s="199"/>
      <c r="I517" s="200"/>
      <c r="J517" s="19"/>
      <c r="K517" s="19"/>
      <c r="L517" s="13"/>
      <c r="M517" s="13"/>
      <c r="N517" s="13"/>
      <c r="O517" s="199"/>
      <c r="P517" s="199"/>
      <c r="Q517" s="200"/>
      <c r="R517" s="19"/>
      <c r="S517" s="19"/>
      <c r="T517" s="13"/>
      <c r="U517" s="13"/>
      <c r="V517" s="13"/>
      <c r="W517" s="199"/>
      <c r="X517" s="199"/>
      <c r="Y517" s="200"/>
      <c r="Z517" s="19"/>
      <c r="AA517" s="19"/>
      <c r="AB517" s="13"/>
      <c r="AC517" s="13"/>
      <c r="AD517" s="13"/>
      <c r="AE517" s="199"/>
      <c r="AF517" s="199"/>
      <c r="AG517" s="200"/>
      <c r="AH517" s="19"/>
      <c r="AI517" s="19"/>
      <c r="AJ517" s="13"/>
      <c r="AK517" s="13"/>
      <c r="AL517" s="13"/>
      <c r="AM517" s="199"/>
      <c r="AN517" s="199"/>
      <c r="AO517" s="200"/>
      <c r="AP517" s="19"/>
      <c r="AQ517" s="19"/>
      <c r="AR517" s="13"/>
      <c r="AS517" s="13"/>
      <c r="AT517" s="13"/>
      <c r="AU517" s="199"/>
      <c r="AV517" s="199"/>
      <c r="AW517" s="200"/>
      <c r="AX517" s="19"/>
      <c r="AY517" s="19"/>
      <c r="AZ517" s="13"/>
      <c r="BA517" s="13"/>
      <c r="BB517" s="13"/>
      <c r="BC517" s="199"/>
      <c r="BD517" s="199"/>
      <c r="BE517" s="200"/>
      <c r="BF517" s="19"/>
      <c r="BG517" s="19"/>
      <c r="BH517" s="13"/>
      <c r="BI517" s="13"/>
      <c r="BJ517" s="13"/>
      <c r="BK517" s="199"/>
      <c r="BL517" s="199"/>
      <c r="BM517" s="200"/>
      <c r="BN517" s="19"/>
      <c r="BO517" s="19"/>
      <c r="BP517" s="13"/>
      <c r="BQ517" s="13"/>
      <c r="BR517" s="13"/>
      <c r="BS517" s="199"/>
      <c r="BT517" s="199"/>
      <c r="BU517" s="200"/>
      <c r="BV517" s="19"/>
      <c r="BW517" s="19"/>
      <c r="BX517" s="13"/>
      <c r="BY517" s="13"/>
      <c r="BZ517" s="13"/>
      <c r="CA517" s="199"/>
      <c r="CB517" s="199"/>
      <c r="CC517" s="200"/>
      <c r="CD517" s="19"/>
      <c r="CE517" s="19"/>
      <c r="CF517" s="13"/>
      <c r="CG517" s="13"/>
      <c r="CH517" s="13"/>
      <c r="CI517" s="199"/>
      <c r="CJ517" s="199"/>
      <c r="CK517" s="200"/>
      <c r="CL517" s="19"/>
      <c r="CM517" s="19"/>
      <c r="CN517" s="13"/>
      <c r="CO517" s="13"/>
      <c r="CP517" s="13"/>
      <c r="CQ517" s="199"/>
      <c r="CR517" s="199"/>
      <c r="CS517" s="200"/>
      <c r="CT517" s="19"/>
      <c r="CU517" s="19"/>
      <c r="CV517" s="13"/>
      <c r="CW517" s="13"/>
      <c r="CX517" s="13"/>
      <c r="CY517" s="199"/>
      <c r="CZ517" s="199"/>
      <c r="DA517" s="200"/>
      <c r="DB517" s="19"/>
      <c r="DC517" s="19"/>
      <c r="DD517" s="13"/>
      <c r="DE517" s="13"/>
      <c r="DF517" s="13"/>
      <c r="DG517" s="199"/>
      <c r="DH517" s="199"/>
      <c r="DI517" s="200"/>
      <c r="DJ517" s="19"/>
      <c r="DK517" s="19"/>
      <c r="DL517" s="13"/>
      <c r="DM517" s="13"/>
      <c r="DN517" s="13"/>
      <c r="DO517" s="199"/>
      <c r="DP517" s="199"/>
      <c r="DQ517" s="200"/>
      <c r="DR517" s="19"/>
      <c r="DS517" s="19"/>
      <c r="DT517" s="13"/>
      <c r="DU517" s="13"/>
      <c r="DV517" s="13"/>
      <c r="DW517" s="199"/>
      <c r="DX517" s="199"/>
      <c r="DY517" s="200"/>
      <c r="DZ517" s="19"/>
      <c r="EA517" s="19"/>
      <c r="EB517" s="194"/>
      <c r="EC517" s="194"/>
      <c r="ED517" s="194"/>
      <c r="EE517" s="861"/>
      <c r="EF517" s="861"/>
      <c r="EG517" s="195"/>
      <c r="EH517" s="19"/>
      <c r="EI517" s="19"/>
      <c r="EJ517" s="13"/>
      <c r="EK517" s="13"/>
      <c r="EL517" s="13"/>
      <c r="EM517" s="199"/>
      <c r="EN517" s="199"/>
      <c r="EO517" s="200"/>
      <c r="EP517" s="19"/>
      <c r="EQ517" s="19"/>
    </row>
    <row r="518" spans="1:147" ht="37.5" customHeight="1">
      <c r="A518" s="19"/>
      <c r="B518" s="19"/>
      <c r="C518" s="19"/>
      <c r="D518" s="13"/>
      <c r="E518" s="13"/>
      <c r="F518" s="13"/>
      <c r="G518" s="199"/>
      <c r="H518" s="199"/>
      <c r="I518" s="200"/>
      <c r="J518" s="19"/>
      <c r="K518" s="19"/>
      <c r="L518" s="13"/>
      <c r="M518" s="13"/>
      <c r="N518" s="13"/>
      <c r="O518" s="199"/>
      <c r="P518" s="199"/>
      <c r="Q518" s="200"/>
      <c r="R518" s="19"/>
      <c r="S518" s="19"/>
      <c r="T518" s="13"/>
      <c r="U518" s="13"/>
      <c r="V518" s="13"/>
      <c r="W518" s="199"/>
      <c r="X518" s="199"/>
      <c r="Y518" s="200"/>
      <c r="Z518" s="19"/>
      <c r="AA518" s="19"/>
      <c r="AB518" s="13"/>
      <c r="AC518" s="13"/>
      <c r="AD518" s="13"/>
      <c r="AE518" s="199"/>
      <c r="AF518" s="199"/>
      <c r="AG518" s="200"/>
      <c r="AH518" s="19"/>
      <c r="AI518" s="19"/>
      <c r="AJ518" s="13"/>
      <c r="AK518" s="13"/>
      <c r="AL518" s="13"/>
      <c r="AM518" s="199"/>
      <c r="AN518" s="199"/>
      <c r="AO518" s="200"/>
      <c r="AP518" s="19"/>
      <c r="AQ518" s="19"/>
      <c r="AR518" s="13"/>
      <c r="AS518" s="13"/>
      <c r="AT518" s="13"/>
      <c r="AU518" s="199"/>
      <c r="AV518" s="199"/>
      <c r="AW518" s="200"/>
      <c r="AX518" s="19"/>
      <c r="AY518" s="19"/>
      <c r="AZ518" s="13"/>
      <c r="BA518" s="13"/>
      <c r="BB518" s="13"/>
      <c r="BC518" s="199"/>
      <c r="BD518" s="199"/>
      <c r="BE518" s="200"/>
      <c r="BF518" s="19"/>
      <c r="BG518" s="19"/>
      <c r="BH518" s="13"/>
      <c r="BI518" s="13"/>
      <c r="BJ518" s="13"/>
      <c r="BK518" s="199"/>
      <c r="BL518" s="199"/>
      <c r="BM518" s="200"/>
      <c r="BN518" s="19"/>
      <c r="BO518" s="19"/>
      <c r="BP518" s="13"/>
      <c r="BQ518" s="13"/>
      <c r="BR518" s="13"/>
      <c r="BS518" s="199"/>
      <c r="BT518" s="199"/>
      <c r="BU518" s="200"/>
      <c r="BV518" s="19"/>
      <c r="BW518" s="19"/>
      <c r="BX518" s="13"/>
      <c r="BY518" s="13"/>
      <c r="BZ518" s="13"/>
      <c r="CA518" s="199"/>
      <c r="CB518" s="199"/>
      <c r="CC518" s="200"/>
      <c r="CD518" s="19"/>
      <c r="CE518" s="19"/>
      <c r="CF518" s="13"/>
      <c r="CG518" s="13"/>
      <c r="CH518" s="13"/>
      <c r="CI518" s="199"/>
      <c r="CJ518" s="199"/>
      <c r="CK518" s="200"/>
      <c r="CL518" s="19"/>
      <c r="CM518" s="19"/>
      <c r="CN518" s="13"/>
      <c r="CO518" s="13"/>
      <c r="CP518" s="13"/>
      <c r="CQ518" s="199"/>
      <c r="CR518" s="199"/>
      <c r="CS518" s="200"/>
      <c r="CT518" s="19"/>
      <c r="CU518" s="19"/>
      <c r="CV518" s="13"/>
      <c r="CW518" s="13"/>
      <c r="CX518" s="13"/>
      <c r="CY518" s="199"/>
      <c r="CZ518" s="199"/>
      <c r="DA518" s="200"/>
      <c r="DB518" s="19"/>
      <c r="DC518" s="19"/>
      <c r="DD518" s="13"/>
      <c r="DE518" s="13"/>
      <c r="DF518" s="13"/>
      <c r="DG518" s="199"/>
      <c r="DH518" s="199"/>
      <c r="DI518" s="200"/>
      <c r="DJ518" s="19"/>
      <c r="DK518" s="19"/>
      <c r="DL518" s="13"/>
      <c r="DM518" s="13"/>
      <c r="DN518" s="13"/>
      <c r="DO518" s="199"/>
      <c r="DP518" s="199"/>
      <c r="DQ518" s="200"/>
      <c r="DR518" s="19"/>
      <c r="DS518" s="19"/>
      <c r="DT518" s="13"/>
      <c r="DU518" s="13"/>
      <c r="DV518" s="13"/>
      <c r="DW518" s="199"/>
      <c r="DX518" s="199"/>
      <c r="DY518" s="200"/>
      <c r="DZ518" s="19"/>
      <c r="EA518" s="19"/>
      <c r="EB518" s="194"/>
      <c r="EC518" s="194"/>
      <c r="ED518" s="194"/>
      <c r="EE518" s="861"/>
      <c r="EF518" s="861"/>
      <c r="EG518" s="195"/>
      <c r="EH518" s="19"/>
      <c r="EI518" s="19"/>
      <c r="EJ518" s="13"/>
      <c r="EK518" s="13"/>
      <c r="EL518" s="13"/>
      <c r="EM518" s="199"/>
      <c r="EN518" s="199"/>
      <c r="EO518" s="200"/>
      <c r="EP518" s="19"/>
      <c r="EQ518" s="19"/>
    </row>
    <row r="519" spans="1:147" ht="37.5" customHeight="1">
      <c r="A519" s="19"/>
      <c r="B519" s="19"/>
      <c r="C519" s="19"/>
      <c r="D519" s="13"/>
      <c r="E519" s="13"/>
      <c r="F519" s="13"/>
      <c r="G519" s="199"/>
      <c r="H519" s="199"/>
      <c r="I519" s="200"/>
      <c r="J519" s="19"/>
      <c r="K519" s="19"/>
      <c r="L519" s="13"/>
      <c r="M519" s="13"/>
      <c r="N519" s="13"/>
      <c r="O519" s="199"/>
      <c r="P519" s="199"/>
      <c r="Q519" s="200"/>
      <c r="R519" s="19"/>
      <c r="S519" s="19"/>
      <c r="T519" s="13"/>
      <c r="U519" s="13"/>
      <c r="V519" s="13"/>
      <c r="W519" s="199"/>
      <c r="X519" s="199"/>
      <c r="Y519" s="200"/>
      <c r="Z519" s="19"/>
      <c r="AA519" s="19"/>
      <c r="AB519" s="13"/>
      <c r="AC519" s="13"/>
      <c r="AD519" s="13"/>
      <c r="AE519" s="199"/>
      <c r="AF519" s="199"/>
      <c r="AG519" s="200"/>
      <c r="AH519" s="19"/>
      <c r="AI519" s="19"/>
      <c r="AJ519" s="13"/>
      <c r="AK519" s="13"/>
      <c r="AL519" s="13"/>
      <c r="AM519" s="199"/>
      <c r="AN519" s="199"/>
      <c r="AO519" s="200"/>
      <c r="AP519" s="19"/>
      <c r="AQ519" s="19"/>
      <c r="AR519" s="13"/>
      <c r="AS519" s="13"/>
      <c r="AT519" s="13"/>
      <c r="AU519" s="199"/>
      <c r="AV519" s="199"/>
      <c r="AW519" s="200"/>
      <c r="AX519" s="19"/>
      <c r="AY519" s="19"/>
      <c r="AZ519" s="13"/>
      <c r="BA519" s="13"/>
      <c r="BB519" s="13"/>
      <c r="BC519" s="199"/>
      <c r="BD519" s="199"/>
      <c r="BE519" s="200"/>
      <c r="BF519" s="19"/>
      <c r="BG519" s="19"/>
      <c r="BH519" s="13"/>
      <c r="BI519" s="13"/>
      <c r="BJ519" s="13"/>
      <c r="BK519" s="199"/>
      <c r="BL519" s="199"/>
      <c r="BM519" s="200"/>
      <c r="BN519" s="19"/>
      <c r="BO519" s="19"/>
      <c r="BP519" s="13"/>
      <c r="BQ519" s="13"/>
      <c r="BR519" s="13"/>
      <c r="BS519" s="199"/>
      <c r="BT519" s="199"/>
      <c r="BU519" s="200"/>
      <c r="BV519" s="19"/>
      <c r="BW519" s="19"/>
      <c r="BX519" s="13"/>
      <c r="BY519" s="13"/>
      <c r="BZ519" s="13"/>
      <c r="CA519" s="199"/>
      <c r="CB519" s="199"/>
      <c r="CC519" s="200"/>
      <c r="CD519" s="19"/>
      <c r="CE519" s="19"/>
      <c r="CF519" s="13"/>
      <c r="CG519" s="13"/>
      <c r="CH519" s="13"/>
      <c r="CI519" s="199"/>
      <c r="CJ519" s="199"/>
      <c r="CK519" s="200"/>
      <c r="CL519" s="19"/>
      <c r="CM519" s="19"/>
      <c r="CN519" s="13"/>
      <c r="CO519" s="13"/>
      <c r="CP519" s="13"/>
      <c r="CQ519" s="199"/>
      <c r="CR519" s="199"/>
      <c r="CS519" s="200"/>
      <c r="CT519" s="19"/>
      <c r="CU519" s="19"/>
      <c r="CV519" s="13"/>
      <c r="CW519" s="13"/>
      <c r="CX519" s="13"/>
      <c r="CY519" s="199"/>
      <c r="CZ519" s="199"/>
      <c r="DA519" s="200"/>
      <c r="DB519" s="19"/>
      <c r="DC519" s="19"/>
      <c r="DD519" s="13"/>
      <c r="DE519" s="13"/>
      <c r="DF519" s="13"/>
      <c r="DG519" s="199"/>
      <c r="DH519" s="199"/>
      <c r="DI519" s="200"/>
      <c r="DJ519" s="19"/>
      <c r="DK519" s="19"/>
      <c r="DL519" s="13"/>
      <c r="DM519" s="13"/>
      <c r="DN519" s="13"/>
      <c r="DO519" s="199"/>
      <c r="DP519" s="199"/>
      <c r="DQ519" s="200"/>
      <c r="DR519" s="19"/>
      <c r="DS519" s="19"/>
      <c r="DT519" s="13"/>
      <c r="DU519" s="13"/>
      <c r="DV519" s="13"/>
      <c r="DW519" s="199"/>
      <c r="DX519" s="199"/>
      <c r="DY519" s="200"/>
      <c r="DZ519" s="19"/>
      <c r="EA519" s="19"/>
      <c r="EB519" s="194"/>
      <c r="EC519" s="194"/>
      <c r="ED519" s="194"/>
      <c r="EE519" s="861"/>
      <c r="EF519" s="861"/>
      <c r="EG519" s="195"/>
      <c r="EH519" s="19"/>
      <c r="EI519" s="19"/>
      <c r="EJ519" s="13"/>
      <c r="EK519" s="13"/>
      <c r="EL519" s="13"/>
      <c r="EM519" s="199"/>
      <c r="EN519" s="199"/>
      <c r="EO519" s="200"/>
      <c r="EP519" s="19"/>
      <c r="EQ519" s="19"/>
    </row>
    <row r="520" spans="1:147" ht="37.5" customHeight="1">
      <c r="A520" s="19"/>
      <c r="B520" s="19"/>
      <c r="C520" s="19"/>
      <c r="D520" s="13"/>
      <c r="E520" s="13"/>
      <c r="F520" s="13"/>
      <c r="G520" s="199"/>
      <c r="H520" s="199"/>
      <c r="I520" s="200"/>
      <c r="J520" s="19"/>
      <c r="K520" s="19"/>
      <c r="L520" s="13"/>
      <c r="M520" s="13"/>
      <c r="N520" s="13"/>
      <c r="O520" s="199"/>
      <c r="P520" s="199"/>
      <c r="Q520" s="200"/>
      <c r="R520" s="19"/>
      <c r="S520" s="19"/>
      <c r="T520" s="13"/>
      <c r="U520" s="13"/>
      <c r="V520" s="13"/>
      <c r="W520" s="199"/>
      <c r="X520" s="199"/>
      <c r="Y520" s="200"/>
      <c r="Z520" s="19"/>
      <c r="AA520" s="19"/>
      <c r="AB520" s="13"/>
      <c r="AC520" s="13"/>
      <c r="AD520" s="13"/>
      <c r="AE520" s="199"/>
      <c r="AF520" s="199"/>
      <c r="AG520" s="200"/>
      <c r="AH520" s="19"/>
      <c r="AI520" s="19"/>
      <c r="AJ520" s="13"/>
      <c r="AK520" s="13"/>
      <c r="AL520" s="13"/>
      <c r="AM520" s="199"/>
      <c r="AN520" s="199"/>
      <c r="AO520" s="200"/>
      <c r="AP520" s="19"/>
      <c r="AQ520" s="19"/>
      <c r="AR520" s="13"/>
      <c r="AS520" s="13"/>
      <c r="AT520" s="13"/>
      <c r="AU520" s="199"/>
      <c r="AV520" s="199"/>
      <c r="AW520" s="200"/>
      <c r="AX520" s="19"/>
      <c r="AY520" s="19"/>
      <c r="AZ520" s="13"/>
      <c r="BA520" s="13"/>
      <c r="BB520" s="13"/>
      <c r="BC520" s="199"/>
      <c r="BD520" s="199"/>
      <c r="BE520" s="200"/>
      <c r="BF520" s="19"/>
      <c r="BG520" s="19"/>
      <c r="BH520" s="13"/>
      <c r="BI520" s="13"/>
      <c r="BJ520" s="13"/>
      <c r="BK520" s="199"/>
      <c r="BL520" s="199"/>
      <c r="BM520" s="200"/>
      <c r="BN520" s="19"/>
      <c r="BO520" s="19"/>
      <c r="BP520" s="13"/>
      <c r="BQ520" s="13"/>
      <c r="BR520" s="13"/>
      <c r="BS520" s="199"/>
      <c r="BT520" s="199"/>
      <c r="BU520" s="200"/>
      <c r="BV520" s="19"/>
      <c r="BW520" s="19"/>
      <c r="BX520" s="13"/>
      <c r="BY520" s="13"/>
      <c r="BZ520" s="13"/>
      <c r="CA520" s="199"/>
      <c r="CB520" s="199"/>
      <c r="CC520" s="200"/>
      <c r="CD520" s="19"/>
      <c r="CE520" s="19"/>
      <c r="CF520" s="13"/>
      <c r="CG520" s="13"/>
      <c r="CH520" s="13"/>
      <c r="CI520" s="199"/>
      <c r="CJ520" s="199"/>
      <c r="CK520" s="200"/>
      <c r="CL520" s="19"/>
      <c r="CM520" s="19"/>
      <c r="CN520" s="13"/>
      <c r="CO520" s="13"/>
      <c r="CP520" s="13"/>
      <c r="CQ520" s="199"/>
      <c r="CR520" s="199"/>
      <c r="CS520" s="200"/>
      <c r="CT520" s="19"/>
      <c r="CU520" s="19"/>
      <c r="CV520" s="13"/>
      <c r="CW520" s="13"/>
      <c r="CX520" s="13"/>
      <c r="CY520" s="199"/>
      <c r="CZ520" s="199"/>
      <c r="DA520" s="200"/>
      <c r="DB520" s="19"/>
      <c r="DC520" s="19"/>
      <c r="DD520" s="13"/>
      <c r="DE520" s="13"/>
      <c r="DF520" s="13"/>
      <c r="DG520" s="199"/>
      <c r="DH520" s="199"/>
      <c r="DI520" s="200"/>
      <c r="DJ520" s="19"/>
      <c r="DK520" s="19"/>
      <c r="DL520" s="13"/>
      <c r="DM520" s="13"/>
      <c r="DN520" s="13"/>
      <c r="DO520" s="199"/>
      <c r="DP520" s="199"/>
      <c r="DQ520" s="200"/>
      <c r="DR520" s="19"/>
      <c r="DS520" s="19"/>
      <c r="DT520" s="13"/>
      <c r="DU520" s="13"/>
      <c r="DV520" s="13"/>
      <c r="DW520" s="199"/>
      <c r="DX520" s="199"/>
      <c r="DY520" s="200"/>
      <c r="DZ520" s="19"/>
      <c r="EA520" s="19"/>
      <c r="EB520" s="194"/>
      <c r="EC520" s="194"/>
      <c r="ED520" s="194"/>
      <c r="EE520" s="861"/>
      <c r="EF520" s="861"/>
      <c r="EG520" s="195"/>
      <c r="EH520" s="19"/>
      <c r="EI520" s="19"/>
      <c r="EJ520" s="13"/>
      <c r="EK520" s="13"/>
      <c r="EL520" s="13"/>
      <c r="EM520" s="199"/>
      <c r="EN520" s="199"/>
      <c r="EO520" s="200"/>
      <c r="EP520" s="19"/>
      <c r="EQ520" s="19"/>
    </row>
    <row r="521" spans="1:147" ht="37.5" customHeight="1">
      <c r="A521" s="19"/>
      <c r="B521" s="19"/>
      <c r="C521" s="19"/>
      <c r="D521" s="13"/>
      <c r="E521" s="13"/>
      <c r="F521" s="13"/>
      <c r="G521" s="199"/>
      <c r="H521" s="199"/>
      <c r="I521" s="200"/>
      <c r="J521" s="19"/>
      <c r="K521" s="19"/>
      <c r="L521" s="13"/>
      <c r="M521" s="13"/>
      <c r="N521" s="13"/>
      <c r="O521" s="199"/>
      <c r="P521" s="199"/>
      <c r="Q521" s="200"/>
      <c r="R521" s="19"/>
      <c r="S521" s="19"/>
      <c r="T521" s="13"/>
      <c r="U521" s="13"/>
      <c r="V521" s="13"/>
      <c r="W521" s="199"/>
      <c r="X521" s="199"/>
      <c r="Y521" s="200"/>
      <c r="Z521" s="19"/>
      <c r="AA521" s="19"/>
      <c r="AB521" s="13"/>
      <c r="AC521" s="13"/>
      <c r="AD521" s="13"/>
      <c r="AE521" s="199"/>
      <c r="AF521" s="199"/>
      <c r="AG521" s="200"/>
      <c r="AH521" s="19"/>
      <c r="AI521" s="19"/>
      <c r="AJ521" s="13"/>
      <c r="AK521" s="13"/>
      <c r="AL521" s="13"/>
      <c r="AM521" s="199"/>
      <c r="AN521" s="199"/>
      <c r="AO521" s="200"/>
      <c r="AP521" s="19"/>
      <c r="AQ521" s="19"/>
      <c r="AR521" s="13"/>
      <c r="AS521" s="13"/>
      <c r="AT521" s="13"/>
      <c r="AU521" s="199"/>
      <c r="AV521" s="199"/>
      <c r="AW521" s="200"/>
      <c r="AX521" s="19"/>
      <c r="AY521" s="19"/>
      <c r="AZ521" s="13"/>
      <c r="BA521" s="13"/>
      <c r="BB521" s="13"/>
      <c r="BC521" s="199"/>
      <c r="BD521" s="199"/>
      <c r="BE521" s="200"/>
      <c r="BF521" s="19"/>
      <c r="BG521" s="19"/>
      <c r="BH521" s="13"/>
      <c r="BI521" s="13"/>
      <c r="BJ521" s="13"/>
      <c r="BK521" s="199"/>
      <c r="BL521" s="199"/>
      <c r="BM521" s="200"/>
      <c r="BN521" s="19"/>
      <c r="BO521" s="19"/>
      <c r="BP521" s="13"/>
      <c r="BQ521" s="13"/>
      <c r="BR521" s="13"/>
      <c r="BS521" s="199"/>
      <c r="BT521" s="199"/>
      <c r="BU521" s="200"/>
      <c r="BV521" s="19"/>
      <c r="BW521" s="19"/>
      <c r="BX521" s="13"/>
      <c r="BY521" s="13"/>
      <c r="BZ521" s="13"/>
      <c r="CA521" s="199"/>
      <c r="CB521" s="199"/>
      <c r="CC521" s="200"/>
      <c r="CD521" s="19"/>
      <c r="CE521" s="19"/>
      <c r="CF521" s="13"/>
      <c r="CG521" s="13"/>
      <c r="CH521" s="13"/>
      <c r="CI521" s="199"/>
      <c r="CJ521" s="199"/>
      <c r="CK521" s="200"/>
      <c r="CL521" s="19"/>
      <c r="CM521" s="19"/>
      <c r="CN521" s="13"/>
      <c r="CO521" s="13"/>
      <c r="CP521" s="13"/>
      <c r="CQ521" s="199"/>
      <c r="CR521" s="199"/>
      <c r="CS521" s="200"/>
      <c r="CT521" s="19"/>
      <c r="CU521" s="19"/>
      <c r="CV521" s="13"/>
      <c r="CW521" s="13"/>
      <c r="CX521" s="13"/>
      <c r="CY521" s="199"/>
      <c r="CZ521" s="199"/>
      <c r="DA521" s="200"/>
      <c r="DB521" s="19"/>
      <c r="DC521" s="19"/>
      <c r="DD521" s="13"/>
      <c r="DE521" s="13"/>
      <c r="DF521" s="13"/>
      <c r="DG521" s="199"/>
      <c r="DH521" s="199"/>
      <c r="DI521" s="200"/>
      <c r="DJ521" s="19"/>
      <c r="DK521" s="19"/>
      <c r="DL521" s="13"/>
      <c r="DM521" s="13"/>
      <c r="DN521" s="13"/>
      <c r="DO521" s="199"/>
      <c r="DP521" s="199"/>
      <c r="DQ521" s="200"/>
      <c r="DR521" s="19"/>
      <c r="DS521" s="19"/>
      <c r="DT521" s="13"/>
      <c r="DU521" s="13"/>
      <c r="DV521" s="13"/>
      <c r="DW521" s="199"/>
      <c r="DX521" s="199"/>
      <c r="DY521" s="200"/>
      <c r="DZ521" s="19"/>
      <c r="EA521" s="19"/>
      <c r="EB521" s="194"/>
      <c r="EC521" s="194"/>
      <c r="ED521" s="194"/>
      <c r="EE521" s="861"/>
      <c r="EF521" s="861"/>
      <c r="EG521" s="195"/>
      <c r="EH521" s="19"/>
      <c r="EI521" s="19"/>
      <c r="EJ521" s="13"/>
      <c r="EK521" s="13"/>
      <c r="EL521" s="13"/>
      <c r="EM521" s="199"/>
      <c r="EN521" s="199"/>
      <c r="EO521" s="200"/>
      <c r="EP521" s="19"/>
      <c r="EQ521" s="19"/>
    </row>
    <row r="522" spans="1:147" ht="37.5" customHeight="1">
      <c r="A522" s="19"/>
      <c r="B522" s="19"/>
      <c r="C522" s="19"/>
      <c r="D522" s="13"/>
      <c r="E522" s="13"/>
      <c r="F522" s="13"/>
      <c r="G522" s="199"/>
      <c r="H522" s="199"/>
      <c r="I522" s="200"/>
      <c r="J522" s="19"/>
      <c r="K522" s="19"/>
      <c r="L522" s="13"/>
      <c r="M522" s="13"/>
      <c r="N522" s="13"/>
      <c r="O522" s="199"/>
      <c r="P522" s="199"/>
      <c r="Q522" s="200"/>
      <c r="R522" s="19"/>
      <c r="S522" s="19"/>
      <c r="T522" s="13"/>
      <c r="U522" s="13"/>
      <c r="V522" s="13"/>
      <c r="W522" s="199"/>
      <c r="X522" s="199"/>
      <c r="Y522" s="200"/>
      <c r="Z522" s="19"/>
      <c r="AA522" s="19"/>
      <c r="AB522" s="13"/>
      <c r="AC522" s="13"/>
      <c r="AD522" s="13"/>
      <c r="AE522" s="199"/>
      <c r="AF522" s="199"/>
      <c r="AG522" s="200"/>
      <c r="AH522" s="19"/>
      <c r="AI522" s="19"/>
      <c r="AJ522" s="13"/>
      <c r="AK522" s="13"/>
      <c r="AL522" s="13"/>
      <c r="AM522" s="199"/>
      <c r="AN522" s="199"/>
      <c r="AO522" s="200"/>
      <c r="AP522" s="19"/>
      <c r="AQ522" s="19"/>
      <c r="AR522" s="13"/>
      <c r="AS522" s="13"/>
      <c r="AT522" s="13"/>
      <c r="AU522" s="199"/>
      <c r="AV522" s="199"/>
      <c r="AW522" s="200"/>
      <c r="AX522" s="19"/>
      <c r="AY522" s="19"/>
      <c r="AZ522" s="13"/>
      <c r="BA522" s="13"/>
      <c r="BB522" s="13"/>
      <c r="BC522" s="199"/>
      <c r="BD522" s="199"/>
      <c r="BE522" s="200"/>
      <c r="BF522" s="19"/>
      <c r="BG522" s="19"/>
      <c r="BH522" s="13"/>
      <c r="BI522" s="13"/>
      <c r="BJ522" s="13"/>
      <c r="BK522" s="199"/>
      <c r="BL522" s="199"/>
      <c r="BM522" s="200"/>
      <c r="BN522" s="19"/>
      <c r="BO522" s="19"/>
      <c r="BP522" s="13"/>
      <c r="BQ522" s="13"/>
      <c r="BR522" s="13"/>
      <c r="BS522" s="199"/>
      <c r="BT522" s="199"/>
      <c r="BU522" s="200"/>
      <c r="BV522" s="19"/>
      <c r="BW522" s="19"/>
      <c r="BX522" s="13"/>
      <c r="BY522" s="13"/>
      <c r="BZ522" s="13"/>
      <c r="CA522" s="199"/>
      <c r="CB522" s="199"/>
      <c r="CC522" s="200"/>
      <c r="CD522" s="19"/>
      <c r="CE522" s="19"/>
      <c r="CF522" s="13"/>
      <c r="CG522" s="13"/>
      <c r="CH522" s="13"/>
      <c r="CI522" s="199"/>
      <c r="CJ522" s="199"/>
      <c r="CK522" s="200"/>
      <c r="CL522" s="19"/>
      <c r="CM522" s="19"/>
      <c r="CN522" s="13"/>
      <c r="CO522" s="13"/>
      <c r="CP522" s="13"/>
      <c r="CQ522" s="199"/>
      <c r="CR522" s="199"/>
      <c r="CS522" s="200"/>
      <c r="CT522" s="19"/>
      <c r="CU522" s="19"/>
      <c r="CV522" s="13"/>
      <c r="CW522" s="13"/>
      <c r="CX522" s="13"/>
      <c r="CY522" s="199"/>
      <c r="CZ522" s="199"/>
      <c r="DA522" s="200"/>
      <c r="DB522" s="19"/>
      <c r="DC522" s="19"/>
      <c r="DD522" s="13"/>
      <c r="DE522" s="13"/>
      <c r="DF522" s="13"/>
      <c r="DG522" s="199"/>
      <c r="DH522" s="199"/>
      <c r="DI522" s="200"/>
      <c r="DJ522" s="19"/>
      <c r="DK522" s="19"/>
      <c r="DL522" s="13"/>
      <c r="DM522" s="13"/>
      <c r="DN522" s="13"/>
      <c r="DO522" s="199"/>
      <c r="DP522" s="199"/>
      <c r="DQ522" s="200"/>
      <c r="DR522" s="19"/>
      <c r="DS522" s="19"/>
      <c r="DT522" s="13"/>
      <c r="DU522" s="13"/>
      <c r="DV522" s="13"/>
      <c r="DW522" s="199"/>
      <c r="DX522" s="199"/>
      <c r="DY522" s="200"/>
      <c r="DZ522" s="19"/>
      <c r="EA522" s="19"/>
      <c r="EB522" s="194"/>
      <c r="EC522" s="194"/>
      <c r="ED522" s="194"/>
      <c r="EE522" s="861"/>
      <c r="EF522" s="861"/>
      <c r="EG522" s="195"/>
      <c r="EH522" s="19"/>
      <c r="EI522" s="19"/>
      <c r="EJ522" s="13"/>
      <c r="EK522" s="13"/>
      <c r="EL522" s="13"/>
      <c r="EM522" s="199"/>
      <c r="EN522" s="199"/>
      <c r="EO522" s="200"/>
      <c r="EP522" s="19"/>
      <c r="EQ522" s="19"/>
    </row>
    <row r="523" spans="1:147" ht="37.5" customHeight="1">
      <c r="A523" s="19"/>
      <c r="B523" s="19"/>
      <c r="C523" s="19"/>
      <c r="D523" s="13"/>
      <c r="E523" s="13"/>
      <c r="F523" s="13"/>
      <c r="G523" s="199"/>
      <c r="H523" s="199"/>
      <c r="I523" s="200"/>
      <c r="J523" s="19"/>
      <c r="K523" s="19"/>
      <c r="L523" s="13"/>
      <c r="M523" s="13"/>
      <c r="N523" s="13"/>
      <c r="O523" s="199"/>
      <c r="P523" s="199"/>
      <c r="Q523" s="200"/>
      <c r="R523" s="19"/>
      <c r="S523" s="19"/>
      <c r="T523" s="13"/>
      <c r="U523" s="13"/>
      <c r="V523" s="13"/>
      <c r="W523" s="199"/>
      <c r="X523" s="199"/>
      <c r="Y523" s="200"/>
      <c r="Z523" s="19"/>
      <c r="AA523" s="19"/>
      <c r="AB523" s="13"/>
      <c r="AC523" s="13"/>
      <c r="AD523" s="13"/>
      <c r="AE523" s="199"/>
      <c r="AF523" s="199"/>
      <c r="AG523" s="200"/>
      <c r="AH523" s="19"/>
      <c r="AI523" s="19"/>
      <c r="AJ523" s="13"/>
      <c r="AK523" s="13"/>
      <c r="AL523" s="13"/>
      <c r="AM523" s="199"/>
      <c r="AN523" s="199"/>
      <c r="AO523" s="200"/>
      <c r="AP523" s="19"/>
      <c r="AQ523" s="19"/>
      <c r="AR523" s="13"/>
      <c r="AS523" s="13"/>
      <c r="AT523" s="13"/>
      <c r="AU523" s="199"/>
      <c r="AV523" s="199"/>
      <c r="AW523" s="200"/>
      <c r="AX523" s="19"/>
      <c r="AY523" s="19"/>
      <c r="AZ523" s="13"/>
      <c r="BA523" s="13"/>
      <c r="BB523" s="13"/>
      <c r="BC523" s="199"/>
      <c r="BD523" s="199"/>
      <c r="BE523" s="200"/>
      <c r="BF523" s="19"/>
      <c r="BG523" s="19"/>
      <c r="BH523" s="13"/>
      <c r="BI523" s="13"/>
      <c r="BJ523" s="13"/>
      <c r="BK523" s="199"/>
      <c r="BL523" s="199"/>
      <c r="BM523" s="200"/>
      <c r="BN523" s="19"/>
      <c r="BO523" s="19"/>
      <c r="BP523" s="13"/>
      <c r="BQ523" s="13"/>
      <c r="BR523" s="13"/>
      <c r="BS523" s="199"/>
      <c r="BT523" s="199"/>
      <c r="BU523" s="200"/>
      <c r="BV523" s="19"/>
      <c r="BW523" s="19"/>
      <c r="BX523" s="13"/>
      <c r="BY523" s="13"/>
      <c r="BZ523" s="13"/>
      <c r="CA523" s="199"/>
      <c r="CB523" s="199"/>
      <c r="CC523" s="200"/>
      <c r="CD523" s="19"/>
      <c r="CE523" s="19"/>
      <c r="CF523" s="13"/>
      <c r="CG523" s="13"/>
      <c r="CH523" s="13"/>
      <c r="CI523" s="199"/>
      <c r="CJ523" s="199"/>
      <c r="CK523" s="200"/>
      <c r="CL523" s="19"/>
      <c r="CM523" s="19"/>
      <c r="CN523" s="13"/>
      <c r="CO523" s="13"/>
      <c r="CP523" s="13"/>
      <c r="CQ523" s="199"/>
      <c r="CR523" s="199"/>
      <c r="CS523" s="200"/>
      <c r="CT523" s="19"/>
      <c r="CU523" s="19"/>
      <c r="CV523" s="13"/>
      <c r="CW523" s="13"/>
      <c r="CX523" s="13"/>
      <c r="CY523" s="199"/>
      <c r="CZ523" s="199"/>
      <c r="DA523" s="200"/>
      <c r="DB523" s="19"/>
      <c r="DC523" s="19"/>
      <c r="DD523" s="13"/>
      <c r="DE523" s="13"/>
      <c r="DF523" s="13"/>
      <c r="DG523" s="199"/>
      <c r="DH523" s="199"/>
      <c r="DI523" s="200"/>
      <c r="DJ523" s="19"/>
      <c r="DK523" s="19"/>
      <c r="DL523" s="13"/>
      <c r="DM523" s="13"/>
      <c r="DN523" s="13"/>
      <c r="DO523" s="199"/>
      <c r="DP523" s="199"/>
      <c r="DQ523" s="200"/>
      <c r="DR523" s="19"/>
      <c r="DS523" s="19"/>
      <c r="DT523" s="13"/>
      <c r="DU523" s="13"/>
      <c r="DV523" s="13"/>
      <c r="DW523" s="199"/>
      <c r="DX523" s="199"/>
      <c r="DY523" s="200"/>
      <c r="DZ523" s="19"/>
      <c r="EA523" s="19"/>
      <c r="EB523" s="194"/>
      <c r="EC523" s="194"/>
      <c r="ED523" s="194"/>
      <c r="EE523" s="861"/>
      <c r="EF523" s="861"/>
      <c r="EG523" s="195"/>
      <c r="EH523" s="19"/>
      <c r="EI523" s="19"/>
      <c r="EJ523" s="13"/>
      <c r="EK523" s="13"/>
      <c r="EL523" s="13"/>
      <c r="EM523" s="199"/>
      <c r="EN523" s="199"/>
      <c r="EO523" s="200"/>
      <c r="EP523" s="19"/>
      <c r="EQ523" s="19"/>
    </row>
    <row r="524" spans="1:147" ht="37.5" customHeight="1">
      <c r="A524" s="19"/>
      <c r="B524" s="19"/>
      <c r="C524" s="19"/>
      <c r="D524" s="13"/>
      <c r="E524" s="13"/>
      <c r="F524" s="13"/>
      <c r="G524" s="199"/>
      <c r="H524" s="199"/>
      <c r="I524" s="200"/>
      <c r="J524" s="19"/>
      <c r="K524" s="19"/>
      <c r="L524" s="13"/>
      <c r="M524" s="13"/>
      <c r="N524" s="13"/>
      <c r="O524" s="199"/>
      <c r="P524" s="199"/>
      <c r="Q524" s="200"/>
      <c r="R524" s="19"/>
      <c r="S524" s="19"/>
      <c r="T524" s="13"/>
      <c r="U524" s="13"/>
      <c r="V524" s="13"/>
      <c r="W524" s="199"/>
      <c r="X524" s="199"/>
      <c r="Y524" s="200"/>
      <c r="Z524" s="19"/>
      <c r="AA524" s="19"/>
      <c r="AB524" s="13"/>
      <c r="AC524" s="13"/>
      <c r="AD524" s="13"/>
      <c r="AE524" s="199"/>
      <c r="AF524" s="199"/>
      <c r="AG524" s="200"/>
      <c r="AH524" s="19"/>
      <c r="AI524" s="19"/>
      <c r="AJ524" s="13"/>
      <c r="AK524" s="13"/>
      <c r="AL524" s="13"/>
      <c r="AM524" s="199"/>
      <c r="AN524" s="199"/>
      <c r="AO524" s="200"/>
      <c r="AP524" s="19"/>
      <c r="AQ524" s="19"/>
      <c r="AR524" s="13"/>
      <c r="AS524" s="13"/>
      <c r="AT524" s="13"/>
      <c r="AU524" s="199"/>
      <c r="AV524" s="199"/>
      <c r="AW524" s="200"/>
      <c r="AX524" s="19"/>
      <c r="AY524" s="19"/>
      <c r="AZ524" s="13"/>
      <c r="BA524" s="13"/>
      <c r="BB524" s="13"/>
      <c r="BC524" s="199"/>
      <c r="BD524" s="199"/>
      <c r="BE524" s="200"/>
      <c r="BF524" s="19"/>
      <c r="BG524" s="19"/>
      <c r="BH524" s="13"/>
      <c r="BI524" s="13"/>
      <c r="BJ524" s="13"/>
      <c r="BK524" s="199"/>
      <c r="BL524" s="199"/>
      <c r="BM524" s="200"/>
      <c r="BN524" s="19"/>
      <c r="BO524" s="19"/>
      <c r="BP524" s="13"/>
      <c r="BQ524" s="13"/>
      <c r="BR524" s="13"/>
      <c r="BS524" s="199"/>
      <c r="BT524" s="199"/>
      <c r="BU524" s="200"/>
      <c r="BV524" s="19"/>
      <c r="BW524" s="19"/>
      <c r="BX524" s="13"/>
      <c r="BY524" s="13"/>
      <c r="BZ524" s="13"/>
      <c r="CA524" s="199"/>
      <c r="CB524" s="199"/>
      <c r="CC524" s="200"/>
      <c r="CD524" s="19"/>
      <c r="CE524" s="19"/>
      <c r="CF524" s="13"/>
      <c r="CG524" s="13"/>
      <c r="CH524" s="13"/>
      <c r="CI524" s="199"/>
      <c r="CJ524" s="199"/>
      <c r="CK524" s="200"/>
      <c r="CL524" s="19"/>
      <c r="CM524" s="19"/>
      <c r="CN524" s="13"/>
      <c r="CO524" s="13"/>
      <c r="CP524" s="13"/>
      <c r="CQ524" s="199"/>
      <c r="CR524" s="199"/>
      <c r="CS524" s="200"/>
      <c r="CT524" s="19"/>
      <c r="CU524" s="19"/>
      <c r="CV524" s="13"/>
      <c r="CW524" s="13"/>
      <c r="CX524" s="13"/>
      <c r="CY524" s="199"/>
      <c r="CZ524" s="199"/>
      <c r="DA524" s="200"/>
      <c r="DB524" s="19"/>
      <c r="DC524" s="19"/>
      <c r="DD524" s="13"/>
      <c r="DE524" s="13"/>
      <c r="DF524" s="13"/>
      <c r="DG524" s="199"/>
      <c r="DH524" s="199"/>
      <c r="DI524" s="200"/>
      <c r="DJ524" s="19"/>
      <c r="DK524" s="19"/>
      <c r="DL524" s="13"/>
      <c r="DM524" s="13"/>
      <c r="DN524" s="13"/>
      <c r="DO524" s="199"/>
      <c r="DP524" s="199"/>
      <c r="DQ524" s="200"/>
      <c r="DR524" s="19"/>
      <c r="DS524" s="19"/>
      <c r="DT524" s="13"/>
      <c r="DU524" s="13"/>
      <c r="DV524" s="13"/>
      <c r="DW524" s="199"/>
      <c r="DX524" s="199"/>
      <c r="DY524" s="200"/>
      <c r="DZ524" s="19"/>
      <c r="EA524" s="19"/>
      <c r="EB524" s="194"/>
      <c r="EC524" s="194"/>
      <c r="ED524" s="194"/>
      <c r="EE524" s="861"/>
      <c r="EF524" s="861"/>
      <c r="EG524" s="195"/>
      <c r="EH524" s="19"/>
      <c r="EI524" s="19"/>
      <c r="EJ524" s="13"/>
      <c r="EK524" s="13"/>
      <c r="EL524" s="13"/>
      <c r="EM524" s="199"/>
      <c r="EN524" s="199"/>
      <c r="EO524" s="200"/>
      <c r="EP524" s="19"/>
      <c r="EQ524" s="19"/>
    </row>
    <row r="525" spans="1:147" ht="37.5" customHeight="1">
      <c r="A525" s="19"/>
      <c r="B525" s="19"/>
      <c r="C525" s="19"/>
      <c r="D525" s="13"/>
      <c r="E525" s="13"/>
      <c r="F525" s="13"/>
      <c r="G525" s="199"/>
      <c r="H525" s="199"/>
      <c r="I525" s="200"/>
      <c r="J525" s="19"/>
      <c r="K525" s="19"/>
      <c r="L525" s="13"/>
      <c r="M525" s="13"/>
      <c r="N525" s="13"/>
      <c r="O525" s="199"/>
      <c r="P525" s="199"/>
      <c r="Q525" s="200"/>
      <c r="R525" s="19"/>
      <c r="S525" s="19"/>
      <c r="T525" s="13"/>
      <c r="U525" s="13"/>
      <c r="V525" s="13"/>
      <c r="W525" s="199"/>
      <c r="X525" s="199"/>
      <c r="Y525" s="200"/>
      <c r="Z525" s="19"/>
      <c r="AA525" s="19"/>
      <c r="AB525" s="13"/>
      <c r="AC525" s="13"/>
      <c r="AD525" s="13"/>
      <c r="AE525" s="199"/>
      <c r="AF525" s="199"/>
      <c r="AG525" s="200"/>
      <c r="AH525" s="19"/>
      <c r="AI525" s="19"/>
      <c r="AJ525" s="13"/>
      <c r="AK525" s="13"/>
      <c r="AL525" s="13"/>
      <c r="AM525" s="199"/>
      <c r="AN525" s="199"/>
      <c r="AO525" s="200"/>
      <c r="AP525" s="19"/>
      <c r="AQ525" s="19"/>
      <c r="AR525" s="13"/>
      <c r="AS525" s="13"/>
      <c r="AT525" s="13"/>
      <c r="AU525" s="199"/>
      <c r="AV525" s="199"/>
      <c r="AW525" s="200"/>
      <c r="AX525" s="19"/>
      <c r="AY525" s="19"/>
      <c r="AZ525" s="13"/>
      <c r="BA525" s="13"/>
      <c r="BB525" s="13"/>
      <c r="BC525" s="199"/>
      <c r="BD525" s="199"/>
      <c r="BE525" s="200"/>
      <c r="BF525" s="19"/>
      <c r="BG525" s="19"/>
      <c r="BH525" s="13"/>
      <c r="BI525" s="13"/>
      <c r="BJ525" s="13"/>
      <c r="BK525" s="199"/>
      <c r="BL525" s="199"/>
      <c r="BM525" s="200"/>
      <c r="BN525" s="19"/>
      <c r="BO525" s="19"/>
      <c r="BP525" s="13"/>
      <c r="BQ525" s="13"/>
      <c r="BR525" s="13"/>
      <c r="BS525" s="199"/>
      <c r="BT525" s="199"/>
      <c r="BU525" s="200"/>
      <c r="BV525" s="19"/>
      <c r="BW525" s="19"/>
      <c r="BX525" s="13"/>
      <c r="BY525" s="13"/>
      <c r="BZ525" s="13"/>
      <c r="CA525" s="199"/>
      <c r="CB525" s="199"/>
      <c r="CC525" s="200"/>
      <c r="CD525" s="19"/>
      <c r="CE525" s="19"/>
      <c r="CF525" s="13"/>
      <c r="CG525" s="13"/>
      <c r="CH525" s="13"/>
      <c r="CI525" s="199"/>
      <c r="CJ525" s="199"/>
      <c r="CK525" s="200"/>
      <c r="CL525" s="19"/>
      <c r="CM525" s="19"/>
      <c r="CN525" s="13"/>
      <c r="CO525" s="13"/>
      <c r="CP525" s="13"/>
      <c r="CQ525" s="199"/>
      <c r="CR525" s="199"/>
      <c r="CS525" s="200"/>
      <c r="CT525" s="19"/>
      <c r="CU525" s="19"/>
      <c r="CV525" s="13"/>
      <c r="CW525" s="13"/>
      <c r="CX525" s="13"/>
      <c r="CY525" s="199"/>
      <c r="CZ525" s="199"/>
      <c r="DA525" s="200"/>
      <c r="DB525" s="19"/>
      <c r="DC525" s="19"/>
      <c r="DD525" s="13"/>
      <c r="DE525" s="13"/>
      <c r="DF525" s="13"/>
      <c r="DG525" s="199"/>
      <c r="DH525" s="199"/>
      <c r="DI525" s="200"/>
      <c r="DJ525" s="19"/>
      <c r="DK525" s="19"/>
      <c r="DL525" s="13"/>
      <c r="DM525" s="13"/>
      <c r="DN525" s="13"/>
      <c r="DO525" s="199"/>
      <c r="DP525" s="199"/>
      <c r="DQ525" s="200"/>
      <c r="DR525" s="19"/>
      <c r="DS525" s="19"/>
      <c r="DT525" s="13"/>
      <c r="DU525" s="13"/>
      <c r="DV525" s="13"/>
      <c r="DW525" s="199"/>
      <c r="DX525" s="199"/>
      <c r="DY525" s="200"/>
      <c r="DZ525" s="19"/>
      <c r="EA525" s="19"/>
      <c r="EB525" s="194"/>
      <c r="EC525" s="194"/>
      <c r="ED525" s="194"/>
      <c r="EE525" s="861"/>
      <c r="EF525" s="861"/>
      <c r="EG525" s="195"/>
      <c r="EH525" s="19"/>
      <c r="EI525" s="19"/>
      <c r="EJ525" s="13"/>
      <c r="EK525" s="13"/>
      <c r="EL525" s="13"/>
      <c r="EM525" s="199"/>
      <c r="EN525" s="199"/>
      <c r="EO525" s="200"/>
      <c r="EP525" s="19"/>
      <c r="EQ525" s="19"/>
    </row>
    <row r="526" spans="1:147" ht="37.5" customHeight="1">
      <c r="A526" s="19"/>
      <c r="B526" s="19"/>
      <c r="C526" s="19"/>
      <c r="D526" s="13"/>
      <c r="E526" s="13"/>
      <c r="F526" s="13"/>
      <c r="G526" s="199"/>
      <c r="H526" s="199"/>
      <c r="I526" s="200"/>
      <c r="J526" s="19"/>
      <c r="K526" s="19"/>
      <c r="L526" s="13"/>
      <c r="M526" s="13"/>
      <c r="N526" s="13"/>
      <c r="O526" s="199"/>
      <c r="P526" s="199"/>
      <c r="Q526" s="200"/>
      <c r="R526" s="19"/>
      <c r="S526" s="19"/>
      <c r="T526" s="13"/>
      <c r="U526" s="13"/>
      <c r="V526" s="13"/>
      <c r="W526" s="199"/>
      <c r="X526" s="199"/>
      <c r="Y526" s="200"/>
      <c r="Z526" s="19"/>
      <c r="AA526" s="19"/>
      <c r="AB526" s="13"/>
      <c r="AC526" s="13"/>
      <c r="AD526" s="13"/>
      <c r="AE526" s="199"/>
      <c r="AF526" s="199"/>
      <c r="AG526" s="200"/>
      <c r="AH526" s="19"/>
      <c r="AI526" s="19"/>
      <c r="AJ526" s="13"/>
      <c r="AK526" s="13"/>
      <c r="AL526" s="13"/>
      <c r="AM526" s="199"/>
      <c r="AN526" s="199"/>
      <c r="AO526" s="200"/>
      <c r="AP526" s="19"/>
      <c r="AQ526" s="19"/>
      <c r="AR526" s="13"/>
      <c r="AS526" s="13"/>
      <c r="AT526" s="13"/>
      <c r="AU526" s="199"/>
      <c r="AV526" s="199"/>
      <c r="AW526" s="200"/>
      <c r="AX526" s="19"/>
      <c r="AY526" s="19"/>
      <c r="AZ526" s="13"/>
      <c r="BA526" s="13"/>
      <c r="BB526" s="13"/>
      <c r="BC526" s="199"/>
      <c r="BD526" s="199"/>
      <c r="BE526" s="200"/>
      <c r="BF526" s="19"/>
      <c r="BG526" s="19"/>
      <c r="BH526" s="13"/>
      <c r="BI526" s="13"/>
      <c r="BJ526" s="13"/>
      <c r="BK526" s="199"/>
      <c r="BL526" s="199"/>
      <c r="BM526" s="200"/>
      <c r="BN526" s="19"/>
      <c r="BO526" s="19"/>
      <c r="BP526" s="13"/>
      <c r="BQ526" s="13"/>
      <c r="BR526" s="13"/>
      <c r="BS526" s="199"/>
      <c r="BT526" s="199"/>
      <c r="BU526" s="200"/>
      <c r="BV526" s="19"/>
      <c r="BW526" s="19"/>
      <c r="BX526" s="13"/>
      <c r="BY526" s="13"/>
      <c r="BZ526" s="13"/>
      <c r="CA526" s="199"/>
      <c r="CB526" s="199"/>
      <c r="CC526" s="200"/>
      <c r="CD526" s="19"/>
      <c r="CE526" s="19"/>
      <c r="CF526" s="13"/>
      <c r="CG526" s="13"/>
      <c r="CH526" s="13"/>
      <c r="CI526" s="199"/>
      <c r="CJ526" s="199"/>
      <c r="CK526" s="200"/>
      <c r="CL526" s="19"/>
      <c r="CM526" s="19"/>
      <c r="CN526" s="13"/>
      <c r="CO526" s="13"/>
      <c r="CP526" s="13"/>
      <c r="CQ526" s="199"/>
      <c r="CR526" s="199"/>
      <c r="CS526" s="200"/>
      <c r="CT526" s="19"/>
      <c r="CU526" s="19"/>
      <c r="CV526" s="13"/>
      <c r="CW526" s="13"/>
      <c r="CX526" s="13"/>
      <c r="CY526" s="199"/>
      <c r="CZ526" s="199"/>
      <c r="DA526" s="200"/>
      <c r="DB526" s="19"/>
      <c r="DC526" s="19"/>
      <c r="DD526" s="13"/>
      <c r="DE526" s="13"/>
      <c r="DF526" s="13"/>
      <c r="DG526" s="199"/>
      <c r="DH526" s="199"/>
      <c r="DI526" s="200"/>
      <c r="DJ526" s="19"/>
      <c r="DK526" s="19"/>
      <c r="DL526" s="13"/>
      <c r="DM526" s="13"/>
      <c r="DN526" s="13"/>
      <c r="DO526" s="199"/>
      <c r="DP526" s="199"/>
      <c r="DQ526" s="200"/>
      <c r="DR526" s="19"/>
      <c r="DS526" s="19"/>
      <c r="DT526" s="13"/>
      <c r="DU526" s="13"/>
      <c r="DV526" s="13"/>
      <c r="DW526" s="199"/>
      <c r="DX526" s="199"/>
      <c r="DY526" s="200"/>
      <c r="DZ526" s="19"/>
      <c r="EA526" s="19"/>
      <c r="EB526" s="194"/>
      <c r="EC526" s="194"/>
      <c r="ED526" s="194"/>
      <c r="EE526" s="861"/>
      <c r="EF526" s="861"/>
      <c r="EG526" s="195"/>
      <c r="EH526" s="19"/>
      <c r="EI526" s="19"/>
      <c r="EJ526" s="13"/>
      <c r="EK526" s="13"/>
      <c r="EL526" s="13"/>
      <c r="EM526" s="199"/>
      <c r="EN526" s="199"/>
      <c r="EO526" s="200"/>
      <c r="EP526" s="19"/>
      <c r="EQ526" s="19"/>
    </row>
    <row r="527" spans="1:147" ht="37.5" customHeight="1">
      <c r="A527" s="19"/>
      <c r="B527" s="19"/>
      <c r="C527" s="19"/>
      <c r="D527" s="13"/>
      <c r="E527" s="13"/>
      <c r="F527" s="13"/>
      <c r="G527" s="199"/>
      <c r="H527" s="199"/>
      <c r="I527" s="200"/>
      <c r="J527" s="19"/>
      <c r="K527" s="19"/>
      <c r="L527" s="13"/>
      <c r="M527" s="13"/>
      <c r="N527" s="13"/>
      <c r="O527" s="199"/>
      <c r="P527" s="199"/>
      <c r="Q527" s="200"/>
      <c r="R527" s="19"/>
      <c r="S527" s="19"/>
      <c r="T527" s="13"/>
      <c r="U527" s="13"/>
      <c r="V527" s="13"/>
      <c r="W527" s="199"/>
      <c r="X527" s="199"/>
      <c r="Y527" s="200"/>
      <c r="Z527" s="19"/>
      <c r="AA527" s="19"/>
      <c r="AB527" s="13"/>
      <c r="AC527" s="13"/>
      <c r="AD527" s="13"/>
      <c r="AE527" s="199"/>
      <c r="AF527" s="199"/>
      <c r="AG527" s="200"/>
      <c r="AH527" s="19"/>
      <c r="AI527" s="19"/>
      <c r="AJ527" s="13"/>
      <c r="AK527" s="13"/>
      <c r="AL527" s="13"/>
      <c r="AM527" s="199"/>
      <c r="AN527" s="199"/>
      <c r="AO527" s="200"/>
      <c r="AP527" s="19"/>
      <c r="AQ527" s="19"/>
      <c r="AR527" s="13"/>
      <c r="AS527" s="13"/>
      <c r="AT527" s="13"/>
      <c r="AU527" s="199"/>
      <c r="AV527" s="199"/>
      <c r="AW527" s="200"/>
      <c r="AX527" s="19"/>
      <c r="AY527" s="19"/>
      <c r="AZ527" s="13"/>
      <c r="BA527" s="13"/>
      <c r="BB527" s="13"/>
      <c r="BC527" s="199"/>
      <c r="BD527" s="199"/>
      <c r="BE527" s="200"/>
      <c r="BF527" s="19"/>
      <c r="BG527" s="19"/>
      <c r="BH527" s="13"/>
      <c r="BI527" s="13"/>
      <c r="BJ527" s="13"/>
      <c r="BK527" s="199"/>
      <c r="BL527" s="199"/>
      <c r="BM527" s="200"/>
      <c r="BN527" s="19"/>
      <c r="BO527" s="19"/>
      <c r="BP527" s="13"/>
      <c r="BQ527" s="13"/>
      <c r="BR527" s="13"/>
      <c r="BS527" s="199"/>
      <c r="BT527" s="199"/>
      <c r="BU527" s="200"/>
      <c r="BV527" s="19"/>
      <c r="BW527" s="19"/>
      <c r="BX527" s="13"/>
      <c r="BY527" s="13"/>
      <c r="BZ527" s="13"/>
      <c r="CA527" s="199"/>
      <c r="CB527" s="199"/>
      <c r="CC527" s="200"/>
      <c r="CD527" s="19"/>
      <c r="CE527" s="19"/>
      <c r="CF527" s="13"/>
      <c r="CG527" s="13"/>
      <c r="CH527" s="13"/>
      <c r="CI527" s="199"/>
      <c r="CJ527" s="199"/>
      <c r="CK527" s="200"/>
      <c r="CL527" s="19"/>
      <c r="CM527" s="19"/>
      <c r="CN527" s="13"/>
      <c r="CO527" s="13"/>
      <c r="CP527" s="13"/>
      <c r="CQ527" s="199"/>
      <c r="CR527" s="199"/>
      <c r="CS527" s="200"/>
      <c r="CT527" s="19"/>
      <c r="CU527" s="19"/>
      <c r="CV527" s="13"/>
      <c r="CW527" s="13"/>
      <c r="CX527" s="13"/>
      <c r="CY527" s="199"/>
      <c r="CZ527" s="199"/>
      <c r="DA527" s="200"/>
      <c r="DB527" s="19"/>
      <c r="DC527" s="19"/>
      <c r="DD527" s="13"/>
      <c r="DE527" s="13"/>
      <c r="DF527" s="13"/>
      <c r="DG527" s="199"/>
      <c r="DH527" s="199"/>
      <c r="DI527" s="200"/>
      <c r="DJ527" s="19"/>
      <c r="DK527" s="19"/>
      <c r="DL527" s="13"/>
      <c r="DM527" s="13"/>
      <c r="DN527" s="13"/>
      <c r="DO527" s="199"/>
      <c r="DP527" s="199"/>
      <c r="DQ527" s="200"/>
      <c r="DR527" s="19"/>
      <c r="DS527" s="19"/>
      <c r="DT527" s="13"/>
      <c r="DU527" s="13"/>
      <c r="DV527" s="13"/>
      <c r="DW527" s="199"/>
      <c r="DX527" s="199"/>
      <c r="DY527" s="200"/>
      <c r="DZ527" s="19"/>
      <c r="EA527" s="19"/>
      <c r="EB527" s="194"/>
      <c r="EC527" s="194"/>
      <c r="ED527" s="194"/>
      <c r="EE527" s="861"/>
      <c r="EF527" s="861"/>
      <c r="EG527" s="195"/>
      <c r="EH527" s="19"/>
      <c r="EI527" s="19"/>
      <c r="EJ527" s="13"/>
      <c r="EK527" s="13"/>
      <c r="EL527" s="13"/>
      <c r="EM527" s="199"/>
      <c r="EN527" s="199"/>
      <c r="EO527" s="200"/>
      <c r="EP527" s="19"/>
      <c r="EQ527" s="19"/>
    </row>
    <row r="528" spans="1:147" ht="37.5" customHeight="1">
      <c r="A528" s="19"/>
      <c r="B528" s="19"/>
      <c r="C528" s="19"/>
      <c r="D528" s="13"/>
      <c r="E528" s="13"/>
      <c r="F528" s="13"/>
      <c r="G528" s="199"/>
      <c r="H528" s="199"/>
      <c r="I528" s="200"/>
      <c r="J528" s="19"/>
      <c r="K528" s="19"/>
      <c r="L528" s="13"/>
      <c r="M528" s="13"/>
      <c r="N528" s="13"/>
      <c r="O528" s="199"/>
      <c r="P528" s="199"/>
      <c r="Q528" s="200"/>
      <c r="R528" s="19"/>
      <c r="S528" s="19"/>
      <c r="T528" s="13"/>
      <c r="U528" s="13"/>
      <c r="V528" s="13"/>
      <c r="W528" s="199"/>
      <c r="X528" s="199"/>
      <c r="Y528" s="200"/>
      <c r="Z528" s="19"/>
      <c r="AA528" s="19"/>
      <c r="AB528" s="13"/>
      <c r="AC528" s="13"/>
      <c r="AD528" s="13"/>
      <c r="AE528" s="199"/>
      <c r="AF528" s="199"/>
      <c r="AG528" s="200"/>
      <c r="AH528" s="19"/>
      <c r="AI528" s="19"/>
      <c r="AJ528" s="13"/>
      <c r="AK528" s="13"/>
      <c r="AL528" s="13"/>
      <c r="AM528" s="199"/>
      <c r="AN528" s="199"/>
      <c r="AO528" s="200"/>
      <c r="AP528" s="19"/>
      <c r="AQ528" s="19"/>
      <c r="AR528" s="13"/>
      <c r="AS528" s="13"/>
      <c r="AT528" s="13"/>
      <c r="AU528" s="199"/>
      <c r="AV528" s="199"/>
      <c r="AW528" s="200"/>
      <c r="AX528" s="19"/>
      <c r="AY528" s="19"/>
      <c r="AZ528" s="13"/>
      <c r="BA528" s="13"/>
      <c r="BB528" s="13"/>
      <c r="BC528" s="199"/>
      <c r="BD528" s="199"/>
      <c r="BE528" s="200"/>
      <c r="BF528" s="19"/>
      <c r="BG528" s="19"/>
      <c r="BH528" s="13"/>
      <c r="BI528" s="13"/>
      <c r="BJ528" s="13"/>
      <c r="BK528" s="199"/>
      <c r="BL528" s="199"/>
      <c r="BM528" s="200"/>
      <c r="BN528" s="19"/>
      <c r="BO528" s="19"/>
      <c r="BP528" s="13"/>
      <c r="BQ528" s="13"/>
      <c r="BR528" s="13"/>
      <c r="BS528" s="199"/>
      <c r="BT528" s="199"/>
      <c r="BU528" s="200"/>
      <c r="BV528" s="19"/>
      <c r="BW528" s="19"/>
      <c r="BX528" s="13"/>
      <c r="BY528" s="13"/>
      <c r="BZ528" s="13"/>
      <c r="CA528" s="199"/>
      <c r="CB528" s="199"/>
      <c r="CC528" s="200"/>
      <c r="CD528" s="19"/>
      <c r="CE528" s="19"/>
      <c r="CF528" s="13"/>
      <c r="CG528" s="13"/>
      <c r="CH528" s="13"/>
      <c r="CI528" s="199"/>
      <c r="CJ528" s="199"/>
      <c r="CK528" s="200"/>
      <c r="CL528" s="19"/>
      <c r="CM528" s="19"/>
      <c r="CN528" s="13"/>
      <c r="CO528" s="13"/>
      <c r="CP528" s="13"/>
      <c r="CQ528" s="199"/>
      <c r="CR528" s="199"/>
      <c r="CS528" s="200"/>
      <c r="CT528" s="19"/>
      <c r="CU528" s="19"/>
      <c r="CV528" s="13"/>
      <c r="CW528" s="13"/>
      <c r="CX528" s="13"/>
      <c r="CY528" s="199"/>
      <c r="CZ528" s="199"/>
      <c r="DA528" s="200"/>
      <c r="DB528" s="19"/>
      <c r="DC528" s="19"/>
      <c r="DD528" s="13"/>
      <c r="DE528" s="13"/>
      <c r="DF528" s="13"/>
      <c r="DG528" s="199"/>
      <c r="DH528" s="199"/>
      <c r="DI528" s="200"/>
      <c r="DJ528" s="19"/>
      <c r="DK528" s="19"/>
      <c r="DL528" s="13"/>
      <c r="DM528" s="13"/>
      <c r="DN528" s="13"/>
      <c r="DO528" s="199"/>
      <c r="DP528" s="199"/>
      <c r="DQ528" s="200"/>
      <c r="DR528" s="19"/>
      <c r="DS528" s="19"/>
      <c r="DT528" s="13"/>
      <c r="DU528" s="13"/>
      <c r="DV528" s="13"/>
      <c r="DW528" s="199"/>
      <c r="DX528" s="199"/>
      <c r="DY528" s="200"/>
      <c r="DZ528" s="19"/>
      <c r="EA528" s="19"/>
      <c r="EB528" s="194"/>
      <c r="EC528" s="194"/>
      <c r="ED528" s="194"/>
      <c r="EE528" s="861"/>
      <c r="EF528" s="861"/>
      <c r="EG528" s="195"/>
      <c r="EH528" s="19"/>
      <c r="EI528" s="19"/>
      <c r="EJ528" s="13"/>
      <c r="EK528" s="13"/>
      <c r="EL528" s="13"/>
      <c r="EM528" s="199"/>
      <c r="EN528" s="199"/>
      <c r="EO528" s="200"/>
      <c r="EP528" s="19"/>
      <c r="EQ528" s="19"/>
    </row>
    <row r="529" spans="1:147" ht="37.5" customHeight="1">
      <c r="A529" s="19"/>
      <c r="B529" s="19"/>
      <c r="C529" s="19"/>
      <c r="D529" s="13"/>
      <c r="E529" s="13"/>
      <c r="F529" s="13"/>
      <c r="G529" s="199"/>
      <c r="H529" s="199"/>
      <c r="I529" s="200"/>
      <c r="J529" s="19"/>
      <c r="K529" s="19"/>
      <c r="L529" s="13"/>
      <c r="M529" s="13"/>
      <c r="N529" s="13"/>
      <c r="O529" s="199"/>
      <c r="P529" s="199"/>
      <c r="Q529" s="200"/>
      <c r="R529" s="19"/>
      <c r="S529" s="19"/>
      <c r="T529" s="13"/>
      <c r="U529" s="13"/>
      <c r="V529" s="13"/>
      <c r="W529" s="199"/>
      <c r="X529" s="199"/>
      <c r="Y529" s="200"/>
      <c r="Z529" s="19"/>
      <c r="AA529" s="19"/>
      <c r="AB529" s="13"/>
      <c r="AC529" s="13"/>
      <c r="AD529" s="13"/>
      <c r="AE529" s="199"/>
      <c r="AF529" s="199"/>
      <c r="AG529" s="200"/>
      <c r="AH529" s="19"/>
      <c r="AI529" s="19"/>
      <c r="AJ529" s="13"/>
      <c r="AK529" s="13"/>
      <c r="AL529" s="13"/>
      <c r="AM529" s="199"/>
      <c r="AN529" s="199"/>
      <c r="AO529" s="200"/>
      <c r="AP529" s="19"/>
      <c r="AQ529" s="19"/>
      <c r="AR529" s="13"/>
      <c r="AS529" s="13"/>
      <c r="AT529" s="13"/>
      <c r="AU529" s="199"/>
      <c r="AV529" s="199"/>
      <c r="AW529" s="200"/>
      <c r="AX529" s="19"/>
      <c r="AY529" s="19"/>
      <c r="AZ529" s="13"/>
      <c r="BA529" s="13"/>
      <c r="BB529" s="13"/>
      <c r="BC529" s="199"/>
      <c r="BD529" s="199"/>
      <c r="BE529" s="200"/>
      <c r="BF529" s="19"/>
      <c r="BG529" s="19"/>
      <c r="BH529" s="13"/>
      <c r="BI529" s="13"/>
      <c r="BJ529" s="13"/>
      <c r="BK529" s="199"/>
      <c r="BL529" s="199"/>
      <c r="BM529" s="200"/>
      <c r="BN529" s="19"/>
      <c r="BO529" s="19"/>
      <c r="BP529" s="13"/>
      <c r="BQ529" s="13"/>
      <c r="BR529" s="13"/>
      <c r="BS529" s="199"/>
      <c r="BT529" s="199"/>
      <c r="BU529" s="200"/>
      <c r="BV529" s="19"/>
      <c r="BW529" s="19"/>
      <c r="BX529" s="13"/>
      <c r="BY529" s="13"/>
      <c r="BZ529" s="13"/>
      <c r="CA529" s="199"/>
      <c r="CB529" s="199"/>
      <c r="CC529" s="200"/>
      <c r="CD529" s="19"/>
      <c r="CE529" s="19"/>
      <c r="CF529" s="13"/>
      <c r="CG529" s="13"/>
      <c r="CH529" s="13"/>
      <c r="CI529" s="199"/>
      <c r="CJ529" s="199"/>
      <c r="CK529" s="200"/>
      <c r="CL529" s="19"/>
      <c r="CM529" s="19"/>
      <c r="CN529" s="13"/>
      <c r="CO529" s="13"/>
      <c r="CP529" s="13"/>
      <c r="CQ529" s="199"/>
      <c r="CR529" s="199"/>
      <c r="CS529" s="200"/>
      <c r="CT529" s="19"/>
      <c r="CU529" s="19"/>
      <c r="CV529" s="13"/>
      <c r="CW529" s="13"/>
      <c r="CX529" s="13"/>
      <c r="CY529" s="199"/>
      <c r="CZ529" s="199"/>
      <c r="DA529" s="200"/>
      <c r="DB529" s="19"/>
      <c r="DC529" s="19"/>
      <c r="DD529" s="13"/>
      <c r="DE529" s="13"/>
      <c r="DF529" s="13"/>
      <c r="DG529" s="199"/>
      <c r="DH529" s="199"/>
      <c r="DI529" s="200"/>
      <c r="DJ529" s="19"/>
      <c r="DK529" s="19"/>
      <c r="DL529" s="13"/>
      <c r="DM529" s="13"/>
      <c r="DN529" s="13"/>
      <c r="DO529" s="199"/>
      <c r="DP529" s="199"/>
      <c r="DQ529" s="200"/>
      <c r="DR529" s="19"/>
      <c r="DS529" s="19"/>
      <c r="DT529" s="13"/>
      <c r="DU529" s="13"/>
      <c r="DV529" s="13"/>
      <c r="DW529" s="199"/>
      <c r="DX529" s="199"/>
      <c r="DY529" s="200"/>
      <c r="DZ529" s="19"/>
      <c r="EA529" s="19"/>
      <c r="EB529" s="194"/>
      <c r="EC529" s="194"/>
      <c r="ED529" s="194"/>
      <c r="EE529" s="861"/>
      <c r="EF529" s="861"/>
      <c r="EG529" s="195"/>
      <c r="EH529" s="19"/>
      <c r="EI529" s="19"/>
      <c r="EJ529" s="13"/>
      <c r="EK529" s="13"/>
      <c r="EL529" s="13"/>
      <c r="EM529" s="199"/>
      <c r="EN529" s="199"/>
      <c r="EO529" s="200"/>
      <c r="EP529" s="19"/>
      <c r="EQ529" s="19"/>
    </row>
    <row r="530" spans="1:147" ht="37.5" customHeight="1">
      <c r="A530" s="19"/>
      <c r="B530" s="19"/>
      <c r="C530" s="19"/>
      <c r="D530" s="13"/>
      <c r="E530" s="13"/>
      <c r="F530" s="13"/>
      <c r="G530" s="199"/>
      <c r="H530" s="199"/>
      <c r="I530" s="200"/>
      <c r="J530" s="19"/>
      <c r="K530" s="19"/>
      <c r="L530" s="13"/>
      <c r="M530" s="13"/>
      <c r="N530" s="13"/>
      <c r="O530" s="199"/>
      <c r="P530" s="199"/>
      <c r="Q530" s="200"/>
      <c r="R530" s="19"/>
      <c r="S530" s="19"/>
      <c r="T530" s="13"/>
      <c r="U530" s="13"/>
      <c r="V530" s="13"/>
      <c r="W530" s="199"/>
      <c r="X530" s="199"/>
      <c r="Y530" s="200"/>
      <c r="Z530" s="19"/>
      <c r="AA530" s="19"/>
      <c r="AB530" s="13"/>
      <c r="AC530" s="13"/>
      <c r="AD530" s="13"/>
      <c r="AE530" s="199"/>
      <c r="AF530" s="199"/>
      <c r="AG530" s="200"/>
      <c r="AH530" s="19"/>
      <c r="AI530" s="19"/>
      <c r="AJ530" s="13"/>
      <c r="AK530" s="13"/>
      <c r="AL530" s="13"/>
      <c r="AM530" s="199"/>
      <c r="AN530" s="199"/>
      <c r="AO530" s="200"/>
      <c r="AP530" s="19"/>
      <c r="AQ530" s="19"/>
      <c r="AR530" s="13"/>
      <c r="AS530" s="13"/>
      <c r="AT530" s="13"/>
      <c r="AU530" s="199"/>
      <c r="AV530" s="199"/>
      <c r="AW530" s="200"/>
      <c r="AX530" s="19"/>
      <c r="AY530" s="19"/>
      <c r="AZ530" s="13"/>
      <c r="BA530" s="13"/>
      <c r="BB530" s="13"/>
      <c r="BC530" s="199"/>
      <c r="BD530" s="199"/>
      <c r="BE530" s="200"/>
      <c r="BF530" s="19"/>
      <c r="BG530" s="19"/>
      <c r="BH530" s="13"/>
      <c r="BI530" s="13"/>
      <c r="BJ530" s="13"/>
      <c r="BK530" s="199"/>
      <c r="BL530" s="199"/>
      <c r="BM530" s="200"/>
      <c r="BN530" s="19"/>
      <c r="BO530" s="19"/>
      <c r="BP530" s="13"/>
      <c r="BQ530" s="13"/>
      <c r="BR530" s="13"/>
      <c r="BS530" s="199"/>
      <c r="BT530" s="199"/>
      <c r="BU530" s="200"/>
      <c r="BV530" s="19"/>
      <c r="BW530" s="19"/>
      <c r="BX530" s="13"/>
      <c r="BY530" s="13"/>
      <c r="BZ530" s="13"/>
      <c r="CA530" s="199"/>
      <c r="CB530" s="199"/>
      <c r="CC530" s="200"/>
      <c r="CD530" s="19"/>
      <c r="CE530" s="19"/>
      <c r="CF530" s="13"/>
      <c r="CG530" s="13"/>
      <c r="CH530" s="13"/>
      <c r="CI530" s="199"/>
      <c r="CJ530" s="199"/>
      <c r="CK530" s="200"/>
      <c r="CL530" s="19"/>
      <c r="CM530" s="19"/>
      <c r="CN530" s="13"/>
      <c r="CO530" s="13"/>
      <c r="CP530" s="13"/>
      <c r="CQ530" s="199"/>
      <c r="CR530" s="199"/>
      <c r="CS530" s="200"/>
      <c r="CT530" s="19"/>
      <c r="CU530" s="19"/>
      <c r="CV530" s="13"/>
      <c r="CW530" s="13"/>
      <c r="CX530" s="13"/>
      <c r="CY530" s="199"/>
      <c r="CZ530" s="199"/>
      <c r="DA530" s="200"/>
      <c r="DB530" s="19"/>
      <c r="DC530" s="19"/>
      <c r="DD530" s="13"/>
      <c r="DE530" s="13"/>
      <c r="DF530" s="13"/>
      <c r="DG530" s="199"/>
      <c r="DH530" s="199"/>
      <c r="DI530" s="200"/>
      <c r="DJ530" s="19"/>
      <c r="DK530" s="19"/>
      <c r="DL530" s="13"/>
      <c r="DM530" s="13"/>
      <c r="DN530" s="13"/>
      <c r="DO530" s="199"/>
      <c r="DP530" s="199"/>
      <c r="DQ530" s="200"/>
      <c r="DR530" s="19"/>
      <c r="DS530" s="19"/>
      <c r="DT530" s="13"/>
      <c r="DU530" s="13"/>
      <c r="DV530" s="13"/>
      <c r="DW530" s="199"/>
      <c r="DX530" s="199"/>
      <c r="DY530" s="200"/>
      <c r="DZ530" s="19"/>
      <c r="EA530" s="19"/>
      <c r="EB530" s="194"/>
      <c r="EC530" s="194"/>
      <c r="ED530" s="194"/>
      <c r="EE530" s="861"/>
      <c r="EF530" s="861"/>
      <c r="EG530" s="195"/>
      <c r="EH530" s="19"/>
      <c r="EI530" s="19"/>
      <c r="EJ530" s="13"/>
      <c r="EK530" s="13"/>
      <c r="EL530" s="13"/>
      <c r="EM530" s="199"/>
      <c r="EN530" s="199"/>
      <c r="EO530" s="200"/>
      <c r="EP530" s="19"/>
      <c r="EQ530" s="19"/>
    </row>
    <row r="531" spans="1:147" ht="37.5" customHeight="1">
      <c r="A531" s="19"/>
      <c r="B531" s="19"/>
      <c r="C531" s="19"/>
      <c r="D531" s="13"/>
      <c r="E531" s="13"/>
      <c r="F531" s="13"/>
      <c r="G531" s="199"/>
      <c r="H531" s="199"/>
      <c r="I531" s="200"/>
      <c r="J531" s="19"/>
      <c r="K531" s="19"/>
      <c r="L531" s="13"/>
      <c r="M531" s="13"/>
      <c r="N531" s="13"/>
      <c r="O531" s="199"/>
      <c r="P531" s="199"/>
      <c r="Q531" s="200"/>
      <c r="R531" s="19"/>
      <c r="S531" s="19"/>
      <c r="T531" s="13"/>
      <c r="U531" s="13"/>
      <c r="V531" s="13"/>
      <c r="W531" s="199"/>
      <c r="X531" s="199"/>
      <c r="Y531" s="200"/>
      <c r="Z531" s="19"/>
      <c r="AA531" s="19"/>
      <c r="AB531" s="13"/>
      <c r="AC531" s="13"/>
      <c r="AD531" s="13"/>
      <c r="AE531" s="199"/>
      <c r="AF531" s="199"/>
      <c r="AG531" s="200"/>
      <c r="AH531" s="19"/>
      <c r="AI531" s="19"/>
      <c r="AJ531" s="13"/>
      <c r="AK531" s="13"/>
      <c r="AL531" s="13"/>
      <c r="AM531" s="199"/>
      <c r="AN531" s="199"/>
      <c r="AO531" s="200"/>
      <c r="AP531" s="19"/>
      <c r="AQ531" s="19"/>
      <c r="AR531" s="13"/>
      <c r="AS531" s="13"/>
      <c r="AT531" s="13"/>
      <c r="AU531" s="199"/>
      <c r="AV531" s="199"/>
      <c r="AW531" s="200"/>
      <c r="AX531" s="19"/>
      <c r="AY531" s="19"/>
      <c r="AZ531" s="13"/>
      <c r="BA531" s="13"/>
      <c r="BB531" s="13"/>
      <c r="BC531" s="199"/>
      <c r="BD531" s="199"/>
      <c r="BE531" s="200"/>
      <c r="BF531" s="19"/>
      <c r="BG531" s="19"/>
      <c r="BH531" s="13"/>
      <c r="BI531" s="13"/>
      <c r="BJ531" s="13"/>
      <c r="BK531" s="199"/>
      <c r="BL531" s="199"/>
      <c r="BM531" s="200"/>
      <c r="BN531" s="19"/>
      <c r="BO531" s="19"/>
      <c r="BP531" s="13"/>
      <c r="BQ531" s="13"/>
      <c r="BR531" s="13"/>
      <c r="BS531" s="199"/>
      <c r="BT531" s="199"/>
      <c r="BU531" s="200"/>
      <c r="BV531" s="19"/>
      <c r="BW531" s="19"/>
      <c r="BX531" s="13"/>
      <c r="BY531" s="13"/>
      <c r="BZ531" s="13"/>
      <c r="CA531" s="199"/>
      <c r="CB531" s="199"/>
      <c r="CC531" s="200"/>
      <c r="CD531" s="19"/>
      <c r="CE531" s="19"/>
      <c r="CF531" s="13"/>
      <c r="CG531" s="13"/>
      <c r="CH531" s="13"/>
      <c r="CI531" s="199"/>
      <c r="CJ531" s="199"/>
      <c r="CK531" s="200"/>
      <c r="CL531" s="19"/>
      <c r="CM531" s="19"/>
      <c r="CN531" s="13"/>
      <c r="CO531" s="13"/>
      <c r="CP531" s="13"/>
      <c r="CQ531" s="199"/>
      <c r="CR531" s="199"/>
      <c r="CS531" s="200"/>
      <c r="CT531" s="19"/>
      <c r="CU531" s="19"/>
      <c r="CV531" s="13"/>
      <c r="CW531" s="13"/>
      <c r="CX531" s="13"/>
      <c r="CY531" s="199"/>
      <c r="CZ531" s="199"/>
      <c r="DA531" s="200"/>
      <c r="DB531" s="19"/>
      <c r="DC531" s="19"/>
      <c r="DD531" s="13"/>
      <c r="DE531" s="13"/>
      <c r="DF531" s="13"/>
      <c r="DG531" s="199"/>
      <c r="DH531" s="199"/>
      <c r="DI531" s="200"/>
      <c r="DJ531" s="19"/>
      <c r="DK531" s="19"/>
      <c r="DL531" s="13"/>
      <c r="DM531" s="13"/>
      <c r="DN531" s="13"/>
      <c r="DO531" s="199"/>
      <c r="DP531" s="199"/>
      <c r="DQ531" s="200"/>
      <c r="DR531" s="19"/>
      <c r="DS531" s="19"/>
      <c r="DT531" s="13"/>
      <c r="DU531" s="13"/>
      <c r="DV531" s="13"/>
      <c r="DW531" s="199"/>
      <c r="DX531" s="199"/>
      <c r="DY531" s="200"/>
      <c r="DZ531" s="19"/>
      <c r="EA531" s="19"/>
      <c r="EB531" s="194"/>
      <c r="EC531" s="194"/>
      <c r="ED531" s="194"/>
      <c r="EE531" s="861"/>
      <c r="EF531" s="861"/>
      <c r="EG531" s="195"/>
      <c r="EH531" s="19"/>
      <c r="EI531" s="19"/>
      <c r="EJ531" s="13"/>
      <c r="EK531" s="13"/>
      <c r="EL531" s="13"/>
      <c r="EM531" s="199"/>
      <c r="EN531" s="199"/>
      <c r="EO531" s="200"/>
      <c r="EP531" s="19"/>
      <c r="EQ531" s="19"/>
    </row>
    <row r="532" spans="1:147" ht="37.5" customHeight="1">
      <c r="A532" s="19"/>
      <c r="B532" s="19"/>
      <c r="C532" s="19"/>
      <c r="D532" s="13"/>
      <c r="E532" s="13"/>
      <c r="F532" s="13"/>
      <c r="G532" s="199"/>
      <c r="H532" s="199"/>
      <c r="I532" s="200"/>
      <c r="J532" s="19"/>
      <c r="K532" s="19"/>
      <c r="L532" s="13"/>
      <c r="M532" s="13"/>
      <c r="N532" s="13"/>
      <c r="O532" s="199"/>
      <c r="P532" s="199"/>
      <c r="Q532" s="200"/>
      <c r="R532" s="19"/>
      <c r="S532" s="19"/>
      <c r="T532" s="13"/>
      <c r="U532" s="13"/>
      <c r="V532" s="13"/>
      <c r="W532" s="199"/>
      <c r="X532" s="199"/>
      <c r="Y532" s="200"/>
      <c r="Z532" s="19"/>
      <c r="AA532" s="19"/>
      <c r="AB532" s="13"/>
      <c r="AC532" s="13"/>
      <c r="AD532" s="13"/>
      <c r="AE532" s="199"/>
      <c r="AF532" s="199"/>
      <c r="AG532" s="200"/>
      <c r="AH532" s="19"/>
      <c r="AI532" s="19"/>
      <c r="AJ532" s="13"/>
      <c r="AK532" s="13"/>
      <c r="AL532" s="13"/>
      <c r="AM532" s="199"/>
      <c r="AN532" s="199"/>
      <c r="AO532" s="200"/>
      <c r="AP532" s="19"/>
      <c r="AQ532" s="19"/>
      <c r="AR532" s="13"/>
      <c r="AS532" s="13"/>
      <c r="AT532" s="13"/>
      <c r="AU532" s="199"/>
      <c r="AV532" s="199"/>
      <c r="AW532" s="200"/>
      <c r="AX532" s="19"/>
      <c r="AY532" s="19"/>
      <c r="AZ532" s="13"/>
      <c r="BA532" s="13"/>
      <c r="BB532" s="13"/>
      <c r="BC532" s="199"/>
      <c r="BD532" s="199"/>
      <c r="BE532" s="200"/>
      <c r="BF532" s="19"/>
      <c r="BG532" s="19"/>
      <c r="BH532" s="13"/>
      <c r="BI532" s="13"/>
      <c r="BJ532" s="13"/>
      <c r="BK532" s="199"/>
      <c r="BL532" s="199"/>
      <c r="BM532" s="200"/>
      <c r="BN532" s="19"/>
      <c r="BO532" s="19"/>
      <c r="BP532" s="13"/>
      <c r="BQ532" s="13"/>
      <c r="BR532" s="13"/>
      <c r="BS532" s="199"/>
      <c r="BT532" s="199"/>
      <c r="BU532" s="200"/>
      <c r="BV532" s="19"/>
      <c r="BW532" s="19"/>
      <c r="BX532" s="13"/>
      <c r="BY532" s="13"/>
      <c r="BZ532" s="13"/>
      <c r="CA532" s="199"/>
      <c r="CB532" s="199"/>
      <c r="CC532" s="200"/>
      <c r="CD532" s="19"/>
      <c r="CE532" s="19"/>
      <c r="CF532" s="13"/>
      <c r="CG532" s="13"/>
      <c r="CH532" s="13"/>
      <c r="CI532" s="199"/>
      <c r="CJ532" s="199"/>
      <c r="CK532" s="200"/>
      <c r="CL532" s="19"/>
      <c r="CM532" s="19"/>
      <c r="CN532" s="13"/>
      <c r="CO532" s="13"/>
      <c r="CP532" s="13"/>
      <c r="CQ532" s="199"/>
      <c r="CR532" s="199"/>
      <c r="CS532" s="200"/>
      <c r="CT532" s="19"/>
      <c r="CU532" s="19"/>
      <c r="CV532" s="13"/>
      <c r="CW532" s="13"/>
      <c r="CX532" s="13"/>
      <c r="CY532" s="199"/>
      <c r="CZ532" s="199"/>
      <c r="DA532" s="200"/>
      <c r="DB532" s="19"/>
      <c r="DC532" s="19"/>
      <c r="DD532" s="13"/>
      <c r="DE532" s="13"/>
      <c r="DF532" s="13"/>
      <c r="DG532" s="199"/>
      <c r="DH532" s="199"/>
      <c r="DI532" s="200"/>
      <c r="DJ532" s="19"/>
      <c r="DK532" s="19"/>
      <c r="DL532" s="13"/>
      <c r="DM532" s="13"/>
      <c r="DN532" s="13"/>
      <c r="DO532" s="199"/>
      <c r="DP532" s="199"/>
      <c r="DQ532" s="200"/>
      <c r="DR532" s="19"/>
      <c r="DS532" s="19"/>
      <c r="DT532" s="13"/>
      <c r="DU532" s="13"/>
      <c r="DV532" s="13"/>
      <c r="DW532" s="199"/>
      <c r="DX532" s="199"/>
      <c r="DY532" s="200"/>
      <c r="DZ532" s="19"/>
      <c r="EA532" s="19"/>
      <c r="EB532" s="194"/>
      <c r="EC532" s="194"/>
      <c r="ED532" s="194"/>
      <c r="EE532" s="861"/>
      <c r="EF532" s="861"/>
      <c r="EG532" s="195"/>
      <c r="EH532" s="19"/>
      <c r="EI532" s="19"/>
      <c r="EJ532" s="13"/>
      <c r="EK532" s="13"/>
      <c r="EL532" s="13"/>
      <c r="EM532" s="199"/>
      <c r="EN532" s="199"/>
      <c r="EO532" s="200"/>
      <c r="EP532" s="19"/>
      <c r="EQ532" s="19"/>
    </row>
    <row r="533" spans="1:147" ht="37.5" customHeight="1">
      <c r="A533" s="19"/>
      <c r="B533" s="19"/>
      <c r="C533" s="19"/>
      <c r="D533" s="13"/>
      <c r="E533" s="13"/>
      <c r="F533" s="13"/>
      <c r="G533" s="199"/>
      <c r="H533" s="199"/>
      <c r="I533" s="200"/>
      <c r="J533" s="19"/>
      <c r="K533" s="19"/>
      <c r="L533" s="13"/>
      <c r="M533" s="13"/>
      <c r="N533" s="13"/>
      <c r="O533" s="199"/>
      <c r="P533" s="199"/>
      <c r="Q533" s="200"/>
      <c r="R533" s="19"/>
      <c r="S533" s="19"/>
      <c r="T533" s="13"/>
      <c r="U533" s="13"/>
      <c r="V533" s="13"/>
      <c r="W533" s="199"/>
      <c r="X533" s="199"/>
      <c r="Y533" s="200"/>
      <c r="Z533" s="19"/>
      <c r="AA533" s="19"/>
      <c r="AB533" s="13"/>
      <c r="AC533" s="13"/>
      <c r="AD533" s="13"/>
      <c r="AE533" s="199"/>
      <c r="AF533" s="199"/>
      <c r="AG533" s="200"/>
      <c r="AH533" s="19"/>
      <c r="AI533" s="19"/>
      <c r="AJ533" s="13"/>
      <c r="AK533" s="13"/>
      <c r="AL533" s="13"/>
      <c r="AM533" s="199"/>
      <c r="AN533" s="199"/>
      <c r="AO533" s="200"/>
      <c r="AP533" s="19"/>
      <c r="AQ533" s="19"/>
      <c r="AR533" s="13"/>
      <c r="AS533" s="13"/>
      <c r="AT533" s="13"/>
      <c r="AU533" s="199"/>
      <c r="AV533" s="199"/>
      <c r="AW533" s="200"/>
      <c r="AX533" s="19"/>
      <c r="AY533" s="19"/>
      <c r="AZ533" s="13"/>
      <c r="BA533" s="13"/>
      <c r="BB533" s="13"/>
      <c r="BC533" s="199"/>
      <c r="BD533" s="199"/>
      <c r="BE533" s="200"/>
      <c r="BF533" s="19"/>
      <c r="BG533" s="19"/>
      <c r="BH533" s="13"/>
      <c r="BI533" s="13"/>
      <c r="BJ533" s="13"/>
      <c r="BK533" s="199"/>
      <c r="BL533" s="199"/>
      <c r="BM533" s="200"/>
      <c r="BN533" s="19"/>
      <c r="BO533" s="19"/>
      <c r="BP533" s="13"/>
      <c r="BQ533" s="13"/>
      <c r="BR533" s="13"/>
      <c r="BS533" s="199"/>
      <c r="BT533" s="199"/>
      <c r="BU533" s="200"/>
      <c r="BV533" s="19"/>
      <c r="BW533" s="19"/>
      <c r="BX533" s="13"/>
      <c r="BY533" s="13"/>
      <c r="BZ533" s="13"/>
      <c r="CA533" s="199"/>
      <c r="CB533" s="199"/>
      <c r="CC533" s="200"/>
      <c r="CD533" s="19"/>
      <c r="CE533" s="19"/>
      <c r="CF533" s="13"/>
      <c r="CG533" s="13"/>
      <c r="CH533" s="13"/>
      <c r="CI533" s="199"/>
      <c r="CJ533" s="199"/>
      <c r="CK533" s="200"/>
      <c r="CL533" s="19"/>
      <c r="CM533" s="19"/>
      <c r="CN533" s="13"/>
      <c r="CO533" s="13"/>
      <c r="CP533" s="13"/>
      <c r="CQ533" s="199"/>
      <c r="CR533" s="199"/>
      <c r="CS533" s="200"/>
      <c r="CT533" s="19"/>
      <c r="CU533" s="19"/>
      <c r="CV533" s="13"/>
      <c r="CW533" s="13"/>
      <c r="CX533" s="13"/>
      <c r="CY533" s="199"/>
      <c r="CZ533" s="199"/>
      <c r="DA533" s="200"/>
      <c r="DB533" s="19"/>
      <c r="DC533" s="19"/>
      <c r="DD533" s="13"/>
      <c r="DE533" s="13"/>
      <c r="DF533" s="13"/>
      <c r="DG533" s="199"/>
      <c r="DH533" s="199"/>
      <c r="DI533" s="200"/>
      <c r="DJ533" s="19"/>
      <c r="DK533" s="19"/>
      <c r="DL533" s="13"/>
      <c r="DM533" s="13"/>
      <c r="DN533" s="13"/>
      <c r="DO533" s="199"/>
      <c r="DP533" s="199"/>
      <c r="DQ533" s="200"/>
      <c r="DR533" s="19"/>
      <c r="DS533" s="19"/>
      <c r="DT533" s="13"/>
      <c r="DU533" s="13"/>
      <c r="DV533" s="13"/>
      <c r="DW533" s="199"/>
      <c r="DX533" s="199"/>
      <c r="DY533" s="200"/>
      <c r="DZ533" s="19"/>
      <c r="EA533" s="19"/>
      <c r="EB533" s="194"/>
      <c r="EC533" s="194"/>
      <c r="ED533" s="194"/>
      <c r="EE533" s="861"/>
      <c r="EF533" s="861"/>
      <c r="EG533" s="195"/>
      <c r="EH533" s="19"/>
      <c r="EI533" s="19"/>
      <c r="EJ533" s="13"/>
      <c r="EK533" s="13"/>
      <c r="EL533" s="13"/>
      <c r="EM533" s="199"/>
      <c r="EN533" s="199"/>
      <c r="EO533" s="200"/>
      <c r="EP533" s="19"/>
      <c r="EQ533" s="19"/>
    </row>
    <row r="534" spans="1:147" ht="37.5" customHeight="1">
      <c r="A534" s="19"/>
      <c r="B534" s="19"/>
      <c r="C534" s="19"/>
      <c r="D534" s="13"/>
      <c r="E534" s="13"/>
      <c r="F534" s="13"/>
      <c r="G534" s="199"/>
      <c r="H534" s="199"/>
      <c r="I534" s="200"/>
      <c r="J534" s="19"/>
      <c r="K534" s="19"/>
      <c r="L534" s="13"/>
      <c r="M534" s="13"/>
      <c r="N534" s="13"/>
      <c r="O534" s="199"/>
      <c r="P534" s="199"/>
      <c r="Q534" s="200"/>
      <c r="R534" s="19"/>
      <c r="S534" s="19"/>
      <c r="T534" s="13"/>
      <c r="U534" s="13"/>
      <c r="V534" s="13"/>
      <c r="W534" s="199"/>
      <c r="X534" s="199"/>
      <c r="Y534" s="200"/>
      <c r="Z534" s="19"/>
      <c r="AA534" s="19"/>
      <c r="AB534" s="13"/>
      <c r="AC534" s="13"/>
      <c r="AD534" s="13"/>
      <c r="AE534" s="199"/>
      <c r="AF534" s="199"/>
      <c r="AG534" s="200"/>
      <c r="AH534" s="19"/>
      <c r="AI534" s="19"/>
      <c r="AJ534" s="13"/>
      <c r="AK534" s="13"/>
      <c r="AL534" s="13"/>
      <c r="AM534" s="199"/>
      <c r="AN534" s="199"/>
      <c r="AO534" s="200"/>
      <c r="AP534" s="19"/>
      <c r="AQ534" s="19"/>
      <c r="AR534" s="13"/>
      <c r="AS534" s="13"/>
      <c r="AT534" s="13"/>
      <c r="AU534" s="199"/>
      <c r="AV534" s="199"/>
      <c r="AW534" s="200"/>
      <c r="AX534" s="19"/>
      <c r="AY534" s="19"/>
      <c r="AZ534" s="13"/>
      <c r="BA534" s="13"/>
      <c r="BB534" s="13"/>
      <c r="BC534" s="199"/>
      <c r="BD534" s="199"/>
      <c r="BE534" s="200"/>
      <c r="BF534" s="19"/>
      <c r="BG534" s="19"/>
      <c r="BH534" s="13"/>
      <c r="BI534" s="13"/>
      <c r="BJ534" s="13"/>
      <c r="BK534" s="199"/>
      <c r="BL534" s="199"/>
      <c r="BM534" s="200"/>
      <c r="BN534" s="19"/>
      <c r="BO534" s="19"/>
      <c r="BP534" s="13"/>
      <c r="BQ534" s="13"/>
      <c r="BR534" s="13"/>
      <c r="BS534" s="199"/>
      <c r="BT534" s="199"/>
      <c r="BU534" s="200"/>
      <c r="BV534" s="19"/>
      <c r="BW534" s="19"/>
      <c r="BX534" s="13"/>
      <c r="BY534" s="13"/>
      <c r="BZ534" s="13"/>
      <c r="CA534" s="199"/>
      <c r="CB534" s="199"/>
      <c r="CC534" s="200"/>
      <c r="CD534" s="19"/>
      <c r="CE534" s="19"/>
      <c r="CF534" s="13"/>
      <c r="CG534" s="13"/>
      <c r="CH534" s="13"/>
      <c r="CI534" s="199"/>
      <c r="CJ534" s="199"/>
      <c r="CK534" s="200"/>
      <c r="CL534" s="19"/>
      <c r="CM534" s="19"/>
      <c r="CN534" s="13"/>
      <c r="CO534" s="13"/>
      <c r="CP534" s="13"/>
      <c r="CQ534" s="199"/>
      <c r="CR534" s="199"/>
      <c r="CS534" s="200"/>
      <c r="CT534" s="19"/>
      <c r="CU534" s="19"/>
      <c r="CV534" s="13"/>
      <c r="CW534" s="13"/>
      <c r="CX534" s="13"/>
      <c r="CY534" s="199"/>
      <c r="CZ534" s="199"/>
      <c r="DA534" s="200"/>
      <c r="DB534" s="19"/>
      <c r="DC534" s="19"/>
      <c r="DD534" s="13"/>
      <c r="DE534" s="13"/>
      <c r="DF534" s="13"/>
      <c r="DG534" s="199"/>
      <c r="DH534" s="199"/>
      <c r="DI534" s="200"/>
      <c r="DJ534" s="19"/>
      <c r="DK534" s="19"/>
      <c r="DL534" s="13"/>
      <c r="DM534" s="13"/>
      <c r="DN534" s="13"/>
      <c r="DO534" s="199"/>
      <c r="DP534" s="199"/>
      <c r="DQ534" s="200"/>
      <c r="DR534" s="19"/>
      <c r="DS534" s="19"/>
      <c r="DT534" s="13"/>
      <c r="DU534" s="13"/>
      <c r="DV534" s="13"/>
      <c r="DW534" s="199"/>
      <c r="DX534" s="199"/>
      <c r="DY534" s="200"/>
      <c r="DZ534" s="19"/>
      <c r="EA534" s="19"/>
      <c r="EB534" s="194"/>
      <c r="EC534" s="194"/>
      <c r="ED534" s="194"/>
      <c r="EE534" s="861"/>
      <c r="EF534" s="861"/>
      <c r="EG534" s="195"/>
      <c r="EH534" s="19"/>
      <c r="EI534" s="19"/>
      <c r="EJ534" s="13"/>
      <c r="EK534" s="13"/>
      <c r="EL534" s="13"/>
      <c r="EM534" s="199"/>
      <c r="EN534" s="199"/>
      <c r="EO534" s="200"/>
      <c r="EP534" s="19"/>
      <c r="EQ534" s="19"/>
    </row>
    <row r="535" spans="1:147" ht="37.5" customHeight="1">
      <c r="A535" s="19"/>
      <c r="B535" s="19"/>
      <c r="C535" s="19"/>
      <c r="D535" s="13"/>
      <c r="E535" s="13"/>
      <c r="F535" s="13"/>
      <c r="G535" s="199"/>
      <c r="H535" s="199"/>
      <c r="I535" s="200"/>
      <c r="J535" s="19"/>
      <c r="K535" s="19"/>
      <c r="L535" s="13"/>
      <c r="M535" s="13"/>
      <c r="N535" s="13"/>
      <c r="O535" s="199"/>
      <c r="P535" s="199"/>
      <c r="Q535" s="200"/>
      <c r="R535" s="19"/>
      <c r="S535" s="19"/>
      <c r="T535" s="13"/>
      <c r="U535" s="13"/>
      <c r="V535" s="13"/>
      <c r="W535" s="199"/>
      <c r="X535" s="199"/>
      <c r="Y535" s="200"/>
      <c r="Z535" s="19"/>
      <c r="AA535" s="19"/>
      <c r="AB535" s="13"/>
      <c r="AC535" s="13"/>
      <c r="AD535" s="13"/>
      <c r="AE535" s="199"/>
      <c r="AF535" s="199"/>
      <c r="AG535" s="200"/>
      <c r="AH535" s="19"/>
      <c r="AI535" s="19"/>
      <c r="AJ535" s="13"/>
      <c r="AK535" s="13"/>
      <c r="AL535" s="13"/>
      <c r="AM535" s="199"/>
      <c r="AN535" s="199"/>
      <c r="AO535" s="200"/>
      <c r="AP535" s="19"/>
      <c r="AQ535" s="19"/>
      <c r="AR535" s="13"/>
      <c r="AS535" s="13"/>
      <c r="AT535" s="13"/>
      <c r="AU535" s="199"/>
      <c r="AV535" s="199"/>
      <c r="AW535" s="200"/>
      <c r="AX535" s="19"/>
      <c r="AY535" s="19"/>
      <c r="AZ535" s="13"/>
      <c r="BA535" s="13"/>
      <c r="BB535" s="13"/>
      <c r="BC535" s="199"/>
      <c r="BD535" s="199"/>
      <c r="BE535" s="200"/>
      <c r="BF535" s="19"/>
      <c r="BG535" s="19"/>
      <c r="BH535" s="13"/>
      <c r="BI535" s="13"/>
      <c r="BJ535" s="13"/>
      <c r="BK535" s="199"/>
      <c r="BL535" s="199"/>
      <c r="BM535" s="200"/>
      <c r="BN535" s="19"/>
      <c r="BO535" s="19"/>
      <c r="BP535" s="13"/>
      <c r="BQ535" s="13"/>
      <c r="BR535" s="13"/>
      <c r="BS535" s="199"/>
      <c r="BT535" s="199"/>
      <c r="BU535" s="200"/>
      <c r="BV535" s="19"/>
      <c r="BW535" s="19"/>
      <c r="BX535" s="13"/>
      <c r="BY535" s="13"/>
      <c r="BZ535" s="13"/>
      <c r="CA535" s="199"/>
      <c r="CB535" s="199"/>
      <c r="CC535" s="200"/>
      <c r="CD535" s="19"/>
      <c r="CE535" s="19"/>
      <c r="CF535" s="13"/>
      <c r="CG535" s="13"/>
      <c r="CH535" s="13"/>
      <c r="CI535" s="199"/>
      <c r="CJ535" s="199"/>
      <c r="CK535" s="200"/>
      <c r="CL535" s="19"/>
      <c r="CM535" s="19"/>
      <c r="CN535" s="13"/>
      <c r="CO535" s="13"/>
      <c r="CP535" s="13"/>
      <c r="CQ535" s="199"/>
      <c r="CR535" s="199"/>
      <c r="CS535" s="200"/>
      <c r="CT535" s="19"/>
      <c r="CU535" s="19"/>
      <c r="CV535" s="13"/>
      <c r="CW535" s="13"/>
      <c r="CX535" s="13"/>
      <c r="CY535" s="199"/>
      <c r="CZ535" s="199"/>
      <c r="DA535" s="200"/>
      <c r="DB535" s="19"/>
      <c r="DC535" s="19"/>
      <c r="DD535" s="13"/>
      <c r="DE535" s="13"/>
      <c r="DF535" s="13"/>
      <c r="DG535" s="199"/>
      <c r="DH535" s="199"/>
      <c r="DI535" s="200"/>
      <c r="DJ535" s="19"/>
      <c r="DK535" s="19"/>
      <c r="DL535" s="13"/>
      <c r="DM535" s="13"/>
      <c r="DN535" s="13"/>
      <c r="DO535" s="199"/>
      <c r="DP535" s="199"/>
      <c r="DQ535" s="200"/>
      <c r="DR535" s="19"/>
      <c r="DS535" s="19"/>
      <c r="DT535" s="13"/>
      <c r="DU535" s="13"/>
      <c r="DV535" s="13"/>
      <c r="DW535" s="199"/>
      <c r="DX535" s="199"/>
      <c r="DY535" s="200"/>
      <c r="DZ535" s="19"/>
      <c r="EA535" s="19"/>
      <c r="EB535" s="194"/>
      <c r="EC535" s="194"/>
      <c r="ED535" s="194"/>
      <c r="EE535" s="861"/>
      <c r="EF535" s="861"/>
      <c r="EG535" s="195"/>
      <c r="EH535" s="19"/>
      <c r="EI535" s="19"/>
      <c r="EJ535" s="13"/>
      <c r="EK535" s="13"/>
      <c r="EL535" s="13"/>
      <c r="EM535" s="199"/>
      <c r="EN535" s="199"/>
      <c r="EO535" s="200"/>
      <c r="EP535" s="19"/>
      <c r="EQ535" s="19"/>
    </row>
    <row r="536" spans="1:147" ht="37.5" customHeight="1">
      <c r="A536" s="19"/>
      <c r="B536" s="19"/>
      <c r="C536" s="19"/>
      <c r="D536" s="13"/>
      <c r="E536" s="13"/>
      <c r="F536" s="13"/>
      <c r="G536" s="199"/>
      <c r="H536" s="199"/>
      <c r="I536" s="200"/>
      <c r="J536" s="19"/>
      <c r="K536" s="19"/>
      <c r="L536" s="13"/>
      <c r="M536" s="13"/>
      <c r="N536" s="13"/>
      <c r="O536" s="199"/>
      <c r="P536" s="199"/>
      <c r="Q536" s="200"/>
      <c r="R536" s="19"/>
      <c r="S536" s="19"/>
      <c r="T536" s="13"/>
      <c r="U536" s="13"/>
      <c r="V536" s="13"/>
      <c r="W536" s="199"/>
      <c r="X536" s="199"/>
      <c r="Y536" s="200"/>
      <c r="Z536" s="19"/>
      <c r="AA536" s="19"/>
      <c r="AB536" s="13"/>
      <c r="AC536" s="13"/>
      <c r="AD536" s="13"/>
      <c r="AE536" s="199"/>
      <c r="AF536" s="199"/>
      <c r="AG536" s="200"/>
      <c r="AH536" s="19"/>
      <c r="AI536" s="19"/>
      <c r="AJ536" s="13"/>
      <c r="AK536" s="13"/>
      <c r="AL536" s="13"/>
      <c r="AM536" s="199"/>
      <c r="AN536" s="199"/>
      <c r="AO536" s="200"/>
      <c r="AP536" s="19"/>
      <c r="AQ536" s="19"/>
      <c r="AR536" s="13"/>
      <c r="AS536" s="13"/>
      <c r="AT536" s="13"/>
      <c r="AU536" s="199"/>
      <c r="AV536" s="199"/>
      <c r="AW536" s="200"/>
      <c r="AX536" s="19"/>
      <c r="AY536" s="19"/>
      <c r="AZ536" s="13"/>
      <c r="BA536" s="13"/>
      <c r="BB536" s="13"/>
      <c r="BC536" s="199"/>
      <c r="BD536" s="199"/>
      <c r="BE536" s="200"/>
      <c r="BF536" s="19"/>
      <c r="BG536" s="19"/>
      <c r="BH536" s="13"/>
      <c r="BI536" s="13"/>
      <c r="BJ536" s="13"/>
      <c r="BK536" s="199"/>
      <c r="BL536" s="199"/>
      <c r="BM536" s="200"/>
      <c r="BN536" s="19"/>
      <c r="BO536" s="19"/>
      <c r="BP536" s="13"/>
      <c r="BQ536" s="13"/>
      <c r="BR536" s="13"/>
      <c r="BS536" s="199"/>
      <c r="BT536" s="199"/>
      <c r="BU536" s="200"/>
      <c r="BV536" s="19"/>
      <c r="BW536" s="19"/>
      <c r="BX536" s="13"/>
      <c r="BY536" s="13"/>
      <c r="BZ536" s="13"/>
      <c r="CA536" s="199"/>
      <c r="CB536" s="199"/>
      <c r="CC536" s="200"/>
      <c r="CD536" s="19"/>
      <c r="CE536" s="19"/>
      <c r="CF536" s="13"/>
      <c r="CG536" s="13"/>
      <c r="CH536" s="13"/>
      <c r="CI536" s="199"/>
      <c r="CJ536" s="199"/>
      <c r="CK536" s="200"/>
      <c r="CL536" s="19"/>
      <c r="CM536" s="19"/>
      <c r="CN536" s="13"/>
      <c r="CO536" s="13"/>
      <c r="CP536" s="13"/>
      <c r="CQ536" s="199"/>
      <c r="CR536" s="199"/>
      <c r="CS536" s="200"/>
      <c r="CT536" s="19"/>
      <c r="CU536" s="19"/>
      <c r="CV536" s="13"/>
      <c r="CW536" s="13"/>
      <c r="CX536" s="13"/>
      <c r="CY536" s="199"/>
      <c r="CZ536" s="199"/>
      <c r="DA536" s="200"/>
      <c r="DB536" s="19"/>
      <c r="DC536" s="19"/>
      <c r="DD536" s="13"/>
      <c r="DE536" s="13"/>
      <c r="DF536" s="13"/>
      <c r="DG536" s="199"/>
      <c r="DH536" s="199"/>
      <c r="DI536" s="200"/>
      <c r="DJ536" s="19"/>
      <c r="DK536" s="19"/>
      <c r="DL536" s="13"/>
      <c r="DM536" s="13"/>
      <c r="DN536" s="13"/>
      <c r="DO536" s="199"/>
      <c r="DP536" s="199"/>
      <c r="DQ536" s="200"/>
      <c r="DR536" s="19"/>
      <c r="DS536" s="19"/>
      <c r="DT536" s="13"/>
      <c r="DU536" s="13"/>
      <c r="DV536" s="13"/>
      <c r="DW536" s="199"/>
      <c r="DX536" s="199"/>
      <c r="DY536" s="200"/>
      <c r="DZ536" s="19"/>
      <c r="EA536" s="19"/>
      <c r="EB536" s="194"/>
      <c r="EC536" s="194"/>
      <c r="ED536" s="194"/>
      <c r="EE536" s="861"/>
      <c r="EF536" s="861"/>
      <c r="EG536" s="195"/>
      <c r="EH536" s="19"/>
      <c r="EI536" s="19"/>
      <c r="EJ536" s="13"/>
      <c r="EK536" s="13"/>
      <c r="EL536" s="13"/>
      <c r="EM536" s="199"/>
      <c r="EN536" s="199"/>
      <c r="EO536" s="200"/>
      <c r="EP536" s="19"/>
      <c r="EQ536" s="19"/>
    </row>
    <row r="537" spans="1:147" ht="37.5" customHeight="1">
      <c r="A537" s="19"/>
      <c r="B537" s="19"/>
      <c r="C537" s="19"/>
      <c r="D537" s="13"/>
      <c r="E537" s="13"/>
      <c r="F537" s="13"/>
      <c r="G537" s="199"/>
      <c r="H537" s="199"/>
      <c r="I537" s="200"/>
      <c r="J537" s="19"/>
      <c r="K537" s="19"/>
      <c r="L537" s="13"/>
      <c r="M537" s="13"/>
      <c r="N537" s="13"/>
      <c r="O537" s="199"/>
      <c r="P537" s="199"/>
      <c r="Q537" s="200"/>
      <c r="R537" s="19"/>
      <c r="S537" s="19"/>
      <c r="T537" s="13"/>
      <c r="U537" s="13"/>
      <c r="V537" s="13"/>
      <c r="W537" s="199"/>
      <c r="X537" s="199"/>
      <c r="Y537" s="200"/>
      <c r="Z537" s="19"/>
      <c r="AA537" s="19"/>
      <c r="AB537" s="13"/>
      <c r="AC537" s="13"/>
      <c r="AD537" s="13"/>
      <c r="AE537" s="199"/>
      <c r="AF537" s="199"/>
      <c r="AG537" s="200"/>
      <c r="AH537" s="19"/>
      <c r="AI537" s="19"/>
      <c r="AJ537" s="13"/>
      <c r="AK537" s="13"/>
      <c r="AL537" s="13"/>
      <c r="AM537" s="199"/>
      <c r="AN537" s="199"/>
      <c r="AO537" s="200"/>
      <c r="AP537" s="19"/>
      <c r="AQ537" s="19"/>
      <c r="AR537" s="13"/>
      <c r="AS537" s="13"/>
      <c r="AT537" s="13"/>
      <c r="AU537" s="199"/>
      <c r="AV537" s="199"/>
      <c r="AW537" s="200"/>
      <c r="AX537" s="19"/>
      <c r="AY537" s="19"/>
      <c r="AZ537" s="13"/>
      <c r="BA537" s="13"/>
      <c r="BB537" s="13"/>
      <c r="BC537" s="199"/>
      <c r="BD537" s="199"/>
      <c r="BE537" s="200"/>
      <c r="BF537" s="19"/>
      <c r="BG537" s="19"/>
      <c r="BH537" s="13"/>
      <c r="BI537" s="13"/>
      <c r="BJ537" s="13"/>
      <c r="BK537" s="199"/>
      <c r="BL537" s="199"/>
      <c r="BM537" s="200"/>
      <c r="BN537" s="19"/>
      <c r="BO537" s="19"/>
      <c r="BP537" s="13"/>
      <c r="BQ537" s="13"/>
      <c r="BR537" s="13"/>
      <c r="BS537" s="199"/>
      <c r="BT537" s="199"/>
      <c r="BU537" s="200"/>
      <c r="BV537" s="19"/>
      <c r="BW537" s="19"/>
      <c r="BX537" s="13"/>
      <c r="BY537" s="13"/>
      <c r="BZ537" s="13"/>
      <c r="CA537" s="199"/>
      <c r="CB537" s="199"/>
      <c r="CC537" s="200"/>
      <c r="CD537" s="19"/>
      <c r="CE537" s="19"/>
      <c r="CF537" s="13"/>
      <c r="CG537" s="13"/>
      <c r="CH537" s="13"/>
      <c r="CI537" s="199"/>
      <c r="CJ537" s="199"/>
      <c r="CK537" s="200"/>
      <c r="CL537" s="19"/>
      <c r="CM537" s="19"/>
      <c r="CN537" s="13"/>
      <c r="CO537" s="13"/>
      <c r="CP537" s="13"/>
      <c r="CQ537" s="199"/>
      <c r="CR537" s="199"/>
      <c r="CS537" s="200"/>
      <c r="CT537" s="19"/>
      <c r="CU537" s="19"/>
      <c r="CV537" s="13"/>
      <c r="CW537" s="13"/>
      <c r="CX537" s="13"/>
      <c r="CY537" s="199"/>
      <c r="CZ537" s="199"/>
      <c r="DA537" s="200"/>
      <c r="DB537" s="19"/>
      <c r="DC537" s="19"/>
      <c r="DD537" s="13"/>
      <c r="DE537" s="13"/>
      <c r="DF537" s="13"/>
      <c r="DG537" s="199"/>
      <c r="DH537" s="199"/>
      <c r="DI537" s="200"/>
      <c r="DJ537" s="19"/>
      <c r="DK537" s="19"/>
      <c r="DL537" s="13"/>
      <c r="DM537" s="13"/>
      <c r="DN537" s="13"/>
      <c r="DO537" s="199"/>
      <c r="DP537" s="199"/>
      <c r="DQ537" s="200"/>
      <c r="DR537" s="19"/>
      <c r="DS537" s="19"/>
      <c r="DT537" s="13"/>
      <c r="DU537" s="13"/>
      <c r="DV537" s="13"/>
      <c r="DW537" s="199"/>
      <c r="DX537" s="199"/>
      <c r="DY537" s="200"/>
      <c r="DZ537" s="19"/>
      <c r="EA537" s="19"/>
      <c r="EB537" s="194"/>
      <c r="EC537" s="194"/>
      <c r="ED537" s="194"/>
      <c r="EE537" s="861"/>
      <c r="EF537" s="861"/>
      <c r="EG537" s="195"/>
      <c r="EH537" s="19"/>
      <c r="EI537" s="19"/>
      <c r="EJ537" s="13"/>
      <c r="EK537" s="13"/>
      <c r="EL537" s="13"/>
      <c r="EM537" s="199"/>
      <c r="EN537" s="199"/>
      <c r="EO537" s="200"/>
      <c r="EP537" s="19"/>
      <c r="EQ537" s="19"/>
    </row>
    <row r="538" spans="1:147" ht="37.5" customHeight="1">
      <c r="A538" s="19"/>
      <c r="B538" s="19"/>
      <c r="C538" s="19"/>
      <c r="D538" s="13"/>
      <c r="E538" s="13"/>
      <c r="F538" s="13"/>
      <c r="G538" s="199"/>
      <c r="H538" s="199"/>
      <c r="I538" s="200"/>
      <c r="J538" s="19"/>
      <c r="K538" s="19"/>
      <c r="L538" s="13"/>
      <c r="M538" s="13"/>
      <c r="N538" s="13"/>
      <c r="O538" s="199"/>
      <c r="P538" s="199"/>
      <c r="Q538" s="200"/>
      <c r="R538" s="19"/>
      <c r="S538" s="19"/>
      <c r="T538" s="13"/>
      <c r="U538" s="13"/>
      <c r="V538" s="13"/>
      <c r="W538" s="199"/>
      <c r="X538" s="199"/>
      <c r="Y538" s="200"/>
      <c r="Z538" s="19"/>
      <c r="AA538" s="19"/>
      <c r="AB538" s="13"/>
      <c r="AC538" s="13"/>
      <c r="AD538" s="13"/>
      <c r="AE538" s="199"/>
      <c r="AF538" s="199"/>
      <c r="AG538" s="200"/>
      <c r="AH538" s="19"/>
      <c r="AI538" s="19"/>
      <c r="AJ538" s="13"/>
      <c r="AK538" s="13"/>
      <c r="AL538" s="13"/>
      <c r="AM538" s="199"/>
      <c r="AN538" s="199"/>
      <c r="AO538" s="200"/>
      <c r="AP538" s="19"/>
      <c r="AQ538" s="19"/>
      <c r="AR538" s="13"/>
      <c r="AS538" s="13"/>
      <c r="AT538" s="13"/>
      <c r="AU538" s="199"/>
      <c r="AV538" s="199"/>
      <c r="AW538" s="200"/>
      <c r="AX538" s="19"/>
      <c r="AY538" s="19"/>
      <c r="AZ538" s="13"/>
      <c r="BA538" s="13"/>
      <c r="BB538" s="13"/>
      <c r="BC538" s="199"/>
      <c r="BD538" s="199"/>
      <c r="BE538" s="200"/>
      <c r="BF538" s="19"/>
      <c r="BG538" s="19"/>
      <c r="BH538" s="13"/>
      <c r="BI538" s="13"/>
      <c r="BJ538" s="13"/>
      <c r="BK538" s="199"/>
      <c r="BL538" s="199"/>
      <c r="BM538" s="200"/>
      <c r="BN538" s="19"/>
      <c r="BO538" s="19"/>
      <c r="BP538" s="13"/>
      <c r="BQ538" s="13"/>
      <c r="BR538" s="13"/>
      <c r="BS538" s="199"/>
      <c r="BT538" s="199"/>
      <c r="BU538" s="200"/>
      <c r="BV538" s="19"/>
      <c r="BW538" s="19"/>
      <c r="BX538" s="13"/>
      <c r="BY538" s="13"/>
      <c r="BZ538" s="13"/>
      <c r="CA538" s="199"/>
      <c r="CB538" s="199"/>
      <c r="CC538" s="200"/>
      <c r="CD538" s="19"/>
      <c r="CE538" s="19"/>
      <c r="CF538" s="13"/>
      <c r="CG538" s="13"/>
      <c r="CH538" s="13"/>
      <c r="CI538" s="199"/>
      <c r="CJ538" s="199"/>
      <c r="CK538" s="200"/>
      <c r="CL538" s="19"/>
      <c r="CM538" s="19"/>
      <c r="CN538" s="13"/>
      <c r="CO538" s="13"/>
      <c r="CP538" s="13"/>
      <c r="CQ538" s="199"/>
      <c r="CR538" s="199"/>
      <c r="CS538" s="200"/>
      <c r="CT538" s="19"/>
      <c r="CU538" s="19"/>
      <c r="CV538" s="13"/>
      <c r="CW538" s="13"/>
      <c r="CX538" s="13"/>
      <c r="CY538" s="199"/>
      <c r="CZ538" s="199"/>
      <c r="DA538" s="200"/>
      <c r="DB538" s="19"/>
      <c r="DC538" s="19"/>
      <c r="DD538" s="13"/>
      <c r="DE538" s="13"/>
      <c r="DF538" s="13"/>
      <c r="DG538" s="199"/>
      <c r="DH538" s="199"/>
      <c r="DI538" s="200"/>
      <c r="DJ538" s="19"/>
      <c r="DK538" s="19"/>
      <c r="DL538" s="13"/>
      <c r="DM538" s="13"/>
      <c r="DN538" s="13"/>
      <c r="DO538" s="199"/>
      <c r="DP538" s="199"/>
      <c r="DQ538" s="200"/>
      <c r="DR538" s="19"/>
      <c r="DS538" s="19"/>
      <c r="DT538" s="13"/>
      <c r="DU538" s="13"/>
      <c r="DV538" s="13"/>
      <c r="DW538" s="199"/>
      <c r="DX538" s="199"/>
      <c r="DY538" s="200"/>
      <c r="DZ538" s="19"/>
      <c r="EA538" s="19"/>
      <c r="EB538" s="194"/>
      <c r="EC538" s="194"/>
      <c r="ED538" s="194"/>
      <c r="EE538" s="861"/>
      <c r="EF538" s="861"/>
      <c r="EG538" s="195"/>
      <c r="EH538" s="19"/>
      <c r="EI538" s="19"/>
      <c r="EJ538" s="13"/>
      <c r="EK538" s="13"/>
      <c r="EL538" s="13"/>
      <c r="EM538" s="199"/>
      <c r="EN538" s="199"/>
      <c r="EO538" s="200"/>
      <c r="EP538" s="19"/>
      <c r="EQ538" s="19"/>
    </row>
    <row r="539" spans="1:147" ht="37.5" customHeight="1">
      <c r="A539" s="19"/>
      <c r="B539" s="19"/>
      <c r="C539" s="19"/>
      <c r="D539" s="13"/>
      <c r="E539" s="13"/>
      <c r="F539" s="13"/>
      <c r="G539" s="199"/>
      <c r="H539" s="199"/>
      <c r="I539" s="200"/>
      <c r="J539" s="19"/>
      <c r="K539" s="19"/>
      <c r="L539" s="13"/>
      <c r="M539" s="13"/>
      <c r="N539" s="13"/>
      <c r="O539" s="199"/>
      <c r="P539" s="199"/>
      <c r="Q539" s="200"/>
      <c r="R539" s="19"/>
      <c r="S539" s="19"/>
      <c r="T539" s="13"/>
      <c r="U539" s="13"/>
      <c r="V539" s="13"/>
      <c r="W539" s="199"/>
      <c r="X539" s="199"/>
      <c r="Y539" s="200"/>
      <c r="Z539" s="19"/>
      <c r="AA539" s="19"/>
      <c r="AB539" s="13"/>
      <c r="AC539" s="13"/>
      <c r="AD539" s="13"/>
      <c r="AE539" s="199"/>
      <c r="AF539" s="199"/>
      <c r="AG539" s="200"/>
      <c r="AH539" s="19"/>
      <c r="AI539" s="19"/>
      <c r="AJ539" s="13"/>
      <c r="AK539" s="13"/>
      <c r="AL539" s="13"/>
      <c r="AM539" s="199"/>
      <c r="AN539" s="199"/>
      <c r="AO539" s="200"/>
      <c r="AP539" s="19"/>
      <c r="AQ539" s="19"/>
      <c r="AR539" s="13"/>
      <c r="AS539" s="13"/>
      <c r="AT539" s="13"/>
      <c r="AU539" s="199"/>
      <c r="AV539" s="199"/>
      <c r="AW539" s="200"/>
      <c r="AX539" s="19"/>
      <c r="AY539" s="19"/>
      <c r="AZ539" s="13"/>
      <c r="BA539" s="13"/>
      <c r="BB539" s="13"/>
      <c r="BC539" s="199"/>
      <c r="BD539" s="199"/>
      <c r="BE539" s="200"/>
      <c r="BF539" s="19"/>
      <c r="BG539" s="19"/>
      <c r="BH539" s="13"/>
      <c r="BI539" s="13"/>
      <c r="BJ539" s="13"/>
      <c r="BK539" s="199"/>
      <c r="BL539" s="199"/>
      <c r="BM539" s="200"/>
      <c r="BN539" s="19"/>
      <c r="BO539" s="19"/>
      <c r="BP539" s="13"/>
      <c r="BQ539" s="13"/>
      <c r="BR539" s="13"/>
      <c r="BS539" s="199"/>
      <c r="BT539" s="199"/>
      <c r="BU539" s="200"/>
      <c r="BV539" s="19"/>
      <c r="BW539" s="19"/>
      <c r="BX539" s="13"/>
      <c r="BY539" s="13"/>
      <c r="BZ539" s="13"/>
      <c r="CA539" s="199"/>
      <c r="CB539" s="199"/>
      <c r="CC539" s="200"/>
      <c r="CD539" s="19"/>
      <c r="CE539" s="19"/>
      <c r="CF539" s="13"/>
      <c r="CG539" s="13"/>
      <c r="CH539" s="13"/>
      <c r="CI539" s="199"/>
      <c r="CJ539" s="199"/>
      <c r="CK539" s="200"/>
      <c r="CL539" s="19"/>
      <c r="CM539" s="19"/>
      <c r="CN539" s="13"/>
      <c r="CO539" s="13"/>
      <c r="CP539" s="13"/>
      <c r="CQ539" s="199"/>
      <c r="CR539" s="199"/>
      <c r="CS539" s="200"/>
      <c r="CT539" s="19"/>
      <c r="CU539" s="19"/>
      <c r="CV539" s="13"/>
      <c r="CW539" s="13"/>
      <c r="CX539" s="13"/>
      <c r="CY539" s="199"/>
      <c r="CZ539" s="199"/>
      <c r="DA539" s="200"/>
      <c r="DB539" s="19"/>
      <c r="DC539" s="19"/>
      <c r="DD539" s="13"/>
      <c r="DE539" s="13"/>
      <c r="DF539" s="13"/>
      <c r="DG539" s="199"/>
      <c r="DH539" s="199"/>
      <c r="DI539" s="200"/>
      <c r="DJ539" s="19"/>
      <c r="DK539" s="19"/>
      <c r="DL539" s="13"/>
      <c r="DM539" s="13"/>
      <c r="DN539" s="13"/>
      <c r="DO539" s="199"/>
      <c r="DP539" s="199"/>
      <c r="DQ539" s="200"/>
      <c r="DR539" s="19"/>
      <c r="DS539" s="19"/>
      <c r="DT539" s="13"/>
      <c r="DU539" s="13"/>
      <c r="DV539" s="13"/>
      <c r="DW539" s="199"/>
      <c r="DX539" s="199"/>
      <c r="DY539" s="200"/>
      <c r="DZ539" s="19"/>
      <c r="EA539" s="19"/>
      <c r="EB539" s="194"/>
      <c r="EC539" s="194"/>
      <c r="ED539" s="194"/>
      <c r="EE539" s="861"/>
      <c r="EF539" s="861"/>
      <c r="EG539" s="195"/>
      <c r="EH539" s="19"/>
      <c r="EI539" s="19"/>
      <c r="EJ539" s="13"/>
      <c r="EK539" s="13"/>
      <c r="EL539" s="13"/>
      <c r="EM539" s="199"/>
      <c r="EN539" s="199"/>
      <c r="EO539" s="200"/>
      <c r="EP539" s="19"/>
      <c r="EQ539" s="19"/>
    </row>
    <row r="540" spans="1:147" ht="37.5" customHeight="1">
      <c r="A540" s="19"/>
      <c r="B540" s="19"/>
      <c r="C540" s="19"/>
      <c r="D540" s="13"/>
      <c r="E540" s="13"/>
      <c r="F540" s="13"/>
      <c r="G540" s="199"/>
      <c r="H540" s="199"/>
      <c r="I540" s="200"/>
      <c r="J540" s="19"/>
      <c r="K540" s="19"/>
      <c r="L540" s="13"/>
      <c r="M540" s="13"/>
      <c r="N540" s="13"/>
      <c r="O540" s="199"/>
      <c r="P540" s="199"/>
      <c r="Q540" s="200"/>
      <c r="R540" s="19"/>
      <c r="S540" s="19"/>
      <c r="T540" s="13"/>
      <c r="U540" s="13"/>
      <c r="V540" s="13"/>
      <c r="W540" s="199"/>
      <c r="X540" s="199"/>
      <c r="Y540" s="200"/>
      <c r="Z540" s="19"/>
      <c r="AA540" s="19"/>
      <c r="AB540" s="13"/>
      <c r="AC540" s="13"/>
      <c r="AD540" s="13"/>
      <c r="AE540" s="199"/>
      <c r="AF540" s="199"/>
      <c r="AG540" s="200"/>
      <c r="AH540" s="19"/>
      <c r="AI540" s="19"/>
      <c r="AJ540" s="13"/>
      <c r="AK540" s="13"/>
      <c r="AL540" s="13"/>
      <c r="AM540" s="199"/>
      <c r="AN540" s="199"/>
      <c r="AO540" s="200"/>
      <c r="AP540" s="19"/>
      <c r="AQ540" s="19"/>
      <c r="AR540" s="13"/>
      <c r="AS540" s="13"/>
      <c r="AT540" s="13"/>
      <c r="AU540" s="199"/>
      <c r="AV540" s="199"/>
      <c r="AW540" s="200"/>
      <c r="AX540" s="19"/>
      <c r="AY540" s="19"/>
      <c r="AZ540" s="13"/>
      <c r="BA540" s="13"/>
      <c r="BB540" s="13"/>
      <c r="BC540" s="199"/>
      <c r="BD540" s="199"/>
      <c r="BE540" s="200"/>
      <c r="BF540" s="19"/>
      <c r="BG540" s="19"/>
      <c r="BH540" s="13"/>
      <c r="BI540" s="13"/>
      <c r="BJ540" s="13"/>
      <c r="BK540" s="199"/>
      <c r="BL540" s="199"/>
      <c r="BM540" s="200"/>
      <c r="BN540" s="19"/>
      <c r="BO540" s="19"/>
      <c r="BP540" s="13"/>
      <c r="BQ540" s="13"/>
      <c r="BR540" s="13"/>
      <c r="BS540" s="199"/>
      <c r="BT540" s="199"/>
      <c r="BU540" s="200"/>
      <c r="BV540" s="19"/>
      <c r="BW540" s="19"/>
      <c r="BX540" s="13"/>
      <c r="BY540" s="13"/>
      <c r="BZ540" s="13"/>
      <c r="CA540" s="199"/>
      <c r="CB540" s="199"/>
      <c r="CC540" s="200"/>
      <c r="CD540" s="19"/>
      <c r="CE540" s="19"/>
      <c r="CF540" s="13"/>
      <c r="CG540" s="13"/>
      <c r="CH540" s="13"/>
      <c r="CI540" s="199"/>
      <c r="CJ540" s="199"/>
      <c r="CK540" s="200"/>
      <c r="CL540" s="19"/>
      <c r="CM540" s="19"/>
      <c r="CN540" s="13"/>
      <c r="CO540" s="13"/>
      <c r="CP540" s="13"/>
      <c r="CQ540" s="199"/>
      <c r="CR540" s="199"/>
      <c r="CS540" s="200"/>
      <c r="CT540" s="19"/>
      <c r="CU540" s="19"/>
      <c r="CV540" s="13"/>
      <c r="CW540" s="13"/>
      <c r="CX540" s="13"/>
      <c r="CY540" s="199"/>
      <c r="CZ540" s="199"/>
      <c r="DA540" s="200"/>
      <c r="DB540" s="19"/>
      <c r="DC540" s="19"/>
      <c r="DD540" s="13"/>
      <c r="DE540" s="13"/>
      <c r="DF540" s="13"/>
      <c r="DG540" s="199"/>
      <c r="DH540" s="199"/>
      <c r="DI540" s="200"/>
      <c r="DJ540" s="19"/>
      <c r="DK540" s="19"/>
      <c r="DL540" s="13"/>
      <c r="DM540" s="13"/>
      <c r="DN540" s="13"/>
      <c r="DO540" s="199"/>
      <c r="DP540" s="199"/>
      <c r="DQ540" s="200"/>
      <c r="DR540" s="19"/>
      <c r="DS540" s="19"/>
      <c r="DT540" s="13"/>
      <c r="DU540" s="13"/>
      <c r="DV540" s="13"/>
      <c r="DW540" s="199"/>
      <c r="DX540" s="199"/>
      <c r="DY540" s="200"/>
      <c r="DZ540" s="19"/>
      <c r="EA540" s="19"/>
      <c r="EB540" s="194"/>
      <c r="EC540" s="194"/>
      <c r="ED540" s="194"/>
      <c r="EE540" s="861"/>
      <c r="EF540" s="861"/>
      <c r="EG540" s="195"/>
      <c r="EH540" s="19"/>
      <c r="EI540" s="19"/>
      <c r="EJ540" s="13"/>
      <c r="EK540" s="13"/>
      <c r="EL540" s="13"/>
      <c r="EM540" s="199"/>
      <c r="EN540" s="199"/>
      <c r="EO540" s="200"/>
      <c r="EP540" s="19"/>
      <c r="EQ540" s="19"/>
    </row>
    <row r="541" spans="1:147" ht="37.5" customHeight="1">
      <c r="A541" s="19"/>
      <c r="B541" s="19"/>
      <c r="C541" s="19"/>
      <c r="D541" s="13"/>
      <c r="E541" s="13"/>
      <c r="F541" s="13"/>
      <c r="G541" s="199"/>
      <c r="H541" s="199"/>
      <c r="I541" s="200"/>
      <c r="J541" s="19"/>
      <c r="K541" s="19"/>
      <c r="L541" s="13"/>
      <c r="M541" s="13"/>
      <c r="N541" s="13"/>
      <c r="O541" s="199"/>
      <c r="P541" s="199"/>
      <c r="Q541" s="200"/>
      <c r="R541" s="19"/>
      <c r="S541" s="19"/>
      <c r="T541" s="13"/>
      <c r="U541" s="13"/>
      <c r="V541" s="13"/>
      <c r="W541" s="199"/>
      <c r="X541" s="199"/>
      <c r="Y541" s="200"/>
      <c r="Z541" s="19"/>
      <c r="AA541" s="19"/>
      <c r="AB541" s="13"/>
      <c r="AC541" s="13"/>
      <c r="AD541" s="13"/>
      <c r="AE541" s="199"/>
      <c r="AF541" s="199"/>
      <c r="AG541" s="200"/>
      <c r="AH541" s="19"/>
      <c r="AI541" s="19"/>
      <c r="AJ541" s="13"/>
      <c r="AK541" s="13"/>
      <c r="AL541" s="13"/>
      <c r="AM541" s="199"/>
      <c r="AN541" s="199"/>
      <c r="AO541" s="200"/>
      <c r="AP541" s="19"/>
      <c r="AQ541" s="19"/>
      <c r="AR541" s="13"/>
      <c r="AS541" s="13"/>
      <c r="AT541" s="13"/>
      <c r="AU541" s="199"/>
      <c r="AV541" s="199"/>
      <c r="AW541" s="200"/>
      <c r="AX541" s="19"/>
      <c r="AY541" s="19"/>
      <c r="AZ541" s="13"/>
      <c r="BA541" s="13"/>
      <c r="BB541" s="13"/>
      <c r="BC541" s="199"/>
      <c r="BD541" s="199"/>
      <c r="BE541" s="200"/>
      <c r="BF541" s="19"/>
      <c r="BG541" s="19"/>
      <c r="BH541" s="13"/>
      <c r="BI541" s="13"/>
      <c r="BJ541" s="13"/>
      <c r="BK541" s="199"/>
      <c r="BL541" s="199"/>
      <c r="BM541" s="200"/>
      <c r="BN541" s="19"/>
      <c r="BO541" s="19"/>
      <c r="BP541" s="13"/>
      <c r="BQ541" s="13"/>
      <c r="BR541" s="13"/>
      <c r="BS541" s="199"/>
      <c r="BT541" s="199"/>
      <c r="BU541" s="200"/>
      <c r="BV541" s="19"/>
      <c r="BW541" s="19"/>
      <c r="BX541" s="13"/>
      <c r="BY541" s="13"/>
      <c r="BZ541" s="13"/>
      <c r="CA541" s="199"/>
      <c r="CB541" s="199"/>
      <c r="CC541" s="200"/>
      <c r="CD541" s="19"/>
      <c r="CE541" s="19"/>
      <c r="CF541" s="13"/>
      <c r="CG541" s="13"/>
      <c r="CH541" s="13"/>
      <c r="CI541" s="199"/>
      <c r="CJ541" s="199"/>
      <c r="CK541" s="200"/>
      <c r="CL541" s="19"/>
      <c r="CM541" s="19"/>
      <c r="CN541" s="13"/>
      <c r="CO541" s="13"/>
      <c r="CP541" s="13"/>
      <c r="CQ541" s="199"/>
      <c r="CR541" s="199"/>
      <c r="CS541" s="200"/>
      <c r="CT541" s="19"/>
      <c r="CU541" s="19"/>
      <c r="CV541" s="13"/>
      <c r="CW541" s="13"/>
      <c r="CX541" s="13"/>
      <c r="CY541" s="199"/>
      <c r="CZ541" s="199"/>
      <c r="DA541" s="200"/>
      <c r="DB541" s="19"/>
      <c r="DC541" s="19"/>
      <c r="DD541" s="13"/>
      <c r="DE541" s="13"/>
      <c r="DF541" s="13"/>
      <c r="DG541" s="199"/>
      <c r="DH541" s="199"/>
      <c r="DI541" s="200"/>
      <c r="DJ541" s="19"/>
      <c r="DK541" s="19"/>
      <c r="DL541" s="13"/>
      <c r="DM541" s="13"/>
      <c r="DN541" s="13"/>
      <c r="DO541" s="199"/>
      <c r="DP541" s="199"/>
      <c r="DQ541" s="200"/>
      <c r="DR541" s="19"/>
      <c r="DS541" s="19"/>
      <c r="DT541" s="13"/>
      <c r="DU541" s="13"/>
      <c r="DV541" s="13"/>
      <c r="DW541" s="199"/>
      <c r="DX541" s="199"/>
      <c r="DY541" s="200"/>
      <c r="DZ541" s="19"/>
      <c r="EA541" s="19"/>
      <c r="EB541" s="194"/>
      <c r="EC541" s="194"/>
      <c r="ED541" s="194"/>
      <c r="EE541" s="861"/>
      <c r="EF541" s="861"/>
      <c r="EG541" s="195"/>
      <c r="EH541" s="19"/>
      <c r="EI541" s="19"/>
      <c r="EJ541" s="13"/>
      <c r="EK541" s="13"/>
      <c r="EL541" s="13"/>
      <c r="EM541" s="199"/>
      <c r="EN541" s="199"/>
      <c r="EO541" s="200"/>
      <c r="EP541" s="19"/>
      <c r="EQ541" s="19"/>
    </row>
    <row r="542" spans="1:147" ht="37.5" customHeight="1">
      <c r="A542" s="19"/>
      <c r="B542" s="19"/>
      <c r="C542" s="19"/>
      <c r="D542" s="13"/>
      <c r="E542" s="13"/>
      <c r="F542" s="13"/>
      <c r="G542" s="199"/>
      <c r="H542" s="199"/>
      <c r="I542" s="200"/>
      <c r="J542" s="19"/>
      <c r="K542" s="19"/>
      <c r="L542" s="13"/>
      <c r="M542" s="13"/>
      <c r="N542" s="13"/>
      <c r="O542" s="199"/>
      <c r="P542" s="199"/>
      <c r="Q542" s="200"/>
      <c r="R542" s="19"/>
      <c r="S542" s="19"/>
      <c r="T542" s="13"/>
      <c r="U542" s="13"/>
      <c r="V542" s="13"/>
      <c r="W542" s="199"/>
      <c r="X542" s="199"/>
      <c r="Y542" s="200"/>
      <c r="Z542" s="19"/>
      <c r="AA542" s="19"/>
      <c r="AB542" s="13"/>
      <c r="AC542" s="13"/>
      <c r="AD542" s="13"/>
      <c r="AE542" s="199"/>
      <c r="AF542" s="199"/>
      <c r="AG542" s="200"/>
      <c r="AH542" s="19"/>
      <c r="AI542" s="19"/>
      <c r="AJ542" s="13"/>
      <c r="AK542" s="13"/>
      <c r="AL542" s="13"/>
      <c r="AM542" s="199"/>
      <c r="AN542" s="199"/>
      <c r="AO542" s="200"/>
      <c r="AP542" s="19"/>
      <c r="AQ542" s="19"/>
      <c r="AR542" s="13"/>
      <c r="AS542" s="13"/>
      <c r="AT542" s="13"/>
      <c r="AU542" s="199"/>
      <c r="AV542" s="199"/>
      <c r="AW542" s="200"/>
      <c r="AX542" s="19"/>
      <c r="AY542" s="19"/>
      <c r="AZ542" s="13"/>
      <c r="BA542" s="13"/>
      <c r="BB542" s="13"/>
      <c r="BC542" s="199"/>
      <c r="BD542" s="199"/>
      <c r="BE542" s="200"/>
      <c r="BF542" s="19"/>
      <c r="BG542" s="19"/>
      <c r="BH542" s="13"/>
      <c r="BI542" s="13"/>
      <c r="BJ542" s="13"/>
      <c r="BK542" s="199"/>
      <c r="BL542" s="199"/>
      <c r="BM542" s="200"/>
      <c r="BN542" s="19"/>
      <c r="BO542" s="19"/>
      <c r="BP542" s="13"/>
      <c r="BQ542" s="13"/>
      <c r="BR542" s="13"/>
      <c r="BS542" s="199"/>
      <c r="BT542" s="199"/>
      <c r="BU542" s="200"/>
      <c r="BV542" s="19"/>
      <c r="BW542" s="19"/>
      <c r="BX542" s="13"/>
      <c r="BY542" s="13"/>
      <c r="BZ542" s="13"/>
      <c r="CA542" s="199"/>
      <c r="CB542" s="199"/>
      <c r="CC542" s="200"/>
      <c r="CD542" s="19"/>
      <c r="CE542" s="19"/>
      <c r="CF542" s="13"/>
      <c r="CG542" s="13"/>
      <c r="CH542" s="13"/>
      <c r="CI542" s="199"/>
      <c r="CJ542" s="199"/>
      <c r="CK542" s="200"/>
      <c r="CL542" s="19"/>
      <c r="CM542" s="19"/>
      <c r="CN542" s="13"/>
      <c r="CO542" s="13"/>
      <c r="CP542" s="13"/>
      <c r="CQ542" s="199"/>
      <c r="CR542" s="199"/>
      <c r="CS542" s="200"/>
      <c r="CT542" s="19"/>
      <c r="CU542" s="19"/>
      <c r="CV542" s="13"/>
      <c r="CW542" s="13"/>
      <c r="CX542" s="13"/>
      <c r="CY542" s="199"/>
      <c r="CZ542" s="199"/>
      <c r="DA542" s="200"/>
      <c r="DB542" s="19"/>
      <c r="DC542" s="19"/>
      <c r="DD542" s="13"/>
      <c r="DE542" s="13"/>
      <c r="DF542" s="13"/>
      <c r="DG542" s="199"/>
      <c r="DH542" s="199"/>
      <c r="DI542" s="200"/>
      <c r="DJ542" s="19"/>
      <c r="DK542" s="19"/>
      <c r="DL542" s="13"/>
      <c r="DM542" s="13"/>
      <c r="DN542" s="13"/>
      <c r="DO542" s="199"/>
      <c r="DP542" s="199"/>
      <c r="DQ542" s="200"/>
      <c r="DR542" s="19"/>
      <c r="DS542" s="19"/>
      <c r="DT542" s="13"/>
      <c r="DU542" s="13"/>
      <c r="DV542" s="13"/>
      <c r="DW542" s="199"/>
      <c r="DX542" s="199"/>
      <c r="DY542" s="200"/>
      <c r="DZ542" s="19"/>
      <c r="EA542" s="19"/>
      <c r="EB542" s="194"/>
      <c r="EC542" s="194"/>
      <c r="ED542" s="194"/>
      <c r="EE542" s="861"/>
      <c r="EF542" s="861"/>
      <c r="EG542" s="195"/>
      <c r="EH542" s="19"/>
      <c r="EI542" s="19"/>
      <c r="EJ542" s="13"/>
      <c r="EK542" s="13"/>
      <c r="EL542" s="13"/>
      <c r="EM542" s="199"/>
      <c r="EN542" s="199"/>
      <c r="EO542" s="200"/>
      <c r="EP542" s="19"/>
      <c r="EQ542" s="19"/>
    </row>
  </sheetData>
  <autoFilter ref="A1:EQ542" xr:uid="{00000000-0001-0000-0800-000000000000}"/>
  <customSheetViews>
    <customSheetView guid="{90525EB3-61EC-4E83-AE0D-6CAC7ED7A305}" filter="1" showAutoFilter="1">
      <pageMargins left="0.7" right="0.7" top="0.75" bottom="0.75" header="0.3" footer="0.3"/>
      <autoFilter ref="B1:I161" xr:uid="{186A307A-5C1C-474D-AD28-5A1CCFBA6639}"/>
      <extLst>
        <ext uri="GoogleSheetsCustomDataVersion1">
          <go:sheetsCustomData xmlns:go="http://customooxmlschemas.google.com/" filterViewId="1473449846"/>
        </ext>
      </extLst>
    </customSheetView>
  </customSheetViews>
  <mergeCells count="23">
    <mergeCell ref="DT4:EA4"/>
    <mergeCell ref="CF4:CM4"/>
    <mergeCell ref="B112:C112"/>
    <mergeCell ref="B5:C5"/>
    <mergeCell ref="B31:C31"/>
    <mergeCell ref="B91:C91"/>
    <mergeCell ref="B98:C98"/>
    <mergeCell ref="EB4:EI4"/>
    <mergeCell ref="EJ4:EQ4"/>
    <mergeCell ref="D4:K4"/>
    <mergeCell ref="L4:S4"/>
    <mergeCell ref="T4:AA4"/>
    <mergeCell ref="AB4:AI4"/>
    <mergeCell ref="AJ4:AQ4"/>
    <mergeCell ref="AR4:AY4"/>
    <mergeCell ref="AZ4:BG4"/>
    <mergeCell ref="BH4:BO4"/>
    <mergeCell ref="BP4:BW4"/>
    <mergeCell ref="BX4:CE4"/>
    <mergeCell ref="CN4:CU4"/>
    <mergeCell ref="CV4:DC4"/>
    <mergeCell ref="DD4:DK4"/>
    <mergeCell ref="DL4:DS4"/>
  </mergeCells>
  <conditionalFormatting sqref="BX34">
    <cfRule type="cellIs" dxfId="0" priority="1" operator="equal">
      <formula>4113111263</formula>
    </cfRule>
  </conditionalFormatting>
  <dataValidations count="1">
    <dataValidation type="list" allowBlank="1" showErrorMessage="1" sqref="J8 R8 Z8 AH8 AP8 AX8 BF8 BN8 BV8 CD8 CL8 CT8 DB8 DJ8 DR8 DZ8 EH8 EP8 J18 R18 Z18 AH18 AP18 AX18 BF18 BN18 BV18 CD18 CL18 CT18 DB18 DJ18 DR18 DZ18 EH18 EP18 J34 R34 Z34 AH34 AP34 AX34 BF34 BN34 BV34 CD34 CL34 CT34 DB34 DJ34 DR34 DZ34 EH34 EP34 J44 R44 Z44 AH44 AP44 AX44 BF44 BN44 BV44 CD44 CL44 CT44 DB44 DJ44 DR44 DZ44 EH44 EP44 J53 R53 Z53 AH53 AP53 AX53 BF53 BN53 BV53 CD53 CL53 CT53 DB53 DJ53 DR53 DZ53 EH53 EP53 J61 R61 Z61 AH61 AP61 AX61 BF61 BN61 BV61 CD61 CL61 CT61 DB61 DJ61 DR61 DZ61 EH61 EP61 J69 R69 Z69 AH69 AP69 AX69 BF69 BN69 BV69 CD69 CL69 CT69 DB69 DJ69 DR69 DZ69 EH69 EP69 J78 R78 Z78 AH78 AP78 AX78 BF78 BN78 BV78 CD78 CL78 CT78 DB78 DJ78 DR78 DZ78 EH78 EP78 J85 R85 Z85 AH85 AP85 AX85 BF85 BN85 BV85 CD85 CL85 CT85 DB85 DJ85 DR85 DZ85 EH85 EP85 J94 R94 Z94 AH94 AP94 AX94 BF94 BN94 BV94 CD94 CL94 CT94 DB94 DJ94 DR94 DZ94 EH94 EP94 J101 R101 Z101 AH101 AP101 AX101 BF101 BN101 BV101 CD101 CL101 CT101 DB101 DJ101 DR101 DZ101 EH101 EP101 J105 R105 Z105 AH105 AP105 AX105 BF105 BN105 BV105 CD105 CL105 CT105 DB105 DJ105 DR105 DZ105 EH105 EP105 J110 R110 Z110 AH110 AP110 AX110 BF110 BN110 BV110 CD110 CL110 CT110 DB110 DJ110 DR110 DZ110 EH110 EP110 J115 R115 Z115 AH115 AP115 AX115 BF115 BN115 BV115 CD115 CL115 CT115 DB115 DJ115 DR115 DZ115 EH115 EP115 J121 R121 Z121 AH121 AP121 AX121 BF121 BN121 BV121 CD121 CL121 CT121 DB121 DJ121 DR121 DZ121 EH121 EP121 J127 R127 Z127 AH127 AP127 AX127 BF127 BN127 BV127 CD127 CL127 CT127 DB127 DJ127 DR127 DZ127 EH127 EP127 J131 R131 Z131 AH131 AP131 AX131 BF131 BN131 BV131 CD131 CL131 CT131 DB131 DJ131 DR131 DZ131 EH131 EP131 J136 R136 Z136 AH136 AP136 AX136 BF136 BN136 BV136 CD136 CL136 CT136 DB136 DJ136 DR136 DZ136 EH136 EP136 J141 R141 Z141 AH141 AP141 AX141 BF141 BN141 BV141 CD141 CL141 CT141 DB141 DJ141 DR141 DZ141 EH141 EP141 J147 R147 Z147 AH147 AP147 AX147 BF147 BN147 BV147 CD147 CL147 CT147 DB147 DJ147 DR147 DZ147 EH147 EP147 J154 R154 Z154 AH154 AP154 AX154 BF154 BN154 BV154 CD154 CL154 CT154 DB154 DJ154 DR154 DZ154 EH154 EP154 J164 R164 Z164 AH164 AP164 AX164 BF164 BN164 BV164 CD164 CL164 CT164 DB164 DJ164 DR164 DZ164 EH164 EP164" xr:uid="{60C826E4-04FC-42B9-B0F7-8DC90D0FF3E5}">
      <formula1>"CUMPLE,NO CUMPLE,NO OFERTADO"</formula1>
    </dataValidation>
  </dataValidations>
  <pageMargins left="0.25" right="0.25" top="0.75" bottom="0.75" header="0" footer="0"/>
  <pageSetup fitToHeight="0" orientation="landscape"/>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EQ516"/>
  <sheetViews>
    <sheetView showGridLines="0" zoomScale="70" zoomScaleNormal="70" workbookViewId="0">
      <pane xSplit="3" ySplit="5" topLeftCell="D82" activePane="bottomRight" state="frozen"/>
      <selection activeCell="C4" sqref="C4"/>
      <selection pane="topRight" activeCell="C4" sqref="C4"/>
      <selection pane="bottomLeft" activeCell="C4" sqref="C4"/>
      <selection pane="bottomRight" activeCell="A58" sqref="A58"/>
    </sheetView>
  </sheetViews>
  <sheetFormatPr baseColWidth="10" defaultColWidth="14.42578125" defaultRowHeight="15" customHeight="1"/>
  <cols>
    <col min="1" max="2" width="10.7109375" style="268" customWidth="1"/>
    <col min="3" max="3" width="73.42578125" style="268" customWidth="1"/>
    <col min="4" max="4" width="27.7109375" style="268" customWidth="1"/>
    <col min="5" max="5" width="14.85546875" style="268" customWidth="1"/>
    <col min="6" max="6" width="17.85546875" style="268" customWidth="1"/>
    <col min="7" max="9" width="27.7109375" style="268" customWidth="1"/>
    <col min="10" max="10" width="32.42578125" style="268" customWidth="1"/>
    <col min="11" max="12" width="27.7109375" style="268" customWidth="1"/>
    <col min="13" max="13" width="12" style="268" customWidth="1"/>
    <col min="14" max="14" width="17.85546875" style="268" customWidth="1"/>
    <col min="15" max="17" width="27.7109375" style="268" customWidth="1"/>
    <col min="18" max="18" width="32.42578125" style="268" customWidth="1"/>
    <col min="19" max="20" width="27.7109375" style="268" customWidth="1"/>
    <col min="21" max="21" width="12" style="268" customWidth="1"/>
    <col min="22" max="22" width="17.85546875" style="268" customWidth="1"/>
    <col min="23" max="25" width="27.7109375" style="268" customWidth="1"/>
    <col min="26" max="26" width="32.42578125" style="268" customWidth="1"/>
    <col min="27" max="28" width="27.7109375" style="268" customWidth="1"/>
    <col min="29" max="29" width="12" style="268" customWidth="1"/>
    <col min="30" max="30" width="17.85546875" style="268" customWidth="1"/>
    <col min="31" max="33" width="27.7109375" style="268" customWidth="1"/>
    <col min="34" max="34" width="32.42578125" style="268" customWidth="1"/>
    <col min="35" max="36" width="27.7109375" style="268" customWidth="1"/>
    <col min="37" max="37" width="12" style="268" customWidth="1"/>
    <col min="38" max="38" width="17.85546875" style="268" customWidth="1"/>
    <col min="39" max="41" width="27.7109375" style="268" customWidth="1"/>
    <col min="42" max="42" width="32.42578125" style="268" customWidth="1"/>
    <col min="43" max="44" width="27.7109375" style="268" customWidth="1"/>
    <col min="45" max="45" width="12" style="268" customWidth="1"/>
    <col min="46" max="46" width="17.85546875" style="268" customWidth="1"/>
    <col min="47" max="49" width="27.7109375" style="268" customWidth="1"/>
    <col min="50" max="50" width="32.42578125" style="268" customWidth="1"/>
    <col min="51" max="52" width="27.7109375" style="268" customWidth="1"/>
    <col min="53" max="53" width="12" style="268" customWidth="1"/>
    <col min="54" max="54" width="17.85546875" style="268" customWidth="1"/>
    <col min="55" max="57" width="27.7109375" style="268" customWidth="1"/>
    <col min="58" max="58" width="32.42578125" style="268" customWidth="1"/>
    <col min="59" max="60" width="27.7109375" style="268" customWidth="1"/>
    <col min="61" max="61" width="12" style="268" customWidth="1"/>
    <col min="62" max="62" width="17.85546875" style="268" customWidth="1"/>
    <col min="63" max="65" width="27.7109375" style="268" customWidth="1"/>
    <col min="66" max="66" width="32.42578125" style="268" customWidth="1"/>
    <col min="67" max="68" width="27.7109375" style="268" customWidth="1"/>
    <col min="69" max="69" width="12" style="268" customWidth="1"/>
    <col min="70" max="70" width="17.85546875" style="268" customWidth="1"/>
    <col min="71" max="73" width="27.7109375" style="268" customWidth="1"/>
    <col min="74" max="74" width="32.42578125" style="268" customWidth="1"/>
    <col min="75" max="76" width="27.7109375" style="268" customWidth="1"/>
    <col min="77" max="77" width="12" style="268" customWidth="1"/>
    <col min="78" max="78" width="17.85546875" style="268" customWidth="1"/>
    <col min="79" max="81" width="27.7109375" style="268" customWidth="1"/>
    <col min="82" max="82" width="32.42578125" style="268" customWidth="1"/>
    <col min="83" max="84" width="27.7109375" style="268" customWidth="1"/>
    <col min="85" max="85" width="12" style="268" customWidth="1"/>
    <col min="86" max="86" width="17.85546875" style="268" customWidth="1"/>
    <col min="87" max="89" width="27.7109375" style="268" customWidth="1"/>
    <col min="90" max="90" width="32.42578125" style="268" customWidth="1"/>
    <col min="91" max="92" width="27.7109375" style="268" customWidth="1"/>
    <col min="93" max="93" width="12" style="268" customWidth="1"/>
    <col min="94" max="94" width="17.85546875" style="268" customWidth="1"/>
    <col min="95" max="97" width="27.7109375" style="268" customWidth="1"/>
    <col min="98" max="98" width="32.42578125" style="268" customWidth="1"/>
    <col min="99" max="100" width="27.7109375" style="268" customWidth="1"/>
    <col min="101" max="101" width="12" style="268" customWidth="1"/>
    <col min="102" max="102" width="17.85546875" style="268" customWidth="1"/>
    <col min="103" max="105" width="27.7109375" style="268" customWidth="1"/>
    <col min="106" max="106" width="32.42578125" style="268" customWidth="1"/>
    <col min="107" max="108" width="27.7109375" style="268" customWidth="1"/>
    <col min="109" max="109" width="12" style="268" customWidth="1"/>
    <col min="110" max="110" width="17.85546875" style="268" customWidth="1"/>
    <col min="111" max="113" width="27.7109375" style="268" customWidth="1"/>
    <col min="114" max="114" width="32.42578125" style="268" customWidth="1"/>
    <col min="115" max="116" width="27.7109375" style="268" customWidth="1"/>
    <col min="117" max="117" width="12" style="268" customWidth="1"/>
    <col min="118" max="118" width="17.85546875" style="268" customWidth="1"/>
    <col min="119" max="121" width="27.7109375" style="268" customWidth="1"/>
    <col min="122" max="122" width="32.42578125" style="268" customWidth="1"/>
    <col min="123" max="124" width="27.7109375" style="268" customWidth="1"/>
    <col min="125" max="125" width="12" style="268" customWidth="1"/>
    <col min="126" max="126" width="17.85546875" style="268" customWidth="1"/>
    <col min="127" max="129" width="27.7109375" style="268" customWidth="1"/>
    <col min="130" max="130" width="32.42578125" style="268" customWidth="1"/>
    <col min="131" max="132" width="27.7109375" style="268" customWidth="1"/>
    <col min="133" max="133" width="12" style="268" customWidth="1"/>
    <col min="134" max="134" width="17.85546875" style="268" customWidth="1"/>
    <col min="135" max="137" width="27.7109375" style="268" customWidth="1"/>
    <col min="138" max="138" width="32.42578125" style="268" customWidth="1"/>
    <col min="139" max="140" width="27.7109375" style="268" customWidth="1"/>
    <col min="141" max="141" width="12" style="268" customWidth="1"/>
    <col min="142" max="142" width="17.85546875" style="268" customWidth="1"/>
    <col min="143" max="145" width="27.7109375" style="268" customWidth="1"/>
    <col min="146" max="146" width="32.42578125" style="268" customWidth="1"/>
    <col min="147" max="147" width="27.7109375" style="268" customWidth="1"/>
    <col min="148" max="16384" width="14.42578125" style="268"/>
  </cols>
  <sheetData>
    <row r="1" spans="1:147" ht="15.75" customHeight="1">
      <c r="A1" s="143"/>
      <c r="B1" s="201"/>
      <c r="C1" s="201"/>
      <c r="D1" s="202"/>
      <c r="E1" s="203"/>
      <c r="F1" s="203"/>
      <c r="G1" s="204"/>
      <c r="H1" s="205"/>
      <c r="I1" s="253"/>
      <c r="J1" s="19"/>
      <c r="K1" s="19"/>
      <c r="L1" s="202"/>
      <c r="M1" s="203"/>
      <c r="N1" s="203"/>
      <c r="O1" s="204"/>
      <c r="P1" s="205"/>
      <c r="Q1" s="253"/>
      <c r="R1" s="19"/>
      <c r="S1" s="19"/>
      <c r="T1" s="202"/>
      <c r="U1" s="203"/>
      <c r="V1" s="203"/>
      <c r="W1" s="204"/>
      <c r="X1" s="205"/>
      <c r="Y1" s="253"/>
      <c r="Z1" s="19"/>
      <c r="AA1" s="19"/>
      <c r="AB1" s="202"/>
      <c r="AC1" s="203"/>
      <c r="AD1" s="203"/>
      <c r="AE1" s="204"/>
      <c r="AF1" s="205"/>
      <c r="AG1" s="253"/>
      <c r="AH1" s="19"/>
      <c r="AI1" s="19"/>
      <c r="AJ1" s="202"/>
      <c r="AK1" s="203"/>
      <c r="AL1" s="203"/>
      <c r="AM1" s="204"/>
      <c r="AN1" s="205"/>
      <c r="AO1" s="253"/>
      <c r="AP1" s="19"/>
      <c r="AQ1" s="19"/>
      <c r="AR1" s="202"/>
      <c r="AS1" s="203"/>
      <c r="AT1" s="203"/>
      <c r="AU1" s="204"/>
      <c r="AV1" s="205"/>
      <c r="AW1" s="253"/>
      <c r="AX1" s="19"/>
      <c r="AY1" s="19"/>
      <c r="AZ1" s="202"/>
      <c r="BA1" s="203"/>
      <c r="BB1" s="203"/>
      <c r="BC1" s="204"/>
      <c r="BD1" s="205"/>
      <c r="BE1" s="253"/>
      <c r="BF1" s="19"/>
      <c r="BG1" s="19"/>
      <c r="BH1" s="202"/>
      <c r="BI1" s="203"/>
      <c r="BJ1" s="203"/>
      <c r="BK1" s="204"/>
      <c r="BL1" s="205"/>
      <c r="BM1" s="253"/>
      <c r="BN1" s="19"/>
      <c r="BO1" s="19"/>
      <c r="BP1" s="202"/>
      <c r="BQ1" s="203"/>
      <c r="BR1" s="203"/>
      <c r="BS1" s="204"/>
      <c r="BT1" s="205"/>
      <c r="BU1" s="253"/>
      <c r="BV1" s="19"/>
      <c r="BW1" s="19"/>
      <c r="BX1" s="202"/>
      <c r="BY1" s="203"/>
      <c r="BZ1" s="203"/>
      <c r="CA1" s="204"/>
      <c r="CB1" s="205"/>
      <c r="CC1" s="253"/>
      <c r="CD1" s="19"/>
      <c r="CE1" s="19"/>
      <c r="CF1" s="202"/>
      <c r="CG1" s="203"/>
      <c r="CH1" s="203"/>
      <c r="CI1" s="204"/>
      <c r="CJ1" s="205"/>
      <c r="CK1" s="253"/>
      <c r="CL1" s="19"/>
      <c r="CM1" s="19"/>
      <c r="CN1" s="202"/>
      <c r="CO1" s="203"/>
      <c r="CP1" s="203"/>
      <c r="CQ1" s="204"/>
      <c r="CR1" s="205"/>
      <c r="CS1" s="253"/>
      <c r="CT1" s="19"/>
      <c r="CU1" s="19"/>
      <c r="CV1" s="202"/>
      <c r="CW1" s="203"/>
      <c r="CX1" s="203"/>
      <c r="CY1" s="204"/>
      <c r="CZ1" s="205"/>
      <c r="DA1" s="253"/>
      <c r="DB1" s="19"/>
      <c r="DC1" s="19"/>
      <c r="DD1" s="202"/>
      <c r="DE1" s="203"/>
      <c r="DF1" s="203"/>
      <c r="DG1" s="204"/>
      <c r="DH1" s="205"/>
      <c r="DI1" s="253"/>
      <c r="DJ1" s="19"/>
      <c r="DK1" s="19"/>
      <c r="DL1" s="202"/>
      <c r="DM1" s="203"/>
      <c r="DN1" s="203"/>
      <c r="DO1" s="204"/>
      <c r="DP1" s="205"/>
      <c r="DQ1" s="253"/>
      <c r="DR1" s="19"/>
      <c r="DS1" s="19"/>
      <c r="DT1" s="202"/>
      <c r="DU1" s="203"/>
      <c r="DV1" s="203"/>
      <c r="DW1" s="204"/>
      <c r="DX1" s="205"/>
      <c r="DY1" s="253"/>
      <c r="DZ1" s="19"/>
      <c r="EA1" s="19"/>
      <c r="EB1" s="24"/>
      <c r="EC1" s="185"/>
      <c r="ED1" s="185"/>
      <c r="EE1" s="705"/>
      <c r="EF1" s="334"/>
      <c r="EG1" s="272"/>
      <c r="EH1" s="19"/>
      <c r="EI1" s="19"/>
      <c r="EJ1" s="202"/>
      <c r="EK1" s="203"/>
      <c r="EL1" s="203"/>
      <c r="EM1" s="204"/>
      <c r="EN1" s="205"/>
      <c r="EO1" s="253"/>
      <c r="EP1" s="19"/>
      <c r="EQ1" s="19"/>
    </row>
    <row r="2" spans="1:147" ht="27" customHeight="1">
      <c r="A2" s="139"/>
      <c r="B2" s="139" t="s">
        <v>242</v>
      </c>
      <c r="C2" s="139"/>
      <c r="D2" s="206"/>
      <c r="E2" s="206"/>
      <c r="F2" s="206"/>
      <c r="G2" s="33"/>
      <c r="H2" s="119"/>
      <c r="I2" s="254"/>
      <c r="J2" s="19"/>
      <c r="K2" s="19"/>
      <c r="L2" s="206"/>
      <c r="M2" s="206"/>
      <c r="N2" s="206"/>
      <c r="O2" s="33"/>
      <c r="P2" s="119"/>
      <c r="Q2" s="254"/>
      <c r="R2" s="19"/>
      <c r="S2" s="19"/>
      <c r="T2" s="206"/>
      <c r="U2" s="206"/>
      <c r="V2" s="206"/>
      <c r="W2" s="33"/>
      <c r="X2" s="119"/>
      <c r="Y2" s="254"/>
      <c r="Z2" s="19"/>
      <c r="AA2" s="19"/>
      <c r="AB2" s="206"/>
      <c r="AC2" s="206"/>
      <c r="AD2" s="206"/>
      <c r="AE2" s="33"/>
      <c r="AF2" s="119"/>
      <c r="AG2" s="254"/>
      <c r="AH2" s="19"/>
      <c r="AI2" s="19"/>
      <c r="AJ2" s="206"/>
      <c r="AK2" s="206"/>
      <c r="AL2" s="206"/>
      <c r="AM2" s="33"/>
      <c r="AN2" s="119"/>
      <c r="AO2" s="254"/>
      <c r="AP2" s="19"/>
      <c r="AQ2" s="19"/>
      <c r="AR2" s="206"/>
      <c r="AS2" s="206"/>
      <c r="AT2" s="206"/>
      <c r="AU2" s="33"/>
      <c r="AV2" s="119"/>
      <c r="AW2" s="254"/>
      <c r="AX2" s="19"/>
      <c r="AY2" s="19"/>
      <c r="AZ2" s="206"/>
      <c r="BA2" s="206"/>
      <c r="BB2" s="206"/>
      <c r="BC2" s="33"/>
      <c r="BD2" s="119"/>
      <c r="BE2" s="254"/>
      <c r="BF2" s="19"/>
      <c r="BG2" s="19"/>
      <c r="BH2" s="206"/>
      <c r="BI2" s="206"/>
      <c r="BJ2" s="206"/>
      <c r="BK2" s="33"/>
      <c r="BL2" s="119"/>
      <c r="BM2" s="254"/>
      <c r="BN2" s="19"/>
      <c r="BO2" s="19"/>
      <c r="BP2" s="206"/>
      <c r="BQ2" s="206"/>
      <c r="BR2" s="206"/>
      <c r="BS2" s="33"/>
      <c r="BT2" s="119"/>
      <c r="BU2" s="254"/>
      <c r="BV2" s="19"/>
      <c r="BW2" s="19"/>
      <c r="BX2" s="206"/>
      <c r="BY2" s="206"/>
      <c r="BZ2" s="206"/>
      <c r="CA2" s="33"/>
      <c r="CB2" s="119"/>
      <c r="CC2" s="254"/>
      <c r="CD2" s="19"/>
      <c r="CE2" s="19"/>
      <c r="CF2" s="206"/>
      <c r="CG2" s="206"/>
      <c r="CH2" s="206"/>
      <c r="CI2" s="33"/>
      <c r="CJ2" s="119"/>
      <c r="CK2" s="254"/>
      <c r="CL2" s="19"/>
      <c r="CM2" s="19"/>
      <c r="CN2" s="206"/>
      <c r="CO2" s="206"/>
      <c r="CP2" s="206"/>
      <c r="CQ2" s="33"/>
      <c r="CR2" s="119"/>
      <c r="CS2" s="254"/>
      <c r="CT2" s="19"/>
      <c r="CU2" s="19"/>
      <c r="CV2" s="206"/>
      <c r="CW2" s="206"/>
      <c r="CX2" s="206"/>
      <c r="CY2" s="33"/>
      <c r="CZ2" s="119"/>
      <c r="DA2" s="254"/>
      <c r="DB2" s="19"/>
      <c r="DC2" s="19"/>
      <c r="DD2" s="206"/>
      <c r="DE2" s="206"/>
      <c r="DF2" s="206"/>
      <c r="DG2" s="33"/>
      <c r="DH2" s="119"/>
      <c r="DI2" s="254"/>
      <c r="DJ2" s="19"/>
      <c r="DK2" s="19"/>
      <c r="DL2" s="206"/>
      <c r="DM2" s="206"/>
      <c r="DN2" s="206"/>
      <c r="DO2" s="33"/>
      <c r="DP2" s="119"/>
      <c r="DQ2" s="254"/>
      <c r="DR2" s="19"/>
      <c r="DS2" s="19"/>
      <c r="DT2" s="206"/>
      <c r="DU2" s="206"/>
      <c r="DV2" s="206"/>
      <c r="DW2" s="33"/>
      <c r="DX2" s="119"/>
      <c r="DY2" s="254"/>
      <c r="DZ2" s="19"/>
      <c r="EA2" s="19"/>
      <c r="EB2" s="862"/>
      <c r="EC2" s="862"/>
      <c r="ED2" s="862"/>
      <c r="EE2" s="76"/>
      <c r="EF2" s="548"/>
      <c r="EG2" s="863"/>
      <c r="EH2" s="19"/>
      <c r="EI2" s="19"/>
      <c r="EJ2" s="206"/>
      <c r="EK2" s="206"/>
      <c r="EL2" s="206"/>
      <c r="EM2" s="33"/>
      <c r="EN2" s="119"/>
      <c r="EO2" s="254"/>
      <c r="EP2" s="19"/>
      <c r="EQ2" s="19"/>
    </row>
    <row r="3" spans="1:147" ht="15.75" customHeight="1">
      <c r="A3" s="139"/>
      <c r="B3" s="139"/>
      <c r="C3" s="139"/>
      <c r="D3" s="206"/>
      <c r="E3" s="206"/>
      <c r="F3" s="206"/>
      <c r="G3" s="33"/>
      <c r="H3" s="119"/>
      <c r="I3" s="253"/>
      <c r="J3" s="19"/>
      <c r="K3" s="19"/>
      <c r="L3" s="206"/>
      <c r="M3" s="206"/>
      <c r="N3" s="206"/>
      <c r="O3" s="33"/>
      <c r="P3" s="119"/>
      <c r="Q3" s="253"/>
      <c r="R3" s="19"/>
      <c r="S3" s="19"/>
      <c r="T3" s="206"/>
      <c r="U3" s="206"/>
      <c r="V3" s="206"/>
      <c r="W3" s="33"/>
      <c r="X3" s="119"/>
      <c r="Y3" s="253"/>
      <c r="Z3" s="19"/>
      <c r="AA3" s="19"/>
      <c r="AB3" s="206"/>
      <c r="AC3" s="206"/>
      <c r="AD3" s="206"/>
      <c r="AE3" s="33"/>
      <c r="AF3" s="119"/>
      <c r="AG3" s="253"/>
      <c r="AH3" s="19"/>
      <c r="AI3" s="19"/>
      <c r="AJ3" s="206"/>
      <c r="AK3" s="206"/>
      <c r="AL3" s="206"/>
      <c r="AM3" s="33"/>
      <c r="AN3" s="119"/>
      <c r="AO3" s="253"/>
      <c r="AP3" s="19"/>
      <c r="AQ3" s="19"/>
      <c r="AR3" s="206"/>
      <c r="AS3" s="206"/>
      <c r="AT3" s="206"/>
      <c r="AU3" s="33"/>
      <c r="AV3" s="119"/>
      <c r="AW3" s="253"/>
      <c r="AX3" s="19"/>
      <c r="AY3" s="19"/>
      <c r="AZ3" s="206"/>
      <c r="BA3" s="206"/>
      <c r="BB3" s="206"/>
      <c r="BC3" s="33"/>
      <c r="BD3" s="119"/>
      <c r="BE3" s="253"/>
      <c r="BF3" s="19"/>
      <c r="BG3" s="19"/>
      <c r="BH3" s="206"/>
      <c r="BI3" s="206"/>
      <c r="BJ3" s="206"/>
      <c r="BK3" s="33"/>
      <c r="BL3" s="119"/>
      <c r="BM3" s="253"/>
      <c r="BN3" s="19"/>
      <c r="BO3" s="19"/>
      <c r="BP3" s="206"/>
      <c r="BQ3" s="206"/>
      <c r="BR3" s="206"/>
      <c r="BS3" s="33"/>
      <c r="BT3" s="119"/>
      <c r="BU3" s="253"/>
      <c r="BV3" s="19"/>
      <c r="BW3" s="19"/>
      <c r="BX3" s="206"/>
      <c r="BY3" s="206"/>
      <c r="BZ3" s="206"/>
      <c r="CA3" s="33"/>
      <c r="CB3" s="119"/>
      <c r="CC3" s="253"/>
      <c r="CD3" s="19"/>
      <c r="CE3" s="19"/>
      <c r="CF3" s="206"/>
      <c r="CG3" s="206"/>
      <c r="CH3" s="206"/>
      <c r="CI3" s="33"/>
      <c r="CJ3" s="119"/>
      <c r="CK3" s="253"/>
      <c r="CL3" s="19"/>
      <c r="CM3" s="19"/>
      <c r="CN3" s="206"/>
      <c r="CO3" s="206"/>
      <c r="CP3" s="206"/>
      <c r="CQ3" s="33"/>
      <c r="CR3" s="119"/>
      <c r="CS3" s="253"/>
      <c r="CT3" s="19"/>
      <c r="CU3" s="19"/>
      <c r="CV3" s="206"/>
      <c r="CW3" s="206"/>
      <c r="CX3" s="206"/>
      <c r="CY3" s="33"/>
      <c r="CZ3" s="119"/>
      <c r="DA3" s="253"/>
      <c r="DB3" s="19"/>
      <c r="DC3" s="19"/>
      <c r="DD3" s="206"/>
      <c r="DE3" s="206"/>
      <c r="DF3" s="206"/>
      <c r="DG3" s="33"/>
      <c r="DH3" s="119"/>
      <c r="DI3" s="253"/>
      <c r="DJ3" s="19"/>
      <c r="DK3" s="19"/>
      <c r="DL3" s="206"/>
      <c r="DM3" s="206"/>
      <c r="DN3" s="206"/>
      <c r="DO3" s="33"/>
      <c r="DP3" s="119"/>
      <c r="DQ3" s="253"/>
      <c r="DR3" s="19"/>
      <c r="DS3" s="19"/>
      <c r="DT3" s="206"/>
      <c r="DU3" s="206"/>
      <c r="DV3" s="206"/>
      <c r="DW3" s="33"/>
      <c r="DX3" s="119"/>
      <c r="DY3" s="253"/>
      <c r="DZ3" s="19"/>
      <c r="EA3" s="19"/>
      <c r="EB3" s="862"/>
      <c r="EC3" s="862"/>
      <c r="ED3" s="862"/>
      <c r="EE3" s="76"/>
      <c r="EF3" s="548"/>
      <c r="EG3" s="272"/>
      <c r="EH3" s="19"/>
      <c r="EI3" s="19"/>
      <c r="EJ3" s="206"/>
      <c r="EK3" s="206"/>
      <c r="EL3" s="206"/>
      <c r="EM3" s="33"/>
      <c r="EN3" s="119"/>
      <c r="EO3" s="253"/>
      <c r="EP3" s="19"/>
      <c r="EQ3" s="19"/>
    </row>
    <row r="4" spans="1:147" ht="15.75" customHeight="1" thickBot="1">
      <c r="A4" s="137"/>
      <c r="B4" s="137"/>
      <c r="C4" s="137"/>
      <c r="D4" s="138"/>
      <c r="E4" s="117"/>
      <c r="F4" s="117"/>
      <c r="G4" s="207"/>
      <c r="H4" s="119"/>
      <c r="I4" s="253"/>
      <c r="J4" s="19"/>
      <c r="K4" s="19"/>
      <c r="L4" s="138"/>
      <c r="M4" s="117"/>
      <c r="N4" s="117"/>
      <c r="O4" s="207"/>
      <c r="P4" s="119"/>
      <c r="Q4" s="253"/>
      <c r="R4" s="19"/>
      <c r="S4" s="19"/>
      <c r="T4" s="138"/>
      <c r="U4" s="117"/>
      <c r="V4" s="117"/>
      <c r="W4" s="207"/>
      <c r="X4" s="119"/>
      <c r="Y4" s="253"/>
      <c r="Z4" s="19"/>
      <c r="AA4" s="19"/>
      <c r="AB4" s="138"/>
      <c r="AC4" s="117"/>
      <c r="AD4" s="117"/>
      <c r="AE4" s="207"/>
      <c r="AF4" s="119"/>
      <c r="AG4" s="253"/>
      <c r="AH4" s="19"/>
      <c r="AI4" s="19"/>
      <c r="AJ4" s="138"/>
      <c r="AK4" s="117"/>
      <c r="AL4" s="117"/>
      <c r="AM4" s="207"/>
      <c r="AN4" s="119"/>
      <c r="AO4" s="253"/>
      <c r="AP4" s="19"/>
      <c r="AQ4" s="19"/>
      <c r="AR4" s="138"/>
      <c r="AS4" s="117"/>
      <c r="AT4" s="117"/>
      <c r="AU4" s="207"/>
      <c r="AV4" s="119"/>
      <c r="AW4" s="253"/>
      <c r="AX4" s="19"/>
      <c r="AY4" s="19"/>
      <c r="AZ4" s="138"/>
      <c r="BA4" s="117"/>
      <c r="BB4" s="117"/>
      <c r="BC4" s="207"/>
      <c r="BD4" s="119"/>
      <c r="BE4" s="253"/>
      <c r="BF4" s="19"/>
      <c r="BG4" s="19"/>
      <c r="BH4" s="138"/>
      <c r="BI4" s="117"/>
      <c r="BJ4" s="117"/>
      <c r="BK4" s="207"/>
      <c r="BL4" s="119"/>
      <c r="BM4" s="253"/>
      <c r="BN4" s="19"/>
      <c r="BO4" s="19"/>
      <c r="BP4" s="138"/>
      <c r="BQ4" s="117"/>
      <c r="BR4" s="117"/>
      <c r="BS4" s="207"/>
      <c r="BT4" s="119"/>
      <c r="BU4" s="253"/>
      <c r="BV4" s="19"/>
      <c r="BW4" s="19"/>
      <c r="BX4" s="138"/>
      <c r="BY4" s="117"/>
      <c r="BZ4" s="117"/>
      <c r="CA4" s="207"/>
      <c r="CB4" s="119"/>
      <c r="CC4" s="253"/>
      <c r="CD4" s="19"/>
      <c r="CE4" s="19"/>
      <c r="CF4" s="138"/>
      <c r="CG4" s="117"/>
      <c r="CH4" s="117"/>
      <c r="CI4" s="207"/>
      <c r="CJ4" s="119"/>
      <c r="CK4" s="253"/>
      <c r="CL4" s="19"/>
      <c r="CM4" s="19"/>
      <c r="CN4" s="138"/>
      <c r="CO4" s="117"/>
      <c r="CP4" s="117"/>
      <c r="CQ4" s="207"/>
      <c r="CR4" s="119"/>
      <c r="CS4" s="253"/>
      <c r="CT4" s="19"/>
      <c r="CU4" s="19"/>
      <c r="CV4" s="138"/>
      <c r="CW4" s="117"/>
      <c r="CX4" s="117"/>
      <c r="CY4" s="207"/>
      <c r="CZ4" s="119"/>
      <c r="DA4" s="253"/>
      <c r="DB4" s="19"/>
      <c r="DC4" s="19"/>
      <c r="DD4" s="138"/>
      <c r="DE4" s="117"/>
      <c r="DF4" s="117"/>
      <c r="DG4" s="207"/>
      <c r="DH4" s="119"/>
      <c r="DI4" s="253"/>
      <c r="DJ4" s="19"/>
      <c r="DK4" s="19"/>
      <c r="DL4" s="138"/>
      <c r="DM4" s="117"/>
      <c r="DN4" s="117"/>
      <c r="DO4" s="207"/>
      <c r="DP4" s="119"/>
      <c r="DQ4" s="253"/>
      <c r="DR4" s="19"/>
      <c r="DS4" s="19"/>
      <c r="DT4" s="138"/>
      <c r="DU4" s="117"/>
      <c r="DV4" s="117"/>
      <c r="DW4" s="207"/>
      <c r="DX4" s="119"/>
      <c r="DY4" s="253"/>
      <c r="DZ4" s="19"/>
      <c r="EA4" s="19"/>
      <c r="EB4" s="716"/>
      <c r="EC4" s="546"/>
      <c r="ED4" s="546"/>
      <c r="EE4" s="864"/>
      <c r="EF4" s="548"/>
      <c r="EG4" s="272"/>
      <c r="EH4" s="19"/>
      <c r="EI4" s="19"/>
      <c r="EJ4" s="138"/>
      <c r="EK4" s="117"/>
      <c r="EL4" s="117"/>
      <c r="EM4" s="207"/>
      <c r="EN4" s="119"/>
      <c r="EO4" s="253"/>
      <c r="EP4" s="19"/>
      <c r="EQ4" s="19"/>
    </row>
    <row r="5" spans="1:147" ht="37.5" customHeight="1">
      <c r="A5" s="137"/>
      <c r="B5" s="137"/>
      <c r="C5" s="137"/>
      <c r="D5" s="1146" t="s">
        <v>1171</v>
      </c>
      <c r="E5" s="1147"/>
      <c r="F5" s="1147"/>
      <c r="G5" s="1147"/>
      <c r="H5" s="1147"/>
      <c r="I5" s="1147"/>
      <c r="J5" s="1147"/>
      <c r="K5" s="1148"/>
      <c r="L5" s="1139" t="s">
        <v>1172</v>
      </c>
      <c r="M5" s="1140"/>
      <c r="N5" s="1140"/>
      <c r="O5" s="1140"/>
      <c r="P5" s="1140"/>
      <c r="Q5" s="1140"/>
      <c r="R5" s="1140"/>
      <c r="S5" s="1141"/>
      <c r="T5" s="1146" t="s">
        <v>1173</v>
      </c>
      <c r="U5" s="1147"/>
      <c r="V5" s="1147"/>
      <c r="W5" s="1147"/>
      <c r="X5" s="1147"/>
      <c r="Y5" s="1147"/>
      <c r="Z5" s="1147"/>
      <c r="AA5" s="1148"/>
      <c r="AB5" s="1139" t="s">
        <v>1174</v>
      </c>
      <c r="AC5" s="1140"/>
      <c r="AD5" s="1140"/>
      <c r="AE5" s="1140"/>
      <c r="AF5" s="1140"/>
      <c r="AG5" s="1140"/>
      <c r="AH5" s="1140"/>
      <c r="AI5" s="1141"/>
      <c r="AJ5" s="1146" t="s">
        <v>1175</v>
      </c>
      <c r="AK5" s="1147"/>
      <c r="AL5" s="1147"/>
      <c r="AM5" s="1147"/>
      <c r="AN5" s="1147"/>
      <c r="AO5" s="1147"/>
      <c r="AP5" s="1147"/>
      <c r="AQ5" s="1148"/>
      <c r="AR5" s="1139" t="s">
        <v>1176</v>
      </c>
      <c r="AS5" s="1140"/>
      <c r="AT5" s="1140"/>
      <c r="AU5" s="1140"/>
      <c r="AV5" s="1140"/>
      <c r="AW5" s="1140"/>
      <c r="AX5" s="1140"/>
      <c r="AY5" s="1141"/>
      <c r="AZ5" s="1139" t="s">
        <v>1177</v>
      </c>
      <c r="BA5" s="1140"/>
      <c r="BB5" s="1140"/>
      <c r="BC5" s="1140"/>
      <c r="BD5" s="1140"/>
      <c r="BE5" s="1140"/>
      <c r="BF5" s="1140"/>
      <c r="BG5" s="1141"/>
      <c r="BH5" s="1139" t="s">
        <v>1178</v>
      </c>
      <c r="BI5" s="1140"/>
      <c r="BJ5" s="1140"/>
      <c r="BK5" s="1140"/>
      <c r="BL5" s="1140"/>
      <c r="BM5" s="1140"/>
      <c r="BN5" s="1140"/>
      <c r="BO5" s="1141"/>
      <c r="BP5" s="1146" t="s">
        <v>1179</v>
      </c>
      <c r="BQ5" s="1147"/>
      <c r="BR5" s="1147"/>
      <c r="BS5" s="1147"/>
      <c r="BT5" s="1147"/>
      <c r="BU5" s="1147"/>
      <c r="BV5" s="1147"/>
      <c r="BW5" s="1148"/>
      <c r="BX5" s="1146" t="s">
        <v>1180</v>
      </c>
      <c r="BY5" s="1147"/>
      <c r="BZ5" s="1147"/>
      <c r="CA5" s="1147"/>
      <c r="CB5" s="1147"/>
      <c r="CC5" s="1147"/>
      <c r="CD5" s="1147"/>
      <c r="CE5" s="1148"/>
      <c r="CF5" s="1139" t="s">
        <v>1181</v>
      </c>
      <c r="CG5" s="1140"/>
      <c r="CH5" s="1140"/>
      <c r="CI5" s="1140"/>
      <c r="CJ5" s="1140"/>
      <c r="CK5" s="1140"/>
      <c r="CL5" s="1140"/>
      <c r="CM5" s="1141"/>
      <c r="CN5" s="1146" t="s">
        <v>1182</v>
      </c>
      <c r="CO5" s="1147"/>
      <c r="CP5" s="1147"/>
      <c r="CQ5" s="1147"/>
      <c r="CR5" s="1147"/>
      <c r="CS5" s="1147"/>
      <c r="CT5" s="1147"/>
      <c r="CU5" s="1148"/>
      <c r="CV5" s="1139" t="s">
        <v>1183</v>
      </c>
      <c r="CW5" s="1140"/>
      <c r="CX5" s="1140"/>
      <c r="CY5" s="1140"/>
      <c r="CZ5" s="1140"/>
      <c r="DA5" s="1140"/>
      <c r="DB5" s="1140"/>
      <c r="DC5" s="1141"/>
      <c r="DD5" s="1146" t="s">
        <v>1184</v>
      </c>
      <c r="DE5" s="1147"/>
      <c r="DF5" s="1147"/>
      <c r="DG5" s="1147"/>
      <c r="DH5" s="1147"/>
      <c r="DI5" s="1147"/>
      <c r="DJ5" s="1147"/>
      <c r="DK5" s="1148"/>
      <c r="DL5" s="1146" t="s">
        <v>1185</v>
      </c>
      <c r="DM5" s="1147"/>
      <c r="DN5" s="1147"/>
      <c r="DO5" s="1147"/>
      <c r="DP5" s="1147"/>
      <c r="DQ5" s="1147"/>
      <c r="DR5" s="1147"/>
      <c r="DS5" s="1148"/>
      <c r="DT5" s="1139" t="s">
        <v>1186</v>
      </c>
      <c r="DU5" s="1140"/>
      <c r="DV5" s="1140"/>
      <c r="DW5" s="1140"/>
      <c r="DX5" s="1140"/>
      <c r="DY5" s="1140"/>
      <c r="DZ5" s="1140"/>
      <c r="EA5" s="1145"/>
      <c r="EB5" s="1136" t="s">
        <v>1187</v>
      </c>
      <c r="EC5" s="1137"/>
      <c r="ED5" s="1137"/>
      <c r="EE5" s="1137"/>
      <c r="EF5" s="1137"/>
      <c r="EG5" s="1137"/>
      <c r="EH5" s="1137"/>
      <c r="EI5" s="1138"/>
      <c r="EJ5" s="1139" t="s">
        <v>1188</v>
      </c>
      <c r="EK5" s="1140"/>
      <c r="EL5" s="1140"/>
      <c r="EM5" s="1140"/>
      <c r="EN5" s="1140"/>
      <c r="EO5" s="1140"/>
      <c r="EP5" s="1140"/>
      <c r="EQ5" s="1141"/>
    </row>
    <row r="6" spans="1:147" ht="37.5" customHeight="1">
      <c r="A6" s="66"/>
      <c r="B6" s="269" t="s">
        <v>243</v>
      </c>
      <c r="C6" s="66"/>
      <c r="D6" s="284"/>
      <c r="E6" s="36"/>
      <c r="F6" s="274"/>
      <c r="G6" s="393" t="s">
        <v>317</v>
      </c>
      <c r="H6" s="276" t="s">
        <v>318</v>
      </c>
      <c r="I6" s="37"/>
      <c r="J6" s="19"/>
      <c r="K6" s="277"/>
      <c r="L6" s="284"/>
      <c r="M6" s="36"/>
      <c r="N6" s="274"/>
      <c r="O6" s="393" t="s">
        <v>317</v>
      </c>
      <c r="P6" s="276" t="s">
        <v>318</v>
      </c>
      <c r="Q6" s="37"/>
      <c r="R6" s="19"/>
      <c r="S6" s="277"/>
      <c r="T6" s="284"/>
      <c r="U6" s="36"/>
      <c r="V6" s="274"/>
      <c r="W6" s="393" t="s">
        <v>317</v>
      </c>
      <c r="X6" s="276" t="s">
        <v>318</v>
      </c>
      <c r="Y6" s="37"/>
      <c r="Z6" s="19"/>
      <c r="AA6" s="277"/>
      <c r="AB6" s="284"/>
      <c r="AC6" s="36"/>
      <c r="AD6" s="274"/>
      <c r="AE6" s="393" t="s">
        <v>317</v>
      </c>
      <c r="AF6" s="276" t="s">
        <v>318</v>
      </c>
      <c r="AG6" s="37"/>
      <c r="AH6" s="19"/>
      <c r="AI6" s="277"/>
      <c r="AJ6" s="284"/>
      <c r="AK6" s="36"/>
      <c r="AL6" s="274"/>
      <c r="AM6" s="393" t="s">
        <v>317</v>
      </c>
      <c r="AN6" s="276" t="s">
        <v>318</v>
      </c>
      <c r="AO6" s="37"/>
      <c r="AP6" s="19"/>
      <c r="AQ6" s="277"/>
      <c r="AR6" s="284"/>
      <c r="AS6" s="36"/>
      <c r="AT6" s="274"/>
      <c r="AU6" s="393" t="s">
        <v>317</v>
      </c>
      <c r="AV6" s="276" t="s">
        <v>318</v>
      </c>
      <c r="AW6" s="37"/>
      <c r="AX6" s="19"/>
      <c r="AY6" s="277"/>
      <c r="AZ6" s="284"/>
      <c r="BA6" s="36"/>
      <c r="BB6" s="274"/>
      <c r="BC6" s="393" t="s">
        <v>317</v>
      </c>
      <c r="BD6" s="276" t="s">
        <v>318</v>
      </c>
      <c r="BE6" s="37"/>
      <c r="BF6" s="19"/>
      <c r="BG6" s="277"/>
      <c r="BH6" s="284"/>
      <c r="BI6" s="36"/>
      <c r="BJ6" s="274"/>
      <c r="BK6" s="393" t="s">
        <v>317</v>
      </c>
      <c r="BL6" s="276" t="s">
        <v>318</v>
      </c>
      <c r="BM6" s="37"/>
      <c r="BN6" s="19"/>
      <c r="BO6" s="277"/>
      <c r="BP6" s="284"/>
      <c r="BQ6" s="36"/>
      <c r="BR6" s="274"/>
      <c r="BS6" s="393" t="s">
        <v>317</v>
      </c>
      <c r="BT6" s="276" t="s">
        <v>318</v>
      </c>
      <c r="BU6" s="37"/>
      <c r="BV6" s="19"/>
      <c r="BW6" s="277"/>
      <c r="BX6" s="284"/>
      <c r="BY6" s="36"/>
      <c r="BZ6" s="274"/>
      <c r="CA6" s="393" t="s">
        <v>317</v>
      </c>
      <c r="CB6" s="276" t="s">
        <v>318</v>
      </c>
      <c r="CC6" s="37"/>
      <c r="CD6" s="19"/>
      <c r="CE6" s="277"/>
      <c r="CF6" s="284"/>
      <c r="CG6" s="36"/>
      <c r="CH6" s="274"/>
      <c r="CI6" s="393" t="s">
        <v>317</v>
      </c>
      <c r="CJ6" s="276" t="s">
        <v>318</v>
      </c>
      <c r="CK6" s="37"/>
      <c r="CL6" s="19"/>
      <c r="CM6" s="277"/>
      <c r="CN6" s="284"/>
      <c r="CO6" s="36"/>
      <c r="CP6" s="274"/>
      <c r="CQ6" s="393" t="s">
        <v>317</v>
      </c>
      <c r="CR6" s="276" t="s">
        <v>318</v>
      </c>
      <c r="CS6" s="37"/>
      <c r="CT6" s="19"/>
      <c r="CU6" s="277"/>
      <c r="CV6" s="284"/>
      <c r="CW6" s="36"/>
      <c r="CX6" s="274"/>
      <c r="CY6" s="393" t="s">
        <v>317</v>
      </c>
      <c r="CZ6" s="276" t="s">
        <v>318</v>
      </c>
      <c r="DA6" s="37"/>
      <c r="DB6" s="19"/>
      <c r="DC6" s="277"/>
      <c r="DD6" s="284"/>
      <c r="DE6" s="36"/>
      <c r="DF6" s="274"/>
      <c r="DG6" s="393" t="s">
        <v>317</v>
      </c>
      <c r="DH6" s="276" t="s">
        <v>318</v>
      </c>
      <c r="DI6" s="37"/>
      <c r="DJ6" s="19"/>
      <c r="DK6" s="277"/>
      <c r="DL6" s="284"/>
      <c r="DM6" s="36"/>
      <c r="DN6" s="274"/>
      <c r="DO6" s="393" t="s">
        <v>317</v>
      </c>
      <c r="DP6" s="276" t="s">
        <v>318</v>
      </c>
      <c r="DQ6" s="37"/>
      <c r="DR6" s="19"/>
      <c r="DS6" s="277"/>
      <c r="DT6" s="284"/>
      <c r="DU6" s="36"/>
      <c r="DV6" s="274"/>
      <c r="DW6" s="393" t="s">
        <v>317</v>
      </c>
      <c r="DX6" s="276" t="s">
        <v>318</v>
      </c>
      <c r="DY6" s="37"/>
      <c r="DZ6" s="19"/>
      <c r="EA6" s="277"/>
      <c r="EB6" s="287"/>
      <c r="EC6" s="80"/>
      <c r="ED6" s="279"/>
      <c r="EE6" s="280" t="s">
        <v>317</v>
      </c>
      <c r="EF6" s="281" t="s">
        <v>318</v>
      </c>
      <c r="EG6" s="282"/>
      <c r="EH6" s="19"/>
      <c r="EI6" s="277"/>
      <c r="EJ6" s="284"/>
      <c r="EK6" s="36"/>
      <c r="EL6" s="274"/>
      <c r="EM6" s="393" t="s">
        <v>317</v>
      </c>
      <c r="EN6" s="276" t="s">
        <v>318</v>
      </c>
      <c r="EO6" s="37"/>
      <c r="EP6" s="19"/>
      <c r="EQ6" s="277"/>
    </row>
    <row r="7" spans="1:147" ht="60.75" customHeight="1" thickBot="1">
      <c r="A7" s="66"/>
      <c r="B7" s="208"/>
      <c r="C7" s="209" t="s">
        <v>943</v>
      </c>
      <c r="D7" s="396"/>
      <c r="E7" s="184"/>
      <c r="F7" s="184"/>
      <c r="G7" s="865" t="s">
        <v>944</v>
      </c>
      <c r="H7" s="866"/>
      <c r="I7" s="116"/>
      <c r="J7" s="19"/>
      <c r="K7" s="277"/>
      <c r="L7" s="396"/>
      <c r="M7" s="184"/>
      <c r="N7" s="184"/>
      <c r="O7" s="865" t="s">
        <v>944</v>
      </c>
      <c r="P7" s="866"/>
      <c r="Q7" s="116"/>
      <c r="R7" s="19"/>
      <c r="S7" s="277"/>
      <c r="T7" s="396"/>
      <c r="U7" s="184"/>
      <c r="V7" s="184"/>
      <c r="W7" s="865" t="s">
        <v>944</v>
      </c>
      <c r="X7" s="866"/>
      <c r="Y7" s="116"/>
      <c r="Z7" s="19"/>
      <c r="AA7" s="277"/>
      <c r="AB7" s="396"/>
      <c r="AC7" s="184"/>
      <c r="AD7" s="184"/>
      <c r="AE7" s="865" t="s">
        <v>944</v>
      </c>
      <c r="AF7" s="866"/>
      <c r="AG7" s="116"/>
      <c r="AH7" s="19"/>
      <c r="AI7" s="277"/>
      <c r="AJ7" s="396"/>
      <c r="AK7" s="184"/>
      <c r="AL7" s="184"/>
      <c r="AM7" s="865" t="s">
        <v>944</v>
      </c>
      <c r="AN7" s="866"/>
      <c r="AO7" s="116"/>
      <c r="AP7" s="19"/>
      <c r="AQ7" s="277"/>
      <c r="AR7" s="396"/>
      <c r="AS7" s="184"/>
      <c r="AT7" s="184"/>
      <c r="AU7" s="865" t="s">
        <v>944</v>
      </c>
      <c r="AV7" s="866" t="s">
        <v>1447</v>
      </c>
      <c r="AW7" s="116"/>
      <c r="AX7" s="19"/>
      <c r="AY7" s="277"/>
      <c r="AZ7" s="396"/>
      <c r="BA7" s="184"/>
      <c r="BB7" s="184"/>
      <c r="BC7" s="865" t="s">
        <v>944</v>
      </c>
      <c r="BD7" s="866"/>
      <c r="BE7" s="116"/>
      <c r="BF7" s="19"/>
      <c r="BG7" s="277"/>
      <c r="BH7" s="396"/>
      <c r="BI7" s="184"/>
      <c r="BJ7" s="184"/>
      <c r="BK7" s="865" t="s">
        <v>944</v>
      </c>
      <c r="BL7" s="866"/>
      <c r="BM7" s="116"/>
      <c r="BN7" s="19"/>
      <c r="BO7" s="277"/>
      <c r="BP7" s="396"/>
      <c r="BQ7" s="184"/>
      <c r="BR7" s="184"/>
      <c r="BS7" s="865" t="s">
        <v>944</v>
      </c>
      <c r="BT7" s="866"/>
      <c r="BU7" s="116"/>
      <c r="BV7" s="19"/>
      <c r="BW7" s="277"/>
      <c r="BX7" s="396"/>
      <c r="BY7" s="184"/>
      <c r="BZ7" s="184"/>
      <c r="CA7" s="865" t="s">
        <v>944</v>
      </c>
      <c r="CB7" s="866"/>
      <c r="CC7" s="116"/>
      <c r="CD7" s="19"/>
      <c r="CE7" s="277"/>
      <c r="CF7" s="396"/>
      <c r="CG7" s="184"/>
      <c r="CH7" s="184"/>
      <c r="CI7" s="865" t="s">
        <v>944</v>
      </c>
      <c r="CJ7" s="866" t="s">
        <v>1313</v>
      </c>
      <c r="CK7" s="116"/>
      <c r="CL7" s="19"/>
      <c r="CM7" s="277"/>
      <c r="CN7" s="396"/>
      <c r="CO7" s="184"/>
      <c r="CP7" s="184"/>
      <c r="CQ7" s="865" t="s">
        <v>944</v>
      </c>
      <c r="CR7" s="866" t="s">
        <v>1448</v>
      </c>
      <c r="CS7" s="116"/>
      <c r="CT7" s="19"/>
      <c r="CU7" s="277"/>
      <c r="CV7" s="396"/>
      <c r="CW7" s="184"/>
      <c r="CX7" s="184"/>
      <c r="CY7" s="865" t="s">
        <v>944</v>
      </c>
      <c r="CZ7" s="866" t="s">
        <v>1449</v>
      </c>
      <c r="DA7" s="116"/>
      <c r="DB7" s="19"/>
      <c r="DC7" s="277"/>
      <c r="DD7" s="396"/>
      <c r="DE7" s="184"/>
      <c r="DF7" s="184"/>
      <c r="DG7" s="865" t="s">
        <v>944</v>
      </c>
      <c r="DH7" s="866"/>
      <c r="DI7" s="116"/>
      <c r="DJ7" s="19"/>
      <c r="DK7" s="277"/>
      <c r="DL7" s="396"/>
      <c r="DM7" s="184"/>
      <c r="DN7" s="184"/>
      <c r="DO7" s="865" t="s">
        <v>944</v>
      </c>
      <c r="DP7" s="866"/>
      <c r="DQ7" s="116"/>
      <c r="DR7" s="19"/>
      <c r="DS7" s="277"/>
      <c r="DT7" s="396"/>
      <c r="DU7" s="184"/>
      <c r="DV7" s="184"/>
      <c r="DW7" s="865" t="s">
        <v>944</v>
      </c>
      <c r="DX7" s="866"/>
      <c r="DY7" s="116"/>
      <c r="DZ7" s="19"/>
      <c r="EA7" s="277"/>
      <c r="EB7" s="399"/>
      <c r="EC7" s="185"/>
      <c r="ED7" s="185"/>
      <c r="EE7" s="867" t="s">
        <v>944</v>
      </c>
      <c r="EF7" s="868"/>
      <c r="EG7" s="282"/>
      <c r="EH7" s="19"/>
      <c r="EI7" s="277"/>
      <c r="EJ7" s="396"/>
      <c r="EK7" s="184"/>
      <c r="EL7" s="184"/>
      <c r="EM7" s="865" t="s">
        <v>944</v>
      </c>
      <c r="EN7" s="866" t="s">
        <v>1450</v>
      </c>
      <c r="EO7" s="116"/>
      <c r="EP7" s="19"/>
      <c r="EQ7" s="277"/>
    </row>
    <row r="8" spans="1:147" ht="37.5" customHeight="1" thickBot="1">
      <c r="A8" s="369"/>
      <c r="B8" s="191" t="s">
        <v>418</v>
      </c>
      <c r="C8" s="136" t="s">
        <v>318</v>
      </c>
      <c r="D8" s="639" t="s">
        <v>324</v>
      </c>
      <c r="E8" s="371" t="s">
        <v>419</v>
      </c>
      <c r="F8" s="869" t="s">
        <v>326</v>
      </c>
      <c r="G8" s="372" t="s">
        <v>327</v>
      </c>
      <c r="H8" s="571" t="s">
        <v>328</v>
      </c>
      <c r="I8" s="374" t="s">
        <v>329</v>
      </c>
      <c r="J8" s="297" t="s">
        <v>1167</v>
      </c>
      <c r="K8" s="298" t="s">
        <v>1168</v>
      </c>
      <c r="L8" s="639" t="s">
        <v>324</v>
      </c>
      <c r="M8" s="371" t="s">
        <v>419</v>
      </c>
      <c r="N8" s="869" t="s">
        <v>326</v>
      </c>
      <c r="O8" s="372" t="s">
        <v>327</v>
      </c>
      <c r="P8" s="571" t="s">
        <v>328</v>
      </c>
      <c r="Q8" s="374" t="s">
        <v>329</v>
      </c>
      <c r="R8" s="297" t="s">
        <v>1167</v>
      </c>
      <c r="S8" s="298" t="s">
        <v>1168</v>
      </c>
      <c r="T8" s="639" t="s">
        <v>324</v>
      </c>
      <c r="U8" s="371" t="s">
        <v>419</v>
      </c>
      <c r="V8" s="869" t="s">
        <v>326</v>
      </c>
      <c r="W8" s="372" t="s">
        <v>327</v>
      </c>
      <c r="X8" s="571" t="s">
        <v>328</v>
      </c>
      <c r="Y8" s="374" t="s">
        <v>329</v>
      </c>
      <c r="Z8" s="297" t="s">
        <v>1167</v>
      </c>
      <c r="AA8" s="298" t="s">
        <v>1168</v>
      </c>
      <c r="AB8" s="639" t="s">
        <v>324</v>
      </c>
      <c r="AC8" s="371" t="s">
        <v>419</v>
      </c>
      <c r="AD8" s="869" t="s">
        <v>326</v>
      </c>
      <c r="AE8" s="372" t="s">
        <v>327</v>
      </c>
      <c r="AF8" s="571" t="s">
        <v>328</v>
      </c>
      <c r="AG8" s="374" t="s">
        <v>329</v>
      </c>
      <c r="AH8" s="297" t="s">
        <v>1167</v>
      </c>
      <c r="AI8" s="298" t="s">
        <v>1168</v>
      </c>
      <c r="AJ8" s="639" t="s">
        <v>324</v>
      </c>
      <c r="AK8" s="371" t="s">
        <v>419</v>
      </c>
      <c r="AL8" s="869" t="s">
        <v>326</v>
      </c>
      <c r="AM8" s="372" t="s">
        <v>327</v>
      </c>
      <c r="AN8" s="571" t="s">
        <v>328</v>
      </c>
      <c r="AO8" s="374" t="s">
        <v>329</v>
      </c>
      <c r="AP8" s="297" t="s">
        <v>1167</v>
      </c>
      <c r="AQ8" s="298" t="s">
        <v>1168</v>
      </c>
      <c r="AR8" s="639" t="s">
        <v>324</v>
      </c>
      <c r="AS8" s="371" t="s">
        <v>419</v>
      </c>
      <c r="AT8" s="869" t="s">
        <v>326</v>
      </c>
      <c r="AU8" s="372" t="s">
        <v>327</v>
      </c>
      <c r="AV8" s="571" t="s">
        <v>328</v>
      </c>
      <c r="AW8" s="374" t="s">
        <v>329</v>
      </c>
      <c r="AX8" s="297" t="s">
        <v>1167</v>
      </c>
      <c r="AY8" s="298" t="s">
        <v>1168</v>
      </c>
      <c r="AZ8" s="639" t="s">
        <v>324</v>
      </c>
      <c r="BA8" s="371" t="s">
        <v>419</v>
      </c>
      <c r="BB8" s="869" t="s">
        <v>326</v>
      </c>
      <c r="BC8" s="372" t="s">
        <v>327</v>
      </c>
      <c r="BD8" s="571" t="s">
        <v>328</v>
      </c>
      <c r="BE8" s="374" t="s">
        <v>329</v>
      </c>
      <c r="BF8" s="297" t="s">
        <v>1167</v>
      </c>
      <c r="BG8" s="298" t="s">
        <v>1168</v>
      </c>
      <c r="BH8" s="639" t="s">
        <v>324</v>
      </c>
      <c r="BI8" s="371" t="s">
        <v>419</v>
      </c>
      <c r="BJ8" s="869" t="s">
        <v>326</v>
      </c>
      <c r="BK8" s="372" t="s">
        <v>327</v>
      </c>
      <c r="BL8" s="571" t="s">
        <v>328</v>
      </c>
      <c r="BM8" s="374" t="s">
        <v>329</v>
      </c>
      <c r="BN8" s="297" t="s">
        <v>1167</v>
      </c>
      <c r="BO8" s="298" t="s">
        <v>1168</v>
      </c>
      <c r="BP8" s="639" t="s">
        <v>324</v>
      </c>
      <c r="BQ8" s="371" t="s">
        <v>419</v>
      </c>
      <c r="BR8" s="869" t="s">
        <v>326</v>
      </c>
      <c r="BS8" s="372" t="s">
        <v>327</v>
      </c>
      <c r="BT8" s="571" t="s">
        <v>328</v>
      </c>
      <c r="BU8" s="374" t="s">
        <v>329</v>
      </c>
      <c r="BV8" s="297" t="s">
        <v>1167</v>
      </c>
      <c r="BW8" s="298" t="s">
        <v>1168</v>
      </c>
      <c r="BX8" s="639" t="s">
        <v>324</v>
      </c>
      <c r="BY8" s="371" t="s">
        <v>419</v>
      </c>
      <c r="BZ8" s="869" t="s">
        <v>326</v>
      </c>
      <c r="CA8" s="372" t="s">
        <v>327</v>
      </c>
      <c r="CB8" s="571" t="s">
        <v>328</v>
      </c>
      <c r="CC8" s="374" t="s">
        <v>329</v>
      </c>
      <c r="CD8" s="297" t="s">
        <v>1167</v>
      </c>
      <c r="CE8" s="298" t="s">
        <v>1168</v>
      </c>
      <c r="CF8" s="639" t="s">
        <v>324</v>
      </c>
      <c r="CG8" s="371" t="s">
        <v>419</v>
      </c>
      <c r="CH8" s="869" t="s">
        <v>326</v>
      </c>
      <c r="CI8" s="372" t="s">
        <v>327</v>
      </c>
      <c r="CJ8" s="571" t="s">
        <v>328</v>
      </c>
      <c r="CK8" s="374" t="s">
        <v>329</v>
      </c>
      <c r="CL8" s="297" t="s">
        <v>1167</v>
      </c>
      <c r="CM8" s="298" t="s">
        <v>1168</v>
      </c>
      <c r="CN8" s="639" t="s">
        <v>324</v>
      </c>
      <c r="CO8" s="371" t="s">
        <v>419</v>
      </c>
      <c r="CP8" s="869" t="s">
        <v>326</v>
      </c>
      <c r="CQ8" s="372" t="s">
        <v>327</v>
      </c>
      <c r="CR8" s="571" t="s">
        <v>328</v>
      </c>
      <c r="CS8" s="374" t="s">
        <v>329</v>
      </c>
      <c r="CT8" s="297" t="s">
        <v>1167</v>
      </c>
      <c r="CU8" s="298" t="s">
        <v>1168</v>
      </c>
      <c r="CV8" s="639" t="s">
        <v>324</v>
      </c>
      <c r="CW8" s="371" t="s">
        <v>419</v>
      </c>
      <c r="CX8" s="869" t="s">
        <v>326</v>
      </c>
      <c r="CY8" s="372" t="s">
        <v>327</v>
      </c>
      <c r="CZ8" s="571" t="s">
        <v>328</v>
      </c>
      <c r="DA8" s="374" t="s">
        <v>329</v>
      </c>
      <c r="DB8" s="297" t="s">
        <v>1167</v>
      </c>
      <c r="DC8" s="298" t="s">
        <v>1168</v>
      </c>
      <c r="DD8" s="639" t="s">
        <v>324</v>
      </c>
      <c r="DE8" s="371" t="s">
        <v>419</v>
      </c>
      <c r="DF8" s="869" t="s">
        <v>326</v>
      </c>
      <c r="DG8" s="372" t="s">
        <v>327</v>
      </c>
      <c r="DH8" s="571" t="s">
        <v>328</v>
      </c>
      <c r="DI8" s="374" t="s">
        <v>329</v>
      </c>
      <c r="DJ8" s="297" t="s">
        <v>1167</v>
      </c>
      <c r="DK8" s="298" t="s">
        <v>1168</v>
      </c>
      <c r="DL8" s="639" t="s">
        <v>324</v>
      </c>
      <c r="DM8" s="371" t="s">
        <v>419</v>
      </c>
      <c r="DN8" s="869" t="s">
        <v>326</v>
      </c>
      <c r="DO8" s="372" t="s">
        <v>327</v>
      </c>
      <c r="DP8" s="571" t="s">
        <v>328</v>
      </c>
      <c r="DQ8" s="374" t="s">
        <v>329</v>
      </c>
      <c r="DR8" s="297" t="s">
        <v>1167</v>
      </c>
      <c r="DS8" s="298" t="s">
        <v>1168</v>
      </c>
      <c r="DT8" s="639" t="s">
        <v>324</v>
      </c>
      <c r="DU8" s="371" t="s">
        <v>419</v>
      </c>
      <c r="DV8" s="869" t="s">
        <v>326</v>
      </c>
      <c r="DW8" s="372" t="s">
        <v>327</v>
      </c>
      <c r="DX8" s="571" t="s">
        <v>328</v>
      </c>
      <c r="DY8" s="374" t="s">
        <v>329</v>
      </c>
      <c r="DZ8" s="297" t="s">
        <v>1167</v>
      </c>
      <c r="EA8" s="298" t="s">
        <v>1168</v>
      </c>
      <c r="EB8" s="640" t="s">
        <v>324</v>
      </c>
      <c r="EC8" s="376" t="s">
        <v>419</v>
      </c>
      <c r="ED8" s="815" t="s">
        <v>326</v>
      </c>
      <c r="EE8" s="377" t="s">
        <v>327</v>
      </c>
      <c r="EF8" s="191" t="s">
        <v>328</v>
      </c>
      <c r="EG8" s="378" t="s">
        <v>329</v>
      </c>
      <c r="EH8" s="297" t="s">
        <v>1167</v>
      </c>
      <c r="EI8" s="298" t="s">
        <v>1168</v>
      </c>
      <c r="EJ8" s="639" t="s">
        <v>324</v>
      </c>
      <c r="EK8" s="371" t="s">
        <v>419</v>
      </c>
      <c r="EL8" s="869" t="s">
        <v>326</v>
      </c>
      <c r="EM8" s="372" t="s">
        <v>327</v>
      </c>
      <c r="EN8" s="571" t="s">
        <v>328</v>
      </c>
      <c r="EO8" s="374" t="s">
        <v>329</v>
      </c>
      <c r="EP8" s="297" t="s">
        <v>1167</v>
      </c>
      <c r="EQ8" s="298" t="s">
        <v>1168</v>
      </c>
    </row>
    <row r="9" spans="1:147" ht="37.5" customHeight="1" thickBot="1">
      <c r="A9" s="369"/>
      <c r="B9" s="379">
        <v>1</v>
      </c>
      <c r="C9" s="305" t="s">
        <v>945</v>
      </c>
      <c r="D9" s="870" t="s">
        <v>1451</v>
      </c>
      <c r="E9" s="420">
        <v>1</v>
      </c>
      <c r="F9" s="420" t="s">
        <v>331</v>
      </c>
      <c r="G9" s="649">
        <v>233000</v>
      </c>
      <c r="H9" s="871">
        <v>0</v>
      </c>
      <c r="I9" s="310">
        <f t="shared" ref="I9:I22" si="0">+(G9+(G9*H9))*E9</f>
        <v>233000</v>
      </c>
      <c r="J9" s="311" t="s">
        <v>1170</v>
      </c>
      <c r="K9" s="312" t="s">
        <v>1452</v>
      </c>
      <c r="L9" s="419"/>
      <c r="M9" s="420">
        <v>1</v>
      </c>
      <c r="N9" s="420" t="s">
        <v>331</v>
      </c>
      <c r="O9" s="649"/>
      <c r="P9" s="871"/>
      <c r="Q9" s="310">
        <f t="shared" ref="Q9:Q22" si="1">+(O9+(O9*P9))*M9</f>
        <v>0</v>
      </c>
      <c r="R9" s="311" t="s">
        <v>1169</v>
      </c>
      <c r="S9" s="312"/>
      <c r="T9" s="419"/>
      <c r="U9" s="420">
        <v>1</v>
      </c>
      <c r="V9" s="420" t="s">
        <v>331</v>
      </c>
      <c r="W9" s="649"/>
      <c r="X9" s="871"/>
      <c r="Y9" s="310">
        <f t="shared" ref="Y9:Y22" si="2">+(W9+(W9*X9))*U9</f>
        <v>0</v>
      </c>
      <c r="Z9" s="311" t="s">
        <v>1169</v>
      </c>
      <c r="AA9" s="312"/>
      <c r="AB9" s="419"/>
      <c r="AC9" s="420">
        <v>1</v>
      </c>
      <c r="AD9" s="420" t="s">
        <v>331</v>
      </c>
      <c r="AE9" s="649"/>
      <c r="AF9" s="871"/>
      <c r="AG9" s="310">
        <f t="shared" ref="AG9:AG22" si="3">+(AE9+(AE9*AF9))*AC9</f>
        <v>0</v>
      </c>
      <c r="AH9" s="311" t="s">
        <v>1169</v>
      </c>
      <c r="AI9" s="312"/>
      <c r="AJ9" s="419"/>
      <c r="AK9" s="420">
        <v>1</v>
      </c>
      <c r="AL9" s="420" t="s">
        <v>331</v>
      </c>
      <c r="AM9" s="649"/>
      <c r="AN9" s="871"/>
      <c r="AO9" s="310">
        <f t="shared" ref="AO9:AO22" si="4">+(AM9+(AM9*AN9))*AK9</f>
        <v>0</v>
      </c>
      <c r="AP9" s="311" t="s">
        <v>1169</v>
      </c>
      <c r="AQ9" s="312"/>
      <c r="AR9" s="419"/>
      <c r="AS9" s="420">
        <v>1</v>
      </c>
      <c r="AT9" s="420" t="s">
        <v>331</v>
      </c>
      <c r="AU9" s="649"/>
      <c r="AV9" s="871"/>
      <c r="AW9" s="310">
        <f t="shared" ref="AW9:AW22" si="5">+(AU9+(AU9*AV9))*AS9</f>
        <v>0</v>
      </c>
      <c r="AX9" s="311" t="s">
        <v>1169</v>
      </c>
      <c r="AY9" s="312"/>
      <c r="AZ9" s="419"/>
      <c r="BA9" s="420">
        <v>1</v>
      </c>
      <c r="BB9" s="420" t="s">
        <v>331</v>
      </c>
      <c r="BC9" s="649"/>
      <c r="BD9" s="871"/>
      <c r="BE9" s="310">
        <f t="shared" ref="BE9:BE22" si="6">+(BC9+(BC9*BD9))*BA9</f>
        <v>0</v>
      </c>
      <c r="BF9" s="311" t="s">
        <v>1169</v>
      </c>
      <c r="BG9" s="312"/>
      <c r="BH9" s="419"/>
      <c r="BI9" s="420">
        <v>1</v>
      </c>
      <c r="BJ9" s="420" t="s">
        <v>331</v>
      </c>
      <c r="BK9" s="649"/>
      <c r="BL9" s="871"/>
      <c r="BM9" s="310">
        <f t="shared" ref="BM9:BM22" si="7">+(BK9+(BK9*BL9))*BI9</f>
        <v>0</v>
      </c>
      <c r="BN9" s="311" t="s">
        <v>1169</v>
      </c>
      <c r="BO9" s="312"/>
      <c r="BP9" s="419"/>
      <c r="BQ9" s="420">
        <v>1</v>
      </c>
      <c r="BR9" s="420" t="s">
        <v>331</v>
      </c>
      <c r="BS9" s="649"/>
      <c r="BT9" s="871"/>
      <c r="BU9" s="310">
        <f t="shared" ref="BU9:BU22" si="8">+(BS9+(BS9*BT9))*BQ9</f>
        <v>0</v>
      </c>
      <c r="BV9" s="311" t="s">
        <v>1169</v>
      </c>
      <c r="BW9" s="312"/>
      <c r="BX9" s="419"/>
      <c r="BY9" s="420">
        <v>1</v>
      </c>
      <c r="BZ9" s="420" t="s">
        <v>331</v>
      </c>
      <c r="CA9" s="649"/>
      <c r="CB9" s="871"/>
      <c r="CC9" s="310">
        <f t="shared" ref="CC9:CC22" si="9">+(CA9+(CA9*CB9))*BY9</f>
        <v>0</v>
      </c>
      <c r="CD9" s="311" t="s">
        <v>1169</v>
      </c>
      <c r="CE9" s="312"/>
      <c r="CF9" s="419"/>
      <c r="CG9" s="420">
        <v>1</v>
      </c>
      <c r="CH9" s="420" t="s">
        <v>331</v>
      </c>
      <c r="CI9" s="649"/>
      <c r="CJ9" s="871"/>
      <c r="CK9" s="310">
        <f t="shared" ref="CK9:CK22" si="10">+(CI9+(CI9*CJ9))*CG9</f>
        <v>0</v>
      </c>
      <c r="CL9" s="311" t="s">
        <v>1169</v>
      </c>
      <c r="CM9" s="312"/>
      <c r="CN9" s="419"/>
      <c r="CO9" s="420">
        <v>1</v>
      </c>
      <c r="CP9" s="420" t="s">
        <v>331</v>
      </c>
      <c r="CQ9" s="649"/>
      <c r="CR9" s="871"/>
      <c r="CS9" s="310">
        <f t="shared" ref="CS9:CS22" si="11">+(CQ9+(CQ9*CR9))*CO9</f>
        <v>0</v>
      </c>
      <c r="CT9" s="311" t="s">
        <v>1169</v>
      </c>
      <c r="CU9" s="312"/>
      <c r="CV9" s="419"/>
      <c r="CW9" s="420">
        <v>1</v>
      </c>
      <c r="CX9" s="420" t="s">
        <v>331</v>
      </c>
      <c r="CY9" s="649"/>
      <c r="CZ9" s="871"/>
      <c r="DA9" s="310">
        <f t="shared" ref="DA9:DA22" si="12">+(CY9+(CY9*CZ9))*CW9</f>
        <v>0</v>
      </c>
      <c r="DB9" s="311" t="s">
        <v>1169</v>
      </c>
      <c r="DC9" s="312"/>
      <c r="DD9" s="419"/>
      <c r="DE9" s="420">
        <v>1</v>
      </c>
      <c r="DF9" s="420" t="s">
        <v>331</v>
      </c>
      <c r="DG9" s="649"/>
      <c r="DH9" s="871"/>
      <c r="DI9" s="310">
        <f t="shared" ref="DI9:DI22" si="13">+(DG9+(DG9*DH9))*DE9</f>
        <v>0</v>
      </c>
      <c r="DJ9" s="311" t="s">
        <v>1169</v>
      </c>
      <c r="DK9" s="312"/>
      <c r="DL9" s="419"/>
      <c r="DM9" s="420">
        <v>1</v>
      </c>
      <c r="DN9" s="420" t="s">
        <v>331</v>
      </c>
      <c r="DO9" s="649"/>
      <c r="DP9" s="871"/>
      <c r="DQ9" s="310">
        <f t="shared" ref="DQ9:DQ22" si="14">+(DO9+(DO9*DP9))*DM9</f>
        <v>0</v>
      </c>
      <c r="DR9" s="311" t="s">
        <v>1169</v>
      </c>
      <c r="DS9" s="312"/>
      <c r="DT9" s="419"/>
      <c r="DU9" s="420">
        <v>1</v>
      </c>
      <c r="DV9" s="420" t="s">
        <v>331</v>
      </c>
      <c r="DW9" s="649"/>
      <c r="DX9" s="871"/>
      <c r="DY9" s="310">
        <f t="shared" ref="DY9:DY22" si="15">+(DW9+(DW9*DX9))*DU9</f>
        <v>0</v>
      </c>
      <c r="DZ9" s="311" t="s">
        <v>1169</v>
      </c>
      <c r="EA9" s="312"/>
      <c r="EB9" s="421"/>
      <c r="EC9" s="293">
        <v>1</v>
      </c>
      <c r="ED9" s="293" t="s">
        <v>331</v>
      </c>
      <c r="EE9" s="650"/>
      <c r="EF9" s="872"/>
      <c r="EG9" s="318" t="s">
        <v>1199</v>
      </c>
      <c r="EH9" s="311" t="s">
        <v>1169</v>
      </c>
      <c r="EI9" s="312"/>
      <c r="EJ9" s="419" t="s">
        <v>1453</v>
      </c>
      <c r="EK9" s="420">
        <v>1</v>
      </c>
      <c r="EL9" s="420" t="s">
        <v>331</v>
      </c>
      <c r="EM9" s="649">
        <v>933443</v>
      </c>
      <c r="EN9" s="871">
        <v>0</v>
      </c>
      <c r="EO9" s="310">
        <f t="shared" ref="EO9:EO22" si="16">+(EM9+(EM9*EN9))*EK9</f>
        <v>933443</v>
      </c>
      <c r="EP9" s="311" t="s">
        <v>1170</v>
      </c>
      <c r="EQ9" s="312"/>
    </row>
    <row r="10" spans="1:147" ht="37.5" customHeight="1">
      <c r="A10" s="369"/>
      <c r="B10" s="379">
        <v>2</v>
      </c>
      <c r="C10" s="305" t="s">
        <v>946</v>
      </c>
      <c r="D10" s="870" t="s">
        <v>1451</v>
      </c>
      <c r="E10" s="420">
        <v>1</v>
      </c>
      <c r="F10" s="420" t="s">
        <v>331</v>
      </c>
      <c r="G10" s="649">
        <v>656000</v>
      </c>
      <c r="H10" s="871">
        <v>0</v>
      </c>
      <c r="I10" s="310">
        <f t="shared" si="0"/>
        <v>656000</v>
      </c>
      <c r="J10" s="19"/>
      <c r="K10" s="277"/>
      <c r="L10" s="419"/>
      <c r="M10" s="420">
        <v>1</v>
      </c>
      <c r="N10" s="420" t="s">
        <v>331</v>
      </c>
      <c r="O10" s="649"/>
      <c r="P10" s="871"/>
      <c r="Q10" s="310">
        <f t="shared" si="1"/>
        <v>0</v>
      </c>
      <c r="R10" s="19"/>
      <c r="S10" s="277"/>
      <c r="T10" s="419"/>
      <c r="U10" s="420">
        <v>1</v>
      </c>
      <c r="V10" s="420" t="s">
        <v>331</v>
      </c>
      <c r="W10" s="649"/>
      <c r="X10" s="871"/>
      <c r="Y10" s="310">
        <f t="shared" si="2"/>
        <v>0</v>
      </c>
      <c r="Z10" s="19"/>
      <c r="AA10" s="277"/>
      <c r="AB10" s="419"/>
      <c r="AC10" s="420">
        <v>1</v>
      </c>
      <c r="AD10" s="420" t="s">
        <v>331</v>
      </c>
      <c r="AE10" s="649"/>
      <c r="AF10" s="871"/>
      <c r="AG10" s="310">
        <f t="shared" si="3"/>
        <v>0</v>
      </c>
      <c r="AH10" s="19"/>
      <c r="AI10" s="277"/>
      <c r="AJ10" s="419"/>
      <c r="AK10" s="420">
        <v>1</v>
      </c>
      <c r="AL10" s="420" t="s">
        <v>331</v>
      </c>
      <c r="AM10" s="649"/>
      <c r="AN10" s="871"/>
      <c r="AO10" s="310">
        <f t="shared" si="4"/>
        <v>0</v>
      </c>
      <c r="AP10" s="19"/>
      <c r="AQ10" s="277"/>
      <c r="AR10" s="419"/>
      <c r="AS10" s="420">
        <v>1</v>
      </c>
      <c r="AT10" s="420" t="s">
        <v>331</v>
      </c>
      <c r="AU10" s="649"/>
      <c r="AV10" s="871"/>
      <c r="AW10" s="310">
        <f t="shared" si="5"/>
        <v>0</v>
      </c>
      <c r="AX10" s="19"/>
      <c r="AY10" s="277"/>
      <c r="AZ10" s="419"/>
      <c r="BA10" s="420">
        <v>1</v>
      </c>
      <c r="BB10" s="420" t="s">
        <v>331</v>
      </c>
      <c r="BC10" s="649"/>
      <c r="BD10" s="871"/>
      <c r="BE10" s="310">
        <f t="shared" si="6"/>
        <v>0</v>
      </c>
      <c r="BF10" s="19"/>
      <c r="BG10" s="277"/>
      <c r="BH10" s="419"/>
      <c r="BI10" s="420">
        <v>1</v>
      </c>
      <c r="BJ10" s="420" t="s">
        <v>331</v>
      </c>
      <c r="BK10" s="649"/>
      <c r="BL10" s="871"/>
      <c r="BM10" s="310">
        <f t="shared" si="7"/>
        <v>0</v>
      </c>
      <c r="BN10" s="19"/>
      <c r="BO10" s="277"/>
      <c r="BP10" s="419"/>
      <c r="BQ10" s="420">
        <v>1</v>
      </c>
      <c r="BR10" s="420" t="s">
        <v>331</v>
      </c>
      <c r="BS10" s="649"/>
      <c r="BT10" s="871"/>
      <c r="BU10" s="310">
        <f t="shared" si="8"/>
        <v>0</v>
      </c>
      <c r="BV10" s="19"/>
      <c r="BW10" s="277"/>
      <c r="BX10" s="419"/>
      <c r="BY10" s="420">
        <v>1</v>
      </c>
      <c r="BZ10" s="420" t="s">
        <v>331</v>
      </c>
      <c r="CA10" s="649"/>
      <c r="CB10" s="871"/>
      <c r="CC10" s="310">
        <f t="shared" si="9"/>
        <v>0</v>
      </c>
      <c r="CD10" s="19"/>
      <c r="CE10" s="277"/>
      <c r="CF10" s="419"/>
      <c r="CG10" s="420">
        <v>1</v>
      </c>
      <c r="CH10" s="420" t="s">
        <v>331</v>
      </c>
      <c r="CI10" s="649"/>
      <c r="CJ10" s="871"/>
      <c r="CK10" s="310">
        <f t="shared" si="10"/>
        <v>0</v>
      </c>
      <c r="CL10" s="19"/>
      <c r="CM10" s="277"/>
      <c r="CN10" s="419"/>
      <c r="CO10" s="420">
        <v>1</v>
      </c>
      <c r="CP10" s="420" t="s">
        <v>331</v>
      </c>
      <c r="CQ10" s="649"/>
      <c r="CR10" s="871"/>
      <c r="CS10" s="310">
        <f t="shared" si="11"/>
        <v>0</v>
      </c>
      <c r="CT10" s="19"/>
      <c r="CU10" s="277"/>
      <c r="CV10" s="419"/>
      <c r="CW10" s="420">
        <v>1</v>
      </c>
      <c r="CX10" s="420" t="s">
        <v>331</v>
      </c>
      <c r="CY10" s="649"/>
      <c r="CZ10" s="871"/>
      <c r="DA10" s="310">
        <f t="shared" si="12"/>
        <v>0</v>
      </c>
      <c r="DB10" s="19"/>
      <c r="DC10" s="277"/>
      <c r="DD10" s="419"/>
      <c r="DE10" s="420">
        <v>1</v>
      </c>
      <c r="DF10" s="420" t="s">
        <v>331</v>
      </c>
      <c r="DG10" s="649"/>
      <c r="DH10" s="871"/>
      <c r="DI10" s="310">
        <f t="shared" si="13"/>
        <v>0</v>
      </c>
      <c r="DJ10" s="19"/>
      <c r="DK10" s="277"/>
      <c r="DL10" s="419"/>
      <c r="DM10" s="420">
        <v>1</v>
      </c>
      <c r="DN10" s="420" t="s">
        <v>331</v>
      </c>
      <c r="DO10" s="649"/>
      <c r="DP10" s="871"/>
      <c r="DQ10" s="310">
        <f t="shared" si="14"/>
        <v>0</v>
      </c>
      <c r="DR10" s="19"/>
      <c r="DS10" s="277"/>
      <c r="DT10" s="419"/>
      <c r="DU10" s="420">
        <v>1</v>
      </c>
      <c r="DV10" s="420" t="s">
        <v>331</v>
      </c>
      <c r="DW10" s="649"/>
      <c r="DX10" s="871"/>
      <c r="DY10" s="310">
        <f t="shared" si="15"/>
        <v>0</v>
      </c>
      <c r="DZ10" s="19"/>
      <c r="EA10" s="277"/>
      <c r="EB10" s="421"/>
      <c r="EC10" s="293">
        <v>1</v>
      </c>
      <c r="ED10" s="293" t="s">
        <v>331</v>
      </c>
      <c r="EE10" s="650"/>
      <c r="EF10" s="872"/>
      <c r="EG10" s="318" t="s">
        <v>1199</v>
      </c>
      <c r="EH10" s="19"/>
      <c r="EI10" s="277"/>
      <c r="EJ10" s="419" t="s">
        <v>1453</v>
      </c>
      <c r="EK10" s="420">
        <v>1</v>
      </c>
      <c r="EL10" s="420" t="s">
        <v>331</v>
      </c>
      <c r="EM10" s="649">
        <v>495887</v>
      </c>
      <c r="EN10" s="871">
        <v>0</v>
      </c>
      <c r="EO10" s="310">
        <f t="shared" si="16"/>
        <v>495887</v>
      </c>
      <c r="EP10" s="19"/>
      <c r="EQ10" s="277"/>
    </row>
    <row r="11" spans="1:147" ht="37.5" customHeight="1">
      <c r="A11" s="369"/>
      <c r="B11" s="379">
        <v>3</v>
      </c>
      <c r="C11" s="305" t="s">
        <v>947</v>
      </c>
      <c r="D11" s="870" t="s">
        <v>1451</v>
      </c>
      <c r="E11" s="420">
        <v>1</v>
      </c>
      <c r="F11" s="420" t="s">
        <v>331</v>
      </c>
      <c r="G11" s="649">
        <v>743000</v>
      </c>
      <c r="H11" s="871">
        <v>0</v>
      </c>
      <c r="I11" s="310">
        <f t="shared" si="0"/>
        <v>743000</v>
      </c>
      <c r="J11" s="19"/>
      <c r="K11" s="277"/>
      <c r="L11" s="419"/>
      <c r="M11" s="420">
        <v>1</v>
      </c>
      <c r="N11" s="420" t="s">
        <v>331</v>
      </c>
      <c r="O11" s="649"/>
      <c r="P11" s="871"/>
      <c r="Q11" s="310">
        <f t="shared" si="1"/>
        <v>0</v>
      </c>
      <c r="R11" s="19"/>
      <c r="S11" s="277"/>
      <c r="T11" s="419"/>
      <c r="U11" s="420">
        <v>1</v>
      </c>
      <c r="V11" s="420" t="s">
        <v>331</v>
      </c>
      <c r="W11" s="649"/>
      <c r="X11" s="871"/>
      <c r="Y11" s="310">
        <f t="shared" si="2"/>
        <v>0</v>
      </c>
      <c r="Z11" s="19"/>
      <c r="AA11" s="277"/>
      <c r="AB11" s="419"/>
      <c r="AC11" s="420">
        <v>1</v>
      </c>
      <c r="AD11" s="420" t="s">
        <v>331</v>
      </c>
      <c r="AE11" s="649"/>
      <c r="AF11" s="871"/>
      <c r="AG11" s="310">
        <f t="shared" si="3"/>
        <v>0</v>
      </c>
      <c r="AH11" s="19"/>
      <c r="AI11" s="277"/>
      <c r="AJ11" s="419"/>
      <c r="AK11" s="420">
        <v>1</v>
      </c>
      <c r="AL11" s="420" t="s">
        <v>331</v>
      </c>
      <c r="AM11" s="649"/>
      <c r="AN11" s="871"/>
      <c r="AO11" s="310">
        <f t="shared" si="4"/>
        <v>0</v>
      </c>
      <c r="AP11" s="19"/>
      <c r="AQ11" s="277"/>
      <c r="AR11" s="419"/>
      <c r="AS11" s="420">
        <v>1</v>
      </c>
      <c r="AT11" s="420" t="s">
        <v>331</v>
      </c>
      <c r="AU11" s="649"/>
      <c r="AV11" s="871"/>
      <c r="AW11" s="310">
        <f t="shared" si="5"/>
        <v>0</v>
      </c>
      <c r="AX11" s="19"/>
      <c r="AY11" s="277"/>
      <c r="AZ11" s="419"/>
      <c r="BA11" s="420">
        <v>1</v>
      </c>
      <c r="BB11" s="420" t="s">
        <v>331</v>
      </c>
      <c r="BC11" s="649"/>
      <c r="BD11" s="871"/>
      <c r="BE11" s="310">
        <f t="shared" si="6"/>
        <v>0</v>
      </c>
      <c r="BF11" s="19"/>
      <c r="BG11" s="277"/>
      <c r="BH11" s="419"/>
      <c r="BI11" s="420">
        <v>1</v>
      </c>
      <c r="BJ11" s="420" t="s">
        <v>331</v>
      </c>
      <c r="BK11" s="649"/>
      <c r="BL11" s="871"/>
      <c r="BM11" s="310">
        <f t="shared" si="7"/>
        <v>0</v>
      </c>
      <c r="BN11" s="19"/>
      <c r="BO11" s="277"/>
      <c r="BP11" s="419"/>
      <c r="BQ11" s="420">
        <v>1</v>
      </c>
      <c r="BR11" s="420" t="s">
        <v>331</v>
      </c>
      <c r="BS11" s="649"/>
      <c r="BT11" s="871"/>
      <c r="BU11" s="310">
        <f t="shared" si="8"/>
        <v>0</v>
      </c>
      <c r="BV11" s="19"/>
      <c r="BW11" s="277"/>
      <c r="BX11" s="419"/>
      <c r="BY11" s="420">
        <v>1</v>
      </c>
      <c r="BZ11" s="420" t="s">
        <v>331</v>
      </c>
      <c r="CA11" s="649"/>
      <c r="CB11" s="871"/>
      <c r="CC11" s="310">
        <f t="shared" si="9"/>
        <v>0</v>
      </c>
      <c r="CD11" s="19"/>
      <c r="CE11" s="277"/>
      <c r="CF11" s="419"/>
      <c r="CG11" s="420">
        <v>1</v>
      </c>
      <c r="CH11" s="420" t="s">
        <v>331</v>
      </c>
      <c r="CI11" s="649"/>
      <c r="CJ11" s="871"/>
      <c r="CK11" s="310">
        <f t="shared" si="10"/>
        <v>0</v>
      </c>
      <c r="CL11" s="19"/>
      <c r="CM11" s="277"/>
      <c r="CN11" s="419"/>
      <c r="CO11" s="420">
        <v>1</v>
      </c>
      <c r="CP11" s="420" t="s">
        <v>331</v>
      </c>
      <c r="CQ11" s="649"/>
      <c r="CR11" s="871"/>
      <c r="CS11" s="310">
        <f t="shared" si="11"/>
        <v>0</v>
      </c>
      <c r="CT11" s="19"/>
      <c r="CU11" s="277"/>
      <c r="CV11" s="419"/>
      <c r="CW11" s="420">
        <v>1</v>
      </c>
      <c r="CX11" s="420" t="s">
        <v>331</v>
      </c>
      <c r="CY11" s="649"/>
      <c r="CZ11" s="871"/>
      <c r="DA11" s="310">
        <f t="shared" si="12"/>
        <v>0</v>
      </c>
      <c r="DB11" s="19"/>
      <c r="DC11" s="277"/>
      <c r="DD11" s="419"/>
      <c r="DE11" s="420">
        <v>1</v>
      </c>
      <c r="DF11" s="420" t="s">
        <v>331</v>
      </c>
      <c r="DG11" s="649"/>
      <c r="DH11" s="871"/>
      <c r="DI11" s="310">
        <f t="shared" si="13"/>
        <v>0</v>
      </c>
      <c r="DJ11" s="19"/>
      <c r="DK11" s="277"/>
      <c r="DL11" s="419"/>
      <c r="DM11" s="420">
        <v>1</v>
      </c>
      <c r="DN11" s="420" t="s">
        <v>331</v>
      </c>
      <c r="DO11" s="649"/>
      <c r="DP11" s="871"/>
      <c r="DQ11" s="310">
        <f t="shared" si="14"/>
        <v>0</v>
      </c>
      <c r="DR11" s="19"/>
      <c r="DS11" s="277"/>
      <c r="DT11" s="419"/>
      <c r="DU11" s="420">
        <v>1</v>
      </c>
      <c r="DV11" s="420" t="s">
        <v>331</v>
      </c>
      <c r="DW11" s="649"/>
      <c r="DX11" s="871"/>
      <c r="DY11" s="310">
        <f t="shared" si="15"/>
        <v>0</v>
      </c>
      <c r="DZ11" s="19"/>
      <c r="EA11" s="277"/>
      <c r="EB11" s="421"/>
      <c r="EC11" s="293">
        <v>1</v>
      </c>
      <c r="ED11" s="293" t="s">
        <v>331</v>
      </c>
      <c r="EE11" s="650"/>
      <c r="EF11" s="872"/>
      <c r="EG11" s="318" t="s">
        <v>1199</v>
      </c>
      <c r="EH11" s="19"/>
      <c r="EI11" s="277"/>
      <c r="EJ11" s="419" t="s">
        <v>1453</v>
      </c>
      <c r="EK11" s="420">
        <v>1</v>
      </c>
      <c r="EL11" s="420" t="s">
        <v>331</v>
      </c>
      <c r="EM11" s="649">
        <v>495887</v>
      </c>
      <c r="EN11" s="871">
        <v>0</v>
      </c>
      <c r="EO11" s="310">
        <f t="shared" si="16"/>
        <v>495887</v>
      </c>
      <c r="EP11" s="19"/>
      <c r="EQ11" s="277"/>
    </row>
    <row r="12" spans="1:147" ht="37.5" customHeight="1">
      <c r="A12" s="369"/>
      <c r="B12" s="379">
        <v>4</v>
      </c>
      <c r="C12" s="305" t="s">
        <v>948</v>
      </c>
      <c r="D12" s="870" t="s">
        <v>1451</v>
      </c>
      <c r="E12" s="420">
        <v>1</v>
      </c>
      <c r="F12" s="420" t="s">
        <v>331</v>
      </c>
      <c r="G12" s="649">
        <v>287000</v>
      </c>
      <c r="H12" s="871">
        <v>0</v>
      </c>
      <c r="I12" s="310">
        <f t="shared" si="0"/>
        <v>287000</v>
      </c>
      <c r="J12" s="19"/>
      <c r="K12" s="277"/>
      <c r="L12" s="419"/>
      <c r="M12" s="420">
        <v>1</v>
      </c>
      <c r="N12" s="420" t="s">
        <v>331</v>
      </c>
      <c r="O12" s="649"/>
      <c r="P12" s="871"/>
      <c r="Q12" s="310">
        <f t="shared" si="1"/>
        <v>0</v>
      </c>
      <c r="R12" s="19"/>
      <c r="S12" s="277"/>
      <c r="T12" s="419"/>
      <c r="U12" s="420">
        <v>1</v>
      </c>
      <c r="V12" s="420" t="s">
        <v>331</v>
      </c>
      <c r="W12" s="649"/>
      <c r="X12" s="871"/>
      <c r="Y12" s="310">
        <f t="shared" si="2"/>
        <v>0</v>
      </c>
      <c r="Z12" s="19"/>
      <c r="AA12" s="277"/>
      <c r="AB12" s="419"/>
      <c r="AC12" s="420">
        <v>1</v>
      </c>
      <c r="AD12" s="420" t="s">
        <v>331</v>
      </c>
      <c r="AE12" s="649"/>
      <c r="AF12" s="871"/>
      <c r="AG12" s="310">
        <f t="shared" si="3"/>
        <v>0</v>
      </c>
      <c r="AH12" s="19"/>
      <c r="AI12" s="277"/>
      <c r="AJ12" s="419"/>
      <c r="AK12" s="420">
        <v>1</v>
      </c>
      <c r="AL12" s="420" t="s">
        <v>331</v>
      </c>
      <c r="AM12" s="649"/>
      <c r="AN12" s="871"/>
      <c r="AO12" s="310">
        <f t="shared" si="4"/>
        <v>0</v>
      </c>
      <c r="AP12" s="19"/>
      <c r="AQ12" s="277"/>
      <c r="AR12" s="419"/>
      <c r="AS12" s="420">
        <v>1</v>
      </c>
      <c r="AT12" s="420" t="s">
        <v>331</v>
      </c>
      <c r="AU12" s="649"/>
      <c r="AV12" s="871"/>
      <c r="AW12" s="310">
        <f t="shared" si="5"/>
        <v>0</v>
      </c>
      <c r="AX12" s="19"/>
      <c r="AY12" s="277"/>
      <c r="AZ12" s="419"/>
      <c r="BA12" s="420">
        <v>1</v>
      </c>
      <c r="BB12" s="420" t="s">
        <v>331</v>
      </c>
      <c r="BC12" s="649"/>
      <c r="BD12" s="871"/>
      <c r="BE12" s="310">
        <f t="shared" si="6"/>
        <v>0</v>
      </c>
      <c r="BF12" s="19"/>
      <c r="BG12" s="277"/>
      <c r="BH12" s="419"/>
      <c r="BI12" s="420">
        <v>1</v>
      </c>
      <c r="BJ12" s="420" t="s">
        <v>331</v>
      </c>
      <c r="BK12" s="649"/>
      <c r="BL12" s="871"/>
      <c r="BM12" s="310">
        <f t="shared" si="7"/>
        <v>0</v>
      </c>
      <c r="BN12" s="19"/>
      <c r="BO12" s="277"/>
      <c r="BP12" s="419"/>
      <c r="BQ12" s="420">
        <v>1</v>
      </c>
      <c r="BR12" s="420" t="s">
        <v>331</v>
      </c>
      <c r="BS12" s="649"/>
      <c r="BT12" s="871"/>
      <c r="BU12" s="310">
        <f t="shared" si="8"/>
        <v>0</v>
      </c>
      <c r="BV12" s="19"/>
      <c r="BW12" s="277"/>
      <c r="BX12" s="419"/>
      <c r="BY12" s="420">
        <v>1</v>
      </c>
      <c r="BZ12" s="420" t="s">
        <v>331</v>
      </c>
      <c r="CA12" s="649"/>
      <c r="CB12" s="871"/>
      <c r="CC12" s="310">
        <f t="shared" si="9"/>
        <v>0</v>
      </c>
      <c r="CD12" s="19"/>
      <c r="CE12" s="277"/>
      <c r="CF12" s="419"/>
      <c r="CG12" s="420">
        <v>1</v>
      </c>
      <c r="CH12" s="420" t="s">
        <v>331</v>
      </c>
      <c r="CI12" s="649"/>
      <c r="CJ12" s="871"/>
      <c r="CK12" s="310">
        <f t="shared" si="10"/>
        <v>0</v>
      </c>
      <c r="CL12" s="19"/>
      <c r="CM12" s="277"/>
      <c r="CN12" s="419"/>
      <c r="CO12" s="420">
        <v>1</v>
      </c>
      <c r="CP12" s="420" t="s">
        <v>331</v>
      </c>
      <c r="CQ12" s="649"/>
      <c r="CR12" s="871"/>
      <c r="CS12" s="310">
        <f t="shared" si="11"/>
        <v>0</v>
      </c>
      <c r="CT12" s="19"/>
      <c r="CU12" s="277"/>
      <c r="CV12" s="419"/>
      <c r="CW12" s="420">
        <v>1</v>
      </c>
      <c r="CX12" s="420" t="s">
        <v>331</v>
      </c>
      <c r="CY12" s="649"/>
      <c r="CZ12" s="871"/>
      <c r="DA12" s="310">
        <f t="shared" si="12"/>
        <v>0</v>
      </c>
      <c r="DB12" s="19"/>
      <c r="DC12" s="277"/>
      <c r="DD12" s="419"/>
      <c r="DE12" s="420">
        <v>1</v>
      </c>
      <c r="DF12" s="420" t="s">
        <v>331</v>
      </c>
      <c r="DG12" s="649"/>
      <c r="DH12" s="871"/>
      <c r="DI12" s="310">
        <f t="shared" si="13"/>
        <v>0</v>
      </c>
      <c r="DJ12" s="19"/>
      <c r="DK12" s="277"/>
      <c r="DL12" s="419"/>
      <c r="DM12" s="420">
        <v>1</v>
      </c>
      <c r="DN12" s="420" t="s">
        <v>331</v>
      </c>
      <c r="DO12" s="649"/>
      <c r="DP12" s="871"/>
      <c r="DQ12" s="310">
        <f t="shared" si="14"/>
        <v>0</v>
      </c>
      <c r="DR12" s="19"/>
      <c r="DS12" s="277"/>
      <c r="DT12" s="419"/>
      <c r="DU12" s="420">
        <v>1</v>
      </c>
      <c r="DV12" s="420" t="s">
        <v>331</v>
      </c>
      <c r="DW12" s="649"/>
      <c r="DX12" s="871"/>
      <c r="DY12" s="310">
        <f t="shared" si="15"/>
        <v>0</v>
      </c>
      <c r="DZ12" s="19"/>
      <c r="EA12" s="277"/>
      <c r="EB12" s="421"/>
      <c r="EC12" s="293">
        <v>1</v>
      </c>
      <c r="ED12" s="293" t="s">
        <v>331</v>
      </c>
      <c r="EE12" s="650"/>
      <c r="EF12" s="872"/>
      <c r="EG12" s="318" t="s">
        <v>1199</v>
      </c>
      <c r="EH12" s="19"/>
      <c r="EI12" s="277"/>
      <c r="EJ12" s="419" t="s">
        <v>1453</v>
      </c>
      <c r="EK12" s="420">
        <v>1</v>
      </c>
      <c r="EL12" s="420" t="s">
        <v>331</v>
      </c>
      <c r="EM12" s="649">
        <v>111308</v>
      </c>
      <c r="EN12" s="871">
        <v>0</v>
      </c>
      <c r="EO12" s="310">
        <f t="shared" si="16"/>
        <v>111308</v>
      </c>
      <c r="EP12" s="19"/>
      <c r="EQ12" s="277"/>
    </row>
    <row r="13" spans="1:147" ht="37.5" customHeight="1">
      <c r="A13" s="369"/>
      <c r="B13" s="379">
        <v>5</v>
      </c>
      <c r="C13" s="305" t="s">
        <v>949</v>
      </c>
      <c r="D13" s="870" t="s">
        <v>1451</v>
      </c>
      <c r="E13" s="420">
        <v>1</v>
      </c>
      <c r="F13" s="420" t="s">
        <v>331</v>
      </c>
      <c r="G13" s="649">
        <v>273000</v>
      </c>
      <c r="H13" s="871">
        <v>0</v>
      </c>
      <c r="I13" s="310">
        <f t="shared" si="0"/>
        <v>273000</v>
      </c>
      <c r="J13" s="19"/>
      <c r="K13" s="277"/>
      <c r="L13" s="419"/>
      <c r="M13" s="420">
        <v>1</v>
      </c>
      <c r="N13" s="420" t="s">
        <v>331</v>
      </c>
      <c r="O13" s="649"/>
      <c r="P13" s="871"/>
      <c r="Q13" s="310">
        <f t="shared" si="1"/>
        <v>0</v>
      </c>
      <c r="R13" s="19"/>
      <c r="S13" s="277"/>
      <c r="T13" s="419"/>
      <c r="U13" s="420">
        <v>1</v>
      </c>
      <c r="V13" s="420" t="s">
        <v>331</v>
      </c>
      <c r="W13" s="649"/>
      <c r="X13" s="871"/>
      <c r="Y13" s="310">
        <f t="shared" si="2"/>
        <v>0</v>
      </c>
      <c r="Z13" s="19"/>
      <c r="AA13" s="277"/>
      <c r="AB13" s="419"/>
      <c r="AC13" s="420">
        <v>1</v>
      </c>
      <c r="AD13" s="420" t="s">
        <v>331</v>
      </c>
      <c r="AE13" s="649"/>
      <c r="AF13" s="871"/>
      <c r="AG13" s="310">
        <f t="shared" si="3"/>
        <v>0</v>
      </c>
      <c r="AH13" s="19"/>
      <c r="AI13" s="277"/>
      <c r="AJ13" s="419"/>
      <c r="AK13" s="420">
        <v>1</v>
      </c>
      <c r="AL13" s="420" t="s">
        <v>331</v>
      </c>
      <c r="AM13" s="649"/>
      <c r="AN13" s="871"/>
      <c r="AO13" s="310">
        <f t="shared" si="4"/>
        <v>0</v>
      </c>
      <c r="AP13" s="19"/>
      <c r="AQ13" s="277"/>
      <c r="AR13" s="419"/>
      <c r="AS13" s="420">
        <v>1</v>
      </c>
      <c r="AT13" s="420" t="s">
        <v>331</v>
      </c>
      <c r="AU13" s="649"/>
      <c r="AV13" s="871"/>
      <c r="AW13" s="310">
        <f t="shared" si="5"/>
        <v>0</v>
      </c>
      <c r="AX13" s="19"/>
      <c r="AY13" s="277"/>
      <c r="AZ13" s="419"/>
      <c r="BA13" s="420">
        <v>1</v>
      </c>
      <c r="BB13" s="420" t="s">
        <v>331</v>
      </c>
      <c r="BC13" s="649"/>
      <c r="BD13" s="871"/>
      <c r="BE13" s="310">
        <f t="shared" si="6"/>
        <v>0</v>
      </c>
      <c r="BF13" s="19"/>
      <c r="BG13" s="277"/>
      <c r="BH13" s="419"/>
      <c r="BI13" s="420">
        <v>1</v>
      </c>
      <c r="BJ13" s="420" t="s">
        <v>331</v>
      </c>
      <c r="BK13" s="649"/>
      <c r="BL13" s="871"/>
      <c r="BM13" s="310">
        <f t="shared" si="7"/>
        <v>0</v>
      </c>
      <c r="BN13" s="19"/>
      <c r="BO13" s="277"/>
      <c r="BP13" s="419"/>
      <c r="BQ13" s="420">
        <v>1</v>
      </c>
      <c r="BR13" s="420" t="s">
        <v>331</v>
      </c>
      <c r="BS13" s="649"/>
      <c r="BT13" s="871"/>
      <c r="BU13" s="310">
        <f t="shared" si="8"/>
        <v>0</v>
      </c>
      <c r="BV13" s="19"/>
      <c r="BW13" s="277"/>
      <c r="BX13" s="419"/>
      <c r="BY13" s="420">
        <v>1</v>
      </c>
      <c r="BZ13" s="420" t="s">
        <v>331</v>
      </c>
      <c r="CA13" s="649"/>
      <c r="CB13" s="871"/>
      <c r="CC13" s="310">
        <f t="shared" si="9"/>
        <v>0</v>
      </c>
      <c r="CD13" s="19"/>
      <c r="CE13" s="277"/>
      <c r="CF13" s="419"/>
      <c r="CG13" s="420">
        <v>1</v>
      </c>
      <c r="CH13" s="420" t="s">
        <v>331</v>
      </c>
      <c r="CI13" s="649"/>
      <c r="CJ13" s="871"/>
      <c r="CK13" s="310">
        <f t="shared" si="10"/>
        <v>0</v>
      </c>
      <c r="CL13" s="19"/>
      <c r="CM13" s="277"/>
      <c r="CN13" s="419"/>
      <c r="CO13" s="420">
        <v>1</v>
      </c>
      <c r="CP13" s="420" t="s">
        <v>331</v>
      </c>
      <c r="CQ13" s="649"/>
      <c r="CR13" s="871"/>
      <c r="CS13" s="310">
        <f t="shared" si="11"/>
        <v>0</v>
      </c>
      <c r="CT13" s="19"/>
      <c r="CU13" s="277"/>
      <c r="CV13" s="419"/>
      <c r="CW13" s="420">
        <v>1</v>
      </c>
      <c r="CX13" s="420" t="s">
        <v>331</v>
      </c>
      <c r="CY13" s="649"/>
      <c r="CZ13" s="871"/>
      <c r="DA13" s="310">
        <f t="shared" si="12"/>
        <v>0</v>
      </c>
      <c r="DB13" s="19"/>
      <c r="DC13" s="277"/>
      <c r="DD13" s="419"/>
      <c r="DE13" s="420">
        <v>1</v>
      </c>
      <c r="DF13" s="420" t="s">
        <v>331</v>
      </c>
      <c r="DG13" s="649"/>
      <c r="DH13" s="871"/>
      <c r="DI13" s="310">
        <f t="shared" si="13"/>
        <v>0</v>
      </c>
      <c r="DJ13" s="19"/>
      <c r="DK13" s="277"/>
      <c r="DL13" s="419"/>
      <c r="DM13" s="420">
        <v>1</v>
      </c>
      <c r="DN13" s="420" t="s">
        <v>331</v>
      </c>
      <c r="DO13" s="649"/>
      <c r="DP13" s="871"/>
      <c r="DQ13" s="310">
        <f t="shared" si="14"/>
        <v>0</v>
      </c>
      <c r="DR13" s="19"/>
      <c r="DS13" s="277"/>
      <c r="DT13" s="419"/>
      <c r="DU13" s="420">
        <v>1</v>
      </c>
      <c r="DV13" s="420" t="s">
        <v>331</v>
      </c>
      <c r="DW13" s="649"/>
      <c r="DX13" s="871"/>
      <c r="DY13" s="310">
        <f t="shared" si="15"/>
        <v>0</v>
      </c>
      <c r="DZ13" s="19"/>
      <c r="EA13" s="277"/>
      <c r="EB13" s="421"/>
      <c r="EC13" s="293">
        <v>1</v>
      </c>
      <c r="ED13" s="293" t="s">
        <v>331</v>
      </c>
      <c r="EE13" s="650"/>
      <c r="EF13" s="872"/>
      <c r="EG13" s="318" t="s">
        <v>1199</v>
      </c>
      <c r="EH13" s="19"/>
      <c r="EI13" s="277"/>
      <c r="EJ13" s="419" t="s">
        <v>1453</v>
      </c>
      <c r="EK13" s="420">
        <v>1</v>
      </c>
      <c r="EL13" s="420" t="s">
        <v>331</v>
      </c>
      <c r="EM13" s="649">
        <v>97495</v>
      </c>
      <c r="EN13" s="871">
        <v>0</v>
      </c>
      <c r="EO13" s="310">
        <f t="shared" si="16"/>
        <v>97495</v>
      </c>
      <c r="EP13" s="19"/>
      <c r="EQ13" s="277"/>
    </row>
    <row r="14" spans="1:147" ht="37.5" customHeight="1">
      <c r="A14" s="369"/>
      <c r="B14" s="379">
        <v>6</v>
      </c>
      <c r="C14" s="305" t="s">
        <v>950</v>
      </c>
      <c r="D14" s="419"/>
      <c r="E14" s="420">
        <v>1</v>
      </c>
      <c r="F14" s="420" t="s">
        <v>331</v>
      </c>
      <c r="G14" s="649"/>
      <c r="H14" s="644"/>
      <c r="I14" s="310">
        <f t="shared" si="0"/>
        <v>0</v>
      </c>
      <c r="J14" s="19"/>
      <c r="K14" s="277"/>
      <c r="L14" s="419"/>
      <c r="M14" s="420">
        <v>1</v>
      </c>
      <c r="N14" s="420" t="s">
        <v>331</v>
      </c>
      <c r="O14" s="649"/>
      <c r="P14" s="644"/>
      <c r="Q14" s="310">
        <f t="shared" si="1"/>
        <v>0</v>
      </c>
      <c r="R14" s="19"/>
      <c r="S14" s="277"/>
      <c r="T14" s="419"/>
      <c r="U14" s="420">
        <v>1</v>
      </c>
      <c r="V14" s="420" t="s">
        <v>331</v>
      </c>
      <c r="W14" s="649"/>
      <c r="X14" s="644"/>
      <c r="Y14" s="310">
        <f t="shared" si="2"/>
        <v>0</v>
      </c>
      <c r="Z14" s="19"/>
      <c r="AA14" s="277"/>
      <c r="AB14" s="419"/>
      <c r="AC14" s="420">
        <v>1</v>
      </c>
      <c r="AD14" s="420" t="s">
        <v>331</v>
      </c>
      <c r="AE14" s="649"/>
      <c r="AF14" s="644"/>
      <c r="AG14" s="310">
        <f t="shared" si="3"/>
        <v>0</v>
      </c>
      <c r="AH14" s="19"/>
      <c r="AI14" s="277"/>
      <c r="AJ14" s="419"/>
      <c r="AK14" s="420">
        <v>1</v>
      </c>
      <c r="AL14" s="420" t="s">
        <v>331</v>
      </c>
      <c r="AM14" s="649"/>
      <c r="AN14" s="644"/>
      <c r="AO14" s="310">
        <f t="shared" si="4"/>
        <v>0</v>
      </c>
      <c r="AP14" s="19"/>
      <c r="AQ14" s="277"/>
      <c r="AR14" s="419"/>
      <c r="AS14" s="420">
        <v>1</v>
      </c>
      <c r="AT14" s="420" t="s">
        <v>331</v>
      </c>
      <c r="AU14" s="649"/>
      <c r="AV14" s="644"/>
      <c r="AW14" s="310">
        <f t="shared" si="5"/>
        <v>0</v>
      </c>
      <c r="AX14" s="19"/>
      <c r="AY14" s="277"/>
      <c r="AZ14" s="419"/>
      <c r="BA14" s="420">
        <v>1</v>
      </c>
      <c r="BB14" s="420" t="s">
        <v>331</v>
      </c>
      <c r="BC14" s="649"/>
      <c r="BD14" s="644"/>
      <c r="BE14" s="310">
        <f t="shared" si="6"/>
        <v>0</v>
      </c>
      <c r="BF14" s="19"/>
      <c r="BG14" s="277"/>
      <c r="BH14" s="419"/>
      <c r="BI14" s="420">
        <v>1</v>
      </c>
      <c r="BJ14" s="420" t="s">
        <v>331</v>
      </c>
      <c r="BK14" s="649"/>
      <c r="BL14" s="644"/>
      <c r="BM14" s="310">
        <f t="shared" si="7"/>
        <v>0</v>
      </c>
      <c r="BN14" s="19"/>
      <c r="BO14" s="277"/>
      <c r="BP14" s="419"/>
      <c r="BQ14" s="420">
        <v>1</v>
      </c>
      <c r="BR14" s="420" t="s">
        <v>331</v>
      </c>
      <c r="BS14" s="649"/>
      <c r="BT14" s="644"/>
      <c r="BU14" s="310">
        <f t="shared" si="8"/>
        <v>0</v>
      </c>
      <c r="BV14" s="19"/>
      <c r="BW14" s="277"/>
      <c r="BX14" s="419"/>
      <c r="BY14" s="420">
        <v>1</v>
      </c>
      <c r="BZ14" s="420" t="s">
        <v>331</v>
      </c>
      <c r="CA14" s="649"/>
      <c r="CB14" s="644"/>
      <c r="CC14" s="310">
        <f t="shared" si="9"/>
        <v>0</v>
      </c>
      <c r="CD14" s="19"/>
      <c r="CE14" s="277"/>
      <c r="CF14" s="419"/>
      <c r="CG14" s="420">
        <v>1</v>
      </c>
      <c r="CH14" s="420" t="s">
        <v>331</v>
      </c>
      <c r="CI14" s="649"/>
      <c r="CJ14" s="644"/>
      <c r="CK14" s="310">
        <f t="shared" si="10"/>
        <v>0</v>
      </c>
      <c r="CL14" s="19"/>
      <c r="CM14" s="277"/>
      <c r="CN14" s="419"/>
      <c r="CO14" s="420">
        <v>1</v>
      </c>
      <c r="CP14" s="420" t="s">
        <v>331</v>
      </c>
      <c r="CQ14" s="649"/>
      <c r="CR14" s="644"/>
      <c r="CS14" s="310">
        <f t="shared" si="11"/>
        <v>0</v>
      </c>
      <c r="CT14" s="19"/>
      <c r="CU14" s="277"/>
      <c r="CV14" s="419"/>
      <c r="CW14" s="420">
        <v>1</v>
      </c>
      <c r="CX14" s="420" t="s">
        <v>331</v>
      </c>
      <c r="CY14" s="649"/>
      <c r="CZ14" s="644"/>
      <c r="DA14" s="310">
        <f t="shared" si="12"/>
        <v>0</v>
      </c>
      <c r="DB14" s="19"/>
      <c r="DC14" s="277"/>
      <c r="DD14" s="419"/>
      <c r="DE14" s="420">
        <v>1</v>
      </c>
      <c r="DF14" s="420" t="s">
        <v>331</v>
      </c>
      <c r="DG14" s="649"/>
      <c r="DH14" s="644"/>
      <c r="DI14" s="310">
        <f t="shared" si="13"/>
        <v>0</v>
      </c>
      <c r="DJ14" s="19"/>
      <c r="DK14" s="277"/>
      <c r="DL14" s="419"/>
      <c r="DM14" s="420">
        <v>1</v>
      </c>
      <c r="DN14" s="420" t="s">
        <v>331</v>
      </c>
      <c r="DO14" s="649"/>
      <c r="DP14" s="644"/>
      <c r="DQ14" s="310">
        <f t="shared" si="14"/>
        <v>0</v>
      </c>
      <c r="DR14" s="19"/>
      <c r="DS14" s="277"/>
      <c r="DT14" s="419"/>
      <c r="DU14" s="420">
        <v>1</v>
      </c>
      <c r="DV14" s="420" t="s">
        <v>331</v>
      </c>
      <c r="DW14" s="649"/>
      <c r="DX14" s="644"/>
      <c r="DY14" s="310">
        <f t="shared" si="15"/>
        <v>0</v>
      </c>
      <c r="DZ14" s="19"/>
      <c r="EA14" s="277"/>
      <c r="EB14" s="421"/>
      <c r="EC14" s="293">
        <v>1</v>
      </c>
      <c r="ED14" s="293" t="s">
        <v>331</v>
      </c>
      <c r="EE14" s="650"/>
      <c r="EF14" s="647"/>
      <c r="EG14" s="318" t="s">
        <v>1199</v>
      </c>
      <c r="EH14" s="19"/>
      <c r="EI14" s="277"/>
      <c r="EJ14" s="419" t="s">
        <v>1453</v>
      </c>
      <c r="EK14" s="420">
        <v>1</v>
      </c>
      <c r="EL14" s="420" t="s">
        <v>331</v>
      </c>
      <c r="EM14" s="649">
        <v>463894</v>
      </c>
      <c r="EN14" s="644">
        <v>0</v>
      </c>
      <c r="EO14" s="310">
        <f t="shared" si="16"/>
        <v>463894</v>
      </c>
      <c r="EP14" s="19"/>
      <c r="EQ14" s="277"/>
    </row>
    <row r="15" spans="1:147" ht="37.5" customHeight="1">
      <c r="A15" s="369"/>
      <c r="B15" s="379">
        <v>7</v>
      </c>
      <c r="C15" s="305" t="s">
        <v>951</v>
      </c>
      <c r="D15" s="419"/>
      <c r="E15" s="420">
        <v>1</v>
      </c>
      <c r="F15" s="420" t="s">
        <v>331</v>
      </c>
      <c r="G15" s="649"/>
      <c r="H15" s="644"/>
      <c r="I15" s="310">
        <f t="shared" si="0"/>
        <v>0</v>
      </c>
      <c r="J15" s="19"/>
      <c r="K15" s="277"/>
      <c r="L15" s="419"/>
      <c r="M15" s="420">
        <v>1</v>
      </c>
      <c r="N15" s="420" t="s">
        <v>331</v>
      </c>
      <c r="O15" s="649"/>
      <c r="P15" s="644"/>
      <c r="Q15" s="310">
        <f t="shared" si="1"/>
        <v>0</v>
      </c>
      <c r="R15" s="19"/>
      <c r="S15" s="277"/>
      <c r="T15" s="419"/>
      <c r="U15" s="420">
        <v>1</v>
      </c>
      <c r="V15" s="420" t="s">
        <v>331</v>
      </c>
      <c r="W15" s="649"/>
      <c r="X15" s="644"/>
      <c r="Y15" s="310">
        <f t="shared" si="2"/>
        <v>0</v>
      </c>
      <c r="Z15" s="19"/>
      <c r="AA15" s="277"/>
      <c r="AB15" s="419"/>
      <c r="AC15" s="420">
        <v>1</v>
      </c>
      <c r="AD15" s="420" t="s">
        <v>331</v>
      </c>
      <c r="AE15" s="649"/>
      <c r="AF15" s="644"/>
      <c r="AG15" s="310">
        <f t="shared" si="3"/>
        <v>0</v>
      </c>
      <c r="AH15" s="19"/>
      <c r="AI15" s="277"/>
      <c r="AJ15" s="419"/>
      <c r="AK15" s="420">
        <v>1</v>
      </c>
      <c r="AL15" s="420" t="s">
        <v>331</v>
      </c>
      <c r="AM15" s="649"/>
      <c r="AN15" s="644"/>
      <c r="AO15" s="310">
        <f t="shared" si="4"/>
        <v>0</v>
      </c>
      <c r="AP15" s="19"/>
      <c r="AQ15" s="277"/>
      <c r="AR15" s="419"/>
      <c r="AS15" s="420">
        <v>1</v>
      </c>
      <c r="AT15" s="420" t="s">
        <v>331</v>
      </c>
      <c r="AU15" s="649"/>
      <c r="AV15" s="644"/>
      <c r="AW15" s="310">
        <f t="shared" si="5"/>
        <v>0</v>
      </c>
      <c r="AX15" s="19"/>
      <c r="AY15" s="277"/>
      <c r="AZ15" s="419"/>
      <c r="BA15" s="420">
        <v>1</v>
      </c>
      <c r="BB15" s="420" t="s">
        <v>331</v>
      </c>
      <c r="BC15" s="649"/>
      <c r="BD15" s="644"/>
      <c r="BE15" s="310">
        <f t="shared" si="6"/>
        <v>0</v>
      </c>
      <c r="BF15" s="19"/>
      <c r="BG15" s="277"/>
      <c r="BH15" s="419"/>
      <c r="BI15" s="420">
        <v>1</v>
      </c>
      <c r="BJ15" s="420" t="s">
        <v>331</v>
      </c>
      <c r="BK15" s="649"/>
      <c r="BL15" s="644"/>
      <c r="BM15" s="310">
        <f t="shared" si="7"/>
        <v>0</v>
      </c>
      <c r="BN15" s="19"/>
      <c r="BO15" s="277"/>
      <c r="BP15" s="419"/>
      <c r="BQ15" s="420">
        <v>1</v>
      </c>
      <c r="BR15" s="420" t="s">
        <v>331</v>
      </c>
      <c r="BS15" s="649"/>
      <c r="BT15" s="644"/>
      <c r="BU15" s="310">
        <f t="shared" si="8"/>
        <v>0</v>
      </c>
      <c r="BV15" s="19"/>
      <c r="BW15" s="277"/>
      <c r="BX15" s="419"/>
      <c r="BY15" s="420">
        <v>1</v>
      </c>
      <c r="BZ15" s="420" t="s">
        <v>331</v>
      </c>
      <c r="CA15" s="649"/>
      <c r="CB15" s="644"/>
      <c r="CC15" s="310">
        <f t="shared" si="9"/>
        <v>0</v>
      </c>
      <c r="CD15" s="19"/>
      <c r="CE15" s="277"/>
      <c r="CF15" s="419"/>
      <c r="CG15" s="420">
        <v>1</v>
      </c>
      <c r="CH15" s="420" t="s">
        <v>331</v>
      </c>
      <c r="CI15" s="649"/>
      <c r="CJ15" s="644"/>
      <c r="CK15" s="310">
        <f t="shared" si="10"/>
        <v>0</v>
      </c>
      <c r="CL15" s="19"/>
      <c r="CM15" s="277"/>
      <c r="CN15" s="419"/>
      <c r="CO15" s="420">
        <v>1</v>
      </c>
      <c r="CP15" s="420" t="s">
        <v>331</v>
      </c>
      <c r="CQ15" s="649"/>
      <c r="CR15" s="644"/>
      <c r="CS15" s="310">
        <f t="shared" si="11"/>
        <v>0</v>
      </c>
      <c r="CT15" s="19"/>
      <c r="CU15" s="277"/>
      <c r="CV15" s="419"/>
      <c r="CW15" s="420">
        <v>1</v>
      </c>
      <c r="CX15" s="420" t="s">
        <v>331</v>
      </c>
      <c r="CY15" s="649"/>
      <c r="CZ15" s="644"/>
      <c r="DA15" s="310">
        <f t="shared" si="12"/>
        <v>0</v>
      </c>
      <c r="DB15" s="19"/>
      <c r="DC15" s="277"/>
      <c r="DD15" s="419"/>
      <c r="DE15" s="420">
        <v>1</v>
      </c>
      <c r="DF15" s="420" t="s">
        <v>331</v>
      </c>
      <c r="DG15" s="649"/>
      <c r="DH15" s="644"/>
      <c r="DI15" s="310">
        <f t="shared" si="13"/>
        <v>0</v>
      </c>
      <c r="DJ15" s="19"/>
      <c r="DK15" s="277"/>
      <c r="DL15" s="419"/>
      <c r="DM15" s="420">
        <v>1</v>
      </c>
      <c r="DN15" s="420" t="s">
        <v>331</v>
      </c>
      <c r="DO15" s="649"/>
      <c r="DP15" s="644"/>
      <c r="DQ15" s="310">
        <f t="shared" si="14"/>
        <v>0</v>
      </c>
      <c r="DR15" s="19"/>
      <c r="DS15" s="277"/>
      <c r="DT15" s="419"/>
      <c r="DU15" s="420">
        <v>1</v>
      </c>
      <c r="DV15" s="420" t="s">
        <v>331</v>
      </c>
      <c r="DW15" s="649"/>
      <c r="DX15" s="644"/>
      <c r="DY15" s="310">
        <f t="shared" si="15"/>
        <v>0</v>
      </c>
      <c r="DZ15" s="19"/>
      <c r="EA15" s="277"/>
      <c r="EB15" s="421"/>
      <c r="EC15" s="293">
        <v>1</v>
      </c>
      <c r="ED15" s="293" t="s">
        <v>331</v>
      </c>
      <c r="EE15" s="650"/>
      <c r="EF15" s="647"/>
      <c r="EG15" s="318" t="s">
        <v>1199</v>
      </c>
      <c r="EH15" s="19"/>
      <c r="EI15" s="277"/>
      <c r="EJ15" s="419" t="s">
        <v>1453</v>
      </c>
      <c r="EK15" s="420">
        <v>1</v>
      </c>
      <c r="EL15" s="420" t="s">
        <v>331</v>
      </c>
      <c r="EM15" s="649">
        <v>495887</v>
      </c>
      <c r="EN15" s="644">
        <v>0</v>
      </c>
      <c r="EO15" s="310">
        <f t="shared" si="16"/>
        <v>495887</v>
      </c>
      <c r="EP15" s="19"/>
      <c r="EQ15" s="277"/>
    </row>
    <row r="16" spans="1:147" ht="37.5" customHeight="1">
      <c r="A16" s="369"/>
      <c r="B16" s="379">
        <v>8</v>
      </c>
      <c r="C16" s="305" t="s">
        <v>952</v>
      </c>
      <c r="D16" s="419"/>
      <c r="E16" s="420">
        <v>1</v>
      </c>
      <c r="F16" s="420" t="s">
        <v>331</v>
      </c>
      <c r="G16" s="649"/>
      <c r="H16" s="644"/>
      <c r="I16" s="310">
        <f t="shared" si="0"/>
        <v>0</v>
      </c>
      <c r="J16" s="19"/>
      <c r="K16" s="277"/>
      <c r="L16" s="419"/>
      <c r="M16" s="420">
        <v>1</v>
      </c>
      <c r="N16" s="420" t="s">
        <v>331</v>
      </c>
      <c r="O16" s="649"/>
      <c r="P16" s="644"/>
      <c r="Q16" s="310">
        <f t="shared" si="1"/>
        <v>0</v>
      </c>
      <c r="R16" s="19"/>
      <c r="S16" s="277"/>
      <c r="T16" s="419"/>
      <c r="U16" s="420">
        <v>1</v>
      </c>
      <c r="V16" s="420" t="s">
        <v>331</v>
      </c>
      <c r="W16" s="649"/>
      <c r="X16" s="644"/>
      <c r="Y16" s="310">
        <f t="shared" si="2"/>
        <v>0</v>
      </c>
      <c r="Z16" s="19"/>
      <c r="AA16" s="277"/>
      <c r="AB16" s="419"/>
      <c r="AC16" s="420">
        <v>1</v>
      </c>
      <c r="AD16" s="420" t="s">
        <v>331</v>
      </c>
      <c r="AE16" s="649"/>
      <c r="AF16" s="644"/>
      <c r="AG16" s="310">
        <f t="shared" si="3"/>
        <v>0</v>
      </c>
      <c r="AH16" s="19"/>
      <c r="AI16" s="277"/>
      <c r="AJ16" s="419"/>
      <c r="AK16" s="420">
        <v>1</v>
      </c>
      <c r="AL16" s="420" t="s">
        <v>331</v>
      </c>
      <c r="AM16" s="649"/>
      <c r="AN16" s="644"/>
      <c r="AO16" s="310">
        <f t="shared" si="4"/>
        <v>0</v>
      </c>
      <c r="AP16" s="19"/>
      <c r="AQ16" s="277"/>
      <c r="AR16" s="419"/>
      <c r="AS16" s="420">
        <v>1</v>
      </c>
      <c r="AT16" s="420" t="s">
        <v>331</v>
      </c>
      <c r="AU16" s="649"/>
      <c r="AV16" s="644"/>
      <c r="AW16" s="310">
        <f t="shared" si="5"/>
        <v>0</v>
      </c>
      <c r="AX16" s="19"/>
      <c r="AY16" s="277"/>
      <c r="AZ16" s="419"/>
      <c r="BA16" s="420">
        <v>1</v>
      </c>
      <c r="BB16" s="420" t="s">
        <v>331</v>
      </c>
      <c r="BC16" s="649"/>
      <c r="BD16" s="644"/>
      <c r="BE16" s="310">
        <f t="shared" si="6"/>
        <v>0</v>
      </c>
      <c r="BF16" s="19"/>
      <c r="BG16" s="277"/>
      <c r="BH16" s="419"/>
      <c r="BI16" s="420">
        <v>1</v>
      </c>
      <c r="BJ16" s="420" t="s">
        <v>331</v>
      </c>
      <c r="BK16" s="649"/>
      <c r="BL16" s="644"/>
      <c r="BM16" s="310">
        <f t="shared" si="7"/>
        <v>0</v>
      </c>
      <c r="BN16" s="19"/>
      <c r="BO16" s="277"/>
      <c r="BP16" s="419"/>
      <c r="BQ16" s="420">
        <v>1</v>
      </c>
      <c r="BR16" s="420" t="s">
        <v>331</v>
      </c>
      <c r="BS16" s="649"/>
      <c r="BT16" s="644"/>
      <c r="BU16" s="310">
        <f t="shared" si="8"/>
        <v>0</v>
      </c>
      <c r="BV16" s="19"/>
      <c r="BW16" s="277"/>
      <c r="BX16" s="419"/>
      <c r="BY16" s="420">
        <v>1</v>
      </c>
      <c r="BZ16" s="420" t="s">
        <v>331</v>
      </c>
      <c r="CA16" s="649"/>
      <c r="CB16" s="644"/>
      <c r="CC16" s="310">
        <f t="shared" si="9"/>
        <v>0</v>
      </c>
      <c r="CD16" s="19"/>
      <c r="CE16" s="277"/>
      <c r="CF16" s="419"/>
      <c r="CG16" s="420">
        <v>1</v>
      </c>
      <c r="CH16" s="420" t="s">
        <v>331</v>
      </c>
      <c r="CI16" s="649"/>
      <c r="CJ16" s="644"/>
      <c r="CK16" s="310">
        <f t="shared" si="10"/>
        <v>0</v>
      </c>
      <c r="CL16" s="19"/>
      <c r="CM16" s="277"/>
      <c r="CN16" s="419"/>
      <c r="CO16" s="420">
        <v>1</v>
      </c>
      <c r="CP16" s="420" t="s">
        <v>331</v>
      </c>
      <c r="CQ16" s="649"/>
      <c r="CR16" s="644"/>
      <c r="CS16" s="310">
        <f t="shared" si="11"/>
        <v>0</v>
      </c>
      <c r="CT16" s="19"/>
      <c r="CU16" s="277"/>
      <c r="CV16" s="419"/>
      <c r="CW16" s="420">
        <v>1</v>
      </c>
      <c r="CX16" s="420" t="s">
        <v>331</v>
      </c>
      <c r="CY16" s="649"/>
      <c r="CZ16" s="644"/>
      <c r="DA16" s="310">
        <f t="shared" si="12"/>
        <v>0</v>
      </c>
      <c r="DB16" s="19"/>
      <c r="DC16" s="277"/>
      <c r="DD16" s="419"/>
      <c r="DE16" s="420">
        <v>1</v>
      </c>
      <c r="DF16" s="420" t="s">
        <v>331</v>
      </c>
      <c r="DG16" s="649"/>
      <c r="DH16" s="644"/>
      <c r="DI16" s="310">
        <f t="shared" si="13"/>
        <v>0</v>
      </c>
      <c r="DJ16" s="19"/>
      <c r="DK16" s="277"/>
      <c r="DL16" s="419"/>
      <c r="DM16" s="420">
        <v>1</v>
      </c>
      <c r="DN16" s="420" t="s">
        <v>331</v>
      </c>
      <c r="DO16" s="649"/>
      <c r="DP16" s="644"/>
      <c r="DQ16" s="310">
        <f t="shared" si="14"/>
        <v>0</v>
      </c>
      <c r="DR16" s="19"/>
      <c r="DS16" s="277"/>
      <c r="DT16" s="419"/>
      <c r="DU16" s="420">
        <v>1</v>
      </c>
      <c r="DV16" s="420" t="s">
        <v>331</v>
      </c>
      <c r="DW16" s="649"/>
      <c r="DX16" s="644"/>
      <c r="DY16" s="310">
        <f t="shared" si="15"/>
        <v>0</v>
      </c>
      <c r="DZ16" s="19"/>
      <c r="EA16" s="277"/>
      <c r="EB16" s="421"/>
      <c r="EC16" s="293">
        <v>1</v>
      </c>
      <c r="ED16" s="293" t="s">
        <v>331</v>
      </c>
      <c r="EE16" s="650"/>
      <c r="EF16" s="647"/>
      <c r="EG16" s="318" t="s">
        <v>1199</v>
      </c>
      <c r="EH16" s="19"/>
      <c r="EI16" s="277"/>
      <c r="EJ16" s="419" t="s">
        <v>1453</v>
      </c>
      <c r="EK16" s="420">
        <v>1</v>
      </c>
      <c r="EL16" s="420" t="s">
        <v>331</v>
      </c>
      <c r="EM16" s="649">
        <v>111308</v>
      </c>
      <c r="EN16" s="644">
        <v>0</v>
      </c>
      <c r="EO16" s="310">
        <f t="shared" si="16"/>
        <v>111308</v>
      </c>
      <c r="EP16" s="19"/>
      <c r="EQ16" s="277"/>
    </row>
    <row r="17" spans="1:147" ht="37.5" customHeight="1">
      <c r="A17" s="369"/>
      <c r="B17" s="379">
        <v>9</v>
      </c>
      <c r="C17" s="305" t="s">
        <v>953</v>
      </c>
      <c r="D17" s="870" t="s">
        <v>1451</v>
      </c>
      <c r="E17" s="420">
        <v>1</v>
      </c>
      <c r="F17" s="420" t="s">
        <v>331</v>
      </c>
      <c r="G17" s="649">
        <v>1486000</v>
      </c>
      <c r="H17" s="871">
        <v>0</v>
      </c>
      <c r="I17" s="310">
        <f t="shared" si="0"/>
        <v>1486000</v>
      </c>
      <c r="J17" s="19"/>
      <c r="K17" s="277"/>
      <c r="L17" s="419"/>
      <c r="M17" s="420">
        <v>1</v>
      </c>
      <c r="N17" s="420" t="s">
        <v>331</v>
      </c>
      <c r="O17" s="649"/>
      <c r="P17" s="871"/>
      <c r="Q17" s="310">
        <f t="shared" si="1"/>
        <v>0</v>
      </c>
      <c r="R17" s="19"/>
      <c r="S17" s="277"/>
      <c r="T17" s="419"/>
      <c r="U17" s="420">
        <v>1</v>
      </c>
      <c r="V17" s="420" t="s">
        <v>331</v>
      </c>
      <c r="W17" s="649"/>
      <c r="X17" s="871"/>
      <c r="Y17" s="310">
        <f t="shared" si="2"/>
        <v>0</v>
      </c>
      <c r="Z17" s="19"/>
      <c r="AA17" s="277"/>
      <c r="AB17" s="419"/>
      <c r="AC17" s="420">
        <v>1</v>
      </c>
      <c r="AD17" s="420" t="s">
        <v>331</v>
      </c>
      <c r="AE17" s="649"/>
      <c r="AF17" s="871"/>
      <c r="AG17" s="310">
        <f t="shared" si="3"/>
        <v>0</v>
      </c>
      <c r="AH17" s="19"/>
      <c r="AI17" s="277"/>
      <c r="AJ17" s="419"/>
      <c r="AK17" s="420">
        <v>1</v>
      </c>
      <c r="AL17" s="420" t="s">
        <v>331</v>
      </c>
      <c r="AM17" s="649"/>
      <c r="AN17" s="871"/>
      <c r="AO17" s="310">
        <f t="shared" si="4"/>
        <v>0</v>
      </c>
      <c r="AP17" s="19"/>
      <c r="AQ17" s="277"/>
      <c r="AR17" s="419"/>
      <c r="AS17" s="420">
        <v>1</v>
      </c>
      <c r="AT17" s="420" t="s">
        <v>331</v>
      </c>
      <c r="AU17" s="649"/>
      <c r="AV17" s="871"/>
      <c r="AW17" s="310">
        <f t="shared" si="5"/>
        <v>0</v>
      </c>
      <c r="AX17" s="19"/>
      <c r="AY17" s="277"/>
      <c r="AZ17" s="419"/>
      <c r="BA17" s="420">
        <v>1</v>
      </c>
      <c r="BB17" s="420" t="s">
        <v>331</v>
      </c>
      <c r="BC17" s="649"/>
      <c r="BD17" s="871"/>
      <c r="BE17" s="310">
        <f t="shared" si="6"/>
        <v>0</v>
      </c>
      <c r="BF17" s="19"/>
      <c r="BG17" s="277"/>
      <c r="BH17" s="419"/>
      <c r="BI17" s="420">
        <v>1</v>
      </c>
      <c r="BJ17" s="420" t="s">
        <v>331</v>
      </c>
      <c r="BK17" s="649"/>
      <c r="BL17" s="871"/>
      <c r="BM17" s="310">
        <f t="shared" si="7"/>
        <v>0</v>
      </c>
      <c r="BN17" s="19"/>
      <c r="BO17" s="277"/>
      <c r="BP17" s="419"/>
      <c r="BQ17" s="420">
        <v>1</v>
      </c>
      <c r="BR17" s="420" t="s">
        <v>331</v>
      </c>
      <c r="BS17" s="649"/>
      <c r="BT17" s="871"/>
      <c r="BU17" s="310">
        <f t="shared" si="8"/>
        <v>0</v>
      </c>
      <c r="BV17" s="19"/>
      <c r="BW17" s="277"/>
      <c r="BX17" s="419"/>
      <c r="BY17" s="420">
        <v>1</v>
      </c>
      <c r="BZ17" s="420" t="s">
        <v>331</v>
      </c>
      <c r="CA17" s="649"/>
      <c r="CB17" s="871"/>
      <c r="CC17" s="310">
        <f t="shared" si="9"/>
        <v>0</v>
      </c>
      <c r="CD17" s="19"/>
      <c r="CE17" s="277"/>
      <c r="CF17" s="419"/>
      <c r="CG17" s="420">
        <v>1</v>
      </c>
      <c r="CH17" s="420" t="s">
        <v>331</v>
      </c>
      <c r="CI17" s="649"/>
      <c r="CJ17" s="871"/>
      <c r="CK17" s="310">
        <f t="shared" si="10"/>
        <v>0</v>
      </c>
      <c r="CL17" s="19"/>
      <c r="CM17" s="277"/>
      <c r="CN17" s="419"/>
      <c r="CO17" s="420">
        <v>1</v>
      </c>
      <c r="CP17" s="420" t="s">
        <v>331</v>
      </c>
      <c r="CQ17" s="649"/>
      <c r="CR17" s="871"/>
      <c r="CS17" s="310">
        <f t="shared" si="11"/>
        <v>0</v>
      </c>
      <c r="CT17" s="19"/>
      <c r="CU17" s="277"/>
      <c r="CV17" s="419"/>
      <c r="CW17" s="420">
        <v>1</v>
      </c>
      <c r="CX17" s="420" t="s">
        <v>331</v>
      </c>
      <c r="CY17" s="649"/>
      <c r="CZ17" s="871"/>
      <c r="DA17" s="310">
        <f t="shared" si="12"/>
        <v>0</v>
      </c>
      <c r="DB17" s="19"/>
      <c r="DC17" s="277"/>
      <c r="DD17" s="419"/>
      <c r="DE17" s="420">
        <v>1</v>
      </c>
      <c r="DF17" s="420" t="s">
        <v>331</v>
      </c>
      <c r="DG17" s="649"/>
      <c r="DH17" s="871"/>
      <c r="DI17" s="310">
        <f t="shared" si="13"/>
        <v>0</v>
      </c>
      <c r="DJ17" s="19"/>
      <c r="DK17" s="277"/>
      <c r="DL17" s="419"/>
      <c r="DM17" s="420">
        <v>1</v>
      </c>
      <c r="DN17" s="420" t="s">
        <v>331</v>
      </c>
      <c r="DO17" s="649"/>
      <c r="DP17" s="871"/>
      <c r="DQ17" s="310">
        <f t="shared" si="14"/>
        <v>0</v>
      </c>
      <c r="DR17" s="19"/>
      <c r="DS17" s="277"/>
      <c r="DT17" s="419"/>
      <c r="DU17" s="420">
        <v>1</v>
      </c>
      <c r="DV17" s="420" t="s">
        <v>331</v>
      </c>
      <c r="DW17" s="649"/>
      <c r="DX17" s="871"/>
      <c r="DY17" s="310">
        <f t="shared" si="15"/>
        <v>0</v>
      </c>
      <c r="DZ17" s="19"/>
      <c r="EA17" s="277"/>
      <c r="EB17" s="421"/>
      <c r="EC17" s="293">
        <v>1</v>
      </c>
      <c r="ED17" s="293" t="s">
        <v>331</v>
      </c>
      <c r="EE17" s="650"/>
      <c r="EF17" s="872"/>
      <c r="EG17" s="318" t="s">
        <v>1199</v>
      </c>
      <c r="EH17" s="19"/>
      <c r="EI17" s="277"/>
      <c r="EJ17" s="419" t="s">
        <v>1453</v>
      </c>
      <c r="EK17" s="420">
        <v>1</v>
      </c>
      <c r="EL17" s="420" t="s">
        <v>331</v>
      </c>
      <c r="EM17" s="649">
        <v>357484</v>
      </c>
      <c r="EN17" s="871">
        <v>0</v>
      </c>
      <c r="EO17" s="310">
        <f t="shared" si="16"/>
        <v>357484</v>
      </c>
      <c r="EP17" s="19"/>
      <c r="EQ17" s="277"/>
    </row>
    <row r="18" spans="1:147" ht="37.5" customHeight="1">
      <c r="A18" s="66"/>
      <c r="B18" s="48">
        <v>10</v>
      </c>
      <c r="C18" s="305" t="s">
        <v>954</v>
      </c>
      <c r="D18" s="870" t="s">
        <v>1451</v>
      </c>
      <c r="E18" s="420">
        <v>1</v>
      </c>
      <c r="F18" s="420" t="s">
        <v>331</v>
      </c>
      <c r="G18" s="649">
        <v>1880000</v>
      </c>
      <c r="H18" s="871">
        <v>0</v>
      </c>
      <c r="I18" s="310">
        <f t="shared" si="0"/>
        <v>1880000</v>
      </c>
      <c r="J18" s="19"/>
      <c r="K18" s="277"/>
      <c r="L18" s="419"/>
      <c r="M18" s="420">
        <v>1</v>
      </c>
      <c r="N18" s="420" t="s">
        <v>331</v>
      </c>
      <c r="O18" s="649"/>
      <c r="P18" s="871"/>
      <c r="Q18" s="310">
        <f t="shared" si="1"/>
        <v>0</v>
      </c>
      <c r="R18" s="19"/>
      <c r="S18" s="277"/>
      <c r="T18" s="419"/>
      <c r="U18" s="420">
        <v>1</v>
      </c>
      <c r="V18" s="420" t="s">
        <v>331</v>
      </c>
      <c r="W18" s="649"/>
      <c r="X18" s="871"/>
      <c r="Y18" s="310">
        <f t="shared" si="2"/>
        <v>0</v>
      </c>
      <c r="Z18" s="19"/>
      <c r="AA18" s="277"/>
      <c r="AB18" s="419"/>
      <c r="AC18" s="420">
        <v>1</v>
      </c>
      <c r="AD18" s="420" t="s">
        <v>331</v>
      </c>
      <c r="AE18" s="649"/>
      <c r="AF18" s="871"/>
      <c r="AG18" s="310">
        <f t="shared" si="3"/>
        <v>0</v>
      </c>
      <c r="AH18" s="19"/>
      <c r="AI18" s="277"/>
      <c r="AJ18" s="419"/>
      <c r="AK18" s="420">
        <v>1</v>
      </c>
      <c r="AL18" s="420" t="s">
        <v>331</v>
      </c>
      <c r="AM18" s="649"/>
      <c r="AN18" s="871"/>
      <c r="AO18" s="310">
        <f t="shared" si="4"/>
        <v>0</v>
      </c>
      <c r="AP18" s="19"/>
      <c r="AQ18" s="277"/>
      <c r="AR18" s="419"/>
      <c r="AS18" s="420">
        <v>1</v>
      </c>
      <c r="AT18" s="420" t="s">
        <v>331</v>
      </c>
      <c r="AU18" s="649"/>
      <c r="AV18" s="871"/>
      <c r="AW18" s="310">
        <f t="shared" si="5"/>
        <v>0</v>
      </c>
      <c r="AX18" s="19"/>
      <c r="AY18" s="277"/>
      <c r="AZ18" s="419"/>
      <c r="BA18" s="420">
        <v>1</v>
      </c>
      <c r="BB18" s="420" t="s">
        <v>331</v>
      </c>
      <c r="BC18" s="649"/>
      <c r="BD18" s="871"/>
      <c r="BE18" s="310">
        <f t="shared" si="6"/>
        <v>0</v>
      </c>
      <c r="BF18" s="19"/>
      <c r="BG18" s="277"/>
      <c r="BH18" s="419"/>
      <c r="BI18" s="420">
        <v>1</v>
      </c>
      <c r="BJ18" s="420" t="s">
        <v>331</v>
      </c>
      <c r="BK18" s="649"/>
      <c r="BL18" s="871"/>
      <c r="BM18" s="310">
        <f t="shared" si="7"/>
        <v>0</v>
      </c>
      <c r="BN18" s="19"/>
      <c r="BO18" s="277"/>
      <c r="BP18" s="419"/>
      <c r="BQ18" s="420">
        <v>1</v>
      </c>
      <c r="BR18" s="420" t="s">
        <v>331</v>
      </c>
      <c r="BS18" s="649"/>
      <c r="BT18" s="871"/>
      <c r="BU18" s="310">
        <f t="shared" si="8"/>
        <v>0</v>
      </c>
      <c r="BV18" s="19"/>
      <c r="BW18" s="277"/>
      <c r="BX18" s="419"/>
      <c r="BY18" s="420">
        <v>1</v>
      </c>
      <c r="BZ18" s="420" t="s">
        <v>331</v>
      </c>
      <c r="CA18" s="649"/>
      <c r="CB18" s="871"/>
      <c r="CC18" s="310">
        <f t="shared" si="9"/>
        <v>0</v>
      </c>
      <c r="CD18" s="19"/>
      <c r="CE18" s="277"/>
      <c r="CF18" s="419"/>
      <c r="CG18" s="420">
        <v>1</v>
      </c>
      <c r="CH18" s="420" t="s">
        <v>331</v>
      </c>
      <c r="CI18" s="649"/>
      <c r="CJ18" s="871"/>
      <c r="CK18" s="310">
        <f t="shared" si="10"/>
        <v>0</v>
      </c>
      <c r="CL18" s="19"/>
      <c r="CM18" s="277"/>
      <c r="CN18" s="419"/>
      <c r="CO18" s="420">
        <v>1</v>
      </c>
      <c r="CP18" s="420" t="s">
        <v>331</v>
      </c>
      <c r="CQ18" s="649"/>
      <c r="CR18" s="871"/>
      <c r="CS18" s="310">
        <f t="shared" si="11"/>
        <v>0</v>
      </c>
      <c r="CT18" s="19"/>
      <c r="CU18" s="277"/>
      <c r="CV18" s="419"/>
      <c r="CW18" s="420">
        <v>1</v>
      </c>
      <c r="CX18" s="420" t="s">
        <v>331</v>
      </c>
      <c r="CY18" s="649"/>
      <c r="CZ18" s="871"/>
      <c r="DA18" s="310">
        <f t="shared" si="12"/>
        <v>0</v>
      </c>
      <c r="DB18" s="19"/>
      <c r="DC18" s="277"/>
      <c r="DD18" s="419"/>
      <c r="DE18" s="420">
        <v>1</v>
      </c>
      <c r="DF18" s="420" t="s">
        <v>331</v>
      </c>
      <c r="DG18" s="649"/>
      <c r="DH18" s="871"/>
      <c r="DI18" s="310">
        <f t="shared" si="13"/>
        <v>0</v>
      </c>
      <c r="DJ18" s="19"/>
      <c r="DK18" s="277"/>
      <c r="DL18" s="419"/>
      <c r="DM18" s="420">
        <v>1</v>
      </c>
      <c r="DN18" s="420" t="s">
        <v>331</v>
      </c>
      <c r="DO18" s="649"/>
      <c r="DP18" s="871"/>
      <c r="DQ18" s="310">
        <f t="shared" si="14"/>
        <v>0</v>
      </c>
      <c r="DR18" s="19"/>
      <c r="DS18" s="277"/>
      <c r="DT18" s="419"/>
      <c r="DU18" s="420">
        <v>1</v>
      </c>
      <c r="DV18" s="420" t="s">
        <v>331</v>
      </c>
      <c r="DW18" s="649"/>
      <c r="DX18" s="871"/>
      <c r="DY18" s="310">
        <f t="shared" si="15"/>
        <v>0</v>
      </c>
      <c r="DZ18" s="19"/>
      <c r="EA18" s="277"/>
      <c r="EB18" s="421"/>
      <c r="EC18" s="293">
        <v>1</v>
      </c>
      <c r="ED18" s="293" t="s">
        <v>331</v>
      </c>
      <c r="EE18" s="650"/>
      <c r="EF18" s="872"/>
      <c r="EG18" s="318" t="s">
        <v>1199</v>
      </c>
      <c r="EH18" s="19"/>
      <c r="EI18" s="277"/>
      <c r="EJ18" s="419" t="s">
        <v>1453</v>
      </c>
      <c r="EK18" s="420">
        <v>1</v>
      </c>
      <c r="EL18" s="420" t="s">
        <v>331</v>
      </c>
      <c r="EM18" s="649">
        <v>2462892</v>
      </c>
      <c r="EN18" s="871">
        <v>0</v>
      </c>
      <c r="EO18" s="310">
        <f t="shared" si="16"/>
        <v>2462892</v>
      </c>
      <c r="EP18" s="19"/>
      <c r="EQ18" s="277"/>
    </row>
    <row r="19" spans="1:147" ht="37.5" customHeight="1">
      <c r="A19" s="369"/>
      <c r="B19" s="379">
        <v>11</v>
      </c>
      <c r="C19" s="305" t="s">
        <v>955</v>
      </c>
      <c r="D19" s="870" t="s">
        <v>1451</v>
      </c>
      <c r="E19" s="420">
        <v>1</v>
      </c>
      <c r="F19" s="420" t="s">
        <v>331</v>
      </c>
      <c r="G19" s="649">
        <v>194000</v>
      </c>
      <c r="H19" s="871">
        <v>0</v>
      </c>
      <c r="I19" s="310">
        <f t="shared" si="0"/>
        <v>194000</v>
      </c>
      <c r="J19" s="19"/>
      <c r="K19" s="277"/>
      <c r="L19" s="419"/>
      <c r="M19" s="420">
        <v>1</v>
      </c>
      <c r="N19" s="420" t="s">
        <v>331</v>
      </c>
      <c r="O19" s="649"/>
      <c r="P19" s="871"/>
      <c r="Q19" s="310">
        <f t="shared" si="1"/>
        <v>0</v>
      </c>
      <c r="R19" s="19"/>
      <c r="S19" s="277"/>
      <c r="T19" s="419"/>
      <c r="U19" s="420">
        <v>1</v>
      </c>
      <c r="V19" s="420" t="s">
        <v>331</v>
      </c>
      <c r="W19" s="649"/>
      <c r="X19" s="871"/>
      <c r="Y19" s="310">
        <f t="shared" si="2"/>
        <v>0</v>
      </c>
      <c r="Z19" s="19"/>
      <c r="AA19" s="277"/>
      <c r="AB19" s="419"/>
      <c r="AC19" s="420">
        <v>1</v>
      </c>
      <c r="AD19" s="420" t="s">
        <v>331</v>
      </c>
      <c r="AE19" s="649"/>
      <c r="AF19" s="871"/>
      <c r="AG19" s="310">
        <f t="shared" si="3"/>
        <v>0</v>
      </c>
      <c r="AH19" s="19"/>
      <c r="AI19" s="277"/>
      <c r="AJ19" s="419"/>
      <c r="AK19" s="420">
        <v>1</v>
      </c>
      <c r="AL19" s="420" t="s">
        <v>331</v>
      </c>
      <c r="AM19" s="649"/>
      <c r="AN19" s="871"/>
      <c r="AO19" s="310">
        <f t="shared" si="4"/>
        <v>0</v>
      </c>
      <c r="AP19" s="19"/>
      <c r="AQ19" s="277"/>
      <c r="AR19" s="419"/>
      <c r="AS19" s="420">
        <v>1</v>
      </c>
      <c r="AT19" s="420" t="s">
        <v>331</v>
      </c>
      <c r="AU19" s="649"/>
      <c r="AV19" s="871"/>
      <c r="AW19" s="310">
        <f t="shared" si="5"/>
        <v>0</v>
      </c>
      <c r="AX19" s="19"/>
      <c r="AY19" s="277"/>
      <c r="AZ19" s="419"/>
      <c r="BA19" s="420">
        <v>1</v>
      </c>
      <c r="BB19" s="420" t="s">
        <v>331</v>
      </c>
      <c r="BC19" s="649"/>
      <c r="BD19" s="871"/>
      <c r="BE19" s="310">
        <f t="shared" si="6"/>
        <v>0</v>
      </c>
      <c r="BF19" s="19"/>
      <c r="BG19" s="277"/>
      <c r="BH19" s="419"/>
      <c r="BI19" s="420">
        <v>1</v>
      </c>
      <c r="BJ19" s="420" t="s">
        <v>331</v>
      </c>
      <c r="BK19" s="649"/>
      <c r="BL19" s="871"/>
      <c r="BM19" s="310">
        <f t="shared" si="7"/>
        <v>0</v>
      </c>
      <c r="BN19" s="19"/>
      <c r="BO19" s="277"/>
      <c r="BP19" s="419"/>
      <c r="BQ19" s="420">
        <v>1</v>
      </c>
      <c r="BR19" s="420" t="s">
        <v>331</v>
      </c>
      <c r="BS19" s="649"/>
      <c r="BT19" s="871"/>
      <c r="BU19" s="310">
        <f t="shared" si="8"/>
        <v>0</v>
      </c>
      <c r="BV19" s="19"/>
      <c r="BW19" s="277"/>
      <c r="BX19" s="419"/>
      <c r="BY19" s="420">
        <v>1</v>
      </c>
      <c r="BZ19" s="420" t="s">
        <v>331</v>
      </c>
      <c r="CA19" s="649"/>
      <c r="CB19" s="871"/>
      <c r="CC19" s="310">
        <f t="shared" si="9"/>
        <v>0</v>
      </c>
      <c r="CD19" s="19"/>
      <c r="CE19" s="277"/>
      <c r="CF19" s="419"/>
      <c r="CG19" s="420">
        <v>1</v>
      </c>
      <c r="CH19" s="420" t="s">
        <v>331</v>
      </c>
      <c r="CI19" s="649"/>
      <c r="CJ19" s="871"/>
      <c r="CK19" s="310">
        <f t="shared" si="10"/>
        <v>0</v>
      </c>
      <c r="CL19" s="19"/>
      <c r="CM19" s="277"/>
      <c r="CN19" s="419"/>
      <c r="CO19" s="420">
        <v>1</v>
      </c>
      <c r="CP19" s="420" t="s">
        <v>331</v>
      </c>
      <c r="CQ19" s="649"/>
      <c r="CR19" s="871"/>
      <c r="CS19" s="310">
        <f t="shared" si="11"/>
        <v>0</v>
      </c>
      <c r="CT19" s="19"/>
      <c r="CU19" s="277"/>
      <c r="CV19" s="419"/>
      <c r="CW19" s="420">
        <v>1</v>
      </c>
      <c r="CX19" s="420" t="s">
        <v>331</v>
      </c>
      <c r="CY19" s="649"/>
      <c r="CZ19" s="871"/>
      <c r="DA19" s="310">
        <f t="shared" si="12"/>
        <v>0</v>
      </c>
      <c r="DB19" s="19"/>
      <c r="DC19" s="277"/>
      <c r="DD19" s="419"/>
      <c r="DE19" s="420">
        <v>1</v>
      </c>
      <c r="DF19" s="420" t="s">
        <v>331</v>
      </c>
      <c r="DG19" s="649"/>
      <c r="DH19" s="871"/>
      <c r="DI19" s="310">
        <f t="shared" si="13"/>
        <v>0</v>
      </c>
      <c r="DJ19" s="19"/>
      <c r="DK19" s="277"/>
      <c r="DL19" s="419"/>
      <c r="DM19" s="420">
        <v>1</v>
      </c>
      <c r="DN19" s="420" t="s">
        <v>331</v>
      </c>
      <c r="DO19" s="649"/>
      <c r="DP19" s="871"/>
      <c r="DQ19" s="310">
        <f t="shared" si="14"/>
        <v>0</v>
      </c>
      <c r="DR19" s="19"/>
      <c r="DS19" s="277"/>
      <c r="DT19" s="419"/>
      <c r="DU19" s="420">
        <v>1</v>
      </c>
      <c r="DV19" s="420" t="s">
        <v>331</v>
      </c>
      <c r="DW19" s="649"/>
      <c r="DX19" s="871"/>
      <c r="DY19" s="310">
        <f t="shared" si="15"/>
        <v>0</v>
      </c>
      <c r="DZ19" s="19"/>
      <c r="EA19" s="277"/>
      <c r="EB19" s="421"/>
      <c r="EC19" s="293">
        <v>1</v>
      </c>
      <c r="ED19" s="293" t="s">
        <v>331</v>
      </c>
      <c r="EE19" s="650"/>
      <c r="EF19" s="872"/>
      <c r="EG19" s="318" t="s">
        <v>1199</v>
      </c>
      <c r="EH19" s="19"/>
      <c r="EI19" s="277"/>
      <c r="EJ19" s="419" t="s">
        <v>1453</v>
      </c>
      <c r="EK19" s="420">
        <v>1</v>
      </c>
      <c r="EL19" s="420" t="s">
        <v>331</v>
      </c>
      <c r="EM19" s="649">
        <v>120152</v>
      </c>
      <c r="EN19" s="871">
        <v>0</v>
      </c>
      <c r="EO19" s="310">
        <f t="shared" si="16"/>
        <v>120152</v>
      </c>
      <c r="EP19" s="19"/>
      <c r="EQ19" s="277"/>
    </row>
    <row r="20" spans="1:147" ht="37.5" customHeight="1">
      <c r="A20" s="369"/>
      <c r="B20" s="379">
        <v>12</v>
      </c>
      <c r="C20" s="305" t="s">
        <v>956</v>
      </c>
      <c r="D20" s="870" t="s">
        <v>1451</v>
      </c>
      <c r="E20" s="293">
        <v>1</v>
      </c>
      <c r="F20" s="293" t="s">
        <v>331</v>
      </c>
      <c r="G20" s="649">
        <v>23000</v>
      </c>
      <c r="H20" s="871">
        <v>0.19</v>
      </c>
      <c r="I20" s="310">
        <f t="shared" si="0"/>
        <v>27370</v>
      </c>
      <c r="J20" s="19"/>
      <c r="K20" s="277"/>
      <c r="L20" s="419"/>
      <c r="M20" s="293">
        <v>1</v>
      </c>
      <c r="N20" s="293" t="s">
        <v>331</v>
      </c>
      <c r="O20" s="649"/>
      <c r="P20" s="871"/>
      <c r="Q20" s="310">
        <f t="shared" si="1"/>
        <v>0</v>
      </c>
      <c r="R20" s="19"/>
      <c r="S20" s="277"/>
      <c r="T20" s="419"/>
      <c r="U20" s="293">
        <v>1</v>
      </c>
      <c r="V20" s="293" t="s">
        <v>331</v>
      </c>
      <c r="W20" s="649"/>
      <c r="X20" s="871"/>
      <c r="Y20" s="310">
        <f t="shared" si="2"/>
        <v>0</v>
      </c>
      <c r="Z20" s="19"/>
      <c r="AA20" s="277"/>
      <c r="AB20" s="419"/>
      <c r="AC20" s="293">
        <v>1</v>
      </c>
      <c r="AD20" s="293" t="s">
        <v>331</v>
      </c>
      <c r="AE20" s="649"/>
      <c r="AF20" s="871"/>
      <c r="AG20" s="310">
        <f t="shared" si="3"/>
        <v>0</v>
      </c>
      <c r="AH20" s="19"/>
      <c r="AI20" s="277"/>
      <c r="AJ20" s="419"/>
      <c r="AK20" s="293">
        <v>1</v>
      </c>
      <c r="AL20" s="293" t="s">
        <v>331</v>
      </c>
      <c r="AM20" s="649"/>
      <c r="AN20" s="871"/>
      <c r="AO20" s="310">
        <f t="shared" si="4"/>
        <v>0</v>
      </c>
      <c r="AP20" s="19"/>
      <c r="AQ20" s="277"/>
      <c r="AR20" s="419"/>
      <c r="AS20" s="293">
        <v>1</v>
      </c>
      <c r="AT20" s="293" t="s">
        <v>331</v>
      </c>
      <c r="AU20" s="649"/>
      <c r="AV20" s="871"/>
      <c r="AW20" s="310">
        <f t="shared" si="5"/>
        <v>0</v>
      </c>
      <c r="AX20" s="19"/>
      <c r="AY20" s="277"/>
      <c r="AZ20" s="419"/>
      <c r="BA20" s="293">
        <v>1</v>
      </c>
      <c r="BB20" s="293" t="s">
        <v>331</v>
      </c>
      <c r="BC20" s="649"/>
      <c r="BD20" s="871"/>
      <c r="BE20" s="310">
        <f t="shared" si="6"/>
        <v>0</v>
      </c>
      <c r="BF20" s="19"/>
      <c r="BG20" s="277"/>
      <c r="BH20" s="419"/>
      <c r="BI20" s="293">
        <v>1</v>
      </c>
      <c r="BJ20" s="293" t="s">
        <v>331</v>
      </c>
      <c r="BK20" s="649"/>
      <c r="BL20" s="871"/>
      <c r="BM20" s="310">
        <f t="shared" si="7"/>
        <v>0</v>
      </c>
      <c r="BN20" s="19"/>
      <c r="BO20" s="277"/>
      <c r="BP20" s="419"/>
      <c r="BQ20" s="293">
        <v>1</v>
      </c>
      <c r="BR20" s="293" t="s">
        <v>331</v>
      </c>
      <c r="BS20" s="649"/>
      <c r="BT20" s="871"/>
      <c r="BU20" s="310">
        <f t="shared" si="8"/>
        <v>0</v>
      </c>
      <c r="BV20" s="19"/>
      <c r="BW20" s="277"/>
      <c r="BX20" s="419"/>
      <c r="BY20" s="293">
        <v>1</v>
      </c>
      <c r="BZ20" s="293" t="s">
        <v>331</v>
      </c>
      <c r="CA20" s="649"/>
      <c r="CB20" s="871"/>
      <c r="CC20" s="310">
        <f t="shared" si="9"/>
        <v>0</v>
      </c>
      <c r="CD20" s="19"/>
      <c r="CE20" s="277"/>
      <c r="CF20" s="419"/>
      <c r="CG20" s="293">
        <v>1</v>
      </c>
      <c r="CH20" s="293" t="s">
        <v>331</v>
      </c>
      <c r="CI20" s="649"/>
      <c r="CJ20" s="871"/>
      <c r="CK20" s="310">
        <f t="shared" si="10"/>
        <v>0</v>
      </c>
      <c r="CL20" s="19"/>
      <c r="CM20" s="277"/>
      <c r="CN20" s="419"/>
      <c r="CO20" s="293">
        <v>1</v>
      </c>
      <c r="CP20" s="293" t="s">
        <v>331</v>
      </c>
      <c r="CQ20" s="649"/>
      <c r="CR20" s="871"/>
      <c r="CS20" s="310">
        <f t="shared" si="11"/>
        <v>0</v>
      </c>
      <c r="CT20" s="19"/>
      <c r="CU20" s="277"/>
      <c r="CV20" s="419"/>
      <c r="CW20" s="293">
        <v>1</v>
      </c>
      <c r="CX20" s="293" t="s">
        <v>331</v>
      </c>
      <c r="CY20" s="649"/>
      <c r="CZ20" s="871"/>
      <c r="DA20" s="310">
        <f t="shared" si="12"/>
        <v>0</v>
      </c>
      <c r="DB20" s="19"/>
      <c r="DC20" s="277"/>
      <c r="DD20" s="419"/>
      <c r="DE20" s="293">
        <v>1</v>
      </c>
      <c r="DF20" s="293" t="s">
        <v>331</v>
      </c>
      <c r="DG20" s="649"/>
      <c r="DH20" s="871"/>
      <c r="DI20" s="310">
        <f t="shared" si="13"/>
        <v>0</v>
      </c>
      <c r="DJ20" s="19"/>
      <c r="DK20" s="277"/>
      <c r="DL20" s="419"/>
      <c r="DM20" s="293">
        <v>1</v>
      </c>
      <c r="DN20" s="293" t="s">
        <v>331</v>
      </c>
      <c r="DO20" s="649"/>
      <c r="DP20" s="871"/>
      <c r="DQ20" s="310">
        <f t="shared" si="14"/>
        <v>0</v>
      </c>
      <c r="DR20" s="19"/>
      <c r="DS20" s="277"/>
      <c r="DT20" s="419"/>
      <c r="DU20" s="293">
        <v>1</v>
      </c>
      <c r="DV20" s="293" t="s">
        <v>331</v>
      </c>
      <c r="DW20" s="649"/>
      <c r="DX20" s="871"/>
      <c r="DY20" s="310">
        <f t="shared" si="15"/>
        <v>0</v>
      </c>
      <c r="DZ20" s="19"/>
      <c r="EA20" s="277"/>
      <c r="EB20" s="421"/>
      <c r="EC20" s="293">
        <v>1</v>
      </c>
      <c r="ED20" s="293" t="s">
        <v>331</v>
      </c>
      <c r="EE20" s="650"/>
      <c r="EF20" s="872"/>
      <c r="EG20" s="318" t="s">
        <v>1199</v>
      </c>
      <c r="EH20" s="19"/>
      <c r="EI20" s="277"/>
      <c r="EJ20" s="419" t="s">
        <v>1455</v>
      </c>
      <c r="EK20" s="293">
        <v>1</v>
      </c>
      <c r="EL20" s="293" t="s">
        <v>331</v>
      </c>
      <c r="EM20" s="649">
        <v>19296</v>
      </c>
      <c r="EN20" s="871">
        <v>0.19</v>
      </c>
      <c r="EO20" s="310">
        <f t="shared" si="16"/>
        <v>22962.240000000002</v>
      </c>
      <c r="EP20" s="19"/>
      <c r="EQ20" s="277"/>
    </row>
    <row r="21" spans="1:147" ht="37.5" customHeight="1">
      <c r="A21" s="369"/>
      <c r="B21" s="379">
        <v>13</v>
      </c>
      <c r="C21" s="693" t="s">
        <v>957</v>
      </c>
      <c r="D21" s="870" t="s">
        <v>1451</v>
      </c>
      <c r="E21" s="420">
        <v>1</v>
      </c>
      <c r="F21" s="420" t="s">
        <v>331</v>
      </c>
      <c r="G21" s="649">
        <v>10064000</v>
      </c>
      <c r="H21" s="871">
        <v>0</v>
      </c>
      <c r="I21" s="310">
        <f t="shared" si="0"/>
        <v>10064000</v>
      </c>
      <c r="J21" s="19"/>
      <c r="K21" s="277"/>
      <c r="L21" s="419"/>
      <c r="M21" s="420">
        <v>1</v>
      </c>
      <c r="N21" s="420" t="s">
        <v>331</v>
      </c>
      <c r="O21" s="649"/>
      <c r="P21" s="871"/>
      <c r="Q21" s="310">
        <f t="shared" si="1"/>
        <v>0</v>
      </c>
      <c r="R21" s="19"/>
      <c r="S21" s="277"/>
      <c r="T21" s="419"/>
      <c r="U21" s="420">
        <v>1</v>
      </c>
      <c r="V21" s="420" t="s">
        <v>331</v>
      </c>
      <c r="W21" s="649"/>
      <c r="X21" s="871"/>
      <c r="Y21" s="310">
        <f t="shared" si="2"/>
        <v>0</v>
      </c>
      <c r="Z21" s="19"/>
      <c r="AA21" s="277"/>
      <c r="AB21" s="419"/>
      <c r="AC21" s="420">
        <v>1</v>
      </c>
      <c r="AD21" s="420" t="s">
        <v>331</v>
      </c>
      <c r="AE21" s="649"/>
      <c r="AF21" s="871"/>
      <c r="AG21" s="310">
        <f t="shared" si="3"/>
        <v>0</v>
      </c>
      <c r="AH21" s="19"/>
      <c r="AI21" s="277"/>
      <c r="AJ21" s="419"/>
      <c r="AK21" s="420">
        <v>1</v>
      </c>
      <c r="AL21" s="420" t="s">
        <v>331</v>
      </c>
      <c r="AM21" s="649"/>
      <c r="AN21" s="871"/>
      <c r="AO21" s="310">
        <f t="shared" si="4"/>
        <v>0</v>
      </c>
      <c r="AP21" s="19"/>
      <c r="AQ21" s="277"/>
      <c r="AR21" s="419"/>
      <c r="AS21" s="420">
        <v>1</v>
      </c>
      <c r="AT21" s="420" t="s">
        <v>331</v>
      </c>
      <c r="AU21" s="649"/>
      <c r="AV21" s="871"/>
      <c r="AW21" s="310">
        <f t="shared" si="5"/>
        <v>0</v>
      </c>
      <c r="AX21" s="19"/>
      <c r="AY21" s="277"/>
      <c r="AZ21" s="419"/>
      <c r="BA21" s="420">
        <v>1</v>
      </c>
      <c r="BB21" s="420" t="s">
        <v>331</v>
      </c>
      <c r="BC21" s="649"/>
      <c r="BD21" s="871"/>
      <c r="BE21" s="310">
        <f t="shared" si="6"/>
        <v>0</v>
      </c>
      <c r="BF21" s="19"/>
      <c r="BG21" s="277"/>
      <c r="BH21" s="419"/>
      <c r="BI21" s="420">
        <v>1</v>
      </c>
      <c r="BJ21" s="420" t="s">
        <v>331</v>
      </c>
      <c r="BK21" s="649"/>
      <c r="BL21" s="871"/>
      <c r="BM21" s="310">
        <f t="shared" si="7"/>
        <v>0</v>
      </c>
      <c r="BN21" s="19"/>
      <c r="BO21" s="277"/>
      <c r="BP21" s="419"/>
      <c r="BQ21" s="420">
        <v>1</v>
      </c>
      <c r="BR21" s="420" t="s">
        <v>331</v>
      </c>
      <c r="BS21" s="649"/>
      <c r="BT21" s="871"/>
      <c r="BU21" s="310">
        <f t="shared" si="8"/>
        <v>0</v>
      </c>
      <c r="BV21" s="19"/>
      <c r="BW21" s="277"/>
      <c r="BX21" s="419"/>
      <c r="BY21" s="420">
        <v>1</v>
      </c>
      <c r="BZ21" s="420" t="s">
        <v>331</v>
      </c>
      <c r="CA21" s="649"/>
      <c r="CB21" s="871"/>
      <c r="CC21" s="310">
        <f t="shared" si="9"/>
        <v>0</v>
      </c>
      <c r="CD21" s="19"/>
      <c r="CE21" s="277"/>
      <c r="CF21" s="419"/>
      <c r="CG21" s="420">
        <v>1</v>
      </c>
      <c r="CH21" s="420" t="s">
        <v>331</v>
      </c>
      <c r="CI21" s="649"/>
      <c r="CJ21" s="871"/>
      <c r="CK21" s="310">
        <f t="shared" si="10"/>
        <v>0</v>
      </c>
      <c r="CL21" s="19"/>
      <c r="CM21" s="277"/>
      <c r="CN21" s="419"/>
      <c r="CO21" s="420">
        <v>1</v>
      </c>
      <c r="CP21" s="420" t="s">
        <v>331</v>
      </c>
      <c r="CQ21" s="649"/>
      <c r="CR21" s="871"/>
      <c r="CS21" s="310">
        <f t="shared" si="11"/>
        <v>0</v>
      </c>
      <c r="CT21" s="19"/>
      <c r="CU21" s="277"/>
      <c r="CV21" s="419"/>
      <c r="CW21" s="420">
        <v>1</v>
      </c>
      <c r="CX21" s="420" t="s">
        <v>331</v>
      </c>
      <c r="CY21" s="649"/>
      <c r="CZ21" s="871"/>
      <c r="DA21" s="310">
        <f t="shared" si="12"/>
        <v>0</v>
      </c>
      <c r="DB21" s="19"/>
      <c r="DC21" s="277"/>
      <c r="DD21" s="419"/>
      <c r="DE21" s="420">
        <v>1</v>
      </c>
      <c r="DF21" s="420" t="s">
        <v>331</v>
      </c>
      <c r="DG21" s="649"/>
      <c r="DH21" s="871"/>
      <c r="DI21" s="310">
        <f t="shared" si="13"/>
        <v>0</v>
      </c>
      <c r="DJ21" s="19"/>
      <c r="DK21" s="277"/>
      <c r="DL21" s="419"/>
      <c r="DM21" s="420">
        <v>1</v>
      </c>
      <c r="DN21" s="420" t="s">
        <v>331</v>
      </c>
      <c r="DO21" s="649"/>
      <c r="DP21" s="871"/>
      <c r="DQ21" s="310">
        <f t="shared" si="14"/>
        <v>0</v>
      </c>
      <c r="DR21" s="19"/>
      <c r="DS21" s="277"/>
      <c r="DT21" s="419"/>
      <c r="DU21" s="420">
        <v>1</v>
      </c>
      <c r="DV21" s="420" t="s">
        <v>331</v>
      </c>
      <c r="DW21" s="649"/>
      <c r="DX21" s="871"/>
      <c r="DY21" s="310">
        <f t="shared" si="15"/>
        <v>0</v>
      </c>
      <c r="DZ21" s="19"/>
      <c r="EA21" s="277"/>
      <c r="EB21" s="421"/>
      <c r="EC21" s="293">
        <v>1</v>
      </c>
      <c r="ED21" s="293" t="s">
        <v>331</v>
      </c>
      <c r="EE21" s="650"/>
      <c r="EF21" s="872"/>
      <c r="EG21" s="318" t="s">
        <v>1199</v>
      </c>
      <c r="EH21" s="19"/>
      <c r="EI21" s="277"/>
      <c r="EJ21" s="419" t="s">
        <v>1453</v>
      </c>
      <c r="EK21" s="420">
        <v>1</v>
      </c>
      <c r="EL21" s="420" t="s">
        <v>331</v>
      </c>
      <c r="EM21" s="649">
        <v>2932580</v>
      </c>
      <c r="EN21" s="871">
        <v>0</v>
      </c>
      <c r="EO21" s="310">
        <f t="shared" si="16"/>
        <v>2932580</v>
      </c>
      <c r="EP21" s="19"/>
      <c r="EQ21" s="277"/>
    </row>
    <row r="22" spans="1:147" ht="37.5" customHeight="1">
      <c r="A22" s="369"/>
      <c r="B22" s="379">
        <v>14</v>
      </c>
      <c r="C22" s="305" t="s">
        <v>958</v>
      </c>
      <c r="D22" s="873" t="s">
        <v>1454</v>
      </c>
      <c r="E22" s="293">
        <v>1</v>
      </c>
      <c r="F22" s="293" t="s">
        <v>331</v>
      </c>
      <c r="G22" s="649">
        <v>15000</v>
      </c>
      <c r="H22" s="871">
        <v>0.19</v>
      </c>
      <c r="I22" s="310">
        <f t="shared" si="0"/>
        <v>17850</v>
      </c>
      <c r="J22" s="19"/>
      <c r="K22" s="277"/>
      <c r="L22" s="419"/>
      <c r="M22" s="293">
        <v>1</v>
      </c>
      <c r="N22" s="293" t="s">
        <v>331</v>
      </c>
      <c r="O22" s="649"/>
      <c r="P22" s="871"/>
      <c r="Q22" s="310">
        <f t="shared" si="1"/>
        <v>0</v>
      </c>
      <c r="R22" s="19"/>
      <c r="S22" s="277"/>
      <c r="T22" s="419"/>
      <c r="U22" s="293">
        <v>1</v>
      </c>
      <c r="V22" s="293" t="s">
        <v>331</v>
      </c>
      <c r="W22" s="649"/>
      <c r="X22" s="871"/>
      <c r="Y22" s="310">
        <f t="shared" si="2"/>
        <v>0</v>
      </c>
      <c r="Z22" s="19"/>
      <c r="AA22" s="277"/>
      <c r="AB22" s="419"/>
      <c r="AC22" s="293">
        <v>1</v>
      </c>
      <c r="AD22" s="293" t="s">
        <v>331</v>
      </c>
      <c r="AE22" s="649"/>
      <c r="AF22" s="871"/>
      <c r="AG22" s="310">
        <f t="shared" si="3"/>
        <v>0</v>
      </c>
      <c r="AH22" s="19"/>
      <c r="AI22" s="277"/>
      <c r="AJ22" s="419"/>
      <c r="AK22" s="293">
        <v>1</v>
      </c>
      <c r="AL22" s="293" t="s">
        <v>331</v>
      </c>
      <c r="AM22" s="649"/>
      <c r="AN22" s="871"/>
      <c r="AO22" s="310">
        <f t="shared" si="4"/>
        <v>0</v>
      </c>
      <c r="AP22" s="19"/>
      <c r="AQ22" s="277"/>
      <c r="AR22" s="419"/>
      <c r="AS22" s="293">
        <v>1</v>
      </c>
      <c r="AT22" s="293" t="s">
        <v>331</v>
      </c>
      <c r="AU22" s="649"/>
      <c r="AV22" s="871"/>
      <c r="AW22" s="310">
        <f t="shared" si="5"/>
        <v>0</v>
      </c>
      <c r="AX22" s="19"/>
      <c r="AY22" s="277"/>
      <c r="AZ22" s="419"/>
      <c r="BA22" s="293">
        <v>1</v>
      </c>
      <c r="BB22" s="293" t="s">
        <v>331</v>
      </c>
      <c r="BC22" s="649"/>
      <c r="BD22" s="871"/>
      <c r="BE22" s="310">
        <f t="shared" si="6"/>
        <v>0</v>
      </c>
      <c r="BF22" s="19"/>
      <c r="BG22" s="277"/>
      <c r="BH22" s="419"/>
      <c r="BI22" s="293">
        <v>1</v>
      </c>
      <c r="BJ22" s="293" t="s">
        <v>331</v>
      </c>
      <c r="BK22" s="649"/>
      <c r="BL22" s="871"/>
      <c r="BM22" s="310">
        <f t="shared" si="7"/>
        <v>0</v>
      </c>
      <c r="BN22" s="19"/>
      <c r="BO22" s="277"/>
      <c r="BP22" s="419"/>
      <c r="BQ22" s="293">
        <v>1</v>
      </c>
      <c r="BR22" s="293" t="s">
        <v>331</v>
      </c>
      <c r="BS22" s="649"/>
      <c r="BT22" s="871"/>
      <c r="BU22" s="310">
        <f t="shared" si="8"/>
        <v>0</v>
      </c>
      <c r="BV22" s="19"/>
      <c r="BW22" s="277"/>
      <c r="BX22" s="419"/>
      <c r="BY22" s="293">
        <v>1</v>
      </c>
      <c r="BZ22" s="293" t="s">
        <v>331</v>
      </c>
      <c r="CA22" s="649"/>
      <c r="CB22" s="871"/>
      <c r="CC22" s="310">
        <f t="shared" si="9"/>
        <v>0</v>
      </c>
      <c r="CD22" s="19"/>
      <c r="CE22" s="277"/>
      <c r="CF22" s="419"/>
      <c r="CG22" s="293">
        <v>1</v>
      </c>
      <c r="CH22" s="293" t="s">
        <v>331</v>
      </c>
      <c r="CI22" s="649"/>
      <c r="CJ22" s="871"/>
      <c r="CK22" s="310">
        <f t="shared" si="10"/>
        <v>0</v>
      </c>
      <c r="CL22" s="19"/>
      <c r="CM22" s="277"/>
      <c r="CN22" s="419"/>
      <c r="CO22" s="293">
        <v>1</v>
      </c>
      <c r="CP22" s="293" t="s">
        <v>331</v>
      </c>
      <c r="CQ22" s="649"/>
      <c r="CR22" s="871"/>
      <c r="CS22" s="310">
        <f t="shared" si="11"/>
        <v>0</v>
      </c>
      <c r="CT22" s="19"/>
      <c r="CU22" s="277"/>
      <c r="CV22" s="419"/>
      <c r="CW22" s="293">
        <v>1</v>
      </c>
      <c r="CX22" s="293" t="s">
        <v>331</v>
      </c>
      <c r="CY22" s="649"/>
      <c r="CZ22" s="871"/>
      <c r="DA22" s="310">
        <f t="shared" si="12"/>
        <v>0</v>
      </c>
      <c r="DB22" s="19"/>
      <c r="DC22" s="277"/>
      <c r="DD22" s="419"/>
      <c r="DE22" s="293">
        <v>1</v>
      </c>
      <c r="DF22" s="293" t="s">
        <v>331</v>
      </c>
      <c r="DG22" s="649"/>
      <c r="DH22" s="871"/>
      <c r="DI22" s="310">
        <f t="shared" si="13"/>
        <v>0</v>
      </c>
      <c r="DJ22" s="19"/>
      <c r="DK22" s="277"/>
      <c r="DL22" s="419"/>
      <c r="DM22" s="293">
        <v>1</v>
      </c>
      <c r="DN22" s="293" t="s">
        <v>331</v>
      </c>
      <c r="DO22" s="649"/>
      <c r="DP22" s="871"/>
      <c r="DQ22" s="310">
        <f t="shared" si="14"/>
        <v>0</v>
      </c>
      <c r="DR22" s="19"/>
      <c r="DS22" s="277"/>
      <c r="DT22" s="419"/>
      <c r="DU22" s="293">
        <v>1</v>
      </c>
      <c r="DV22" s="293" t="s">
        <v>331</v>
      </c>
      <c r="DW22" s="649"/>
      <c r="DX22" s="871"/>
      <c r="DY22" s="310">
        <f t="shared" si="15"/>
        <v>0</v>
      </c>
      <c r="DZ22" s="19"/>
      <c r="EA22" s="277"/>
      <c r="EB22" s="421"/>
      <c r="EC22" s="293">
        <v>1</v>
      </c>
      <c r="ED22" s="293" t="s">
        <v>331</v>
      </c>
      <c r="EE22" s="650"/>
      <c r="EF22" s="872"/>
      <c r="EG22" s="318" t="s">
        <v>1199</v>
      </c>
      <c r="EH22" s="19"/>
      <c r="EI22" s="277"/>
      <c r="EJ22" s="419" t="s">
        <v>1455</v>
      </c>
      <c r="EK22" s="293">
        <v>1</v>
      </c>
      <c r="EL22" s="293" t="s">
        <v>331</v>
      </c>
      <c r="EM22" s="649">
        <v>19296</v>
      </c>
      <c r="EN22" s="871">
        <v>0.19</v>
      </c>
      <c r="EO22" s="310">
        <f t="shared" si="16"/>
        <v>22962.240000000002</v>
      </c>
      <c r="EP22" s="19"/>
      <c r="EQ22" s="277"/>
    </row>
    <row r="23" spans="1:147" ht="37.5" customHeight="1">
      <c r="A23" s="66"/>
      <c r="B23" s="214"/>
      <c r="C23" s="215"/>
      <c r="D23" s="656"/>
      <c r="E23" s="874" t="s">
        <v>338</v>
      </c>
      <c r="F23" s="874"/>
      <c r="G23" s="657"/>
      <c r="H23" s="658"/>
      <c r="I23" s="691">
        <f>SUM(I9:I22)</f>
        <v>15861220</v>
      </c>
      <c r="J23" s="19"/>
      <c r="K23" s="277"/>
      <c r="L23" s="656"/>
      <c r="M23" s="874" t="s">
        <v>338</v>
      </c>
      <c r="N23" s="874"/>
      <c r="O23" s="657"/>
      <c r="P23" s="658"/>
      <c r="Q23" s="691">
        <f>SUM(Q9:Q22)</f>
        <v>0</v>
      </c>
      <c r="R23" s="19"/>
      <c r="S23" s="277"/>
      <c r="T23" s="656"/>
      <c r="U23" s="874" t="s">
        <v>338</v>
      </c>
      <c r="V23" s="874"/>
      <c r="W23" s="657"/>
      <c r="X23" s="658"/>
      <c r="Y23" s="691">
        <f>SUM(Y9:Y22)</f>
        <v>0</v>
      </c>
      <c r="Z23" s="19"/>
      <c r="AA23" s="277"/>
      <c r="AB23" s="656"/>
      <c r="AC23" s="874" t="s">
        <v>338</v>
      </c>
      <c r="AD23" s="874"/>
      <c r="AE23" s="657"/>
      <c r="AF23" s="658"/>
      <c r="AG23" s="691">
        <f>SUM(AG9:AG22)</f>
        <v>0</v>
      </c>
      <c r="AH23" s="19"/>
      <c r="AI23" s="277"/>
      <c r="AJ23" s="656"/>
      <c r="AK23" s="874" t="s">
        <v>338</v>
      </c>
      <c r="AL23" s="874"/>
      <c r="AM23" s="657"/>
      <c r="AN23" s="658"/>
      <c r="AO23" s="691">
        <f>SUM(AO9:AO22)</f>
        <v>0</v>
      </c>
      <c r="AP23" s="19"/>
      <c r="AQ23" s="277"/>
      <c r="AR23" s="656"/>
      <c r="AS23" s="874" t="s">
        <v>338</v>
      </c>
      <c r="AT23" s="874"/>
      <c r="AU23" s="657"/>
      <c r="AV23" s="658"/>
      <c r="AW23" s="691">
        <f>SUM(AW9:AW22)</f>
        <v>0</v>
      </c>
      <c r="AX23" s="19"/>
      <c r="AY23" s="277"/>
      <c r="AZ23" s="656"/>
      <c r="BA23" s="874" t="s">
        <v>338</v>
      </c>
      <c r="BB23" s="874"/>
      <c r="BC23" s="657"/>
      <c r="BD23" s="658"/>
      <c r="BE23" s="691">
        <f>SUM(BE9:BE22)</f>
        <v>0</v>
      </c>
      <c r="BF23" s="19"/>
      <c r="BG23" s="277"/>
      <c r="BH23" s="656"/>
      <c r="BI23" s="874" t="s">
        <v>338</v>
      </c>
      <c r="BJ23" s="874"/>
      <c r="BK23" s="657"/>
      <c r="BL23" s="658"/>
      <c r="BM23" s="691">
        <f>SUM(BM9:BM22)</f>
        <v>0</v>
      </c>
      <c r="BN23" s="19"/>
      <c r="BO23" s="277"/>
      <c r="BP23" s="656"/>
      <c r="BQ23" s="874" t="s">
        <v>338</v>
      </c>
      <c r="BR23" s="874"/>
      <c r="BS23" s="657"/>
      <c r="BT23" s="658"/>
      <c r="BU23" s="691">
        <f>SUM(BU9:BU22)</f>
        <v>0</v>
      </c>
      <c r="BV23" s="19"/>
      <c r="BW23" s="277"/>
      <c r="BX23" s="656"/>
      <c r="BY23" s="874" t="s">
        <v>338</v>
      </c>
      <c r="BZ23" s="874"/>
      <c r="CA23" s="657"/>
      <c r="CB23" s="658"/>
      <c r="CC23" s="691">
        <f>SUM(CC9:CC22)</f>
        <v>0</v>
      </c>
      <c r="CD23" s="19"/>
      <c r="CE23" s="277"/>
      <c r="CF23" s="656"/>
      <c r="CG23" s="874" t="s">
        <v>338</v>
      </c>
      <c r="CH23" s="874"/>
      <c r="CI23" s="657"/>
      <c r="CJ23" s="658"/>
      <c r="CK23" s="691">
        <f>SUM(CK9:CK22)</f>
        <v>0</v>
      </c>
      <c r="CL23" s="19"/>
      <c r="CM23" s="277"/>
      <c r="CN23" s="656"/>
      <c r="CO23" s="874" t="s">
        <v>338</v>
      </c>
      <c r="CP23" s="874"/>
      <c r="CQ23" s="657"/>
      <c r="CR23" s="658"/>
      <c r="CS23" s="691">
        <f>SUM(CS9:CS22)</f>
        <v>0</v>
      </c>
      <c r="CT23" s="19"/>
      <c r="CU23" s="277"/>
      <c r="CV23" s="656"/>
      <c r="CW23" s="874" t="s">
        <v>338</v>
      </c>
      <c r="CX23" s="874"/>
      <c r="CY23" s="657"/>
      <c r="CZ23" s="658"/>
      <c r="DA23" s="691">
        <f>SUM(DA9:DA22)</f>
        <v>0</v>
      </c>
      <c r="DB23" s="19"/>
      <c r="DC23" s="277"/>
      <c r="DD23" s="656"/>
      <c r="DE23" s="874" t="s">
        <v>338</v>
      </c>
      <c r="DF23" s="874"/>
      <c r="DG23" s="657"/>
      <c r="DH23" s="658"/>
      <c r="DI23" s="691">
        <f>SUM(DI9:DI22)</f>
        <v>0</v>
      </c>
      <c r="DJ23" s="19"/>
      <c r="DK23" s="277"/>
      <c r="DL23" s="656"/>
      <c r="DM23" s="874" t="s">
        <v>338</v>
      </c>
      <c r="DN23" s="874"/>
      <c r="DO23" s="657"/>
      <c r="DP23" s="658"/>
      <c r="DQ23" s="691">
        <f>SUM(DQ9:DQ22)</f>
        <v>0</v>
      </c>
      <c r="DR23" s="19"/>
      <c r="DS23" s="277"/>
      <c r="DT23" s="656"/>
      <c r="DU23" s="874" t="s">
        <v>338</v>
      </c>
      <c r="DV23" s="874"/>
      <c r="DW23" s="657"/>
      <c r="DX23" s="658"/>
      <c r="DY23" s="691">
        <f>SUM(DY9:DY22)</f>
        <v>0</v>
      </c>
      <c r="DZ23" s="19"/>
      <c r="EA23" s="277"/>
      <c r="EB23" s="659"/>
      <c r="EC23" s="875" t="s">
        <v>338</v>
      </c>
      <c r="ED23" s="875"/>
      <c r="EE23" s="660"/>
      <c r="EF23" s="661"/>
      <c r="EG23" s="692" t="s">
        <v>1199</v>
      </c>
      <c r="EH23" s="19"/>
      <c r="EI23" s="277"/>
      <c r="EJ23" s="656"/>
      <c r="EK23" s="874" t="s">
        <v>338</v>
      </c>
      <c r="EL23" s="874"/>
      <c r="EM23" s="657"/>
      <c r="EN23" s="658"/>
      <c r="EO23" s="691">
        <f>SUM(EO9:EO22)</f>
        <v>9124141.4800000004</v>
      </c>
      <c r="EP23" s="19"/>
      <c r="EQ23" s="277"/>
    </row>
    <row r="24" spans="1:147" ht="37.5" customHeight="1">
      <c r="A24" s="66"/>
      <c r="B24" s="269" t="s">
        <v>245</v>
      </c>
      <c r="C24" s="66"/>
      <c r="D24" s="396"/>
      <c r="E24" s="184"/>
      <c r="F24" s="554"/>
      <c r="G24" s="876"/>
      <c r="H24" s="115"/>
      <c r="I24" s="116"/>
      <c r="J24" s="19"/>
      <c r="K24" s="277"/>
      <c r="L24" s="396"/>
      <c r="M24" s="184"/>
      <c r="N24" s="554"/>
      <c r="O24" s="876"/>
      <c r="P24" s="115"/>
      <c r="Q24" s="116"/>
      <c r="R24" s="19"/>
      <c r="S24" s="277"/>
      <c r="T24" s="396"/>
      <c r="U24" s="184"/>
      <c r="V24" s="554"/>
      <c r="W24" s="876"/>
      <c r="X24" s="115"/>
      <c r="Y24" s="116"/>
      <c r="Z24" s="19"/>
      <c r="AA24" s="277"/>
      <c r="AB24" s="396"/>
      <c r="AC24" s="184"/>
      <c r="AD24" s="554"/>
      <c r="AE24" s="876"/>
      <c r="AF24" s="115"/>
      <c r="AG24" s="116"/>
      <c r="AH24" s="19"/>
      <c r="AI24" s="277"/>
      <c r="AJ24" s="396"/>
      <c r="AK24" s="184"/>
      <c r="AL24" s="554"/>
      <c r="AM24" s="876"/>
      <c r="AN24" s="115"/>
      <c r="AO24" s="116"/>
      <c r="AP24" s="19"/>
      <c r="AQ24" s="277"/>
      <c r="AR24" s="396"/>
      <c r="AS24" s="184"/>
      <c r="AT24" s="554"/>
      <c r="AU24" s="876"/>
      <c r="AV24" s="115"/>
      <c r="AW24" s="116"/>
      <c r="AX24" s="19"/>
      <c r="AY24" s="277"/>
      <c r="AZ24" s="396"/>
      <c r="BA24" s="184"/>
      <c r="BB24" s="554"/>
      <c r="BC24" s="876"/>
      <c r="BD24" s="115"/>
      <c r="BE24" s="116"/>
      <c r="BF24" s="19"/>
      <c r="BG24" s="277"/>
      <c r="BH24" s="396"/>
      <c r="BI24" s="184"/>
      <c r="BJ24" s="554"/>
      <c r="BK24" s="876"/>
      <c r="BL24" s="115"/>
      <c r="BM24" s="116"/>
      <c r="BN24" s="19"/>
      <c r="BO24" s="277"/>
      <c r="BP24" s="396"/>
      <c r="BQ24" s="184"/>
      <c r="BR24" s="554"/>
      <c r="BS24" s="876"/>
      <c r="BT24" s="115"/>
      <c r="BU24" s="116"/>
      <c r="BV24" s="19"/>
      <c r="BW24" s="277"/>
      <c r="BX24" s="396"/>
      <c r="BY24" s="184"/>
      <c r="BZ24" s="554"/>
      <c r="CA24" s="876"/>
      <c r="CB24" s="115"/>
      <c r="CC24" s="116"/>
      <c r="CD24" s="19"/>
      <c r="CE24" s="277"/>
      <c r="CF24" s="396"/>
      <c r="CG24" s="184"/>
      <c r="CH24" s="554"/>
      <c r="CI24" s="876"/>
      <c r="CJ24" s="115"/>
      <c r="CK24" s="116"/>
      <c r="CL24" s="19"/>
      <c r="CM24" s="277"/>
      <c r="CN24" s="396"/>
      <c r="CO24" s="184"/>
      <c r="CP24" s="554"/>
      <c r="CQ24" s="876"/>
      <c r="CR24" s="115"/>
      <c r="CS24" s="116"/>
      <c r="CT24" s="19"/>
      <c r="CU24" s="277"/>
      <c r="CV24" s="396"/>
      <c r="CW24" s="184"/>
      <c r="CX24" s="554"/>
      <c r="CY24" s="876"/>
      <c r="CZ24" s="115"/>
      <c r="DA24" s="116"/>
      <c r="DB24" s="19"/>
      <c r="DC24" s="277"/>
      <c r="DD24" s="396"/>
      <c r="DE24" s="184"/>
      <c r="DF24" s="554"/>
      <c r="DG24" s="876"/>
      <c r="DH24" s="115"/>
      <c r="DI24" s="116"/>
      <c r="DJ24" s="19"/>
      <c r="DK24" s="277"/>
      <c r="DL24" s="396"/>
      <c r="DM24" s="184"/>
      <c r="DN24" s="554"/>
      <c r="DO24" s="876"/>
      <c r="DP24" s="115"/>
      <c r="DQ24" s="116"/>
      <c r="DR24" s="19"/>
      <c r="DS24" s="277"/>
      <c r="DT24" s="396"/>
      <c r="DU24" s="184"/>
      <c r="DV24" s="554"/>
      <c r="DW24" s="876"/>
      <c r="DX24" s="115"/>
      <c r="DY24" s="116"/>
      <c r="DZ24" s="19"/>
      <c r="EA24" s="277"/>
      <c r="EB24" s="399"/>
      <c r="EC24" s="185"/>
      <c r="ED24" s="555"/>
      <c r="EE24" s="877"/>
      <c r="EF24" s="334"/>
      <c r="EG24" s="282"/>
      <c r="EH24" s="19"/>
      <c r="EI24" s="277"/>
      <c r="EJ24" s="396"/>
      <c r="EK24" s="184"/>
      <c r="EL24" s="554"/>
      <c r="EM24" s="876"/>
      <c r="EN24" s="115"/>
      <c r="EO24" s="116"/>
      <c r="EP24" s="19"/>
      <c r="EQ24" s="277"/>
    </row>
    <row r="25" spans="1:147" ht="63" customHeight="1" thickBot="1">
      <c r="A25" s="66"/>
      <c r="B25" s="208"/>
      <c r="C25" s="210" t="s">
        <v>959</v>
      </c>
      <c r="D25" s="396"/>
      <c r="E25" s="184"/>
      <c r="F25" s="554"/>
      <c r="G25" s="876"/>
      <c r="H25" s="115"/>
      <c r="I25" s="116"/>
      <c r="J25" s="19"/>
      <c r="K25" s="277"/>
      <c r="L25" s="396"/>
      <c r="M25" s="184"/>
      <c r="N25" s="554"/>
      <c r="O25" s="876"/>
      <c r="P25" s="115"/>
      <c r="Q25" s="116"/>
      <c r="R25" s="19"/>
      <c r="S25" s="277"/>
      <c r="T25" s="396"/>
      <c r="U25" s="184"/>
      <c r="V25" s="554"/>
      <c r="W25" s="876"/>
      <c r="X25" s="115"/>
      <c r="Y25" s="116"/>
      <c r="Z25" s="19"/>
      <c r="AA25" s="277"/>
      <c r="AB25" s="396"/>
      <c r="AC25" s="184"/>
      <c r="AD25" s="554"/>
      <c r="AE25" s="876"/>
      <c r="AF25" s="115"/>
      <c r="AG25" s="116"/>
      <c r="AH25" s="19"/>
      <c r="AI25" s="277"/>
      <c r="AJ25" s="396"/>
      <c r="AK25" s="184"/>
      <c r="AL25" s="554"/>
      <c r="AM25" s="876"/>
      <c r="AN25" s="115"/>
      <c r="AO25" s="116"/>
      <c r="AP25" s="19"/>
      <c r="AQ25" s="277"/>
      <c r="AR25" s="396"/>
      <c r="AS25" s="184"/>
      <c r="AT25" s="554"/>
      <c r="AU25" s="876"/>
      <c r="AV25" s="115"/>
      <c r="AW25" s="116"/>
      <c r="AX25" s="19"/>
      <c r="AY25" s="277"/>
      <c r="AZ25" s="396"/>
      <c r="BA25" s="184"/>
      <c r="BB25" s="554"/>
      <c r="BC25" s="876"/>
      <c r="BD25" s="115"/>
      <c r="BE25" s="116"/>
      <c r="BF25" s="19"/>
      <c r="BG25" s="277"/>
      <c r="BH25" s="396"/>
      <c r="BI25" s="184"/>
      <c r="BJ25" s="554"/>
      <c r="BK25" s="876"/>
      <c r="BL25" s="115"/>
      <c r="BM25" s="116"/>
      <c r="BN25" s="19"/>
      <c r="BO25" s="277"/>
      <c r="BP25" s="396"/>
      <c r="BQ25" s="184"/>
      <c r="BR25" s="554"/>
      <c r="BS25" s="876"/>
      <c r="BT25" s="115"/>
      <c r="BU25" s="116"/>
      <c r="BV25" s="19"/>
      <c r="BW25" s="277"/>
      <c r="BX25" s="396"/>
      <c r="BY25" s="184"/>
      <c r="BZ25" s="554"/>
      <c r="CA25" s="876"/>
      <c r="CB25" s="115"/>
      <c r="CC25" s="116"/>
      <c r="CD25" s="19"/>
      <c r="CE25" s="277"/>
      <c r="CF25" s="396"/>
      <c r="CG25" s="184"/>
      <c r="CH25" s="554"/>
      <c r="CI25" s="876"/>
      <c r="CJ25" s="115"/>
      <c r="CK25" s="116"/>
      <c r="CL25" s="19"/>
      <c r="CM25" s="277"/>
      <c r="CN25" s="396"/>
      <c r="CO25" s="184"/>
      <c r="CP25" s="554"/>
      <c r="CQ25" s="876"/>
      <c r="CR25" s="115"/>
      <c r="CS25" s="116"/>
      <c r="CT25" s="19"/>
      <c r="CU25" s="277"/>
      <c r="CV25" s="396"/>
      <c r="CW25" s="184"/>
      <c r="CX25" s="554"/>
      <c r="CY25" s="876"/>
      <c r="CZ25" s="115"/>
      <c r="DA25" s="116"/>
      <c r="DB25" s="19"/>
      <c r="DC25" s="277"/>
      <c r="DD25" s="396"/>
      <c r="DE25" s="184"/>
      <c r="DF25" s="554"/>
      <c r="DG25" s="876"/>
      <c r="DH25" s="115"/>
      <c r="DI25" s="116"/>
      <c r="DJ25" s="19"/>
      <c r="DK25" s="277"/>
      <c r="DL25" s="396"/>
      <c r="DM25" s="184"/>
      <c r="DN25" s="554"/>
      <c r="DO25" s="876"/>
      <c r="DP25" s="115"/>
      <c r="DQ25" s="116"/>
      <c r="DR25" s="19"/>
      <c r="DS25" s="277"/>
      <c r="DT25" s="396"/>
      <c r="DU25" s="184"/>
      <c r="DV25" s="554"/>
      <c r="DW25" s="876"/>
      <c r="DX25" s="115"/>
      <c r="DY25" s="116"/>
      <c r="DZ25" s="19"/>
      <c r="EA25" s="277"/>
      <c r="EB25" s="399"/>
      <c r="EC25" s="185"/>
      <c r="ED25" s="555"/>
      <c r="EE25" s="877"/>
      <c r="EF25" s="334"/>
      <c r="EG25" s="282"/>
      <c r="EH25" s="19"/>
      <c r="EI25" s="277"/>
      <c r="EJ25" s="396"/>
      <c r="EK25" s="184"/>
      <c r="EL25" s="554"/>
      <c r="EM25" s="876"/>
      <c r="EN25" s="115"/>
      <c r="EO25" s="116"/>
      <c r="EP25" s="19"/>
      <c r="EQ25" s="277"/>
    </row>
    <row r="26" spans="1:147" ht="37.5" customHeight="1" thickBot="1">
      <c r="A26" s="369"/>
      <c r="B26" s="191" t="s">
        <v>418</v>
      </c>
      <c r="C26" s="136" t="s">
        <v>318</v>
      </c>
      <c r="D26" s="639" t="s">
        <v>324</v>
      </c>
      <c r="E26" s="371" t="s">
        <v>419</v>
      </c>
      <c r="F26" s="371" t="s">
        <v>326</v>
      </c>
      <c r="G26" s="372" t="s">
        <v>327</v>
      </c>
      <c r="H26" s="571" t="s">
        <v>328</v>
      </c>
      <c r="I26" s="374" t="s">
        <v>329</v>
      </c>
      <c r="J26" s="297" t="s">
        <v>1167</v>
      </c>
      <c r="K26" s="298" t="s">
        <v>1168</v>
      </c>
      <c r="L26" s="639" t="s">
        <v>324</v>
      </c>
      <c r="M26" s="371" t="s">
        <v>419</v>
      </c>
      <c r="N26" s="371" t="s">
        <v>326</v>
      </c>
      <c r="O26" s="372" t="s">
        <v>327</v>
      </c>
      <c r="P26" s="571" t="s">
        <v>328</v>
      </c>
      <c r="Q26" s="374" t="s">
        <v>329</v>
      </c>
      <c r="R26" s="297" t="s">
        <v>1167</v>
      </c>
      <c r="S26" s="298" t="s">
        <v>1168</v>
      </c>
      <c r="T26" s="639" t="s">
        <v>324</v>
      </c>
      <c r="U26" s="371" t="s">
        <v>419</v>
      </c>
      <c r="V26" s="371" t="s">
        <v>326</v>
      </c>
      <c r="W26" s="372" t="s">
        <v>327</v>
      </c>
      <c r="X26" s="571" t="s">
        <v>328</v>
      </c>
      <c r="Y26" s="374" t="s">
        <v>329</v>
      </c>
      <c r="Z26" s="297" t="s">
        <v>1167</v>
      </c>
      <c r="AA26" s="298" t="s">
        <v>1168</v>
      </c>
      <c r="AB26" s="639" t="s">
        <v>324</v>
      </c>
      <c r="AC26" s="371" t="s">
        <v>419</v>
      </c>
      <c r="AD26" s="371" t="s">
        <v>326</v>
      </c>
      <c r="AE26" s="372" t="s">
        <v>327</v>
      </c>
      <c r="AF26" s="571" t="s">
        <v>328</v>
      </c>
      <c r="AG26" s="374" t="s">
        <v>329</v>
      </c>
      <c r="AH26" s="297" t="s">
        <v>1167</v>
      </c>
      <c r="AI26" s="298" t="s">
        <v>1168</v>
      </c>
      <c r="AJ26" s="639" t="s">
        <v>324</v>
      </c>
      <c r="AK26" s="371" t="s">
        <v>419</v>
      </c>
      <c r="AL26" s="371" t="s">
        <v>326</v>
      </c>
      <c r="AM26" s="372" t="s">
        <v>327</v>
      </c>
      <c r="AN26" s="571" t="s">
        <v>328</v>
      </c>
      <c r="AO26" s="374" t="s">
        <v>329</v>
      </c>
      <c r="AP26" s="297" t="s">
        <v>1167</v>
      </c>
      <c r="AQ26" s="298" t="s">
        <v>1168</v>
      </c>
      <c r="AR26" s="639" t="s">
        <v>324</v>
      </c>
      <c r="AS26" s="371" t="s">
        <v>419</v>
      </c>
      <c r="AT26" s="371" t="s">
        <v>326</v>
      </c>
      <c r="AU26" s="372" t="s">
        <v>327</v>
      </c>
      <c r="AV26" s="571" t="s">
        <v>328</v>
      </c>
      <c r="AW26" s="374" t="s">
        <v>329</v>
      </c>
      <c r="AX26" s="297" t="s">
        <v>1167</v>
      </c>
      <c r="AY26" s="298" t="s">
        <v>1168</v>
      </c>
      <c r="AZ26" s="639" t="s">
        <v>324</v>
      </c>
      <c r="BA26" s="371" t="s">
        <v>419</v>
      </c>
      <c r="BB26" s="371" t="s">
        <v>326</v>
      </c>
      <c r="BC26" s="372" t="s">
        <v>327</v>
      </c>
      <c r="BD26" s="571" t="s">
        <v>328</v>
      </c>
      <c r="BE26" s="374" t="s">
        <v>329</v>
      </c>
      <c r="BF26" s="297" t="s">
        <v>1167</v>
      </c>
      <c r="BG26" s="298" t="s">
        <v>1168</v>
      </c>
      <c r="BH26" s="639" t="s">
        <v>324</v>
      </c>
      <c r="BI26" s="371" t="s">
        <v>419</v>
      </c>
      <c r="BJ26" s="371" t="s">
        <v>326</v>
      </c>
      <c r="BK26" s="372" t="s">
        <v>327</v>
      </c>
      <c r="BL26" s="571" t="s">
        <v>328</v>
      </c>
      <c r="BM26" s="374" t="s">
        <v>329</v>
      </c>
      <c r="BN26" s="297" t="s">
        <v>1167</v>
      </c>
      <c r="BO26" s="298" t="s">
        <v>1168</v>
      </c>
      <c r="BP26" s="639" t="s">
        <v>324</v>
      </c>
      <c r="BQ26" s="371" t="s">
        <v>419</v>
      </c>
      <c r="BR26" s="371" t="s">
        <v>326</v>
      </c>
      <c r="BS26" s="372" t="s">
        <v>327</v>
      </c>
      <c r="BT26" s="571" t="s">
        <v>328</v>
      </c>
      <c r="BU26" s="374" t="s">
        <v>329</v>
      </c>
      <c r="BV26" s="297" t="s">
        <v>1167</v>
      </c>
      <c r="BW26" s="298" t="s">
        <v>1168</v>
      </c>
      <c r="BX26" s="639" t="s">
        <v>324</v>
      </c>
      <c r="BY26" s="371" t="s">
        <v>419</v>
      </c>
      <c r="BZ26" s="371" t="s">
        <v>326</v>
      </c>
      <c r="CA26" s="372" t="s">
        <v>327</v>
      </c>
      <c r="CB26" s="571" t="s">
        <v>328</v>
      </c>
      <c r="CC26" s="374" t="s">
        <v>329</v>
      </c>
      <c r="CD26" s="297" t="s">
        <v>1167</v>
      </c>
      <c r="CE26" s="298" t="s">
        <v>1168</v>
      </c>
      <c r="CF26" s="639" t="s">
        <v>324</v>
      </c>
      <c r="CG26" s="371" t="s">
        <v>419</v>
      </c>
      <c r="CH26" s="371" t="s">
        <v>326</v>
      </c>
      <c r="CI26" s="372" t="s">
        <v>327</v>
      </c>
      <c r="CJ26" s="571" t="s">
        <v>328</v>
      </c>
      <c r="CK26" s="374" t="s">
        <v>329</v>
      </c>
      <c r="CL26" s="297" t="s">
        <v>1167</v>
      </c>
      <c r="CM26" s="298" t="s">
        <v>1168</v>
      </c>
      <c r="CN26" s="639" t="s">
        <v>324</v>
      </c>
      <c r="CO26" s="371" t="s">
        <v>419</v>
      </c>
      <c r="CP26" s="371" t="s">
        <v>326</v>
      </c>
      <c r="CQ26" s="372" t="s">
        <v>327</v>
      </c>
      <c r="CR26" s="571" t="s">
        <v>328</v>
      </c>
      <c r="CS26" s="374" t="s">
        <v>329</v>
      </c>
      <c r="CT26" s="297" t="s">
        <v>1167</v>
      </c>
      <c r="CU26" s="298" t="s">
        <v>1168</v>
      </c>
      <c r="CV26" s="639" t="s">
        <v>324</v>
      </c>
      <c r="CW26" s="371" t="s">
        <v>419</v>
      </c>
      <c r="CX26" s="371" t="s">
        <v>326</v>
      </c>
      <c r="CY26" s="372" t="s">
        <v>327</v>
      </c>
      <c r="CZ26" s="571" t="s">
        <v>328</v>
      </c>
      <c r="DA26" s="374" t="s">
        <v>329</v>
      </c>
      <c r="DB26" s="297" t="s">
        <v>1167</v>
      </c>
      <c r="DC26" s="298" t="s">
        <v>1168</v>
      </c>
      <c r="DD26" s="639" t="s">
        <v>324</v>
      </c>
      <c r="DE26" s="371" t="s">
        <v>419</v>
      </c>
      <c r="DF26" s="371" t="s">
        <v>326</v>
      </c>
      <c r="DG26" s="372" t="s">
        <v>327</v>
      </c>
      <c r="DH26" s="571" t="s">
        <v>328</v>
      </c>
      <c r="DI26" s="374" t="s">
        <v>329</v>
      </c>
      <c r="DJ26" s="297" t="s">
        <v>1167</v>
      </c>
      <c r="DK26" s="298" t="s">
        <v>1168</v>
      </c>
      <c r="DL26" s="639" t="s">
        <v>324</v>
      </c>
      <c r="DM26" s="371" t="s">
        <v>419</v>
      </c>
      <c r="DN26" s="371" t="s">
        <v>326</v>
      </c>
      <c r="DO26" s="372" t="s">
        <v>327</v>
      </c>
      <c r="DP26" s="571" t="s">
        <v>328</v>
      </c>
      <c r="DQ26" s="374" t="s">
        <v>329</v>
      </c>
      <c r="DR26" s="297" t="s">
        <v>1167</v>
      </c>
      <c r="DS26" s="298" t="s">
        <v>1168</v>
      </c>
      <c r="DT26" s="639" t="s">
        <v>324</v>
      </c>
      <c r="DU26" s="371" t="s">
        <v>419</v>
      </c>
      <c r="DV26" s="371" t="s">
        <v>326</v>
      </c>
      <c r="DW26" s="372" t="s">
        <v>327</v>
      </c>
      <c r="DX26" s="571" t="s">
        <v>328</v>
      </c>
      <c r="DY26" s="374" t="s">
        <v>329</v>
      </c>
      <c r="DZ26" s="297" t="s">
        <v>1167</v>
      </c>
      <c r="EA26" s="298" t="s">
        <v>1168</v>
      </c>
      <c r="EB26" s="640" t="s">
        <v>324</v>
      </c>
      <c r="EC26" s="376" t="s">
        <v>419</v>
      </c>
      <c r="ED26" s="376" t="s">
        <v>326</v>
      </c>
      <c r="EE26" s="377" t="s">
        <v>327</v>
      </c>
      <c r="EF26" s="191" t="s">
        <v>328</v>
      </c>
      <c r="EG26" s="378" t="s">
        <v>329</v>
      </c>
      <c r="EH26" s="297" t="s">
        <v>1167</v>
      </c>
      <c r="EI26" s="298" t="s">
        <v>1168</v>
      </c>
      <c r="EJ26" s="639" t="s">
        <v>324</v>
      </c>
      <c r="EK26" s="371" t="s">
        <v>419</v>
      </c>
      <c r="EL26" s="371" t="s">
        <v>326</v>
      </c>
      <c r="EM26" s="372" t="s">
        <v>327</v>
      </c>
      <c r="EN26" s="571" t="s">
        <v>328</v>
      </c>
      <c r="EO26" s="374" t="s">
        <v>329</v>
      </c>
      <c r="EP26" s="297" t="s">
        <v>1167</v>
      </c>
      <c r="EQ26" s="298" t="s">
        <v>1168</v>
      </c>
    </row>
    <row r="27" spans="1:147" ht="37.5" customHeight="1" thickBot="1">
      <c r="A27" s="369"/>
      <c r="B27" s="379">
        <v>1</v>
      </c>
      <c r="C27" s="305" t="s">
        <v>960</v>
      </c>
      <c r="D27" s="870" t="s">
        <v>1451</v>
      </c>
      <c r="E27" s="420">
        <v>1</v>
      </c>
      <c r="F27" s="420" t="s">
        <v>331</v>
      </c>
      <c r="G27" s="649">
        <v>320000</v>
      </c>
      <c r="H27" s="871">
        <v>0</v>
      </c>
      <c r="I27" s="310">
        <f t="shared" ref="I27:I38" si="17">+(G27+(G27*H27))*E27</f>
        <v>320000</v>
      </c>
      <c r="J27" s="311" t="s">
        <v>1170</v>
      </c>
      <c r="K27" s="312"/>
      <c r="L27" s="419"/>
      <c r="M27" s="420">
        <v>1</v>
      </c>
      <c r="N27" s="420" t="s">
        <v>331</v>
      </c>
      <c r="O27" s="649"/>
      <c r="P27" s="871"/>
      <c r="Q27" s="310">
        <f t="shared" ref="Q27:Q38" si="18">+(O27+(O27*P27))*M27</f>
        <v>0</v>
      </c>
      <c r="R27" s="311" t="s">
        <v>1169</v>
      </c>
      <c r="S27" s="312"/>
      <c r="T27" s="419"/>
      <c r="U27" s="420">
        <v>1</v>
      </c>
      <c r="V27" s="420" t="s">
        <v>331</v>
      </c>
      <c r="W27" s="649"/>
      <c r="X27" s="871"/>
      <c r="Y27" s="310">
        <f t="shared" ref="Y27:Y38" si="19">+(W27+(W27*X27))*U27</f>
        <v>0</v>
      </c>
      <c r="Z27" s="311" t="s">
        <v>1169</v>
      </c>
      <c r="AA27" s="312"/>
      <c r="AB27" s="419"/>
      <c r="AC27" s="420">
        <v>1</v>
      </c>
      <c r="AD27" s="420" t="s">
        <v>331</v>
      </c>
      <c r="AE27" s="649"/>
      <c r="AF27" s="871"/>
      <c r="AG27" s="310">
        <f t="shared" ref="AG27:AG38" si="20">+(AE27+(AE27*AF27))*AC27</f>
        <v>0</v>
      </c>
      <c r="AH27" s="311" t="s">
        <v>1169</v>
      </c>
      <c r="AI27" s="312"/>
      <c r="AJ27" s="419"/>
      <c r="AK27" s="420">
        <v>1</v>
      </c>
      <c r="AL27" s="420" t="s">
        <v>331</v>
      </c>
      <c r="AM27" s="649"/>
      <c r="AN27" s="871"/>
      <c r="AO27" s="310">
        <f t="shared" ref="AO27:AO38" si="21">+(AM27+(AM27*AN27))*AK27</f>
        <v>0</v>
      </c>
      <c r="AP27" s="311" t="s">
        <v>1169</v>
      </c>
      <c r="AQ27" s="312"/>
      <c r="AR27" s="419"/>
      <c r="AS27" s="420">
        <v>1</v>
      </c>
      <c r="AT27" s="420" t="s">
        <v>331</v>
      </c>
      <c r="AU27" s="649"/>
      <c r="AV27" s="871"/>
      <c r="AW27" s="310">
        <f t="shared" ref="AW27:AW38" si="22">+(AU27+(AU27*AV27))*AS27</f>
        <v>0</v>
      </c>
      <c r="AX27" s="311" t="s">
        <v>1169</v>
      </c>
      <c r="AY27" s="312"/>
      <c r="AZ27" s="419"/>
      <c r="BA27" s="420">
        <v>1</v>
      </c>
      <c r="BB27" s="420" t="s">
        <v>331</v>
      </c>
      <c r="BC27" s="649"/>
      <c r="BD27" s="871"/>
      <c r="BE27" s="310">
        <f t="shared" ref="BE27:BE38" si="23">+(BC27+(BC27*BD27))*BA27</f>
        <v>0</v>
      </c>
      <c r="BF27" s="311" t="s">
        <v>1169</v>
      </c>
      <c r="BG27" s="312"/>
      <c r="BH27" s="419"/>
      <c r="BI27" s="420">
        <v>1</v>
      </c>
      <c r="BJ27" s="420" t="s">
        <v>331</v>
      </c>
      <c r="BK27" s="649"/>
      <c r="BL27" s="871"/>
      <c r="BM27" s="310">
        <f t="shared" ref="BM27:BM38" si="24">+(BK27+(BK27*BL27))*BI27</f>
        <v>0</v>
      </c>
      <c r="BN27" s="311" t="s">
        <v>1169</v>
      </c>
      <c r="BO27" s="312"/>
      <c r="BP27" s="419"/>
      <c r="BQ27" s="420">
        <v>1</v>
      </c>
      <c r="BR27" s="420" t="s">
        <v>331</v>
      </c>
      <c r="BS27" s="649"/>
      <c r="BT27" s="871"/>
      <c r="BU27" s="310">
        <f t="shared" ref="BU27:BU38" si="25">+(BS27+(BS27*BT27))*BQ27</f>
        <v>0</v>
      </c>
      <c r="BV27" s="311" t="s">
        <v>1169</v>
      </c>
      <c r="BW27" s="312"/>
      <c r="BX27" s="419"/>
      <c r="BY27" s="420">
        <v>1</v>
      </c>
      <c r="BZ27" s="420" t="s">
        <v>331</v>
      </c>
      <c r="CA27" s="649"/>
      <c r="CB27" s="871"/>
      <c r="CC27" s="310">
        <f t="shared" ref="CC27:CC38" si="26">+(CA27+(CA27*CB27))*BY27</f>
        <v>0</v>
      </c>
      <c r="CD27" s="311" t="s">
        <v>1169</v>
      </c>
      <c r="CE27" s="312"/>
      <c r="CF27" s="419"/>
      <c r="CG27" s="420">
        <v>1</v>
      </c>
      <c r="CH27" s="420" t="s">
        <v>331</v>
      </c>
      <c r="CI27" s="649"/>
      <c r="CJ27" s="871"/>
      <c r="CK27" s="310">
        <f t="shared" ref="CK27:CK38" si="27">+(CI27+(CI27*CJ27))*CG27</f>
        <v>0</v>
      </c>
      <c r="CL27" s="311" t="s">
        <v>1169</v>
      </c>
      <c r="CM27" s="312"/>
      <c r="CN27" s="419"/>
      <c r="CO27" s="420">
        <v>1</v>
      </c>
      <c r="CP27" s="420" t="s">
        <v>331</v>
      </c>
      <c r="CQ27" s="649"/>
      <c r="CR27" s="871"/>
      <c r="CS27" s="310">
        <f t="shared" ref="CS27:CS38" si="28">+(CQ27+(CQ27*CR27))*CO27</f>
        <v>0</v>
      </c>
      <c r="CT27" s="311" t="s">
        <v>1169</v>
      </c>
      <c r="CU27" s="312"/>
      <c r="CV27" s="419"/>
      <c r="CW27" s="420">
        <v>1</v>
      </c>
      <c r="CX27" s="420" t="s">
        <v>331</v>
      </c>
      <c r="CY27" s="649"/>
      <c r="CZ27" s="871"/>
      <c r="DA27" s="310">
        <f t="shared" ref="DA27:DA38" si="29">+(CY27+(CY27*CZ27))*CW27</f>
        <v>0</v>
      </c>
      <c r="DB27" s="311" t="s">
        <v>1169</v>
      </c>
      <c r="DC27" s="312"/>
      <c r="DD27" s="419"/>
      <c r="DE27" s="420">
        <v>1</v>
      </c>
      <c r="DF27" s="420" t="s">
        <v>331</v>
      </c>
      <c r="DG27" s="649"/>
      <c r="DH27" s="871"/>
      <c r="DI27" s="310">
        <f t="shared" ref="DI27:DI38" si="30">+(DG27+(DG27*DH27))*DE27</f>
        <v>0</v>
      </c>
      <c r="DJ27" s="311" t="s">
        <v>1169</v>
      </c>
      <c r="DK27" s="312"/>
      <c r="DL27" s="419"/>
      <c r="DM27" s="420">
        <v>1</v>
      </c>
      <c r="DN27" s="420" t="s">
        <v>331</v>
      </c>
      <c r="DO27" s="649"/>
      <c r="DP27" s="871"/>
      <c r="DQ27" s="310">
        <f t="shared" ref="DQ27:DQ38" si="31">+(DO27+(DO27*DP27))*DM27</f>
        <v>0</v>
      </c>
      <c r="DR27" s="311" t="s">
        <v>1169</v>
      </c>
      <c r="DS27" s="312"/>
      <c r="DT27" s="419"/>
      <c r="DU27" s="420">
        <v>1</v>
      </c>
      <c r="DV27" s="420" t="s">
        <v>331</v>
      </c>
      <c r="DW27" s="649"/>
      <c r="DX27" s="871"/>
      <c r="DY27" s="310">
        <f t="shared" ref="DY27:DY38" si="32">+(DW27+(DW27*DX27))*DU27</f>
        <v>0</v>
      </c>
      <c r="DZ27" s="311" t="s">
        <v>1169</v>
      </c>
      <c r="EA27" s="312"/>
      <c r="EB27" s="421"/>
      <c r="EC27" s="293">
        <v>1</v>
      </c>
      <c r="ED27" s="293" t="s">
        <v>331</v>
      </c>
      <c r="EE27" s="650"/>
      <c r="EF27" s="872"/>
      <c r="EG27" s="318" t="s">
        <v>1199</v>
      </c>
      <c r="EH27" s="311" t="s">
        <v>1169</v>
      </c>
      <c r="EI27" s="312"/>
      <c r="EJ27" s="419" t="s">
        <v>1453</v>
      </c>
      <c r="EK27" s="420">
        <v>1</v>
      </c>
      <c r="EL27" s="420" t="s">
        <v>331</v>
      </c>
      <c r="EM27" s="649">
        <v>457495</v>
      </c>
      <c r="EN27" s="871">
        <v>0</v>
      </c>
      <c r="EO27" s="310">
        <f t="shared" ref="EO27:EO38" si="33">+(EM27+(EM27*EN27))*EK27</f>
        <v>457495</v>
      </c>
      <c r="EP27" s="311" t="s">
        <v>1170</v>
      </c>
      <c r="EQ27" s="312"/>
    </row>
    <row r="28" spans="1:147" ht="37.5" customHeight="1">
      <c r="A28" s="369"/>
      <c r="B28" s="379">
        <v>2</v>
      </c>
      <c r="C28" s="693" t="s">
        <v>961</v>
      </c>
      <c r="D28" s="870" t="s">
        <v>1451</v>
      </c>
      <c r="E28" s="420">
        <v>1</v>
      </c>
      <c r="F28" s="420" t="s">
        <v>331</v>
      </c>
      <c r="G28" s="649">
        <v>320000</v>
      </c>
      <c r="H28" s="871">
        <v>0</v>
      </c>
      <c r="I28" s="310">
        <f t="shared" si="17"/>
        <v>320000</v>
      </c>
      <c r="J28" s="19"/>
      <c r="K28" s="277"/>
      <c r="L28" s="419"/>
      <c r="M28" s="420">
        <v>1</v>
      </c>
      <c r="N28" s="420" t="s">
        <v>331</v>
      </c>
      <c r="O28" s="649"/>
      <c r="P28" s="871"/>
      <c r="Q28" s="310">
        <f t="shared" si="18"/>
        <v>0</v>
      </c>
      <c r="R28" s="19"/>
      <c r="S28" s="277"/>
      <c r="T28" s="419"/>
      <c r="U28" s="420">
        <v>1</v>
      </c>
      <c r="V28" s="420" t="s">
        <v>331</v>
      </c>
      <c r="W28" s="649"/>
      <c r="X28" s="871"/>
      <c r="Y28" s="310">
        <f t="shared" si="19"/>
        <v>0</v>
      </c>
      <c r="Z28" s="19"/>
      <c r="AA28" s="277"/>
      <c r="AB28" s="419"/>
      <c r="AC28" s="420">
        <v>1</v>
      </c>
      <c r="AD28" s="420" t="s">
        <v>331</v>
      </c>
      <c r="AE28" s="649"/>
      <c r="AF28" s="871"/>
      <c r="AG28" s="310">
        <f t="shared" si="20"/>
        <v>0</v>
      </c>
      <c r="AH28" s="19"/>
      <c r="AI28" s="277"/>
      <c r="AJ28" s="419"/>
      <c r="AK28" s="420">
        <v>1</v>
      </c>
      <c r="AL28" s="420" t="s">
        <v>331</v>
      </c>
      <c r="AM28" s="649"/>
      <c r="AN28" s="871"/>
      <c r="AO28" s="310">
        <f t="shared" si="21"/>
        <v>0</v>
      </c>
      <c r="AP28" s="19"/>
      <c r="AQ28" s="277"/>
      <c r="AR28" s="419"/>
      <c r="AS28" s="420">
        <v>1</v>
      </c>
      <c r="AT28" s="420" t="s">
        <v>331</v>
      </c>
      <c r="AU28" s="649"/>
      <c r="AV28" s="871"/>
      <c r="AW28" s="310">
        <f t="shared" si="22"/>
        <v>0</v>
      </c>
      <c r="AX28" s="19"/>
      <c r="AY28" s="277"/>
      <c r="AZ28" s="419"/>
      <c r="BA28" s="420">
        <v>1</v>
      </c>
      <c r="BB28" s="420" t="s">
        <v>331</v>
      </c>
      <c r="BC28" s="649"/>
      <c r="BD28" s="871"/>
      <c r="BE28" s="310">
        <f t="shared" si="23"/>
        <v>0</v>
      </c>
      <c r="BF28" s="19"/>
      <c r="BG28" s="277"/>
      <c r="BH28" s="419"/>
      <c r="BI28" s="420">
        <v>1</v>
      </c>
      <c r="BJ28" s="420" t="s">
        <v>331</v>
      </c>
      <c r="BK28" s="649"/>
      <c r="BL28" s="871"/>
      <c r="BM28" s="310">
        <f t="shared" si="24"/>
        <v>0</v>
      </c>
      <c r="BN28" s="19"/>
      <c r="BO28" s="277"/>
      <c r="BP28" s="419"/>
      <c r="BQ28" s="420">
        <v>1</v>
      </c>
      <c r="BR28" s="420" t="s">
        <v>331</v>
      </c>
      <c r="BS28" s="649"/>
      <c r="BT28" s="871"/>
      <c r="BU28" s="310">
        <f t="shared" si="25"/>
        <v>0</v>
      </c>
      <c r="BV28" s="19"/>
      <c r="BW28" s="277"/>
      <c r="BX28" s="419"/>
      <c r="BY28" s="420">
        <v>1</v>
      </c>
      <c r="BZ28" s="420" t="s">
        <v>331</v>
      </c>
      <c r="CA28" s="649"/>
      <c r="CB28" s="871"/>
      <c r="CC28" s="310">
        <f t="shared" si="26"/>
        <v>0</v>
      </c>
      <c r="CD28" s="19"/>
      <c r="CE28" s="277"/>
      <c r="CF28" s="419"/>
      <c r="CG28" s="420">
        <v>1</v>
      </c>
      <c r="CH28" s="420" t="s">
        <v>331</v>
      </c>
      <c r="CI28" s="649"/>
      <c r="CJ28" s="871"/>
      <c r="CK28" s="310">
        <f t="shared" si="27"/>
        <v>0</v>
      </c>
      <c r="CL28" s="19"/>
      <c r="CM28" s="277"/>
      <c r="CN28" s="419"/>
      <c r="CO28" s="420">
        <v>1</v>
      </c>
      <c r="CP28" s="420" t="s">
        <v>331</v>
      </c>
      <c r="CQ28" s="649"/>
      <c r="CR28" s="871"/>
      <c r="CS28" s="310">
        <f t="shared" si="28"/>
        <v>0</v>
      </c>
      <c r="CT28" s="19"/>
      <c r="CU28" s="277"/>
      <c r="CV28" s="419"/>
      <c r="CW28" s="420">
        <v>1</v>
      </c>
      <c r="CX28" s="420" t="s">
        <v>331</v>
      </c>
      <c r="CY28" s="649"/>
      <c r="CZ28" s="871"/>
      <c r="DA28" s="310">
        <f t="shared" si="29"/>
        <v>0</v>
      </c>
      <c r="DB28" s="19"/>
      <c r="DC28" s="277"/>
      <c r="DD28" s="419"/>
      <c r="DE28" s="420">
        <v>1</v>
      </c>
      <c r="DF28" s="420" t="s">
        <v>331</v>
      </c>
      <c r="DG28" s="649"/>
      <c r="DH28" s="871"/>
      <c r="DI28" s="310">
        <f t="shared" si="30"/>
        <v>0</v>
      </c>
      <c r="DJ28" s="19"/>
      <c r="DK28" s="277"/>
      <c r="DL28" s="419"/>
      <c r="DM28" s="420">
        <v>1</v>
      </c>
      <c r="DN28" s="420" t="s">
        <v>331</v>
      </c>
      <c r="DO28" s="649"/>
      <c r="DP28" s="871"/>
      <c r="DQ28" s="310">
        <f t="shared" si="31"/>
        <v>0</v>
      </c>
      <c r="DR28" s="19"/>
      <c r="DS28" s="277"/>
      <c r="DT28" s="419"/>
      <c r="DU28" s="420">
        <v>1</v>
      </c>
      <c r="DV28" s="420" t="s">
        <v>331</v>
      </c>
      <c r="DW28" s="649"/>
      <c r="DX28" s="871"/>
      <c r="DY28" s="310">
        <f t="shared" si="32"/>
        <v>0</v>
      </c>
      <c r="DZ28" s="19"/>
      <c r="EA28" s="277"/>
      <c r="EB28" s="421"/>
      <c r="EC28" s="293">
        <v>1</v>
      </c>
      <c r="ED28" s="293" t="s">
        <v>331</v>
      </c>
      <c r="EE28" s="650"/>
      <c r="EF28" s="872"/>
      <c r="EG28" s="318" t="s">
        <v>1199</v>
      </c>
      <c r="EH28" s="19"/>
      <c r="EI28" s="277"/>
      <c r="EJ28" s="419" t="s">
        <v>1453</v>
      </c>
      <c r="EK28" s="420">
        <v>1</v>
      </c>
      <c r="EL28" s="420" t="s">
        <v>331</v>
      </c>
      <c r="EM28" s="649">
        <v>229811</v>
      </c>
      <c r="EN28" s="871">
        <v>0</v>
      </c>
      <c r="EO28" s="310">
        <f t="shared" si="33"/>
        <v>229811</v>
      </c>
      <c r="EP28" s="19"/>
      <c r="EQ28" s="277"/>
    </row>
    <row r="29" spans="1:147" ht="37.5" customHeight="1">
      <c r="A29" s="369"/>
      <c r="B29" s="379">
        <v>3</v>
      </c>
      <c r="C29" s="305" t="s">
        <v>962</v>
      </c>
      <c r="D29" s="870" t="s">
        <v>1451</v>
      </c>
      <c r="E29" s="420">
        <v>1</v>
      </c>
      <c r="F29" s="420" t="s">
        <v>331</v>
      </c>
      <c r="G29" s="649">
        <v>543000</v>
      </c>
      <c r="H29" s="871">
        <v>0</v>
      </c>
      <c r="I29" s="310">
        <f t="shared" si="17"/>
        <v>543000</v>
      </c>
      <c r="J29" s="19"/>
      <c r="K29" s="277"/>
      <c r="L29" s="419"/>
      <c r="M29" s="420">
        <v>1</v>
      </c>
      <c r="N29" s="420" t="s">
        <v>331</v>
      </c>
      <c r="O29" s="649"/>
      <c r="P29" s="871"/>
      <c r="Q29" s="310">
        <f t="shared" si="18"/>
        <v>0</v>
      </c>
      <c r="R29" s="19"/>
      <c r="S29" s="277"/>
      <c r="T29" s="419"/>
      <c r="U29" s="420">
        <v>1</v>
      </c>
      <c r="V29" s="420" t="s">
        <v>331</v>
      </c>
      <c r="W29" s="649"/>
      <c r="X29" s="871"/>
      <c r="Y29" s="310">
        <f t="shared" si="19"/>
        <v>0</v>
      </c>
      <c r="Z29" s="19"/>
      <c r="AA29" s="277"/>
      <c r="AB29" s="419"/>
      <c r="AC29" s="420">
        <v>1</v>
      </c>
      <c r="AD29" s="420" t="s">
        <v>331</v>
      </c>
      <c r="AE29" s="649"/>
      <c r="AF29" s="871"/>
      <c r="AG29" s="310">
        <f t="shared" si="20"/>
        <v>0</v>
      </c>
      <c r="AH29" s="19"/>
      <c r="AI29" s="277"/>
      <c r="AJ29" s="419"/>
      <c r="AK29" s="420">
        <v>1</v>
      </c>
      <c r="AL29" s="420" t="s">
        <v>331</v>
      </c>
      <c r="AM29" s="649"/>
      <c r="AN29" s="871"/>
      <c r="AO29" s="310">
        <f t="shared" si="21"/>
        <v>0</v>
      </c>
      <c r="AP29" s="19"/>
      <c r="AQ29" s="277"/>
      <c r="AR29" s="419"/>
      <c r="AS29" s="420">
        <v>1</v>
      </c>
      <c r="AT29" s="420" t="s">
        <v>331</v>
      </c>
      <c r="AU29" s="649"/>
      <c r="AV29" s="871"/>
      <c r="AW29" s="310">
        <f t="shared" si="22"/>
        <v>0</v>
      </c>
      <c r="AX29" s="19"/>
      <c r="AY29" s="277"/>
      <c r="AZ29" s="419"/>
      <c r="BA29" s="420">
        <v>1</v>
      </c>
      <c r="BB29" s="420" t="s">
        <v>331</v>
      </c>
      <c r="BC29" s="649"/>
      <c r="BD29" s="871"/>
      <c r="BE29" s="310">
        <f t="shared" si="23"/>
        <v>0</v>
      </c>
      <c r="BF29" s="19"/>
      <c r="BG29" s="277"/>
      <c r="BH29" s="419"/>
      <c r="BI29" s="420">
        <v>1</v>
      </c>
      <c r="BJ29" s="420" t="s">
        <v>331</v>
      </c>
      <c r="BK29" s="649"/>
      <c r="BL29" s="871"/>
      <c r="BM29" s="310">
        <f t="shared" si="24"/>
        <v>0</v>
      </c>
      <c r="BN29" s="19"/>
      <c r="BO29" s="277"/>
      <c r="BP29" s="419"/>
      <c r="BQ29" s="420">
        <v>1</v>
      </c>
      <c r="BR29" s="420" t="s">
        <v>331</v>
      </c>
      <c r="BS29" s="649"/>
      <c r="BT29" s="871"/>
      <c r="BU29" s="310">
        <f t="shared" si="25"/>
        <v>0</v>
      </c>
      <c r="BV29" s="19"/>
      <c r="BW29" s="277"/>
      <c r="BX29" s="419"/>
      <c r="BY29" s="420">
        <v>1</v>
      </c>
      <c r="BZ29" s="420" t="s">
        <v>331</v>
      </c>
      <c r="CA29" s="649"/>
      <c r="CB29" s="871"/>
      <c r="CC29" s="310">
        <f t="shared" si="26"/>
        <v>0</v>
      </c>
      <c r="CD29" s="19"/>
      <c r="CE29" s="277"/>
      <c r="CF29" s="419"/>
      <c r="CG29" s="420">
        <v>1</v>
      </c>
      <c r="CH29" s="420" t="s">
        <v>331</v>
      </c>
      <c r="CI29" s="649"/>
      <c r="CJ29" s="871"/>
      <c r="CK29" s="310">
        <f t="shared" si="27"/>
        <v>0</v>
      </c>
      <c r="CL29" s="19"/>
      <c r="CM29" s="277"/>
      <c r="CN29" s="419"/>
      <c r="CO29" s="420">
        <v>1</v>
      </c>
      <c r="CP29" s="420" t="s">
        <v>331</v>
      </c>
      <c r="CQ29" s="649"/>
      <c r="CR29" s="871"/>
      <c r="CS29" s="310">
        <f t="shared" si="28"/>
        <v>0</v>
      </c>
      <c r="CT29" s="19"/>
      <c r="CU29" s="277"/>
      <c r="CV29" s="419"/>
      <c r="CW29" s="420">
        <v>1</v>
      </c>
      <c r="CX29" s="420" t="s">
        <v>331</v>
      </c>
      <c r="CY29" s="649"/>
      <c r="CZ29" s="871"/>
      <c r="DA29" s="310">
        <f t="shared" si="29"/>
        <v>0</v>
      </c>
      <c r="DB29" s="19"/>
      <c r="DC29" s="277"/>
      <c r="DD29" s="419"/>
      <c r="DE29" s="420">
        <v>1</v>
      </c>
      <c r="DF29" s="420" t="s">
        <v>331</v>
      </c>
      <c r="DG29" s="649"/>
      <c r="DH29" s="871"/>
      <c r="DI29" s="310">
        <f t="shared" si="30"/>
        <v>0</v>
      </c>
      <c r="DJ29" s="19"/>
      <c r="DK29" s="277"/>
      <c r="DL29" s="419"/>
      <c r="DM29" s="420">
        <v>1</v>
      </c>
      <c r="DN29" s="420" t="s">
        <v>331</v>
      </c>
      <c r="DO29" s="649"/>
      <c r="DP29" s="871"/>
      <c r="DQ29" s="310">
        <f t="shared" si="31"/>
        <v>0</v>
      </c>
      <c r="DR29" s="19"/>
      <c r="DS29" s="277"/>
      <c r="DT29" s="419"/>
      <c r="DU29" s="420">
        <v>1</v>
      </c>
      <c r="DV29" s="420" t="s">
        <v>331</v>
      </c>
      <c r="DW29" s="649"/>
      <c r="DX29" s="871"/>
      <c r="DY29" s="310">
        <f t="shared" si="32"/>
        <v>0</v>
      </c>
      <c r="DZ29" s="19"/>
      <c r="EA29" s="277"/>
      <c r="EB29" s="421"/>
      <c r="EC29" s="293">
        <v>1</v>
      </c>
      <c r="ED29" s="293" t="s">
        <v>331</v>
      </c>
      <c r="EE29" s="650"/>
      <c r="EF29" s="872"/>
      <c r="EG29" s="318" t="s">
        <v>1199</v>
      </c>
      <c r="EH29" s="19"/>
      <c r="EI29" s="277"/>
      <c r="EJ29" s="419" t="s">
        <v>1453</v>
      </c>
      <c r="EK29" s="420">
        <v>1</v>
      </c>
      <c r="EL29" s="420" t="s">
        <v>331</v>
      </c>
      <c r="EM29" s="649">
        <v>306415</v>
      </c>
      <c r="EN29" s="871">
        <v>0</v>
      </c>
      <c r="EO29" s="310">
        <f t="shared" si="33"/>
        <v>306415</v>
      </c>
      <c r="EP29" s="19"/>
      <c r="EQ29" s="277"/>
    </row>
    <row r="30" spans="1:147" ht="37.5" customHeight="1">
      <c r="A30" s="369"/>
      <c r="B30" s="379">
        <v>4</v>
      </c>
      <c r="C30" s="305" t="s">
        <v>963</v>
      </c>
      <c r="D30" s="870" t="s">
        <v>1451</v>
      </c>
      <c r="E30" s="420">
        <v>1</v>
      </c>
      <c r="F30" s="420" t="s">
        <v>331</v>
      </c>
      <c r="G30" s="649">
        <v>480000</v>
      </c>
      <c r="H30" s="871">
        <v>0</v>
      </c>
      <c r="I30" s="310">
        <f t="shared" si="17"/>
        <v>480000</v>
      </c>
      <c r="J30" s="19"/>
      <c r="K30" s="277"/>
      <c r="L30" s="419"/>
      <c r="M30" s="420">
        <v>1</v>
      </c>
      <c r="N30" s="420" t="s">
        <v>331</v>
      </c>
      <c r="O30" s="649"/>
      <c r="P30" s="871"/>
      <c r="Q30" s="310">
        <f t="shared" si="18"/>
        <v>0</v>
      </c>
      <c r="R30" s="19"/>
      <c r="S30" s="277"/>
      <c r="T30" s="419"/>
      <c r="U30" s="420">
        <v>1</v>
      </c>
      <c r="V30" s="420" t="s">
        <v>331</v>
      </c>
      <c r="W30" s="649"/>
      <c r="X30" s="871"/>
      <c r="Y30" s="310">
        <f t="shared" si="19"/>
        <v>0</v>
      </c>
      <c r="Z30" s="19"/>
      <c r="AA30" s="277"/>
      <c r="AB30" s="419"/>
      <c r="AC30" s="420">
        <v>1</v>
      </c>
      <c r="AD30" s="420" t="s">
        <v>331</v>
      </c>
      <c r="AE30" s="649"/>
      <c r="AF30" s="871"/>
      <c r="AG30" s="310">
        <f t="shared" si="20"/>
        <v>0</v>
      </c>
      <c r="AH30" s="19"/>
      <c r="AI30" s="277"/>
      <c r="AJ30" s="419"/>
      <c r="AK30" s="420">
        <v>1</v>
      </c>
      <c r="AL30" s="420" t="s">
        <v>331</v>
      </c>
      <c r="AM30" s="649"/>
      <c r="AN30" s="871"/>
      <c r="AO30" s="310">
        <f t="shared" si="21"/>
        <v>0</v>
      </c>
      <c r="AP30" s="19"/>
      <c r="AQ30" s="277"/>
      <c r="AR30" s="419"/>
      <c r="AS30" s="420">
        <v>1</v>
      </c>
      <c r="AT30" s="420" t="s">
        <v>331</v>
      </c>
      <c r="AU30" s="649"/>
      <c r="AV30" s="871"/>
      <c r="AW30" s="310">
        <f t="shared" si="22"/>
        <v>0</v>
      </c>
      <c r="AX30" s="19"/>
      <c r="AY30" s="277"/>
      <c r="AZ30" s="419"/>
      <c r="BA30" s="420">
        <v>1</v>
      </c>
      <c r="BB30" s="420" t="s">
        <v>331</v>
      </c>
      <c r="BC30" s="649"/>
      <c r="BD30" s="871"/>
      <c r="BE30" s="310">
        <f t="shared" si="23"/>
        <v>0</v>
      </c>
      <c r="BF30" s="19"/>
      <c r="BG30" s="277"/>
      <c r="BH30" s="419"/>
      <c r="BI30" s="420">
        <v>1</v>
      </c>
      <c r="BJ30" s="420" t="s">
        <v>331</v>
      </c>
      <c r="BK30" s="649"/>
      <c r="BL30" s="871"/>
      <c r="BM30" s="310">
        <f t="shared" si="24"/>
        <v>0</v>
      </c>
      <c r="BN30" s="19"/>
      <c r="BO30" s="277"/>
      <c r="BP30" s="419"/>
      <c r="BQ30" s="420">
        <v>1</v>
      </c>
      <c r="BR30" s="420" t="s">
        <v>331</v>
      </c>
      <c r="BS30" s="649"/>
      <c r="BT30" s="871"/>
      <c r="BU30" s="310">
        <f t="shared" si="25"/>
        <v>0</v>
      </c>
      <c r="BV30" s="19"/>
      <c r="BW30" s="277"/>
      <c r="BX30" s="419"/>
      <c r="BY30" s="420">
        <v>1</v>
      </c>
      <c r="BZ30" s="420" t="s">
        <v>331</v>
      </c>
      <c r="CA30" s="649"/>
      <c r="CB30" s="871"/>
      <c r="CC30" s="310">
        <f t="shared" si="26"/>
        <v>0</v>
      </c>
      <c r="CD30" s="19"/>
      <c r="CE30" s="277"/>
      <c r="CF30" s="419"/>
      <c r="CG30" s="420">
        <v>1</v>
      </c>
      <c r="CH30" s="420" t="s">
        <v>331</v>
      </c>
      <c r="CI30" s="649"/>
      <c r="CJ30" s="871"/>
      <c r="CK30" s="310">
        <f t="shared" si="27"/>
        <v>0</v>
      </c>
      <c r="CL30" s="19"/>
      <c r="CM30" s="277"/>
      <c r="CN30" s="419"/>
      <c r="CO30" s="420">
        <v>1</v>
      </c>
      <c r="CP30" s="420" t="s">
        <v>331</v>
      </c>
      <c r="CQ30" s="649"/>
      <c r="CR30" s="871"/>
      <c r="CS30" s="310">
        <f t="shared" si="28"/>
        <v>0</v>
      </c>
      <c r="CT30" s="19"/>
      <c r="CU30" s="277"/>
      <c r="CV30" s="419"/>
      <c r="CW30" s="420">
        <v>1</v>
      </c>
      <c r="CX30" s="420" t="s">
        <v>331</v>
      </c>
      <c r="CY30" s="649"/>
      <c r="CZ30" s="871"/>
      <c r="DA30" s="310">
        <f t="shared" si="29"/>
        <v>0</v>
      </c>
      <c r="DB30" s="19"/>
      <c r="DC30" s="277"/>
      <c r="DD30" s="419"/>
      <c r="DE30" s="420">
        <v>1</v>
      </c>
      <c r="DF30" s="420" t="s">
        <v>331</v>
      </c>
      <c r="DG30" s="649"/>
      <c r="DH30" s="871"/>
      <c r="DI30" s="310">
        <f t="shared" si="30"/>
        <v>0</v>
      </c>
      <c r="DJ30" s="19"/>
      <c r="DK30" s="277"/>
      <c r="DL30" s="419"/>
      <c r="DM30" s="420">
        <v>1</v>
      </c>
      <c r="DN30" s="420" t="s">
        <v>331</v>
      </c>
      <c r="DO30" s="649"/>
      <c r="DP30" s="871"/>
      <c r="DQ30" s="310">
        <f t="shared" si="31"/>
        <v>0</v>
      </c>
      <c r="DR30" s="19"/>
      <c r="DS30" s="277"/>
      <c r="DT30" s="419"/>
      <c r="DU30" s="420">
        <v>1</v>
      </c>
      <c r="DV30" s="420" t="s">
        <v>331</v>
      </c>
      <c r="DW30" s="649"/>
      <c r="DX30" s="871"/>
      <c r="DY30" s="310">
        <f t="shared" si="32"/>
        <v>0</v>
      </c>
      <c r="DZ30" s="19"/>
      <c r="EA30" s="277"/>
      <c r="EB30" s="421"/>
      <c r="EC30" s="293">
        <v>1</v>
      </c>
      <c r="ED30" s="293" t="s">
        <v>331</v>
      </c>
      <c r="EE30" s="650"/>
      <c r="EF30" s="872"/>
      <c r="EG30" s="318" t="s">
        <v>1199</v>
      </c>
      <c r="EH30" s="19"/>
      <c r="EI30" s="277"/>
      <c r="EJ30" s="419" t="s">
        <v>1453</v>
      </c>
      <c r="EK30" s="420">
        <v>1</v>
      </c>
      <c r="EL30" s="420" t="s">
        <v>331</v>
      </c>
      <c r="EM30" s="649">
        <v>377344</v>
      </c>
      <c r="EN30" s="871">
        <v>0</v>
      </c>
      <c r="EO30" s="310">
        <f t="shared" si="33"/>
        <v>377344</v>
      </c>
      <c r="EP30" s="19"/>
      <c r="EQ30" s="277"/>
    </row>
    <row r="31" spans="1:147" ht="37.5" customHeight="1">
      <c r="A31" s="369"/>
      <c r="B31" s="379">
        <v>5</v>
      </c>
      <c r="C31" s="305" t="s">
        <v>964</v>
      </c>
      <c r="D31" s="870" t="s">
        <v>1451</v>
      </c>
      <c r="E31" s="420">
        <v>1</v>
      </c>
      <c r="F31" s="420" t="s">
        <v>331</v>
      </c>
      <c r="G31" s="649">
        <v>644000</v>
      </c>
      <c r="H31" s="871">
        <v>0</v>
      </c>
      <c r="I31" s="310">
        <f t="shared" si="17"/>
        <v>644000</v>
      </c>
      <c r="J31" s="19"/>
      <c r="K31" s="277"/>
      <c r="L31" s="419"/>
      <c r="M31" s="420">
        <v>1</v>
      </c>
      <c r="N31" s="420" t="s">
        <v>331</v>
      </c>
      <c r="O31" s="649"/>
      <c r="P31" s="871"/>
      <c r="Q31" s="310">
        <f t="shared" si="18"/>
        <v>0</v>
      </c>
      <c r="R31" s="19"/>
      <c r="S31" s="277"/>
      <c r="T31" s="419"/>
      <c r="U31" s="420">
        <v>1</v>
      </c>
      <c r="V31" s="420" t="s">
        <v>331</v>
      </c>
      <c r="W31" s="649"/>
      <c r="X31" s="871"/>
      <c r="Y31" s="310">
        <f t="shared" si="19"/>
        <v>0</v>
      </c>
      <c r="Z31" s="19"/>
      <c r="AA31" s="277"/>
      <c r="AB31" s="419"/>
      <c r="AC31" s="420">
        <v>1</v>
      </c>
      <c r="AD31" s="420" t="s">
        <v>331</v>
      </c>
      <c r="AE31" s="649"/>
      <c r="AF31" s="871"/>
      <c r="AG31" s="310">
        <f t="shared" si="20"/>
        <v>0</v>
      </c>
      <c r="AH31" s="19"/>
      <c r="AI31" s="277"/>
      <c r="AJ31" s="419"/>
      <c r="AK31" s="420">
        <v>1</v>
      </c>
      <c r="AL31" s="420" t="s">
        <v>331</v>
      </c>
      <c r="AM31" s="649"/>
      <c r="AN31" s="871"/>
      <c r="AO31" s="310">
        <f t="shared" si="21"/>
        <v>0</v>
      </c>
      <c r="AP31" s="19"/>
      <c r="AQ31" s="277"/>
      <c r="AR31" s="419"/>
      <c r="AS31" s="420">
        <v>1</v>
      </c>
      <c r="AT31" s="420" t="s">
        <v>331</v>
      </c>
      <c r="AU31" s="649"/>
      <c r="AV31" s="871"/>
      <c r="AW31" s="310">
        <f t="shared" si="22"/>
        <v>0</v>
      </c>
      <c r="AX31" s="19"/>
      <c r="AY31" s="277"/>
      <c r="AZ31" s="419"/>
      <c r="BA31" s="420">
        <v>1</v>
      </c>
      <c r="BB31" s="420" t="s">
        <v>331</v>
      </c>
      <c r="BC31" s="649"/>
      <c r="BD31" s="871"/>
      <c r="BE31" s="310">
        <f t="shared" si="23"/>
        <v>0</v>
      </c>
      <c r="BF31" s="19"/>
      <c r="BG31" s="277"/>
      <c r="BH31" s="419"/>
      <c r="BI31" s="420">
        <v>1</v>
      </c>
      <c r="BJ31" s="420" t="s">
        <v>331</v>
      </c>
      <c r="BK31" s="649"/>
      <c r="BL31" s="871"/>
      <c r="BM31" s="310">
        <f t="shared" si="24"/>
        <v>0</v>
      </c>
      <c r="BN31" s="19"/>
      <c r="BO31" s="277"/>
      <c r="BP31" s="419"/>
      <c r="BQ31" s="420">
        <v>1</v>
      </c>
      <c r="BR31" s="420" t="s">
        <v>331</v>
      </c>
      <c r="BS31" s="649"/>
      <c r="BT31" s="871"/>
      <c r="BU31" s="310">
        <f t="shared" si="25"/>
        <v>0</v>
      </c>
      <c r="BV31" s="19"/>
      <c r="BW31" s="277"/>
      <c r="BX31" s="419"/>
      <c r="BY31" s="420">
        <v>1</v>
      </c>
      <c r="BZ31" s="420" t="s">
        <v>331</v>
      </c>
      <c r="CA31" s="649"/>
      <c r="CB31" s="871"/>
      <c r="CC31" s="310">
        <f t="shared" si="26"/>
        <v>0</v>
      </c>
      <c r="CD31" s="19"/>
      <c r="CE31" s="277"/>
      <c r="CF31" s="419"/>
      <c r="CG31" s="420">
        <v>1</v>
      </c>
      <c r="CH31" s="420" t="s">
        <v>331</v>
      </c>
      <c r="CI31" s="649"/>
      <c r="CJ31" s="871"/>
      <c r="CK31" s="310">
        <f t="shared" si="27"/>
        <v>0</v>
      </c>
      <c r="CL31" s="19"/>
      <c r="CM31" s="277"/>
      <c r="CN31" s="419"/>
      <c r="CO31" s="420">
        <v>1</v>
      </c>
      <c r="CP31" s="420" t="s">
        <v>331</v>
      </c>
      <c r="CQ31" s="649"/>
      <c r="CR31" s="871"/>
      <c r="CS31" s="310">
        <f t="shared" si="28"/>
        <v>0</v>
      </c>
      <c r="CT31" s="19"/>
      <c r="CU31" s="277"/>
      <c r="CV31" s="419"/>
      <c r="CW31" s="420">
        <v>1</v>
      </c>
      <c r="CX31" s="420" t="s">
        <v>331</v>
      </c>
      <c r="CY31" s="649"/>
      <c r="CZ31" s="871"/>
      <c r="DA31" s="310">
        <f t="shared" si="29"/>
        <v>0</v>
      </c>
      <c r="DB31" s="19"/>
      <c r="DC31" s="277"/>
      <c r="DD31" s="419"/>
      <c r="DE31" s="420">
        <v>1</v>
      </c>
      <c r="DF31" s="420" t="s">
        <v>331</v>
      </c>
      <c r="DG31" s="649"/>
      <c r="DH31" s="871"/>
      <c r="DI31" s="310">
        <f t="shared" si="30"/>
        <v>0</v>
      </c>
      <c r="DJ31" s="19"/>
      <c r="DK31" s="277"/>
      <c r="DL31" s="419"/>
      <c r="DM31" s="420">
        <v>1</v>
      </c>
      <c r="DN31" s="420" t="s">
        <v>331</v>
      </c>
      <c r="DO31" s="649"/>
      <c r="DP31" s="871"/>
      <c r="DQ31" s="310">
        <f t="shared" si="31"/>
        <v>0</v>
      </c>
      <c r="DR31" s="19"/>
      <c r="DS31" s="277"/>
      <c r="DT31" s="419"/>
      <c r="DU31" s="420">
        <v>1</v>
      </c>
      <c r="DV31" s="420" t="s">
        <v>331</v>
      </c>
      <c r="DW31" s="649"/>
      <c r="DX31" s="871"/>
      <c r="DY31" s="310">
        <f t="shared" si="32"/>
        <v>0</v>
      </c>
      <c r="DZ31" s="19"/>
      <c r="EA31" s="277"/>
      <c r="EB31" s="421"/>
      <c r="EC31" s="293">
        <v>1</v>
      </c>
      <c r="ED31" s="293" t="s">
        <v>331</v>
      </c>
      <c r="EE31" s="650"/>
      <c r="EF31" s="872"/>
      <c r="EG31" s="318" t="s">
        <v>1199</v>
      </c>
      <c r="EH31" s="19"/>
      <c r="EI31" s="277"/>
      <c r="EJ31" s="419" t="s">
        <v>1453</v>
      </c>
      <c r="EK31" s="420">
        <v>1</v>
      </c>
      <c r="EL31" s="420" t="s">
        <v>331</v>
      </c>
      <c r="EM31" s="649">
        <v>531317</v>
      </c>
      <c r="EN31" s="871">
        <v>0</v>
      </c>
      <c r="EO31" s="310">
        <f t="shared" si="33"/>
        <v>531317</v>
      </c>
      <c r="EP31" s="19"/>
      <c r="EQ31" s="277"/>
    </row>
    <row r="32" spans="1:147" ht="37.5" customHeight="1">
      <c r="A32" s="369"/>
      <c r="B32" s="379">
        <v>6</v>
      </c>
      <c r="C32" s="305" t="s">
        <v>965</v>
      </c>
      <c r="D32" s="870" t="s">
        <v>1451</v>
      </c>
      <c r="E32" s="420">
        <v>1</v>
      </c>
      <c r="F32" s="420" t="s">
        <v>331</v>
      </c>
      <c r="G32" s="649">
        <v>110000</v>
      </c>
      <c r="H32" s="871">
        <v>0</v>
      </c>
      <c r="I32" s="310">
        <f t="shared" si="17"/>
        <v>110000</v>
      </c>
      <c r="J32" s="19"/>
      <c r="K32" s="277"/>
      <c r="L32" s="419"/>
      <c r="M32" s="420">
        <v>1</v>
      </c>
      <c r="N32" s="420" t="s">
        <v>331</v>
      </c>
      <c r="O32" s="649"/>
      <c r="P32" s="871"/>
      <c r="Q32" s="310">
        <f t="shared" si="18"/>
        <v>0</v>
      </c>
      <c r="R32" s="19"/>
      <c r="S32" s="277"/>
      <c r="T32" s="419"/>
      <c r="U32" s="420">
        <v>1</v>
      </c>
      <c r="V32" s="420" t="s">
        <v>331</v>
      </c>
      <c r="W32" s="649"/>
      <c r="X32" s="871"/>
      <c r="Y32" s="310">
        <f t="shared" si="19"/>
        <v>0</v>
      </c>
      <c r="Z32" s="19"/>
      <c r="AA32" s="277"/>
      <c r="AB32" s="419"/>
      <c r="AC32" s="420">
        <v>1</v>
      </c>
      <c r="AD32" s="420" t="s">
        <v>331</v>
      </c>
      <c r="AE32" s="649"/>
      <c r="AF32" s="871"/>
      <c r="AG32" s="310">
        <f t="shared" si="20"/>
        <v>0</v>
      </c>
      <c r="AH32" s="19"/>
      <c r="AI32" s="277"/>
      <c r="AJ32" s="419"/>
      <c r="AK32" s="420">
        <v>1</v>
      </c>
      <c r="AL32" s="420" t="s">
        <v>331</v>
      </c>
      <c r="AM32" s="649"/>
      <c r="AN32" s="871"/>
      <c r="AO32" s="310">
        <f t="shared" si="21"/>
        <v>0</v>
      </c>
      <c r="AP32" s="19"/>
      <c r="AQ32" s="277"/>
      <c r="AR32" s="419"/>
      <c r="AS32" s="420">
        <v>1</v>
      </c>
      <c r="AT32" s="420" t="s">
        <v>331</v>
      </c>
      <c r="AU32" s="649"/>
      <c r="AV32" s="871"/>
      <c r="AW32" s="310">
        <f t="shared" si="22"/>
        <v>0</v>
      </c>
      <c r="AX32" s="19"/>
      <c r="AY32" s="277"/>
      <c r="AZ32" s="419"/>
      <c r="BA32" s="420">
        <v>1</v>
      </c>
      <c r="BB32" s="420" t="s">
        <v>331</v>
      </c>
      <c r="BC32" s="649"/>
      <c r="BD32" s="871"/>
      <c r="BE32" s="310">
        <f t="shared" si="23"/>
        <v>0</v>
      </c>
      <c r="BF32" s="19"/>
      <c r="BG32" s="277"/>
      <c r="BH32" s="419"/>
      <c r="BI32" s="420">
        <v>1</v>
      </c>
      <c r="BJ32" s="420" t="s">
        <v>331</v>
      </c>
      <c r="BK32" s="649"/>
      <c r="BL32" s="871"/>
      <c r="BM32" s="310">
        <f t="shared" si="24"/>
        <v>0</v>
      </c>
      <c r="BN32" s="19"/>
      <c r="BO32" s="277"/>
      <c r="BP32" s="419"/>
      <c r="BQ32" s="420">
        <v>1</v>
      </c>
      <c r="BR32" s="420" t="s">
        <v>331</v>
      </c>
      <c r="BS32" s="649"/>
      <c r="BT32" s="871"/>
      <c r="BU32" s="310">
        <f t="shared" si="25"/>
        <v>0</v>
      </c>
      <c r="BV32" s="19"/>
      <c r="BW32" s="277"/>
      <c r="BX32" s="419"/>
      <c r="BY32" s="420">
        <v>1</v>
      </c>
      <c r="BZ32" s="420" t="s">
        <v>331</v>
      </c>
      <c r="CA32" s="649"/>
      <c r="CB32" s="871"/>
      <c r="CC32" s="310">
        <f t="shared" si="26"/>
        <v>0</v>
      </c>
      <c r="CD32" s="19"/>
      <c r="CE32" s="277"/>
      <c r="CF32" s="419"/>
      <c r="CG32" s="420">
        <v>1</v>
      </c>
      <c r="CH32" s="420" t="s">
        <v>331</v>
      </c>
      <c r="CI32" s="649"/>
      <c r="CJ32" s="871"/>
      <c r="CK32" s="310">
        <f t="shared" si="27"/>
        <v>0</v>
      </c>
      <c r="CL32" s="19"/>
      <c r="CM32" s="277"/>
      <c r="CN32" s="419"/>
      <c r="CO32" s="420">
        <v>1</v>
      </c>
      <c r="CP32" s="420" t="s">
        <v>331</v>
      </c>
      <c r="CQ32" s="649"/>
      <c r="CR32" s="871"/>
      <c r="CS32" s="310">
        <f t="shared" si="28"/>
        <v>0</v>
      </c>
      <c r="CT32" s="19"/>
      <c r="CU32" s="277"/>
      <c r="CV32" s="419"/>
      <c r="CW32" s="420">
        <v>1</v>
      </c>
      <c r="CX32" s="420" t="s">
        <v>331</v>
      </c>
      <c r="CY32" s="649"/>
      <c r="CZ32" s="871"/>
      <c r="DA32" s="310">
        <f t="shared" si="29"/>
        <v>0</v>
      </c>
      <c r="DB32" s="19"/>
      <c r="DC32" s="277"/>
      <c r="DD32" s="419"/>
      <c r="DE32" s="420">
        <v>1</v>
      </c>
      <c r="DF32" s="420" t="s">
        <v>331</v>
      </c>
      <c r="DG32" s="649"/>
      <c r="DH32" s="871"/>
      <c r="DI32" s="310">
        <f t="shared" si="30"/>
        <v>0</v>
      </c>
      <c r="DJ32" s="19"/>
      <c r="DK32" s="277"/>
      <c r="DL32" s="419"/>
      <c r="DM32" s="420">
        <v>1</v>
      </c>
      <c r="DN32" s="420" t="s">
        <v>331</v>
      </c>
      <c r="DO32" s="649"/>
      <c r="DP32" s="871"/>
      <c r="DQ32" s="310">
        <f t="shared" si="31"/>
        <v>0</v>
      </c>
      <c r="DR32" s="19"/>
      <c r="DS32" s="277"/>
      <c r="DT32" s="419"/>
      <c r="DU32" s="420">
        <v>1</v>
      </c>
      <c r="DV32" s="420" t="s">
        <v>331</v>
      </c>
      <c r="DW32" s="649"/>
      <c r="DX32" s="871"/>
      <c r="DY32" s="310">
        <f t="shared" si="32"/>
        <v>0</v>
      </c>
      <c r="DZ32" s="19"/>
      <c r="EA32" s="277"/>
      <c r="EB32" s="421"/>
      <c r="EC32" s="293">
        <v>1</v>
      </c>
      <c r="ED32" s="293" t="s">
        <v>331</v>
      </c>
      <c r="EE32" s="650"/>
      <c r="EF32" s="872"/>
      <c r="EG32" s="318" t="s">
        <v>1199</v>
      </c>
      <c r="EH32" s="19"/>
      <c r="EI32" s="277"/>
      <c r="EJ32" s="419" t="s">
        <v>1453</v>
      </c>
      <c r="EK32" s="420">
        <v>1</v>
      </c>
      <c r="EL32" s="420" t="s">
        <v>331</v>
      </c>
      <c r="EM32" s="649">
        <v>110036</v>
      </c>
      <c r="EN32" s="871">
        <v>0</v>
      </c>
      <c r="EO32" s="310">
        <f t="shared" si="33"/>
        <v>110036</v>
      </c>
      <c r="EP32" s="19"/>
      <c r="EQ32" s="277"/>
    </row>
    <row r="33" spans="1:147" ht="37.5" customHeight="1">
      <c r="A33" s="555"/>
      <c r="B33" s="315">
        <v>7</v>
      </c>
      <c r="C33" s="448" t="s">
        <v>960</v>
      </c>
      <c r="D33" s="870" t="s">
        <v>1451</v>
      </c>
      <c r="E33" s="293">
        <v>1</v>
      </c>
      <c r="F33" s="293" t="s">
        <v>331</v>
      </c>
      <c r="G33" s="649">
        <v>320000</v>
      </c>
      <c r="H33" s="872">
        <v>0</v>
      </c>
      <c r="I33" s="310">
        <f t="shared" si="17"/>
        <v>320000</v>
      </c>
      <c r="J33" s="19"/>
      <c r="K33" s="277"/>
      <c r="L33" s="421"/>
      <c r="M33" s="293">
        <v>1</v>
      </c>
      <c r="N33" s="293" t="s">
        <v>331</v>
      </c>
      <c r="O33" s="650"/>
      <c r="P33" s="872"/>
      <c r="Q33" s="310">
        <f t="shared" si="18"/>
        <v>0</v>
      </c>
      <c r="R33" s="19"/>
      <c r="S33" s="277"/>
      <c r="T33" s="421"/>
      <c r="U33" s="293">
        <v>1</v>
      </c>
      <c r="V33" s="293" t="s">
        <v>331</v>
      </c>
      <c r="W33" s="650"/>
      <c r="X33" s="872"/>
      <c r="Y33" s="310">
        <f t="shared" si="19"/>
        <v>0</v>
      </c>
      <c r="Z33" s="19"/>
      <c r="AA33" s="277"/>
      <c r="AB33" s="878"/>
      <c r="AC33" s="293">
        <v>1</v>
      </c>
      <c r="AD33" s="293" t="s">
        <v>331</v>
      </c>
      <c r="AE33" s="650"/>
      <c r="AF33" s="872"/>
      <c r="AG33" s="310">
        <f t="shared" si="20"/>
        <v>0</v>
      </c>
      <c r="AH33" s="19"/>
      <c r="AI33" s="277"/>
      <c r="AJ33" s="421"/>
      <c r="AK33" s="293">
        <v>1</v>
      </c>
      <c r="AL33" s="293" t="s">
        <v>331</v>
      </c>
      <c r="AM33" s="650"/>
      <c r="AN33" s="872"/>
      <c r="AO33" s="310">
        <f t="shared" si="21"/>
        <v>0</v>
      </c>
      <c r="AP33" s="19"/>
      <c r="AQ33" s="277"/>
      <c r="AR33" s="421"/>
      <c r="AS33" s="293">
        <v>1</v>
      </c>
      <c r="AT33" s="293" t="s">
        <v>331</v>
      </c>
      <c r="AU33" s="650"/>
      <c r="AV33" s="872"/>
      <c r="AW33" s="310">
        <f t="shared" si="22"/>
        <v>0</v>
      </c>
      <c r="AX33" s="19"/>
      <c r="AY33" s="277"/>
      <c r="AZ33" s="421"/>
      <c r="BA33" s="293">
        <v>1</v>
      </c>
      <c r="BB33" s="293" t="s">
        <v>331</v>
      </c>
      <c r="BC33" s="650"/>
      <c r="BD33" s="872"/>
      <c r="BE33" s="310">
        <f t="shared" si="23"/>
        <v>0</v>
      </c>
      <c r="BF33" s="19"/>
      <c r="BG33" s="277"/>
      <c r="BH33" s="421"/>
      <c r="BI33" s="293">
        <v>1</v>
      </c>
      <c r="BJ33" s="293" t="s">
        <v>331</v>
      </c>
      <c r="BK33" s="650"/>
      <c r="BL33" s="872"/>
      <c r="BM33" s="310">
        <f t="shared" si="24"/>
        <v>0</v>
      </c>
      <c r="BN33" s="19"/>
      <c r="BO33" s="277"/>
      <c r="BP33" s="421"/>
      <c r="BQ33" s="293">
        <v>1</v>
      </c>
      <c r="BR33" s="293" t="s">
        <v>331</v>
      </c>
      <c r="BS33" s="650"/>
      <c r="BT33" s="872"/>
      <c r="BU33" s="310">
        <f t="shared" si="25"/>
        <v>0</v>
      </c>
      <c r="BV33" s="19"/>
      <c r="BW33" s="277"/>
      <c r="BX33" s="421"/>
      <c r="BY33" s="293">
        <v>1</v>
      </c>
      <c r="BZ33" s="293" t="s">
        <v>331</v>
      </c>
      <c r="CA33" s="650"/>
      <c r="CB33" s="872"/>
      <c r="CC33" s="310">
        <f t="shared" si="26"/>
        <v>0</v>
      </c>
      <c r="CD33" s="19"/>
      <c r="CE33" s="277"/>
      <c r="CF33" s="421"/>
      <c r="CG33" s="293">
        <v>1</v>
      </c>
      <c r="CH33" s="293" t="s">
        <v>331</v>
      </c>
      <c r="CI33" s="650"/>
      <c r="CJ33" s="872"/>
      <c r="CK33" s="310">
        <f t="shared" si="27"/>
        <v>0</v>
      </c>
      <c r="CL33" s="19"/>
      <c r="CM33" s="277"/>
      <c r="CN33" s="421"/>
      <c r="CO33" s="293">
        <v>1</v>
      </c>
      <c r="CP33" s="293" t="s">
        <v>331</v>
      </c>
      <c r="CQ33" s="650"/>
      <c r="CR33" s="872"/>
      <c r="CS33" s="310">
        <f t="shared" si="28"/>
        <v>0</v>
      </c>
      <c r="CT33" s="19"/>
      <c r="CU33" s="277"/>
      <c r="CV33" s="421"/>
      <c r="CW33" s="293">
        <v>1</v>
      </c>
      <c r="CX33" s="293" t="s">
        <v>331</v>
      </c>
      <c r="CY33" s="650"/>
      <c r="CZ33" s="872"/>
      <c r="DA33" s="310">
        <f t="shared" si="29"/>
        <v>0</v>
      </c>
      <c r="DB33" s="19"/>
      <c r="DC33" s="277"/>
      <c r="DD33" s="421"/>
      <c r="DE33" s="293">
        <v>1</v>
      </c>
      <c r="DF33" s="293" t="s">
        <v>331</v>
      </c>
      <c r="DG33" s="650"/>
      <c r="DH33" s="872"/>
      <c r="DI33" s="310">
        <f t="shared" si="30"/>
        <v>0</v>
      </c>
      <c r="DJ33" s="19"/>
      <c r="DK33" s="277"/>
      <c r="DL33" s="421"/>
      <c r="DM33" s="293">
        <v>1</v>
      </c>
      <c r="DN33" s="293" t="s">
        <v>331</v>
      </c>
      <c r="DO33" s="650"/>
      <c r="DP33" s="872"/>
      <c r="DQ33" s="310">
        <f t="shared" si="31"/>
        <v>0</v>
      </c>
      <c r="DR33" s="19"/>
      <c r="DS33" s="277"/>
      <c r="DT33" s="421"/>
      <c r="DU33" s="293">
        <v>1</v>
      </c>
      <c r="DV33" s="293" t="s">
        <v>331</v>
      </c>
      <c r="DW33" s="650"/>
      <c r="DX33" s="872"/>
      <c r="DY33" s="310">
        <f t="shared" si="32"/>
        <v>0</v>
      </c>
      <c r="DZ33" s="19"/>
      <c r="EA33" s="277"/>
      <c r="EB33" s="421"/>
      <c r="EC33" s="293">
        <v>1</v>
      </c>
      <c r="ED33" s="293" t="s">
        <v>331</v>
      </c>
      <c r="EE33" s="650"/>
      <c r="EF33" s="872"/>
      <c r="EG33" s="318" t="s">
        <v>1199</v>
      </c>
      <c r="EH33" s="19"/>
      <c r="EI33" s="277"/>
      <c r="EJ33" s="421" t="s">
        <v>1453</v>
      </c>
      <c r="EK33" s="293">
        <v>1</v>
      </c>
      <c r="EL33" s="293" t="s">
        <v>331</v>
      </c>
      <c r="EM33" s="650">
        <v>457495</v>
      </c>
      <c r="EN33" s="872">
        <v>0</v>
      </c>
      <c r="EO33" s="310">
        <f t="shared" si="33"/>
        <v>457495</v>
      </c>
      <c r="EP33" s="19"/>
      <c r="EQ33" s="277"/>
    </row>
    <row r="34" spans="1:147" ht="37.5" customHeight="1">
      <c r="A34" s="555"/>
      <c r="B34" s="315">
        <v>8</v>
      </c>
      <c r="C34" s="448" t="s">
        <v>966</v>
      </c>
      <c r="D34" s="870" t="s">
        <v>1451</v>
      </c>
      <c r="E34" s="293">
        <v>1</v>
      </c>
      <c r="F34" s="293" t="s">
        <v>331</v>
      </c>
      <c r="G34" s="649">
        <v>644000</v>
      </c>
      <c r="H34" s="872">
        <v>0</v>
      </c>
      <c r="I34" s="310">
        <f t="shared" si="17"/>
        <v>644000</v>
      </c>
      <c r="J34" s="19"/>
      <c r="K34" s="277"/>
      <c r="L34" s="421"/>
      <c r="M34" s="293">
        <v>1</v>
      </c>
      <c r="N34" s="293" t="s">
        <v>331</v>
      </c>
      <c r="O34" s="650"/>
      <c r="P34" s="872"/>
      <c r="Q34" s="310">
        <f t="shared" si="18"/>
        <v>0</v>
      </c>
      <c r="R34" s="19"/>
      <c r="S34" s="277"/>
      <c r="T34" s="421"/>
      <c r="U34" s="293">
        <v>1</v>
      </c>
      <c r="V34" s="293" t="s">
        <v>331</v>
      </c>
      <c r="W34" s="650"/>
      <c r="X34" s="872"/>
      <c r="Y34" s="310">
        <f t="shared" si="19"/>
        <v>0</v>
      </c>
      <c r="Z34" s="19"/>
      <c r="AA34" s="277"/>
      <c r="AB34" s="878"/>
      <c r="AC34" s="293">
        <v>1</v>
      </c>
      <c r="AD34" s="293" t="s">
        <v>331</v>
      </c>
      <c r="AE34" s="650"/>
      <c r="AF34" s="872"/>
      <c r="AG34" s="310">
        <f t="shared" si="20"/>
        <v>0</v>
      </c>
      <c r="AH34" s="19"/>
      <c r="AI34" s="277"/>
      <c r="AJ34" s="421"/>
      <c r="AK34" s="293">
        <v>1</v>
      </c>
      <c r="AL34" s="293" t="s">
        <v>331</v>
      </c>
      <c r="AM34" s="650"/>
      <c r="AN34" s="872"/>
      <c r="AO34" s="310">
        <f t="shared" si="21"/>
        <v>0</v>
      </c>
      <c r="AP34" s="19"/>
      <c r="AQ34" s="277"/>
      <c r="AR34" s="421"/>
      <c r="AS34" s="293">
        <v>1</v>
      </c>
      <c r="AT34" s="293" t="s">
        <v>331</v>
      </c>
      <c r="AU34" s="650"/>
      <c r="AV34" s="872"/>
      <c r="AW34" s="310">
        <f t="shared" si="22"/>
        <v>0</v>
      </c>
      <c r="AX34" s="19"/>
      <c r="AY34" s="277"/>
      <c r="AZ34" s="421"/>
      <c r="BA34" s="293">
        <v>1</v>
      </c>
      <c r="BB34" s="293" t="s">
        <v>331</v>
      </c>
      <c r="BC34" s="650"/>
      <c r="BD34" s="872"/>
      <c r="BE34" s="310">
        <f t="shared" si="23"/>
        <v>0</v>
      </c>
      <c r="BF34" s="19"/>
      <c r="BG34" s="277"/>
      <c r="BH34" s="421"/>
      <c r="BI34" s="293">
        <v>1</v>
      </c>
      <c r="BJ34" s="293" t="s">
        <v>331</v>
      </c>
      <c r="BK34" s="650"/>
      <c r="BL34" s="872"/>
      <c r="BM34" s="310">
        <f t="shared" si="24"/>
        <v>0</v>
      </c>
      <c r="BN34" s="19"/>
      <c r="BO34" s="277"/>
      <c r="BP34" s="421"/>
      <c r="BQ34" s="293">
        <v>1</v>
      </c>
      <c r="BR34" s="293" t="s">
        <v>331</v>
      </c>
      <c r="BS34" s="650"/>
      <c r="BT34" s="872"/>
      <c r="BU34" s="310">
        <f t="shared" si="25"/>
        <v>0</v>
      </c>
      <c r="BV34" s="19"/>
      <c r="BW34" s="277"/>
      <c r="BX34" s="421"/>
      <c r="BY34" s="293">
        <v>1</v>
      </c>
      <c r="BZ34" s="293" t="s">
        <v>331</v>
      </c>
      <c r="CA34" s="650"/>
      <c r="CB34" s="872"/>
      <c r="CC34" s="310">
        <f t="shared" si="26"/>
        <v>0</v>
      </c>
      <c r="CD34" s="19"/>
      <c r="CE34" s="277"/>
      <c r="CF34" s="421"/>
      <c r="CG34" s="293">
        <v>1</v>
      </c>
      <c r="CH34" s="293" t="s">
        <v>331</v>
      </c>
      <c r="CI34" s="650"/>
      <c r="CJ34" s="872"/>
      <c r="CK34" s="310">
        <f t="shared" si="27"/>
        <v>0</v>
      </c>
      <c r="CL34" s="19"/>
      <c r="CM34" s="277"/>
      <c r="CN34" s="421"/>
      <c r="CO34" s="293">
        <v>1</v>
      </c>
      <c r="CP34" s="293" t="s">
        <v>331</v>
      </c>
      <c r="CQ34" s="650"/>
      <c r="CR34" s="872"/>
      <c r="CS34" s="310">
        <f t="shared" si="28"/>
        <v>0</v>
      </c>
      <c r="CT34" s="19"/>
      <c r="CU34" s="277"/>
      <c r="CV34" s="421"/>
      <c r="CW34" s="293">
        <v>1</v>
      </c>
      <c r="CX34" s="293" t="s">
        <v>331</v>
      </c>
      <c r="CY34" s="650"/>
      <c r="CZ34" s="872"/>
      <c r="DA34" s="310">
        <f t="shared" si="29"/>
        <v>0</v>
      </c>
      <c r="DB34" s="19"/>
      <c r="DC34" s="277"/>
      <c r="DD34" s="421"/>
      <c r="DE34" s="293">
        <v>1</v>
      </c>
      <c r="DF34" s="293" t="s">
        <v>331</v>
      </c>
      <c r="DG34" s="650"/>
      <c r="DH34" s="872"/>
      <c r="DI34" s="310">
        <f t="shared" si="30"/>
        <v>0</v>
      </c>
      <c r="DJ34" s="19"/>
      <c r="DK34" s="277"/>
      <c r="DL34" s="421"/>
      <c r="DM34" s="293">
        <v>1</v>
      </c>
      <c r="DN34" s="293" t="s">
        <v>331</v>
      </c>
      <c r="DO34" s="650"/>
      <c r="DP34" s="872"/>
      <c r="DQ34" s="310">
        <f t="shared" si="31"/>
        <v>0</v>
      </c>
      <c r="DR34" s="19"/>
      <c r="DS34" s="277"/>
      <c r="DT34" s="421"/>
      <c r="DU34" s="293">
        <v>1</v>
      </c>
      <c r="DV34" s="293" t="s">
        <v>331</v>
      </c>
      <c r="DW34" s="650"/>
      <c r="DX34" s="872"/>
      <c r="DY34" s="310">
        <f t="shared" si="32"/>
        <v>0</v>
      </c>
      <c r="DZ34" s="19"/>
      <c r="EA34" s="277"/>
      <c r="EB34" s="421"/>
      <c r="EC34" s="293">
        <v>1</v>
      </c>
      <c r="ED34" s="293" t="s">
        <v>331</v>
      </c>
      <c r="EE34" s="650"/>
      <c r="EF34" s="872"/>
      <c r="EG34" s="318" t="s">
        <v>1199</v>
      </c>
      <c r="EH34" s="19"/>
      <c r="EI34" s="277"/>
      <c r="EJ34" s="421" t="s">
        <v>1453</v>
      </c>
      <c r="EK34" s="293">
        <v>1</v>
      </c>
      <c r="EL34" s="293" t="s">
        <v>331</v>
      </c>
      <c r="EM34" s="650">
        <v>531317</v>
      </c>
      <c r="EN34" s="872">
        <v>0</v>
      </c>
      <c r="EO34" s="310">
        <f t="shared" si="33"/>
        <v>531317</v>
      </c>
      <c r="EP34" s="19"/>
      <c r="EQ34" s="277"/>
    </row>
    <row r="35" spans="1:147" ht="37.5" customHeight="1">
      <c r="A35" s="369"/>
      <c r="B35" s="48">
        <v>9</v>
      </c>
      <c r="C35" s="731" t="s">
        <v>967</v>
      </c>
      <c r="D35" s="870" t="s">
        <v>1451</v>
      </c>
      <c r="E35" s="293">
        <v>1</v>
      </c>
      <c r="F35" s="293" t="s">
        <v>331</v>
      </c>
      <c r="G35" s="649">
        <v>243000</v>
      </c>
      <c r="H35" s="871">
        <v>0</v>
      </c>
      <c r="I35" s="310">
        <f t="shared" si="17"/>
        <v>243000</v>
      </c>
      <c r="J35" s="19"/>
      <c r="K35" s="277"/>
      <c r="L35" s="508"/>
      <c r="M35" s="293">
        <v>1</v>
      </c>
      <c r="N35" s="293" t="s">
        <v>331</v>
      </c>
      <c r="O35" s="649"/>
      <c r="P35" s="871"/>
      <c r="Q35" s="310">
        <f t="shared" si="18"/>
        <v>0</v>
      </c>
      <c r="R35" s="19"/>
      <c r="S35" s="277"/>
      <c r="T35" s="508"/>
      <c r="U35" s="293">
        <v>1</v>
      </c>
      <c r="V35" s="293" t="s">
        <v>331</v>
      </c>
      <c r="W35" s="649"/>
      <c r="X35" s="871"/>
      <c r="Y35" s="310">
        <f t="shared" si="19"/>
        <v>0</v>
      </c>
      <c r="Z35" s="19"/>
      <c r="AA35" s="277"/>
      <c r="AB35" s="419"/>
      <c r="AC35" s="293">
        <v>1</v>
      </c>
      <c r="AD35" s="293" t="s">
        <v>331</v>
      </c>
      <c r="AE35" s="649"/>
      <c r="AF35" s="871"/>
      <c r="AG35" s="310">
        <f t="shared" si="20"/>
        <v>0</v>
      </c>
      <c r="AH35" s="19"/>
      <c r="AI35" s="277"/>
      <c r="AJ35" s="508"/>
      <c r="AK35" s="293">
        <v>1</v>
      </c>
      <c r="AL35" s="293" t="s">
        <v>331</v>
      </c>
      <c r="AM35" s="649"/>
      <c r="AN35" s="871"/>
      <c r="AO35" s="310">
        <f t="shared" si="21"/>
        <v>0</v>
      </c>
      <c r="AP35" s="19"/>
      <c r="AQ35" s="277"/>
      <c r="AR35" s="508"/>
      <c r="AS35" s="293">
        <v>1</v>
      </c>
      <c r="AT35" s="293" t="s">
        <v>331</v>
      </c>
      <c r="AU35" s="649"/>
      <c r="AV35" s="871"/>
      <c r="AW35" s="310">
        <f t="shared" si="22"/>
        <v>0</v>
      </c>
      <c r="AX35" s="19"/>
      <c r="AY35" s="277"/>
      <c r="AZ35" s="508"/>
      <c r="BA35" s="293">
        <v>1</v>
      </c>
      <c r="BB35" s="293" t="s">
        <v>331</v>
      </c>
      <c r="BC35" s="649"/>
      <c r="BD35" s="871"/>
      <c r="BE35" s="310">
        <f t="shared" si="23"/>
        <v>0</v>
      </c>
      <c r="BF35" s="19"/>
      <c r="BG35" s="277"/>
      <c r="BH35" s="508"/>
      <c r="BI35" s="293">
        <v>1</v>
      </c>
      <c r="BJ35" s="293" t="s">
        <v>331</v>
      </c>
      <c r="BK35" s="649"/>
      <c r="BL35" s="871"/>
      <c r="BM35" s="310">
        <f t="shared" si="24"/>
        <v>0</v>
      </c>
      <c r="BN35" s="19"/>
      <c r="BO35" s="277"/>
      <c r="BP35" s="508"/>
      <c r="BQ35" s="293">
        <v>1</v>
      </c>
      <c r="BR35" s="293" t="s">
        <v>331</v>
      </c>
      <c r="BS35" s="649"/>
      <c r="BT35" s="871"/>
      <c r="BU35" s="310">
        <f t="shared" si="25"/>
        <v>0</v>
      </c>
      <c r="BV35" s="19"/>
      <c r="BW35" s="277"/>
      <c r="BX35" s="508"/>
      <c r="BY35" s="293">
        <v>1</v>
      </c>
      <c r="BZ35" s="293" t="s">
        <v>331</v>
      </c>
      <c r="CA35" s="649"/>
      <c r="CB35" s="871"/>
      <c r="CC35" s="310">
        <f t="shared" si="26"/>
        <v>0</v>
      </c>
      <c r="CD35" s="19"/>
      <c r="CE35" s="277"/>
      <c r="CF35" s="508"/>
      <c r="CG35" s="293">
        <v>1</v>
      </c>
      <c r="CH35" s="293" t="s">
        <v>331</v>
      </c>
      <c r="CI35" s="649"/>
      <c r="CJ35" s="871"/>
      <c r="CK35" s="310">
        <f t="shared" si="27"/>
        <v>0</v>
      </c>
      <c r="CL35" s="19"/>
      <c r="CM35" s="277"/>
      <c r="CN35" s="508"/>
      <c r="CO35" s="293">
        <v>1</v>
      </c>
      <c r="CP35" s="293" t="s">
        <v>331</v>
      </c>
      <c r="CQ35" s="649"/>
      <c r="CR35" s="871"/>
      <c r="CS35" s="310">
        <f t="shared" si="28"/>
        <v>0</v>
      </c>
      <c r="CT35" s="19"/>
      <c r="CU35" s="277"/>
      <c r="CV35" s="508"/>
      <c r="CW35" s="293">
        <v>1</v>
      </c>
      <c r="CX35" s="293" t="s">
        <v>331</v>
      </c>
      <c r="CY35" s="649"/>
      <c r="CZ35" s="871"/>
      <c r="DA35" s="310">
        <f t="shared" si="29"/>
        <v>0</v>
      </c>
      <c r="DB35" s="19"/>
      <c r="DC35" s="277"/>
      <c r="DD35" s="508"/>
      <c r="DE35" s="293">
        <v>1</v>
      </c>
      <c r="DF35" s="293" t="s">
        <v>331</v>
      </c>
      <c r="DG35" s="649"/>
      <c r="DH35" s="871"/>
      <c r="DI35" s="310">
        <f t="shared" si="30"/>
        <v>0</v>
      </c>
      <c r="DJ35" s="19"/>
      <c r="DK35" s="277"/>
      <c r="DL35" s="508"/>
      <c r="DM35" s="293">
        <v>1</v>
      </c>
      <c r="DN35" s="293" t="s">
        <v>331</v>
      </c>
      <c r="DO35" s="649"/>
      <c r="DP35" s="871"/>
      <c r="DQ35" s="310">
        <f t="shared" si="31"/>
        <v>0</v>
      </c>
      <c r="DR35" s="19"/>
      <c r="DS35" s="277"/>
      <c r="DT35" s="508"/>
      <c r="DU35" s="293">
        <v>1</v>
      </c>
      <c r="DV35" s="293" t="s">
        <v>331</v>
      </c>
      <c r="DW35" s="649"/>
      <c r="DX35" s="871"/>
      <c r="DY35" s="310">
        <f t="shared" si="32"/>
        <v>0</v>
      </c>
      <c r="DZ35" s="19"/>
      <c r="EA35" s="277"/>
      <c r="EB35" s="509"/>
      <c r="EC35" s="293">
        <v>1</v>
      </c>
      <c r="ED35" s="293" t="s">
        <v>331</v>
      </c>
      <c r="EE35" s="650"/>
      <c r="EF35" s="872"/>
      <c r="EG35" s="318" t="s">
        <v>1199</v>
      </c>
      <c r="EH35" s="19"/>
      <c r="EI35" s="277"/>
      <c r="EJ35" s="508" t="s">
        <v>1453</v>
      </c>
      <c r="EK35" s="293">
        <v>1</v>
      </c>
      <c r="EL35" s="293" t="s">
        <v>331</v>
      </c>
      <c r="EM35" s="649">
        <v>191583</v>
      </c>
      <c r="EN35" s="871">
        <v>0</v>
      </c>
      <c r="EO35" s="310">
        <f t="shared" si="33"/>
        <v>191583</v>
      </c>
      <c r="EP35" s="19"/>
      <c r="EQ35" s="277"/>
    </row>
    <row r="36" spans="1:147" ht="37.5" customHeight="1">
      <c r="A36" s="66"/>
      <c r="B36" s="48">
        <v>10</v>
      </c>
      <c r="C36" s="731" t="s">
        <v>968</v>
      </c>
      <c r="D36" s="870" t="s">
        <v>1451</v>
      </c>
      <c r="E36" s="420">
        <v>1</v>
      </c>
      <c r="F36" s="420" t="s">
        <v>331</v>
      </c>
      <c r="G36" s="649">
        <v>2087000</v>
      </c>
      <c r="H36" s="871">
        <v>0</v>
      </c>
      <c r="I36" s="310">
        <f t="shared" si="17"/>
        <v>2087000</v>
      </c>
      <c r="J36" s="19"/>
      <c r="K36" s="277"/>
      <c r="L36" s="508"/>
      <c r="M36" s="420">
        <v>1</v>
      </c>
      <c r="N36" s="420" t="s">
        <v>331</v>
      </c>
      <c r="O36" s="649"/>
      <c r="P36" s="871"/>
      <c r="Q36" s="310">
        <f t="shared" si="18"/>
        <v>0</v>
      </c>
      <c r="R36" s="19"/>
      <c r="S36" s="277"/>
      <c r="T36" s="508"/>
      <c r="U36" s="420">
        <v>1</v>
      </c>
      <c r="V36" s="420" t="s">
        <v>331</v>
      </c>
      <c r="W36" s="649"/>
      <c r="X36" s="871"/>
      <c r="Y36" s="310">
        <f t="shared" si="19"/>
        <v>0</v>
      </c>
      <c r="Z36" s="19"/>
      <c r="AA36" s="277"/>
      <c r="AB36" s="419"/>
      <c r="AC36" s="420">
        <v>1</v>
      </c>
      <c r="AD36" s="420" t="s">
        <v>331</v>
      </c>
      <c r="AE36" s="649"/>
      <c r="AF36" s="871"/>
      <c r="AG36" s="310">
        <f t="shared" si="20"/>
        <v>0</v>
      </c>
      <c r="AH36" s="19"/>
      <c r="AI36" s="277"/>
      <c r="AJ36" s="508"/>
      <c r="AK36" s="420">
        <v>1</v>
      </c>
      <c r="AL36" s="420" t="s">
        <v>331</v>
      </c>
      <c r="AM36" s="649"/>
      <c r="AN36" s="871"/>
      <c r="AO36" s="310">
        <f t="shared" si="21"/>
        <v>0</v>
      </c>
      <c r="AP36" s="19"/>
      <c r="AQ36" s="277"/>
      <c r="AR36" s="508"/>
      <c r="AS36" s="420">
        <v>1</v>
      </c>
      <c r="AT36" s="420" t="s">
        <v>331</v>
      </c>
      <c r="AU36" s="649"/>
      <c r="AV36" s="871"/>
      <c r="AW36" s="310">
        <f t="shared" si="22"/>
        <v>0</v>
      </c>
      <c r="AX36" s="19"/>
      <c r="AY36" s="277"/>
      <c r="AZ36" s="508"/>
      <c r="BA36" s="420">
        <v>1</v>
      </c>
      <c r="BB36" s="420" t="s">
        <v>331</v>
      </c>
      <c r="BC36" s="649"/>
      <c r="BD36" s="871"/>
      <c r="BE36" s="310">
        <f t="shared" si="23"/>
        <v>0</v>
      </c>
      <c r="BF36" s="19"/>
      <c r="BG36" s="277"/>
      <c r="BH36" s="508"/>
      <c r="BI36" s="420">
        <v>1</v>
      </c>
      <c r="BJ36" s="420" t="s">
        <v>331</v>
      </c>
      <c r="BK36" s="649"/>
      <c r="BL36" s="871"/>
      <c r="BM36" s="310">
        <f t="shared" si="24"/>
        <v>0</v>
      </c>
      <c r="BN36" s="19"/>
      <c r="BO36" s="277"/>
      <c r="BP36" s="508"/>
      <c r="BQ36" s="420">
        <v>1</v>
      </c>
      <c r="BR36" s="420" t="s">
        <v>331</v>
      </c>
      <c r="BS36" s="649"/>
      <c r="BT36" s="871"/>
      <c r="BU36" s="310">
        <f t="shared" si="25"/>
        <v>0</v>
      </c>
      <c r="BV36" s="19"/>
      <c r="BW36" s="277"/>
      <c r="BX36" s="508"/>
      <c r="BY36" s="420">
        <v>1</v>
      </c>
      <c r="BZ36" s="420" t="s">
        <v>331</v>
      </c>
      <c r="CA36" s="649"/>
      <c r="CB36" s="871"/>
      <c r="CC36" s="310">
        <f t="shared" si="26"/>
        <v>0</v>
      </c>
      <c r="CD36" s="19"/>
      <c r="CE36" s="277"/>
      <c r="CF36" s="508"/>
      <c r="CG36" s="420">
        <v>1</v>
      </c>
      <c r="CH36" s="420" t="s">
        <v>331</v>
      </c>
      <c r="CI36" s="649"/>
      <c r="CJ36" s="871"/>
      <c r="CK36" s="310">
        <f t="shared" si="27"/>
        <v>0</v>
      </c>
      <c r="CL36" s="19"/>
      <c r="CM36" s="277"/>
      <c r="CN36" s="508"/>
      <c r="CO36" s="420">
        <v>1</v>
      </c>
      <c r="CP36" s="420" t="s">
        <v>331</v>
      </c>
      <c r="CQ36" s="649"/>
      <c r="CR36" s="871"/>
      <c r="CS36" s="310">
        <f t="shared" si="28"/>
        <v>0</v>
      </c>
      <c r="CT36" s="19"/>
      <c r="CU36" s="277"/>
      <c r="CV36" s="508"/>
      <c r="CW36" s="420">
        <v>1</v>
      </c>
      <c r="CX36" s="420" t="s">
        <v>331</v>
      </c>
      <c r="CY36" s="649"/>
      <c r="CZ36" s="871"/>
      <c r="DA36" s="310">
        <f t="shared" si="29"/>
        <v>0</v>
      </c>
      <c r="DB36" s="19"/>
      <c r="DC36" s="277"/>
      <c r="DD36" s="508"/>
      <c r="DE36" s="420">
        <v>1</v>
      </c>
      <c r="DF36" s="420" t="s">
        <v>331</v>
      </c>
      <c r="DG36" s="649"/>
      <c r="DH36" s="871"/>
      <c r="DI36" s="310">
        <f t="shared" si="30"/>
        <v>0</v>
      </c>
      <c r="DJ36" s="19"/>
      <c r="DK36" s="277"/>
      <c r="DL36" s="508"/>
      <c r="DM36" s="420">
        <v>1</v>
      </c>
      <c r="DN36" s="420" t="s">
        <v>331</v>
      </c>
      <c r="DO36" s="649"/>
      <c r="DP36" s="871"/>
      <c r="DQ36" s="310">
        <f t="shared" si="31"/>
        <v>0</v>
      </c>
      <c r="DR36" s="19"/>
      <c r="DS36" s="277"/>
      <c r="DT36" s="508"/>
      <c r="DU36" s="420">
        <v>1</v>
      </c>
      <c r="DV36" s="420" t="s">
        <v>331</v>
      </c>
      <c r="DW36" s="649"/>
      <c r="DX36" s="871"/>
      <c r="DY36" s="310">
        <f t="shared" si="32"/>
        <v>0</v>
      </c>
      <c r="DZ36" s="19"/>
      <c r="EA36" s="277"/>
      <c r="EB36" s="509"/>
      <c r="EC36" s="293">
        <v>1</v>
      </c>
      <c r="ED36" s="293" t="s">
        <v>331</v>
      </c>
      <c r="EE36" s="650"/>
      <c r="EF36" s="872"/>
      <c r="EG36" s="318" t="s">
        <v>1199</v>
      </c>
      <c r="EH36" s="19"/>
      <c r="EI36" s="277"/>
      <c r="EJ36" s="508" t="s">
        <v>1453</v>
      </c>
      <c r="EK36" s="420">
        <v>1</v>
      </c>
      <c r="EL36" s="420" t="s">
        <v>331</v>
      </c>
      <c r="EM36" s="649">
        <v>2653756</v>
      </c>
      <c r="EN36" s="871">
        <v>0</v>
      </c>
      <c r="EO36" s="310">
        <f t="shared" si="33"/>
        <v>2653756</v>
      </c>
      <c r="EP36" s="19"/>
      <c r="EQ36" s="277"/>
    </row>
    <row r="37" spans="1:147" ht="37.5" customHeight="1">
      <c r="A37" s="369"/>
      <c r="B37" s="379">
        <v>11</v>
      </c>
      <c r="C37" s="305" t="s">
        <v>956</v>
      </c>
      <c r="D37" s="873" t="s">
        <v>1454</v>
      </c>
      <c r="E37" s="293">
        <v>1</v>
      </c>
      <c r="F37" s="293" t="s">
        <v>331</v>
      </c>
      <c r="G37" s="649">
        <v>23000</v>
      </c>
      <c r="H37" s="871">
        <v>0.19</v>
      </c>
      <c r="I37" s="310">
        <f t="shared" si="17"/>
        <v>27370</v>
      </c>
      <c r="J37" s="19"/>
      <c r="K37" s="277"/>
      <c r="L37" s="419"/>
      <c r="M37" s="293">
        <v>1</v>
      </c>
      <c r="N37" s="293" t="s">
        <v>331</v>
      </c>
      <c r="O37" s="649"/>
      <c r="P37" s="871"/>
      <c r="Q37" s="310">
        <f t="shared" si="18"/>
        <v>0</v>
      </c>
      <c r="R37" s="19"/>
      <c r="S37" s="277"/>
      <c r="T37" s="419"/>
      <c r="U37" s="293">
        <v>1</v>
      </c>
      <c r="V37" s="293" t="s">
        <v>331</v>
      </c>
      <c r="W37" s="649"/>
      <c r="X37" s="871"/>
      <c r="Y37" s="310">
        <f t="shared" si="19"/>
        <v>0</v>
      </c>
      <c r="Z37" s="19"/>
      <c r="AA37" s="277"/>
      <c r="AB37" s="419"/>
      <c r="AC37" s="293">
        <v>1</v>
      </c>
      <c r="AD37" s="293" t="s">
        <v>331</v>
      </c>
      <c r="AE37" s="649"/>
      <c r="AF37" s="871"/>
      <c r="AG37" s="310">
        <f t="shared" si="20"/>
        <v>0</v>
      </c>
      <c r="AH37" s="19"/>
      <c r="AI37" s="277"/>
      <c r="AJ37" s="419"/>
      <c r="AK37" s="293">
        <v>1</v>
      </c>
      <c r="AL37" s="293" t="s">
        <v>331</v>
      </c>
      <c r="AM37" s="649"/>
      <c r="AN37" s="871"/>
      <c r="AO37" s="310">
        <f t="shared" si="21"/>
        <v>0</v>
      </c>
      <c r="AP37" s="19"/>
      <c r="AQ37" s="277"/>
      <c r="AR37" s="419"/>
      <c r="AS37" s="293">
        <v>1</v>
      </c>
      <c r="AT37" s="293" t="s">
        <v>331</v>
      </c>
      <c r="AU37" s="649"/>
      <c r="AV37" s="871"/>
      <c r="AW37" s="310">
        <f t="shared" si="22"/>
        <v>0</v>
      </c>
      <c r="AX37" s="19"/>
      <c r="AY37" s="277"/>
      <c r="AZ37" s="419"/>
      <c r="BA37" s="293">
        <v>1</v>
      </c>
      <c r="BB37" s="293" t="s">
        <v>331</v>
      </c>
      <c r="BC37" s="649"/>
      <c r="BD37" s="871"/>
      <c r="BE37" s="310">
        <f t="shared" si="23"/>
        <v>0</v>
      </c>
      <c r="BF37" s="19"/>
      <c r="BG37" s="277"/>
      <c r="BH37" s="419"/>
      <c r="BI37" s="293">
        <v>1</v>
      </c>
      <c r="BJ37" s="293" t="s">
        <v>331</v>
      </c>
      <c r="BK37" s="649"/>
      <c r="BL37" s="871"/>
      <c r="BM37" s="310">
        <f t="shared" si="24"/>
        <v>0</v>
      </c>
      <c r="BN37" s="19"/>
      <c r="BO37" s="277"/>
      <c r="BP37" s="419"/>
      <c r="BQ37" s="293">
        <v>1</v>
      </c>
      <c r="BR37" s="293" t="s">
        <v>331</v>
      </c>
      <c r="BS37" s="649"/>
      <c r="BT37" s="871"/>
      <c r="BU37" s="310">
        <f t="shared" si="25"/>
        <v>0</v>
      </c>
      <c r="BV37" s="19"/>
      <c r="BW37" s="277"/>
      <c r="BX37" s="419"/>
      <c r="BY37" s="293">
        <v>1</v>
      </c>
      <c r="BZ37" s="293" t="s">
        <v>331</v>
      </c>
      <c r="CA37" s="649"/>
      <c r="CB37" s="871"/>
      <c r="CC37" s="310">
        <f t="shared" si="26"/>
        <v>0</v>
      </c>
      <c r="CD37" s="19"/>
      <c r="CE37" s="277"/>
      <c r="CF37" s="419"/>
      <c r="CG37" s="293">
        <v>1</v>
      </c>
      <c r="CH37" s="293" t="s">
        <v>331</v>
      </c>
      <c r="CI37" s="649"/>
      <c r="CJ37" s="871"/>
      <c r="CK37" s="310">
        <f t="shared" si="27"/>
        <v>0</v>
      </c>
      <c r="CL37" s="19"/>
      <c r="CM37" s="277"/>
      <c r="CN37" s="419"/>
      <c r="CO37" s="293">
        <v>1</v>
      </c>
      <c r="CP37" s="293" t="s">
        <v>331</v>
      </c>
      <c r="CQ37" s="649"/>
      <c r="CR37" s="871"/>
      <c r="CS37" s="310">
        <f t="shared" si="28"/>
        <v>0</v>
      </c>
      <c r="CT37" s="19"/>
      <c r="CU37" s="277"/>
      <c r="CV37" s="419"/>
      <c r="CW37" s="293">
        <v>1</v>
      </c>
      <c r="CX37" s="293" t="s">
        <v>331</v>
      </c>
      <c r="CY37" s="649"/>
      <c r="CZ37" s="871"/>
      <c r="DA37" s="310">
        <f t="shared" si="29"/>
        <v>0</v>
      </c>
      <c r="DB37" s="19"/>
      <c r="DC37" s="277"/>
      <c r="DD37" s="419"/>
      <c r="DE37" s="293">
        <v>1</v>
      </c>
      <c r="DF37" s="293" t="s">
        <v>331</v>
      </c>
      <c r="DG37" s="649"/>
      <c r="DH37" s="871"/>
      <c r="DI37" s="310">
        <f t="shared" si="30"/>
        <v>0</v>
      </c>
      <c r="DJ37" s="19"/>
      <c r="DK37" s="277"/>
      <c r="DL37" s="419"/>
      <c r="DM37" s="293">
        <v>1</v>
      </c>
      <c r="DN37" s="293" t="s">
        <v>331</v>
      </c>
      <c r="DO37" s="649"/>
      <c r="DP37" s="871"/>
      <c r="DQ37" s="310">
        <f t="shared" si="31"/>
        <v>0</v>
      </c>
      <c r="DR37" s="19"/>
      <c r="DS37" s="277"/>
      <c r="DT37" s="419"/>
      <c r="DU37" s="293">
        <v>1</v>
      </c>
      <c r="DV37" s="293" t="s">
        <v>331</v>
      </c>
      <c r="DW37" s="649"/>
      <c r="DX37" s="871"/>
      <c r="DY37" s="310">
        <f t="shared" si="32"/>
        <v>0</v>
      </c>
      <c r="DZ37" s="19"/>
      <c r="EA37" s="277"/>
      <c r="EB37" s="421"/>
      <c r="EC37" s="293">
        <v>1</v>
      </c>
      <c r="ED37" s="293" t="s">
        <v>331</v>
      </c>
      <c r="EE37" s="650"/>
      <c r="EF37" s="872"/>
      <c r="EG37" s="318" t="s">
        <v>1199</v>
      </c>
      <c r="EH37" s="19"/>
      <c r="EI37" s="277"/>
      <c r="EJ37" s="419" t="s">
        <v>1455</v>
      </c>
      <c r="EK37" s="293">
        <v>1</v>
      </c>
      <c r="EL37" s="293" t="s">
        <v>331</v>
      </c>
      <c r="EM37" s="649">
        <v>21226</v>
      </c>
      <c r="EN37" s="871">
        <v>0.19</v>
      </c>
      <c r="EO37" s="310">
        <f t="shared" si="33"/>
        <v>25258.94</v>
      </c>
      <c r="EP37" s="19"/>
      <c r="EQ37" s="277"/>
    </row>
    <row r="38" spans="1:147" ht="37.5" customHeight="1">
      <c r="A38" s="369"/>
      <c r="B38" s="379">
        <v>12</v>
      </c>
      <c r="C38" s="305" t="s">
        <v>958</v>
      </c>
      <c r="D38" s="873" t="s">
        <v>1454</v>
      </c>
      <c r="E38" s="293">
        <v>1</v>
      </c>
      <c r="F38" s="293" t="s">
        <v>331</v>
      </c>
      <c r="G38" s="649">
        <v>15000</v>
      </c>
      <c r="H38" s="871">
        <v>0.19</v>
      </c>
      <c r="I38" s="310">
        <f t="shared" si="17"/>
        <v>17850</v>
      </c>
      <c r="J38" s="19"/>
      <c r="K38" s="277"/>
      <c r="L38" s="419"/>
      <c r="M38" s="293">
        <v>1</v>
      </c>
      <c r="N38" s="293" t="s">
        <v>331</v>
      </c>
      <c r="O38" s="649"/>
      <c r="P38" s="871"/>
      <c r="Q38" s="310">
        <f t="shared" si="18"/>
        <v>0</v>
      </c>
      <c r="R38" s="19"/>
      <c r="S38" s="277"/>
      <c r="T38" s="419"/>
      <c r="U38" s="293">
        <v>1</v>
      </c>
      <c r="V38" s="293" t="s">
        <v>331</v>
      </c>
      <c r="W38" s="649"/>
      <c r="X38" s="871"/>
      <c r="Y38" s="310">
        <f t="shared" si="19"/>
        <v>0</v>
      </c>
      <c r="Z38" s="19"/>
      <c r="AA38" s="277"/>
      <c r="AB38" s="419"/>
      <c r="AC38" s="293">
        <v>1</v>
      </c>
      <c r="AD38" s="293" t="s">
        <v>331</v>
      </c>
      <c r="AE38" s="649"/>
      <c r="AF38" s="871"/>
      <c r="AG38" s="310">
        <f t="shared" si="20"/>
        <v>0</v>
      </c>
      <c r="AH38" s="19"/>
      <c r="AI38" s="277"/>
      <c r="AJ38" s="419"/>
      <c r="AK38" s="293">
        <v>1</v>
      </c>
      <c r="AL38" s="293" t="s">
        <v>331</v>
      </c>
      <c r="AM38" s="649"/>
      <c r="AN38" s="871"/>
      <c r="AO38" s="310">
        <f t="shared" si="21"/>
        <v>0</v>
      </c>
      <c r="AP38" s="19"/>
      <c r="AQ38" s="277"/>
      <c r="AR38" s="419"/>
      <c r="AS38" s="293">
        <v>1</v>
      </c>
      <c r="AT38" s="293" t="s">
        <v>331</v>
      </c>
      <c r="AU38" s="649"/>
      <c r="AV38" s="871"/>
      <c r="AW38" s="310">
        <f t="shared" si="22"/>
        <v>0</v>
      </c>
      <c r="AX38" s="19"/>
      <c r="AY38" s="277"/>
      <c r="AZ38" s="419"/>
      <c r="BA38" s="293">
        <v>1</v>
      </c>
      <c r="BB38" s="293" t="s">
        <v>331</v>
      </c>
      <c r="BC38" s="649"/>
      <c r="BD38" s="871"/>
      <c r="BE38" s="310">
        <f t="shared" si="23"/>
        <v>0</v>
      </c>
      <c r="BF38" s="19"/>
      <c r="BG38" s="277"/>
      <c r="BH38" s="419"/>
      <c r="BI38" s="293">
        <v>1</v>
      </c>
      <c r="BJ38" s="293" t="s">
        <v>331</v>
      </c>
      <c r="BK38" s="649"/>
      <c r="BL38" s="871"/>
      <c r="BM38" s="310">
        <f t="shared" si="24"/>
        <v>0</v>
      </c>
      <c r="BN38" s="19"/>
      <c r="BO38" s="277"/>
      <c r="BP38" s="419"/>
      <c r="BQ38" s="293">
        <v>1</v>
      </c>
      <c r="BR38" s="293" t="s">
        <v>331</v>
      </c>
      <c r="BS38" s="649"/>
      <c r="BT38" s="871"/>
      <c r="BU38" s="310">
        <f t="shared" si="25"/>
        <v>0</v>
      </c>
      <c r="BV38" s="19"/>
      <c r="BW38" s="277"/>
      <c r="BX38" s="419"/>
      <c r="BY38" s="293">
        <v>1</v>
      </c>
      <c r="BZ38" s="293" t="s">
        <v>331</v>
      </c>
      <c r="CA38" s="649"/>
      <c r="CB38" s="871"/>
      <c r="CC38" s="310">
        <f t="shared" si="26"/>
        <v>0</v>
      </c>
      <c r="CD38" s="19"/>
      <c r="CE38" s="277"/>
      <c r="CF38" s="419"/>
      <c r="CG38" s="293">
        <v>1</v>
      </c>
      <c r="CH38" s="293" t="s">
        <v>331</v>
      </c>
      <c r="CI38" s="649"/>
      <c r="CJ38" s="871"/>
      <c r="CK38" s="310">
        <f t="shared" si="27"/>
        <v>0</v>
      </c>
      <c r="CL38" s="19"/>
      <c r="CM38" s="277"/>
      <c r="CN38" s="419"/>
      <c r="CO38" s="293">
        <v>1</v>
      </c>
      <c r="CP38" s="293" t="s">
        <v>331</v>
      </c>
      <c r="CQ38" s="649"/>
      <c r="CR38" s="871"/>
      <c r="CS38" s="310">
        <f t="shared" si="28"/>
        <v>0</v>
      </c>
      <c r="CT38" s="19"/>
      <c r="CU38" s="277"/>
      <c r="CV38" s="419"/>
      <c r="CW38" s="293">
        <v>1</v>
      </c>
      <c r="CX38" s="293" t="s">
        <v>331</v>
      </c>
      <c r="CY38" s="649"/>
      <c r="CZ38" s="871"/>
      <c r="DA38" s="310">
        <f t="shared" si="29"/>
        <v>0</v>
      </c>
      <c r="DB38" s="19"/>
      <c r="DC38" s="277"/>
      <c r="DD38" s="419"/>
      <c r="DE38" s="293">
        <v>1</v>
      </c>
      <c r="DF38" s="293" t="s">
        <v>331</v>
      </c>
      <c r="DG38" s="649"/>
      <c r="DH38" s="871"/>
      <c r="DI38" s="310">
        <f t="shared" si="30"/>
        <v>0</v>
      </c>
      <c r="DJ38" s="19"/>
      <c r="DK38" s="277"/>
      <c r="DL38" s="419"/>
      <c r="DM38" s="293">
        <v>1</v>
      </c>
      <c r="DN38" s="293" t="s">
        <v>331</v>
      </c>
      <c r="DO38" s="649"/>
      <c r="DP38" s="871"/>
      <c r="DQ38" s="310">
        <f t="shared" si="31"/>
        <v>0</v>
      </c>
      <c r="DR38" s="19"/>
      <c r="DS38" s="277"/>
      <c r="DT38" s="419"/>
      <c r="DU38" s="293">
        <v>1</v>
      </c>
      <c r="DV38" s="293" t="s">
        <v>331</v>
      </c>
      <c r="DW38" s="649"/>
      <c r="DX38" s="871"/>
      <c r="DY38" s="310">
        <f t="shared" si="32"/>
        <v>0</v>
      </c>
      <c r="DZ38" s="19"/>
      <c r="EA38" s="277"/>
      <c r="EB38" s="421"/>
      <c r="EC38" s="293">
        <v>1</v>
      </c>
      <c r="ED38" s="293" t="s">
        <v>331</v>
      </c>
      <c r="EE38" s="650"/>
      <c r="EF38" s="872"/>
      <c r="EG38" s="318" t="s">
        <v>1199</v>
      </c>
      <c r="EH38" s="19"/>
      <c r="EI38" s="277"/>
      <c r="EJ38" s="419" t="s">
        <v>1455</v>
      </c>
      <c r="EK38" s="293">
        <v>1</v>
      </c>
      <c r="EL38" s="293" t="s">
        <v>331</v>
      </c>
      <c r="EM38" s="649">
        <v>21226</v>
      </c>
      <c r="EN38" s="871">
        <v>0.19</v>
      </c>
      <c r="EO38" s="310">
        <f t="shared" si="33"/>
        <v>25258.94</v>
      </c>
      <c r="EP38" s="19"/>
      <c r="EQ38" s="277"/>
    </row>
    <row r="39" spans="1:147" ht="37.5" customHeight="1">
      <c r="A39" s="369"/>
      <c r="B39" s="214"/>
      <c r="C39" s="215"/>
      <c r="D39" s="656"/>
      <c r="E39" s="874" t="s">
        <v>338</v>
      </c>
      <c r="F39" s="874"/>
      <c r="G39" s="657"/>
      <c r="H39" s="658"/>
      <c r="I39" s="691">
        <f>SUM(I27:I38)</f>
        <v>5756220</v>
      </c>
      <c r="J39" s="19"/>
      <c r="K39" s="277"/>
      <c r="L39" s="656"/>
      <c r="M39" s="874" t="s">
        <v>338</v>
      </c>
      <c r="N39" s="874"/>
      <c r="O39" s="657"/>
      <c r="P39" s="658"/>
      <c r="Q39" s="691">
        <f>SUM(Q27:Q38)</f>
        <v>0</v>
      </c>
      <c r="R39" s="19"/>
      <c r="S39" s="277"/>
      <c r="T39" s="656"/>
      <c r="U39" s="874" t="s">
        <v>338</v>
      </c>
      <c r="V39" s="874"/>
      <c r="W39" s="657"/>
      <c r="X39" s="658"/>
      <c r="Y39" s="691">
        <f>SUM(Y27:Y38)</f>
        <v>0</v>
      </c>
      <c r="Z39" s="19"/>
      <c r="AA39" s="277"/>
      <c r="AB39" s="656"/>
      <c r="AC39" s="874" t="s">
        <v>338</v>
      </c>
      <c r="AD39" s="874"/>
      <c r="AE39" s="657"/>
      <c r="AF39" s="658"/>
      <c r="AG39" s="691">
        <f>SUM(AG27:AG38)</f>
        <v>0</v>
      </c>
      <c r="AH39" s="19"/>
      <c r="AI39" s="277"/>
      <c r="AJ39" s="656"/>
      <c r="AK39" s="874" t="s">
        <v>338</v>
      </c>
      <c r="AL39" s="874"/>
      <c r="AM39" s="657"/>
      <c r="AN39" s="658"/>
      <c r="AO39" s="691">
        <f>SUM(AO27:AO38)</f>
        <v>0</v>
      </c>
      <c r="AP39" s="19"/>
      <c r="AQ39" s="277"/>
      <c r="AR39" s="656"/>
      <c r="AS39" s="874" t="s">
        <v>338</v>
      </c>
      <c r="AT39" s="874"/>
      <c r="AU39" s="657"/>
      <c r="AV39" s="658"/>
      <c r="AW39" s="691">
        <f>SUM(AW27:AW38)</f>
        <v>0</v>
      </c>
      <c r="AX39" s="19"/>
      <c r="AY39" s="277"/>
      <c r="AZ39" s="656"/>
      <c r="BA39" s="874" t="s">
        <v>338</v>
      </c>
      <c r="BB39" s="874"/>
      <c r="BC39" s="657"/>
      <c r="BD39" s="658"/>
      <c r="BE39" s="691">
        <f>SUM(BE27:BE38)</f>
        <v>0</v>
      </c>
      <c r="BF39" s="19"/>
      <c r="BG39" s="277"/>
      <c r="BH39" s="656"/>
      <c r="BI39" s="874" t="s">
        <v>338</v>
      </c>
      <c r="BJ39" s="874"/>
      <c r="BK39" s="657"/>
      <c r="BL39" s="658"/>
      <c r="BM39" s="691">
        <f>SUM(BM27:BM38)</f>
        <v>0</v>
      </c>
      <c r="BN39" s="19"/>
      <c r="BO39" s="277"/>
      <c r="BP39" s="656"/>
      <c r="BQ39" s="874" t="s">
        <v>338</v>
      </c>
      <c r="BR39" s="874"/>
      <c r="BS39" s="657"/>
      <c r="BT39" s="658"/>
      <c r="BU39" s="691">
        <f>SUM(BU27:BU38)</f>
        <v>0</v>
      </c>
      <c r="BV39" s="19"/>
      <c r="BW39" s="277"/>
      <c r="BX39" s="656"/>
      <c r="BY39" s="874" t="s">
        <v>338</v>
      </c>
      <c r="BZ39" s="874"/>
      <c r="CA39" s="657"/>
      <c r="CB39" s="658"/>
      <c r="CC39" s="691">
        <f>SUM(CC27:CC38)</f>
        <v>0</v>
      </c>
      <c r="CD39" s="19"/>
      <c r="CE39" s="277"/>
      <c r="CF39" s="656"/>
      <c r="CG39" s="874" t="s">
        <v>338</v>
      </c>
      <c r="CH39" s="874"/>
      <c r="CI39" s="657"/>
      <c r="CJ39" s="658"/>
      <c r="CK39" s="691">
        <f>SUM(CK27:CK38)</f>
        <v>0</v>
      </c>
      <c r="CL39" s="19"/>
      <c r="CM39" s="277"/>
      <c r="CN39" s="656"/>
      <c r="CO39" s="874" t="s">
        <v>338</v>
      </c>
      <c r="CP39" s="874"/>
      <c r="CQ39" s="657"/>
      <c r="CR39" s="658"/>
      <c r="CS39" s="691">
        <f>SUM(CS27:CS38)</f>
        <v>0</v>
      </c>
      <c r="CT39" s="19"/>
      <c r="CU39" s="277"/>
      <c r="CV39" s="656"/>
      <c r="CW39" s="874" t="s">
        <v>338</v>
      </c>
      <c r="CX39" s="874"/>
      <c r="CY39" s="657"/>
      <c r="CZ39" s="658"/>
      <c r="DA39" s="691">
        <f>SUM(DA27:DA38)</f>
        <v>0</v>
      </c>
      <c r="DB39" s="19"/>
      <c r="DC39" s="277"/>
      <c r="DD39" s="656"/>
      <c r="DE39" s="874" t="s">
        <v>338</v>
      </c>
      <c r="DF39" s="874"/>
      <c r="DG39" s="657"/>
      <c r="DH39" s="658"/>
      <c r="DI39" s="691">
        <f>SUM(DI27:DI38)</f>
        <v>0</v>
      </c>
      <c r="DJ39" s="19"/>
      <c r="DK39" s="277"/>
      <c r="DL39" s="656"/>
      <c r="DM39" s="874" t="s">
        <v>338</v>
      </c>
      <c r="DN39" s="874"/>
      <c r="DO39" s="657"/>
      <c r="DP39" s="658"/>
      <c r="DQ39" s="691">
        <f>SUM(DQ27:DQ38)</f>
        <v>0</v>
      </c>
      <c r="DR39" s="19"/>
      <c r="DS39" s="277"/>
      <c r="DT39" s="656"/>
      <c r="DU39" s="874" t="s">
        <v>338</v>
      </c>
      <c r="DV39" s="874"/>
      <c r="DW39" s="657"/>
      <c r="DX39" s="658"/>
      <c r="DY39" s="691">
        <f>SUM(DY27:DY38)</f>
        <v>0</v>
      </c>
      <c r="DZ39" s="19"/>
      <c r="EA39" s="277"/>
      <c r="EB39" s="659"/>
      <c r="EC39" s="875" t="s">
        <v>338</v>
      </c>
      <c r="ED39" s="875"/>
      <c r="EE39" s="660"/>
      <c r="EF39" s="661"/>
      <c r="EG39" s="692" t="s">
        <v>1199</v>
      </c>
      <c r="EH39" s="19"/>
      <c r="EI39" s="277"/>
      <c r="EJ39" s="656"/>
      <c r="EK39" s="874" t="s">
        <v>338</v>
      </c>
      <c r="EL39" s="874"/>
      <c r="EM39" s="657"/>
      <c r="EN39" s="658"/>
      <c r="EO39" s="691">
        <f>SUM(EO27:EO38)</f>
        <v>5897086.8800000008</v>
      </c>
      <c r="EP39" s="19"/>
      <c r="EQ39" s="277"/>
    </row>
    <row r="40" spans="1:147" ht="37.5" customHeight="1">
      <c r="A40" s="66"/>
      <c r="B40" s="269" t="s">
        <v>969</v>
      </c>
      <c r="C40" s="66"/>
      <c r="D40" s="396"/>
      <c r="E40" s="184"/>
      <c r="F40" s="554"/>
      <c r="G40" s="876"/>
      <c r="H40" s="115"/>
      <c r="I40" s="116"/>
      <c r="J40" s="19"/>
      <c r="K40" s="277"/>
      <c r="L40" s="396"/>
      <c r="M40" s="184"/>
      <c r="N40" s="554"/>
      <c r="O40" s="876"/>
      <c r="P40" s="115"/>
      <c r="Q40" s="116"/>
      <c r="R40" s="19"/>
      <c r="S40" s="277"/>
      <c r="T40" s="396"/>
      <c r="U40" s="184"/>
      <c r="V40" s="554"/>
      <c r="W40" s="876"/>
      <c r="X40" s="115"/>
      <c r="Y40" s="116"/>
      <c r="Z40" s="19"/>
      <c r="AA40" s="277"/>
      <c r="AB40" s="396"/>
      <c r="AC40" s="184"/>
      <c r="AD40" s="554"/>
      <c r="AE40" s="876"/>
      <c r="AF40" s="115"/>
      <c r="AG40" s="116"/>
      <c r="AH40" s="19"/>
      <c r="AI40" s="277"/>
      <c r="AJ40" s="396"/>
      <c r="AK40" s="184"/>
      <c r="AL40" s="554"/>
      <c r="AM40" s="876"/>
      <c r="AN40" s="115"/>
      <c r="AO40" s="116"/>
      <c r="AP40" s="19"/>
      <c r="AQ40" s="277"/>
      <c r="AR40" s="396"/>
      <c r="AS40" s="184"/>
      <c r="AT40" s="554"/>
      <c r="AU40" s="876"/>
      <c r="AV40" s="115"/>
      <c r="AW40" s="116"/>
      <c r="AX40" s="19"/>
      <c r="AY40" s="277"/>
      <c r="AZ40" s="396"/>
      <c r="BA40" s="184"/>
      <c r="BB40" s="554"/>
      <c r="BC40" s="876"/>
      <c r="BD40" s="115"/>
      <c r="BE40" s="116"/>
      <c r="BF40" s="19"/>
      <c r="BG40" s="277"/>
      <c r="BH40" s="396"/>
      <c r="BI40" s="184"/>
      <c r="BJ40" s="554"/>
      <c r="BK40" s="876"/>
      <c r="BL40" s="115"/>
      <c r="BM40" s="116"/>
      <c r="BN40" s="19"/>
      <c r="BO40" s="277"/>
      <c r="BP40" s="396"/>
      <c r="BQ40" s="184"/>
      <c r="BR40" s="554"/>
      <c r="BS40" s="876"/>
      <c r="BT40" s="115"/>
      <c r="BU40" s="116"/>
      <c r="BV40" s="19"/>
      <c r="BW40" s="277"/>
      <c r="BX40" s="396"/>
      <c r="BY40" s="184"/>
      <c r="BZ40" s="554"/>
      <c r="CA40" s="876"/>
      <c r="CB40" s="115"/>
      <c r="CC40" s="116"/>
      <c r="CD40" s="19"/>
      <c r="CE40" s="277"/>
      <c r="CF40" s="396"/>
      <c r="CG40" s="184"/>
      <c r="CH40" s="554"/>
      <c r="CI40" s="876"/>
      <c r="CJ40" s="115"/>
      <c r="CK40" s="116"/>
      <c r="CL40" s="19"/>
      <c r="CM40" s="277"/>
      <c r="CN40" s="396"/>
      <c r="CO40" s="184"/>
      <c r="CP40" s="554"/>
      <c r="CQ40" s="876"/>
      <c r="CR40" s="115"/>
      <c r="CS40" s="116"/>
      <c r="CT40" s="19"/>
      <c r="CU40" s="277"/>
      <c r="CV40" s="396"/>
      <c r="CW40" s="184"/>
      <c r="CX40" s="554"/>
      <c r="CY40" s="876"/>
      <c r="CZ40" s="115"/>
      <c r="DA40" s="116"/>
      <c r="DB40" s="19"/>
      <c r="DC40" s="277"/>
      <c r="DD40" s="396"/>
      <c r="DE40" s="184"/>
      <c r="DF40" s="554"/>
      <c r="DG40" s="876"/>
      <c r="DH40" s="115"/>
      <c r="DI40" s="116"/>
      <c r="DJ40" s="19"/>
      <c r="DK40" s="277"/>
      <c r="DL40" s="396"/>
      <c r="DM40" s="184"/>
      <c r="DN40" s="554"/>
      <c r="DO40" s="876"/>
      <c r="DP40" s="115"/>
      <c r="DQ40" s="116"/>
      <c r="DR40" s="19"/>
      <c r="DS40" s="277"/>
      <c r="DT40" s="396"/>
      <c r="DU40" s="184"/>
      <c r="DV40" s="554"/>
      <c r="DW40" s="876"/>
      <c r="DX40" s="115"/>
      <c r="DY40" s="116"/>
      <c r="DZ40" s="19"/>
      <c r="EA40" s="277"/>
      <c r="EB40" s="399"/>
      <c r="EC40" s="185"/>
      <c r="ED40" s="555"/>
      <c r="EE40" s="877"/>
      <c r="EF40" s="334"/>
      <c r="EG40" s="282"/>
      <c r="EH40" s="19"/>
      <c r="EI40" s="277"/>
      <c r="EJ40" s="396"/>
      <c r="EK40" s="184"/>
      <c r="EL40" s="554"/>
      <c r="EM40" s="876"/>
      <c r="EN40" s="115"/>
      <c r="EO40" s="116"/>
      <c r="EP40" s="19"/>
      <c r="EQ40" s="277"/>
    </row>
    <row r="41" spans="1:147" ht="58.5" customHeight="1" thickBot="1">
      <c r="A41" s="66"/>
      <c r="B41" s="208"/>
      <c r="C41" s="211" t="s">
        <v>970</v>
      </c>
      <c r="D41" s="396"/>
      <c r="E41" s="184"/>
      <c r="F41" s="554"/>
      <c r="G41" s="876"/>
      <c r="H41" s="115"/>
      <c r="I41" s="116"/>
      <c r="J41" s="19"/>
      <c r="K41" s="277"/>
      <c r="L41" s="396"/>
      <c r="M41" s="184"/>
      <c r="N41" s="554"/>
      <c r="O41" s="876"/>
      <c r="P41" s="115"/>
      <c r="Q41" s="116"/>
      <c r="R41" s="19"/>
      <c r="S41" s="277"/>
      <c r="T41" s="396"/>
      <c r="U41" s="184"/>
      <c r="V41" s="554"/>
      <c r="W41" s="876"/>
      <c r="X41" s="115"/>
      <c r="Y41" s="116"/>
      <c r="Z41" s="19"/>
      <c r="AA41" s="277"/>
      <c r="AB41" s="396"/>
      <c r="AC41" s="184"/>
      <c r="AD41" s="554"/>
      <c r="AE41" s="876"/>
      <c r="AF41" s="115"/>
      <c r="AG41" s="116"/>
      <c r="AH41" s="19"/>
      <c r="AI41" s="277"/>
      <c r="AJ41" s="396"/>
      <c r="AK41" s="184"/>
      <c r="AL41" s="554"/>
      <c r="AM41" s="876"/>
      <c r="AN41" s="115"/>
      <c r="AO41" s="116"/>
      <c r="AP41" s="19"/>
      <c r="AQ41" s="277"/>
      <c r="AR41" s="396"/>
      <c r="AS41" s="184"/>
      <c r="AT41" s="554"/>
      <c r="AU41" s="876"/>
      <c r="AV41" s="115"/>
      <c r="AW41" s="116"/>
      <c r="AX41" s="19"/>
      <c r="AY41" s="277"/>
      <c r="AZ41" s="396"/>
      <c r="BA41" s="184"/>
      <c r="BB41" s="554"/>
      <c r="BC41" s="876"/>
      <c r="BD41" s="115"/>
      <c r="BE41" s="116"/>
      <c r="BF41" s="19"/>
      <c r="BG41" s="277"/>
      <c r="BH41" s="396"/>
      <c r="BI41" s="184"/>
      <c r="BJ41" s="554"/>
      <c r="BK41" s="876"/>
      <c r="BL41" s="115"/>
      <c r="BM41" s="116"/>
      <c r="BN41" s="19"/>
      <c r="BO41" s="277"/>
      <c r="BP41" s="396"/>
      <c r="BQ41" s="184"/>
      <c r="BR41" s="554"/>
      <c r="BS41" s="876"/>
      <c r="BT41" s="115"/>
      <c r="BU41" s="116"/>
      <c r="BV41" s="19"/>
      <c r="BW41" s="277"/>
      <c r="BX41" s="396"/>
      <c r="BY41" s="184"/>
      <c r="BZ41" s="554"/>
      <c r="CA41" s="876"/>
      <c r="CB41" s="115"/>
      <c r="CC41" s="116"/>
      <c r="CD41" s="19"/>
      <c r="CE41" s="277"/>
      <c r="CF41" s="396"/>
      <c r="CG41" s="184"/>
      <c r="CH41" s="554"/>
      <c r="CI41" s="876"/>
      <c r="CJ41" s="115"/>
      <c r="CK41" s="116"/>
      <c r="CL41" s="19"/>
      <c r="CM41" s="277"/>
      <c r="CN41" s="396"/>
      <c r="CO41" s="184"/>
      <c r="CP41" s="554"/>
      <c r="CQ41" s="876"/>
      <c r="CR41" s="115"/>
      <c r="CS41" s="116"/>
      <c r="CT41" s="19"/>
      <c r="CU41" s="277"/>
      <c r="CV41" s="396"/>
      <c r="CW41" s="184"/>
      <c r="CX41" s="554"/>
      <c r="CY41" s="876"/>
      <c r="CZ41" s="115"/>
      <c r="DA41" s="116"/>
      <c r="DB41" s="19"/>
      <c r="DC41" s="277"/>
      <c r="DD41" s="396"/>
      <c r="DE41" s="184"/>
      <c r="DF41" s="554"/>
      <c r="DG41" s="876"/>
      <c r="DH41" s="115"/>
      <c r="DI41" s="116"/>
      <c r="DJ41" s="19"/>
      <c r="DK41" s="277"/>
      <c r="DL41" s="396"/>
      <c r="DM41" s="184"/>
      <c r="DN41" s="554"/>
      <c r="DO41" s="876"/>
      <c r="DP41" s="115"/>
      <c r="DQ41" s="116"/>
      <c r="DR41" s="19"/>
      <c r="DS41" s="277"/>
      <c r="DT41" s="396"/>
      <c r="DU41" s="184"/>
      <c r="DV41" s="554"/>
      <c r="DW41" s="876"/>
      <c r="DX41" s="115"/>
      <c r="DY41" s="116"/>
      <c r="DZ41" s="19"/>
      <c r="EA41" s="277"/>
      <c r="EB41" s="399"/>
      <c r="EC41" s="185"/>
      <c r="ED41" s="555"/>
      <c r="EE41" s="877"/>
      <c r="EF41" s="334"/>
      <c r="EG41" s="282"/>
      <c r="EH41" s="19"/>
      <c r="EI41" s="277"/>
      <c r="EJ41" s="396"/>
      <c r="EK41" s="184"/>
      <c r="EL41" s="554"/>
      <c r="EM41" s="876"/>
      <c r="EN41" s="115"/>
      <c r="EO41" s="116"/>
      <c r="EP41" s="19"/>
      <c r="EQ41" s="277"/>
    </row>
    <row r="42" spans="1:147" ht="37.5" customHeight="1" thickBot="1">
      <c r="A42" s="369"/>
      <c r="B42" s="191" t="s">
        <v>418</v>
      </c>
      <c r="C42" s="136" t="s">
        <v>318</v>
      </c>
      <c r="D42" s="639" t="s">
        <v>324</v>
      </c>
      <c r="E42" s="371" t="s">
        <v>419</v>
      </c>
      <c r="F42" s="371" t="s">
        <v>326</v>
      </c>
      <c r="G42" s="372" t="s">
        <v>327</v>
      </c>
      <c r="H42" s="571" t="s">
        <v>328</v>
      </c>
      <c r="I42" s="374" t="s">
        <v>329</v>
      </c>
      <c r="J42" s="297" t="s">
        <v>1167</v>
      </c>
      <c r="K42" s="298" t="s">
        <v>1168</v>
      </c>
      <c r="L42" s="639" t="s">
        <v>324</v>
      </c>
      <c r="M42" s="371" t="s">
        <v>419</v>
      </c>
      <c r="N42" s="371" t="s">
        <v>326</v>
      </c>
      <c r="O42" s="372" t="s">
        <v>327</v>
      </c>
      <c r="P42" s="571" t="s">
        <v>328</v>
      </c>
      <c r="Q42" s="374" t="s">
        <v>329</v>
      </c>
      <c r="R42" s="297" t="s">
        <v>1167</v>
      </c>
      <c r="S42" s="298" t="s">
        <v>1168</v>
      </c>
      <c r="T42" s="639" t="s">
        <v>324</v>
      </c>
      <c r="U42" s="371" t="s">
        <v>419</v>
      </c>
      <c r="V42" s="371" t="s">
        <v>326</v>
      </c>
      <c r="W42" s="372" t="s">
        <v>327</v>
      </c>
      <c r="X42" s="571" t="s">
        <v>328</v>
      </c>
      <c r="Y42" s="374" t="s">
        <v>329</v>
      </c>
      <c r="Z42" s="297" t="s">
        <v>1167</v>
      </c>
      <c r="AA42" s="298" t="s">
        <v>1168</v>
      </c>
      <c r="AB42" s="639" t="s">
        <v>324</v>
      </c>
      <c r="AC42" s="371" t="s">
        <v>419</v>
      </c>
      <c r="AD42" s="371" t="s">
        <v>326</v>
      </c>
      <c r="AE42" s="372" t="s">
        <v>327</v>
      </c>
      <c r="AF42" s="571" t="s">
        <v>328</v>
      </c>
      <c r="AG42" s="374" t="s">
        <v>329</v>
      </c>
      <c r="AH42" s="297" t="s">
        <v>1167</v>
      </c>
      <c r="AI42" s="298" t="s">
        <v>1168</v>
      </c>
      <c r="AJ42" s="639" t="s">
        <v>324</v>
      </c>
      <c r="AK42" s="371" t="s">
        <v>419</v>
      </c>
      <c r="AL42" s="371" t="s">
        <v>326</v>
      </c>
      <c r="AM42" s="372" t="s">
        <v>327</v>
      </c>
      <c r="AN42" s="571" t="s">
        <v>328</v>
      </c>
      <c r="AO42" s="374" t="s">
        <v>329</v>
      </c>
      <c r="AP42" s="297" t="s">
        <v>1167</v>
      </c>
      <c r="AQ42" s="298" t="s">
        <v>1168</v>
      </c>
      <c r="AR42" s="639" t="s">
        <v>324</v>
      </c>
      <c r="AS42" s="371" t="s">
        <v>419</v>
      </c>
      <c r="AT42" s="371" t="s">
        <v>326</v>
      </c>
      <c r="AU42" s="372" t="s">
        <v>327</v>
      </c>
      <c r="AV42" s="571" t="s">
        <v>328</v>
      </c>
      <c r="AW42" s="374" t="s">
        <v>329</v>
      </c>
      <c r="AX42" s="297" t="s">
        <v>1167</v>
      </c>
      <c r="AY42" s="298" t="s">
        <v>1168</v>
      </c>
      <c r="AZ42" s="639" t="s">
        <v>324</v>
      </c>
      <c r="BA42" s="371" t="s">
        <v>419</v>
      </c>
      <c r="BB42" s="371" t="s">
        <v>326</v>
      </c>
      <c r="BC42" s="372" t="s">
        <v>327</v>
      </c>
      <c r="BD42" s="571" t="s">
        <v>328</v>
      </c>
      <c r="BE42" s="374" t="s">
        <v>329</v>
      </c>
      <c r="BF42" s="297" t="s">
        <v>1167</v>
      </c>
      <c r="BG42" s="298" t="s">
        <v>1168</v>
      </c>
      <c r="BH42" s="639" t="s">
        <v>324</v>
      </c>
      <c r="BI42" s="371" t="s">
        <v>419</v>
      </c>
      <c r="BJ42" s="371" t="s">
        <v>326</v>
      </c>
      <c r="BK42" s="372" t="s">
        <v>327</v>
      </c>
      <c r="BL42" s="571" t="s">
        <v>328</v>
      </c>
      <c r="BM42" s="374" t="s">
        <v>329</v>
      </c>
      <c r="BN42" s="297" t="s">
        <v>1167</v>
      </c>
      <c r="BO42" s="298" t="s">
        <v>1168</v>
      </c>
      <c r="BP42" s="639" t="s">
        <v>324</v>
      </c>
      <c r="BQ42" s="371" t="s">
        <v>419</v>
      </c>
      <c r="BR42" s="371" t="s">
        <v>326</v>
      </c>
      <c r="BS42" s="372" t="s">
        <v>327</v>
      </c>
      <c r="BT42" s="571" t="s">
        <v>328</v>
      </c>
      <c r="BU42" s="374" t="s">
        <v>329</v>
      </c>
      <c r="BV42" s="297" t="s">
        <v>1167</v>
      </c>
      <c r="BW42" s="298" t="s">
        <v>1168</v>
      </c>
      <c r="BX42" s="639" t="s">
        <v>324</v>
      </c>
      <c r="BY42" s="371" t="s">
        <v>419</v>
      </c>
      <c r="BZ42" s="371" t="s">
        <v>326</v>
      </c>
      <c r="CA42" s="372" t="s">
        <v>327</v>
      </c>
      <c r="CB42" s="571" t="s">
        <v>328</v>
      </c>
      <c r="CC42" s="374" t="s">
        <v>329</v>
      </c>
      <c r="CD42" s="297" t="s">
        <v>1167</v>
      </c>
      <c r="CE42" s="298" t="s">
        <v>1168</v>
      </c>
      <c r="CF42" s="639" t="s">
        <v>324</v>
      </c>
      <c r="CG42" s="371" t="s">
        <v>419</v>
      </c>
      <c r="CH42" s="371" t="s">
        <v>326</v>
      </c>
      <c r="CI42" s="372" t="s">
        <v>327</v>
      </c>
      <c r="CJ42" s="571" t="s">
        <v>328</v>
      </c>
      <c r="CK42" s="374" t="s">
        <v>329</v>
      </c>
      <c r="CL42" s="297" t="s">
        <v>1167</v>
      </c>
      <c r="CM42" s="298" t="s">
        <v>1168</v>
      </c>
      <c r="CN42" s="639" t="s">
        <v>324</v>
      </c>
      <c r="CO42" s="371" t="s">
        <v>419</v>
      </c>
      <c r="CP42" s="371" t="s">
        <v>326</v>
      </c>
      <c r="CQ42" s="372" t="s">
        <v>327</v>
      </c>
      <c r="CR42" s="571" t="s">
        <v>328</v>
      </c>
      <c r="CS42" s="374" t="s">
        <v>329</v>
      </c>
      <c r="CT42" s="297" t="s">
        <v>1167</v>
      </c>
      <c r="CU42" s="298" t="s">
        <v>1168</v>
      </c>
      <c r="CV42" s="639" t="s">
        <v>324</v>
      </c>
      <c r="CW42" s="371" t="s">
        <v>419</v>
      </c>
      <c r="CX42" s="371" t="s">
        <v>326</v>
      </c>
      <c r="CY42" s="372" t="s">
        <v>327</v>
      </c>
      <c r="CZ42" s="571" t="s">
        <v>328</v>
      </c>
      <c r="DA42" s="374" t="s">
        <v>329</v>
      </c>
      <c r="DB42" s="297" t="s">
        <v>1167</v>
      </c>
      <c r="DC42" s="298" t="s">
        <v>1168</v>
      </c>
      <c r="DD42" s="639" t="s">
        <v>324</v>
      </c>
      <c r="DE42" s="371" t="s">
        <v>419</v>
      </c>
      <c r="DF42" s="371" t="s">
        <v>326</v>
      </c>
      <c r="DG42" s="372" t="s">
        <v>327</v>
      </c>
      <c r="DH42" s="571" t="s">
        <v>328</v>
      </c>
      <c r="DI42" s="374" t="s">
        <v>329</v>
      </c>
      <c r="DJ42" s="297" t="s">
        <v>1167</v>
      </c>
      <c r="DK42" s="298" t="s">
        <v>1168</v>
      </c>
      <c r="DL42" s="639" t="s">
        <v>324</v>
      </c>
      <c r="DM42" s="371" t="s">
        <v>419</v>
      </c>
      <c r="DN42" s="371" t="s">
        <v>326</v>
      </c>
      <c r="DO42" s="372" t="s">
        <v>327</v>
      </c>
      <c r="DP42" s="571" t="s">
        <v>328</v>
      </c>
      <c r="DQ42" s="374" t="s">
        <v>329</v>
      </c>
      <c r="DR42" s="297" t="s">
        <v>1167</v>
      </c>
      <c r="DS42" s="298" t="s">
        <v>1168</v>
      </c>
      <c r="DT42" s="639" t="s">
        <v>324</v>
      </c>
      <c r="DU42" s="371" t="s">
        <v>419</v>
      </c>
      <c r="DV42" s="371" t="s">
        <v>326</v>
      </c>
      <c r="DW42" s="372" t="s">
        <v>327</v>
      </c>
      <c r="DX42" s="571" t="s">
        <v>328</v>
      </c>
      <c r="DY42" s="374" t="s">
        <v>329</v>
      </c>
      <c r="DZ42" s="297" t="s">
        <v>1167</v>
      </c>
      <c r="EA42" s="298" t="s">
        <v>1168</v>
      </c>
      <c r="EB42" s="640" t="s">
        <v>324</v>
      </c>
      <c r="EC42" s="376" t="s">
        <v>419</v>
      </c>
      <c r="ED42" s="376" t="s">
        <v>326</v>
      </c>
      <c r="EE42" s="377" t="s">
        <v>327</v>
      </c>
      <c r="EF42" s="191" t="s">
        <v>328</v>
      </c>
      <c r="EG42" s="378" t="s">
        <v>329</v>
      </c>
      <c r="EH42" s="297" t="s">
        <v>1167</v>
      </c>
      <c r="EI42" s="298" t="s">
        <v>1168</v>
      </c>
      <c r="EJ42" s="639" t="s">
        <v>324</v>
      </c>
      <c r="EK42" s="371" t="s">
        <v>419</v>
      </c>
      <c r="EL42" s="371" t="s">
        <v>326</v>
      </c>
      <c r="EM42" s="372" t="s">
        <v>327</v>
      </c>
      <c r="EN42" s="571" t="s">
        <v>328</v>
      </c>
      <c r="EO42" s="374" t="s">
        <v>329</v>
      </c>
      <c r="EP42" s="297" t="s">
        <v>1167</v>
      </c>
      <c r="EQ42" s="298" t="s">
        <v>1168</v>
      </c>
    </row>
    <row r="43" spans="1:147" ht="37.5" customHeight="1" thickBot="1">
      <c r="A43" s="369"/>
      <c r="B43" s="379">
        <v>1</v>
      </c>
      <c r="C43" s="305" t="s">
        <v>971</v>
      </c>
      <c r="D43" s="870" t="s">
        <v>1451</v>
      </c>
      <c r="E43" s="420">
        <v>1</v>
      </c>
      <c r="F43" s="420" t="s">
        <v>331</v>
      </c>
      <c r="G43" s="649">
        <v>453000</v>
      </c>
      <c r="H43" s="871">
        <v>0</v>
      </c>
      <c r="I43" s="310">
        <f t="shared" ref="I43:I55" si="34">+(G43+(G43*H43))*E43</f>
        <v>453000</v>
      </c>
      <c r="J43" s="311" t="s">
        <v>1170</v>
      </c>
      <c r="K43" s="312"/>
      <c r="L43" s="419"/>
      <c r="M43" s="420">
        <v>1</v>
      </c>
      <c r="N43" s="420" t="s">
        <v>331</v>
      </c>
      <c r="O43" s="649"/>
      <c r="P43" s="871"/>
      <c r="Q43" s="310">
        <f t="shared" ref="Q43:Q55" si="35">+(O43+(O43*P43))*M43</f>
        <v>0</v>
      </c>
      <c r="R43" s="311" t="s">
        <v>1169</v>
      </c>
      <c r="S43" s="312"/>
      <c r="T43" s="419"/>
      <c r="U43" s="420">
        <v>1</v>
      </c>
      <c r="V43" s="420" t="s">
        <v>331</v>
      </c>
      <c r="W43" s="649"/>
      <c r="X43" s="871"/>
      <c r="Y43" s="310">
        <f t="shared" ref="Y43:Y55" si="36">+(W43+(W43*X43))*U43</f>
        <v>0</v>
      </c>
      <c r="Z43" s="311" t="s">
        <v>1169</v>
      </c>
      <c r="AA43" s="312"/>
      <c r="AB43" s="419"/>
      <c r="AC43" s="420">
        <v>1</v>
      </c>
      <c r="AD43" s="420" t="s">
        <v>331</v>
      </c>
      <c r="AE43" s="649"/>
      <c r="AF43" s="871"/>
      <c r="AG43" s="310">
        <f t="shared" ref="AG43:AG55" si="37">+(AE43+(AE43*AF43))*AC43</f>
        <v>0</v>
      </c>
      <c r="AH43" s="311" t="s">
        <v>1169</v>
      </c>
      <c r="AI43" s="312"/>
      <c r="AJ43" s="419"/>
      <c r="AK43" s="420">
        <v>1</v>
      </c>
      <c r="AL43" s="420" t="s">
        <v>331</v>
      </c>
      <c r="AM43" s="649"/>
      <c r="AN43" s="871"/>
      <c r="AO43" s="310">
        <f t="shared" ref="AO43:AO55" si="38">+(AM43+(AM43*AN43))*AK43</f>
        <v>0</v>
      </c>
      <c r="AP43" s="311" t="s">
        <v>1169</v>
      </c>
      <c r="AQ43" s="312"/>
      <c r="AR43" s="419"/>
      <c r="AS43" s="420">
        <v>1</v>
      </c>
      <c r="AT43" s="420" t="s">
        <v>331</v>
      </c>
      <c r="AU43" s="649"/>
      <c r="AV43" s="871"/>
      <c r="AW43" s="310">
        <f t="shared" ref="AW43:AW55" si="39">+(AU43+(AU43*AV43))*AS43</f>
        <v>0</v>
      </c>
      <c r="AX43" s="311" t="s">
        <v>1169</v>
      </c>
      <c r="AY43" s="312"/>
      <c r="AZ43" s="419"/>
      <c r="BA43" s="420">
        <v>1</v>
      </c>
      <c r="BB43" s="420" t="s">
        <v>331</v>
      </c>
      <c r="BC43" s="649"/>
      <c r="BD43" s="871"/>
      <c r="BE43" s="310">
        <f t="shared" ref="BE43:BE55" si="40">+(BC43+(BC43*BD43))*BA43</f>
        <v>0</v>
      </c>
      <c r="BF43" s="311" t="s">
        <v>1169</v>
      </c>
      <c r="BG43" s="312"/>
      <c r="BH43" s="419"/>
      <c r="BI43" s="420">
        <v>1</v>
      </c>
      <c r="BJ43" s="420" t="s">
        <v>331</v>
      </c>
      <c r="BK43" s="649"/>
      <c r="BL43" s="871"/>
      <c r="BM43" s="310">
        <f t="shared" ref="BM43:BM55" si="41">+(BK43+(BK43*BL43))*BI43</f>
        <v>0</v>
      </c>
      <c r="BN43" s="311" t="s">
        <v>1169</v>
      </c>
      <c r="BO43" s="312"/>
      <c r="BP43" s="419"/>
      <c r="BQ43" s="420">
        <v>1</v>
      </c>
      <c r="BR43" s="420" t="s">
        <v>331</v>
      </c>
      <c r="BS43" s="649"/>
      <c r="BT43" s="871"/>
      <c r="BU43" s="310">
        <f t="shared" ref="BU43:BU55" si="42">+(BS43+(BS43*BT43))*BQ43</f>
        <v>0</v>
      </c>
      <c r="BV43" s="311" t="s">
        <v>1169</v>
      </c>
      <c r="BW43" s="312"/>
      <c r="BX43" s="419"/>
      <c r="BY43" s="420">
        <v>1</v>
      </c>
      <c r="BZ43" s="420" t="s">
        <v>331</v>
      </c>
      <c r="CA43" s="649"/>
      <c r="CB43" s="871"/>
      <c r="CC43" s="310">
        <f t="shared" ref="CC43:CC55" si="43">+(CA43+(CA43*CB43))*BY43</f>
        <v>0</v>
      </c>
      <c r="CD43" s="311" t="s">
        <v>1169</v>
      </c>
      <c r="CE43" s="312"/>
      <c r="CF43" s="419"/>
      <c r="CG43" s="420">
        <v>1</v>
      </c>
      <c r="CH43" s="420" t="s">
        <v>331</v>
      </c>
      <c r="CI43" s="649"/>
      <c r="CJ43" s="871"/>
      <c r="CK43" s="310">
        <f t="shared" ref="CK43:CK55" si="44">+(CI43+(CI43*CJ43))*CG43</f>
        <v>0</v>
      </c>
      <c r="CL43" s="311" t="s">
        <v>1169</v>
      </c>
      <c r="CM43" s="312"/>
      <c r="CN43" s="419"/>
      <c r="CO43" s="420">
        <v>1</v>
      </c>
      <c r="CP43" s="420" t="s">
        <v>331</v>
      </c>
      <c r="CQ43" s="649"/>
      <c r="CR43" s="871"/>
      <c r="CS43" s="310">
        <f t="shared" ref="CS43:CS55" si="45">+(CQ43+(CQ43*CR43))*CO43</f>
        <v>0</v>
      </c>
      <c r="CT43" s="311" t="s">
        <v>1169</v>
      </c>
      <c r="CU43" s="312"/>
      <c r="CV43" s="419"/>
      <c r="CW43" s="420">
        <v>1</v>
      </c>
      <c r="CX43" s="420" t="s">
        <v>331</v>
      </c>
      <c r="CY43" s="649"/>
      <c r="CZ43" s="871"/>
      <c r="DA43" s="310">
        <f t="shared" ref="DA43:DA55" si="46">+(CY43+(CY43*CZ43))*CW43</f>
        <v>0</v>
      </c>
      <c r="DB43" s="311" t="s">
        <v>1169</v>
      </c>
      <c r="DC43" s="312"/>
      <c r="DD43" s="419"/>
      <c r="DE43" s="420">
        <v>1</v>
      </c>
      <c r="DF43" s="420" t="s">
        <v>331</v>
      </c>
      <c r="DG43" s="649"/>
      <c r="DH43" s="871"/>
      <c r="DI43" s="310">
        <f t="shared" ref="DI43:DI55" si="47">+(DG43+(DG43*DH43))*DE43</f>
        <v>0</v>
      </c>
      <c r="DJ43" s="311" t="s">
        <v>1169</v>
      </c>
      <c r="DK43" s="312"/>
      <c r="DL43" s="419"/>
      <c r="DM43" s="420">
        <v>1</v>
      </c>
      <c r="DN43" s="420" t="s">
        <v>331</v>
      </c>
      <c r="DO43" s="649"/>
      <c r="DP43" s="871"/>
      <c r="DQ43" s="310">
        <f t="shared" ref="DQ43:DQ55" si="48">+(DO43+(DO43*DP43))*DM43</f>
        <v>0</v>
      </c>
      <c r="DR43" s="311" t="s">
        <v>1169</v>
      </c>
      <c r="DS43" s="312"/>
      <c r="DT43" s="419"/>
      <c r="DU43" s="420">
        <v>1</v>
      </c>
      <c r="DV43" s="420" t="s">
        <v>331</v>
      </c>
      <c r="DW43" s="649"/>
      <c r="DX43" s="871"/>
      <c r="DY43" s="310">
        <f t="shared" ref="DY43:DY55" si="49">+(DW43+(DW43*DX43))*DU43</f>
        <v>0</v>
      </c>
      <c r="DZ43" s="311" t="s">
        <v>1169</v>
      </c>
      <c r="EA43" s="312"/>
      <c r="EB43" s="421"/>
      <c r="EC43" s="293">
        <v>1</v>
      </c>
      <c r="ED43" s="293" t="s">
        <v>331</v>
      </c>
      <c r="EE43" s="650"/>
      <c r="EF43" s="872"/>
      <c r="EG43" s="318" t="s">
        <v>1199</v>
      </c>
      <c r="EH43" s="311" t="s">
        <v>1169</v>
      </c>
      <c r="EI43" s="312"/>
      <c r="EJ43" s="419" t="s">
        <v>1453</v>
      </c>
      <c r="EK43" s="420">
        <v>1</v>
      </c>
      <c r="EL43" s="420" t="s">
        <v>331</v>
      </c>
      <c r="EM43" s="649">
        <v>457495</v>
      </c>
      <c r="EN43" s="871">
        <v>0</v>
      </c>
      <c r="EO43" s="310">
        <f t="shared" ref="EO43:EO55" si="50">+(EM43+(EM43*EN43))*EK43</f>
        <v>457495</v>
      </c>
      <c r="EP43" s="311" t="s">
        <v>1170</v>
      </c>
      <c r="EQ43" s="312"/>
    </row>
    <row r="44" spans="1:147" ht="37.5" customHeight="1">
      <c r="A44" s="369"/>
      <c r="B44" s="379">
        <v>2</v>
      </c>
      <c r="C44" s="305" t="s">
        <v>972</v>
      </c>
      <c r="D44" s="870" t="s">
        <v>1451</v>
      </c>
      <c r="E44" s="420">
        <v>1</v>
      </c>
      <c r="F44" s="420" t="s">
        <v>331</v>
      </c>
      <c r="G44" s="649">
        <v>320000</v>
      </c>
      <c r="H44" s="871">
        <v>0</v>
      </c>
      <c r="I44" s="310">
        <f t="shared" si="34"/>
        <v>320000</v>
      </c>
      <c r="J44" s="19"/>
      <c r="K44" s="277"/>
      <c r="L44" s="419"/>
      <c r="M44" s="420">
        <v>1</v>
      </c>
      <c r="N44" s="420" t="s">
        <v>331</v>
      </c>
      <c r="O44" s="649"/>
      <c r="P44" s="871"/>
      <c r="Q44" s="310">
        <f t="shared" si="35"/>
        <v>0</v>
      </c>
      <c r="R44" s="19"/>
      <c r="S44" s="277"/>
      <c r="T44" s="419"/>
      <c r="U44" s="420">
        <v>1</v>
      </c>
      <c r="V44" s="420" t="s">
        <v>331</v>
      </c>
      <c r="W44" s="649"/>
      <c r="X44" s="871"/>
      <c r="Y44" s="310">
        <f t="shared" si="36"/>
        <v>0</v>
      </c>
      <c r="Z44" s="19"/>
      <c r="AA44" s="277"/>
      <c r="AB44" s="419"/>
      <c r="AC44" s="420">
        <v>1</v>
      </c>
      <c r="AD44" s="420" t="s">
        <v>331</v>
      </c>
      <c r="AE44" s="649"/>
      <c r="AF44" s="871"/>
      <c r="AG44" s="310">
        <f t="shared" si="37"/>
        <v>0</v>
      </c>
      <c r="AH44" s="19"/>
      <c r="AI44" s="277"/>
      <c r="AJ44" s="419"/>
      <c r="AK44" s="420">
        <v>1</v>
      </c>
      <c r="AL44" s="420" t="s">
        <v>331</v>
      </c>
      <c r="AM44" s="649"/>
      <c r="AN44" s="871"/>
      <c r="AO44" s="310">
        <f t="shared" si="38"/>
        <v>0</v>
      </c>
      <c r="AP44" s="19"/>
      <c r="AQ44" s="277"/>
      <c r="AR44" s="419"/>
      <c r="AS44" s="420">
        <v>1</v>
      </c>
      <c r="AT44" s="420" t="s">
        <v>331</v>
      </c>
      <c r="AU44" s="649"/>
      <c r="AV44" s="871"/>
      <c r="AW44" s="310">
        <f t="shared" si="39"/>
        <v>0</v>
      </c>
      <c r="AX44" s="19"/>
      <c r="AY44" s="277"/>
      <c r="AZ44" s="419"/>
      <c r="BA44" s="420">
        <v>1</v>
      </c>
      <c r="BB44" s="420" t="s">
        <v>331</v>
      </c>
      <c r="BC44" s="649"/>
      <c r="BD44" s="871"/>
      <c r="BE44" s="310">
        <f t="shared" si="40"/>
        <v>0</v>
      </c>
      <c r="BF44" s="19"/>
      <c r="BG44" s="277"/>
      <c r="BH44" s="419"/>
      <c r="BI44" s="420">
        <v>1</v>
      </c>
      <c r="BJ44" s="420" t="s">
        <v>331</v>
      </c>
      <c r="BK44" s="649"/>
      <c r="BL44" s="871"/>
      <c r="BM44" s="310">
        <f t="shared" si="41"/>
        <v>0</v>
      </c>
      <c r="BN44" s="19"/>
      <c r="BO44" s="277"/>
      <c r="BP44" s="419"/>
      <c r="BQ44" s="420">
        <v>1</v>
      </c>
      <c r="BR44" s="420" t="s">
        <v>331</v>
      </c>
      <c r="BS44" s="649"/>
      <c r="BT44" s="871"/>
      <c r="BU44" s="310">
        <f t="shared" si="42"/>
        <v>0</v>
      </c>
      <c r="BV44" s="19"/>
      <c r="BW44" s="277"/>
      <c r="BX44" s="419"/>
      <c r="BY44" s="420">
        <v>1</v>
      </c>
      <c r="BZ44" s="420" t="s">
        <v>331</v>
      </c>
      <c r="CA44" s="649"/>
      <c r="CB44" s="871"/>
      <c r="CC44" s="310">
        <f t="shared" si="43"/>
        <v>0</v>
      </c>
      <c r="CD44" s="19"/>
      <c r="CE44" s="277"/>
      <c r="CF44" s="419"/>
      <c r="CG44" s="420">
        <v>1</v>
      </c>
      <c r="CH44" s="420" t="s">
        <v>331</v>
      </c>
      <c r="CI44" s="649"/>
      <c r="CJ44" s="871"/>
      <c r="CK44" s="310">
        <f t="shared" si="44"/>
        <v>0</v>
      </c>
      <c r="CL44" s="19"/>
      <c r="CM44" s="277"/>
      <c r="CN44" s="419"/>
      <c r="CO44" s="420">
        <v>1</v>
      </c>
      <c r="CP44" s="420" t="s">
        <v>331</v>
      </c>
      <c r="CQ44" s="649"/>
      <c r="CR44" s="871"/>
      <c r="CS44" s="310">
        <f t="shared" si="45"/>
        <v>0</v>
      </c>
      <c r="CT44" s="19"/>
      <c r="CU44" s="277"/>
      <c r="CV44" s="419"/>
      <c r="CW44" s="420">
        <v>1</v>
      </c>
      <c r="CX44" s="420" t="s">
        <v>331</v>
      </c>
      <c r="CY44" s="649"/>
      <c r="CZ44" s="871"/>
      <c r="DA44" s="310">
        <f t="shared" si="46"/>
        <v>0</v>
      </c>
      <c r="DB44" s="19"/>
      <c r="DC44" s="277"/>
      <c r="DD44" s="419"/>
      <c r="DE44" s="420">
        <v>1</v>
      </c>
      <c r="DF44" s="420" t="s">
        <v>331</v>
      </c>
      <c r="DG44" s="649"/>
      <c r="DH44" s="871"/>
      <c r="DI44" s="310">
        <f t="shared" si="47"/>
        <v>0</v>
      </c>
      <c r="DJ44" s="19"/>
      <c r="DK44" s="277"/>
      <c r="DL44" s="419"/>
      <c r="DM44" s="420">
        <v>1</v>
      </c>
      <c r="DN44" s="420" t="s">
        <v>331</v>
      </c>
      <c r="DO44" s="649"/>
      <c r="DP44" s="871"/>
      <c r="DQ44" s="310">
        <f t="shared" si="48"/>
        <v>0</v>
      </c>
      <c r="DR44" s="19"/>
      <c r="DS44" s="277"/>
      <c r="DT44" s="419"/>
      <c r="DU44" s="420">
        <v>1</v>
      </c>
      <c r="DV44" s="420" t="s">
        <v>331</v>
      </c>
      <c r="DW44" s="649"/>
      <c r="DX44" s="871"/>
      <c r="DY44" s="310">
        <f t="shared" si="49"/>
        <v>0</v>
      </c>
      <c r="DZ44" s="19"/>
      <c r="EA44" s="277"/>
      <c r="EB44" s="421"/>
      <c r="EC44" s="293">
        <v>1</v>
      </c>
      <c r="ED44" s="293" t="s">
        <v>331</v>
      </c>
      <c r="EE44" s="650"/>
      <c r="EF44" s="872"/>
      <c r="EG44" s="318" t="s">
        <v>1199</v>
      </c>
      <c r="EH44" s="19"/>
      <c r="EI44" s="277"/>
      <c r="EJ44" s="419" t="s">
        <v>1453</v>
      </c>
      <c r="EK44" s="420">
        <v>1</v>
      </c>
      <c r="EL44" s="420" t="s">
        <v>331</v>
      </c>
      <c r="EM44" s="649">
        <v>255345</v>
      </c>
      <c r="EN44" s="871">
        <v>0</v>
      </c>
      <c r="EO44" s="310">
        <f t="shared" si="50"/>
        <v>255345</v>
      </c>
      <c r="EP44" s="19"/>
      <c r="EQ44" s="277"/>
    </row>
    <row r="45" spans="1:147" ht="37.5" customHeight="1">
      <c r="A45" s="369"/>
      <c r="B45" s="379">
        <v>3</v>
      </c>
      <c r="C45" s="305" t="s">
        <v>973</v>
      </c>
      <c r="D45" s="870" t="s">
        <v>1451</v>
      </c>
      <c r="E45" s="420">
        <v>1</v>
      </c>
      <c r="F45" s="420" t="s">
        <v>331</v>
      </c>
      <c r="G45" s="649">
        <v>123000</v>
      </c>
      <c r="H45" s="871">
        <v>0</v>
      </c>
      <c r="I45" s="310">
        <f t="shared" si="34"/>
        <v>123000</v>
      </c>
      <c r="J45" s="19"/>
      <c r="K45" s="277"/>
      <c r="L45" s="419"/>
      <c r="M45" s="420">
        <v>1</v>
      </c>
      <c r="N45" s="420" t="s">
        <v>331</v>
      </c>
      <c r="O45" s="649"/>
      <c r="P45" s="871"/>
      <c r="Q45" s="310">
        <f t="shared" si="35"/>
        <v>0</v>
      </c>
      <c r="R45" s="19"/>
      <c r="S45" s="277"/>
      <c r="T45" s="419"/>
      <c r="U45" s="420">
        <v>1</v>
      </c>
      <c r="V45" s="420" t="s">
        <v>331</v>
      </c>
      <c r="W45" s="649"/>
      <c r="X45" s="871"/>
      <c r="Y45" s="310">
        <f t="shared" si="36"/>
        <v>0</v>
      </c>
      <c r="Z45" s="19"/>
      <c r="AA45" s="277"/>
      <c r="AB45" s="419"/>
      <c r="AC45" s="420">
        <v>1</v>
      </c>
      <c r="AD45" s="420" t="s">
        <v>331</v>
      </c>
      <c r="AE45" s="649"/>
      <c r="AF45" s="871"/>
      <c r="AG45" s="310">
        <f t="shared" si="37"/>
        <v>0</v>
      </c>
      <c r="AH45" s="19"/>
      <c r="AI45" s="277"/>
      <c r="AJ45" s="419"/>
      <c r="AK45" s="420">
        <v>1</v>
      </c>
      <c r="AL45" s="420" t="s">
        <v>331</v>
      </c>
      <c r="AM45" s="649"/>
      <c r="AN45" s="871"/>
      <c r="AO45" s="310">
        <f t="shared" si="38"/>
        <v>0</v>
      </c>
      <c r="AP45" s="19"/>
      <c r="AQ45" s="277"/>
      <c r="AR45" s="419"/>
      <c r="AS45" s="420">
        <v>1</v>
      </c>
      <c r="AT45" s="420" t="s">
        <v>331</v>
      </c>
      <c r="AU45" s="649"/>
      <c r="AV45" s="871"/>
      <c r="AW45" s="310">
        <f t="shared" si="39"/>
        <v>0</v>
      </c>
      <c r="AX45" s="19"/>
      <c r="AY45" s="277"/>
      <c r="AZ45" s="419"/>
      <c r="BA45" s="420">
        <v>1</v>
      </c>
      <c r="BB45" s="420" t="s">
        <v>331</v>
      </c>
      <c r="BC45" s="649"/>
      <c r="BD45" s="871"/>
      <c r="BE45" s="310">
        <f t="shared" si="40"/>
        <v>0</v>
      </c>
      <c r="BF45" s="19"/>
      <c r="BG45" s="277"/>
      <c r="BH45" s="419"/>
      <c r="BI45" s="420">
        <v>1</v>
      </c>
      <c r="BJ45" s="420" t="s">
        <v>331</v>
      </c>
      <c r="BK45" s="649"/>
      <c r="BL45" s="871"/>
      <c r="BM45" s="310">
        <f t="shared" si="41"/>
        <v>0</v>
      </c>
      <c r="BN45" s="19"/>
      <c r="BO45" s="277"/>
      <c r="BP45" s="419"/>
      <c r="BQ45" s="420">
        <v>1</v>
      </c>
      <c r="BR45" s="420" t="s">
        <v>331</v>
      </c>
      <c r="BS45" s="649"/>
      <c r="BT45" s="871"/>
      <c r="BU45" s="310">
        <f t="shared" si="42"/>
        <v>0</v>
      </c>
      <c r="BV45" s="19"/>
      <c r="BW45" s="277"/>
      <c r="BX45" s="419"/>
      <c r="BY45" s="420">
        <v>1</v>
      </c>
      <c r="BZ45" s="420" t="s">
        <v>331</v>
      </c>
      <c r="CA45" s="649"/>
      <c r="CB45" s="871"/>
      <c r="CC45" s="310">
        <f t="shared" si="43"/>
        <v>0</v>
      </c>
      <c r="CD45" s="19"/>
      <c r="CE45" s="277"/>
      <c r="CF45" s="419"/>
      <c r="CG45" s="420">
        <v>1</v>
      </c>
      <c r="CH45" s="420" t="s">
        <v>331</v>
      </c>
      <c r="CI45" s="649"/>
      <c r="CJ45" s="871"/>
      <c r="CK45" s="310">
        <f t="shared" si="44"/>
        <v>0</v>
      </c>
      <c r="CL45" s="19"/>
      <c r="CM45" s="277"/>
      <c r="CN45" s="419"/>
      <c r="CO45" s="420">
        <v>1</v>
      </c>
      <c r="CP45" s="420" t="s">
        <v>331</v>
      </c>
      <c r="CQ45" s="649"/>
      <c r="CR45" s="871"/>
      <c r="CS45" s="310">
        <f t="shared" si="45"/>
        <v>0</v>
      </c>
      <c r="CT45" s="19"/>
      <c r="CU45" s="277"/>
      <c r="CV45" s="419"/>
      <c r="CW45" s="420">
        <v>1</v>
      </c>
      <c r="CX45" s="420" t="s">
        <v>331</v>
      </c>
      <c r="CY45" s="649"/>
      <c r="CZ45" s="871"/>
      <c r="DA45" s="310">
        <f t="shared" si="46"/>
        <v>0</v>
      </c>
      <c r="DB45" s="19"/>
      <c r="DC45" s="277"/>
      <c r="DD45" s="419"/>
      <c r="DE45" s="420">
        <v>1</v>
      </c>
      <c r="DF45" s="420" t="s">
        <v>331</v>
      </c>
      <c r="DG45" s="649"/>
      <c r="DH45" s="871"/>
      <c r="DI45" s="310">
        <f t="shared" si="47"/>
        <v>0</v>
      </c>
      <c r="DJ45" s="19"/>
      <c r="DK45" s="277"/>
      <c r="DL45" s="419"/>
      <c r="DM45" s="420">
        <v>1</v>
      </c>
      <c r="DN45" s="420" t="s">
        <v>331</v>
      </c>
      <c r="DO45" s="649"/>
      <c r="DP45" s="871"/>
      <c r="DQ45" s="310">
        <f t="shared" si="48"/>
        <v>0</v>
      </c>
      <c r="DR45" s="19"/>
      <c r="DS45" s="277"/>
      <c r="DT45" s="419"/>
      <c r="DU45" s="420">
        <v>1</v>
      </c>
      <c r="DV45" s="420" t="s">
        <v>331</v>
      </c>
      <c r="DW45" s="649"/>
      <c r="DX45" s="871"/>
      <c r="DY45" s="310">
        <f t="shared" si="49"/>
        <v>0</v>
      </c>
      <c r="DZ45" s="19"/>
      <c r="EA45" s="277"/>
      <c r="EB45" s="421"/>
      <c r="EC45" s="293">
        <v>1</v>
      </c>
      <c r="ED45" s="293" t="s">
        <v>331</v>
      </c>
      <c r="EE45" s="650"/>
      <c r="EF45" s="872"/>
      <c r="EG45" s="318" t="s">
        <v>1199</v>
      </c>
      <c r="EH45" s="19"/>
      <c r="EI45" s="277"/>
      <c r="EJ45" s="419" t="s">
        <v>1453</v>
      </c>
      <c r="EK45" s="420">
        <v>1</v>
      </c>
      <c r="EL45" s="420" t="s">
        <v>331</v>
      </c>
      <c r="EM45" s="649">
        <v>119987</v>
      </c>
      <c r="EN45" s="871">
        <v>0</v>
      </c>
      <c r="EO45" s="310">
        <f t="shared" si="50"/>
        <v>119987</v>
      </c>
      <c r="EP45" s="19"/>
      <c r="EQ45" s="277"/>
    </row>
    <row r="46" spans="1:147" ht="37.5" customHeight="1">
      <c r="A46" s="369"/>
      <c r="B46" s="379">
        <v>4</v>
      </c>
      <c r="C46" s="305" t="s">
        <v>974</v>
      </c>
      <c r="D46" s="870" t="s">
        <v>1451</v>
      </c>
      <c r="E46" s="420">
        <v>1</v>
      </c>
      <c r="F46" s="420" t="s">
        <v>331</v>
      </c>
      <c r="G46" s="649">
        <v>453000</v>
      </c>
      <c r="H46" s="871">
        <v>0</v>
      </c>
      <c r="I46" s="310">
        <f t="shared" si="34"/>
        <v>453000</v>
      </c>
      <c r="J46" s="19"/>
      <c r="K46" s="277"/>
      <c r="L46" s="419"/>
      <c r="M46" s="420">
        <v>1</v>
      </c>
      <c r="N46" s="420" t="s">
        <v>331</v>
      </c>
      <c r="O46" s="649"/>
      <c r="P46" s="871"/>
      <c r="Q46" s="310">
        <f t="shared" si="35"/>
        <v>0</v>
      </c>
      <c r="R46" s="19"/>
      <c r="S46" s="277"/>
      <c r="T46" s="419"/>
      <c r="U46" s="420">
        <v>1</v>
      </c>
      <c r="V46" s="420" t="s">
        <v>331</v>
      </c>
      <c r="W46" s="649"/>
      <c r="X46" s="871"/>
      <c r="Y46" s="310">
        <f t="shared" si="36"/>
        <v>0</v>
      </c>
      <c r="Z46" s="19"/>
      <c r="AA46" s="277"/>
      <c r="AB46" s="419"/>
      <c r="AC46" s="420">
        <v>1</v>
      </c>
      <c r="AD46" s="420" t="s">
        <v>331</v>
      </c>
      <c r="AE46" s="649"/>
      <c r="AF46" s="871"/>
      <c r="AG46" s="310">
        <f t="shared" si="37"/>
        <v>0</v>
      </c>
      <c r="AH46" s="19"/>
      <c r="AI46" s="277"/>
      <c r="AJ46" s="419"/>
      <c r="AK46" s="420">
        <v>1</v>
      </c>
      <c r="AL46" s="420" t="s">
        <v>331</v>
      </c>
      <c r="AM46" s="649"/>
      <c r="AN46" s="871"/>
      <c r="AO46" s="310">
        <f t="shared" si="38"/>
        <v>0</v>
      </c>
      <c r="AP46" s="19"/>
      <c r="AQ46" s="277"/>
      <c r="AR46" s="419"/>
      <c r="AS46" s="420">
        <v>1</v>
      </c>
      <c r="AT46" s="420" t="s">
        <v>331</v>
      </c>
      <c r="AU46" s="649"/>
      <c r="AV46" s="871"/>
      <c r="AW46" s="310">
        <f t="shared" si="39"/>
        <v>0</v>
      </c>
      <c r="AX46" s="19"/>
      <c r="AY46" s="277"/>
      <c r="AZ46" s="419"/>
      <c r="BA46" s="420">
        <v>1</v>
      </c>
      <c r="BB46" s="420" t="s">
        <v>331</v>
      </c>
      <c r="BC46" s="649"/>
      <c r="BD46" s="871"/>
      <c r="BE46" s="310">
        <f t="shared" si="40"/>
        <v>0</v>
      </c>
      <c r="BF46" s="19"/>
      <c r="BG46" s="277"/>
      <c r="BH46" s="419"/>
      <c r="BI46" s="420">
        <v>1</v>
      </c>
      <c r="BJ46" s="420" t="s">
        <v>331</v>
      </c>
      <c r="BK46" s="649"/>
      <c r="BL46" s="871"/>
      <c r="BM46" s="310">
        <f t="shared" si="41"/>
        <v>0</v>
      </c>
      <c r="BN46" s="19"/>
      <c r="BO46" s="277"/>
      <c r="BP46" s="419"/>
      <c r="BQ46" s="420">
        <v>1</v>
      </c>
      <c r="BR46" s="420" t="s">
        <v>331</v>
      </c>
      <c r="BS46" s="649"/>
      <c r="BT46" s="871"/>
      <c r="BU46" s="310">
        <f t="shared" si="42"/>
        <v>0</v>
      </c>
      <c r="BV46" s="19"/>
      <c r="BW46" s="277"/>
      <c r="BX46" s="419"/>
      <c r="BY46" s="420">
        <v>1</v>
      </c>
      <c r="BZ46" s="420" t="s">
        <v>331</v>
      </c>
      <c r="CA46" s="649"/>
      <c r="CB46" s="871"/>
      <c r="CC46" s="310">
        <f t="shared" si="43"/>
        <v>0</v>
      </c>
      <c r="CD46" s="19"/>
      <c r="CE46" s="277"/>
      <c r="CF46" s="419"/>
      <c r="CG46" s="420">
        <v>1</v>
      </c>
      <c r="CH46" s="420" t="s">
        <v>331</v>
      </c>
      <c r="CI46" s="649"/>
      <c r="CJ46" s="871"/>
      <c r="CK46" s="310">
        <f t="shared" si="44"/>
        <v>0</v>
      </c>
      <c r="CL46" s="19"/>
      <c r="CM46" s="277"/>
      <c r="CN46" s="419"/>
      <c r="CO46" s="420">
        <v>1</v>
      </c>
      <c r="CP46" s="420" t="s">
        <v>331</v>
      </c>
      <c r="CQ46" s="649"/>
      <c r="CR46" s="871"/>
      <c r="CS46" s="310">
        <f t="shared" si="45"/>
        <v>0</v>
      </c>
      <c r="CT46" s="19"/>
      <c r="CU46" s="277"/>
      <c r="CV46" s="419"/>
      <c r="CW46" s="420">
        <v>1</v>
      </c>
      <c r="CX46" s="420" t="s">
        <v>331</v>
      </c>
      <c r="CY46" s="649"/>
      <c r="CZ46" s="871"/>
      <c r="DA46" s="310">
        <f t="shared" si="46"/>
        <v>0</v>
      </c>
      <c r="DB46" s="19"/>
      <c r="DC46" s="277"/>
      <c r="DD46" s="419"/>
      <c r="DE46" s="420">
        <v>1</v>
      </c>
      <c r="DF46" s="420" t="s">
        <v>331</v>
      </c>
      <c r="DG46" s="649"/>
      <c r="DH46" s="871"/>
      <c r="DI46" s="310">
        <f t="shared" si="47"/>
        <v>0</v>
      </c>
      <c r="DJ46" s="19"/>
      <c r="DK46" s="277"/>
      <c r="DL46" s="419"/>
      <c r="DM46" s="420">
        <v>1</v>
      </c>
      <c r="DN46" s="420" t="s">
        <v>331</v>
      </c>
      <c r="DO46" s="649"/>
      <c r="DP46" s="871"/>
      <c r="DQ46" s="310">
        <f t="shared" si="48"/>
        <v>0</v>
      </c>
      <c r="DR46" s="19"/>
      <c r="DS46" s="277"/>
      <c r="DT46" s="419"/>
      <c r="DU46" s="420">
        <v>1</v>
      </c>
      <c r="DV46" s="420" t="s">
        <v>331</v>
      </c>
      <c r="DW46" s="649"/>
      <c r="DX46" s="871"/>
      <c r="DY46" s="310">
        <f t="shared" si="49"/>
        <v>0</v>
      </c>
      <c r="DZ46" s="19"/>
      <c r="EA46" s="277"/>
      <c r="EB46" s="421"/>
      <c r="EC46" s="293">
        <v>1</v>
      </c>
      <c r="ED46" s="293" t="s">
        <v>331</v>
      </c>
      <c r="EE46" s="650"/>
      <c r="EF46" s="872"/>
      <c r="EG46" s="318" t="s">
        <v>1199</v>
      </c>
      <c r="EH46" s="19"/>
      <c r="EI46" s="277"/>
      <c r="EJ46" s="419" t="s">
        <v>1453</v>
      </c>
      <c r="EK46" s="420">
        <v>1</v>
      </c>
      <c r="EL46" s="420" t="s">
        <v>331</v>
      </c>
      <c r="EM46" s="649">
        <v>766413</v>
      </c>
      <c r="EN46" s="871">
        <v>0</v>
      </c>
      <c r="EO46" s="310">
        <f t="shared" si="50"/>
        <v>766413</v>
      </c>
      <c r="EP46" s="19"/>
      <c r="EQ46" s="277"/>
    </row>
    <row r="47" spans="1:147" ht="37.5" customHeight="1">
      <c r="A47" s="369"/>
      <c r="B47" s="379">
        <v>5</v>
      </c>
      <c r="C47" s="305" t="s">
        <v>975</v>
      </c>
      <c r="D47" s="870" t="s">
        <v>1451</v>
      </c>
      <c r="E47" s="420">
        <v>1</v>
      </c>
      <c r="F47" s="420" t="s">
        <v>331</v>
      </c>
      <c r="G47" s="649">
        <v>436000</v>
      </c>
      <c r="H47" s="871">
        <v>0</v>
      </c>
      <c r="I47" s="310">
        <f t="shared" si="34"/>
        <v>436000</v>
      </c>
      <c r="J47" s="19"/>
      <c r="K47" s="277"/>
      <c r="L47" s="419"/>
      <c r="M47" s="420">
        <v>1</v>
      </c>
      <c r="N47" s="420" t="s">
        <v>331</v>
      </c>
      <c r="O47" s="649"/>
      <c r="P47" s="871"/>
      <c r="Q47" s="310">
        <f t="shared" si="35"/>
        <v>0</v>
      </c>
      <c r="R47" s="19"/>
      <c r="S47" s="277"/>
      <c r="T47" s="419"/>
      <c r="U47" s="420">
        <v>1</v>
      </c>
      <c r="V47" s="420" t="s">
        <v>331</v>
      </c>
      <c r="W47" s="649"/>
      <c r="X47" s="871"/>
      <c r="Y47" s="310">
        <f t="shared" si="36"/>
        <v>0</v>
      </c>
      <c r="Z47" s="19"/>
      <c r="AA47" s="277"/>
      <c r="AB47" s="419"/>
      <c r="AC47" s="420">
        <v>1</v>
      </c>
      <c r="AD47" s="420" t="s">
        <v>331</v>
      </c>
      <c r="AE47" s="649"/>
      <c r="AF47" s="871"/>
      <c r="AG47" s="310">
        <f t="shared" si="37"/>
        <v>0</v>
      </c>
      <c r="AH47" s="19"/>
      <c r="AI47" s="277"/>
      <c r="AJ47" s="419"/>
      <c r="AK47" s="420">
        <v>1</v>
      </c>
      <c r="AL47" s="420" t="s">
        <v>331</v>
      </c>
      <c r="AM47" s="649"/>
      <c r="AN47" s="871"/>
      <c r="AO47" s="310">
        <f t="shared" si="38"/>
        <v>0</v>
      </c>
      <c r="AP47" s="19"/>
      <c r="AQ47" s="277"/>
      <c r="AR47" s="419"/>
      <c r="AS47" s="420">
        <v>1</v>
      </c>
      <c r="AT47" s="420" t="s">
        <v>331</v>
      </c>
      <c r="AU47" s="649"/>
      <c r="AV47" s="871"/>
      <c r="AW47" s="310">
        <f t="shared" si="39"/>
        <v>0</v>
      </c>
      <c r="AX47" s="19"/>
      <c r="AY47" s="277"/>
      <c r="AZ47" s="419"/>
      <c r="BA47" s="420">
        <v>1</v>
      </c>
      <c r="BB47" s="420" t="s">
        <v>331</v>
      </c>
      <c r="BC47" s="649"/>
      <c r="BD47" s="871"/>
      <c r="BE47" s="310">
        <f t="shared" si="40"/>
        <v>0</v>
      </c>
      <c r="BF47" s="19"/>
      <c r="BG47" s="277"/>
      <c r="BH47" s="419"/>
      <c r="BI47" s="420">
        <v>1</v>
      </c>
      <c r="BJ47" s="420" t="s">
        <v>331</v>
      </c>
      <c r="BK47" s="649"/>
      <c r="BL47" s="871"/>
      <c r="BM47" s="310">
        <f t="shared" si="41"/>
        <v>0</v>
      </c>
      <c r="BN47" s="19"/>
      <c r="BO47" s="277"/>
      <c r="BP47" s="419"/>
      <c r="BQ47" s="420">
        <v>1</v>
      </c>
      <c r="BR47" s="420" t="s">
        <v>331</v>
      </c>
      <c r="BS47" s="649"/>
      <c r="BT47" s="871"/>
      <c r="BU47" s="310">
        <f t="shared" si="42"/>
        <v>0</v>
      </c>
      <c r="BV47" s="19"/>
      <c r="BW47" s="277"/>
      <c r="BX47" s="419"/>
      <c r="BY47" s="420">
        <v>1</v>
      </c>
      <c r="BZ47" s="420" t="s">
        <v>331</v>
      </c>
      <c r="CA47" s="649"/>
      <c r="CB47" s="871"/>
      <c r="CC47" s="310">
        <f t="shared" si="43"/>
        <v>0</v>
      </c>
      <c r="CD47" s="19"/>
      <c r="CE47" s="277"/>
      <c r="CF47" s="419"/>
      <c r="CG47" s="420">
        <v>1</v>
      </c>
      <c r="CH47" s="420" t="s">
        <v>331</v>
      </c>
      <c r="CI47" s="649"/>
      <c r="CJ47" s="871"/>
      <c r="CK47" s="310">
        <f t="shared" si="44"/>
        <v>0</v>
      </c>
      <c r="CL47" s="19"/>
      <c r="CM47" s="277"/>
      <c r="CN47" s="419"/>
      <c r="CO47" s="420">
        <v>1</v>
      </c>
      <c r="CP47" s="420" t="s">
        <v>331</v>
      </c>
      <c r="CQ47" s="649"/>
      <c r="CR47" s="871"/>
      <c r="CS47" s="310">
        <f t="shared" si="45"/>
        <v>0</v>
      </c>
      <c r="CT47" s="19"/>
      <c r="CU47" s="277"/>
      <c r="CV47" s="419"/>
      <c r="CW47" s="420">
        <v>1</v>
      </c>
      <c r="CX47" s="420" t="s">
        <v>331</v>
      </c>
      <c r="CY47" s="649"/>
      <c r="CZ47" s="871"/>
      <c r="DA47" s="310">
        <f t="shared" si="46"/>
        <v>0</v>
      </c>
      <c r="DB47" s="19"/>
      <c r="DC47" s="277"/>
      <c r="DD47" s="419"/>
      <c r="DE47" s="420">
        <v>1</v>
      </c>
      <c r="DF47" s="420" t="s">
        <v>331</v>
      </c>
      <c r="DG47" s="649"/>
      <c r="DH47" s="871"/>
      <c r="DI47" s="310">
        <f t="shared" si="47"/>
        <v>0</v>
      </c>
      <c r="DJ47" s="19"/>
      <c r="DK47" s="277"/>
      <c r="DL47" s="419"/>
      <c r="DM47" s="420">
        <v>1</v>
      </c>
      <c r="DN47" s="420" t="s">
        <v>331</v>
      </c>
      <c r="DO47" s="649"/>
      <c r="DP47" s="871"/>
      <c r="DQ47" s="310">
        <f t="shared" si="48"/>
        <v>0</v>
      </c>
      <c r="DR47" s="19"/>
      <c r="DS47" s="277"/>
      <c r="DT47" s="419"/>
      <c r="DU47" s="420">
        <v>1</v>
      </c>
      <c r="DV47" s="420" t="s">
        <v>331</v>
      </c>
      <c r="DW47" s="649"/>
      <c r="DX47" s="871"/>
      <c r="DY47" s="310">
        <f t="shared" si="49"/>
        <v>0</v>
      </c>
      <c r="DZ47" s="19"/>
      <c r="EA47" s="277"/>
      <c r="EB47" s="421"/>
      <c r="EC47" s="293">
        <v>1</v>
      </c>
      <c r="ED47" s="293" t="s">
        <v>331</v>
      </c>
      <c r="EE47" s="650"/>
      <c r="EF47" s="872"/>
      <c r="EG47" s="318" t="s">
        <v>1199</v>
      </c>
      <c r="EH47" s="19"/>
      <c r="EI47" s="277"/>
      <c r="EJ47" s="419" t="s">
        <v>1453</v>
      </c>
      <c r="EK47" s="420">
        <v>1</v>
      </c>
      <c r="EL47" s="420" t="s">
        <v>331</v>
      </c>
      <c r="EM47" s="649">
        <v>766413</v>
      </c>
      <c r="EN47" s="871">
        <v>0</v>
      </c>
      <c r="EO47" s="310">
        <f t="shared" si="50"/>
        <v>766413</v>
      </c>
      <c r="EP47" s="19"/>
      <c r="EQ47" s="277"/>
    </row>
    <row r="48" spans="1:147" ht="37.5" customHeight="1">
      <c r="A48" s="369"/>
      <c r="B48" s="379">
        <v>6</v>
      </c>
      <c r="C48" s="305" t="s">
        <v>976</v>
      </c>
      <c r="D48" s="870" t="s">
        <v>1451</v>
      </c>
      <c r="E48" s="420">
        <v>1</v>
      </c>
      <c r="F48" s="420" t="s">
        <v>331</v>
      </c>
      <c r="G48" s="649">
        <v>1101000</v>
      </c>
      <c r="H48" s="871">
        <v>0</v>
      </c>
      <c r="I48" s="310">
        <f t="shared" si="34"/>
        <v>1101000</v>
      </c>
      <c r="J48" s="19"/>
      <c r="K48" s="277"/>
      <c r="L48" s="419"/>
      <c r="M48" s="420">
        <v>1</v>
      </c>
      <c r="N48" s="420" t="s">
        <v>331</v>
      </c>
      <c r="O48" s="649"/>
      <c r="P48" s="871"/>
      <c r="Q48" s="310">
        <f t="shared" si="35"/>
        <v>0</v>
      </c>
      <c r="R48" s="19"/>
      <c r="S48" s="277"/>
      <c r="T48" s="419"/>
      <c r="U48" s="420">
        <v>1</v>
      </c>
      <c r="V48" s="420" t="s">
        <v>331</v>
      </c>
      <c r="W48" s="649"/>
      <c r="X48" s="871"/>
      <c r="Y48" s="310">
        <f t="shared" si="36"/>
        <v>0</v>
      </c>
      <c r="Z48" s="19"/>
      <c r="AA48" s="277"/>
      <c r="AB48" s="419"/>
      <c r="AC48" s="420">
        <v>1</v>
      </c>
      <c r="AD48" s="420" t="s">
        <v>331</v>
      </c>
      <c r="AE48" s="649"/>
      <c r="AF48" s="871"/>
      <c r="AG48" s="310">
        <f t="shared" si="37"/>
        <v>0</v>
      </c>
      <c r="AH48" s="19"/>
      <c r="AI48" s="277"/>
      <c r="AJ48" s="419"/>
      <c r="AK48" s="420">
        <v>1</v>
      </c>
      <c r="AL48" s="420" t="s">
        <v>331</v>
      </c>
      <c r="AM48" s="649"/>
      <c r="AN48" s="871"/>
      <c r="AO48" s="310">
        <f t="shared" si="38"/>
        <v>0</v>
      </c>
      <c r="AP48" s="19"/>
      <c r="AQ48" s="277"/>
      <c r="AR48" s="419"/>
      <c r="AS48" s="420">
        <v>1</v>
      </c>
      <c r="AT48" s="420" t="s">
        <v>331</v>
      </c>
      <c r="AU48" s="649"/>
      <c r="AV48" s="871"/>
      <c r="AW48" s="310">
        <f t="shared" si="39"/>
        <v>0</v>
      </c>
      <c r="AX48" s="19"/>
      <c r="AY48" s="277"/>
      <c r="AZ48" s="419"/>
      <c r="BA48" s="420">
        <v>1</v>
      </c>
      <c r="BB48" s="420" t="s">
        <v>331</v>
      </c>
      <c r="BC48" s="649"/>
      <c r="BD48" s="871"/>
      <c r="BE48" s="310">
        <f t="shared" si="40"/>
        <v>0</v>
      </c>
      <c r="BF48" s="19"/>
      <c r="BG48" s="277"/>
      <c r="BH48" s="419"/>
      <c r="BI48" s="420">
        <v>1</v>
      </c>
      <c r="BJ48" s="420" t="s">
        <v>331</v>
      </c>
      <c r="BK48" s="649"/>
      <c r="BL48" s="871"/>
      <c r="BM48" s="310">
        <f t="shared" si="41"/>
        <v>0</v>
      </c>
      <c r="BN48" s="19"/>
      <c r="BO48" s="277"/>
      <c r="BP48" s="419"/>
      <c r="BQ48" s="420">
        <v>1</v>
      </c>
      <c r="BR48" s="420" t="s">
        <v>331</v>
      </c>
      <c r="BS48" s="649"/>
      <c r="BT48" s="871"/>
      <c r="BU48" s="310">
        <f t="shared" si="42"/>
        <v>0</v>
      </c>
      <c r="BV48" s="19"/>
      <c r="BW48" s="277"/>
      <c r="BX48" s="419"/>
      <c r="BY48" s="420">
        <v>1</v>
      </c>
      <c r="BZ48" s="420" t="s">
        <v>331</v>
      </c>
      <c r="CA48" s="649"/>
      <c r="CB48" s="871"/>
      <c r="CC48" s="310">
        <f t="shared" si="43"/>
        <v>0</v>
      </c>
      <c r="CD48" s="19"/>
      <c r="CE48" s="277"/>
      <c r="CF48" s="419"/>
      <c r="CG48" s="420">
        <v>1</v>
      </c>
      <c r="CH48" s="420" t="s">
        <v>331</v>
      </c>
      <c r="CI48" s="649"/>
      <c r="CJ48" s="871"/>
      <c r="CK48" s="310">
        <f t="shared" si="44"/>
        <v>0</v>
      </c>
      <c r="CL48" s="19"/>
      <c r="CM48" s="277"/>
      <c r="CN48" s="419"/>
      <c r="CO48" s="420">
        <v>1</v>
      </c>
      <c r="CP48" s="420" t="s">
        <v>331</v>
      </c>
      <c r="CQ48" s="649"/>
      <c r="CR48" s="871"/>
      <c r="CS48" s="310">
        <f t="shared" si="45"/>
        <v>0</v>
      </c>
      <c r="CT48" s="19"/>
      <c r="CU48" s="277"/>
      <c r="CV48" s="419"/>
      <c r="CW48" s="420">
        <v>1</v>
      </c>
      <c r="CX48" s="420" t="s">
        <v>331</v>
      </c>
      <c r="CY48" s="649"/>
      <c r="CZ48" s="871"/>
      <c r="DA48" s="310">
        <f t="shared" si="46"/>
        <v>0</v>
      </c>
      <c r="DB48" s="19"/>
      <c r="DC48" s="277"/>
      <c r="DD48" s="419"/>
      <c r="DE48" s="420">
        <v>1</v>
      </c>
      <c r="DF48" s="420" t="s">
        <v>331</v>
      </c>
      <c r="DG48" s="649"/>
      <c r="DH48" s="871"/>
      <c r="DI48" s="310">
        <f t="shared" si="47"/>
        <v>0</v>
      </c>
      <c r="DJ48" s="19"/>
      <c r="DK48" s="277"/>
      <c r="DL48" s="419"/>
      <c r="DM48" s="420">
        <v>1</v>
      </c>
      <c r="DN48" s="420" t="s">
        <v>331</v>
      </c>
      <c r="DO48" s="649"/>
      <c r="DP48" s="871"/>
      <c r="DQ48" s="310">
        <f t="shared" si="48"/>
        <v>0</v>
      </c>
      <c r="DR48" s="19"/>
      <c r="DS48" s="277"/>
      <c r="DT48" s="419"/>
      <c r="DU48" s="420">
        <v>1</v>
      </c>
      <c r="DV48" s="420" t="s">
        <v>331</v>
      </c>
      <c r="DW48" s="649"/>
      <c r="DX48" s="871"/>
      <c r="DY48" s="310">
        <f t="shared" si="49"/>
        <v>0</v>
      </c>
      <c r="DZ48" s="19"/>
      <c r="EA48" s="277"/>
      <c r="EB48" s="421"/>
      <c r="EC48" s="293">
        <v>1</v>
      </c>
      <c r="ED48" s="293" t="s">
        <v>331</v>
      </c>
      <c r="EE48" s="650"/>
      <c r="EF48" s="872"/>
      <c r="EG48" s="318" t="s">
        <v>1199</v>
      </c>
      <c r="EH48" s="19"/>
      <c r="EI48" s="277"/>
      <c r="EJ48" s="419" t="s">
        <v>1453</v>
      </c>
      <c r="EK48" s="420">
        <v>1</v>
      </c>
      <c r="EL48" s="420" t="s">
        <v>331</v>
      </c>
      <c r="EM48" s="649">
        <v>2280686</v>
      </c>
      <c r="EN48" s="871">
        <v>0</v>
      </c>
      <c r="EO48" s="310">
        <f t="shared" si="50"/>
        <v>2280686</v>
      </c>
      <c r="EP48" s="19"/>
      <c r="EQ48" s="277"/>
    </row>
    <row r="49" spans="1:147" ht="37.5" customHeight="1">
      <c r="A49" s="369"/>
      <c r="B49" s="379">
        <v>7</v>
      </c>
      <c r="C49" s="305" t="s">
        <v>977</v>
      </c>
      <c r="D49" s="870" t="s">
        <v>1451</v>
      </c>
      <c r="E49" s="420">
        <v>1</v>
      </c>
      <c r="F49" s="420" t="s">
        <v>331</v>
      </c>
      <c r="G49" s="649">
        <v>300000</v>
      </c>
      <c r="H49" s="871">
        <v>0</v>
      </c>
      <c r="I49" s="310">
        <f t="shared" si="34"/>
        <v>300000</v>
      </c>
      <c r="J49" s="19"/>
      <c r="K49" s="277"/>
      <c r="L49" s="419"/>
      <c r="M49" s="420">
        <v>1</v>
      </c>
      <c r="N49" s="420" t="s">
        <v>331</v>
      </c>
      <c r="O49" s="649"/>
      <c r="P49" s="871"/>
      <c r="Q49" s="310">
        <f t="shared" si="35"/>
        <v>0</v>
      </c>
      <c r="R49" s="19"/>
      <c r="S49" s="277"/>
      <c r="T49" s="419"/>
      <c r="U49" s="420">
        <v>1</v>
      </c>
      <c r="V49" s="420" t="s">
        <v>331</v>
      </c>
      <c r="W49" s="649"/>
      <c r="X49" s="871"/>
      <c r="Y49" s="310">
        <f t="shared" si="36"/>
        <v>0</v>
      </c>
      <c r="Z49" s="19"/>
      <c r="AA49" s="277"/>
      <c r="AB49" s="419"/>
      <c r="AC49" s="420">
        <v>1</v>
      </c>
      <c r="AD49" s="420" t="s">
        <v>331</v>
      </c>
      <c r="AE49" s="649"/>
      <c r="AF49" s="871"/>
      <c r="AG49" s="310">
        <f t="shared" si="37"/>
        <v>0</v>
      </c>
      <c r="AH49" s="19"/>
      <c r="AI49" s="277"/>
      <c r="AJ49" s="419"/>
      <c r="AK49" s="420">
        <v>1</v>
      </c>
      <c r="AL49" s="420" t="s">
        <v>331</v>
      </c>
      <c r="AM49" s="649"/>
      <c r="AN49" s="871"/>
      <c r="AO49" s="310">
        <f t="shared" si="38"/>
        <v>0</v>
      </c>
      <c r="AP49" s="19"/>
      <c r="AQ49" s="277"/>
      <c r="AR49" s="419"/>
      <c r="AS49" s="420">
        <v>1</v>
      </c>
      <c r="AT49" s="420" t="s">
        <v>331</v>
      </c>
      <c r="AU49" s="649"/>
      <c r="AV49" s="871"/>
      <c r="AW49" s="310">
        <f t="shared" si="39"/>
        <v>0</v>
      </c>
      <c r="AX49" s="19"/>
      <c r="AY49" s="277"/>
      <c r="AZ49" s="419"/>
      <c r="BA49" s="420">
        <v>1</v>
      </c>
      <c r="BB49" s="420" t="s">
        <v>331</v>
      </c>
      <c r="BC49" s="649"/>
      <c r="BD49" s="871"/>
      <c r="BE49" s="310">
        <f t="shared" si="40"/>
        <v>0</v>
      </c>
      <c r="BF49" s="19"/>
      <c r="BG49" s="277"/>
      <c r="BH49" s="419"/>
      <c r="BI49" s="420">
        <v>1</v>
      </c>
      <c r="BJ49" s="420" t="s">
        <v>331</v>
      </c>
      <c r="BK49" s="649"/>
      <c r="BL49" s="871"/>
      <c r="BM49" s="310">
        <f t="shared" si="41"/>
        <v>0</v>
      </c>
      <c r="BN49" s="19"/>
      <c r="BO49" s="277"/>
      <c r="BP49" s="419"/>
      <c r="BQ49" s="420">
        <v>1</v>
      </c>
      <c r="BR49" s="420" t="s">
        <v>331</v>
      </c>
      <c r="BS49" s="649"/>
      <c r="BT49" s="871"/>
      <c r="BU49" s="310">
        <f t="shared" si="42"/>
        <v>0</v>
      </c>
      <c r="BV49" s="19"/>
      <c r="BW49" s="277"/>
      <c r="BX49" s="419"/>
      <c r="BY49" s="420">
        <v>1</v>
      </c>
      <c r="BZ49" s="420" t="s">
        <v>331</v>
      </c>
      <c r="CA49" s="649"/>
      <c r="CB49" s="871"/>
      <c r="CC49" s="310">
        <f t="shared" si="43"/>
        <v>0</v>
      </c>
      <c r="CD49" s="19"/>
      <c r="CE49" s="277"/>
      <c r="CF49" s="419"/>
      <c r="CG49" s="420">
        <v>1</v>
      </c>
      <c r="CH49" s="420" t="s">
        <v>331</v>
      </c>
      <c r="CI49" s="649"/>
      <c r="CJ49" s="871"/>
      <c r="CK49" s="310">
        <f t="shared" si="44"/>
        <v>0</v>
      </c>
      <c r="CL49" s="19"/>
      <c r="CM49" s="277"/>
      <c r="CN49" s="419"/>
      <c r="CO49" s="420">
        <v>1</v>
      </c>
      <c r="CP49" s="420" t="s">
        <v>331</v>
      </c>
      <c r="CQ49" s="649"/>
      <c r="CR49" s="871"/>
      <c r="CS49" s="310">
        <f t="shared" si="45"/>
        <v>0</v>
      </c>
      <c r="CT49" s="19"/>
      <c r="CU49" s="277"/>
      <c r="CV49" s="419"/>
      <c r="CW49" s="420">
        <v>1</v>
      </c>
      <c r="CX49" s="420" t="s">
        <v>331</v>
      </c>
      <c r="CY49" s="649"/>
      <c r="CZ49" s="871"/>
      <c r="DA49" s="310">
        <f t="shared" si="46"/>
        <v>0</v>
      </c>
      <c r="DB49" s="19"/>
      <c r="DC49" s="277"/>
      <c r="DD49" s="419"/>
      <c r="DE49" s="420">
        <v>1</v>
      </c>
      <c r="DF49" s="420" t="s">
        <v>331</v>
      </c>
      <c r="DG49" s="649"/>
      <c r="DH49" s="871"/>
      <c r="DI49" s="310">
        <f t="shared" si="47"/>
        <v>0</v>
      </c>
      <c r="DJ49" s="19"/>
      <c r="DK49" s="277"/>
      <c r="DL49" s="419"/>
      <c r="DM49" s="420">
        <v>1</v>
      </c>
      <c r="DN49" s="420" t="s">
        <v>331</v>
      </c>
      <c r="DO49" s="649"/>
      <c r="DP49" s="871"/>
      <c r="DQ49" s="310">
        <f t="shared" si="48"/>
        <v>0</v>
      </c>
      <c r="DR49" s="19"/>
      <c r="DS49" s="277"/>
      <c r="DT49" s="419"/>
      <c r="DU49" s="420">
        <v>1</v>
      </c>
      <c r="DV49" s="420" t="s">
        <v>331</v>
      </c>
      <c r="DW49" s="649"/>
      <c r="DX49" s="871"/>
      <c r="DY49" s="310">
        <f t="shared" si="49"/>
        <v>0</v>
      </c>
      <c r="DZ49" s="19"/>
      <c r="EA49" s="277"/>
      <c r="EB49" s="421"/>
      <c r="EC49" s="293">
        <v>1</v>
      </c>
      <c r="ED49" s="293" t="s">
        <v>331</v>
      </c>
      <c r="EE49" s="650"/>
      <c r="EF49" s="872"/>
      <c r="EG49" s="318" t="s">
        <v>1199</v>
      </c>
      <c r="EH49" s="19"/>
      <c r="EI49" s="277"/>
      <c r="EJ49" s="419" t="s">
        <v>1453</v>
      </c>
      <c r="EK49" s="420">
        <v>1</v>
      </c>
      <c r="EL49" s="420" t="s">
        <v>331</v>
      </c>
      <c r="EM49" s="649">
        <v>1471368</v>
      </c>
      <c r="EN49" s="871">
        <v>0</v>
      </c>
      <c r="EO49" s="310">
        <f t="shared" si="50"/>
        <v>1471368</v>
      </c>
      <c r="EP49" s="19"/>
      <c r="EQ49" s="277"/>
    </row>
    <row r="50" spans="1:147" ht="37.5" customHeight="1">
      <c r="A50" s="369"/>
      <c r="B50" s="379">
        <v>8</v>
      </c>
      <c r="C50" s="305" t="s">
        <v>978</v>
      </c>
      <c r="D50" s="870" t="s">
        <v>1451</v>
      </c>
      <c r="E50" s="420">
        <v>1</v>
      </c>
      <c r="F50" s="420" t="s">
        <v>331</v>
      </c>
      <c r="G50" s="649">
        <v>4082000</v>
      </c>
      <c r="H50" s="871">
        <v>0</v>
      </c>
      <c r="I50" s="310">
        <f t="shared" si="34"/>
        <v>4082000</v>
      </c>
      <c r="J50" s="19"/>
      <c r="K50" s="277"/>
      <c r="L50" s="419"/>
      <c r="M50" s="420">
        <v>1</v>
      </c>
      <c r="N50" s="420" t="s">
        <v>331</v>
      </c>
      <c r="O50" s="649"/>
      <c r="P50" s="871"/>
      <c r="Q50" s="310">
        <f t="shared" si="35"/>
        <v>0</v>
      </c>
      <c r="R50" s="19"/>
      <c r="S50" s="277"/>
      <c r="T50" s="419"/>
      <c r="U50" s="420">
        <v>1</v>
      </c>
      <c r="V50" s="420" t="s">
        <v>331</v>
      </c>
      <c r="W50" s="649"/>
      <c r="X50" s="871"/>
      <c r="Y50" s="310">
        <f t="shared" si="36"/>
        <v>0</v>
      </c>
      <c r="Z50" s="19"/>
      <c r="AA50" s="277"/>
      <c r="AB50" s="419"/>
      <c r="AC50" s="420">
        <v>1</v>
      </c>
      <c r="AD50" s="420" t="s">
        <v>331</v>
      </c>
      <c r="AE50" s="649"/>
      <c r="AF50" s="871"/>
      <c r="AG50" s="310">
        <f t="shared" si="37"/>
        <v>0</v>
      </c>
      <c r="AH50" s="19"/>
      <c r="AI50" s="277"/>
      <c r="AJ50" s="419"/>
      <c r="AK50" s="420">
        <v>1</v>
      </c>
      <c r="AL50" s="420" t="s">
        <v>331</v>
      </c>
      <c r="AM50" s="649"/>
      <c r="AN50" s="871"/>
      <c r="AO50" s="310">
        <f t="shared" si="38"/>
        <v>0</v>
      </c>
      <c r="AP50" s="19"/>
      <c r="AQ50" s="277"/>
      <c r="AR50" s="419"/>
      <c r="AS50" s="420">
        <v>1</v>
      </c>
      <c r="AT50" s="420" t="s">
        <v>331</v>
      </c>
      <c r="AU50" s="649"/>
      <c r="AV50" s="871"/>
      <c r="AW50" s="310">
        <f t="shared" si="39"/>
        <v>0</v>
      </c>
      <c r="AX50" s="19"/>
      <c r="AY50" s="277"/>
      <c r="AZ50" s="419"/>
      <c r="BA50" s="420">
        <v>1</v>
      </c>
      <c r="BB50" s="420" t="s">
        <v>331</v>
      </c>
      <c r="BC50" s="649"/>
      <c r="BD50" s="871"/>
      <c r="BE50" s="310">
        <f t="shared" si="40"/>
        <v>0</v>
      </c>
      <c r="BF50" s="19"/>
      <c r="BG50" s="277"/>
      <c r="BH50" s="419"/>
      <c r="BI50" s="420">
        <v>1</v>
      </c>
      <c r="BJ50" s="420" t="s">
        <v>331</v>
      </c>
      <c r="BK50" s="649"/>
      <c r="BL50" s="871"/>
      <c r="BM50" s="310">
        <f t="shared" si="41"/>
        <v>0</v>
      </c>
      <c r="BN50" s="19"/>
      <c r="BO50" s="277"/>
      <c r="BP50" s="419"/>
      <c r="BQ50" s="420">
        <v>1</v>
      </c>
      <c r="BR50" s="420" t="s">
        <v>331</v>
      </c>
      <c r="BS50" s="649"/>
      <c r="BT50" s="871"/>
      <c r="BU50" s="310">
        <f t="shared" si="42"/>
        <v>0</v>
      </c>
      <c r="BV50" s="19"/>
      <c r="BW50" s="277"/>
      <c r="BX50" s="419"/>
      <c r="BY50" s="420">
        <v>1</v>
      </c>
      <c r="BZ50" s="420" t="s">
        <v>331</v>
      </c>
      <c r="CA50" s="649"/>
      <c r="CB50" s="871"/>
      <c r="CC50" s="310">
        <f t="shared" si="43"/>
        <v>0</v>
      </c>
      <c r="CD50" s="19"/>
      <c r="CE50" s="277"/>
      <c r="CF50" s="419"/>
      <c r="CG50" s="420">
        <v>1</v>
      </c>
      <c r="CH50" s="420" t="s">
        <v>331</v>
      </c>
      <c r="CI50" s="649"/>
      <c r="CJ50" s="871"/>
      <c r="CK50" s="310">
        <f t="shared" si="44"/>
        <v>0</v>
      </c>
      <c r="CL50" s="19"/>
      <c r="CM50" s="277"/>
      <c r="CN50" s="419"/>
      <c r="CO50" s="420">
        <v>1</v>
      </c>
      <c r="CP50" s="420" t="s">
        <v>331</v>
      </c>
      <c r="CQ50" s="649"/>
      <c r="CR50" s="871"/>
      <c r="CS50" s="310">
        <f t="shared" si="45"/>
        <v>0</v>
      </c>
      <c r="CT50" s="19"/>
      <c r="CU50" s="277"/>
      <c r="CV50" s="419"/>
      <c r="CW50" s="420">
        <v>1</v>
      </c>
      <c r="CX50" s="420" t="s">
        <v>331</v>
      </c>
      <c r="CY50" s="649"/>
      <c r="CZ50" s="871"/>
      <c r="DA50" s="310">
        <f t="shared" si="46"/>
        <v>0</v>
      </c>
      <c r="DB50" s="19"/>
      <c r="DC50" s="277"/>
      <c r="DD50" s="419"/>
      <c r="DE50" s="420">
        <v>1</v>
      </c>
      <c r="DF50" s="420" t="s">
        <v>331</v>
      </c>
      <c r="DG50" s="649"/>
      <c r="DH50" s="871"/>
      <c r="DI50" s="310">
        <f t="shared" si="47"/>
        <v>0</v>
      </c>
      <c r="DJ50" s="19"/>
      <c r="DK50" s="277"/>
      <c r="DL50" s="419"/>
      <c r="DM50" s="420">
        <v>1</v>
      </c>
      <c r="DN50" s="420" t="s">
        <v>331</v>
      </c>
      <c r="DO50" s="649"/>
      <c r="DP50" s="871"/>
      <c r="DQ50" s="310">
        <f t="shared" si="48"/>
        <v>0</v>
      </c>
      <c r="DR50" s="19"/>
      <c r="DS50" s="277"/>
      <c r="DT50" s="419"/>
      <c r="DU50" s="420">
        <v>1</v>
      </c>
      <c r="DV50" s="420" t="s">
        <v>331</v>
      </c>
      <c r="DW50" s="649"/>
      <c r="DX50" s="871"/>
      <c r="DY50" s="310">
        <f t="shared" si="49"/>
        <v>0</v>
      </c>
      <c r="DZ50" s="19"/>
      <c r="EA50" s="277"/>
      <c r="EB50" s="421"/>
      <c r="EC50" s="293">
        <v>1</v>
      </c>
      <c r="ED50" s="293" t="s">
        <v>331</v>
      </c>
      <c r="EE50" s="650"/>
      <c r="EF50" s="872"/>
      <c r="EG50" s="318" t="s">
        <v>1199</v>
      </c>
      <c r="EH50" s="19"/>
      <c r="EI50" s="277"/>
      <c r="EJ50" s="419" t="s">
        <v>1453</v>
      </c>
      <c r="EK50" s="420">
        <v>1</v>
      </c>
      <c r="EL50" s="420" t="s">
        <v>331</v>
      </c>
      <c r="EM50" s="649">
        <v>2280686</v>
      </c>
      <c r="EN50" s="871">
        <v>0</v>
      </c>
      <c r="EO50" s="310">
        <f t="shared" si="50"/>
        <v>2280686</v>
      </c>
      <c r="EP50" s="19"/>
      <c r="EQ50" s="277"/>
    </row>
    <row r="51" spans="1:147" ht="37.5" customHeight="1">
      <c r="A51" s="369"/>
      <c r="B51" s="379">
        <v>9</v>
      </c>
      <c r="C51" s="305" t="s">
        <v>979</v>
      </c>
      <c r="D51" s="870" t="s">
        <v>1451</v>
      </c>
      <c r="E51" s="420">
        <v>1</v>
      </c>
      <c r="F51" s="420" t="s">
        <v>331</v>
      </c>
      <c r="G51" s="649">
        <v>320000</v>
      </c>
      <c r="H51" s="871">
        <v>0</v>
      </c>
      <c r="I51" s="310">
        <f t="shared" si="34"/>
        <v>320000</v>
      </c>
      <c r="J51" s="19"/>
      <c r="K51" s="277"/>
      <c r="L51" s="419"/>
      <c r="M51" s="420">
        <v>1</v>
      </c>
      <c r="N51" s="420" t="s">
        <v>331</v>
      </c>
      <c r="O51" s="649"/>
      <c r="P51" s="871"/>
      <c r="Q51" s="310">
        <f t="shared" si="35"/>
        <v>0</v>
      </c>
      <c r="R51" s="19"/>
      <c r="S51" s="277"/>
      <c r="T51" s="419"/>
      <c r="U51" s="420">
        <v>1</v>
      </c>
      <c r="V51" s="420" t="s">
        <v>331</v>
      </c>
      <c r="W51" s="649"/>
      <c r="X51" s="871"/>
      <c r="Y51" s="310">
        <f t="shared" si="36"/>
        <v>0</v>
      </c>
      <c r="Z51" s="19"/>
      <c r="AA51" s="277"/>
      <c r="AB51" s="419"/>
      <c r="AC51" s="420">
        <v>1</v>
      </c>
      <c r="AD51" s="420" t="s">
        <v>331</v>
      </c>
      <c r="AE51" s="649"/>
      <c r="AF51" s="871"/>
      <c r="AG51" s="310">
        <f t="shared" si="37"/>
        <v>0</v>
      </c>
      <c r="AH51" s="19"/>
      <c r="AI51" s="277"/>
      <c r="AJ51" s="419"/>
      <c r="AK51" s="420">
        <v>1</v>
      </c>
      <c r="AL51" s="420" t="s">
        <v>331</v>
      </c>
      <c r="AM51" s="649"/>
      <c r="AN51" s="871"/>
      <c r="AO51" s="310">
        <f t="shared" si="38"/>
        <v>0</v>
      </c>
      <c r="AP51" s="19"/>
      <c r="AQ51" s="277"/>
      <c r="AR51" s="419"/>
      <c r="AS51" s="420">
        <v>1</v>
      </c>
      <c r="AT51" s="420" t="s">
        <v>331</v>
      </c>
      <c r="AU51" s="649"/>
      <c r="AV51" s="871"/>
      <c r="AW51" s="310">
        <f t="shared" si="39"/>
        <v>0</v>
      </c>
      <c r="AX51" s="19"/>
      <c r="AY51" s="277"/>
      <c r="AZ51" s="419"/>
      <c r="BA51" s="420">
        <v>1</v>
      </c>
      <c r="BB51" s="420" t="s">
        <v>331</v>
      </c>
      <c r="BC51" s="649"/>
      <c r="BD51" s="871"/>
      <c r="BE51" s="310">
        <f t="shared" si="40"/>
        <v>0</v>
      </c>
      <c r="BF51" s="19"/>
      <c r="BG51" s="277"/>
      <c r="BH51" s="419"/>
      <c r="BI51" s="420">
        <v>1</v>
      </c>
      <c r="BJ51" s="420" t="s">
        <v>331</v>
      </c>
      <c r="BK51" s="649"/>
      <c r="BL51" s="871"/>
      <c r="BM51" s="310">
        <f t="shared" si="41"/>
        <v>0</v>
      </c>
      <c r="BN51" s="19"/>
      <c r="BO51" s="277"/>
      <c r="BP51" s="419"/>
      <c r="BQ51" s="420">
        <v>1</v>
      </c>
      <c r="BR51" s="420" t="s">
        <v>331</v>
      </c>
      <c r="BS51" s="649"/>
      <c r="BT51" s="871"/>
      <c r="BU51" s="310">
        <f t="shared" si="42"/>
        <v>0</v>
      </c>
      <c r="BV51" s="19"/>
      <c r="BW51" s="277"/>
      <c r="BX51" s="419"/>
      <c r="BY51" s="420">
        <v>1</v>
      </c>
      <c r="BZ51" s="420" t="s">
        <v>331</v>
      </c>
      <c r="CA51" s="649"/>
      <c r="CB51" s="871"/>
      <c r="CC51" s="310">
        <f t="shared" si="43"/>
        <v>0</v>
      </c>
      <c r="CD51" s="19"/>
      <c r="CE51" s="277"/>
      <c r="CF51" s="419"/>
      <c r="CG51" s="420">
        <v>1</v>
      </c>
      <c r="CH51" s="420" t="s">
        <v>331</v>
      </c>
      <c r="CI51" s="649"/>
      <c r="CJ51" s="871"/>
      <c r="CK51" s="310">
        <f t="shared" si="44"/>
        <v>0</v>
      </c>
      <c r="CL51" s="19"/>
      <c r="CM51" s="277"/>
      <c r="CN51" s="419"/>
      <c r="CO51" s="420">
        <v>1</v>
      </c>
      <c r="CP51" s="420" t="s">
        <v>331</v>
      </c>
      <c r="CQ51" s="649"/>
      <c r="CR51" s="871"/>
      <c r="CS51" s="310">
        <f t="shared" si="45"/>
        <v>0</v>
      </c>
      <c r="CT51" s="19"/>
      <c r="CU51" s="277"/>
      <c r="CV51" s="419"/>
      <c r="CW51" s="420">
        <v>1</v>
      </c>
      <c r="CX51" s="420" t="s">
        <v>331</v>
      </c>
      <c r="CY51" s="649"/>
      <c r="CZ51" s="871"/>
      <c r="DA51" s="310">
        <f t="shared" si="46"/>
        <v>0</v>
      </c>
      <c r="DB51" s="19"/>
      <c r="DC51" s="277"/>
      <c r="DD51" s="419"/>
      <c r="DE51" s="420">
        <v>1</v>
      </c>
      <c r="DF51" s="420" t="s">
        <v>331</v>
      </c>
      <c r="DG51" s="649"/>
      <c r="DH51" s="871"/>
      <c r="DI51" s="310">
        <f t="shared" si="47"/>
        <v>0</v>
      </c>
      <c r="DJ51" s="19"/>
      <c r="DK51" s="277"/>
      <c r="DL51" s="419"/>
      <c r="DM51" s="420">
        <v>1</v>
      </c>
      <c r="DN51" s="420" t="s">
        <v>331</v>
      </c>
      <c r="DO51" s="649"/>
      <c r="DP51" s="871"/>
      <c r="DQ51" s="310">
        <f t="shared" si="48"/>
        <v>0</v>
      </c>
      <c r="DR51" s="19"/>
      <c r="DS51" s="277"/>
      <c r="DT51" s="419"/>
      <c r="DU51" s="420">
        <v>1</v>
      </c>
      <c r="DV51" s="420" t="s">
        <v>331</v>
      </c>
      <c r="DW51" s="649"/>
      <c r="DX51" s="871"/>
      <c r="DY51" s="310">
        <f t="shared" si="49"/>
        <v>0</v>
      </c>
      <c r="DZ51" s="19"/>
      <c r="EA51" s="277"/>
      <c r="EB51" s="421"/>
      <c r="EC51" s="293">
        <v>1</v>
      </c>
      <c r="ED51" s="293" t="s">
        <v>331</v>
      </c>
      <c r="EE51" s="650"/>
      <c r="EF51" s="872"/>
      <c r="EG51" s="318" t="s">
        <v>1199</v>
      </c>
      <c r="EH51" s="19"/>
      <c r="EI51" s="277"/>
      <c r="EJ51" s="419" t="s">
        <v>1453</v>
      </c>
      <c r="EK51" s="420">
        <v>1</v>
      </c>
      <c r="EL51" s="420" t="s">
        <v>331</v>
      </c>
      <c r="EM51" s="649">
        <v>2207124</v>
      </c>
      <c r="EN51" s="871">
        <v>0</v>
      </c>
      <c r="EO51" s="310">
        <f t="shared" si="50"/>
        <v>2207124</v>
      </c>
      <c r="EP51" s="19"/>
      <c r="EQ51" s="277"/>
    </row>
    <row r="52" spans="1:147" ht="37.5" customHeight="1">
      <c r="A52" s="369"/>
      <c r="B52" s="379">
        <v>10</v>
      </c>
      <c r="C52" s="305" t="s">
        <v>980</v>
      </c>
      <c r="D52" s="870" t="s">
        <v>1451</v>
      </c>
      <c r="E52" s="420">
        <v>1</v>
      </c>
      <c r="F52" s="420" t="s">
        <v>331</v>
      </c>
      <c r="G52" s="649">
        <v>269000</v>
      </c>
      <c r="H52" s="871">
        <v>0</v>
      </c>
      <c r="I52" s="310">
        <f t="shared" si="34"/>
        <v>269000</v>
      </c>
      <c r="J52" s="19"/>
      <c r="K52" s="277"/>
      <c r="L52" s="419"/>
      <c r="M52" s="420">
        <v>1</v>
      </c>
      <c r="N52" s="420" t="s">
        <v>331</v>
      </c>
      <c r="O52" s="649"/>
      <c r="P52" s="871"/>
      <c r="Q52" s="310">
        <f t="shared" si="35"/>
        <v>0</v>
      </c>
      <c r="R52" s="19"/>
      <c r="S52" s="277"/>
      <c r="T52" s="419"/>
      <c r="U52" s="420">
        <v>1</v>
      </c>
      <c r="V52" s="420" t="s">
        <v>331</v>
      </c>
      <c r="W52" s="649"/>
      <c r="X52" s="871"/>
      <c r="Y52" s="310">
        <f t="shared" si="36"/>
        <v>0</v>
      </c>
      <c r="Z52" s="19"/>
      <c r="AA52" s="277"/>
      <c r="AB52" s="419"/>
      <c r="AC52" s="420">
        <v>1</v>
      </c>
      <c r="AD52" s="420" t="s">
        <v>331</v>
      </c>
      <c r="AE52" s="649"/>
      <c r="AF52" s="871"/>
      <c r="AG52" s="310">
        <f t="shared" si="37"/>
        <v>0</v>
      </c>
      <c r="AH52" s="19"/>
      <c r="AI52" s="277"/>
      <c r="AJ52" s="419"/>
      <c r="AK52" s="420">
        <v>1</v>
      </c>
      <c r="AL52" s="420" t="s">
        <v>331</v>
      </c>
      <c r="AM52" s="649"/>
      <c r="AN52" s="871"/>
      <c r="AO52" s="310">
        <f t="shared" si="38"/>
        <v>0</v>
      </c>
      <c r="AP52" s="19"/>
      <c r="AQ52" s="277"/>
      <c r="AR52" s="419"/>
      <c r="AS52" s="420">
        <v>1</v>
      </c>
      <c r="AT52" s="420" t="s">
        <v>331</v>
      </c>
      <c r="AU52" s="649"/>
      <c r="AV52" s="871"/>
      <c r="AW52" s="310">
        <f t="shared" si="39"/>
        <v>0</v>
      </c>
      <c r="AX52" s="19"/>
      <c r="AY52" s="277"/>
      <c r="AZ52" s="419"/>
      <c r="BA52" s="420">
        <v>1</v>
      </c>
      <c r="BB52" s="420" t="s">
        <v>331</v>
      </c>
      <c r="BC52" s="649"/>
      <c r="BD52" s="871"/>
      <c r="BE52" s="310">
        <f t="shared" si="40"/>
        <v>0</v>
      </c>
      <c r="BF52" s="19"/>
      <c r="BG52" s="277"/>
      <c r="BH52" s="419"/>
      <c r="BI52" s="420">
        <v>1</v>
      </c>
      <c r="BJ52" s="420" t="s">
        <v>331</v>
      </c>
      <c r="BK52" s="649"/>
      <c r="BL52" s="871"/>
      <c r="BM52" s="310">
        <f t="shared" si="41"/>
        <v>0</v>
      </c>
      <c r="BN52" s="19"/>
      <c r="BO52" s="277"/>
      <c r="BP52" s="419"/>
      <c r="BQ52" s="420">
        <v>1</v>
      </c>
      <c r="BR52" s="420" t="s">
        <v>331</v>
      </c>
      <c r="BS52" s="649"/>
      <c r="BT52" s="871"/>
      <c r="BU52" s="310">
        <f t="shared" si="42"/>
        <v>0</v>
      </c>
      <c r="BV52" s="19"/>
      <c r="BW52" s="277"/>
      <c r="BX52" s="419"/>
      <c r="BY52" s="420">
        <v>1</v>
      </c>
      <c r="BZ52" s="420" t="s">
        <v>331</v>
      </c>
      <c r="CA52" s="649"/>
      <c r="CB52" s="871"/>
      <c r="CC52" s="310">
        <f t="shared" si="43"/>
        <v>0</v>
      </c>
      <c r="CD52" s="19"/>
      <c r="CE52" s="277"/>
      <c r="CF52" s="419"/>
      <c r="CG52" s="420">
        <v>1</v>
      </c>
      <c r="CH52" s="420" t="s">
        <v>331</v>
      </c>
      <c r="CI52" s="649"/>
      <c r="CJ52" s="871"/>
      <c r="CK52" s="310">
        <f t="shared" si="44"/>
        <v>0</v>
      </c>
      <c r="CL52" s="19"/>
      <c r="CM52" s="277"/>
      <c r="CN52" s="419"/>
      <c r="CO52" s="420">
        <v>1</v>
      </c>
      <c r="CP52" s="420" t="s">
        <v>331</v>
      </c>
      <c r="CQ52" s="649"/>
      <c r="CR52" s="871"/>
      <c r="CS52" s="310">
        <f t="shared" si="45"/>
        <v>0</v>
      </c>
      <c r="CT52" s="19"/>
      <c r="CU52" s="277"/>
      <c r="CV52" s="419"/>
      <c r="CW52" s="420">
        <v>1</v>
      </c>
      <c r="CX52" s="420" t="s">
        <v>331</v>
      </c>
      <c r="CY52" s="649"/>
      <c r="CZ52" s="871"/>
      <c r="DA52" s="310">
        <f t="shared" si="46"/>
        <v>0</v>
      </c>
      <c r="DB52" s="19"/>
      <c r="DC52" s="277"/>
      <c r="DD52" s="419"/>
      <c r="DE52" s="420">
        <v>1</v>
      </c>
      <c r="DF52" s="420" t="s">
        <v>331</v>
      </c>
      <c r="DG52" s="649"/>
      <c r="DH52" s="871"/>
      <c r="DI52" s="310">
        <f t="shared" si="47"/>
        <v>0</v>
      </c>
      <c r="DJ52" s="19"/>
      <c r="DK52" s="277"/>
      <c r="DL52" s="419"/>
      <c r="DM52" s="420">
        <v>1</v>
      </c>
      <c r="DN52" s="420" t="s">
        <v>331</v>
      </c>
      <c r="DO52" s="649"/>
      <c r="DP52" s="871"/>
      <c r="DQ52" s="310">
        <f t="shared" si="48"/>
        <v>0</v>
      </c>
      <c r="DR52" s="19"/>
      <c r="DS52" s="277"/>
      <c r="DT52" s="419"/>
      <c r="DU52" s="420">
        <v>1</v>
      </c>
      <c r="DV52" s="420" t="s">
        <v>331</v>
      </c>
      <c r="DW52" s="649"/>
      <c r="DX52" s="871"/>
      <c r="DY52" s="310">
        <f t="shared" si="49"/>
        <v>0</v>
      </c>
      <c r="DZ52" s="19"/>
      <c r="EA52" s="277"/>
      <c r="EB52" s="421"/>
      <c r="EC52" s="293">
        <v>1</v>
      </c>
      <c r="ED52" s="293" t="s">
        <v>331</v>
      </c>
      <c r="EE52" s="650"/>
      <c r="EF52" s="872"/>
      <c r="EG52" s="318" t="s">
        <v>1199</v>
      </c>
      <c r="EH52" s="19"/>
      <c r="EI52" s="277"/>
      <c r="EJ52" s="419" t="s">
        <v>1453</v>
      </c>
      <c r="EK52" s="420">
        <v>1</v>
      </c>
      <c r="EL52" s="420" t="s">
        <v>331</v>
      </c>
      <c r="EM52" s="649">
        <v>329493</v>
      </c>
      <c r="EN52" s="871">
        <v>0</v>
      </c>
      <c r="EO52" s="310">
        <f t="shared" si="50"/>
        <v>329493</v>
      </c>
      <c r="EP52" s="19"/>
      <c r="EQ52" s="277"/>
    </row>
    <row r="53" spans="1:147" ht="37.5" customHeight="1">
      <c r="A53" s="369"/>
      <c r="B53" s="379">
        <v>11</v>
      </c>
      <c r="C53" s="305" t="s">
        <v>981</v>
      </c>
      <c r="D53" s="870" t="s">
        <v>1451</v>
      </c>
      <c r="E53" s="420">
        <v>1</v>
      </c>
      <c r="F53" s="420" t="s">
        <v>331</v>
      </c>
      <c r="G53" s="649">
        <v>777000</v>
      </c>
      <c r="H53" s="871">
        <v>0</v>
      </c>
      <c r="I53" s="310">
        <f t="shared" si="34"/>
        <v>777000</v>
      </c>
      <c r="J53" s="19"/>
      <c r="K53" s="277"/>
      <c r="L53" s="419"/>
      <c r="M53" s="420">
        <v>1</v>
      </c>
      <c r="N53" s="420" t="s">
        <v>331</v>
      </c>
      <c r="O53" s="649"/>
      <c r="P53" s="871"/>
      <c r="Q53" s="310">
        <f t="shared" si="35"/>
        <v>0</v>
      </c>
      <c r="R53" s="19"/>
      <c r="S53" s="277"/>
      <c r="T53" s="419"/>
      <c r="U53" s="420">
        <v>1</v>
      </c>
      <c r="V53" s="420" t="s">
        <v>331</v>
      </c>
      <c r="W53" s="649"/>
      <c r="X53" s="871"/>
      <c r="Y53" s="310">
        <f t="shared" si="36"/>
        <v>0</v>
      </c>
      <c r="Z53" s="19"/>
      <c r="AA53" s="277"/>
      <c r="AB53" s="419"/>
      <c r="AC53" s="420">
        <v>1</v>
      </c>
      <c r="AD53" s="420" t="s">
        <v>331</v>
      </c>
      <c r="AE53" s="649"/>
      <c r="AF53" s="871"/>
      <c r="AG53" s="310">
        <f t="shared" si="37"/>
        <v>0</v>
      </c>
      <c r="AH53" s="19"/>
      <c r="AI53" s="277"/>
      <c r="AJ53" s="419"/>
      <c r="AK53" s="420">
        <v>1</v>
      </c>
      <c r="AL53" s="420" t="s">
        <v>331</v>
      </c>
      <c r="AM53" s="649"/>
      <c r="AN53" s="871"/>
      <c r="AO53" s="310">
        <f t="shared" si="38"/>
        <v>0</v>
      </c>
      <c r="AP53" s="19"/>
      <c r="AQ53" s="277"/>
      <c r="AR53" s="419"/>
      <c r="AS53" s="420">
        <v>1</v>
      </c>
      <c r="AT53" s="420" t="s">
        <v>331</v>
      </c>
      <c r="AU53" s="649"/>
      <c r="AV53" s="871"/>
      <c r="AW53" s="310">
        <f t="shared" si="39"/>
        <v>0</v>
      </c>
      <c r="AX53" s="19"/>
      <c r="AY53" s="277"/>
      <c r="AZ53" s="419"/>
      <c r="BA53" s="420">
        <v>1</v>
      </c>
      <c r="BB53" s="420" t="s">
        <v>331</v>
      </c>
      <c r="BC53" s="649"/>
      <c r="BD53" s="871"/>
      <c r="BE53" s="310">
        <f t="shared" si="40"/>
        <v>0</v>
      </c>
      <c r="BF53" s="19"/>
      <c r="BG53" s="277"/>
      <c r="BH53" s="419"/>
      <c r="BI53" s="420">
        <v>1</v>
      </c>
      <c r="BJ53" s="420" t="s">
        <v>331</v>
      </c>
      <c r="BK53" s="649"/>
      <c r="BL53" s="871"/>
      <c r="BM53" s="310">
        <f t="shared" si="41"/>
        <v>0</v>
      </c>
      <c r="BN53" s="19"/>
      <c r="BO53" s="277"/>
      <c r="BP53" s="419"/>
      <c r="BQ53" s="420">
        <v>1</v>
      </c>
      <c r="BR53" s="420" t="s">
        <v>331</v>
      </c>
      <c r="BS53" s="649"/>
      <c r="BT53" s="871"/>
      <c r="BU53" s="310">
        <f t="shared" si="42"/>
        <v>0</v>
      </c>
      <c r="BV53" s="19"/>
      <c r="BW53" s="277"/>
      <c r="BX53" s="419"/>
      <c r="BY53" s="420">
        <v>1</v>
      </c>
      <c r="BZ53" s="420" t="s">
        <v>331</v>
      </c>
      <c r="CA53" s="649"/>
      <c r="CB53" s="871"/>
      <c r="CC53" s="310">
        <f t="shared" si="43"/>
        <v>0</v>
      </c>
      <c r="CD53" s="19"/>
      <c r="CE53" s="277"/>
      <c r="CF53" s="419"/>
      <c r="CG53" s="420">
        <v>1</v>
      </c>
      <c r="CH53" s="420" t="s">
        <v>331</v>
      </c>
      <c r="CI53" s="649"/>
      <c r="CJ53" s="871"/>
      <c r="CK53" s="310">
        <f t="shared" si="44"/>
        <v>0</v>
      </c>
      <c r="CL53" s="19"/>
      <c r="CM53" s="277"/>
      <c r="CN53" s="419"/>
      <c r="CO53" s="420">
        <v>1</v>
      </c>
      <c r="CP53" s="420" t="s">
        <v>331</v>
      </c>
      <c r="CQ53" s="649"/>
      <c r="CR53" s="871"/>
      <c r="CS53" s="310">
        <f t="shared" si="45"/>
        <v>0</v>
      </c>
      <c r="CT53" s="19"/>
      <c r="CU53" s="277"/>
      <c r="CV53" s="419"/>
      <c r="CW53" s="420">
        <v>1</v>
      </c>
      <c r="CX53" s="420" t="s">
        <v>331</v>
      </c>
      <c r="CY53" s="649"/>
      <c r="CZ53" s="871"/>
      <c r="DA53" s="310">
        <f t="shared" si="46"/>
        <v>0</v>
      </c>
      <c r="DB53" s="19"/>
      <c r="DC53" s="277"/>
      <c r="DD53" s="419"/>
      <c r="DE53" s="420">
        <v>1</v>
      </c>
      <c r="DF53" s="420" t="s">
        <v>331</v>
      </c>
      <c r="DG53" s="649"/>
      <c r="DH53" s="871"/>
      <c r="DI53" s="310">
        <f t="shared" si="47"/>
        <v>0</v>
      </c>
      <c r="DJ53" s="19"/>
      <c r="DK53" s="277"/>
      <c r="DL53" s="419"/>
      <c r="DM53" s="420">
        <v>1</v>
      </c>
      <c r="DN53" s="420" t="s">
        <v>331</v>
      </c>
      <c r="DO53" s="649"/>
      <c r="DP53" s="871"/>
      <c r="DQ53" s="310">
        <f t="shared" si="48"/>
        <v>0</v>
      </c>
      <c r="DR53" s="19"/>
      <c r="DS53" s="277"/>
      <c r="DT53" s="419"/>
      <c r="DU53" s="420">
        <v>1</v>
      </c>
      <c r="DV53" s="420" t="s">
        <v>331</v>
      </c>
      <c r="DW53" s="649"/>
      <c r="DX53" s="871"/>
      <c r="DY53" s="310">
        <f t="shared" si="49"/>
        <v>0</v>
      </c>
      <c r="DZ53" s="19"/>
      <c r="EA53" s="277"/>
      <c r="EB53" s="421"/>
      <c r="EC53" s="293">
        <v>1</v>
      </c>
      <c r="ED53" s="293" t="s">
        <v>331</v>
      </c>
      <c r="EE53" s="650"/>
      <c r="EF53" s="872"/>
      <c r="EG53" s="318" t="s">
        <v>1199</v>
      </c>
      <c r="EH53" s="19"/>
      <c r="EI53" s="277"/>
      <c r="EJ53" s="419" t="s">
        <v>1453</v>
      </c>
      <c r="EK53" s="420">
        <v>1</v>
      </c>
      <c r="EL53" s="420" t="s">
        <v>331</v>
      </c>
      <c r="EM53" s="649">
        <v>2280686</v>
      </c>
      <c r="EN53" s="871">
        <v>0</v>
      </c>
      <c r="EO53" s="310">
        <f t="shared" si="50"/>
        <v>2280686</v>
      </c>
      <c r="EP53" s="19"/>
      <c r="EQ53" s="277"/>
    </row>
    <row r="54" spans="1:147" ht="37.5" customHeight="1">
      <c r="A54" s="369"/>
      <c r="B54" s="379">
        <v>12</v>
      </c>
      <c r="C54" s="305" t="s">
        <v>982</v>
      </c>
      <c r="D54" s="870" t="s">
        <v>1451</v>
      </c>
      <c r="E54" s="293">
        <v>1</v>
      </c>
      <c r="F54" s="293" t="s">
        <v>331</v>
      </c>
      <c r="G54" s="649">
        <v>243000</v>
      </c>
      <c r="H54" s="871">
        <v>0</v>
      </c>
      <c r="I54" s="310">
        <f t="shared" si="34"/>
        <v>243000</v>
      </c>
      <c r="J54" s="19"/>
      <c r="K54" s="277"/>
      <c r="L54" s="419"/>
      <c r="M54" s="293">
        <v>1</v>
      </c>
      <c r="N54" s="293" t="s">
        <v>331</v>
      </c>
      <c r="O54" s="649"/>
      <c r="P54" s="871"/>
      <c r="Q54" s="310">
        <f t="shared" si="35"/>
        <v>0</v>
      </c>
      <c r="R54" s="19"/>
      <c r="S54" s="277"/>
      <c r="T54" s="419"/>
      <c r="U54" s="293">
        <v>1</v>
      </c>
      <c r="V54" s="293" t="s">
        <v>331</v>
      </c>
      <c r="W54" s="649"/>
      <c r="X54" s="871"/>
      <c r="Y54" s="310">
        <f t="shared" si="36"/>
        <v>0</v>
      </c>
      <c r="Z54" s="19"/>
      <c r="AA54" s="277"/>
      <c r="AB54" s="419"/>
      <c r="AC54" s="293">
        <v>1</v>
      </c>
      <c r="AD54" s="293" t="s">
        <v>331</v>
      </c>
      <c r="AE54" s="649"/>
      <c r="AF54" s="871"/>
      <c r="AG54" s="310">
        <f t="shared" si="37"/>
        <v>0</v>
      </c>
      <c r="AH54" s="19"/>
      <c r="AI54" s="277"/>
      <c r="AJ54" s="419"/>
      <c r="AK54" s="293">
        <v>1</v>
      </c>
      <c r="AL54" s="293" t="s">
        <v>331</v>
      </c>
      <c r="AM54" s="649"/>
      <c r="AN54" s="871"/>
      <c r="AO54" s="310">
        <f t="shared" si="38"/>
        <v>0</v>
      </c>
      <c r="AP54" s="19"/>
      <c r="AQ54" s="277"/>
      <c r="AR54" s="419"/>
      <c r="AS54" s="293">
        <v>1</v>
      </c>
      <c r="AT54" s="293" t="s">
        <v>331</v>
      </c>
      <c r="AU54" s="649"/>
      <c r="AV54" s="871"/>
      <c r="AW54" s="310">
        <f t="shared" si="39"/>
        <v>0</v>
      </c>
      <c r="AX54" s="19"/>
      <c r="AY54" s="277"/>
      <c r="AZ54" s="419"/>
      <c r="BA54" s="293">
        <v>1</v>
      </c>
      <c r="BB54" s="293" t="s">
        <v>331</v>
      </c>
      <c r="BC54" s="649"/>
      <c r="BD54" s="871"/>
      <c r="BE54" s="310">
        <f t="shared" si="40"/>
        <v>0</v>
      </c>
      <c r="BF54" s="19"/>
      <c r="BG54" s="277"/>
      <c r="BH54" s="419"/>
      <c r="BI54" s="293">
        <v>1</v>
      </c>
      <c r="BJ54" s="293" t="s">
        <v>331</v>
      </c>
      <c r="BK54" s="649"/>
      <c r="BL54" s="871"/>
      <c r="BM54" s="310">
        <f t="shared" si="41"/>
        <v>0</v>
      </c>
      <c r="BN54" s="19"/>
      <c r="BO54" s="277"/>
      <c r="BP54" s="419"/>
      <c r="BQ54" s="293">
        <v>1</v>
      </c>
      <c r="BR54" s="293" t="s">
        <v>331</v>
      </c>
      <c r="BS54" s="649"/>
      <c r="BT54" s="871"/>
      <c r="BU54" s="310">
        <f t="shared" si="42"/>
        <v>0</v>
      </c>
      <c r="BV54" s="19"/>
      <c r="BW54" s="277"/>
      <c r="BX54" s="419"/>
      <c r="BY54" s="293">
        <v>1</v>
      </c>
      <c r="BZ54" s="293" t="s">
        <v>331</v>
      </c>
      <c r="CA54" s="649"/>
      <c r="CB54" s="871"/>
      <c r="CC54" s="310">
        <f t="shared" si="43"/>
        <v>0</v>
      </c>
      <c r="CD54" s="19"/>
      <c r="CE54" s="277"/>
      <c r="CF54" s="419"/>
      <c r="CG54" s="293">
        <v>1</v>
      </c>
      <c r="CH54" s="293" t="s">
        <v>331</v>
      </c>
      <c r="CI54" s="649"/>
      <c r="CJ54" s="871"/>
      <c r="CK54" s="310">
        <f t="shared" si="44"/>
        <v>0</v>
      </c>
      <c r="CL54" s="19"/>
      <c r="CM54" s="277"/>
      <c r="CN54" s="419"/>
      <c r="CO54" s="293">
        <v>1</v>
      </c>
      <c r="CP54" s="293" t="s">
        <v>331</v>
      </c>
      <c r="CQ54" s="649"/>
      <c r="CR54" s="871"/>
      <c r="CS54" s="310">
        <f t="shared" si="45"/>
        <v>0</v>
      </c>
      <c r="CT54" s="19"/>
      <c r="CU54" s="277"/>
      <c r="CV54" s="419"/>
      <c r="CW54" s="293">
        <v>1</v>
      </c>
      <c r="CX54" s="293" t="s">
        <v>331</v>
      </c>
      <c r="CY54" s="649"/>
      <c r="CZ54" s="871"/>
      <c r="DA54" s="310">
        <f t="shared" si="46"/>
        <v>0</v>
      </c>
      <c r="DB54" s="19"/>
      <c r="DC54" s="277"/>
      <c r="DD54" s="419"/>
      <c r="DE54" s="293">
        <v>1</v>
      </c>
      <c r="DF54" s="293" t="s">
        <v>331</v>
      </c>
      <c r="DG54" s="649"/>
      <c r="DH54" s="871"/>
      <c r="DI54" s="310">
        <f t="shared" si="47"/>
        <v>0</v>
      </c>
      <c r="DJ54" s="19"/>
      <c r="DK54" s="277"/>
      <c r="DL54" s="419"/>
      <c r="DM54" s="293">
        <v>1</v>
      </c>
      <c r="DN54" s="293" t="s">
        <v>331</v>
      </c>
      <c r="DO54" s="649"/>
      <c r="DP54" s="871"/>
      <c r="DQ54" s="310">
        <f t="shared" si="48"/>
        <v>0</v>
      </c>
      <c r="DR54" s="19"/>
      <c r="DS54" s="277"/>
      <c r="DT54" s="419"/>
      <c r="DU54" s="293">
        <v>1</v>
      </c>
      <c r="DV54" s="293" t="s">
        <v>331</v>
      </c>
      <c r="DW54" s="649"/>
      <c r="DX54" s="871"/>
      <c r="DY54" s="310">
        <f t="shared" si="49"/>
        <v>0</v>
      </c>
      <c r="DZ54" s="19"/>
      <c r="EA54" s="277"/>
      <c r="EB54" s="421"/>
      <c r="EC54" s="293">
        <v>1</v>
      </c>
      <c r="ED54" s="293" t="s">
        <v>331</v>
      </c>
      <c r="EE54" s="650"/>
      <c r="EF54" s="872"/>
      <c r="EG54" s="318" t="s">
        <v>1199</v>
      </c>
      <c r="EH54" s="19"/>
      <c r="EI54" s="277"/>
      <c r="EJ54" s="419" t="s">
        <v>1453</v>
      </c>
      <c r="EK54" s="293">
        <v>1</v>
      </c>
      <c r="EL54" s="293" t="s">
        <v>331</v>
      </c>
      <c r="EM54" s="649">
        <v>191583</v>
      </c>
      <c r="EN54" s="871">
        <v>0</v>
      </c>
      <c r="EO54" s="310">
        <f t="shared" si="50"/>
        <v>191583</v>
      </c>
      <c r="EP54" s="19"/>
      <c r="EQ54" s="277"/>
    </row>
    <row r="55" spans="1:147" ht="37.5" customHeight="1">
      <c r="A55" s="369"/>
      <c r="B55" s="379">
        <v>13</v>
      </c>
      <c r="C55" s="305" t="s">
        <v>956</v>
      </c>
      <c r="D55" s="873" t="s">
        <v>1454</v>
      </c>
      <c r="E55" s="293">
        <v>1</v>
      </c>
      <c r="F55" s="293" t="s">
        <v>331</v>
      </c>
      <c r="G55" s="649">
        <v>23000</v>
      </c>
      <c r="H55" s="871">
        <v>0.19</v>
      </c>
      <c r="I55" s="310">
        <f t="shared" si="34"/>
        <v>27370</v>
      </c>
      <c r="J55" s="19"/>
      <c r="K55" s="277"/>
      <c r="L55" s="419"/>
      <c r="M55" s="293">
        <v>1</v>
      </c>
      <c r="N55" s="293" t="s">
        <v>331</v>
      </c>
      <c r="O55" s="649"/>
      <c r="P55" s="871"/>
      <c r="Q55" s="310">
        <f t="shared" si="35"/>
        <v>0</v>
      </c>
      <c r="R55" s="19"/>
      <c r="S55" s="277"/>
      <c r="T55" s="419"/>
      <c r="U55" s="293">
        <v>1</v>
      </c>
      <c r="V55" s="293" t="s">
        <v>331</v>
      </c>
      <c r="W55" s="649"/>
      <c r="X55" s="871"/>
      <c r="Y55" s="310">
        <f t="shared" si="36"/>
        <v>0</v>
      </c>
      <c r="Z55" s="19"/>
      <c r="AA55" s="277"/>
      <c r="AB55" s="419"/>
      <c r="AC55" s="293">
        <v>1</v>
      </c>
      <c r="AD55" s="293" t="s">
        <v>331</v>
      </c>
      <c r="AE55" s="649"/>
      <c r="AF55" s="871"/>
      <c r="AG55" s="310">
        <f t="shared" si="37"/>
        <v>0</v>
      </c>
      <c r="AH55" s="19"/>
      <c r="AI55" s="277"/>
      <c r="AJ55" s="419"/>
      <c r="AK55" s="293">
        <v>1</v>
      </c>
      <c r="AL55" s="293" t="s">
        <v>331</v>
      </c>
      <c r="AM55" s="649"/>
      <c r="AN55" s="871"/>
      <c r="AO55" s="310">
        <f t="shared" si="38"/>
        <v>0</v>
      </c>
      <c r="AP55" s="19"/>
      <c r="AQ55" s="277"/>
      <c r="AR55" s="419"/>
      <c r="AS55" s="293">
        <v>1</v>
      </c>
      <c r="AT55" s="293" t="s">
        <v>331</v>
      </c>
      <c r="AU55" s="649"/>
      <c r="AV55" s="871"/>
      <c r="AW55" s="310">
        <f t="shared" si="39"/>
        <v>0</v>
      </c>
      <c r="AX55" s="19"/>
      <c r="AY55" s="277"/>
      <c r="AZ55" s="419"/>
      <c r="BA55" s="293">
        <v>1</v>
      </c>
      <c r="BB55" s="293" t="s">
        <v>331</v>
      </c>
      <c r="BC55" s="649"/>
      <c r="BD55" s="871"/>
      <c r="BE55" s="310">
        <f t="shared" si="40"/>
        <v>0</v>
      </c>
      <c r="BF55" s="19"/>
      <c r="BG55" s="277"/>
      <c r="BH55" s="419"/>
      <c r="BI55" s="293">
        <v>1</v>
      </c>
      <c r="BJ55" s="293" t="s">
        <v>331</v>
      </c>
      <c r="BK55" s="649"/>
      <c r="BL55" s="871"/>
      <c r="BM55" s="310">
        <f t="shared" si="41"/>
        <v>0</v>
      </c>
      <c r="BN55" s="19"/>
      <c r="BO55" s="277"/>
      <c r="BP55" s="419"/>
      <c r="BQ55" s="293">
        <v>1</v>
      </c>
      <c r="BR55" s="293" t="s">
        <v>331</v>
      </c>
      <c r="BS55" s="649"/>
      <c r="BT55" s="871"/>
      <c r="BU55" s="310">
        <f t="shared" si="42"/>
        <v>0</v>
      </c>
      <c r="BV55" s="19"/>
      <c r="BW55" s="277"/>
      <c r="BX55" s="419"/>
      <c r="BY55" s="293">
        <v>1</v>
      </c>
      <c r="BZ55" s="293" t="s">
        <v>331</v>
      </c>
      <c r="CA55" s="649"/>
      <c r="CB55" s="871"/>
      <c r="CC55" s="310">
        <f t="shared" si="43"/>
        <v>0</v>
      </c>
      <c r="CD55" s="19"/>
      <c r="CE55" s="277"/>
      <c r="CF55" s="419"/>
      <c r="CG55" s="293">
        <v>1</v>
      </c>
      <c r="CH55" s="293" t="s">
        <v>331</v>
      </c>
      <c r="CI55" s="649"/>
      <c r="CJ55" s="871"/>
      <c r="CK55" s="310">
        <f t="shared" si="44"/>
        <v>0</v>
      </c>
      <c r="CL55" s="19"/>
      <c r="CM55" s="277"/>
      <c r="CN55" s="419"/>
      <c r="CO55" s="293">
        <v>1</v>
      </c>
      <c r="CP55" s="293" t="s">
        <v>331</v>
      </c>
      <c r="CQ55" s="649"/>
      <c r="CR55" s="871"/>
      <c r="CS55" s="310">
        <f t="shared" si="45"/>
        <v>0</v>
      </c>
      <c r="CT55" s="19"/>
      <c r="CU55" s="277"/>
      <c r="CV55" s="419"/>
      <c r="CW55" s="293">
        <v>1</v>
      </c>
      <c r="CX55" s="293" t="s">
        <v>331</v>
      </c>
      <c r="CY55" s="649"/>
      <c r="CZ55" s="871"/>
      <c r="DA55" s="310">
        <f t="shared" si="46"/>
        <v>0</v>
      </c>
      <c r="DB55" s="19"/>
      <c r="DC55" s="277"/>
      <c r="DD55" s="419"/>
      <c r="DE55" s="293">
        <v>1</v>
      </c>
      <c r="DF55" s="293" t="s">
        <v>331</v>
      </c>
      <c r="DG55" s="649"/>
      <c r="DH55" s="871"/>
      <c r="DI55" s="310">
        <f t="shared" si="47"/>
        <v>0</v>
      </c>
      <c r="DJ55" s="19"/>
      <c r="DK55" s="277"/>
      <c r="DL55" s="419"/>
      <c r="DM55" s="293">
        <v>1</v>
      </c>
      <c r="DN55" s="293" t="s">
        <v>331</v>
      </c>
      <c r="DO55" s="649"/>
      <c r="DP55" s="871"/>
      <c r="DQ55" s="310">
        <f t="shared" si="48"/>
        <v>0</v>
      </c>
      <c r="DR55" s="19"/>
      <c r="DS55" s="277"/>
      <c r="DT55" s="419"/>
      <c r="DU55" s="293">
        <v>1</v>
      </c>
      <c r="DV55" s="293" t="s">
        <v>331</v>
      </c>
      <c r="DW55" s="649"/>
      <c r="DX55" s="871"/>
      <c r="DY55" s="310">
        <f t="shared" si="49"/>
        <v>0</v>
      </c>
      <c r="DZ55" s="19"/>
      <c r="EA55" s="277"/>
      <c r="EB55" s="421"/>
      <c r="EC55" s="293">
        <v>1</v>
      </c>
      <c r="ED55" s="293" t="s">
        <v>331</v>
      </c>
      <c r="EE55" s="650"/>
      <c r="EF55" s="872"/>
      <c r="EG55" s="318" t="s">
        <v>1199</v>
      </c>
      <c r="EH55" s="19"/>
      <c r="EI55" s="277"/>
      <c r="EJ55" s="419" t="s">
        <v>1455</v>
      </c>
      <c r="EK55" s="293">
        <v>1</v>
      </c>
      <c r="EL55" s="293" t="s">
        <v>331</v>
      </c>
      <c r="EM55" s="649">
        <v>21226</v>
      </c>
      <c r="EN55" s="871">
        <v>0.19</v>
      </c>
      <c r="EO55" s="310">
        <f t="shared" si="50"/>
        <v>25258.94</v>
      </c>
      <c r="EP55" s="19"/>
      <c r="EQ55" s="277"/>
    </row>
    <row r="56" spans="1:147" ht="37.5" customHeight="1">
      <c r="A56" s="369"/>
      <c r="B56" s="214"/>
      <c r="C56" s="215"/>
      <c r="D56" s="656"/>
      <c r="E56" s="874" t="s">
        <v>338</v>
      </c>
      <c r="F56" s="874"/>
      <c r="G56" s="657"/>
      <c r="H56" s="658"/>
      <c r="I56" s="691">
        <f>SUM(I43:I55)</f>
        <v>8904370</v>
      </c>
      <c r="J56" s="19"/>
      <c r="K56" s="277"/>
      <c r="L56" s="656"/>
      <c r="M56" s="874" t="s">
        <v>338</v>
      </c>
      <c r="N56" s="874"/>
      <c r="O56" s="657"/>
      <c r="P56" s="658"/>
      <c r="Q56" s="691">
        <f>SUM(Q43:Q55)</f>
        <v>0</v>
      </c>
      <c r="R56" s="19"/>
      <c r="S56" s="277"/>
      <c r="T56" s="656"/>
      <c r="U56" s="874" t="s">
        <v>338</v>
      </c>
      <c r="V56" s="874"/>
      <c r="W56" s="657"/>
      <c r="X56" s="658"/>
      <c r="Y56" s="691">
        <f>SUM(Y43:Y55)</f>
        <v>0</v>
      </c>
      <c r="Z56" s="19"/>
      <c r="AA56" s="277"/>
      <c r="AB56" s="656"/>
      <c r="AC56" s="874" t="s">
        <v>338</v>
      </c>
      <c r="AD56" s="874"/>
      <c r="AE56" s="657"/>
      <c r="AF56" s="658"/>
      <c r="AG56" s="691">
        <f>SUM(AG43:AG55)</f>
        <v>0</v>
      </c>
      <c r="AH56" s="19"/>
      <c r="AI56" s="277"/>
      <c r="AJ56" s="656"/>
      <c r="AK56" s="874" t="s">
        <v>338</v>
      </c>
      <c r="AL56" s="874"/>
      <c r="AM56" s="657"/>
      <c r="AN56" s="658"/>
      <c r="AO56" s="691">
        <f>SUM(AO43:AO55)</f>
        <v>0</v>
      </c>
      <c r="AP56" s="19"/>
      <c r="AQ56" s="277"/>
      <c r="AR56" s="656"/>
      <c r="AS56" s="874" t="s">
        <v>338</v>
      </c>
      <c r="AT56" s="874"/>
      <c r="AU56" s="657"/>
      <c r="AV56" s="658"/>
      <c r="AW56" s="691">
        <f>SUM(AW43:AW55)</f>
        <v>0</v>
      </c>
      <c r="AX56" s="19"/>
      <c r="AY56" s="277"/>
      <c r="AZ56" s="656"/>
      <c r="BA56" s="874" t="s">
        <v>338</v>
      </c>
      <c r="BB56" s="874"/>
      <c r="BC56" s="657"/>
      <c r="BD56" s="658"/>
      <c r="BE56" s="691">
        <f>SUM(BE43:BE55)</f>
        <v>0</v>
      </c>
      <c r="BF56" s="19"/>
      <c r="BG56" s="277"/>
      <c r="BH56" s="656"/>
      <c r="BI56" s="874" t="s">
        <v>338</v>
      </c>
      <c r="BJ56" s="874"/>
      <c r="BK56" s="657"/>
      <c r="BL56" s="658"/>
      <c r="BM56" s="691">
        <f>SUM(BM43:BM55)</f>
        <v>0</v>
      </c>
      <c r="BN56" s="19"/>
      <c r="BO56" s="277"/>
      <c r="BP56" s="656"/>
      <c r="BQ56" s="874" t="s">
        <v>338</v>
      </c>
      <c r="BR56" s="874"/>
      <c r="BS56" s="657"/>
      <c r="BT56" s="658"/>
      <c r="BU56" s="691">
        <f>SUM(BU43:BU55)</f>
        <v>0</v>
      </c>
      <c r="BV56" s="19"/>
      <c r="BW56" s="277"/>
      <c r="BX56" s="656"/>
      <c r="BY56" s="874" t="s">
        <v>338</v>
      </c>
      <c r="BZ56" s="874"/>
      <c r="CA56" s="657"/>
      <c r="CB56" s="658"/>
      <c r="CC56" s="691">
        <f>SUM(CC43:CC55)</f>
        <v>0</v>
      </c>
      <c r="CD56" s="19"/>
      <c r="CE56" s="277"/>
      <c r="CF56" s="656"/>
      <c r="CG56" s="874" t="s">
        <v>338</v>
      </c>
      <c r="CH56" s="874"/>
      <c r="CI56" s="657"/>
      <c r="CJ56" s="658"/>
      <c r="CK56" s="691">
        <f>SUM(CK43:CK55)</f>
        <v>0</v>
      </c>
      <c r="CL56" s="19"/>
      <c r="CM56" s="277"/>
      <c r="CN56" s="656"/>
      <c r="CO56" s="874" t="s">
        <v>338</v>
      </c>
      <c r="CP56" s="874"/>
      <c r="CQ56" s="657"/>
      <c r="CR56" s="658"/>
      <c r="CS56" s="691">
        <f>SUM(CS43:CS55)</f>
        <v>0</v>
      </c>
      <c r="CT56" s="19"/>
      <c r="CU56" s="277"/>
      <c r="CV56" s="656"/>
      <c r="CW56" s="874" t="s">
        <v>338</v>
      </c>
      <c r="CX56" s="874"/>
      <c r="CY56" s="657"/>
      <c r="CZ56" s="658"/>
      <c r="DA56" s="691">
        <f>SUM(DA43:DA55)</f>
        <v>0</v>
      </c>
      <c r="DB56" s="19"/>
      <c r="DC56" s="277"/>
      <c r="DD56" s="656"/>
      <c r="DE56" s="874" t="s">
        <v>338</v>
      </c>
      <c r="DF56" s="874"/>
      <c r="DG56" s="657"/>
      <c r="DH56" s="658"/>
      <c r="DI56" s="691">
        <f>SUM(DI43:DI55)</f>
        <v>0</v>
      </c>
      <c r="DJ56" s="19"/>
      <c r="DK56" s="277"/>
      <c r="DL56" s="656"/>
      <c r="DM56" s="874" t="s">
        <v>338</v>
      </c>
      <c r="DN56" s="874"/>
      <c r="DO56" s="657"/>
      <c r="DP56" s="658"/>
      <c r="DQ56" s="691">
        <f>SUM(DQ43:DQ55)</f>
        <v>0</v>
      </c>
      <c r="DR56" s="19"/>
      <c r="DS56" s="277"/>
      <c r="DT56" s="656"/>
      <c r="DU56" s="874" t="s">
        <v>338</v>
      </c>
      <c r="DV56" s="874"/>
      <c r="DW56" s="657"/>
      <c r="DX56" s="658"/>
      <c r="DY56" s="691">
        <f>SUM(DY43:DY55)</f>
        <v>0</v>
      </c>
      <c r="DZ56" s="19"/>
      <c r="EA56" s="277"/>
      <c r="EB56" s="659"/>
      <c r="EC56" s="875" t="s">
        <v>338</v>
      </c>
      <c r="ED56" s="875"/>
      <c r="EE56" s="660"/>
      <c r="EF56" s="661"/>
      <c r="EG56" s="692" t="s">
        <v>1199</v>
      </c>
      <c r="EH56" s="19"/>
      <c r="EI56" s="277"/>
      <c r="EJ56" s="656"/>
      <c r="EK56" s="874" t="s">
        <v>338</v>
      </c>
      <c r="EL56" s="874"/>
      <c r="EM56" s="657"/>
      <c r="EN56" s="658"/>
      <c r="EO56" s="691">
        <f>SUM(EO43:EO55)</f>
        <v>13432537.939999999</v>
      </c>
      <c r="EP56" s="19"/>
      <c r="EQ56" s="277"/>
    </row>
    <row r="57" spans="1:147" ht="37.5" customHeight="1">
      <c r="A57" s="66"/>
      <c r="B57" s="269" t="s">
        <v>983</v>
      </c>
      <c r="C57" s="66"/>
      <c r="D57" s="396"/>
      <c r="E57" s="184"/>
      <c r="F57" s="554"/>
      <c r="G57" s="876"/>
      <c r="H57" s="115"/>
      <c r="I57" s="116"/>
      <c r="J57" s="19"/>
      <c r="K57" s="277"/>
      <c r="L57" s="396"/>
      <c r="M57" s="184"/>
      <c r="N57" s="554"/>
      <c r="O57" s="876"/>
      <c r="P57" s="115"/>
      <c r="Q57" s="116"/>
      <c r="R57" s="19"/>
      <c r="S57" s="277"/>
      <c r="T57" s="396"/>
      <c r="U57" s="184"/>
      <c r="V57" s="554"/>
      <c r="W57" s="876"/>
      <c r="X57" s="115"/>
      <c r="Y57" s="116"/>
      <c r="Z57" s="19"/>
      <c r="AA57" s="277"/>
      <c r="AB57" s="396"/>
      <c r="AC57" s="184"/>
      <c r="AD57" s="554"/>
      <c r="AE57" s="876"/>
      <c r="AF57" s="115"/>
      <c r="AG57" s="116"/>
      <c r="AH57" s="19"/>
      <c r="AI57" s="277"/>
      <c r="AJ57" s="396"/>
      <c r="AK57" s="184"/>
      <c r="AL57" s="554"/>
      <c r="AM57" s="876"/>
      <c r="AN57" s="115"/>
      <c r="AO57" s="116"/>
      <c r="AP57" s="19"/>
      <c r="AQ57" s="277"/>
      <c r="AR57" s="396"/>
      <c r="AS57" s="184"/>
      <c r="AT57" s="554"/>
      <c r="AU57" s="876"/>
      <c r="AV57" s="115"/>
      <c r="AW57" s="116"/>
      <c r="AX57" s="19"/>
      <c r="AY57" s="277"/>
      <c r="AZ57" s="396"/>
      <c r="BA57" s="184"/>
      <c r="BB57" s="554"/>
      <c r="BC57" s="876"/>
      <c r="BD57" s="115"/>
      <c r="BE57" s="116"/>
      <c r="BF57" s="19"/>
      <c r="BG57" s="277"/>
      <c r="BH57" s="396"/>
      <c r="BI57" s="184"/>
      <c r="BJ57" s="554"/>
      <c r="BK57" s="876"/>
      <c r="BL57" s="115"/>
      <c r="BM57" s="116"/>
      <c r="BN57" s="19"/>
      <c r="BO57" s="277"/>
      <c r="BP57" s="396"/>
      <c r="BQ57" s="184"/>
      <c r="BR57" s="554"/>
      <c r="BS57" s="876"/>
      <c r="BT57" s="115"/>
      <c r="BU57" s="116"/>
      <c r="BV57" s="19"/>
      <c r="BW57" s="277"/>
      <c r="BX57" s="396"/>
      <c r="BY57" s="184"/>
      <c r="BZ57" s="554"/>
      <c r="CA57" s="876"/>
      <c r="CB57" s="115"/>
      <c r="CC57" s="116"/>
      <c r="CD57" s="19"/>
      <c r="CE57" s="277"/>
      <c r="CF57" s="396"/>
      <c r="CG57" s="184"/>
      <c r="CH57" s="554"/>
      <c r="CI57" s="876"/>
      <c r="CJ57" s="115"/>
      <c r="CK57" s="116"/>
      <c r="CL57" s="19"/>
      <c r="CM57" s="277"/>
      <c r="CN57" s="396"/>
      <c r="CO57" s="184"/>
      <c r="CP57" s="554"/>
      <c r="CQ57" s="876"/>
      <c r="CR57" s="115"/>
      <c r="CS57" s="116"/>
      <c r="CT57" s="19"/>
      <c r="CU57" s="277"/>
      <c r="CV57" s="396"/>
      <c r="CW57" s="184"/>
      <c r="CX57" s="554"/>
      <c r="CY57" s="876"/>
      <c r="CZ57" s="115"/>
      <c r="DA57" s="116"/>
      <c r="DB57" s="19"/>
      <c r="DC57" s="277"/>
      <c r="DD57" s="396"/>
      <c r="DE57" s="184"/>
      <c r="DF57" s="554"/>
      <c r="DG57" s="876"/>
      <c r="DH57" s="115"/>
      <c r="DI57" s="116"/>
      <c r="DJ57" s="19"/>
      <c r="DK57" s="277"/>
      <c r="DL57" s="396"/>
      <c r="DM57" s="184"/>
      <c r="DN57" s="554"/>
      <c r="DO57" s="876"/>
      <c r="DP57" s="115"/>
      <c r="DQ57" s="116"/>
      <c r="DR57" s="19"/>
      <c r="DS57" s="277"/>
      <c r="DT57" s="396"/>
      <c r="DU57" s="184"/>
      <c r="DV57" s="554"/>
      <c r="DW57" s="876"/>
      <c r="DX57" s="115"/>
      <c r="DY57" s="116"/>
      <c r="DZ57" s="19"/>
      <c r="EA57" s="277"/>
      <c r="EB57" s="399"/>
      <c r="EC57" s="185"/>
      <c r="ED57" s="555"/>
      <c r="EE57" s="877"/>
      <c r="EF57" s="334"/>
      <c r="EG57" s="282"/>
      <c r="EH57" s="19"/>
      <c r="EI57" s="277"/>
      <c r="EJ57" s="396"/>
      <c r="EK57" s="184"/>
      <c r="EL57" s="554"/>
      <c r="EM57" s="876"/>
      <c r="EN57" s="115"/>
      <c r="EO57" s="116"/>
      <c r="EP57" s="19"/>
      <c r="EQ57" s="277"/>
    </row>
    <row r="58" spans="1:147" ht="37.5" customHeight="1" thickBot="1">
      <c r="A58" s="66"/>
      <c r="C58" s="97" t="s">
        <v>1158</v>
      </c>
      <c r="D58" s="396"/>
      <c r="E58" s="184"/>
      <c r="F58" s="554"/>
      <c r="G58" s="876"/>
      <c r="H58" s="115"/>
      <c r="I58" s="116"/>
      <c r="J58" s="19"/>
      <c r="K58" s="277"/>
      <c r="L58" s="396"/>
      <c r="M58" s="184"/>
      <c r="N58" s="554"/>
      <c r="O58" s="876"/>
      <c r="P58" s="115"/>
      <c r="Q58" s="116"/>
      <c r="R58" s="19"/>
      <c r="S58" s="277"/>
      <c r="T58" s="396"/>
      <c r="U58" s="184"/>
      <c r="V58" s="554"/>
      <c r="W58" s="876"/>
      <c r="X58" s="115"/>
      <c r="Y58" s="116"/>
      <c r="Z58" s="19"/>
      <c r="AA58" s="277"/>
      <c r="AB58" s="396"/>
      <c r="AC58" s="184"/>
      <c r="AD58" s="554"/>
      <c r="AE58" s="876"/>
      <c r="AF58" s="115"/>
      <c r="AG58" s="116"/>
      <c r="AH58" s="19"/>
      <c r="AI58" s="277"/>
      <c r="AJ58" s="396"/>
      <c r="AK58" s="184"/>
      <c r="AL58" s="554"/>
      <c r="AM58" s="876"/>
      <c r="AN58" s="115"/>
      <c r="AO58" s="116"/>
      <c r="AP58" s="19"/>
      <c r="AQ58" s="277"/>
      <c r="AR58" s="396"/>
      <c r="AS58" s="184"/>
      <c r="AT58" s="554"/>
      <c r="AU58" s="876"/>
      <c r="AV58" s="115"/>
      <c r="AW58" s="116"/>
      <c r="AX58" s="19"/>
      <c r="AY58" s="277"/>
      <c r="AZ58" s="396"/>
      <c r="BA58" s="184"/>
      <c r="BB58" s="554"/>
      <c r="BC58" s="876"/>
      <c r="BD58" s="115"/>
      <c r="BE58" s="116"/>
      <c r="BF58" s="19"/>
      <c r="BG58" s="277"/>
      <c r="BH58" s="396"/>
      <c r="BI58" s="184"/>
      <c r="BJ58" s="554"/>
      <c r="BK58" s="876"/>
      <c r="BL58" s="115"/>
      <c r="BM58" s="116"/>
      <c r="BN58" s="19"/>
      <c r="BO58" s="277"/>
      <c r="BP58" s="396"/>
      <c r="BQ58" s="184"/>
      <c r="BR58" s="554"/>
      <c r="BS58" s="876"/>
      <c r="BT58" s="115"/>
      <c r="BU58" s="116"/>
      <c r="BV58" s="19"/>
      <c r="BW58" s="277"/>
      <c r="BX58" s="396"/>
      <c r="BY58" s="184"/>
      <c r="BZ58" s="554"/>
      <c r="CA58" s="876"/>
      <c r="CB58" s="115"/>
      <c r="CC58" s="116"/>
      <c r="CD58" s="19"/>
      <c r="CE58" s="277"/>
      <c r="CF58" s="396"/>
      <c r="CG58" s="184"/>
      <c r="CH58" s="554"/>
      <c r="CI58" s="876"/>
      <c r="CJ58" s="115"/>
      <c r="CK58" s="116"/>
      <c r="CL58" s="19"/>
      <c r="CM58" s="277"/>
      <c r="CN58" s="396"/>
      <c r="CO58" s="184"/>
      <c r="CP58" s="554"/>
      <c r="CQ58" s="876"/>
      <c r="CR58" s="115"/>
      <c r="CS58" s="116"/>
      <c r="CT58" s="19"/>
      <c r="CU58" s="277"/>
      <c r="CV58" s="396"/>
      <c r="CW58" s="184"/>
      <c r="CX58" s="554"/>
      <c r="CY58" s="876"/>
      <c r="CZ58" s="115"/>
      <c r="DA58" s="116"/>
      <c r="DB58" s="19"/>
      <c r="DC58" s="277"/>
      <c r="DD58" s="396"/>
      <c r="DE58" s="184"/>
      <c r="DF58" s="554"/>
      <c r="DG58" s="876"/>
      <c r="DH58" s="115"/>
      <c r="DI58" s="116"/>
      <c r="DJ58" s="19"/>
      <c r="DK58" s="277"/>
      <c r="DL58" s="396"/>
      <c r="DM58" s="184"/>
      <c r="DN58" s="554"/>
      <c r="DO58" s="876"/>
      <c r="DP58" s="115"/>
      <c r="DQ58" s="116"/>
      <c r="DR58" s="19"/>
      <c r="DS58" s="277"/>
      <c r="DT58" s="396"/>
      <c r="DU58" s="184"/>
      <c r="DV58" s="554"/>
      <c r="DW58" s="876"/>
      <c r="DX58" s="115"/>
      <c r="DY58" s="116"/>
      <c r="DZ58" s="19"/>
      <c r="EA58" s="277"/>
      <c r="EB58" s="399"/>
      <c r="EC58" s="185"/>
      <c r="ED58" s="555"/>
      <c r="EE58" s="877"/>
      <c r="EF58" s="334"/>
      <c r="EG58" s="282"/>
      <c r="EH58" s="19"/>
      <c r="EI58" s="277"/>
      <c r="EJ58" s="396"/>
      <c r="EK58" s="184"/>
      <c r="EL58" s="554"/>
      <c r="EM58" s="876"/>
      <c r="EN58" s="115"/>
      <c r="EO58" s="116"/>
      <c r="EP58" s="19"/>
      <c r="EQ58" s="277"/>
    </row>
    <row r="59" spans="1:147" ht="37.5" customHeight="1" thickBot="1">
      <c r="A59" s="369"/>
      <c r="B59" s="191" t="s">
        <v>418</v>
      </c>
      <c r="C59" s="136" t="s">
        <v>318</v>
      </c>
      <c r="D59" s="639" t="s">
        <v>324</v>
      </c>
      <c r="E59" s="371" t="s">
        <v>419</v>
      </c>
      <c r="F59" s="371" t="s">
        <v>326</v>
      </c>
      <c r="G59" s="372" t="s">
        <v>327</v>
      </c>
      <c r="H59" s="571" t="s">
        <v>328</v>
      </c>
      <c r="I59" s="374" t="s">
        <v>329</v>
      </c>
      <c r="J59" s="297" t="s">
        <v>1167</v>
      </c>
      <c r="K59" s="298" t="s">
        <v>1168</v>
      </c>
      <c r="L59" s="639" t="s">
        <v>324</v>
      </c>
      <c r="M59" s="371" t="s">
        <v>419</v>
      </c>
      <c r="N59" s="371" t="s">
        <v>326</v>
      </c>
      <c r="O59" s="372" t="s">
        <v>327</v>
      </c>
      <c r="P59" s="571" t="s">
        <v>328</v>
      </c>
      <c r="Q59" s="374" t="s">
        <v>329</v>
      </c>
      <c r="R59" s="297" t="s">
        <v>1167</v>
      </c>
      <c r="S59" s="298" t="s">
        <v>1168</v>
      </c>
      <c r="T59" s="639" t="s">
        <v>324</v>
      </c>
      <c r="U59" s="371" t="s">
        <v>419</v>
      </c>
      <c r="V59" s="371" t="s">
        <v>326</v>
      </c>
      <c r="W59" s="372" t="s">
        <v>327</v>
      </c>
      <c r="X59" s="571" t="s">
        <v>328</v>
      </c>
      <c r="Y59" s="374" t="s">
        <v>329</v>
      </c>
      <c r="Z59" s="297" t="s">
        <v>1167</v>
      </c>
      <c r="AA59" s="298" t="s">
        <v>1168</v>
      </c>
      <c r="AB59" s="639" t="s">
        <v>324</v>
      </c>
      <c r="AC59" s="371" t="s">
        <v>419</v>
      </c>
      <c r="AD59" s="371" t="s">
        <v>326</v>
      </c>
      <c r="AE59" s="372" t="s">
        <v>327</v>
      </c>
      <c r="AF59" s="571" t="s">
        <v>328</v>
      </c>
      <c r="AG59" s="374" t="s">
        <v>329</v>
      </c>
      <c r="AH59" s="297" t="s">
        <v>1167</v>
      </c>
      <c r="AI59" s="298" t="s">
        <v>1168</v>
      </c>
      <c r="AJ59" s="639" t="s">
        <v>324</v>
      </c>
      <c r="AK59" s="371" t="s">
        <v>419</v>
      </c>
      <c r="AL59" s="371" t="s">
        <v>326</v>
      </c>
      <c r="AM59" s="372" t="s">
        <v>327</v>
      </c>
      <c r="AN59" s="571" t="s">
        <v>328</v>
      </c>
      <c r="AO59" s="374" t="s">
        <v>329</v>
      </c>
      <c r="AP59" s="297" t="s">
        <v>1167</v>
      </c>
      <c r="AQ59" s="298" t="s">
        <v>1168</v>
      </c>
      <c r="AR59" s="639" t="s">
        <v>324</v>
      </c>
      <c r="AS59" s="371" t="s">
        <v>419</v>
      </c>
      <c r="AT59" s="371" t="s">
        <v>326</v>
      </c>
      <c r="AU59" s="372" t="s">
        <v>327</v>
      </c>
      <c r="AV59" s="571" t="s">
        <v>328</v>
      </c>
      <c r="AW59" s="374" t="s">
        <v>329</v>
      </c>
      <c r="AX59" s="297" t="s">
        <v>1167</v>
      </c>
      <c r="AY59" s="298" t="s">
        <v>1168</v>
      </c>
      <c r="AZ59" s="639" t="s">
        <v>324</v>
      </c>
      <c r="BA59" s="371" t="s">
        <v>419</v>
      </c>
      <c r="BB59" s="371" t="s">
        <v>326</v>
      </c>
      <c r="BC59" s="372" t="s">
        <v>327</v>
      </c>
      <c r="BD59" s="571" t="s">
        <v>328</v>
      </c>
      <c r="BE59" s="374" t="s">
        <v>329</v>
      </c>
      <c r="BF59" s="297" t="s">
        <v>1167</v>
      </c>
      <c r="BG59" s="298" t="s">
        <v>1168</v>
      </c>
      <c r="BH59" s="639" t="s">
        <v>324</v>
      </c>
      <c r="BI59" s="371" t="s">
        <v>419</v>
      </c>
      <c r="BJ59" s="371" t="s">
        <v>326</v>
      </c>
      <c r="BK59" s="372" t="s">
        <v>327</v>
      </c>
      <c r="BL59" s="571" t="s">
        <v>328</v>
      </c>
      <c r="BM59" s="374" t="s">
        <v>329</v>
      </c>
      <c r="BN59" s="297" t="s">
        <v>1167</v>
      </c>
      <c r="BO59" s="298" t="s">
        <v>1168</v>
      </c>
      <c r="BP59" s="639" t="s">
        <v>324</v>
      </c>
      <c r="BQ59" s="371" t="s">
        <v>419</v>
      </c>
      <c r="BR59" s="371" t="s">
        <v>326</v>
      </c>
      <c r="BS59" s="372" t="s">
        <v>327</v>
      </c>
      <c r="BT59" s="571" t="s">
        <v>328</v>
      </c>
      <c r="BU59" s="374" t="s">
        <v>329</v>
      </c>
      <c r="BV59" s="297" t="s">
        <v>1167</v>
      </c>
      <c r="BW59" s="298" t="s">
        <v>1168</v>
      </c>
      <c r="BX59" s="639" t="s">
        <v>324</v>
      </c>
      <c r="BY59" s="371" t="s">
        <v>419</v>
      </c>
      <c r="BZ59" s="371" t="s">
        <v>326</v>
      </c>
      <c r="CA59" s="372" t="s">
        <v>327</v>
      </c>
      <c r="CB59" s="571" t="s">
        <v>328</v>
      </c>
      <c r="CC59" s="374" t="s">
        <v>329</v>
      </c>
      <c r="CD59" s="297" t="s">
        <v>1167</v>
      </c>
      <c r="CE59" s="298" t="s">
        <v>1168</v>
      </c>
      <c r="CF59" s="639" t="s">
        <v>324</v>
      </c>
      <c r="CG59" s="371" t="s">
        <v>419</v>
      </c>
      <c r="CH59" s="371" t="s">
        <v>326</v>
      </c>
      <c r="CI59" s="372" t="s">
        <v>327</v>
      </c>
      <c r="CJ59" s="571" t="s">
        <v>328</v>
      </c>
      <c r="CK59" s="374" t="s">
        <v>329</v>
      </c>
      <c r="CL59" s="297" t="s">
        <v>1167</v>
      </c>
      <c r="CM59" s="298" t="s">
        <v>1168</v>
      </c>
      <c r="CN59" s="639" t="s">
        <v>324</v>
      </c>
      <c r="CO59" s="371" t="s">
        <v>419</v>
      </c>
      <c r="CP59" s="371" t="s">
        <v>326</v>
      </c>
      <c r="CQ59" s="372" t="s">
        <v>327</v>
      </c>
      <c r="CR59" s="571" t="s">
        <v>328</v>
      </c>
      <c r="CS59" s="374" t="s">
        <v>329</v>
      </c>
      <c r="CT59" s="297" t="s">
        <v>1167</v>
      </c>
      <c r="CU59" s="298" t="s">
        <v>1168</v>
      </c>
      <c r="CV59" s="639" t="s">
        <v>324</v>
      </c>
      <c r="CW59" s="371" t="s">
        <v>419</v>
      </c>
      <c r="CX59" s="371" t="s">
        <v>326</v>
      </c>
      <c r="CY59" s="372" t="s">
        <v>327</v>
      </c>
      <c r="CZ59" s="571" t="s">
        <v>328</v>
      </c>
      <c r="DA59" s="374" t="s">
        <v>329</v>
      </c>
      <c r="DB59" s="297" t="s">
        <v>1167</v>
      </c>
      <c r="DC59" s="298" t="s">
        <v>1168</v>
      </c>
      <c r="DD59" s="639" t="s">
        <v>324</v>
      </c>
      <c r="DE59" s="371" t="s">
        <v>419</v>
      </c>
      <c r="DF59" s="371" t="s">
        <v>326</v>
      </c>
      <c r="DG59" s="372" t="s">
        <v>327</v>
      </c>
      <c r="DH59" s="571" t="s">
        <v>328</v>
      </c>
      <c r="DI59" s="374" t="s">
        <v>329</v>
      </c>
      <c r="DJ59" s="297" t="s">
        <v>1167</v>
      </c>
      <c r="DK59" s="298" t="s">
        <v>1168</v>
      </c>
      <c r="DL59" s="639" t="s">
        <v>324</v>
      </c>
      <c r="DM59" s="371" t="s">
        <v>419</v>
      </c>
      <c r="DN59" s="371" t="s">
        <v>326</v>
      </c>
      <c r="DO59" s="372" t="s">
        <v>327</v>
      </c>
      <c r="DP59" s="571" t="s">
        <v>328</v>
      </c>
      <c r="DQ59" s="374" t="s">
        <v>329</v>
      </c>
      <c r="DR59" s="297" t="s">
        <v>1167</v>
      </c>
      <c r="DS59" s="298" t="s">
        <v>1168</v>
      </c>
      <c r="DT59" s="639" t="s">
        <v>324</v>
      </c>
      <c r="DU59" s="371" t="s">
        <v>419</v>
      </c>
      <c r="DV59" s="371" t="s">
        <v>326</v>
      </c>
      <c r="DW59" s="372" t="s">
        <v>327</v>
      </c>
      <c r="DX59" s="571" t="s">
        <v>328</v>
      </c>
      <c r="DY59" s="374" t="s">
        <v>329</v>
      </c>
      <c r="DZ59" s="297" t="s">
        <v>1167</v>
      </c>
      <c r="EA59" s="298" t="s">
        <v>1168</v>
      </c>
      <c r="EB59" s="640" t="s">
        <v>324</v>
      </c>
      <c r="EC59" s="376" t="s">
        <v>419</v>
      </c>
      <c r="ED59" s="376" t="s">
        <v>326</v>
      </c>
      <c r="EE59" s="377" t="s">
        <v>327</v>
      </c>
      <c r="EF59" s="191" t="s">
        <v>328</v>
      </c>
      <c r="EG59" s="378" t="s">
        <v>329</v>
      </c>
      <c r="EH59" s="297" t="s">
        <v>1167</v>
      </c>
      <c r="EI59" s="298" t="s">
        <v>1168</v>
      </c>
      <c r="EJ59" s="639" t="s">
        <v>324</v>
      </c>
      <c r="EK59" s="371" t="s">
        <v>419</v>
      </c>
      <c r="EL59" s="371" t="s">
        <v>326</v>
      </c>
      <c r="EM59" s="372" t="s">
        <v>327</v>
      </c>
      <c r="EN59" s="571" t="s">
        <v>328</v>
      </c>
      <c r="EO59" s="374" t="s">
        <v>329</v>
      </c>
      <c r="EP59" s="297" t="s">
        <v>1167</v>
      </c>
      <c r="EQ59" s="298" t="s">
        <v>1168</v>
      </c>
    </row>
    <row r="60" spans="1:147" ht="37.5" customHeight="1" thickBot="1">
      <c r="A60" s="369"/>
      <c r="B60" s="379">
        <v>1</v>
      </c>
      <c r="C60" s="305" t="s">
        <v>984</v>
      </c>
      <c r="D60" s="870" t="s">
        <v>1451</v>
      </c>
      <c r="E60" s="420">
        <v>1</v>
      </c>
      <c r="F60" s="420" t="s">
        <v>331</v>
      </c>
      <c r="G60" s="649">
        <v>243000</v>
      </c>
      <c r="H60" s="871">
        <v>0</v>
      </c>
      <c r="I60" s="310">
        <f t="shared" ref="I60:I62" si="51">+(G60+(G60*H60))*E60</f>
        <v>243000</v>
      </c>
      <c r="J60" s="311" t="s">
        <v>1170</v>
      </c>
      <c r="K60" s="312"/>
      <c r="L60" s="419"/>
      <c r="M60" s="420">
        <v>1</v>
      </c>
      <c r="N60" s="420" t="s">
        <v>331</v>
      </c>
      <c r="O60" s="649"/>
      <c r="P60" s="871"/>
      <c r="Q60" s="310">
        <f t="shared" ref="Q60:Q62" si="52">+(O60+(O60*P60))*M60</f>
        <v>0</v>
      </c>
      <c r="R60" s="311" t="s">
        <v>1169</v>
      </c>
      <c r="S60" s="312"/>
      <c r="T60" s="419"/>
      <c r="U60" s="420">
        <v>1</v>
      </c>
      <c r="V60" s="420" t="s">
        <v>331</v>
      </c>
      <c r="W60" s="649"/>
      <c r="X60" s="871"/>
      <c r="Y60" s="310">
        <f t="shared" ref="Y60:Y62" si="53">+(W60+(W60*X60))*U60</f>
        <v>0</v>
      </c>
      <c r="Z60" s="311" t="s">
        <v>1169</v>
      </c>
      <c r="AA60" s="312"/>
      <c r="AB60" s="419"/>
      <c r="AC60" s="420">
        <v>1</v>
      </c>
      <c r="AD60" s="420" t="s">
        <v>331</v>
      </c>
      <c r="AE60" s="649"/>
      <c r="AF60" s="871"/>
      <c r="AG60" s="310">
        <f t="shared" ref="AG60:AG62" si="54">+(AE60+(AE60*AF60))*AC60</f>
        <v>0</v>
      </c>
      <c r="AH60" s="311" t="s">
        <v>1169</v>
      </c>
      <c r="AI60" s="312"/>
      <c r="AJ60" s="419"/>
      <c r="AK60" s="420">
        <v>1</v>
      </c>
      <c r="AL60" s="420" t="s">
        <v>331</v>
      </c>
      <c r="AM60" s="649"/>
      <c r="AN60" s="871"/>
      <c r="AO60" s="310">
        <f t="shared" ref="AO60:AO62" si="55">+(AM60+(AM60*AN60))*AK60</f>
        <v>0</v>
      </c>
      <c r="AP60" s="311" t="s">
        <v>1169</v>
      </c>
      <c r="AQ60" s="312"/>
      <c r="AR60" s="419"/>
      <c r="AS60" s="420">
        <v>1</v>
      </c>
      <c r="AT60" s="420" t="s">
        <v>331</v>
      </c>
      <c r="AU60" s="649"/>
      <c r="AV60" s="871"/>
      <c r="AW60" s="310">
        <f t="shared" ref="AW60:AW62" si="56">+(AU60+(AU60*AV60))*AS60</f>
        <v>0</v>
      </c>
      <c r="AX60" s="311" t="s">
        <v>1169</v>
      </c>
      <c r="AY60" s="312"/>
      <c r="AZ60" s="419"/>
      <c r="BA60" s="420">
        <v>1</v>
      </c>
      <c r="BB60" s="420" t="s">
        <v>331</v>
      </c>
      <c r="BC60" s="649"/>
      <c r="BD60" s="871"/>
      <c r="BE60" s="310">
        <f t="shared" ref="BE60:BE62" si="57">+(BC60+(BC60*BD60))*BA60</f>
        <v>0</v>
      </c>
      <c r="BF60" s="311" t="s">
        <v>1169</v>
      </c>
      <c r="BG60" s="312"/>
      <c r="BH60" s="419"/>
      <c r="BI60" s="420">
        <v>1</v>
      </c>
      <c r="BJ60" s="420" t="s">
        <v>331</v>
      </c>
      <c r="BK60" s="649"/>
      <c r="BL60" s="871"/>
      <c r="BM60" s="310">
        <f t="shared" ref="BM60:BM62" si="58">+(BK60+(BK60*BL60))*BI60</f>
        <v>0</v>
      </c>
      <c r="BN60" s="311" t="s">
        <v>1169</v>
      </c>
      <c r="BO60" s="312"/>
      <c r="BP60" s="419"/>
      <c r="BQ60" s="420">
        <v>1</v>
      </c>
      <c r="BR60" s="420" t="s">
        <v>331</v>
      </c>
      <c r="BS60" s="649"/>
      <c r="BT60" s="871"/>
      <c r="BU60" s="310">
        <f t="shared" ref="BU60:BU62" si="59">+(BS60+(BS60*BT60))*BQ60</f>
        <v>0</v>
      </c>
      <c r="BV60" s="311" t="s">
        <v>1169</v>
      </c>
      <c r="BW60" s="312"/>
      <c r="BX60" s="419"/>
      <c r="BY60" s="420">
        <v>1</v>
      </c>
      <c r="BZ60" s="420" t="s">
        <v>331</v>
      </c>
      <c r="CA60" s="649"/>
      <c r="CB60" s="871"/>
      <c r="CC60" s="310">
        <f t="shared" ref="CC60:CC62" si="60">+(CA60+(CA60*CB60))*BY60</f>
        <v>0</v>
      </c>
      <c r="CD60" s="311" t="s">
        <v>1169</v>
      </c>
      <c r="CE60" s="312"/>
      <c r="CF60" s="419"/>
      <c r="CG60" s="420">
        <v>1</v>
      </c>
      <c r="CH60" s="420" t="s">
        <v>331</v>
      </c>
      <c r="CI60" s="649"/>
      <c r="CJ60" s="871"/>
      <c r="CK60" s="310">
        <f t="shared" ref="CK60:CK62" si="61">+(CI60+(CI60*CJ60))*CG60</f>
        <v>0</v>
      </c>
      <c r="CL60" s="311" t="s">
        <v>1169</v>
      </c>
      <c r="CM60" s="312"/>
      <c r="CN60" s="419"/>
      <c r="CO60" s="420">
        <v>1</v>
      </c>
      <c r="CP60" s="420" t="s">
        <v>331</v>
      </c>
      <c r="CQ60" s="649"/>
      <c r="CR60" s="871"/>
      <c r="CS60" s="310">
        <f t="shared" ref="CS60:CS62" si="62">+(CQ60+(CQ60*CR60))*CO60</f>
        <v>0</v>
      </c>
      <c r="CT60" s="311" t="s">
        <v>1169</v>
      </c>
      <c r="CU60" s="312"/>
      <c r="CV60" s="419"/>
      <c r="CW60" s="420">
        <v>1</v>
      </c>
      <c r="CX60" s="420" t="s">
        <v>331</v>
      </c>
      <c r="CY60" s="649"/>
      <c r="CZ60" s="871"/>
      <c r="DA60" s="310">
        <f t="shared" ref="DA60:DA62" si="63">+(CY60+(CY60*CZ60))*CW60</f>
        <v>0</v>
      </c>
      <c r="DB60" s="311" t="s">
        <v>1169</v>
      </c>
      <c r="DC60" s="312"/>
      <c r="DD60" s="419"/>
      <c r="DE60" s="420">
        <v>1</v>
      </c>
      <c r="DF60" s="420" t="s">
        <v>331</v>
      </c>
      <c r="DG60" s="649"/>
      <c r="DH60" s="871"/>
      <c r="DI60" s="310">
        <f t="shared" ref="DI60:DI62" si="64">+(DG60+(DG60*DH60))*DE60</f>
        <v>0</v>
      </c>
      <c r="DJ60" s="311" t="s">
        <v>1169</v>
      </c>
      <c r="DK60" s="312"/>
      <c r="DL60" s="419"/>
      <c r="DM60" s="420">
        <v>1</v>
      </c>
      <c r="DN60" s="420" t="s">
        <v>331</v>
      </c>
      <c r="DO60" s="649"/>
      <c r="DP60" s="871"/>
      <c r="DQ60" s="310">
        <f t="shared" ref="DQ60:DQ62" si="65">+(DO60+(DO60*DP60))*DM60</f>
        <v>0</v>
      </c>
      <c r="DR60" s="311" t="s">
        <v>1169</v>
      </c>
      <c r="DS60" s="312"/>
      <c r="DT60" s="419"/>
      <c r="DU60" s="420">
        <v>1</v>
      </c>
      <c r="DV60" s="420" t="s">
        <v>331</v>
      </c>
      <c r="DW60" s="649"/>
      <c r="DX60" s="871"/>
      <c r="DY60" s="310">
        <f t="shared" ref="DY60:DY62" si="66">+(DW60+(DW60*DX60))*DU60</f>
        <v>0</v>
      </c>
      <c r="DZ60" s="311" t="s">
        <v>1169</v>
      </c>
      <c r="EA60" s="312"/>
      <c r="EB60" s="421"/>
      <c r="EC60" s="293">
        <v>1</v>
      </c>
      <c r="ED60" s="293" t="s">
        <v>331</v>
      </c>
      <c r="EE60" s="650"/>
      <c r="EF60" s="872"/>
      <c r="EG60" s="318" t="s">
        <v>1199</v>
      </c>
      <c r="EH60" s="311" t="s">
        <v>1169</v>
      </c>
      <c r="EI60" s="312"/>
      <c r="EJ60" s="419" t="s">
        <v>1453</v>
      </c>
      <c r="EK60" s="420">
        <v>1</v>
      </c>
      <c r="EL60" s="420" t="s">
        <v>331</v>
      </c>
      <c r="EM60" s="649">
        <v>188466</v>
      </c>
      <c r="EN60" s="871">
        <v>0</v>
      </c>
      <c r="EO60" s="310">
        <f t="shared" ref="EO60:EO62" si="67">+(EM60+(EM60*EN60))*EK60</f>
        <v>188466</v>
      </c>
      <c r="EP60" s="311" t="s">
        <v>1170</v>
      </c>
      <c r="EQ60" s="312"/>
    </row>
    <row r="61" spans="1:147" ht="37.5" customHeight="1">
      <c r="A61" s="369"/>
      <c r="B61" s="379">
        <v>2</v>
      </c>
      <c r="C61" s="305" t="s">
        <v>985</v>
      </c>
      <c r="D61" s="873" t="s">
        <v>1454</v>
      </c>
      <c r="E61" s="420">
        <v>1</v>
      </c>
      <c r="F61" s="420" t="s">
        <v>331</v>
      </c>
      <c r="G61" s="649">
        <v>77000</v>
      </c>
      <c r="H61" s="871">
        <v>0</v>
      </c>
      <c r="I61" s="310">
        <f t="shared" si="51"/>
        <v>77000</v>
      </c>
      <c r="J61" s="19"/>
      <c r="K61" s="277"/>
      <c r="L61" s="419"/>
      <c r="M61" s="420">
        <v>1</v>
      </c>
      <c r="N61" s="420" t="s">
        <v>331</v>
      </c>
      <c r="O61" s="649"/>
      <c r="P61" s="871"/>
      <c r="Q61" s="310">
        <f t="shared" si="52"/>
        <v>0</v>
      </c>
      <c r="R61" s="19"/>
      <c r="S61" s="277"/>
      <c r="T61" s="419"/>
      <c r="U61" s="420">
        <v>1</v>
      </c>
      <c r="V61" s="420" t="s">
        <v>331</v>
      </c>
      <c r="W61" s="649"/>
      <c r="X61" s="871"/>
      <c r="Y61" s="310">
        <f t="shared" si="53"/>
        <v>0</v>
      </c>
      <c r="Z61" s="19"/>
      <c r="AA61" s="277"/>
      <c r="AB61" s="419"/>
      <c r="AC61" s="420">
        <v>1</v>
      </c>
      <c r="AD61" s="420" t="s">
        <v>331</v>
      </c>
      <c r="AE61" s="649"/>
      <c r="AF61" s="871"/>
      <c r="AG61" s="310">
        <f t="shared" si="54"/>
        <v>0</v>
      </c>
      <c r="AH61" s="19"/>
      <c r="AI61" s="277"/>
      <c r="AJ61" s="419"/>
      <c r="AK61" s="420">
        <v>1</v>
      </c>
      <c r="AL61" s="420" t="s">
        <v>331</v>
      </c>
      <c r="AM61" s="649"/>
      <c r="AN61" s="871"/>
      <c r="AO61" s="310">
        <f t="shared" si="55"/>
        <v>0</v>
      </c>
      <c r="AP61" s="19"/>
      <c r="AQ61" s="277"/>
      <c r="AR61" s="419"/>
      <c r="AS61" s="420">
        <v>1</v>
      </c>
      <c r="AT61" s="420" t="s">
        <v>331</v>
      </c>
      <c r="AU61" s="649"/>
      <c r="AV61" s="871"/>
      <c r="AW61" s="310">
        <f t="shared" si="56"/>
        <v>0</v>
      </c>
      <c r="AX61" s="19"/>
      <c r="AY61" s="277"/>
      <c r="AZ61" s="419"/>
      <c r="BA61" s="420">
        <v>1</v>
      </c>
      <c r="BB61" s="420" t="s">
        <v>331</v>
      </c>
      <c r="BC61" s="649"/>
      <c r="BD61" s="871"/>
      <c r="BE61" s="310">
        <f t="shared" si="57"/>
        <v>0</v>
      </c>
      <c r="BF61" s="19"/>
      <c r="BG61" s="277"/>
      <c r="BH61" s="419"/>
      <c r="BI61" s="420">
        <v>1</v>
      </c>
      <c r="BJ61" s="420" t="s">
        <v>331</v>
      </c>
      <c r="BK61" s="649"/>
      <c r="BL61" s="871"/>
      <c r="BM61" s="310">
        <f t="shared" si="58"/>
        <v>0</v>
      </c>
      <c r="BN61" s="19"/>
      <c r="BO61" s="277"/>
      <c r="BP61" s="419"/>
      <c r="BQ61" s="420">
        <v>1</v>
      </c>
      <c r="BR61" s="420" t="s">
        <v>331</v>
      </c>
      <c r="BS61" s="649"/>
      <c r="BT61" s="871"/>
      <c r="BU61" s="310">
        <f t="shared" si="59"/>
        <v>0</v>
      </c>
      <c r="BV61" s="19"/>
      <c r="BW61" s="277"/>
      <c r="BX61" s="419"/>
      <c r="BY61" s="420">
        <v>1</v>
      </c>
      <c r="BZ61" s="420" t="s">
        <v>331</v>
      </c>
      <c r="CA61" s="649"/>
      <c r="CB61" s="871"/>
      <c r="CC61" s="310">
        <f t="shared" si="60"/>
        <v>0</v>
      </c>
      <c r="CD61" s="19"/>
      <c r="CE61" s="277"/>
      <c r="CF61" s="419"/>
      <c r="CG61" s="420">
        <v>1</v>
      </c>
      <c r="CH61" s="420" t="s">
        <v>331</v>
      </c>
      <c r="CI61" s="649"/>
      <c r="CJ61" s="871"/>
      <c r="CK61" s="310">
        <f t="shared" si="61"/>
        <v>0</v>
      </c>
      <c r="CL61" s="19"/>
      <c r="CM61" s="277"/>
      <c r="CN61" s="419"/>
      <c r="CO61" s="420">
        <v>1</v>
      </c>
      <c r="CP61" s="420" t="s">
        <v>331</v>
      </c>
      <c r="CQ61" s="649"/>
      <c r="CR61" s="871"/>
      <c r="CS61" s="310">
        <f t="shared" si="62"/>
        <v>0</v>
      </c>
      <c r="CT61" s="19"/>
      <c r="CU61" s="277"/>
      <c r="CV61" s="419"/>
      <c r="CW61" s="420">
        <v>1</v>
      </c>
      <c r="CX61" s="420" t="s">
        <v>331</v>
      </c>
      <c r="CY61" s="649"/>
      <c r="CZ61" s="871"/>
      <c r="DA61" s="310">
        <f t="shared" si="63"/>
        <v>0</v>
      </c>
      <c r="DB61" s="19"/>
      <c r="DC61" s="277"/>
      <c r="DD61" s="419"/>
      <c r="DE61" s="420">
        <v>1</v>
      </c>
      <c r="DF61" s="420" t="s">
        <v>331</v>
      </c>
      <c r="DG61" s="649"/>
      <c r="DH61" s="871"/>
      <c r="DI61" s="310">
        <f t="shared" si="64"/>
        <v>0</v>
      </c>
      <c r="DJ61" s="19"/>
      <c r="DK61" s="277"/>
      <c r="DL61" s="419"/>
      <c r="DM61" s="420">
        <v>1</v>
      </c>
      <c r="DN61" s="420" t="s">
        <v>331</v>
      </c>
      <c r="DO61" s="649"/>
      <c r="DP61" s="871"/>
      <c r="DQ61" s="310">
        <f t="shared" si="65"/>
        <v>0</v>
      </c>
      <c r="DR61" s="19"/>
      <c r="DS61" s="277"/>
      <c r="DT61" s="419"/>
      <c r="DU61" s="420">
        <v>1</v>
      </c>
      <c r="DV61" s="420" t="s">
        <v>331</v>
      </c>
      <c r="DW61" s="649"/>
      <c r="DX61" s="871"/>
      <c r="DY61" s="310">
        <f t="shared" si="66"/>
        <v>0</v>
      </c>
      <c r="DZ61" s="19"/>
      <c r="EA61" s="277"/>
      <c r="EB61" s="421"/>
      <c r="EC61" s="293">
        <v>1</v>
      </c>
      <c r="ED61" s="293" t="s">
        <v>331</v>
      </c>
      <c r="EE61" s="650"/>
      <c r="EF61" s="872"/>
      <c r="EG61" s="318" t="s">
        <v>1199</v>
      </c>
      <c r="EH61" s="19"/>
      <c r="EI61" s="277"/>
      <c r="EJ61" s="419" t="s">
        <v>1455</v>
      </c>
      <c r="EK61" s="420">
        <v>1</v>
      </c>
      <c r="EL61" s="420" t="s">
        <v>331</v>
      </c>
      <c r="EM61" s="649">
        <v>41272</v>
      </c>
      <c r="EN61" s="871">
        <v>0.19</v>
      </c>
      <c r="EO61" s="310">
        <f t="shared" si="67"/>
        <v>49113.68</v>
      </c>
      <c r="EP61" s="19"/>
      <c r="EQ61" s="277"/>
    </row>
    <row r="62" spans="1:147" ht="37.5" customHeight="1">
      <c r="A62" s="369"/>
      <c r="B62" s="379">
        <v>3</v>
      </c>
      <c r="C62" s="305" t="s">
        <v>986</v>
      </c>
      <c r="D62" s="873" t="s">
        <v>1454</v>
      </c>
      <c r="E62" s="420">
        <v>1</v>
      </c>
      <c r="F62" s="420" t="s">
        <v>331</v>
      </c>
      <c r="G62" s="649">
        <v>23000</v>
      </c>
      <c r="H62" s="871">
        <v>0.19</v>
      </c>
      <c r="I62" s="310">
        <f t="shared" si="51"/>
        <v>27370</v>
      </c>
      <c r="J62" s="19"/>
      <c r="K62" s="277"/>
      <c r="L62" s="419"/>
      <c r="M62" s="420">
        <v>1</v>
      </c>
      <c r="N62" s="420" t="s">
        <v>331</v>
      </c>
      <c r="O62" s="649"/>
      <c r="P62" s="871"/>
      <c r="Q62" s="310">
        <f t="shared" si="52"/>
        <v>0</v>
      </c>
      <c r="R62" s="19"/>
      <c r="S62" s="277"/>
      <c r="T62" s="419"/>
      <c r="U62" s="420">
        <v>1</v>
      </c>
      <c r="V62" s="420" t="s">
        <v>331</v>
      </c>
      <c r="W62" s="649"/>
      <c r="X62" s="871"/>
      <c r="Y62" s="310">
        <f t="shared" si="53"/>
        <v>0</v>
      </c>
      <c r="Z62" s="19"/>
      <c r="AA62" s="277"/>
      <c r="AB62" s="419"/>
      <c r="AC62" s="420">
        <v>1</v>
      </c>
      <c r="AD62" s="420" t="s">
        <v>331</v>
      </c>
      <c r="AE62" s="649"/>
      <c r="AF62" s="871"/>
      <c r="AG62" s="310">
        <f t="shared" si="54"/>
        <v>0</v>
      </c>
      <c r="AH62" s="19"/>
      <c r="AI62" s="277"/>
      <c r="AJ62" s="419"/>
      <c r="AK62" s="420">
        <v>1</v>
      </c>
      <c r="AL62" s="420" t="s">
        <v>331</v>
      </c>
      <c r="AM62" s="649"/>
      <c r="AN62" s="871"/>
      <c r="AO62" s="310">
        <f t="shared" si="55"/>
        <v>0</v>
      </c>
      <c r="AP62" s="19"/>
      <c r="AQ62" s="277"/>
      <c r="AR62" s="419"/>
      <c r="AS62" s="420">
        <v>1</v>
      </c>
      <c r="AT62" s="420" t="s">
        <v>331</v>
      </c>
      <c r="AU62" s="649"/>
      <c r="AV62" s="871"/>
      <c r="AW62" s="310">
        <f t="shared" si="56"/>
        <v>0</v>
      </c>
      <c r="AX62" s="19"/>
      <c r="AY62" s="277"/>
      <c r="AZ62" s="419"/>
      <c r="BA62" s="420">
        <v>1</v>
      </c>
      <c r="BB62" s="420" t="s">
        <v>331</v>
      </c>
      <c r="BC62" s="649"/>
      <c r="BD62" s="871"/>
      <c r="BE62" s="310">
        <f t="shared" si="57"/>
        <v>0</v>
      </c>
      <c r="BF62" s="19"/>
      <c r="BG62" s="277"/>
      <c r="BH62" s="419"/>
      <c r="BI62" s="420">
        <v>1</v>
      </c>
      <c r="BJ62" s="420" t="s">
        <v>331</v>
      </c>
      <c r="BK62" s="649"/>
      <c r="BL62" s="871"/>
      <c r="BM62" s="310">
        <f t="shared" si="58"/>
        <v>0</v>
      </c>
      <c r="BN62" s="19"/>
      <c r="BO62" s="277"/>
      <c r="BP62" s="419"/>
      <c r="BQ62" s="420">
        <v>1</v>
      </c>
      <c r="BR62" s="420" t="s">
        <v>331</v>
      </c>
      <c r="BS62" s="649"/>
      <c r="BT62" s="871"/>
      <c r="BU62" s="310">
        <f t="shared" si="59"/>
        <v>0</v>
      </c>
      <c r="BV62" s="19"/>
      <c r="BW62" s="277"/>
      <c r="BX62" s="419"/>
      <c r="BY62" s="420">
        <v>1</v>
      </c>
      <c r="BZ62" s="420" t="s">
        <v>331</v>
      </c>
      <c r="CA62" s="649"/>
      <c r="CB62" s="871"/>
      <c r="CC62" s="310">
        <f t="shared" si="60"/>
        <v>0</v>
      </c>
      <c r="CD62" s="19"/>
      <c r="CE62" s="277"/>
      <c r="CF62" s="419"/>
      <c r="CG62" s="420">
        <v>1</v>
      </c>
      <c r="CH62" s="420" t="s">
        <v>331</v>
      </c>
      <c r="CI62" s="649"/>
      <c r="CJ62" s="871"/>
      <c r="CK62" s="310">
        <f t="shared" si="61"/>
        <v>0</v>
      </c>
      <c r="CL62" s="19"/>
      <c r="CM62" s="277"/>
      <c r="CN62" s="419"/>
      <c r="CO62" s="420">
        <v>1</v>
      </c>
      <c r="CP62" s="420" t="s">
        <v>331</v>
      </c>
      <c r="CQ62" s="649"/>
      <c r="CR62" s="871"/>
      <c r="CS62" s="310">
        <f t="shared" si="62"/>
        <v>0</v>
      </c>
      <c r="CT62" s="19"/>
      <c r="CU62" s="277"/>
      <c r="CV62" s="419"/>
      <c r="CW62" s="420">
        <v>1</v>
      </c>
      <c r="CX62" s="420" t="s">
        <v>331</v>
      </c>
      <c r="CY62" s="649"/>
      <c r="CZ62" s="871"/>
      <c r="DA62" s="310">
        <f t="shared" si="63"/>
        <v>0</v>
      </c>
      <c r="DB62" s="19"/>
      <c r="DC62" s="277"/>
      <c r="DD62" s="419"/>
      <c r="DE62" s="420">
        <v>1</v>
      </c>
      <c r="DF62" s="420" t="s">
        <v>331</v>
      </c>
      <c r="DG62" s="649"/>
      <c r="DH62" s="871"/>
      <c r="DI62" s="310">
        <f t="shared" si="64"/>
        <v>0</v>
      </c>
      <c r="DJ62" s="19"/>
      <c r="DK62" s="277"/>
      <c r="DL62" s="419"/>
      <c r="DM62" s="420">
        <v>1</v>
      </c>
      <c r="DN62" s="420" t="s">
        <v>331</v>
      </c>
      <c r="DO62" s="649"/>
      <c r="DP62" s="871"/>
      <c r="DQ62" s="310">
        <f t="shared" si="65"/>
        <v>0</v>
      </c>
      <c r="DR62" s="19"/>
      <c r="DS62" s="277"/>
      <c r="DT62" s="419"/>
      <c r="DU62" s="420">
        <v>1</v>
      </c>
      <c r="DV62" s="420" t="s">
        <v>331</v>
      </c>
      <c r="DW62" s="649"/>
      <c r="DX62" s="871"/>
      <c r="DY62" s="310">
        <f t="shared" si="66"/>
        <v>0</v>
      </c>
      <c r="DZ62" s="19"/>
      <c r="EA62" s="277"/>
      <c r="EB62" s="421"/>
      <c r="EC62" s="293">
        <v>1</v>
      </c>
      <c r="ED62" s="293" t="s">
        <v>331</v>
      </c>
      <c r="EE62" s="650"/>
      <c r="EF62" s="872"/>
      <c r="EG62" s="318" t="s">
        <v>1199</v>
      </c>
      <c r="EH62" s="19"/>
      <c r="EI62" s="277"/>
      <c r="EJ62" s="419" t="s">
        <v>1455</v>
      </c>
      <c r="EK62" s="420">
        <v>1</v>
      </c>
      <c r="EL62" s="420" t="s">
        <v>331</v>
      </c>
      <c r="EM62" s="649">
        <v>21226</v>
      </c>
      <c r="EN62" s="871">
        <v>0.19</v>
      </c>
      <c r="EO62" s="310">
        <f t="shared" si="67"/>
        <v>25258.94</v>
      </c>
      <c r="EP62" s="19"/>
      <c r="EQ62" s="277"/>
    </row>
    <row r="63" spans="1:147" ht="37.5" customHeight="1">
      <c r="A63" s="369"/>
      <c r="B63" s="214"/>
      <c r="C63" s="215"/>
      <c r="D63" s="656"/>
      <c r="E63" s="874" t="s">
        <v>338</v>
      </c>
      <c r="F63" s="874"/>
      <c r="G63" s="657"/>
      <c r="H63" s="658"/>
      <c r="I63" s="691">
        <f>SUM(I60:I62)</f>
        <v>347370</v>
      </c>
      <c r="J63" s="19"/>
      <c r="K63" s="277"/>
      <c r="L63" s="656"/>
      <c r="M63" s="874" t="s">
        <v>338</v>
      </c>
      <c r="N63" s="874"/>
      <c r="O63" s="657"/>
      <c r="P63" s="658"/>
      <c r="Q63" s="691">
        <f>SUM(Q60:Q62)</f>
        <v>0</v>
      </c>
      <c r="R63" s="19"/>
      <c r="S63" s="277"/>
      <c r="T63" s="656"/>
      <c r="U63" s="874" t="s">
        <v>338</v>
      </c>
      <c r="V63" s="874"/>
      <c r="W63" s="657"/>
      <c r="X63" s="658"/>
      <c r="Y63" s="691">
        <f>SUM(Y60:Y62)</f>
        <v>0</v>
      </c>
      <c r="Z63" s="19"/>
      <c r="AA63" s="277"/>
      <c r="AB63" s="656"/>
      <c r="AC63" s="874" t="s">
        <v>338</v>
      </c>
      <c r="AD63" s="874"/>
      <c r="AE63" s="657"/>
      <c r="AF63" s="658"/>
      <c r="AG63" s="691">
        <f>SUM(AG60:AG62)</f>
        <v>0</v>
      </c>
      <c r="AH63" s="19"/>
      <c r="AI63" s="277"/>
      <c r="AJ63" s="656"/>
      <c r="AK63" s="874" t="s">
        <v>338</v>
      </c>
      <c r="AL63" s="874"/>
      <c r="AM63" s="657"/>
      <c r="AN63" s="658"/>
      <c r="AO63" s="691">
        <f>SUM(AO60:AO62)</f>
        <v>0</v>
      </c>
      <c r="AP63" s="19"/>
      <c r="AQ63" s="277"/>
      <c r="AR63" s="656"/>
      <c r="AS63" s="874" t="s">
        <v>338</v>
      </c>
      <c r="AT63" s="874"/>
      <c r="AU63" s="657"/>
      <c r="AV63" s="658"/>
      <c r="AW63" s="691">
        <f>SUM(AW60:AW62)</f>
        <v>0</v>
      </c>
      <c r="AX63" s="19"/>
      <c r="AY63" s="277"/>
      <c r="AZ63" s="656"/>
      <c r="BA63" s="874" t="s">
        <v>338</v>
      </c>
      <c r="BB63" s="874"/>
      <c r="BC63" s="657"/>
      <c r="BD63" s="658"/>
      <c r="BE63" s="691">
        <f>SUM(BE60:BE62)</f>
        <v>0</v>
      </c>
      <c r="BF63" s="19"/>
      <c r="BG63" s="277"/>
      <c r="BH63" s="656"/>
      <c r="BI63" s="874" t="s">
        <v>338</v>
      </c>
      <c r="BJ63" s="874"/>
      <c r="BK63" s="657"/>
      <c r="BL63" s="658"/>
      <c r="BM63" s="691">
        <f>SUM(BM60:BM62)</f>
        <v>0</v>
      </c>
      <c r="BN63" s="19"/>
      <c r="BO63" s="277"/>
      <c r="BP63" s="656"/>
      <c r="BQ63" s="874" t="s">
        <v>338</v>
      </c>
      <c r="BR63" s="874"/>
      <c r="BS63" s="657"/>
      <c r="BT63" s="658"/>
      <c r="BU63" s="691">
        <f>SUM(BU60:BU62)</f>
        <v>0</v>
      </c>
      <c r="BV63" s="19"/>
      <c r="BW63" s="277"/>
      <c r="BX63" s="656"/>
      <c r="BY63" s="874" t="s">
        <v>338</v>
      </c>
      <c r="BZ63" s="874"/>
      <c r="CA63" s="657"/>
      <c r="CB63" s="658"/>
      <c r="CC63" s="691">
        <f>SUM(CC60:CC62)</f>
        <v>0</v>
      </c>
      <c r="CD63" s="19"/>
      <c r="CE63" s="277"/>
      <c r="CF63" s="656"/>
      <c r="CG63" s="874" t="s">
        <v>338</v>
      </c>
      <c r="CH63" s="874"/>
      <c r="CI63" s="657"/>
      <c r="CJ63" s="658"/>
      <c r="CK63" s="691">
        <f>SUM(CK60:CK62)</f>
        <v>0</v>
      </c>
      <c r="CL63" s="19"/>
      <c r="CM63" s="277"/>
      <c r="CN63" s="656"/>
      <c r="CO63" s="874" t="s">
        <v>338</v>
      </c>
      <c r="CP63" s="874"/>
      <c r="CQ63" s="657"/>
      <c r="CR63" s="658"/>
      <c r="CS63" s="691">
        <f>SUM(CS60:CS62)</f>
        <v>0</v>
      </c>
      <c r="CT63" s="19"/>
      <c r="CU63" s="277"/>
      <c r="CV63" s="656"/>
      <c r="CW63" s="874" t="s">
        <v>338</v>
      </c>
      <c r="CX63" s="874"/>
      <c r="CY63" s="657"/>
      <c r="CZ63" s="658"/>
      <c r="DA63" s="691">
        <f>SUM(DA60:DA62)</f>
        <v>0</v>
      </c>
      <c r="DB63" s="19"/>
      <c r="DC63" s="277"/>
      <c r="DD63" s="656"/>
      <c r="DE63" s="874" t="s">
        <v>338</v>
      </c>
      <c r="DF63" s="874"/>
      <c r="DG63" s="657"/>
      <c r="DH63" s="658"/>
      <c r="DI63" s="691">
        <f>SUM(DI60:DI62)</f>
        <v>0</v>
      </c>
      <c r="DJ63" s="19"/>
      <c r="DK63" s="277"/>
      <c r="DL63" s="656"/>
      <c r="DM63" s="874" t="s">
        <v>338</v>
      </c>
      <c r="DN63" s="874"/>
      <c r="DO63" s="657"/>
      <c r="DP63" s="658"/>
      <c r="DQ63" s="691">
        <f>SUM(DQ60:DQ62)</f>
        <v>0</v>
      </c>
      <c r="DR63" s="19"/>
      <c r="DS63" s="277"/>
      <c r="DT63" s="656"/>
      <c r="DU63" s="874" t="s">
        <v>338</v>
      </c>
      <c r="DV63" s="874"/>
      <c r="DW63" s="657"/>
      <c r="DX63" s="658"/>
      <c r="DY63" s="691">
        <f>SUM(DY60:DY62)</f>
        <v>0</v>
      </c>
      <c r="DZ63" s="19"/>
      <c r="EA63" s="277"/>
      <c r="EB63" s="659"/>
      <c r="EC63" s="875" t="s">
        <v>338</v>
      </c>
      <c r="ED63" s="875"/>
      <c r="EE63" s="660"/>
      <c r="EF63" s="661"/>
      <c r="EG63" s="692" t="s">
        <v>1199</v>
      </c>
      <c r="EH63" s="19"/>
      <c r="EI63" s="277"/>
      <c r="EJ63" s="656"/>
      <c r="EK63" s="874" t="s">
        <v>338</v>
      </c>
      <c r="EL63" s="874"/>
      <c r="EM63" s="657"/>
      <c r="EN63" s="658"/>
      <c r="EO63" s="691">
        <f>SUM(EO60:EO62)</f>
        <v>262838.62</v>
      </c>
      <c r="EP63" s="19"/>
      <c r="EQ63" s="277"/>
    </row>
    <row r="64" spans="1:147" ht="37.5" customHeight="1">
      <c r="A64" s="66"/>
      <c r="B64" s="269" t="s">
        <v>987</v>
      </c>
      <c r="C64" s="121"/>
      <c r="D64" s="396"/>
      <c r="E64" s="184"/>
      <c r="F64" s="184"/>
      <c r="G64" s="182"/>
      <c r="H64" s="115"/>
      <c r="I64" s="116"/>
      <c r="J64" s="19"/>
      <c r="K64" s="277"/>
      <c r="L64" s="396"/>
      <c r="M64" s="184"/>
      <c r="N64" s="184"/>
      <c r="O64" s="182"/>
      <c r="P64" s="115"/>
      <c r="Q64" s="116"/>
      <c r="R64" s="19"/>
      <c r="S64" s="277"/>
      <c r="T64" s="396"/>
      <c r="U64" s="184"/>
      <c r="V64" s="184"/>
      <c r="W64" s="182"/>
      <c r="X64" s="115"/>
      <c r="Y64" s="116"/>
      <c r="Z64" s="19"/>
      <c r="AA64" s="277"/>
      <c r="AB64" s="396"/>
      <c r="AC64" s="184"/>
      <c r="AD64" s="184"/>
      <c r="AE64" s="182"/>
      <c r="AF64" s="115"/>
      <c r="AG64" s="116"/>
      <c r="AH64" s="19"/>
      <c r="AI64" s="277"/>
      <c r="AJ64" s="396"/>
      <c r="AK64" s="184"/>
      <c r="AL64" s="184"/>
      <c r="AM64" s="182"/>
      <c r="AN64" s="115"/>
      <c r="AO64" s="116"/>
      <c r="AP64" s="19"/>
      <c r="AQ64" s="277"/>
      <c r="AR64" s="396"/>
      <c r="AS64" s="184"/>
      <c r="AT64" s="184"/>
      <c r="AU64" s="182"/>
      <c r="AV64" s="115"/>
      <c r="AW64" s="116"/>
      <c r="AX64" s="19"/>
      <c r="AY64" s="277"/>
      <c r="AZ64" s="396"/>
      <c r="BA64" s="184"/>
      <c r="BB64" s="184"/>
      <c r="BC64" s="182"/>
      <c r="BD64" s="115"/>
      <c r="BE64" s="116"/>
      <c r="BF64" s="19"/>
      <c r="BG64" s="277"/>
      <c r="BH64" s="396"/>
      <c r="BI64" s="184"/>
      <c r="BJ64" s="184"/>
      <c r="BK64" s="182"/>
      <c r="BL64" s="115"/>
      <c r="BM64" s="116"/>
      <c r="BN64" s="19"/>
      <c r="BO64" s="277"/>
      <c r="BP64" s="396"/>
      <c r="BQ64" s="184"/>
      <c r="BR64" s="184"/>
      <c r="BS64" s="182"/>
      <c r="BT64" s="115"/>
      <c r="BU64" s="116"/>
      <c r="BV64" s="19"/>
      <c r="BW64" s="277"/>
      <c r="BX64" s="396"/>
      <c r="BY64" s="184"/>
      <c r="BZ64" s="184"/>
      <c r="CA64" s="182"/>
      <c r="CB64" s="115"/>
      <c r="CC64" s="116"/>
      <c r="CD64" s="19"/>
      <c r="CE64" s="277"/>
      <c r="CF64" s="396"/>
      <c r="CG64" s="184"/>
      <c r="CH64" s="184"/>
      <c r="CI64" s="182"/>
      <c r="CJ64" s="115"/>
      <c r="CK64" s="116"/>
      <c r="CL64" s="19"/>
      <c r="CM64" s="277"/>
      <c r="CN64" s="396"/>
      <c r="CO64" s="184"/>
      <c r="CP64" s="184"/>
      <c r="CQ64" s="182"/>
      <c r="CR64" s="115"/>
      <c r="CS64" s="116"/>
      <c r="CT64" s="19"/>
      <c r="CU64" s="277"/>
      <c r="CV64" s="396"/>
      <c r="CW64" s="184"/>
      <c r="CX64" s="184"/>
      <c r="CY64" s="182"/>
      <c r="CZ64" s="115"/>
      <c r="DA64" s="116"/>
      <c r="DB64" s="19"/>
      <c r="DC64" s="277"/>
      <c r="DD64" s="396"/>
      <c r="DE64" s="184"/>
      <c r="DF64" s="184"/>
      <c r="DG64" s="182"/>
      <c r="DH64" s="115"/>
      <c r="DI64" s="116"/>
      <c r="DJ64" s="19"/>
      <c r="DK64" s="277"/>
      <c r="DL64" s="396"/>
      <c r="DM64" s="184"/>
      <c r="DN64" s="184"/>
      <c r="DO64" s="182"/>
      <c r="DP64" s="115"/>
      <c r="DQ64" s="116"/>
      <c r="DR64" s="19"/>
      <c r="DS64" s="277"/>
      <c r="DT64" s="396"/>
      <c r="DU64" s="184"/>
      <c r="DV64" s="184"/>
      <c r="DW64" s="182"/>
      <c r="DX64" s="115"/>
      <c r="DY64" s="116"/>
      <c r="DZ64" s="19"/>
      <c r="EA64" s="277"/>
      <c r="EB64" s="399"/>
      <c r="EC64" s="185"/>
      <c r="ED64" s="185"/>
      <c r="EE64" s="705"/>
      <c r="EF64" s="334"/>
      <c r="EG64" s="282"/>
      <c r="EH64" s="19"/>
      <c r="EI64" s="277"/>
      <c r="EJ64" s="396"/>
      <c r="EK64" s="184"/>
      <c r="EL64" s="184"/>
      <c r="EM64" s="182"/>
      <c r="EN64" s="115"/>
      <c r="EO64" s="116"/>
      <c r="EP64" s="19"/>
      <c r="EQ64" s="277"/>
    </row>
    <row r="65" spans="1:147" ht="70.5" customHeight="1" thickBot="1">
      <c r="A65" s="66"/>
      <c r="C65" s="97" t="s">
        <v>1159</v>
      </c>
      <c r="D65" s="396"/>
      <c r="E65" s="184"/>
      <c r="F65" s="184"/>
      <c r="G65" s="182"/>
      <c r="H65" s="115"/>
      <c r="I65" s="116"/>
      <c r="J65" s="19"/>
      <c r="K65" s="277"/>
      <c r="L65" s="396"/>
      <c r="M65" s="184"/>
      <c r="N65" s="184"/>
      <c r="O65" s="182"/>
      <c r="P65" s="115"/>
      <c r="Q65" s="116"/>
      <c r="R65" s="19"/>
      <c r="S65" s="277"/>
      <c r="T65" s="396"/>
      <c r="U65" s="184"/>
      <c r="V65" s="184"/>
      <c r="W65" s="182"/>
      <c r="X65" s="115"/>
      <c r="Y65" s="116"/>
      <c r="Z65" s="19"/>
      <c r="AA65" s="277"/>
      <c r="AB65" s="396"/>
      <c r="AC65" s="184"/>
      <c r="AD65" s="184"/>
      <c r="AE65" s="182"/>
      <c r="AF65" s="115"/>
      <c r="AG65" s="116"/>
      <c r="AH65" s="19"/>
      <c r="AI65" s="277"/>
      <c r="AJ65" s="396"/>
      <c r="AK65" s="184"/>
      <c r="AL65" s="184"/>
      <c r="AM65" s="182"/>
      <c r="AN65" s="115"/>
      <c r="AO65" s="116"/>
      <c r="AP65" s="19"/>
      <c r="AQ65" s="277"/>
      <c r="AR65" s="396"/>
      <c r="AS65" s="184"/>
      <c r="AT65" s="184"/>
      <c r="AU65" s="182"/>
      <c r="AV65" s="115"/>
      <c r="AW65" s="116"/>
      <c r="AX65" s="19"/>
      <c r="AY65" s="277"/>
      <c r="AZ65" s="396"/>
      <c r="BA65" s="184"/>
      <c r="BB65" s="184"/>
      <c r="BC65" s="182"/>
      <c r="BD65" s="115"/>
      <c r="BE65" s="116"/>
      <c r="BF65" s="19"/>
      <c r="BG65" s="277"/>
      <c r="BH65" s="396"/>
      <c r="BI65" s="184"/>
      <c r="BJ65" s="184"/>
      <c r="BK65" s="182"/>
      <c r="BL65" s="115"/>
      <c r="BM65" s="116"/>
      <c r="BN65" s="19"/>
      <c r="BO65" s="277"/>
      <c r="BP65" s="396"/>
      <c r="BQ65" s="184"/>
      <c r="BR65" s="184"/>
      <c r="BS65" s="182"/>
      <c r="BT65" s="115"/>
      <c r="BU65" s="116"/>
      <c r="BV65" s="19"/>
      <c r="BW65" s="277"/>
      <c r="BX65" s="396"/>
      <c r="BY65" s="184"/>
      <c r="BZ65" s="184"/>
      <c r="CA65" s="182"/>
      <c r="CB65" s="115"/>
      <c r="CC65" s="116"/>
      <c r="CD65" s="19"/>
      <c r="CE65" s="277"/>
      <c r="CF65" s="396"/>
      <c r="CG65" s="184"/>
      <c r="CH65" s="184"/>
      <c r="CI65" s="182"/>
      <c r="CJ65" s="115"/>
      <c r="CK65" s="116"/>
      <c r="CL65" s="19"/>
      <c r="CM65" s="277"/>
      <c r="CN65" s="396"/>
      <c r="CO65" s="184"/>
      <c r="CP65" s="184"/>
      <c r="CQ65" s="182"/>
      <c r="CR65" s="115"/>
      <c r="CS65" s="116"/>
      <c r="CT65" s="19"/>
      <c r="CU65" s="277"/>
      <c r="CV65" s="396"/>
      <c r="CW65" s="184"/>
      <c r="CX65" s="184"/>
      <c r="CY65" s="182"/>
      <c r="CZ65" s="115"/>
      <c r="DA65" s="116"/>
      <c r="DB65" s="19"/>
      <c r="DC65" s="277"/>
      <c r="DD65" s="396"/>
      <c r="DE65" s="184"/>
      <c r="DF65" s="184"/>
      <c r="DG65" s="182"/>
      <c r="DH65" s="115"/>
      <c r="DI65" s="116"/>
      <c r="DJ65" s="19"/>
      <c r="DK65" s="277"/>
      <c r="DL65" s="396"/>
      <c r="DM65" s="184"/>
      <c r="DN65" s="184"/>
      <c r="DO65" s="182"/>
      <c r="DP65" s="115"/>
      <c r="DQ65" s="116"/>
      <c r="DR65" s="19"/>
      <c r="DS65" s="277"/>
      <c r="DT65" s="396"/>
      <c r="DU65" s="184"/>
      <c r="DV65" s="184"/>
      <c r="DW65" s="182"/>
      <c r="DX65" s="115"/>
      <c r="DY65" s="116"/>
      <c r="DZ65" s="19"/>
      <c r="EA65" s="277"/>
      <c r="EB65" s="399"/>
      <c r="EC65" s="185"/>
      <c r="ED65" s="185"/>
      <c r="EE65" s="705"/>
      <c r="EF65" s="334"/>
      <c r="EG65" s="282"/>
      <c r="EH65" s="19"/>
      <c r="EI65" s="277"/>
      <c r="EJ65" s="396"/>
      <c r="EK65" s="184"/>
      <c r="EL65" s="184"/>
      <c r="EM65" s="182"/>
      <c r="EN65" s="115"/>
      <c r="EO65" s="116"/>
      <c r="EP65" s="19"/>
      <c r="EQ65" s="277"/>
    </row>
    <row r="66" spans="1:147" ht="37.5" customHeight="1" thickBot="1">
      <c r="A66" s="369"/>
      <c r="B66" s="191" t="s">
        <v>418</v>
      </c>
      <c r="C66" s="136" t="s">
        <v>318</v>
      </c>
      <c r="D66" s="639" t="s">
        <v>324</v>
      </c>
      <c r="E66" s="371" t="s">
        <v>419</v>
      </c>
      <c r="F66" s="371" t="s">
        <v>326</v>
      </c>
      <c r="G66" s="372" t="s">
        <v>327</v>
      </c>
      <c r="H66" s="571" t="s">
        <v>328</v>
      </c>
      <c r="I66" s="374" t="s">
        <v>329</v>
      </c>
      <c r="J66" s="297" t="s">
        <v>1167</v>
      </c>
      <c r="K66" s="298" t="s">
        <v>1168</v>
      </c>
      <c r="L66" s="639" t="s">
        <v>324</v>
      </c>
      <c r="M66" s="371" t="s">
        <v>419</v>
      </c>
      <c r="N66" s="371" t="s">
        <v>326</v>
      </c>
      <c r="O66" s="372" t="s">
        <v>327</v>
      </c>
      <c r="P66" s="571" t="s">
        <v>328</v>
      </c>
      <c r="Q66" s="374" t="s">
        <v>329</v>
      </c>
      <c r="R66" s="297" t="s">
        <v>1167</v>
      </c>
      <c r="S66" s="298" t="s">
        <v>1168</v>
      </c>
      <c r="T66" s="639" t="s">
        <v>324</v>
      </c>
      <c r="U66" s="371" t="s">
        <v>419</v>
      </c>
      <c r="V66" s="371" t="s">
        <v>326</v>
      </c>
      <c r="W66" s="372" t="s">
        <v>327</v>
      </c>
      <c r="X66" s="571" t="s">
        <v>328</v>
      </c>
      <c r="Y66" s="374" t="s">
        <v>329</v>
      </c>
      <c r="Z66" s="297" t="s">
        <v>1167</v>
      </c>
      <c r="AA66" s="298" t="s">
        <v>1168</v>
      </c>
      <c r="AB66" s="639" t="s">
        <v>324</v>
      </c>
      <c r="AC66" s="371" t="s">
        <v>419</v>
      </c>
      <c r="AD66" s="371" t="s">
        <v>326</v>
      </c>
      <c r="AE66" s="372" t="s">
        <v>327</v>
      </c>
      <c r="AF66" s="571" t="s">
        <v>328</v>
      </c>
      <c r="AG66" s="374" t="s">
        <v>329</v>
      </c>
      <c r="AH66" s="297" t="s">
        <v>1167</v>
      </c>
      <c r="AI66" s="298" t="s">
        <v>1168</v>
      </c>
      <c r="AJ66" s="639" t="s">
        <v>324</v>
      </c>
      <c r="AK66" s="371" t="s">
        <v>419</v>
      </c>
      <c r="AL66" s="371" t="s">
        <v>326</v>
      </c>
      <c r="AM66" s="372" t="s">
        <v>327</v>
      </c>
      <c r="AN66" s="571" t="s">
        <v>328</v>
      </c>
      <c r="AO66" s="374" t="s">
        <v>329</v>
      </c>
      <c r="AP66" s="297" t="s">
        <v>1167</v>
      </c>
      <c r="AQ66" s="298" t="s">
        <v>1168</v>
      </c>
      <c r="AR66" s="639" t="s">
        <v>324</v>
      </c>
      <c r="AS66" s="371" t="s">
        <v>419</v>
      </c>
      <c r="AT66" s="371" t="s">
        <v>326</v>
      </c>
      <c r="AU66" s="372" t="s">
        <v>327</v>
      </c>
      <c r="AV66" s="571" t="s">
        <v>328</v>
      </c>
      <c r="AW66" s="374" t="s">
        <v>329</v>
      </c>
      <c r="AX66" s="297" t="s">
        <v>1167</v>
      </c>
      <c r="AY66" s="298" t="s">
        <v>1168</v>
      </c>
      <c r="AZ66" s="639" t="s">
        <v>324</v>
      </c>
      <c r="BA66" s="371" t="s">
        <v>419</v>
      </c>
      <c r="BB66" s="371" t="s">
        <v>326</v>
      </c>
      <c r="BC66" s="372" t="s">
        <v>327</v>
      </c>
      <c r="BD66" s="571" t="s">
        <v>328</v>
      </c>
      <c r="BE66" s="374" t="s">
        <v>329</v>
      </c>
      <c r="BF66" s="297" t="s">
        <v>1167</v>
      </c>
      <c r="BG66" s="298" t="s">
        <v>1168</v>
      </c>
      <c r="BH66" s="639" t="s">
        <v>324</v>
      </c>
      <c r="BI66" s="371" t="s">
        <v>419</v>
      </c>
      <c r="BJ66" s="371" t="s">
        <v>326</v>
      </c>
      <c r="BK66" s="372" t="s">
        <v>327</v>
      </c>
      <c r="BL66" s="571" t="s">
        <v>328</v>
      </c>
      <c r="BM66" s="374" t="s">
        <v>329</v>
      </c>
      <c r="BN66" s="297" t="s">
        <v>1167</v>
      </c>
      <c r="BO66" s="298" t="s">
        <v>1168</v>
      </c>
      <c r="BP66" s="639" t="s">
        <v>324</v>
      </c>
      <c r="BQ66" s="371" t="s">
        <v>419</v>
      </c>
      <c r="BR66" s="371" t="s">
        <v>326</v>
      </c>
      <c r="BS66" s="372" t="s">
        <v>327</v>
      </c>
      <c r="BT66" s="571" t="s">
        <v>328</v>
      </c>
      <c r="BU66" s="374" t="s">
        <v>329</v>
      </c>
      <c r="BV66" s="297" t="s">
        <v>1167</v>
      </c>
      <c r="BW66" s="298" t="s">
        <v>1168</v>
      </c>
      <c r="BX66" s="639" t="s">
        <v>324</v>
      </c>
      <c r="BY66" s="371" t="s">
        <v>419</v>
      </c>
      <c r="BZ66" s="371" t="s">
        <v>326</v>
      </c>
      <c r="CA66" s="372" t="s">
        <v>327</v>
      </c>
      <c r="CB66" s="571" t="s">
        <v>328</v>
      </c>
      <c r="CC66" s="374" t="s">
        <v>329</v>
      </c>
      <c r="CD66" s="297" t="s">
        <v>1167</v>
      </c>
      <c r="CE66" s="298" t="s">
        <v>1168</v>
      </c>
      <c r="CF66" s="639" t="s">
        <v>324</v>
      </c>
      <c r="CG66" s="371" t="s">
        <v>419</v>
      </c>
      <c r="CH66" s="371" t="s">
        <v>326</v>
      </c>
      <c r="CI66" s="372" t="s">
        <v>327</v>
      </c>
      <c r="CJ66" s="571" t="s">
        <v>328</v>
      </c>
      <c r="CK66" s="374" t="s">
        <v>329</v>
      </c>
      <c r="CL66" s="297" t="s">
        <v>1167</v>
      </c>
      <c r="CM66" s="298" t="s">
        <v>1168</v>
      </c>
      <c r="CN66" s="639" t="s">
        <v>324</v>
      </c>
      <c r="CO66" s="371" t="s">
        <v>419</v>
      </c>
      <c r="CP66" s="371" t="s">
        <v>326</v>
      </c>
      <c r="CQ66" s="372" t="s">
        <v>327</v>
      </c>
      <c r="CR66" s="571" t="s">
        <v>328</v>
      </c>
      <c r="CS66" s="374" t="s">
        <v>329</v>
      </c>
      <c r="CT66" s="297" t="s">
        <v>1167</v>
      </c>
      <c r="CU66" s="298" t="s">
        <v>1168</v>
      </c>
      <c r="CV66" s="639" t="s">
        <v>324</v>
      </c>
      <c r="CW66" s="371" t="s">
        <v>419</v>
      </c>
      <c r="CX66" s="371" t="s">
        <v>326</v>
      </c>
      <c r="CY66" s="372" t="s">
        <v>327</v>
      </c>
      <c r="CZ66" s="571" t="s">
        <v>328</v>
      </c>
      <c r="DA66" s="374" t="s">
        <v>329</v>
      </c>
      <c r="DB66" s="297" t="s">
        <v>1167</v>
      </c>
      <c r="DC66" s="298" t="s">
        <v>1168</v>
      </c>
      <c r="DD66" s="639" t="s">
        <v>324</v>
      </c>
      <c r="DE66" s="371" t="s">
        <v>419</v>
      </c>
      <c r="DF66" s="371" t="s">
        <v>326</v>
      </c>
      <c r="DG66" s="372" t="s">
        <v>327</v>
      </c>
      <c r="DH66" s="571" t="s">
        <v>328</v>
      </c>
      <c r="DI66" s="374" t="s">
        <v>329</v>
      </c>
      <c r="DJ66" s="297" t="s">
        <v>1167</v>
      </c>
      <c r="DK66" s="298" t="s">
        <v>1168</v>
      </c>
      <c r="DL66" s="639" t="s">
        <v>324</v>
      </c>
      <c r="DM66" s="371" t="s">
        <v>419</v>
      </c>
      <c r="DN66" s="371" t="s">
        <v>326</v>
      </c>
      <c r="DO66" s="372" t="s">
        <v>327</v>
      </c>
      <c r="DP66" s="571" t="s">
        <v>328</v>
      </c>
      <c r="DQ66" s="374" t="s">
        <v>329</v>
      </c>
      <c r="DR66" s="297" t="s">
        <v>1167</v>
      </c>
      <c r="DS66" s="298" t="s">
        <v>1168</v>
      </c>
      <c r="DT66" s="639" t="s">
        <v>324</v>
      </c>
      <c r="DU66" s="371" t="s">
        <v>419</v>
      </c>
      <c r="DV66" s="371" t="s">
        <v>326</v>
      </c>
      <c r="DW66" s="372" t="s">
        <v>327</v>
      </c>
      <c r="DX66" s="571" t="s">
        <v>328</v>
      </c>
      <c r="DY66" s="374" t="s">
        <v>329</v>
      </c>
      <c r="DZ66" s="297" t="s">
        <v>1167</v>
      </c>
      <c r="EA66" s="298" t="s">
        <v>1168</v>
      </c>
      <c r="EB66" s="640" t="s">
        <v>324</v>
      </c>
      <c r="EC66" s="376" t="s">
        <v>419</v>
      </c>
      <c r="ED66" s="376" t="s">
        <v>326</v>
      </c>
      <c r="EE66" s="377" t="s">
        <v>327</v>
      </c>
      <c r="EF66" s="191" t="s">
        <v>328</v>
      </c>
      <c r="EG66" s="378" t="s">
        <v>329</v>
      </c>
      <c r="EH66" s="297" t="s">
        <v>1167</v>
      </c>
      <c r="EI66" s="298" t="s">
        <v>1168</v>
      </c>
      <c r="EJ66" s="639" t="s">
        <v>324</v>
      </c>
      <c r="EK66" s="371" t="s">
        <v>419</v>
      </c>
      <c r="EL66" s="371" t="s">
        <v>326</v>
      </c>
      <c r="EM66" s="372" t="s">
        <v>327</v>
      </c>
      <c r="EN66" s="571" t="s">
        <v>328</v>
      </c>
      <c r="EO66" s="374" t="s">
        <v>329</v>
      </c>
      <c r="EP66" s="297" t="s">
        <v>1167</v>
      </c>
      <c r="EQ66" s="298" t="s">
        <v>1168</v>
      </c>
    </row>
    <row r="67" spans="1:147" ht="37.5" customHeight="1" thickBot="1">
      <c r="A67" s="369"/>
      <c r="B67" s="379">
        <v>1</v>
      </c>
      <c r="C67" s="305" t="s">
        <v>988</v>
      </c>
      <c r="D67" s="419"/>
      <c r="E67" s="420">
        <v>1</v>
      </c>
      <c r="F67" s="420" t="s">
        <v>331</v>
      </c>
      <c r="G67" s="649"/>
      <c r="H67" s="644"/>
      <c r="I67" s="310">
        <f t="shared" ref="I67:I72" si="68">+(G67+(G67*H67))*E67</f>
        <v>0</v>
      </c>
      <c r="J67" s="311" t="s">
        <v>1169</v>
      </c>
      <c r="K67" s="312"/>
      <c r="L67" s="419"/>
      <c r="M67" s="420">
        <v>1</v>
      </c>
      <c r="N67" s="420" t="s">
        <v>331</v>
      </c>
      <c r="O67" s="649"/>
      <c r="P67" s="644"/>
      <c r="Q67" s="310">
        <f t="shared" ref="Q67:Q72" si="69">+(O67+(O67*P67))*M67</f>
        <v>0</v>
      </c>
      <c r="R67" s="311" t="s">
        <v>1169</v>
      </c>
      <c r="S67" s="312"/>
      <c r="T67" s="419"/>
      <c r="U67" s="420">
        <v>1</v>
      </c>
      <c r="V67" s="420" t="s">
        <v>331</v>
      </c>
      <c r="W67" s="649"/>
      <c r="X67" s="644"/>
      <c r="Y67" s="310">
        <f t="shared" ref="Y67:Y72" si="70">+(W67+(W67*X67))*U67</f>
        <v>0</v>
      </c>
      <c r="Z67" s="311" t="s">
        <v>1169</v>
      </c>
      <c r="AA67" s="312"/>
      <c r="AB67" s="419"/>
      <c r="AC67" s="420">
        <v>1</v>
      </c>
      <c r="AD67" s="420" t="s">
        <v>331</v>
      </c>
      <c r="AE67" s="649"/>
      <c r="AF67" s="644"/>
      <c r="AG67" s="310">
        <f t="shared" ref="AG67:AG72" si="71">+(AE67+(AE67*AF67))*AC67</f>
        <v>0</v>
      </c>
      <c r="AH67" s="311" t="s">
        <v>1169</v>
      </c>
      <c r="AI67" s="312"/>
      <c r="AJ67" s="419"/>
      <c r="AK67" s="420">
        <v>1</v>
      </c>
      <c r="AL67" s="420" t="s">
        <v>331</v>
      </c>
      <c r="AM67" s="649"/>
      <c r="AN67" s="644"/>
      <c r="AO67" s="310">
        <f t="shared" ref="AO67:AO72" si="72">+(AM67+(AM67*AN67))*AK67</f>
        <v>0</v>
      </c>
      <c r="AP67" s="311" t="s">
        <v>1169</v>
      </c>
      <c r="AQ67" s="312"/>
      <c r="AR67" s="419"/>
      <c r="AS67" s="420">
        <v>1</v>
      </c>
      <c r="AT67" s="420" t="s">
        <v>331</v>
      </c>
      <c r="AU67" s="649"/>
      <c r="AV67" s="644"/>
      <c r="AW67" s="310">
        <f t="shared" ref="AW67:AW72" si="73">+(AU67+(AU67*AV67))*AS67</f>
        <v>0</v>
      </c>
      <c r="AX67" s="311" t="s">
        <v>1169</v>
      </c>
      <c r="AY67" s="312"/>
      <c r="AZ67" s="419"/>
      <c r="BA67" s="420">
        <v>1</v>
      </c>
      <c r="BB67" s="420" t="s">
        <v>331</v>
      </c>
      <c r="BC67" s="649"/>
      <c r="BD67" s="644"/>
      <c r="BE67" s="310">
        <f t="shared" ref="BE67:BE72" si="74">+(BC67+(BC67*BD67))*BA67</f>
        <v>0</v>
      </c>
      <c r="BF67" s="311" t="s">
        <v>1169</v>
      </c>
      <c r="BG67" s="312"/>
      <c r="BH67" s="419"/>
      <c r="BI67" s="420">
        <v>1</v>
      </c>
      <c r="BJ67" s="420" t="s">
        <v>331</v>
      </c>
      <c r="BK67" s="649"/>
      <c r="BL67" s="644"/>
      <c r="BM67" s="310">
        <f t="shared" ref="BM67:BM72" si="75">+(BK67+(BK67*BL67))*BI67</f>
        <v>0</v>
      </c>
      <c r="BN67" s="311" t="s">
        <v>1169</v>
      </c>
      <c r="BO67" s="312"/>
      <c r="BP67" s="419"/>
      <c r="BQ67" s="420">
        <v>1</v>
      </c>
      <c r="BR67" s="420" t="s">
        <v>331</v>
      </c>
      <c r="BS67" s="649"/>
      <c r="BT67" s="644"/>
      <c r="BU67" s="310">
        <f t="shared" ref="BU67:BU72" si="76">+(BS67+(BS67*BT67))*BQ67</f>
        <v>0</v>
      </c>
      <c r="BV67" s="311" t="s">
        <v>1169</v>
      </c>
      <c r="BW67" s="312"/>
      <c r="BX67" s="419"/>
      <c r="BY67" s="420">
        <v>1</v>
      </c>
      <c r="BZ67" s="420" t="s">
        <v>331</v>
      </c>
      <c r="CA67" s="649"/>
      <c r="CB67" s="644"/>
      <c r="CC67" s="310">
        <f t="shared" ref="CC67:CC72" si="77">+(CA67+(CA67*CB67))*BY67</f>
        <v>0</v>
      </c>
      <c r="CD67" s="311" t="s">
        <v>1169</v>
      </c>
      <c r="CE67" s="312"/>
      <c r="CF67" s="419" t="s">
        <v>1456</v>
      </c>
      <c r="CG67" s="420">
        <v>1</v>
      </c>
      <c r="CH67" s="420" t="s">
        <v>331</v>
      </c>
      <c r="CI67" s="649">
        <v>15950000</v>
      </c>
      <c r="CJ67" s="644">
        <v>0</v>
      </c>
      <c r="CK67" s="310">
        <f t="shared" ref="CK67:CK72" si="78">+(CI67+(CI67*CJ67))*CG67</f>
        <v>15950000</v>
      </c>
      <c r="CL67" s="311" t="s">
        <v>1170</v>
      </c>
      <c r="CM67" s="312"/>
      <c r="CN67" s="419"/>
      <c r="CO67" s="420">
        <v>1</v>
      </c>
      <c r="CP67" s="420" t="s">
        <v>331</v>
      </c>
      <c r="CQ67" s="649">
        <v>35688000</v>
      </c>
      <c r="CR67" s="644"/>
      <c r="CS67" s="310">
        <f t="shared" ref="CS67:CS72" si="79">+(CQ67+(CQ67*CR67))*CO67</f>
        <v>35688000</v>
      </c>
      <c r="CT67" s="311" t="s">
        <v>1170</v>
      </c>
      <c r="CU67" s="312"/>
      <c r="CV67" s="419" t="s">
        <v>1457</v>
      </c>
      <c r="CW67" s="420">
        <v>1</v>
      </c>
      <c r="CX67" s="420" t="s">
        <v>331</v>
      </c>
      <c r="CY67" s="649">
        <v>12792400</v>
      </c>
      <c r="CZ67" s="644"/>
      <c r="DA67" s="310">
        <f t="shared" ref="DA67:DA72" si="80">+(CY67+(CY67*CZ67))*CW67</f>
        <v>12792400</v>
      </c>
      <c r="DB67" s="311" t="s">
        <v>1170</v>
      </c>
      <c r="DC67" s="312"/>
      <c r="DD67" s="419"/>
      <c r="DE67" s="420">
        <v>1</v>
      </c>
      <c r="DF67" s="420" t="s">
        <v>331</v>
      </c>
      <c r="DG67" s="649"/>
      <c r="DH67" s="644"/>
      <c r="DI67" s="310">
        <f t="shared" ref="DI67:DI72" si="81">+(DG67+(DG67*DH67))*DE67</f>
        <v>0</v>
      </c>
      <c r="DJ67" s="311" t="s">
        <v>1169</v>
      </c>
      <c r="DK67" s="312"/>
      <c r="DL67" s="419"/>
      <c r="DM67" s="420">
        <v>1</v>
      </c>
      <c r="DN67" s="420" t="s">
        <v>331</v>
      </c>
      <c r="DO67" s="649"/>
      <c r="DP67" s="644"/>
      <c r="DQ67" s="310">
        <f t="shared" ref="DQ67:DQ72" si="82">+(DO67+(DO67*DP67))*DM67</f>
        <v>0</v>
      </c>
      <c r="DR67" s="311" t="s">
        <v>1169</v>
      </c>
      <c r="DS67" s="312"/>
      <c r="DT67" s="419" t="s">
        <v>1458</v>
      </c>
      <c r="DU67" s="420">
        <v>1</v>
      </c>
      <c r="DV67" s="420" t="s">
        <v>331</v>
      </c>
      <c r="DW67" s="649">
        <v>19000000</v>
      </c>
      <c r="DX67" s="644"/>
      <c r="DY67" s="310">
        <f t="shared" ref="DY67:DY72" si="83">+(DW67+(DW67*DX67))*DU67</f>
        <v>19000000</v>
      </c>
      <c r="DZ67" s="311" t="s">
        <v>1170</v>
      </c>
      <c r="EA67" s="312"/>
      <c r="EB67" s="421"/>
      <c r="EC67" s="293">
        <v>1</v>
      </c>
      <c r="ED67" s="293" t="s">
        <v>331</v>
      </c>
      <c r="EE67" s="650"/>
      <c r="EF67" s="647"/>
      <c r="EG67" s="318" t="s">
        <v>1199</v>
      </c>
      <c r="EH67" s="311" t="s">
        <v>1169</v>
      </c>
      <c r="EI67" s="312"/>
      <c r="EJ67" s="419" t="s">
        <v>1456</v>
      </c>
      <c r="EK67" s="420">
        <v>1</v>
      </c>
      <c r="EL67" s="420" t="s">
        <v>331</v>
      </c>
      <c r="EM67" s="649">
        <v>18000000</v>
      </c>
      <c r="EN67" s="644">
        <v>0</v>
      </c>
      <c r="EO67" s="310">
        <f t="shared" ref="EO67:EO72" si="84">+(EM67+(EM67*EN67))*EK67</f>
        <v>18000000</v>
      </c>
      <c r="EP67" s="311" t="s">
        <v>1170</v>
      </c>
      <c r="EQ67" s="312"/>
    </row>
    <row r="68" spans="1:147" ht="27.75" customHeight="1" thickBot="1">
      <c r="A68" s="369"/>
      <c r="B68" s="379">
        <v>2</v>
      </c>
      <c r="C68" s="305" t="s">
        <v>989</v>
      </c>
      <c r="D68" s="419"/>
      <c r="E68" s="420">
        <v>1</v>
      </c>
      <c r="F68" s="420" t="s">
        <v>331</v>
      </c>
      <c r="G68" s="649"/>
      <c r="H68" s="644"/>
      <c r="I68" s="310">
        <f t="shared" si="68"/>
        <v>0</v>
      </c>
      <c r="J68" s="311" t="s">
        <v>1169</v>
      </c>
      <c r="K68" s="312"/>
      <c r="L68" s="419"/>
      <c r="M68" s="420">
        <v>1</v>
      </c>
      <c r="N68" s="420" t="s">
        <v>331</v>
      </c>
      <c r="O68" s="649"/>
      <c r="P68" s="644"/>
      <c r="Q68" s="310">
        <f t="shared" si="69"/>
        <v>0</v>
      </c>
      <c r="R68" s="311" t="s">
        <v>1169</v>
      </c>
      <c r="S68" s="312"/>
      <c r="T68" s="419"/>
      <c r="U68" s="420">
        <v>1</v>
      </c>
      <c r="V68" s="420" t="s">
        <v>331</v>
      </c>
      <c r="W68" s="649"/>
      <c r="X68" s="644"/>
      <c r="Y68" s="310">
        <f t="shared" si="70"/>
        <v>0</v>
      </c>
      <c r="Z68" s="311" t="s">
        <v>1169</v>
      </c>
      <c r="AA68" s="312"/>
      <c r="AB68" s="419"/>
      <c r="AC68" s="420">
        <v>1</v>
      </c>
      <c r="AD68" s="420" t="s">
        <v>331</v>
      </c>
      <c r="AE68" s="649"/>
      <c r="AF68" s="644"/>
      <c r="AG68" s="310">
        <f t="shared" si="71"/>
        <v>0</v>
      </c>
      <c r="AH68" s="311" t="s">
        <v>1169</v>
      </c>
      <c r="AI68" s="312"/>
      <c r="AJ68" s="419"/>
      <c r="AK68" s="420">
        <v>1</v>
      </c>
      <c r="AL68" s="420" t="s">
        <v>331</v>
      </c>
      <c r="AM68" s="649"/>
      <c r="AN68" s="644"/>
      <c r="AO68" s="310">
        <f t="shared" si="72"/>
        <v>0</v>
      </c>
      <c r="AP68" s="311" t="s">
        <v>1169</v>
      </c>
      <c r="AQ68" s="312"/>
      <c r="AR68" s="419"/>
      <c r="AS68" s="420">
        <v>1</v>
      </c>
      <c r="AT68" s="420" t="s">
        <v>331</v>
      </c>
      <c r="AU68" s="649"/>
      <c r="AV68" s="644"/>
      <c r="AW68" s="310">
        <f t="shared" si="73"/>
        <v>0</v>
      </c>
      <c r="AX68" s="311" t="s">
        <v>1169</v>
      </c>
      <c r="AY68" s="312"/>
      <c r="AZ68" s="419"/>
      <c r="BA68" s="420">
        <v>1</v>
      </c>
      <c r="BB68" s="420" t="s">
        <v>331</v>
      </c>
      <c r="BC68" s="649"/>
      <c r="BD68" s="644"/>
      <c r="BE68" s="310">
        <f t="shared" si="74"/>
        <v>0</v>
      </c>
      <c r="BF68" s="311" t="s">
        <v>1169</v>
      </c>
      <c r="BG68" s="312"/>
      <c r="BH68" s="419"/>
      <c r="BI68" s="420">
        <v>1</v>
      </c>
      <c r="BJ68" s="420" t="s">
        <v>331</v>
      </c>
      <c r="BK68" s="649"/>
      <c r="BL68" s="644"/>
      <c r="BM68" s="310">
        <f t="shared" si="75"/>
        <v>0</v>
      </c>
      <c r="BN68" s="311" t="s">
        <v>1169</v>
      </c>
      <c r="BO68" s="312"/>
      <c r="BP68" s="419"/>
      <c r="BQ68" s="420">
        <v>1</v>
      </c>
      <c r="BR68" s="420" t="s">
        <v>331</v>
      </c>
      <c r="BS68" s="649"/>
      <c r="BT68" s="644"/>
      <c r="BU68" s="310">
        <f t="shared" si="76"/>
        <v>0</v>
      </c>
      <c r="BV68" s="311" t="s">
        <v>1169</v>
      </c>
      <c r="BW68" s="312"/>
      <c r="BX68" s="419"/>
      <c r="BY68" s="420">
        <v>1</v>
      </c>
      <c r="BZ68" s="420" t="s">
        <v>331</v>
      </c>
      <c r="CA68" s="649"/>
      <c r="CB68" s="644"/>
      <c r="CC68" s="310">
        <f t="shared" si="77"/>
        <v>0</v>
      </c>
      <c r="CD68" s="311" t="s">
        <v>1169</v>
      </c>
      <c r="CE68" s="312"/>
      <c r="CF68" s="419"/>
      <c r="CG68" s="420">
        <v>1</v>
      </c>
      <c r="CH68" s="420" t="s">
        <v>331</v>
      </c>
      <c r="CI68" s="649"/>
      <c r="CJ68" s="644"/>
      <c r="CK68" s="310">
        <f t="shared" si="78"/>
        <v>0</v>
      </c>
      <c r="CL68" s="311" t="s">
        <v>1169</v>
      </c>
      <c r="CM68" s="312"/>
      <c r="CN68" s="419"/>
      <c r="CO68" s="420">
        <v>1</v>
      </c>
      <c r="CP68" s="420" t="s">
        <v>331</v>
      </c>
      <c r="CQ68" s="649">
        <v>22100400</v>
      </c>
      <c r="CR68" s="644"/>
      <c r="CS68" s="310">
        <f t="shared" si="79"/>
        <v>22100400</v>
      </c>
      <c r="CT68" s="311" t="s">
        <v>1170</v>
      </c>
      <c r="CU68" s="312"/>
      <c r="CV68" s="419"/>
      <c r="CW68" s="420">
        <v>1</v>
      </c>
      <c r="CX68" s="420" t="s">
        <v>331</v>
      </c>
      <c r="CY68" s="649">
        <v>0</v>
      </c>
      <c r="CZ68" s="644"/>
      <c r="DA68" s="310">
        <f t="shared" si="80"/>
        <v>0</v>
      </c>
      <c r="DB68" s="311" t="s">
        <v>1169</v>
      </c>
      <c r="DC68" s="312"/>
      <c r="DD68" s="419"/>
      <c r="DE68" s="420">
        <v>1</v>
      </c>
      <c r="DF68" s="420" t="s">
        <v>331</v>
      </c>
      <c r="DG68" s="649"/>
      <c r="DH68" s="644"/>
      <c r="DI68" s="310">
        <f t="shared" si="81"/>
        <v>0</v>
      </c>
      <c r="DJ68" s="311" t="s">
        <v>1169</v>
      </c>
      <c r="DK68" s="312"/>
      <c r="DL68" s="419"/>
      <c r="DM68" s="420">
        <v>1</v>
      </c>
      <c r="DN68" s="420" t="s">
        <v>331</v>
      </c>
      <c r="DO68" s="649"/>
      <c r="DP68" s="644"/>
      <c r="DQ68" s="310">
        <f t="shared" si="82"/>
        <v>0</v>
      </c>
      <c r="DR68" s="311" t="s">
        <v>1169</v>
      </c>
      <c r="DS68" s="312"/>
      <c r="DT68" s="419" t="s">
        <v>1458</v>
      </c>
      <c r="DU68" s="420">
        <v>1</v>
      </c>
      <c r="DV68" s="420" t="s">
        <v>331</v>
      </c>
      <c r="DW68" s="649">
        <v>20000000</v>
      </c>
      <c r="DX68" s="644"/>
      <c r="DY68" s="310">
        <f t="shared" si="83"/>
        <v>20000000</v>
      </c>
      <c r="DZ68" s="311" t="s">
        <v>1170</v>
      </c>
      <c r="EA68" s="312"/>
      <c r="EB68" s="421"/>
      <c r="EC68" s="293">
        <v>1</v>
      </c>
      <c r="ED68" s="293" t="s">
        <v>331</v>
      </c>
      <c r="EE68" s="650"/>
      <c r="EF68" s="647"/>
      <c r="EG68" s="318" t="s">
        <v>1199</v>
      </c>
      <c r="EH68" s="311" t="s">
        <v>1169</v>
      </c>
      <c r="EI68" s="312"/>
      <c r="EJ68" s="419"/>
      <c r="EK68" s="420">
        <v>1</v>
      </c>
      <c r="EL68" s="420" t="s">
        <v>331</v>
      </c>
      <c r="EM68" s="649"/>
      <c r="EN68" s="644"/>
      <c r="EO68" s="310">
        <f t="shared" si="84"/>
        <v>0</v>
      </c>
      <c r="EP68" s="311" t="s">
        <v>1169</v>
      </c>
      <c r="EQ68" s="312"/>
    </row>
    <row r="69" spans="1:147" ht="35.25" customHeight="1" thickBot="1">
      <c r="A69" s="369"/>
      <c r="B69" s="379">
        <v>3</v>
      </c>
      <c r="C69" s="305" t="s">
        <v>990</v>
      </c>
      <c r="D69" s="419"/>
      <c r="E69" s="420">
        <v>1</v>
      </c>
      <c r="F69" s="420" t="s">
        <v>331</v>
      </c>
      <c r="G69" s="649"/>
      <c r="H69" s="644"/>
      <c r="I69" s="310">
        <f t="shared" si="68"/>
        <v>0</v>
      </c>
      <c r="J69" s="311" t="s">
        <v>1169</v>
      </c>
      <c r="K69" s="312"/>
      <c r="L69" s="419"/>
      <c r="M69" s="420">
        <v>1</v>
      </c>
      <c r="N69" s="420" t="s">
        <v>331</v>
      </c>
      <c r="O69" s="649"/>
      <c r="P69" s="644"/>
      <c r="Q69" s="310">
        <f t="shared" si="69"/>
        <v>0</v>
      </c>
      <c r="R69" s="311" t="s">
        <v>1169</v>
      </c>
      <c r="S69" s="312"/>
      <c r="T69" s="419"/>
      <c r="U69" s="420">
        <v>1</v>
      </c>
      <c r="V69" s="420" t="s">
        <v>331</v>
      </c>
      <c r="W69" s="649"/>
      <c r="X69" s="644"/>
      <c r="Y69" s="310">
        <f t="shared" si="70"/>
        <v>0</v>
      </c>
      <c r="Z69" s="311" t="s">
        <v>1169</v>
      </c>
      <c r="AA69" s="312"/>
      <c r="AB69" s="419"/>
      <c r="AC69" s="420">
        <v>1</v>
      </c>
      <c r="AD69" s="420" t="s">
        <v>331</v>
      </c>
      <c r="AE69" s="649"/>
      <c r="AF69" s="644"/>
      <c r="AG69" s="310">
        <f t="shared" si="71"/>
        <v>0</v>
      </c>
      <c r="AH69" s="311" t="s">
        <v>1169</v>
      </c>
      <c r="AI69" s="312"/>
      <c r="AJ69" s="419"/>
      <c r="AK69" s="420">
        <v>1</v>
      </c>
      <c r="AL69" s="420" t="s">
        <v>331</v>
      </c>
      <c r="AM69" s="649"/>
      <c r="AN69" s="644"/>
      <c r="AO69" s="310">
        <f t="shared" si="72"/>
        <v>0</v>
      </c>
      <c r="AP69" s="311" t="s">
        <v>1169</v>
      </c>
      <c r="AQ69" s="312"/>
      <c r="AR69" s="419"/>
      <c r="AS69" s="420">
        <v>1</v>
      </c>
      <c r="AT69" s="420" t="s">
        <v>331</v>
      </c>
      <c r="AU69" s="649"/>
      <c r="AV69" s="644"/>
      <c r="AW69" s="310">
        <f t="shared" si="73"/>
        <v>0</v>
      </c>
      <c r="AX69" s="311" t="s">
        <v>1169</v>
      </c>
      <c r="AY69" s="312"/>
      <c r="AZ69" s="419"/>
      <c r="BA69" s="420">
        <v>1</v>
      </c>
      <c r="BB69" s="420" t="s">
        <v>331</v>
      </c>
      <c r="BC69" s="649"/>
      <c r="BD69" s="644"/>
      <c r="BE69" s="310">
        <f t="shared" si="74"/>
        <v>0</v>
      </c>
      <c r="BF69" s="311" t="s">
        <v>1169</v>
      </c>
      <c r="BG69" s="312"/>
      <c r="BH69" s="419"/>
      <c r="BI69" s="420">
        <v>1</v>
      </c>
      <c r="BJ69" s="420" t="s">
        <v>331</v>
      </c>
      <c r="BK69" s="649"/>
      <c r="BL69" s="644"/>
      <c r="BM69" s="310">
        <f t="shared" si="75"/>
        <v>0</v>
      </c>
      <c r="BN69" s="311" t="s">
        <v>1169</v>
      </c>
      <c r="BO69" s="312"/>
      <c r="BP69" s="419"/>
      <c r="BQ69" s="420">
        <v>1</v>
      </c>
      <c r="BR69" s="420" t="s">
        <v>331</v>
      </c>
      <c r="BS69" s="649"/>
      <c r="BT69" s="644"/>
      <c r="BU69" s="310">
        <f t="shared" si="76"/>
        <v>0</v>
      </c>
      <c r="BV69" s="311" t="s">
        <v>1169</v>
      </c>
      <c r="BW69" s="312"/>
      <c r="BX69" s="419"/>
      <c r="BY69" s="420">
        <v>1</v>
      </c>
      <c r="BZ69" s="420" t="s">
        <v>331</v>
      </c>
      <c r="CA69" s="649"/>
      <c r="CB69" s="644"/>
      <c r="CC69" s="310">
        <f t="shared" si="77"/>
        <v>0</v>
      </c>
      <c r="CD69" s="311" t="s">
        <v>1169</v>
      </c>
      <c r="CE69" s="312"/>
      <c r="CF69" s="419"/>
      <c r="CG69" s="420">
        <v>1</v>
      </c>
      <c r="CH69" s="420" t="s">
        <v>331</v>
      </c>
      <c r="CI69" s="649"/>
      <c r="CJ69" s="644"/>
      <c r="CK69" s="310">
        <f t="shared" si="78"/>
        <v>0</v>
      </c>
      <c r="CL69" s="311" t="s">
        <v>1169</v>
      </c>
      <c r="CM69" s="312"/>
      <c r="CN69" s="419"/>
      <c r="CO69" s="420">
        <v>1</v>
      </c>
      <c r="CP69" s="420" t="s">
        <v>331</v>
      </c>
      <c r="CQ69" s="649"/>
      <c r="CR69" s="644"/>
      <c r="CS69" s="310">
        <f t="shared" si="79"/>
        <v>0</v>
      </c>
      <c r="CT69" s="311" t="s">
        <v>1169</v>
      </c>
      <c r="CU69" s="312"/>
      <c r="CV69" s="419"/>
      <c r="CW69" s="420">
        <v>1</v>
      </c>
      <c r="CX69" s="420" t="s">
        <v>331</v>
      </c>
      <c r="CY69" s="649">
        <v>0</v>
      </c>
      <c r="CZ69" s="644"/>
      <c r="DA69" s="310">
        <f t="shared" si="80"/>
        <v>0</v>
      </c>
      <c r="DB69" s="311" t="s">
        <v>1169</v>
      </c>
      <c r="DC69" s="312"/>
      <c r="DD69" s="419"/>
      <c r="DE69" s="420">
        <v>1</v>
      </c>
      <c r="DF69" s="420" t="s">
        <v>331</v>
      </c>
      <c r="DG69" s="649"/>
      <c r="DH69" s="644"/>
      <c r="DI69" s="310">
        <f t="shared" si="81"/>
        <v>0</v>
      </c>
      <c r="DJ69" s="311" t="s">
        <v>1169</v>
      </c>
      <c r="DK69" s="312"/>
      <c r="DL69" s="419"/>
      <c r="DM69" s="420">
        <v>1</v>
      </c>
      <c r="DN69" s="420" t="s">
        <v>331</v>
      </c>
      <c r="DO69" s="649"/>
      <c r="DP69" s="644"/>
      <c r="DQ69" s="310">
        <f t="shared" si="82"/>
        <v>0</v>
      </c>
      <c r="DR69" s="311" t="s">
        <v>1169</v>
      </c>
      <c r="DS69" s="312"/>
      <c r="DT69" s="419"/>
      <c r="DU69" s="420">
        <v>1</v>
      </c>
      <c r="DV69" s="420" t="s">
        <v>331</v>
      </c>
      <c r="DW69" s="649"/>
      <c r="DX69" s="644"/>
      <c r="DY69" s="310">
        <f t="shared" si="83"/>
        <v>0</v>
      </c>
      <c r="DZ69" s="311" t="s">
        <v>1169</v>
      </c>
      <c r="EA69" s="312"/>
      <c r="EB69" s="421"/>
      <c r="EC69" s="293">
        <v>1</v>
      </c>
      <c r="ED69" s="293" t="s">
        <v>331</v>
      </c>
      <c r="EE69" s="650"/>
      <c r="EF69" s="647"/>
      <c r="EG69" s="318" t="s">
        <v>1199</v>
      </c>
      <c r="EH69" s="311" t="s">
        <v>1169</v>
      </c>
      <c r="EI69" s="312"/>
      <c r="EJ69" s="419"/>
      <c r="EK69" s="420">
        <v>1</v>
      </c>
      <c r="EL69" s="420" t="s">
        <v>331</v>
      </c>
      <c r="EM69" s="649"/>
      <c r="EN69" s="644"/>
      <c r="EO69" s="310">
        <f t="shared" si="84"/>
        <v>0</v>
      </c>
      <c r="EP69" s="311" t="s">
        <v>1169</v>
      </c>
      <c r="EQ69" s="312"/>
    </row>
    <row r="70" spans="1:147" ht="30" customHeight="1" thickBot="1">
      <c r="A70" s="369"/>
      <c r="B70" s="379">
        <v>4</v>
      </c>
      <c r="C70" s="305" t="s">
        <v>991</v>
      </c>
      <c r="D70" s="419"/>
      <c r="E70" s="420">
        <v>1</v>
      </c>
      <c r="F70" s="420" t="s">
        <v>331</v>
      </c>
      <c r="G70" s="649"/>
      <c r="H70" s="644"/>
      <c r="I70" s="310">
        <f t="shared" si="68"/>
        <v>0</v>
      </c>
      <c r="J70" s="311" t="s">
        <v>1169</v>
      </c>
      <c r="K70" s="312"/>
      <c r="L70" s="419"/>
      <c r="M70" s="420">
        <v>1</v>
      </c>
      <c r="N70" s="420" t="s">
        <v>331</v>
      </c>
      <c r="O70" s="649"/>
      <c r="P70" s="644"/>
      <c r="Q70" s="310">
        <f t="shared" si="69"/>
        <v>0</v>
      </c>
      <c r="R70" s="311" t="s">
        <v>1169</v>
      </c>
      <c r="S70" s="312"/>
      <c r="T70" s="419"/>
      <c r="U70" s="420">
        <v>1</v>
      </c>
      <c r="V70" s="420" t="s">
        <v>331</v>
      </c>
      <c r="W70" s="649"/>
      <c r="X70" s="644"/>
      <c r="Y70" s="310">
        <f t="shared" si="70"/>
        <v>0</v>
      </c>
      <c r="Z70" s="311" t="s">
        <v>1169</v>
      </c>
      <c r="AA70" s="312"/>
      <c r="AB70" s="419"/>
      <c r="AC70" s="420">
        <v>1</v>
      </c>
      <c r="AD70" s="420" t="s">
        <v>331</v>
      </c>
      <c r="AE70" s="649"/>
      <c r="AF70" s="644"/>
      <c r="AG70" s="310">
        <f t="shared" si="71"/>
        <v>0</v>
      </c>
      <c r="AH70" s="311" t="s">
        <v>1169</v>
      </c>
      <c r="AI70" s="312"/>
      <c r="AJ70" s="419"/>
      <c r="AK70" s="420">
        <v>1</v>
      </c>
      <c r="AL70" s="420" t="s">
        <v>331</v>
      </c>
      <c r="AM70" s="649"/>
      <c r="AN70" s="644"/>
      <c r="AO70" s="310">
        <f t="shared" si="72"/>
        <v>0</v>
      </c>
      <c r="AP70" s="311" t="s">
        <v>1169</v>
      </c>
      <c r="AQ70" s="312"/>
      <c r="AR70" s="419"/>
      <c r="AS70" s="420">
        <v>1</v>
      </c>
      <c r="AT70" s="420" t="s">
        <v>331</v>
      </c>
      <c r="AU70" s="649"/>
      <c r="AV70" s="644"/>
      <c r="AW70" s="310">
        <f t="shared" si="73"/>
        <v>0</v>
      </c>
      <c r="AX70" s="311" t="s">
        <v>1169</v>
      </c>
      <c r="AY70" s="312"/>
      <c r="AZ70" s="419"/>
      <c r="BA70" s="420">
        <v>1</v>
      </c>
      <c r="BB70" s="420" t="s">
        <v>331</v>
      </c>
      <c r="BC70" s="649"/>
      <c r="BD70" s="644"/>
      <c r="BE70" s="310">
        <f t="shared" si="74"/>
        <v>0</v>
      </c>
      <c r="BF70" s="311" t="s">
        <v>1169</v>
      </c>
      <c r="BG70" s="312"/>
      <c r="BH70" s="419"/>
      <c r="BI70" s="420">
        <v>1</v>
      </c>
      <c r="BJ70" s="420" t="s">
        <v>331</v>
      </c>
      <c r="BK70" s="649"/>
      <c r="BL70" s="644"/>
      <c r="BM70" s="310">
        <f t="shared" si="75"/>
        <v>0</v>
      </c>
      <c r="BN70" s="311" t="s">
        <v>1169</v>
      </c>
      <c r="BO70" s="312"/>
      <c r="BP70" s="419"/>
      <c r="BQ70" s="420">
        <v>1</v>
      </c>
      <c r="BR70" s="420" t="s">
        <v>331</v>
      </c>
      <c r="BS70" s="649"/>
      <c r="BT70" s="644"/>
      <c r="BU70" s="310">
        <f t="shared" si="76"/>
        <v>0</v>
      </c>
      <c r="BV70" s="311" t="s">
        <v>1169</v>
      </c>
      <c r="BW70" s="312"/>
      <c r="BX70" s="419"/>
      <c r="BY70" s="420">
        <v>1</v>
      </c>
      <c r="BZ70" s="420" t="s">
        <v>331</v>
      </c>
      <c r="CA70" s="649"/>
      <c r="CB70" s="644"/>
      <c r="CC70" s="310">
        <f t="shared" si="77"/>
        <v>0</v>
      </c>
      <c r="CD70" s="311" t="s">
        <v>1169</v>
      </c>
      <c r="CE70" s="312"/>
      <c r="CF70" s="879" t="s">
        <v>1456</v>
      </c>
      <c r="CG70" s="420">
        <v>1</v>
      </c>
      <c r="CH70" s="420" t="s">
        <v>331</v>
      </c>
      <c r="CI70" s="649">
        <v>28130000</v>
      </c>
      <c r="CJ70" s="644">
        <v>0</v>
      </c>
      <c r="CK70" s="310">
        <f t="shared" si="78"/>
        <v>28130000</v>
      </c>
      <c r="CL70" s="311" t="s">
        <v>1170</v>
      </c>
      <c r="CM70" s="312"/>
      <c r="CN70" s="419"/>
      <c r="CO70" s="420">
        <v>1</v>
      </c>
      <c r="CP70" s="420" t="s">
        <v>331</v>
      </c>
      <c r="CQ70" s="649">
        <v>24310500</v>
      </c>
      <c r="CR70" s="644"/>
      <c r="CS70" s="310">
        <f t="shared" si="79"/>
        <v>24310500</v>
      </c>
      <c r="CT70" s="311" t="s">
        <v>1170</v>
      </c>
      <c r="CU70" s="312"/>
      <c r="CV70" s="419" t="s">
        <v>1457</v>
      </c>
      <c r="CW70" s="420">
        <v>1</v>
      </c>
      <c r="CX70" s="420" t="s">
        <v>331</v>
      </c>
      <c r="CY70" s="649">
        <v>10364000</v>
      </c>
      <c r="CZ70" s="644"/>
      <c r="DA70" s="310">
        <f t="shared" si="80"/>
        <v>10364000</v>
      </c>
      <c r="DB70" s="311" t="s">
        <v>1170</v>
      </c>
      <c r="DC70" s="312"/>
      <c r="DD70" s="419"/>
      <c r="DE70" s="420">
        <v>1</v>
      </c>
      <c r="DF70" s="420" t="s">
        <v>331</v>
      </c>
      <c r="DG70" s="649"/>
      <c r="DH70" s="644"/>
      <c r="DI70" s="310">
        <f t="shared" si="81"/>
        <v>0</v>
      </c>
      <c r="DJ70" s="311" t="s">
        <v>1169</v>
      </c>
      <c r="DK70" s="312"/>
      <c r="DL70" s="419"/>
      <c r="DM70" s="420">
        <v>1</v>
      </c>
      <c r="DN70" s="420" t="s">
        <v>331</v>
      </c>
      <c r="DO70" s="649"/>
      <c r="DP70" s="644"/>
      <c r="DQ70" s="310">
        <f t="shared" si="82"/>
        <v>0</v>
      </c>
      <c r="DR70" s="311" t="s">
        <v>1169</v>
      </c>
      <c r="DS70" s="312"/>
      <c r="DT70" s="419" t="s">
        <v>1458</v>
      </c>
      <c r="DU70" s="420">
        <v>1</v>
      </c>
      <c r="DV70" s="420" t="s">
        <v>331</v>
      </c>
      <c r="DW70" s="649">
        <v>15500000</v>
      </c>
      <c r="DX70" s="644"/>
      <c r="DY70" s="310">
        <f t="shared" si="83"/>
        <v>15500000</v>
      </c>
      <c r="DZ70" s="311" t="s">
        <v>1170</v>
      </c>
      <c r="EA70" s="312"/>
      <c r="EB70" s="421"/>
      <c r="EC70" s="293">
        <v>1</v>
      </c>
      <c r="ED70" s="293" t="s">
        <v>331</v>
      </c>
      <c r="EE70" s="650"/>
      <c r="EF70" s="647"/>
      <c r="EG70" s="318" t="s">
        <v>1199</v>
      </c>
      <c r="EH70" s="311" t="s">
        <v>1169</v>
      </c>
      <c r="EI70" s="312"/>
      <c r="EJ70" s="419" t="s">
        <v>1456</v>
      </c>
      <c r="EK70" s="420">
        <v>1</v>
      </c>
      <c r="EL70" s="420" t="s">
        <v>331</v>
      </c>
      <c r="EM70" s="649">
        <v>18000000</v>
      </c>
      <c r="EN70" s="644">
        <v>0</v>
      </c>
      <c r="EO70" s="310">
        <f t="shared" si="84"/>
        <v>18000000</v>
      </c>
      <c r="EP70" s="311" t="s">
        <v>1170</v>
      </c>
      <c r="EQ70" s="312"/>
    </row>
    <row r="71" spans="1:147" ht="38.25" customHeight="1" thickBot="1">
      <c r="A71" s="369"/>
      <c r="B71" s="379">
        <v>5</v>
      </c>
      <c r="C71" s="305" t="s">
        <v>992</v>
      </c>
      <c r="D71" s="419"/>
      <c r="E71" s="420">
        <v>1</v>
      </c>
      <c r="F71" s="420" t="s">
        <v>331</v>
      </c>
      <c r="G71" s="649"/>
      <c r="H71" s="644"/>
      <c r="I71" s="310">
        <f t="shared" si="68"/>
        <v>0</v>
      </c>
      <c r="J71" s="311" t="s">
        <v>1169</v>
      </c>
      <c r="K71" s="312"/>
      <c r="L71" s="419"/>
      <c r="M71" s="420">
        <v>1</v>
      </c>
      <c r="N71" s="420" t="s">
        <v>331</v>
      </c>
      <c r="O71" s="649"/>
      <c r="P71" s="644"/>
      <c r="Q71" s="310">
        <f t="shared" si="69"/>
        <v>0</v>
      </c>
      <c r="R71" s="311" t="s">
        <v>1169</v>
      </c>
      <c r="S71" s="312"/>
      <c r="T71" s="419"/>
      <c r="U71" s="420">
        <v>1</v>
      </c>
      <c r="V71" s="420" t="s">
        <v>331</v>
      </c>
      <c r="W71" s="649"/>
      <c r="X71" s="644"/>
      <c r="Y71" s="310">
        <f t="shared" si="70"/>
        <v>0</v>
      </c>
      <c r="Z71" s="311" t="s">
        <v>1169</v>
      </c>
      <c r="AA71" s="312"/>
      <c r="AB71" s="419"/>
      <c r="AC71" s="420">
        <v>1</v>
      </c>
      <c r="AD71" s="420" t="s">
        <v>331</v>
      </c>
      <c r="AE71" s="649"/>
      <c r="AF71" s="644"/>
      <c r="AG71" s="310">
        <f t="shared" si="71"/>
        <v>0</v>
      </c>
      <c r="AH71" s="311" t="s">
        <v>1169</v>
      </c>
      <c r="AI71" s="312"/>
      <c r="AJ71" s="419"/>
      <c r="AK71" s="420">
        <v>1</v>
      </c>
      <c r="AL71" s="420" t="s">
        <v>331</v>
      </c>
      <c r="AM71" s="649"/>
      <c r="AN71" s="644"/>
      <c r="AO71" s="310">
        <f t="shared" si="72"/>
        <v>0</v>
      </c>
      <c r="AP71" s="311" t="s">
        <v>1169</v>
      </c>
      <c r="AQ71" s="312"/>
      <c r="AR71" s="419"/>
      <c r="AS71" s="420">
        <v>1</v>
      </c>
      <c r="AT71" s="420" t="s">
        <v>331</v>
      </c>
      <c r="AU71" s="649"/>
      <c r="AV71" s="644"/>
      <c r="AW71" s="310">
        <f t="shared" si="73"/>
        <v>0</v>
      </c>
      <c r="AX71" s="311" t="s">
        <v>1169</v>
      </c>
      <c r="AY71" s="312"/>
      <c r="AZ71" s="419"/>
      <c r="BA71" s="420">
        <v>1</v>
      </c>
      <c r="BB71" s="420" t="s">
        <v>331</v>
      </c>
      <c r="BC71" s="649"/>
      <c r="BD71" s="644"/>
      <c r="BE71" s="310">
        <f t="shared" si="74"/>
        <v>0</v>
      </c>
      <c r="BF71" s="311" t="s">
        <v>1169</v>
      </c>
      <c r="BG71" s="312"/>
      <c r="BH71" s="419"/>
      <c r="BI71" s="420">
        <v>1</v>
      </c>
      <c r="BJ71" s="420" t="s">
        <v>331</v>
      </c>
      <c r="BK71" s="649"/>
      <c r="BL71" s="644"/>
      <c r="BM71" s="310">
        <f t="shared" si="75"/>
        <v>0</v>
      </c>
      <c r="BN71" s="311" t="s">
        <v>1169</v>
      </c>
      <c r="BO71" s="312"/>
      <c r="BP71" s="419"/>
      <c r="BQ71" s="420">
        <v>1</v>
      </c>
      <c r="BR71" s="420" t="s">
        <v>331</v>
      </c>
      <c r="BS71" s="649"/>
      <c r="BT71" s="644"/>
      <c r="BU71" s="310">
        <f t="shared" si="76"/>
        <v>0</v>
      </c>
      <c r="BV71" s="311" t="s">
        <v>1169</v>
      </c>
      <c r="BW71" s="312"/>
      <c r="BX71" s="419"/>
      <c r="BY71" s="420">
        <v>1</v>
      </c>
      <c r="BZ71" s="420" t="s">
        <v>331</v>
      </c>
      <c r="CA71" s="649"/>
      <c r="CB71" s="644"/>
      <c r="CC71" s="310">
        <f t="shared" si="77"/>
        <v>0</v>
      </c>
      <c r="CD71" s="311" t="s">
        <v>1169</v>
      </c>
      <c r="CE71" s="312"/>
      <c r="CF71" s="419"/>
      <c r="CG71" s="420">
        <v>1</v>
      </c>
      <c r="CH71" s="420" t="s">
        <v>331</v>
      </c>
      <c r="CI71" s="649"/>
      <c r="CJ71" s="644"/>
      <c r="CK71" s="310">
        <f t="shared" si="78"/>
        <v>0</v>
      </c>
      <c r="CL71" s="311" t="s">
        <v>1169</v>
      </c>
      <c r="CM71" s="312"/>
      <c r="CN71" s="419"/>
      <c r="CO71" s="420">
        <v>1</v>
      </c>
      <c r="CP71" s="420" t="s">
        <v>331</v>
      </c>
      <c r="CQ71" s="649">
        <v>45248500</v>
      </c>
      <c r="CR71" s="644"/>
      <c r="CS71" s="310">
        <f t="shared" si="79"/>
        <v>45248500</v>
      </c>
      <c r="CT71" s="311" t="s">
        <v>1170</v>
      </c>
      <c r="CU71" s="312"/>
      <c r="CV71" s="306" t="s">
        <v>1459</v>
      </c>
      <c r="CW71" s="420">
        <v>1</v>
      </c>
      <c r="CX71" s="420" t="s">
        <v>331</v>
      </c>
      <c r="CY71" s="649">
        <v>33609600</v>
      </c>
      <c r="CZ71" s="644"/>
      <c r="DA71" s="310">
        <f t="shared" si="80"/>
        <v>33609600</v>
      </c>
      <c r="DB71" s="311" t="s">
        <v>1170</v>
      </c>
      <c r="DC71" s="312"/>
      <c r="DD71" s="419"/>
      <c r="DE71" s="420">
        <v>1</v>
      </c>
      <c r="DF71" s="420" t="s">
        <v>331</v>
      </c>
      <c r="DG71" s="649"/>
      <c r="DH71" s="644"/>
      <c r="DI71" s="310">
        <f t="shared" si="81"/>
        <v>0</v>
      </c>
      <c r="DJ71" s="311" t="s">
        <v>1169</v>
      </c>
      <c r="DK71" s="312"/>
      <c r="DL71" s="419"/>
      <c r="DM71" s="420">
        <v>1</v>
      </c>
      <c r="DN71" s="420" t="s">
        <v>331</v>
      </c>
      <c r="DO71" s="649"/>
      <c r="DP71" s="644"/>
      <c r="DQ71" s="310">
        <f t="shared" si="82"/>
        <v>0</v>
      </c>
      <c r="DR71" s="311" t="s">
        <v>1169</v>
      </c>
      <c r="DS71" s="312"/>
      <c r="DT71" s="419" t="s">
        <v>1458</v>
      </c>
      <c r="DU71" s="420">
        <v>1</v>
      </c>
      <c r="DV71" s="420" t="s">
        <v>331</v>
      </c>
      <c r="DW71" s="649">
        <v>40000000</v>
      </c>
      <c r="DX71" s="644"/>
      <c r="DY71" s="310">
        <f t="shared" si="83"/>
        <v>40000000</v>
      </c>
      <c r="DZ71" s="311" t="s">
        <v>1170</v>
      </c>
      <c r="EA71" s="312"/>
      <c r="EB71" s="421"/>
      <c r="EC71" s="293">
        <v>1</v>
      </c>
      <c r="ED71" s="293" t="s">
        <v>331</v>
      </c>
      <c r="EE71" s="650"/>
      <c r="EF71" s="647"/>
      <c r="EG71" s="318" t="s">
        <v>1199</v>
      </c>
      <c r="EH71" s="311" t="s">
        <v>1169</v>
      </c>
      <c r="EI71" s="312"/>
      <c r="EJ71" s="419" t="s">
        <v>1456</v>
      </c>
      <c r="EK71" s="420">
        <v>1</v>
      </c>
      <c r="EL71" s="420" t="s">
        <v>331</v>
      </c>
      <c r="EM71" s="649">
        <v>25000000</v>
      </c>
      <c r="EN71" s="644">
        <v>0</v>
      </c>
      <c r="EO71" s="310">
        <f t="shared" si="84"/>
        <v>25000000</v>
      </c>
      <c r="EP71" s="311" t="s">
        <v>1170</v>
      </c>
      <c r="EQ71" s="312"/>
    </row>
    <row r="72" spans="1:147" ht="27" customHeight="1" thickBot="1">
      <c r="A72" s="369"/>
      <c r="B72" s="379">
        <v>6</v>
      </c>
      <c r="C72" s="305" t="s">
        <v>993</v>
      </c>
      <c r="D72" s="419"/>
      <c r="E72" s="420">
        <v>1</v>
      </c>
      <c r="F72" s="420" t="s">
        <v>331</v>
      </c>
      <c r="G72" s="649"/>
      <c r="H72" s="644"/>
      <c r="I72" s="310">
        <f t="shared" si="68"/>
        <v>0</v>
      </c>
      <c r="J72" s="311" t="s">
        <v>1169</v>
      </c>
      <c r="K72" s="312"/>
      <c r="L72" s="419"/>
      <c r="M72" s="420">
        <v>1</v>
      </c>
      <c r="N72" s="420" t="s">
        <v>331</v>
      </c>
      <c r="O72" s="649"/>
      <c r="P72" s="644"/>
      <c r="Q72" s="310">
        <f t="shared" si="69"/>
        <v>0</v>
      </c>
      <c r="R72" s="311" t="s">
        <v>1169</v>
      </c>
      <c r="S72" s="312"/>
      <c r="T72" s="419"/>
      <c r="U72" s="420">
        <v>1</v>
      </c>
      <c r="V72" s="420" t="s">
        <v>331</v>
      </c>
      <c r="W72" s="649"/>
      <c r="X72" s="644"/>
      <c r="Y72" s="310">
        <f t="shared" si="70"/>
        <v>0</v>
      </c>
      <c r="Z72" s="311" t="s">
        <v>1169</v>
      </c>
      <c r="AA72" s="312"/>
      <c r="AB72" s="419"/>
      <c r="AC72" s="420">
        <v>1</v>
      </c>
      <c r="AD72" s="420" t="s">
        <v>331</v>
      </c>
      <c r="AE72" s="649"/>
      <c r="AF72" s="644"/>
      <c r="AG72" s="310">
        <f t="shared" si="71"/>
        <v>0</v>
      </c>
      <c r="AH72" s="311" t="s">
        <v>1169</v>
      </c>
      <c r="AI72" s="312"/>
      <c r="AJ72" s="419"/>
      <c r="AK72" s="420">
        <v>1</v>
      </c>
      <c r="AL72" s="420" t="s">
        <v>331</v>
      </c>
      <c r="AM72" s="649"/>
      <c r="AN72" s="644"/>
      <c r="AO72" s="310">
        <f t="shared" si="72"/>
        <v>0</v>
      </c>
      <c r="AP72" s="311" t="s">
        <v>1169</v>
      </c>
      <c r="AQ72" s="312"/>
      <c r="AR72" s="419"/>
      <c r="AS72" s="420">
        <v>1</v>
      </c>
      <c r="AT72" s="420" t="s">
        <v>331</v>
      </c>
      <c r="AU72" s="649"/>
      <c r="AV72" s="644"/>
      <c r="AW72" s="310">
        <f t="shared" si="73"/>
        <v>0</v>
      </c>
      <c r="AX72" s="311" t="s">
        <v>1169</v>
      </c>
      <c r="AY72" s="312"/>
      <c r="AZ72" s="419"/>
      <c r="BA72" s="420">
        <v>1</v>
      </c>
      <c r="BB72" s="420" t="s">
        <v>331</v>
      </c>
      <c r="BC72" s="649"/>
      <c r="BD72" s="644"/>
      <c r="BE72" s="310">
        <f t="shared" si="74"/>
        <v>0</v>
      </c>
      <c r="BF72" s="311" t="s">
        <v>1169</v>
      </c>
      <c r="BG72" s="312"/>
      <c r="BH72" s="419"/>
      <c r="BI72" s="420">
        <v>1</v>
      </c>
      <c r="BJ72" s="420" t="s">
        <v>331</v>
      </c>
      <c r="BK72" s="649"/>
      <c r="BL72" s="644"/>
      <c r="BM72" s="310">
        <f t="shared" si="75"/>
        <v>0</v>
      </c>
      <c r="BN72" s="311" t="s">
        <v>1169</v>
      </c>
      <c r="BO72" s="312"/>
      <c r="BP72" s="419"/>
      <c r="BQ72" s="420">
        <v>1</v>
      </c>
      <c r="BR72" s="420" t="s">
        <v>331</v>
      </c>
      <c r="BS72" s="649"/>
      <c r="BT72" s="644"/>
      <c r="BU72" s="310">
        <f t="shared" si="76"/>
        <v>0</v>
      </c>
      <c r="BV72" s="311" t="s">
        <v>1169</v>
      </c>
      <c r="BW72" s="312"/>
      <c r="BX72" s="419"/>
      <c r="BY72" s="420">
        <v>1</v>
      </c>
      <c r="BZ72" s="420" t="s">
        <v>331</v>
      </c>
      <c r="CA72" s="649"/>
      <c r="CB72" s="644"/>
      <c r="CC72" s="310">
        <f t="shared" si="77"/>
        <v>0</v>
      </c>
      <c r="CD72" s="311" t="s">
        <v>1169</v>
      </c>
      <c r="CE72" s="312"/>
      <c r="CF72" s="419"/>
      <c r="CG72" s="420">
        <v>1</v>
      </c>
      <c r="CH72" s="420" t="s">
        <v>331</v>
      </c>
      <c r="CI72" s="649"/>
      <c r="CJ72" s="644"/>
      <c r="CK72" s="310">
        <f t="shared" si="78"/>
        <v>0</v>
      </c>
      <c r="CL72" s="311" t="s">
        <v>1169</v>
      </c>
      <c r="CM72" s="312"/>
      <c r="CN72" s="419"/>
      <c r="CO72" s="420">
        <v>1</v>
      </c>
      <c r="CP72" s="420" t="s">
        <v>331</v>
      </c>
      <c r="CQ72" s="649">
        <v>32905000</v>
      </c>
      <c r="CR72" s="644"/>
      <c r="CS72" s="310">
        <f t="shared" si="79"/>
        <v>32905000</v>
      </c>
      <c r="CT72" s="311" t="s">
        <v>1170</v>
      </c>
      <c r="CU72" s="312"/>
      <c r="CV72" s="419" t="s">
        <v>1459</v>
      </c>
      <c r="CW72" s="420">
        <v>1</v>
      </c>
      <c r="CX72" s="420" t="s">
        <v>331</v>
      </c>
      <c r="CY72" s="649">
        <v>21934200</v>
      </c>
      <c r="CZ72" s="644"/>
      <c r="DA72" s="310">
        <f t="shared" si="80"/>
        <v>21934200</v>
      </c>
      <c r="DB72" s="311" t="s">
        <v>1170</v>
      </c>
      <c r="DC72" s="312"/>
      <c r="DD72" s="419"/>
      <c r="DE72" s="420">
        <v>1</v>
      </c>
      <c r="DF72" s="420" t="s">
        <v>331</v>
      </c>
      <c r="DG72" s="649"/>
      <c r="DH72" s="644"/>
      <c r="DI72" s="310">
        <f t="shared" si="81"/>
        <v>0</v>
      </c>
      <c r="DJ72" s="311" t="s">
        <v>1169</v>
      </c>
      <c r="DK72" s="312"/>
      <c r="DL72" s="419"/>
      <c r="DM72" s="420">
        <v>1</v>
      </c>
      <c r="DN72" s="420" t="s">
        <v>331</v>
      </c>
      <c r="DO72" s="649"/>
      <c r="DP72" s="644"/>
      <c r="DQ72" s="310">
        <f t="shared" si="82"/>
        <v>0</v>
      </c>
      <c r="DR72" s="311" t="s">
        <v>1169</v>
      </c>
      <c r="DS72" s="312"/>
      <c r="DT72" s="419" t="s">
        <v>1458</v>
      </c>
      <c r="DU72" s="420">
        <v>1</v>
      </c>
      <c r="DV72" s="420" t="s">
        <v>331</v>
      </c>
      <c r="DW72" s="649">
        <v>33500000</v>
      </c>
      <c r="DX72" s="644"/>
      <c r="DY72" s="310">
        <f t="shared" si="83"/>
        <v>33500000</v>
      </c>
      <c r="DZ72" s="311" t="s">
        <v>1170</v>
      </c>
      <c r="EA72" s="312"/>
      <c r="EB72" s="421"/>
      <c r="EC72" s="293">
        <v>1</v>
      </c>
      <c r="ED72" s="293" t="s">
        <v>331</v>
      </c>
      <c r="EE72" s="650"/>
      <c r="EF72" s="647"/>
      <c r="EG72" s="318" t="s">
        <v>1199</v>
      </c>
      <c r="EH72" s="311" t="s">
        <v>1169</v>
      </c>
      <c r="EI72" s="312"/>
      <c r="EJ72" s="419" t="s">
        <v>1456</v>
      </c>
      <c r="EK72" s="420">
        <v>1</v>
      </c>
      <c r="EL72" s="420" t="s">
        <v>331</v>
      </c>
      <c r="EM72" s="649">
        <v>25000000</v>
      </c>
      <c r="EN72" s="644">
        <v>0</v>
      </c>
      <c r="EO72" s="310">
        <f t="shared" si="84"/>
        <v>25000000</v>
      </c>
      <c r="EP72" s="311" t="s">
        <v>1170</v>
      </c>
      <c r="EQ72" s="312"/>
    </row>
    <row r="73" spans="1:147" ht="37.5" customHeight="1">
      <c r="A73" s="369"/>
      <c r="B73" s="214"/>
      <c r="C73" s="215"/>
      <c r="D73" s="656"/>
      <c r="E73" s="874" t="s">
        <v>338</v>
      </c>
      <c r="F73" s="874"/>
      <c r="G73" s="657"/>
      <c r="H73" s="658"/>
      <c r="I73" s="691">
        <f>SUM(I67:I72)</f>
        <v>0</v>
      </c>
      <c r="J73" s="19"/>
      <c r="K73" s="277"/>
      <c r="L73" s="656"/>
      <c r="M73" s="874" t="s">
        <v>338</v>
      </c>
      <c r="N73" s="874"/>
      <c r="O73" s="657"/>
      <c r="P73" s="658"/>
      <c r="Q73" s="691">
        <f>SUM(Q67:Q72)</f>
        <v>0</v>
      </c>
      <c r="R73" s="19"/>
      <c r="S73" s="277"/>
      <c r="T73" s="656"/>
      <c r="U73" s="874" t="s">
        <v>338</v>
      </c>
      <c r="V73" s="874"/>
      <c r="W73" s="657"/>
      <c r="X73" s="658"/>
      <c r="Y73" s="691">
        <f>SUM(Y67:Y72)</f>
        <v>0</v>
      </c>
      <c r="Z73" s="19"/>
      <c r="AA73" s="277"/>
      <c r="AB73" s="656"/>
      <c r="AC73" s="874" t="s">
        <v>338</v>
      </c>
      <c r="AD73" s="874"/>
      <c r="AE73" s="657"/>
      <c r="AF73" s="658"/>
      <c r="AG73" s="691">
        <f>SUM(AG67:AG72)</f>
        <v>0</v>
      </c>
      <c r="AH73" s="19"/>
      <c r="AI73" s="277"/>
      <c r="AJ73" s="656"/>
      <c r="AK73" s="874" t="s">
        <v>338</v>
      </c>
      <c r="AL73" s="874"/>
      <c r="AM73" s="657"/>
      <c r="AN73" s="658"/>
      <c r="AO73" s="691">
        <f>SUM(AO67:AO72)</f>
        <v>0</v>
      </c>
      <c r="AP73" s="19"/>
      <c r="AQ73" s="277"/>
      <c r="AR73" s="656"/>
      <c r="AS73" s="874" t="s">
        <v>338</v>
      </c>
      <c r="AT73" s="874"/>
      <c r="AU73" s="657"/>
      <c r="AV73" s="658"/>
      <c r="AW73" s="691">
        <f>SUM(AW67:AW72)</f>
        <v>0</v>
      </c>
      <c r="AX73" s="19"/>
      <c r="AY73" s="277"/>
      <c r="AZ73" s="656"/>
      <c r="BA73" s="874" t="s">
        <v>338</v>
      </c>
      <c r="BB73" s="874"/>
      <c r="BC73" s="657"/>
      <c r="BD73" s="658"/>
      <c r="BE73" s="691">
        <f>SUM(BE67:BE72)</f>
        <v>0</v>
      </c>
      <c r="BF73" s="19"/>
      <c r="BG73" s="277"/>
      <c r="BH73" s="656"/>
      <c r="BI73" s="874" t="s">
        <v>338</v>
      </c>
      <c r="BJ73" s="874"/>
      <c r="BK73" s="657"/>
      <c r="BL73" s="658"/>
      <c r="BM73" s="691">
        <f>SUM(BM67:BM72)</f>
        <v>0</v>
      </c>
      <c r="BN73" s="19"/>
      <c r="BO73" s="277"/>
      <c r="BP73" s="656"/>
      <c r="BQ73" s="874" t="s">
        <v>338</v>
      </c>
      <c r="BR73" s="874"/>
      <c r="BS73" s="657"/>
      <c r="BT73" s="658"/>
      <c r="BU73" s="691">
        <f>SUM(BU67:BU72)</f>
        <v>0</v>
      </c>
      <c r="BV73" s="19"/>
      <c r="BW73" s="277"/>
      <c r="BX73" s="656"/>
      <c r="BY73" s="874" t="s">
        <v>338</v>
      </c>
      <c r="BZ73" s="874"/>
      <c r="CA73" s="657"/>
      <c r="CB73" s="658"/>
      <c r="CC73" s="691">
        <f>SUM(CC67:CC72)</f>
        <v>0</v>
      </c>
      <c r="CD73" s="19"/>
      <c r="CE73" s="277"/>
      <c r="CF73" s="656"/>
      <c r="CG73" s="874" t="s">
        <v>338</v>
      </c>
      <c r="CH73" s="874"/>
      <c r="CI73" s="657"/>
      <c r="CJ73" s="658"/>
      <c r="CK73" s="691">
        <f>SUM(CK67:CK72)</f>
        <v>44080000</v>
      </c>
      <c r="CL73" s="19"/>
      <c r="CM73" s="277"/>
      <c r="CN73" s="656"/>
      <c r="CO73" s="874" t="s">
        <v>338</v>
      </c>
      <c r="CP73" s="874"/>
      <c r="CQ73" s="657"/>
      <c r="CR73" s="658"/>
      <c r="CS73" s="691">
        <f>SUM(CS67:CS72)</f>
        <v>160252400</v>
      </c>
      <c r="CT73" s="19"/>
      <c r="CU73" s="277"/>
      <c r="CV73" s="656"/>
      <c r="CW73" s="874" t="s">
        <v>338</v>
      </c>
      <c r="CX73" s="874"/>
      <c r="CY73" s="657"/>
      <c r="CZ73" s="658"/>
      <c r="DA73" s="691">
        <f>SUM(DA67:DA72)</f>
        <v>78700200</v>
      </c>
      <c r="DB73" s="19"/>
      <c r="DC73" s="277"/>
      <c r="DD73" s="656"/>
      <c r="DE73" s="874" t="s">
        <v>338</v>
      </c>
      <c r="DF73" s="874"/>
      <c r="DG73" s="657"/>
      <c r="DH73" s="658"/>
      <c r="DI73" s="691">
        <f>SUM(DI67:DI72)</f>
        <v>0</v>
      </c>
      <c r="DJ73" s="19"/>
      <c r="DK73" s="277"/>
      <c r="DL73" s="656"/>
      <c r="DM73" s="874" t="s">
        <v>338</v>
      </c>
      <c r="DN73" s="874"/>
      <c r="DO73" s="657"/>
      <c r="DP73" s="658"/>
      <c r="DQ73" s="691">
        <f>SUM(DQ67:DQ72)</f>
        <v>0</v>
      </c>
      <c r="DR73" s="19"/>
      <c r="DS73" s="277"/>
      <c r="DT73" s="656"/>
      <c r="DU73" s="874" t="s">
        <v>338</v>
      </c>
      <c r="DV73" s="874"/>
      <c r="DW73" s="657"/>
      <c r="DX73" s="658"/>
      <c r="DY73" s="691">
        <f>SUM(DY67:DY72)</f>
        <v>128000000</v>
      </c>
      <c r="DZ73" s="19"/>
      <c r="EA73" s="277"/>
      <c r="EB73" s="659"/>
      <c r="EC73" s="875" t="s">
        <v>338</v>
      </c>
      <c r="ED73" s="875"/>
      <c r="EE73" s="660"/>
      <c r="EF73" s="661"/>
      <c r="EG73" s="692" t="s">
        <v>1199</v>
      </c>
      <c r="EH73" s="19"/>
      <c r="EI73" s="277"/>
      <c r="EJ73" s="656"/>
      <c r="EK73" s="874" t="s">
        <v>338</v>
      </c>
      <c r="EL73" s="874"/>
      <c r="EM73" s="657"/>
      <c r="EN73" s="658"/>
      <c r="EO73" s="691">
        <f>SUM(EO67:EO72)</f>
        <v>86000000</v>
      </c>
      <c r="EP73" s="19"/>
      <c r="EQ73" s="277"/>
    </row>
    <row r="74" spans="1:147" ht="37.5" customHeight="1">
      <c r="A74" s="66"/>
      <c r="B74" s="880" t="s">
        <v>251</v>
      </c>
      <c r="C74" s="357"/>
      <c r="D74" s="419"/>
      <c r="E74" s="581"/>
      <c r="F74" s="581"/>
      <c r="G74" s="649"/>
      <c r="H74" s="644"/>
      <c r="I74" s="668"/>
      <c r="J74" s="19"/>
      <c r="K74" s="277"/>
      <c r="L74" s="419"/>
      <c r="M74" s="581"/>
      <c r="N74" s="581"/>
      <c r="O74" s="649"/>
      <c r="P74" s="644"/>
      <c r="Q74" s="668"/>
      <c r="R74" s="19"/>
      <c r="S74" s="277"/>
      <c r="T74" s="419"/>
      <c r="U74" s="581"/>
      <c r="V74" s="581"/>
      <c r="W74" s="649"/>
      <c r="X74" s="644"/>
      <c r="Y74" s="668"/>
      <c r="Z74" s="19"/>
      <c r="AA74" s="277"/>
      <c r="AB74" s="419"/>
      <c r="AC74" s="581"/>
      <c r="AD74" s="581"/>
      <c r="AE74" s="649"/>
      <c r="AF74" s="644"/>
      <c r="AG74" s="668"/>
      <c r="AH74" s="19"/>
      <c r="AI74" s="277"/>
      <c r="AJ74" s="419"/>
      <c r="AK74" s="581"/>
      <c r="AL74" s="581"/>
      <c r="AM74" s="649"/>
      <c r="AN74" s="644"/>
      <c r="AO74" s="668"/>
      <c r="AP74" s="19"/>
      <c r="AQ74" s="277"/>
      <c r="AR74" s="419"/>
      <c r="AS74" s="581"/>
      <c r="AT74" s="581"/>
      <c r="AU74" s="649"/>
      <c r="AV74" s="644"/>
      <c r="AW74" s="668"/>
      <c r="AX74" s="19"/>
      <c r="AY74" s="277"/>
      <c r="AZ74" s="419"/>
      <c r="BA74" s="581"/>
      <c r="BB74" s="581"/>
      <c r="BC74" s="649"/>
      <c r="BD74" s="644"/>
      <c r="BE74" s="668"/>
      <c r="BF74" s="19"/>
      <c r="BG74" s="277"/>
      <c r="BH74" s="419"/>
      <c r="BI74" s="581"/>
      <c r="BJ74" s="581"/>
      <c r="BK74" s="649"/>
      <c r="BL74" s="644"/>
      <c r="BM74" s="668"/>
      <c r="BN74" s="19"/>
      <c r="BO74" s="277"/>
      <c r="BP74" s="419"/>
      <c r="BQ74" s="581"/>
      <c r="BR74" s="581"/>
      <c r="BS74" s="649"/>
      <c r="BT74" s="644"/>
      <c r="BU74" s="668"/>
      <c r="BV74" s="19"/>
      <c r="BW74" s="277"/>
      <c r="BX74" s="419"/>
      <c r="BY74" s="581"/>
      <c r="BZ74" s="581"/>
      <c r="CA74" s="649"/>
      <c r="CB74" s="644"/>
      <c r="CC74" s="668"/>
      <c r="CD74" s="19"/>
      <c r="CE74" s="277"/>
      <c r="CF74" s="419"/>
      <c r="CG74" s="581"/>
      <c r="CH74" s="581"/>
      <c r="CI74" s="649"/>
      <c r="CJ74" s="644"/>
      <c r="CK74" s="668"/>
      <c r="CL74" s="19"/>
      <c r="CM74" s="277"/>
      <c r="CN74" s="419"/>
      <c r="CO74" s="581"/>
      <c r="CP74" s="581"/>
      <c r="CQ74" s="649"/>
      <c r="CR74" s="644"/>
      <c r="CS74" s="668"/>
      <c r="CT74" s="19"/>
      <c r="CU74" s="277"/>
      <c r="CV74" s="419"/>
      <c r="CW74" s="581"/>
      <c r="CX74" s="581"/>
      <c r="CY74" s="649"/>
      <c r="CZ74" s="644"/>
      <c r="DA74" s="668"/>
      <c r="DB74" s="19"/>
      <c r="DC74" s="277"/>
      <c r="DD74" s="419"/>
      <c r="DE74" s="581"/>
      <c r="DF74" s="581"/>
      <c r="DG74" s="649"/>
      <c r="DH74" s="644"/>
      <c r="DI74" s="668"/>
      <c r="DJ74" s="19"/>
      <c r="DK74" s="277"/>
      <c r="DL74" s="419"/>
      <c r="DM74" s="581"/>
      <c r="DN74" s="581"/>
      <c r="DO74" s="649"/>
      <c r="DP74" s="644"/>
      <c r="DQ74" s="668"/>
      <c r="DR74" s="19"/>
      <c r="DS74" s="277"/>
      <c r="DT74" s="419"/>
      <c r="DU74" s="581"/>
      <c r="DV74" s="581"/>
      <c r="DW74" s="649"/>
      <c r="DX74" s="644"/>
      <c r="DY74" s="668"/>
      <c r="DZ74" s="19"/>
      <c r="EA74" s="277"/>
      <c r="EB74" s="421"/>
      <c r="EC74" s="566"/>
      <c r="ED74" s="566"/>
      <c r="EE74" s="650"/>
      <c r="EF74" s="647"/>
      <c r="EG74" s="604"/>
      <c r="EH74" s="19"/>
      <c r="EI74" s="277"/>
      <c r="EJ74" s="419"/>
      <c r="EK74" s="581"/>
      <c r="EL74" s="581"/>
      <c r="EM74" s="649"/>
      <c r="EN74" s="644"/>
      <c r="EO74" s="668"/>
      <c r="EP74" s="19"/>
      <c r="EQ74" s="277"/>
    </row>
    <row r="75" spans="1:147" ht="37.5" customHeight="1" thickBot="1">
      <c r="A75" s="66"/>
      <c r="C75" s="881" t="s">
        <v>1157</v>
      </c>
      <c r="D75" s="419"/>
      <c r="E75" s="581"/>
      <c r="F75" s="581"/>
      <c r="G75" s="649"/>
      <c r="H75" s="644"/>
      <c r="I75" s="668"/>
      <c r="J75" s="19"/>
      <c r="K75" s="277"/>
      <c r="L75" s="419"/>
      <c r="M75" s="581"/>
      <c r="N75" s="581"/>
      <c r="O75" s="649"/>
      <c r="P75" s="644"/>
      <c r="Q75" s="668"/>
      <c r="R75" s="19"/>
      <c r="S75" s="277"/>
      <c r="T75" s="419"/>
      <c r="U75" s="581"/>
      <c r="V75" s="581"/>
      <c r="W75" s="649"/>
      <c r="X75" s="644"/>
      <c r="Y75" s="668"/>
      <c r="Z75" s="19"/>
      <c r="AA75" s="277"/>
      <c r="AB75" s="419"/>
      <c r="AC75" s="581"/>
      <c r="AD75" s="581"/>
      <c r="AE75" s="649"/>
      <c r="AF75" s="644"/>
      <c r="AG75" s="668"/>
      <c r="AH75" s="19"/>
      <c r="AI75" s="277"/>
      <c r="AJ75" s="419"/>
      <c r="AK75" s="581"/>
      <c r="AL75" s="581"/>
      <c r="AM75" s="649"/>
      <c r="AN75" s="644"/>
      <c r="AO75" s="668"/>
      <c r="AP75" s="19"/>
      <c r="AQ75" s="277"/>
      <c r="AR75" s="419"/>
      <c r="AS75" s="581"/>
      <c r="AT75" s="581"/>
      <c r="AU75" s="649"/>
      <c r="AV75" s="644"/>
      <c r="AW75" s="668"/>
      <c r="AX75" s="19"/>
      <c r="AY75" s="277"/>
      <c r="AZ75" s="419"/>
      <c r="BA75" s="581"/>
      <c r="BB75" s="581"/>
      <c r="BC75" s="649"/>
      <c r="BD75" s="644"/>
      <c r="BE75" s="668"/>
      <c r="BF75" s="19"/>
      <c r="BG75" s="277"/>
      <c r="BH75" s="419"/>
      <c r="BI75" s="581"/>
      <c r="BJ75" s="581"/>
      <c r="BK75" s="649"/>
      <c r="BL75" s="644"/>
      <c r="BM75" s="668"/>
      <c r="BN75" s="19"/>
      <c r="BO75" s="277"/>
      <c r="BP75" s="419"/>
      <c r="BQ75" s="581"/>
      <c r="BR75" s="581"/>
      <c r="BS75" s="649"/>
      <c r="BT75" s="644"/>
      <c r="BU75" s="668"/>
      <c r="BV75" s="19"/>
      <c r="BW75" s="277"/>
      <c r="BX75" s="419"/>
      <c r="BY75" s="581"/>
      <c r="BZ75" s="581"/>
      <c r="CA75" s="649"/>
      <c r="CB75" s="644"/>
      <c r="CC75" s="668"/>
      <c r="CD75" s="19"/>
      <c r="CE75" s="277"/>
      <c r="CF75" s="419"/>
      <c r="CG75" s="581"/>
      <c r="CH75" s="581"/>
      <c r="CI75" s="649"/>
      <c r="CJ75" s="644"/>
      <c r="CK75" s="668"/>
      <c r="CL75" s="19"/>
      <c r="CM75" s="277"/>
      <c r="CN75" s="419"/>
      <c r="CO75" s="581"/>
      <c r="CP75" s="581"/>
      <c r="CQ75" s="649"/>
      <c r="CR75" s="644"/>
      <c r="CS75" s="668"/>
      <c r="CT75" s="19"/>
      <c r="CU75" s="277"/>
      <c r="CV75" s="419"/>
      <c r="CW75" s="581"/>
      <c r="CX75" s="581"/>
      <c r="CY75" s="649"/>
      <c r="CZ75" s="644"/>
      <c r="DA75" s="668"/>
      <c r="DB75" s="19"/>
      <c r="DC75" s="277"/>
      <c r="DD75" s="419"/>
      <c r="DE75" s="581"/>
      <c r="DF75" s="581"/>
      <c r="DG75" s="649"/>
      <c r="DH75" s="644"/>
      <c r="DI75" s="668"/>
      <c r="DJ75" s="19"/>
      <c r="DK75" s="277"/>
      <c r="DL75" s="419"/>
      <c r="DM75" s="581"/>
      <c r="DN75" s="581"/>
      <c r="DO75" s="649"/>
      <c r="DP75" s="644"/>
      <c r="DQ75" s="668"/>
      <c r="DR75" s="19"/>
      <c r="DS75" s="277"/>
      <c r="DT75" s="419"/>
      <c r="DU75" s="581"/>
      <c r="DV75" s="581"/>
      <c r="DW75" s="649"/>
      <c r="DX75" s="644"/>
      <c r="DY75" s="668"/>
      <c r="DZ75" s="19"/>
      <c r="EA75" s="277"/>
      <c r="EB75" s="421"/>
      <c r="EC75" s="566"/>
      <c r="ED75" s="566"/>
      <c r="EE75" s="650"/>
      <c r="EF75" s="647"/>
      <c r="EG75" s="604"/>
      <c r="EH75" s="19"/>
      <c r="EI75" s="277"/>
      <c r="EJ75" s="419"/>
      <c r="EK75" s="581"/>
      <c r="EL75" s="581"/>
      <c r="EM75" s="649"/>
      <c r="EN75" s="644"/>
      <c r="EO75" s="668"/>
      <c r="EP75" s="19"/>
      <c r="EQ75" s="277"/>
    </row>
    <row r="76" spans="1:147" ht="37.5" customHeight="1" thickBot="1">
      <c r="A76" s="369"/>
      <c r="B76" s="191" t="s">
        <v>418</v>
      </c>
      <c r="C76" s="136" t="s">
        <v>318</v>
      </c>
      <c r="D76" s="639" t="s">
        <v>324</v>
      </c>
      <c r="E76" s="371" t="s">
        <v>419</v>
      </c>
      <c r="F76" s="371" t="s">
        <v>326</v>
      </c>
      <c r="G76" s="372" t="s">
        <v>327</v>
      </c>
      <c r="H76" s="571" t="s">
        <v>328</v>
      </c>
      <c r="I76" s="374" t="s">
        <v>329</v>
      </c>
      <c r="J76" s="297" t="s">
        <v>1167</v>
      </c>
      <c r="K76" s="298" t="s">
        <v>1168</v>
      </c>
      <c r="L76" s="639" t="s">
        <v>324</v>
      </c>
      <c r="M76" s="371" t="s">
        <v>419</v>
      </c>
      <c r="N76" s="371" t="s">
        <v>326</v>
      </c>
      <c r="O76" s="372" t="s">
        <v>327</v>
      </c>
      <c r="P76" s="571" t="s">
        <v>328</v>
      </c>
      <c r="Q76" s="374" t="s">
        <v>329</v>
      </c>
      <c r="R76" s="297" t="s">
        <v>1167</v>
      </c>
      <c r="S76" s="298" t="s">
        <v>1168</v>
      </c>
      <c r="T76" s="639" t="s">
        <v>324</v>
      </c>
      <c r="U76" s="371" t="s">
        <v>419</v>
      </c>
      <c r="V76" s="371" t="s">
        <v>326</v>
      </c>
      <c r="W76" s="372" t="s">
        <v>327</v>
      </c>
      <c r="X76" s="571" t="s">
        <v>328</v>
      </c>
      <c r="Y76" s="374" t="s">
        <v>329</v>
      </c>
      <c r="Z76" s="297" t="s">
        <v>1167</v>
      </c>
      <c r="AA76" s="298" t="s">
        <v>1168</v>
      </c>
      <c r="AB76" s="639" t="s">
        <v>324</v>
      </c>
      <c r="AC76" s="371" t="s">
        <v>419</v>
      </c>
      <c r="AD76" s="371" t="s">
        <v>326</v>
      </c>
      <c r="AE76" s="372" t="s">
        <v>327</v>
      </c>
      <c r="AF76" s="571" t="s">
        <v>328</v>
      </c>
      <c r="AG76" s="374" t="s">
        <v>329</v>
      </c>
      <c r="AH76" s="297" t="s">
        <v>1167</v>
      </c>
      <c r="AI76" s="298" t="s">
        <v>1168</v>
      </c>
      <c r="AJ76" s="639" t="s">
        <v>324</v>
      </c>
      <c r="AK76" s="371" t="s">
        <v>419</v>
      </c>
      <c r="AL76" s="371" t="s">
        <v>326</v>
      </c>
      <c r="AM76" s="372" t="s">
        <v>327</v>
      </c>
      <c r="AN76" s="571" t="s">
        <v>328</v>
      </c>
      <c r="AO76" s="374" t="s">
        <v>329</v>
      </c>
      <c r="AP76" s="297" t="s">
        <v>1167</v>
      </c>
      <c r="AQ76" s="298" t="s">
        <v>1168</v>
      </c>
      <c r="AR76" s="639" t="s">
        <v>324</v>
      </c>
      <c r="AS76" s="371" t="s">
        <v>419</v>
      </c>
      <c r="AT76" s="371" t="s">
        <v>326</v>
      </c>
      <c r="AU76" s="372" t="s">
        <v>327</v>
      </c>
      <c r="AV76" s="571" t="s">
        <v>328</v>
      </c>
      <c r="AW76" s="374" t="s">
        <v>329</v>
      </c>
      <c r="AX76" s="297" t="s">
        <v>1167</v>
      </c>
      <c r="AY76" s="298" t="s">
        <v>1168</v>
      </c>
      <c r="AZ76" s="639" t="s">
        <v>324</v>
      </c>
      <c r="BA76" s="371" t="s">
        <v>419</v>
      </c>
      <c r="BB76" s="371" t="s">
        <v>326</v>
      </c>
      <c r="BC76" s="372" t="s">
        <v>327</v>
      </c>
      <c r="BD76" s="571" t="s">
        <v>328</v>
      </c>
      <c r="BE76" s="374" t="s">
        <v>329</v>
      </c>
      <c r="BF76" s="297" t="s">
        <v>1167</v>
      </c>
      <c r="BG76" s="298" t="s">
        <v>1168</v>
      </c>
      <c r="BH76" s="639" t="s">
        <v>324</v>
      </c>
      <c r="BI76" s="371" t="s">
        <v>419</v>
      </c>
      <c r="BJ76" s="371" t="s">
        <v>326</v>
      </c>
      <c r="BK76" s="372" t="s">
        <v>327</v>
      </c>
      <c r="BL76" s="571" t="s">
        <v>328</v>
      </c>
      <c r="BM76" s="374" t="s">
        <v>329</v>
      </c>
      <c r="BN76" s="297" t="s">
        <v>1167</v>
      </c>
      <c r="BO76" s="298" t="s">
        <v>1168</v>
      </c>
      <c r="BP76" s="639" t="s">
        <v>324</v>
      </c>
      <c r="BQ76" s="371" t="s">
        <v>419</v>
      </c>
      <c r="BR76" s="371" t="s">
        <v>326</v>
      </c>
      <c r="BS76" s="372" t="s">
        <v>327</v>
      </c>
      <c r="BT76" s="571" t="s">
        <v>328</v>
      </c>
      <c r="BU76" s="374" t="s">
        <v>329</v>
      </c>
      <c r="BV76" s="297" t="s">
        <v>1167</v>
      </c>
      <c r="BW76" s="298" t="s">
        <v>1168</v>
      </c>
      <c r="BX76" s="639" t="s">
        <v>324</v>
      </c>
      <c r="BY76" s="371" t="s">
        <v>419</v>
      </c>
      <c r="BZ76" s="371" t="s">
        <v>326</v>
      </c>
      <c r="CA76" s="372" t="s">
        <v>327</v>
      </c>
      <c r="CB76" s="571" t="s">
        <v>328</v>
      </c>
      <c r="CC76" s="374" t="s">
        <v>329</v>
      </c>
      <c r="CD76" s="297" t="s">
        <v>1167</v>
      </c>
      <c r="CE76" s="298" t="s">
        <v>1168</v>
      </c>
      <c r="CF76" s="639" t="s">
        <v>324</v>
      </c>
      <c r="CG76" s="371" t="s">
        <v>419</v>
      </c>
      <c r="CH76" s="371" t="s">
        <v>326</v>
      </c>
      <c r="CI76" s="372" t="s">
        <v>327</v>
      </c>
      <c r="CJ76" s="571" t="s">
        <v>328</v>
      </c>
      <c r="CK76" s="374" t="s">
        <v>329</v>
      </c>
      <c r="CL76" s="297" t="s">
        <v>1167</v>
      </c>
      <c r="CM76" s="298" t="s">
        <v>1168</v>
      </c>
      <c r="CN76" s="639" t="s">
        <v>324</v>
      </c>
      <c r="CO76" s="371" t="s">
        <v>419</v>
      </c>
      <c r="CP76" s="371" t="s">
        <v>326</v>
      </c>
      <c r="CQ76" s="372" t="s">
        <v>327</v>
      </c>
      <c r="CR76" s="571" t="s">
        <v>328</v>
      </c>
      <c r="CS76" s="374" t="s">
        <v>329</v>
      </c>
      <c r="CT76" s="297" t="s">
        <v>1167</v>
      </c>
      <c r="CU76" s="298" t="s">
        <v>1168</v>
      </c>
      <c r="CV76" s="639" t="s">
        <v>324</v>
      </c>
      <c r="CW76" s="371" t="s">
        <v>419</v>
      </c>
      <c r="CX76" s="371" t="s">
        <v>326</v>
      </c>
      <c r="CY76" s="372" t="s">
        <v>327</v>
      </c>
      <c r="CZ76" s="571" t="s">
        <v>328</v>
      </c>
      <c r="DA76" s="374" t="s">
        <v>329</v>
      </c>
      <c r="DB76" s="297" t="s">
        <v>1167</v>
      </c>
      <c r="DC76" s="298" t="s">
        <v>1168</v>
      </c>
      <c r="DD76" s="639" t="s">
        <v>324</v>
      </c>
      <c r="DE76" s="371" t="s">
        <v>419</v>
      </c>
      <c r="DF76" s="371" t="s">
        <v>326</v>
      </c>
      <c r="DG76" s="372" t="s">
        <v>327</v>
      </c>
      <c r="DH76" s="571" t="s">
        <v>328</v>
      </c>
      <c r="DI76" s="374" t="s">
        <v>329</v>
      </c>
      <c r="DJ76" s="297" t="s">
        <v>1167</v>
      </c>
      <c r="DK76" s="298" t="s">
        <v>1168</v>
      </c>
      <c r="DL76" s="639" t="s">
        <v>324</v>
      </c>
      <c r="DM76" s="371" t="s">
        <v>419</v>
      </c>
      <c r="DN76" s="371" t="s">
        <v>326</v>
      </c>
      <c r="DO76" s="372" t="s">
        <v>327</v>
      </c>
      <c r="DP76" s="571" t="s">
        <v>328</v>
      </c>
      <c r="DQ76" s="374" t="s">
        <v>329</v>
      </c>
      <c r="DR76" s="297" t="s">
        <v>1167</v>
      </c>
      <c r="DS76" s="298" t="s">
        <v>1168</v>
      </c>
      <c r="DT76" s="639" t="s">
        <v>324</v>
      </c>
      <c r="DU76" s="371" t="s">
        <v>419</v>
      </c>
      <c r="DV76" s="371" t="s">
        <v>326</v>
      </c>
      <c r="DW76" s="372" t="s">
        <v>327</v>
      </c>
      <c r="DX76" s="571" t="s">
        <v>328</v>
      </c>
      <c r="DY76" s="374" t="s">
        <v>329</v>
      </c>
      <c r="DZ76" s="297" t="s">
        <v>1167</v>
      </c>
      <c r="EA76" s="298" t="s">
        <v>1168</v>
      </c>
      <c r="EB76" s="640" t="s">
        <v>324</v>
      </c>
      <c r="EC76" s="376" t="s">
        <v>419</v>
      </c>
      <c r="ED76" s="376" t="s">
        <v>326</v>
      </c>
      <c r="EE76" s="377" t="s">
        <v>327</v>
      </c>
      <c r="EF76" s="191" t="s">
        <v>328</v>
      </c>
      <c r="EG76" s="378" t="s">
        <v>329</v>
      </c>
      <c r="EH76" s="297" t="s">
        <v>1167</v>
      </c>
      <c r="EI76" s="298" t="s">
        <v>1168</v>
      </c>
      <c r="EJ76" s="639" t="s">
        <v>324</v>
      </c>
      <c r="EK76" s="371" t="s">
        <v>419</v>
      </c>
      <c r="EL76" s="371" t="s">
        <v>326</v>
      </c>
      <c r="EM76" s="372" t="s">
        <v>327</v>
      </c>
      <c r="EN76" s="571" t="s">
        <v>328</v>
      </c>
      <c r="EO76" s="374" t="s">
        <v>329</v>
      </c>
      <c r="EP76" s="297" t="s">
        <v>1167</v>
      </c>
      <c r="EQ76" s="298" t="s">
        <v>1168</v>
      </c>
    </row>
    <row r="77" spans="1:147" ht="37.5" customHeight="1" thickBot="1">
      <c r="A77" s="369"/>
      <c r="B77" s="379">
        <v>1</v>
      </c>
      <c r="C77" s="693" t="s">
        <v>994</v>
      </c>
      <c r="D77" s="870" t="s">
        <v>1451</v>
      </c>
      <c r="E77" s="420">
        <v>1</v>
      </c>
      <c r="F77" s="420" t="s">
        <v>331</v>
      </c>
      <c r="G77" s="649">
        <v>10652000</v>
      </c>
      <c r="H77" s="871">
        <v>0</v>
      </c>
      <c r="I77" s="310">
        <f t="shared" ref="I77:I79" si="85">+(G77+(G77*H77))*E77</f>
        <v>10652000</v>
      </c>
      <c r="J77" s="311" t="s">
        <v>1170</v>
      </c>
      <c r="K77" s="312"/>
      <c r="L77" s="419"/>
      <c r="M77" s="420">
        <v>1</v>
      </c>
      <c r="N77" s="420" t="s">
        <v>331</v>
      </c>
      <c r="O77" s="649"/>
      <c r="P77" s="871"/>
      <c r="Q77" s="310">
        <f t="shared" ref="Q77:Q79" si="86">+(O77+(O77*P77))*M77</f>
        <v>0</v>
      </c>
      <c r="R77" s="311" t="s">
        <v>1169</v>
      </c>
      <c r="S77" s="312"/>
      <c r="T77" s="419"/>
      <c r="U77" s="420">
        <v>1</v>
      </c>
      <c r="V77" s="420" t="s">
        <v>331</v>
      </c>
      <c r="W77" s="649"/>
      <c r="X77" s="871"/>
      <c r="Y77" s="310">
        <f t="shared" ref="Y77:Y79" si="87">+(W77+(W77*X77))*U77</f>
        <v>0</v>
      </c>
      <c r="Z77" s="311" t="s">
        <v>1169</v>
      </c>
      <c r="AA77" s="312"/>
      <c r="AB77" s="419"/>
      <c r="AC77" s="420">
        <v>1</v>
      </c>
      <c r="AD77" s="420" t="s">
        <v>331</v>
      </c>
      <c r="AE77" s="649"/>
      <c r="AF77" s="871"/>
      <c r="AG77" s="310">
        <f t="shared" ref="AG77:AG79" si="88">+(AE77+(AE77*AF77))*AC77</f>
        <v>0</v>
      </c>
      <c r="AH77" s="311" t="s">
        <v>1169</v>
      </c>
      <c r="AI77" s="312"/>
      <c r="AJ77" s="419"/>
      <c r="AK77" s="420">
        <v>1</v>
      </c>
      <c r="AL77" s="420" t="s">
        <v>331</v>
      </c>
      <c r="AM77" s="649"/>
      <c r="AN77" s="871"/>
      <c r="AO77" s="310">
        <f t="shared" ref="AO77:AO79" si="89">+(AM77+(AM77*AN77))*AK77</f>
        <v>0</v>
      </c>
      <c r="AP77" s="311" t="s">
        <v>1169</v>
      </c>
      <c r="AQ77" s="312"/>
      <c r="AR77" s="419"/>
      <c r="AS77" s="420">
        <v>1</v>
      </c>
      <c r="AT77" s="420" t="s">
        <v>331</v>
      </c>
      <c r="AU77" s="649"/>
      <c r="AV77" s="871"/>
      <c r="AW77" s="310">
        <f t="shared" ref="AW77:AW79" si="90">+(AU77+(AU77*AV77))*AS77</f>
        <v>0</v>
      </c>
      <c r="AX77" s="311" t="s">
        <v>1169</v>
      </c>
      <c r="AY77" s="312"/>
      <c r="AZ77" s="419"/>
      <c r="BA77" s="420">
        <v>1</v>
      </c>
      <c r="BB77" s="420" t="s">
        <v>331</v>
      </c>
      <c r="BC77" s="649"/>
      <c r="BD77" s="871"/>
      <c r="BE77" s="310">
        <f t="shared" ref="BE77:BE79" si="91">+(BC77+(BC77*BD77))*BA77</f>
        <v>0</v>
      </c>
      <c r="BF77" s="311" t="s">
        <v>1169</v>
      </c>
      <c r="BG77" s="312"/>
      <c r="BH77" s="419"/>
      <c r="BI77" s="420">
        <v>1</v>
      </c>
      <c r="BJ77" s="420" t="s">
        <v>331</v>
      </c>
      <c r="BK77" s="649"/>
      <c r="BL77" s="871"/>
      <c r="BM77" s="310">
        <f t="shared" ref="BM77:BM79" si="92">+(BK77+(BK77*BL77))*BI77</f>
        <v>0</v>
      </c>
      <c r="BN77" s="311" t="s">
        <v>1169</v>
      </c>
      <c r="BO77" s="312"/>
      <c r="BP77" s="419"/>
      <c r="BQ77" s="420">
        <v>1</v>
      </c>
      <c r="BR77" s="420" t="s">
        <v>331</v>
      </c>
      <c r="BS77" s="649"/>
      <c r="BT77" s="871"/>
      <c r="BU77" s="310">
        <f t="shared" ref="BU77:BU79" si="93">+(BS77+(BS77*BT77))*BQ77</f>
        <v>0</v>
      </c>
      <c r="BV77" s="311" t="s">
        <v>1169</v>
      </c>
      <c r="BW77" s="312"/>
      <c r="BX77" s="419"/>
      <c r="BY77" s="420">
        <v>1</v>
      </c>
      <c r="BZ77" s="420" t="s">
        <v>331</v>
      </c>
      <c r="CA77" s="649"/>
      <c r="CB77" s="871"/>
      <c r="CC77" s="310">
        <f t="shared" ref="CC77:CC79" si="94">+(CA77+(CA77*CB77))*BY77</f>
        <v>0</v>
      </c>
      <c r="CD77" s="311" t="s">
        <v>1169</v>
      </c>
      <c r="CE77" s="312"/>
      <c r="CF77" s="419"/>
      <c r="CG77" s="420">
        <v>1</v>
      </c>
      <c r="CH77" s="420" t="s">
        <v>331</v>
      </c>
      <c r="CI77" s="649"/>
      <c r="CJ77" s="871"/>
      <c r="CK77" s="310">
        <f t="shared" ref="CK77:CK79" si="95">+(CI77+(CI77*CJ77))*CG77</f>
        <v>0</v>
      </c>
      <c r="CL77" s="311" t="s">
        <v>1169</v>
      </c>
      <c r="CM77" s="312"/>
      <c r="CN77" s="419"/>
      <c r="CO77" s="420">
        <v>1</v>
      </c>
      <c r="CP77" s="420" t="s">
        <v>331</v>
      </c>
      <c r="CQ77" s="649"/>
      <c r="CR77" s="871"/>
      <c r="CS77" s="310">
        <f t="shared" ref="CS77:CS79" si="96">+(CQ77+(CQ77*CR77))*CO77</f>
        <v>0</v>
      </c>
      <c r="CT77" s="311" t="s">
        <v>1169</v>
      </c>
      <c r="CU77" s="312"/>
      <c r="CV77" s="419"/>
      <c r="CW77" s="420">
        <v>1</v>
      </c>
      <c r="CX77" s="420" t="s">
        <v>331</v>
      </c>
      <c r="CY77" s="649"/>
      <c r="CZ77" s="871"/>
      <c r="DA77" s="310">
        <f t="shared" ref="DA77:DA79" si="97">+(CY77+(CY77*CZ77))*CW77</f>
        <v>0</v>
      </c>
      <c r="DB77" s="311" t="s">
        <v>1169</v>
      </c>
      <c r="DC77" s="312"/>
      <c r="DD77" s="419"/>
      <c r="DE77" s="420">
        <v>1</v>
      </c>
      <c r="DF77" s="420" t="s">
        <v>331</v>
      </c>
      <c r="DG77" s="649"/>
      <c r="DH77" s="871"/>
      <c r="DI77" s="310">
        <f t="shared" ref="DI77:DI79" si="98">+(DG77+(DG77*DH77))*DE77</f>
        <v>0</v>
      </c>
      <c r="DJ77" s="311" t="s">
        <v>1169</v>
      </c>
      <c r="DK77" s="312"/>
      <c r="DL77" s="419"/>
      <c r="DM77" s="420">
        <v>1</v>
      </c>
      <c r="DN77" s="420" t="s">
        <v>331</v>
      </c>
      <c r="DO77" s="649"/>
      <c r="DP77" s="871"/>
      <c r="DQ77" s="310">
        <f t="shared" ref="DQ77:DQ79" si="99">+(DO77+(DO77*DP77))*DM77</f>
        <v>0</v>
      </c>
      <c r="DR77" s="311" t="s">
        <v>1169</v>
      </c>
      <c r="DS77" s="312"/>
      <c r="DT77" s="419"/>
      <c r="DU77" s="420">
        <v>1</v>
      </c>
      <c r="DV77" s="420" t="s">
        <v>331</v>
      </c>
      <c r="DW77" s="649"/>
      <c r="DX77" s="871"/>
      <c r="DY77" s="310">
        <f t="shared" ref="DY77:DY79" si="100">+(DW77+(DW77*DX77))*DU77</f>
        <v>0</v>
      </c>
      <c r="DZ77" s="311" t="s">
        <v>1169</v>
      </c>
      <c r="EA77" s="312"/>
      <c r="EB77" s="421"/>
      <c r="EC77" s="293">
        <v>1</v>
      </c>
      <c r="ED77" s="293" t="s">
        <v>331</v>
      </c>
      <c r="EE77" s="650"/>
      <c r="EF77" s="872"/>
      <c r="EG77" s="318" t="s">
        <v>1199</v>
      </c>
      <c r="EH77" s="311" t="s">
        <v>1169</v>
      </c>
      <c r="EI77" s="312"/>
      <c r="EJ77" s="419"/>
      <c r="EK77" s="420">
        <v>1</v>
      </c>
      <c r="EL77" s="420" t="s">
        <v>331</v>
      </c>
      <c r="EM77" s="649"/>
      <c r="EN77" s="871"/>
      <c r="EO77" s="310">
        <f t="shared" ref="EO77:EO79" si="101">+(EM77+(EM77*EN77))*EK77</f>
        <v>0</v>
      </c>
      <c r="EP77" s="311" t="s">
        <v>1169</v>
      </c>
      <c r="EQ77" s="312"/>
    </row>
    <row r="78" spans="1:147" ht="37.5" customHeight="1">
      <c r="A78" s="369"/>
      <c r="B78" s="379">
        <v>2</v>
      </c>
      <c r="C78" s="693" t="s">
        <v>995</v>
      </c>
      <c r="D78" s="870" t="s">
        <v>1451</v>
      </c>
      <c r="E78" s="420">
        <v>1</v>
      </c>
      <c r="F78" s="420" t="s">
        <v>331</v>
      </c>
      <c r="G78" s="649">
        <v>7312000</v>
      </c>
      <c r="H78" s="871">
        <v>0</v>
      </c>
      <c r="I78" s="310">
        <f t="shared" si="85"/>
        <v>7312000</v>
      </c>
      <c r="J78" s="19"/>
      <c r="K78" s="277"/>
      <c r="L78" s="419"/>
      <c r="M78" s="420">
        <v>1</v>
      </c>
      <c r="N78" s="420" t="s">
        <v>331</v>
      </c>
      <c r="O78" s="649"/>
      <c r="P78" s="871"/>
      <c r="Q78" s="310">
        <f t="shared" si="86"/>
        <v>0</v>
      </c>
      <c r="R78" s="19"/>
      <c r="S78" s="277"/>
      <c r="T78" s="419"/>
      <c r="U78" s="420">
        <v>1</v>
      </c>
      <c r="V78" s="420" t="s">
        <v>331</v>
      </c>
      <c r="W78" s="649"/>
      <c r="X78" s="871"/>
      <c r="Y78" s="310">
        <f t="shared" si="87"/>
        <v>0</v>
      </c>
      <c r="Z78" s="19"/>
      <c r="AA78" s="277"/>
      <c r="AB78" s="419"/>
      <c r="AC78" s="420">
        <v>1</v>
      </c>
      <c r="AD78" s="420" t="s">
        <v>331</v>
      </c>
      <c r="AE78" s="649"/>
      <c r="AF78" s="871"/>
      <c r="AG78" s="310">
        <f t="shared" si="88"/>
        <v>0</v>
      </c>
      <c r="AH78" s="19"/>
      <c r="AI78" s="277"/>
      <c r="AJ78" s="419"/>
      <c r="AK78" s="420">
        <v>1</v>
      </c>
      <c r="AL78" s="420" t="s">
        <v>331</v>
      </c>
      <c r="AM78" s="649"/>
      <c r="AN78" s="871"/>
      <c r="AO78" s="310">
        <f t="shared" si="89"/>
        <v>0</v>
      </c>
      <c r="AP78" s="19"/>
      <c r="AQ78" s="277"/>
      <c r="AR78" s="419"/>
      <c r="AS78" s="420">
        <v>1</v>
      </c>
      <c r="AT78" s="420" t="s">
        <v>331</v>
      </c>
      <c r="AU78" s="649"/>
      <c r="AV78" s="871"/>
      <c r="AW78" s="310">
        <f t="shared" si="90"/>
        <v>0</v>
      </c>
      <c r="AX78" s="19"/>
      <c r="AY78" s="277"/>
      <c r="AZ78" s="419"/>
      <c r="BA78" s="420">
        <v>1</v>
      </c>
      <c r="BB78" s="420" t="s">
        <v>331</v>
      </c>
      <c r="BC78" s="649"/>
      <c r="BD78" s="871"/>
      <c r="BE78" s="310">
        <f t="shared" si="91"/>
        <v>0</v>
      </c>
      <c r="BF78" s="19"/>
      <c r="BG78" s="277"/>
      <c r="BH78" s="419"/>
      <c r="BI78" s="420">
        <v>1</v>
      </c>
      <c r="BJ78" s="420" t="s">
        <v>331</v>
      </c>
      <c r="BK78" s="649"/>
      <c r="BL78" s="871"/>
      <c r="BM78" s="310">
        <f t="shared" si="92"/>
        <v>0</v>
      </c>
      <c r="BN78" s="19"/>
      <c r="BO78" s="277"/>
      <c r="BP78" s="419"/>
      <c r="BQ78" s="420">
        <v>1</v>
      </c>
      <c r="BR78" s="420" t="s">
        <v>331</v>
      </c>
      <c r="BS78" s="649"/>
      <c r="BT78" s="871"/>
      <c r="BU78" s="310">
        <f t="shared" si="93"/>
        <v>0</v>
      </c>
      <c r="BV78" s="19"/>
      <c r="BW78" s="277"/>
      <c r="BX78" s="419"/>
      <c r="BY78" s="420">
        <v>1</v>
      </c>
      <c r="BZ78" s="420" t="s">
        <v>331</v>
      </c>
      <c r="CA78" s="649"/>
      <c r="CB78" s="871"/>
      <c r="CC78" s="310">
        <f t="shared" si="94"/>
        <v>0</v>
      </c>
      <c r="CD78" s="19"/>
      <c r="CE78" s="277"/>
      <c r="CF78" s="419"/>
      <c r="CG78" s="420">
        <v>1</v>
      </c>
      <c r="CH78" s="420" t="s">
        <v>331</v>
      </c>
      <c r="CI78" s="649"/>
      <c r="CJ78" s="871"/>
      <c r="CK78" s="310">
        <f t="shared" si="95"/>
        <v>0</v>
      </c>
      <c r="CL78" s="19"/>
      <c r="CM78" s="277"/>
      <c r="CN78" s="419"/>
      <c r="CO78" s="420">
        <v>1</v>
      </c>
      <c r="CP78" s="420" t="s">
        <v>331</v>
      </c>
      <c r="CQ78" s="649"/>
      <c r="CR78" s="871"/>
      <c r="CS78" s="310">
        <f t="shared" si="96"/>
        <v>0</v>
      </c>
      <c r="CT78" s="19"/>
      <c r="CU78" s="277"/>
      <c r="CV78" s="419"/>
      <c r="CW78" s="420">
        <v>1</v>
      </c>
      <c r="CX78" s="420" t="s">
        <v>331</v>
      </c>
      <c r="CY78" s="649"/>
      <c r="CZ78" s="871"/>
      <c r="DA78" s="310">
        <f t="shared" si="97"/>
        <v>0</v>
      </c>
      <c r="DB78" s="19"/>
      <c r="DC78" s="277"/>
      <c r="DD78" s="419"/>
      <c r="DE78" s="420">
        <v>1</v>
      </c>
      <c r="DF78" s="420" t="s">
        <v>331</v>
      </c>
      <c r="DG78" s="649"/>
      <c r="DH78" s="871"/>
      <c r="DI78" s="310">
        <f t="shared" si="98"/>
        <v>0</v>
      </c>
      <c r="DJ78" s="19"/>
      <c r="DK78" s="277"/>
      <c r="DL78" s="419"/>
      <c r="DM78" s="420">
        <v>1</v>
      </c>
      <c r="DN78" s="420" t="s">
        <v>331</v>
      </c>
      <c r="DO78" s="649"/>
      <c r="DP78" s="871"/>
      <c r="DQ78" s="310">
        <f t="shared" si="99"/>
        <v>0</v>
      </c>
      <c r="DR78" s="19"/>
      <c r="DS78" s="277"/>
      <c r="DT78" s="419"/>
      <c r="DU78" s="420">
        <v>1</v>
      </c>
      <c r="DV78" s="420" t="s">
        <v>331</v>
      </c>
      <c r="DW78" s="649"/>
      <c r="DX78" s="871"/>
      <c r="DY78" s="310">
        <f t="shared" si="100"/>
        <v>0</v>
      </c>
      <c r="DZ78" s="19"/>
      <c r="EA78" s="277"/>
      <c r="EB78" s="421"/>
      <c r="EC78" s="293">
        <v>1</v>
      </c>
      <c r="ED78" s="293" t="s">
        <v>331</v>
      </c>
      <c r="EE78" s="650"/>
      <c r="EF78" s="872"/>
      <c r="EG78" s="318" t="s">
        <v>1199</v>
      </c>
      <c r="EH78" s="19"/>
      <c r="EI78" s="277"/>
      <c r="EJ78" s="419"/>
      <c r="EK78" s="420">
        <v>1</v>
      </c>
      <c r="EL78" s="420" t="s">
        <v>331</v>
      </c>
      <c r="EM78" s="649"/>
      <c r="EN78" s="871"/>
      <c r="EO78" s="310">
        <f t="shared" si="101"/>
        <v>0</v>
      </c>
      <c r="EP78" s="19"/>
      <c r="EQ78" s="277"/>
    </row>
    <row r="79" spans="1:147" ht="37.5" customHeight="1">
      <c r="A79" s="369"/>
      <c r="B79" s="379">
        <v>3</v>
      </c>
      <c r="C79" s="693" t="s">
        <v>996</v>
      </c>
      <c r="D79" s="870" t="s">
        <v>1451</v>
      </c>
      <c r="E79" s="420">
        <v>1</v>
      </c>
      <c r="F79" s="420" t="s">
        <v>331</v>
      </c>
      <c r="G79" s="649">
        <v>14607000</v>
      </c>
      <c r="H79" s="871">
        <v>0</v>
      </c>
      <c r="I79" s="310">
        <f t="shared" si="85"/>
        <v>14607000</v>
      </c>
      <c r="J79" s="19"/>
      <c r="K79" s="277"/>
      <c r="L79" s="419"/>
      <c r="M79" s="420">
        <v>1</v>
      </c>
      <c r="N79" s="420" t="s">
        <v>331</v>
      </c>
      <c r="O79" s="649"/>
      <c r="P79" s="871"/>
      <c r="Q79" s="310">
        <f t="shared" si="86"/>
        <v>0</v>
      </c>
      <c r="R79" s="19"/>
      <c r="S79" s="277"/>
      <c r="T79" s="419"/>
      <c r="U79" s="420">
        <v>1</v>
      </c>
      <c r="V79" s="420" t="s">
        <v>331</v>
      </c>
      <c r="W79" s="649"/>
      <c r="X79" s="871"/>
      <c r="Y79" s="310">
        <f t="shared" si="87"/>
        <v>0</v>
      </c>
      <c r="Z79" s="19"/>
      <c r="AA79" s="277"/>
      <c r="AB79" s="419"/>
      <c r="AC79" s="420">
        <v>1</v>
      </c>
      <c r="AD79" s="420" t="s">
        <v>331</v>
      </c>
      <c r="AE79" s="649"/>
      <c r="AF79" s="871"/>
      <c r="AG79" s="310">
        <f t="shared" si="88"/>
        <v>0</v>
      </c>
      <c r="AH79" s="19"/>
      <c r="AI79" s="277"/>
      <c r="AJ79" s="419"/>
      <c r="AK79" s="420">
        <v>1</v>
      </c>
      <c r="AL79" s="420" t="s">
        <v>331</v>
      </c>
      <c r="AM79" s="649"/>
      <c r="AN79" s="871"/>
      <c r="AO79" s="310">
        <f t="shared" si="89"/>
        <v>0</v>
      </c>
      <c r="AP79" s="19"/>
      <c r="AQ79" s="277"/>
      <c r="AR79" s="419"/>
      <c r="AS79" s="420">
        <v>1</v>
      </c>
      <c r="AT79" s="420" t="s">
        <v>331</v>
      </c>
      <c r="AU79" s="649"/>
      <c r="AV79" s="871"/>
      <c r="AW79" s="310">
        <f t="shared" si="90"/>
        <v>0</v>
      </c>
      <c r="AX79" s="19"/>
      <c r="AY79" s="277"/>
      <c r="AZ79" s="419"/>
      <c r="BA79" s="420">
        <v>1</v>
      </c>
      <c r="BB79" s="420" t="s">
        <v>331</v>
      </c>
      <c r="BC79" s="649"/>
      <c r="BD79" s="871"/>
      <c r="BE79" s="310">
        <f t="shared" si="91"/>
        <v>0</v>
      </c>
      <c r="BF79" s="19"/>
      <c r="BG79" s="277"/>
      <c r="BH79" s="419"/>
      <c r="BI79" s="420">
        <v>1</v>
      </c>
      <c r="BJ79" s="420" t="s">
        <v>331</v>
      </c>
      <c r="BK79" s="649"/>
      <c r="BL79" s="871"/>
      <c r="BM79" s="310">
        <f t="shared" si="92"/>
        <v>0</v>
      </c>
      <c r="BN79" s="19"/>
      <c r="BO79" s="277"/>
      <c r="BP79" s="419"/>
      <c r="BQ79" s="420">
        <v>1</v>
      </c>
      <c r="BR79" s="420" t="s">
        <v>331</v>
      </c>
      <c r="BS79" s="649"/>
      <c r="BT79" s="871"/>
      <c r="BU79" s="310">
        <f t="shared" si="93"/>
        <v>0</v>
      </c>
      <c r="BV79" s="19"/>
      <c r="BW79" s="277"/>
      <c r="BX79" s="419"/>
      <c r="BY79" s="420">
        <v>1</v>
      </c>
      <c r="BZ79" s="420" t="s">
        <v>331</v>
      </c>
      <c r="CA79" s="649"/>
      <c r="CB79" s="871"/>
      <c r="CC79" s="310">
        <f t="shared" si="94"/>
        <v>0</v>
      </c>
      <c r="CD79" s="19"/>
      <c r="CE79" s="277"/>
      <c r="CF79" s="419"/>
      <c r="CG79" s="420">
        <v>1</v>
      </c>
      <c r="CH79" s="420" t="s">
        <v>331</v>
      </c>
      <c r="CI79" s="649"/>
      <c r="CJ79" s="871"/>
      <c r="CK79" s="310">
        <f t="shared" si="95"/>
        <v>0</v>
      </c>
      <c r="CL79" s="19"/>
      <c r="CM79" s="277"/>
      <c r="CN79" s="419"/>
      <c r="CO79" s="420">
        <v>1</v>
      </c>
      <c r="CP79" s="420" t="s">
        <v>331</v>
      </c>
      <c r="CQ79" s="649"/>
      <c r="CR79" s="871"/>
      <c r="CS79" s="310">
        <f t="shared" si="96"/>
        <v>0</v>
      </c>
      <c r="CT79" s="19"/>
      <c r="CU79" s="277"/>
      <c r="CV79" s="419"/>
      <c r="CW79" s="420">
        <v>1</v>
      </c>
      <c r="CX79" s="420" t="s">
        <v>331</v>
      </c>
      <c r="CY79" s="649"/>
      <c r="CZ79" s="871"/>
      <c r="DA79" s="310">
        <f t="shared" si="97"/>
        <v>0</v>
      </c>
      <c r="DB79" s="19"/>
      <c r="DC79" s="277"/>
      <c r="DD79" s="419"/>
      <c r="DE79" s="420">
        <v>1</v>
      </c>
      <c r="DF79" s="420" t="s">
        <v>331</v>
      </c>
      <c r="DG79" s="649"/>
      <c r="DH79" s="871"/>
      <c r="DI79" s="310">
        <f t="shared" si="98"/>
        <v>0</v>
      </c>
      <c r="DJ79" s="19"/>
      <c r="DK79" s="277"/>
      <c r="DL79" s="419"/>
      <c r="DM79" s="420">
        <v>1</v>
      </c>
      <c r="DN79" s="420" t="s">
        <v>331</v>
      </c>
      <c r="DO79" s="649"/>
      <c r="DP79" s="871"/>
      <c r="DQ79" s="310">
        <f t="shared" si="99"/>
        <v>0</v>
      </c>
      <c r="DR79" s="19"/>
      <c r="DS79" s="277"/>
      <c r="DT79" s="419"/>
      <c r="DU79" s="420">
        <v>1</v>
      </c>
      <c r="DV79" s="420" t="s">
        <v>331</v>
      </c>
      <c r="DW79" s="649"/>
      <c r="DX79" s="871"/>
      <c r="DY79" s="310">
        <f t="shared" si="100"/>
        <v>0</v>
      </c>
      <c r="DZ79" s="19"/>
      <c r="EA79" s="277"/>
      <c r="EB79" s="421"/>
      <c r="EC79" s="293">
        <v>1</v>
      </c>
      <c r="ED79" s="293" t="s">
        <v>331</v>
      </c>
      <c r="EE79" s="650"/>
      <c r="EF79" s="872"/>
      <c r="EG79" s="318" t="s">
        <v>1199</v>
      </c>
      <c r="EH79" s="19"/>
      <c r="EI79" s="277"/>
      <c r="EJ79" s="419"/>
      <c r="EK79" s="420">
        <v>1</v>
      </c>
      <c r="EL79" s="420" t="s">
        <v>331</v>
      </c>
      <c r="EM79" s="649"/>
      <c r="EN79" s="871"/>
      <c r="EO79" s="310">
        <f t="shared" si="101"/>
        <v>0</v>
      </c>
      <c r="EP79" s="19"/>
      <c r="EQ79" s="277"/>
    </row>
    <row r="80" spans="1:147" ht="37.5" customHeight="1">
      <c r="A80" s="369"/>
      <c r="B80" s="214"/>
      <c r="C80" s="215"/>
      <c r="D80" s="656"/>
      <c r="E80" s="874" t="s">
        <v>338</v>
      </c>
      <c r="F80" s="874"/>
      <c r="G80" s="657"/>
      <c r="H80" s="658"/>
      <c r="I80" s="691">
        <f>SUM(I77:I79)</f>
        <v>32571000</v>
      </c>
      <c r="J80" s="19"/>
      <c r="K80" s="277"/>
      <c r="L80" s="656"/>
      <c r="M80" s="874" t="s">
        <v>338</v>
      </c>
      <c r="N80" s="874"/>
      <c r="O80" s="657"/>
      <c r="P80" s="658"/>
      <c r="Q80" s="691">
        <f>SUM(Q77:Q79)</f>
        <v>0</v>
      </c>
      <c r="R80" s="19"/>
      <c r="S80" s="277"/>
      <c r="T80" s="656"/>
      <c r="U80" s="874" t="s">
        <v>338</v>
      </c>
      <c r="V80" s="874"/>
      <c r="W80" s="657"/>
      <c r="X80" s="658"/>
      <c r="Y80" s="691">
        <f>SUM(Y77:Y79)</f>
        <v>0</v>
      </c>
      <c r="Z80" s="19"/>
      <c r="AA80" s="277"/>
      <c r="AB80" s="656"/>
      <c r="AC80" s="874" t="s">
        <v>338</v>
      </c>
      <c r="AD80" s="874"/>
      <c r="AE80" s="657"/>
      <c r="AF80" s="658"/>
      <c r="AG80" s="691">
        <f>SUM(AG77:AG79)</f>
        <v>0</v>
      </c>
      <c r="AH80" s="19"/>
      <c r="AI80" s="277"/>
      <c r="AJ80" s="656"/>
      <c r="AK80" s="874" t="s">
        <v>338</v>
      </c>
      <c r="AL80" s="874"/>
      <c r="AM80" s="657"/>
      <c r="AN80" s="658"/>
      <c r="AO80" s="691">
        <f>SUM(AO77:AO79)</f>
        <v>0</v>
      </c>
      <c r="AP80" s="19"/>
      <c r="AQ80" s="277"/>
      <c r="AR80" s="656"/>
      <c r="AS80" s="874" t="s">
        <v>338</v>
      </c>
      <c r="AT80" s="874"/>
      <c r="AU80" s="657"/>
      <c r="AV80" s="658"/>
      <c r="AW80" s="691">
        <f>SUM(AW77:AW79)</f>
        <v>0</v>
      </c>
      <c r="AX80" s="19"/>
      <c r="AY80" s="277"/>
      <c r="AZ80" s="656"/>
      <c r="BA80" s="874" t="s">
        <v>338</v>
      </c>
      <c r="BB80" s="874"/>
      <c r="BC80" s="657"/>
      <c r="BD80" s="658"/>
      <c r="BE80" s="691">
        <f>SUM(BE77:BE79)</f>
        <v>0</v>
      </c>
      <c r="BF80" s="19"/>
      <c r="BG80" s="277"/>
      <c r="BH80" s="656"/>
      <c r="BI80" s="874" t="s">
        <v>338</v>
      </c>
      <c r="BJ80" s="874"/>
      <c r="BK80" s="657"/>
      <c r="BL80" s="658"/>
      <c r="BM80" s="691">
        <f>SUM(BM77:BM79)</f>
        <v>0</v>
      </c>
      <c r="BN80" s="19"/>
      <c r="BO80" s="277"/>
      <c r="BP80" s="656"/>
      <c r="BQ80" s="874" t="s">
        <v>338</v>
      </c>
      <c r="BR80" s="874"/>
      <c r="BS80" s="657"/>
      <c r="BT80" s="658"/>
      <c r="BU80" s="691">
        <f>SUM(BU77:BU79)</f>
        <v>0</v>
      </c>
      <c r="BV80" s="19"/>
      <c r="BW80" s="277"/>
      <c r="BX80" s="656"/>
      <c r="BY80" s="874" t="s">
        <v>338</v>
      </c>
      <c r="BZ80" s="874"/>
      <c r="CA80" s="657"/>
      <c r="CB80" s="658"/>
      <c r="CC80" s="691">
        <f>SUM(CC77:CC79)</f>
        <v>0</v>
      </c>
      <c r="CD80" s="19"/>
      <c r="CE80" s="277"/>
      <c r="CF80" s="656"/>
      <c r="CG80" s="874" t="s">
        <v>338</v>
      </c>
      <c r="CH80" s="874"/>
      <c r="CI80" s="657"/>
      <c r="CJ80" s="658"/>
      <c r="CK80" s="691">
        <f>SUM(CK77:CK79)</f>
        <v>0</v>
      </c>
      <c r="CL80" s="19"/>
      <c r="CM80" s="277"/>
      <c r="CN80" s="656"/>
      <c r="CO80" s="874" t="s">
        <v>338</v>
      </c>
      <c r="CP80" s="874"/>
      <c r="CQ80" s="657"/>
      <c r="CR80" s="658"/>
      <c r="CS80" s="691">
        <f>SUM(CS77:CS79)</f>
        <v>0</v>
      </c>
      <c r="CT80" s="19"/>
      <c r="CU80" s="277"/>
      <c r="CV80" s="656"/>
      <c r="CW80" s="874" t="s">
        <v>338</v>
      </c>
      <c r="CX80" s="874"/>
      <c r="CY80" s="657"/>
      <c r="CZ80" s="658"/>
      <c r="DA80" s="691">
        <f>SUM(DA77:DA79)</f>
        <v>0</v>
      </c>
      <c r="DB80" s="19"/>
      <c r="DC80" s="277"/>
      <c r="DD80" s="656"/>
      <c r="DE80" s="874" t="s">
        <v>338</v>
      </c>
      <c r="DF80" s="874"/>
      <c r="DG80" s="657"/>
      <c r="DH80" s="658"/>
      <c r="DI80" s="691">
        <f>SUM(DI77:DI79)</f>
        <v>0</v>
      </c>
      <c r="DJ80" s="19"/>
      <c r="DK80" s="277"/>
      <c r="DL80" s="656"/>
      <c r="DM80" s="874" t="s">
        <v>338</v>
      </c>
      <c r="DN80" s="874"/>
      <c r="DO80" s="657"/>
      <c r="DP80" s="658"/>
      <c r="DQ80" s="691">
        <f>SUM(DQ77:DQ79)</f>
        <v>0</v>
      </c>
      <c r="DR80" s="19"/>
      <c r="DS80" s="277"/>
      <c r="DT80" s="656"/>
      <c r="DU80" s="874" t="s">
        <v>338</v>
      </c>
      <c r="DV80" s="874"/>
      <c r="DW80" s="657"/>
      <c r="DX80" s="658"/>
      <c r="DY80" s="691">
        <f>SUM(DY77:DY79)</f>
        <v>0</v>
      </c>
      <c r="DZ80" s="19"/>
      <c r="EA80" s="277"/>
      <c r="EB80" s="659"/>
      <c r="EC80" s="875" t="s">
        <v>338</v>
      </c>
      <c r="ED80" s="875"/>
      <c r="EE80" s="660"/>
      <c r="EF80" s="661"/>
      <c r="EG80" s="692" t="s">
        <v>1199</v>
      </c>
      <c r="EH80" s="19"/>
      <c r="EI80" s="277"/>
      <c r="EJ80" s="656"/>
      <c r="EK80" s="874" t="s">
        <v>338</v>
      </c>
      <c r="EL80" s="874"/>
      <c r="EM80" s="657"/>
      <c r="EN80" s="658"/>
      <c r="EO80" s="691">
        <f>SUM(EO77:EO79)</f>
        <v>0</v>
      </c>
      <c r="EP80" s="19"/>
      <c r="EQ80" s="277"/>
    </row>
    <row r="81" spans="1:147" ht="37.5" customHeight="1">
      <c r="A81" s="66"/>
      <c r="B81" s="269" t="s">
        <v>252</v>
      </c>
      <c r="C81" s="66"/>
      <c r="D81" s="396"/>
      <c r="E81" s="184"/>
      <c r="F81" s="184"/>
      <c r="G81" s="182"/>
      <c r="H81" s="115"/>
      <c r="I81" s="116"/>
      <c r="J81" s="19"/>
      <c r="K81" s="277"/>
      <c r="L81" s="396"/>
      <c r="M81" s="184"/>
      <c r="N81" s="184"/>
      <c r="O81" s="182"/>
      <c r="P81" s="115"/>
      <c r="Q81" s="116"/>
      <c r="R81" s="19"/>
      <c r="S81" s="277"/>
      <c r="T81" s="396"/>
      <c r="U81" s="184"/>
      <c r="V81" s="184"/>
      <c r="W81" s="182"/>
      <c r="X81" s="115"/>
      <c r="Y81" s="116"/>
      <c r="Z81" s="19"/>
      <c r="AA81" s="277"/>
      <c r="AB81" s="396"/>
      <c r="AC81" s="184"/>
      <c r="AD81" s="184"/>
      <c r="AE81" s="182"/>
      <c r="AF81" s="115"/>
      <c r="AG81" s="116"/>
      <c r="AH81" s="19"/>
      <c r="AI81" s="277"/>
      <c r="AJ81" s="396"/>
      <c r="AK81" s="184"/>
      <c r="AL81" s="184"/>
      <c r="AM81" s="182"/>
      <c r="AN81" s="115"/>
      <c r="AO81" s="116"/>
      <c r="AP81" s="19"/>
      <c r="AQ81" s="277"/>
      <c r="AR81" s="396"/>
      <c r="AS81" s="184"/>
      <c r="AT81" s="184"/>
      <c r="AU81" s="182"/>
      <c r="AV81" s="115"/>
      <c r="AW81" s="116"/>
      <c r="AX81" s="19"/>
      <c r="AY81" s="277"/>
      <c r="AZ81" s="396"/>
      <c r="BA81" s="184"/>
      <c r="BB81" s="184"/>
      <c r="BC81" s="182"/>
      <c r="BD81" s="115"/>
      <c r="BE81" s="116"/>
      <c r="BF81" s="19"/>
      <c r="BG81" s="277"/>
      <c r="BH81" s="396"/>
      <c r="BI81" s="184"/>
      <c r="BJ81" s="184"/>
      <c r="BK81" s="182"/>
      <c r="BL81" s="115"/>
      <c r="BM81" s="116"/>
      <c r="BN81" s="19"/>
      <c r="BO81" s="277"/>
      <c r="BP81" s="396"/>
      <c r="BQ81" s="184"/>
      <c r="BR81" s="184"/>
      <c r="BS81" s="182"/>
      <c r="BT81" s="115"/>
      <c r="BU81" s="116"/>
      <c r="BV81" s="19"/>
      <c r="BW81" s="277"/>
      <c r="BX81" s="396"/>
      <c r="BY81" s="184"/>
      <c r="BZ81" s="184"/>
      <c r="CA81" s="182"/>
      <c r="CB81" s="115"/>
      <c r="CC81" s="116"/>
      <c r="CD81" s="19"/>
      <c r="CE81" s="277"/>
      <c r="CF81" s="396"/>
      <c r="CG81" s="184"/>
      <c r="CH81" s="184"/>
      <c r="CI81" s="182"/>
      <c r="CJ81" s="115"/>
      <c r="CK81" s="116"/>
      <c r="CL81" s="19"/>
      <c r="CM81" s="277"/>
      <c r="CN81" s="396"/>
      <c r="CO81" s="184"/>
      <c r="CP81" s="184"/>
      <c r="CQ81" s="182"/>
      <c r="CR81" s="115"/>
      <c r="CS81" s="116"/>
      <c r="CT81" s="19"/>
      <c r="CU81" s="277"/>
      <c r="CV81" s="396"/>
      <c r="CW81" s="184"/>
      <c r="CX81" s="184"/>
      <c r="CY81" s="182"/>
      <c r="CZ81" s="115"/>
      <c r="DA81" s="116"/>
      <c r="DB81" s="19"/>
      <c r="DC81" s="277"/>
      <c r="DD81" s="396"/>
      <c r="DE81" s="184"/>
      <c r="DF81" s="184"/>
      <c r="DG81" s="182"/>
      <c r="DH81" s="115"/>
      <c r="DI81" s="116"/>
      <c r="DJ81" s="19"/>
      <c r="DK81" s="277"/>
      <c r="DL81" s="396"/>
      <c r="DM81" s="184"/>
      <c r="DN81" s="184"/>
      <c r="DO81" s="182"/>
      <c r="DP81" s="115"/>
      <c r="DQ81" s="116"/>
      <c r="DR81" s="19"/>
      <c r="DS81" s="277"/>
      <c r="DT81" s="396"/>
      <c r="DU81" s="184"/>
      <c r="DV81" s="184"/>
      <c r="DW81" s="182"/>
      <c r="DX81" s="115"/>
      <c r="DY81" s="116"/>
      <c r="DZ81" s="19"/>
      <c r="EA81" s="277"/>
      <c r="EB81" s="399"/>
      <c r="EC81" s="185"/>
      <c r="ED81" s="185"/>
      <c r="EE81" s="705"/>
      <c r="EF81" s="334"/>
      <c r="EG81" s="282"/>
      <c r="EH81" s="19"/>
      <c r="EI81" s="277"/>
      <c r="EJ81" s="396"/>
      <c r="EK81" s="184"/>
      <c r="EL81" s="184"/>
      <c r="EM81" s="182"/>
      <c r="EN81" s="115"/>
      <c r="EO81" s="116"/>
      <c r="EP81" s="19"/>
      <c r="EQ81" s="277"/>
    </row>
    <row r="82" spans="1:147" ht="42" customHeight="1" thickBot="1">
      <c r="A82" s="66"/>
      <c r="B82" s="882"/>
      <c r="C82" s="633" t="s">
        <v>997</v>
      </c>
      <c r="D82" s="637"/>
      <c r="E82" s="363"/>
      <c r="F82" s="363"/>
      <c r="G82" s="666"/>
      <c r="H82" s="667"/>
      <c r="I82" s="668"/>
      <c r="J82" s="19"/>
      <c r="K82" s="277"/>
      <c r="L82" s="637"/>
      <c r="M82" s="363"/>
      <c r="N82" s="363"/>
      <c r="O82" s="666"/>
      <c r="P82" s="667"/>
      <c r="Q82" s="668"/>
      <c r="R82" s="19"/>
      <c r="S82" s="277"/>
      <c r="T82" s="637"/>
      <c r="U82" s="363"/>
      <c r="V82" s="363"/>
      <c r="W82" s="666"/>
      <c r="X82" s="667"/>
      <c r="Y82" s="668"/>
      <c r="Z82" s="19"/>
      <c r="AA82" s="277"/>
      <c r="AB82" s="637"/>
      <c r="AC82" s="363"/>
      <c r="AD82" s="363"/>
      <c r="AE82" s="666"/>
      <c r="AF82" s="667"/>
      <c r="AG82" s="668"/>
      <c r="AH82" s="19"/>
      <c r="AI82" s="277"/>
      <c r="AJ82" s="637"/>
      <c r="AK82" s="363"/>
      <c r="AL82" s="363"/>
      <c r="AM82" s="666"/>
      <c r="AN82" s="667"/>
      <c r="AO82" s="668"/>
      <c r="AP82" s="19"/>
      <c r="AQ82" s="277"/>
      <c r="AR82" s="637"/>
      <c r="AS82" s="363"/>
      <c r="AT82" s="363"/>
      <c r="AU82" s="666"/>
      <c r="AV82" s="667"/>
      <c r="AW82" s="668"/>
      <c r="AX82" s="19"/>
      <c r="AY82" s="277"/>
      <c r="AZ82" s="637"/>
      <c r="BA82" s="363"/>
      <c r="BB82" s="363"/>
      <c r="BC82" s="666"/>
      <c r="BD82" s="667"/>
      <c r="BE82" s="668"/>
      <c r="BF82" s="19"/>
      <c r="BG82" s="277"/>
      <c r="BH82" s="637"/>
      <c r="BI82" s="363"/>
      <c r="BJ82" s="363"/>
      <c r="BK82" s="666"/>
      <c r="BL82" s="667"/>
      <c r="BM82" s="668"/>
      <c r="BN82" s="19"/>
      <c r="BO82" s="277"/>
      <c r="BP82" s="637"/>
      <c r="BQ82" s="363"/>
      <c r="BR82" s="363"/>
      <c r="BS82" s="666"/>
      <c r="BT82" s="667"/>
      <c r="BU82" s="668"/>
      <c r="BV82" s="19"/>
      <c r="BW82" s="277"/>
      <c r="BX82" s="637"/>
      <c r="BY82" s="363"/>
      <c r="BZ82" s="363"/>
      <c r="CA82" s="666"/>
      <c r="CB82" s="667"/>
      <c r="CC82" s="668"/>
      <c r="CD82" s="19"/>
      <c r="CE82" s="277"/>
      <c r="CF82" s="637"/>
      <c r="CG82" s="363"/>
      <c r="CH82" s="363"/>
      <c r="CI82" s="666"/>
      <c r="CJ82" s="667"/>
      <c r="CK82" s="668"/>
      <c r="CL82" s="19"/>
      <c r="CM82" s="277"/>
      <c r="CN82" s="637"/>
      <c r="CO82" s="363"/>
      <c r="CP82" s="363"/>
      <c r="CQ82" s="666"/>
      <c r="CR82" s="667"/>
      <c r="CS82" s="668"/>
      <c r="CT82" s="19"/>
      <c r="CU82" s="277"/>
      <c r="CV82" s="637"/>
      <c r="CW82" s="363"/>
      <c r="CX82" s="363"/>
      <c r="CY82" s="666"/>
      <c r="CZ82" s="667"/>
      <c r="DA82" s="668"/>
      <c r="DB82" s="19"/>
      <c r="DC82" s="277"/>
      <c r="DD82" s="637"/>
      <c r="DE82" s="363"/>
      <c r="DF82" s="363"/>
      <c r="DG82" s="666"/>
      <c r="DH82" s="667"/>
      <c r="DI82" s="668"/>
      <c r="DJ82" s="19"/>
      <c r="DK82" s="277"/>
      <c r="DL82" s="637"/>
      <c r="DM82" s="363"/>
      <c r="DN82" s="363"/>
      <c r="DO82" s="666"/>
      <c r="DP82" s="667"/>
      <c r="DQ82" s="668"/>
      <c r="DR82" s="19"/>
      <c r="DS82" s="277"/>
      <c r="DT82" s="637"/>
      <c r="DU82" s="363"/>
      <c r="DV82" s="363"/>
      <c r="DW82" s="666"/>
      <c r="DX82" s="667"/>
      <c r="DY82" s="668"/>
      <c r="DZ82" s="19"/>
      <c r="EA82" s="277"/>
      <c r="EB82" s="638"/>
      <c r="EC82" s="365"/>
      <c r="ED82" s="365"/>
      <c r="EE82" s="669"/>
      <c r="EF82" s="670"/>
      <c r="EG82" s="604"/>
      <c r="EH82" s="19"/>
      <c r="EI82" s="277"/>
      <c r="EJ82" s="637"/>
      <c r="EK82" s="363"/>
      <c r="EL82" s="363"/>
      <c r="EM82" s="666"/>
      <c r="EN82" s="667"/>
      <c r="EO82" s="668"/>
      <c r="EP82" s="19"/>
      <c r="EQ82" s="277"/>
    </row>
    <row r="83" spans="1:147" ht="37.5" customHeight="1" thickBot="1">
      <c r="A83" s="369"/>
      <c r="B83" s="191" t="s">
        <v>418</v>
      </c>
      <c r="C83" s="136" t="s">
        <v>318</v>
      </c>
      <c r="D83" s="639" t="s">
        <v>324</v>
      </c>
      <c r="E83" s="371" t="s">
        <v>419</v>
      </c>
      <c r="F83" s="371" t="s">
        <v>326</v>
      </c>
      <c r="G83" s="372" t="s">
        <v>327</v>
      </c>
      <c r="H83" s="571" t="s">
        <v>328</v>
      </c>
      <c r="I83" s="374" t="s">
        <v>329</v>
      </c>
      <c r="J83" s="297" t="s">
        <v>1167</v>
      </c>
      <c r="K83" s="298" t="s">
        <v>1168</v>
      </c>
      <c r="L83" s="639" t="s">
        <v>324</v>
      </c>
      <c r="M83" s="371" t="s">
        <v>419</v>
      </c>
      <c r="N83" s="371" t="s">
        <v>326</v>
      </c>
      <c r="O83" s="372" t="s">
        <v>327</v>
      </c>
      <c r="P83" s="571" t="s">
        <v>328</v>
      </c>
      <c r="Q83" s="374" t="s">
        <v>329</v>
      </c>
      <c r="R83" s="297" t="s">
        <v>1167</v>
      </c>
      <c r="S83" s="298" t="s">
        <v>1168</v>
      </c>
      <c r="T83" s="639" t="s">
        <v>324</v>
      </c>
      <c r="U83" s="371" t="s">
        <v>419</v>
      </c>
      <c r="V83" s="371" t="s">
        <v>326</v>
      </c>
      <c r="W83" s="372" t="s">
        <v>327</v>
      </c>
      <c r="X83" s="571" t="s">
        <v>328</v>
      </c>
      <c r="Y83" s="374" t="s">
        <v>329</v>
      </c>
      <c r="Z83" s="297" t="s">
        <v>1167</v>
      </c>
      <c r="AA83" s="298" t="s">
        <v>1168</v>
      </c>
      <c r="AB83" s="639" t="s">
        <v>324</v>
      </c>
      <c r="AC83" s="371" t="s">
        <v>419</v>
      </c>
      <c r="AD83" s="371" t="s">
        <v>326</v>
      </c>
      <c r="AE83" s="372" t="s">
        <v>327</v>
      </c>
      <c r="AF83" s="571" t="s">
        <v>328</v>
      </c>
      <c r="AG83" s="374" t="s">
        <v>329</v>
      </c>
      <c r="AH83" s="297" t="s">
        <v>1167</v>
      </c>
      <c r="AI83" s="298" t="s">
        <v>1168</v>
      </c>
      <c r="AJ83" s="639" t="s">
        <v>324</v>
      </c>
      <c r="AK83" s="371" t="s">
        <v>419</v>
      </c>
      <c r="AL83" s="371" t="s">
        <v>326</v>
      </c>
      <c r="AM83" s="372" t="s">
        <v>327</v>
      </c>
      <c r="AN83" s="571" t="s">
        <v>328</v>
      </c>
      <c r="AO83" s="374" t="s">
        <v>329</v>
      </c>
      <c r="AP83" s="297" t="s">
        <v>1167</v>
      </c>
      <c r="AQ83" s="298" t="s">
        <v>1168</v>
      </c>
      <c r="AR83" s="639" t="s">
        <v>324</v>
      </c>
      <c r="AS83" s="371" t="s">
        <v>419</v>
      </c>
      <c r="AT83" s="371" t="s">
        <v>326</v>
      </c>
      <c r="AU83" s="372" t="s">
        <v>327</v>
      </c>
      <c r="AV83" s="571" t="s">
        <v>328</v>
      </c>
      <c r="AW83" s="374" t="s">
        <v>329</v>
      </c>
      <c r="AX83" s="297" t="s">
        <v>1167</v>
      </c>
      <c r="AY83" s="298" t="s">
        <v>1168</v>
      </c>
      <c r="AZ83" s="639" t="s">
        <v>324</v>
      </c>
      <c r="BA83" s="371" t="s">
        <v>419</v>
      </c>
      <c r="BB83" s="371" t="s">
        <v>326</v>
      </c>
      <c r="BC83" s="372" t="s">
        <v>327</v>
      </c>
      <c r="BD83" s="571" t="s">
        <v>328</v>
      </c>
      <c r="BE83" s="374" t="s">
        <v>329</v>
      </c>
      <c r="BF83" s="297" t="s">
        <v>1167</v>
      </c>
      <c r="BG83" s="298" t="s">
        <v>1168</v>
      </c>
      <c r="BH83" s="639" t="s">
        <v>324</v>
      </c>
      <c r="BI83" s="371" t="s">
        <v>419</v>
      </c>
      <c r="BJ83" s="371" t="s">
        <v>326</v>
      </c>
      <c r="BK83" s="372" t="s">
        <v>327</v>
      </c>
      <c r="BL83" s="571" t="s">
        <v>328</v>
      </c>
      <c r="BM83" s="374" t="s">
        <v>329</v>
      </c>
      <c r="BN83" s="297" t="s">
        <v>1167</v>
      </c>
      <c r="BO83" s="298" t="s">
        <v>1168</v>
      </c>
      <c r="BP83" s="639" t="s">
        <v>324</v>
      </c>
      <c r="BQ83" s="371" t="s">
        <v>419</v>
      </c>
      <c r="BR83" s="371" t="s">
        <v>326</v>
      </c>
      <c r="BS83" s="372" t="s">
        <v>327</v>
      </c>
      <c r="BT83" s="571" t="s">
        <v>328</v>
      </c>
      <c r="BU83" s="374" t="s">
        <v>329</v>
      </c>
      <c r="BV83" s="297" t="s">
        <v>1167</v>
      </c>
      <c r="BW83" s="298" t="s">
        <v>1168</v>
      </c>
      <c r="BX83" s="639" t="s">
        <v>324</v>
      </c>
      <c r="BY83" s="371" t="s">
        <v>419</v>
      </c>
      <c r="BZ83" s="371" t="s">
        <v>326</v>
      </c>
      <c r="CA83" s="372" t="s">
        <v>327</v>
      </c>
      <c r="CB83" s="571" t="s">
        <v>328</v>
      </c>
      <c r="CC83" s="374" t="s">
        <v>329</v>
      </c>
      <c r="CD83" s="297" t="s">
        <v>1167</v>
      </c>
      <c r="CE83" s="298" t="s">
        <v>1168</v>
      </c>
      <c r="CF83" s="639" t="s">
        <v>324</v>
      </c>
      <c r="CG83" s="371" t="s">
        <v>419</v>
      </c>
      <c r="CH83" s="371" t="s">
        <v>326</v>
      </c>
      <c r="CI83" s="372" t="s">
        <v>327</v>
      </c>
      <c r="CJ83" s="571" t="s">
        <v>328</v>
      </c>
      <c r="CK83" s="374" t="s">
        <v>329</v>
      </c>
      <c r="CL83" s="297" t="s">
        <v>1167</v>
      </c>
      <c r="CM83" s="298" t="s">
        <v>1168</v>
      </c>
      <c r="CN83" s="639" t="s">
        <v>324</v>
      </c>
      <c r="CO83" s="371" t="s">
        <v>419</v>
      </c>
      <c r="CP83" s="371" t="s">
        <v>326</v>
      </c>
      <c r="CQ83" s="372" t="s">
        <v>327</v>
      </c>
      <c r="CR83" s="571" t="s">
        <v>328</v>
      </c>
      <c r="CS83" s="374" t="s">
        <v>329</v>
      </c>
      <c r="CT83" s="297" t="s">
        <v>1167</v>
      </c>
      <c r="CU83" s="298" t="s">
        <v>1168</v>
      </c>
      <c r="CV83" s="639" t="s">
        <v>324</v>
      </c>
      <c r="CW83" s="371" t="s">
        <v>419</v>
      </c>
      <c r="CX83" s="371" t="s">
        <v>326</v>
      </c>
      <c r="CY83" s="372" t="s">
        <v>327</v>
      </c>
      <c r="CZ83" s="571" t="s">
        <v>328</v>
      </c>
      <c r="DA83" s="374" t="s">
        <v>329</v>
      </c>
      <c r="DB83" s="297" t="s">
        <v>1167</v>
      </c>
      <c r="DC83" s="298" t="s">
        <v>1168</v>
      </c>
      <c r="DD83" s="639" t="s">
        <v>324</v>
      </c>
      <c r="DE83" s="371" t="s">
        <v>419</v>
      </c>
      <c r="DF83" s="371" t="s">
        <v>326</v>
      </c>
      <c r="DG83" s="372" t="s">
        <v>327</v>
      </c>
      <c r="DH83" s="571" t="s">
        <v>328</v>
      </c>
      <c r="DI83" s="374" t="s">
        <v>329</v>
      </c>
      <c r="DJ83" s="297" t="s">
        <v>1167</v>
      </c>
      <c r="DK83" s="298" t="s">
        <v>1168</v>
      </c>
      <c r="DL83" s="639" t="s">
        <v>324</v>
      </c>
      <c r="DM83" s="371" t="s">
        <v>419</v>
      </c>
      <c r="DN83" s="371" t="s">
        <v>326</v>
      </c>
      <c r="DO83" s="372" t="s">
        <v>327</v>
      </c>
      <c r="DP83" s="571" t="s">
        <v>328</v>
      </c>
      <c r="DQ83" s="374" t="s">
        <v>329</v>
      </c>
      <c r="DR83" s="297" t="s">
        <v>1167</v>
      </c>
      <c r="DS83" s="298" t="s">
        <v>1168</v>
      </c>
      <c r="DT83" s="639" t="s">
        <v>324</v>
      </c>
      <c r="DU83" s="371" t="s">
        <v>419</v>
      </c>
      <c r="DV83" s="371" t="s">
        <v>326</v>
      </c>
      <c r="DW83" s="372" t="s">
        <v>327</v>
      </c>
      <c r="DX83" s="571" t="s">
        <v>328</v>
      </c>
      <c r="DY83" s="374" t="s">
        <v>329</v>
      </c>
      <c r="DZ83" s="297" t="s">
        <v>1167</v>
      </c>
      <c r="EA83" s="298" t="s">
        <v>1168</v>
      </c>
      <c r="EB83" s="640" t="s">
        <v>324</v>
      </c>
      <c r="EC83" s="376" t="s">
        <v>419</v>
      </c>
      <c r="ED83" s="376" t="s">
        <v>326</v>
      </c>
      <c r="EE83" s="377" t="s">
        <v>327</v>
      </c>
      <c r="EF83" s="191" t="s">
        <v>328</v>
      </c>
      <c r="EG83" s="378" t="s">
        <v>329</v>
      </c>
      <c r="EH83" s="297" t="s">
        <v>1167</v>
      </c>
      <c r="EI83" s="298" t="s">
        <v>1168</v>
      </c>
      <c r="EJ83" s="639" t="s">
        <v>324</v>
      </c>
      <c r="EK83" s="371" t="s">
        <v>419</v>
      </c>
      <c r="EL83" s="371" t="s">
        <v>326</v>
      </c>
      <c r="EM83" s="372" t="s">
        <v>327</v>
      </c>
      <c r="EN83" s="571" t="s">
        <v>328</v>
      </c>
      <c r="EO83" s="374" t="s">
        <v>329</v>
      </c>
      <c r="EP83" s="297" t="s">
        <v>1167</v>
      </c>
      <c r="EQ83" s="298" t="s">
        <v>1168</v>
      </c>
    </row>
    <row r="84" spans="1:147" ht="37.5" customHeight="1" thickBot="1">
      <c r="A84" s="369"/>
      <c r="B84" s="379">
        <v>1</v>
      </c>
      <c r="C84" s="305" t="s">
        <v>998</v>
      </c>
      <c r="D84" s="419"/>
      <c r="E84" s="420">
        <v>1</v>
      </c>
      <c r="F84" s="420" t="s">
        <v>331</v>
      </c>
      <c r="G84" s="649"/>
      <c r="H84" s="644"/>
      <c r="I84" s="310">
        <f t="shared" ref="I84:I87" si="102">+(G84+(G84*H84))*E84</f>
        <v>0</v>
      </c>
      <c r="J84" s="311" t="s">
        <v>1169</v>
      </c>
      <c r="K84" s="312"/>
      <c r="L84" s="419"/>
      <c r="M84" s="420">
        <v>1</v>
      </c>
      <c r="N84" s="420" t="s">
        <v>331</v>
      </c>
      <c r="O84" s="649"/>
      <c r="P84" s="644"/>
      <c r="Q84" s="310">
        <f t="shared" ref="Q84:Q87" si="103">+(O84+(O84*P84))*M84</f>
        <v>0</v>
      </c>
      <c r="R84" s="311" t="s">
        <v>1169</v>
      </c>
      <c r="S84" s="312"/>
      <c r="T84" s="419"/>
      <c r="U84" s="420">
        <v>1</v>
      </c>
      <c r="V84" s="420" t="s">
        <v>331</v>
      </c>
      <c r="W84" s="649"/>
      <c r="X84" s="644"/>
      <c r="Y84" s="310">
        <f t="shared" ref="Y84:Y87" si="104">+(W84+(W84*X84))*U84</f>
        <v>0</v>
      </c>
      <c r="Z84" s="311" t="s">
        <v>1169</v>
      </c>
      <c r="AA84" s="312"/>
      <c r="AB84" s="419"/>
      <c r="AC84" s="420">
        <v>1</v>
      </c>
      <c r="AD84" s="420" t="s">
        <v>331</v>
      </c>
      <c r="AE84" s="649"/>
      <c r="AF84" s="644"/>
      <c r="AG84" s="310">
        <f t="shared" ref="AG84:AG87" si="105">+(AE84+(AE84*AF84))*AC84</f>
        <v>0</v>
      </c>
      <c r="AH84" s="311" t="s">
        <v>1169</v>
      </c>
      <c r="AI84" s="312"/>
      <c r="AJ84" s="419"/>
      <c r="AK84" s="420">
        <v>1</v>
      </c>
      <c r="AL84" s="420" t="s">
        <v>331</v>
      </c>
      <c r="AM84" s="649"/>
      <c r="AN84" s="644"/>
      <c r="AO84" s="310">
        <f t="shared" ref="AO84:AO87" si="106">+(AM84+(AM84*AN84))*AK84</f>
        <v>0</v>
      </c>
      <c r="AP84" s="311" t="s">
        <v>1169</v>
      </c>
      <c r="AQ84" s="312"/>
      <c r="AR84" s="419"/>
      <c r="AS84" s="420">
        <v>1</v>
      </c>
      <c r="AT84" s="420" t="s">
        <v>331</v>
      </c>
      <c r="AU84" s="649"/>
      <c r="AV84" s="644"/>
      <c r="AW84" s="310">
        <f t="shared" ref="AW84:AW87" si="107">+(AU84+(AU84*AV84))*AS84</f>
        <v>0</v>
      </c>
      <c r="AX84" s="311" t="s">
        <v>1169</v>
      </c>
      <c r="AY84" s="312"/>
      <c r="AZ84" s="419"/>
      <c r="BA84" s="420">
        <v>1</v>
      </c>
      <c r="BB84" s="420" t="s">
        <v>331</v>
      </c>
      <c r="BC84" s="649"/>
      <c r="BD84" s="644"/>
      <c r="BE84" s="310">
        <f t="shared" ref="BE84:BE87" si="108">+(BC84+(BC84*BD84))*BA84</f>
        <v>0</v>
      </c>
      <c r="BF84" s="311" t="s">
        <v>1169</v>
      </c>
      <c r="BG84" s="312"/>
      <c r="BH84" s="419"/>
      <c r="BI84" s="420">
        <v>1</v>
      </c>
      <c r="BJ84" s="420" t="s">
        <v>331</v>
      </c>
      <c r="BK84" s="649"/>
      <c r="BL84" s="644"/>
      <c r="BM84" s="310">
        <f t="shared" ref="BM84:BM87" si="109">+(BK84+(BK84*BL84))*BI84</f>
        <v>0</v>
      </c>
      <c r="BN84" s="311" t="s">
        <v>1169</v>
      </c>
      <c r="BO84" s="312"/>
      <c r="BP84" s="419"/>
      <c r="BQ84" s="420">
        <v>1</v>
      </c>
      <c r="BR84" s="420" t="s">
        <v>331</v>
      </c>
      <c r="BS84" s="649"/>
      <c r="BT84" s="644"/>
      <c r="BU84" s="310">
        <f t="shared" ref="BU84:BU87" si="110">+(BS84+(BS84*BT84))*BQ84</f>
        <v>0</v>
      </c>
      <c r="BV84" s="311" t="s">
        <v>1169</v>
      </c>
      <c r="BW84" s="312"/>
      <c r="BX84" s="419"/>
      <c r="BY84" s="420">
        <v>1</v>
      </c>
      <c r="BZ84" s="420" t="s">
        <v>331</v>
      </c>
      <c r="CA84" s="649"/>
      <c r="CB84" s="644"/>
      <c r="CC84" s="310">
        <f t="shared" ref="CC84:CC87" si="111">+(CA84+(CA84*CB84))*BY84</f>
        <v>0</v>
      </c>
      <c r="CD84" s="311" t="s">
        <v>1169</v>
      </c>
      <c r="CE84" s="312"/>
      <c r="CF84" s="883" t="s">
        <v>1460</v>
      </c>
      <c r="CG84" s="420">
        <v>1</v>
      </c>
      <c r="CH84" s="420" t="s">
        <v>331</v>
      </c>
      <c r="CI84" s="649">
        <v>403340</v>
      </c>
      <c r="CJ84" s="644">
        <v>0</v>
      </c>
      <c r="CK84" s="310">
        <f t="shared" ref="CK84:CK87" si="112">+(CI84+(CI84*CJ84))*CG84</f>
        <v>403340</v>
      </c>
      <c r="CL84" s="311" t="s">
        <v>1170</v>
      </c>
      <c r="CM84" s="312"/>
      <c r="CN84" s="419"/>
      <c r="CO84" s="420">
        <v>1</v>
      </c>
      <c r="CP84" s="420" t="s">
        <v>331</v>
      </c>
      <c r="CQ84" s="649"/>
      <c r="CR84" s="644"/>
      <c r="CS84" s="310">
        <f t="shared" ref="CS84:CS87" si="113">+(CQ84+(CQ84*CR84))*CO84</f>
        <v>0</v>
      </c>
      <c r="CT84" s="311" t="s">
        <v>1169</v>
      </c>
      <c r="CU84" s="312"/>
      <c r="CV84" s="419"/>
      <c r="CW84" s="420">
        <v>1</v>
      </c>
      <c r="CX84" s="420" t="s">
        <v>331</v>
      </c>
      <c r="CY84" s="649"/>
      <c r="CZ84" s="644"/>
      <c r="DA84" s="310">
        <f t="shared" ref="DA84:DA87" si="114">+(CY84+(CY84*CZ84))*CW84</f>
        <v>0</v>
      </c>
      <c r="DB84" s="311" t="s">
        <v>1169</v>
      </c>
      <c r="DC84" s="312"/>
      <c r="DD84" s="419"/>
      <c r="DE84" s="420">
        <v>1</v>
      </c>
      <c r="DF84" s="420" t="s">
        <v>331</v>
      </c>
      <c r="DG84" s="649"/>
      <c r="DH84" s="644"/>
      <c r="DI84" s="310">
        <f t="shared" ref="DI84:DI87" si="115">+(DG84+(DG84*DH84))*DE84</f>
        <v>0</v>
      </c>
      <c r="DJ84" s="311" t="s">
        <v>1169</v>
      </c>
      <c r="DK84" s="312"/>
      <c r="DL84" s="419"/>
      <c r="DM84" s="420">
        <v>1</v>
      </c>
      <c r="DN84" s="420" t="s">
        <v>331</v>
      </c>
      <c r="DO84" s="649"/>
      <c r="DP84" s="644"/>
      <c r="DQ84" s="310">
        <f t="shared" ref="DQ84:DQ87" si="116">+(DO84+(DO84*DP84))*DM84</f>
        <v>0</v>
      </c>
      <c r="DR84" s="311" t="s">
        <v>1169</v>
      </c>
      <c r="DS84" s="312"/>
      <c r="DT84" s="419"/>
      <c r="DU84" s="420">
        <v>1</v>
      </c>
      <c r="DV84" s="420" t="s">
        <v>331</v>
      </c>
      <c r="DW84" s="649"/>
      <c r="DX84" s="644"/>
      <c r="DY84" s="310">
        <f t="shared" ref="DY84:DY87" si="117">+(DW84+(DW84*DX84))*DU84</f>
        <v>0</v>
      </c>
      <c r="DZ84" s="311" t="s">
        <v>1169</v>
      </c>
      <c r="EA84" s="312"/>
      <c r="EB84" s="421"/>
      <c r="EC84" s="293">
        <v>1</v>
      </c>
      <c r="ED84" s="293" t="s">
        <v>331</v>
      </c>
      <c r="EE84" s="650"/>
      <c r="EF84" s="647"/>
      <c r="EG84" s="318" t="s">
        <v>1199</v>
      </c>
      <c r="EH84" s="311" t="s">
        <v>1169</v>
      </c>
      <c r="EI84" s="312"/>
      <c r="EJ84" s="419"/>
      <c r="EK84" s="420">
        <v>1</v>
      </c>
      <c r="EL84" s="420" t="s">
        <v>331</v>
      </c>
      <c r="EM84" s="649"/>
      <c r="EN84" s="644"/>
      <c r="EO84" s="310">
        <f t="shared" ref="EO84:EO87" si="118">+(EM84+(EM84*EN84))*EK84</f>
        <v>0</v>
      </c>
      <c r="EP84" s="311" t="s">
        <v>1169</v>
      </c>
      <c r="EQ84" s="312"/>
    </row>
    <row r="85" spans="1:147" ht="37.5" customHeight="1">
      <c r="A85" s="369"/>
      <c r="B85" s="379">
        <v>2</v>
      </c>
      <c r="C85" s="305" t="s">
        <v>999</v>
      </c>
      <c r="D85" s="419"/>
      <c r="E85" s="420">
        <v>1</v>
      </c>
      <c r="F85" s="420" t="s">
        <v>331</v>
      </c>
      <c r="G85" s="649"/>
      <c r="H85" s="644"/>
      <c r="I85" s="310">
        <f t="shared" si="102"/>
        <v>0</v>
      </c>
      <c r="J85" s="19"/>
      <c r="K85" s="277"/>
      <c r="L85" s="419"/>
      <c r="M85" s="420">
        <v>1</v>
      </c>
      <c r="N85" s="420" t="s">
        <v>331</v>
      </c>
      <c r="O85" s="649"/>
      <c r="P85" s="644"/>
      <c r="Q85" s="310">
        <f t="shared" si="103"/>
        <v>0</v>
      </c>
      <c r="R85" s="19"/>
      <c r="S85" s="277"/>
      <c r="T85" s="419"/>
      <c r="U85" s="420">
        <v>1</v>
      </c>
      <c r="V85" s="420" t="s">
        <v>331</v>
      </c>
      <c r="W85" s="649"/>
      <c r="X85" s="644"/>
      <c r="Y85" s="310">
        <f t="shared" si="104"/>
        <v>0</v>
      </c>
      <c r="Z85" s="19"/>
      <c r="AA85" s="277"/>
      <c r="AB85" s="419"/>
      <c r="AC85" s="420">
        <v>1</v>
      </c>
      <c r="AD85" s="420" t="s">
        <v>331</v>
      </c>
      <c r="AE85" s="649"/>
      <c r="AF85" s="644"/>
      <c r="AG85" s="310">
        <f t="shared" si="105"/>
        <v>0</v>
      </c>
      <c r="AH85" s="19"/>
      <c r="AI85" s="277"/>
      <c r="AJ85" s="419"/>
      <c r="AK85" s="420">
        <v>1</v>
      </c>
      <c r="AL85" s="420" t="s">
        <v>331</v>
      </c>
      <c r="AM85" s="649"/>
      <c r="AN85" s="644"/>
      <c r="AO85" s="310">
        <f t="shared" si="106"/>
        <v>0</v>
      </c>
      <c r="AP85" s="19"/>
      <c r="AQ85" s="277"/>
      <c r="AR85" s="419"/>
      <c r="AS85" s="420">
        <v>1</v>
      </c>
      <c r="AT85" s="420" t="s">
        <v>331</v>
      </c>
      <c r="AU85" s="649"/>
      <c r="AV85" s="644"/>
      <c r="AW85" s="310">
        <f t="shared" si="107"/>
        <v>0</v>
      </c>
      <c r="AX85" s="19"/>
      <c r="AY85" s="277"/>
      <c r="AZ85" s="419"/>
      <c r="BA85" s="420">
        <v>1</v>
      </c>
      <c r="BB85" s="420" t="s">
        <v>331</v>
      </c>
      <c r="BC85" s="649"/>
      <c r="BD85" s="644"/>
      <c r="BE85" s="310">
        <f t="shared" si="108"/>
        <v>0</v>
      </c>
      <c r="BF85" s="19"/>
      <c r="BG85" s="277"/>
      <c r="BH85" s="419"/>
      <c r="BI85" s="420">
        <v>1</v>
      </c>
      <c r="BJ85" s="420" t="s">
        <v>331</v>
      </c>
      <c r="BK85" s="649"/>
      <c r="BL85" s="644"/>
      <c r="BM85" s="310">
        <f t="shared" si="109"/>
        <v>0</v>
      </c>
      <c r="BN85" s="19"/>
      <c r="BO85" s="277"/>
      <c r="BP85" s="419"/>
      <c r="BQ85" s="420">
        <v>1</v>
      </c>
      <c r="BR85" s="420" t="s">
        <v>331</v>
      </c>
      <c r="BS85" s="649"/>
      <c r="BT85" s="644"/>
      <c r="BU85" s="310">
        <f t="shared" si="110"/>
        <v>0</v>
      </c>
      <c r="BV85" s="19"/>
      <c r="BW85" s="277"/>
      <c r="BX85" s="419"/>
      <c r="BY85" s="420">
        <v>1</v>
      </c>
      <c r="BZ85" s="420" t="s">
        <v>331</v>
      </c>
      <c r="CA85" s="649"/>
      <c r="CB85" s="644"/>
      <c r="CC85" s="310">
        <f t="shared" si="111"/>
        <v>0</v>
      </c>
      <c r="CD85" s="19"/>
      <c r="CE85" s="277"/>
      <c r="CF85" s="883" t="s">
        <v>1460</v>
      </c>
      <c r="CG85" s="420">
        <v>1</v>
      </c>
      <c r="CH85" s="420" t="s">
        <v>331</v>
      </c>
      <c r="CI85" s="649">
        <v>250110</v>
      </c>
      <c r="CJ85" s="644">
        <v>0</v>
      </c>
      <c r="CK85" s="310">
        <f t="shared" si="112"/>
        <v>250110</v>
      </c>
      <c r="CL85" s="19"/>
      <c r="CM85" s="277"/>
      <c r="CN85" s="419"/>
      <c r="CO85" s="420">
        <v>1</v>
      </c>
      <c r="CP85" s="420" t="s">
        <v>331</v>
      </c>
      <c r="CQ85" s="649"/>
      <c r="CR85" s="644"/>
      <c r="CS85" s="310">
        <f t="shared" si="113"/>
        <v>0</v>
      </c>
      <c r="CT85" s="19"/>
      <c r="CU85" s="277"/>
      <c r="CV85" s="419"/>
      <c r="CW85" s="420">
        <v>1</v>
      </c>
      <c r="CX85" s="420" t="s">
        <v>331</v>
      </c>
      <c r="CY85" s="649"/>
      <c r="CZ85" s="644"/>
      <c r="DA85" s="310">
        <f t="shared" si="114"/>
        <v>0</v>
      </c>
      <c r="DB85" s="19"/>
      <c r="DC85" s="277"/>
      <c r="DD85" s="419"/>
      <c r="DE85" s="420">
        <v>1</v>
      </c>
      <c r="DF85" s="420" t="s">
        <v>331</v>
      </c>
      <c r="DG85" s="649"/>
      <c r="DH85" s="644"/>
      <c r="DI85" s="310">
        <f t="shared" si="115"/>
        <v>0</v>
      </c>
      <c r="DJ85" s="19"/>
      <c r="DK85" s="277"/>
      <c r="DL85" s="419"/>
      <c r="DM85" s="420">
        <v>1</v>
      </c>
      <c r="DN85" s="420" t="s">
        <v>331</v>
      </c>
      <c r="DO85" s="649"/>
      <c r="DP85" s="644"/>
      <c r="DQ85" s="310">
        <f t="shared" si="116"/>
        <v>0</v>
      </c>
      <c r="DR85" s="19"/>
      <c r="DS85" s="277"/>
      <c r="DT85" s="419"/>
      <c r="DU85" s="420">
        <v>1</v>
      </c>
      <c r="DV85" s="420" t="s">
        <v>331</v>
      </c>
      <c r="DW85" s="649"/>
      <c r="DX85" s="644"/>
      <c r="DY85" s="310">
        <f t="shared" si="117"/>
        <v>0</v>
      </c>
      <c r="DZ85" s="19"/>
      <c r="EA85" s="277"/>
      <c r="EB85" s="421"/>
      <c r="EC85" s="293">
        <v>1</v>
      </c>
      <c r="ED85" s="293" t="s">
        <v>331</v>
      </c>
      <c r="EE85" s="650"/>
      <c r="EF85" s="647"/>
      <c r="EG85" s="318" t="s">
        <v>1199</v>
      </c>
      <c r="EH85" s="19"/>
      <c r="EI85" s="277"/>
      <c r="EJ85" s="419"/>
      <c r="EK85" s="420">
        <v>1</v>
      </c>
      <c r="EL85" s="420" t="s">
        <v>331</v>
      </c>
      <c r="EM85" s="649"/>
      <c r="EN85" s="644"/>
      <c r="EO85" s="310">
        <f t="shared" si="118"/>
        <v>0</v>
      </c>
      <c r="EP85" s="19"/>
      <c r="EQ85" s="277"/>
    </row>
    <row r="86" spans="1:147" ht="37.5" customHeight="1">
      <c r="A86" s="369"/>
      <c r="B86" s="379">
        <v>3</v>
      </c>
      <c r="C86" s="305" t="s">
        <v>1000</v>
      </c>
      <c r="D86" s="419"/>
      <c r="E86" s="420">
        <v>1</v>
      </c>
      <c r="F86" s="420" t="s">
        <v>331</v>
      </c>
      <c r="G86" s="649"/>
      <c r="H86" s="644"/>
      <c r="I86" s="310">
        <f t="shared" si="102"/>
        <v>0</v>
      </c>
      <c r="J86" s="19"/>
      <c r="K86" s="277"/>
      <c r="L86" s="419"/>
      <c r="M86" s="420">
        <v>1</v>
      </c>
      <c r="N86" s="420" t="s">
        <v>331</v>
      </c>
      <c r="O86" s="649"/>
      <c r="P86" s="644"/>
      <c r="Q86" s="310">
        <f t="shared" si="103"/>
        <v>0</v>
      </c>
      <c r="R86" s="19"/>
      <c r="S86" s="277"/>
      <c r="T86" s="419"/>
      <c r="U86" s="420">
        <v>1</v>
      </c>
      <c r="V86" s="420" t="s">
        <v>331</v>
      </c>
      <c r="W86" s="649"/>
      <c r="X86" s="644"/>
      <c r="Y86" s="310">
        <f t="shared" si="104"/>
        <v>0</v>
      </c>
      <c r="Z86" s="19"/>
      <c r="AA86" s="277"/>
      <c r="AB86" s="419"/>
      <c r="AC86" s="420">
        <v>1</v>
      </c>
      <c r="AD86" s="420" t="s">
        <v>331</v>
      </c>
      <c r="AE86" s="649"/>
      <c r="AF86" s="644"/>
      <c r="AG86" s="310">
        <f t="shared" si="105"/>
        <v>0</v>
      </c>
      <c r="AH86" s="19"/>
      <c r="AI86" s="277"/>
      <c r="AJ86" s="419"/>
      <c r="AK86" s="420">
        <v>1</v>
      </c>
      <c r="AL86" s="420" t="s">
        <v>331</v>
      </c>
      <c r="AM86" s="649"/>
      <c r="AN86" s="644"/>
      <c r="AO86" s="310">
        <f t="shared" si="106"/>
        <v>0</v>
      </c>
      <c r="AP86" s="19"/>
      <c r="AQ86" s="277"/>
      <c r="AR86" s="419"/>
      <c r="AS86" s="420">
        <v>1</v>
      </c>
      <c r="AT86" s="420" t="s">
        <v>331</v>
      </c>
      <c r="AU86" s="649"/>
      <c r="AV86" s="644"/>
      <c r="AW86" s="310">
        <f t="shared" si="107"/>
        <v>0</v>
      </c>
      <c r="AX86" s="19"/>
      <c r="AY86" s="277"/>
      <c r="AZ86" s="419"/>
      <c r="BA86" s="420">
        <v>1</v>
      </c>
      <c r="BB86" s="420" t="s">
        <v>331</v>
      </c>
      <c r="BC86" s="649"/>
      <c r="BD86" s="644"/>
      <c r="BE86" s="310">
        <f t="shared" si="108"/>
        <v>0</v>
      </c>
      <c r="BF86" s="19"/>
      <c r="BG86" s="277"/>
      <c r="BH86" s="419"/>
      <c r="BI86" s="420">
        <v>1</v>
      </c>
      <c r="BJ86" s="420" t="s">
        <v>331</v>
      </c>
      <c r="BK86" s="649"/>
      <c r="BL86" s="644"/>
      <c r="BM86" s="310">
        <f t="shared" si="109"/>
        <v>0</v>
      </c>
      <c r="BN86" s="19"/>
      <c r="BO86" s="277"/>
      <c r="BP86" s="419"/>
      <c r="BQ86" s="420">
        <v>1</v>
      </c>
      <c r="BR86" s="420" t="s">
        <v>331</v>
      </c>
      <c r="BS86" s="649"/>
      <c r="BT86" s="644"/>
      <c r="BU86" s="310">
        <f t="shared" si="110"/>
        <v>0</v>
      </c>
      <c r="BV86" s="19"/>
      <c r="BW86" s="277"/>
      <c r="BX86" s="419"/>
      <c r="BY86" s="420">
        <v>1</v>
      </c>
      <c r="BZ86" s="420" t="s">
        <v>331</v>
      </c>
      <c r="CA86" s="649"/>
      <c r="CB86" s="644"/>
      <c r="CC86" s="310">
        <f t="shared" si="111"/>
        <v>0</v>
      </c>
      <c r="CD86" s="19"/>
      <c r="CE86" s="277"/>
      <c r="CF86" s="883" t="s">
        <v>1460</v>
      </c>
      <c r="CG86" s="420">
        <v>1</v>
      </c>
      <c r="CH86" s="420" t="s">
        <v>331</v>
      </c>
      <c r="CI86" s="649">
        <v>980500</v>
      </c>
      <c r="CJ86" s="644">
        <v>0</v>
      </c>
      <c r="CK86" s="310">
        <f t="shared" si="112"/>
        <v>980500</v>
      </c>
      <c r="CL86" s="19"/>
      <c r="CM86" s="277"/>
      <c r="CN86" s="419"/>
      <c r="CO86" s="420">
        <v>1</v>
      </c>
      <c r="CP86" s="420" t="s">
        <v>331</v>
      </c>
      <c r="CQ86" s="649"/>
      <c r="CR86" s="644"/>
      <c r="CS86" s="310">
        <f t="shared" si="113"/>
        <v>0</v>
      </c>
      <c r="CT86" s="19"/>
      <c r="CU86" s="277"/>
      <c r="CV86" s="419"/>
      <c r="CW86" s="420">
        <v>1</v>
      </c>
      <c r="CX86" s="420" t="s">
        <v>331</v>
      </c>
      <c r="CY86" s="649"/>
      <c r="CZ86" s="644"/>
      <c r="DA86" s="310">
        <f t="shared" si="114"/>
        <v>0</v>
      </c>
      <c r="DB86" s="19"/>
      <c r="DC86" s="277"/>
      <c r="DD86" s="419"/>
      <c r="DE86" s="420">
        <v>1</v>
      </c>
      <c r="DF86" s="420" t="s">
        <v>331</v>
      </c>
      <c r="DG86" s="649"/>
      <c r="DH86" s="644"/>
      <c r="DI86" s="310">
        <f t="shared" si="115"/>
        <v>0</v>
      </c>
      <c r="DJ86" s="19"/>
      <c r="DK86" s="277"/>
      <c r="DL86" s="419"/>
      <c r="DM86" s="420">
        <v>1</v>
      </c>
      <c r="DN86" s="420" t="s">
        <v>331</v>
      </c>
      <c r="DO86" s="649"/>
      <c r="DP86" s="644"/>
      <c r="DQ86" s="310">
        <f t="shared" si="116"/>
        <v>0</v>
      </c>
      <c r="DR86" s="19"/>
      <c r="DS86" s="277"/>
      <c r="DT86" s="419"/>
      <c r="DU86" s="420">
        <v>1</v>
      </c>
      <c r="DV86" s="420" t="s">
        <v>331</v>
      </c>
      <c r="DW86" s="649"/>
      <c r="DX86" s="644"/>
      <c r="DY86" s="310">
        <f t="shared" si="117"/>
        <v>0</v>
      </c>
      <c r="DZ86" s="19"/>
      <c r="EA86" s="277"/>
      <c r="EB86" s="421"/>
      <c r="EC86" s="293">
        <v>1</v>
      </c>
      <c r="ED86" s="293" t="s">
        <v>331</v>
      </c>
      <c r="EE86" s="650"/>
      <c r="EF86" s="647"/>
      <c r="EG86" s="318" t="s">
        <v>1199</v>
      </c>
      <c r="EH86" s="19"/>
      <c r="EI86" s="277"/>
      <c r="EJ86" s="419"/>
      <c r="EK86" s="420">
        <v>1</v>
      </c>
      <c r="EL86" s="420" t="s">
        <v>331</v>
      </c>
      <c r="EM86" s="649"/>
      <c r="EN86" s="644"/>
      <c r="EO86" s="310">
        <f t="shared" si="118"/>
        <v>0</v>
      </c>
      <c r="EP86" s="19"/>
      <c r="EQ86" s="277"/>
    </row>
    <row r="87" spans="1:147" ht="37.5" customHeight="1">
      <c r="A87" s="369"/>
      <c r="B87" s="379">
        <v>4</v>
      </c>
      <c r="C87" s="305" t="s">
        <v>1001</v>
      </c>
      <c r="D87" s="419"/>
      <c r="E87" s="420">
        <v>1</v>
      </c>
      <c r="F87" s="420" t="s">
        <v>331</v>
      </c>
      <c r="G87" s="649"/>
      <c r="H87" s="644"/>
      <c r="I87" s="310">
        <f t="shared" si="102"/>
        <v>0</v>
      </c>
      <c r="J87" s="19"/>
      <c r="K87" s="277"/>
      <c r="L87" s="419"/>
      <c r="M87" s="420">
        <v>1</v>
      </c>
      <c r="N87" s="420" t="s">
        <v>331</v>
      </c>
      <c r="O87" s="649"/>
      <c r="P87" s="644"/>
      <c r="Q87" s="310">
        <f t="shared" si="103"/>
        <v>0</v>
      </c>
      <c r="R87" s="19"/>
      <c r="S87" s="277"/>
      <c r="T87" s="419"/>
      <c r="U87" s="420">
        <v>1</v>
      </c>
      <c r="V87" s="420" t="s">
        <v>331</v>
      </c>
      <c r="W87" s="649"/>
      <c r="X87" s="644"/>
      <c r="Y87" s="310">
        <f t="shared" si="104"/>
        <v>0</v>
      </c>
      <c r="Z87" s="19"/>
      <c r="AA87" s="277"/>
      <c r="AB87" s="419"/>
      <c r="AC87" s="420">
        <v>1</v>
      </c>
      <c r="AD87" s="420" t="s">
        <v>331</v>
      </c>
      <c r="AE87" s="649"/>
      <c r="AF87" s="644"/>
      <c r="AG87" s="310">
        <f t="shared" si="105"/>
        <v>0</v>
      </c>
      <c r="AH87" s="19"/>
      <c r="AI87" s="277"/>
      <c r="AJ87" s="419"/>
      <c r="AK87" s="420">
        <v>1</v>
      </c>
      <c r="AL87" s="420" t="s">
        <v>331</v>
      </c>
      <c r="AM87" s="649"/>
      <c r="AN87" s="644"/>
      <c r="AO87" s="310">
        <f t="shared" si="106"/>
        <v>0</v>
      </c>
      <c r="AP87" s="19"/>
      <c r="AQ87" s="277"/>
      <c r="AR87" s="419"/>
      <c r="AS87" s="420">
        <v>1</v>
      </c>
      <c r="AT87" s="420" t="s">
        <v>331</v>
      </c>
      <c r="AU87" s="649"/>
      <c r="AV87" s="644"/>
      <c r="AW87" s="310">
        <f t="shared" si="107"/>
        <v>0</v>
      </c>
      <c r="AX87" s="19"/>
      <c r="AY87" s="277"/>
      <c r="AZ87" s="419"/>
      <c r="BA87" s="420">
        <v>1</v>
      </c>
      <c r="BB87" s="420" t="s">
        <v>331</v>
      </c>
      <c r="BC87" s="649"/>
      <c r="BD87" s="644"/>
      <c r="BE87" s="310">
        <f t="shared" si="108"/>
        <v>0</v>
      </c>
      <c r="BF87" s="19"/>
      <c r="BG87" s="277"/>
      <c r="BH87" s="419"/>
      <c r="BI87" s="420">
        <v>1</v>
      </c>
      <c r="BJ87" s="420" t="s">
        <v>331</v>
      </c>
      <c r="BK87" s="649"/>
      <c r="BL87" s="644"/>
      <c r="BM87" s="310">
        <f t="shared" si="109"/>
        <v>0</v>
      </c>
      <c r="BN87" s="19"/>
      <c r="BO87" s="277"/>
      <c r="BP87" s="419"/>
      <c r="BQ87" s="420">
        <v>1</v>
      </c>
      <c r="BR87" s="420" t="s">
        <v>331</v>
      </c>
      <c r="BS87" s="649"/>
      <c r="BT87" s="644"/>
      <c r="BU87" s="310">
        <f t="shared" si="110"/>
        <v>0</v>
      </c>
      <c r="BV87" s="19"/>
      <c r="BW87" s="277"/>
      <c r="BX87" s="419"/>
      <c r="BY87" s="420">
        <v>1</v>
      </c>
      <c r="BZ87" s="420" t="s">
        <v>331</v>
      </c>
      <c r="CA87" s="649"/>
      <c r="CB87" s="644"/>
      <c r="CC87" s="310">
        <f t="shared" si="111"/>
        <v>0</v>
      </c>
      <c r="CD87" s="19"/>
      <c r="CE87" s="277"/>
      <c r="CF87" s="884" t="s">
        <v>1460</v>
      </c>
      <c r="CG87" s="420">
        <v>1</v>
      </c>
      <c r="CH87" s="420" t="s">
        <v>331</v>
      </c>
      <c r="CI87" s="649">
        <v>513350</v>
      </c>
      <c r="CJ87" s="644">
        <v>0</v>
      </c>
      <c r="CK87" s="310">
        <f t="shared" si="112"/>
        <v>513350</v>
      </c>
      <c r="CL87" s="19"/>
      <c r="CM87" s="277"/>
      <c r="CN87" s="419"/>
      <c r="CO87" s="420">
        <v>1</v>
      </c>
      <c r="CP87" s="420" t="s">
        <v>331</v>
      </c>
      <c r="CQ87" s="649"/>
      <c r="CR87" s="644"/>
      <c r="CS87" s="310">
        <f t="shared" si="113"/>
        <v>0</v>
      </c>
      <c r="CT87" s="19"/>
      <c r="CU87" s="277"/>
      <c r="CV87" s="419"/>
      <c r="CW87" s="420">
        <v>1</v>
      </c>
      <c r="CX87" s="420" t="s">
        <v>331</v>
      </c>
      <c r="CY87" s="649"/>
      <c r="CZ87" s="644"/>
      <c r="DA87" s="310">
        <f t="shared" si="114"/>
        <v>0</v>
      </c>
      <c r="DB87" s="19"/>
      <c r="DC87" s="277"/>
      <c r="DD87" s="419"/>
      <c r="DE87" s="420">
        <v>1</v>
      </c>
      <c r="DF87" s="420" t="s">
        <v>331</v>
      </c>
      <c r="DG87" s="649"/>
      <c r="DH87" s="644"/>
      <c r="DI87" s="310">
        <f t="shared" si="115"/>
        <v>0</v>
      </c>
      <c r="DJ87" s="19"/>
      <c r="DK87" s="277"/>
      <c r="DL87" s="419"/>
      <c r="DM87" s="420">
        <v>1</v>
      </c>
      <c r="DN87" s="420" t="s">
        <v>331</v>
      </c>
      <c r="DO87" s="649"/>
      <c r="DP87" s="644"/>
      <c r="DQ87" s="310">
        <f t="shared" si="116"/>
        <v>0</v>
      </c>
      <c r="DR87" s="19"/>
      <c r="DS87" s="277"/>
      <c r="DT87" s="419"/>
      <c r="DU87" s="420">
        <v>1</v>
      </c>
      <c r="DV87" s="420" t="s">
        <v>331</v>
      </c>
      <c r="DW87" s="649"/>
      <c r="DX87" s="644"/>
      <c r="DY87" s="310">
        <f t="shared" si="117"/>
        <v>0</v>
      </c>
      <c r="DZ87" s="19"/>
      <c r="EA87" s="277"/>
      <c r="EB87" s="421"/>
      <c r="EC87" s="293">
        <v>1</v>
      </c>
      <c r="ED87" s="293" t="s">
        <v>331</v>
      </c>
      <c r="EE87" s="650"/>
      <c r="EF87" s="647"/>
      <c r="EG87" s="318" t="s">
        <v>1199</v>
      </c>
      <c r="EH87" s="19"/>
      <c r="EI87" s="277"/>
      <c r="EJ87" s="419"/>
      <c r="EK87" s="420">
        <v>1</v>
      </c>
      <c r="EL87" s="420" t="s">
        <v>331</v>
      </c>
      <c r="EM87" s="649"/>
      <c r="EN87" s="644"/>
      <c r="EO87" s="310">
        <f t="shared" si="118"/>
        <v>0</v>
      </c>
      <c r="EP87" s="19"/>
      <c r="EQ87" s="277"/>
    </row>
    <row r="88" spans="1:147" ht="37.5" customHeight="1">
      <c r="A88" s="369"/>
      <c r="B88" s="214"/>
      <c r="C88" s="215"/>
      <c r="D88" s="656"/>
      <c r="E88" s="874" t="s">
        <v>338</v>
      </c>
      <c r="F88" s="874"/>
      <c r="G88" s="657"/>
      <c r="H88" s="658"/>
      <c r="I88" s="691">
        <f>SUM(I84:I87)</f>
        <v>0</v>
      </c>
      <c r="J88" s="19"/>
      <c r="K88" s="277"/>
      <c r="L88" s="656"/>
      <c r="M88" s="874" t="s">
        <v>338</v>
      </c>
      <c r="N88" s="874"/>
      <c r="O88" s="657"/>
      <c r="P88" s="658"/>
      <c r="Q88" s="691">
        <f>SUM(Q84:Q87)</f>
        <v>0</v>
      </c>
      <c r="R88" s="19"/>
      <c r="S88" s="277"/>
      <c r="T88" s="656"/>
      <c r="U88" s="874" t="s">
        <v>338</v>
      </c>
      <c r="V88" s="874"/>
      <c r="W88" s="657"/>
      <c r="X88" s="658"/>
      <c r="Y88" s="691">
        <f>SUM(Y84:Y87)</f>
        <v>0</v>
      </c>
      <c r="Z88" s="19"/>
      <c r="AA88" s="277"/>
      <c r="AB88" s="656"/>
      <c r="AC88" s="874" t="s">
        <v>338</v>
      </c>
      <c r="AD88" s="874"/>
      <c r="AE88" s="657"/>
      <c r="AF88" s="658"/>
      <c r="AG88" s="691">
        <f>SUM(AG84:AG87)</f>
        <v>0</v>
      </c>
      <c r="AH88" s="19"/>
      <c r="AI88" s="277"/>
      <c r="AJ88" s="656"/>
      <c r="AK88" s="874" t="s">
        <v>338</v>
      </c>
      <c r="AL88" s="874"/>
      <c r="AM88" s="657"/>
      <c r="AN88" s="658"/>
      <c r="AO88" s="691">
        <f>SUM(AO84:AO87)</f>
        <v>0</v>
      </c>
      <c r="AP88" s="19"/>
      <c r="AQ88" s="277"/>
      <c r="AR88" s="656"/>
      <c r="AS88" s="874" t="s">
        <v>338</v>
      </c>
      <c r="AT88" s="874"/>
      <c r="AU88" s="657"/>
      <c r="AV88" s="658"/>
      <c r="AW88" s="691">
        <f>SUM(AW84:AW87)</f>
        <v>0</v>
      </c>
      <c r="AX88" s="19"/>
      <c r="AY88" s="277"/>
      <c r="AZ88" s="656"/>
      <c r="BA88" s="874" t="s">
        <v>338</v>
      </c>
      <c r="BB88" s="874"/>
      <c r="BC88" s="657"/>
      <c r="BD88" s="658"/>
      <c r="BE88" s="691">
        <f>SUM(BE84:BE87)</f>
        <v>0</v>
      </c>
      <c r="BF88" s="19"/>
      <c r="BG88" s="277"/>
      <c r="BH88" s="656"/>
      <c r="BI88" s="874" t="s">
        <v>338</v>
      </c>
      <c r="BJ88" s="874"/>
      <c r="BK88" s="657"/>
      <c r="BL88" s="658"/>
      <c r="BM88" s="691">
        <f>SUM(BM84:BM87)</f>
        <v>0</v>
      </c>
      <c r="BN88" s="19"/>
      <c r="BO88" s="277"/>
      <c r="BP88" s="656"/>
      <c r="BQ88" s="874" t="s">
        <v>338</v>
      </c>
      <c r="BR88" s="874"/>
      <c r="BS88" s="657"/>
      <c r="BT88" s="658"/>
      <c r="BU88" s="691">
        <f>SUM(BU84:BU87)</f>
        <v>0</v>
      </c>
      <c r="BV88" s="19"/>
      <c r="BW88" s="277"/>
      <c r="BX88" s="656"/>
      <c r="BY88" s="874" t="s">
        <v>338</v>
      </c>
      <c r="BZ88" s="874"/>
      <c r="CA88" s="657"/>
      <c r="CB88" s="658"/>
      <c r="CC88" s="691">
        <f>SUM(CC84:CC87)</f>
        <v>0</v>
      </c>
      <c r="CD88" s="19"/>
      <c r="CE88" s="277"/>
      <c r="CF88" s="656"/>
      <c r="CG88" s="874" t="s">
        <v>338</v>
      </c>
      <c r="CH88" s="874"/>
      <c r="CI88" s="657"/>
      <c r="CJ88" s="658"/>
      <c r="CK88" s="691">
        <f>SUM(CK84:CK87)</f>
        <v>2147300</v>
      </c>
      <c r="CL88" s="19"/>
      <c r="CM88" s="277"/>
      <c r="CN88" s="656"/>
      <c r="CO88" s="874" t="s">
        <v>338</v>
      </c>
      <c r="CP88" s="874"/>
      <c r="CQ88" s="657"/>
      <c r="CR88" s="658"/>
      <c r="CS88" s="691">
        <f>SUM(CS84:CS87)</f>
        <v>0</v>
      </c>
      <c r="CT88" s="19"/>
      <c r="CU88" s="277"/>
      <c r="CV88" s="656"/>
      <c r="CW88" s="874" t="s">
        <v>338</v>
      </c>
      <c r="CX88" s="874"/>
      <c r="CY88" s="657"/>
      <c r="CZ88" s="658"/>
      <c r="DA88" s="691">
        <f>SUM(DA84:DA87)</f>
        <v>0</v>
      </c>
      <c r="DB88" s="19"/>
      <c r="DC88" s="277"/>
      <c r="DD88" s="656"/>
      <c r="DE88" s="874" t="s">
        <v>338</v>
      </c>
      <c r="DF88" s="874"/>
      <c r="DG88" s="657"/>
      <c r="DH88" s="658"/>
      <c r="DI88" s="691">
        <f>SUM(DI84:DI87)</f>
        <v>0</v>
      </c>
      <c r="DJ88" s="19"/>
      <c r="DK88" s="277"/>
      <c r="DL88" s="656"/>
      <c r="DM88" s="874" t="s">
        <v>338</v>
      </c>
      <c r="DN88" s="874"/>
      <c r="DO88" s="657"/>
      <c r="DP88" s="658"/>
      <c r="DQ88" s="691">
        <f>SUM(DQ84:DQ87)</f>
        <v>0</v>
      </c>
      <c r="DR88" s="19"/>
      <c r="DS88" s="277"/>
      <c r="DT88" s="656"/>
      <c r="DU88" s="874" t="s">
        <v>338</v>
      </c>
      <c r="DV88" s="874"/>
      <c r="DW88" s="657"/>
      <c r="DX88" s="658"/>
      <c r="DY88" s="691">
        <f>SUM(DY84:DY87)</f>
        <v>0</v>
      </c>
      <c r="DZ88" s="19"/>
      <c r="EA88" s="277"/>
      <c r="EB88" s="659"/>
      <c r="EC88" s="875" t="s">
        <v>338</v>
      </c>
      <c r="ED88" s="875"/>
      <c r="EE88" s="660"/>
      <c r="EF88" s="661"/>
      <c r="EG88" s="692" t="s">
        <v>1199</v>
      </c>
      <c r="EH88" s="19"/>
      <c r="EI88" s="277"/>
      <c r="EJ88" s="656"/>
      <c r="EK88" s="874" t="s">
        <v>338</v>
      </c>
      <c r="EL88" s="874"/>
      <c r="EM88" s="657"/>
      <c r="EN88" s="658"/>
      <c r="EO88" s="691">
        <f>SUM(EO84:EO87)</f>
        <v>0</v>
      </c>
      <c r="EP88" s="19"/>
      <c r="EQ88" s="277"/>
    </row>
    <row r="89" spans="1:147" ht="37.5" customHeight="1" thickBot="1">
      <c r="A89" s="66"/>
      <c r="B89" s="882"/>
      <c r="C89" s="561" t="s">
        <v>1002</v>
      </c>
      <c r="D89" s="637"/>
      <c r="E89" s="363"/>
      <c r="F89" s="363"/>
      <c r="G89" s="666"/>
      <c r="H89" s="667"/>
      <c r="I89" s="668"/>
      <c r="J89" s="19"/>
      <c r="K89" s="277"/>
      <c r="L89" s="637"/>
      <c r="M89" s="363"/>
      <c r="N89" s="363"/>
      <c r="O89" s="666"/>
      <c r="P89" s="667"/>
      <c r="Q89" s="668"/>
      <c r="R89" s="19"/>
      <c r="S89" s="277"/>
      <c r="T89" s="637"/>
      <c r="U89" s="363"/>
      <c r="V89" s="363"/>
      <c r="W89" s="666"/>
      <c r="X89" s="667"/>
      <c r="Y89" s="668"/>
      <c r="Z89" s="19"/>
      <c r="AA89" s="277"/>
      <c r="AB89" s="637"/>
      <c r="AC89" s="363"/>
      <c r="AD89" s="363"/>
      <c r="AE89" s="666"/>
      <c r="AF89" s="667"/>
      <c r="AG89" s="668"/>
      <c r="AH89" s="19"/>
      <c r="AI89" s="277"/>
      <c r="AJ89" s="637"/>
      <c r="AK89" s="363"/>
      <c r="AL89" s="363"/>
      <c r="AM89" s="666"/>
      <c r="AN89" s="667"/>
      <c r="AO89" s="668"/>
      <c r="AP89" s="19"/>
      <c r="AQ89" s="277"/>
      <c r="AR89" s="637"/>
      <c r="AS89" s="363"/>
      <c r="AT89" s="363"/>
      <c r="AU89" s="666"/>
      <c r="AV89" s="667"/>
      <c r="AW89" s="668"/>
      <c r="AX89" s="19"/>
      <c r="AY89" s="277"/>
      <c r="AZ89" s="637"/>
      <c r="BA89" s="363"/>
      <c r="BB89" s="363"/>
      <c r="BC89" s="666"/>
      <c r="BD89" s="667"/>
      <c r="BE89" s="668"/>
      <c r="BF89" s="19"/>
      <c r="BG89" s="277"/>
      <c r="BH89" s="637"/>
      <c r="BI89" s="363"/>
      <c r="BJ89" s="363"/>
      <c r="BK89" s="666"/>
      <c r="BL89" s="667"/>
      <c r="BM89" s="668"/>
      <c r="BN89" s="19"/>
      <c r="BO89" s="277"/>
      <c r="BP89" s="637"/>
      <c r="BQ89" s="363"/>
      <c r="BR89" s="363"/>
      <c r="BS89" s="666"/>
      <c r="BT89" s="667"/>
      <c r="BU89" s="668"/>
      <c r="BV89" s="19"/>
      <c r="BW89" s="277"/>
      <c r="BX89" s="637"/>
      <c r="BY89" s="363"/>
      <c r="BZ89" s="363"/>
      <c r="CA89" s="666"/>
      <c r="CB89" s="667"/>
      <c r="CC89" s="668"/>
      <c r="CD89" s="19"/>
      <c r="CE89" s="277"/>
      <c r="CF89" s="637"/>
      <c r="CG89" s="363"/>
      <c r="CH89" s="363"/>
      <c r="CI89" s="666"/>
      <c r="CJ89" s="667"/>
      <c r="CK89" s="668"/>
      <c r="CL89" s="19"/>
      <c r="CM89" s="277"/>
      <c r="CN89" s="637"/>
      <c r="CO89" s="363"/>
      <c r="CP89" s="363"/>
      <c r="CQ89" s="666"/>
      <c r="CR89" s="667"/>
      <c r="CS89" s="668"/>
      <c r="CT89" s="19"/>
      <c r="CU89" s="277"/>
      <c r="CV89" s="637"/>
      <c r="CW89" s="363"/>
      <c r="CX89" s="363"/>
      <c r="CY89" s="666"/>
      <c r="CZ89" s="667"/>
      <c r="DA89" s="668"/>
      <c r="DB89" s="19"/>
      <c r="DC89" s="277"/>
      <c r="DD89" s="637"/>
      <c r="DE89" s="363"/>
      <c r="DF89" s="363"/>
      <c r="DG89" s="666"/>
      <c r="DH89" s="667"/>
      <c r="DI89" s="668"/>
      <c r="DJ89" s="19"/>
      <c r="DK89" s="277"/>
      <c r="DL89" s="637"/>
      <c r="DM89" s="363"/>
      <c r="DN89" s="363"/>
      <c r="DO89" s="666"/>
      <c r="DP89" s="667"/>
      <c r="DQ89" s="668"/>
      <c r="DR89" s="19"/>
      <c r="DS89" s="277"/>
      <c r="DT89" s="637"/>
      <c r="DU89" s="363"/>
      <c r="DV89" s="363"/>
      <c r="DW89" s="666"/>
      <c r="DX89" s="667"/>
      <c r="DY89" s="668"/>
      <c r="DZ89" s="19"/>
      <c r="EA89" s="277"/>
      <c r="EB89" s="638"/>
      <c r="EC89" s="365"/>
      <c r="ED89" s="365"/>
      <c r="EE89" s="669"/>
      <c r="EF89" s="670"/>
      <c r="EG89" s="604"/>
      <c r="EH89" s="19"/>
      <c r="EI89" s="277"/>
      <c r="EJ89" s="637"/>
      <c r="EK89" s="363"/>
      <c r="EL89" s="363"/>
      <c r="EM89" s="666"/>
      <c r="EN89" s="667"/>
      <c r="EO89" s="668"/>
      <c r="EP89" s="19"/>
      <c r="EQ89" s="277"/>
    </row>
    <row r="90" spans="1:147" ht="37.5" customHeight="1" thickBot="1">
      <c r="A90" s="369"/>
      <c r="B90" s="191" t="s">
        <v>418</v>
      </c>
      <c r="C90" s="136" t="s">
        <v>318</v>
      </c>
      <c r="D90" s="639" t="s">
        <v>324</v>
      </c>
      <c r="E90" s="371" t="s">
        <v>419</v>
      </c>
      <c r="F90" s="371" t="s">
        <v>326</v>
      </c>
      <c r="G90" s="372" t="s">
        <v>327</v>
      </c>
      <c r="H90" s="571" t="s">
        <v>328</v>
      </c>
      <c r="I90" s="374" t="s">
        <v>329</v>
      </c>
      <c r="J90" s="297" t="s">
        <v>1167</v>
      </c>
      <c r="K90" s="298" t="s">
        <v>1168</v>
      </c>
      <c r="L90" s="639" t="s">
        <v>324</v>
      </c>
      <c r="M90" s="371" t="s">
        <v>419</v>
      </c>
      <c r="N90" s="371" t="s">
        <v>326</v>
      </c>
      <c r="O90" s="372" t="s">
        <v>327</v>
      </c>
      <c r="P90" s="571" t="s">
        <v>328</v>
      </c>
      <c r="Q90" s="374" t="s">
        <v>329</v>
      </c>
      <c r="R90" s="297" t="s">
        <v>1167</v>
      </c>
      <c r="S90" s="298" t="s">
        <v>1168</v>
      </c>
      <c r="T90" s="639" t="s">
        <v>324</v>
      </c>
      <c r="U90" s="371" t="s">
        <v>419</v>
      </c>
      <c r="V90" s="371" t="s">
        <v>326</v>
      </c>
      <c r="W90" s="372" t="s">
        <v>327</v>
      </c>
      <c r="X90" s="571" t="s">
        <v>328</v>
      </c>
      <c r="Y90" s="374" t="s">
        <v>329</v>
      </c>
      <c r="Z90" s="297" t="s">
        <v>1167</v>
      </c>
      <c r="AA90" s="298" t="s">
        <v>1168</v>
      </c>
      <c r="AB90" s="639" t="s">
        <v>324</v>
      </c>
      <c r="AC90" s="371" t="s">
        <v>419</v>
      </c>
      <c r="AD90" s="371" t="s">
        <v>326</v>
      </c>
      <c r="AE90" s="372" t="s">
        <v>327</v>
      </c>
      <c r="AF90" s="571" t="s">
        <v>328</v>
      </c>
      <c r="AG90" s="374" t="s">
        <v>329</v>
      </c>
      <c r="AH90" s="297" t="s">
        <v>1167</v>
      </c>
      <c r="AI90" s="298" t="s">
        <v>1168</v>
      </c>
      <c r="AJ90" s="639" t="s">
        <v>324</v>
      </c>
      <c r="AK90" s="371" t="s">
        <v>419</v>
      </c>
      <c r="AL90" s="371" t="s">
        <v>326</v>
      </c>
      <c r="AM90" s="372" t="s">
        <v>327</v>
      </c>
      <c r="AN90" s="571" t="s">
        <v>328</v>
      </c>
      <c r="AO90" s="374" t="s">
        <v>329</v>
      </c>
      <c r="AP90" s="297" t="s">
        <v>1167</v>
      </c>
      <c r="AQ90" s="298" t="s">
        <v>1168</v>
      </c>
      <c r="AR90" s="639" t="s">
        <v>324</v>
      </c>
      <c r="AS90" s="371" t="s">
        <v>419</v>
      </c>
      <c r="AT90" s="371" t="s">
        <v>326</v>
      </c>
      <c r="AU90" s="372" t="s">
        <v>327</v>
      </c>
      <c r="AV90" s="571" t="s">
        <v>328</v>
      </c>
      <c r="AW90" s="374" t="s">
        <v>329</v>
      </c>
      <c r="AX90" s="297" t="s">
        <v>1167</v>
      </c>
      <c r="AY90" s="298" t="s">
        <v>1168</v>
      </c>
      <c r="AZ90" s="639" t="s">
        <v>324</v>
      </c>
      <c r="BA90" s="371" t="s">
        <v>419</v>
      </c>
      <c r="BB90" s="371" t="s">
        <v>326</v>
      </c>
      <c r="BC90" s="372" t="s">
        <v>327</v>
      </c>
      <c r="BD90" s="571" t="s">
        <v>328</v>
      </c>
      <c r="BE90" s="374" t="s">
        <v>329</v>
      </c>
      <c r="BF90" s="297" t="s">
        <v>1167</v>
      </c>
      <c r="BG90" s="298" t="s">
        <v>1168</v>
      </c>
      <c r="BH90" s="639" t="s">
        <v>324</v>
      </c>
      <c r="BI90" s="371" t="s">
        <v>419</v>
      </c>
      <c r="BJ90" s="371" t="s">
        <v>326</v>
      </c>
      <c r="BK90" s="372" t="s">
        <v>327</v>
      </c>
      <c r="BL90" s="571" t="s">
        <v>328</v>
      </c>
      <c r="BM90" s="374" t="s">
        <v>329</v>
      </c>
      <c r="BN90" s="297" t="s">
        <v>1167</v>
      </c>
      <c r="BO90" s="298" t="s">
        <v>1168</v>
      </c>
      <c r="BP90" s="639" t="s">
        <v>324</v>
      </c>
      <c r="BQ90" s="371" t="s">
        <v>419</v>
      </c>
      <c r="BR90" s="371" t="s">
        <v>326</v>
      </c>
      <c r="BS90" s="372" t="s">
        <v>327</v>
      </c>
      <c r="BT90" s="571" t="s">
        <v>328</v>
      </c>
      <c r="BU90" s="374" t="s">
        <v>329</v>
      </c>
      <c r="BV90" s="297" t="s">
        <v>1167</v>
      </c>
      <c r="BW90" s="298" t="s">
        <v>1168</v>
      </c>
      <c r="BX90" s="639" t="s">
        <v>324</v>
      </c>
      <c r="BY90" s="371" t="s">
        <v>419</v>
      </c>
      <c r="BZ90" s="371" t="s">
        <v>326</v>
      </c>
      <c r="CA90" s="372" t="s">
        <v>327</v>
      </c>
      <c r="CB90" s="571" t="s">
        <v>328</v>
      </c>
      <c r="CC90" s="374" t="s">
        <v>329</v>
      </c>
      <c r="CD90" s="297" t="s">
        <v>1167</v>
      </c>
      <c r="CE90" s="298" t="s">
        <v>1168</v>
      </c>
      <c r="CF90" s="639" t="s">
        <v>324</v>
      </c>
      <c r="CG90" s="371" t="s">
        <v>419</v>
      </c>
      <c r="CH90" s="371" t="s">
        <v>326</v>
      </c>
      <c r="CI90" s="372" t="s">
        <v>327</v>
      </c>
      <c r="CJ90" s="571" t="s">
        <v>328</v>
      </c>
      <c r="CK90" s="374" t="s">
        <v>329</v>
      </c>
      <c r="CL90" s="297" t="s">
        <v>1167</v>
      </c>
      <c r="CM90" s="298" t="s">
        <v>1168</v>
      </c>
      <c r="CN90" s="639" t="s">
        <v>324</v>
      </c>
      <c r="CO90" s="371" t="s">
        <v>419</v>
      </c>
      <c r="CP90" s="371" t="s">
        <v>326</v>
      </c>
      <c r="CQ90" s="372" t="s">
        <v>327</v>
      </c>
      <c r="CR90" s="571" t="s">
        <v>328</v>
      </c>
      <c r="CS90" s="374" t="s">
        <v>329</v>
      </c>
      <c r="CT90" s="297" t="s">
        <v>1167</v>
      </c>
      <c r="CU90" s="298" t="s">
        <v>1168</v>
      </c>
      <c r="CV90" s="639" t="s">
        <v>324</v>
      </c>
      <c r="CW90" s="371" t="s">
        <v>419</v>
      </c>
      <c r="CX90" s="371" t="s">
        <v>326</v>
      </c>
      <c r="CY90" s="372" t="s">
        <v>327</v>
      </c>
      <c r="CZ90" s="571" t="s">
        <v>328</v>
      </c>
      <c r="DA90" s="374" t="s">
        <v>329</v>
      </c>
      <c r="DB90" s="297" t="s">
        <v>1167</v>
      </c>
      <c r="DC90" s="298" t="s">
        <v>1168</v>
      </c>
      <c r="DD90" s="639" t="s">
        <v>324</v>
      </c>
      <c r="DE90" s="371" t="s">
        <v>419</v>
      </c>
      <c r="DF90" s="371" t="s">
        <v>326</v>
      </c>
      <c r="DG90" s="372" t="s">
        <v>327</v>
      </c>
      <c r="DH90" s="571" t="s">
        <v>328</v>
      </c>
      <c r="DI90" s="374" t="s">
        <v>329</v>
      </c>
      <c r="DJ90" s="297" t="s">
        <v>1167</v>
      </c>
      <c r="DK90" s="298" t="s">
        <v>1168</v>
      </c>
      <c r="DL90" s="639" t="s">
        <v>324</v>
      </c>
      <c r="DM90" s="371" t="s">
        <v>419</v>
      </c>
      <c r="DN90" s="371" t="s">
        <v>326</v>
      </c>
      <c r="DO90" s="372" t="s">
        <v>327</v>
      </c>
      <c r="DP90" s="571" t="s">
        <v>328</v>
      </c>
      <c r="DQ90" s="374" t="s">
        <v>329</v>
      </c>
      <c r="DR90" s="297" t="s">
        <v>1167</v>
      </c>
      <c r="DS90" s="298" t="s">
        <v>1168</v>
      </c>
      <c r="DT90" s="639" t="s">
        <v>324</v>
      </c>
      <c r="DU90" s="371" t="s">
        <v>419</v>
      </c>
      <c r="DV90" s="371" t="s">
        <v>326</v>
      </c>
      <c r="DW90" s="372" t="s">
        <v>327</v>
      </c>
      <c r="DX90" s="571" t="s">
        <v>328</v>
      </c>
      <c r="DY90" s="374" t="s">
        <v>329</v>
      </c>
      <c r="DZ90" s="297" t="s">
        <v>1167</v>
      </c>
      <c r="EA90" s="298" t="s">
        <v>1168</v>
      </c>
      <c r="EB90" s="640" t="s">
        <v>324</v>
      </c>
      <c r="EC90" s="376" t="s">
        <v>419</v>
      </c>
      <c r="ED90" s="376" t="s">
        <v>326</v>
      </c>
      <c r="EE90" s="377" t="s">
        <v>327</v>
      </c>
      <c r="EF90" s="191" t="s">
        <v>328</v>
      </c>
      <c r="EG90" s="378" t="s">
        <v>329</v>
      </c>
      <c r="EH90" s="297" t="s">
        <v>1167</v>
      </c>
      <c r="EI90" s="298" t="s">
        <v>1168</v>
      </c>
      <c r="EJ90" s="639" t="s">
        <v>324</v>
      </c>
      <c r="EK90" s="371" t="s">
        <v>419</v>
      </c>
      <c r="EL90" s="371" t="s">
        <v>326</v>
      </c>
      <c r="EM90" s="372" t="s">
        <v>327</v>
      </c>
      <c r="EN90" s="571" t="s">
        <v>328</v>
      </c>
      <c r="EO90" s="374" t="s">
        <v>329</v>
      </c>
      <c r="EP90" s="297" t="s">
        <v>1167</v>
      </c>
      <c r="EQ90" s="298" t="s">
        <v>1168</v>
      </c>
    </row>
    <row r="91" spans="1:147" ht="37.5" customHeight="1" thickBot="1">
      <c r="A91" s="369"/>
      <c r="B91" s="379">
        <v>1</v>
      </c>
      <c r="C91" s="305" t="s">
        <v>1003</v>
      </c>
      <c r="D91" s="419"/>
      <c r="E91" s="420">
        <v>1</v>
      </c>
      <c r="F91" s="420" t="s">
        <v>331</v>
      </c>
      <c r="G91" s="649"/>
      <c r="H91" s="644"/>
      <c r="I91" s="310">
        <f t="shared" ref="I91:I92" si="119">+(G91+(G91*H91))*E91</f>
        <v>0</v>
      </c>
      <c r="J91" s="311" t="s">
        <v>1169</v>
      </c>
      <c r="K91" s="312"/>
      <c r="L91" s="419"/>
      <c r="M91" s="420">
        <v>1</v>
      </c>
      <c r="N91" s="420" t="s">
        <v>331</v>
      </c>
      <c r="O91" s="649"/>
      <c r="P91" s="644"/>
      <c r="Q91" s="310">
        <f t="shared" ref="Q91:Q92" si="120">+(O91+(O91*P91))*M91</f>
        <v>0</v>
      </c>
      <c r="R91" s="311" t="s">
        <v>1169</v>
      </c>
      <c r="S91" s="312"/>
      <c r="T91" s="419"/>
      <c r="U91" s="420">
        <v>1</v>
      </c>
      <c r="V91" s="420" t="s">
        <v>331</v>
      </c>
      <c r="W91" s="649"/>
      <c r="X91" s="644"/>
      <c r="Y91" s="310">
        <f t="shared" ref="Y91:Y92" si="121">+(W91+(W91*X91))*U91</f>
        <v>0</v>
      </c>
      <c r="Z91" s="311" t="s">
        <v>1169</v>
      </c>
      <c r="AA91" s="312"/>
      <c r="AB91" s="419"/>
      <c r="AC91" s="420">
        <v>1</v>
      </c>
      <c r="AD91" s="420" t="s">
        <v>331</v>
      </c>
      <c r="AE91" s="649"/>
      <c r="AF91" s="644"/>
      <c r="AG91" s="310">
        <f t="shared" ref="AG91:AG92" si="122">+(AE91+(AE91*AF91))*AC91</f>
        <v>0</v>
      </c>
      <c r="AH91" s="311" t="s">
        <v>1169</v>
      </c>
      <c r="AI91" s="312"/>
      <c r="AJ91" s="419"/>
      <c r="AK91" s="420">
        <v>1</v>
      </c>
      <c r="AL91" s="420" t="s">
        <v>331</v>
      </c>
      <c r="AM91" s="649"/>
      <c r="AN91" s="644"/>
      <c r="AO91" s="310">
        <f t="shared" ref="AO91:AO92" si="123">+(AM91+(AM91*AN91))*AK91</f>
        <v>0</v>
      </c>
      <c r="AP91" s="311" t="s">
        <v>1169</v>
      </c>
      <c r="AQ91" s="312"/>
      <c r="AR91" s="419"/>
      <c r="AS91" s="420">
        <v>1</v>
      </c>
      <c r="AT91" s="420" t="s">
        <v>331</v>
      </c>
      <c r="AU91" s="649">
        <v>750000</v>
      </c>
      <c r="AV91" s="644">
        <v>0</v>
      </c>
      <c r="AW91" s="310">
        <f t="shared" ref="AW91:AW92" si="124">+(AU91+(AU91*AV91))*AS91</f>
        <v>750000</v>
      </c>
      <c r="AX91" s="311" t="s">
        <v>1170</v>
      </c>
      <c r="AY91" s="312"/>
      <c r="AZ91" s="419"/>
      <c r="BA91" s="420">
        <v>1</v>
      </c>
      <c r="BB91" s="420" t="s">
        <v>331</v>
      </c>
      <c r="BC91" s="649"/>
      <c r="BD91" s="644"/>
      <c r="BE91" s="310">
        <f t="shared" ref="BE91:BE92" si="125">+(BC91+(BC91*BD91))*BA91</f>
        <v>0</v>
      </c>
      <c r="BF91" s="311" t="s">
        <v>1169</v>
      </c>
      <c r="BG91" s="312"/>
      <c r="BH91" s="419"/>
      <c r="BI91" s="420">
        <v>1</v>
      </c>
      <c r="BJ91" s="420" t="s">
        <v>331</v>
      </c>
      <c r="BK91" s="649"/>
      <c r="BL91" s="644"/>
      <c r="BM91" s="310">
        <f t="shared" ref="BM91:BM92" si="126">+(BK91+(BK91*BL91))*BI91</f>
        <v>0</v>
      </c>
      <c r="BN91" s="311" t="s">
        <v>1169</v>
      </c>
      <c r="BO91" s="312"/>
      <c r="BP91" s="419"/>
      <c r="BQ91" s="420">
        <v>1</v>
      </c>
      <c r="BR91" s="420" t="s">
        <v>331</v>
      </c>
      <c r="BS91" s="649"/>
      <c r="BT91" s="644"/>
      <c r="BU91" s="310">
        <f t="shared" ref="BU91:BU92" si="127">+(BS91+(BS91*BT91))*BQ91</f>
        <v>0</v>
      </c>
      <c r="BV91" s="311" t="s">
        <v>1169</v>
      </c>
      <c r="BW91" s="312"/>
      <c r="BX91" s="419"/>
      <c r="BY91" s="420">
        <v>1</v>
      </c>
      <c r="BZ91" s="420" t="s">
        <v>331</v>
      </c>
      <c r="CA91" s="649"/>
      <c r="CB91" s="644"/>
      <c r="CC91" s="310">
        <f t="shared" ref="CC91:CC92" si="128">+(CA91+(CA91*CB91))*BY91</f>
        <v>0</v>
      </c>
      <c r="CD91" s="311" t="s">
        <v>1169</v>
      </c>
      <c r="CE91" s="312"/>
      <c r="CF91" s="883" t="s">
        <v>1462</v>
      </c>
      <c r="CG91" s="420">
        <v>1</v>
      </c>
      <c r="CH91" s="420" t="s">
        <v>331</v>
      </c>
      <c r="CI91" s="649">
        <v>1638000</v>
      </c>
      <c r="CJ91" s="644">
        <v>0</v>
      </c>
      <c r="CK91" s="310">
        <f t="shared" ref="CK91:CK92" si="129">+(CI91+(CI91*CJ91))*CG91</f>
        <v>1638000</v>
      </c>
      <c r="CL91" s="311" t="s">
        <v>1170</v>
      </c>
      <c r="CM91" s="312" t="s">
        <v>1461</v>
      </c>
      <c r="CN91" s="419"/>
      <c r="CO91" s="420">
        <v>1</v>
      </c>
      <c r="CP91" s="420" t="s">
        <v>331</v>
      </c>
      <c r="CQ91" s="649"/>
      <c r="CR91" s="644"/>
      <c r="CS91" s="310">
        <f t="shared" ref="CS91:CS92" si="130">+(CQ91+(CQ91*CR91))*CO91</f>
        <v>0</v>
      </c>
      <c r="CT91" s="311" t="s">
        <v>1170</v>
      </c>
      <c r="CU91" s="312" t="s">
        <v>1461</v>
      </c>
      <c r="CV91" s="419"/>
      <c r="CW91" s="420">
        <v>1</v>
      </c>
      <c r="CX91" s="420" t="s">
        <v>331</v>
      </c>
      <c r="CY91" s="649"/>
      <c r="CZ91" s="644"/>
      <c r="DA91" s="310">
        <f t="shared" ref="DA91:DA92" si="131">+(CY91+(CY91*CZ91))*CW91</f>
        <v>0</v>
      </c>
      <c r="DB91" s="311" t="s">
        <v>1169</v>
      </c>
      <c r="DC91" s="312"/>
      <c r="DD91" s="419"/>
      <c r="DE91" s="420">
        <v>1</v>
      </c>
      <c r="DF91" s="420" t="s">
        <v>331</v>
      </c>
      <c r="DG91" s="649"/>
      <c r="DH91" s="644"/>
      <c r="DI91" s="310">
        <f t="shared" ref="DI91:DI92" si="132">+(DG91+(DG91*DH91))*DE91</f>
        <v>0</v>
      </c>
      <c r="DJ91" s="311" t="s">
        <v>1169</v>
      </c>
      <c r="DK91" s="312"/>
      <c r="DL91" s="419"/>
      <c r="DM91" s="420">
        <v>1</v>
      </c>
      <c r="DN91" s="420" t="s">
        <v>331</v>
      </c>
      <c r="DO91" s="649"/>
      <c r="DP91" s="644"/>
      <c r="DQ91" s="310">
        <f t="shared" ref="DQ91:DQ92" si="133">+(DO91+(DO91*DP91))*DM91</f>
        <v>0</v>
      </c>
      <c r="DR91" s="311" t="s">
        <v>1169</v>
      </c>
      <c r="DS91" s="312"/>
      <c r="DT91" s="419"/>
      <c r="DU91" s="420">
        <v>1</v>
      </c>
      <c r="DV91" s="420" t="s">
        <v>331</v>
      </c>
      <c r="DW91" s="649"/>
      <c r="DX91" s="644"/>
      <c r="DY91" s="310">
        <f t="shared" ref="DY91:DY92" si="134">+(DW91+(DW91*DX91))*DU91</f>
        <v>0</v>
      </c>
      <c r="DZ91" s="311" t="s">
        <v>1169</v>
      </c>
      <c r="EA91" s="312"/>
      <c r="EB91" s="421"/>
      <c r="EC91" s="293">
        <v>1</v>
      </c>
      <c r="ED91" s="293" t="s">
        <v>331</v>
      </c>
      <c r="EE91" s="650"/>
      <c r="EF91" s="647"/>
      <c r="EG91" s="318" t="s">
        <v>1199</v>
      </c>
      <c r="EH91" s="311" t="s">
        <v>1169</v>
      </c>
      <c r="EI91" s="312"/>
      <c r="EJ91" s="419"/>
      <c r="EK91" s="420">
        <v>1</v>
      </c>
      <c r="EL91" s="420" t="s">
        <v>331</v>
      </c>
      <c r="EM91" s="649"/>
      <c r="EN91" s="644"/>
      <c r="EO91" s="310">
        <f t="shared" ref="EO91:EO92" si="135">+(EM91+(EM91*EN91))*EK91</f>
        <v>0</v>
      </c>
      <c r="EP91" s="311" t="s">
        <v>1169</v>
      </c>
      <c r="EQ91" s="312"/>
    </row>
    <row r="92" spans="1:147" ht="37.5" customHeight="1">
      <c r="A92" s="369"/>
      <c r="B92" s="379">
        <v>2</v>
      </c>
      <c r="C92" s="305" t="s">
        <v>1004</v>
      </c>
      <c r="D92" s="419"/>
      <c r="E92" s="420">
        <v>1</v>
      </c>
      <c r="F92" s="420" t="s">
        <v>331</v>
      </c>
      <c r="G92" s="649"/>
      <c r="H92" s="644"/>
      <c r="I92" s="310">
        <f t="shared" si="119"/>
        <v>0</v>
      </c>
      <c r="J92" s="19"/>
      <c r="K92" s="277"/>
      <c r="L92" s="419"/>
      <c r="M92" s="420">
        <v>1</v>
      </c>
      <c r="N92" s="420" t="s">
        <v>331</v>
      </c>
      <c r="O92" s="649"/>
      <c r="P92" s="644"/>
      <c r="Q92" s="310">
        <f t="shared" si="120"/>
        <v>0</v>
      </c>
      <c r="R92" s="19"/>
      <c r="S92" s="277"/>
      <c r="T92" s="419"/>
      <c r="U92" s="420">
        <v>1</v>
      </c>
      <c r="V92" s="420" t="s">
        <v>331</v>
      </c>
      <c r="W92" s="649"/>
      <c r="X92" s="644"/>
      <c r="Y92" s="310">
        <f t="shared" si="121"/>
        <v>0</v>
      </c>
      <c r="Z92" s="19"/>
      <c r="AA92" s="277"/>
      <c r="AB92" s="419"/>
      <c r="AC92" s="420">
        <v>1</v>
      </c>
      <c r="AD92" s="420" t="s">
        <v>331</v>
      </c>
      <c r="AE92" s="649"/>
      <c r="AF92" s="644"/>
      <c r="AG92" s="310">
        <f t="shared" si="122"/>
        <v>0</v>
      </c>
      <c r="AH92" s="19"/>
      <c r="AI92" s="277"/>
      <c r="AJ92" s="419"/>
      <c r="AK92" s="420">
        <v>1</v>
      </c>
      <c r="AL92" s="420" t="s">
        <v>331</v>
      </c>
      <c r="AM92" s="649"/>
      <c r="AN92" s="644"/>
      <c r="AO92" s="310">
        <f t="shared" si="123"/>
        <v>0</v>
      </c>
      <c r="AP92" s="19"/>
      <c r="AQ92" s="277"/>
      <c r="AR92" s="419"/>
      <c r="AS92" s="420">
        <v>1</v>
      </c>
      <c r="AT92" s="420" t="s">
        <v>331</v>
      </c>
      <c r="AU92" s="649">
        <v>750000</v>
      </c>
      <c r="AV92" s="644">
        <v>0</v>
      </c>
      <c r="AW92" s="310">
        <f t="shared" si="124"/>
        <v>750000</v>
      </c>
      <c r="AX92" s="19"/>
      <c r="AY92" s="277"/>
      <c r="AZ92" s="419"/>
      <c r="BA92" s="420">
        <v>1</v>
      </c>
      <c r="BB92" s="420" t="s">
        <v>331</v>
      </c>
      <c r="BC92" s="649"/>
      <c r="BD92" s="644"/>
      <c r="BE92" s="310">
        <f t="shared" si="125"/>
        <v>0</v>
      </c>
      <c r="BF92" s="19"/>
      <c r="BG92" s="277"/>
      <c r="BH92" s="419"/>
      <c r="BI92" s="420">
        <v>1</v>
      </c>
      <c r="BJ92" s="420" t="s">
        <v>331</v>
      </c>
      <c r="BK92" s="649"/>
      <c r="BL92" s="644"/>
      <c r="BM92" s="310">
        <f t="shared" si="126"/>
        <v>0</v>
      </c>
      <c r="BN92" s="19"/>
      <c r="BO92" s="277"/>
      <c r="BP92" s="419"/>
      <c r="BQ92" s="420">
        <v>1</v>
      </c>
      <c r="BR92" s="420" t="s">
        <v>331</v>
      </c>
      <c r="BS92" s="649"/>
      <c r="BT92" s="644"/>
      <c r="BU92" s="310">
        <f t="shared" si="127"/>
        <v>0</v>
      </c>
      <c r="BV92" s="19"/>
      <c r="BW92" s="277"/>
      <c r="BX92" s="419"/>
      <c r="BY92" s="420">
        <v>1</v>
      </c>
      <c r="BZ92" s="420" t="s">
        <v>331</v>
      </c>
      <c r="CA92" s="649"/>
      <c r="CB92" s="644"/>
      <c r="CC92" s="310">
        <f t="shared" si="128"/>
        <v>0</v>
      </c>
      <c r="CD92" s="19"/>
      <c r="CE92" s="277"/>
      <c r="CF92" s="883"/>
      <c r="CG92" s="420">
        <v>1</v>
      </c>
      <c r="CH92" s="420" t="s">
        <v>331</v>
      </c>
      <c r="CI92" s="649"/>
      <c r="CJ92" s="644"/>
      <c r="CK92" s="310">
        <f t="shared" si="129"/>
        <v>0</v>
      </c>
      <c r="CL92" s="19"/>
      <c r="CM92" s="277"/>
      <c r="CN92" s="419"/>
      <c r="CO92" s="420">
        <v>1</v>
      </c>
      <c r="CP92" s="420" t="s">
        <v>331</v>
      </c>
      <c r="CQ92" s="649">
        <v>1183000</v>
      </c>
      <c r="CR92" s="644"/>
      <c r="CS92" s="310">
        <f t="shared" si="130"/>
        <v>1183000</v>
      </c>
      <c r="CT92" s="19"/>
      <c r="CU92" s="277"/>
      <c r="CV92" s="419"/>
      <c r="CW92" s="420">
        <v>1</v>
      </c>
      <c r="CX92" s="420" t="s">
        <v>331</v>
      </c>
      <c r="CY92" s="649"/>
      <c r="CZ92" s="644"/>
      <c r="DA92" s="310">
        <f t="shared" si="131"/>
        <v>0</v>
      </c>
      <c r="DB92" s="19"/>
      <c r="DC92" s="277"/>
      <c r="DD92" s="419"/>
      <c r="DE92" s="420">
        <v>1</v>
      </c>
      <c r="DF92" s="420" t="s">
        <v>331</v>
      </c>
      <c r="DG92" s="649"/>
      <c r="DH92" s="644"/>
      <c r="DI92" s="310">
        <f t="shared" si="132"/>
        <v>0</v>
      </c>
      <c r="DJ92" s="19"/>
      <c r="DK92" s="277"/>
      <c r="DL92" s="419"/>
      <c r="DM92" s="420">
        <v>1</v>
      </c>
      <c r="DN92" s="420" t="s">
        <v>331</v>
      </c>
      <c r="DO92" s="649"/>
      <c r="DP92" s="644"/>
      <c r="DQ92" s="310">
        <f t="shared" si="133"/>
        <v>0</v>
      </c>
      <c r="DR92" s="19"/>
      <c r="DS92" s="277"/>
      <c r="DT92" s="419"/>
      <c r="DU92" s="420">
        <v>1</v>
      </c>
      <c r="DV92" s="420" t="s">
        <v>331</v>
      </c>
      <c r="DW92" s="649"/>
      <c r="DX92" s="644"/>
      <c r="DY92" s="310">
        <f t="shared" si="134"/>
        <v>0</v>
      </c>
      <c r="DZ92" s="19"/>
      <c r="EA92" s="277"/>
      <c r="EB92" s="421"/>
      <c r="EC92" s="293">
        <v>1</v>
      </c>
      <c r="ED92" s="293" t="s">
        <v>331</v>
      </c>
      <c r="EE92" s="650"/>
      <c r="EF92" s="647"/>
      <c r="EG92" s="318" t="s">
        <v>1199</v>
      </c>
      <c r="EH92" s="19"/>
      <c r="EI92" s="277"/>
      <c r="EJ92" s="419"/>
      <c r="EK92" s="420">
        <v>1</v>
      </c>
      <c r="EL92" s="420" t="s">
        <v>331</v>
      </c>
      <c r="EM92" s="649"/>
      <c r="EN92" s="644"/>
      <c r="EO92" s="310">
        <f t="shared" si="135"/>
        <v>0</v>
      </c>
      <c r="EP92" s="19"/>
      <c r="EQ92" s="277"/>
    </row>
    <row r="93" spans="1:147" ht="37.5" customHeight="1">
      <c r="A93" s="369"/>
      <c r="B93" s="214"/>
      <c r="C93" s="215"/>
      <c r="D93" s="656"/>
      <c r="E93" s="874" t="s">
        <v>338</v>
      </c>
      <c r="F93" s="874"/>
      <c r="G93" s="657"/>
      <c r="H93" s="658"/>
      <c r="I93" s="691">
        <f>SUM(I91+I92)</f>
        <v>0</v>
      </c>
      <c r="J93" s="19"/>
      <c r="K93" s="277"/>
      <c r="L93" s="656"/>
      <c r="M93" s="874" t="s">
        <v>338</v>
      </c>
      <c r="N93" s="874"/>
      <c r="O93" s="657"/>
      <c r="P93" s="658"/>
      <c r="Q93" s="691">
        <f>SUM(Q91+Q92)</f>
        <v>0</v>
      </c>
      <c r="R93" s="19"/>
      <c r="S93" s="277"/>
      <c r="T93" s="656"/>
      <c r="U93" s="874" t="s">
        <v>338</v>
      </c>
      <c r="V93" s="874"/>
      <c r="W93" s="657"/>
      <c r="X93" s="658"/>
      <c r="Y93" s="691">
        <f>SUM(Y91+Y92)</f>
        <v>0</v>
      </c>
      <c r="Z93" s="19"/>
      <c r="AA93" s="277"/>
      <c r="AB93" s="656"/>
      <c r="AC93" s="874" t="s">
        <v>338</v>
      </c>
      <c r="AD93" s="874"/>
      <c r="AE93" s="657"/>
      <c r="AF93" s="658"/>
      <c r="AG93" s="691">
        <f>SUM(AG91+AG92)</f>
        <v>0</v>
      </c>
      <c r="AH93" s="19"/>
      <c r="AI93" s="277"/>
      <c r="AJ93" s="656"/>
      <c r="AK93" s="874" t="s">
        <v>338</v>
      </c>
      <c r="AL93" s="874"/>
      <c r="AM93" s="657"/>
      <c r="AN93" s="658"/>
      <c r="AO93" s="691">
        <f>SUM(AO91+AO92)</f>
        <v>0</v>
      </c>
      <c r="AP93" s="19"/>
      <c r="AQ93" s="277"/>
      <c r="AR93" s="656"/>
      <c r="AS93" s="874" t="s">
        <v>338</v>
      </c>
      <c r="AT93" s="874"/>
      <c r="AU93" s="657"/>
      <c r="AV93" s="658"/>
      <c r="AW93" s="691">
        <f>SUM(AW91+AW92)</f>
        <v>1500000</v>
      </c>
      <c r="AX93" s="19"/>
      <c r="AY93" s="277"/>
      <c r="AZ93" s="656"/>
      <c r="BA93" s="874" t="s">
        <v>338</v>
      </c>
      <c r="BB93" s="874"/>
      <c r="BC93" s="657"/>
      <c r="BD93" s="658"/>
      <c r="BE93" s="691">
        <f>SUM(BE91+BE92)</f>
        <v>0</v>
      </c>
      <c r="BF93" s="19"/>
      <c r="BG93" s="277"/>
      <c r="BH93" s="656"/>
      <c r="BI93" s="874" t="s">
        <v>338</v>
      </c>
      <c r="BJ93" s="874"/>
      <c r="BK93" s="657"/>
      <c r="BL93" s="658"/>
      <c r="BM93" s="691">
        <f>SUM(BM91+BM92)</f>
        <v>0</v>
      </c>
      <c r="BN93" s="19"/>
      <c r="BO93" s="277"/>
      <c r="BP93" s="656"/>
      <c r="BQ93" s="874" t="s">
        <v>338</v>
      </c>
      <c r="BR93" s="874"/>
      <c r="BS93" s="657"/>
      <c r="BT93" s="658"/>
      <c r="BU93" s="691">
        <f>SUM(BU91+BU92)</f>
        <v>0</v>
      </c>
      <c r="BV93" s="19"/>
      <c r="BW93" s="277"/>
      <c r="BX93" s="656"/>
      <c r="BY93" s="874" t="s">
        <v>338</v>
      </c>
      <c r="BZ93" s="874"/>
      <c r="CA93" s="657"/>
      <c r="CB93" s="658"/>
      <c r="CC93" s="691">
        <f>SUM(CC91+CC92)</f>
        <v>0</v>
      </c>
      <c r="CD93" s="19"/>
      <c r="CE93" s="277"/>
      <c r="CF93" s="656"/>
      <c r="CG93" s="874" t="s">
        <v>338</v>
      </c>
      <c r="CH93" s="874"/>
      <c r="CI93" s="657"/>
      <c r="CJ93" s="658"/>
      <c r="CK93" s="691">
        <f>SUM(CK91+CK92)</f>
        <v>1638000</v>
      </c>
      <c r="CL93" s="19"/>
      <c r="CM93" s="277"/>
      <c r="CN93" s="656"/>
      <c r="CO93" s="874" t="s">
        <v>338</v>
      </c>
      <c r="CP93" s="874"/>
      <c r="CQ93" s="657"/>
      <c r="CR93" s="658"/>
      <c r="CS93" s="691">
        <f>SUM(CS91+CS92)</f>
        <v>1183000</v>
      </c>
      <c r="CT93" s="19"/>
      <c r="CU93" s="277"/>
      <c r="CV93" s="656"/>
      <c r="CW93" s="874" t="s">
        <v>338</v>
      </c>
      <c r="CX93" s="874"/>
      <c r="CY93" s="657"/>
      <c r="CZ93" s="658"/>
      <c r="DA93" s="691">
        <f>SUM(DA91+DA92)</f>
        <v>0</v>
      </c>
      <c r="DB93" s="19"/>
      <c r="DC93" s="277"/>
      <c r="DD93" s="656"/>
      <c r="DE93" s="874" t="s">
        <v>338</v>
      </c>
      <c r="DF93" s="874"/>
      <c r="DG93" s="657"/>
      <c r="DH93" s="658"/>
      <c r="DI93" s="691">
        <f>SUM(DI91+DI92)</f>
        <v>0</v>
      </c>
      <c r="DJ93" s="19"/>
      <c r="DK93" s="277"/>
      <c r="DL93" s="656"/>
      <c r="DM93" s="874" t="s">
        <v>338</v>
      </c>
      <c r="DN93" s="874"/>
      <c r="DO93" s="657"/>
      <c r="DP93" s="658"/>
      <c r="DQ93" s="691">
        <f>SUM(DQ91+DQ92)</f>
        <v>0</v>
      </c>
      <c r="DR93" s="19"/>
      <c r="DS93" s="277"/>
      <c r="DT93" s="656"/>
      <c r="DU93" s="874" t="s">
        <v>338</v>
      </c>
      <c r="DV93" s="874"/>
      <c r="DW93" s="657"/>
      <c r="DX93" s="658"/>
      <c r="DY93" s="691">
        <f>SUM(DY91+DY92)</f>
        <v>0</v>
      </c>
      <c r="DZ93" s="19"/>
      <c r="EA93" s="277"/>
      <c r="EB93" s="659"/>
      <c r="EC93" s="875" t="s">
        <v>338</v>
      </c>
      <c r="ED93" s="875"/>
      <c r="EE93" s="660"/>
      <c r="EF93" s="661"/>
      <c r="EG93" s="692" t="s">
        <v>1199</v>
      </c>
      <c r="EH93" s="19"/>
      <c r="EI93" s="277"/>
      <c r="EJ93" s="656"/>
      <c r="EK93" s="874" t="s">
        <v>338</v>
      </c>
      <c r="EL93" s="874"/>
      <c r="EM93" s="657"/>
      <c r="EN93" s="658"/>
      <c r="EO93" s="691">
        <f>SUM(EO91+EO92)</f>
        <v>0</v>
      </c>
      <c r="EP93" s="19"/>
      <c r="EQ93" s="277"/>
    </row>
    <row r="94" spans="1:147" ht="37.5" customHeight="1" thickBot="1">
      <c r="A94" s="66"/>
      <c r="B94" s="882"/>
      <c r="C94" s="561" t="s">
        <v>1005</v>
      </c>
      <c r="D94" s="637"/>
      <c r="E94" s="363"/>
      <c r="F94" s="363"/>
      <c r="G94" s="666"/>
      <c r="H94" s="667"/>
      <c r="I94" s="668"/>
      <c r="J94" s="19"/>
      <c r="K94" s="277"/>
      <c r="L94" s="637"/>
      <c r="M94" s="363"/>
      <c r="N94" s="363"/>
      <c r="O94" s="666"/>
      <c r="P94" s="667"/>
      <c r="Q94" s="668"/>
      <c r="R94" s="19"/>
      <c r="S94" s="277"/>
      <c r="T94" s="637"/>
      <c r="U94" s="363"/>
      <c r="V94" s="363"/>
      <c r="W94" s="666"/>
      <c r="X94" s="667"/>
      <c r="Y94" s="668"/>
      <c r="Z94" s="19"/>
      <c r="AA94" s="277"/>
      <c r="AB94" s="637"/>
      <c r="AC94" s="363"/>
      <c r="AD94" s="363"/>
      <c r="AE94" s="666"/>
      <c r="AF94" s="667"/>
      <c r="AG94" s="668"/>
      <c r="AH94" s="19"/>
      <c r="AI94" s="277"/>
      <c r="AJ94" s="637"/>
      <c r="AK94" s="363"/>
      <c r="AL94" s="363"/>
      <c r="AM94" s="666"/>
      <c r="AN94" s="667"/>
      <c r="AO94" s="668"/>
      <c r="AP94" s="19"/>
      <c r="AQ94" s="277"/>
      <c r="AR94" s="637"/>
      <c r="AS94" s="363"/>
      <c r="AT94" s="363"/>
      <c r="AU94" s="666"/>
      <c r="AV94" s="667"/>
      <c r="AW94" s="668"/>
      <c r="AX94" s="19"/>
      <c r="AY94" s="277"/>
      <c r="AZ94" s="637"/>
      <c r="BA94" s="363"/>
      <c r="BB94" s="363"/>
      <c r="BC94" s="666"/>
      <c r="BD94" s="667"/>
      <c r="BE94" s="668"/>
      <c r="BF94" s="19"/>
      <c r="BG94" s="277"/>
      <c r="BH94" s="637"/>
      <c r="BI94" s="363"/>
      <c r="BJ94" s="363"/>
      <c r="BK94" s="666"/>
      <c r="BL94" s="667"/>
      <c r="BM94" s="668"/>
      <c r="BN94" s="19"/>
      <c r="BO94" s="277"/>
      <c r="BP94" s="637"/>
      <c r="BQ94" s="363"/>
      <c r="BR94" s="363"/>
      <c r="BS94" s="666"/>
      <c r="BT94" s="667"/>
      <c r="BU94" s="668"/>
      <c r="BV94" s="19"/>
      <c r="BW94" s="277"/>
      <c r="BX94" s="637"/>
      <c r="BY94" s="363"/>
      <c r="BZ94" s="363"/>
      <c r="CA94" s="666"/>
      <c r="CB94" s="667"/>
      <c r="CC94" s="668"/>
      <c r="CD94" s="19"/>
      <c r="CE94" s="277"/>
      <c r="CF94" s="637"/>
      <c r="CG94" s="363"/>
      <c r="CH94" s="363"/>
      <c r="CI94" s="666"/>
      <c r="CJ94" s="667"/>
      <c r="CK94" s="668"/>
      <c r="CL94" s="19"/>
      <c r="CM94" s="277"/>
      <c r="CN94" s="637"/>
      <c r="CO94" s="363"/>
      <c r="CP94" s="363"/>
      <c r="CQ94" s="666"/>
      <c r="CR94" s="667"/>
      <c r="CS94" s="668"/>
      <c r="CT94" s="19"/>
      <c r="CU94" s="277"/>
      <c r="CV94" s="637"/>
      <c r="CW94" s="363"/>
      <c r="CX94" s="363"/>
      <c r="CY94" s="666"/>
      <c r="CZ94" s="667"/>
      <c r="DA94" s="668"/>
      <c r="DB94" s="19"/>
      <c r="DC94" s="277"/>
      <c r="DD94" s="637"/>
      <c r="DE94" s="363"/>
      <c r="DF94" s="363"/>
      <c r="DG94" s="666"/>
      <c r="DH94" s="667"/>
      <c r="DI94" s="668"/>
      <c r="DJ94" s="19"/>
      <c r="DK94" s="277"/>
      <c r="DL94" s="637"/>
      <c r="DM94" s="363"/>
      <c r="DN94" s="363"/>
      <c r="DO94" s="666"/>
      <c r="DP94" s="667"/>
      <c r="DQ94" s="668"/>
      <c r="DR94" s="19"/>
      <c r="DS94" s="277"/>
      <c r="DT94" s="637"/>
      <c r="DU94" s="363"/>
      <c r="DV94" s="363"/>
      <c r="DW94" s="666"/>
      <c r="DX94" s="667"/>
      <c r="DY94" s="668"/>
      <c r="DZ94" s="19"/>
      <c r="EA94" s="277"/>
      <c r="EB94" s="638"/>
      <c r="EC94" s="365"/>
      <c r="ED94" s="365"/>
      <c r="EE94" s="669"/>
      <c r="EF94" s="670"/>
      <c r="EG94" s="604"/>
      <c r="EH94" s="19"/>
      <c r="EI94" s="277"/>
      <c r="EJ94" s="637"/>
      <c r="EK94" s="363"/>
      <c r="EL94" s="363"/>
      <c r="EM94" s="666"/>
      <c r="EN94" s="667"/>
      <c r="EO94" s="668"/>
      <c r="EP94" s="19"/>
      <c r="EQ94" s="277"/>
    </row>
    <row r="95" spans="1:147" ht="37.5" customHeight="1" thickBot="1">
      <c r="A95" s="369"/>
      <c r="B95" s="191" t="s">
        <v>418</v>
      </c>
      <c r="C95" s="136" t="s">
        <v>318</v>
      </c>
      <c r="D95" s="639" t="s">
        <v>324</v>
      </c>
      <c r="E95" s="371" t="s">
        <v>419</v>
      </c>
      <c r="F95" s="371" t="s">
        <v>326</v>
      </c>
      <c r="G95" s="372" t="s">
        <v>327</v>
      </c>
      <c r="H95" s="571" t="s">
        <v>328</v>
      </c>
      <c r="I95" s="374" t="s">
        <v>329</v>
      </c>
      <c r="J95" s="297" t="s">
        <v>1167</v>
      </c>
      <c r="K95" s="298" t="s">
        <v>1168</v>
      </c>
      <c r="L95" s="639" t="s">
        <v>324</v>
      </c>
      <c r="M95" s="371" t="s">
        <v>419</v>
      </c>
      <c r="N95" s="371" t="s">
        <v>326</v>
      </c>
      <c r="O95" s="372" t="s">
        <v>327</v>
      </c>
      <c r="P95" s="571" t="s">
        <v>328</v>
      </c>
      <c r="Q95" s="374" t="s">
        <v>329</v>
      </c>
      <c r="R95" s="297" t="s">
        <v>1167</v>
      </c>
      <c r="S95" s="298" t="s">
        <v>1168</v>
      </c>
      <c r="T95" s="639" t="s">
        <v>324</v>
      </c>
      <c r="U95" s="371" t="s">
        <v>419</v>
      </c>
      <c r="V95" s="371" t="s">
        <v>326</v>
      </c>
      <c r="W95" s="372" t="s">
        <v>327</v>
      </c>
      <c r="X95" s="571" t="s">
        <v>328</v>
      </c>
      <c r="Y95" s="374" t="s">
        <v>329</v>
      </c>
      <c r="Z95" s="297" t="s">
        <v>1167</v>
      </c>
      <c r="AA95" s="298" t="s">
        <v>1168</v>
      </c>
      <c r="AB95" s="639" t="s">
        <v>324</v>
      </c>
      <c r="AC95" s="371" t="s">
        <v>419</v>
      </c>
      <c r="AD95" s="371" t="s">
        <v>326</v>
      </c>
      <c r="AE95" s="372" t="s">
        <v>327</v>
      </c>
      <c r="AF95" s="571" t="s">
        <v>328</v>
      </c>
      <c r="AG95" s="374" t="s">
        <v>329</v>
      </c>
      <c r="AH95" s="297" t="s">
        <v>1167</v>
      </c>
      <c r="AI95" s="298" t="s">
        <v>1168</v>
      </c>
      <c r="AJ95" s="639" t="s">
        <v>324</v>
      </c>
      <c r="AK95" s="371" t="s">
        <v>419</v>
      </c>
      <c r="AL95" s="371" t="s">
        <v>326</v>
      </c>
      <c r="AM95" s="372" t="s">
        <v>327</v>
      </c>
      <c r="AN95" s="571" t="s">
        <v>328</v>
      </c>
      <c r="AO95" s="374" t="s">
        <v>329</v>
      </c>
      <c r="AP95" s="297" t="s">
        <v>1167</v>
      </c>
      <c r="AQ95" s="298" t="s">
        <v>1168</v>
      </c>
      <c r="AR95" s="639" t="s">
        <v>324</v>
      </c>
      <c r="AS95" s="371" t="s">
        <v>419</v>
      </c>
      <c r="AT95" s="371" t="s">
        <v>326</v>
      </c>
      <c r="AU95" s="372" t="s">
        <v>327</v>
      </c>
      <c r="AV95" s="571" t="s">
        <v>328</v>
      </c>
      <c r="AW95" s="374" t="s">
        <v>329</v>
      </c>
      <c r="AX95" s="297" t="s">
        <v>1167</v>
      </c>
      <c r="AY95" s="298" t="s">
        <v>1168</v>
      </c>
      <c r="AZ95" s="639" t="s">
        <v>324</v>
      </c>
      <c r="BA95" s="371" t="s">
        <v>419</v>
      </c>
      <c r="BB95" s="371" t="s">
        <v>326</v>
      </c>
      <c r="BC95" s="372" t="s">
        <v>327</v>
      </c>
      <c r="BD95" s="571" t="s">
        <v>328</v>
      </c>
      <c r="BE95" s="374" t="s">
        <v>329</v>
      </c>
      <c r="BF95" s="297" t="s">
        <v>1167</v>
      </c>
      <c r="BG95" s="298" t="s">
        <v>1168</v>
      </c>
      <c r="BH95" s="639" t="s">
        <v>324</v>
      </c>
      <c r="BI95" s="371" t="s">
        <v>419</v>
      </c>
      <c r="BJ95" s="371" t="s">
        <v>326</v>
      </c>
      <c r="BK95" s="372" t="s">
        <v>327</v>
      </c>
      <c r="BL95" s="571" t="s">
        <v>328</v>
      </c>
      <c r="BM95" s="374" t="s">
        <v>329</v>
      </c>
      <c r="BN95" s="297" t="s">
        <v>1167</v>
      </c>
      <c r="BO95" s="298" t="s">
        <v>1168</v>
      </c>
      <c r="BP95" s="639" t="s">
        <v>324</v>
      </c>
      <c r="BQ95" s="371" t="s">
        <v>419</v>
      </c>
      <c r="BR95" s="371" t="s">
        <v>326</v>
      </c>
      <c r="BS95" s="372" t="s">
        <v>327</v>
      </c>
      <c r="BT95" s="571" t="s">
        <v>328</v>
      </c>
      <c r="BU95" s="374" t="s">
        <v>329</v>
      </c>
      <c r="BV95" s="297" t="s">
        <v>1167</v>
      </c>
      <c r="BW95" s="298" t="s">
        <v>1168</v>
      </c>
      <c r="BX95" s="639" t="s">
        <v>324</v>
      </c>
      <c r="BY95" s="371" t="s">
        <v>419</v>
      </c>
      <c r="BZ95" s="371" t="s">
        <v>326</v>
      </c>
      <c r="CA95" s="372" t="s">
        <v>327</v>
      </c>
      <c r="CB95" s="571" t="s">
        <v>328</v>
      </c>
      <c r="CC95" s="374" t="s">
        <v>329</v>
      </c>
      <c r="CD95" s="297" t="s">
        <v>1167</v>
      </c>
      <c r="CE95" s="298" t="s">
        <v>1168</v>
      </c>
      <c r="CF95" s="639" t="s">
        <v>324</v>
      </c>
      <c r="CG95" s="371" t="s">
        <v>419</v>
      </c>
      <c r="CH95" s="371" t="s">
        <v>326</v>
      </c>
      <c r="CI95" s="372" t="s">
        <v>327</v>
      </c>
      <c r="CJ95" s="571" t="s">
        <v>328</v>
      </c>
      <c r="CK95" s="374" t="s">
        <v>329</v>
      </c>
      <c r="CL95" s="297" t="s">
        <v>1167</v>
      </c>
      <c r="CM95" s="298" t="s">
        <v>1168</v>
      </c>
      <c r="CN95" s="639" t="s">
        <v>324</v>
      </c>
      <c r="CO95" s="371" t="s">
        <v>419</v>
      </c>
      <c r="CP95" s="371" t="s">
        <v>326</v>
      </c>
      <c r="CQ95" s="372" t="s">
        <v>327</v>
      </c>
      <c r="CR95" s="571" t="s">
        <v>328</v>
      </c>
      <c r="CS95" s="374" t="s">
        <v>329</v>
      </c>
      <c r="CT95" s="297" t="s">
        <v>1167</v>
      </c>
      <c r="CU95" s="298" t="s">
        <v>1168</v>
      </c>
      <c r="CV95" s="639" t="s">
        <v>324</v>
      </c>
      <c r="CW95" s="371" t="s">
        <v>419</v>
      </c>
      <c r="CX95" s="371" t="s">
        <v>326</v>
      </c>
      <c r="CY95" s="372" t="s">
        <v>327</v>
      </c>
      <c r="CZ95" s="571" t="s">
        <v>328</v>
      </c>
      <c r="DA95" s="374" t="s">
        <v>329</v>
      </c>
      <c r="DB95" s="297" t="s">
        <v>1167</v>
      </c>
      <c r="DC95" s="298" t="s">
        <v>1168</v>
      </c>
      <c r="DD95" s="639" t="s">
        <v>324</v>
      </c>
      <c r="DE95" s="371" t="s">
        <v>419</v>
      </c>
      <c r="DF95" s="371" t="s">
        <v>326</v>
      </c>
      <c r="DG95" s="372" t="s">
        <v>327</v>
      </c>
      <c r="DH95" s="571" t="s">
        <v>328</v>
      </c>
      <c r="DI95" s="374" t="s">
        <v>329</v>
      </c>
      <c r="DJ95" s="297" t="s">
        <v>1167</v>
      </c>
      <c r="DK95" s="298" t="s">
        <v>1168</v>
      </c>
      <c r="DL95" s="639" t="s">
        <v>324</v>
      </c>
      <c r="DM95" s="371" t="s">
        <v>419</v>
      </c>
      <c r="DN95" s="371" t="s">
        <v>326</v>
      </c>
      <c r="DO95" s="372" t="s">
        <v>327</v>
      </c>
      <c r="DP95" s="571" t="s">
        <v>328</v>
      </c>
      <c r="DQ95" s="374" t="s">
        <v>329</v>
      </c>
      <c r="DR95" s="297" t="s">
        <v>1167</v>
      </c>
      <c r="DS95" s="298" t="s">
        <v>1168</v>
      </c>
      <c r="DT95" s="639" t="s">
        <v>324</v>
      </c>
      <c r="DU95" s="371" t="s">
        <v>419</v>
      </c>
      <c r="DV95" s="371" t="s">
        <v>326</v>
      </c>
      <c r="DW95" s="372" t="s">
        <v>327</v>
      </c>
      <c r="DX95" s="571" t="s">
        <v>328</v>
      </c>
      <c r="DY95" s="374" t="s">
        <v>329</v>
      </c>
      <c r="DZ95" s="297" t="s">
        <v>1167</v>
      </c>
      <c r="EA95" s="298" t="s">
        <v>1168</v>
      </c>
      <c r="EB95" s="640" t="s">
        <v>324</v>
      </c>
      <c r="EC95" s="376" t="s">
        <v>419</v>
      </c>
      <c r="ED95" s="376" t="s">
        <v>326</v>
      </c>
      <c r="EE95" s="377" t="s">
        <v>327</v>
      </c>
      <c r="EF95" s="191" t="s">
        <v>328</v>
      </c>
      <c r="EG95" s="378" t="s">
        <v>329</v>
      </c>
      <c r="EH95" s="297" t="s">
        <v>1167</v>
      </c>
      <c r="EI95" s="298" t="s">
        <v>1168</v>
      </c>
      <c r="EJ95" s="639" t="s">
        <v>324</v>
      </c>
      <c r="EK95" s="371" t="s">
        <v>419</v>
      </c>
      <c r="EL95" s="371" t="s">
        <v>326</v>
      </c>
      <c r="EM95" s="372" t="s">
        <v>327</v>
      </c>
      <c r="EN95" s="571" t="s">
        <v>328</v>
      </c>
      <c r="EO95" s="374" t="s">
        <v>329</v>
      </c>
      <c r="EP95" s="297" t="s">
        <v>1167</v>
      </c>
      <c r="EQ95" s="298" t="s">
        <v>1168</v>
      </c>
    </row>
    <row r="96" spans="1:147" ht="37.5" customHeight="1" thickBot="1">
      <c r="A96" s="369"/>
      <c r="B96" s="379">
        <v>1</v>
      </c>
      <c r="C96" s="305" t="s">
        <v>1006</v>
      </c>
      <c r="D96" s="419"/>
      <c r="E96" s="420">
        <v>1</v>
      </c>
      <c r="F96" s="420" t="s">
        <v>331</v>
      </c>
      <c r="G96" s="649"/>
      <c r="H96" s="644"/>
      <c r="I96" s="310">
        <f>+(G96+(G96*H96))*E96</f>
        <v>0</v>
      </c>
      <c r="J96" s="311" t="s">
        <v>1169</v>
      </c>
      <c r="K96" s="312"/>
      <c r="L96" s="419"/>
      <c r="M96" s="420">
        <v>1</v>
      </c>
      <c r="N96" s="420" t="s">
        <v>331</v>
      </c>
      <c r="O96" s="649"/>
      <c r="P96" s="644"/>
      <c r="Q96" s="310">
        <f>+(O96+(O96*P96))*M96</f>
        <v>0</v>
      </c>
      <c r="R96" s="311" t="s">
        <v>1169</v>
      </c>
      <c r="S96" s="312"/>
      <c r="T96" s="419"/>
      <c r="U96" s="420">
        <v>1</v>
      </c>
      <c r="V96" s="420" t="s">
        <v>331</v>
      </c>
      <c r="W96" s="649"/>
      <c r="X96" s="644"/>
      <c r="Y96" s="310">
        <f>+(W96+(W96*X96))*U96</f>
        <v>0</v>
      </c>
      <c r="Z96" s="311" t="s">
        <v>1169</v>
      </c>
      <c r="AA96" s="312"/>
      <c r="AB96" s="419"/>
      <c r="AC96" s="420">
        <v>1</v>
      </c>
      <c r="AD96" s="420" t="s">
        <v>331</v>
      </c>
      <c r="AE96" s="649"/>
      <c r="AF96" s="644"/>
      <c r="AG96" s="310">
        <f>+(AE96+(AE96*AF96))*AC96</f>
        <v>0</v>
      </c>
      <c r="AH96" s="311" t="s">
        <v>1169</v>
      </c>
      <c r="AI96" s="312"/>
      <c r="AJ96" s="419"/>
      <c r="AK96" s="420">
        <v>1</v>
      </c>
      <c r="AL96" s="420" t="s">
        <v>331</v>
      </c>
      <c r="AM96" s="649"/>
      <c r="AN96" s="644"/>
      <c r="AO96" s="310">
        <f>+(AM96+(AM96*AN96))*AK96</f>
        <v>0</v>
      </c>
      <c r="AP96" s="311" t="s">
        <v>1169</v>
      </c>
      <c r="AQ96" s="312"/>
      <c r="AR96" s="419"/>
      <c r="AS96" s="420">
        <v>1</v>
      </c>
      <c r="AT96" s="420" t="s">
        <v>331</v>
      </c>
      <c r="AU96" s="649">
        <v>1150000</v>
      </c>
      <c r="AV96" s="644">
        <v>0</v>
      </c>
      <c r="AW96" s="310">
        <f>+(AU96+(AU96*AV96))*AS96</f>
        <v>1150000</v>
      </c>
      <c r="AX96" s="311" t="s">
        <v>1170</v>
      </c>
      <c r="AY96" s="312"/>
      <c r="AZ96" s="419"/>
      <c r="BA96" s="420">
        <v>1</v>
      </c>
      <c r="BB96" s="420" t="s">
        <v>331</v>
      </c>
      <c r="BC96" s="649"/>
      <c r="BD96" s="644"/>
      <c r="BE96" s="310">
        <f>+(BC96+(BC96*BD96))*BA96</f>
        <v>0</v>
      </c>
      <c r="BF96" s="311" t="s">
        <v>1169</v>
      </c>
      <c r="BG96" s="312"/>
      <c r="BH96" s="419"/>
      <c r="BI96" s="420">
        <v>1</v>
      </c>
      <c r="BJ96" s="420" t="s">
        <v>331</v>
      </c>
      <c r="BK96" s="649"/>
      <c r="BL96" s="644"/>
      <c r="BM96" s="310">
        <f>+(BK96+(BK96*BL96))*BI96</f>
        <v>0</v>
      </c>
      <c r="BN96" s="311" t="s">
        <v>1169</v>
      </c>
      <c r="BO96" s="312"/>
      <c r="BP96" s="419"/>
      <c r="BQ96" s="420">
        <v>1</v>
      </c>
      <c r="BR96" s="420" t="s">
        <v>331</v>
      </c>
      <c r="BS96" s="649"/>
      <c r="BT96" s="644"/>
      <c r="BU96" s="310">
        <f>+(BS96+(BS96*BT96))*BQ96</f>
        <v>0</v>
      </c>
      <c r="BV96" s="311" t="s">
        <v>1169</v>
      </c>
      <c r="BW96" s="312"/>
      <c r="BX96" s="419"/>
      <c r="BY96" s="420">
        <v>1</v>
      </c>
      <c r="BZ96" s="420" t="s">
        <v>331</v>
      </c>
      <c r="CA96" s="649"/>
      <c r="CB96" s="644"/>
      <c r="CC96" s="310">
        <f>+(CA96+(CA96*CB96))*BY96</f>
        <v>0</v>
      </c>
      <c r="CD96" s="311" t="s">
        <v>1169</v>
      </c>
      <c r="CE96" s="312"/>
      <c r="CF96" s="419" t="s">
        <v>1463</v>
      </c>
      <c r="CG96" s="420">
        <v>1</v>
      </c>
      <c r="CH96" s="420" t="s">
        <v>331</v>
      </c>
      <c r="CI96" s="649">
        <v>1300000</v>
      </c>
      <c r="CJ96" s="644">
        <v>0</v>
      </c>
      <c r="CK96" s="310">
        <f>+(CI96+(CI96*CJ96))*CG96</f>
        <v>1300000</v>
      </c>
      <c r="CL96" s="311" t="s">
        <v>1170</v>
      </c>
      <c r="CM96" s="312"/>
      <c r="CN96" s="419"/>
      <c r="CO96" s="420">
        <v>1</v>
      </c>
      <c r="CP96" s="420" t="s">
        <v>331</v>
      </c>
      <c r="CQ96" s="649"/>
      <c r="CR96" s="644"/>
      <c r="CS96" s="310">
        <f>+(CQ96+(CQ96*CR96))*CO96</f>
        <v>0</v>
      </c>
      <c r="CT96" s="311" t="s">
        <v>1169</v>
      </c>
      <c r="CU96" s="312"/>
      <c r="CV96" s="419"/>
      <c r="CW96" s="420">
        <v>1</v>
      </c>
      <c r="CX96" s="420" t="s">
        <v>331</v>
      </c>
      <c r="CY96" s="649"/>
      <c r="CZ96" s="644"/>
      <c r="DA96" s="310">
        <f>+(CY96+(CY96*CZ96))*CW96</f>
        <v>0</v>
      </c>
      <c r="DB96" s="311" t="s">
        <v>1169</v>
      </c>
      <c r="DC96" s="312"/>
      <c r="DD96" s="419"/>
      <c r="DE96" s="420">
        <v>1</v>
      </c>
      <c r="DF96" s="420" t="s">
        <v>331</v>
      </c>
      <c r="DG96" s="649"/>
      <c r="DH96" s="644"/>
      <c r="DI96" s="310">
        <f>+(DG96+(DG96*DH96))*DE96</f>
        <v>0</v>
      </c>
      <c r="DJ96" s="311" t="s">
        <v>1169</v>
      </c>
      <c r="DK96" s="312"/>
      <c r="DL96" s="419"/>
      <c r="DM96" s="420">
        <v>1</v>
      </c>
      <c r="DN96" s="420" t="s">
        <v>331</v>
      </c>
      <c r="DO96" s="649"/>
      <c r="DP96" s="644"/>
      <c r="DQ96" s="310">
        <f>+(DO96+(DO96*DP96))*DM96</f>
        <v>0</v>
      </c>
      <c r="DR96" s="311" t="s">
        <v>1169</v>
      </c>
      <c r="DS96" s="312"/>
      <c r="DT96" s="419"/>
      <c r="DU96" s="420">
        <v>1</v>
      </c>
      <c r="DV96" s="420" t="s">
        <v>331</v>
      </c>
      <c r="DW96" s="649"/>
      <c r="DX96" s="644"/>
      <c r="DY96" s="310">
        <f>+(DW96+(DW96*DX96))*DU96</f>
        <v>0</v>
      </c>
      <c r="DZ96" s="311" t="s">
        <v>1169</v>
      </c>
      <c r="EA96" s="312"/>
      <c r="EB96" s="421"/>
      <c r="EC96" s="293">
        <v>1</v>
      </c>
      <c r="ED96" s="293" t="s">
        <v>331</v>
      </c>
      <c r="EE96" s="650"/>
      <c r="EF96" s="647"/>
      <c r="EG96" s="318" t="s">
        <v>1199</v>
      </c>
      <c r="EH96" s="311" t="s">
        <v>1169</v>
      </c>
      <c r="EI96" s="312"/>
      <c r="EJ96" s="419"/>
      <c r="EK96" s="420">
        <v>1</v>
      </c>
      <c r="EL96" s="420" t="s">
        <v>331</v>
      </c>
      <c r="EM96" s="649"/>
      <c r="EN96" s="644"/>
      <c r="EO96" s="310">
        <f>+(EM96+(EM96*EN96))*EK96</f>
        <v>0</v>
      </c>
      <c r="EP96" s="311" t="s">
        <v>1169</v>
      </c>
      <c r="EQ96" s="312"/>
    </row>
    <row r="97" spans="1:147" ht="37.5" customHeight="1">
      <c r="A97" s="369"/>
      <c r="B97" s="214"/>
      <c r="C97" s="215"/>
      <c r="D97" s="656"/>
      <c r="E97" s="874" t="s">
        <v>338</v>
      </c>
      <c r="F97" s="874"/>
      <c r="G97" s="657"/>
      <c r="H97" s="658"/>
      <c r="I97" s="691">
        <f>SUM(I96)</f>
        <v>0</v>
      </c>
      <c r="J97" s="19"/>
      <c r="K97" s="277"/>
      <c r="L97" s="656"/>
      <c r="M97" s="874" t="s">
        <v>338</v>
      </c>
      <c r="N97" s="874"/>
      <c r="O97" s="657"/>
      <c r="P97" s="658"/>
      <c r="Q97" s="691">
        <f>SUM(Q96)</f>
        <v>0</v>
      </c>
      <c r="R97" s="19"/>
      <c r="S97" s="277"/>
      <c r="T97" s="656"/>
      <c r="U97" s="874" t="s">
        <v>338</v>
      </c>
      <c r="V97" s="874"/>
      <c r="W97" s="657"/>
      <c r="X97" s="658"/>
      <c r="Y97" s="691">
        <f>SUM(Y96)</f>
        <v>0</v>
      </c>
      <c r="Z97" s="19"/>
      <c r="AA97" s="277"/>
      <c r="AB97" s="656"/>
      <c r="AC97" s="874" t="s">
        <v>338</v>
      </c>
      <c r="AD97" s="874"/>
      <c r="AE97" s="657"/>
      <c r="AF97" s="658"/>
      <c r="AG97" s="691">
        <f>SUM(AG96)</f>
        <v>0</v>
      </c>
      <c r="AH97" s="19"/>
      <c r="AI97" s="277"/>
      <c r="AJ97" s="656"/>
      <c r="AK97" s="874" t="s">
        <v>338</v>
      </c>
      <c r="AL97" s="874"/>
      <c r="AM97" s="657"/>
      <c r="AN97" s="658"/>
      <c r="AO97" s="691">
        <f>SUM(AO96)</f>
        <v>0</v>
      </c>
      <c r="AP97" s="19"/>
      <c r="AQ97" s="277"/>
      <c r="AR97" s="656"/>
      <c r="AS97" s="874" t="s">
        <v>338</v>
      </c>
      <c r="AT97" s="874"/>
      <c r="AU97" s="657"/>
      <c r="AV97" s="658"/>
      <c r="AW97" s="691">
        <f>SUM(AW96)</f>
        <v>1150000</v>
      </c>
      <c r="AX97" s="19"/>
      <c r="AY97" s="277"/>
      <c r="AZ97" s="656"/>
      <c r="BA97" s="874" t="s">
        <v>338</v>
      </c>
      <c r="BB97" s="874"/>
      <c r="BC97" s="657"/>
      <c r="BD97" s="658"/>
      <c r="BE97" s="691">
        <f>SUM(BE96)</f>
        <v>0</v>
      </c>
      <c r="BF97" s="19"/>
      <c r="BG97" s="277"/>
      <c r="BH97" s="656"/>
      <c r="BI97" s="874" t="s">
        <v>338</v>
      </c>
      <c r="BJ97" s="874"/>
      <c r="BK97" s="657"/>
      <c r="BL97" s="658"/>
      <c r="BM97" s="691">
        <f>SUM(BM96)</f>
        <v>0</v>
      </c>
      <c r="BN97" s="19"/>
      <c r="BO97" s="277"/>
      <c r="BP97" s="656"/>
      <c r="BQ97" s="874" t="s">
        <v>338</v>
      </c>
      <c r="BR97" s="874"/>
      <c r="BS97" s="657"/>
      <c r="BT97" s="658"/>
      <c r="BU97" s="691">
        <f>SUM(BU96)</f>
        <v>0</v>
      </c>
      <c r="BV97" s="19"/>
      <c r="BW97" s="277"/>
      <c r="BX97" s="656"/>
      <c r="BY97" s="874" t="s">
        <v>338</v>
      </c>
      <c r="BZ97" s="874"/>
      <c r="CA97" s="657"/>
      <c r="CB97" s="658"/>
      <c r="CC97" s="691">
        <f>SUM(CC96)</f>
        <v>0</v>
      </c>
      <c r="CD97" s="19"/>
      <c r="CE97" s="277"/>
      <c r="CF97" s="656"/>
      <c r="CG97" s="874" t="s">
        <v>338</v>
      </c>
      <c r="CH97" s="874"/>
      <c r="CI97" s="657"/>
      <c r="CJ97" s="658"/>
      <c r="CK97" s="691">
        <f>SUM(CK96)</f>
        <v>1300000</v>
      </c>
      <c r="CL97" s="19"/>
      <c r="CM97" s="277"/>
      <c r="CN97" s="656"/>
      <c r="CO97" s="874" t="s">
        <v>338</v>
      </c>
      <c r="CP97" s="874"/>
      <c r="CQ97" s="657"/>
      <c r="CR97" s="658"/>
      <c r="CS97" s="691">
        <f>SUM(CS96)</f>
        <v>0</v>
      </c>
      <c r="CT97" s="19"/>
      <c r="CU97" s="277"/>
      <c r="CV97" s="656"/>
      <c r="CW97" s="874" t="s">
        <v>338</v>
      </c>
      <c r="CX97" s="874"/>
      <c r="CY97" s="657"/>
      <c r="CZ97" s="658"/>
      <c r="DA97" s="691">
        <f>SUM(DA96)</f>
        <v>0</v>
      </c>
      <c r="DB97" s="19"/>
      <c r="DC97" s="277"/>
      <c r="DD97" s="656"/>
      <c r="DE97" s="874" t="s">
        <v>338</v>
      </c>
      <c r="DF97" s="874"/>
      <c r="DG97" s="657"/>
      <c r="DH97" s="658"/>
      <c r="DI97" s="691">
        <f>SUM(DI96)</f>
        <v>0</v>
      </c>
      <c r="DJ97" s="19"/>
      <c r="DK97" s="277"/>
      <c r="DL97" s="656"/>
      <c r="DM97" s="874" t="s">
        <v>338</v>
      </c>
      <c r="DN97" s="874"/>
      <c r="DO97" s="657"/>
      <c r="DP97" s="658"/>
      <c r="DQ97" s="691">
        <f>SUM(DQ96)</f>
        <v>0</v>
      </c>
      <c r="DR97" s="19"/>
      <c r="DS97" s="277"/>
      <c r="DT97" s="656"/>
      <c r="DU97" s="874" t="s">
        <v>338</v>
      </c>
      <c r="DV97" s="874"/>
      <c r="DW97" s="657"/>
      <c r="DX97" s="658"/>
      <c r="DY97" s="691">
        <f>SUM(DY96)</f>
        <v>0</v>
      </c>
      <c r="DZ97" s="19"/>
      <c r="EA97" s="277"/>
      <c r="EB97" s="659"/>
      <c r="EC97" s="875" t="s">
        <v>338</v>
      </c>
      <c r="ED97" s="875"/>
      <c r="EE97" s="660"/>
      <c r="EF97" s="661"/>
      <c r="EG97" s="692" t="s">
        <v>1199</v>
      </c>
      <c r="EH97" s="19"/>
      <c r="EI97" s="277"/>
      <c r="EJ97" s="656"/>
      <c r="EK97" s="874" t="s">
        <v>338</v>
      </c>
      <c r="EL97" s="874"/>
      <c r="EM97" s="657"/>
      <c r="EN97" s="658"/>
      <c r="EO97" s="691">
        <f>SUM(EO96)</f>
        <v>0</v>
      </c>
      <c r="EP97" s="19"/>
      <c r="EQ97" s="277"/>
    </row>
    <row r="98" spans="1:147" ht="37.5" customHeight="1" thickBot="1">
      <c r="A98" s="66"/>
      <c r="B98" s="882"/>
      <c r="C98" s="561" t="s">
        <v>256</v>
      </c>
      <c r="D98" s="637"/>
      <c r="E98" s="363"/>
      <c r="F98" s="363"/>
      <c r="G98" s="666"/>
      <c r="H98" s="667"/>
      <c r="I98" s="668"/>
      <c r="J98" s="19"/>
      <c r="K98" s="277"/>
      <c r="L98" s="637"/>
      <c r="M98" s="363"/>
      <c r="N98" s="363"/>
      <c r="O98" s="666"/>
      <c r="P98" s="667"/>
      <c r="Q98" s="668"/>
      <c r="R98" s="19"/>
      <c r="S98" s="277"/>
      <c r="T98" s="637"/>
      <c r="U98" s="363"/>
      <c r="V98" s="363"/>
      <c r="W98" s="666"/>
      <c r="X98" s="667"/>
      <c r="Y98" s="668"/>
      <c r="Z98" s="19"/>
      <c r="AA98" s="277"/>
      <c r="AB98" s="637"/>
      <c r="AC98" s="363"/>
      <c r="AD98" s="363"/>
      <c r="AE98" s="666"/>
      <c r="AF98" s="667"/>
      <c r="AG98" s="668"/>
      <c r="AH98" s="19"/>
      <c r="AI98" s="277"/>
      <c r="AJ98" s="637"/>
      <c r="AK98" s="363"/>
      <c r="AL98" s="363"/>
      <c r="AM98" s="666"/>
      <c r="AN98" s="667"/>
      <c r="AO98" s="668"/>
      <c r="AP98" s="19"/>
      <c r="AQ98" s="277"/>
      <c r="AR98" s="637"/>
      <c r="AS98" s="363"/>
      <c r="AT98" s="363"/>
      <c r="AU98" s="666"/>
      <c r="AV98" s="667"/>
      <c r="AW98" s="668"/>
      <c r="AX98" s="19"/>
      <c r="AY98" s="277"/>
      <c r="AZ98" s="637"/>
      <c r="BA98" s="363"/>
      <c r="BB98" s="363"/>
      <c r="BC98" s="666"/>
      <c r="BD98" s="667"/>
      <c r="BE98" s="668"/>
      <c r="BF98" s="19"/>
      <c r="BG98" s="277"/>
      <c r="BH98" s="637"/>
      <c r="BI98" s="363"/>
      <c r="BJ98" s="363"/>
      <c r="BK98" s="666"/>
      <c r="BL98" s="667"/>
      <c r="BM98" s="668"/>
      <c r="BN98" s="19"/>
      <c r="BO98" s="277"/>
      <c r="BP98" s="637"/>
      <c r="BQ98" s="363"/>
      <c r="BR98" s="363"/>
      <c r="BS98" s="666"/>
      <c r="BT98" s="667"/>
      <c r="BU98" s="668"/>
      <c r="BV98" s="19"/>
      <c r="BW98" s="277"/>
      <c r="BX98" s="637"/>
      <c r="BY98" s="363"/>
      <c r="BZ98" s="363"/>
      <c r="CA98" s="666"/>
      <c r="CB98" s="667"/>
      <c r="CC98" s="668"/>
      <c r="CD98" s="19"/>
      <c r="CE98" s="277"/>
      <c r="CF98" s="637"/>
      <c r="CG98" s="363"/>
      <c r="CH98" s="363"/>
      <c r="CI98" s="666"/>
      <c r="CJ98" s="667"/>
      <c r="CK98" s="668"/>
      <c r="CL98" s="19"/>
      <c r="CM98" s="277"/>
      <c r="CN98" s="637"/>
      <c r="CO98" s="363"/>
      <c r="CP98" s="363"/>
      <c r="CQ98" s="666"/>
      <c r="CR98" s="667"/>
      <c r="CS98" s="668"/>
      <c r="CT98" s="19"/>
      <c r="CU98" s="277"/>
      <c r="CV98" s="637"/>
      <c r="CW98" s="363"/>
      <c r="CX98" s="363"/>
      <c r="CY98" s="666"/>
      <c r="CZ98" s="667"/>
      <c r="DA98" s="668"/>
      <c r="DB98" s="19"/>
      <c r="DC98" s="277"/>
      <c r="DD98" s="637"/>
      <c r="DE98" s="363"/>
      <c r="DF98" s="363"/>
      <c r="DG98" s="666"/>
      <c r="DH98" s="667"/>
      <c r="DI98" s="668"/>
      <c r="DJ98" s="19"/>
      <c r="DK98" s="277"/>
      <c r="DL98" s="637"/>
      <c r="DM98" s="363"/>
      <c r="DN98" s="363"/>
      <c r="DO98" s="666"/>
      <c r="DP98" s="667"/>
      <c r="DQ98" s="668"/>
      <c r="DR98" s="19"/>
      <c r="DS98" s="277"/>
      <c r="DT98" s="637"/>
      <c r="DU98" s="363"/>
      <c r="DV98" s="363"/>
      <c r="DW98" s="666"/>
      <c r="DX98" s="667"/>
      <c r="DY98" s="668"/>
      <c r="DZ98" s="19"/>
      <c r="EA98" s="277"/>
      <c r="EB98" s="638"/>
      <c r="EC98" s="365"/>
      <c r="ED98" s="365"/>
      <c r="EE98" s="669"/>
      <c r="EF98" s="670"/>
      <c r="EG98" s="604"/>
      <c r="EH98" s="19"/>
      <c r="EI98" s="277"/>
      <c r="EJ98" s="637"/>
      <c r="EK98" s="363"/>
      <c r="EL98" s="363"/>
      <c r="EM98" s="666"/>
      <c r="EN98" s="667"/>
      <c r="EO98" s="668"/>
      <c r="EP98" s="19"/>
      <c r="EQ98" s="277"/>
    </row>
    <row r="99" spans="1:147" ht="37.5" customHeight="1" thickBot="1">
      <c r="A99" s="369"/>
      <c r="B99" s="191" t="s">
        <v>418</v>
      </c>
      <c r="C99" s="136" t="s">
        <v>318</v>
      </c>
      <c r="D99" s="639" t="s">
        <v>324</v>
      </c>
      <c r="E99" s="371" t="s">
        <v>419</v>
      </c>
      <c r="F99" s="371" t="s">
        <v>326</v>
      </c>
      <c r="G99" s="372" t="s">
        <v>327</v>
      </c>
      <c r="H99" s="571" t="s">
        <v>328</v>
      </c>
      <c r="I99" s="374" t="s">
        <v>329</v>
      </c>
      <c r="J99" s="297" t="s">
        <v>1167</v>
      </c>
      <c r="K99" s="298" t="s">
        <v>1168</v>
      </c>
      <c r="L99" s="639" t="s">
        <v>324</v>
      </c>
      <c r="M99" s="371" t="s">
        <v>419</v>
      </c>
      <c r="N99" s="371" t="s">
        <v>326</v>
      </c>
      <c r="O99" s="372" t="s">
        <v>327</v>
      </c>
      <c r="P99" s="571" t="s">
        <v>328</v>
      </c>
      <c r="Q99" s="374" t="s">
        <v>329</v>
      </c>
      <c r="R99" s="297" t="s">
        <v>1167</v>
      </c>
      <c r="S99" s="298" t="s">
        <v>1168</v>
      </c>
      <c r="T99" s="639" t="s">
        <v>324</v>
      </c>
      <c r="U99" s="371" t="s">
        <v>419</v>
      </c>
      <c r="V99" s="371" t="s">
        <v>326</v>
      </c>
      <c r="W99" s="372" t="s">
        <v>327</v>
      </c>
      <c r="X99" s="571" t="s">
        <v>328</v>
      </c>
      <c r="Y99" s="374" t="s">
        <v>329</v>
      </c>
      <c r="Z99" s="297" t="s">
        <v>1167</v>
      </c>
      <c r="AA99" s="298" t="s">
        <v>1168</v>
      </c>
      <c r="AB99" s="639" t="s">
        <v>324</v>
      </c>
      <c r="AC99" s="371" t="s">
        <v>419</v>
      </c>
      <c r="AD99" s="371" t="s">
        <v>326</v>
      </c>
      <c r="AE99" s="372" t="s">
        <v>327</v>
      </c>
      <c r="AF99" s="571" t="s">
        <v>328</v>
      </c>
      <c r="AG99" s="374" t="s">
        <v>329</v>
      </c>
      <c r="AH99" s="297" t="s">
        <v>1167</v>
      </c>
      <c r="AI99" s="298" t="s">
        <v>1168</v>
      </c>
      <c r="AJ99" s="639" t="s">
        <v>324</v>
      </c>
      <c r="AK99" s="371" t="s">
        <v>419</v>
      </c>
      <c r="AL99" s="371" t="s">
        <v>326</v>
      </c>
      <c r="AM99" s="372" t="s">
        <v>327</v>
      </c>
      <c r="AN99" s="571" t="s">
        <v>328</v>
      </c>
      <c r="AO99" s="374" t="s">
        <v>329</v>
      </c>
      <c r="AP99" s="297" t="s">
        <v>1167</v>
      </c>
      <c r="AQ99" s="298" t="s">
        <v>1168</v>
      </c>
      <c r="AR99" s="639" t="s">
        <v>324</v>
      </c>
      <c r="AS99" s="371" t="s">
        <v>419</v>
      </c>
      <c r="AT99" s="371" t="s">
        <v>326</v>
      </c>
      <c r="AU99" s="372" t="s">
        <v>327</v>
      </c>
      <c r="AV99" s="571" t="s">
        <v>328</v>
      </c>
      <c r="AW99" s="374" t="s">
        <v>329</v>
      </c>
      <c r="AX99" s="297" t="s">
        <v>1167</v>
      </c>
      <c r="AY99" s="298" t="s">
        <v>1168</v>
      </c>
      <c r="AZ99" s="639" t="s">
        <v>324</v>
      </c>
      <c r="BA99" s="371" t="s">
        <v>419</v>
      </c>
      <c r="BB99" s="371" t="s">
        <v>326</v>
      </c>
      <c r="BC99" s="372" t="s">
        <v>327</v>
      </c>
      <c r="BD99" s="571" t="s">
        <v>328</v>
      </c>
      <c r="BE99" s="374" t="s">
        <v>329</v>
      </c>
      <c r="BF99" s="297" t="s">
        <v>1167</v>
      </c>
      <c r="BG99" s="298" t="s">
        <v>1168</v>
      </c>
      <c r="BH99" s="639" t="s">
        <v>324</v>
      </c>
      <c r="BI99" s="371" t="s">
        <v>419</v>
      </c>
      <c r="BJ99" s="371" t="s">
        <v>326</v>
      </c>
      <c r="BK99" s="372" t="s">
        <v>327</v>
      </c>
      <c r="BL99" s="571" t="s">
        <v>328</v>
      </c>
      <c r="BM99" s="374" t="s">
        <v>329</v>
      </c>
      <c r="BN99" s="297" t="s">
        <v>1167</v>
      </c>
      <c r="BO99" s="298" t="s">
        <v>1168</v>
      </c>
      <c r="BP99" s="639" t="s">
        <v>324</v>
      </c>
      <c r="BQ99" s="371" t="s">
        <v>419</v>
      </c>
      <c r="BR99" s="371" t="s">
        <v>326</v>
      </c>
      <c r="BS99" s="372" t="s">
        <v>327</v>
      </c>
      <c r="BT99" s="571" t="s">
        <v>328</v>
      </c>
      <c r="BU99" s="374" t="s">
        <v>329</v>
      </c>
      <c r="BV99" s="297" t="s">
        <v>1167</v>
      </c>
      <c r="BW99" s="298" t="s">
        <v>1168</v>
      </c>
      <c r="BX99" s="639" t="s">
        <v>324</v>
      </c>
      <c r="BY99" s="371" t="s">
        <v>419</v>
      </c>
      <c r="BZ99" s="371" t="s">
        <v>326</v>
      </c>
      <c r="CA99" s="372" t="s">
        <v>327</v>
      </c>
      <c r="CB99" s="571" t="s">
        <v>328</v>
      </c>
      <c r="CC99" s="374" t="s">
        <v>329</v>
      </c>
      <c r="CD99" s="297" t="s">
        <v>1167</v>
      </c>
      <c r="CE99" s="298" t="s">
        <v>1168</v>
      </c>
      <c r="CF99" s="639" t="s">
        <v>324</v>
      </c>
      <c r="CG99" s="371" t="s">
        <v>419</v>
      </c>
      <c r="CH99" s="371" t="s">
        <v>326</v>
      </c>
      <c r="CI99" s="372" t="s">
        <v>327</v>
      </c>
      <c r="CJ99" s="571" t="s">
        <v>328</v>
      </c>
      <c r="CK99" s="374" t="s">
        <v>329</v>
      </c>
      <c r="CL99" s="297" t="s">
        <v>1167</v>
      </c>
      <c r="CM99" s="298" t="s">
        <v>1168</v>
      </c>
      <c r="CN99" s="639" t="s">
        <v>324</v>
      </c>
      <c r="CO99" s="371" t="s">
        <v>419</v>
      </c>
      <c r="CP99" s="371" t="s">
        <v>326</v>
      </c>
      <c r="CQ99" s="372" t="s">
        <v>327</v>
      </c>
      <c r="CR99" s="571" t="s">
        <v>328</v>
      </c>
      <c r="CS99" s="374" t="s">
        <v>329</v>
      </c>
      <c r="CT99" s="297" t="s">
        <v>1167</v>
      </c>
      <c r="CU99" s="298" t="s">
        <v>1168</v>
      </c>
      <c r="CV99" s="639" t="s">
        <v>324</v>
      </c>
      <c r="CW99" s="371" t="s">
        <v>419</v>
      </c>
      <c r="CX99" s="371" t="s">
        <v>326</v>
      </c>
      <c r="CY99" s="372" t="s">
        <v>327</v>
      </c>
      <c r="CZ99" s="571" t="s">
        <v>328</v>
      </c>
      <c r="DA99" s="374" t="s">
        <v>329</v>
      </c>
      <c r="DB99" s="297" t="s">
        <v>1167</v>
      </c>
      <c r="DC99" s="298" t="s">
        <v>1168</v>
      </c>
      <c r="DD99" s="639" t="s">
        <v>324</v>
      </c>
      <c r="DE99" s="371" t="s">
        <v>419</v>
      </c>
      <c r="DF99" s="371" t="s">
        <v>326</v>
      </c>
      <c r="DG99" s="372" t="s">
        <v>327</v>
      </c>
      <c r="DH99" s="571" t="s">
        <v>328</v>
      </c>
      <c r="DI99" s="374" t="s">
        <v>329</v>
      </c>
      <c r="DJ99" s="297" t="s">
        <v>1167</v>
      </c>
      <c r="DK99" s="298" t="s">
        <v>1168</v>
      </c>
      <c r="DL99" s="639" t="s">
        <v>324</v>
      </c>
      <c r="DM99" s="371" t="s">
        <v>419</v>
      </c>
      <c r="DN99" s="371" t="s">
        <v>326</v>
      </c>
      <c r="DO99" s="372" t="s">
        <v>327</v>
      </c>
      <c r="DP99" s="571" t="s">
        <v>328</v>
      </c>
      <c r="DQ99" s="374" t="s">
        <v>329</v>
      </c>
      <c r="DR99" s="297" t="s">
        <v>1167</v>
      </c>
      <c r="DS99" s="298" t="s">
        <v>1168</v>
      </c>
      <c r="DT99" s="639" t="s">
        <v>324</v>
      </c>
      <c r="DU99" s="371" t="s">
        <v>419</v>
      </c>
      <c r="DV99" s="371" t="s">
        <v>326</v>
      </c>
      <c r="DW99" s="372" t="s">
        <v>327</v>
      </c>
      <c r="DX99" s="571" t="s">
        <v>328</v>
      </c>
      <c r="DY99" s="374" t="s">
        <v>329</v>
      </c>
      <c r="DZ99" s="297" t="s">
        <v>1167</v>
      </c>
      <c r="EA99" s="298" t="s">
        <v>1168</v>
      </c>
      <c r="EB99" s="640" t="s">
        <v>324</v>
      </c>
      <c r="EC99" s="376" t="s">
        <v>419</v>
      </c>
      <c r="ED99" s="376" t="s">
        <v>326</v>
      </c>
      <c r="EE99" s="377" t="s">
        <v>327</v>
      </c>
      <c r="EF99" s="191" t="s">
        <v>328</v>
      </c>
      <c r="EG99" s="378" t="s">
        <v>329</v>
      </c>
      <c r="EH99" s="297" t="s">
        <v>1167</v>
      </c>
      <c r="EI99" s="298" t="s">
        <v>1168</v>
      </c>
      <c r="EJ99" s="639" t="s">
        <v>324</v>
      </c>
      <c r="EK99" s="371" t="s">
        <v>419</v>
      </c>
      <c r="EL99" s="371" t="s">
        <v>326</v>
      </c>
      <c r="EM99" s="372" t="s">
        <v>327</v>
      </c>
      <c r="EN99" s="571" t="s">
        <v>328</v>
      </c>
      <c r="EO99" s="374" t="s">
        <v>329</v>
      </c>
      <c r="EP99" s="297" t="s">
        <v>1167</v>
      </c>
      <c r="EQ99" s="298" t="s">
        <v>1168</v>
      </c>
    </row>
    <row r="100" spans="1:147" ht="37.5" customHeight="1" thickBot="1">
      <c r="A100" s="369"/>
      <c r="B100" s="379">
        <v>1</v>
      </c>
      <c r="C100" s="305" t="s">
        <v>1007</v>
      </c>
      <c r="D100" s="419"/>
      <c r="E100" s="420">
        <v>1</v>
      </c>
      <c r="F100" s="420" t="s">
        <v>331</v>
      </c>
      <c r="G100" s="885"/>
      <c r="H100" s="644"/>
      <c r="I100" s="310">
        <f t="shared" ref="I100:I104" si="136">+(G100+(G100*H100))*E100</f>
        <v>0</v>
      </c>
      <c r="J100" s="311" t="s">
        <v>1169</v>
      </c>
      <c r="K100" s="312"/>
      <c r="L100" s="419"/>
      <c r="M100" s="420">
        <v>1</v>
      </c>
      <c r="N100" s="420" t="s">
        <v>331</v>
      </c>
      <c r="O100" s="885"/>
      <c r="P100" s="644"/>
      <c r="Q100" s="310">
        <f t="shared" ref="Q100:Q104" si="137">+(O100+(O100*P100))*M100</f>
        <v>0</v>
      </c>
      <c r="R100" s="311" t="s">
        <v>1169</v>
      </c>
      <c r="S100" s="312"/>
      <c r="T100" s="419"/>
      <c r="U100" s="420">
        <v>1</v>
      </c>
      <c r="V100" s="420" t="s">
        <v>331</v>
      </c>
      <c r="W100" s="885"/>
      <c r="X100" s="644"/>
      <c r="Y100" s="310">
        <f t="shared" ref="Y100:Y104" si="138">+(W100+(W100*X100))*U100</f>
        <v>0</v>
      </c>
      <c r="Z100" s="311" t="s">
        <v>1169</v>
      </c>
      <c r="AA100" s="312"/>
      <c r="AB100" s="419"/>
      <c r="AC100" s="420">
        <v>1</v>
      </c>
      <c r="AD100" s="420" t="s">
        <v>331</v>
      </c>
      <c r="AE100" s="885"/>
      <c r="AF100" s="644"/>
      <c r="AG100" s="310">
        <f t="shared" ref="AG100:AG104" si="139">+(AE100+(AE100*AF100))*AC100</f>
        <v>0</v>
      </c>
      <c r="AH100" s="311" t="s">
        <v>1169</v>
      </c>
      <c r="AI100" s="312"/>
      <c r="AJ100" s="419"/>
      <c r="AK100" s="420">
        <v>1</v>
      </c>
      <c r="AL100" s="420" t="s">
        <v>331</v>
      </c>
      <c r="AM100" s="885"/>
      <c r="AN100" s="644"/>
      <c r="AO100" s="310">
        <f t="shared" ref="AO100:AO104" si="140">+(AM100+(AM100*AN100))*AK100</f>
        <v>0</v>
      </c>
      <c r="AP100" s="311" t="s">
        <v>1169</v>
      </c>
      <c r="AQ100" s="312"/>
      <c r="AR100" s="419"/>
      <c r="AS100" s="420">
        <v>1</v>
      </c>
      <c r="AT100" s="420" t="s">
        <v>331</v>
      </c>
      <c r="AU100" s="885"/>
      <c r="AV100" s="644"/>
      <c r="AW100" s="310">
        <f t="shared" ref="AW100:AW104" si="141">+(AU100+(AU100*AV100))*AS100</f>
        <v>0</v>
      </c>
      <c r="AX100" s="311" t="s">
        <v>1169</v>
      </c>
      <c r="AY100" s="312"/>
      <c r="AZ100" s="419"/>
      <c r="BA100" s="420">
        <v>1</v>
      </c>
      <c r="BB100" s="420" t="s">
        <v>331</v>
      </c>
      <c r="BC100" s="885"/>
      <c r="BD100" s="644"/>
      <c r="BE100" s="310">
        <f t="shared" ref="BE100:BE104" si="142">+(BC100+(BC100*BD100))*BA100</f>
        <v>0</v>
      </c>
      <c r="BF100" s="311" t="s">
        <v>1169</v>
      </c>
      <c r="BG100" s="312"/>
      <c r="BH100" s="419"/>
      <c r="BI100" s="420">
        <v>1</v>
      </c>
      <c r="BJ100" s="420" t="s">
        <v>331</v>
      </c>
      <c r="BK100" s="885"/>
      <c r="BL100" s="644"/>
      <c r="BM100" s="310">
        <f t="shared" ref="BM100:BM104" si="143">+(BK100+(BK100*BL100))*BI100</f>
        <v>0</v>
      </c>
      <c r="BN100" s="311" t="s">
        <v>1169</v>
      </c>
      <c r="BO100" s="312"/>
      <c r="BP100" s="419"/>
      <c r="BQ100" s="420">
        <v>1</v>
      </c>
      <c r="BR100" s="420" t="s">
        <v>331</v>
      </c>
      <c r="BS100" s="885"/>
      <c r="BT100" s="644"/>
      <c r="BU100" s="310">
        <f t="shared" ref="BU100:BU104" si="144">+(BS100+(BS100*BT100))*BQ100</f>
        <v>0</v>
      </c>
      <c r="BV100" s="311" t="s">
        <v>1169</v>
      </c>
      <c r="BW100" s="312"/>
      <c r="BX100" s="419"/>
      <c r="BY100" s="420">
        <v>1</v>
      </c>
      <c r="BZ100" s="420" t="s">
        <v>331</v>
      </c>
      <c r="CA100" s="885"/>
      <c r="CB100" s="644"/>
      <c r="CC100" s="310">
        <f t="shared" ref="CC100:CC104" si="145">+(CA100+(CA100*CB100))*BY100</f>
        <v>0</v>
      </c>
      <c r="CD100" s="311" t="s">
        <v>1169</v>
      </c>
      <c r="CE100" s="312"/>
      <c r="CF100" s="883" t="s">
        <v>1460</v>
      </c>
      <c r="CG100" s="420">
        <v>1</v>
      </c>
      <c r="CH100" s="420" t="s">
        <v>331</v>
      </c>
      <c r="CI100" s="885">
        <v>5500000</v>
      </c>
      <c r="CJ100" s="644">
        <v>0</v>
      </c>
      <c r="CK100" s="310">
        <f t="shared" ref="CK100:CK104" si="146">+(CI100+(CI100*CJ100))*CG100</f>
        <v>5500000</v>
      </c>
      <c r="CL100" s="311" t="s">
        <v>1170</v>
      </c>
      <c r="CM100" s="312" t="s">
        <v>1464</v>
      </c>
      <c r="CN100" s="419"/>
      <c r="CO100" s="420">
        <v>1</v>
      </c>
      <c r="CP100" s="420" t="s">
        <v>331</v>
      </c>
      <c r="CQ100" s="885"/>
      <c r="CR100" s="644"/>
      <c r="CS100" s="310">
        <f t="shared" ref="CS100:CS104" si="147">+(CQ100+(CQ100*CR100))*CO100</f>
        <v>0</v>
      </c>
      <c r="CT100" s="311" t="s">
        <v>1169</v>
      </c>
      <c r="CU100" s="312"/>
      <c r="CV100" s="419"/>
      <c r="CW100" s="420">
        <v>1</v>
      </c>
      <c r="CX100" s="420" t="s">
        <v>331</v>
      </c>
      <c r="CY100" s="885"/>
      <c r="CZ100" s="644"/>
      <c r="DA100" s="310">
        <f t="shared" ref="DA100:DA104" si="148">+(CY100+(CY100*CZ100))*CW100</f>
        <v>0</v>
      </c>
      <c r="DB100" s="311" t="s">
        <v>1169</v>
      </c>
      <c r="DC100" s="312"/>
      <c r="DD100" s="419"/>
      <c r="DE100" s="420">
        <v>1</v>
      </c>
      <c r="DF100" s="420" t="s">
        <v>331</v>
      </c>
      <c r="DG100" s="885"/>
      <c r="DH100" s="644"/>
      <c r="DI100" s="310">
        <f t="shared" ref="DI100:DI104" si="149">+(DG100+(DG100*DH100))*DE100</f>
        <v>0</v>
      </c>
      <c r="DJ100" s="311" t="s">
        <v>1169</v>
      </c>
      <c r="DK100" s="312"/>
      <c r="DL100" s="419"/>
      <c r="DM100" s="420">
        <v>1</v>
      </c>
      <c r="DN100" s="420" t="s">
        <v>331</v>
      </c>
      <c r="DO100" s="885"/>
      <c r="DP100" s="644"/>
      <c r="DQ100" s="310">
        <f t="shared" ref="DQ100:DQ104" si="150">+(DO100+(DO100*DP100))*DM100</f>
        <v>0</v>
      </c>
      <c r="DR100" s="311" t="s">
        <v>1169</v>
      </c>
      <c r="DS100" s="312"/>
      <c r="DT100" s="419"/>
      <c r="DU100" s="420">
        <v>1</v>
      </c>
      <c r="DV100" s="420" t="s">
        <v>331</v>
      </c>
      <c r="DW100" s="885"/>
      <c r="DX100" s="644"/>
      <c r="DY100" s="310">
        <f t="shared" ref="DY100:DY104" si="151">+(DW100+(DW100*DX100))*DU100</f>
        <v>0</v>
      </c>
      <c r="DZ100" s="311" t="s">
        <v>1169</v>
      </c>
      <c r="EA100" s="312"/>
      <c r="EB100" s="421"/>
      <c r="EC100" s="293">
        <v>1</v>
      </c>
      <c r="ED100" s="293" t="s">
        <v>331</v>
      </c>
      <c r="EE100" s="886"/>
      <c r="EF100" s="647"/>
      <c r="EG100" s="318" t="s">
        <v>1199</v>
      </c>
      <c r="EH100" s="311" t="s">
        <v>1169</v>
      </c>
      <c r="EI100" s="312"/>
      <c r="EJ100" s="419"/>
      <c r="EK100" s="420">
        <v>1</v>
      </c>
      <c r="EL100" s="420" t="s">
        <v>331</v>
      </c>
      <c r="EM100" s="885"/>
      <c r="EN100" s="644"/>
      <c r="EO100" s="310">
        <f t="shared" ref="EO100:EO104" si="152">+(EM100+(EM100*EN100))*EK100</f>
        <v>0</v>
      </c>
      <c r="EP100" s="311" t="s">
        <v>1169</v>
      </c>
      <c r="EQ100" s="312"/>
    </row>
    <row r="101" spans="1:147" ht="37.5" customHeight="1">
      <c r="A101" s="369"/>
      <c r="B101" s="379">
        <v>2</v>
      </c>
      <c r="C101" s="305" t="s">
        <v>1008</v>
      </c>
      <c r="D101" s="419"/>
      <c r="E101" s="420">
        <v>1</v>
      </c>
      <c r="F101" s="420" t="s">
        <v>331</v>
      </c>
      <c r="G101" s="885"/>
      <c r="H101" s="644"/>
      <c r="I101" s="310">
        <f t="shared" si="136"/>
        <v>0</v>
      </c>
      <c r="J101" s="19"/>
      <c r="K101" s="277"/>
      <c r="L101" s="419"/>
      <c r="M101" s="420">
        <v>1</v>
      </c>
      <c r="N101" s="420" t="s">
        <v>331</v>
      </c>
      <c r="O101" s="885"/>
      <c r="P101" s="644"/>
      <c r="Q101" s="310">
        <f t="shared" si="137"/>
        <v>0</v>
      </c>
      <c r="R101" s="19"/>
      <c r="S101" s="277"/>
      <c r="T101" s="419"/>
      <c r="U101" s="420">
        <v>1</v>
      </c>
      <c r="V101" s="420" t="s">
        <v>331</v>
      </c>
      <c r="W101" s="885"/>
      <c r="X101" s="644"/>
      <c r="Y101" s="310">
        <f t="shared" si="138"/>
        <v>0</v>
      </c>
      <c r="Z101" s="19"/>
      <c r="AA101" s="277"/>
      <c r="AB101" s="419"/>
      <c r="AC101" s="420">
        <v>1</v>
      </c>
      <c r="AD101" s="420" t="s">
        <v>331</v>
      </c>
      <c r="AE101" s="885"/>
      <c r="AF101" s="644"/>
      <c r="AG101" s="310">
        <f t="shared" si="139"/>
        <v>0</v>
      </c>
      <c r="AH101" s="19"/>
      <c r="AI101" s="277"/>
      <c r="AJ101" s="419"/>
      <c r="AK101" s="420">
        <v>1</v>
      </c>
      <c r="AL101" s="420" t="s">
        <v>331</v>
      </c>
      <c r="AM101" s="885"/>
      <c r="AN101" s="644"/>
      <c r="AO101" s="310">
        <f t="shared" si="140"/>
        <v>0</v>
      </c>
      <c r="AP101" s="19"/>
      <c r="AQ101" s="277"/>
      <c r="AR101" s="419"/>
      <c r="AS101" s="420">
        <v>1</v>
      </c>
      <c r="AT101" s="420" t="s">
        <v>331</v>
      </c>
      <c r="AU101" s="885"/>
      <c r="AV101" s="644"/>
      <c r="AW101" s="310">
        <f t="shared" si="141"/>
        <v>0</v>
      </c>
      <c r="AX101" s="19"/>
      <c r="AY101" s="277"/>
      <c r="AZ101" s="419"/>
      <c r="BA101" s="420">
        <v>1</v>
      </c>
      <c r="BB101" s="420" t="s">
        <v>331</v>
      </c>
      <c r="BC101" s="885"/>
      <c r="BD101" s="644"/>
      <c r="BE101" s="310">
        <f t="shared" si="142"/>
        <v>0</v>
      </c>
      <c r="BF101" s="19"/>
      <c r="BG101" s="277"/>
      <c r="BH101" s="419"/>
      <c r="BI101" s="420">
        <v>1</v>
      </c>
      <c r="BJ101" s="420" t="s">
        <v>331</v>
      </c>
      <c r="BK101" s="885"/>
      <c r="BL101" s="644"/>
      <c r="BM101" s="310">
        <f t="shared" si="143"/>
        <v>0</v>
      </c>
      <c r="BN101" s="19"/>
      <c r="BO101" s="277"/>
      <c r="BP101" s="419"/>
      <c r="BQ101" s="420">
        <v>1</v>
      </c>
      <c r="BR101" s="420" t="s">
        <v>331</v>
      </c>
      <c r="BS101" s="885"/>
      <c r="BT101" s="644"/>
      <c r="BU101" s="310">
        <f t="shared" si="144"/>
        <v>0</v>
      </c>
      <c r="BV101" s="19"/>
      <c r="BW101" s="277"/>
      <c r="BX101" s="419"/>
      <c r="BY101" s="420">
        <v>1</v>
      </c>
      <c r="BZ101" s="420" t="s">
        <v>331</v>
      </c>
      <c r="CA101" s="885"/>
      <c r="CB101" s="644"/>
      <c r="CC101" s="310">
        <f t="shared" si="145"/>
        <v>0</v>
      </c>
      <c r="CD101" s="19"/>
      <c r="CE101" s="277"/>
      <c r="CF101" s="884" t="s">
        <v>1460</v>
      </c>
      <c r="CG101" s="420">
        <v>1</v>
      </c>
      <c r="CH101" s="420" t="s">
        <v>331</v>
      </c>
      <c r="CI101" s="885">
        <v>5500000</v>
      </c>
      <c r="CJ101" s="644">
        <v>0</v>
      </c>
      <c r="CK101" s="310">
        <f t="shared" si="146"/>
        <v>5500000</v>
      </c>
      <c r="CL101" s="19"/>
      <c r="CM101" s="277"/>
      <c r="CN101" s="419"/>
      <c r="CO101" s="420">
        <v>1</v>
      </c>
      <c r="CP101" s="420" t="s">
        <v>331</v>
      </c>
      <c r="CQ101" s="885"/>
      <c r="CR101" s="644"/>
      <c r="CS101" s="310">
        <f t="shared" si="147"/>
        <v>0</v>
      </c>
      <c r="CT101" s="19"/>
      <c r="CU101" s="277"/>
      <c r="CV101" s="419"/>
      <c r="CW101" s="420">
        <v>1</v>
      </c>
      <c r="CX101" s="420" t="s">
        <v>331</v>
      </c>
      <c r="CY101" s="885"/>
      <c r="CZ101" s="644"/>
      <c r="DA101" s="310">
        <f t="shared" si="148"/>
        <v>0</v>
      </c>
      <c r="DB101" s="19"/>
      <c r="DC101" s="277"/>
      <c r="DD101" s="419"/>
      <c r="DE101" s="420">
        <v>1</v>
      </c>
      <c r="DF101" s="420" t="s">
        <v>331</v>
      </c>
      <c r="DG101" s="885"/>
      <c r="DH101" s="644"/>
      <c r="DI101" s="310">
        <f t="shared" si="149"/>
        <v>0</v>
      </c>
      <c r="DJ101" s="19"/>
      <c r="DK101" s="277"/>
      <c r="DL101" s="419"/>
      <c r="DM101" s="420">
        <v>1</v>
      </c>
      <c r="DN101" s="420" t="s">
        <v>331</v>
      </c>
      <c r="DO101" s="885"/>
      <c r="DP101" s="644"/>
      <c r="DQ101" s="310">
        <f t="shared" si="150"/>
        <v>0</v>
      </c>
      <c r="DR101" s="19"/>
      <c r="DS101" s="277"/>
      <c r="DT101" s="419"/>
      <c r="DU101" s="420">
        <v>1</v>
      </c>
      <c r="DV101" s="420" t="s">
        <v>331</v>
      </c>
      <c r="DW101" s="885"/>
      <c r="DX101" s="644"/>
      <c r="DY101" s="310">
        <f t="shared" si="151"/>
        <v>0</v>
      </c>
      <c r="DZ101" s="19"/>
      <c r="EA101" s="277"/>
      <c r="EB101" s="421"/>
      <c r="EC101" s="293">
        <v>1</v>
      </c>
      <c r="ED101" s="293" t="s">
        <v>331</v>
      </c>
      <c r="EE101" s="886"/>
      <c r="EF101" s="647"/>
      <c r="EG101" s="318" t="s">
        <v>1199</v>
      </c>
      <c r="EH101" s="19"/>
      <c r="EI101" s="277"/>
      <c r="EJ101" s="419"/>
      <c r="EK101" s="420">
        <v>1</v>
      </c>
      <c r="EL101" s="420" t="s">
        <v>331</v>
      </c>
      <c r="EM101" s="885"/>
      <c r="EN101" s="644"/>
      <c r="EO101" s="310">
        <f t="shared" si="152"/>
        <v>0</v>
      </c>
      <c r="EP101" s="19"/>
      <c r="EQ101" s="277"/>
    </row>
    <row r="102" spans="1:147" ht="37.5" customHeight="1">
      <c r="A102" s="369"/>
      <c r="B102" s="379">
        <v>3</v>
      </c>
      <c r="C102" s="305" t="s">
        <v>1009</v>
      </c>
      <c r="D102" s="419"/>
      <c r="E102" s="420">
        <v>1</v>
      </c>
      <c r="F102" s="420" t="s">
        <v>331</v>
      </c>
      <c r="G102" s="885"/>
      <c r="H102" s="644"/>
      <c r="I102" s="310">
        <f t="shared" si="136"/>
        <v>0</v>
      </c>
      <c r="J102" s="19"/>
      <c r="K102" s="277"/>
      <c r="L102" s="419"/>
      <c r="M102" s="420">
        <v>1</v>
      </c>
      <c r="N102" s="420" t="s">
        <v>331</v>
      </c>
      <c r="O102" s="885"/>
      <c r="P102" s="644"/>
      <c r="Q102" s="310">
        <f t="shared" si="137"/>
        <v>0</v>
      </c>
      <c r="R102" s="19"/>
      <c r="S102" s="277"/>
      <c r="T102" s="419"/>
      <c r="U102" s="420">
        <v>1</v>
      </c>
      <c r="V102" s="420" t="s">
        <v>331</v>
      </c>
      <c r="W102" s="885"/>
      <c r="X102" s="644"/>
      <c r="Y102" s="310">
        <f t="shared" si="138"/>
        <v>0</v>
      </c>
      <c r="Z102" s="19"/>
      <c r="AA102" s="277"/>
      <c r="AB102" s="419"/>
      <c r="AC102" s="420">
        <v>1</v>
      </c>
      <c r="AD102" s="420" t="s">
        <v>331</v>
      </c>
      <c r="AE102" s="885"/>
      <c r="AF102" s="644"/>
      <c r="AG102" s="310">
        <f t="shared" si="139"/>
        <v>0</v>
      </c>
      <c r="AH102" s="19"/>
      <c r="AI102" s="277"/>
      <c r="AJ102" s="419"/>
      <c r="AK102" s="420">
        <v>1</v>
      </c>
      <c r="AL102" s="420" t="s">
        <v>331</v>
      </c>
      <c r="AM102" s="885"/>
      <c r="AN102" s="644"/>
      <c r="AO102" s="310">
        <f t="shared" si="140"/>
        <v>0</v>
      </c>
      <c r="AP102" s="19"/>
      <c r="AQ102" s="277"/>
      <c r="AR102" s="419"/>
      <c r="AS102" s="420">
        <v>1</v>
      </c>
      <c r="AT102" s="420" t="s">
        <v>331</v>
      </c>
      <c r="AU102" s="885"/>
      <c r="AV102" s="644"/>
      <c r="AW102" s="310">
        <f t="shared" si="141"/>
        <v>0</v>
      </c>
      <c r="AX102" s="19"/>
      <c r="AY102" s="277"/>
      <c r="AZ102" s="419"/>
      <c r="BA102" s="420">
        <v>1</v>
      </c>
      <c r="BB102" s="420" t="s">
        <v>331</v>
      </c>
      <c r="BC102" s="885"/>
      <c r="BD102" s="644"/>
      <c r="BE102" s="310">
        <f t="shared" si="142"/>
        <v>0</v>
      </c>
      <c r="BF102" s="19"/>
      <c r="BG102" s="277"/>
      <c r="BH102" s="419"/>
      <c r="BI102" s="420">
        <v>1</v>
      </c>
      <c r="BJ102" s="420" t="s">
        <v>331</v>
      </c>
      <c r="BK102" s="885"/>
      <c r="BL102" s="644"/>
      <c r="BM102" s="310">
        <f t="shared" si="143"/>
        <v>0</v>
      </c>
      <c r="BN102" s="19"/>
      <c r="BO102" s="277"/>
      <c r="BP102" s="419"/>
      <c r="BQ102" s="420">
        <v>1</v>
      </c>
      <c r="BR102" s="420" t="s">
        <v>331</v>
      </c>
      <c r="BS102" s="885"/>
      <c r="BT102" s="644"/>
      <c r="BU102" s="310">
        <f t="shared" si="144"/>
        <v>0</v>
      </c>
      <c r="BV102" s="19"/>
      <c r="BW102" s="277"/>
      <c r="BX102" s="419"/>
      <c r="BY102" s="420">
        <v>1</v>
      </c>
      <c r="BZ102" s="420" t="s">
        <v>331</v>
      </c>
      <c r="CA102" s="885"/>
      <c r="CB102" s="644"/>
      <c r="CC102" s="310">
        <f t="shared" si="145"/>
        <v>0</v>
      </c>
      <c r="CD102" s="19"/>
      <c r="CE102" s="277"/>
      <c r="CF102" s="883"/>
      <c r="CG102" s="420">
        <v>1</v>
      </c>
      <c r="CH102" s="420" t="s">
        <v>331</v>
      </c>
      <c r="CI102" s="885"/>
      <c r="CJ102" s="644"/>
      <c r="CK102" s="310">
        <f t="shared" si="146"/>
        <v>0</v>
      </c>
      <c r="CL102" s="19"/>
      <c r="CM102" s="277"/>
      <c r="CN102" s="419"/>
      <c r="CO102" s="420">
        <v>1</v>
      </c>
      <c r="CP102" s="420" t="s">
        <v>331</v>
      </c>
      <c r="CQ102" s="885"/>
      <c r="CR102" s="644"/>
      <c r="CS102" s="310">
        <f t="shared" si="147"/>
        <v>0</v>
      </c>
      <c r="CT102" s="19"/>
      <c r="CU102" s="277"/>
      <c r="CV102" s="419"/>
      <c r="CW102" s="420">
        <v>1</v>
      </c>
      <c r="CX102" s="420" t="s">
        <v>331</v>
      </c>
      <c r="CY102" s="885"/>
      <c r="CZ102" s="644"/>
      <c r="DA102" s="310">
        <f t="shared" si="148"/>
        <v>0</v>
      </c>
      <c r="DB102" s="19"/>
      <c r="DC102" s="277"/>
      <c r="DD102" s="419"/>
      <c r="DE102" s="420">
        <v>1</v>
      </c>
      <c r="DF102" s="420" t="s">
        <v>331</v>
      </c>
      <c r="DG102" s="885"/>
      <c r="DH102" s="644"/>
      <c r="DI102" s="310">
        <f t="shared" si="149"/>
        <v>0</v>
      </c>
      <c r="DJ102" s="19"/>
      <c r="DK102" s="277"/>
      <c r="DL102" s="419"/>
      <c r="DM102" s="420">
        <v>1</v>
      </c>
      <c r="DN102" s="420" t="s">
        <v>331</v>
      </c>
      <c r="DO102" s="885"/>
      <c r="DP102" s="644"/>
      <c r="DQ102" s="310">
        <f t="shared" si="150"/>
        <v>0</v>
      </c>
      <c r="DR102" s="19"/>
      <c r="DS102" s="277"/>
      <c r="DT102" s="419"/>
      <c r="DU102" s="420">
        <v>1</v>
      </c>
      <c r="DV102" s="420" t="s">
        <v>331</v>
      </c>
      <c r="DW102" s="885"/>
      <c r="DX102" s="644"/>
      <c r="DY102" s="310">
        <f t="shared" si="151"/>
        <v>0</v>
      </c>
      <c r="DZ102" s="19"/>
      <c r="EA102" s="277"/>
      <c r="EB102" s="421"/>
      <c r="EC102" s="293">
        <v>1</v>
      </c>
      <c r="ED102" s="293" t="s">
        <v>331</v>
      </c>
      <c r="EE102" s="886"/>
      <c r="EF102" s="647"/>
      <c r="EG102" s="318" t="s">
        <v>1199</v>
      </c>
      <c r="EH102" s="19"/>
      <c r="EI102" s="277"/>
      <c r="EJ102" s="419"/>
      <c r="EK102" s="420">
        <v>1</v>
      </c>
      <c r="EL102" s="420" t="s">
        <v>331</v>
      </c>
      <c r="EM102" s="885"/>
      <c r="EN102" s="644"/>
      <c r="EO102" s="310">
        <f t="shared" si="152"/>
        <v>0</v>
      </c>
      <c r="EP102" s="19"/>
      <c r="EQ102" s="277"/>
    </row>
    <row r="103" spans="1:147" ht="37.5" customHeight="1">
      <c r="A103" s="369"/>
      <c r="B103" s="379">
        <v>4</v>
      </c>
      <c r="C103" s="305" t="s">
        <v>1010</v>
      </c>
      <c r="D103" s="419"/>
      <c r="E103" s="420">
        <v>1</v>
      </c>
      <c r="F103" s="420" t="s">
        <v>331</v>
      </c>
      <c r="G103" s="885"/>
      <c r="H103" s="644"/>
      <c r="I103" s="310">
        <f t="shared" si="136"/>
        <v>0</v>
      </c>
      <c r="J103" s="19"/>
      <c r="K103" s="277"/>
      <c r="L103" s="419"/>
      <c r="M103" s="420">
        <v>1</v>
      </c>
      <c r="N103" s="420" t="s">
        <v>331</v>
      </c>
      <c r="O103" s="885"/>
      <c r="P103" s="644"/>
      <c r="Q103" s="310">
        <f t="shared" si="137"/>
        <v>0</v>
      </c>
      <c r="R103" s="19"/>
      <c r="S103" s="277"/>
      <c r="T103" s="419"/>
      <c r="U103" s="420">
        <v>1</v>
      </c>
      <c r="V103" s="420" t="s">
        <v>331</v>
      </c>
      <c r="W103" s="885"/>
      <c r="X103" s="644"/>
      <c r="Y103" s="310">
        <f t="shared" si="138"/>
        <v>0</v>
      </c>
      <c r="Z103" s="19"/>
      <c r="AA103" s="277"/>
      <c r="AB103" s="419"/>
      <c r="AC103" s="420">
        <v>1</v>
      </c>
      <c r="AD103" s="420" t="s">
        <v>331</v>
      </c>
      <c r="AE103" s="885"/>
      <c r="AF103" s="644"/>
      <c r="AG103" s="310">
        <f t="shared" si="139"/>
        <v>0</v>
      </c>
      <c r="AH103" s="19"/>
      <c r="AI103" s="277"/>
      <c r="AJ103" s="419"/>
      <c r="AK103" s="420">
        <v>1</v>
      </c>
      <c r="AL103" s="420" t="s">
        <v>331</v>
      </c>
      <c r="AM103" s="885"/>
      <c r="AN103" s="644"/>
      <c r="AO103" s="310">
        <f t="shared" si="140"/>
        <v>0</v>
      </c>
      <c r="AP103" s="19"/>
      <c r="AQ103" s="277"/>
      <c r="AR103" s="419"/>
      <c r="AS103" s="420">
        <v>1</v>
      </c>
      <c r="AT103" s="420" t="s">
        <v>331</v>
      </c>
      <c r="AU103" s="885"/>
      <c r="AV103" s="644"/>
      <c r="AW103" s="310">
        <f t="shared" si="141"/>
        <v>0</v>
      </c>
      <c r="AX103" s="19"/>
      <c r="AY103" s="277"/>
      <c r="AZ103" s="419"/>
      <c r="BA103" s="420">
        <v>1</v>
      </c>
      <c r="BB103" s="420" t="s">
        <v>331</v>
      </c>
      <c r="BC103" s="885"/>
      <c r="BD103" s="644"/>
      <c r="BE103" s="310">
        <f t="shared" si="142"/>
        <v>0</v>
      </c>
      <c r="BF103" s="19"/>
      <c r="BG103" s="277"/>
      <c r="BH103" s="419"/>
      <c r="BI103" s="420">
        <v>1</v>
      </c>
      <c r="BJ103" s="420" t="s">
        <v>331</v>
      </c>
      <c r="BK103" s="885"/>
      <c r="BL103" s="644"/>
      <c r="BM103" s="310">
        <f t="shared" si="143"/>
        <v>0</v>
      </c>
      <c r="BN103" s="19"/>
      <c r="BO103" s="277"/>
      <c r="BP103" s="419"/>
      <c r="BQ103" s="420">
        <v>1</v>
      </c>
      <c r="BR103" s="420" t="s">
        <v>331</v>
      </c>
      <c r="BS103" s="885"/>
      <c r="BT103" s="644"/>
      <c r="BU103" s="310">
        <f t="shared" si="144"/>
        <v>0</v>
      </c>
      <c r="BV103" s="19"/>
      <c r="BW103" s="277"/>
      <c r="BX103" s="419"/>
      <c r="BY103" s="420">
        <v>1</v>
      </c>
      <c r="BZ103" s="420" t="s">
        <v>331</v>
      </c>
      <c r="CA103" s="885"/>
      <c r="CB103" s="644"/>
      <c r="CC103" s="310">
        <f t="shared" si="145"/>
        <v>0</v>
      </c>
      <c r="CD103" s="19"/>
      <c r="CE103" s="277"/>
      <c r="CF103" s="883"/>
      <c r="CG103" s="420">
        <v>1</v>
      </c>
      <c r="CH103" s="420" t="s">
        <v>331</v>
      </c>
      <c r="CI103" s="885"/>
      <c r="CJ103" s="644"/>
      <c r="CK103" s="310">
        <f t="shared" si="146"/>
        <v>0</v>
      </c>
      <c r="CL103" s="19"/>
      <c r="CM103" s="277"/>
      <c r="CN103" s="419"/>
      <c r="CO103" s="420">
        <v>1</v>
      </c>
      <c r="CP103" s="420" t="s">
        <v>331</v>
      </c>
      <c r="CQ103" s="885"/>
      <c r="CR103" s="644"/>
      <c r="CS103" s="310">
        <f t="shared" si="147"/>
        <v>0</v>
      </c>
      <c r="CT103" s="19"/>
      <c r="CU103" s="277"/>
      <c r="CV103" s="419"/>
      <c r="CW103" s="420">
        <v>1</v>
      </c>
      <c r="CX103" s="420" t="s">
        <v>331</v>
      </c>
      <c r="CY103" s="885"/>
      <c r="CZ103" s="644"/>
      <c r="DA103" s="310">
        <f t="shared" si="148"/>
        <v>0</v>
      </c>
      <c r="DB103" s="19"/>
      <c r="DC103" s="277"/>
      <c r="DD103" s="419"/>
      <c r="DE103" s="420">
        <v>1</v>
      </c>
      <c r="DF103" s="420" t="s">
        <v>331</v>
      </c>
      <c r="DG103" s="885"/>
      <c r="DH103" s="644"/>
      <c r="DI103" s="310">
        <f t="shared" si="149"/>
        <v>0</v>
      </c>
      <c r="DJ103" s="19"/>
      <c r="DK103" s="277"/>
      <c r="DL103" s="419"/>
      <c r="DM103" s="420">
        <v>1</v>
      </c>
      <c r="DN103" s="420" t="s">
        <v>331</v>
      </c>
      <c r="DO103" s="885"/>
      <c r="DP103" s="644"/>
      <c r="DQ103" s="310">
        <f t="shared" si="150"/>
        <v>0</v>
      </c>
      <c r="DR103" s="19"/>
      <c r="DS103" s="277"/>
      <c r="DT103" s="419"/>
      <c r="DU103" s="420">
        <v>1</v>
      </c>
      <c r="DV103" s="420" t="s">
        <v>331</v>
      </c>
      <c r="DW103" s="885"/>
      <c r="DX103" s="644"/>
      <c r="DY103" s="310">
        <f t="shared" si="151"/>
        <v>0</v>
      </c>
      <c r="DZ103" s="19"/>
      <c r="EA103" s="277"/>
      <c r="EB103" s="421"/>
      <c r="EC103" s="293">
        <v>1</v>
      </c>
      <c r="ED103" s="293" t="s">
        <v>331</v>
      </c>
      <c r="EE103" s="886"/>
      <c r="EF103" s="647"/>
      <c r="EG103" s="318" t="s">
        <v>1199</v>
      </c>
      <c r="EH103" s="19"/>
      <c r="EI103" s="277"/>
      <c r="EJ103" s="419"/>
      <c r="EK103" s="420">
        <v>1</v>
      </c>
      <c r="EL103" s="420" t="s">
        <v>331</v>
      </c>
      <c r="EM103" s="885"/>
      <c r="EN103" s="644"/>
      <c r="EO103" s="310">
        <f t="shared" si="152"/>
        <v>0</v>
      </c>
      <c r="EP103" s="19"/>
      <c r="EQ103" s="277"/>
    </row>
    <row r="104" spans="1:147" ht="37.5" customHeight="1">
      <c r="A104" s="369"/>
      <c r="B104" s="379">
        <v>5</v>
      </c>
      <c r="C104" s="305" t="s">
        <v>1011</v>
      </c>
      <c r="D104" s="419"/>
      <c r="E104" s="420">
        <v>1</v>
      </c>
      <c r="F104" s="420" t="s">
        <v>331</v>
      </c>
      <c r="G104" s="885"/>
      <c r="H104" s="644"/>
      <c r="I104" s="310">
        <f t="shared" si="136"/>
        <v>0</v>
      </c>
      <c r="J104" s="19"/>
      <c r="K104" s="277"/>
      <c r="L104" s="419"/>
      <c r="M104" s="420">
        <v>1</v>
      </c>
      <c r="N104" s="420" t="s">
        <v>331</v>
      </c>
      <c r="O104" s="885"/>
      <c r="P104" s="644"/>
      <c r="Q104" s="310">
        <f t="shared" si="137"/>
        <v>0</v>
      </c>
      <c r="R104" s="19"/>
      <c r="S104" s="277"/>
      <c r="T104" s="419"/>
      <c r="U104" s="420">
        <v>1</v>
      </c>
      <c r="V104" s="420" t="s">
        <v>331</v>
      </c>
      <c r="W104" s="885"/>
      <c r="X104" s="644"/>
      <c r="Y104" s="310">
        <f t="shared" si="138"/>
        <v>0</v>
      </c>
      <c r="Z104" s="19"/>
      <c r="AA104" s="277"/>
      <c r="AB104" s="419"/>
      <c r="AC104" s="420">
        <v>1</v>
      </c>
      <c r="AD104" s="420" t="s">
        <v>331</v>
      </c>
      <c r="AE104" s="885"/>
      <c r="AF104" s="644"/>
      <c r="AG104" s="310">
        <f t="shared" si="139"/>
        <v>0</v>
      </c>
      <c r="AH104" s="19"/>
      <c r="AI104" s="277"/>
      <c r="AJ104" s="419"/>
      <c r="AK104" s="420">
        <v>1</v>
      </c>
      <c r="AL104" s="420" t="s">
        <v>331</v>
      </c>
      <c r="AM104" s="885"/>
      <c r="AN104" s="644"/>
      <c r="AO104" s="310">
        <f t="shared" si="140"/>
        <v>0</v>
      </c>
      <c r="AP104" s="19"/>
      <c r="AQ104" s="277"/>
      <c r="AR104" s="419"/>
      <c r="AS104" s="420">
        <v>1</v>
      </c>
      <c r="AT104" s="420" t="s">
        <v>331</v>
      </c>
      <c r="AU104" s="885"/>
      <c r="AV104" s="644"/>
      <c r="AW104" s="310">
        <f t="shared" si="141"/>
        <v>0</v>
      </c>
      <c r="AX104" s="19"/>
      <c r="AY104" s="277"/>
      <c r="AZ104" s="419"/>
      <c r="BA104" s="420">
        <v>1</v>
      </c>
      <c r="BB104" s="420" t="s">
        <v>331</v>
      </c>
      <c r="BC104" s="885"/>
      <c r="BD104" s="644"/>
      <c r="BE104" s="310">
        <f t="shared" si="142"/>
        <v>0</v>
      </c>
      <c r="BF104" s="19"/>
      <c r="BG104" s="277"/>
      <c r="BH104" s="419"/>
      <c r="BI104" s="420">
        <v>1</v>
      </c>
      <c r="BJ104" s="420" t="s">
        <v>331</v>
      </c>
      <c r="BK104" s="885"/>
      <c r="BL104" s="644"/>
      <c r="BM104" s="310">
        <f t="shared" si="143"/>
        <v>0</v>
      </c>
      <c r="BN104" s="19"/>
      <c r="BO104" s="277"/>
      <c r="BP104" s="419"/>
      <c r="BQ104" s="420">
        <v>1</v>
      </c>
      <c r="BR104" s="420" t="s">
        <v>331</v>
      </c>
      <c r="BS104" s="885"/>
      <c r="BT104" s="644"/>
      <c r="BU104" s="310">
        <f t="shared" si="144"/>
        <v>0</v>
      </c>
      <c r="BV104" s="19"/>
      <c r="BW104" s="277"/>
      <c r="BX104" s="419"/>
      <c r="BY104" s="420">
        <v>1</v>
      </c>
      <c r="BZ104" s="420" t="s">
        <v>331</v>
      </c>
      <c r="CA104" s="885"/>
      <c r="CB104" s="644"/>
      <c r="CC104" s="310">
        <f t="shared" si="145"/>
        <v>0</v>
      </c>
      <c r="CD104" s="19"/>
      <c r="CE104" s="277"/>
      <c r="CF104" s="419"/>
      <c r="CG104" s="420">
        <v>1</v>
      </c>
      <c r="CH104" s="420" t="s">
        <v>331</v>
      </c>
      <c r="CI104" s="885"/>
      <c r="CJ104" s="644"/>
      <c r="CK104" s="310">
        <f t="shared" si="146"/>
        <v>0</v>
      </c>
      <c r="CL104" s="19"/>
      <c r="CM104" s="277"/>
      <c r="CN104" s="419"/>
      <c r="CO104" s="420">
        <v>1</v>
      </c>
      <c r="CP104" s="420" t="s">
        <v>331</v>
      </c>
      <c r="CQ104" s="885"/>
      <c r="CR104" s="644"/>
      <c r="CS104" s="310">
        <f t="shared" si="147"/>
        <v>0</v>
      </c>
      <c r="CT104" s="19"/>
      <c r="CU104" s="277"/>
      <c r="CV104" s="419"/>
      <c r="CW104" s="420">
        <v>1</v>
      </c>
      <c r="CX104" s="420" t="s">
        <v>331</v>
      </c>
      <c r="CY104" s="885"/>
      <c r="CZ104" s="644"/>
      <c r="DA104" s="310">
        <f t="shared" si="148"/>
        <v>0</v>
      </c>
      <c r="DB104" s="19"/>
      <c r="DC104" s="277"/>
      <c r="DD104" s="419"/>
      <c r="DE104" s="420">
        <v>1</v>
      </c>
      <c r="DF104" s="420" t="s">
        <v>331</v>
      </c>
      <c r="DG104" s="885"/>
      <c r="DH104" s="644"/>
      <c r="DI104" s="310">
        <f t="shared" si="149"/>
        <v>0</v>
      </c>
      <c r="DJ104" s="19"/>
      <c r="DK104" s="277"/>
      <c r="DL104" s="419"/>
      <c r="DM104" s="420">
        <v>1</v>
      </c>
      <c r="DN104" s="420" t="s">
        <v>331</v>
      </c>
      <c r="DO104" s="885"/>
      <c r="DP104" s="644"/>
      <c r="DQ104" s="310">
        <f t="shared" si="150"/>
        <v>0</v>
      </c>
      <c r="DR104" s="19"/>
      <c r="DS104" s="277"/>
      <c r="DT104" s="419"/>
      <c r="DU104" s="420">
        <v>1</v>
      </c>
      <c r="DV104" s="420" t="s">
        <v>331</v>
      </c>
      <c r="DW104" s="885"/>
      <c r="DX104" s="644"/>
      <c r="DY104" s="310">
        <f t="shared" si="151"/>
        <v>0</v>
      </c>
      <c r="DZ104" s="19"/>
      <c r="EA104" s="277"/>
      <c r="EB104" s="421"/>
      <c r="EC104" s="293">
        <v>1</v>
      </c>
      <c r="ED104" s="293" t="s">
        <v>331</v>
      </c>
      <c r="EE104" s="886"/>
      <c r="EF104" s="647"/>
      <c r="EG104" s="318" t="s">
        <v>1199</v>
      </c>
      <c r="EH104" s="19"/>
      <c r="EI104" s="277"/>
      <c r="EJ104" s="419"/>
      <c r="EK104" s="420">
        <v>1</v>
      </c>
      <c r="EL104" s="420" t="s">
        <v>331</v>
      </c>
      <c r="EM104" s="885"/>
      <c r="EN104" s="644"/>
      <c r="EO104" s="310">
        <f t="shared" si="152"/>
        <v>0</v>
      </c>
      <c r="EP104" s="19"/>
      <c r="EQ104" s="277"/>
    </row>
    <row r="105" spans="1:147" ht="37.5" customHeight="1">
      <c r="A105" s="369"/>
      <c r="B105" s="214"/>
      <c r="C105" s="215"/>
      <c r="D105" s="656"/>
      <c r="E105" s="874" t="s">
        <v>338</v>
      </c>
      <c r="F105" s="874"/>
      <c r="G105" s="657"/>
      <c r="H105" s="658"/>
      <c r="I105" s="691">
        <f>SUM(I100:I104)</f>
        <v>0</v>
      </c>
      <c r="J105" s="19"/>
      <c r="K105" s="277"/>
      <c r="L105" s="656"/>
      <c r="M105" s="874" t="s">
        <v>338</v>
      </c>
      <c r="N105" s="874"/>
      <c r="O105" s="657"/>
      <c r="P105" s="658"/>
      <c r="Q105" s="691">
        <f>SUM(Q100:Q104)</f>
        <v>0</v>
      </c>
      <c r="R105" s="19"/>
      <c r="S105" s="277"/>
      <c r="T105" s="656"/>
      <c r="U105" s="874" t="s">
        <v>338</v>
      </c>
      <c r="V105" s="874"/>
      <c r="W105" s="657"/>
      <c r="X105" s="658"/>
      <c r="Y105" s="691">
        <f>SUM(Y100:Y104)</f>
        <v>0</v>
      </c>
      <c r="Z105" s="19"/>
      <c r="AA105" s="277"/>
      <c r="AB105" s="656"/>
      <c r="AC105" s="874" t="s">
        <v>338</v>
      </c>
      <c r="AD105" s="874"/>
      <c r="AE105" s="657"/>
      <c r="AF105" s="658"/>
      <c r="AG105" s="691">
        <f>SUM(AG100:AG104)</f>
        <v>0</v>
      </c>
      <c r="AH105" s="19"/>
      <c r="AI105" s="277"/>
      <c r="AJ105" s="656"/>
      <c r="AK105" s="874" t="s">
        <v>338</v>
      </c>
      <c r="AL105" s="874"/>
      <c r="AM105" s="657"/>
      <c r="AN105" s="658"/>
      <c r="AO105" s="691">
        <f>SUM(AO100:AO104)</f>
        <v>0</v>
      </c>
      <c r="AP105" s="19"/>
      <c r="AQ105" s="277"/>
      <c r="AR105" s="656"/>
      <c r="AS105" s="874" t="s">
        <v>338</v>
      </c>
      <c r="AT105" s="874"/>
      <c r="AU105" s="657"/>
      <c r="AV105" s="658"/>
      <c r="AW105" s="691">
        <f>SUM(AW100:AW104)</f>
        <v>0</v>
      </c>
      <c r="AX105" s="19"/>
      <c r="AY105" s="277"/>
      <c r="AZ105" s="656"/>
      <c r="BA105" s="874" t="s">
        <v>338</v>
      </c>
      <c r="BB105" s="874"/>
      <c r="BC105" s="657"/>
      <c r="BD105" s="658"/>
      <c r="BE105" s="691">
        <f>SUM(BE100:BE104)</f>
        <v>0</v>
      </c>
      <c r="BF105" s="19"/>
      <c r="BG105" s="277"/>
      <c r="BH105" s="656"/>
      <c r="BI105" s="874" t="s">
        <v>338</v>
      </c>
      <c r="BJ105" s="874"/>
      <c r="BK105" s="657"/>
      <c r="BL105" s="658"/>
      <c r="BM105" s="691">
        <f>SUM(BM100:BM104)</f>
        <v>0</v>
      </c>
      <c r="BN105" s="19"/>
      <c r="BO105" s="277"/>
      <c r="BP105" s="656"/>
      <c r="BQ105" s="874" t="s">
        <v>338</v>
      </c>
      <c r="BR105" s="874"/>
      <c r="BS105" s="657"/>
      <c r="BT105" s="658"/>
      <c r="BU105" s="691">
        <f>SUM(BU100:BU104)</f>
        <v>0</v>
      </c>
      <c r="BV105" s="19"/>
      <c r="BW105" s="277"/>
      <c r="BX105" s="656"/>
      <c r="BY105" s="874" t="s">
        <v>338</v>
      </c>
      <c r="BZ105" s="874"/>
      <c r="CA105" s="657"/>
      <c r="CB105" s="658"/>
      <c r="CC105" s="691">
        <f>SUM(CC100:CC104)</f>
        <v>0</v>
      </c>
      <c r="CD105" s="19"/>
      <c r="CE105" s="277"/>
      <c r="CF105" s="656"/>
      <c r="CG105" s="874" t="s">
        <v>338</v>
      </c>
      <c r="CH105" s="874"/>
      <c r="CI105" s="657"/>
      <c r="CJ105" s="658"/>
      <c r="CK105" s="691">
        <f>SUM(CK100:CK104)</f>
        <v>11000000</v>
      </c>
      <c r="CL105" s="19"/>
      <c r="CM105" s="277"/>
      <c r="CN105" s="656"/>
      <c r="CO105" s="874" t="s">
        <v>338</v>
      </c>
      <c r="CP105" s="874"/>
      <c r="CQ105" s="657"/>
      <c r="CR105" s="658"/>
      <c r="CS105" s="691">
        <f>SUM(CS100:CS104)</f>
        <v>0</v>
      </c>
      <c r="CT105" s="19"/>
      <c r="CU105" s="277"/>
      <c r="CV105" s="656"/>
      <c r="CW105" s="874" t="s">
        <v>338</v>
      </c>
      <c r="CX105" s="874"/>
      <c r="CY105" s="657"/>
      <c r="CZ105" s="658"/>
      <c r="DA105" s="691">
        <f>SUM(DA100:DA104)</f>
        <v>0</v>
      </c>
      <c r="DB105" s="19"/>
      <c r="DC105" s="277"/>
      <c r="DD105" s="656"/>
      <c r="DE105" s="874" t="s">
        <v>338</v>
      </c>
      <c r="DF105" s="874"/>
      <c r="DG105" s="657"/>
      <c r="DH105" s="658"/>
      <c r="DI105" s="691">
        <f>SUM(DI100:DI104)</f>
        <v>0</v>
      </c>
      <c r="DJ105" s="19"/>
      <c r="DK105" s="277"/>
      <c r="DL105" s="656"/>
      <c r="DM105" s="874" t="s">
        <v>338</v>
      </c>
      <c r="DN105" s="874"/>
      <c r="DO105" s="657"/>
      <c r="DP105" s="658"/>
      <c r="DQ105" s="691">
        <f>SUM(DQ100:DQ104)</f>
        <v>0</v>
      </c>
      <c r="DR105" s="19"/>
      <c r="DS105" s="277"/>
      <c r="DT105" s="656"/>
      <c r="DU105" s="874" t="s">
        <v>338</v>
      </c>
      <c r="DV105" s="874"/>
      <c r="DW105" s="657"/>
      <c r="DX105" s="658"/>
      <c r="DY105" s="691">
        <f>SUM(DY100:DY104)</f>
        <v>0</v>
      </c>
      <c r="DZ105" s="19"/>
      <c r="EA105" s="277"/>
      <c r="EB105" s="659"/>
      <c r="EC105" s="875" t="s">
        <v>338</v>
      </c>
      <c r="ED105" s="875"/>
      <c r="EE105" s="660"/>
      <c r="EF105" s="661"/>
      <c r="EG105" s="692" t="s">
        <v>1199</v>
      </c>
      <c r="EH105" s="19"/>
      <c r="EI105" s="277"/>
      <c r="EJ105" s="656"/>
      <c r="EK105" s="874" t="s">
        <v>338</v>
      </c>
      <c r="EL105" s="874"/>
      <c r="EM105" s="657"/>
      <c r="EN105" s="658"/>
      <c r="EO105" s="691">
        <f>SUM(EO100:EO104)</f>
        <v>0</v>
      </c>
      <c r="EP105" s="19"/>
      <c r="EQ105" s="277"/>
    </row>
    <row r="106" spans="1:147" ht="37.5" customHeight="1" thickBot="1">
      <c r="A106" s="66"/>
      <c r="B106" s="882"/>
      <c r="C106" s="561" t="s">
        <v>257</v>
      </c>
      <c r="D106" s="637"/>
      <c r="E106" s="363"/>
      <c r="F106" s="363"/>
      <c r="G106" s="666"/>
      <c r="H106" s="667"/>
      <c r="I106" s="668"/>
      <c r="J106" s="19"/>
      <c r="K106" s="277"/>
      <c r="L106" s="637"/>
      <c r="M106" s="363"/>
      <c r="N106" s="363"/>
      <c r="O106" s="666"/>
      <c r="P106" s="667"/>
      <c r="Q106" s="668"/>
      <c r="R106" s="19"/>
      <c r="S106" s="277"/>
      <c r="T106" s="637"/>
      <c r="U106" s="363"/>
      <c r="V106" s="363"/>
      <c r="W106" s="666"/>
      <c r="X106" s="667"/>
      <c r="Y106" s="668"/>
      <c r="Z106" s="19"/>
      <c r="AA106" s="277"/>
      <c r="AB106" s="637"/>
      <c r="AC106" s="363"/>
      <c r="AD106" s="363"/>
      <c r="AE106" s="666"/>
      <c r="AF106" s="667"/>
      <c r="AG106" s="668"/>
      <c r="AH106" s="19"/>
      <c r="AI106" s="277"/>
      <c r="AJ106" s="637"/>
      <c r="AK106" s="363"/>
      <c r="AL106" s="363"/>
      <c r="AM106" s="666"/>
      <c r="AN106" s="667"/>
      <c r="AO106" s="668"/>
      <c r="AP106" s="19"/>
      <c r="AQ106" s="277"/>
      <c r="AR106" s="637"/>
      <c r="AS106" s="363"/>
      <c r="AT106" s="363"/>
      <c r="AU106" s="666"/>
      <c r="AV106" s="667"/>
      <c r="AW106" s="668"/>
      <c r="AX106" s="19"/>
      <c r="AY106" s="277"/>
      <c r="AZ106" s="637"/>
      <c r="BA106" s="363"/>
      <c r="BB106" s="363"/>
      <c r="BC106" s="666"/>
      <c r="BD106" s="667"/>
      <c r="BE106" s="668"/>
      <c r="BF106" s="19"/>
      <c r="BG106" s="277"/>
      <c r="BH106" s="637"/>
      <c r="BI106" s="363"/>
      <c r="BJ106" s="363"/>
      <c r="BK106" s="666"/>
      <c r="BL106" s="667"/>
      <c r="BM106" s="668"/>
      <c r="BN106" s="19"/>
      <c r="BO106" s="277"/>
      <c r="BP106" s="637"/>
      <c r="BQ106" s="363"/>
      <c r="BR106" s="363"/>
      <c r="BS106" s="666"/>
      <c r="BT106" s="667"/>
      <c r="BU106" s="668"/>
      <c r="BV106" s="19"/>
      <c r="BW106" s="277"/>
      <c r="BX106" s="637"/>
      <c r="BY106" s="363"/>
      <c r="BZ106" s="363"/>
      <c r="CA106" s="666"/>
      <c r="CB106" s="667"/>
      <c r="CC106" s="668"/>
      <c r="CD106" s="19"/>
      <c r="CE106" s="277"/>
      <c r="CF106" s="637"/>
      <c r="CG106" s="363"/>
      <c r="CH106" s="363"/>
      <c r="CI106" s="666"/>
      <c r="CJ106" s="667"/>
      <c r="CK106" s="668"/>
      <c r="CL106" s="19"/>
      <c r="CM106" s="277"/>
      <c r="CN106" s="637"/>
      <c r="CO106" s="363"/>
      <c r="CP106" s="363"/>
      <c r="CQ106" s="666"/>
      <c r="CR106" s="667"/>
      <c r="CS106" s="668"/>
      <c r="CT106" s="19"/>
      <c r="CU106" s="277"/>
      <c r="CV106" s="637"/>
      <c r="CW106" s="363"/>
      <c r="CX106" s="363"/>
      <c r="CY106" s="666"/>
      <c r="CZ106" s="667"/>
      <c r="DA106" s="668"/>
      <c r="DB106" s="19"/>
      <c r="DC106" s="277"/>
      <c r="DD106" s="637"/>
      <c r="DE106" s="363"/>
      <c r="DF106" s="363"/>
      <c r="DG106" s="666"/>
      <c r="DH106" s="667"/>
      <c r="DI106" s="668"/>
      <c r="DJ106" s="19"/>
      <c r="DK106" s="277"/>
      <c r="DL106" s="637"/>
      <c r="DM106" s="363"/>
      <c r="DN106" s="363"/>
      <c r="DO106" s="666"/>
      <c r="DP106" s="667"/>
      <c r="DQ106" s="668"/>
      <c r="DR106" s="19"/>
      <c r="DS106" s="277"/>
      <c r="DT106" s="637"/>
      <c r="DU106" s="363"/>
      <c r="DV106" s="363"/>
      <c r="DW106" s="666"/>
      <c r="DX106" s="667"/>
      <c r="DY106" s="668"/>
      <c r="DZ106" s="19"/>
      <c r="EA106" s="277"/>
      <c r="EB106" s="638"/>
      <c r="EC106" s="365"/>
      <c r="ED106" s="365"/>
      <c r="EE106" s="669"/>
      <c r="EF106" s="670"/>
      <c r="EG106" s="604"/>
      <c r="EH106" s="19"/>
      <c r="EI106" s="277"/>
      <c r="EJ106" s="637"/>
      <c r="EK106" s="363"/>
      <c r="EL106" s="363"/>
      <c r="EM106" s="666"/>
      <c r="EN106" s="667"/>
      <c r="EO106" s="668"/>
      <c r="EP106" s="19"/>
      <c r="EQ106" s="277"/>
    </row>
    <row r="107" spans="1:147" ht="37.5" customHeight="1" thickBot="1">
      <c r="A107" s="369"/>
      <c r="B107" s="191" t="s">
        <v>418</v>
      </c>
      <c r="C107" s="136" t="s">
        <v>318</v>
      </c>
      <c r="D107" s="639" t="s">
        <v>324</v>
      </c>
      <c r="E107" s="371" t="s">
        <v>419</v>
      </c>
      <c r="F107" s="371" t="s">
        <v>326</v>
      </c>
      <c r="G107" s="372" t="s">
        <v>327</v>
      </c>
      <c r="H107" s="571" t="s">
        <v>328</v>
      </c>
      <c r="I107" s="374" t="s">
        <v>329</v>
      </c>
      <c r="J107" s="297" t="s">
        <v>1167</v>
      </c>
      <c r="K107" s="298" t="s">
        <v>1168</v>
      </c>
      <c r="L107" s="639" t="s">
        <v>324</v>
      </c>
      <c r="M107" s="371" t="s">
        <v>419</v>
      </c>
      <c r="N107" s="371" t="s">
        <v>326</v>
      </c>
      <c r="O107" s="372" t="s">
        <v>327</v>
      </c>
      <c r="P107" s="571" t="s">
        <v>328</v>
      </c>
      <c r="Q107" s="374" t="s">
        <v>329</v>
      </c>
      <c r="R107" s="297" t="s">
        <v>1167</v>
      </c>
      <c r="S107" s="298" t="s">
        <v>1168</v>
      </c>
      <c r="T107" s="639" t="s">
        <v>324</v>
      </c>
      <c r="U107" s="371" t="s">
        <v>419</v>
      </c>
      <c r="V107" s="371" t="s">
        <v>326</v>
      </c>
      <c r="W107" s="372" t="s">
        <v>327</v>
      </c>
      <c r="X107" s="571" t="s">
        <v>328</v>
      </c>
      <c r="Y107" s="374" t="s">
        <v>329</v>
      </c>
      <c r="Z107" s="297" t="s">
        <v>1167</v>
      </c>
      <c r="AA107" s="298" t="s">
        <v>1168</v>
      </c>
      <c r="AB107" s="639" t="s">
        <v>324</v>
      </c>
      <c r="AC107" s="371" t="s">
        <v>419</v>
      </c>
      <c r="AD107" s="371" t="s">
        <v>326</v>
      </c>
      <c r="AE107" s="372" t="s">
        <v>327</v>
      </c>
      <c r="AF107" s="571" t="s">
        <v>328</v>
      </c>
      <c r="AG107" s="374" t="s">
        <v>329</v>
      </c>
      <c r="AH107" s="297" t="s">
        <v>1167</v>
      </c>
      <c r="AI107" s="298" t="s">
        <v>1168</v>
      </c>
      <c r="AJ107" s="639" t="s">
        <v>324</v>
      </c>
      <c r="AK107" s="371" t="s">
        <v>419</v>
      </c>
      <c r="AL107" s="371" t="s">
        <v>326</v>
      </c>
      <c r="AM107" s="372" t="s">
        <v>327</v>
      </c>
      <c r="AN107" s="571" t="s">
        <v>328</v>
      </c>
      <c r="AO107" s="374" t="s">
        <v>329</v>
      </c>
      <c r="AP107" s="297" t="s">
        <v>1167</v>
      </c>
      <c r="AQ107" s="298" t="s">
        <v>1168</v>
      </c>
      <c r="AR107" s="639" t="s">
        <v>324</v>
      </c>
      <c r="AS107" s="371" t="s">
        <v>419</v>
      </c>
      <c r="AT107" s="371" t="s">
        <v>326</v>
      </c>
      <c r="AU107" s="372" t="s">
        <v>327</v>
      </c>
      <c r="AV107" s="571" t="s">
        <v>328</v>
      </c>
      <c r="AW107" s="374" t="s">
        <v>329</v>
      </c>
      <c r="AX107" s="297" t="s">
        <v>1167</v>
      </c>
      <c r="AY107" s="298" t="s">
        <v>1168</v>
      </c>
      <c r="AZ107" s="639" t="s">
        <v>324</v>
      </c>
      <c r="BA107" s="371" t="s">
        <v>419</v>
      </c>
      <c r="BB107" s="371" t="s">
        <v>326</v>
      </c>
      <c r="BC107" s="372" t="s">
        <v>327</v>
      </c>
      <c r="BD107" s="571" t="s">
        <v>328</v>
      </c>
      <c r="BE107" s="374" t="s">
        <v>329</v>
      </c>
      <c r="BF107" s="297" t="s">
        <v>1167</v>
      </c>
      <c r="BG107" s="298" t="s">
        <v>1168</v>
      </c>
      <c r="BH107" s="639" t="s">
        <v>324</v>
      </c>
      <c r="BI107" s="371" t="s">
        <v>419</v>
      </c>
      <c r="BJ107" s="371" t="s">
        <v>326</v>
      </c>
      <c r="BK107" s="372" t="s">
        <v>327</v>
      </c>
      <c r="BL107" s="571" t="s">
        <v>328</v>
      </c>
      <c r="BM107" s="374" t="s">
        <v>329</v>
      </c>
      <c r="BN107" s="297" t="s">
        <v>1167</v>
      </c>
      <c r="BO107" s="298" t="s">
        <v>1168</v>
      </c>
      <c r="BP107" s="639" t="s">
        <v>324</v>
      </c>
      <c r="BQ107" s="371" t="s">
        <v>419</v>
      </c>
      <c r="BR107" s="371" t="s">
        <v>326</v>
      </c>
      <c r="BS107" s="372" t="s">
        <v>327</v>
      </c>
      <c r="BT107" s="571" t="s">
        <v>328</v>
      </c>
      <c r="BU107" s="374" t="s">
        <v>329</v>
      </c>
      <c r="BV107" s="297" t="s">
        <v>1167</v>
      </c>
      <c r="BW107" s="298" t="s">
        <v>1168</v>
      </c>
      <c r="BX107" s="639" t="s">
        <v>324</v>
      </c>
      <c r="BY107" s="371" t="s">
        <v>419</v>
      </c>
      <c r="BZ107" s="371" t="s">
        <v>326</v>
      </c>
      <c r="CA107" s="372" t="s">
        <v>327</v>
      </c>
      <c r="CB107" s="571" t="s">
        <v>328</v>
      </c>
      <c r="CC107" s="374" t="s">
        <v>329</v>
      </c>
      <c r="CD107" s="297" t="s">
        <v>1167</v>
      </c>
      <c r="CE107" s="298" t="s">
        <v>1168</v>
      </c>
      <c r="CF107" s="639" t="s">
        <v>324</v>
      </c>
      <c r="CG107" s="371" t="s">
        <v>419</v>
      </c>
      <c r="CH107" s="371" t="s">
        <v>326</v>
      </c>
      <c r="CI107" s="372" t="s">
        <v>327</v>
      </c>
      <c r="CJ107" s="571" t="s">
        <v>328</v>
      </c>
      <c r="CK107" s="374" t="s">
        <v>329</v>
      </c>
      <c r="CL107" s="297" t="s">
        <v>1167</v>
      </c>
      <c r="CM107" s="298" t="s">
        <v>1168</v>
      </c>
      <c r="CN107" s="639" t="s">
        <v>324</v>
      </c>
      <c r="CO107" s="371" t="s">
        <v>419</v>
      </c>
      <c r="CP107" s="371" t="s">
        <v>326</v>
      </c>
      <c r="CQ107" s="372" t="s">
        <v>327</v>
      </c>
      <c r="CR107" s="571" t="s">
        <v>328</v>
      </c>
      <c r="CS107" s="374" t="s">
        <v>329</v>
      </c>
      <c r="CT107" s="297" t="s">
        <v>1167</v>
      </c>
      <c r="CU107" s="298" t="s">
        <v>1168</v>
      </c>
      <c r="CV107" s="639" t="s">
        <v>324</v>
      </c>
      <c r="CW107" s="371" t="s">
        <v>419</v>
      </c>
      <c r="CX107" s="371" t="s">
        <v>326</v>
      </c>
      <c r="CY107" s="372" t="s">
        <v>327</v>
      </c>
      <c r="CZ107" s="571" t="s">
        <v>328</v>
      </c>
      <c r="DA107" s="374" t="s">
        <v>329</v>
      </c>
      <c r="DB107" s="297" t="s">
        <v>1167</v>
      </c>
      <c r="DC107" s="298" t="s">
        <v>1168</v>
      </c>
      <c r="DD107" s="639" t="s">
        <v>324</v>
      </c>
      <c r="DE107" s="371" t="s">
        <v>419</v>
      </c>
      <c r="DF107" s="371" t="s">
        <v>326</v>
      </c>
      <c r="DG107" s="372" t="s">
        <v>327</v>
      </c>
      <c r="DH107" s="571" t="s">
        <v>328</v>
      </c>
      <c r="DI107" s="374" t="s">
        <v>329</v>
      </c>
      <c r="DJ107" s="297" t="s">
        <v>1167</v>
      </c>
      <c r="DK107" s="298" t="s">
        <v>1168</v>
      </c>
      <c r="DL107" s="639" t="s">
        <v>324</v>
      </c>
      <c r="DM107" s="371" t="s">
        <v>419</v>
      </c>
      <c r="DN107" s="371" t="s">
        <v>326</v>
      </c>
      <c r="DO107" s="372" t="s">
        <v>327</v>
      </c>
      <c r="DP107" s="571" t="s">
        <v>328</v>
      </c>
      <c r="DQ107" s="374" t="s">
        <v>329</v>
      </c>
      <c r="DR107" s="297" t="s">
        <v>1167</v>
      </c>
      <c r="DS107" s="298" t="s">
        <v>1168</v>
      </c>
      <c r="DT107" s="639" t="s">
        <v>324</v>
      </c>
      <c r="DU107" s="371" t="s">
        <v>419</v>
      </c>
      <c r="DV107" s="371" t="s">
        <v>326</v>
      </c>
      <c r="DW107" s="372" t="s">
        <v>327</v>
      </c>
      <c r="DX107" s="571" t="s">
        <v>328</v>
      </c>
      <c r="DY107" s="374" t="s">
        <v>329</v>
      </c>
      <c r="DZ107" s="297" t="s">
        <v>1167</v>
      </c>
      <c r="EA107" s="298" t="s">
        <v>1168</v>
      </c>
      <c r="EB107" s="640" t="s">
        <v>324</v>
      </c>
      <c r="EC107" s="376" t="s">
        <v>419</v>
      </c>
      <c r="ED107" s="376" t="s">
        <v>326</v>
      </c>
      <c r="EE107" s="377" t="s">
        <v>327</v>
      </c>
      <c r="EF107" s="191" t="s">
        <v>328</v>
      </c>
      <c r="EG107" s="378" t="s">
        <v>329</v>
      </c>
      <c r="EH107" s="297" t="s">
        <v>1167</v>
      </c>
      <c r="EI107" s="298" t="s">
        <v>1168</v>
      </c>
      <c r="EJ107" s="639" t="s">
        <v>324</v>
      </c>
      <c r="EK107" s="371" t="s">
        <v>419</v>
      </c>
      <c r="EL107" s="371" t="s">
        <v>326</v>
      </c>
      <c r="EM107" s="372" t="s">
        <v>327</v>
      </c>
      <c r="EN107" s="571" t="s">
        <v>328</v>
      </c>
      <c r="EO107" s="374" t="s">
        <v>329</v>
      </c>
      <c r="EP107" s="297" t="s">
        <v>1167</v>
      </c>
      <c r="EQ107" s="298" t="s">
        <v>1168</v>
      </c>
    </row>
    <row r="108" spans="1:147" ht="34.5" customHeight="1" thickBot="1">
      <c r="A108" s="369"/>
      <c r="B108" s="48">
        <v>1</v>
      </c>
      <c r="C108" s="807" t="s">
        <v>258</v>
      </c>
      <c r="D108" s="461"/>
      <c r="E108" s="212">
        <v>1</v>
      </c>
      <c r="F108" s="212" t="s">
        <v>331</v>
      </c>
      <c r="G108" s="648"/>
      <c r="H108" s="887"/>
      <c r="I108" s="255">
        <f t="shared" ref="I108:I113" si="153">+(G108+(G108*H108))*E108</f>
        <v>0</v>
      </c>
      <c r="J108" s="311" t="s">
        <v>1169</v>
      </c>
      <c r="K108" s="312"/>
      <c r="L108" s="461"/>
      <c r="M108" s="212">
        <v>1</v>
      </c>
      <c r="N108" s="212" t="s">
        <v>331</v>
      </c>
      <c r="O108" s="648"/>
      <c r="P108" s="887"/>
      <c r="Q108" s="255">
        <f t="shared" ref="Q108:Q113" si="154">+(O108+(O108*P108))*M108</f>
        <v>0</v>
      </c>
      <c r="R108" s="311" t="s">
        <v>1169</v>
      </c>
      <c r="S108" s="312"/>
      <c r="T108" s="461"/>
      <c r="U108" s="212">
        <v>1</v>
      </c>
      <c r="V108" s="212" t="s">
        <v>331</v>
      </c>
      <c r="W108" s="648"/>
      <c r="X108" s="887"/>
      <c r="Y108" s="255">
        <f t="shared" ref="Y108:Y113" si="155">+(W108+(W108*X108))*U108</f>
        <v>0</v>
      </c>
      <c r="Z108" s="311" t="s">
        <v>1169</v>
      </c>
      <c r="AA108" s="312"/>
      <c r="AB108" s="481"/>
      <c r="AC108" s="212">
        <v>1</v>
      </c>
      <c r="AD108" s="212" t="s">
        <v>331</v>
      </c>
      <c r="AE108" s="648"/>
      <c r="AF108" s="887"/>
      <c r="AG108" s="255">
        <f t="shared" ref="AG108:AG113" si="156">+(AE108+(AE108*AF108))*AC108</f>
        <v>0</v>
      </c>
      <c r="AH108" s="311" t="s">
        <v>1169</v>
      </c>
      <c r="AI108" s="312"/>
      <c r="AJ108" s="461"/>
      <c r="AK108" s="212">
        <v>1</v>
      </c>
      <c r="AL108" s="212" t="s">
        <v>331</v>
      </c>
      <c r="AM108" s="648"/>
      <c r="AN108" s="887"/>
      <c r="AO108" s="255">
        <f t="shared" ref="AO108:AO113" si="157">+(AM108+(AM108*AN108))*AK108</f>
        <v>0</v>
      </c>
      <c r="AP108" s="311" t="s">
        <v>1169</v>
      </c>
      <c r="AQ108" s="312"/>
      <c r="AR108" s="461"/>
      <c r="AS108" s="212">
        <v>1</v>
      </c>
      <c r="AT108" s="212" t="s">
        <v>331</v>
      </c>
      <c r="AU108" s="648"/>
      <c r="AV108" s="887"/>
      <c r="AW108" s="255">
        <f t="shared" ref="AW108:AW113" si="158">+(AU108+(AU108*AV108))*AS108</f>
        <v>0</v>
      </c>
      <c r="AX108" s="311" t="s">
        <v>1169</v>
      </c>
      <c r="AY108" s="312"/>
      <c r="AZ108" s="461"/>
      <c r="BA108" s="212">
        <v>1</v>
      </c>
      <c r="BB108" s="212" t="s">
        <v>331</v>
      </c>
      <c r="BC108" s="648"/>
      <c r="BD108" s="887"/>
      <c r="BE108" s="255">
        <f t="shared" ref="BE108:BE113" si="159">+(BC108+(BC108*BD108))*BA108</f>
        <v>0</v>
      </c>
      <c r="BF108" s="311" t="s">
        <v>1169</v>
      </c>
      <c r="BG108" s="312"/>
      <c r="BH108" s="461"/>
      <c r="BI108" s="212">
        <v>1</v>
      </c>
      <c r="BJ108" s="212" t="s">
        <v>331</v>
      </c>
      <c r="BK108" s="648"/>
      <c r="BL108" s="887"/>
      <c r="BM108" s="255">
        <f t="shared" ref="BM108:BM113" si="160">+(BK108+(BK108*BL108))*BI108</f>
        <v>0</v>
      </c>
      <c r="BN108" s="311" t="s">
        <v>1169</v>
      </c>
      <c r="BO108" s="312"/>
      <c r="BP108" s="461"/>
      <c r="BQ108" s="212">
        <v>1</v>
      </c>
      <c r="BR108" s="212" t="s">
        <v>331</v>
      </c>
      <c r="BS108" s="648"/>
      <c r="BT108" s="887"/>
      <c r="BU108" s="255">
        <f t="shared" ref="BU108:BU113" si="161">+(BS108+(BS108*BT108))*BQ108</f>
        <v>0</v>
      </c>
      <c r="BV108" s="311" t="s">
        <v>1169</v>
      </c>
      <c r="BW108" s="312"/>
      <c r="BX108" s="461"/>
      <c r="BY108" s="212">
        <v>1</v>
      </c>
      <c r="BZ108" s="212" t="s">
        <v>331</v>
      </c>
      <c r="CA108" s="648"/>
      <c r="CB108" s="887"/>
      <c r="CC108" s="255">
        <f t="shared" ref="CC108:CC113" si="162">+(CA108+(CA108*CB108))*BY108</f>
        <v>0</v>
      </c>
      <c r="CD108" s="311" t="s">
        <v>1169</v>
      </c>
      <c r="CE108" s="312"/>
      <c r="CF108" s="888"/>
      <c r="CG108" s="212">
        <v>1</v>
      </c>
      <c r="CH108" s="212" t="s">
        <v>331</v>
      </c>
      <c r="CI108" s="648"/>
      <c r="CJ108" s="887"/>
      <c r="CK108" s="255">
        <f t="shared" ref="CK108:CK113" si="163">+(CI108+(CI108*CJ108))*CG108</f>
        <v>0</v>
      </c>
      <c r="CL108" s="311" t="s">
        <v>1169</v>
      </c>
      <c r="CM108" s="312"/>
      <c r="CN108" s="461"/>
      <c r="CO108" s="212">
        <v>1</v>
      </c>
      <c r="CP108" s="212" t="s">
        <v>331</v>
      </c>
      <c r="CQ108" s="648">
        <v>2880000</v>
      </c>
      <c r="CR108" s="887"/>
      <c r="CS108" s="255">
        <f t="shared" ref="CS108:CS113" si="164">+(CQ108+(CQ108*CR108))*CO108</f>
        <v>2880000</v>
      </c>
      <c r="CT108" s="311" t="s">
        <v>1170</v>
      </c>
      <c r="CU108" s="312"/>
      <c r="CV108" s="461"/>
      <c r="CW108" s="212">
        <v>1</v>
      </c>
      <c r="CX108" s="212" t="s">
        <v>331</v>
      </c>
      <c r="CY108" s="648"/>
      <c r="CZ108" s="887"/>
      <c r="DA108" s="255">
        <f t="shared" ref="DA108:DA113" si="165">+(CY108+(CY108*CZ108))*CW108</f>
        <v>0</v>
      </c>
      <c r="DB108" s="311" t="s">
        <v>1169</v>
      </c>
      <c r="DC108" s="312"/>
      <c r="DD108" s="461"/>
      <c r="DE108" s="212">
        <v>1</v>
      </c>
      <c r="DF108" s="212" t="s">
        <v>331</v>
      </c>
      <c r="DG108" s="648"/>
      <c r="DH108" s="887"/>
      <c r="DI108" s="255">
        <f t="shared" ref="DI108:DI113" si="166">+(DG108+(DG108*DH108))*DE108</f>
        <v>0</v>
      </c>
      <c r="DJ108" s="311" t="s">
        <v>1169</v>
      </c>
      <c r="DK108" s="312"/>
      <c r="DL108" s="461"/>
      <c r="DM108" s="212">
        <v>1</v>
      </c>
      <c r="DN108" s="212" t="s">
        <v>331</v>
      </c>
      <c r="DO108" s="648"/>
      <c r="DP108" s="887"/>
      <c r="DQ108" s="255">
        <f t="shared" ref="DQ108:DQ113" si="167">+(DO108+(DO108*DP108))*DM108</f>
        <v>0</v>
      </c>
      <c r="DR108" s="311" t="s">
        <v>1169</v>
      </c>
      <c r="DS108" s="312"/>
      <c r="DT108" s="461"/>
      <c r="DU108" s="212">
        <v>1</v>
      </c>
      <c r="DV108" s="212" t="s">
        <v>331</v>
      </c>
      <c r="DW108" s="648"/>
      <c r="DX108" s="887"/>
      <c r="DY108" s="255">
        <f t="shared" ref="DY108:DY113" si="168">+(DW108+(DW108*DX108))*DU108</f>
        <v>0</v>
      </c>
      <c r="DZ108" s="311" t="s">
        <v>1169</v>
      </c>
      <c r="EA108" s="312"/>
      <c r="EB108" s="421"/>
      <c r="EC108" s="293">
        <v>1</v>
      </c>
      <c r="ED108" s="293" t="s">
        <v>331</v>
      </c>
      <c r="EE108" s="650"/>
      <c r="EF108" s="647"/>
      <c r="EG108" s="318" t="s">
        <v>1199</v>
      </c>
      <c r="EH108" s="311" t="s">
        <v>1169</v>
      </c>
      <c r="EI108" s="312"/>
      <c r="EJ108" s="461"/>
      <c r="EK108" s="212">
        <v>1</v>
      </c>
      <c r="EL108" s="212" t="s">
        <v>331</v>
      </c>
      <c r="EM108" s="648"/>
      <c r="EN108" s="887"/>
      <c r="EO108" s="255">
        <f t="shared" ref="EO108:EO113" si="169">+(EM108+(EM108*EN108))*EK108</f>
        <v>0</v>
      </c>
      <c r="EP108" s="311" t="s">
        <v>1169</v>
      </c>
      <c r="EQ108" s="312"/>
    </row>
    <row r="109" spans="1:147" ht="34.5" customHeight="1" thickBot="1">
      <c r="A109" s="369"/>
      <c r="B109" s="48">
        <v>2</v>
      </c>
      <c r="C109" s="807" t="s">
        <v>259</v>
      </c>
      <c r="D109" s="461"/>
      <c r="E109" s="212">
        <v>1</v>
      </c>
      <c r="F109" s="212" t="s">
        <v>331</v>
      </c>
      <c r="G109" s="648"/>
      <c r="H109" s="887"/>
      <c r="I109" s="255">
        <f t="shared" si="153"/>
        <v>0</v>
      </c>
      <c r="J109" s="311" t="s">
        <v>1169</v>
      </c>
      <c r="K109" s="312"/>
      <c r="L109" s="461"/>
      <c r="M109" s="212">
        <v>1</v>
      </c>
      <c r="N109" s="212" t="s">
        <v>331</v>
      </c>
      <c r="O109" s="648"/>
      <c r="P109" s="887"/>
      <c r="Q109" s="255">
        <f t="shared" si="154"/>
        <v>0</v>
      </c>
      <c r="R109" s="311" t="s">
        <v>1169</v>
      </c>
      <c r="S109" s="312"/>
      <c r="T109" s="461"/>
      <c r="U109" s="212">
        <v>1</v>
      </c>
      <c r="V109" s="212" t="s">
        <v>331</v>
      </c>
      <c r="W109" s="648"/>
      <c r="X109" s="887"/>
      <c r="Y109" s="255">
        <f t="shared" si="155"/>
        <v>0</v>
      </c>
      <c r="Z109" s="311" t="s">
        <v>1169</v>
      </c>
      <c r="AA109" s="312"/>
      <c r="AB109" s="481"/>
      <c r="AC109" s="212">
        <v>1</v>
      </c>
      <c r="AD109" s="212" t="s">
        <v>331</v>
      </c>
      <c r="AE109" s="648"/>
      <c r="AF109" s="887"/>
      <c r="AG109" s="255">
        <f t="shared" si="156"/>
        <v>0</v>
      </c>
      <c r="AH109" s="311" t="s">
        <v>1169</v>
      </c>
      <c r="AI109" s="312"/>
      <c r="AJ109" s="461"/>
      <c r="AK109" s="212">
        <v>1</v>
      </c>
      <c r="AL109" s="212" t="s">
        <v>331</v>
      </c>
      <c r="AM109" s="648"/>
      <c r="AN109" s="887"/>
      <c r="AO109" s="255">
        <f t="shared" si="157"/>
        <v>0</v>
      </c>
      <c r="AP109" s="311" t="s">
        <v>1169</v>
      </c>
      <c r="AQ109" s="312"/>
      <c r="AR109" s="461"/>
      <c r="AS109" s="212">
        <v>1</v>
      </c>
      <c r="AT109" s="212" t="s">
        <v>331</v>
      </c>
      <c r="AU109" s="648"/>
      <c r="AV109" s="887"/>
      <c r="AW109" s="255">
        <f t="shared" si="158"/>
        <v>0</v>
      </c>
      <c r="AX109" s="311" t="s">
        <v>1169</v>
      </c>
      <c r="AY109" s="312"/>
      <c r="AZ109" s="461"/>
      <c r="BA109" s="212">
        <v>1</v>
      </c>
      <c r="BB109" s="212" t="s">
        <v>331</v>
      </c>
      <c r="BC109" s="648"/>
      <c r="BD109" s="887"/>
      <c r="BE109" s="255">
        <f t="shared" si="159"/>
        <v>0</v>
      </c>
      <c r="BF109" s="311" t="s">
        <v>1169</v>
      </c>
      <c r="BG109" s="312"/>
      <c r="BH109" s="461"/>
      <c r="BI109" s="212">
        <v>1</v>
      </c>
      <c r="BJ109" s="212" t="s">
        <v>331</v>
      </c>
      <c r="BK109" s="648"/>
      <c r="BL109" s="887"/>
      <c r="BM109" s="255">
        <f t="shared" si="160"/>
        <v>0</v>
      </c>
      <c r="BN109" s="311" t="s">
        <v>1169</v>
      </c>
      <c r="BO109" s="312"/>
      <c r="BP109" s="461"/>
      <c r="BQ109" s="212">
        <v>1</v>
      </c>
      <c r="BR109" s="212" t="s">
        <v>331</v>
      </c>
      <c r="BS109" s="648"/>
      <c r="BT109" s="887"/>
      <c r="BU109" s="255">
        <f t="shared" si="161"/>
        <v>0</v>
      </c>
      <c r="BV109" s="311" t="s">
        <v>1169</v>
      </c>
      <c r="BW109" s="312"/>
      <c r="BX109" s="461"/>
      <c r="BY109" s="212">
        <v>1</v>
      </c>
      <c r="BZ109" s="212" t="s">
        <v>331</v>
      </c>
      <c r="CA109" s="648"/>
      <c r="CB109" s="887"/>
      <c r="CC109" s="255">
        <f t="shared" si="162"/>
        <v>0</v>
      </c>
      <c r="CD109" s="311" t="s">
        <v>1169</v>
      </c>
      <c r="CE109" s="312"/>
      <c r="CF109" s="461"/>
      <c r="CG109" s="212">
        <v>1</v>
      </c>
      <c r="CH109" s="212" t="s">
        <v>331</v>
      </c>
      <c r="CI109" s="648"/>
      <c r="CJ109" s="887"/>
      <c r="CK109" s="255">
        <f t="shared" si="163"/>
        <v>0</v>
      </c>
      <c r="CL109" s="311" t="s">
        <v>1169</v>
      </c>
      <c r="CM109" s="312"/>
      <c r="CN109" s="461"/>
      <c r="CO109" s="212">
        <v>1</v>
      </c>
      <c r="CP109" s="212" t="s">
        <v>331</v>
      </c>
      <c r="CQ109" s="648">
        <v>1926000</v>
      </c>
      <c r="CR109" s="887"/>
      <c r="CS109" s="255">
        <f t="shared" si="164"/>
        <v>1926000</v>
      </c>
      <c r="CT109" s="311" t="s">
        <v>1170</v>
      </c>
      <c r="CU109" s="312"/>
      <c r="CV109" s="461"/>
      <c r="CW109" s="212">
        <v>1</v>
      </c>
      <c r="CX109" s="212" t="s">
        <v>331</v>
      </c>
      <c r="CY109" s="648"/>
      <c r="CZ109" s="887"/>
      <c r="DA109" s="255">
        <f t="shared" si="165"/>
        <v>0</v>
      </c>
      <c r="DB109" s="311" t="s">
        <v>1169</v>
      </c>
      <c r="DC109" s="312"/>
      <c r="DD109" s="461"/>
      <c r="DE109" s="212">
        <v>1</v>
      </c>
      <c r="DF109" s="212" t="s">
        <v>331</v>
      </c>
      <c r="DG109" s="648"/>
      <c r="DH109" s="887"/>
      <c r="DI109" s="255">
        <f t="shared" si="166"/>
        <v>0</v>
      </c>
      <c r="DJ109" s="311" t="s">
        <v>1169</v>
      </c>
      <c r="DK109" s="312"/>
      <c r="DL109" s="461"/>
      <c r="DM109" s="212">
        <v>1</v>
      </c>
      <c r="DN109" s="212" t="s">
        <v>331</v>
      </c>
      <c r="DO109" s="648"/>
      <c r="DP109" s="887"/>
      <c r="DQ109" s="255">
        <f t="shared" si="167"/>
        <v>0</v>
      </c>
      <c r="DR109" s="311" t="s">
        <v>1169</v>
      </c>
      <c r="DS109" s="312"/>
      <c r="DT109" s="461"/>
      <c r="DU109" s="212">
        <v>1</v>
      </c>
      <c r="DV109" s="212" t="s">
        <v>331</v>
      </c>
      <c r="DW109" s="648"/>
      <c r="DX109" s="887"/>
      <c r="DY109" s="255">
        <f t="shared" si="168"/>
        <v>0</v>
      </c>
      <c r="DZ109" s="311" t="s">
        <v>1169</v>
      </c>
      <c r="EA109" s="312"/>
      <c r="EB109" s="421"/>
      <c r="EC109" s="293">
        <v>1</v>
      </c>
      <c r="ED109" s="293" t="s">
        <v>331</v>
      </c>
      <c r="EE109" s="650"/>
      <c r="EF109" s="647"/>
      <c r="EG109" s="318" t="s">
        <v>1199</v>
      </c>
      <c r="EH109" s="311" t="s">
        <v>1169</v>
      </c>
      <c r="EI109" s="312"/>
      <c r="EJ109" s="461"/>
      <c r="EK109" s="212">
        <v>1</v>
      </c>
      <c r="EL109" s="212" t="s">
        <v>331</v>
      </c>
      <c r="EM109" s="648"/>
      <c r="EN109" s="887"/>
      <c r="EO109" s="255">
        <f t="shared" si="169"/>
        <v>0</v>
      </c>
      <c r="EP109" s="311" t="s">
        <v>1169</v>
      </c>
      <c r="EQ109" s="312"/>
    </row>
    <row r="110" spans="1:147" ht="36.75" customHeight="1" thickBot="1">
      <c r="A110" s="369"/>
      <c r="B110" s="48">
        <v>3</v>
      </c>
      <c r="C110" s="807" t="s">
        <v>260</v>
      </c>
      <c r="D110" s="461"/>
      <c r="E110" s="212">
        <v>1</v>
      </c>
      <c r="F110" s="212" t="s">
        <v>331</v>
      </c>
      <c r="G110" s="889"/>
      <c r="H110" s="887"/>
      <c r="I110" s="255">
        <f t="shared" si="153"/>
        <v>0</v>
      </c>
      <c r="J110" s="311" t="s">
        <v>1169</v>
      </c>
      <c r="K110" s="312"/>
      <c r="L110" s="461"/>
      <c r="M110" s="212">
        <v>1</v>
      </c>
      <c r="N110" s="212" t="s">
        <v>331</v>
      </c>
      <c r="O110" s="889"/>
      <c r="P110" s="887"/>
      <c r="Q110" s="255">
        <f t="shared" si="154"/>
        <v>0</v>
      </c>
      <c r="R110" s="311" t="s">
        <v>1169</v>
      </c>
      <c r="S110" s="312"/>
      <c r="T110" s="461"/>
      <c r="U110" s="212">
        <v>1</v>
      </c>
      <c r="V110" s="212" t="s">
        <v>331</v>
      </c>
      <c r="W110" s="889"/>
      <c r="X110" s="887"/>
      <c r="Y110" s="255">
        <f t="shared" si="155"/>
        <v>0</v>
      </c>
      <c r="Z110" s="311" t="s">
        <v>1169</v>
      </c>
      <c r="AA110" s="312"/>
      <c r="AB110" s="481"/>
      <c r="AC110" s="212">
        <v>1</v>
      </c>
      <c r="AD110" s="212" t="s">
        <v>331</v>
      </c>
      <c r="AE110" s="889"/>
      <c r="AF110" s="887"/>
      <c r="AG110" s="255">
        <f t="shared" si="156"/>
        <v>0</v>
      </c>
      <c r="AH110" s="311" t="s">
        <v>1169</v>
      </c>
      <c r="AI110" s="312"/>
      <c r="AJ110" s="461"/>
      <c r="AK110" s="212">
        <v>1</v>
      </c>
      <c r="AL110" s="212" t="s">
        <v>331</v>
      </c>
      <c r="AM110" s="889"/>
      <c r="AN110" s="887"/>
      <c r="AO110" s="255">
        <f t="shared" si="157"/>
        <v>0</v>
      </c>
      <c r="AP110" s="311" t="s">
        <v>1169</v>
      </c>
      <c r="AQ110" s="312"/>
      <c r="AR110" s="461"/>
      <c r="AS110" s="212">
        <v>1</v>
      </c>
      <c r="AT110" s="212" t="s">
        <v>331</v>
      </c>
      <c r="AU110" s="889"/>
      <c r="AV110" s="887"/>
      <c r="AW110" s="255">
        <f t="shared" si="158"/>
        <v>0</v>
      </c>
      <c r="AX110" s="311" t="s">
        <v>1169</v>
      </c>
      <c r="AY110" s="312"/>
      <c r="AZ110" s="461"/>
      <c r="BA110" s="212">
        <v>1</v>
      </c>
      <c r="BB110" s="212" t="s">
        <v>331</v>
      </c>
      <c r="BC110" s="889"/>
      <c r="BD110" s="887"/>
      <c r="BE110" s="255">
        <f t="shared" si="159"/>
        <v>0</v>
      </c>
      <c r="BF110" s="311" t="s">
        <v>1169</v>
      </c>
      <c r="BG110" s="312"/>
      <c r="BH110" s="461"/>
      <c r="BI110" s="212">
        <v>1</v>
      </c>
      <c r="BJ110" s="212" t="s">
        <v>331</v>
      </c>
      <c r="BK110" s="889"/>
      <c r="BL110" s="887"/>
      <c r="BM110" s="255">
        <f t="shared" si="160"/>
        <v>0</v>
      </c>
      <c r="BN110" s="311" t="s">
        <v>1169</v>
      </c>
      <c r="BO110" s="312"/>
      <c r="BP110" s="461"/>
      <c r="BQ110" s="212">
        <v>1</v>
      </c>
      <c r="BR110" s="212" t="s">
        <v>331</v>
      </c>
      <c r="BS110" s="889"/>
      <c r="BT110" s="887"/>
      <c r="BU110" s="255">
        <f t="shared" si="161"/>
        <v>0</v>
      </c>
      <c r="BV110" s="311" t="s">
        <v>1169</v>
      </c>
      <c r="BW110" s="312"/>
      <c r="BX110" s="461"/>
      <c r="BY110" s="212">
        <v>1</v>
      </c>
      <c r="BZ110" s="212" t="s">
        <v>331</v>
      </c>
      <c r="CA110" s="889"/>
      <c r="CB110" s="887"/>
      <c r="CC110" s="255">
        <f t="shared" si="162"/>
        <v>0</v>
      </c>
      <c r="CD110" s="311" t="s">
        <v>1169</v>
      </c>
      <c r="CE110" s="312"/>
      <c r="CF110" s="461"/>
      <c r="CG110" s="212">
        <v>1</v>
      </c>
      <c r="CH110" s="212" t="s">
        <v>331</v>
      </c>
      <c r="CI110" s="889"/>
      <c r="CJ110" s="887"/>
      <c r="CK110" s="255">
        <f t="shared" si="163"/>
        <v>0</v>
      </c>
      <c r="CL110" s="311" t="s">
        <v>1169</v>
      </c>
      <c r="CM110" s="312"/>
      <c r="CN110" s="461"/>
      <c r="CO110" s="212">
        <v>1</v>
      </c>
      <c r="CP110" s="212" t="s">
        <v>331</v>
      </c>
      <c r="CQ110" s="889"/>
      <c r="CR110" s="887"/>
      <c r="CS110" s="255">
        <f t="shared" si="164"/>
        <v>0</v>
      </c>
      <c r="CT110" s="311" t="s">
        <v>1169</v>
      </c>
      <c r="CU110" s="312"/>
      <c r="CV110" s="461"/>
      <c r="CW110" s="212">
        <v>1</v>
      </c>
      <c r="CX110" s="212" t="s">
        <v>331</v>
      </c>
      <c r="CY110" s="889"/>
      <c r="CZ110" s="887"/>
      <c r="DA110" s="255">
        <f t="shared" si="165"/>
        <v>0</v>
      </c>
      <c r="DB110" s="311" t="s">
        <v>1169</v>
      </c>
      <c r="DC110" s="312"/>
      <c r="DD110" s="461"/>
      <c r="DE110" s="212">
        <v>1</v>
      </c>
      <c r="DF110" s="212" t="s">
        <v>331</v>
      </c>
      <c r="DG110" s="889"/>
      <c r="DH110" s="887"/>
      <c r="DI110" s="255">
        <f t="shared" si="166"/>
        <v>0</v>
      </c>
      <c r="DJ110" s="311" t="s">
        <v>1169</v>
      </c>
      <c r="DK110" s="312"/>
      <c r="DL110" s="461"/>
      <c r="DM110" s="212">
        <v>1</v>
      </c>
      <c r="DN110" s="212" t="s">
        <v>331</v>
      </c>
      <c r="DO110" s="889"/>
      <c r="DP110" s="887"/>
      <c r="DQ110" s="255">
        <f t="shared" si="167"/>
        <v>0</v>
      </c>
      <c r="DR110" s="311" t="s">
        <v>1169</v>
      </c>
      <c r="DS110" s="312"/>
      <c r="DT110" s="461"/>
      <c r="DU110" s="212">
        <v>1</v>
      </c>
      <c r="DV110" s="212" t="s">
        <v>331</v>
      </c>
      <c r="DW110" s="889"/>
      <c r="DX110" s="887"/>
      <c r="DY110" s="255">
        <f t="shared" si="168"/>
        <v>0</v>
      </c>
      <c r="DZ110" s="311" t="s">
        <v>1169</v>
      </c>
      <c r="EA110" s="312"/>
      <c r="EB110" s="421"/>
      <c r="EC110" s="293">
        <v>1</v>
      </c>
      <c r="ED110" s="293" t="s">
        <v>331</v>
      </c>
      <c r="EE110" s="650"/>
      <c r="EF110" s="647"/>
      <c r="EG110" s="318" t="s">
        <v>1199</v>
      </c>
      <c r="EH110" s="311" t="s">
        <v>1169</v>
      </c>
      <c r="EI110" s="312"/>
      <c r="EJ110" s="461"/>
      <c r="EK110" s="212">
        <v>1</v>
      </c>
      <c r="EL110" s="212" t="s">
        <v>331</v>
      </c>
      <c r="EM110" s="889"/>
      <c r="EN110" s="887"/>
      <c r="EO110" s="255">
        <f t="shared" si="169"/>
        <v>0</v>
      </c>
      <c r="EP110" s="311" t="s">
        <v>1169</v>
      </c>
      <c r="EQ110" s="312"/>
    </row>
    <row r="111" spans="1:147" ht="30" customHeight="1" thickBot="1">
      <c r="A111" s="369"/>
      <c r="B111" s="48">
        <v>4</v>
      </c>
      <c r="C111" s="807" t="s">
        <v>261</v>
      </c>
      <c r="D111" s="461"/>
      <c r="E111" s="212">
        <v>1</v>
      </c>
      <c r="F111" s="212" t="s">
        <v>331</v>
      </c>
      <c r="G111" s="889"/>
      <c r="H111" s="887"/>
      <c r="I111" s="255">
        <f t="shared" si="153"/>
        <v>0</v>
      </c>
      <c r="J111" s="311" t="s">
        <v>1169</v>
      </c>
      <c r="K111" s="312"/>
      <c r="L111" s="461"/>
      <c r="M111" s="212">
        <v>1</v>
      </c>
      <c r="N111" s="212" t="s">
        <v>331</v>
      </c>
      <c r="O111" s="889"/>
      <c r="P111" s="887"/>
      <c r="Q111" s="255">
        <f t="shared" si="154"/>
        <v>0</v>
      </c>
      <c r="R111" s="311" t="s">
        <v>1169</v>
      </c>
      <c r="S111" s="312"/>
      <c r="T111" s="461"/>
      <c r="U111" s="212">
        <v>1</v>
      </c>
      <c r="V111" s="212" t="s">
        <v>331</v>
      </c>
      <c r="W111" s="889"/>
      <c r="X111" s="887"/>
      <c r="Y111" s="255">
        <f t="shared" si="155"/>
        <v>0</v>
      </c>
      <c r="Z111" s="311" t="s">
        <v>1169</v>
      </c>
      <c r="AA111" s="312"/>
      <c r="AB111" s="481"/>
      <c r="AC111" s="212">
        <v>1</v>
      </c>
      <c r="AD111" s="212" t="s">
        <v>331</v>
      </c>
      <c r="AE111" s="889"/>
      <c r="AF111" s="887"/>
      <c r="AG111" s="255">
        <f t="shared" si="156"/>
        <v>0</v>
      </c>
      <c r="AH111" s="311" t="s">
        <v>1169</v>
      </c>
      <c r="AI111" s="312"/>
      <c r="AJ111" s="461"/>
      <c r="AK111" s="212">
        <v>1</v>
      </c>
      <c r="AL111" s="212" t="s">
        <v>331</v>
      </c>
      <c r="AM111" s="889"/>
      <c r="AN111" s="887"/>
      <c r="AO111" s="255">
        <f t="shared" si="157"/>
        <v>0</v>
      </c>
      <c r="AP111" s="311" t="s">
        <v>1169</v>
      </c>
      <c r="AQ111" s="312"/>
      <c r="AR111" s="461"/>
      <c r="AS111" s="212">
        <v>1</v>
      </c>
      <c r="AT111" s="212" t="s">
        <v>331</v>
      </c>
      <c r="AU111" s="889"/>
      <c r="AV111" s="887"/>
      <c r="AW111" s="255">
        <f t="shared" si="158"/>
        <v>0</v>
      </c>
      <c r="AX111" s="311" t="s">
        <v>1169</v>
      </c>
      <c r="AY111" s="312"/>
      <c r="AZ111" s="461"/>
      <c r="BA111" s="212">
        <v>1</v>
      </c>
      <c r="BB111" s="212" t="s">
        <v>331</v>
      </c>
      <c r="BC111" s="889"/>
      <c r="BD111" s="887"/>
      <c r="BE111" s="255">
        <f t="shared" si="159"/>
        <v>0</v>
      </c>
      <c r="BF111" s="311" t="s">
        <v>1169</v>
      </c>
      <c r="BG111" s="312"/>
      <c r="BH111" s="461"/>
      <c r="BI111" s="212">
        <v>1</v>
      </c>
      <c r="BJ111" s="212" t="s">
        <v>331</v>
      </c>
      <c r="BK111" s="889"/>
      <c r="BL111" s="887"/>
      <c r="BM111" s="255">
        <f t="shared" si="160"/>
        <v>0</v>
      </c>
      <c r="BN111" s="311" t="s">
        <v>1169</v>
      </c>
      <c r="BO111" s="312"/>
      <c r="BP111" s="461"/>
      <c r="BQ111" s="212">
        <v>1</v>
      </c>
      <c r="BR111" s="212" t="s">
        <v>331</v>
      </c>
      <c r="BS111" s="889"/>
      <c r="BT111" s="887"/>
      <c r="BU111" s="255">
        <f t="shared" si="161"/>
        <v>0</v>
      </c>
      <c r="BV111" s="311" t="s">
        <v>1169</v>
      </c>
      <c r="BW111" s="312"/>
      <c r="BX111" s="461"/>
      <c r="BY111" s="212">
        <v>1</v>
      </c>
      <c r="BZ111" s="212" t="s">
        <v>331</v>
      </c>
      <c r="CA111" s="889"/>
      <c r="CB111" s="887"/>
      <c r="CC111" s="255">
        <f t="shared" si="162"/>
        <v>0</v>
      </c>
      <c r="CD111" s="311" t="s">
        <v>1169</v>
      </c>
      <c r="CE111" s="312"/>
      <c r="CF111" s="461"/>
      <c r="CG111" s="212">
        <v>1</v>
      </c>
      <c r="CH111" s="212" t="s">
        <v>331</v>
      </c>
      <c r="CI111" s="889"/>
      <c r="CJ111" s="887"/>
      <c r="CK111" s="255">
        <f t="shared" si="163"/>
        <v>0</v>
      </c>
      <c r="CL111" s="311" t="s">
        <v>1169</v>
      </c>
      <c r="CM111" s="312"/>
      <c r="CN111" s="461"/>
      <c r="CO111" s="212">
        <v>1</v>
      </c>
      <c r="CP111" s="212" t="s">
        <v>331</v>
      </c>
      <c r="CQ111" s="889"/>
      <c r="CR111" s="887"/>
      <c r="CS111" s="255">
        <f t="shared" si="164"/>
        <v>0</v>
      </c>
      <c r="CT111" s="311" t="s">
        <v>1169</v>
      </c>
      <c r="CU111" s="312"/>
      <c r="CV111" s="461"/>
      <c r="CW111" s="212">
        <v>1</v>
      </c>
      <c r="CX111" s="212" t="s">
        <v>331</v>
      </c>
      <c r="CY111" s="889"/>
      <c r="CZ111" s="887"/>
      <c r="DA111" s="255">
        <f t="shared" si="165"/>
        <v>0</v>
      </c>
      <c r="DB111" s="311" t="s">
        <v>1169</v>
      </c>
      <c r="DC111" s="312"/>
      <c r="DD111" s="461"/>
      <c r="DE111" s="212">
        <v>1</v>
      </c>
      <c r="DF111" s="212" t="s">
        <v>331</v>
      </c>
      <c r="DG111" s="889"/>
      <c r="DH111" s="887"/>
      <c r="DI111" s="255">
        <f t="shared" si="166"/>
        <v>0</v>
      </c>
      <c r="DJ111" s="311" t="s">
        <v>1169</v>
      </c>
      <c r="DK111" s="312"/>
      <c r="DL111" s="461"/>
      <c r="DM111" s="212">
        <v>1</v>
      </c>
      <c r="DN111" s="212" t="s">
        <v>331</v>
      </c>
      <c r="DO111" s="889"/>
      <c r="DP111" s="887"/>
      <c r="DQ111" s="255">
        <f t="shared" si="167"/>
        <v>0</v>
      </c>
      <c r="DR111" s="311" t="s">
        <v>1169</v>
      </c>
      <c r="DS111" s="312"/>
      <c r="DT111" s="461"/>
      <c r="DU111" s="212">
        <v>1</v>
      </c>
      <c r="DV111" s="212" t="s">
        <v>331</v>
      </c>
      <c r="DW111" s="889"/>
      <c r="DX111" s="887"/>
      <c r="DY111" s="255">
        <f t="shared" si="168"/>
        <v>0</v>
      </c>
      <c r="DZ111" s="311" t="s">
        <v>1169</v>
      </c>
      <c r="EA111" s="312"/>
      <c r="EB111" s="421"/>
      <c r="EC111" s="293">
        <v>1</v>
      </c>
      <c r="ED111" s="293" t="s">
        <v>331</v>
      </c>
      <c r="EE111" s="650"/>
      <c r="EF111" s="647"/>
      <c r="EG111" s="318" t="s">
        <v>1199</v>
      </c>
      <c r="EH111" s="311" t="s">
        <v>1169</v>
      </c>
      <c r="EI111" s="312"/>
      <c r="EJ111" s="461"/>
      <c r="EK111" s="212">
        <v>1</v>
      </c>
      <c r="EL111" s="212" t="s">
        <v>331</v>
      </c>
      <c r="EM111" s="889"/>
      <c r="EN111" s="887"/>
      <c r="EO111" s="255">
        <f t="shared" si="169"/>
        <v>0</v>
      </c>
      <c r="EP111" s="311" t="s">
        <v>1169</v>
      </c>
      <c r="EQ111" s="312"/>
    </row>
    <row r="112" spans="1:147" ht="33.75" customHeight="1" thickBot="1">
      <c r="A112" s="369"/>
      <c r="B112" s="48">
        <v>5</v>
      </c>
      <c r="C112" s="807" t="s">
        <v>262</v>
      </c>
      <c r="D112" s="461"/>
      <c r="E112" s="213">
        <v>1</v>
      </c>
      <c r="F112" s="212" t="s">
        <v>331</v>
      </c>
      <c r="G112" s="889"/>
      <c r="H112" s="212"/>
      <c r="I112" s="255">
        <f t="shared" si="153"/>
        <v>0</v>
      </c>
      <c r="J112" s="311" t="s">
        <v>1169</v>
      </c>
      <c r="K112" s="312"/>
      <c r="L112" s="461"/>
      <c r="M112" s="213">
        <v>1</v>
      </c>
      <c r="N112" s="212" t="s">
        <v>331</v>
      </c>
      <c r="O112" s="889"/>
      <c r="P112" s="212"/>
      <c r="Q112" s="255">
        <f t="shared" si="154"/>
        <v>0</v>
      </c>
      <c r="R112" s="311" t="s">
        <v>1169</v>
      </c>
      <c r="S112" s="312"/>
      <c r="T112" s="461"/>
      <c r="U112" s="213">
        <v>1</v>
      </c>
      <c r="V112" s="212" t="s">
        <v>331</v>
      </c>
      <c r="W112" s="889"/>
      <c r="X112" s="212"/>
      <c r="Y112" s="255">
        <f t="shared" si="155"/>
        <v>0</v>
      </c>
      <c r="Z112" s="311" t="s">
        <v>1169</v>
      </c>
      <c r="AA112" s="312"/>
      <c r="AB112" s="481"/>
      <c r="AC112" s="213">
        <v>1</v>
      </c>
      <c r="AD112" s="212" t="s">
        <v>331</v>
      </c>
      <c r="AE112" s="889"/>
      <c r="AF112" s="212"/>
      <c r="AG112" s="255">
        <f t="shared" si="156"/>
        <v>0</v>
      </c>
      <c r="AH112" s="311" t="s">
        <v>1169</v>
      </c>
      <c r="AI112" s="312"/>
      <c r="AJ112" s="461"/>
      <c r="AK112" s="213">
        <v>1</v>
      </c>
      <c r="AL112" s="212" t="s">
        <v>331</v>
      </c>
      <c r="AM112" s="889"/>
      <c r="AN112" s="212"/>
      <c r="AO112" s="255">
        <f t="shared" si="157"/>
        <v>0</v>
      </c>
      <c r="AP112" s="311" t="s">
        <v>1169</v>
      </c>
      <c r="AQ112" s="312"/>
      <c r="AR112" s="461"/>
      <c r="AS112" s="213">
        <v>1</v>
      </c>
      <c r="AT112" s="212" t="s">
        <v>331</v>
      </c>
      <c r="AU112" s="889"/>
      <c r="AV112" s="212"/>
      <c r="AW112" s="255">
        <f t="shared" si="158"/>
        <v>0</v>
      </c>
      <c r="AX112" s="311" t="s">
        <v>1169</v>
      </c>
      <c r="AY112" s="312"/>
      <c r="AZ112" s="461"/>
      <c r="BA112" s="213">
        <v>1</v>
      </c>
      <c r="BB112" s="212" t="s">
        <v>331</v>
      </c>
      <c r="BC112" s="889"/>
      <c r="BD112" s="212"/>
      <c r="BE112" s="255">
        <f t="shared" si="159"/>
        <v>0</v>
      </c>
      <c r="BF112" s="311" t="s">
        <v>1169</v>
      </c>
      <c r="BG112" s="312"/>
      <c r="BH112" s="461"/>
      <c r="BI112" s="213">
        <v>1</v>
      </c>
      <c r="BJ112" s="212" t="s">
        <v>331</v>
      </c>
      <c r="BK112" s="889"/>
      <c r="BL112" s="212"/>
      <c r="BM112" s="255">
        <f t="shared" si="160"/>
        <v>0</v>
      </c>
      <c r="BN112" s="311" t="s">
        <v>1169</v>
      </c>
      <c r="BO112" s="312"/>
      <c r="BP112" s="461"/>
      <c r="BQ112" s="213">
        <v>1</v>
      </c>
      <c r="BR112" s="212" t="s">
        <v>331</v>
      </c>
      <c r="BS112" s="889"/>
      <c r="BT112" s="212"/>
      <c r="BU112" s="255">
        <f t="shared" si="161"/>
        <v>0</v>
      </c>
      <c r="BV112" s="311" t="s">
        <v>1169</v>
      </c>
      <c r="BW112" s="312"/>
      <c r="BX112" s="461"/>
      <c r="BY112" s="213">
        <v>1</v>
      </c>
      <c r="BZ112" s="212" t="s">
        <v>331</v>
      </c>
      <c r="CA112" s="889"/>
      <c r="CB112" s="212"/>
      <c r="CC112" s="255">
        <f t="shared" si="162"/>
        <v>0</v>
      </c>
      <c r="CD112" s="311" t="s">
        <v>1169</v>
      </c>
      <c r="CE112" s="312"/>
      <c r="CF112" s="461"/>
      <c r="CG112" s="213">
        <v>1</v>
      </c>
      <c r="CH112" s="212" t="s">
        <v>331</v>
      </c>
      <c r="CI112" s="889"/>
      <c r="CJ112" s="212"/>
      <c r="CK112" s="255">
        <f t="shared" si="163"/>
        <v>0</v>
      </c>
      <c r="CL112" s="311" t="s">
        <v>1169</v>
      </c>
      <c r="CM112" s="312"/>
      <c r="CN112" s="461"/>
      <c r="CO112" s="213">
        <v>1</v>
      </c>
      <c r="CP112" s="212" t="s">
        <v>331</v>
      </c>
      <c r="CQ112" s="889"/>
      <c r="CR112" s="212"/>
      <c r="CS112" s="255">
        <f t="shared" si="164"/>
        <v>0</v>
      </c>
      <c r="CT112" s="311" t="s">
        <v>1169</v>
      </c>
      <c r="CU112" s="312"/>
      <c r="CV112" s="461"/>
      <c r="CW112" s="213">
        <v>1</v>
      </c>
      <c r="CX112" s="212" t="s">
        <v>331</v>
      </c>
      <c r="CY112" s="889"/>
      <c r="CZ112" s="212"/>
      <c r="DA112" s="255">
        <f t="shared" si="165"/>
        <v>0</v>
      </c>
      <c r="DB112" s="311" t="s">
        <v>1169</v>
      </c>
      <c r="DC112" s="312"/>
      <c r="DD112" s="461"/>
      <c r="DE112" s="213">
        <v>1</v>
      </c>
      <c r="DF112" s="212" t="s">
        <v>331</v>
      </c>
      <c r="DG112" s="889"/>
      <c r="DH112" s="212"/>
      <c r="DI112" s="255">
        <f t="shared" si="166"/>
        <v>0</v>
      </c>
      <c r="DJ112" s="311" t="s">
        <v>1169</v>
      </c>
      <c r="DK112" s="312"/>
      <c r="DL112" s="461"/>
      <c r="DM112" s="213">
        <v>1</v>
      </c>
      <c r="DN112" s="212" t="s">
        <v>331</v>
      </c>
      <c r="DO112" s="889"/>
      <c r="DP112" s="212"/>
      <c r="DQ112" s="255">
        <f t="shared" si="167"/>
        <v>0</v>
      </c>
      <c r="DR112" s="311" t="s">
        <v>1169</v>
      </c>
      <c r="DS112" s="312"/>
      <c r="DT112" s="461"/>
      <c r="DU112" s="213">
        <v>1</v>
      </c>
      <c r="DV112" s="212" t="s">
        <v>331</v>
      </c>
      <c r="DW112" s="889"/>
      <c r="DX112" s="212"/>
      <c r="DY112" s="255">
        <f t="shared" si="168"/>
        <v>0</v>
      </c>
      <c r="DZ112" s="311" t="s">
        <v>1169</v>
      </c>
      <c r="EA112" s="312"/>
      <c r="EB112" s="421"/>
      <c r="EC112" s="315">
        <v>1</v>
      </c>
      <c r="ED112" s="293" t="s">
        <v>331</v>
      </c>
      <c r="EE112" s="650"/>
      <c r="EF112" s="293"/>
      <c r="EG112" s="318" t="s">
        <v>1199</v>
      </c>
      <c r="EH112" s="311" t="s">
        <v>1169</v>
      </c>
      <c r="EI112" s="312"/>
      <c r="EJ112" s="461"/>
      <c r="EK112" s="213">
        <v>1</v>
      </c>
      <c r="EL112" s="212" t="s">
        <v>331</v>
      </c>
      <c r="EM112" s="889"/>
      <c r="EN112" s="212"/>
      <c r="EO112" s="255">
        <f t="shared" si="169"/>
        <v>0</v>
      </c>
      <c r="EP112" s="311" t="s">
        <v>1169</v>
      </c>
      <c r="EQ112" s="312"/>
    </row>
    <row r="113" spans="1:147" ht="33" customHeight="1" thickBot="1">
      <c r="A113" s="369"/>
      <c r="B113" s="48">
        <v>6</v>
      </c>
      <c r="C113" s="807" t="s">
        <v>263</v>
      </c>
      <c r="D113" s="461"/>
      <c r="E113" s="212">
        <v>1</v>
      </c>
      <c r="F113" s="212" t="s">
        <v>331</v>
      </c>
      <c r="G113" s="889"/>
      <c r="H113" s="212"/>
      <c r="I113" s="255">
        <f t="shared" si="153"/>
        <v>0</v>
      </c>
      <c r="J113" s="311" t="s">
        <v>1169</v>
      </c>
      <c r="K113" s="312"/>
      <c r="L113" s="461"/>
      <c r="M113" s="212">
        <v>1</v>
      </c>
      <c r="N113" s="212" t="s">
        <v>331</v>
      </c>
      <c r="O113" s="889"/>
      <c r="P113" s="212"/>
      <c r="Q113" s="255">
        <f t="shared" si="154"/>
        <v>0</v>
      </c>
      <c r="R113" s="311" t="s">
        <v>1169</v>
      </c>
      <c r="S113" s="312"/>
      <c r="T113" s="461"/>
      <c r="U113" s="212">
        <v>1</v>
      </c>
      <c r="V113" s="212" t="s">
        <v>331</v>
      </c>
      <c r="W113" s="889"/>
      <c r="X113" s="212"/>
      <c r="Y113" s="255">
        <f t="shared" si="155"/>
        <v>0</v>
      </c>
      <c r="Z113" s="311" t="s">
        <v>1169</v>
      </c>
      <c r="AA113" s="312"/>
      <c r="AB113" s="481"/>
      <c r="AC113" s="212">
        <v>1</v>
      </c>
      <c r="AD113" s="212" t="s">
        <v>331</v>
      </c>
      <c r="AE113" s="889"/>
      <c r="AF113" s="212"/>
      <c r="AG113" s="255">
        <f t="shared" si="156"/>
        <v>0</v>
      </c>
      <c r="AH113" s="311" t="s">
        <v>1169</v>
      </c>
      <c r="AI113" s="312"/>
      <c r="AJ113" s="461"/>
      <c r="AK113" s="212">
        <v>1</v>
      </c>
      <c r="AL113" s="212" t="s">
        <v>331</v>
      </c>
      <c r="AM113" s="889"/>
      <c r="AN113" s="212"/>
      <c r="AO113" s="255">
        <f t="shared" si="157"/>
        <v>0</v>
      </c>
      <c r="AP113" s="311" t="s">
        <v>1169</v>
      </c>
      <c r="AQ113" s="312"/>
      <c r="AR113" s="461"/>
      <c r="AS113" s="212">
        <v>1</v>
      </c>
      <c r="AT113" s="212" t="s">
        <v>331</v>
      </c>
      <c r="AU113" s="889"/>
      <c r="AV113" s="212"/>
      <c r="AW113" s="255">
        <f t="shared" si="158"/>
        <v>0</v>
      </c>
      <c r="AX113" s="311" t="s">
        <v>1169</v>
      </c>
      <c r="AY113" s="312"/>
      <c r="AZ113" s="461"/>
      <c r="BA113" s="212">
        <v>1</v>
      </c>
      <c r="BB113" s="212" t="s">
        <v>331</v>
      </c>
      <c r="BC113" s="889"/>
      <c r="BD113" s="212"/>
      <c r="BE113" s="255">
        <f t="shared" si="159"/>
        <v>0</v>
      </c>
      <c r="BF113" s="311" t="s">
        <v>1169</v>
      </c>
      <c r="BG113" s="312"/>
      <c r="BH113" s="461"/>
      <c r="BI113" s="212">
        <v>1</v>
      </c>
      <c r="BJ113" s="212" t="s">
        <v>331</v>
      </c>
      <c r="BK113" s="889"/>
      <c r="BL113" s="212"/>
      <c r="BM113" s="255">
        <f t="shared" si="160"/>
        <v>0</v>
      </c>
      <c r="BN113" s="311" t="s">
        <v>1169</v>
      </c>
      <c r="BO113" s="312"/>
      <c r="BP113" s="461"/>
      <c r="BQ113" s="212">
        <v>1</v>
      </c>
      <c r="BR113" s="212" t="s">
        <v>331</v>
      </c>
      <c r="BS113" s="889"/>
      <c r="BT113" s="212"/>
      <c r="BU113" s="255">
        <f t="shared" si="161"/>
        <v>0</v>
      </c>
      <c r="BV113" s="311" t="s">
        <v>1169</v>
      </c>
      <c r="BW113" s="312"/>
      <c r="BX113" s="461"/>
      <c r="BY113" s="212">
        <v>1</v>
      </c>
      <c r="BZ113" s="212" t="s">
        <v>331</v>
      </c>
      <c r="CA113" s="889"/>
      <c r="CB113" s="212"/>
      <c r="CC113" s="255">
        <f t="shared" si="162"/>
        <v>0</v>
      </c>
      <c r="CD113" s="311" t="s">
        <v>1169</v>
      </c>
      <c r="CE113" s="312"/>
      <c r="CF113" s="461"/>
      <c r="CG113" s="212">
        <v>1</v>
      </c>
      <c r="CH113" s="212" t="s">
        <v>331</v>
      </c>
      <c r="CI113" s="889"/>
      <c r="CJ113" s="212"/>
      <c r="CK113" s="255">
        <f t="shared" si="163"/>
        <v>0</v>
      </c>
      <c r="CL113" s="311" t="s">
        <v>1169</v>
      </c>
      <c r="CM113" s="312"/>
      <c r="CN113" s="461"/>
      <c r="CO113" s="212">
        <v>1</v>
      </c>
      <c r="CP113" s="212" t="s">
        <v>331</v>
      </c>
      <c r="CQ113" s="889"/>
      <c r="CR113" s="212"/>
      <c r="CS113" s="255">
        <f t="shared" si="164"/>
        <v>0</v>
      </c>
      <c r="CT113" s="311" t="s">
        <v>1169</v>
      </c>
      <c r="CU113" s="312"/>
      <c r="CV113" s="461"/>
      <c r="CW113" s="212">
        <v>1</v>
      </c>
      <c r="CX113" s="212" t="s">
        <v>331</v>
      </c>
      <c r="CY113" s="889"/>
      <c r="CZ113" s="212"/>
      <c r="DA113" s="255">
        <f t="shared" si="165"/>
        <v>0</v>
      </c>
      <c r="DB113" s="311" t="s">
        <v>1169</v>
      </c>
      <c r="DC113" s="312"/>
      <c r="DD113" s="461"/>
      <c r="DE113" s="212">
        <v>1</v>
      </c>
      <c r="DF113" s="212" t="s">
        <v>331</v>
      </c>
      <c r="DG113" s="889"/>
      <c r="DH113" s="212"/>
      <c r="DI113" s="255">
        <f t="shared" si="166"/>
        <v>0</v>
      </c>
      <c r="DJ113" s="311" t="s">
        <v>1169</v>
      </c>
      <c r="DK113" s="312"/>
      <c r="DL113" s="461"/>
      <c r="DM113" s="212">
        <v>1</v>
      </c>
      <c r="DN113" s="212" t="s">
        <v>331</v>
      </c>
      <c r="DO113" s="889"/>
      <c r="DP113" s="212"/>
      <c r="DQ113" s="255">
        <f t="shared" si="167"/>
        <v>0</v>
      </c>
      <c r="DR113" s="311" t="s">
        <v>1169</v>
      </c>
      <c r="DS113" s="312"/>
      <c r="DT113" s="461"/>
      <c r="DU113" s="212">
        <v>1</v>
      </c>
      <c r="DV113" s="212" t="s">
        <v>331</v>
      </c>
      <c r="DW113" s="889"/>
      <c r="DX113" s="212"/>
      <c r="DY113" s="255">
        <f t="shared" si="168"/>
        <v>0</v>
      </c>
      <c r="DZ113" s="311" t="s">
        <v>1169</v>
      </c>
      <c r="EA113" s="312"/>
      <c r="EB113" s="421"/>
      <c r="EC113" s="293">
        <v>1</v>
      </c>
      <c r="ED113" s="293" t="s">
        <v>331</v>
      </c>
      <c r="EE113" s="650"/>
      <c r="EF113" s="293"/>
      <c r="EG113" s="318" t="s">
        <v>1199</v>
      </c>
      <c r="EH113" s="311" t="s">
        <v>1169</v>
      </c>
      <c r="EI113" s="312"/>
      <c r="EJ113" s="461" t="s">
        <v>1465</v>
      </c>
      <c r="EK113" s="212">
        <v>1</v>
      </c>
      <c r="EL113" s="212" t="s">
        <v>331</v>
      </c>
      <c r="EM113" s="889">
        <v>886410</v>
      </c>
      <c r="EN113" s="212">
        <v>0.19</v>
      </c>
      <c r="EO113" s="255">
        <f t="shared" si="169"/>
        <v>1054827.8999999999</v>
      </c>
      <c r="EP113" s="311" t="s">
        <v>1170</v>
      </c>
      <c r="EQ113" s="312"/>
    </row>
    <row r="114" spans="1:147" ht="37.5" customHeight="1" thickBot="1">
      <c r="A114" s="369"/>
      <c r="B114" s="214"/>
      <c r="C114" s="215"/>
      <c r="D114" s="702"/>
      <c r="E114" s="216" t="s">
        <v>338</v>
      </c>
      <c r="F114" s="216"/>
      <c r="G114" s="703"/>
      <c r="H114" s="704"/>
      <c r="I114" s="217">
        <f>SUM(I108:I113)</f>
        <v>0</v>
      </c>
      <c r="J114" s="386"/>
      <c r="K114" s="387"/>
      <c r="L114" s="702"/>
      <c r="M114" s="216" t="s">
        <v>338</v>
      </c>
      <c r="N114" s="216"/>
      <c r="O114" s="703"/>
      <c r="P114" s="704"/>
      <c r="Q114" s="217">
        <f>SUM(Q108:Q113)</f>
        <v>0</v>
      </c>
      <c r="R114" s="386"/>
      <c r="S114" s="387"/>
      <c r="T114" s="702"/>
      <c r="U114" s="216" t="s">
        <v>338</v>
      </c>
      <c r="V114" s="216"/>
      <c r="W114" s="703"/>
      <c r="X114" s="704"/>
      <c r="Y114" s="217">
        <f>SUM(Y108:Y113)</f>
        <v>0</v>
      </c>
      <c r="Z114" s="386"/>
      <c r="AA114" s="387"/>
      <c r="AB114" s="702"/>
      <c r="AC114" s="216" t="s">
        <v>338</v>
      </c>
      <c r="AD114" s="216"/>
      <c r="AE114" s="703"/>
      <c r="AF114" s="704"/>
      <c r="AG114" s="217">
        <f>SUM(AG108:AG113)</f>
        <v>0</v>
      </c>
      <c r="AH114" s="386"/>
      <c r="AI114" s="387"/>
      <c r="AJ114" s="702"/>
      <c r="AK114" s="216" t="s">
        <v>338</v>
      </c>
      <c r="AL114" s="216"/>
      <c r="AM114" s="703"/>
      <c r="AN114" s="704"/>
      <c r="AO114" s="217">
        <f>SUM(AO108:AO113)</f>
        <v>0</v>
      </c>
      <c r="AP114" s="386"/>
      <c r="AQ114" s="387"/>
      <c r="AR114" s="702"/>
      <c r="AS114" s="216" t="s">
        <v>338</v>
      </c>
      <c r="AT114" s="216"/>
      <c r="AU114" s="703"/>
      <c r="AV114" s="704"/>
      <c r="AW114" s="217">
        <f>SUM(AW108:AW113)</f>
        <v>0</v>
      </c>
      <c r="AX114" s="386"/>
      <c r="AY114" s="387"/>
      <c r="AZ114" s="702"/>
      <c r="BA114" s="216" t="s">
        <v>338</v>
      </c>
      <c r="BB114" s="216"/>
      <c r="BC114" s="703"/>
      <c r="BD114" s="704"/>
      <c r="BE114" s="217">
        <f>SUM(BE108:BE113)</f>
        <v>0</v>
      </c>
      <c r="BF114" s="386"/>
      <c r="BG114" s="387"/>
      <c r="BH114" s="702"/>
      <c r="BI114" s="216" t="s">
        <v>338</v>
      </c>
      <c r="BJ114" s="216"/>
      <c r="BK114" s="703"/>
      <c r="BL114" s="704"/>
      <c r="BM114" s="217">
        <f>SUM(BM108:BM113)</f>
        <v>0</v>
      </c>
      <c r="BN114" s="386"/>
      <c r="BO114" s="387"/>
      <c r="BP114" s="702"/>
      <c r="BQ114" s="216" t="s">
        <v>338</v>
      </c>
      <c r="BR114" s="216"/>
      <c r="BS114" s="703"/>
      <c r="BT114" s="704"/>
      <c r="BU114" s="217">
        <f>SUM(BU108:BU113)</f>
        <v>0</v>
      </c>
      <c r="BV114" s="386"/>
      <c r="BW114" s="387"/>
      <c r="BX114" s="702"/>
      <c r="BY114" s="216" t="s">
        <v>338</v>
      </c>
      <c r="BZ114" s="216"/>
      <c r="CA114" s="703"/>
      <c r="CB114" s="704"/>
      <c r="CC114" s="217">
        <f>SUM(CC108:CC113)</f>
        <v>0</v>
      </c>
      <c r="CD114" s="386"/>
      <c r="CE114" s="387"/>
      <c r="CF114" s="702"/>
      <c r="CG114" s="216" t="s">
        <v>338</v>
      </c>
      <c r="CH114" s="216"/>
      <c r="CI114" s="703"/>
      <c r="CJ114" s="704"/>
      <c r="CK114" s="217">
        <f>SUM(CK108:CK113)</f>
        <v>0</v>
      </c>
      <c r="CL114" s="386"/>
      <c r="CM114" s="387"/>
      <c r="CN114" s="702"/>
      <c r="CO114" s="216" t="s">
        <v>338</v>
      </c>
      <c r="CP114" s="216"/>
      <c r="CQ114" s="703"/>
      <c r="CR114" s="704"/>
      <c r="CS114" s="217">
        <f>SUM(CS108:CS113)</f>
        <v>4806000</v>
      </c>
      <c r="CT114" s="386"/>
      <c r="CU114" s="387"/>
      <c r="CV114" s="702"/>
      <c r="CW114" s="216" t="s">
        <v>338</v>
      </c>
      <c r="CX114" s="216"/>
      <c r="CY114" s="703"/>
      <c r="CZ114" s="704"/>
      <c r="DA114" s="217">
        <f>SUM(DA108:DA113)</f>
        <v>0</v>
      </c>
      <c r="DB114" s="386"/>
      <c r="DC114" s="387"/>
      <c r="DD114" s="702"/>
      <c r="DE114" s="216" t="s">
        <v>338</v>
      </c>
      <c r="DF114" s="216"/>
      <c r="DG114" s="703"/>
      <c r="DH114" s="704"/>
      <c r="DI114" s="217">
        <f>SUM(DI108:DI113)</f>
        <v>0</v>
      </c>
      <c r="DJ114" s="386"/>
      <c r="DK114" s="387"/>
      <c r="DL114" s="702"/>
      <c r="DM114" s="216" t="s">
        <v>338</v>
      </c>
      <c r="DN114" s="216"/>
      <c r="DO114" s="703"/>
      <c r="DP114" s="704"/>
      <c r="DQ114" s="217">
        <f>SUM(DQ108:DQ113)</f>
        <v>0</v>
      </c>
      <c r="DR114" s="386"/>
      <c r="DS114" s="387"/>
      <c r="DT114" s="702"/>
      <c r="DU114" s="216" t="s">
        <v>338</v>
      </c>
      <c r="DV114" s="216"/>
      <c r="DW114" s="703"/>
      <c r="DX114" s="704"/>
      <c r="DY114" s="217">
        <f>SUM(DY108:DY113)</f>
        <v>0</v>
      </c>
      <c r="DZ114" s="386"/>
      <c r="EA114" s="387"/>
      <c r="EB114" s="659"/>
      <c r="EC114" s="875" t="s">
        <v>338</v>
      </c>
      <c r="ED114" s="875"/>
      <c r="EE114" s="660"/>
      <c r="EF114" s="661"/>
      <c r="EG114" s="692" t="s">
        <v>1199</v>
      </c>
      <c r="EH114" s="386"/>
      <c r="EI114" s="387"/>
      <c r="EJ114" s="702"/>
      <c r="EK114" s="216" t="s">
        <v>338</v>
      </c>
      <c r="EL114" s="216"/>
      <c r="EM114" s="703"/>
      <c r="EN114" s="704"/>
      <c r="EO114" s="217">
        <f>SUM(EO108:EO113)</f>
        <v>1054827.8999999999</v>
      </c>
      <c r="EP114" s="386"/>
      <c r="EQ114" s="387"/>
    </row>
    <row r="115" spans="1:147" ht="37.5" customHeight="1">
      <c r="A115" s="19"/>
      <c r="B115" s="218"/>
      <c r="C115" s="218"/>
      <c r="D115" s="14"/>
      <c r="E115" s="219"/>
      <c r="F115" s="219"/>
      <c r="G115" s="220"/>
      <c r="H115" s="221"/>
      <c r="I115" s="256"/>
      <c r="J115" s="19"/>
      <c r="K115" s="19"/>
      <c r="L115" s="14"/>
      <c r="M115" s="219"/>
      <c r="N115" s="219"/>
      <c r="O115" s="220"/>
      <c r="P115" s="221"/>
      <c r="Q115" s="256"/>
      <c r="R115" s="19"/>
      <c r="S115" s="19"/>
      <c r="T115" s="14"/>
      <c r="U115" s="219"/>
      <c r="V115" s="219"/>
      <c r="W115" s="220"/>
      <c r="X115" s="221"/>
      <c r="Y115" s="256"/>
      <c r="Z115" s="19"/>
      <c r="AA115" s="19"/>
      <c r="AB115" s="14"/>
      <c r="AC115" s="219"/>
      <c r="AD115" s="219"/>
      <c r="AE115" s="220"/>
      <c r="AF115" s="221"/>
      <c r="AG115" s="256"/>
      <c r="AH115" s="19"/>
      <c r="AI115" s="19"/>
      <c r="AJ115" s="14"/>
      <c r="AK115" s="219"/>
      <c r="AL115" s="219"/>
      <c r="AM115" s="220"/>
      <c r="AN115" s="221"/>
      <c r="AO115" s="256"/>
      <c r="AP115" s="19"/>
      <c r="AQ115" s="19"/>
      <c r="AR115" s="14"/>
      <c r="AS115" s="219"/>
      <c r="AT115" s="219"/>
      <c r="AU115" s="220"/>
      <c r="AV115" s="221"/>
      <c r="AW115" s="256"/>
      <c r="AX115" s="19"/>
      <c r="AY115" s="19"/>
      <c r="AZ115" s="14"/>
      <c r="BA115" s="219"/>
      <c r="BB115" s="219"/>
      <c r="BC115" s="220"/>
      <c r="BD115" s="221"/>
      <c r="BE115" s="256"/>
      <c r="BF115" s="19"/>
      <c r="BG115" s="19"/>
      <c r="BH115" s="14"/>
      <c r="BI115" s="219"/>
      <c r="BJ115" s="219"/>
      <c r="BK115" s="220"/>
      <c r="BL115" s="221"/>
      <c r="BM115" s="256"/>
      <c r="BN115" s="19"/>
      <c r="BO115" s="19"/>
      <c r="BP115" s="14"/>
      <c r="BQ115" s="219"/>
      <c r="BR115" s="219"/>
      <c r="BS115" s="220"/>
      <c r="BT115" s="221"/>
      <c r="BU115" s="256"/>
      <c r="BV115" s="19"/>
      <c r="BW115" s="19"/>
      <c r="BX115" s="14"/>
      <c r="BY115" s="219"/>
      <c r="BZ115" s="219"/>
      <c r="CA115" s="220"/>
      <c r="CB115" s="221"/>
      <c r="CC115" s="256"/>
      <c r="CD115" s="19"/>
      <c r="CE115" s="19"/>
      <c r="CF115" s="14"/>
      <c r="CG115" s="219"/>
      <c r="CH115" s="219"/>
      <c r="CI115" s="220"/>
      <c r="CJ115" s="221"/>
      <c r="CK115" s="256"/>
      <c r="CL115" s="19"/>
      <c r="CM115" s="19"/>
      <c r="CN115" s="14"/>
      <c r="CO115" s="219"/>
      <c r="CP115" s="219"/>
      <c r="CQ115" s="220"/>
      <c r="CR115" s="221"/>
      <c r="CS115" s="256"/>
      <c r="CT115" s="19"/>
      <c r="CU115" s="19"/>
      <c r="CV115" s="14"/>
      <c r="CW115" s="219"/>
      <c r="CX115" s="219"/>
      <c r="CY115" s="220"/>
      <c r="CZ115" s="221"/>
      <c r="DA115" s="256"/>
      <c r="DB115" s="19"/>
      <c r="DC115" s="19"/>
      <c r="DD115" s="14"/>
      <c r="DE115" s="219"/>
      <c r="DF115" s="219"/>
      <c r="DG115" s="220"/>
      <c r="DH115" s="221"/>
      <c r="DI115" s="256"/>
      <c r="DJ115" s="19"/>
      <c r="DK115" s="19"/>
      <c r="DL115" s="14"/>
      <c r="DM115" s="219"/>
      <c r="DN115" s="219"/>
      <c r="DO115" s="220"/>
      <c r="DP115" s="221"/>
      <c r="DQ115" s="256"/>
      <c r="DR115" s="19"/>
      <c r="DS115" s="19"/>
      <c r="DT115" s="14"/>
      <c r="DU115" s="219"/>
      <c r="DV115" s="219"/>
      <c r="DW115" s="220"/>
      <c r="DX115" s="221"/>
      <c r="DY115" s="256"/>
      <c r="DZ115" s="19"/>
      <c r="EA115" s="19"/>
      <c r="EB115" s="194"/>
      <c r="EC115" s="194"/>
      <c r="ED115" s="194"/>
      <c r="EE115" s="848"/>
      <c r="EF115" s="849"/>
      <c r="EG115" s="195"/>
      <c r="EH115" s="19"/>
      <c r="EI115" s="19"/>
      <c r="EJ115" s="14"/>
      <c r="EK115" s="219"/>
      <c r="EL115" s="219"/>
      <c r="EM115" s="220"/>
      <c r="EN115" s="221"/>
      <c r="EO115" s="256"/>
      <c r="EP115" s="19"/>
      <c r="EQ115" s="19"/>
    </row>
    <row r="116" spans="1:147" ht="37.5" customHeight="1">
      <c r="A116" s="19"/>
      <c r="B116" s="218"/>
      <c r="C116" s="218"/>
      <c r="D116" s="14"/>
      <c r="E116" s="219"/>
      <c r="F116" s="219"/>
      <c r="G116" s="220"/>
      <c r="H116" s="221"/>
      <c r="I116" s="256"/>
      <c r="J116" s="19"/>
      <c r="K116" s="19"/>
      <c r="L116" s="14"/>
      <c r="M116" s="219"/>
      <c r="N116" s="219"/>
      <c r="O116" s="220"/>
      <c r="P116" s="221"/>
      <c r="Q116" s="256"/>
      <c r="R116" s="19"/>
      <c r="S116" s="19"/>
      <c r="T116" s="14"/>
      <c r="U116" s="219"/>
      <c r="V116" s="219"/>
      <c r="W116" s="220"/>
      <c r="X116" s="221"/>
      <c r="Y116" s="256"/>
      <c r="Z116" s="19"/>
      <c r="AA116" s="19"/>
      <c r="AB116" s="14"/>
      <c r="AC116" s="219"/>
      <c r="AD116" s="219"/>
      <c r="AE116" s="220"/>
      <c r="AF116" s="221"/>
      <c r="AG116" s="256"/>
      <c r="AH116" s="19"/>
      <c r="AI116" s="19"/>
      <c r="AJ116" s="14"/>
      <c r="AK116" s="219"/>
      <c r="AL116" s="219"/>
      <c r="AM116" s="220"/>
      <c r="AN116" s="221"/>
      <c r="AO116" s="256"/>
      <c r="AP116" s="19"/>
      <c r="AQ116" s="19"/>
      <c r="AR116" s="14"/>
      <c r="AS116" s="219"/>
      <c r="AT116" s="219"/>
      <c r="AU116" s="220"/>
      <c r="AV116" s="221"/>
      <c r="AW116" s="256"/>
      <c r="AX116" s="19"/>
      <c r="AY116" s="19"/>
      <c r="AZ116" s="14"/>
      <c r="BA116" s="219"/>
      <c r="BB116" s="219"/>
      <c r="BC116" s="220"/>
      <c r="BD116" s="221"/>
      <c r="BE116" s="256"/>
      <c r="BF116" s="19"/>
      <c r="BG116" s="19"/>
      <c r="BH116" s="14"/>
      <c r="BI116" s="219"/>
      <c r="BJ116" s="219"/>
      <c r="BK116" s="220"/>
      <c r="BL116" s="221"/>
      <c r="BM116" s="256"/>
      <c r="BN116" s="19"/>
      <c r="BO116" s="19"/>
      <c r="BP116" s="14"/>
      <c r="BQ116" s="219"/>
      <c r="BR116" s="219"/>
      <c r="BS116" s="220"/>
      <c r="BT116" s="221"/>
      <c r="BU116" s="256"/>
      <c r="BV116" s="19"/>
      <c r="BW116" s="19"/>
      <c r="BX116" s="14"/>
      <c r="BY116" s="219"/>
      <c r="BZ116" s="219"/>
      <c r="CA116" s="220"/>
      <c r="CB116" s="221"/>
      <c r="CC116" s="256"/>
      <c r="CD116" s="19"/>
      <c r="CE116" s="19"/>
      <c r="CF116" s="14"/>
      <c r="CG116" s="219"/>
      <c r="CH116" s="219"/>
      <c r="CI116" s="220"/>
      <c r="CJ116" s="221"/>
      <c r="CK116" s="256"/>
      <c r="CL116" s="19"/>
      <c r="CM116" s="19"/>
      <c r="CN116" s="14"/>
      <c r="CO116" s="219"/>
      <c r="CP116" s="219"/>
      <c r="CQ116" s="220"/>
      <c r="CR116" s="221"/>
      <c r="CS116" s="256"/>
      <c r="CT116" s="19"/>
      <c r="CU116" s="19"/>
      <c r="CV116" s="14"/>
      <c r="CW116" s="219"/>
      <c r="CX116" s="219"/>
      <c r="CY116" s="220"/>
      <c r="CZ116" s="221"/>
      <c r="DA116" s="256"/>
      <c r="DB116" s="19"/>
      <c r="DC116" s="19"/>
      <c r="DD116" s="14"/>
      <c r="DE116" s="219"/>
      <c r="DF116" s="219"/>
      <c r="DG116" s="220"/>
      <c r="DH116" s="221"/>
      <c r="DI116" s="256"/>
      <c r="DJ116" s="19"/>
      <c r="DK116" s="19"/>
      <c r="DL116" s="14"/>
      <c r="DM116" s="219"/>
      <c r="DN116" s="219"/>
      <c r="DO116" s="220"/>
      <c r="DP116" s="221"/>
      <c r="DQ116" s="256"/>
      <c r="DR116" s="19"/>
      <c r="DS116" s="19"/>
      <c r="DT116" s="14"/>
      <c r="DU116" s="219"/>
      <c r="DV116" s="219"/>
      <c r="DW116" s="220"/>
      <c r="DX116" s="221"/>
      <c r="DY116" s="256"/>
      <c r="DZ116" s="19"/>
      <c r="EA116" s="19"/>
      <c r="EB116" s="194"/>
      <c r="EC116" s="194"/>
      <c r="ED116" s="194"/>
      <c r="EE116" s="848"/>
      <c r="EF116" s="849"/>
      <c r="EG116" s="195"/>
      <c r="EH116" s="19"/>
      <c r="EI116" s="19"/>
      <c r="EJ116" s="14"/>
      <c r="EK116" s="219"/>
      <c r="EL116" s="219"/>
      <c r="EM116" s="220"/>
      <c r="EN116" s="221"/>
      <c r="EO116" s="256"/>
      <c r="EP116" s="19"/>
      <c r="EQ116" s="19"/>
    </row>
    <row r="117" spans="1:147" ht="37.5" customHeight="1">
      <c r="A117" s="19"/>
      <c r="B117" s="218"/>
      <c r="C117" s="218"/>
      <c r="D117" s="14"/>
      <c r="E117" s="219"/>
      <c r="F117" s="219"/>
      <c r="G117" s="220"/>
      <c r="H117" s="221"/>
      <c r="I117" s="256"/>
      <c r="J117" s="19"/>
      <c r="K117" s="19"/>
      <c r="L117" s="14"/>
      <c r="M117" s="219"/>
      <c r="N117" s="219"/>
      <c r="O117" s="220"/>
      <c r="P117" s="221"/>
      <c r="Q117" s="256"/>
      <c r="R117" s="19"/>
      <c r="S117" s="19"/>
      <c r="T117" s="14"/>
      <c r="U117" s="219"/>
      <c r="V117" s="219"/>
      <c r="W117" s="220"/>
      <c r="X117" s="221"/>
      <c r="Y117" s="256"/>
      <c r="Z117" s="19"/>
      <c r="AA117" s="19"/>
      <c r="AB117" s="14"/>
      <c r="AC117" s="219"/>
      <c r="AD117" s="219"/>
      <c r="AE117" s="220"/>
      <c r="AF117" s="221"/>
      <c r="AG117" s="256"/>
      <c r="AH117" s="19"/>
      <c r="AI117" s="19"/>
      <c r="AJ117" s="14"/>
      <c r="AK117" s="219"/>
      <c r="AL117" s="219"/>
      <c r="AM117" s="220"/>
      <c r="AN117" s="221"/>
      <c r="AO117" s="256"/>
      <c r="AP117" s="19"/>
      <c r="AQ117" s="19"/>
      <c r="AR117" s="14"/>
      <c r="AS117" s="219"/>
      <c r="AT117" s="219"/>
      <c r="AU117" s="220"/>
      <c r="AV117" s="221"/>
      <c r="AW117" s="256"/>
      <c r="AX117" s="19"/>
      <c r="AY117" s="19"/>
      <c r="AZ117" s="14"/>
      <c r="BA117" s="219"/>
      <c r="BB117" s="219"/>
      <c r="BC117" s="220"/>
      <c r="BD117" s="221"/>
      <c r="BE117" s="256"/>
      <c r="BF117" s="19"/>
      <c r="BG117" s="19"/>
      <c r="BH117" s="14"/>
      <c r="BI117" s="219"/>
      <c r="BJ117" s="219"/>
      <c r="BK117" s="220"/>
      <c r="BL117" s="221"/>
      <c r="BM117" s="256"/>
      <c r="BN117" s="19"/>
      <c r="BO117" s="19"/>
      <c r="BP117" s="14"/>
      <c r="BQ117" s="219"/>
      <c r="BR117" s="219"/>
      <c r="BS117" s="220"/>
      <c r="BT117" s="221"/>
      <c r="BU117" s="256"/>
      <c r="BV117" s="19"/>
      <c r="BW117" s="19"/>
      <c r="BX117" s="14"/>
      <c r="BY117" s="219"/>
      <c r="BZ117" s="219"/>
      <c r="CA117" s="220"/>
      <c r="CB117" s="221"/>
      <c r="CC117" s="256"/>
      <c r="CD117" s="19"/>
      <c r="CE117" s="19"/>
      <c r="CF117" s="14"/>
      <c r="CG117" s="219"/>
      <c r="CH117" s="219"/>
      <c r="CI117" s="220"/>
      <c r="CJ117" s="221"/>
      <c r="CK117" s="256"/>
      <c r="CL117" s="19"/>
      <c r="CM117" s="19"/>
      <c r="CN117" s="14"/>
      <c r="CO117" s="219"/>
      <c r="CP117" s="219"/>
      <c r="CQ117" s="220"/>
      <c r="CR117" s="221"/>
      <c r="CS117" s="256"/>
      <c r="CT117" s="19"/>
      <c r="CU117" s="19"/>
      <c r="CV117" s="14"/>
      <c r="CW117" s="219"/>
      <c r="CX117" s="219"/>
      <c r="CY117" s="220"/>
      <c r="CZ117" s="221"/>
      <c r="DA117" s="256"/>
      <c r="DB117" s="19"/>
      <c r="DC117" s="19"/>
      <c r="DD117" s="14"/>
      <c r="DE117" s="219"/>
      <c r="DF117" s="219"/>
      <c r="DG117" s="220"/>
      <c r="DH117" s="221"/>
      <c r="DI117" s="256"/>
      <c r="DJ117" s="19"/>
      <c r="DK117" s="19"/>
      <c r="DL117" s="14"/>
      <c r="DM117" s="219"/>
      <c r="DN117" s="219"/>
      <c r="DO117" s="220"/>
      <c r="DP117" s="221"/>
      <c r="DQ117" s="256"/>
      <c r="DR117" s="19"/>
      <c r="DS117" s="19"/>
      <c r="DT117" s="14"/>
      <c r="DU117" s="219"/>
      <c r="DV117" s="219"/>
      <c r="DW117" s="220"/>
      <c r="DX117" s="221"/>
      <c r="DY117" s="256"/>
      <c r="DZ117" s="19"/>
      <c r="EA117" s="19"/>
      <c r="EB117" s="194"/>
      <c r="EC117" s="194"/>
      <c r="ED117" s="194"/>
      <c r="EE117" s="848"/>
      <c r="EF117" s="849"/>
      <c r="EG117" s="195"/>
      <c r="EH117" s="19"/>
      <c r="EI117" s="19"/>
      <c r="EJ117" s="14"/>
      <c r="EK117" s="219"/>
      <c r="EL117" s="219"/>
      <c r="EM117" s="220"/>
      <c r="EN117" s="221"/>
      <c r="EO117" s="256"/>
      <c r="EP117" s="19"/>
      <c r="EQ117" s="19"/>
    </row>
    <row r="118" spans="1:147" ht="37.5" customHeight="1">
      <c r="A118" s="19"/>
      <c r="B118" s="218"/>
      <c r="C118" s="218"/>
      <c r="D118" s="14"/>
      <c r="E118" s="219"/>
      <c r="F118" s="219"/>
      <c r="G118" s="220"/>
      <c r="H118" s="221"/>
      <c r="I118" s="256"/>
      <c r="J118" s="19"/>
      <c r="K118" s="19"/>
      <c r="L118" s="14"/>
      <c r="M118" s="219"/>
      <c r="N118" s="219"/>
      <c r="O118" s="220"/>
      <c r="P118" s="221"/>
      <c r="Q118" s="256"/>
      <c r="R118" s="19"/>
      <c r="S118" s="19"/>
      <c r="T118" s="14"/>
      <c r="U118" s="219"/>
      <c r="V118" s="219"/>
      <c r="W118" s="220"/>
      <c r="X118" s="221"/>
      <c r="Y118" s="256"/>
      <c r="Z118" s="19"/>
      <c r="AA118" s="19"/>
      <c r="AB118" s="14"/>
      <c r="AC118" s="219"/>
      <c r="AD118" s="219"/>
      <c r="AE118" s="220"/>
      <c r="AF118" s="221"/>
      <c r="AG118" s="256"/>
      <c r="AH118" s="19"/>
      <c r="AI118" s="19"/>
      <c r="AJ118" s="14"/>
      <c r="AK118" s="219"/>
      <c r="AL118" s="219"/>
      <c r="AM118" s="220"/>
      <c r="AN118" s="221"/>
      <c r="AO118" s="256"/>
      <c r="AP118" s="19"/>
      <c r="AQ118" s="19"/>
      <c r="AR118" s="14"/>
      <c r="AS118" s="219"/>
      <c r="AT118" s="219"/>
      <c r="AU118" s="220"/>
      <c r="AV118" s="221"/>
      <c r="AW118" s="256"/>
      <c r="AX118" s="19"/>
      <c r="AY118" s="19"/>
      <c r="AZ118" s="14"/>
      <c r="BA118" s="219"/>
      <c r="BB118" s="219"/>
      <c r="BC118" s="220"/>
      <c r="BD118" s="221"/>
      <c r="BE118" s="256"/>
      <c r="BF118" s="19"/>
      <c r="BG118" s="19"/>
      <c r="BH118" s="14"/>
      <c r="BI118" s="219"/>
      <c r="BJ118" s="219"/>
      <c r="BK118" s="220"/>
      <c r="BL118" s="221"/>
      <c r="BM118" s="256"/>
      <c r="BN118" s="19"/>
      <c r="BO118" s="19"/>
      <c r="BP118" s="14"/>
      <c r="BQ118" s="219"/>
      <c r="BR118" s="219"/>
      <c r="BS118" s="220"/>
      <c r="BT118" s="221"/>
      <c r="BU118" s="256"/>
      <c r="BV118" s="19"/>
      <c r="BW118" s="19"/>
      <c r="BX118" s="14"/>
      <c r="BY118" s="219"/>
      <c r="BZ118" s="219"/>
      <c r="CA118" s="220"/>
      <c r="CB118" s="221"/>
      <c r="CC118" s="256"/>
      <c r="CD118" s="19"/>
      <c r="CE118" s="19"/>
      <c r="CF118" s="14"/>
      <c r="CG118" s="219"/>
      <c r="CH118" s="219"/>
      <c r="CI118" s="220"/>
      <c r="CJ118" s="221"/>
      <c r="CK118" s="256"/>
      <c r="CL118" s="19"/>
      <c r="CM118" s="19"/>
      <c r="CN118" s="14"/>
      <c r="CO118" s="219"/>
      <c r="CP118" s="219"/>
      <c r="CQ118" s="220"/>
      <c r="CR118" s="221"/>
      <c r="CS118" s="256"/>
      <c r="CT118" s="19"/>
      <c r="CU118" s="19"/>
      <c r="CV118" s="14"/>
      <c r="CW118" s="219"/>
      <c r="CX118" s="219"/>
      <c r="CY118" s="220"/>
      <c r="CZ118" s="221"/>
      <c r="DA118" s="256"/>
      <c r="DB118" s="19"/>
      <c r="DC118" s="19"/>
      <c r="DD118" s="14"/>
      <c r="DE118" s="219"/>
      <c r="DF118" s="219"/>
      <c r="DG118" s="220"/>
      <c r="DH118" s="221"/>
      <c r="DI118" s="256"/>
      <c r="DJ118" s="19"/>
      <c r="DK118" s="19"/>
      <c r="DL118" s="14"/>
      <c r="DM118" s="219"/>
      <c r="DN118" s="219"/>
      <c r="DO118" s="220"/>
      <c r="DP118" s="221"/>
      <c r="DQ118" s="256"/>
      <c r="DR118" s="19"/>
      <c r="DS118" s="19"/>
      <c r="DT118" s="14"/>
      <c r="DU118" s="219"/>
      <c r="DV118" s="219"/>
      <c r="DW118" s="220"/>
      <c r="DX118" s="221"/>
      <c r="DY118" s="256"/>
      <c r="DZ118" s="19"/>
      <c r="EA118" s="19"/>
      <c r="EB118" s="194"/>
      <c r="EC118" s="194"/>
      <c r="ED118" s="194"/>
      <c r="EE118" s="848"/>
      <c r="EF118" s="849"/>
      <c r="EG118" s="195"/>
      <c r="EH118" s="19"/>
      <c r="EI118" s="19"/>
      <c r="EJ118" s="14"/>
      <c r="EK118" s="219"/>
      <c r="EL118" s="219"/>
      <c r="EM118" s="220"/>
      <c r="EN118" s="221"/>
      <c r="EO118" s="256"/>
      <c r="EP118" s="19"/>
      <c r="EQ118" s="19"/>
    </row>
    <row r="119" spans="1:147" ht="37.5" customHeight="1">
      <c r="A119" s="19"/>
      <c r="B119" s="218"/>
      <c r="C119" s="218"/>
      <c r="D119" s="14"/>
      <c r="E119" s="219"/>
      <c r="F119" s="219"/>
      <c r="G119" s="220"/>
      <c r="H119" s="221"/>
      <c r="I119" s="256"/>
      <c r="J119" s="19"/>
      <c r="K119" s="19"/>
      <c r="L119" s="14"/>
      <c r="M119" s="219"/>
      <c r="N119" s="219"/>
      <c r="O119" s="220"/>
      <c r="P119" s="221"/>
      <c r="Q119" s="256"/>
      <c r="R119" s="19"/>
      <c r="S119" s="19"/>
      <c r="T119" s="14"/>
      <c r="U119" s="219"/>
      <c r="V119" s="219"/>
      <c r="W119" s="220"/>
      <c r="X119" s="221"/>
      <c r="Y119" s="256"/>
      <c r="Z119" s="19"/>
      <c r="AA119" s="19"/>
      <c r="AB119" s="14"/>
      <c r="AC119" s="219"/>
      <c r="AD119" s="219"/>
      <c r="AE119" s="220"/>
      <c r="AF119" s="221"/>
      <c r="AG119" s="256"/>
      <c r="AH119" s="19"/>
      <c r="AI119" s="19"/>
      <c r="AJ119" s="14"/>
      <c r="AK119" s="219"/>
      <c r="AL119" s="219"/>
      <c r="AM119" s="220"/>
      <c r="AN119" s="221"/>
      <c r="AO119" s="256"/>
      <c r="AP119" s="19"/>
      <c r="AQ119" s="19"/>
      <c r="AR119" s="14"/>
      <c r="AS119" s="219"/>
      <c r="AT119" s="219"/>
      <c r="AU119" s="220"/>
      <c r="AV119" s="221"/>
      <c r="AW119" s="256"/>
      <c r="AX119" s="19"/>
      <c r="AY119" s="19"/>
      <c r="AZ119" s="14"/>
      <c r="BA119" s="219"/>
      <c r="BB119" s="219"/>
      <c r="BC119" s="220"/>
      <c r="BD119" s="221"/>
      <c r="BE119" s="256"/>
      <c r="BF119" s="19"/>
      <c r="BG119" s="19"/>
      <c r="BH119" s="14"/>
      <c r="BI119" s="219"/>
      <c r="BJ119" s="219"/>
      <c r="BK119" s="220"/>
      <c r="BL119" s="221"/>
      <c r="BM119" s="256"/>
      <c r="BN119" s="19"/>
      <c r="BO119" s="19"/>
      <c r="BP119" s="14"/>
      <c r="BQ119" s="219"/>
      <c r="BR119" s="219"/>
      <c r="BS119" s="220"/>
      <c r="BT119" s="221"/>
      <c r="BU119" s="256"/>
      <c r="BV119" s="19"/>
      <c r="BW119" s="19"/>
      <c r="BX119" s="14"/>
      <c r="BY119" s="219"/>
      <c r="BZ119" s="219"/>
      <c r="CA119" s="220"/>
      <c r="CB119" s="221"/>
      <c r="CC119" s="256"/>
      <c r="CD119" s="19"/>
      <c r="CE119" s="19"/>
      <c r="CF119" s="14"/>
      <c r="CG119" s="219"/>
      <c r="CH119" s="219"/>
      <c r="CI119" s="220"/>
      <c r="CJ119" s="221"/>
      <c r="CK119" s="256"/>
      <c r="CL119" s="19"/>
      <c r="CM119" s="19"/>
      <c r="CN119" s="14"/>
      <c r="CO119" s="219"/>
      <c r="CP119" s="219"/>
      <c r="CQ119" s="220"/>
      <c r="CR119" s="221"/>
      <c r="CS119" s="256"/>
      <c r="CT119" s="19"/>
      <c r="CU119" s="19"/>
      <c r="CV119" s="14"/>
      <c r="CW119" s="219"/>
      <c r="CX119" s="219"/>
      <c r="CY119" s="220"/>
      <c r="CZ119" s="221"/>
      <c r="DA119" s="256"/>
      <c r="DB119" s="19"/>
      <c r="DC119" s="19"/>
      <c r="DD119" s="14"/>
      <c r="DE119" s="219"/>
      <c r="DF119" s="219"/>
      <c r="DG119" s="220"/>
      <c r="DH119" s="221"/>
      <c r="DI119" s="256"/>
      <c r="DJ119" s="19"/>
      <c r="DK119" s="19"/>
      <c r="DL119" s="14"/>
      <c r="DM119" s="219"/>
      <c r="DN119" s="219"/>
      <c r="DO119" s="220"/>
      <c r="DP119" s="221"/>
      <c r="DQ119" s="256"/>
      <c r="DR119" s="19"/>
      <c r="DS119" s="19"/>
      <c r="DT119" s="14"/>
      <c r="DU119" s="219"/>
      <c r="DV119" s="219"/>
      <c r="DW119" s="220"/>
      <c r="DX119" s="221"/>
      <c r="DY119" s="256"/>
      <c r="DZ119" s="19"/>
      <c r="EA119" s="19"/>
      <c r="EB119" s="194"/>
      <c r="EC119" s="194"/>
      <c r="ED119" s="194"/>
      <c r="EE119" s="848"/>
      <c r="EF119" s="849"/>
      <c r="EG119" s="195"/>
      <c r="EH119" s="19"/>
      <c r="EI119" s="19"/>
      <c r="EJ119" s="14"/>
      <c r="EK119" s="219"/>
      <c r="EL119" s="219"/>
      <c r="EM119" s="220"/>
      <c r="EN119" s="221"/>
      <c r="EO119" s="256"/>
      <c r="EP119" s="19"/>
      <c r="EQ119" s="19"/>
    </row>
    <row r="120" spans="1:147" ht="37.5" customHeight="1">
      <c r="A120" s="19"/>
      <c r="B120" s="218"/>
      <c r="C120" s="218"/>
      <c r="D120" s="14"/>
      <c r="E120" s="219"/>
      <c r="F120" s="219"/>
      <c r="G120" s="220"/>
      <c r="H120" s="221"/>
      <c r="I120" s="256"/>
      <c r="J120" s="19"/>
      <c r="K120" s="19"/>
      <c r="L120" s="14"/>
      <c r="M120" s="219"/>
      <c r="N120" s="219"/>
      <c r="O120" s="220"/>
      <c r="P120" s="221"/>
      <c r="Q120" s="256"/>
      <c r="R120" s="19"/>
      <c r="S120" s="19"/>
      <c r="T120" s="14"/>
      <c r="U120" s="219"/>
      <c r="V120" s="219"/>
      <c r="W120" s="220"/>
      <c r="X120" s="221"/>
      <c r="Y120" s="256"/>
      <c r="Z120" s="19"/>
      <c r="AA120" s="19"/>
      <c r="AB120" s="14"/>
      <c r="AC120" s="219"/>
      <c r="AD120" s="219"/>
      <c r="AE120" s="220"/>
      <c r="AF120" s="221"/>
      <c r="AG120" s="256"/>
      <c r="AH120" s="19"/>
      <c r="AI120" s="19"/>
      <c r="AJ120" s="14"/>
      <c r="AK120" s="219"/>
      <c r="AL120" s="219"/>
      <c r="AM120" s="220"/>
      <c r="AN120" s="221"/>
      <c r="AO120" s="256"/>
      <c r="AP120" s="19"/>
      <c r="AQ120" s="19"/>
      <c r="AR120" s="14"/>
      <c r="AS120" s="219"/>
      <c r="AT120" s="219"/>
      <c r="AU120" s="220"/>
      <c r="AV120" s="221"/>
      <c r="AW120" s="256"/>
      <c r="AX120" s="19"/>
      <c r="AY120" s="19"/>
      <c r="AZ120" s="14"/>
      <c r="BA120" s="219"/>
      <c r="BB120" s="219"/>
      <c r="BC120" s="220"/>
      <c r="BD120" s="221"/>
      <c r="BE120" s="256"/>
      <c r="BF120" s="19"/>
      <c r="BG120" s="19"/>
      <c r="BH120" s="14"/>
      <c r="BI120" s="219"/>
      <c r="BJ120" s="219"/>
      <c r="BK120" s="220"/>
      <c r="BL120" s="221"/>
      <c r="BM120" s="256"/>
      <c r="BN120" s="19"/>
      <c r="BO120" s="19"/>
      <c r="BP120" s="14"/>
      <c r="BQ120" s="219"/>
      <c r="BR120" s="219"/>
      <c r="BS120" s="220"/>
      <c r="BT120" s="221"/>
      <c r="BU120" s="256"/>
      <c r="BV120" s="19"/>
      <c r="BW120" s="19"/>
      <c r="BX120" s="14"/>
      <c r="BY120" s="219"/>
      <c r="BZ120" s="219"/>
      <c r="CA120" s="220"/>
      <c r="CB120" s="221"/>
      <c r="CC120" s="256"/>
      <c r="CD120" s="19"/>
      <c r="CE120" s="19"/>
      <c r="CF120" s="14"/>
      <c r="CG120" s="219"/>
      <c r="CH120" s="219"/>
      <c r="CI120" s="220"/>
      <c r="CJ120" s="221"/>
      <c r="CK120" s="256"/>
      <c r="CL120" s="19"/>
      <c r="CM120" s="19"/>
      <c r="CN120" s="14"/>
      <c r="CO120" s="219"/>
      <c r="CP120" s="219"/>
      <c r="CQ120" s="220"/>
      <c r="CR120" s="221"/>
      <c r="CS120" s="256"/>
      <c r="CT120" s="19"/>
      <c r="CU120" s="19"/>
      <c r="CV120" s="14"/>
      <c r="CW120" s="219"/>
      <c r="CX120" s="219"/>
      <c r="CY120" s="220"/>
      <c r="CZ120" s="221"/>
      <c r="DA120" s="256"/>
      <c r="DB120" s="19"/>
      <c r="DC120" s="19"/>
      <c r="DD120" s="14"/>
      <c r="DE120" s="219"/>
      <c r="DF120" s="219"/>
      <c r="DG120" s="220"/>
      <c r="DH120" s="221"/>
      <c r="DI120" s="256"/>
      <c r="DJ120" s="19"/>
      <c r="DK120" s="19"/>
      <c r="DL120" s="14"/>
      <c r="DM120" s="219"/>
      <c r="DN120" s="219"/>
      <c r="DO120" s="220"/>
      <c r="DP120" s="221"/>
      <c r="DQ120" s="256"/>
      <c r="DR120" s="19"/>
      <c r="DS120" s="19"/>
      <c r="DT120" s="14"/>
      <c r="DU120" s="219"/>
      <c r="DV120" s="219"/>
      <c r="DW120" s="220"/>
      <c r="DX120" s="221"/>
      <c r="DY120" s="256"/>
      <c r="DZ120" s="19"/>
      <c r="EA120" s="19"/>
      <c r="EB120" s="194"/>
      <c r="EC120" s="194"/>
      <c r="ED120" s="194"/>
      <c r="EE120" s="848"/>
      <c r="EF120" s="849"/>
      <c r="EG120" s="195"/>
      <c r="EH120" s="19"/>
      <c r="EI120" s="19"/>
      <c r="EJ120" s="14"/>
      <c r="EK120" s="219"/>
      <c r="EL120" s="219"/>
      <c r="EM120" s="220"/>
      <c r="EN120" s="221"/>
      <c r="EO120" s="256"/>
      <c r="EP120" s="19"/>
      <c r="EQ120" s="19"/>
    </row>
    <row r="121" spans="1:147" ht="37.5" customHeight="1">
      <c r="A121" s="19"/>
      <c r="B121" s="218"/>
      <c r="C121" s="218"/>
      <c r="D121" s="14"/>
      <c r="E121" s="219"/>
      <c r="F121" s="219"/>
      <c r="G121" s="220"/>
      <c r="H121" s="221"/>
      <c r="I121" s="256"/>
      <c r="J121" s="19"/>
      <c r="K121" s="19"/>
      <c r="L121" s="14"/>
      <c r="M121" s="219"/>
      <c r="N121" s="219"/>
      <c r="O121" s="220"/>
      <c r="P121" s="221"/>
      <c r="Q121" s="256"/>
      <c r="R121" s="19"/>
      <c r="S121" s="19"/>
      <c r="T121" s="14"/>
      <c r="U121" s="219"/>
      <c r="V121" s="219"/>
      <c r="W121" s="220"/>
      <c r="X121" s="221"/>
      <c r="Y121" s="256"/>
      <c r="Z121" s="19"/>
      <c r="AA121" s="19"/>
      <c r="AB121" s="14"/>
      <c r="AC121" s="219"/>
      <c r="AD121" s="219"/>
      <c r="AE121" s="220"/>
      <c r="AF121" s="221"/>
      <c r="AG121" s="256"/>
      <c r="AH121" s="19"/>
      <c r="AI121" s="19"/>
      <c r="AJ121" s="14"/>
      <c r="AK121" s="219"/>
      <c r="AL121" s="219"/>
      <c r="AM121" s="220"/>
      <c r="AN121" s="221"/>
      <c r="AO121" s="256"/>
      <c r="AP121" s="19"/>
      <c r="AQ121" s="19"/>
      <c r="AR121" s="14"/>
      <c r="AS121" s="219"/>
      <c r="AT121" s="219"/>
      <c r="AU121" s="220"/>
      <c r="AV121" s="221"/>
      <c r="AW121" s="256"/>
      <c r="AX121" s="19"/>
      <c r="AY121" s="19"/>
      <c r="AZ121" s="14"/>
      <c r="BA121" s="219"/>
      <c r="BB121" s="219"/>
      <c r="BC121" s="220"/>
      <c r="BD121" s="221"/>
      <c r="BE121" s="256"/>
      <c r="BF121" s="19"/>
      <c r="BG121" s="19"/>
      <c r="BH121" s="14"/>
      <c r="BI121" s="219"/>
      <c r="BJ121" s="219"/>
      <c r="BK121" s="220"/>
      <c r="BL121" s="221"/>
      <c r="BM121" s="256"/>
      <c r="BN121" s="19"/>
      <c r="BO121" s="19"/>
      <c r="BP121" s="14"/>
      <c r="BQ121" s="219"/>
      <c r="BR121" s="219"/>
      <c r="BS121" s="220"/>
      <c r="BT121" s="221"/>
      <c r="BU121" s="256"/>
      <c r="BV121" s="19"/>
      <c r="BW121" s="19"/>
      <c r="BX121" s="14"/>
      <c r="BY121" s="219"/>
      <c r="BZ121" s="219"/>
      <c r="CA121" s="220"/>
      <c r="CB121" s="221"/>
      <c r="CC121" s="256"/>
      <c r="CD121" s="19"/>
      <c r="CE121" s="19"/>
      <c r="CF121" s="14"/>
      <c r="CG121" s="219"/>
      <c r="CH121" s="219"/>
      <c r="CI121" s="220"/>
      <c r="CJ121" s="221"/>
      <c r="CK121" s="256"/>
      <c r="CL121" s="19"/>
      <c r="CM121" s="19"/>
      <c r="CN121" s="14"/>
      <c r="CO121" s="219"/>
      <c r="CP121" s="219"/>
      <c r="CQ121" s="220"/>
      <c r="CR121" s="221"/>
      <c r="CS121" s="256"/>
      <c r="CT121" s="19"/>
      <c r="CU121" s="19"/>
      <c r="CV121" s="14"/>
      <c r="CW121" s="219"/>
      <c r="CX121" s="219"/>
      <c r="CY121" s="220"/>
      <c r="CZ121" s="221"/>
      <c r="DA121" s="256"/>
      <c r="DB121" s="19"/>
      <c r="DC121" s="19"/>
      <c r="DD121" s="14"/>
      <c r="DE121" s="219"/>
      <c r="DF121" s="219"/>
      <c r="DG121" s="220"/>
      <c r="DH121" s="221"/>
      <c r="DI121" s="256"/>
      <c r="DJ121" s="19"/>
      <c r="DK121" s="19"/>
      <c r="DL121" s="14"/>
      <c r="DM121" s="219"/>
      <c r="DN121" s="219"/>
      <c r="DO121" s="220"/>
      <c r="DP121" s="221"/>
      <c r="DQ121" s="256"/>
      <c r="DR121" s="19"/>
      <c r="DS121" s="19"/>
      <c r="DT121" s="14"/>
      <c r="DU121" s="219"/>
      <c r="DV121" s="219"/>
      <c r="DW121" s="220"/>
      <c r="DX121" s="221"/>
      <c r="DY121" s="256"/>
      <c r="DZ121" s="19"/>
      <c r="EA121" s="19"/>
      <c r="EB121" s="194"/>
      <c r="EC121" s="194"/>
      <c r="ED121" s="194"/>
      <c r="EE121" s="848"/>
      <c r="EF121" s="849"/>
      <c r="EG121" s="195"/>
      <c r="EH121" s="19"/>
      <c r="EI121" s="19"/>
      <c r="EJ121" s="14"/>
      <c r="EK121" s="219"/>
      <c r="EL121" s="219"/>
      <c r="EM121" s="220"/>
      <c r="EN121" s="221"/>
      <c r="EO121" s="256"/>
      <c r="EP121" s="19"/>
      <c r="EQ121" s="19"/>
    </row>
    <row r="122" spans="1:147" ht="37.5" customHeight="1">
      <c r="A122" s="19"/>
      <c r="B122" s="218"/>
      <c r="C122" s="218"/>
      <c r="D122" s="14"/>
      <c r="E122" s="219"/>
      <c r="F122" s="219"/>
      <c r="G122" s="220"/>
      <c r="H122" s="221"/>
      <c r="I122" s="256"/>
      <c r="J122" s="19"/>
      <c r="K122" s="19"/>
      <c r="L122" s="14"/>
      <c r="M122" s="219"/>
      <c r="N122" s="219"/>
      <c r="O122" s="220"/>
      <c r="P122" s="221"/>
      <c r="Q122" s="256"/>
      <c r="R122" s="19"/>
      <c r="S122" s="19"/>
      <c r="T122" s="14"/>
      <c r="U122" s="219"/>
      <c r="V122" s="219"/>
      <c r="W122" s="220"/>
      <c r="X122" s="221"/>
      <c r="Y122" s="256"/>
      <c r="Z122" s="19"/>
      <c r="AA122" s="19"/>
      <c r="AB122" s="14"/>
      <c r="AC122" s="219"/>
      <c r="AD122" s="219"/>
      <c r="AE122" s="220"/>
      <c r="AF122" s="221"/>
      <c r="AG122" s="256"/>
      <c r="AH122" s="19"/>
      <c r="AI122" s="19"/>
      <c r="AJ122" s="14"/>
      <c r="AK122" s="219"/>
      <c r="AL122" s="219"/>
      <c r="AM122" s="220"/>
      <c r="AN122" s="221"/>
      <c r="AO122" s="256"/>
      <c r="AP122" s="19"/>
      <c r="AQ122" s="19"/>
      <c r="AR122" s="14"/>
      <c r="AS122" s="219"/>
      <c r="AT122" s="219"/>
      <c r="AU122" s="220"/>
      <c r="AV122" s="221"/>
      <c r="AW122" s="256"/>
      <c r="AX122" s="19"/>
      <c r="AY122" s="19"/>
      <c r="AZ122" s="14"/>
      <c r="BA122" s="219"/>
      <c r="BB122" s="219"/>
      <c r="BC122" s="220"/>
      <c r="BD122" s="221"/>
      <c r="BE122" s="256"/>
      <c r="BF122" s="19"/>
      <c r="BG122" s="19"/>
      <c r="BH122" s="14"/>
      <c r="BI122" s="219"/>
      <c r="BJ122" s="219"/>
      <c r="BK122" s="220"/>
      <c r="BL122" s="221"/>
      <c r="BM122" s="256"/>
      <c r="BN122" s="19"/>
      <c r="BO122" s="19"/>
      <c r="BP122" s="14"/>
      <c r="BQ122" s="219"/>
      <c r="BR122" s="219"/>
      <c r="BS122" s="220"/>
      <c r="BT122" s="221"/>
      <c r="BU122" s="256"/>
      <c r="BV122" s="19"/>
      <c r="BW122" s="19"/>
      <c r="BX122" s="14"/>
      <c r="BY122" s="219"/>
      <c r="BZ122" s="219"/>
      <c r="CA122" s="220"/>
      <c r="CB122" s="221"/>
      <c r="CC122" s="256"/>
      <c r="CD122" s="19"/>
      <c r="CE122" s="19"/>
      <c r="CF122" s="14"/>
      <c r="CG122" s="219"/>
      <c r="CH122" s="219"/>
      <c r="CI122" s="220"/>
      <c r="CJ122" s="221"/>
      <c r="CK122" s="256"/>
      <c r="CL122" s="19"/>
      <c r="CM122" s="19"/>
      <c r="CN122" s="14"/>
      <c r="CO122" s="219"/>
      <c r="CP122" s="219"/>
      <c r="CQ122" s="220"/>
      <c r="CR122" s="221"/>
      <c r="CS122" s="256"/>
      <c r="CT122" s="19"/>
      <c r="CU122" s="19"/>
      <c r="CV122" s="14"/>
      <c r="CW122" s="219"/>
      <c r="CX122" s="219"/>
      <c r="CY122" s="220"/>
      <c r="CZ122" s="221"/>
      <c r="DA122" s="256"/>
      <c r="DB122" s="19"/>
      <c r="DC122" s="19"/>
      <c r="DD122" s="14"/>
      <c r="DE122" s="219"/>
      <c r="DF122" s="219"/>
      <c r="DG122" s="220"/>
      <c r="DH122" s="221"/>
      <c r="DI122" s="256"/>
      <c r="DJ122" s="19"/>
      <c r="DK122" s="19"/>
      <c r="DL122" s="14"/>
      <c r="DM122" s="219"/>
      <c r="DN122" s="219"/>
      <c r="DO122" s="220"/>
      <c r="DP122" s="221"/>
      <c r="DQ122" s="256"/>
      <c r="DR122" s="19"/>
      <c r="DS122" s="19"/>
      <c r="DT122" s="14"/>
      <c r="DU122" s="219"/>
      <c r="DV122" s="219"/>
      <c r="DW122" s="220"/>
      <c r="DX122" s="221"/>
      <c r="DY122" s="256"/>
      <c r="DZ122" s="19"/>
      <c r="EA122" s="19"/>
      <c r="EB122" s="194"/>
      <c r="EC122" s="194"/>
      <c r="ED122" s="194"/>
      <c r="EE122" s="848"/>
      <c r="EF122" s="849"/>
      <c r="EG122" s="195"/>
      <c r="EH122" s="19"/>
      <c r="EI122" s="19"/>
      <c r="EJ122" s="14"/>
      <c r="EK122" s="219"/>
      <c r="EL122" s="219"/>
      <c r="EM122" s="220"/>
      <c r="EN122" s="221"/>
      <c r="EO122" s="256"/>
      <c r="EP122" s="19"/>
      <c r="EQ122" s="19"/>
    </row>
    <row r="123" spans="1:147" ht="37.5" customHeight="1">
      <c r="A123" s="19"/>
      <c r="B123" s="218"/>
      <c r="C123" s="218"/>
      <c r="D123" s="14"/>
      <c r="E123" s="219"/>
      <c r="F123" s="219"/>
      <c r="G123" s="220"/>
      <c r="H123" s="221"/>
      <c r="I123" s="256"/>
      <c r="J123" s="19"/>
      <c r="K123" s="19"/>
      <c r="L123" s="14"/>
      <c r="M123" s="219"/>
      <c r="N123" s="219"/>
      <c r="O123" s="220"/>
      <c r="P123" s="221"/>
      <c r="Q123" s="256"/>
      <c r="R123" s="19"/>
      <c r="S123" s="19"/>
      <c r="T123" s="14"/>
      <c r="U123" s="219"/>
      <c r="V123" s="219"/>
      <c r="W123" s="220"/>
      <c r="X123" s="221"/>
      <c r="Y123" s="256"/>
      <c r="Z123" s="19"/>
      <c r="AA123" s="19"/>
      <c r="AB123" s="14"/>
      <c r="AC123" s="219"/>
      <c r="AD123" s="219"/>
      <c r="AE123" s="220"/>
      <c r="AF123" s="221"/>
      <c r="AG123" s="256"/>
      <c r="AH123" s="19"/>
      <c r="AI123" s="19"/>
      <c r="AJ123" s="14"/>
      <c r="AK123" s="219"/>
      <c r="AL123" s="219"/>
      <c r="AM123" s="220"/>
      <c r="AN123" s="221"/>
      <c r="AO123" s="256"/>
      <c r="AP123" s="19"/>
      <c r="AQ123" s="19"/>
      <c r="AR123" s="14"/>
      <c r="AS123" s="219"/>
      <c r="AT123" s="219"/>
      <c r="AU123" s="220"/>
      <c r="AV123" s="221"/>
      <c r="AW123" s="256"/>
      <c r="AX123" s="19"/>
      <c r="AY123" s="19"/>
      <c r="AZ123" s="14"/>
      <c r="BA123" s="219"/>
      <c r="BB123" s="219"/>
      <c r="BC123" s="220"/>
      <c r="BD123" s="221"/>
      <c r="BE123" s="256"/>
      <c r="BF123" s="19"/>
      <c r="BG123" s="19"/>
      <c r="BH123" s="14"/>
      <c r="BI123" s="219"/>
      <c r="BJ123" s="219"/>
      <c r="BK123" s="220"/>
      <c r="BL123" s="221"/>
      <c r="BM123" s="256"/>
      <c r="BN123" s="19"/>
      <c r="BO123" s="19"/>
      <c r="BP123" s="14"/>
      <c r="BQ123" s="219"/>
      <c r="BR123" s="219"/>
      <c r="BS123" s="220"/>
      <c r="BT123" s="221"/>
      <c r="BU123" s="256"/>
      <c r="BV123" s="19"/>
      <c r="BW123" s="19"/>
      <c r="BX123" s="14"/>
      <c r="BY123" s="219"/>
      <c r="BZ123" s="219"/>
      <c r="CA123" s="220"/>
      <c r="CB123" s="221"/>
      <c r="CC123" s="256"/>
      <c r="CD123" s="19"/>
      <c r="CE123" s="19"/>
      <c r="CF123" s="14"/>
      <c r="CG123" s="219"/>
      <c r="CH123" s="219"/>
      <c r="CI123" s="220"/>
      <c r="CJ123" s="221"/>
      <c r="CK123" s="256"/>
      <c r="CL123" s="19"/>
      <c r="CM123" s="19"/>
      <c r="CN123" s="14"/>
      <c r="CO123" s="219"/>
      <c r="CP123" s="219"/>
      <c r="CQ123" s="220"/>
      <c r="CR123" s="221"/>
      <c r="CS123" s="256"/>
      <c r="CT123" s="19"/>
      <c r="CU123" s="19"/>
      <c r="CV123" s="14"/>
      <c r="CW123" s="219"/>
      <c r="CX123" s="219"/>
      <c r="CY123" s="220"/>
      <c r="CZ123" s="221"/>
      <c r="DA123" s="256"/>
      <c r="DB123" s="19"/>
      <c r="DC123" s="19"/>
      <c r="DD123" s="14"/>
      <c r="DE123" s="219"/>
      <c r="DF123" s="219"/>
      <c r="DG123" s="220"/>
      <c r="DH123" s="221"/>
      <c r="DI123" s="256"/>
      <c r="DJ123" s="19"/>
      <c r="DK123" s="19"/>
      <c r="DL123" s="14"/>
      <c r="DM123" s="219"/>
      <c r="DN123" s="219"/>
      <c r="DO123" s="220"/>
      <c r="DP123" s="221"/>
      <c r="DQ123" s="256"/>
      <c r="DR123" s="19"/>
      <c r="DS123" s="19"/>
      <c r="DT123" s="14"/>
      <c r="DU123" s="219"/>
      <c r="DV123" s="219"/>
      <c r="DW123" s="220"/>
      <c r="DX123" s="221"/>
      <c r="DY123" s="256"/>
      <c r="DZ123" s="19"/>
      <c r="EA123" s="19"/>
      <c r="EB123" s="194"/>
      <c r="EC123" s="194"/>
      <c r="ED123" s="194"/>
      <c r="EE123" s="848"/>
      <c r="EF123" s="849"/>
      <c r="EG123" s="195"/>
      <c r="EH123" s="19"/>
      <c r="EI123" s="19"/>
      <c r="EJ123" s="14"/>
      <c r="EK123" s="219"/>
      <c r="EL123" s="219"/>
      <c r="EM123" s="220"/>
      <c r="EN123" s="221"/>
      <c r="EO123" s="256"/>
      <c r="EP123" s="19"/>
      <c r="EQ123" s="19"/>
    </row>
    <row r="124" spans="1:147" ht="37.5" customHeight="1">
      <c r="A124" s="19"/>
      <c r="B124" s="218"/>
      <c r="C124" s="218"/>
      <c r="D124" s="14"/>
      <c r="E124" s="219"/>
      <c r="F124" s="219"/>
      <c r="G124" s="220"/>
      <c r="H124" s="221"/>
      <c r="I124" s="256"/>
      <c r="J124" s="19"/>
      <c r="K124" s="19"/>
      <c r="L124" s="14"/>
      <c r="M124" s="219"/>
      <c r="N124" s="219"/>
      <c r="O124" s="220"/>
      <c r="P124" s="221"/>
      <c r="Q124" s="256"/>
      <c r="R124" s="19"/>
      <c r="S124" s="19"/>
      <c r="T124" s="14"/>
      <c r="U124" s="219"/>
      <c r="V124" s="219"/>
      <c r="W124" s="220"/>
      <c r="X124" s="221"/>
      <c r="Y124" s="256"/>
      <c r="Z124" s="19"/>
      <c r="AA124" s="19"/>
      <c r="AB124" s="14"/>
      <c r="AC124" s="219"/>
      <c r="AD124" s="219"/>
      <c r="AE124" s="220"/>
      <c r="AF124" s="221"/>
      <c r="AG124" s="256"/>
      <c r="AH124" s="19"/>
      <c r="AI124" s="19"/>
      <c r="AJ124" s="14"/>
      <c r="AK124" s="219"/>
      <c r="AL124" s="219"/>
      <c r="AM124" s="220"/>
      <c r="AN124" s="221"/>
      <c r="AO124" s="256"/>
      <c r="AP124" s="19"/>
      <c r="AQ124" s="19"/>
      <c r="AR124" s="14"/>
      <c r="AS124" s="219"/>
      <c r="AT124" s="219"/>
      <c r="AU124" s="220"/>
      <c r="AV124" s="221"/>
      <c r="AW124" s="256"/>
      <c r="AX124" s="19"/>
      <c r="AY124" s="19"/>
      <c r="AZ124" s="14"/>
      <c r="BA124" s="219"/>
      <c r="BB124" s="219"/>
      <c r="BC124" s="220"/>
      <c r="BD124" s="221"/>
      <c r="BE124" s="256"/>
      <c r="BF124" s="19"/>
      <c r="BG124" s="19"/>
      <c r="BH124" s="14"/>
      <c r="BI124" s="219"/>
      <c r="BJ124" s="219"/>
      <c r="BK124" s="220"/>
      <c r="BL124" s="221"/>
      <c r="BM124" s="256"/>
      <c r="BN124" s="19"/>
      <c r="BO124" s="19"/>
      <c r="BP124" s="14"/>
      <c r="BQ124" s="219"/>
      <c r="BR124" s="219"/>
      <c r="BS124" s="220"/>
      <c r="BT124" s="221"/>
      <c r="BU124" s="256"/>
      <c r="BV124" s="19"/>
      <c r="BW124" s="19"/>
      <c r="BX124" s="14"/>
      <c r="BY124" s="219"/>
      <c r="BZ124" s="219"/>
      <c r="CA124" s="220"/>
      <c r="CB124" s="221"/>
      <c r="CC124" s="256"/>
      <c r="CD124" s="19"/>
      <c r="CE124" s="19"/>
      <c r="CF124" s="14"/>
      <c r="CG124" s="219"/>
      <c r="CH124" s="219"/>
      <c r="CI124" s="220"/>
      <c r="CJ124" s="221"/>
      <c r="CK124" s="256"/>
      <c r="CL124" s="19"/>
      <c r="CM124" s="19"/>
      <c r="CN124" s="14"/>
      <c r="CO124" s="219"/>
      <c r="CP124" s="219"/>
      <c r="CQ124" s="220"/>
      <c r="CR124" s="221"/>
      <c r="CS124" s="256"/>
      <c r="CT124" s="19"/>
      <c r="CU124" s="19"/>
      <c r="CV124" s="14"/>
      <c r="CW124" s="219"/>
      <c r="CX124" s="219"/>
      <c r="CY124" s="220"/>
      <c r="CZ124" s="221"/>
      <c r="DA124" s="256"/>
      <c r="DB124" s="19"/>
      <c r="DC124" s="19"/>
      <c r="DD124" s="14"/>
      <c r="DE124" s="219"/>
      <c r="DF124" s="219"/>
      <c r="DG124" s="220"/>
      <c r="DH124" s="221"/>
      <c r="DI124" s="256"/>
      <c r="DJ124" s="19"/>
      <c r="DK124" s="19"/>
      <c r="DL124" s="14"/>
      <c r="DM124" s="219"/>
      <c r="DN124" s="219"/>
      <c r="DO124" s="220"/>
      <c r="DP124" s="221"/>
      <c r="DQ124" s="256"/>
      <c r="DR124" s="19"/>
      <c r="DS124" s="19"/>
      <c r="DT124" s="14"/>
      <c r="DU124" s="219"/>
      <c r="DV124" s="219"/>
      <c r="DW124" s="220"/>
      <c r="DX124" s="221"/>
      <c r="DY124" s="256"/>
      <c r="DZ124" s="19"/>
      <c r="EA124" s="19"/>
      <c r="EB124" s="194"/>
      <c r="EC124" s="194"/>
      <c r="ED124" s="194"/>
      <c r="EE124" s="848"/>
      <c r="EF124" s="849"/>
      <c r="EG124" s="195"/>
      <c r="EH124" s="19"/>
      <c r="EI124" s="19"/>
      <c r="EJ124" s="14"/>
      <c r="EK124" s="219"/>
      <c r="EL124" s="219"/>
      <c r="EM124" s="220"/>
      <c r="EN124" s="221"/>
      <c r="EO124" s="256"/>
      <c r="EP124" s="19"/>
      <c r="EQ124" s="19"/>
    </row>
    <row r="125" spans="1:147" ht="37.5" customHeight="1">
      <c r="A125" s="19"/>
      <c r="B125" s="218"/>
      <c r="C125" s="218"/>
      <c r="D125" s="14"/>
      <c r="E125" s="219"/>
      <c r="F125" s="219"/>
      <c r="G125" s="220"/>
      <c r="H125" s="221"/>
      <c r="I125" s="256"/>
      <c r="J125" s="19"/>
      <c r="K125" s="19"/>
      <c r="L125" s="14"/>
      <c r="M125" s="219"/>
      <c r="N125" s="219"/>
      <c r="O125" s="220"/>
      <c r="P125" s="221"/>
      <c r="Q125" s="256"/>
      <c r="R125" s="19"/>
      <c r="S125" s="19"/>
      <c r="T125" s="14"/>
      <c r="U125" s="219"/>
      <c r="V125" s="219"/>
      <c r="W125" s="220"/>
      <c r="X125" s="221"/>
      <c r="Y125" s="256"/>
      <c r="Z125" s="19"/>
      <c r="AA125" s="19"/>
      <c r="AB125" s="14"/>
      <c r="AC125" s="219"/>
      <c r="AD125" s="219"/>
      <c r="AE125" s="220"/>
      <c r="AF125" s="221"/>
      <c r="AG125" s="256"/>
      <c r="AH125" s="19"/>
      <c r="AI125" s="19"/>
      <c r="AJ125" s="14"/>
      <c r="AK125" s="219"/>
      <c r="AL125" s="219"/>
      <c r="AM125" s="220"/>
      <c r="AN125" s="221"/>
      <c r="AO125" s="256"/>
      <c r="AP125" s="19"/>
      <c r="AQ125" s="19"/>
      <c r="AR125" s="14"/>
      <c r="AS125" s="219"/>
      <c r="AT125" s="219"/>
      <c r="AU125" s="220"/>
      <c r="AV125" s="221"/>
      <c r="AW125" s="256"/>
      <c r="AX125" s="19"/>
      <c r="AY125" s="19"/>
      <c r="AZ125" s="14"/>
      <c r="BA125" s="219"/>
      <c r="BB125" s="219"/>
      <c r="BC125" s="220"/>
      <c r="BD125" s="221"/>
      <c r="BE125" s="256"/>
      <c r="BF125" s="19"/>
      <c r="BG125" s="19"/>
      <c r="BH125" s="14"/>
      <c r="BI125" s="219"/>
      <c r="BJ125" s="219"/>
      <c r="BK125" s="220"/>
      <c r="BL125" s="221"/>
      <c r="BM125" s="256"/>
      <c r="BN125" s="19"/>
      <c r="BO125" s="19"/>
      <c r="BP125" s="14"/>
      <c r="BQ125" s="219"/>
      <c r="BR125" s="219"/>
      <c r="BS125" s="220"/>
      <c r="BT125" s="221"/>
      <c r="BU125" s="256"/>
      <c r="BV125" s="19"/>
      <c r="BW125" s="19"/>
      <c r="BX125" s="14"/>
      <c r="BY125" s="219"/>
      <c r="BZ125" s="219"/>
      <c r="CA125" s="220"/>
      <c r="CB125" s="221"/>
      <c r="CC125" s="256"/>
      <c r="CD125" s="19"/>
      <c r="CE125" s="19"/>
      <c r="CF125" s="14"/>
      <c r="CG125" s="219"/>
      <c r="CH125" s="219"/>
      <c r="CI125" s="220"/>
      <c r="CJ125" s="221"/>
      <c r="CK125" s="256"/>
      <c r="CL125" s="19"/>
      <c r="CM125" s="19"/>
      <c r="CN125" s="14"/>
      <c r="CO125" s="219"/>
      <c r="CP125" s="219"/>
      <c r="CQ125" s="220"/>
      <c r="CR125" s="221"/>
      <c r="CS125" s="256"/>
      <c r="CT125" s="19"/>
      <c r="CU125" s="19"/>
      <c r="CV125" s="14"/>
      <c r="CW125" s="219"/>
      <c r="CX125" s="219"/>
      <c r="CY125" s="220"/>
      <c r="CZ125" s="221"/>
      <c r="DA125" s="256"/>
      <c r="DB125" s="19"/>
      <c r="DC125" s="19"/>
      <c r="DD125" s="14"/>
      <c r="DE125" s="219"/>
      <c r="DF125" s="219"/>
      <c r="DG125" s="220"/>
      <c r="DH125" s="221"/>
      <c r="DI125" s="256"/>
      <c r="DJ125" s="19"/>
      <c r="DK125" s="19"/>
      <c r="DL125" s="14"/>
      <c r="DM125" s="219"/>
      <c r="DN125" s="219"/>
      <c r="DO125" s="220"/>
      <c r="DP125" s="221"/>
      <c r="DQ125" s="256"/>
      <c r="DR125" s="19"/>
      <c r="DS125" s="19"/>
      <c r="DT125" s="14"/>
      <c r="DU125" s="219"/>
      <c r="DV125" s="219"/>
      <c r="DW125" s="220"/>
      <c r="DX125" s="221"/>
      <c r="DY125" s="256"/>
      <c r="DZ125" s="19"/>
      <c r="EA125" s="19"/>
      <c r="EB125" s="194"/>
      <c r="EC125" s="194"/>
      <c r="ED125" s="194"/>
      <c r="EE125" s="848"/>
      <c r="EF125" s="849"/>
      <c r="EG125" s="195"/>
      <c r="EH125" s="19"/>
      <c r="EI125" s="19"/>
      <c r="EJ125" s="14"/>
      <c r="EK125" s="219"/>
      <c r="EL125" s="219"/>
      <c r="EM125" s="220"/>
      <c r="EN125" s="221"/>
      <c r="EO125" s="256"/>
      <c r="EP125" s="19"/>
      <c r="EQ125" s="19"/>
    </row>
    <row r="126" spans="1:147" ht="37.5" customHeight="1">
      <c r="A126" s="19"/>
      <c r="B126" s="218"/>
      <c r="C126" s="218"/>
      <c r="D126" s="14"/>
      <c r="E126" s="219"/>
      <c r="F126" s="219"/>
      <c r="G126" s="220"/>
      <c r="H126" s="221"/>
      <c r="I126" s="256"/>
      <c r="J126" s="19"/>
      <c r="K126" s="19"/>
      <c r="L126" s="14"/>
      <c r="M126" s="219"/>
      <c r="N126" s="219"/>
      <c r="O126" s="220"/>
      <c r="P126" s="221"/>
      <c r="Q126" s="256"/>
      <c r="R126" s="19"/>
      <c r="S126" s="19"/>
      <c r="T126" s="14"/>
      <c r="U126" s="219"/>
      <c r="V126" s="219"/>
      <c r="W126" s="220"/>
      <c r="X126" s="221"/>
      <c r="Y126" s="256"/>
      <c r="Z126" s="19"/>
      <c r="AA126" s="19"/>
      <c r="AB126" s="14"/>
      <c r="AC126" s="219"/>
      <c r="AD126" s="219"/>
      <c r="AE126" s="220"/>
      <c r="AF126" s="221"/>
      <c r="AG126" s="256"/>
      <c r="AH126" s="19"/>
      <c r="AI126" s="19"/>
      <c r="AJ126" s="14"/>
      <c r="AK126" s="219"/>
      <c r="AL126" s="219"/>
      <c r="AM126" s="220"/>
      <c r="AN126" s="221"/>
      <c r="AO126" s="256"/>
      <c r="AP126" s="19"/>
      <c r="AQ126" s="19"/>
      <c r="AR126" s="14"/>
      <c r="AS126" s="219"/>
      <c r="AT126" s="219"/>
      <c r="AU126" s="220"/>
      <c r="AV126" s="221"/>
      <c r="AW126" s="256"/>
      <c r="AX126" s="19"/>
      <c r="AY126" s="19"/>
      <c r="AZ126" s="14"/>
      <c r="BA126" s="219"/>
      <c r="BB126" s="219"/>
      <c r="BC126" s="220"/>
      <c r="BD126" s="221"/>
      <c r="BE126" s="256"/>
      <c r="BF126" s="19"/>
      <c r="BG126" s="19"/>
      <c r="BH126" s="14"/>
      <c r="BI126" s="219"/>
      <c r="BJ126" s="219"/>
      <c r="BK126" s="220"/>
      <c r="BL126" s="221"/>
      <c r="BM126" s="256"/>
      <c r="BN126" s="19"/>
      <c r="BO126" s="19"/>
      <c r="BP126" s="14"/>
      <c r="BQ126" s="219"/>
      <c r="BR126" s="219"/>
      <c r="BS126" s="220"/>
      <c r="BT126" s="221"/>
      <c r="BU126" s="256"/>
      <c r="BV126" s="19"/>
      <c r="BW126" s="19"/>
      <c r="BX126" s="14"/>
      <c r="BY126" s="219"/>
      <c r="BZ126" s="219"/>
      <c r="CA126" s="220"/>
      <c r="CB126" s="221"/>
      <c r="CC126" s="256"/>
      <c r="CD126" s="19"/>
      <c r="CE126" s="19"/>
      <c r="CF126" s="14"/>
      <c r="CG126" s="219"/>
      <c r="CH126" s="219"/>
      <c r="CI126" s="220"/>
      <c r="CJ126" s="221"/>
      <c r="CK126" s="256"/>
      <c r="CL126" s="19"/>
      <c r="CM126" s="19"/>
      <c r="CN126" s="14"/>
      <c r="CO126" s="219"/>
      <c r="CP126" s="219"/>
      <c r="CQ126" s="220"/>
      <c r="CR126" s="221"/>
      <c r="CS126" s="256"/>
      <c r="CT126" s="19"/>
      <c r="CU126" s="19"/>
      <c r="CV126" s="14"/>
      <c r="CW126" s="219"/>
      <c r="CX126" s="219"/>
      <c r="CY126" s="220"/>
      <c r="CZ126" s="221"/>
      <c r="DA126" s="256"/>
      <c r="DB126" s="19"/>
      <c r="DC126" s="19"/>
      <c r="DD126" s="14"/>
      <c r="DE126" s="219"/>
      <c r="DF126" s="219"/>
      <c r="DG126" s="220"/>
      <c r="DH126" s="221"/>
      <c r="DI126" s="256"/>
      <c r="DJ126" s="19"/>
      <c r="DK126" s="19"/>
      <c r="DL126" s="14"/>
      <c r="DM126" s="219"/>
      <c r="DN126" s="219"/>
      <c r="DO126" s="220"/>
      <c r="DP126" s="221"/>
      <c r="DQ126" s="256"/>
      <c r="DR126" s="19"/>
      <c r="DS126" s="19"/>
      <c r="DT126" s="14"/>
      <c r="DU126" s="219"/>
      <c r="DV126" s="219"/>
      <c r="DW126" s="220"/>
      <c r="DX126" s="221"/>
      <c r="DY126" s="256"/>
      <c r="DZ126" s="19"/>
      <c r="EA126" s="19"/>
      <c r="EB126" s="194"/>
      <c r="EC126" s="194"/>
      <c r="ED126" s="194"/>
      <c r="EE126" s="848"/>
      <c r="EF126" s="849"/>
      <c r="EG126" s="195"/>
      <c r="EH126" s="19"/>
      <c r="EI126" s="19"/>
      <c r="EJ126" s="14"/>
      <c r="EK126" s="219"/>
      <c r="EL126" s="219"/>
      <c r="EM126" s="220"/>
      <c r="EN126" s="221"/>
      <c r="EO126" s="256"/>
      <c r="EP126" s="19"/>
      <c r="EQ126" s="19"/>
    </row>
    <row r="127" spans="1:147" ht="37.5" customHeight="1">
      <c r="A127" s="19"/>
      <c r="B127" s="218"/>
      <c r="C127" s="218"/>
      <c r="D127" s="14"/>
      <c r="E127" s="219"/>
      <c r="F127" s="219"/>
      <c r="G127" s="220"/>
      <c r="H127" s="221"/>
      <c r="I127" s="256"/>
      <c r="J127" s="19"/>
      <c r="K127" s="19"/>
      <c r="L127" s="14"/>
      <c r="M127" s="219"/>
      <c r="N127" s="219"/>
      <c r="O127" s="220"/>
      <c r="P127" s="221"/>
      <c r="Q127" s="256"/>
      <c r="R127" s="19"/>
      <c r="S127" s="19"/>
      <c r="T127" s="14"/>
      <c r="U127" s="219"/>
      <c r="V127" s="219"/>
      <c r="W127" s="220"/>
      <c r="X127" s="221"/>
      <c r="Y127" s="256"/>
      <c r="Z127" s="19"/>
      <c r="AA127" s="19"/>
      <c r="AB127" s="14"/>
      <c r="AC127" s="219"/>
      <c r="AD127" s="219"/>
      <c r="AE127" s="220"/>
      <c r="AF127" s="221"/>
      <c r="AG127" s="256"/>
      <c r="AH127" s="19"/>
      <c r="AI127" s="19"/>
      <c r="AJ127" s="14"/>
      <c r="AK127" s="219"/>
      <c r="AL127" s="219"/>
      <c r="AM127" s="220"/>
      <c r="AN127" s="221"/>
      <c r="AO127" s="256"/>
      <c r="AP127" s="19"/>
      <c r="AQ127" s="19"/>
      <c r="AR127" s="14"/>
      <c r="AS127" s="219"/>
      <c r="AT127" s="219"/>
      <c r="AU127" s="220"/>
      <c r="AV127" s="221"/>
      <c r="AW127" s="256"/>
      <c r="AX127" s="19"/>
      <c r="AY127" s="19"/>
      <c r="AZ127" s="14"/>
      <c r="BA127" s="219"/>
      <c r="BB127" s="219"/>
      <c r="BC127" s="220"/>
      <c r="BD127" s="221"/>
      <c r="BE127" s="256"/>
      <c r="BF127" s="19"/>
      <c r="BG127" s="19"/>
      <c r="BH127" s="14"/>
      <c r="BI127" s="219"/>
      <c r="BJ127" s="219"/>
      <c r="BK127" s="220"/>
      <c r="BL127" s="221"/>
      <c r="BM127" s="256"/>
      <c r="BN127" s="19"/>
      <c r="BO127" s="19"/>
      <c r="BP127" s="14"/>
      <c r="BQ127" s="219"/>
      <c r="BR127" s="219"/>
      <c r="BS127" s="220"/>
      <c r="BT127" s="221"/>
      <c r="BU127" s="256"/>
      <c r="BV127" s="19"/>
      <c r="BW127" s="19"/>
      <c r="BX127" s="14"/>
      <c r="BY127" s="219"/>
      <c r="BZ127" s="219"/>
      <c r="CA127" s="220"/>
      <c r="CB127" s="221"/>
      <c r="CC127" s="256"/>
      <c r="CD127" s="19"/>
      <c r="CE127" s="19"/>
      <c r="CF127" s="14"/>
      <c r="CG127" s="219"/>
      <c r="CH127" s="219"/>
      <c r="CI127" s="220"/>
      <c r="CJ127" s="221"/>
      <c r="CK127" s="256"/>
      <c r="CL127" s="19"/>
      <c r="CM127" s="19"/>
      <c r="CN127" s="14"/>
      <c r="CO127" s="219"/>
      <c r="CP127" s="219"/>
      <c r="CQ127" s="220"/>
      <c r="CR127" s="221"/>
      <c r="CS127" s="256"/>
      <c r="CT127" s="19"/>
      <c r="CU127" s="19"/>
      <c r="CV127" s="14"/>
      <c r="CW127" s="219"/>
      <c r="CX127" s="219"/>
      <c r="CY127" s="220"/>
      <c r="CZ127" s="221"/>
      <c r="DA127" s="256"/>
      <c r="DB127" s="19"/>
      <c r="DC127" s="19"/>
      <c r="DD127" s="14"/>
      <c r="DE127" s="219"/>
      <c r="DF127" s="219"/>
      <c r="DG127" s="220"/>
      <c r="DH127" s="221"/>
      <c r="DI127" s="256"/>
      <c r="DJ127" s="19"/>
      <c r="DK127" s="19"/>
      <c r="DL127" s="14"/>
      <c r="DM127" s="219"/>
      <c r="DN127" s="219"/>
      <c r="DO127" s="220"/>
      <c r="DP127" s="221"/>
      <c r="DQ127" s="256"/>
      <c r="DR127" s="19"/>
      <c r="DS127" s="19"/>
      <c r="DT127" s="14"/>
      <c r="DU127" s="219"/>
      <c r="DV127" s="219"/>
      <c r="DW127" s="220"/>
      <c r="DX127" s="221"/>
      <c r="DY127" s="256"/>
      <c r="DZ127" s="19"/>
      <c r="EA127" s="19"/>
      <c r="EB127" s="194"/>
      <c r="EC127" s="194"/>
      <c r="ED127" s="194"/>
      <c r="EE127" s="848"/>
      <c r="EF127" s="849"/>
      <c r="EG127" s="195"/>
      <c r="EH127" s="19"/>
      <c r="EI127" s="19"/>
      <c r="EJ127" s="14"/>
      <c r="EK127" s="219"/>
      <c r="EL127" s="219"/>
      <c r="EM127" s="220"/>
      <c r="EN127" s="221"/>
      <c r="EO127" s="256"/>
      <c r="EP127" s="19"/>
      <c r="EQ127" s="19"/>
    </row>
    <row r="128" spans="1:147" ht="37.5" customHeight="1">
      <c r="A128" s="19"/>
      <c r="B128" s="218"/>
      <c r="C128" s="218"/>
      <c r="D128" s="14"/>
      <c r="E128" s="219"/>
      <c r="F128" s="219"/>
      <c r="G128" s="220"/>
      <c r="H128" s="221"/>
      <c r="I128" s="256"/>
      <c r="J128" s="19"/>
      <c r="K128" s="19"/>
      <c r="L128" s="14"/>
      <c r="M128" s="219"/>
      <c r="N128" s="219"/>
      <c r="O128" s="220"/>
      <c r="P128" s="221"/>
      <c r="Q128" s="256"/>
      <c r="R128" s="19"/>
      <c r="S128" s="19"/>
      <c r="T128" s="14"/>
      <c r="U128" s="219"/>
      <c r="V128" s="219"/>
      <c r="W128" s="220"/>
      <c r="X128" s="221"/>
      <c r="Y128" s="256"/>
      <c r="Z128" s="19"/>
      <c r="AA128" s="19"/>
      <c r="AB128" s="14"/>
      <c r="AC128" s="219"/>
      <c r="AD128" s="219"/>
      <c r="AE128" s="220"/>
      <c r="AF128" s="221"/>
      <c r="AG128" s="256"/>
      <c r="AH128" s="19"/>
      <c r="AI128" s="19"/>
      <c r="AJ128" s="14"/>
      <c r="AK128" s="219"/>
      <c r="AL128" s="219"/>
      <c r="AM128" s="220"/>
      <c r="AN128" s="221"/>
      <c r="AO128" s="256"/>
      <c r="AP128" s="19"/>
      <c r="AQ128" s="19"/>
      <c r="AR128" s="14"/>
      <c r="AS128" s="219"/>
      <c r="AT128" s="219"/>
      <c r="AU128" s="220"/>
      <c r="AV128" s="221"/>
      <c r="AW128" s="256"/>
      <c r="AX128" s="19"/>
      <c r="AY128" s="19"/>
      <c r="AZ128" s="14"/>
      <c r="BA128" s="219"/>
      <c r="BB128" s="219"/>
      <c r="BC128" s="220"/>
      <c r="BD128" s="221"/>
      <c r="BE128" s="256"/>
      <c r="BF128" s="19"/>
      <c r="BG128" s="19"/>
      <c r="BH128" s="14"/>
      <c r="BI128" s="219"/>
      <c r="BJ128" s="219"/>
      <c r="BK128" s="220"/>
      <c r="BL128" s="221"/>
      <c r="BM128" s="256"/>
      <c r="BN128" s="19"/>
      <c r="BO128" s="19"/>
      <c r="BP128" s="14"/>
      <c r="BQ128" s="219"/>
      <c r="BR128" s="219"/>
      <c r="BS128" s="220"/>
      <c r="BT128" s="221"/>
      <c r="BU128" s="256"/>
      <c r="BV128" s="19"/>
      <c r="BW128" s="19"/>
      <c r="BX128" s="14"/>
      <c r="BY128" s="219"/>
      <c r="BZ128" s="219"/>
      <c r="CA128" s="220"/>
      <c r="CB128" s="221"/>
      <c r="CC128" s="256"/>
      <c r="CD128" s="19"/>
      <c r="CE128" s="19"/>
      <c r="CF128" s="14"/>
      <c r="CG128" s="219"/>
      <c r="CH128" s="219"/>
      <c r="CI128" s="220"/>
      <c r="CJ128" s="221"/>
      <c r="CK128" s="256"/>
      <c r="CL128" s="19"/>
      <c r="CM128" s="19"/>
      <c r="CN128" s="14"/>
      <c r="CO128" s="219"/>
      <c r="CP128" s="219"/>
      <c r="CQ128" s="220"/>
      <c r="CR128" s="221"/>
      <c r="CS128" s="256"/>
      <c r="CT128" s="19"/>
      <c r="CU128" s="19"/>
      <c r="CV128" s="14"/>
      <c r="CW128" s="219"/>
      <c r="CX128" s="219"/>
      <c r="CY128" s="220"/>
      <c r="CZ128" s="221"/>
      <c r="DA128" s="256"/>
      <c r="DB128" s="19"/>
      <c r="DC128" s="19"/>
      <c r="DD128" s="14"/>
      <c r="DE128" s="219"/>
      <c r="DF128" s="219"/>
      <c r="DG128" s="220"/>
      <c r="DH128" s="221"/>
      <c r="DI128" s="256"/>
      <c r="DJ128" s="19"/>
      <c r="DK128" s="19"/>
      <c r="DL128" s="14"/>
      <c r="DM128" s="219"/>
      <c r="DN128" s="219"/>
      <c r="DO128" s="220"/>
      <c r="DP128" s="221"/>
      <c r="DQ128" s="256"/>
      <c r="DR128" s="19"/>
      <c r="DS128" s="19"/>
      <c r="DT128" s="14"/>
      <c r="DU128" s="219"/>
      <c r="DV128" s="219"/>
      <c r="DW128" s="220"/>
      <c r="DX128" s="221"/>
      <c r="DY128" s="256"/>
      <c r="DZ128" s="19"/>
      <c r="EA128" s="19"/>
      <c r="EB128" s="194"/>
      <c r="EC128" s="194"/>
      <c r="ED128" s="194"/>
      <c r="EE128" s="848"/>
      <c r="EF128" s="849"/>
      <c r="EG128" s="195"/>
      <c r="EH128" s="19"/>
      <c r="EI128" s="19"/>
      <c r="EJ128" s="14"/>
      <c r="EK128" s="219"/>
      <c r="EL128" s="219"/>
      <c r="EM128" s="220"/>
      <c r="EN128" s="221"/>
      <c r="EO128" s="256"/>
      <c r="EP128" s="19"/>
      <c r="EQ128" s="19"/>
    </row>
    <row r="129" spans="1:147" ht="37.5" customHeight="1">
      <c r="A129" s="19"/>
      <c r="B129" s="218"/>
      <c r="C129" s="218"/>
      <c r="D129" s="14"/>
      <c r="E129" s="219"/>
      <c r="F129" s="219"/>
      <c r="G129" s="220"/>
      <c r="H129" s="221"/>
      <c r="I129" s="256"/>
      <c r="J129" s="19"/>
      <c r="K129" s="19"/>
      <c r="L129" s="14"/>
      <c r="M129" s="219"/>
      <c r="N129" s="219"/>
      <c r="O129" s="220"/>
      <c r="P129" s="221"/>
      <c r="Q129" s="256"/>
      <c r="R129" s="19"/>
      <c r="S129" s="19"/>
      <c r="T129" s="14"/>
      <c r="U129" s="219"/>
      <c r="V129" s="219"/>
      <c r="W129" s="220"/>
      <c r="X129" s="221"/>
      <c r="Y129" s="256"/>
      <c r="Z129" s="19"/>
      <c r="AA129" s="19"/>
      <c r="AB129" s="14"/>
      <c r="AC129" s="219"/>
      <c r="AD129" s="219"/>
      <c r="AE129" s="220"/>
      <c r="AF129" s="221"/>
      <c r="AG129" s="256"/>
      <c r="AH129" s="19"/>
      <c r="AI129" s="19"/>
      <c r="AJ129" s="14"/>
      <c r="AK129" s="219"/>
      <c r="AL129" s="219"/>
      <c r="AM129" s="220"/>
      <c r="AN129" s="221"/>
      <c r="AO129" s="256"/>
      <c r="AP129" s="19"/>
      <c r="AQ129" s="19"/>
      <c r="AR129" s="14"/>
      <c r="AS129" s="219"/>
      <c r="AT129" s="219"/>
      <c r="AU129" s="220"/>
      <c r="AV129" s="221"/>
      <c r="AW129" s="256"/>
      <c r="AX129" s="19"/>
      <c r="AY129" s="19"/>
      <c r="AZ129" s="14"/>
      <c r="BA129" s="219"/>
      <c r="BB129" s="219"/>
      <c r="BC129" s="220"/>
      <c r="BD129" s="221"/>
      <c r="BE129" s="256"/>
      <c r="BF129" s="19"/>
      <c r="BG129" s="19"/>
      <c r="BH129" s="14"/>
      <c r="BI129" s="219"/>
      <c r="BJ129" s="219"/>
      <c r="BK129" s="220"/>
      <c r="BL129" s="221"/>
      <c r="BM129" s="256"/>
      <c r="BN129" s="19"/>
      <c r="BO129" s="19"/>
      <c r="BP129" s="14"/>
      <c r="BQ129" s="219"/>
      <c r="BR129" s="219"/>
      <c r="BS129" s="220"/>
      <c r="BT129" s="221"/>
      <c r="BU129" s="256"/>
      <c r="BV129" s="19"/>
      <c r="BW129" s="19"/>
      <c r="BX129" s="14"/>
      <c r="BY129" s="219"/>
      <c r="BZ129" s="219"/>
      <c r="CA129" s="220"/>
      <c r="CB129" s="221"/>
      <c r="CC129" s="256"/>
      <c r="CD129" s="19"/>
      <c r="CE129" s="19"/>
      <c r="CF129" s="14"/>
      <c r="CG129" s="219"/>
      <c r="CH129" s="219"/>
      <c r="CI129" s="220"/>
      <c r="CJ129" s="221"/>
      <c r="CK129" s="256"/>
      <c r="CL129" s="19"/>
      <c r="CM129" s="19"/>
      <c r="CN129" s="14"/>
      <c r="CO129" s="219"/>
      <c r="CP129" s="219"/>
      <c r="CQ129" s="220"/>
      <c r="CR129" s="221"/>
      <c r="CS129" s="256"/>
      <c r="CT129" s="19"/>
      <c r="CU129" s="19"/>
      <c r="CV129" s="14"/>
      <c r="CW129" s="219"/>
      <c r="CX129" s="219"/>
      <c r="CY129" s="220"/>
      <c r="CZ129" s="221"/>
      <c r="DA129" s="256"/>
      <c r="DB129" s="19"/>
      <c r="DC129" s="19"/>
      <c r="DD129" s="14"/>
      <c r="DE129" s="219"/>
      <c r="DF129" s="219"/>
      <c r="DG129" s="220"/>
      <c r="DH129" s="221"/>
      <c r="DI129" s="256"/>
      <c r="DJ129" s="19"/>
      <c r="DK129" s="19"/>
      <c r="DL129" s="14"/>
      <c r="DM129" s="219"/>
      <c r="DN129" s="219"/>
      <c r="DO129" s="220"/>
      <c r="DP129" s="221"/>
      <c r="DQ129" s="256"/>
      <c r="DR129" s="19"/>
      <c r="DS129" s="19"/>
      <c r="DT129" s="14"/>
      <c r="DU129" s="219"/>
      <c r="DV129" s="219"/>
      <c r="DW129" s="220"/>
      <c r="DX129" s="221"/>
      <c r="DY129" s="256"/>
      <c r="DZ129" s="19"/>
      <c r="EA129" s="19"/>
      <c r="EB129" s="194"/>
      <c r="EC129" s="194"/>
      <c r="ED129" s="194"/>
      <c r="EE129" s="848"/>
      <c r="EF129" s="849"/>
      <c r="EG129" s="195"/>
      <c r="EH129" s="19"/>
      <c r="EI129" s="19"/>
      <c r="EJ129" s="14"/>
      <c r="EK129" s="219"/>
      <c r="EL129" s="219"/>
      <c r="EM129" s="220"/>
      <c r="EN129" s="221"/>
      <c r="EO129" s="256"/>
      <c r="EP129" s="19"/>
      <c r="EQ129" s="19"/>
    </row>
    <row r="130" spans="1:147" ht="37.5" customHeight="1">
      <c r="A130" s="19"/>
      <c r="B130" s="218"/>
      <c r="C130" s="218"/>
      <c r="D130" s="14"/>
      <c r="E130" s="219"/>
      <c r="F130" s="219"/>
      <c r="G130" s="220"/>
      <c r="H130" s="221"/>
      <c r="I130" s="256"/>
      <c r="J130" s="19"/>
      <c r="K130" s="19"/>
      <c r="L130" s="14"/>
      <c r="M130" s="219"/>
      <c r="N130" s="219"/>
      <c r="O130" s="220"/>
      <c r="P130" s="221"/>
      <c r="Q130" s="256"/>
      <c r="R130" s="19"/>
      <c r="S130" s="19"/>
      <c r="T130" s="14"/>
      <c r="U130" s="219"/>
      <c r="V130" s="219"/>
      <c r="W130" s="220"/>
      <c r="X130" s="221"/>
      <c r="Y130" s="256"/>
      <c r="Z130" s="19"/>
      <c r="AA130" s="19"/>
      <c r="AB130" s="14"/>
      <c r="AC130" s="219"/>
      <c r="AD130" s="219"/>
      <c r="AE130" s="220"/>
      <c r="AF130" s="221"/>
      <c r="AG130" s="256"/>
      <c r="AH130" s="19"/>
      <c r="AI130" s="19"/>
      <c r="AJ130" s="14"/>
      <c r="AK130" s="219"/>
      <c r="AL130" s="219"/>
      <c r="AM130" s="220"/>
      <c r="AN130" s="221"/>
      <c r="AO130" s="256"/>
      <c r="AP130" s="19"/>
      <c r="AQ130" s="19"/>
      <c r="AR130" s="14"/>
      <c r="AS130" s="219"/>
      <c r="AT130" s="219"/>
      <c r="AU130" s="220"/>
      <c r="AV130" s="221"/>
      <c r="AW130" s="256"/>
      <c r="AX130" s="19"/>
      <c r="AY130" s="19"/>
      <c r="AZ130" s="14"/>
      <c r="BA130" s="219"/>
      <c r="BB130" s="219"/>
      <c r="BC130" s="220"/>
      <c r="BD130" s="221"/>
      <c r="BE130" s="256"/>
      <c r="BF130" s="19"/>
      <c r="BG130" s="19"/>
      <c r="BH130" s="14"/>
      <c r="BI130" s="219"/>
      <c r="BJ130" s="219"/>
      <c r="BK130" s="220"/>
      <c r="BL130" s="221"/>
      <c r="BM130" s="256"/>
      <c r="BN130" s="19"/>
      <c r="BO130" s="19"/>
      <c r="BP130" s="14"/>
      <c r="BQ130" s="219"/>
      <c r="BR130" s="219"/>
      <c r="BS130" s="220"/>
      <c r="BT130" s="221"/>
      <c r="BU130" s="256"/>
      <c r="BV130" s="19"/>
      <c r="BW130" s="19"/>
      <c r="BX130" s="14"/>
      <c r="BY130" s="219"/>
      <c r="BZ130" s="219"/>
      <c r="CA130" s="220"/>
      <c r="CB130" s="221"/>
      <c r="CC130" s="256"/>
      <c r="CD130" s="19"/>
      <c r="CE130" s="19"/>
      <c r="CF130" s="14"/>
      <c r="CG130" s="219"/>
      <c r="CH130" s="219"/>
      <c r="CI130" s="220"/>
      <c r="CJ130" s="221"/>
      <c r="CK130" s="256"/>
      <c r="CL130" s="19"/>
      <c r="CM130" s="19"/>
      <c r="CN130" s="14"/>
      <c r="CO130" s="219"/>
      <c r="CP130" s="219"/>
      <c r="CQ130" s="220"/>
      <c r="CR130" s="221"/>
      <c r="CS130" s="256"/>
      <c r="CT130" s="19"/>
      <c r="CU130" s="19"/>
      <c r="CV130" s="14"/>
      <c r="CW130" s="219"/>
      <c r="CX130" s="219"/>
      <c r="CY130" s="220"/>
      <c r="CZ130" s="221"/>
      <c r="DA130" s="256"/>
      <c r="DB130" s="19"/>
      <c r="DC130" s="19"/>
      <c r="DD130" s="14"/>
      <c r="DE130" s="219"/>
      <c r="DF130" s="219"/>
      <c r="DG130" s="220"/>
      <c r="DH130" s="221"/>
      <c r="DI130" s="256"/>
      <c r="DJ130" s="19"/>
      <c r="DK130" s="19"/>
      <c r="DL130" s="14"/>
      <c r="DM130" s="219"/>
      <c r="DN130" s="219"/>
      <c r="DO130" s="220"/>
      <c r="DP130" s="221"/>
      <c r="DQ130" s="256"/>
      <c r="DR130" s="19"/>
      <c r="DS130" s="19"/>
      <c r="DT130" s="14"/>
      <c r="DU130" s="219"/>
      <c r="DV130" s="219"/>
      <c r="DW130" s="220"/>
      <c r="DX130" s="221"/>
      <c r="DY130" s="256"/>
      <c r="DZ130" s="19"/>
      <c r="EA130" s="19"/>
      <c r="EB130" s="194"/>
      <c r="EC130" s="194"/>
      <c r="ED130" s="194"/>
      <c r="EE130" s="848"/>
      <c r="EF130" s="849"/>
      <c r="EG130" s="195"/>
      <c r="EH130" s="19"/>
      <c r="EI130" s="19"/>
      <c r="EJ130" s="14"/>
      <c r="EK130" s="219"/>
      <c r="EL130" s="219"/>
      <c r="EM130" s="220"/>
      <c r="EN130" s="221"/>
      <c r="EO130" s="256"/>
      <c r="EP130" s="19"/>
      <c r="EQ130" s="19"/>
    </row>
    <row r="131" spans="1:147" ht="37.5" customHeight="1">
      <c r="A131" s="19"/>
      <c r="B131" s="218"/>
      <c r="C131" s="218"/>
      <c r="D131" s="14"/>
      <c r="E131" s="219"/>
      <c r="F131" s="219"/>
      <c r="G131" s="220"/>
      <c r="H131" s="221"/>
      <c r="I131" s="256"/>
      <c r="J131" s="19"/>
      <c r="K131" s="19"/>
      <c r="L131" s="14"/>
      <c r="M131" s="219"/>
      <c r="N131" s="219"/>
      <c r="O131" s="220"/>
      <c r="P131" s="221"/>
      <c r="Q131" s="256"/>
      <c r="R131" s="19"/>
      <c r="S131" s="19"/>
      <c r="T131" s="14"/>
      <c r="U131" s="219"/>
      <c r="V131" s="219"/>
      <c r="W131" s="220"/>
      <c r="X131" s="221"/>
      <c r="Y131" s="256"/>
      <c r="Z131" s="19"/>
      <c r="AA131" s="19"/>
      <c r="AB131" s="14"/>
      <c r="AC131" s="219"/>
      <c r="AD131" s="219"/>
      <c r="AE131" s="220"/>
      <c r="AF131" s="221"/>
      <c r="AG131" s="256"/>
      <c r="AH131" s="19"/>
      <c r="AI131" s="19"/>
      <c r="AJ131" s="14"/>
      <c r="AK131" s="219"/>
      <c r="AL131" s="219"/>
      <c r="AM131" s="220"/>
      <c r="AN131" s="221"/>
      <c r="AO131" s="256"/>
      <c r="AP131" s="19"/>
      <c r="AQ131" s="19"/>
      <c r="AR131" s="14"/>
      <c r="AS131" s="219"/>
      <c r="AT131" s="219"/>
      <c r="AU131" s="220"/>
      <c r="AV131" s="221"/>
      <c r="AW131" s="256"/>
      <c r="AX131" s="19"/>
      <c r="AY131" s="19"/>
      <c r="AZ131" s="14"/>
      <c r="BA131" s="219"/>
      <c r="BB131" s="219"/>
      <c r="BC131" s="220"/>
      <c r="BD131" s="221"/>
      <c r="BE131" s="256"/>
      <c r="BF131" s="19"/>
      <c r="BG131" s="19"/>
      <c r="BH131" s="14"/>
      <c r="BI131" s="219"/>
      <c r="BJ131" s="219"/>
      <c r="BK131" s="220"/>
      <c r="BL131" s="221"/>
      <c r="BM131" s="256"/>
      <c r="BN131" s="19"/>
      <c r="BO131" s="19"/>
      <c r="BP131" s="14"/>
      <c r="BQ131" s="219"/>
      <c r="BR131" s="219"/>
      <c r="BS131" s="220"/>
      <c r="BT131" s="221"/>
      <c r="BU131" s="256"/>
      <c r="BV131" s="19"/>
      <c r="BW131" s="19"/>
      <c r="BX131" s="14"/>
      <c r="BY131" s="219"/>
      <c r="BZ131" s="219"/>
      <c r="CA131" s="220"/>
      <c r="CB131" s="221"/>
      <c r="CC131" s="256"/>
      <c r="CD131" s="19"/>
      <c r="CE131" s="19"/>
      <c r="CF131" s="14"/>
      <c r="CG131" s="219"/>
      <c r="CH131" s="219"/>
      <c r="CI131" s="220"/>
      <c r="CJ131" s="221"/>
      <c r="CK131" s="256"/>
      <c r="CL131" s="19"/>
      <c r="CM131" s="19"/>
      <c r="CN131" s="14"/>
      <c r="CO131" s="219"/>
      <c r="CP131" s="219"/>
      <c r="CQ131" s="220"/>
      <c r="CR131" s="221"/>
      <c r="CS131" s="256"/>
      <c r="CT131" s="19"/>
      <c r="CU131" s="19"/>
      <c r="CV131" s="14"/>
      <c r="CW131" s="219"/>
      <c r="CX131" s="219"/>
      <c r="CY131" s="220"/>
      <c r="CZ131" s="221"/>
      <c r="DA131" s="256"/>
      <c r="DB131" s="19"/>
      <c r="DC131" s="19"/>
      <c r="DD131" s="14"/>
      <c r="DE131" s="219"/>
      <c r="DF131" s="219"/>
      <c r="DG131" s="220"/>
      <c r="DH131" s="221"/>
      <c r="DI131" s="256"/>
      <c r="DJ131" s="19"/>
      <c r="DK131" s="19"/>
      <c r="DL131" s="14"/>
      <c r="DM131" s="219"/>
      <c r="DN131" s="219"/>
      <c r="DO131" s="220"/>
      <c r="DP131" s="221"/>
      <c r="DQ131" s="256"/>
      <c r="DR131" s="19"/>
      <c r="DS131" s="19"/>
      <c r="DT131" s="14"/>
      <c r="DU131" s="219"/>
      <c r="DV131" s="219"/>
      <c r="DW131" s="220"/>
      <c r="DX131" s="221"/>
      <c r="DY131" s="256"/>
      <c r="DZ131" s="19"/>
      <c r="EA131" s="19"/>
      <c r="EB131" s="194"/>
      <c r="EC131" s="194"/>
      <c r="ED131" s="194"/>
      <c r="EE131" s="848"/>
      <c r="EF131" s="849"/>
      <c r="EG131" s="195"/>
      <c r="EH131" s="19"/>
      <c r="EI131" s="19"/>
      <c r="EJ131" s="14"/>
      <c r="EK131" s="219"/>
      <c r="EL131" s="219"/>
      <c r="EM131" s="220"/>
      <c r="EN131" s="221"/>
      <c r="EO131" s="256"/>
      <c r="EP131" s="19"/>
      <c r="EQ131" s="19"/>
    </row>
    <row r="132" spans="1:147" ht="37.5" customHeight="1">
      <c r="A132" s="19"/>
      <c r="B132" s="218"/>
      <c r="C132" s="218"/>
      <c r="D132" s="14"/>
      <c r="E132" s="219"/>
      <c r="F132" s="219"/>
      <c r="G132" s="220"/>
      <c r="H132" s="221"/>
      <c r="I132" s="256"/>
      <c r="J132" s="19"/>
      <c r="K132" s="19"/>
      <c r="L132" s="14"/>
      <c r="M132" s="219"/>
      <c r="N132" s="219"/>
      <c r="O132" s="220"/>
      <c r="P132" s="221"/>
      <c r="Q132" s="256"/>
      <c r="R132" s="19"/>
      <c r="S132" s="19"/>
      <c r="T132" s="14"/>
      <c r="U132" s="219"/>
      <c r="V132" s="219"/>
      <c r="W132" s="220"/>
      <c r="X132" s="221"/>
      <c r="Y132" s="256"/>
      <c r="Z132" s="19"/>
      <c r="AA132" s="19"/>
      <c r="AB132" s="14"/>
      <c r="AC132" s="219"/>
      <c r="AD132" s="219"/>
      <c r="AE132" s="220"/>
      <c r="AF132" s="221"/>
      <c r="AG132" s="256"/>
      <c r="AH132" s="19"/>
      <c r="AI132" s="19"/>
      <c r="AJ132" s="14"/>
      <c r="AK132" s="219"/>
      <c r="AL132" s="219"/>
      <c r="AM132" s="220"/>
      <c r="AN132" s="221"/>
      <c r="AO132" s="256"/>
      <c r="AP132" s="19"/>
      <c r="AQ132" s="19"/>
      <c r="AR132" s="14"/>
      <c r="AS132" s="219"/>
      <c r="AT132" s="219"/>
      <c r="AU132" s="220"/>
      <c r="AV132" s="221"/>
      <c r="AW132" s="256"/>
      <c r="AX132" s="19"/>
      <c r="AY132" s="19"/>
      <c r="AZ132" s="14"/>
      <c r="BA132" s="219"/>
      <c r="BB132" s="219"/>
      <c r="BC132" s="220"/>
      <c r="BD132" s="221"/>
      <c r="BE132" s="256"/>
      <c r="BF132" s="19"/>
      <c r="BG132" s="19"/>
      <c r="BH132" s="14"/>
      <c r="BI132" s="219"/>
      <c r="BJ132" s="219"/>
      <c r="BK132" s="220"/>
      <c r="BL132" s="221"/>
      <c r="BM132" s="256"/>
      <c r="BN132" s="19"/>
      <c r="BO132" s="19"/>
      <c r="BP132" s="14"/>
      <c r="BQ132" s="219"/>
      <c r="BR132" s="219"/>
      <c r="BS132" s="220"/>
      <c r="BT132" s="221"/>
      <c r="BU132" s="256"/>
      <c r="BV132" s="19"/>
      <c r="BW132" s="19"/>
      <c r="BX132" s="14"/>
      <c r="BY132" s="219"/>
      <c r="BZ132" s="219"/>
      <c r="CA132" s="220"/>
      <c r="CB132" s="221"/>
      <c r="CC132" s="256"/>
      <c r="CD132" s="19"/>
      <c r="CE132" s="19"/>
      <c r="CF132" s="14"/>
      <c r="CG132" s="219"/>
      <c r="CH132" s="219"/>
      <c r="CI132" s="220"/>
      <c r="CJ132" s="221"/>
      <c r="CK132" s="256"/>
      <c r="CL132" s="19"/>
      <c r="CM132" s="19"/>
      <c r="CN132" s="14"/>
      <c r="CO132" s="219"/>
      <c r="CP132" s="219"/>
      <c r="CQ132" s="220"/>
      <c r="CR132" s="221"/>
      <c r="CS132" s="256"/>
      <c r="CT132" s="19"/>
      <c r="CU132" s="19"/>
      <c r="CV132" s="14"/>
      <c r="CW132" s="219"/>
      <c r="CX132" s="219"/>
      <c r="CY132" s="220"/>
      <c r="CZ132" s="221"/>
      <c r="DA132" s="256"/>
      <c r="DB132" s="19"/>
      <c r="DC132" s="19"/>
      <c r="DD132" s="14"/>
      <c r="DE132" s="219"/>
      <c r="DF132" s="219"/>
      <c r="DG132" s="220"/>
      <c r="DH132" s="221"/>
      <c r="DI132" s="256"/>
      <c r="DJ132" s="19"/>
      <c r="DK132" s="19"/>
      <c r="DL132" s="14"/>
      <c r="DM132" s="219"/>
      <c r="DN132" s="219"/>
      <c r="DO132" s="220"/>
      <c r="DP132" s="221"/>
      <c r="DQ132" s="256"/>
      <c r="DR132" s="19"/>
      <c r="DS132" s="19"/>
      <c r="DT132" s="14"/>
      <c r="DU132" s="219"/>
      <c r="DV132" s="219"/>
      <c r="DW132" s="220"/>
      <c r="DX132" s="221"/>
      <c r="DY132" s="256"/>
      <c r="DZ132" s="19"/>
      <c r="EA132" s="19"/>
      <c r="EB132" s="194"/>
      <c r="EC132" s="194"/>
      <c r="ED132" s="194"/>
      <c r="EE132" s="848"/>
      <c r="EF132" s="849"/>
      <c r="EG132" s="195"/>
      <c r="EH132" s="19"/>
      <c r="EI132" s="19"/>
      <c r="EJ132" s="14"/>
      <c r="EK132" s="219"/>
      <c r="EL132" s="219"/>
      <c r="EM132" s="220"/>
      <c r="EN132" s="221"/>
      <c r="EO132" s="256"/>
      <c r="EP132" s="19"/>
      <c r="EQ132" s="19"/>
    </row>
    <row r="133" spans="1:147" ht="37.5" customHeight="1">
      <c r="A133" s="19"/>
      <c r="B133" s="218"/>
      <c r="C133" s="218"/>
      <c r="D133" s="14"/>
      <c r="E133" s="219"/>
      <c r="F133" s="219"/>
      <c r="G133" s="220"/>
      <c r="H133" s="221"/>
      <c r="I133" s="256"/>
      <c r="J133" s="19"/>
      <c r="K133" s="19"/>
      <c r="L133" s="14"/>
      <c r="M133" s="219"/>
      <c r="N133" s="219"/>
      <c r="O133" s="220"/>
      <c r="P133" s="221"/>
      <c r="Q133" s="256"/>
      <c r="R133" s="19"/>
      <c r="S133" s="19"/>
      <c r="T133" s="14"/>
      <c r="U133" s="219"/>
      <c r="V133" s="219"/>
      <c r="W133" s="220"/>
      <c r="X133" s="221"/>
      <c r="Y133" s="256"/>
      <c r="Z133" s="19"/>
      <c r="AA133" s="19"/>
      <c r="AB133" s="14"/>
      <c r="AC133" s="219"/>
      <c r="AD133" s="219"/>
      <c r="AE133" s="220"/>
      <c r="AF133" s="221"/>
      <c r="AG133" s="256"/>
      <c r="AH133" s="19"/>
      <c r="AI133" s="19"/>
      <c r="AJ133" s="14"/>
      <c r="AK133" s="219"/>
      <c r="AL133" s="219"/>
      <c r="AM133" s="220"/>
      <c r="AN133" s="221"/>
      <c r="AO133" s="256"/>
      <c r="AP133" s="19"/>
      <c r="AQ133" s="19"/>
      <c r="AR133" s="14"/>
      <c r="AS133" s="219"/>
      <c r="AT133" s="219"/>
      <c r="AU133" s="220"/>
      <c r="AV133" s="221"/>
      <c r="AW133" s="256"/>
      <c r="AX133" s="19"/>
      <c r="AY133" s="19"/>
      <c r="AZ133" s="14"/>
      <c r="BA133" s="219"/>
      <c r="BB133" s="219"/>
      <c r="BC133" s="220"/>
      <c r="BD133" s="221"/>
      <c r="BE133" s="256"/>
      <c r="BF133" s="19"/>
      <c r="BG133" s="19"/>
      <c r="BH133" s="14"/>
      <c r="BI133" s="219"/>
      <c r="BJ133" s="219"/>
      <c r="BK133" s="220"/>
      <c r="BL133" s="221"/>
      <c r="BM133" s="256"/>
      <c r="BN133" s="19"/>
      <c r="BO133" s="19"/>
      <c r="BP133" s="14"/>
      <c r="BQ133" s="219"/>
      <c r="BR133" s="219"/>
      <c r="BS133" s="220"/>
      <c r="BT133" s="221"/>
      <c r="BU133" s="256"/>
      <c r="BV133" s="19"/>
      <c r="BW133" s="19"/>
      <c r="BX133" s="14"/>
      <c r="BY133" s="219"/>
      <c r="BZ133" s="219"/>
      <c r="CA133" s="220"/>
      <c r="CB133" s="221"/>
      <c r="CC133" s="256"/>
      <c r="CD133" s="19"/>
      <c r="CE133" s="19"/>
      <c r="CF133" s="14"/>
      <c r="CG133" s="219"/>
      <c r="CH133" s="219"/>
      <c r="CI133" s="220"/>
      <c r="CJ133" s="221"/>
      <c r="CK133" s="256"/>
      <c r="CL133" s="19"/>
      <c r="CM133" s="19"/>
      <c r="CN133" s="14"/>
      <c r="CO133" s="219"/>
      <c r="CP133" s="219"/>
      <c r="CQ133" s="220"/>
      <c r="CR133" s="221"/>
      <c r="CS133" s="256"/>
      <c r="CT133" s="19"/>
      <c r="CU133" s="19"/>
      <c r="CV133" s="14"/>
      <c r="CW133" s="219"/>
      <c r="CX133" s="219"/>
      <c r="CY133" s="220"/>
      <c r="CZ133" s="221"/>
      <c r="DA133" s="256"/>
      <c r="DB133" s="19"/>
      <c r="DC133" s="19"/>
      <c r="DD133" s="14"/>
      <c r="DE133" s="219"/>
      <c r="DF133" s="219"/>
      <c r="DG133" s="220"/>
      <c r="DH133" s="221"/>
      <c r="DI133" s="256"/>
      <c r="DJ133" s="19"/>
      <c r="DK133" s="19"/>
      <c r="DL133" s="14"/>
      <c r="DM133" s="219"/>
      <c r="DN133" s="219"/>
      <c r="DO133" s="220"/>
      <c r="DP133" s="221"/>
      <c r="DQ133" s="256"/>
      <c r="DR133" s="19"/>
      <c r="DS133" s="19"/>
      <c r="DT133" s="14"/>
      <c r="DU133" s="219"/>
      <c r="DV133" s="219"/>
      <c r="DW133" s="220"/>
      <c r="DX133" s="221"/>
      <c r="DY133" s="256"/>
      <c r="DZ133" s="19"/>
      <c r="EA133" s="19"/>
      <c r="EB133" s="194"/>
      <c r="EC133" s="194"/>
      <c r="ED133" s="194"/>
      <c r="EE133" s="848"/>
      <c r="EF133" s="849"/>
      <c r="EG133" s="195"/>
      <c r="EH133" s="19"/>
      <c r="EI133" s="19"/>
      <c r="EJ133" s="14"/>
      <c r="EK133" s="219"/>
      <c r="EL133" s="219"/>
      <c r="EM133" s="220"/>
      <c r="EN133" s="221"/>
      <c r="EO133" s="256"/>
      <c r="EP133" s="19"/>
      <c r="EQ133" s="19"/>
    </row>
    <row r="134" spans="1:147" ht="37.5" customHeight="1">
      <c r="A134" s="19"/>
      <c r="B134" s="218"/>
      <c r="C134" s="218"/>
      <c r="D134" s="14"/>
      <c r="E134" s="219"/>
      <c r="F134" s="219"/>
      <c r="G134" s="220"/>
      <c r="H134" s="221"/>
      <c r="I134" s="256"/>
      <c r="J134" s="19"/>
      <c r="K134" s="19"/>
      <c r="L134" s="14"/>
      <c r="M134" s="219"/>
      <c r="N134" s="219"/>
      <c r="O134" s="220"/>
      <c r="P134" s="221"/>
      <c r="Q134" s="256"/>
      <c r="R134" s="19"/>
      <c r="S134" s="19"/>
      <c r="T134" s="14"/>
      <c r="U134" s="219"/>
      <c r="V134" s="219"/>
      <c r="W134" s="220"/>
      <c r="X134" s="221"/>
      <c r="Y134" s="256"/>
      <c r="Z134" s="19"/>
      <c r="AA134" s="19"/>
      <c r="AB134" s="14"/>
      <c r="AC134" s="219"/>
      <c r="AD134" s="219"/>
      <c r="AE134" s="220"/>
      <c r="AF134" s="221"/>
      <c r="AG134" s="256"/>
      <c r="AH134" s="19"/>
      <c r="AI134" s="19"/>
      <c r="AJ134" s="14"/>
      <c r="AK134" s="219"/>
      <c r="AL134" s="219"/>
      <c r="AM134" s="220"/>
      <c r="AN134" s="221"/>
      <c r="AO134" s="256"/>
      <c r="AP134" s="19"/>
      <c r="AQ134" s="19"/>
      <c r="AR134" s="14"/>
      <c r="AS134" s="219"/>
      <c r="AT134" s="219"/>
      <c r="AU134" s="220"/>
      <c r="AV134" s="221"/>
      <c r="AW134" s="256"/>
      <c r="AX134" s="19"/>
      <c r="AY134" s="19"/>
      <c r="AZ134" s="14"/>
      <c r="BA134" s="219"/>
      <c r="BB134" s="219"/>
      <c r="BC134" s="220"/>
      <c r="BD134" s="221"/>
      <c r="BE134" s="256"/>
      <c r="BF134" s="19"/>
      <c r="BG134" s="19"/>
      <c r="BH134" s="14"/>
      <c r="BI134" s="219"/>
      <c r="BJ134" s="219"/>
      <c r="BK134" s="220"/>
      <c r="BL134" s="221"/>
      <c r="BM134" s="256"/>
      <c r="BN134" s="19"/>
      <c r="BO134" s="19"/>
      <c r="BP134" s="14"/>
      <c r="BQ134" s="219"/>
      <c r="BR134" s="219"/>
      <c r="BS134" s="220"/>
      <c r="BT134" s="221"/>
      <c r="BU134" s="256"/>
      <c r="BV134" s="19"/>
      <c r="BW134" s="19"/>
      <c r="BX134" s="14"/>
      <c r="BY134" s="219"/>
      <c r="BZ134" s="219"/>
      <c r="CA134" s="220"/>
      <c r="CB134" s="221"/>
      <c r="CC134" s="256"/>
      <c r="CD134" s="19"/>
      <c r="CE134" s="19"/>
      <c r="CF134" s="14"/>
      <c r="CG134" s="219"/>
      <c r="CH134" s="219"/>
      <c r="CI134" s="220"/>
      <c r="CJ134" s="221"/>
      <c r="CK134" s="256"/>
      <c r="CL134" s="19"/>
      <c r="CM134" s="19"/>
      <c r="CN134" s="14"/>
      <c r="CO134" s="219"/>
      <c r="CP134" s="219"/>
      <c r="CQ134" s="220"/>
      <c r="CR134" s="221"/>
      <c r="CS134" s="256"/>
      <c r="CT134" s="19"/>
      <c r="CU134" s="19"/>
      <c r="CV134" s="14"/>
      <c r="CW134" s="219"/>
      <c r="CX134" s="219"/>
      <c r="CY134" s="220"/>
      <c r="CZ134" s="221"/>
      <c r="DA134" s="256"/>
      <c r="DB134" s="19"/>
      <c r="DC134" s="19"/>
      <c r="DD134" s="14"/>
      <c r="DE134" s="219"/>
      <c r="DF134" s="219"/>
      <c r="DG134" s="220"/>
      <c r="DH134" s="221"/>
      <c r="DI134" s="256"/>
      <c r="DJ134" s="19"/>
      <c r="DK134" s="19"/>
      <c r="DL134" s="14"/>
      <c r="DM134" s="219"/>
      <c r="DN134" s="219"/>
      <c r="DO134" s="220"/>
      <c r="DP134" s="221"/>
      <c r="DQ134" s="256"/>
      <c r="DR134" s="19"/>
      <c r="DS134" s="19"/>
      <c r="DT134" s="14"/>
      <c r="DU134" s="219"/>
      <c r="DV134" s="219"/>
      <c r="DW134" s="220"/>
      <c r="DX134" s="221"/>
      <c r="DY134" s="256"/>
      <c r="DZ134" s="19"/>
      <c r="EA134" s="19"/>
      <c r="EB134" s="194"/>
      <c r="EC134" s="194"/>
      <c r="ED134" s="194"/>
      <c r="EE134" s="848"/>
      <c r="EF134" s="849"/>
      <c r="EG134" s="195"/>
      <c r="EH134" s="19"/>
      <c r="EI134" s="19"/>
      <c r="EJ134" s="14"/>
      <c r="EK134" s="219"/>
      <c r="EL134" s="219"/>
      <c r="EM134" s="220"/>
      <c r="EN134" s="221"/>
      <c r="EO134" s="256"/>
      <c r="EP134" s="19"/>
      <c r="EQ134" s="19"/>
    </row>
    <row r="135" spans="1:147" ht="37.5" customHeight="1">
      <c r="A135" s="19"/>
      <c r="B135" s="218"/>
      <c r="C135" s="218"/>
      <c r="D135" s="14"/>
      <c r="E135" s="219"/>
      <c r="F135" s="219"/>
      <c r="G135" s="220"/>
      <c r="H135" s="221"/>
      <c r="I135" s="256"/>
      <c r="J135" s="19"/>
      <c r="K135" s="19"/>
      <c r="L135" s="14"/>
      <c r="M135" s="219"/>
      <c r="N135" s="219"/>
      <c r="O135" s="220"/>
      <c r="P135" s="221"/>
      <c r="Q135" s="256"/>
      <c r="R135" s="19"/>
      <c r="S135" s="19"/>
      <c r="T135" s="14"/>
      <c r="U135" s="219"/>
      <c r="V135" s="219"/>
      <c r="W135" s="220"/>
      <c r="X135" s="221"/>
      <c r="Y135" s="256"/>
      <c r="Z135" s="19"/>
      <c r="AA135" s="19"/>
      <c r="AB135" s="14"/>
      <c r="AC135" s="219"/>
      <c r="AD135" s="219"/>
      <c r="AE135" s="220"/>
      <c r="AF135" s="221"/>
      <c r="AG135" s="256"/>
      <c r="AH135" s="19"/>
      <c r="AI135" s="19"/>
      <c r="AJ135" s="14"/>
      <c r="AK135" s="219"/>
      <c r="AL135" s="219"/>
      <c r="AM135" s="220"/>
      <c r="AN135" s="221"/>
      <c r="AO135" s="256"/>
      <c r="AP135" s="19"/>
      <c r="AQ135" s="19"/>
      <c r="AR135" s="14"/>
      <c r="AS135" s="219"/>
      <c r="AT135" s="219"/>
      <c r="AU135" s="220"/>
      <c r="AV135" s="221"/>
      <c r="AW135" s="256"/>
      <c r="AX135" s="19"/>
      <c r="AY135" s="19"/>
      <c r="AZ135" s="14"/>
      <c r="BA135" s="219"/>
      <c r="BB135" s="219"/>
      <c r="BC135" s="220"/>
      <c r="BD135" s="221"/>
      <c r="BE135" s="256"/>
      <c r="BF135" s="19"/>
      <c r="BG135" s="19"/>
      <c r="BH135" s="14"/>
      <c r="BI135" s="219"/>
      <c r="BJ135" s="219"/>
      <c r="BK135" s="220"/>
      <c r="BL135" s="221"/>
      <c r="BM135" s="256"/>
      <c r="BN135" s="19"/>
      <c r="BO135" s="19"/>
      <c r="BP135" s="14"/>
      <c r="BQ135" s="219"/>
      <c r="BR135" s="219"/>
      <c r="BS135" s="220"/>
      <c r="BT135" s="221"/>
      <c r="BU135" s="256"/>
      <c r="BV135" s="19"/>
      <c r="BW135" s="19"/>
      <c r="BX135" s="14"/>
      <c r="BY135" s="219"/>
      <c r="BZ135" s="219"/>
      <c r="CA135" s="220"/>
      <c r="CB135" s="221"/>
      <c r="CC135" s="256"/>
      <c r="CD135" s="19"/>
      <c r="CE135" s="19"/>
      <c r="CF135" s="14"/>
      <c r="CG135" s="219"/>
      <c r="CH135" s="219"/>
      <c r="CI135" s="220"/>
      <c r="CJ135" s="221"/>
      <c r="CK135" s="256"/>
      <c r="CL135" s="19"/>
      <c r="CM135" s="19"/>
      <c r="CN135" s="14"/>
      <c r="CO135" s="219"/>
      <c r="CP135" s="219"/>
      <c r="CQ135" s="220"/>
      <c r="CR135" s="221"/>
      <c r="CS135" s="256"/>
      <c r="CT135" s="19"/>
      <c r="CU135" s="19"/>
      <c r="CV135" s="14"/>
      <c r="CW135" s="219"/>
      <c r="CX135" s="219"/>
      <c r="CY135" s="220"/>
      <c r="CZ135" s="221"/>
      <c r="DA135" s="256"/>
      <c r="DB135" s="19"/>
      <c r="DC135" s="19"/>
      <c r="DD135" s="14"/>
      <c r="DE135" s="219"/>
      <c r="DF135" s="219"/>
      <c r="DG135" s="220"/>
      <c r="DH135" s="221"/>
      <c r="DI135" s="256"/>
      <c r="DJ135" s="19"/>
      <c r="DK135" s="19"/>
      <c r="DL135" s="14"/>
      <c r="DM135" s="219"/>
      <c r="DN135" s="219"/>
      <c r="DO135" s="220"/>
      <c r="DP135" s="221"/>
      <c r="DQ135" s="256"/>
      <c r="DR135" s="19"/>
      <c r="DS135" s="19"/>
      <c r="DT135" s="14"/>
      <c r="DU135" s="219"/>
      <c r="DV135" s="219"/>
      <c r="DW135" s="220"/>
      <c r="DX135" s="221"/>
      <c r="DY135" s="256"/>
      <c r="DZ135" s="19"/>
      <c r="EA135" s="19"/>
      <c r="EB135" s="194"/>
      <c r="EC135" s="194"/>
      <c r="ED135" s="194"/>
      <c r="EE135" s="848"/>
      <c r="EF135" s="849"/>
      <c r="EG135" s="195"/>
      <c r="EH135" s="19"/>
      <c r="EI135" s="19"/>
      <c r="EJ135" s="14"/>
      <c r="EK135" s="219"/>
      <c r="EL135" s="219"/>
      <c r="EM135" s="220"/>
      <c r="EN135" s="221"/>
      <c r="EO135" s="256"/>
      <c r="EP135" s="19"/>
      <c r="EQ135" s="19"/>
    </row>
    <row r="136" spans="1:147" ht="37.5" customHeight="1">
      <c r="A136" s="19"/>
      <c r="B136" s="218"/>
      <c r="C136" s="218"/>
      <c r="D136" s="14"/>
      <c r="E136" s="219"/>
      <c r="F136" s="219"/>
      <c r="G136" s="220"/>
      <c r="H136" s="221"/>
      <c r="I136" s="256"/>
      <c r="J136" s="19"/>
      <c r="K136" s="19"/>
      <c r="L136" s="14"/>
      <c r="M136" s="219"/>
      <c r="N136" s="219"/>
      <c r="O136" s="220"/>
      <c r="P136" s="221"/>
      <c r="Q136" s="256"/>
      <c r="R136" s="19"/>
      <c r="S136" s="19"/>
      <c r="T136" s="14"/>
      <c r="U136" s="219"/>
      <c r="V136" s="219"/>
      <c r="W136" s="220"/>
      <c r="X136" s="221"/>
      <c r="Y136" s="256"/>
      <c r="Z136" s="19"/>
      <c r="AA136" s="19"/>
      <c r="AB136" s="14"/>
      <c r="AC136" s="219"/>
      <c r="AD136" s="219"/>
      <c r="AE136" s="220"/>
      <c r="AF136" s="221"/>
      <c r="AG136" s="256"/>
      <c r="AH136" s="19"/>
      <c r="AI136" s="19"/>
      <c r="AJ136" s="14"/>
      <c r="AK136" s="219"/>
      <c r="AL136" s="219"/>
      <c r="AM136" s="220"/>
      <c r="AN136" s="221"/>
      <c r="AO136" s="256"/>
      <c r="AP136" s="19"/>
      <c r="AQ136" s="19"/>
      <c r="AR136" s="14"/>
      <c r="AS136" s="219"/>
      <c r="AT136" s="219"/>
      <c r="AU136" s="220"/>
      <c r="AV136" s="221"/>
      <c r="AW136" s="256"/>
      <c r="AX136" s="19"/>
      <c r="AY136" s="19"/>
      <c r="AZ136" s="14"/>
      <c r="BA136" s="219"/>
      <c r="BB136" s="219"/>
      <c r="BC136" s="220"/>
      <c r="BD136" s="221"/>
      <c r="BE136" s="256"/>
      <c r="BF136" s="19"/>
      <c r="BG136" s="19"/>
      <c r="BH136" s="14"/>
      <c r="BI136" s="219"/>
      <c r="BJ136" s="219"/>
      <c r="BK136" s="220"/>
      <c r="BL136" s="221"/>
      <c r="BM136" s="256"/>
      <c r="BN136" s="19"/>
      <c r="BO136" s="19"/>
      <c r="BP136" s="14"/>
      <c r="BQ136" s="219"/>
      <c r="BR136" s="219"/>
      <c r="BS136" s="220"/>
      <c r="BT136" s="221"/>
      <c r="BU136" s="256"/>
      <c r="BV136" s="19"/>
      <c r="BW136" s="19"/>
      <c r="BX136" s="14"/>
      <c r="BY136" s="219"/>
      <c r="BZ136" s="219"/>
      <c r="CA136" s="220"/>
      <c r="CB136" s="221"/>
      <c r="CC136" s="256"/>
      <c r="CD136" s="19"/>
      <c r="CE136" s="19"/>
      <c r="CF136" s="14"/>
      <c r="CG136" s="219"/>
      <c r="CH136" s="219"/>
      <c r="CI136" s="220"/>
      <c r="CJ136" s="221"/>
      <c r="CK136" s="256"/>
      <c r="CL136" s="19"/>
      <c r="CM136" s="19"/>
      <c r="CN136" s="14"/>
      <c r="CO136" s="219"/>
      <c r="CP136" s="219"/>
      <c r="CQ136" s="220"/>
      <c r="CR136" s="221"/>
      <c r="CS136" s="256"/>
      <c r="CT136" s="19"/>
      <c r="CU136" s="19"/>
      <c r="CV136" s="14"/>
      <c r="CW136" s="219"/>
      <c r="CX136" s="219"/>
      <c r="CY136" s="220"/>
      <c r="CZ136" s="221"/>
      <c r="DA136" s="256"/>
      <c r="DB136" s="19"/>
      <c r="DC136" s="19"/>
      <c r="DD136" s="14"/>
      <c r="DE136" s="219"/>
      <c r="DF136" s="219"/>
      <c r="DG136" s="220"/>
      <c r="DH136" s="221"/>
      <c r="DI136" s="256"/>
      <c r="DJ136" s="19"/>
      <c r="DK136" s="19"/>
      <c r="DL136" s="14"/>
      <c r="DM136" s="219"/>
      <c r="DN136" s="219"/>
      <c r="DO136" s="220"/>
      <c r="DP136" s="221"/>
      <c r="DQ136" s="256"/>
      <c r="DR136" s="19"/>
      <c r="DS136" s="19"/>
      <c r="DT136" s="14"/>
      <c r="DU136" s="219"/>
      <c r="DV136" s="219"/>
      <c r="DW136" s="220"/>
      <c r="DX136" s="221"/>
      <c r="DY136" s="256"/>
      <c r="DZ136" s="19"/>
      <c r="EA136" s="19"/>
      <c r="EB136" s="194"/>
      <c r="EC136" s="194"/>
      <c r="ED136" s="194"/>
      <c r="EE136" s="848"/>
      <c r="EF136" s="849"/>
      <c r="EG136" s="195"/>
      <c r="EH136" s="19"/>
      <c r="EI136" s="19"/>
      <c r="EJ136" s="14"/>
      <c r="EK136" s="219"/>
      <c r="EL136" s="219"/>
      <c r="EM136" s="220"/>
      <c r="EN136" s="221"/>
      <c r="EO136" s="256"/>
      <c r="EP136" s="19"/>
      <c r="EQ136" s="19"/>
    </row>
    <row r="137" spans="1:147" ht="37.5" customHeight="1">
      <c r="A137" s="19"/>
      <c r="B137" s="218"/>
      <c r="C137" s="218"/>
      <c r="D137" s="14"/>
      <c r="E137" s="219"/>
      <c r="F137" s="219"/>
      <c r="G137" s="220"/>
      <c r="H137" s="221"/>
      <c r="I137" s="256"/>
      <c r="J137" s="19"/>
      <c r="K137" s="19"/>
      <c r="L137" s="14"/>
      <c r="M137" s="219"/>
      <c r="N137" s="219"/>
      <c r="O137" s="220"/>
      <c r="P137" s="221"/>
      <c r="Q137" s="256"/>
      <c r="R137" s="19"/>
      <c r="S137" s="19"/>
      <c r="T137" s="14"/>
      <c r="U137" s="219"/>
      <c r="V137" s="219"/>
      <c r="W137" s="220"/>
      <c r="X137" s="221"/>
      <c r="Y137" s="256"/>
      <c r="Z137" s="19"/>
      <c r="AA137" s="19"/>
      <c r="AB137" s="14"/>
      <c r="AC137" s="219"/>
      <c r="AD137" s="219"/>
      <c r="AE137" s="220"/>
      <c r="AF137" s="221"/>
      <c r="AG137" s="256"/>
      <c r="AH137" s="19"/>
      <c r="AI137" s="19"/>
      <c r="AJ137" s="14"/>
      <c r="AK137" s="219"/>
      <c r="AL137" s="219"/>
      <c r="AM137" s="220"/>
      <c r="AN137" s="221"/>
      <c r="AO137" s="256"/>
      <c r="AP137" s="19"/>
      <c r="AQ137" s="19"/>
      <c r="AR137" s="14"/>
      <c r="AS137" s="219"/>
      <c r="AT137" s="219"/>
      <c r="AU137" s="220"/>
      <c r="AV137" s="221"/>
      <c r="AW137" s="256"/>
      <c r="AX137" s="19"/>
      <c r="AY137" s="19"/>
      <c r="AZ137" s="14"/>
      <c r="BA137" s="219"/>
      <c r="BB137" s="219"/>
      <c r="BC137" s="220"/>
      <c r="BD137" s="221"/>
      <c r="BE137" s="256"/>
      <c r="BF137" s="19"/>
      <c r="BG137" s="19"/>
      <c r="BH137" s="14"/>
      <c r="BI137" s="219"/>
      <c r="BJ137" s="219"/>
      <c r="BK137" s="220"/>
      <c r="BL137" s="221"/>
      <c r="BM137" s="256"/>
      <c r="BN137" s="19"/>
      <c r="BO137" s="19"/>
      <c r="BP137" s="14"/>
      <c r="BQ137" s="219"/>
      <c r="BR137" s="219"/>
      <c r="BS137" s="220"/>
      <c r="BT137" s="221"/>
      <c r="BU137" s="256"/>
      <c r="BV137" s="19"/>
      <c r="BW137" s="19"/>
      <c r="BX137" s="14"/>
      <c r="BY137" s="219"/>
      <c r="BZ137" s="219"/>
      <c r="CA137" s="220"/>
      <c r="CB137" s="221"/>
      <c r="CC137" s="256"/>
      <c r="CD137" s="19"/>
      <c r="CE137" s="19"/>
      <c r="CF137" s="14"/>
      <c r="CG137" s="219"/>
      <c r="CH137" s="219"/>
      <c r="CI137" s="220"/>
      <c r="CJ137" s="221"/>
      <c r="CK137" s="256"/>
      <c r="CL137" s="19"/>
      <c r="CM137" s="19"/>
      <c r="CN137" s="14"/>
      <c r="CO137" s="219"/>
      <c r="CP137" s="219"/>
      <c r="CQ137" s="220"/>
      <c r="CR137" s="221"/>
      <c r="CS137" s="256"/>
      <c r="CT137" s="19"/>
      <c r="CU137" s="19"/>
      <c r="CV137" s="14"/>
      <c r="CW137" s="219"/>
      <c r="CX137" s="219"/>
      <c r="CY137" s="220"/>
      <c r="CZ137" s="221"/>
      <c r="DA137" s="256"/>
      <c r="DB137" s="19"/>
      <c r="DC137" s="19"/>
      <c r="DD137" s="14"/>
      <c r="DE137" s="219"/>
      <c r="DF137" s="219"/>
      <c r="DG137" s="220"/>
      <c r="DH137" s="221"/>
      <c r="DI137" s="256"/>
      <c r="DJ137" s="19"/>
      <c r="DK137" s="19"/>
      <c r="DL137" s="14"/>
      <c r="DM137" s="219"/>
      <c r="DN137" s="219"/>
      <c r="DO137" s="220"/>
      <c r="DP137" s="221"/>
      <c r="DQ137" s="256"/>
      <c r="DR137" s="19"/>
      <c r="DS137" s="19"/>
      <c r="DT137" s="14"/>
      <c r="DU137" s="219"/>
      <c r="DV137" s="219"/>
      <c r="DW137" s="220"/>
      <c r="DX137" s="221"/>
      <c r="DY137" s="256"/>
      <c r="DZ137" s="19"/>
      <c r="EA137" s="19"/>
      <c r="EB137" s="194"/>
      <c r="EC137" s="194"/>
      <c r="ED137" s="194"/>
      <c r="EE137" s="848"/>
      <c r="EF137" s="849"/>
      <c r="EG137" s="195"/>
      <c r="EH137" s="19"/>
      <c r="EI137" s="19"/>
      <c r="EJ137" s="14"/>
      <c r="EK137" s="219"/>
      <c r="EL137" s="219"/>
      <c r="EM137" s="220"/>
      <c r="EN137" s="221"/>
      <c r="EO137" s="256"/>
      <c r="EP137" s="19"/>
      <c r="EQ137" s="19"/>
    </row>
    <row r="138" spans="1:147" ht="37.5" customHeight="1">
      <c r="A138" s="19"/>
      <c r="B138" s="218"/>
      <c r="C138" s="218"/>
      <c r="D138" s="14"/>
      <c r="E138" s="219"/>
      <c r="F138" s="219"/>
      <c r="G138" s="220"/>
      <c r="H138" s="221"/>
      <c r="I138" s="256"/>
      <c r="J138" s="19"/>
      <c r="K138" s="19"/>
      <c r="L138" s="14"/>
      <c r="M138" s="219"/>
      <c r="N138" s="219"/>
      <c r="O138" s="220"/>
      <c r="P138" s="221"/>
      <c r="Q138" s="256"/>
      <c r="R138" s="19"/>
      <c r="S138" s="19"/>
      <c r="T138" s="14"/>
      <c r="U138" s="219"/>
      <c r="V138" s="219"/>
      <c r="W138" s="220"/>
      <c r="X138" s="221"/>
      <c r="Y138" s="256"/>
      <c r="Z138" s="19"/>
      <c r="AA138" s="19"/>
      <c r="AB138" s="14"/>
      <c r="AC138" s="219"/>
      <c r="AD138" s="219"/>
      <c r="AE138" s="220"/>
      <c r="AF138" s="221"/>
      <c r="AG138" s="256"/>
      <c r="AH138" s="19"/>
      <c r="AI138" s="19"/>
      <c r="AJ138" s="14"/>
      <c r="AK138" s="219"/>
      <c r="AL138" s="219"/>
      <c r="AM138" s="220"/>
      <c r="AN138" s="221"/>
      <c r="AO138" s="256"/>
      <c r="AP138" s="19"/>
      <c r="AQ138" s="19"/>
      <c r="AR138" s="14"/>
      <c r="AS138" s="219"/>
      <c r="AT138" s="219"/>
      <c r="AU138" s="220"/>
      <c r="AV138" s="221"/>
      <c r="AW138" s="256"/>
      <c r="AX138" s="19"/>
      <c r="AY138" s="19"/>
      <c r="AZ138" s="14"/>
      <c r="BA138" s="219"/>
      <c r="BB138" s="219"/>
      <c r="BC138" s="220"/>
      <c r="BD138" s="221"/>
      <c r="BE138" s="256"/>
      <c r="BF138" s="19"/>
      <c r="BG138" s="19"/>
      <c r="BH138" s="14"/>
      <c r="BI138" s="219"/>
      <c r="BJ138" s="219"/>
      <c r="BK138" s="220"/>
      <c r="BL138" s="221"/>
      <c r="BM138" s="256"/>
      <c r="BN138" s="19"/>
      <c r="BO138" s="19"/>
      <c r="BP138" s="14"/>
      <c r="BQ138" s="219"/>
      <c r="BR138" s="219"/>
      <c r="BS138" s="220"/>
      <c r="BT138" s="221"/>
      <c r="BU138" s="256"/>
      <c r="BV138" s="19"/>
      <c r="BW138" s="19"/>
      <c r="BX138" s="14"/>
      <c r="BY138" s="219"/>
      <c r="BZ138" s="219"/>
      <c r="CA138" s="220"/>
      <c r="CB138" s="221"/>
      <c r="CC138" s="256"/>
      <c r="CD138" s="19"/>
      <c r="CE138" s="19"/>
      <c r="CF138" s="14"/>
      <c r="CG138" s="219"/>
      <c r="CH138" s="219"/>
      <c r="CI138" s="220"/>
      <c r="CJ138" s="221"/>
      <c r="CK138" s="256"/>
      <c r="CL138" s="19"/>
      <c r="CM138" s="19"/>
      <c r="CN138" s="14"/>
      <c r="CO138" s="219"/>
      <c r="CP138" s="219"/>
      <c r="CQ138" s="220"/>
      <c r="CR138" s="221"/>
      <c r="CS138" s="256"/>
      <c r="CT138" s="19"/>
      <c r="CU138" s="19"/>
      <c r="CV138" s="14"/>
      <c r="CW138" s="219"/>
      <c r="CX138" s="219"/>
      <c r="CY138" s="220"/>
      <c r="CZ138" s="221"/>
      <c r="DA138" s="256"/>
      <c r="DB138" s="19"/>
      <c r="DC138" s="19"/>
      <c r="DD138" s="14"/>
      <c r="DE138" s="219"/>
      <c r="DF138" s="219"/>
      <c r="DG138" s="220"/>
      <c r="DH138" s="221"/>
      <c r="DI138" s="256"/>
      <c r="DJ138" s="19"/>
      <c r="DK138" s="19"/>
      <c r="DL138" s="14"/>
      <c r="DM138" s="219"/>
      <c r="DN138" s="219"/>
      <c r="DO138" s="220"/>
      <c r="DP138" s="221"/>
      <c r="DQ138" s="256"/>
      <c r="DR138" s="19"/>
      <c r="DS138" s="19"/>
      <c r="DT138" s="14"/>
      <c r="DU138" s="219"/>
      <c r="DV138" s="219"/>
      <c r="DW138" s="220"/>
      <c r="DX138" s="221"/>
      <c r="DY138" s="256"/>
      <c r="DZ138" s="19"/>
      <c r="EA138" s="19"/>
      <c r="EB138" s="194"/>
      <c r="EC138" s="194"/>
      <c r="ED138" s="194"/>
      <c r="EE138" s="848"/>
      <c r="EF138" s="849"/>
      <c r="EG138" s="195"/>
      <c r="EH138" s="19"/>
      <c r="EI138" s="19"/>
      <c r="EJ138" s="14"/>
      <c r="EK138" s="219"/>
      <c r="EL138" s="219"/>
      <c r="EM138" s="220"/>
      <c r="EN138" s="221"/>
      <c r="EO138" s="256"/>
      <c r="EP138" s="19"/>
      <c r="EQ138" s="19"/>
    </row>
    <row r="139" spans="1:147" ht="37.5" customHeight="1">
      <c r="A139" s="19"/>
      <c r="B139" s="218"/>
      <c r="C139" s="218"/>
      <c r="D139" s="14"/>
      <c r="E139" s="219"/>
      <c r="F139" s="219"/>
      <c r="G139" s="220"/>
      <c r="H139" s="221"/>
      <c r="I139" s="256"/>
      <c r="J139" s="19"/>
      <c r="K139" s="19"/>
      <c r="L139" s="14"/>
      <c r="M139" s="219"/>
      <c r="N139" s="219"/>
      <c r="O139" s="220"/>
      <c r="P139" s="221"/>
      <c r="Q139" s="256"/>
      <c r="R139" s="19"/>
      <c r="S139" s="19"/>
      <c r="T139" s="14"/>
      <c r="U139" s="219"/>
      <c r="V139" s="219"/>
      <c r="W139" s="220"/>
      <c r="X139" s="221"/>
      <c r="Y139" s="256"/>
      <c r="Z139" s="19"/>
      <c r="AA139" s="19"/>
      <c r="AB139" s="14"/>
      <c r="AC139" s="219"/>
      <c r="AD139" s="219"/>
      <c r="AE139" s="220"/>
      <c r="AF139" s="221"/>
      <c r="AG139" s="256"/>
      <c r="AH139" s="19"/>
      <c r="AI139" s="19"/>
      <c r="AJ139" s="14"/>
      <c r="AK139" s="219"/>
      <c r="AL139" s="219"/>
      <c r="AM139" s="220"/>
      <c r="AN139" s="221"/>
      <c r="AO139" s="256"/>
      <c r="AP139" s="19"/>
      <c r="AQ139" s="19"/>
      <c r="AR139" s="14"/>
      <c r="AS139" s="219"/>
      <c r="AT139" s="219"/>
      <c r="AU139" s="220"/>
      <c r="AV139" s="221"/>
      <c r="AW139" s="256"/>
      <c r="AX139" s="19"/>
      <c r="AY139" s="19"/>
      <c r="AZ139" s="14"/>
      <c r="BA139" s="219"/>
      <c r="BB139" s="219"/>
      <c r="BC139" s="220"/>
      <c r="BD139" s="221"/>
      <c r="BE139" s="256"/>
      <c r="BF139" s="19"/>
      <c r="BG139" s="19"/>
      <c r="BH139" s="14"/>
      <c r="BI139" s="219"/>
      <c r="BJ139" s="219"/>
      <c r="BK139" s="220"/>
      <c r="BL139" s="221"/>
      <c r="BM139" s="256"/>
      <c r="BN139" s="19"/>
      <c r="BO139" s="19"/>
      <c r="BP139" s="14"/>
      <c r="BQ139" s="219"/>
      <c r="BR139" s="219"/>
      <c r="BS139" s="220"/>
      <c r="BT139" s="221"/>
      <c r="BU139" s="256"/>
      <c r="BV139" s="19"/>
      <c r="BW139" s="19"/>
      <c r="BX139" s="14"/>
      <c r="BY139" s="219"/>
      <c r="BZ139" s="219"/>
      <c r="CA139" s="220"/>
      <c r="CB139" s="221"/>
      <c r="CC139" s="256"/>
      <c r="CD139" s="19"/>
      <c r="CE139" s="19"/>
      <c r="CF139" s="14"/>
      <c r="CG139" s="219"/>
      <c r="CH139" s="219"/>
      <c r="CI139" s="220"/>
      <c r="CJ139" s="221"/>
      <c r="CK139" s="256"/>
      <c r="CL139" s="19"/>
      <c r="CM139" s="19"/>
      <c r="CN139" s="14"/>
      <c r="CO139" s="219"/>
      <c r="CP139" s="219"/>
      <c r="CQ139" s="220"/>
      <c r="CR139" s="221"/>
      <c r="CS139" s="256"/>
      <c r="CT139" s="19"/>
      <c r="CU139" s="19"/>
      <c r="CV139" s="14"/>
      <c r="CW139" s="219"/>
      <c r="CX139" s="219"/>
      <c r="CY139" s="220"/>
      <c r="CZ139" s="221"/>
      <c r="DA139" s="256"/>
      <c r="DB139" s="19"/>
      <c r="DC139" s="19"/>
      <c r="DD139" s="14"/>
      <c r="DE139" s="219"/>
      <c r="DF139" s="219"/>
      <c r="DG139" s="220"/>
      <c r="DH139" s="221"/>
      <c r="DI139" s="256"/>
      <c r="DJ139" s="19"/>
      <c r="DK139" s="19"/>
      <c r="DL139" s="14"/>
      <c r="DM139" s="219"/>
      <c r="DN139" s="219"/>
      <c r="DO139" s="220"/>
      <c r="DP139" s="221"/>
      <c r="DQ139" s="256"/>
      <c r="DR139" s="19"/>
      <c r="DS139" s="19"/>
      <c r="DT139" s="14"/>
      <c r="DU139" s="219"/>
      <c r="DV139" s="219"/>
      <c r="DW139" s="220"/>
      <c r="DX139" s="221"/>
      <c r="DY139" s="256"/>
      <c r="DZ139" s="19"/>
      <c r="EA139" s="19"/>
      <c r="EB139" s="194"/>
      <c r="EC139" s="194"/>
      <c r="ED139" s="194"/>
      <c r="EE139" s="848"/>
      <c r="EF139" s="849"/>
      <c r="EG139" s="195"/>
      <c r="EH139" s="19"/>
      <c r="EI139" s="19"/>
      <c r="EJ139" s="14"/>
      <c r="EK139" s="219"/>
      <c r="EL139" s="219"/>
      <c r="EM139" s="220"/>
      <c r="EN139" s="221"/>
      <c r="EO139" s="256"/>
      <c r="EP139" s="19"/>
      <c r="EQ139" s="19"/>
    </row>
    <row r="140" spans="1:147" ht="37.5" customHeight="1">
      <c r="A140" s="19"/>
      <c r="B140" s="218"/>
      <c r="C140" s="218"/>
      <c r="D140" s="14"/>
      <c r="E140" s="219"/>
      <c r="F140" s="219"/>
      <c r="G140" s="220"/>
      <c r="H140" s="221"/>
      <c r="I140" s="256"/>
      <c r="J140" s="19"/>
      <c r="K140" s="19"/>
      <c r="L140" s="14"/>
      <c r="M140" s="219"/>
      <c r="N140" s="219"/>
      <c r="O140" s="220"/>
      <c r="P140" s="221"/>
      <c r="Q140" s="256"/>
      <c r="R140" s="19"/>
      <c r="S140" s="19"/>
      <c r="T140" s="14"/>
      <c r="U140" s="219"/>
      <c r="V140" s="219"/>
      <c r="W140" s="220"/>
      <c r="X140" s="221"/>
      <c r="Y140" s="256"/>
      <c r="Z140" s="19"/>
      <c r="AA140" s="19"/>
      <c r="AB140" s="14"/>
      <c r="AC140" s="219"/>
      <c r="AD140" s="219"/>
      <c r="AE140" s="220"/>
      <c r="AF140" s="221"/>
      <c r="AG140" s="256"/>
      <c r="AH140" s="19"/>
      <c r="AI140" s="19"/>
      <c r="AJ140" s="14"/>
      <c r="AK140" s="219"/>
      <c r="AL140" s="219"/>
      <c r="AM140" s="220"/>
      <c r="AN140" s="221"/>
      <c r="AO140" s="256"/>
      <c r="AP140" s="19"/>
      <c r="AQ140" s="19"/>
      <c r="AR140" s="14"/>
      <c r="AS140" s="219"/>
      <c r="AT140" s="219"/>
      <c r="AU140" s="220"/>
      <c r="AV140" s="221"/>
      <c r="AW140" s="256"/>
      <c r="AX140" s="19"/>
      <c r="AY140" s="19"/>
      <c r="AZ140" s="14"/>
      <c r="BA140" s="219"/>
      <c r="BB140" s="219"/>
      <c r="BC140" s="220"/>
      <c r="BD140" s="221"/>
      <c r="BE140" s="256"/>
      <c r="BF140" s="19"/>
      <c r="BG140" s="19"/>
      <c r="BH140" s="14"/>
      <c r="BI140" s="219"/>
      <c r="BJ140" s="219"/>
      <c r="BK140" s="220"/>
      <c r="BL140" s="221"/>
      <c r="BM140" s="256"/>
      <c r="BN140" s="19"/>
      <c r="BO140" s="19"/>
      <c r="BP140" s="14"/>
      <c r="BQ140" s="219"/>
      <c r="BR140" s="219"/>
      <c r="BS140" s="220"/>
      <c r="BT140" s="221"/>
      <c r="BU140" s="256"/>
      <c r="BV140" s="19"/>
      <c r="BW140" s="19"/>
      <c r="BX140" s="14"/>
      <c r="BY140" s="219"/>
      <c r="BZ140" s="219"/>
      <c r="CA140" s="220"/>
      <c r="CB140" s="221"/>
      <c r="CC140" s="256"/>
      <c r="CD140" s="19"/>
      <c r="CE140" s="19"/>
      <c r="CF140" s="14"/>
      <c r="CG140" s="219"/>
      <c r="CH140" s="219"/>
      <c r="CI140" s="220"/>
      <c r="CJ140" s="221"/>
      <c r="CK140" s="256"/>
      <c r="CL140" s="19"/>
      <c r="CM140" s="19"/>
      <c r="CN140" s="14"/>
      <c r="CO140" s="219"/>
      <c r="CP140" s="219"/>
      <c r="CQ140" s="220"/>
      <c r="CR140" s="221"/>
      <c r="CS140" s="256"/>
      <c r="CT140" s="19"/>
      <c r="CU140" s="19"/>
      <c r="CV140" s="14"/>
      <c r="CW140" s="219"/>
      <c r="CX140" s="219"/>
      <c r="CY140" s="220"/>
      <c r="CZ140" s="221"/>
      <c r="DA140" s="256"/>
      <c r="DB140" s="19"/>
      <c r="DC140" s="19"/>
      <c r="DD140" s="14"/>
      <c r="DE140" s="219"/>
      <c r="DF140" s="219"/>
      <c r="DG140" s="220"/>
      <c r="DH140" s="221"/>
      <c r="DI140" s="256"/>
      <c r="DJ140" s="19"/>
      <c r="DK140" s="19"/>
      <c r="DL140" s="14"/>
      <c r="DM140" s="219"/>
      <c r="DN140" s="219"/>
      <c r="DO140" s="220"/>
      <c r="DP140" s="221"/>
      <c r="DQ140" s="256"/>
      <c r="DR140" s="19"/>
      <c r="DS140" s="19"/>
      <c r="DT140" s="14"/>
      <c r="DU140" s="219"/>
      <c r="DV140" s="219"/>
      <c r="DW140" s="220"/>
      <c r="DX140" s="221"/>
      <c r="DY140" s="256"/>
      <c r="DZ140" s="19"/>
      <c r="EA140" s="19"/>
      <c r="EB140" s="194"/>
      <c r="EC140" s="194"/>
      <c r="ED140" s="194"/>
      <c r="EE140" s="848"/>
      <c r="EF140" s="849"/>
      <c r="EG140" s="195"/>
      <c r="EH140" s="19"/>
      <c r="EI140" s="19"/>
      <c r="EJ140" s="14"/>
      <c r="EK140" s="219"/>
      <c r="EL140" s="219"/>
      <c r="EM140" s="220"/>
      <c r="EN140" s="221"/>
      <c r="EO140" s="256"/>
      <c r="EP140" s="19"/>
      <c r="EQ140" s="19"/>
    </row>
    <row r="141" spans="1:147" ht="37.5" customHeight="1">
      <c r="A141" s="19"/>
      <c r="B141" s="218"/>
      <c r="C141" s="218"/>
      <c r="D141" s="14"/>
      <c r="E141" s="219"/>
      <c r="F141" s="219"/>
      <c r="G141" s="220"/>
      <c r="H141" s="221"/>
      <c r="I141" s="256"/>
      <c r="J141" s="19"/>
      <c r="K141" s="19"/>
      <c r="L141" s="14"/>
      <c r="M141" s="219"/>
      <c r="N141" s="219"/>
      <c r="O141" s="220"/>
      <c r="P141" s="221"/>
      <c r="Q141" s="256"/>
      <c r="R141" s="19"/>
      <c r="S141" s="19"/>
      <c r="T141" s="14"/>
      <c r="U141" s="219"/>
      <c r="V141" s="219"/>
      <c r="W141" s="220"/>
      <c r="X141" s="221"/>
      <c r="Y141" s="256"/>
      <c r="Z141" s="19"/>
      <c r="AA141" s="19"/>
      <c r="AB141" s="14"/>
      <c r="AC141" s="219"/>
      <c r="AD141" s="219"/>
      <c r="AE141" s="220"/>
      <c r="AF141" s="221"/>
      <c r="AG141" s="256"/>
      <c r="AH141" s="19"/>
      <c r="AI141" s="19"/>
      <c r="AJ141" s="14"/>
      <c r="AK141" s="219"/>
      <c r="AL141" s="219"/>
      <c r="AM141" s="220"/>
      <c r="AN141" s="221"/>
      <c r="AO141" s="256"/>
      <c r="AP141" s="19"/>
      <c r="AQ141" s="19"/>
      <c r="AR141" s="14"/>
      <c r="AS141" s="219"/>
      <c r="AT141" s="219"/>
      <c r="AU141" s="220"/>
      <c r="AV141" s="221"/>
      <c r="AW141" s="256"/>
      <c r="AX141" s="19"/>
      <c r="AY141" s="19"/>
      <c r="AZ141" s="14"/>
      <c r="BA141" s="219"/>
      <c r="BB141" s="219"/>
      <c r="BC141" s="220"/>
      <c r="BD141" s="221"/>
      <c r="BE141" s="256"/>
      <c r="BF141" s="19"/>
      <c r="BG141" s="19"/>
      <c r="BH141" s="14"/>
      <c r="BI141" s="219"/>
      <c r="BJ141" s="219"/>
      <c r="BK141" s="220"/>
      <c r="BL141" s="221"/>
      <c r="BM141" s="256"/>
      <c r="BN141" s="19"/>
      <c r="BO141" s="19"/>
      <c r="BP141" s="14"/>
      <c r="BQ141" s="219"/>
      <c r="BR141" s="219"/>
      <c r="BS141" s="220"/>
      <c r="BT141" s="221"/>
      <c r="BU141" s="256"/>
      <c r="BV141" s="19"/>
      <c r="BW141" s="19"/>
      <c r="BX141" s="14"/>
      <c r="BY141" s="219"/>
      <c r="BZ141" s="219"/>
      <c r="CA141" s="220"/>
      <c r="CB141" s="221"/>
      <c r="CC141" s="256"/>
      <c r="CD141" s="19"/>
      <c r="CE141" s="19"/>
      <c r="CF141" s="14"/>
      <c r="CG141" s="219"/>
      <c r="CH141" s="219"/>
      <c r="CI141" s="220"/>
      <c r="CJ141" s="221"/>
      <c r="CK141" s="256"/>
      <c r="CL141" s="19"/>
      <c r="CM141" s="19"/>
      <c r="CN141" s="14"/>
      <c r="CO141" s="219"/>
      <c r="CP141" s="219"/>
      <c r="CQ141" s="220"/>
      <c r="CR141" s="221"/>
      <c r="CS141" s="256"/>
      <c r="CT141" s="19"/>
      <c r="CU141" s="19"/>
      <c r="CV141" s="14"/>
      <c r="CW141" s="219"/>
      <c r="CX141" s="219"/>
      <c r="CY141" s="220"/>
      <c r="CZ141" s="221"/>
      <c r="DA141" s="256"/>
      <c r="DB141" s="19"/>
      <c r="DC141" s="19"/>
      <c r="DD141" s="14"/>
      <c r="DE141" s="219"/>
      <c r="DF141" s="219"/>
      <c r="DG141" s="220"/>
      <c r="DH141" s="221"/>
      <c r="DI141" s="256"/>
      <c r="DJ141" s="19"/>
      <c r="DK141" s="19"/>
      <c r="DL141" s="14"/>
      <c r="DM141" s="219"/>
      <c r="DN141" s="219"/>
      <c r="DO141" s="220"/>
      <c r="DP141" s="221"/>
      <c r="DQ141" s="256"/>
      <c r="DR141" s="19"/>
      <c r="DS141" s="19"/>
      <c r="DT141" s="14"/>
      <c r="DU141" s="219"/>
      <c r="DV141" s="219"/>
      <c r="DW141" s="220"/>
      <c r="DX141" s="221"/>
      <c r="DY141" s="256"/>
      <c r="DZ141" s="19"/>
      <c r="EA141" s="19"/>
      <c r="EB141" s="194"/>
      <c r="EC141" s="194"/>
      <c r="ED141" s="194"/>
      <c r="EE141" s="848"/>
      <c r="EF141" s="849"/>
      <c r="EG141" s="195"/>
      <c r="EH141" s="19"/>
      <c r="EI141" s="19"/>
      <c r="EJ141" s="14"/>
      <c r="EK141" s="219"/>
      <c r="EL141" s="219"/>
      <c r="EM141" s="220"/>
      <c r="EN141" s="221"/>
      <c r="EO141" s="256"/>
      <c r="EP141" s="19"/>
      <c r="EQ141" s="19"/>
    </row>
    <row r="142" spans="1:147" ht="37.5" customHeight="1">
      <c r="A142" s="19"/>
      <c r="B142" s="218"/>
      <c r="C142" s="218"/>
      <c r="D142" s="14"/>
      <c r="E142" s="219"/>
      <c r="F142" s="219"/>
      <c r="G142" s="220"/>
      <c r="H142" s="221"/>
      <c r="I142" s="256"/>
      <c r="J142" s="19"/>
      <c r="K142" s="19"/>
      <c r="L142" s="14"/>
      <c r="M142" s="219"/>
      <c r="N142" s="219"/>
      <c r="O142" s="220"/>
      <c r="P142" s="221"/>
      <c r="Q142" s="256"/>
      <c r="R142" s="19"/>
      <c r="S142" s="19"/>
      <c r="T142" s="14"/>
      <c r="U142" s="219"/>
      <c r="V142" s="219"/>
      <c r="W142" s="220"/>
      <c r="X142" s="221"/>
      <c r="Y142" s="256"/>
      <c r="Z142" s="19"/>
      <c r="AA142" s="19"/>
      <c r="AB142" s="14"/>
      <c r="AC142" s="219"/>
      <c r="AD142" s="219"/>
      <c r="AE142" s="220"/>
      <c r="AF142" s="221"/>
      <c r="AG142" s="256"/>
      <c r="AH142" s="19"/>
      <c r="AI142" s="19"/>
      <c r="AJ142" s="14"/>
      <c r="AK142" s="219"/>
      <c r="AL142" s="219"/>
      <c r="AM142" s="220"/>
      <c r="AN142" s="221"/>
      <c r="AO142" s="256"/>
      <c r="AP142" s="19"/>
      <c r="AQ142" s="19"/>
      <c r="AR142" s="14"/>
      <c r="AS142" s="219"/>
      <c r="AT142" s="219"/>
      <c r="AU142" s="220"/>
      <c r="AV142" s="221"/>
      <c r="AW142" s="256"/>
      <c r="AX142" s="19"/>
      <c r="AY142" s="19"/>
      <c r="AZ142" s="14"/>
      <c r="BA142" s="219"/>
      <c r="BB142" s="219"/>
      <c r="BC142" s="220"/>
      <c r="BD142" s="221"/>
      <c r="BE142" s="256"/>
      <c r="BF142" s="19"/>
      <c r="BG142" s="19"/>
      <c r="BH142" s="14"/>
      <c r="BI142" s="219"/>
      <c r="BJ142" s="219"/>
      <c r="BK142" s="220"/>
      <c r="BL142" s="221"/>
      <c r="BM142" s="256"/>
      <c r="BN142" s="19"/>
      <c r="BO142" s="19"/>
      <c r="BP142" s="14"/>
      <c r="BQ142" s="219"/>
      <c r="BR142" s="219"/>
      <c r="BS142" s="220"/>
      <c r="BT142" s="221"/>
      <c r="BU142" s="256"/>
      <c r="BV142" s="19"/>
      <c r="BW142" s="19"/>
      <c r="BX142" s="14"/>
      <c r="BY142" s="219"/>
      <c r="BZ142" s="219"/>
      <c r="CA142" s="220"/>
      <c r="CB142" s="221"/>
      <c r="CC142" s="256"/>
      <c r="CD142" s="19"/>
      <c r="CE142" s="19"/>
      <c r="CF142" s="14"/>
      <c r="CG142" s="219"/>
      <c r="CH142" s="219"/>
      <c r="CI142" s="220"/>
      <c r="CJ142" s="221"/>
      <c r="CK142" s="256"/>
      <c r="CL142" s="19"/>
      <c r="CM142" s="19"/>
      <c r="CN142" s="14"/>
      <c r="CO142" s="219"/>
      <c r="CP142" s="219"/>
      <c r="CQ142" s="220"/>
      <c r="CR142" s="221"/>
      <c r="CS142" s="256"/>
      <c r="CT142" s="19"/>
      <c r="CU142" s="19"/>
      <c r="CV142" s="14"/>
      <c r="CW142" s="219"/>
      <c r="CX142" s="219"/>
      <c r="CY142" s="220"/>
      <c r="CZ142" s="221"/>
      <c r="DA142" s="256"/>
      <c r="DB142" s="19"/>
      <c r="DC142" s="19"/>
      <c r="DD142" s="14"/>
      <c r="DE142" s="219"/>
      <c r="DF142" s="219"/>
      <c r="DG142" s="220"/>
      <c r="DH142" s="221"/>
      <c r="DI142" s="256"/>
      <c r="DJ142" s="19"/>
      <c r="DK142" s="19"/>
      <c r="DL142" s="14"/>
      <c r="DM142" s="219"/>
      <c r="DN142" s="219"/>
      <c r="DO142" s="220"/>
      <c r="DP142" s="221"/>
      <c r="DQ142" s="256"/>
      <c r="DR142" s="19"/>
      <c r="DS142" s="19"/>
      <c r="DT142" s="14"/>
      <c r="DU142" s="219"/>
      <c r="DV142" s="219"/>
      <c r="DW142" s="220"/>
      <c r="DX142" s="221"/>
      <c r="DY142" s="256"/>
      <c r="DZ142" s="19"/>
      <c r="EA142" s="19"/>
      <c r="EB142" s="194"/>
      <c r="EC142" s="194"/>
      <c r="ED142" s="194"/>
      <c r="EE142" s="848"/>
      <c r="EF142" s="849"/>
      <c r="EG142" s="195"/>
      <c r="EH142" s="19"/>
      <c r="EI142" s="19"/>
      <c r="EJ142" s="14"/>
      <c r="EK142" s="219"/>
      <c r="EL142" s="219"/>
      <c r="EM142" s="220"/>
      <c r="EN142" s="221"/>
      <c r="EO142" s="256"/>
      <c r="EP142" s="19"/>
      <c r="EQ142" s="19"/>
    </row>
    <row r="143" spans="1:147" ht="37.5" customHeight="1">
      <c r="A143" s="19"/>
      <c r="B143" s="218"/>
      <c r="C143" s="218"/>
      <c r="D143" s="14"/>
      <c r="E143" s="219"/>
      <c r="F143" s="219"/>
      <c r="G143" s="220"/>
      <c r="H143" s="221"/>
      <c r="I143" s="256"/>
      <c r="J143" s="19"/>
      <c r="K143" s="19"/>
      <c r="L143" s="14"/>
      <c r="M143" s="219"/>
      <c r="N143" s="219"/>
      <c r="O143" s="220"/>
      <c r="P143" s="221"/>
      <c r="Q143" s="256"/>
      <c r="R143" s="19"/>
      <c r="S143" s="19"/>
      <c r="T143" s="14"/>
      <c r="U143" s="219"/>
      <c r="V143" s="219"/>
      <c r="W143" s="220"/>
      <c r="X143" s="221"/>
      <c r="Y143" s="256"/>
      <c r="Z143" s="19"/>
      <c r="AA143" s="19"/>
      <c r="AB143" s="14"/>
      <c r="AC143" s="219"/>
      <c r="AD143" s="219"/>
      <c r="AE143" s="220"/>
      <c r="AF143" s="221"/>
      <c r="AG143" s="256"/>
      <c r="AH143" s="19"/>
      <c r="AI143" s="19"/>
      <c r="AJ143" s="14"/>
      <c r="AK143" s="219"/>
      <c r="AL143" s="219"/>
      <c r="AM143" s="220"/>
      <c r="AN143" s="221"/>
      <c r="AO143" s="256"/>
      <c r="AP143" s="19"/>
      <c r="AQ143" s="19"/>
      <c r="AR143" s="14"/>
      <c r="AS143" s="219"/>
      <c r="AT143" s="219"/>
      <c r="AU143" s="220"/>
      <c r="AV143" s="221"/>
      <c r="AW143" s="256"/>
      <c r="AX143" s="19"/>
      <c r="AY143" s="19"/>
      <c r="AZ143" s="14"/>
      <c r="BA143" s="219"/>
      <c r="BB143" s="219"/>
      <c r="BC143" s="220"/>
      <c r="BD143" s="221"/>
      <c r="BE143" s="256"/>
      <c r="BF143" s="19"/>
      <c r="BG143" s="19"/>
      <c r="BH143" s="14"/>
      <c r="BI143" s="219"/>
      <c r="BJ143" s="219"/>
      <c r="BK143" s="220"/>
      <c r="BL143" s="221"/>
      <c r="BM143" s="256"/>
      <c r="BN143" s="19"/>
      <c r="BO143" s="19"/>
      <c r="BP143" s="14"/>
      <c r="BQ143" s="219"/>
      <c r="BR143" s="219"/>
      <c r="BS143" s="220"/>
      <c r="BT143" s="221"/>
      <c r="BU143" s="256"/>
      <c r="BV143" s="19"/>
      <c r="BW143" s="19"/>
      <c r="BX143" s="14"/>
      <c r="BY143" s="219"/>
      <c r="BZ143" s="219"/>
      <c r="CA143" s="220"/>
      <c r="CB143" s="221"/>
      <c r="CC143" s="256"/>
      <c r="CD143" s="19"/>
      <c r="CE143" s="19"/>
      <c r="CF143" s="14"/>
      <c r="CG143" s="219"/>
      <c r="CH143" s="219"/>
      <c r="CI143" s="220"/>
      <c r="CJ143" s="221"/>
      <c r="CK143" s="256"/>
      <c r="CL143" s="19"/>
      <c r="CM143" s="19"/>
      <c r="CN143" s="14"/>
      <c r="CO143" s="219"/>
      <c r="CP143" s="219"/>
      <c r="CQ143" s="220"/>
      <c r="CR143" s="221"/>
      <c r="CS143" s="256"/>
      <c r="CT143" s="19"/>
      <c r="CU143" s="19"/>
      <c r="CV143" s="14"/>
      <c r="CW143" s="219"/>
      <c r="CX143" s="219"/>
      <c r="CY143" s="220"/>
      <c r="CZ143" s="221"/>
      <c r="DA143" s="256"/>
      <c r="DB143" s="19"/>
      <c r="DC143" s="19"/>
      <c r="DD143" s="14"/>
      <c r="DE143" s="219"/>
      <c r="DF143" s="219"/>
      <c r="DG143" s="220"/>
      <c r="DH143" s="221"/>
      <c r="DI143" s="256"/>
      <c r="DJ143" s="19"/>
      <c r="DK143" s="19"/>
      <c r="DL143" s="14"/>
      <c r="DM143" s="219"/>
      <c r="DN143" s="219"/>
      <c r="DO143" s="220"/>
      <c r="DP143" s="221"/>
      <c r="DQ143" s="256"/>
      <c r="DR143" s="19"/>
      <c r="DS143" s="19"/>
      <c r="DT143" s="14"/>
      <c r="DU143" s="219"/>
      <c r="DV143" s="219"/>
      <c r="DW143" s="220"/>
      <c r="DX143" s="221"/>
      <c r="DY143" s="256"/>
      <c r="DZ143" s="19"/>
      <c r="EA143" s="19"/>
      <c r="EB143" s="194"/>
      <c r="EC143" s="194"/>
      <c r="ED143" s="194"/>
      <c r="EE143" s="848"/>
      <c r="EF143" s="849"/>
      <c r="EG143" s="195"/>
      <c r="EH143" s="19"/>
      <c r="EI143" s="19"/>
      <c r="EJ143" s="14"/>
      <c r="EK143" s="219"/>
      <c r="EL143" s="219"/>
      <c r="EM143" s="220"/>
      <c r="EN143" s="221"/>
      <c r="EO143" s="256"/>
      <c r="EP143" s="19"/>
      <c r="EQ143" s="19"/>
    </row>
    <row r="144" spans="1:147" ht="37.5" customHeight="1">
      <c r="A144" s="19"/>
      <c r="B144" s="218"/>
      <c r="C144" s="218"/>
      <c r="D144" s="14"/>
      <c r="E144" s="219"/>
      <c r="F144" s="219"/>
      <c r="G144" s="220"/>
      <c r="H144" s="221"/>
      <c r="I144" s="256"/>
      <c r="J144" s="19"/>
      <c r="K144" s="19"/>
      <c r="L144" s="14"/>
      <c r="M144" s="219"/>
      <c r="N144" s="219"/>
      <c r="O144" s="220"/>
      <c r="P144" s="221"/>
      <c r="Q144" s="256"/>
      <c r="R144" s="19"/>
      <c r="S144" s="19"/>
      <c r="T144" s="14"/>
      <c r="U144" s="219"/>
      <c r="V144" s="219"/>
      <c r="W144" s="220"/>
      <c r="X144" s="221"/>
      <c r="Y144" s="256"/>
      <c r="Z144" s="19"/>
      <c r="AA144" s="19"/>
      <c r="AB144" s="14"/>
      <c r="AC144" s="219"/>
      <c r="AD144" s="219"/>
      <c r="AE144" s="220"/>
      <c r="AF144" s="221"/>
      <c r="AG144" s="256"/>
      <c r="AH144" s="19"/>
      <c r="AI144" s="19"/>
      <c r="AJ144" s="14"/>
      <c r="AK144" s="219"/>
      <c r="AL144" s="219"/>
      <c r="AM144" s="220"/>
      <c r="AN144" s="221"/>
      <c r="AO144" s="256"/>
      <c r="AP144" s="19"/>
      <c r="AQ144" s="19"/>
      <c r="AR144" s="14"/>
      <c r="AS144" s="219"/>
      <c r="AT144" s="219"/>
      <c r="AU144" s="220"/>
      <c r="AV144" s="221"/>
      <c r="AW144" s="256"/>
      <c r="AX144" s="19"/>
      <c r="AY144" s="19"/>
      <c r="AZ144" s="14"/>
      <c r="BA144" s="219"/>
      <c r="BB144" s="219"/>
      <c r="BC144" s="220"/>
      <c r="BD144" s="221"/>
      <c r="BE144" s="256"/>
      <c r="BF144" s="19"/>
      <c r="BG144" s="19"/>
      <c r="BH144" s="14"/>
      <c r="BI144" s="219"/>
      <c r="BJ144" s="219"/>
      <c r="BK144" s="220"/>
      <c r="BL144" s="221"/>
      <c r="BM144" s="256"/>
      <c r="BN144" s="19"/>
      <c r="BO144" s="19"/>
      <c r="BP144" s="14"/>
      <c r="BQ144" s="219"/>
      <c r="BR144" s="219"/>
      <c r="BS144" s="220"/>
      <c r="BT144" s="221"/>
      <c r="BU144" s="256"/>
      <c r="BV144" s="19"/>
      <c r="BW144" s="19"/>
      <c r="BX144" s="14"/>
      <c r="BY144" s="219"/>
      <c r="BZ144" s="219"/>
      <c r="CA144" s="220"/>
      <c r="CB144" s="221"/>
      <c r="CC144" s="256"/>
      <c r="CD144" s="19"/>
      <c r="CE144" s="19"/>
      <c r="CF144" s="14"/>
      <c r="CG144" s="219"/>
      <c r="CH144" s="219"/>
      <c r="CI144" s="220"/>
      <c r="CJ144" s="221"/>
      <c r="CK144" s="256"/>
      <c r="CL144" s="19"/>
      <c r="CM144" s="19"/>
      <c r="CN144" s="14"/>
      <c r="CO144" s="219"/>
      <c r="CP144" s="219"/>
      <c r="CQ144" s="220"/>
      <c r="CR144" s="221"/>
      <c r="CS144" s="256"/>
      <c r="CT144" s="19"/>
      <c r="CU144" s="19"/>
      <c r="CV144" s="14"/>
      <c r="CW144" s="219"/>
      <c r="CX144" s="219"/>
      <c r="CY144" s="220"/>
      <c r="CZ144" s="221"/>
      <c r="DA144" s="256"/>
      <c r="DB144" s="19"/>
      <c r="DC144" s="19"/>
      <c r="DD144" s="14"/>
      <c r="DE144" s="219"/>
      <c r="DF144" s="219"/>
      <c r="DG144" s="220"/>
      <c r="DH144" s="221"/>
      <c r="DI144" s="256"/>
      <c r="DJ144" s="19"/>
      <c r="DK144" s="19"/>
      <c r="DL144" s="14"/>
      <c r="DM144" s="219"/>
      <c r="DN144" s="219"/>
      <c r="DO144" s="220"/>
      <c r="DP144" s="221"/>
      <c r="DQ144" s="256"/>
      <c r="DR144" s="19"/>
      <c r="DS144" s="19"/>
      <c r="DT144" s="14"/>
      <c r="DU144" s="219"/>
      <c r="DV144" s="219"/>
      <c r="DW144" s="220"/>
      <c r="DX144" s="221"/>
      <c r="DY144" s="256"/>
      <c r="DZ144" s="19"/>
      <c r="EA144" s="19"/>
      <c r="EB144" s="194"/>
      <c r="EC144" s="194"/>
      <c r="ED144" s="194"/>
      <c r="EE144" s="848"/>
      <c r="EF144" s="849"/>
      <c r="EG144" s="195"/>
      <c r="EH144" s="19"/>
      <c r="EI144" s="19"/>
      <c r="EJ144" s="14"/>
      <c r="EK144" s="219"/>
      <c r="EL144" s="219"/>
      <c r="EM144" s="220"/>
      <c r="EN144" s="221"/>
      <c r="EO144" s="256"/>
      <c r="EP144" s="19"/>
      <c r="EQ144" s="19"/>
    </row>
    <row r="145" spans="1:147" ht="37.5" customHeight="1">
      <c r="A145" s="19"/>
      <c r="B145" s="218"/>
      <c r="C145" s="218"/>
      <c r="D145" s="14"/>
      <c r="E145" s="219"/>
      <c r="F145" s="219"/>
      <c r="G145" s="220"/>
      <c r="H145" s="221"/>
      <c r="I145" s="256"/>
      <c r="J145" s="19"/>
      <c r="K145" s="19"/>
      <c r="L145" s="14"/>
      <c r="M145" s="219"/>
      <c r="N145" s="219"/>
      <c r="O145" s="220"/>
      <c r="P145" s="221"/>
      <c r="Q145" s="256"/>
      <c r="R145" s="19"/>
      <c r="S145" s="19"/>
      <c r="T145" s="14"/>
      <c r="U145" s="219"/>
      <c r="V145" s="219"/>
      <c r="W145" s="220"/>
      <c r="X145" s="221"/>
      <c r="Y145" s="256"/>
      <c r="Z145" s="19"/>
      <c r="AA145" s="19"/>
      <c r="AB145" s="14"/>
      <c r="AC145" s="219"/>
      <c r="AD145" s="219"/>
      <c r="AE145" s="220"/>
      <c r="AF145" s="221"/>
      <c r="AG145" s="256"/>
      <c r="AH145" s="19"/>
      <c r="AI145" s="19"/>
      <c r="AJ145" s="14"/>
      <c r="AK145" s="219"/>
      <c r="AL145" s="219"/>
      <c r="AM145" s="220"/>
      <c r="AN145" s="221"/>
      <c r="AO145" s="256"/>
      <c r="AP145" s="19"/>
      <c r="AQ145" s="19"/>
      <c r="AR145" s="14"/>
      <c r="AS145" s="219"/>
      <c r="AT145" s="219"/>
      <c r="AU145" s="220"/>
      <c r="AV145" s="221"/>
      <c r="AW145" s="256"/>
      <c r="AX145" s="19"/>
      <c r="AY145" s="19"/>
      <c r="AZ145" s="14"/>
      <c r="BA145" s="219"/>
      <c r="BB145" s="219"/>
      <c r="BC145" s="220"/>
      <c r="BD145" s="221"/>
      <c r="BE145" s="256"/>
      <c r="BF145" s="19"/>
      <c r="BG145" s="19"/>
      <c r="BH145" s="14"/>
      <c r="BI145" s="219"/>
      <c r="BJ145" s="219"/>
      <c r="BK145" s="220"/>
      <c r="BL145" s="221"/>
      <c r="BM145" s="256"/>
      <c r="BN145" s="19"/>
      <c r="BO145" s="19"/>
      <c r="BP145" s="14"/>
      <c r="BQ145" s="219"/>
      <c r="BR145" s="219"/>
      <c r="BS145" s="220"/>
      <c r="BT145" s="221"/>
      <c r="BU145" s="256"/>
      <c r="BV145" s="19"/>
      <c r="BW145" s="19"/>
      <c r="BX145" s="14"/>
      <c r="BY145" s="219"/>
      <c r="BZ145" s="219"/>
      <c r="CA145" s="220"/>
      <c r="CB145" s="221"/>
      <c r="CC145" s="256"/>
      <c r="CD145" s="19"/>
      <c r="CE145" s="19"/>
      <c r="CF145" s="14"/>
      <c r="CG145" s="219"/>
      <c r="CH145" s="219"/>
      <c r="CI145" s="220"/>
      <c r="CJ145" s="221"/>
      <c r="CK145" s="256"/>
      <c r="CL145" s="19"/>
      <c r="CM145" s="19"/>
      <c r="CN145" s="14"/>
      <c r="CO145" s="219"/>
      <c r="CP145" s="219"/>
      <c r="CQ145" s="220"/>
      <c r="CR145" s="221"/>
      <c r="CS145" s="256"/>
      <c r="CT145" s="19"/>
      <c r="CU145" s="19"/>
      <c r="CV145" s="14"/>
      <c r="CW145" s="219"/>
      <c r="CX145" s="219"/>
      <c r="CY145" s="220"/>
      <c r="CZ145" s="221"/>
      <c r="DA145" s="256"/>
      <c r="DB145" s="19"/>
      <c r="DC145" s="19"/>
      <c r="DD145" s="14"/>
      <c r="DE145" s="219"/>
      <c r="DF145" s="219"/>
      <c r="DG145" s="220"/>
      <c r="DH145" s="221"/>
      <c r="DI145" s="256"/>
      <c r="DJ145" s="19"/>
      <c r="DK145" s="19"/>
      <c r="DL145" s="14"/>
      <c r="DM145" s="219"/>
      <c r="DN145" s="219"/>
      <c r="DO145" s="220"/>
      <c r="DP145" s="221"/>
      <c r="DQ145" s="256"/>
      <c r="DR145" s="19"/>
      <c r="DS145" s="19"/>
      <c r="DT145" s="14"/>
      <c r="DU145" s="219"/>
      <c r="DV145" s="219"/>
      <c r="DW145" s="220"/>
      <c r="DX145" s="221"/>
      <c r="DY145" s="256"/>
      <c r="DZ145" s="19"/>
      <c r="EA145" s="19"/>
      <c r="EB145" s="194"/>
      <c r="EC145" s="194"/>
      <c r="ED145" s="194"/>
      <c r="EE145" s="848"/>
      <c r="EF145" s="849"/>
      <c r="EG145" s="195"/>
      <c r="EH145" s="19"/>
      <c r="EI145" s="19"/>
      <c r="EJ145" s="14"/>
      <c r="EK145" s="219"/>
      <c r="EL145" s="219"/>
      <c r="EM145" s="220"/>
      <c r="EN145" s="221"/>
      <c r="EO145" s="256"/>
      <c r="EP145" s="19"/>
      <c r="EQ145" s="19"/>
    </row>
    <row r="146" spans="1:147" ht="37.5" customHeight="1">
      <c r="A146" s="19"/>
      <c r="B146" s="218"/>
      <c r="C146" s="218"/>
      <c r="D146" s="14"/>
      <c r="E146" s="219"/>
      <c r="F146" s="219"/>
      <c r="G146" s="220"/>
      <c r="H146" s="221"/>
      <c r="I146" s="256"/>
      <c r="J146" s="19"/>
      <c r="K146" s="19"/>
      <c r="L146" s="14"/>
      <c r="M146" s="219"/>
      <c r="N146" s="219"/>
      <c r="O146" s="220"/>
      <c r="P146" s="221"/>
      <c r="Q146" s="256"/>
      <c r="R146" s="19"/>
      <c r="S146" s="19"/>
      <c r="T146" s="14"/>
      <c r="U146" s="219"/>
      <c r="V146" s="219"/>
      <c r="W146" s="220"/>
      <c r="X146" s="221"/>
      <c r="Y146" s="256"/>
      <c r="Z146" s="19"/>
      <c r="AA146" s="19"/>
      <c r="AB146" s="14"/>
      <c r="AC146" s="219"/>
      <c r="AD146" s="219"/>
      <c r="AE146" s="220"/>
      <c r="AF146" s="221"/>
      <c r="AG146" s="256"/>
      <c r="AH146" s="19"/>
      <c r="AI146" s="19"/>
      <c r="AJ146" s="14"/>
      <c r="AK146" s="219"/>
      <c r="AL146" s="219"/>
      <c r="AM146" s="220"/>
      <c r="AN146" s="221"/>
      <c r="AO146" s="256"/>
      <c r="AP146" s="19"/>
      <c r="AQ146" s="19"/>
      <c r="AR146" s="14"/>
      <c r="AS146" s="219"/>
      <c r="AT146" s="219"/>
      <c r="AU146" s="220"/>
      <c r="AV146" s="221"/>
      <c r="AW146" s="256"/>
      <c r="AX146" s="19"/>
      <c r="AY146" s="19"/>
      <c r="AZ146" s="14"/>
      <c r="BA146" s="219"/>
      <c r="BB146" s="219"/>
      <c r="BC146" s="220"/>
      <c r="BD146" s="221"/>
      <c r="BE146" s="256"/>
      <c r="BF146" s="19"/>
      <c r="BG146" s="19"/>
      <c r="BH146" s="14"/>
      <c r="BI146" s="219"/>
      <c r="BJ146" s="219"/>
      <c r="BK146" s="220"/>
      <c r="BL146" s="221"/>
      <c r="BM146" s="256"/>
      <c r="BN146" s="19"/>
      <c r="BO146" s="19"/>
      <c r="BP146" s="14"/>
      <c r="BQ146" s="219"/>
      <c r="BR146" s="219"/>
      <c r="BS146" s="220"/>
      <c r="BT146" s="221"/>
      <c r="BU146" s="256"/>
      <c r="BV146" s="19"/>
      <c r="BW146" s="19"/>
      <c r="BX146" s="14"/>
      <c r="BY146" s="219"/>
      <c r="BZ146" s="219"/>
      <c r="CA146" s="220"/>
      <c r="CB146" s="221"/>
      <c r="CC146" s="256"/>
      <c r="CD146" s="19"/>
      <c r="CE146" s="19"/>
      <c r="CF146" s="14"/>
      <c r="CG146" s="219"/>
      <c r="CH146" s="219"/>
      <c r="CI146" s="220"/>
      <c r="CJ146" s="221"/>
      <c r="CK146" s="256"/>
      <c r="CL146" s="19"/>
      <c r="CM146" s="19"/>
      <c r="CN146" s="14"/>
      <c r="CO146" s="219"/>
      <c r="CP146" s="219"/>
      <c r="CQ146" s="220"/>
      <c r="CR146" s="221"/>
      <c r="CS146" s="256"/>
      <c r="CT146" s="19"/>
      <c r="CU146" s="19"/>
      <c r="CV146" s="14"/>
      <c r="CW146" s="219"/>
      <c r="CX146" s="219"/>
      <c r="CY146" s="220"/>
      <c r="CZ146" s="221"/>
      <c r="DA146" s="256"/>
      <c r="DB146" s="19"/>
      <c r="DC146" s="19"/>
      <c r="DD146" s="14"/>
      <c r="DE146" s="219"/>
      <c r="DF146" s="219"/>
      <c r="DG146" s="220"/>
      <c r="DH146" s="221"/>
      <c r="DI146" s="256"/>
      <c r="DJ146" s="19"/>
      <c r="DK146" s="19"/>
      <c r="DL146" s="14"/>
      <c r="DM146" s="219"/>
      <c r="DN146" s="219"/>
      <c r="DO146" s="220"/>
      <c r="DP146" s="221"/>
      <c r="DQ146" s="256"/>
      <c r="DR146" s="19"/>
      <c r="DS146" s="19"/>
      <c r="DT146" s="14"/>
      <c r="DU146" s="219"/>
      <c r="DV146" s="219"/>
      <c r="DW146" s="220"/>
      <c r="DX146" s="221"/>
      <c r="DY146" s="256"/>
      <c r="DZ146" s="19"/>
      <c r="EA146" s="19"/>
      <c r="EB146" s="194"/>
      <c r="EC146" s="194"/>
      <c r="ED146" s="194"/>
      <c r="EE146" s="848"/>
      <c r="EF146" s="849"/>
      <c r="EG146" s="195"/>
      <c r="EH146" s="19"/>
      <c r="EI146" s="19"/>
      <c r="EJ146" s="14"/>
      <c r="EK146" s="219"/>
      <c r="EL146" s="219"/>
      <c r="EM146" s="220"/>
      <c r="EN146" s="221"/>
      <c r="EO146" s="256"/>
      <c r="EP146" s="19"/>
      <c r="EQ146" s="19"/>
    </row>
    <row r="147" spans="1:147" ht="37.5" customHeight="1">
      <c r="A147" s="19"/>
      <c r="B147" s="218"/>
      <c r="C147" s="218"/>
      <c r="D147" s="14"/>
      <c r="E147" s="219"/>
      <c r="F147" s="219"/>
      <c r="G147" s="220"/>
      <c r="H147" s="221"/>
      <c r="I147" s="256"/>
      <c r="J147" s="19"/>
      <c r="K147" s="19"/>
      <c r="L147" s="14"/>
      <c r="M147" s="219"/>
      <c r="N147" s="219"/>
      <c r="O147" s="220"/>
      <c r="P147" s="221"/>
      <c r="Q147" s="256"/>
      <c r="R147" s="19"/>
      <c r="S147" s="19"/>
      <c r="T147" s="14"/>
      <c r="U147" s="219"/>
      <c r="V147" s="219"/>
      <c r="W147" s="220"/>
      <c r="X147" s="221"/>
      <c r="Y147" s="256"/>
      <c r="Z147" s="19"/>
      <c r="AA147" s="19"/>
      <c r="AB147" s="14"/>
      <c r="AC147" s="219"/>
      <c r="AD147" s="219"/>
      <c r="AE147" s="220"/>
      <c r="AF147" s="221"/>
      <c r="AG147" s="256"/>
      <c r="AH147" s="19"/>
      <c r="AI147" s="19"/>
      <c r="AJ147" s="14"/>
      <c r="AK147" s="219"/>
      <c r="AL147" s="219"/>
      <c r="AM147" s="220"/>
      <c r="AN147" s="221"/>
      <c r="AO147" s="256"/>
      <c r="AP147" s="19"/>
      <c r="AQ147" s="19"/>
      <c r="AR147" s="14"/>
      <c r="AS147" s="219"/>
      <c r="AT147" s="219"/>
      <c r="AU147" s="220"/>
      <c r="AV147" s="221"/>
      <c r="AW147" s="256"/>
      <c r="AX147" s="19"/>
      <c r="AY147" s="19"/>
      <c r="AZ147" s="14"/>
      <c r="BA147" s="219"/>
      <c r="BB147" s="219"/>
      <c r="BC147" s="220"/>
      <c r="BD147" s="221"/>
      <c r="BE147" s="256"/>
      <c r="BF147" s="19"/>
      <c r="BG147" s="19"/>
      <c r="BH147" s="14"/>
      <c r="BI147" s="219"/>
      <c r="BJ147" s="219"/>
      <c r="BK147" s="220"/>
      <c r="BL147" s="221"/>
      <c r="BM147" s="256"/>
      <c r="BN147" s="19"/>
      <c r="BO147" s="19"/>
      <c r="BP147" s="14"/>
      <c r="BQ147" s="219"/>
      <c r="BR147" s="219"/>
      <c r="BS147" s="220"/>
      <c r="BT147" s="221"/>
      <c r="BU147" s="256"/>
      <c r="BV147" s="19"/>
      <c r="BW147" s="19"/>
      <c r="BX147" s="14"/>
      <c r="BY147" s="219"/>
      <c r="BZ147" s="219"/>
      <c r="CA147" s="220"/>
      <c r="CB147" s="221"/>
      <c r="CC147" s="256"/>
      <c r="CD147" s="19"/>
      <c r="CE147" s="19"/>
      <c r="CF147" s="14"/>
      <c r="CG147" s="219"/>
      <c r="CH147" s="219"/>
      <c r="CI147" s="220"/>
      <c r="CJ147" s="221"/>
      <c r="CK147" s="256"/>
      <c r="CL147" s="19"/>
      <c r="CM147" s="19"/>
      <c r="CN147" s="14"/>
      <c r="CO147" s="219"/>
      <c r="CP147" s="219"/>
      <c r="CQ147" s="220"/>
      <c r="CR147" s="221"/>
      <c r="CS147" s="256"/>
      <c r="CT147" s="19"/>
      <c r="CU147" s="19"/>
      <c r="CV147" s="14"/>
      <c r="CW147" s="219"/>
      <c r="CX147" s="219"/>
      <c r="CY147" s="220"/>
      <c r="CZ147" s="221"/>
      <c r="DA147" s="256"/>
      <c r="DB147" s="19"/>
      <c r="DC147" s="19"/>
      <c r="DD147" s="14"/>
      <c r="DE147" s="219"/>
      <c r="DF147" s="219"/>
      <c r="DG147" s="220"/>
      <c r="DH147" s="221"/>
      <c r="DI147" s="256"/>
      <c r="DJ147" s="19"/>
      <c r="DK147" s="19"/>
      <c r="DL147" s="14"/>
      <c r="DM147" s="219"/>
      <c r="DN147" s="219"/>
      <c r="DO147" s="220"/>
      <c r="DP147" s="221"/>
      <c r="DQ147" s="256"/>
      <c r="DR147" s="19"/>
      <c r="DS147" s="19"/>
      <c r="DT147" s="14"/>
      <c r="DU147" s="219"/>
      <c r="DV147" s="219"/>
      <c r="DW147" s="220"/>
      <c r="DX147" s="221"/>
      <c r="DY147" s="256"/>
      <c r="DZ147" s="19"/>
      <c r="EA147" s="19"/>
      <c r="EB147" s="194"/>
      <c r="EC147" s="194"/>
      <c r="ED147" s="194"/>
      <c r="EE147" s="848"/>
      <c r="EF147" s="849"/>
      <c r="EG147" s="195"/>
      <c r="EH147" s="19"/>
      <c r="EI147" s="19"/>
      <c r="EJ147" s="14"/>
      <c r="EK147" s="219"/>
      <c r="EL147" s="219"/>
      <c r="EM147" s="220"/>
      <c r="EN147" s="221"/>
      <c r="EO147" s="256"/>
      <c r="EP147" s="19"/>
      <c r="EQ147" s="19"/>
    </row>
    <row r="148" spans="1:147" ht="37.5" customHeight="1">
      <c r="A148" s="19"/>
      <c r="B148" s="218"/>
      <c r="C148" s="218"/>
      <c r="D148" s="14"/>
      <c r="E148" s="219"/>
      <c r="F148" s="219"/>
      <c r="G148" s="220"/>
      <c r="H148" s="221"/>
      <c r="I148" s="256"/>
      <c r="J148" s="19"/>
      <c r="K148" s="19"/>
      <c r="L148" s="14"/>
      <c r="M148" s="219"/>
      <c r="N148" s="219"/>
      <c r="O148" s="220"/>
      <c r="P148" s="221"/>
      <c r="Q148" s="256"/>
      <c r="R148" s="19"/>
      <c r="S148" s="19"/>
      <c r="T148" s="14"/>
      <c r="U148" s="219"/>
      <c r="V148" s="219"/>
      <c r="W148" s="220"/>
      <c r="X148" s="221"/>
      <c r="Y148" s="256"/>
      <c r="Z148" s="19"/>
      <c r="AA148" s="19"/>
      <c r="AB148" s="14"/>
      <c r="AC148" s="219"/>
      <c r="AD148" s="219"/>
      <c r="AE148" s="220"/>
      <c r="AF148" s="221"/>
      <c r="AG148" s="256"/>
      <c r="AH148" s="19"/>
      <c r="AI148" s="19"/>
      <c r="AJ148" s="14"/>
      <c r="AK148" s="219"/>
      <c r="AL148" s="219"/>
      <c r="AM148" s="220"/>
      <c r="AN148" s="221"/>
      <c r="AO148" s="256"/>
      <c r="AP148" s="19"/>
      <c r="AQ148" s="19"/>
      <c r="AR148" s="14"/>
      <c r="AS148" s="219"/>
      <c r="AT148" s="219"/>
      <c r="AU148" s="220"/>
      <c r="AV148" s="221"/>
      <c r="AW148" s="256"/>
      <c r="AX148" s="19"/>
      <c r="AY148" s="19"/>
      <c r="AZ148" s="14"/>
      <c r="BA148" s="219"/>
      <c r="BB148" s="219"/>
      <c r="BC148" s="220"/>
      <c r="BD148" s="221"/>
      <c r="BE148" s="256"/>
      <c r="BF148" s="19"/>
      <c r="BG148" s="19"/>
      <c r="BH148" s="14"/>
      <c r="BI148" s="219"/>
      <c r="BJ148" s="219"/>
      <c r="BK148" s="220"/>
      <c r="BL148" s="221"/>
      <c r="BM148" s="256"/>
      <c r="BN148" s="19"/>
      <c r="BO148" s="19"/>
      <c r="BP148" s="14"/>
      <c r="BQ148" s="219"/>
      <c r="BR148" s="219"/>
      <c r="BS148" s="220"/>
      <c r="BT148" s="221"/>
      <c r="BU148" s="256"/>
      <c r="BV148" s="19"/>
      <c r="BW148" s="19"/>
      <c r="BX148" s="14"/>
      <c r="BY148" s="219"/>
      <c r="BZ148" s="219"/>
      <c r="CA148" s="220"/>
      <c r="CB148" s="221"/>
      <c r="CC148" s="256"/>
      <c r="CD148" s="19"/>
      <c r="CE148" s="19"/>
      <c r="CF148" s="14"/>
      <c r="CG148" s="219"/>
      <c r="CH148" s="219"/>
      <c r="CI148" s="220"/>
      <c r="CJ148" s="221"/>
      <c r="CK148" s="256"/>
      <c r="CL148" s="19"/>
      <c r="CM148" s="19"/>
      <c r="CN148" s="14"/>
      <c r="CO148" s="219"/>
      <c r="CP148" s="219"/>
      <c r="CQ148" s="220"/>
      <c r="CR148" s="221"/>
      <c r="CS148" s="256"/>
      <c r="CT148" s="19"/>
      <c r="CU148" s="19"/>
      <c r="CV148" s="14"/>
      <c r="CW148" s="219"/>
      <c r="CX148" s="219"/>
      <c r="CY148" s="220"/>
      <c r="CZ148" s="221"/>
      <c r="DA148" s="256"/>
      <c r="DB148" s="19"/>
      <c r="DC148" s="19"/>
      <c r="DD148" s="14"/>
      <c r="DE148" s="219"/>
      <c r="DF148" s="219"/>
      <c r="DG148" s="220"/>
      <c r="DH148" s="221"/>
      <c r="DI148" s="256"/>
      <c r="DJ148" s="19"/>
      <c r="DK148" s="19"/>
      <c r="DL148" s="14"/>
      <c r="DM148" s="219"/>
      <c r="DN148" s="219"/>
      <c r="DO148" s="220"/>
      <c r="DP148" s="221"/>
      <c r="DQ148" s="256"/>
      <c r="DR148" s="19"/>
      <c r="DS148" s="19"/>
      <c r="DT148" s="14"/>
      <c r="DU148" s="219"/>
      <c r="DV148" s="219"/>
      <c r="DW148" s="220"/>
      <c r="DX148" s="221"/>
      <c r="DY148" s="256"/>
      <c r="DZ148" s="19"/>
      <c r="EA148" s="19"/>
      <c r="EB148" s="194"/>
      <c r="EC148" s="194"/>
      <c r="ED148" s="194"/>
      <c r="EE148" s="848"/>
      <c r="EF148" s="849"/>
      <c r="EG148" s="195"/>
      <c r="EH148" s="19"/>
      <c r="EI148" s="19"/>
      <c r="EJ148" s="14"/>
      <c r="EK148" s="219"/>
      <c r="EL148" s="219"/>
      <c r="EM148" s="220"/>
      <c r="EN148" s="221"/>
      <c r="EO148" s="256"/>
      <c r="EP148" s="19"/>
      <c r="EQ148" s="19"/>
    </row>
    <row r="149" spans="1:147" ht="37.5" customHeight="1">
      <c r="A149" s="19"/>
      <c r="B149" s="218"/>
      <c r="C149" s="218"/>
      <c r="D149" s="14"/>
      <c r="E149" s="219"/>
      <c r="F149" s="219"/>
      <c r="G149" s="220"/>
      <c r="H149" s="221"/>
      <c r="I149" s="256"/>
      <c r="J149" s="19"/>
      <c r="K149" s="19"/>
      <c r="L149" s="14"/>
      <c r="M149" s="219"/>
      <c r="N149" s="219"/>
      <c r="O149" s="220"/>
      <c r="P149" s="221"/>
      <c r="Q149" s="256"/>
      <c r="R149" s="19"/>
      <c r="S149" s="19"/>
      <c r="T149" s="14"/>
      <c r="U149" s="219"/>
      <c r="V149" s="219"/>
      <c r="W149" s="220"/>
      <c r="X149" s="221"/>
      <c r="Y149" s="256"/>
      <c r="Z149" s="19"/>
      <c r="AA149" s="19"/>
      <c r="AB149" s="14"/>
      <c r="AC149" s="219"/>
      <c r="AD149" s="219"/>
      <c r="AE149" s="220"/>
      <c r="AF149" s="221"/>
      <c r="AG149" s="256"/>
      <c r="AH149" s="19"/>
      <c r="AI149" s="19"/>
      <c r="AJ149" s="14"/>
      <c r="AK149" s="219"/>
      <c r="AL149" s="219"/>
      <c r="AM149" s="220"/>
      <c r="AN149" s="221"/>
      <c r="AO149" s="256"/>
      <c r="AP149" s="19"/>
      <c r="AQ149" s="19"/>
      <c r="AR149" s="14"/>
      <c r="AS149" s="219"/>
      <c r="AT149" s="219"/>
      <c r="AU149" s="220"/>
      <c r="AV149" s="221"/>
      <c r="AW149" s="256"/>
      <c r="AX149" s="19"/>
      <c r="AY149" s="19"/>
      <c r="AZ149" s="14"/>
      <c r="BA149" s="219"/>
      <c r="BB149" s="219"/>
      <c r="BC149" s="220"/>
      <c r="BD149" s="221"/>
      <c r="BE149" s="256"/>
      <c r="BF149" s="19"/>
      <c r="BG149" s="19"/>
      <c r="BH149" s="14"/>
      <c r="BI149" s="219"/>
      <c r="BJ149" s="219"/>
      <c r="BK149" s="220"/>
      <c r="BL149" s="221"/>
      <c r="BM149" s="256"/>
      <c r="BN149" s="19"/>
      <c r="BO149" s="19"/>
      <c r="BP149" s="14"/>
      <c r="BQ149" s="219"/>
      <c r="BR149" s="219"/>
      <c r="BS149" s="220"/>
      <c r="BT149" s="221"/>
      <c r="BU149" s="256"/>
      <c r="BV149" s="19"/>
      <c r="BW149" s="19"/>
      <c r="BX149" s="14"/>
      <c r="BY149" s="219"/>
      <c r="BZ149" s="219"/>
      <c r="CA149" s="220"/>
      <c r="CB149" s="221"/>
      <c r="CC149" s="256"/>
      <c r="CD149" s="19"/>
      <c r="CE149" s="19"/>
      <c r="CF149" s="14"/>
      <c r="CG149" s="219"/>
      <c r="CH149" s="219"/>
      <c r="CI149" s="220"/>
      <c r="CJ149" s="221"/>
      <c r="CK149" s="256"/>
      <c r="CL149" s="19"/>
      <c r="CM149" s="19"/>
      <c r="CN149" s="14"/>
      <c r="CO149" s="219"/>
      <c r="CP149" s="219"/>
      <c r="CQ149" s="220"/>
      <c r="CR149" s="221"/>
      <c r="CS149" s="256"/>
      <c r="CT149" s="19"/>
      <c r="CU149" s="19"/>
      <c r="CV149" s="14"/>
      <c r="CW149" s="219"/>
      <c r="CX149" s="219"/>
      <c r="CY149" s="220"/>
      <c r="CZ149" s="221"/>
      <c r="DA149" s="256"/>
      <c r="DB149" s="19"/>
      <c r="DC149" s="19"/>
      <c r="DD149" s="14"/>
      <c r="DE149" s="219"/>
      <c r="DF149" s="219"/>
      <c r="DG149" s="220"/>
      <c r="DH149" s="221"/>
      <c r="DI149" s="256"/>
      <c r="DJ149" s="19"/>
      <c r="DK149" s="19"/>
      <c r="DL149" s="14"/>
      <c r="DM149" s="219"/>
      <c r="DN149" s="219"/>
      <c r="DO149" s="220"/>
      <c r="DP149" s="221"/>
      <c r="DQ149" s="256"/>
      <c r="DR149" s="19"/>
      <c r="DS149" s="19"/>
      <c r="DT149" s="14"/>
      <c r="DU149" s="219"/>
      <c r="DV149" s="219"/>
      <c r="DW149" s="220"/>
      <c r="DX149" s="221"/>
      <c r="DY149" s="256"/>
      <c r="DZ149" s="19"/>
      <c r="EA149" s="19"/>
      <c r="EB149" s="194"/>
      <c r="EC149" s="194"/>
      <c r="ED149" s="194"/>
      <c r="EE149" s="848"/>
      <c r="EF149" s="849"/>
      <c r="EG149" s="195"/>
      <c r="EH149" s="19"/>
      <c r="EI149" s="19"/>
      <c r="EJ149" s="14"/>
      <c r="EK149" s="219"/>
      <c r="EL149" s="219"/>
      <c r="EM149" s="220"/>
      <c r="EN149" s="221"/>
      <c r="EO149" s="256"/>
      <c r="EP149" s="19"/>
      <c r="EQ149" s="19"/>
    </row>
    <row r="150" spans="1:147" ht="37.5" customHeight="1">
      <c r="A150" s="19"/>
      <c r="B150" s="218"/>
      <c r="C150" s="218"/>
      <c r="D150" s="14"/>
      <c r="E150" s="219"/>
      <c r="F150" s="219"/>
      <c r="G150" s="220"/>
      <c r="H150" s="221"/>
      <c r="I150" s="256"/>
      <c r="J150" s="19"/>
      <c r="K150" s="19"/>
      <c r="L150" s="14"/>
      <c r="M150" s="219"/>
      <c r="N150" s="219"/>
      <c r="O150" s="220"/>
      <c r="P150" s="221"/>
      <c r="Q150" s="256"/>
      <c r="R150" s="19"/>
      <c r="S150" s="19"/>
      <c r="T150" s="14"/>
      <c r="U150" s="219"/>
      <c r="V150" s="219"/>
      <c r="W150" s="220"/>
      <c r="X150" s="221"/>
      <c r="Y150" s="256"/>
      <c r="Z150" s="19"/>
      <c r="AA150" s="19"/>
      <c r="AB150" s="14"/>
      <c r="AC150" s="219"/>
      <c r="AD150" s="219"/>
      <c r="AE150" s="220"/>
      <c r="AF150" s="221"/>
      <c r="AG150" s="256"/>
      <c r="AH150" s="19"/>
      <c r="AI150" s="19"/>
      <c r="AJ150" s="14"/>
      <c r="AK150" s="219"/>
      <c r="AL150" s="219"/>
      <c r="AM150" s="220"/>
      <c r="AN150" s="221"/>
      <c r="AO150" s="256"/>
      <c r="AP150" s="19"/>
      <c r="AQ150" s="19"/>
      <c r="AR150" s="14"/>
      <c r="AS150" s="219"/>
      <c r="AT150" s="219"/>
      <c r="AU150" s="220"/>
      <c r="AV150" s="221"/>
      <c r="AW150" s="256"/>
      <c r="AX150" s="19"/>
      <c r="AY150" s="19"/>
      <c r="AZ150" s="14"/>
      <c r="BA150" s="219"/>
      <c r="BB150" s="219"/>
      <c r="BC150" s="220"/>
      <c r="BD150" s="221"/>
      <c r="BE150" s="256"/>
      <c r="BF150" s="19"/>
      <c r="BG150" s="19"/>
      <c r="BH150" s="14"/>
      <c r="BI150" s="219"/>
      <c r="BJ150" s="219"/>
      <c r="BK150" s="220"/>
      <c r="BL150" s="221"/>
      <c r="BM150" s="256"/>
      <c r="BN150" s="19"/>
      <c r="BO150" s="19"/>
      <c r="BP150" s="14"/>
      <c r="BQ150" s="219"/>
      <c r="BR150" s="219"/>
      <c r="BS150" s="220"/>
      <c r="BT150" s="221"/>
      <c r="BU150" s="256"/>
      <c r="BV150" s="19"/>
      <c r="BW150" s="19"/>
      <c r="BX150" s="14"/>
      <c r="BY150" s="219"/>
      <c r="BZ150" s="219"/>
      <c r="CA150" s="220"/>
      <c r="CB150" s="221"/>
      <c r="CC150" s="256"/>
      <c r="CD150" s="19"/>
      <c r="CE150" s="19"/>
      <c r="CF150" s="14"/>
      <c r="CG150" s="219"/>
      <c r="CH150" s="219"/>
      <c r="CI150" s="220"/>
      <c r="CJ150" s="221"/>
      <c r="CK150" s="256"/>
      <c r="CL150" s="19"/>
      <c r="CM150" s="19"/>
      <c r="CN150" s="14"/>
      <c r="CO150" s="219"/>
      <c r="CP150" s="219"/>
      <c r="CQ150" s="220"/>
      <c r="CR150" s="221"/>
      <c r="CS150" s="256"/>
      <c r="CT150" s="19"/>
      <c r="CU150" s="19"/>
      <c r="CV150" s="14"/>
      <c r="CW150" s="219"/>
      <c r="CX150" s="219"/>
      <c r="CY150" s="220"/>
      <c r="CZ150" s="221"/>
      <c r="DA150" s="256"/>
      <c r="DB150" s="19"/>
      <c r="DC150" s="19"/>
      <c r="DD150" s="14"/>
      <c r="DE150" s="219"/>
      <c r="DF150" s="219"/>
      <c r="DG150" s="220"/>
      <c r="DH150" s="221"/>
      <c r="DI150" s="256"/>
      <c r="DJ150" s="19"/>
      <c r="DK150" s="19"/>
      <c r="DL150" s="14"/>
      <c r="DM150" s="219"/>
      <c r="DN150" s="219"/>
      <c r="DO150" s="220"/>
      <c r="DP150" s="221"/>
      <c r="DQ150" s="256"/>
      <c r="DR150" s="19"/>
      <c r="DS150" s="19"/>
      <c r="DT150" s="14"/>
      <c r="DU150" s="219"/>
      <c r="DV150" s="219"/>
      <c r="DW150" s="220"/>
      <c r="DX150" s="221"/>
      <c r="DY150" s="256"/>
      <c r="DZ150" s="19"/>
      <c r="EA150" s="19"/>
      <c r="EB150" s="194"/>
      <c r="EC150" s="194"/>
      <c r="ED150" s="194"/>
      <c r="EE150" s="848"/>
      <c r="EF150" s="849"/>
      <c r="EG150" s="195"/>
      <c r="EH150" s="19"/>
      <c r="EI150" s="19"/>
      <c r="EJ150" s="14"/>
      <c r="EK150" s="219"/>
      <c r="EL150" s="219"/>
      <c r="EM150" s="220"/>
      <c r="EN150" s="221"/>
      <c r="EO150" s="256"/>
      <c r="EP150" s="19"/>
      <c r="EQ150" s="19"/>
    </row>
    <row r="151" spans="1:147" ht="37.5" customHeight="1">
      <c r="A151" s="19"/>
      <c r="B151" s="218"/>
      <c r="C151" s="218"/>
      <c r="D151" s="14"/>
      <c r="E151" s="219"/>
      <c r="F151" s="219"/>
      <c r="G151" s="220"/>
      <c r="H151" s="221"/>
      <c r="I151" s="256"/>
      <c r="J151" s="19"/>
      <c r="K151" s="19"/>
      <c r="L151" s="14"/>
      <c r="M151" s="219"/>
      <c r="N151" s="219"/>
      <c r="O151" s="220"/>
      <c r="P151" s="221"/>
      <c r="Q151" s="256"/>
      <c r="R151" s="19"/>
      <c r="S151" s="19"/>
      <c r="T151" s="14"/>
      <c r="U151" s="219"/>
      <c r="V151" s="219"/>
      <c r="W151" s="220"/>
      <c r="X151" s="221"/>
      <c r="Y151" s="256"/>
      <c r="Z151" s="19"/>
      <c r="AA151" s="19"/>
      <c r="AB151" s="14"/>
      <c r="AC151" s="219"/>
      <c r="AD151" s="219"/>
      <c r="AE151" s="220"/>
      <c r="AF151" s="221"/>
      <c r="AG151" s="256"/>
      <c r="AH151" s="19"/>
      <c r="AI151" s="19"/>
      <c r="AJ151" s="14"/>
      <c r="AK151" s="219"/>
      <c r="AL151" s="219"/>
      <c r="AM151" s="220"/>
      <c r="AN151" s="221"/>
      <c r="AO151" s="256"/>
      <c r="AP151" s="19"/>
      <c r="AQ151" s="19"/>
      <c r="AR151" s="14"/>
      <c r="AS151" s="219"/>
      <c r="AT151" s="219"/>
      <c r="AU151" s="220"/>
      <c r="AV151" s="221"/>
      <c r="AW151" s="256"/>
      <c r="AX151" s="19"/>
      <c r="AY151" s="19"/>
      <c r="AZ151" s="14"/>
      <c r="BA151" s="219"/>
      <c r="BB151" s="219"/>
      <c r="BC151" s="220"/>
      <c r="BD151" s="221"/>
      <c r="BE151" s="256"/>
      <c r="BF151" s="19"/>
      <c r="BG151" s="19"/>
      <c r="BH151" s="14"/>
      <c r="BI151" s="219"/>
      <c r="BJ151" s="219"/>
      <c r="BK151" s="220"/>
      <c r="BL151" s="221"/>
      <c r="BM151" s="256"/>
      <c r="BN151" s="19"/>
      <c r="BO151" s="19"/>
      <c r="BP151" s="14"/>
      <c r="BQ151" s="219"/>
      <c r="BR151" s="219"/>
      <c r="BS151" s="220"/>
      <c r="BT151" s="221"/>
      <c r="BU151" s="256"/>
      <c r="BV151" s="19"/>
      <c r="BW151" s="19"/>
      <c r="BX151" s="14"/>
      <c r="BY151" s="219"/>
      <c r="BZ151" s="219"/>
      <c r="CA151" s="220"/>
      <c r="CB151" s="221"/>
      <c r="CC151" s="256"/>
      <c r="CD151" s="19"/>
      <c r="CE151" s="19"/>
      <c r="CF151" s="14"/>
      <c r="CG151" s="219"/>
      <c r="CH151" s="219"/>
      <c r="CI151" s="220"/>
      <c r="CJ151" s="221"/>
      <c r="CK151" s="256"/>
      <c r="CL151" s="19"/>
      <c r="CM151" s="19"/>
      <c r="CN151" s="14"/>
      <c r="CO151" s="219"/>
      <c r="CP151" s="219"/>
      <c r="CQ151" s="220"/>
      <c r="CR151" s="221"/>
      <c r="CS151" s="256"/>
      <c r="CT151" s="19"/>
      <c r="CU151" s="19"/>
      <c r="CV151" s="14"/>
      <c r="CW151" s="219"/>
      <c r="CX151" s="219"/>
      <c r="CY151" s="220"/>
      <c r="CZ151" s="221"/>
      <c r="DA151" s="256"/>
      <c r="DB151" s="19"/>
      <c r="DC151" s="19"/>
      <c r="DD151" s="14"/>
      <c r="DE151" s="219"/>
      <c r="DF151" s="219"/>
      <c r="DG151" s="220"/>
      <c r="DH151" s="221"/>
      <c r="DI151" s="256"/>
      <c r="DJ151" s="19"/>
      <c r="DK151" s="19"/>
      <c r="DL151" s="14"/>
      <c r="DM151" s="219"/>
      <c r="DN151" s="219"/>
      <c r="DO151" s="220"/>
      <c r="DP151" s="221"/>
      <c r="DQ151" s="256"/>
      <c r="DR151" s="19"/>
      <c r="DS151" s="19"/>
      <c r="DT151" s="14"/>
      <c r="DU151" s="219"/>
      <c r="DV151" s="219"/>
      <c r="DW151" s="220"/>
      <c r="DX151" s="221"/>
      <c r="DY151" s="256"/>
      <c r="DZ151" s="19"/>
      <c r="EA151" s="19"/>
      <c r="EB151" s="194"/>
      <c r="EC151" s="194"/>
      <c r="ED151" s="194"/>
      <c r="EE151" s="848"/>
      <c r="EF151" s="849"/>
      <c r="EG151" s="195"/>
      <c r="EH151" s="19"/>
      <c r="EI151" s="19"/>
      <c r="EJ151" s="14"/>
      <c r="EK151" s="219"/>
      <c r="EL151" s="219"/>
      <c r="EM151" s="220"/>
      <c r="EN151" s="221"/>
      <c r="EO151" s="256"/>
      <c r="EP151" s="19"/>
      <c r="EQ151" s="19"/>
    </row>
    <row r="152" spans="1:147" ht="37.5" customHeight="1">
      <c r="A152" s="19"/>
      <c r="B152" s="218"/>
      <c r="C152" s="218"/>
      <c r="D152" s="14"/>
      <c r="E152" s="219"/>
      <c r="F152" s="219"/>
      <c r="G152" s="220"/>
      <c r="H152" s="221"/>
      <c r="I152" s="256"/>
      <c r="J152" s="19"/>
      <c r="K152" s="19"/>
      <c r="L152" s="14"/>
      <c r="M152" s="219"/>
      <c r="N152" s="219"/>
      <c r="O152" s="220"/>
      <c r="P152" s="221"/>
      <c r="Q152" s="256"/>
      <c r="R152" s="19"/>
      <c r="S152" s="19"/>
      <c r="T152" s="14"/>
      <c r="U152" s="219"/>
      <c r="V152" s="219"/>
      <c r="W152" s="220"/>
      <c r="X152" s="221"/>
      <c r="Y152" s="256"/>
      <c r="Z152" s="19"/>
      <c r="AA152" s="19"/>
      <c r="AB152" s="14"/>
      <c r="AC152" s="219"/>
      <c r="AD152" s="219"/>
      <c r="AE152" s="220"/>
      <c r="AF152" s="221"/>
      <c r="AG152" s="256"/>
      <c r="AH152" s="19"/>
      <c r="AI152" s="19"/>
      <c r="AJ152" s="14"/>
      <c r="AK152" s="219"/>
      <c r="AL152" s="219"/>
      <c r="AM152" s="220"/>
      <c r="AN152" s="221"/>
      <c r="AO152" s="256"/>
      <c r="AP152" s="19"/>
      <c r="AQ152" s="19"/>
      <c r="AR152" s="14"/>
      <c r="AS152" s="219"/>
      <c r="AT152" s="219"/>
      <c r="AU152" s="220"/>
      <c r="AV152" s="221"/>
      <c r="AW152" s="256"/>
      <c r="AX152" s="19"/>
      <c r="AY152" s="19"/>
      <c r="AZ152" s="14"/>
      <c r="BA152" s="219"/>
      <c r="BB152" s="219"/>
      <c r="BC152" s="220"/>
      <c r="BD152" s="221"/>
      <c r="BE152" s="256"/>
      <c r="BF152" s="19"/>
      <c r="BG152" s="19"/>
      <c r="BH152" s="14"/>
      <c r="BI152" s="219"/>
      <c r="BJ152" s="219"/>
      <c r="BK152" s="220"/>
      <c r="BL152" s="221"/>
      <c r="BM152" s="256"/>
      <c r="BN152" s="19"/>
      <c r="BO152" s="19"/>
      <c r="BP152" s="14"/>
      <c r="BQ152" s="219"/>
      <c r="BR152" s="219"/>
      <c r="BS152" s="220"/>
      <c r="BT152" s="221"/>
      <c r="BU152" s="256"/>
      <c r="BV152" s="19"/>
      <c r="BW152" s="19"/>
      <c r="BX152" s="14"/>
      <c r="BY152" s="219"/>
      <c r="BZ152" s="219"/>
      <c r="CA152" s="220"/>
      <c r="CB152" s="221"/>
      <c r="CC152" s="256"/>
      <c r="CD152" s="19"/>
      <c r="CE152" s="19"/>
      <c r="CF152" s="14"/>
      <c r="CG152" s="219"/>
      <c r="CH152" s="219"/>
      <c r="CI152" s="220"/>
      <c r="CJ152" s="221"/>
      <c r="CK152" s="256"/>
      <c r="CL152" s="19"/>
      <c r="CM152" s="19"/>
      <c r="CN152" s="14"/>
      <c r="CO152" s="219"/>
      <c r="CP152" s="219"/>
      <c r="CQ152" s="220"/>
      <c r="CR152" s="221"/>
      <c r="CS152" s="256"/>
      <c r="CT152" s="19"/>
      <c r="CU152" s="19"/>
      <c r="CV152" s="14"/>
      <c r="CW152" s="219"/>
      <c r="CX152" s="219"/>
      <c r="CY152" s="220"/>
      <c r="CZ152" s="221"/>
      <c r="DA152" s="256"/>
      <c r="DB152" s="19"/>
      <c r="DC152" s="19"/>
      <c r="DD152" s="14"/>
      <c r="DE152" s="219"/>
      <c r="DF152" s="219"/>
      <c r="DG152" s="220"/>
      <c r="DH152" s="221"/>
      <c r="DI152" s="256"/>
      <c r="DJ152" s="19"/>
      <c r="DK152" s="19"/>
      <c r="DL152" s="14"/>
      <c r="DM152" s="219"/>
      <c r="DN152" s="219"/>
      <c r="DO152" s="220"/>
      <c r="DP152" s="221"/>
      <c r="DQ152" s="256"/>
      <c r="DR152" s="19"/>
      <c r="DS152" s="19"/>
      <c r="DT152" s="14"/>
      <c r="DU152" s="219"/>
      <c r="DV152" s="219"/>
      <c r="DW152" s="220"/>
      <c r="DX152" s="221"/>
      <c r="DY152" s="256"/>
      <c r="DZ152" s="19"/>
      <c r="EA152" s="19"/>
      <c r="EB152" s="194"/>
      <c r="EC152" s="194"/>
      <c r="ED152" s="194"/>
      <c r="EE152" s="848"/>
      <c r="EF152" s="849"/>
      <c r="EG152" s="195"/>
      <c r="EH152" s="19"/>
      <c r="EI152" s="19"/>
      <c r="EJ152" s="14"/>
      <c r="EK152" s="219"/>
      <c r="EL152" s="219"/>
      <c r="EM152" s="220"/>
      <c r="EN152" s="221"/>
      <c r="EO152" s="256"/>
      <c r="EP152" s="19"/>
      <c r="EQ152" s="19"/>
    </row>
    <row r="153" spans="1:147" ht="37.5" customHeight="1">
      <c r="A153" s="19"/>
      <c r="B153" s="218"/>
      <c r="C153" s="218"/>
      <c r="D153" s="14"/>
      <c r="E153" s="219"/>
      <c r="F153" s="219"/>
      <c r="G153" s="220"/>
      <c r="H153" s="221"/>
      <c r="I153" s="256"/>
      <c r="J153" s="19"/>
      <c r="K153" s="19"/>
      <c r="L153" s="14"/>
      <c r="M153" s="219"/>
      <c r="N153" s="219"/>
      <c r="O153" s="220"/>
      <c r="P153" s="221"/>
      <c r="Q153" s="256"/>
      <c r="R153" s="19"/>
      <c r="S153" s="19"/>
      <c r="T153" s="14"/>
      <c r="U153" s="219"/>
      <c r="V153" s="219"/>
      <c r="W153" s="220"/>
      <c r="X153" s="221"/>
      <c r="Y153" s="256"/>
      <c r="Z153" s="19"/>
      <c r="AA153" s="19"/>
      <c r="AB153" s="14"/>
      <c r="AC153" s="219"/>
      <c r="AD153" s="219"/>
      <c r="AE153" s="220"/>
      <c r="AF153" s="221"/>
      <c r="AG153" s="256"/>
      <c r="AH153" s="19"/>
      <c r="AI153" s="19"/>
      <c r="AJ153" s="14"/>
      <c r="AK153" s="219"/>
      <c r="AL153" s="219"/>
      <c r="AM153" s="220"/>
      <c r="AN153" s="221"/>
      <c r="AO153" s="256"/>
      <c r="AP153" s="19"/>
      <c r="AQ153" s="19"/>
      <c r="AR153" s="14"/>
      <c r="AS153" s="219"/>
      <c r="AT153" s="219"/>
      <c r="AU153" s="220"/>
      <c r="AV153" s="221"/>
      <c r="AW153" s="256"/>
      <c r="AX153" s="19"/>
      <c r="AY153" s="19"/>
      <c r="AZ153" s="14"/>
      <c r="BA153" s="219"/>
      <c r="BB153" s="219"/>
      <c r="BC153" s="220"/>
      <c r="BD153" s="221"/>
      <c r="BE153" s="256"/>
      <c r="BF153" s="19"/>
      <c r="BG153" s="19"/>
      <c r="BH153" s="14"/>
      <c r="BI153" s="219"/>
      <c r="BJ153" s="219"/>
      <c r="BK153" s="220"/>
      <c r="BL153" s="221"/>
      <c r="BM153" s="256"/>
      <c r="BN153" s="19"/>
      <c r="BO153" s="19"/>
      <c r="BP153" s="14"/>
      <c r="BQ153" s="219"/>
      <c r="BR153" s="219"/>
      <c r="BS153" s="220"/>
      <c r="BT153" s="221"/>
      <c r="BU153" s="256"/>
      <c r="BV153" s="19"/>
      <c r="BW153" s="19"/>
      <c r="BX153" s="14"/>
      <c r="BY153" s="219"/>
      <c r="BZ153" s="219"/>
      <c r="CA153" s="220"/>
      <c r="CB153" s="221"/>
      <c r="CC153" s="256"/>
      <c r="CD153" s="19"/>
      <c r="CE153" s="19"/>
      <c r="CF153" s="14"/>
      <c r="CG153" s="219"/>
      <c r="CH153" s="219"/>
      <c r="CI153" s="220"/>
      <c r="CJ153" s="221"/>
      <c r="CK153" s="256"/>
      <c r="CL153" s="19"/>
      <c r="CM153" s="19"/>
      <c r="CN153" s="14"/>
      <c r="CO153" s="219"/>
      <c r="CP153" s="219"/>
      <c r="CQ153" s="220"/>
      <c r="CR153" s="221"/>
      <c r="CS153" s="256"/>
      <c r="CT153" s="19"/>
      <c r="CU153" s="19"/>
      <c r="CV153" s="14"/>
      <c r="CW153" s="219"/>
      <c r="CX153" s="219"/>
      <c r="CY153" s="220"/>
      <c r="CZ153" s="221"/>
      <c r="DA153" s="256"/>
      <c r="DB153" s="19"/>
      <c r="DC153" s="19"/>
      <c r="DD153" s="14"/>
      <c r="DE153" s="219"/>
      <c r="DF153" s="219"/>
      <c r="DG153" s="220"/>
      <c r="DH153" s="221"/>
      <c r="DI153" s="256"/>
      <c r="DJ153" s="19"/>
      <c r="DK153" s="19"/>
      <c r="DL153" s="14"/>
      <c r="DM153" s="219"/>
      <c r="DN153" s="219"/>
      <c r="DO153" s="220"/>
      <c r="DP153" s="221"/>
      <c r="DQ153" s="256"/>
      <c r="DR153" s="19"/>
      <c r="DS153" s="19"/>
      <c r="DT153" s="14"/>
      <c r="DU153" s="219"/>
      <c r="DV153" s="219"/>
      <c r="DW153" s="220"/>
      <c r="DX153" s="221"/>
      <c r="DY153" s="256"/>
      <c r="DZ153" s="19"/>
      <c r="EA153" s="19"/>
      <c r="EB153" s="194"/>
      <c r="EC153" s="194"/>
      <c r="ED153" s="194"/>
      <c r="EE153" s="848"/>
      <c r="EF153" s="849"/>
      <c r="EG153" s="195"/>
      <c r="EH153" s="19"/>
      <c r="EI153" s="19"/>
      <c r="EJ153" s="14"/>
      <c r="EK153" s="219"/>
      <c r="EL153" s="219"/>
      <c r="EM153" s="220"/>
      <c r="EN153" s="221"/>
      <c r="EO153" s="256"/>
      <c r="EP153" s="19"/>
      <c r="EQ153" s="19"/>
    </row>
    <row r="154" spans="1:147" ht="37.5" customHeight="1">
      <c r="A154" s="19"/>
      <c r="B154" s="218"/>
      <c r="C154" s="218"/>
      <c r="D154" s="14"/>
      <c r="E154" s="219"/>
      <c r="F154" s="219"/>
      <c r="G154" s="220"/>
      <c r="H154" s="221"/>
      <c r="I154" s="256"/>
      <c r="J154" s="19"/>
      <c r="K154" s="19"/>
      <c r="L154" s="14"/>
      <c r="M154" s="219"/>
      <c r="N154" s="219"/>
      <c r="O154" s="220"/>
      <c r="P154" s="221"/>
      <c r="Q154" s="256"/>
      <c r="R154" s="19"/>
      <c r="S154" s="19"/>
      <c r="T154" s="14"/>
      <c r="U154" s="219"/>
      <c r="V154" s="219"/>
      <c r="W154" s="220"/>
      <c r="X154" s="221"/>
      <c r="Y154" s="256"/>
      <c r="Z154" s="19"/>
      <c r="AA154" s="19"/>
      <c r="AB154" s="14"/>
      <c r="AC154" s="219"/>
      <c r="AD154" s="219"/>
      <c r="AE154" s="220"/>
      <c r="AF154" s="221"/>
      <c r="AG154" s="256"/>
      <c r="AH154" s="19"/>
      <c r="AI154" s="19"/>
      <c r="AJ154" s="14"/>
      <c r="AK154" s="219"/>
      <c r="AL154" s="219"/>
      <c r="AM154" s="220"/>
      <c r="AN154" s="221"/>
      <c r="AO154" s="256"/>
      <c r="AP154" s="19"/>
      <c r="AQ154" s="19"/>
      <c r="AR154" s="14"/>
      <c r="AS154" s="219"/>
      <c r="AT154" s="219"/>
      <c r="AU154" s="220"/>
      <c r="AV154" s="221"/>
      <c r="AW154" s="256"/>
      <c r="AX154" s="19"/>
      <c r="AY154" s="19"/>
      <c r="AZ154" s="14"/>
      <c r="BA154" s="219"/>
      <c r="BB154" s="219"/>
      <c r="BC154" s="220"/>
      <c r="BD154" s="221"/>
      <c r="BE154" s="256"/>
      <c r="BF154" s="19"/>
      <c r="BG154" s="19"/>
      <c r="BH154" s="14"/>
      <c r="BI154" s="219"/>
      <c r="BJ154" s="219"/>
      <c r="BK154" s="220"/>
      <c r="BL154" s="221"/>
      <c r="BM154" s="256"/>
      <c r="BN154" s="19"/>
      <c r="BO154" s="19"/>
      <c r="BP154" s="14"/>
      <c r="BQ154" s="219"/>
      <c r="BR154" s="219"/>
      <c r="BS154" s="220"/>
      <c r="BT154" s="221"/>
      <c r="BU154" s="256"/>
      <c r="BV154" s="19"/>
      <c r="BW154" s="19"/>
      <c r="BX154" s="14"/>
      <c r="BY154" s="219"/>
      <c r="BZ154" s="219"/>
      <c r="CA154" s="220"/>
      <c r="CB154" s="221"/>
      <c r="CC154" s="256"/>
      <c r="CD154" s="19"/>
      <c r="CE154" s="19"/>
      <c r="CF154" s="14"/>
      <c r="CG154" s="219"/>
      <c r="CH154" s="219"/>
      <c r="CI154" s="220"/>
      <c r="CJ154" s="221"/>
      <c r="CK154" s="256"/>
      <c r="CL154" s="19"/>
      <c r="CM154" s="19"/>
      <c r="CN154" s="14"/>
      <c r="CO154" s="219"/>
      <c r="CP154" s="219"/>
      <c r="CQ154" s="220"/>
      <c r="CR154" s="221"/>
      <c r="CS154" s="256"/>
      <c r="CT154" s="19"/>
      <c r="CU154" s="19"/>
      <c r="CV154" s="14"/>
      <c r="CW154" s="219"/>
      <c r="CX154" s="219"/>
      <c r="CY154" s="220"/>
      <c r="CZ154" s="221"/>
      <c r="DA154" s="256"/>
      <c r="DB154" s="19"/>
      <c r="DC154" s="19"/>
      <c r="DD154" s="14"/>
      <c r="DE154" s="219"/>
      <c r="DF154" s="219"/>
      <c r="DG154" s="220"/>
      <c r="DH154" s="221"/>
      <c r="DI154" s="256"/>
      <c r="DJ154" s="19"/>
      <c r="DK154" s="19"/>
      <c r="DL154" s="14"/>
      <c r="DM154" s="219"/>
      <c r="DN154" s="219"/>
      <c r="DO154" s="220"/>
      <c r="DP154" s="221"/>
      <c r="DQ154" s="256"/>
      <c r="DR154" s="19"/>
      <c r="DS154" s="19"/>
      <c r="DT154" s="14"/>
      <c r="DU154" s="219"/>
      <c r="DV154" s="219"/>
      <c r="DW154" s="220"/>
      <c r="DX154" s="221"/>
      <c r="DY154" s="256"/>
      <c r="DZ154" s="19"/>
      <c r="EA154" s="19"/>
      <c r="EB154" s="194"/>
      <c r="EC154" s="194"/>
      <c r="ED154" s="194"/>
      <c r="EE154" s="848"/>
      <c r="EF154" s="849"/>
      <c r="EG154" s="195"/>
      <c r="EH154" s="19"/>
      <c r="EI154" s="19"/>
      <c r="EJ154" s="14"/>
      <c r="EK154" s="219"/>
      <c r="EL154" s="219"/>
      <c r="EM154" s="220"/>
      <c r="EN154" s="221"/>
      <c r="EO154" s="256"/>
      <c r="EP154" s="19"/>
      <c r="EQ154" s="19"/>
    </row>
    <row r="155" spans="1:147" ht="37.5" customHeight="1">
      <c r="A155" s="19"/>
      <c r="B155" s="218"/>
      <c r="C155" s="218"/>
      <c r="D155" s="14"/>
      <c r="E155" s="219"/>
      <c r="F155" s="219"/>
      <c r="G155" s="220"/>
      <c r="H155" s="221"/>
      <c r="I155" s="256"/>
      <c r="J155" s="19"/>
      <c r="K155" s="19"/>
      <c r="L155" s="14"/>
      <c r="M155" s="219"/>
      <c r="N155" s="219"/>
      <c r="O155" s="220"/>
      <c r="P155" s="221"/>
      <c r="Q155" s="256"/>
      <c r="R155" s="19"/>
      <c r="S155" s="19"/>
      <c r="T155" s="14"/>
      <c r="U155" s="219"/>
      <c r="V155" s="219"/>
      <c r="W155" s="220"/>
      <c r="X155" s="221"/>
      <c r="Y155" s="256"/>
      <c r="Z155" s="19"/>
      <c r="AA155" s="19"/>
      <c r="AB155" s="14"/>
      <c r="AC155" s="219"/>
      <c r="AD155" s="219"/>
      <c r="AE155" s="220"/>
      <c r="AF155" s="221"/>
      <c r="AG155" s="256"/>
      <c r="AH155" s="19"/>
      <c r="AI155" s="19"/>
      <c r="AJ155" s="14"/>
      <c r="AK155" s="219"/>
      <c r="AL155" s="219"/>
      <c r="AM155" s="220"/>
      <c r="AN155" s="221"/>
      <c r="AO155" s="256"/>
      <c r="AP155" s="19"/>
      <c r="AQ155" s="19"/>
      <c r="AR155" s="14"/>
      <c r="AS155" s="219"/>
      <c r="AT155" s="219"/>
      <c r="AU155" s="220"/>
      <c r="AV155" s="221"/>
      <c r="AW155" s="256"/>
      <c r="AX155" s="19"/>
      <c r="AY155" s="19"/>
      <c r="AZ155" s="14"/>
      <c r="BA155" s="219"/>
      <c r="BB155" s="219"/>
      <c r="BC155" s="220"/>
      <c r="BD155" s="221"/>
      <c r="BE155" s="256"/>
      <c r="BF155" s="19"/>
      <c r="BG155" s="19"/>
      <c r="BH155" s="14"/>
      <c r="BI155" s="219"/>
      <c r="BJ155" s="219"/>
      <c r="BK155" s="220"/>
      <c r="BL155" s="221"/>
      <c r="BM155" s="256"/>
      <c r="BN155" s="19"/>
      <c r="BO155" s="19"/>
      <c r="BP155" s="14"/>
      <c r="BQ155" s="219"/>
      <c r="BR155" s="219"/>
      <c r="BS155" s="220"/>
      <c r="BT155" s="221"/>
      <c r="BU155" s="256"/>
      <c r="BV155" s="19"/>
      <c r="BW155" s="19"/>
      <c r="BX155" s="14"/>
      <c r="BY155" s="219"/>
      <c r="BZ155" s="219"/>
      <c r="CA155" s="220"/>
      <c r="CB155" s="221"/>
      <c r="CC155" s="256"/>
      <c r="CD155" s="19"/>
      <c r="CE155" s="19"/>
      <c r="CF155" s="14"/>
      <c r="CG155" s="219"/>
      <c r="CH155" s="219"/>
      <c r="CI155" s="220"/>
      <c r="CJ155" s="221"/>
      <c r="CK155" s="256"/>
      <c r="CL155" s="19"/>
      <c r="CM155" s="19"/>
      <c r="CN155" s="14"/>
      <c r="CO155" s="219"/>
      <c r="CP155" s="219"/>
      <c r="CQ155" s="220"/>
      <c r="CR155" s="221"/>
      <c r="CS155" s="256"/>
      <c r="CT155" s="19"/>
      <c r="CU155" s="19"/>
      <c r="CV155" s="14"/>
      <c r="CW155" s="219"/>
      <c r="CX155" s="219"/>
      <c r="CY155" s="220"/>
      <c r="CZ155" s="221"/>
      <c r="DA155" s="256"/>
      <c r="DB155" s="19"/>
      <c r="DC155" s="19"/>
      <c r="DD155" s="14"/>
      <c r="DE155" s="219"/>
      <c r="DF155" s="219"/>
      <c r="DG155" s="220"/>
      <c r="DH155" s="221"/>
      <c r="DI155" s="256"/>
      <c r="DJ155" s="19"/>
      <c r="DK155" s="19"/>
      <c r="DL155" s="14"/>
      <c r="DM155" s="219"/>
      <c r="DN155" s="219"/>
      <c r="DO155" s="220"/>
      <c r="DP155" s="221"/>
      <c r="DQ155" s="256"/>
      <c r="DR155" s="19"/>
      <c r="DS155" s="19"/>
      <c r="DT155" s="14"/>
      <c r="DU155" s="219"/>
      <c r="DV155" s="219"/>
      <c r="DW155" s="220"/>
      <c r="DX155" s="221"/>
      <c r="DY155" s="256"/>
      <c r="DZ155" s="19"/>
      <c r="EA155" s="19"/>
      <c r="EB155" s="194"/>
      <c r="EC155" s="194"/>
      <c r="ED155" s="194"/>
      <c r="EE155" s="848"/>
      <c r="EF155" s="849"/>
      <c r="EG155" s="195"/>
      <c r="EH155" s="19"/>
      <c r="EI155" s="19"/>
      <c r="EJ155" s="14"/>
      <c r="EK155" s="219"/>
      <c r="EL155" s="219"/>
      <c r="EM155" s="220"/>
      <c r="EN155" s="221"/>
      <c r="EO155" s="256"/>
      <c r="EP155" s="19"/>
      <c r="EQ155" s="19"/>
    </row>
    <row r="156" spans="1:147" ht="37.5" customHeight="1">
      <c r="A156" s="19"/>
      <c r="B156" s="218"/>
      <c r="C156" s="218"/>
      <c r="D156" s="14"/>
      <c r="E156" s="219"/>
      <c r="F156" s="219"/>
      <c r="G156" s="220"/>
      <c r="H156" s="221"/>
      <c r="I156" s="256"/>
      <c r="J156" s="19"/>
      <c r="K156" s="19"/>
      <c r="L156" s="14"/>
      <c r="M156" s="219"/>
      <c r="N156" s="219"/>
      <c r="O156" s="220"/>
      <c r="P156" s="221"/>
      <c r="Q156" s="256"/>
      <c r="R156" s="19"/>
      <c r="S156" s="19"/>
      <c r="T156" s="14"/>
      <c r="U156" s="219"/>
      <c r="V156" s="219"/>
      <c r="W156" s="220"/>
      <c r="X156" s="221"/>
      <c r="Y156" s="256"/>
      <c r="Z156" s="19"/>
      <c r="AA156" s="19"/>
      <c r="AB156" s="14"/>
      <c r="AC156" s="219"/>
      <c r="AD156" s="219"/>
      <c r="AE156" s="220"/>
      <c r="AF156" s="221"/>
      <c r="AG156" s="256"/>
      <c r="AH156" s="19"/>
      <c r="AI156" s="19"/>
      <c r="AJ156" s="14"/>
      <c r="AK156" s="219"/>
      <c r="AL156" s="219"/>
      <c r="AM156" s="220"/>
      <c r="AN156" s="221"/>
      <c r="AO156" s="256"/>
      <c r="AP156" s="19"/>
      <c r="AQ156" s="19"/>
      <c r="AR156" s="14"/>
      <c r="AS156" s="219"/>
      <c r="AT156" s="219"/>
      <c r="AU156" s="220"/>
      <c r="AV156" s="221"/>
      <c r="AW156" s="256"/>
      <c r="AX156" s="19"/>
      <c r="AY156" s="19"/>
      <c r="AZ156" s="14"/>
      <c r="BA156" s="219"/>
      <c r="BB156" s="219"/>
      <c r="BC156" s="220"/>
      <c r="BD156" s="221"/>
      <c r="BE156" s="256"/>
      <c r="BF156" s="19"/>
      <c r="BG156" s="19"/>
      <c r="BH156" s="14"/>
      <c r="BI156" s="219"/>
      <c r="BJ156" s="219"/>
      <c r="BK156" s="220"/>
      <c r="BL156" s="221"/>
      <c r="BM156" s="256"/>
      <c r="BN156" s="19"/>
      <c r="BO156" s="19"/>
      <c r="BP156" s="14"/>
      <c r="BQ156" s="219"/>
      <c r="BR156" s="219"/>
      <c r="BS156" s="220"/>
      <c r="BT156" s="221"/>
      <c r="BU156" s="256"/>
      <c r="BV156" s="19"/>
      <c r="BW156" s="19"/>
      <c r="BX156" s="14"/>
      <c r="BY156" s="219"/>
      <c r="BZ156" s="219"/>
      <c r="CA156" s="220"/>
      <c r="CB156" s="221"/>
      <c r="CC156" s="256"/>
      <c r="CD156" s="19"/>
      <c r="CE156" s="19"/>
      <c r="CF156" s="14"/>
      <c r="CG156" s="219"/>
      <c r="CH156" s="219"/>
      <c r="CI156" s="220"/>
      <c r="CJ156" s="221"/>
      <c r="CK156" s="256"/>
      <c r="CL156" s="19"/>
      <c r="CM156" s="19"/>
      <c r="CN156" s="14"/>
      <c r="CO156" s="219"/>
      <c r="CP156" s="219"/>
      <c r="CQ156" s="220"/>
      <c r="CR156" s="221"/>
      <c r="CS156" s="256"/>
      <c r="CT156" s="19"/>
      <c r="CU156" s="19"/>
      <c r="CV156" s="14"/>
      <c r="CW156" s="219"/>
      <c r="CX156" s="219"/>
      <c r="CY156" s="220"/>
      <c r="CZ156" s="221"/>
      <c r="DA156" s="256"/>
      <c r="DB156" s="19"/>
      <c r="DC156" s="19"/>
      <c r="DD156" s="14"/>
      <c r="DE156" s="219"/>
      <c r="DF156" s="219"/>
      <c r="DG156" s="220"/>
      <c r="DH156" s="221"/>
      <c r="DI156" s="256"/>
      <c r="DJ156" s="19"/>
      <c r="DK156" s="19"/>
      <c r="DL156" s="14"/>
      <c r="DM156" s="219"/>
      <c r="DN156" s="219"/>
      <c r="DO156" s="220"/>
      <c r="DP156" s="221"/>
      <c r="DQ156" s="256"/>
      <c r="DR156" s="19"/>
      <c r="DS156" s="19"/>
      <c r="DT156" s="14"/>
      <c r="DU156" s="219"/>
      <c r="DV156" s="219"/>
      <c r="DW156" s="220"/>
      <c r="DX156" s="221"/>
      <c r="DY156" s="256"/>
      <c r="DZ156" s="19"/>
      <c r="EA156" s="19"/>
      <c r="EB156" s="194"/>
      <c r="EC156" s="194"/>
      <c r="ED156" s="194"/>
      <c r="EE156" s="848"/>
      <c r="EF156" s="849"/>
      <c r="EG156" s="195"/>
      <c r="EH156" s="19"/>
      <c r="EI156" s="19"/>
      <c r="EJ156" s="14"/>
      <c r="EK156" s="219"/>
      <c r="EL156" s="219"/>
      <c r="EM156" s="220"/>
      <c r="EN156" s="221"/>
      <c r="EO156" s="256"/>
      <c r="EP156" s="19"/>
      <c r="EQ156" s="19"/>
    </row>
    <row r="157" spans="1:147" ht="37.5" customHeight="1">
      <c r="A157" s="19"/>
      <c r="B157" s="218"/>
      <c r="C157" s="218"/>
      <c r="D157" s="14"/>
      <c r="E157" s="219"/>
      <c r="F157" s="219"/>
      <c r="G157" s="220"/>
      <c r="H157" s="221"/>
      <c r="I157" s="256"/>
      <c r="J157" s="19"/>
      <c r="K157" s="19"/>
      <c r="L157" s="14"/>
      <c r="M157" s="219"/>
      <c r="N157" s="219"/>
      <c r="O157" s="220"/>
      <c r="P157" s="221"/>
      <c r="Q157" s="256"/>
      <c r="R157" s="19"/>
      <c r="S157" s="19"/>
      <c r="T157" s="14"/>
      <c r="U157" s="219"/>
      <c r="V157" s="219"/>
      <c r="W157" s="220"/>
      <c r="X157" s="221"/>
      <c r="Y157" s="256"/>
      <c r="Z157" s="19"/>
      <c r="AA157" s="19"/>
      <c r="AB157" s="14"/>
      <c r="AC157" s="219"/>
      <c r="AD157" s="219"/>
      <c r="AE157" s="220"/>
      <c r="AF157" s="221"/>
      <c r="AG157" s="256"/>
      <c r="AH157" s="19"/>
      <c r="AI157" s="19"/>
      <c r="AJ157" s="14"/>
      <c r="AK157" s="219"/>
      <c r="AL157" s="219"/>
      <c r="AM157" s="220"/>
      <c r="AN157" s="221"/>
      <c r="AO157" s="256"/>
      <c r="AP157" s="19"/>
      <c r="AQ157" s="19"/>
      <c r="AR157" s="14"/>
      <c r="AS157" s="219"/>
      <c r="AT157" s="219"/>
      <c r="AU157" s="220"/>
      <c r="AV157" s="221"/>
      <c r="AW157" s="256"/>
      <c r="AX157" s="19"/>
      <c r="AY157" s="19"/>
      <c r="AZ157" s="14"/>
      <c r="BA157" s="219"/>
      <c r="BB157" s="219"/>
      <c r="BC157" s="220"/>
      <c r="BD157" s="221"/>
      <c r="BE157" s="256"/>
      <c r="BF157" s="19"/>
      <c r="BG157" s="19"/>
      <c r="BH157" s="14"/>
      <c r="BI157" s="219"/>
      <c r="BJ157" s="219"/>
      <c r="BK157" s="220"/>
      <c r="BL157" s="221"/>
      <c r="BM157" s="256"/>
      <c r="BN157" s="19"/>
      <c r="BO157" s="19"/>
      <c r="BP157" s="14"/>
      <c r="BQ157" s="219"/>
      <c r="BR157" s="219"/>
      <c r="BS157" s="220"/>
      <c r="BT157" s="221"/>
      <c r="BU157" s="256"/>
      <c r="BV157" s="19"/>
      <c r="BW157" s="19"/>
      <c r="BX157" s="14"/>
      <c r="BY157" s="219"/>
      <c r="BZ157" s="219"/>
      <c r="CA157" s="220"/>
      <c r="CB157" s="221"/>
      <c r="CC157" s="256"/>
      <c r="CD157" s="19"/>
      <c r="CE157" s="19"/>
      <c r="CF157" s="14"/>
      <c r="CG157" s="219"/>
      <c r="CH157" s="219"/>
      <c r="CI157" s="220"/>
      <c r="CJ157" s="221"/>
      <c r="CK157" s="256"/>
      <c r="CL157" s="19"/>
      <c r="CM157" s="19"/>
      <c r="CN157" s="14"/>
      <c r="CO157" s="219"/>
      <c r="CP157" s="219"/>
      <c r="CQ157" s="220"/>
      <c r="CR157" s="221"/>
      <c r="CS157" s="256"/>
      <c r="CT157" s="19"/>
      <c r="CU157" s="19"/>
      <c r="CV157" s="14"/>
      <c r="CW157" s="219"/>
      <c r="CX157" s="219"/>
      <c r="CY157" s="220"/>
      <c r="CZ157" s="221"/>
      <c r="DA157" s="256"/>
      <c r="DB157" s="19"/>
      <c r="DC157" s="19"/>
      <c r="DD157" s="14"/>
      <c r="DE157" s="219"/>
      <c r="DF157" s="219"/>
      <c r="DG157" s="220"/>
      <c r="DH157" s="221"/>
      <c r="DI157" s="256"/>
      <c r="DJ157" s="19"/>
      <c r="DK157" s="19"/>
      <c r="DL157" s="14"/>
      <c r="DM157" s="219"/>
      <c r="DN157" s="219"/>
      <c r="DO157" s="220"/>
      <c r="DP157" s="221"/>
      <c r="DQ157" s="256"/>
      <c r="DR157" s="19"/>
      <c r="DS157" s="19"/>
      <c r="DT157" s="14"/>
      <c r="DU157" s="219"/>
      <c r="DV157" s="219"/>
      <c r="DW157" s="220"/>
      <c r="DX157" s="221"/>
      <c r="DY157" s="256"/>
      <c r="DZ157" s="19"/>
      <c r="EA157" s="19"/>
      <c r="EB157" s="194"/>
      <c r="EC157" s="194"/>
      <c r="ED157" s="194"/>
      <c r="EE157" s="848"/>
      <c r="EF157" s="849"/>
      <c r="EG157" s="195"/>
      <c r="EH157" s="19"/>
      <c r="EI157" s="19"/>
      <c r="EJ157" s="14"/>
      <c r="EK157" s="219"/>
      <c r="EL157" s="219"/>
      <c r="EM157" s="220"/>
      <c r="EN157" s="221"/>
      <c r="EO157" s="256"/>
      <c r="EP157" s="19"/>
      <c r="EQ157" s="19"/>
    </row>
    <row r="158" spans="1:147" ht="37.5" customHeight="1">
      <c r="A158" s="19"/>
      <c r="B158" s="218"/>
      <c r="C158" s="218"/>
      <c r="D158" s="14"/>
      <c r="E158" s="219"/>
      <c r="F158" s="219"/>
      <c r="G158" s="220"/>
      <c r="H158" s="221"/>
      <c r="I158" s="256"/>
      <c r="J158" s="19"/>
      <c r="K158" s="19"/>
      <c r="L158" s="14"/>
      <c r="M158" s="219"/>
      <c r="N158" s="219"/>
      <c r="O158" s="220"/>
      <c r="P158" s="221"/>
      <c r="Q158" s="256"/>
      <c r="R158" s="19"/>
      <c r="S158" s="19"/>
      <c r="T158" s="14"/>
      <c r="U158" s="219"/>
      <c r="V158" s="219"/>
      <c r="W158" s="220"/>
      <c r="X158" s="221"/>
      <c r="Y158" s="256"/>
      <c r="Z158" s="19"/>
      <c r="AA158" s="19"/>
      <c r="AB158" s="14"/>
      <c r="AC158" s="219"/>
      <c r="AD158" s="219"/>
      <c r="AE158" s="220"/>
      <c r="AF158" s="221"/>
      <c r="AG158" s="256"/>
      <c r="AH158" s="19"/>
      <c r="AI158" s="19"/>
      <c r="AJ158" s="14"/>
      <c r="AK158" s="219"/>
      <c r="AL158" s="219"/>
      <c r="AM158" s="220"/>
      <c r="AN158" s="221"/>
      <c r="AO158" s="256"/>
      <c r="AP158" s="19"/>
      <c r="AQ158" s="19"/>
      <c r="AR158" s="14"/>
      <c r="AS158" s="219"/>
      <c r="AT158" s="219"/>
      <c r="AU158" s="220"/>
      <c r="AV158" s="221"/>
      <c r="AW158" s="256"/>
      <c r="AX158" s="19"/>
      <c r="AY158" s="19"/>
      <c r="AZ158" s="14"/>
      <c r="BA158" s="219"/>
      <c r="BB158" s="219"/>
      <c r="BC158" s="220"/>
      <c r="BD158" s="221"/>
      <c r="BE158" s="256"/>
      <c r="BF158" s="19"/>
      <c r="BG158" s="19"/>
      <c r="BH158" s="14"/>
      <c r="BI158" s="219"/>
      <c r="BJ158" s="219"/>
      <c r="BK158" s="220"/>
      <c r="BL158" s="221"/>
      <c r="BM158" s="256"/>
      <c r="BN158" s="19"/>
      <c r="BO158" s="19"/>
      <c r="BP158" s="14"/>
      <c r="BQ158" s="219"/>
      <c r="BR158" s="219"/>
      <c r="BS158" s="220"/>
      <c r="BT158" s="221"/>
      <c r="BU158" s="256"/>
      <c r="BV158" s="19"/>
      <c r="BW158" s="19"/>
      <c r="BX158" s="14"/>
      <c r="BY158" s="219"/>
      <c r="BZ158" s="219"/>
      <c r="CA158" s="220"/>
      <c r="CB158" s="221"/>
      <c r="CC158" s="256"/>
      <c r="CD158" s="19"/>
      <c r="CE158" s="19"/>
      <c r="CF158" s="14"/>
      <c r="CG158" s="219"/>
      <c r="CH158" s="219"/>
      <c r="CI158" s="220"/>
      <c r="CJ158" s="221"/>
      <c r="CK158" s="256"/>
      <c r="CL158" s="19"/>
      <c r="CM158" s="19"/>
      <c r="CN158" s="14"/>
      <c r="CO158" s="219"/>
      <c r="CP158" s="219"/>
      <c r="CQ158" s="220"/>
      <c r="CR158" s="221"/>
      <c r="CS158" s="256"/>
      <c r="CT158" s="19"/>
      <c r="CU158" s="19"/>
      <c r="CV158" s="14"/>
      <c r="CW158" s="219"/>
      <c r="CX158" s="219"/>
      <c r="CY158" s="220"/>
      <c r="CZ158" s="221"/>
      <c r="DA158" s="256"/>
      <c r="DB158" s="19"/>
      <c r="DC158" s="19"/>
      <c r="DD158" s="14"/>
      <c r="DE158" s="219"/>
      <c r="DF158" s="219"/>
      <c r="DG158" s="220"/>
      <c r="DH158" s="221"/>
      <c r="DI158" s="256"/>
      <c r="DJ158" s="19"/>
      <c r="DK158" s="19"/>
      <c r="DL158" s="14"/>
      <c r="DM158" s="219"/>
      <c r="DN158" s="219"/>
      <c r="DO158" s="220"/>
      <c r="DP158" s="221"/>
      <c r="DQ158" s="256"/>
      <c r="DR158" s="19"/>
      <c r="DS158" s="19"/>
      <c r="DT158" s="14"/>
      <c r="DU158" s="219"/>
      <c r="DV158" s="219"/>
      <c r="DW158" s="220"/>
      <c r="DX158" s="221"/>
      <c r="DY158" s="256"/>
      <c r="DZ158" s="19"/>
      <c r="EA158" s="19"/>
      <c r="EB158" s="194"/>
      <c r="EC158" s="194"/>
      <c r="ED158" s="194"/>
      <c r="EE158" s="848"/>
      <c r="EF158" s="849"/>
      <c r="EG158" s="195"/>
      <c r="EH158" s="19"/>
      <c r="EI158" s="19"/>
      <c r="EJ158" s="14"/>
      <c r="EK158" s="219"/>
      <c r="EL158" s="219"/>
      <c r="EM158" s="220"/>
      <c r="EN158" s="221"/>
      <c r="EO158" s="256"/>
      <c r="EP158" s="19"/>
      <c r="EQ158" s="19"/>
    </row>
    <row r="159" spans="1:147" ht="37.5" customHeight="1">
      <c r="A159" s="19"/>
      <c r="B159" s="218"/>
      <c r="C159" s="218"/>
      <c r="D159" s="14"/>
      <c r="E159" s="219"/>
      <c r="F159" s="219"/>
      <c r="G159" s="220"/>
      <c r="H159" s="221"/>
      <c r="I159" s="256"/>
      <c r="J159" s="19"/>
      <c r="K159" s="19"/>
      <c r="L159" s="14"/>
      <c r="M159" s="219"/>
      <c r="N159" s="219"/>
      <c r="O159" s="220"/>
      <c r="P159" s="221"/>
      <c r="Q159" s="256"/>
      <c r="R159" s="19"/>
      <c r="S159" s="19"/>
      <c r="T159" s="14"/>
      <c r="U159" s="219"/>
      <c r="V159" s="219"/>
      <c r="W159" s="220"/>
      <c r="X159" s="221"/>
      <c r="Y159" s="256"/>
      <c r="Z159" s="19"/>
      <c r="AA159" s="19"/>
      <c r="AB159" s="14"/>
      <c r="AC159" s="219"/>
      <c r="AD159" s="219"/>
      <c r="AE159" s="220"/>
      <c r="AF159" s="221"/>
      <c r="AG159" s="256"/>
      <c r="AH159" s="19"/>
      <c r="AI159" s="19"/>
      <c r="AJ159" s="14"/>
      <c r="AK159" s="219"/>
      <c r="AL159" s="219"/>
      <c r="AM159" s="220"/>
      <c r="AN159" s="221"/>
      <c r="AO159" s="256"/>
      <c r="AP159" s="19"/>
      <c r="AQ159" s="19"/>
      <c r="AR159" s="14"/>
      <c r="AS159" s="219"/>
      <c r="AT159" s="219"/>
      <c r="AU159" s="220"/>
      <c r="AV159" s="221"/>
      <c r="AW159" s="256"/>
      <c r="AX159" s="19"/>
      <c r="AY159" s="19"/>
      <c r="AZ159" s="14"/>
      <c r="BA159" s="219"/>
      <c r="BB159" s="219"/>
      <c r="BC159" s="220"/>
      <c r="BD159" s="221"/>
      <c r="BE159" s="256"/>
      <c r="BF159" s="19"/>
      <c r="BG159" s="19"/>
      <c r="BH159" s="14"/>
      <c r="BI159" s="219"/>
      <c r="BJ159" s="219"/>
      <c r="BK159" s="220"/>
      <c r="BL159" s="221"/>
      <c r="BM159" s="256"/>
      <c r="BN159" s="19"/>
      <c r="BO159" s="19"/>
      <c r="BP159" s="14"/>
      <c r="BQ159" s="219"/>
      <c r="BR159" s="219"/>
      <c r="BS159" s="220"/>
      <c r="BT159" s="221"/>
      <c r="BU159" s="256"/>
      <c r="BV159" s="19"/>
      <c r="BW159" s="19"/>
      <c r="BX159" s="14"/>
      <c r="BY159" s="219"/>
      <c r="BZ159" s="219"/>
      <c r="CA159" s="220"/>
      <c r="CB159" s="221"/>
      <c r="CC159" s="256"/>
      <c r="CD159" s="19"/>
      <c r="CE159" s="19"/>
      <c r="CF159" s="14"/>
      <c r="CG159" s="219"/>
      <c r="CH159" s="219"/>
      <c r="CI159" s="220"/>
      <c r="CJ159" s="221"/>
      <c r="CK159" s="256"/>
      <c r="CL159" s="19"/>
      <c r="CM159" s="19"/>
      <c r="CN159" s="14"/>
      <c r="CO159" s="219"/>
      <c r="CP159" s="219"/>
      <c r="CQ159" s="220"/>
      <c r="CR159" s="221"/>
      <c r="CS159" s="256"/>
      <c r="CT159" s="19"/>
      <c r="CU159" s="19"/>
      <c r="CV159" s="14"/>
      <c r="CW159" s="219"/>
      <c r="CX159" s="219"/>
      <c r="CY159" s="220"/>
      <c r="CZ159" s="221"/>
      <c r="DA159" s="256"/>
      <c r="DB159" s="19"/>
      <c r="DC159" s="19"/>
      <c r="DD159" s="14"/>
      <c r="DE159" s="219"/>
      <c r="DF159" s="219"/>
      <c r="DG159" s="220"/>
      <c r="DH159" s="221"/>
      <c r="DI159" s="256"/>
      <c r="DJ159" s="19"/>
      <c r="DK159" s="19"/>
      <c r="DL159" s="14"/>
      <c r="DM159" s="219"/>
      <c r="DN159" s="219"/>
      <c r="DO159" s="220"/>
      <c r="DP159" s="221"/>
      <c r="DQ159" s="256"/>
      <c r="DR159" s="19"/>
      <c r="DS159" s="19"/>
      <c r="DT159" s="14"/>
      <c r="DU159" s="219"/>
      <c r="DV159" s="219"/>
      <c r="DW159" s="220"/>
      <c r="DX159" s="221"/>
      <c r="DY159" s="256"/>
      <c r="DZ159" s="19"/>
      <c r="EA159" s="19"/>
      <c r="EB159" s="194"/>
      <c r="EC159" s="194"/>
      <c r="ED159" s="194"/>
      <c r="EE159" s="848"/>
      <c r="EF159" s="849"/>
      <c r="EG159" s="195"/>
      <c r="EH159" s="19"/>
      <c r="EI159" s="19"/>
      <c r="EJ159" s="14"/>
      <c r="EK159" s="219"/>
      <c r="EL159" s="219"/>
      <c r="EM159" s="220"/>
      <c r="EN159" s="221"/>
      <c r="EO159" s="256"/>
      <c r="EP159" s="19"/>
      <c r="EQ159" s="19"/>
    </row>
    <row r="160" spans="1:147" ht="37.5" customHeight="1">
      <c r="A160" s="19"/>
      <c r="B160" s="218"/>
      <c r="C160" s="218"/>
      <c r="D160" s="14"/>
      <c r="E160" s="219"/>
      <c r="F160" s="219"/>
      <c r="G160" s="220"/>
      <c r="H160" s="221"/>
      <c r="I160" s="256"/>
      <c r="J160" s="19"/>
      <c r="K160" s="19"/>
      <c r="L160" s="14"/>
      <c r="M160" s="219"/>
      <c r="N160" s="219"/>
      <c r="O160" s="220"/>
      <c r="P160" s="221"/>
      <c r="Q160" s="256"/>
      <c r="R160" s="19"/>
      <c r="S160" s="19"/>
      <c r="T160" s="14"/>
      <c r="U160" s="219"/>
      <c r="V160" s="219"/>
      <c r="W160" s="220"/>
      <c r="X160" s="221"/>
      <c r="Y160" s="256"/>
      <c r="Z160" s="19"/>
      <c r="AA160" s="19"/>
      <c r="AB160" s="14"/>
      <c r="AC160" s="219"/>
      <c r="AD160" s="219"/>
      <c r="AE160" s="220"/>
      <c r="AF160" s="221"/>
      <c r="AG160" s="256"/>
      <c r="AH160" s="19"/>
      <c r="AI160" s="19"/>
      <c r="AJ160" s="14"/>
      <c r="AK160" s="219"/>
      <c r="AL160" s="219"/>
      <c r="AM160" s="220"/>
      <c r="AN160" s="221"/>
      <c r="AO160" s="256"/>
      <c r="AP160" s="19"/>
      <c r="AQ160" s="19"/>
      <c r="AR160" s="14"/>
      <c r="AS160" s="219"/>
      <c r="AT160" s="219"/>
      <c r="AU160" s="220"/>
      <c r="AV160" s="221"/>
      <c r="AW160" s="256"/>
      <c r="AX160" s="19"/>
      <c r="AY160" s="19"/>
      <c r="AZ160" s="14"/>
      <c r="BA160" s="219"/>
      <c r="BB160" s="219"/>
      <c r="BC160" s="220"/>
      <c r="BD160" s="221"/>
      <c r="BE160" s="256"/>
      <c r="BF160" s="19"/>
      <c r="BG160" s="19"/>
      <c r="BH160" s="14"/>
      <c r="BI160" s="219"/>
      <c r="BJ160" s="219"/>
      <c r="BK160" s="220"/>
      <c r="BL160" s="221"/>
      <c r="BM160" s="256"/>
      <c r="BN160" s="19"/>
      <c r="BO160" s="19"/>
      <c r="BP160" s="14"/>
      <c r="BQ160" s="219"/>
      <c r="BR160" s="219"/>
      <c r="BS160" s="220"/>
      <c r="BT160" s="221"/>
      <c r="BU160" s="256"/>
      <c r="BV160" s="19"/>
      <c r="BW160" s="19"/>
      <c r="BX160" s="14"/>
      <c r="BY160" s="219"/>
      <c r="BZ160" s="219"/>
      <c r="CA160" s="220"/>
      <c r="CB160" s="221"/>
      <c r="CC160" s="256"/>
      <c r="CD160" s="19"/>
      <c r="CE160" s="19"/>
      <c r="CF160" s="14"/>
      <c r="CG160" s="219"/>
      <c r="CH160" s="219"/>
      <c r="CI160" s="220"/>
      <c r="CJ160" s="221"/>
      <c r="CK160" s="256"/>
      <c r="CL160" s="19"/>
      <c r="CM160" s="19"/>
      <c r="CN160" s="14"/>
      <c r="CO160" s="219"/>
      <c r="CP160" s="219"/>
      <c r="CQ160" s="220"/>
      <c r="CR160" s="221"/>
      <c r="CS160" s="256"/>
      <c r="CT160" s="19"/>
      <c r="CU160" s="19"/>
      <c r="CV160" s="14"/>
      <c r="CW160" s="219"/>
      <c r="CX160" s="219"/>
      <c r="CY160" s="220"/>
      <c r="CZ160" s="221"/>
      <c r="DA160" s="256"/>
      <c r="DB160" s="19"/>
      <c r="DC160" s="19"/>
      <c r="DD160" s="14"/>
      <c r="DE160" s="219"/>
      <c r="DF160" s="219"/>
      <c r="DG160" s="220"/>
      <c r="DH160" s="221"/>
      <c r="DI160" s="256"/>
      <c r="DJ160" s="19"/>
      <c r="DK160" s="19"/>
      <c r="DL160" s="14"/>
      <c r="DM160" s="219"/>
      <c r="DN160" s="219"/>
      <c r="DO160" s="220"/>
      <c r="DP160" s="221"/>
      <c r="DQ160" s="256"/>
      <c r="DR160" s="19"/>
      <c r="DS160" s="19"/>
      <c r="DT160" s="14"/>
      <c r="DU160" s="219"/>
      <c r="DV160" s="219"/>
      <c r="DW160" s="220"/>
      <c r="DX160" s="221"/>
      <c r="DY160" s="256"/>
      <c r="DZ160" s="19"/>
      <c r="EA160" s="19"/>
      <c r="EB160" s="194"/>
      <c r="EC160" s="194"/>
      <c r="ED160" s="194"/>
      <c r="EE160" s="848"/>
      <c r="EF160" s="849"/>
      <c r="EG160" s="195"/>
      <c r="EH160" s="19"/>
      <c r="EI160" s="19"/>
      <c r="EJ160" s="14"/>
      <c r="EK160" s="219"/>
      <c r="EL160" s="219"/>
      <c r="EM160" s="220"/>
      <c r="EN160" s="221"/>
      <c r="EO160" s="256"/>
      <c r="EP160" s="19"/>
      <c r="EQ160" s="19"/>
    </row>
    <row r="161" spans="1:147" ht="37.5" customHeight="1">
      <c r="A161" s="19"/>
      <c r="B161" s="218"/>
      <c r="C161" s="218"/>
      <c r="D161" s="14"/>
      <c r="E161" s="219"/>
      <c r="F161" s="219"/>
      <c r="G161" s="220"/>
      <c r="H161" s="221"/>
      <c r="I161" s="256"/>
      <c r="J161" s="19"/>
      <c r="K161" s="19"/>
      <c r="L161" s="14"/>
      <c r="M161" s="219"/>
      <c r="N161" s="219"/>
      <c r="O161" s="220"/>
      <c r="P161" s="221"/>
      <c r="Q161" s="256"/>
      <c r="R161" s="19"/>
      <c r="S161" s="19"/>
      <c r="T161" s="14"/>
      <c r="U161" s="219"/>
      <c r="V161" s="219"/>
      <c r="W161" s="220"/>
      <c r="X161" s="221"/>
      <c r="Y161" s="256"/>
      <c r="Z161" s="19"/>
      <c r="AA161" s="19"/>
      <c r="AB161" s="14"/>
      <c r="AC161" s="219"/>
      <c r="AD161" s="219"/>
      <c r="AE161" s="220"/>
      <c r="AF161" s="221"/>
      <c r="AG161" s="256"/>
      <c r="AH161" s="19"/>
      <c r="AI161" s="19"/>
      <c r="AJ161" s="14"/>
      <c r="AK161" s="219"/>
      <c r="AL161" s="219"/>
      <c r="AM161" s="220"/>
      <c r="AN161" s="221"/>
      <c r="AO161" s="256"/>
      <c r="AP161" s="19"/>
      <c r="AQ161" s="19"/>
      <c r="AR161" s="14"/>
      <c r="AS161" s="219"/>
      <c r="AT161" s="219"/>
      <c r="AU161" s="220"/>
      <c r="AV161" s="221"/>
      <c r="AW161" s="256"/>
      <c r="AX161" s="19"/>
      <c r="AY161" s="19"/>
      <c r="AZ161" s="14"/>
      <c r="BA161" s="219"/>
      <c r="BB161" s="219"/>
      <c r="BC161" s="220"/>
      <c r="BD161" s="221"/>
      <c r="BE161" s="256"/>
      <c r="BF161" s="19"/>
      <c r="BG161" s="19"/>
      <c r="BH161" s="14"/>
      <c r="BI161" s="219"/>
      <c r="BJ161" s="219"/>
      <c r="BK161" s="220"/>
      <c r="BL161" s="221"/>
      <c r="BM161" s="256"/>
      <c r="BN161" s="19"/>
      <c r="BO161" s="19"/>
      <c r="BP161" s="14"/>
      <c r="BQ161" s="219"/>
      <c r="BR161" s="219"/>
      <c r="BS161" s="220"/>
      <c r="BT161" s="221"/>
      <c r="BU161" s="256"/>
      <c r="BV161" s="19"/>
      <c r="BW161" s="19"/>
      <c r="BX161" s="14"/>
      <c r="BY161" s="219"/>
      <c r="BZ161" s="219"/>
      <c r="CA161" s="220"/>
      <c r="CB161" s="221"/>
      <c r="CC161" s="256"/>
      <c r="CD161" s="19"/>
      <c r="CE161" s="19"/>
      <c r="CF161" s="14"/>
      <c r="CG161" s="219"/>
      <c r="CH161" s="219"/>
      <c r="CI161" s="220"/>
      <c r="CJ161" s="221"/>
      <c r="CK161" s="256"/>
      <c r="CL161" s="19"/>
      <c r="CM161" s="19"/>
      <c r="CN161" s="14"/>
      <c r="CO161" s="219"/>
      <c r="CP161" s="219"/>
      <c r="CQ161" s="220"/>
      <c r="CR161" s="221"/>
      <c r="CS161" s="256"/>
      <c r="CT161" s="19"/>
      <c r="CU161" s="19"/>
      <c r="CV161" s="14"/>
      <c r="CW161" s="219"/>
      <c r="CX161" s="219"/>
      <c r="CY161" s="220"/>
      <c r="CZ161" s="221"/>
      <c r="DA161" s="256"/>
      <c r="DB161" s="19"/>
      <c r="DC161" s="19"/>
      <c r="DD161" s="14"/>
      <c r="DE161" s="219"/>
      <c r="DF161" s="219"/>
      <c r="DG161" s="220"/>
      <c r="DH161" s="221"/>
      <c r="DI161" s="256"/>
      <c r="DJ161" s="19"/>
      <c r="DK161" s="19"/>
      <c r="DL161" s="14"/>
      <c r="DM161" s="219"/>
      <c r="DN161" s="219"/>
      <c r="DO161" s="220"/>
      <c r="DP161" s="221"/>
      <c r="DQ161" s="256"/>
      <c r="DR161" s="19"/>
      <c r="DS161" s="19"/>
      <c r="DT161" s="14"/>
      <c r="DU161" s="219"/>
      <c r="DV161" s="219"/>
      <c r="DW161" s="220"/>
      <c r="DX161" s="221"/>
      <c r="DY161" s="256"/>
      <c r="DZ161" s="19"/>
      <c r="EA161" s="19"/>
      <c r="EB161" s="194"/>
      <c r="EC161" s="194"/>
      <c r="ED161" s="194"/>
      <c r="EE161" s="848"/>
      <c r="EF161" s="849"/>
      <c r="EG161" s="195"/>
      <c r="EH161" s="19"/>
      <c r="EI161" s="19"/>
      <c r="EJ161" s="14"/>
      <c r="EK161" s="219"/>
      <c r="EL161" s="219"/>
      <c r="EM161" s="220"/>
      <c r="EN161" s="221"/>
      <c r="EO161" s="256"/>
      <c r="EP161" s="19"/>
      <c r="EQ161" s="19"/>
    </row>
    <row r="162" spans="1:147" ht="37.5" customHeight="1">
      <c r="A162" s="19"/>
      <c r="B162" s="218"/>
      <c r="C162" s="218"/>
      <c r="D162" s="14"/>
      <c r="E162" s="219"/>
      <c r="F162" s="219"/>
      <c r="G162" s="220"/>
      <c r="H162" s="221"/>
      <c r="I162" s="256"/>
      <c r="J162" s="19"/>
      <c r="K162" s="19"/>
      <c r="L162" s="14"/>
      <c r="M162" s="219"/>
      <c r="N162" s="219"/>
      <c r="O162" s="220"/>
      <c r="P162" s="221"/>
      <c r="Q162" s="256"/>
      <c r="R162" s="19"/>
      <c r="S162" s="19"/>
      <c r="T162" s="14"/>
      <c r="U162" s="219"/>
      <c r="V162" s="219"/>
      <c r="W162" s="220"/>
      <c r="X162" s="221"/>
      <c r="Y162" s="256"/>
      <c r="Z162" s="19"/>
      <c r="AA162" s="19"/>
      <c r="AB162" s="14"/>
      <c r="AC162" s="219"/>
      <c r="AD162" s="219"/>
      <c r="AE162" s="220"/>
      <c r="AF162" s="221"/>
      <c r="AG162" s="256"/>
      <c r="AH162" s="19"/>
      <c r="AI162" s="19"/>
      <c r="AJ162" s="14"/>
      <c r="AK162" s="219"/>
      <c r="AL162" s="219"/>
      <c r="AM162" s="220"/>
      <c r="AN162" s="221"/>
      <c r="AO162" s="256"/>
      <c r="AP162" s="19"/>
      <c r="AQ162" s="19"/>
      <c r="AR162" s="14"/>
      <c r="AS162" s="219"/>
      <c r="AT162" s="219"/>
      <c r="AU162" s="220"/>
      <c r="AV162" s="221"/>
      <c r="AW162" s="256"/>
      <c r="AX162" s="19"/>
      <c r="AY162" s="19"/>
      <c r="AZ162" s="14"/>
      <c r="BA162" s="219"/>
      <c r="BB162" s="219"/>
      <c r="BC162" s="220"/>
      <c r="BD162" s="221"/>
      <c r="BE162" s="256"/>
      <c r="BF162" s="19"/>
      <c r="BG162" s="19"/>
      <c r="BH162" s="14"/>
      <c r="BI162" s="219"/>
      <c r="BJ162" s="219"/>
      <c r="BK162" s="220"/>
      <c r="BL162" s="221"/>
      <c r="BM162" s="256"/>
      <c r="BN162" s="19"/>
      <c r="BO162" s="19"/>
      <c r="BP162" s="14"/>
      <c r="BQ162" s="219"/>
      <c r="BR162" s="219"/>
      <c r="BS162" s="220"/>
      <c r="BT162" s="221"/>
      <c r="BU162" s="256"/>
      <c r="BV162" s="19"/>
      <c r="BW162" s="19"/>
      <c r="BX162" s="14"/>
      <c r="BY162" s="219"/>
      <c r="BZ162" s="219"/>
      <c r="CA162" s="220"/>
      <c r="CB162" s="221"/>
      <c r="CC162" s="256"/>
      <c r="CD162" s="19"/>
      <c r="CE162" s="19"/>
      <c r="CF162" s="14"/>
      <c r="CG162" s="219"/>
      <c r="CH162" s="219"/>
      <c r="CI162" s="220"/>
      <c r="CJ162" s="221"/>
      <c r="CK162" s="256"/>
      <c r="CL162" s="19"/>
      <c r="CM162" s="19"/>
      <c r="CN162" s="14"/>
      <c r="CO162" s="219"/>
      <c r="CP162" s="219"/>
      <c r="CQ162" s="220"/>
      <c r="CR162" s="221"/>
      <c r="CS162" s="256"/>
      <c r="CT162" s="19"/>
      <c r="CU162" s="19"/>
      <c r="CV162" s="14"/>
      <c r="CW162" s="219"/>
      <c r="CX162" s="219"/>
      <c r="CY162" s="220"/>
      <c r="CZ162" s="221"/>
      <c r="DA162" s="256"/>
      <c r="DB162" s="19"/>
      <c r="DC162" s="19"/>
      <c r="DD162" s="14"/>
      <c r="DE162" s="219"/>
      <c r="DF162" s="219"/>
      <c r="DG162" s="220"/>
      <c r="DH162" s="221"/>
      <c r="DI162" s="256"/>
      <c r="DJ162" s="19"/>
      <c r="DK162" s="19"/>
      <c r="DL162" s="14"/>
      <c r="DM162" s="219"/>
      <c r="DN162" s="219"/>
      <c r="DO162" s="220"/>
      <c r="DP162" s="221"/>
      <c r="DQ162" s="256"/>
      <c r="DR162" s="19"/>
      <c r="DS162" s="19"/>
      <c r="DT162" s="14"/>
      <c r="DU162" s="219"/>
      <c r="DV162" s="219"/>
      <c r="DW162" s="220"/>
      <c r="DX162" s="221"/>
      <c r="DY162" s="256"/>
      <c r="DZ162" s="19"/>
      <c r="EA162" s="19"/>
      <c r="EB162" s="194"/>
      <c r="EC162" s="194"/>
      <c r="ED162" s="194"/>
      <c r="EE162" s="848"/>
      <c r="EF162" s="849"/>
      <c r="EG162" s="195"/>
      <c r="EH162" s="19"/>
      <c r="EI162" s="19"/>
      <c r="EJ162" s="14"/>
      <c r="EK162" s="219"/>
      <c r="EL162" s="219"/>
      <c r="EM162" s="220"/>
      <c r="EN162" s="221"/>
      <c r="EO162" s="256"/>
      <c r="EP162" s="19"/>
      <c r="EQ162" s="19"/>
    </row>
    <row r="163" spans="1:147" ht="37.5" customHeight="1">
      <c r="A163" s="19"/>
      <c r="B163" s="218"/>
      <c r="C163" s="218"/>
      <c r="D163" s="14"/>
      <c r="E163" s="219"/>
      <c r="F163" s="219"/>
      <c r="G163" s="220"/>
      <c r="H163" s="221"/>
      <c r="I163" s="256"/>
      <c r="J163" s="19"/>
      <c r="K163" s="19"/>
      <c r="L163" s="14"/>
      <c r="M163" s="219"/>
      <c r="N163" s="219"/>
      <c r="O163" s="220"/>
      <c r="P163" s="221"/>
      <c r="Q163" s="256"/>
      <c r="R163" s="19"/>
      <c r="S163" s="19"/>
      <c r="T163" s="14"/>
      <c r="U163" s="219"/>
      <c r="V163" s="219"/>
      <c r="W163" s="220"/>
      <c r="X163" s="221"/>
      <c r="Y163" s="256"/>
      <c r="Z163" s="19"/>
      <c r="AA163" s="19"/>
      <c r="AB163" s="14"/>
      <c r="AC163" s="219"/>
      <c r="AD163" s="219"/>
      <c r="AE163" s="220"/>
      <c r="AF163" s="221"/>
      <c r="AG163" s="256"/>
      <c r="AH163" s="19"/>
      <c r="AI163" s="19"/>
      <c r="AJ163" s="14"/>
      <c r="AK163" s="219"/>
      <c r="AL163" s="219"/>
      <c r="AM163" s="220"/>
      <c r="AN163" s="221"/>
      <c r="AO163" s="256"/>
      <c r="AP163" s="19"/>
      <c r="AQ163" s="19"/>
      <c r="AR163" s="14"/>
      <c r="AS163" s="219"/>
      <c r="AT163" s="219"/>
      <c r="AU163" s="220"/>
      <c r="AV163" s="221"/>
      <c r="AW163" s="256"/>
      <c r="AX163" s="19"/>
      <c r="AY163" s="19"/>
      <c r="AZ163" s="14"/>
      <c r="BA163" s="219"/>
      <c r="BB163" s="219"/>
      <c r="BC163" s="220"/>
      <c r="BD163" s="221"/>
      <c r="BE163" s="256"/>
      <c r="BF163" s="19"/>
      <c r="BG163" s="19"/>
      <c r="BH163" s="14"/>
      <c r="BI163" s="219"/>
      <c r="BJ163" s="219"/>
      <c r="BK163" s="220"/>
      <c r="BL163" s="221"/>
      <c r="BM163" s="256"/>
      <c r="BN163" s="19"/>
      <c r="BO163" s="19"/>
      <c r="BP163" s="14"/>
      <c r="BQ163" s="219"/>
      <c r="BR163" s="219"/>
      <c r="BS163" s="220"/>
      <c r="BT163" s="221"/>
      <c r="BU163" s="256"/>
      <c r="BV163" s="19"/>
      <c r="BW163" s="19"/>
      <c r="BX163" s="14"/>
      <c r="BY163" s="219"/>
      <c r="BZ163" s="219"/>
      <c r="CA163" s="220"/>
      <c r="CB163" s="221"/>
      <c r="CC163" s="256"/>
      <c r="CD163" s="19"/>
      <c r="CE163" s="19"/>
      <c r="CF163" s="14"/>
      <c r="CG163" s="219"/>
      <c r="CH163" s="219"/>
      <c r="CI163" s="220"/>
      <c r="CJ163" s="221"/>
      <c r="CK163" s="256"/>
      <c r="CL163" s="19"/>
      <c r="CM163" s="19"/>
      <c r="CN163" s="14"/>
      <c r="CO163" s="219"/>
      <c r="CP163" s="219"/>
      <c r="CQ163" s="220"/>
      <c r="CR163" s="221"/>
      <c r="CS163" s="256"/>
      <c r="CT163" s="19"/>
      <c r="CU163" s="19"/>
      <c r="CV163" s="14"/>
      <c r="CW163" s="219"/>
      <c r="CX163" s="219"/>
      <c r="CY163" s="220"/>
      <c r="CZ163" s="221"/>
      <c r="DA163" s="256"/>
      <c r="DB163" s="19"/>
      <c r="DC163" s="19"/>
      <c r="DD163" s="14"/>
      <c r="DE163" s="219"/>
      <c r="DF163" s="219"/>
      <c r="DG163" s="220"/>
      <c r="DH163" s="221"/>
      <c r="DI163" s="256"/>
      <c r="DJ163" s="19"/>
      <c r="DK163" s="19"/>
      <c r="DL163" s="14"/>
      <c r="DM163" s="219"/>
      <c r="DN163" s="219"/>
      <c r="DO163" s="220"/>
      <c r="DP163" s="221"/>
      <c r="DQ163" s="256"/>
      <c r="DR163" s="19"/>
      <c r="DS163" s="19"/>
      <c r="DT163" s="14"/>
      <c r="DU163" s="219"/>
      <c r="DV163" s="219"/>
      <c r="DW163" s="220"/>
      <c r="DX163" s="221"/>
      <c r="DY163" s="256"/>
      <c r="DZ163" s="19"/>
      <c r="EA163" s="19"/>
      <c r="EB163" s="194"/>
      <c r="EC163" s="194"/>
      <c r="ED163" s="194"/>
      <c r="EE163" s="848"/>
      <c r="EF163" s="849"/>
      <c r="EG163" s="195"/>
      <c r="EH163" s="19"/>
      <c r="EI163" s="19"/>
      <c r="EJ163" s="14"/>
      <c r="EK163" s="219"/>
      <c r="EL163" s="219"/>
      <c r="EM163" s="220"/>
      <c r="EN163" s="221"/>
      <c r="EO163" s="256"/>
      <c r="EP163" s="19"/>
      <c r="EQ163" s="19"/>
    </row>
    <row r="164" spans="1:147" ht="37.5" customHeight="1">
      <c r="A164" s="19"/>
      <c r="B164" s="218"/>
      <c r="C164" s="218"/>
      <c r="D164" s="14"/>
      <c r="E164" s="219"/>
      <c r="F164" s="219"/>
      <c r="G164" s="220"/>
      <c r="H164" s="221"/>
      <c r="I164" s="256"/>
      <c r="J164" s="19"/>
      <c r="K164" s="19"/>
      <c r="L164" s="14"/>
      <c r="M164" s="219"/>
      <c r="N164" s="219"/>
      <c r="O164" s="220"/>
      <c r="P164" s="221"/>
      <c r="Q164" s="256"/>
      <c r="R164" s="19"/>
      <c r="S164" s="19"/>
      <c r="T164" s="14"/>
      <c r="U164" s="219"/>
      <c r="V164" s="219"/>
      <c r="W164" s="220"/>
      <c r="X164" s="221"/>
      <c r="Y164" s="256"/>
      <c r="Z164" s="19"/>
      <c r="AA164" s="19"/>
      <c r="AB164" s="14"/>
      <c r="AC164" s="219"/>
      <c r="AD164" s="219"/>
      <c r="AE164" s="220"/>
      <c r="AF164" s="221"/>
      <c r="AG164" s="256"/>
      <c r="AH164" s="19"/>
      <c r="AI164" s="19"/>
      <c r="AJ164" s="14"/>
      <c r="AK164" s="219"/>
      <c r="AL164" s="219"/>
      <c r="AM164" s="220"/>
      <c r="AN164" s="221"/>
      <c r="AO164" s="256"/>
      <c r="AP164" s="19"/>
      <c r="AQ164" s="19"/>
      <c r="AR164" s="14"/>
      <c r="AS164" s="219"/>
      <c r="AT164" s="219"/>
      <c r="AU164" s="220"/>
      <c r="AV164" s="221"/>
      <c r="AW164" s="256"/>
      <c r="AX164" s="19"/>
      <c r="AY164" s="19"/>
      <c r="AZ164" s="14"/>
      <c r="BA164" s="219"/>
      <c r="BB164" s="219"/>
      <c r="BC164" s="220"/>
      <c r="BD164" s="221"/>
      <c r="BE164" s="256"/>
      <c r="BF164" s="19"/>
      <c r="BG164" s="19"/>
      <c r="BH164" s="14"/>
      <c r="BI164" s="219"/>
      <c r="BJ164" s="219"/>
      <c r="BK164" s="220"/>
      <c r="BL164" s="221"/>
      <c r="BM164" s="256"/>
      <c r="BN164" s="19"/>
      <c r="BO164" s="19"/>
      <c r="BP164" s="14"/>
      <c r="BQ164" s="219"/>
      <c r="BR164" s="219"/>
      <c r="BS164" s="220"/>
      <c r="BT164" s="221"/>
      <c r="BU164" s="256"/>
      <c r="BV164" s="19"/>
      <c r="BW164" s="19"/>
      <c r="BX164" s="14"/>
      <c r="BY164" s="219"/>
      <c r="BZ164" s="219"/>
      <c r="CA164" s="220"/>
      <c r="CB164" s="221"/>
      <c r="CC164" s="256"/>
      <c r="CD164" s="19"/>
      <c r="CE164" s="19"/>
      <c r="CF164" s="14"/>
      <c r="CG164" s="219"/>
      <c r="CH164" s="219"/>
      <c r="CI164" s="220"/>
      <c r="CJ164" s="221"/>
      <c r="CK164" s="256"/>
      <c r="CL164" s="19"/>
      <c r="CM164" s="19"/>
      <c r="CN164" s="14"/>
      <c r="CO164" s="219"/>
      <c r="CP164" s="219"/>
      <c r="CQ164" s="220"/>
      <c r="CR164" s="221"/>
      <c r="CS164" s="256"/>
      <c r="CT164" s="19"/>
      <c r="CU164" s="19"/>
      <c r="CV164" s="14"/>
      <c r="CW164" s="219"/>
      <c r="CX164" s="219"/>
      <c r="CY164" s="220"/>
      <c r="CZ164" s="221"/>
      <c r="DA164" s="256"/>
      <c r="DB164" s="19"/>
      <c r="DC164" s="19"/>
      <c r="DD164" s="14"/>
      <c r="DE164" s="219"/>
      <c r="DF164" s="219"/>
      <c r="DG164" s="220"/>
      <c r="DH164" s="221"/>
      <c r="DI164" s="256"/>
      <c r="DJ164" s="19"/>
      <c r="DK164" s="19"/>
      <c r="DL164" s="14"/>
      <c r="DM164" s="219"/>
      <c r="DN164" s="219"/>
      <c r="DO164" s="220"/>
      <c r="DP164" s="221"/>
      <c r="DQ164" s="256"/>
      <c r="DR164" s="19"/>
      <c r="DS164" s="19"/>
      <c r="DT164" s="14"/>
      <c r="DU164" s="219"/>
      <c r="DV164" s="219"/>
      <c r="DW164" s="220"/>
      <c r="DX164" s="221"/>
      <c r="DY164" s="256"/>
      <c r="DZ164" s="19"/>
      <c r="EA164" s="19"/>
      <c r="EB164" s="194"/>
      <c r="EC164" s="194"/>
      <c r="ED164" s="194"/>
      <c r="EE164" s="848"/>
      <c r="EF164" s="849"/>
      <c r="EG164" s="195"/>
      <c r="EH164" s="19"/>
      <c r="EI164" s="19"/>
      <c r="EJ164" s="14"/>
      <c r="EK164" s="219"/>
      <c r="EL164" s="219"/>
      <c r="EM164" s="220"/>
      <c r="EN164" s="221"/>
      <c r="EO164" s="256"/>
      <c r="EP164" s="19"/>
      <c r="EQ164" s="19"/>
    </row>
    <row r="165" spans="1:147" ht="37.5" customHeight="1">
      <c r="A165" s="19"/>
      <c r="B165" s="218"/>
      <c r="C165" s="218"/>
      <c r="D165" s="14"/>
      <c r="E165" s="219"/>
      <c r="F165" s="219"/>
      <c r="G165" s="220"/>
      <c r="H165" s="221"/>
      <c r="I165" s="256"/>
      <c r="J165" s="19"/>
      <c r="K165" s="19"/>
      <c r="L165" s="14"/>
      <c r="M165" s="219"/>
      <c r="N165" s="219"/>
      <c r="O165" s="220"/>
      <c r="P165" s="221"/>
      <c r="Q165" s="256"/>
      <c r="R165" s="19"/>
      <c r="S165" s="19"/>
      <c r="T165" s="14"/>
      <c r="U165" s="219"/>
      <c r="V165" s="219"/>
      <c r="W165" s="220"/>
      <c r="X165" s="221"/>
      <c r="Y165" s="256"/>
      <c r="Z165" s="19"/>
      <c r="AA165" s="19"/>
      <c r="AB165" s="14"/>
      <c r="AC165" s="219"/>
      <c r="AD165" s="219"/>
      <c r="AE165" s="220"/>
      <c r="AF165" s="221"/>
      <c r="AG165" s="256"/>
      <c r="AH165" s="19"/>
      <c r="AI165" s="19"/>
      <c r="AJ165" s="14"/>
      <c r="AK165" s="219"/>
      <c r="AL165" s="219"/>
      <c r="AM165" s="220"/>
      <c r="AN165" s="221"/>
      <c r="AO165" s="256"/>
      <c r="AP165" s="19"/>
      <c r="AQ165" s="19"/>
      <c r="AR165" s="14"/>
      <c r="AS165" s="219"/>
      <c r="AT165" s="219"/>
      <c r="AU165" s="220"/>
      <c r="AV165" s="221"/>
      <c r="AW165" s="256"/>
      <c r="AX165" s="19"/>
      <c r="AY165" s="19"/>
      <c r="AZ165" s="14"/>
      <c r="BA165" s="219"/>
      <c r="BB165" s="219"/>
      <c r="BC165" s="220"/>
      <c r="BD165" s="221"/>
      <c r="BE165" s="256"/>
      <c r="BF165" s="19"/>
      <c r="BG165" s="19"/>
      <c r="BH165" s="14"/>
      <c r="BI165" s="219"/>
      <c r="BJ165" s="219"/>
      <c r="BK165" s="220"/>
      <c r="BL165" s="221"/>
      <c r="BM165" s="256"/>
      <c r="BN165" s="19"/>
      <c r="BO165" s="19"/>
      <c r="BP165" s="14"/>
      <c r="BQ165" s="219"/>
      <c r="BR165" s="219"/>
      <c r="BS165" s="220"/>
      <c r="BT165" s="221"/>
      <c r="BU165" s="256"/>
      <c r="BV165" s="19"/>
      <c r="BW165" s="19"/>
      <c r="BX165" s="14"/>
      <c r="BY165" s="219"/>
      <c r="BZ165" s="219"/>
      <c r="CA165" s="220"/>
      <c r="CB165" s="221"/>
      <c r="CC165" s="256"/>
      <c r="CD165" s="19"/>
      <c r="CE165" s="19"/>
      <c r="CF165" s="14"/>
      <c r="CG165" s="219"/>
      <c r="CH165" s="219"/>
      <c r="CI165" s="220"/>
      <c r="CJ165" s="221"/>
      <c r="CK165" s="256"/>
      <c r="CL165" s="19"/>
      <c r="CM165" s="19"/>
      <c r="CN165" s="14"/>
      <c r="CO165" s="219"/>
      <c r="CP165" s="219"/>
      <c r="CQ165" s="220"/>
      <c r="CR165" s="221"/>
      <c r="CS165" s="256"/>
      <c r="CT165" s="19"/>
      <c r="CU165" s="19"/>
      <c r="CV165" s="14"/>
      <c r="CW165" s="219"/>
      <c r="CX165" s="219"/>
      <c r="CY165" s="220"/>
      <c r="CZ165" s="221"/>
      <c r="DA165" s="256"/>
      <c r="DB165" s="19"/>
      <c r="DC165" s="19"/>
      <c r="DD165" s="14"/>
      <c r="DE165" s="219"/>
      <c r="DF165" s="219"/>
      <c r="DG165" s="220"/>
      <c r="DH165" s="221"/>
      <c r="DI165" s="256"/>
      <c r="DJ165" s="19"/>
      <c r="DK165" s="19"/>
      <c r="DL165" s="14"/>
      <c r="DM165" s="219"/>
      <c r="DN165" s="219"/>
      <c r="DO165" s="220"/>
      <c r="DP165" s="221"/>
      <c r="DQ165" s="256"/>
      <c r="DR165" s="19"/>
      <c r="DS165" s="19"/>
      <c r="DT165" s="14"/>
      <c r="DU165" s="219"/>
      <c r="DV165" s="219"/>
      <c r="DW165" s="220"/>
      <c r="DX165" s="221"/>
      <c r="DY165" s="256"/>
      <c r="DZ165" s="19"/>
      <c r="EA165" s="19"/>
      <c r="EB165" s="194"/>
      <c r="EC165" s="194"/>
      <c r="ED165" s="194"/>
      <c r="EE165" s="848"/>
      <c r="EF165" s="849"/>
      <c r="EG165" s="195"/>
      <c r="EH165" s="19"/>
      <c r="EI165" s="19"/>
      <c r="EJ165" s="14"/>
      <c r="EK165" s="219"/>
      <c r="EL165" s="219"/>
      <c r="EM165" s="220"/>
      <c r="EN165" s="221"/>
      <c r="EO165" s="256"/>
      <c r="EP165" s="19"/>
      <c r="EQ165" s="19"/>
    </row>
    <row r="166" spans="1:147" ht="37.5" customHeight="1">
      <c r="A166" s="19"/>
      <c r="B166" s="218"/>
      <c r="C166" s="218"/>
      <c r="D166" s="14"/>
      <c r="E166" s="219"/>
      <c r="F166" s="219"/>
      <c r="G166" s="220"/>
      <c r="H166" s="221"/>
      <c r="I166" s="256"/>
      <c r="J166" s="19"/>
      <c r="K166" s="19"/>
      <c r="L166" s="14"/>
      <c r="M166" s="219"/>
      <c r="N166" s="219"/>
      <c r="O166" s="220"/>
      <c r="P166" s="221"/>
      <c r="Q166" s="256"/>
      <c r="R166" s="19"/>
      <c r="S166" s="19"/>
      <c r="T166" s="14"/>
      <c r="U166" s="219"/>
      <c r="V166" s="219"/>
      <c r="W166" s="220"/>
      <c r="X166" s="221"/>
      <c r="Y166" s="256"/>
      <c r="Z166" s="19"/>
      <c r="AA166" s="19"/>
      <c r="AB166" s="14"/>
      <c r="AC166" s="219"/>
      <c r="AD166" s="219"/>
      <c r="AE166" s="220"/>
      <c r="AF166" s="221"/>
      <c r="AG166" s="256"/>
      <c r="AH166" s="19"/>
      <c r="AI166" s="19"/>
      <c r="AJ166" s="14"/>
      <c r="AK166" s="219"/>
      <c r="AL166" s="219"/>
      <c r="AM166" s="220"/>
      <c r="AN166" s="221"/>
      <c r="AO166" s="256"/>
      <c r="AP166" s="19"/>
      <c r="AQ166" s="19"/>
      <c r="AR166" s="14"/>
      <c r="AS166" s="219"/>
      <c r="AT166" s="219"/>
      <c r="AU166" s="220"/>
      <c r="AV166" s="221"/>
      <c r="AW166" s="256"/>
      <c r="AX166" s="19"/>
      <c r="AY166" s="19"/>
      <c r="AZ166" s="14"/>
      <c r="BA166" s="219"/>
      <c r="BB166" s="219"/>
      <c r="BC166" s="220"/>
      <c r="BD166" s="221"/>
      <c r="BE166" s="256"/>
      <c r="BF166" s="19"/>
      <c r="BG166" s="19"/>
      <c r="BH166" s="14"/>
      <c r="BI166" s="219"/>
      <c r="BJ166" s="219"/>
      <c r="BK166" s="220"/>
      <c r="BL166" s="221"/>
      <c r="BM166" s="256"/>
      <c r="BN166" s="19"/>
      <c r="BO166" s="19"/>
      <c r="BP166" s="14"/>
      <c r="BQ166" s="219"/>
      <c r="BR166" s="219"/>
      <c r="BS166" s="220"/>
      <c r="BT166" s="221"/>
      <c r="BU166" s="256"/>
      <c r="BV166" s="19"/>
      <c r="BW166" s="19"/>
      <c r="BX166" s="14"/>
      <c r="BY166" s="219"/>
      <c r="BZ166" s="219"/>
      <c r="CA166" s="220"/>
      <c r="CB166" s="221"/>
      <c r="CC166" s="256"/>
      <c r="CD166" s="19"/>
      <c r="CE166" s="19"/>
      <c r="CF166" s="14"/>
      <c r="CG166" s="219"/>
      <c r="CH166" s="219"/>
      <c r="CI166" s="220"/>
      <c r="CJ166" s="221"/>
      <c r="CK166" s="256"/>
      <c r="CL166" s="19"/>
      <c r="CM166" s="19"/>
      <c r="CN166" s="14"/>
      <c r="CO166" s="219"/>
      <c r="CP166" s="219"/>
      <c r="CQ166" s="220"/>
      <c r="CR166" s="221"/>
      <c r="CS166" s="256"/>
      <c r="CT166" s="19"/>
      <c r="CU166" s="19"/>
      <c r="CV166" s="14"/>
      <c r="CW166" s="219"/>
      <c r="CX166" s="219"/>
      <c r="CY166" s="220"/>
      <c r="CZ166" s="221"/>
      <c r="DA166" s="256"/>
      <c r="DB166" s="19"/>
      <c r="DC166" s="19"/>
      <c r="DD166" s="14"/>
      <c r="DE166" s="219"/>
      <c r="DF166" s="219"/>
      <c r="DG166" s="220"/>
      <c r="DH166" s="221"/>
      <c r="DI166" s="256"/>
      <c r="DJ166" s="19"/>
      <c r="DK166" s="19"/>
      <c r="DL166" s="14"/>
      <c r="DM166" s="219"/>
      <c r="DN166" s="219"/>
      <c r="DO166" s="220"/>
      <c r="DP166" s="221"/>
      <c r="DQ166" s="256"/>
      <c r="DR166" s="19"/>
      <c r="DS166" s="19"/>
      <c r="DT166" s="14"/>
      <c r="DU166" s="219"/>
      <c r="DV166" s="219"/>
      <c r="DW166" s="220"/>
      <c r="DX166" s="221"/>
      <c r="DY166" s="256"/>
      <c r="DZ166" s="19"/>
      <c r="EA166" s="19"/>
      <c r="EB166" s="194"/>
      <c r="EC166" s="194"/>
      <c r="ED166" s="194"/>
      <c r="EE166" s="848"/>
      <c r="EF166" s="849"/>
      <c r="EG166" s="195"/>
      <c r="EH166" s="19"/>
      <c r="EI166" s="19"/>
      <c r="EJ166" s="14"/>
      <c r="EK166" s="219"/>
      <c r="EL166" s="219"/>
      <c r="EM166" s="220"/>
      <c r="EN166" s="221"/>
      <c r="EO166" s="256"/>
      <c r="EP166" s="19"/>
      <c r="EQ166" s="19"/>
    </row>
    <row r="167" spans="1:147" ht="37.5" customHeight="1">
      <c r="A167" s="19"/>
      <c r="B167" s="218"/>
      <c r="C167" s="218"/>
      <c r="D167" s="14"/>
      <c r="E167" s="219"/>
      <c r="F167" s="219"/>
      <c r="G167" s="220"/>
      <c r="H167" s="221"/>
      <c r="I167" s="256"/>
      <c r="J167" s="19"/>
      <c r="K167" s="19"/>
      <c r="L167" s="14"/>
      <c r="M167" s="219"/>
      <c r="N167" s="219"/>
      <c r="O167" s="220"/>
      <c r="P167" s="221"/>
      <c r="Q167" s="256"/>
      <c r="R167" s="19"/>
      <c r="S167" s="19"/>
      <c r="T167" s="14"/>
      <c r="U167" s="219"/>
      <c r="V167" s="219"/>
      <c r="W167" s="220"/>
      <c r="X167" s="221"/>
      <c r="Y167" s="256"/>
      <c r="Z167" s="19"/>
      <c r="AA167" s="19"/>
      <c r="AB167" s="14"/>
      <c r="AC167" s="219"/>
      <c r="AD167" s="219"/>
      <c r="AE167" s="220"/>
      <c r="AF167" s="221"/>
      <c r="AG167" s="256"/>
      <c r="AH167" s="19"/>
      <c r="AI167" s="19"/>
      <c r="AJ167" s="14"/>
      <c r="AK167" s="219"/>
      <c r="AL167" s="219"/>
      <c r="AM167" s="220"/>
      <c r="AN167" s="221"/>
      <c r="AO167" s="256"/>
      <c r="AP167" s="19"/>
      <c r="AQ167" s="19"/>
      <c r="AR167" s="14"/>
      <c r="AS167" s="219"/>
      <c r="AT167" s="219"/>
      <c r="AU167" s="220"/>
      <c r="AV167" s="221"/>
      <c r="AW167" s="256"/>
      <c r="AX167" s="19"/>
      <c r="AY167" s="19"/>
      <c r="AZ167" s="14"/>
      <c r="BA167" s="219"/>
      <c r="BB167" s="219"/>
      <c r="BC167" s="220"/>
      <c r="BD167" s="221"/>
      <c r="BE167" s="256"/>
      <c r="BF167" s="19"/>
      <c r="BG167" s="19"/>
      <c r="BH167" s="14"/>
      <c r="BI167" s="219"/>
      <c r="BJ167" s="219"/>
      <c r="BK167" s="220"/>
      <c r="BL167" s="221"/>
      <c r="BM167" s="256"/>
      <c r="BN167" s="19"/>
      <c r="BO167" s="19"/>
      <c r="BP167" s="14"/>
      <c r="BQ167" s="219"/>
      <c r="BR167" s="219"/>
      <c r="BS167" s="220"/>
      <c r="BT167" s="221"/>
      <c r="BU167" s="256"/>
      <c r="BV167" s="19"/>
      <c r="BW167" s="19"/>
      <c r="BX167" s="14"/>
      <c r="BY167" s="219"/>
      <c r="BZ167" s="219"/>
      <c r="CA167" s="220"/>
      <c r="CB167" s="221"/>
      <c r="CC167" s="256"/>
      <c r="CD167" s="19"/>
      <c r="CE167" s="19"/>
      <c r="CF167" s="14"/>
      <c r="CG167" s="219"/>
      <c r="CH167" s="219"/>
      <c r="CI167" s="220"/>
      <c r="CJ167" s="221"/>
      <c r="CK167" s="256"/>
      <c r="CL167" s="19"/>
      <c r="CM167" s="19"/>
      <c r="CN167" s="14"/>
      <c r="CO167" s="219"/>
      <c r="CP167" s="219"/>
      <c r="CQ167" s="220"/>
      <c r="CR167" s="221"/>
      <c r="CS167" s="256"/>
      <c r="CT167" s="19"/>
      <c r="CU167" s="19"/>
      <c r="CV167" s="14"/>
      <c r="CW167" s="219"/>
      <c r="CX167" s="219"/>
      <c r="CY167" s="220"/>
      <c r="CZ167" s="221"/>
      <c r="DA167" s="256"/>
      <c r="DB167" s="19"/>
      <c r="DC167" s="19"/>
      <c r="DD167" s="14"/>
      <c r="DE167" s="219"/>
      <c r="DF167" s="219"/>
      <c r="DG167" s="220"/>
      <c r="DH167" s="221"/>
      <c r="DI167" s="256"/>
      <c r="DJ167" s="19"/>
      <c r="DK167" s="19"/>
      <c r="DL167" s="14"/>
      <c r="DM167" s="219"/>
      <c r="DN167" s="219"/>
      <c r="DO167" s="220"/>
      <c r="DP167" s="221"/>
      <c r="DQ167" s="256"/>
      <c r="DR167" s="19"/>
      <c r="DS167" s="19"/>
      <c r="DT167" s="14"/>
      <c r="DU167" s="219"/>
      <c r="DV167" s="219"/>
      <c r="DW167" s="220"/>
      <c r="DX167" s="221"/>
      <c r="DY167" s="256"/>
      <c r="DZ167" s="19"/>
      <c r="EA167" s="19"/>
      <c r="EB167" s="194"/>
      <c r="EC167" s="194"/>
      <c r="ED167" s="194"/>
      <c r="EE167" s="848"/>
      <c r="EF167" s="849"/>
      <c r="EG167" s="195"/>
      <c r="EH167" s="19"/>
      <c r="EI167" s="19"/>
      <c r="EJ167" s="14"/>
      <c r="EK167" s="219"/>
      <c r="EL167" s="219"/>
      <c r="EM167" s="220"/>
      <c r="EN167" s="221"/>
      <c r="EO167" s="256"/>
      <c r="EP167" s="19"/>
      <c r="EQ167" s="19"/>
    </row>
    <row r="168" spans="1:147" ht="37.5" customHeight="1">
      <c r="A168" s="19"/>
      <c r="B168" s="218"/>
      <c r="C168" s="218"/>
      <c r="D168" s="14"/>
      <c r="E168" s="219"/>
      <c r="F168" s="219"/>
      <c r="G168" s="220"/>
      <c r="H168" s="221"/>
      <c r="I168" s="256"/>
      <c r="J168" s="19"/>
      <c r="K168" s="19"/>
      <c r="L168" s="14"/>
      <c r="M168" s="219"/>
      <c r="N168" s="219"/>
      <c r="O168" s="220"/>
      <c r="P168" s="221"/>
      <c r="Q168" s="256"/>
      <c r="R168" s="19"/>
      <c r="S168" s="19"/>
      <c r="T168" s="14"/>
      <c r="U168" s="219"/>
      <c r="V168" s="219"/>
      <c r="W168" s="220"/>
      <c r="X168" s="221"/>
      <c r="Y168" s="256"/>
      <c r="Z168" s="19"/>
      <c r="AA168" s="19"/>
      <c r="AB168" s="14"/>
      <c r="AC168" s="219"/>
      <c r="AD168" s="219"/>
      <c r="AE168" s="220"/>
      <c r="AF168" s="221"/>
      <c r="AG168" s="256"/>
      <c r="AH168" s="19"/>
      <c r="AI168" s="19"/>
      <c r="AJ168" s="14"/>
      <c r="AK168" s="219"/>
      <c r="AL168" s="219"/>
      <c r="AM168" s="220"/>
      <c r="AN168" s="221"/>
      <c r="AO168" s="256"/>
      <c r="AP168" s="19"/>
      <c r="AQ168" s="19"/>
      <c r="AR168" s="14"/>
      <c r="AS168" s="219"/>
      <c r="AT168" s="219"/>
      <c r="AU168" s="220"/>
      <c r="AV168" s="221"/>
      <c r="AW168" s="256"/>
      <c r="AX168" s="19"/>
      <c r="AY168" s="19"/>
      <c r="AZ168" s="14"/>
      <c r="BA168" s="219"/>
      <c r="BB168" s="219"/>
      <c r="BC168" s="220"/>
      <c r="BD168" s="221"/>
      <c r="BE168" s="256"/>
      <c r="BF168" s="19"/>
      <c r="BG168" s="19"/>
      <c r="BH168" s="14"/>
      <c r="BI168" s="219"/>
      <c r="BJ168" s="219"/>
      <c r="BK168" s="220"/>
      <c r="BL168" s="221"/>
      <c r="BM168" s="256"/>
      <c r="BN168" s="19"/>
      <c r="BO168" s="19"/>
      <c r="BP168" s="14"/>
      <c r="BQ168" s="219"/>
      <c r="BR168" s="219"/>
      <c r="BS168" s="220"/>
      <c r="BT168" s="221"/>
      <c r="BU168" s="256"/>
      <c r="BV168" s="19"/>
      <c r="BW168" s="19"/>
      <c r="BX168" s="14"/>
      <c r="BY168" s="219"/>
      <c r="BZ168" s="219"/>
      <c r="CA168" s="220"/>
      <c r="CB168" s="221"/>
      <c r="CC168" s="256"/>
      <c r="CD168" s="19"/>
      <c r="CE168" s="19"/>
      <c r="CF168" s="14"/>
      <c r="CG168" s="219"/>
      <c r="CH168" s="219"/>
      <c r="CI168" s="220"/>
      <c r="CJ168" s="221"/>
      <c r="CK168" s="256"/>
      <c r="CL168" s="19"/>
      <c r="CM168" s="19"/>
      <c r="CN168" s="14"/>
      <c r="CO168" s="219"/>
      <c r="CP168" s="219"/>
      <c r="CQ168" s="220"/>
      <c r="CR168" s="221"/>
      <c r="CS168" s="256"/>
      <c r="CT168" s="19"/>
      <c r="CU168" s="19"/>
      <c r="CV168" s="14"/>
      <c r="CW168" s="219"/>
      <c r="CX168" s="219"/>
      <c r="CY168" s="220"/>
      <c r="CZ168" s="221"/>
      <c r="DA168" s="256"/>
      <c r="DB168" s="19"/>
      <c r="DC168" s="19"/>
      <c r="DD168" s="14"/>
      <c r="DE168" s="219"/>
      <c r="DF168" s="219"/>
      <c r="DG168" s="220"/>
      <c r="DH168" s="221"/>
      <c r="DI168" s="256"/>
      <c r="DJ168" s="19"/>
      <c r="DK168" s="19"/>
      <c r="DL168" s="14"/>
      <c r="DM168" s="219"/>
      <c r="DN168" s="219"/>
      <c r="DO168" s="220"/>
      <c r="DP168" s="221"/>
      <c r="DQ168" s="256"/>
      <c r="DR168" s="19"/>
      <c r="DS168" s="19"/>
      <c r="DT168" s="14"/>
      <c r="DU168" s="219"/>
      <c r="DV168" s="219"/>
      <c r="DW168" s="220"/>
      <c r="DX168" s="221"/>
      <c r="DY168" s="256"/>
      <c r="DZ168" s="19"/>
      <c r="EA168" s="19"/>
      <c r="EB168" s="194"/>
      <c r="EC168" s="194"/>
      <c r="ED168" s="194"/>
      <c r="EE168" s="848"/>
      <c r="EF168" s="849"/>
      <c r="EG168" s="195"/>
      <c r="EH168" s="19"/>
      <c r="EI168" s="19"/>
      <c r="EJ168" s="14"/>
      <c r="EK168" s="219"/>
      <c r="EL168" s="219"/>
      <c r="EM168" s="220"/>
      <c r="EN168" s="221"/>
      <c r="EO168" s="256"/>
      <c r="EP168" s="19"/>
      <c r="EQ168" s="19"/>
    </row>
    <row r="169" spans="1:147" ht="37.5" customHeight="1">
      <c r="A169" s="19"/>
      <c r="B169" s="218"/>
      <c r="C169" s="218"/>
      <c r="D169" s="14"/>
      <c r="E169" s="219"/>
      <c r="F169" s="219"/>
      <c r="G169" s="220"/>
      <c r="H169" s="221"/>
      <c r="I169" s="256"/>
      <c r="J169" s="19"/>
      <c r="K169" s="19"/>
      <c r="L169" s="14"/>
      <c r="M169" s="219"/>
      <c r="N169" s="219"/>
      <c r="O169" s="220"/>
      <c r="P169" s="221"/>
      <c r="Q169" s="256"/>
      <c r="R169" s="19"/>
      <c r="S169" s="19"/>
      <c r="T169" s="14"/>
      <c r="U169" s="219"/>
      <c r="V169" s="219"/>
      <c r="W169" s="220"/>
      <c r="X169" s="221"/>
      <c r="Y169" s="256"/>
      <c r="Z169" s="19"/>
      <c r="AA169" s="19"/>
      <c r="AB169" s="14"/>
      <c r="AC169" s="219"/>
      <c r="AD169" s="219"/>
      <c r="AE169" s="220"/>
      <c r="AF169" s="221"/>
      <c r="AG169" s="256"/>
      <c r="AH169" s="19"/>
      <c r="AI169" s="19"/>
      <c r="AJ169" s="14"/>
      <c r="AK169" s="219"/>
      <c r="AL169" s="219"/>
      <c r="AM169" s="220"/>
      <c r="AN169" s="221"/>
      <c r="AO169" s="256"/>
      <c r="AP169" s="19"/>
      <c r="AQ169" s="19"/>
      <c r="AR169" s="14"/>
      <c r="AS169" s="219"/>
      <c r="AT169" s="219"/>
      <c r="AU169" s="220"/>
      <c r="AV169" s="221"/>
      <c r="AW169" s="256"/>
      <c r="AX169" s="19"/>
      <c r="AY169" s="19"/>
      <c r="AZ169" s="14"/>
      <c r="BA169" s="219"/>
      <c r="BB169" s="219"/>
      <c r="BC169" s="220"/>
      <c r="BD169" s="221"/>
      <c r="BE169" s="256"/>
      <c r="BF169" s="19"/>
      <c r="BG169" s="19"/>
      <c r="BH169" s="14"/>
      <c r="BI169" s="219"/>
      <c r="BJ169" s="219"/>
      <c r="BK169" s="220"/>
      <c r="BL169" s="221"/>
      <c r="BM169" s="256"/>
      <c r="BN169" s="19"/>
      <c r="BO169" s="19"/>
      <c r="BP169" s="14"/>
      <c r="BQ169" s="219"/>
      <c r="BR169" s="219"/>
      <c r="BS169" s="220"/>
      <c r="BT169" s="221"/>
      <c r="BU169" s="256"/>
      <c r="BV169" s="19"/>
      <c r="BW169" s="19"/>
      <c r="BX169" s="14"/>
      <c r="BY169" s="219"/>
      <c r="BZ169" s="219"/>
      <c r="CA169" s="220"/>
      <c r="CB169" s="221"/>
      <c r="CC169" s="256"/>
      <c r="CD169" s="19"/>
      <c r="CE169" s="19"/>
      <c r="CF169" s="14"/>
      <c r="CG169" s="219"/>
      <c r="CH169" s="219"/>
      <c r="CI169" s="220"/>
      <c r="CJ169" s="221"/>
      <c r="CK169" s="256"/>
      <c r="CL169" s="19"/>
      <c r="CM169" s="19"/>
      <c r="CN169" s="14"/>
      <c r="CO169" s="219"/>
      <c r="CP169" s="219"/>
      <c r="CQ169" s="220"/>
      <c r="CR169" s="221"/>
      <c r="CS169" s="256"/>
      <c r="CT169" s="19"/>
      <c r="CU169" s="19"/>
      <c r="CV169" s="14"/>
      <c r="CW169" s="219"/>
      <c r="CX169" s="219"/>
      <c r="CY169" s="220"/>
      <c r="CZ169" s="221"/>
      <c r="DA169" s="256"/>
      <c r="DB169" s="19"/>
      <c r="DC169" s="19"/>
      <c r="DD169" s="14"/>
      <c r="DE169" s="219"/>
      <c r="DF169" s="219"/>
      <c r="DG169" s="220"/>
      <c r="DH169" s="221"/>
      <c r="DI169" s="256"/>
      <c r="DJ169" s="19"/>
      <c r="DK169" s="19"/>
      <c r="DL169" s="14"/>
      <c r="DM169" s="219"/>
      <c r="DN169" s="219"/>
      <c r="DO169" s="220"/>
      <c r="DP169" s="221"/>
      <c r="DQ169" s="256"/>
      <c r="DR169" s="19"/>
      <c r="DS169" s="19"/>
      <c r="DT169" s="14"/>
      <c r="DU169" s="219"/>
      <c r="DV169" s="219"/>
      <c r="DW169" s="220"/>
      <c r="DX169" s="221"/>
      <c r="DY169" s="256"/>
      <c r="DZ169" s="19"/>
      <c r="EA169" s="19"/>
      <c r="EB169" s="194"/>
      <c r="EC169" s="194"/>
      <c r="ED169" s="194"/>
      <c r="EE169" s="848"/>
      <c r="EF169" s="849"/>
      <c r="EG169" s="195"/>
      <c r="EH169" s="19"/>
      <c r="EI169" s="19"/>
      <c r="EJ169" s="14"/>
      <c r="EK169" s="219"/>
      <c r="EL169" s="219"/>
      <c r="EM169" s="220"/>
      <c r="EN169" s="221"/>
      <c r="EO169" s="256"/>
      <c r="EP169" s="19"/>
      <c r="EQ169" s="19"/>
    </row>
    <row r="170" spans="1:147" ht="37.5" customHeight="1">
      <c r="A170" s="19"/>
      <c r="B170" s="218"/>
      <c r="C170" s="218"/>
      <c r="D170" s="14"/>
      <c r="E170" s="219"/>
      <c r="F170" s="219"/>
      <c r="G170" s="220"/>
      <c r="H170" s="221"/>
      <c r="I170" s="256"/>
      <c r="J170" s="19"/>
      <c r="K170" s="19"/>
      <c r="L170" s="14"/>
      <c r="M170" s="219"/>
      <c r="N170" s="219"/>
      <c r="O170" s="220"/>
      <c r="P170" s="221"/>
      <c r="Q170" s="256"/>
      <c r="R170" s="19"/>
      <c r="S170" s="19"/>
      <c r="T170" s="14"/>
      <c r="U170" s="219"/>
      <c r="V170" s="219"/>
      <c r="W170" s="220"/>
      <c r="X170" s="221"/>
      <c r="Y170" s="256"/>
      <c r="Z170" s="19"/>
      <c r="AA170" s="19"/>
      <c r="AB170" s="14"/>
      <c r="AC170" s="219"/>
      <c r="AD170" s="219"/>
      <c r="AE170" s="220"/>
      <c r="AF170" s="221"/>
      <c r="AG170" s="256"/>
      <c r="AH170" s="19"/>
      <c r="AI170" s="19"/>
      <c r="AJ170" s="14"/>
      <c r="AK170" s="219"/>
      <c r="AL170" s="219"/>
      <c r="AM170" s="220"/>
      <c r="AN170" s="221"/>
      <c r="AO170" s="256"/>
      <c r="AP170" s="19"/>
      <c r="AQ170" s="19"/>
      <c r="AR170" s="14"/>
      <c r="AS170" s="219"/>
      <c r="AT170" s="219"/>
      <c r="AU170" s="220"/>
      <c r="AV170" s="221"/>
      <c r="AW170" s="256"/>
      <c r="AX170" s="19"/>
      <c r="AY170" s="19"/>
      <c r="AZ170" s="14"/>
      <c r="BA170" s="219"/>
      <c r="BB170" s="219"/>
      <c r="BC170" s="220"/>
      <c r="BD170" s="221"/>
      <c r="BE170" s="256"/>
      <c r="BF170" s="19"/>
      <c r="BG170" s="19"/>
      <c r="BH170" s="14"/>
      <c r="BI170" s="219"/>
      <c r="BJ170" s="219"/>
      <c r="BK170" s="220"/>
      <c r="BL170" s="221"/>
      <c r="BM170" s="256"/>
      <c r="BN170" s="19"/>
      <c r="BO170" s="19"/>
      <c r="BP170" s="14"/>
      <c r="BQ170" s="219"/>
      <c r="BR170" s="219"/>
      <c r="BS170" s="220"/>
      <c r="BT170" s="221"/>
      <c r="BU170" s="256"/>
      <c r="BV170" s="19"/>
      <c r="BW170" s="19"/>
      <c r="BX170" s="14"/>
      <c r="BY170" s="219"/>
      <c r="BZ170" s="219"/>
      <c r="CA170" s="220"/>
      <c r="CB170" s="221"/>
      <c r="CC170" s="256"/>
      <c r="CD170" s="19"/>
      <c r="CE170" s="19"/>
      <c r="CF170" s="14"/>
      <c r="CG170" s="219"/>
      <c r="CH170" s="219"/>
      <c r="CI170" s="220"/>
      <c r="CJ170" s="221"/>
      <c r="CK170" s="256"/>
      <c r="CL170" s="19"/>
      <c r="CM170" s="19"/>
      <c r="CN170" s="14"/>
      <c r="CO170" s="219"/>
      <c r="CP170" s="219"/>
      <c r="CQ170" s="220"/>
      <c r="CR170" s="221"/>
      <c r="CS170" s="256"/>
      <c r="CT170" s="19"/>
      <c r="CU170" s="19"/>
      <c r="CV170" s="14"/>
      <c r="CW170" s="219"/>
      <c r="CX170" s="219"/>
      <c r="CY170" s="220"/>
      <c r="CZ170" s="221"/>
      <c r="DA170" s="256"/>
      <c r="DB170" s="19"/>
      <c r="DC170" s="19"/>
      <c r="DD170" s="14"/>
      <c r="DE170" s="219"/>
      <c r="DF170" s="219"/>
      <c r="DG170" s="220"/>
      <c r="DH170" s="221"/>
      <c r="DI170" s="256"/>
      <c r="DJ170" s="19"/>
      <c r="DK170" s="19"/>
      <c r="DL170" s="14"/>
      <c r="DM170" s="219"/>
      <c r="DN170" s="219"/>
      <c r="DO170" s="220"/>
      <c r="DP170" s="221"/>
      <c r="DQ170" s="256"/>
      <c r="DR170" s="19"/>
      <c r="DS170" s="19"/>
      <c r="DT170" s="14"/>
      <c r="DU170" s="219"/>
      <c r="DV170" s="219"/>
      <c r="DW170" s="220"/>
      <c r="DX170" s="221"/>
      <c r="DY170" s="256"/>
      <c r="DZ170" s="19"/>
      <c r="EA170" s="19"/>
      <c r="EB170" s="194"/>
      <c r="EC170" s="194"/>
      <c r="ED170" s="194"/>
      <c r="EE170" s="848"/>
      <c r="EF170" s="849"/>
      <c r="EG170" s="195"/>
      <c r="EH170" s="19"/>
      <c r="EI170" s="19"/>
      <c r="EJ170" s="14"/>
      <c r="EK170" s="219"/>
      <c r="EL170" s="219"/>
      <c r="EM170" s="220"/>
      <c r="EN170" s="221"/>
      <c r="EO170" s="256"/>
      <c r="EP170" s="19"/>
      <c r="EQ170" s="19"/>
    </row>
    <row r="171" spans="1:147" ht="37.5" customHeight="1">
      <c r="A171" s="19"/>
      <c r="B171" s="218"/>
      <c r="C171" s="218"/>
      <c r="D171" s="14"/>
      <c r="E171" s="219"/>
      <c r="F171" s="219"/>
      <c r="G171" s="220"/>
      <c r="H171" s="221"/>
      <c r="I171" s="256"/>
      <c r="J171" s="19"/>
      <c r="K171" s="19"/>
      <c r="L171" s="14"/>
      <c r="M171" s="219"/>
      <c r="N171" s="219"/>
      <c r="O171" s="220"/>
      <c r="P171" s="221"/>
      <c r="Q171" s="256"/>
      <c r="R171" s="19"/>
      <c r="S171" s="19"/>
      <c r="T171" s="14"/>
      <c r="U171" s="219"/>
      <c r="V171" s="219"/>
      <c r="W171" s="220"/>
      <c r="X171" s="221"/>
      <c r="Y171" s="256"/>
      <c r="Z171" s="19"/>
      <c r="AA171" s="19"/>
      <c r="AB171" s="14"/>
      <c r="AC171" s="219"/>
      <c r="AD171" s="219"/>
      <c r="AE171" s="220"/>
      <c r="AF171" s="221"/>
      <c r="AG171" s="256"/>
      <c r="AH171" s="19"/>
      <c r="AI171" s="19"/>
      <c r="AJ171" s="14"/>
      <c r="AK171" s="219"/>
      <c r="AL171" s="219"/>
      <c r="AM171" s="220"/>
      <c r="AN171" s="221"/>
      <c r="AO171" s="256"/>
      <c r="AP171" s="19"/>
      <c r="AQ171" s="19"/>
      <c r="AR171" s="14"/>
      <c r="AS171" s="219"/>
      <c r="AT171" s="219"/>
      <c r="AU171" s="220"/>
      <c r="AV171" s="221"/>
      <c r="AW171" s="256"/>
      <c r="AX171" s="19"/>
      <c r="AY171" s="19"/>
      <c r="AZ171" s="14"/>
      <c r="BA171" s="219"/>
      <c r="BB171" s="219"/>
      <c r="BC171" s="220"/>
      <c r="BD171" s="221"/>
      <c r="BE171" s="256"/>
      <c r="BF171" s="19"/>
      <c r="BG171" s="19"/>
      <c r="BH171" s="14"/>
      <c r="BI171" s="219"/>
      <c r="BJ171" s="219"/>
      <c r="BK171" s="220"/>
      <c r="BL171" s="221"/>
      <c r="BM171" s="256"/>
      <c r="BN171" s="19"/>
      <c r="BO171" s="19"/>
      <c r="BP171" s="14"/>
      <c r="BQ171" s="219"/>
      <c r="BR171" s="219"/>
      <c r="BS171" s="220"/>
      <c r="BT171" s="221"/>
      <c r="BU171" s="256"/>
      <c r="BV171" s="19"/>
      <c r="BW171" s="19"/>
      <c r="BX171" s="14"/>
      <c r="BY171" s="219"/>
      <c r="BZ171" s="219"/>
      <c r="CA171" s="220"/>
      <c r="CB171" s="221"/>
      <c r="CC171" s="256"/>
      <c r="CD171" s="19"/>
      <c r="CE171" s="19"/>
      <c r="CF171" s="14"/>
      <c r="CG171" s="219"/>
      <c r="CH171" s="219"/>
      <c r="CI171" s="220"/>
      <c r="CJ171" s="221"/>
      <c r="CK171" s="256"/>
      <c r="CL171" s="19"/>
      <c r="CM171" s="19"/>
      <c r="CN171" s="14"/>
      <c r="CO171" s="219"/>
      <c r="CP171" s="219"/>
      <c r="CQ171" s="220"/>
      <c r="CR171" s="221"/>
      <c r="CS171" s="256"/>
      <c r="CT171" s="19"/>
      <c r="CU171" s="19"/>
      <c r="CV171" s="14"/>
      <c r="CW171" s="219"/>
      <c r="CX171" s="219"/>
      <c r="CY171" s="220"/>
      <c r="CZ171" s="221"/>
      <c r="DA171" s="256"/>
      <c r="DB171" s="19"/>
      <c r="DC171" s="19"/>
      <c r="DD171" s="14"/>
      <c r="DE171" s="219"/>
      <c r="DF171" s="219"/>
      <c r="DG171" s="220"/>
      <c r="DH171" s="221"/>
      <c r="DI171" s="256"/>
      <c r="DJ171" s="19"/>
      <c r="DK171" s="19"/>
      <c r="DL171" s="14"/>
      <c r="DM171" s="219"/>
      <c r="DN171" s="219"/>
      <c r="DO171" s="220"/>
      <c r="DP171" s="221"/>
      <c r="DQ171" s="256"/>
      <c r="DR171" s="19"/>
      <c r="DS171" s="19"/>
      <c r="DT171" s="14"/>
      <c r="DU171" s="219"/>
      <c r="DV171" s="219"/>
      <c r="DW171" s="220"/>
      <c r="DX171" s="221"/>
      <c r="DY171" s="256"/>
      <c r="DZ171" s="19"/>
      <c r="EA171" s="19"/>
      <c r="EB171" s="194"/>
      <c r="EC171" s="194"/>
      <c r="ED171" s="194"/>
      <c r="EE171" s="848"/>
      <c r="EF171" s="849"/>
      <c r="EG171" s="195"/>
      <c r="EH171" s="19"/>
      <c r="EI171" s="19"/>
      <c r="EJ171" s="14"/>
      <c r="EK171" s="219"/>
      <c r="EL171" s="219"/>
      <c r="EM171" s="220"/>
      <c r="EN171" s="221"/>
      <c r="EO171" s="256"/>
      <c r="EP171" s="19"/>
      <c r="EQ171" s="19"/>
    </row>
    <row r="172" spans="1:147" ht="37.5" customHeight="1">
      <c r="A172" s="19"/>
      <c r="B172" s="218"/>
      <c r="C172" s="218"/>
      <c r="D172" s="14"/>
      <c r="E172" s="219"/>
      <c r="F172" s="219"/>
      <c r="G172" s="220"/>
      <c r="H172" s="221"/>
      <c r="I172" s="256"/>
      <c r="J172" s="19"/>
      <c r="K172" s="19"/>
      <c r="L172" s="14"/>
      <c r="M172" s="219"/>
      <c r="N172" s="219"/>
      <c r="O172" s="220"/>
      <c r="P172" s="221"/>
      <c r="Q172" s="256"/>
      <c r="R172" s="19"/>
      <c r="S172" s="19"/>
      <c r="T172" s="14"/>
      <c r="U172" s="219"/>
      <c r="V172" s="219"/>
      <c r="W172" s="220"/>
      <c r="X172" s="221"/>
      <c r="Y172" s="256"/>
      <c r="Z172" s="19"/>
      <c r="AA172" s="19"/>
      <c r="AB172" s="14"/>
      <c r="AC172" s="219"/>
      <c r="AD172" s="219"/>
      <c r="AE172" s="220"/>
      <c r="AF172" s="221"/>
      <c r="AG172" s="256"/>
      <c r="AH172" s="19"/>
      <c r="AI172" s="19"/>
      <c r="AJ172" s="14"/>
      <c r="AK172" s="219"/>
      <c r="AL172" s="219"/>
      <c r="AM172" s="220"/>
      <c r="AN172" s="221"/>
      <c r="AO172" s="256"/>
      <c r="AP172" s="19"/>
      <c r="AQ172" s="19"/>
      <c r="AR172" s="14"/>
      <c r="AS172" s="219"/>
      <c r="AT172" s="219"/>
      <c r="AU172" s="220"/>
      <c r="AV172" s="221"/>
      <c r="AW172" s="256"/>
      <c r="AX172" s="19"/>
      <c r="AY172" s="19"/>
      <c r="AZ172" s="14"/>
      <c r="BA172" s="219"/>
      <c r="BB172" s="219"/>
      <c r="BC172" s="220"/>
      <c r="BD172" s="221"/>
      <c r="BE172" s="256"/>
      <c r="BF172" s="19"/>
      <c r="BG172" s="19"/>
      <c r="BH172" s="14"/>
      <c r="BI172" s="219"/>
      <c r="BJ172" s="219"/>
      <c r="BK172" s="220"/>
      <c r="BL172" s="221"/>
      <c r="BM172" s="256"/>
      <c r="BN172" s="19"/>
      <c r="BO172" s="19"/>
      <c r="BP172" s="14"/>
      <c r="BQ172" s="219"/>
      <c r="BR172" s="219"/>
      <c r="BS172" s="220"/>
      <c r="BT172" s="221"/>
      <c r="BU172" s="256"/>
      <c r="BV172" s="19"/>
      <c r="BW172" s="19"/>
      <c r="BX172" s="14"/>
      <c r="BY172" s="219"/>
      <c r="BZ172" s="219"/>
      <c r="CA172" s="220"/>
      <c r="CB172" s="221"/>
      <c r="CC172" s="256"/>
      <c r="CD172" s="19"/>
      <c r="CE172" s="19"/>
      <c r="CF172" s="14"/>
      <c r="CG172" s="219"/>
      <c r="CH172" s="219"/>
      <c r="CI172" s="220"/>
      <c r="CJ172" s="221"/>
      <c r="CK172" s="256"/>
      <c r="CL172" s="19"/>
      <c r="CM172" s="19"/>
      <c r="CN172" s="14"/>
      <c r="CO172" s="219"/>
      <c r="CP172" s="219"/>
      <c r="CQ172" s="220"/>
      <c r="CR172" s="221"/>
      <c r="CS172" s="256"/>
      <c r="CT172" s="19"/>
      <c r="CU172" s="19"/>
      <c r="CV172" s="14"/>
      <c r="CW172" s="219"/>
      <c r="CX172" s="219"/>
      <c r="CY172" s="220"/>
      <c r="CZ172" s="221"/>
      <c r="DA172" s="256"/>
      <c r="DB172" s="19"/>
      <c r="DC172" s="19"/>
      <c r="DD172" s="14"/>
      <c r="DE172" s="219"/>
      <c r="DF172" s="219"/>
      <c r="DG172" s="220"/>
      <c r="DH172" s="221"/>
      <c r="DI172" s="256"/>
      <c r="DJ172" s="19"/>
      <c r="DK172" s="19"/>
      <c r="DL172" s="14"/>
      <c r="DM172" s="219"/>
      <c r="DN172" s="219"/>
      <c r="DO172" s="220"/>
      <c r="DP172" s="221"/>
      <c r="DQ172" s="256"/>
      <c r="DR172" s="19"/>
      <c r="DS172" s="19"/>
      <c r="DT172" s="14"/>
      <c r="DU172" s="219"/>
      <c r="DV172" s="219"/>
      <c r="DW172" s="220"/>
      <c r="DX172" s="221"/>
      <c r="DY172" s="256"/>
      <c r="DZ172" s="19"/>
      <c r="EA172" s="19"/>
      <c r="EB172" s="194"/>
      <c r="EC172" s="194"/>
      <c r="ED172" s="194"/>
      <c r="EE172" s="848"/>
      <c r="EF172" s="849"/>
      <c r="EG172" s="195"/>
      <c r="EH172" s="19"/>
      <c r="EI172" s="19"/>
      <c r="EJ172" s="14"/>
      <c r="EK172" s="219"/>
      <c r="EL172" s="219"/>
      <c r="EM172" s="220"/>
      <c r="EN172" s="221"/>
      <c r="EO172" s="256"/>
      <c r="EP172" s="19"/>
      <c r="EQ172" s="19"/>
    </row>
    <row r="173" spans="1:147" ht="37.5" customHeight="1">
      <c r="A173" s="19"/>
      <c r="B173" s="218"/>
      <c r="C173" s="218"/>
      <c r="D173" s="14"/>
      <c r="E173" s="219"/>
      <c r="F173" s="219"/>
      <c r="G173" s="220"/>
      <c r="H173" s="221"/>
      <c r="I173" s="256"/>
      <c r="J173" s="19"/>
      <c r="K173" s="19"/>
      <c r="L173" s="14"/>
      <c r="M173" s="219"/>
      <c r="N173" s="219"/>
      <c r="O173" s="220"/>
      <c r="P173" s="221"/>
      <c r="Q173" s="256"/>
      <c r="R173" s="19"/>
      <c r="S173" s="19"/>
      <c r="T173" s="14"/>
      <c r="U173" s="219"/>
      <c r="V173" s="219"/>
      <c r="W173" s="220"/>
      <c r="X173" s="221"/>
      <c r="Y173" s="256"/>
      <c r="Z173" s="19"/>
      <c r="AA173" s="19"/>
      <c r="AB173" s="14"/>
      <c r="AC173" s="219"/>
      <c r="AD173" s="219"/>
      <c r="AE173" s="220"/>
      <c r="AF173" s="221"/>
      <c r="AG173" s="256"/>
      <c r="AH173" s="19"/>
      <c r="AI173" s="19"/>
      <c r="AJ173" s="14"/>
      <c r="AK173" s="219"/>
      <c r="AL173" s="219"/>
      <c r="AM173" s="220"/>
      <c r="AN173" s="221"/>
      <c r="AO173" s="256"/>
      <c r="AP173" s="19"/>
      <c r="AQ173" s="19"/>
      <c r="AR173" s="14"/>
      <c r="AS173" s="219"/>
      <c r="AT173" s="219"/>
      <c r="AU173" s="220"/>
      <c r="AV173" s="221"/>
      <c r="AW173" s="256"/>
      <c r="AX173" s="19"/>
      <c r="AY173" s="19"/>
      <c r="AZ173" s="14"/>
      <c r="BA173" s="219"/>
      <c r="BB173" s="219"/>
      <c r="BC173" s="220"/>
      <c r="BD173" s="221"/>
      <c r="BE173" s="256"/>
      <c r="BF173" s="19"/>
      <c r="BG173" s="19"/>
      <c r="BH173" s="14"/>
      <c r="BI173" s="219"/>
      <c r="BJ173" s="219"/>
      <c r="BK173" s="220"/>
      <c r="BL173" s="221"/>
      <c r="BM173" s="256"/>
      <c r="BN173" s="19"/>
      <c r="BO173" s="19"/>
      <c r="BP173" s="14"/>
      <c r="BQ173" s="219"/>
      <c r="BR173" s="219"/>
      <c r="BS173" s="220"/>
      <c r="BT173" s="221"/>
      <c r="BU173" s="256"/>
      <c r="BV173" s="19"/>
      <c r="BW173" s="19"/>
      <c r="BX173" s="14"/>
      <c r="BY173" s="219"/>
      <c r="BZ173" s="219"/>
      <c r="CA173" s="220"/>
      <c r="CB173" s="221"/>
      <c r="CC173" s="256"/>
      <c r="CD173" s="19"/>
      <c r="CE173" s="19"/>
      <c r="CF173" s="14"/>
      <c r="CG173" s="219"/>
      <c r="CH173" s="219"/>
      <c r="CI173" s="220"/>
      <c r="CJ173" s="221"/>
      <c r="CK173" s="256"/>
      <c r="CL173" s="19"/>
      <c r="CM173" s="19"/>
      <c r="CN173" s="14"/>
      <c r="CO173" s="219"/>
      <c r="CP173" s="219"/>
      <c r="CQ173" s="220"/>
      <c r="CR173" s="221"/>
      <c r="CS173" s="256"/>
      <c r="CT173" s="19"/>
      <c r="CU173" s="19"/>
      <c r="CV173" s="14"/>
      <c r="CW173" s="219"/>
      <c r="CX173" s="219"/>
      <c r="CY173" s="220"/>
      <c r="CZ173" s="221"/>
      <c r="DA173" s="256"/>
      <c r="DB173" s="19"/>
      <c r="DC173" s="19"/>
      <c r="DD173" s="14"/>
      <c r="DE173" s="219"/>
      <c r="DF173" s="219"/>
      <c r="DG173" s="220"/>
      <c r="DH173" s="221"/>
      <c r="DI173" s="256"/>
      <c r="DJ173" s="19"/>
      <c r="DK173" s="19"/>
      <c r="DL173" s="14"/>
      <c r="DM173" s="219"/>
      <c r="DN173" s="219"/>
      <c r="DO173" s="220"/>
      <c r="DP173" s="221"/>
      <c r="DQ173" s="256"/>
      <c r="DR173" s="19"/>
      <c r="DS173" s="19"/>
      <c r="DT173" s="14"/>
      <c r="DU173" s="219"/>
      <c r="DV173" s="219"/>
      <c r="DW173" s="220"/>
      <c r="DX173" s="221"/>
      <c r="DY173" s="256"/>
      <c r="DZ173" s="19"/>
      <c r="EA173" s="19"/>
      <c r="EB173" s="194"/>
      <c r="EC173" s="194"/>
      <c r="ED173" s="194"/>
      <c r="EE173" s="848"/>
      <c r="EF173" s="849"/>
      <c r="EG173" s="195"/>
      <c r="EH173" s="19"/>
      <c r="EI173" s="19"/>
      <c r="EJ173" s="14"/>
      <c r="EK173" s="219"/>
      <c r="EL173" s="219"/>
      <c r="EM173" s="220"/>
      <c r="EN173" s="221"/>
      <c r="EO173" s="256"/>
      <c r="EP173" s="19"/>
      <c r="EQ173" s="19"/>
    </row>
    <row r="174" spans="1:147" ht="37.5" customHeight="1">
      <c r="A174" s="19"/>
      <c r="B174" s="218"/>
      <c r="C174" s="218"/>
      <c r="D174" s="14"/>
      <c r="E174" s="219"/>
      <c r="F174" s="219"/>
      <c r="G174" s="220"/>
      <c r="H174" s="221"/>
      <c r="I174" s="256"/>
      <c r="J174" s="19"/>
      <c r="K174" s="19"/>
      <c r="L174" s="14"/>
      <c r="M174" s="219"/>
      <c r="N174" s="219"/>
      <c r="O174" s="220"/>
      <c r="P174" s="221"/>
      <c r="Q174" s="256"/>
      <c r="R174" s="19"/>
      <c r="S174" s="19"/>
      <c r="T174" s="14"/>
      <c r="U174" s="219"/>
      <c r="V174" s="219"/>
      <c r="W174" s="220"/>
      <c r="X174" s="221"/>
      <c r="Y174" s="256"/>
      <c r="Z174" s="19"/>
      <c r="AA174" s="19"/>
      <c r="AB174" s="14"/>
      <c r="AC174" s="219"/>
      <c r="AD174" s="219"/>
      <c r="AE174" s="220"/>
      <c r="AF174" s="221"/>
      <c r="AG174" s="256"/>
      <c r="AH174" s="19"/>
      <c r="AI174" s="19"/>
      <c r="AJ174" s="14"/>
      <c r="AK174" s="219"/>
      <c r="AL174" s="219"/>
      <c r="AM174" s="220"/>
      <c r="AN174" s="221"/>
      <c r="AO174" s="256"/>
      <c r="AP174" s="19"/>
      <c r="AQ174" s="19"/>
      <c r="AR174" s="14"/>
      <c r="AS174" s="219"/>
      <c r="AT174" s="219"/>
      <c r="AU174" s="220"/>
      <c r="AV174" s="221"/>
      <c r="AW174" s="256"/>
      <c r="AX174" s="19"/>
      <c r="AY174" s="19"/>
      <c r="AZ174" s="14"/>
      <c r="BA174" s="219"/>
      <c r="BB174" s="219"/>
      <c r="BC174" s="220"/>
      <c r="BD174" s="221"/>
      <c r="BE174" s="256"/>
      <c r="BF174" s="19"/>
      <c r="BG174" s="19"/>
      <c r="BH174" s="14"/>
      <c r="BI174" s="219"/>
      <c r="BJ174" s="219"/>
      <c r="BK174" s="220"/>
      <c r="BL174" s="221"/>
      <c r="BM174" s="256"/>
      <c r="BN174" s="19"/>
      <c r="BO174" s="19"/>
      <c r="BP174" s="14"/>
      <c r="BQ174" s="219"/>
      <c r="BR174" s="219"/>
      <c r="BS174" s="220"/>
      <c r="BT174" s="221"/>
      <c r="BU174" s="256"/>
      <c r="BV174" s="19"/>
      <c r="BW174" s="19"/>
      <c r="BX174" s="14"/>
      <c r="BY174" s="219"/>
      <c r="BZ174" s="219"/>
      <c r="CA174" s="220"/>
      <c r="CB174" s="221"/>
      <c r="CC174" s="256"/>
      <c r="CD174" s="19"/>
      <c r="CE174" s="19"/>
      <c r="CF174" s="14"/>
      <c r="CG174" s="219"/>
      <c r="CH174" s="219"/>
      <c r="CI174" s="220"/>
      <c r="CJ174" s="221"/>
      <c r="CK174" s="256"/>
      <c r="CL174" s="19"/>
      <c r="CM174" s="19"/>
      <c r="CN174" s="14"/>
      <c r="CO174" s="219"/>
      <c r="CP174" s="219"/>
      <c r="CQ174" s="220"/>
      <c r="CR174" s="221"/>
      <c r="CS174" s="256"/>
      <c r="CT174" s="19"/>
      <c r="CU174" s="19"/>
      <c r="CV174" s="14"/>
      <c r="CW174" s="219"/>
      <c r="CX174" s="219"/>
      <c r="CY174" s="220"/>
      <c r="CZ174" s="221"/>
      <c r="DA174" s="256"/>
      <c r="DB174" s="19"/>
      <c r="DC174" s="19"/>
      <c r="DD174" s="14"/>
      <c r="DE174" s="219"/>
      <c r="DF174" s="219"/>
      <c r="DG174" s="220"/>
      <c r="DH174" s="221"/>
      <c r="DI174" s="256"/>
      <c r="DJ174" s="19"/>
      <c r="DK174" s="19"/>
      <c r="DL174" s="14"/>
      <c r="DM174" s="219"/>
      <c r="DN174" s="219"/>
      <c r="DO174" s="220"/>
      <c r="DP174" s="221"/>
      <c r="DQ174" s="256"/>
      <c r="DR174" s="19"/>
      <c r="DS174" s="19"/>
      <c r="DT174" s="14"/>
      <c r="DU174" s="219"/>
      <c r="DV174" s="219"/>
      <c r="DW174" s="220"/>
      <c r="DX174" s="221"/>
      <c r="DY174" s="256"/>
      <c r="DZ174" s="19"/>
      <c r="EA174" s="19"/>
      <c r="EB174" s="194"/>
      <c r="EC174" s="194"/>
      <c r="ED174" s="194"/>
      <c r="EE174" s="848"/>
      <c r="EF174" s="849"/>
      <c r="EG174" s="195"/>
      <c r="EH174" s="19"/>
      <c r="EI174" s="19"/>
      <c r="EJ174" s="14"/>
      <c r="EK174" s="219"/>
      <c r="EL174" s="219"/>
      <c r="EM174" s="220"/>
      <c r="EN174" s="221"/>
      <c r="EO174" s="256"/>
      <c r="EP174" s="19"/>
      <c r="EQ174" s="19"/>
    </row>
    <row r="175" spans="1:147" ht="37.5" customHeight="1">
      <c r="A175" s="19"/>
      <c r="B175" s="218"/>
      <c r="C175" s="218"/>
      <c r="D175" s="14"/>
      <c r="E175" s="219"/>
      <c r="F175" s="219"/>
      <c r="G175" s="220"/>
      <c r="H175" s="221"/>
      <c r="I175" s="256"/>
      <c r="J175" s="19"/>
      <c r="K175" s="19"/>
      <c r="L175" s="14"/>
      <c r="M175" s="219"/>
      <c r="N175" s="219"/>
      <c r="O175" s="220"/>
      <c r="P175" s="221"/>
      <c r="Q175" s="256"/>
      <c r="R175" s="19"/>
      <c r="S175" s="19"/>
      <c r="T175" s="14"/>
      <c r="U175" s="219"/>
      <c r="V175" s="219"/>
      <c r="W175" s="220"/>
      <c r="X175" s="221"/>
      <c r="Y175" s="256"/>
      <c r="Z175" s="19"/>
      <c r="AA175" s="19"/>
      <c r="AB175" s="14"/>
      <c r="AC175" s="219"/>
      <c r="AD175" s="219"/>
      <c r="AE175" s="220"/>
      <c r="AF175" s="221"/>
      <c r="AG175" s="256"/>
      <c r="AH175" s="19"/>
      <c r="AI175" s="19"/>
      <c r="AJ175" s="14"/>
      <c r="AK175" s="219"/>
      <c r="AL175" s="219"/>
      <c r="AM175" s="220"/>
      <c r="AN175" s="221"/>
      <c r="AO175" s="256"/>
      <c r="AP175" s="19"/>
      <c r="AQ175" s="19"/>
      <c r="AR175" s="14"/>
      <c r="AS175" s="219"/>
      <c r="AT175" s="219"/>
      <c r="AU175" s="220"/>
      <c r="AV175" s="221"/>
      <c r="AW175" s="256"/>
      <c r="AX175" s="19"/>
      <c r="AY175" s="19"/>
      <c r="AZ175" s="14"/>
      <c r="BA175" s="219"/>
      <c r="BB175" s="219"/>
      <c r="BC175" s="220"/>
      <c r="BD175" s="221"/>
      <c r="BE175" s="256"/>
      <c r="BF175" s="19"/>
      <c r="BG175" s="19"/>
      <c r="BH175" s="14"/>
      <c r="BI175" s="219"/>
      <c r="BJ175" s="219"/>
      <c r="BK175" s="220"/>
      <c r="BL175" s="221"/>
      <c r="BM175" s="256"/>
      <c r="BN175" s="19"/>
      <c r="BO175" s="19"/>
      <c r="BP175" s="14"/>
      <c r="BQ175" s="219"/>
      <c r="BR175" s="219"/>
      <c r="BS175" s="220"/>
      <c r="BT175" s="221"/>
      <c r="BU175" s="256"/>
      <c r="BV175" s="19"/>
      <c r="BW175" s="19"/>
      <c r="BX175" s="14"/>
      <c r="BY175" s="219"/>
      <c r="BZ175" s="219"/>
      <c r="CA175" s="220"/>
      <c r="CB175" s="221"/>
      <c r="CC175" s="256"/>
      <c r="CD175" s="19"/>
      <c r="CE175" s="19"/>
      <c r="CF175" s="14"/>
      <c r="CG175" s="219"/>
      <c r="CH175" s="219"/>
      <c r="CI175" s="220"/>
      <c r="CJ175" s="221"/>
      <c r="CK175" s="256"/>
      <c r="CL175" s="19"/>
      <c r="CM175" s="19"/>
      <c r="CN175" s="14"/>
      <c r="CO175" s="219"/>
      <c r="CP175" s="219"/>
      <c r="CQ175" s="220"/>
      <c r="CR175" s="221"/>
      <c r="CS175" s="256"/>
      <c r="CT175" s="19"/>
      <c r="CU175" s="19"/>
      <c r="CV175" s="14"/>
      <c r="CW175" s="219"/>
      <c r="CX175" s="219"/>
      <c r="CY175" s="220"/>
      <c r="CZ175" s="221"/>
      <c r="DA175" s="256"/>
      <c r="DB175" s="19"/>
      <c r="DC175" s="19"/>
      <c r="DD175" s="14"/>
      <c r="DE175" s="219"/>
      <c r="DF175" s="219"/>
      <c r="DG175" s="220"/>
      <c r="DH175" s="221"/>
      <c r="DI175" s="256"/>
      <c r="DJ175" s="19"/>
      <c r="DK175" s="19"/>
      <c r="DL175" s="14"/>
      <c r="DM175" s="219"/>
      <c r="DN175" s="219"/>
      <c r="DO175" s="220"/>
      <c r="DP175" s="221"/>
      <c r="DQ175" s="256"/>
      <c r="DR175" s="19"/>
      <c r="DS175" s="19"/>
      <c r="DT175" s="14"/>
      <c r="DU175" s="219"/>
      <c r="DV175" s="219"/>
      <c r="DW175" s="220"/>
      <c r="DX175" s="221"/>
      <c r="DY175" s="256"/>
      <c r="DZ175" s="19"/>
      <c r="EA175" s="19"/>
      <c r="EB175" s="194"/>
      <c r="EC175" s="194"/>
      <c r="ED175" s="194"/>
      <c r="EE175" s="848"/>
      <c r="EF175" s="849"/>
      <c r="EG175" s="195"/>
      <c r="EH175" s="19"/>
      <c r="EI175" s="19"/>
      <c r="EJ175" s="14"/>
      <c r="EK175" s="219"/>
      <c r="EL175" s="219"/>
      <c r="EM175" s="220"/>
      <c r="EN175" s="221"/>
      <c r="EO175" s="256"/>
      <c r="EP175" s="19"/>
      <c r="EQ175" s="19"/>
    </row>
    <row r="176" spans="1:147" ht="37.5" customHeight="1">
      <c r="A176" s="19"/>
      <c r="B176" s="218"/>
      <c r="C176" s="218"/>
      <c r="D176" s="14"/>
      <c r="E176" s="219"/>
      <c r="F176" s="219"/>
      <c r="G176" s="220"/>
      <c r="H176" s="221"/>
      <c r="I176" s="256"/>
      <c r="J176" s="19"/>
      <c r="K176" s="19"/>
      <c r="L176" s="14"/>
      <c r="M176" s="219"/>
      <c r="N176" s="219"/>
      <c r="O176" s="220"/>
      <c r="P176" s="221"/>
      <c r="Q176" s="256"/>
      <c r="R176" s="19"/>
      <c r="S176" s="19"/>
      <c r="T176" s="14"/>
      <c r="U176" s="219"/>
      <c r="V176" s="219"/>
      <c r="W176" s="220"/>
      <c r="X176" s="221"/>
      <c r="Y176" s="256"/>
      <c r="Z176" s="19"/>
      <c r="AA176" s="19"/>
      <c r="AB176" s="14"/>
      <c r="AC176" s="219"/>
      <c r="AD176" s="219"/>
      <c r="AE176" s="220"/>
      <c r="AF176" s="221"/>
      <c r="AG176" s="256"/>
      <c r="AH176" s="19"/>
      <c r="AI176" s="19"/>
      <c r="AJ176" s="14"/>
      <c r="AK176" s="219"/>
      <c r="AL176" s="219"/>
      <c r="AM176" s="220"/>
      <c r="AN176" s="221"/>
      <c r="AO176" s="256"/>
      <c r="AP176" s="19"/>
      <c r="AQ176" s="19"/>
      <c r="AR176" s="14"/>
      <c r="AS176" s="219"/>
      <c r="AT176" s="219"/>
      <c r="AU176" s="220"/>
      <c r="AV176" s="221"/>
      <c r="AW176" s="256"/>
      <c r="AX176" s="19"/>
      <c r="AY176" s="19"/>
      <c r="AZ176" s="14"/>
      <c r="BA176" s="219"/>
      <c r="BB176" s="219"/>
      <c r="BC176" s="220"/>
      <c r="BD176" s="221"/>
      <c r="BE176" s="256"/>
      <c r="BF176" s="19"/>
      <c r="BG176" s="19"/>
      <c r="BH176" s="14"/>
      <c r="BI176" s="219"/>
      <c r="BJ176" s="219"/>
      <c r="BK176" s="220"/>
      <c r="BL176" s="221"/>
      <c r="BM176" s="256"/>
      <c r="BN176" s="19"/>
      <c r="BO176" s="19"/>
      <c r="BP176" s="14"/>
      <c r="BQ176" s="219"/>
      <c r="BR176" s="219"/>
      <c r="BS176" s="220"/>
      <c r="BT176" s="221"/>
      <c r="BU176" s="256"/>
      <c r="BV176" s="19"/>
      <c r="BW176" s="19"/>
      <c r="BX176" s="14"/>
      <c r="BY176" s="219"/>
      <c r="BZ176" s="219"/>
      <c r="CA176" s="220"/>
      <c r="CB176" s="221"/>
      <c r="CC176" s="256"/>
      <c r="CD176" s="19"/>
      <c r="CE176" s="19"/>
      <c r="CF176" s="14"/>
      <c r="CG176" s="219"/>
      <c r="CH176" s="219"/>
      <c r="CI176" s="220"/>
      <c r="CJ176" s="221"/>
      <c r="CK176" s="256"/>
      <c r="CL176" s="19"/>
      <c r="CM176" s="19"/>
      <c r="CN176" s="14"/>
      <c r="CO176" s="219"/>
      <c r="CP176" s="219"/>
      <c r="CQ176" s="220"/>
      <c r="CR176" s="221"/>
      <c r="CS176" s="256"/>
      <c r="CT176" s="19"/>
      <c r="CU176" s="19"/>
      <c r="CV176" s="14"/>
      <c r="CW176" s="219"/>
      <c r="CX176" s="219"/>
      <c r="CY176" s="220"/>
      <c r="CZ176" s="221"/>
      <c r="DA176" s="256"/>
      <c r="DB176" s="19"/>
      <c r="DC176" s="19"/>
      <c r="DD176" s="14"/>
      <c r="DE176" s="219"/>
      <c r="DF176" s="219"/>
      <c r="DG176" s="220"/>
      <c r="DH176" s="221"/>
      <c r="DI176" s="256"/>
      <c r="DJ176" s="19"/>
      <c r="DK176" s="19"/>
      <c r="DL176" s="14"/>
      <c r="DM176" s="219"/>
      <c r="DN176" s="219"/>
      <c r="DO176" s="220"/>
      <c r="DP176" s="221"/>
      <c r="DQ176" s="256"/>
      <c r="DR176" s="19"/>
      <c r="DS176" s="19"/>
      <c r="DT176" s="14"/>
      <c r="DU176" s="219"/>
      <c r="DV176" s="219"/>
      <c r="DW176" s="220"/>
      <c r="DX176" s="221"/>
      <c r="DY176" s="256"/>
      <c r="DZ176" s="19"/>
      <c r="EA176" s="19"/>
      <c r="EB176" s="194"/>
      <c r="EC176" s="194"/>
      <c r="ED176" s="194"/>
      <c r="EE176" s="848"/>
      <c r="EF176" s="849"/>
      <c r="EG176" s="195"/>
      <c r="EH176" s="19"/>
      <c r="EI176" s="19"/>
      <c r="EJ176" s="14"/>
      <c r="EK176" s="219"/>
      <c r="EL176" s="219"/>
      <c r="EM176" s="220"/>
      <c r="EN176" s="221"/>
      <c r="EO176" s="256"/>
      <c r="EP176" s="19"/>
      <c r="EQ176" s="19"/>
    </row>
    <row r="177" spans="1:147" ht="37.5" customHeight="1">
      <c r="A177" s="19"/>
      <c r="B177" s="218"/>
      <c r="C177" s="218"/>
      <c r="D177" s="14"/>
      <c r="E177" s="219"/>
      <c r="F177" s="219"/>
      <c r="G177" s="220"/>
      <c r="H177" s="221"/>
      <c r="I177" s="256"/>
      <c r="J177" s="19"/>
      <c r="K177" s="19"/>
      <c r="L177" s="14"/>
      <c r="M177" s="219"/>
      <c r="N177" s="219"/>
      <c r="O177" s="220"/>
      <c r="P177" s="221"/>
      <c r="Q177" s="256"/>
      <c r="R177" s="19"/>
      <c r="S177" s="19"/>
      <c r="T177" s="14"/>
      <c r="U177" s="219"/>
      <c r="V177" s="219"/>
      <c r="W177" s="220"/>
      <c r="X177" s="221"/>
      <c r="Y177" s="256"/>
      <c r="Z177" s="19"/>
      <c r="AA177" s="19"/>
      <c r="AB177" s="14"/>
      <c r="AC177" s="219"/>
      <c r="AD177" s="219"/>
      <c r="AE177" s="220"/>
      <c r="AF177" s="221"/>
      <c r="AG177" s="256"/>
      <c r="AH177" s="19"/>
      <c r="AI177" s="19"/>
      <c r="AJ177" s="14"/>
      <c r="AK177" s="219"/>
      <c r="AL177" s="219"/>
      <c r="AM177" s="220"/>
      <c r="AN177" s="221"/>
      <c r="AO177" s="256"/>
      <c r="AP177" s="19"/>
      <c r="AQ177" s="19"/>
      <c r="AR177" s="14"/>
      <c r="AS177" s="219"/>
      <c r="AT177" s="219"/>
      <c r="AU177" s="220"/>
      <c r="AV177" s="221"/>
      <c r="AW177" s="256"/>
      <c r="AX177" s="19"/>
      <c r="AY177" s="19"/>
      <c r="AZ177" s="14"/>
      <c r="BA177" s="219"/>
      <c r="BB177" s="219"/>
      <c r="BC177" s="220"/>
      <c r="BD177" s="221"/>
      <c r="BE177" s="256"/>
      <c r="BF177" s="19"/>
      <c r="BG177" s="19"/>
      <c r="BH177" s="14"/>
      <c r="BI177" s="219"/>
      <c r="BJ177" s="219"/>
      <c r="BK177" s="220"/>
      <c r="BL177" s="221"/>
      <c r="BM177" s="256"/>
      <c r="BN177" s="19"/>
      <c r="BO177" s="19"/>
      <c r="BP177" s="14"/>
      <c r="BQ177" s="219"/>
      <c r="BR177" s="219"/>
      <c r="BS177" s="220"/>
      <c r="BT177" s="221"/>
      <c r="BU177" s="256"/>
      <c r="BV177" s="19"/>
      <c r="BW177" s="19"/>
      <c r="BX177" s="14"/>
      <c r="BY177" s="219"/>
      <c r="BZ177" s="219"/>
      <c r="CA177" s="220"/>
      <c r="CB177" s="221"/>
      <c r="CC177" s="256"/>
      <c r="CD177" s="19"/>
      <c r="CE177" s="19"/>
      <c r="CF177" s="14"/>
      <c r="CG177" s="219"/>
      <c r="CH177" s="219"/>
      <c r="CI177" s="220"/>
      <c r="CJ177" s="221"/>
      <c r="CK177" s="256"/>
      <c r="CL177" s="19"/>
      <c r="CM177" s="19"/>
      <c r="CN177" s="14"/>
      <c r="CO177" s="219"/>
      <c r="CP177" s="219"/>
      <c r="CQ177" s="220"/>
      <c r="CR177" s="221"/>
      <c r="CS177" s="256"/>
      <c r="CT177" s="19"/>
      <c r="CU177" s="19"/>
      <c r="CV177" s="14"/>
      <c r="CW177" s="219"/>
      <c r="CX177" s="219"/>
      <c r="CY177" s="220"/>
      <c r="CZ177" s="221"/>
      <c r="DA177" s="256"/>
      <c r="DB177" s="19"/>
      <c r="DC177" s="19"/>
      <c r="DD177" s="14"/>
      <c r="DE177" s="219"/>
      <c r="DF177" s="219"/>
      <c r="DG177" s="220"/>
      <c r="DH177" s="221"/>
      <c r="DI177" s="256"/>
      <c r="DJ177" s="19"/>
      <c r="DK177" s="19"/>
      <c r="DL177" s="14"/>
      <c r="DM177" s="219"/>
      <c r="DN177" s="219"/>
      <c r="DO177" s="220"/>
      <c r="DP177" s="221"/>
      <c r="DQ177" s="256"/>
      <c r="DR177" s="19"/>
      <c r="DS177" s="19"/>
      <c r="DT177" s="14"/>
      <c r="DU177" s="219"/>
      <c r="DV177" s="219"/>
      <c r="DW177" s="220"/>
      <c r="DX177" s="221"/>
      <c r="DY177" s="256"/>
      <c r="DZ177" s="19"/>
      <c r="EA177" s="19"/>
      <c r="EB177" s="194"/>
      <c r="EC177" s="194"/>
      <c r="ED177" s="194"/>
      <c r="EE177" s="848"/>
      <c r="EF177" s="849"/>
      <c r="EG177" s="195"/>
      <c r="EH177" s="19"/>
      <c r="EI177" s="19"/>
      <c r="EJ177" s="14"/>
      <c r="EK177" s="219"/>
      <c r="EL177" s="219"/>
      <c r="EM177" s="220"/>
      <c r="EN177" s="221"/>
      <c r="EO177" s="256"/>
      <c r="EP177" s="19"/>
      <c r="EQ177" s="19"/>
    </row>
    <row r="178" spans="1:147" ht="37.5" customHeight="1">
      <c r="A178" s="19"/>
      <c r="B178" s="218"/>
      <c r="C178" s="218"/>
      <c r="D178" s="14"/>
      <c r="E178" s="219"/>
      <c r="F178" s="219"/>
      <c r="G178" s="220"/>
      <c r="H178" s="221"/>
      <c r="I178" s="256"/>
      <c r="J178" s="19"/>
      <c r="K178" s="19"/>
      <c r="L178" s="14"/>
      <c r="M178" s="219"/>
      <c r="N178" s="219"/>
      <c r="O178" s="220"/>
      <c r="P178" s="221"/>
      <c r="Q178" s="256"/>
      <c r="R178" s="19"/>
      <c r="S178" s="19"/>
      <c r="T178" s="14"/>
      <c r="U178" s="219"/>
      <c r="V178" s="219"/>
      <c r="W178" s="220"/>
      <c r="X178" s="221"/>
      <c r="Y178" s="256"/>
      <c r="Z178" s="19"/>
      <c r="AA178" s="19"/>
      <c r="AB178" s="14"/>
      <c r="AC178" s="219"/>
      <c r="AD178" s="219"/>
      <c r="AE178" s="220"/>
      <c r="AF178" s="221"/>
      <c r="AG178" s="256"/>
      <c r="AH178" s="19"/>
      <c r="AI178" s="19"/>
      <c r="AJ178" s="14"/>
      <c r="AK178" s="219"/>
      <c r="AL178" s="219"/>
      <c r="AM178" s="220"/>
      <c r="AN178" s="221"/>
      <c r="AO178" s="256"/>
      <c r="AP178" s="19"/>
      <c r="AQ178" s="19"/>
      <c r="AR178" s="14"/>
      <c r="AS178" s="219"/>
      <c r="AT178" s="219"/>
      <c r="AU178" s="220"/>
      <c r="AV178" s="221"/>
      <c r="AW178" s="256"/>
      <c r="AX178" s="19"/>
      <c r="AY178" s="19"/>
      <c r="AZ178" s="14"/>
      <c r="BA178" s="219"/>
      <c r="BB178" s="219"/>
      <c r="BC178" s="220"/>
      <c r="BD178" s="221"/>
      <c r="BE178" s="256"/>
      <c r="BF178" s="19"/>
      <c r="BG178" s="19"/>
      <c r="BH178" s="14"/>
      <c r="BI178" s="219"/>
      <c r="BJ178" s="219"/>
      <c r="BK178" s="220"/>
      <c r="BL178" s="221"/>
      <c r="BM178" s="256"/>
      <c r="BN178" s="19"/>
      <c r="BO178" s="19"/>
      <c r="BP178" s="14"/>
      <c r="BQ178" s="219"/>
      <c r="BR178" s="219"/>
      <c r="BS178" s="220"/>
      <c r="BT178" s="221"/>
      <c r="BU178" s="256"/>
      <c r="BV178" s="19"/>
      <c r="BW178" s="19"/>
      <c r="BX178" s="14"/>
      <c r="BY178" s="219"/>
      <c r="BZ178" s="219"/>
      <c r="CA178" s="220"/>
      <c r="CB178" s="221"/>
      <c r="CC178" s="256"/>
      <c r="CD178" s="19"/>
      <c r="CE178" s="19"/>
      <c r="CF178" s="14"/>
      <c r="CG178" s="219"/>
      <c r="CH178" s="219"/>
      <c r="CI178" s="220"/>
      <c r="CJ178" s="221"/>
      <c r="CK178" s="256"/>
      <c r="CL178" s="19"/>
      <c r="CM178" s="19"/>
      <c r="CN178" s="14"/>
      <c r="CO178" s="219"/>
      <c r="CP178" s="219"/>
      <c r="CQ178" s="220"/>
      <c r="CR178" s="221"/>
      <c r="CS178" s="256"/>
      <c r="CT178" s="19"/>
      <c r="CU178" s="19"/>
      <c r="CV178" s="14"/>
      <c r="CW178" s="219"/>
      <c r="CX178" s="219"/>
      <c r="CY178" s="220"/>
      <c r="CZ178" s="221"/>
      <c r="DA178" s="256"/>
      <c r="DB178" s="19"/>
      <c r="DC178" s="19"/>
      <c r="DD178" s="14"/>
      <c r="DE178" s="219"/>
      <c r="DF178" s="219"/>
      <c r="DG178" s="220"/>
      <c r="DH178" s="221"/>
      <c r="DI178" s="256"/>
      <c r="DJ178" s="19"/>
      <c r="DK178" s="19"/>
      <c r="DL178" s="14"/>
      <c r="DM178" s="219"/>
      <c r="DN178" s="219"/>
      <c r="DO178" s="220"/>
      <c r="DP178" s="221"/>
      <c r="DQ178" s="256"/>
      <c r="DR178" s="19"/>
      <c r="DS178" s="19"/>
      <c r="DT178" s="14"/>
      <c r="DU178" s="219"/>
      <c r="DV178" s="219"/>
      <c r="DW178" s="220"/>
      <c r="DX178" s="221"/>
      <c r="DY178" s="256"/>
      <c r="DZ178" s="19"/>
      <c r="EA178" s="19"/>
      <c r="EB178" s="194"/>
      <c r="EC178" s="194"/>
      <c r="ED178" s="194"/>
      <c r="EE178" s="848"/>
      <c r="EF178" s="849"/>
      <c r="EG178" s="195"/>
      <c r="EH178" s="19"/>
      <c r="EI178" s="19"/>
      <c r="EJ178" s="14"/>
      <c r="EK178" s="219"/>
      <c r="EL178" s="219"/>
      <c r="EM178" s="220"/>
      <c r="EN178" s="221"/>
      <c r="EO178" s="256"/>
      <c r="EP178" s="19"/>
      <c r="EQ178" s="19"/>
    </row>
    <row r="179" spans="1:147" ht="37.5" customHeight="1">
      <c r="A179" s="19"/>
      <c r="B179" s="218"/>
      <c r="C179" s="218"/>
      <c r="D179" s="14"/>
      <c r="E179" s="219"/>
      <c r="F179" s="219"/>
      <c r="G179" s="220"/>
      <c r="H179" s="221"/>
      <c r="I179" s="256"/>
      <c r="J179" s="19"/>
      <c r="K179" s="19"/>
      <c r="L179" s="14"/>
      <c r="M179" s="219"/>
      <c r="N179" s="219"/>
      <c r="O179" s="220"/>
      <c r="P179" s="221"/>
      <c r="Q179" s="256"/>
      <c r="R179" s="19"/>
      <c r="S179" s="19"/>
      <c r="T179" s="14"/>
      <c r="U179" s="219"/>
      <c r="V179" s="219"/>
      <c r="W179" s="220"/>
      <c r="X179" s="221"/>
      <c r="Y179" s="256"/>
      <c r="Z179" s="19"/>
      <c r="AA179" s="19"/>
      <c r="AB179" s="14"/>
      <c r="AC179" s="219"/>
      <c r="AD179" s="219"/>
      <c r="AE179" s="220"/>
      <c r="AF179" s="221"/>
      <c r="AG179" s="256"/>
      <c r="AH179" s="19"/>
      <c r="AI179" s="19"/>
      <c r="AJ179" s="14"/>
      <c r="AK179" s="219"/>
      <c r="AL179" s="219"/>
      <c r="AM179" s="220"/>
      <c r="AN179" s="221"/>
      <c r="AO179" s="256"/>
      <c r="AP179" s="19"/>
      <c r="AQ179" s="19"/>
      <c r="AR179" s="14"/>
      <c r="AS179" s="219"/>
      <c r="AT179" s="219"/>
      <c r="AU179" s="220"/>
      <c r="AV179" s="221"/>
      <c r="AW179" s="256"/>
      <c r="AX179" s="19"/>
      <c r="AY179" s="19"/>
      <c r="AZ179" s="14"/>
      <c r="BA179" s="219"/>
      <c r="BB179" s="219"/>
      <c r="BC179" s="220"/>
      <c r="BD179" s="221"/>
      <c r="BE179" s="256"/>
      <c r="BF179" s="19"/>
      <c r="BG179" s="19"/>
      <c r="BH179" s="14"/>
      <c r="BI179" s="219"/>
      <c r="BJ179" s="219"/>
      <c r="BK179" s="220"/>
      <c r="BL179" s="221"/>
      <c r="BM179" s="256"/>
      <c r="BN179" s="19"/>
      <c r="BO179" s="19"/>
      <c r="BP179" s="14"/>
      <c r="BQ179" s="219"/>
      <c r="BR179" s="219"/>
      <c r="BS179" s="220"/>
      <c r="BT179" s="221"/>
      <c r="BU179" s="256"/>
      <c r="BV179" s="19"/>
      <c r="BW179" s="19"/>
      <c r="BX179" s="14"/>
      <c r="BY179" s="219"/>
      <c r="BZ179" s="219"/>
      <c r="CA179" s="220"/>
      <c r="CB179" s="221"/>
      <c r="CC179" s="256"/>
      <c r="CD179" s="19"/>
      <c r="CE179" s="19"/>
      <c r="CF179" s="14"/>
      <c r="CG179" s="219"/>
      <c r="CH179" s="219"/>
      <c r="CI179" s="220"/>
      <c r="CJ179" s="221"/>
      <c r="CK179" s="256"/>
      <c r="CL179" s="19"/>
      <c r="CM179" s="19"/>
      <c r="CN179" s="14"/>
      <c r="CO179" s="219"/>
      <c r="CP179" s="219"/>
      <c r="CQ179" s="220"/>
      <c r="CR179" s="221"/>
      <c r="CS179" s="256"/>
      <c r="CT179" s="19"/>
      <c r="CU179" s="19"/>
      <c r="CV179" s="14"/>
      <c r="CW179" s="219"/>
      <c r="CX179" s="219"/>
      <c r="CY179" s="220"/>
      <c r="CZ179" s="221"/>
      <c r="DA179" s="256"/>
      <c r="DB179" s="19"/>
      <c r="DC179" s="19"/>
      <c r="DD179" s="14"/>
      <c r="DE179" s="219"/>
      <c r="DF179" s="219"/>
      <c r="DG179" s="220"/>
      <c r="DH179" s="221"/>
      <c r="DI179" s="256"/>
      <c r="DJ179" s="19"/>
      <c r="DK179" s="19"/>
      <c r="DL179" s="14"/>
      <c r="DM179" s="219"/>
      <c r="DN179" s="219"/>
      <c r="DO179" s="220"/>
      <c r="DP179" s="221"/>
      <c r="DQ179" s="256"/>
      <c r="DR179" s="19"/>
      <c r="DS179" s="19"/>
      <c r="DT179" s="14"/>
      <c r="DU179" s="219"/>
      <c r="DV179" s="219"/>
      <c r="DW179" s="220"/>
      <c r="DX179" s="221"/>
      <c r="DY179" s="256"/>
      <c r="DZ179" s="19"/>
      <c r="EA179" s="19"/>
      <c r="EB179" s="194"/>
      <c r="EC179" s="194"/>
      <c r="ED179" s="194"/>
      <c r="EE179" s="848"/>
      <c r="EF179" s="849"/>
      <c r="EG179" s="195"/>
      <c r="EH179" s="19"/>
      <c r="EI179" s="19"/>
      <c r="EJ179" s="14"/>
      <c r="EK179" s="219"/>
      <c r="EL179" s="219"/>
      <c r="EM179" s="220"/>
      <c r="EN179" s="221"/>
      <c r="EO179" s="256"/>
      <c r="EP179" s="19"/>
      <c r="EQ179" s="19"/>
    </row>
    <row r="180" spans="1:147" ht="37.5" customHeight="1">
      <c r="A180" s="19"/>
      <c r="B180" s="218"/>
      <c r="C180" s="218"/>
      <c r="D180" s="14"/>
      <c r="E180" s="219"/>
      <c r="F180" s="219"/>
      <c r="G180" s="220"/>
      <c r="H180" s="221"/>
      <c r="I180" s="256"/>
      <c r="J180" s="19"/>
      <c r="K180" s="19"/>
      <c r="L180" s="14"/>
      <c r="M180" s="219"/>
      <c r="N180" s="219"/>
      <c r="O180" s="220"/>
      <c r="P180" s="221"/>
      <c r="Q180" s="256"/>
      <c r="R180" s="19"/>
      <c r="S180" s="19"/>
      <c r="T180" s="14"/>
      <c r="U180" s="219"/>
      <c r="V180" s="219"/>
      <c r="W180" s="220"/>
      <c r="X180" s="221"/>
      <c r="Y180" s="256"/>
      <c r="Z180" s="19"/>
      <c r="AA180" s="19"/>
      <c r="AB180" s="14"/>
      <c r="AC180" s="219"/>
      <c r="AD180" s="219"/>
      <c r="AE180" s="220"/>
      <c r="AF180" s="221"/>
      <c r="AG180" s="256"/>
      <c r="AH180" s="19"/>
      <c r="AI180" s="19"/>
      <c r="AJ180" s="14"/>
      <c r="AK180" s="219"/>
      <c r="AL180" s="219"/>
      <c r="AM180" s="220"/>
      <c r="AN180" s="221"/>
      <c r="AO180" s="256"/>
      <c r="AP180" s="19"/>
      <c r="AQ180" s="19"/>
      <c r="AR180" s="14"/>
      <c r="AS180" s="219"/>
      <c r="AT180" s="219"/>
      <c r="AU180" s="220"/>
      <c r="AV180" s="221"/>
      <c r="AW180" s="256"/>
      <c r="AX180" s="19"/>
      <c r="AY180" s="19"/>
      <c r="AZ180" s="14"/>
      <c r="BA180" s="219"/>
      <c r="BB180" s="219"/>
      <c r="BC180" s="220"/>
      <c r="BD180" s="221"/>
      <c r="BE180" s="256"/>
      <c r="BF180" s="19"/>
      <c r="BG180" s="19"/>
      <c r="BH180" s="14"/>
      <c r="BI180" s="219"/>
      <c r="BJ180" s="219"/>
      <c r="BK180" s="220"/>
      <c r="BL180" s="221"/>
      <c r="BM180" s="256"/>
      <c r="BN180" s="19"/>
      <c r="BO180" s="19"/>
      <c r="BP180" s="14"/>
      <c r="BQ180" s="219"/>
      <c r="BR180" s="219"/>
      <c r="BS180" s="220"/>
      <c r="BT180" s="221"/>
      <c r="BU180" s="256"/>
      <c r="BV180" s="19"/>
      <c r="BW180" s="19"/>
      <c r="BX180" s="14"/>
      <c r="BY180" s="219"/>
      <c r="BZ180" s="219"/>
      <c r="CA180" s="220"/>
      <c r="CB180" s="221"/>
      <c r="CC180" s="256"/>
      <c r="CD180" s="19"/>
      <c r="CE180" s="19"/>
      <c r="CF180" s="14"/>
      <c r="CG180" s="219"/>
      <c r="CH180" s="219"/>
      <c r="CI180" s="220"/>
      <c r="CJ180" s="221"/>
      <c r="CK180" s="256"/>
      <c r="CL180" s="19"/>
      <c r="CM180" s="19"/>
      <c r="CN180" s="14"/>
      <c r="CO180" s="219"/>
      <c r="CP180" s="219"/>
      <c r="CQ180" s="220"/>
      <c r="CR180" s="221"/>
      <c r="CS180" s="256"/>
      <c r="CT180" s="19"/>
      <c r="CU180" s="19"/>
      <c r="CV180" s="14"/>
      <c r="CW180" s="219"/>
      <c r="CX180" s="219"/>
      <c r="CY180" s="220"/>
      <c r="CZ180" s="221"/>
      <c r="DA180" s="256"/>
      <c r="DB180" s="19"/>
      <c r="DC180" s="19"/>
      <c r="DD180" s="14"/>
      <c r="DE180" s="219"/>
      <c r="DF180" s="219"/>
      <c r="DG180" s="220"/>
      <c r="DH180" s="221"/>
      <c r="DI180" s="256"/>
      <c r="DJ180" s="19"/>
      <c r="DK180" s="19"/>
      <c r="DL180" s="14"/>
      <c r="DM180" s="219"/>
      <c r="DN180" s="219"/>
      <c r="DO180" s="220"/>
      <c r="DP180" s="221"/>
      <c r="DQ180" s="256"/>
      <c r="DR180" s="19"/>
      <c r="DS180" s="19"/>
      <c r="DT180" s="14"/>
      <c r="DU180" s="219"/>
      <c r="DV180" s="219"/>
      <c r="DW180" s="220"/>
      <c r="DX180" s="221"/>
      <c r="DY180" s="256"/>
      <c r="DZ180" s="19"/>
      <c r="EA180" s="19"/>
      <c r="EB180" s="194"/>
      <c r="EC180" s="194"/>
      <c r="ED180" s="194"/>
      <c r="EE180" s="848"/>
      <c r="EF180" s="849"/>
      <c r="EG180" s="195"/>
      <c r="EH180" s="19"/>
      <c r="EI180" s="19"/>
      <c r="EJ180" s="14"/>
      <c r="EK180" s="219"/>
      <c r="EL180" s="219"/>
      <c r="EM180" s="220"/>
      <c r="EN180" s="221"/>
      <c r="EO180" s="256"/>
      <c r="EP180" s="19"/>
      <c r="EQ180" s="19"/>
    </row>
    <row r="181" spans="1:147" ht="37.5" customHeight="1">
      <c r="A181" s="19"/>
      <c r="B181" s="218"/>
      <c r="C181" s="218"/>
      <c r="D181" s="14"/>
      <c r="E181" s="219"/>
      <c r="F181" s="219"/>
      <c r="G181" s="220"/>
      <c r="H181" s="221"/>
      <c r="I181" s="256"/>
      <c r="J181" s="19"/>
      <c r="K181" s="19"/>
      <c r="L181" s="14"/>
      <c r="M181" s="219"/>
      <c r="N181" s="219"/>
      <c r="O181" s="220"/>
      <c r="P181" s="221"/>
      <c r="Q181" s="256"/>
      <c r="R181" s="19"/>
      <c r="S181" s="19"/>
      <c r="T181" s="14"/>
      <c r="U181" s="219"/>
      <c r="V181" s="219"/>
      <c r="W181" s="220"/>
      <c r="X181" s="221"/>
      <c r="Y181" s="256"/>
      <c r="Z181" s="19"/>
      <c r="AA181" s="19"/>
      <c r="AB181" s="14"/>
      <c r="AC181" s="219"/>
      <c r="AD181" s="219"/>
      <c r="AE181" s="220"/>
      <c r="AF181" s="221"/>
      <c r="AG181" s="256"/>
      <c r="AH181" s="19"/>
      <c r="AI181" s="19"/>
      <c r="AJ181" s="14"/>
      <c r="AK181" s="219"/>
      <c r="AL181" s="219"/>
      <c r="AM181" s="220"/>
      <c r="AN181" s="221"/>
      <c r="AO181" s="256"/>
      <c r="AP181" s="19"/>
      <c r="AQ181" s="19"/>
      <c r="AR181" s="14"/>
      <c r="AS181" s="219"/>
      <c r="AT181" s="219"/>
      <c r="AU181" s="220"/>
      <c r="AV181" s="221"/>
      <c r="AW181" s="256"/>
      <c r="AX181" s="19"/>
      <c r="AY181" s="19"/>
      <c r="AZ181" s="14"/>
      <c r="BA181" s="219"/>
      <c r="BB181" s="219"/>
      <c r="BC181" s="220"/>
      <c r="BD181" s="221"/>
      <c r="BE181" s="256"/>
      <c r="BF181" s="19"/>
      <c r="BG181" s="19"/>
      <c r="BH181" s="14"/>
      <c r="BI181" s="219"/>
      <c r="BJ181" s="219"/>
      <c r="BK181" s="220"/>
      <c r="BL181" s="221"/>
      <c r="BM181" s="256"/>
      <c r="BN181" s="19"/>
      <c r="BO181" s="19"/>
      <c r="BP181" s="14"/>
      <c r="BQ181" s="219"/>
      <c r="BR181" s="219"/>
      <c r="BS181" s="220"/>
      <c r="BT181" s="221"/>
      <c r="BU181" s="256"/>
      <c r="BV181" s="19"/>
      <c r="BW181" s="19"/>
      <c r="BX181" s="14"/>
      <c r="BY181" s="219"/>
      <c r="BZ181" s="219"/>
      <c r="CA181" s="220"/>
      <c r="CB181" s="221"/>
      <c r="CC181" s="256"/>
      <c r="CD181" s="19"/>
      <c r="CE181" s="19"/>
      <c r="CF181" s="14"/>
      <c r="CG181" s="219"/>
      <c r="CH181" s="219"/>
      <c r="CI181" s="220"/>
      <c r="CJ181" s="221"/>
      <c r="CK181" s="256"/>
      <c r="CL181" s="19"/>
      <c r="CM181" s="19"/>
      <c r="CN181" s="14"/>
      <c r="CO181" s="219"/>
      <c r="CP181" s="219"/>
      <c r="CQ181" s="220"/>
      <c r="CR181" s="221"/>
      <c r="CS181" s="256"/>
      <c r="CT181" s="19"/>
      <c r="CU181" s="19"/>
      <c r="CV181" s="14"/>
      <c r="CW181" s="219"/>
      <c r="CX181" s="219"/>
      <c r="CY181" s="220"/>
      <c r="CZ181" s="221"/>
      <c r="DA181" s="256"/>
      <c r="DB181" s="19"/>
      <c r="DC181" s="19"/>
      <c r="DD181" s="14"/>
      <c r="DE181" s="219"/>
      <c r="DF181" s="219"/>
      <c r="DG181" s="220"/>
      <c r="DH181" s="221"/>
      <c r="DI181" s="256"/>
      <c r="DJ181" s="19"/>
      <c r="DK181" s="19"/>
      <c r="DL181" s="14"/>
      <c r="DM181" s="219"/>
      <c r="DN181" s="219"/>
      <c r="DO181" s="220"/>
      <c r="DP181" s="221"/>
      <c r="DQ181" s="256"/>
      <c r="DR181" s="19"/>
      <c r="DS181" s="19"/>
      <c r="DT181" s="14"/>
      <c r="DU181" s="219"/>
      <c r="DV181" s="219"/>
      <c r="DW181" s="220"/>
      <c r="DX181" s="221"/>
      <c r="DY181" s="256"/>
      <c r="DZ181" s="19"/>
      <c r="EA181" s="19"/>
      <c r="EB181" s="194"/>
      <c r="EC181" s="194"/>
      <c r="ED181" s="194"/>
      <c r="EE181" s="848"/>
      <c r="EF181" s="849"/>
      <c r="EG181" s="195"/>
      <c r="EH181" s="19"/>
      <c r="EI181" s="19"/>
      <c r="EJ181" s="14"/>
      <c r="EK181" s="219"/>
      <c r="EL181" s="219"/>
      <c r="EM181" s="220"/>
      <c r="EN181" s="221"/>
      <c r="EO181" s="256"/>
      <c r="EP181" s="19"/>
      <c r="EQ181" s="19"/>
    </row>
    <row r="182" spans="1:147" ht="37.5" customHeight="1">
      <c r="A182" s="19"/>
      <c r="B182" s="218"/>
      <c r="C182" s="218"/>
      <c r="D182" s="14"/>
      <c r="E182" s="219"/>
      <c r="F182" s="219"/>
      <c r="G182" s="220"/>
      <c r="H182" s="221"/>
      <c r="I182" s="256"/>
      <c r="J182" s="19"/>
      <c r="K182" s="19"/>
      <c r="L182" s="14"/>
      <c r="M182" s="219"/>
      <c r="N182" s="219"/>
      <c r="O182" s="220"/>
      <c r="P182" s="221"/>
      <c r="Q182" s="256"/>
      <c r="R182" s="19"/>
      <c r="S182" s="19"/>
      <c r="T182" s="14"/>
      <c r="U182" s="219"/>
      <c r="V182" s="219"/>
      <c r="W182" s="220"/>
      <c r="X182" s="221"/>
      <c r="Y182" s="256"/>
      <c r="Z182" s="19"/>
      <c r="AA182" s="19"/>
      <c r="AB182" s="14"/>
      <c r="AC182" s="219"/>
      <c r="AD182" s="219"/>
      <c r="AE182" s="220"/>
      <c r="AF182" s="221"/>
      <c r="AG182" s="256"/>
      <c r="AH182" s="19"/>
      <c r="AI182" s="19"/>
      <c r="AJ182" s="14"/>
      <c r="AK182" s="219"/>
      <c r="AL182" s="219"/>
      <c r="AM182" s="220"/>
      <c r="AN182" s="221"/>
      <c r="AO182" s="256"/>
      <c r="AP182" s="19"/>
      <c r="AQ182" s="19"/>
      <c r="AR182" s="14"/>
      <c r="AS182" s="219"/>
      <c r="AT182" s="219"/>
      <c r="AU182" s="220"/>
      <c r="AV182" s="221"/>
      <c r="AW182" s="256"/>
      <c r="AX182" s="19"/>
      <c r="AY182" s="19"/>
      <c r="AZ182" s="14"/>
      <c r="BA182" s="219"/>
      <c r="BB182" s="219"/>
      <c r="BC182" s="220"/>
      <c r="BD182" s="221"/>
      <c r="BE182" s="256"/>
      <c r="BF182" s="19"/>
      <c r="BG182" s="19"/>
      <c r="BH182" s="14"/>
      <c r="BI182" s="219"/>
      <c r="BJ182" s="219"/>
      <c r="BK182" s="220"/>
      <c r="BL182" s="221"/>
      <c r="BM182" s="256"/>
      <c r="BN182" s="19"/>
      <c r="BO182" s="19"/>
      <c r="BP182" s="14"/>
      <c r="BQ182" s="219"/>
      <c r="BR182" s="219"/>
      <c r="BS182" s="220"/>
      <c r="BT182" s="221"/>
      <c r="BU182" s="256"/>
      <c r="BV182" s="19"/>
      <c r="BW182" s="19"/>
      <c r="BX182" s="14"/>
      <c r="BY182" s="219"/>
      <c r="BZ182" s="219"/>
      <c r="CA182" s="220"/>
      <c r="CB182" s="221"/>
      <c r="CC182" s="256"/>
      <c r="CD182" s="19"/>
      <c r="CE182" s="19"/>
      <c r="CF182" s="14"/>
      <c r="CG182" s="219"/>
      <c r="CH182" s="219"/>
      <c r="CI182" s="220"/>
      <c r="CJ182" s="221"/>
      <c r="CK182" s="256"/>
      <c r="CL182" s="19"/>
      <c r="CM182" s="19"/>
      <c r="CN182" s="14"/>
      <c r="CO182" s="219"/>
      <c r="CP182" s="219"/>
      <c r="CQ182" s="220"/>
      <c r="CR182" s="221"/>
      <c r="CS182" s="256"/>
      <c r="CT182" s="19"/>
      <c r="CU182" s="19"/>
      <c r="CV182" s="14"/>
      <c r="CW182" s="219"/>
      <c r="CX182" s="219"/>
      <c r="CY182" s="220"/>
      <c r="CZ182" s="221"/>
      <c r="DA182" s="256"/>
      <c r="DB182" s="19"/>
      <c r="DC182" s="19"/>
      <c r="DD182" s="14"/>
      <c r="DE182" s="219"/>
      <c r="DF182" s="219"/>
      <c r="DG182" s="220"/>
      <c r="DH182" s="221"/>
      <c r="DI182" s="256"/>
      <c r="DJ182" s="19"/>
      <c r="DK182" s="19"/>
      <c r="DL182" s="14"/>
      <c r="DM182" s="219"/>
      <c r="DN182" s="219"/>
      <c r="DO182" s="220"/>
      <c r="DP182" s="221"/>
      <c r="DQ182" s="256"/>
      <c r="DR182" s="19"/>
      <c r="DS182" s="19"/>
      <c r="DT182" s="14"/>
      <c r="DU182" s="219"/>
      <c r="DV182" s="219"/>
      <c r="DW182" s="220"/>
      <c r="DX182" s="221"/>
      <c r="DY182" s="256"/>
      <c r="DZ182" s="19"/>
      <c r="EA182" s="19"/>
      <c r="EB182" s="194"/>
      <c r="EC182" s="194"/>
      <c r="ED182" s="194"/>
      <c r="EE182" s="848"/>
      <c r="EF182" s="849"/>
      <c r="EG182" s="195"/>
      <c r="EH182" s="19"/>
      <c r="EI182" s="19"/>
      <c r="EJ182" s="14"/>
      <c r="EK182" s="219"/>
      <c r="EL182" s="219"/>
      <c r="EM182" s="220"/>
      <c r="EN182" s="221"/>
      <c r="EO182" s="256"/>
      <c r="EP182" s="19"/>
      <c r="EQ182" s="19"/>
    </row>
    <row r="183" spans="1:147" ht="37.5" customHeight="1">
      <c r="A183" s="19"/>
      <c r="B183" s="218"/>
      <c r="C183" s="218"/>
      <c r="D183" s="14"/>
      <c r="E183" s="219"/>
      <c r="F183" s="219"/>
      <c r="G183" s="220"/>
      <c r="H183" s="221"/>
      <c r="I183" s="256"/>
      <c r="J183" s="19"/>
      <c r="K183" s="19"/>
      <c r="L183" s="14"/>
      <c r="M183" s="219"/>
      <c r="N183" s="219"/>
      <c r="O183" s="220"/>
      <c r="P183" s="221"/>
      <c r="Q183" s="256"/>
      <c r="R183" s="19"/>
      <c r="S183" s="19"/>
      <c r="T183" s="14"/>
      <c r="U183" s="219"/>
      <c r="V183" s="219"/>
      <c r="W183" s="220"/>
      <c r="X183" s="221"/>
      <c r="Y183" s="256"/>
      <c r="Z183" s="19"/>
      <c r="AA183" s="19"/>
      <c r="AB183" s="14"/>
      <c r="AC183" s="219"/>
      <c r="AD183" s="219"/>
      <c r="AE183" s="220"/>
      <c r="AF183" s="221"/>
      <c r="AG183" s="256"/>
      <c r="AH183" s="19"/>
      <c r="AI183" s="19"/>
      <c r="AJ183" s="14"/>
      <c r="AK183" s="219"/>
      <c r="AL183" s="219"/>
      <c r="AM183" s="220"/>
      <c r="AN183" s="221"/>
      <c r="AO183" s="256"/>
      <c r="AP183" s="19"/>
      <c r="AQ183" s="19"/>
      <c r="AR183" s="14"/>
      <c r="AS183" s="219"/>
      <c r="AT183" s="219"/>
      <c r="AU183" s="220"/>
      <c r="AV183" s="221"/>
      <c r="AW183" s="256"/>
      <c r="AX183" s="19"/>
      <c r="AY183" s="19"/>
      <c r="AZ183" s="14"/>
      <c r="BA183" s="219"/>
      <c r="BB183" s="219"/>
      <c r="BC183" s="220"/>
      <c r="BD183" s="221"/>
      <c r="BE183" s="256"/>
      <c r="BF183" s="19"/>
      <c r="BG183" s="19"/>
      <c r="BH183" s="14"/>
      <c r="BI183" s="219"/>
      <c r="BJ183" s="219"/>
      <c r="BK183" s="220"/>
      <c r="BL183" s="221"/>
      <c r="BM183" s="256"/>
      <c r="BN183" s="19"/>
      <c r="BO183" s="19"/>
      <c r="BP183" s="14"/>
      <c r="BQ183" s="219"/>
      <c r="BR183" s="219"/>
      <c r="BS183" s="220"/>
      <c r="BT183" s="221"/>
      <c r="BU183" s="256"/>
      <c r="BV183" s="19"/>
      <c r="BW183" s="19"/>
      <c r="BX183" s="14"/>
      <c r="BY183" s="219"/>
      <c r="BZ183" s="219"/>
      <c r="CA183" s="220"/>
      <c r="CB183" s="221"/>
      <c r="CC183" s="256"/>
      <c r="CD183" s="19"/>
      <c r="CE183" s="19"/>
      <c r="CF183" s="14"/>
      <c r="CG183" s="219"/>
      <c r="CH183" s="219"/>
      <c r="CI183" s="220"/>
      <c r="CJ183" s="221"/>
      <c r="CK183" s="256"/>
      <c r="CL183" s="19"/>
      <c r="CM183" s="19"/>
      <c r="CN183" s="14"/>
      <c r="CO183" s="219"/>
      <c r="CP183" s="219"/>
      <c r="CQ183" s="220"/>
      <c r="CR183" s="221"/>
      <c r="CS183" s="256"/>
      <c r="CT183" s="19"/>
      <c r="CU183" s="19"/>
      <c r="CV183" s="14"/>
      <c r="CW183" s="219"/>
      <c r="CX183" s="219"/>
      <c r="CY183" s="220"/>
      <c r="CZ183" s="221"/>
      <c r="DA183" s="256"/>
      <c r="DB183" s="19"/>
      <c r="DC183" s="19"/>
      <c r="DD183" s="14"/>
      <c r="DE183" s="219"/>
      <c r="DF183" s="219"/>
      <c r="DG183" s="220"/>
      <c r="DH183" s="221"/>
      <c r="DI183" s="256"/>
      <c r="DJ183" s="19"/>
      <c r="DK183" s="19"/>
      <c r="DL183" s="14"/>
      <c r="DM183" s="219"/>
      <c r="DN183" s="219"/>
      <c r="DO183" s="220"/>
      <c r="DP183" s="221"/>
      <c r="DQ183" s="256"/>
      <c r="DR183" s="19"/>
      <c r="DS183" s="19"/>
      <c r="DT183" s="14"/>
      <c r="DU183" s="219"/>
      <c r="DV183" s="219"/>
      <c r="DW183" s="220"/>
      <c r="DX183" s="221"/>
      <c r="DY183" s="256"/>
      <c r="DZ183" s="19"/>
      <c r="EA183" s="19"/>
      <c r="EB183" s="194"/>
      <c r="EC183" s="194"/>
      <c r="ED183" s="194"/>
      <c r="EE183" s="848"/>
      <c r="EF183" s="849"/>
      <c r="EG183" s="195"/>
      <c r="EH183" s="19"/>
      <c r="EI183" s="19"/>
      <c r="EJ183" s="14"/>
      <c r="EK183" s="219"/>
      <c r="EL183" s="219"/>
      <c r="EM183" s="220"/>
      <c r="EN183" s="221"/>
      <c r="EO183" s="256"/>
      <c r="EP183" s="19"/>
      <c r="EQ183" s="19"/>
    </row>
    <row r="184" spans="1:147" ht="37.5" customHeight="1">
      <c r="A184" s="19"/>
      <c r="B184" s="218"/>
      <c r="C184" s="218"/>
      <c r="D184" s="14"/>
      <c r="E184" s="219"/>
      <c r="F184" s="219"/>
      <c r="G184" s="220"/>
      <c r="H184" s="221"/>
      <c r="I184" s="256"/>
      <c r="J184" s="19"/>
      <c r="K184" s="19"/>
      <c r="L184" s="14"/>
      <c r="M184" s="219"/>
      <c r="N184" s="219"/>
      <c r="O184" s="220"/>
      <c r="P184" s="221"/>
      <c r="Q184" s="256"/>
      <c r="R184" s="19"/>
      <c r="S184" s="19"/>
      <c r="T184" s="14"/>
      <c r="U184" s="219"/>
      <c r="V184" s="219"/>
      <c r="W184" s="220"/>
      <c r="X184" s="221"/>
      <c r="Y184" s="256"/>
      <c r="Z184" s="19"/>
      <c r="AA184" s="19"/>
      <c r="AB184" s="14"/>
      <c r="AC184" s="219"/>
      <c r="AD184" s="219"/>
      <c r="AE184" s="220"/>
      <c r="AF184" s="221"/>
      <c r="AG184" s="256"/>
      <c r="AH184" s="19"/>
      <c r="AI184" s="19"/>
      <c r="AJ184" s="14"/>
      <c r="AK184" s="219"/>
      <c r="AL184" s="219"/>
      <c r="AM184" s="220"/>
      <c r="AN184" s="221"/>
      <c r="AO184" s="256"/>
      <c r="AP184" s="19"/>
      <c r="AQ184" s="19"/>
      <c r="AR184" s="14"/>
      <c r="AS184" s="219"/>
      <c r="AT184" s="219"/>
      <c r="AU184" s="220"/>
      <c r="AV184" s="221"/>
      <c r="AW184" s="256"/>
      <c r="AX184" s="19"/>
      <c r="AY184" s="19"/>
      <c r="AZ184" s="14"/>
      <c r="BA184" s="219"/>
      <c r="BB184" s="219"/>
      <c r="BC184" s="220"/>
      <c r="BD184" s="221"/>
      <c r="BE184" s="256"/>
      <c r="BF184" s="19"/>
      <c r="BG184" s="19"/>
      <c r="BH184" s="14"/>
      <c r="BI184" s="219"/>
      <c r="BJ184" s="219"/>
      <c r="BK184" s="220"/>
      <c r="BL184" s="221"/>
      <c r="BM184" s="256"/>
      <c r="BN184" s="19"/>
      <c r="BO184" s="19"/>
      <c r="BP184" s="14"/>
      <c r="BQ184" s="219"/>
      <c r="BR184" s="219"/>
      <c r="BS184" s="220"/>
      <c r="BT184" s="221"/>
      <c r="BU184" s="256"/>
      <c r="BV184" s="19"/>
      <c r="BW184" s="19"/>
      <c r="BX184" s="14"/>
      <c r="BY184" s="219"/>
      <c r="BZ184" s="219"/>
      <c r="CA184" s="220"/>
      <c r="CB184" s="221"/>
      <c r="CC184" s="256"/>
      <c r="CD184" s="19"/>
      <c r="CE184" s="19"/>
      <c r="CF184" s="14"/>
      <c r="CG184" s="219"/>
      <c r="CH184" s="219"/>
      <c r="CI184" s="220"/>
      <c r="CJ184" s="221"/>
      <c r="CK184" s="256"/>
      <c r="CL184" s="19"/>
      <c r="CM184" s="19"/>
      <c r="CN184" s="14"/>
      <c r="CO184" s="219"/>
      <c r="CP184" s="219"/>
      <c r="CQ184" s="220"/>
      <c r="CR184" s="221"/>
      <c r="CS184" s="256"/>
      <c r="CT184" s="19"/>
      <c r="CU184" s="19"/>
      <c r="CV184" s="14"/>
      <c r="CW184" s="219"/>
      <c r="CX184" s="219"/>
      <c r="CY184" s="220"/>
      <c r="CZ184" s="221"/>
      <c r="DA184" s="256"/>
      <c r="DB184" s="19"/>
      <c r="DC184" s="19"/>
      <c r="DD184" s="14"/>
      <c r="DE184" s="219"/>
      <c r="DF184" s="219"/>
      <c r="DG184" s="220"/>
      <c r="DH184" s="221"/>
      <c r="DI184" s="256"/>
      <c r="DJ184" s="19"/>
      <c r="DK184" s="19"/>
      <c r="DL184" s="14"/>
      <c r="DM184" s="219"/>
      <c r="DN184" s="219"/>
      <c r="DO184" s="220"/>
      <c r="DP184" s="221"/>
      <c r="DQ184" s="256"/>
      <c r="DR184" s="19"/>
      <c r="DS184" s="19"/>
      <c r="DT184" s="14"/>
      <c r="DU184" s="219"/>
      <c r="DV184" s="219"/>
      <c r="DW184" s="220"/>
      <c r="DX184" s="221"/>
      <c r="DY184" s="256"/>
      <c r="DZ184" s="19"/>
      <c r="EA184" s="19"/>
      <c r="EB184" s="194"/>
      <c r="EC184" s="194"/>
      <c r="ED184" s="194"/>
      <c r="EE184" s="848"/>
      <c r="EF184" s="849"/>
      <c r="EG184" s="195"/>
      <c r="EH184" s="19"/>
      <c r="EI184" s="19"/>
      <c r="EJ184" s="14"/>
      <c r="EK184" s="219"/>
      <c r="EL184" s="219"/>
      <c r="EM184" s="220"/>
      <c r="EN184" s="221"/>
      <c r="EO184" s="256"/>
      <c r="EP184" s="19"/>
      <c r="EQ184" s="19"/>
    </row>
    <row r="185" spans="1:147" ht="37.5" customHeight="1">
      <c r="A185" s="19"/>
      <c r="B185" s="218"/>
      <c r="C185" s="218"/>
      <c r="D185" s="14"/>
      <c r="E185" s="219"/>
      <c r="F185" s="219"/>
      <c r="G185" s="220"/>
      <c r="H185" s="221"/>
      <c r="I185" s="256"/>
      <c r="J185" s="19"/>
      <c r="K185" s="19"/>
      <c r="L185" s="14"/>
      <c r="M185" s="219"/>
      <c r="N185" s="219"/>
      <c r="O185" s="220"/>
      <c r="P185" s="221"/>
      <c r="Q185" s="256"/>
      <c r="R185" s="19"/>
      <c r="S185" s="19"/>
      <c r="T185" s="14"/>
      <c r="U185" s="219"/>
      <c r="V185" s="219"/>
      <c r="W185" s="220"/>
      <c r="X185" s="221"/>
      <c r="Y185" s="256"/>
      <c r="Z185" s="19"/>
      <c r="AA185" s="19"/>
      <c r="AB185" s="14"/>
      <c r="AC185" s="219"/>
      <c r="AD185" s="219"/>
      <c r="AE185" s="220"/>
      <c r="AF185" s="221"/>
      <c r="AG185" s="256"/>
      <c r="AH185" s="19"/>
      <c r="AI185" s="19"/>
      <c r="AJ185" s="14"/>
      <c r="AK185" s="219"/>
      <c r="AL185" s="219"/>
      <c r="AM185" s="220"/>
      <c r="AN185" s="221"/>
      <c r="AO185" s="256"/>
      <c r="AP185" s="19"/>
      <c r="AQ185" s="19"/>
      <c r="AR185" s="14"/>
      <c r="AS185" s="219"/>
      <c r="AT185" s="219"/>
      <c r="AU185" s="220"/>
      <c r="AV185" s="221"/>
      <c r="AW185" s="256"/>
      <c r="AX185" s="19"/>
      <c r="AY185" s="19"/>
      <c r="AZ185" s="14"/>
      <c r="BA185" s="219"/>
      <c r="BB185" s="219"/>
      <c r="BC185" s="220"/>
      <c r="BD185" s="221"/>
      <c r="BE185" s="256"/>
      <c r="BF185" s="19"/>
      <c r="BG185" s="19"/>
      <c r="BH185" s="14"/>
      <c r="BI185" s="219"/>
      <c r="BJ185" s="219"/>
      <c r="BK185" s="220"/>
      <c r="BL185" s="221"/>
      <c r="BM185" s="256"/>
      <c r="BN185" s="19"/>
      <c r="BO185" s="19"/>
      <c r="BP185" s="14"/>
      <c r="BQ185" s="219"/>
      <c r="BR185" s="219"/>
      <c r="BS185" s="220"/>
      <c r="BT185" s="221"/>
      <c r="BU185" s="256"/>
      <c r="BV185" s="19"/>
      <c r="BW185" s="19"/>
      <c r="BX185" s="14"/>
      <c r="BY185" s="219"/>
      <c r="BZ185" s="219"/>
      <c r="CA185" s="220"/>
      <c r="CB185" s="221"/>
      <c r="CC185" s="256"/>
      <c r="CD185" s="19"/>
      <c r="CE185" s="19"/>
      <c r="CF185" s="14"/>
      <c r="CG185" s="219"/>
      <c r="CH185" s="219"/>
      <c r="CI185" s="220"/>
      <c r="CJ185" s="221"/>
      <c r="CK185" s="256"/>
      <c r="CL185" s="19"/>
      <c r="CM185" s="19"/>
      <c r="CN185" s="14"/>
      <c r="CO185" s="219"/>
      <c r="CP185" s="219"/>
      <c r="CQ185" s="220"/>
      <c r="CR185" s="221"/>
      <c r="CS185" s="256"/>
      <c r="CT185" s="19"/>
      <c r="CU185" s="19"/>
      <c r="CV185" s="14"/>
      <c r="CW185" s="219"/>
      <c r="CX185" s="219"/>
      <c r="CY185" s="220"/>
      <c r="CZ185" s="221"/>
      <c r="DA185" s="256"/>
      <c r="DB185" s="19"/>
      <c r="DC185" s="19"/>
      <c r="DD185" s="14"/>
      <c r="DE185" s="219"/>
      <c r="DF185" s="219"/>
      <c r="DG185" s="220"/>
      <c r="DH185" s="221"/>
      <c r="DI185" s="256"/>
      <c r="DJ185" s="19"/>
      <c r="DK185" s="19"/>
      <c r="DL185" s="14"/>
      <c r="DM185" s="219"/>
      <c r="DN185" s="219"/>
      <c r="DO185" s="220"/>
      <c r="DP185" s="221"/>
      <c r="DQ185" s="256"/>
      <c r="DR185" s="19"/>
      <c r="DS185" s="19"/>
      <c r="DT185" s="14"/>
      <c r="DU185" s="219"/>
      <c r="DV185" s="219"/>
      <c r="DW185" s="220"/>
      <c r="DX185" s="221"/>
      <c r="DY185" s="256"/>
      <c r="DZ185" s="19"/>
      <c r="EA185" s="19"/>
      <c r="EB185" s="194"/>
      <c r="EC185" s="194"/>
      <c r="ED185" s="194"/>
      <c r="EE185" s="848"/>
      <c r="EF185" s="849"/>
      <c r="EG185" s="195"/>
      <c r="EH185" s="19"/>
      <c r="EI185" s="19"/>
      <c r="EJ185" s="14"/>
      <c r="EK185" s="219"/>
      <c r="EL185" s="219"/>
      <c r="EM185" s="220"/>
      <c r="EN185" s="221"/>
      <c r="EO185" s="256"/>
      <c r="EP185" s="19"/>
      <c r="EQ185" s="19"/>
    </row>
    <row r="186" spans="1:147" ht="37.5" customHeight="1">
      <c r="A186" s="19"/>
      <c r="B186" s="218"/>
      <c r="C186" s="218"/>
      <c r="D186" s="14"/>
      <c r="E186" s="219"/>
      <c r="F186" s="219"/>
      <c r="G186" s="220"/>
      <c r="H186" s="221"/>
      <c r="I186" s="256"/>
      <c r="J186" s="19"/>
      <c r="K186" s="19"/>
      <c r="L186" s="14"/>
      <c r="M186" s="219"/>
      <c r="N186" s="219"/>
      <c r="O186" s="220"/>
      <c r="P186" s="221"/>
      <c r="Q186" s="256"/>
      <c r="R186" s="19"/>
      <c r="S186" s="19"/>
      <c r="T186" s="14"/>
      <c r="U186" s="219"/>
      <c r="V186" s="219"/>
      <c r="W186" s="220"/>
      <c r="X186" s="221"/>
      <c r="Y186" s="256"/>
      <c r="Z186" s="19"/>
      <c r="AA186" s="19"/>
      <c r="AB186" s="14"/>
      <c r="AC186" s="219"/>
      <c r="AD186" s="219"/>
      <c r="AE186" s="220"/>
      <c r="AF186" s="221"/>
      <c r="AG186" s="256"/>
      <c r="AH186" s="19"/>
      <c r="AI186" s="19"/>
      <c r="AJ186" s="14"/>
      <c r="AK186" s="219"/>
      <c r="AL186" s="219"/>
      <c r="AM186" s="220"/>
      <c r="AN186" s="221"/>
      <c r="AO186" s="256"/>
      <c r="AP186" s="19"/>
      <c r="AQ186" s="19"/>
      <c r="AR186" s="14"/>
      <c r="AS186" s="219"/>
      <c r="AT186" s="219"/>
      <c r="AU186" s="220"/>
      <c r="AV186" s="221"/>
      <c r="AW186" s="256"/>
      <c r="AX186" s="19"/>
      <c r="AY186" s="19"/>
      <c r="AZ186" s="14"/>
      <c r="BA186" s="219"/>
      <c r="BB186" s="219"/>
      <c r="BC186" s="220"/>
      <c r="BD186" s="221"/>
      <c r="BE186" s="256"/>
      <c r="BF186" s="19"/>
      <c r="BG186" s="19"/>
      <c r="BH186" s="14"/>
      <c r="BI186" s="219"/>
      <c r="BJ186" s="219"/>
      <c r="BK186" s="220"/>
      <c r="BL186" s="221"/>
      <c r="BM186" s="256"/>
      <c r="BN186" s="19"/>
      <c r="BO186" s="19"/>
      <c r="BP186" s="14"/>
      <c r="BQ186" s="219"/>
      <c r="BR186" s="219"/>
      <c r="BS186" s="220"/>
      <c r="BT186" s="221"/>
      <c r="BU186" s="256"/>
      <c r="BV186" s="19"/>
      <c r="BW186" s="19"/>
      <c r="BX186" s="14"/>
      <c r="BY186" s="219"/>
      <c r="BZ186" s="219"/>
      <c r="CA186" s="220"/>
      <c r="CB186" s="221"/>
      <c r="CC186" s="256"/>
      <c r="CD186" s="19"/>
      <c r="CE186" s="19"/>
      <c r="CF186" s="14"/>
      <c r="CG186" s="219"/>
      <c r="CH186" s="219"/>
      <c r="CI186" s="220"/>
      <c r="CJ186" s="221"/>
      <c r="CK186" s="256"/>
      <c r="CL186" s="19"/>
      <c r="CM186" s="19"/>
      <c r="CN186" s="14"/>
      <c r="CO186" s="219"/>
      <c r="CP186" s="219"/>
      <c r="CQ186" s="220"/>
      <c r="CR186" s="221"/>
      <c r="CS186" s="256"/>
      <c r="CT186" s="19"/>
      <c r="CU186" s="19"/>
      <c r="CV186" s="14"/>
      <c r="CW186" s="219"/>
      <c r="CX186" s="219"/>
      <c r="CY186" s="220"/>
      <c r="CZ186" s="221"/>
      <c r="DA186" s="256"/>
      <c r="DB186" s="19"/>
      <c r="DC186" s="19"/>
      <c r="DD186" s="14"/>
      <c r="DE186" s="219"/>
      <c r="DF186" s="219"/>
      <c r="DG186" s="220"/>
      <c r="DH186" s="221"/>
      <c r="DI186" s="256"/>
      <c r="DJ186" s="19"/>
      <c r="DK186" s="19"/>
      <c r="DL186" s="14"/>
      <c r="DM186" s="219"/>
      <c r="DN186" s="219"/>
      <c r="DO186" s="220"/>
      <c r="DP186" s="221"/>
      <c r="DQ186" s="256"/>
      <c r="DR186" s="19"/>
      <c r="DS186" s="19"/>
      <c r="DT186" s="14"/>
      <c r="DU186" s="219"/>
      <c r="DV186" s="219"/>
      <c r="DW186" s="220"/>
      <c r="DX186" s="221"/>
      <c r="DY186" s="256"/>
      <c r="DZ186" s="19"/>
      <c r="EA186" s="19"/>
      <c r="EB186" s="194"/>
      <c r="EC186" s="194"/>
      <c r="ED186" s="194"/>
      <c r="EE186" s="848"/>
      <c r="EF186" s="849"/>
      <c r="EG186" s="195"/>
      <c r="EH186" s="19"/>
      <c r="EI186" s="19"/>
      <c r="EJ186" s="14"/>
      <c r="EK186" s="219"/>
      <c r="EL186" s="219"/>
      <c r="EM186" s="220"/>
      <c r="EN186" s="221"/>
      <c r="EO186" s="256"/>
      <c r="EP186" s="19"/>
      <c r="EQ186" s="19"/>
    </row>
    <row r="187" spans="1:147" ht="37.5" customHeight="1">
      <c r="A187" s="19"/>
      <c r="B187" s="218"/>
      <c r="C187" s="218"/>
      <c r="D187" s="14"/>
      <c r="E187" s="219"/>
      <c r="F187" s="219"/>
      <c r="G187" s="220"/>
      <c r="H187" s="221"/>
      <c r="I187" s="256"/>
      <c r="J187" s="19"/>
      <c r="K187" s="19"/>
      <c r="L187" s="14"/>
      <c r="M187" s="219"/>
      <c r="N187" s="219"/>
      <c r="O187" s="220"/>
      <c r="P187" s="221"/>
      <c r="Q187" s="256"/>
      <c r="R187" s="19"/>
      <c r="S187" s="19"/>
      <c r="T187" s="14"/>
      <c r="U187" s="219"/>
      <c r="V187" s="219"/>
      <c r="W187" s="220"/>
      <c r="X187" s="221"/>
      <c r="Y187" s="256"/>
      <c r="Z187" s="19"/>
      <c r="AA187" s="19"/>
      <c r="AB187" s="14"/>
      <c r="AC187" s="219"/>
      <c r="AD187" s="219"/>
      <c r="AE187" s="220"/>
      <c r="AF187" s="221"/>
      <c r="AG187" s="256"/>
      <c r="AH187" s="19"/>
      <c r="AI187" s="19"/>
      <c r="AJ187" s="14"/>
      <c r="AK187" s="219"/>
      <c r="AL187" s="219"/>
      <c r="AM187" s="220"/>
      <c r="AN187" s="221"/>
      <c r="AO187" s="256"/>
      <c r="AP187" s="19"/>
      <c r="AQ187" s="19"/>
      <c r="AR187" s="14"/>
      <c r="AS187" s="219"/>
      <c r="AT187" s="219"/>
      <c r="AU187" s="220"/>
      <c r="AV187" s="221"/>
      <c r="AW187" s="256"/>
      <c r="AX187" s="19"/>
      <c r="AY187" s="19"/>
      <c r="AZ187" s="14"/>
      <c r="BA187" s="219"/>
      <c r="BB187" s="219"/>
      <c r="BC187" s="220"/>
      <c r="BD187" s="221"/>
      <c r="BE187" s="256"/>
      <c r="BF187" s="19"/>
      <c r="BG187" s="19"/>
      <c r="BH187" s="14"/>
      <c r="BI187" s="219"/>
      <c r="BJ187" s="219"/>
      <c r="BK187" s="220"/>
      <c r="BL187" s="221"/>
      <c r="BM187" s="256"/>
      <c r="BN187" s="19"/>
      <c r="BO187" s="19"/>
      <c r="BP187" s="14"/>
      <c r="BQ187" s="219"/>
      <c r="BR187" s="219"/>
      <c r="BS187" s="220"/>
      <c r="BT187" s="221"/>
      <c r="BU187" s="256"/>
      <c r="BV187" s="19"/>
      <c r="BW187" s="19"/>
      <c r="BX187" s="14"/>
      <c r="BY187" s="219"/>
      <c r="BZ187" s="219"/>
      <c r="CA187" s="220"/>
      <c r="CB187" s="221"/>
      <c r="CC187" s="256"/>
      <c r="CD187" s="19"/>
      <c r="CE187" s="19"/>
      <c r="CF187" s="14"/>
      <c r="CG187" s="219"/>
      <c r="CH187" s="219"/>
      <c r="CI187" s="220"/>
      <c r="CJ187" s="221"/>
      <c r="CK187" s="256"/>
      <c r="CL187" s="19"/>
      <c r="CM187" s="19"/>
      <c r="CN187" s="14"/>
      <c r="CO187" s="219"/>
      <c r="CP187" s="219"/>
      <c r="CQ187" s="220"/>
      <c r="CR187" s="221"/>
      <c r="CS187" s="256"/>
      <c r="CT187" s="19"/>
      <c r="CU187" s="19"/>
      <c r="CV187" s="14"/>
      <c r="CW187" s="219"/>
      <c r="CX187" s="219"/>
      <c r="CY187" s="220"/>
      <c r="CZ187" s="221"/>
      <c r="DA187" s="256"/>
      <c r="DB187" s="19"/>
      <c r="DC187" s="19"/>
      <c r="DD187" s="14"/>
      <c r="DE187" s="219"/>
      <c r="DF187" s="219"/>
      <c r="DG187" s="220"/>
      <c r="DH187" s="221"/>
      <c r="DI187" s="256"/>
      <c r="DJ187" s="19"/>
      <c r="DK187" s="19"/>
      <c r="DL187" s="14"/>
      <c r="DM187" s="219"/>
      <c r="DN187" s="219"/>
      <c r="DO187" s="220"/>
      <c r="DP187" s="221"/>
      <c r="DQ187" s="256"/>
      <c r="DR187" s="19"/>
      <c r="DS187" s="19"/>
      <c r="DT187" s="14"/>
      <c r="DU187" s="219"/>
      <c r="DV187" s="219"/>
      <c r="DW187" s="220"/>
      <c r="DX187" s="221"/>
      <c r="DY187" s="256"/>
      <c r="DZ187" s="19"/>
      <c r="EA187" s="19"/>
      <c r="EB187" s="194"/>
      <c r="EC187" s="194"/>
      <c r="ED187" s="194"/>
      <c r="EE187" s="848"/>
      <c r="EF187" s="849"/>
      <c r="EG187" s="195"/>
      <c r="EH187" s="19"/>
      <c r="EI187" s="19"/>
      <c r="EJ187" s="14"/>
      <c r="EK187" s="219"/>
      <c r="EL187" s="219"/>
      <c r="EM187" s="220"/>
      <c r="EN187" s="221"/>
      <c r="EO187" s="256"/>
      <c r="EP187" s="19"/>
      <c r="EQ187" s="19"/>
    </row>
    <row r="188" spans="1:147" ht="37.5" customHeight="1">
      <c r="A188" s="19"/>
      <c r="B188" s="218"/>
      <c r="C188" s="218"/>
      <c r="D188" s="14"/>
      <c r="E188" s="219"/>
      <c r="F188" s="219"/>
      <c r="G188" s="220"/>
      <c r="H188" s="221"/>
      <c r="I188" s="256"/>
      <c r="J188" s="19"/>
      <c r="K188" s="19"/>
      <c r="L188" s="14"/>
      <c r="M188" s="219"/>
      <c r="N188" s="219"/>
      <c r="O188" s="220"/>
      <c r="P188" s="221"/>
      <c r="Q188" s="256"/>
      <c r="R188" s="19"/>
      <c r="S188" s="19"/>
      <c r="T188" s="14"/>
      <c r="U188" s="219"/>
      <c r="V188" s="219"/>
      <c r="W188" s="220"/>
      <c r="X188" s="221"/>
      <c r="Y188" s="256"/>
      <c r="Z188" s="19"/>
      <c r="AA188" s="19"/>
      <c r="AB188" s="14"/>
      <c r="AC188" s="219"/>
      <c r="AD188" s="219"/>
      <c r="AE188" s="220"/>
      <c r="AF188" s="221"/>
      <c r="AG188" s="256"/>
      <c r="AH188" s="19"/>
      <c r="AI188" s="19"/>
      <c r="AJ188" s="14"/>
      <c r="AK188" s="219"/>
      <c r="AL188" s="219"/>
      <c r="AM188" s="220"/>
      <c r="AN188" s="221"/>
      <c r="AO188" s="256"/>
      <c r="AP188" s="19"/>
      <c r="AQ188" s="19"/>
      <c r="AR188" s="14"/>
      <c r="AS188" s="219"/>
      <c r="AT188" s="219"/>
      <c r="AU188" s="220"/>
      <c r="AV188" s="221"/>
      <c r="AW188" s="256"/>
      <c r="AX188" s="19"/>
      <c r="AY188" s="19"/>
      <c r="AZ188" s="14"/>
      <c r="BA188" s="219"/>
      <c r="BB188" s="219"/>
      <c r="BC188" s="220"/>
      <c r="BD188" s="221"/>
      <c r="BE188" s="256"/>
      <c r="BF188" s="19"/>
      <c r="BG188" s="19"/>
      <c r="BH188" s="14"/>
      <c r="BI188" s="219"/>
      <c r="BJ188" s="219"/>
      <c r="BK188" s="220"/>
      <c r="BL188" s="221"/>
      <c r="BM188" s="256"/>
      <c r="BN188" s="19"/>
      <c r="BO188" s="19"/>
      <c r="BP188" s="14"/>
      <c r="BQ188" s="219"/>
      <c r="BR188" s="219"/>
      <c r="BS188" s="220"/>
      <c r="BT188" s="221"/>
      <c r="BU188" s="256"/>
      <c r="BV188" s="19"/>
      <c r="BW188" s="19"/>
      <c r="BX188" s="14"/>
      <c r="BY188" s="219"/>
      <c r="BZ188" s="219"/>
      <c r="CA188" s="220"/>
      <c r="CB188" s="221"/>
      <c r="CC188" s="256"/>
      <c r="CD188" s="19"/>
      <c r="CE188" s="19"/>
      <c r="CF188" s="14"/>
      <c r="CG188" s="219"/>
      <c r="CH188" s="219"/>
      <c r="CI188" s="220"/>
      <c r="CJ188" s="221"/>
      <c r="CK188" s="256"/>
      <c r="CL188" s="19"/>
      <c r="CM188" s="19"/>
      <c r="CN188" s="14"/>
      <c r="CO188" s="219"/>
      <c r="CP188" s="219"/>
      <c r="CQ188" s="220"/>
      <c r="CR188" s="221"/>
      <c r="CS188" s="256"/>
      <c r="CT188" s="19"/>
      <c r="CU188" s="19"/>
      <c r="CV188" s="14"/>
      <c r="CW188" s="219"/>
      <c r="CX188" s="219"/>
      <c r="CY188" s="220"/>
      <c r="CZ188" s="221"/>
      <c r="DA188" s="256"/>
      <c r="DB188" s="19"/>
      <c r="DC188" s="19"/>
      <c r="DD188" s="14"/>
      <c r="DE188" s="219"/>
      <c r="DF188" s="219"/>
      <c r="DG188" s="220"/>
      <c r="DH188" s="221"/>
      <c r="DI188" s="256"/>
      <c r="DJ188" s="19"/>
      <c r="DK188" s="19"/>
      <c r="DL188" s="14"/>
      <c r="DM188" s="219"/>
      <c r="DN188" s="219"/>
      <c r="DO188" s="220"/>
      <c r="DP188" s="221"/>
      <c r="DQ188" s="256"/>
      <c r="DR188" s="19"/>
      <c r="DS188" s="19"/>
      <c r="DT188" s="14"/>
      <c r="DU188" s="219"/>
      <c r="DV188" s="219"/>
      <c r="DW188" s="220"/>
      <c r="DX188" s="221"/>
      <c r="DY188" s="256"/>
      <c r="DZ188" s="19"/>
      <c r="EA188" s="19"/>
      <c r="EB188" s="194"/>
      <c r="EC188" s="194"/>
      <c r="ED188" s="194"/>
      <c r="EE188" s="848"/>
      <c r="EF188" s="849"/>
      <c r="EG188" s="195"/>
      <c r="EH188" s="19"/>
      <c r="EI188" s="19"/>
      <c r="EJ188" s="14"/>
      <c r="EK188" s="219"/>
      <c r="EL188" s="219"/>
      <c r="EM188" s="220"/>
      <c r="EN188" s="221"/>
      <c r="EO188" s="256"/>
      <c r="EP188" s="19"/>
      <c r="EQ188" s="19"/>
    </row>
    <row r="189" spans="1:147" ht="37.5" customHeight="1">
      <c r="A189" s="19"/>
      <c r="B189" s="218"/>
      <c r="C189" s="218"/>
      <c r="D189" s="14"/>
      <c r="E189" s="219"/>
      <c r="F189" s="219"/>
      <c r="G189" s="220"/>
      <c r="H189" s="221"/>
      <c r="I189" s="256"/>
      <c r="J189" s="19"/>
      <c r="K189" s="19"/>
      <c r="L189" s="14"/>
      <c r="M189" s="219"/>
      <c r="N189" s="219"/>
      <c r="O189" s="220"/>
      <c r="P189" s="221"/>
      <c r="Q189" s="256"/>
      <c r="R189" s="19"/>
      <c r="S189" s="19"/>
      <c r="T189" s="14"/>
      <c r="U189" s="219"/>
      <c r="V189" s="219"/>
      <c r="W189" s="220"/>
      <c r="X189" s="221"/>
      <c r="Y189" s="256"/>
      <c r="Z189" s="19"/>
      <c r="AA189" s="19"/>
      <c r="AB189" s="14"/>
      <c r="AC189" s="219"/>
      <c r="AD189" s="219"/>
      <c r="AE189" s="220"/>
      <c r="AF189" s="221"/>
      <c r="AG189" s="256"/>
      <c r="AH189" s="19"/>
      <c r="AI189" s="19"/>
      <c r="AJ189" s="14"/>
      <c r="AK189" s="219"/>
      <c r="AL189" s="219"/>
      <c r="AM189" s="220"/>
      <c r="AN189" s="221"/>
      <c r="AO189" s="256"/>
      <c r="AP189" s="19"/>
      <c r="AQ189" s="19"/>
      <c r="AR189" s="14"/>
      <c r="AS189" s="219"/>
      <c r="AT189" s="219"/>
      <c r="AU189" s="220"/>
      <c r="AV189" s="221"/>
      <c r="AW189" s="256"/>
      <c r="AX189" s="19"/>
      <c r="AY189" s="19"/>
      <c r="AZ189" s="14"/>
      <c r="BA189" s="219"/>
      <c r="BB189" s="219"/>
      <c r="BC189" s="220"/>
      <c r="BD189" s="221"/>
      <c r="BE189" s="256"/>
      <c r="BF189" s="19"/>
      <c r="BG189" s="19"/>
      <c r="BH189" s="14"/>
      <c r="BI189" s="219"/>
      <c r="BJ189" s="219"/>
      <c r="BK189" s="220"/>
      <c r="BL189" s="221"/>
      <c r="BM189" s="256"/>
      <c r="BN189" s="19"/>
      <c r="BO189" s="19"/>
      <c r="BP189" s="14"/>
      <c r="BQ189" s="219"/>
      <c r="BR189" s="219"/>
      <c r="BS189" s="220"/>
      <c r="BT189" s="221"/>
      <c r="BU189" s="256"/>
      <c r="BV189" s="19"/>
      <c r="BW189" s="19"/>
      <c r="BX189" s="14"/>
      <c r="BY189" s="219"/>
      <c r="BZ189" s="219"/>
      <c r="CA189" s="220"/>
      <c r="CB189" s="221"/>
      <c r="CC189" s="256"/>
      <c r="CD189" s="19"/>
      <c r="CE189" s="19"/>
      <c r="CF189" s="14"/>
      <c r="CG189" s="219"/>
      <c r="CH189" s="219"/>
      <c r="CI189" s="220"/>
      <c r="CJ189" s="221"/>
      <c r="CK189" s="256"/>
      <c r="CL189" s="19"/>
      <c r="CM189" s="19"/>
      <c r="CN189" s="14"/>
      <c r="CO189" s="219"/>
      <c r="CP189" s="219"/>
      <c r="CQ189" s="220"/>
      <c r="CR189" s="221"/>
      <c r="CS189" s="256"/>
      <c r="CT189" s="19"/>
      <c r="CU189" s="19"/>
      <c r="CV189" s="14"/>
      <c r="CW189" s="219"/>
      <c r="CX189" s="219"/>
      <c r="CY189" s="220"/>
      <c r="CZ189" s="221"/>
      <c r="DA189" s="256"/>
      <c r="DB189" s="19"/>
      <c r="DC189" s="19"/>
      <c r="DD189" s="14"/>
      <c r="DE189" s="219"/>
      <c r="DF189" s="219"/>
      <c r="DG189" s="220"/>
      <c r="DH189" s="221"/>
      <c r="DI189" s="256"/>
      <c r="DJ189" s="19"/>
      <c r="DK189" s="19"/>
      <c r="DL189" s="14"/>
      <c r="DM189" s="219"/>
      <c r="DN189" s="219"/>
      <c r="DO189" s="220"/>
      <c r="DP189" s="221"/>
      <c r="DQ189" s="256"/>
      <c r="DR189" s="19"/>
      <c r="DS189" s="19"/>
      <c r="DT189" s="14"/>
      <c r="DU189" s="219"/>
      <c r="DV189" s="219"/>
      <c r="DW189" s="220"/>
      <c r="DX189" s="221"/>
      <c r="DY189" s="256"/>
      <c r="DZ189" s="19"/>
      <c r="EA189" s="19"/>
      <c r="EB189" s="194"/>
      <c r="EC189" s="194"/>
      <c r="ED189" s="194"/>
      <c r="EE189" s="848"/>
      <c r="EF189" s="849"/>
      <c r="EG189" s="195"/>
      <c r="EH189" s="19"/>
      <c r="EI189" s="19"/>
      <c r="EJ189" s="14"/>
      <c r="EK189" s="219"/>
      <c r="EL189" s="219"/>
      <c r="EM189" s="220"/>
      <c r="EN189" s="221"/>
      <c r="EO189" s="256"/>
      <c r="EP189" s="19"/>
      <c r="EQ189" s="19"/>
    </row>
    <row r="190" spans="1:147" ht="37.5" customHeight="1">
      <c r="A190" s="19"/>
      <c r="B190" s="218"/>
      <c r="C190" s="218"/>
      <c r="D190" s="14"/>
      <c r="E190" s="219"/>
      <c r="F190" s="219"/>
      <c r="G190" s="220"/>
      <c r="H190" s="221"/>
      <c r="I190" s="256"/>
      <c r="J190" s="19"/>
      <c r="K190" s="19"/>
      <c r="L190" s="14"/>
      <c r="M190" s="219"/>
      <c r="N190" s="219"/>
      <c r="O190" s="220"/>
      <c r="P190" s="221"/>
      <c r="Q190" s="256"/>
      <c r="R190" s="19"/>
      <c r="S190" s="19"/>
      <c r="T190" s="14"/>
      <c r="U190" s="219"/>
      <c r="V190" s="219"/>
      <c r="W190" s="220"/>
      <c r="X190" s="221"/>
      <c r="Y190" s="256"/>
      <c r="Z190" s="19"/>
      <c r="AA190" s="19"/>
      <c r="AB190" s="14"/>
      <c r="AC190" s="219"/>
      <c r="AD190" s="219"/>
      <c r="AE190" s="220"/>
      <c r="AF190" s="221"/>
      <c r="AG190" s="256"/>
      <c r="AH190" s="19"/>
      <c r="AI190" s="19"/>
      <c r="AJ190" s="14"/>
      <c r="AK190" s="219"/>
      <c r="AL190" s="219"/>
      <c r="AM190" s="220"/>
      <c r="AN190" s="221"/>
      <c r="AO190" s="256"/>
      <c r="AP190" s="19"/>
      <c r="AQ190" s="19"/>
      <c r="AR190" s="14"/>
      <c r="AS190" s="219"/>
      <c r="AT190" s="219"/>
      <c r="AU190" s="220"/>
      <c r="AV190" s="221"/>
      <c r="AW190" s="256"/>
      <c r="AX190" s="19"/>
      <c r="AY190" s="19"/>
      <c r="AZ190" s="14"/>
      <c r="BA190" s="219"/>
      <c r="BB190" s="219"/>
      <c r="BC190" s="220"/>
      <c r="BD190" s="221"/>
      <c r="BE190" s="256"/>
      <c r="BF190" s="19"/>
      <c r="BG190" s="19"/>
      <c r="BH190" s="14"/>
      <c r="BI190" s="219"/>
      <c r="BJ190" s="219"/>
      <c r="BK190" s="220"/>
      <c r="BL190" s="221"/>
      <c r="BM190" s="256"/>
      <c r="BN190" s="19"/>
      <c r="BO190" s="19"/>
      <c r="BP190" s="14"/>
      <c r="BQ190" s="219"/>
      <c r="BR190" s="219"/>
      <c r="BS190" s="220"/>
      <c r="BT190" s="221"/>
      <c r="BU190" s="256"/>
      <c r="BV190" s="19"/>
      <c r="BW190" s="19"/>
      <c r="BX190" s="14"/>
      <c r="BY190" s="219"/>
      <c r="BZ190" s="219"/>
      <c r="CA190" s="220"/>
      <c r="CB190" s="221"/>
      <c r="CC190" s="256"/>
      <c r="CD190" s="19"/>
      <c r="CE190" s="19"/>
      <c r="CF190" s="14"/>
      <c r="CG190" s="219"/>
      <c r="CH190" s="219"/>
      <c r="CI190" s="220"/>
      <c r="CJ190" s="221"/>
      <c r="CK190" s="256"/>
      <c r="CL190" s="19"/>
      <c r="CM190" s="19"/>
      <c r="CN190" s="14"/>
      <c r="CO190" s="219"/>
      <c r="CP190" s="219"/>
      <c r="CQ190" s="220"/>
      <c r="CR190" s="221"/>
      <c r="CS190" s="256"/>
      <c r="CT190" s="19"/>
      <c r="CU190" s="19"/>
      <c r="CV190" s="14"/>
      <c r="CW190" s="219"/>
      <c r="CX190" s="219"/>
      <c r="CY190" s="220"/>
      <c r="CZ190" s="221"/>
      <c r="DA190" s="256"/>
      <c r="DB190" s="19"/>
      <c r="DC190" s="19"/>
      <c r="DD190" s="14"/>
      <c r="DE190" s="219"/>
      <c r="DF190" s="219"/>
      <c r="DG190" s="220"/>
      <c r="DH190" s="221"/>
      <c r="DI190" s="256"/>
      <c r="DJ190" s="19"/>
      <c r="DK190" s="19"/>
      <c r="DL190" s="14"/>
      <c r="DM190" s="219"/>
      <c r="DN190" s="219"/>
      <c r="DO190" s="220"/>
      <c r="DP190" s="221"/>
      <c r="DQ190" s="256"/>
      <c r="DR190" s="19"/>
      <c r="DS190" s="19"/>
      <c r="DT190" s="14"/>
      <c r="DU190" s="219"/>
      <c r="DV190" s="219"/>
      <c r="DW190" s="220"/>
      <c r="DX190" s="221"/>
      <c r="DY190" s="256"/>
      <c r="DZ190" s="19"/>
      <c r="EA190" s="19"/>
      <c r="EB190" s="194"/>
      <c r="EC190" s="194"/>
      <c r="ED190" s="194"/>
      <c r="EE190" s="848"/>
      <c r="EF190" s="849"/>
      <c r="EG190" s="195"/>
      <c r="EH190" s="19"/>
      <c r="EI190" s="19"/>
      <c r="EJ190" s="14"/>
      <c r="EK190" s="219"/>
      <c r="EL190" s="219"/>
      <c r="EM190" s="220"/>
      <c r="EN190" s="221"/>
      <c r="EO190" s="256"/>
      <c r="EP190" s="19"/>
      <c r="EQ190" s="19"/>
    </row>
    <row r="191" spans="1:147" ht="37.5" customHeight="1">
      <c r="A191" s="19"/>
      <c r="B191" s="218"/>
      <c r="C191" s="218"/>
      <c r="D191" s="14"/>
      <c r="E191" s="219"/>
      <c r="F191" s="219"/>
      <c r="G191" s="220"/>
      <c r="H191" s="221"/>
      <c r="I191" s="256"/>
      <c r="J191" s="19"/>
      <c r="K191" s="19"/>
      <c r="L191" s="14"/>
      <c r="M191" s="219"/>
      <c r="N191" s="219"/>
      <c r="O191" s="220"/>
      <c r="P191" s="221"/>
      <c r="Q191" s="256"/>
      <c r="R191" s="19"/>
      <c r="S191" s="19"/>
      <c r="T191" s="14"/>
      <c r="U191" s="219"/>
      <c r="V191" s="219"/>
      <c r="W191" s="220"/>
      <c r="X191" s="221"/>
      <c r="Y191" s="256"/>
      <c r="Z191" s="19"/>
      <c r="AA191" s="19"/>
      <c r="AB191" s="14"/>
      <c r="AC191" s="219"/>
      <c r="AD191" s="219"/>
      <c r="AE191" s="220"/>
      <c r="AF191" s="221"/>
      <c r="AG191" s="256"/>
      <c r="AH191" s="19"/>
      <c r="AI191" s="19"/>
      <c r="AJ191" s="14"/>
      <c r="AK191" s="219"/>
      <c r="AL191" s="219"/>
      <c r="AM191" s="220"/>
      <c r="AN191" s="221"/>
      <c r="AO191" s="256"/>
      <c r="AP191" s="19"/>
      <c r="AQ191" s="19"/>
      <c r="AR191" s="14"/>
      <c r="AS191" s="219"/>
      <c r="AT191" s="219"/>
      <c r="AU191" s="220"/>
      <c r="AV191" s="221"/>
      <c r="AW191" s="256"/>
      <c r="AX191" s="19"/>
      <c r="AY191" s="19"/>
      <c r="AZ191" s="14"/>
      <c r="BA191" s="219"/>
      <c r="BB191" s="219"/>
      <c r="BC191" s="220"/>
      <c r="BD191" s="221"/>
      <c r="BE191" s="256"/>
      <c r="BF191" s="19"/>
      <c r="BG191" s="19"/>
      <c r="BH191" s="14"/>
      <c r="BI191" s="219"/>
      <c r="BJ191" s="219"/>
      <c r="BK191" s="220"/>
      <c r="BL191" s="221"/>
      <c r="BM191" s="256"/>
      <c r="BN191" s="19"/>
      <c r="BO191" s="19"/>
      <c r="BP191" s="14"/>
      <c r="BQ191" s="219"/>
      <c r="BR191" s="219"/>
      <c r="BS191" s="220"/>
      <c r="BT191" s="221"/>
      <c r="BU191" s="256"/>
      <c r="BV191" s="19"/>
      <c r="BW191" s="19"/>
      <c r="BX191" s="14"/>
      <c r="BY191" s="219"/>
      <c r="BZ191" s="219"/>
      <c r="CA191" s="220"/>
      <c r="CB191" s="221"/>
      <c r="CC191" s="256"/>
      <c r="CD191" s="19"/>
      <c r="CE191" s="19"/>
      <c r="CF191" s="14"/>
      <c r="CG191" s="219"/>
      <c r="CH191" s="219"/>
      <c r="CI191" s="220"/>
      <c r="CJ191" s="221"/>
      <c r="CK191" s="256"/>
      <c r="CL191" s="19"/>
      <c r="CM191" s="19"/>
      <c r="CN191" s="14"/>
      <c r="CO191" s="219"/>
      <c r="CP191" s="219"/>
      <c r="CQ191" s="220"/>
      <c r="CR191" s="221"/>
      <c r="CS191" s="256"/>
      <c r="CT191" s="19"/>
      <c r="CU191" s="19"/>
      <c r="CV191" s="14"/>
      <c r="CW191" s="219"/>
      <c r="CX191" s="219"/>
      <c r="CY191" s="220"/>
      <c r="CZ191" s="221"/>
      <c r="DA191" s="256"/>
      <c r="DB191" s="19"/>
      <c r="DC191" s="19"/>
      <c r="DD191" s="14"/>
      <c r="DE191" s="219"/>
      <c r="DF191" s="219"/>
      <c r="DG191" s="220"/>
      <c r="DH191" s="221"/>
      <c r="DI191" s="256"/>
      <c r="DJ191" s="19"/>
      <c r="DK191" s="19"/>
      <c r="DL191" s="14"/>
      <c r="DM191" s="219"/>
      <c r="DN191" s="219"/>
      <c r="DO191" s="220"/>
      <c r="DP191" s="221"/>
      <c r="DQ191" s="256"/>
      <c r="DR191" s="19"/>
      <c r="DS191" s="19"/>
      <c r="DT191" s="14"/>
      <c r="DU191" s="219"/>
      <c r="DV191" s="219"/>
      <c r="DW191" s="220"/>
      <c r="DX191" s="221"/>
      <c r="DY191" s="256"/>
      <c r="DZ191" s="19"/>
      <c r="EA191" s="19"/>
      <c r="EB191" s="194"/>
      <c r="EC191" s="194"/>
      <c r="ED191" s="194"/>
      <c r="EE191" s="848"/>
      <c r="EF191" s="849"/>
      <c r="EG191" s="195"/>
      <c r="EH191" s="19"/>
      <c r="EI191" s="19"/>
      <c r="EJ191" s="14"/>
      <c r="EK191" s="219"/>
      <c r="EL191" s="219"/>
      <c r="EM191" s="220"/>
      <c r="EN191" s="221"/>
      <c r="EO191" s="256"/>
      <c r="EP191" s="19"/>
      <c r="EQ191" s="19"/>
    </row>
    <row r="192" spans="1:147" ht="37.5" customHeight="1">
      <c r="A192" s="19"/>
      <c r="B192" s="218"/>
      <c r="C192" s="218"/>
      <c r="D192" s="14"/>
      <c r="E192" s="219"/>
      <c r="F192" s="219"/>
      <c r="G192" s="220"/>
      <c r="H192" s="221"/>
      <c r="I192" s="256"/>
      <c r="J192" s="19"/>
      <c r="K192" s="19"/>
      <c r="L192" s="14"/>
      <c r="M192" s="219"/>
      <c r="N192" s="219"/>
      <c r="O192" s="220"/>
      <c r="P192" s="221"/>
      <c r="Q192" s="256"/>
      <c r="R192" s="19"/>
      <c r="S192" s="19"/>
      <c r="T192" s="14"/>
      <c r="U192" s="219"/>
      <c r="V192" s="219"/>
      <c r="W192" s="220"/>
      <c r="X192" s="221"/>
      <c r="Y192" s="256"/>
      <c r="Z192" s="19"/>
      <c r="AA192" s="19"/>
      <c r="AB192" s="14"/>
      <c r="AC192" s="219"/>
      <c r="AD192" s="219"/>
      <c r="AE192" s="220"/>
      <c r="AF192" s="221"/>
      <c r="AG192" s="256"/>
      <c r="AH192" s="19"/>
      <c r="AI192" s="19"/>
      <c r="AJ192" s="14"/>
      <c r="AK192" s="219"/>
      <c r="AL192" s="219"/>
      <c r="AM192" s="220"/>
      <c r="AN192" s="221"/>
      <c r="AO192" s="256"/>
      <c r="AP192" s="19"/>
      <c r="AQ192" s="19"/>
      <c r="AR192" s="14"/>
      <c r="AS192" s="219"/>
      <c r="AT192" s="219"/>
      <c r="AU192" s="220"/>
      <c r="AV192" s="221"/>
      <c r="AW192" s="256"/>
      <c r="AX192" s="19"/>
      <c r="AY192" s="19"/>
      <c r="AZ192" s="14"/>
      <c r="BA192" s="219"/>
      <c r="BB192" s="219"/>
      <c r="BC192" s="220"/>
      <c r="BD192" s="221"/>
      <c r="BE192" s="256"/>
      <c r="BF192" s="19"/>
      <c r="BG192" s="19"/>
      <c r="BH192" s="14"/>
      <c r="BI192" s="219"/>
      <c r="BJ192" s="219"/>
      <c r="BK192" s="220"/>
      <c r="BL192" s="221"/>
      <c r="BM192" s="256"/>
      <c r="BN192" s="19"/>
      <c r="BO192" s="19"/>
      <c r="BP192" s="14"/>
      <c r="BQ192" s="219"/>
      <c r="BR192" s="219"/>
      <c r="BS192" s="220"/>
      <c r="BT192" s="221"/>
      <c r="BU192" s="256"/>
      <c r="BV192" s="19"/>
      <c r="BW192" s="19"/>
      <c r="BX192" s="14"/>
      <c r="BY192" s="219"/>
      <c r="BZ192" s="219"/>
      <c r="CA192" s="220"/>
      <c r="CB192" s="221"/>
      <c r="CC192" s="256"/>
      <c r="CD192" s="19"/>
      <c r="CE192" s="19"/>
      <c r="CF192" s="14"/>
      <c r="CG192" s="219"/>
      <c r="CH192" s="219"/>
      <c r="CI192" s="220"/>
      <c r="CJ192" s="221"/>
      <c r="CK192" s="256"/>
      <c r="CL192" s="19"/>
      <c r="CM192" s="19"/>
      <c r="CN192" s="14"/>
      <c r="CO192" s="219"/>
      <c r="CP192" s="219"/>
      <c r="CQ192" s="220"/>
      <c r="CR192" s="221"/>
      <c r="CS192" s="256"/>
      <c r="CT192" s="19"/>
      <c r="CU192" s="19"/>
      <c r="CV192" s="14"/>
      <c r="CW192" s="219"/>
      <c r="CX192" s="219"/>
      <c r="CY192" s="220"/>
      <c r="CZ192" s="221"/>
      <c r="DA192" s="256"/>
      <c r="DB192" s="19"/>
      <c r="DC192" s="19"/>
      <c r="DD192" s="14"/>
      <c r="DE192" s="219"/>
      <c r="DF192" s="219"/>
      <c r="DG192" s="220"/>
      <c r="DH192" s="221"/>
      <c r="DI192" s="256"/>
      <c r="DJ192" s="19"/>
      <c r="DK192" s="19"/>
      <c r="DL192" s="14"/>
      <c r="DM192" s="219"/>
      <c r="DN192" s="219"/>
      <c r="DO192" s="220"/>
      <c r="DP192" s="221"/>
      <c r="DQ192" s="256"/>
      <c r="DR192" s="19"/>
      <c r="DS192" s="19"/>
      <c r="DT192" s="14"/>
      <c r="DU192" s="219"/>
      <c r="DV192" s="219"/>
      <c r="DW192" s="220"/>
      <c r="DX192" s="221"/>
      <c r="DY192" s="256"/>
      <c r="DZ192" s="19"/>
      <c r="EA192" s="19"/>
      <c r="EB192" s="194"/>
      <c r="EC192" s="194"/>
      <c r="ED192" s="194"/>
      <c r="EE192" s="848"/>
      <c r="EF192" s="849"/>
      <c r="EG192" s="195"/>
      <c r="EH192" s="19"/>
      <c r="EI192" s="19"/>
      <c r="EJ192" s="14"/>
      <c r="EK192" s="219"/>
      <c r="EL192" s="219"/>
      <c r="EM192" s="220"/>
      <c r="EN192" s="221"/>
      <c r="EO192" s="256"/>
      <c r="EP192" s="19"/>
      <c r="EQ192" s="19"/>
    </row>
    <row r="193" spans="1:147" ht="37.5" customHeight="1">
      <c r="A193" s="19"/>
      <c r="B193" s="218"/>
      <c r="C193" s="218"/>
      <c r="D193" s="14"/>
      <c r="E193" s="219"/>
      <c r="F193" s="219"/>
      <c r="G193" s="220"/>
      <c r="H193" s="221"/>
      <c r="I193" s="256"/>
      <c r="J193" s="19"/>
      <c r="K193" s="19"/>
      <c r="L193" s="14"/>
      <c r="M193" s="219"/>
      <c r="N193" s="219"/>
      <c r="O193" s="220"/>
      <c r="P193" s="221"/>
      <c r="Q193" s="256"/>
      <c r="R193" s="19"/>
      <c r="S193" s="19"/>
      <c r="T193" s="14"/>
      <c r="U193" s="219"/>
      <c r="V193" s="219"/>
      <c r="W193" s="220"/>
      <c r="X193" s="221"/>
      <c r="Y193" s="256"/>
      <c r="Z193" s="19"/>
      <c r="AA193" s="19"/>
      <c r="AB193" s="14"/>
      <c r="AC193" s="219"/>
      <c r="AD193" s="219"/>
      <c r="AE193" s="220"/>
      <c r="AF193" s="221"/>
      <c r="AG193" s="256"/>
      <c r="AH193" s="19"/>
      <c r="AI193" s="19"/>
      <c r="AJ193" s="14"/>
      <c r="AK193" s="219"/>
      <c r="AL193" s="219"/>
      <c r="AM193" s="220"/>
      <c r="AN193" s="221"/>
      <c r="AO193" s="256"/>
      <c r="AP193" s="19"/>
      <c r="AQ193" s="19"/>
      <c r="AR193" s="14"/>
      <c r="AS193" s="219"/>
      <c r="AT193" s="219"/>
      <c r="AU193" s="220"/>
      <c r="AV193" s="221"/>
      <c r="AW193" s="256"/>
      <c r="AX193" s="19"/>
      <c r="AY193" s="19"/>
      <c r="AZ193" s="14"/>
      <c r="BA193" s="219"/>
      <c r="BB193" s="219"/>
      <c r="BC193" s="220"/>
      <c r="BD193" s="221"/>
      <c r="BE193" s="256"/>
      <c r="BF193" s="19"/>
      <c r="BG193" s="19"/>
      <c r="BH193" s="14"/>
      <c r="BI193" s="219"/>
      <c r="BJ193" s="219"/>
      <c r="BK193" s="220"/>
      <c r="BL193" s="221"/>
      <c r="BM193" s="256"/>
      <c r="BN193" s="19"/>
      <c r="BO193" s="19"/>
      <c r="BP193" s="14"/>
      <c r="BQ193" s="219"/>
      <c r="BR193" s="219"/>
      <c r="BS193" s="220"/>
      <c r="BT193" s="221"/>
      <c r="BU193" s="256"/>
      <c r="BV193" s="19"/>
      <c r="BW193" s="19"/>
      <c r="BX193" s="14"/>
      <c r="BY193" s="219"/>
      <c r="BZ193" s="219"/>
      <c r="CA193" s="220"/>
      <c r="CB193" s="221"/>
      <c r="CC193" s="256"/>
      <c r="CD193" s="19"/>
      <c r="CE193" s="19"/>
      <c r="CF193" s="14"/>
      <c r="CG193" s="219"/>
      <c r="CH193" s="219"/>
      <c r="CI193" s="220"/>
      <c r="CJ193" s="221"/>
      <c r="CK193" s="256"/>
      <c r="CL193" s="19"/>
      <c r="CM193" s="19"/>
      <c r="CN193" s="14"/>
      <c r="CO193" s="219"/>
      <c r="CP193" s="219"/>
      <c r="CQ193" s="220"/>
      <c r="CR193" s="221"/>
      <c r="CS193" s="256"/>
      <c r="CT193" s="19"/>
      <c r="CU193" s="19"/>
      <c r="CV193" s="14"/>
      <c r="CW193" s="219"/>
      <c r="CX193" s="219"/>
      <c r="CY193" s="220"/>
      <c r="CZ193" s="221"/>
      <c r="DA193" s="256"/>
      <c r="DB193" s="19"/>
      <c r="DC193" s="19"/>
      <c r="DD193" s="14"/>
      <c r="DE193" s="219"/>
      <c r="DF193" s="219"/>
      <c r="DG193" s="220"/>
      <c r="DH193" s="221"/>
      <c r="DI193" s="256"/>
      <c r="DJ193" s="19"/>
      <c r="DK193" s="19"/>
      <c r="DL193" s="14"/>
      <c r="DM193" s="219"/>
      <c r="DN193" s="219"/>
      <c r="DO193" s="220"/>
      <c r="DP193" s="221"/>
      <c r="DQ193" s="256"/>
      <c r="DR193" s="19"/>
      <c r="DS193" s="19"/>
      <c r="DT193" s="14"/>
      <c r="DU193" s="219"/>
      <c r="DV193" s="219"/>
      <c r="DW193" s="220"/>
      <c r="DX193" s="221"/>
      <c r="DY193" s="256"/>
      <c r="DZ193" s="19"/>
      <c r="EA193" s="19"/>
      <c r="EB193" s="194"/>
      <c r="EC193" s="194"/>
      <c r="ED193" s="194"/>
      <c r="EE193" s="848"/>
      <c r="EF193" s="849"/>
      <c r="EG193" s="195"/>
      <c r="EH193" s="19"/>
      <c r="EI193" s="19"/>
      <c r="EJ193" s="14"/>
      <c r="EK193" s="219"/>
      <c r="EL193" s="219"/>
      <c r="EM193" s="220"/>
      <c r="EN193" s="221"/>
      <c r="EO193" s="256"/>
      <c r="EP193" s="19"/>
      <c r="EQ193" s="19"/>
    </row>
    <row r="194" spans="1:147" ht="37.5" customHeight="1">
      <c r="A194" s="19"/>
      <c r="B194" s="218"/>
      <c r="C194" s="218"/>
      <c r="D194" s="14"/>
      <c r="E194" s="219"/>
      <c r="F194" s="219"/>
      <c r="G194" s="220"/>
      <c r="H194" s="221"/>
      <c r="I194" s="256"/>
      <c r="J194" s="19"/>
      <c r="K194" s="19"/>
      <c r="L194" s="14"/>
      <c r="M194" s="219"/>
      <c r="N194" s="219"/>
      <c r="O194" s="220"/>
      <c r="P194" s="221"/>
      <c r="Q194" s="256"/>
      <c r="R194" s="19"/>
      <c r="S194" s="19"/>
      <c r="T194" s="14"/>
      <c r="U194" s="219"/>
      <c r="V194" s="219"/>
      <c r="W194" s="220"/>
      <c r="X194" s="221"/>
      <c r="Y194" s="256"/>
      <c r="Z194" s="19"/>
      <c r="AA194" s="19"/>
      <c r="AB194" s="14"/>
      <c r="AC194" s="219"/>
      <c r="AD194" s="219"/>
      <c r="AE194" s="220"/>
      <c r="AF194" s="221"/>
      <c r="AG194" s="256"/>
      <c r="AH194" s="19"/>
      <c r="AI194" s="19"/>
      <c r="AJ194" s="14"/>
      <c r="AK194" s="219"/>
      <c r="AL194" s="219"/>
      <c r="AM194" s="220"/>
      <c r="AN194" s="221"/>
      <c r="AO194" s="256"/>
      <c r="AP194" s="19"/>
      <c r="AQ194" s="19"/>
      <c r="AR194" s="14"/>
      <c r="AS194" s="219"/>
      <c r="AT194" s="219"/>
      <c r="AU194" s="220"/>
      <c r="AV194" s="221"/>
      <c r="AW194" s="256"/>
      <c r="AX194" s="19"/>
      <c r="AY194" s="19"/>
      <c r="AZ194" s="14"/>
      <c r="BA194" s="219"/>
      <c r="BB194" s="219"/>
      <c r="BC194" s="220"/>
      <c r="BD194" s="221"/>
      <c r="BE194" s="256"/>
      <c r="BF194" s="19"/>
      <c r="BG194" s="19"/>
      <c r="BH194" s="14"/>
      <c r="BI194" s="219"/>
      <c r="BJ194" s="219"/>
      <c r="BK194" s="220"/>
      <c r="BL194" s="221"/>
      <c r="BM194" s="256"/>
      <c r="BN194" s="19"/>
      <c r="BO194" s="19"/>
      <c r="BP194" s="14"/>
      <c r="BQ194" s="219"/>
      <c r="BR194" s="219"/>
      <c r="BS194" s="220"/>
      <c r="BT194" s="221"/>
      <c r="BU194" s="256"/>
      <c r="BV194" s="19"/>
      <c r="BW194" s="19"/>
      <c r="BX194" s="14"/>
      <c r="BY194" s="219"/>
      <c r="BZ194" s="219"/>
      <c r="CA194" s="220"/>
      <c r="CB194" s="221"/>
      <c r="CC194" s="256"/>
      <c r="CD194" s="19"/>
      <c r="CE194" s="19"/>
      <c r="CF194" s="14"/>
      <c r="CG194" s="219"/>
      <c r="CH194" s="219"/>
      <c r="CI194" s="220"/>
      <c r="CJ194" s="221"/>
      <c r="CK194" s="256"/>
      <c r="CL194" s="19"/>
      <c r="CM194" s="19"/>
      <c r="CN194" s="14"/>
      <c r="CO194" s="219"/>
      <c r="CP194" s="219"/>
      <c r="CQ194" s="220"/>
      <c r="CR194" s="221"/>
      <c r="CS194" s="256"/>
      <c r="CT194" s="19"/>
      <c r="CU194" s="19"/>
      <c r="CV194" s="14"/>
      <c r="CW194" s="219"/>
      <c r="CX194" s="219"/>
      <c r="CY194" s="220"/>
      <c r="CZ194" s="221"/>
      <c r="DA194" s="256"/>
      <c r="DB194" s="19"/>
      <c r="DC194" s="19"/>
      <c r="DD194" s="14"/>
      <c r="DE194" s="219"/>
      <c r="DF194" s="219"/>
      <c r="DG194" s="220"/>
      <c r="DH194" s="221"/>
      <c r="DI194" s="256"/>
      <c r="DJ194" s="19"/>
      <c r="DK194" s="19"/>
      <c r="DL194" s="14"/>
      <c r="DM194" s="219"/>
      <c r="DN194" s="219"/>
      <c r="DO194" s="220"/>
      <c r="DP194" s="221"/>
      <c r="DQ194" s="256"/>
      <c r="DR194" s="19"/>
      <c r="DS194" s="19"/>
      <c r="DT194" s="14"/>
      <c r="DU194" s="219"/>
      <c r="DV194" s="219"/>
      <c r="DW194" s="220"/>
      <c r="DX194" s="221"/>
      <c r="DY194" s="256"/>
      <c r="DZ194" s="19"/>
      <c r="EA194" s="19"/>
      <c r="EB194" s="194"/>
      <c r="EC194" s="194"/>
      <c r="ED194" s="194"/>
      <c r="EE194" s="848"/>
      <c r="EF194" s="849"/>
      <c r="EG194" s="195"/>
      <c r="EH194" s="19"/>
      <c r="EI194" s="19"/>
      <c r="EJ194" s="14"/>
      <c r="EK194" s="219"/>
      <c r="EL194" s="219"/>
      <c r="EM194" s="220"/>
      <c r="EN194" s="221"/>
      <c r="EO194" s="256"/>
      <c r="EP194" s="19"/>
      <c r="EQ194" s="19"/>
    </row>
    <row r="195" spans="1:147" ht="37.5" customHeight="1">
      <c r="A195" s="19"/>
      <c r="B195" s="218"/>
      <c r="C195" s="218"/>
      <c r="D195" s="14"/>
      <c r="E195" s="219"/>
      <c r="F195" s="219"/>
      <c r="G195" s="220"/>
      <c r="H195" s="221"/>
      <c r="I195" s="256"/>
      <c r="J195" s="19"/>
      <c r="K195" s="19"/>
      <c r="L195" s="14"/>
      <c r="M195" s="219"/>
      <c r="N195" s="219"/>
      <c r="O195" s="220"/>
      <c r="P195" s="221"/>
      <c r="Q195" s="256"/>
      <c r="R195" s="19"/>
      <c r="S195" s="19"/>
      <c r="T195" s="14"/>
      <c r="U195" s="219"/>
      <c r="V195" s="219"/>
      <c r="W195" s="220"/>
      <c r="X195" s="221"/>
      <c r="Y195" s="256"/>
      <c r="Z195" s="19"/>
      <c r="AA195" s="19"/>
      <c r="AB195" s="14"/>
      <c r="AC195" s="219"/>
      <c r="AD195" s="219"/>
      <c r="AE195" s="220"/>
      <c r="AF195" s="221"/>
      <c r="AG195" s="256"/>
      <c r="AH195" s="19"/>
      <c r="AI195" s="19"/>
      <c r="AJ195" s="14"/>
      <c r="AK195" s="219"/>
      <c r="AL195" s="219"/>
      <c r="AM195" s="220"/>
      <c r="AN195" s="221"/>
      <c r="AO195" s="256"/>
      <c r="AP195" s="19"/>
      <c r="AQ195" s="19"/>
      <c r="AR195" s="14"/>
      <c r="AS195" s="219"/>
      <c r="AT195" s="219"/>
      <c r="AU195" s="220"/>
      <c r="AV195" s="221"/>
      <c r="AW195" s="256"/>
      <c r="AX195" s="19"/>
      <c r="AY195" s="19"/>
      <c r="AZ195" s="14"/>
      <c r="BA195" s="219"/>
      <c r="BB195" s="219"/>
      <c r="BC195" s="220"/>
      <c r="BD195" s="221"/>
      <c r="BE195" s="256"/>
      <c r="BF195" s="19"/>
      <c r="BG195" s="19"/>
      <c r="BH195" s="14"/>
      <c r="BI195" s="219"/>
      <c r="BJ195" s="219"/>
      <c r="BK195" s="220"/>
      <c r="BL195" s="221"/>
      <c r="BM195" s="256"/>
      <c r="BN195" s="19"/>
      <c r="BO195" s="19"/>
      <c r="BP195" s="14"/>
      <c r="BQ195" s="219"/>
      <c r="BR195" s="219"/>
      <c r="BS195" s="220"/>
      <c r="BT195" s="221"/>
      <c r="BU195" s="256"/>
      <c r="BV195" s="19"/>
      <c r="BW195" s="19"/>
      <c r="BX195" s="14"/>
      <c r="BY195" s="219"/>
      <c r="BZ195" s="219"/>
      <c r="CA195" s="220"/>
      <c r="CB195" s="221"/>
      <c r="CC195" s="256"/>
      <c r="CD195" s="19"/>
      <c r="CE195" s="19"/>
      <c r="CF195" s="14"/>
      <c r="CG195" s="219"/>
      <c r="CH195" s="219"/>
      <c r="CI195" s="220"/>
      <c r="CJ195" s="221"/>
      <c r="CK195" s="256"/>
      <c r="CL195" s="19"/>
      <c r="CM195" s="19"/>
      <c r="CN195" s="14"/>
      <c r="CO195" s="219"/>
      <c r="CP195" s="219"/>
      <c r="CQ195" s="220"/>
      <c r="CR195" s="221"/>
      <c r="CS195" s="256"/>
      <c r="CT195" s="19"/>
      <c r="CU195" s="19"/>
      <c r="CV195" s="14"/>
      <c r="CW195" s="219"/>
      <c r="CX195" s="219"/>
      <c r="CY195" s="220"/>
      <c r="CZ195" s="221"/>
      <c r="DA195" s="256"/>
      <c r="DB195" s="19"/>
      <c r="DC195" s="19"/>
      <c r="DD195" s="14"/>
      <c r="DE195" s="219"/>
      <c r="DF195" s="219"/>
      <c r="DG195" s="220"/>
      <c r="DH195" s="221"/>
      <c r="DI195" s="256"/>
      <c r="DJ195" s="19"/>
      <c r="DK195" s="19"/>
      <c r="DL195" s="14"/>
      <c r="DM195" s="219"/>
      <c r="DN195" s="219"/>
      <c r="DO195" s="220"/>
      <c r="DP195" s="221"/>
      <c r="DQ195" s="256"/>
      <c r="DR195" s="19"/>
      <c r="DS195" s="19"/>
      <c r="DT195" s="14"/>
      <c r="DU195" s="219"/>
      <c r="DV195" s="219"/>
      <c r="DW195" s="220"/>
      <c r="DX195" s="221"/>
      <c r="DY195" s="256"/>
      <c r="DZ195" s="19"/>
      <c r="EA195" s="19"/>
      <c r="EB195" s="194"/>
      <c r="EC195" s="194"/>
      <c r="ED195" s="194"/>
      <c r="EE195" s="848"/>
      <c r="EF195" s="849"/>
      <c r="EG195" s="195"/>
      <c r="EH195" s="19"/>
      <c r="EI195" s="19"/>
      <c r="EJ195" s="14"/>
      <c r="EK195" s="219"/>
      <c r="EL195" s="219"/>
      <c r="EM195" s="220"/>
      <c r="EN195" s="221"/>
      <c r="EO195" s="256"/>
      <c r="EP195" s="19"/>
      <c r="EQ195" s="19"/>
    </row>
    <row r="196" spans="1:147" ht="37.5" customHeight="1">
      <c r="A196" s="19"/>
      <c r="B196" s="218"/>
      <c r="C196" s="218"/>
      <c r="D196" s="14"/>
      <c r="E196" s="219"/>
      <c r="F196" s="219"/>
      <c r="G196" s="220"/>
      <c r="H196" s="221"/>
      <c r="I196" s="256"/>
      <c r="J196" s="19"/>
      <c r="K196" s="19"/>
      <c r="L196" s="14"/>
      <c r="M196" s="219"/>
      <c r="N196" s="219"/>
      <c r="O196" s="220"/>
      <c r="P196" s="221"/>
      <c r="Q196" s="256"/>
      <c r="R196" s="19"/>
      <c r="S196" s="19"/>
      <c r="T196" s="14"/>
      <c r="U196" s="219"/>
      <c r="V196" s="219"/>
      <c r="W196" s="220"/>
      <c r="X196" s="221"/>
      <c r="Y196" s="256"/>
      <c r="Z196" s="19"/>
      <c r="AA196" s="19"/>
      <c r="AB196" s="14"/>
      <c r="AC196" s="219"/>
      <c r="AD196" s="219"/>
      <c r="AE196" s="220"/>
      <c r="AF196" s="221"/>
      <c r="AG196" s="256"/>
      <c r="AH196" s="19"/>
      <c r="AI196" s="19"/>
      <c r="AJ196" s="14"/>
      <c r="AK196" s="219"/>
      <c r="AL196" s="219"/>
      <c r="AM196" s="220"/>
      <c r="AN196" s="221"/>
      <c r="AO196" s="256"/>
      <c r="AP196" s="19"/>
      <c r="AQ196" s="19"/>
      <c r="AR196" s="14"/>
      <c r="AS196" s="219"/>
      <c r="AT196" s="219"/>
      <c r="AU196" s="220"/>
      <c r="AV196" s="221"/>
      <c r="AW196" s="256"/>
      <c r="AX196" s="19"/>
      <c r="AY196" s="19"/>
      <c r="AZ196" s="14"/>
      <c r="BA196" s="219"/>
      <c r="BB196" s="219"/>
      <c r="BC196" s="220"/>
      <c r="BD196" s="221"/>
      <c r="BE196" s="256"/>
      <c r="BF196" s="19"/>
      <c r="BG196" s="19"/>
      <c r="BH196" s="14"/>
      <c r="BI196" s="219"/>
      <c r="BJ196" s="219"/>
      <c r="BK196" s="220"/>
      <c r="BL196" s="221"/>
      <c r="BM196" s="256"/>
      <c r="BN196" s="19"/>
      <c r="BO196" s="19"/>
      <c r="BP196" s="14"/>
      <c r="BQ196" s="219"/>
      <c r="BR196" s="219"/>
      <c r="BS196" s="220"/>
      <c r="BT196" s="221"/>
      <c r="BU196" s="256"/>
      <c r="BV196" s="19"/>
      <c r="BW196" s="19"/>
      <c r="BX196" s="14"/>
      <c r="BY196" s="219"/>
      <c r="BZ196" s="219"/>
      <c r="CA196" s="220"/>
      <c r="CB196" s="221"/>
      <c r="CC196" s="256"/>
      <c r="CD196" s="19"/>
      <c r="CE196" s="19"/>
      <c r="CF196" s="14"/>
      <c r="CG196" s="219"/>
      <c r="CH196" s="219"/>
      <c r="CI196" s="220"/>
      <c r="CJ196" s="221"/>
      <c r="CK196" s="256"/>
      <c r="CL196" s="19"/>
      <c r="CM196" s="19"/>
      <c r="CN196" s="14"/>
      <c r="CO196" s="219"/>
      <c r="CP196" s="219"/>
      <c r="CQ196" s="220"/>
      <c r="CR196" s="221"/>
      <c r="CS196" s="256"/>
      <c r="CT196" s="19"/>
      <c r="CU196" s="19"/>
      <c r="CV196" s="14"/>
      <c r="CW196" s="219"/>
      <c r="CX196" s="219"/>
      <c r="CY196" s="220"/>
      <c r="CZ196" s="221"/>
      <c r="DA196" s="256"/>
      <c r="DB196" s="19"/>
      <c r="DC196" s="19"/>
      <c r="DD196" s="14"/>
      <c r="DE196" s="219"/>
      <c r="DF196" s="219"/>
      <c r="DG196" s="220"/>
      <c r="DH196" s="221"/>
      <c r="DI196" s="256"/>
      <c r="DJ196" s="19"/>
      <c r="DK196" s="19"/>
      <c r="DL196" s="14"/>
      <c r="DM196" s="219"/>
      <c r="DN196" s="219"/>
      <c r="DO196" s="220"/>
      <c r="DP196" s="221"/>
      <c r="DQ196" s="256"/>
      <c r="DR196" s="19"/>
      <c r="DS196" s="19"/>
      <c r="DT196" s="14"/>
      <c r="DU196" s="219"/>
      <c r="DV196" s="219"/>
      <c r="DW196" s="220"/>
      <c r="DX196" s="221"/>
      <c r="DY196" s="256"/>
      <c r="DZ196" s="19"/>
      <c r="EA196" s="19"/>
      <c r="EB196" s="194"/>
      <c r="EC196" s="194"/>
      <c r="ED196" s="194"/>
      <c r="EE196" s="848"/>
      <c r="EF196" s="849"/>
      <c r="EG196" s="195"/>
      <c r="EH196" s="19"/>
      <c r="EI196" s="19"/>
      <c r="EJ196" s="14"/>
      <c r="EK196" s="219"/>
      <c r="EL196" s="219"/>
      <c r="EM196" s="220"/>
      <c r="EN196" s="221"/>
      <c r="EO196" s="256"/>
      <c r="EP196" s="19"/>
      <c r="EQ196" s="19"/>
    </row>
    <row r="197" spans="1:147" ht="37.5" customHeight="1">
      <c r="A197" s="19"/>
      <c r="B197" s="218"/>
      <c r="C197" s="218"/>
      <c r="D197" s="14"/>
      <c r="E197" s="219"/>
      <c r="F197" s="219"/>
      <c r="G197" s="220"/>
      <c r="H197" s="221"/>
      <c r="I197" s="256"/>
      <c r="J197" s="19"/>
      <c r="K197" s="19"/>
      <c r="L197" s="14"/>
      <c r="M197" s="219"/>
      <c r="N197" s="219"/>
      <c r="O197" s="220"/>
      <c r="P197" s="221"/>
      <c r="Q197" s="256"/>
      <c r="R197" s="19"/>
      <c r="S197" s="19"/>
      <c r="T197" s="14"/>
      <c r="U197" s="219"/>
      <c r="V197" s="219"/>
      <c r="W197" s="220"/>
      <c r="X197" s="221"/>
      <c r="Y197" s="256"/>
      <c r="Z197" s="19"/>
      <c r="AA197" s="19"/>
      <c r="AB197" s="14"/>
      <c r="AC197" s="219"/>
      <c r="AD197" s="219"/>
      <c r="AE197" s="220"/>
      <c r="AF197" s="221"/>
      <c r="AG197" s="256"/>
      <c r="AH197" s="19"/>
      <c r="AI197" s="19"/>
      <c r="AJ197" s="14"/>
      <c r="AK197" s="219"/>
      <c r="AL197" s="219"/>
      <c r="AM197" s="220"/>
      <c r="AN197" s="221"/>
      <c r="AO197" s="256"/>
      <c r="AP197" s="19"/>
      <c r="AQ197" s="19"/>
      <c r="AR197" s="14"/>
      <c r="AS197" s="219"/>
      <c r="AT197" s="219"/>
      <c r="AU197" s="220"/>
      <c r="AV197" s="221"/>
      <c r="AW197" s="256"/>
      <c r="AX197" s="19"/>
      <c r="AY197" s="19"/>
      <c r="AZ197" s="14"/>
      <c r="BA197" s="219"/>
      <c r="BB197" s="219"/>
      <c r="BC197" s="220"/>
      <c r="BD197" s="221"/>
      <c r="BE197" s="256"/>
      <c r="BF197" s="19"/>
      <c r="BG197" s="19"/>
      <c r="BH197" s="14"/>
      <c r="BI197" s="219"/>
      <c r="BJ197" s="219"/>
      <c r="BK197" s="220"/>
      <c r="BL197" s="221"/>
      <c r="BM197" s="256"/>
      <c r="BN197" s="19"/>
      <c r="BO197" s="19"/>
      <c r="BP197" s="14"/>
      <c r="BQ197" s="219"/>
      <c r="BR197" s="219"/>
      <c r="BS197" s="220"/>
      <c r="BT197" s="221"/>
      <c r="BU197" s="256"/>
      <c r="BV197" s="19"/>
      <c r="BW197" s="19"/>
      <c r="BX197" s="14"/>
      <c r="BY197" s="219"/>
      <c r="BZ197" s="219"/>
      <c r="CA197" s="220"/>
      <c r="CB197" s="221"/>
      <c r="CC197" s="256"/>
      <c r="CD197" s="19"/>
      <c r="CE197" s="19"/>
      <c r="CF197" s="14"/>
      <c r="CG197" s="219"/>
      <c r="CH197" s="219"/>
      <c r="CI197" s="220"/>
      <c r="CJ197" s="221"/>
      <c r="CK197" s="256"/>
      <c r="CL197" s="19"/>
      <c r="CM197" s="19"/>
      <c r="CN197" s="14"/>
      <c r="CO197" s="219"/>
      <c r="CP197" s="219"/>
      <c r="CQ197" s="220"/>
      <c r="CR197" s="221"/>
      <c r="CS197" s="256"/>
      <c r="CT197" s="19"/>
      <c r="CU197" s="19"/>
      <c r="CV197" s="14"/>
      <c r="CW197" s="219"/>
      <c r="CX197" s="219"/>
      <c r="CY197" s="220"/>
      <c r="CZ197" s="221"/>
      <c r="DA197" s="256"/>
      <c r="DB197" s="19"/>
      <c r="DC197" s="19"/>
      <c r="DD197" s="14"/>
      <c r="DE197" s="219"/>
      <c r="DF197" s="219"/>
      <c r="DG197" s="220"/>
      <c r="DH197" s="221"/>
      <c r="DI197" s="256"/>
      <c r="DJ197" s="19"/>
      <c r="DK197" s="19"/>
      <c r="DL197" s="14"/>
      <c r="DM197" s="219"/>
      <c r="DN197" s="219"/>
      <c r="DO197" s="220"/>
      <c r="DP197" s="221"/>
      <c r="DQ197" s="256"/>
      <c r="DR197" s="19"/>
      <c r="DS197" s="19"/>
      <c r="DT197" s="14"/>
      <c r="DU197" s="219"/>
      <c r="DV197" s="219"/>
      <c r="DW197" s="220"/>
      <c r="DX197" s="221"/>
      <c r="DY197" s="256"/>
      <c r="DZ197" s="19"/>
      <c r="EA197" s="19"/>
      <c r="EB197" s="194"/>
      <c r="EC197" s="194"/>
      <c r="ED197" s="194"/>
      <c r="EE197" s="848"/>
      <c r="EF197" s="849"/>
      <c r="EG197" s="195"/>
      <c r="EH197" s="19"/>
      <c r="EI197" s="19"/>
      <c r="EJ197" s="14"/>
      <c r="EK197" s="219"/>
      <c r="EL197" s="219"/>
      <c r="EM197" s="220"/>
      <c r="EN197" s="221"/>
      <c r="EO197" s="256"/>
      <c r="EP197" s="19"/>
      <c r="EQ197" s="19"/>
    </row>
    <row r="198" spans="1:147" ht="37.5" customHeight="1">
      <c r="A198" s="19"/>
      <c r="B198" s="218"/>
      <c r="C198" s="218"/>
      <c r="D198" s="14"/>
      <c r="E198" s="219"/>
      <c r="F198" s="219"/>
      <c r="G198" s="220"/>
      <c r="H198" s="221"/>
      <c r="I198" s="256"/>
      <c r="J198" s="19"/>
      <c r="K198" s="19"/>
      <c r="L198" s="14"/>
      <c r="M198" s="219"/>
      <c r="N198" s="219"/>
      <c r="O198" s="220"/>
      <c r="P198" s="221"/>
      <c r="Q198" s="256"/>
      <c r="R198" s="19"/>
      <c r="S198" s="19"/>
      <c r="T198" s="14"/>
      <c r="U198" s="219"/>
      <c r="V198" s="219"/>
      <c r="W198" s="220"/>
      <c r="X198" s="221"/>
      <c r="Y198" s="256"/>
      <c r="Z198" s="19"/>
      <c r="AA198" s="19"/>
      <c r="AB198" s="14"/>
      <c r="AC198" s="219"/>
      <c r="AD198" s="219"/>
      <c r="AE198" s="220"/>
      <c r="AF198" s="221"/>
      <c r="AG198" s="256"/>
      <c r="AH198" s="19"/>
      <c r="AI198" s="19"/>
      <c r="AJ198" s="14"/>
      <c r="AK198" s="219"/>
      <c r="AL198" s="219"/>
      <c r="AM198" s="220"/>
      <c r="AN198" s="221"/>
      <c r="AO198" s="256"/>
      <c r="AP198" s="19"/>
      <c r="AQ198" s="19"/>
      <c r="AR198" s="14"/>
      <c r="AS198" s="219"/>
      <c r="AT198" s="219"/>
      <c r="AU198" s="220"/>
      <c r="AV198" s="221"/>
      <c r="AW198" s="256"/>
      <c r="AX198" s="19"/>
      <c r="AY198" s="19"/>
      <c r="AZ198" s="14"/>
      <c r="BA198" s="219"/>
      <c r="BB198" s="219"/>
      <c r="BC198" s="220"/>
      <c r="BD198" s="221"/>
      <c r="BE198" s="256"/>
      <c r="BF198" s="19"/>
      <c r="BG198" s="19"/>
      <c r="BH198" s="14"/>
      <c r="BI198" s="219"/>
      <c r="BJ198" s="219"/>
      <c r="BK198" s="220"/>
      <c r="BL198" s="221"/>
      <c r="BM198" s="256"/>
      <c r="BN198" s="19"/>
      <c r="BO198" s="19"/>
      <c r="BP198" s="14"/>
      <c r="BQ198" s="219"/>
      <c r="BR198" s="219"/>
      <c r="BS198" s="220"/>
      <c r="BT198" s="221"/>
      <c r="BU198" s="256"/>
      <c r="BV198" s="19"/>
      <c r="BW198" s="19"/>
      <c r="BX198" s="14"/>
      <c r="BY198" s="219"/>
      <c r="BZ198" s="219"/>
      <c r="CA198" s="220"/>
      <c r="CB198" s="221"/>
      <c r="CC198" s="256"/>
      <c r="CD198" s="19"/>
      <c r="CE198" s="19"/>
      <c r="CF198" s="14"/>
      <c r="CG198" s="219"/>
      <c r="CH198" s="219"/>
      <c r="CI198" s="220"/>
      <c r="CJ198" s="221"/>
      <c r="CK198" s="256"/>
      <c r="CL198" s="19"/>
      <c r="CM198" s="19"/>
      <c r="CN198" s="14"/>
      <c r="CO198" s="219"/>
      <c r="CP198" s="219"/>
      <c r="CQ198" s="220"/>
      <c r="CR198" s="221"/>
      <c r="CS198" s="256"/>
      <c r="CT198" s="19"/>
      <c r="CU198" s="19"/>
      <c r="CV198" s="14"/>
      <c r="CW198" s="219"/>
      <c r="CX198" s="219"/>
      <c r="CY198" s="220"/>
      <c r="CZ198" s="221"/>
      <c r="DA198" s="256"/>
      <c r="DB198" s="19"/>
      <c r="DC198" s="19"/>
      <c r="DD198" s="14"/>
      <c r="DE198" s="219"/>
      <c r="DF198" s="219"/>
      <c r="DG198" s="220"/>
      <c r="DH198" s="221"/>
      <c r="DI198" s="256"/>
      <c r="DJ198" s="19"/>
      <c r="DK198" s="19"/>
      <c r="DL198" s="14"/>
      <c r="DM198" s="219"/>
      <c r="DN198" s="219"/>
      <c r="DO198" s="220"/>
      <c r="DP198" s="221"/>
      <c r="DQ198" s="256"/>
      <c r="DR198" s="19"/>
      <c r="DS198" s="19"/>
      <c r="DT198" s="14"/>
      <c r="DU198" s="219"/>
      <c r="DV198" s="219"/>
      <c r="DW198" s="220"/>
      <c r="DX198" s="221"/>
      <c r="DY198" s="256"/>
      <c r="DZ198" s="19"/>
      <c r="EA198" s="19"/>
      <c r="EB198" s="194"/>
      <c r="EC198" s="194"/>
      <c r="ED198" s="194"/>
      <c r="EE198" s="848"/>
      <c r="EF198" s="849"/>
      <c r="EG198" s="195"/>
      <c r="EH198" s="19"/>
      <c r="EI198" s="19"/>
      <c r="EJ198" s="14"/>
      <c r="EK198" s="219"/>
      <c r="EL198" s="219"/>
      <c r="EM198" s="220"/>
      <c r="EN198" s="221"/>
      <c r="EO198" s="256"/>
      <c r="EP198" s="19"/>
      <c r="EQ198" s="19"/>
    </row>
    <row r="199" spans="1:147" ht="37.5" customHeight="1">
      <c r="A199" s="19"/>
      <c r="B199" s="218"/>
      <c r="C199" s="218"/>
      <c r="D199" s="14"/>
      <c r="E199" s="219"/>
      <c r="F199" s="219"/>
      <c r="G199" s="220"/>
      <c r="H199" s="221"/>
      <c r="I199" s="256"/>
      <c r="J199" s="19"/>
      <c r="K199" s="19"/>
      <c r="L199" s="14"/>
      <c r="M199" s="219"/>
      <c r="N199" s="219"/>
      <c r="O199" s="220"/>
      <c r="P199" s="221"/>
      <c r="Q199" s="256"/>
      <c r="R199" s="19"/>
      <c r="S199" s="19"/>
      <c r="T199" s="14"/>
      <c r="U199" s="219"/>
      <c r="V199" s="219"/>
      <c r="W199" s="220"/>
      <c r="X199" s="221"/>
      <c r="Y199" s="256"/>
      <c r="Z199" s="19"/>
      <c r="AA199" s="19"/>
      <c r="AB199" s="14"/>
      <c r="AC199" s="219"/>
      <c r="AD199" s="219"/>
      <c r="AE199" s="220"/>
      <c r="AF199" s="221"/>
      <c r="AG199" s="256"/>
      <c r="AH199" s="19"/>
      <c r="AI199" s="19"/>
      <c r="AJ199" s="14"/>
      <c r="AK199" s="219"/>
      <c r="AL199" s="219"/>
      <c r="AM199" s="220"/>
      <c r="AN199" s="221"/>
      <c r="AO199" s="256"/>
      <c r="AP199" s="19"/>
      <c r="AQ199" s="19"/>
      <c r="AR199" s="14"/>
      <c r="AS199" s="219"/>
      <c r="AT199" s="219"/>
      <c r="AU199" s="220"/>
      <c r="AV199" s="221"/>
      <c r="AW199" s="256"/>
      <c r="AX199" s="19"/>
      <c r="AY199" s="19"/>
      <c r="AZ199" s="14"/>
      <c r="BA199" s="219"/>
      <c r="BB199" s="219"/>
      <c r="BC199" s="220"/>
      <c r="BD199" s="221"/>
      <c r="BE199" s="256"/>
      <c r="BF199" s="19"/>
      <c r="BG199" s="19"/>
      <c r="BH199" s="14"/>
      <c r="BI199" s="219"/>
      <c r="BJ199" s="219"/>
      <c r="BK199" s="220"/>
      <c r="BL199" s="221"/>
      <c r="BM199" s="256"/>
      <c r="BN199" s="19"/>
      <c r="BO199" s="19"/>
      <c r="BP199" s="14"/>
      <c r="BQ199" s="219"/>
      <c r="BR199" s="219"/>
      <c r="BS199" s="220"/>
      <c r="BT199" s="221"/>
      <c r="BU199" s="256"/>
      <c r="BV199" s="19"/>
      <c r="BW199" s="19"/>
      <c r="BX199" s="14"/>
      <c r="BY199" s="219"/>
      <c r="BZ199" s="219"/>
      <c r="CA199" s="220"/>
      <c r="CB199" s="221"/>
      <c r="CC199" s="256"/>
      <c r="CD199" s="19"/>
      <c r="CE199" s="19"/>
      <c r="CF199" s="14"/>
      <c r="CG199" s="219"/>
      <c r="CH199" s="219"/>
      <c r="CI199" s="220"/>
      <c r="CJ199" s="221"/>
      <c r="CK199" s="256"/>
      <c r="CL199" s="19"/>
      <c r="CM199" s="19"/>
      <c r="CN199" s="14"/>
      <c r="CO199" s="219"/>
      <c r="CP199" s="219"/>
      <c r="CQ199" s="220"/>
      <c r="CR199" s="221"/>
      <c r="CS199" s="256"/>
      <c r="CT199" s="19"/>
      <c r="CU199" s="19"/>
      <c r="CV199" s="14"/>
      <c r="CW199" s="219"/>
      <c r="CX199" s="219"/>
      <c r="CY199" s="220"/>
      <c r="CZ199" s="221"/>
      <c r="DA199" s="256"/>
      <c r="DB199" s="19"/>
      <c r="DC199" s="19"/>
      <c r="DD199" s="14"/>
      <c r="DE199" s="219"/>
      <c r="DF199" s="219"/>
      <c r="DG199" s="220"/>
      <c r="DH199" s="221"/>
      <c r="DI199" s="256"/>
      <c r="DJ199" s="19"/>
      <c r="DK199" s="19"/>
      <c r="DL199" s="14"/>
      <c r="DM199" s="219"/>
      <c r="DN199" s="219"/>
      <c r="DO199" s="220"/>
      <c r="DP199" s="221"/>
      <c r="DQ199" s="256"/>
      <c r="DR199" s="19"/>
      <c r="DS199" s="19"/>
      <c r="DT199" s="14"/>
      <c r="DU199" s="219"/>
      <c r="DV199" s="219"/>
      <c r="DW199" s="220"/>
      <c r="DX199" s="221"/>
      <c r="DY199" s="256"/>
      <c r="DZ199" s="19"/>
      <c r="EA199" s="19"/>
      <c r="EB199" s="194"/>
      <c r="EC199" s="194"/>
      <c r="ED199" s="194"/>
      <c r="EE199" s="848"/>
      <c r="EF199" s="849"/>
      <c r="EG199" s="195"/>
      <c r="EH199" s="19"/>
      <c r="EI199" s="19"/>
      <c r="EJ199" s="14"/>
      <c r="EK199" s="219"/>
      <c r="EL199" s="219"/>
      <c r="EM199" s="220"/>
      <c r="EN199" s="221"/>
      <c r="EO199" s="256"/>
      <c r="EP199" s="19"/>
      <c r="EQ199" s="19"/>
    </row>
    <row r="200" spans="1:147" ht="37.5" customHeight="1">
      <c r="A200" s="19"/>
      <c r="B200" s="218"/>
      <c r="C200" s="218"/>
      <c r="D200" s="14"/>
      <c r="E200" s="219"/>
      <c r="F200" s="219"/>
      <c r="G200" s="220"/>
      <c r="H200" s="221"/>
      <c r="I200" s="256"/>
      <c r="J200" s="19"/>
      <c r="K200" s="19"/>
      <c r="L200" s="14"/>
      <c r="M200" s="219"/>
      <c r="N200" s="219"/>
      <c r="O200" s="220"/>
      <c r="P200" s="221"/>
      <c r="Q200" s="256"/>
      <c r="R200" s="19"/>
      <c r="S200" s="19"/>
      <c r="T200" s="14"/>
      <c r="U200" s="219"/>
      <c r="V200" s="219"/>
      <c r="W200" s="220"/>
      <c r="X200" s="221"/>
      <c r="Y200" s="256"/>
      <c r="Z200" s="19"/>
      <c r="AA200" s="19"/>
      <c r="AB200" s="14"/>
      <c r="AC200" s="219"/>
      <c r="AD200" s="219"/>
      <c r="AE200" s="220"/>
      <c r="AF200" s="221"/>
      <c r="AG200" s="256"/>
      <c r="AH200" s="19"/>
      <c r="AI200" s="19"/>
      <c r="AJ200" s="14"/>
      <c r="AK200" s="219"/>
      <c r="AL200" s="219"/>
      <c r="AM200" s="220"/>
      <c r="AN200" s="221"/>
      <c r="AO200" s="256"/>
      <c r="AP200" s="19"/>
      <c r="AQ200" s="19"/>
      <c r="AR200" s="14"/>
      <c r="AS200" s="219"/>
      <c r="AT200" s="219"/>
      <c r="AU200" s="220"/>
      <c r="AV200" s="221"/>
      <c r="AW200" s="256"/>
      <c r="AX200" s="19"/>
      <c r="AY200" s="19"/>
      <c r="AZ200" s="14"/>
      <c r="BA200" s="219"/>
      <c r="BB200" s="219"/>
      <c r="BC200" s="220"/>
      <c r="BD200" s="221"/>
      <c r="BE200" s="256"/>
      <c r="BF200" s="19"/>
      <c r="BG200" s="19"/>
      <c r="BH200" s="14"/>
      <c r="BI200" s="219"/>
      <c r="BJ200" s="219"/>
      <c r="BK200" s="220"/>
      <c r="BL200" s="221"/>
      <c r="BM200" s="256"/>
      <c r="BN200" s="19"/>
      <c r="BO200" s="19"/>
      <c r="BP200" s="14"/>
      <c r="BQ200" s="219"/>
      <c r="BR200" s="219"/>
      <c r="BS200" s="220"/>
      <c r="BT200" s="221"/>
      <c r="BU200" s="256"/>
      <c r="BV200" s="19"/>
      <c r="BW200" s="19"/>
      <c r="BX200" s="14"/>
      <c r="BY200" s="219"/>
      <c r="BZ200" s="219"/>
      <c r="CA200" s="220"/>
      <c r="CB200" s="221"/>
      <c r="CC200" s="256"/>
      <c r="CD200" s="19"/>
      <c r="CE200" s="19"/>
      <c r="CF200" s="14"/>
      <c r="CG200" s="219"/>
      <c r="CH200" s="219"/>
      <c r="CI200" s="220"/>
      <c r="CJ200" s="221"/>
      <c r="CK200" s="256"/>
      <c r="CL200" s="19"/>
      <c r="CM200" s="19"/>
      <c r="CN200" s="14"/>
      <c r="CO200" s="219"/>
      <c r="CP200" s="219"/>
      <c r="CQ200" s="220"/>
      <c r="CR200" s="221"/>
      <c r="CS200" s="256"/>
      <c r="CT200" s="19"/>
      <c r="CU200" s="19"/>
      <c r="CV200" s="14"/>
      <c r="CW200" s="219"/>
      <c r="CX200" s="219"/>
      <c r="CY200" s="220"/>
      <c r="CZ200" s="221"/>
      <c r="DA200" s="256"/>
      <c r="DB200" s="19"/>
      <c r="DC200" s="19"/>
      <c r="DD200" s="14"/>
      <c r="DE200" s="219"/>
      <c r="DF200" s="219"/>
      <c r="DG200" s="220"/>
      <c r="DH200" s="221"/>
      <c r="DI200" s="256"/>
      <c r="DJ200" s="19"/>
      <c r="DK200" s="19"/>
      <c r="DL200" s="14"/>
      <c r="DM200" s="219"/>
      <c r="DN200" s="219"/>
      <c r="DO200" s="220"/>
      <c r="DP200" s="221"/>
      <c r="DQ200" s="256"/>
      <c r="DR200" s="19"/>
      <c r="DS200" s="19"/>
      <c r="DT200" s="14"/>
      <c r="DU200" s="219"/>
      <c r="DV200" s="219"/>
      <c r="DW200" s="220"/>
      <c r="DX200" s="221"/>
      <c r="DY200" s="256"/>
      <c r="DZ200" s="19"/>
      <c r="EA200" s="19"/>
      <c r="EB200" s="194"/>
      <c r="EC200" s="194"/>
      <c r="ED200" s="194"/>
      <c r="EE200" s="848"/>
      <c r="EF200" s="849"/>
      <c r="EG200" s="195"/>
      <c r="EH200" s="19"/>
      <c r="EI200" s="19"/>
      <c r="EJ200" s="14"/>
      <c r="EK200" s="219"/>
      <c r="EL200" s="219"/>
      <c r="EM200" s="220"/>
      <c r="EN200" s="221"/>
      <c r="EO200" s="256"/>
      <c r="EP200" s="19"/>
      <c r="EQ200" s="19"/>
    </row>
    <row r="201" spans="1:147" ht="37.5" customHeight="1">
      <c r="A201" s="19"/>
      <c r="B201" s="218"/>
      <c r="C201" s="218"/>
      <c r="D201" s="14"/>
      <c r="E201" s="219"/>
      <c r="F201" s="219"/>
      <c r="G201" s="220"/>
      <c r="H201" s="221"/>
      <c r="I201" s="256"/>
      <c r="J201" s="19"/>
      <c r="K201" s="19"/>
      <c r="L201" s="14"/>
      <c r="M201" s="219"/>
      <c r="N201" s="219"/>
      <c r="O201" s="220"/>
      <c r="P201" s="221"/>
      <c r="Q201" s="256"/>
      <c r="R201" s="19"/>
      <c r="S201" s="19"/>
      <c r="T201" s="14"/>
      <c r="U201" s="219"/>
      <c r="V201" s="219"/>
      <c r="W201" s="220"/>
      <c r="X201" s="221"/>
      <c r="Y201" s="256"/>
      <c r="Z201" s="19"/>
      <c r="AA201" s="19"/>
      <c r="AB201" s="14"/>
      <c r="AC201" s="219"/>
      <c r="AD201" s="219"/>
      <c r="AE201" s="220"/>
      <c r="AF201" s="221"/>
      <c r="AG201" s="256"/>
      <c r="AH201" s="19"/>
      <c r="AI201" s="19"/>
      <c r="AJ201" s="14"/>
      <c r="AK201" s="219"/>
      <c r="AL201" s="219"/>
      <c r="AM201" s="220"/>
      <c r="AN201" s="221"/>
      <c r="AO201" s="256"/>
      <c r="AP201" s="19"/>
      <c r="AQ201" s="19"/>
      <c r="AR201" s="14"/>
      <c r="AS201" s="219"/>
      <c r="AT201" s="219"/>
      <c r="AU201" s="220"/>
      <c r="AV201" s="221"/>
      <c r="AW201" s="256"/>
      <c r="AX201" s="19"/>
      <c r="AY201" s="19"/>
      <c r="AZ201" s="14"/>
      <c r="BA201" s="219"/>
      <c r="BB201" s="219"/>
      <c r="BC201" s="220"/>
      <c r="BD201" s="221"/>
      <c r="BE201" s="256"/>
      <c r="BF201" s="19"/>
      <c r="BG201" s="19"/>
      <c r="BH201" s="14"/>
      <c r="BI201" s="219"/>
      <c r="BJ201" s="219"/>
      <c r="BK201" s="220"/>
      <c r="BL201" s="221"/>
      <c r="BM201" s="256"/>
      <c r="BN201" s="19"/>
      <c r="BO201" s="19"/>
      <c r="BP201" s="14"/>
      <c r="BQ201" s="219"/>
      <c r="BR201" s="219"/>
      <c r="BS201" s="220"/>
      <c r="BT201" s="221"/>
      <c r="BU201" s="256"/>
      <c r="BV201" s="19"/>
      <c r="BW201" s="19"/>
      <c r="BX201" s="14"/>
      <c r="BY201" s="219"/>
      <c r="BZ201" s="219"/>
      <c r="CA201" s="220"/>
      <c r="CB201" s="221"/>
      <c r="CC201" s="256"/>
      <c r="CD201" s="19"/>
      <c r="CE201" s="19"/>
      <c r="CF201" s="14"/>
      <c r="CG201" s="219"/>
      <c r="CH201" s="219"/>
      <c r="CI201" s="220"/>
      <c r="CJ201" s="221"/>
      <c r="CK201" s="256"/>
      <c r="CL201" s="19"/>
      <c r="CM201" s="19"/>
      <c r="CN201" s="14"/>
      <c r="CO201" s="219"/>
      <c r="CP201" s="219"/>
      <c r="CQ201" s="220"/>
      <c r="CR201" s="221"/>
      <c r="CS201" s="256"/>
      <c r="CT201" s="19"/>
      <c r="CU201" s="19"/>
      <c r="CV201" s="14"/>
      <c r="CW201" s="219"/>
      <c r="CX201" s="219"/>
      <c r="CY201" s="220"/>
      <c r="CZ201" s="221"/>
      <c r="DA201" s="256"/>
      <c r="DB201" s="19"/>
      <c r="DC201" s="19"/>
      <c r="DD201" s="14"/>
      <c r="DE201" s="219"/>
      <c r="DF201" s="219"/>
      <c r="DG201" s="220"/>
      <c r="DH201" s="221"/>
      <c r="DI201" s="256"/>
      <c r="DJ201" s="19"/>
      <c r="DK201" s="19"/>
      <c r="DL201" s="14"/>
      <c r="DM201" s="219"/>
      <c r="DN201" s="219"/>
      <c r="DO201" s="220"/>
      <c r="DP201" s="221"/>
      <c r="DQ201" s="256"/>
      <c r="DR201" s="19"/>
      <c r="DS201" s="19"/>
      <c r="DT201" s="14"/>
      <c r="DU201" s="219"/>
      <c r="DV201" s="219"/>
      <c r="DW201" s="220"/>
      <c r="DX201" s="221"/>
      <c r="DY201" s="256"/>
      <c r="DZ201" s="19"/>
      <c r="EA201" s="19"/>
      <c r="EB201" s="194"/>
      <c r="EC201" s="194"/>
      <c r="ED201" s="194"/>
      <c r="EE201" s="848"/>
      <c r="EF201" s="849"/>
      <c r="EG201" s="195"/>
      <c r="EH201" s="19"/>
      <c r="EI201" s="19"/>
      <c r="EJ201" s="14"/>
      <c r="EK201" s="219"/>
      <c r="EL201" s="219"/>
      <c r="EM201" s="220"/>
      <c r="EN201" s="221"/>
      <c r="EO201" s="256"/>
      <c r="EP201" s="19"/>
      <c r="EQ201" s="19"/>
    </row>
    <row r="202" spans="1:147" ht="37.5" customHeight="1">
      <c r="A202" s="19"/>
      <c r="B202" s="218"/>
      <c r="C202" s="218"/>
      <c r="D202" s="14"/>
      <c r="E202" s="219"/>
      <c r="F202" s="219"/>
      <c r="G202" s="220"/>
      <c r="H202" s="221"/>
      <c r="I202" s="256"/>
      <c r="J202" s="19"/>
      <c r="K202" s="19"/>
      <c r="L202" s="14"/>
      <c r="M202" s="219"/>
      <c r="N202" s="219"/>
      <c r="O202" s="220"/>
      <c r="P202" s="221"/>
      <c r="Q202" s="256"/>
      <c r="R202" s="19"/>
      <c r="S202" s="19"/>
      <c r="T202" s="14"/>
      <c r="U202" s="219"/>
      <c r="V202" s="219"/>
      <c r="W202" s="220"/>
      <c r="X202" s="221"/>
      <c r="Y202" s="256"/>
      <c r="Z202" s="19"/>
      <c r="AA202" s="19"/>
      <c r="AB202" s="14"/>
      <c r="AC202" s="219"/>
      <c r="AD202" s="219"/>
      <c r="AE202" s="220"/>
      <c r="AF202" s="221"/>
      <c r="AG202" s="256"/>
      <c r="AH202" s="19"/>
      <c r="AI202" s="19"/>
      <c r="AJ202" s="14"/>
      <c r="AK202" s="219"/>
      <c r="AL202" s="219"/>
      <c r="AM202" s="220"/>
      <c r="AN202" s="221"/>
      <c r="AO202" s="256"/>
      <c r="AP202" s="19"/>
      <c r="AQ202" s="19"/>
      <c r="AR202" s="14"/>
      <c r="AS202" s="219"/>
      <c r="AT202" s="219"/>
      <c r="AU202" s="220"/>
      <c r="AV202" s="221"/>
      <c r="AW202" s="256"/>
      <c r="AX202" s="19"/>
      <c r="AY202" s="19"/>
      <c r="AZ202" s="14"/>
      <c r="BA202" s="219"/>
      <c r="BB202" s="219"/>
      <c r="BC202" s="220"/>
      <c r="BD202" s="221"/>
      <c r="BE202" s="256"/>
      <c r="BF202" s="19"/>
      <c r="BG202" s="19"/>
      <c r="BH202" s="14"/>
      <c r="BI202" s="219"/>
      <c r="BJ202" s="219"/>
      <c r="BK202" s="220"/>
      <c r="BL202" s="221"/>
      <c r="BM202" s="256"/>
      <c r="BN202" s="19"/>
      <c r="BO202" s="19"/>
      <c r="BP202" s="14"/>
      <c r="BQ202" s="219"/>
      <c r="BR202" s="219"/>
      <c r="BS202" s="220"/>
      <c r="BT202" s="221"/>
      <c r="BU202" s="256"/>
      <c r="BV202" s="19"/>
      <c r="BW202" s="19"/>
      <c r="BX202" s="14"/>
      <c r="BY202" s="219"/>
      <c r="BZ202" s="219"/>
      <c r="CA202" s="220"/>
      <c r="CB202" s="221"/>
      <c r="CC202" s="256"/>
      <c r="CD202" s="19"/>
      <c r="CE202" s="19"/>
      <c r="CF202" s="14"/>
      <c r="CG202" s="219"/>
      <c r="CH202" s="219"/>
      <c r="CI202" s="220"/>
      <c r="CJ202" s="221"/>
      <c r="CK202" s="256"/>
      <c r="CL202" s="19"/>
      <c r="CM202" s="19"/>
      <c r="CN202" s="14"/>
      <c r="CO202" s="219"/>
      <c r="CP202" s="219"/>
      <c r="CQ202" s="220"/>
      <c r="CR202" s="221"/>
      <c r="CS202" s="256"/>
      <c r="CT202" s="19"/>
      <c r="CU202" s="19"/>
      <c r="CV202" s="14"/>
      <c r="CW202" s="219"/>
      <c r="CX202" s="219"/>
      <c r="CY202" s="220"/>
      <c r="CZ202" s="221"/>
      <c r="DA202" s="256"/>
      <c r="DB202" s="19"/>
      <c r="DC202" s="19"/>
      <c r="DD202" s="14"/>
      <c r="DE202" s="219"/>
      <c r="DF202" s="219"/>
      <c r="DG202" s="220"/>
      <c r="DH202" s="221"/>
      <c r="DI202" s="256"/>
      <c r="DJ202" s="19"/>
      <c r="DK202" s="19"/>
      <c r="DL202" s="14"/>
      <c r="DM202" s="219"/>
      <c r="DN202" s="219"/>
      <c r="DO202" s="220"/>
      <c r="DP202" s="221"/>
      <c r="DQ202" s="256"/>
      <c r="DR202" s="19"/>
      <c r="DS202" s="19"/>
      <c r="DT202" s="14"/>
      <c r="DU202" s="219"/>
      <c r="DV202" s="219"/>
      <c r="DW202" s="220"/>
      <c r="DX202" s="221"/>
      <c r="DY202" s="256"/>
      <c r="DZ202" s="19"/>
      <c r="EA202" s="19"/>
      <c r="EB202" s="194"/>
      <c r="EC202" s="194"/>
      <c r="ED202" s="194"/>
      <c r="EE202" s="848"/>
      <c r="EF202" s="849"/>
      <c r="EG202" s="195"/>
      <c r="EH202" s="19"/>
      <c r="EI202" s="19"/>
      <c r="EJ202" s="14"/>
      <c r="EK202" s="219"/>
      <c r="EL202" s="219"/>
      <c r="EM202" s="220"/>
      <c r="EN202" s="221"/>
      <c r="EO202" s="256"/>
      <c r="EP202" s="19"/>
      <c r="EQ202" s="19"/>
    </row>
    <row r="203" spans="1:147" ht="37.5" customHeight="1">
      <c r="A203" s="19"/>
      <c r="B203" s="218"/>
      <c r="C203" s="218"/>
      <c r="D203" s="14"/>
      <c r="E203" s="219"/>
      <c r="F203" s="219"/>
      <c r="G203" s="220"/>
      <c r="H203" s="221"/>
      <c r="I203" s="256"/>
      <c r="J203" s="19"/>
      <c r="K203" s="19"/>
      <c r="L203" s="14"/>
      <c r="M203" s="219"/>
      <c r="N203" s="219"/>
      <c r="O203" s="220"/>
      <c r="P203" s="221"/>
      <c r="Q203" s="256"/>
      <c r="R203" s="19"/>
      <c r="S203" s="19"/>
      <c r="T203" s="14"/>
      <c r="U203" s="219"/>
      <c r="V203" s="219"/>
      <c r="W203" s="220"/>
      <c r="X203" s="221"/>
      <c r="Y203" s="256"/>
      <c r="Z203" s="19"/>
      <c r="AA203" s="19"/>
      <c r="AB203" s="14"/>
      <c r="AC203" s="219"/>
      <c r="AD203" s="219"/>
      <c r="AE203" s="220"/>
      <c r="AF203" s="221"/>
      <c r="AG203" s="256"/>
      <c r="AH203" s="19"/>
      <c r="AI203" s="19"/>
      <c r="AJ203" s="14"/>
      <c r="AK203" s="219"/>
      <c r="AL203" s="219"/>
      <c r="AM203" s="220"/>
      <c r="AN203" s="221"/>
      <c r="AO203" s="256"/>
      <c r="AP203" s="19"/>
      <c r="AQ203" s="19"/>
      <c r="AR203" s="14"/>
      <c r="AS203" s="219"/>
      <c r="AT203" s="219"/>
      <c r="AU203" s="220"/>
      <c r="AV203" s="221"/>
      <c r="AW203" s="256"/>
      <c r="AX203" s="19"/>
      <c r="AY203" s="19"/>
      <c r="AZ203" s="14"/>
      <c r="BA203" s="219"/>
      <c r="BB203" s="219"/>
      <c r="BC203" s="220"/>
      <c r="BD203" s="221"/>
      <c r="BE203" s="256"/>
      <c r="BF203" s="19"/>
      <c r="BG203" s="19"/>
      <c r="BH203" s="14"/>
      <c r="BI203" s="219"/>
      <c r="BJ203" s="219"/>
      <c r="BK203" s="220"/>
      <c r="BL203" s="221"/>
      <c r="BM203" s="256"/>
      <c r="BN203" s="19"/>
      <c r="BO203" s="19"/>
      <c r="BP203" s="14"/>
      <c r="BQ203" s="219"/>
      <c r="BR203" s="219"/>
      <c r="BS203" s="220"/>
      <c r="BT203" s="221"/>
      <c r="BU203" s="256"/>
      <c r="BV203" s="19"/>
      <c r="BW203" s="19"/>
      <c r="BX203" s="14"/>
      <c r="BY203" s="219"/>
      <c r="BZ203" s="219"/>
      <c r="CA203" s="220"/>
      <c r="CB203" s="221"/>
      <c r="CC203" s="256"/>
      <c r="CD203" s="19"/>
      <c r="CE203" s="19"/>
      <c r="CF203" s="14"/>
      <c r="CG203" s="219"/>
      <c r="CH203" s="219"/>
      <c r="CI203" s="220"/>
      <c r="CJ203" s="221"/>
      <c r="CK203" s="256"/>
      <c r="CL203" s="19"/>
      <c r="CM203" s="19"/>
      <c r="CN203" s="14"/>
      <c r="CO203" s="219"/>
      <c r="CP203" s="219"/>
      <c r="CQ203" s="220"/>
      <c r="CR203" s="221"/>
      <c r="CS203" s="256"/>
      <c r="CT203" s="19"/>
      <c r="CU203" s="19"/>
      <c r="CV203" s="14"/>
      <c r="CW203" s="219"/>
      <c r="CX203" s="219"/>
      <c r="CY203" s="220"/>
      <c r="CZ203" s="221"/>
      <c r="DA203" s="256"/>
      <c r="DB203" s="19"/>
      <c r="DC203" s="19"/>
      <c r="DD203" s="14"/>
      <c r="DE203" s="219"/>
      <c r="DF203" s="219"/>
      <c r="DG203" s="220"/>
      <c r="DH203" s="221"/>
      <c r="DI203" s="256"/>
      <c r="DJ203" s="19"/>
      <c r="DK203" s="19"/>
      <c r="DL203" s="14"/>
      <c r="DM203" s="219"/>
      <c r="DN203" s="219"/>
      <c r="DO203" s="220"/>
      <c r="DP203" s="221"/>
      <c r="DQ203" s="256"/>
      <c r="DR203" s="19"/>
      <c r="DS203" s="19"/>
      <c r="DT203" s="14"/>
      <c r="DU203" s="219"/>
      <c r="DV203" s="219"/>
      <c r="DW203" s="220"/>
      <c r="DX203" s="221"/>
      <c r="DY203" s="256"/>
      <c r="DZ203" s="19"/>
      <c r="EA203" s="19"/>
      <c r="EB203" s="194"/>
      <c r="EC203" s="194"/>
      <c r="ED203" s="194"/>
      <c r="EE203" s="848"/>
      <c r="EF203" s="849"/>
      <c r="EG203" s="195"/>
      <c r="EH203" s="19"/>
      <c r="EI203" s="19"/>
      <c r="EJ203" s="14"/>
      <c r="EK203" s="219"/>
      <c r="EL203" s="219"/>
      <c r="EM203" s="220"/>
      <c r="EN203" s="221"/>
      <c r="EO203" s="256"/>
      <c r="EP203" s="19"/>
      <c r="EQ203" s="19"/>
    </row>
    <row r="204" spans="1:147" ht="37.5" customHeight="1">
      <c r="A204" s="19"/>
      <c r="B204" s="218"/>
      <c r="C204" s="218"/>
      <c r="D204" s="14"/>
      <c r="E204" s="219"/>
      <c r="F204" s="219"/>
      <c r="G204" s="220"/>
      <c r="H204" s="221"/>
      <c r="I204" s="256"/>
      <c r="J204" s="19"/>
      <c r="K204" s="19"/>
      <c r="L204" s="14"/>
      <c r="M204" s="219"/>
      <c r="N204" s="219"/>
      <c r="O204" s="220"/>
      <c r="P204" s="221"/>
      <c r="Q204" s="256"/>
      <c r="R204" s="19"/>
      <c r="S204" s="19"/>
      <c r="T204" s="14"/>
      <c r="U204" s="219"/>
      <c r="V204" s="219"/>
      <c r="W204" s="220"/>
      <c r="X204" s="221"/>
      <c r="Y204" s="256"/>
      <c r="Z204" s="19"/>
      <c r="AA204" s="19"/>
      <c r="AB204" s="14"/>
      <c r="AC204" s="219"/>
      <c r="AD204" s="219"/>
      <c r="AE204" s="220"/>
      <c r="AF204" s="221"/>
      <c r="AG204" s="256"/>
      <c r="AH204" s="19"/>
      <c r="AI204" s="19"/>
      <c r="AJ204" s="14"/>
      <c r="AK204" s="219"/>
      <c r="AL204" s="219"/>
      <c r="AM204" s="220"/>
      <c r="AN204" s="221"/>
      <c r="AO204" s="256"/>
      <c r="AP204" s="19"/>
      <c r="AQ204" s="19"/>
      <c r="AR204" s="14"/>
      <c r="AS204" s="219"/>
      <c r="AT204" s="219"/>
      <c r="AU204" s="220"/>
      <c r="AV204" s="221"/>
      <c r="AW204" s="256"/>
      <c r="AX204" s="19"/>
      <c r="AY204" s="19"/>
      <c r="AZ204" s="14"/>
      <c r="BA204" s="219"/>
      <c r="BB204" s="219"/>
      <c r="BC204" s="220"/>
      <c r="BD204" s="221"/>
      <c r="BE204" s="256"/>
      <c r="BF204" s="19"/>
      <c r="BG204" s="19"/>
      <c r="BH204" s="14"/>
      <c r="BI204" s="219"/>
      <c r="BJ204" s="219"/>
      <c r="BK204" s="220"/>
      <c r="BL204" s="221"/>
      <c r="BM204" s="256"/>
      <c r="BN204" s="19"/>
      <c r="BO204" s="19"/>
      <c r="BP204" s="14"/>
      <c r="BQ204" s="219"/>
      <c r="BR204" s="219"/>
      <c r="BS204" s="220"/>
      <c r="BT204" s="221"/>
      <c r="BU204" s="256"/>
      <c r="BV204" s="19"/>
      <c r="BW204" s="19"/>
      <c r="BX204" s="14"/>
      <c r="BY204" s="219"/>
      <c r="BZ204" s="219"/>
      <c r="CA204" s="220"/>
      <c r="CB204" s="221"/>
      <c r="CC204" s="256"/>
      <c r="CD204" s="19"/>
      <c r="CE204" s="19"/>
      <c r="CF204" s="14"/>
      <c r="CG204" s="219"/>
      <c r="CH204" s="219"/>
      <c r="CI204" s="220"/>
      <c r="CJ204" s="221"/>
      <c r="CK204" s="256"/>
      <c r="CL204" s="19"/>
      <c r="CM204" s="19"/>
      <c r="CN204" s="14"/>
      <c r="CO204" s="219"/>
      <c r="CP204" s="219"/>
      <c r="CQ204" s="220"/>
      <c r="CR204" s="221"/>
      <c r="CS204" s="256"/>
      <c r="CT204" s="19"/>
      <c r="CU204" s="19"/>
      <c r="CV204" s="14"/>
      <c r="CW204" s="219"/>
      <c r="CX204" s="219"/>
      <c r="CY204" s="220"/>
      <c r="CZ204" s="221"/>
      <c r="DA204" s="256"/>
      <c r="DB204" s="19"/>
      <c r="DC204" s="19"/>
      <c r="DD204" s="14"/>
      <c r="DE204" s="219"/>
      <c r="DF204" s="219"/>
      <c r="DG204" s="220"/>
      <c r="DH204" s="221"/>
      <c r="DI204" s="256"/>
      <c r="DJ204" s="19"/>
      <c r="DK204" s="19"/>
      <c r="DL204" s="14"/>
      <c r="DM204" s="219"/>
      <c r="DN204" s="219"/>
      <c r="DO204" s="220"/>
      <c r="DP204" s="221"/>
      <c r="DQ204" s="256"/>
      <c r="DR204" s="19"/>
      <c r="DS204" s="19"/>
      <c r="DT204" s="14"/>
      <c r="DU204" s="219"/>
      <c r="DV204" s="219"/>
      <c r="DW204" s="220"/>
      <c r="DX204" s="221"/>
      <c r="DY204" s="256"/>
      <c r="DZ204" s="19"/>
      <c r="EA204" s="19"/>
      <c r="EB204" s="194"/>
      <c r="EC204" s="194"/>
      <c r="ED204" s="194"/>
      <c r="EE204" s="848"/>
      <c r="EF204" s="849"/>
      <c r="EG204" s="195"/>
      <c r="EH204" s="19"/>
      <c r="EI204" s="19"/>
      <c r="EJ204" s="14"/>
      <c r="EK204" s="219"/>
      <c r="EL204" s="219"/>
      <c r="EM204" s="220"/>
      <c r="EN204" s="221"/>
      <c r="EO204" s="256"/>
      <c r="EP204" s="19"/>
      <c r="EQ204" s="19"/>
    </row>
    <row r="205" spans="1:147" ht="37.5" customHeight="1">
      <c r="A205" s="19"/>
      <c r="B205" s="218"/>
      <c r="C205" s="218"/>
      <c r="D205" s="14"/>
      <c r="E205" s="219"/>
      <c r="F205" s="219"/>
      <c r="G205" s="220"/>
      <c r="H205" s="221"/>
      <c r="I205" s="256"/>
      <c r="J205" s="19"/>
      <c r="K205" s="19"/>
      <c r="L205" s="14"/>
      <c r="M205" s="219"/>
      <c r="N205" s="219"/>
      <c r="O205" s="220"/>
      <c r="P205" s="221"/>
      <c r="Q205" s="256"/>
      <c r="R205" s="19"/>
      <c r="S205" s="19"/>
      <c r="T205" s="14"/>
      <c r="U205" s="219"/>
      <c r="V205" s="219"/>
      <c r="W205" s="220"/>
      <c r="X205" s="221"/>
      <c r="Y205" s="256"/>
      <c r="Z205" s="19"/>
      <c r="AA205" s="19"/>
      <c r="AB205" s="14"/>
      <c r="AC205" s="219"/>
      <c r="AD205" s="219"/>
      <c r="AE205" s="220"/>
      <c r="AF205" s="221"/>
      <c r="AG205" s="256"/>
      <c r="AH205" s="19"/>
      <c r="AI205" s="19"/>
      <c r="AJ205" s="14"/>
      <c r="AK205" s="219"/>
      <c r="AL205" s="219"/>
      <c r="AM205" s="220"/>
      <c r="AN205" s="221"/>
      <c r="AO205" s="256"/>
      <c r="AP205" s="19"/>
      <c r="AQ205" s="19"/>
      <c r="AR205" s="14"/>
      <c r="AS205" s="219"/>
      <c r="AT205" s="219"/>
      <c r="AU205" s="220"/>
      <c r="AV205" s="221"/>
      <c r="AW205" s="256"/>
      <c r="AX205" s="19"/>
      <c r="AY205" s="19"/>
      <c r="AZ205" s="14"/>
      <c r="BA205" s="219"/>
      <c r="BB205" s="219"/>
      <c r="BC205" s="220"/>
      <c r="BD205" s="221"/>
      <c r="BE205" s="256"/>
      <c r="BF205" s="19"/>
      <c r="BG205" s="19"/>
      <c r="BH205" s="14"/>
      <c r="BI205" s="219"/>
      <c r="BJ205" s="219"/>
      <c r="BK205" s="220"/>
      <c r="BL205" s="221"/>
      <c r="BM205" s="256"/>
      <c r="BN205" s="19"/>
      <c r="BO205" s="19"/>
      <c r="BP205" s="14"/>
      <c r="BQ205" s="219"/>
      <c r="BR205" s="219"/>
      <c r="BS205" s="220"/>
      <c r="BT205" s="221"/>
      <c r="BU205" s="256"/>
      <c r="BV205" s="19"/>
      <c r="BW205" s="19"/>
      <c r="BX205" s="14"/>
      <c r="BY205" s="219"/>
      <c r="BZ205" s="219"/>
      <c r="CA205" s="220"/>
      <c r="CB205" s="221"/>
      <c r="CC205" s="256"/>
      <c r="CD205" s="19"/>
      <c r="CE205" s="19"/>
      <c r="CF205" s="14"/>
      <c r="CG205" s="219"/>
      <c r="CH205" s="219"/>
      <c r="CI205" s="220"/>
      <c r="CJ205" s="221"/>
      <c r="CK205" s="256"/>
      <c r="CL205" s="19"/>
      <c r="CM205" s="19"/>
      <c r="CN205" s="14"/>
      <c r="CO205" s="219"/>
      <c r="CP205" s="219"/>
      <c r="CQ205" s="220"/>
      <c r="CR205" s="221"/>
      <c r="CS205" s="256"/>
      <c r="CT205" s="19"/>
      <c r="CU205" s="19"/>
      <c r="CV205" s="14"/>
      <c r="CW205" s="219"/>
      <c r="CX205" s="219"/>
      <c r="CY205" s="220"/>
      <c r="CZ205" s="221"/>
      <c r="DA205" s="256"/>
      <c r="DB205" s="19"/>
      <c r="DC205" s="19"/>
      <c r="DD205" s="14"/>
      <c r="DE205" s="219"/>
      <c r="DF205" s="219"/>
      <c r="DG205" s="220"/>
      <c r="DH205" s="221"/>
      <c r="DI205" s="256"/>
      <c r="DJ205" s="19"/>
      <c r="DK205" s="19"/>
      <c r="DL205" s="14"/>
      <c r="DM205" s="219"/>
      <c r="DN205" s="219"/>
      <c r="DO205" s="220"/>
      <c r="DP205" s="221"/>
      <c r="DQ205" s="256"/>
      <c r="DR205" s="19"/>
      <c r="DS205" s="19"/>
      <c r="DT205" s="14"/>
      <c r="DU205" s="219"/>
      <c r="DV205" s="219"/>
      <c r="DW205" s="220"/>
      <c r="DX205" s="221"/>
      <c r="DY205" s="256"/>
      <c r="DZ205" s="19"/>
      <c r="EA205" s="19"/>
      <c r="EB205" s="194"/>
      <c r="EC205" s="194"/>
      <c r="ED205" s="194"/>
      <c r="EE205" s="848"/>
      <c r="EF205" s="849"/>
      <c r="EG205" s="195"/>
      <c r="EH205" s="19"/>
      <c r="EI205" s="19"/>
      <c r="EJ205" s="14"/>
      <c r="EK205" s="219"/>
      <c r="EL205" s="219"/>
      <c r="EM205" s="220"/>
      <c r="EN205" s="221"/>
      <c r="EO205" s="256"/>
      <c r="EP205" s="19"/>
      <c r="EQ205" s="19"/>
    </row>
    <row r="206" spans="1:147" ht="37.5" customHeight="1">
      <c r="A206" s="19"/>
      <c r="B206" s="218"/>
      <c r="C206" s="218"/>
      <c r="D206" s="14"/>
      <c r="E206" s="219"/>
      <c r="F206" s="219"/>
      <c r="G206" s="220"/>
      <c r="H206" s="221"/>
      <c r="I206" s="256"/>
      <c r="J206" s="19"/>
      <c r="K206" s="19"/>
      <c r="L206" s="14"/>
      <c r="M206" s="219"/>
      <c r="N206" s="219"/>
      <c r="O206" s="220"/>
      <c r="P206" s="221"/>
      <c r="Q206" s="256"/>
      <c r="R206" s="19"/>
      <c r="S206" s="19"/>
      <c r="T206" s="14"/>
      <c r="U206" s="219"/>
      <c r="V206" s="219"/>
      <c r="W206" s="220"/>
      <c r="X206" s="221"/>
      <c r="Y206" s="256"/>
      <c r="Z206" s="19"/>
      <c r="AA206" s="19"/>
      <c r="AB206" s="14"/>
      <c r="AC206" s="219"/>
      <c r="AD206" s="219"/>
      <c r="AE206" s="220"/>
      <c r="AF206" s="221"/>
      <c r="AG206" s="256"/>
      <c r="AH206" s="19"/>
      <c r="AI206" s="19"/>
      <c r="AJ206" s="14"/>
      <c r="AK206" s="219"/>
      <c r="AL206" s="219"/>
      <c r="AM206" s="220"/>
      <c r="AN206" s="221"/>
      <c r="AO206" s="256"/>
      <c r="AP206" s="19"/>
      <c r="AQ206" s="19"/>
      <c r="AR206" s="14"/>
      <c r="AS206" s="219"/>
      <c r="AT206" s="219"/>
      <c r="AU206" s="220"/>
      <c r="AV206" s="221"/>
      <c r="AW206" s="256"/>
      <c r="AX206" s="19"/>
      <c r="AY206" s="19"/>
      <c r="AZ206" s="14"/>
      <c r="BA206" s="219"/>
      <c r="BB206" s="219"/>
      <c r="BC206" s="220"/>
      <c r="BD206" s="221"/>
      <c r="BE206" s="256"/>
      <c r="BF206" s="19"/>
      <c r="BG206" s="19"/>
      <c r="BH206" s="14"/>
      <c r="BI206" s="219"/>
      <c r="BJ206" s="219"/>
      <c r="BK206" s="220"/>
      <c r="BL206" s="221"/>
      <c r="BM206" s="256"/>
      <c r="BN206" s="19"/>
      <c r="BO206" s="19"/>
      <c r="BP206" s="14"/>
      <c r="BQ206" s="219"/>
      <c r="BR206" s="219"/>
      <c r="BS206" s="220"/>
      <c r="BT206" s="221"/>
      <c r="BU206" s="256"/>
      <c r="BV206" s="19"/>
      <c r="BW206" s="19"/>
      <c r="BX206" s="14"/>
      <c r="BY206" s="219"/>
      <c r="BZ206" s="219"/>
      <c r="CA206" s="220"/>
      <c r="CB206" s="221"/>
      <c r="CC206" s="256"/>
      <c r="CD206" s="19"/>
      <c r="CE206" s="19"/>
      <c r="CF206" s="14"/>
      <c r="CG206" s="219"/>
      <c r="CH206" s="219"/>
      <c r="CI206" s="220"/>
      <c r="CJ206" s="221"/>
      <c r="CK206" s="256"/>
      <c r="CL206" s="19"/>
      <c r="CM206" s="19"/>
      <c r="CN206" s="14"/>
      <c r="CO206" s="219"/>
      <c r="CP206" s="219"/>
      <c r="CQ206" s="220"/>
      <c r="CR206" s="221"/>
      <c r="CS206" s="256"/>
      <c r="CT206" s="19"/>
      <c r="CU206" s="19"/>
      <c r="CV206" s="14"/>
      <c r="CW206" s="219"/>
      <c r="CX206" s="219"/>
      <c r="CY206" s="220"/>
      <c r="CZ206" s="221"/>
      <c r="DA206" s="256"/>
      <c r="DB206" s="19"/>
      <c r="DC206" s="19"/>
      <c r="DD206" s="14"/>
      <c r="DE206" s="219"/>
      <c r="DF206" s="219"/>
      <c r="DG206" s="220"/>
      <c r="DH206" s="221"/>
      <c r="DI206" s="256"/>
      <c r="DJ206" s="19"/>
      <c r="DK206" s="19"/>
      <c r="DL206" s="14"/>
      <c r="DM206" s="219"/>
      <c r="DN206" s="219"/>
      <c r="DO206" s="220"/>
      <c r="DP206" s="221"/>
      <c r="DQ206" s="256"/>
      <c r="DR206" s="19"/>
      <c r="DS206" s="19"/>
      <c r="DT206" s="14"/>
      <c r="DU206" s="219"/>
      <c r="DV206" s="219"/>
      <c r="DW206" s="220"/>
      <c r="DX206" s="221"/>
      <c r="DY206" s="256"/>
      <c r="DZ206" s="19"/>
      <c r="EA206" s="19"/>
      <c r="EB206" s="194"/>
      <c r="EC206" s="194"/>
      <c r="ED206" s="194"/>
      <c r="EE206" s="848"/>
      <c r="EF206" s="849"/>
      <c r="EG206" s="195"/>
      <c r="EH206" s="19"/>
      <c r="EI206" s="19"/>
      <c r="EJ206" s="14"/>
      <c r="EK206" s="219"/>
      <c r="EL206" s="219"/>
      <c r="EM206" s="220"/>
      <c r="EN206" s="221"/>
      <c r="EO206" s="256"/>
      <c r="EP206" s="19"/>
      <c r="EQ206" s="19"/>
    </row>
    <row r="207" spans="1:147" ht="37.5" customHeight="1">
      <c r="A207" s="19"/>
      <c r="B207" s="218"/>
      <c r="C207" s="218"/>
      <c r="D207" s="14"/>
      <c r="E207" s="219"/>
      <c r="F207" s="219"/>
      <c r="G207" s="220"/>
      <c r="H207" s="221"/>
      <c r="I207" s="256"/>
      <c r="J207" s="19"/>
      <c r="K207" s="19"/>
      <c r="L207" s="14"/>
      <c r="M207" s="219"/>
      <c r="N207" s="219"/>
      <c r="O207" s="220"/>
      <c r="P207" s="221"/>
      <c r="Q207" s="256"/>
      <c r="R207" s="19"/>
      <c r="S207" s="19"/>
      <c r="T207" s="14"/>
      <c r="U207" s="219"/>
      <c r="V207" s="219"/>
      <c r="W207" s="220"/>
      <c r="X207" s="221"/>
      <c r="Y207" s="256"/>
      <c r="Z207" s="19"/>
      <c r="AA207" s="19"/>
      <c r="AB207" s="14"/>
      <c r="AC207" s="219"/>
      <c r="AD207" s="219"/>
      <c r="AE207" s="220"/>
      <c r="AF207" s="221"/>
      <c r="AG207" s="256"/>
      <c r="AH207" s="19"/>
      <c r="AI207" s="19"/>
      <c r="AJ207" s="14"/>
      <c r="AK207" s="219"/>
      <c r="AL207" s="219"/>
      <c r="AM207" s="220"/>
      <c r="AN207" s="221"/>
      <c r="AO207" s="256"/>
      <c r="AP207" s="19"/>
      <c r="AQ207" s="19"/>
      <c r="AR207" s="14"/>
      <c r="AS207" s="219"/>
      <c r="AT207" s="219"/>
      <c r="AU207" s="220"/>
      <c r="AV207" s="221"/>
      <c r="AW207" s="256"/>
      <c r="AX207" s="19"/>
      <c r="AY207" s="19"/>
      <c r="AZ207" s="14"/>
      <c r="BA207" s="219"/>
      <c r="BB207" s="219"/>
      <c r="BC207" s="220"/>
      <c r="BD207" s="221"/>
      <c r="BE207" s="256"/>
      <c r="BF207" s="19"/>
      <c r="BG207" s="19"/>
      <c r="BH207" s="14"/>
      <c r="BI207" s="219"/>
      <c r="BJ207" s="219"/>
      <c r="BK207" s="220"/>
      <c r="BL207" s="221"/>
      <c r="BM207" s="256"/>
      <c r="BN207" s="19"/>
      <c r="BO207" s="19"/>
      <c r="BP207" s="14"/>
      <c r="BQ207" s="219"/>
      <c r="BR207" s="219"/>
      <c r="BS207" s="220"/>
      <c r="BT207" s="221"/>
      <c r="BU207" s="256"/>
      <c r="BV207" s="19"/>
      <c r="BW207" s="19"/>
      <c r="BX207" s="14"/>
      <c r="BY207" s="219"/>
      <c r="BZ207" s="219"/>
      <c r="CA207" s="220"/>
      <c r="CB207" s="221"/>
      <c r="CC207" s="256"/>
      <c r="CD207" s="19"/>
      <c r="CE207" s="19"/>
      <c r="CF207" s="14"/>
      <c r="CG207" s="219"/>
      <c r="CH207" s="219"/>
      <c r="CI207" s="220"/>
      <c r="CJ207" s="221"/>
      <c r="CK207" s="256"/>
      <c r="CL207" s="19"/>
      <c r="CM207" s="19"/>
      <c r="CN207" s="14"/>
      <c r="CO207" s="219"/>
      <c r="CP207" s="219"/>
      <c r="CQ207" s="220"/>
      <c r="CR207" s="221"/>
      <c r="CS207" s="256"/>
      <c r="CT207" s="19"/>
      <c r="CU207" s="19"/>
      <c r="CV207" s="14"/>
      <c r="CW207" s="219"/>
      <c r="CX207" s="219"/>
      <c r="CY207" s="220"/>
      <c r="CZ207" s="221"/>
      <c r="DA207" s="256"/>
      <c r="DB207" s="19"/>
      <c r="DC207" s="19"/>
      <c r="DD207" s="14"/>
      <c r="DE207" s="219"/>
      <c r="DF207" s="219"/>
      <c r="DG207" s="220"/>
      <c r="DH207" s="221"/>
      <c r="DI207" s="256"/>
      <c r="DJ207" s="19"/>
      <c r="DK207" s="19"/>
      <c r="DL207" s="14"/>
      <c r="DM207" s="219"/>
      <c r="DN207" s="219"/>
      <c r="DO207" s="220"/>
      <c r="DP207" s="221"/>
      <c r="DQ207" s="256"/>
      <c r="DR207" s="19"/>
      <c r="DS207" s="19"/>
      <c r="DT207" s="14"/>
      <c r="DU207" s="219"/>
      <c r="DV207" s="219"/>
      <c r="DW207" s="220"/>
      <c r="DX207" s="221"/>
      <c r="DY207" s="256"/>
      <c r="DZ207" s="19"/>
      <c r="EA207" s="19"/>
      <c r="EB207" s="194"/>
      <c r="EC207" s="194"/>
      <c r="ED207" s="194"/>
      <c r="EE207" s="848"/>
      <c r="EF207" s="849"/>
      <c r="EG207" s="195"/>
      <c r="EH207" s="19"/>
      <c r="EI207" s="19"/>
      <c r="EJ207" s="14"/>
      <c r="EK207" s="219"/>
      <c r="EL207" s="219"/>
      <c r="EM207" s="220"/>
      <c r="EN207" s="221"/>
      <c r="EO207" s="256"/>
      <c r="EP207" s="19"/>
      <c r="EQ207" s="19"/>
    </row>
    <row r="208" spans="1:147" ht="37.5" customHeight="1">
      <c r="A208" s="19"/>
      <c r="B208" s="218"/>
      <c r="C208" s="218"/>
      <c r="D208" s="14"/>
      <c r="E208" s="219"/>
      <c r="F208" s="219"/>
      <c r="G208" s="220"/>
      <c r="H208" s="221"/>
      <c r="I208" s="256"/>
      <c r="J208" s="19"/>
      <c r="K208" s="19"/>
      <c r="L208" s="14"/>
      <c r="M208" s="219"/>
      <c r="N208" s="219"/>
      <c r="O208" s="220"/>
      <c r="P208" s="221"/>
      <c r="Q208" s="256"/>
      <c r="R208" s="19"/>
      <c r="S208" s="19"/>
      <c r="T208" s="14"/>
      <c r="U208" s="219"/>
      <c r="V208" s="219"/>
      <c r="W208" s="220"/>
      <c r="X208" s="221"/>
      <c r="Y208" s="256"/>
      <c r="Z208" s="19"/>
      <c r="AA208" s="19"/>
      <c r="AB208" s="14"/>
      <c r="AC208" s="219"/>
      <c r="AD208" s="219"/>
      <c r="AE208" s="220"/>
      <c r="AF208" s="221"/>
      <c r="AG208" s="256"/>
      <c r="AH208" s="19"/>
      <c r="AI208" s="19"/>
      <c r="AJ208" s="14"/>
      <c r="AK208" s="219"/>
      <c r="AL208" s="219"/>
      <c r="AM208" s="220"/>
      <c r="AN208" s="221"/>
      <c r="AO208" s="256"/>
      <c r="AP208" s="19"/>
      <c r="AQ208" s="19"/>
      <c r="AR208" s="14"/>
      <c r="AS208" s="219"/>
      <c r="AT208" s="219"/>
      <c r="AU208" s="220"/>
      <c r="AV208" s="221"/>
      <c r="AW208" s="256"/>
      <c r="AX208" s="19"/>
      <c r="AY208" s="19"/>
      <c r="AZ208" s="14"/>
      <c r="BA208" s="219"/>
      <c r="BB208" s="219"/>
      <c r="BC208" s="220"/>
      <c r="BD208" s="221"/>
      <c r="BE208" s="256"/>
      <c r="BF208" s="19"/>
      <c r="BG208" s="19"/>
      <c r="BH208" s="14"/>
      <c r="BI208" s="219"/>
      <c r="BJ208" s="219"/>
      <c r="BK208" s="220"/>
      <c r="BL208" s="221"/>
      <c r="BM208" s="256"/>
      <c r="BN208" s="19"/>
      <c r="BO208" s="19"/>
      <c r="BP208" s="14"/>
      <c r="BQ208" s="219"/>
      <c r="BR208" s="219"/>
      <c r="BS208" s="220"/>
      <c r="BT208" s="221"/>
      <c r="BU208" s="256"/>
      <c r="BV208" s="19"/>
      <c r="BW208" s="19"/>
      <c r="BX208" s="14"/>
      <c r="BY208" s="219"/>
      <c r="BZ208" s="219"/>
      <c r="CA208" s="220"/>
      <c r="CB208" s="221"/>
      <c r="CC208" s="256"/>
      <c r="CD208" s="19"/>
      <c r="CE208" s="19"/>
      <c r="CF208" s="14"/>
      <c r="CG208" s="219"/>
      <c r="CH208" s="219"/>
      <c r="CI208" s="220"/>
      <c r="CJ208" s="221"/>
      <c r="CK208" s="256"/>
      <c r="CL208" s="19"/>
      <c r="CM208" s="19"/>
      <c r="CN208" s="14"/>
      <c r="CO208" s="219"/>
      <c r="CP208" s="219"/>
      <c r="CQ208" s="220"/>
      <c r="CR208" s="221"/>
      <c r="CS208" s="256"/>
      <c r="CT208" s="19"/>
      <c r="CU208" s="19"/>
      <c r="CV208" s="14"/>
      <c r="CW208" s="219"/>
      <c r="CX208" s="219"/>
      <c r="CY208" s="220"/>
      <c r="CZ208" s="221"/>
      <c r="DA208" s="256"/>
      <c r="DB208" s="19"/>
      <c r="DC208" s="19"/>
      <c r="DD208" s="14"/>
      <c r="DE208" s="219"/>
      <c r="DF208" s="219"/>
      <c r="DG208" s="220"/>
      <c r="DH208" s="221"/>
      <c r="DI208" s="256"/>
      <c r="DJ208" s="19"/>
      <c r="DK208" s="19"/>
      <c r="DL208" s="14"/>
      <c r="DM208" s="219"/>
      <c r="DN208" s="219"/>
      <c r="DO208" s="220"/>
      <c r="DP208" s="221"/>
      <c r="DQ208" s="256"/>
      <c r="DR208" s="19"/>
      <c r="DS208" s="19"/>
      <c r="DT208" s="14"/>
      <c r="DU208" s="219"/>
      <c r="DV208" s="219"/>
      <c r="DW208" s="220"/>
      <c r="DX208" s="221"/>
      <c r="DY208" s="256"/>
      <c r="DZ208" s="19"/>
      <c r="EA208" s="19"/>
      <c r="EB208" s="194"/>
      <c r="EC208" s="194"/>
      <c r="ED208" s="194"/>
      <c r="EE208" s="848"/>
      <c r="EF208" s="849"/>
      <c r="EG208" s="195"/>
      <c r="EH208" s="19"/>
      <c r="EI208" s="19"/>
      <c r="EJ208" s="14"/>
      <c r="EK208" s="219"/>
      <c r="EL208" s="219"/>
      <c r="EM208" s="220"/>
      <c r="EN208" s="221"/>
      <c r="EO208" s="256"/>
      <c r="EP208" s="19"/>
      <c r="EQ208" s="19"/>
    </row>
    <row r="209" spans="1:147" ht="37.5" customHeight="1">
      <c r="A209" s="19"/>
      <c r="B209" s="218"/>
      <c r="C209" s="218"/>
      <c r="D209" s="14"/>
      <c r="E209" s="219"/>
      <c r="F209" s="219"/>
      <c r="G209" s="220"/>
      <c r="H209" s="221"/>
      <c r="I209" s="256"/>
      <c r="J209" s="19"/>
      <c r="K209" s="19"/>
      <c r="L209" s="14"/>
      <c r="M209" s="219"/>
      <c r="N209" s="219"/>
      <c r="O209" s="220"/>
      <c r="P209" s="221"/>
      <c r="Q209" s="256"/>
      <c r="R209" s="19"/>
      <c r="S209" s="19"/>
      <c r="T209" s="14"/>
      <c r="U209" s="219"/>
      <c r="V209" s="219"/>
      <c r="W209" s="220"/>
      <c r="X209" s="221"/>
      <c r="Y209" s="256"/>
      <c r="Z209" s="19"/>
      <c r="AA209" s="19"/>
      <c r="AB209" s="14"/>
      <c r="AC209" s="219"/>
      <c r="AD209" s="219"/>
      <c r="AE209" s="220"/>
      <c r="AF209" s="221"/>
      <c r="AG209" s="256"/>
      <c r="AH209" s="19"/>
      <c r="AI209" s="19"/>
      <c r="AJ209" s="14"/>
      <c r="AK209" s="219"/>
      <c r="AL209" s="219"/>
      <c r="AM209" s="220"/>
      <c r="AN209" s="221"/>
      <c r="AO209" s="256"/>
      <c r="AP209" s="19"/>
      <c r="AQ209" s="19"/>
      <c r="AR209" s="14"/>
      <c r="AS209" s="219"/>
      <c r="AT209" s="219"/>
      <c r="AU209" s="220"/>
      <c r="AV209" s="221"/>
      <c r="AW209" s="256"/>
      <c r="AX209" s="19"/>
      <c r="AY209" s="19"/>
      <c r="AZ209" s="14"/>
      <c r="BA209" s="219"/>
      <c r="BB209" s="219"/>
      <c r="BC209" s="220"/>
      <c r="BD209" s="221"/>
      <c r="BE209" s="256"/>
      <c r="BF209" s="19"/>
      <c r="BG209" s="19"/>
      <c r="BH209" s="14"/>
      <c r="BI209" s="219"/>
      <c r="BJ209" s="219"/>
      <c r="BK209" s="220"/>
      <c r="BL209" s="221"/>
      <c r="BM209" s="256"/>
      <c r="BN209" s="19"/>
      <c r="BO209" s="19"/>
      <c r="BP209" s="14"/>
      <c r="BQ209" s="219"/>
      <c r="BR209" s="219"/>
      <c r="BS209" s="220"/>
      <c r="BT209" s="221"/>
      <c r="BU209" s="256"/>
      <c r="BV209" s="19"/>
      <c r="BW209" s="19"/>
      <c r="BX209" s="14"/>
      <c r="BY209" s="219"/>
      <c r="BZ209" s="219"/>
      <c r="CA209" s="220"/>
      <c r="CB209" s="221"/>
      <c r="CC209" s="256"/>
      <c r="CD209" s="19"/>
      <c r="CE209" s="19"/>
      <c r="CF209" s="14"/>
      <c r="CG209" s="219"/>
      <c r="CH209" s="219"/>
      <c r="CI209" s="220"/>
      <c r="CJ209" s="221"/>
      <c r="CK209" s="256"/>
      <c r="CL209" s="19"/>
      <c r="CM209" s="19"/>
      <c r="CN209" s="14"/>
      <c r="CO209" s="219"/>
      <c r="CP209" s="219"/>
      <c r="CQ209" s="220"/>
      <c r="CR209" s="221"/>
      <c r="CS209" s="256"/>
      <c r="CT209" s="19"/>
      <c r="CU209" s="19"/>
      <c r="CV209" s="14"/>
      <c r="CW209" s="219"/>
      <c r="CX209" s="219"/>
      <c r="CY209" s="220"/>
      <c r="CZ209" s="221"/>
      <c r="DA209" s="256"/>
      <c r="DB209" s="19"/>
      <c r="DC209" s="19"/>
      <c r="DD209" s="14"/>
      <c r="DE209" s="219"/>
      <c r="DF209" s="219"/>
      <c r="DG209" s="220"/>
      <c r="DH209" s="221"/>
      <c r="DI209" s="256"/>
      <c r="DJ209" s="19"/>
      <c r="DK209" s="19"/>
      <c r="DL209" s="14"/>
      <c r="DM209" s="219"/>
      <c r="DN209" s="219"/>
      <c r="DO209" s="220"/>
      <c r="DP209" s="221"/>
      <c r="DQ209" s="256"/>
      <c r="DR209" s="19"/>
      <c r="DS209" s="19"/>
      <c r="DT209" s="14"/>
      <c r="DU209" s="219"/>
      <c r="DV209" s="219"/>
      <c r="DW209" s="220"/>
      <c r="DX209" s="221"/>
      <c r="DY209" s="256"/>
      <c r="DZ209" s="19"/>
      <c r="EA209" s="19"/>
      <c r="EB209" s="194"/>
      <c r="EC209" s="194"/>
      <c r="ED209" s="194"/>
      <c r="EE209" s="848"/>
      <c r="EF209" s="849"/>
      <c r="EG209" s="195"/>
      <c r="EH209" s="19"/>
      <c r="EI209" s="19"/>
      <c r="EJ209" s="14"/>
      <c r="EK209" s="219"/>
      <c r="EL209" s="219"/>
      <c r="EM209" s="220"/>
      <c r="EN209" s="221"/>
      <c r="EO209" s="256"/>
      <c r="EP209" s="19"/>
      <c r="EQ209" s="19"/>
    </row>
    <row r="210" spans="1:147" ht="37.5" customHeight="1">
      <c r="A210" s="19"/>
      <c r="B210" s="218"/>
      <c r="C210" s="218"/>
      <c r="D210" s="14"/>
      <c r="E210" s="219"/>
      <c r="F210" s="219"/>
      <c r="G210" s="220"/>
      <c r="H210" s="221"/>
      <c r="I210" s="256"/>
      <c r="J210" s="19"/>
      <c r="K210" s="19"/>
      <c r="L210" s="14"/>
      <c r="M210" s="219"/>
      <c r="N210" s="219"/>
      <c r="O210" s="220"/>
      <c r="P210" s="221"/>
      <c r="Q210" s="256"/>
      <c r="R210" s="19"/>
      <c r="S210" s="19"/>
      <c r="T210" s="14"/>
      <c r="U210" s="219"/>
      <c r="V210" s="219"/>
      <c r="W210" s="220"/>
      <c r="X210" s="221"/>
      <c r="Y210" s="256"/>
      <c r="Z210" s="19"/>
      <c r="AA210" s="19"/>
      <c r="AB210" s="14"/>
      <c r="AC210" s="219"/>
      <c r="AD210" s="219"/>
      <c r="AE210" s="220"/>
      <c r="AF210" s="221"/>
      <c r="AG210" s="256"/>
      <c r="AH210" s="19"/>
      <c r="AI210" s="19"/>
      <c r="AJ210" s="14"/>
      <c r="AK210" s="219"/>
      <c r="AL210" s="219"/>
      <c r="AM210" s="220"/>
      <c r="AN210" s="221"/>
      <c r="AO210" s="256"/>
      <c r="AP210" s="19"/>
      <c r="AQ210" s="19"/>
      <c r="AR210" s="14"/>
      <c r="AS210" s="219"/>
      <c r="AT210" s="219"/>
      <c r="AU210" s="220"/>
      <c r="AV210" s="221"/>
      <c r="AW210" s="256"/>
      <c r="AX210" s="19"/>
      <c r="AY210" s="19"/>
      <c r="AZ210" s="14"/>
      <c r="BA210" s="219"/>
      <c r="BB210" s="219"/>
      <c r="BC210" s="220"/>
      <c r="BD210" s="221"/>
      <c r="BE210" s="256"/>
      <c r="BF210" s="19"/>
      <c r="BG210" s="19"/>
      <c r="BH210" s="14"/>
      <c r="BI210" s="219"/>
      <c r="BJ210" s="219"/>
      <c r="BK210" s="220"/>
      <c r="BL210" s="221"/>
      <c r="BM210" s="256"/>
      <c r="BN210" s="19"/>
      <c r="BO210" s="19"/>
      <c r="BP210" s="14"/>
      <c r="BQ210" s="219"/>
      <c r="BR210" s="219"/>
      <c r="BS210" s="220"/>
      <c r="BT210" s="221"/>
      <c r="BU210" s="256"/>
      <c r="BV210" s="19"/>
      <c r="BW210" s="19"/>
      <c r="BX210" s="14"/>
      <c r="BY210" s="219"/>
      <c r="BZ210" s="219"/>
      <c r="CA210" s="220"/>
      <c r="CB210" s="221"/>
      <c r="CC210" s="256"/>
      <c r="CD210" s="19"/>
      <c r="CE210" s="19"/>
      <c r="CF210" s="14"/>
      <c r="CG210" s="219"/>
      <c r="CH210" s="219"/>
      <c r="CI210" s="220"/>
      <c r="CJ210" s="221"/>
      <c r="CK210" s="256"/>
      <c r="CL210" s="19"/>
      <c r="CM210" s="19"/>
      <c r="CN210" s="14"/>
      <c r="CO210" s="219"/>
      <c r="CP210" s="219"/>
      <c r="CQ210" s="220"/>
      <c r="CR210" s="221"/>
      <c r="CS210" s="256"/>
      <c r="CT210" s="19"/>
      <c r="CU210" s="19"/>
      <c r="CV210" s="14"/>
      <c r="CW210" s="219"/>
      <c r="CX210" s="219"/>
      <c r="CY210" s="220"/>
      <c r="CZ210" s="221"/>
      <c r="DA210" s="256"/>
      <c r="DB210" s="19"/>
      <c r="DC210" s="19"/>
      <c r="DD210" s="14"/>
      <c r="DE210" s="219"/>
      <c r="DF210" s="219"/>
      <c r="DG210" s="220"/>
      <c r="DH210" s="221"/>
      <c r="DI210" s="256"/>
      <c r="DJ210" s="19"/>
      <c r="DK210" s="19"/>
      <c r="DL210" s="14"/>
      <c r="DM210" s="219"/>
      <c r="DN210" s="219"/>
      <c r="DO210" s="220"/>
      <c r="DP210" s="221"/>
      <c r="DQ210" s="256"/>
      <c r="DR210" s="19"/>
      <c r="DS210" s="19"/>
      <c r="DT210" s="14"/>
      <c r="DU210" s="219"/>
      <c r="DV210" s="219"/>
      <c r="DW210" s="220"/>
      <c r="DX210" s="221"/>
      <c r="DY210" s="256"/>
      <c r="DZ210" s="19"/>
      <c r="EA210" s="19"/>
      <c r="EB210" s="194"/>
      <c r="EC210" s="194"/>
      <c r="ED210" s="194"/>
      <c r="EE210" s="848"/>
      <c r="EF210" s="849"/>
      <c r="EG210" s="195"/>
      <c r="EH210" s="19"/>
      <c r="EI210" s="19"/>
      <c r="EJ210" s="14"/>
      <c r="EK210" s="219"/>
      <c r="EL210" s="219"/>
      <c r="EM210" s="220"/>
      <c r="EN210" s="221"/>
      <c r="EO210" s="256"/>
      <c r="EP210" s="19"/>
      <c r="EQ210" s="19"/>
    </row>
    <row r="211" spans="1:147" ht="37.5" customHeight="1">
      <c r="A211" s="19"/>
      <c r="B211" s="218"/>
      <c r="C211" s="218"/>
      <c r="D211" s="14"/>
      <c r="E211" s="219"/>
      <c r="F211" s="219"/>
      <c r="G211" s="220"/>
      <c r="H211" s="221"/>
      <c r="I211" s="256"/>
      <c r="J211" s="19"/>
      <c r="K211" s="19"/>
      <c r="L211" s="14"/>
      <c r="M211" s="219"/>
      <c r="N211" s="219"/>
      <c r="O211" s="220"/>
      <c r="P211" s="221"/>
      <c r="Q211" s="256"/>
      <c r="R211" s="19"/>
      <c r="S211" s="19"/>
      <c r="T211" s="14"/>
      <c r="U211" s="219"/>
      <c r="V211" s="219"/>
      <c r="W211" s="220"/>
      <c r="X211" s="221"/>
      <c r="Y211" s="256"/>
      <c r="Z211" s="19"/>
      <c r="AA211" s="19"/>
      <c r="AB211" s="14"/>
      <c r="AC211" s="219"/>
      <c r="AD211" s="219"/>
      <c r="AE211" s="220"/>
      <c r="AF211" s="221"/>
      <c r="AG211" s="256"/>
      <c r="AH211" s="19"/>
      <c r="AI211" s="19"/>
      <c r="AJ211" s="14"/>
      <c r="AK211" s="219"/>
      <c r="AL211" s="219"/>
      <c r="AM211" s="220"/>
      <c r="AN211" s="221"/>
      <c r="AO211" s="256"/>
      <c r="AP211" s="19"/>
      <c r="AQ211" s="19"/>
      <c r="AR211" s="14"/>
      <c r="AS211" s="219"/>
      <c r="AT211" s="219"/>
      <c r="AU211" s="220"/>
      <c r="AV211" s="221"/>
      <c r="AW211" s="256"/>
      <c r="AX211" s="19"/>
      <c r="AY211" s="19"/>
      <c r="AZ211" s="14"/>
      <c r="BA211" s="219"/>
      <c r="BB211" s="219"/>
      <c r="BC211" s="220"/>
      <c r="BD211" s="221"/>
      <c r="BE211" s="256"/>
      <c r="BF211" s="19"/>
      <c r="BG211" s="19"/>
      <c r="BH211" s="14"/>
      <c r="BI211" s="219"/>
      <c r="BJ211" s="219"/>
      <c r="BK211" s="220"/>
      <c r="BL211" s="221"/>
      <c r="BM211" s="256"/>
      <c r="BN211" s="19"/>
      <c r="BO211" s="19"/>
      <c r="BP211" s="14"/>
      <c r="BQ211" s="219"/>
      <c r="BR211" s="219"/>
      <c r="BS211" s="220"/>
      <c r="BT211" s="221"/>
      <c r="BU211" s="256"/>
      <c r="BV211" s="19"/>
      <c r="BW211" s="19"/>
      <c r="BX211" s="14"/>
      <c r="BY211" s="219"/>
      <c r="BZ211" s="219"/>
      <c r="CA211" s="220"/>
      <c r="CB211" s="221"/>
      <c r="CC211" s="256"/>
      <c r="CD211" s="19"/>
      <c r="CE211" s="19"/>
      <c r="CF211" s="14"/>
      <c r="CG211" s="219"/>
      <c r="CH211" s="219"/>
      <c r="CI211" s="220"/>
      <c r="CJ211" s="221"/>
      <c r="CK211" s="256"/>
      <c r="CL211" s="19"/>
      <c r="CM211" s="19"/>
      <c r="CN211" s="14"/>
      <c r="CO211" s="219"/>
      <c r="CP211" s="219"/>
      <c r="CQ211" s="220"/>
      <c r="CR211" s="221"/>
      <c r="CS211" s="256"/>
      <c r="CT211" s="19"/>
      <c r="CU211" s="19"/>
      <c r="CV211" s="14"/>
      <c r="CW211" s="219"/>
      <c r="CX211" s="219"/>
      <c r="CY211" s="220"/>
      <c r="CZ211" s="221"/>
      <c r="DA211" s="256"/>
      <c r="DB211" s="19"/>
      <c r="DC211" s="19"/>
      <c r="DD211" s="14"/>
      <c r="DE211" s="219"/>
      <c r="DF211" s="219"/>
      <c r="DG211" s="220"/>
      <c r="DH211" s="221"/>
      <c r="DI211" s="256"/>
      <c r="DJ211" s="19"/>
      <c r="DK211" s="19"/>
      <c r="DL211" s="14"/>
      <c r="DM211" s="219"/>
      <c r="DN211" s="219"/>
      <c r="DO211" s="220"/>
      <c r="DP211" s="221"/>
      <c r="DQ211" s="256"/>
      <c r="DR211" s="19"/>
      <c r="DS211" s="19"/>
      <c r="DT211" s="14"/>
      <c r="DU211" s="219"/>
      <c r="DV211" s="219"/>
      <c r="DW211" s="220"/>
      <c r="DX211" s="221"/>
      <c r="DY211" s="256"/>
      <c r="DZ211" s="19"/>
      <c r="EA211" s="19"/>
      <c r="EB211" s="194"/>
      <c r="EC211" s="194"/>
      <c r="ED211" s="194"/>
      <c r="EE211" s="848"/>
      <c r="EF211" s="849"/>
      <c r="EG211" s="195"/>
      <c r="EH211" s="19"/>
      <c r="EI211" s="19"/>
      <c r="EJ211" s="14"/>
      <c r="EK211" s="219"/>
      <c r="EL211" s="219"/>
      <c r="EM211" s="220"/>
      <c r="EN211" s="221"/>
      <c r="EO211" s="256"/>
      <c r="EP211" s="19"/>
      <c r="EQ211" s="19"/>
    </row>
    <row r="212" spans="1:147" ht="37.5" customHeight="1">
      <c r="A212" s="19"/>
      <c r="B212" s="218"/>
      <c r="C212" s="218"/>
      <c r="D212" s="14"/>
      <c r="E212" s="219"/>
      <c r="F212" s="219"/>
      <c r="G212" s="220"/>
      <c r="H212" s="221"/>
      <c r="I212" s="256"/>
      <c r="J212" s="19"/>
      <c r="K212" s="19"/>
      <c r="L212" s="14"/>
      <c r="M212" s="219"/>
      <c r="N212" s="219"/>
      <c r="O212" s="220"/>
      <c r="P212" s="221"/>
      <c r="Q212" s="256"/>
      <c r="R212" s="19"/>
      <c r="S212" s="19"/>
      <c r="T212" s="14"/>
      <c r="U212" s="219"/>
      <c r="V212" s="219"/>
      <c r="W212" s="220"/>
      <c r="X212" s="221"/>
      <c r="Y212" s="256"/>
      <c r="Z212" s="19"/>
      <c r="AA212" s="19"/>
      <c r="AB212" s="14"/>
      <c r="AC212" s="219"/>
      <c r="AD212" s="219"/>
      <c r="AE212" s="220"/>
      <c r="AF212" s="221"/>
      <c r="AG212" s="256"/>
      <c r="AH212" s="19"/>
      <c r="AI212" s="19"/>
      <c r="AJ212" s="14"/>
      <c r="AK212" s="219"/>
      <c r="AL212" s="219"/>
      <c r="AM212" s="220"/>
      <c r="AN212" s="221"/>
      <c r="AO212" s="256"/>
      <c r="AP212" s="19"/>
      <c r="AQ212" s="19"/>
      <c r="AR212" s="14"/>
      <c r="AS212" s="219"/>
      <c r="AT212" s="219"/>
      <c r="AU212" s="220"/>
      <c r="AV212" s="221"/>
      <c r="AW212" s="256"/>
      <c r="AX212" s="19"/>
      <c r="AY212" s="19"/>
      <c r="AZ212" s="14"/>
      <c r="BA212" s="219"/>
      <c r="BB212" s="219"/>
      <c r="BC212" s="220"/>
      <c r="BD212" s="221"/>
      <c r="BE212" s="256"/>
      <c r="BF212" s="19"/>
      <c r="BG212" s="19"/>
      <c r="BH212" s="14"/>
      <c r="BI212" s="219"/>
      <c r="BJ212" s="219"/>
      <c r="BK212" s="220"/>
      <c r="BL212" s="221"/>
      <c r="BM212" s="256"/>
      <c r="BN212" s="19"/>
      <c r="BO212" s="19"/>
      <c r="BP212" s="14"/>
      <c r="BQ212" s="219"/>
      <c r="BR212" s="219"/>
      <c r="BS212" s="220"/>
      <c r="BT212" s="221"/>
      <c r="BU212" s="256"/>
      <c r="BV212" s="19"/>
      <c r="BW212" s="19"/>
      <c r="BX212" s="14"/>
      <c r="BY212" s="219"/>
      <c r="BZ212" s="219"/>
      <c r="CA212" s="220"/>
      <c r="CB212" s="221"/>
      <c r="CC212" s="256"/>
      <c r="CD212" s="19"/>
      <c r="CE212" s="19"/>
      <c r="CF212" s="14"/>
      <c r="CG212" s="219"/>
      <c r="CH212" s="219"/>
      <c r="CI212" s="220"/>
      <c r="CJ212" s="221"/>
      <c r="CK212" s="256"/>
      <c r="CL212" s="19"/>
      <c r="CM212" s="19"/>
      <c r="CN212" s="14"/>
      <c r="CO212" s="219"/>
      <c r="CP212" s="219"/>
      <c r="CQ212" s="220"/>
      <c r="CR212" s="221"/>
      <c r="CS212" s="256"/>
      <c r="CT212" s="19"/>
      <c r="CU212" s="19"/>
      <c r="CV212" s="14"/>
      <c r="CW212" s="219"/>
      <c r="CX212" s="219"/>
      <c r="CY212" s="220"/>
      <c r="CZ212" s="221"/>
      <c r="DA212" s="256"/>
      <c r="DB212" s="19"/>
      <c r="DC212" s="19"/>
      <c r="DD212" s="14"/>
      <c r="DE212" s="219"/>
      <c r="DF212" s="219"/>
      <c r="DG212" s="220"/>
      <c r="DH212" s="221"/>
      <c r="DI212" s="256"/>
      <c r="DJ212" s="19"/>
      <c r="DK212" s="19"/>
      <c r="DL212" s="14"/>
      <c r="DM212" s="219"/>
      <c r="DN212" s="219"/>
      <c r="DO212" s="220"/>
      <c r="DP212" s="221"/>
      <c r="DQ212" s="256"/>
      <c r="DR212" s="19"/>
      <c r="DS212" s="19"/>
      <c r="DT212" s="14"/>
      <c r="DU212" s="219"/>
      <c r="DV212" s="219"/>
      <c r="DW212" s="220"/>
      <c r="DX212" s="221"/>
      <c r="DY212" s="256"/>
      <c r="DZ212" s="19"/>
      <c r="EA212" s="19"/>
      <c r="EB212" s="194"/>
      <c r="EC212" s="194"/>
      <c r="ED212" s="194"/>
      <c r="EE212" s="848"/>
      <c r="EF212" s="849"/>
      <c r="EG212" s="195"/>
      <c r="EH212" s="19"/>
      <c r="EI212" s="19"/>
      <c r="EJ212" s="14"/>
      <c r="EK212" s="219"/>
      <c r="EL212" s="219"/>
      <c r="EM212" s="220"/>
      <c r="EN212" s="221"/>
      <c r="EO212" s="256"/>
      <c r="EP212" s="19"/>
      <c r="EQ212" s="19"/>
    </row>
    <row r="213" spans="1:147" ht="37.5" customHeight="1">
      <c r="A213" s="19"/>
      <c r="B213" s="218"/>
      <c r="C213" s="218"/>
      <c r="D213" s="14"/>
      <c r="E213" s="219"/>
      <c r="F213" s="219"/>
      <c r="G213" s="220"/>
      <c r="H213" s="221"/>
      <c r="I213" s="256"/>
      <c r="J213" s="19"/>
      <c r="K213" s="19"/>
      <c r="L213" s="14"/>
      <c r="M213" s="219"/>
      <c r="N213" s="219"/>
      <c r="O213" s="220"/>
      <c r="P213" s="221"/>
      <c r="Q213" s="256"/>
      <c r="R213" s="19"/>
      <c r="S213" s="19"/>
      <c r="T213" s="14"/>
      <c r="U213" s="219"/>
      <c r="V213" s="219"/>
      <c r="W213" s="220"/>
      <c r="X213" s="221"/>
      <c r="Y213" s="256"/>
      <c r="Z213" s="19"/>
      <c r="AA213" s="19"/>
      <c r="AB213" s="14"/>
      <c r="AC213" s="219"/>
      <c r="AD213" s="219"/>
      <c r="AE213" s="220"/>
      <c r="AF213" s="221"/>
      <c r="AG213" s="256"/>
      <c r="AH213" s="19"/>
      <c r="AI213" s="19"/>
      <c r="AJ213" s="14"/>
      <c r="AK213" s="219"/>
      <c r="AL213" s="219"/>
      <c r="AM213" s="220"/>
      <c r="AN213" s="221"/>
      <c r="AO213" s="256"/>
      <c r="AP213" s="19"/>
      <c r="AQ213" s="19"/>
      <c r="AR213" s="14"/>
      <c r="AS213" s="219"/>
      <c r="AT213" s="219"/>
      <c r="AU213" s="220"/>
      <c r="AV213" s="221"/>
      <c r="AW213" s="256"/>
      <c r="AX213" s="19"/>
      <c r="AY213" s="19"/>
      <c r="AZ213" s="14"/>
      <c r="BA213" s="219"/>
      <c r="BB213" s="219"/>
      <c r="BC213" s="220"/>
      <c r="BD213" s="221"/>
      <c r="BE213" s="256"/>
      <c r="BF213" s="19"/>
      <c r="BG213" s="19"/>
      <c r="BH213" s="14"/>
      <c r="BI213" s="219"/>
      <c r="BJ213" s="219"/>
      <c r="BK213" s="220"/>
      <c r="BL213" s="221"/>
      <c r="BM213" s="256"/>
      <c r="BN213" s="19"/>
      <c r="BO213" s="19"/>
      <c r="BP213" s="14"/>
      <c r="BQ213" s="219"/>
      <c r="BR213" s="219"/>
      <c r="BS213" s="220"/>
      <c r="BT213" s="221"/>
      <c r="BU213" s="256"/>
      <c r="BV213" s="19"/>
      <c r="BW213" s="19"/>
      <c r="BX213" s="14"/>
      <c r="BY213" s="219"/>
      <c r="BZ213" s="219"/>
      <c r="CA213" s="220"/>
      <c r="CB213" s="221"/>
      <c r="CC213" s="256"/>
      <c r="CD213" s="19"/>
      <c r="CE213" s="19"/>
      <c r="CF213" s="14"/>
      <c r="CG213" s="219"/>
      <c r="CH213" s="219"/>
      <c r="CI213" s="220"/>
      <c r="CJ213" s="221"/>
      <c r="CK213" s="256"/>
      <c r="CL213" s="19"/>
      <c r="CM213" s="19"/>
      <c r="CN213" s="14"/>
      <c r="CO213" s="219"/>
      <c r="CP213" s="219"/>
      <c r="CQ213" s="220"/>
      <c r="CR213" s="221"/>
      <c r="CS213" s="256"/>
      <c r="CT213" s="19"/>
      <c r="CU213" s="19"/>
      <c r="CV213" s="14"/>
      <c r="CW213" s="219"/>
      <c r="CX213" s="219"/>
      <c r="CY213" s="220"/>
      <c r="CZ213" s="221"/>
      <c r="DA213" s="256"/>
      <c r="DB213" s="19"/>
      <c r="DC213" s="19"/>
      <c r="DD213" s="14"/>
      <c r="DE213" s="219"/>
      <c r="DF213" s="219"/>
      <c r="DG213" s="220"/>
      <c r="DH213" s="221"/>
      <c r="DI213" s="256"/>
      <c r="DJ213" s="19"/>
      <c r="DK213" s="19"/>
      <c r="DL213" s="14"/>
      <c r="DM213" s="219"/>
      <c r="DN213" s="219"/>
      <c r="DO213" s="220"/>
      <c r="DP213" s="221"/>
      <c r="DQ213" s="256"/>
      <c r="DR213" s="19"/>
      <c r="DS213" s="19"/>
      <c r="DT213" s="14"/>
      <c r="DU213" s="219"/>
      <c r="DV213" s="219"/>
      <c r="DW213" s="220"/>
      <c r="DX213" s="221"/>
      <c r="DY213" s="256"/>
      <c r="DZ213" s="19"/>
      <c r="EA213" s="19"/>
      <c r="EB213" s="194"/>
      <c r="EC213" s="194"/>
      <c r="ED213" s="194"/>
      <c r="EE213" s="848"/>
      <c r="EF213" s="849"/>
      <c r="EG213" s="195"/>
      <c r="EH213" s="19"/>
      <c r="EI213" s="19"/>
      <c r="EJ213" s="14"/>
      <c r="EK213" s="219"/>
      <c r="EL213" s="219"/>
      <c r="EM213" s="220"/>
      <c r="EN213" s="221"/>
      <c r="EO213" s="256"/>
      <c r="EP213" s="19"/>
      <c r="EQ213" s="19"/>
    </row>
    <row r="214" spans="1:147" ht="37.5" customHeight="1">
      <c r="A214" s="19"/>
      <c r="B214" s="218"/>
      <c r="C214" s="218"/>
      <c r="D214" s="14"/>
      <c r="E214" s="219"/>
      <c r="F214" s="219"/>
      <c r="G214" s="220"/>
      <c r="H214" s="221"/>
      <c r="I214" s="256"/>
      <c r="J214" s="19"/>
      <c r="K214" s="19"/>
      <c r="L214" s="14"/>
      <c r="M214" s="219"/>
      <c r="N214" s="219"/>
      <c r="O214" s="220"/>
      <c r="P214" s="221"/>
      <c r="Q214" s="256"/>
      <c r="R214" s="19"/>
      <c r="S214" s="19"/>
      <c r="T214" s="14"/>
      <c r="U214" s="219"/>
      <c r="V214" s="219"/>
      <c r="W214" s="220"/>
      <c r="X214" s="221"/>
      <c r="Y214" s="256"/>
      <c r="Z214" s="19"/>
      <c r="AA214" s="19"/>
      <c r="AB214" s="14"/>
      <c r="AC214" s="219"/>
      <c r="AD214" s="219"/>
      <c r="AE214" s="220"/>
      <c r="AF214" s="221"/>
      <c r="AG214" s="256"/>
      <c r="AH214" s="19"/>
      <c r="AI214" s="19"/>
      <c r="AJ214" s="14"/>
      <c r="AK214" s="219"/>
      <c r="AL214" s="219"/>
      <c r="AM214" s="220"/>
      <c r="AN214" s="221"/>
      <c r="AO214" s="256"/>
      <c r="AP214" s="19"/>
      <c r="AQ214" s="19"/>
      <c r="AR214" s="14"/>
      <c r="AS214" s="219"/>
      <c r="AT214" s="219"/>
      <c r="AU214" s="220"/>
      <c r="AV214" s="221"/>
      <c r="AW214" s="256"/>
      <c r="AX214" s="19"/>
      <c r="AY214" s="19"/>
      <c r="AZ214" s="14"/>
      <c r="BA214" s="219"/>
      <c r="BB214" s="219"/>
      <c r="BC214" s="220"/>
      <c r="BD214" s="221"/>
      <c r="BE214" s="256"/>
      <c r="BF214" s="19"/>
      <c r="BG214" s="19"/>
      <c r="BH214" s="14"/>
      <c r="BI214" s="219"/>
      <c r="BJ214" s="219"/>
      <c r="BK214" s="220"/>
      <c r="BL214" s="221"/>
      <c r="BM214" s="256"/>
      <c r="BN214" s="19"/>
      <c r="BO214" s="19"/>
      <c r="BP214" s="14"/>
      <c r="BQ214" s="219"/>
      <c r="BR214" s="219"/>
      <c r="BS214" s="220"/>
      <c r="BT214" s="221"/>
      <c r="BU214" s="256"/>
      <c r="BV214" s="19"/>
      <c r="BW214" s="19"/>
      <c r="BX214" s="14"/>
      <c r="BY214" s="219"/>
      <c r="BZ214" s="219"/>
      <c r="CA214" s="220"/>
      <c r="CB214" s="221"/>
      <c r="CC214" s="256"/>
      <c r="CD214" s="19"/>
      <c r="CE214" s="19"/>
      <c r="CF214" s="14"/>
      <c r="CG214" s="219"/>
      <c r="CH214" s="219"/>
      <c r="CI214" s="220"/>
      <c r="CJ214" s="221"/>
      <c r="CK214" s="256"/>
      <c r="CL214" s="19"/>
      <c r="CM214" s="19"/>
      <c r="CN214" s="14"/>
      <c r="CO214" s="219"/>
      <c r="CP214" s="219"/>
      <c r="CQ214" s="220"/>
      <c r="CR214" s="221"/>
      <c r="CS214" s="256"/>
      <c r="CT214" s="19"/>
      <c r="CU214" s="19"/>
      <c r="CV214" s="14"/>
      <c r="CW214" s="219"/>
      <c r="CX214" s="219"/>
      <c r="CY214" s="220"/>
      <c r="CZ214" s="221"/>
      <c r="DA214" s="256"/>
      <c r="DB214" s="19"/>
      <c r="DC214" s="19"/>
      <c r="DD214" s="14"/>
      <c r="DE214" s="219"/>
      <c r="DF214" s="219"/>
      <c r="DG214" s="220"/>
      <c r="DH214" s="221"/>
      <c r="DI214" s="256"/>
      <c r="DJ214" s="19"/>
      <c r="DK214" s="19"/>
      <c r="DL214" s="14"/>
      <c r="DM214" s="219"/>
      <c r="DN214" s="219"/>
      <c r="DO214" s="220"/>
      <c r="DP214" s="221"/>
      <c r="DQ214" s="256"/>
      <c r="DR214" s="19"/>
      <c r="DS214" s="19"/>
      <c r="DT214" s="14"/>
      <c r="DU214" s="219"/>
      <c r="DV214" s="219"/>
      <c r="DW214" s="220"/>
      <c r="DX214" s="221"/>
      <c r="DY214" s="256"/>
      <c r="DZ214" s="19"/>
      <c r="EA214" s="19"/>
      <c r="EB214" s="194"/>
      <c r="EC214" s="194"/>
      <c r="ED214" s="194"/>
      <c r="EE214" s="848"/>
      <c r="EF214" s="849"/>
      <c r="EG214" s="195"/>
      <c r="EH214" s="19"/>
      <c r="EI214" s="19"/>
      <c r="EJ214" s="14"/>
      <c r="EK214" s="219"/>
      <c r="EL214" s="219"/>
      <c r="EM214" s="220"/>
      <c r="EN214" s="221"/>
      <c r="EO214" s="256"/>
      <c r="EP214" s="19"/>
      <c r="EQ214" s="19"/>
    </row>
    <row r="215" spans="1:147" ht="37.5" customHeight="1">
      <c r="A215" s="19"/>
      <c r="B215" s="218"/>
      <c r="C215" s="218"/>
      <c r="D215" s="14"/>
      <c r="E215" s="219"/>
      <c r="F215" s="219"/>
      <c r="G215" s="220"/>
      <c r="H215" s="221"/>
      <c r="I215" s="256"/>
      <c r="J215" s="19"/>
      <c r="K215" s="19"/>
      <c r="L215" s="14"/>
      <c r="M215" s="219"/>
      <c r="N215" s="219"/>
      <c r="O215" s="220"/>
      <c r="P215" s="221"/>
      <c r="Q215" s="256"/>
      <c r="R215" s="19"/>
      <c r="S215" s="19"/>
      <c r="T215" s="14"/>
      <c r="U215" s="219"/>
      <c r="V215" s="219"/>
      <c r="W215" s="220"/>
      <c r="X215" s="221"/>
      <c r="Y215" s="256"/>
      <c r="Z215" s="19"/>
      <c r="AA215" s="19"/>
      <c r="AB215" s="14"/>
      <c r="AC215" s="219"/>
      <c r="AD215" s="219"/>
      <c r="AE215" s="220"/>
      <c r="AF215" s="221"/>
      <c r="AG215" s="256"/>
      <c r="AH215" s="19"/>
      <c r="AI215" s="19"/>
      <c r="AJ215" s="14"/>
      <c r="AK215" s="219"/>
      <c r="AL215" s="219"/>
      <c r="AM215" s="220"/>
      <c r="AN215" s="221"/>
      <c r="AO215" s="256"/>
      <c r="AP215" s="19"/>
      <c r="AQ215" s="19"/>
      <c r="AR215" s="14"/>
      <c r="AS215" s="219"/>
      <c r="AT215" s="219"/>
      <c r="AU215" s="220"/>
      <c r="AV215" s="221"/>
      <c r="AW215" s="256"/>
      <c r="AX215" s="19"/>
      <c r="AY215" s="19"/>
      <c r="AZ215" s="14"/>
      <c r="BA215" s="219"/>
      <c r="BB215" s="219"/>
      <c r="BC215" s="220"/>
      <c r="BD215" s="221"/>
      <c r="BE215" s="256"/>
      <c r="BF215" s="19"/>
      <c r="BG215" s="19"/>
      <c r="BH215" s="14"/>
      <c r="BI215" s="219"/>
      <c r="BJ215" s="219"/>
      <c r="BK215" s="220"/>
      <c r="BL215" s="221"/>
      <c r="BM215" s="256"/>
      <c r="BN215" s="19"/>
      <c r="BO215" s="19"/>
      <c r="BP215" s="14"/>
      <c r="BQ215" s="219"/>
      <c r="BR215" s="219"/>
      <c r="BS215" s="220"/>
      <c r="BT215" s="221"/>
      <c r="BU215" s="256"/>
      <c r="BV215" s="19"/>
      <c r="BW215" s="19"/>
      <c r="BX215" s="14"/>
      <c r="BY215" s="219"/>
      <c r="BZ215" s="219"/>
      <c r="CA215" s="220"/>
      <c r="CB215" s="221"/>
      <c r="CC215" s="256"/>
      <c r="CD215" s="19"/>
      <c r="CE215" s="19"/>
      <c r="CF215" s="14"/>
      <c r="CG215" s="219"/>
      <c r="CH215" s="219"/>
      <c r="CI215" s="220"/>
      <c r="CJ215" s="221"/>
      <c r="CK215" s="256"/>
      <c r="CL215" s="19"/>
      <c r="CM215" s="19"/>
      <c r="CN215" s="14"/>
      <c r="CO215" s="219"/>
      <c r="CP215" s="219"/>
      <c r="CQ215" s="220"/>
      <c r="CR215" s="221"/>
      <c r="CS215" s="256"/>
      <c r="CT215" s="19"/>
      <c r="CU215" s="19"/>
      <c r="CV215" s="14"/>
      <c r="CW215" s="219"/>
      <c r="CX215" s="219"/>
      <c r="CY215" s="220"/>
      <c r="CZ215" s="221"/>
      <c r="DA215" s="256"/>
      <c r="DB215" s="19"/>
      <c r="DC215" s="19"/>
      <c r="DD215" s="14"/>
      <c r="DE215" s="219"/>
      <c r="DF215" s="219"/>
      <c r="DG215" s="220"/>
      <c r="DH215" s="221"/>
      <c r="DI215" s="256"/>
      <c r="DJ215" s="19"/>
      <c r="DK215" s="19"/>
      <c r="DL215" s="14"/>
      <c r="DM215" s="219"/>
      <c r="DN215" s="219"/>
      <c r="DO215" s="220"/>
      <c r="DP215" s="221"/>
      <c r="DQ215" s="256"/>
      <c r="DR215" s="19"/>
      <c r="DS215" s="19"/>
      <c r="DT215" s="14"/>
      <c r="DU215" s="219"/>
      <c r="DV215" s="219"/>
      <c r="DW215" s="220"/>
      <c r="DX215" s="221"/>
      <c r="DY215" s="256"/>
      <c r="DZ215" s="19"/>
      <c r="EA215" s="19"/>
      <c r="EB215" s="194"/>
      <c r="EC215" s="194"/>
      <c r="ED215" s="194"/>
      <c r="EE215" s="848"/>
      <c r="EF215" s="849"/>
      <c r="EG215" s="195"/>
      <c r="EH215" s="19"/>
      <c r="EI215" s="19"/>
      <c r="EJ215" s="14"/>
      <c r="EK215" s="219"/>
      <c r="EL215" s="219"/>
      <c r="EM215" s="220"/>
      <c r="EN215" s="221"/>
      <c r="EO215" s="256"/>
      <c r="EP215" s="19"/>
      <c r="EQ215" s="19"/>
    </row>
    <row r="216" spans="1:147" ht="37.5" customHeight="1">
      <c r="A216" s="19"/>
      <c r="B216" s="218"/>
      <c r="C216" s="218"/>
      <c r="D216" s="14"/>
      <c r="E216" s="219"/>
      <c r="F216" s="219"/>
      <c r="G216" s="220"/>
      <c r="H216" s="221"/>
      <c r="I216" s="256"/>
      <c r="J216" s="19"/>
      <c r="K216" s="19"/>
      <c r="L216" s="14"/>
      <c r="M216" s="219"/>
      <c r="N216" s="219"/>
      <c r="O216" s="220"/>
      <c r="P216" s="221"/>
      <c r="Q216" s="256"/>
      <c r="R216" s="19"/>
      <c r="S216" s="19"/>
      <c r="T216" s="14"/>
      <c r="U216" s="219"/>
      <c r="V216" s="219"/>
      <c r="W216" s="220"/>
      <c r="X216" s="221"/>
      <c r="Y216" s="256"/>
      <c r="Z216" s="19"/>
      <c r="AA216" s="19"/>
      <c r="AB216" s="14"/>
      <c r="AC216" s="219"/>
      <c r="AD216" s="219"/>
      <c r="AE216" s="220"/>
      <c r="AF216" s="221"/>
      <c r="AG216" s="256"/>
      <c r="AH216" s="19"/>
      <c r="AI216" s="19"/>
      <c r="AJ216" s="14"/>
      <c r="AK216" s="219"/>
      <c r="AL216" s="219"/>
      <c r="AM216" s="220"/>
      <c r="AN216" s="221"/>
      <c r="AO216" s="256"/>
      <c r="AP216" s="19"/>
      <c r="AQ216" s="19"/>
      <c r="AR216" s="14"/>
      <c r="AS216" s="219"/>
      <c r="AT216" s="219"/>
      <c r="AU216" s="220"/>
      <c r="AV216" s="221"/>
      <c r="AW216" s="256"/>
      <c r="AX216" s="19"/>
      <c r="AY216" s="19"/>
      <c r="AZ216" s="14"/>
      <c r="BA216" s="219"/>
      <c r="BB216" s="219"/>
      <c r="BC216" s="220"/>
      <c r="BD216" s="221"/>
      <c r="BE216" s="256"/>
      <c r="BF216" s="19"/>
      <c r="BG216" s="19"/>
      <c r="BH216" s="14"/>
      <c r="BI216" s="219"/>
      <c r="BJ216" s="219"/>
      <c r="BK216" s="220"/>
      <c r="BL216" s="221"/>
      <c r="BM216" s="256"/>
      <c r="BN216" s="19"/>
      <c r="BO216" s="19"/>
      <c r="BP216" s="14"/>
      <c r="BQ216" s="219"/>
      <c r="BR216" s="219"/>
      <c r="BS216" s="220"/>
      <c r="BT216" s="221"/>
      <c r="BU216" s="256"/>
      <c r="BV216" s="19"/>
      <c r="BW216" s="19"/>
      <c r="BX216" s="14"/>
      <c r="BY216" s="219"/>
      <c r="BZ216" s="219"/>
      <c r="CA216" s="220"/>
      <c r="CB216" s="221"/>
      <c r="CC216" s="256"/>
      <c r="CD216" s="19"/>
      <c r="CE216" s="19"/>
      <c r="CF216" s="14"/>
      <c r="CG216" s="219"/>
      <c r="CH216" s="219"/>
      <c r="CI216" s="220"/>
      <c r="CJ216" s="221"/>
      <c r="CK216" s="256"/>
      <c r="CL216" s="19"/>
      <c r="CM216" s="19"/>
      <c r="CN216" s="14"/>
      <c r="CO216" s="219"/>
      <c r="CP216" s="219"/>
      <c r="CQ216" s="220"/>
      <c r="CR216" s="221"/>
      <c r="CS216" s="256"/>
      <c r="CT216" s="19"/>
      <c r="CU216" s="19"/>
      <c r="CV216" s="14"/>
      <c r="CW216" s="219"/>
      <c r="CX216" s="219"/>
      <c r="CY216" s="220"/>
      <c r="CZ216" s="221"/>
      <c r="DA216" s="256"/>
      <c r="DB216" s="19"/>
      <c r="DC216" s="19"/>
      <c r="DD216" s="14"/>
      <c r="DE216" s="219"/>
      <c r="DF216" s="219"/>
      <c r="DG216" s="220"/>
      <c r="DH216" s="221"/>
      <c r="DI216" s="256"/>
      <c r="DJ216" s="19"/>
      <c r="DK216" s="19"/>
      <c r="DL216" s="14"/>
      <c r="DM216" s="219"/>
      <c r="DN216" s="219"/>
      <c r="DO216" s="220"/>
      <c r="DP216" s="221"/>
      <c r="DQ216" s="256"/>
      <c r="DR216" s="19"/>
      <c r="DS216" s="19"/>
      <c r="DT216" s="14"/>
      <c r="DU216" s="219"/>
      <c r="DV216" s="219"/>
      <c r="DW216" s="220"/>
      <c r="DX216" s="221"/>
      <c r="DY216" s="256"/>
      <c r="DZ216" s="19"/>
      <c r="EA216" s="19"/>
      <c r="EB216" s="194"/>
      <c r="EC216" s="194"/>
      <c r="ED216" s="194"/>
      <c r="EE216" s="848"/>
      <c r="EF216" s="849"/>
      <c r="EG216" s="195"/>
      <c r="EH216" s="19"/>
      <c r="EI216" s="19"/>
      <c r="EJ216" s="14"/>
      <c r="EK216" s="219"/>
      <c r="EL216" s="219"/>
      <c r="EM216" s="220"/>
      <c r="EN216" s="221"/>
      <c r="EO216" s="256"/>
      <c r="EP216" s="19"/>
      <c r="EQ216" s="19"/>
    </row>
    <row r="217" spans="1:147" ht="37.5" customHeight="1">
      <c r="A217" s="19"/>
      <c r="B217" s="218"/>
      <c r="C217" s="218"/>
      <c r="D217" s="14"/>
      <c r="E217" s="219"/>
      <c r="F217" s="219"/>
      <c r="G217" s="220"/>
      <c r="H217" s="221"/>
      <c r="I217" s="256"/>
      <c r="J217" s="19"/>
      <c r="K217" s="19"/>
      <c r="L217" s="14"/>
      <c r="M217" s="219"/>
      <c r="N217" s="219"/>
      <c r="O217" s="220"/>
      <c r="P217" s="221"/>
      <c r="Q217" s="256"/>
      <c r="R217" s="19"/>
      <c r="S217" s="19"/>
      <c r="T217" s="14"/>
      <c r="U217" s="219"/>
      <c r="V217" s="219"/>
      <c r="W217" s="220"/>
      <c r="X217" s="221"/>
      <c r="Y217" s="256"/>
      <c r="Z217" s="19"/>
      <c r="AA217" s="19"/>
      <c r="AB217" s="14"/>
      <c r="AC217" s="219"/>
      <c r="AD217" s="219"/>
      <c r="AE217" s="220"/>
      <c r="AF217" s="221"/>
      <c r="AG217" s="256"/>
      <c r="AH217" s="19"/>
      <c r="AI217" s="19"/>
      <c r="AJ217" s="14"/>
      <c r="AK217" s="219"/>
      <c r="AL217" s="219"/>
      <c r="AM217" s="220"/>
      <c r="AN217" s="221"/>
      <c r="AO217" s="256"/>
      <c r="AP217" s="19"/>
      <c r="AQ217" s="19"/>
      <c r="AR217" s="14"/>
      <c r="AS217" s="219"/>
      <c r="AT217" s="219"/>
      <c r="AU217" s="220"/>
      <c r="AV217" s="221"/>
      <c r="AW217" s="256"/>
      <c r="AX217" s="19"/>
      <c r="AY217" s="19"/>
      <c r="AZ217" s="14"/>
      <c r="BA217" s="219"/>
      <c r="BB217" s="219"/>
      <c r="BC217" s="220"/>
      <c r="BD217" s="221"/>
      <c r="BE217" s="256"/>
      <c r="BF217" s="19"/>
      <c r="BG217" s="19"/>
      <c r="BH217" s="14"/>
      <c r="BI217" s="219"/>
      <c r="BJ217" s="219"/>
      <c r="BK217" s="220"/>
      <c r="BL217" s="221"/>
      <c r="BM217" s="256"/>
      <c r="BN217" s="19"/>
      <c r="BO217" s="19"/>
      <c r="BP217" s="14"/>
      <c r="BQ217" s="219"/>
      <c r="BR217" s="219"/>
      <c r="BS217" s="220"/>
      <c r="BT217" s="221"/>
      <c r="BU217" s="256"/>
      <c r="BV217" s="19"/>
      <c r="BW217" s="19"/>
      <c r="BX217" s="14"/>
      <c r="BY217" s="219"/>
      <c r="BZ217" s="219"/>
      <c r="CA217" s="220"/>
      <c r="CB217" s="221"/>
      <c r="CC217" s="256"/>
      <c r="CD217" s="19"/>
      <c r="CE217" s="19"/>
      <c r="CF217" s="14"/>
      <c r="CG217" s="219"/>
      <c r="CH217" s="219"/>
      <c r="CI217" s="220"/>
      <c r="CJ217" s="221"/>
      <c r="CK217" s="256"/>
      <c r="CL217" s="19"/>
      <c r="CM217" s="19"/>
      <c r="CN217" s="14"/>
      <c r="CO217" s="219"/>
      <c r="CP217" s="219"/>
      <c r="CQ217" s="220"/>
      <c r="CR217" s="221"/>
      <c r="CS217" s="256"/>
      <c r="CT217" s="19"/>
      <c r="CU217" s="19"/>
      <c r="CV217" s="14"/>
      <c r="CW217" s="219"/>
      <c r="CX217" s="219"/>
      <c r="CY217" s="220"/>
      <c r="CZ217" s="221"/>
      <c r="DA217" s="256"/>
      <c r="DB217" s="19"/>
      <c r="DC217" s="19"/>
      <c r="DD217" s="14"/>
      <c r="DE217" s="219"/>
      <c r="DF217" s="219"/>
      <c r="DG217" s="220"/>
      <c r="DH217" s="221"/>
      <c r="DI217" s="256"/>
      <c r="DJ217" s="19"/>
      <c r="DK217" s="19"/>
      <c r="DL217" s="14"/>
      <c r="DM217" s="219"/>
      <c r="DN217" s="219"/>
      <c r="DO217" s="220"/>
      <c r="DP217" s="221"/>
      <c r="DQ217" s="256"/>
      <c r="DR217" s="19"/>
      <c r="DS217" s="19"/>
      <c r="DT217" s="14"/>
      <c r="DU217" s="219"/>
      <c r="DV217" s="219"/>
      <c r="DW217" s="220"/>
      <c r="DX217" s="221"/>
      <c r="DY217" s="256"/>
      <c r="DZ217" s="19"/>
      <c r="EA217" s="19"/>
      <c r="EB217" s="194"/>
      <c r="EC217" s="194"/>
      <c r="ED217" s="194"/>
      <c r="EE217" s="848"/>
      <c r="EF217" s="849"/>
      <c r="EG217" s="195"/>
      <c r="EH217" s="19"/>
      <c r="EI217" s="19"/>
      <c r="EJ217" s="14"/>
      <c r="EK217" s="219"/>
      <c r="EL217" s="219"/>
      <c r="EM217" s="220"/>
      <c r="EN217" s="221"/>
      <c r="EO217" s="256"/>
      <c r="EP217" s="19"/>
      <c r="EQ217" s="19"/>
    </row>
    <row r="218" spans="1:147" ht="37.5" customHeight="1">
      <c r="A218" s="19"/>
      <c r="B218" s="218"/>
      <c r="C218" s="218"/>
      <c r="D218" s="14"/>
      <c r="E218" s="219"/>
      <c r="F218" s="219"/>
      <c r="G218" s="220"/>
      <c r="H218" s="221"/>
      <c r="I218" s="256"/>
      <c r="J218" s="19"/>
      <c r="K218" s="19"/>
      <c r="L218" s="14"/>
      <c r="M218" s="219"/>
      <c r="N218" s="219"/>
      <c r="O218" s="220"/>
      <c r="P218" s="221"/>
      <c r="Q218" s="256"/>
      <c r="R218" s="19"/>
      <c r="S218" s="19"/>
      <c r="T218" s="14"/>
      <c r="U218" s="219"/>
      <c r="V218" s="219"/>
      <c r="W218" s="220"/>
      <c r="X218" s="221"/>
      <c r="Y218" s="256"/>
      <c r="Z218" s="19"/>
      <c r="AA218" s="19"/>
      <c r="AB218" s="14"/>
      <c r="AC218" s="219"/>
      <c r="AD218" s="219"/>
      <c r="AE218" s="220"/>
      <c r="AF218" s="221"/>
      <c r="AG218" s="256"/>
      <c r="AH218" s="19"/>
      <c r="AI218" s="19"/>
      <c r="AJ218" s="14"/>
      <c r="AK218" s="219"/>
      <c r="AL218" s="219"/>
      <c r="AM218" s="220"/>
      <c r="AN218" s="221"/>
      <c r="AO218" s="256"/>
      <c r="AP218" s="19"/>
      <c r="AQ218" s="19"/>
      <c r="AR218" s="14"/>
      <c r="AS218" s="219"/>
      <c r="AT218" s="219"/>
      <c r="AU218" s="220"/>
      <c r="AV218" s="221"/>
      <c r="AW218" s="256"/>
      <c r="AX218" s="19"/>
      <c r="AY218" s="19"/>
      <c r="AZ218" s="14"/>
      <c r="BA218" s="219"/>
      <c r="BB218" s="219"/>
      <c r="BC218" s="220"/>
      <c r="BD218" s="221"/>
      <c r="BE218" s="256"/>
      <c r="BF218" s="19"/>
      <c r="BG218" s="19"/>
      <c r="BH218" s="14"/>
      <c r="BI218" s="219"/>
      <c r="BJ218" s="219"/>
      <c r="BK218" s="220"/>
      <c r="BL218" s="221"/>
      <c r="BM218" s="256"/>
      <c r="BN218" s="19"/>
      <c r="BO218" s="19"/>
      <c r="BP218" s="14"/>
      <c r="BQ218" s="219"/>
      <c r="BR218" s="219"/>
      <c r="BS218" s="220"/>
      <c r="BT218" s="221"/>
      <c r="BU218" s="256"/>
      <c r="BV218" s="19"/>
      <c r="BW218" s="19"/>
      <c r="BX218" s="14"/>
      <c r="BY218" s="219"/>
      <c r="BZ218" s="219"/>
      <c r="CA218" s="220"/>
      <c r="CB218" s="221"/>
      <c r="CC218" s="256"/>
      <c r="CD218" s="19"/>
      <c r="CE218" s="19"/>
      <c r="CF218" s="14"/>
      <c r="CG218" s="219"/>
      <c r="CH218" s="219"/>
      <c r="CI218" s="220"/>
      <c r="CJ218" s="221"/>
      <c r="CK218" s="256"/>
      <c r="CL218" s="19"/>
      <c r="CM218" s="19"/>
      <c r="CN218" s="14"/>
      <c r="CO218" s="219"/>
      <c r="CP218" s="219"/>
      <c r="CQ218" s="220"/>
      <c r="CR218" s="221"/>
      <c r="CS218" s="256"/>
      <c r="CT218" s="19"/>
      <c r="CU218" s="19"/>
      <c r="CV218" s="14"/>
      <c r="CW218" s="219"/>
      <c r="CX218" s="219"/>
      <c r="CY218" s="220"/>
      <c r="CZ218" s="221"/>
      <c r="DA218" s="256"/>
      <c r="DB218" s="19"/>
      <c r="DC218" s="19"/>
      <c r="DD218" s="14"/>
      <c r="DE218" s="219"/>
      <c r="DF218" s="219"/>
      <c r="DG218" s="220"/>
      <c r="DH218" s="221"/>
      <c r="DI218" s="256"/>
      <c r="DJ218" s="19"/>
      <c r="DK218" s="19"/>
      <c r="DL218" s="14"/>
      <c r="DM218" s="219"/>
      <c r="DN218" s="219"/>
      <c r="DO218" s="220"/>
      <c r="DP218" s="221"/>
      <c r="DQ218" s="256"/>
      <c r="DR218" s="19"/>
      <c r="DS218" s="19"/>
      <c r="DT218" s="14"/>
      <c r="DU218" s="219"/>
      <c r="DV218" s="219"/>
      <c r="DW218" s="220"/>
      <c r="DX218" s="221"/>
      <c r="DY218" s="256"/>
      <c r="DZ218" s="19"/>
      <c r="EA218" s="19"/>
      <c r="EB218" s="194"/>
      <c r="EC218" s="194"/>
      <c r="ED218" s="194"/>
      <c r="EE218" s="848"/>
      <c r="EF218" s="849"/>
      <c r="EG218" s="195"/>
      <c r="EH218" s="19"/>
      <c r="EI218" s="19"/>
      <c r="EJ218" s="14"/>
      <c r="EK218" s="219"/>
      <c r="EL218" s="219"/>
      <c r="EM218" s="220"/>
      <c r="EN218" s="221"/>
      <c r="EO218" s="256"/>
      <c r="EP218" s="19"/>
      <c r="EQ218" s="19"/>
    </row>
    <row r="219" spans="1:147" ht="37.5" customHeight="1">
      <c r="A219" s="19"/>
      <c r="B219" s="218"/>
      <c r="C219" s="218"/>
      <c r="D219" s="14"/>
      <c r="E219" s="219"/>
      <c r="F219" s="219"/>
      <c r="G219" s="220"/>
      <c r="H219" s="221"/>
      <c r="I219" s="256"/>
      <c r="J219" s="19"/>
      <c r="K219" s="19"/>
      <c r="L219" s="14"/>
      <c r="M219" s="219"/>
      <c r="N219" s="219"/>
      <c r="O219" s="220"/>
      <c r="P219" s="221"/>
      <c r="Q219" s="256"/>
      <c r="R219" s="19"/>
      <c r="S219" s="19"/>
      <c r="T219" s="14"/>
      <c r="U219" s="219"/>
      <c r="V219" s="219"/>
      <c r="W219" s="220"/>
      <c r="X219" s="221"/>
      <c r="Y219" s="256"/>
      <c r="Z219" s="19"/>
      <c r="AA219" s="19"/>
      <c r="AB219" s="14"/>
      <c r="AC219" s="219"/>
      <c r="AD219" s="219"/>
      <c r="AE219" s="220"/>
      <c r="AF219" s="221"/>
      <c r="AG219" s="256"/>
      <c r="AH219" s="19"/>
      <c r="AI219" s="19"/>
      <c r="AJ219" s="14"/>
      <c r="AK219" s="219"/>
      <c r="AL219" s="219"/>
      <c r="AM219" s="220"/>
      <c r="AN219" s="221"/>
      <c r="AO219" s="256"/>
      <c r="AP219" s="19"/>
      <c r="AQ219" s="19"/>
      <c r="AR219" s="14"/>
      <c r="AS219" s="219"/>
      <c r="AT219" s="219"/>
      <c r="AU219" s="220"/>
      <c r="AV219" s="221"/>
      <c r="AW219" s="256"/>
      <c r="AX219" s="19"/>
      <c r="AY219" s="19"/>
      <c r="AZ219" s="14"/>
      <c r="BA219" s="219"/>
      <c r="BB219" s="219"/>
      <c r="BC219" s="220"/>
      <c r="BD219" s="221"/>
      <c r="BE219" s="256"/>
      <c r="BF219" s="19"/>
      <c r="BG219" s="19"/>
      <c r="BH219" s="14"/>
      <c r="BI219" s="219"/>
      <c r="BJ219" s="219"/>
      <c r="BK219" s="220"/>
      <c r="BL219" s="221"/>
      <c r="BM219" s="256"/>
      <c r="BN219" s="19"/>
      <c r="BO219" s="19"/>
      <c r="BP219" s="14"/>
      <c r="BQ219" s="219"/>
      <c r="BR219" s="219"/>
      <c r="BS219" s="220"/>
      <c r="BT219" s="221"/>
      <c r="BU219" s="256"/>
      <c r="BV219" s="19"/>
      <c r="BW219" s="19"/>
      <c r="BX219" s="14"/>
      <c r="BY219" s="219"/>
      <c r="BZ219" s="219"/>
      <c r="CA219" s="220"/>
      <c r="CB219" s="221"/>
      <c r="CC219" s="256"/>
      <c r="CD219" s="19"/>
      <c r="CE219" s="19"/>
      <c r="CF219" s="14"/>
      <c r="CG219" s="219"/>
      <c r="CH219" s="219"/>
      <c r="CI219" s="220"/>
      <c r="CJ219" s="221"/>
      <c r="CK219" s="256"/>
      <c r="CL219" s="19"/>
      <c r="CM219" s="19"/>
      <c r="CN219" s="14"/>
      <c r="CO219" s="219"/>
      <c r="CP219" s="219"/>
      <c r="CQ219" s="220"/>
      <c r="CR219" s="221"/>
      <c r="CS219" s="256"/>
      <c r="CT219" s="19"/>
      <c r="CU219" s="19"/>
      <c r="CV219" s="14"/>
      <c r="CW219" s="219"/>
      <c r="CX219" s="219"/>
      <c r="CY219" s="220"/>
      <c r="CZ219" s="221"/>
      <c r="DA219" s="256"/>
      <c r="DB219" s="19"/>
      <c r="DC219" s="19"/>
      <c r="DD219" s="14"/>
      <c r="DE219" s="219"/>
      <c r="DF219" s="219"/>
      <c r="DG219" s="220"/>
      <c r="DH219" s="221"/>
      <c r="DI219" s="256"/>
      <c r="DJ219" s="19"/>
      <c r="DK219" s="19"/>
      <c r="DL219" s="14"/>
      <c r="DM219" s="219"/>
      <c r="DN219" s="219"/>
      <c r="DO219" s="220"/>
      <c r="DP219" s="221"/>
      <c r="DQ219" s="256"/>
      <c r="DR219" s="19"/>
      <c r="DS219" s="19"/>
      <c r="DT219" s="14"/>
      <c r="DU219" s="219"/>
      <c r="DV219" s="219"/>
      <c r="DW219" s="220"/>
      <c r="DX219" s="221"/>
      <c r="DY219" s="256"/>
      <c r="DZ219" s="19"/>
      <c r="EA219" s="19"/>
      <c r="EB219" s="194"/>
      <c r="EC219" s="194"/>
      <c r="ED219" s="194"/>
      <c r="EE219" s="848"/>
      <c r="EF219" s="849"/>
      <c r="EG219" s="195"/>
      <c r="EH219" s="19"/>
      <c r="EI219" s="19"/>
      <c r="EJ219" s="14"/>
      <c r="EK219" s="219"/>
      <c r="EL219" s="219"/>
      <c r="EM219" s="220"/>
      <c r="EN219" s="221"/>
      <c r="EO219" s="256"/>
      <c r="EP219" s="19"/>
      <c r="EQ219" s="19"/>
    </row>
    <row r="220" spans="1:147" ht="37.5" customHeight="1">
      <c r="A220" s="19"/>
      <c r="B220" s="218"/>
      <c r="C220" s="218"/>
      <c r="D220" s="14"/>
      <c r="E220" s="219"/>
      <c r="F220" s="219"/>
      <c r="G220" s="220"/>
      <c r="H220" s="221"/>
      <c r="I220" s="256"/>
      <c r="J220" s="19"/>
      <c r="K220" s="19"/>
      <c r="L220" s="14"/>
      <c r="M220" s="219"/>
      <c r="N220" s="219"/>
      <c r="O220" s="220"/>
      <c r="P220" s="221"/>
      <c r="Q220" s="256"/>
      <c r="R220" s="19"/>
      <c r="S220" s="19"/>
      <c r="T220" s="14"/>
      <c r="U220" s="219"/>
      <c r="V220" s="219"/>
      <c r="W220" s="220"/>
      <c r="X220" s="221"/>
      <c r="Y220" s="256"/>
      <c r="Z220" s="19"/>
      <c r="AA220" s="19"/>
      <c r="AB220" s="14"/>
      <c r="AC220" s="219"/>
      <c r="AD220" s="219"/>
      <c r="AE220" s="220"/>
      <c r="AF220" s="221"/>
      <c r="AG220" s="256"/>
      <c r="AH220" s="19"/>
      <c r="AI220" s="19"/>
      <c r="AJ220" s="14"/>
      <c r="AK220" s="219"/>
      <c r="AL220" s="219"/>
      <c r="AM220" s="220"/>
      <c r="AN220" s="221"/>
      <c r="AO220" s="256"/>
      <c r="AP220" s="19"/>
      <c r="AQ220" s="19"/>
      <c r="AR220" s="14"/>
      <c r="AS220" s="219"/>
      <c r="AT220" s="219"/>
      <c r="AU220" s="220"/>
      <c r="AV220" s="221"/>
      <c r="AW220" s="256"/>
      <c r="AX220" s="19"/>
      <c r="AY220" s="19"/>
      <c r="AZ220" s="14"/>
      <c r="BA220" s="219"/>
      <c r="BB220" s="219"/>
      <c r="BC220" s="220"/>
      <c r="BD220" s="221"/>
      <c r="BE220" s="256"/>
      <c r="BF220" s="19"/>
      <c r="BG220" s="19"/>
      <c r="BH220" s="14"/>
      <c r="BI220" s="219"/>
      <c r="BJ220" s="219"/>
      <c r="BK220" s="220"/>
      <c r="BL220" s="221"/>
      <c r="BM220" s="256"/>
      <c r="BN220" s="19"/>
      <c r="BO220" s="19"/>
      <c r="BP220" s="14"/>
      <c r="BQ220" s="219"/>
      <c r="BR220" s="219"/>
      <c r="BS220" s="220"/>
      <c r="BT220" s="221"/>
      <c r="BU220" s="256"/>
      <c r="BV220" s="19"/>
      <c r="BW220" s="19"/>
      <c r="BX220" s="14"/>
      <c r="BY220" s="219"/>
      <c r="BZ220" s="219"/>
      <c r="CA220" s="220"/>
      <c r="CB220" s="221"/>
      <c r="CC220" s="256"/>
      <c r="CD220" s="19"/>
      <c r="CE220" s="19"/>
      <c r="CF220" s="14"/>
      <c r="CG220" s="219"/>
      <c r="CH220" s="219"/>
      <c r="CI220" s="220"/>
      <c r="CJ220" s="221"/>
      <c r="CK220" s="256"/>
      <c r="CL220" s="19"/>
      <c r="CM220" s="19"/>
      <c r="CN220" s="14"/>
      <c r="CO220" s="219"/>
      <c r="CP220" s="219"/>
      <c r="CQ220" s="220"/>
      <c r="CR220" s="221"/>
      <c r="CS220" s="256"/>
      <c r="CT220" s="19"/>
      <c r="CU220" s="19"/>
      <c r="CV220" s="14"/>
      <c r="CW220" s="219"/>
      <c r="CX220" s="219"/>
      <c r="CY220" s="220"/>
      <c r="CZ220" s="221"/>
      <c r="DA220" s="256"/>
      <c r="DB220" s="19"/>
      <c r="DC220" s="19"/>
      <c r="DD220" s="14"/>
      <c r="DE220" s="219"/>
      <c r="DF220" s="219"/>
      <c r="DG220" s="220"/>
      <c r="DH220" s="221"/>
      <c r="DI220" s="256"/>
      <c r="DJ220" s="19"/>
      <c r="DK220" s="19"/>
      <c r="DL220" s="14"/>
      <c r="DM220" s="219"/>
      <c r="DN220" s="219"/>
      <c r="DO220" s="220"/>
      <c r="DP220" s="221"/>
      <c r="DQ220" s="256"/>
      <c r="DR220" s="19"/>
      <c r="DS220" s="19"/>
      <c r="DT220" s="14"/>
      <c r="DU220" s="219"/>
      <c r="DV220" s="219"/>
      <c r="DW220" s="220"/>
      <c r="DX220" s="221"/>
      <c r="DY220" s="256"/>
      <c r="DZ220" s="19"/>
      <c r="EA220" s="19"/>
      <c r="EB220" s="194"/>
      <c r="EC220" s="194"/>
      <c r="ED220" s="194"/>
      <c r="EE220" s="848"/>
      <c r="EF220" s="849"/>
      <c r="EG220" s="195"/>
      <c r="EH220" s="19"/>
      <c r="EI220" s="19"/>
      <c r="EJ220" s="14"/>
      <c r="EK220" s="219"/>
      <c r="EL220" s="219"/>
      <c r="EM220" s="220"/>
      <c r="EN220" s="221"/>
      <c r="EO220" s="256"/>
      <c r="EP220" s="19"/>
      <c r="EQ220" s="19"/>
    </row>
    <row r="221" spans="1:147" ht="37.5" customHeight="1">
      <c r="A221" s="19"/>
      <c r="B221" s="218"/>
      <c r="C221" s="218"/>
      <c r="D221" s="14"/>
      <c r="E221" s="219"/>
      <c r="F221" s="219"/>
      <c r="G221" s="220"/>
      <c r="H221" s="221"/>
      <c r="I221" s="256"/>
      <c r="J221" s="19"/>
      <c r="K221" s="19"/>
      <c r="L221" s="14"/>
      <c r="M221" s="219"/>
      <c r="N221" s="219"/>
      <c r="O221" s="220"/>
      <c r="P221" s="221"/>
      <c r="Q221" s="256"/>
      <c r="R221" s="19"/>
      <c r="S221" s="19"/>
      <c r="T221" s="14"/>
      <c r="U221" s="219"/>
      <c r="V221" s="219"/>
      <c r="W221" s="220"/>
      <c r="X221" s="221"/>
      <c r="Y221" s="256"/>
      <c r="Z221" s="19"/>
      <c r="AA221" s="19"/>
      <c r="AB221" s="14"/>
      <c r="AC221" s="219"/>
      <c r="AD221" s="219"/>
      <c r="AE221" s="220"/>
      <c r="AF221" s="221"/>
      <c r="AG221" s="256"/>
      <c r="AH221" s="19"/>
      <c r="AI221" s="19"/>
      <c r="AJ221" s="14"/>
      <c r="AK221" s="219"/>
      <c r="AL221" s="219"/>
      <c r="AM221" s="220"/>
      <c r="AN221" s="221"/>
      <c r="AO221" s="256"/>
      <c r="AP221" s="19"/>
      <c r="AQ221" s="19"/>
      <c r="AR221" s="14"/>
      <c r="AS221" s="219"/>
      <c r="AT221" s="219"/>
      <c r="AU221" s="220"/>
      <c r="AV221" s="221"/>
      <c r="AW221" s="256"/>
      <c r="AX221" s="19"/>
      <c r="AY221" s="19"/>
      <c r="AZ221" s="14"/>
      <c r="BA221" s="219"/>
      <c r="BB221" s="219"/>
      <c r="BC221" s="220"/>
      <c r="BD221" s="221"/>
      <c r="BE221" s="256"/>
      <c r="BF221" s="19"/>
      <c r="BG221" s="19"/>
      <c r="BH221" s="14"/>
      <c r="BI221" s="219"/>
      <c r="BJ221" s="219"/>
      <c r="BK221" s="220"/>
      <c r="BL221" s="221"/>
      <c r="BM221" s="256"/>
      <c r="BN221" s="19"/>
      <c r="BO221" s="19"/>
      <c r="BP221" s="14"/>
      <c r="BQ221" s="219"/>
      <c r="BR221" s="219"/>
      <c r="BS221" s="220"/>
      <c r="BT221" s="221"/>
      <c r="BU221" s="256"/>
      <c r="BV221" s="19"/>
      <c r="BW221" s="19"/>
      <c r="BX221" s="14"/>
      <c r="BY221" s="219"/>
      <c r="BZ221" s="219"/>
      <c r="CA221" s="220"/>
      <c r="CB221" s="221"/>
      <c r="CC221" s="256"/>
      <c r="CD221" s="19"/>
      <c r="CE221" s="19"/>
      <c r="CF221" s="14"/>
      <c r="CG221" s="219"/>
      <c r="CH221" s="219"/>
      <c r="CI221" s="220"/>
      <c r="CJ221" s="221"/>
      <c r="CK221" s="256"/>
      <c r="CL221" s="19"/>
      <c r="CM221" s="19"/>
      <c r="CN221" s="14"/>
      <c r="CO221" s="219"/>
      <c r="CP221" s="219"/>
      <c r="CQ221" s="220"/>
      <c r="CR221" s="221"/>
      <c r="CS221" s="256"/>
      <c r="CT221" s="19"/>
      <c r="CU221" s="19"/>
      <c r="CV221" s="14"/>
      <c r="CW221" s="219"/>
      <c r="CX221" s="219"/>
      <c r="CY221" s="220"/>
      <c r="CZ221" s="221"/>
      <c r="DA221" s="256"/>
      <c r="DB221" s="19"/>
      <c r="DC221" s="19"/>
      <c r="DD221" s="14"/>
      <c r="DE221" s="219"/>
      <c r="DF221" s="219"/>
      <c r="DG221" s="220"/>
      <c r="DH221" s="221"/>
      <c r="DI221" s="256"/>
      <c r="DJ221" s="19"/>
      <c r="DK221" s="19"/>
      <c r="DL221" s="14"/>
      <c r="DM221" s="219"/>
      <c r="DN221" s="219"/>
      <c r="DO221" s="220"/>
      <c r="DP221" s="221"/>
      <c r="DQ221" s="256"/>
      <c r="DR221" s="19"/>
      <c r="DS221" s="19"/>
      <c r="DT221" s="14"/>
      <c r="DU221" s="219"/>
      <c r="DV221" s="219"/>
      <c r="DW221" s="220"/>
      <c r="DX221" s="221"/>
      <c r="DY221" s="256"/>
      <c r="DZ221" s="19"/>
      <c r="EA221" s="19"/>
      <c r="EB221" s="194"/>
      <c r="EC221" s="194"/>
      <c r="ED221" s="194"/>
      <c r="EE221" s="848"/>
      <c r="EF221" s="849"/>
      <c r="EG221" s="195"/>
      <c r="EH221" s="19"/>
      <c r="EI221" s="19"/>
      <c r="EJ221" s="14"/>
      <c r="EK221" s="219"/>
      <c r="EL221" s="219"/>
      <c r="EM221" s="220"/>
      <c r="EN221" s="221"/>
      <c r="EO221" s="256"/>
      <c r="EP221" s="19"/>
      <c r="EQ221" s="19"/>
    </row>
    <row r="222" spans="1:147" ht="37.5" customHeight="1">
      <c r="A222" s="19"/>
      <c r="B222" s="218"/>
      <c r="C222" s="218"/>
      <c r="D222" s="14"/>
      <c r="E222" s="219"/>
      <c r="F222" s="219"/>
      <c r="G222" s="220"/>
      <c r="H222" s="221"/>
      <c r="I222" s="256"/>
      <c r="J222" s="19"/>
      <c r="K222" s="19"/>
      <c r="L222" s="14"/>
      <c r="M222" s="219"/>
      <c r="N222" s="219"/>
      <c r="O222" s="220"/>
      <c r="P222" s="221"/>
      <c r="Q222" s="256"/>
      <c r="R222" s="19"/>
      <c r="S222" s="19"/>
      <c r="T222" s="14"/>
      <c r="U222" s="219"/>
      <c r="V222" s="219"/>
      <c r="W222" s="220"/>
      <c r="X222" s="221"/>
      <c r="Y222" s="256"/>
      <c r="Z222" s="19"/>
      <c r="AA222" s="19"/>
      <c r="AB222" s="14"/>
      <c r="AC222" s="219"/>
      <c r="AD222" s="219"/>
      <c r="AE222" s="220"/>
      <c r="AF222" s="221"/>
      <c r="AG222" s="256"/>
      <c r="AH222" s="19"/>
      <c r="AI222" s="19"/>
      <c r="AJ222" s="14"/>
      <c r="AK222" s="219"/>
      <c r="AL222" s="219"/>
      <c r="AM222" s="220"/>
      <c r="AN222" s="221"/>
      <c r="AO222" s="256"/>
      <c r="AP222" s="19"/>
      <c r="AQ222" s="19"/>
      <c r="AR222" s="14"/>
      <c r="AS222" s="219"/>
      <c r="AT222" s="219"/>
      <c r="AU222" s="220"/>
      <c r="AV222" s="221"/>
      <c r="AW222" s="256"/>
      <c r="AX222" s="19"/>
      <c r="AY222" s="19"/>
      <c r="AZ222" s="14"/>
      <c r="BA222" s="219"/>
      <c r="BB222" s="219"/>
      <c r="BC222" s="220"/>
      <c r="BD222" s="221"/>
      <c r="BE222" s="256"/>
      <c r="BF222" s="19"/>
      <c r="BG222" s="19"/>
      <c r="BH222" s="14"/>
      <c r="BI222" s="219"/>
      <c r="BJ222" s="219"/>
      <c r="BK222" s="220"/>
      <c r="BL222" s="221"/>
      <c r="BM222" s="256"/>
      <c r="BN222" s="19"/>
      <c r="BO222" s="19"/>
      <c r="BP222" s="14"/>
      <c r="BQ222" s="219"/>
      <c r="BR222" s="219"/>
      <c r="BS222" s="220"/>
      <c r="BT222" s="221"/>
      <c r="BU222" s="256"/>
      <c r="BV222" s="19"/>
      <c r="BW222" s="19"/>
      <c r="BX222" s="14"/>
      <c r="BY222" s="219"/>
      <c r="BZ222" s="219"/>
      <c r="CA222" s="220"/>
      <c r="CB222" s="221"/>
      <c r="CC222" s="256"/>
      <c r="CD222" s="19"/>
      <c r="CE222" s="19"/>
      <c r="CF222" s="14"/>
      <c r="CG222" s="219"/>
      <c r="CH222" s="219"/>
      <c r="CI222" s="220"/>
      <c r="CJ222" s="221"/>
      <c r="CK222" s="256"/>
      <c r="CL222" s="19"/>
      <c r="CM222" s="19"/>
      <c r="CN222" s="14"/>
      <c r="CO222" s="219"/>
      <c r="CP222" s="219"/>
      <c r="CQ222" s="220"/>
      <c r="CR222" s="221"/>
      <c r="CS222" s="256"/>
      <c r="CT222" s="19"/>
      <c r="CU222" s="19"/>
      <c r="CV222" s="14"/>
      <c r="CW222" s="219"/>
      <c r="CX222" s="219"/>
      <c r="CY222" s="220"/>
      <c r="CZ222" s="221"/>
      <c r="DA222" s="256"/>
      <c r="DB222" s="19"/>
      <c r="DC222" s="19"/>
      <c r="DD222" s="14"/>
      <c r="DE222" s="219"/>
      <c r="DF222" s="219"/>
      <c r="DG222" s="220"/>
      <c r="DH222" s="221"/>
      <c r="DI222" s="256"/>
      <c r="DJ222" s="19"/>
      <c r="DK222" s="19"/>
      <c r="DL222" s="14"/>
      <c r="DM222" s="219"/>
      <c r="DN222" s="219"/>
      <c r="DO222" s="220"/>
      <c r="DP222" s="221"/>
      <c r="DQ222" s="256"/>
      <c r="DR222" s="19"/>
      <c r="DS222" s="19"/>
      <c r="DT222" s="14"/>
      <c r="DU222" s="219"/>
      <c r="DV222" s="219"/>
      <c r="DW222" s="220"/>
      <c r="DX222" s="221"/>
      <c r="DY222" s="256"/>
      <c r="DZ222" s="19"/>
      <c r="EA222" s="19"/>
      <c r="EB222" s="194"/>
      <c r="EC222" s="194"/>
      <c r="ED222" s="194"/>
      <c r="EE222" s="848"/>
      <c r="EF222" s="849"/>
      <c r="EG222" s="195"/>
      <c r="EH222" s="19"/>
      <c r="EI222" s="19"/>
      <c r="EJ222" s="14"/>
      <c r="EK222" s="219"/>
      <c r="EL222" s="219"/>
      <c r="EM222" s="220"/>
      <c r="EN222" s="221"/>
      <c r="EO222" s="256"/>
      <c r="EP222" s="19"/>
      <c r="EQ222" s="19"/>
    </row>
    <row r="223" spans="1:147" ht="37.5" customHeight="1">
      <c r="A223" s="19"/>
      <c r="B223" s="218"/>
      <c r="C223" s="218"/>
      <c r="D223" s="14"/>
      <c r="E223" s="219"/>
      <c r="F223" s="219"/>
      <c r="G223" s="220"/>
      <c r="H223" s="221"/>
      <c r="I223" s="256"/>
      <c r="J223" s="19"/>
      <c r="K223" s="19"/>
      <c r="L223" s="14"/>
      <c r="M223" s="219"/>
      <c r="N223" s="219"/>
      <c r="O223" s="220"/>
      <c r="P223" s="221"/>
      <c r="Q223" s="256"/>
      <c r="R223" s="19"/>
      <c r="S223" s="19"/>
      <c r="T223" s="14"/>
      <c r="U223" s="219"/>
      <c r="V223" s="219"/>
      <c r="W223" s="220"/>
      <c r="X223" s="221"/>
      <c r="Y223" s="256"/>
      <c r="Z223" s="19"/>
      <c r="AA223" s="19"/>
      <c r="AB223" s="14"/>
      <c r="AC223" s="219"/>
      <c r="AD223" s="219"/>
      <c r="AE223" s="220"/>
      <c r="AF223" s="221"/>
      <c r="AG223" s="256"/>
      <c r="AH223" s="19"/>
      <c r="AI223" s="19"/>
      <c r="AJ223" s="14"/>
      <c r="AK223" s="219"/>
      <c r="AL223" s="219"/>
      <c r="AM223" s="220"/>
      <c r="AN223" s="221"/>
      <c r="AO223" s="256"/>
      <c r="AP223" s="19"/>
      <c r="AQ223" s="19"/>
      <c r="AR223" s="14"/>
      <c r="AS223" s="219"/>
      <c r="AT223" s="219"/>
      <c r="AU223" s="220"/>
      <c r="AV223" s="221"/>
      <c r="AW223" s="256"/>
      <c r="AX223" s="19"/>
      <c r="AY223" s="19"/>
      <c r="AZ223" s="14"/>
      <c r="BA223" s="219"/>
      <c r="BB223" s="219"/>
      <c r="BC223" s="220"/>
      <c r="BD223" s="221"/>
      <c r="BE223" s="256"/>
      <c r="BF223" s="19"/>
      <c r="BG223" s="19"/>
      <c r="BH223" s="14"/>
      <c r="BI223" s="219"/>
      <c r="BJ223" s="219"/>
      <c r="BK223" s="220"/>
      <c r="BL223" s="221"/>
      <c r="BM223" s="256"/>
      <c r="BN223" s="19"/>
      <c r="BO223" s="19"/>
      <c r="BP223" s="14"/>
      <c r="BQ223" s="219"/>
      <c r="BR223" s="219"/>
      <c r="BS223" s="220"/>
      <c r="BT223" s="221"/>
      <c r="BU223" s="256"/>
      <c r="BV223" s="19"/>
      <c r="BW223" s="19"/>
      <c r="BX223" s="14"/>
      <c r="BY223" s="219"/>
      <c r="BZ223" s="219"/>
      <c r="CA223" s="220"/>
      <c r="CB223" s="221"/>
      <c r="CC223" s="256"/>
      <c r="CD223" s="19"/>
      <c r="CE223" s="19"/>
      <c r="CF223" s="14"/>
      <c r="CG223" s="219"/>
      <c r="CH223" s="219"/>
      <c r="CI223" s="220"/>
      <c r="CJ223" s="221"/>
      <c r="CK223" s="256"/>
      <c r="CL223" s="19"/>
      <c r="CM223" s="19"/>
      <c r="CN223" s="14"/>
      <c r="CO223" s="219"/>
      <c r="CP223" s="219"/>
      <c r="CQ223" s="220"/>
      <c r="CR223" s="221"/>
      <c r="CS223" s="256"/>
      <c r="CT223" s="19"/>
      <c r="CU223" s="19"/>
      <c r="CV223" s="14"/>
      <c r="CW223" s="219"/>
      <c r="CX223" s="219"/>
      <c r="CY223" s="220"/>
      <c r="CZ223" s="221"/>
      <c r="DA223" s="256"/>
      <c r="DB223" s="19"/>
      <c r="DC223" s="19"/>
      <c r="DD223" s="14"/>
      <c r="DE223" s="219"/>
      <c r="DF223" s="219"/>
      <c r="DG223" s="220"/>
      <c r="DH223" s="221"/>
      <c r="DI223" s="256"/>
      <c r="DJ223" s="19"/>
      <c r="DK223" s="19"/>
      <c r="DL223" s="14"/>
      <c r="DM223" s="219"/>
      <c r="DN223" s="219"/>
      <c r="DO223" s="220"/>
      <c r="DP223" s="221"/>
      <c r="DQ223" s="256"/>
      <c r="DR223" s="19"/>
      <c r="DS223" s="19"/>
      <c r="DT223" s="14"/>
      <c r="DU223" s="219"/>
      <c r="DV223" s="219"/>
      <c r="DW223" s="220"/>
      <c r="DX223" s="221"/>
      <c r="DY223" s="256"/>
      <c r="DZ223" s="19"/>
      <c r="EA223" s="19"/>
      <c r="EB223" s="194"/>
      <c r="EC223" s="194"/>
      <c r="ED223" s="194"/>
      <c r="EE223" s="848"/>
      <c r="EF223" s="849"/>
      <c r="EG223" s="195"/>
      <c r="EH223" s="19"/>
      <c r="EI223" s="19"/>
      <c r="EJ223" s="14"/>
      <c r="EK223" s="219"/>
      <c r="EL223" s="219"/>
      <c r="EM223" s="220"/>
      <c r="EN223" s="221"/>
      <c r="EO223" s="256"/>
      <c r="EP223" s="19"/>
      <c r="EQ223" s="19"/>
    </row>
    <row r="224" spans="1:147" ht="37.5" customHeight="1">
      <c r="A224" s="19"/>
      <c r="B224" s="218"/>
      <c r="C224" s="218"/>
      <c r="D224" s="14"/>
      <c r="E224" s="219"/>
      <c r="F224" s="219"/>
      <c r="G224" s="220"/>
      <c r="H224" s="221"/>
      <c r="I224" s="256"/>
      <c r="J224" s="19"/>
      <c r="K224" s="19"/>
      <c r="L224" s="14"/>
      <c r="M224" s="219"/>
      <c r="N224" s="219"/>
      <c r="O224" s="220"/>
      <c r="P224" s="221"/>
      <c r="Q224" s="256"/>
      <c r="R224" s="19"/>
      <c r="S224" s="19"/>
      <c r="T224" s="14"/>
      <c r="U224" s="219"/>
      <c r="V224" s="219"/>
      <c r="W224" s="220"/>
      <c r="X224" s="221"/>
      <c r="Y224" s="256"/>
      <c r="Z224" s="19"/>
      <c r="AA224" s="19"/>
      <c r="AB224" s="14"/>
      <c r="AC224" s="219"/>
      <c r="AD224" s="219"/>
      <c r="AE224" s="220"/>
      <c r="AF224" s="221"/>
      <c r="AG224" s="256"/>
      <c r="AH224" s="19"/>
      <c r="AI224" s="19"/>
      <c r="AJ224" s="14"/>
      <c r="AK224" s="219"/>
      <c r="AL224" s="219"/>
      <c r="AM224" s="220"/>
      <c r="AN224" s="221"/>
      <c r="AO224" s="256"/>
      <c r="AP224" s="19"/>
      <c r="AQ224" s="19"/>
      <c r="AR224" s="14"/>
      <c r="AS224" s="219"/>
      <c r="AT224" s="219"/>
      <c r="AU224" s="220"/>
      <c r="AV224" s="221"/>
      <c r="AW224" s="256"/>
      <c r="AX224" s="19"/>
      <c r="AY224" s="19"/>
      <c r="AZ224" s="14"/>
      <c r="BA224" s="219"/>
      <c r="BB224" s="219"/>
      <c r="BC224" s="220"/>
      <c r="BD224" s="221"/>
      <c r="BE224" s="256"/>
      <c r="BF224" s="19"/>
      <c r="BG224" s="19"/>
      <c r="BH224" s="14"/>
      <c r="BI224" s="219"/>
      <c r="BJ224" s="219"/>
      <c r="BK224" s="220"/>
      <c r="BL224" s="221"/>
      <c r="BM224" s="256"/>
      <c r="BN224" s="19"/>
      <c r="BO224" s="19"/>
      <c r="BP224" s="14"/>
      <c r="BQ224" s="219"/>
      <c r="BR224" s="219"/>
      <c r="BS224" s="220"/>
      <c r="BT224" s="221"/>
      <c r="BU224" s="256"/>
      <c r="BV224" s="19"/>
      <c r="BW224" s="19"/>
      <c r="BX224" s="14"/>
      <c r="BY224" s="219"/>
      <c r="BZ224" s="219"/>
      <c r="CA224" s="220"/>
      <c r="CB224" s="221"/>
      <c r="CC224" s="256"/>
      <c r="CD224" s="19"/>
      <c r="CE224" s="19"/>
      <c r="CF224" s="14"/>
      <c r="CG224" s="219"/>
      <c r="CH224" s="219"/>
      <c r="CI224" s="220"/>
      <c r="CJ224" s="221"/>
      <c r="CK224" s="256"/>
      <c r="CL224" s="19"/>
      <c r="CM224" s="19"/>
      <c r="CN224" s="14"/>
      <c r="CO224" s="219"/>
      <c r="CP224" s="219"/>
      <c r="CQ224" s="220"/>
      <c r="CR224" s="221"/>
      <c r="CS224" s="256"/>
      <c r="CT224" s="19"/>
      <c r="CU224" s="19"/>
      <c r="CV224" s="14"/>
      <c r="CW224" s="219"/>
      <c r="CX224" s="219"/>
      <c r="CY224" s="220"/>
      <c r="CZ224" s="221"/>
      <c r="DA224" s="256"/>
      <c r="DB224" s="19"/>
      <c r="DC224" s="19"/>
      <c r="DD224" s="14"/>
      <c r="DE224" s="219"/>
      <c r="DF224" s="219"/>
      <c r="DG224" s="220"/>
      <c r="DH224" s="221"/>
      <c r="DI224" s="256"/>
      <c r="DJ224" s="19"/>
      <c r="DK224" s="19"/>
      <c r="DL224" s="14"/>
      <c r="DM224" s="219"/>
      <c r="DN224" s="219"/>
      <c r="DO224" s="220"/>
      <c r="DP224" s="221"/>
      <c r="DQ224" s="256"/>
      <c r="DR224" s="19"/>
      <c r="DS224" s="19"/>
      <c r="DT224" s="14"/>
      <c r="DU224" s="219"/>
      <c r="DV224" s="219"/>
      <c r="DW224" s="220"/>
      <c r="DX224" s="221"/>
      <c r="DY224" s="256"/>
      <c r="DZ224" s="19"/>
      <c r="EA224" s="19"/>
      <c r="EB224" s="194"/>
      <c r="EC224" s="194"/>
      <c r="ED224" s="194"/>
      <c r="EE224" s="848"/>
      <c r="EF224" s="849"/>
      <c r="EG224" s="195"/>
      <c r="EH224" s="19"/>
      <c r="EI224" s="19"/>
      <c r="EJ224" s="14"/>
      <c r="EK224" s="219"/>
      <c r="EL224" s="219"/>
      <c r="EM224" s="220"/>
      <c r="EN224" s="221"/>
      <c r="EO224" s="256"/>
      <c r="EP224" s="19"/>
      <c r="EQ224" s="19"/>
    </row>
    <row r="225" spans="1:147" ht="37.5" customHeight="1">
      <c r="A225" s="19"/>
      <c r="B225" s="218"/>
      <c r="C225" s="218"/>
      <c r="D225" s="14"/>
      <c r="E225" s="219"/>
      <c r="F225" s="219"/>
      <c r="G225" s="220"/>
      <c r="H225" s="221"/>
      <c r="I225" s="256"/>
      <c r="J225" s="19"/>
      <c r="K225" s="19"/>
      <c r="L225" s="14"/>
      <c r="M225" s="219"/>
      <c r="N225" s="219"/>
      <c r="O225" s="220"/>
      <c r="P225" s="221"/>
      <c r="Q225" s="256"/>
      <c r="R225" s="19"/>
      <c r="S225" s="19"/>
      <c r="T225" s="14"/>
      <c r="U225" s="219"/>
      <c r="V225" s="219"/>
      <c r="W225" s="220"/>
      <c r="X225" s="221"/>
      <c r="Y225" s="256"/>
      <c r="Z225" s="19"/>
      <c r="AA225" s="19"/>
      <c r="AB225" s="14"/>
      <c r="AC225" s="219"/>
      <c r="AD225" s="219"/>
      <c r="AE225" s="220"/>
      <c r="AF225" s="221"/>
      <c r="AG225" s="256"/>
      <c r="AH225" s="19"/>
      <c r="AI225" s="19"/>
      <c r="AJ225" s="14"/>
      <c r="AK225" s="219"/>
      <c r="AL225" s="219"/>
      <c r="AM225" s="220"/>
      <c r="AN225" s="221"/>
      <c r="AO225" s="256"/>
      <c r="AP225" s="19"/>
      <c r="AQ225" s="19"/>
      <c r="AR225" s="14"/>
      <c r="AS225" s="219"/>
      <c r="AT225" s="219"/>
      <c r="AU225" s="220"/>
      <c r="AV225" s="221"/>
      <c r="AW225" s="256"/>
      <c r="AX225" s="19"/>
      <c r="AY225" s="19"/>
      <c r="AZ225" s="14"/>
      <c r="BA225" s="219"/>
      <c r="BB225" s="219"/>
      <c r="BC225" s="220"/>
      <c r="BD225" s="221"/>
      <c r="BE225" s="256"/>
      <c r="BF225" s="19"/>
      <c r="BG225" s="19"/>
      <c r="BH225" s="14"/>
      <c r="BI225" s="219"/>
      <c r="BJ225" s="219"/>
      <c r="BK225" s="220"/>
      <c r="BL225" s="221"/>
      <c r="BM225" s="256"/>
      <c r="BN225" s="19"/>
      <c r="BO225" s="19"/>
      <c r="BP225" s="14"/>
      <c r="BQ225" s="219"/>
      <c r="BR225" s="219"/>
      <c r="BS225" s="220"/>
      <c r="BT225" s="221"/>
      <c r="BU225" s="256"/>
      <c r="BV225" s="19"/>
      <c r="BW225" s="19"/>
      <c r="BX225" s="14"/>
      <c r="BY225" s="219"/>
      <c r="BZ225" s="219"/>
      <c r="CA225" s="220"/>
      <c r="CB225" s="221"/>
      <c r="CC225" s="256"/>
      <c r="CD225" s="19"/>
      <c r="CE225" s="19"/>
      <c r="CF225" s="14"/>
      <c r="CG225" s="219"/>
      <c r="CH225" s="219"/>
      <c r="CI225" s="220"/>
      <c r="CJ225" s="221"/>
      <c r="CK225" s="256"/>
      <c r="CL225" s="19"/>
      <c r="CM225" s="19"/>
      <c r="CN225" s="14"/>
      <c r="CO225" s="219"/>
      <c r="CP225" s="219"/>
      <c r="CQ225" s="220"/>
      <c r="CR225" s="221"/>
      <c r="CS225" s="256"/>
      <c r="CT225" s="19"/>
      <c r="CU225" s="19"/>
      <c r="CV225" s="14"/>
      <c r="CW225" s="219"/>
      <c r="CX225" s="219"/>
      <c r="CY225" s="220"/>
      <c r="CZ225" s="221"/>
      <c r="DA225" s="256"/>
      <c r="DB225" s="19"/>
      <c r="DC225" s="19"/>
      <c r="DD225" s="14"/>
      <c r="DE225" s="219"/>
      <c r="DF225" s="219"/>
      <c r="DG225" s="220"/>
      <c r="DH225" s="221"/>
      <c r="DI225" s="256"/>
      <c r="DJ225" s="19"/>
      <c r="DK225" s="19"/>
      <c r="DL225" s="14"/>
      <c r="DM225" s="219"/>
      <c r="DN225" s="219"/>
      <c r="DO225" s="220"/>
      <c r="DP225" s="221"/>
      <c r="DQ225" s="256"/>
      <c r="DR225" s="19"/>
      <c r="DS225" s="19"/>
      <c r="DT225" s="14"/>
      <c r="DU225" s="219"/>
      <c r="DV225" s="219"/>
      <c r="DW225" s="220"/>
      <c r="DX225" s="221"/>
      <c r="DY225" s="256"/>
      <c r="DZ225" s="19"/>
      <c r="EA225" s="19"/>
      <c r="EB225" s="194"/>
      <c r="EC225" s="194"/>
      <c r="ED225" s="194"/>
      <c r="EE225" s="848"/>
      <c r="EF225" s="849"/>
      <c r="EG225" s="195"/>
      <c r="EH225" s="19"/>
      <c r="EI225" s="19"/>
      <c r="EJ225" s="14"/>
      <c r="EK225" s="219"/>
      <c r="EL225" s="219"/>
      <c r="EM225" s="220"/>
      <c r="EN225" s="221"/>
      <c r="EO225" s="256"/>
      <c r="EP225" s="19"/>
      <c r="EQ225" s="19"/>
    </row>
    <row r="226" spans="1:147" ht="37.5" customHeight="1">
      <c r="A226" s="19"/>
      <c r="B226" s="218"/>
      <c r="C226" s="218"/>
      <c r="D226" s="14"/>
      <c r="E226" s="219"/>
      <c r="F226" s="219"/>
      <c r="G226" s="220"/>
      <c r="H226" s="221"/>
      <c r="I226" s="256"/>
      <c r="J226" s="19"/>
      <c r="K226" s="19"/>
      <c r="L226" s="14"/>
      <c r="M226" s="219"/>
      <c r="N226" s="219"/>
      <c r="O226" s="220"/>
      <c r="P226" s="221"/>
      <c r="Q226" s="256"/>
      <c r="R226" s="19"/>
      <c r="S226" s="19"/>
      <c r="T226" s="14"/>
      <c r="U226" s="219"/>
      <c r="V226" s="219"/>
      <c r="W226" s="220"/>
      <c r="X226" s="221"/>
      <c r="Y226" s="256"/>
      <c r="Z226" s="19"/>
      <c r="AA226" s="19"/>
      <c r="AB226" s="14"/>
      <c r="AC226" s="219"/>
      <c r="AD226" s="219"/>
      <c r="AE226" s="220"/>
      <c r="AF226" s="221"/>
      <c r="AG226" s="256"/>
      <c r="AH226" s="19"/>
      <c r="AI226" s="19"/>
      <c r="AJ226" s="14"/>
      <c r="AK226" s="219"/>
      <c r="AL226" s="219"/>
      <c r="AM226" s="220"/>
      <c r="AN226" s="221"/>
      <c r="AO226" s="256"/>
      <c r="AP226" s="19"/>
      <c r="AQ226" s="19"/>
      <c r="AR226" s="14"/>
      <c r="AS226" s="219"/>
      <c r="AT226" s="219"/>
      <c r="AU226" s="220"/>
      <c r="AV226" s="221"/>
      <c r="AW226" s="256"/>
      <c r="AX226" s="19"/>
      <c r="AY226" s="19"/>
      <c r="AZ226" s="14"/>
      <c r="BA226" s="219"/>
      <c r="BB226" s="219"/>
      <c r="BC226" s="220"/>
      <c r="BD226" s="221"/>
      <c r="BE226" s="256"/>
      <c r="BF226" s="19"/>
      <c r="BG226" s="19"/>
      <c r="BH226" s="14"/>
      <c r="BI226" s="219"/>
      <c r="BJ226" s="219"/>
      <c r="BK226" s="220"/>
      <c r="BL226" s="221"/>
      <c r="BM226" s="256"/>
      <c r="BN226" s="19"/>
      <c r="BO226" s="19"/>
      <c r="BP226" s="14"/>
      <c r="BQ226" s="219"/>
      <c r="BR226" s="219"/>
      <c r="BS226" s="220"/>
      <c r="BT226" s="221"/>
      <c r="BU226" s="256"/>
      <c r="BV226" s="19"/>
      <c r="BW226" s="19"/>
      <c r="BX226" s="14"/>
      <c r="BY226" s="219"/>
      <c r="BZ226" s="219"/>
      <c r="CA226" s="220"/>
      <c r="CB226" s="221"/>
      <c r="CC226" s="256"/>
      <c r="CD226" s="19"/>
      <c r="CE226" s="19"/>
      <c r="CF226" s="14"/>
      <c r="CG226" s="219"/>
      <c r="CH226" s="219"/>
      <c r="CI226" s="220"/>
      <c r="CJ226" s="221"/>
      <c r="CK226" s="256"/>
      <c r="CL226" s="19"/>
      <c r="CM226" s="19"/>
      <c r="CN226" s="14"/>
      <c r="CO226" s="219"/>
      <c r="CP226" s="219"/>
      <c r="CQ226" s="220"/>
      <c r="CR226" s="221"/>
      <c r="CS226" s="256"/>
      <c r="CT226" s="19"/>
      <c r="CU226" s="19"/>
      <c r="CV226" s="14"/>
      <c r="CW226" s="219"/>
      <c r="CX226" s="219"/>
      <c r="CY226" s="220"/>
      <c r="CZ226" s="221"/>
      <c r="DA226" s="256"/>
      <c r="DB226" s="19"/>
      <c r="DC226" s="19"/>
      <c r="DD226" s="14"/>
      <c r="DE226" s="219"/>
      <c r="DF226" s="219"/>
      <c r="DG226" s="220"/>
      <c r="DH226" s="221"/>
      <c r="DI226" s="256"/>
      <c r="DJ226" s="19"/>
      <c r="DK226" s="19"/>
      <c r="DL226" s="14"/>
      <c r="DM226" s="219"/>
      <c r="DN226" s="219"/>
      <c r="DO226" s="220"/>
      <c r="DP226" s="221"/>
      <c r="DQ226" s="256"/>
      <c r="DR226" s="19"/>
      <c r="DS226" s="19"/>
      <c r="DT226" s="14"/>
      <c r="DU226" s="219"/>
      <c r="DV226" s="219"/>
      <c r="DW226" s="220"/>
      <c r="DX226" s="221"/>
      <c r="DY226" s="256"/>
      <c r="DZ226" s="19"/>
      <c r="EA226" s="19"/>
      <c r="EB226" s="194"/>
      <c r="EC226" s="194"/>
      <c r="ED226" s="194"/>
      <c r="EE226" s="848"/>
      <c r="EF226" s="849"/>
      <c r="EG226" s="195"/>
      <c r="EH226" s="19"/>
      <c r="EI226" s="19"/>
      <c r="EJ226" s="14"/>
      <c r="EK226" s="219"/>
      <c r="EL226" s="219"/>
      <c r="EM226" s="220"/>
      <c r="EN226" s="221"/>
      <c r="EO226" s="256"/>
      <c r="EP226" s="19"/>
      <c r="EQ226" s="19"/>
    </row>
    <row r="227" spans="1:147" ht="37.5" customHeight="1">
      <c r="A227" s="19"/>
      <c r="B227" s="218"/>
      <c r="C227" s="218"/>
      <c r="D227" s="14"/>
      <c r="E227" s="219"/>
      <c r="F227" s="219"/>
      <c r="G227" s="220"/>
      <c r="H227" s="221"/>
      <c r="I227" s="256"/>
      <c r="J227" s="19"/>
      <c r="K227" s="19"/>
      <c r="L227" s="14"/>
      <c r="M227" s="219"/>
      <c r="N227" s="219"/>
      <c r="O227" s="220"/>
      <c r="P227" s="221"/>
      <c r="Q227" s="256"/>
      <c r="R227" s="19"/>
      <c r="S227" s="19"/>
      <c r="T227" s="14"/>
      <c r="U227" s="219"/>
      <c r="V227" s="219"/>
      <c r="W227" s="220"/>
      <c r="X227" s="221"/>
      <c r="Y227" s="256"/>
      <c r="Z227" s="19"/>
      <c r="AA227" s="19"/>
      <c r="AB227" s="14"/>
      <c r="AC227" s="219"/>
      <c r="AD227" s="219"/>
      <c r="AE227" s="220"/>
      <c r="AF227" s="221"/>
      <c r="AG227" s="256"/>
      <c r="AH227" s="19"/>
      <c r="AI227" s="19"/>
      <c r="AJ227" s="14"/>
      <c r="AK227" s="219"/>
      <c r="AL227" s="219"/>
      <c r="AM227" s="220"/>
      <c r="AN227" s="221"/>
      <c r="AO227" s="256"/>
      <c r="AP227" s="19"/>
      <c r="AQ227" s="19"/>
      <c r="AR227" s="14"/>
      <c r="AS227" s="219"/>
      <c r="AT227" s="219"/>
      <c r="AU227" s="220"/>
      <c r="AV227" s="221"/>
      <c r="AW227" s="256"/>
      <c r="AX227" s="19"/>
      <c r="AY227" s="19"/>
      <c r="AZ227" s="14"/>
      <c r="BA227" s="219"/>
      <c r="BB227" s="219"/>
      <c r="BC227" s="220"/>
      <c r="BD227" s="221"/>
      <c r="BE227" s="256"/>
      <c r="BF227" s="19"/>
      <c r="BG227" s="19"/>
      <c r="BH227" s="14"/>
      <c r="BI227" s="219"/>
      <c r="BJ227" s="219"/>
      <c r="BK227" s="220"/>
      <c r="BL227" s="221"/>
      <c r="BM227" s="256"/>
      <c r="BN227" s="19"/>
      <c r="BO227" s="19"/>
      <c r="BP227" s="14"/>
      <c r="BQ227" s="219"/>
      <c r="BR227" s="219"/>
      <c r="BS227" s="220"/>
      <c r="BT227" s="221"/>
      <c r="BU227" s="256"/>
      <c r="BV227" s="19"/>
      <c r="BW227" s="19"/>
      <c r="BX227" s="14"/>
      <c r="BY227" s="219"/>
      <c r="BZ227" s="219"/>
      <c r="CA227" s="220"/>
      <c r="CB227" s="221"/>
      <c r="CC227" s="256"/>
      <c r="CD227" s="19"/>
      <c r="CE227" s="19"/>
      <c r="CF227" s="14"/>
      <c r="CG227" s="219"/>
      <c r="CH227" s="219"/>
      <c r="CI227" s="220"/>
      <c r="CJ227" s="221"/>
      <c r="CK227" s="256"/>
      <c r="CL227" s="19"/>
      <c r="CM227" s="19"/>
      <c r="CN227" s="14"/>
      <c r="CO227" s="219"/>
      <c r="CP227" s="219"/>
      <c r="CQ227" s="220"/>
      <c r="CR227" s="221"/>
      <c r="CS227" s="256"/>
      <c r="CT227" s="19"/>
      <c r="CU227" s="19"/>
      <c r="CV227" s="14"/>
      <c r="CW227" s="219"/>
      <c r="CX227" s="219"/>
      <c r="CY227" s="220"/>
      <c r="CZ227" s="221"/>
      <c r="DA227" s="256"/>
      <c r="DB227" s="19"/>
      <c r="DC227" s="19"/>
      <c r="DD227" s="14"/>
      <c r="DE227" s="219"/>
      <c r="DF227" s="219"/>
      <c r="DG227" s="220"/>
      <c r="DH227" s="221"/>
      <c r="DI227" s="256"/>
      <c r="DJ227" s="19"/>
      <c r="DK227" s="19"/>
      <c r="DL227" s="14"/>
      <c r="DM227" s="219"/>
      <c r="DN227" s="219"/>
      <c r="DO227" s="220"/>
      <c r="DP227" s="221"/>
      <c r="DQ227" s="256"/>
      <c r="DR227" s="19"/>
      <c r="DS227" s="19"/>
      <c r="DT227" s="14"/>
      <c r="DU227" s="219"/>
      <c r="DV227" s="219"/>
      <c r="DW227" s="220"/>
      <c r="DX227" s="221"/>
      <c r="DY227" s="256"/>
      <c r="DZ227" s="19"/>
      <c r="EA227" s="19"/>
      <c r="EB227" s="194"/>
      <c r="EC227" s="194"/>
      <c r="ED227" s="194"/>
      <c r="EE227" s="848"/>
      <c r="EF227" s="849"/>
      <c r="EG227" s="195"/>
      <c r="EH227" s="19"/>
      <c r="EI227" s="19"/>
      <c r="EJ227" s="14"/>
      <c r="EK227" s="219"/>
      <c r="EL227" s="219"/>
      <c r="EM227" s="220"/>
      <c r="EN227" s="221"/>
      <c r="EO227" s="256"/>
      <c r="EP227" s="19"/>
      <c r="EQ227" s="19"/>
    </row>
    <row r="228" spans="1:147" ht="37.5" customHeight="1">
      <c r="A228" s="19"/>
      <c r="B228" s="218"/>
      <c r="C228" s="218"/>
      <c r="D228" s="14"/>
      <c r="E228" s="219"/>
      <c r="F228" s="219"/>
      <c r="G228" s="220"/>
      <c r="H228" s="221"/>
      <c r="I228" s="256"/>
      <c r="J228" s="19"/>
      <c r="K228" s="19"/>
      <c r="L228" s="14"/>
      <c r="M228" s="219"/>
      <c r="N228" s="219"/>
      <c r="O228" s="220"/>
      <c r="P228" s="221"/>
      <c r="Q228" s="256"/>
      <c r="R228" s="19"/>
      <c r="S228" s="19"/>
      <c r="T228" s="14"/>
      <c r="U228" s="219"/>
      <c r="V228" s="219"/>
      <c r="W228" s="220"/>
      <c r="X228" s="221"/>
      <c r="Y228" s="256"/>
      <c r="Z228" s="19"/>
      <c r="AA228" s="19"/>
      <c r="AB228" s="14"/>
      <c r="AC228" s="219"/>
      <c r="AD228" s="219"/>
      <c r="AE228" s="220"/>
      <c r="AF228" s="221"/>
      <c r="AG228" s="256"/>
      <c r="AH228" s="19"/>
      <c r="AI228" s="19"/>
      <c r="AJ228" s="14"/>
      <c r="AK228" s="219"/>
      <c r="AL228" s="219"/>
      <c r="AM228" s="220"/>
      <c r="AN228" s="221"/>
      <c r="AO228" s="256"/>
      <c r="AP228" s="19"/>
      <c r="AQ228" s="19"/>
      <c r="AR228" s="14"/>
      <c r="AS228" s="219"/>
      <c r="AT228" s="219"/>
      <c r="AU228" s="220"/>
      <c r="AV228" s="221"/>
      <c r="AW228" s="256"/>
      <c r="AX228" s="19"/>
      <c r="AY228" s="19"/>
      <c r="AZ228" s="14"/>
      <c r="BA228" s="219"/>
      <c r="BB228" s="219"/>
      <c r="BC228" s="220"/>
      <c r="BD228" s="221"/>
      <c r="BE228" s="256"/>
      <c r="BF228" s="19"/>
      <c r="BG228" s="19"/>
      <c r="BH228" s="14"/>
      <c r="BI228" s="219"/>
      <c r="BJ228" s="219"/>
      <c r="BK228" s="220"/>
      <c r="BL228" s="221"/>
      <c r="BM228" s="256"/>
      <c r="BN228" s="19"/>
      <c r="BO228" s="19"/>
      <c r="BP228" s="14"/>
      <c r="BQ228" s="219"/>
      <c r="BR228" s="219"/>
      <c r="BS228" s="220"/>
      <c r="BT228" s="221"/>
      <c r="BU228" s="256"/>
      <c r="BV228" s="19"/>
      <c r="BW228" s="19"/>
      <c r="BX228" s="14"/>
      <c r="BY228" s="219"/>
      <c r="BZ228" s="219"/>
      <c r="CA228" s="220"/>
      <c r="CB228" s="221"/>
      <c r="CC228" s="256"/>
      <c r="CD228" s="19"/>
      <c r="CE228" s="19"/>
      <c r="CF228" s="14"/>
      <c r="CG228" s="219"/>
      <c r="CH228" s="219"/>
      <c r="CI228" s="220"/>
      <c r="CJ228" s="221"/>
      <c r="CK228" s="256"/>
      <c r="CL228" s="19"/>
      <c r="CM228" s="19"/>
      <c r="CN228" s="14"/>
      <c r="CO228" s="219"/>
      <c r="CP228" s="219"/>
      <c r="CQ228" s="220"/>
      <c r="CR228" s="221"/>
      <c r="CS228" s="256"/>
      <c r="CT228" s="19"/>
      <c r="CU228" s="19"/>
      <c r="CV228" s="14"/>
      <c r="CW228" s="219"/>
      <c r="CX228" s="219"/>
      <c r="CY228" s="220"/>
      <c r="CZ228" s="221"/>
      <c r="DA228" s="256"/>
      <c r="DB228" s="19"/>
      <c r="DC228" s="19"/>
      <c r="DD228" s="14"/>
      <c r="DE228" s="219"/>
      <c r="DF228" s="219"/>
      <c r="DG228" s="220"/>
      <c r="DH228" s="221"/>
      <c r="DI228" s="256"/>
      <c r="DJ228" s="19"/>
      <c r="DK228" s="19"/>
      <c r="DL228" s="14"/>
      <c r="DM228" s="219"/>
      <c r="DN228" s="219"/>
      <c r="DO228" s="220"/>
      <c r="DP228" s="221"/>
      <c r="DQ228" s="256"/>
      <c r="DR228" s="19"/>
      <c r="DS228" s="19"/>
      <c r="DT228" s="14"/>
      <c r="DU228" s="219"/>
      <c r="DV228" s="219"/>
      <c r="DW228" s="220"/>
      <c r="DX228" s="221"/>
      <c r="DY228" s="256"/>
      <c r="DZ228" s="19"/>
      <c r="EA228" s="19"/>
      <c r="EB228" s="194"/>
      <c r="EC228" s="194"/>
      <c r="ED228" s="194"/>
      <c r="EE228" s="848"/>
      <c r="EF228" s="849"/>
      <c r="EG228" s="195"/>
      <c r="EH228" s="19"/>
      <c r="EI228" s="19"/>
      <c r="EJ228" s="14"/>
      <c r="EK228" s="219"/>
      <c r="EL228" s="219"/>
      <c r="EM228" s="220"/>
      <c r="EN228" s="221"/>
      <c r="EO228" s="256"/>
      <c r="EP228" s="19"/>
      <c r="EQ228" s="19"/>
    </row>
    <row r="229" spans="1:147" ht="37.5" customHeight="1">
      <c r="A229" s="19"/>
      <c r="B229" s="218"/>
      <c r="C229" s="218"/>
      <c r="D229" s="14"/>
      <c r="E229" s="219"/>
      <c r="F229" s="219"/>
      <c r="G229" s="220"/>
      <c r="H229" s="221"/>
      <c r="I229" s="256"/>
      <c r="J229" s="19"/>
      <c r="K229" s="19"/>
      <c r="L229" s="14"/>
      <c r="M229" s="219"/>
      <c r="N229" s="219"/>
      <c r="O229" s="220"/>
      <c r="P229" s="221"/>
      <c r="Q229" s="256"/>
      <c r="R229" s="19"/>
      <c r="S229" s="19"/>
      <c r="T229" s="14"/>
      <c r="U229" s="219"/>
      <c r="V229" s="219"/>
      <c r="W229" s="220"/>
      <c r="X229" s="221"/>
      <c r="Y229" s="256"/>
      <c r="Z229" s="19"/>
      <c r="AA229" s="19"/>
      <c r="AB229" s="14"/>
      <c r="AC229" s="219"/>
      <c r="AD229" s="219"/>
      <c r="AE229" s="220"/>
      <c r="AF229" s="221"/>
      <c r="AG229" s="256"/>
      <c r="AH229" s="19"/>
      <c r="AI229" s="19"/>
      <c r="AJ229" s="14"/>
      <c r="AK229" s="219"/>
      <c r="AL229" s="219"/>
      <c r="AM229" s="220"/>
      <c r="AN229" s="221"/>
      <c r="AO229" s="256"/>
      <c r="AP229" s="19"/>
      <c r="AQ229" s="19"/>
      <c r="AR229" s="14"/>
      <c r="AS229" s="219"/>
      <c r="AT229" s="219"/>
      <c r="AU229" s="220"/>
      <c r="AV229" s="221"/>
      <c r="AW229" s="256"/>
      <c r="AX229" s="19"/>
      <c r="AY229" s="19"/>
      <c r="AZ229" s="14"/>
      <c r="BA229" s="219"/>
      <c r="BB229" s="219"/>
      <c r="BC229" s="220"/>
      <c r="BD229" s="221"/>
      <c r="BE229" s="256"/>
      <c r="BF229" s="19"/>
      <c r="BG229" s="19"/>
      <c r="BH229" s="14"/>
      <c r="BI229" s="219"/>
      <c r="BJ229" s="219"/>
      <c r="BK229" s="220"/>
      <c r="BL229" s="221"/>
      <c r="BM229" s="256"/>
      <c r="BN229" s="19"/>
      <c r="BO229" s="19"/>
      <c r="BP229" s="14"/>
      <c r="BQ229" s="219"/>
      <c r="BR229" s="219"/>
      <c r="BS229" s="220"/>
      <c r="BT229" s="221"/>
      <c r="BU229" s="256"/>
      <c r="BV229" s="19"/>
      <c r="BW229" s="19"/>
      <c r="BX229" s="14"/>
      <c r="BY229" s="219"/>
      <c r="BZ229" s="219"/>
      <c r="CA229" s="220"/>
      <c r="CB229" s="221"/>
      <c r="CC229" s="256"/>
      <c r="CD229" s="19"/>
      <c r="CE229" s="19"/>
      <c r="CF229" s="14"/>
      <c r="CG229" s="219"/>
      <c r="CH229" s="219"/>
      <c r="CI229" s="220"/>
      <c r="CJ229" s="221"/>
      <c r="CK229" s="256"/>
      <c r="CL229" s="19"/>
      <c r="CM229" s="19"/>
      <c r="CN229" s="14"/>
      <c r="CO229" s="219"/>
      <c r="CP229" s="219"/>
      <c r="CQ229" s="220"/>
      <c r="CR229" s="221"/>
      <c r="CS229" s="256"/>
      <c r="CT229" s="19"/>
      <c r="CU229" s="19"/>
      <c r="CV229" s="14"/>
      <c r="CW229" s="219"/>
      <c r="CX229" s="219"/>
      <c r="CY229" s="220"/>
      <c r="CZ229" s="221"/>
      <c r="DA229" s="256"/>
      <c r="DB229" s="19"/>
      <c r="DC229" s="19"/>
      <c r="DD229" s="14"/>
      <c r="DE229" s="219"/>
      <c r="DF229" s="219"/>
      <c r="DG229" s="220"/>
      <c r="DH229" s="221"/>
      <c r="DI229" s="256"/>
      <c r="DJ229" s="19"/>
      <c r="DK229" s="19"/>
      <c r="DL229" s="14"/>
      <c r="DM229" s="219"/>
      <c r="DN229" s="219"/>
      <c r="DO229" s="220"/>
      <c r="DP229" s="221"/>
      <c r="DQ229" s="256"/>
      <c r="DR229" s="19"/>
      <c r="DS229" s="19"/>
      <c r="DT229" s="14"/>
      <c r="DU229" s="219"/>
      <c r="DV229" s="219"/>
      <c r="DW229" s="220"/>
      <c r="DX229" s="221"/>
      <c r="DY229" s="256"/>
      <c r="DZ229" s="19"/>
      <c r="EA229" s="19"/>
      <c r="EB229" s="194"/>
      <c r="EC229" s="194"/>
      <c r="ED229" s="194"/>
      <c r="EE229" s="848"/>
      <c r="EF229" s="849"/>
      <c r="EG229" s="195"/>
      <c r="EH229" s="19"/>
      <c r="EI229" s="19"/>
      <c r="EJ229" s="14"/>
      <c r="EK229" s="219"/>
      <c r="EL229" s="219"/>
      <c r="EM229" s="220"/>
      <c r="EN229" s="221"/>
      <c r="EO229" s="256"/>
      <c r="EP229" s="19"/>
      <c r="EQ229" s="19"/>
    </row>
    <row r="230" spans="1:147" ht="37.5" customHeight="1">
      <c r="A230" s="19"/>
      <c r="B230" s="218"/>
      <c r="C230" s="218"/>
      <c r="D230" s="14"/>
      <c r="E230" s="219"/>
      <c r="F230" s="219"/>
      <c r="G230" s="220"/>
      <c r="H230" s="221"/>
      <c r="I230" s="256"/>
      <c r="J230" s="19"/>
      <c r="K230" s="19"/>
      <c r="L230" s="14"/>
      <c r="M230" s="219"/>
      <c r="N230" s="219"/>
      <c r="O230" s="220"/>
      <c r="P230" s="221"/>
      <c r="Q230" s="256"/>
      <c r="R230" s="19"/>
      <c r="S230" s="19"/>
      <c r="T230" s="14"/>
      <c r="U230" s="219"/>
      <c r="V230" s="219"/>
      <c r="W230" s="220"/>
      <c r="X230" s="221"/>
      <c r="Y230" s="256"/>
      <c r="Z230" s="19"/>
      <c r="AA230" s="19"/>
      <c r="AB230" s="14"/>
      <c r="AC230" s="219"/>
      <c r="AD230" s="219"/>
      <c r="AE230" s="220"/>
      <c r="AF230" s="221"/>
      <c r="AG230" s="256"/>
      <c r="AH230" s="19"/>
      <c r="AI230" s="19"/>
      <c r="AJ230" s="14"/>
      <c r="AK230" s="219"/>
      <c r="AL230" s="219"/>
      <c r="AM230" s="220"/>
      <c r="AN230" s="221"/>
      <c r="AO230" s="256"/>
      <c r="AP230" s="19"/>
      <c r="AQ230" s="19"/>
      <c r="AR230" s="14"/>
      <c r="AS230" s="219"/>
      <c r="AT230" s="219"/>
      <c r="AU230" s="220"/>
      <c r="AV230" s="221"/>
      <c r="AW230" s="256"/>
      <c r="AX230" s="19"/>
      <c r="AY230" s="19"/>
      <c r="AZ230" s="14"/>
      <c r="BA230" s="219"/>
      <c r="BB230" s="219"/>
      <c r="BC230" s="220"/>
      <c r="BD230" s="221"/>
      <c r="BE230" s="256"/>
      <c r="BF230" s="19"/>
      <c r="BG230" s="19"/>
      <c r="BH230" s="14"/>
      <c r="BI230" s="219"/>
      <c r="BJ230" s="219"/>
      <c r="BK230" s="220"/>
      <c r="BL230" s="221"/>
      <c r="BM230" s="256"/>
      <c r="BN230" s="19"/>
      <c r="BO230" s="19"/>
      <c r="BP230" s="14"/>
      <c r="BQ230" s="219"/>
      <c r="BR230" s="219"/>
      <c r="BS230" s="220"/>
      <c r="BT230" s="221"/>
      <c r="BU230" s="256"/>
      <c r="BV230" s="19"/>
      <c r="BW230" s="19"/>
      <c r="BX230" s="14"/>
      <c r="BY230" s="219"/>
      <c r="BZ230" s="219"/>
      <c r="CA230" s="220"/>
      <c r="CB230" s="221"/>
      <c r="CC230" s="256"/>
      <c r="CD230" s="19"/>
      <c r="CE230" s="19"/>
      <c r="CF230" s="14"/>
      <c r="CG230" s="219"/>
      <c r="CH230" s="219"/>
      <c r="CI230" s="220"/>
      <c r="CJ230" s="221"/>
      <c r="CK230" s="256"/>
      <c r="CL230" s="19"/>
      <c r="CM230" s="19"/>
      <c r="CN230" s="14"/>
      <c r="CO230" s="219"/>
      <c r="CP230" s="219"/>
      <c r="CQ230" s="220"/>
      <c r="CR230" s="221"/>
      <c r="CS230" s="256"/>
      <c r="CT230" s="19"/>
      <c r="CU230" s="19"/>
      <c r="CV230" s="14"/>
      <c r="CW230" s="219"/>
      <c r="CX230" s="219"/>
      <c r="CY230" s="220"/>
      <c r="CZ230" s="221"/>
      <c r="DA230" s="256"/>
      <c r="DB230" s="19"/>
      <c r="DC230" s="19"/>
      <c r="DD230" s="14"/>
      <c r="DE230" s="219"/>
      <c r="DF230" s="219"/>
      <c r="DG230" s="220"/>
      <c r="DH230" s="221"/>
      <c r="DI230" s="256"/>
      <c r="DJ230" s="19"/>
      <c r="DK230" s="19"/>
      <c r="DL230" s="14"/>
      <c r="DM230" s="219"/>
      <c r="DN230" s="219"/>
      <c r="DO230" s="220"/>
      <c r="DP230" s="221"/>
      <c r="DQ230" s="256"/>
      <c r="DR230" s="19"/>
      <c r="DS230" s="19"/>
      <c r="DT230" s="14"/>
      <c r="DU230" s="219"/>
      <c r="DV230" s="219"/>
      <c r="DW230" s="220"/>
      <c r="DX230" s="221"/>
      <c r="DY230" s="256"/>
      <c r="DZ230" s="19"/>
      <c r="EA230" s="19"/>
      <c r="EB230" s="194"/>
      <c r="EC230" s="194"/>
      <c r="ED230" s="194"/>
      <c r="EE230" s="848"/>
      <c r="EF230" s="849"/>
      <c r="EG230" s="195"/>
      <c r="EH230" s="19"/>
      <c r="EI230" s="19"/>
      <c r="EJ230" s="14"/>
      <c r="EK230" s="219"/>
      <c r="EL230" s="219"/>
      <c r="EM230" s="220"/>
      <c r="EN230" s="221"/>
      <c r="EO230" s="256"/>
      <c r="EP230" s="19"/>
      <c r="EQ230" s="19"/>
    </row>
    <row r="231" spans="1:147" ht="37.5" customHeight="1">
      <c r="A231" s="19"/>
      <c r="B231" s="218"/>
      <c r="C231" s="218"/>
      <c r="D231" s="14"/>
      <c r="E231" s="219"/>
      <c r="F231" s="219"/>
      <c r="G231" s="220"/>
      <c r="H231" s="221"/>
      <c r="I231" s="256"/>
      <c r="J231" s="19"/>
      <c r="K231" s="19"/>
      <c r="L231" s="14"/>
      <c r="M231" s="219"/>
      <c r="N231" s="219"/>
      <c r="O231" s="220"/>
      <c r="P231" s="221"/>
      <c r="Q231" s="256"/>
      <c r="R231" s="19"/>
      <c r="S231" s="19"/>
      <c r="T231" s="14"/>
      <c r="U231" s="219"/>
      <c r="V231" s="219"/>
      <c r="W231" s="220"/>
      <c r="X231" s="221"/>
      <c r="Y231" s="256"/>
      <c r="Z231" s="19"/>
      <c r="AA231" s="19"/>
      <c r="AB231" s="14"/>
      <c r="AC231" s="219"/>
      <c r="AD231" s="219"/>
      <c r="AE231" s="220"/>
      <c r="AF231" s="221"/>
      <c r="AG231" s="256"/>
      <c r="AH231" s="19"/>
      <c r="AI231" s="19"/>
      <c r="AJ231" s="14"/>
      <c r="AK231" s="219"/>
      <c r="AL231" s="219"/>
      <c r="AM231" s="220"/>
      <c r="AN231" s="221"/>
      <c r="AO231" s="256"/>
      <c r="AP231" s="19"/>
      <c r="AQ231" s="19"/>
      <c r="AR231" s="14"/>
      <c r="AS231" s="219"/>
      <c r="AT231" s="219"/>
      <c r="AU231" s="220"/>
      <c r="AV231" s="221"/>
      <c r="AW231" s="256"/>
      <c r="AX231" s="19"/>
      <c r="AY231" s="19"/>
      <c r="AZ231" s="14"/>
      <c r="BA231" s="219"/>
      <c r="BB231" s="219"/>
      <c r="BC231" s="220"/>
      <c r="BD231" s="221"/>
      <c r="BE231" s="256"/>
      <c r="BF231" s="19"/>
      <c r="BG231" s="19"/>
      <c r="BH231" s="14"/>
      <c r="BI231" s="219"/>
      <c r="BJ231" s="219"/>
      <c r="BK231" s="220"/>
      <c r="BL231" s="221"/>
      <c r="BM231" s="256"/>
      <c r="BN231" s="19"/>
      <c r="BO231" s="19"/>
      <c r="BP231" s="14"/>
      <c r="BQ231" s="219"/>
      <c r="BR231" s="219"/>
      <c r="BS231" s="220"/>
      <c r="BT231" s="221"/>
      <c r="BU231" s="256"/>
      <c r="BV231" s="19"/>
      <c r="BW231" s="19"/>
      <c r="BX231" s="14"/>
      <c r="BY231" s="219"/>
      <c r="BZ231" s="219"/>
      <c r="CA231" s="220"/>
      <c r="CB231" s="221"/>
      <c r="CC231" s="256"/>
      <c r="CD231" s="19"/>
      <c r="CE231" s="19"/>
      <c r="CF231" s="14"/>
      <c r="CG231" s="219"/>
      <c r="CH231" s="219"/>
      <c r="CI231" s="220"/>
      <c r="CJ231" s="221"/>
      <c r="CK231" s="256"/>
      <c r="CL231" s="19"/>
      <c r="CM231" s="19"/>
      <c r="CN231" s="14"/>
      <c r="CO231" s="219"/>
      <c r="CP231" s="219"/>
      <c r="CQ231" s="220"/>
      <c r="CR231" s="221"/>
      <c r="CS231" s="256"/>
      <c r="CT231" s="19"/>
      <c r="CU231" s="19"/>
      <c r="CV231" s="14"/>
      <c r="CW231" s="219"/>
      <c r="CX231" s="219"/>
      <c r="CY231" s="220"/>
      <c r="CZ231" s="221"/>
      <c r="DA231" s="256"/>
      <c r="DB231" s="19"/>
      <c r="DC231" s="19"/>
      <c r="DD231" s="14"/>
      <c r="DE231" s="219"/>
      <c r="DF231" s="219"/>
      <c r="DG231" s="220"/>
      <c r="DH231" s="221"/>
      <c r="DI231" s="256"/>
      <c r="DJ231" s="19"/>
      <c r="DK231" s="19"/>
      <c r="DL231" s="14"/>
      <c r="DM231" s="219"/>
      <c r="DN231" s="219"/>
      <c r="DO231" s="220"/>
      <c r="DP231" s="221"/>
      <c r="DQ231" s="256"/>
      <c r="DR231" s="19"/>
      <c r="DS231" s="19"/>
      <c r="DT231" s="14"/>
      <c r="DU231" s="219"/>
      <c r="DV231" s="219"/>
      <c r="DW231" s="220"/>
      <c r="DX231" s="221"/>
      <c r="DY231" s="256"/>
      <c r="DZ231" s="19"/>
      <c r="EA231" s="19"/>
      <c r="EB231" s="194"/>
      <c r="EC231" s="194"/>
      <c r="ED231" s="194"/>
      <c r="EE231" s="848"/>
      <c r="EF231" s="849"/>
      <c r="EG231" s="195"/>
      <c r="EH231" s="19"/>
      <c r="EI231" s="19"/>
      <c r="EJ231" s="14"/>
      <c r="EK231" s="219"/>
      <c r="EL231" s="219"/>
      <c r="EM231" s="220"/>
      <c r="EN231" s="221"/>
      <c r="EO231" s="256"/>
      <c r="EP231" s="19"/>
      <c r="EQ231" s="19"/>
    </row>
    <row r="232" spans="1:147" ht="37.5" customHeight="1">
      <c r="A232" s="19"/>
      <c r="B232" s="218"/>
      <c r="C232" s="218"/>
      <c r="D232" s="14"/>
      <c r="E232" s="219"/>
      <c r="F232" s="219"/>
      <c r="G232" s="220"/>
      <c r="H232" s="221"/>
      <c r="I232" s="256"/>
      <c r="J232" s="19"/>
      <c r="K232" s="19"/>
      <c r="L232" s="14"/>
      <c r="M232" s="219"/>
      <c r="N232" s="219"/>
      <c r="O232" s="220"/>
      <c r="P232" s="221"/>
      <c r="Q232" s="256"/>
      <c r="R232" s="19"/>
      <c r="S232" s="19"/>
      <c r="T232" s="14"/>
      <c r="U232" s="219"/>
      <c r="V232" s="219"/>
      <c r="W232" s="220"/>
      <c r="X232" s="221"/>
      <c r="Y232" s="256"/>
      <c r="Z232" s="19"/>
      <c r="AA232" s="19"/>
      <c r="AB232" s="14"/>
      <c r="AC232" s="219"/>
      <c r="AD232" s="219"/>
      <c r="AE232" s="220"/>
      <c r="AF232" s="221"/>
      <c r="AG232" s="256"/>
      <c r="AH232" s="19"/>
      <c r="AI232" s="19"/>
      <c r="AJ232" s="14"/>
      <c r="AK232" s="219"/>
      <c r="AL232" s="219"/>
      <c r="AM232" s="220"/>
      <c r="AN232" s="221"/>
      <c r="AO232" s="256"/>
      <c r="AP232" s="19"/>
      <c r="AQ232" s="19"/>
      <c r="AR232" s="14"/>
      <c r="AS232" s="219"/>
      <c r="AT232" s="219"/>
      <c r="AU232" s="220"/>
      <c r="AV232" s="221"/>
      <c r="AW232" s="256"/>
      <c r="AX232" s="19"/>
      <c r="AY232" s="19"/>
      <c r="AZ232" s="14"/>
      <c r="BA232" s="219"/>
      <c r="BB232" s="219"/>
      <c r="BC232" s="220"/>
      <c r="BD232" s="221"/>
      <c r="BE232" s="256"/>
      <c r="BF232" s="19"/>
      <c r="BG232" s="19"/>
      <c r="BH232" s="14"/>
      <c r="BI232" s="219"/>
      <c r="BJ232" s="219"/>
      <c r="BK232" s="220"/>
      <c r="BL232" s="221"/>
      <c r="BM232" s="256"/>
      <c r="BN232" s="19"/>
      <c r="BO232" s="19"/>
      <c r="BP232" s="14"/>
      <c r="BQ232" s="219"/>
      <c r="BR232" s="219"/>
      <c r="BS232" s="220"/>
      <c r="BT232" s="221"/>
      <c r="BU232" s="256"/>
      <c r="BV232" s="19"/>
      <c r="BW232" s="19"/>
      <c r="BX232" s="14"/>
      <c r="BY232" s="219"/>
      <c r="BZ232" s="219"/>
      <c r="CA232" s="220"/>
      <c r="CB232" s="221"/>
      <c r="CC232" s="256"/>
      <c r="CD232" s="19"/>
      <c r="CE232" s="19"/>
      <c r="CF232" s="14"/>
      <c r="CG232" s="219"/>
      <c r="CH232" s="219"/>
      <c r="CI232" s="220"/>
      <c r="CJ232" s="221"/>
      <c r="CK232" s="256"/>
      <c r="CL232" s="19"/>
      <c r="CM232" s="19"/>
      <c r="CN232" s="14"/>
      <c r="CO232" s="219"/>
      <c r="CP232" s="219"/>
      <c r="CQ232" s="220"/>
      <c r="CR232" s="221"/>
      <c r="CS232" s="256"/>
      <c r="CT232" s="19"/>
      <c r="CU232" s="19"/>
      <c r="CV232" s="14"/>
      <c r="CW232" s="219"/>
      <c r="CX232" s="219"/>
      <c r="CY232" s="220"/>
      <c r="CZ232" s="221"/>
      <c r="DA232" s="256"/>
      <c r="DB232" s="19"/>
      <c r="DC232" s="19"/>
      <c r="DD232" s="14"/>
      <c r="DE232" s="219"/>
      <c r="DF232" s="219"/>
      <c r="DG232" s="220"/>
      <c r="DH232" s="221"/>
      <c r="DI232" s="256"/>
      <c r="DJ232" s="19"/>
      <c r="DK232" s="19"/>
      <c r="DL232" s="14"/>
      <c r="DM232" s="219"/>
      <c r="DN232" s="219"/>
      <c r="DO232" s="220"/>
      <c r="DP232" s="221"/>
      <c r="DQ232" s="256"/>
      <c r="DR232" s="19"/>
      <c r="DS232" s="19"/>
      <c r="DT232" s="14"/>
      <c r="DU232" s="219"/>
      <c r="DV232" s="219"/>
      <c r="DW232" s="220"/>
      <c r="DX232" s="221"/>
      <c r="DY232" s="256"/>
      <c r="DZ232" s="19"/>
      <c r="EA232" s="19"/>
      <c r="EB232" s="194"/>
      <c r="EC232" s="194"/>
      <c r="ED232" s="194"/>
      <c r="EE232" s="848"/>
      <c r="EF232" s="849"/>
      <c r="EG232" s="195"/>
      <c r="EH232" s="19"/>
      <c r="EI232" s="19"/>
      <c r="EJ232" s="14"/>
      <c r="EK232" s="219"/>
      <c r="EL232" s="219"/>
      <c r="EM232" s="220"/>
      <c r="EN232" s="221"/>
      <c r="EO232" s="256"/>
      <c r="EP232" s="19"/>
      <c r="EQ232" s="19"/>
    </row>
    <row r="233" spans="1:147" ht="37.5" customHeight="1">
      <c r="A233" s="19"/>
      <c r="B233" s="218"/>
      <c r="C233" s="218"/>
      <c r="D233" s="14"/>
      <c r="E233" s="219"/>
      <c r="F233" s="219"/>
      <c r="G233" s="220"/>
      <c r="H233" s="221"/>
      <c r="I233" s="256"/>
      <c r="J233" s="19"/>
      <c r="K233" s="19"/>
      <c r="L233" s="14"/>
      <c r="M233" s="219"/>
      <c r="N233" s="219"/>
      <c r="O233" s="220"/>
      <c r="P233" s="221"/>
      <c r="Q233" s="256"/>
      <c r="R233" s="19"/>
      <c r="S233" s="19"/>
      <c r="T233" s="14"/>
      <c r="U233" s="219"/>
      <c r="V233" s="219"/>
      <c r="W233" s="220"/>
      <c r="X233" s="221"/>
      <c r="Y233" s="256"/>
      <c r="Z233" s="19"/>
      <c r="AA233" s="19"/>
      <c r="AB233" s="14"/>
      <c r="AC233" s="219"/>
      <c r="AD233" s="219"/>
      <c r="AE233" s="220"/>
      <c r="AF233" s="221"/>
      <c r="AG233" s="256"/>
      <c r="AH233" s="19"/>
      <c r="AI233" s="19"/>
      <c r="AJ233" s="14"/>
      <c r="AK233" s="219"/>
      <c r="AL233" s="219"/>
      <c r="AM233" s="220"/>
      <c r="AN233" s="221"/>
      <c r="AO233" s="256"/>
      <c r="AP233" s="19"/>
      <c r="AQ233" s="19"/>
      <c r="AR233" s="14"/>
      <c r="AS233" s="219"/>
      <c r="AT233" s="219"/>
      <c r="AU233" s="220"/>
      <c r="AV233" s="221"/>
      <c r="AW233" s="256"/>
      <c r="AX233" s="19"/>
      <c r="AY233" s="19"/>
      <c r="AZ233" s="14"/>
      <c r="BA233" s="219"/>
      <c r="BB233" s="219"/>
      <c r="BC233" s="220"/>
      <c r="BD233" s="221"/>
      <c r="BE233" s="256"/>
      <c r="BF233" s="19"/>
      <c r="BG233" s="19"/>
      <c r="BH233" s="14"/>
      <c r="BI233" s="219"/>
      <c r="BJ233" s="219"/>
      <c r="BK233" s="220"/>
      <c r="BL233" s="221"/>
      <c r="BM233" s="256"/>
      <c r="BN233" s="19"/>
      <c r="BO233" s="19"/>
      <c r="BP233" s="14"/>
      <c r="BQ233" s="219"/>
      <c r="BR233" s="219"/>
      <c r="BS233" s="220"/>
      <c r="BT233" s="221"/>
      <c r="BU233" s="256"/>
      <c r="BV233" s="19"/>
      <c r="BW233" s="19"/>
      <c r="BX233" s="14"/>
      <c r="BY233" s="219"/>
      <c r="BZ233" s="219"/>
      <c r="CA233" s="220"/>
      <c r="CB233" s="221"/>
      <c r="CC233" s="256"/>
      <c r="CD233" s="19"/>
      <c r="CE233" s="19"/>
      <c r="CF233" s="14"/>
      <c r="CG233" s="219"/>
      <c r="CH233" s="219"/>
      <c r="CI233" s="220"/>
      <c r="CJ233" s="221"/>
      <c r="CK233" s="256"/>
      <c r="CL233" s="19"/>
      <c r="CM233" s="19"/>
      <c r="CN233" s="14"/>
      <c r="CO233" s="219"/>
      <c r="CP233" s="219"/>
      <c r="CQ233" s="220"/>
      <c r="CR233" s="221"/>
      <c r="CS233" s="256"/>
      <c r="CT233" s="19"/>
      <c r="CU233" s="19"/>
      <c r="CV233" s="14"/>
      <c r="CW233" s="219"/>
      <c r="CX233" s="219"/>
      <c r="CY233" s="220"/>
      <c r="CZ233" s="221"/>
      <c r="DA233" s="256"/>
      <c r="DB233" s="19"/>
      <c r="DC233" s="19"/>
      <c r="DD233" s="14"/>
      <c r="DE233" s="219"/>
      <c r="DF233" s="219"/>
      <c r="DG233" s="220"/>
      <c r="DH233" s="221"/>
      <c r="DI233" s="256"/>
      <c r="DJ233" s="19"/>
      <c r="DK233" s="19"/>
      <c r="DL233" s="14"/>
      <c r="DM233" s="219"/>
      <c r="DN233" s="219"/>
      <c r="DO233" s="220"/>
      <c r="DP233" s="221"/>
      <c r="DQ233" s="256"/>
      <c r="DR233" s="19"/>
      <c r="DS233" s="19"/>
      <c r="DT233" s="14"/>
      <c r="DU233" s="219"/>
      <c r="DV233" s="219"/>
      <c r="DW233" s="220"/>
      <c r="DX233" s="221"/>
      <c r="DY233" s="256"/>
      <c r="DZ233" s="19"/>
      <c r="EA233" s="19"/>
      <c r="EB233" s="194"/>
      <c r="EC233" s="194"/>
      <c r="ED233" s="194"/>
      <c r="EE233" s="848"/>
      <c r="EF233" s="849"/>
      <c r="EG233" s="195"/>
      <c r="EH233" s="19"/>
      <c r="EI233" s="19"/>
      <c r="EJ233" s="14"/>
      <c r="EK233" s="219"/>
      <c r="EL233" s="219"/>
      <c r="EM233" s="220"/>
      <c r="EN233" s="221"/>
      <c r="EO233" s="256"/>
      <c r="EP233" s="19"/>
      <c r="EQ233" s="19"/>
    </row>
    <row r="234" spans="1:147" ht="37.5" customHeight="1">
      <c r="A234" s="19"/>
      <c r="B234" s="218"/>
      <c r="C234" s="218"/>
      <c r="D234" s="14"/>
      <c r="E234" s="219"/>
      <c r="F234" s="219"/>
      <c r="G234" s="220"/>
      <c r="H234" s="221"/>
      <c r="I234" s="256"/>
      <c r="J234" s="19"/>
      <c r="K234" s="19"/>
      <c r="L234" s="14"/>
      <c r="M234" s="219"/>
      <c r="N234" s="219"/>
      <c r="O234" s="220"/>
      <c r="P234" s="221"/>
      <c r="Q234" s="256"/>
      <c r="R234" s="19"/>
      <c r="S234" s="19"/>
      <c r="T234" s="14"/>
      <c r="U234" s="219"/>
      <c r="V234" s="219"/>
      <c r="W234" s="220"/>
      <c r="X234" s="221"/>
      <c r="Y234" s="256"/>
      <c r="Z234" s="19"/>
      <c r="AA234" s="19"/>
      <c r="AB234" s="14"/>
      <c r="AC234" s="219"/>
      <c r="AD234" s="219"/>
      <c r="AE234" s="220"/>
      <c r="AF234" s="221"/>
      <c r="AG234" s="256"/>
      <c r="AH234" s="19"/>
      <c r="AI234" s="19"/>
      <c r="AJ234" s="14"/>
      <c r="AK234" s="219"/>
      <c r="AL234" s="219"/>
      <c r="AM234" s="220"/>
      <c r="AN234" s="221"/>
      <c r="AO234" s="256"/>
      <c r="AP234" s="19"/>
      <c r="AQ234" s="19"/>
      <c r="AR234" s="14"/>
      <c r="AS234" s="219"/>
      <c r="AT234" s="219"/>
      <c r="AU234" s="220"/>
      <c r="AV234" s="221"/>
      <c r="AW234" s="256"/>
      <c r="AX234" s="19"/>
      <c r="AY234" s="19"/>
      <c r="AZ234" s="14"/>
      <c r="BA234" s="219"/>
      <c r="BB234" s="219"/>
      <c r="BC234" s="220"/>
      <c r="BD234" s="221"/>
      <c r="BE234" s="256"/>
      <c r="BF234" s="19"/>
      <c r="BG234" s="19"/>
      <c r="BH234" s="14"/>
      <c r="BI234" s="219"/>
      <c r="BJ234" s="219"/>
      <c r="BK234" s="220"/>
      <c r="BL234" s="221"/>
      <c r="BM234" s="256"/>
      <c r="BN234" s="19"/>
      <c r="BO234" s="19"/>
      <c r="BP234" s="14"/>
      <c r="BQ234" s="219"/>
      <c r="BR234" s="219"/>
      <c r="BS234" s="220"/>
      <c r="BT234" s="221"/>
      <c r="BU234" s="256"/>
      <c r="BV234" s="19"/>
      <c r="BW234" s="19"/>
      <c r="BX234" s="14"/>
      <c r="BY234" s="219"/>
      <c r="BZ234" s="219"/>
      <c r="CA234" s="220"/>
      <c r="CB234" s="221"/>
      <c r="CC234" s="256"/>
      <c r="CD234" s="19"/>
      <c r="CE234" s="19"/>
      <c r="CF234" s="14"/>
      <c r="CG234" s="219"/>
      <c r="CH234" s="219"/>
      <c r="CI234" s="220"/>
      <c r="CJ234" s="221"/>
      <c r="CK234" s="256"/>
      <c r="CL234" s="19"/>
      <c r="CM234" s="19"/>
      <c r="CN234" s="14"/>
      <c r="CO234" s="219"/>
      <c r="CP234" s="219"/>
      <c r="CQ234" s="220"/>
      <c r="CR234" s="221"/>
      <c r="CS234" s="256"/>
      <c r="CT234" s="19"/>
      <c r="CU234" s="19"/>
      <c r="CV234" s="14"/>
      <c r="CW234" s="219"/>
      <c r="CX234" s="219"/>
      <c r="CY234" s="220"/>
      <c r="CZ234" s="221"/>
      <c r="DA234" s="256"/>
      <c r="DB234" s="19"/>
      <c r="DC234" s="19"/>
      <c r="DD234" s="14"/>
      <c r="DE234" s="219"/>
      <c r="DF234" s="219"/>
      <c r="DG234" s="220"/>
      <c r="DH234" s="221"/>
      <c r="DI234" s="256"/>
      <c r="DJ234" s="19"/>
      <c r="DK234" s="19"/>
      <c r="DL234" s="14"/>
      <c r="DM234" s="219"/>
      <c r="DN234" s="219"/>
      <c r="DO234" s="220"/>
      <c r="DP234" s="221"/>
      <c r="DQ234" s="256"/>
      <c r="DR234" s="19"/>
      <c r="DS234" s="19"/>
      <c r="DT234" s="14"/>
      <c r="DU234" s="219"/>
      <c r="DV234" s="219"/>
      <c r="DW234" s="220"/>
      <c r="DX234" s="221"/>
      <c r="DY234" s="256"/>
      <c r="DZ234" s="19"/>
      <c r="EA234" s="19"/>
      <c r="EB234" s="194"/>
      <c r="EC234" s="194"/>
      <c r="ED234" s="194"/>
      <c r="EE234" s="848"/>
      <c r="EF234" s="849"/>
      <c r="EG234" s="195"/>
      <c r="EH234" s="19"/>
      <c r="EI234" s="19"/>
      <c r="EJ234" s="14"/>
      <c r="EK234" s="219"/>
      <c r="EL234" s="219"/>
      <c r="EM234" s="220"/>
      <c r="EN234" s="221"/>
      <c r="EO234" s="256"/>
      <c r="EP234" s="19"/>
      <c r="EQ234" s="19"/>
    </row>
    <row r="235" spans="1:147" ht="37.5" customHeight="1">
      <c r="A235" s="19"/>
      <c r="B235" s="218"/>
      <c r="C235" s="218"/>
      <c r="D235" s="14"/>
      <c r="E235" s="219"/>
      <c r="F235" s="219"/>
      <c r="G235" s="220"/>
      <c r="H235" s="221"/>
      <c r="I235" s="256"/>
      <c r="J235" s="19"/>
      <c r="K235" s="19"/>
      <c r="L235" s="14"/>
      <c r="M235" s="219"/>
      <c r="N235" s="219"/>
      <c r="O235" s="220"/>
      <c r="P235" s="221"/>
      <c r="Q235" s="256"/>
      <c r="R235" s="19"/>
      <c r="S235" s="19"/>
      <c r="T235" s="14"/>
      <c r="U235" s="219"/>
      <c r="V235" s="219"/>
      <c r="W235" s="220"/>
      <c r="X235" s="221"/>
      <c r="Y235" s="256"/>
      <c r="Z235" s="19"/>
      <c r="AA235" s="19"/>
      <c r="AB235" s="14"/>
      <c r="AC235" s="219"/>
      <c r="AD235" s="219"/>
      <c r="AE235" s="220"/>
      <c r="AF235" s="221"/>
      <c r="AG235" s="256"/>
      <c r="AH235" s="19"/>
      <c r="AI235" s="19"/>
      <c r="AJ235" s="14"/>
      <c r="AK235" s="219"/>
      <c r="AL235" s="219"/>
      <c r="AM235" s="220"/>
      <c r="AN235" s="221"/>
      <c r="AO235" s="256"/>
      <c r="AP235" s="19"/>
      <c r="AQ235" s="19"/>
      <c r="AR235" s="14"/>
      <c r="AS235" s="219"/>
      <c r="AT235" s="219"/>
      <c r="AU235" s="220"/>
      <c r="AV235" s="221"/>
      <c r="AW235" s="256"/>
      <c r="AX235" s="19"/>
      <c r="AY235" s="19"/>
      <c r="AZ235" s="14"/>
      <c r="BA235" s="219"/>
      <c r="BB235" s="219"/>
      <c r="BC235" s="220"/>
      <c r="BD235" s="221"/>
      <c r="BE235" s="256"/>
      <c r="BF235" s="19"/>
      <c r="BG235" s="19"/>
      <c r="BH235" s="14"/>
      <c r="BI235" s="219"/>
      <c r="BJ235" s="219"/>
      <c r="BK235" s="220"/>
      <c r="BL235" s="221"/>
      <c r="BM235" s="256"/>
      <c r="BN235" s="19"/>
      <c r="BO235" s="19"/>
      <c r="BP235" s="14"/>
      <c r="BQ235" s="219"/>
      <c r="BR235" s="219"/>
      <c r="BS235" s="220"/>
      <c r="BT235" s="221"/>
      <c r="BU235" s="256"/>
      <c r="BV235" s="19"/>
      <c r="BW235" s="19"/>
      <c r="BX235" s="14"/>
      <c r="BY235" s="219"/>
      <c r="BZ235" s="219"/>
      <c r="CA235" s="220"/>
      <c r="CB235" s="221"/>
      <c r="CC235" s="256"/>
      <c r="CD235" s="19"/>
      <c r="CE235" s="19"/>
      <c r="CF235" s="14"/>
      <c r="CG235" s="219"/>
      <c r="CH235" s="219"/>
      <c r="CI235" s="220"/>
      <c r="CJ235" s="221"/>
      <c r="CK235" s="256"/>
      <c r="CL235" s="19"/>
      <c r="CM235" s="19"/>
      <c r="CN235" s="14"/>
      <c r="CO235" s="219"/>
      <c r="CP235" s="219"/>
      <c r="CQ235" s="220"/>
      <c r="CR235" s="221"/>
      <c r="CS235" s="256"/>
      <c r="CT235" s="19"/>
      <c r="CU235" s="19"/>
      <c r="CV235" s="14"/>
      <c r="CW235" s="219"/>
      <c r="CX235" s="219"/>
      <c r="CY235" s="220"/>
      <c r="CZ235" s="221"/>
      <c r="DA235" s="256"/>
      <c r="DB235" s="19"/>
      <c r="DC235" s="19"/>
      <c r="DD235" s="14"/>
      <c r="DE235" s="219"/>
      <c r="DF235" s="219"/>
      <c r="DG235" s="220"/>
      <c r="DH235" s="221"/>
      <c r="DI235" s="256"/>
      <c r="DJ235" s="19"/>
      <c r="DK235" s="19"/>
      <c r="DL235" s="14"/>
      <c r="DM235" s="219"/>
      <c r="DN235" s="219"/>
      <c r="DO235" s="220"/>
      <c r="DP235" s="221"/>
      <c r="DQ235" s="256"/>
      <c r="DR235" s="19"/>
      <c r="DS235" s="19"/>
      <c r="DT235" s="14"/>
      <c r="DU235" s="219"/>
      <c r="DV235" s="219"/>
      <c r="DW235" s="220"/>
      <c r="DX235" s="221"/>
      <c r="DY235" s="256"/>
      <c r="DZ235" s="19"/>
      <c r="EA235" s="19"/>
      <c r="EB235" s="194"/>
      <c r="EC235" s="194"/>
      <c r="ED235" s="194"/>
      <c r="EE235" s="848"/>
      <c r="EF235" s="849"/>
      <c r="EG235" s="195"/>
      <c r="EH235" s="19"/>
      <c r="EI235" s="19"/>
      <c r="EJ235" s="14"/>
      <c r="EK235" s="219"/>
      <c r="EL235" s="219"/>
      <c r="EM235" s="220"/>
      <c r="EN235" s="221"/>
      <c r="EO235" s="256"/>
      <c r="EP235" s="19"/>
      <c r="EQ235" s="19"/>
    </row>
    <row r="236" spans="1:147" ht="37.5" customHeight="1">
      <c r="A236" s="19"/>
      <c r="B236" s="218"/>
      <c r="C236" s="218"/>
      <c r="D236" s="14"/>
      <c r="E236" s="219"/>
      <c r="F236" s="219"/>
      <c r="G236" s="220"/>
      <c r="H236" s="221"/>
      <c r="I236" s="256"/>
      <c r="J236" s="19"/>
      <c r="K236" s="19"/>
      <c r="L236" s="14"/>
      <c r="M236" s="219"/>
      <c r="N236" s="219"/>
      <c r="O236" s="220"/>
      <c r="P236" s="221"/>
      <c r="Q236" s="256"/>
      <c r="R236" s="19"/>
      <c r="S236" s="19"/>
      <c r="T236" s="14"/>
      <c r="U236" s="219"/>
      <c r="V236" s="219"/>
      <c r="W236" s="220"/>
      <c r="X236" s="221"/>
      <c r="Y236" s="256"/>
      <c r="Z236" s="19"/>
      <c r="AA236" s="19"/>
      <c r="AB236" s="14"/>
      <c r="AC236" s="219"/>
      <c r="AD236" s="219"/>
      <c r="AE236" s="220"/>
      <c r="AF236" s="221"/>
      <c r="AG236" s="256"/>
      <c r="AH236" s="19"/>
      <c r="AI236" s="19"/>
      <c r="AJ236" s="14"/>
      <c r="AK236" s="219"/>
      <c r="AL236" s="219"/>
      <c r="AM236" s="220"/>
      <c r="AN236" s="221"/>
      <c r="AO236" s="256"/>
      <c r="AP236" s="19"/>
      <c r="AQ236" s="19"/>
      <c r="AR236" s="14"/>
      <c r="AS236" s="219"/>
      <c r="AT236" s="219"/>
      <c r="AU236" s="220"/>
      <c r="AV236" s="221"/>
      <c r="AW236" s="256"/>
      <c r="AX236" s="19"/>
      <c r="AY236" s="19"/>
      <c r="AZ236" s="14"/>
      <c r="BA236" s="219"/>
      <c r="BB236" s="219"/>
      <c r="BC236" s="220"/>
      <c r="BD236" s="221"/>
      <c r="BE236" s="256"/>
      <c r="BF236" s="19"/>
      <c r="BG236" s="19"/>
      <c r="BH236" s="14"/>
      <c r="BI236" s="219"/>
      <c r="BJ236" s="219"/>
      <c r="BK236" s="220"/>
      <c r="BL236" s="221"/>
      <c r="BM236" s="256"/>
      <c r="BN236" s="19"/>
      <c r="BO236" s="19"/>
      <c r="BP236" s="14"/>
      <c r="BQ236" s="219"/>
      <c r="BR236" s="219"/>
      <c r="BS236" s="220"/>
      <c r="BT236" s="221"/>
      <c r="BU236" s="256"/>
      <c r="BV236" s="19"/>
      <c r="BW236" s="19"/>
      <c r="BX236" s="14"/>
      <c r="BY236" s="219"/>
      <c r="BZ236" s="219"/>
      <c r="CA236" s="220"/>
      <c r="CB236" s="221"/>
      <c r="CC236" s="256"/>
      <c r="CD236" s="19"/>
      <c r="CE236" s="19"/>
      <c r="CF236" s="14"/>
      <c r="CG236" s="219"/>
      <c r="CH236" s="219"/>
      <c r="CI236" s="220"/>
      <c r="CJ236" s="221"/>
      <c r="CK236" s="256"/>
      <c r="CL236" s="19"/>
      <c r="CM236" s="19"/>
      <c r="CN236" s="14"/>
      <c r="CO236" s="219"/>
      <c r="CP236" s="219"/>
      <c r="CQ236" s="220"/>
      <c r="CR236" s="221"/>
      <c r="CS236" s="256"/>
      <c r="CT236" s="19"/>
      <c r="CU236" s="19"/>
      <c r="CV236" s="14"/>
      <c r="CW236" s="219"/>
      <c r="CX236" s="219"/>
      <c r="CY236" s="220"/>
      <c r="CZ236" s="221"/>
      <c r="DA236" s="256"/>
      <c r="DB236" s="19"/>
      <c r="DC236" s="19"/>
      <c r="DD236" s="14"/>
      <c r="DE236" s="219"/>
      <c r="DF236" s="219"/>
      <c r="DG236" s="220"/>
      <c r="DH236" s="221"/>
      <c r="DI236" s="256"/>
      <c r="DJ236" s="19"/>
      <c r="DK236" s="19"/>
      <c r="DL236" s="14"/>
      <c r="DM236" s="219"/>
      <c r="DN236" s="219"/>
      <c r="DO236" s="220"/>
      <c r="DP236" s="221"/>
      <c r="DQ236" s="256"/>
      <c r="DR236" s="19"/>
      <c r="DS236" s="19"/>
      <c r="DT236" s="14"/>
      <c r="DU236" s="219"/>
      <c r="DV236" s="219"/>
      <c r="DW236" s="220"/>
      <c r="DX236" s="221"/>
      <c r="DY236" s="256"/>
      <c r="DZ236" s="19"/>
      <c r="EA236" s="19"/>
      <c r="EB236" s="194"/>
      <c r="EC236" s="194"/>
      <c r="ED236" s="194"/>
      <c r="EE236" s="848"/>
      <c r="EF236" s="849"/>
      <c r="EG236" s="195"/>
      <c r="EH236" s="19"/>
      <c r="EI236" s="19"/>
      <c r="EJ236" s="14"/>
      <c r="EK236" s="219"/>
      <c r="EL236" s="219"/>
      <c r="EM236" s="220"/>
      <c r="EN236" s="221"/>
      <c r="EO236" s="256"/>
      <c r="EP236" s="19"/>
      <c r="EQ236" s="19"/>
    </row>
    <row r="237" spans="1:147" ht="37.5" customHeight="1">
      <c r="A237" s="19"/>
      <c r="B237" s="218"/>
      <c r="C237" s="218"/>
      <c r="D237" s="14"/>
      <c r="E237" s="219"/>
      <c r="F237" s="219"/>
      <c r="G237" s="220"/>
      <c r="H237" s="221"/>
      <c r="I237" s="256"/>
      <c r="J237" s="19"/>
      <c r="K237" s="19"/>
      <c r="L237" s="14"/>
      <c r="M237" s="219"/>
      <c r="N237" s="219"/>
      <c r="O237" s="220"/>
      <c r="P237" s="221"/>
      <c r="Q237" s="256"/>
      <c r="R237" s="19"/>
      <c r="S237" s="19"/>
      <c r="T237" s="14"/>
      <c r="U237" s="219"/>
      <c r="V237" s="219"/>
      <c r="W237" s="220"/>
      <c r="X237" s="221"/>
      <c r="Y237" s="256"/>
      <c r="Z237" s="19"/>
      <c r="AA237" s="19"/>
      <c r="AB237" s="14"/>
      <c r="AC237" s="219"/>
      <c r="AD237" s="219"/>
      <c r="AE237" s="220"/>
      <c r="AF237" s="221"/>
      <c r="AG237" s="256"/>
      <c r="AH237" s="19"/>
      <c r="AI237" s="19"/>
      <c r="AJ237" s="14"/>
      <c r="AK237" s="219"/>
      <c r="AL237" s="219"/>
      <c r="AM237" s="220"/>
      <c r="AN237" s="221"/>
      <c r="AO237" s="256"/>
      <c r="AP237" s="19"/>
      <c r="AQ237" s="19"/>
      <c r="AR237" s="14"/>
      <c r="AS237" s="219"/>
      <c r="AT237" s="219"/>
      <c r="AU237" s="220"/>
      <c r="AV237" s="221"/>
      <c r="AW237" s="256"/>
      <c r="AX237" s="19"/>
      <c r="AY237" s="19"/>
      <c r="AZ237" s="14"/>
      <c r="BA237" s="219"/>
      <c r="BB237" s="219"/>
      <c r="BC237" s="220"/>
      <c r="BD237" s="221"/>
      <c r="BE237" s="256"/>
      <c r="BF237" s="19"/>
      <c r="BG237" s="19"/>
      <c r="BH237" s="14"/>
      <c r="BI237" s="219"/>
      <c r="BJ237" s="219"/>
      <c r="BK237" s="220"/>
      <c r="BL237" s="221"/>
      <c r="BM237" s="256"/>
      <c r="BN237" s="19"/>
      <c r="BO237" s="19"/>
      <c r="BP237" s="14"/>
      <c r="BQ237" s="219"/>
      <c r="BR237" s="219"/>
      <c r="BS237" s="220"/>
      <c r="BT237" s="221"/>
      <c r="BU237" s="256"/>
      <c r="BV237" s="19"/>
      <c r="BW237" s="19"/>
      <c r="BX237" s="14"/>
      <c r="BY237" s="219"/>
      <c r="BZ237" s="219"/>
      <c r="CA237" s="220"/>
      <c r="CB237" s="221"/>
      <c r="CC237" s="256"/>
      <c r="CD237" s="19"/>
      <c r="CE237" s="19"/>
      <c r="CF237" s="14"/>
      <c r="CG237" s="219"/>
      <c r="CH237" s="219"/>
      <c r="CI237" s="220"/>
      <c r="CJ237" s="221"/>
      <c r="CK237" s="256"/>
      <c r="CL237" s="19"/>
      <c r="CM237" s="19"/>
      <c r="CN237" s="14"/>
      <c r="CO237" s="219"/>
      <c r="CP237" s="219"/>
      <c r="CQ237" s="220"/>
      <c r="CR237" s="221"/>
      <c r="CS237" s="256"/>
      <c r="CT237" s="19"/>
      <c r="CU237" s="19"/>
      <c r="CV237" s="14"/>
      <c r="CW237" s="219"/>
      <c r="CX237" s="219"/>
      <c r="CY237" s="220"/>
      <c r="CZ237" s="221"/>
      <c r="DA237" s="256"/>
      <c r="DB237" s="19"/>
      <c r="DC237" s="19"/>
      <c r="DD237" s="14"/>
      <c r="DE237" s="219"/>
      <c r="DF237" s="219"/>
      <c r="DG237" s="220"/>
      <c r="DH237" s="221"/>
      <c r="DI237" s="256"/>
      <c r="DJ237" s="19"/>
      <c r="DK237" s="19"/>
      <c r="DL237" s="14"/>
      <c r="DM237" s="219"/>
      <c r="DN237" s="219"/>
      <c r="DO237" s="220"/>
      <c r="DP237" s="221"/>
      <c r="DQ237" s="256"/>
      <c r="DR237" s="19"/>
      <c r="DS237" s="19"/>
      <c r="DT237" s="14"/>
      <c r="DU237" s="219"/>
      <c r="DV237" s="219"/>
      <c r="DW237" s="220"/>
      <c r="DX237" s="221"/>
      <c r="DY237" s="256"/>
      <c r="DZ237" s="19"/>
      <c r="EA237" s="19"/>
      <c r="EB237" s="194"/>
      <c r="EC237" s="194"/>
      <c r="ED237" s="194"/>
      <c r="EE237" s="848"/>
      <c r="EF237" s="849"/>
      <c r="EG237" s="195"/>
      <c r="EH237" s="19"/>
      <c r="EI237" s="19"/>
      <c r="EJ237" s="14"/>
      <c r="EK237" s="219"/>
      <c r="EL237" s="219"/>
      <c r="EM237" s="220"/>
      <c r="EN237" s="221"/>
      <c r="EO237" s="256"/>
      <c r="EP237" s="19"/>
      <c r="EQ237" s="19"/>
    </row>
    <row r="238" spans="1:147" ht="37.5" customHeight="1">
      <c r="A238" s="19"/>
      <c r="B238" s="218"/>
      <c r="C238" s="218"/>
      <c r="D238" s="14"/>
      <c r="E238" s="219"/>
      <c r="F238" s="219"/>
      <c r="G238" s="220"/>
      <c r="H238" s="221"/>
      <c r="I238" s="256"/>
      <c r="J238" s="19"/>
      <c r="K238" s="19"/>
      <c r="L238" s="14"/>
      <c r="M238" s="219"/>
      <c r="N238" s="219"/>
      <c r="O238" s="220"/>
      <c r="P238" s="221"/>
      <c r="Q238" s="256"/>
      <c r="R238" s="19"/>
      <c r="S238" s="19"/>
      <c r="T238" s="14"/>
      <c r="U238" s="219"/>
      <c r="V238" s="219"/>
      <c r="W238" s="220"/>
      <c r="X238" s="221"/>
      <c r="Y238" s="256"/>
      <c r="Z238" s="19"/>
      <c r="AA238" s="19"/>
      <c r="AB238" s="14"/>
      <c r="AC238" s="219"/>
      <c r="AD238" s="219"/>
      <c r="AE238" s="220"/>
      <c r="AF238" s="221"/>
      <c r="AG238" s="256"/>
      <c r="AH238" s="19"/>
      <c r="AI238" s="19"/>
      <c r="AJ238" s="14"/>
      <c r="AK238" s="219"/>
      <c r="AL238" s="219"/>
      <c r="AM238" s="220"/>
      <c r="AN238" s="221"/>
      <c r="AO238" s="256"/>
      <c r="AP238" s="19"/>
      <c r="AQ238" s="19"/>
      <c r="AR238" s="14"/>
      <c r="AS238" s="219"/>
      <c r="AT238" s="219"/>
      <c r="AU238" s="220"/>
      <c r="AV238" s="221"/>
      <c r="AW238" s="256"/>
      <c r="AX238" s="19"/>
      <c r="AY238" s="19"/>
      <c r="AZ238" s="14"/>
      <c r="BA238" s="219"/>
      <c r="BB238" s="219"/>
      <c r="BC238" s="220"/>
      <c r="BD238" s="221"/>
      <c r="BE238" s="256"/>
      <c r="BF238" s="19"/>
      <c r="BG238" s="19"/>
      <c r="BH238" s="14"/>
      <c r="BI238" s="219"/>
      <c r="BJ238" s="219"/>
      <c r="BK238" s="220"/>
      <c r="BL238" s="221"/>
      <c r="BM238" s="256"/>
      <c r="BN238" s="19"/>
      <c r="BO238" s="19"/>
      <c r="BP238" s="14"/>
      <c r="BQ238" s="219"/>
      <c r="BR238" s="219"/>
      <c r="BS238" s="220"/>
      <c r="BT238" s="221"/>
      <c r="BU238" s="256"/>
      <c r="BV238" s="19"/>
      <c r="BW238" s="19"/>
      <c r="BX238" s="14"/>
      <c r="BY238" s="219"/>
      <c r="BZ238" s="219"/>
      <c r="CA238" s="220"/>
      <c r="CB238" s="221"/>
      <c r="CC238" s="256"/>
      <c r="CD238" s="19"/>
      <c r="CE238" s="19"/>
      <c r="CF238" s="14"/>
      <c r="CG238" s="219"/>
      <c r="CH238" s="219"/>
      <c r="CI238" s="220"/>
      <c r="CJ238" s="221"/>
      <c r="CK238" s="256"/>
      <c r="CL238" s="19"/>
      <c r="CM238" s="19"/>
      <c r="CN238" s="14"/>
      <c r="CO238" s="219"/>
      <c r="CP238" s="219"/>
      <c r="CQ238" s="220"/>
      <c r="CR238" s="221"/>
      <c r="CS238" s="256"/>
      <c r="CT238" s="19"/>
      <c r="CU238" s="19"/>
      <c r="CV238" s="14"/>
      <c r="CW238" s="219"/>
      <c r="CX238" s="219"/>
      <c r="CY238" s="220"/>
      <c r="CZ238" s="221"/>
      <c r="DA238" s="256"/>
      <c r="DB238" s="19"/>
      <c r="DC238" s="19"/>
      <c r="DD238" s="14"/>
      <c r="DE238" s="219"/>
      <c r="DF238" s="219"/>
      <c r="DG238" s="220"/>
      <c r="DH238" s="221"/>
      <c r="DI238" s="256"/>
      <c r="DJ238" s="19"/>
      <c r="DK238" s="19"/>
      <c r="DL238" s="14"/>
      <c r="DM238" s="219"/>
      <c r="DN238" s="219"/>
      <c r="DO238" s="220"/>
      <c r="DP238" s="221"/>
      <c r="DQ238" s="256"/>
      <c r="DR238" s="19"/>
      <c r="DS238" s="19"/>
      <c r="DT238" s="14"/>
      <c r="DU238" s="219"/>
      <c r="DV238" s="219"/>
      <c r="DW238" s="220"/>
      <c r="DX238" s="221"/>
      <c r="DY238" s="256"/>
      <c r="DZ238" s="19"/>
      <c r="EA238" s="19"/>
      <c r="EB238" s="194"/>
      <c r="EC238" s="194"/>
      <c r="ED238" s="194"/>
      <c r="EE238" s="848"/>
      <c r="EF238" s="849"/>
      <c r="EG238" s="195"/>
      <c r="EH238" s="19"/>
      <c r="EI238" s="19"/>
      <c r="EJ238" s="14"/>
      <c r="EK238" s="219"/>
      <c r="EL238" s="219"/>
      <c r="EM238" s="220"/>
      <c r="EN238" s="221"/>
      <c r="EO238" s="256"/>
      <c r="EP238" s="19"/>
      <c r="EQ238" s="19"/>
    </row>
    <row r="239" spans="1:147" ht="37.5" customHeight="1">
      <c r="A239" s="19"/>
      <c r="B239" s="218"/>
      <c r="C239" s="218"/>
      <c r="D239" s="14"/>
      <c r="E239" s="219"/>
      <c r="F239" s="219"/>
      <c r="G239" s="220"/>
      <c r="H239" s="221"/>
      <c r="I239" s="256"/>
      <c r="J239" s="19"/>
      <c r="K239" s="19"/>
      <c r="L239" s="14"/>
      <c r="M239" s="219"/>
      <c r="N239" s="219"/>
      <c r="O239" s="220"/>
      <c r="P239" s="221"/>
      <c r="Q239" s="256"/>
      <c r="R239" s="19"/>
      <c r="S239" s="19"/>
      <c r="T239" s="14"/>
      <c r="U239" s="219"/>
      <c r="V239" s="219"/>
      <c r="W239" s="220"/>
      <c r="X239" s="221"/>
      <c r="Y239" s="256"/>
      <c r="Z239" s="19"/>
      <c r="AA239" s="19"/>
      <c r="AB239" s="14"/>
      <c r="AC239" s="219"/>
      <c r="AD239" s="219"/>
      <c r="AE239" s="220"/>
      <c r="AF239" s="221"/>
      <c r="AG239" s="256"/>
      <c r="AH239" s="19"/>
      <c r="AI239" s="19"/>
      <c r="AJ239" s="14"/>
      <c r="AK239" s="219"/>
      <c r="AL239" s="219"/>
      <c r="AM239" s="220"/>
      <c r="AN239" s="221"/>
      <c r="AO239" s="256"/>
      <c r="AP239" s="19"/>
      <c r="AQ239" s="19"/>
      <c r="AR239" s="14"/>
      <c r="AS239" s="219"/>
      <c r="AT239" s="219"/>
      <c r="AU239" s="220"/>
      <c r="AV239" s="221"/>
      <c r="AW239" s="256"/>
      <c r="AX239" s="19"/>
      <c r="AY239" s="19"/>
      <c r="AZ239" s="14"/>
      <c r="BA239" s="219"/>
      <c r="BB239" s="219"/>
      <c r="BC239" s="220"/>
      <c r="BD239" s="221"/>
      <c r="BE239" s="256"/>
      <c r="BF239" s="19"/>
      <c r="BG239" s="19"/>
      <c r="BH239" s="14"/>
      <c r="BI239" s="219"/>
      <c r="BJ239" s="219"/>
      <c r="BK239" s="220"/>
      <c r="BL239" s="221"/>
      <c r="BM239" s="256"/>
      <c r="BN239" s="19"/>
      <c r="BO239" s="19"/>
      <c r="BP239" s="14"/>
      <c r="BQ239" s="219"/>
      <c r="BR239" s="219"/>
      <c r="BS239" s="220"/>
      <c r="BT239" s="221"/>
      <c r="BU239" s="256"/>
      <c r="BV239" s="19"/>
      <c r="BW239" s="19"/>
      <c r="BX239" s="14"/>
      <c r="BY239" s="219"/>
      <c r="BZ239" s="219"/>
      <c r="CA239" s="220"/>
      <c r="CB239" s="221"/>
      <c r="CC239" s="256"/>
      <c r="CD239" s="19"/>
      <c r="CE239" s="19"/>
      <c r="CF239" s="14"/>
      <c r="CG239" s="219"/>
      <c r="CH239" s="219"/>
      <c r="CI239" s="220"/>
      <c r="CJ239" s="221"/>
      <c r="CK239" s="256"/>
      <c r="CL239" s="19"/>
      <c r="CM239" s="19"/>
      <c r="CN239" s="14"/>
      <c r="CO239" s="219"/>
      <c r="CP239" s="219"/>
      <c r="CQ239" s="220"/>
      <c r="CR239" s="221"/>
      <c r="CS239" s="256"/>
      <c r="CT239" s="19"/>
      <c r="CU239" s="19"/>
      <c r="CV239" s="14"/>
      <c r="CW239" s="219"/>
      <c r="CX239" s="219"/>
      <c r="CY239" s="220"/>
      <c r="CZ239" s="221"/>
      <c r="DA239" s="256"/>
      <c r="DB239" s="19"/>
      <c r="DC239" s="19"/>
      <c r="DD239" s="14"/>
      <c r="DE239" s="219"/>
      <c r="DF239" s="219"/>
      <c r="DG239" s="220"/>
      <c r="DH239" s="221"/>
      <c r="DI239" s="256"/>
      <c r="DJ239" s="19"/>
      <c r="DK239" s="19"/>
      <c r="DL239" s="14"/>
      <c r="DM239" s="219"/>
      <c r="DN239" s="219"/>
      <c r="DO239" s="220"/>
      <c r="DP239" s="221"/>
      <c r="DQ239" s="256"/>
      <c r="DR239" s="19"/>
      <c r="DS239" s="19"/>
      <c r="DT239" s="14"/>
      <c r="DU239" s="219"/>
      <c r="DV239" s="219"/>
      <c r="DW239" s="220"/>
      <c r="DX239" s="221"/>
      <c r="DY239" s="256"/>
      <c r="DZ239" s="19"/>
      <c r="EA239" s="19"/>
      <c r="EB239" s="194"/>
      <c r="EC239" s="194"/>
      <c r="ED239" s="194"/>
      <c r="EE239" s="848"/>
      <c r="EF239" s="849"/>
      <c r="EG239" s="195"/>
      <c r="EH239" s="19"/>
      <c r="EI239" s="19"/>
      <c r="EJ239" s="14"/>
      <c r="EK239" s="219"/>
      <c r="EL239" s="219"/>
      <c r="EM239" s="220"/>
      <c r="EN239" s="221"/>
      <c r="EO239" s="256"/>
      <c r="EP239" s="19"/>
      <c r="EQ239" s="19"/>
    </row>
    <row r="240" spans="1:147" ht="37.5" customHeight="1">
      <c r="A240" s="19"/>
      <c r="B240" s="218"/>
      <c r="C240" s="218"/>
      <c r="D240" s="14"/>
      <c r="E240" s="219"/>
      <c r="F240" s="219"/>
      <c r="G240" s="220"/>
      <c r="H240" s="221"/>
      <c r="I240" s="256"/>
      <c r="J240" s="19"/>
      <c r="K240" s="19"/>
      <c r="L240" s="14"/>
      <c r="M240" s="219"/>
      <c r="N240" s="219"/>
      <c r="O240" s="220"/>
      <c r="P240" s="221"/>
      <c r="Q240" s="256"/>
      <c r="R240" s="19"/>
      <c r="S240" s="19"/>
      <c r="T240" s="14"/>
      <c r="U240" s="219"/>
      <c r="V240" s="219"/>
      <c r="W240" s="220"/>
      <c r="X240" s="221"/>
      <c r="Y240" s="256"/>
      <c r="Z240" s="19"/>
      <c r="AA240" s="19"/>
      <c r="AB240" s="14"/>
      <c r="AC240" s="219"/>
      <c r="AD240" s="219"/>
      <c r="AE240" s="220"/>
      <c r="AF240" s="221"/>
      <c r="AG240" s="256"/>
      <c r="AH240" s="19"/>
      <c r="AI240" s="19"/>
      <c r="AJ240" s="14"/>
      <c r="AK240" s="219"/>
      <c r="AL240" s="219"/>
      <c r="AM240" s="220"/>
      <c r="AN240" s="221"/>
      <c r="AO240" s="256"/>
      <c r="AP240" s="19"/>
      <c r="AQ240" s="19"/>
      <c r="AR240" s="14"/>
      <c r="AS240" s="219"/>
      <c r="AT240" s="219"/>
      <c r="AU240" s="220"/>
      <c r="AV240" s="221"/>
      <c r="AW240" s="256"/>
      <c r="AX240" s="19"/>
      <c r="AY240" s="19"/>
      <c r="AZ240" s="14"/>
      <c r="BA240" s="219"/>
      <c r="BB240" s="219"/>
      <c r="BC240" s="220"/>
      <c r="BD240" s="221"/>
      <c r="BE240" s="256"/>
      <c r="BF240" s="19"/>
      <c r="BG240" s="19"/>
      <c r="BH240" s="14"/>
      <c r="BI240" s="219"/>
      <c r="BJ240" s="219"/>
      <c r="BK240" s="220"/>
      <c r="BL240" s="221"/>
      <c r="BM240" s="256"/>
      <c r="BN240" s="19"/>
      <c r="BO240" s="19"/>
      <c r="BP240" s="14"/>
      <c r="BQ240" s="219"/>
      <c r="BR240" s="219"/>
      <c r="BS240" s="220"/>
      <c r="BT240" s="221"/>
      <c r="BU240" s="256"/>
      <c r="BV240" s="19"/>
      <c r="BW240" s="19"/>
      <c r="BX240" s="14"/>
      <c r="BY240" s="219"/>
      <c r="BZ240" s="219"/>
      <c r="CA240" s="220"/>
      <c r="CB240" s="221"/>
      <c r="CC240" s="256"/>
      <c r="CD240" s="19"/>
      <c r="CE240" s="19"/>
      <c r="CF240" s="14"/>
      <c r="CG240" s="219"/>
      <c r="CH240" s="219"/>
      <c r="CI240" s="220"/>
      <c r="CJ240" s="221"/>
      <c r="CK240" s="256"/>
      <c r="CL240" s="19"/>
      <c r="CM240" s="19"/>
      <c r="CN240" s="14"/>
      <c r="CO240" s="219"/>
      <c r="CP240" s="219"/>
      <c r="CQ240" s="220"/>
      <c r="CR240" s="221"/>
      <c r="CS240" s="256"/>
      <c r="CT240" s="19"/>
      <c r="CU240" s="19"/>
      <c r="CV240" s="14"/>
      <c r="CW240" s="219"/>
      <c r="CX240" s="219"/>
      <c r="CY240" s="220"/>
      <c r="CZ240" s="221"/>
      <c r="DA240" s="256"/>
      <c r="DB240" s="19"/>
      <c r="DC240" s="19"/>
      <c r="DD240" s="14"/>
      <c r="DE240" s="219"/>
      <c r="DF240" s="219"/>
      <c r="DG240" s="220"/>
      <c r="DH240" s="221"/>
      <c r="DI240" s="256"/>
      <c r="DJ240" s="19"/>
      <c r="DK240" s="19"/>
      <c r="DL240" s="14"/>
      <c r="DM240" s="219"/>
      <c r="DN240" s="219"/>
      <c r="DO240" s="220"/>
      <c r="DP240" s="221"/>
      <c r="DQ240" s="256"/>
      <c r="DR240" s="19"/>
      <c r="DS240" s="19"/>
      <c r="DT240" s="14"/>
      <c r="DU240" s="219"/>
      <c r="DV240" s="219"/>
      <c r="DW240" s="220"/>
      <c r="DX240" s="221"/>
      <c r="DY240" s="256"/>
      <c r="DZ240" s="19"/>
      <c r="EA240" s="19"/>
      <c r="EB240" s="194"/>
      <c r="EC240" s="194"/>
      <c r="ED240" s="194"/>
      <c r="EE240" s="848"/>
      <c r="EF240" s="849"/>
      <c r="EG240" s="195"/>
      <c r="EH240" s="19"/>
      <c r="EI240" s="19"/>
      <c r="EJ240" s="14"/>
      <c r="EK240" s="219"/>
      <c r="EL240" s="219"/>
      <c r="EM240" s="220"/>
      <c r="EN240" s="221"/>
      <c r="EO240" s="256"/>
      <c r="EP240" s="19"/>
      <c r="EQ240" s="19"/>
    </row>
    <row r="241" spans="1:147" ht="37.5" customHeight="1">
      <c r="A241" s="19"/>
      <c r="B241" s="218"/>
      <c r="C241" s="218"/>
      <c r="D241" s="14"/>
      <c r="E241" s="219"/>
      <c r="F241" s="219"/>
      <c r="G241" s="220"/>
      <c r="H241" s="221"/>
      <c r="I241" s="256"/>
      <c r="J241" s="19"/>
      <c r="K241" s="19"/>
      <c r="L241" s="14"/>
      <c r="M241" s="219"/>
      <c r="N241" s="219"/>
      <c r="O241" s="220"/>
      <c r="P241" s="221"/>
      <c r="Q241" s="256"/>
      <c r="R241" s="19"/>
      <c r="S241" s="19"/>
      <c r="T241" s="14"/>
      <c r="U241" s="219"/>
      <c r="V241" s="219"/>
      <c r="W241" s="220"/>
      <c r="X241" s="221"/>
      <c r="Y241" s="256"/>
      <c r="Z241" s="19"/>
      <c r="AA241" s="19"/>
      <c r="AB241" s="14"/>
      <c r="AC241" s="219"/>
      <c r="AD241" s="219"/>
      <c r="AE241" s="220"/>
      <c r="AF241" s="221"/>
      <c r="AG241" s="256"/>
      <c r="AH241" s="19"/>
      <c r="AI241" s="19"/>
      <c r="AJ241" s="14"/>
      <c r="AK241" s="219"/>
      <c r="AL241" s="219"/>
      <c r="AM241" s="220"/>
      <c r="AN241" s="221"/>
      <c r="AO241" s="256"/>
      <c r="AP241" s="19"/>
      <c r="AQ241" s="19"/>
      <c r="AR241" s="14"/>
      <c r="AS241" s="219"/>
      <c r="AT241" s="219"/>
      <c r="AU241" s="220"/>
      <c r="AV241" s="221"/>
      <c r="AW241" s="256"/>
      <c r="AX241" s="19"/>
      <c r="AY241" s="19"/>
      <c r="AZ241" s="14"/>
      <c r="BA241" s="219"/>
      <c r="BB241" s="219"/>
      <c r="BC241" s="220"/>
      <c r="BD241" s="221"/>
      <c r="BE241" s="256"/>
      <c r="BF241" s="19"/>
      <c r="BG241" s="19"/>
      <c r="BH241" s="14"/>
      <c r="BI241" s="219"/>
      <c r="BJ241" s="219"/>
      <c r="BK241" s="220"/>
      <c r="BL241" s="221"/>
      <c r="BM241" s="256"/>
      <c r="BN241" s="19"/>
      <c r="BO241" s="19"/>
      <c r="BP241" s="14"/>
      <c r="BQ241" s="219"/>
      <c r="BR241" s="219"/>
      <c r="BS241" s="220"/>
      <c r="BT241" s="221"/>
      <c r="BU241" s="256"/>
      <c r="BV241" s="19"/>
      <c r="BW241" s="19"/>
      <c r="BX241" s="14"/>
      <c r="BY241" s="219"/>
      <c r="BZ241" s="219"/>
      <c r="CA241" s="220"/>
      <c r="CB241" s="221"/>
      <c r="CC241" s="256"/>
      <c r="CD241" s="19"/>
      <c r="CE241" s="19"/>
      <c r="CF241" s="14"/>
      <c r="CG241" s="219"/>
      <c r="CH241" s="219"/>
      <c r="CI241" s="220"/>
      <c r="CJ241" s="221"/>
      <c r="CK241" s="256"/>
      <c r="CL241" s="19"/>
      <c r="CM241" s="19"/>
      <c r="CN241" s="14"/>
      <c r="CO241" s="219"/>
      <c r="CP241" s="219"/>
      <c r="CQ241" s="220"/>
      <c r="CR241" s="221"/>
      <c r="CS241" s="256"/>
      <c r="CT241" s="19"/>
      <c r="CU241" s="19"/>
      <c r="CV241" s="14"/>
      <c r="CW241" s="219"/>
      <c r="CX241" s="219"/>
      <c r="CY241" s="220"/>
      <c r="CZ241" s="221"/>
      <c r="DA241" s="256"/>
      <c r="DB241" s="19"/>
      <c r="DC241" s="19"/>
      <c r="DD241" s="14"/>
      <c r="DE241" s="219"/>
      <c r="DF241" s="219"/>
      <c r="DG241" s="220"/>
      <c r="DH241" s="221"/>
      <c r="DI241" s="256"/>
      <c r="DJ241" s="19"/>
      <c r="DK241" s="19"/>
      <c r="DL241" s="14"/>
      <c r="DM241" s="219"/>
      <c r="DN241" s="219"/>
      <c r="DO241" s="220"/>
      <c r="DP241" s="221"/>
      <c r="DQ241" s="256"/>
      <c r="DR241" s="19"/>
      <c r="DS241" s="19"/>
      <c r="DT241" s="14"/>
      <c r="DU241" s="219"/>
      <c r="DV241" s="219"/>
      <c r="DW241" s="220"/>
      <c r="DX241" s="221"/>
      <c r="DY241" s="256"/>
      <c r="DZ241" s="19"/>
      <c r="EA241" s="19"/>
      <c r="EB241" s="194"/>
      <c r="EC241" s="194"/>
      <c r="ED241" s="194"/>
      <c r="EE241" s="848"/>
      <c r="EF241" s="849"/>
      <c r="EG241" s="195"/>
      <c r="EH241" s="19"/>
      <c r="EI241" s="19"/>
      <c r="EJ241" s="14"/>
      <c r="EK241" s="219"/>
      <c r="EL241" s="219"/>
      <c r="EM241" s="220"/>
      <c r="EN241" s="221"/>
      <c r="EO241" s="256"/>
      <c r="EP241" s="19"/>
      <c r="EQ241" s="19"/>
    </row>
    <row r="242" spans="1:147" ht="37.5" customHeight="1">
      <c r="A242" s="19"/>
      <c r="B242" s="218"/>
      <c r="C242" s="218"/>
      <c r="D242" s="14"/>
      <c r="E242" s="219"/>
      <c r="F242" s="219"/>
      <c r="G242" s="220"/>
      <c r="H242" s="221"/>
      <c r="I242" s="256"/>
      <c r="J242" s="19"/>
      <c r="K242" s="19"/>
      <c r="L242" s="14"/>
      <c r="M242" s="219"/>
      <c r="N242" s="219"/>
      <c r="O242" s="220"/>
      <c r="P242" s="221"/>
      <c r="Q242" s="256"/>
      <c r="R242" s="19"/>
      <c r="S242" s="19"/>
      <c r="T242" s="14"/>
      <c r="U242" s="219"/>
      <c r="V242" s="219"/>
      <c r="W242" s="220"/>
      <c r="X242" s="221"/>
      <c r="Y242" s="256"/>
      <c r="Z242" s="19"/>
      <c r="AA242" s="19"/>
      <c r="AB242" s="14"/>
      <c r="AC242" s="219"/>
      <c r="AD242" s="219"/>
      <c r="AE242" s="220"/>
      <c r="AF242" s="221"/>
      <c r="AG242" s="256"/>
      <c r="AH242" s="19"/>
      <c r="AI242" s="19"/>
      <c r="AJ242" s="14"/>
      <c r="AK242" s="219"/>
      <c r="AL242" s="219"/>
      <c r="AM242" s="220"/>
      <c r="AN242" s="221"/>
      <c r="AO242" s="256"/>
      <c r="AP242" s="19"/>
      <c r="AQ242" s="19"/>
      <c r="AR242" s="14"/>
      <c r="AS242" s="219"/>
      <c r="AT242" s="219"/>
      <c r="AU242" s="220"/>
      <c r="AV242" s="221"/>
      <c r="AW242" s="256"/>
      <c r="AX242" s="19"/>
      <c r="AY242" s="19"/>
      <c r="AZ242" s="14"/>
      <c r="BA242" s="219"/>
      <c r="BB242" s="219"/>
      <c r="BC242" s="220"/>
      <c r="BD242" s="221"/>
      <c r="BE242" s="256"/>
      <c r="BF242" s="19"/>
      <c r="BG242" s="19"/>
      <c r="BH242" s="14"/>
      <c r="BI242" s="219"/>
      <c r="BJ242" s="219"/>
      <c r="BK242" s="220"/>
      <c r="BL242" s="221"/>
      <c r="BM242" s="256"/>
      <c r="BN242" s="19"/>
      <c r="BO242" s="19"/>
      <c r="BP242" s="14"/>
      <c r="BQ242" s="219"/>
      <c r="BR242" s="219"/>
      <c r="BS242" s="220"/>
      <c r="BT242" s="221"/>
      <c r="BU242" s="256"/>
      <c r="BV242" s="19"/>
      <c r="BW242" s="19"/>
      <c r="BX242" s="14"/>
      <c r="BY242" s="219"/>
      <c r="BZ242" s="219"/>
      <c r="CA242" s="220"/>
      <c r="CB242" s="221"/>
      <c r="CC242" s="256"/>
      <c r="CD242" s="19"/>
      <c r="CE242" s="19"/>
      <c r="CF242" s="14"/>
      <c r="CG242" s="219"/>
      <c r="CH242" s="219"/>
      <c r="CI242" s="220"/>
      <c r="CJ242" s="221"/>
      <c r="CK242" s="256"/>
      <c r="CL242" s="19"/>
      <c r="CM242" s="19"/>
      <c r="CN242" s="14"/>
      <c r="CO242" s="219"/>
      <c r="CP242" s="219"/>
      <c r="CQ242" s="220"/>
      <c r="CR242" s="221"/>
      <c r="CS242" s="256"/>
      <c r="CT242" s="19"/>
      <c r="CU242" s="19"/>
      <c r="CV242" s="14"/>
      <c r="CW242" s="219"/>
      <c r="CX242" s="219"/>
      <c r="CY242" s="220"/>
      <c r="CZ242" s="221"/>
      <c r="DA242" s="256"/>
      <c r="DB242" s="19"/>
      <c r="DC242" s="19"/>
      <c r="DD242" s="14"/>
      <c r="DE242" s="219"/>
      <c r="DF242" s="219"/>
      <c r="DG242" s="220"/>
      <c r="DH242" s="221"/>
      <c r="DI242" s="256"/>
      <c r="DJ242" s="19"/>
      <c r="DK242" s="19"/>
      <c r="DL242" s="14"/>
      <c r="DM242" s="219"/>
      <c r="DN242" s="219"/>
      <c r="DO242" s="220"/>
      <c r="DP242" s="221"/>
      <c r="DQ242" s="256"/>
      <c r="DR242" s="19"/>
      <c r="DS242" s="19"/>
      <c r="DT242" s="14"/>
      <c r="DU242" s="219"/>
      <c r="DV242" s="219"/>
      <c r="DW242" s="220"/>
      <c r="DX242" s="221"/>
      <c r="DY242" s="256"/>
      <c r="DZ242" s="19"/>
      <c r="EA242" s="19"/>
      <c r="EB242" s="194"/>
      <c r="EC242" s="194"/>
      <c r="ED242" s="194"/>
      <c r="EE242" s="848"/>
      <c r="EF242" s="849"/>
      <c r="EG242" s="195"/>
      <c r="EH242" s="19"/>
      <c r="EI242" s="19"/>
      <c r="EJ242" s="14"/>
      <c r="EK242" s="219"/>
      <c r="EL242" s="219"/>
      <c r="EM242" s="220"/>
      <c r="EN242" s="221"/>
      <c r="EO242" s="256"/>
      <c r="EP242" s="19"/>
      <c r="EQ242" s="19"/>
    </row>
    <row r="243" spans="1:147" ht="37.5" customHeight="1">
      <c r="A243" s="19"/>
      <c r="B243" s="218"/>
      <c r="C243" s="218"/>
      <c r="D243" s="14"/>
      <c r="E243" s="219"/>
      <c r="F243" s="219"/>
      <c r="G243" s="220"/>
      <c r="H243" s="221"/>
      <c r="I243" s="256"/>
      <c r="J243" s="19"/>
      <c r="K243" s="19"/>
      <c r="L243" s="14"/>
      <c r="M243" s="219"/>
      <c r="N243" s="219"/>
      <c r="O243" s="220"/>
      <c r="P243" s="221"/>
      <c r="Q243" s="256"/>
      <c r="R243" s="19"/>
      <c r="S243" s="19"/>
      <c r="T243" s="14"/>
      <c r="U243" s="219"/>
      <c r="V243" s="219"/>
      <c r="W243" s="220"/>
      <c r="X243" s="221"/>
      <c r="Y243" s="256"/>
      <c r="Z243" s="19"/>
      <c r="AA243" s="19"/>
      <c r="AB243" s="14"/>
      <c r="AC243" s="219"/>
      <c r="AD243" s="219"/>
      <c r="AE243" s="220"/>
      <c r="AF243" s="221"/>
      <c r="AG243" s="256"/>
      <c r="AH243" s="19"/>
      <c r="AI243" s="19"/>
      <c r="AJ243" s="14"/>
      <c r="AK243" s="219"/>
      <c r="AL243" s="219"/>
      <c r="AM243" s="220"/>
      <c r="AN243" s="221"/>
      <c r="AO243" s="256"/>
      <c r="AP243" s="19"/>
      <c r="AQ243" s="19"/>
      <c r="AR243" s="14"/>
      <c r="AS243" s="219"/>
      <c r="AT243" s="219"/>
      <c r="AU243" s="220"/>
      <c r="AV243" s="221"/>
      <c r="AW243" s="256"/>
      <c r="AX243" s="19"/>
      <c r="AY243" s="19"/>
      <c r="AZ243" s="14"/>
      <c r="BA243" s="219"/>
      <c r="BB243" s="219"/>
      <c r="BC243" s="220"/>
      <c r="BD243" s="221"/>
      <c r="BE243" s="256"/>
      <c r="BF243" s="19"/>
      <c r="BG243" s="19"/>
      <c r="BH243" s="14"/>
      <c r="BI243" s="219"/>
      <c r="BJ243" s="219"/>
      <c r="BK243" s="220"/>
      <c r="BL243" s="221"/>
      <c r="BM243" s="256"/>
      <c r="BN243" s="19"/>
      <c r="BO243" s="19"/>
      <c r="BP243" s="14"/>
      <c r="BQ243" s="219"/>
      <c r="BR243" s="219"/>
      <c r="BS243" s="220"/>
      <c r="BT243" s="221"/>
      <c r="BU243" s="256"/>
      <c r="BV243" s="19"/>
      <c r="BW243" s="19"/>
      <c r="BX243" s="14"/>
      <c r="BY243" s="219"/>
      <c r="BZ243" s="219"/>
      <c r="CA243" s="220"/>
      <c r="CB243" s="221"/>
      <c r="CC243" s="256"/>
      <c r="CD243" s="19"/>
      <c r="CE243" s="19"/>
      <c r="CF243" s="14"/>
      <c r="CG243" s="219"/>
      <c r="CH243" s="219"/>
      <c r="CI243" s="220"/>
      <c r="CJ243" s="221"/>
      <c r="CK243" s="256"/>
      <c r="CL243" s="19"/>
      <c r="CM243" s="19"/>
      <c r="CN243" s="14"/>
      <c r="CO243" s="219"/>
      <c r="CP243" s="219"/>
      <c r="CQ243" s="220"/>
      <c r="CR243" s="221"/>
      <c r="CS243" s="256"/>
      <c r="CT243" s="19"/>
      <c r="CU243" s="19"/>
      <c r="CV243" s="14"/>
      <c r="CW243" s="219"/>
      <c r="CX243" s="219"/>
      <c r="CY243" s="220"/>
      <c r="CZ243" s="221"/>
      <c r="DA243" s="256"/>
      <c r="DB243" s="19"/>
      <c r="DC243" s="19"/>
      <c r="DD243" s="14"/>
      <c r="DE243" s="219"/>
      <c r="DF243" s="219"/>
      <c r="DG243" s="220"/>
      <c r="DH243" s="221"/>
      <c r="DI243" s="256"/>
      <c r="DJ243" s="19"/>
      <c r="DK243" s="19"/>
      <c r="DL243" s="14"/>
      <c r="DM243" s="219"/>
      <c r="DN243" s="219"/>
      <c r="DO243" s="220"/>
      <c r="DP243" s="221"/>
      <c r="DQ243" s="256"/>
      <c r="DR243" s="19"/>
      <c r="DS243" s="19"/>
      <c r="DT243" s="14"/>
      <c r="DU243" s="219"/>
      <c r="DV243" s="219"/>
      <c r="DW243" s="220"/>
      <c r="DX243" s="221"/>
      <c r="DY243" s="256"/>
      <c r="DZ243" s="19"/>
      <c r="EA243" s="19"/>
      <c r="EB243" s="194"/>
      <c r="EC243" s="194"/>
      <c r="ED243" s="194"/>
      <c r="EE243" s="848"/>
      <c r="EF243" s="849"/>
      <c r="EG243" s="195"/>
      <c r="EH243" s="19"/>
      <c r="EI243" s="19"/>
      <c r="EJ243" s="14"/>
      <c r="EK243" s="219"/>
      <c r="EL243" s="219"/>
      <c r="EM243" s="220"/>
      <c r="EN243" s="221"/>
      <c r="EO243" s="256"/>
      <c r="EP243" s="19"/>
      <c r="EQ243" s="19"/>
    </row>
    <row r="244" spans="1:147" ht="37.5" customHeight="1">
      <c r="A244" s="19"/>
      <c r="B244" s="218"/>
      <c r="C244" s="218"/>
      <c r="D244" s="14"/>
      <c r="E244" s="219"/>
      <c r="F244" s="219"/>
      <c r="G244" s="220"/>
      <c r="H244" s="221"/>
      <c r="I244" s="256"/>
      <c r="J244" s="19"/>
      <c r="K244" s="19"/>
      <c r="L244" s="14"/>
      <c r="M244" s="219"/>
      <c r="N244" s="219"/>
      <c r="O244" s="220"/>
      <c r="P244" s="221"/>
      <c r="Q244" s="256"/>
      <c r="R244" s="19"/>
      <c r="S244" s="19"/>
      <c r="T244" s="14"/>
      <c r="U244" s="219"/>
      <c r="V244" s="219"/>
      <c r="W244" s="220"/>
      <c r="X244" s="221"/>
      <c r="Y244" s="256"/>
      <c r="Z244" s="19"/>
      <c r="AA244" s="19"/>
      <c r="AB244" s="14"/>
      <c r="AC244" s="219"/>
      <c r="AD244" s="219"/>
      <c r="AE244" s="220"/>
      <c r="AF244" s="221"/>
      <c r="AG244" s="256"/>
      <c r="AH244" s="19"/>
      <c r="AI244" s="19"/>
      <c r="AJ244" s="14"/>
      <c r="AK244" s="219"/>
      <c r="AL244" s="219"/>
      <c r="AM244" s="220"/>
      <c r="AN244" s="221"/>
      <c r="AO244" s="256"/>
      <c r="AP244" s="19"/>
      <c r="AQ244" s="19"/>
      <c r="AR244" s="14"/>
      <c r="AS244" s="219"/>
      <c r="AT244" s="219"/>
      <c r="AU244" s="220"/>
      <c r="AV244" s="221"/>
      <c r="AW244" s="256"/>
      <c r="AX244" s="19"/>
      <c r="AY244" s="19"/>
      <c r="AZ244" s="14"/>
      <c r="BA244" s="219"/>
      <c r="BB244" s="219"/>
      <c r="BC244" s="220"/>
      <c r="BD244" s="221"/>
      <c r="BE244" s="256"/>
      <c r="BF244" s="19"/>
      <c r="BG244" s="19"/>
      <c r="BH244" s="14"/>
      <c r="BI244" s="219"/>
      <c r="BJ244" s="219"/>
      <c r="BK244" s="220"/>
      <c r="BL244" s="221"/>
      <c r="BM244" s="256"/>
      <c r="BN244" s="19"/>
      <c r="BO244" s="19"/>
      <c r="BP244" s="14"/>
      <c r="BQ244" s="219"/>
      <c r="BR244" s="219"/>
      <c r="BS244" s="220"/>
      <c r="BT244" s="221"/>
      <c r="BU244" s="256"/>
      <c r="BV244" s="19"/>
      <c r="BW244" s="19"/>
      <c r="BX244" s="14"/>
      <c r="BY244" s="219"/>
      <c r="BZ244" s="219"/>
      <c r="CA244" s="220"/>
      <c r="CB244" s="221"/>
      <c r="CC244" s="256"/>
      <c r="CD244" s="19"/>
      <c r="CE244" s="19"/>
      <c r="CF244" s="14"/>
      <c r="CG244" s="219"/>
      <c r="CH244" s="219"/>
      <c r="CI244" s="220"/>
      <c r="CJ244" s="221"/>
      <c r="CK244" s="256"/>
      <c r="CL244" s="19"/>
      <c r="CM244" s="19"/>
      <c r="CN244" s="14"/>
      <c r="CO244" s="219"/>
      <c r="CP244" s="219"/>
      <c r="CQ244" s="220"/>
      <c r="CR244" s="221"/>
      <c r="CS244" s="256"/>
      <c r="CT244" s="19"/>
      <c r="CU244" s="19"/>
      <c r="CV244" s="14"/>
      <c r="CW244" s="219"/>
      <c r="CX244" s="219"/>
      <c r="CY244" s="220"/>
      <c r="CZ244" s="221"/>
      <c r="DA244" s="256"/>
      <c r="DB244" s="19"/>
      <c r="DC244" s="19"/>
      <c r="DD244" s="14"/>
      <c r="DE244" s="219"/>
      <c r="DF244" s="219"/>
      <c r="DG244" s="220"/>
      <c r="DH244" s="221"/>
      <c r="DI244" s="256"/>
      <c r="DJ244" s="19"/>
      <c r="DK244" s="19"/>
      <c r="DL244" s="14"/>
      <c r="DM244" s="219"/>
      <c r="DN244" s="219"/>
      <c r="DO244" s="220"/>
      <c r="DP244" s="221"/>
      <c r="DQ244" s="256"/>
      <c r="DR244" s="19"/>
      <c r="DS244" s="19"/>
      <c r="DT244" s="14"/>
      <c r="DU244" s="219"/>
      <c r="DV244" s="219"/>
      <c r="DW244" s="220"/>
      <c r="DX244" s="221"/>
      <c r="DY244" s="256"/>
      <c r="DZ244" s="19"/>
      <c r="EA244" s="19"/>
      <c r="EB244" s="194"/>
      <c r="EC244" s="194"/>
      <c r="ED244" s="194"/>
      <c r="EE244" s="848"/>
      <c r="EF244" s="849"/>
      <c r="EG244" s="195"/>
      <c r="EH244" s="19"/>
      <c r="EI244" s="19"/>
      <c r="EJ244" s="14"/>
      <c r="EK244" s="219"/>
      <c r="EL244" s="219"/>
      <c r="EM244" s="220"/>
      <c r="EN244" s="221"/>
      <c r="EO244" s="256"/>
      <c r="EP244" s="19"/>
      <c r="EQ244" s="19"/>
    </row>
    <row r="245" spans="1:147" ht="37.5" customHeight="1">
      <c r="A245" s="19"/>
      <c r="B245" s="218"/>
      <c r="C245" s="218"/>
      <c r="D245" s="14"/>
      <c r="E245" s="219"/>
      <c r="F245" s="219"/>
      <c r="G245" s="220"/>
      <c r="H245" s="221"/>
      <c r="I245" s="256"/>
      <c r="J245" s="19"/>
      <c r="K245" s="19"/>
      <c r="L245" s="14"/>
      <c r="M245" s="219"/>
      <c r="N245" s="219"/>
      <c r="O245" s="220"/>
      <c r="P245" s="221"/>
      <c r="Q245" s="256"/>
      <c r="R245" s="19"/>
      <c r="S245" s="19"/>
      <c r="T245" s="14"/>
      <c r="U245" s="219"/>
      <c r="V245" s="219"/>
      <c r="W245" s="220"/>
      <c r="X245" s="221"/>
      <c r="Y245" s="256"/>
      <c r="Z245" s="19"/>
      <c r="AA245" s="19"/>
      <c r="AB245" s="14"/>
      <c r="AC245" s="219"/>
      <c r="AD245" s="219"/>
      <c r="AE245" s="220"/>
      <c r="AF245" s="221"/>
      <c r="AG245" s="256"/>
      <c r="AH245" s="19"/>
      <c r="AI245" s="19"/>
      <c r="AJ245" s="14"/>
      <c r="AK245" s="219"/>
      <c r="AL245" s="219"/>
      <c r="AM245" s="220"/>
      <c r="AN245" s="221"/>
      <c r="AO245" s="256"/>
      <c r="AP245" s="19"/>
      <c r="AQ245" s="19"/>
      <c r="AR245" s="14"/>
      <c r="AS245" s="219"/>
      <c r="AT245" s="219"/>
      <c r="AU245" s="220"/>
      <c r="AV245" s="221"/>
      <c r="AW245" s="256"/>
      <c r="AX245" s="19"/>
      <c r="AY245" s="19"/>
      <c r="AZ245" s="14"/>
      <c r="BA245" s="219"/>
      <c r="BB245" s="219"/>
      <c r="BC245" s="220"/>
      <c r="BD245" s="221"/>
      <c r="BE245" s="256"/>
      <c r="BF245" s="19"/>
      <c r="BG245" s="19"/>
      <c r="BH245" s="14"/>
      <c r="BI245" s="219"/>
      <c r="BJ245" s="219"/>
      <c r="BK245" s="220"/>
      <c r="BL245" s="221"/>
      <c r="BM245" s="256"/>
      <c r="BN245" s="19"/>
      <c r="BO245" s="19"/>
      <c r="BP245" s="14"/>
      <c r="BQ245" s="219"/>
      <c r="BR245" s="219"/>
      <c r="BS245" s="220"/>
      <c r="BT245" s="221"/>
      <c r="BU245" s="256"/>
      <c r="BV245" s="19"/>
      <c r="BW245" s="19"/>
      <c r="BX245" s="14"/>
      <c r="BY245" s="219"/>
      <c r="BZ245" s="219"/>
      <c r="CA245" s="220"/>
      <c r="CB245" s="221"/>
      <c r="CC245" s="256"/>
      <c r="CD245" s="19"/>
      <c r="CE245" s="19"/>
      <c r="CF245" s="14"/>
      <c r="CG245" s="219"/>
      <c r="CH245" s="219"/>
      <c r="CI245" s="220"/>
      <c r="CJ245" s="221"/>
      <c r="CK245" s="256"/>
      <c r="CL245" s="19"/>
      <c r="CM245" s="19"/>
      <c r="CN245" s="14"/>
      <c r="CO245" s="219"/>
      <c r="CP245" s="219"/>
      <c r="CQ245" s="220"/>
      <c r="CR245" s="221"/>
      <c r="CS245" s="256"/>
      <c r="CT245" s="19"/>
      <c r="CU245" s="19"/>
      <c r="CV245" s="14"/>
      <c r="CW245" s="219"/>
      <c r="CX245" s="219"/>
      <c r="CY245" s="220"/>
      <c r="CZ245" s="221"/>
      <c r="DA245" s="256"/>
      <c r="DB245" s="19"/>
      <c r="DC245" s="19"/>
      <c r="DD245" s="14"/>
      <c r="DE245" s="219"/>
      <c r="DF245" s="219"/>
      <c r="DG245" s="220"/>
      <c r="DH245" s="221"/>
      <c r="DI245" s="256"/>
      <c r="DJ245" s="19"/>
      <c r="DK245" s="19"/>
      <c r="DL245" s="14"/>
      <c r="DM245" s="219"/>
      <c r="DN245" s="219"/>
      <c r="DO245" s="220"/>
      <c r="DP245" s="221"/>
      <c r="DQ245" s="256"/>
      <c r="DR245" s="19"/>
      <c r="DS245" s="19"/>
      <c r="DT245" s="14"/>
      <c r="DU245" s="219"/>
      <c r="DV245" s="219"/>
      <c r="DW245" s="220"/>
      <c r="DX245" s="221"/>
      <c r="DY245" s="256"/>
      <c r="DZ245" s="19"/>
      <c r="EA245" s="19"/>
      <c r="EB245" s="194"/>
      <c r="EC245" s="194"/>
      <c r="ED245" s="194"/>
      <c r="EE245" s="848"/>
      <c r="EF245" s="849"/>
      <c r="EG245" s="195"/>
      <c r="EH245" s="19"/>
      <c r="EI245" s="19"/>
      <c r="EJ245" s="14"/>
      <c r="EK245" s="219"/>
      <c r="EL245" s="219"/>
      <c r="EM245" s="220"/>
      <c r="EN245" s="221"/>
      <c r="EO245" s="256"/>
      <c r="EP245" s="19"/>
      <c r="EQ245" s="19"/>
    </row>
    <row r="246" spans="1:147" ht="37.5" customHeight="1">
      <c r="A246" s="19"/>
      <c r="B246" s="218"/>
      <c r="C246" s="218"/>
      <c r="D246" s="14"/>
      <c r="E246" s="219"/>
      <c r="F246" s="219"/>
      <c r="G246" s="220"/>
      <c r="H246" s="221"/>
      <c r="I246" s="256"/>
      <c r="J246" s="19"/>
      <c r="K246" s="19"/>
      <c r="L246" s="14"/>
      <c r="M246" s="219"/>
      <c r="N246" s="219"/>
      <c r="O246" s="220"/>
      <c r="P246" s="221"/>
      <c r="Q246" s="256"/>
      <c r="R246" s="19"/>
      <c r="S246" s="19"/>
      <c r="T246" s="14"/>
      <c r="U246" s="219"/>
      <c r="V246" s="219"/>
      <c r="W246" s="220"/>
      <c r="X246" s="221"/>
      <c r="Y246" s="256"/>
      <c r="Z246" s="19"/>
      <c r="AA246" s="19"/>
      <c r="AB246" s="14"/>
      <c r="AC246" s="219"/>
      <c r="AD246" s="219"/>
      <c r="AE246" s="220"/>
      <c r="AF246" s="221"/>
      <c r="AG246" s="256"/>
      <c r="AH246" s="19"/>
      <c r="AI246" s="19"/>
      <c r="AJ246" s="14"/>
      <c r="AK246" s="219"/>
      <c r="AL246" s="219"/>
      <c r="AM246" s="220"/>
      <c r="AN246" s="221"/>
      <c r="AO246" s="256"/>
      <c r="AP246" s="19"/>
      <c r="AQ246" s="19"/>
      <c r="AR246" s="14"/>
      <c r="AS246" s="219"/>
      <c r="AT246" s="219"/>
      <c r="AU246" s="220"/>
      <c r="AV246" s="221"/>
      <c r="AW246" s="256"/>
      <c r="AX246" s="19"/>
      <c r="AY246" s="19"/>
      <c r="AZ246" s="14"/>
      <c r="BA246" s="219"/>
      <c r="BB246" s="219"/>
      <c r="BC246" s="220"/>
      <c r="BD246" s="221"/>
      <c r="BE246" s="256"/>
      <c r="BF246" s="19"/>
      <c r="BG246" s="19"/>
      <c r="BH246" s="14"/>
      <c r="BI246" s="219"/>
      <c r="BJ246" s="219"/>
      <c r="BK246" s="220"/>
      <c r="BL246" s="221"/>
      <c r="BM246" s="256"/>
      <c r="BN246" s="19"/>
      <c r="BO246" s="19"/>
      <c r="BP246" s="14"/>
      <c r="BQ246" s="219"/>
      <c r="BR246" s="219"/>
      <c r="BS246" s="220"/>
      <c r="BT246" s="221"/>
      <c r="BU246" s="256"/>
      <c r="BV246" s="19"/>
      <c r="BW246" s="19"/>
      <c r="BX246" s="14"/>
      <c r="BY246" s="219"/>
      <c r="BZ246" s="219"/>
      <c r="CA246" s="220"/>
      <c r="CB246" s="221"/>
      <c r="CC246" s="256"/>
      <c r="CD246" s="19"/>
      <c r="CE246" s="19"/>
      <c r="CF246" s="14"/>
      <c r="CG246" s="219"/>
      <c r="CH246" s="219"/>
      <c r="CI246" s="220"/>
      <c r="CJ246" s="221"/>
      <c r="CK246" s="256"/>
      <c r="CL246" s="19"/>
      <c r="CM246" s="19"/>
      <c r="CN246" s="14"/>
      <c r="CO246" s="219"/>
      <c r="CP246" s="219"/>
      <c r="CQ246" s="220"/>
      <c r="CR246" s="221"/>
      <c r="CS246" s="256"/>
      <c r="CT246" s="19"/>
      <c r="CU246" s="19"/>
      <c r="CV246" s="14"/>
      <c r="CW246" s="219"/>
      <c r="CX246" s="219"/>
      <c r="CY246" s="220"/>
      <c r="CZ246" s="221"/>
      <c r="DA246" s="256"/>
      <c r="DB246" s="19"/>
      <c r="DC246" s="19"/>
      <c r="DD246" s="14"/>
      <c r="DE246" s="219"/>
      <c r="DF246" s="219"/>
      <c r="DG246" s="220"/>
      <c r="DH246" s="221"/>
      <c r="DI246" s="256"/>
      <c r="DJ246" s="19"/>
      <c r="DK246" s="19"/>
      <c r="DL246" s="14"/>
      <c r="DM246" s="219"/>
      <c r="DN246" s="219"/>
      <c r="DO246" s="220"/>
      <c r="DP246" s="221"/>
      <c r="DQ246" s="256"/>
      <c r="DR246" s="19"/>
      <c r="DS246" s="19"/>
      <c r="DT246" s="14"/>
      <c r="DU246" s="219"/>
      <c r="DV246" s="219"/>
      <c r="DW246" s="220"/>
      <c r="DX246" s="221"/>
      <c r="DY246" s="256"/>
      <c r="DZ246" s="19"/>
      <c r="EA246" s="19"/>
      <c r="EB246" s="194"/>
      <c r="EC246" s="194"/>
      <c r="ED246" s="194"/>
      <c r="EE246" s="848"/>
      <c r="EF246" s="849"/>
      <c r="EG246" s="195"/>
      <c r="EH246" s="19"/>
      <c r="EI246" s="19"/>
      <c r="EJ246" s="14"/>
      <c r="EK246" s="219"/>
      <c r="EL246" s="219"/>
      <c r="EM246" s="220"/>
      <c r="EN246" s="221"/>
      <c r="EO246" s="256"/>
      <c r="EP246" s="19"/>
      <c r="EQ246" s="19"/>
    </row>
    <row r="247" spans="1:147" ht="37.5" customHeight="1">
      <c r="A247" s="19"/>
      <c r="B247" s="218"/>
      <c r="C247" s="218"/>
      <c r="D247" s="14"/>
      <c r="E247" s="219"/>
      <c r="F247" s="219"/>
      <c r="G247" s="220"/>
      <c r="H247" s="221"/>
      <c r="I247" s="256"/>
      <c r="J247" s="19"/>
      <c r="K247" s="19"/>
      <c r="L247" s="14"/>
      <c r="M247" s="219"/>
      <c r="N247" s="219"/>
      <c r="O247" s="220"/>
      <c r="P247" s="221"/>
      <c r="Q247" s="256"/>
      <c r="R247" s="19"/>
      <c r="S247" s="19"/>
      <c r="T247" s="14"/>
      <c r="U247" s="219"/>
      <c r="V247" s="219"/>
      <c r="W247" s="220"/>
      <c r="X247" s="221"/>
      <c r="Y247" s="256"/>
      <c r="Z247" s="19"/>
      <c r="AA247" s="19"/>
      <c r="AB247" s="14"/>
      <c r="AC247" s="219"/>
      <c r="AD247" s="219"/>
      <c r="AE247" s="220"/>
      <c r="AF247" s="221"/>
      <c r="AG247" s="256"/>
      <c r="AH247" s="19"/>
      <c r="AI247" s="19"/>
      <c r="AJ247" s="14"/>
      <c r="AK247" s="219"/>
      <c r="AL247" s="219"/>
      <c r="AM247" s="220"/>
      <c r="AN247" s="221"/>
      <c r="AO247" s="256"/>
      <c r="AP247" s="19"/>
      <c r="AQ247" s="19"/>
      <c r="AR247" s="14"/>
      <c r="AS247" s="219"/>
      <c r="AT247" s="219"/>
      <c r="AU247" s="220"/>
      <c r="AV247" s="221"/>
      <c r="AW247" s="256"/>
      <c r="AX247" s="19"/>
      <c r="AY247" s="19"/>
      <c r="AZ247" s="14"/>
      <c r="BA247" s="219"/>
      <c r="BB247" s="219"/>
      <c r="BC247" s="220"/>
      <c r="BD247" s="221"/>
      <c r="BE247" s="256"/>
      <c r="BF247" s="19"/>
      <c r="BG247" s="19"/>
      <c r="BH247" s="14"/>
      <c r="BI247" s="219"/>
      <c r="BJ247" s="219"/>
      <c r="BK247" s="220"/>
      <c r="BL247" s="221"/>
      <c r="BM247" s="256"/>
      <c r="BN247" s="19"/>
      <c r="BO247" s="19"/>
      <c r="BP247" s="14"/>
      <c r="BQ247" s="219"/>
      <c r="BR247" s="219"/>
      <c r="BS247" s="220"/>
      <c r="BT247" s="221"/>
      <c r="BU247" s="256"/>
      <c r="BV247" s="19"/>
      <c r="BW247" s="19"/>
      <c r="BX247" s="14"/>
      <c r="BY247" s="219"/>
      <c r="BZ247" s="219"/>
      <c r="CA247" s="220"/>
      <c r="CB247" s="221"/>
      <c r="CC247" s="256"/>
      <c r="CD247" s="19"/>
      <c r="CE247" s="19"/>
      <c r="CF247" s="14"/>
      <c r="CG247" s="219"/>
      <c r="CH247" s="219"/>
      <c r="CI247" s="220"/>
      <c r="CJ247" s="221"/>
      <c r="CK247" s="256"/>
      <c r="CL247" s="19"/>
      <c r="CM247" s="19"/>
      <c r="CN247" s="14"/>
      <c r="CO247" s="219"/>
      <c r="CP247" s="219"/>
      <c r="CQ247" s="220"/>
      <c r="CR247" s="221"/>
      <c r="CS247" s="256"/>
      <c r="CT247" s="19"/>
      <c r="CU247" s="19"/>
      <c r="CV247" s="14"/>
      <c r="CW247" s="219"/>
      <c r="CX247" s="219"/>
      <c r="CY247" s="220"/>
      <c r="CZ247" s="221"/>
      <c r="DA247" s="256"/>
      <c r="DB247" s="19"/>
      <c r="DC247" s="19"/>
      <c r="DD247" s="14"/>
      <c r="DE247" s="219"/>
      <c r="DF247" s="219"/>
      <c r="DG247" s="220"/>
      <c r="DH247" s="221"/>
      <c r="DI247" s="256"/>
      <c r="DJ247" s="19"/>
      <c r="DK247" s="19"/>
      <c r="DL247" s="14"/>
      <c r="DM247" s="219"/>
      <c r="DN247" s="219"/>
      <c r="DO247" s="220"/>
      <c r="DP247" s="221"/>
      <c r="DQ247" s="256"/>
      <c r="DR247" s="19"/>
      <c r="DS247" s="19"/>
      <c r="DT247" s="14"/>
      <c r="DU247" s="219"/>
      <c r="DV247" s="219"/>
      <c r="DW247" s="220"/>
      <c r="DX247" s="221"/>
      <c r="DY247" s="256"/>
      <c r="DZ247" s="19"/>
      <c r="EA247" s="19"/>
      <c r="EB247" s="194"/>
      <c r="EC247" s="194"/>
      <c r="ED247" s="194"/>
      <c r="EE247" s="848"/>
      <c r="EF247" s="849"/>
      <c r="EG247" s="195"/>
      <c r="EH247" s="19"/>
      <c r="EI247" s="19"/>
      <c r="EJ247" s="14"/>
      <c r="EK247" s="219"/>
      <c r="EL247" s="219"/>
      <c r="EM247" s="220"/>
      <c r="EN247" s="221"/>
      <c r="EO247" s="256"/>
      <c r="EP247" s="19"/>
      <c r="EQ247" s="19"/>
    </row>
    <row r="248" spans="1:147" ht="37.5" customHeight="1">
      <c r="A248" s="19"/>
      <c r="B248" s="218"/>
      <c r="C248" s="218"/>
      <c r="D248" s="14"/>
      <c r="E248" s="219"/>
      <c r="F248" s="219"/>
      <c r="G248" s="220"/>
      <c r="H248" s="221"/>
      <c r="I248" s="256"/>
      <c r="J248" s="19"/>
      <c r="K248" s="19"/>
      <c r="L248" s="14"/>
      <c r="M248" s="219"/>
      <c r="N248" s="219"/>
      <c r="O248" s="220"/>
      <c r="P248" s="221"/>
      <c r="Q248" s="256"/>
      <c r="R248" s="19"/>
      <c r="S248" s="19"/>
      <c r="T248" s="14"/>
      <c r="U248" s="219"/>
      <c r="V248" s="219"/>
      <c r="W248" s="220"/>
      <c r="X248" s="221"/>
      <c r="Y248" s="256"/>
      <c r="Z248" s="19"/>
      <c r="AA248" s="19"/>
      <c r="AB248" s="14"/>
      <c r="AC248" s="219"/>
      <c r="AD248" s="219"/>
      <c r="AE248" s="220"/>
      <c r="AF248" s="221"/>
      <c r="AG248" s="256"/>
      <c r="AH248" s="19"/>
      <c r="AI248" s="19"/>
      <c r="AJ248" s="14"/>
      <c r="AK248" s="219"/>
      <c r="AL248" s="219"/>
      <c r="AM248" s="220"/>
      <c r="AN248" s="221"/>
      <c r="AO248" s="256"/>
      <c r="AP248" s="19"/>
      <c r="AQ248" s="19"/>
      <c r="AR248" s="14"/>
      <c r="AS248" s="219"/>
      <c r="AT248" s="219"/>
      <c r="AU248" s="220"/>
      <c r="AV248" s="221"/>
      <c r="AW248" s="256"/>
      <c r="AX248" s="19"/>
      <c r="AY248" s="19"/>
      <c r="AZ248" s="14"/>
      <c r="BA248" s="219"/>
      <c r="BB248" s="219"/>
      <c r="BC248" s="220"/>
      <c r="BD248" s="221"/>
      <c r="BE248" s="256"/>
      <c r="BF248" s="19"/>
      <c r="BG248" s="19"/>
      <c r="BH248" s="14"/>
      <c r="BI248" s="219"/>
      <c r="BJ248" s="219"/>
      <c r="BK248" s="220"/>
      <c r="BL248" s="221"/>
      <c r="BM248" s="256"/>
      <c r="BN248" s="19"/>
      <c r="BO248" s="19"/>
      <c r="BP248" s="14"/>
      <c r="BQ248" s="219"/>
      <c r="BR248" s="219"/>
      <c r="BS248" s="220"/>
      <c r="BT248" s="221"/>
      <c r="BU248" s="256"/>
      <c r="BV248" s="19"/>
      <c r="BW248" s="19"/>
      <c r="BX248" s="14"/>
      <c r="BY248" s="219"/>
      <c r="BZ248" s="219"/>
      <c r="CA248" s="220"/>
      <c r="CB248" s="221"/>
      <c r="CC248" s="256"/>
      <c r="CD248" s="19"/>
      <c r="CE248" s="19"/>
      <c r="CF248" s="14"/>
      <c r="CG248" s="219"/>
      <c r="CH248" s="219"/>
      <c r="CI248" s="220"/>
      <c r="CJ248" s="221"/>
      <c r="CK248" s="256"/>
      <c r="CL248" s="19"/>
      <c r="CM248" s="19"/>
      <c r="CN248" s="14"/>
      <c r="CO248" s="219"/>
      <c r="CP248" s="219"/>
      <c r="CQ248" s="220"/>
      <c r="CR248" s="221"/>
      <c r="CS248" s="256"/>
      <c r="CT248" s="19"/>
      <c r="CU248" s="19"/>
      <c r="CV248" s="14"/>
      <c r="CW248" s="219"/>
      <c r="CX248" s="219"/>
      <c r="CY248" s="220"/>
      <c r="CZ248" s="221"/>
      <c r="DA248" s="256"/>
      <c r="DB248" s="19"/>
      <c r="DC248" s="19"/>
      <c r="DD248" s="14"/>
      <c r="DE248" s="219"/>
      <c r="DF248" s="219"/>
      <c r="DG248" s="220"/>
      <c r="DH248" s="221"/>
      <c r="DI248" s="256"/>
      <c r="DJ248" s="19"/>
      <c r="DK248" s="19"/>
      <c r="DL248" s="14"/>
      <c r="DM248" s="219"/>
      <c r="DN248" s="219"/>
      <c r="DO248" s="220"/>
      <c r="DP248" s="221"/>
      <c r="DQ248" s="256"/>
      <c r="DR248" s="19"/>
      <c r="DS248" s="19"/>
      <c r="DT248" s="14"/>
      <c r="DU248" s="219"/>
      <c r="DV248" s="219"/>
      <c r="DW248" s="220"/>
      <c r="DX248" s="221"/>
      <c r="DY248" s="256"/>
      <c r="DZ248" s="19"/>
      <c r="EA248" s="19"/>
      <c r="EB248" s="194"/>
      <c r="EC248" s="194"/>
      <c r="ED248" s="194"/>
      <c r="EE248" s="848"/>
      <c r="EF248" s="849"/>
      <c r="EG248" s="195"/>
      <c r="EH248" s="19"/>
      <c r="EI248" s="19"/>
      <c r="EJ248" s="14"/>
      <c r="EK248" s="219"/>
      <c r="EL248" s="219"/>
      <c r="EM248" s="220"/>
      <c r="EN248" s="221"/>
      <c r="EO248" s="256"/>
      <c r="EP248" s="19"/>
      <c r="EQ248" s="19"/>
    </row>
    <row r="249" spans="1:147" ht="37.5" customHeight="1">
      <c r="A249" s="19"/>
      <c r="B249" s="218"/>
      <c r="C249" s="218"/>
      <c r="D249" s="14"/>
      <c r="E249" s="219"/>
      <c r="F249" s="219"/>
      <c r="G249" s="220"/>
      <c r="H249" s="221"/>
      <c r="I249" s="256"/>
      <c r="J249" s="19"/>
      <c r="K249" s="19"/>
      <c r="L249" s="14"/>
      <c r="M249" s="219"/>
      <c r="N249" s="219"/>
      <c r="O249" s="220"/>
      <c r="P249" s="221"/>
      <c r="Q249" s="256"/>
      <c r="R249" s="19"/>
      <c r="S249" s="19"/>
      <c r="T249" s="14"/>
      <c r="U249" s="219"/>
      <c r="V249" s="219"/>
      <c r="W249" s="220"/>
      <c r="X249" s="221"/>
      <c r="Y249" s="256"/>
      <c r="Z249" s="19"/>
      <c r="AA249" s="19"/>
      <c r="AB249" s="14"/>
      <c r="AC249" s="219"/>
      <c r="AD249" s="219"/>
      <c r="AE249" s="220"/>
      <c r="AF249" s="221"/>
      <c r="AG249" s="256"/>
      <c r="AH249" s="19"/>
      <c r="AI249" s="19"/>
      <c r="AJ249" s="14"/>
      <c r="AK249" s="219"/>
      <c r="AL249" s="219"/>
      <c r="AM249" s="220"/>
      <c r="AN249" s="221"/>
      <c r="AO249" s="256"/>
      <c r="AP249" s="19"/>
      <c r="AQ249" s="19"/>
      <c r="AR249" s="14"/>
      <c r="AS249" s="219"/>
      <c r="AT249" s="219"/>
      <c r="AU249" s="220"/>
      <c r="AV249" s="221"/>
      <c r="AW249" s="256"/>
      <c r="AX249" s="19"/>
      <c r="AY249" s="19"/>
      <c r="AZ249" s="14"/>
      <c r="BA249" s="219"/>
      <c r="BB249" s="219"/>
      <c r="BC249" s="220"/>
      <c r="BD249" s="221"/>
      <c r="BE249" s="256"/>
      <c r="BF249" s="19"/>
      <c r="BG249" s="19"/>
      <c r="BH249" s="14"/>
      <c r="BI249" s="219"/>
      <c r="BJ249" s="219"/>
      <c r="BK249" s="220"/>
      <c r="BL249" s="221"/>
      <c r="BM249" s="256"/>
      <c r="BN249" s="19"/>
      <c r="BO249" s="19"/>
      <c r="BP249" s="14"/>
      <c r="BQ249" s="219"/>
      <c r="BR249" s="219"/>
      <c r="BS249" s="220"/>
      <c r="BT249" s="221"/>
      <c r="BU249" s="256"/>
      <c r="BV249" s="19"/>
      <c r="BW249" s="19"/>
      <c r="BX249" s="14"/>
      <c r="BY249" s="219"/>
      <c r="BZ249" s="219"/>
      <c r="CA249" s="220"/>
      <c r="CB249" s="221"/>
      <c r="CC249" s="256"/>
      <c r="CD249" s="19"/>
      <c r="CE249" s="19"/>
      <c r="CF249" s="14"/>
      <c r="CG249" s="219"/>
      <c r="CH249" s="219"/>
      <c r="CI249" s="220"/>
      <c r="CJ249" s="221"/>
      <c r="CK249" s="256"/>
      <c r="CL249" s="19"/>
      <c r="CM249" s="19"/>
      <c r="CN249" s="14"/>
      <c r="CO249" s="219"/>
      <c r="CP249" s="219"/>
      <c r="CQ249" s="220"/>
      <c r="CR249" s="221"/>
      <c r="CS249" s="256"/>
      <c r="CT249" s="19"/>
      <c r="CU249" s="19"/>
      <c r="CV249" s="14"/>
      <c r="CW249" s="219"/>
      <c r="CX249" s="219"/>
      <c r="CY249" s="220"/>
      <c r="CZ249" s="221"/>
      <c r="DA249" s="256"/>
      <c r="DB249" s="19"/>
      <c r="DC249" s="19"/>
      <c r="DD249" s="14"/>
      <c r="DE249" s="219"/>
      <c r="DF249" s="219"/>
      <c r="DG249" s="220"/>
      <c r="DH249" s="221"/>
      <c r="DI249" s="256"/>
      <c r="DJ249" s="19"/>
      <c r="DK249" s="19"/>
      <c r="DL249" s="14"/>
      <c r="DM249" s="219"/>
      <c r="DN249" s="219"/>
      <c r="DO249" s="220"/>
      <c r="DP249" s="221"/>
      <c r="DQ249" s="256"/>
      <c r="DR249" s="19"/>
      <c r="DS249" s="19"/>
      <c r="DT249" s="14"/>
      <c r="DU249" s="219"/>
      <c r="DV249" s="219"/>
      <c r="DW249" s="220"/>
      <c r="DX249" s="221"/>
      <c r="DY249" s="256"/>
      <c r="DZ249" s="19"/>
      <c r="EA249" s="19"/>
      <c r="EB249" s="194"/>
      <c r="EC249" s="194"/>
      <c r="ED249" s="194"/>
      <c r="EE249" s="848"/>
      <c r="EF249" s="849"/>
      <c r="EG249" s="195"/>
      <c r="EH249" s="19"/>
      <c r="EI249" s="19"/>
      <c r="EJ249" s="14"/>
      <c r="EK249" s="219"/>
      <c r="EL249" s="219"/>
      <c r="EM249" s="220"/>
      <c r="EN249" s="221"/>
      <c r="EO249" s="256"/>
      <c r="EP249" s="19"/>
      <c r="EQ249" s="19"/>
    </row>
    <row r="250" spans="1:147" ht="37.5" customHeight="1">
      <c r="A250" s="19"/>
      <c r="B250" s="218"/>
      <c r="C250" s="218"/>
      <c r="D250" s="14"/>
      <c r="E250" s="219"/>
      <c r="F250" s="219"/>
      <c r="G250" s="220"/>
      <c r="H250" s="221"/>
      <c r="I250" s="256"/>
      <c r="J250" s="19"/>
      <c r="K250" s="19"/>
      <c r="L250" s="14"/>
      <c r="M250" s="219"/>
      <c r="N250" s="219"/>
      <c r="O250" s="220"/>
      <c r="P250" s="221"/>
      <c r="Q250" s="256"/>
      <c r="R250" s="19"/>
      <c r="S250" s="19"/>
      <c r="T250" s="14"/>
      <c r="U250" s="219"/>
      <c r="V250" s="219"/>
      <c r="W250" s="220"/>
      <c r="X250" s="221"/>
      <c r="Y250" s="256"/>
      <c r="Z250" s="19"/>
      <c r="AA250" s="19"/>
      <c r="AB250" s="14"/>
      <c r="AC250" s="219"/>
      <c r="AD250" s="219"/>
      <c r="AE250" s="220"/>
      <c r="AF250" s="221"/>
      <c r="AG250" s="256"/>
      <c r="AH250" s="19"/>
      <c r="AI250" s="19"/>
      <c r="AJ250" s="14"/>
      <c r="AK250" s="219"/>
      <c r="AL250" s="219"/>
      <c r="AM250" s="220"/>
      <c r="AN250" s="221"/>
      <c r="AO250" s="256"/>
      <c r="AP250" s="19"/>
      <c r="AQ250" s="19"/>
      <c r="AR250" s="14"/>
      <c r="AS250" s="219"/>
      <c r="AT250" s="219"/>
      <c r="AU250" s="220"/>
      <c r="AV250" s="221"/>
      <c r="AW250" s="256"/>
      <c r="AX250" s="19"/>
      <c r="AY250" s="19"/>
      <c r="AZ250" s="14"/>
      <c r="BA250" s="219"/>
      <c r="BB250" s="219"/>
      <c r="BC250" s="220"/>
      <c r="BD250" s="221"/>
      <c r="BE250" s="256"/>
      <c r="BF250" s="19"/>
      <c r="BG250" s="19"/>
      <c r="BH250" s="14"/>
      <c r="BI250" s="219"/>
      <c r="BJ250" s="219"/>
      <c r="BK250" s="220"/>
      <c r="BL250" s="221"/>
      <c r="BM250" s="256"/>
      <c r="BN250" s="19"/>
      <c r="BO250" s="19"/>
      <c r="BP250" s="14"/>
      <c r="BQ250" s="219"/>
      <c r="BR250" s="219"/>
      <c r="BS250" s="220"/>
      <c r="BT250" s="221"/>
      <c r="BU250" s="256"/>
      <c r="BV250" s="19"/>
      <c r="BW250" s="19"/>
      <c r="BX250" s="14"/>
      <c r="BY250" s="219"/>
      <c r="BZ250" s="219"/>
      <c r="CA250" s="220"/>
      <c r="CB250" s="221"/>
      <c r="CC250" s="256"/>
      <c r="CD250" s="19"/>
      <c r="CE250" s="19"/>
      <c r="CF250" s="14"/>
      <c r="CG250" s="219"/>
      <c r="CH250" s="219"/>
      <c r="CI250" s="220"/>
      <c r="CJ250" s="221"/>
      <c r="CK250" s="256"/>
      <c r="CL250" s="19"/>
      <c r="CM250" s="19"/>
      <c r="CN250" s="14"/>
      <c r="CO250" s="219"/>
      <c r="CP250" s="219"/>
      <c r="CQ250" s="220"/>
      <c r="CR250" s="221"/>
      <c r="CS250" s="256"/>
      <c r="CT250" s="19"/>
      <c r="CU250" s="19"/>
      <c r="CV250" s="14"/>
      <c r="CW250" s="219"/>
      <c r="CX250" s="219"/>
      <c r="CY250" s="220"/>
      <c r="CZ250" s="221"/>
      <c r="DA250" s="256"/>
      <c r="DB250" s="19"/>
      <c r="DC250" s="19"/>
      <c r="DD250" s="14"/>
      <c r="DE250" s="219"/>
      <c r="DF250" s="219"/>
      <c r="DG250" s="220"/>
      <c r="DH250" s="221"/>
      <c r="DI250" s="256"/>
      <c r="DJ250" s="19"/>
      <c r="DK250" s="19"/>
      <c r="DL250" s="14"/>
      <c r="DM250" s="219"/>
      <c r="DN250" s="219"/>
      <c r="DO250" s="220"/>
      <c r="DP250" s="221"/>
      <c r="DQ250" s="256"/>
      <c r="DR250" s="19"/>
      <c r="DS250" s="19"/>
      <c r="DT250" s="14"/>
      <c r="DU250" s="219"/>
      <c r="DV250" s="219"/>
      <c r="DW250" s="220"/>
      <c r="DX250" s="221"/>
      <c r="DY250" s="256"/>
      <c r="DZ250" s="19"/>
      <c r="EA250" s="19"/>
      <c r="EB250" s="194"/>
      <c r="EC250" s="194"/>
      <c r="ED250" s="194"/>
      <c r="EE250" s="848"/>
      <c r="EF250" s="849"/>
      <c r="EG250" s="195"/>
      <c r="EH250" s="19"/>
      <c r="EI250" s="19"/>
      <c r="EJ250" s="14"/>
      <c r="EK250" s="219"/>
      <c r="EL250" s="219"/>
      <c r="EM250" s="220"/>
      <c r="EN250" s="221"/>
      <c r="EO250" s="256"/>
      <c r="EP250" s="19"/>
      <c r="EQ250" s="19"/>
    </row>
    <row r="251" spans="1:147" ht="37.5" customHeight="1">
      <c r="A251" s="19"/>
      <c r="B251" s="218"/>
      <c r="C251" s="218"/>
      <c r="D251" s="14"/>
      <c r="E251" s="219"/>
      <c r="F251" s="219"/>
      <c r="G251" s="220"/>
      <c r="H251" s="221"/>
      <c r="I251" s="256"/>
      <c r="J251" s="19"/>
      <c r="K251" s="19"/>
      <c r="L251" s="14"/>
      <c r="M251" s="219"/>
      <c r="N251" s="219"/>
      <c r="O251" s="220"/>
      <c r="P251" s="221"/>
      <c r="Q251" s="256"/>
      <c r="R251" s="19"/>
      <c r="S251" s="19"/>
      <c r="T251" s="14"/>
      <c r="U251" s="219"/>
      <c r="V251" s="219"/>
      <c r="W251" s="220"/>
      <c r="X251" s="221"/>
      <c r="Y251" s="256"/>
      <c r="Z251" s="19"/>
      <c r="AA251" s="19"/>
      <c r="AB251" s="14"/>
      <c r="AC251" s="219"/>
      <c r="AD251" s="219"/>
      <c r="AE251" s="220"/>
      <c r="AF251" s="221"/>
      <c r="AG251" s="256"/>
      <c r="AH251" s="19"/>
      <c r="AI251" s="19"/>
      <c r="AJ251" s="14"/>
      <c r="AK251" s="219"/>
      <c r="AL251" s="219"/>
      <c r="AM251" s="220"/>
      <c r="AN251" s="221"/>
      <c r="AO251" s="256"/>
      <c r="AP251" s="19"/>
      <c r="AQ251" s="19"/>
      <c r="AR251" s="14"/>
      <c r="AS251" s="219"/>
      <c r="AT251" s="219"/>
      <c r="AU251" s="220"/>
      <c r="AV251" s="221"/>
      <c r="AW251" s="256"/>
      <c r="AX251" s="19"/>
      <c r="AY251" s="19"/>
      <c r="AZ251" s="14"/>
      <c r="BA251" s="219"/>
      <c r="BB251" s="219"/>
      <c r="BC251" s="220"/>
      <c r="BD251" s="221"/>
      <c r="BE251" s="256"/>
      <c r="BF251" s="19"/>
      <c r="BG251" s="19"/>
      <c r="BH251" s="14"/>
      <c r="BI251" s="219"/>
      <c r="BJ251" s="219"/>
      <c r="BK251" s="220"/>
      <c r="BL251" s="221"/>
      <c r="BM251" s="256"/>
      <c r="BN251" s="19"/>
      <c r="BO251" s="19"/>
      <c r="BP251" s="14"/>
      <c r="BQ251" s="219"/>
      <c r="BR251" s="219"/>
      <c r="BS251" s="220"/>
      <c r="BT251" s="221"/>
      <c r="BU251" s="256"/>
      <c r="BV251" s="19"/>
      <c r="BW251" s="19"/>
      <c r="BX251" s="14"/>
      <c r="BY251" s="219"/>
      <c r="BZ251" s="219"/>
      <c r="CA251" s="220"/>
      <c r="CB251" s="221"/>
      <c r="CC251" s="256"/>
      <c r="CD251" s="19"/>
      <c r="CE251" s="19"/>
      <c r="CF251" s="14"/>
      <c r="CG251" s="219"/>
      <c r="CH251" s="219"/>
      <c r="CI251" s="220"/>
      <c r="CJ251" s="221"/>
      <c r="CK251" s="256"/>
      <c r="CL251" s="19"/>
      <c r="CM251" s="19"/>
      <c r="CN251" s="14"/>
      <c r="CO251" s="219"/>
      <c r="CP251" s="219"/>
      <c r="CQ251" s="220"/>
      <c r="CR251" s="221"/>
      <c r="CS251" s="256"/>
      <c r="CT251" s="19"/>
      <c r="CU251" s="19"/>
      <c r="CV251" s="14"/>
      <c r="CW251" s="219"/>
      <c r="CX251" s="219"/>
      <c r="CY251" s="220"/>
      <c r="CZ251" s="221"/>
      <c r="DA251" s="256"/>
      <c r="DB251" s="19"/>
      <c r="DC251" s="19"/>
      <c r="DD251" s="14"/>
      <c r="DE251" s="219"/>
      <c r="DF251" s="219"/>
      <c r="DG251" s="220"/>
      <c r="DH251" s="221"/>
      <c r="DI251" s="256"/>
      <c r="DJ251" s="19"/>
      <c r="DK251" s="19"/>
      <c r="DL251" s="14"/>
      <c r="DM251" s="219"/>
      <c r="DN251" s="219"/>
      <c r="DO251" s="220"/>
      <c r="DP251" s="221"/>
      <c r="DQ251" s="256"/>
      <c r="DR251" s="19"/>
      <c r="DS251" s="19"/>
      <c r="DT251" s="14"/>
      <c r="DU251" s="219"/>
      <c r="DV251" s="219"/>
      <c r="DW251" s="220"/>
      <c r="DX251" s="221"/>
      <c r="DY251" s="256"/>
      <c r="DZ251" s="19"/>
      <c r="EA251" s="19"/>
      <c r="EB251" s="194"/>
      <c r="EC251" s="194"/>
      <c r="ED251" s="194"/>
      <c r="EE251" s="848"/>
      <c r="EF251" s="849"/>
      <c r="EG251" s="195"/>
      <c r="EH251" s="19"/>
      <c r="EI251" s="19"/>
      <c r="EJ251" s="14"/>
      <c r="EK251" s="219"/>
      <c r="EL251" s="219"/>
      <c r="EM251" s="220"/>
      <c r="EN251" s="221"/>
      <c r="EO251" s="256"/>
      <c r="EP251" s="19"/>
      <c r="EQ251" s="19"/>
    </row>
    <row r="252" spans="1:147" ht="37.5" customHeight="1">
      <c r="A252" s="19"/>
      <c r="B252" s="218"/>
      <c r="C252" s="218"/>
      <c r="D252" s="14"/>
      <c r="E252" s="219"/>
      <c r="F252" s="219"/>
      <c r="G252" s="220"/>
      <c r="H252" s="221"/>
      <c r="I252" s="256"/>
      <c r="J252" s="19"/>
      <c r="K252" s="19"/>
      <c r="L252" s="14"/>
      <c r="M252" s="219"/>
      <c r="N252" s="219"/>
      <c r="O252" s="220"/>
      <c r="P252" s="221"/>
      <c r="Q252" s="256"/>
      <c r="R252" s="19"/>
      <c r="S252" s="19"/>
      <c r="T252" s="14"/>
      <c r="U252" s="219"/>
      <c r="V252" s="219"/>
      <c r="W252" s="220"/>
      <c r="X252" s="221"/>
      <c r="Y252" s="256"/>
      <c r="Z252" s="19"/>
      <c r="AA252" s="19"/>
      <c r="AB252" s="14"/>
      <c r="AC252" s="219"/>
      <c r="AD252" s="219"/>
      <c r="AE252" s="220"/>
      <c r="AF252" s="221"/>
      <c r="AG252" s="256"/>
      <c r="AH252" s="19"/>
      <c r="AI252" s="19"/>
      <c r="AJ252" s="14"/>
      <c r="AK252" s="219"/>
      <c r="AL252" s="219"/>
      <c r="AM252" s="220"/>
      <c r="AN252" s="221"/>
      <c r="AO252" s="256"/>
      <c r="AP252" s="19"/>
      <c r="AQ252" s="19"/>
      <c r="AR252" s="14"/>
      <c r="AS252" s="219"/>
      <c r="AT252" s="219"/>
      <c r="AU252" s="220"/>
      <c r="AV252" s="221"/>
      <c r="AW252" s="256"/>
      <c r="AX252" s="19"/>
      <c r="AY252" s="19"/>
      <c r="AZ252" s="14"/>
      <c r="BA252" s="219"/>
      <c r="BB252" s="219"/>
      <c r="BC252" s="220"/>
      <c r="BD252" s="221"/>
      <c r="BE252" s="256"/>
      <c r="BF252" s="19"/>
      <c r="BG252" s="19"/>
      <c r="BH252" s="14"/>
      <c r="BI252" s="219"/>
      <c r="BJ252" s="219"/>
      <c r="BK252" s="220"/>
      <c r="BL252" s="221"/>
      <c r="BM252" s="256"/>
      <c r="BN252" s="19"/>
      <c r="BO252" s="19"/>
      <c r="BP252" s="14"/>
      <c r="BQ252" s="219"/>
      <c r="BR252" s="219"/>
      <c r="BS252" s="220"/>
      <c r="BT252" s="221"/>
      <c r="BU252" s="256"/>
      <c r="BV252" s="19"/>
      <c r="BW252" s="19"/>
      <c r="BX252" s="14"/>
      <c r="BY252" s="219"/>
      <c r="BZ252" s="219"/>
      <c r="CA252" s="220"/>
      <c r="CB252" s="221"/>
      <c r="CC252" s="256"/>
      <c r="CD252" s="19"/>
      <c r="CE252" s="19"/>
      <c r="CF252" s="14"/>
      <c r="CG252" s="219"/>
      <c r="CH252" s="219"/>
      <c r="CI252" s="220"/>
      <c r="CJ252" s="221"/>
      <c r="CK252" s="256"/>
      <c r="CL252" s="19"/>
      <c r="CM252" s="19"/>
      <c r="CN252" s="14"/>
      <c r="CO252" s="219"/>
      <c r="CP252" s="219"/>
      <c r="CQ252" s="220"/>
      <c r="CR252" s="221"/>
      <c r="CS252" s="256"/>
      <c r="CT252" s="19"/>
      <c r="CU252" s="19"/>
      <c r="CV252" s="14"/>
      <c r="CW252" s="219"/>
      <c r="CX252" s="219"/>
      <c r="CY252" s="220"/>
      <c r="CZ252" s="221"/>
      <c r="DA252" s="256"/>
      <c r="DB252" s="19"/>
      <c r="DC252" s="19"/>
      <c r="DD252" s="14"/>
      <c r="DE252" s="219"/>
      <c r="DF252" s="219"/>
      <c r="DG252" s="220"/>
      <c r="DH252" s="221"/>
      <c r="DI252" s="256"/>
      <c r="DJ252" s="19"/>
      <c r="DK252" s="19"/>
      <c r="DL252" s="14"/>
      <c r="DM252" s="219"/>
      <c r="DN252" s="219"/>
      <c r="DO252" s="220"/>
      <c r="DP252" s="221"/>
      <c r="DQ252" s="256"/>
      <c r="DR252" s="19"/>
      <c r="DS252" s="19"/>
      <c r="DT252" s="14"/>
      <c r="DU252" s="219"/>
      <c r="DV252" s="219"/>
      <c r="DW252" s="220"/>
      <c r="DX252" s="221"/>
      <c r="DY252" s="256"/>
      <c r="DZ252" s="19"/>
      <c r="EA252" s="19"/>
      <c r="EB252" s="194"/>
      <c r="EC252" s="194"/>
      <c r="ED252" s="194"/>
      <c r="EE252" s="848"/>
      <c r="EF252" s="849"/>
      <c r="EG252" s="195"/>
      <c r="EH252" s="19"/>
      <c r="EI252" s="19"/>
      <c r="EJ252" s="14"/>
      <c r="EK252" s="219"/>
      <c r="EL252" s="219"/>
      <c r="EM252" s="220"/>
      <c r="EN252" s="221"/>
      <c r="EO252" s="256"/>
      <c r="EP252" s="19"/>
      <c r="EQ252" s="19"/>
    </row>
    <row r="253" spans="1:147" ht="37.5" customHeight="1">
      <c r="A253" s="19"/>
      <c r="B253" s="218"/>
      <c r="C253" s="218"/>
      <c r="D253" s="14"/>
      <c r="E253" s="219"/>
      <c r="F253" s="219"/>
      <c r="G253" s="220"/>
      <c r="H253" s="221"/>
      <c r="I253" s="256"/>
      <c r="J253" s="19"/>
      <c r="K253" s="19"/>
      <c r="L253" s="14"/>
      <c r="M253" s="219"/>
      <c r="N253" s="219"/>
      <c r="O253" s="220"/>
      <c r="P253" s="221"/>
      <c r="Q253" s="256"/>
      <c r="R253" s="19"/>
      <c r="S253" s="19"/>
      <c r="T253" s="14"/>
      <c r="U253" s="219"/>
      <c r="V253" s="219"/>
      <c r="W253" s="220"/>
      <c r="X253" s="221"/>
      <c r="Y253" s="256"/>
      <c r="Z253" s="19"/>
      <c r="AA253" s="19"/>
      <c r="AB253" s="14"/>
      <c r="AC253" s="219"/>
      <c r="AD253" s="219"/>
      <c r="AE253" s="220"/>
      <c r="AF253" s="221"/>
      <c r="AG253" s="256"/>
      <c r="AH253" s="19"/>
      <c r="AI253" s="19"/>
      <c r="AJ253" s="14"/>
      <c r="AK253" s="219"/>
      <c r="AL253" s="219"/>
      <c r="AM253" s="220"/>
      <c r="AN253" s="221"/>
      <c r="AO253" s="256"/>
      <c r="AP253" s="19"/>
      <c r="AQ253" s="19"/>
      <c r="AR253" s="14"/>
      <c r="AS253" s="219"/>
      <c r="AT253" s="219"/>
      <c r="AU253" s="220"/>
      <c r="AV253" s="221"/>
      <c r="AW253" s="256"/>
      <c r="AX253" s="19"/>
      <c r="AY253" s="19"/>
      <c r="AZ253" s="14"/>
      <c r="BA253" s="219"/>
      <c r="BB253" s="219"/>
      <c r="BC253" s="220"/>
      <c r="BD253" s="221"/>
      <c r="BE253" s="256"/>
      <c r="BF253" s="19"/>
      <c r="BG253" s="19"/>
      <c r="BH253" s="14"/>
      <c r="BI253" s="219"/>
      <c r="BJ253" s="219"/>
      <c r="BK253" s="220"/>
      <c r="BL253" s="221"/>
      <c r="BM253" s="256"/>
      <c r="BN253" s="19"/>
      <c r="BO253" s="19"/>
      <c r="BP253" s="14"/>
      <c r="BQ253" s="219"/>
      <c r="BR253" s="219"/>
      <c r="BS253" s="220"/>
      <c r="BT253" s="221"/>
      <c r="BU253" s="256"/>
      <c r="BV253" s="19"/>
      <c r="BW253" s="19"/>
      <c r="BX253" s="14"/>
      <c r="BY253" s="219"/>
      <c r="BZ253" s="219"/>
      <c r="CA253" s="220"/>
      <c r="CB253" s="221"/>
      <c r="CC253" s="256"/>
      <c r="CD253" s="19"/>
      <c r="CE253" s="19"/>
      <c r="CF253" s="14"/>
      <c r="CG253" s="219"/>
      <c r="CH253" s="219"/>
      <c r="CI253" s="220"/>
      <c r="CJ253" s="221"/>
      <c r="CK253" s="256"/>
      <c r="CL253" s="19"/>
      <c r="CM253" s="19"/>
      <c r="CN253" s="14"/>
      <c r="CO253" s="219"/>
      <c r="CP253" s="219"/>
      <c r="CQ253" s="220"/>
      <c r="CR253" s="221"/>
      <c r="CS253" s="256"/>
      <c r="CT253" s="19"/>
      <c r="CU253" s="19"/>
      <c r="CV253" s="14"/>
      <c r="CW253" s="219"/>
      <c r="CX253" s="219"/>
      <c r="CY253" s="220"/>
      <c r="CZ253" s="221"/>
      <c r="DA253" s="256"/>
      <c r="DB253" s="19"/>
      <c r="DC253" s="19"/>
      <c r="DD253" s="14"/>
      <c r="DE253" s="219"/>
      <c r="DF253" s="219"/>
      <c r="DG253" s="220"/>
      <c r="DH253" s="221"/>
      <c r="DI253" s="256"/>
      <c r="DJ253" s="19"/>
      <c r="DK253" s="19"/>
      <c r="DL253" s="14"/>
      <c r="DM253" s="219"/>
      <c r="DN253" s="219"/>
      <c r="DO253" s="220"/>
      <c r="DP253" s="221"/>
      <c r="DQ253" s="256"/>
      <c r="DR253" s="19"/>
      <c r="DS253" s="19"/>
      <c r="DT253" s="14"/>
      <c r="DU253" s="219"/>
      <c r="DV253" s="219"/>
      <c r="DW253" s="220"/>
      <c r="DX253" s="221"/>
      <c r="DY253" s="256"/>
      <c r="DZ253" s="19"/>
      <c r="EA253" s="19"/>
      <c r="EB253" s="194"/>
      <c r="EC253" s="194"/>
      <c r="ED253" s="194"/>
      <c r="EE253" s="848"/>
      <c r="EF253" s="849"/>
      <c r="EG253" s="195"/>
      <c r="EH253" s="19"/>
      <c r="EI253" s="19"/>
      <c r="EJ253" s="14"/>
      <c r="EK253" s="219"/>
      <c r="EL253" s="219"/>
      <c r="EM253" s="220"/>
      <c r="EN253" s="221"/>
      <c r="EO253" s="256"/>
      <c r="EP253" s="19"/>
      <c r="EQ253" s="19"/>
    </row>
    <row r="254" spans="1:147" ht="37.5" customHeight="1">
      <c r="A254" s="19"/>
      <c r="B254" s="218"/>
      <c r="C254" s="218"/>
      <c r="D254" s="14"/>
      <c r="E254" s="219"/>
      <c r="F254" s="219"/>
      <c r="G254" s="220"/>
      <c r="H254" s="221"/>
      <c r="I254" s="256"/>
      <c r="J254" s="19"/>
      <c r="K254" s="19"/>
      <c r="L254" s="14"/>
      <c r="M254" s="219"/>
      <c r="N254" s="219"/>
      <c r="O254" s="220"/>
      <c r="P254" s="221"/>
      <c r="Q254" s="256"/>
      <c r="R254" s="19"/>
      <c r="S254" s="19"/>
      <c r="T254" s="14"/>
      <c r="U254" s="219"/>
      <c r="V254" s="219"/>
      <c r="W254" s="220"/>
      <c r="X254" s="221"/>
      <c r="Y254" s="256"/>
      <c r="Z254" s="19"/>
      <c r="AA254" s="19"/>
      <c r="AB254" s="14"/>
      <c r="AC254" s="219"/>
      <c r="AD254" s="219"/>
      <c r="AE254" s="220"/>
      <c r="AF254" s="221"/>
      <c r="AG254" s="256"/>
      <c r="AH254" s="19"/>
      <c r="AI254" s="19"/>
      <c r="AJ254" s="14"/>
      <c r="AK254" s="219"/>
      <c r="AL254" s="219"/>
      <c r="AM254" s="220"/>
      <c r="AN254" s="221"/>
      <c r="AO254" s="256"/>
      <c r="AP254" s="19"/>
      <c r="AQ254" s="19"/>
      <c r="AR254" s="14"/>
      <c r="AS254" s="219"/>
      <c r="AT254" s="219"/>
      <c r="AU254" s="220"/>
      <c r="AV254" s="221"/>
      <c r="AW254" s="256"/>
      <c r="AX254" s="19"/>
      <c r="AY254" s="19"/>
      <c r="AZ254" s="14"/>
      <c r="BA254" s="219"/>
      <c r="BB254" s="219"/>
      <c r="BC254" s="220"/>
      <c r="BD254" s="221"/>
      <c r="BE254" s="256"/>
      <c r="BF254" s="19"/>
      <c r="BG254" s="19"/>
      <c r="BH254" s="14"/>
      <c r="BI254" s="219"/>
      <c r="BJ254" s="219"/>
      <c r="BK254" s="220"/>
      <c r="BL254" s="221"/>
      <c r="BM254" s="256"/>
      <c r="BN254" s="19"/>
      <c r="BO254" s="19"/>
      <c r="BP254" s="14"/>
      <c r="BQ254" s="219"/>
      <c r="BR254" s="219"/>
      <c r="BS254" s="220"/>
      <c r="BT254" s="221"/>
      <c r="BU254" s="256"/>
      <c r="BV254" s="19"/>
      <c r="BW254" s="19"/>
      <c r="BX254" s="14"/>
      <c r="BY254" s="219"/>
      <c r="BZ254" s="219"/>
      <c r="CA254" s="220"/>
      <c r="CB254" s="221"/>
      <c r="CC254" s="256"/>
      <c r="CD254" s="19"/>
      <c r="CE254" s="19"/>
      <c r="CF254" s="14"/>
      <c r="CG254" s="219"/>
      <c r="CH254" s="219"/>
      <c r="CI254" s="220"/>
      <c r="CJ254" s="221"/>
      <c r="CK254" s="256"/>
      <c r="CL254" s="19"/>
      <c r="CM254" s="19"/>
      <c r="CN254" s="14"/>
      <c r="CO254" s="219"/>
      <c r="CP254" s="219"/>
      <c r="CQ254" s="220"/>
      <c r="CR254" s="221"/>
      <c r="CS254" s="256"/>
      <c r="CT254" s="19"/>
      <c r="CU254" s="19"/>
      <c r="CV254" s="14"/>
      <c r="CW254" s="219"/>
      <c r="CX254" s="219"/>
      <c r="CY254" s="220"/>
      <c r="CZ254" s="221"/>
      <c r="DA254" s="256"/>
      <c r="DB254" s="19"/>
      <c r="DC254" s="19"/>
      <c r="DD254" s="14"/>
      <c r="DE254" s="219"/>
      <c r="DF254" s="219"/>
      <c r="DG254" s="220"/>
      <c r="DH254" s="221"/>
      <c r="DI254" s="256"/>
      <c r="DJ254" s="19"/>
      <c r="DK254" s="19"/>
      <c r="DL254" s="14"/>
      <c r="DM254" s="219"/>
      <c r="DN254" s="219"/>
      <c r="DO254" s="220"/>
      <c r="DP254" s="221"/>
      <c r="DQ254" s="256"/>
      <c r="DR254" s="19"/>
      <c r="DS254" s="19"/>
      <c r="DT254" s="14"/>
      <c r="DU254" s="219"/>
      <c r="DV254" s="219"/>
      <c r="DW254" s="220"/>
      <c r="DX254" s="221"/>
      <c r="DY254" s="256"/>
      <c r="DZ254" s="19"/>
      <c r="EA254" s="19"/>
      <c r="EB254" s="194"/>
      <c r="EC254" s="194"/>
      <c r="ED254" s="194"/>
      <c r="EE254" s="848"/>
      <c r="EF254" s="849"/>
      <c r="EG254" s="195"/>
      <c r="EH254" s="19"/>
      <c r="EI254" s="19"/>
      <c r="EJ254" s="14"/>
      <c r="EK254" s="219"/>
      <c r="EL254" s="219"/>
      <c r="EM254" s="220"/>
      <c r="EN254" s="221"/>
      <c r="EO254" s="256"/>
      <c r="EP254" s="19"/>
      <c r="EQ254" s="19"/>
    </row>
    <row r="255" spans="1:147" ht="37.5" customHeight="1">
      <c r="A255" s="19"/>
      <c r="B255" s="218"/>
      <c r="C255" s="218"/>
      <c r="D255" s="14"/>
      <c r="E255" s="219"/>
      <c r="F255" s="219"/>
      <c r="G255" s="220"/>
      <c r="H255" s="221"/>
      <c r="I255" s="256"/>
      <c r="J255" s="19"/>
      <c r="K255" s="19"/>
      <c r="L255" s="14"/>
      <c r="M255" s="219"/>
      <c r="N255" s="219"/>
      <c r="O255" s="220"/>
      <c r="P255" s="221"/>
      <c r="Q255" s="256"/>
      <c r="R255" s="19"/>
      <c r="S255" s="19"/>
      <c r="T255" s="14"/>
      <c r="U255" s="219"/>
      <c r="V255" s="219"/>
      <c r="W255" s="220"/>
      <c r="X255" s="221"/>
      <c r="Y255" s="256"/>
      <c r="Z255" s="19"/>
      <c r="AA255" s="19"/>
      <c r="AB255" s="14"/>
      <c r="AC255" s="219"/>
      <c r="AD255" s="219"/>
      <c r="AE255" s="220"/>
      <c r="AF255" s="221"/>
      <c r="AG255" s="256"/>
      <c r="AH255" s="19"/>
      <c r="AI255" s="19"/>
      <c r="AJ255" s="14"/>
      <c r="AK255" s="219"/>
      <c r="AL255" s="219"/>
      <c r="AM255" s="220"/>
      <c r="AN255" s="221"/>
      <c r="AO255" s="256"/>
      <c r="AP255" s="19"/>
      <c r="AQ255" s="19"/>
      <c r="AR255" s="14"/>
      <c r="AS255" s="219"/>
      <c r="AT255" s="219"/>
      <c r="AU255" s="220"/>
      <c r="AV255" s="221"/>
      <c r="AW255" s="256"/>
      <c r="AX255" s="19"/>
      <c r="AY255" s="19"/>
      <c r="AZ255" s="14"/>
      <c r="BA255" s="219"/>
      <c r="BB255" s="219"/>
      <c r="BC255" s="220"/>
      <c r="BD255" s="221"/>
      <c r="BE255" s="256"/>
      <c r="BF255" s="19"/>
      <c r="BG255" s="19"/>
      <c r="BH255" s="14"/>
      <c r="BI255" s="219"/>
      <c r="BJ255" s="219"/>
      <c r="BK255" s="220"/>
      <c r="BL255" s="221"/>
      <c r="BM255" s="256"/>
      <c r="BN255" s="19"/>
      <c r="BO255" s="19"/>
      <c r="BP255" s="14"/>
      <c r="BQ255" s="219"/>
      <c r="BR255" s="219"/>
      <c r="BS255" s="220"/>
      <c r="BT255" s="221"/>
      <c r="BU255" s="256"/>
      <c r="BV255" s="19"/>
      <c r="BW255" s="19"/>
      <c r="BX255" s="14"/>
      <c r="BY255" s="219"/>
      <c r="BZ255" s="219"/>
      <c r="CA255" s="220"/>
      <c r="CB255" s="221"/>
      <c r="CC255" s="256"/>
      <c r="CD255" s="19"/>
      <c r="CE255" s="19"/>
      <c r="CF255" s="14"/>
      <c r="CG255" s="219"/>
      <c r="CH255" s="219"/>
      <c r="CI255" s="220"/>
      <c r="CJ255" s="221"/>
      <c r="CK255" s="256"/>
      <c r="CL255" s="19"/>
      <c r="CM255" s="19"/>
      <c r="CN255" s="14"/>
      <c r="CO255" s="219"/>
      <c r="CP255" s="219"/>
      <c r="CQ255" s="220"/>
      <c r="CR255" s="221"/>
      <c r="CS255" s="256"/>
      <c r="CT255" s="19"/>
      <c r="CU255" s="19"/>
      <c r="CV255" s="14"/>
      <c r="CW255" s="219"/>
      <c r="CX255" s="219"/>
      <c r="CY255" s="220"/>
      <c r="CZ255" s="221"/>
      <c r="DA255" s="256"/>
      <c r="DB255" s="19"/>
      <c r="DC255" s="19"/>
      <c r="DD255" s="14"/>
      <c r="DE255" s="219"/>
      <c r="DF255" s="219"/>
      <c r="DG255" s="220"/>
      <c r="DH255" s="221"/>
      <c r="DI255" s="256"/>
      <c r="DJ255" s="19"/>
      <c r="DK255" s="19"/>
      <c r="DL255" s="14"/>
      <c r="DM255" s="219"/>
      <c r="DN255" s="219"/>
      <c r="DO255" s="220"/>
      <c r="DP255" s="221"/>
      <c r="DQ255" s="256"/>
      <c r="DR255" s="19"/>
      <c r="DS255" s="19"/>
      <c r="DT255" s="14"/>
      <c r="DU255" s="219"/>
      <c r="DV255" s="219"/>
      <c r="DW255" s="220"/>
      <c r="DX255" s="221"/>
      <c r="DY255" s="256"/>
      <c r="DZ255" s="19"/>
      <c r="EA255" s="19"/>
      <c r="EB255" s="194"/>
      <c r="EC255" s="194"/>
      <c r="ED255" s="194"/>
      <c r="EE255" s="848"/>
      <c r="EF255" s="849"/>
      <c r="EG255" s="195"/>
      <c r="EH255" s="19"/>
      <c r="EI255" s="19"/>
      <c r="EJ255" s="14"/>
      <c r="EK255" s="219"/>
      <c r="EL255" s="219"/>
      <c r="EM255" s="220"/>
      <c r="EN255" s="221"/>
      <c r="EO255" s="256"/>
      <c r="EP255" s="19"/>
      <c r="EQ255" s="19"/>
    </row>
    <row r="256" spans="1:147" ht="37.5" customHeight="1">
      <c r="A256" s="19"/>
      <c r="B256" s="218"/>
      <c r="C256" s="218"/>
      <c r="D256" s="14"/>
      <c r="E256" s="219"/>
      <c r="F256" s="219"/>
      <c r="G256" s="220"/>
      <c r="H256" s="221"/>
      <c r="I256" s="256"/>
      <c r="J256" s="19"/>
      <c r="K256" s="19"/>
      <c r="L256" s="14"/>
      <c r="M256" s="219"/>
      <c r="N256" s="219"/>
      <c r="O256" s="220"/>
      <c r="P256" s="221"/>
      <c r="Q256" s="256"/>
      <c r="R256" s="19"/>
      <c r="S256" s="19"/>
      <c r="T256" s="14"/>
      <c r="U256" s="219"/>
      <c r="V256" s="219"/>
      <c r="W256" s="220"/>
      <c r="X256" s="221"/>
      <c r="Y256" s="256"/>
      <c r="Z256" s="19"/>
      <c r="AA256" s="19"/>
      <c r="AB256" s="14"/>
      <c r="AC256" s="219"/>
      <c r="AD256" s="219"/>
      <c r="AE256" s="220"/>
      <c r="AF256" s="221"/>
      <c r="AG256" s="256"/>
      <c r="AH256" s="19"/>
      <c r="AI256" s="19"/>
      <c r="AJ256" s="14"/>
      <c r="AK256" s="219"/>
      <c r="AL256" s="219"/>
      <c r="AM256" s="220"/>
      <c r="AN256" s="221"/>
      <c r="AO256" s="256"/>
      <c r="AP256" s="19"/>
      <c r="AQ256" s="19"/>
      <c r="AR256" s="14"/>
      <c r="AS256" s="219"/>
      <c r="AT256" s="219"/>
      <c r="AU256" s="220"/>
      <c r="AV256" s="221"/>
      <c r="AW256" s="256"/>
      <c r="AX256" s="19"/>
      <c r="AY256" s="19"/>
      <c r="AZ256" s="14"/>
      <c r="BA256" s="219"/>
      <c r="BB256" s="219"/>
      <c r="BC256" s="220"/>
      <c r="BD256" s="221"/>
      <c r="BE256" s="256"/>
      <c r="BF256" s="19"/>
      <c r="BG256" s="19"/>
      <c r="BH256" s="14"/>
      <c r="BI256" s="219"/>
      <c r="BJ256" s="219"/>
      <c r="BK256" s="220"/>
      <c r="BL256" s="221"/>
      <c r="BM256" s="256"/>
      <c r="BN256" s="19"/>
      <c r="BO256" s="19"/>
      <c r="BP256" s="14"/>
      <c r="BQ256" s="219"/>
      <c r="BR256" s="219"/>
      <c r="BS256" s="220"/>
      <c r="BT256" s="221"/>
      <c r="BU256" s="256"/>
      <c r="BV256" s="19"/>
      <c r="BW256" s="19"/>
      <c r="BX256" s="14"/>
      <c r="BY256" s="219"/>
      <c r="BZ256" s="219"/>
      <c r="CA256" s="220"/>
      <c r="CB256" s="221"/>
      <c r="CC256" s="256"/>
      <c r="CD256" s="19"/>
      <c r="CE256" s="19"/>
      <c r="CF256" s="14"/>
      <c r="CG256" s="219"/>
      <c r="CH256" s="219"/>
      <c r="CI256" s="220"/>
      <c r="CJ256" s="221"/>
      <c r="CK256" s="256"/>
      <c r="CL256" s="19"/>
      <c r="CM256" s="19"/>
      <c r="CN256" s="14"/>
      <c r="CO256" s="219"/>
      <c r="CP256" s="219"/>
      <c r="CQ256" s="220"/>
      <c r="CR256" s="221"/>
      <c r="CS256" s="256"/>
      <c r="CT256" s="19"/>
      <c r="CU256" s="19"/>
      <c r="CV256" s="14"/>
      <c r="CW256" s="219"/>
      <c r="CX256" s="219"/>
      <c r="CY256" s="220"/>
      <c r="CZ256" s="221"/>
      <c r="DA256" s="256"/>
      <c r="DB256" s="19"/>
      <c r="DC256" s="19"/>
      <c r="DD256" s="14"/>
      <c r="DE256" s="219"/>
      <c r="DF256" s="219"/>
      <c r="DG256" s="220"/>
      <c r="DH256" s="221"/>
      <c r="DI256" s="256"/>
      <c r="DJ256" s="19"/>
      <c r="DK256" s="19"/>
      <c r="DL256" s="14"/>
      <c r="DM256" s="219"/>
      <c r="DN256" s="219"/>
      <c r="DO256" s="220"/>
      <c r="DP256" s="221"/>
      <c r="DQ256" s="256"/>
      <c r="DR256" s="19"/>
      <c r="DS256" s="19"/>
      <c r="DT256" s="14"/>
      <c r="DU256" s="219"/>
      <c r="DV256" s="219"/>
      <c r="DW256" s="220"/>
      <c r="DX256" s="221"/>
      <c r="DY256" s="256"/>
      <c r="DZ256" s="19"/>
      <c r="EA256" s="19"/>
      <c r="EB256" s="194"/>
      <c r="EC256" s="194"/>
      <c r="ED256" s="194"/>
      <c r="EE256" s="848"/>
      <c r="EF256" s="849"/>
      <c r="EG256" s="195"/>
      <c r="EH256" s="19"/>
      <c r="EI256" s="19"/>
      <c r="EJ256" s="14"/>
      <c r="EK256" s="219"/>
      <c r="EL256" s="219"/>
      <c r="EM256" s="220"/>
      <c r="EN256" s="221"/>
      <c r="EO256" s="256"/>
      <c r="EP256" s="19"/>
      <c r="EQ256" s="19"/>
    </row>
    <row r="257" spans="1:147" ht="37.5" customHeight="1">
      <c r="A257" s="19"/>
      <c r="B257" s="218"/>
      <c r="C257" s="218"/>
      <c r="D257" s="14"/>
      <c r="E257" s="219"/>
      <c r="F257" s="219"/>
      <c r="G257" s="220"/>
      <c r="H257" s="221"/>
      <c r="I257" s="256"/>
      <c r="J257" s="19"/>
      <c r="K257" s="19"/>
      <c r="L257" s="14"/>
      <c r="M257" s="219"/>
      <c r="N257" s="219"/>
      <c r="O257" s="220"/>
      <c r="P257" s="221"/>
      <c r="Q257" s="256"/>
      <c r="R257" s="19"/>
      <c r="S257" s="19"/>
      <c r="T257" s="14"/>
      <c r="U257" s="219"/>
      <c r="V257" s="219"/>
      <c r="W257" s="220"/>
      <c r="X257" s="221"/>
      <c r="Y257" s="256"/>
      <c r="Z257" s="19"/>
      <c r="AA257" s="19"/>
      <c r="AB257" s="14"/>
      <c r="AC257" s="219"/>
      <c r="AD257" s="219"/>
      <c r="AE257" s="220"/>
      <c r="AF257" s="221"/>
      <c r="AG257" s="256"/>
      <c r="AH257" s="19"/>
      <c r="AI257" s="19"/>
      <c r="AJ257" s="14"/>
      <c r="AK257" s="219"/>
      <c r="AL257" s="219"/>
      <c r="AM257" s="220"/>
      <c r="AN257" s="221"/>
      <c r="AO257" s="256"/>
      <c r="AP257" s="19"/>
      <c r="AQ257" s="19"/>
      <c r="AR257" s="14"/>
      <c r="AS257" s="219"/>
      <c r="AT257" s="219"/>
      <c r="AU257" s="220"/>
      <c r="AV257" s="221"/>
      <c r="AW257" s="256"/>
      <c r="AX257" s="19"/>
      <c r="AY257" s="19"/>
      <c r="AZ257" s="14"/>
      <c r="BA257" s="219"/>
      <c r="BB257" s="219"/>
      <c r="BC257" s="220"/>
      <c r="BD257" s="221"/>
      <c r="BE257" s="256"/>
      <c r="BF257" s="19"/>
      <c r="BG257" s="19"/>
      <c r="BH257" s="14"/>
      <c r="BI257" s="219"/>
      <c r="BJ257" s="219"/>
      <c r="BK257" s="220"/>
      <c r="BL257" s="221"/>
      <c r="BM257" s="256"/>
      <c r="BN257" s="19"/>
      <c r="BO257" s="19"/>
      <c r="BP257" s="14"/>
      <c r="BQ257" s="219"/>
      <c r="BR257" s="219"/>
      <c r="BS257" s="220"/>
      <c r="BT257" s="221"/>
      <c r="BU257" s="256"/>
      <c r="BV257" s="19"/>
      <c r="BW257" s="19"/>
      <c r="BX257" s="14"/>
      <c r="BY257" s="219"/>
      <c r="BZ257" s="219"/>
      <c r="CA257" s="220"/>
      <c r="CB257" s="221"/>
      <c r="CC257" s="256"/>
      <c r="CD257" s="19"/>
      <c r="CE257" s="19"/>
      <c r="CF257" s="14"/>
      <c r="CG257" s="219"/>
      <c r="CH257" s="219"/>
      <c r="CI257" s="220"/>
      <c r="CJ257" s="221"/>
      <c r="CK257" s="256"/>
      <c r="CL257" s="19"/>
      <c r="CM257" s="19"/>
      <c r="CN257" s="14"/>
      <c r="CO257" s="219"/>
      <c r="CP257" s="219"/>
      <c r="CQ257" s="220"/>
      <c r="CR257" s="221"/>
      <c r="CS257" s="256"/>
      <c r="CT257" s="19"/>
      <c r="CU257" s="19"/>
      <c r="CV257" s="14"/>
      <c r="CW257" s="219"/>
      <c r="CX257" s="219"/>
      <c r="CY257" s="220"/>
      <c r="CZ257" s="221"/>
      <c r="DA257" s="256"/>
      <c r="DB257" s="19"/>
      <c r="DC257" s="19"/>
      <c r="DD257" s="14"/>
      <c r="DE257" s="219"/>
      <c r="DF257" s="219"/>
      <c r="DG257" s="220"/>
      <c r="DH257" s="221"/>
      <c r="DI257" s="256"/>
      <c r="DJ257" s="19"/>
      <c r="DK257" s="19"/>
      <c r="DL257" s="14"/>
      <c r="DM257" s="219"/>
      <c r="DN257" s="219"/>
      <c r="DO257" s="220"/>
      <c r="DP257" s="221"/>
      <c r="DQ257" s="256"/>
      <c r="DR257" s="19"/>
      <c r="DS257" s="19"/>
      <c r="DT257" s="14"/>
      <c r="DU257" s="219"/>
      <c r="DV257" s="219"/>
      <c r="DW257" s="220"/>
      <c r="DX257" s="221"/>
      <c r="DY257" s="256"/>
      <c r="DZ257" s="19"/>
      <c r="EA257" s="19"/>
      <c r="EB257" s="194"/>
      <c r="EC257" s="194"/>
      <c r="ED257" s="194"/>
      <c r="EE257" s="848"/>
      <c r="EF257" s="849"/>
      <c r="EG257" s="195"/>
      <c r="EH257" s="19"/>
      <c r="EI257" s="19"/>
      <c r="EJ257" s="14"/>
      <c r="EK257" s="219"/>
      <c r="EL257" s="219"/>
      <c r="EM257" s="220"/>
      <c r="EN257" s="221"/>
      <c r="EO257" s="256"/>
      <c r="EP257" s="19"/>
      <c r="EQ257" s="19"/>
    </row>
    <row r="258" spans="1:147" ht="37.5" customHeight="1">
      <c r="A258" s="19"/>
      <c r="B258" s="218"/>
      <c r="C258" s="218"/>
      <c r="D258" s="14"/>
      <c r="E258" s="219"/>
      <c r="F258" s="219"/>
      <c r="G258" s="220"/>
      <c r="H258" s="221"/>
      <c r="I258" s="256"/>
      <c r="J258" s="19"/>
      <c r="K258" s="19"/>
      <c r="L258" s="14"/>
      <c r="M258" s="219"/>
      <c r="N258" s="219"/>
      <c r="O258" s="220"/>
      <c r="P258" s="221"/>
      <c r="Q258" s="256"/>
      <c r="R258" s="19"/>
      <c r="S258" s="19"/>
      <c r="T258" s="14"/>
      <c r="U258" s="219"/>
      <c r="V258" s="219"/>
      <c r="W258" s="220"/>
      <c r="X258" s="221"/>
      <c r="Y258" s="256"/>
      <c r="Z258" s="19"/>
      <c r="AA258" s="19"/>
      <c r="AB258" s="14"/>
      <c r="AC258" s="219"/>
      <c r="AD258" s="219"/>
      <c r="AE258" s="220"/>
      <c r="AF258" s="221"/>
      <c r="AG258" s="256"/>
      <c r="AH258" s="19"/>
      <c r="AI258" s="19"/>
      <c r="AJ258" s="14"/>
      <c r="AK258" s="219"/>
      <c r="AL258" s="219"/>
      <c r="AM258" s="220"/>
      <c r="AN258" s="221"/>
      <c r="AO258" s="256"/>
      <c r="AP258" s="19"/>
      <c r="AQ258" s="19"/>
      <c r="AR258" s="14"/>
      <c r="AS258" s="219"/>
      <c r="AT258" s="219"/>
      <c r="AU258" s="220"/>
      <c r="AV258" s="221"/>
      <c r="AW258" s="256"/>
      <c r="AX258" s="19"/>
      <c r="AY258" s="19"/>
      <c r="AZ258" s="14"/>
      <c r="BA258" s="219"/>
      <c r="BB258" s="219"/>
      <c r="BC258" s="220"/>
      <c r="BD258" s="221"/>
      <c r="BE258" s="256"/>
      <c r="BF258" s="19"/>
      <c r="BG258" s="19"/>
      <c r="BH258" s="14"/>
      <c r="BI258" s="219"/>
      <c r="BJ258" s="219"/>
      <c r="BK258" s="220"/>
      <c r="BL258" s="221"/>
      <c r="BM258" s="256"/>
      <c r="BN258" s="19"/>
      <c r="BO258" s="19"/>
      <c r="BP258" s="14"/>
      <c r="BQ258" s="219"/>
      <c r="BR258" s="219"/>
      <c r="BS258" s="220"/>
      <c r="BT258" s="221"/>
      <c r="BU258" s="256"/>
      <c r="BV258" s="19"/>
      <c r="BW258" s="19"/>
      <c r="BX258" s="14"/>
      <c r="BY258" s="219"/>
      <c r="BZ258" s="219"/>
      <c r="CA258" s="220"/>
      <c r="CB258" s="221"/>
      <c r="CC258" s="256"/>
      <c r="CD258" s="19"/>
      <c r="CE258" s="19"/>
      <c r="CF258" s="14"/>
      <c r="CG258" s="219"/>
      <c r="CH258" s="219"/>
      <c r="CI258" s="220"/>
      <c r="CJ258" s="221"/>
      <c r="CK258" s="256"/>
      <c r="CL258" s="19"/>
      <c r="CM258" s="19"/>
      <c r="CN258" s="14"/>
      <c r="CO258" s="219"/>
      <c r="CP258" s="219"/>
      <c r="CQ258" s="220"/>
      <c r="CR258" s="221"/>
      <c r="CS258" s="256"/>
      <c r="CT258" s="19"/>
      <c r="CU258" s="19"/>
      <c r="CV258" s="14"/>
      <c r="CW258" s="219"/>
      <c r="CX258" s="219"/>
      <c r="CY258" s="220"/>
      <c r="CZ258" s="221"/>
      <c r="DA258" s="256"/>
      <c r="DB258" s="19"/>
      <c r="DC258" s="19"/>
      <c r="DD258" s="14"/>
      <c r="DE258" s="219"/>
      <c r="DF258" s="219"/>
      <c r="DG258" s="220"/>
      <c r="DH258" s="221"/>
      <c r="DI258" s="256"/>
      <c r="DJ258" s="19"/>
      <c r="DK258" s="19"/>
      <c r="DL258" s="14"/>
      <c r="DM258" s="219"/>
      <c r="DN258" s="219"/>
      <c r="DO258" s="220"/>
      <c r="DP258" s="221"/>
      <c r="DQ258" s="256"/>
      <c r="DR258" s="19"/>
      <c r="DS258" s="19"/>
      <c r="DT258" s="14"/>
      <c r="DU258" s="219"/>
      <c r="DV258" s="219"/>
      <c r="DW258" s="220"/>
      <c r="DX258" s="221"/>
      <c r="DY258" s="256"/>
      <c r="DZ258" s="19"/>
      <c r="EA258" s="19"/>
      <c r="EB258" s="194"/>
      <c r="EC258" s="194"/>
      <c r="ED258" s="194"/>
      <c r="EE258" s="848"/>
      <c r="EF258" s="849"/>
      <c r="EG258" s="195"/>
      <c r="EH258" s="19"/>
      <c r="EI258" s="19"/>
      <c r="EJ258" s="14"/>
      <c r="EK258" s="219"/>
      <c r="EL258" s="219"/>
      <c r="EM258" s="220"/>
      <c r="EN258" s="221"/>
      <c r="EO258" s="256"/>
      <c r="EP258" s="19"/>
      <c r="EQ258" s="19"/>
    </row>
    <row r="259" spans="1:147" ht="37.5" customHeight="1">
      <c r="A259" s="19"/>
      <c r="B259" s="218"/>
      <c r="C259" s="218"/>
      <c r="D259" s="14"/>
      <c r="E259" s="219"/>
      <c r="F259" s="219"/>
      <c r="G259" s="220"/>
      <c r="H259" s="221"/>
      <c r="I259" s="256"/>
      <c r="J259" s="19"/>
      <c r="K259" s="19"/>
      <c r="L259" s="14"/>
      <c r="M259" s="219"/>
      <c r="N259" s="219"/>
      <c r="O259" s="220"/>
      <c r="P259" s="221"/>
      <c r="Q259" s="256"/>
      <c r="R259" s="19"/>
      <c r="S259" s="19"/>
      <c r="T259" s="14"/>
      <c r="U259" s="219"/>
      <c r="V259" s="219"/>
      <c r="W259" s="220"/>
      <c r="X259" s="221"/>
      <c r="Y259" s="256"/>
      <c r="Z259" s="19"/>
      <c r="AA259" s="19"/>
      <c r="AB259" s="14"/>
      <c r="AC259" s="219"/>
      <c r="AD259" s="219"/>
      <c r="AE259" s="220"/>
      <c r="AF259" s="221"/>
      <c r="AG259" s="256"/>
      <c r="AH259" s="19"/>
      <c r="AI259" s="19"/>
      <c r="AJ259" s="14"/>
      <c r="AK259" s="219"/>
      <c r="AL259" s="219"/>
      <c r="AM259" s="220"/>
      <c r="AN259" s="221"/>
      <c r="AO259" s="256"/>
      <c r="AP259" s="19"/>
      <c r="AQ259" s="19"/>
      <c r="AR259" s="14"/>
      <c r="AS259" s="219"/>
      <c r="AT259" s="219"/>
      <c r="AU259" s="220"/>
      <c r="AV259" s="221"/>
      <c r="AW259" s="256"/>
      <c r="AX259" s="19"/>
      <c r="AY259" s="19"/>
      <c r="AZ259" s="14"/>
      <c r="BA259" s="219"/>
      <c r="BB259" s="219"/>
      <c r="BC259" s="220"/>
      <c r="BD259" s="221"/>
      <c r="BE259" s="256"/>
      <c r="BF259" s="19"/>
      <c r="BG259" s="19"/>
      <c r="BH259" s="14"/>
      <c r="BI259" s="219"/>
      <c r="BJ259" s="219"/>
      <c r="BK259" s="220"/>
      <c r="BL259" s="221"/>
      <c r="BM259" s="256"/>
      <c r="BN259" s="19"/>
      <c r="BO259" s="19"/>
      <c r="BP259" s="14"/>
      <c r="BQ259" s="219"/>
      <c r="BR259" s="219"/>
      <c r="BS259" s="220"/>
      <c r="BT259" s="221"/>
      <c r="BU259" s="256"/>
      <c r="BV259" s="19"/>
      <c r="BW259" s="19"/>
      <c r="BX259" s="14"/>
      <c r="BY259" s="219"/>
      <c r="BZ259" s="219"/>
      <c r="CA259" s="220"/>
      <c r="CB259" s="221"/>
      <c r="CC259" s="256"/>
      <c r="CD259" s="19"/>
      <c r="CE259" s="19"/>
      <c r="CF259" s="14"/>
      <c r="CG259" s="219"/>
      <c r="CH259" s="219"/>
      <c r="CI259" s="220"/>
      <c r="CJ259" s="221"/>
      <c r="CK259" s="256"/>
      <c r="CL259" s="19"/>
      <c r="CM259" s="19"/>
      <c r="CN259" s="14"/>
      <c r="CO259" s="219"/>
      <c r="CP259" s="219"/>
      <c r="CQ259" s="220"/>
      <c r="CR259" s="221"/>
      <c r="CS259" s="256"/>
      <c r="CT259" s="19"/>
      <c r="CU259" s="19"/>
      <c r="CV259" s="14"/>
      <c r="CW259" s="219"/>
      <c r="CX259" s="219"/>
      <c r="CY259" s="220"/>
      <c r="CZ259" s="221"/>
      <c r="DA259" s="256"/>
      <c r="DB259" s="19"/>
      <c r="DC259" s="19"/>
      <c r="DD259" s="14"/>
      <c r="DE259" s="219"/>
      <c r="DF259" s="219"/>
      <c r="DG259" s="220"/>
      <c r="DH259" s="221"/>
      <c r="DI259" s="256"/>
      <c r="DJ259" s="19"/>
      <c r="DK259" s="19"/>
      <c r="DL259" s="14"/>
      <c r="DM259" s="219"/>
      <c r="DN259" s="219"/>
      <c r="DO259" s="220"/>
      <c r="DP259" s="221"/>
      <c r="DQ259" s="256"/>
      <c r="DR259" s="19"/>
      <c r="DS259" s="19"/>
      <c r="DT259" s="14"/>
      <c r="DU259" s="219"/>
      <c r="DV259" s="219"/>
      <c r="DW259" s="220"/>
      <c r="DX259" s="221"/>
      <c r="DY259" s="256"/>
      <c r="DZ259" s="19"/>
      <c r="EA259" s="19"/>
      <c r="EB259" s="194"/>
      <c r="EC259" s="194"/>
      <c r="ED259" s="194"/>
      <c r="EE259" s="848"/>
      <c r="EF259" s="849"/>
      <c r="EG259" s="195"/>
      <c r="EH259" s="19"/>
      <c r="EI259" s="19"/>
      <c r="EJ259" s="14"/>
      <c r="EK259" s="219"/>
      <c r="EL259" s="219"/>
      <c r="EM259" s="220"/>
      <c r="EN259" s="221"/>
      <c r="EO259" s="256"/>
      <c r="EP259" s="19"/>
      <c r="EQ259" s="19"/>
    </row>
    <row r="260" spans="1:147" ht="37.5" customHeight="1">
      <c r="A260" s="19"/>
      <c r="B260" s="218"/>
      <c r="C260" s="218"/>
      <c r="D260" s="14"/>
      <c r="E260" s="219"/>
      <c r="F260" s="219"/>
      <c r="G260" s="220"/>
      <c r="H260" s="221"/>
      <c r="I260" s="256"/>
      <c r="J260" s="19"/>
      <c r="K260" s="19"/>
      <c r="L260" s="14"/>
      <c r="M260" s="219"/>
      <c r="N260" s="219"/>
      <c r="O260" s="220"/>
      <c r="P260" s="221"/>
      <c r="Q260" s="256"/>
      <c r="R260" s="19"/>
      <c r="S260" s="19"/>
      <c r="T260" s="14"/>
      <c r="U260" s="219"/>
      <c r="V260" s="219"/>
      <c r="W260" s="220"/>
      <c r="X260" s="221"/>
      <c r="Y260" s="256"/>
      <c r="Z260" s="19"/>
      <c r="AA260" s="19"/>
      <c r="AB260" s="14"/>
      <c r="AC260" s="219"/>
      <c r="AD260" s="219"/>
      <c r="AE260" s="220"/>
      <c r="AF260" s="221"/>
      <c r="AG260" s="256"/>
      <c r="AH260" s="19"/>
      <c r="AI260" s="19"/>
      <c r="AJ260" s="14"/>
      <c r="AK260" s="219"/>
      <c r="AL260" s="219"/>
      <c r="AM260" s="220"/>
      <c r="AN260" s="221"/>
      <c r="AO260" s="256"/>
      <c r="AP260" s="19"/>
      <c r="AQ260" s="19"/>
      <c r="AR260" s="14"/>
      <c r="AS260" s="219"/>
      <c r="AT260" s="219"/>
      <c r="AU260" s="220"/>
      <c r="AV260" s="221"/>
      <c r="AW260" s="256"/>
      <c r="AX260" s="19"/>
      <c r="AY260" s="19"/>
      <c r="AZ260" s="14"/>
      <c r="BA260" s="219"/>
      <c r="BB260" s="219"/>
      <c r="BC260" s="220"/>
      <c r="BD260" s="221"/>
      <c r="BE260" s="256"/>
      <c r="BF260" s="19"/>
      <c r="BG260" s="19"/>
      <c r="BH260" s="14"/>
      <c r="BI260" s="219"/>
      <c r="BJ260" s="219"/>
      <c r="BK260" s="220"/>
      <c r="BL260" s="221"/>
      <c r="BM260" s="256"/>
      <c r="BN260" s="19"/>
      <c r="BO260" s="19"/>
      <c r="BP260" s="14"/>
      <c r="BQ260" s="219"/>
      <c r="BR260" s="219"/>
      <c r="BS260" s="220"/>
      <c r="BT260" s="221"/>
      <c r="BU260" s="256"/>
      <c r="BV260" s="19"/>
      <c r="BW260" s="19"/>
      <c r="BX260" s="14"/>
      <c r="BY260" s="219"/>
      <c r="BZ260" s="219"/>
      <c r="CA260" s="220"/>
      <c r="CB260" s="221"/>
      <c r="CC260" s="256"/>
      <c r="CD260" s="19"/>
      <c r="CE260" s="19"/>
      <c r="CF260" s="14"/>
      <c r="CG260" s="219"/>
      <c r="CH260" s="219"/>
      <c r="CI260" s="220"/>
      <c r="CJ260" s="221"/>
      <c r="CK260" s="256"/>
      <c r="CL260" s="19"/>
      <c r="CM260" s="19"/>
      <c r="CN260" s="14"/>
      <c r="CO260" s="219"/>
      <c r="CP260" s="219"/>
      <c r="CQ260" s="220"/>
      <c r="CR260" s="221"/>
      <c r="CS260" s="256"/>
      <c r="CT260" s="19"/>
      <c r="CU260" s="19"/>
      <c r="CV260" s="14"/>
      <c r="CW260" s="219"/>
      <c r="CX260" s="219"/>
      <c r="CY260" s="220"/>
      <c r="CZ260" s="221"/>
      <c r="DA260" s="256"/>
      <c r="DB260" s="19"/>
      <c r="DC260" s="19"/>
      <c r="DD260" s="14"/>
      <c r="DE260" s="219"/>
      <c r="DF260" s="219"/>
      <c r="DG260" s="220"/>
      <c r="DH260" s="221"/>
      <c r="DI260" s="256"/>
      <c r="DJ260" s="19"/>
      <c r="DK260" s="19"/>
      <c r="DL260" s="14"/>
      <c r="DM260" s="219"/>
      <c r="DN260" s="219"/>
      <c r="DO260" s="220"/>
      <c r="DP260" s="221"/>
      <c r="DQ260" s="256"/>
      <c r="DR260" s="19"/>
      <c r="DS260" s="19"/>
      <c r="DT260" s="14"/>
      <c r="DU260" s="219"/>
      <c r="DV260" s="219"/>
      <c r="DW260" s="220"/>
      <c r="DX260" s="221"/>
      <c r="DY260" s="256"/>
      <c r="DZ260" s="19"/>
      <c r="EA260" s="19"/>
      <c r="EB260" s="194"/>
      <c r="EC260" s="194"/>
      <c r="ED260" s="194"/>
      <c r="EE260" s="848"/>
      <c r="EF260" s="849"/>
      <c r="EG260" s="195"/>
      <c r="EH260" s="19"/>
      <c r="EI260" s="19"/>
      <c r="EJ260" s="14"/>
      <c r="EK260" s="219"/>
      <c r="EL260" s="219"/>
      <c r="EM260" s="220"/>
      <c r="EN260" s="221"/>
      <c r="EO260" s="256"/>
      <c r="EP260" s="19"/>
      <c r="EQ260" s="19"/>
    </row>
    <row r="261" spans="1:147" ht="37.5" customHeight="1">
      <c r="A261" s="19"/>
      <c r="B261" s="218"/>
      <c r="C261" s="218"/>
      <c r="D261" s="14"/>
      <c r="E261" s="219"/>
      <c r="F261" s="219"/>
      <c r="G261" s="220"/>
      <c r="H261" s="221"/>
      <c r="I261" s="256"/>
      <c r="J261" s="19"/>
      <c r="K261" s="19"/>
      <c r="L261" s="14"/>
      <c r="M261" s="219"/>
      <c r="N261" s="219"/>
      <c r="O261" s="220"/>
      <c r="P261" s="221"/>
      <c r="Q261" s="256"/>
      <c r="R261" s="19"/>
      <c r="S261" s="19"/>
      <c r="T261" s="14"/>
      <c r="U261" s="219"/>
      <c r="V261" s="219"/>
      <c r="W261" s="220"/>
      <c r="X261" s="221"/>
      <c r="Y261" s="256"/>
      <c r="Z261" s="19"/>
      <c r="AA261" s="19"/>
      <c r="AB261" s="14"/>
      <c r="AC261" s="219"/>
      <c r="AD261" s="219"/>
      <c r="AE261" s="220"/>
      <c r="AF261" s="221"/>
      <c r="AG261" s="256"/>
      <c r="AH261" s="19"/>
      <c r="AI261" s="19"/>
      <c r="AJ261" s="14"/>
      <c r="AK261" s="219"/>
      <c r="AL261" s="219"/>
      <c r="AM261" s="220"/>
      <c r="AN261" s="221"/>
      <c r="AO261" s="256"/>
      <c r="AP261" s="19"/>
      <c r="AQ261" s="19"/>
      <c r="AR261" s="14"/>
      <c r="AS261" s="219"/>
      <c r="AT261" s="219"/>
      <c r="AU261" s="220"/>
      <c r="AV261" s="221"/>
      <c r="AW261" s="256"/>
      <c r="AX261" s="19"/>
      <c r="AY261" s="19"/>
      <c r="AZ261" s="14"/>
      <c r="BA261" s="219"/>
      <c r="BB261" s="219"/>
      <c r="BC261" s="220"/>
      <c r="BD261" s="221"/>
      <c r="BE261" s="256"/>
      <c r="BF261" s="19"/>
      <c r="BG261" s="19"/>
      <c r="BH261" s="14"/>
      <c r="BI261" s="219"/>
      <c r="BJ261" s="219"/>
      <c r="BK261" s="220"/>
      <c r="BL261" s="221"/>
      <c r="BM261" s="256"/>
      <c r="BN261" s="19"/>
      <c r="BO261" s="19"/>
      <c r="BP261" s="14"/>
      <c r="BQ261" s="219"/>
      <c r="BR261" s="219"/>
      <c r="BS261" s="220"/>
      <c r="BT261" s="221"/>
      <c r="BU261" s="256"/>
      <c r="BV261" s="19"/>
      <c r="BW261" s="19"/>
      <c r="BX261" s="14"/>
      <c r="BY261" s="219"/>
      <c r="BZ261" s="219"/>
      <c r="CA261" s="220"/>
      <c r="CB261" s="221"/>
      <c r="CC261" s="256"/>
      <c r="CD261" s="19"/>
      <c r="CE261" s="19"/>
      <c r="CF261" s="14"/>
      <c r="CG261" s="219"/>
      <c r="CH261" s="219"/>
      <c r="CI261" s="220"/>
      <c r="CJ261" s="221"/>
      <c r="CK261" s="256"/>
      <c r="CL261" s="19"/>
      <c r="CM261" s="19"/>
      <c r="CN261" s="14"/>
      <c r="CO261" s="219"/>
      <c r="CP261" s="219"/>
      <c r="CQ261" s="220"/>
      <c r="CR261" s="221"/>
      <c r="CS261" s="256"/>
      <c r="CT261" s="19"/>
      <c r="CU261" s="19"/>
      <c r="CV261" s="14"/>
      <c r="CW261" s="219"/>
      <c r="CX261" s="219"/>
      <c r="CY261" s="220"/>
      <c r="CZ261" s="221"/>
      <c r="DA261" s="256"/>
      <c r="DB261" s="19"/>
      <c r="DC261" s="19"/>
      <c r="DD261" s="14"/>
      <c r="DE261" s="219"/>
      <c r="DF261" s="219"/>
      <c r="DG261" s="220"/>
      <c r="DH261" s="221"/>
      <c r="DI261" s="256"/>
      <c r="DJ261" s="19"/>
      <c r="DK261" s="19"/>
      <c r="DL261" s="14"/>
      <c r="DM261" s="219"/>
      <c r="DN261" s="219"/>
      <c r="DO261" s="220"/>
      <c r="DP261" s="221"/>
      <c r="DQ261" s="256"/>
      <c r="DR261" s="19"/>
      <c r="DS261" s="19"/>
      <c r="DT261" s="14"/>
      <c r="DU261" s="219"/>
      <c r="DV261" s="219"/>
      <c r="DW261" s="220"/>
      <c r="DX261" s="221"/>
      <c r="DY261" s="256"/>
      <c r="DZ261" s="19"/>
      <c r="EA261" s="19"/>
      <c r="EB261" s="194"/>
      <c r="EC261" s="194"/>
      <c r="ED261" s="194"/>
      <c r="EE261" s="848"/>
      <c r="EF261" s="849"/>
      <c r="EG261" s="195"/>
      <c r="EH261" s="19"/>
      <c r="EI261" s="19"/>
      <c r="EJ261" s="14"/>
      <c r="EK261" s="219"/>
      <c r="EL261" s="219"/>
      <c r="EM261" s="220"/>
      <c r="EN261" s="221"/>
      <c r="EO261" s="256"/>
      <c r="EP261" s="19"/>
      <c r="EQ261" s="19"/>
    </row>
    <row r="262" spans="1:147" ht="37.5" customHeight="1">
      <c r="A262" s="19"/>
      <c r="B262" s="218"/>
      <c r="C262" s="218"/>
      <c r="D262" s="14"/>
      <c r="E262" s="219"/>
      <c r="F262" s="219"/>
      <c r="G262" s="220"/>
      <c r="H262" s="221"/>
      <c r="I262" s="256"/>
      <c r="J262" s="19"/>
      <c r="K262" s="19"/>
      <c r="L262" s="14"/>
      <c r="M262" s="219"/>
      <c r="N262" s="219"/>
      <c r="O262" s="220"/>
      <c r="P262" s="221"/>
      <c r="Q262" s="256"/>
      <c r="R262" s="19"/>
      <c r="S262" s="19"/>
      <c r="T262" s="14"/>
      <c r="U262" s="219"/>
      <c r="V262" s="219"/>
      <c r="W262" s="220"/>
      <c r="X262" s="221"/>
      <c r="Y262" s="256"/>
      <c r="Z262" s="19"/>
      <c r="AA262" s="19"/>
      <c r="AB262" s="14"/>
      <c r="AC262" s="219"/>
      <c r="AD262" s="219"/>
      <c r="AE262" s="220"/>
      <c r="AF262" s="221"/>
      <c r="AG262" s="256"/>
      <c r="AH262" s="19"/>
      <c r="AI262" s="19"/>
      <c r="AJ262" s="14"/>
      <c r="AK262" s="219"/>
      <c r="AL262" s="219"/>
      <c r="AM262" s="220"/>
      <c r="AN262" s="221"/>
      <c r="AO262" s="256"/>
      <c r="AP262" s="19"/>
      <c r="AQ262" s="19"/>
      <c r="AR262" s="14"/>
      <c r="AS262" s="219"/>
      <c r="AT262" s="219"/>
      <c r="AU262" s="220"/>
      <c r="AV262" s="221"/>
      <c r="AW262" s="256"/>
      <c r="AX262" s="19"/>
      <c r="AY262" s="19"/>
      <c r="AZ262" s="14"/>
      <c r="BA262" s="219"/>
      <c r="BB262" s="219"/>
      <c r="BC262" s="220"/>
      <c r="BD262" s="221"/>
      <c r="BE262" s="256"/>
      <c r="BF262" s="19"/>
      <c r="BG262" s="19"/>
      <c r="BH262" s="14"/>
      <c r="BI262" s="219"/>
      <c r="BJ262" s="219"/>
      <c r="BK262" s="220"/>
      <c r="BL262" s="221"/>
      <c r="BM262" s="256"/>
      <c r="BN262" s="19"/>
      <c r="BO262" s="19"/>
      <c r="BP262" s="14"/>
      <c r="BQ262" s="219"/>
      <c r="BR262" s="219"/>
      <c r="BS262" s="220"/>
      <c r="BT262" s="221"/>
      <c r="BU262" s="256"/>
      <c r="BV262" s="19"/>
      <c r="BW262" s="19"/>
      <c r="BX262" s="14"/>
      <c r="BY262" s="219"/>
      <c r="BZ262" s="219"/>
      <c r="CA262" s="220"/>
      <c r="CB262" s="221"/>
      <c r="CC262" s="256"/>
      <c r="CD262" s="19"/>
      <c r="CE262" s="19"/>
      <c r="CF262" s="14"/>
      <c r="CG262" s="219"/>
      <c r="CH262" s="219"/>
      <c r="CI262" s="220"/>
      <c r="CJ262" s="221"/>
      <c r="CK262" s="256"/>
      <c r="CL262" s="19"/>
      <c r="CM262" s="19"/>
      <c r="CN262" s="14"/>
      <c r="CO262" s="219"/>
      <c r="CP262" s="219"/>
      <c r="CQ262" s="220"/>
      <c r="CR262" s="221"/>
      <c r="CS262" s="256"/>
      <c r="CT262" s="19"/>
      <c r="CU262" s="19"/>
      <c r="CV262" s="14"/>
      <c r="CW262" s="219"/>
      <c r="CX262" s="219"/>
      <c r="CY262" s="220"/>
      <c r="CZ262" s="221"/>
      <c r="DA262" s="256"/>
      <c r="DB262" s="19"/>
      <c r="DC262" s="19"/>
      <c r="DD262" s="14"/>
      <c r="DE262" s="219"/>
      <c r="DF262" s="219"/>
      <c r="DG262" s="220"/>
      <c r="DH262" s="221"/>
      <c r="DI262" s="256"/>
      <c r="DJ262" s="19"/>
      <c r="DK262" s="19"/>
      <c r="DL262" s="14"/>
      <c r="DM262" s="219"/>
      <c r="DN262" s="219"/>
      <c r="DO262" s="220"/>
      <c r="DP262" s="221"/>
      <c r="DQ262" s="256"/>
      <c r="DR262" s="19"/>
      <c r="DS262" s="19"/>
      <c r="DT262" s="14"/>
      <c r="DU262" s="219"/>
      <c r="DV262" s="219"/>
      <c r="DW262" s="220"/>
      <c r="DX262" s="221"/>
      <c r="DY262" s="256"/>
      <c r="DZ262" s="19"/>
      <c r="EA262" s="19"/>
      <c r="EB262" s="194"/>
      <c r="EC262" s="194"/>
      <c r="ED262" s="194"/>
      <c r="EE262" s="848"/>
      <c r="EF262" s="849"/>
      <c r="EG262" s="195"/>
      <c r="EH262" s="19"/>
      <c r="EI262" s="19"/>
      <c r="EJ262" s="14"/>
      <c r="EK262" s="219"/>
      <c r="EL262" s="219"/>
      <c r="EM262" s="220"/>
      <c r="EN262" s="221"/>
      <c r="EO262" s="256"/>
      <c r="EP262" s="19"/>
      <c r="EQ262" s="19"/>
    </row>
    <row r="263" spans="1:147" ht="37.5" customHeight="1">
      <c r="A263" s="19"/>
      <c r="B263" s="218"/>
      <c r="C263" s="218"/>
      <c r="D263" s="14"/>
      <c r="E263" s="219"/>
      <c r="F263" s="219"/>
      <c r="G263" s="220"/>
      <c r="H263" s="221"/>
      <c r="I263" s="256"/>
      <c r="J263" s="19"/>
      <c r="K263" s="19"/>
      <c r="L263" s="14"/>
      <c r="M263" s="219"/>
      <c r="N263" s="219"/>
      <c r="O263" s="220"/>
      <c r="P263" s="221"/>
      <c r="Q263" s="256"/>
      <c r="R263" s="19"/>
      <c r="S263" s="19"/>
      <c r="T263" s="14"/>
      <c r="U263" s="219"/>
      <c r="V263" s="219"/>
      <c r="W263" s="220"/>
      <c r="X263" s="221"/>
      <c r="Y263" s="256"/>
      <c r="Z263" s="19"/>
      <c r="AA263" s="19"/>
      <c r="AB263" s="14"/>
      <c r="AC263" s="219"/>
      <c r="AD263" s="219"/>
      <c r="AE263" s="220"/>
      <c r="AF263" s="221"/>
      <c r="AG263" s="256"/>
      <c r="AH263" s="19"/>
      <c r="AI263" s="19"/>
      <c r="AJ263" s="14"/>
      <c r="AK263" s="219"/>
      <c r="AL263" s="219"/>
      <c r="AM263" s="220"/>
      <c r="AN263" s="221"/>
      <c r="AO263" s="256"/>
      <c r="AP263" s="19"/>
      <c r="AQ263" s="19"/>
      <c r="AR263" s="14"/>
      <c r="AS263" s="219"/>
      <c r="AT263" s="219"/>
      <c r="AU263" s="220"/>
      <c r="AV263" s="221"/>
      <c r="AW263" s="256"/>
      <c r="AX263" s="19"/>
      <c r="AY263" s="19"/>
      <c r="AZ263" s="14"/>
      <c r="BA263" s="219"/>
      <c r="BB263" s="219"/>
      <c r="BC263" s="220"/>
      <c r="BD263" s="221"/>
      <c r="BE263" s="256"/>
      <c r="BF263" s="19"/>
      <c r="BG263" s="19"/>
      <c r="BH263" s="14"/>
      <c r="BI263" s="219"/>
      <c r="BJ263" s="219"/>
      <c r="BK263" s="220"/>
      <c r="BL263" s="221"/>
      <c r="BM263" s="256"/>
      <c r="BN263" s="19"/>
      <c r="BO263" s="19"/>
      <c r="BP263" s="14"/>
      <c r="BQ263" s="219"/>
      <c r="BR263" s="219"/>
      <c r="BS263" s="220"/>
      <c r="BT263" s="221"/>
      <c r="BU263" s="256"/>
      <c r="BV263" s="19"/>
      <c r="BW263" s="19"/>
      <c r="BX263" s="14"/>
      <c r="BY263" s="219"/>
      <c r="BZ263" s="219"/>
      <c r="CA263" s="220"/>
      <c r="CB263" s="221"/>
      <c r="CC263" s="256"/>
      <c r="CD263" s="19"/>
      <c r="CE263" s="19"/>
      <c r="CF263" s="14"/>
      <c r="CG263" s="219"/>
      <c r="CH263" s="219"/>
      <c r="CI263" s="220"/>
      <c r="CJ263" s="221"/>
      <c r="CK263" s="256"/>
      <c r="CL263" s="19"/>
      <c r="CM263" s="19"/>
      <c r="CN263" s="14"/>
      <c r="CO263" s="219"/>
      <c r="CP263" s="219"/>
      <c r="CQ263" s="220"/>
      <c r="CR263" s="221"/>
      <c r="CS263" s="256"/>
      <c r="CT263" s="19"/>
      <c r="CU263" s="19"/>
      <c r="CV263" s="14"/>
      <c r="CW263" s="219"/>
      <c r="CX263" s="219"/>
      <c r="CY263" s="220"/>
      <c r="CZ263" s="221"/>
      <c r="DA263" s="256"/>
      <c r="DB263" s="19"/>
      <c r="DC263" s="19"/>
      <c r="DD263" s="14"/>
      <c r="DE263" s="219"/>
      <c r="DF263" s="219"/>
      <c r="DG263" s="220"/>
      <c r="DH263" s="221"/>
      <c r="DI263" s="256"/>
      <c r="DJ263" s="19"/>
      <c r="DK263" s="19"/>
      <c r="DL263" s="14"/>
      <c r="DM263" s="219"/>
      <c r="DN263" s="219"/>
      <c r="DO263" s="220"/>
      <c r="DP263" s="221"/>
      <c r="DQ263" s="256"/>
      <c r="DR263" s="19"/>
      <c r="DS263" s="19"/>
      <c r="DT263" s="14"/>
      <c r="DU263" s="219"/>
      <c r="DV263" s="219"/>
      <c r="DW263" s="220"/>
      <c r="DX263" s="221"/>
      <c r="DY263" s="256"/>
      <c r="DZ263" s="19"/>
      <c r="EA263" s="19"/>
      <c r="EB263" s="194"/>
      <c r="EC263" s="194"/>
      <c r="ED263" s="194"/>
      <c r="EE263" s="848"/>
      <c r="EF263" s="849"/>
      <c r="EG263" s="195"/>
      <c r="EH263" s="19"/>
      <c r="EI263" s="19"/>
      <c r="EJ263" s="14"/>
      <c r="EK263" s="219"/>
      <c r="EL263" s="219"/>
      <c r="EM263" s="220"/>
      <c r="EN263" s="221"/>
      <c r="EO263" s="256"/>
      <c r="EP263" s="19"/>
      <c r="EQ263" s="19"/>
    </row>
    <row r="264" spans="1:147" ht="37.5" customHeight="1">
      <c r="A264" s="19"/>
      <c r="B264" s="218"/>
      <c r="C264" s="218"/>
      <c r="D264" s="14"/>
      <c r="E264" s="219"/>
      <c r="F264" s="219"/>
      <c r="G264" s="220"/>
      <c r="H264" s="221"/>
      <c r="I264" s="256"/>
      <c r="J264" s="19"/>
      <c r="K264" s="19"/>
      <c r="L264" s="14"/>
      <c r="M264" s="219"/>
      <c r="N264" s="219"/>
      <c r="O264" s="220"/>
      <c r="P264" s="221"/>
      <c r="Q264" s="256"/>
      <c r="R264" s="19"/>
      <c r="S264" s="19"/>
      <c r="T264" s="14"/>
      <c r="U264" s="219"/>
      <c r="V264" s="219"/>
      <c r="W264" s="220"/>
      <c r="X264" s="221"/>
      <c r="Y264" s="256"/>
      <c r="Z264" s="19"/>
      <c r="AA264" s="19"/>
      <c r="AB264" s="14"/>
      <c r="AC264" s="219"/>
      <c r="AD264" s="219"/>
      <c r="AE264" s="220"/>
      <c r="AF264" s="221"/>
      <c r="AG264" s="256"/>
      <c r="AH264" s="19"/>
      <c r="AI264" s="19"/>
      <c r="AJ264" s="14"/>
      <c r="AK264" s="219"/>
      <c r="AL264" s="219"/>
      <c r="AM264" s="220"/>
      <c r="AN264" s="221"/>
      <c r="AO264" s="256"/>
      <c r="AP264" s="19"/>
      <c r="AQ264" s="19"/>
      <c r="AR264" s="14"/>
      <c r="AS264" s="219"/>
      <c r="AT264" s="219"/>
      <c r="AU264" s="220"/>
      <c r="AV264" s="221"/>
      <c r="AW264" s="256"/>
      <c r="AX264" s="19"/>
      <c r="AY264" s="19"/>
      <c r="AZ264" s="14"/>
      <c r="BA264" s="219"/>
      <c r="BB264" s="219"/>
      <c r="BC264" s="220"/>
      <c r="BD264" s="221"/>
      <c r="BE264" s="256"/>
      <c r="BF264" s="19"/>
      <c r="BG264" s="19"/>
      <c r="BH264" s="14"/>
      <c r="BI264" s="219"/>
      <c r="BJ264" s="219"/>
      <c r="BK264" s="220"/>
      <c r="BL264" s="221"/>
      <c r="BM264" s="256"/>
      <c r="BN264" s="19"/>
      <c r="BO264" s="19"/>
      <c r="BP264" s="14"/>
      <c r="BQ264" s="219"/>
      <c r="BR264" s="219"/>
      <c r="BS264" s="220"/>
      <c r="BT264" s="221"/>
      <c r="BU264" s="256"/>
      <c r="BV264" s="19"/>
      <c r="BW264" s="19"/>
      <c r="BX264" s="14"/>
      <c r="BY264" s="219"/>
      <c r="BZ264" s="219"/>
      <c r="CA264" s="220"/>
      <c r="CB264" s="221"/>
      <c r="CC264" s="256"/>
      <c r="CD264" s="19"/>
      <c r="CE264" s="19"/>
      <c r="CF264" s="14"/>
      <c r="CG264" s="219"/>
      <c r="CH264" s="219"/>
      <c r="CI264" s="220"/>
      <c r="CJ264" s="221"/>
      <c r="CK264" s="256"/>
      <c r="CL264" s="19"/>
      <c r="CM264" s="19"/>
      <c r="CN264" s="14"/>
      <c r="CO264" s="219"/>
      <c r="CP264" s="219"/>
      <c r="CQ264" s="220"/>
      <c r="CR264" s="221"/>
      <c r="CS264" s="256"/>
      <c r="CT264" s="19"/>
      <c r="CU264" s="19"/>
      <c r="CV264" s="14"/>
      <c r="CW264" s="219"/>
      <c r="CX264" s="219"/>
      <c r="CY264" s="220"/>
      <c r="CZ264" s="221"/>
      <c r="DA264" s="256"/>
      <c r="DB264" s="19"/>
      <c r="DC264" s="19"/>
      <c r="DD264" s="14"/>
      <c r="DE264" s="219"/>
      <c r="DF264" s="219"/>
      <c r="DG264" s="220"/>
      <c r="DH264" s="221"/>
      <c r="DI264" s="256"/>
      <c r="DJ264" s="19"/>
      <c r="DK264" s="19"/>
      <c r="DL264" s="14"/>
      <c r="DM264" s="219"/>
      <c r="DN264" s="219"/>
      <c r="DO264" s="220"/>
      <c r="DP264" s="221"/>
      <c r="DQ264" s="256"/>
      <c r="DR264" s="19"/>
      <c r="DS264" s="19"/>
      <c r="DT264" s="14"/>
      <c r="DU264" s="219"/>
      <c r="DV264" s="219"/>
      <c r="DW264" s="220"/>
      <c r="DX264" s="221"/>
      <c r="DY264" s="256"/>
      <c r="DZ264" s="19"/>
      <c r="EA264" s="19"/>
      <c r="EB264" s="194"/>
      <c r="EC264" s="194"/>
      <c r="ED264" s="194"/>
      <c r="EE264" s="848"/>
      <c r="EF264" s="849"/>
      <c r="EG264" s="195"/>
      <c r="EH264" s="19"/>
      <c r="EI264" s="19"/>
      <c r="EJ264" s="14"/>
      <c r="EK264" s="219"/>
      <c r="EL264" s="219"/>
      <c r="EM264" s="220"/>
      <c r="EN264" s="221"/>
      <c r="EO264" s="256"/>
      <c r="EP264" s="19"/>
      <c r="EQ264" s="19"/>
    </row>
    <row r="265" spans="1:147" ht="37.5" customHeight="1">
      <c r="A265" s="19"/>
      <c r="B265" s="218"/>
      <c r="C265" s="218"/>
      <c r="D265" s="14"/>
      <c r="E265" s="219"/>
      <c r="F265" s="219"/>
      <c r="G265" s="220"/>
      <c r="H265" s="221"/>
      <c r="I265" s="256"/>
      <c r="J265" s="19"/>
      <c r="K265" s="19"/>
      <c r="L265" s="14"/>
      <c r="M265" s="219"/>
      <c r="N265" s="219"/>
      <c r="O265" s="220"/>
      <c r="P265" s="221"/>
      <c r="Q265" s="256"/>
      <c r="R265" s="19"/>
      <c r="S265" s="19"/>
      <c r="T265" s="14"/>
      <c r="U265" s="219"/>
      <c r="V265" s="219"/>
      <c r="W265" s="220"/>
      <c r="X265" s="221"/>
      <c r="Y265" s="256"/>
      <c r="Z265" s="19"/>
      <c r="AA265" s="19"/>
      <c r="AB265" s="14"/>
      <c r="AC265" s="219"/>
      <c r="AD265" s="219"/>
      <c r="AE265" s="220"/>
      <c r="AF265" s="221"/>
      <c r="AG265" s="256"/>
      <c r="AH265" s="19"/>
      <c r="AI265" s="19"/>
      <c r="AJ265" s="14"/>
      <c r="AK265" s="219"/>
      <c r="AL265" s="219"/>
      <c r="AM265" s="220"/>
      <c r="AN265" s="221"/>
      <c r="AO265" s="256"/>
      <c r="AP265" s="19"/>
      <c r="AQ265" s="19"/>
      <c r="AR265" s="14"/>
      <c r="AS265" s="219"/>
      <c r="AT265" s="219"/>
      <c r="AU265" s="220"/>
      <c r="AV265" s="221"/>
      <c r="AW265" s="256"/>
      <c r="AX265" s="19"/>
      <c r="AY265" s="19"/>
      <c r="AZ265" s="14"/>
      <c r="BA265" s="219"/>
      <c r="BB265" s="219"/>
      <c r="BC265" s="220"/>
      <c r="BD265" s="221"/>
      <c r="BE265" s="256"/>
      <c r="BF265" s="19"/>
      <c r="BG265" s="19"/>
      <c r="BH265" s="14"/>
      <c r="BI265" s="219"/>
      <c r="BJ265" s="219"/>
      <c r="BK265" s="220"/>
      <c r="BL265" s="221"/>
      <c r="BM265" s="256"/>
      <c r="BN265" s="19"/>
      <c r="BO265" s="19"/>
      <c r="BP265" s="14"/>
      <c r="BQ265" s="219"/>
      <c r="BR265" s="219"/>
      <c r="BS265" s="220"/>
      <c r="BT265" s="221"/>
      <c r="BU265" s="256"/>
      <c r="BV265" s="19"/>
      <c r="BW265" s="19"/>
      <c r="BX265" s="14"/>
      <c r="BY265" s="219"/>
      <c r="BZ265" s="219"/>
      <c r="CA265" s="220"/>
      <c r="CB265" s="221"/>
      <c r="CC265" s="256"/>
      <c r="CD265" s="19"/>
      <c r="CE265" s="19"/>
      <c r="CF265" s="14"/>
      <c r="CG265" s="219"/>
      <c r="CH265" s="219"/>
      <c r="CI265" s="220"/>
      <c r="CJ265" s="221"/>
      <c r="CK265" s="256"/>
      <c r="CL265" s="19"/>
      <c r="CM265" s="19"/>
      <c r="CN265" s="14"/>
      <c r="CO265" s="219"/>
      <c r="CP265" s="219"/>
      <c r="CQ265" s="220"/>
      <c r="CR265" s="221"/>
      <c r="CS265" s="256"/>
      <c r="CT265" s="19"/>
      <c r="CU265" s="19"/>
      <c r="CV265" s="14"/>
      <c r="CW265" s="219"/>
      <c r="CX265" s="219"/>
      <c r="CY265" s="220"/>
      <c r="CZ265" s="221"/>
      <c r="DA265" s="256"/>
      <c r="DB265" s="19"/>
      <c r="DC265" s="19"/>
      <c r="DD265" s="14"/>
      <c r="DE265" s="219"/>
      <c r="DF265" s="219"/>
      <c r="DG265" s="220"/>
      <c r="DH265" s="221"/>
      <c r="DI265" s="256"/>
      <c r="DJ265" s="19"/>
      <c r="DK265" s="19"/>
      <c r="DL265" s="14"/>
      <c r="DM265" s="219"/>
      <c r="DN265" s="219"/>
      <c r="DO265" s="220"/>
      <c r="DP265" s="221"/>
      <c r="DQ265" s="256"/>
      <c r="DR265" s="19"/>
      <c r="DS265" s="19"/>
      <c r="DT265" s="14"/>
      <c r="DU265" s="219"/>
      <c r="DV265" s="219"/>
      <c r="DW265" s="220"/>
      <c r="DX265" s="221"/>
      <c r="DY265" s="256"/>
      <c r="DZ265" s="19"/>
      <c r="EA265" s="19"/>
      <c r="EB265" s="194"/>
      <c r="EC265" s="194"/>
      <c r="ED265" s="194"/>
      <c r="EE265" s="848"/>
      <c r="EF265" s="849"/>
      <c r="EG265" s="195"/>
      <c r="EH265" s="19"/>
      <c r="EI265" s="19"/>
      <c r="EJ265" s="14"/>
      <c r="EK265" s="219"/>
      <c r="EL265" s="219"/>
      <c r="EM265" s="220"/>
      <c r="EN265" s="221"/>
      <c r="EO265" s="256"/>
      <c r="EP265" s="19"/>
      <c r="EQ265" s="19"/>
    </row>
    <row r="266" spans="1:147" ht="37.5" customHeight="1">
      <c r="A266" s="19"/>
      <c r="B266" s="218"/>
      <c r="C266" s="218"/>
      <c r="D266" s="14"/>
      <c r="E266" s="219"/>
      <c r="F266" s="219"/>
      <c r="G266" s="220"/>
      <c r="H266" s="221"/>
      <c r="I266" s="256"/>
      <c r="J266" s="19"/>
      <c r="K266" s="19"/>
      <c r="L266" s="14"/>
      <c r="M266" s="219"/>
      <c r="N266" s="219"/>
      <c r="O266" s="220"/>
      <c r="P266" s="221"/>
      <c r="Q266" s="256"/>
      <c r="R266" s="19"/>
      <c r="S266" s="19"/>
      <c r="T266" s="14"/>
      <c r="U266" s="219"/>
      <c r="V266" s="219"/>
      <c r="W266" s="220"/>
      <c r="X266" s="221"/>
      <c r="Y266" s="256"/>
      <c r="Z266" s="19"/>
      <c r="AA266" s="19"/>
      <c r="AB266" s="14"/>
      <c r="AC266" s="219"/>
      <c r="AD266" s="219"/>
      <c r="AE266" s="220"/>
      <c r="AF266" s="221"/>
      <c r="AG266" s="256"/>
      <c r="AH266" s="19"/>
      <c r="AI266" s="19"/>
      <c r="AJ266" s="14"/>
      <c r="AK266" s="219"/>
      <c r="AL266" s="219"/>
      <c r="AM266" s="220"/>
      <c r="AN266" s="221"/>
      <c r="AO266" s="256"/>
      <c r="AP266" s="19"/>
      <c r="AQ266" s="19"/>
      <c r="AR266" s="14"/>
      <c r="AS266" s="219"/>
      <c r="AT266" s="219"/>
      <c r="AU266" s="220"/>
      <c r="AV266" s="221"/>
      <c r="AW266" s="256"/>
      <c r="AX266" s="19"/>
      <c r="AY266" s="19"/>
      <c r="AZ266" s="14"/>
      <c r="BA266" s="219"/>
      <c r="BB266" s="219"/>
      <c r="BC266" s="220"/>
      <c r="BD266" s="221"/>
      <c r="BE266" s="256"/>
      <c r="BF266" s="19"/>
      <c r="BG266" s="19"/>
      <c r="BH266" s="14"/>
      <c r="BI266" s="219"/>
      <c r="BJ266" s="219"/>
      <c r="BK266" s="220"/>
      <c r="BL266" s="221"/>
      <c r="BM266" s="256"/>
      <c r="BN266" s="19"/>
      <c r="BO266" s="19"/>
      <c r="BP266" s="14"/>
      <c r="BQ266" s="219"/>
      <c r="BR266" s="219"/>
      <c r="BS266" s="220"/>
      <c r="BT266" s="221"/>
      <c r="BU266" s="256"/>
      <c r="BV266" s="19"/>
      <c r="BW266" s="19"/>
      <c r="BX266" s="14"/>
      <c r="BY266" s="219"/>
      <c r="BZ266" s="219"/>
      <c r="CA266" s="220"/>
      <c r="CB266" s="221"/>
      <c r="CC266" s="256"/>
      <c r="CD266" s="19"/>
      <c r="CE266" s="19"/>
      <c r="CF266" s="14"/>
      <c r="CG266" s="219"/>
      <c r="CH266" s="219"/>
      <c r="CI266" s="220"/>
      <c r="CJ266" s="221"/>
      <c r="CK266" s="256"/>
      <c r="CL266" s="19"/>
      <c r="CM266" s="19"/>
      <c r="CN266" s="14"/>
      <c r="CO266" s="219"/>
      <c r="CP266" s="219"/>
      <c r="CQ266" s="220"/>
      <c r="CR266" s="221"/>
      <c r="CS266" s="256"/>
      <c r="CT266" s="19"/>
      <c r="CU266" s="19"/>
      <c r="CV266" s="14"/>
      <c r="CW266" s="219"/>
      <c r="CX266" s="219"/>
      <c r="CY266" s="220"/>
      <c r="CZ266" s="221"/>
      <c r="DA266" s="256"/>
      <c r="DB266" s="19"/>
      <c r="DC266" s="19"/>
      <c r="DD266" s="14"/>
      <c r="DE266" s="219"/>
      <c r="DF266" s="219"/>
      <c r="DG266" s="220"/>
      <c r="DH266" s="221"/>
      <c r="DI266" s="256"/>
      <c r="DJ266" s="19"/>
      <c r="DK266" s="19"/>
      <c r="DL266" s="14"/>
      <c r="DM266" s="219"/>
      <c r="DN266" s="219"/>
      <c r="DO266" s="220"/>
      <c r="DP266" s="221"/>
      <c r="DQ266" s="256"/>
      <c r="DR266" s="19"/>
      <c r="DS266" s="19"/>
      <c r="DT266" s="14"/>
      <c r="DU266" s="219"/>
      <c r="DV266" s="219"/>
      <c r="DW266" s="220"/>
      <c r="DX266" s="221"/>
      <c r="DY266" s="256"/>
      <c r="DZ266" s="19"/>
      <c r="EA266" s="19"/>
      <c r="EB266" s="194"/>
      <c r="EC266" s="194"/>
      <c r="ED266" s="194"/>
      <c r="EE266" s="848"/>
      <c r="EF266" s="849"/>
      <c r="EG266" s="195"/>
      <c r="EH266" s="19"/>
      <c r="EI266" s="19"/>
      <c r="EJ266" s="14"/>
      <c r="EK266" s="219"/>
      <c r="EL266" s="219"/>
      <c r="EM266" s="220"/>
      <c r="EN266" s="221"/>
      <c r="EO266" s="256"/>
      <c r="EP266" s="19"/>
      <c r="EQ266" s="19"/>
    </row>
    <row r="267" spans="1:147" ht="37.5" customHeight="1">
      <c r="A267" s="19"/>
      <c r="B267" s="218"/>
      <c r="C267" s="218"/>
      <c r="D267" s="14"/>
      <c r="E267" s="219"/>
      <c r="F267" s="219"/>
      <c r="G267" s="220"/>
      <c r="H267" s="221"/>
      <c r="I267" s="256"/>
      <c r="J267" s="19"/>
      <c r="K267" s="19"/>
      <c r="L267" s="14"/>
      <c r="M267" s="219"/>
      <c r="N267" s="219"/>
      <c r="O267" s="220"/>
      <c r="P267" s="221"/>
      <c r="Q267" s="256"/>
      <c r="R267" s="19"/>
      <c r="S267" s="19"/>
      <c r="T267" s="14"/>
      <c r="U267" s="219"/>
      <c r="V267" s="219"/>
      <c r="W267" s="220"/>
      <c r="X267" s="221"/>
      <c r="Y267" s="256"/>
      <c r="Z267" s="19"/>
      <c r="AA267" s="19"/>
      <c r="AB267" s="14"/>
      <c r="AC267" s="219"/>
      <c r="AD267" s="219"/>
      <c r="AE267" s="220"/>
      <c r="AF267" s="221"/>
      <c r="AG267" s="256"/>
      <c r="AH267" s="19"/>
      <c r="AI267" s="19"/>
      <c r="AJ267" s="14"/>
      <c r="AK267" s="219"/>
      <c r="AL267" s="219"/>
      <c r="AM267" s="220"/>
      <c r="AN267" s="221"/>
      <c r="AO267" s="256"/>
      <c r="AP267" s="19"/>
      <c r="AQ267" s="19"/>
      <c r="AR267" s="14"/>
      <c r="AS267" s="219"/>
      <c r="AT267" s="219"/>
      <c r="AU267" s="220"/>
      <c r="AV267" s="221"/>
      <c r="AW267" s="256"/>
      <c r="AX267" s="19"/>
      <c r="AY267" s="19"/>
      <c r="AZ267" s="14"/>
      <c r="BA267" s="219"/>
      <c r="BB267" s="219"/>
      <c r="BC267" s="220"/>
      <c r="BD267" s="221"/>
      <c r="BE267" s="256"/>
      <c r="BF267" s="19"/>
      <c r="BG267" s="19"/>
      <c r="BH267" s="14"/>
      <c r="BI267" s="219"/>
      <c r="BJ267" s="219"/>
      <c r="BK267" s="220"/>
      <c r="BL267" s="221"/>
      <c r="BM267" s="256"/>
      <c r="BN267" s="19"/>
      <c r="BO267" s="19"/>
      <c r="BP267" s="14"/>
      <c r="BQ267" s="219"/>
      <c r="BR267" s="219"/>
      <c r="BS267" s="220"/>
      <c r="BT267" s="221"/>
      <c r="BU267" s="256"/>
      <c r="BV267" s="19"/>
      <c r="BW267" s="19"/>
      <c r="BX267" s="14"/>
      <c r="BY267" s="219"/>
      <c r="BZ267" s="219"/>
      <c r="CA267" s="220"/>
      <c r="CB267" s="221"/>
      <c r="CC267" s="256"/>
      <c r="CD267" s="19"/>
      <c r="CE267" s="19"/>
      <c r="CF267" s="14"/>
      <c r="CG267" s="219"/>
      <c r="CH267" s="219"/>
      <c r="CI267" s="220"/>
      <c r="CJ267" s="221"/>
      <c r="CK267" s="256"/>
      <c r="CL267" s="19"/>
      <c r="CM267" s="19"/>
      <c r="CN267" s="14"/>
      <c r="CO267" s="219"/>
      <c r="CP267" s="219"/>
      <c r="CQ267" s="220"/>
      <c r="CR267" s="221"/>
      <c r="CS267" s="256"/>
      <c r="CT267" s="19"/>
      <c r="CU267" s="19"/>
      <c r="CV267" s="14"/>
      <c r="CW267" s="219"/>
      <c r="CX267" s="219"/>
      <c r="CY267" s="220"/>
      <c r="CZ267" s="221"/>
      <c r="DA267" s="256"/>
      <c r="DB267" s="19"/>
      <c r="DC267" s="19"/>
      <c r="DD267" s="14"/>
      <c r="DE267" s="219"/>
      <c r="DF267" s="219"/>
      <c r="DG267" s="220"/>
      <c r="DH267" s="221"/>
      <c r="DI267" s="256"/>
      <c r="DJ267" s="19"/>
      <c r="DK267" s="19"/>
      <c r="DL267" s="14"/>
      <c r="DM267" s="219"/>
      <c r="DN267" s="219"/>
      <c r="DO267" s="220"/>
      <c r="DP267" s="221"/>
      <c r="DQ267" s="256"/>
      <c r="DR267" s="19"/>
      <c r="DS267" s="19"/>
      <c r="DT267" s="14"/>
      <c r="DU267" s="219"/>
      <c r="DV267" s="219"/>
      <c r="DW267" s="220"/>
      <c r="DX267" s="221"/>
      <c r="DY267" s="256"/>
      <c r="DZ267" s="19"/>
      <c r="EA267" s="19"/>
      <c r="EB267" s="194"/>
      <c r="EC267" s="194"/>
      <c r="ED267" s="194"/>
      <c r="EE267" s="848"/>
      <c r="EF267" s="849"/>
      <c r="EG267" s="195"/>
      <c r="EH267" s="19"/>
      <c r="EI267" s="19"/>
      <c r="EJ267" s="14"/>
      <c r="EK267" s="219"/>
      <c r="EL267" s="219"/>
      <c r="EM267" s="220"/>
      <c r="EN267" s="221"/>
      <c r="EO267" s="256"/>
      <c r="EP267" s="19"/>
      <c r="EQ267" s="19"/>
    </row>
    <row r="268" spans="1:147" ht="37.5" customHeight="1">
      <c r="A268" s="19"/>
      <c r="B268" s="218"/>
      <c r="C268" s="218"/>
      <c r="D268" s="14"/>
      <c r="E268" s="219"/>
      <c r="F268" s="219"/>
      <c r="G268" s="220"/>
      <c r="H268" s="221"/>
      <c r="I268" s="256"/>
      <c r="J268" s="19"/>
      <c r="K268" s="19"/>
      <c r="L268" s="14"/>
      <c r="M268" s="219"/>
      <c r="N268" s="219"/>
      <c r="O268" s="220"/>
      <c r="P268" s="221"/>
      <c r="Q268" s="256"/>
      <c r="R268" s="19"/>
      <c r="S268" s="19"/>
      <c r="T268" s="14"/>
      <c r="U268" s="219"/>
      <c r="V268" s="219"/>
      <c r="W268" s="220"/>
      <c r="X268" s="221"/>
      <c r="Y268" s="256"/>
      <c r="Z268" s="19"/>
      <c r="AA268" s="19"/>
      <c r="AB268" s="14"/>
      <c r="AC268" s="219"/>
      <c r="AD268" s="219"/>
      <c r="AE268" s="220"/>
      <c r="AF268" s="221"/>
      <c r="AG268" s="256"/>
      <c r="AH268" s="19"/>
      <c r="AI268" s="19"/>
      <c r="AJ268" s="14"/>
      <c r="AK268" s="219"/>
      <c r="AL268" s="219"/>
      <c r="AM268" s="220"/>
      <c r="AN268" s="221"/>
      <c r="AO268" s="256"/>
      <c r="AP268" s="19"/>
      <c r="AQ268" s="19"/>
      <c r="AR268" s="14"/>
      <c r="AS268" s="219"/>
      <c r="AT268" s="219"/>
      <c r="AU268" s="220"/>
      <c r="AV268" s="221"/>
      <c r="AW268" s="256"/>
      <c r="AX268" s="19"/>
      <c r="AY268" s="19"/>
      <c r="AZ268" s="14"/>
      <c r="BA268" s="219"/>
      <c r="BB268" s="219"/>
      <c r="BC268" s="220"/>
      <c r="BD268" s="221"/>
      <c r="BE268" s="256"/>
      <c r="BF268" s="19"/>
      <c r="BG268" s="19"/>
      <c r="BH268" s="14"/>
      <c r="BI268" s="219"/>
      <c r="BJ268" s="219"/>
      <c r="BK268" s="220"/>
      <c r="BL268" s="221"/>
      <c r="BM268" s="256"/>
      <c r="BN268" s="19"/>
      <c r="BO268" s="19"/>
      <c r="BP268" s="14"/>
      <c r="BQ268" s="219"/>
      <c r="BR268" s="219"/>
      <c r="BS268" s="220"/>
      <c r="BT268" s="221"/>
      <c r="BU268" s="256"/>
      <c r="BV268" s="19"/>
      <c r="BW268" s="19"/>
      <c r="BX268" s="14"/>
      <c r="BY268" s="219"/>
      <c r="BZ268" s="219"/>
      <c r="CA268" s="220"/>
      <c r="CB268" s="221"/>
      <c r="CC268" s="256"/>
      <c r="CD268" s="19"/>
      <c r="CE268" s="19"/>
      <c r="CF268" s="14"/>
      <c r="CG268" s="219"/>
      <c r="CH268" s="219"/>
      <c r="CI268" s="220"/>
      <c r="CJ268" s="221"/>
      <c r="CK268" s="256"/>
      <c r="CL268" s="19"/>
      <c r="CM268" s="19"/>
      <c r="CN268" s="14"/>
      <c r="CO268" s="219"/>
      <c r="CP268" s="219"/>
      <c r="CQ268" s="220"/>
      <c r="CR268" s="221"/>
      <c r="CS268" s="256"/>
      <c r="CT268" s="19"/>
      <c r="CU268" s="19"/>
      <c r="CV268" s="14"/>
      <c r="CW268" s="219"/>
      <c r="CX268" s="219"/>
      <c r="CY268" s="220"/>
      <c r="CZ268" s="221"/>
      <c r="DA268" s="256"/>
      <c r="DB268" s="19"/>
      <c r="DC268" s="19"/>
      <c r="DD268" s="14"/>
      <c r="DE268" s="219"/>
      <c r="DF268" s="219"/>
      <c r="DG268" s="220"/>
      <c r="DH268" s="221"/>
      <c r="DI268" s="256"/>
      <c r="DJ268" s="19"/>
      <c r="DK268" s="19"/>
      <c r="DL268" s="14"/>
      <c r="DM268" s="219"/>
      <c r="DN268" s="219"/>
      <c r="DO268" s="220"/>
      <c r="DP268" s="221"/>
      <c r="DQ268" s="256"/>
      <c r="DR268" s="19"/>
      <c r="DS268" s="19"/>
      <c r="DT268" s="14"/>
      <c r="DU268" s="219"/>
      <c r="DV268" s="219"/>
      <c r="DW268" s="220"/>
      <c r="DX268" s="221"/>
      <c r="DY268" s="256"/>
      <c r="DZ268" s="19"/>
      <c r="EA268" s="19"/>
      <c r="EB268" s="194"/>
      <c r="EC268" s="194"/>
      <c r="ED268" s="194"/>
      <c r="EE268" s="848"/>
      <c r="EF268" s="849"/>
      <c r="EG268" s="195"/>
      <c r="EH268" s="19"/>
      <c r="EI268" s="19"/>
      <c r="EJ268" s="14"/>
      <c r="EK268" s="219"/>
      <c r="EL268" s="219"/>
      <c r="EM268" s="220"/>
      <c r="EN268" s="221"/>
      <c r="EO268" s="256"/>
      <c r="EP268" s="19"/>
      <c r="EQ268" s="19"/>
    </row>
    <row r="269" spans="1:147" ht="37.5" customHeight="1">
      <c r="A269" s="19"/>
      <c r="B269" s="218"/>
      <c r="C269" s="218"/>
      <c r="D269" s="14"/>
      <c r="E269" s="219"/>
      <c r="F269" s="219"/>
      <c r="G269" s="220"/>
      <c r="H269" s="221"/>
      <c r="I269" s="256"/>
      <c r="J269" s="19"/>
      <c r="K269" s="19"/>
      <c r="L269" s="14"/>
      <c r="M269" s="219"/>
      <c r="N269" s="219"/>
      <c r="O269" s="220"/>
      <c r="P269" s="221"/>
      <c r="Q269" s="256"/>
      <c r="R269" s="19"/>
      <c r="S269" s="19"/>
      <c r="T269" s="14"/>
      <c r="U269" s="219"/>
      <c r="V269" s="219"/>
      <c r="W269" s="220"/>
      <c r="X269" s="221"/>
      <c r="Y269" s="256"/>
      <c r="Z269" s="19"/>
      <c r="AA269" s="19"/>
      <c r="AB269" s="14"/>
      <c r="AC269" s="219"/>
      <c r="AD269" s="219"/>
      <c r="AE269" s="220"/>
      <c r="AF269" s="221"/>
      <c r="AG269" s="256"/>
      <c r="AH269" s="19"/>
      <c r="AI269" s="19"/>
      <c r="AJ269" s="14"/>
      <c r="AK269" s="219"/>
      <c r="AL269" s="219"/>
      <c r="AM269" s="220"/>
      <c r="AN269" s="221"/>
      <c r="AO269" s="256"/>
      <c r="AP269" s="19"/>
      <c r="AQ269" s="19"/>
      <c r="AR269" s="14"/>
      <c r="AS269" s="219"/>
      <c r="AT269" s="219"/>
      <c r="AU269" s="220"/>
      <c r="AV269" s="221"/>
      <c r="AW269" s="256"/>
      <c r="AX269" s="19"/>
      <c r="AY269" s="19"/>
      <c r="AZ269" s="14"/>
      <c r="BA269" s="219"/>
      <c r="BB269" s="219"/>
      <c r="BC269" s="220"/>
      <c r="BD269" s="221"/>
      <c r="BE269" s="256"/>
      <c r="BF269" s="19"/>
      <c r="BG269" s="19"/>
      <c r="BH269" s="14"/>
      <c r="BI269" s="219"/>
      <c r="BJ269" s="219"/>
      <c r="BK269" s="220"/>
      <c r="BL269" s="221"/>
      <c r="BM269" s="256"/>
      <c r="BN269" s="19"/>
      <c r="BO269" s="19"/>
      <c r="BP269" s="14"/>
      <c r="BQ269" s="219"/>
      <c r="BR269" s="219"/>
      <c r="BS269" s="220"/>
      <c r="BT269" s="221"/>
      <c r="BU269" s="256"/>
      <c r="BV269" s="19"/>
      <c r="BW269" s="19"/>
      <c r="BX269" s="14"/>
      <c r="BY269" s="219"/>
      <c r="BZ269" s="219"/>
      <c r="CA269" s="220"/>
      <c r="CB269" s="221"/>
      <c r="CC269" s="256"/>
      <c r="CD269" s="19"/>
      <c r="CE269" s="19"/>
      <c r="CF269" s="14"/>
      <c r="CG269" s="219"/>
      <c r="CH269" s="219"/>
      <c r="CI269" s="220"/>
      <c r="CJ269" s="221"/>
      <c r="CK269" s="256"/>
      <c r="CL269" s="19"/>
      <c r="CM269" s="19"/>
      <c r="CN269" s="14"/>
      <c r="CO269" s="219"/>
      <c r="CP269" s="219"/>
      <c r="CQ269" s="220"/>
      <c r="CR269" s="221"/>
      <c r="CS269" s="256"/>
      <c r="CT269" s="19"/>
      <c r="CU269" s="19"/>
      <c r="CV269" s="14"/>
      <c r="CW269" s="219"/>
      <c r="CX269" s="219"/>
      <c r="CY269" s="220"/>
      <c r="CZ269" s="221"/>
      <c r="DA269" s="256"/>
      <c r="DB269" s="19"/>
      <c r="DC269" s="19"/>
      <c r="DD269" s="14"/>
      <c r="DE269" s="219"/>
      <c r="DF269" s="219"/>
      <c r="DG269" s="220"/>
      <c r="DH269" s="221"/>
      <c r="DI269" s="256"/>
      <c r="DJ269" s="19"/>
      <c r="DK269" s="19"/>
      <c r="DL269" s="14"/>
      <c r="DM269" s="219"/>
      <c r="DN269" s="219"/>
      <c r="DO269" s="220"/>
      <c r="DP269" s="221"/>
      <c r="DQ269" s="256"/>
      <c r="DR269" s="19"/>
      <c r="DS269" s="19"/>
      <c r="DT269" s="14"/>
      <c r="DU269" s="219"/>
      <c r="DV269" s="219"/>
      <c r="DW269" s="220"/>
      <c r="DX269" s="221"/>
      <c r="DY269" s="256"/>
      <c r="DZ269" s="19"/>
      <c r="EA269" s="19"/>
      <c r="EB269" s="194"/>
      <c r="EC269" s="194"/>
      <c r="ED269" s="194"/>
      <c r="EE269" s="848"/>
      <c r="EF269" s="849"/>
      <c r="EG269" s="195"/>
      <c r="EH269" s="19"/>
      <c r="EI269" s="19"/>
      <c r="EJ269" s="14"/>
      <c r="EK269" s="219"/>
      <c r="EL269" s="219"/>
      <c r="EM269" s="220"/>
      <c r="EN269" s="221"/>
      <c r="EO269" s="256"/>
      <c r="EP269" s="19"/>
      <c r="EQ269" s="19"/>
    </row>
    <row r="270" spans="1:147" ht="37.5" customHeight="1">
      <c r="A270" s="19"/>
      <c r="B270" s="218"/>
      <c r="C270" s="218"/>
      <c r="D270" s="14"/>
      <c r="E270" s="219"/>
      <c r="F270" s="219"/>
      <c r="G270" s="220"/>
      <c r="H270" s="221"/>
      <c r="I270" s="256"/>
      <c r="J270" s="19"/>
      <c r="K270" s="19"/>
      <c r="L270" s="14"/>
      <c r="M270" s="219"/>
      <c r="N270" s="219"/>
      <c r="O270" s="220"/>
      <c r="P270" s="221"/>
      <c r="Q270" s="256"/>
      <c r="R270" s="19"/>
      <c r="S270" s="19"/>
      <c r="T270" s="14"/>
      <c r="U270" s="219"/>
      <c r="V270" s="219"/>
      <c r="W270" s="220"/>
      <c r="X270" s="221"/>
      <c r="Y270" s="256"/>
      <c r="Z270" s="19"/>
      <c r="AA270" s="19"/>
      <c r="AB270" s="14"/>
      <c r="AC270" s="219"/>
      <c r="AD270" s="219"/>
      <c r="AE270" s="220"/>
      <c r="AF270" s="221"/>
      <c r="AG270" s="256"/>
      <c r="AH270" s="19"/>
      <c r="AI270" s="19"/>
      <c r="AJ270" s="14"/>
      <c r="AK270" s="219"/>
      <c r="AL270" s="219"/>
      <c r="AM270" s="220"/>
      <c r="AN270" s="221"/>
      <c r="AO270" s="256"/>
      <c r="AP270" s="19"/>
      <c r="AQ270" s="19"/>
      <c r="AR270" s="14"/>
      <c r="AS270" s="219"/>
      <c r="AT270" s="219"/>
      <c r="AU270" s="220"/>
      <c r="AV270" s="221"/>
      <c r="AW270" s="256"/>
      <c r="AX270" s="19"/>
      <c r="AY270" s="19"/>
      <c r="AZ270" s="14"/>
      <c r="BA270" s="219"/>
      <c r="BB270" s="219"/>
      <c r="BC270" s="220"/>
      <c r="BD270" s="221"/>
      <c r="BE270" s="256"/>
      <c r="BF270" s="19"/>
      <c r="BG270" s="19"/>
      <c r="BH270" s="14"/>
      <c r="BI270" s="219"/>
      <c r="BJ270" s="219"/>
      <c r="BK270" s="220"/>
      <c r="BL270" s="221"/>
      <c r="BM270" s="256"/>
      <c r="BN270" s="19"/>
      <c r="BO270" s="19"/>
      <c r="BP270" s="14"/>
      <c r="BQ270" s="219"/>
      <c r="BR270" s="219"/>
      <c r="BS270" s="220"/>
      <c r="BT270" s="221"/>
      <c r="BU270" s="256"/>
      <c r="BV270" s="19"/>
      <c r="BW270" s="19"/>
      <c r="BX270" s="14"/>
      <c r="BY270" s="219"/>
      <c r="BZ270" s="219"/>
      <c r="CA270" s="220"/>
      <c r="CB270" s="221"/>
      <c r="CC270" s="256"/>
      <c r="CD270" s="19"/>
      <c r="CE270" s="19"/>
      <c r="CF270" s="14"/>
      <c r="CG270" s="219"/>
      <c r="CH270" s="219"/>
      <c r="CI270" s="220"/>
      <c r="CJ270" s="221"/>
      <c r="CK270" s="256"/>
      <c r="CL270" s="19"/>
      <c r="CM270" s="19"/>
      <c r="CN270" s="14"/>
      <c r="CO270" s="219"/>
      <c r="CP270" s="219"/>
      <c r="CQ270" s="220"/>
      <c r="CR270" s="221"/>
      <c r="CS270" s="256"/>
      <c r="CT270" s="19"/>
      <c r="CU270" s="19"/>
      <c r="CV270" s="14"/>
      <c r="CW270" s="219"/>
      <c r="CX270" s="219"/>
      <c r="CY270" s="220"/>
      <c r="CZ270" s="221"/>
      <c r="DA270" s="256"/>
      <c r="DB270" s="19"/>
      <c r="DC270" s="19"/>
      <c r="DD270" s="14"/>
      <c r="DE270" s="219"/>
      <c r="DF270" s="219"/>
      <c r="DG270" s="220"/>
      <c r="DH270" s="221"/>
      <c r="DI270" s="256"/>
      <c r="DJ270" s="19"/>
      <c r="DK270" s="19"/>
      <c r="DL270" s="14"/>
      <c r="DM270" s="219"/>
      <c r="DN270" s="219"/>
      <c r="DO270" s="220"/>
      <c r="DP270" s="221"/>
      <c r="DQ270" s="256"/>
      <c r="DR270" s="19"/>
      <c r="DS270" s="19"/>
      <c r="DT270" s="14"/>
      <c r="DU270" s="219"/>
      <c r="DV270" s="219"/>
      <c r="DW270" s="220"/>
      <c r="DX270" s="221"/>
      <c r="DY270" s="256"/>
      <c r="DZ270" s="19"/>
      <c r="EA270" s="19"/>
      <c r="EB270" s="194"/>
      <c r="EC270" s="194"/>
      <c r="ED270" s="194"/>
      <c r="EE270" s="848"/>
      <c r="EF270" s="849"/>
      <c r="EG270" s="195"/>
      <c r="EH270" s="19"/>
      <c r="EI270" s="19"/>
      <c r="EJ270" s="14"/>
      <c r="EK270" s="219"/>
      <c r="EL270" s="219"/>
      <c r="EM270" s="220"/>
      <c r="EN270" s="221"/>
      <c r="EO270" s="256"/>
      <c r="EP270" s="19"/>
      <c r="EQ270" s="19"/>
    </row>
    <row r="271" spans="1:147" ht="37.5" customHeight="1">
      <c r="A271" s="19"/>
      <c r="B271" s="218"/>
      <c r="C271" s="218"/>
      <c r="D271" s="14"/>
      <c r="E271" s="219"/>
      <c r="F271" s="219"/>
      <c r="G271" s="220"/>
      <c r="H271" s="221"/>
      <c r="I271" s="256"/>
      <c r="J271" s="19"/>
      <c r="K271" s="19"/>
      <c r="L271" s="14"/>
      <c r="M271" s="219"/>
      <c r="N271" s="219"/>
      <c r="O271" s="220"/>
      <c r="P271" s="221"/>
      <c r="Q271" s="256"/>
      <c r="R271" s="19"/>
      <c r="S271" s="19"/>
      <c r="T271" s="14"/>
      <c r="U271" s="219"/>
      <c r="V271" s="219"/>
      <c r="W271" s="220"/>
      <c r="X271" s="221"/>
      <c r="Y271" s="256"/>
      <c r="Z271" s="19"/>
      <c r="AA271" s="19"/>
      <c r="AB271" s="14"/>
      <c r="AC271" s="219"/>
      <c r="AD271" s="219"/>
      <c r="AE271" s="220"/>
      <c r="AF271" s="221"/>
      <c r="AG271" s="256"/>
      <c r="AH271" s="19"/>
      <c r="AI271" s="19"/>
      <c r="AJ271" s="14"/>
      <c r="AK271" s="219"/>
      <c r="AL271" s="219"/>
      <c r="AM271" s="220"/>
      <c r="AN271" s="221"/>
      <c r="AO271" s="256"/>
      <c r="AP271" s="19"/>
      <c r="AQ271" s="19"/>
      <c r="AR271" s="14"/>
      <c r="AS271" s="219"/>
      <c r="AT271" s="219"/>
      <c r="AU271" s="220"/>
      <c r="AV271" s="221"/>
      <c r="AW271" s="256"/>
      <c r="AX271" s="19"/>
      <c r="AY271" s="19"/>
      <c r="AZ271" s="14"/>
      <c r="BA271" s="219"/>
      <c r="BB271" s="219"/>
      <c r="BC271" s="220"/>
      <c r="BD271" s="221"/>
      <c r="BE271" s="256"/>
      <c r="BF271" s="19"/>
      <c r="BG271" s="19"/>
      <c r="BH271" s="14"/>
      <c r="BI271" s="219"/>
      <c r="BJ271" s="219"/>
      <c r="BK271" s="220"/>
      <c r="BL271" s="221"/>
      <c r="BM271" s="256"/>
      <c r="BN271" s="19"/>
      <c r="BO271" s="19"/>
      <c r="BP271" s="14"/>
      <c r="BQ271" s="219"/>
      <c r="BR271" s="219"/>
      <c r="BS271" s="220"/>
      <c r="BT271" s="221"/>
      <c r="BU271" s="256"/>
      <c r="BV271" s="19"/>
      <c r="BW271" s="19"/>
      <c r="BX271" s="14"/>
      <c r="BY271" s="219"/>
      <c r="BZ271" s="219"/>
      <c r="CA271" s="220"/>
      <c r="CB271" s="221"/>
      <c r="CC271" s="256"/>
      <c r="CD271" s="19"/>
      <c r="CE271" s="19"/>
      <c r="CF271" s="14"/>
      <c r="CG271" s="219"/>
      <c r="CH271" s="219"/>
      <c r="CI271" s="220"/>
      <c r="CJ271" s="221"/>
      <c r="CK271" s="256"/>
      <c r="CL271" s="19"/>
      <c r="CM271" s="19"/>
      <c r="CN271" s="14"/>
      <c r="CO271" s="219"/>
      <c r="CP271" s="219"/>
      <c r="CQ271" s="220"/>
      <c r="CR271" s="221"/>
      <c r="CS271" s="256"/>
      <c r="CT271" s="19"/>
      <c r="CU271" s="19"/>
      <c r="CV271" s="14"/>
      <c r="CW271" s="219"/>
      <c r="CX271" s="219"/>
      <c r="CY271" s="220"/>
      <c r="CZ271" s="221"/>
      <c r="DA271" s="256"/>
      <c r="DB271" s="19"/>
      <c r="DC271" s="19"/>
      <c r="DD271" s="14"/>
      <c r="DE271" s="219"/>
      <c r="DF271" s="219"/>
      <c r="DG271" s="220"/>
      <c r="DH271" s="221"/>
      <c r="DI271" s="256"/>
      <c r="DJ271" s="19"/>
      <c r="DK271" s="19"/>
      <c r="DL271" s="14"/>
      <c r="DM271" s="219"/>
      <c r="DN271" s="219"/>
      <c r="DO271" s="220"/>
      <c r="DP271" s="221"/>
      <c r="DQ271" s="256"/>
      <c r="DR271" s="19"/>
      <c r="DS271" s="19"/>
      <c r="DT271" s="14"/>
      <c r="DU271" s="219"/>
      <c r="DV271" s="219"/>
      <c r="DW271" s="220"/>
      <c r="DX271" s="221"/>
      <c r="DY271" s="256"/>
      <c r="DZ271" s="19"/>
      <c r="EA271" s="19"/>
      <c r="EB271" s="194"/>
      <c r="EC271" s="194"/>
      <c r="ED271" s="194"/>
      <c r="EE271" s="848"/>
      <c r="EF271" s="849"/>
      <c r="EG271" s="195"/>
      <c r="EH271" s="19"/>
      <c r="EI271" s="19"/>
      <c r="EJ271" s="14"/>
      <c r="EK271" s="219"/>
      <c r="EL271" s="219"/>
      <c r="EM271" s="220"/>
      <c r="EN271" s="221"/>
      <c r="EO271" s="256"/>
      <c r="EP271" s="19"/>
      <c r="EQ271" s="19"/>
    </row>
    <row r="272" spans="1:147" ht="37.5" customHeight="1">
      <c r="A272" s="19"/>
      <c r="B272" s="218"/>
      <c r="C272" s="218"/>
      <c r="D272" s="14"/>
      <c r="E272" s="219"/>
      <c r="F272" s="219"/>
      <c r="G272" s="220"/>
      <c r="H272" s="221"/>
      <c r="I272" s="256"/>
      <c r="J272" s="19"/>
      <c r="K272" s="19"/>
      <c r="L272" s="14"/>
      <c r="M272" s="219"/>
      <c r="N272" s="219"/>
      <c r="O272" s="220"/>
      <c r="P272" s="221"/>
      <c r="Q272" s="256"/>
      <c r="R272" s="19"/>
      <c r="S272" s="19"/>
      <c r="T272" s="14"/>
      <c r="U272" s="219"/>
      <c r="V272" s="219"/>
      <c r="W272" s="220"/>
      <c r="X272" s="221"/>
      <c r="Y272" s="256"/>
      <c r="Z272" s="19"/>
      <c r="AA272" s="19"/>
      <c r="AB272" s="14"/>
      <c r="AC272" s="219"/>
      <c r="AD272" s="219"/>
      <c r="AE272" s="220"/>
      <c r="AF272" s="221"/>
      <c r="AG272" s="256"/>
      <c r="AH272" s="19"/>
      <c r="AI272" s="19"/>
      <c r="AJ272" s="14"/>
      <c r="AK272" s="219"/>
      <c r="AL272" s="219"/>
      <c r="AM272" s="220"/>
      <c r="AN272" s="221"/>
      <c r="AO272" s="256"/>
      <c r="AP272" s="19"/>
      <c r="AQ272" s="19"/>
      <c r="AR272" s="14"/>
      <c r="AS272" s="219"/>
      <c r="AT272" s="219"/>
      <c r="AU272" s="220"/>
      <c r="AV272" s="221"/>
      <c r="AW272" s="256"/>
      <c r="AX272" s="19"/>
      <c r="AY272" s="19"/>
      <c r="AZ272" s="14"/>
      <c r="BA272" s="219"/>
      <c r="BB272" s="219"/>
      <c r="BC272" s="220"/>
      <c r="BD272" s="221"/>
      <c r="BE272" s="256"/>
      <c r="BF272" s="19"/>
      <c r="BG272" s="19"/>
      <c r="BH272" s="14"/>
      <c r="BI272" s="219"/>
      <c r="BJ272" s="219"/>
      <c r="BK272" s="220"/>
      <c r="BL272" s="221"/>
      <c r="BM272" s="256"/>
      <c r="BN272" s="19"/>
      <c r="BO272" s="19"/>
      <c r="BP272" s="14"/>
      <c r="BQ272" s="219"/>
      <c r="BR272" s="219"/>
      <c r="BS272" s="220"/>
      <c r="BT272" s="221"/>
      <c r="BU272" s="256"/>
      <c r="BV272" s="19"/>
      <c r="BW272" s="19"/>
      <c r="BX272" s="14"/>
      <c r="BY272" s="219"/>
      <c r="BZ272" s="219"/>
      <c r="CA272" s="220"/>
      <c r="CB272" s="221"/>
      <c r="CC272" s="256"/>
      <c r="CD272" s="19"/>
      <c r="CE272" s="19"/>
      <c r="CF272" s="14"/>
      <c r="CG272" s="219"/>
      <c r="CH272" s="219"/>
      <c r="CI272" s="220"/>
      <c r="CJ272" s="221"/>
      <c r="CK272" s="256"/>
      <c r="CL272" s="19"/>
      <c r="CM272" s="19"/>
      <c r="CN272" s="14"/>
      <c r="CO272" s="219"/>
      <c r="CP272" s="219"/>
      <c r="CQ272" s="220"/>
      <c r="CR272" s="221"/>
      <c r="CS272" s="256"/>
      <c r="CT272" s="19"/>
      <c r="CU272" s="19"/>
      <c r="CV272" s="14"/>
      <c r="CW272" s="219"/>
      <c r="CX272" s="219"/>
      <c r="CY272" s="220"/>
      <c r="CZ272" s="221"/>
      <c r="DA272" s="256"/>
      <c r="DB272" s="19"/>
      <c r="DC272" s="19"/>
      <c r="DD272" s="14"/>
      <c r="DE272" s="219"/>
      <c r="DF272" s="219"/>
      <c r="DG272" s="220"/>
      <c r="DH272" s="221"/>
      <c r="DI272" s="256"/>
      <c r="DJ272" s="19"/>
      <c r="DK272" s="19"/>
      <c r="DL272" s="14"/>
      <c r="DM272" s="219"/>
      <c r="DN272" s="219"/>
      <c r="DO272" s="220"/>
      <c r="DP272" s="221"/>
      <c r="DQ272" s="256"/>
      <c r="DR272" s="19"/>
      <c r="DS272" s="19"/>
      <c r="DT272" s="14"/>
      <c r="DU272" s="219"/>
      <c r="DV272" s="219"/>
      <c r="DW272" s="220"/>
      <c r="DX272" s="221"/>
      <c r="DY272" s="256"/>
      <c r="DZ272" s="19"/>
      <c r="EA272" s="19"/>
      <c r="EB272" s="194"/>
      <c r="EC272" s="194"/>
      <c r="ED272" s="194"/>
      <c r="EE272" s="848"/>
      <c r="EF272" s="849"/>
      <c r="EG272" s="195"/>
      <c r="EH272" s="19"/>
      <c r="EI272" s="19"/>
      <c r="EJ272" s="14"/>
      <c r="EK272" s="219"/>
      <c r="EL272" s="219"/>
      <c r="EM272" s="220"/>
      <c r="EN272" s="221"/>
      <c r="EO272" s="256"/>
      <c r="EP272" s="19"/>
      <c r="EQ272" s="19"/>
    </row>
    <row r="273" spans="1:147" ht="37.5" customHeight="1">
      <c r="A273" s="19"/>
      <c r="B273" s="218"/>
      <c r="C273" s="218"/>
      <c r="D273" s="14"/>
      <c r="E273" s="219"/>
      <c r="F273" s="219"/>
      <c r="G273" s="220"/>
      <c r="H273" s="221"/>
      <c r="I273" s="256"/>
      <c r="J273" s="19"/>
      <c r="K273" s="19"/>
      <c r="L273" s="14"/>
      <c r="M273" s="219"/>
      <c r="N273" s="219"/>
      <c r="O273" s="220"/>
      <c r="P273" s="221"/>
      <c r="Q273" s="256"/>
      <c r="R273" s="19"/>
      <c r="S273" s="19"/>
      <c r="T273" s="14"/>
      <c r="U273" s="219"/>
      <c r="V273" s="219"/>
      <c r="W273" s="220"/>
      <c r="X273" s="221"/>
      <c r="Y273" s="256"/>
      <c r="Z273" s="19"/>
      <c r="AA273" s="19"/>
      <c r="AB273" s="14"/>
      <c r="AC273" s="219"/>
      <c r="AD273" s="219"/>
      <c r="AE273" s="220"/>
      <c r="AF273" s="221"/>
      <c r="AG273" s="256"/>
      <c r="AH273" s="19"/>
      <c r="AI273" s="19"/>
      <c r="AJ273" s="14"/>
      <c r="AK273" s="219"/>
      <c r="AL273" s="219"/>
      <c r="AM273" s="220"/>
      <c r="AN273" s="221"/>
      <c r="AO273" s="256"/>
      <c r="AP273" s="19"/>
      <c r="AQ273" s="19"/>
      <c r="AR273" s="14"/>
      <c r="AS273" s="219"/>
      <c r="AT273" s="219"/>
      <c r="AU273" s="220"/>
      <c r="AV273" s="221"/>
      <c r="AW273" s="256"/>
      <c r="AX273" s="19"/>
      <c r="AY273" s="19"/>
      <c r="AZ273" s="14"/>
      <c r="BA273" s="219"/>
      <c r="BB273" s="219"/>
      <c r="BC273" s="220"/>
      <c r="BD273" s="221"/>
      <c r="BE273" s="256"/>
      <c r="BF273" s="19"/>
      <c r="BG273" s="19"/>
      <c r="BH273" s="14"/>
      <c r="BI273" s="219"/>
      <c r="BJ273" s="219"/>
      <c r="BK273" s="220"/>
      <c r="BL273" s="221"/>
      <c r="BM273" s="256"/>
      <c r="BN273" s="19"/>
      <c r="BO273" s="19"/>
      <c r="BP273" s="14"/>
      <c r="BQ273" s="219"/>
      <c r="BR273" s="219"/>
      <c r="BS273" s="220"/>
      <c r="BT273" s="221"/>
      <c r="BU273" s="256"/>
      <c r="BV273" s="19"/>
      <c r="BW273" s="19"/>
      <c r="BX273" s="14"/>
      <c r="BY273" s="219"/>
      <c r="BZ273" s="219"/>
      <c r="CA273" s="220"/>
      <c r="CB273" s="221"/>
      <c r="CC273" s="256"/>
      <c r="CD273" s="19"/>
      <c r="CE273" s="19"/>
      <c r="CF273" s="14"/>
      <c r="CG273" s="219"/>
      <c r="CH273" s="219"/>
      <c r="CI273" s="220"/>
      <c r="CJ273" s="221"/>
      <c r="CK273" s="256"/>
      <c r="CL273" s="19"/>
      <c r="CM273" s="19"/>
      <c r="CN273" s="14"/>
      <c r="CO273" s="219"/>
      <c r="CP273" s="219"/>
      <c r="CQ273" s="220"/>
      <c r="CR273" s="221"/>
      <c r="CS273" s="256"/>
      <c r="CT273" s="19"/>
      <c r="CU273" s="19"/>
      <c r="CV273" s="14"/>
      <c r="CW273" s="219"/>
      <c r="CX273" s="219"/>
      <c r="CY273" s="220"/>
      <c r="CZ273" s="221"/>
      <c r="DA273" s="256"/>
      <c r="DB273" s="19"/>
      <c r="DC273" s="19"/>
      <c r="DD273" s="14"/>
      <c r="DE273" s="219"/>
      <c r="DF273" s="219"/>
      <c r="DG273" s="220"/>
      <c r="DH273" s="221"/>
      <c r="DI273" s="256"/>
      <c r="DJ273" s="19"/>
      <c r="DK273" s="19"/>
      <c r="DL273" s="14"/>
      <c r="DM273" s="219"/>
      <c r="DN273" s="219"/>
      <c r="DO273" s="220"/>
      <c r="DP273" s="221"/>
      <c r="DQ273" s="256"/>
      <c r="DR273" s="19"/>
      <c r="DS273" s="19"/>
      <c r="DT273" s="14"/>
      <c r="DU273" s="219"/>
      <c r="DV273" s="219"/>
      <c r="DW273" s="220"/>
      <c r="DX273" s="221"/>
      <c r="DY273" s="256"/>
      <c r="DZ273" s="19"/>
      <c r="EA273" s="19"/>
      <c r="EB273" s="194"/>
      <c r="EC273" s="194"/>
      <c r="ED273" s="194"/>
      <c r="EE273" s="848"/>
      <c r="EF273" s="849"/>
      <c r="EG273" s="195"/>
      <c r="EH273" s="19"/>
      <c r="EI273" s="19"/>
      <c r="EJ273" s="14"/>
      <c r="EK273" s="219"/>
      <c r="EL273" s="219"/>
      <c r="EM273" s="220"/>
      <c r="EN273" s="221"/>
      <c r="EO273" s="256"/>
      <c r="EP273" s="19"/>
      <c r="EQ273" s="19"/>
    </row>
    <row r="274" spans="1:147" ht="37.5" customHeight="1">
      <c r="A274" s="19"/>
      <c r="B274" s="218"/>
      <c r="C274" s="218"/>
      <c r="D274" s="14"/>
      <c r="E274" s="219"/>
      <c r="F274" s="219"/>
      <c r="G274" s="220"/>
      <c r="H274" s="221"/>
      <c r="I274" s="256"/>
      <c r="J274" s="19"/>
      <c r="K274" s="19"/>
      <c r="L274" s="14"/>
      <c r="M274" s="219"/>
      <c r="N274" s="219"/>
      <c r="O274" s="220"/>
      <c r="P274" s="221"/>
      <c r="Q274" s="256"/>
      <c r="R274" s="19"/>
      <c r="S274" s="19"/>
      <c r="T274" s="14"/>
      <c r="U274" s="219"/>
      <c r="V274" s="219"/>
      <c r="W274" s="220"/>
      <c r="X274" s="221"/>
      <c r="Y274" s="256"/>
      <c r="Z274" s="19"/>
      <c r="AA274" s="19"/>
      <c r="AB274" s="14"/>
      <c r="AC274" s="219"/>
      <c r="AD274" s="219"/>
      <c r="AE274" s="220"/>
      <c r="AF274" s="221"/>
      <c r="AG274" s="256"/>
      <c r="AH274" s="19"/>
      <c r="AI274" s="19"/>
      <c r="AJ274" s="14"/>
      <c r="AK274" s="219"/>
      <c r="AL274" s="219"/>
      <c r="AM274" s="220"/>
      <c r="AN274" s="221"/>
      <c r="AO274" s="256"/>
      <c r="AP274" s="19"/>
      <c r="AQ274" s="19"/>
      <c r="AR274" s="14"/>
      <c r="AS274" s="219"/>
      <c r="AT274" s="219"/>
      <c r="AU274" s="220"/>
      <c r="AV274" s="221"/>
      <c r="AW274" s="256"/>
      <c r="AX274" s="19"/>
      <c r="AY274" s="19"/>
      <c r="AZ274" s="14"/>
      <c r="BA274" s="219"/>
      <c r="BB274" s="219"/>
      <c r="BC274" s="220"/>
      <c r="BD274" s="221"/>
      <c r="BE274" s="256"/>
      <c r="BF274" s="19"/>
      <c r="BG274" s="19"/>
      <c r="BH274" s="14"/>
      <c r="BI274" s="219"/>
      <c r="BJ274" s="219"/>
      <c r="BK274" s="220"/>
      <c r="BL274" s="221"/>
      <c r="BM274" s="256"/>
      <c r="BN274" s="19"/>
      <c r="BO274" s="19"/>
      <c r="BP274" s="14"/>
      <c r="BQ274" s="219"/>
      <c r="BR274" s="219"/>
      <c r="BS274" s="220"/>
      <c r="BT274" s="221"/>
      <c r="BU274" s="256"/>
      <c r="BV274" s="19"/>
      <c r="BW274" s="19"/>
      <c r="BX274" s="14"/>
      <c r="BY274" s="219"/>
      <c r="BZ274" s="219"/>
      <c r="CA274" s="220"/>
      <c r="CB274" s="221"/>
      <c r="CC274" s="256"/>
      <c r="CD274" s="19"/>
      <c r="CE274" s="19"/>
      <c r="CF274" s="14"/>
      <c r="CG274" s="219"/>
      <c r="CH274" s="219"/>
      <c r="CI274" s="220"/>
      <c r="CJ274" s="221"/>
      <c r="CK274" s="256"/>
      <c r="CL274" s="19"/>
      <c r="CM274" s="19"/>
      <c r="CN274" s="14"/>
      <c r="CO274" s="219"/>
      <c r="CP274" s="219"/>
      <c r="CQ274" s="220"/>
      <c r="CR274" s="221"/>
      <c r="CS274" s="256"/>
      <c r="CT274" s="19"/>
      <c r="CU274" s="19"/>
      <c r="CV274" s="14"/>
      <c r="CW274" s="219"/>
      <c r="CX274" s="219"/>
      <c r="CY274" s="220"/>
      <c r="CZ274" s="221"/>
      <c r="DA274" s="256"/>
      <c r="DB274" s="19"/>
      <c r="DC274" s="19"/>
      <c r="DD274" s="14"/>
      <c r="DE274" s="219"/>
      <c r="DF274" s="219"/>
      <c r="DG274" s="220"/>
      <c r="DH274" s="221"/>
      <c r="DI274" s="256"/>
      <c r="DJ274" s="19"/>
      <c r="DK274" s="19"/>
      <c r="DL274" s="14"/>
      <c r="DM274" s="219"/>
      <c r="DN274" s="219"/>
      <c r="DO274" s="220"/>
      <c r="DP274" s="221"/>
      <c r="DQ274" s="256"/>
      <c r="DR274" s="19"/>
      <c r="DS274" s="19"/>
      <c r="DT274" s="14"/>
      <c r="DU274" s="219"/>
      <c r="DV274" s="219"/>
      <c r="DW274" s="220"/>
      <c r="DX274" s="221"/>
      <c r="DY274" s="256"/>
      <c r="DZ274" s="19"/>
      <c r="EA274" s="19"/>
      <c r="EB274" s="194"/>
      <c r="EC274" s="194"/>
      <c r="ED274" s="194"/>
      <c r="EE274" s="848"/>
      <c r="EF274" s="849"/>
      <c r="EG274" s="195"/>
      <c r="EH274" s="19"/>
      <c r="EI274" s="19"/>
      <c r="EJ274" s="14"/>
      <c r="EK274" s="219"/>
      <c r="EL274" s="219"/>
      <c r="EM274" s="220"/>
      <c r="EN274" s="221"/>
      <c r="EO274" s="256"/>
      <c r="EP274" s="19"/>
      <c r="EQ274" s="19"/>
    </row>
    <row r="275" spans="1:147" ht="37.5" customHeight="1">
      <c r="A275" s="19"/>
      <c r="B275" s="218"/>
      <c r="C275" s="218"/>
      <c r="D275" s="14"/>
      <c r="E275" s="219"/>
      <c r="F275" s="219"/>
      <c r="G275" s="220"/>
      <c r="H275" s="221"/>
      <c r="I275" s="256"/>
      <c r="J275" s="19"/>
      <c r="K275" s="19"/>
      <c r="L275" s="14"/>
      <c r="M275" s="219"/>
      <c r="N275" s="219"/>
      <c r="O275" s="220"/>
      <c r="P275" s="221"/>
      <c r="Q275" s="256"/>
      <c r="R275" s="19"/>
      <c r="S275" s="19"/>
      <c r="T275" s="14"/>
      <c r="U275" s="219"/>
      <c r="V275" s="219"/>
      <c r="W275" s="220"/>
      <c r="X275" s="221"/>
      <c r="Y275" s="256"/>
      <c r="Z275" s="19"/>
      <c r="AA275" s="19"/>
      <c r="AB275" s="14"/>
      <c r="AC275" s="219"/>
      <c r="AD275" s="219"/>
      <c r="AE275" s="220"/>
      <c r="AF275" s="221"/>
      <c r="AG275" s="256"/>
      <c r="AH275" s="19"/>
      <c r="AI275" s="19"/>
      <c r="AJ275" s="14"/>
      <c r="AK275" s="219"/>
      <c r="AL275" s="219"/>
      <c r="AM275" s="220"/>
      <c r="AN275" s="221"/>
      <c r="AO275" s="256"/>
      <c r="AP275" s="19"/>
      <c r="AQ275" s="19"/>
      <c r="AR275" s="14"/>
      <c r="AS275" s="219"/>
      <c r="AT275" s="219"/>
      <c r="AU275" s="220"/>
      <c r="AV275" s="221"/>
      <c r="AW275" s="256"/>
      <c r="AX275" s="19"/>
      <c r="AY275" s="19"/>
      <c r="AZ275" s="14"/>
      <c r="BA275" s="219"/>
      <c r="BB275" s="219"/>
      <c r="BC275" s="220"/>
      <c r="BD275" s="221"/>
      <c r="BE275" s="256"/>
      <c r="BF275" s="19"/>
      <c r="BG275" s="19"/>
      <c r="BH275" s="14"/>
      <c r="BI275" s="219"/>
      <c r="BJ275" s="219"/>
      <c r="BK275" s="220"/>
      <c r="BL275" s="221"/>
      <c r="BM275" s="256"/>
      <c r="BN275" s="19"/>
      <c r="BO275" s="19"/>
      <c r="BP275" s="14"/>
      <c r="BQ275" s="219"/>
      <c r="BR275" s="219"/>
      <c r="BS275" s="220"/>
      <c r="BT275" s="221"/>
      <c r="BU275" s="256"/>
      <c r="BV275" s="19"/>
      <c r="BW275" s="19"/>
      <c r="BX275" s="14"/>
      <c r="BY275" s="219"/>
      <c r="BZ275" s="219"/>
      <c r="CA275" s="220"/>
      <c r="CB275" s="221"/>
      <c r="CC275" s="256"/>
      <c r="CD275" s="19"/>
      <c r="CE275" s="19"/>
      <c r="CF275" s="14"/>
      <c r="CG275" s="219"/>
      <c r="CH275" s="219"/>
      <c r="CI275" s="220"/>
      <c r="CJ275" s="221"/>
      <c r="CK275" s="256"/>
      <c r="CL275" s="19"/>
      <c r="CM275" s="19"/>
      <c r="CN275" s="14"/>
      <c r="CO275" s="219"/>
      <c r="CP275" s="219"/>
      <c r="CQ275" s="220"/>
      <c r="CR275" s="221"/>
      <c r="CS275" s="256"/>
      <c r="CT275" s="19"/>
      <c r="CU275" s="19"/>
      <c r="CV275" s="14"/>
      <c r="CW275" s="219"/>
      <c r="CX275" s="219"/>
      <c r="CY275" s="220"/>
      <c r="CZ275" s="221"/>
      <c r="DA275" s="256"/>
      <c r="DB275" s="19"/>
      <c r="DC275" s="19"/>
      <c r="DD275" s="14"/>
      <c r="DE275" s="219"/>
      <c r="DF275" s="219"/>
      <c r="DG275" s="220"/>
      <c r="DH275" s="221"/>
      <c r="DI275" s="256"/>
      <c r="DJ275" s="19"/>
      <c r="DK275" s="19"/>
      <c r="DL275" s="14"/>
      <c r="DM275" s="219"/>
      <c r="DN275" s="219"/>
      <c r="DO275" s="220"/>
      <c r="DP275" s="221"/>
      <c r="DQ275" s="256"/>
      <c r="DR275" s="19"/>
      <c r="DS275" s="19"/>
      <c r="DT275" s="14"/>
      <c r="DU275" s="219"/>
      <c r="DV275" s="219"/>
      <c r="DW275" s="220"/>
      <c r="DX275" s="221"/>
      <c r="DY275" s="256"/>
      <c r="DZ275" s="19"/>
      <c r="EA275" s="19"/>
      <c r="EB275" s="194"/>
      <c r="EC275" s="194"/>
      <c r="ED275" s="194"/>
      <c r="EE275" s="848"/>
      <c r="EF275" s="849"/>
      <c r="EG275" s="195"/>
      <c r="EH275" s="19"/>
      <c r="EI275" s="19"/>
      <c r="EJ275" s="14"/>
      <c r="EK275" s="219"/>
      <c r="EL275" s="219"/>
      <c r="EM275" s="220"/>
      <c r="EN275" s="221"/>
      <c r="EO275" s="256"/>
      <c r="EP275" s="19"/>
      <c r="EQ275" s="19"/>
    </row>
    <row r="276" spans="1:147" ht="37.5" customHeight="1">
      <c r="A276" s="19"/>
      <c r="B276" s="218"/>
      <c r="C276" s="218"/>
      <c r="D276" s="14"/>
      <c r="E276" s="219"/>
      <c r="F276" s="219"/>
      <c r="G276" s="220"/>
      <c r="H276" s="221"/>
      <c r="I276" s="256"/>
      <c r="J276" s="19"/>
      <c r="K276" s="19"/>
      <c r="L276" s="14"/>
      <c r="M276" s="219"/>
      <c r="N276" s="219"/>
      <c r="O276" s="220"/>
      <c r="P276" s="221"/>
      <c r="Q276" s="256"/>
      <c r="R276" s="19"/>
      <c r="S276" s="19"/>
      <c r="T276" s="14"/>
      <c r="U276" s="219"/>
      <c r="V276" s="219"/>
      <c r="W276" s="220"/>
      <c r="X276" s="221"/>
      <c r="Y276" s="256"/>
      <c r="Z276" s="19"/>
      <c r="AA276" s="19"/>
      <c r="AB276" s="14"/>
      <c r="AC276" s="219"/>
      <c r="AD276" s="219"/>
      <c r="AE276" s="220"/>
      <c r="AF276" s="221"/>
      <c r="AG276" s="256"/>
      <c r="AH276" s="19"/>
      <c r="AI276" s="19"/>
      <c r="AJ276" s="14"/>
      <c r="AK276" s="219"/>
      <c r="AL276" s="219"/>
      <c r="AM276" s="220"/>
      <c r="AN276" s="221"/>
      <c r="AO276" s="256"/>
      <c r="AP276" s="19"/>
      <c r="AQ276" s="19"/>
      <c r="AR276" s="14"/>
      <c r="AS276" s="219"/>
      <c r="AT276" s="219"/>
      <c r="AU276" s="220"/>
      <c r="AV276" s="221"/>
      <c r="AW276" s="256"/>
      <c r="AX276" s="19"/>
      <c r="AY276" s="19"/>
      <c r="AZ276" s="14"/>
      <c r="BA276" s="219"/>
      <c r="BB276" s="219"/>
      <c r="BC276" s="220"/>
      <c r="BD276" s="221"/>
      <c r="BE276" s="256"/>
      <c r="BF276" s="19"/>
      <c r="BG276" s="19"/>
      <c r="BH276" s="14"/>
      <c r="BI276" s="219"/>
      <c r="BJ276" s="219"/>
      <c r="BK276" s="220"/>
      <c r="BL276" s="221"/>
      <c r="BM276" s="256"/>
      <c r="BN276" s="19"/>
      <c r="BO276" s="19"/>
      <c r="BP276" s="14"/>
      <c r="BQ276" s="219"/>
      <c r="BR276" s="219"/>
      <c r="BS276" s="220"/>
      <c r="BT276" s="221"/>
      <c r="BU276" s="256"/>
      <c r="BV276" s="19"/>
      <c r="BW276" s="19"/>
      <c r="BX276" s="14"/>
      <c r="BY276" s="219"/>
      <c r="BZ276" s="219"/>
      <c r="CA276" s="220"/>
      <c r="CB276" s="221"/>
      <c r="CC276" s="256"/>
      <c r="CD276" s="19"/>
      <c r="CE276" s="19"/>
      <c r="CF276" s="14"/>
      <c r="CG276" s="219"/>
      <c r="CH276" s="219"/>
      <c r="CI276" s="220"/>
      <c r="CJ276" s="221"/>
      <c r="CK276" s="256"/>
      <c r="CL276" s="19"/>
      <c r="CM276" s="19"/>
      <c r="CN276" s="14"/>
      <c r="CO276" s="219"/>
      <c r="CP276" s="219"/>
      <c r="CQ276" s="220"/>
      <c r="CR276" s="221"/>
      <c r="CS276" s="256"/>
      <c r="CT276" s="19"/>
      <c r="CU276" s="19"/>
      <c r="CV276" s="14"/>
      <c r="CW276" s="219"/>
      <c r="CX276" s="219"/>
      <c r="CY276" s="220"/>
      <c r="CZ276" s="221"/>
      <c r="DA276" s="256"/>
      <c r="DB276" s="19"/>
      <c r="DC276" s="19"/>
      <c r="DD276" s="14"/>
      <c r="DE276" s="219"/>
      <c r="DF276" s="219"/>
      <c r="DG276" s="220"/>
      <c r="DH276" s="221"/>
      <c r="DI276" s="256"/>
      <c r="DJ276" s="19"/>
      <c r="DK276" s="19"/>
      <c r="DL276" s="14"/>
      <c r="DM276" s="219"/>
      <c r="DN276" s="219"/>
      <c r="DO276" s="220"/>
      <c r="DP276" s="221"/>
      <c r="DQ276" s="256"/>
      <c r="DR276" s="19"/>
      <c r="DS276" s="19"/>
      <c r="DT276" s="14"/>
      <c r="DU276" s="219"/>
      <c r="DV276" s="219"/>
      <c r="DW276" s="220"/>
      <c r="DX276" s="221"/>
      <c r="DY276" s="256"/>
      <c r="DZ276" s="19"/>
      <c r="EA276" s="19"/>
      <c r="EB276" s="194"/>
      <c r="EC276" s="194"/>
      <c r="ED276" s="194"/>
      <c r="EE276" s="848"/>
      <c r="EF276" s="849"/>
      <c r="EG276" s="195"/>
      <c r="EH276" s="19"/>
      <c r="EI276" s="19"/>
      <c r="EJ276" s="14"/>
      <c r="EK276" s="219"/>
      <c r="EL276" s="219"/>
      <c r="EM276" s="220"/>
      <c r="EN276" s="221"/>
      <c r="EO276" s="256"/>
      <c r="EP276" s="19"/>
      <c r="EQ276" s="19"/>
    </row>
    <row r="277" spans="1:147" ht="37.5" customHeight="1">
      <c r="A277" s="19"/>
      <c r="B277" s="218"/>
      <c r="C277" s="218"/>
      <c r="D277" s="14"/>
      <c r="E277" s="219"/>
      <c r="F277" s="219"/>
      <c r="G277" s="220"/>
      <c r="H277" s="221"/>
      <c r="I277" s="256"/>
      <c r="J277" s="19"/>
      <c r="K277" s="19"/>
      <c r="L277" s="14"/>
      <c r="M277" s="219"/>
      <c r="N277" s="219"/>
      <c r="O277" s="220"/>
      <c r="P277" s="221"/>
      <c r="Q277" s="256"/>
      <c r="R277" s="19"/>
      <c r="S277" s="19"/>
      <c r="T277" s="14"/>
      <c r="U277" s="219"/>
      <c r="V277" s="219"/>
      <c r="W277" s="220"/>
      <c r="X277" s="221"/>
      <c r="Y277" s="256"/>
      <c r="Z277" s="19"/>
      <c r="AA277" s="19"/>
      <c r="AB277" s="14"/>
      <c r="AC277" s="219"/>
      <c r="AD277" s="219"/>
      <c r="AE277" s="220"/>
      <c r="AF277" s="221"/>
      <c r="AG277" s="256"/>
      <c r="AH277" s="19"/>
      <c r="AI277" s="19"/>
      <c r="AJ277" s="14"/>
      <c r="AK277" s="219"/>
      <c r="AL277" s="219"/>
      <c r="AM277" s="220"/>
      <c r="AN277" s="221"/>
      <c r="AO277" s="256"/>
      <c r="AP277" s="19"/>
      <c r="AQ277" s="19"/>
      <c r="AR277" s="14"/>
      <c r="AS277" s="219"/>
      <c r="AT277" s="219"/>
      <c r="AU277" s="220"/>
      <c r="AV277" s="221"/>
      <c r="AW277" s="256"/>
      <c r="AX277" s="19"/>
      <c r="AY277" s="19"/>
      <c r="AZ277" s="14"/>
      <c r="BA277" s="219"/>
      <c r="BB277" s="219"/>
      <c r="BC277" s="220"/>
      <c r="BD277" s="221"/>
      <c r="BE277" s="256"/>
      <c r="BF277" s="19"/>
      <c r="BG277" s="19"/>
      <c r="BH277" s="14"/>
      <c r="BI277" s="219"/>
      <c r="BJ277" s="219"/>
      <c r="BK277" s="220"/>
      <c r="BL277" s="221"/>
      <c r="BM277" s="256"/>
      <c r="BN277" s="19"/>
      <c r="BO277" s="19"/>
      <c r="BP277" s="14"/>
      <c r="BQ277" s="219"/>
      <c r="BR277" s="219"/>
      <c r="BS277" s="220"/>
      <c r="BT277" s="221"/>
      <c r="BU277" s="256"/>
      <c r="BV277" s="19"/>
      <c r="BW277" s="19"/>
      <c r="BX277" s="14"/>
      <c r="BY277" s="219"/>
      <c r="BZ277" s="219"/>
      <c r="CA277" s="220"/>
      <c r="CB277" s="221"/>
      <c r="CC277" s="256"/>
      <c r="CD277" s="19"/>
      <c r="CE277" s="19"/>
      <c r="CF277" s="14"/>
      <c r="CG277" s="219"/>
      <c r="CH277" s="219"/>
      <c r="CI277" s="220"/>
      <c r="CJ277" s="221"/>
      <c r="CK277" s="256"/>
      <c r="CL277" s="19"/>
      <c r="CM277" s="19"/>
      <c r="CN277" s="14"/>
      <c r="CO277" s="219"/>
      <c r="CP277" s="219"/>
      <c r="CQ277" s="220"/>
      <c r="CR277" s="221"/>
      <c r="CS277" s="256"/>
      <c r="CT277" s="19"/>
      <c r="CU277" s="19"/>
      <c r="CV277" s="14"/>
      <c r="CW277" s="219"/>
      <c r="CX277" s="219"/>
      <c r="CY277" s="220"/>
      <c r="CZ277" s="221"/>
      <c r="DA277" s="256"/>
      <c r="DB277" s="19"/>
      <c r="DC277" s="19"/>
      <c r="DD277" s="14"/>
      <c r="DE277" s="219"/>
      <c r="DF277" s="219"/>
      <c r="DG277" s="220"/>
      <c r="DH277" s="221"/>
      <c r="DI277" s="256"/>
      <c r="DJ277" s="19"/>
      <c r="DK277" s="19"/>
      <c r="DL277" s="14"/>
      <c r="DM277" s="219"/>
      <c r="DN277" s="219"/>
      <c r="DO277" s="220"/>
      <c r="DP277" s="221"/>
      <c r="DQ277" s="256"/>
      <c r="DR277" s="19"/>
      <c r="DS277" s="19"/>
      <c r="DT277" s="14"/>
      <c r="DU277" s="219"/>
      <c r="DV277" s="219"/>
      <c r="DW277" s="220"/>
      <c r="DX277" s="221"/>
      <c r="DY277" s="256"/>
      <c r="DZ277" s="19"/>
      <c r="EA277" s="19"/>
      <c r="EB277" s="194"/>
      <c r="EC277" s="194"/>
      <c r="ED277" s="194"/>
      <c r="EE277" s="848"/>
      <c r="EF277" s="849"/>
      <c r="EG277" s="195"/>
      <c r="EH277" s="19"/>
      <c r="EI277" s="19"/>
      <c r="EJ277" s="14"/>
      <c r="EK277" s="219"/>
      <c r="EL277" s="219"/>
      <c r="EM277" s="220"/>
      <c r="EN277" s="221"/>
      <c r="EO277" s="256"/>
      <c r="EP277" s="19"/>
      <c r="EQ277" s="19"/>
    </row>
    <row r="278" spans="1:147" ht="37.5" customHeight="1">
      <c r="A278" s="19"/>
      <c r="B278" s="218"/>
      <c r="C278" s="218"/>
      <c r="D278" s="14"/>
      <c r="E278" s="219"/>
      <c r="F278" s="219"/>
      <c r="G278" s="220"/>
      <c r="H278" s="221"/>
      <c r="I278" s="256"/>
      <c r="J278" s="19"/>
      <c r="K278" s="19"/>
      <c r="L278" s="14"/>
      <c r="M278" s="219"/>
      <c r="N278" s="219"/>
      <c r="O278" s="220"/>
      <c r="P278" s="221"/>
      <c r="Q278" s="256"/>
      <c r="R278" s="19"/>
      <c r="S278" s="19"/>
      <c r="T278" s="14"/>
      <c r="U278" s="219"/>
      <c r="V278" s="219"/>
      <c r="W278" s="220"/>
      <c r="X278" s="221"/>
      <c r="Y278" s="256"/>
      <c r="Z278" s="19"/>
      <c r="AA278" s="19"/>
      <c r="AB278" s="14"/>
      <c r="AC278" s="219"/>
      <c r="AD278" s="219"/>
      <c r="AE278" s="220"/>
      <c r="AF278" s="221"/>
      <c r="AG278" s="256"/>
      <c r="AH278" s="19"/>
      <c r="AI278" s="19"/>
      <c r="AJ278" s="14"/>
      <c r="AK278" s="219"/>
      <c r="AL278" s="219"/>
      <c r="AM278" s="220"/>
      <c r="AN278" s="221"/>
      <c r="AO278" s="256"/>
      <c r="AP278" s="19"/>
      <c r="AQ278" s="19"/>
      <c r="AR278" s="14"/>
      <c r="AS278" s="219"/>
      <c r="AT278" s="219"/>
      <c r="AU278" s="220"/>
      <c r="AV278" s="221"/>
      <c r="AW278" s="256"/>
      <c r="AX278" s="19"/>
      <c r="AY278" s="19"/>
      <c r="AZ278" s="14"/>
      <c r="BA278" s="219"/>
      <c r="BB278" s="219"/>
      <c r="BC278" s="220"/>
      <c r="BD278" s="221"/>
      <c r="BE278" s="256"/>
      <c r="BF278" s="19"/>
      <c r="BG278" s="19"/>
      <c r="BH278" s="14"/>
      <c r="BI278" s="219"/>
      <c r="BJ278" s="219"/>
      <c r="BK278" s="220"/>
      <c r="BL278" s="221"/>
      <c r="BM278" s="256"/>
      <c r="BN278" s="19"/>
      <c r="BO278" s="19"/>
      <c r="BP278" s="14"/>
      <c r="BQ278" s="219"/>
      <c r="BR278" s="219"/>
      <c r="BS278" s="220"/>
      <c r="BT278" s="221"/>
      <c r="BU278" s="256"/>
      <c r="BV278" s="19"/>
      <c r="BW278" s="19"/>
      <c r="BX278" s="14"/>
      <c r="BY278" s="219"/>
      <c r="BZ278" s="219"/>
      <c r="CA278" s="220"/>
      <c r="CB278" s="221"/>
      <c r="CC278" s="256"/>
      <c r="CD278" s="19"/>
      <c r="CE278" s="19"/>
      <c r="CF278" s="14"/>
      <c r="CG278" s="219"/>
      <c r="CH278" s="219"/>
      <c r="CI278" s="220"/>
      <c r="CJ278" s="221"/>
      <c r="CK278" s="256"/>
      <c r="CL278" s="19"/>
      <c r="CM278" s="19"/>
      <c r="CN278" s="14"/>
      <c r="CO278" s="219"/>
      <c r="CP278" s="219"/>
      <c r="CQ278" s="220"/>
      <c r="CR278" s="221"/>
      <c r="CS278" s="256"/>
      <c r="CT278" s="19"/>
      <c r="CU278" s="19"/>
      <c r="CV278" s="14"/>
      <c r="CW278" s="219"/>
      <c r="CX278" s="219"/>
      <c r="CY278" s="220"/>
      <c r="CZ278" s="221"/>
      <c r="DA278" s="256"/>
      <c r="DB278" s="19"/>
      <c r="DC278" s="19"/>
      <c r="DD278" s="14"/>
      <c r="DE278" s="219"/>
      <c r="DF278" s="219"/>
      <c r="DG278" s="220"/>
      <c r="DH278" s="221"/>
      <c r="DI278" s="256"/>
      <c r="DJ278" s="19"/>
      <c r="DK278" s="19"/>
      <c r="DL278" s="14"/>
      <c r="DM278" s="219"/>
      <c r="DN278" s="219"/>
      <c r="DO278" s="220"/>
      <c r="DP278" s="221"/>
      <c r="DQ278" s="256"/>
      <c r="DR278" s="19"/>
      <c r="DS278" s="19"/>
      <c r="DT278" s="14"/>
      <c r="DU278" s="219"/>
      <c r="DV278" s="219"/>
      <c r="DW278" s="220"/>
      <c r="DX278" s="221"/>
      <c r="DY278" s="256"/>
      <c r="DZ278" s="19"/>
      <c r="EA278" s="19"/>
      <c r="EB278" s="194"/>
      <c r="EC278" s="194"/>
      <c r="ED278" s="194"/>
      <c r="EE278" s="848"/>
      <c r="EF278" s="849"/>
      <c r="EG278" s="195"/>
      <c r="EH278" s="19"/>
      <c r="EI278" s="19"/>
      <c r="EJ278" s="14"/>
      <c r="EK278" s="219"/>
      <c r="EL278" s="219"/>
      <c r="EM278" s="220"/>
      <c r="EN278" s="221"/>
      <c r="EO278" s="256"/>
      <c r="EP278" s="19"/>
      <c r="EQ278" s="19"/>
    </row>
    <row r="279" spans="1:147" ht="37.5" customHeight="1">
      <c r="A279" s="19"/>
      <c r="B279" s="218"/>
      <c r="C279" s="218"/>
      <c r="D279" s="14"/>
      <c r="E279" s="219"/>
      <c r="F279" s="219"/>
      <c r="G279" s="220"/>
      <c r="H279" s="221"/>
      <c r="I279" s="256"/>
      <c r="J279" s="19"/>
      <c r="K279" s="19"/>
      <c r="L279" s="14"/>
      <c r="M279" s="219"/>
      <c r="N279" s="219"/>
      <c r="O279" s="220"/>
      <c r="P279" s="221"/>
      <c r="Q279" s="256"/>
      <c r="R279" s="19"/>
      <c r="S279" s="19"/>
      <c r="T279" s="14"/>
      <c r="U279" s="219"/>
      <c r="V279" s="219"/>
      <c r="W279" s="220"/>
      <c r="X279" s="221"/>
      <c r="Y279" s="256"/>
      <c r="Z279" s="19"/>
      <c r="AA279" s="19"/>
      <c r="AB279" s="14"/>
      <c r="AC279" s="219"/>
      <c r="AD279" s="219"/>
      <c r="AE279" s="220"/>
      <c r="AF279" s="221"/>
      <c r="AG279" s="256"/>
      <c r="AH279" s="19"/>
      <c r="AI279" s="19"/>
      <c r="AJ279" s="14"/>
      <c r="AK279" s="219"/>
      <c r="AL279" s="219"/>
      <c r="AM279" s="220"/>
      <c r="AN279" s="221"/>
      <c r="AO279" s="256"/>
      <c r="AP279" s="19"/>
      <c r="AQ279" s="19"/>
      <c r="AR279" s="14"/>
      <c r="AS279" s="219"/>
      <c r="AT279" s="219"/>
      <c r="AU279" s="220"/>
      <c r="AV279" s="221"/>
      <c r="AW279" s="256"/>
      <c r="AX279" s="19"/>
      <c r="AY279" s="19"/>
      <c r="AZ279" s="14"/>
      <c r="BA279" s="219"/>
      <c r="BB279" s="219"/>
      <c r="BC279" s="220"/>
      <c r="BD279" s="221"/>
      <c r="BE279" s="256"/>
      <c r="BF279" s="19"/>
      <c r="BG279" s="19"/>
      <c r="BH279" s="14"/>
      <c r="BI279" s="219"/>
      <c r="BJ279" s="219"/>
      <c r="BK279" s="220"/>
      <c r="BL279" s="221"/>
      <c r="BM279" s="256"/>
      <c r="BN279" s="19"/>
      <c r="BO279" s="19"/>
      <c r="BP279" s="14"/>
      <c r="BQ279" s="219"/>
      <c r="BR279" s="219"/>
      <c r="BS279" s="220"/>
      <c r="BT279" s="221"/>
      <c r="BU279" s="256"/>
      <c r="BV279" s="19"/>
      <c r="BW279" s="19"/>
      <c r="BX279" s="14"/>
      <c r="BY279" s="219"/>
      <c r="BZ279" s="219"/>
      <c r="CA279" s="220"/>
      <c r="CB279" s="221"/>
      <c r="CC279" s="256"/>
      <c r="CD279" s="19"/>
      <c r="CE279" s="19"/>
      <c r="CF279" s="14"/>
      <c r="CG279" s="219"/>
      <c r="CH279" s="219"/>
      <c r="CI279" s="220"/>
      <c r="CJ279" s="221"/>
      <c r="CK279" s="256"/>
      <c r="CL279" s="19"/>
      <c r="CM279" s="19"/>
      <c r="CN279" s="14"/>
      <c r="CO279" s="219"/>
      <c r="CP279" s="219"/>
      <c r="CQ279" s="220"/>
      <c r="CR279" s="221"/>
      <c r="CS279" s="256"/>
      <c r="CT279" s="19"/>
      <c r="CU279" s="19"/>
      <c r="CV279" s="14"/>
      <c r="CW279" s="219"/>
      <c r="CX279" s="219"/>
      <c r="CY279" s="220"/>
      <c r="CZ279" s="221"/>
      <c r="DA279" s="256"/>
      <c r="DB279" s="19"/>
      <c r="DC279" s="19"/>
      <c r="DD279" s="14"/>
      <c r="DE279" s="219"/>
      <c r="DF279" s="219"/>
      <c r="DG279" s="220"/>
      <c r="DH279" s="221"/>
      <c r="DI279" s="256"/>
      <c r="DJ279" s="19"/>
      <c r="DK279" s="19"/>
      <c r="DL279" s="14"/>
      <c r="DM279" s="219"/>
      <c r="DN279" s="219"/>
      <c r="DO279" s="220"/>
      <c r="DP279" s="221"/>
      <c r="DQ279" s="256"/>
      <c r="DR279" s="19"/>
      <c r="DS279" s="19"/>
      <c r="DT279" s="14"/>
      <c r="DU279" s="219"/>
      <c r="DV279" s="219"/>
      <c r="DW279" s="220"/>
      <c r="DX279" s="221"/>
      <c r="DY279" s="256"/>
      <c r="DZ279" s="19"/>
      <c r="EA279" s="19"/>
      <c r="EB279" s="194"/>
      <c r="EC279" s="194"/>
      <c r="ED279" s="194"/>
      <c r="EE279" s="848"/>
      <c r="EF279" s="849"/>
      <c r="EG279" s="195"/>
      <c r="EH279" s="19"/>
      <c r="EI279" s="19"/>
      <c r="EJ279" s="14"/>
      <c r="EK279" s="219"/>
      <c r="EL279" s="219"/>
      <c r="EM279" s="220"/>
      <c r="EN279" s="221"/>
      <c r="EO279" s="256"/>
      <c r="EP279" s="19"/>
      <c r="EQ279" s="19"/>
    </row>
    <row r="280" spans="1:147" ht="37.5" customHeight="1">
      <c r="A280" s="19"/>
      <c r="B280" s="218"/>
      <c r="C280" s="218"/>
      <c r="D280" s="14"/>
      <c r="E280" s="219"/>
      <c r="F280" s="219"/>
      <c r="G280" s="220"/>
      <c r="H280" s="221"/>
      <c r="I280" s="256"/>
      <c r="J280" s="19"/>
      <c r="K280" s="19"/>
      <c r="L280" s="14"/>
      <c r="M280" s="219"/>
      <c r="N280" s="219"/>
      <c r="O280" s="220"/>
      <c r="P280" s="221"/>
      <c r="Q280" s="256"/>
      <c r="R280" s="19"/>
      <c r="S280" s="19"/>
      <c r="T280" s="14"/>
      <c r="U280" s="219"/>
      <c r="V280" s="219"/>
      <c r="W280" s="220"/>
      <c r="X280" s="221"/>
      <c r="Y280" s="256"/>
      <c r="Z280" s="19"/>
      <c r="AA280" s="19"/>
      <c r="AB280" s="14"/>
      <c r="AC280" s="219"/>
      <c r="AD280" s="219"/>
      <c r="AE280" s="220"/>
      <c r="AF280" s="221"/>
      <c r="AG280" s="256"/>
      <c r="AH280" s="19"/>
      <c r="AI280" s="19"/>
      <c r="AJ280" s="14"/>
      <c r="AK280" s="219"/>
      <c r="AL280" s="219"/>
      <c r="AM280" s="220"/>
      <c r="AN280" s="221"/>
      <c r="AO280" s="256"/>
      <c r="AP280" s="19"/>
      <c r="AQ280" s="19"/>
      <c r="AR280" s="14"/>
      <c r="AS280" s="219"/>
      <c r="AT280" s="219"/>
      <c r="AU280" s="220"/>
      <c r="AV280" s="221"/>
      <c r="AW280" s="256"/>
      <c r="AX280" s="19"/>
      <c r="AY280" s="19"/>
      <c r="AZ280" s="14"/>
      <c r="BA280" s="219"/>
      <c r="BB280" s="219"/>
      <c r="BC280" s="220"/>
      <c r="BD280" s="221"/>
      <c r="BE280" s="256"/>
      <c r="BF280" s="19"/>
      <c r="BG280" s="19"/>
      <c r="BH280" s="14"/>
      <c r="BI280" s="219"/>
      <c r="BJ280" s="219"/>
      <c r="BK280" s="220"/>
      <c r="BL280" s="221"/>
      <c r="BM280" s="256"/>
      <c r="BN280" s="19"/>
      <c r="BO280" s="19"/>
      <c r="BP280" s="14"/>
      <c r="BQ280" s="219"/>
      <c r="BR280" s="219"/>
      <c r="BS280" s="220"/>
      <c r="BT280" s="221"/>
      <c r="BU280" s="256"/>
      <c r="BV280" s="19"/>
      <c r="BW280" s="19"/>
      <c r="BX280" s="14"/>
      <c r="BY280" s="219"/>
      <c r="BZ280" s="219"/>
      <c r="CA280" s="220"/>
      <c r="CB280" s="221"/>
      <c r="CC280" s="256"/>
      <c r="CD280" s="19"/>
      <c r="CE280" s="19"/>
      <c r="CF280" s="14"/>
      <c r="CG280" s="219"/>
      <c r="CH280" s="219"/>
      <c r="CI280" s="220"/>
      <c r="CJ280" s="221"/>
      <c r="CK280" s="256"/>
      <c r="CL280" s="19"/>
      <c r="CM280" s="19"/>
      <c r="CN280" s="14"/>
      <c r="CO280" s="219"/>
      <c r="CP280" s="219"/>
      <c r="CQ280" s="220"/>
      <c r="CR280" s="221"/>
      <c r="CS280" s="256"/>
      <c r="CT280" s="19"/>
      <c r="CU280" s="19"/>
      <c r="CV280" s="14"/>
      <c r="CW280" s="219"/>
      <c r="CX280" s="219"/>
      <c r="CY280" s="220"/>
      <c r="CZ280" s="221"/>
      <c r="DA280" s="256"/>
      <c r="DB280" s="19"/>
      <c r="DC280" s="19"/>
      <c r="DD280" s="14"/>
      <c r="DE280" s="219"/>
      <c r="DF280" s="219"/>
      <c r="DG280" s="220"/>
      <c r="DH280" s="221"/>
      <c r="DI280" s="256"/>
      <c r="DJ280" s="19"/>
      <c r="DK280" s="19"/>
      <c r="DL280" s="14"/>
      <c r="DM280" s="219"/>
      <c r="DN280" s="219"/>
      <c r="DO280" s="220"/>
      <c r="DP280" s="221"/>
      <c r="DQ280" s="256"/>
      <c r="DR280" s="19"/>
      <c r="DS280" s="19"/>
      <c r="DT280" s="14"/>
      <c r="DU280" s="219"/>
      <c r="DV280" s="219"/>
      <c r="DW280" s="220"/>
      <c r="DX280" s="221"/>
      <c r="DY280" s="256"/>
      <c r="DZ280" s="19"/>
      <c r="EA280" s="19"/>
      <c r="EB280" s="194"/>
      <c r="EC280" s="194"/>
      <c r="ED280" s="194"/>
      <c r="EE280" s="848"/>
      <c r="EF280" s="849"/>
      <c r="EG280" s="195"/>
      <c r="EH280" s="19"/>
      <c r="EI280" s="19"/>
      <c r="EJ280" s="14"/>
      <c r="EK280" s="219"/>
      <c r="EL280" s="219"/>
      <c r="EM280" s="220"/>
      <c r="EN280" s="221"/>
      <c r="EO280" s="256"/>
      <c r="EP280" s="19"/>
      <c r="EQ280" s="19"/>
    </row>
    <row r="281" spans="1:147" ht="37.5" customHeight="1">
      <c r="A281" s="19"/>
      <c r="B281" s="218"/>
      <c r="C281" s="218"/>
      <c r="D281" s="14"/>
      <c r="E281" s="219"/>
      <c r="F281" s="219"/>
      <c r="G281" s="220"/>
      <c r="H281" s="221"/>
      <c r="I281" s="256"/>
      <c r="J281" s="19"/>
      <c r="K281" s="19"/>
      <c r="L281" s="14"/>
      <c r="M281" s="219"/>
      <c r="N281" s="219"/>
      <c r="O281" s="220"/>
      <c r="P281" s="221"/>
      <c r="Q281" s="256"/>
      <c r="R281" s="19"/>
      <c r="S281" s="19"/>
      <c r="T281" s="14"/>
      <c r="U281" s="219"/>
      <c r="V281" s="219"/>
      <c r="W281" s="220"/>
      <c r="X281" s="221"/>
      <c r="Y281" s="256"/>
      <c r="Z281" s="19"/>
      <c r="AA281" s="19"/>
      <c r="AB281" s="14"/>
      <c r="AC281" s="219"/>
      <c r="AD281" s="219"/>
      <c r="AE281" s="220"/>
      <c r="AF281" s="221"/>
      <c r="AG281" s="256"/>
      <c r="AH281" s="19"/>
      <c r="AI281" s="19"/>
      <c r="AJ281" s="14"/>
      <c r="AK281" s="219"/>
      <c r="AL281" s="219"/>
      <c r="AM281" s="220"/>
      <c r="AN281" s="221"/>
      <c r="AO281" s="256"/>
      <c r="AP281" s="19"/>
      <c r="AQ281" s="19"/>
      <c r="AR281" s="14"/>
      <c r="AS281" s="219"/>
      <c r="AT281" s="219"/>
      <c r="AU281" s="220"/>
      <c r="AV281" s="221"/>
      <c r="AW281" s="256"/>
      <c r="AX281" s="19"/>
      <c r="AY281" s="19"/>
      <c r="AZ281" s="14"/>
      <c r="BA281" s="219"/>
      <c r="BB281" s="219"/>
      <c r="BC281" s="220"/>
      <c r="BD281" s="221"/>
      <c r="BE281" s="256"/>
      <c r="BF281" s="19"/>
      <c r="BG281" s="19"/>
      <c r="BH281" s="14"/>
      <c r="BI281" s="219"/>
      <c r="BJ281" s="219"/>
      <c r="BK281" s="220"/>
      <c r="BL281" s="221"/>
      <c r="BM281" s="256"/>
      <c r="BN281" s="19"/>
      <c r="BO281" s="19"/>
      <c r="BP281" s="14"/>
      <c r="BQ281" s="219"/>
      <c r="BR281" s="219"/>
      <c r="BS281" s="220"/>
      <c r="BT281" s="221"/>
      <c r="BU281" s="256"/>
      <c r="BV281" s="19"/>
      <c r="BW281" s="19"/>
      <c r="BX281" s="14"/>
      <c r="BY281" s="219"/>
      <c r="BZ281" s="219"/>
      <c r="CA281" s="220"/>
      <c r="CB281" s="221"/>
      <c r="CC281" s="256"/>
      <c r="CD281" s="19"/>
      <c r="CE281" s="19"/>
      <c r="CF281" s="14"/>
      <c r="CG281" s="219"/>
      <c r="CH281" s="219"/>
      <c r="CI281" s="220"/>
      <c r="CJ281" s="221"/>
      <c r="CK281" s="256"/>
      <c r="CL281" s="19"/>
      <c r="CM281" s="19"/>
      <c r="CN281" s="14"/>
      <c r="CO281" s="219"/>
      <c r="CP281" s="219"/>
      <c r="CQ281" s="220"/>
      <c r="CR281" s="221"/>
      <c r="CS281" s="256"/>
      <c r="CT281" s="19"/>
      <c r="CU281" s="19"/>
      <c r="CV281" s="14"/>
      <c r="CW281" s="219"/>
      <c r="CX281" s="219"/>
      <c r="CY281" s="220"/>
      <c r="CZ281" s="221"/>
      <c r="DA281" s="256"/>
      <c r="DB281" s="19"/>
      <c r="DC281" s="19"/>
      <c r="DD281" s="14"/>
      <c r="DE281" s="219"/>
      <c r="DF281" s="219"/>
      <c r="DG281" s="220"/>
      <c r="DH281" s="221"/>
      <c r="DI281" s="256"/>
      <c r="DJ281" s="19"/>
      <c r="DK281" s="19"/>
      <c r="DL281" s="14"/>
      <c r="DM281" s="219"/>
      <c r="DN281" s="219"/>
      <c r="DO281" s="220"/>
      <c r="DP281" s="221"/>
      <c r="DQ281" s="256"/>
      <c r="DR281" s="19"/>
      <c r="DS281" s="19"/>
      <c r="DT281" s="14"/>
      <c r="DU281" s="219"/>
      <c r="DV281" s="219"/>
      <c r="DW281" s="220"/>
      <c r="DX281" s="221"/>
      <c r="DY281" s="256"/>
      <c r="DZ281" s="19"/>
      <c r="EA281" s="19"/>
      <c r="EB281" s="194"/>
      <c r="EC281" s="194"/>
      <c r="ED281" s="194"/>
      <c r="EE281" s="848"/>
      <c r="EF281" s="849"/>
      <c r="EG281" s="195"/>
      <c r="EH281" s="19"/>
      <c r="EI281" s="19"/>
      <c r="EJ281" s="14"/>
      <c r="EK281" s="219"/>
      <c r="EL281" s="219"/>
      <c r="EM281" s="220"/>
      <c r="EN281" s="221"/>
      <c r="EO281" s="256"/>
      <c r="EP281" s="19"/>
      <c r="EQ281" s="19"/>
    </row>
    <row r="282" spans="1:147" ht="37.5" customHeight="1">
      <c r="A282" s="19"/>
      <c r="B282" s="218"/>
      <c r="C282" s="218"/>
      <c r="D282" s="14"/>
      <c r="E282" s="219"/>
      <c r="F282" s="219"/>
      <c r="G282" s="220"/>
      <c r="H282" s="221"/>
      <c r="I282" s="256"/>
      <c r="J282" s="19"/>
      <c r="K282" s="19"/>
      <c r="L282" s="14"/>
      <c r="M282" s="219"/>
      <c r="N282" s="219"/>
      <c r="O282" s="220"/>
      <c r="P282" s="221"/>
      <c r="Q282" s="256"/>
      <c r="R282" s="19"/>
      <c r="S282" s="19"/>
      <c r="T282" s="14"/>
      <c r="U282" s="219"/>
      <c r="V282" s="219"/>
      <c r="W282" s="220"/>
      <c r="X282" s="221"/>
      <c r="Y282" s="256"/>
      <c r="Z282" s="19"/>
      <c r="AA282" s="19"/>
      <c r="AB282" s="14"/>
      <c r="AC282" s="219"/>
      <c r="AD282" s="219"/>
      <c r="AE282" s="220"/>
      <c r="AF282" s="221"/>
      <c r="AG282" s="256"/>
      <c r="AH282" s="19"/>
      <c r="AI282" s="19"/>
      <c r="AJ282" s="14"/>
      <c r="AK282" s="219"/>
      <c r="AL282" s="219"/>
      <c r="AM282" s="220"/>
      <c r="AN282" s="221"/>
      <c r="AO282" s="256"/>
      <c r="AP282" s="19"/>
      <c r="AQ282" s="19"/>
      <c r="AR282" s="14"/>
      <c r="AS282" s="219"/>
      <c r="AT282" s="219"/>
      <c r="AU282" s="220"/>
      <c r="AV282" s="221"/>
      <c r="AW282" s="256"/>
      <c r="AX282" s="19"/>
      <c r="AY282" s="19"/>
      <c r="AZ282" s="14"/>
      <c r="BA282" s="219"/>
      <c r="BB282" s="219"/>
      <c r="BC282" s="220"/>
      <c r="BD282" s="221"/>
      <c r="BE282" s="256"/>
      <c r="BF282" s="19"/>
      <c r="BG282" s="19"/>
      <c r="BH282" s="14"/>
      <c r="BI282" s="219"/>
      <c r="BJ282" s="219"/>
      <c r="BK282" s="220"/>
      <c r="BL282" s="221"/>
      <c r="BM282" s="256"/>
      <c r="BN282" s="19"/>
      <c r="BO282" s="19"/>
      <c r="BP282" s="14"/>
      <c r="BQ282" s="219"/>
      <c r="BR282" s="219"/>
      <c r="BS282" s="220"/>
      <c r="BT282" s="221"/>
      <c r="BU282" s="256"/>
      <c r="BV282" s="19"/>
      <c r="BW282" s="19"/>
      <c r="BX282" s="14"/>
      <c r="BY282" s="219"/>
      <c r="BZ282" s="219"/>
      <c r="CA282" s="220"/>
      <c r="CB282" s="221"/>
      <c r="CC282" s="256"/>
      <c r="CD282" s="19"/>
      <c r="CE282" s="19"/>
      <c r="CF282" s="14"/>
      <c r="CG282" s="219"/>
      <c r="CH282" s="219"/>
      <c r="CI282" s="220"/>
      <c r="CJ282" s="221"/>
      <c r="CK282" s="256"/>
      <c r="CL282" s="19"/>
      <c r="CM282" s="19"/>
      <c r="CN282" s="14"/>
      <c r="CO282" s="219"/>
      <c r="CP282" s="219"/>
      <c r="CQ282" s="220"/>
      <c r="CR282" s="221"/>
      <c r="CS282" s="256"/>
      <c r="CT282" s="19"/>
      <c r="CU282" s="19"/>
      <c r="CV282" s="14"/>
      <c r="CW282" s="219"/>
      <c r="CX282" s="219"/>
      <c r="CY282" s="220"/>
      <c r="CZ282" s="221"/>
      <c r="DA282" s="256"/>
      <c r="DB282" s="19"/>
      <c r="DC282" s="19"/>
      <c r="DD282" s="14"/>
      <c r="DE282" s="219"/>
      <c r="DF282" s="219"/>
      <c r="DG282" s="220"/>
      <c r="DH282" s="221"/>
      <c r="DI282" s="256"/>
      <c r="DJ282" s="19"/>
      <c r="DK282" s="19"/>
      <c r="DL282" s="14"/>
      <c r="DM282" s="219"/>
      <c r="DN282" s="219"/>
      <c r="DO282" s="220"/>
      <c r="DP282" s="221"/>
      <c r="DQ282" s="256"/>
      <c r="DR282" s="19"/>
      <c r="DS282" s="19"/>
      <c r="DT282" s="14"/>
      <c r="DU282" s="219"/>
      <c r="DV282" s="219"/>
      <c r="DW282" s="220"/>
      <c r="DX282" s="221"/>
      <c r="DY282" s="256"/>
      <c r="DZ282" s="19"/>
      <c r="EA282" s="19"/>
      <c r="EB282" s="194"/>
      <c r="EC282" s="194"/>
      <c r="ED282" s="194"/>
      <c r="EE282" s="848"/>
      <c r="EF282" s="849"/>
      <c r="EG282" s="195"/>
      <c r="EH282" s="19"/>
      <c r="EI282" s="19"/>
      <c r="EJ282" s="14"/>
      <c r="EK282" s="219"/>
      <c r="EL282" s="219"/>
      <c r="EM282" s="220"/>
      <c r="EN282" s="221"/>
      <c r="EO282" s="256"/>
      <c r="EP282" s="19"/>
      <c r="EQ282" s="19"/>
    </row>
    <row r="283" spans="1:147" ht="37.5" customHeight="1">
      <c r="A283" s="19"/>
      <c r="B283" s="218"/>
      <c r="C283" s="218"/>
      <c r="D283" s="14"/>
      <c r="E283" s="219"/>
      <c r="F283" s="219"/>
      <c r="G283" s="220"/>
      <c r="H283" s="221"/>
      <c r="I283" s="256"/>
      <c r="J283" s="19"/>
      <c r="K283" s="19"/>
      <c r="L283" s="14"/>
      <c r="M283" s="219"/>
      <c r="N283" s="219"/>
      <c r="O283" s="220"/>
      <c r="P283" s="221"/>
      <c r="Q283" s="256"/>
      <c r="R283" s="19"/>
      <c r="S283" s="19"/>
      <c r="T283" s="14"/>
      <c r="U283" s="219"/>
      <c r="V283" s="219"/>
      <c r="W283" s="220"/>
      <c r="X283" s="221"/>
      <c r="Y283" s="256"/>
      <c r="Z283" s="19"/>
      <c r="AA283" s="19"/>
      <c r="AB283" s="14"/>
      <c r="AC283" s="219"/>
      <c r="AD283" s="219"/>
      <c r="AE283" s="220"/>
      <c r="AF283" s="221"/>
      <c r="AG283" s="256"/>
      <c r="AH283" s="19"/>
      <c r="AI283" s="19"/>
      <c r="AJ283" s="14"/>
      <c r="AK283" s="219"/>
      <c r="AL283" s="219"/>
      <c r="AM283" s="220"/>
      <c r="AN283" s="221"/>
      <c r="AO283" s="256"/>
      <c r="AP283" s="19"/>
      <c r="AQ283" s="19"/>
      <c r="AR283" s="14"/>
      <c r="AS283" s="219"/>
      <c r="AT283" s="219"/>
      <c r="AU283" s="220"/>
      <c r="AV283" s="221"/>
      <c r="AW283" s="256"/>
      <c r="AX283" s="19"/>
      <c r="AY283" s="19"/>
      <c r="AZ283" s="14"/>
      <c r="BA283" s="219"/>
      <c r="BB283" s="219"/>
      <c r="BC283" s="220"/>
      <c r="BD283" s="221"/>
      <c r="BE283" s="256"/>
      <c r="BF283" s="19"/>
      <c r="BG283" s="19"/>
      <c r="BH283" s="14"/>
      <c r="BI283" s="219"/>
      <c r="BJ283" s="219"/>
      <c r="BK283" s="220"/>
      <c r="BL283" s="221"/>
      <c r="BM283" s="256"/>
      <c r="BN283" s="19"/>
      <c r="BO283" s="19"/>
      <c r="BP283" s="14"/>
      <c r="BQ283" s="219"/>
      <c r="BR283" s="219"/>
      <c r="BS283" s="220"/>
      <c r="BT283" s="221"/>
      <c r="BU283" s="256"/>
      <c r="BV283" s="19"/>
      <c r="BW283" s="19"/>
      <c r="BX283" s="14"/>
      <c r="BY283" s="219"/>
      <c r="BZ283" s="219"/>
      <c r="CA283" s="220"/>
      <c r="CB283" s="221"/>
      <c r="CC283" s="256"/>
      <c r="CD283" s="19"/>
      <c r="CE283" s="19"/>
      <c r="CF283" s="14"/>
      <c r="CG283" s="219"/>
      <c r="CH283" s="219"/>
      <c r="CI283" s="220"/>
      <c r="CJ283" s="221"/>
      <c r="CK283" s="256"/>
      <c r="CL283" s="19"/>
      <c r="CM283" s="19"/>
      <c r="CN283" s="14"/>
      <c r="CO283" s="219"/>
      <c r="CP283" s="219"/>
      <c r="CQ283" s="220"/>
      <c r="CR283" s="221"/>
      <c r="CS283" s="256"/>
      <c r="CT283" s="19"/>
      <c r="CU283" s="19"/>
      <c r="CV283" s="14"/>
      <c r="CW283" s="219"/>
      <c r="CX283" s="219"/>
      <c r="CY283" s="220"/>
      <c r="CZ283" s="221"/>
      <c r="DA283" s="256"/>
      <c r="DB283" s="19"/>
      <c r="DC283" s="19"/>
      <c r="DD283" s="14"/>
      <c r="DE283" s="219"/>
      <c r="DF283" s="219"/>
      <c r="DG283" s="220"/>
      <c r="DH283" s="221"/>
      <c r="DI283" s="256"/>
      <c r="DJ283" s="19"/>
      <c r="DK283" s="19"/>
      <c r="DL283" s="14"/>
      <c r="DM283" s="219"/>
      <c r="DN283" s="219"/>
      <c r="DO283" s="220"/>
      <c r="DP283" s="221"/>
      <c r="DQ283" s="256"/>
      <c r="DR283" s="19"/>
      <c r="DS283" s="19"/>
      <c r="DT283" s="14"/>
      <c r="DU283" s="219"/>
      <c r="DV283" s="219"/>
      <c r="DW283" s="220"/>
      <c r="DX283" s="221"/>
      <c r="DY283" s="256"/>
      <c r="DZ283" s="19"/>
      <c r="EA283" s="19"/>
      <c r="EB283" s="194"/>
      <c r="EC283" s="194"/>
      <c r="ED283" s="194"/>
      <c r="EE283" s="848"/>
      <c r="EF283" s="849"/>
      <c r="EG283" s="195"/>
      <c r="EH283" s="19"/>
      <c r="EI283" s="19"/>
      <c r="EJ283" s="14"/>
      <c r="EK283" s="219"/>
      <c r="EL283" s="219"/>
      <c r="EM283" s="220"/>
      <c r="EN283" s="221"/>
      <c r="EO283" s="256"/>
      <c r="EP283" s="19"/>
      <c r="EQ283" s="19"/>
    </row>
    <row r="284" spans="1:147" ht="37.5" customHeight="1">
      <c r="A284" s="19"/>
      <c r="B284" s="218"/>
      <c r="C284" s="218"/>
      <c r="D284" s="14"/>
      <c r="E284" s="219"/>
      <c r="F284" s="219"/>
      <c r="G284" s="220"/>
      <c r="H284" s="221"/>
      <c r="I284" s="256"/>
      <c r="J284" s="19"/>
      <c r="K284" s="19"/>
      <c r="L284" s="14"/>
      <c r="M284" s="219"/>
      <c r="N284" s="219"/>
      <c r="O284" s="220"/>
      <c r="P284" s="221"/>
      <c r="Q284" s="256"/>
      <c r="R284" s="19"/>
      <c r="S284" s="19"/>
      <c r="T284" s="14"/>
      <c r="U284" s="219"/>
      <c r="V284" s="219"/>
      <c r="W284" s="220"/>
      <c r="X284" s="221"/>
      <c r="Y284" s="256"/>
      <c r="Z284" s="19"/>
      <c r="AA284" s="19"/>
      <c r="AB284" s="14"/>
      <c r="AC284" s="219"/>
      <c r="AD284" s="219"/>
      <c r="AE284" s="220"/>
      <c r="AF284" s="221"/>
      <c r="AG284" s="256"/>
      <c r="AH284" s="19"/>
      <c r="AI284" s="19"/>
      <c r="AJ284" s="14"/>
      <c r="AK284" s="219"/>
      <c r="AL284" s="219"/>
      <c r="AM284" s="220"/>
      <c r="AN284" s="221"/>
      <c r="AO284" s="256"/>
      <c r="AP284" s="19"/>
      <c r="AQ284" s="19"/>
      <c r="AR284" s="14"/>
      <c r="AS284" s="219"/>
      <c r="AT284" s="219"/>
      <c r="AU284" s="220"/>
      <c r="AV284" s="221"/>
      <c r="AW284" s="256"/>
      <c r="AX284" s="19"/>
      <c r="AY284" s="19"/>
      <c r="AZ284" s="14"/>
      <c r="BA284" s="219"/>
      <c r="BB284" s="219"/>
      <c r="BC284" s="220"/>
      <c r="BD284" s="221"/>
      <c r="BE284" s="256"/>
      <c r="BF284" s="19"/>
      <c r="BG284" s="19"/>
      <c r="BH284" s="14"/>
      <c r="BI284" s="219"/>
      <c r="BJ284" s="219"/>
      <c r="BK284" s="220"/>
      <c r="BL284" s="221"/>
      <c r="BM284" s="256"/>
      <c r="BN284" s="19"/>
      <c r="BO284" s="19"/>
      <c r="BP284" s="14"/>
      <c r="BQ284" s="219"/>
      <c r="BR284" s="219"/>
      <c r="BS284" s="220"/>
      <c r="BT284" s="221"/>
      <c r="BU284" s="256"/>
      <c r="BV284" s="19"/>
      <c r="BW284" s="19"/>
      <c r="BX284" s="14"/>
      <c r="BY284" s="219"/>
      <c r="BZ284" s="219"/>
      <c r="CA284" s="220"/>
      <c r="CB284" s="221"/>
      <c r="CC284" s="256"/>
      <c r="CD284" s="19"/>
      <c r="CE284" s="19"/>
      <c r="CF284" s="14"/>
      <c r="CG284" s="219"/>
      <c r="CH284" s="219"/>
      <c r="CI284" s="220"/>
      <c r="CJ284" s="221"/>
      <c r="CK284" s="256"/>
      <c r="CL284" s="19"/>
      <c r="CM284" s="19"/>
      <c r="CN284" s="14"/>
      <c r="CO284" s="219"/>
      <c r="CP284" s="219"/>
      <c r="CQ284" s="220"/>
      <c r="CR284" s="221"/>
      <c r="CS284" s="256"/>
      <c r="CT284" s="19"/>
      <c r="CU284" s="19"/>
      <c r="CV284" s="14"/>
      <c r="CW284" s="219"/>
      <c r="CX284" s="219"/>
      <c r="CY284" s="220"/>
      <c r="CZ284" s="221"/>
      <c r="DA284" s="256"/>
      <c r="DB284" s="19"/>
      <c r="DC284" s="19"/>
      <c r="DD284" s="14"/>
      <c r="DE284" s="219"/>
      <c r="DF284" s="219"/>
      <c r="DG284" s="220"/>
      <c r="DH284" s="221"/>
      <c r="DI284" s="256"/>
      <c r="DJ284" s="19"/>
      <c r="DK284" s="19"/>
      <c r="DL284" s="14"/>
      <c r="DM284" s="219"/>
      <c r="DN284" s="219"/>
      <c r="DO284" s="220"/>
      <c r="DP284" s="221"/>
      <c r="DQ284" s="256"/>
      <c r="DR284" s="19"/>
      <c r="DS284" s="19"/>
      <c r="DT284" s="14"/>
      <c r="DU284" s="219"/>
      <c r="DV284" s="219"/>
      <c r="DW284" s="220"/>
      <c r="DX284" s="221"/>
      <c r="DY284" s="256"/>
      <c r="DZ284" s="19"/>
      <c r="EA284" s="19"/>
      <c r="EB284" s="194"/>
      <c r="EC284" s="194"/>
      <c r="ED284" s="194"/>
      <c r="EE284" s="848"/>
      <c r="EF284" s="849"/>
      <c r="EG284" s="195"/>
      <c r="EH284" s="19"/>
      <c r="EI284" s="19"/>
      <c r="EJ284" s="14"/>
      <c r="EK284" s="219"/>
      <c r="EL284" s="219"/>
      <c r="EM284" s="220"/>
      <c r="EN284" s="221"/>
      <c r="EO284" s="256"/>
      <c r="EP284" s="19"/>
      <c r="EQ284" s="19"/>
    </row>
    <row r="285" spans="1:147" ht="37.5" customHeight="1">
      <c r="A285" s="19"/>
      <c r="B285" s="218"/>
      <c r="C285" s="218"/>
      <c r="D285" s="14"/>
      <c r="E285" s="219"/>
      <c r="F285" s="219"/>
      <c r="G285" s="220"/>
      <c r="H285" s="221"/>
      <c r="I285" s="256"/>
      <c r="J285" s="19"/>
      <c r="K285" s="19"/>
      <c r="L285" s="14"/>
      <c r="M285" s="219"/>
      <c r="N285" s="219"/>
      <c r="O285" s="220"/>
      <c r="P285" s="221"/>
      <c r="Q285" s="256"/>
      <c r="R285" s="19"/>
      <c r="S285" s="19"/>
      <c r="T285" s="14"/>
      <c r="U285" s="219"/>
      <c r="V285" s="219"/>
      <c r="W285" s="220"/>
      <c r="X285" s="221"/>
      <c r="Y285" s="256"/>
      <c r="Z285" s="19"/>
      <c r="AA285" s="19"/>
      <c r="AB285" s="14"/>
      <c r="AC285" s="219"/>
      <c r="AD285" s="219"/>
      <c r="AE285" s="220"/>
      <c r="AF285" s="221"/>
      <c r="AG285" s="256"/>
      <c r="AH285" s="19"/>
      <c r="AI285" s="19"/>
      <c r="AJ285" s="14"/>
      <c r="AK285" s="219"/>
      <c r="AL285" s="219"/>
      <c r="AM285" s="220"/>
      <c r="AN285" s="221"/>
      <c r="AO285" s="256"/>
      <c r="AP285" s="19"/>
      <c r="AQ285" s="19"/>
      <c r="AR285" s="14"/>
      <c r="AS285" s="219"/>
      <c r="AT285" s="219"/>
      <c r="AU285" s="220"/>
      <c r="AV285" s="221"/>
      <c r="AW285" s="256"/>
      <c r="AX285" s="19"/>
      <c r="AY285" s="19"/>
      <c r="AZ285" s="14"/>
      <c r="BA285" s="219"/>
      <c r="BB285" s="219"/>
      <c r="BC285" s="220"/>
      <c r="BD285" s="221"/>
      <c r="BE285" s="256"/>
      <c r="BF285" s="19"/>
      <c r="BG285" s="19"/>
      <c r="BH285" s="14"/>
      <c r="BI285" s="219"/>
      <c r="BJ285" s="219"/>
      <c r="BK285" s="220"/>
      <c r="BL285" s="221"/>
      <c r="BM285" s="256"/>
      <c r="BN285" s="19"/>
      <c r="BO285" s="19"/>
      <c r="BP285" s="14"/>
      <c r="BQ285" s="219"/>
      <c r="BR285" s="219"/>
      <c r="BS285" s="220"/>
      <c r="BT285" s="221"/>
      <c r="BU285" s="256"/>
      <c r="BV285" s="19"/>
      <c r="BW285" s="19"/>
      <c r="BX285" s="14"/>
      <c r="BY285" s="219"/>
      <c r="BZ285" s="219"/>
      <c r="CA285" s="220"/>
      <c r="CB285" s="221"/>
      <c r="CC285" s="256"/>
      <c r="CD285" s="19"/>
      <c r="CE285" s="19"/>
      <c r="CF285" s="14"/>
      <c r="CG285" s="219"/>
      <c r="CH285" s="219"/>
      <c r="CI285" s="220"/>
      <c r="CJ285" s="221"/>
      <c r="CK285" s="256"/>
      <c r="CL285" s="19"/>
      <c r="CM285" s="19"/>
      <c r="CN285" s="14"/>
      <c r="CO285" s="219"/>
      <c r="CP285" s="219"/>
      <c r="CQ285" s="220"/>
      <c r="CR285" s="221"/>
      <c r="CS285" s="256"/>
      <c r="CT285" s="19"/>
      <c r="CU285" s="19"/>
      <c r="CV285" s="14"/>
      <c r="CW285" s="219"/>
      <c r="CX285" s="219"/>
      <c r="CY285" s="220"/>
      <c r="CZ285" s="221"/>
      <c r="DA285" s="256"/>
      <c r="DB285" s="19"/>
      <c r="DC285" s="19"/>
      <c r="DD285" s="14"/>
      <c r="DE285" s="219"/>
      <c r="DF285" s="219"/>
      <c r="DG285" s="220"/>
      <c r="DH285" s="221"/>
      <c r="DI285" s="256"/>
      <c r="DJ285" s="19"/>
      <c r="DK285" s="19"/>
      <c r="DL285" s="14"/>
      <c r="DM285" s="219"/>
      <c r="DN285" s="219"/>
      <c r="DO285" s="220"/>
      <c r="DP285" s="221"/>
      <c r="DQ285" s="256"/>
      <c r="DR285" s="19"/>
      <c r="DS285" s="19"/>
      <c r="DT285" s="14"/>
      <c r="DU285" s="219"/>
      <c r="DV285" s="219"/>
      <c r="DW285" s="220"/>
      <c r="DX285" s="221"/>
      <c r="DY285" s="256"/>
      <c r="DZ285" s="19"/>
      <c r="EA285" s="19"/>
      <c r="EB285" s="194"/>
      <c r="EC285" s="194"/>
      <c r="ED285" s="194"/>
      <c r="EE285" s="848"/>
      <c r="EF285" s="849"/>
      <c r="EG285" s="195"/>
      <c r="EH285" s="19"/>
      <c r="EI285" s="19"/>
      <c r="EJ285" s="14"/>
      <c r="EK285" s="219"/>
      <c r="EL285" s="219"/>
      <c r="EM285" s="220"/>
      <c r="EN285" s="221"/>
      <c r="EO285" s="256"/>
      <c r="EP285" s="19"/>
      <c r="EQ285" s="19"/>
    </row>
    <row r="286" spans="1:147" ht="37.5" customHeight="1">
      <c r="A286" s="19"/>
      <c r="B286" s="218"/>
      <c r="C286" s="218"/>
      <c r="D286" s="14"/>
      <c r="E286" s="219"/>
      <c r="F286" s="219"/>
      <c r="G286" s="220"/>
      <c r="H286" s="221"/>
      <c r="I286" s="256"/>
      <c r="J286" s="19"/>
      <c r="K286" s="19"/>
      <c r="L286" s="14"/>
      <c r="M286" s="219"/>
      <c r="N286" s="219"/>
      <c r="O286" s="220"/>
      <c r="P286" s="221"/>
      <c r="Q286" s="256"/>
      <c r="R286" s="19"/>
      <c r="S286" s="19"/>
      <c r="T286" s="14"/>
      <c r="U286" s="219"/>
      <c r="V286" s="219"/>
      <c r="W286" s="220"/>
      <c r="X286" s="221"/>
      <c r="Y286" s="256"/>
      <c r="Z286" s="19"/>
      <c r="AA286" s="19"/>
      <c r="AB286" s="14"/>
      <c r="AC286" s="219"/>
      <c r="AD286" s="219"/>
      <c r="AE286" s="220"/>
      <c r="AF286" s="221"/>
      <c r="AG286" s="256"/>
      <c r="AH286" s="19"/>
      <c r="AI286" s="19"/>
      <c r="AJ286" s="14"/>
      <c r="AK286" s="219"/>
      <c r="AL286" s="219"/>
      <c r="AM286" s="220"/>
      <c r="AN286" s="221"/>
      <c r="AO286" s="256"/>
      <c r="AP286" s="19"/>
      <c r="AQ286" s="19"/>
      <c r="AR286" s="14"/>
      <c r="AS286" s="219"/>
      <c r="AT286" s="219"/>
      <c r="AU286" s="220"/>
      <c r="AV286" s="221"/>
      <c r="AW286" s="256"/>
      <c r="AX286" s="19"/>
      <c r="AY286" s="19"/>
      <c r="AZ286" s="14"/>
      <c r="BA286" s="219"/>
      <c r="BB286" s="219"/>
      <c r="BC286" s="220"/>
      <c r="BD286" s="221"/>
      <c r="BE286" s="256"/>
      <c r="BF286" s="19"/>
      <c r="BG286" s="19"/>
      <c r="BH286" s="14"/>
      <c r="BI286" s="219"/>
      <c r="BJ286" s="219"/>
      <c r="BK286" s="220"/>
      <c r="BL286" s="221"/>
      <c r="BM286" s="256"/>
      <c r="BN286" s="19"/>
      <c r="BO286" s="19"/>
      <c r="BP286" s="14"/>
      <c r="BQ286" s="219"/>
      <c r="BR286" s="219"/>
      <c r="BS286" s="220"/>
      <c r="BT286" s="221"/>
      <c r="BU286" s="256"/>
      <c r="BV286" s="19"/>
      <c r="BW286" s="19"/>
      <c r="BX286" s="14"/>
      <c r="BY286" s="219"/>
      <c r="BZ286" s="219"/>
      <c r="CA286" s="220"/>
      <c r="CB286" s="221"/>
      <c r="CC286" s="256"/>
      <c r="CD286" s="19"/>
      <c r="CE286" s="19"/>
      <c r="CF286" s="14"/>
      <c r="CG286" s="219"/>
      <c r="CH286" s="219"/>
      <c r="CI286" s="220"/>
      <c r="CJ286" s="221"/>
      <c r="CK286" s="256"/>
      <c r="CL286" s="19"/>
      <c r="CM286" s="19"/>
      <c r="CN286" s="14"/>
      <c r="CO286" s="219"/>
      <c r="CP286" s="219"/>
      <c r="CQ286" s="220"/>
      <c r="CR286" s="221"/>
      <c r="CS286" s="256"/>
      <c r="CT286" s="19"/>
      <c r="CU286" s="19"/>
      <c r="CV286" s="14"/>
      <c r="CW286" s="219"/>
      <c r="CX286" s="219"/>
      <c r="CY286" s="220"/>
      <c r="CZ286" s="221"/>
      <c r="DA286" s="256"/>
      <c r="DB286" s="19"/>
      <c r="DC286" s="19"/>
      <c r="DD286" s="14"/>
      <c r="DE286" s="219"/>
      <c r="DF286" s="219"/>
      <c r="DG286" s="220"/>
      <c r="DH286" s="221"/>
      <c r="DI286" s="256"/>
      <c r="DJ286" s="19"/>
      <c r="DK286" s="19"/>
      <c r="DL286" s="14"/>
      <c r="DM286" s="219"/>
      <c r="DN286" s="219"/>
      <c r="DO286" s="220"/>
      <c r="DP286" s="221"/>
      <c r="DQ286" s="256"/>
      <c r="DR286" s="19"/>
      <c r="DS286" s="19"/>
      <c r="DT286" s="14"/>
      <c r="DU286" s="219"/>
      <c r="DV286" s="219"/>
      <c r="DW286" s="220"/>
      <c r="DX286" s="221"/>
      <c r="DY286" s="256"/>
      <c r="DZ286" s="19"/>
      <c r="EA286" s="19"/>
      <c r="EB286" s="194"/>
      <c r="EC286" s="194"/>
      <c r="ED286" s="194"/>
      <c r="EE286" s="848"/>
      <c r="EF286" s="849"/>
      <c r="EG286" s="195"/>
      <c r="EH286" s="19"/>
      <c r="EI286" s="19"/>
      <c r="EJ286" s="14"/>
      <c r="EK286" s="219"/>
      <c r="EL286" s="219"/>
      <c r="EM286" s="220"/>
      <c r="EN286" s="221"/>
      <c r="EO286" s="256"/>
      <c r="EP286" s="19"/>
      <c r="EQ286" s="19"/>
    </row>
    <row r="287" spans="1:147" ht="37.5" customHeight="1">
      <c r="A287" s="19"/>
      <c r="B287" s="218"/>
      <c r="C287" s="218"/>
      <c r="D287" s="14"/>
      <c r="E287" s="219"/>
      <c r="F287" s="219"/>
      <c r="G287" s="220"/>
      <c r="H287" s="221"/>
      <c r="I287" s="256"/>
      <c r="J287" s="19"/>
      <c r="K287" s="19"/>
      <c r="L287" s="14"/>
      <c r="M287" s="219"/>
      <c r="N287" s="219"/>
      <c r="O287" s="220"/>
      <c r="P287" s="221"/>
      <c r="Q287" s="256"/>
      <c r="R287" s="19"/>
      <c r="S287" s="19"/>
      <c r="T287" s="14"/>
      <c r="U287" s="219"/>
      <c r="V287" s="219"/>
      <c r="W287" s="220"/>
      <c r="X287" s="221"/>
      <c r="Y287" s="256"/>
      <c r="Z287" s="19"/>
      <c r="AA287" s="19"/>
      <c r="AB287" s="14"/>
      <c r="AC287" s="219"/>
      <c r="AD287" s="219"/>
      <c r="AE287" s="220"/>
      <c r="AF287" s="221"/>
      <c r="AG287" s="256"/>
      <c r="AH287" s="19"/>
      <c r="AI287" s="19"/>
      <c r="AJ287" s="14"/>
      <c r="AK287" s="219"/>
      <c r="AL287" s="219"/>
      <c r="AM287" s="220"/>
      <c r="AN287" s="221"/>
      <c r="AO287" s="256"/>
      <c r="AP287" s="19"/>
      <c r="AQ287" s="19"/>
      <c r="AR287" s="14"/>
      <c r="AS287" s="219"/>
      <c r="AT287" s="219"/>
      <c r="AU287" s="220"/>
      <c r="AV287" s="221"/>
      <c r="AW287" s="256"/>
      <c r="AX287" s="19"/>
      <c r="AY287" s="19"/>
      <c r="AZ287" s="14"/>
      <c r="BA287" s="219"/>
      <c r="BB287" s="219"/>
      <c r="BC287" s="220"/>
      <c r="BD287" s="221"/>
      <c r="BE287" s="256"/>
      <c r="BF287" s="19"/>
      <c r="BG287" s="19"/>
      <c r="BH287" s="14"/>
      <c r="BI287" s="219"/>
      <c r="BJ287" s="219"/>
      <c r="BK287" s="220"/>
      <c r="BL287" s="221"/>
      <c r="BM287" s="256"/>
      <c r="BN287" s="19"/>
      <c r="BO287" s="19"/>
      <c r="BP287" s="14"/>
      <c r="BQ287" s="219"/>
      <c r="BR287" s="219"/>
      <c r="BS287" s="220"/>
      <c r="BT287" s="221"/>
      <c r="BU287" s="256"/>
      <c r="BV287" s="19"/>
      <c r="BW287" s="19"/>
      <c r="BX287" s="14"/>
      <c r="BY287" s="219"/>
      <c r="BZ287" s="219"/>
      <c r="CA287" s="220"/>
      <c r="CB287" s="221"/>
      <c r="CC287" s="256"/>
      <c r="CD287" s="19"/>
      <c r="CE287" s="19"/>
      <c r="CF287" s="14"/>
      <c r="CG287" s="219"/>
      <c r="CH287" s="219"/>
      <c r="CI287" s="220"/>
      <c r="CJ287" s="221"/>
      <c r="CK287" s="256"/>
      <c r="CL287" s="19"/>
      <c r="CM287" s="19"/>
      <c r="CN287" s="14"/>
      <c r="CO287" s="219"/>
      <c r="CP287" s="219"/>
      <c r="CQ287" s="220"/>
      <c r="CR287" s="221"/>
      <c r="CS287" s="256"/>
      <c r="CT287" s="19"/>
      <c r="CU287" s="19"/>
      <c r="CV287" s="14"/>
      <c r="CW287" s="219"/>
      <c r="CX287" s="219"/>
      <c r="CY287" s="220"/>
      <c r="CZ287" s="221"/>
      <c r="DA287" s="256"/>
      <c r="DB287" s="19"/>
      <c r="DC287" s="19"/>
      <c r="DD287" s="14"/>
      <c r="DE287" s="219"/>
      <c r="DF287" s="219"/>
      <c r="DG287" s="220"/>
      <c r="DH287" s="221"/>
      <c r="DI287" s="256"/>
      <c r="DJ287" s="19"/>
      <c r="DK287" s="19"/>
      <c r="DL287" s="14"/>
      <c r="DM287" s="219"/>
      <c r="DN287" s="219"/>
      <c r="DO287" s="220"/>
      <c r="DP287" s="221"/>
      <c r="DQ287" s="256"/>
      <c r="DR287" s="19"/>
      <c r="DS287" s="19"/>
      <c r="DT287" s="14"/>
      <c r="DU287" s="219"/>
      <c r="DV287" s="219"/>
      <c r="DW287" s="220"/>
      <c r="DX287" s="221"/>
      <c r="DY287" s="256"/>
      <c r="DZ287" s="19"/>
      <c r="EA287" s="19"/>
      <c r="EB287" s="194"/>
      <c r="EC287" s="194"/>
      <c r="ED287" s="194"/>
      <c r="EE287" s="848"/>
      <c r="EF287" s="849"/>
      <c r="EG287" s="195"/>
      <c r="EH287" s="19"/>
      <c r="EI287" s="19"/>
      <c r="EJ287" s="14"/>
      <c r="EK287" s="219"/>
      <c r="EL287" s="219"/>
      <c r="EM287" s="220"/>
      <c r="EN287" s="221"/>
      <c r="EO287" s="256"/>
      <c r="EP287" s="19"/>
      <c r="EQ287" s="19"/>
    </row>
    <row r="288" spans="1:147" ht="37.5" customHeight="1">
      <c r="A288" s="19"/>
      <c r="B288" s="218"/>
      <c r="C288" s="218"/>
      <c r="D288" s="14"/>
      <c r="E288" s="219"/>
      <c r="F288" s="219"/>
      <c r="G288" s="220"/>
      <c r="H288" s="221"/>
      <c r="I288" s="256"/>
      <c r="J288" s="19"/>
      <c r="K288" s="19"/>
      <c r="L288" s="14"/>
      <c r="M288" s="219"/>
      <c r="N288" s="219"/>
      <c r="O288" s="220"/>
      <c r="P288" s="221"/>
      <c r="Q288" s="256"/>
      <c r="R288" s="19"/>
      <c r="S288" s="19"/>
      <c r="T288" s="14"/>
      <c r="U288" s="219"/>
      <c r="V288" s="219"/>
      <c r="W288" s="220"/>
      <c r="X288" s="221"/>
      <c r="Y288" s="256"/>
      <c r="Z288" s="19"/>
      <c r="AA288" s="19"/>
      <c r="AB288" s="14"/>
      <c r="AC288" s="219"/>
      <c r="AD288" s="219"/>
      <c r="AE288" s="220"/>
      <c r="AF288" s="221"/>
      <c r="AG288" s="256"/>
      <c r="AH288" s="19"/>
      <c r="AI288" s="19"/>
      <c r="AJ288" s="14"/>
      <c r="AK288" s="219"/>
      <c r="AL288" s="219"/>
      <c r="AM288" s="220"/>
      <c r="AN288" s="221"/>
      <c r="AO288" s="256"/>
      <c r="AP288" s="19"/>
      <c r="AQ288" s="19"/>
      <c r="AR288" s="14"/>
      <c r="AS288" s="219"/>
      <c r="AT288" s="219"/>
      <c r="AU288" s="220"/>
      <c r="AV288" s="221"/>
      <c r="AW288" s="256"/>
      <c r="AX288" s="19"/>
      <c r="AY288" s="19"/>
      <c r="AZ288" s="14"/>
      <c r="BA288" s="219"/>
      <c r="BB288" s="219"/>
      <c r="BC288" s="220"/>
      <c r="BD288" s="221"/>
      <c r="BE288" s="256"/>
      <c r="BF288" s="19"/>
      <c r="BG288" s="19"/>
      <c r="BH288" s="14"/>
      <c r="BI288" s="219"/>
      <c r="BJ288" s="219"/>
      <c r="BK288" s="220"/>
      <c r="BL288" s="221"/>
      <c r="BM288" s="256"/>
      <c r="BN288" s="19"/>
      <c r="BO288" s="19"/>
      <c r="BP288" s="14"/>
      <c r="BQ288" s="219"/>
      <c r="BR288" s="219"/>
      <c r="BS288" s="220"/>
      <c r="BT288" s="221"/>
      <c r="BU288" s="256"/>
      <c r="BV288" s="19"/>
      <c r="BW288" s="19"/>
      <c r="BX288" s="14"/>
      <c r="BY288" s="219"/>
      <c r="BZ288" s="219"/>
      <c r="CA288" s="220"/>
      <c r="CB288" s="221"/>
      <c r="CC288" s="256"/>
      <c r="CD288" s="19"/>
      <c r="CE288" s="19"/>
      <c r="CF288" s="14"/>
      <c r="CG288" s="219"/>
      <c r="CH288" s="219"/>
      <c r="CI288" s="220"/>
      <c r="CJ288" s="221"/>
      <c r="CK288" s="256"/>
      <c r="CL288" s="19"/>
      <c r="CM288" s="19"/>
      <c r="CN288" s="14"/>
      <c r="CO288" s="219"/>
      <c r="CP288" s="219"/>
      <c r="CQ288" s="220"/>
      <c r="CR288" s="221"/>
      <c r="CS288" s="256"/>
      <c r="CT288" s="19"/>
      <c r="CU288" s="19"/>
      <c r="CV288" s="14"/>
      <c r="CW288" s="219"/>
      <c r="CX288" s="219"/>
      <c r="CY288" s="220"/>
      <c r="CZ288" s="221"/>
      <c r="DA288" s="256"/>
      <c r="DB288" s="19"/>
      <c r="DC288" s="19"/>
      <c r="DD288" s="14"/>
      <c r="DE288" s="219"/>
      <c r="DF288" s="219"/>
      <c r="DG288" s="220"/>
      <c r="DH288" s="221"/>
      <c r="DI288" s="256"/>
      <c r="DJ288" s="19"/>
      <c r="DK288" s="19"/>
      <c r="DL288" s="14"/>
      <c r="DM288" s="219"/>
      <c r="DN288" s="219"/>
      <c r="DO288" s="220"/>
      <c r="DP288" s="221"/>
      <c r="DQ288" s="256"/>
      <c r="DR288" s="19"/>
      <c r="DS288" s="19"/>
      <c r="DT288" s="14"/>
      <c r="DU288" s="219"/>
      <c r="DV288" s="219"/>
      <c r="DW288" s="220"/>
      <c r="DX288" s="221"/>
      <c r="DY288" s="256"/>
      <c r="DZ288" s="19"/>
      <c r="EA288" s="19"/>
      <c r="EB288" s="194"/>
      <c r="EC288" s="194"/>
      <c r="ED288" s="194"/>
      <c r="EE288" s="848"/>
      <c r="EF288" s="849"/>
      <c r="EG288" s="195"/>
      <c r="EH288" s="19"/>
      <c r="EI288" s="19"/>
      <c r="EJ288" s="14"/>
      <c r="EK288" s="219"/>
      <c r="EL288" s="219"/>
      <c r="EM288" s="220"/>
      <c r="EN288" s="221"/>
      <c r="EO288" s="256"/>
      <c r="EP288" s="19"/>
      <c r="EQ288" s="19"/>
    </row>
    <row r="289" spans="1:147" ht="37.5" customHeight="1">
      <c r="A289" s="19"/>
      <c r="B289" s="218"/>
      <c r="C289" s="218"/>
      <c r="D289" s="14"/>
      <c r="E289" s="219"/>
      <c r="F289" s="219"/>
      <c r="G289" s="220"/>
      <c r="H289" s="221"/>
      <c r="I289" s="256"/>
      <c r="J289" s="19"/>
      <c r="K289" s="19"/>
      <c r="L289" s="14"/>
      <c r="M289" s="219"/>
      <c r="N289" s="219"/>
      <c r="O289" s="220"/>
      <c r="P289" s="221"/>
      <c r="Q289" s="256"/>
      <c r="R289" s="19"/>
      <c r="S289" s="19"/>
      <c r="T289" s="14"/>
      <c r="U289" s="219"/>
      <c r="V289" s="219"/>
      <c r="W289" s="220"/>
      <c r="X289" s="221"/>
      <c r="Y289" s="256"/>
      <c r="Z289" s="19"/>
      <c r="AA289" s="19"/>
      <c r="AB289" s="14"/>
      <c r="AC289" s="219"/>
      <c r="AD289" s="219"/>
      <c r="AE289" s="220"/>
      <c r="AF289" s="221"/>
      <c r="AG289" s="256"/>
      <c r="AH289" s="19"/>
      <c r="AI289" s="19"/>
      <c r="AJ289" s="14"/>
      <c r="AK289" s="219"/>
      <c r="AL289" s="219"/>
      <c r="AM289" s="220"/>
      <c r="AN289" s="221"/>
      <c r="AO289" s="256"/>
      <c r="AP289" s="19"/>
      <c r="AQ289" s="19"/>
      <c r="AR289" s="14"/>
      <c r="AS289" s="219"/>
      <c r="AT289" s="219"/>
      <c r="AU289" s="220"/>
      <c r="AV289" s="221"/>
      <c r="AW289" s="256"/>
      <c r="AX289" s="19"/>
      <c r="AY289" s="19"/>
      <c r="AZ289" s="14"/>
      <c r="BA289" s="219"/>
      <c r="BB289" s="219"/>
      <c r="BC289" s="220"/>
      <c r="BD289" s="221"/>
      <c r="BE289" s="256"/>
      <c r="BF289" s="19"/>
      <c r="BG289" s="19"/>
      <c r="BH289" s="14"/>
      <c r="BI289" s="219"/>
      <c r="BJ289" s="219"/>
      <c r="BK289" s="220"/>
      <c r="BL289" s="221"/>
      <c r="BM289" s="256"/>
      <c r="BN289" s="19"/>
      <c r="BO289" s="19"/>
      <c r="BP289" s="14"/>
      <c r="BQ289" s="219"/>
      <c r="BR289" s="219"/>
      <c r="BS289" s="220"/>
      <c r="BT289" s="221"/>
      <c r="BU289" s="256"/>
      <c r="BV289" s="19"/>
      <c r="BW289" s="19"/>
      <c r="BX289" s="14"/>
      <c r="BY289" s="219"/>
      <c r="BZ289" s="219"/>
      <c r="CA289" s="220"/>
      <c r="CB289" s="221"/>
      <c r="CC289" s="256"/>
      <c r="CD289" s="19"/>
      <c r="CE289" s="19"/>
      <c r="CF289" s="14"/>
      <c r="CG289" s="219"/>
      <c r="CH289" s="219"/>
      <c r="CI289" s="220"/>
      <c r="CJ289" s="221"/>
      <c r="CK289" s="256"/>
      <c r="CL289" s="19"/>
      <c r="CM289" s="19"/>
      <c r="CN289" s="14"/>
      <c r="CO289" s="219"/>
      <c r="CP289" s="219"/>
      <c r="CQ289" s="220"/>
      <c r="CR289" s="221"/>
      <c r="CS289" s="256"/>
      <c r="CT289" s="19"/>
      <c r="CU289" s="19"/>
      <c r="CV289" s="14"/>
      <c r="CW289" s="219"/>
      <c r="CX289" s="219"/>
      <c r="CY289" s="220"/>
      <c r="CZ289" s="221"/>
      <c r="DA289" s="256"/>
      <c r="DB289" s="19"/>
      <c r="DC289" s="19"/>
      <c r="DD289" s="14"/>
      <c r="DE289" s="219"/>
      <c r="DF289" s="219"/>
      <c r="DG289" s="220"/>
      <c r="DH289" s="221"/>
      <c r="DI289" s="256"/>
      <c r="DJ289" s="19"/>
      <c r="DK289" s="19"/>
      <c r="DL289" s="14"/>
      <c r="DM289" s="219"/>
      <c r="DN289" s="219"/>
      <c r="DO289" s="220"/>
      <c r="DP289" s="221"/>
      <c r="DQ289" s="256"/>
      <c r="DR289" s="19"/>
      <c r="DS289" s="19"/>
      <c r="DT289" s="14"/>
      <c r="DU289" s="219"/>
      <c r="DV289" s="219"/>
      <c r="DW289" s="220"/>
      <c r="DX289" s="221"/>
      <c r="DY289" s="256"/>
      <c r="DZ289" s="19"/>
      <c r="EA289" s="19"/>
      <c r="EB289" s="194"/>
      <c r="EC289" s="194"/>
      <c r="ED289" s="194"/>
      <c r="EE289" s="848"/>
      <c r="EF289" s="849"/>
      <c r="EG289" s="195"/>
      <c r="EH289" s="19"/>
      <c r="EI289" s="19"/>
      <c r="EJ289" s="14"/>
      <c r="EK289" s="219"/>
      <c r="EL289" s="219"/>
      <c r="EM289" s="220"/>
      <c r="EN289" s="221"/>
      <c r="EO289" s="256"/>
      <c r="EP289" s="19"/>
      <c r="EQ289" s="19"/>
    </row>
    <row r="290" spans="1:147" ht="37.5" customHeight="1">
      <c r="A290" s="19"/>
      <c r="B290" s="218"/>
      <c r="C290" s="218"/>
      <c r="D290" s="14"/>
      <c r="E290" s="219"/>
      <c r="F290" s="219"/>
      <c r="G290" s="220"/>
      <c r="H290" s="221"/>
      <c r="I290" s="256"/>
      <c r="J290" s="19"/>
      <c r="K290" s="19"/>
      <c r="L290" s="14"/>
      <c r="M290" s="219"/>
      <c r="N290" s="219"/>
      <c r="O290" s="220"/>
      <c r="P290" s="221"/>
      <c r="Q290" s="256"/>
      <c r="R290" s="19"/>
      <c r="S290" s="19"/>
      <c r="T290" s="14"/>
      <c r="U290" s="219"/>
      <c r="V290" s="219"/>
      <c r="W290" s="220"/>
      <c r="X290" s="221"/>
      <c r="Y290" s="256"/>
      <c r="Z290" s="19"/>
      <c r="AA290" s="19"/>
      <c r="AB290" s="14"/>
      <c r="AC290" s="219"/>
      <c r="AD290" s="219"/>
      <c r="AE290" s="220"/>
      <c r="AF290" s="221"/>
      <c r="AG290" s="256"/>
      <c r="AH290" s="19"/>
      <c r="AI290" s="19"/>
      <c r="AJ290" s="14"/>
      <c r="AK290" s="219"/>
      <c r="AL290" s="219"/>
      <c r="AM290" s="220"/>
      <c r="AN290" s="221"/>
      <c r="AO290" s="256"/>
      <c r="AP290" s="19"/>
      <c r="AQ290" s="19"/>
      <c r="AR290" s="14"/>
      <c r="AS290" s="219"/>
      <c r="AT290" s="219"/>
      <c r="AU290" s="220"/>
      <c r="AV290" s="221"/>
      <c r="AW290" s="256"/>
      <c r="AX290" s="19"/>
      <c r="AY290" s="19"/>
      <c r="AZ290" s="14"/>
      <c r="BA290" s="219"/>
      <c r="BB290" s="219"/>
      <c r="BC290" s="220"/>
      <c r="BD290" s="221"/>
      <c r="BE290" s="256"/>
      <c r="BF290" s="19"/>
      <c r="BG290" s="19"/>
      <c r="BH290" s="14"/>
      <c r="BI290" s="219"/>
      <c r="BJ290" s="219"/>
      <c r="BK290" s="220"/>
      <c r="BL290" s="221"/>
      <c r="BM290" s="256"/>
      <c r="BN290" s="19"/>
      <c r="BO290" s="19"/>
      <c r="BP290" s="14"/>
      <c r="BQ290" s="219"/>
      <c r="BR290" s="219"/>
      <c r="BS290" s="220"/>
      <c r="BT290" s="221"/>
      <c r="BU290" s="256"/>
      <c r="BV290" s="19"/>
      <c r="BW290" s="19"/>
      <c r="BX290" s="14"/>
      <c r="BY290" s="219"/>
      <c r="BZ290" s="219"/>
      <c r="CA290" s="220"/>
      <c r="CB290" s="221"/>
      <c r="CC290" s="256"/>
      <c r="CD290" s="19"/>
      <c r="CE290" s="19"/>
      <c r="CF290" s="14"/>
      <c r="CG290" s="219"/>
      <c r="CH290" s="219"/>
      <c r="CI290" s="220"/>
      <c r="CJ290" s="221"/>
      <c r="CK290" s="256"/>
      <c r="CL290" s="19"/>
      <c r="CM290" s="19"/>
      <c r="CN290" s="14"/>
      <c r="CO290" s="219"/>
      <c r="CP290" s="219"/>
      <c r="CQ290" s="220"/>
      <c r="CR290" s="221"/>
      <c r="CS290" s="256"/>
      <c r="CT290" s="19"/>
      <c r="CU290" s="19"/>
      <c r="CV290" s="14"/>
      <c r="CW290" s="219"/>
      <c r="CX290" s="219"/>
      <c r="CY290" s="220"/>
      <c r="CZ290" s="221"/>
      <c r="DA290" s="256"/>
      <c r="DB290" s="19"/>
      <c r="DC290" s="19"/>
      <c r="DD290" s="14"/>
      <c r="DE290" s="219"/>
      <c r="DF290" s="219"/>
      <c r="DG290" s="220"/>
      <c r="DH290" s="221"/>
      <c r="DI290" s="256"/>
      <c r="DJ290" s="19"/>
      <c r="DK290" s="19"/>
      <c r="DL290" s="14"/>
      <c r="DM290" s="219"/>
      <c r="DN290" s="219"/>
      <c r="DO290" s="220"/>
      <c r="DP290" s="221"/>
      <c r="DQ290" s="256"/>
      <c r="DR290" s="19"/>
      <c r="DS290" s="19"/>
      <c r="DT290" s="14"/>
      <c r="DU290" s="219"/>
      <c r="DV290" s="219"/>
      <c r="DW290" s="220"/>
      <c r="DX290" s="221"/>
      <c r="DY290" s="256"/>
      <c r="DZ290" s="19"/>
      <c r="EA290" s="19"/>
      <c r="EB290" s="194"/>
      <c r="EC290" s="194"/>
      <c r="ED290" s="194"/>
      <c r="EE290" s="848"/>
      <c r="EF290" s="849"/>
      <c r="EG290" s="195"/>
      <c r="EH290" s="19"/>
      <c r="EI290" s="19"/>
      <c r="EJ290" s="14"/>
      <c r="EK290" s="219"/>
      <c r="EL290" s="219"/>
      <c r="EM290" s="220"/>
      <c r="EN290" s="221"/>
      <c r="EO290" s="256"/>
      <c r="EP290" s="19"/>
      <c r="EQ290" s="19"/>
    </row>
    <row r="291" spans="1:147" ht="37.5" customHeight="1">
      <c r="A291" s="19"/>
      <c r="B291" s="218"/>
      <c r="C291" s="218"/>
      <c r="D291" s="14"/>
      <c r="E291" s="219"/>
      <c r="F291" s="219"/>
      <c r="G291" s="220"/>
      <c r="H291" s="221"/>
      <c r="I291" s="256"/>
      <c r="J291" s="19"/>
      <c r="K291" s="19"/>
      <c r="L291" s="14"/>
      <c r="M291" s="219"/>
      <c r="N291" s="219"/>
      <c r="O291" s="220"/>
      <c r="P291" s="221"/>
      <c r="Q291" s="256"/>
      <c r="R291" s="19"/>
      <c r="S291" s="19"/>
      <c r="T291" s="14"/>
      <c r="U291" s="219"/>
      <c r="V291" s="219"/>
      <c r="W291" s="220"/>
      <c r="X291" s="221"/>
      <c r="Y291" s="256"/>
      <c r="Z291" s="19"/>
      <c r="AA291" s="19"/>
      <c r="AB291" s="14"/>
      <c r="AC291" s="219"/>
      <c r="AD291" s="219"/>
      <c r="AE291" s="220"/>
      <c r="AF291" s="221"/>
      <c r="AG291" s="256"/>
      <c r="AH291" s="19"/>
      <c r="AI291" s="19"/>
      <c r="AJ291" s="14"/>
      <c r="AK291" s="219"/>
      <c r="AL291" s="219"/>
      <c r="AM291" s="220"/>
      <c r="AN291" s="221"/>
      <c r="AO291" s="256"/>
      <c r="AP291" s="19"/>
      <c r="AQ291" s="19"/>
      <c r="AR291" s="14"/>
      <c r="AS291" s="219"/>
      <c r="AT291" s="219"/>
      <c r="AU291" s="220"/>
      <c r="AV291" s="221"/>
      <c r="AW291" s="256"/>
      <c r="AX291" s="19"/>
      <c r="AY291" s="19"/>
      <c r="AZ291" s="14"/>
      <c r="BA291" s="219"/>
      <c r="BB291" s="219"/>
      <c r="BC291" s="220"/>
      <c r="BD291" s="221"/>
      <c r="BE291" s="256"/>
      <c r="BF291" s="19"/>
      <c r="BG291" s="19"/>
      <c r="BH291" s="14"/>
      <c r="BI291" s="219"/>
      <c r="BJ291" s="219"/>
      <c r="BK291" s="220"/>
      <c r="BL291" s="221"/>
      <c r="BM291" s="256"/>
      <c r="BN291" s="19"/>
      <c r="BO291" s="19"/>
      <c r="BP291" s="14"/>
      <c r="BQ291" s="219"/>
      <c r="BR291" s="219"/>
      <c r="BS291" s="220"/>
      <c r="BT291" s="221"/>
      <c r="BU291" s="256"/>
      <c r="BV291" s="19"/>
      <c r="BW291" s="19"/>
      <c r="BX291" s="14"/>
      <c r="BY291" s="219"/>
      <c r="BZ291" s="219"/>
      <c r="CA291" s="220"/>
      <c r="CB291" s="221"/>
      <c r="CC291" s="256"/>
      <c r="CD291" s="19"/>
      <c r="CE291" s="19"/>
      <c r="CF291" s="14"/>
      <c r="CG291" s="219"/>
      <c r="CH291" s="219"/>
      <c r="CI291" s="220"/>
      <c r="CJ291" s="221"/>
      <c r="CK291" s="256"/>
      <c r="CL291" s="19"/>
      <c r="CM291" s="19"/>
      <c r="CN291" s="14"/>
      <c r="CO291" s="219"/>
      <c r="CP291" s="219"/>
      <c r="CQ291" s="220"/>
      <c r="CR291" s="221"/>
      <c r="CS291" s="256"/>
      <c r="CT291" s="19"/>
      <c r="CU291" s="19"/>
      <c r="CV291" s="14"/>
      <c r="CW291" s="219"/>
      <c r="CX291" s="219"/>
      <c r="CY291" s="220"/>
      <c r="CZ291" s="221"/>
      <c r="DA291" s="256"/>
      <c r="DB291" s="19"/>
      <c r="DC291" s="19"/>
      <c r="DD291" s="14"/>
      <c r="DE291" s="219"/>
      <c r="DF291" s="219"/>
      <c r="DG291" s="220"/>
      <c r="DH291" s="221"/>
      <c r="DI291" s="256"/>
      <c r="DJ291" s="19"/>
      <c r="DK291" s="19"/>
      <c r="DL291" s="14"/>
      <c r="DM291" s="219"/>
      <c r="DN291" s="219"/>
      <c r="DO291" s="220"/>
      <c r="DP291" s="221"/>
      <c r="DQ291" s="256"/>
      <c r="DR291" s="19"/>
      <c r="DS291" s="19"/>
      <c r="DT291" s="14"/>
      <c r="DU291" s="219"/>
      <c r="DV291" s="219"/>
      <c r="DW291" s="220"/>
      <c r="DX291" s="221"/>
      <c r="DY291" s="256"/>
      <c r="DZ291" s="19"/>
      <c r="EA291" s="19"/>
      <c r="EB291" s="194"/>
      <c r="EC291" s="194"/>
      <c r="ED291" s="194"/>
      <c r="EE291" s="848"/>
      <c r="EF291" s="849"/>
      <c r="EG291" s="195"/>
      <c r="EH291" s="19"/>
      <c r="EI291" s="19"/>
      <c r="EJ291" s="14"/>
      <c r="EK291" s="219"/>
      <c r="EL291" s="219"/>
      <c r="EM291" s="220"/>
      <c r="EN291" s="221"/>
      <c r="EO291" s="256"/>
      <c r="EP291" s="19"/>
      <c r="EQ291" s="19"/>
    </row>
    <row r="292" spans="1:147" ht="37.5" customHeight="1">
      <c r="A292" s="19"/>
      <c r="B292" s="218"/>
      <c r="C292" s="218"/>
      <c r="D292" s="14"/>
      <c r="E292" s="219"/>
      <c r="F292" s="219"/>
      <c r="G292" s="220"/>
      <c r="H292" s="221"/>
      <c r="I292" s="256"/>
      <c r="J292" s="19"/>
      <c r="K292" s="19"/>
      <c r="L292" s="14"/>
      <c r="M292" s="219"/>
      <c r="N292" s="219"/>
      <c r="O292" s="220"/>
      <c r="P292" s="221"/>
      <c r="Q292" s="256"/>
      <c r="R292" s="19"/>
      <c r="S292" s="19"/>
      <c r="T292" s="14"/>
      <c r="U292" s="219"/>
      <c r="V292" s="219"/>
      <c r="W292" s="220"/>
      <c r="X292" s="221"/>
      <c r="Y292" s="256"/>
      <c r="Z292" s="19"/>
      <c r="AA292" s="19"/>
      <c r="AB292" s="14"/>
      <c r="AC292" s="219"/>
      <c r="AD292" s="219"/>
      <c r="AE292" s="220"/>
      <c r="AF292" s="221"/>
      <c r="AG292" s="256"/>
      <c r="AH292" s="19"/>
      <c r="AI292" s="19"/>
      <c r="AJ292" s="14"/>
      <c r="AK292" s="219"/>
      <c r="AL292" s="219"/>
      <c r="AM292" s="220"/>
      <c r="AN292" s="221"/>
      <c r="AO292" s="256"/>
      <c r="AP292" s="19"/>
      <c r="AQ292" s="19"/>
      <c r="AR292" s="14"/>
      <c r="AS292" s="219"/>
      <c r="AT292" s="219"/>
      <c r="AU292" s="220"/>
      <c r="AV292" s="221"/>
      <c r="AW292" s="256"/>
      <c r="AX292" s="19"/>
      <c r="AY292" s="19"/>
      <c r="AZ292" s="14"/>
      <c r="BA292" s="219"/>
      <c r="BB292" s="219"/>
      <c r="BC292" s="220"/>
      <c r="BD292" s="221"/>
      <c r="BE292" s="256"/>
      <c r="BF292" s="19"/>
      <c r="BG292" s="19"/>
      <c r="BH292" s="14"/>
      <c r="BI292" s="219"/>
      <c r="BJ292" s="219"/>
      <c r="BK292" s="220"/>
      <c r="BL292" s="221"/>
      <c r="BM292" s="256"/>
      <c r="BN292" s="19"/>
      <c r="BO292" s="19"/>
      <c r="BP292" s="14"/>
      <c r="BQ292" s="219"/>
      <c r="BR292" s="219"/>
      <c r="BS292" s="220"/>
      <c r="BT292" s="221"/>
      <c r="BU292" s="256"/>
      <c r="BV292" s="19"/>
      <c r="BW292" s="19"/>
      <c r="BX292" s="14"/>
      <c r="BY292" s="219"/>
      <c r="BZ292" s="219"/>
      <c r="CA292" s="220"/>
      <c r="CB292" s="221"/>
      <c r="CC292" s="256"/>
      <c r="CD292" s="19"/>
      <c r="CE292" s="19"/>
      <c r="CF292" s="14"/>
      <c r="CG292" s="219"/>
      <c r="CH292" s="219"/>
      <c r="CI292" s="220"/>
      <c r="CJ292" s="221"/>
      <c r="CK292" s="256"/>
      <c r="CL292" s="19"/>
      <c r="CM292" s="19"/>
      <c r="CN292" s="14"/>
      <c r="CO292" s="219"/>
      <c r="CP292" s="219"/>
      <c r="CQ292" s="220"/>
      <c r="CR292" s="221"/>
      <c r="CS292" s="256"/>
      <c r="CT292" s="19"/>
      <c r="CU292" s="19"/>
      <c r="CV292" s="14"/>
      <c r="CW292" s="219"/>
      <c r="CX292" s="219"/>
      <c r="CY292" s="220"/>
      <c r="CZ292" s="221"/>
      <c r="DA292" s="256"/>
      <c r="DB292" s="19"/>
      <c r="DC292" s="19"/>
      <c r="DD292" s="14"/>
      <c r="DE292" s="219"/>
      <c r="DF292" s="219"/>
      <c r="DG292" s="220"/>
      <c r="DH292" s="221"/>
      <c r="DI292" s="256"/>
      <c r="DJ292" s="19"/>
      <c r="DK292" s="19"/>
      <c r="DL292" s="14"/>
      <c r="DM292" s="219"/>
      <c r="DN292" s="219"/>
      <c r="DO292" s="220"/>
      <c r="DP292" s="221"/>
      <c r="DQ292" s="256"/>
      <c r="DR292" s="19"/>
      <c r="DS292" s="19"/>
      <c r="DT292" s="14"/>
      <c r="DU292" s="219"/>
      <c r="DV292" s="219"/>
      <c r="DW292" s="220"/>
      <c r="DX292" s="221"/>
      <c r="DY292" s="256"/>
      <c r="DZ292" s="19"/>
      <c r="EA292" s="19"/>
      <c r="EB292" s="194"/>
      <c r="EC292" s="194"/>
      <c r="ED292" s="194"/>
      <c r="EE292" s="848"/>
      <c r="EF292" s="849"/>
      <c r="EG292" s="195"/>
      <c r="EH292" s="19"/>
      <c r="EI292" s="19"/>
      <c r="EJ292" s="14"/>
      <c r="EK292" s="219"/>
      <c r="EL292" s="219"/>
      <c r="EM292" s="220"/>
      <c r="EN292" s="221"/>
      <c r="EO292" s="256"/>
      <c r="EP292" s="19"/>
      <c r="EQ292" s="19"/>
    </row>
    <row r="293" spans="1:147" ht="37.5" customHeight="1">
      <c r="A293" s="19"/>
      <c r="B293" s="218"/>
      <c r="C293" s="218"/>
      <c r="D293" s="14"/>
      <c r="E293" s="219"/>
      <c r="F293" s="219"/>
      <c r="G293" s="220"/>
      <c r="H293" s="221"/>
      <c r="I293" s="256"/>
      <c r="J293" s="19"/>
      <c r="K293" s="19"/>
      <c r="L293" s="14"/>
      <c r="M293" s="219"/>
      <c r="N293" s="219"/>
      <c r="O293" s="220"/>
      <c r="P293" s="221"/>
      <c r="Q293" s="256"/>
      <c r="R293" s="19"/>
      <c r="S293" s="19"/>
      <c r="T293" s="14"/>
      <c r="U293" s="219"/>
      <c r="V293" s="219"/>
      <c r="W293" s="220"/>
      <c r="X293" s="221"/>
      <c r="Y293" s="256"/>
      <c r="Z293" s="19"/>
      <c r="AA293" s="19"/>
      <c r="AB293" s="14"/>
      <c r="AC293" s="219"/>
      <c r="AD293" s="219"/>
      <c r="AE293" s="220"/>
      <c r="AF293" s="221"/>
      <c r="AG293" s="256"/>
      <c r="AH293" s="19"/>
      <c r="AI293" s="19"/>
      <c r="AJ293" s="14"/>
      <c r="AK293" s="219"/>
      <c r="AL293" s="219"/>
      <c r="AM293" s="220"/>
      <c r="AN293" s="221"/>
      <c r="AO293" s="256"/>
      <c r="AP293" s="19"/>
      <c r="AQ293" s="19"/>
      <c r="AR293" s="14"/>
      <c r="AS293" s="219"/>
      <c r="AT293" s="219"/>
      <c r="AU293" s="220"/>
      <c r="AV293" s="221"/>
      <c r="AW293" s="256"/>
      <c r="AX293" s="19"/>
      <c r="AY293" s="19"/>
      <c r="AZ293" s="14"/>
      <c r="BA293" s="219"/>
      <c r="BB293" s="219"/>
      <c r="BC293" s="220"/>
      <c r="BD293" s="221"/>
      <c r="BE293" s="256"/>
      <c r="BF293" s="19"/>
      <c r="BG293" s="19"/>
      <c r="BH293" s="14"/>
      <c r="BI293" s="219"/>
      <c r="BJ293" s="219"/>
      <c r="BK293" s="220"/>
      <c r="BL293" s="221"/>
      <c r="BM293" s="256"/>
      <c r="BN293" s="19"/>
      <c r="BO293" s="19"/>
      <c r="BP293" s="14"/>
      <c r="BQ293" s="219"/>
      <c r="BR293" s="219"/>
      <c r="BS293" s="220"/>
      <c r="BT293" s="221"/>
      <c r="BU293" s="256"/>
      <c r="BV293" s="19"/>
      <c r="BW293" s="19"/>
      <c r="BX293" s="14"/>
      <c r="BY293" s="219"/>
      <c r="BZ293" s="219"/>
      <c r="CA293" s="220"/>
      <c r="CB293" s="221"/>
      <c r="CC293" s="256"/>
      <c r="CD293" s="19"/>
      <c r="CE293" s="19"/>
      <c r="CF293" s="14"/>
      <c r="CG293" s="219"/>
      <c r="CH293" s="219"/>
      <c r="CI293" s="220"/>
      <c r="CJ293" s="221"/>
      <c r="CK293" s="256"/>
      <c r="CL293" s="19"/>
      <c r="CM293" s="19"/>
      <c r="CN293" s="14"/>
      <c r="CO293" s="219"/>
      <c r="CP293" s="219"/>
      <c r="CQ293" s="220"/>
      <c r="CR293" s="221"/>
      <c r="CS293" s="256"/>
      <c r="CT293" s="19"/>
      <c r="CU293" s="19"/>
      <c r="CV293" s="14"/>
      <c r="CW293" s="219"/>
      <c r="CX293" s="219"/>
      <c r="CY293" s="220"/>
      <c r="CZ293" s="221"/>
      <c r="DA293" s="256"/>
      <c r="DB293" s="19"/>
      <c r="DC293" s="19"/>
      <c r="DD293" s="14"/>
      <c r="DE293" s="219"/>
      <c r="DF293" s="219"/>
      <c r="DG293" s="220"/>
      <c r="DH293" s="221"/>
      <c r="DI293" s="256"/>
      <c r="DJ293" s="19"/>
      <c r="DK293" s="19"/>
      <c r="DL293" s="14"/>
      <c r="DM293" s="219"/>
      <c r="DN293" s="219"/>
      <c r="DO293" s="220"/>
      <c r="DP293" s="221"/>
      <c r="DQ293" s="256"/>
      <c r="DR293" s="19"/>
      <c r="DS293" s="19"/>
      <c r="DT293" s="14"/>
      <c r="DU293" s="219"/>
      <c r="DV293" s="219"/>
      <c r="DW293" s="220"/>
      <c r="DX293" s="221"/>
      <c r="DY293" s="256"/>
      <c r="DZ293" s="19"/>
      <c r="EA293" s="19"/>
      <c r="EB293" s="194"/>
      <c r="EC293" s="194"/>
      <c r="ED293" s="194"/>
      <c r="EE293" s="848"/>
      <c r="EF293" s="849"/>
      <c r="EG293" s="195"/>
      <c r="EH293" s="19"/>
      <c r="EI293" s="19"/>
      <c r="EJ293" s="14"/>
      <c r="EK293" s="219"/>
      <c r="EL293" s="219"/>
      <c r="EM293" s="220"/>
      <c r="EN293" s="221"/>
      <c r="EO293" s="256"/>
      <c r="EP293" s="19"/>
      <c r="EQ293" s="19"/>
    </row>
    <row r="294" spans="1:147" ht="37.5" customHeight="1">
      <c r="A294" s="19"/>
      <c r="B294" s="218"/>
      <c r="C294" s="218"/>
      <c r="D294" s="14"/>
      <c r="E294" s="219"/>
      <c r="F294" s="219"/>
      <c r="G294" s="220"/>
      <c r="H294" s="221"/>
      <c r="I294" s="256"/>
      <c r="J294" s="19"/>
      <c r="K294" s="19"/>
      <c r="L294" s="14"/>
      <c r="M294" s="219"/>
      <c r="N294" s="219"/>
      <c r="O294" s="220"/>
      <c r="P294" s="221"/>
      <c r="Q294" s="256"/>
      <c r="R294" s="19"/>
      <c r="S294" s="19"/>
      <c r="T294" s="14"/>
      <c r="U294" s="219"/>
      <c r="V294" s="219"/>
      <c r="W294" s="220"/>
      <c r="X294" s="221"/>
      <c r="Y294" s="256"/>
      <c r="Z294" s="19"/>
      <c r="AA294" s="19"/>
      <c r="AB294" s="14"/>
      <c r="AC294" s="219"/>
      <c r="AD294" s="219"/>
      <c r="AE294" s="220"/>
      <c r="AF294" s="221"/>
      <c r="AG294" s="256"/>
      <c r="AH294" s="19"/>
      <c r="AI294" s="19"/>
      <c r="AJ294" s="14"/>
      <c r="AK294" s="219"/>
      <c r="AL294" s="219"/>
      <c r="AM294" s="220"/>
      <c r="AN294" s="221"/>
      <c r="AO294" s="256"/>
      <c r="AP294" s="19"/>
      <c r="AQ294" s="19"/>
      <c r="AR294" s="14"/>
      <c r="AS294" s="219"/>
      <c r="AT294" s="219"/>
      <c r="AU294" s="220"/>
      <c r="AV294" s="221"/>
      <c r="AW294" s="256"/>
      <c r="AX294" s="19"/>
      <c r="AY294" s="19"/>
      <c r="AZ294" s="14"/>
      <c r="BA294" s="219"/>
      <c r="BB294" s="219"/>
      <c r="BC294" s="220"/>
      <c r="BD294" s="221"/>
      <c r="BE294" s="256"/>
      <c r="BF294" s="19"/>
      <c r="BG294" s="19"/>
      <c r="BH294" s="14"/>
      <c r="BI294" s="219"/>
      <c r="BJ294" s="219"/>
      <c r="BK294" s="220"/>
      <c r="BL294" s="221"/>
      <c r="BM294" s="256"/>
      <c r="BN294" s="19"/>
      <c r="BO294" s="19"/>
      <c r="BP294" s="14"/>
      <c r="BQ294" s="219"/>
      <c r="BR294" s="219"/>
      <c r="BS294" s="220"/>
      <c r="BT294" s="221"/>
      <c r="BU294" s="256"/>
      <c r="BV294" s="19"/>
      <c r="BW294" s="19"/>
      <c r="BX294" s="14"/>
      <c r="BY294" s="219"/>
      <c r="BZ294" s="219"/>
      <c r="CA294" s="220"/>
      <c r="CB294" s="221"/>
      <c r="CC294" s="256"/>
      <c r="CD294" s="19"/>
      <c r="CE294" s="19"/>
      <c r="CF294" s="14"/>
      <c r="CG294" s="219"/>
      <c r="CH294" s="219"/>
      <c r="CI294" s="220"/>
      <c r="CJ294" s="221"/>
      <c r="CK294" s="256"/>
      <c r="CL294" s="19"/>
      <c r="CM294" s="19"/>
      <c r="CN294" s="14"/>
      <c r="CO294" s="219"/>
      <c r="CP294" s="219"/>
      <c r="CQ294" s="220"/>
      <c r="CR294" s="221"/>
      <c r="CS294" s="256"/>
      <c r="CT294" s="19"/>
      <c r="CU294" s="19"/>
      <c r="CV294" s="14"/>
      <c r="CW294" s="219"/>
      <c r="CX294" s="219"/>
      <c r="CY294" s="220"/>
      <c r="CZ294" s="221"/>
      <c r="DA294" s="256"/>
      <c r="DB294" s="19"/>
      <c r="DC294" s="19"/>
      <c r="DD294" s="14"/>
      <c r="DE294" s="219"/>
      <c r="DF294" s="219"/>
      <c r="DG294" s="220"/>
      <c r="DH294" s="221"/>
      <c r="DI294" s="256"/>
      <c r="DJ294" s="19"/>
      <c r="DK294" s="19"/>
      <c r="DL294" s="14"/>
      <c r="DM294" s="219"/>
      <c r="DN294" s="219"/>
      <c r="DO294" s="220"/>
      <c r="DP294" s="221"/>
      <c r="DQ294" s="256"/>
      <c r="DR294" s="19"/>
      <c r="DS294" s="19"/>
      <c r="DT294" s="14"/>
      <c r="DU294" s="219"/>
      <c r="DV294" s="219"/>
      <c r="DW294" s="220"/>
      <c r="DX294" s="221"/>
      <c r="DY294" s="256"/>
      <c r="DZ294" s="19"/>
      <c r="EA294" s="19"/>
      <c r="EB294" s="194"/>
      <c r="EC294" s="194"/>
      <c r="ED294" s="194"/>
      <c r="EE294" s="848"/>
      <c r="EF294" s="849"/>
      <c r="EG294" s="195"/>
      <c r="EH294" s="19"/>
      <c r="EI294" s="19"/>
      <c r="EJ294" s="14"/>
      <c r="EK294" s="219"/>
      <c r="EL294" s="219"/>
      <c r="EM294" s="220"/>
      <c r="EN294" s="221"/>
      <c r="EO294" s="256"/>
      <c r="EP294" s="19"/>
      <c r="EQ294" s="19"/>
    </row>
    <row r="295" spans="1:147" ht="37.5" customHeight="1">
      <c r="A295" s="19"/>
      <c r="B295" s="218"/>
      <c r="C295" s="218"/>
      <c r="D295" s="14"/>
      <c r="E295" s="219"/>
      <c r="F295" s="219"/>
      <c r="G295" s="220"/>
      <c r="H295" s="221"/>
      <c r="I295" s="256"/>
      <c r="J295" s="19"/>
      <c r="K295" s="19"/>
      <c r="L295" s="14"/>
      <c r="M295" s="219"/>
      <c r="N295" s="219"/>
      <c r="O295" s="220"/>
      <c r="P295" s="221"/>
      <c r="Q295" s="256"/>
      <c r="R295" s="19"/>
      <c r="S295" s="19"/>
      <c r="T295" s="14"/>
      <c r="U295" s="219"/>
      <c r="V295" s="219"/>
      <c r="W295" s="220"/>
      <c r="X295" s="221"/>
      <c r="Y295" s="256"/>
      <c r="Z295" s="19"/>
      <c r="AA295" s="19"/>
      <c r="AB295" s="14"/>
      <c r="AC295" s="219"/>
      <c r="AD295" s="219"/>
      <c r="AE295" s="220"/>
      <c r="AF295" s="221"/>
      <c r="AG295" s="256"/>
      <c r="AH295" s="19"/>
      <c r="AI295" s="19"/>
      <c r="AJ295" s="14"/>
      <c r="AK295" s="219"/>
      <c r="AL295" s="219"/>
      <c r="AM295" s="220"/>
      <c r="AN295" s="221"/>
      <c r="AO295" s="256"/>
      <c r="AP295" s="19"/>
      <c r="AQ295" s="19"/>
      <c r="AR295" s="14"/>
      <c r="AS295" s="219"/>
      <c r="AT295" s="219"/>
      <c r="AU295" s="220"/>
      <c r="AV295" s="221"/>
      <c r="AW295" s="256"/>
      <c r="AX295" s="19"/>
      <c r="AY295" s="19"/>
      <c r="AZ295" s="14"/>
      <c r="BA295" s="219"/>
      <c r="BB295" s="219"/>
      <c r="BC295" s="220"/>
      <c r="BD295" s="221"/>
      <c r="BE295" s="256"/>
      <c r="BF295" s="19"/>
      <c r="BG295" s="19"/>
      <c r="BH295" s="14"/>
      <c r="BI295" s="219"/>
      <c r="BJ295" s="219"/>
      <c r="BK295" s="220"/>
      <c r="BL295" s="221"/>
      <c r="BM295" s="256"/>
      <c r="BN295" s="19"/>
      <c r="BO295" s="19"/>
      <c r="BP295" s="14"/>
      <c r="BQ295" s="219"/>
      <c r="BR295" s="219"/>
      <c r="BS295" s="220"/>
      <c r="BT295" s="221"/>
      <c r="BU295" s="256"/>
      <c r="BV295" s="19"/>
      <c r="BW295" s="19"/>
      <c r="BX295" s="14"/>
      <c r="BY295" s="219"/>
      <c r="BZ295" s="219"/>
      <c r="CA295" s="220"/>
      <c r="CB295" s="221"/>
      <c r="CC295" s="256"/>
      <c r="CD295" s="19"/>
      <c r="CE295" s="19"/>
      <c r="CF295" s="14"/>
      <c r="CG295" s="219"/>
      <c r="CH295" s="219"/>
      <c r="CI295" s="220"/>
      <c r="CJ295" s="221"/>
      <c r="CK295" s="256"/>
      <c r="CL295" s="19"/>
      <c r="CM295" s="19"/>
      <c r="CN295" s="14"/>
      <c r="CO295" s="219"/>
      <c r="CP295" s="219"/>
      <c r="CQ295" s="220"/>
      <c r="CR295" s="221"/>
      <c r="CS295" s="256"/>
      <c r="CT295" s="19"/>
      <c r="CU295" s="19"/>
      <c r="CV295" s="14"/>
      <c r="CW295" s="219"/>
      <c r="CX295" s="219"/>
      <c r="CY295" s="220"/>
      <c r="CZ295" s="221"/>
      <c r="DA295" s="256"/>
      <c r="DB295" s="19"/>
      <c r="DC295" s="19"/>
      <c r="DD295" s="14"/>
      <c r="DE295" s="219"/>
      <c r="DF295" s="219"/>
      <c r="DG295" s="220"/>
      <c r="DH295" s="221"/>
      <c r="DI295" s="256"/>
      <c r="DJ295" s="19"/>
      <c r="DK295" s="19"/>
      <c r="DL295" s="14"/>
      <c r="DM295" s="219"/>
      <c r="DN295" s="219"/>
      <c r="DO295" s="220"/>
      <c r="DP295" s="221"/>
      <c r="DQ295" s="256"/>
      <c r="DR295" s="19"/>
      <c r="DS295" s="19"/>
      <c r="DT295" s="14"/>
      <c r="DU295" s="219"/>
      <c r="DV295" s="219"/>
      <c r="DW295" s="220"/>
      <c r="DX295" s="221"/>
      <c r="DY295" s="256"/>
      <c r="DZ295" s="19"/>
      <c r="EA295" s="19"/>
      <c r="EB295" s="194"/>
      <c r="EC295" s="194"/>
      <c r="ED295" s="194"/>
      <c r="EE295" s="848"/>
      <c r="EF295" s="849"/>
      <c r="EG295" s="195"/>
      <c r="EH295" s="19"/>
      <c r="EI295" s="19"/>
      <c r="EJ295" s="14"/>
      <c r="EK295" s="219"/>
      <c r="EL295" s="219"/>
      <c r="EM295" s="220"/>
      <c r="EN295" s="221"/>
      <c r="EO295" s="256"/>
      <c r="EP295" s="19"/>
      <c r="EQ295" s="19"/>
    </row>
    <row r="296" spans="1:147" ht="37.5" customHeight="1">
      <c r="A296" s="19"/>
      <c r="B296" s="218"/>
      <c r="C296" s="218"/>
      <c r="D296" s="14"/>
      <c r="E296" s="219"/>
      <c r="F296" s="219"/>
      <c r="G296" s="220"/>
      <c r="H296" s="221"/>
      <c r="I296" s="256"/>
      <c r="J296" s="19"/>
      <c r="K296" s="19"/>
      <c r="L296" s="14"/>
      <c r="M296" s="219"/>
      <c r="N296" s="219"/>
      <c r="O296" s="220"/>
      <c r="P296" s="221"/>
      <c r="Q296" s="256"/>
      <c r="R296" s="19"/>
      <c r="S296" s="19"/>
      <c r="T296" s="14"/>
      <c r="U296" s="219"/>
      <c r="V296" s="219"/>
      <c r="W296" s="220"/>
      <c r="X296" s="221"/>
      <c r="Y296" s="256"/>
      <c r="Z296" s="19"/>
      <c r="AA296" s="19"/>
      <c r="AB296" s="14"/>
      <c r="AC296" s="219"/>
      <c r="AD296" s="219"/>
      <c r="AE296" s="220"/>
      <c r="AF296" s="221"/>
      <c r="AG296" s="256"/>
      <c r="AH296" s="19"/>
      <c r="AI296" s="19"/>
      <c r="AJ296" s="14"/>
      <c r="AK296" s="219"/>
      <c r="AL296" s="219"/>
      <c r="AM296" s="220"/>
      <c r="AN296" s="221"/>
      <c r="AO296" s="256"/>
      <c r="AP296" s="19"/>
      <c r="AQ296" s="19"/>
      <c r="AR296" s="14"/>
      <c r="AS296" s="219"/>
      <c r="AT296" s="219"/>
      <c r="AU296" s="220"/>
      <c r="AV296" s="221"/>
      <c r="AW296" s="256"/>
      <c r="AX296" s="19"/>
      <c r="AY296" s="19"/>
      <c r="AZ296" s="14"/>
      <c r="BA296" s="219"/>
      <c r="BB296" s="219"/>
      <c r="BC296" s="220"/>
      <c r="BD296" s="221"/>
      <c r="BE296" s="256"/>
      <c r="BF296" s="19"/>
      <c r="BG296" s="19"/>
      <c r="BH296" s="14"/>
      <c r="BI296" s="219"/>
      <c r="BJ296" s="219"/>
      <c r="BK296" s="220"/>
      <c r="BL296" s="221"/>
      <c r="BM296" s="256"/>
      <c r="BN296" s="19"/>
      <c r="BO296" s="19"/>
      <c r="BP296" s="14"/>
      <c r="BQ296" s="219"/>
      <c r="BR296" s="219"/>
      <c r="BS296" s="220"/>
      <c r="BT296" s="221"/>
      <c r="BU296" s="256"/>
      <c r="BV296" s="19"/>
      <c r="BW296" s="19"/>
      <c r="BX296" s="14"/>
      <c r="BY296" s="219"/>
      <c r="BZ296" s="219"/>
      <c r="CA296" s="220"/>
      <c r="CB296" s="221"/>
      <c r="CC296" s="256"/>
      <c r="CD296" s="19"/>
      <c r="CE296" s="19"/>
      <c r="CF296" s="14"/>
      <c r="CG296" s="219"/>
      <c r="CH296" s="219"/>
      <c r="CI296" s="220"/>
      <c r="CJ296" s="221"/>
      <c r="CK296" s="256"/>
      <c r="CL296" s="19"/>
      <c r="CM296" s="19"/>
      <c r="CN296" s="14"/>
      <c r="CO296" s="219"/>
      <c r="CP296" s="219"/>
      <c r="CQ296" s="220"/>
      <c r="CR296" s="221"/>
      <c r="CS296" s="256"/>
      <c r="CT296" s="19"/>
      <c r="CU296" s="19"/>
      <c r="CV296" s="14"/>
      <c r="CW296" s="219"/>
      <c r="CX296" s="219"/>
      <c r="CY296" s="220"/>
      <c r="CZ296" s="221"/>
      <c r="DA296" s="256"/>
      <c r="DB296" s="19"/>
      <c r="DC296" s="19"/>
      <c r="DD296" s="14"/>
      <c r="DE296" s="219"/>
      <c r="DF296" s="219"/>
      <c r="DG296" s="220"/>
      <c r="DH296" s="221"/>
      <c r="DI296" s="256"/>
      <c r="DJ296" s="19"/>
      <c r="DK296" s="19"/>
      <c r="DL296" s="14"/>
      <c r="DM296" s="219"/>
      <c r="DN296" s="219"/>
      <c r="DO296" s="220"/>
      <c r="DP296" s="221"/>
      <c r="DQ296" s="256"/>
      <c r="DR296" s="19"/>
      <c r="DS296" s="19"/>
      <c r="DT296" s="14"/>
      <c r="DU296" s="219"/>
      <c r="DV296" s="219"/>
      <c r="DW296" s="220"/>
      <c r="DX296" s="221"/>
      <c r="DY296" s="256"/>
      <c r="DZ296" s="19"/>
      <c r="EA296" s="19"/>
      <c r="EB296" s="194"/>
      <c r="EC296" s="194"/>
      <c r="ED296" s="194"/>
      <c r="EE296" s="848"/>
      <c r="EF296" s="849"/>
      <c r="EG296" s="195"/>
      <c r="EH296" s="19"/>
      <c r="EI296" s="19"/>
      <c r="EJ296" s="14"/>
      <c r="EK296" s="219"/>
      <c r="EL296" s="219"/>
      <c r="EM296" s="220"/>
      <c r="EN296" s="221"/>
      <c r="EO296" s="256"/>
      <c r="EP296" s="19"/>
      <c r="EQ296" s="19"/>
    </row>
    <row r="297" spans="1:147" ht="37.5" customHeight="1">
      <c r="A297" s="19"/>
      <c r="B297" s="218"/>
      <c r="C297" s="218"/>
      <c r="D297" s="14"/>
      <c r="E297" s="219"/>
      <c r="F297" s="219"/>
      <c r="G297" s="220"/>
      <c r="H297" s="221"/>
      <c r="I297" s="256"/>
      <c r="J297" s="19"/>
      <c r="K297" s="19"/>
      <c r="L297" s="14"/>
      <c r="M297" s="219"/>
      <c r="N297" s="219"/>
      <c r="O297" s="220"/>
      <c r="P297" s="221"/>
      <c r="Q297" s="256"/>
      <c r="R297" s="19"/>
      <c r="S297" s="19"/>
      <c r="T297" s="14"/>
      <c r="U297" s="219"/>
      <c r="V297" s="219"/>
      <c r="W297" s="220"/>
      <c r="X297" s="221"/>
      <c r="Y297" s="256"/>
      <c r="Z297" s="19"/>
      <c r="AA297" s="19"/>
      <c r="AB297" s="14"/>
      <c r="AC297" s="219"/>
      <c r="AD297" s="219"/>
      <c r="AE297" s="220"/>
      <c r="AF297" s="221"/>
      <c r="AG297" s="256"/>
      <c r="AH297" s="19"/>
      <c r="AI297" s="19"/>
      <c r="AJ297" s="14"/>
      <c r="AK297" s="219"/>
      <c r="AL297" s="219"/>
      <c r="AM297" s="220"/>
      <c r="AN297" s="221"/>
      <c r="AO297" s="256"/>
      <c r="AP297" s="19"/>
      <c r="AQ297" s="19"/>
      <c r="AR297" s="14"/>
      <c r="AS297" s="219"/>
      <c r="AT297" s="219"/>
      <c r="AU297" s="220"/>
      <c r="AV297" s="221"/>
      <c r="AW297" s="256"/>
      <c r="AX297" s="19"/>
      <c r="AY297" s="19"/>
      <c r="AZ297" s="14"/>
      <c r="BA297" s="219"/>
      <c r="BB297" s="219"/>
      <c r="BC297" s="220"/>
      <c r="BD297" s="221"/>
      <c r="BE297" s="256"/>
      <c r="BF297" s="19"/>
      <c r="BG297" s="19"/>
      <c r="BH297" s="14"/>
      <c r="BI297" s="219"/>
      <c r="BJ297" s="219"/>
      <c r="BK297" s="220"/>
      <c r="BL297" s="221"/>
      <c r="BM297" s="256"/>
      <c r="BN297" s="19"/>
      <c r="BO297" s="19"/>
      <c r="BP297" s="14"/>
      <c r="BQ297" s="219"/>
      <c r="BR297" s="219"/>
      <c r="BS297" s="220"/>
      <c r="BT297" s="221"/>
      <c r="BU297" s="256"/>
      <c r="BV297" s="19"/>
      <c r="BW297" s="19"/>
      <c r="BX297" s="14"/>
      <c r="BY297" s="219"/>
      <c r="BZ297" s="219"/>
      <c r="CA297" s="220"/>
      <c r="CB297" s="221"/>
      <c r="CC297" s="256"/>
      <c r="CD297" s="19"/>
      <c r="CE297" s="19"/>
      <c r="CF297" s="14"/>
      <c r="CG297" s="219"/>
      <c r="CH297" s="219"/>
      <c r="CI297" s="220"/>
      <c r="CJ297" s="221"/>
      <c r="CK297" s="256"/>
      <c r="CL297" s="19"/>
      <c r="CM297" s="19"/>
      <c r="CN297" s="14"/>
      <c r="CO297" s="219"/>
      <c r="CP297" s="219"/>
      <c r="CQ297" s="220"/>
      <c r="CR297" s="221"/>
      <c r="CS297" s="256"/>
      <c r="CT297" s="19"/>
      <c r="CU297" s="19"/>
      <c r="CV297" s="14"/>
      <c r="CW297" s="219"/>
      <c r="CX297" s="219"/>
      <c r="CY297" s="220"/>
      <c r="CZ297" s="221"/>
      <c r="DA297" s="256"/>
      <c r="DB297" s="19"/>
      <c r="DC297" s="19"/>
      <c r="DD297" s="14"/>
      <c r="DE297" s="219"/>
      <c r="DF297" s="219"/>
      <c r="DG297" s="220"/>
      <c r="DH297" s="221"/>
      <c r="DI297" s="256"/>
      <c r="DJ297" s="19"/>
      <c r="DK297" s="19"/>
      <c r="DL297" s="14"/>
      <c r="DM297" s="219"/>
      <c r="DN297" s="219"/>
      <c r="DO297" s="220"/>
      <c r="DP297" s="221"/>
      <c r="DQ297" s="256"/>
      <c r="DR297" s="19"/>
      <c r="DS297" s="19"/>
      <c r="DT297" s="14"/>
      <c r="DU297" s="219"/>
      <c r="DV297" s="219"/>
      <c r="DW297" s="220"/>
      <c r="DX297" s="221"/>
      <c r="DY297" s="256"/>
      <c r="DZ297" s="19"/>
      <c r="EA297" s="19"/>
      <c r="EB297" s="194"/>
      <c r="EC297" s="194"/>
      <c r="ED297" s="194"/>
      <c r="EE297" s="848"/>
      <c r="EF297" s="849"/>
      <c r="EG297" s="195"/>
      <c r="EH297" s="19"/>
      <c r="EI297" s="19"/>
      <c r="EJ297" s="14"/>
      <c r="EK297" s="219"/>
      <c r="EL297" s="219"/>
      <c r="EM297" s="220"/>
      <c r="EN297" s="221"/>
      <c r="EO297" s="256"/>
      <c r="EP297" s="19"/>
      <c r="EQ297" s="19"/>
    </row>
    <row r="298" spans="1:147" ht="37.5" customHeight="1">
      <c r="A298" s="19"/>
      <c r="B298" s="218"/>
      <c r="C298" s="218"/>
      <c r="D298" s="14"/>
      <c r="E298" s="219"/>
      <c r="F298" s="219"/>
      <c r="G298" s="220"/>
      <c r="H298" s="221"/>
      <c r="I298" s="256"/>
      <c r="J298" s="19"/>
      <c r="K298" s="19"/>
      <c r="L298" s="14"/>
      <c r="M298" s="219"/>
      <c r="N298" s="219"/>
      <c r="O298" s="220"/>
      <c r="P298" s="221"/>
      <c r="Q298" s="256"/>
      <c r="R298" s="19"/>
      <c r="S298" s="19"/>
      <c r="T298" s="14"/>
      <c r="U298" s="219"/>
      <c r="V298" s="219"/>
      <c r="W298" s="220"/>
      <c r="X298" s="221"/>
      <c r="Y298" s="256"/>
      <c r="Z298" s="19"/>
      <c r="AA298" s="19"/>
      <c r="AB298" s="14"/>
      <c r="AC298" s="219"/>
      <c r="AD298" s="219"/>
      <c r="AE298" s="220"/>
      <c r="AF298" s="221"/>
      <c r="AG298" s="256"/>
      <c r="AH298" s="19"/>
      <c r="AI298" s="19"/>
      <c r="AJ298" s="14"/>
      <c r="AK298" s="219"/>
      <c r="AL298" s="219"/>
      <c r="AM298" s="220"/>
      <c r="AN298" s="221"/>
      <c r="AO298" s="256"/>
      <c r="AP298" s="19"/>
      <c r="AQ298" s="19"/>
      <c r="AR298" s="14"/>
      <c r="AS298" s="219"/>
      <c r="AT298" s="219"/>
      <c r="AU298" s="220"/>
      <c r="AV298" s="221"/>
      <c r="AW298" s="256"/>
      <c r="AX298" s="19"/>
      <c r="AY298" s="19"/>
      <c r="AZ298" s="14"/>
      <c r="BA298" s="219"/>
      <c r="BB298" s="219"/>
      <c r="BC298" s="220"/>
      <c r="BD298" s="221"/>
      <c r="BE298" s="256"/>
      <c r="BF298" s="19"/>
      <c r="BG298" s="19"/>
      <c r="BH298" s="14"/>
      <c r="BI298" s="219"/>
      <c r="BJ298" s="219"/>
      <c r="BK298" s="220"/>
      <c r="BL298" s="221"/>
      <c r="BM298" s="256"/>
      <c r="BN298" s="19"/>
      <c r="BO298" s="19"/>
      <c r="BP298" s="14"/>
      <c r="BQ298" s="219"/>
      <c r="BR298" s="219"/>
      <c r="BS298" s="220"/>
      <c r="BT298" s="221"/>
      <c r="BU298" s="256"/>
      <c r="BV298" s="19"/>
      <c r="BW298" s="19"/>
      <c r="BX298" s="14"/>
      <c r="BY298" s="219"/>
      <c r="BZ298" s="219"/>
      <c r="CA298" s="220"/>
      <c r="CB298" s="221"/>
      <c r="CC298" s="256"/>
      <c r="CD298" s="19"/>
      <c r="CE298" s="19"/>
      <c r="CF298" s="14"/>
      <c r="CG298" s="219"/>
      <c r="CH298" s="219"/>
      <c r="CI298" s="220"/>
      <c r="CJ298" s="221"/>
      <c r="CK298" s="256"/>
      <c r="CL298" s="19"/>
      <c r="CM298" s="19"/>
      <c r="CN298" s="14"/>
      <c r="CO298" s="219"/>
      <c r="CP298" s="219"/>
      <c r="CQ298" s="220"/>
      <c r="CR298" s="221"/>
      <c r="CS298" s="256"/>
      <c r="CT298" s="19"/>
      <c r="CU298" s="19"/>
      <c r="CV298" s="14"/>
      <c r="CW298" s="219"/>
      <c r="CX298" s="219"/>
      <c r="CY298" s="220"/>
      <c r="CZ298" s="221"/>
      <c r="DA298" s="256"/>
      <c r="DB298" s="19"/>
      <c r="DC298" s="19"/>
      <c r="DD298" s="14"/>
      <c r="DE298" s="219"/>
      <c r="DF298" s="219"/>
      <c r="DG298" s="220"/>
      <c r="DH298" s="221"/>
      <c r="DI298" s="256"/>
      <c r="DJ298" s="19"/>
      <c r="DK298" s="19"/>
      <c r="DL298" s="14"/>
      <c r="DM298" s="219"/>
      <c r="DN298" s="219"/>
      <c r="DO298" s="220"/>
      <c r="DP298" s="221"/>
      <c r="DQ298" s="256"/>
      <c r="DR298" s="19"/>
      <c r="DS298" s="19"/>
      <c r="DT298" s="14"/>
      <c r="DU298" s="219"/>
      <c r="DV298" s="219"/>
      <c r="DW298" s="220"/>
      <c r="DX298" s="221"/>
      <c r="DY298" s="256"/>
      <c r="DZ298" s="19"/>
      <c r="EA298" s="19"/>
      <c r="EB298" s="194"/>
      <c r="EC298" s="194"/>
      <c r="ED298" s="194"/>
      <c r="EE298" s="848"/>
      <c r="EF298" s="849"/>
      <c r="EG298" s="195"/>
      <c r="EH298" s="19"/>
      <c r="EI298" s="19"/>
      <c r="EJ298" s="14"/>
      <c r="EK298" s="219"/>
      <c r="EL298" s="219"/>
      <c r="EM298" s="220"/>
      <c r="EN298" s="221"/>
      <c r="EO298" s="256"/>
      <c r="EP298" s="19"/>
      <c r="EQ298" s="19"/>
    </row>
    <row r="299" spans="1:147" ht="37.5" customHeight="1">
      <c r="A299" s="19"/>
      <c r="B299" s="218"/>
      <c r="C299" s="218"/>
      <c r="D299" s="14"/>
      <c r="E299" s="219"/>
      <c r="F299" s="219"/>
      <c r="G299" s="220"/>
      <c r="H299" s="221"/>
      <c r="I299" s="256"/>
      <c r="J299" s="19"/>
      <c r="K299" s="19"/>
      <c r="L299" s="14"/>
      <c r="M299" s="219"/>
      <c r="N299" s="219"/>
      <c r="O299" s="220"/>
      <c r="P299" s="221"/>
      <c r="Q299" s="256"/>
      <c r="R299" s="19"/>
      <c r="S299" s="19"/>
      <c r="T299" s="14"/>
      <c r="U299" s="219"/>
      <c r="V299" s="219"/>
      <c r="W299" s="220"/>
      <c r="X299" s="221"/>
      <c r="Y299" s="256"/>
      <c r="Z299" s="19"/>
      <c r="AA299" s="19"/>
      <c r="AB299" s="14"/>
      <c r="AC299" s="219"/>
      <c r="AD299" s="219"/>
      <c r="AE299" s="220"/>
      <c r="AF299" s="221"/>
      <c r="AG299" s="256"/>
      <c r="AH299" s="19"/>
      <c r="AI299" s="19"/>
      <c r="AJ299" s="14"/>
      <c r="AK299" s="219"/>
      <c r="AL299" s="219"/>
      <c r="AM299" s="220"/>
      <c r="AN299" s="221"/>
      <c r="AO299" s="256"/>
      <c r="AP299" s="19"/>
      <c r="AQ299" s="19"/>
      <c r="AR299" s="14"/>
      <c r="AS299" s="219"/>
      <c r="AT299" s="219"/>
      <c r="AU299" s="220"/>
      <c r="AV299" s="221"/>
      <c r="AW299" s="256"/>
      <c r="AX299" s="19"/>
      <c r="AY299" s="19"/>
      <c r="AZ299" s="14"/>
      <c r="BA299" s="219"/>
      <c r="BB299" s="219"/>
      <c r="BC299" s="220"/>
      <c r="BD299" s="221"/>
      <c r="BE299" s="256"/>
      <c r="BF299" s="19"/>
      <c r="BG299" s="19"/>
      <c r="BH299" s="14"/>
      <c r="BI299" s="219"/>
      <c r="BJ299" s="219"/>
      <c r="BK299" s="220"/>
      <c r="BL299" s="221"/>
      <c r="BM299" s="256"/>
      <c r="BN299" s="19"/>
      <c r="BO299" s="19"/>
      <c r="BP299" s="14"/>
      <c r="BQ299" s="219"/>
      <c r="BR299" s="219"/>
      <c r="BS299" s="220"/>
      <c r="BT299" s="221"/>
      <c r="BU299" s="256"/>
      <c r="BV299" s="19"/>
      <c r="BW299" s="19"/>
      <c r="BX299" s="14"/>
      <c r="BY299" s="219"/>
      <c r="BZ299" s="219"/>
      <c r="CA299" s="220"/>
      <c r="CB299" s="221"/>
      <c r="CC299" s="256"/>
      <c r="CD299" s="19"/>
      <c r="CE299" s="19"/>
      <c r="CF299" s="14"/>
      <c r="CG299" s="219"/>
      <c r="CH299" s="219"/>
      <c r="CI299" s="220"/>
      <c r="CJ299" s="221"/>
      <c r="CK299" s="256"/>
      <c r="CL299" s="19"/>
      <c r="CM299" s="19"/>
      <c r="CN299" s="14"/>
      <c r="CO299" s="219"/>
      <c r="CP299" s="219"/>
      <c r="CQ299" s="220"/>
      <c r="CR299" s="221"/>
      <c r="CS299" s="256"/>
      <c r="CT299" s="19"/>
      <c r="CU299" s="19"/>
      <c r="CV299" s="14"/>
      <c r="CW299" s="219"/>
      <c r="CX299" s="219"/>
      <c r="CY299" s="220"/>
      <c r="CZ299" s="221"/>
      <c r="DA299" s="256"/>
      <c r="DB299" s="19"/>
      <c r="DC299" s="19"/>
      <c r="DD299" s="14"/>
      <c r="DE299" s="219"/>
      <c r="DF299" s="219"/>
      <c r="DG299" s="220"/>
      <c r="DH299" s="221"/>
      <c r="DI299" s="256"/>
      <c r="DJ299" s="19"/>
      <c r="DK299" s="19"/>
      <c r="DL299" s="14"/>
      <c r="DM299" s="219"/>
      <c r="DN299" s="219"/>
      <c r="DO299" s="220"/>
      <c r="DP299" s="221"/>
      <c r="DQ299" s="256"/>
      <c r="DR299" s="19"/>
      <c r="DS299" s="19"/>
      <c r="DT299" s="14"/>
      <c r="DU299" s="219"/>
      <c r="DV299" s="219"/>
      <c r="DW299" s="220"/>
      <c r="DX299" s="221"/>
      <c r="DY299" s="256"/>
      <c r="DZ299" s="19"/>
      <c r="EA299" s="19"/>
      <c r="EB299" s="194"/>
      <c r="EC299" s="194"/>
      <c r="ED299" s="194"/>
      <c r="EE299" s="848"/>
      <c r="EF299" s="849"/>
      <c r="EG299" s="195"/>
      <c r="EH299" s="19"/>
      <c r="EI299" s="19"/>
      <c r="EJ299" s="14"/>
      <c r="EK299" s="219"/>
      <c r="EL299" s="219"/>
      <c r="EM299" s="220"/>
      <c r="EN299" s="221"/>
      <c r="EO299" s="256"/>
      <c r="EP299" s="19"/>
      <c r="EQ299" s="19"/>
    </row>
    <row r="300" spans="1:147" ht="37.5" customHeight="1">
      <c r="A300" s="19"/>
      <c r="B300" s="218"/>
      <c r="C300" s="218"/>
      <c r="D300" s="14"/>
      <c r="E300" s="219"/>
      <c r="F300" s="219"/>
      <c r="G300" s="220"/>
      <c r="H300" s="221"/>
      <c r="I300" s="256"/>
      <c r="J300" s="19"/>
      <c r="K300" s="19"/>
      <c r="L300" s="14"/>
      <c r="M300" s="219"/>
      <c r="N300" s="219"/>
      <c r="O300" s="220"/>
      <c r="P300" s="221"/>
      <c r="Q300" s="256"/>
      <c r="R300" s="19"/>
      <c r="S300" s="19"/>
      <c r="T300" s="14"/>
      <c r="U300" s="219"/>
      <c r="V300" s="219"/>
      <c r="W300" s="220"/>
      <c r="X300" s="221"/>
      <c r="Y300" s="256"/>
      <c r="Z300" s="19"/>
      <c r="AA300" s="19"/>
      <c r="AB300" s="14"/>
      <c r="AC300" s="219"/>
      <c r="AD300" s="219"/>
      <c r="AE300" s="220"/>
      <c r="AF300" s="221"/>
      <c r="AG300" s="256"/>
      <c r="AH300" s="19"/>
      <c r="AI300" s="19"/>
      <c r="AJ300" s="14"/>
      <c r="AK300" s="219"/>
      <c r="AL300" s="219"/>
      <c r="AM300" s="220"/>
      <c r="AN300" s="221"/>
      <c r="AO300" s="256"/>
      <c r="AP300" s="19"/>
      <c r="AQ300" s="19"/>
      <c r="AR300" s="14"/>
      <c r="AS300" s="219"/>
      <c r="AT300" s="219"/>
      <c r="AU300" s="220"/>
      <c r="AV300" s="221"/>
      <c r="AW300" s="256"/>
      <c r="AX300" s="19"/>
      <c r="AY300" s="19"/>
      <c r="AZ300" s="14"/>
      <c r="BA300" s="219"/>
      <c r="BB300" s="219"/>
      <c r="BC300" s="220"/>
      <c r="BD300" s="221"/>
      <c r="BE300" s="256"/>
      <c r="BF300" s="19"/>
      <c r="BG300" s="19"/>
      <c r="BH300" s="14"/>
      <c r="BI300" s="219"/>
      <c r="BJ300" s="219"/>
      <c r="BK300" s="220"/>
      <c r="BL300" s="221"/>
      <c r="BM300" s="256"/>
      <c r="BN300" s="19"/>
      <c r="BO300" s="19"/>
      <c r="BP300" s="14"/>
      <c r="BQ300" s="219"/>
      <c r="BR300" s="219"/>
      <c r="BS300" s="220"/>
      <c r="BT300" s="221"/>
      <c r="BU300" s="256"/>
      <c r="BV300" s="19"/>
      <c r="BW300" s="19"/>
      <c r="BX300" s="14"/>
      <c r="BY300" s="219"/>
      <c r="BZ300" s="219"/>
      <c r="CA300" s="220"/>
      <c r="CB300" s="221"/>
      <c r="CC300" s="256"/>
      <c r="CD300" s="19"/>
      <c r="CE300" s="19"/>
      <c r="CF300" s="14"/>
      <c r="CG300" s="219"/>
      <c r="CH300" s="219"/>
      <c r="CI300" s="220"/>
      <c r="CJ300" s="221"/>
      <c r="CK300" s="256"/>
      <c r="CL300" s="19"/>
      <c r="CM300" s="19"/>
      <c r="CN300" s="14"/>
      <c r="CO300" s="219"/>
      <c r="CP300" s="219"/>
      <c r="CQ300" s="220"/>
      <c r="CR300" s="221"/>
      <c r="CS300" s="256"/>
      <c r="CT300" s="19"/>
      <c r="CU300" s="19"/>
      <c r="CV300" s="14"/>
      <c r="CW300" s="219"/>
      <c r="CX300" s="219"/>
      <c r="CY300" s="220"/>
      <c r="CZ300" s="221"/>
      <c r="DA300" s="256"/>
      <c r="DB300" s="19"/>
      <c r="DC300" s="19"/>
      <c r="DD300" s="14"/>
      <c r="DE300" s="219"/>
      <c r="DF300" s="219"/>
      <c r="DG300" s="220"/>
      <c r="DH300" s="221"/>
      <c r="DI300" s="256"/>
      <c r="DJ300" s="19"/>
      <c r="DK300" s="19"/>
      <c r="DL300" s="14"/>
      <c r="DM300" s="219"/>
      <c r="DN300" s="219"/>
      <c r="DO300" s="220"/>
      <c r="DP300" s="221"/>
      <c r="DQ300" s="256"/>
      <c r="DR300" s="19"/>
      <c r="DS300" s="19"/>
      <c r="DT300" s="14"/>
      <c r="DU300" s="219"/>
      <c r="DV300" s="219"/>
      <c r="DW300" s="220"/>
      <c r="DX300" s="221"/>
      <c r="DY300" s="256"/>
      <c r="DZ300" s="19"/>
      <c r="EA300" s="19"/>
      <c r="EB300" s="194"/>
      <c r="EC300" s="194"/>
      <c r="ED300" s="194"/>
      <c r="EE300" s="848"/>
      <c r="EF300" s="849"/>
      <c r="EG300" s="195"/>
      <c r="EH300" s="19"/>
      <c r="EI300" s="19"/>
      <c r="EJ300" s="14"/>
      <c r="EK300" s="219"/>
      <c r="EL300" s="219"/>
      <c r="EM300" s="220"/>
      <c r="EN300" s="221"/>
      <c r="EO300" s="256"/>
      <c r="EP300" s="19"/>
      <c r="EQ300" s="19"/>
    </row>
    <row r="301" spans="1:147" ht="37.5" customHeight="1">
      <c r="A301" s="19"/>
      <c r="B301" s="218"/>
      <c r="C301" s="218"/>
      <c r="D301" s="14"/>
      <c r="E301" s="219"/>
      <c r="F301" s="219"/>
      <c r="G301" s="220"/>
      <c r="H301" s="221"/>
      <c r="I301" s="256"/>
      <c r="J301" s="19"/>
      <c r="K301" s="19"/>
      <c r="L301" s="14"/>
      <c r="M301" s="219"/>
      <c r="N301" s="219"/>
      <c r="O301" s="220"/>
      <c r="P301" s="221"/>
      <c r="Q301" s="256"/>
      <c r="R301" s="19"/>
      <c r="S301" s="19"/>
      <c r="T301" s="14"/>
      <c r="U301" s="219"/>
      <c r="V301" s="219"/>
      <c r="W301" s="220"/>
      <c r="X301" s="221"/>
      <c r="Y301" s="256"/>
      <c r="Z301" s="19"/>
      <c r="AA301" s="19"/>
      <c r="AB301" s="14"/>
      <c r="AC301" s="219"/>
      <c r="AD301" s="219"/>
      <c r="AE301" s="220"/>
      <c r="AF301" s="221"/>
      <c r="AG301" s="256"/>
      <c r="AH301" s="19"/>
      <c r="AI301" s="19"/>
      <c r="AJ301" s="14"/>
      <c r="AK301" s="219"/>
      <c r="AL301" s="219"/>
      <c r="AM301" s="220"/>
      <c r="AN301" s="221"/>
      <c r="AO301" s="256"/>
      <c r="AP301" s="19"/>
      <c r="AQ301" s="19"/>
      <c r="AR301" s="14"/>
      <c r="AS301" s="219"/>
      <c r="AT301" s="219"/>
      <c r="AU301" s="220"/>
      <c r="AV301" s="221"/>
      <c r="AW301" s="256"/>
      <c r="AX301" s="19"/>
      <c r="AY301" s="19"/>
      <c r="AZ301" s="14"/>
      <c r="BA301" s="219"/>
      <c r="BB301" s="219"/>
      <c r="BC301" s="220"/>
      <c r="BD301" s="221"/>
      <c r="BE301" s="256"/>
      <c r="BF301" s="19"/>
      <c r="BG301" s="19"/>
      <c r="BH301" s="14"/>
      <c r="BI301" s="219"/>
      <c r="BJ301" s="219"/>
      <c r="BK301" s="220"/>
      <c r="BL301" s="221"/>
      <c r="BM301" s="256"/>
      <c r="BN301" s="19"/>
      <c r="BO301" s="19"/>
      <c r="BP301" s="14"/>
      <c r="BQ301" s="219"/>
      <c r="BR301" s="219"/>
      <c r="BS301" s="220"/>
      <c r="BT301" s="221"/>
      <c r="BU301" s="256"/>
      <c r="BV301" s="19"/>
      <c r="BW301" s="19"/>
      <c r="BX301" s="14"/>
      <c r="BY301" s="219"/>
      <c r="BZ301" s="219"/>
      <c r="CA301" s="220"/>
      <c r="CB301" s="221"/>
      <c r="CC301" s="256"/>
      <c r="CD301" s="19"/>
      <c r="CE301" s="19"/>
      <c r="CF301" s="14"/>
      <c r="CG301" s="219"/>
      <c r="CH301" s="219"/>
      <c r="CI301" s="220"/>
      <c r="CJ301" s="221"/>
      <c r="CK301" s="256"/>
      <c r="CL301" s="19"/>
      <c r="CM301" s="19"/>
      <c r="CN301" s="14"/>
      <c r="CO301" s="219"/>
      <c r="CP301" s="219"/>
      <c r="CQ301" s="220"/>
      <c r="CR301" s="221"/>
      <c r="CS301" s="256"/>
      <c r="CT301" s="19"/>
      <c r="CU301" s="19"/>
      <c r="CV301" s="14"/>
      <c r="CW301" s="219"/>
      <c r="CX301" s="219"/>
      <c r="CY301" s="220"/>
      <c r="CZ301" s="221"/>
      <c r="DA301" s="256"/>
      <c r="DB301" s="19"/>
      <c r="DC301" s="19"/>
      <c r="DD301" s="14"/>
      <c r="DE301" s="219"/>
      <c r="DF301" s="219"/>
      <c r="DG301" s="220"/>
      <c r="DH301" s="221"/>
      <c r="DI301" s="256"/>
      <c r="DJ301" s="19"/>
      <c r="DK301" s="19"/>
      <c r="DL301" s="14"/>
      <c r="DM301" s="219"/>
      <c r="DN301" s="219"/>
      <c r="DO301" s="220"/>
      <c r="DP301" s="221"/>
      <c r="DQ301" s="256"/>
      <c r="DR301" s="19"/>
      <c r="DS301" s="19"/>
      <c r="DT301" s="14"/>
      <c r="DU301" s="219"/>
      <c r="DV301" s="219"/>
      <c r="DW301" s="220"/>
      <c r="DX301" s="221"/>
      <c r="DY301" s="256"/>
      <c r="DZ301" s="19"/>
      <c r="EA301" s="19"/>
      <c r="EB301" s="194"/>
      <c r="EC301" s="194"/>
      <c r="ED301" s="194"/>
      <c r="EE301" s="848"/>
      <c r="EF301" s="849"/>
      <c r="EG301" s="195"/>
      <c r="EH301" s="19"/>
      <c r="EI301" s="19"/>
      <c r="EJ301" s="14"/>
      <c r="EK301" s="219"/>
      <c r="EL301" s="219"/>
      <c r="EM301" s="220"/>
      <c r="EN301" s="221"/>
      <c r="EO301" s="256"/>
      <c r="EP301" s="19"/>
      <c r="EQ301" s="19"/>
    </row>
    <row r="302" spans="1:147" ht="37.5" customHeight="1">
      <c r="A302" s="19"/>
      <c r="B302" s="218"/>
      <c r="C302" s="218"/>
      <c r="D302" s="14"/>
      <c r="E302" s="219"/>
      <c r="F302" s="219"/>
      <c r="G302" s="220"/>
      <c r="H302" s="221"/>
      <c r="I302" s="256"/>
      <c r="J302" s="19"/>
      <c r="K302" s="19"/>
      <c r="L302" s="14"/>
      <c r="M302" s="219"/>
      <c r="N302" s="219"/>
      <c r="O302" s="220"/>
      <c r="P302" s="221"/>
      <c r="Q302" s="256"/>
      <c r="R302" s="19"/>
      <c r="S302" s="19"/>
      <c r="T302" s="14"/>
      <c r="U302" s="219"/>
      <c r="V302" s="219"/>
      <c r="W302" s="220"/>
      <c r="X302" s="221"/>
      <c r="Y302" s="256"/>
      <c r="Z302" s="19"/>
      <c r="AA302" s="19"/>
      <c r="AB302" s="14"/>
      <c r="AC302" s="219"/>
      <c r="AD302" s="219"/>
      <c r="AE302" s="220"/>
      <c r="AF302" s="221"/>
      <c r="AG302" s="256"/>
      <c r="AH302" s="19"/>
      <c r="AI302" s="19"/>
      <c r="AJ302" s="14"/>
      <c r="AK302" s="219"/>
      <c r="AL302" s="219"/>
      <c r="AM302" s="220"/>
      <c r="AN302" s="221"/>
      <c r="AO302" s="256"/>
      <c r="AP302" s="19"/>
      <c r="AQ302" s="19"/>
      <c r="AR302" s="14"/>
      <c r="AS302" s="219"/>
      <c r="AT302" s="219"/>
      <c r="AU302" s="220"/>
      <c r="AV302" s="221"/>
      <c r="AW302" s="256"/>
      <c r="AX302" s="19"/>
      <c r="AY302" s="19"/>
      <c r="AZ302" s="14"/>
      <c r="BA302" s="219"/>
      <c r="BB302" s="219"/>
      <c r="BC302" s="220"/>
      <c r="BD302" s="221"/>
      <c r="BE302" s="256"/>
      <c r="BF302" s="19"/>
      <c r="BG302" s="19"/>
      <c r="BH302" s="14"/>
      <c r="BI302" s="219"/>
      <c r="BJ302" s="219"/>
      <c r="BK302" s="220"/>
      <c r="BL302" s="221"/>
      <c r="BM302" s="256"/>
      <c r="BN302" s="19"/>
      <c r="BO302" s="19"/>
      <c r="BP302" s="14"/>
      <c r="BQ302" s="219"/>
      <c r="BR302" s="219"/>
      <c r="BS302" s="220"/>
      <c r="BT302" s="221"/>
      <c r="BU302" s="256"/>
      <c r="BV302" s="19"/>
      <c r="BW302" s="19"/>
      <c r="BX302" s="14"/>
      <c r="BY302" s="219"/>
      <c r="BZ302" s="219"/>
      <c r="CA302" s="220"/>
      <c r="CB302" s="221"/>
      <c r="CC302" s="256"/>
      <c r="CD302" s="19"/>
      <c r="CE302" s="19"/>
      <c r="CF302" s="14"/>
      <c r="CG302" s="219"/>
      <c r="CH302" s="219"/>
      <c r="CI302" s="220"/>
      <c r="CJ302" s="221"/>
      <c r="CK302" s="256"/>
      <c r="CL302" s="19"/>
      <c r="CM302" s="19"/>
      <c r="CN302" s="14"/>
      <c r="CO302" s="219"/>
      <c r="CP302" s="219"/>
      <c r="CQ302" s="220"/>
      <c r="CR302" s="221"/>
      <c r="CS302" s="256"/>
      <c r="CT302" s="19"/>
      <c r="CU302" s="19"/>
      <c r="CV302" s="14"/>
      <c r="CW302" s="219"/>
      <c r="CX302" s="219"/>
      <c r="CY302" s="220"/>
      <c r="CZ302" s="221"/>
      <c r="DA302" s="256"/>
      <c r="DB302" s="19"/>
      <c r="DC302" s="19"/>
      <c r="DD302" s="14"/>
      <c r="DE302" s="219"/>
      <c r="DF302" s="219"/>
      <c r="DG302" s="220"/>
      <c r="DH302" s="221"/>
      <c r="DI302" s="256"/>
      <c r="DJ302" s="19"/>
      <c r="DK302" s="19"/>
      <c r="DL302" s="14"/>
      <c r="DM302" s="219"/>
      <c r="DN302" s="219"/>
      <c r="DO302" s="220"/>
      <c r="DP302" s="221"/>
      <c r="DQ302" s="256"/>
      <c r="DR302" s="19"/>
      <c r="DS302" s="19"/>
      <c r="DT302" s="14"/>
      <c r="DU302" s="219"/>
      <c r="DV302" s="219"/>
      <c r="DW302" s="220"/>
      <c r="DX302" s="221"/>
      <c r="DY302" s="256"/>
      <c r="DZ302" s="19"/>
      <c r="EA302" s="19"/>
      <c r="EB302" s="194"/>
      <c r="EC302" s="194"/>
      <c r="ED302" s="194"/>
      <c r="EE302" s="848"/>
      <c r="EF302" s="849"/>
      <c r="EG302" s="195"/>
      <c r="EH302" s="19"/>
      <c r="EI302" s="19"/>
      <c r="EJ302" s="14"/>
      <c r="EK302" s="219"/>
      <c r="EL302" s="219"/>
      <c r="EM302" s="220"/>
      <c r="EN302" s="221"/>
      <c r="EO302" s="256"/>
      <c r="EP302" s="19"/>
      <c r="EQ302" s="19"/>
    </row>
    <row r="303" spans="1:147" ht="37.5" customHeight="1">
      <c r="A303" s="19"/>
      <c r="B303" s="218"/>
      <c r="C303" s="218"/>
      <c r="D303" s="14"/>
      <c r="E303" s="219"/>
      <c r="F303" s="219"/>
      <c r="G303" s="220"/>
      <c r="H303" s="221"/>
      <c r="I303" s="256"/>
      <c r="J303" s="19"/>
      <c r="K303" s="19"/>
      <c r="L303" s="14"/>
      <c r="M303" s="219"/>
      <c r="N303" s="219"/>
      <c r="O303" s="220"/>
      <c r="P303" s="221"/>
      <c r="Q303" s="256"/>
      <c r="R303" s="19"/>
      <c r="S303" s="19"/>
      <c r="T303" s="14"/>
      <c r="U303" s="219"/>
      <c r="V303" s="219"/>
      <c r="W303" s="220"/>
      <c r="X303" s="221"/>
      <c r="Y303" s="256"/>
      <c r="Z303" s="19"/>
      <c r="AA303" s="19"/>
      <c r="AB303" s="14"/>
      <c r="AC303" s="219"/>
      <c r="AD303" s="219"/>
      <c r="AE303" s="220"/>
      <c r="AF303" s="221"/>
      <c r="AG303" s="256"/>
      <c r="AH303" s="19"/>
      <c r="AI303" s="19"/>
      <c r="AJ303" s="14"/>
      <c r="AK303" s="219"/>
      <c r="AL303" s="219"/>
      <c r="AM303" s="220"/>
      <c r="AN303" s="221"/>
      <c r="AO303" s="256"/>
      <c r="AP303" s="19"/>
      <c r="AQ303" s="19"/>
      <c r="AR303" s="14"/>
      <c r="AS303" s="219"/>
      <c r="AT303" s="219"/>
      <c r="AU303" s="220"/>
      <c r="AV303" s="221"/>
      <c r="AW303" s="256"/>
      <c r="AX303" s="19"/>
      <c r="AY303" s="19"/>
      <c r="AZ303" s="14"/>
      <c r="BA303" s="219"/>
      <c r="BB303" s="219"/>
      <c r="BC303" s="220"/>
      <c r="BD303" s="221"/>
      <c r="BE303" s="256"/>
      <c r="BF303" s="19"/>
      <c r="BG303" s="19"/>
      <c r="BH303" s="14"/>
      <c r="BI303" s="219"/>
      <c r="BJ303" s="219"/>
      <c r="BK303" s="220"/>
      <c r="BL303" s="221"/>
      <c r="BM303" s="256"/>
      <c r="BN303" s="19"/>
      <c r="BO303" s="19"/>
      <c r="BP303" s="14"/>
      <c r="BQ303" s="219"/>
      <c r="BR303" s="219"/>
      <c r="BS303" s="220"/>
      <c r="BT303" s="221"/>
      <c r="BU303" s="256"/>
      <c r="BV303" s="19"/>
      <c r="BW303" s="19"/>
      <c r="BX303" s="14"/>
      <c r="BY303" s="219"/>
      <c r="BZ303" s="219"/>
      <c r="CA303" s="220"/>
      <c r="CB303" s="221"/>
      <c r="CC303" s="256"/>
      <c r="CD303" s="19"/>
      <c r="CE303" s="19"/>
      <c r="CF303" s="14"/>
      <c r="CG303" s="219"/>
      <c r="CH303" s="219"/>
      <c r="CI303" s="220"/>
      <c r="CJ303" s="221"/>
      <c r="CK303" s="256"/>
      <c r="CL303" s="19"/>
      <c r="CM303" s="19"/>
      <c r="CN303" s="14"/>
      <c r="CO303" s="219"/>
      <c r="CP303" s="219"/>
      <c r="CQ303" s="220"/>
      <c r="CR303" s="221"/>
      <c r="CS303" s="256"/>
      <c r="CT303" s="19"/>
      <c r="CU303" s="19"/>
      <c r="CV303" s="14"/>
      <c r="CW303" s="219"/>
      <c r="CX303" s="219"/>
      <c r="CY303" s="220"/>
      <c r="CZ303" s="221"/>
      <c r="DA303" s="256"/>
      <c r="DB303" s="19"/>
      <c r="DC303" s="19"/>
      <c r="DD303" s="14"/>
      <c r="DE303" s="219"/>
      <c r="DF303" s="219"/>
      <c r="DG303" s="220"/>
      <c r="DH303" s="221"/>
      <c r="DI303" s="256"/>
      <c r="DJ303" s="19"/>
      <c r="DK303" s="19"/>
      <c r="DL303" s="14"/>
      <c r="DM303" s="219"/>
      <c r="DN303" s="219"/>
      <c r="DO303" s="220"/>
      <c r="DP303" s="221"/>
      <c r="DQ303" s="256"/>
      <c r="DR303" s="19"/>
      <c r="DS303" s="19"/>
      <c r="DT303" s="14"/>
      <c r="DU303" s="219"/>
      <c r="DV303" s="219"/>
      <c r="DW303" s="220"/>
      <c r="DX303" s="221"/>
      <c r="DY303" s="256"/>
      <c r="DZ303" s="19"/>
      <c r="EA303" s="19"/>
      <c r="EB303" s="194"/>
      <c r="EC303" s="194"/>
      <c r="ED303" s="194"/>
      <c r="EE303" s="848"/>
      <c r="EF303" s="849"/>
      <c r="EG303" s="195"/>
      <c r="EH303" s="19"/>
      <c r="EI303" s="19"/>
      <c r="EJ303" s="14"/>
      <c r="EK303" s="219"/>
      <c r="EL303" s="219"/>
      <c r="EM303" s="220"/>
      <c r="EN303" s="221"/>
      <c r="EO303" s="256"/>
      <c r="EP303" s="19"/>
      <c r="EQ303" s="19"/>
    </row>
    <row r="304" spans="1:147" ht="37.5" customHeight="1">
      <c r="A304" s="19"/>
      <c r="B304" s="218"/>
      <c r="C304" s="218"/>
      <c r="D304" s="14"/>
      <c r="E304" s="219"/>
      <c r="F304" s="219"/>
      <c r="G304" s="220"/>
      <c r="H304" s="221"/>
      <c r="I304" s="256"/>
      <c r="J304" s="19"/>
      <c r="K304" s="19"/>
      <c r="L304" s="14"/>
      <c r="M304" s="219"/>
      <c r="N304" s="219"/>
      <c r="O304" s="220"/>
      <c r="P304" s="221"/>
      <c r="Q304" s="256"/>
      <c r="R304" s="19"/>
      <c r="S304" s="19"/>
      <c r="T304" s="14"/>
      <c r="U304" s="219"/>
      <c r="V304" s="219"/>
      <c r="W304" s="220"/>
      <c r="X304" s="221"/>
      <c r="Y304" s="256"/>
      <c r="Z304" s="19"/>
      <c r="AA304" s="19"/>
      <c r="AB304" s="14"/>
      <c r="AC304" s="219"/>
      <c r="AD304" s="219"/>
      <c r="AE304" s="220"/>
      <c r="AF304" s="221"/>
      <c r="AG304" s="256"/>
      <c r="AH304" s="19"/>
      <c r="AI304" s="19"/>
      <c r="AJ304" s="14"/>
      <c r="AK304" s="219"/>
      <c r="AL304" s="219"/>
      <c r="AM304" s="220"/>
      <c r="AN304" s="221"/>
      <c r="AO304" s="256"/>
      <c r="AP304" s="19"/>
      <c r="AQ304" s="19"/>
      <c r="AR304" s="14"/>
      <c r="AS304" s="219"/>
      <c r="AT304" s="219"/>
      <c r="AU304" s="220"/>
      <c r="AV304" s="221"/>
      <c r="AW304" s="256"/>
      <c r="AX304" s="19"/>
      <c r="AY304" s="19"/>
      <c r="AZ304" s="14"/>
      <c r="BA304" s="219"/>
      <c r="BB304" s="219"/>
      <c r="BC304" s="220"/>
      <c r="BD304" s="221"/>
      <c r="BE304" s="256"/>
      <c r="BF304" s="19"/>
      <c r="BG304" s="19"/>
      <c r="BH304" s="14"/>
      <c r="BI304" s="219"/>
      <c r="BJ304" s="219"/>
      <c r="BK304" s="220"/>
      <c r="BL304" s="221"/>
      <c r="BM304" s="256"/>
      <c r="BN304" s="19"/>
      <c r="BO304" s="19"/>
      <c r="BP304" s="14"/>
      <c r="BQ304" s="219"/>
      <c r="BR304" s="219"/>
      <c r="BS304" s="220"/>
      <c r="BT304" s="221"/>
      <c r="BU304" s="256"/>
      <c r="BV304" s="19"/>
      <c r="BW304" s="19"/>
      <c r="BX304" s="14"/>
      <c r="BY304" s="219"/>
      <c r="BZ304" s="219"/>
      <c r="CA304" s="220"/>
      <c r="CB304" s="221"/>
      <c r="CC304" s="256"/>
      <c r="CD304" s="19"/>
      <c r="CE304" s="19"/>
      <c r="CF304" s="14"/>
      <c r="CG304" s="219"/>
      <c r="CH304" s="219"/>
      <c r="CI304" s="220"/>
      <c r="CJ304" s="221"/>
      <c r="CK304" s="256"/>
      <c r="CL304" s="19"/>
      <c r="CM304" s="19"/>
      <c r="CN304" s="14"/>
      <c r="CO304" s="219"/>
      <c r="CP304" s="219"/>
      <c r="CQ304" s="220"/>
      <c r="CR304" s="221"/>
      <c r="CS304" s="256"/>
      <c r="CT304" s="19"/>
      <c r="CU304" s="19"/>
      <c r="CV304" s="14"/>
      <c r="CW304" s="219"/>
      <c r="CX304" s="219"/>
      <c r="CY304" s="220"/>
      <c r="CZ304" s="221"/>
      <c r="DA304" s="256"/>
      <c r="DB304" s="19"/>
      <c r="DC304" s="19"/>
      <c r="DD304" s="14"/>
      <c r="DE304" s="219"/>
      <c r="DF304" s="219"/>
      <c r="DG304" s="220"/>
      <c r="DH304" s="221"/>
      <c r="DI304" s="256"/>
      <c r="DJ304" s="19"/>
      <c r="DK304" s="19"/>
      <c r="DL304" s="14"/>
      <c r="DM304" s="219"/>
      <c r="DN304" s="219"/>
      <c r="DO304" s="220"/>
      <c r="DP304" s="221"/>
      <c r="DQ304" s="256"/>
      <c r="DR304" s="19"/>
      <c r="DS304" s="19"/>
      <c r="DT304" s="14"/>
      <c r="DU304" s="219"/>
      <c r="DV304" s="219"/>
      <c r="DW304" s="220"/>
      <c r="DX304" s="221"/>
      <c r="DY304" s="256"/>
      <c r="DZ304" s="19"/>
      <c r="EA304" s="19"/>
      <c r="EB304" s="194"/>
      <c r="EC304" s="194"/>
      <c r="ED304" s="194"/>
      <c r="EE304" s="848"/>
      <c r="EF304" s="849"/>
      <c r="EG304" s="195"/>
      <c r="EH304" s="19"/>
      <c r="EI304" s="19"/>
      <c r="EJ304" s="14"/>
      <c r="EK304" s="219"/>
      <c r="EL304" s="219"/>
      <c r="EM304" s="220"/>
      <c r="EN304" s="221"/>
      <c r="EO304" s="256"/>
      <c r="EP304" s="19"/>
      <c r="EQ304" s="19"/>
    </row>
    <row r="305" spans="1:147" ht="37.5" customHeight="1">
      <c r="A305" s="19"/>
      <c r="B305" s="218"/>
      <c r="C305" s="218"/>
      <c r="D305" s="14"/>
      <c r="E305" s="219"/>
      <c r="F305" s="219"/>
      <c r="G305" s="220"/>
      <c r="H305" s="221"/>
      <c r="I305" s="256"/>
      <c r="J305" s="19"/>
      <c r="K305" s="19"/>
      <c r="L305" s="14"/>
      <c r="M305" s="219"/>
      <c r="N305" s="219"/>
      <c r="O305" s="220"/>
      <c r="P305" s="221"/>
      <c r="Q305" s="256"/>
      <c r="R305" s="19"/>
      <c r="S305" s="19"/>
      <c r="T305" s="14"/>
      <c r="U305" s="219"/>
      <c r="V305" s="219"/>
      <c r="W305" s="220"/>
      <c r="X305" s="221"/>
      <c r="Y305" s="256"/>
      <c r="Z305" s="19"/>
      <c r="AA305" s="19"/>
      <c r="AB305" s="14"/>
      <c r="AC305" s="219"/>
      <c r="AD305" s="219"/>
      <c r="AE305" s="220"/>
      <c r="AF305" s="221"/>
      <c r="AG305" s="256"/>
      <c r="AH305" s="19"/>
      <c r="AI305" s="19"/>
      <c r="AJ305" s="14"/>
      <c r="AK305" s="219"/>
      <c r="AL305" s="219"/>
      <c r="AM305" s="220"/>
      <c r="AN305" s="221"/>
      <c r="AO305" s="256"/>
      <c r="AP305" s="19"/>
      <c r="AQ305" s="19"/>
      <c r="AR305" s="14"/>
      <c r="AS305" s="219"/>
      <c r="AT305" s="219"/>
      <c r="AU305" s="220"/>
      <c r="AV305" s="221"/>
      <c r="AW305" s="256"/>
      <c r="AX305" s="19"/>
      <c r="AY305" s="19"/>
      <c r="AZ305" s="14"/>
      <c r="BA305" s="219"/>
      <c r="BB305" s="219"/>
      <c r="BC305" s="220"/>
      <c r="BD305" s="221"/>
      <c r="BE305" s="256"/>
      <c r="BF305" s="19"/>
      <c r="BG305" s="19"/>
      <c r="BH305" s="14"/>
      <c r="BI305" s="219"/>
      <c r="BJ305" s="219"/>
      <c r="BK305" s="220"/>
      <c r="BL305" s="221"/>
      <c r="BM305" s="256"/>
      <c r="BN305" s="19"/>
      <c r="BO305" s="19"/>
      <c r="BP305" s="14"/>
      <c r="BQ305" s="219"/>
      <c r="BR305" s="219"/>
      <c r="BS305" s="220"/>
      <c r="BT305" s="221"/>
      <c r="BU305" s="256"/>
      <c r="BV305" s="19"/>
      <c r="BW305" s="19"/>
      <c r="BX305" s="14"/>
      <c r="BY305" s="219"/>
      <c r="BZ305" s="219"/>
      <c r="CA305" s="220"/>
      <c r="CB305" s="221"/>
      <c r="CC305" s="256"/>
      <c r="CD305" s="19"/>
      <c r="CE305" s="19"/>
      <c r="CF305" s="14"/>
      <c r="CG305" s="219"/>
      <c r="CH305" s="219"/>
      <c r="CI305" s="220"/>
      <c r="CJ305" s="221"/>
      <c r="CK305" s="256"/>
      <c r="CL305" s="19"/>
      <c r="CM305" s="19"/>
      <c r="CN305" s="14"/>
      <c r="CO305" s="219"/>
      <c r="CP305" s="219"/>
      <c r="CQ305" s="220"/>
      <c r="CR305" s="221"/>
      <c r="CS305" s="256"/>
      <c r="CT305" s="19"/>
      <c r="CU305" s="19"/>
      <c r="CV305" s="14"/>
      <c r="CW305" s="219"/>
      <c r="CX305" s="219"/>
      <c r="CY305" s="220"/>
      <c r="CZ305" s="221"/>
      <c r="DA305" s="256"/>
      <c r="DB305" s="19"/>
      <c r="DC305" s="19"/>
      <c r="DD305" s="14"/>
      <c r="DE305" s="219"/>
      <c r="DF305" s="219"/>
      <c r="DG305" s="220"/>
      <c r="DH305" s="221"/>
      <c r="DI305" s="256"/>
      <c r="DJ305" s="19"/>
      <c r="DK305" s="19"/>
      <c r="DL305" s="14"/>
      <c r="DM305" s="219"/>
      <c r="DN305" s="219"/>
      <c r="DO305" s="220"/>
      <c r="DP305" s="221"/>
      <c r="DQ305" s="256"/>
      <c r="DR305" s="19"/>
      <c r="DS305" s="19"/>
      <c r="DT305" s="14"/>
      <c r="DU305" s="219"/>
      <c r="DV305" s="219"/>
      <c r="DW305" s="220"/>
      <c r="DX305" s="221"/>
      <c r="DY305" s="256"/>
      <c r="DZ305" s="19"/>
      <c r="EA305" s="19"/>
      <c r="EB305" s="194"/>
      <c r="EC305" s="194"/>
      <c r="ED305" s="194"/>
      <c r="EE305" s="848"/>
      <c r="EF305" s="849"/>
      <c r="EG305" s="195"/>
      <c r="EH305" s="19"/>
      <c r="EI305" s="19"/>
      <c r="EJ305" s="14"/>
      <c r="EK305" s="219"/>
      <c r="EL305" s="219"/>
      <c r="EM305" s="220"/>
      <c r="EN305" s="221"/>
      <c r="EO305" s="256"/>
      <c r="EP305" s="19"/>
      <c r="EQ305" s="19"/>
    </row>
    <row r="306" spans="1:147" ht="37.5" customHeight="1">
      <c r="A306" s="19"/>
      <c r="B306" s="218"/>
      <c r="C306" s="218"/>
      <c r="D306" s="14"/>
      <c r="E306" s="219"/>
      <c r="F306" s="219"/>
      <c r="G306" s="220"/>
      <c r="H306" s="221"/>
      <c r="I306" s="256"/>
      <c r="J306" s="19"/>
      <c r="K306" s="19"/>
      <c r="L306" s="14"/>
      <c r="M306" s="219"/>
      <c r="N306" s="219"/>
      <c r="O306" s="220"/>
      <c r="P306" s="221"/>
      <c r="Q306" s="256"/>
      <c r="R306" s="19"/>
      <c r="S306" s="19"/>
      <c r="T306" s="14"/>
      <c r="U306" s="219"/>
      <c r="V306" s="219"/>
      <c r="W306" s="220"/>
      <c r="X306" s="221"/>
      <c r="Y306" s="256"/>
      <c r="Z306" s="19"/>
      <c r="AA306" s="19"/>
      <c r="AB306" s="14"/>
      <c r="AC306" s="219"/>
      <c r="AD306" s="219"/>
      <c r="AE306" s="220"/>
      <c r="AF306" s="221"/>
      <c r="AG306" s="256"/>
      <c r="AH306" s="19"/>
      <c r="AI306" s="19"/>
      <c r="AJ306" s="14"/>
      <c r="AK306" s="219"/>
      <c r="AL306" s="219"/>
      <c r="AM306" s="220"/>
      <c r="AN306" s="221"/>
      <c r="AO306" s="256"/>
      <c r="AP306" s="19"/>
      <c r="AQ306" s="19"/>
      <c r="AR306" s="14"/>
      <c r="AS306" s="219"/>
      <c r="AT306" s="219"/>
      <c r="AU306" s="220"/>
      <c r="AV306" s="221"/>
      <c r="AW306" s="256"/>
      <c r="AX306" s="19"/>
      <c r="AY306" s="19"/>
      <c r="AZ306" s="14"/>
      <c r="BA306" s="219"/>
      <c r="BB306" s="219"/>
      <c r="BC306" s="220"/>
      <c r="BD306" s="221"/>
      <c r="BE306" s="256"/>
      <c r="BF306" s="19"/>
      <c r="BG306" s="19"/>
      <c r="BH306" s="14"/>
      <c r="BI306" s="219"/>
      <c r="BJ306" s="219"/>
      <c r="BK306" s="220"/>
      <c r="BL306" s="221"/>
      <c r="BM306" s="256"/>
      <c r="BN306" s="19"/>
      <c r="BO306" s="19"/>
      <c r="BP306" s="14"/>
      <c r="BQ306" s="219"/>
      <c r="BR306" s="219"/>
      <c r="BS306" s="220"/>
      <c r="BT306" s="221"/>
      <c r="BU306" s="256"/>
      <c r="BV306" s="19"/>
      <c r="BW306" s="19"/>
      <c r="BX306" s="14"/>
      <c r="BY306" s="219"/>
      <c r="BZ306" s="219"/>
      <c r="CA306" s="220"/>
      <c r="CB306" s="221"/>
      <c r="CC306" s="256"/>
      <c r="CD306" s="19"/>
      <c r="CE306" s="19"/>
      <c r="CF306" s="14"/>
      <c r="CG306" s="219"/>
      <c r="CH306" s="219"/>
      <c r="CI306" s="220"/>
      <c r="CJ306" s="221"/>
      <c r="CK306" s="256"/>
      <c r="CL306" s="19"/>
      <c r="CM306" s="19"/>
      <c r="CN306" s="14"/>
      <c r="CO306" s="219"/>
      <c r="CP306" s="219"/>
      <c r="CQ306" s="220"/>
      <c r="CR306" s="221"/>
      <c r="CS306" s="256"/>
      <c r="CT306" s="19"/>
      <c r="CU306" s="19"/>
      <c r="CV306" s="14"/>
      <c r="CW306" s="219"/>
      <c r="CX306" s="219"/>
      <c r="CY306" s="220"/>
      <c r="CZ306" s="221"/>
      <c r="DA306" s="256"/>
      <c r="DB306" s="19"/>
      <c r="DC306" s="19"/>
      <c r="DD306" s="14"/>
      <c r="DE306" s="219"/>
      <c r="DF306" s="219"/>
      <c r="DG306" s="220"/>
      <c r="DH306" s="221"/>
      <c r="DI306" s="256"/>
      <c r="DJ306" s="19"/>
      <c r="DK306" s="19"/>
      <c r="DL306" s="14"/>
      <c r="DM306" s="219"/>
      <c r="DN306" s="219"/>
      <c r="DO306" s="220"/>
      <c r="DP306" s="221"/>
      <c r="DQ306" s="256"/>
      <c r="DR306" s="19"/>
      <c r="DS306" s="19"/>
      <c r="DT306" s="14"/>
      <c r="DU306" s="219"/>
      <c r="DV306" s="219"/>
      <c r="DW306" s="220"/>
      <c r="DX306" s="221"/>
      <c r="DY306" s="256"/>
      <c r="DZ306" s="19"/>
      <c r="EA306" s="19"/>
      <c r="EB306" s="194"/>
      <c r="EC306" s="194"/>
      <c r="ED306" s="194"/>
      <c r="EE306" s="848"/>
      <c r="EF306" s="849"/>
      <c r="EG306" s="195"/>
      <c r="EH306" s="19"/>
      <c r="EI306" s="19"/>
      <c r="EJ306" s="14"/>
      <c r="EK306" s="219"/>
      <c r="EL306" s="219"/>
      <c r="EM306" s="220"/>
      <c r="EN306" s="221"/>
      <c r="EO306" s="256"/>
      <c r="EP306" s="19"/>
      <c r="EQ306" s="19"/>
    </row>
    <row r="307" spans="1:147" ht="37.5" customHeight="1">
      <c r="A307" s="19"/>
      <c r="B307" s="218"/>
      <c r="C307" s="218"/>
      <c r="D307" s="14"/>
      <c r="E307" s="219"/>
      <c r="F307" s="219"/>
      <c r="G307" s="220"/>
      <c r="H307" s="221"/>
      <c r="I307" s="256"/>
      <c r="J307" s="19"/>
      <c r="K307" s="19"/>
      <c r="L307" s="14"/>
      <c r="M307" s="219"/>
      <c r="N307" s="219"/>
      <c r="O307" s="220"/>
      <c r="P307" s="221"/>
      <c r="Q307" s="256"/>
      <c r="R307" s="19"/>
      <c r="S307" s="19"/>
      <c r="T307" s="14"/>
      <c r="U307" s="219"/>
      <c r="V307" s="219"/>
      <c r="W307" s="220"/>
      <c r="X307" s="221"/>
      <c r="Y307" s="256"/>
      <c r="Z307" s="19"/>
      <c r="AA307" s="19"/>
      <c r="AB307" s="14"/>
      <c r="AC307" s="219"/>
      <c r="AD307" s="219"/>
      <c r="AE307" s="220"/>
      <c r="AF307" s="221"/>
      <c r="AG307" s="256"/>
      <c r="AH307" s="19"/>
      <c r="AI307" s="19"/>
      <c r="AJ307" s="14"/>
      <c r="AK307" s="219"/>
      <c r="AL307" s="219"/>
      <c r="AM307" s="220"/>
      <c r="AN307" s="221"/>
      <c r="AO307" s="256"/>
      <c r="AP307" s="19"/>
      <c r="AQ307" s="19"/>
      <c r="AR307" s="14"/>
      <c r="AS307" s="219"/>
      <c r="AT307" s="219"/>
      <c r="AU307" s="220"/>
      <c r="AV307" s="221"/>
      <c r="AW307" s="256"/>
      <c r="AX307" s="19"/>
      <c r="AY307" s="19"/>
      <c r="AZ307" s="14"/>
      <c r="BA307" s="219"/>
      <c r="BB307" s="219"/>
      <c r="BC307" s="220"/>
      <c r="BD307" s="221"/>
      <c r="BE307" s="256"/>
      <c r="BF307" s="19"/>
      <c r="BG307" s="19"/>
      <c r="BH307" s="14"/>
      <c r="BI307" s="219"/>
      <c r="BJ307" s="219"/>
      <c r="BK307" s="220"/>
      <c r="BL307" s="221"/>
      <c r="BM307" s="256"/>
      <c r="BN307" s="19"/>
      <c r="BO307" s="19"/>
      <c r="BP307" s="14"/>
      <c r="BQ307" s="219"/>
      <c r="BR307" s="219"/>
      <c r="BS307" s="220"/>
      <c r="BT307" s="221"/>
      <c r="BU307" s="256"/>
      <c r="BV307" s="19"/>
      <c r="BW307" s="19"/>
      <c r="BX307" s="14"/>
      <c r="BY307" s="219"/>
      <c r="BZ307" s="219"/>
      <c r="CA307" s="220"/>
      <c r="CB307" s="221"/>
      <c r="CC307" s="256"/>
      <c r="CD307" s="19"/>
      <c r="CE307" s="19"/>
      <c r="CF307" s="14"/>
      <c r="CG307" s="219"/>
      <c r="CH307" s="219"/>
      <c r="CI307" s="220"/>
      <c r="CJ307" s="221"/>
      <c r="CK307" s="256"/>
      <c r="CL307" s="19"/>
      <c r="CM307" s="19"/>
      <c r="CN307" s="14"/>
      <c r="CO307" s="219"/>
      <c r="CP307" s="219"/>
      <c r="CQ307" s="220"/>
      <c r="CR307" s="221"/>
      <c r="CS307" s="256"/>
      <c r="CT307" s="19"/>
      <c r="CU307" s="19"/>
      <c r="CV307" s="14"/>
      <c r="CW307" s="219"/>
      <c r="CX307" s="219"/>
      <c r="CY307" s="220"/>
      <c r="CZ307" s="221"/>
      <c r="DA307" s="256"/>
      <c r="DB307" s="19"/>
      <c r="DC307" s="19"/>
      <c r="DD307" s="14"/>
      <c r="DE307" s="219"/>
      <c r="DF307" s="219"/>
      <c r="DG307" s="220"/>
      <c r="DH307" s="221"/>
      <c r="DI307" s="256"/>
      <c r="DJ307" s="19"/>
      <c r="DK307" s="19"/>
      <c r="DL307" s="14"/>
      <c r="DM307" s="219"/>
      <c r="DN307" s="219"/>
      <c r="DO307" s="220"/>
      <c r="DP307" s="221"/>
      <c r="DQ307" s="256"/>
      <c r="DR307" s="19"/>
      <c r="DS307" s="19"/>
      <c r="DT307" s="14"/>
      <c r="DU307" s="219"/>
      <c r="DV307" s="219"/>
      <c r="DW307" s="220"/>
      <c r="DX307" s="221"/>
      <c r="DY307" s="256"/>
      <c r="DZ307" s="19"/>
      <c r="EA307" s="19"/>
      <c r="EB307" s="194"/>
      <c r="EC307" s="194"/>
      <c r="ED307" s="194"/>
      <c r="EE307" s="848"/>
      <c r="EF307" s="849"/>
      <c r="EG307" s="195"/>
      <c r="EH307" s="19"/>
      <c r="EI307" s="19"/>
      <c r="EJ307" s="14"/>
      <c r="EK307" s="219"/>
      <c r="EL307" s="219"/>
      <c r="EM307" s="220"/>
      <c r="EN307" s="221"/>
      <c r="EO307" s="256"/>
      <c r="EP307" s="19"/>
      <c r="EQ307" s="19"/>
    </row>
    <row r="308" spans="1:147" ht="37.5" customHeight="1">
      <c r="A308" s="19"/>
      <c r="B308" s="218"/>
      <c r="C308" s="218"/>
      <c r="D308" s="14"/>
      <c r="E308" s="219"/>
      <c r="F308" s="219"/>
      <c r="G308" s="220"/>
      <c r="H308" s="221"/>
      <c r="I308" s="256"/>
      <c r="J308" s="19"/>
      <c r="K308" s="19"/>
      <c r="L308" s="14"/>
      <c r="M308" s="219"/>
      <c r="N308" s="219"/>
      <c r="O308" s="220"/>
      <c r="P308" s="221"/>
      <c r="Q308" s="256"/>
      <c r="R308" s="19"/>
      <c r="S308" s="19"/>
      <c r="T308" s="14"/>
      <c r="U308" s="219"/>
      <c r="V308" s="219"/>
      <c r="W308" s="220"/>
      <c r="X308" s="221"/>
      <c r="Y308" s="256"/>
      <c r="Z308" s="19"/>
      <c r="AA308" s="19"/>
      <c r="AB308" s="14"/>
      <c r="AC308" s="219"/>
      <c r="AD308" s="219"/>
      <c r="AE308" s="220"/>
      <c r="AF308" s="221"/>
      <c r="AG308" s="256"/>
      <c r="AH308" s="19"/>
      <c r="AI308" s="19"/>
      <c r="AJ308" s="14"/>
      <c r="AK308" s="219"/>
      <c r="AL308" s="219"/>
      <c r="AM308" s="220"/>
      <c r="AN308" s="221"/>
      <c r="AO308" s="256"/>
      <c r="AP308" s="19"/>
      <c r="AQ308" s="19"/>
      <c r="AR308" s="14"/>
      <c r="AS308" s="219"/>
      <c r="AT308" s="219"/>
      <c r="AU308" s="220"/>
      <c r="AV308" s="221"/>
      <c r="AW308" s="256"/>
      <c r="AX308" s="19"/>
      <c r="AY308" s="19"/>
      <c r="AZ308" s="14"/>
      <c r="BA308" s="219"/>
      <c r="BB308" s="219"/>
      <c r="BC308" s="220"/>
      <c r="BD308" s="221"/>
      <c r="BE308" s="256"/>
      <c r="BF308" s="19"/>
      <c r="BG308" s="19"/>
      <c r="BH308" s="14"/>
      <c r="BI308" s="219"/>
      <c r="BJ308" s="219"/>
      <c r="BK308" s="220"/>
      <c r="BL308" s="221"/>
      <c r="BM308" s="256"/>
      <c r="BN308" s="19"/>
      <c r="BO308" s="19"/>
      <c r="BP308" s="14"/>
      <c r="BQ308" s="219"/>
      <c r="BR308" s="219"/>
      <c r="BS308" s="220"/>
      <c r="BT308" s="221"/>
      <c r="BU308" s="256"/>
      <c r="BV308" s="19"/>
      <c r="BW308" s="19"/>
      <c r="BX308" s="14"/>
      <c r="BY308" s="219"/>
      <c r="BZ308" s="219"/>
      <c r="CA308" s="220"/>
      <c r="CB308" s="221"/>
      <c r="CC308" s="256"/>
      <c r="CD308" s="19"/>
      <c r="CE308" s="19"/>
      <c r="CF308" s="14"/>
      <c r="CG308" s="219"/>
      <c r="CH308" s="219"/>
      <c r="CI308" s="220"/>
      <c r="CJ308" s="221"/>
      <c r="CK308" s="256"/>
      <c r="CL308" s="19"/>
      <c r="CM308" s="19"/>
      <c r="CN308" s="14"/>
      <c r="CO308" s="219"/>
      <c r="CP308" s="219"/>
      <c r="CQ308" s="220"/>
      <c r="CR308" s="221"/>
      <c r="CS308" s="256"/>
      <c r="CT308" s="19"/>
      <c r="CU308" s="19"/>
      <c r="CV308" s="14"/>
      <c r="CW308" s="219"/>
      <c r="CX308" s="219"/>
      <c r="CY308" s="220"/>
      <c r="CZ308" s="221"/>
      <c r="DA308" s="256"/>
      <c r="DB308" s="19"/>
      <c r="DC308" s="19"/>
      <c r="DD308" s="14"/>
      <c r="DE308" s="219"/>
      <c r="DF308" s="219"/>
      <c r="DG308" s="220"/>
      <c r="DH308" s="221"/>
      <c r="DI308" s="256"/>
      <c r="DJ308" s="19"/>
      <c r="DK308" s="19"/>
      <c r="DL308" s="14"/>
      <c r="DM308" s="219"/>
      <c r="DN308" s="219"/>
      <c r="DO308" s="220"/>
      <c r="DP308" s="221"/>
      <c r="DQ308" s="256"/>
      <c r="DR308" s="19"/>
      <c r="DS308" s="19"/>
      <c r="DT308" s="14"/>
      <c r="DU308" s="219"/>
      <c r="DV308" s="219"/>
      <c r="DW308" s="220"/>
      <c r="DX308" s="221"/>
      <c r="DY308" s="256"/>
      <c r="DZ308" s="19"/>
      <c r="EA308" s="19"/>
      <c r="EB308" s="194"/>
      <c r="EC308" s="194"/>
      <c r="ED308" s="194"/>
      <c r="EE308" s="848"/>
      <c r="EF308" s="849"/>
      <c r="EG308" s="195"/>
      <c r="EH308" s="19"/>
      <c r="EI308" s="19"/>
      <c r="EJ308" s="14"/>
      <c r="EK308" s="219"/>
      <c r="EL308" s="219"/>
      <c r="EM308" s="220"/>
      <c r="EN308" s="221"/>
      <c r="EO308" s="256"/>
      <c r="EP308" s="19"/>
      <c r="EQ308" s="19"/>
    </row>
    <row r="309" spans="1:147" ht="37.5" customHeight="1">
      <c r="A309" s="19"/>
      <c r="B309" s="218"/>
      <c r="C309" s="218"/>
      <c r="D309" s="14"/>
      <c r="E309" s="219"/>
      <c r="F309" s="219"/>
      <c r="G309" s="220"/>
      <c r="H309" s="221"/>
      <c r="I309" s="256"/>
      <c r="J309" s="19"/>
      <c r="K309" s="19"/>
      <c r="L309" s="14"/>
      <c r="M309" s="219"/>
      <c r="N309" s="219"/>
      <c r="O309" s="220"/>
      <c r="P309" s="221"/>
      <c r="Q309" s="256"/>
      <c r="R309" s="19"/>
      <c r="S309" s="19"/>
      <c r="T309" s="14"/>
      <c r="U309" s="219"/>
      <c r="V309" s="219"/>
      <c r="W309" s="220"/>
      <c r="X309" s="221"/>
      <c r="Y309" s="256"/>
      <c r="Z309" s="19"/>
      <c r="AA309" s="19"/>
      <c r="AB309" s="14"/>
      <c r="AC309" s="219"/>
      <c r="AD309" s="219"/>
      <c r="AE309" s="220"/>
      <c r="AF309" s="221"/>
      <c r="AG309" s="256"/>
      <c r="AH309" s="19"/>
      <c r="AI309" s="19"/>
      <c r="AJ309" s="14"/>
      <c r="AK309" s="219"/>
      <c r="AL309" s="219"/>
      <c r="AM309" s="220"/>
      <c r="AN309" s="221"/>
      <c r="AO309" s="256"/>
      <c r="AP309" s="19"/>
      <c r="AQ309" s="19"/>
      <c r="AR309" s="14"/>
      <c r="AS309" s="219"/>
      <c r="AT309" s="219"/>
      <c r="AU309" s="220"/>
      <c r="AV309" s="221"/>
      <c r="AW309" s="256"/>
      <c r="AX309" s="19"/>
      <c r="AY309" s="19"/>
      <c r="AZ309" s="14"/>
      <c r="BA309" s="219"/>
      <c r="BB309" s="219"/>
      <c r="BC309" s="220"/>
      <c r="BD309" s="221"/>
      <c r="BE309" s="256"/>
      <c r="BF309" s="19"/>
      <c r="BG309" s="19"/>
      <c r="BH309" s="14"/>
      <c r="BI309" s="219"/>
      <c r="BJ309" s="219"/>
      <c r="BK309" s="220"/>
      <c r="BL309" s="221"/>
      <c r="BM309" s="256"/>
      <c r="BN309" s="19"/>
      <c r="BO309" s="19"/>
      <c r="BP309" s="14"/>
      <c r="BQ309" s="219"/>
      <c r="BR309" s="219"/>
      <c r="BS309" s="220"/>
      <c r="BT309" s="221"/>
      <c r="BU309" s="256"/>
      <c r="BV309" s="19"/>
      <c r="BW309" s="19"/>
      <c r="BX309" s="14"/>
      <c r="BY309" s="219"/>
      <c r="BZ309" s="219"/>
      <c r="CA309" s="220"/>
      <c r="CB309" s="221"/>
      <c r="CC309" s="256"/>
      <c r="CD309" s="19"/>
      <c r="CE309" s="19"/>
      <c r="CF309" s="14"/>
      <c r="CG309" s="219"/>
      <c r="CH309" s="219"/>
      <c r="CI309" s="220"/>
      <c r="CJ309" s="221"/>
      <c r="CK309" s="256"/>
      <c r="CL309" s="19"/>
      <c r="CM309" s="19"/>
      <c r="CN309" s="14"/>
      <c r="CO309" s="219"/>
      <c r="CP309" s="219"/>
      <c r="CQ309" s="220"/>
      <c r="CR309" s="221"/>
      <c r="CS309" s="256"/>
      <c r="CT309" s="19"/>
      <c r="CU309" s="19"/>
      <c r="CV309" s="14"/>
      <c r="CW309" s="219"/>
      <c r="CX309" s="219"/>
      <c r="CY309" s="220"/>
      <c r="CZ309" s="221"/>
      <c r="DA309" s="256"/>
      <c r="DB309" s="19"/>
      <c r="DC309" s="19"/>
      <c r="DD309" s="14"/>
      <c r="DE309" s="219"/>
      <c r="DF309" s="219"/>
      <c r="DG309" s="220"/>
      <c r="DH309" s="221"/>
      <c r="DI309" s="256"/>
      <c r="DJ309" s="19"/>
      <c r="DK309" s="19"/>
      <c r="DL309" s="14"/>
      <c r="DM309" s="219"/>
      <c r="DN309" s="219"/>
      <c r="DO309" s="220"/>
      <c r="DP309" s="221"/>
      <c r="DQ309" s="256"/>
      <c r="DR309" s="19"/>
      <c r="DS309" s="19"/>
      <c r="DT309" s="14"/>
      <c r="DU309" s="219"/>
      <c r="DV309" s="219"/>
      <c r="DW309" s="220"/>
      <c r="DX309" s="221"/>
      <c r="DY309" s="256"/>
      <c r="DZ309" s="19"/>
      <c r="EA309" s="19"/>
      <c r="EB309" s="194"/>
      <c r="EC309" s="194"/>
      <c r="ED309" s="194"/>
      <c r="EE309" s="848"/>
      <c r="EF309" s="849"/>
      <c r="EG309" s="195"/>
      <c r="EH309" s="19"/>
      <c r="EI309" s="19"/>
      <c r="EJ309" s="14"/>
      <c r="EK309" s="219"/>
      <c r="EL309" s="219"/>
      <c r="EM309" s="220"/>
      <c r="EN309" s="221"/>
      <c r="EO309" s="256"/>
      <c r="EP309" s="19"/>
      <c r="EQ309" s="19"/>
    </row>
    <row r="310" spans="1:147" ht="37.5" customHeight="1">
      <c r="A310" s="19"/>
      <c r="B310" s="218"/>
      <c r="C310" s="218"/>
      <c r="D310" s="14"/>
      <c r="E310" s="219"/>
      <c r="F310" s="219"/>
      <c r="G310" s="220"/>
      <c r="H310" s="221"/>
      <c r="I310" s="256"/>
      <c r="J310" s="19"/>
      <c r="K310" s="19"/>
      <c r="L310" s="14"/>
      <c r="M310" s="219"/>
      <c r="N310" s="219"/>
      <c r="O310" s="220"/>
      <c r="P310" s="221"/>
      <c r="Q310" s="256"/>
      <c r="R310" s="19"/>
      <c r="S310" s="19"/>
      <c r="T310" s="14"/>
      <c r="U310" s="219"/>
      <c r="V310" s="219"/>
      <c r="W310" s="220"/>
      <c r="X310" s="221"/>
      <c r="Y310" s="256"/>
      <c r="Z310" s="19"/>
      <c r="AA310" s="19"/>
      <c r="AB310" s="14"/>
      <c r="AC310" s="219"/>
      <c r="AD310" s="219"/>
      <c r="AE310" s="220"/>
      <c r="AF310" s="221"/>
      <c r="AG310" s="256"/>
      <c r="AH310" s="19"/>
      <c r="AI310" s="19"/>
      <c r="AJ310" s="14"/>
      <c r="AK310" s="219"/>
      <c r="AL310" s="219"/>
      <c r="AM310" s="220"/>
      <c r="AN310" s="221"/>
      <c r="AO310" s="256"/>
      <c r="AP310" s="19"/>
      <c r="AQ310" s="19"/>
      <c r="AR310" s="14"/>
      <c r="AS310" s="219"/>
      <c r="AT310" s="219"/>
      <c r="AU310" s="220"/>
      <c r="AV310" s="221"/>
      <c r="AW310" s="256"/>
      <c r="AX310" s="19"/>
      <c r="AY310" s="19"/>
      <c r="AZ310" s="14"/>
      <c r="BA310" s="219"/>
      <c r="BB310" s="219"/>
      <c r="BC310" s="220"/>
      <c r="BD310" s="221"/>
      <c r="BE310" s="256"/>
      <c r="BF310" s="19"/>
      <c r="BG310" s="19"/>
      <c r="BH310" s="14"/>
      <c r="BI310" s="219"/>
      <c r="BJ310" s="219"/>
      <c r="BK310" s="220"/>
      <c r="BL310" s="221"/>
      <c r="BM310" s="256"/>
      <c r="BN310" s="19"/>
      <c r="BO310" s="19"/>
      <c r="BP310" s="14"/>
      <c r="BQ310" s="219"/>
      <c r="BR310" s="219"/>
      <c r="BS310" s="220"/>
      <c r="BT310" s="221"/>
      <c r="BU310" s="256"/>
      <c r="BV310" s="19"/>
      <c r="BW310" s="19"/>
      <c r="BX310" s="14"/>
      <c r="BY310" s="219"/>
      <c r="BZ310" s="219"/>
      <c r="CA310" s="220"/>
      <c r="CB310" s="221"/>
      <c r="CC310" s="256"/>
      <c r="CD310" s="19"/>
      <c r="CE310" s="19"/>
      <c r="CF310" s="14"/>
      <c r="CG310" s="219"/>
      <c r="CH310" s="219"/>
      <c r="CI310" s="220"/>
      <c r="CJ310" s="221"/>
      <c r="CK310" s="256"/>
      <c r="CL310" s="19"/>
      <c r="CM310" s="19"/>
      <c r="CN310" s="14"/>
      <c r="CO310" s="219"/>
      <c r="CP310" s="219"/>
      <c r="CQ310" s="220"/>
      <c r="CR310" s="221"/>
      <c r="CS310" s="256"/>
      <c r="CT310" s="19"/>
      <c r="CU310" s="19"/>
      <c r="CV310" s="14"/>
      <c r="CW310" s="219"/>
      <c r="CX310" s="219"/>
      <c r="CY310" s="220"/>
      <c r="CZ310" s="221"/>
      <c r="DA310" s="256"/>
      <c r="DB310" s="19"/>
      <c r="DC310" s="19"/>
      <c r="DD310" s="14"/>
      <c r="DE310" s="219"/>
      <c r="DF310" s="219"/>
      <c r="DG310" s="220"/>
      <c r="DH310" s="221"/>
      <c r="DI310" s="256"/>
      <c r="DJ310" s="19"/>
      <c r="DK310" s="19"/>
      <c r="DL310" s="14"/>
      <c r="DM310" s="219"/>
      <c r="DN310" s="219"/>
      <c r="DO310" s="220"/>
      <c r="DP310" s="221"/>
      <c r="DQ310" s="256"/>
      <c r="DR310" s="19"/>
      <c r="DS310" s="19"/>
      <c r="DT310" s="14"/>
      <c r="DU310" s="219"/>
      <c r="DV310" s="219"/>
      <c r="DW310" s="220"/>
      <c r="DX310" s="221"/>
      <c r="DY310" s="256"/>
      <c r="DZ310" s="19"/>
      <c r="EA310" s="19"/>
      <c r="EB310" s="194"/>
      <c r="EC310" s="194"/>
      <c r="ED310" s="194"/>
      <c r="EE310" s="848"/>
      <c r="EF310" s="849"/>
      <c r="EG310" s="195"/>
      <c r="EH310" s="19"/>
      <c r="EI310" s="19"/>
      <c r="EJ310" s="14"/>
      <c r="EK310" s="219"/>
      <c r="EL310" s="219"/>
      <c r="EM310" s="220"/>
      <c r="EN310" s="221"/>
      <c r="EO310" s="256"/>
      <c r="EP310" s="19"/>
      <c r="EQ310" s="19"/>
    </row>
    <row r="311" spans="1:147" ht="37.5" customHeight="1">
      <c r="A311" s="19"/>
      <c r="B311" s="218"/>
      <c r="C311" s="218"/>
      <c r="D311" s="14"/>
      <c r="E311" s="219"/>
      <c r="F311" s="219"/>
      <c r="G311" s="220"/>
      <c r="H311" s="221"/>
      <c r="I311" s="256"/>
      <c r="J311" s="19"/>
      <c r="K311" s="19"/>
      <c r="L311" s="14"/>
      <c r="M311" s="219"/>
      <c r="N311" s="219"/>
      <c r="O311" s="220"/>
      <c r="P311" s="221"/>
      <c r="Q311" s="256"/>
      <c r="R311" s="19"/>
      <c r="S311" s="19"/>
      <c r="T311" s="14"/>
      <c r="U311" s="219"/>
      <c r="V311" s="219"/>
      <c r="W311" s="220"/>
      <c r="X311" s="221"/>
      <c r="Y311" s="256"/>
      <c r="Z311" s="19"/>
      <c r="AA311" s="19"/>
      <c r="AB311" s="14"/>
      <c r="AC311" s="219"/>
      <c r="AD311" s="219"/>
      <c r="AE311" s="220"/>
      <c r="AF311" s="221"/>
      <c r="AG311" s="256"/>
      <c r="AH311" s="19"/>
      <c r="AI311" s="19"/>
      <c r="AJ311" s="14"/>
      <c r="AK311" s="219"/>
      <c r="AL311" s="219"/>
      <c r="AM311" s="220"/>
      <c r="AN311" s="221"/>
      <c r="AO311" s="256"/>
      <c r="AP311" s="19"/>
      <c r="AQ311" s="19"/>
      <c r="AR311" s="14"/>
      <c r="AS311" s="219"/>
      <c r="AT311" s="219"/>
      <c r="AU311" s="220"/>
      <c r="AV311" s="221"/>
      <c r="AW311" s="256"/>
      <c r="AX311" s="19"/>
      <c r="AY311" s="19"/>
      <c r="AZ311" s="14"/>
      <c r="BA311" s="219"/>
      <c r="BB311" s="219"/>
      <c r="BC311" s="220"/>
      <c r="BD311" s="221"/>
      <c r="BE311" s="256"/>
      <c r="BF311" s="19"/>
      <c r="BG311" s="19"/>
      <c r="BH311" s="14"/>
      <c r="BI311" s="219"/>
      <c r="BJ311" s="219"/>
      <c r="BK311" s="220"/>
      <c r="BL311" s="221"/>
      <c r="BM311" s="256"/>
      <c r="BN311" s="19"/>
      <c r="BO311" s="19"/>
      <c r="BP311" s="14"/>
      <c r="BQ311" s="219"/>
      <c r="BR311" s="219"/>
      <c r="BS311" s="220"/>
      <c r="BT311" s="221"/>
      <c r="BU311" s="256"/>
      <c r="BV311" s="19"/>
      <c r="BW311" s="19"/>
      <c r="BX311" s="14"/>
      <c r="BY311" s="219"/>
      <c r="BZ311" s="219"/>
      <c r="CA311" s="220"/>
      <c r="CB311" s="221"/>
      <c r="CC311" s="256"/>
      <c r="CD311" s="19"/>
      <c r="CE311" s="19"/>
      <c r="CF311" s="14"/>
      <c r="CG311" s="219"/>
      <c r="CH311" s="219"/>
      <c r="CI311" s="220"/>
      <c r="CJ311" s="221"/>
      <c r="CK311" s="256"/>
      <c r="CL311" s="19"/>
      <c r="CM311" s="19"/>
      <c r="CN311" s="14"/>
      <c r="CO311" s="219"/>
      <c r="CP311" s="219"/>
      <c r="CQ311" s="220"/>
      <c r="CR311" s="221"/>
      <c r="CS311" s="256"/>
      <c r="CT311" s="19"/>
      <c r="CU311" s="19"/>
      <c r="CV311" s="14"/>
      <c r="CW311" s="219"/>
      <c r="CX311" s="219"/>
      <c r="CY311" s="220"/>
      <c r="CZ311" s="221"/>
      <c r="DA311" s="256"/>
      <c r="DB311" s="19"/>
      <c r="DC311" s="19"/>
      <c r="DD311" s="14"/>
      <c r="DE311" s="219"/>
      <c r="DF311" s="219"/>
      <c r="DG311" s="220"/>
      <c r="DH311" s="221"/>
      <c r="DI311" s="256"/>
      <c r="DJ311" s="19"/>
      <c r="DK311" s="19"/>
      <c r="DL311" s="14"/>
      <c r="DM311" s="219"/>
      <c r="DN311" s="219"/>
      <c r="DO311" s="220"/>
      <c r="DP311" s="221"/>
      <c r="DQ311" s="256"/>
      <c r="DR311" s="19"/>
      <c r="DS311" s="19"/>
      <c r="DT311" s="14"/>
      <c r="DU311" s="219"/>
      <c r="DV311" s="219"/>
      <c r="DW311" s="220"/>
      <c r="DX311" s="221"/>
      <c r="DY311" s="256"/>
      <c r="DZ311" s="19"/>
      <c r="EA311" s="19"/>
      <c r="EB311" s="194"/>
      <c r="EC311" s="194"/>
      <c r="ED311" s="194"/>
      <c r="EE311" s="848"/>
      <c r="EF311" s="849"/>
      <c r="EG311" s="195"/>
      <c r="EH311" s="19"/>
      <c r="EI311" s="19"/>
      <c r="EJ311" s="14"/>
      <c r="EK311" s="219"/>
      <c r="EL311" s="219"/>
      <c r="EM311" s="220"/>
      <c r="EN311" s="221"/>
      <c r="EO311" s="256"/>
      <c r="EP311" s="19"/>
      <c r="EQ311" s="19"/>
    </row>
    <row r="312" spans="1:147" ht="37.5" customHeight="1">
      <c r="A312" s="19"/>
      <c r="B312" s="218"/>
      <c r="C312" s="218"/>
      <c r="D312" s="14"/>
      <c r="E312" s="219"/>
      <c r="F312" s="219"/>
      <c r="G312" s="220"/>
      <c r="H312" s="221"/>
      <c r="I312" s="256"/>
      <c r="J312" s="19"/>
      <c r="K312" s="19"/>
      <c r="L312" s="14"/>
      <c r="M312" s="219"/>
      <c r="N312" s="219"/>
      <c r="O312" s="220"/>
      <c r="P312" s="221"/>
      <c r="Q312" s="256"/>
      <c r="R312" s="19"/>
      <c r="S312" s="19"/>
      <c r="T312" s="14"/>
      <c r="U312" s="219"/>
      <c r="V312" s="219"/>
      <c r="W312" s="220"/>
      <c r="X312" s="221"/>
      <c r="Y312" s="256"/>
      <c r="Z312" s="19"/>
      <c r="AA312" s="19"/>
      <c r="AB312" s="14"/>
      <c r="AC312" s="219"/>
      <c r="AD312" s="219"/>
      <c r="AE312" s="220"/>
      <c r="AF312" s="221"/>
      <c r="AG312" s="256"/>
      <c r="AH312" s="19"/>
      <c r="AI312" s="19"/>
      <c r="AJ312" s="14"/>
      <c r="AK312" s="219"/>
      <c r="AL312" s="219"/>
      <c r="AM312" s="220"/>
      <c r="AN312" s="221"/>
      <c r="AO312" s="256"/>
      <c r="AP312" s="19"/>
      <c r="AQ312" s="19"/>
      <c r="AR312" s="14"/>
      <c r="AS312" s="219"/>
      <c r="AT312" s="219"/>
      <c r="AU312" s="220"/>
      <c r="AV312" s="221"/>
      <c r="AW312" s="256"/>
      <c r="AX312" s="19"/>
      <c r="AY312" s="19"/>
      <c r="AZ312" s="14"/>
      <c r="BA312" s="219"/>
      <c r="BB312" s="219"/>
      <c r="BC312" s="220"/>
      <c r="BD312" s="221"/>
      <c r="BE312" s="256"/>
      <c r="BF312" s="19"/>
      <c r="BG312" s="19"/>
      <c r="BH312" s="14"/>
      <c r="BI312" s="219"/>
      <c r="BJ312" s="219"/>
      <c r="BK312" s="220"/>
      <c r="BL312" s="221"/>
      <c r="BM312" s="256"/>
      <c r="BN312" s="19"/>
      <c r="BO312" s="19"/>
      <c r="BP312" s="14"/>
      <c r="BQ312" s="219"/>
      <c r="BR312" s="219"/>
      <c r="BS312" s="220"/>
      <c r="BT312" s="221"/>
      <c r="BU312" s="256"/>
      <c r="BV312" s="19"/>
      <c r="BW312" s="19"/>
      <c r="BX312" s="14"/>
      <c r="BY312" s="219"/>
      <c r="BZ312" s="219"/>
      <c r="CA312" s="220"/>
      <c r="CB312" s="221"/>
      <c r="CC312" s="256"/>
      <c r="CD312" s="19"/>
      <c r="CE312" s="19"/>
      <c r="CF312" s="14"/>
      <c r="CG312" s="219"/>
      <c r="CH312" s="219"/>
      <c r="CI312" s="220"/>
      <c r="CJ312" s="221"/>
      <c r="CK312" s="256"/>
      <c r="CL312" s="19"/>
      <c r="CM312" s="19"/>
      <c r="CN312" s="14"/>
      <c r="CO312" s="219"/>
      <c r="CP312" s="219"/>
      <c r="CQ312" s="220"/>
      <c r="CR312" s="221"/>
      <c r="CS312" s="256"/>
      <c r="CT312" s="19"/>
      <c r="CU312" s="19"/>
      <c r="CV312" s="14"/>
      <c r="CW312" s="219"/>
      <c r="CX312" s="219"/>
      <c r="CY312" s="220"/>
      <c r="CZ312" s="221"/>
      <c r="DA312" s="256"/>
      <c r="DB312" s="19"/>
      <c r="DC312" s="19"/>
      <c r="DD312" s="14"/>
      <c r="DE312" s="219"/>
      <c r="DF312" s="219"/>
      <c r="DG312" s="220"/>
      <c r="DH312" s="221"/>
      <c r="DI312" s="256"/>
      <c r="DJ312" s="19"/>
      <c r="DK312" s="19"/>
      <c r="DL312" s="14"/>
      <c r="DM312" s="219"/>
      <c r="DN312" s="219"/>
      <c r="DO312" s="220"/>
      <c r="DP312" s="221"/>
      <c r="DQ312" s="256"/>
      <c r="DR312" s="19"/>
      <c r="DS312" s="19"/>
      <c r="DT312" s="14"/>
      <c r="DU312" s="219"/>
      <c r="DV312" s="219"/>
      <c r="DW312" s="220"/>
      <c r="DX312" s="221"/>
      <c r="DY312" s="256"/>
      <c r="DZ312" s="19"/>
      <c r="EA312" s="19"/>
      <c r="EB312" s="194"/>
      <c r="EC312" s="194"/>
      <c r="ED312" s="194"/>
      <c r="EE312" s="848"/>
      <c r="EF312" s="849"/>
      <c r="EG312" s="195"/>
      <c r="EH312" s="19"/>
      <c r="EI312" s="19"/>
      <c r="EJ312" s="14"/>
      <c r="EK312" s="219"/>
      <c r="EL312" s="219"/>
      <c r="EM312" s="220"/>
      <c r="EN312" s="221"/>
      <c r="EO312" s="256"/>
      <c r="EP312" s="19"/>
      <c r="EQ312" s="19"/>
    </row>
    <row r="313" spans="1:147" ht="37.5" customHeight="1">
      <c r="A313" s="19"/>
      <c r="B313" s="218"/>
      <c r="C313" s="218"/>
      <c r="D313" s="14"/>
      <c r="E313" s="219"/>
      <c r="F313" s="219"/>
      <c r="G313" s="220"/>
      <c r="H313" s="221"/>
      <c r="I313" s="256"/>
      <c r="J313" s="19"/>
      <c r="K313" s="19"/>
      <c r="L313" s="14"/>
      <c r="M313" s="219"/>
      <c r="N313" s="219"/>
      <c r="O313" s="220"/>
      <c r="P313" s="221"/>
      <c r="Q313" s="256"/>
      <c r="R313" s="19"/>
      <c r="S313" s="19"/>
      <c r="T313" s="14"/>
      <c r="U313" s="219"/>
      <c r="V313" s="219"/>
      <c r="W313" s="220"/>
      <c r="X313" s="221"/>
      <c r="Y313" s="256"/>
      <c r="Z313" s="19"/>
      <c r="AA313" s="19"/>
      <c r="AB313" s="14"/>
      <c r="AC313" s="219"/>
      <c r="AD313" s="219"/>
      <c r="AE313" s="220"/>
      <c r="AF313" s="221"/>
      <c r="AG313" s="256"/>
      <c r="AH313" s="19"/>
      <c r="AI313" s="19"/>
      <c r="AJ313" s="14"/>
      <c r="AK313" s="219"/>
      <c r="AL313" s="219"/>
      <c r="AM313" s="220"/>
      <c r="AN313" s="221"/>
      <c r="AO313" s="256"/>
      <c r="AP313" s="19"/>
      <c r="AQ313" s="19"/>
      <c r="AR313" s="14"/>
      <c r="AS313" s="219"/>
      <c r="AT313" s="219"/>
      <c r="AU313" s="220"/>
      <c r="AV313" s="221"/>
      <c r="AW313" s="256"/>
      <c r="AX313" s="19"/>
      <c r="AY313" s="19"/>
      <c r="AZ313" s="14"/>
      <c r="BA313" s="219"/>
      <c r="BB313" s="219"/>
      <c r="BC313" s="220"/>
      <c r="BD313" s="221"/>
      <c r="BE313" s="256"/>
      <c r="BF313" s="19"/>
      <c r="BG313" s="19"/>
      <c r="BH313" s="14"/>
      <c r="BI313" s="219"/>
      <c r="BJ313" s="219"/>
      <c r="BK313" s="220"/>
      <c r="BL313" s="221"/>
      <c r="BM313" s="256"/>
      <c r="BN313" s="19"/>
      <c r="BO313" s="19"/>
      <c r="BP313" s="14"/>
      <c r="BQ313" s="219"/>
      <c r="BR313" s="219"/>
      <c r="BS313" s="220"/>
      <c r="BT313" s="221"/>
      <c r="BU313" s="256"/>
      <c r="BV313" s="19"/>
      <c r="BW313" s="19"/>
      <c r="BX313" s="14"/>
      <c r="BY313" s="219"/>
      <c r="BZ313" s="219"/>
      <c r="CA313" s="220"/>
      <c r="CB313" s="221"/>
      <c r="CC313" s="256"/>
      <c r="CD313" s="19"/>
      <c r="CE313" s="19"/>
      <c r="CF313" s="14"/>
      <c r="CG313" s="219"/>
      <c r="CH313" s="219"/>
      <c r="CI313" s="220"/>
      <c r="CJ313" s="221"/>
      <c r="CK313" s="256"/>
      <c r="CL313" s="19"/>
      <c r="CM313" s="19"/>
      <c r="CN313" s="14"/>
      <c r="CO313" s="219"/>
      <c r="CP313" s="219"/>
      <c r="CQ313" s="220"/>
      <c r="CR313" s="221"/>
      <c r="CS313" s="256"/>
      <c r="CT313" s="19"/>
      <c r="CU313" s="19"/>
      <c r="CV313" s="14"/>
      <c r="CW313" s="219"/>
      <c r="CX313" s="219"/>
      <c r="CY313" s="220"/>
      <c r="CZ313" s="221"/>
      <c r="DA313" s="256"/>
      <c r="DB313" s="19"/>
      <c r="DC313" s="19"/>
      <c r="DD313" s="14"/>
      <c r="DE313" s="219"/>
      <c r="DF313" s="219"/>
      <c r="DG313" s="220"/>
      <c r="DH313" s="221"/>
      <c r="DI313" s="256"/>
      <c r="DJ313" s="19"/>
      <c r="DK313" s="19"/>
      <c r="DL313" s="14"/>
      <c r="DM313" s="219"/>
      <c r="DN313" s="219"/>
      <c r="DO313" s="220"/>
      <c r="DP313" s="221"/>
      <c r="DQ313" s="256"/>
      <c r="DR313" s="19"/>
      <c r="DS313" s="19"/>
      <c r="DT313" s="14"/>
      <c r="DU313" s="219"/>
      <c r="DV313" s="219"/>
      <c r="DW313" s="220"/>
      <c r="DX313" s="221"/>
      <c r="DY313" s="256"/>
      <c r="DZ313" s="19"/>
      <c r="EA313" s="19"/>
      <c r="EB313" s="194"/>
      <c r="EC313" s="194"/>
      <c r="ED313" s="194"/>
      <c r="EE313" s="848"/>
      <c r="EF313" s="849"/>
      <c r="EG313" s="195"/>
      <c r="EH313" s="19"/>
      <c r="EI313" s="19"/>
      <c r="EJ313" s="14"/>
      <c r="EK313" s="219"/>
      <c r="EL313" s="219"/>
      <c r="EM313" s="220"/>
      <c r="EN313" s="221"/>
      <c r="EO313" s="256"/>
      <c r="EP313" s="19"/>
      <c r="EQ313" s="19"/>
    </row>
    <row r="314" spans="1:147" ht="37.5" customHeight="1">
      <c r="A314" s="19"/>
      <c r="B314" s="218"/>
      <c r="C314" s="218"/>
      <c r="D314" s="14"/>
      <c r="E314" s="219"/>
      <c r="F314" s="219"/>
      <c r="G314" s="220"/>
      <c r="H314" s="221"/>
      <c r="I314" s="256"/>
      <c r="J314" s="19"/>
      <c r="K314" s="19"/>
      <c r="L314" s="14"/>
      <c r="M314" s="219"/>
      <c r="N314" s="219"/>
      <c r="O314" s="220"/>
      <c r="P314" s="221"/>
      <c r="Q314" s="256"/>
      <c r="R314" s="19"/>
      <c r="S314" s="19"/>
      <c r="T314" s="14"/>
      <c r="U314" s="219"/>
      <c r="V314" s="219"/>
      <c r="W314" s="220"/>
      <c r="X314" s="221"/>
      <c r="Y314" s="256"/>
      <c r="Z314" s="19"/>
      <c r="AA314" s="19"/>
      <c r="AB314" s="14"/>
      <c r="AC314" s="219"/>
      <c r="AD314" s="219"/>
      <c r="AE314" s="220"/>
      <c r="AF314" s="221"/>
      <c r="AG314" s="256"/>
      <c r="AH314" s="19"/>
      <c r="AI314" s="19"/>
      <c r="AJ314" s="14"/>
      <c r="AK314" s="219"/>
      <c r="AL314" s="219"/>
      <c r="AM314" s="220"/>
      <c r="AN314" s="221"/>
      <c r="AO314" s="256"/>
      <c r="AP314" s="19"/>
      <c r="AQ314" s="19"/>
      <c r="AR314" s="14"/>
      <c r="AS314" s="219"/>
      <c r="AT314" s="219"/>
      <c r="AU314" s="220"/>
      <c r="AV314" s="221"/>
      <c r="AW314" s="256"/>
      <c r="AX314" s="19"/>
      <c r="AY314" s="19"/>
      <c r="AZ314" s="14"/>
      <c r="BA314" s="219"/>
      <c r="BB314" s="219"/>
      <c r="BC314" s="220"/>
      <c r="BD314" s="221"/>
      <c r="BE314" s="256"/>
      <c r="BF314" s="19"/>
      <c r="BG314" s="19"/>
      <c r="BH314" s="14"/>
      <c r="BI314" s="219"/>
      <c r="BJ314" s="219"/>
      <c r="BK314" s="220"/>
      <c r="BL314" s="221"/>
      <c r="BM314" s="256"/>
      <c r="BN314" s="19"/>
      <c r="BO314" s="19"/>
      <c r="BP314" s="14"/>
      <c r="BQ314" s="219"/>
      <c r="BR314" s="219"/>
      <c r="BS314" s="220"/>
      <c r="BT314" s="221"/>
      <c r="BU314" s="256"/>
      <c r="BV314" s="19"/>
      <c r="BW314" s="19"/>
      <c r="BX314" s="14"/>
      <c r="BY314" s="219"/>
      <c r="BZ314" s="219"/>
      <c r="CA314" s="220"/>
      <c r="CB314" s="221"/>
      <c r="CC314" s="256"/>
      <c r="CD314" s="19"/>
      <c r="CE314" s="19"/>
      <c r="CF314" s="14"/>
      <c r="CG314" s="219"/>
      <c r="CH314" s="219"/>
      <c r="CI314" s="220"/>
      <c r="CJ314" s="221"/>
      <c r="CK314" s="256"/>
      <c r="CL314" s="19"/>
      <c r="CM314" s="19"/>
      <c r="CN314" s="14"/>
      <c r="CO314" s="219"/>
      <c r="CP314" s="219"/>
      <c r="CQ314" s="220"/>
      <c r="CR314" s="221"/>
      <c r="CS314" s="256"/>
      <c r="CT314" s="19"/>
      <c r="CU314" s="19"/>
      <c r="CV314" s="14"/>
      <c r="CW314" s="219"/>
      <c r="CX314" s="219"/>
      <c r="CY314" s="220"/>
      <c r="CZ314" s="221"/>
      <c r="DA314" s="256"/>
      <c r="DB314" s="19"/>
      <c r="DC314" s="19"/>
      <c r="DD314" s="14"/>
      <c r="DE314" s="219"/>
      <c r="DF314" s="219"/>
      <c r="DG314" s="220"/>
      <c r="DH314" s="221"/>
      <c r="DI314" s="256"/>
      <c r="DJ314" s="19"/>
      <c r="DK314" s="19"/>
      <c r="DL314" s="14"/>
      <c r="DM314" s="219"/>
      <c r="DN314" s="219"/>
      <c r="DO314" s="220"/>
      <c r="DP314" s="221"/>
      <c r="DQ314" s="256"/>
      <c r="DR314" s="19"/>
      <c r="DS314" s="19"/>
      <c r="DT314" s="14"/>
      <c r="DU314" s="219"/>
      <c r="DV314" s="219"/>
      <c r="DW314" s="220"/>
      <c r="DX314" s="221"/>
      <c r="DY314" s="256"/>
      <c r="DZ314" s="19"/>
      <c r="EA314" s="19"/>
      <c r="EB314" s="194"/>
      <c r="EC314" s="194"/>
      <c r="ED314" s="194"/>
      <c r="EE314" s="848"/>
      <c r="EF314" s="849"/>
      <c r="EG314" s="195"/>
      <c r="EH314" s="19"/>
      <c r="EI314" s="19"/>
      <c r="EJ314" s="14"/>
      <c r="EK314" s="219"/>
      <c r="EL314" s="219"/>
      <c r="EM314" s="220"/>
      <c r="EN314" s="221"/>
      <c r="EO314" s="256"/>
      <c r="EP314" s="19"/>
      <c r="EQ314" s="19"/>
    </row>
    <row r="315" spans="1:147" ht="37.5" customHeight="1">
      <c r="A315" s="19"/>
      <c r="B315" s="218"/>
      <c r="C315" s="218"/>
      <c r="D315" s="14"/>
      <c r="E315" s="219"/>
      <c r="F315" s="219"/>
      <c r="G315" s="220"/>
      <c r="H315" s="221"/>
      <c r="I315" s="256"/>
      <c r="J315" s="19"/>
      <c r="K315" s="19"/>
      <c r="L315" s="14"/>
      <c r="M315" s="219"/>
      <c r="N315" s="219"/>
      <c r="O315" s="220"/>
      <c r="P315" s="221"/>
      <c r="Q315" s="256"/>
      <c r="R315" s="19"/>
      <c r="S315" s="19"/>
      <c r="T315" s="14"/>
      <c r="U315" s="219"/>
      <c r="V315" s="219"/>
      <c r="W315" s="220"/>
      <c r="X315" s="221"/>
      <c r="Y315" s="256"/>
      <c r="Z315" s="19"/>
      <c r="AA315" s="19"/>
      <c r="AB315" s="14"/>
      <c r="AC315" s="219"/>
      <c r="AD315" s="219"/>
      <c r="AE315" s="220"/>
      <c r="AF315" s="221"/>
      <c r="AG315" s="256"/>
      <c r="AH315" s="19"/>
      <c r="AI315" s="19"/>
      <c r="AJ315" s="14"/>
      <c r="AK315" s="219"/>
      <c r="AL315" s="219"/>
      <c r="AM315" s="220"/>
      <c r="AN315" s="221"/>
      <c r="AO315" s="256"/>
      <c r="AP315" s="19"/>
      <c r="AQ315" s="19"/>
      <c r="AR315" s="14"/>
      <c r="AS315" s="219"/>
      <c r="AT315" s="219"/>
      <c r="AU315" s="220"/>
      <c r="AV315" s="221"/>
      <c r="AW315" s="256"/>
      <c r="AX315" s="19"/>
      <c r="AY315" s="19"/>
      <c r="AZ315" s="14"/>
      <c r="BA315" s="219"/>
      <c r="BB315" s="219"/>
      <c r="BC315" s="220"/>
      <c r="BD315" s="221"/>
      <c r="BE315" s="256"/>
      <c r="BF315" s="19"/>
      <c r="BG315" s="19"/>
      <c r="BH315" s="14"/>
      <c r="BI315" s="219"/>
      <c r="BJ315" s="219"/>
      <c r="BK315" s="220"/>
      <c r="BL315" s="221"/>
      <c r="BM315" s="256"/>
      <c r="BN315" s="19"/>
      <c r="BO315" s="19"/>
      <c r="BP315" s="14"/>
      <c r="BQ315" s="219"/>
      <c r="BR315" s="219"/>
      <c r="BS315" s="220"/>
      <c r="BT315" s="221"/>
      <c r="BU315" s="256"/>
      <c r="BV315" s="19"/>
      <c r="BW315" s="19"/>
      <c r="BX315" s="14"/>
      <c r="BY315" s="219"/>
      <c r="BZ315" s="219"/>
      <c r="CA315" s="220"/>
      <c r="CB315" s="221"/>
      <c r="CC315" s="256"/>
      <c r="CD315" s="19"/>
      <c r="CE315" s="19"/>
      <c r="CF315" s="14"/>
      <c r="CG315" s="219"/>
      <c r="CH315" s="219"/>
      <c r="CI315" s="220"/>
      <c r="CJ315" s="221"/>
      <c r="CK315" s="256"/>
      <c r="CL315" s="19"/>
      <c r="CM315" s="19"/>
      <c r="CN315" s="14"/>
      <c r="CO315" s="219"/>
      <c r="CP315" s="219"/>
      <c r="CQ315" s="220"/>
      <c r="CR315" s="221"/>
      <c r="CS315" s="256"/>
      <c r="CT315" s="19"/>
      <c r="CU315" s="19"/>
      <c r="CV315" s="14"/>
      <c r="CW315" s="219"/>
      <c r="CX315" s="219"/>
      <c r="CY315" s="220"/>
      <c r="CZ315" s="221"/>
      <c r="DA315" s="256"/>
      <c r="DB315" s="19"/>
      <c r="DC315" s="19"/>
      <c r="DD315" s="14"/>
      <c r="DE315" s="219"/>
      <c r="DF315" s="219"/>
      <c r="DG315" s="220"/>
      <c r="DH315" s="221"/>
      <c r="DI315" s="256"/>
      <c r="DJ315" s="19"/>
      <c r="DK315" s="19"/>
      <c r="DL315" s="14"/>
      <c r="DM315" s="219"/>
      <c r="DN315" s="219"/>
      <c r="DO315" s="220"/>
      <c r="DP315" s="221"/>
      <c r="DQ315" s="256"/>
      <c r="DR315" s="19"/>
      <c r="DS315" s="19"/>
      <c r="DT315" s="14"/>
      <c r="DU315" s="219"/>
      <c r="DV315" s="219"/>
      <c r="DW315" s="220"/>
      <c r="DX315" s="221"/>
      <c r="DY315" s="256"/>
      <c r="DZ315" s="19"/>
      <c r="EA315" s="19"/>
      <c r="EB315" s="194"/>
      <c r="EC315" s="194"/>
      <c r="ED315" s="194"/>
      <c r="EE315" s="714"/>
      <c r="EF315" s="715"/>
      <c r="EG315" s="391"/>
      <c r="EH315" s="19"/>
      <c r="EI315" s="19"/>
      <c r="EJ315" s="14"/>
      <c r="EK315" s="219"/>
      <c r="EL315" s="219"/>
      <c r="EM315" s="220"/>
      <c r="EN315" s="221"/>
      <c r="EO315" s="256"/>
      <c r="EP315" s="19"/>
      <c r="EQ315" s="19"/>
    </row>
    <row r="316" spans="1:147" ht="37.5" customHeight="1">
      <c r="A316" s="19"/>
      <c r="B316" s="218"/>
      <c r="C316" s="218"/>
      <c r="D316" s="14"/>
      <c r="E316" s="219"/>
      <c r="F316" s="219"/>
      <c r="G316" s="220"/>
      <c r="H316" s="221"/>
      <c r="I316" s="256"/>
      <c r="J316" s="19"/>
      <c r="K316" s="19"/>
      <c r="L316" s="14"/>
      <c r="M316" s="219"/>
      <c r="N316" s="219"/>
      <c r="O316" s="220"/>
      <c r="P316" s="221"/>
      <c r="Q316" s="256"/>
      <c r="R316" s="19"/>
      <c r="S316" s="19"/>
      <c r="T316" s="14"/>
      <c r="U316" s="219"/>
      <c r="V316" s="219"/>
      <c r="W316" s="220"/>
      <c r="X316" s="221"/>
      <c r="Y316" s="256"/>
      <c r="Z316" s="19"/>
      <c r="AA316" s="19"/>
      <c r="AB316" s="14"/>
      <c r="AC316" s="219"/>
      <c r="AD316" s="219"/>
      <c r="AE316" s="220"/>
      <c r="AF316" s="221"/>
      <c r="AG316" s="256"/>
      <c r="AH316" s="19"/>
      <c r="AI316" s="19"/>
      <c r="AJ316" s="14"/>
      <c r="AK316" s="219"/>
      <c r="AL316" s="219"/>
      <c r="AM316" s="220"/>
      <c r="AN316" s="221"/>
      <c r="AO316" s="256"/>
      <c r="AP316" s="19"/>
      <c r="AQ316" s="19"/>
      <c r="AR316" s="14"/>
      <c r="AS316" s="219"/>
      <c r="AT316" s="219"/>
      <c r="AU316" s="220"/>
      <c r="AV316" s="221"/>
      <c r="AW316" s="256"/>
      <c r="AX316" s="19"/>
      <c r="AY316" s="19"/>
      <c r="AZ316" s="14"/>
      <c r="BA316" s="219"/>
      <c r="BB316" s="219"/>
      <c r="BC316" s="220"/>
      <c r="BD316" s="221"/>
      <c r="BE316" s="256"/>
      <c r="BF316" s="19"/>
      <c r="BG316" s="19"/>
      <c r="BH316" s="14"/>
      <c r="BI316" s="219"/>
      <c r="BJ316" s="219"/>
      <c r="BK316" s="220"/>
      <c r="BL316" s="221"/>
      <c r="BM316" s="256"/>
      <c r="BN316" s="19"/>
      <c r="BO316" s="19"/>
      <c r="BP316" s="14"/>
      <c r="BQ316" s="219"/>
      <c r="BR316" s="219"/>
      <c r="BS316" s="220"/>
      <c r="BT316" s="221"/>
      <c r="BU316" s="256"/>
      <c r="BV316" s="19"/>
      <c r="BW316" s="19"/>
      <c r="BX316" s="14"/>
      <c r="BY316" s="219"/>
      <c r="BZ316" s="219"/>
      <c r="CA316" s="220"/>
      <c r="CB316" s="221"/>
      <c r="CC316" s="256"/>
      <c r="CD316" s="19"/>
      <c r="CE316" s="19"/>
      <c r="CF316" s="14"/>
      <c r="CG316" s="219"/>
      <c r="CH316" s="219"/>
      <c r="CI316" s="220"/>
      <c r="CJ316" s="221"/>
      <c r="CK316" s="256"/>
      <c r="CL316" s="19"/>
      <c r="CM316" s="19"/>
      <c r="CN316" s="14"/>
      <c r="CO316" s="219"/>
      <c r="CP316" s="219"/>
      <c r="CQ316" s="220"/>
      <c r="CR316" s="221"/>
      <c r="CS316" s="256"/>
      <c r="CT316" s="19"/>
      <c r="CU316" s="19"/>
      <c r="CV316" s="14"/>
      <c r="CW316" s="219"/>
      <c r="CX316" s="219"/>
      <c r="CY316" s="220"/>
      <c r="CZ316" s="221"/>
      <c r="DA316" s="256"/>
      <c r="DB316" s="19"/>
      <c r="DC316" s="19"/>
      <c r="DD316" s="14"/>
      <c r="DE316" s="219"/>
      <c r="DF316" s="219"/>
      <c r="DG316" s="220"/>
      <c r="DH316" s="221"/>
      <c r="DI316" s="256"/>
      <c r="DJ316" s="19"/>
      <c r="DK316" s="19"/>
      <c r="DL316" s="14"/>
      <c r="DM316" s="219"/>
      <c r="DN316" s="219"/>
      <c r="DO316" s="220"/>
      <c r="DP316" s="221"/>
      <c r="DQ316" s="256"/>
      <c r="DR316" s="19"/>
      <c r="DS316" s="19"/>
      <c r="DT316" s="14"/>
      <c r="DU316" s="219"/>
      <c r="DV316" s="219"/>
      <c r="DW316" s="220"/>
      <c r="DX316" s="221"/>
      <c r="DY316" s="256"/>
      <c r="DZ316" s="19"/>
      <c r="EA316" s="19"/>
      <c r="EB316" s="194"/>
      <c r="EC316" s="194"/>
      <c r="ED316" s="194"/>
      <c r="EE316" s="714"/>
      <c r="EF316" s="715"/>
      <c r="EG316" s="391"/>
      <c r="EH316" s="19"/>
      <c r="EI316" s="19"/>
      <c r="EJ316" s="14"/>
      <c r="EK316" s="219"/>
      <c r="EL316" s="219"/>
      <c r="EM316" s="220"/>
      <c r="EN316" s="221"/>
      <c r="EO316" s="256"/>
      <c r="EP316" s="19"/>
      <c r="EQ316" s="19"/>
    </row>
    <row r="317" spans="1:147" ht="37.5" customHeight="1">
      <c r="A317" s="19"/>
      <c r="B317" s="218"/>
      <c r="C317" s="218"/>
      <c r="D317" s="14"/>
      <c r="E317" s="219"/>
      <c r="F317" s="219"/>
      <c r="G317" s="220"/>
      <c r="H317" s="221"/>
      <c r="I317" s="256"/>
      <c r="J317" s="19"/>
      <c r="K317" s="19"/>
      <c r="L317" s="14"/>
      <c r="M317" s="219"/>
      <c r="N317" s="219"/>
      <c r="O317" s="220"/>
      <c r="P317" s="221"/>
      <c r="Q317" s="256"/>
      <c r="R317" s="19"/>
      <c r="S317" s="19"/>
      <c r="T317" s="14"/>
      <c r="U317" s="219"/>
      <c r="V317" s="219"/>
      <c r="W317" s="220"/>
      <c r="X317" s="221"/>
      <c r="Y317" s="256"/>
      <c r="Z317" s="19"/>
      <c r="AA317" s="19"/>
      <c r="AB317" s="14"/>
      <c r="AC317" s="219"/>
      <c r="AD317" s="219"/>
      <c r="AE317" s="220"/>
      <c r="AF317" s="221"/>
      <c r="AG317" s="256"/>
      <c r="AH317" s="19"/>
      <c r="AI317" s="19"/>
      <c r="AJ317" s="14"/>
      <c r="AK317" s="219"/>
      <c r="AL317" s="219"/>
      <c r="AM317" s="220"/>
      <c r="AN317" s="221"/>
      <c r="AO317" s="256"/>
      <c r="AP317" s="19"/>
      <c r="AQ317" s="19"/>
      <c r="AR317" s="14"/>
      <c r="AS317" s="219"/>
      <c r="AT317" s="219"/>
      <c r="AU317" s="220"/>
      <c r="AV317" s="221"/>
      <c r="AW317" s="256"/>
      <c r="AX317" s="19"/>
      <c r="AY317" s="19"/>
      <c r="AZ317" s="14"/>
      <c r="BA317" s="219"/>
      <c r="BB317" s="219"/>
      <c r="BC317" s="220"/>
      <c r="BD317" s="221"/>
      <c r="BE317" s="256"/>
      <c r="BF317" s="19"/>
      <c r="BG317" s="19"/>
      <c r="BH317" s="14"/>
      <c r="BI317" s="219"/>
      <c r="BJ317" s="219"/>
      <c r="BK317" s="220"/>
      <c r="BL317" s="221"/>
      <c r="BM317" s="256"/>
      <c r="BN317" s="19"/>
      <c r="BO317" s="19"/>
      <c r="BP317" s="14"/>
      <c r="BQ317" s="219"/>
      <c r="BR317" s="219"/>
      <c r="BS317" s="220"/>
      <c r="BT317" s="221"/>
      <c r="BU317" s="256"/>
      <c r="BV317" s="19"/>
      <c r="BW317" s="19"/>
      <c r="BX317" s="14"/>
      <c r="BY317" s="219"/>
      <c r="BZ317" s="219"/>
      <c r="CA317" s="220"/>
      <c r="CB317" s="221"/>
      <c r="CC317" s="256"/>
      <c r="CD317" s="19"/>
      <c r="CE317" s="19"/>
      <c r="CF317" s="14"/>
      <c r="CG317" s="219"/>
      <c r="CH317" s="219"/>
      <c r="CI317" s="220"/>
      <c r="CJ317" s="221"/>
      <c r="CK317" s="256"/>
      <c r="CL317" s="19"/>
      <c r="CM317" s="19"/>
      <c r="CN317" s="14"/>
      <c r="CO317" s="219"/>
      <c r="CP317" s="219"/>
      <c r="CQ317" s="220"/>
      <c r="CR317" s="221"/>
      <c r="CS317" s="256"/>
      <c r="CT317" s="19"/>
      <c r="CU317" s="19"/>
      <c r="CV317" s="14"/>
      <c r="CW317" s="219"/>
      <c r="CX317" s="219"/>
      <c r="CY317" s="220"/>
      <c r="CZ317" s="221"/>
      <c r="DA317" s="256"/>
      <c r="DB317" s="19"/>
      <c r="DC317" s="19"/>
      <c r="DD317" s="14"/>
      <c r="DE317" s="219"/>
      <c r="DF317" s="219"/>
      <c r="DG317" s="220"/>
      <c r="DH317" s="221"/>
      <c r="DI317" s="256"/>
      <c r="DJ317" s="19"/>
      <c r="DK317" s="19"/>
      <c r="DL317" s="14"/>
      <c r="DM317" s="219"/>
      <c r="DN317" s="219"/>
      <c r="DO317" s="220"/>
      <c r="DP317" s="221"/>
      <c r="DQ317" s="256"/>
      <c r="DR317" s="19"/>
      <c r="DS317" s="19"/>
      <c r="DT317" s="14"/>
      <c r="DU317" s="219"/>
      <c r="DV317" s="219"/>
      <c r="DW317" s="220"/>
      <c r="DX317" s="221"/>
      <c r="DY317" s="256"/>
      <c r="DZ317" s="19"/>
      <c r="EA317" s="19"/>
      <c r="EB317" s="194"/>
      <c r="EC317" s="194"/>
      <c r="ED317" s="194"/>
      <c r="EE317" s="714"/>
      <c r="EF317" s="715"/>
      <c r="EG317" s="391"/>
      <c r="EH317" s="19"/>
      <c r="EI317" s="19"/>
      <c r="EJ317" s="14"/>
      <c r="EK317" s="219"/>
      <c r="EL317" s="219"/>
      <c r="EM317" s="220"/>
      <c r="EN317" s="221"/>
      <c r="EO317" s="256"/>
      <c r="EP317" s="19"/>
      <c r="EQ317" s="19"/>
    </row>
    <row r="318" spans="1:147" ht="37.5" customHeight="1">
      <c r="A318" s="19"/>
      <c r="B318" s="218"/>
      <c r="C318" s="218"/>
      <c r="D318" s="14"/>
      <c r="E318" s="219"/>
      <c r="F318" s="219"/>
      <c r="G318" s="220"/>
      <c r="H318" s="221"/>
      <c r="I318" s="256"/>
      <c r="J318" s="19"/>
      <c r="K318" s="19"/>
      <c r="L318" s="14"/>
      <c r="M318" s="219"/>
      <c r="N318" s="219"/>
      <c r="O318" s="220"/>
      <c r="P318" s="221"/>
      <c r="Q318" s="256"/>
      <c r="R318" s="19"/>
      <c r="S318" s="19"/>
      <c r="T318" s="14"/>
      <c r="U318" s="219"/>
      <c r="V318" s="219"/>
      <c r="W318" s="220"/>
      <c r="X318" s="221"/>
      <c r="Y318" s="256"/>
      <c r="Z318" s="19"/>
      <c r="AA318" s="19"/>
      <c r="AB318" s="14"/>
      <c r="AC318" s="219"/>
      <c r="AD318" s="219"/>
      <c r="AE318" s="220"/>
      <c r="AF318" s="221"/>
      <c r="AG318" s="256"/>
      <c r="AH318" s="19"/>
      <c r="AI318" s="19"/>
      <c r="AJ318" s="14"/>
      <c r="AK318" s="219"/>
      <c r="AL318" s="219"/>
      <c r="AM318" s="220"/>
      <c r="AN318" s="221"/>
      <c r="AO318" s="256"/>
      <c r="AP318" s="19"/>
      <c r="AQ318" s="19"/>
      <c r="AR318" s="14"/>
      <c r="AS318" s="219"/>
      <c r="AT318" s="219"/>
      <c r="AU318" s="220"/>
      <c r="AV318" s="221"/>
      <c r="AW318" s="256"/>
      <c r="AX318" s="19"/>
      <c r="AY318" s="19"/>
      <c r="AZ318" s="14"/>
      <c r="BA318" s="219"/>
      <c r="BB318" s="219"/>
      <c r="BC318" s="220"/>
      <c r="BD318" s="221"/>
      <c r="BE318" s="256"/>
      <c r="BF318" s="19"/>
      <c r="BG318" s="19"/>
      <c r="BH318" s="14"/>
      <c r="BI318" s="219"/>
      <c r="BJ318" s="219"/>
      <c r="BK318" s="220"/>
      <c r="BL318" s="221"/>
      <c r="BM318" s="256"/>
      <c r="BN318" s="19"/>
      <c r="BO318" s="19"/>
      <c r="BP318" s="14"/>
      <c r="BQ318" s="219"/>
      <c r="BR318" s="219"/>
      <c r="BS318" s="220"/>
      <c r="BT318" s="221"/>
      <c r="BU318" s="256"/>
      <c r="BV318" s="19"/>
      <c r="BW318" s="19"/>
      <c r="BX318" s="14"/>
      <c r="BY318" s="219"/>
      <c r="BZ318" s="219"/>
      <c r="CA318" s="220"/>
      <c r="CB318" s="221"/>
      <c r="CC318" s="256"/>
      <c r="CD318" s="19"/>
      <c r="CE318" s="19"/>
      <c r="CF318" s="14"/>
      <c r="CG318" s="219"/>
      <c r="CH318" s="219"/>
      <c r="CI318" s="220"/>
      <c r="CJ318" s="221"/>
      <c r="CK318" s="256"/>
      <c r="CL318" s="19"/>
      <c r="CM318" s="19"/>
      <c r="CN318" s="14"/>
      <c r="CO318" s="219"/>
      <c r="CP318" s="219"/>
      <c r="CQ318" s="220"/>
      <c r="CR318" s="221"/>
      <c r="CS318" s="256"/>
      <c r="CT318" s="19"/>
      <c r="CU318" s="19"/>
      <c r="CV318" s="14"/>
      <c r="CW318" s="219"/>
      <c r="CX318" s="219"/>
      <c r="CY318" s="220"/>
      <c r="CZ318" s="221"/>
      <c r="DA318" s="256"/>
      <c r="DB318" s="19"/>
      <c r="DC318" s="19"/>
      <c r="DD318" s="14"/>
      <c r="DE318" s="219"/>
      <c r="DF318" s="219"/>
      <c r="DG318" s="220"/>
      <c r="DH318" s="221"/>
      <c r="DI318" s="256"/>
      <c r="DJ318" s="19"/>
      <c r="DK318" s="19"/>
      <c r="DL318" s="14"/>
      <c r="DM318" s="219"/>
      <c r="DN318" s="219"/>
      <c r="DO318" s="220"/>
      <c r="DP318" s="221"/>
      <c r="DQ318" s="256"/>
      <c r="DR318" s="19"/>
      <c r="DS318" s="19"/>
      <c r="DT318" s="14"/>
      <c r="DU318" s="219"/>
      <c r="DV318" s="219"/>
      <c r="DW318" s="220"/>
      <c r="DX318" s="221"/>
      <c r="DY318" s="256"/>
      <c r="DZ318" s="19"/>
      <c r="EA318" s="19"/>
      <c r="EB318" s="194"/>
      <c r="EC318" s="194"/>
      <c r="ED318" s="194"/>
      <c r="EE318" s="714"/>
      <c r="EF318" s="715"/>
      <c r="EG318" s="391"/>
      <c r="EH318" s="19"/>
      <c r="EI318" s="19"/>
      <c r="EJ318" s="14"/>
      <c r="EK318" s="219"/>
      <c r="EL318" s="219"/>
      <c r="EM318" s="220"/>
      <c r="EN318" s="221"/>
      <c r="EO318" s="256"/>
      <c r="EP318" s="19"/>
      <c r="EQ318" s="19"/>
    </row>
    <row r="319" spans="1:147" ht="37.5" customHeight="1">
      <c r="A319" s="19"/>
      <c r="B319" s="218"/>
      <c r="C319" s="218"/>
      <c r="D319" s="14"/>
      <c r="E319" s="219"/>
      <c r="F319" s="219"/>
      <c r="G319" s="220"/>
      <c r="H319" s="221"/>
      <c r="I319" s="256"/>
      <c r="J319" s="19"/>
      <c r="K319" s="19"/>
      <c r="L319" s="14"/>
      <c r="M319" s="219"/>
      <c r="N319" s="219"/>
      <c r="O319" s="220"/>
      <c r="P319" s="221"/>
      <c r="Q319" s="256"/>
      <c r="R319" s="19"/>
      <c r="S319" s="19"/>
      <c r="T319" s="14"/>
      <c r="U319" s="219"/>
      <c r="V319" s="219"/>
      <c r="W319" s="220"/>
      <c r="X319" s="221"/>
      <c r="Y319" s="256"/>
      <c r="Z319" s="19"/>
      <c r="AA319" s="19"/>
      <c r="AB319" s="14"/>
      <c r="AC319" s="219"/>
      <c r="AD319" s="219"/>
      <c r="AE319" s="220"/>
      <c r="AF319" s="221"/>
      <c r="AG319" s="256"/>
      <c r="AH319" s="19"/>
      <c r="AI319" s="19"/>
      <c r="AJ319" s="14"/>
      <c r="AK319" s="219"/>
      <c r="AL319" s="219"/>
      <c r="AM319" s="220"/>
      <c r="AN319" s="221"/>
      <c r="AO319" s="256"/>
      <c r="AP319" s="19"/>
      <c r="AQ319" s="19"/>
      <c r="AR319" s="14"/>
      <c r="AS319" s="219"/>
      <c r="AT319" s="219"/>
      <c r="AU319" s="220"/>
      <c r="AV319" s="221"/>
      <c r="AW319" s="256"/>
      <c r="AX319" s="19"/>
      <c r="AY319" s="19"/>
      <c r="AZ319" s="14"/>
      <c r="BA319" s="219"/>
      <c r="BB319" s="219"/>
      <c r="BC319" s="220"/>
      <c r="BD319" s="221"/>
      <c r="BE319" s="256"/>
      <c r="BF319" s="19"/>
      <c r="BG319" s="19"/>
      <c r="BH319" s="14"/>
      <c r="BI319" s="219"/>
      <c r="BJ319" s="219"/>
      <c r="BK319" s="220"/>
      <c r="BL319" s="221"/>
      <c r="BM319" s="256"/>
      <c r="BN319" s="19"/>
      <c r="BO319" s="19"/>
      <c r="BP319" s="14"/>
      <c r="BQ319" s="219"/>
      <c r="BR319" s="219"/>
      <c r="BS319" s="220"/>
      <c r="BT319" s="221"/>
      <c r="BU319" s="256"/>
      <c r="BV319" s="19"/>
      <c r="BW319" s="19"/>
      <c r="BX319" s="14"/>
      <c r="BY319" s="219"/>
      <c r="BZ319" s="219"/>
      <c r="CA319" s="220"/>
      <c r="CB319" s="221"/>
      <c r="CC319" s="256"/>
      <c r="CD319" s="19"/>
      <c r="CE319" s="19"/>
      <c r="CF319" s="14"/>
      <c r="CG319" s="219"/>
      <c r="CH319" s="219"/>
      <c r="CI319" s="220"/>
      <c r="CJ319" s="221"/>
      <c r="CK319" s="256"/>
      <c r="CL319" s="19"/>
      <c r="CM319" s="19"/>
      <c r="CN319" s="14"/>
      <c r="CO319" s="219"/>
      <c r="CP319" s="219"/>
      <c r="CQ319" s="220"/>
      <c r="CR319" s="221"/>
      <c r="CS319" s="256"/>
      <c r="CT319" s="19"/>
      <c r="CU319" s="19"/>
      <c r="CV319" s="14"/>
      <c r="CW319" s="219"/>
      <c r="CX319" s="219"/>
      <c r="CY319" s="220"/>
      <c r="CZ319" s="221"/>
      <c r="DA319" s="256"/>
      <c r="DB319" s="19"/>
      <c r="DC319" s="19"/>
      <c r="DD319" s="14"/>
      <c r="DE319" s="219"/>
      <c r="DF319" s="219"/>
      <c r="DG319" s="220"/>
      <c r="DH319" s="221"/>
      <c r="DI319" s="256"/>
      <c r="DJ319" s="19"/>
      <c r="DK319" s="19"/>
      <c r="DL319" s="14"/>
      <c r="DM319" s="219"/>
      <c r="DN319" s="219"/>
      <c r="DO319" s="220"/>
      <c r="DP319" s="221"/>
      <c r="DQ319" s="256"/>
      <c r="DR319" s="19"/>
      <c r="DS319" s="19"/>
      <c r="DT319" s="14"/>
      <c r="DU319" s="219"/>
      <c r="DV319" s="219"/>
      <c r="DW319" s="220"/>
      <c r="DX319" s="221"/>
      <c r="DY319" s="256"/>
      <c r="DZ319" s="19"/>
      <c r="EA319" s="19"/>
      <c r="EB319" s="194"/>
      <c r="EC319" s="194"/>
      <c r="ED319" s="194"/>
      <c r="EE319" s="714"/>
      <c r="EF319" s="715"/>
      <c r="EG319" s="391"/>
      <c r="EH319" s="19"/>
      <c r="EI319" s="19"/>
      <c r="EJ319" s="14"/>
      <c r="EK319" s="219"/>
      <c r="EL319" s="219"/>
      <c r="EM319" s="220"/>
      <c r="EN319" s="221"/>
      <c r="EO319" s="256"/>
      <c r="EP319" s="19"/>
      <c r="EQ319" s="19"/>
    </row>
    <row r="320" spans="1:147" ht="37.5" customHeight="1">
      <c r="A320" s="19"/>
      <c r="B320" s="218"/>
      <c r="C320" s="218"/>
      <c r="D320" s="14"/>
      <c r="E320" s="219"/>
      <c r="F320" s="219"/>
      <c r="G320" s="220"/>
      <c r="H320" s="221"/>
      <c r="I320" s="256"/>
      <c r="J320" s="19"/>
      <c r="K320" s="19"/>
      <c r="L320" s="14"/>
      <c r="M320" s="219"/>
      <c r="N320" s="219"/>
      <c r="O320" s="220"/>
      <c r="P320" s="221"/>
      <c r="Q320" s="256"/>
      <c r="R320" s="19"/>
      <c r="S320" s="19"/>
      <c r="T320" s="14"/>
      <c r="U320" s="219"/>
      <c r="V320" s="219"/>
      <c r="W320" s="220"/>
      <c r="X320" s="221"/>
      <c r="Y320" s="256"/>
      <c r="Z320" s="19"/>
      <c r="AA320" s="19"/>
      <c r="AB320" s="14"/>
      <c r="AC320" s="219"/>
      <c r="AD320" s="219"/>
      <c r="AE320" s="220"/>
      <c r="AF320" s="221"/>
      <c r="AG320" s="256"/>
      <c r="AH320" s="19"/>
      <c r="AI320" s="19"/>
      <c r="AJ320" s="14"/>
      <c r="AK320" s="219"/>
      <c r="AL320" s="219"/>
      <c r="AM320" s="220"/>
      <c r="AN320" s="221"/>
      <c r="AO320" s="256"/>
      <c r="AP320" s="19"/>
      <c r="AQ320" s="19"/>
      <c r="AR320" s="14"/>
      <c r="AS320" s="219"/>
      <c r="AT320" s="219"/>
      <c r="AU320" s="220"/>
      <c r="AV320" s="221"/>
      <c r="AW320" s="256"/>
      <c r="AX320" s="19"/>
      <c r="AY320" s="19"/>
      <c r="AZ320" s="14"/>
      <c r="BA320" s="219"/>
      <c r="BB320" s="219"/>
      <c r="BC320" s="220"/>
      <c r="BD320" s="221"/>
      <c r="BE320" s="256"/>
      <c r="BF320" s="19"/>
      <c r="BG320" s="19"/>
      <c r="BH320" s="14"/>
      <c r="BI320" s="219"/>
      <c r="BJ320" s="219"/>
      <c r="BK320" s="220"/>
      <c r="BL320" s="221"/>
      <c r="BM320" s="256"/>
      <c r="BN320" s="19"/>
      <c r="BO320" s="19"/>
      <c r="BP320" s="14"/>
      <c r="BQ320" s="219"/>
      <c r="BR320" s="219"/>
      <c r="BS320" s="220"/>
      <c r="BT320" s="221"/>
      <c r="BU320" s="256"/>
      <c r="BV320" s="19"/>
      <c r="BW320" s="19"/>
      <c r="BX320" s="14"/>
      <c r="BY320" s="219"/>
      <c r="BZ320" s="219"/>
      <c r="CA320" s="220"/>
      <c r="CB320" s="221"/>
      <c r="CC320" s="256"/>
      <c r="CD320" s="19"/>
      <c r="CE320" s="19"/>
      <c r="CF320" s="14"/>
      <c r="CG320" s="219"/>
      <c r="CH320" s="219"/>
      <c r="CI320" s="220"/>
      <c r="CJ320" s="221"/>
      <c r="CK320" s="256"/>
      <c r="CL320" s="19"/>
      <c r="CM320" s="19"/>
      <c r="CN320" s="14"/>
      <c r="CO320" s="219"/>
      <c r="CP320" s="219"/>
      <c r="CQ320" s="220"/>
      <c r="CR320" s="221"/>
      <c r="CS320" s="256"/>
      <c r="CT320" s="19"/>
      <c r="CU320" s="19"/>
      <c r="CV320" s="14"/>
      <c r="CW320" s="219"/>
      <c r="CX320" s="219"/>
      <c r="CY320" s="220"/>
      <c r="CZ320" s="221"/>
      <c r="DA320" s="256"/>
      <c r="DB320" s="19"/>
      <c r="DC320" s="19"/>
      <c r="DD320" s="14"/>
      <c r="DE320" s="219"/>
      <c r="DF320" s="219"/>
      <c r="DG320" s="220"/>
      <c r="DH320" s="221"/>
      <c r="DI320" s="256"/>
      <c r="DJ320" s="19"/>
      <c r="DK320" s="19"/>
      <c r="DL320" s="14"/>
      <c r="DM320" s="219"/>
      <c r="DN320" s="219"/>
      <c r="DO320" s="220"/>
      <c r="DP320" s="221"/>
      <c r="DQ320" s="256"/>
      <c r="DR320" s="19"/>
      <c r="DS320" s="19"/>
      <c r="DT320" s="14"/>
      <c r="DU320" s="219"/>
      <c r="DV320" s="219"/>
      <c r="DW320" s="220"/>
      <c r="DX320" s="221"/>
      <c r="DY320" s="256"/>
      <c r="DZ320" s="19"/>
      <c r="EA320" s="19"/>
      <c r="EB320" s="194"/>
      <c r="EC320" s="194"/>
      <c r="ED320" s="194"/>
      <c r="EE320" s="714"/>
      <c r="EF320" s="715"/>
      <c r="EG320" s="391"/>
      <c r="EH320" s="19"/>
      <c r="EI320" s="19"/>
      <c r="EJ320" s="14"/>
      <c r="EK320" s="219"/>
      <c r="EL320" s="219"/>
      <c r="EM320" s="220"/>
      <c r="EN320" s="221"/>
      <c r="EO320" s="256"/>
      <c r="EP320" s="19"/>
      <c r="EQ320" s="19"/>
    </row>
    <row r="321" spans="1:147" ht="37.5" customHeight="1">
      <c r="A321" s="19"/>
      <c r="B321" s="218"/>
      <c r="C321" s="218"/>
      <c r="D321" s="14"/>
      <c r="E321" s="219"/>
      <c r="F321" s="219"/>
      <c r="G321" s="220"/>
      <c r="H321" s="221"/>
      <c r="I321" s="256"/>
      <c r="J321" s="19"/>
      <c r="K321" s="19"/>
      <c r="L321" s="14"/>
      <c r="M321" s="219"/>
      <c r="N321" s="219"/>
      <c r="O321" s="220"/>
      <c r="P321" s="221"/>
      <c r="Q321" s="256"/>
      <c r="R321" s="19"/>
      <c r="S321" s="19"/>
      <c r="T321" s="14"/>
      <c r="U321" s="219"/>
      <c r="V321" s="219"/>
      <c r="W321" s="220"/>
      <c r="X321" s="221"/>
      <c r="Y321" s="256"/>
      <c r="Z321" s="19"/>
      <c r="AA321" s="19"/>
      <c r="AB321" s="14"/>
      <c r="AC321" s="219"/>
      <c r="AD321" s="219"/>
      <c r="AE321" s="220"/>
      <c r="AF321" s="221"/>
      <c r="AG321" s="256"/>
      <c r="AH321" s="19"/>
      <c r="AI321" s="19"/>
      <c r="AJ321" s="14"/>
      <c r="AK321" s="219"/>
      <c r="AL321" s="219"/>
      <c r="AM321" s="220"/>
      <c r="AN321" s="221"/>
      <c r="AO321" s="256"/>
      <c r="AP321" s="19"/>
      <c r="AQ321" s="19"/>
      <c r="AR321" s="14"/>
      <c r="AS321" s="219"/>
      <c r="AT321" s="219"/>
      <c r="AU321" s="220"/>
      <c r="AV321" s="221"/>
      <c r="AW321" s="256"/>
      <c r="AX321" s="19"/>
      <c r="AY321" s="19"/>
      <c r="AZ321" s="14"/>
      <c r="BA321" s="219"/>
      <c r="BB321" s="219"/>
      <c r="BC321" s="220"/>
      <c r="BD321" s="221"/>
      <c r="BE321" s="256"/>
      <c r="BF321" s="19"/>
      <c r="BG321" s="19"/>
      <c r="BH321" s="14"/>
      <c r="BI321" s="219"/>
      <c r="BJ321" s="219"/>
      <c r="BK321" s="220"/>
      <c r="BL321" s="221"/>
      <c r="BM321" s="256"/>
      <c r="BN321" s="19"/>
      <c r="BO321" s="19"/>
      <c r="BP321" s="14"/>
      <c r="BQ321" s="219"/>
      <c r="BR321" s="219"/>
      <c r="BS321" s="220"/>
      <c r="BT321" s="221"/>
      <c r="BU321" s="256"/>
      <c r="BV321" s="19"/>
      <c r="BW321" s="19"/>
      <c r="BX321" s="14"/>
      <c r="BY321" s="219"/>
      <c r="BZ321" s="219"/>
      <c r="CA321" s="220"/>
      <c r="CB321" s="221"/>
      <c r="CC321" s="256"/>
      <c r="CD321" s="19"/>
      <c r="CE321" s="19"/>
      <c r="CF321" s="14"/>
      <c r="CG321" s="219"/>
      <c r="CH321" s="219"/>
      <c r="CI321" s="220"/>
      <c r="CJ321" s="221"/>
      <c r="CK321" s="256"/>
      <c r="CL321" s="19"/>
      <c r="CM321" s="19"/>
      <c r="CN321" s="14"/>
      <c r="CO321" s="219"/>
      <c r="CP321" s="219"/>
      <c r="CQ321" s="220"/>
      <c r="CR321" s="221"/>
      <c r="CS321" s="256"/>
      <c r="CT321" s="19"/>
      <c r="CU321" s="19"/>
      <c r="CV321" s="14"/>
      <c r="CW321" s="219"/>
      <c r="CX321" s="219"/>
      <c r="CY321" s="220"/>
      <c r="CZ321" s="221"/>
      <c r="DA321" s="256"/>
      <c r="DB321" s="19"/>
      <c r="DC321" s="19"/>
      <c r="DD321" s="14"/>
      <c r="DE321" s="219"/>
      <c r="DF321" s="219"/>
      <c r="DG321" s="220"/>
      <c r="DH321" s="221"/>
      <c r="DI321" s="256"/>
      <c r="DJ321" s="19"/>
      <c r="DK321" s="19"/>
      <c r="DL321" s="14"/>
      <c r="DM321" s="219"/>
      <c r="DN321" s="219"/>
      <c r="DO321" s="220"/>
      <c r="DP321" s="221"/>
      <c r="DQ321" s="256"/>
      <c r="DR321" s="19"/>
      <c r="DS321" s="19"/>
      <c r="DT321" s="14"/>
      <c r="DU321" s="219"/>
      <c r="DV321" s="219"/>
      <c r="DW321" s="220"/>
      <c r="DX321" s="221"/>
      <c r="DY321" s="256"/>
      <c r="DZ321" s="19"/>
      <c r="EA321" s="19"/>
      <c r="EB321" s="194"/>
      <c r="EC321" s="194"/>
      <c r="ED321" s="194"/>
      <c r="EE321" s="714"/>
      <c r="EF321" s="715"/>
      <c r="EG321" s="391"/>
      <c r="EH321" s="19"/>
      <c r="EI321" s="19"/>
      <c r="EJ321" s="14"/>
      <c r="EK321" s="219"/>
      <c r="EL321" s="219"/>
      <c r="EM321" s="220"/>
      <c r="EN321" s="221"/>
      <c r="EO321" s="256"/>
      <c r="EP321" s="19"/>
      <c r="EQ321" s="19"/>
    </row>
    <row r="322" spans="1:147" ht="37.5" customHeight="1">
      <c r="A322" s="19"/>
      <c r="B322" s="218"/>
      <c r="C322" s="218"/>
      <c r="D322" s="14"/>
      <c r="E322" s="219"/>
      <c r="F322" s="219"/>
      <c r="G322" s="220"/>
      <c r="H322" s="221"/>
      <c r="I322" s="256"/>
      <c r="J322" s="19"/>
      <c r="K322" s="19"/>
      <c r="L322" s="14"/>
      <c r="M322" s="219"/>
      <c r="N322" s="219"/>
      <c r="O322" s="220"/>
      <c r="P322" s="221"/>
      <c r="Q322" s="256"/>
      <c r="R322" s="19"/>
      <c r="S322" s="19"/>
      <c r="T322" s="14"/>
      <c r="U322" s="219"/>
      <c r="V322" s="219"/>
      <c r="W322" s="220"/>
      <c r="X322" s="221"/>
      <c r="Y322" s="256"/>
      <c r="Z322" s="19"/>
      <c r="AA322" s="19"/>
      <c r="AB322" s="14"/>
      <c r="AC322" s="219"/>
      <c r="AD322" s="219"/>
      <c r="AE322" s="220"/>
      <c r="AF322" s="221"/>
      <c r="AG322" s="256"/>
      <c r="AH322" s="19"/>
      <c r="AI322" s="19"/>
      <c r="AJ322" s="14"/>
      <c r="AK322" s="219"/>
      <c r="AL322" s="219"/>
      <c r="AM322" s="220"/>
      <c r="AN322" s="221"/>
      <c r="AO322" s="256"/>
      <c r="AP322" s="19"/>
      <c r="AQ322" s="19"/>
      <c r="AR322" s="14"/>
      <c r="AS322" s="219"/>
      <c r="AT322" s="219"/>
      <c r="AU322" s="220"/>
      <c r="AV322" s="221"/>
      <c r="AW322" s="256"/>
      <c r="AX322" s="19"/>
      <c r="AY322" s="19"/>
      <c r="AZ322" s="14"/>
      <c r="BA322" s="219"/>
      <c r="BB322" s="219"/>
      <c r="BC322" s="220"/>
      <c r="BD322" s="221"/>
      <c r="BE322" s="256"/>
      <c r="BF322" s="19"/>
      <c r="BG322" s="19"/>
      <c r="BH322" s="14"/>
      <c r="BI322" s="219"/>
      <c r="BJ322" s="219"/>
      <c r="BK322" s="220"/>
      <c r="BL322" s="221"/>
      <c r="BM322" s="256"/>
      <c r="BN322" s="19"/>
      <c r="BO322" s="19"/>
      <c r="BP322" s="14"/>
      <c r="BQ322" s="219"/>
      <c r="BR322" s="219"/>
      <c r="BS322" s="220"/>
      <c r="BT322" s="221"/>
      <c r="BU322" s="256"/>
      <c r="BV322" s="19"/>
      <c r="BW322" s="19"/>
      <c r="BX322" s="14"/>
      <c r="BY322" s="219"/>
      <c r="BZ322" s="219"/>
      <c r="CA322" s="220"/>
      <c r="CB322" s="221"/>
      <c r="CC322" s="256"/>
      <c r="CD322" s="19"/>
      <c r="CE322" s="19"/>
      <c r="CF322" s="14"/>
      <c r="CG322" s="219"/>
      <c r="CH322" s="219"/>
      <c r="CI322" s="220"/>
      <c r="CJ322" s="221"/>
      <c r="CK322" s="256"/>
      <c r="CL322" s="19"/>
      <c r="CM322" s="19"/>
      <c r="CN322" s="14"/>
      <c r="CO322" s="219"/>
      <c r="CP322" s="219"/>
      <c r="CQ322" s="220"/>
      <c r="CR322" s="221"/>
      <c r="CS322" s="256"/>
      <c r="CT322" s="19"/>
      <c r="CU322" s="19"/>
      <c r="CV322" s="14"/>
      <c r="CW322" s="219"/>
      <c r="CX322" s="219"/>
      <c r="CY322" s="220"/>
      <c r="CZ322" s="221"/>
      <c r="DA322" s="256"/>
      <c r="DB322" s="19"/>
      <c r="DC322" s="19"/>
      <c r="DD322" s="14"/>
      <c r="DE322" s="219"/>
      <c r="DF322" s="219"/>
      <c r="DG322" s="220"/>
      <c r="DH322" s="221"/>
      <c r="DI322" s="256"/>
      <c r="DJ322" s="19"/>
      <c r="DK322" s="19"/>
      <c r="DL322" s="14"/>
      <c r="DM322" s="219"/>
      <c r="DN322" s="219"/>
      <c r="DO322" s="220"/>
      <c r="DP322" s="221"/>
      <c r="DQ322" s="256"/>
      <c r="DR322" s="19"/>
      <c r="DS322" s="19"/>
      <c r="DT322" s="14"/>
      <c r="DU322" s="219"/>
      <c r="DV322" s="219"/>
      <c r="DW322" s="220"/>
      <c r="DX322" s="221"/>
      <c r="DY322" s="256"/>
      <c r="DZ322" s="19"/>
      <c r="EA322" s="19"/>
      <c r="EB322" s="194"/>
      <c r="EC322" s="194"/>
      <c r="ED322" s="194"/>
      <c r="EE322" s="714"/>
      <c r="EF322" s="715"/>
      <c r="EG322" s="391"/>
      <c r="EH322" s="19"/>
      <c r="EI322" s="19"/>
      <c r="EJ322" s="14"/>
      <c r="EK322" s="219"/>
      <c r="EL322" s="219"/>
      <c r="EM322" s="220"/>
      <c r="EN322" s="221"/>
      <c r="EO322" s="256"/>
      <c r="EP322" s="19"/>
      <c r="EQ322" s="19"/>
    </row>
    <row r="323" spans="1:147" ht="37.5" customHeight="1">
      <c r="A323" s="19"/>
      <c r="B323" s="218"/>
      <c r="C323" s="218"/>
      <c r="D323" s="14"/>
      <c r="E323" s="219"/>
      <c r="F323" s="219"/>
      <c r="G323" s="220"/>
      <c r="H323" s="221"/>
      <c r="I323" s="256"/>
      <c r="J323" s="19"/>
      <c r="K323" s="19"/>
      <c r="L323" s="14"/>
      <c r="M323" s="219"/>
      <c r="N323" s="219"/>
      <c r="O323" s="220"/>
      <c r="P323" s="221"/>
      <c r="Q323" s="256"/>
      <c r="R323" s="19"/>
      <c r="S323" s="19"/>
      <c r="T323" s="14"/>
      <c r="U323" s="219"/>
      <c r="V323" s="219"/>
      <c r="W323" s="220"/>
      <c r="X323" s="221"/>
      <c r="Y323" s="256"/>
      <c r="Z323" s="19"/>
      <c r="AA323" s="19"/>
      <c r="AB323" s="14"/>
      <c r="AC323" s="219"/>
      <c r="AD323" s="219"/>
      <c r="AE323" s="220"/>
      <c r="AF323" s="221"/>
      <c r="AG323" s="256"/>
      <c r="AH323" s="19"/>
      <c r="AI323" s="19"/>
      <c r="AJ323" s="14"/>
      <c r="AK323" s="219"/>
      <c r="AL323" s="219"/>
      <c r="AM323" s="220"/>
      <c r="AN323" s="221"/>
      <c r="AO323" s="256"/>
      <c r="AP323" s="19"/>
      <c r="AQ323" s="19"/>
      <c r="AR323" s="14"/>
      <c r="AS323" s="219"/>
      <c r="AT323" s="219"/>
      <c r="AU323" s="220"/>
      <c r="AV323" s="221"/>
      <c r="AW323" s="256"/>
      <c r="AX323" s="19"/>
      <c r="AY323" s="19"/>
      <c r="AZ323" s="14"/>
      <c r="BA323" s="219"/>
      <c r="BB323" s="219"/>
      <c r="BC323" s="220"/>
      <c r="BD323" s="221"/>
      <c r="BE323" s="256"/>
      <c r="BF323" s="19"/>
      <c r="BG323" s="19"/>
      <c r="BH323" s="14"/>
      <c r="BI323" s="219"/>
      <c r="BJ323" s="219"/>
      <c r="BK323" s="220"/>
      <c r="BL323" s="221"/>
      <c r="BM323" s="256"/>
      <c r="BN323" s="19"/>
      <c r="BO323" s="19"/>
      <c r="BP323" s="14"/>
      <c r="BQ323" s="219"/>
      <c r="BR323" s="219"/>
      <c r="BS323" s="220"/>
      <c r="BT323" s="221"/>
      <c r="BU323" s="256"/>
      <c r="BV323" s="19"/>
      <c r="BW323" s="19"/>
      <c r="BX323" s="14"/>
      <c r="BY323" s="219"/>
      <c r="BZ323" s="219"/>
      <c r="CA323" s="220"/>
      <c r="CB323" s="221"/>
      <c r="CC323" s="256"/>
      <c r="CD323" s="19"/>
      <c r="CE323" s="19"/>
      <c r="CF323" s="14"/>
      <c r="CG323" s="219"/>
      <c r="CH323" s="219"/>
      <c r="CI323" s="220"/>
      <c r="CJ323" s="221"/>
      <c r="CK323" s="256"/>
      <c r="CL323" s="19"/>
      <c r="CM323" s="19"/>
      <c r="CN323" s="14"/>
      <c r="CO323" s="219"/>
      <c r="CP323" s="219"/>
      <c r="CQ323" s="220"/>
      <c r="CR323" s="221"/>
      <c r="CS323" s="256"/>
      <c r="CT323" s="19"/>
      <c r="CU323" s="19"/>
      <c r="CV323" s="14"/>
      <c r="CW323" s="219"/>
      <c r="CX323" s="219"/>
      <c r="CY323" s="220"/>
      <c r="CZ323" s="221"/>
      <c r="DA323" s="256"/>
      <c r="DB323" s="19"/>
      <c r="DC323" s="19"/>
      <c r="DD323" s="14"/>
      <c r="DE323" s="219"/>
      <c r="DF323" s="219"/>
      <c r="DG323" s="220"/>
      <c r="DH323" s="221"/>
      <c r="DI323" s="256"/>
      <c r="DJ323" s="19"/>
      <c r="DK323" s="19"/>
      <c r="DL323" s="14"/>
      <c r="DM323" s="219"/>
      <c r="DN323" s="219"/>
      <c r="DO323" s="220"/>
      <c r="DP323" s="221"/>
      <c r="DQ323" s="256"/>
      <c r="DR323" s="19"/>
      <c r="DS323" s="19"/>
      <c r="DT323" s="14"/>
      <c r="DU323" s="219"/>
      <c r="DV323" s="219"/>
      <c r="DW323" s="220"/>
      <c r="DX323" s="221"/>
      <c r="DY323" s="256"/>
      <c r="DZ323" s="19"/>
      <c r="EA323" s="19"/>
      <c r="EB323" s="194"/>
      <c r="EC323" s="194"/>
      <c r="ED323" s="194"/>
      <c r="EE323" s="714"/>
      <c r="EF323" s="715"/>
      <c r="EG323" s="391"/>
      <c r="EH323" s="19"/>
      <c r="EI323" s="19"/>
      <c r="EJ323" s="14"/>
      <c r="EK323" s="219"/>
      <c r="EL323" s="219"/>
      <c r="EM323" s="220"/>
      <c r="EN323" s="221"/>
      <c r="EO323" s="256"/>
      <c r="EP323" s="19"/>
      <c r="EQ323" s="19"/>
    </row>
    <row r="324" spans="1:147" ht="37.5" customHeight="1">
      <c r="A324" s="19"/>
      <c r="B324" s="218"/>
      <c r="C324" s="218"/>
      <c r="D324" s="14"/>
      <c r="E324" s="219"/>
      <c r="F324" s="219"/>
      <c r="G324" s="220"/>
      <c r="H324" s="221"/>
      <c r="I324" s="256"/>
      <c r="J324" s="19"/>
      <c r="K324" s="19"/>
      <c r="L324" s="14"/>
      <c r="M324" s="219"/>
      <c r="N324" s="219"/>
      <c r="O324" s="220"/>
      <c r="P324" s="221"/>
      <c r="Q324" s="256"/>
      <c r="R324" s="19"/>
      <c r="S324" s="19"/>
      <c r="T324" s="14"/>
      <c r="U324" s="219"/>
      <c r="V324" s="219"/>
      <c r="W324" s="220"/>
      <c r="X324" s="221"/>
      <c r="Y324" s="256"/>
      <c r="Z324" s="19"/>
      <c r="AA324" s="19"/>
      <c r="AB324" s="14"/>
      <c r="AC324" s="219"/>
      <c r="AD324" s="219"/>
      <c r="AE324" s="220"/>
      <c r="AF324" s="221"/>
      <c r="AG324" s="256"/>
      <c r="AH324" s="19"/>
      <c r="AI324" s="19"/>
      <c r="AJ324" s="14"/>
      <c r="AK324" s="219"/>
      <c r="AL324" s="219"/>
      <c r="AM324" s="220"/>
      <c r="AN324" s="221"/>
      <c r="AO324" s="256"/>
      <c r="AP324" s="19"/>
      <c r="AQ324" s="19"/>
      <c r="AR324" s="14"/>
      <c r="AS324" s="219"/>
      <c r="AT324" s="219"/>
      <c r="AU324" s="220"/>
      <c r="AV324" s="221"/>
      <c r="AW324" s="256"/>
      <c r="AX324" s="19"/>
      <c r="AY324" s="19"/>
      <c r="AZ324" s="14"/>
      <c r="BA324" s="219"/>
      <c r="BB324" s="219"/>
      <c r="BC324" s="220"/>
      <c r="BD324" s="221"/>
      <c r="BE324" s="256"/>
      <c r="BF324" s="19"/>
      <c r="BG324" s="19"/>
      <c r="BH324" s="14"/>
      <c r="BI324" s="219"/>
      <c r="BJ324" s="219"/>
      <c r="BK324" s="220"/>
      <c r="BL324" s="221"/>
      <c r="BM324" s="256"/>
      <c r="BN324" s="19"/>
      <c r="BO324" s="19"/>
      <c r="BP324" s="14"/>
      <c r="BQ324" s="219"/>
      <c r="BR324" s="219"/>
      <c r="BS324" s="220"/>
      <c r="BT324" s="221"/>
      <c r="BU324" s="256"/>
      <c r="BV324" s="19"/>
      <c r="BW324" s="19"/>
      <c r="BX324" s="14"/>
      <c r="BY324" s="219"/>
      <c r="BZ324" s="219"/>
      <c r="CA324" s="220"/>
      <c r="CB324" s="221"/>
      <c r="CC324" s="256"/>
      <c r="CD324" s="19"/>
      <c r="CE324" s="19"/>
      <c r="CF324" s="14"/>
      <c r="CG324" s="219"/>
      <c r="CH324" s="219"/>
      <c r="CI324" s="220"/>
      <c r="CJ324" s="221"/>
      <c r="CK324" s="256"/>
      <c r="CL324" s="19"/>
      <c r="CM324" s="19"/>
      <c r="CN324" s="14"/>
      <c r="CO324" s="219"/>
      <c r="CP324" s="219"/>
      <c r="CQ324" s="220"/>
      <c r="CR324" s="221"/>
      <c r="CS324" s="256"/>
      <c r="CT324" s="19"/>
      <c r="CU324" s="19"/>
      <c r="CV324" s="14"/>
      <c r="CW324" s="219"/>
      <c r="CX324" s="219"/>
      <c r="CY324" s="220"/>
      <c r="CZ324" s="221"/>
      <c r="DA324" s="256"/>
      <c r="DB324" s="19"/>
      <c r="DC324" s="19"/>
      <c r="DD324" s="14"/>
      <c r="DE324" s="219"/>
      <c r="DF324" s="219"/>
      <c r="DG324" s="220"/>
      <c r="DH324" s="221"/>
      <c r="DI324" s="256"/>
      <c r="DJ324" s="19"/>
      <c r="DK324" s="19"/>
      <c r="DL324" s="14"/>
      <c r="DM324" s="219"/>
      <c r="DN324" s="219"/>
      <c r="DO324" s="220"/>
      <c r="DP324" s="221"/>
      <c r="DQ324" s="256"/>
      <c r="DR324" s="19"/>
      <c r="DS324" s="19"/>
      <c r="DT324" s="14"/>
      <c r="DU324" s="219"/>
      <c r="DV324" s="219"/>
      <c r="DW324" s="220"/>
      <c r="DX324" s="221"/>
      <c r="DY324" s="256"/>
      <c r="DZ324" s="19"/>
      <c r="EA324" s="19"/>
      <c r="EB324" s="194"/>
      <c r="EC324" s="194"/>
      <c r="ED324" s="194"/>
      <c r="EE324" s="714"/>
      <c r="EF324" s="715"/>
      <c r="EG324" s="391"/>
      <c r="EH324" s="19"/>
      <c r="EI324" s="19"/>
      <c r="EJ324" s="14"/>
      <c r="EK324" s="219"/>
      <c r="EL324" s="219"/>
      <c r="EM324" s="220"/>
      <c r="EN324" s="221"/>
      <c r="EO324" s="256"/>
      <c r="EP324" s="19"/>
      <c r="EQ324" s="19"/>
    </row>
    <row r="325" spans="1:147" ht="37.5" customHeight="1">
      <c r="A325" s="19"/>
      <c r="B325" s="218"/>
      <c r="C325" s="218"/>
      <c r="D325" s="14"/>
      <c r="E325" s="219"/>
      <c r="F325" s="219"/>
      <c r="G325" s="220"/>
      <c r="H325" s="221"/>
      <c r="I325" s="256"/>
      <c r="J325" s="19"/>
      <c r="K325" s="19"/>
      <c r="L325" s="14"/>
      <c r="M325" s="219"/>
      <c r="N325" s="219"/>
      <c r="O325" s="220"/>
      <c r="P325" s="221"/>
      <c r="Q325" s="256"/>
      <c r="R325" s="19"/>
      <c r="S325" s="19"/>
      <c r="T325" s="14"/>
      <c r="U325" s="219"/>
      <c r="V325" s="219"/>
      <c r="W325" s="220"/>
      <c r="X325" s="221"/>
      <c r="Y325" s="256"/>
      <c r="Z325" s="19"/>
      <c r="AA325" s="19"/>
      <c r="AB325" s="14"/>
      <c r="AC325" s="219"/>
      <c r="AD325" s="219"/>
      <c r="AE325" s="220"/>
      <c r="AF325" s="221"/>
      <c r="AG325" s="256"/>
      <c r="AH325" s="19"/>
      <c r="AI325" s="19"/>
      <c r="AJ325" s="14"/>
      <c r="AK325" s="219"/>
      <c r="AL325" s="219"/>
      <c r="AM325" s="220"/>
      <c r="AN325" s="221"/>
      <c r="AO325" s="256"/>
      <c r="AP325" s="19"/>
      <c r="AQ325" s="19"/>
      <c r="AR325" s="14"/>
      <c r="AS325" s="219"/>
      <c r="AT325" s="219"/>
      <c r="AU325" s="220"/>
      <c r="AV325" s="221"/>
      <c r="AW325" s="256"/>
      <c r="AX325" s="19"/>
      <c r="AY325" s="19"/>
      <c r="AZ325" s="14"/>
      <c r="BA325" s="219"/>
      <c r="BB325" s="219"/>
      <c r="BC325" s="220"/>
      <c r="BD325" s="221"/>
      <c r="BE325" s="256"/>
      <c r="BF325" s="19"/>
      <c r="BG325" s="19"/>
      <c r="BH325" s="14"/>
      <c r="BI325" s="219"/>
      <c r="BJ325" s="219"/>
      <c r="BK325" s="220"/>
      <c r="BL325" s="221"/>
      <c r="BM325" s="256"/>
      <c r="BN325" s="19"/>
      <c r="BO325" s="19"/>
      <c r="BP325" s="14"/>
      <c r="BQ325" s="219"/>
      <c r="BR325" s="219"/>
      <c r="BS325" s="220"/>
      <c r="BT325" s="221"/>
      <c r="BU325" s="256"/>
      <c r="BV325" s="19"/>
      <c r="BW325" s="19"/>
      <c r="BX325" s="14"/>
      <c r="BY325" s="219"/>
      <c r="BZ325" s="219"/>
      <c r="CA325" s="220"/>
      <c r="CB325" s="221"/>
      <c r="CC325" s="256"/>
      <c r="CD325" s="19"/>
      <c r="CE325" s="19"/>
      <c r="CF325" s="14"/>
      <c r="CG325" s="219"/>
      <c r="CH325" s="219"/>
      <c r="CI325" s="220"/>
      <c r="CJ325" s="221"/>
      <c r="CK325" s="256"/>
      <c r="CL325" s="19"/>
      <c r="CM325" s="19"/>
      <c r="CN325" s="14"/>
      <c r="CO325" s="219"/>
      <c r="CP325" s="219"/>
      <c r="CQ325" s="220"/>
      <c r="CR325" s="221"/>
      <c r="CS325" s="256"/>
      <c r="CT325" s="19"/>
      <c r="CU325" s="19"/>
      <c r="CV325" s="14"/>
      <c r="CW325" s="219"/>
      <c r="CX325" s="219"/>
      <c r="CY325" s="220"/>
      <c r="CZ325" s="221"/>
      <c r="DA325" s="256"/>
      <c r="DB325" s="19"/>
      <c r="DC325" s="19"/>
      <c r="DD325" s="14"/>
      <c r="DE325" s="219"/>
      <c r="DF325" s="219"/>
      <c r="DG325" s="220"/>
      <c r="DH325" s="221"/>
      <c r="DI325" s="256"/>
      <c r="DJ325" s="19"/>
      <c r="DK325" s="19"/>
      <c r="DL325" s="14"/>
      <c r="DM325" s="219"/>
      <c r="DN325" s="219"/>
      <c r="DO325" s="220"/>
      <c r="DP325" s="221"/>
      <c r="DQ325" s="256"/>
      <c r="DR325" s="19"/>
      <c r="DS325" s="19"/>
      <c r="DT325" s="14"/>
      <c r="DU325" s="219"/>
      <c r="DV325" s="219"/>
      <c r="DW325" s="220"/>
      <c r="DX325" s="221"/>
      <c r="DY325" s="256"/>
      <c r="DZ325" s="19"/>
      <c r="EA325" s="19"/>
      <c r="EB325" s="194"/>
      <c r="EC325" s="194"/>
      <c r="ED325" s="194"/>
      <c r="EE325" s="714"/>
      <c r="EF325" s="715"/>
      <c r="EG325" s="391"/>
      <c r="EH325" s="19"/>
      <c r="EI325" s="19"/>
      <c r="EJ325" s="14"/>
      <c r="EK325" s="219"/>
      <c r="EL325" s="219"/>
      <c r="EM325" s="220"/>
      <c r="EN325" s="221"/>
      <c r="EO325" s="256"/>
      <c r="EP325" s="19"/>
      <c r="EQ325" s="19"/>
    </row>
    <row r="326" spans="1:147" ht="37.5" customHeight="1">
      <c r="A326" s="19"/>
      <c r="B326" s="218"/>
      <c r="C326" s="218"/>
      <c r="D326" s="14"/>
      <c r="E326" s="219"/>
      <c r="F326" s="219"/>
      <c r="G326" s="220"/>
      <c r="H326" s="221"/>
      <c r="I326" s="256"/>
      <c r="J326" s="19"/>
      <c r="K326" s="19"/>
      <c r="L326" s="14"/>
      <c r="M326" s="219"/>
      <c r="N326" s="219"/>
      <c r="O326" s="220"/>
      <c r="P326" s="221"/>
      <c r="Q326" s="256"/>
      <c r="R326" s="19"/>
      <c r="S326" s="19"/>
      <c r="T326" s="14"/>
      <c r="U326" s="219"/>
      <c r="V326" s="219"/>
      <c r="W326" s="220"/>
      <c r="X326" s="221"/>
      <c r="Y326" s="256"/>
      <c r="Z326" s="19"/>
      <c r="AA326" s="19"/>
      <c r="AB326" s="14"/>
      <c r="AC326" s="219"/>
      <c r="AD326" s="219"/>
      <c r="AE326" s="220"/>
      <c r="AF326" s="221"/>
      <c r="AG326" s="256"/>
      <c r="AH326" s="19"/>
      <c r="AI326" s="19"/>
      <c r="AJ326" s="14"/>
      <c r="AK326" s="219"/>
      <c r="AL326" s="219"/>
      <c r="AM326" s="220"/>
      <c r="AN326" s="221"/>
      <c r="AO326" s="256"/>
      <c r="AP326" s="19"/>
      <c r="AQ326" s="19"/>
      <c r="AR326" s="14"/>
      <c r="AS326" s="219"/>
      <c r="AT326" s="219"/>
      <c r="AU326" s="220"/>
      <c r="AV326" s="221"/>
      <c r="AW326" s="256"/>
      <c r="AX326" s="19"/>
      <c r="AY326" s="19"/>
      <c r="AZ326" s="14"/>
      <c r="BA326" s="219"/>
      <c r="BB326" s="219"/>
      <c r="BC326" s="220"/>
      <c r="BD326" s="221"/>
      <c r="BE326" s="256"/>
      <c r="BF326" s="19"/>
      <c r="BG326" s="19"/>
      <c r="BH326" s="14"/>
      <c r="BI326" s="219"/>
      <c r="BJ326" s="219"/>
      <c r="BK326" s="220"/>
      <c r="BL326" s="221"/>
      <c r="BM326" s="256"/>
      <c r="BN326" s="19"/>
      <c r="BO326" s="19"/>
      <c r="BP326" s="14"/>
      <c r="BQ326" s="219"/>
      <c r="BR326" s="219"/>
      <c r="BS326" s="220"/>
      <c r="BT326" s="221"/>
      <c r="BU326" s="256"/>
      <c r="BV326" s="19"/>
      <c r="BW326" s="19"/>
      <c r="BX326" s="14"/>
      <c r="BY326" s="219"/>
      <c r="BZ326" s="219"/>
      <c r="CA326" s="220"/>
      <c r="CB326" s="221"/>
      <c r="CC326" s="256"/>
      <c r="CD326" s="19"/>
      <c r="CE326" s="19"/>
      <c r="CF326" s="14"/>
      <c r="CG326" s="219"/>
      <c r="CH326" s="219"/>
      <c r="CI326" s="220"/>
      <c r="CJ326" s="221"/>
      <c r="CK326" s="256"/>
      <c r="CL326" s="19"/>
      <c r="CM326" s="19"/>
      <c r="CN326" s="14"/>
      <c r="CO326" s="219"/>
      <c r="CP326" s="219"/>
      <c r="CQ326" s="220"/>
      <c r="CR326" s="221"/>
      <c r="CS326" s="256"/>
      <c r="CT326" s="19"/>
      <c r="CU326" s="19"/>
      <c r="CV326" s="14"/>
      <c r="CW326" s="219"/>
      <c r="CX326" s="219"/>
      <c r="CY326" s="220"/>
      <c r="CZ326" s="221"/>
      <c r="DA326" s="256"/>
      <c r="DB326" s="19"/>
      <c r="DC326" s="19"/>
      <c r="DD326" s="14"/>
      <c r="DE326" s="219"/>
      <c r="DF326" s="219"/>
      <c r="DG326" s="220"/>
      <c r="DH326" s="221"/>
      <c r="DI326" s="256"/>
      <c r="DJ326" s="19"/>
      <c r="DK326" s="19"/>
      <c r="DL326" s="14"/>
      <c r="DM326" s="219"/>
      <c r="DN326" s="219"/>
      <c r="DO326" s="220"/>
      <c r="DP326" s="221"/>
      <c r="DQ326" s="256"/>
      <c r="DR326" s="19"/>
      <c r="DS326" s="19"/>
      <c r="DT326" s="14"/>
      <c r="DU326" s="219"/>
      <c r="DV326" s="219"/>
      <c r="DW326" s="220"/>
      <c r="DX326" s="221"/>
      <c r="DY326" s="256"/>
      <c r="DZ326" s="19"/>
      <c r="EA326" s="19"/>
      <c r="EB326" s="194"/>
      <c r="EC326" s="194"/>
      <c r="ED326" s="194"/>
      <c r="EE326" s="714"/>
      <c r="EF326" s="715"/>
      <c r="EG326" s="391"/>
      <c r="EH326" s="19"/>
      <c r="EI326" s="19"/>
      <c r="EJ326" s="14"/>
      <c r="EK326" s="219"/>
      <c r="EL326" s="219"/>
      <c r="EM326" s="220"/>
      <c r="EN326" s="221"/>
      <c r="EO326" s="256"/>
      <c r="EP326" s="19"/>
      <c r="EQ326" s="19"/>
    </row>
    <row r="327" spans="1:147" ht="37.5" customHeight="1">
      <c r="A327" s="19"/>
      <c r="B327" s="218"/>
      <c r="C327" s="218"/>
      <c r="D327" s="14"/>
      <c r="E327" s="219"/>
      <c r="F327" s="219"/>
      <c r="G327" s="220"/>
      <c r="H327" s="221"/>
      <c r="I327" s="256"/>
      <c r="J327" s="19"/>
      <c r="K327" s="19"/>
      <c r="L327" s="14"/>
      <c r="M327" s="219"/>
      <c r="N327" s="219"/>
      <c r="O327" s="220"/>
      <c r="P327" s="221"/>
      <c r="Q327" s="256"/>
      <c r="R327" s="19"/>
      <c r="S327" s="19"/>
      <c r="T327" s="14"/>
      <c r="U327" s="219"/>
      <c r="V327" s="219"/>
      <c r="W327" s="220"/>
      <c r="X327" s="221"/>
      <c r="Y327" s="256"/>
      <c r="Z327" s="19"/>
      <c r="AA327" s="19"/>
      <c r="AB327" s="14"/>
      <c r="AC327" s="219"/>
      <c r="AD327" s="219"/>
      <c r="AE327" s="220"/>
      <c r="AF327" s="221"/>
      <c r="AG327" s="256"/>
      <c r="AH327" s="19"/>
      <c r="AI327" s="19"/>
      <c r="AJ327" s="14"/>
      <c r="AK327" s="219"/>
      <c r="AL327" s="219"/>
      <c r="AM327" s="220"/>
      <c r="AN327" s="221"/>
      <c r="AO327" s="256"/>
      <c r="AP327" s="19"/>
      <c r="AQ327" s="19"/>
      <c r="AR327" s="14"/>
      <c r="AS327" s="219"/>
      <c r="AT327" s="219"/>
      <c r="AU327" s="220"/>
      <c r="AV327" s="221"/>
      <c r="AW327" s="256"/>
      <c r="AX327" s="19"/>
      <c r="AY327" s="19"/>
      <c r="AZ327" s="14"/>
      <c r="BA327" s="219"/>
      <c r="BB327" s="219"/>
      <c r="BC327" s="220"/>
      <c r="BD327" s="221"/>
      <c r="BE327" s="256"/>
      <c r="BF327" s="19"/>
      <c r="BG327" s="19"/>
      <c r="BH327" s="14"/>
      <c r="BI327" s="219"/>
      <c r="BJ327" s="219"/>
      <c r="BK327" s="220"/>
      <c r="BL327" s="221"/>
      <c r="BM327" s="256"/>
      <c r="BN327" s="19"/>
      <c r="BO327" s="19"/>
      <c r="BP327" s="14"/>
      <c r="BQ327" s="219"/>
      <c r="BR327" s="219"/>
      <c r="BS327" s="220"/>
      <c r="BT327" s="221"/>
      <c r="BU327" s="256"/>
      <c r="BV327" s="19"/>
      <c r="BW327" s="19"/>
      <c r="BX327" s="14"/>
      <c r="BY327" s="219"/>
      <c r="BZ327" s="219"/>
      <c r="CA327" s="220"/>
      <c r="CB327" s="221"/>
      <c r="CC327" s="256"/>
      <c r="CD327" s="19"/>
      <c r="CE327" s="19"/>
      <c r="CF327" s="14"/>
      <c r="CG327" s="219"/>
      <c r="CH327" s="219"/>
      <c r="CI327" s="220"/>
      <c r="CJ327" s="221"/>
      <c r="CK327" s="256"/>
      <c r="CL327" s="19"/>
      <c r="CM327" s="19"/>
      <c r="CN327" s="14"/>
      <c r="CO327" s="219"/>
      <c r="CP327" s="219"/>
      <c r="CQ327" s="220"/>
      <c r="CR327" s="221"/>
      <c r="CS327" s="256"/>
      <c r="CT327" s="19"/>
      <c r="CU327" s="19"/>
      <c r="CV327" s="14"/>
      <c r="CW327" s="219"/>
      <c r="CX327" s="219"/>
      <c r="CY327" s="220"/>
      <c r="CZ327" s="221"/>
      <c r="DA327" s="256"/>
      <c r="DB327" s="19"/>
      <c r="DC327" s="19"/>
      <c r="DD327" s="14"/>
      <c r="DE327" s="219"/>
      <c r="DF327" s="219"/>
      <c r="DG327" s="220"/>
      <c r="DH327" s="221"/>
      <c r="DI327" s="256"/>
      <c r="DJ327" s="19"/>
      <c r="DK327" s="19"/>
      <c r="DL327" s="14"/>
      <c r="DM327" s="219"/>
      <c r="DN327" s="219"/>
      <c r="DO327" s="220"/>
      <c r="DP327" s="221"/>
      <c r="DQ327" s="256"/>
      <c r="DR327" s="19"/>
      <c r="DS327" s="19"/>
      <c r="DT327" s="14"/>
      <c r="DU327" s="219"/>
      <c r="DV327" s="219"/>
      <c r="DW327" s="220"/>
      <c r="DX327" s="221"/>
      <c r="DY327" s="256"/>
      <c r="DZ327" s="19"/>
      <c r="EA327" s="19"/>
      <c r="EB327" s="194"/>
      <c r="EC327" s="194"/>
      <c r="ED327" s="194"/>
      <c r="EE327" s="714"/>
      <c r="EF327" s="715"/>
      <c r="EG327" s="391"/>
      <c r="EH327" s="19"/>
      <c r="EI327" s="19"/>
      <c r="EJ327" s="14"/>
      <c r="EK327" s="219"/>
      <c r="EL327" s="219"/>
      <c r="EM327" s="220"/>
      <c r="EN327" s="221"/>
      <c r="EO327" s="256"/>
      <c r="EP327" s="19"/>
      <c r="EQ327" s="19"/>
    </row>
    <row r="328" spans="1:147" ht="37.5" customHeight="1">
      <c r="A328" s="19"/>
      <c r="B328" s="218"/>
      <c r="C328" s="218"/>
      <c r="D328" s="14"/>
      <c r="E328" s="219"/>
      <c r="F328" s="219"/>
      <c r="G328" s="220"/>
      <c r="H328" s="221"/>
      <c r="I328" s="256"/>
      <c r="J328" s="19"/>
      <c r="K328" s="19"/>
      <c r="L328" s="14"/>
      <c r="M328" s="219"/>
      <c r="N328" s="219"/>
      <c r="O328" s="220"/>
      <c r="P328" s="221"/>
      <c r="Q328" s="256"/>
      <c r="R328" s="19"/>
      <c r="S328" s="19"/>
      <c r="T328" s="14"/>
      <c r="U328" s="219"/>
      <c r="V328" s="219"/>
      <c r="W328" s="220"/>
      <c r="X328" s="221"/>
      <c r="Y328" s="256"/>
      <c r="Z328" s="19"/>
      <c r="AA328" s="19"/>
      <c r="AB328" s="14"/>
      <c r="AC328" s="219"/>
      <c r="AD328" s="219"/>
      <c r="AE328" s="220"/>
      <c r="AF328" s="221"/>
      <c r="AG328" s="256"/>
      <c r="AH328" s="19"/>
      <c r="AI328" s="19"/>
      <c r="AJ328" s="14"/>
      <c r="AK328" s="219"/>
      <c r="AL328" s="219"/>
      <c r="AM328" s="220"/>
      <c r="AN328" s="221"/>
      <c r="AO328" s="256"/>
      <c r="AP328" s="19"/>
      <c r="AQ328" s="19"/>
      <c r="AR328" s="14"/>
      <c r="AS328" s="219"/>
      <c r="AT328" s="219"/>
      <c r="AU328" s="220"/>
      <c r="AV328" s="221"/>
      <c r="AW328" s="256"/>
      <c r="AX328" s="19"/>
      <c r="AY328" s="19"/>
      <c r="AZ328" s="14"/>
      <c r="BA328" s="219"/>
      <c r="BB328" s="219"/>
      <c r="BC328" s="220"/>
      <c r="BD328" s="221"/>
      <c r="BE328" s="256"/>
      <c r="BF328" s="19"/>
      <c r="BG328" s="19"/>
      <c r="BH328" s="14"/>
      <c r="BI328" s="219"/>
      <c r="BJ328" s="219"/>
      <c r="BK328" s="220"/>
      <c r="BL328" s="221"/>
      <c r="BM328" s="256"/>
      <c r="BN328" s="19"/>
      <c r="BO328" s="19"/>
      <c r="BP328" s="14"/>
      <c r="BQ328" s="219"/>
      <c r="BR328" s="219"/>
      <c r="BS328" s="220"/>
      <c r="BT328" s="221"/>
      <c r="BU328" s="256"/>
      <c r="BV328" s="19"/>
      <c r="BW328" s="19"/>
      <c r="BX328" s="14"/>
      <c r="BY328" s="219"/>
      <c r="BZ328" s="219"/>
      <c r="CA328" s="220"/>
      <c r="CB328" s="221"/>
      <c r="CC328" s="256"/>
      <c r="CD328" s="19"/>
      <c r="CE328" s="19"/>
      <c r="CF328" s="14"/>
      <c r="CG328" s="219"/>
      <c r="CH328" s="219"/>
      <c r="CI328" s="220"/>
      <c r="CJ328" s="221"/>
      <c r="CK328" s="256"/>
      <c r="CL328" s="19"/>
      <c r="CM328" s="19"/>
      <c r="CN328" s="14"/>
      <c r="CO328" s="219"/>
      <c r="CP328" s="219"/>
      <c r="CQ328" s="220"/>
      <c r="CR328" s="221"/>
      <c r="CS328" s="256"/>
      <c r="CT328" s="19"/>
      <c r="CU328" s="19"/>
      <c r="CV328" s="14"/>
      <c r="CW328" s="219"/>
      <c r="CX328" s="219"/>
      <c r="CY328" s="220"/>
      <c r="CZ328" s="221"/>
      <c r="DA328" s="256"/>
      <c r="DB328" s="19"/>
      <c r="DC328" s="19"/>
      <c r="DD328" s="14"/>
      <c r="DE328" s="219"/>
      <c r="DF328" s="219"/>
      <c r="DG328" s="220"/>
      <c r="DH328" s="221"/>
      <c r="DI328" s="256"/>
      <c r="DJ328" s="19"/>
      <c r="DK328" s="19"/>
      <c r="DL328" s="14"/>
      <c r="DM328" s="219"/>
      <c r="DN328" s="219"/>
      <c r="DO328" s="220"/>
      <c r="DP328" s="221"/>
      <c r="DQ328" s="256"/>
      <c r="DR328" s="19"/>
      <c r="DS328" s="19"/>
      <c r="DT328" s="14"/>
      <c r="DU328" s="219"/>
      <c r="DV328" s="219"/>
      <c r="DW328" s="220"/>
      <c r="DX328" s="221"/>
      <c r="DY328" s="256"/>
      <c r="DZ328" s="19"/>
      <c r="EA328" s="19"/>
      <c r="EB328" s="194"/>
      <c r="EC328" s="194"/>
      <c r="ED328" s="194"/>
      <c r="EE328" s="714"/>
      <c r="EF328" s="715"/>
      <c r="EG328" s="391"/>
      <c r="EH328" s="19"/>
      <c r="EI328" s="19"/>
      <c r="EJ328" s="14"/>
      <c r="EK328" s="219"/>
      <c r="EL328" s="219"/>
      <c r="EM328" s="220"/>
      <c r="EN328" s="221"/>
      <c r="EO328" s="256"/>
      <c r="EP328" s="19"/>
      <c r="EQ328" s="19"/>
    </row>
    <row r="329" spans="1:147" ht="37.5" customHeight="1">
      <c r="A329" s="19"/>
      <c r="B329" s="218"/>
      <c r="C329" s="218"/>
      <c r="D329" s="14"/>
      <c r="E329" s="219"/>
      <c r="F329" s="219"/>
      <c r="G329" s="220"/>
      <c r="H329" s="221"/>
      <c r="I329" s="256"/>
      <c r="J329" s="19"/>
      <c r="K329" s="19"/>
      <c r="L329" s="14"/>
      <c r="M329" s="219"/>
      <c r="N329" s="219"/>
      <c r="O329" s="220"/>
      <c r="P329" s="221"/>
      <c r="Q329" s="256"/>
      <c r="R329" s="19"/>
      <c r="S329" s="19"/>
      <c r="T329" s="14"/>
      <c r="U329" s="219"/>
      <c r="V329" s="219"/>
      <c r="W329" s="220"/>
      <c r="X329" s="221"/>
      <c r="Y329" s="256"/>
      <c r="Z329" s="19"/>
      <c r="AA329" s="19"/>
      <c r="AB329" s="14"/>
      <c r="AC329" s="219"/>
      <c r="AD329" s="219"/>
      <c r="AE329" s="220"/>
      <c r="AF329" s="221"/>
      <c r="AG329" s="256"/>
      <c r="AH329" s="19"/>
      <c r="AI329" s="19"/>
      <c r="AJ329" s="14"/>
      <c r="AK329" s="219"/>
      <c r="AL329" s="219"/>
      <c r="AM329" s="220"/>
      <c r="AN329" s="221"/>
      <c r="AO329" s="256"/>
      <c r="AP329" s="19"/>
      <c r="AQ329" s="19"/>
      <c r="AR329" s="14"/>
      <c r="AS329" s="219"/>
      <c r="AT329" s="219"/>
      <c r="AU329" s="220"/>
      <c r="AV329" s="221"/>
      <c r="AW329" s="256"/>
      <c r="AX329" s="19"/>
      <c r="AY329" s="19"/>
      <c r="AZ329" s="14"/>
      <c r="BA329" s="219"/>
      <c r="BB329" s="219"/>
      <c r="BC329" s="220"/>
      <c r="BD329" s="221"/>
      <c r="BE329" s="256"/>
      <c r="BF329" s="19"/>
      <c r="BG329" s="19"/>
      <c r="BH329" s="14"/>
      <c r="BI329" s="219"/>
      <c r="BJ329" s="219"/>
      <c r="BK329" s="220"/>
      <c r="BL329" s="221"/>
      <c r="BM329" s="256"/>
      <c r="BN329" s="19"/>
      <c r="BO329" s="19"/>
      <c r="BP329" s="14"/>
      <c r="BQ329" s="219"/>
      <c r="BR329" s="219"/>
      <c r="BS329" s="220"/>
      <c r="BT329" s="221"/>
      <c r="BU329" s="256"/>
      <c r="BV329" s="19"/>
      <c r="BW329" s="19"/>
      <c r="BX329" s="14"/>
      <c r="BY329" s="219"/>
      <c r="BZ329" s="219"/>
      <c r="CA329" s="220"/>
      <c r="CB329" s="221"/>
      <c r="CC329" s="256"/>
      <c r="CD329" s="19"/>
      <c r="CE329" s="19"/>
      <c r="CF329" s="14"/>
      <c r="CG329" s="219"/>
      <c r="CH329" s="219"/>
      <c r="CI329" s="220"/>
      <c r="CJ329" s="221"/>
      <c r="CK329" s="256"/>
      <c r="CL329" s="19"/>
      <c r="CM329" s="19"/>
      <c r="CN329" s="14"/>
      <c r="CO329" s="219"/>
      <c r="CP329" s="219"/>
      <c r="CQ329" s="220"/>
      <c r="CR329" s="221"/>
      <c r="CS329" s="256"/>
      <c r="CT329" s="19"/>
      <c r="CU329" s="19"/>
      <c r="CV329" s="14"/>
      <c r="CW329" s="219"/>
      <c r="CX329" s="219"/>
      <c r="CY329" s="220"/>
      <c r="CZ329" s="221"/>
      <c r="DA329" s="256"/>
      <c r="DB329" s="19"/>
      <c r="DC329" s="19"/>
      <c r="DD329" s="14"/>
      <c r="DE329" s="219"/>
      <c r="DF329" s="219"/>
      <c r="DG329" s="220"/>
      <c r="DH329" s="221"/>
      <c r="DI329" s="256"/>
      <c r="DJ329" s="19"/>
      <c r="DK329" s="19"/>
      <c r="DL329" s="14"/>
      <c r="DM329" s="219"/>
      <c r="DN329" s="219"/>
      <c r="DO329" s="220"/>
      <c r="DP329" s="221"/>
      <c r="DQ329" s="256"/>
      <c r="DR329" s="19"/>
      <c r="DS329" s="19"/>
      <c r="DT329" s="14"/>
      <c r="DU329" s="219"/>
      <c r="DV329" s="219"/>
      <c r="DW329" s="220"/>
      <c r="DX329" s="221"/>
      <c r="DY329" s="256"/>
      <c r="DZ329" s="19"/>
      <c r="EA329" s="19"/>
      <c r="EB329" s="194"/>
      <c r="EC329" s="194"/>
      <c r="ED329" s="194"/>
      <c r="EE329" s="714"/>
      <c r="EF329" s="715"/>
      <c r="EG329" s="391"/>
      <c r="EH329" s="19"/>
      <c r="EI329" s="19"/>
      <c r="EJ329" s="14"/>
      <c r="EK329" s="219"/>
      <c r="EL329" s="219"/>
      <c r="EM329" s="220"/>
      <c r="EN329" s="221"/>
      <c r="EO329" s="256"/>
      <c r="EP329" s="19"/>
      <c r="EQ329" s="19"/>
    </row>
    <row r="330" spans="1:147" ht="37.5" customHeight="1">
      <c r="A330" s="19"/>
      <c r="B330" s="218"/>
      <c r="C330" s="218"/>
      <c r="D330" s="14"/>
      <c r="E330" s="219"/>
      <c r="F330" s="219"/>
      <c r="G330" s="220"/>
      <c r="H330" s="221"/>
      <c r="I330" s="256"/>
      <c r="J330" s="19"/>
      <c r="K330" s="19"/>
      <c r="L330" s="14"/>
      <c r="M330" s="219"/>
      <c r="N330" s="219"/>
      <c r="O330" s="220"/>
      <c r="P330" s="221"/>
      <c r="Q330" s="256"/>
      <c r="R330" s="19"/>
      <c r="S330" s="19"/>
      <c r="T330" s="14"/>
      <c r="U330" s="219"/>
      <c r="V330" s="219"/>
      <c r="W330" s="220"/>
      <c r="X330" s="221"/>
      <c r="Y330" s="256"/>
      <c r="Z330" s="19"/>
      <c r="AA330" s="19"/>
      <c r="AB330" s="14"/>
      <c r="AC330" s="219"/>
      <c r="AD330" s="219"/>
      <c r="AE330" s="220"/>
      <c r="AF330" s="221"/>
      <c r="AG330" s="256"/>
      <c r="AH330" s="19"/>
      <c r="AI330" s="19"/>
      <c r="AJ330" s="14"/>
      <c r="AK330" s="219"/>
      <c r="AL330" s="219"/>
      <c r="AM330" s="220"/>
      <c r="AN330" s="221"/>
      <c r="AO330" s="256"/>
      <c r="AP330" s="19"/>
      <c r="AQ330" s="19"/>
      <c r="AR330" s="14"/>
      <c r="AS330" s="219"/>
      <c r="AT330" s="219"/>
      <c r="AU330" s="220"/>
      <c r="AV330" s="221"/>
      <c r="AW330" s="256"/>
      <c r="AX330" s="19"/>
      <c r="AY330" s="19"/>
      <c r="AZ330" s="14"/>
      <c r="BA330" s="219"/>
      <c r="BB330" s="219"/>
      <c r="BC330" s="220"/>
      <c r="BD330" s="221"/>
      <c r="BE330" s="256"/>
      <c r="BF330" s="19"/>
      <c r="BG330" s="19"/>
      <c r="BH330" s="14"/>
      <c r="BI330" s="219"/>
      <c r="BJ330" s="219"/>
      <c r="BK330" s="220"/>
      <c r="BL330" s="221"/>
      <c r="BM330" s="256"/>
      <c r="BN330" s="19"/>
      <c r="BO330" s="19"/>
      <c r="BP330" s="14"/>
      <c r="BQ330" s="219"/>
      <c r="BR330" s="219"/>
      <c r="BS330" s="220"/>
      <c r="BT330" s="221"/>
      <c r="BU330" s="256"/>
      <c r="BV330" s="19"/>
      <c r="BW330" s="19"/>
      <c r="BX330" s="14"/>
      <c r="BY330" s="219"/>
      <c r="BZ330" s="219"/>
      <c r="CA330" s="220"/>
      <c r="CB330" s="221"/>
      <c r="CC330" s="256"/>
      <c r="CD330" s="19"/>
      <c r="CE330" s="19"/>
      <c r="CF330" s="14"/>
      <c r="CG330" s="219"/>
      <c r="CH330" s="219"/>
      <c r="CI330" s="220"/>
      <c r="CJ330" s="221"/>
      <c r="CK330" s="256"/>
      <c r="CL330" s="19"/>
      <c r="CM330" s="19"/>
      <c r="CN330" s="14"/>
      <c r="CO330" s="219"/>
      <c r="CP330" s="219"/>
      <c r="CQ330" s="220"/>
      <c r="CR330" s="221"/>
      <c r="CS330" s="256"/>
      <c r="CT330" s="19"/>
      <c r="CU330" s="19"/>
      <c r="CV330" s="14"/>
      <c r="CW330" s="219"/>
      <c r="CX330" s="219"/>
      <c r="CY330" s="220"/>
      <c r="CZ330" s="221"/>
      <c r="DA330" s="256"/>
      <c r="DB330" s="19"/>
      <c r="DC330" s="19"/>
      <c r="DD330" s="14"/>
      <c r="DE330" s="219"/>
      <c r="DF330" s="219"/>
      <c r="DG330" s="220"/>
      <c r="DH330" s="221"/>
      <c r="DI330" s="256"/>
      <c r="DJ330" s="19"/>
      <c r="DK330" s="19"/>
      <c r="DL330" s="14"/>
      <c r="DM330" s="219"/>
      <c r="DN330" s="219"/>
      <c r="DO330" s="220"/>
      <c r="DP330" s="221"/>
      <c r="DQ330" s="256"/>
      <c r="DR330" s="19"/>
      <c r="DS330" s="19"/>
      <c r="DT330" s="14"/>
      <c r="DU330" s="219"/>
      <c r="DV330" s="219"/>
      <c r="DW330" s="220"/>
      <c r="DX330" s="221"/>
      <c r="DY330" s="256"/>
      <c r="DZ330" s="19"/>
      <c r="EA330" s="19"/>
      <c r="EB330" s="194"/>
      <c r="EC330" s="194"/>
      <c r="ED330" s="194"/>
      <c r="EE330" s="714"/>
      <c r="EF330" s="715"/>
      <c r="EG330" s="391"/>
      <c r="EH330" s="19"/>
      <c r="EI330" s="19"/>
      <c r="EJ330" s="14"/>
      <c r="EK330" s="219"/>
      <c r="EL330" s="219"/>
      <c r="EM330" s="220"/>
      <c r="EN330" s="221"/>
      <c r="EO330" s="256"/>
      <c r="EP330" s="19"/>
      <c r="EQ330" s="19"/>
    </row>
    <row r="331" spans="1:147" ht="37.5" customHeight="1">
      <c r="A331" s="19"/>
      <c r="B331" s="218"/>
      <c r="C331" s="218"/>
      <c r="D331" s="14"/>
      <c r="E331" s="219"/>
      <c r="F331" s="219"/>
      <c r="G331" s="220"/>
      <c r="H331" s="221"/>
      <c r="I331" s="256"/>
      <c r="J331" s="19"/>
      <c r="K331" s="19"/>
      <c r="L331" s="14"/>
      <c r="M331" s="219"/>
      <c r="N331" s="219"/>
      <c r="O331" s="220"/>
      <c r="P331" s="221"/>
      <c r="Q331" s="256"/>
      <c r="R331" s="19"/>
      <c r="S331" s="19"/>
      <c r="T331" s="14"/>
      <c r="U331" s="219"/>
      <c r="V331" s="219"/>
      <c r="W331" s="220"/>
      <c r="X331" s="221"/>
      <c r="Y331" s="256"/>
      <c r="Z331" s="19"/>
      <c r="AA331" s="19"/>
      <c r="AB331" s="14"/>
      <c r="AC331" s="219"/>
      <c r="AD331" s="219"/>
      <c r="AE331" s="220"/>
      <c r="AF331" s="221"/>
      <c r="AG331" s="256"/>
      <c r="AH331" s="19"/>
      <c r="AI331" s="19"/>
      <c r="AJ331" s="14"/>
      <c r="AK331" s="219"/>
      <c r="AL331" s="219"/>
      <c r="AM331" s="220"/>
      <c r="AN331" s="221"/>
      <c r="AO331" s="256"/>
      <c r="AP331" s="19"/>
      <c r="AQ331" s="19"/>
      <c r="AR331" s="14"/>
      <c r="AS331" s="219"/>
      <c r="AT331" s="219"/>
      <c r="AU331" s="220"/>
      <c r="AV331" s="221"/>
      <c r="AW331" s="256"/>
      <c r="AX331" s="19"/>
      <c r="AY331" s="19"/>
      <c r="AZ331" s="14"/>
      <c r="BA331" s="219"/>
      <c r="BB331" s="219"/>
      <c r="BC331" s="220"/>
      <c r="BD331" s="221"/>
      <c r="BE331" s="256"/>
      <c r="BF331" s="19"/>
      <c r="BG331" s="19"/>
      <c r="BH331" s="14"/>
      <c r="BI331" s="219"/>
      <c r="BJ331" s="219"/>
      <c r="BK331" s="220"/>
      <c r="BL331" s="221"/>
      <c r="BM331" s="256"/>
      <c r="BN331" s="19"/>
      <c r="BO331" s="19"/>
      <c r="BP331" s="14"/>
      <c r="BQ331" s="219"/>
      <c r="BR331" s="219"/>
      <c r="BS331" s="220"/>
      <c r="BT331" s="221"/>
      <c r="BU331" s="256"/>
      <c r="BV331" s="19"/>
      <c r="BW331" s="19"/>
      <c r="BX331" s="14"/>
      <c r="BY331" s="219"/>
      <c r="BZ331" s="219"/>
      <c r="CA331" s="220"/>
      <c r="CB331" s="221"/>
      <c r="CC331" s="256"/>
      <c r="CD331" s="19"/>
      <c r="CE331" s="19"/>
      <c r="CF331" s="14"/>
      <c r="CG331" s="219"/>
      <c r="CH331" s="219"/>
      <c r="CI331" s="220"/>
      <c r="CJ331" s="221"/>
      <c r="CK331" s="256"/>
      <c r="CL331" s="19"/>
      <c r="CM331" s="19"/>
      <c r="CN331" s="14"/>
      <c r="CO331" s="219"/>
      <c r="CP331" s="219"/>
      <c r="CQ331" s="220"/>
      <c r="CR331" s="221"/>
      <c r="CS331" s="256"/>
      <c r="CT331" s="19"/>
      <c r="CU331" s="19"/>
      <c r="CV331" s="14"/>
      <c r="CW331" s="219"/>
      <c r="CX331" s="219"/>
      <c r="CY331" s="220"/>
      <c r="CZ331" s="221"/>
      <c r="DA331" s="256"/>
      <c r="DB331" s="19"/>
      <c r="DC331" s="19"/>
      <c r="DD331" s="14"/>
      <c r="DE331" s="219"/>
      <c r="DF331" s="219"/>
      <c r="DG331" s="220"/>
      <c r="DH331" s="221"/>
      <c r="DI331" s="256"/>
      <c r="DJ331" s="19"/>
      <c r="DK331" s="19"/>
      <c r="DL331" s="14"/>
      <c r="DM331" s="219"/>
      <c r="DN331" s="219"/>
      <c r="DO331" s="220"/>
      <c r="DP331" s="221"/>
      <c r="DQ331" s="256"/>
      <c r="DR331" s="19"/>
      <c r="DS331" s="19"/>
      <c r="DT331" s="14"/>
      <c r="DU331" s="219"/>
      <c r="DV331" s="219"/>
      <c r="DW331" s="220"/>
      <c r="DX331" s="221"/>
      <c r="DY331" s="256"/>
      <c r="DZ331" s="19"/>
      <c r="EA331" s="19"/>
      <c r="EB331" s="194"/>
      <c r="EC331" s="194"/>
      <c r="ED331" s="194"/>
      <c r="EE331" s="714"/>
      <c r="EF331" s="715"/>
      <c r="EG331" s="391"/>
      <c r="EH331" s="19"/>
      <c r="EI331" s="19"/>
      <c r="EJ331" s="14"/>
      <c r="EK331" s="219"/>
      <c r="EL331" s="219"/>
      <c r="EM331" s="220"/>
      <c r="EN331" s="221"/>
      <c r="EO331" s="256"/>
      <c r="EP331" s="19"/>
      <c r="EQ331" s="19"/>
    </row>
    <row r="332" spans="1:147" ht="37.5" customHeight="1">
      <c r="A332" s="19"/>
      <c r="B332" s="218"/>
      <c r="C332" s="218"/>
      <c r="D332" s="14"/>
      <c r="E332" s="219"/>
      <c r="F332" s="219"/>
      <c r="G332" s="220"/>
      <c r="H332" s="221"/>
      <c r="I332" s="256"/>
      <c r="J332" s="19"/>
      <c r="K332" s="19"/>
      <c r="L332" s="14"/>
      <c r="M332" s="219"/>
      <c r="N332" s="219"/>
      <c r="O332" s="220"/>
      <c r="P332" s="221"/>
      <c r="Q332" s="256"/>
      <c r="R332" s="19"/>
      <c r="S332" s="19"/>
      <c r="T332" s="14"/>
      <c r="U332" s="219"/>
      <c r="V332" s="219"/>
      <c r="W332" s="220"/>
      <c r="X332" s="221"/>
      <c r="Y332" s="256"/>
      <c r="Z332" s="19"/>
      <c r="AA332" s="19"/>
      <c r="AB332" s="14"/>
      <c r="AC332" s="219"/>
      <c r="AD332" s="219"/>
      <c r="AE332" s="220"/>
      <c r="AF332" s="221"/>
      <c r="AG332" s="256"/>
      <c r="AH332" s="19"/>
      <c r="AI332" s="19"/>
      <c r="AJ332" s="14"/>
      <c r="AK332" s="219"/>
      <c r="AL332" s="219"/>
      <c r="AM332" s="220"/>
      <c r="AN332" s="221"/>
      <c r="AO332" s="256"/>
      <c r="AP332" s="19"/>
      <c r="AQ332" s="19"/>
      <c r="AR332" s="14"/>
      <c r="AS332" s="219"/>
      <c r="AT332" s="219"/>
      <c r="AU332" s="220"/>
      <c r="AV332" s="221"/>
      <c r="AW332" s="256"/>
      <c r="AX332" s="19"/>
      <c r="AY332" s="19"/>
      <c r="AZ332" s="14"/>
      <c r="BA332" s="219"/>
      <c r="BB332" s="219"/>
      <c r="BC332" s="220"/>
      <c r="BD332" s="221"/>
      <c r="BE332" s="256"/>
      <c r="BF332" s="19"/>
      <c r="BG332" s="19"/>
      <c r="BH332" s="14"/>
      <c r="BI332" s="219"/>
      <c r="BJ332" s="219"/>
      <c r="BK332" s="220"/>
      <c r="BL332" s="221"/>
      <c r="BM332" s="256"/>
      <c r="BN332" s="19"/>
      <c r="BO332" s="19"/>
      <c r="BP332" s="14"/>
      <c r="BQ332" s="219"/>
      <c r="BR332" s="219"/>
      <c r="BS332" s="220"/>
      <c r="BT332" s="221"/>
      <c r="BU332" s="256"/>
      <c r="BV332" s="19"/>
      <c r="BW332" s="19"/>
      <c r="BX332" s="14"/>
      <c r="BY332" s="219"/>
      <c r="BZ332" s="219"/>
      <c r="CA332" s="220"/>
      <c r="CB332" s="221"/>
      <c r="CC332" s="256"/>
      <c r="CD332" s="19"/>
      <c r="CE332" s="19"/>
      <c r="CF332" s="14"/>
      <c r="CG332" s="219"/>
      <c r="CH332" s="219"/>
      <c r="CI332" s="220"/>
      <c r="CJ332" s="221"/>
      <c r="CK332" s="256"/>
      <c r="CL332" s="19"/>
      <c r="CM332" s="19"/>
      <c r="CN332" s="14"/>
      <c r="CO332" s="219"/>
      <c r="CP332" s="219"/>
      <c r="CQ332" s="220"/>
      <c r="CR332" s="221"/>
      <c r="CS332" s="256"/>
      <c r="CT332" s="19"/>
      <c r="CU332" s="19"/>
      <c r="CV332" s="14"/>
      <c r="CW332" s="219"/>
      <c r="CX332" s="219"/>
      <c r="CY332" s="220"/>
      <c r="CZ332" s="221"/>
      <c r="DA332" s="256"/>
      <c r="DB332" s="19"/>
      <c r="DC332" s="19"/>
      <c r="DD332" s="14"/>
      <c r="DE332" s="219"/>
      <c r="DF332" s="219"/>
      <c r="DG332" s="220"/>
      <c r="DH332" s="221"/>
      <c r="DI332" s="256"/>
      <c r="DJ332" s="19"/>
      <c r="DK332" s="19"/>
      <c r="DL332" s="14"/>
      <c r="DM332" s="219"/>
      <c r="DN332" s="219"/>
      <c r="DO332" s="220"/>
      <c r="DP332" s="221"/>
      <c r="DQ332" s="256"/>
      <c r="DR332" s="19"/>
      <c r="DS332" s="19"/>
      <c r="DT332" s="14"/>
      <c r="DU332" s="219"/>
      <c r="DV332" s="219"/>
      <c r="DW332" s="220"/>
      <c r="DX332" s="221"/>
      <c r="DY332" s="256"/>
      <c r="DZ332" s="19"/>
      <c r="EA332" s="19"/>
      <c r="EB332" s="194"/>
      <c r="EC332" s="194"/>
      <c r="ED332" s="194"/>
      <c r="EE332" s="714"/>
      <c r="EF332" s="715"/>
      <c r="EG332" s="391"/>
      <c r="EH332" s="19"/>
      <c r="EI332" s="19"/>
      <c r="EJ332" s="14"/>
      <c r="EK332" s="219"/>
      <c r="EL332" s="219"/>
      <c r="EM332" s="220"/>
      <c r="EN332" s="221"/>
      <c r="EO332" s="256"/>
      <c r="EP332" s="19"/>
      <c r="EQ332" s="19"/>
    </row>
    <row r="333" spans="1:147" ht="37.5" customHeight="1">
      <c r="A333" s="19"/>
      <c r="B333" s="218"/>
      <c r="C333" s="218"/>
      <c r="D333" s="14"/>
      <c r="E333" s="219"/>
      <c r="F333" s="219"/>
      <c r="G333" s="220"/>
      <c r="H333" s="221"/>
      <c r="I333" s="256"/>
      <c r="J333" s="19"/>
      <c r="K333" s="19"/>
      <c r="L333" s="14"/>
      <c r="M333" s="219"/>
      <c r="N333" s="219"/>
      <c r="O333" s="220"/>
      <c r="P333" s="221"/>
      <c r="Q333" s="256"/>
      <c r="R333" s="19"/>
      <c r="S333" s="19"/>
      <c r="T333" s="14"/>
      <c r="U333" s="219"/>
      <c r="V333" s="219"/>
      <c r="W333" s="220"/>
      <c r="X333" s="221"/>
      <c r="Y333" s="256"/>
      <c r="Z333" s="19"/>
      <c r="AA333" s="19"/>
      <c r="AB333" s="14"/>
      <c r="AC333" s="219"/>
      <c r="AD333" s="219"/>
      <c r="AE333" s="220"/>
      <c r="AF333" s="221"/>
      <c r="AG333" s="256"/>
      <c r="AH333" s="19"/>
      <c r="AI333" s="19"/>
      <c r="AJ333" s="14"/>
      <c r="AK333" s="219"/>
      <c r="AL333" s="219"/>
      <c r="AM333" s="220"/>
      <c r="AN333" s="221"/>
      <c r="AO333" s="256"/>
      <c r="AP333" s="19"/>
      <c r="AQ333" s="19"/>
      <c r="AR333" s="14"/>
      <c r="AS333" s="219"/>
      <c r="AT333" s="219"/>
      <c r="AU333" s="220"/>
      <c r="AV333" s="221"/>
      <c r="AW333" s="256"/>
      <c r="AX333" s="19"/>
      <c r="AY333" s="19"/>
      <c r="AZ333" s="14"/>
      <c r="BA333" s="219"/>
      <c r="BB333" s="219"/>
      <c r="BC333" s="220"/>
      <c r="BD333" s="221"/>
      <c r="BE333" s="256"/>
      <c r="BF333" s="19"/>
      <c r="BG333" s="19"/>
      <c r="BH333" s="14"/>
      <c r="BI333" s="219"/>
      <c r="BJ333" s="219"/>
      <c r="BK333" s="220"/>
      <c r="BL333" s="221"/>
      <c r="BM333" s="256"/>
      <c r="BN333" s="19"/>
      <c r="BO333" s="19"/>
      <c r="BP333" s="14"/>
      <c r="BQ333" s="219"/>
      <c r="BR333" s="219"/>
      <c r="BS333" s="220"/>
      <c r="BT333" s="221"/>
      <c r="BU333" s="256"/>
      <c r="BV333" s="19"/>
      <c r="BW333" s="19"/>
      <c r="BX333" s="14"/>
      <c r="BY333" s="219"/>
      <c r="BZ333" s="219"/>
      <c r="CA333" s="220"/>
      <c r="CB333" s="221"/>
      <c r="CC333" s="256"/>
      <c r="CD333" s="19"/>
      <c r="CE333" s="19"/>
      <c r="CF333" s="14"/>
      <c r="CG333" s="219"/>
      <c r="CH333" s="219"/>
      <c r="CI333" s="220"/>
      <c r="CJ333" s="221"/>
      <c r="CK333" s="256"/>
      <c r="CL333" s="19"/>
      <c r="CM333" s="19"/>
      <c r="CN333" s="14"/>
      <c r="CO333" s="219"/>
      <c r="CP333" s="219"/>
      <c r="CQ333" s="220"/>
      <c r="CR333" s="221"/>
      <c r="CS333" s="256"/>
      <c r="CT333" s="19"/>
      <c r="CU333" s="19"/>
      <c r="CV333" s="14"/>
      <c r="CW333" s="219"/>
      <c r="CX333" s="219"/>
      <c r="CY333" s="220"/>
      <c r="CZ333" s="221"/>
      <c r="DA333" s="256"/>
      <c r="DB333" s="19"/>
      <c r="DC333" s="19"/>
      <c r="DD333" s="14"/>
      <c r="DE333" s="219"/>
      <c r="DF333" s="219"/>
      <c r="DG333" s="220"/>
      <c r="DH333" s="221"/>
      <c r="DI333" s="256"/>
      <c r="DJ333" s="19"/>
      <c r="DK333" s="19"/>
      <c r="DL333" s="14"/>
      <c r="DM333" s="219"/>
      <c r="DN333" s="219"/>
      <c r="DO333" s="220"/>
      <c r="DP333" s="221"/>
      <c r="DQ333" s="256"/>
      <c r="DR333" s="19"/>
      <c r="DS333" s="19"/>
      <c r="DT333" s="14"/>
      <c r="DU333" s="219"/>
      <c r="DV333" s="219"/>
      <c r="DW333" s="220"/>
      <c r="DX333" s="221"/>
      <c r="DY333" s="256"/>
      <c r="DZ333" s="19"/>
      <c r="EA333" s="19"/>
      <c r="EB333" s="194"/>
      <c r="EC333" s="194"/>
      <c r="ED333" s="194"/>
      <c r="EE333" s="714"/>
      <c r="EF333" s="715"/>
      <c r="EG333" s="391"/>
      <c r="EH333" s="19"/>
      <c r="EI333" s="19"/>
      <c r="EJ333" s="14"/>
      <c r="EK333" s="219"/>
      <c r="EL333" s="219"/>
      <c r="EM333" s="220"/>
      <c r="EN333" s="221"/>
      <c r="EO333" s="256"/>
      <c r="EP333" s="19"/>
      <c r="EQ333" s="19"/>
    </row>
    <row r="334" spans="1:147" ht="37.5" customHeight="1">
      <c r="A334" s="19"/>
      <c r="B334" s="218"/>
      <c r="C334" s="218"/>
      <c r="D334" s="14"/>
      <c r="E334" s="219"/>
      <c r="F334" s="219"/>
      <c r="G334" s="220"/>
      <c r="H334" s="221"/>
      <c r="I334" s="256"/>
      <c r="J334" s="19"/>
      <c r="K334" s="19"/>
      <c r="L334" s="14"/>
      <c r="M334" s="219"/>
      <c r="N334" s="219"/>
      <c r="O334" s="220"/>
      <c r="P334" s="221"/>
      <c r="Q334" s="256"/>
      <c r="R334" s="19"/>
      <c r="S334" s="19"/>
      <c r="T334" s="14"/>
      <c r="U334" s="219"/>
      <c r="V334" s="219"/>
      <c r="W334" s="220"/>
      <c r="X334" s="221"/>
      <c r="Y334" s="256"/>
      <c r="Z334" s="19"/>
      <c r="AA334" s="19"/>
      <c r="AB334" s="14"/>
      <c r="AC334" s="219"/>
      <c r="AD334" s="219"/>
      <c r="AE334" s="220"/>
      <c r="AF334" s="221"/>
      <c r="AG334" s="256"/>
      <c r="AH334" s="19"/>
      <c r="AI334" s="19"/>
      <c r="AJ334" s="14"/>
      <c r="AK334" s="219"/>
      <c r="AL334" s="219"/>
      <c r="AM334" s="220"/>
      <c r="AN334" s="221"/>
      <c r="AO334" s="256"/>
      <c r="AP334" s="19"/>
      <c r="AQ334" s="19"/>
      <c r="AR334" s="14"/>
      <c r="AS334" s="219"/>
      <c r="AT334" s="219"/>
      <c r="AU334" s="220"/>
      <c r="AV334" s="221"/>
      <c r="AW334" s="256"/>
      <c r="AX334" s="19"/>
      <c r="AY334" s="19"/>
      <c r="AZ334" s="14"/>
      <c r="BA334" s="219"/>
      <c r="BB334" s="219"/>
      <c r="BC334" s="220"/>
      <c r="BD334" s="221"/>
      <c r="BE334" s="256"/>
      <c r="BF334" s="19"/>
      <c r="BG334" s="19"/>
      <c r="BH334" s="14"/>
      <c r="BI334" s="219"/>
      <c r="BJ334" s="219"/>
      <c r="BK334" s="220"/>
      <c r="BL334" s="221"/>
      <c r="BM334" s="256"/>
      <c r="BN334" s="19"/>
      <c r="BO334" s="19"/>
      <c r="BP334" s="14"/>
      <c r="BQ334" s="219"/>
      <c r="BR334" s="219"/>
      <c r="BS334" s="220"/>
      <c r="BT334" s="221"/>
      <c r="BU334" s="256"/>
      <c r="BV334" s="19"/>
      <c r="BW334" s="19"/>
      <c r="BX334" s="14"/>
      <c r="BY334" s="219"/>
      <c r="BZ334" s="219"/>
      <c r="CA334" s="220"/>
      <c r="CB334" s="221"/>
      <c r="CC334" s="256"/>
      <c r="CD334" s="19"/>
      <c r="CE334" s="19"/>
      <c r="CF334" s="14"/>
      <c r="CG334" s="219"/>
      <c r="CH334" s="219"/>
      <c r="CI334" s="220"/>
      <c r="CJ334" s="221"/>
      <c r="CK334" s="256"/>
      <c r="CL334" s="19"/>
      <c r="CM334" s="19"/>
      <c r="CN334" s="14"/>
      <c r="CO334" s="219"/>
      <c r="CP334" s="219"/>
      <c r="CQ334" s="220"/>
      <c r="CR334" s="221"/>
      <c r="CS334" s="256"/>
      <c r="CT334" s="19"/>
      <c r="CU334" s="19"/>
      <c r="CV334" s="14"/>
      <c r="CW334" s="219"/>
      <c r="CX334" s="219"/>
      <c r="CY334" s="220"/>
      <c r="CZ334" s="221"/>
      <c r="DA334" s="256"/>
      <c r="DB334" s="19"/>
      <c r="DC334" s="19"/>
      <c r="DD334" s="14"/>
      <c r="DE334" s="219"/>
      <c r="DF334" s="219"/>
      <c r="DG334" s="220"/>
      <c r="DH334" s="221"/>
      <c r="DI334" s="256"/>
      <c r="DJ334" s="19"/>
      <c r="DK334" s="19"/>
      <c r="DL334" s="14"/>
      <c r="DM334" s="219"/>
      <c r="DN334" s="219"/>
      <c r="DO334" s="220"/>
      <c r="DP334" s="221"/>
      <c r="DQ334" s="256"/>
      <c r="DR334" s="19"/>
      <c r="DS334" s="19"/>
      <c r="DT334" s="14"/>
      <c r="DU334" s="219"/>
      <c r="DV334" s="219"/>
      <c r="DW334" s="220"/>
      <c r="DX334" s="221"/>
      <c r="DY334" s="256"/>
      <c r="DZ334" s="19"/>
      <c r="EA334" s="19"/>
      <c r="EB334" s="194"/>
      <c r="EC334" s="194"/>
      <c r="ED334" s="194"/>
      <c r="EE334" s="714"/>
      <c r="EF334" s="715"/>
      <c r="EG334" s="391"/>
      <c r="EH334" s="19"/>
      <c r="EI334" s="19"/>
      <c r="EJ334" s="14"/>
      <c r="EK334" s="219"/>
      <c r="EL334" s="219"/>
      <c r="EM334" s="220"/>
      <c r="EN334" s="221"/>
      <c r="EO334" s="256"/>
      <c r="EP334" s="19"/>
      <c r="EQ334" s="19"/>
    </row>
    <row r="335" spans="1:147" ht="37.5" customHeight="1">
      <c r="A335" s="19"/>
      <c r="B335" s="218"/>
      <c r="C335" s="218"/>
      <c r="D335" s="14"/>
      <c r="E335" s="219"/>
      <c r="F335" s="219"/>
      <c r="G335" s="220"/>
      <c r="H335" s="221"/>
      <c r="I335" s="256"/>
      <c r="J335" s="19"/>
      <c r="K335" s="19"/>
      <c r="L335" s="14"/>
      <c r="M335" s="219"/>
      <c r="N335" s="219"/>
      <c r="O335" s="220"/>
      <c r="P335" s="221"/>
      <c r="Q335" s="256"/>
      <c r="R335" s="19"/>
      <c r="S335" s="19"/>
      <c r="T335" s="14"/>
      <c r="U335" s="219"/>
      <c r="V335" s="219"/>
      <c r="W335" s="220"/>
      <c r="X335" s="221"/>
      <c r="Y335" s="256"/>
      <c r="Z335" s="19"/>
      <c r="AA335" s="19"/>
      <c r="AB335" s="14"/>
      <c r="AC335" s="219"/>
      <c r="AD335" s="219"/>
      <c r="AE335" s="220"/>
      <c r="AF335" s="221"/>
      <c r="AG335" s="256"/>
      <c r="AH335" s="19"/>
      <c r="AI335" s="19"/>
      <c r="AJ335" s="14"/>
      <c r="AK335" s="219"/>
      <c r="AL335" s="219"/>
      <c r="AM335" s="220"/>
      <c r="AN335" s="221"/>
      <c r="AO335" s="256"/>
      <c r="AP335" s="19"/>
      <c r="AQ335" s="19"/>
      <c r="AR335" s="14"/>
      <c r="AS335" s="219"/>
      <c r="AT335" s="219"/>
      <c r="AU335" s="220"/>
      <c r="AV335" s="221"/>
      <c r="AW335" s="256"/>
      <c r="AX335" s="19"/>
      <c r="AY335" s="19"/>
      <c r="AZ335" s="14"/>
      <c r="BA335" s="219"/>
      <c r="BB335" s="219"/>
      <c r="BC335" s="220"/>
      <c r="BD335" s="221"/>
      <c r="BE335" s="256"/>
      <c r="BF335" s="19"/>
      <c r="BG335" s="19"/>
      <c r="BH335" s="14"/>
      <c r="BI335" s="219"/>
      <c r="BJ335" s="219"/>
      <c r="BK335" s="220"/>
      <c r="BL335" s="221"/>
      <c r="BM335" s="256"/>
      <c r="BN335" s="19"/>
      <c r="BO335" s="19"/>
      <c r="BP335" s="14"/>
      <c r="BQ335" s="219"/>
      <c r="BR335" s="219"/>
      <c r="BS335" s="220"/>
      <c r="BT335" s="221"/>
      <c r="BU335" s="256"/>
      <c r="BV335" s="19"/>
      <c r="BW335" s="19"/>
      <c r="BX335" s="14"/>
      <c r="BY335" s="219"/>
      <c r="BZ335" s="219"/>
      <c r="CA335" s="220"/>
      <c r="CB335" s="221"/>
      <c r="CC335" s="256"/>
      <c r="CD335" s="19"/>
      <c r="CE335" s="19"/>
      <c r="CF335" s="14"/>
      <c r="CG335" s="219"/>
      <c r="CH335" s="219"/>
      <c r="CI335" s="220"/>
      <c r="CJ335" s="221"/>
      <c r="CK335" s="256"/>
      <c r="CL335" s="19"/>
      <c r="CM335" s="19"/>
      <c r="CN335" s="14"/>
      <c r="CO335" s="219"/>
      <c r="CP335" s="219"/>
      <c r="CQ335" s="220"/>
      <c r="CR335" s="221"/>
      <c r="CS335" s="256"/>
      <c r="CT335" s="19"/>
      <c r="CU335" s="19"/>
      <c r="CV335" s="14"/>
      <c r="CW335" s="219"/>
      <c r="CX335" s="219"/>
      <c r="CY335" s="220"/>
      <c r="CZ335" s="221"/>
      <c r="DA335" s="256"/>
      <c r="DB335" s="19"/>
      <c r="DC335" s="19"/>
      <c r="DD335" s="14"/>
      <c r="DE335" s="219"/>
      <c r="DF335" s="219"/>
      <c r="DG335" s="220"/>
      <c r="DH335" s="221"/>
      <c r="DI335" s="256"/>
      <c r="DJ335" s="19"/>
      <c r="DK335" s="19"/>
      <c r="DL335" s="14"/>
      <c r="DM335" s="219"/>
      <c r="DN335" s="219"/>
      <c r="DO335" s="220"/>
      <c r="DP335" s="221"/>
      <c r="DQ335" s="256"/>
      <c r="DR335" s="19"/>
      <c r="DS335" s="19"/>
      <c r="DT335" s="14"/>
      <c r="DU335" s="219"/>
      <c r="DV335" s="219"/>
      <c r="DW335" s="220"/>
      <c r="DX335" s="221"/>
      <c r="DY335" s="256"/>
      <c r="DZ335" s="19"/>
      <c r="EA335" s="19"/>
      <c r="EB335" s="194"/>
      <c r="EC335" s="194"/>
      <c r="ED335" s="194"/>
      <c r="EE335" s="714"/>
      <c r="EF335" s="715"/>
      <c r="EG335" s="391"/>
      <c r="EH335" s="19"/>
      <c r="EI335" s="19"/>
      <c r="EJ335" s="14"/>
      <c r="EK335" s="219"/>
      <c r="EL335" s="219"/>
      <c r="EM335" s="220"/>
      <c r="EN335" s="221"/>
      <c r="EO335" s="256"/>
      <c r="EP335" s="19"/>
      <c r="EQ335" s="19"/>
    </row>
    <row r="336" spans="1:147" ht="37.5" customHeight="1">
      <c r="A336" s="19"/>
      <c r="B336" s="218"/>
      <c r="C336" s="218"/>
      <c r="D336" s="14"/>
      <c r="E336" s="219"/>
      <c r="F336" s="219"/>
      <c r="G336" s="220"/>
      <c r="H336" s="221"/>
      <c r="I336" s="256"/>
      <c r="J336" s="19"/>
      <c r="K336" s="19"/>
      <c r="L336" s="14"/>
      <c r="M336" s="219"/>
      <c r="N336" s="219"/>
      <c r="O336" s="220"/>
      <c r="P336" s="221"/>
      <c r="Q336" s="256"/>
      <c r="R336" s="19"/>
      <c r="S336" s="19"/>
      <c r="T336" s="14"/>
      <c r="U336" s="219"/>
      <c r="V336" s="219"/>
      <c r="W336" s="220"/>
      <c r="X336" s="221"/>
      <c r="Y336" s="256"/>
      <c r="Z336" s="19"/>
      <c r="AA336" s="19"/>
      <c r="AB336" s="14"/>
      <c r="AC336" s="219"/>
      <c r="AD336" s="219"/>
      <c r="AE336" s="220"/>
      <c r="AF336" s="221"/>
      <c r="AG336" s="256"/>
      <c r="AH336" s="19"/>
      <c r="AI336" s="19"/>
      <c r="AJ336" s="14"/>
      <c r="AK336" s="219"/>
      <c r="AL336" s="219"/>
      <c r="AM336" s="220"/>
      <c r="AN336" s="221"/>
      <c r="AO336" s="256"/>
      <c r="AP336" s="19"/>
      <c r="AQ336" s="19"/>
      <c r="AR336" s="14"/>
      <c r="AS336" s="219"/>
      <c r="AT336" s="219"/>
      <c r="AU336" s="220"/>
      <c r="AV336" s="221"/>
      <c r="AW336" s="256"/>
      <c r="AX336" s="19"/>
      <c r="AY336" s="19"/>
      <c r="AZ336" s="14"/>
      <c r="BA336" s="219"/>
      <c r="BB336" s="219"/>
      <c r="BC336" s="220"/>
      <c r="BD336" s="221"/>
      <c r="BE336" s="256"/>
      <c r="BF336" s="19"/>
      <c r="BG336" s="19"/>
      <c r="BH336" s="14"/>
      <c r="BI336" s="219"/>
      <c r="BJ336" s="219"/>
      <c r="BK336" s="220"/>
      <c r="BL336" s="221"/>
      <c r="BM336" s="256"/>
      <c r="BN336" s="19"/>
      <c r="BO336" s="19"/>
      <c r="BP336" s="14"/>
      <c r="BQ336" s="219"/>
      <c r="BR336" s="219"/>
      <c r="BS336" s="220"/>
      <c r="BT336" s="221"/>
      <c r="BU336" s="256"/>
      <c r="BV336" s="19"/>
      <c r="BW336" s="19"/>
      <c r="BX336" s="14"/>
      <c r="BY336" s="219"/>
      <c r="BZ336" s="219"/>
      <c r="CA336" s="220"/>
      <c r="CB336" s="221"/>
      <c r="CC336" s="256"/>
      <c r="CD336" s="19"/>
      <c r="CE336" s="19"/>
      <c r="CF336" s="14"/>
      <c r="CG336" s="219"/>
      <c r="CH336" s="219"/>
      <c r="CI336" s="220"/>
      <c r="CJ336" s="221"/>
      <c r="CK336" s="256"/>
      <c r="CL336" s="19"/>
      <c r="CM336" s="19"/>
      <c r="CN336" s="14"/>
      <c r="CO336" s="219"/>
      <c r="CP336" s="219"/>
      <c r="CQ336" s="220"/>
      <c r="CR336" s="221"/>
      <c r="CS336" s="256"/>
      <c r="CT336" s="19"/>
      <c r="CU336" s="19"/>
      <c r="CV336" s="14"/>
      <c r="CW336" s="219"/>
      <c r="CX336" s="219"/>
      <c r="CY336" s="220"/>
      <c r="CZ336" s="221"/>
      <c r="DA336" s="256"/>
      <c r="DB336" s="19"/>
      <c r="DC336" s="19"/>
      <c r="DD336" s="14"/>
      <c r="DE336" s="219"/>
      <c r="DF336" s="219"/>
      <c r="DG336" s="220"/>
      <c r="DH336" s="221"/>
      <c r="DI336" s="256"/>
      <c r="DJ336" s="19"/>
      <c r="DK336" s="19"/>
      <c r="DL336" s="14"/>
      <c r="DM336" s="219"/>
      <c r="DN336" s="219"/>
      <c r="DO336" s="220"/>
      <c r="DP336" s="221"/>
      <c r="DQ336" s="256"/>
      <c r="DR336" s="19"/>
      <c r="DS336" s="19"/>
      <c r="DT336" s="14"/>
      <c r="DU336" s="219"/>
      <c r="DV336" s="219"/>
      <c r="DW336" s="220"/>
      <c r="DX336" s="221"/>
      <c r="DY336" s="256"/>
      <c r="DZ336" s="19"/>
      <c r="EA336" s="19"/>
      <c r="EB336" s="194"/>
      <c r="EC336" s="194"/>
      <c r="ED336" s="194"/>
      <c r="EE336" s="714"/>
      <c r="EF336" s="715"/>
      <c r="EG336" s="391"/>
      <c r="EH336" s="19"/>
      <c r="EI336" s="19"/>
      <c r="EJ336" s="14"/>
      <c r="EK336" s="219"/>
      <c r="EL336" s="219"/>
      <c r="EM336" s="220"/>
      <c r="EN336" s="221"/>
      <c r="EO336" s="256"/>
      <c r="EP336" s="19"/>
      <c r="EQ336" s="19"/>
    </row>
    <row r="337" spans="1:147" ht="37.5" customHeight="1">
      <c r="A337" s="19"/>
      <c r="B337" s="218"/>
      <c r="C337" s="218"/>
      <c r="D337" s="14"/>
      <c r="E337" s="219"/>
      <c r="F337" s="219"/>
      <c r="G337" s="220"/>
      <c r="H337" s="221"/>
      <c r="I337" s="256"/>
      <c r="J337" s="19"/>
      <c r="K337" s="19"/>
      <c r="L337" s="14"/>
      <c r="M337" s="219"/>
      <c r="N337" s="219"/>
      <c r="O337" s="220"/>
      <c r="P337" s="221"/>
      <c r="Q337" s="256"/>
      <c r="R337" s="19"/>
      <c r="S337" s="19"/>
      <c r="T337" s="14"/>
      <c r="U337" s="219"/>
      <c r="V337" s="219"/>
      <c r="W337" s="220"/>
      <c r="X337" s="221"/>
      <c r="Y337" s="256"/>
      <c r="Z337" s="19"/>
      <c r="AA337" s="19"/>
      <c r="AB337" s="14"/>
      <c r="AC337" s="219"/>
      <c r="AD337" s="219"/>
      <c r="AE337" s="220"/>
      <c r="AF337" s="221"/>
      <c r="AG337" s="256"/>
      <c r="AH337" s="19"/>
      <c r="AI337" s="19"/>
      <c r="AJ337" s="14"/>
      <c r="AK337" s="219"/>
      <c r="AL337" s="219"/>
      <c r="AM337" s="220"/>
      <c r="AN337" s="221"/>
      <c r="AO337" s="256"/>
      <c r="AP337" s="19"/>
      <c r="AQ337" s="19"/>
      <c r="AR337" s="14"/>
      <c r="AS337" s="219"/>
      <c r="AT337" s="219"/>
      <c r="AU337" s="220"/>
      <c r="AV337" s="221"/>
      <c r="AW337" s="256"/>
      <c r="AX337" s="19"/>
      <c r="AY337" s="19"/>
      <c r="AZ337" s="14"/>
      <c r="BA337" s="219"/>
      <c r="BB337" s="219"/>
      <c r="BC337" s="220"/>
      <c r="BD337" s="221"/>
      <c r="BE337" s="256"/>
      <c r="BF337" s="19"/>
      <c r="BG337" s="19"/>
      <c r="BH337" s="14"/>
      <c r="BI337" s="219"/>
      <c r="BJ337" s="219"/>
      <c r="BK337" s="220"/>
      <c r="BL337" s="221"/>
      <c r="BM337" s="256"/>
      <c r="BN337" s="19"/>
      <c r="BO337" s="19"/>
      <c r="BP337" s="14"/>
      <c r="BQ337" s="219"/>
      <c r="BR337" s="219"/>
      <c r="BS337" s="220"/>
      <c r="BT337" s="221"/>
      <c r="BU337" s="256"/>
      <c r="BV337" s="19"/>
      <c r="BW337" s="19"/>
      <c r="BX337" s="14"/>
      <c r="BY337" s="219"/>
      <c r="BZ337" s="219"/>
      <c r="CA337" s="220"/>
      <c r="CB337" s="221"/>
      <c r="CC337" s="256"/>
      <c r="CD337" s="19"/>
      <c r="CE337" s="19"/>
      <c r="CF337" s="14"/>
      <c r="CG337" s="219"/>
      <c r="CH337" s="219"/>
      <c r="CI337" s="220"/>
      <c r="CJ337" s="221"/>
      <c r="CK337" s="256"/>
      <c r="CL337" s="19"/>
      <c r="CM337" s="19"/>
      <c r="CN337" s="14"/>
      <c r="CO337" s="219"/>
      <c r="CP337" s="219"/>
      <c r="CQ337" s="220"/>
      <c r="CR337" s="221"/>
      <c r="CS337" s="256"/>
      <c r="CT337" s="19"/>
      <c r="CU337" s="19"/>
      <c r="CV337" s="14"/>
      <c r="CW337" s="219"/>
      <c r="CX337" s="219"/>
      <c r="CY337" s="220"/>
      <c r="CZ337" s="221"/>
      <c r="DA337" s="256"/>
      <c r="DB337" s="19"/>
      <c r="DC337" s="19"/>
      <c r="DD337" s="14"/>
      <c r="DE337" s="219"/>
      <c r="DF337" s="219"/>
      <c r="DG337" s="220"/>
      <c r="DH337" s="221"/>
      <c r="DI337" s="256"/>
      <c r="DJ337" s="19"/>
      <c r="DK337" s="19"/>
      <c r="DL337" s="14"/>
      <c r="DM337" s="219"/>
      <c r="DN337" s="219"/>
      <c r="DO337" s="220"/>
      <c r="DP337" s="221"/>
      <c r="DQ337" s="256"/>
      <c r="DR337" s="19"/>
      <c r="DS337" s="19"/>
      <c r="DT337" s="14"/>
      <c r="DU337" s="219"/>
      <c r="DV337" s="219"/>
      <c r="DW337" s="220"/>
      <c r="DX337" s="221"/>
      <c r="DY337" s="256"/>
      <c r="DZ337" s="19"/>
      <c r="EA337" s="19"/>
      <c r="EB337" s="194"/>
      <c r="EC337" s="194"/>
      <c r="ED337" s="194"/>
      <c r="EE337" s="714"/>
      <c r="EF337" s="715"/>
      <c r="EG337" s="391"/>
      <c r="EH337" s="19"/>
      <c r="EI337" s="19"/>
      <c r="EJ337" s="14"/>
      <c r="EK337" s="219"/>
      <c r="EL337" s="219"/>
      <c r="EM337" s="220"/>
      <c r="EN337" s="221"/>
      <c r="EO337" s="256"/>
      <c r="EP337" s="19"/>
      <c r="EQ337" s="19"/>
    </row>
    <row r="338" spans="1:147" ht="37.5" customHeight="1">
      <c r="A338" s="19"/>
      <c r="B338" s="218"/>
      <c r="C338" s="218"/>
      <c r="D338" s="14"/>
      <c r="E338" s="219"/>
      <c r="F338" s="219"/>
      <c r="G338" s="220"/>
      <c r="H338" s="221"/>
      <c r="I338" s="256"/>
      <c r="J338" s="19"/>
      <c r="K338" s="19"/>
      <c r="L338" s="14"/>
      <c r="M338" s="219"/>
      <c r="N338" s="219"/>
      <c r="O338" s="220"/>
      <c r="P338" s="221"/>
      <c r="Q338" s="256"/>
      <c r="R338" s="19"/>
      <c r="S338" s="19"/>
      <c r="T338" s="14"/>
      <c r="U338" s="219"/>
      <c r="V338" s="219"/>
      <c r="W338" s="220"/>
      <c r="X338" s="221"/>
      <c r="Y338" s="256"/>
      <c r="Z338" s="19"/>
      <c r="AA338" s="19"/>
      <c r="AB338" s="14"/>
      <c r="AC338" s="219"/>
      <c r="AD338" s="219"/>
      <c r="AE338" s="220"/>
      <c r="AF338" s="221"/>
      <c r="AG338" s="256"/>
      <c r="AH338" s="19"/>
      <c r="AI338" s="19"/>
      <c r="AJ338" s="14"/>
      <c r="AK338" s="219"/>
      <c r="AL338" s="219"/>
      <c r="AM338" s="220"/>
      <c r="AN338" s="221"/>
      <c r="AO338" s="256"/>
      <c r="AP338" s="19"/>
      <c r="AQ338" s="19"/>
      <c r="AR338" s="14"/>
      <c r="AS338" s="219"/>
      <c r="AT338" s="219"/>
      <c r="AU338" s="220"/>
      <c r="AV338" s="221"/>
      <c r="AW338" s="256"/>
      <c r="AX338" s="19"/>
      <c r="AY338" s="19"/>
      <c r="AZ338" s="14"/>
      <c r="BA338" s="219"/>
      <c r="BB338" s="219"/>
      <c r="BC338" s="220"/>
      <c r="BD338" s="221"/>
      <c r="BE338" s="256"/>
      <c r="BF338" s="19"/>
      <c r="BG338" s="19"/>
      <c r="BH338" s="14"/>
      <c r="BI338" s="219"/>
      <c r="BJ338" s="219"/>
      <c r="BK338" s="220"/>
      <c r="BL338" s="221"/>
      <c r="BM338" s="256"/>
      <c r="BN338" s="19"/>
      <c r="BO338" s="19"/>
      <c r="BP338" s="14"/>
      <c r="BQ338" s="219"/>
      <c r="BR338" s="219"/>
      <c r="BS338" s="220"/>
      <c r="BT338" s="221"/>
      <c r="BU338" s="256"/>
      <c r="BV338" s="19"/>
      <c r="BW338" s="19"/>
      <c r="BX338" s="14"/>
      <c r="BY338" s="219"/>
      <c r="BZ338" s="219"/>
      <c r="CA338" s="220"/>
      <c r="CB338" s="221"/>
      <c r="CC338" s="256"/>
      <c r="CD338" s="19"/>
      <c r="CE338" s="19"/>
      <c r="CF338" s="14"/>
      <c r="CG338" s="219"/>
      <c r="CH338" s="219"/>
      <c r="CI338" s="220"/>
      <c r="CJ338" s="221"/>
      <c r="CK338" s="256"/>
      <c r="CL338" s="19"/>
      <c r="CM338" s="19"/>
      <c r="CN338" s="14"/>
      <c r="CO338" s="219"/>
      <c r="CP338" s="219"/>
      <c r="CQ338" s="220"/>
      <c r="CR338" s="221"/>
      <c r="CS338" s="256"/>
      <c r="CT338" s="19"/>
      <c r="CU338" s="19"/>
      <c r="CV338" s="14"/>
      <c r="CW338" s="219"/>
      <c r="CX338" s="219"/>
      <c r="CY338" s="220"/>
      <c r="CZ338" s="221"/>
      <c r="DA338" s="256"/>
      <c r="DB338" s="19"/>
      <c r="DC338" s="19"/>
      <c r="DD338" s="14"/>
      <c r="DE338" s="219"/>
      <c r="DF338" s="219"/>
      <c r="DG338" s="220"/>
      <c r="DH338" s="221"/>
      <c r="DI338" s="256"/>
      <c r="DJ338" s="19"/>
      <c r="DK338" s="19"/>
      <c r="DL338" s="14"/>
      <c r="DM338" s="219"/>
      <c r="DN338" s="219"/>
      <c r="DO338" s="220"/>
      <c r="DP338" s="221"/>
      <c r="DQ338" s="256"/>
      <c r="DR338" s="19"/>
      <c r="DS338" s="19"/>
      <c r="DT338" s="14"/>
      <c r="DU338" s="219"/>
      <c r="DV338" s="219"/>
      <c r="DW338" s="220"/>
      <c r="DX338" s="221"/>
      <c r="DY338" s="256"/>
      <c r="DZ338" s="19"/>
      <c r="EA338" s="19"/>
      <c r="EB338" s="194"/>
      <c r="EC338" s="194"/>
      <c r="ED338" s="194"/>
      <c r="EE338" s="714"/>
      <c r="EF338" s="715"/>
      <c r="EG338" s="391"/>
      <c r="EH338" s="19"/>
      <c r="EI338" s="19"/>
      <c r="EJ338" s="14"/>
      <c r="EK338" s="219"/>
      <c r="EL338" s="219"/>
      <c r="EM338" s="220"/>
      <c r="EN338" s="221"/>
      <c r="EO338" s="256"/>
      <c r="EP338" s="19"/>
      <c r="EQ338" s="19"/>
    </row>
    <row r="339" spans="1:147" ht="37.5" customHeight="1">
      <c r="A339" s="19"/>
      <c r="B339" s="218"/>
      <c r="C339" s="218"/>
      <c r="D339" s="14"/>
      <c r="E339" s="219"/>
      <c r="F339" s="219"/>
      <c r="G339" s="220"/>
      <c r="H339" s="221"/>
      <c r="I339" s="256"/>
      <c r="J339" s="19"/>
      <c r="K339" s="19"/>
      <c r="L339" s="14"/>
      <c r="M339" s="219"/>
      <c r="N339" s="219"/>
      <c r="O339" s="220"/>
      <c r="P339" s="221"/>
      <c r="Q339" s="256"/>
      <c r="R339" s="19"/>
      <c r="S339" s="19"/>
      <c r="T339" s="14"/>
      <c r="U339" s="219"/>
      <c r="V339" s="219"/>
      <c r="W339" s="220"/>
      <c r="X339" s="221"/>
      <c r="Y339" s="256"/>
      <c r="Z339" s="19"/>
      <c r="AA339" s="19"/>
      <c r="AB339" s="14"/>
      <c r="AC339" s="219"/>
      <c r="AD339" s="219"/>
      <c r="AE339" s="220"/>
      <c r="AF339" s="221"/>
      <c r="AG339" s="256"/>
      <c r="AH339" s="19"/>
      <c r="AI339" s="19"/>
      <c r="AJ339" s="14"/>
      <c r="AK339" s="219"/>
      <c r="AL339" s="219"/>
      <c r="AM339" s="220"/>
      <c r="AN339" s="221"/>
      <c r="AO339" s="256"/>
      <c r="AP339" s="19"/>
      <c r="AQ339" s="19"/>
      <c r="AR339" s="14"/>
      <c r="AS339" s="219"/>
      <c r="AT339" s="219"/>
      <c r="AU339" s="220"/>
      <c r="AV339" s="221"/>
      <c r="AW339" s="256"/>
      <c r="AX339" s="19"/>
      <c r="AY339" s="19"/>
      <c r="AZ339" s="14"/>
      <c r="BA339" s="219"/>
      <c r="BB339" s="219"/>
      <c r="BC339" s="220"/>
      <c r="BD339" s="221"/>
      <c r="BE339" s="256"/>
      <c r="BF339" s="19"/>
      <c r="BG339" s="19"/>
      <c r="BH339" s="14"/>
      <c r="BI339" s="219"/>
      <c r="BJ339" s="219"/>
      <c r="BK339" s="220"/>
      <c r="BL339" s="221"/>
      <c r="BM339" s="256"/>
      <c r="BN339" s="19"/>
      <c r="BO339" s="19"/>
      <c r="BP339" s="14"/>
      <c r="BQ339" s="219"/>
      <c r="BR339" s="219"/>
      <c r="BS339" s="220"/>
      <c r="BT339" s="221"/>
      <c r="BU339" s="256"/>
      <c r="BV339" s="19"/>
      <c r="BW339" s="19"/>
      <c r="BX339" s="14"/>
      <c r="BY339" s="219"/>
      <c r="BZ339" s="219"/>
      <c r="CA339" s="220"/>
      <c r="CB339" s="221"/>
      <c r="CC339" s="256"/>
      <c r="CD339" s="19"/>
      <c r="CE339" s="19"/>
      <c r="CF339" s="14"/>
      <c r="CG339" s="219"/>
      <c r="CH339" s="219"/>
      <c r="CI339" s="220"/>
      <c r="CJ339" s="221"/>
      <c r="CK339" s="256"/>
      <c r="CL339" s="19"/>
      <c r="CM339" s="19"/>
      <c r="CN339" s="14"/>
      <c r="CO339" s="219"/>
      <c r="CP339" s="219"/>
      <c r="CQ339" s="220"/>
      <c r="CR339" s="221"/>
      <c r="CS339" s="256"/>
      <c r="CT339" s="19"/>
      <c r="CU339" s="19"/>
      <c r="CV339" s="14"/>
      <c r="CW339" s="219"/>
      <c r="CX339" s="219"/>
      <c r="CY339" s="220"/>
      <c r="CZ339" s="221"/>
      <c r="DA339" s="256"/>
      <c r="DB339" s="19"/>
      <c r="DC339" s="19"/>
      <c r="DD339" s="14"/>
      <c r="DE339" s="219"/>
      <c r="DF339" s="219"/>
      <c r="DG339" s="220"/>
      <c r="DH339" s="221"/>
      <c r="DI339" s="256"/>
      <c r="DJ339" s="19"/>
      <c r="DK339" s="19"/>
      <c r="DL339" s="14"/>
      <c r="DM339" s="219"/>
      <c r="DN339" s="219"/>
      <c r="DO339" s="220"/>
      <c r="DP339" s="221"/>
      <c r="DQ339" s="256"/>
      <c r="DR339" s="19"/>
      <c r="DS339" s="19"/>
      <c r="DT339" s="14"/>
      <c r="DU339" s="219"/>
      <c r="DV339" s="219"/>
      <c r="DW339" s="220"/>
      <c r="DX339" s="221"/>
      <c r="DY339" s="256"/>
      <c r="DZ339" s="19"/>
      <c r="EA339" s="19"/>
      <c r="EB339" s="194"/>
      <c r="EC339" s="194"/>
      <c r="ED339" s="194"/>
      <c r="EE339" s="714"/>
      <c r="EF339" s="715"/>
      <c r="EG339" s="391"/>
      <c r="EH339" s="19"/>
      <c r="EI339" s="19"/>
      <c r="EJ339" s="14"/>
      <c r="EK339" s="219"/>
      <c r="EL339" s="219"/>
      <c r="EM339" s="220"/>
      <c r="EN339" s="221"/>
      <c r="EO339" s="256"/>
      <c r="EP339" s="19"/>
      <c r="EQ339" s="19"/>
    </row>
    <row r="340" spans="1:147" ht="37.5" customHeight="1">
      <c r="A340" s="19"/>
      <c r="B340" s="218"/>
      <c r="C340" s="218"/>
      <c r="D340" s="14"/>
      <c r="E340" s="219"/>
      <c r="F340" s="219"/>
      <c r="G340" s="220"/>
      <c r="H340" s="221"/>
      <c r="I340" s="256"/>
      <c r="J340" s="19"/>
      <c r="K340" s="19"/>
      <c r="L340" s="14"/>
      <c r="M340" s="219"/>
      <c r="N340" s="219"/>
      <c r="O340" s="220"/>
      <c r="P340" s="221"/>
      <c r="Q340" s="256"/>
      <c r="R340" s="19"/>
      <c r="S340" s="19"/>
      <c r="T340" s="14"/>
      <c r="U340" s="219"/>
      <c r="V340" s="219"/>
      <c r="W340" s="220"/>
      <c r="X340" s="221"/>
      <c r="Y340" s="256"/>
      <c r="Z340" s="19"/>
      <c r="AA340" s="19"/>
      <c r="AB340" s="14"/>
      <c r="AC340" s="219"/>
      <c r="AD340" s="219"/>
      <c r="AE340" s="220"/>
      <c r="AF340" s="221"/>
      <c r="AG340" s="256"/>
      <c r="AH340" s="19"/>
      <c r="AI340" s="19"/>
      <c r="AJ340" s="14"/>
      <c r="AK340" s="219"/>
      <c r="AL340" s="219"/>
      <c r="AM340" s="220"/>
      <c r="AN340" s="221"/>
      <c r="AO340" s="256"/>
      <c r="AP340" s="19"/>
      <c r="AQ340" s="19"/>
      <c r="AR340" s="14"/>
      <c r="AS340" s="219"/>
      <c r="AT340" s="219"/>
      <c r="AU340" s="220"/>
      <c r="AV340" s="221"/>
      <c r="AW340" s="256"/>
      <c r="AX340" s="19"/>
      <c r="AY340" s="19"/>
      <c r="AZ340" s="14"/>
      <c r="BA340" s="219"/>
      <c r="BB340" s="219"/>
      <c r="BC340" s="220"/>
      <c r="BD340" s="221"/>
      <c r="BE340" s="256"/>
      <c r="BF340" s="19"/>
      <c r="BG340" s="19"/>
      <c r="BH340" s="14"/>
      <c r="BI340" s="219"/>
      <c r="BJ340" s="219"/>
      <c r="BK340" s="220"/>
      <c r="BL340" s="221"/>
      <c r="BM340" s="256"/>
      <c r="BN340" s="19"/>
      <c r="BO340" s="19"/>
      <c r="BP340" s="14"/>
      <c r="BQ340" s="219"/>
      <c r="BR340" s="219"/>
      <c r="BS340" s="220"/>
      <c r="BT340" s="221"/>
      <c r="BU340" s="256"/>
      <c r="BV340" s="19"/>
      <c r="BW340" s="19"/>
      <c r="BX340" s="14"/>
      <c r="BY340" s="219"/>
      <c r="BZ340" s="219"/>
      <c r="CA340" s="220"/>
      <c r="CB340" s="221"/>
      <c r="CC340" s="256"/>
      <c r="CD340" s="19"/>
      <c r="CE340" s="19"/>
      <c r="CF340" s="14"/>
      <c r="CG340" s="219"/>
      <c r="CH340" s="219"/>
      <c r="CI340" s="220"/>
      <c r="CJ340" s="221"/>
      <c r="CK340" s="256"/>
      <c r="CL340" s="19"/>
      <c r="CM340" s="19"/>
      <c r="CN340" s="14"/>
      <c r="CO340" s="219"/>
      <c r="CP340" s="219"/>
      <c r="CQ340" s="220"/>
      <c r="CR340" s="221"/>
      <c r="CS340" s="256"/>
      <c r="CT340" s="19"/>
      <c r="CU340" s="19"/>
      <c r="CV340" s="14"/>
      <c r="CW340" s="219"/>
      <c r="CX340" s="219"/>
      <c r="CY340" s="220"/>
      <c r="CZ340" s="221"/>
      <c r="DA340" s="256"/>
      <c r="DB340" s="19"/>
      <c r="DC340" s="19"/>
      <c r="DD340" s="14"/>
      <c r="DE340" s="219"/>
      <c r="DF340" s="219"/>
      <c r="DG340" s="220"/>
      <c r="DH340" s="221"/>
      <c r="DI340" s="256"/>
      <c r="DJ340" s="19"/>
      <c r="DK340" s="19"/>
      <c r="DL340" s="14"/>
      <c r="DM340" s="219"/>
      <c r="DN340" s="219"/>
      <c r="DO340" s="220"/>
      <c r="DP340" s="221"/>
      <c r="DQ340" s="256"/>
      <c r="DR340" s="19"/>
      <c r="DS340" s="19"/>
      <c r="DT340" s="14"/>
      <c r="DU340" s="219"/>
      <c r="DV340" s="219"/>
      <c r="DW340" s="220"/>
      <c r="DX340" s="221"/>
      <c r="DY340" s="256"/>
      <c r="DZ340" s="19"/>
      <c r="EA340" s="19"/>
      <c r="EB340" s="194"/>
      <c r="EC340" s="194"/>
      <c r="ED340" s="194"/>
      <c r="EE340" s="714"/>
      <c r="EF340" s="715"/>
      <c r="EG340" s="391"/>
      <c r="EH340" s="19"/>
      <c r="EI340" s="19"/>
      <c r="EJ340" s="14"/>
      <c r="EK340" s="219"/>
      <c r="EL340" s="219"/>
      <c r="EM340" s="220"/>
      <c r="EN340" s="221"/>
      <c r="EO340" s="256"/>
      <c r="EP340" s="19"/>
      <c r="EQ340" s="19"/>
    </row>
    <row r="341" spans="1:147" ht="37.5" customHeight="1">
      <c r="A341" s="19"/>
      <c r="B341" s="218"/>
      <c r="C341" s="218"/>
      <c r="D341" s="14"/>
      <c r="E341" s="219"/>
      <c r="F341" s="219"/>
      <c r="G341" s="220"/>
      <c r="H341" s="221"/>
      <c r="I341" s="256"/>
      <c r="J341" s="19"/>
      <c r="K341" s="19"/>
      <c r="L341" s="14"/>
      <c r="M341" s="219"/>
      <c r="N341" s="219"/>
      <c r="O341" s="220"/>
      <c r="P341" s="221"/>
      <c r="Q341" s="256"/>
      <c r="R341" s="19"/>
      <c r="S341" s="19"/>
      <c r="T341" s="14"/>
      <c r="U341" s="219"/>
      <c r="V341" s="219"/>
      <c r="W341" s="220"/>
      <c r="X341" s="221"/>
      <c r="Y341" s="256"/>
      <c r="Z341" s="19"/>
      <c r="AA341" s="19"/>
      <c r="AB341" s="14"/>
      <c r="AC341" s="219"/>
      <c r="AD341" s="219"/>
      <c r="AE341" s="220"/>
      <c r="AF341" s="221"/>
      <c r="AG341" s="256"/>
      <c r="AH341" s="19"/>
      <c r="AI341" s="19"/>
      <c r="AJ341" s="14"/>
      <c r="AK341" s="219"/>
      <c r="AL341" s="219"/>
      <c r="AM341" s="220"/>
      <c r="AN341" s="221"/>
      <c r="AO341" s="256"/>
      <c r="AP341" s="19"/>
      <c r="AQ341" s="19"/>
      <c r="AR341" s="14"/>
      <c r="AS341" s="219"/>
      <c r="AT341" s="219"/>
      <c r="AU341" s="220"/>
      <c r="AV341" s="221"/>
      <c r="AW341" s="256"/>
      <c r="AX341" s="19"/>
      <c r="AY341" s="19"/>
      <c r="AZ341" s="14"/>
      <c r="BA341" s="219"/>
      <c r="BB341" s="219"/>
      <c r="BC341" s="220"/>
      <c r="BD341" s="221"/>
      <c r="BE341" s="256"/>
      <c r="BF341" s="19"/>
      <c r="BG341" s="19"/>
      <c r="BH341" s="14"/>
      <c r="BI341" s="219"/>
      <c r="BJ341" s="219"/>
      <c r="BK341" s="220"/>
      <c r="BL341" s="221"/>
      <c r="BM341" s="256"/>
      <c r="BN341" s="19"/>
      <c r="BO341" s="19"/>
      <c r="BP341" s="14"/>
      <c r="BQ341" s="219"/>
      <c r="BR341" s="219"/>
      <c r="BS341" s="220"/>
      <c r="BT341" s="221"/>
      <c r="BU341" s="256"/>
      <c r="BV341" s="19"/>
      <c r="BW341" s="19"/>
      <c r="BX341" s="14"/>
      <c r="BY341" s="219"/>
      <c r="BZ341" s="219"/>
      <c r="CA341" s="220"/>
      <c r="CB341" s="221"/>
      <c r="CC341" s="256"/>
      <c r="CD341" s="19"/>
      <c r="CE341" s="19"/>
      <c r="CF341" s="14"/>
      <c r="CG341" s="219"/>
      <c r="CH341" s="219"/>
      <c r="CI341" s="220"/>
      <c r="CJ341" s="221"/>
      <c r="CK341" s="256"/>
      <c r="CL341" s="19"/>
      <c r="CM341" s="19"/>
      <c r="CN341" s="14"/>
      <c r="CO341" s="219"/>
      <c r="CP341" s="219"/>
      <c r="CQ341" s="220"/>
      <c r="CR341" s="221"/>
      <c r="CS341" s="256"/>
      <c r="CT341" s="19"/>
      <c r="CU341" s="19"/>
      <c r="CV341" s="14"/>
      <c r="CW341" s="219"/>
      <c r="CX341" s="219"/>
      <c r="CY341" s="220"/>
      <c r="CZ341" s="221"/>
      <c r="DA341" s="256"/>
      <c r="DB341" s="19"/>
      <c r="DC341" s="19"/>
      <c r="DD341" s="14"/>
      <c r="DE341" s="219"/>
      <c r="DF341" s="219"/>
      <c r="DG341" s="220"/>
      <c r="DH341" s="221"/>
      <c r="DI341" s="256"/>
      <c r="DJ341" s="19"/>
      <c r="DK341" s="19"/>
      <c r="DL341" s="14"/>
      <c r="DM341" s="219"/>
      <c r="DN341" s="219"/>
      <c r="DO341" s="220"/>
      <c r="DP341" s="221"/>
      <c r="DQ341" s="256"/>
      <c r="DR341" s="19"/>
      <c r="DS341" s="19"/>
      <c r="DT341" s="14"/>
      <c r="DU341" s="219"/>
      <c r="DV341" s="219"/>
      <c r="DW341" s="220"/>
      <c r="DX341" s="221"/>
      <c r="DY341" s="256"/>
      <c r="DZ341" s="19"/>
      <c r="EA341" s="19"/>
      <c r="EB341" s="194"/>
      <c r="EC341" s="194"/>
      <c r="ED341" s="194"/>
      <c r="EE341" s="714"/>
      <c r="EF341" s="715"/>
      <c r="EG341" s="391"/>
      <c r="EH341" s="19"/>
      <c r="EI341" s="19"/>
      <c r="EJ341" s="14"/>
      <c r="EK341" s="219"/>
      <c r="EL341" s="219"/>
      <c r="EM341" s="220"/>
      <c r="EN341" s="221"/>
      <c r="EO341" s="256"/>
      <c r="EP341" s="19"/>
      <c r="EQ341" s="19"/>
    </row>
    <row r="342" spans="1:147" ht="37.5" customHeight="1">
      <c r="A342" s="19"/>
      <c r="B342" s="218"/>
      <c r="C342" s="218"/>
      <c r="D342" s="14"/>
      <c r="E342" s="219"/>
      <c r="F342" s="219"/>
      <c r="G342" s="220"/>
      <c r="H342" s="221"/>
      <c r="I342" s="256"/>
      <c r="J342" s="19"/>
      <c r="K342" s="19"/>
      <c r="L342" s="14"/>
      <c r="M342" s="219"/>
      <c r="N342" s="219"/>
      <c r="O342" s="220"/>
      <c r="P342" s="221"/>
      <c r="Q342" s="256"/>
      <c r="R342" s="19"/>
      <c r="S342" s="19"/>
      <c r="T342" s="14"/>
      <c r="U342" s="219"/>
      <c r="V342" s="219"/>
      <c r="W342" s="220"/>
      <c r="X342" s="221"/>
      <c r="Y342" s="256"/>
      <c r="Z342" s="19"/>
      <c r="AA342" s="19"/>
      <c r="AB342" s="14"/>
      <c r="AC342" s="219"/>
      <c r="AD342" s="219"/>
      <c r="AE342" s="220"/>
      <c r="AF342" s="221"/>
      <c r="AG342" s="256"/>
      <c r="AH342" s="19"/>
      <c r="AI342" s="19"/>
      <c r="AJ342" s="14"/>
      <c r="AK342" s="219"/>
      <c r="AL342" s="219"/>
      <c r="AM342" s="220"/>
      <c r="AN342" s="221"/>
      <c r="AO342" s="256"/>
      <c r="AP342" s="19"/>
      <c r="AQ342" s="19"/>
      <c r="AR342" s="14"/>
      <c r="AS342" s="219"/>
      <c r="AT342" s="219"/>
      <c r="AU342" s="220"/>
      <c r="AV342" s="221"/>
      <c r="AW342" s="256"/>
      <c r="AX342" s="19"/>
      <c r="AY342" s="19"/>
      <c r="AZ342" s="14"/>
      <c r="BA342" s="219"/>
      <c r="BB342" s="219"/>
      <c r="BC342" s="220"/>
      <c r="BD342" s="221"/>
      <c r="BE342" s="256"/>
      <c r="BF342" s="19"/>
      <c r="BG342" s="19"/>
      <c r="BH342" s="14"/>
      <c r="BI342" s="219"/>
      <c r="BJ342" s="219"/>
      <c r="BK342" s="220"/>
      <c r="BL342" s="221"/>
      <c r="BM342" s="256"/>
      <c r="BN342" s="19"/>
      <c r="BO342" s="19"/>
      <c r="BP342" s="14"/>
      <c r="BQ342" s="219"/>
      <c r="BR342" s="219"/>
      <c r="BS342" s="220"/>
      <c r="BT342" s="221"/>
      <c r="BU342" s="256"/>
      <c r="BV342" s="19"/>
      <c r="BW342" s="19"/>
      <c r="BX342" s="14"/>
      <c r="BY342" s="219"/>
      <c r="BZ342" s="219"/>
      <c r="CA342" s="220"/>
      <c r="CB342" s="221"/>
      <c r="CC342" s="256"/>
      <c r="CD342" s="19"/>
      <c r="CE342" s="19"/>
      <c r="CF342" s="14"/>
      <c r="CG342" s="219"/>
      <c r="CH342" s="219"/>
      <c r="CI342" s="220"/>
      <c r="CJ342" s="221"/>
      <c r="CK342" s="256"/>
      <c r="CL342" s="19"/>
      <c r="CM342" s="19"/>
      <c r="CN342" s="14"/>
      <c r="CO342" s="219"/>
      <c r="CP342" s="219"/>
      <c r="CQ342" s="220"/>
      <c r="CR342" s="221"/>
      <c r="CS342" s="256"/>
      <c r="CT342" s="19"/>
      <c r="CU342" s="19"/>
      <c r="CV342" s="14"/>
      <c r="CW342" s="219"/>
      <c r="CX342" s="219"/>
      <c r="CY342" s="220"/>
      <c r="CZ342" s="221"/>
      <c r="DA342" s="256"/>
      <c r="DB342" s="19"/>
      <c r="DC342" s="19"/>
      <c r="DD342" s="14"/>
      <c r="DE342" s="219"/>
      <c r="DF342" s="219"/>
      <c r="DG342" s="220"/>
      <c r="DH342" s="221"/>
      <c r="DI342" s="256"/>
      <c r="DJ342" s="19"/>
      <c r="DK342" s="19"/>
      <c r="DL342" s="14"/>
      <c r="DM342" s="219"/>
      <c r="DN342" s="219"/>
      <c r="DO342" s="220"/>
      <c r="DP342" s="221"/>
      <c r="DQ342" s="256"/>
      <c r="DR342" s="19"/>
      <c r="DS342" s="19"/>
      <c r="DT342" s="14"/>
      <c r="DU342" s="219"/>
      <c r="DV342" s="219"/>
      <c r="DW342" s="220"/>
      <c r="DX342" s="221"/>
      <c r="DY342" s="256"/>
      <c r="DZ342" s="19"/>
      <c r="EA342" s="19"/>
      <c r="EB342" s="194"/>
      <c r="EC342" s="194"/>
      <c r="ED342" s="194"/>
      <c r="EE342" s="714"/>
      <c r="EF342" s="715"/>
      <c r="EG342" s="391"/>
      <c r="EH342" s="19"/>
      <c r="EI342" s="19"/>
      <c r="EJ342" s="14"/>
      <c r="EK342" s="219"/>
      <c r="EL342" s="219"/>
      <c r="EM342" s="220"/>
      <c r="EN342" s="221"/>
      <c r="EO342" s="256"/>
      <c r="EP342" s="19"/>
      <c r="EQ342" s="19"/>
    </row>
    <row r="343" spans="1:147" ht="37.5" customHeight="1">
      <c r="A343" s="19"/>
      <c r="B343" s="218"/>
      <c r="C343" s="218"/>
      <c r="D343" s="14"/>
      <c r="E343" s="219"/>
      <c r="F343" s="219"/>
      <c r="G343" s="220"/>
      <c r="H343" s="221"/>
      <c r="I343" s="256"/>
      <c r="J343" s="19"/>
      <c r="K343" s="19"/>
      <c r="L343" s="14"/>
      <c r="M343" s="219"/>
      <c r="N343" s="219"/>
      <c r="O343" s="220"/>
      <c r="P343" s="221"/>
      <c r="Q343" s="256"/>
      <c r="R343" s="19"/>
      <c r="S343" s="19"/>
      <c r="T343" s="14"/>
      <c r="U343" s="219"/>
      <c r="V343" s="219"/>
      <c r="W343" s="220"/>
      <c r="X343" s="221"/>
      <c r="Y343" s="256"/>
      <c r="Z343" s="19"/>
      <c r="AA343" s="19"/>
      <c r="AB343" s="14"/>
      <c r="AC343" s="219"/>
      <c r="AD343" s="219"/>
      <c r="AE343" s="220"/>
      <c r="AF343" s="221"/>
      <c r="AG343" s="256"/>
      <c r="AH343" s="19"/>
      <c r="AI343" s="19"/>
      <c r="AJ343" s="14"/>
      <c r="AK343" s="219"/>
      <c r="AL343" s="219"/>
      <c r="AM343" s="220"/>
      <c r="AN343" s="221"/>
      <c r="AO343" s="256"/>
      <c r="AP343" s="19"/>
      <c r="AQ343" s="19"/>
      <c r="AR343" s="14"/>
      <c r="AS343" s="219"/>
      <c r="AT343" s="219"/>
      <c r="AU343" s="220"/>
      <c r="AV343" s="221"/>
      <c r="AW343" s="256"/>
      <c r="AX343" s="19"/>
      <c r="AY343" s="19"/>
      <c r="AZ343" s="14"/>
      <c r="BA343" s="219"/>
      <c r="BB343" s="219"/>
      <c r="BC343" s="220"/>
      <c r="BD343" s="221"/>
      <c r="BE343" s="256"/>
      <c r="BF343" s="19"/>
      <c r="BG343" s="19"/>
      <c r="BH343" s="14"/>
      <c r="BI343" s="219"/>
      <c r="BJ343" s="219"/>
      <c r="BK343" s="220"/>
      <c r="BL343" s="221"/>
      <c r="BM343" s="256"/>
      <c r="BN343" s="19"/>
      <c r="BO343" s="19"/>
      <c r="BP343" s="14"/>
      <c r="BQ343" s="219"/>
      <c r="BR343" s="219"/>
      <c r="BS343" s="220"/>
      <c r="BT343" s="221"/>
      <c r="BU343" s="256"/>
      <c r="BV343" s="19"/>
      <c r="BW343" s="19"/>
      <c r="BX343" s="14"/>
      <c r="BY343" s="219"/>
      <c r="BZ343" s="219"/>
      <c r="CA343" s="220"/>
      <c r="CB343" s="221"/>
      <c r="CC343" s="256"/>
      <c r="CD343" s="19"/>
      <c r="CE343" s="19"/>
      <c r="CF343" s="14"/>
      <c r="CG343" s="219"/>
      <c r="CH343" s="219"/>
      <c r="CI343" s="220"/>
      <c r="CJ343" s="221"/>
      <c r="CK343" s="256"/>
      <c r="CL343" s="19"/>
      <c r="CM343" s="19"/>
      <c r="CN343" s="14"/>
      <c r="CO343" s="219"/>
      <c r="CP343" s="219"/>
      <c r="CQ343" s="220"/>
      <c r="CR343" s="221"/>
      <c r="CS343" s="256"/>
      <c r="CT343" s="19"/>
      <c r="CU343" s="19"/>
      <c r="CV343" s="14"/>
      <c r="CW343" s="219"/>
      <c r="CX343" s="219"/>
      <c r="CY343" s="220"/>
      <c r="CZ343" s="221"/>
      <c r="DA343" s="256"/>
      <c r="DB343" s="19"/>
      <c r="DC343" s="19"/>
      <c r="DD343" s="14"/>
      <c r="DE343" s="219"/>
      <c r="DF343" s="219"/>
      <c r="DG343" s="220"/>
      <c r="DH343" s="221"/>
      <c r="DI343" s="256"/>
      <c r="DJ343" s="19"/>
      <c r="DK343" s="19"/>
      <c r="DL343" s="14"/>
      <c r="DM343" s="219"/>
      <c r="DN343" s="219"/>
      <c r="DO343" s="220"/>
      <c r="DP343" s="221"/>
      <c r="DQ343" s="256"/>
      <c r="DR343" s="19"/>
      <c r="DS343" s="19"/>
      <c r="DT343" s="14"/>
      <c r="DU343" s="219"/>
      <c r="DV343" s="219"/>
      <c r="DW343" s="220"/>
      <c r="DX343" s="221"/>
      <c r="DY343" s="256"/>
      <c r="DZ343" s="19"/>
      <c r="EA343" s="19"/>
      <c r="EB343" s="194"/>
      <c r="EC343" s="194"/>
      <c r="ED343" s="194"/>
      <c r="EE343" s="714"/>
      <c r="EF343" s="715"/>
      <c r="EG343" s="391"/>
      <c r="EH343" s="19"/>
      <c r="EI343" s="19"/>
      <c r="EJ343" s="14"/>
      <c r="EK343" s="219"/>
      <c r="EL343" s="219"/>
      <c r="EM343" s="220"/>
      <c r="EN343" s="221"/>
      <c r="EO343" s="256"/>
      <c r="EP343" s="19"/>
      <c r="EQ343" s="19"/>
    </row>
    <row r="344" spans="1:147" ht="37.5" customHeight="1">
      <c r="A344" s="19"/>
      <c r="B344" s="218"/>
      <c r="C344" s="218"/>
      <c r="D344" s="14"/>
      <c r="E344" s="219"/>
      <c r="F344" s="219"/>
      <c r="G344" s="220"/>
      <c r="H344" s="221"/>
      <c r="I344" s="256"/>
      <c r="J344" s="19"/>
      <c r="K344" s="19"/>
      <c r="L344" s="14"/>
      <c r="M344" s="219"/>
      <c r="N344" s="219"/>
      <c r="O344" s="220"/>
      <c r="P344" s="221"/>
      <c r="Q344" s="256"/>
      <c r="R344" s="19"/>
      <c r="S344" s="19"/>
      <c r="T344" s="14"/>
      <c r="U344" s="219"/>
      <c r="V344" s="219"/>
      <c r="W344" s="220"/>
      <c r="X344" s="221"/>
      <c r="Y344" s="256"/>
      <c r="Z344" s="19"/>
      <c r="AA344" s="19"/>
      <c r="AB344" s="14"/>
      <c r="AC344" s="219"/>
      <c r="AD344" s="219"/>
      <c r="AE344" s="220"/>
      <c r="AF344" s="221"/>
      <c r="AG344" s="256"/>
      <c r="AH344" s="19"/>
      <c r="AI344" s="19"/>
      <c r="AJ344" s="14"/>
      <c r="AK344" s="219"/>
      <c r="AL344" s="219"/>
      <c r="AM344" s="220"/>
      <c r="AN344" s="221"/>
      <c r="AO344" s="256"/>
      <c r="AP344" s="19"/>
      <c r="AQ344" s="19"/>
      <c r="AR344" s="14"/>
      <c r="AS344" s="219"/>
      <c r="AT344" s="219"/>
      <c r="AU344" s="220"/>
      <c r="AV344" s="221"/>
      <c r="AW344" s="256"/>
      <c r="AX344" s="19"/>
      <c r="AY344" s="19"/>
      <c r="AZ344" s="14"/>
      <c r="BA344" s="219"/>
      <c r="BB344" s="219"/>
      <c r="BC344" s="220"/>
      <c r="BD344" s="221"/>
      <c r="BE344" s="256"/>
      <c r="BF344" s="19"/>
      <c r="BG344" s="19"/>
      <c r="BH344" s="14"/>
      <c r="BI344" s="219"/>
      <c r="BJ344" s="219"/>
      <c r="BK344" s="220"/>
      <c r="BL344" s="221"/>
      <c r="BM344" s="256"/>
      <c r="BN344" s="19"/>
      <c r="BO344" s="19"/>
      <c r="BP344" s="14"/>
      <c r="BQ344" s="219"/>
      <c r="BR344" s="219"/>
      <c r="BS344" s="220"/>
      <c r="BT344" s="221"/>
      <c r="BU344" s="256"/>
      <c r="BV344" s="19"/>
      <c r="BW344" s="19"/>
      <c r="BX344" s="14"/>
      <c r="BY344" s="219"/>
      <c r="BZ344" s="219"/>
      <c r="CA344" s="220"/>
      <c r="CB344" s="221"/>
      <c r="CC344" s="256"/>
      <c r="CD344" s="19"/>
      <c r="CE344" s="19"/>
      <c r="CF344" s="14"/>
      <c r="CG344" s="219"/>
      <c r="CH344" s="219"/>
      <c r="CI344" s="220"/>
      <c r="CJ344" s="221"/>
      <c r="CK344" s="256"/>
      <c r="CL344" s="19"/>
      <c r="CM344" s="19"/>
      <c r="CN344" s="14"/>
      <c r="CO344" s="219"/>
      <c r="CP344" s="219"/>
      <c r="CQ344" s="220"/>
      <c r="CR344" s="221"/>
      <c r="CS344" s="256"/>
      <c r="CT344" s="19"/>
      <c r="CU344" s="19"/>
      <c r="CV344" s="14"/>
      <c r="CW344" s="219"/>
      <c r="CX344" s="219"/>
      <c r="CY344" s="220"/>
      <c r="CZ344" s="221"/>
      <c r="DA344" s="256"/>
      <c r="DB344" s="19"/>
      <c r="DC344" s="19"/>
      <c r="DD344" s="14"/>
      <c r="DE344" s="219"/>
      <c r="DF344" s="219"/>
      <c r="DG344" s="220"/>
      <c r="DH344" s="221"/>
      <c r="DI344" s="256"/>
      <c r="DJ344" s="19"/>
      <c r="DK344" s="19"/>
      <c r="DL344" s="14"/>
      <c r="DM344" s="219"/>
      <c r="DN344" s="219"/>
      <c r="DO344" s="220"/>
      <c r="DP344" s="221"/>
      <c r="DQ344" s="256"/>
      <c r="DR344" s="19"/>
      <c r="DS344" s="19"/>
      <c r="DT344" s="14"/>
      <c r="DU344" s="219"/>
      <c r="DV344" s="219"/>
      <c r="DW344" s="220"/>
      <c r="DX344" s="221"/>
      <c r="DY344" s="256"/>
      <c r="DZ344" s="19"/>
      <c r="EA344" s="19"/>
      <c r="EB344" s="194"/>
      <c r="EC344" s="194"/>
      <c r="ED344" s="194"/>
      <c r="EE344" s="714"/>
      <c r="EF344" s="715"/>
      <c r="EG344" s="391"/>
      <c r="EH344" s="19"/>
      <c r="EI344" s="19"/>
      <c r="EJ344" s="14"/>
      <c r="EK344" s="219"/>
      <c r="EL344" s="219"/>
      <c r="EM344" s="220"/>
      <c r="EN344" s="221"/>
      <c r="EO344" s="256"/>
      <c r="EP344" s="19"/>
      <c r="EQ344" s="19"/>
    </row>
    <row r="345" spans="1:147" ht="37.5" customHeight="1">
      <c r="A345" s="19"/>
      <c r="B345" s="218"/>
      <c r="C345" s="218"/>
      <c r="D345" s="14"/>
      <c r="E345" s="219"/>
      <c r="F345" s="219"/>
      <c r="G345" s="220"/>
      <c r="H345" s="221"/>
      <c r="I345" s="256"/>
      <c r="J345" s="19"/>
      <c r="K345" s="19"/>
      <c r="L345" s="14"/>
      <c r="M345" s="219"/>
      <c r="N345" s="219"/>
      <c r="O345" s="220"/>
      <c r="P345" s="221"/>
      <c r="Q345" s="256"/>
      <c r="R345" s="19"/>
      <c r="S345" s="19"/>
      <c r="T345" s="14"/>
      <c r="U345" s="219"/>
      <c r="V345" s="219"/>
      <c r="W345" s="220"/>
      <c r="X345" s="221"/>
      <c r="Y345" s="256"/>
      <c r="Z345" s="19"/>
      <c r="AA345" s="19"/>
      <c r="AB345" s="14"/>
      <c r="AC345" s="219"/>
      <c r="AD345" s="219"/>
      <c r="AE345" s="220"/>
      <c r="AF345" s="221"/>
      <c r="AG345" s="256"/>
      <c r="AH345" s="19"/>
      <c r="AI345" s="19"/>
      <c r="AJ345" s="14"/>
      <c r="AK345" s="219"/>
      <c r="AL345" s="219"/>
      <c r="AM345" s="220"/>
      <c r="AN345" s="221"/>
      <c r="AO345" s="256"/>
      <c r="AP345" s="19"/>
      <c r="AQ345" s="19"/>
      <c r="AR345" s="14"/>
      <c r="AS345" s="219"/>
      <c r="AT345" s="219"/>
      <c r="AU345" s="220"/>
      <c r="AV345" s="221"/>
      <c r="AW345" s="256"/>
      <c r="AX345" s="19"/>
      <c r="AY345" s="19"/>
      <c r="AZ345" s="14"/>
      <c r="BA345" s="219"/>
      <c r="BB345" s="219"/>
      <c r="BC345" s="220"/>
      <c r="BD345" s="221"/>
      <c r="BE345" s="256"/>
      <c r="BF345" s="19"/>
      <c r="BG345" s="19"/>
      <c r="BH345" s="14"/>
      <c r="BI345" s="219"/>
      <c r="BJ345" s="219"/>
      <c r="BK345" s="220"/>
      <c r="BL345" s="221"/>
      <c r="BM345" s="256"/>
      <c r="BN345" s="19"/>
      <c r="BO345" s="19"/>
      <c r="BP345" s="14"/>
      <c r="BQ345" s="219"/>
      <c r="BR345" s="219"/>
      <c r="BS345" s="220"/>
      <c r="BT345" s="221"/>
      <c r="BU345" s="256"/>
      <c r="BV345" s="19"/>
      <c r="BW345" s="19"/>
      <c r="BX345" s="14"/>
      <c r="BY345" s="219"/>
      <c r="BZ345" s="219"/>
      <c r="CA345" s="220"/>
      <c r="CB345" s="221"/>
      <c r="CC345" s="256"/>
      <c r="CD345" s="19"/>
      <c r="CE345" s="19"/>
      <c r="CF345" s="14"/>
      <c r="CG345" s="219"/>
      <c r="CH345" s="219"/>
      <c r="CI345" s="220"/>
      <c r="CJ345" s="221"/>
      <c r="CK345" s="256"/>
      <c r="CL345" s="19"/>
      <c r="CM345" s="19"/>
      <c r="CN345" s="14"/>
      <c r="CO345" s="219"/>
      <c r="CP345" s="219"/>
      <c r="CQ345" s="220"/>
      <c r="CR345" s="221"/>
      <c r="CS345" s="256"/>
      <c r="CT345" s="19"/>
      <c r="CU345" s="19"/>
      <c r="CV345" s="14"/>
      <c r="CW345" s="219"/>
      <c r="CX345" s="219"/>
      <c r="CY345" s="220"/>
      <c r="CZ345" s="221"/>
      <c r="DA345" s="256"/>
      <c r="DB345" s="19"/>
      <c r="DC345" s="19"/>
      <c r="DD345" s="14"/>
      <c r="DE345" s="219"/>
      <c r="DF345" s="219"/>
      <c r="DG345" s="220"/>
      <c r="DH345" s="221"/>
      <c r="DI345" s="256"/>
      <c r="DJ345" s="19"/>
      <c r="DK345" s="19"/>
      <c r="DL345" s="14"/>
      <c r="DM345" s="219"/>
      <c r="DN345" s="219"/>
      <c r="DO345" s="220"/>
      <c r="DP345" s="221"/>
      <c r="DQ345" s="256"/>
      <c r="DR345" s="19"/>
      <c r="DS345" s="19"/>
      <c r="DT345" s="14"/>
      <c r="DU345" s="219"/>
      <c r="DV345" s="219"/>
      <c r="DW345" s="220"/>
      <c r="DX345" s="221"/>
      <c r="DY345" s="256"/>
      <c r="DZ345" s="19"/>
      <c r="EA345" s="19"/>
      <c r="EB345" s="194"/>
      <c r="EC345" s="194"/>
      <c r="ED345" s="194"/>
      <c r="EE345" s="714"/>
      <c r="EF345" s="715"/>
      <c r="EG345" s="391"/>
      <c r="EH345" s="19"/>
      <c r="EI345" s="19"/>
      <c r="EJ345" s="14"/>
      <c r="EK345" s="219"/>
      <c r="EL345" s="219"/>
      <c r="EM345" s="220"/>
      <c r="EN345" s="221"/>
      <c r="EO345" s="256"/>
      <c r="EP345" s="19"/>
      <c r="EQ345" s="19"/>
    </row>
    <row r="346" spans="1:147" ht="37.5" customHeight="1">
      <c r="A346" s="19"/>
      <c r="B346" s="218"/>
      <c r="C346" s="218"/>
      <c r="D346" s="14"/>
      <c r="E346" s="219"/>
      <c r="F346" s="219"/>
      <c r="G346" s="220"/>
      <c r="H346" s="221"/>
      <c r="I346" s="256"/>
      <c r="J346" s="19"/>
      <c r="K346" s="19"/>
      <c r="L346" s="14"/>
      <c r="M346" s="219"/>
      <c r="N346" s="219"/>
      <c r="O346" s="220"/>
      <c r="P346" s="221"/>
      <c r="Q346" s="256"/>
      <c r="R346" s="19"/>
      <c r="S346" s="19"/>
      <c r="T346" s="14"/>
      <c r="U346" s="219"/>
      <c r="V346" s="219"/>
      <c r="W346" s="220"/>
      <c r="X346" s="221"/>
      <c r="Y346" s="256"/>
      <c r="Z346" s="19"/>
      <c r="AA346" s="19"/>
      <c r="AB346" s="14"/>
      <c r="AC346" s="219"/>
      <c r="AD346" s="219"/>
      <c r="AE346" s="220"/>
      <c r="AF346" s="221"/>
      <c r="AG346" s="256"/>
      <c r="AH346" s="19"/>
      <c r="AI346" s="19"/>
      <c r="AJ346" s="14"/>
      <c r="AK346" s="219"/>
      <c r="AL346" s="219"/>
      <c r="AM346" s="220"/>
      <c r="AN346" s="221"/>
      <c r="AO346" s="256"/>
      <c r="AP346" s="19"/>
      <c r="AQ346" s="19"/>
      <c r="AR346" s="14"/>
      <c r="AS346" s="219"/>
      <c r="AT346" s="219"/>
      <c r="AU346" s="220"/>
      <c r="AV346" s="221"/>
      <c r="AW346" s="256"/>
      <c r="AX346" s="19"/>
      <c r="AY346" s="19"/>
      <c r="AZ346" s="14"/>
      <c r="BA346" s="219"/>
      <c r="BB346" s="219"/>
      <c r="BC346" s="220"/>
      <c r="BD346" s="221"/>
      <c r="BE346" s="256"/>
      <c r="BF346" s="19"/>
      <c r="BG346" s="19"/>
      <c r="BH346" s="14"/>
      <c r="BI346" s="219"/>
      <c r="BJ346" s="219"/>
      <c r="BK346" s="220"/>
      <c r="BL346" s="221"/>
      <c r="BM346" s="256"/>
      <c r="BN346" s="19"/>
      <c r="BO346" s="19"/>
      <c r="BP346" s="14"/>
      <c r="BQ346" s="219"/>
      <c r="BR346" s="219"/>
      <c r="BS346" s="220"/>
      <c r="BT346" s="221"/>
      <c r="BU346" s="256"/>
      <c r="BV346" s="19"/>
      <c r="BW346" s="19"/>
      <c r="BX346" s="14"/>
      <c r="BY346" s="219"/>
      <c r="BZ346" s="219"/>
      <c r="CA346" s="220"/>
      <c r="CB346" s="221"/>
      <c r="CC346" s="256"/>
      <c r="CD346" s="19"/>
      <c r="CE346" s="19"/>
      <c r="CF346" s="14"/>
      <c r="CG346" s="219"/>
      <c r="CH346" s="219"/>
      <c r="CI346" s="220"/>
      <c r="CJ346" s="221"/>
      <c r="CK346" s="256"/>
      <c r="CL346" s="19"/>
      <c r="CM346" s="19"/>
      <c r="CN346" s="14"/>
      <c r="CO346" s="219"/>
      <c r="CP346" s="219"/>
      <c r="CQ346" s="220"/>
      <c r="CR346" s="221"/>
      <c r="CS346" s="256"/>
      <c r="CT346" s="19"/>
      <c r="CU346" s="19"/>
      <c r="CV346" s="14"/>
      <c r="CW346" s="219"/>
      <c r="CX346" s="219"/>
      <c r="CY346" s="220"/>
      <c r="CZ346" s="221"/>
      <c r="DA346" s="256"/>
      <c r="DB346" s="19"/>
      <c r="DC346" s="19"/>
      <c r="DD346" s="14"/>
      <c r="DE346" s="219"/>
      <c r="DF346" s="219"/>
      <c r="DG346" s="220"/>
      <c r="DH346" s="221"/>
      <c r="DI346" s="256"/>
      <c r="DJ346" s="19"/>
      <c r="DK346" s="19"/>
      <c r="DL346" s="14"/>
      <c r="DM346" s="219"/>
      <c r="DN346" s="219"/>
      <c r="DO346" s="220"/>
      <c r="DP346" s="221"/>
      <c r="DQ346" s="256"/>
      <c r="DR346" s="19"/>
      <c r="DS346" s="19"/>
      <c r="DT346" s="14"/>
      <c r="DU346" s="219"/>
      <c r="DV346" s="219"/>
      <c r="DW346" s="220"/>
      <c r="DX346" s="221"/>
      <c r="DY346" s="256"/>
      <c r="DZ346" s="19"/>
      <c r="EA346" s="19"/>
      <c r="EB346" s="194"/>
      <c r="EC346" s="194"/>
      <c r="ED346" s="194"/>
      <c r="EE346" s="714"/>
      <c r="EF346" s="715"/>
      <c r="EG346" s="391"/>
      <c r="EH346" s="19"/>
      <c r="EI346" s="19"/>
      <c r="EJ346" s="14"/>
      <c r="EK346" s="219"/>
      <c r="EL346" s="219"/>
      <c r="EM346" s="220"/>
      <c r="EN346" s="221"/>
      <c r="EO346" s="256"/>
      <c r="EP346" s="19"/>
      <c r="EQ346" s="19"/>
    </row>
    <row r="347" spans="1:147" ht="37.5" customHeight="1">
      <c r="A347" s="19"/>
      <c r="B347" s="218"/>
      <c r="C347" s="218"/>
      <c r="D347" s="14"/>
      <c r="E347" s="219"/>
      <c r="F347" s="219"/>
      <c r="G347" s="220"/>
      <c r="H347" s="221"/>
      <c r="I347" s="256"/>
      <c r="J347" s="19"/>
      <c r="K347" s="19"/>
      <c r="L347" s="14"/>
      <c r="M347" s="219"/>
      <c r="N347" s="219"/>
      <c r="O347" s="220"/>
      <c r="P347" s="221"/>
      <c r="Q347" s="256"/>
      <c r="R347" s="19"/>
      <c r="S347" s="19"/>
      <c r="T347" s="14"/>
      <c r="U347" s="219"/>
      <c r="V347" s="219"/>
      <c r="W347" s="220"/>
      <c r="X347" s="221"/>
      <c r="Y347" s="256"/>
      <c r="Z347" s="19"/>
      <c r="AA347" s="19"/>
      <c r="AB347" s="14"/>
      <c r="AC347" s="219"/>
      <c r="AD347" s="219"/>
      <c r="AE347" s="220"/>
      <c r="AF347" s="221"/>
      <c r="AG347" s="256"/>
      <c r="AH347" s="19"/>
      <c r="AI347" s="19"/>
      <c r="AJ347" s="14"/>
      <c r="AK347" s="219"/>
      <c r="AL347" s="219"/>
      <c r="AM347" s="220"/>
      <c r="AN347" s="221"/>
      <c r="AO347" s="256"/>
      <c r="AP347" s="19"/>
      <c r="AQ347" s="19"/>
      <c r="AR347" s="14"/>
      <c r="AS347" s="219"/>
      <c r="AT347" s="219"/>
      <c r="AU347" s="220"/>
      <c r="AV347" s="221"/>
      <c r="AW347" s="256"/>
      <c r="AX347" s="19"/>
      <c r="AY347" s="19"/>
      <c r="AZ347" s="14"/>
      <c r="BA347" s="219"/>
      <c r="BB347" s="219"/>
      <c r="BC347" s="220"/>
      <c r="BD347" s="221"/>
      <c r="BE347" s="256"/>
      <c r="BF347" s="19"/>
      <c r="BG347" s="19"/>
      <c r="BH347" s="14"/>
      <c r="BI347" s="219"/>
      <c r="BJ347" s="219"/>
      <c r="BK347" s="220"/>
      <c r="BL347" s="221"/>
      <c r="BM347" s="256"/>
      <c r="BN347" s="19"/>
      <c r="BO347" s="19"/>
      <c r="BP347" s="14"/>
      <c r="BQ347" s="219"/>
      <c r="BR347" s="219"/>
      <c r="BS347" s="220"/>
      <c r="BT347" s="221"/>
      <c r="BU347" s="256"/>
      <c r="BV347" s="19"/>
      <c r="BW347" s="19"/>
      <c r="BX347" s="14"/>
      <c r="BY347" s="219"/>
      <c r="BZ347" s="219"/>
      <c r="CA347" s="220"/>
      <c r="CB347" s="221"/>
      <c r="CC347" s="256"/>
      <c r="CD347" s="19"/>
      <c r="CE347" s="19"/>
      <c r="CF347" s="14"/>
      <c r="CG347" s="219"/>
      <c r="CH347" s="219"/>
      <c r="CI347" s="220"/>
      <c r="CJ347" s="221"/>
      <c r="CK347" s="256"/>
      <c r="CL347" s="19"/>
      <c r="CM347" s="19"/>
      <c r="CN347" s="14"/>
      <c r="CO347" s="219"/>
      <c r="CP347" s="219"/>
      <c r="CQ347" s="220"/>
      <c r="CR347" s="221"/>
      <c r="CS347" s="256"/>
      <c r="CT347" s="19"/>
      <c r="CU347" s="19"/>
      <c r="CV347" s="14"/>
      <c r="CW347" s="219"/>
      <c r="CX347" s="219"/>
      <c r="CY347" s="220"/>
      <c r="CZ347" s="221"/>
      <c r="DA347" s="256"/>
      <c r="DB347" s="19"/>
      <c r="DC347" s="19"/>
      <c r="DD347" s="14"/>
      <c r="DE347" s="219"/>
      <c r="DF347" s="219"/>
      <c r="DG347" s="220"/>
      <c r="DH347" s="221"/>
      <c r="DI347" s="256"/>
      <c r="DJ347" s="19"/>
      <c r="DK347" s="19"/>
      <c r="DL347" s="14"/>
      <c r="DM347" s="219"/>
      <c r="DN347" s="219"/>
      <c r="DO347" s="220"/>
      <c r="DP347" s="221"/>
      <c r="DQ347" s="256"/>
      <c r="DR347" s="19"/>
      <c r="DS347" s="19"/>
      <c r="DT347" s="14"/>
      <c r="DU347" s="219"/>
      <c r="DV347" s="219"/>
      <c r="DW347" s="220"/>
      <c r="DX347" s="221"/>
      <c r="DY347" s="256"/>
      <c r="DZ347" s="19"/>
      <c r="EA347" s="19"/>
      <c r="EB347" s="194"/>
      <c r="EC347" s="194"/>
      <c r="ED347" s="194"/>
      <c r="EE347" s="714"/>
      <c r="EF347" s="715"/>
      <c r="EG347" s="391"/>
      <c r="EH347" s="19"/>
      <c r="EI347" s="19"/>
      <c r="EJ347" s="14"/>
      <c r="EK347" s="219"/>
      <c r="EL347" s="219"/>
      <c r="EM347" s="220"/>
      <c r="EN347" s="221"/>
      <c r="EO347" s="256"/>
      <c r="EP347" s="19"/>
      <c r="EQ347" s="19"/>
    </row>
    <row r="348" spans="1:147" ht="37.5" customHeight="1">
      <c r="A348" s="19"/>
      <c r="B348" s="218"/>
      <c r="C348" s="218"/>
      <c r="D348" s="14"/>
      <c r="E348" s="219"/>
      <c r="F348" s="219"/>
      <c r="G348" s="220"/>
      <c r="H348" s="221"/>
      <c r="I348" s="256"/>
      <c r="J348" s="19"/>
      <c r="K348" s="19"/>
      <c r="L348" s="14"/>
      <c r="M348" s="219"/>
      <c r="N348" s="219"/>
      <c r="O348" s="220"/>
      <c r="P348" s="221"/>
      <c r="Q348" s="256"/>
      <c r="R348" s="19"/>
      <c r="S348" s="19"/>
      <c r="T348" s="14"/>
      <c r="U348" s="219"/>
      <c r="V348" s="219"/>
      <c r="W348" s="220"/>
      <c r="X348" s="221"/>
      <c r="Y348" s="256"/>
      <c r="Z348" s="19"/>
      <c r="AA348" s="19"/>
      <c r="AB348" s="14"/>
      <c r="AC348" s="219"/>
      <c r="AD348" s="219"/>
      <c r="AE348" s="220"/>
      <c r="AF348" s="221"/>
      <c r="AG348" s="256"/>
      <c r="AH348" s="19"/>
      <c r="AI348" s="19"/>
      <c r="AJ348" s="14"/>
      <c r="AK348" s="219"/>
      <c r="AL348" s="219"/>
      <c r="AM348" s="220"/>
      <c r="AN348" s="221"/>
      <c r="AO348" s="256"/>
      <c r="AP348" s="19"/>
      <c r="AQ348" s="19"/>
      <c r="AR348" s="14"/>
      <c r="AS348" s="219"/>
      <c r="AT348" s="219"/>
      <c r="AU348" s="220"/>
      <c r="AV348" s="221"/>
      <c r="AW348" s="256"/>
      <c r="AX348" s="19"/>
      <c r="AY348" s="19"/>
      <c r="AZ348" s="14"/>
      <c r="BA348" s="219"/>
      <c r="BB348" s="219"/>
      <c r="BC348" s="220"/>
      <c r="BD348" s="221"/>
      <c r="BE348" s="256"/>
      <c r="BF348" s="19"/>
      <c r="BG348" s="19"/>
      <c r="BH348" s="14"/>
      <c r="BI348" s="219"/>
      <c r="BJ348" s="219"/>
      <c r="BK348" s="220"/>
      <c r="BL348" s="221"/>
      <c r="BM348" s="256"/>
      <c r="BN348" s="19"/>
      <c r="BO348" s="19"/>
      <c r="BP348" s="14"/>
      <c r="BQ348" s="219"/>
      <c r="BR348" s="219"/>
      <c r="BS348" s="220"/>
      <c r="BT348" s="221"/>
      <c r="BU348" s="256"/>
      <c r="BV348" s="19"/>
      <c r="BW348" s="19"/>
      <c r="BX348" s="14"/>
      <c r="BY348" s="219"/>
      <c r="BZ348" s="219"/>
      <c r="CA348" s="220"/>
      <c r="CB348" s="221"/>
      <c r="CC348" s="256"/>
      <c r="CD348" s="19"/>
      <c r="CE348" s="19"/>
      <c r="CF348" s="14"/>
      <c r="CG348" s="219"/>
      <c r="CH348" s="219"/>
      <c r="CI348" s="220"/>
      <c r="CJ348" s="221"/>
      <c r="CK348" s="256"/>
      <c r="CL348" s="19"/>
      <c r="CM348" s="19"/>
      <c r="CN348" s="14"/>
      <c r="CO348" s="219"/>
      <c r="CP348" s="219"/>
      <c r="CQ348" s="220"/>
      <c r="CR348" s="221"/>
      <c r="CS348" s="256"/>
      <c r="CT348" s="19"/>
      <c r="CU348" s="19"/>
      <c r="CV348" s="14"/>
      <c r="CW348" s="219"/>
      <c r="CX348" s="219"/>
      <c r="CY348" s="220"/>
      <c r="CZ348" s="221"/>
      <c r="DA348" s="256"/>
      <c r="DB348" s="19"/>
      <c r="DC348" s="19"/>
      <c r="DD348" s="14"/>
      <c r="DE348" s="219"/>
      <c r="DF348" s="219"/>
      <c r="DG348" s="220"/>
      <c r="DH348" s="221"/>
      <c r="DI348" s="256"/>
      <c r="DJ348" s="19"/>
      <c r="DK348" s="19"/>
      <c r="DL348" s="14"/>
      <c r="DM348" s="219"/>
      <c r="DN348" s="219"/>
      <c r="DO348" s="220"/>
      <c r="DP348" s="221"/>
      <c r="DQ348" s="256"/>
      <c r="DR348" s="19"/>
      <c r="DS348" s="19"/>
      <c r="DT348" s="14"/>
      <c r="DU348" s="219"/>
      <c r="DV348" s="219"/>
      <c r="DW348" s="220"/>
      <c r="DX348" s="221"/>
      <c r="DY348" s="256"/>
      <c r="DZ348" s="19"/>
      <c r="EA348" s="19"/>
      <c r="EB348" s="194"/>
      <c r="EC348" s="194"/>
      <c r="ED348" s="194"/>
      <c r="EE348" s="714"/>
      <c r="EF348" s="715"/>
      <c r="EG348" s="391"/>
      <c r="EH348" s="19"/>
      <c r="EI348" s="19"/>
      <c r="EJ348" s="14"/>
      <c r="EK348" s="219"/>
      <c r="EL348" s="219"/>
      <c r="EM348" s="220"/>
      <c r="EN348" s="221"/>
      <c r="EO348" s="256"/>
      <c r="EP348" s="19"/>
      <c r="EQ348" s="19"/>
    </row>
    <row r="349" spans="1:147" ht="37.5" customHeight="1">
      <c r="A349" s="19"/>
      <c r="B349" s="218"/>
      <c r="C349" s="218"/>
      <c r="D349" s="14"/>
      <c r="E349" s="219"/>
      <c r="F349" s="219"/>
      <c r="G349" s="220"/>
      <c r="H349" s="221"/>
      <c r="I349" s="256"/>
      <c r="J349" s="19"/>
      <c r="K349" s="19"/>
      <c r="L349" s="14"/>
      <c r="M349" s="219"/>
      <c r="N349" s="219"/>
      <c r="O349" s="220"/>
      <c r="P349" s="221"/>
      <c r="Q349" s="256"/>
      <c r="R349" s="19"/>
      <c r="S349" s="19"/>
      <c r="T349" s="14"/>
      <c r="U349" s="219"/>
      <c r="V349" s="219"/>
      <c r="W349" s="220"/>
      <c r="X349" s="221"/>
      <c r="Y349" s="256"/>
      <c r="Z349" s="19"/>
      <c r="AA349" s="19"/>
      <c r="AB349" s="14"/>
      <c r="AC349" s="219"/>
      <c r="AD349" s="219"/>
      <c r="AE349" s="220"/>
      <c r="AF349" s="221"/>
      <c r="AG349" s="256"/>
      <c r="AH349" s="19"/>
      <c r="AI349" s="19"/>
      <c r="AJ349" s="14"/>
      <c r="AK349" s="219"/>
      <c r="AL349" s="219"/>
      <c r="AM349" s="220"/>
      <c r="AN349" s="221"/>
      <c r="AO349" s="256"/>
      <c r="AP349" s="19"/>
      <c r="AQ349" s="19"/>
      <c r="AR349" s="14"/>
      <c r="AS349" s="219"/>
      <c r="AT349" s="219"/>
      <c r="AU349" s="220"/>
      <c r="AV349" s="221"/>
      <c r="AW349" s="256"/>
      <c r="AX349" s="19"/>
      <c r="AY349" s="19"/>
      <c r="AZ349" s="14"/>
      <c r="BA349" s="219"/>
      <c r="BB349" s="219"/>
      <c r="BC349" s="220"/>
      <c r="BD349" s="221"/>
      <c r="BE349" s="256"/>
      <c r="BF349" s="19"/>
      <c r="BG349" s="19"/>
      <c r="BH349" s="14"/>
      <c r="BI349" s="219"/>
      <c r="BJ349" s="219"/>
      <c r="BK349" s="220"/>
      <c r="BL349" s="221"/>
      <c r="BM349" s="256"/>
      <c r="BN349" s="19"/>
      <c r="BO349" s="19"/>
      <c r="BP349" s="14"/>
      <c r="BQ349" s="219"/>
      <c r="BR349" s="219"/>
      <c r="BS349" s="220"/>
      <c r="BT349" s="221"/>
      <c r="BU349" s="256"/>
      <c r="BV349" s="19"/>
      <c r="BW349" s="19"/>
      <c r="BX349" s="14"/>
      <c r="BY349" s="219"/>
      <c r="BZ349" s="219"/>
      <c r="CA349" s="220"/>
      <c r="CB349" s="221"/>
      <c r="CC349" s="256"/>
      <c r="CD349" s="19"/>
      <c r="CE349" s="19"/>
      <c r="CF349" s="14"/>
      <c r="CG349" s="219"/>
      <c r="CH349" s="219"/>
      <c r="CI349" s="220"/>
      <c r="CJ349" s="221"/>
      <c r="CK349" s="256"/>
      <c r="CL349" s="19"/>
      <c r="CM349" s="19"/>
      <c r="CN349" s="14"/>
      <c r="CO349" s="219"/>
      <c r="CP349" s="219"/>
      <c r="CQ349" s="220"/>
      <c r="CR349" s="221"/>
      <c r="CS349" s="256"/>
      <c r="CT349" s="19"/>
      <c r="CU349" s="19"/>
      <c r="CV349" s="14"/>
      <c r="CW349" s="219"/>
      <c r="CX349" s="219"/>
      <c r="CY349" s="220"/>
      <c r="CZ349" s="221"/>
      <c r="DA349" s="256"/>
      <c r="DB349" s="19"/>
      <c r="DC349" s="19"/>
      <c r="DD349" s="14"/>
      <c r="DE349" s="219"/>
      <c r="DF349" s="219"/>
      <c r="DG349" s="220"/>
      <c r="DH349" s="221"/>
      <c r="DI349" s="256"/>
      <c r="DJ349" s="19"/>
      <c r="DK349" s="19"/>
      <c r="DL349" s="14"/>
      <c r="DM349" s="219"/>
      <c r="DN349" s="219"/>
      <c r="DO349" s="220"/>
      <c r="DP349" s="221"/>
      <c r="DQ349" s="256"/>
      <c r="DR349" s="19"/>
      <c r="DS349" s="19"/>
      <c r="DT349" s="14"/>
      <c r="DU349" s="219"/>
      <c r="DV349" s="219"/>
      <c r="DW349" s="220"/>
      <c r="DX349" s="221"/>
      <c r="DY349" s="256"/>
      <c r="DZ349" s="19"/>
      <c r="EA349" s="19"/>
      <c r="EB349" s="194"/>
      <c r="EC349" s="194"/>
      <c r="ED349" s="194"/>
      <c r="EE349" s="714"/>
      <c r="EF349" s="715"/>
      <c r="EG349" s="391"/>
      <c r="EH349" s="19"/>
      <c r="EI349" s="19"/>
      <c r="EJ349" s="14"/>
      <c r="EK349" s="219"/>
      <c r="EL349" s="219"/>
      <c r="EM349" s="220"/>
      <c r="EN349" s="221"/>
      <c r="EO349" s="256"/>
      <c r="EP349" s="19"/>
      <c r="EQ349" s="19"/>
    </row>
    <row r="350" spans="1:147" ht="37.5" customHeight="1">
      <c r="A350" s="19"/>
      <c r="B350" s="218"/>
      <c r="C350" s="218"/>
      <c r="D350" s="14"/>
      <c r="E350" s="219"/>
      <c r="F350" s="219"/>
      <c r="G350" s="220"/>
      <c r="H350" s="221"/>
      <c r="I350" s="256"/>
      <c r="J350" s="19"/>
      <c r="K350" s="19"/>
      <c r="L350" s="14"/>
      <c r="M350" s="219"/>
      <c r="N350" s="219"/>
      <c r="O350" s="220"/>
      <c r="P350" s="221"/>
      <c r="Q350" s="256"/>
      <c r="R350" s="19"/>
      <c r="S350" s="19"/>
      <c r="T350" s="14"/>
      <c r="U350" s="219"/>
      <c r="V350" s="219"/>
      <c r="W350" s="220"/>
      <c r="X350" s="221"/>
      <c r="Y350" s="256"/>
      <c r="Z350" s="19"/>
      <c r="AA350" s="19"/>
      <c r="AB350" s="14"/>
      <c r="AC350" s="219"/>
      <c r="AD350" s="219"/>
      <c r="AE350" s="220"/>
      <c r="AF350" s="221"/>
      <c r="AG350" s="256"/>
      <c r="AH350" s="19"/>
      <c r="AI350" s="19"/>
      <c r="AJ350" s="14"/>
      <c r="AK350" s="219"/>
      <c r="AL350" s="219"/>
      <c r="AM350" s="220"/>
      <c r="AN350" s="221"/>
      <c r="AO350" s="256"/>
      <c r="AP350" s="19"/>
      <c r="AQ350" s="19"/>
      <c r="AR350" s="14"/>
      <c r="AS350" s="219"/>
      <c r="AT350" s="219"/>
      <c r="AU350" s="220"/>
      <c r="AV350" s="221"/>
      <c r="AW350" s="256"/>
      <c r="AX350" s="19"/>
      <c r="AY350" s="19"/>
      <c r="AZ350" s="14"/>
      <c r="BA350" s="219"/>
      <c r="BB350" s="219"/>
      <c r="BC350" s="220"/>
      <c r="BD350" s="221"/>
      <c r="BE350" s="256"/>
      <c r="BF350" s="19"/>
      <c r="BG350" s="19"/>
      <c r="BH350" s="14"/>
      <c r="BI350" s="219"/>
      <c r="BJ350" s="219"/>
      <c r="BK350" s="220"/>
      <c r="BL350" s="221"/>
      <c r="BM350" s="256"/>
      <c r="BN350" s="19"/>
      <c r="BO350" s="19"/>
      <c r="BP350" s="14"/>
      <c r="BQ350" s="219"/>
      <c r="BR350" s="219"/>
      <c r="BS350" s="220"/>
      <c r="BT350" s="221"/>
      <c r="BU350" s="256"/>
      <c r="BV350" s="19"/>
      <c r="BW350" s="19"/>
      <c r="BX350" s="14"/>
      <c r="BY350" s="219"/>
      <c r="BZ350" s="219"/>
      <c r="CA350" s="220"/>
      <c r="CB350" s="221"/>
      <c r="CC350" s="256"/>
      <c r="CD350" s="19"/>
      <c r="CE350" s="19"/>
      <c r="CF350" s="14"/>
      <c r="CG350" s="219"/>
      <c r="CH350" s="219"/>
      <c r="CI350" s="220"/>
      <c r="CJ350" s="221"/>
      <c r="CK350" s="256"/>
      <c r="CL350" s="19"/>
      <c r="CM350" s="19"/>
      <c r="CN350" s="14"/>
      <c r="CO350" s="219"/>
      <c r="CP350" s="219"/>
      <c r="CQ350" s="220"/>
      <c r="CR350" s="221"/>
      <c r="CS350" s="256"/>
      <c r="CT350" s="19"/>
      <c r="CU350" s="19"/>
      <c r="CV350" s="14"/>
      <c r="CW350" s="219"/>
      <c r="CX350" s="219"/>
      <c r="CY350" s="220"/>
      <c r="CZ350" s="221"/>
      <c r="DA350" s="256"/>
      <c r="DB350" s="19"/>
      <c r="DC350" s="19"/>
      <c r="DD350" s="14"/>
      <c r="DE350" s="219"/>
      <c r="DF350" s="219"/>
      <c r="DG350" s="220"/>
      <c r="DH350" s="221"/>
      <c r="DI350" s="256"/>
      <c r="DJ350" s="19"/>
      <c r="DK350" s="19"/>
      <c r="DL350" s="14"/>
      <c r="DM350" s="219"/>
      <c r="DN350" s="219"/>
      <c r="DO350" s="220"/>
      <c r="DP350" s="221"/>
      <c r="DQ350" s="256"/>
      <c r="DR350" s="19"/>
      <c r="DS350" s="19"/>
      <c r="DT350" s="14"/>
      <c r="DU350" s="219"/>
      <c r="DV350" s="219"/>
      <c r="DW350" s="220"/>
      <c r="DX350" s="221"/>
      <c r="DY350" s="256"/>
      <c r="DZ350" s="19"/>
      <c r="EA350" s="19"/>
      <c r="EB350" s="194"/>
      <c r="EC350" s="194"/>
      <c r="ED350" s="194"/>
      <c r="EE350" s="714"/>
      <c r="EF350" s="715"/>
      <c r="EG350" s="391"/>
      <c r="EH350" s="19"/>
      <c r="EI350" s="19"/>
      <c r="EJ350" s="14"/>
      <c r="EK350" s="219"/>
      <c r="EL350" s="219"/>
      <c r="EM350" s="220"/>
      <c r="EN350" s="221"/>
      <c r="EO350" s="256"/>
      <c r="EP350" s="19"/>
      <c r="EQ350" s="19"/>
    </row>
    <row r="351" spans="1:147" ht="37.5" customHeight="1">
      <c r="A351" s="19"/>
      <c r="B351" s="218"/>
      <c r="C351" s="218"/>
      <c r="D351" s="14"/>
      <c r="E351" s="219"/>
      <c r="F351" s="219"/>
      <c r="G351" s="220"/>
      <c r="H351" s="221"/>
      <c r="I351" s="256"/>
      <c r="J351" s="19"/>
      <c r="K351" s="19"/>
      <c r="L351" s="14"/>
      <c r="M351" s="219"/>
      <c r="N351" s="219"/>
      <c r="O351" s="220"/>
      <c r="P351" s="221"/>
      <c r="Q351" s="256"/>
      <c r="R351" s="19"/>
      <c r="S351" s="19"/>
      <c r="T351" s="14"/>
      <c r="U351" s="219"/>
      <c r="V351" s="219"/>
      <c r="W351" s="220"/>
      <c r="X351" s="221"/>
      <c r="Y351" s="256"/>
      <c r="Z351" s="19"/>
      <c r="AA351" s="19"/>
      <c r="AB351" s="14"/>
      <c r="AC351" s="219"/>
      <c r="AD351" s="219"/>
      <c r="AE351" s="220"/>
      <c r="AF351" s="221"/>
      <c r="AG351" s="256"/>
      <c r="AH351" s="19"/>
      <c r="AI351" s="19"/>
      <c r="AJ351" s="14"/>
      <c r="AK351" s="219"/>
      <c r="AL351" s="219"/>
      <c r="AM351" s="220"/>
      <c r="AN351" s="221"/>
      <c r="AO351" s="256"/>
      <c r="AP351" s="19"/>
      <c r="AQ351" s="19"/>
      <c r="AR351" s="14"/>
      <c r="AS351" s="219"/>
      <c r="AT351" s="219"/>
      <c r="AU351" s="220"/>
      <c r="AV351" s="221"/>
      <c r="AW351" s="256"/>
      <c r="AX351" s="19"/>
      <c r="AY351" s="19"/>
      <c r="AZ351" s="14"/>
      <c r="BA351" s="219"/>
      <c r="BB351" s="219"/>
      <c r="BC351" s="220"/>
      <c r="BD351" s="221"/>
      <c r="BE351" s="256"/>
      <c r="BF351" s="19"/>
      <c r="BG351" s="19"/>
      <c r="BH351" s="14"/>
      <c r="BI351" s="219"/>
      <c r="BJ351" s="219"/>
      <c r="BK351" s="220"/>
      <c r="BL351" s="221"/>
      <c r="BM351" s="256"/>
      <c r="BN351" s="19"/>
      <c r="BO351" s="19"/>
      <c r="BP351" s="14"/>
      <c r="BQ351" s="219"/>
      <c r="BR351" s="219"/>
      <c r="BS351" s="220"/>
      <c r="BT351" s="221"/>
      <c r="BU351" s="256"/>
      <c r="BV351" s="19"/>
      <c r="BW351" s="19"/>
      <c r="BX351" s="14"/>
      <c r="BY351" s="219"/>
      <c r="BZ351" s="219"/>
      <c r="CA351" s="220"/>
      <c r="CB351" s="221"/>
      <c r="CC351" s="256"/>
      <c r="CD351" s="19"/>
      <c r="CE351" s="19"/>
      <c r="CF351" s="14"/>
      <c r="CG351" s="219"/>
      <c r="CH351" s="219"/>
      <c r="CI351" s="220"/>
      <c r="CJ351" s="221"/>
      <c r="CK351" s="256"/>
      <c r="CL351" s="19"/>
      <c r="CM351" s="19"/>
      <c r="CN351" s="14"/>
      <c r="CO351" s="219"/>
      <c r="CP351" s="219"/>
      <c r="CQ351" s="220"/>
      <c r="CR351" s="221"/>
      <c r="CS351" s="256"/>
      <c r="CT351" s="19"/>
      <c r="CU351" s="19"/>
      <c r="CV351" s="14"/>
      <c r="CW351" s="219"/>
      <c r="CX351" s="219"/>
      <c r="CY351" s="220"/>
      <c r="CZ351" s="221"/>
      <c r="DA351" s="256"/>
      <c r="DB351" s="19"/>
      <c r="DC351" s="19"/>
      <c r="DD351" s="14"/>
      <c r="DE351" s="219"/>
      <c r="DF351" s="219"/>
      <c r="DG351" s="220"/>
      <c r="DH351" s="221"/>
      <c r="DI351" s="256"/>
      <c r="DJ351" s="19"/>
      <c r="DK351" s="19"/>
      <c r="DL351" s="14"/>
      <c r="DM351" s="219"/>
      <c r="DN351" s="219"/>
      <c r="DO351" s="220"/>
      <c r="DP351" s="221"/>
      <c r="DQ351" s="256"/>
      <c r="DR351" s="19"/>
      <c r="DS351" s="19"/>
      <c r="DT351" s="14"/>
      <c r="DU351" s="219"/>
      <c r="DV351" s="219"/>
      <c r="DW351" s="220"/>
      <c r="DX351" s="221"/>
      <c r="DY351" s="256"/>
      <c r="DZ351" s="19"/>
      <c r="EA351" s="19"/>
      <c r="EB351" s="194"/>
      <c r="EC351" s="194"/>
      <c r="ED351" s="194"/>
      <c r="EE351" s="714"/>
      <c r="EF351" s="715"/>
      <c r="EG351" s="391"/>
      <c r="EH351" s="19"/>
      <c r="EI351" s="19"/>
      <c r="EJ351" s="14"/>
      <c r="EK351" s="219"/>
      <c r="EL351" s="219"/>
      <c r="EM351" s="220"/>
      <c r="EN351" s="221"/>
      <c r="EO351" s="256"/>
      <c r="EP351" s="19"/>
      <c r="EQ351" s="19"/>
    </row>
    <row r="352" spans="1:147" ht="37.5" customHeight="1">
      <c r="A352" s="19"/>
      <c r="B352" s="218"/>
      <c r="C352" s="218"/>
      <c r="D352" s="14"/>
      <c r="E352" s="219"/>
      <c r="F352" s="219"/>
      <c r="G352" s="220"/>
      <c r="H352" s="221"/>
      <c r="I352" s="256"/>
      <c r="J352" s="19"/>
      <c r="K352" s="19"/>
      <c r="L352" s="14"/>
      <c r="M352" s="219"/>
      <c r="N352" s="219"/>
      <c r="O352" s="220"/>
      <c r="P352" s="221"/>
      <c r="Q352" s="256"/>
      <c r="R352" s="19"/>
      <c r="S352" s="19"/>
      <c r="T352" s="14"/>
      <c r="U352" s="219"/>
      <c r="V352" s="219"/>
      <c r="W352" s="220"/>
      <c r="X352" s="221"/>
      <c r="Y352" s="256"/>
      <c r="Z352" s="19"/>
      <c r="AA352" s="19"/>
      <c r="AB352" s="14"/>
      <c r="AC352" s="219"/>
      <c r="AD352" s="219"/>
      <c r="AE352" s="220"/>
      <c r="AF352" s="221"/>
      <c r="AG352" s="256"/>
      <c r="AH352" s="19"/>
      <c r="AI352" s="19"/>
      <c r="AJ352" s="14"/>
      <c r="AK352" s="219"/>
      <c r="AL352" s="219"/>
      <c r="AM352" s="220"/>
      <c r="AN352" s="221"/>
      <c r="AO352" s="256"/>
      <c r="AP352" s="19"/>
      <c r="AQ352" s="19"/>
      <c r="AR352" s="14"/>
      <c r="AS352" s="219"/>
      <c r="AT352" s="219"/>
      <c r="AU352" s="220"/>
      <c r="AV352" s="221"/>
      <c r="AW352" s="256"/>
      <c r="AX352" s="19"/>
      <c r="AY352" s="19"/>
      <c r="AZ352" s="14"/>
      <c r="BA352" s="219"/>
      <c r="BB352" s="219"/>
      <c r="BC352" s="220"/>
      <c r="BD352" s="221"/>
      <c r="BE352" s="256"/>
      <c r="BF352" s="19"/>
      <c r="BG352" s="19"/>
      <c r="BH352" s="14"/>
      <c r="BI352" s="219"/>
      <c r="BJ352" s="219"/>
      <c r="BK352" s="220"/>
      <c r="BL352" s="221"/>
      <c r="BM352" s="256"/>
      <c r="BN352" s="19"/>
      <c r="BO352" s="19"/>
      <c r="BP352" s="14"/>
      <c r="BQ352" s="219"/>
      <c r="BR352" s="219"/>
      <c r="BS352" s="220"/>
      <c r="BT352" s="221"/>
      <c r="BU352" s="256"/>
      <c r="BV352" s="19"/>
      <c r="BW352" s="19"/>
      <c r="BX352" s="14"/>
      <c r="BY352" s="219"/>
      <c r="BZ352" s="219"/>
      <c r="CA352" s="220"/>
      <c r="CB352" s="221"/>
      <c r="CC352" s="256"/>
      <c r="CD352" s="19"/>
      <c r="CE352" s="19"/>
      <c r="CF352" s="14"/>
      <c r="CG352" s="219"/>
      <c r="CH352" s="219"/>
      <c r="CI352" s="220"/>
      <c r="CJ352" s="221"/>
      <c r="CK352" s="256"/>
      <c r="CL352" s="19"/>
      <c r="CM352" s="19"/>
      <c r="CN352" s="14"/>
      <c r="CO352" s="219"/>
      <c r="CP352" s="219"/>
      <c r="CQ352" s="220"/>
      <c r="CR352" s="221"/>
      <c r="CS352" s="256"/>
      <c r="CT352" s="19"/>
      <c r="CU352" s="19"/>
      <c r="CV352" s="14"/>
      <c r="CW352" s="219"/>
      <c r="CX352" s="219"/>
      <c r="CY352" s="220"/>
      <c r="CZ352" s="221"/>
      <c r="DA352" s="256"/>
      <c r="DB352" s="19"/>
      <c r="DC352" s="19"/>
      <c r="DD352" s="14"/>
      <c r="DE352" s="219"/>
      <c r="DF352" s="219"/>
      <c r="DG352" s="220"/>
      <c r="DH352" s="221"/>
      <c r="DI352" s="256"/>
      <c r="DJ352" s="19"/>
      <c r="DK352" s="19"/>
      <c r="DL352" s="14"/>
      <c r="DM352" s="219"/>
      <c r="DN352" s="219"/>
      <c r="DO352" s="220"/>
      <c r="DP352" s="221"/>
      <c r="DQ352" s="256"/>
      <c r="DR352" s="19"/>
      <c r="DS352" s="19"/>
      <c r="DT352" s="14"/>
      <c r="DU352" s="219"/>
      <c r="DV352" s="219"/>
      <c r="DW352" s="220"/>
      <c r="DX352" s="221"/>
      <c r="DY352" s="256"/>
      <c r="DZ352" s="19"/>
      <c r="EA352" s="19"/>
      <c r="EB352" s="194"/>
      <c r="EC352" s="194"/>
      <c r="ED352" s="194"/>
      <c r="EE352" s="714"/>
      <c r="EF352" s="715"/>
      <c r="EG352" s="391"/>
      <c r="EH352" s="19"/>
      <c r="EI352" s="19"/>
      <c r="EJ352" s="14"/>
      <c r="EK352" s="219"/>
      <c r="EL352" s="219"/>
      <c r="EM352" s="220"/>
      <c r="EN352" s="221"/>
      <c r="EO352" s="256"/>
      <c r="EP352" s="19"/>
      <c r="EQ352" s="19"/>
    </row>
    <row r="353" spans="1:147" ht="37.5" customHeight="1">
      <c r="A353" s="19"/>
      <c r="B353" s="218"/>
      <c r="C353" s="218"/>
      <c r="D353" s="14"/>
      <c r="E353" s="219"/>
      <c r="F353" s="219"/>
      <c r="G353" s="220"/>
      <c r="H353" s="221"/>
      <c r="I353" s="256"/>
      <c r="J353" s="19"/>
      <c r="K353" s="19"/>
      <c r="L353" s="14"/>
      <c r="M353" s="219"/>
      <c r="N353" s="219"/>
      <c r="O353" s="220"/>
      <c r="P353" s="221"/>
      <c r="Q353" s="256"/>
      <c r="R353" s="19"/>
      <c r="S353" s="19"/>
      <c r="T353" s="14"/>
      <c r="U353" s="219"/>
      <c r="V353" s="219"/>
      <c r="W353" s="220"/>
      <c r="X353" s="221"/>
      <c r="Y353" s="256"/>
      <c r="Z353" s="19"/>
      <c r="AA353" s="19"/>
      <c r="AB353" s="14"/>
      <c r="AC353" s="219"/>
      <c r="AD353" s="219"/>
      <c r="AE353" s="220"/>
      <c r="AF353" s="221"/>
      <c r="AG353" s="256"/>
      <c r="AH353" s="19"/>
      <c r="AI353" s="19"/>
      <c r="AJ353" s="14"/>
      <c r="AK353" s="219"/>
      <c r="AL353" s="219"/>
      <c r="AM353" s="220"/>
      <c r="AN353" s="221"/>
      <c r="AO353" s="256"/>
      <c r="AP353" s="19"/>
      <c r="AQ353" s="19"/>
      <c r="AR353" s="14"/>
      <c r="AS353" s="219"/>
      <c r="AT353" s="219"/>
      <c r="AU353" s="220"/>
      <c r="AV353" s="221"/>
      <c r="AW353" s="256"/>
      <c r="AX353" s="19"/>
      <c r="AY353" s="19"/>
      <c r="AZ353" s="14"/>
      <c r="BA353" s="219"/>
      <c r="BB353" s="219"/>
      <c r="BC353" s="220"/>
      <c r="BD353" s="221"/>
      <c r="BE353" s="256"/>
      <c r="BF353" s="19"/>
      <c r="BG353" s="19"/>
      <c r="BH353" s="14"/>
      <c r="BI353" s="219"/>
      <c r="BJ353" s="219"/>
      <c r="BK353" s="220"/>
      <c r="BL353" s="221"/>
      <c r="BM353" s="256"/>
      <c r="BN353" s="19"/>
      <c r="BO353" s="19"/>
      <c r="BP353" s="14"/>
      <c r="BQ353" s="219"/>
      <c r="BR353" s="219"/>
      <c r="BS353" s="220"/>
      <c r="BT353" s="221"/>
      <c r="BU353" s="256"/>
      <c r="BV353" s="19"/>
      <c r="BW353" s="19"/>
      <c r="BX353" s="14"/>
      <c r="BY353" s="219"/>
      <c r="BZ353" s="219"/>
      <c r="CA353" s="220"/>
      <c r="CB353" s="221"/>
      <c r="CC353" s="256"/>
      <c r="CD353" s="19"/>
      <c r="CE353" s="19"/>
      <c r="CF353" s="14"/>
      <c r="CG353" s="219"/>
      <c r="CH353" s="219"/>
      <c r="CI353" s="220"/>
      <c r="CJ353" s="221"/>
      <c r="CK353" s="256"/>
      <c r="CL353" s="19"/>
      <c r="CM353" s="19"/>
      <c r="CN353" s="14"/>
      <c r="CO353" s="219"/>
      <c r="CP353" s="219"/>
      <c r="CQ353" s="220"/>
      <c r="CR353" s="221"/>
      <c r="CS353" s="256"/>
      <c r="CT353" s="19"/>
      <c r="CU353" s="19"/>
      <c r="CV353" s="14"/>
      <c r="CW353" s="219"/>
      <c r="CX353" s="219"/>
      <c r="CY353" s="220"/>
      <c r="CZ353" s="221"/>
      <c r="DA353" s="256"/>
      <c r="DB353" s="19"/>
      <c r="DC353" s="19"/>
      <c r="DD353" s="14"/>
      <c r="DE353" s="219"/>
      <c r="DF353" s="219"/>
      <c r="DG353" s="220"/>
      <c r="DH353" s="221"/>
      <c r="DI353" s="256"/>
      <c r="DJ353" s="19"/>
      <c r="DK353" s="19"/>
      <c r="DL353" s="14"/>
      <c r="DM353" s="219"/>
      <c r="DN353" s="219"/>
      <c r="DO353" s="220"/>
      <c r="DP353" s="221"/>
      <c r="DQ353" s="256"/>
      <c r="DR353" s="19"/>
      <c r="DS353" s="19"/>
      <c r="DT353" s="14"/>
      <c r="DU353" s="219"/>
      <c r="DV353" s="219"/>
      <c r="DW353" s="220"/>
      <c r="DX353" s="221"/>
      <c r="DY353" s="256"/>
      <c r="DZ353" s="19"/>
      <c r="EA353" s="19"/>
      <c r="EB353" s="194"/>
      <c r="EC353" s="194"/>
      <c r="ED353" s="194"/>
      <c r="EE353" s="714"/>
      <c r="EF353" s="715"/>
      <c r="EG353" s="391"/>
      <c r="EH353" s="19"/>
      <c r="EI353" s="19"/>
      <c r="EJ353" s="14"/>
      <c r="EK353" s="219"/>
      <c r="EL353" s="219"/>
      <c r="EM353" s="220"/>
      <c r="EN353" s="221"/>
      <c r="EO353" s="256"/>
      <c r="EP353" s="19"/>
      <c r="EQ353" s="19"/>
    </row>
    <row r="354" spans="1:147" ht="37.5" customHeight="1">
      <c r="A354" s="19"/>
      <c r="B354" s="218"/>
      <c r="C354" s="218"/>
      <c r="D354" s="14"/>
      <c r="E354" s="219"/>
      <c r="F354" s="219"/>
      <c r="G354" s="220"/>
      <c r="H354" s="221"/>
      <c r="I354" s="256"/>
      <c r="J354" s="19"/>
      <c r="K354" s="19"/>
      <c r="L354" s="14"/>
      <c r="M354" s="219"/>
      <c r="N354" s="219"/>
      <c r="O354" s="220"/>
      <c r="P354" s="221"/>
      <c r="Q354" s="256"/>
      <c r="R354" s="19"/>
      <c r="S354" s="19"/>
      <c r="T354" s="14"/>
      <c r="U354" s="219"/>
      <c r="V354" s="219"/>
      <c r="W354" s="220"/>
      <c r="X354" s="221"/>
      <c r="Y354" s="256"/>
      <c r="Z354" s="19"/>
      <c r="AA354" s="19"/>
      <c r="AB354" s="14"/>
      <c r="AC354" s="219"/>
      <c r="AD354" s="219"/>
      <c r="AE354" s="220"/>
      <c r="AF354" s="221"/>
      <c r="AG354" s="256"/>
      <c r="AH354" s="19"/>
      <c r="AI354" s="19"/>
      <c r="AJ354" s="14"/>
      <c r="AK354" s="219"/>
      <c r="AL354" s="219"/>
      <c r="AM354" s="220"/>
      <c r="AN354" s="221"/>
      <c r="AO354" s="256"/>
      <c r="AP354" s="19"/>
      <c r="AQ354" s="19"/>
      <c r="AR354" s="14"/>
      <c r="AS354" s="219"/>
      <c r="AT354" s="219"/>
      <c r="AU354" s="220"/>
      <c r="AV354" s="221"/>
      <c r="AW354" s="256"/>
      <c r="AX354" s="19"/>
      <c r="AY354" s="19"/>
      <c r="AZ354" s="14"/>
      <c r="BA354" s="219"/>
      <c r="BB354" s="219"/>
      <c r="BC354" s="220"/>
      <c r="BD354" s="221"/>
      <c r="BE354" s="256"/>
      <c r="BF354" s="19"/>
      <c r="BG354" s="19"/>
      <c r="BH354" s="14"/>
      <c r="BI354" s="219"/>
      <c r="BJ354" s="219"/>
      <c r="BK354" s="220"/>
      <c r="BL354" s="221"/>
      <c r="BM354" s="256"/>
      <c r="BN354" s="19"/>
      <c r="BO354" s="19"/>
      <c r="BP354" s="14"/>
      <c r="BQ354" s="219"/>
      <c r="BR354" s="219"/>
      <c r="BS354" s="220"/>
      <c r="BT354" s="221"/>
      <c r="BU354" s="256"/>
      <c r="BV354" s="19"/>
      <c r="BW354" s="19"/>
      <c r="BX354" s="14"/>
      <c r="BY354" s="219"/>
      <c r="BZ354" s="219"/>
      <c r="CA354" s="220"/>
      <c r="CB354" s="221"/>
      <c r="CC354" s="256"/>
      <c r="CD354" s="19"/>
      <c r="CE354" s="19"/>
      <c r="CF354" s="14"/>
      <c r="CG354" s="219"/>
      <c r="CH354" s="219"/>
      <c r="CI354" s="220"/>
      <c r="CJ354" s="221"/>
      <c r="CK354" s="256"/>
      <c r="CL354" s="19"/>
      <c r="CM354" s="19"/>
      <c r="CN354" s="14"/>
      <c r="CO354" s="219"/>
      <c r="CP354" s="219"/>
      <c r="CQ354" s="220"/>
      <c r="CR354" s="221"/>
      <c r="CS354" s="256"/>
      <c r="CT354" s="19"/>
      <c r="CU354" s="19"/>
      <c r="CV354" s="14"/>
      <c r="CW354" s="219"/>
      <c r="CX354" s="219"/>
      <c r="CY354" s="220"/>
      <c r="CZ354" s="221"/>
      <c r="DA354" s="256"/>
      <c r="DB354" s="19"/>
      <c r="DC354" s="19"/>
      <c r="DD354" s="14"/>
      <c r="DE354" s="219"/>
      <c r="DF354" s="219"/>
      <c r="DG354" s="220"/>
      <c r="DH354" s="221"/>
      <c r="DI354" s="256"/>
      <c r="DJ354" s="19"/>
      <c r="DK354" s="19"/>
      <c r="DL354" s="14"/>
      <c r="DM354" s="219"/>
      <c r="DN354" s="219"/>
      <c r="DO354" s="220"/>
      <c r="DP354" s="221"/>
      <c r="DQ354" s="256"/>
      <c r="DR354" s="19"/>
      <c r="DS354" s="19"/>
      <c r="DT354" s="14"/>
      <c r="DU354" s="219"/>
      <c r="DV354" s="219"/>
      <c r="DW354" s="220"/>
      <c r="DX354" s="221"/>
      <c r="DY354" s="256"/>
      <c r="DZ354" s="19"/>
      <c r="EA354" s="19"/>
      <c r="EB354" s="194"/>
      <c r="EC354" s="194"/>
      <c r="ED354" s="194"/>
      <c r="EE354" s="714"/>
      <c r="EF354" s="715"/>
      <c r="EG354" s="391"/>
      <c r="EH354" s="19"/>
      <c r="EI354" s="19"/>
      <c r="EJ354" s="14"/>
      <c r="EK354" s="219"/>
      <c r="EL354" s="219"/>
      <c r="EM354" s="220"/>
      <c r="EN354" s="221"/>
      <c r="EO354" s="256"/>
      <c r="EP354" s="19"/>
      <c r="EQ354" s="19"/>
    </row>
    <row r="355" spans="1:147" ht="37.5" customHeight="1">
      <c r="A355" s="19"/>
      <c r="B355" s="218"/>
      <c r="C355" s="218"/>
      <c r="D355" s="14"/>
      <c r="E355" s="219"/>
      <c r="F355" s="219"/>
      <c r="G355" s="220"/>
      <c r="H355" s="221"/>
      <c r="I355" s="256"/>
      <c r="J355" s="19"/>
      <c r="K355" s="19"/>
      <c r="L355" s="14"/>
      <c r="M355" s="219"/>
      <c r="N355" s="219"/>
      <c r="O355" s="220"/>
      <c r="P355" s="221"/>
      <c r="Q355" s="256"/>
      <c r="R355" s="19"/>
      <c r="S355" s="19"/>
      <c r="T355" s="14"/>
      <c r="U355" s="219"/>
      <c r="V355" s="219"/>
      <c r="W355" s="220"/>
      <c r="X355" s="221"/>
      <c r="Y355" s="256"/>
      <c r="Z355" s="19"/>
      <c r="AA355" s="19"/>
      <c r="AB355" s="14"/>
      <c r="AC355" s="219"/>
      <c r="AD355" s="219"/>
      <c r="AE355" s="220"/>
      <c r="AF355" s="221"/>
      <c r="AG355" s="256"/>
      <c r="AH355" s="19"/>
      <c r="AI355" s="19"/>
      <c r="AJ355" s="14"/>
      <c r="AK355" s="219"/>
      <c r="AL355" s="219"/>
      <c r="AM355" s="220"/>
      <c r="AN355" s="221"/>
      <c r="AO355" s="256"/>
      <c r="AP355" s="19"/>
      <c r="AQ355" s="19"/>
      <c r="AR355" s="14"/>
      <c r="AS355" s="219"/>
      <c r="AT355" s="219"/>
      <c r="AU355" s="220"/>
      <c r="AV355" s="221"/>
      <c r="AW355" s="256"/>
      <c r="AX355" s="19"/>
      <c r="AY355" s="19"/>
      <c r="AZ355" s="14"/>
      <c r="BA355" s="219"/>
      <c r="BB355" s="219"/>
      <c r="BC355" s="220"/>
      <c r="BD355" s="221"/>
      <c r="BE355" s="256"/>
      <c r="BF355" s="19"/>
      <c r="BG355" s="19"/>
      <c r="BH355" s="14"/>
      <c r="BI355" s="219"/>
      <c r="BJ355" s="219"/>
      <c r="BK355" s="220"/>
      <c r="BL355" s="221"/>
      <c r="BM355" s="256"/>
      <c r="BN355" s="19"/>
      <c r="BO355" s="19"/>
      <c r="BP355" s="14"/>
      <c r="BQ355" s="219"/>
      <c r="BR355" s="219"/>
      <c r="BS355" s="220"/>
      <c r="BT355" s="221"/>
      <c r="BU355" s="256"/>
      <c r="BV355" s="19"/>
      <c r="BW355" s="19"/>
      <c r="BX355" s="14"/>
      <c r="BY355" s="219"/>
      <c r="BZ355" s="219"/>
      <c r="CA355" s="220"/>
      <c r="CB355" s="221"/>
      <c r="CC355" s="256"/>
      <c r="CD355" s="19"/>
      <c r="CE355" s="19"/>
      <c r="CF355" s="14"/>
      <c r="CG355" s="219"/>
      <c r="CH355" s="219"/>
      <c r="CI355" s="220"/>
      <c r="CJ355" s="221"/>
      <c r="CK355" s="256"/>
      <c r="CL355" s="19"/>
      <c r="CM355" s="19"/>
      <c r="CN355" s="14"/>
      <c r="CO355" s="219"/>
      <c r="CP355" s="219"/>
      <c r="CQ355" s="220"/>
      <c r="CR355" s="221"/>
      <c r="CS355" s="256"/>
      <c r="CT355" s="19"/>
      <c r="CU355" s="19"/>
      <c r="CV355" s="14"/>
      <c r="CW355" s="219"/>
      <c r="CX355" s="219"/>
      <c r="CY355" s="220"/>
      <c r="CZ355" s="221"/>
      <c r="DA355" s="256"/>
      <c r="DB355" s="19"/>
      <c r="DC355" s="19"/>
      <c r="DD355" s="14"/>
      <c r="DE355" s="219"/>
      <c r="DF355" s="219"/>
      <c r="DG355" s="220"/>
      <c r="DH355" s="221"/>
      <c r="DI355" s="256"/>
      <c r="DJ355" s="19"/>
      <c r="DK355" s="19"/>
      <c r="DL355" s="14"/>
      <c r="DM355" s="219"/>
      <c r="DN355" s="219"/>
      <c r="DO355" s="220"/>
      <c r="DP355" s="221"/>
      <c r="DQ355" s="256"/>
      <c r="DR355" s="19"/>
      <c r="DS355" s="19"/>
      <c r="DT355" s="14"/>
      <c r="DU355" s="219"/>
      <c r="DV355" s="219"/>
      <c r="DW355" s="220"/>
      <c r="DX355" s="221"/>
      <c r="DY355" s="256"/>
      <c r="DZ355" s="19"/>
      <c r="EA355" s="19"/>
      <c r="EB355" s="194"/>
      <c r="EC355" s="194"/>
      <c r="ED355" s="194"/>
      <c r="EE355" s="714"/>
      <c r="EF355" s="715"/>
      <c r="EG355" s="391"/>
      <c r="EH355" s="19"/>
      <c r="EI355" s="19"/>
      <c r="EJ355" s="14"/>
      <c r="EK355" s="219"/>
      <c r="EL355" s="219"/>
      <c r="EM355" s="220"/>
      <c r="EN355" s="221"/>
      <c r="EO355" s="256"/>
      <c r="EP355" s="19"/>
      <c r="EQ355" s="19"/>
    </row>
    <row r="356" spans="1:147" ht="37.5" customHeight="1">
      <c r="A356" s="19"/>
      <c r="B356" s="218"/>
      <c r="C356" s="218"/>
      <c r="D356" s="14"/>
      <c r="E356" s="219"/>
      <c r="F356" s="219"/>
      <c r="G356" s="220"/>
      <c r="H356" s="221"/>
      <c r="I356" s="256"/>
      <c r="J356" s="19"/>
      <c r="K356" s="19"/>
      <c r="L356" s="14"/>
      <c r="M356" s="219"/>
      <c r="N356" s="219"/>
      <c r="O356" s="220"/>
      <c r="P356" s="221"/>
      <c r="Q356" s="256"/>
      <c r="R356" s="19"/>
      <c r="S356" s="19"/>
      <c r="T356" s="14"/>
      <c r="U356" s="219"/>
      <c r="V356" s="219"/>
      <c r="W356" s="220"/>
      <c r="X356" s="221"/>
      <c r="Y356" s="256"/>
      <c r="Z356" s="19"/>
      <c r="AA356" s="19"/>
      <c r="AB356" s="14"/>
      <c r="AC356" s="219"/>
      <c r="AD356" s="219"/>
      <c r="AE356" s="220"/>
      <c r="AF356" s="221"/>
      <c r="AG356" s="256"/>
      <c r="AH356" s="19"/>
      <c r="AI356" s="19"/>
      <c r="AJ356" s="14"/>
      <c r="AK356" s="219"/>
      <c r="AL356" s="219"/>
      <c r="AM356" s="220"/>
      <c r="AN356" s="221"/>
      <c r="AO356" s="256"/>
      <c r="AP356" s="19"/>
      <c r="AQ356" s="19"/>
      <c r="AR356" s="14"/>
      <c r="AS356" s="219"/>
      <c r="AT356" s="219"/>
      <c r="AU356" s="220"/>
      <c r="AV356" s="221"/>
      <c r="AW356" s="256"/>
      <c r="AX356" s="19"/>
      <c r="AY356" s="19"/>
      <c r="AZ356" s="14"/>
      <c r="BA356" s="219"/>
      <c r="BB356" s="219"/>
      <c r="BC356" s="220"/>
      <c r="BD356" s="221"/>
      <c r="BE356" s="256"/>
      <c r="BF356" s="19"/>
      <c r="BG356" s="19"/>
      <c r="BH356" s="14"/>
      <c r="BI356" s="219"/>
      <c r="BJ356" s="219"/>
      <c r="BK356" s="220"/>
      <c r="BL356" s="221"/>
      <c r="BM356" s="256"/>
      <c r="BN356" s="19"/>
      <c r="BO356" s="19"/>
      <c r="BP356" s="14"/>
      <c r="BQ356" s="219"/>
      <c r="BR356" s="219"/>
      <c r="BS356" s="220"/>
      <c r="BT356" s="221"/>
      <c r="BU356" s="256"/>
      <c r="BV356" s="19"/>
      <c r="BW356" s="19"/>
      <c r="BX356" s="14"/>
      <c r="BY356" s="219"/>
      <c r="BZ356" s="219"/>
      <c r="CA356" s="220"/>
      <c r="CB356" s="221"/>
      <c r="CC356" s="256"/>
      <c r="CD356" s="19"/>
      <c r="CE356" s="19"/>
      <c r="CF356" s="14"/>
      <c r="CG356" s="219"/>
      <c r="CH356" s="219"/>
      <c r="CI356" s="220"/>
      <c r="CJ356" s="221"/>
      <c r="CK356" s="256"/>
      <c r="CL356" s="19"/>
      <c r="CM356" s="19"/>
      <c r="CN356" s="14"/>
      <c r="CO356" s="219"/>
      <c r="CP356" s="219"/>
      <c r="CQ356" s="220"/>
      <c r="CR356" s="221"/>
      <c r="CS356" s="256"/>
      <c r="CT356" s="19"/>
      <c r="CU356" s="19"/>
      <c r="CV356" s="14"/>
      <c r="CW356" s="219"/>
      <c r="CX356" s="219"/>
      <c r="CY356" s="220"/>
      <c r="CZ356" s="221"/>
      <c r="DA356" s="256"/>
      <c r="DB356" s="19"/>
      <c r="DC356" s="19"/>
      <c r="DD356" s="14"/>
      <c r="DE356" s="219"/>
      <c r="DF356" s="219"/>
      <c r="DG356" s="220"/>
      <c r="DH356" s="221"/>
      <c r="DI356" s="256"/>
      <c r="DJ356" s="19"/>
      <c r="DK356" s="19"/>
      <c r="DL356" s="14"/>
      <c r="DM356" s="219"/>
      <c r="DN356" s="219"/>
      <c r="DO356" s="220"/>
      <c r="DP356" s="221"/>
      <c r="DQ356" s="256"/>
      <c r="DR356" s="19"/>
      <c r="DS356" s="19"/>
      <c r="DT356" s="14"/>
      <c r="DU356" s="219"/>
      <c r="DV356" s="219"/>
      <c r="DW356" s="220"/>
      <c r="DX356" s="221"/>
      <c r="DY356" s="256"/>
      <c r="DZ356" s="19"/>
      <c r="EA356" s="19"/>
      <c r="EB356" s="194"/>
      <c r="EC356" s="194"/>
      <c r="ED356" s="194"/>
      <c r="EE356" s="714"/>
      <c r="EF356" s="715"/>
      <c r="EG356" s="391"/>
      <c r="EH356" s="19"/>
      <c r="EI356" s="19"/>
      <c r="EJ356" s="14"/>
      <c r="EK356" s="219"/>
      <c r="EL356" s="219"/>
      <c r="EM356" s="220"/>
      <c r="EN356" s="221"/>
      <c r="EO356" s="256"/>
      <c r="EP356" s="19"/>
      <c r="EQ356" s="19"/>
    </row>
    <row r="357" spans="1:147" ht="37.5" customHeight="1">
      <c r="A357" s="19"/>
      <c r="B357" s="218"/>
      <c r="C357" s="218"/>
      <c r="D357" s="14"/>
      <c r="E357" s="219"/>
      <c r="F357" s="219"/>
      <c r="G357" s="220"/>
      <c r="H357" s="221"/>
      <c r="I357" s="256"/>
      <c r="J357" s="19"/>
      <c r="K357" s="19"/>
      <c r="L357" s="14"/>
      <c r="M357" s="219"/>
      <c r="N357" s="219"/>
      <c r="O357" s="220"/>
      <c r="P357" s="221"/>
      <c r="Q357" s="256"/>
      <c r="R357" s="19"/>
      <c r="S357" s="19"/>
      <c r="T357" s="14"/>
      <c r="U357" s="219"/>
      <c r="V357" s="219"/>
      <c r="W357" s="220"/>
      <c r="X357" s="221"/>
      <c r="Y357" s="256"/>
      <c r="Z357" s="19"/>
      <c r="AA357" s="19"/>
      <c r="AB357" s="14"/>
      <c r="AC357" s="219"/>
      <c r="AD357" s="219"/>
      <c r="AE357" s="220"/>
      <c r="AF357" s="221"/>
      <c r="AG357" s="256"/>
      <c r="AH357" s="19"/>
      <c r="AI357" s="19"/>
      <c r="AJ357" s="14"/>
      <c r="AK357" s="219"/>
      <c r="AL357" s="219"/>
      <c r="AM357" s="220"/>
      <c r="AN357" s="221"/>
      <c r="AO357" s="256"/>
      <c r="AP357" s="19"/>
      <c r="AQ357" s="19"/>
      <c r="AR357" s="14"/>
      <c r="AS357" s="219"/>
      <c r="AT357" s="219"/>
      <c r="AU357" s="220"/>
      <c r="AV357" s="221"/>
      <c r="AW357" s="256"/>
      <c r="AX357" s="19"/>
      <c r="AY357" s="19"/>
      <c r="AZ357" s="14"/>
      <c r="BA357" s="219"/>
      <c r="BB357" s="219"/>
      <c r="BC357" s="220"/>
      <c r="BD357" s="221"/>
      <c r="BE357" s="256"/>
      <c r="BF357" s="19"/>
      <c r="BG357" s="19"/>
      <c r="BH357" s="14"/>
      <c r="BI357" s="219"/>
      <c r="BJ357" s="219"/>
      <c r="BK357" s="220"/>
      <c r="BL357" s="221"/>
      <c r="BM357" s="256"/>
      <c r="BN357" s="19"/>
      <c r="BO357" s="19"/>
      <c r="BP357" s="14"/>
      <c r="BQ357" s="219"/>
      <c r="BR357" s="219"/>
      <c r="BS357" s="220"/>
      <c r="BT357" s="221"/>
      <c r="BU357" s="256"/>
      <c r="BV357" s="19"/>
      <c r="BW357" s="19"/>
      <c r="BX357" s="14"/>
      <c r="BY357" s="219"/>
      <c r="BZ357" s="219"/>
      <c r="CA357" s="220"/>
      <c r="CB357" s="221"/>
      <c r="CC357" s="256"/>
      <c r="CD357" s="19"/>
      <c r="CE357" s="19"/>
      <c r="CF357" s="14"/>
      <c r="CG357" s="219"/>
      <c r="CH357" s="219"/>
      <c r="CI357" s="220"/>
      <c r="CJ357" s="221"/>
      <c r="CK357" s="256"/>
      <c r="CL357" s="19"/>
      <c r="CM357" s="19"/>
      <c r="CN357" s="14"/>
      <c r="CO357" s="219"/>
      <c r="CP357" s="219"/>
      <c r="CQ357" s="220"/>
      <c r="CR357" s="221"/>
      <c r="CS357" s="256"/>
      <c r="CT357" s="19"/>
      <c r="CU357" s="19"/>
      <c r="CV357" s="14"/>
      <c r="CW357" s="219"/>
      <c r="CX357" s="219"/>
      <c r="CY357" s="220"/>
      <c r="CZ357" s="221"/>
      <c r="DA357" s="256"/>
      <c r="DB357" s="19"/>
      <c r="DC357" s="19"/>
      <c r="DD357" s="14"/>
      <c r="DE357" s="219"/>
      <c r="DF357" s="219"/>
      <c r="DG357" s="220"/>
      <c r="DH357" s="221"/>
      <c r="DI357" s="256"/>
      <c r="DJ357" s="19"/>
      <c r="DK357" s="19"/>
      <c r="DL357" s="14"/>
      <c r="DM357" s="219"/>
      <c r="DN357" s="219"/>
      <c r="DO357" s="220"/>
      <c r="DP357" s="221"/>
      <c r="DQ357" s="256"/>
      <c r="DR357" s="19"/>
      <c r="DS357" s="19"/>
      <c r="DT357" s="14"/>
      <c r="DU357" s="219"/>
      <c r="DV357" s="219"/>
      <c r="DW357" s="220"/>
      <c r="DX357" s="221"/>
      <c r="DY357" s="256"/>
      <c r="DZ357" s="19"/>
      <c r="EA357" s="19"/>
      <c r="EB357" s="194"/>
      <c r="EC357" s="194"/>
      <c r="ED357" s="194"/>
      <c r="EE357" s="714"/>
      <c r="EF357" s="715"/>
      <c r="EG357" s="391"/>
      <c r="EH357" s="19"/>
      <c r="EI357" s="19"/>
      <c r="EJ357" s="14"/>
      <c r="EK357" s="219"/>
      <c r="EL357" s="219"/>
      <c r="EM357" s="220"/>
      <c r="EN357" s="221"/>
      <c r="EO357" s="256"/>
      <c r="EP357" s="19"/>
      <c r="EQ357" s="19"/>
    </row>
    <row r="358" spans="1:147" ht="37.5" customHeight="1">
      <c r="A358" s="19"/>
      <c r="B358" s="218"/>
      <c r="C358" s="218"/>
      <c r="D358" s="14"/>
      <c r="E358" s="219"/>
      <c r="F358" s="219"/>
      <c r="G358" s="220"/>
      <c r="H358" s="221"/>
      <c r="I358" s="256"/>
      <c r="J358" s="19"/>
      <c r="K358" s="19"/>
      <c r="L358" s="14"/>
      <c r="M358" s="219"/>
      <c r="N358" s="219"/>
      <c r="O358" s="220"/>
      <c r="P358" s="221"/>
      <c r="Q358" s="256"/>
      <c r="R358" s="19"/>
      <c r="S358" s="19"/>
      <c r="T358" s="14"/>
      <c r="U358" s="219"/>
      <c r="V358" s="219"/>
      <c r="W358" s="220"/>
      <c r="X358" s="221"/>
      <c r="Y358" s="256"/>
      <c r="Z358" s="19"/>
      <c r="AA358" s="19"/>
      <c r="AB358" s="14"/>
      <c r="AC358" s="219"/>
      <c r="AD358" s="219"/>
      <c r="AE358" s="220"/>
      <c r="AF358" s="221"/>
      <c r="AG358" s="256"/>
      <c r="AH358" s="19"/>
      <c r="AI358" s="19"/>
      <c r="AJ358" s="14"/>
      <c r="AK358" s="219"/>
      <c r="AL358" s="219"/>
      <c r="AM358" s="220"/>
      <c r="AN358" s="221"/>
      <c r="AO358" s="256"/>
      <c r="AP358" s="19"/>
      <c r="AQ358" s="19"/>
      <c r="AR358" s="14"/>
      <c r="AS358" s="219"/>
      <c r="AT358" s="219"/>
      <c r="AU358" s="220"/>
      <c r="AV358" s="221"/>
      <c r="AW358" s="256"/>
      <c r="AX358" s="19"/>
      <c r="AY358" s="19"/>
      <c r="AZ358" s="14"/>
      <c r="BA358" s="219"/>
      <c r="BB358" s="219"/>
      <c r="BC358" s="220"/>
      <c r="BD358" s="221"/>
      <c r="BE358" s="256"/>
      <c r="BF358" s="19"/>
      <c r="BG358" s="19"/>
      <c r="BH358" s="14"/>
      <c r="BI358" s="219"/>
      <c r="BJ358" s="219"/>
      <c r="BK358" s="220"/>
      <c r="BL358" s="221"/>
      <c r="BM358" s="256"/>
      <c r="BN358" s="19"/>
      <c r="BO358" s="19"/>
      <c r="BP358" s="14"/>
      <c r="BQ358" s="219"/>
      <c r="BR358" s="219"/>
      <c r="BS358" s="220"/>
      <c r="BT358" s="221"/>
      <c r="BU358" s="256"/>
      <c r="BV358" s="19"/>
      <c r="BW358" s="19"/>
      <c r="BX358" s="14"/>
      <c r="BY358" s="219"/>
      <c r="BZ358" s="219"/>
      <c r="CA358" s="220"/>
      <c r="CB358" s="221"/>
      <c r="CC358" s="256"/>
      <c r="CD358" s="19"/>
      <c r="CE358" s="19"/>
      <c r="CF358" s="14"/>
      <c r="CG358" s="219"/>
      <c r="CH358" s="219"/>
      <c r="CI358" s="220"/>
      <c r="CJ358" s="221"/>
      <c r="CK358" s="256"/>
      <c r="CL358" s="19"/>
      <c r="CM358" s="19"/>
      <c r="CN358" s="14"/>
      <c r="CO358" s="219"/>
      <c r="CP358" s="219"/>
      <c r="CQ358" s="220"/>
      <c r="CR358" s="221"/>
      <c r="CS358" s="256"/>
      <c r="CT358" s="19"/>
      <c r="CU358" s="19"/>
      <c r="CV358" s="14"/>
      <c r="CW358" s="219"/>
      <c r="CX358" s="219"/>
      <c r="CY358" s="220"/>
      <c r="CZ358" s="221"/>
      <c r="DA358" s="256"/>
      <c r="DB358" s="19"/>
      <c r="DC358" s="19"/>
      <c r="DD358" s="14"/>
      <c r="DE358" s="219"/>
      <c r="DF358" s="219"/>
      <c r="DG358" s="220"/>
      <c r="DH358" s="221"/>
      <c r="DI358" s="256"/>
      <c r="DJ358" s="19"/>
      <c r="DK358" s="19"/>
      <c r="DL358" s="14"/>
      <c r="DM358" s="219"/>
      <c r="DN358" s="219"/>
      <c r="DO358" s="220"/>
      <c r="DP358" s="221"/>
      <c r="DQ358" s="256"/>
      <c r="DR358" s="19"/>
      <c r="DS358" s="19"/>
      <c r="DT358" s="14"/>
      <c r="DU358" s="219"/>
      <c r="DV358" s="219"/>
      <c r="DW358" s="220"/>
      <c r="DX358" s="221"/>
      <c r="DY358" s="256"/>
      <c r="DZ358" s="19"/>
      <c r="EA358" s="19"/>
      <c r="EB358" s="194"/>
      <c r="EC358" s="194"/>
      <c r="ED358" s="194"/>
      <c r="EE358" s="714"/>
      <c r="EF358" s="715"/>
      <c r="EG358" s="391"/>
      <c r="EH358" s="19"/>
      <c r="EI358" s="19"/>
      <c r="EJ358" s="14"/>
      <c r="EK358" s="219"/>
      <c r="EL358" s="219"/>
      <c r="EM358" s="220"/>
      <c r="EN358" s="221"/>
      <c r="EO358" s="256"/>
      <c r="EP358" s="19"/>
      <c r="EQ358" s="19"/>
    </row>
    <row r="359" spans="1:147" ht="37.5" customHeight="1">
      <c r="A359" s="19"/>
      <c r="B359" s="218"/>
      <c r="C359" s="218"/>
      <c r="D359" s="14"/>
      <c r="E359" s="219"/>
      <c r="F359" s="219"/>
      <c r="G359" s="220"/>
      <c r="H359" s="221"/>
      <c r="I359" s="256"/>
      <c r="J359" s="19"/>
      <c r="K359" s="19"/>
      <c r="L359" s="14"/>
      <c r="M359" s="219"/>
      <c r="N359" s="219"/>
      <c r="O359" s="220"/>
      <c r="P359" s="221"/>
      <c r="Q359" s="256"/>
      <c r="R359" s="19"/>
      <c r="S359" s="19"/>
      <c r="T359" s="14"/>
      <c r="U359" s="219"/>
      <c r="V359" s="219"/>
      <c r="W359" s="220"/>
      <c r="X359" s="221"/>
      <c r="Y359" s="256"/>
      <c r="Z359" s="19"/>
      <c r="AA359" s="19"/>
      <c r="AB359" s="14"/>
      <c r="AC359" s="219"/>
      <c r="AD359" s="219"/>
      <c r="AE359" s="220"/>
      <c r="AF359" s="221"/>
      <c r="AG359" s="256"/>
      <c r="AH359" s="19"/>
      <c r="AI359" s="19"/>
      <c r="AJ359" s="14"/>
      <c r="AK359" s="219"/>
      <c r="AL359" s="219"/>
      <c r="AM359" s="220"/>
      <c r="AN359" s="221"/>
      <c r="AO359" s="256"/>
      <c r="AP359" s="19"/>
      <c r="AQ359" s="19"/>
      <c r="AR359" s="14"/>
      <c r="AS359" s="219"/>
      <c r="AT359" s="219"/>
      <c r="AU359" s="220"/>
      <c r="AV359" s="221"/>
      <c r="AW359" s="256"/>
      <c r="AX359" s="19"/>
      <c r="AY359" s="19"/>
      <c r="AZ359" s="14"/>
      <c r="BA359" s="219"/>
      <c r="BB359" s="219"/>
      <c r="BC359" s="220"/>
      <c r="BD359" s="221"/>
      <c r="BE359" s="256"/>
      <c r="BF359" s="19"/>
      <c r="BG359" s="19"/>
      <c r="BH359" s="14"/>
      <c r="BI359" s="219"/>
      <c r="BJ359" s="219"/>
      <c r="BK359" s="220"/>
      <c r="BL359" s="221"/>
      <c r="BM359" s="256"/>
      <c r="BN359" s="19"/>
      <c r="BO359" s="19"/>
      <c r="BP359" s="14"/>
      <c r="BQ359" s="219"/>
      <c r="BR359" s="219"/>
      <c r="BS359" s="220"/>
      <c r="BT359" s="221"/>
      <c r="BU359" s="256"/>
      <c r="BV359" s="19"/>
      <c r="BW359" s="19"/>
      <c r="BX359" s="14"/>
      <c r="BY359" s="219"/>
      <c r="BZ359" s="219"/>
      <c r="CA359" s="220"/>
      <c r="CB359" s="221"/>
      <c r="CC359" s="256"/>
      <c r="CD359" s="19"/>
      <c r="CE359" s="19"/>
      <c r="CF359" s="14"/>
      <c r="CG359" s="219"/>
      <c r="CH359" s="219"/>
      <c r="CI359" s="220"/>
      <c r="CJ359" s="221"/>
      <c r="CK359" s="256"/>
      <c r="CL359" s="19"/>
      <c r="CM359" s="19"/>
      <c r="CN359" s="14"/>
      <c r="CO359" s="219"/>
      <c r="CP359" s="219"/>
      <c r="CQ359" s="220"/>
      <c r="CR359" s="221"/>
      <c r="CS359" s="256"/>
      <c r="CT359" s="19"/>
      <c r="CU359" s="19"/>
      <c r="CV359" s="14"/>
      <c r="CW359" s="219"/>
      <c r="CX359" s="219"/>
      <c r="CY359" s="220"/>
      <c r="CZ359" s="221"/>
      <c r="DA359" s="256"/>
      <c r="DB359" s="19"/>
      <c r="DC359" s="19"/>
      <c r="DD359" s="14"/>
      <c r="DE359" s="219"/>
      <c r="DF359" s="219"/>
      <c r="DG359" s="220"/>
      <c r="DH359" s="221"/>
      <c r="DI359" s="256"/>
      <c r="DJ359" s="19"/>
      <c r="DK359" s="19"/>
      <c r="DL359" s="14"/>
      <c r="DM359" s="219"/>
      <c r="DN359" s="219"/>
      <c r="DO359" s="220"/>
      <c r="DP359" s="221"/>
      <c r="DQ359" s="256"/>
      <c r="DR359" s="19"/>
      <c r="DS359" s="19"/>
      <c r="DT359" s="14"/>
      <c r="DU359" s="219"/>
      <c r="DV359" s="219"/>
      <c r="DW359" s="220"/>
      <c r="DX359" s="221"/>
      <c r="DY359" s="256"/>
      <c r="DZ359" s="19"/>
      <c r="EA359" s="19"/>
      <c r="EB359" s="194"/>
      <c r="EC359" s="194"/>
      <c r="ED359" s="194"/>
      <c r="EE359" s="714"/>
      <c r="EF359" s="715"/>
      <c r="EG359" s="391"/>
      <c r="EH359" s="19"/>
      <c r="EI359" s="19"/>
      <c r="EJ359" s="14"/>
      <c r="EK359" s="219"/>
      <c r="EL359" s="219"/>
      <c r="EM359" s="220"/>
      <c r="EN359" s="221"/>
      <c r="EO359" s="256"/>
      <c r="EP359" s="19"/>
      <c r="EQ359" s="19"/>
    </row>
    <row r="360" spans="1:147" ht="37.5" customHeight="1">
      <c r="A360" s="19"/>
      <c r="B360" s="218"/>
      <c r="C360" s="218"/>
      <c r="D360" s="14"/>
      <c r="E360" s="219"/>
      <c r="F360" s="219"/>
      <c r="G360" s="220"/>
      <c r="H360" s="221"/>
      <c r="I360" s="256"/>
      <c r="J360" s="19"/>
      <c r="K360" s="19"/>
      <c r="L360" s="14"/>
      <c r="M360" s="219"/>
      <c r="N360" s="219"/>
      <c r="O360" s="220"/>
      <c r="P360" s="221"/>
      <c r="Q360" s="256"/>
      <c r="R360" s="19"/>
      <c r="S360" s="19"/>
      <c r="T360" s="14"/>
      <c r="U360" s="219"/>
      <c r="V360" s="219"/>
      <c r="W360" s="220"/>
      <c r="X360" s="221"/>
      <c r="Y360" s="256"/>
      <c r="Z360" s="19"/>
      <c r="AA360" s="19"/>
      <c r="AB360" s="14"/>
      <c r="AC360" s="219"/>
      <c r="AD360" s="219"/>
      <c r="AE360" s="220"/>
      <c r="AF360" s="221"/>
      <c r="AG360" s="256"/>
      <c r="AH360" s="19"/>
      <c r="AI360" s="19"/>
      <c r="AJ360" s="14"/>
      <c r="AK360" s="219"/>
      <c r="AL360" s="219"/>
      <c r="AM360" s="220"/>
      <c r="AN360" s="221"/>
      <c r="AO360" s="256"/>
      <c r="AP360" s="19"/>
      <c r="AQ360" s="19"/>
      <c r="AR360" s="14"/>
      <c r="AS360" s="219"/>
      <c r="AT360" s="219"/>
      <c r="AU360" s="220"/>
      <c r="AV360" s="221"/>
      <c r="AW360" s="256"/>
      <c r="AX360" s="19"/>
      <c r="AY360" s="19"/>
      <c r="AZ360" s="14"/>
      <c r="BA360" s="219"/>
      <c r="BB360" s="219"/>
      <c r="BC360" s="220"/>
      <c r="BD360" s="221"/>
      <c r="BE360" s="256"/>
      <c r="BF360" s="19"/>
      <c r="BG360" s="19"/>
      <c r="BH360" s="14"/>
      <c r="BI360" s="219"/>
      <c r="BJ360" s="219"/>
      <c r="BK360" s="220"/>
      <c r="BL360" s="221"/>
      <c r="BM360" s="256"/>
      <c r="BN360" s="19"/>
      <c r="BO360" s="19"/>
      <c r="BP360" s="14"/>
      <c r="BQ360" s="219"/>
      <c r="BR360" s="219"/>
      <c r="BS360" s="220"/>
      <c r="BT360" s="221"/>
      <c r="BU360" s="256"/>
      <c r="BV360" s="19"/>
      <c r="BW360" s="19"/>
      <c r="BX360" s="14"/>
      <c r="BY360" s="219"/>
      <c r="BZ360" s="219"/>
      <c r="CA360" s="220"/>
      <c r="CB360" s="221"/>
      <c r="CC360" s="256"/>
      <c r="CD360" s="19"/>
      <c r="CE360" s="19"/>
      <c r="CF360" s="14"/>
      <c r="CG360" s="219"/>
      <c r="CH360" s="219"/>
      <c r="CI360" s="220"/>
      <c r="CJ360" s="221"/>
      <c r="CK360" s="256"/>
      <c r="CL360" s="19"/>
      <c r="CM360" s="19"/>
      <c r="CN360" s="14"/>
      <c r="CO360" s="219"/>
      <c r="CP360" s="219"/>
      <c r="CQ360" s="220"/>
      <c r="CR360" s="221"/>
      <c r="CS360" s="256"/>
      <c r="CT360" s="19"/>
      <c r="CU360" s="19"/>
      <c r="CV360" s="14"/>
      <c r="CW360" s="219"/>
      <c r="CX360" s="219"/>
      <c r="CY360" s="220"/>
      <c r="CZ360" s="221"/>
      <c r="DA360" s="256"/>
      <c r="DB360" s="19"/>
      <c r="DC360" s="19"/>
      <c r="DD360" s="14"/>
      <c r="DE360" s="219"/>
      <c r="DF360" s="219"/>
      <c r="DG360" s="220"/>
      <c r="DH360" s="221"/>
      <c r="DI360" s="256"/>
      <c r="DJ360" s="19"/>
      <c r="DK360" s="19"/>
      <c r="DL360" s="14"/>
      <c r="DM360" s="219"/>
      <c r="DN360" s="219"/>
      <c r="DO360" s="220"/>
      <c r="DP360" s="221"/>
      <c r="DQ360" s="256"/>
      <c r="DR360" s="19"/>
      <c r="DS360" s="19"/>
      <c r="DT360" s="14"/>
      <c r="DU360" s="219"/>
      <c r="DV360" s="219"/>
      <c r="DW360" s="220"/>
      <c r="DX360" s="221"/>
      <c r="DY360" s="256"/>
      <c r="DZ360" s="19"/>
      <c r="EA360" s="19"/>
      <c r="EB360" s="194"/>
      <c r="EC360" s="194"/>
      <c r="ED360" s="194"/>
      <c r="EE360" s="714"/>
      <c r="EF360" s="715"/>
      <c r="EG360" s="391"/>
      <c r="EH360" s="19"/>
      <c r="EI360" s="19"/>
      <c r="EJ360" s="14"/>
      <c r="EK360" s="219"/>
      <c r="EL360" s="219"/>
      <c r="EM360" s="220"/>
      <c r="EN360" s="221"/>
      <c r="EO360" s="256"/>
      <c r="EP360" s="19"/>
      <c r="EQ360" s="19"/>
    </row>
    <row r="361" spans="1:147" ht="37.5" customHeight="1">
      <c r="A361" s="19"/>
      <c r="B361" s="218"/>
      <c r="C361" s="218"/>
      <c r="D361" s="14"/>
      <c r="E361" s="219"/>
      <c r="F361" s="219"/>
      <c r="G361" s="220"/>
      <c r="H361" s="221"/>
      <c r="I361" s="256"/>
      <c r="J361" s="19"/>
      <c r="K361" s="19"/>
      <c r="L361" s="14"/>
      <c r="M361" s="219"/>
      <c r="N361" s="219"/>
      <c r="O361" s="220"/>
      <c r="P361" s="221"/>
      <c r="Q361" s="256"/>
      <c r="R361" s="19"/>
      <c r="S361" s="19"/>
      <c r="T361" s="14"/>
      <c r="U361" s="219"/>
      <c r="V361" s="219"/>
      <c r="W361" s="220"/>
      <c r="X361" s="221"/>
      <c r="Y361" s="256"/>
      <c r="Z361" s="19"/>
      <c r="AA361" s="19"/>
      <c r="AB361" s="14"/>
      <c r="AC361" s="219"/>
      <c r="AD361" s="219"/>
      <c r="AE361" s="220"/>
      <c r="AF361" s="221"/>
      <c r="AG361" s="256"/>
      <c r="AH361" s="19"/>
      <c r="AI361" s="19"/>
      <c r="AJ361" s="14"/>
      <c r="AK361" s="219"/>
      <c r="AL361" s="219"/>
      <c r="AM361" s="220"/>
      <c r="AN361" s="221"/>
      <c r="AO361" s="256"/>
      <c r="AP361" s="19"/>
      <c r="AQ361" s="19"/>
      <c r="AR361" s="14"/>
      <c r="AS361" s="219"/>
      <c r="AT361" s="219"/>
      <c r="AU361" s="220"/>
      <c r="AV361" s="221"/>
      <c r="AW361" s="256"/>
      <c r="AX361" s="19"/>
      <c r="AY361" s="19"/>
      <c r="AZ361" s="14"/>
      <c r="BA361" s="219"/>
      <c r="BB361" s="219"/>
      <c r="BC361" s="220"/>
      <c r="BD361" s="221"/>
      <c r="BE361" s="256"/>
      <c r="BF361" s="19"/>
      <c r="BG361" s="19"/>
      <c r="BH361" s="14"/>
      <c r="BI361" s="219"/>
      <c r="BJ361" s="219"/>
      <c r="BK361" s="220"/>
      <c r="BL361" s="221"/>
      <c r="BM361" s="256"/>
      <c r="BN361" s="19"/>
      <c r="BO361" s="19"/>
      <c r="BP361" s="14"/>
      <c r="BQ361" s="219"/>
      <c r="BR361" s="219"/>
      <c r="BS361" s="220"/>
      <c r="BT361" s="221"/>
      <c r="BU361" s="256"/>
      <c r="BV361" s="19"/>
      <c r="BW361" s="19"/>
      <c r="BX361" s="14"/>
      <c r="BY361" s="219"/>
      <c r="BZ361" s="219"/>
      <c r="CA361" s="220"/>
      <c r="CB361" s="221"/>
      <c r="CC361" s="256"/>
      <c r="CD361" s="19"/>
      <c r="CE361" s="19"/>
      <c r="CF361" s="14"/>
      <c r="CG361" s="219"/>
      <c r="CH361" s="219"/>
      <c r="CI361" s="220"/>
      <c r="CJ361" s="221"/>
      <c r="CK361" s="256"/>
      <c r="CL361" s="19"/>
      <c r="CM361" s="19"/>
      <c r="CN361" s="14"/>
      <c r="CO361" s="219"/>
      <c r="CP361" s="219"/>
      <c r="CQ361" s="220"/>
      <c r="CR361" s="221"/>
      <c r="CS361" s="256"/>
      <c r="CT361" s="19"/>
      <c r="CU361" s="19"/>
      <c r="CV361" s="14"/>
      <c r="CW361" s="219"/>
      <c r="CX361" s="219"/>
      <c r="CY361" s="220"/>
      <c r="CZ361" s="221"/>
      <c r="DA361" s="256"/>
      <c r="DB361" s="19"/>
      <c r="DC361" s="19"/>
      <c r="DD361" s="14"/>
      <c r="DE361" s="219"/>
      <c r="DF361" s="219"/>
      <c r="DG361" s="220"/>
      <c r="DH361" s="221"/>
      <c r="DI361" s="256"/>
      <c r="DJ361" s="19"/>
      <c r="DK361" s="19"/>
      <c r="DL361" s="14"/>
      <c r="DM361" s="219"/>
      <c r="DN361" s="219"/>
      <c r="DO361" s="220"/>
      <c r="DP361" s="221"/>
      <c r="DQ361" s="256"/>
      <c r="DR361" s="19"/>
      <c r="DS361" s="19"/>
      <c r="DT361" s="14"/>
      <c r="DU361" s="219"/>
      <c r="DV361" s="219"/>
      <c r="DW361" s="220"/>
      <c r="DX361" s="221"/>
      <c r="DY361" s="256"/>
      <c r="DZ361" s="19"/>
      <c r="EA361" s="19"/>
      <c r="EB361" s="194"/>
      <c r="EC361" s="194"/>
      <c r="ED361" s="194"/>
      <c r="EE361" s="714"/>
      <c r="EF361" s="715"/>
      <c r="EG361" s="391"/>
      <c r="EH361" s="19"/>
      <c r="EI361" s="19"/>
      <c r="EJ361" s="14"/>
      <c r="EK361" s="219"/>
      <c r="EL361" s="219"/>
      <c r="EM361" s="220"/>
      <c r="EN361" s="221"/>
      <c r="EO361" s="256"/>
      <c r="EP361" s="19"/>
      <c r="EQ361" s="19"/>
    </row>
    <row r="362" spans="1:147" ht="37.5" customHeight="1">
      <c r="A362" s="19"/>
      <c r="B362" s="218"/>
      <c r="C362" s="218"/>
      <c r="D362" s="14"/>
      <c r="E362" s="219"/>
      <c r="F362" s="219"/>
      <c r="G362" s="220"/>
      <c r="H362" s="221"/>
      <c r="I362" s="256"/>
      <c r="J362" s="19"/>
      <c r="K362" s="19"/>
      <c r="L362" s="14"/>
      <c r="M362" s="219"/>
      <c r="N362" s="219"/>
      <c r="O362" s="220"/>
      <c r="P362" s="221"/>
      <c r="Q362" s="256"/>
      <c r="R362" s="19"/>
      <c r="S362" s="19"/>
      <c r="T362" s="14"/>
      <c r="U362" s="219"/>
      <c r="V362" s="219"/>
      <c r="W362" s="220"/>
      <c r="X362" s="221"/>
      <c r="Y362" s="256"/>
      <c r="Z362" s="19"/>
      <c r="AA362" s="19"/>
      <c r="AB362" s="14"/>
      <c r="AC362" s="219"/>
      <c r="AD362" s="219"/>
      <c r="AE362" s="220"/>
      <c r="AF362" s="221"/>
      <c r="AG362" s="256"/>
      <c r="AH362" s="19"/>
      <c r="AI362" s="19"/>
      <c r="AJ362" s="14"/>
      <c r="AK362" s="219"/>
      <c r="AL362" s="219"/>
      <c r="AM362" s="220"/>
      <c r="AN362" s="221"/>
      <c r="AO362" s="256"/>
      <c r="AP362" s="19"/>
      <c r="AQ362" s="19"/>
      <c r="AR362" s="14"/>
      <c r="AS362" s="219"/>
      <c r="AT362" s="219"/>
      <c r="AU362" s="220"/>
      <c r="AV362" s="221"/>
      <c r="AW362" s="256"/>
      <c r="AX362" s="19"/>
      <c r="AY362" s="19"/>
      <c r="AZ362" s="14"/>
      <c r="BA362" s="219"/>
      <c r="BB362" s="219"/>
      <c r="BC362" s="220"/>
      <c r="BD362" s="221"/>
      <c r="BE362" s="256"/>
      <c r="BF362" s="19"/>
      <c r="BG362" s="19"/>
      <c r="BH362" s="14"/>
      <c r="BI362" s="219"/>
      <c r="BJ362" s="219"/>
      <c r="BK362" s="220"/>
      <c r="BL362" s="221"/>
      <c r="BM362" s="256"/>
      <c r="BN362" s="19"/>
      <c r="BO362" s="19"/>
      <c r="BP362" s="14"/>
      <c r="BQ362" s="219"/>
      <c r="BR362" s="219"/>
      <c r="BS362" s="220"/>
      <c r="BT362" s="221"/>
      <c r="BU362" s="256"/>
      <c r="BV362" s="19"/>
      <c r="BW362" s="19"/>
      <c r="BX362" s="14"/>
      <c r="BY362" s="219"/>
      <c r="BZ362" s="219"/>
      <c r="CA362" s="220"/>
      <c r="CB362" s="221"/>
      <c r="CC362" s="256"/>
      <c r="CD362" s="19"/>
      <c r="CE362" s="19"/>
      <c r="CF362" s="14"/>
      <c r="CG362" s="219"/>
      <c r="CH362" s="219"/>
      <c r="CI362" s="220"/>
      <c r="CJ362" s="221"/>
      <c r="CK362" s="256"/>
      <c r="CL362" s="19"/>
      <c r="CM362" s="19"/>
      <c r="CN362" s="14"/>
      <c r="CO362" s="219"/>
      <c r="CP362" s="219"/>
      <c r="CQ362" s="220"/>
      <c r="CR362" s="221"/>
      <c r="CS362" s="256"/>
      <c r="CT362" s="19"/>
      <c r="CU362" s="19"/>
      <c r="CV362" s="14"/>
      <c r="CW362" s="219"/>
      <c r="CX362" s="219"/>
      <c r="CY362" s="220"/>
      <c r="CZ362" s="221"/>
      <c r="DA362" s="256"/>
      <c r="DB362" s="19"/>
      <c r="DC362" s="19"/>
      <c r="DD362" s="14"/>
      <c r="DE362" s="219"/>
      <c r="DF362" s="219"/>
      <c r="DG362" s="220"/>
      <c r="DH362" s="221"/>
      <c r="DI362" s="256"/>
      <c r="DJ362" s="19"/>
      <c r="DK362" s="19"/>
      <c r="DL362" s="14"/>
      <c r="DM362" s="219"/>
      <c r="DN362" s="219"/>
      <c r="DO362" s="220"/>
      <c r="DP362" s="221"/>
      <c r="DQ362" s="256"/>
      <c r="DR362" s="19"/>
      <c r="DS362" s="19"/>
      <c r="DT362" s="14"/>
      <c r="DU362" s="219"/>
      <c r="DV362" s="219"/>
      <c r="DW362" s="220"/>
      <c r="DX362" s="221"/>
      <c r="DY362" s="256"/>
      <c r="DZ362" s="19"/>
      <c r="EA362" s="19"/>
      <c r="EB362" s="194"/>
      <c r="EC362" s="194"/>
      <c r="ED362" s="194"/>
      <c r="EE362" s="714"/>
      <c r="EF362" s="715"/>
      <c r="EG362" s="391"/>
      <c r="EH362" s="19"/>
      <c r="EI362" s="19"/>
      <c r="EJ362" s="14"/>
      <c r="EK362" s="219"/>
      <c r="EL362" s="219"/>
      <c r="EM362" s="220"/>
      <c r="EN362" s="221"/>
      <c r="EO362" s="256"/>
      <c r="EP362" s="19"/>
      <c r="EQ362" s="19"/>
    </row>
    <row r="363" spans="1:147" ht="37.5" customHeight="1">
      <c r="A363" s="19"/>
      <c r="B363" s="218"/>
      <c r="C363" s="218"/>
      <c r="D363" s="14"/>
      <c r="E363" s="219"/>
      <c r="F363" s="219"/>
      <c r="G363" s="220"/>
      <c r="H363" s="221"/>
      <c r="I363" s="256"/>
      <c r="J363" s="19"/>
      <c r="K363" s="19"/>
      <c r="L363" s="14"/>
      <c r="M363" s="219"/>
      <c r="N363" s="219"/>
      <c r="O363" s="220"/>
      <c r="P363" s="221"/>
      <c r="Q363" s="256"/>
      <c r="R363" s="19"/>
      <c r="S363" s="19"/>
      <c r="T363" s="14"/>
      <c r="U363" s="219"/>
      <c r="V363" s="219"/>
      <c r="W363" s="220"/>
      <c r="X363" s="221"/>
      <c r="Y363" s="256"/>
      <c r="Z363" s="19"/>
      <c r="AA363" s="19"/>
      <c r="AB363" s="14"/>
      <c r="AC363" s="219"/>
      <c r="AD363" s="219"/>
      <c r="AE363" s="220"/>
      <c r="AF363" s="221"/>
      <c r="AG363" s="256"/>
      <c r="AH363" s="19"/>
      <c r="AI363" s="19"/>
      <c r="AJ363" s="14"/>
      <c r="AK363" s="219"/>
      <c r="AL363" s="219"/>
      <c r="AM363" s="220"/>
      <c r="AN363" s="221"/>
      <c r="AO363" s="256"/>
      <c r="AP363" s="19"/>
      <c r="AQ363" s="19"/>
      <c r="AR363" s="14"/>
      <c r="AS363" s="219"/>
      <c r="AT363" s="219"/>
      <c r="AU363" s="220"/>
      <c r="AV363" s="221"/>
      <c r="AW363" s="256"/>
      <c r="AX363" s="19"/>
      <c r="AY363" s="19"/>
      <c r="AZ363" s="14"/>
      <c r="BA363" s="219"/>
      <c r="BB363" s="219"/>
      <c r="BC363" s="220"/>
      <c r="BD363" s="221"/>
      <c r="BE363" s="256"/>
      <c r="BF363" s="19"/>
      <c r="BG363" s="19"/>
      <c r="BH363" s="14"/>
      <c r="BI363" s="219"/>
      <c r="BJ363" s="219"/>
      <c r="BK363" s="220"/>
      <c r="BL363" s="221"/>
      <c r="BM363" s="256"/>
      <c r="BN363" s="19"/>
      <c r="BO363" s="19"/>
      <c r="BP363" s="14"/>
      <c r="BQ363" s="219"/>
      <c r="BR363" s="219"/>
      <c r="BS363" s="220"/>
      <c r="BT363" s="221"/>
      <c r="BU363" s="256"/>
      <c r="BV363" s="19"/>
      <c r="BW363" s="19"/>
      <c r="BX363" s="14"/>
      <c r="BY363" s="219"/>
      <c r="BZ363" s="219"/>
      <c r="CA363" s="220"/>
      <c r="CB363" s="221"/>
      <c r="CC363" s="256"/>
      <c r="CD363" s="19"/>
      <c r="CE363" s="19"/>
      <c r="CF363" s="14"/>
      <c r="CG363" s="219"/>
      <c r="CH363" s="219"/>
      <c r="CI363" s="220"/>
      <c r="CJ363" s="221"/>
      <c r="CK363" s="256"/>
      <c r="CL363" s="19"/>
      <c r="CM363" s="19"/>
      <c r="CN363" s="14"/>
      <c r="CO363" s="219"/>
      <c r="CP363" s="219"/>
      <c r="CQ363" s="220"/>
      <c r="CR363" s="221"/>
      <c r="CS363" s="256"/>
      <c r="CT363" s="19"/>
      <c r="CU363" s="19"/>
      <c r="CV363" s="14"/>
      <c r="CW363" s="219"/>
      <c r="CX363" s="219"/>
      <c r="CY363" s="220"/>
      <c r="CZ363" s="221"/>
      <c r="DA363" s="256"/>
      <c r="DB363" s="19"/>
      <c r="DC363" s="19"/>
      <c r="DD363" s="14"/>
      <c r="DE363" s="219"/>
      <c r="DF363" s="219"/>
      <c r="DG363" s="220"/>
      <c r="DH363" s="221"/>
      <c r="DI363" s="256"/>
      <c r="DJ363" s="19"/>
      <c r="DK363" s="19"/>
      <c r="DL363" s="14"/>
      <c r="DM363" s="219"/>
      <c r="DN363" s="219"/>
      <c r="DO363" s="220"/>
      <c r="DP363" s="221"/>
      <c r="DQ363" s="256"/>
      <c r="DR363" s="19"/>
      <c r="DS363" s="19"/>
      <c r="DT363" s="14"/>
      <c r="DU363" s="219"/>
      <c r="DV363" s="219"/>
      <c r="DW363" s="220"/>
      <c r="DX363" s="221"/>
      <c r="DY363" s="256"/>
      <c r="DZ363" s="19"/>
      <c r="EA363" s="19"/>
      <c r="EB363" s="194"/>
      <c r="EC363" s="194"/>
      <c r="ED363" s="194"/>
      <c r="EE363" s="714"/>
      <c r="EF363" s="715"/>
      <c r="EG363" s="391"/>
      <c r="EH363" s="19"/>
      <c r="EI363" s="19"/>
      <c r="EJ363" s="14"/>
      <c r="EK363" s="219"/>
      <c r="EL363" s="219"/>
      <c r="EM363" s="220"/>
      <c r="EN363" s="221"/>
      <c r="EO363" s="256"/>
      <c r="EP363" s="19"/>
      <c r="EQ363" s="19"/>
    </row>
    <row r="364" spans="1:147" ht="37.5" customHeight="1">
      <c r="A364" s="19"/>
      <c r="B364" s="218"/>
      <c r="C364" s="218"/>
      <c r="D364" s="14"/>
      <c r="E364" s="219"/>
      <c r="F364" s="219"/>
      <c r="G364" s="220"/>
      <c r="H364" s="221"/>
      <c r="I364" s="256"/>
      <c r="J364" s="19"/>
      <c r="K364" s="19"/>
      <c r="L364" s="14"/>
      <c r="M364" s="219"/>
      <c r="N364" s="219"/>
      <c r="O364" s="220"/>
      <c r="P364" s="221"/>
      <c r="Q364" s="256"/>
      <c r="R364" s="19"/>
      <c r="S364" s="19"/>
      <c r="T364" s="14"/>
      <c r="U364" s="219"/>
      <c r="V364" s="219"/>
      <c r="W364" s="220"/>
      <c r="X364" s="221"/>
      <c r="Y364" s="256"/>
      <c r="Z364" s="19"/>
      <c r="AA364" s="19"/>
      <c r="AB364" s="14"/>
      <c r="AC364" s="219"/>
      <c r="AD364" s="219"/>
      <c r="AE364" s="220"/>
      <c r="AF364" s="221"/>
      <c r="AG364" s="256"/>
      <c r="AH364" s="19"/>
      <c r="AI364" s="19"/>
      <c r="AJ364" s="14"/>
      <c r="AK364" s="219"/>
      <c r="AL364" s="219"/>
      <c r="AM364" s="220"/>
      <c r="AN364" s="221"/>
      <c r="AO364" s="256"/>
      <c r="AP364" s="19"/>
      <c r="AQ364" s="19"/>
      <c r="AR364" s="14"/>
      <c r="AS364" s="219"/>
      <c r="AT364" s="219"/>
      <c r="AU364" s="220"/>
      <c r="AV364" s="221"/>
      <c r="AW364" s="256"/>
      <c r="AX364" s="19"/>
      <c r="AY364" s="19"/>
      <c r="AZ364" s="14"/>
      <c r="BA364" s="219"/>
      <c r="BB364" s="219"/>
      <c r="BC364" s="220"/>
      <c r="BD364" s="221"/>
      <c r="BE364" s="256"/>
      <c r="BF364" s="19"/>
      <c r="BG364" s="19"/>
      <c r="BH364" s="14"/>
      <c r="BI364" s="219"/>
      <c r="BJ364" s="219"/>
      <c r="BK364" s="220"/>
      <c r="BL364" s="221"/>
      <c r="BM364" s="256"/>
      <c r="BN364" s="19"/>
      <c r="BO364" s="19"/>
      <c r="BP364" s="14"/>
      <c r="BQ364" s="219"/>
      <c r="BR364" s="219"/>
      <c r="BS364" s="220"/>
      <c r="BT364" s="221"/>
      <c r="BU364" s="256"/>
      <c r="BV364" s="19"/>
      <c r="BW364" s="19"/>
      <c r="BX364" s="14"/>
      <c r="BY364" s="219"/>
      <c r="BZ364" s="219"/>
      <c r="CA364" s="220"/>
      <c r="CB364" s="221"/>
      <c r="CC364" s="256"/>
      <c r="CD364" s="19"/>
      <c r="CE364" s="19"/>
      <c r="CF364" s="14"/>
      <c r="CG364" s="219"/>
      <c r="CH364" s="219"/>
      <c r="CI364" s="220"/>
      <c r="CJ364" s="221"/>
      <c r="CK364" s="256"/>
      <c r="CL364" s="19"/>
      <c r="CM364" s="19"/>
      <c r="CN364" s="14"/>
      <c r="CO364" s="219"/>
      <c r="CP364" s="219"/>
      <c r="CQ364" s="220"/>
      <c r="CR364" s="221"/>
      <c r="CS364" s="256"/>
      <c r="CT364" s="19"/>
      <c r="CU364" s="19"/>
      <c r="CV364" s="14"/>
      <c r="CW364" s="219"/>
      <c r="CX364" s="219"/>
      <c r="CY364" s="220"/>
      <c r="CZ364" s="221"/>
      <c r="DA364" s="256"/>
      <c r="DB364" s="19"/>
      <c r="DC364" s="19"/>
      <c r="DD364" s="14"/>
      <c r="DE364" s="219"/>
      <c r="DF364" s="219"/>
      <c r="DG364" s="220"/>
      <c r="DH364" s="221"/>
      <c r="DI364" s="256"/>
      <c r="DJ364" s="19"/>
      <c r="DK364" s="19"/>
      <c r="DL364" s="14"/>
      <c r="DM364" s="219"/>
      <c r="DN364" s="219"/>
      <c r="DO364" s="220"/>
      <c r="DP364" s="221"/>
      <c r="DQ364" s="256"/>
      <c r="DR364" s="19"/>
      <c r="DS364" s="19"/>
      <c r="DT364" s="14"/>
      <c r="DU364" s="219"/>
      <c r="DV364" s="219"/>
      <c r="DW364" s="220"/>
      <c r="DX364" s="221"/>
      <c r="DY364" s="256"/>
      <c r="DZ364" s="19"/>
      <c r="EA364" s="19"/>
      <c r="EB364" s="194"/>
      <c r="EC364" s="194"/>
      <c r="ED364" s="194"/>
      <c r="EE364" s="714"/>
      <c r="EF364" s="715"/>
      <c r="EG364" s="391"/>
      <c r="EH364" s="19"/>
      <c r="EI364" s="19"/>
      <c r="EJ364" s="14"/>
      <c r="EK364" s="219"/>
      <c r="EL364" s="219"/>
      <c r="EM364" s="220"/>
      <c r="EN364" s="221"/>
      <c r="EO364" s="256"/>
      <c r="EP364" s="19"/>
      <c r="EQ364" s="19"/>
    </row>
    <row r="365" spans="1:147" ht="37.5" customHeight="1">
      <c r="A365" s="19"/>
      <c r="B365" s="218"/>
      <c r="C365" s="218"/>
      <c r="D365" s="14"/>
      <c r="E365" s="219"/>
      <c r="F365" s="219"/>
      <c r="G365" s="220"/>
      <c r="H365" s="221"/>
      <c r="I365" s="256"/>
      <c r="J365" s="19"/>
      <c r="K365" s="19"/>
      <c r="L365" s="14"/>
      <c r="M365" s="219"/>
      <c r="N365" s="219"/>
      <c r="O365" s="220"/>
      <c r="P365" s="221"/>
      <c r="Q365" s="256"/>
      <c r="R365" s="19"/>
      <c r="S365" s="19"/>
      <c r="T365" s="14"/>
      <c r="U365" s="219"/>
      <c r="V365" s="219"/>
      <c r="W365" s="220"/>
      <c r="X365" s="221"/>
      <c r="Y365" s="256"/>
      <c r="Z365" s="19"/>
      <c r="AA365" s="19"/>
      <c r="AB365" s="14"/>
      <c r="AC365" s="219"/>
      <c r="AD365" s="219"/>
      <c r="AE365" s="220"/>
      <c r="AF365" s="221"/>
      <c r="AG365" s="256"/>
      <c r="AH365" s="19"/>
      <c r="AI365" s="19"/>
      <c r="AJ365" s="14"/>
      <c r="AK365" s="219"/>
      <c r="AL365" s="219"/>
      <c r="AM365" s="220"/>
      <c r="AN365" s="221"/>
      <c r="AO365" s="256"/>
      <c r="AP365" s="19"/>
      <c r="AQ365" s="19"/>
      <c r="AR365" s="14"/>
      <c r="AS365" s="219"/>
      <c r="AT365" s="219"/>
      <c r="AU365" s="220"/>
      <c r="AV365" s="221"/>
      <c r="AW365" s="256"/>
      <c r="AX365" s="19"/>
      <c r="AY365" s="19"/>
      <c r="AZ365" s="14"/>
      <c r="BA365" s="219"/>
      <c r="BB365" s="219"/>
      <c r="BC365" s="220"/>
      <c r="BD365" s="221"/>
      <c r="BE365" s="256"/>
      <c r="BF365" s="19"/>
      <c r="BG365" s="19"/>
      <c r="BH365" s="14"/>
      <c r="BI365" s="219"/>
      <c r="BJ365" s="219"/>
      <c r="BK365" s="220"/>
      <c r="BL365" s="221"/>
      <c r="BM365" s="256"/>
      <c r="BN365" s="19"/>
      <c r="BO365" s="19"/>
      <c r="BP365" s="14"/>
      <c r="BQ365" s="219"/>
      <c r="BR365" s="219"/>
      <c r="BS365" s="220"/>
      <c r="BT365" s="221"/>
      <c r="BU365" s="256"/>
      <c r="BV365" s="19"/>
      <c r="BW365" s="19"/>
      <c r="BX365" s="14"/>
      <c r="BY365" s="219"/>
      <c r="BZ365" s="219"/>
      <c r="CA365" s="220"/>
      <c r="CB365" s="221"/>
      <c r="CC365" s="256"/>
      <c r="CD365" s="19"/>
      <c r="CE365" s="19"/>
      <c r="CF365" s="14"/>
      <c r="CG365" s="219"/>
      <c r="CH365" s="219"/>
      <c r="CI365" s="220"/>
      <c r="CJ365" s="221"/>
      <c r="CK365" s="256"/>
      <c r="CL365" s="19"/>
      <c r="CM365" s="19"/>
      <c r="CN365" s="14"/>
      <c r="CO365" s="219"/>
      <c r="CP365" s="219"/>
      <c r="CQ365" s="220"/>
      <c r="CR365" s="221"/>
      <c r="CS365" s="256"/>
      <c r="CT365" s="19"/>
      <c r="CU365" s="19"/>
      <c r="CV365" s="14"/>
      <c r="CW365" s="219"/>
      <c r="CX365" s="219"/>
      <c r="CY365" s="220"/>
      <c r="CZ365" s="221"/>
      <c r="DA365" s="256"/>
      <c r="DB365" s="19"/>
      <c r="DC365" s="19"/>
      <c r="DD365" s="14"/>
      <c r="DE365" s="219"/>
      <c r="DF365" s="219"/>
      <c r="DG365" s="220"/>
      <c r="DH365" s="221"/>
      <c r="DI365" s="256"/>
      <c r="DJ365" s="19"/>
      <c r="DK365" s="19"/>
      <c r="DL365" s="14"/>
      <c r="DM365" s="219"/>
      <c r="DN365" s="219"/>
      <c r="DO365" s="220"/>
      <c r="DP365" s="221"/>
      <c r="DQ365" s="256"/>
      <c r="DR365" s="19"/>
      <c r="DS365" s="19"/>
      <c r="DT365" s="14"/>
      <c r="DU365" s="219"/>
      <c r="DV365" s="219"/>
      <c r="DW365" s="220"/>
      <c r="DX365" s="221"/>
      <c r="DY365" s="256"/>
      <c r="DZ365" s="19"/>
      <c r="EA365" s="19"/>
      <c r="EB365" s="194"/>
      <c r="EC365" s="194"/>
      <c r="ED365" s="194"/>
      <c r="EE365" s="714"/>
      <c r="EF365" s="715"/>
      <c r="EG365" s="391"/>
      <c r="EH365" s="19"/>
      <c r="EI365" s="19"/>
      <c r="EJ365" s="14"/>
      <c r="EK365" s="219"/>
      <c r="EL365" s="219"/>
      <c r="EM365" s="220"/>
      <c r="EN365" s="221"/>
      <c r="EO365" s="256"/>
      <c r="EP365" s="19"/>
      <c r="EQ365" s="19"/>
    </row>
    <row r="366" spans="1:147" ht="37.5" customHeight="1">
      <c r="A366" s="19"/>
      <c r="B366" s="218"/>
      <c r="C366" s="218"/>
      <c r="D366" s="14"/>
      <c r="E366" s="219"/>
      <c r="F366" s="219"/>
      <c r="G366" s="220"/>
      <c r="H366" s="221"/>
      <c r="I366" s="256"/>
      <c r="J366" s="19"/>
      <c r="K366" s="19"/>
      <c r="L366" s="14"/>
      <c r="M366" s="219"/>
      <c r="N366" s="219"/>
      <c r="O366" s="220"/>
      <c r="P366" s="221"/>
      <c r="Q366" s="256"/>
      <c r="R366" s="19"/>
      <c r="S366" s="19"/>
      <c r="T366" s="14"/>
      <c r="U366" s="219"/>
      <c r="V366" s="219"/>
      <c r="W366" s="220"/>
      <c r="X366" s="221"/>
      <c r="Y366" s="256"/>
      <c r="Z366" s="19"/>
      <c r="AA366" s="19"/>
      <c r="AB366" s="14"/>
      <c r="AC366" s="219"/>
      <c r="AD366" s="219"/>
      <c r="AE366" s="220"/>
      <c r="AF366" s="221"/>
      <c r="AG366" s="256"/>
      <c r="AH366" s="19"/>
      <c r="AI366" s="19"/>
      <c r="AJ366" s="14"/>
      <c r="AK366" s="219"/>
      <c r="AL366" s="219"/>
      <c r="AM366" s="220"/>
      <c r="AN366" s="221"/>
      <c r="AO366" s="256"/>
      <c r="AP366" s="19"/>
      <c r="AQ366" s="19"/>
      <c r="AR366" s="14"/>
      <c r="AS366" s="219"/>
      <c r="AT366" s="219"/>
      <c r="AU366" s="220"/>
      <c r="AV366" s="221"/>
      <c r="AW366" s="256"/>
      <c r="AX366" s="19"/>
      <c r="AY366" s="19"/>
      <c r="AZ366" s="14"/>
      <c r="BA366" s="219"/>
      <c r="BB366" s="219"/>
      <c r="BC366" s="220"/>
      <c r="BD366" s="221"/>
      <c r="BE366" s="256"/>
      <c r="BF366" s="19"/>
      <c r="BG366" s="19"/>
      <c r="BH366" s="14"/>
      <c r="BI366" s="219"/>
      <c r="BJ366" s="219"/>
      <c r="BK366" s="220"/>
      <c r="BL366" s="221"/>
      <c r="BM366" s="256"/>
      <c r="BN366" s="19"/>
      <c r="BO366" s="19"/>
      <c r="BP366" s="14"/>
      <c r="BQ366" s="219"/>
      <c r="BR366" s="219"/>
      <c r="BS366" s="220"/>
      <c r="BT366" s="221"/>
      <c r="BU366" s="256"/>
      <c r="BV366" s="19"/>
      <c r="BW366" s="19"/>
      <c r="BX366" s="14"/>
      <c r="BY366" s="219"/>
      <c r="BZ366" s="219"/>
      <c r="CA366" s="220"/>
      <c r="CB366" s="221"/>
      <c r="CC366" s="256"/>
      <c r="CD366" s="19"/>
      <c r="CE366" s="19"/>
      <c r="CF366" s="14"/>
      <c r="CG366" s="219"/>
      <c r="CH366" s="219"/>
      <c r="CI366" s="220"/>
      <c r="CJ366" s="221"/>
      <c r="CK366" s="256"/>
      <c r="CL366" s="19"/>
      <c r="CM366" s="19"/>
      <c r="CN366" s="14"/>
      <c r="CO366" s="219"/>
      <c r="CP366" s="219"/>
      <c r="CQ366" s="220"/>
      <c r="CR366" s="221"/>
      <c r="CS366" s="256"/>
      <c r="CT366" s="19"/>
      <c r="CU366" s="19"/>
      <c r="CV366" s="14"/>
      <c r="CW366" s="219"/>
      <c r="CX366" s="219"/>
      <c r="CY366" s="220"/>
      <c r="CZ366" s="221"/>
      <c r="DA366" s="256"/>
      <c r="DB366" s="19"/>
      <c r="DC366" s="19"/>
      <c r="DD366" s="14"/>
      <c r="DE366" s="219"/>
      <c r="DF366" s="219"/>
      <c r="DG366" s="220"/>
      <c r="DH366" s="221"/>
      <c r="DI366" s="256"/>
      <c r="DJ366" s="19"/>
      <c r="DK366" s="19"/>
      <c r="DL366" s="14"/>
      <c r="DM366" s="219"/>
      <c r="DN366" s="219"/>
      <c r="DO366" s="220"/>
      <c r="DP366" s="221"/>
      <c r="DQ366" s="256"/>
      <c r="DR366" s="19"/>
      <c r="DS366" s="19"/>
      <c r="DT366" s="14"/>
      <c r="DU366" s="219"/>
      <c r="DV366" s="219"/>
      <c r="DW366" s="220"/>
      <c r="DX366" s="221"/>
      <c r="DY366" s="256"/>
      <c r="DZ366" s="19"/>
      <c r="EA366" s="19"/>
      <c r="EB366" s="194"/>
      <c r="EC366" s="194"/>
      <c r="ED366" s="194"/>
      <c r="EE366" s="714"/>
      <c r="EF366" s="715"/>
      <c r="EG366" s="391"/>
      <c r="EH366" s="19"/>
      <c r="EI366" s="19"/>
      <c r="EJ366" s="14"/>
      <c r="EK366" s="219"/>
      <c r="EL366" s="219"/>
      <c r="EM366" s="220"/>
      <c r="EN366" s="221"/>
      <c r="EO366" s="256"/>
      <c r="EP366" s="19"/>
      <c r="EQ366" s="19"/>
    </row>
    <row r="367" spans="1:147" ht="37.5" customHeight="1">
      <c r="A367" s="19"/>
      <c r="B367" s="218"/>
      <c r="C367" s="218"/>
      <c r="D367" s="14"/>
      <c r="E367" s="219"/>
      <c r="F367" s="219"/>
      <c r="G367" s="220"/>
      <c r="H367" s="221"/>
      <c r="I367" s="256"/>
      <c r="J367" s="19"/>
      <c r="K367" s="19"/>
      <c r="L367" s="14"/>
      <c r="M367" s="219"/>
      <c r="N367" s="219"/>
      <c r="O367" s="220"/>
      <c r="P367" s="221"/>
      <c r="Q367" s="256"/>
      <c r="R367" s="19"/>
      <c r="S367" s="19"/>
      <c r="T367" s="14"/>
      <c r="U367" s="219"/>
      <c r="V367" s="219"/>
      <c r="W367" s="220"/>
      <c r="X367" s="221"/>
      <c r="Y367" s="256"/>
      <c r="Z367" s="19"/>
      <c r="AA367" s="19"/>
      <c r="AB367" s="14"/>
      <c r="AC367" s="219"/>
      <c r="AD367" s="219"/>
      <c r="AE367" s="220"/>
      <c r="AF367" s="221"/>
      <c r="AG367" s="256"/>
      <c r="AH367" s="19"/>
      <c r="AI367" s="19"/>
      <c r="AJ367" s="14"/>
      <c r="AK367" s="219"/>
      <c r="AL367" s="219"/>
      <c r="AM367" s="220"/>
      <c r="AN367" s="221"/>
      <c r="AO367" s="256"/>
      <c r="AP367" s="19"/>
      <c r="AQ367" s="19"/>
      <c r="AR367" s="14"/>
      <c r="AS367" s="219"/>
      <c r="AT367" s="219"/>
      <c r="AU367" s="220"/>
      <c r="AV367" s="221"/>
      <c r="AW367" s="256"/>
      <c r="AX367" s="19"/>
      <c r="AY367" s="19"/>
      <c r="AZ367" s="14"/>
      <c r="BA367" s="219"/>
      <c r="BB367" s="219"/>
      <c r="BC367" s="220"/>
      <c r="BD367" s="221"/>
      <c r="BE367" s="256"/>
      <c r="BF367" s="19"/>
      <c r="BG367" s="19"/>
      <c r="BH367" s="14"/>
      <c r="BI367" s="219"/>
      <c r="BJ367" s="219"/>
      <c r="BK367" s="220"/>
      <c r="BL367" s="221"/>
      <c r="BM367" s="256"/>
      <c r="BN367" s="19"/>
      <c r="BO367" s="19"/>
      <c r="BP367" s="14"/>
      <c r="BQ367" s="219"/>
      <c r="BR367" s="219"/>
      <c r="BS367" s="220"/>
      <c r="BT367" s="221"/>
      <c r="BU367" s="256"/>
      <c r="BV367" s="19"/>
      <c r="BW367" s="19"/>
      <c r="BX367" s="14"/>
      <c r="BY367" s="219"/>
      <c r="BZ367" s="219"/>
      <c r="CA367" s="220"/>
      <c r="CB367" s="221"/>
      <c r="CC367" s="256"/>
      <c r="CD367" s="19"/>
      <c r="CE367" s="19"/>
      <c r="CF367" s="14"/>
      <c r="CG367" s="219"/>
      <c r="CH367" s="219"/>
      <c r="CI367" s="220"/>
      <c r="CJ367" s="221"/>
      <c r="CK367" s="256"/>
      <c r="CL367" s="19"/>
      <c r="CM367" s="19"/>
      <c r="CN367" s="14"/>
      <c r="CO367" s="219"/>
      <c r="CP367" s="219"/>
      <c r="CQ367" s="220"/>
      <c r="CR367" s="221"/>
      <c r="CS367" s="256"/>
      <c r="CT367" s="19"/>
      <c r="CU367" s="19"/>
      <c r="CV367" s="14"/>
      <c r="CW367" s="219"/>
      <c r="CX367" s="219"/>
      <c r="CY367" s="220"/>
      <c r="CZ367" s="221"/>
      <c r="DA367" s="256"/>
      <c r="DB367" s="19"/>
      <c r="DC367" s="19"/>
      <c r="DD367" s="14"/>
      <c r="DE367" s="219"/>
      <c r="DF367" s="219"/>
      <c r="DG367" s="220"/>
      <c r="DH367" s="221"/>
      <c r="DI367" s="256"/>
      <c r="DJ367" s="19"/>
      <c r="DK367" s="19"/>
      <c r="DL367" s="14"/>
      <c r="DM367" s="219"/>
      <c r="DN367" s="219"/>
      <c r="DO367" s="220"/>
      <c r="DP367" s="221"/>
      <c r="DQ367" s="256"/>
      <c r="DR367" s="19"/>
      <c r="DS367" s="19"/>
      <c r="DT367" s="14"/>
      <c r="DU367" s="219"/>
      <c r="DV367" s="219"/>
      <c r="DW367" s="220"/>
      <c r="DX367" s="221"/>
      <c r="DY367" s="256"/>
      <c r="DZ367" s="19"/>
      <c r="EA367" s="19"/>
      <c r="EB367" s="194"/>
      <c r="EC367" s="194"/>
      <c r="ED367" s="194"/>
      <c r="EE367" s="714"/>
      <c r="EF367" s="715"/>
      <c r="EG367" s="391"/>
      <c r="EH367" s="19"/>
      <c r="EI367" s="19"/>
      <c r="EJ367" s="14"/>
      <c r="EK367" s="219"/>
      <c r="EL367" s="219"/>
      <c r="EM367" s="220"/>
      <c r="EN367" s="221"/>
      <c r="EO367" s="256"/>
      <c r="EP367" s="19"/>
      <c r="EQ367" s="19"/>
    </row>
    <row r="368" spans="1:147" ht="37.5" customHeight="1">
      <c r="A368" s="19"/>
      <c r="B368" s="218"/>
      <c r="C368" s="218"/>
      <c r="D368" s="14"/>
      <c r="E368" s="219"/>
      <c r="F368" s="219"/>
      <c r="G368" s="220"/>
      <c r="H368" s="221"/>
      <c r="I368" s="256"/>
      <c r="J368" s="19"/>
      <c r="K368" s="19"/>
      <c r="L368" s="14"/>
      <c r="M368" s="219"/>
      <c r="N368" s="219"/>
      <c r="O368" s="220"/>
      <c r="P368" s="221"/>
      <c r="Q368" s="256"/>
      <c r="R368" s="19"/>
      <c r="S368" s="19"/>
      <c r="T368" s="14"/>
      <c r="U368" s="219"/>
      <c r="V368" s="219"/>
      <c r="W368" s="220"/>
      <c r="X368" s="221"/>
      <c r="Y368" s="256"/>
      <c r="Z368" s="19"/>
      <c r="AA368" s="19"/>
      <c r="AB368" s="14"/>
      <c r="AC368" s="219"/>
      <c r="AD368" s="219"/>
      <c r="AE368" s="220"/>
      <c r="AF368" s="221"/>
      <c r="AG368" s="256"/>
      <c r="AH368" s="19"/>
      <c r="AI368" s="19"/>
      <c r="AJ368" s="14"/>
      <c r="AK368" s="219"/>
      <c r="AL368" s="219"/>
      <c r="AM368" s="220"/>
      <c r="AN368" s="221"/>
      <c r="AO368" s="256"/>
      <c r="AP368" s="19"/>
      <c r="AQ368" s="19"/>
      <c r="AR368" s="14"/>
      <c r="AS368" s="219"/>
      <c r="AT368" s="219"/>
      <c r="AU368" s="220"/>
      <c r="AV368" s="221"/>
      <c r="AW368" s="256"/>
      <c r="AX368" s="19"/>
      <c r="AY368" s="19"/>
      <c r="AZ368" s="14"/>
      <c r="BA368" s="219"/>
      <c r="BB368" s="219"/>
      <c r="BC368" s="220"/>
      <c r="BD368" s="221"/>
      <c r="BE368" s="256"/>
      <c r="BF368" s="19"/>
      <c r="BG368" s="19"/>
      <c r="BH368" s="14"/>
      <c r="BI368" s="219"/>
      <c r="BJ368" s="219"/>
      <c r="BK368" s="220"/>
      <c r="BL368" s="221"/>
      <c r="BM368" s="256"/>
      <c r="BN368" s="19"/>
      <c r="BO368" s="19"/>
      <c r="BP368" s="14"/>
      <c r="BQ368" s="219"/>
      <c r="BR368" s="219"/>
      <c r="BS368" s="220"/>
      <c r="BT368" s="221"/>
      <c r="BU368" s="256"/>
      <c r="BV368" s="19"/>
      <c r="BW368" s="19"/>
      <c r="BX368" s="14"/>
      <c r="BY368" s="219"/>
      <c r="BZ368" s="219"/>
      <c r="CA368" s="220"/>
      <c r="CB368" s="221"/>
      <c r="CC368" s="256"/>
      <c r="CD368" s="19"/>
      <c r="CE368" s="19"/>
      <c r="CF368" s="14"/>
      <c r="CG368" s="219"/>
      <c r="CH368" s="219"/>
      <c r="CI368" s="220"/>
      <c r="CJ368" s="221"/>
      <c r="CK368" s="256"/>
      <c r="CL368" s="19"/>
      <c r="CM368" s="19"/>
      <c r="CN368" s="14"/>
      <c r="CO368" s="219"/>
      <c r="CP368" s="219"/>
      <c r="CQ368" s="220"/>
      <c r="CR368" s="221"/>
      <c r="CS368" s="256"/>
      <c r="CT368" s="19"/>
      <c r="CU368" s="19"/>
      <c r="CV368" s="14"/>
      <c r="CW368" s="219"/>
      <c r="CX368" s="219"/>
      <c r="CY368" s="220"/>
      <c r="CZ368" s="221"/>
      <c r="DA368" s="256"/>
      <c r="DB368" s="19"/>
      <c r="DC368" s="19"/>
      <c r="DD368" s="14"/>
      <c r="DE368" s="219"/>
      <c r="DF368" s="219"/>
      <c r="DG368" s="220"/>
      <c r="DH368" s="221"/>
      <c r="DI368" s="256"/>
      <c r="DJ368" s="19"/>
      <c r="DK368" s="19"/>
      <c r="DL368" s="14"/>
      <c r="DM368" s="219"/>
      <c r="DN368" s="219"/>
      <c r="DO368" s="220"/>
      <c r="DP368" s="221"/>
      <c r="DQ368" s="256"/>
      <c r="DR368" s="19"/>
      <c r="DS368" s="19"/>
      <c r="DT368" s="14"/>
      <c r="DU368" s="219"/>
      <c r="DV368" s="219"/>
      <c r="DW368" s="220"/>
      <c r="DX368" s="221"/>
      <c r="DY368" s="256"/>
      <c r="DZ368" s="19"/>
      <c r="EA368" s="19"/>
      <c r="EB368" s="194"/>
      <c r="EC368" s="194"/>
      <c r="ED368" s="194"/>
      <c r="EE368" s="714"/>
      <c r="EF368" s="715"/>
      <c r="EG368" s="391"/>
      <c r="EH368" s="19"/>
      <c r="EI368" s="19"/>
      <c r="EJ368" s="14"/>
      <c r="EK368" s="219"/>
      <c r="EL368" s="219"/>
      <c r="EM368" s="220"/>
      <c r="EN368" s="221"/>
      <c r="EO368" s="256"/>
      <c r="EP368" s="19"/>
      <c r="EQ368" s="19"/>
    </row>
    <row r="369" spans="1:147" ht="37.5" customHeight="1">
      <c r="A369" s="19"/>
      <c r="B369" s="218"/>
      <c r="C369" s="218"/>
      <c r="D369" s="14"/>
      <c r="E369" s="219"/>
      <c r="F369" s="219"/>
      <c r="G369" s="220"/>
      <c r="H369" s="221"/>
      <c r="I369" s="256"/>
      <c r="J369" s="19"/>
      <c r="K369" s="19"/>
      <c r="L369" s="14"/>
      <c r="M369" s="219"/>
      <c r="N369" s="219"/>
      <c r="O369" s="220"/>
      <c r="P369" s="221"/>
      <c r="Q369" s="256"/>
      <c r="R369" s="19"/>
      <c r="S369" s="19"/>
      <c r="T369" s="14"/>
      <c r="U369" s="219"/>
      <c r="V369" s="219"/>
      <c r="W369" s="220"/>
      <c r="X369" s="221"/>
      <c r="Y369" s="256"/>
      <c r="Z369" s="19"/>
      <c r="AA369" s="19"/>
      <c r="AB369" s="14"/>
      <c r="AC369" s="219"/>
      <c r="AD369" s="219"/>
      <c r="AE369" s="220"/>
      <c r="AF369" s="221"/>
      <c r="AG369" s="256"/>
      <c r="AH369" s="19"/>
      <c r="AI369" s="19"/>
      <c r="AJ369" s="14"/>
      <c r="AK369" s="219"/>
      <c r="AL369" s="219"/>
      <c r="AM369" s="220"/>
      <c r="AN369" s="221"/>
      <c r="AO369" s="256"/>
      <c r="AP369" s="19"/>
      <c r="AQ369" s="19"/>
      <c r="AR369" s="14"/>
      <c r="AS369" s="219"/>
      <c r="AT369" s="219"/>
      <c r="AU369" s="220"/>
      <c r="AV369" s="221"/>
      <c r="AW369" s="256"/>
      <c r="AX369" s="19"/>
      <c r="AY369" s="19"/>
      <c r="AZ369" s="14"/>
      <c r="BA369" s="219"/>
      <c r="BB369" s="219"/>
      <c r="BC369" s="220"/>
      <c r="BD369" s="221"/>
      <c r="BE369" s="256"/>
      <c r="BF369" s="19"/>
      <c r="BG369" s="19"/>
      <c r="BH369" s="14"/>
      <c r="BI369" s="219"/>
      <c r="BJ369" s="219"/>
      <c r="BK369" s="220"/>
      <c r="BL369" s="221"/>
      <c r="BM369" s="256"/>
      <c r="BN369" s="19"/>
      <c r="BO369" s="19"/>
      <c r="BP369" s="14"/>
      <c r="BQ369" s="219"/>
      <c r="BR369" s="219"/>
      <c r="BS369" s="220"/>
      <c r="BT369" s="221"/>
      <c r="BU369" s="256"/>
      <c r="BV369" s="19"/>
      <c r="BW369" s="19"/>
      <c r="BX369" s="14"/>
      <c r="BY369" s="219"/>
      <c r="BZ369" s="219"/>
      <c r="CA369" s="220"/>
      <c r="CB369" s="221"/>
      <c r="CC369" s="256"/>
      <c r="CD369" s="19"/>
      <c r="CE369" s="19"/>
      <c r="CF369" s="14"/>
      <c r="CG369" s="219"/>
      <c r="CH369" s="219"/>
      <c r="CI369" s="220"/>
      <c r="CJ369" s="221"/>
      <c r="CK369" s="256"/>
      <c r="CL369" s="19"/>
      <c r="CM369" s="19"/>
      <c r="CN369" s="14"/>
      <c r="CO369" s="219"/>
      <c r="CP369" s="219"/>
      <c r="CQ369" s="220"/>
      <c r="CR369" s="221"/>
      <c r="CS369" s="256"/>
      <c r="CT369" s="19"/>
      <c r="CU369" s="19"/>
      <c r="CV369" s="14"/>
      <c r="CW369" s="219"/>
      <c r="CX369" s="219"/>
      <c r="CY369" s="220"/>
      <c r="CZ369" s="221"/>
      <c r="DA369" s="256"/>
      <c r="DB369" s="19"/>
      <c r="DC369" s="19"/>
      <c r="DD369" s="14"/>
      <c r="DE369" s="219"/>
      <c r="DF369" s="219"/>
      <c r="DG369" s="220"/>
      <c r="DH369" s="221"/>
      <c r="DI369" s="256"/>
      <c r="DJ369" s="19"/>
      <c r="DK369" s="19"/>
      <c r="DL369" s="14"/>
      <c r="DM369" s="219"/>
      <c r="DN369" s="219"/>
      <c r="DO369" s="220"/>
      <c r="DP369" s="221"/>
      <c r="DQ369" s="256"/>
      <c r="DR369" s="19"/>
      <c r="DS369" s="19"/>
      <c r="DT369" s="14"/>
      <c r="DU369" s="219"/>
      <c r="DV369" s="219"/>
      <c r="DW369" s="220"/>
      <c r="DX369" s="221"/>
      <c r="DY369" s="256"/>
      <c r="DZ369" s="19"/>
      <c r="EA369" s="19"/>
      <c r="EB369" s="194"/>
      <c r="EC369" s="194"/>
      <c r="ED369" s="194"/>
      <c r="EE369" s="714"/>
      <c r="EF369" s="715"/>
      <c r="EG369" s="391"/>
      <c r="EH369" s="19"/>
      <c r="EI369" s="19"/>
      <c r="EJ369" s="14"/>
      <c r="EK369" s="219"/>
      <c r="EL369" s="219"/>
      <c r="EM369" s="220"/>
      <c r="EN369" s="221"/>
      <c r="EO369" s="256"/>
      <c r="EP369" s="19"/>
      <c r="EQ369" s="19"/>
    </row>
    <row r="370" spans="1:147" ht="37.5" customHeight="1">
      <c r="A370" s="19"/>
      <c r="B370" s="218"/>
      <c r="C370" s="218"/>
      <c r="D370" s="14"/>
      <c r="E370" s="219"/>
      <c r="F370" s="219"/>
      <c r="G370" s="220"/>
      <c r="H370" s="221"/>
      <c r="I370" s="256"/>
      <c r="J370" s="19"/>
      <c r="K370" s="19"/>
      <c r="L370" s="14"/>
      <c r="M370" s="219"/>
      <c r="N370" s="219"/>
      <c r="O370" s="220"/>
      <c r="P370" s="221"/>
      <c r="Q370" s="256"/>
      <c r="R370" s="19"/>
      <c r="S370" s="19"/>
      <c r="T370" s="14"/>
      <c r="U370" s="219"/>
      <c r="V370" s="219"/>
      <c r="W370" s="220"/>
      <c r="X370" s="221"/>
      <c r="Y370" s="256"/>
      <c r="Z370" s="19"/>
      <c r="AA370" s="19"/>
      <c r="AB370" s="14"/>
      <c r="AC370" s="219"/>
      <c r="AD370" s="219"/>
      <c r="AE370" s="220"/>
      <c r="AF370" s="221"/>
      <c r="AG370" s="256"/>
      <c r="AH370" s="19"/>
      <c r="AI370" s="19"/>
      <c r="AJ370" s="14"/>
      <c r="AK370" s="219"/>
      <c r="AL370" s="219"/>
      <c r="AM370" s="220"/>
      <c r="AN370" s="221"/>
      <c r="AO370" s="256"/>
      <c r="AP370" s="19"/>
      <c r="AQ370" s="19"/>
      <c r="AR370" s="14"/>
      <c r="AS370" s="219"/>
      <c r="AT370" s="219"/>
      <c r="AU370" s="220"/>
      <c r="AV370" s="221"/>
      <c r="AW370" s="256"/>
      <c r="AX370" s="19"/>
      <c r="AY370" s="19"/>
      <c r="AZ370" s="14"/>
      <c r="BA370" s="219"/>
      <c r="BB370" s="219"/>
      <c r="BC370" s="220"/>
      <c r="BD370" s="221"/>
      <c r="BE370" s="256"/>
      <c r="BF370" s="19"/>
      <c r="BG370" s="19"/>
      <c r="BH370" s="14"/>
      <c r="BI370" s="219"/>
      <c r="BJ370" s="219"/>
      <c r="BK370" s="220"/>
      <c r="BL370" s="221"/>
      <c r="BM370" s="256"/>
      <c r="BN370" s="19"/>
      <c r="BO370" s="19"/>
      <c r="BP370" s="14"/>
      <c r="BQ370" s="219"/>
      <c r="BR370" s="219"/>
      <c r="BS370" s="220"/>
      <c r="BT370" s="221"/>
      <c r="BU370" s="256"/>
      <c r="BV370" s="19"/>
      <c r="BW370" s="19"/>
      <c r="BX370" s="14"/>
      <c r="BY370" s="219"/>
      <c r="BZ370" s="219"/>
      <c r="CA370" s="220"/>
      <c r="CB370" s="221"/>
      <c r="CC370" s="256"/>
      <c r="CD370" s="19"/>
      <c r="CE370" s="19"/>
      <c r="CF370" s="14"/>
      <c r="CG370" s="219"/>
      <c r="CH370" s="219"/>
      <c r="CI370" s="220"/>
      <c r="CJ370" s="221"/>
      <c r="CK370" s="256"/>
      <c r="CL370" s="19"/>
      <c r="CM370" s="19"/>
      <c r="CN370" s="14"/>
      <c r="CO370" s="219"/>
      <c r="CP370" s="219"/>
      <c r="CQ370" s="220"/>
      <c r="CR370" s="221"/>
      <c r="CS370" s="256"/>
      <c r="CT370" s="19"/>
      <c r="CU370" s="19"/>
      <c r="CV370" s="14"/>
      <c r="CW370" s="219"/>
      <c r="CX370" s="219"/>
      <c r="CY370" s="220"/>
      <c r="CZ370" s="221"/>
      <c r="DA370" s="256"/>
      <c r="DB370" s="19"/>
      <c r="DC370" s="19"/>
      <c r="DD370" s="14"/>
      <c r="DE370" s="219"/>
      <c r="DF370" s="219"/>
      <c r="DG370" s="220"/>
      <c r="DH370" s="221"/>
      <c r="DI370" s="256"/>
      <c r="DJ370" s="19"/>
      <c r="DK370" s="19"/>
      <c r="DL370" s="14"/>
      <c r="DM370" s="219"/>
      <c r="DN370" s="219"/>
      <c r="DO370" s="220"/>
      <c r="DP370" s="221"/>
      <c r="DQ370" s="256"/>
      <c r="DR370" s="19"/>
      <c r="DS370" s="19"/>
      <c r="DT370" s="14"/>
      <c r="DU370" s="219"/>
      <c r="DV370" s="219"/>
      <c r="DW370" s="220"/>
      <c r="DX370" s="221"/>
      <c r="DY370" s="256"/>
      <c r="DZ370" s="19"/>
      <c r="EA370" s="19"/>
      <c r="EB370" s="194"/>
      <c r="EC370" s="194"/>
      <c r="ED370" s="194"/>
      <c r="EE370" s="714"/>
      <c r="EF370" s="715"/>
      <c r="EG370" s="391"/>
      <c r="EH370" s="19"/>
      <c r="EI370" s="19"/>
      <c r="EJ370" s="14"/>
      <c r="EK370" s="219"/>
      <c r="EL370" s="219"/>
      <c r="EM370" s="220"/>
      <c r="EN370" s="221"/>
      <c r="EO370" s="256"/>
      <c r="EP370" s="19"/>
      <c r="EQ370" s="19"/>
    </row>
    <row r="371" spans="1:147" ht="37.5" customHeight="1">
      <c r="A371" s="19"/>
      <c r="B371" s="218"/>
      <c r="C371" s="218"/>
      <c r="D371" s="14"/>
      <c r="E371" s="219"/>
      <c r="F371" s="219"/>
      <c r="G371" s="220"/>
      <c r="H371" s="221"/>
      <c r="I371" s="256"/>
      <c r="J371" s="19"/>
      <c r="K371" s="19"/>
      <c r="L371" s="14"/>
      <c r="M371" s="219"/>
      <c r="N371" s="219"/>
      <c r="O371" s="220"/>
      <c r="P371" s="221"/>
      <c r="Q371" s="256"/>
      <c r="R371" s="19"/>
      <c r="S371" s="19"/>
      <c r="T371" s="14"/>
      <c r="U371" s="219"/>
      <c r="V371" s="219"/>
      <c r="W371" s="220"/>
      <c r="X371" s="221"/>
      <c r="Y371" s="256"/>
      <c r="Z371" s="19"/>
      <c r="AA371" s="19"/>
      <c r="AB371" s="14"/>
      <c r="AC371" s="219"/>
      <c r="AD371" s="219"/>
      <c r="AE371" s="220"/>
      <c r="AF371" s="221"/>
      <c r="AG371" s="256"/>
      <c r="AH371" s="19"/>
      <c r="AI371" s="19"/>
      <c r="AJ371" s="14"/>
      <c r="AK371" s="219"/>
      <c r="AL371" s="219"/>
      <c r="AM371" s="220"/>
      <c r="AN371" s="221"/>
      <c r="AO371" s="256"/>
      <c r="AP371" s="19"/>
      <c r="AQ371" s="19"/>
      <c r="AR371" s="14"/>
      <c r="AS371" s="219"/>
      <c r="AT371" s="219"/>
      <c r="AU371" s="220"/>
      <c r="AV371" s="221"/>
      <c r="AW371" s="256"/>
      <c r="AX371" s="19"/>
      <c r="AY371" s="19"/>
      <c r="AZ371" s="14"/>
      <c r="BA371" s="219"/>
      <c r="BB371" s="219"/>
      <c r="BC371" s="220"/>
      <c r="BD371" s="221"/>
      <c r="BE371" s="256"/>
      <c r="BF371" s="19"/>
      <c r="BG371" s="19"/>
      <c r="BH371" s="14"/>
      <c r="BI371" s="219"/>
      <c r="BJ371" s="219"/>
      <c r="BK371" s="220"/>
      <c r="BL371" s="221"/>
      <c r="BM371" s="256"/>
      <c r="BN371" s="19"/>
      <c r="BO371" s="19"/>
      <c r="BP371" s="14"/>
      <c r="BQ371" s="219"/>
      <c r="BR371" s="219"/>
      <c r="BS371" s="220"/>
      <c r="BT371" s="221"/>
      <c r="BU371" s="256"/>
      <c r="BV371" s="19"/>
      <c r="BW371" s="19"/>
      <c r="BX371" s="14"/>
      <c r="BY371" s="219"/>
      <c r="BZ371" s="219"/>
      <c r="CA371" s="220"/>
      <c r="CB371" s="221"/>
      <c r="CC371" s="256"/>
      <c r="CD371" s="19"/>
      <c r="CE371" s="19"/>
      <c r="CF371" s="14"/>
      <c r="CG371" s="219"/>
      <c r="CH371" s="219"/>
      <c r="CI371" s="220"/>
      <c r="CJ371" s="221"/>
      <c r="CK371" s="256"/>
      <c r="CL371" s="19"/>
      <c r="CM371" s="19"/>
      <c r="CN371" s="14"/>
      <c r="CO371" s="219"/>
      <c r="CP371" s="219"/>
      <c r="CQ371" s="220"/>
      <c r="CR371" s="221"/>
      <c r="CS371" s="256"/>
      <c r="CT371" s="19"/>
      <c r="CU371" s="19"/>
      <c r="CV371" s="14"/>
      <c r="CW371" s="219"/>
      <c r="CX371" s="219"/>
      <c r="CY371" s="220"/>
      <c r="CZ371" s="221"/>
      <c r="DA371" s="256"/>
      <c r="DB371" s="19"/>
      <c r="DC371" s="19"/>
      <c r="DD371" s="14"/>
      <c r="DE371" s="219"/>
      <c r="DF371" s="219"/>
      <c r="DG371" s="220"/>
      <c r="DH371" s="221"/>
      <c r="DI371" s="256"/>
      <c r="DJ371" s="19"/>
      <c r="DK371" s="19"/>
      <c r="DL371" s="14"/>
      <c r="DM371" s="219"/>
      <c r="DN371" s="219"/>
      <c r="DO371" s="220"/>
      <c r="DP371" s="221"/>
      <c r="DQ371" s="256"/>
      <c r="DR371" s="19"/>
      <c r="DS371" s="19"/>
      <c r="DT371" s="14"/>
      <c r="DU371" s="219"/>
      <c r="DV371" s="219"/>
      <c r="DW371" s="220"/>
      <c r="DX371" s="221"/>
      <c r="DY371" s="256"/>
      <c r="DZ371" s="19"/>
      <c r="EA371" s="19"/>
      <c r="EB371" s="194"/>
      <c r="EC371" s="194"/>
      <c r="ED371" s="194"/>
      <c r="EE371" s="714"/>
      <c r="EF371" s="715"/>
      <c r="EG371" s="391"/>
      <c r="EH371" s="19"/>
      <c r="EI371" s="19"/>
      <c r="EJ371" s="14"/>
      <c r="EK371" s="219"/>
      <c r="EL371" s="219"/>
      <c r="EM371" s="220"/>
      <c r="EN371" s="221"/>
      <c r="EO371" s="256"/>
      <c r="EP371" s="19"/>
      <c r="EQ371" s="19"/>
    </row>
    <row r="372" spans="1:147" ht="37.5" customHeight="1">
      <c r="A372" s="19"/>
      <c r="B372" s="218"/>
      <c r="C372" s="218"/>
      <c r="D372" s="14"/>
      <c r="E372" s="219"/>
      <c r="F372" s="219"/>
      <c r="G372" s="220"/>
      <c r="H372" s="221"/>
      <c r="I372" s="256"/>
      <c r="J372" s="19"/>
      <c r="K372" s="19"/>
      <c r="L372" s="14"/>
      <c r="M372" s="219"/>
      <c r="N372" s="219"/>
      <c r="O372" s="220"/>
      <c r="P372" s="221"/>
      <c r="Q372" s="256"/>
      <c r="R372" s="19"/>
      <c r="S372" s="19"/>
      <c r="T372" s="14"/>
      <c r="U372" s="219"/>
      <c r="V372" s="219"/>
      <c r="W372" s="220"/>
      <c r="X372" s="221"/>
      <c r="Y372" s="256"/>
      <c r="Z372" s="19"/>
      <c r="AA372" s="19"/>
      <c r="AB372" s="14"/>
      <c r="AC372" s="219"/>
      <c r="AD372" s="219"/>
      <c r="AE372" s="220"/>
      <c r="AF372" s="221"/>
      <c r="AG372" s="256"/>
      <c r="AH372" s="19"/>
      <c r="AI372" s="19"/>
      <c r="AJ372" s="14"/>
      <c r="AK372" s="219"/>
      <c r="AL372" s="219"/>
      <c r="AM372" s="220"/>
      <c r="AN372" s="221"/>
      <c r="AO372" s="256"/>
      <c r="AP372" s="19"/>
      <c r="AQ372" s="19"/>
      <c r="AR372" s="14"/>
      <c r="AS372" s="219"/>
      <c r="AT372" s="219"/>
      <c r="AU372" s="220"/>
      <c r="AV372" s="221"/>
      <c r="AW372" s="256"/>
      <c r="AX372" s="19"/>
      <c r="AY372" s="19"/>
      <c r="AZ372" s="14"/>
      <c r="BA372" s="219"/>
      <c r="BB372" s="219"/>
      <c r="BC372" s="220"/>
      <c r="BD372" s="221"/>
      <c r="BE372" s="256"/>
      <c r="BF372" s="19"/>
      <c r="BG372" s="19"/>
      <c r="BH372" s="14"/>
      <c r="BI372" s="219"/>
      <c r="BJ372" s="219"/>
      <c r="BK372" s="220"/>
      <c r="BL372" s="221"/>
      <c r="BM372" s="256"/>
      <c r="BN372" s="19"/>
      <c r="BO372" s="19"/>
      <c r="BP372" s="14"/>
      <c r="BQ372" s="219"/>
      <c r="BR372" s="219"/>
      <c r="BS372" s="220"/>
      <c r="BT372" s="221"/>
      <c r="BU372" s="256"/>
      <c r="BV372" s="19"/>
      <c r="BW372" s="19"/>
      <c r="BX372" s="14"/>
      <c r="BY372" s="219"/>
      <c r="BZ372" s="219"/>
      <c r="CA372" s="220"/>
      <c r="CB372" s="221"/>
      <c r="CC372" s="256"/>
      <c r="CD372" s="19"/>
      <c r="CE372" s="19"/>
      <c r="CF372" s="14"/>
      <c r="CG372" s="219"/>
      <c r="CH372" s="219"/>
      <c r="CI372" s="220"/>
      <c r="CJ372" s="221"/>
      <c r="CK372" s="256"/>
      <c r="CL372" s="19"/>
      <c r="CM372" s="19"/>
      <c r="CN372" s="14"/>
      <c r="CO372" s="219"/>
      <c r="CP372" s="219"/>
      <c r="CQ372" s="220"/>
      <c r="CR372" s="221"/>
      <c r="CS372" s="256"/>
      <c r="CT372" s="19"/>
      <c r="CU372" s="19"/>
      <c r="CV372" s="14"/>
      <c r="CW372" s="219"/>
      <c r="CX372" s="219"/>
      <c r="CY372" s="220"/>
      <c r="CZ372" s="221"/>
      <c r="DA372" s="256"/>
      <c r="DB372" s="19"/>
      <c r="DC372" s="19"/>
      <c r="DD372" s="14"/>
      <c r="DE372" s="219"/>
      <c r="DF372" s="219"/>
      <c r="DG372" s="220"/>
      <c r="DH372" s="221"/>
      <c r="DI372" s="256"/>
      <c r="DJ372" s="19"/>
      <c r="DK372" s="19"/>
      <c r="DL372" s="14"/>
      <c r="DM372" s="219"/>
      <c r="DN372" s="219"/>
      <c r="DO372" s="220"/>
      <c r="DP372" s="221"/>
      <c r="DQ372" s="256"/>
      <c r="DR372" s="19"/>
      <c r="DS372" s="19"/>
      <c r="DT372" s="14"/>
      <c r="DU372" s="219"/>
      <c r="DV372" s="219"/>
      <c r="DW372" s="220"/>
      <c r="DX372" s="221"/>
      <c r="DY372" s="256"/>
      <c r="DZ372" s="19"/>
      <c r="EA372" s="19"/>
      <c r="EB372" s="194"/>
      <c r="EC372" s="194"/>
      <c r="ED372" s="194"/>
      <c r="EE372" s="714"/>
      <c r="EF372" s="715"/>
      <c r="EG372" s="391"/>
      <c r="EH372" s="19"/>
      <c r="EI372" s="19"/>
      <c r="EJ372" s="14"/>
      <c r="EK372" s="219"/>
      <c r="EL372" s="219"/>
      <c r="EM372" s="220"/>
      <c r="EN372" s="221"/>
      <c r="EO372" s="256"/>
      <c r="EP372" s="19"/>
      <c r="EQ372" s="19"/>
    </row>
    <row r="373" spans="1:147" ht="37.5" customHeight="1">
      <c r="A373" s="19"/>
      <c r="B373" s="218"/>
      <c r="C373" s="218"/>
      <c r="D373" s="14"/>
      <c r="E373" s="219"/>
      <c r="F373" s="219"/>
      <c r="G373" s="220"/>
      <c r="H373" s="221"/>
      <c r="I373" s="256"/>
      <c r="J373" s="19"/>
      <c r="K373" s="19"/>
      <c r="L373" s="14"/>
      <c r="M373" s="219"/>
      <c r="N373" s="219"/>
      <c r="O373" s="220"/>
      <c r="P373" s="221"/>
      <c r="Q373" s="256"/>
      <c r="R373" s="19"/>
      <c r="S373" s="19"/>
      <c r="T373" s="14"/>
      <c r="U373" s="219"/>
      <c r="V373" s="219"/>
      <c r="W373" s="220"/>
      <c r="X373" s="221"/>
      <c r="Y373" s="256"/>
      <c r="Z373" s="19"/>
      <c r="AA373" s="19"/>
      <c r="AB373" s="14"/>
      <c r="AC373" s="219"/>
      <c r="AD373" s="219"/>
      <c r="AE373" s="220"/>
      <c r="AF373" s="221"/>
      <c r="AG373" s="256"/>
      <c r="AH373" s="19"/>
      <c r="AI373" s="19"/>
      <c r="AJ373" s="14"/>
      <c r="AK373" s="219"/>
      <c r="AL373" s="219"/>
      <c r="AM373" s="220"/>
      <c r="AN373" s="221"/>
      <c r="AO373" s="256"/>
      <c r="AP373" s="19"/>
      <c r="AQ373" s="19"/>
      <c r="AR373" s="14"/>
      <c r="AS373" s="219"/>
      <c r="AT373" s="219"/>
      <c r="AU373" s="220"/>
      <c r="AV373" s="221"/>
      <c r="AW373" s="256"/>
      <c r="AX373" s="19"/>
      <c r="AY373" s="19"/>
      <c r="AZ373" s="14"/>
      <c r="BA373" s="219"/>
      <c r="BB373" s="219"/>
      <c r="BC373" s="220"/>
      <c r="BD373" s="221"/>
      <c r="BE373" s="256"/>
      <c r="BF373" s="19"/>
      <c r="BG373" s="19"/>
      <c r="BH373" s="14"/>
      <c r="BI373" s="219"/>
      <c r="BJ373" s="219"/>
      <c r="BK373" s="220"/>
      <c r="BL373" s="221"/>
      <c r="BM373" s="256"/>
      <c r="BN373" s="19"/>
      <c r="BO373" s="19"/>
      <c r="BP373" s="14"/>
      <c r="BQ373" s="219"/>
      <c r="BR373" s="219"/>
      <c r="BS373" s="220"/>
      <c r="BT373" s="221"/>
      <c r="BU373" s="256"/>
      <c r="BV373" s="19"/>
      <c r="BW373" s="19"/>
      <c r="BX373" s="14"/>
      <c r="BY373" s="219"/>
      <c r="BZ373" s="219"/>
      <c r="CA373" s="220"/>
      <c r="CB373" s="221"/>
      <c r="CC373" s="256"/>
      <c r="CD373" s="19"/>
      <c r="CE373" s="19"/>
      <c r="CF373" s="14"/>
      <c r="CG373" s="219"/>
      <c r="CH373" s="219"/>
      <c r="CI373" s="220"/>
      <c r="CJ373" s="221"/>
      <c r="CK373" s="256"/>
      <c r="CL373" s="19"/>
      <c r="CM373" s="19"/>
      <c r="CN373" s="14"/>
      <c r="CO373" s="219"/>
      <c r="CP373" s="219"/>
      <c r="CQ373" s="220"/>
      <c r="CR373" s="221"/>
      <c r="CS373" s="256"/>
      <c r="CT373" s="19"/>
      <c r="CU373" s="19"/>
      <c r="CV373" s="14"/>
      <c r="CW373" s="219"/>
      <c r="CX373" s="219"/>
      <c r="CY373" s="220"/>
      <c r="CZ373" s="221"/>
      <c r="DA373" s="256"/>
      <c r="DB373" s="19"/>
      <c r="DC373" s="19"/>
      <c r="DD373" s="14"/>
      <c r="DE373" s="219"/>
      <c r="DF373" s="219"/>
      <c r="DG373" s="220"/>
      <c r="DH373" s="221"/>
      <c r="DI373" s="256"/>
      <c r="DJ373" s="19"/>
      <c r="DK373" s="19"/>
      <c r="DL373" s="14"/>
      <c r="DM373" s="219"/>
      <c r="DN373" s="219"/>
      <c r="DO373" s="220"/>
      <c r="DP373" s="221"/>
      <c r="DQ373" s="256"/>
      <c r="DR373" s="19"/>
      <c r="DS373" s="19"/>
      <c r="DT373" s="14"/>
      <c r="DU373" s="219"/>
      <c r="DV373" s="219"/>
      <c r="DW373" s="220"/>
      <c r="DX373" s="221"/>
      <c r="DY373" s="256"/>
      <c r="DZ373" s="19"/>
      <c r="EA373" s="19"/>
      <c r="EB373" s="194"/>
      <c r="EC373" s="194"/>
      <c r="ED373" s="194"/>
      <c r="EE373" s="714"/>
      <c r="EF373" s="715"/>
      <c r="EG373" s="391"/>
      <c r="EH373" s="19"/>
      <c r="EI373" s="19"/>
      <c r="EJ373" s="14"/>
      <c r="EK373" s="219"/>
      <c r="EL373" s="219"/>
      <c r="EM373" s="220"/>
      <c r="EN373" s="221"/>
      <c r="EO373" s="256"/>
      <c r="EP373" s="19"/>
      <c r="EQ373" s="19"/>
    </row>
    <row r="374" spans="1:147" ht="37.5" customHeight="1">
      <c r="A374" s="19"/>
      <c r="B374" s="218"/>
      <c r="C374" s="218"/>
      <c r="D374" s="14"/>
      <c r="E374" s="219"/>
      <c r="F374" s="219"/>
      <c r="G374" s="220"/>
      <c r="H374" s="221"/>
      <c r="I374" s="256"/>
      <c r="J374" s="19"/>
      <c r="K374" s="19"/>
      <c r="L374" s="14"/>
      <c r="M374" s="219"/>
      <c r="N374" s="219"/>
      <c r="O374" s="220"/>
      <c r="P374" s="221"/>
      <c r="Q374" s="256"/>
      <c r="R374" s="19"/>
      <c r="S374" s="19"/>
      <c r="T374" s="14"/>
      <c r="U374" s="219"/>
      <c r="V374" s="219"/>
      <c r="W374" s="220"/>
      <c r="X374" s="221"/>
      <c r="Y374" s="256"/>
      <c r="Z374" s="19"/>
      <c r="AA374" s="19"/>
      <c r="AB374" s="14"/>
      <c r="AC374" s="219"/>
      <c r="AD374" s="219"/>
      <c r="AE374" s="220"/>
      <c r="AF374" s="221"/>
      <c r="AG374" s="256"/>
      <c r="AH374" s="19"/>
      <c r="AI374" s="19"/>
      <c r="AJ374" s="14"/>
      <c r="AK374" s="219"/>
      <c r="AL374" s="219"/>
      <c r="AM374" s="220"/>
      <c r="AN374" s="221"/>
      <c r="AO374" s="256"/>
      <c r="AP374" s="19"/>
      <c r="AQ374" s="19"/>
      <c r="AR374" s="14"/>
      <c r="AS374" s="219"/>
      <c r="AT374" s="219"/>
      <c r="AU374" s="220"/>
      <c r="AV374" s="221"/>
      <c r="AW374" s="256"/>
      <c r="AX374" s="19"/>
      <c r="AY374" s="19"/>
      <c r="AZ374" s="14"/>
      <c r="BA374" s="219"/>
      <c r="BB374" s="219"/>
      <c r="BC374" s="220"/>
      <c r="BD374" s="221"/>
      <c r="BE374" s="256"/>
      <c r="BF374" s="19"/>
      <c r="BG374" s="19"/>
      <c r="BH374" s="14"/>
      <c r="BI374" s="219"/>
      <c r="BJ374" s="219"/>
      <c r="BK374" s="220"/>
      <c r="BL374" s="221"/>
      <c r="BM374" s="256"/>
      <c r="BN374" s="19"/>
      <c r="BO374" s="19"/>
      <c r="BP374" s="14"/>
      <c r="BQ374" s="219"/>
      <c r="BR374" s="219"/>
      <c r="BS374" s="220"/>
      <c r="BT374" s="221"/>
      <c r="BU374" s="256"/>
      <c r="BV374" s="19"/>
      <c r="BW374" s="19"/>
      <c r="BX374" s="14"/>
      <c r="BY374" s="219"/>
      <c r="BZ374" s="219"/>
      <c r="CA374" s="220"/>
      <c r="CB374" s="221"/>
      <c r="CC374" s="256"/>
      <c r="CD374" s="19"/>
      <c r="CE374" s="19"/>
      <c r="CF374" s="14"/>
      <c r="CG374" s="219"/>
      <c r="CH374" s="219"/>
      <c r="CI374" s="220"/>
      <c r="CJ374" s="221"/>
      <c r="CK374" s="256"/>
      <c r="CL374" s="19"/>
      <c r="CM374" s="19"/>
      <c r="CN374" s="14"/>
      <c r="CO374" s="219"/>
      <c r="CP374" s="219"/>
      <c r="CQ374" s="220"/>
      <c r="CR374" s="221"/>
      <c r="CS374" s="256"/>
      <c r="CT374" s="19"/>
      <c r="CU374" s="19"/>
      <c r="CV374" s="14"/>
      <c r="CW374" s="219"/>
      <c r="CX374" s="219"/>
      <c r="CY374" s="220"/>
      <c r="CZ374" s="221"/>
      <c r="DA374" s="256"/>
      <c r="DB374" s="19"/>
      <c r="DC374" s="19"/>
      <c r="DD374" s="14"/>
      <c r="DE374" s="219"/>
      <c r="DF374" s="219"/>
      <c r="DG374" s="220"/>
      <c r="DH374" s="221"/>
      <c r="DI374" s="256"/>
      <c r="DJ374" s="19"/>
      <c r="DK374" s="19"/>
      <c r="DL374" s="14"/>
      <c r="DM374" s="219"/>
      <c r="DN374" s="219"/>
      <c r="DO374" s="220"/>
      <c r="DP374" s="221"/>
      <c r="DQ374" s="256"/>
      <c r="DR374" s="19"/>
      <c r="DS374" s="19"/>
      <c r="DT374" s="14"/>
      <c r="DU374" s="219"/>
      <c r="DV374" s="219"/>
      <c r="DW374" s="220"/>
      <c r="DX374" s="221"/>
      <c r="DY374" s="256"/>
      <c r="DZ374" s="19"/>
      <c r="EA374" s="19"/>
      <c r="EB374" s="194"/>
      <c r="EC374" s="194"/>
      <c r="ED374" s="194"/>
      <c r="EE374" s="714"/>
      <c r="EF374" s="715"/>
      <c r="EG374" s="391"/>
      <c r="EH374" s="19"/>
      <c r="EI374" s="19"/>
      <c r="EJ374" s="14"/>
      <c r="EK374" s="219"/>
      <c r="EL374" s="219"/>
      <c r="EM374" s="220"/>
      <c r="EN374" s="221"/>
      <c r="EO374" s="256"/>
      <c r="EP374" s="19"/>
      <c r="EQ374" s="19"/>
    </row>
    <row r="375" spans="1:147" ht="37.5" customHeight="1">
      <c r="A375" s="19"/>
      <c r="B375" s="218"/>
      <c r="C375" s="218"/>
      <c r="D375" s="14"/>
      <c r="E375" s="219"/>
      <c r="F375" s="219"/>
      <c r="G375" s="220"/>
      <c r="H375" s="221"/>
      <c r="I375" s="256"/>
      <c r="J375" s="19"/>
      <c r="K375" s="19"/>
      <c r="L375" s="14"/>
      <c r="M375" s="219"/>
      <c r="N375" s="219"/>
      <c r="O375" s="220"/>
      <c r="P375" s="221"/>
      <c r="Q375" s="256"/>
      <c r="R375" s="19"/>
      <c r="S375" s="19"/>
      <c r="T375" s="14"/>
      <c r="U375" s="219"/>
      <c r="V375" s="219"/>
      <c r="W375" s="220"/>
      <c r="X375" s="221"/>
      <c r="Y375" s="256"/>
      <c r="Z375" s="19"/>
      <c r="AA375" s="19"/>
      <c r="AB375" s="14"/>
      <c r="AC375" s="219"/>
      <c r="AD375" s="219"/>
      <c r="AE375" s="220"/>
      <c r="AF375" s="221"/>
      <c r="AG375" s="256"/>
      <c r="AH375" s="19"/>
      <c r="AI375" s="19"/>
      <c r="AJ375" s="14"/>
      <c r="AK375" s="219"/>
      <c r="AL375" s="219"/>
      <c r="AM375" s="220"/>
      <c r="AN375" s="221"/>
      <c r="AO375" s="256"/>
      <c r="AP375" s="19"/>
      <c r="AQ375" s="19"/>
      <c r="AR375" s="14"/>
      <c r="AS375" s="219"/>
      <c r="AT375" s="219"/>
      <c r="AU375" s="220"/>
      <c r="AV375" s="221"/>
      <c r="AW375" s="256"/>
      <c r="AX375" s="19"/>
      <c r="AY375" s="19"/>
      <c r="AZ375" s="14"/>
      <c r="BA375" s="219"/>
      <c r="BB375" s="219"/>
      <c r="BC375" s="220"/>
      <c r="BD375" s="221"/>
      <c r="BE375" s="256"/>
      <c r="BF375" s="19"/>
      <c r="BG375" s="19"/>
      <c r="BH375" s="14"/>
      <c r="BI375" s="219"/>
      <c r="BJ375" s="219"/>
      <c r="BK375" s="220"/>
      <c r="BL375" s="221"/>
      <c r="BM375" s="256"/>
      <c r="BN375" s="19"/>
      <c r="BO375" s="19"/>
      <c r="BP375" s="14"/>
      <c r="BQ375" s="219"/>
      <c r="BR375" s="219"/>
      <c r="BS375" s="220"/>
      <c r="BT375" s="221"/>
      <c r="BU375" s="256"/>
      <c r="BV375" s="19"/>
      <c r="BW375" s="19"/>
      <c r="BX375" s="14"/>
      <c r="BY375" s="219"/>
      <c r="BZ375" s="219"/>
      <c r="CA375" s="220"/>
      <c r="CB375" s="221"/>
      <c r="CC375" s="256"/>
      <c r="CD375" s="19"/>
      <c r="CE375" s="19"/>
      <c r="CF375" s="14"/>
      <c r="CG375" s="219"/>
      <c r="CH375" s="219"/>
      <c r="CI375" s="220"/>
      <c r="CJ375" s="221"/>
      <c r="CK375" s="256"/>
      <c r="CL375" s="19"/>
      <c r="CM375" s="19"/>
      <c r="CN375" s="14"/>
      <c r="CO375" s="219"/>
      <c r="CP375" s="219"/>
      <c r="CQ375" s="220"/>
      <c r="CR375" s="221"/>
      <c r="CS375" s="256"/>
      <c r="CT375" s="19"/>
      <c r="CU375" s="19"/>
      <c r="CV375" s="14"/>
      <c r="CW375" s="219"/>
      <c r="CX375" s="219"/>
      <c r="CY375" s="220"/>
      <c r="CZ375" s="221"/>
      <c r="DA375" s="256"/>
      <c r="DB375" s="19"/>
      <c r="DC375" s="19"/>
      <c r="DD375" s="14"/>
      <c r="DE375" s="219"/>
      <c r="DF375" s="219"/>
      <c r="DG375" s="220"/>
      <c r="DH375" s="221"/>
      <c r="DI375" s="256"/>
      <c r="DJ375" s="19"/>
      <c r="DK375" s="19"/>
      <c r="DL375" s="14"/>
      <c r="DM375" s="219"/>
      <c r="DN375" s="219"/>
      <c r="DO375" s="220"/>
      <c r="DP375" s="221"/>
      <c r="DQ375" s="256"/>
      <c r="DR375" s="19"/>
      <c r="DS375" s="19"/>
      <c r="DT375" s="14"/>
      <c r="DU375" s="219"/>
      <c r="DV375" s="219"/>
      <c r="DW375" s="220"/>
      <c r="DX375" s="221"/>
      <c r="DY375" s="256"/>
      <c r="DZ375" s="19"/>
      <c r="EA375" s="19"/>
      <c r="EB375" s="194"/>
      <c r="EC375" s="194"/>
      <c r="ED375" s="194"/>
      <c r="EE375" s="714"/>
      <c r="EF375" s="715"/>
      <c r="EG375" s="391"/>
      <c r="EH375" s="19"/>
      <c r="EI375" s="19"/>
      <c r="EJ375" s="14"/>
      <c r="EK375" s="219"/>
      <c r="EL375" s="219"/>
      <c r="EM375" s="220"/>
      <c r="EN375" s="221"/>
      <c r="EO375" s="256"/>
      <c r="EP375" s="19"/>
      <c r="EQ375" s="19"/>
    </row>
    <row r="376" spans="1:147" ht="37.5" customHeight="1">
      <c r="A376" s="19"/>
      <c r="B376" s="218"/>
      <c r="C376" s="218"/>
      <c r="D376" s="14"/>
      <c r="E376" s="219"/>
      <c r="F376" s="219"/>
      <c r="G376" s="220"/>
      <c r="H376" s="221"/>
      <c r="I376" s="256"/>
      <c r="J376" s="19"/>
      <c r="K376" s="19"/>
      <c r="L376" s="14"/>
      <c r="M376" s="219"/>
      <c r="N376" s="219"/>
      <c r="O376" s="220"/>
      <c r="P376" s="221"/>
      <c r="Q376" s="256"/>
      <c r="R376" s="19"/>
      <c r="S376" s="19"/>
      <c r="T376" s="14"/>
      <c r="U376" s="219"/>
      <c r="V376" s="219"/>
      <c r="W376" s="220"/>
      <c r="X376" s="221"/>
      <c r="Y376" s="256"/>
      <c r="Z376" s="19"/>
      <c r="AA376" s="19"/>
      <c r="AB376" s="14"/>
      <c r="AC376" s="219"/>
      <c r="AD376" s="219"/>
      <c r="AE376" s="220"/>
      <c r="AF376" s="221"/>
      <c r="AG376" s="256"/>
      <c r="AH376" s="19"/>
      <c r="AI376" s="19"/>
      <c r="AJ376" s="14"/>
      <c r="AK376" s="219"/>
      <c r="AL376" s="219"/>
      <c r="AM376" s="220"/>
      <c r="AN376" s="221"/>
      <c r="AO376" s="256"/>
      <c r="AP376" s="19"/>
      <c r="AQ376" s="19"/>
      <c r="AR376" s="14"/>
      <c r="AS376" s="219"/>
      <c r="AT376" s="219"/>
      <c r="AU376" s="220"/>
      <c r="AV376" s="221"/>
      <c r="AW376" s="256"/>
      <c r="AX376" s="19"/>
      <c r="AY376" s="19"/>
      <c r="AZ376" s="14"/>
      <c r="BA376" s="219"/>
      <c r="BB376" s="219"/>
      <c r="BC376" s="220"/>
      <c r="BD376" s="221"/>
      <c r="BE376" s="256"/>
      <c r="BF376" s="19"/>
      <c r="BG376" s="19"/>
      <c r="BH376" s="14"/>
      <c r="BI376" s="219"/>
      <c r="BJ376" s="219"/>
      <c r="BK376" s="220"/>
      <c r="BL376" s="221"/>
      <c r="BM376" s="256"/>
      <c r="BN376" s="19"/>
      <c r="BO376" s="19"/>
      <c r="BP376" s="14"/>
      <c r="BQ376" s="219"/>
      <c r="BR376" s="219"/>
      <c r="BS376" s="220"/>
      <c r="BT376" s="221"/>
      <c r="BU376" s="256"/>
      <c r="BV376" s="19"/>
      <c r="BW376" s="19"/>
      <c r="BX376" s="14"/>
      <c r="BY376" s="219"/>
      <c r="BZ376" s="219"/>
      <c r="CA376" s="220"/>
      <c r="CB376" s="221"/>
      <c r="CC376" s="256"/>
      <c r="CD376" s="19"/>
      <c r="CE376" s="19"/>
      <c r="CF376" s="14"/>
      <c r="CG376" s="219"/>
      <c r="CH376" s="219"/>
      <c r="CI376" s="220"/>
      <c r="CJ376" s="221"/>
      <c r="CK376" s="256"/>
      <c r="CL376" s="19"/>
      <c r="CM376" s="19"/>
      <c r="CN376" s="14"/>
      <c r="CO376" s="219"/>
      <c r="CP376" s="219"/>
      <c r="CQ376" s="220"/>
      <c r="CR376" s="221"/>
      <c r="CS376" s="256"/>
      <c r="CT376" s="19"/>
      <c r="CU376" s="19"/>
      <c r="CV376" s="14"/>
      <c r="CW376" s="219"/>
      <c r="CX376" s="219"/>
      <c r="CY376" s="220"/>
      <c r="CZ376" s="221"/>
      <c r="DA376" s="256"/>
      <c r="DB376" s="19"/>
      <c r="DC376" s="19"/>
      <c r="DD376" s="14"/>
      <c r="DE376" s="219"/>
      <c r="DF376" s="219"/>
      <c r="DG376" s="220"/>
      <c r="DH376" s="221"/>
      <c r="DI376" s="256"/>
      <c r="DJ376" s="19"/>
      <c r="DK376" s="19"/>
      <c r="DL376" s="14"/>
      <c r="DM376" s="219"/>
      <c r="DN376" s="219"/>
      <c r="DO376" s="220"/>
      <c r="DP376" s="221"/>
      <c r="DQ376" s="256"/>
      <c r="DR376" s="19"/>
      <c r="DS376" s="19"/>
      <c r="DT376" s="14"/>
      <c r="DU376" s="219"/>
      <c r="DV376" s="219"/>
      <c r="DW376" s="220"/>
      <c r="DX376" s="221"/>
      <c r="DY376" s="256"/>
      <c r="DZ376" s="19"/>
      <c r="EA376" s="19"/>
      <c r="EB376" s="194"/>
      <c r="EC376" s="194"/>
      <c r="ED376" s="194"/>
      <c r="EE376" s="714"/>
      <c r="EF376" s="715"/>
      <c r="EG376" s="391"/>
      <c r="EH376" s="19"/>
      <c r="EI376" s="19"/>
      <c r="EJ376" s="14"/>
      <c r="EK376" s="219"/>
      <c r="EL376" s="219"/>
      <c r="EM376" s="220"/>
      <c r="EN376" s="221"/>
      <c r="EO376" s="256"/>
      <c r="EP376" s="19"/>
      <c r="EQ376" s="19"/>
    </row>
    <row r="377" spans="1:147" ht="37.5" customHeight="1">
      <c r="A377" s="19"/>
      <c r="B377" s="218"/>
      <c r="C377" s="218"/>
      <c r="D377" s="14"/>
      <c r="E377" s="219"/>
      <c r="F377" s="219"/>
      <c r="G377" s="220"/>
      <c r="H377" s="221"/>
      <c r="I377" s="256"/>
      <c r="J377" s="19"/>
      <c r="K377" s="19"/>
      <c r="L377" s="14"/>
      <c r="M377" s="219"/>
      <c r="N377" s="219"/>
      <c r="O377" s="220"/>
      <c r="P377" s="221"/>
      <c r="Q377" s="256"/>
      <c r="R377" s="19"/>
      <c r="S377" s="19"/>
      <c r="T377" s="14"/>
      <c r="U377" s="219"/>
      <c r="V377" s="219"/>
      <c r="W377" s="220"/>
      <c r="X377" s="221"/>
      <c r="Y377" s="256"/>
      <c r="Z377" s="19"/>
      <c r="AA377" s="19"/>
      <c r="AB377" s="14"/>
      <c r="AC377" s="219"/>
      <c r="AD377" s="219"/>
      <c r="AE377" s="220"/>
      <c r="AF377" s="221"/>
      <c r="AG377" s="256"/>
      <c r="AH377" s="19"/>
      <c r="AI377" s="19"/>
      <c r="AJ377" s="14"/>
      <c r="AK377" s="219"/>
      <c r="AL377" s="219"/>
      <c r="AM377" s="220"/>
      <c r="AN377" s="221"/>
      <c r="AO377" s="256"/>
      <c r="AP377" s="19"/>
      <c r="AQ377" s="19"/>
      <c r="AR377" s="14"/>
      <c r="AS377" s="219"/>
      <c r="AT377" s="219"/>
      <c r="AU377" s="220"/>
      <c r="AV377" s="221"/>
      <c r="AW377" s="256"/>
      <c r="AX377" s="19"/>
      <c r="AY377" s="19"/>
      <c r="AZ377" s="14"/>
      <c r="BA377" s="219"/>
      <c r="BB377" s="219"/>
      <c r="BC377" s="220"/>
      <c r="BD377" s="221"/>
      <c r="BE377" s="256"/>
      <c r="BF377" s="19"/>
      <c r="BG377" s="19"/>
      <c r="BH377" s="14"/>
      <c r="BI377" s="219"/>
      <c r="BJ377" s="219"/>
      <c r="BK377" s="220"/>
      <c r="BL377" s="221"/>
      <c r="BM377" s="256"/>
      <c r="BN377" s="19"/>
      <c r="BO377" s="19"/>
      <c r="BP377" s="14"/>
      <c r="BQ377" s="219"/>
      <c r="BR377" s="219"/>
      <c r="BS377" s="220"/>
      <c r="BT377" s="221"/>
      <c r="BU377" s="256"/>
      <c r="BV377" s="19"/>
      <c r="BW377" s="19"/>
      <c r="BX377" s="14"/>
      <c r="BY377" s="219"/>
      <c r="BZ377" s="219"/>
      <c r="CA377" s="220"/>
      <c r="CB377" s="221"/>
      <c r="CC377" s="256"/>
      <c r="CD377" s="19"/>
      <c r="CE377" s="19"/>
      <c r="CF377" s="14"/>
      <c r="CG377" s="219"/>
      <c r="CH377" s="219"/>
      <c r="CI377" s="220"/>
      <c r="CJ377" s="221"/>
      <c r="CK377" s="256"/>
      <c r="CL377" s="19"/>
      <c r="CM377" s="19"/>
      <c r="CN377" s="14"/>
      <c r="CO377" s="219"/>
      <c r="CP377" s="219"/>
      <c r="CQ377" s="220"/>
      <c r="CR377" s="221"/>
      <c r="CS377" s="256"/>
      <c r="CT377" s="19"/>
      <c r="CU377" s="19"/>
      <c r="CV377" s="14"/>
      <c r="CW377" s="219"/>
      <c r="CX377" s="219"/>
      <c r="CY377" s="220"/>
      <c r="CZ377" s="221"/>
      <c r="DA377" s="256"/>
      <c r="DB377" s="19"/>
      <c r="DC377" s="19"/>
      <c r="DD377" s="14"/>
      <c r="DE377" s="219"/>
      <c r="DF377" s="219"/>
      <c r="DG377" s="220"/>
      <c r="DH377" s="221"/>
      <c r="DI377" s="256"/>
      <c r="DJ377" s="19"/>
      <c r="DK377" s="19"/>
      <c r="DL377" s="14"/>
      <c r="DM377" s="219"/>
      <c r="DN377" s="219"/>
      <c r="DO377" s="220"/>
      <c r="DP377" s="221"/>
      <c r="DQ377" s="256"/>
      <c r="DR377" s="19"/>
      <c r="DS377" s="19"/>
      <c r="DT377" s="14"/>
      <c r="DU377" s="219"/>
      <c r="DV377" s="219"/>
      <c r="DW377" s="220"/>
      <c r="DX377" s="221"/>
      <c r="DY377" s="256"/>
      <c r="DZ377" s="19"/>
      <c r="EA377" s="19"/>
      <c r="EB377" s="194"/>
      <c r="EC377" s="194"/>
      <c r="ED377" s="194"/>
      <c r="EE377" s="714"/>
      <c r="EF377" s="715"/>
      <c r="EG377" s="391"/>
      <c r="EH377" s="19"/>
      <c r="EI377" s="19"/>
      <c r="EJ377" s="14"/>
      <c r="EK377" s="219"/>
      <c r="EL377" s="219"/>
      <c r="EM377" s="220"/>
      <c r="EN377" s="221"/>
      <c r="EO377" s="256"/>
      <c r="EP377" s="19"/>
      <c r="EQ377" s="19"/>
    </row>
    <row r="378" spans="1:147" ht="37.5" customHeight="1">
      <c r="A378" s="19"/>
      <c r="B378" s="218"/>
      <c r="C378" s="218"/>
      <c r="D378" s="14"/>
      <c r="E378" s="219"/>
      <c r="F378" s="219"/>
      <c r="G378" s="220"/>
      <c r="H378" s="221"/>
      <c r="I378" s="256"/>
      <c r="J378" s="19"/>
      <c r="K378" s="19"/>
      <c r="L378" s="14"/>
      <c r="M378" s="219"/>
      <c r="N378" s="219"/>
      <c r="O378" s="220"/>
      <c r="P378" s="221"/>
      <c r="Q378" s="256"/>
      <c r="R378" s="19"/>
      <c r="S378" s="19"/>
      <c r="T378" s="14"/>
      <c r="U378" s="219"/>
      <c r="V378" s="219"/>
      <c r="W378" s="220"/>
      <c r="X378" s="221"/>
      <c r="Y378" s="256"/>
      <c r="Z378" s="19"/>
      <c r="AA378" s="19"/>
      <c r="AB378" s="14"/>
      <c r="AC378" s="219"/>
      <c r="AD378" s="219"/>
      <c r="AE378" s="220"/>
      <c r="AF378" s="221"/>
      <c r="AG378" s="256"/>
      <c r="AH378" s="19"/>
      <c r="AI378" s="19"/>
      <c r="AJ378" s="14"/>
      <c r="AK378" s="219"/>
      <c r="AL378" s="219"/>
      <c r="AM378" s="220"/>
      <c r="AN378" s="221"/>
      <c r="AO378" s="256"/>
      <c r="AP378" s="19"/>
      <c r="AQ378" s="19"/>
      <c r="AR378" s="14"/>
      <c r="AS378" s="219"/>
      <c r="AT378" s="219"/>
      <c r="AU378" s="220"/>
      <c r="AV378" s="221"/>
      <c r="AW378" s="256"/>
      <c r="AX378" s="19"/>
      <c r="AY378" s="19"/>
      <c r="AZ378" s="14"/>
      <c r="BA378" s="219"/>
      <c r="BB378" s="219"/>
      <c r="BC378" s="220"/>
      <c r="BD378" s="221"/>
      <c r="BE378" s="256"/>
      <c r="BF378" s="19"/>
      <c r="BG378" s="19"/>
      <c r="BH378" s="14"/>
      <c r="BI378" s="219"/>
      <c r="BJ378" s="219"/>
      <c r="BK378" s="220"/>
      <c r="BL378" s="221"/>
      <c r="BM378" s="256"/>
      <c r="BN378" s="19"/>
      <c r="BO378" s="19"/>
      <c r="BP378" s="14"/>
      <c r="BQ378" s="219"/>
      <c r="BR378" s="219"/>
      <c r="BS378" s="220"/>
      <c r="BT378" s="221"/>
      <c r="BU378" s="256"/>
      <c r="BV378" s="19"/>
      <c r="BW378" s="19"/>
      <c r="BX378" s="14"/>
      <c r="BY378" s="219"/>
      <c r="BZ378" s="219"/>
      <c r="CA378" s="220"/>
      <c r="CB378" s="221"/>
      <c r="CC378" s="256"/>
      <c r="CD378" s="19"/>
      <c r="CE378" s="19"/>
      <c r="CF378" s="14"/>
      <c r="CG378" s="219"/>
      <c r="CH378" s="219"/>
      <c r="CI378" s="220"/>
      <c r="CJ378" s="221"/>
      <c r="CK378" s="256"/>
      <c r="CL378" s="19"/>
      <c r="CM378" s="19"/>
      <c r="CN378" s="14"/>
      <c r="CO378" s="219"/>
      <c r="CP378" s="219"/>
      <c r="CQ378" s="220"/>
      <c r="CR378" s="221"/>
      <c r="CS378" s="256"/>
      <c r="CT378" s="19"/>
      <c r="CU378" s="19"/>
      <c r="CV378" s="14"/>
      <c r="CW378" s="219"/>
      <c r="CX378" s="219"/>
      <c r="CY378" s="220"/>
      <c r="CZ378" s="221"/>
      <c r="DA378" s="256"/>
      <c r="DB378" s="19"/>
      <c r="DC378" s="19"/>
      <c r="DD378" s="14"/>
      <c r="DE378" s="219"/>
      <c r="DF378" s="219"/>
      <c r="DG378" s="220"/>
      <c r="DH378" s="221"/>
      <c r="DI378" s="256"/>
      <c r="DJ378" s="19"/>
      <c r="DK378" s="19"/>
      <c r="DL378" s="14"/>
      <c r="DM378" s="219"/>
      <c r="DN378" s="219"/>
      <c r="DO378" s="220"/>
      <c r="DP378" s="221"/>
      <c r="DQ378" s="256"/>
      <c r="DR378" s="19"/>
      <c r="DS378" s="19"/>
      <c r="DT378" s="14"/>
      <c r="DU378" s="219"/>
      <c r="DV378" s="219"/>
      <c r="DW378" s="220"/>
      <c r="DX378" s="221"/>
      <c r="DY378" s="256"/>
      <c r="DZ378" s="19"/>
      <c r="EA378" s="19"/>
      <c r="EB378" s="194"/>
      <c r="EC378" s="194"/>
      <c r="ED378" s="194"/>
      <c r="EE378" s="714"/>
      <c r="EF378" s="715"/>
      <c r="EG378" s="391"/>
      <c r="EH378" s="19"/>
      <c r="EI378" s="19"/>
      <c r="EJ378" s="14"/>
      <c r="EK378" s="219"/>
      <c r="EL378" s="219"/>
      <c r="EM378" s="220"/>
      <c r="EN378" s="221"/>
      <c r="EO378" s="256"/>
      <c r="EP378" s="19"/>
      <c r="EQ378" s="19"/>
    </row>
    <row r="379" spans="1:147" ht="37.5" customHeight="1">
      <c r="A379" s="19"/>
      <c r="B379" s="218"/>
      <c r="C379" s="218"/>
      <c r="D379" s="14"/>
      <c r="E379" s="219"/>
      <c r="F379" s="219"/>
      <c r="G379" s="220"/>
      <c r="H379" s="221"/>
      <c r="I379" s="256"/>
      <c r="J379" s="19"/>
      <c r="K379" s="19"/>
      <c r="L379" s="14"/>
      <c r="M379" s="219"/>
      <c r="N379" s="219"/>
      <c r="O379" s="220"/>
      <c r="P379" s="221"/>
      <c r="Q379" s="256"/>
      <c r="R379" s="19"/>
      <c r="S379" s="19"/>
      <c r="T379" s="14"/>
      <c r="U379" s="219"/>
      <c r="V379" s="219"/>
      <c r="W379" s="220"/>
      <c r="X379" s="221"/>
      <c r="Y379" s="256"/>
      <c r="Z379" s="19"/>
      <c r="AA379" s="19"/>
      <c r="AB379" s="14"/>
      <c r="AC379" s="219"/>
      <c r="AD379" s="219"/>
      <c r="AE379" s="220"/>
      <c r="AF379" s="221"/>
      <c r="AG379" s="256"/>
      <c r="AH379" s="19"/>
      <c r="AI379" s="19"/>
      <c r="AJ379" s="14"/>
      <c r="AK379" s="219"/>
      <c r="AL379" s="219"/>
      <c r="AM379" s="220"/>
      <c r="AN379" s="221"/>
      <c r="AO379" s="256"/>
      <c r="AP379" s="19"/>
      <c r="AQ379" s="19"/>
      <c r="AR379" s="14"/>
      <c r="AS379" s="219"/>
      <c r="AT379" s="219"/>
      <c r="AU379" s="220"/>
      <c r="AV379" s="221"/>
      <c r="AW379" s="256"/>
      <c r="AX379" s="19"/>
      <c r="AY379" s="19"/>
      <c r="AZ379" s="14"/>
      <c r="BA379" s="219"/>
      <c r="BB379" s="219"/>
      <c r="BC379" s="220"/>
      <c r="BD379" s="221"/>
      <c r="BE379" s="256"/>
      <c r="BF379" s="19"/>
      <c r="BG379" s="19"/>
      <c r="BH379" s="14"/>
      <c r="BI379" s="219"/>
      <c r="BJ379" s="219"/>
      <c r="BK379" s="220"/>
      <c r="BL379" s="221"/>
      <c r="BM379" s="256"/>
      <c r="BN379" s="19"/>
      <c r="BO379" s="19"/>
      <c r="BP379" s="14"/>
      <c r="BQ379" s="219"/>
      <c r="BR379" s="219"/>
      <c r="BS379" s="220"/>
      <c r="BT379" s="221"/>
      <c r="BU379" s="256"/>
      <c r="BV379" s="19"/>
      <c r="BW379" s="19"/>
      <c r="BX379" s="14"/>
      <c r="BY379" s="219"/>
      <c r="BZ379" s="219"/>
      <c r="CA379" s="220"/>
      <c r="CB379" s="221"/>
      <c r="CC379" s="256"/>
      <c r="CD379" s="19"/>
      <c r="CE379" s="19"/>
      <c r="CF379" s="14"/>
      <c r="CG379" s="219"/>
      <c r="CH379" s="219"/>
      <c r="CI379" s="220"/>
      <c r="CJ379" s="221"/>
      <c r="CK379" s="256"/>
      <c r="CL379" s="19"/>
      <c r="CM379" s="19"/>
      <c r="CN379" s="14"/>
      <c r="CO379" s="219"/>
      <c r="CP379" s="219"/>
      <c r="CQ379" s="220"/>
      <c r="CR379" s="221"/>
      <c r="CS379" s="256"/>
      <c r="CT379" s="19"/>
      <c r="CU379" s="19"/>
      <c r="CV379" s="14"/>
      <c r="CW379" s="219"/>
      <c r="CX379" s="219"/>
      <c r="CY379" s="220"/>
      <c r="CZ379" s="221"/>
      <c r="DA379" s="256"/>
      <c r="DB379" s="19"/>
      <c r="DC379" s="19"/>
      <c r="DD379" s="14"/>
      <c r="DE379" s="219"/>
      <c r="DF379" s="219"/>
      <c r="DG379" s="220"/>
      <c r="DH379" s="221"/>
      <c r="DI379" s="256"/>
      <c r="DJ379" s="19"/>
      <c r="DK379" s="19"/>
      <c r="DL379" s="14"/>
      <c r="DM379" s="219"/>
      <c r="DN379" s="219"/>
      <c r="DO379" s="220"/>
      <c r="DP379" s="221"/>
      <c r="DQ379" s="256"/>
      <c r="DR379" s="19"/>
      <c r="DS379" s="19"/>
      <c r="DT379" s="14"/>
      <c r="DU379" s="219"/>
      <c r="DV379" s="219"/>
      <c r="DW379" s="220"/>
      <c r="DX379" s="221"/>
      <c r="DY379" s="256"/>
      <c r="DZ379" s="19"/>
      <c r="EA379" s="19"/>
      <c r="EB379" s="194"/>
      <c r="EC379" s="194"/>
      <c r="ED379" s="194"/>
      <c r="EE379" s="714"/>
      <c r="EF379" s="715"/>
      <c r="EG379" s="391"/>
      <c r="EH379" s="19"/>
      <c r="EI379" s="19"/>
      <c r="EJ379" s="14"/>
      <c r="EK379" s="219"/>
      <c r="EL379" s="219"/>
      <c r="EM379" s="220"/>
      <c r="EN379" s="221"/>
      <c r="EO379" s="256"/>
      <c r="EP379" s="19"/>
      <c r="EQ379" s="19"/>
    </row>
    <row r="380" spans="1:147" ht="37.5" customHeight="1">
      <c r="A380" s="19"/>
      <c r="B380" s="218"/>
      <c r="C380" s="218"/>
      <c r="D380" s="14"/>
      <c r="E380" s="219"/>
      <c r="F380" s="219"/>
      <c r="G380" s="220"/>
      <c r="H380" s="221"/>
      <c r="I380" s="256"/>
      <c r="J380" s="19"/>
      <c r="K380" s="19"/>
      <c r="L380" s="14"/>
      <c r="M380" s="219"/>
      <c r="N380" s="219"/>
      <c r="O380" s="220"/>
      <c r="P380" s="221"/>
      <c r="Q380" s="256"/>
      <c r="R380" s="19"/>
      <c r="S380" s="19"/>
      <c r="T380" s="14"/>
      <c r="U380" s="219"/>
      <c r="V380" s="219"/>
      <c r="W380" s="220"/>
      <c r="X380" s="221"/>
      <c r="Y380" s="256"/>
      <c r="Z380" s="19"/>
      <c r="AA380" s="19"/>
      <c r="AB380" s="14"/>
      <c r="AC380" s="219"/>
      <c r="AD380" s="219"/>
      <c r="AE380" s="220"/>
      <c r="AF380" s="221"/>
      <c r="AG380" s="256"/>
      <c r="AH380" s="19"/>
      <c r="AI380" s="19"/>
      <c r="AJ380" s="14"/>
      <c r="AK380" s="219"/>
      <c r="AL380" s="219"/>
      <c r="AM380" s="220"/>
      <c r="AN380" s="221"/>
      <c r="AO380" s="256"/>
      <c r="AP380" s="19"/>
      <c r="AQ380" s="19"/>
      <c r="AR380" s="14"/>
      <c r="AS380" s="219"/>
      <c r="AT380" s="219"/>
      <c r="AU380" s="220"/>
      <c r="AV380" s="221"/>
      <c r="AW380" s="256"/>
      <c r="AX380" s="19"/>
      <c r="AY380" s="19"/>
      <c r="AZ380" s="14"/>
      <c r="BA380" s="219"/>
      <c r="BB380" s="219"/>
      <c r="BC380" s="220"/>
      <c r="BD380" s="221"/>
      <c r="BE380" s="256"/>
      <c r="BF380" s="19"/>
      <c r="BG380" s="19"/>
      <c r="BH380" s="14"/>
      <c r="BI380" s="219"/>
      <c r="BJ380" s="219"/>
      <c r="BK380" s="220"/>
      <c r="BL380" s="221"/>
      <c r="BM380" s="256"/>
      <c r="BN380" s="19"/>
      <c r="BO380" s="19"/>
      <c r="BP380" s="14"/>
      <c r="BQ380" s="219"/>
      <c r="BR380" s="219"/>
      <c r="BS380" s="220"/>
      <c r="BT380" s="221"/>
      <c r="BU380" s="256"/>
      <c r="BV380" s="19"/>
      <c r="BW380" s="19"/>
      <c r="BX380" s="14"/>
      <c r="BY380" s="219"/>
      <c r="BZ380" s="219"/>
      <c r="CA380" s="220"/>
      <c r="CB380" s="221"/>
      <c r="CC380" s="256"/>
      <c r="CD380" s="19"/>
      <c r="CE380" s="19"/>
      <c r="CF380" s="14"/>
      <c r="CG380" s="219"/>
      <c r="CH380" s="219"/>
      <c r="CI380" s="220"/>
      <c r="CJ380" s="221"/>
      <c r="CK380" s="256"/>
      <c r="CL380" s="19"/>
      <c r="CM380" s="19"/>
      <c r="CN380" s="14"/>
      <c r="CO380" s="219"/>
      <c r="CP380" s="219"/>
      <c r="CQ380" s="220"/>
      <c r="CR380" s="221"/>
      <c r="CS380" s="256"/>
      <c r="CT380" s="19"/>
      <c r="CU380" s="19"/>
      <c r="CV380" s="14"/>
      <c r="CW380" s="219"/>
      <c r="CX380" s="219"/>
      <c r="CY380" s="220"/>
      <c r="CZ380" s="221"/>
      <c r="DA380" s="256"/>
      <c r="DB380" s="19"/>
      <c r="DC380" s="19"/>
      <c r="DD380" s="14"/>
      <c r="DE380" s="219"/>
      <c r="DF380" s="219"/>
      <c r="DG380" s="220"/>
      <c r="DH380" s="221"/>
      <c r="DI380" s="256"/>
      <c r="DJ380" s="19"/>
      <c r="DK380" s="19"/>
      <c r="DL380" s="14"/>
      <c r="DM380" s="219"/>
      <c r="DN380" s="219"/>
      <c r="DO380" s="220"/>
      <c r="DP380" s="221"/>
      <c r="DQ380" s="256"/>
      <c r="DR380" s="19"/>
      <c r="DS380" s="19"/>
      <c r="DT380" s="14"/>
      <c r="DU380" s="219"/>
      <c r="DV380" s="219"/>
      <c r="DW380" s="220"/>
      <c r="DX380" s="221"/>
      <c r="DY380" s="256"/>
      <c r="DZ380" s="19"/>
      <c r="EA380" s="19"/>
      <c r="EB380" s="194"/>
      <c r="EC380" s="194"/>
      <c r="ED380" s="194"/>
      <c r="EE380" s="714"/>
      <c r="EF380" s="715"/>
      <c r="EG380" s="391"/>
      <c r="EH380" s="19"/>
      <c r="EI380" s="19"/>
      <c r="EJ380" s="14"/>
      <c r="EK380" s="219"/>
      <c r="EL380" s="219"/>
      <c r="EM380" s="220"/>
      <c r="EN380" s="221"/>
      <c r="EO380" s="256"/>
      <c r="EP380" s="19"/>
      <c r="EQ380" s="19"/>
    </row>
    <row r="381" spans="1:147" ht="37.5" customHeight="1">
      <c r="A381" s="19"/>
      <c r="B381" s="218"/>
      <c r="C381" s="218"/>
      <c r="D381" s="14"/>
      <c r="E381" s="219"/>
      <c r="F381" s="219"/>
      <c r="G381" s="220"/>
      <c r="H381" s="221"/>
      <c r="I381" s="256"/>
      <c r="J381" s="19"/>
      <c r="K381" s="19"/>
      <c r="L381" s="14"/>
      <c r="M381" s="219"/>
      <c r="N381" s="219"/>
      <c r="O381" s="220"/>
      <c r="P381" s="221"/>
      <c r="Q381" s="256"/>
      <c r="R381" s="19"/>
      <c r="S381" s="19"/>
      <c r="T381" s="14"/>
      <c r="U381" s="219"/>
      <c r="V381" s="219"/>
      <c r="W381" s="220"/>
      <c r="X381" s="221"/>
      <c r="Y381" s="256"/>
      <c r="Z381" s="19"/>
      <c r="AA381" s="19"/>
      <c r="AB381" s="14"/>
      <c r="AC381" s="219"/>
      <c r="AD381" s="219"/>
      <c r="AE381" s="220"/>
      <c r="AF381" s="221"/>
      <c r="AG381" s="256"/>
      <c r="AH381" s="19"/>
      <c r="AI381" s="19"/>
      <c r="AJ381" s="14"/>
      <c r="AK381" s="219"/>
      <c r="AL381" s="219"/>
      <c r="AM381" s="220"/>
      <c r="AN381" s="221"/>
      <c r="AO381" s="256"/>
      <c r="AP381" s="19"/>
      <c r="AQ381" s="19"/>
      <c r="AR381" s="14"/>
      <c r="AS381" s="219"/>
      <c r="AT381" s="219"/>
      <c r="AU381" s="220"/>
      <c r="AV381" s="221"/>
      <c r="AW381" s="256"/>
      <c r="AX381" s="19"/>
      <c r="AY381" s="19"/>
      <c r="AZ381" s="14"/>
      <c r="BA381" s="219"/>
      <c r="BB381" s="219"/>
      <c r="BC381" s="220"/>
      <c r="BD381" s="221"/>
      <c r="BE381" s="256"/>
      <c r="BF381" s="19"/>
      <c r="BG381" s="19"/>
      <c r="BH381" s="14"/>
      <c r="BI381" s="219"/>
      <c r="BJ381" s="219"/>
      <c r="BK381" s="220"/>
      <c r="BL381" s="221"/>
      <c r="BM381" s="256"/>
      <c r="BN381" s="19"/>
      <c r="BO381" s="19"/>
      <c r="BP381" s="14"/>
      <c r="BQ381" s="219"/>
      <c r="BR381" s="219"/>
      <c r="BS381" s="220"/>
      <c r="BT381" s="221"/>
      <c r="BU381" s="256"/>
      <c r="BV381" s="19"/>
      <c r="BW381" s="19"/>
      <c r="BX381" s="14"/>
      <c r="BY381" s="219"/>
      <c r="BZ381" s="219"/>
      <c r="CA381" s="220"/>
      <c r="CB381" s="221"/>
      <c r="CC381" s="256"/>
      <c r="CD381" s="19"/>
      <c r="CE381" s="19"/>
      <c r="CF381" s="14"/>
      <c r="CG381" s="219"/>
      <c r="CH381" s="219"/>
      <c r="CI381" s="220"/>
      <c r="CJ381" s="221"/>
      <c r="CK381" s="256"/>
      <c r="CL381" s="19"/>
      <c r="CM381" s="19"/>
      <c r="CN381" s="14"/>
      <c r="CO381" s="219"/>
      <c r="CP381" s="219"/>
      <c r="CQ381" s="220"/>
      <c r="CR381" s="221"/>
      <c r="CS381" s="256"/>
      <c r="CT381" s="19"/>
      <c r="CU381" s="19"/>
      <c r="CV381" s="14"/>
      <c r="CW381" s="219"/>
      <c r="CX381" s="219"/>
      <c r="CY381" s="220"/>
      <c r="CZ381" s="221"/>
      <c r="DA381" s="256"/>
      <c r="DB381" s="19"/>
      <c r="DC381" s="19"/>
      <c r="DD381" s="14"/>
      <c r="DE381" s="219"/>
      <c r="DF381" s="219"/>
      <c r="DG381" s="220"/>
      <c r="DH381" s="221"/>
      <c r="DI381" s="256"/>
      <c r="DJ381" s="19"/>
      <c r="DK381" s="19"/>
      <c r="DL381" s="14"/>
      <c r="DM381" s="219"/>
      <c r="DN381" s="219"/>
      <c r="DO381" s="220"/>
      <c r="DP381" s="221"/>
      <c r="DQ381" s="256"/>
      <c r="DR381" s="19"/>
      <c r="DS381" s="19"/>
      <c r="DT381" s="14"/>
      <c r="DU381" s="219"/>
      <c r="DV381" s="219"/>
      <c r="DW381" s="220"/>
      <c r="DX381" s="221"/>
      <c r="DY381" s="256"/>
      <c r="DZ381" s="19"/>
      <c r="EA381" s="19"/>
      <c r="EB381" s="194"/>
      <c r="EC381" s="194"/>
      <c r="ED381" s="194"/>
      <c r="EE381" s="714"/>
      <c r="EF381" s="715"/>
      <c r="EG381" s="391"/>
      <c r="EH381" s="19"/>
      <c r="EI381" s="19"/>
      <c r="EJ381" s="14"/>
      <c r="EK381" s="219"/>
      <c r="EL381" s="219"/>
      <c r="EM381" s="220"/>
      <c r="EN381" s="221"/>
      <c r="EO381" s="256"/>
      <c r="EP381" s="19"/>
      <c r="EQ381" s="19"/>
    </row>
    <row r="382" spans="1:147" ht="37.5" customHeight="1">
      <c r="A382" s="19"/>
      <c r="B382" s="218"/>
      <c r="C382" s="218"/>
      <c r="D382" s="14"/>
      <c r="E382" s="219"/>
      <c r="F382" s="219"/>
      <c r="G382" s="220"/>
      <c r="H382" s="221"/>
      <c r="I382" s="256"/>
      <c r="J382" s="19"/>
      <c r="K382" s="19"/>
      <c r="L382" s="14"/>
      <c r="M382" s="219"/>
      <c r="N382" s="219"/>
      <c r="O382" s="220"/>
      <c r="P382" s="221"/>
      <c r="Q382" s="256"/>
      <c r="R382" s="19"/>
      <c r="S382" s="19"/>
      <c r="T382" s="14"/>
      <c r="U382" s="219"/>
      <c r="V382" s="219"/>
      <c r="W382" s="220"/>
      <c r="X382" s="221"/>
      <c r="Y382" s="256"/>
      <c r="Z382" s="19"/>
      <c r="AA382" s="19"/>
      <c r="AB382" s="14"/>
      <c r="AC382" s="219"/>
      <c r="AD382" s="219"/>
      <c r="AE382" s="220"/>
      <c r="AF382" s="221"/>
      <c r="AG382" s="256"/>
      <c r="AH382" s="19"/>
      <c r="AI382" s="19"/>
      <c r="AJ382" s="14"/>
      <c r="AK382" s="219"/>
      <c r="AL382" s="219"/>
      <c r="AM382" s="220"/>
      <c r="AN382" s="221"/>
      <c r="AO382" s="256"/>
      <c r="AP382" s="19"/>
      <c r="AQ382" s="19"/>
      <c r="AR382" s="14"/>
      <c r="AS382" s="219"/>
      <c r="AT382" s="219"/>
      <c r="AU382" s="220"/>
      <c r="AV382" s="221"/>
      <c r="AW382" s="256"/>
      <c r="AX382" s="19"/>
      <c r="AY382" s="19"/>
      <c r="AZ382" s="14"/>
      <c r="BA382" s="219"/>
      <c r="BB382" s="219"/>
      <c r="BC382" s="220"/>
      <c r="BD382" s="221"/>
      <c r="BE382" s="256"/>
      <c r="BF382" s="19"/>
      <c r="BG382" s="19"/>
      <c r="BH382" s="14"/>
      <c r="BI382" s="219"/>
      <c r="BJ382" s="219"/>
      <c r="BK382" s="220"/>
      <c r="BL382" s="221"/>
      <c r="BM382" s="256"/>
      <c r="BN382" s="19"/>
      <c r="BO382" s="19"/>
      <c r="BP382" s="14"/>
      <c r="BQ382" s="219"/>
      <c r="BR382" s="219"/>
      <c r="BS382" s="220"/>
      <c r="BT382" s="221"/>
      <c r="BU382" s="256"/>
      <c r="BV382" s="19"/>
      <c r="BW382" s="19"/>
      <c r="BX382" s="14"/>
      <c r="BY382" s="219"/>
      <c r="BZ382" s="219"/>
      <c r="CA382" s="220"/>
      <c r="CB382" s="221"/>
      <c r="CC382" s="256"/>
      <c r="CD382" s="19"/>
      <c r="CE382" s="19"/>
      <c r="CF382" s="14"/>
      <c r="CG382" s="219"/>
      <c r="CH382" s="219"/>
      <c r="CI382" s="220"/>
      <c r="CJ382" s="221"/>
      <c r="CK382" s="256"/>
      <c r="CL382" s="19"/>
      <c r="CM382" s="19"/>
      <c r="CN382" s="14"/>
      <c r="CO382" s="219"/>
      <c r="CP382" s="219"/>
      <c r="CQ382" s="220"/>
      <c r="CR382" s="221"/>
      <c r="CS382" s="256"/>
      <c r="CT382" s="19"/>
      <c r="CU382" s="19"/>
      <c r="CV382" s="14"/>
      <c r="CW382" s="219"/>
      <c r="CX382" s="219"/>
      <c r="CY382" s="220"/>
      <c r="CZ382" s="221"/>
      <c r="DA382" s="256"/>
      <c r="DB382" s="19"/>
      <c r="DC382" s="19"/>
      <c r="DD382" s="14"/>
      <c r="DE382" s="219"/>
      <c r="DF382" s="219"/>
      <c r="DG382" s="220"/>
      <c r="DH382" s="221"/>
      <c r="DI382" s="256"/>
      <c r="DJ382" s="19"/>
      <c r="DK382" s="19"/>
      <c r="DL382" s="14"/>
      <c r="DM382" s="219"/>
      <c r="DN382" s="219"/>
      <c r="DO382" s="220"/>
      <c r="DP382" s="221"/>
      <c r="DQ382" s="256"/>
      <c r="DR382" s="19"/>
      <c r="DS382" s="19"/>
      <c r="DT382" s="14"/>
      <c r="DU382" s="219"/>
      <c r="DV382" s="219"/>
      <c r="DW382" s="220"/>
      <c r="DX382" s="221"/>
      <c r="DY382" s="256"/>
      <c r="DZ382" s="19"/>
      <c r="EA382" s="19"/>
      <c r="EB382" s="194"/>
      <c r="EC382" s="194"/>
      <c r="ED382" s="194"/>
      <c r="EE382" s="714"/>
      <c r="EF382" s="715"/>
      <c r="EG382" s="391"/>
      <c r="EH382" s="19"/>
      <c r="EI382" s="19"/>
      <c r="EJ382" s="14"/>
      <c r="EK382" s="219"/>
      <c r="EL382" s="219"/>
      <c r="EM382" s="220"/>
      <c r="EN382" s="221"/>
      <c r="EO382" s="256"/>
      <c r="EP382" s="19"/>
      <c r="EQ382" s="19"/>
    </row>
    <row r="383" spans="1:147" ht="37.5" customHeight="1">
      <c r="A383" s="19"/>
      <c r="B383" s="218"/>
      <c r="C383" s="218"/>
      <c r="D383" s="14"/>
      <c r="E383" s="219"/>
      <c r="F383" s="219"/>
      <c r="G383" s="220"/>
      <c r="H383" s="221"/>
      <c r="I383" s="256"/>
      <c r="J383" s="19"/>
      <c r="K383" s="19"/>
      <c r="L383" s="14"/>
      <c r="M383" s="219"/>
      <c r="N383" s="219"/>
      <c r="O383" s="220"/>
      <c r="P383" s="221"/>
      <c r="Q383" s="256"/>
      <c r="R383" s="19"/>
      <c r="S383" s="19"/>
      <c r="T383" s="14"/>
      <c r="U383" s="219"/>
      <c r="V383" s="219"/>
      <c r="W383" s="220"/>
      <c r="X383" s="221"/>
      <c r="Y383" s="256"/>
      <c r="Z383" s="19"/>
      <c r="AA383" s="19"/>
      <c r="AB383" s="14"/>
      <c r="AC383" s="219"/>
      <c r="AD383" s="219"/>
      <c r="AE383" s="220"/>
      <c r="AF383" s="221"/>
      <c r="AG383" s="256"/>
      <c r="AH383" s="19"/>
      <c r="AI383" s="19"/>
      <c r="AJ383" s="14"/>
      <c r="AK383" s="219"/>
      <c r="AL383" s="219"/>
      <c r="AM383" s="220"/>
      <c r="AN383" s="221"/>
      <c r="AO383" s="256"/>
      <c r="AP383" s="19"/>
      <c r="AQ383" s="19"/>
      <c r="AR383" s="14"/>
      <c r="AS383" s="219"/>
      <c r="AT383" s="219"/>
      <c r="AU383" s="220"/>
      <c r="AV383" s="221"/>
      <c r="AW383" s="256"/>
      <c r="AX383" s="19"/>
      <c r="AY383" s="19"/>
      <c r="AZ383" s="14"/>
      <c r="BA383" s="219"/>
      <c r="BB383" s="219"/>
      <c r="BC383" s="220"/>
      <c r="BD383" s="221"/>
      <c r="BE383" s="256"/>
      <c r="BF383" s="19"/>
      <c r="BG383" s="19"/>
      <c r="BH383" s="14"/>
      <c r="BI383" s="219"/>
      <c r="BJ383" s="219"/>
      <c r="BK383" s="220"/>
      <c r="BL383" s="221"/>
      <c r="BM383" s="256"/>
      <c r="BN383" s="19"/>
      <c r="BO383" s="19"/>
      <c r="BP383" s="14"/>
      <c r="BQ383" s="219"/>
      <c r="BR383" s="219"/>
      <c r="BS383" s="220"/>
      <c r="BT383" s="221"/>
      <c r="BU383" s="256"/>
      <c r="BV383" s="19"/>
      <c r="BW383" s="19"/>
      <c r="BX383" s="14"/>
      <c r="BY383" s="219"/>
      <c r="BZ383" s="219"/>
      <c r="CA383" s="220"/>
      <c r="CB383" s="221"/>
      <c r="CC383" s="256"/>
      <c r="CD383" s="19"/>
      <c r="CE383" s="19"/>
      <c r="CF383" s="14"/>
      <c r="CG383" s="219"/>
      <c r="CH383" s="219"/>
      <c r="CI383" s="220"/>
      <c r="CJ383" s="221"/>
      <c r="CK383" s="256"/>
      <c r="CL383" s="19"/>
      <c r="CM383" s="19"/>
      <c r="CN383" s="14"/>
      <c r="CO383" s="219"/>
      <c r="CP383" s="219"/>
      <c r="CQ383" s="220"/>
      <c r="CR383" s="221"/>
      <c r="CS383" s="256"/>
      <c r="CT383" s="19"/>
      <c r="CU383" s="19"/>
      <c r="CV383" s="14"/>
      <c r="CW383" s="219"/>
      <c r="CX383" s="219"/>
      <c r="CY383" s="220"/>
      <c r="CZ383" s="221"/>
      <c r="DA383" s="256"/>
      <c r="DB383" s="19"/>
      <c r="DC383" s="19"/>
      <c r="DD383" s="14"/>
      <c r="DE383" s="219"/>
      <c r="DF383" s="219"/>
      <c r="DG383" s="220"/>
      <c r="DH383" s="221"/>
      <c r="DI383" s="256"/>
      <c r="DJ383" s="19"/>
      <c r="DK383" s="19"/>
      <c r="DL383" s="14"/>
      <c r="DM383" s="219"/>
      <c r="DN383" s="219"/>
      <c r="DO383" s="220"/>
      <c r="DP383" s="221"/>
      <c r="DQ383" s="256"/>
      <c r="DR383" s="19"/>
      <c r="DS383" s="19"/>
      <c r="DT383" s="14"/>
      <c r="DU383" s="219"/>
      <c r="DV383" s="219"/>
      <c r="DW383" s="220"/>
      <c r="DX383" s="221"/>
      <c r="DY383" s="256"/>
      <c r="DZ383" s="19"/>
      <c r="EA383" s="19"/>
      <c r="EB383" s="194"/>
      <c r="EC383" s="194"/>
      <c r="ED383" s="194"/>
      <c r="EE383" s="714"/>
      <c r="EF383" s="715"/>
      <c r="EG383" s="391"/>
      <c r="EH383" s="19"/>
      <c r="EI383" s="19"/>
      <c r="EJ383" s="14"/>
      <c r="EK383" s="219"/>
      <c r="EL383" s="219"/>
      <c r="EM383" s="220"/>
      <c r="EN383" s="221"/>
      <c r="EO383" s="256"/>
      <c r="EP383" s="19"/>
      <c r="EQ383" s="19"/>
    </row>
    <row r="384" spans="1:147" ht="37.5" customHeight="1">
      <c r="A384" s="19"/>
      <c r="B384" s="218"/>
      <c r="C384" s="218"/>
      <c r="D384" s="14"/>
      <c r="E384" s="219"/>
      <c r="F384" s="219"/>
      <c r="G384" s="220"/>
      <c r="H384" s="221"/>
      <c r="I384" s="256"/>
      <c r="J384" s="19"/>
      <c r="K384" s="19"/>
      <c r="L384" s="14"/>
      <c r="M384" s="219"/>
      <c r="N384" s="219"/>
      <c r="O384" s="220"/>
      <c r="P384" s="221"/>
      <c r="Q384" s="256"/>
      <c r="R384" s="19"/>
      <c r="S384" s="19"/>
      <c r="T384" s="14"/>
      <c r="U384" s="219"/>
      <c r="V384" s="219"/>
      <c r="W384" s="220"/>
      <c r="X384" s="221"/>
      <c r="Y384" s="256"/>
      <c r="Z384" s="19"/>
      <c r="AA384" s="19"/>
      <c r="AB384" s="14"/>
      <c r="AC384" s="219"/>
      <c r="AD384" s="219"/>
      <c r="AE384" s="220"/>
      <c r="AF384" s="221"/>
      <c r="AG384" s="256"/>
      <c r="AH384" s="19"/>
      <c r="AI384" s="19"/>
      <c r="AJ384" s="14"/>
      <c r="AK384" s="219"/>
      <c r="AL384" s="219"/>
      <c r="AM384" s="220"/>
      <c r="AN384" s="221"/>
      <c r="AO384" s="256"/>
      <c r="AP384" s="19"/>
      <c r="AQ384" s="19"/>
      <c r="AR384" s="14"/>
      <c r="AS384" s="219"/>
      <c r="AT384" s="219"/>
      <c r="AU384" s="220"/>
      <c r="AV384" s="221"/>
      <c r="AW384" s="256"/>
      <c r="AX384" s="19"/>
      <c r="AY384" s="19"/>
      <c r="AZ384" s="14"/>
      <c r="BA384" s="219"/>
      <c r="BB384" s="219"/>
      <c r="BC384" s="220"/>
      <c r="BD384" s="221"/>
      <c r="BE384" s="256"/>
      <c r="BF384" s="19"/>
      <c r="BG384" s="19"/>
      <c r="BH384" s="14"/>
      <c r="BI384" s="219"/>
      <c r="BJ384" s="219"/>
      <c r="BK384" s="220"/>
      <c r="BL384" s="221"/>
      <c r="BM384" s="256"/>
      <c r="BN384" s="19"/>
      <c r="BO384" s="19"/>
      <c r="BP384" s="14"/>
      <c r="BQ384" s="219"/>
      <c r="BR384" s="219"/>
      <c r="BS384" s="220"/>
      <c r="BT384" s="221"/>
      <c r="BU384" s="256"/>
      <c r="BV384" s="19"/>
      <c r="BW384" s="19"/>
      <c r="BX384" s="14"/>
      <c r="BY384" s="219"/>
      <c r="BZ384" s="219"/>
      <c r="CA384" s="220"/>
      <c r="CB384" s="221"/>
      <c r="CC384" s="256"/>
      <c r="CD384" s="19"/>
      <c r="CE384" s="19"/>
      <c r="CF384" s="14"/>
      <c r="CG384" s="219"/>
      <c r="CH384" s="219"/>
      <c r="CI384" s="220"/>
      <c r="CJ384" s="221"/>
      <c r="CK384" s="256"/>
      <c r="CL384" s="19"/>
      <c r="CM384" s="19"/>
      <c r="CN384" s="14"/>
      <c r="CO384" s="219"/>
      <c r="CP384" s="219"/>
      <c r="CQ384" s="220"/>
      <c r="CR384" s="221"/>
      <c r="CS384" s="256"/>
      <c r="CT384" s="19"/>
      <c r="CU384" s="19"/>
      <c r="CV384" s="14"/>
      <c r="CW384" s="219"/>
      <c r="CX384" s="219"/>
      <c r="CY384" s="220"/>
      <c r="CZ384" s="221"/>
      <c r="DA384" s="256"/>
      <c r="DB384" s="19"/>
      <c r="DC384" s="19"/>
      <c r="DD384" s="14"/>
      <c r="DE384" s="219"/>
      <c r="DF384" s="219"/>
      <c r="DG384" s="220"/>
      <c r="DH384" s="221"/>
      <c r="DI384" s="256"/>
      <c r="DJ384" s="19"/>
      <c r="DK384" s="19"/>
      <c r="DL384" s="14"/>
      <c r="DM384" s="219"/>
      <c r="DN384" s="219"/>
      <c r="DO384" s="220"/>
      <c r="DP384" s="221"/>
      <c r="DQ384" s="256"/>
      <c r="DR384" s="19"/>
      <c r="DS384" s="19"/>
      <c r="DT384" s="14"/>
      <c r="DU384" s="219"/>
      <c r="DV384" s="219"/>
      <c r="DW384" s="220"/>
      <c r="DX384" s="221"/>
      <c r="DY384" s="256"/>
      <c r="DZ384" s="19"/>
      <c r="EA384" s="19"/>
      <c r="EB384" s="194"/>
      <c r="EC384" s="194"/>
      <c r="ED384" s="194"/>
      <c r="EE384" s="714"/>
      <c r="EF384" s="715"/>
      <c r="EG384" s="391"/>
      <c r="EH384" s="19"/>
      <c r="EI384" s="19"/>
      <c r="EJ384" s="14"/>
      <c r="EK384" s="219"/>
      <c r="EL384" s="219"/>
      <c r="EM384" s="220"/>
      <c r="EN384" s="221"/>
      <c r="EO384" s="256"/>
      <c r="EP384" s="19"/>
      <c r="EQ384" s="19"/>
    </row>
    <row r="385" spans="1:147" ht="37.5" customHeight="1">
      <c r="A385" s="19"/>
      <c r="B385" s="218"/>
      <c r="C385" s="218"/>
      <c r="D385" s="14"/>
      <c r="E385" s="219"/>
      <c r="F385" s="219"/>
      <c r="G385" s="220"/>
      <c r="H385" s="221"/>
      <c r="I385" s="256"/>
      <c r="J385" s="19"/>
      <c r="K385" s="19"/>
      <c r="L385" s="14"/>
      <c r="M385" s="219"/>
      <c r="N385" s="219"/>
      <c r="O385" s="220"/>
      <c r="P385" s="221"/>
      <c r="Q385" s="256"/>
      <c r="R385" s="19"/>
      <c r="S385" s="19"/>
      <c r="T385" s="14"/>
      <c r="U385" s="219"/>
      <c r="V385" s="219"/>
      <c r="W385" s="220"/>
      <c r="X385" s="221"/>
      <c r="Y385" s="256"/>
      <c r="Z385" s="19"/>
      <c r="AA385" s="19"/>
      <c r="AB385" s="14"/>
      <c r="AC385" s="219"/>
      <c r="AD385" s="219"/>
      <c r="AE385" s="220"/>
      <c r="AF385" s="221"/>
      <c r="AG385" s="256"/>
      <c r="AH385" s="19"/>
      <c r="AI385" s="19"/>
      <c r="AJ385" s="14"/>
      <c r="AK385" s="219"/>
      <c r="AL385" s="219"/>
      <c r="AM385" s="220"/>
      <c r="AN385" s="221"/>
      <c r="AO385" s="256"/>
      <c r="AP385" s="19"/>
      <c r="AQ385" s="19"/>
      <c r="AR385" s="14"/>
      <c r="AS385" s="219"/>
      <c r="AT385" s="219"/>
      <c r="AU385" s="220"/>
      <c r="AV385" s="221"/>
      <c r="AW385" s="256"/>
      <c r="AX385" s="19"/>
      <c r="AY385" s="19"/>
      <c r="AZ385" s="14"/>
      <c r="BA385" s="219"/>
      <c r="BB385" s="219"/>
      <c r="BC385" s="220"/>
      <c r="BD385" s="221"/>
      <c r="BE385" s="256"/>
      <c r="BF385" s="19"/>
      <c r="BG385" s="19"/>
      <c r="BH385" s="14"/>
      <c r="BI385" s="219"/>
      <c r="BJ385" s="219"/>
      <c r="BK385" s="220"/>
      <c r="BL385" s="221"/>
      <c r="BM385" s="256"/>
      <c r="BN385" s="19"/>
      <c r="BO385" s="19"/>
      <c r="BP385" s="14"/>
      <c r="BQ385" s="219"/>
      <c r="BR385" s="219"/>
      <c r="BS385" s="220"/>
      <c r="BT385" s="221"/>
      <c r="BU385" s="256"/>
      <c r="BV385" s="19"/>
      <c r="BW385" s="19"/>
      <c r="BX385" s="14"/>
      <c r="BY385" s="219"/>
      <c r="BZ385" s="219"/>
      <c r="CA385" s="220"/>
      <c r="CB385" s="221"/>
      <c r="CC385" s="256"/>
      <c r="CD385" s="19"/>
      <c r="CE385" s="19"/>
      <c r="CF385" s="14"/>
      <c r="CG385" s="219"/>
      <c r="CH385" s="219"/>
      <c r="CI385" s="220"/>
      <c r="CJ385" s="221"/>
      <c r="CK385" s="256"/>
      <c r="CL385" s="19"/>
      <c r="CM385" s="19"/>
      <c r="CN385" s="14"/>
      <c r="CO385" s="219"/>
      <c r="CP385" s="219"/>
      <c r="CQ385" s="220"/>
      <c r="CR385" s="221"/>
      <c r="CS385" s="256"/>
      <c r="CT385" s="19"/>
      <c r="CU385" s="19"/>
      <c r="CV385" s="14"/>
      <c r="CW385" s="219"/>
      <c r="CX385" s="219"/>
      <c r="CY385" s="220"/>
      <c r="CZ385" s="221"/>
      <c r="DA385" s="256"/>
      <c r="DB385" s="19"/>
      <c r="DC385" s="19"/>
      <c r="DD385" s="14"/>
      <c r="DE385" s="219"/>
      <c r="DF385" s="219"/>
      <c r="DG385" s="220"/>
      <c r="DH385" s="221"/>
      <c r="DI385" s="256"/>
      <c r="DJ385" s="19"/>
      <c r="DK385" s="19"/>
      <c r="DL385" s="14"/>
      <c r="DM385" s="219"/>
      <c r="DN385" s="219"/>
      <c r="DO385" s="220"/>
      <c r="DP385" s="221"/>
      <c r="DQ385" s="256"/>
      <c r="DR385" s="19"/>
      <c r="DS385" s="19"/>
      <c r="DT385" s="14"/>
      <c r="DU385" s="219"/>
      <c r="DV385" s="219"/>
      <c r="DW385" s="220"/>
      <c r="DX385" s="221"/>
      <c r="DY385" s="256"/>
      <c r="DZ385" s="19"/>
      <c r="EA385" s="19"/>
      <c r="EB385" s="194"/>
      <c r="EC385" s="194"/>
      <c r="ED385" s="194"/>
      <c r="EE385" s="714"/>
      <c r="EF385" s="715"/>
      <c r="EG385" s="391"/>
      <c r="EH385" s="19"/>
      <c r="EI385" s="19"/>
      <c r="EJ385" s="14"/>
      <c r="EK385" s="219"/>
      <c r="EL385" s="219"/>
      <c r="EM385" s="220"/>
      <c r="EN385" s="221"/>
      <c r="EO385" s="256"/>
      <c r="EP385" s="19"/>
      <c r="EQ385" s="19"/>
    </row>
    <row r="386" spans="1:147" ht="37.5" customHeight="1">
      <c r="A386" s="19"/>
      <c r="B386" s="218"/>
      <c r="C386" s="218"/>
      <c r="D386" s="14"/>
      <c r="E386" s="219"/>
      <c r="F386" s="219"/>
      <c r="G386" s="220"/>
      <c r="H386" s="221"/>
      <c r="I386" s="256"/>
      <c r="J386" s="19"/>
      <c r="K386" s="19"/>
      <c r="L386" s="14"/>
      <c r="M386" s="219"/>
      <c r="N386" s="219"/>
      <c r="O386" s="220"/>
      <c r="P386" s="221"/>
      <c r="Q386" s="256"/>
      <c r="R386" s="19"/>
      <c r="S386" s="19"/>
      <c r="T386" s="14"/>
      <c r="U386" s="219"/>
      <c r="V386" s="219"/>
      <c r="W386" s="220"/>
      <c r="X386" s="221"/>
      <c r="Y386" s="256"/>
      <c r="Z386" s="19"/>
      <c r="AA386" s="19"/>
      <c r="AB386" s="14"/>
      <c r="AC386" s="219"/>
      <c r="AD386" s="219"/>
      <c r="AE386" s="220"/>
      <c r="AF386" s="221"/>
      <c r="AG386" s="256"/>
      <c r="AH386" s="19"/>
      <c r="AI386" s="19"/>
      <c r="AJ386" s="14"/>
      <c r="AK386" s="219"/>
      <c r="AL386" s="219"/>
      <c r="AM386" s="220"/>
      <c r="AN386" s="221"/>
      <c r="AO386" s="256"/>
      <c r="AP386" s="19"/>
      <c r="AQ386" s="19"/>
      <c r="AR386" s="14"/>
      <c r="AS386" s="219"/>
      <c r="AT386" s="219"/>
      <c r="AU386" s="220"/>
      <c r="AV386" s="221"/>
      <c r="AW386" s="256"/>
      <c r="AX386" s="19"/>
      <c r="AY386" s="19"/>
      <c r="AZ386" s="14"/>
      <c r="BA386" s="219"/>
      <c r="BB386" s="219"/>
      <c r="BC386" s="220"/>
      <c r="BD386" s="221"/>
      <c r="BE386" s="256"/>
      <c r="BF386" s="19"/>
      <c r="BG386" s="19"/>
      <c r="BH386" s="14"/>
      <c r="BI386" s="219"/>
      <c r="BJ386" s="219"/>
      <c r="BK386" s="220"/>
      <c r="BL386" s="221"/>
      <c r="BM386" s="256"/>
      <c r="BN386" s="19"/>
      <c r="BO386" s="19"/>
      <c r="BP386" s="14"/>
      <c r="BQ386" s="219"/>
      <c r="BR386" s="219"/>
      <c r="BS386" s="220"/>
      <c r="BT386" s="221"/>
      <c r="BU386" s="256"/>
      <c r="BV386" s="19"/>
      <c r="BW386" s="19"/>
      <c r="BX386" s="14"/>
      <c r="BY386" s="219"/>
      <c r="BZ386" s="219"/>
      <c r="CA386" s="220"/>
      <c r="CB386" s="221"/>
      <c r="CC386" s="256"/>
      <c r="CD386" s="19"/>
      <c r="CE386" s="19"/>
      <c r="CF386" s="14"/>
      <c r="CG386" s="219"/>
      <c r="CH386" s="219"/>
      <c r="CI386" s="220"/>
      <c r="CJ386" s="221"/>
      <c r="CK386" s="256"/>
      <c r="CL386" s="19"/>
      <c r="CM386" s="19"/>
      <c r="CN386" s="14"/>
      <c r="CO386" s="219"/>
      <c r="CP386" s="219"/>
      <c r="CQ386" s="220"/>
      <c r="CR386" s="221"/>
      <c r="CS386" s="256"/>
      <c r="CT386" s="19"/>
      <c r="CU386" s="19"/>
      <c r="CV386" s="14"/>
      <c r="CW386" s="219"/>
      <c r="CX386" s="219"/>
      <c r="CY386" s="220"/>
      <c r="CZ386" s="221"/>
      <c r="DA386" s="256"/>
      <c r="DB386" s="19"/>
      <c r="DC386" s="19"/>
      <c r="DD386" s="14"/>
      <c r="DE386" s="219"/>
      <c r="DF386" s="219"/>
      <c r="DG386" s="220"/>
      <c r="DH386" s="221"/>
      <c r="DI386" s="256"/>
      <c r="DJ386" s="19"/>
      <c r="DK386" s="19"/>
      <c r="DL386" s="14"/>
      <c r="DM386" s="219"/>
      <c r="DN386" s="219"/>
      <c r="DO386" s="220"/>
      <c r="DP386" s="221"/>
      <c r="DQ386" s="256"/>
      <c r="DR386" s="19"/>
      <c r="DS386" s="19"/>
      <c r="DT386" s="14"/>
      <c r="DU386" s="219"/>
      <c r="DV386" s="219"/>
      <c r="DW386" s="220"/>
      <c r="DX386" s="221"/>
      <c r="DY386" s="256"/>
      <c r="DZ386" s="19"/>
      <c r="EA386" s="19"/>
      <c r="EB386" s="194"/>
      <c r="EC386" s="194"/>
      <c r="ED386" s="194"/>
      <c r="EE386" s="714"/>
      <c r="EF386" s="715"/>
      <c r="EG386" s="391"/>
      <c r="EH386" s="19"/>
      <c r="EI386" s="19"/>
      <c r="EJ386" s="14"/>
      <c r="EK386" s="219"/>
      <c r="EL386" s="219"/>
      <c r="EM386" s="220"/>
      <c r="EN386" s="221"/>
      <c r="EO386" s="256"/>
      <c r="EP386" s="19"/>
      <c r="EQ386" s="19"/>
    </row>
    <row r="387" spans="1:147" ht="37.5" customHeight="1">
      <c r="A387" s="19"/>
      <c r="B387" s="218"/>
      <c r="C387" s="218"/>
      <c r="D387" s="14"/>
      <c r="E387" s="219"/>
      <c r="F387" s="219"/>
      <c r="G387" s="220"/>
      <c r="H387" s="221"/>
      <c r="I387" s="256"/>
      <c r="J387" s="19"/>
      <c r="K387" s="19"/>
      <c r="L387" s="14"/>
      <c r="M387" s="219"/>
      <c r="N387" s="219"/>
      <c r="O387" s="220"/>
      <c r="P387" s="221"/>
      <c r="Q387" s="256"/>
      <c r="R387" s="19"/>
      <c r="S387" s="19"/>
      <c r="T387" s="14"/>
      <c r="U387" s="219"/>
      <c r="V387" s="219"/>
      <c r="W387" s="220"/>
      <c r="X387" s="221"/>
      <c r="Y387" s="256"/>
      <c r="Z387" s="19"/>
      <c r="AA387" s="19"/>
      <c r="AB387" s="14"/>
      <c r="AC387" s="219"/>
      <c r="AD387" s="219"/>
      <c r="AE387" s="220"/>
      <c r="AF387" s="221"/>
      <c r="AG387" s="256"/>
      <c r="AH387" s="19"/>
      <c r="AI387" s="19"/>
      <c r="AJ387" s="14"/>
      <c r="AK387" s="219"/>
      <c r="AL387" s="219"/>
      <c r="AM387" s="220"/>
      <c r="AN387" s="221"/>
      <c r="AO387" s="256"/>
      <c r="AP387" s="19"/>
      <c r="AQ387" s="19"/>
      <c r="AR387" s="14"/>
      <c r="AS387" s="219"/>
      <c r="AT387" s="219"/>
      <c r="AU387" s="220"/>
      <c r="AV387" s="221"/>
      <c r="AW387" s="256"/>
      <c r="AX387" s="19"/>
      <c r="AY387" s="19"/>
      <c r="AZ387" s="14"/>
      <c r="BA387" s="219"/>
      <c r="BB387" s="219"/>
      <c r="BC387" s="220"/>
      <c r="BD387" s="221"/>
      <c r="BE387" s="256"/>
      <c r="BF387" s="19"/>
      <c r="BG387" s="19"/>
      <c r="BH387" s="14"/>
      <c r="BI387" s="219"/>
      <c r="BJ387" s="219"/>
      <c r="BK387" s="220"/>
      <c r="BL387" s="221"/>
      <c r="BM387" s="256"/>
      <c r="BN387" s="19"/>
      <c r="BO387" s="19"/>
      <c r="BP387" s="14"/>
      <c r="BQ387" s="219"/>
      <c r="BR387" s="219"/>
      <c r="BS387" s="220"/>
      <c r="BT387" s="221"/>
      <c r="BU387" s="256"/>
      <c r="BV387" s="19"/>
      <c r="BW387" s="19"/>
      <c r="BX387" s="14"/>
      <c r="BY387" s="219"/>
      <c r="BZ387" s="219"/>
      <c r="CA387" s="220"/>
      <c r="CB387" s="221"/>
      <c r="CC387" s="256"/>
      <c r="CD387" s="19"/>
      <c r="CE387" s="19"/>
      <c r="CF387" s="14"/>
      <c r="CG387" s="219"/>
      <c r="CH387" s="219"/>
      <c r="CI387" s="220"/>
      <c r="CJ387" s="221"/>
      <c r="CK387" s="256"/>
      <c r="CL387" s="19"/>
      <c r="CM387" s="19"/>
      <c r="CN387" s="14"/>
      <c r="CO387" s="219"/>
      <c r="CP387" s="219"/>
      <c r="CQ387" s="220"/>
      <c r="CR387" s="221"/>
      <c r="CS387" s="256"/>
      <c r="CT387" s="19"/>
      <c r="CU387" s="19"/>
      <c r="CV387" s="14"/>
      <c r="CW387" s="219"/>
      <c r="CX387" s="219"/>
      <c r="CY387" s="220"/>
      <c r="CZ387" s="221"/>
      <c r="DA387" s="256"/>
      <c r="DB387" s="19"/>
      <c r="DC387" s="19"/>
      <c r="DD387" s="14"/>
      <c r="DE387" s="219"/>
      <c r="DF387" s="219"/>
      <c r="DG387" s="220"/>
      <c r="DH387" s="221"/>
      <c r="DI387" s="256"/>
      <c r="DJ387" s="19"/>
      <c r="DK387" s="19"/>
      <c r="DL387" s="14"/>
      <c r="DM387" s="219"/>
      <c r="DN387" s="219"/>
      <c r="DO387" s="220"/>
      <c r="DP387" s="221"/>
      <c r="DQ387" s="256"/>
      <c r="DR387" s="19"/>
      <c r="DS387" s="19"/>
      <c r="DT387" s="14"/>
      <c r="DU387" s="219"/>
      <c r="DV387" s="219"/>
      <c r="DW387" s="220"/>
      <c r="DX387" s="221"/>
      <c r="DY387" s="256"/>
      <c r="DZ387" s="19"/>
      <c r="EA387" s="19"/>
      <c r="EB387" s="194"/>
      <c r="EC387" s="194"/>
      <c r="ED387" s="194"/>
      <c r="EE387" s="714"/>
      <c r="EF387" s="715"/>
      <c r="EG387" s="391"/>
      <c r="EH387" s="19"/>
      <c r="EI387" s="19"/>
      <c r="EJ387" s="14"/>
      <c r="EK387" s="219"/>
      <c r="EL387" s="219"/>
      <c r="EM387" s="220"/>
      <c r="EN387" s="221"/>
      <c r="EO387" s="256"/>
      <c r="EP387" s="19"/>
      <c r="EQ387" s="19"/>
    </row>
    <row r="388" spans="1:147" ht="37.5" customHeight="1">
      <c r="A388" s="19"/>
      <c r="B388" s="218"/>
      <c r="C388" s="218"/>
      <c r="D388" s="14"/>
      <c r="E388" s="219"/>
      <c r="F388" s="219"/>
      <c r="G388" s="220"/>
      <c r="H388" s="221"/>
      <c r="I388" s="256"/>
      <c r="J388" s="19"/>
      <c r="K388" s="19"/>
      <c r="L388" s="14"/>
      <c r="M388" s="219"/>
      <c r="N388" s="219"/>
      <c r="O388" s="220"/>
      <c r="P388" s="221"/>
      <c r="Q388" s="256"/>
      <c r="R388" s="19"/>
      <c r="S388" s="19"/>
      <c r="T388" s="14"/>
      <c r="U388" s="219"/>
      <c r="V388" s="219"/>
      <c r="W388" s="220"/>
      <c r="X388" s="221"/>
      <c r="Y388" s="256"/>
      <c r="Z388" s="19"/>
      <c r="AA388" s="19"/>
      <c r="AB388" s="14"/>
      <c r="AC388" s="219"/>
      <c r="AD388" s="219"/>
      <c r="AE388" s="220"/>
      <c r="AF388" s="221"/>
      <c r="AG388" s="256"/>
      <c r="AH388" s="19"/>
      <c r="AI388" s="19"/>
      <c r="AJ388" s="14"/>
      <c r="AK388" s="219"/>
      <c r="AL388" s="219"/>
      <c r="AM388" s="220"/>
      <c r="AN388" s="221"/>
      <c r="AO388" s="256"/>
      <c r="AP388" s="19"/>
      <c r="AQ388" s="19"/>
      <c r="AR388" s="14"/>
      <c r="AS388" s="219"/>
      <c r="AT388" s="219"/>
      <c r="AU388" s="220"/>
      <c r="AV388" s="221"/>
      <c r="AW388" s="256"/>
      <c r="AX388" s="19"/>
      <c r="AY388" s="19"/>
      <c r="AZ388" s="14"/>
      <c r="BA388" s="219"/>
      <c r="BB388" s="219"/>
      <c r="BC388" s="220"/>
      <c r="BD388" s="221"/>
      <c r="BE388" s="256"/>
      <c r="BF388" s="19"/>
      <c r="BG388" s="19"/>
      <c r="BH388" s="14"/>
      <c r="BI388" s="219"/>
      <c r="BJ388" s="219"/>
      <c r="BK388" s="220"/>
      <c r="BL388" s="221"/>
      <c r="BM388" s="256"/>
      <c r="BN388" s="19"/>
      <c r="BO388" s="19"/>
      <c r="BP388" s="14"/>
      <c r="BQ388" s="219"/>
      <c r="BR388" s="219"/>
      <c r="BS388" s="220"/>
      <c r="BT388" s="221"/>
      <c r="BU388" s="256"/>
      <c r="BV388" s="19"/>
      <c r="BW388" s="19"/>
      <c r="BX388" s="14"/>
      <c r="BY388" s="219"/>
      <c r="BZ388" s="219"/>
      <c r="CA388" s="220"/>
      <c r="CB388" s="221"/>
      <c r="CC388" s="256"/>
      <c r="CD388" s="19"/>
      <c r="CE388" s="19"/>
      <c r="CF388" s="14"/>
      <c r="CG388" s="219"/>
      <c r="CH388" s="219"/>
      <c r="CI388" s="220"/>
      <c r="CJ388" s="221"/>
      <c r="CK388" s="256"/>
      <c r="CL388" s="19"/>
      <c r="CM388" s="19"/>
      <c r="CN388" s="14"/>
      <c r="CO388" s="219"/>
      <c r="CP388" s="219"/>
      <c r="CQ388" s="220"/>
      <c r="CR388" s="221"/>
      <c r="CS388" s="256"/>
      <c r="CT388" s="19"/>
      <c r="CU388" s="19"/>
      <c r="CV388" s="14"/>
      <c r="CW388" s="219"/>
      <c r="CX388" s="219"/>
      <c r="CY388" s="220"/>
      <c r="CZ388" s="221"/>
      <c r="DA388" s="256"/>
      <c r="DB388" s="19"/>
      <c r="DC388" s="19"/>
      <c r="DD388" s="14"/>
      <c r="DE388" s="219"/>
      <c r="DF388" s="219"/>
      <c r="DG388" s="220"/>
      <c r="DH388" s="221"/>
      <c r="DI388" s="256"/>
      <c r="DJ388" s="19"/>
      <c r="DK388" s="19"/>
      <c r="DL388" s="14"/>
      <c r="DM388" s="219"/>
      <c r="DN388" s="219"/>
      <c r="DO388" s="220"/>
      <c r="DP388" s="221"/>
      <c r="DQ388" s="256"/>
      <c r="DR388" s="19"/>
      <c r="DS388" s="19"/>
      <c r="DT388" s="14"/>
      <c r="DU388" s="219"/>
      <c r="DV388" s="219"/>
      <c r="DW388" s="220"/>
      <c r="DX388" s="221"/>
      <c r="DY388" s="256"/>
      <c r="DZ388" s="19"/>
      <c r="EA388" s="19"/>
      <c r="EB388" s="194"/>
      <c r="EC388" s="194"/>
      <c r="ED388" s="194"/>
      <c r="EE388" s="714"/>
      <c r="EF388" s="715"/>
      <c r="EG388" s="391"/>
      <c r="EH388" s="19"/>
      <c r="EI388" s="19"/>
      <c r="EJ388" s="14"/>
      <c r="EK388" s="219"/>
      <c r="EL388" s="219"/>
      <c r="EM388" s="220"/>
      <c r="EN388" s="221"/>
      <c r="EO388" s="256"/>
      <c r="EP388" s="19"/>
      <c r="EQ388" s="19"/>
    </row>
    <row r="389" spans="1:147" ht="37.5" customHeight="1">
      <c r="A389" s="19"/>
      <c r="B389" s="218"/>
      <c r="C389" s="218"/>
      <c r="D389" s="14"/>
      <c r="E389" s="219"/>
      <c r="F389" s="219"/>
      <c r="G389" s="220"/>
      <c r="H389" s="221"/>
      <c r="I389" s="256"/>
      <c r="J389" s="19"/>
      <c r="K389" s="19"/>
      <c r="L389" s="14"/>
      <c r="M389" s="219"/>
      <c r="N389" s="219"/>
      <c r="O389" s="220"/>
      <c r="P389" s="221"/>
      <c r="Q389" s="256"/>
      <c r="R389" s="19"/>
      <c r="S389" s="19"/>
      <c r="T389" s="14"/>
      <c r="U389" s="219"/>
      <c r="V389" s="219"/>
      <c r="W389" s="220"/>
      <c r="X389" s="221"/>
      <c r="Y389" s="256"/>
      <c r="Z389" s="19"/>
      <c r="AA389" s="19"/>
      <c r="AB389" s="14"/>
      <c r="AC389" s="219"/>
      <c r="AD389" s="219"/>
      <c r="AE389" s="220"/>
      <c r="AF389" s="221"/>
      <c r="AG389" s="256"/>
      <c r="AH389" s="19"/>
      <c r="AI389" s="19"/>
      <c r="AJ389" s="14"/>
      <c r="AK389" s="219"/>
      <c r="AL389" s="219"/>
      <c r="AM389" s="220"/>
      <c r="AN389" s="221"/>
      <c r="AO389" s="256"/>
      <c r="AP389" s="19"/>
      <c r="AQ389" s="19"/>
      <c r="AR389" s="14"/>
      <c r="AS389" s="219"/>
      <c r="AT389" s="219"/>
      <c r="AU389" s="220"/>
      <c r="AV389" s="221"/>
      <c r="AW389" s="256"/>
      <c r="AX389" s="19"/>
      <c r="AY389" s="19"/>
      <c r="AZ389" s="14"/>
      <c r="BA389" s="219"/>
      <c r="BB389" s="219"/>
      <c r="BC389" s="220"/>
      <c r="BD389" s="221"/>
      <c r="BE389" s="256"/>
      <c r="BF389" s="19"/>
      <c r="BG389" s="19"/>
      <c r="BH389" s="14"/>
      <c r="BI389" s="219"/>
      <c r="BJ389" s="219"/>
      <c r="BK389" s="220"/>
      <c r="BL389" s="221"/>
      <c r="BM389" s="256"/>
      <c r="BN389" s="19"/>
      <c r="BO389" s="19"/>
      <c r="BP389" s="14"/>
      <c r="BQ389" s="219"/>
      <c r="BR389" s="219"/>
      <c r="BS389" s="220"/>
      <c r="BT389" s="221"/>
      <c r="BU389" s="256"/>
      <c r="BV389" s="19"/>
      <c r="BW389" s="19"/>
      <c r="BX389" s="14"/>
      <c r="BY389" s="219"/>
      <c r="BZ389" s="219"/>
      <c r="CA389" s="220"/>
      <c r="CB389" s="221"/>
      <c r="CC389" s="256"/>
      <c r="CD389" s="19"/>
      <c r="CE389" s="19"/>
      <c r="CF389" s="14"/>
      <c r="CG389" s="219"/>
      <c r="CH389" s="219"/>
      <c r="CI389" s="220"/>
      <c r="CJ389" s="221"/>
      <c r="CK389" s="256"/>
      <c r="CL389" s="19"/>
      <c r="CM389" s="19"/>
      <c r="CN389" s="14"/>
      <c r="CO389" s="219"/>
      <c r="CP389" s="219"/>
      <c r="CQ389" s="220"/>
      <c r="CR389" s="221"/>
      <c r="CS389" s="256"/>
      <c r="CT389" s="19"/>
      <c r="CU389" s="19"/>
      <c r="CV389" s="14"/>
      <c r="CW389" s="219"/>
      <c r="CX389" s="219"/>
      <c r="CY389" s="220"/>
      <c r="CZ389" s="221"/>
      <c r="DA389" s="256"/>
      <c r="DB389" s="19"/>
      <c r="DC389" s="19"/>
      <c r="DD389" s="14"/>
      <c r="DE389" s="219"/>
      <c r="DF389" s="219"/>
      <c r="DG389" s="220"/>
      <c r="DH389" s="221"/>
      <c r="DI389" s="256"/>
      <c r="DJ389" s="19"/>
      <c r="DK389" s="19"/>
      <c r="DL389" s="14"/>
      <c r="DM389" s="219"/>
      <c r="DN389" s="219"/>
      <c r="DO389" s="220"/>
      <c r="DP389" s="221"/>
      <c r="DQ389" s="256"/>
      <c r="DR389" s="19"/>
      <c r="DS389" s="19"/>
      <c r="DT389" s="14"/>
      <c r="DU389" s="219"/>
      <c r="DV389" s="219"/>
      <c r="DW389" s="220"/>
      <c r="DX389" s="221"/>
      <c r="DY389" s="256"/>
      <c r="DZ389" s="19"/>
      <c r="EA389" s="19"/>
      <c r="EB389" s="194"/>
      <c r="EC389" s="194"/>
      <c r="ED389" s="194"/>
      <c r="EE389" s="714"/>
      <c r="EF389" s="715"/>
      <c r="EG389" s="391"/>
      <c r="EH389" s="19"/>
      <c r="EI389" s="19"/>
      <c r="EJ389" s="14"/>
      <c r="EK389" s="219"/>
      <c r="EL389" s="219"/>
      <c r="EM389" s="220"/>
      <c r="EN389" s="221"/>
      <c r="EO389" s="256"/>
      <c r="EP389" s="19"/>
      <c r="EQ389" s="19"/>
    </row>
    <row r="390" spans="1:147" ht="37.5" customHeight="1">
      <c r="A390" s="19"/>
      <c r="B390" s="218"/>
      <c r="C390" s="218"/>
      <c r="D390" s="14"/>
      <c r="E390" s="219"/>
      <c r="F390" s="219"/>
      <c r="G390" s="220"/>
      <c r="H390" s="221"/>
      <c r="I390" s="256"/>
      <c r="J390" s="19"/>
      <c r="K390" s="19"/>
      <c r="L390" s="14"/>
      <c r="M390" s="219"/>
      <c r="N390" s="219"/>
      <c r="O390" s="220"/>
      <c r="P390" s="221"/>
      <c r="Q390" s="256"/>
      <c r="R390" s="19"/>
      <c r="S390" s="19"/>
      <c r="T390" s="14"/>
      <c r="U390" s="219"/>
      <c r="V390" s="219"/>
      <c r="W390" s="220"/>
      <c r="X390" s="221"/>
      <c r="Y390" s="256"/>
      <c r="Z390" s="19"/>
      <c r="AA390" s="19"/>
      <c r="AB390" s="14"/>
      <c r="AC390" s="219"/>
      <c r="AD390" s="219"/>
      <c r="AE390" s="220"/>
      <c r="AF390" s="221"/>
      <c r="AG390" s="256"/>
      <c r="AH390" s="19"/>
      <c r="AI390" s="19"/>
      <c r="AJ390" s="14"/>
      <c r="AK390" s="219"/>
      <c r="AL390" s="219"/>
      <c r="AM390" s="220"/>
      <c r="AN390" s="221"/>
      <c r="AO390" s="256"/>
      <c r="AP390" s="19"/>
      <c r="AQ390" s="19"/>
      <c r="AR390" s="14"/>
      <c r="AS390" s="219"/>
      <c r="AT390" s="219"/>
      <c r="AU390" s="220"/>
      <c r="AV390" s="221"/>
      <c r="AW390" s="256"/>
      <c r="AX390" s="19"/>
      <c r="AY390" s="19"/>
      <c r="AZ390" s="14"/>
      <c r="BA390" s="219"/>
      <c r="BB390" s="219"/>
      <c r="BC390" s="220"/>
      <c r="BD390" s="221"/>
      <c r="BE390" s="256"/>
      <c r="BF390" s="19"/>
      <c r="BG390" s="19"/>
      <c r="BH390" s="14"/>
      <c r="BI390" s="219"/>
      <c r="BJ390" s="219"/>
      <c r="BK390" s="220"/>
      <c r="BL390" s="221"/>
      <c r="BM390" s="256"/>
      <c r="BN390" s="19"/>
      <c r="BO390" s="19"/>
      <c r="BP390" s="14"/>
      <c r="BQ390" s="219"/>
      <c r="BR390" s="219"/>
      <c r="BS390" s="220"/>
      <c r="BT390" s="221"/>
      <c r="BU390" s="256"/>
      <c r="BV390" s="19"/>
      <c r="BW390" s="19"/>
      <c r="BX390" s="14"/>
      <c r="BY390" s="219"/>
      <c r="BZ390" s="219"/>
      <c r="CA390" s="220"/>
      <c r="CB390" s="221"/>
      <c r="CC390" s="256"/>
      <c r="CD390" s="19"/>
      <c r="CE390" s="19"/>
      <c r="CF390" s="14"/>
      <c r="CG390" s="219"/>
      <c r="CH390" s="219"/>
      <c r="CI390" s="220"/>
      <c r="CJ390" s="221"/>
      <c r="CK390" s="256"/>
      <c r="CL390" s="19"/>
      <c r="CM390" s="19"/>
      <c r="CN390" s="14"/>
      <c r="CO390" s="219"/>
      <c r="CP390" s="219"/>
      <c r="CQ390" s="220"/>
      <c r="CR390" s="221"/>
      <c r="CS390" s="256"/>
      <c r="CT390" s="19"/>
      <c r="CU390" s="19"/>
      <c r="CV390" s="14"/>
      <c r="CW390" s="219"/>
      <c r="CX390" s="219"/>
      <c r="CY390" s="220"/>
      <c r="CZ390" s="221"/>
      <c r="DA390" s="256"/>
      <c r="DB390" s="19"/>
      <c r="DC390" s="19"/>
      <c r="DD390" s="14"/>
      <c r="DE390" s="219"/>
      <c r="DF390" s="219"/>
      <c r="DG390" s="220"/>
      <c r="DH390" s="221"/>
      <c r="DI390" s="256"/>
      <c r="DJ390" s="19"/>
      <c r="DK390" s="19"/>
      <c r="DL390" s="14"/>
      <c r="DM390" s="219"/>
      <c r="DN390" s="219"/>
      <c r="DO390" s="220"/>
      <c r="DP390" s="221"/>
      <c r="DQ390" s="256"/>
      <c r="DR390" s="19"/>
      <c r="DS390" s="19"/>
      <c r="DT390" s="14"/>
      <c r="DU390" s="219"/>
      <c r="DV390" s="219"/>
      <c r="DW390" s="220"/>
      <c r="DX390" s="221"/>
      <c r="DY390" s="256"/>
      <c r="DZ390" s="19"/>
      <c r="EA390" s="19"/>
      <c r="EB390" s="194"/>
      <c r="EC390" s="194"/>
      <c r="ED390" s="194"/>
      <c r="EE390" s="714"/>
      <c r="EF390" s="715"/>
      <c r="EG390" s="391"/>
      <c r="EH390" s="19"/>
      <c r="EI390" s="19"/>
      <c r="EJ390" s="14"/>
      <c r="EK390" s="219"/>
      <c r="EL390" s="219"/>
      <c r="EM390" s="220"/>
      <c r="EN390" s="221"/>
      <c r="EO390" s="256"/>
      <c r="EP390" s="19"/>
      <c r="EQ390" s="19"/>
    </row>
    <row r="391" spans="1:147" ht="37.5" customHeight="1">
      <c r="A391" s="19"/>
      <c r="B391" s="218"/>
      <c r="C391" s="218"/>
      <c r="D391" s="14"/>
      <c r="E391" s="219"/>
      <c r="F391" s="219"/>
      <c r="G391" s="220"/>
      <c r="H391" s="221"/>
      <c r="I391" s="256"/>
      <c r="J391" s="19"/>
      <c r="K391" s="19"/>
      <c r="L391" s="14"/>
      <c r="M391" s="219"/>
      <c r="N391" s="219"/>
      <c r="O391" s="220"/>
      <c r="P391" s="221"/>
      <c r="Q391" s="256"/>
      <c r="R391" s="19"/>
      <c r="S391" s="19"/>
      <c r="T391" s="14"/>
      <c r="U391" s="219"/>
      <c r="V391" s="219"/>
      <c r="W391" s="220"/>
      <c r="X391" s="221"/>
      <c r="Y391" s="256"/>
      <c r="Z391" s="19"/>
      <c r="AA391" s="19"/>
      <c r="AB391" s="14"/>
      <c r="AC391" s="219"/>
      <c r="AD391" s="219"/>
      <c r="AE391" s="220"/>
      <c r="AF391" s="221"/>
      <c r="AG391" s="256"/>
      <c r="AH391" s="19"/>
      <c r="AI391" s="19"/>
      <c r="AJ391" s="14"/>
      <c r="AK391" s="219"/>
      <c r="AL391" s="219"/>
      <c r="AM391" s="220"/>
      <c r="AN391" s="221"/>
      <c r="AO391" s="256"/>
      <c r="AP391" s="19"/>
      <c r="AQ391" s="19"/>
      <c r="AR391" s="14"/>
      <c r="AS391" s="219"/>
      <c r="AT391" s="219"/>
      <c r="AU391" s="220"/>
      <c r="AV391" s="221"/>
      <c r="AW391" s="256"/>
      <c r="AX391" s="19"/>
      <c r="AY391" s="19"/>
      <c r="AZ391" s="14"/>
      <c r="BA391" s="219"/>
      <c r="BB391" s="219"/>
      <c r="BC391" s="220"/>
      <c r="BD391" s="221"/>
      <c r="BE391" s="256"/>
      <c r="BF391" s="19"/>
      <c r="BG391" s="19"/>
      <c r="BH391" s="14"/>
      <c r="BI391" s="219"/>
      <c r="BJ391" s="219"/>
      <c r="BK391" s="220"/>
      <c r="BL391" s="221"/>
      <c r="BM391" s="256"/>
      <c r="BN391" s="19"/>
      <c r="BO391" s="19"/>
      <c r="BP391" s="14"/>
      <c r="BQ391" s="219"/>
      <c r="BR391" s="219"/>
      <c r="BS391" s="220"/>
      <c r="BT391" s="221"/>
      <c r="BU391" s="256"/>
      <c r="BV391" s="19"/>
      <c r="BW391" s="19"/>
      <c r="BX391" s="14"/>
      <c r="BY391" s="219"/>
      <c r="BZ391" s="219"/>
      <c r="CA391" s="220"/>
      <c r="CB391" s="221"/>
      <c r="CC391" s="256"/>
      <c r="CD391" s="19"/>
      <c r="CE391" s="19"/>
      <c r="CF391" s="14"/>
      <c r="CG391" s="219"/>
      <c r="CH391" s="219"/>
      <c r="CI391" s="220"/>
      <c r="CJ391" s="221"/>
      <c r="CK391" s="256"/>
      <c r="CL391" s="19"/>
      <c r="CM391" s="19"/>
      <c r="CN391" s="14"/>
      <c r="CO391" s="219"/>
      <c r="CP391" s="219"/>
      <c r="CQ391" s="220"/>
      <c r="CR391" s="221"/>
      <c r="CS391" s="256"/>
      <c r="CT391" s="19"/>
      <c r="CU391" s="19"/>
      <c r="CV391" s="14"/>
      <c r="CW391" s="219"/>
      <c r="CX391" s="219"/>
      <c r="CY391" s="220"/>
      <c r="CZ391" s="221"/>
      <c r="DA391" s="256"/>
      <c r="DB391" s="19"/>
      <c r="DC391" s="19"/>
      <c r="DD391" s="14"/>
      <c r="DE391" s="219"/>
      <c r="DF391" s="219"/>
      <c r="DG391" s="220"/>
      <c r="DH391" s="221"/>
      <c r="DI391" s="256"/>
      <c r="DJ391" s="19"/>
      <c r="DK391" s="19"/>
      <c r="DL391" s="14"/>
      <c r="DM391" s="219"/>
      <c r="DN391" s="219"/>
      <c r="DO391" s="220"/>
      <c r="DP391" s="221"/>
      <c r="DQ391" s="256"/>
      <c r="DR391" s="19"/>
      <c r="DS391" s="19"/>
      <c r="DT391" s="14"/>
      <c r="DU391" s="219"/>
      <c r="DV391" s="219"/>
      <c r="DW391" s="220"/>
      <c r="DX391" s="221"/>
      <c r="DY391" s="256"/>
      <c r="DZ391" s="19"/>
      <c r="EA391" s="19"/>
      <c r="EB391" s="194"/>
      <c r="EC391" s="194"/>
      <c r="ED391" s="194"/>
      <c r="EE391" s="714"/>
      <c r="EF391" s="715"/>
      <c r="EG391" s="391"/>
      <c r="EH391" s="19"/>
      <c r="EI391" s="19"/>
      <c r="EJ391" s="14"/>
      <c r="EK391" s="219"/>
      <c r="EL391" s="219"/>
      <c r="EM391" s="220"/>
      <c r="EN391" s="221"/>
      <c r="EO391" s="256"/>
      <c r="EP391" s="19"/>
      <c r="EQ391" s="19"/>
    </row>
    <row r="392" spans="1:147" ht="37.5" customHeight="1">
      <c r="A392" s="19"/>
      <c r="B392" s="218"/>
      <c r="C392" s="218"/>
      <c r="D392" s="14"/>
      <c r="E392" s="219"/>
      <c r="F392" s="219"/>
      <c r="G392" s="220"/>
      <c r="H392" s="221"/>
      <c r="I392" s="256"/>
      <c r="J392" s="19"/>
      <c r="K392" s="19"/>
      <c r="L392" s="14"/>
      <c r="M392" s="219"/>
      <c r="N392" s="219"/>
      <c r="O392" s="220"/>
      <c r="P392" s="221"/>
      <c r="Q392" s="256"/>
      <c r="R392" s="19"/>
      <c r="S392" s="19"/>
      <c r="T392" s="14"/>
      <c r="U392" s="219"/>
      <c r="V392" s="219"/>
      <c r="W392" s="220"/>
      <c r="X392" s="221"/>
      <c r="Y392" s="256"/>
      <c r="Z392" s="19"/>
      <c r="AA392" s="19"/>
      <c r="AB392" s="14"/>
      <c r="AC392" s="219"/>
      <c r="AD392" s="219"/>
      <c r="AE392" s="220"/>
      <c r="AF392" s="221"/>
      <c r="AG392" s="256"/>
      <c r="AH392" s="19"/>
      <c r="AI392" s="19"/>
      <c r="AJ392" s="14"/>
      <c r="AK392" s="219"/>
      <c r="AL392" s="219"/>
      <c r="AM392" s="220"/>
      <c r="AN392" s="221"/>
      <c r="AO392" s="256"/>
      <c r="AP392" s="19"/>
      <c r="AQ392" s="19"/>
      <c r="AR392" s="14"/>
      <c r="AS392" s="219"/>
      <c r="AT392" s="219"/>
      <c r="AU392" s="220"/>
      <c r="AV392" s="221"/>
      <c r="AW392" s="256"/>
      <c r="AX392" s="19"/>
      <c r="AY392" s="19"/>
      <c r="AZ392" s="14"/>
      <c r="BA392" s="219"/>
      <c r="BB392" s="219"/>
      <c r="BC392" s="220"/>
      <c r="BD392" s="221"/>
      <c r="BE392" s="256"/>
      <c r="BF392" s="19"/>
      <c r="BG392" s="19"/>
      <c r="BH392" s="14"/>
      <c r="BI392" s="219"/>
      <c r="BJ392" s="219"/>
      <c r="BK392" s="220"/>
      <c r="BL392" s="221"/>
      <c r="BM392" s="256"/>
      <c r="BN392" s="19"/>
      <c r="BO392" s="19"/>
      <c r="BP392" s="14"/>
      <c r="BQ392" s="219"/>
      <c r="BR392" s="219"/>
      <c r="BS392" s="220"/>
      <c r="BT392" s="221"/>
      <c r="BU392" s="256"/>
      <c r="BV392" s="19"/>
      <c r="BW392" s="19"/>
      <c r="BX392" s="14"/>
      <c r="BY392" s="219"/>
      <c r="BZ392" s="219"/>
      <c r="CA392" s="220"/>
      <c r="CB392" s="221"/>
      <c r="CC392" s="256"/>
      <c r="CD392" s="19"/>
      <c r="CE392" s="19"/>
      <c r="CF392" s="14"/>
      <c r="CG392" s="219"/>
      <c r="CH392" s="219"/>
      <c r="CI392" s="220"/>
      <c r="CJ392" s="221"/>
      <c r="CK392" s="256"/>
      <c r="CL392" s="19"/>
      <c r="CM392" s="19"/>
      <c r="CN392" s="14"/>
      <c r="CO392" s="219"/>
      <c r="CP392" s="219"/>
      <c r="CQ392" s="220"/>
      <c r="CR392" s="221"/>
      <c r="CS392" s="256"/>
      <c r="CT392" s="19"/>
      <c r="CU392" s="19"/>
      <c r="CV392" s="14"/>
      <c r="CW392" s="219"/>
      <c r="CX392" s="219"/>
      <c r="CY392" s="220"/>
      <c r="CZ392" s="221"/>
      <c r="DA392" s="256"/>
      <c r="DB392" s="19"/>
      <c r="DC392" s="19"/>
      <c r="DD392" s="14"/>
      <c r="DE392" s="219"/>
      <c r="DF392" s="219"/>
      <c r="DG392" s="220"/>
      <c r="DH392" s="221"/>
      <c r="DI392" s="256"/>
      <c r="DJ392" s="19"/>
      <c r="DK392" s="19"/>
      <c r="DL392" s="14"/>
      <c r="DM392" s="219"/>
      <c r="DN392" s="219"/>
      <c r="DO392" s="220"/>
      <c r="DP392" s="221"/>
      <c r="DQ392" s="256"/>
      <c r="DR392" s="19"/>
      <c r="DS392" s="19"/>
      <c r="DT392" s="14"/>
      <c r="DU392" s="219"/>
      <c r="DV392" s="219"/>
      <c r="DW392" s="220"/>
      <c r="DX392" s="221"/>
      <c r="DY392" s="256"/>
      <c r="DZ392" s="19"/>
      <c r="EA392" s="19"/>
      <c r="EB392" s="194"/>
      <c r="EC392" s="194"/>
      <c r="ED392" s="194"/>
      <c r="EE392" s="714"/>
      <c r="EF392" s="715"/>
      <c r="EG392" s="391"/>
      <c r="EH392" s="19"/>
      <c r="EI392" s="19"/>
      <c r="EJ392" s="14"/>
      <c r="EK392" s="219"/>
      <c r="EL392" s="219"/>
      <c r="EM392" s="220"/>
      <c r="EN392" s="221"/>
      <c r="EO392" s="256"/>
      <c r="EP392" s="19"/>
      <c r="EQ392" s="19"/>
    </row>
    <row r="393" spans="1:147" ht="37.5" customHeight="1">
      <c r="A393" s="19"/>
      <c r="B393" s="218"/>
      <c r="C393" s="218"/>
      <c r="D393" s="14"/>
      <c r="E393" s="219"/>
      <c r="F393" s="219"/>
      <c r="G393" s="220"/>
      <c r="H393" s="221"/>
      <c r="I393" s="256"/>
      <c r="J393" s="19"/>
      <c r="K393" s="19"/>
      <c r="L393" s="14"/>
      <c r="M393" s="219"/>
      <c r="N393" s="219"/>
      <c r="O393" s="220"/>
      <c r="P393" s="221"/>
      <c r="Q393" s="256"/>
      <c r="R393" s="19"/>
      <c r="S393" s="19"/>
      <c r="T393" s="14"/>
      <c r="U393" s="219"/>
      <c r="V393" s="219"/>
      <c r="W393" s="220"/>
      <c r="X393" s="221"/>
      <c r="Y393" s="256"/>
      <c r="Z393" s="19"/>
      <c r="AA393" s="19"/>
      <c r="AB393" s="14"/>
      <c r="AC393" s="219"/>
      <c r="AD393" s="219"/>
      <c r="AE393" s="220"/>
      <c r="AF393" s="221"/>
      <c r="AG393" s="256"/>
      <c r="AH393" s="19"/>
      <c r="AI393" s="19"/>
      <c r="AJ393" s="14"/>
      <c r="AK393" s="219"/>
      <c r="AL393" s="219"/>
      <c r="AM393" s="220"/>
      <c r="AN393" s="221"/>
      <c r="AO393" s="256"/>
      <c r="AP393" s="19"/>
      <c r="AQ393" s="19"/>
      <c r="AR393" s="14"/>
      <c r="AS393" s="219"/>
      <c r="AT393" s="219"/>
      <c r="AU393" s="220"/>
      <c r="AV393" s="221"/>
      <c r="AW393" s="256"/>
      <c r="AX393" s="19"/>
      <c r="AY393" s="19"/>
      <c r="AZ393" s="14"/>
      <c r="BA393" s="219"/>
      <c r="BB393" s="219"/>
      <c r="BC393" s="220"/>
      <c r="BD393" s="221"/>
      <c r="BE393" s="256"/>
      <c r="BF393" s="19"/>
      <c r="BG393" s="19"/>
      <c r="BH393" s="14"/>
      <c r="BI393" s="219"/>
      <c r="BJ393" s="219"/>
      <c r="BK393" s="220"/>
      <c r="BL393" s="221"/>
      <c r="BM393" s="256"/>
      <c r="BN393" s="19"/>
      <c r="BO393" s="19"/>
      <c r="BP393" s="14"/>
      <c r="BQ393" s="219"/>
      <c r="BR393" s="219"/>
      <c r="BS393" s="220"/>
      <c r="BT393" s="221"/>
      <c r="BU393" s="256"/>
      <c r="BV393" s="19"/>
      <c r="BW393" s="19"/>
      <c r="BX393" s="14"/>
      <c r="BY393" s="219"/>
      <c r="BZ393" s="219"/>
      <c r="CA393" s="220"/>
      <c r="CB393" s="221"/>
      <c r="CC393" s="256"/>
      <c r="CD393" s="19"/>
      <c r="CE393" s="19"/>
      <c r="CF393" s="14"/>
      <c r="CG393" s="219"/>
      <c r="CH393" s="219"/>
      <c r="CI393" s="220"/>
      <c r="CJ393" s="221"/>
      <c r="CK393" s="256"/>
      <c r="CL393" s="19"/>
      <c r="CM393" s="19"/>
      <c r="CN393" s="14"/>
      <c r="CO393" s="219"/>
      <c r="CP393" s="219"/>
      <c r="CQ393" s="220"/>
      <c r="CR393" s="221"/>
      <c r="CS393" s="256"/>
      <c r="CT393" s="19"/>
      <c r="CU393" s="19"/>
      <c r="CV393" s="14"/>
      <c r="CW393" s="219"/>
      <c r="CX393" s="219"/>
      <c r="CY393" s="220"/>
      <c r="CZ393" s="221"/>
      <c r="DA393" s="256"/>
      <c r="DB393" s="19"/>
      <c r="DC393" s="19"/>
      <c r="DD393" s="14"/>
      <c r="DE393" s="219"/>
      <c r="DF393" s="219"/>
      <c r="DG393" s="220"/>
      <c r="DH393" s="221"/>
      <c r="DI393" s="256"/>
      <c r="DJ393" s="19"/>
      <c r="DK393" s="19"/>
      <c r="DL393" s="14"/>
      <c r="DM393" s="219"/>
      <c r="DN393" s="219"/>
      <c r="DO393" s="220"/>
      <c r="DP393" s="221"/>
      <c r="DQ393" s="256"/>
      <c r="DR393" s="19"/>
      <c r="DS393" s="19"/>
      <c r="DT393" s="14"/>
      <c r="DU393" s="219"/>
      <c r="DV393" s="219"/>
      <c r="DW393" s="220"/>
      <c r="DX393" s="221"/>
      <c r="DY393" s="256"/>
      <c r="DZ393" s="19"/>
      <c r="EA393" s="19"/>
      <c r="EB393" s="194"/>
      <c r="EC393" s="194"/>
      <c r="ED393" s="194"/>
      <c r="EE393" s="714"/>
      <c r="EF393" s="715"/>
      <c r="EG393" s="391"/>
      <c r="EH393" s="19"/>
      <c r="EI393" s="19"/>
      <c r="EJ393" s="14"/>
      <c r="EK393" s="219"/>
      <c r="EL393" s="219"/>
      <c r="EM393" s="220"/>
      <c r="EN393" s="221"/>
      <c r="EO393" s="256"/>
      <c r="EP393" s="19"/>
      <c r="EQ393" s="19"/>
    </row>
    <row r="394" spans="1:147" ht="37.5" customHeight="1">
      <c r="A394" s="19"/>
      <c r="B394" s="218"/>
      <c r="C394" s="218"/>
      <c r="D394" s="14"/>
      <c r="E394" s="219"/>
      <c r="F394" s="219"/>
      <c r="G394" s="220"/>
      <c r="H394" s="221"/>
      <c r="I394" s="256"/>
      <c r="J394" s="19"/>
      <c r="K394" s="19"/>
      <c r="L394" s="14"/>
      <c r="M394" s="219"/>
      <c r="N394" s="219"/>
      <c r="O394" s="220"/>
      <c r="P394" s="221"/>
      <c r="Q394" s="256"/>
      <c r="R394" s="19"/>
      <c r="S394" s="19"/>
      <c r="T394" s="14"/>
      <c r="U394" s="219"/>
      <c r="V394" s="219"/>
      <c r="W394" s="220"/>
      <c r="X394" s="221"/>
      <c r="Y394" s="256"/>
      <c r="Z394" s="19"/>
      <c r="AA394" s="19"/>
      <c r="AB394" s="14"/>
      <c r="AC394" s="219"/>
      <c r="AD394" s="219"/>
      <c r="AE394" s="220"/>
      <c r="AF394" s="221"/>
      <c r="AG394" s="256"/>
      <c r="AH394" s="19"/>
      <c r="AI394" s="19"/>
      <c r="AJ394" s="14"/>
      <c r="AK394" s="219"/>
      <c r="AL394" s="219"/>
      <c r="AM394" s="220"/>
      <c r="AN394" s="221"/>
      <c r="AO394" s="256"/>
      <c r="AP394" s="19"/>
      <c r="AQ394" s="19"/>
      <c r="AR394" s="14"/>
      <c r="AS394" s="219"/>
      <c r="AT394" s="219"/>
      <c r="AU394" s="220"/>
      <c r="AV394" s="221"/>
      <c r="AW394" s="256"/>
      <c r="AX394" s="19"/>
      <c r="AY394" s="19"/>
      <c r="AZ394" s="14"/>
      <c r="BA394" s="219"/>
      <c r="BB394" s="219"/>
      <c r="BC394" s="220"/>
      <c r="BD394" s="221"/>
      <c r="BE394" s="256"/>
      <c r="BF394" s="19"/>
      <c r="BG394" s="19"/>
      <c r="BH394" s="14"/>
      <c r="BI394" s="219"/>
      <c r="BJ394" s="219"/>
      <c r="BK394" s="220"/>
      <c r="BL394" s="221"/>
      <c r="BM394" s="256"/>
      <c r="BN394" s="19"/>
      <c r="BO394" s="19"/>
      <c r="BP394" s="14"/>
      <c r="BQ394" s="219"/>
      <c r="BR394" s="219"/>
      <c r="BS394" s="220"/>
      <c r="BT394" s="221"/>
      <c r="BU394" s="256"/>
      <c r="BV394" s="19"/>
      <c r="BW394" s="19"/>
      <c r="BX394" s="14"/>
      <c r="BY394" s="219"/>
      <c r="BZ394" s="219"/>
      <c r="CA394" s="220"/>
      <c r="CB394" s="221"/>
      <c r="CC394" s="256"/>
      <c r="CD394" s="19"/>
      <c r="CE394" s="19"/>
      <c r="CF394" s="14"/>
      <c r="CG394" s="219"/>
      <c r="CH394" s="219"/>
      <c r="CI394" s="220"/>
      <c r="CJ394" s="221"/>
      <c r="CK394" s="256"/>
      <c r="CL394" s="19"/>
      <c r="CM394" s="19"/>
      <c r="CN394" s="14"/>
      <c r="CO394" s="219"/>
      <c r="CP394" s="219"/>
      <c r="CQ394" s="220"/>
      <c r="CR394" s="221"/>
      <c r="CS394" s="256"/>
      <c r="CT394" s="19"/>
      <c r="CU394" s="19"/>
      <c r="CV394" s="14"/>
      <c r="CW394" s="219"/>
      <c r="CX394" s="219"/>
      <c r="CY394" s="220"/>
      <c r="CZ394" s="221"/>
      <c r="DA394" s="256"/>
      <c r="DB394" s="19"/>
      <c r="DC394" s="19"/>
      <c r="DD394" s="14"/>
      <c r="DE394" s="219"/>
      <c r="DF394" s="219"/>
      <c r="DG394" s="220"/>
      <c r="DH394" s="221"/>
      <c r="DI394" s="256"/>
      <c r="DJ394" s="19"/>
      <c r="DK394" s="19"/>
      <c r="DL394" s="14"/>
      <c r="DM394" s="219"/>
      <c r="DN394" s="219"/>
      <c r="DO394" s="220"/>
      <c r="DP394" s="221"/>
      <c r="DQ394" s="256"/>
      <c r="DR394" s="19"/>
      <c r="DS394" s="19"/>
      <c r="DT394" s="14"/>
      <c r="DU394" s="219"/>
      <c r="DV394" s="219"/>
      <c r="DW394" s="220"/>
      <c r="DX394" s="221"/>
      <c r="DY394" s="256"/>
      <c r="DZ394" s="19"/>
      <c r="EA394" s="19"/>
      <c r="EB394" s="194"/>
      <c r="EC394" s="194"/>
      <c r="ED394" s="194"/>
      <c r="EE394" s="714"/>
      <c r="EF394" s="715"/>
      <c r="EG394" s="391"/>
      <c r="EH394" s="19"/>
      <c r="EI394" s="19"/>
      <c r="EJ394" s="14"/>
      <c r="EK394" s="219"/>
      <c r="EL394" s="219"/>
      <c r="EM394" s="220"/>
      <c r="EN394" s="221"/>
      <c r="EO394" s="256"/>
      <c r="EP394" s="19"/>
      <c r="EQ394" s="19"/>
    </row>
    <row r="395" spans="1:147" ht="37.5" customHeight="1">
      <c r="A395" s="19"/>
      <c r="B395" s="218"/>
      <c r="C395" s="218"/>
      <c r="D395" s="14"/>
      <c r="E395" s="219"/>
      <c r="F395" s="219"/>
      <c r="G395" s="220"/>
      <c r="H395" s="221"/>
      <c r="I395" s="256"/>
      <c r="J395" s="19"/>
      <c r="K395" s="19"/>
      <c r="L395" s="14"/>
      <c r="M395" s="219"/>
      <c r="N395" s="219"/>
      <c r="O395" s="220"/>
      <c r="P395" s="221"/>
      <c r="Q395" s="256"/>
      <c r="R395" s="19"/>
      <c r="S395" s="19"/>
      <c r="T395" s="14"/>
      <c r="U395" s="219"/>
      <c r="V395" s="219"/>
      <c r="W395" s="220"/>
      <c r="X395" s="221"/>
      <c r="Y395" s="256"/>
      <c r="Z395" s="19"/>
      <c r="AA395" s="19"/>
      <c r="AB395" s="14"/>
      <c r="AC395" s="219"/>
      <c r="AD395" s="219"/>
      <c r="AE395" s="220"/>
      <c r="AF395" s="221"/>
      <c r="AG395" s="256"/>
      <c r="AH395" s="19"/>
      <c r="AI395" s="19"/>
      <c r="AJ395" s="14"/>
      <c r="AK395" s="219"/>
      <c r="AL395" s="219"/>
      <c r="AM395" s="220"/>
      <c r="AN395" s="221"/>
      <c r="AO395" s="256"/>
      <c r="AP395" s="19"/>
      <c r="AQ395" s="19"/>
      <c r="AR395" s="14"/>
      <c r="AS395" s="219"/>
      <c r="AT395" s="219"/>
      <c r="AU395" s="220"/>
      <c r="AV395" s="221"/>
      <c r="AW395" s="256"/>
      <c r="AX395" s="19"/>
      <c r="AY395" s="19"/>
      <c r="AZ395" s="14"/>
      <c r="BA395" s="219"/>
      <c r="BB395" s="219"/>
      <c r="BC395" s="220"/>
      <c r="BD395" s="221"/>
      <c r="BE395" s="256"/>
      <c r="BF395" s="19"/>
      <c r="BG395" s="19"/>
      <c r="BH395" s="14"/>
      <c r="BI395" s="219"/>
      <c r="BJ395" s="219"/>
      <c r="BK395" s="220"/>
      <c r="BL395" s="221"/>
      <c r="BM395" s="256"/>
      <c r="BN395" s="19"/>
      <c r="BO395" s="19"/>
      <c r="BP395" s="14"/>
      <c r="BQ395" s="219"/>
      <c r="BR395" s="219"/>
      <c r="BS395" s="220"/>
      <c r="BT395" s="221"/>
      <c r="BU395" s="256"/>
      <c r="BV395" s="19"/>
      <c r="BW395" s="19"/>
      <c r="BX395" s="14"/>
      <c r="BY395" s="219"/>
      <c r="BZ395" s="219"/>
      <c r="CA395" s="220"/>
      <c r="CB395" s="221"/>
      <c r="CC395" s="256"/>
      <c r="CD395" s="19"/>
      <c r="CE395" s="19"/>
      <c r="CF395" s="14"/>
      <c r="CG395" s="219"/>
      <c r="CH395" s="219"/>
      <c r="CI395" s="220"/>
      <c r="CJ395" s="221"/>
      <c r="CK395" s="256"/>
      <c r="CL395" s="19"/>
      <c r="CM395" s="19"/>
      <c r="CN395" s="14"/>
      <c r="CO395" s="219"/>
      <c r="CP395" s="219"/>
      <c r="CQ395" s="220"/>
      <c r="CR395" s="221"/>
      <c r="CS395" s="256"/>
      <c r="CT395" s="19"/>
      <c r="CU395" s="19"/>
      <c r="CV395" s="14"/>
      <c r="CW395" s="219"/>
      <c r="CX395" s="219"/>
      <c r="CY395" s="220"/>
      <c r="CZ395" s="221"/>
      <c r="DA395" s="256"/>
      <c r="DB395" s="19"/>
      <c r="DC395" s="19"/>
      <c r="DD395" s="14"/>
      <c r="DE395" s="219"/>
      <c r="DF395" s="219"/>
      <c r="DG395" s="220"/>
      <c r="DH395" s="221"/>
      <c r="DI395" s="256"/>
      <c r="DJ395" s="19"/>
      <c r="DK395" s="19"/>
      <c r="DL395" s="14"/>
      <c r="DM395" s="219"/>
      <c r="DN395" s="219"/>
      <c r="DO395" s="220"/>
      <c r="DP395" s="221"/>
      <c r="DQ395" s="256"/>
      <c r="DR395" s="19"/>
      <c r="DS395" s="19"/>
      <c r="DT395" s="14"/>
      <c r="DU395" s="219"/>
      <c r="DV395" s="219"/>
      <c r="DW395" s="220"/>
      <c r="DX395" s="221"/>
      <c r="DY395" s="256"/>
      <c r="DZ395" s="19"/>
      <c r="EA395" s="19"/>
      <c r="EB395" s="194"/>
      <c r="EC395" s="194"/>
      <c r="ED395" s="194"/>
      <c r="EE395" s="714"/>
      <c r="EF395" s="715"/>
      <c r="EG395" s="391"/>
      <c r="EH395" s="19"/>
      <c r="EI395" s="19"/>
      <c r="EJ395" s="14"/>
      <c r="EK395" s="219"/>
      <c r="EL395" s="219"/>
      <c r="EM395" s="220"/>
      <c r="EN395" s="221"/>
      <c r="EO395" s="256"/>
      <c r="EP395" s="19"/>
      <c r="EQ395" s="19"/>
    </row>
    <row r="396" spans="1:147" ht="37.5" customHeight="1">
      <c r="A396" s="19"/>
      <c r="B396" s="218"/>
      <c r="C396" s="218"/>
      <c r="D396" s="14"/>
      <c r="E396" s="219"/>
      <c r="F396" s="219"/>
      <c r="G396" s="220"/>
      <c r="H396" s="221"/>
      <c r="I396" s="256"/>
      <c r="J396" s="19"/>
      <c r="K396" s="19"/>
      <c r="L396" s="14"/>
      <c r="M396" s="219"/>
      <c r="N396" s="219"/>
      <c r="O396" s="220"/>
      <c r="P396" s="221"/>
      <c r="Q396" s="256"/>
      <c r="R396" s="19"/>
      <c r="S396" s="19"/>
      <c r="T396" s="14"/>
      <c r="U396" s="219"/>
      <c r="V396" s="219"/>
      <c r="W396" s="220"/>
      <c r="X396" s="221"/>
      <c r="Y396" s="256"/>
      <c r="Z396" s="19"/>
      <c r="AA396" s="19"/>
      <c r="AB396" s="14"/>
      <c r="AC396" s="219"/>
      <c r="AD396" s="219"/>
      <c r="AE396" s="220"/>
      <c r="AF396" s="221"/>
      <c r="AG396" s="256"/>
      <c r="AH396" s="19"/>
      <c r="AI396" s="19"/>
      <c r="AJ396" s="14"/>
      <c r="AK396" s="219"/>
      <c r="AL396" s="219"/>
      <c r="AM396" s="220"/>
      <c r="AN396" s="221"/>
      <c r="AO396" s="256"/>
      <c r="AP396" s="19"/>
      <c r="AQ396" s="19"/>
      <c r="AR396" s="14"/>
      <c r="AS396" s="219"/>
      <c r="AT396" s="219"/>
      <c r="AU396" s="220"/>
      <c r="AV396" s="221"/>
      <c r="AW396" s="256"/>
      <c r="AX396" s="19"/>
      <c r="AY396" s="19"/>
      <c r="AZ396" s="14"/>
      <c r="BA396" s="219"/>
      <c r="BB396" s="219"/>
      <c r="BC396" s="220"/>
      <c r="BD396" s="221"/>
      <c r="BE396" s="256"/>
      <c r="BF396" s="19"/>
      <c r="BG396" s="19"/>
      <c r="BH396" s="14"/>
      <c r="BI396" s="219"/>
      <c r="BJ396" s="219"/>
      <c r="BK396" s="220"/>
      <c r="BL396" s="221"/>
      <c r="BM396" s="256"/>
      <c r="BN396" s="19"/>
      <c r="BO396" s="19"/>
      <c r="BP396" s="14"/>
      <c r="BQ396" s="219"/>
      <c r="BR396" s="219"/>
      <c r="BS396" s="220"/>
      <c r="BT396" s="221"/>
      <c r="BU396" s="256"/>
      <c r="BV396" s="19"/>
      <c r="BW396" s="19"/>
      <c r="BX396" s="14"/>
      <c r="BY396" s="219"/>
      <c r="BZ396" s="219"/>
      <c r="CA396" s="220"/>
      <c r="CB396" s="221"/>
      <c r="CC396" s="256"/>
      <c r="CD396" s="19"/>
      <c r="CE396" s="19"/>
      <c r="CF396" s="14"/>
      <c r="CG396" s="219"/>
      <c r="CH396" s="219"/>
      <c r="CI396" s="220"/>
      <c r="CJ396" s="221"/>
      <c r="CK396" s="256"/>
      <c r="CL396" s="19"/>
      <c r="CM396" s="19"/>
      <c r="CN396" s="14"/>
      <c r="CO396" s="219"/>
      <c r="CP396" s="219"/>
      <c r="CQ396" s="220"/>
      <c r="CR396" s="221"/>
      <c r="CS396" s="256"/>
      <c r="CT396" s="19"/>
      <c r="CU396" s="19"/>
      <c r="CV396" s="14"/>
      <c r="CW396" s="219"/>
      <c r="CX396" s="219"/>
      <c r="CY396" s="220"/>
      <c r="CZ396" s="221"/>
      <c r="DA396" s="256"/>
      <c r="DB396" s="19"/>
      <c r="DC396" s="19"/>
      <c r="DD396" s="14"/>
      <c r="DE396" s="219"/>
      <c r="DF396" s="219"/>
      <c r="DG396" s="220"/>
      <c r="DH396" s="221"/>
      <c r="DI396" s="256"/>
      <c r="DJ396" s="19"/>
      <c r="DK396" s="19"/>
      <c r="DL396" s="14"/>
      <c r="DM396" s="219"/>
      <c r="DN396" s="219"/>
      <c r="DO396" s="220"/>
      <c r="DP396" s="221"/>
      <c r="DQ396" s="256"/>
      <c r="DR396" s="19"/>
      <c r="DS396" s="19"/>
      <c r="DT396" s="14"/>
      <c r="DU396" s="219"/>
      <c r="DV396" s="219"/>
      <c r="DW396" s="220"/>
      <c r="DX396" s="221"/>
      <c r="DY396" s="256"/>
      <c r="DZ396" s="19"/>
      <c r="EA396" s="19"/>
      <c r="EB396" s="194"/>
      <c r="EC396" s="194"/>
      <c r="ED396" s="194"/>
      <c r="EE396" s="714"/>
      <c r="EF396" s="715"/>
      <c r="EG396" s="391"/>
      <c r="EH396" s="19"/>
      <c r="EI396" s="19"/>
      <c r="EJ396" s="14"/>
      <c r="EK396" s="219"/>
      <c r="EL396" s="219"/>
      <c r="EM396" s="220"/>
      <c r="EN396" s="221"/>
      <c r="EO396" s="256"/>
      <c r="EP396" s="19"/>
      <c r="EQ396" s="19"/>
    </row>
    <row r="397" spans="1:147" ht="37.5" customHeight="1">
      <c r="A397" s="19"/>
      <c r="B397" s="218"/>
      <c r="C397" s="218"/>
      <c r="D397" s="14"/>
      <c r="E397" s="219"/>
      <c r="F397" s="219"/>
      <c r="G397" s="220"/>
      <c r="H397" s="221"/>
      <c r="I397" s="256"/>
      <c r="J397" s="19"/>
      <c r="K397" s="19"/>
      <c r="L397" s="14"/>
      <c r="M397" s="219"/>
      <c r="N397" s="219"/>
      <c r="O397" s="220"/>
      <c r="P397" s="221"/>
      <c r="Q397" s="256"/>
      <c r="R397" s="19"/>
      <c r="S397" s="19"/>
      <c r="T397" s="14"/>
      <c r="U397" s="219"/>
      <c r="V397" s="219"/>
      <c r="W397" s="220"/>
      <c r="X397" s="221"/>
      <c r="Y397" s="256"/>
      <c r="Z397" s="19"/>
      <c r="AA397" s="19"/>
      <c r="AB397" s="14"/>
      <c r="AC397" s="219"/>
      <c r="AD397" s="219"/>
      <c r="AE397" s="220"/>
      <c r="AF397" s="221"/>
      <c r="AG397" s="256"/>
      <c r="AH397" s="19"/>
      <c r="AI397" s="19"/>
      <c r="AJ397" s="14"/>
      <c r="AK397" s="219"/>
      <c r="AL397" s="219"/>
      <c r="AM397" s="220"/>
      <c r="AN397" s="221"/>
      <c r="AO397" s="256"/>
      <c r="AP397" s="19"/>
      <c r="AQ397" s="19"/>
      <c r="AR397" s="14"/>
      <c r="AS397" s="219"/>
      <c r="AT397" s="219"/>
      <c r="AU397" s="220"/>
      <c r="AV397" s="221"/>
      <c r="AW397" s="256"/>
      <c r="AX397" s="19"/>
      <c r="AY397" s="19"/>
      <c r="AZ397" s="14"/>
      <c r="BA397" s="219"/>
      <c r="BB397" s="219"/>
      <c r="BC397" s="220"/>
      <c r="BD397" s="221"/>
      <c r="BE397" s="256"/>
      <c r="BF397" s="19"/>
      <c r="BG397" s="19"/>
      <c r="BH397" s="14"/>
      <c r="BI397" s="219"/>
      <c r="BJ397" s="219"/>
      <c r="BK397" s="220"/>
      <c r="BL397" s="221"/>
      <c r="BM397" s="256"/>
      <c r="BN397" s="19"/>
      <c r="BO397" s="19"/>
      <c r="BP397" s="14"/>
      <c r="BQ397" s="219"/>
      <c r="BR397" s="219"/>
      <c r="BS397" s="220"/>
      <c r="BT397" s="221"/>
      <c r="BU397" s="256"/>
      <c r="BV397" s="19"/>
      <c r="BW397" s="19"/>
      <c r="BX397" s="14"/>
      <c r="BY397" s="219"/>
      <c r="BZ397" s="219"/>
      <c r="CA397" s="220"/>
      <c r="CB397" s="221"/>
      <c r="CC397" s="256"/>
      <c r="CD397" s="19"/>
      <c r="CE397" s="19"/>
      <c r="CF397" s="14"/>
      <c r="CG397" s="219"/>
      <c r="CH397" s="219"/>
      <c r="CI397" s="220"/>
      <c r="CJ397" s="221"/>
      <c r="CK397" s="256"/>
      <c r="CL397" s="19"/>
      <c r="CM397" s="19"/>
      <c r="CN397" s="14"/>
      <c r="CO397" s="219"/>
      <c r="CP397" s="219"/>
      <c r="CQ397" s="220"/>
      <c r="CR397" s="221"/>
      <c r="CS397" s="256"/>
      <c r="CT397" s="19"/>
      <c r="CU397" s="19"/>
      <c r="CV397" s="14"/>
      <c r="CW397" s="219"/>
      <c r="CX397" s="219"/>
      <c r="CY397" s="220"/>
      <c r="CZ397" s="221"/>
      <c r="DA397" s="256"/>
      <c r="DB397" s="19"/>
      <c r="DC397" s="19"/>
      <c r="DD397" s="14"/>
      <c r="DE397" s="219"/>
      <c r="DF397" s="219"/>
      <c r="DG397" s="220"/>
      <c r="DH397" s="221"/>
      <c r="DI397" s="256"/>
      <c r="DJ397" s="19"/>
      <c r="DK397" s="19"/>
      <c r="DL397" s="14"/>
      <c r="DM397" s="219"/>
      <c r="DN397" s="219"/>
      <c r="DO397" s="220"/>
      <c r="DP397" s="221"/>
      <c r="DQ397" s="256"/>
      <c r="DR397" s="19"/>
      <c r="DS397" s="19"/>
      <c r="DT397" s="14"/>
      <c r="DU397" s="219"/>
      <c r="DV397" s="219"/>
      <c r="DW397" s="220"/>
      <c r="DX397" s="221"/>
      <c r="DY397" s="256"/>
      <c r="DZ397" s="19"/>
      <c r="EA397" s="19"/>
      <c r="EB397" s="194"/>
      <c r="EC397" s="194"/>
      <c r="ED397" s="194"/>
      <c r="EE397" s="714"/>
      <c r="EF397" s="715"/>
      <c r="EG397" s="391"/>
      <c r="EH397" s="19"/>
      <c r="EI397" s="19"/>
      <c r="EJ397" s="14"/>
      <c r="EK397" s="219"/>
      <c r="EL397" s="219"/>
      <c r="EM397" s="220"/>
      <c r="EN397" s="221"/>
      <c r="EO397" s="256"/>
      <c r="EP397" s="19"/>
      <c r="EQ397" s="19"/>
    </row>
    <row r="398" spans="1:147" ht="37.5" customHeight="1">
      <c r="A398" s="19"/>
      <c r="B398" s="218"/>
      <c r="C398" s="218"/>
      <c r="D398" s="14"/>
      <c r="E398" s="219"/>
      <c r="F398" s="219"/>
      <c r="G398" s="220"/>
      <c r="H398" s="221"/>
      <c r="I398" s="256"/>
      <c r="J398" s="19"/>
      <c r="K398" s="19"/>
      <c r="L398" s="14"/>
      <c r="M398" s="219"/>
      <c r="N398" s="219"/>
      <c r="O398" s="220"/>
      <c r="P398" s="221"/>
      <c r="Q398" s="256"/>
      <c r="R398" s="19"/>
      <c r="S398" s="19"/>
      <c r="T398" s="14"/>
      <c r="U398" s="219"/>
      <c r="V398" s="219"/>
      <c r="W398" s="220"/>
      <c r="X398" s="221"/>
      <c r="Y398" s="256"/>
      <c r="Z398" s="19"/>
      <c r="AA398" s="19"/>
      <c r="AB398" s="14"/>
      <c r="AC398" s="219"/>
      <c r="AD398" s="219"/>
      <c r="AE398" s="220"/>
      <c r="AF398" s="221"/>
      <c r="AG398" s="256"/>
      <c r="AH398" s="19"/>
      <c r="AI398" s="19"/>
      <c r="AJ398" s="14"/>
      <c r="AK398" s="219"/>
      <c r="AL398" s="219"/>
      <c r="AM398" s="220"/>
      <c r="AN398" s="221"/>
      <c r="AO398" s="256"/>
      <c r="AP398" s="19"/>
      <c r="AQ398" s="19"/>
      <c r="AR398" s="14"/>
      <c r="AS398" s="219"/>
      <c r="AT398" s="219"/>
      <c r="AU398" s="220"/>
      <c r="AV398" s="221"/>
      <c r="AW398" s="256"/>
      <c r="AX398" s="19"/>
      <c r="AY398" s="19"/>
      <c r="AZ398" s="14"/>
      <c r="BA398" s="219"/>
      <c r="BB398" s="219"/>
      <c r="BC398" s="220"/>
      <c r="BD398" s="221"/>
      <c r="BE398" s="256"/>
      <c r="BF398" s="19"/>
      <c r="BG398" s="19"/>
      <c r="BH398" s="14"/>
      <c r="BI398" s="219"/>
      <c r="BJ398" s="219"/>
      <c r="BK398" s="220"/>
      <c r="BL398" s="221"/>
      <c r="BM398" s="256"/>
      <c r="BN398" s="19"/>
      <c r="BO398" s="19"/>
      <c r="BP398" s="14"/>
      <c r="BQ398" s="219"/>
      <c r="BR398" s="219"/>
      <c r="BS398" s="220"/>
      <c r="BT398" s="221"/>
      <c r="BU398" s="256"/>
      <c r="BV398" s="19"/>
      <c r="BW398" s="19"/>
      <c r="BX398" s="14"/>
      <c r="BY398" s="219"/>
      <c r="BZ398" s="219"/>
      <c r="CA398" s="220"/>
      <c r="CB398" s="221"/>
      <c r="CC398" s="256"/>
      <c r="CD398" s="19"/>
      <c r="CE398" s="19"/>
      <c r="CF398" s="14"/>
      <c r="CG398" s="219"/>
      <c r="CH398" s="219"/>
      <c r="CI398" s="220"/>
      <c r="CJ398" s="221"/>
      <c r="CK398" s="256"/>
      <c r="CL398" s="19"/>
      <c r="CM398" s="19"/>
      <c r="CN398" s="14"/>
      <c r="CO398" s="219"/>
      <c r="CP398" s="219"/>
      <c r="CQ398" s="220"/>
      <c r="CR398" s="221"/>
      <c r="CS398" s="256"/>
      <c r="CT398" s="19"/>
      <c r="CU398" s="19"/>
      <c r="CV398" s="14"/>
      <c r="CW398" s="219"/>
      <c r="CX398" s="219"/>
      <c r="CY398" s="220"/>
      <c r="CZ398" s="221"/>
      <c r="DA398" s="256"/>
      <c r="DB398" s="19"/>
      <c r="DC398" s="19"/>
      <c r="DD398" s="14"/>
      <c r="DE398" s="219"/>
      <c r="DF398" s="219"/>
      <c r="DG398" s="220"/>
      <c r="DH398" s="221"/>
      <c r="DI398" s="256"/>
      <c r="DJ398" s="19"/>
      <c r="DK398" s="19"/>
      <c r="DL398" s="14"/>
      <c r="DM398" s="219"/>
      <c r="DN398" s="219"/>
      <c r="DO398" s="220"/>
      <c r="DP398" s="221"/>
      <c r="DQ398" s="256"/>
      <c r="DR398" s="19"/>
      <c r="DS398" s="19"/>
      <c r="DT398" s="14"/>
      <c r="DU398" s="219"/>
      <c r="DV398" s="219"/>
      <c r="DW398" s="220"/>
      <c r="DX398" s="221"/>
      <c r="DY398" s="256"/>
      <c r="DZ398" s="19"/>
      <c r="EA398" s="19"/>
      <c r="EB398" s="194"/>
      <c r="EC398" s="194"/>
      <c r="ED398" s="194"/>
      <c r="EE398" s="714"/>
      <c r="EF398" s="715"/>
      <c r="EG398" s="391"/>
      <c r="EH398" s="19"/>
      <c r="EI398" s="19"/>
      <c r="EJ398" s="14"/>
      <c r="EK398" s="219"/>
      <c r="EL398" s="219"/>
      <c r="EM398" s="220"/>
      <c r="EN398" s="221"/>
      <c r="EO398" s="256"/>
      <c r="EP398" s="19"/>
      <c r="EQ398" s="19"/>
    </row>
    <row r="399" spans="1:147" ht="37.5" customHeight="1">
      <c r="A399" s="19"/>
      <c r="B399" s="218"/>
      <c r="C399" s="218"/>
      <c r="D399" s="14"/>
      <c r="E399" s="219"/>
      <c r="F399" s="219"/>
      <c r="G399" s="220"/>
      <c r="H399" s="221"/>
      <c r="I399" s="256"/>
      <c r="J399" s="19"/>
      <c r="K399" s="19"/>
      <c r="L399" s="14"/>
      <c r="M399" s="219"/>
      <c r="N399" s="219"/>
      <c r="O399" s="220"/>
      <c r="P399" s="221"/>
      <c r="Q399" s="256"/>
      <c r="R399" s="19"/>
      <c r="S399" s="19"/>
      <c r="T399" s="14"/>
      <c r="U399" s="219"/>
      <c r="V399" s="219"/>
      <c r="W399" s="220"/>
      <c r="X399" s="221"/>
      <c r="Y399" s="256"/>
      <c r="Z399" s="19"/>
      <c r="AA399" s="19"/>
      <c r="AB399" s="14"/>
      <c r="AC399" s="219"/>
      <c r="AD399" s="219"/>
      <c r="AE399" s="220"/>
      <c r="AF399" s="221"/>
      <c r="AG399" s="256"/>
      <c r="AH399" s="19"/>
      <c r="AI399" s="19"/>
      <c r="AJ399" s="14"/>
      <c r="AK399" s="219"/>
      <c r="AL399" s="219"/>
      <c r="AM399" s="220"/>
      <c r="AN399" s="221"/>
      <c r="AO399" s="256"/>
      <c r="AP399" s="19"/>
      <c r="AQ399" s="19"/>
      <c r="AR399" s="14"/>
      <c r="AS399" s="219"/>
      <c r="AT399" s="219"/>
      <c r="AU399" s="220"/>
      <c r="AV399" s="221"/>
      <c r="AW399" s="256"/>
      <c r="AX399" s="19"/>
      <c r="AY399" s="19"/>
      <c r="AZ399" s="14"/>
      <c r="BA399" s="219"/>
      <c r="BB399" s="219"/>
      <c r="BC399" s="220"/>
      <c r="BD399" s="221"/>
      <c r="BE399" s="256"/>
      <c r="BF399" s="19"/>
      <c r="BG399" s="19"/>
      <c r="BH399" s="14"/>
      <c r="BI399" s="219"/>
      <c r="BJ399" s="219"/>
      <c r="BK399" s="220"/>
      <c r="BL399" s="221"/>
      <c r="BM399" s="256"/>
      <c r="BN399" s="19"/>
      <c r="BO399" s="19"/>
      <c r="BP399" s="14"/>
      <c r="BQ399" s="219"/>
      <c r="BR399" s="219"/>
      <c r="BS399" s="220"/>
      <c r="BT399" s="221"/>
      <c r="BU399" s="256"/>
      <c r="BV399" s="19"/>
      <c r="BW399" s="19"/>
      <c r="BX399" s="14"/>
      <c r="BY399" s="219"/>
      <c r="BZ399" s="219"/>
      <c r="CA399" s="220"/>
      <c r="CB399" s="221"/>
      <c r="CC399" s="256"/>
      <c r="CD399" s="19"/>
      <c r="CE399" s="19"/>
      <c r="CF399" s="14"/>
      <c r="CG399" s="219"/>
      <c r="CH399" s="219"/>
      <c r="CI399" s="220"/>
      <c r="CJ399" s="221"/>
      <c r="CK399" s="256"/>
      <c r="CL399" s="19"/>
      <c r="CM399" s="19"/>
      <c r="CN399" s="14"/>
      <c r="CO399" s="219"/>
      <c r="CP399" s="219"/>
      <c r="CQ399" s="220"/>
      <c r="CR399" s="221"/>
      <c r="CS399" s="256"/>
      <c r="CT399" s="19"/>
      <c r="CU399" s="19"/>
      <c r="CV399" s="14"/>
      <c r="CW399" s="219"/>
      <c r="CX399" s="219"/>
      <c r="CY399" s="220"/>
      <c r="CZ399" s="221"/>
      <c r="DA399" s="256"/>
      <c r="DB399" s="19"/>
      <c r="DC399" s="19"/>
      <c r="DD399" s="14"/>
      <c r="DE399" s="219"/>
      <c r="DF399" s="219"/>
      <c r="DG399" s="220"/>
      <c r="DH399" s="221"/>
      <c r="DI399" s="256"/>
      <c r="DJ399" s="19"/>
      <c r="DK399" s="19"/>
      <c r="DL399" s="14"/>
      <c r="DM399" s="219"/>
      <c r="DN399" s="219"/>
      <c r="DO399" s="220"/>
      <c r="DP399" s="221"/>
      <c r="DQ399" s="256"/>
      <c r="DR399" s="19"/>
      <c r="DS399" s="19"/>
      <c r="DT399" s="14"/>
      <c r="DU399" s="219"/>
      <c r="DV399" s="219"/>
      <c r="DW399" s="220"/>
      <c r="DX399" s="221"/>
      <c r="DY399" s="256"/>
      <c r="DZ399" s="19"/>
      <c r="EA399" s="19"/>
      <c r="EB399" s="194"/>
      <c r="EC399" s="194"/>
      <c r="ED399" s="194"/>
      <c r="EE399" s="714"/>
      <c r="EF399" s="715"/>
      <c r="EG399" s="391"/>
      <c r="EH399" s="19"/>
      <c r="EI399" s="19"/>
      <c r="EJ399" s="14"/>
      <c r="EK399" s="219"/>
      <c r="EL399" s="219"/>
      <c r="EM399" s="220"/>
      <c r="EN399" s="221"/>
      <c r="EO399" s="256"/>
      <c r="EP399" s="19"/>
      <c r="EQ399" s="19"/>
    </row>
    <row r="400" spans="1:147" ht="37.5" customHeight="1">
      <c r="A400" s="19"/>
      <c r="B400" s="218"/>
      <c r="C400" s="218"/>
      <c r="D400" s="14"/>
      <c r="E400" s="219"/>
      <c r="F400" s="219"/>
      <c r="G400" s="220"/>
      <c r="H400" s="221"/>
      <c r="I400" s="256"/>
      <c r="J400" s="19"/>
      <c r="K400" s="19"/>
      <c r="L400" s="14"/>
      <c r="M400" s="219"/>
      <c r="N400" s="219"/>
      <c r="O400" s="220"/>
      <c r="P400" s="221"/>
      <c r="Q400" s="256"/>
      <c r="R400" s="19"/>
      <c r="S400" s="19"/>
      <c r="T400" s="14"/>
      <c r="U400" s="219"/>
      <c r="V400" s="219"/>
      <c r="W400" s="220"/>
      <c r="X400" s="221"/>
      <c r="Y400" s="256"/>
      <c r="Z400" s="19"/>
      <c r="AA400" s="19"/>
      <c r="AB400" s="14"/>
      <c r="AC400" s="219"/>
      <c r="AD400" s="219"/>
      <c r="AE400" s="220"/>
      <c r="AF400" s="221"/>
      <c r="AG400" s="256"/>
      <c r="AH400" s="19"/>
      <c r="AI400" s="19"/>
      <c r="AJ400" s="14"/>
      <c r="AK400" s="219"/>
      <c r="AL400" s="219"/>
      <c r="AM400" s="220"/>
      <c r="AN400" s="221"/>
      <c r="AO400" s="256"/>
      <c r="AP400" s="19"/>
      <c r="AQ400" s="19"/>
      <c r="AR400" s="14"/>
      <c r="AS400" s="219"/>
      <c r="AT400" s="219"/>
      <c r="AU400" s="220"/>
      <c r="AV400" s="221"/>
      <c r="AW400" s="256"/>
      <c r="AX400" s="19"/>
      <c r="AY400" s="19"/>
      <c r="AZ400" s="14"/>
      <c r="BA400" s="219"/>
      <c r="BB400" s="219"/>
      <c r="BC400" s="220"/>
      <c r="BD400" s="221"/>
      <c r="BE400" s="256"/>
      <c r="BF400" s="19"/>
      <c r="BG400" s="19"/>
      <c r="BH400" s="14"/>
      <c r="BI400" s="219"/>
      <c r="BJ400" s="219"/>
      <c r="BK400" s="220"/>
      <c r="BL400" s="221"/>
      <c r="BM400" s="256"/>
      <c r="BN400" s="19"/>
      <c r="BO400" s="19"/>
      <c r="BP400" s="14"/>
      <c r="BQ400" s="219"/>
      <c r="BR400" s="219"/>
      <c r="BS400" s="220"/>
      <c r="BT400" s="221"/>
      <c r="BU400" s="256"/>
      <c r="BV400" s="19"/>
      <c r="BW400" s="19"/>
      <c r="BX400" s="14"/>
      <c r="BY400" s="219"/>
      <c r="BZ400" s="219"/>
      <c r="CA400" s="220"/>
      <c r="CB400" s="221"/>
      <c r="CC400" s="256"/>
      <c r="CD400" s="19"/>
      <c r="CE400" s="19"/>
      <c r="CF400" s="14"/>
      <c r="CG400" s="219"/>
      <c r="CH400" s="219"/>
      <c r="CI400" s="220"/>
      <c r="CJ400" s="221"/>
      <c r="CK400" s="256"/>
      <c r="CL400" s="19"/>
      <c r="CM400" s="19"/>
      <c r="CN400" s="14"/>
      <c r="CO400" s="219"/>
      <c r="CP400" s="219"/>
      <c r="CQ400" s="220"/>
      <c r="CR400" s="221"/>
      <c r="CS400" s="256"/>
      <c r="CT400" s="19"/>
      <c r="CU400" s="19"/>
      <c r="CV400" s="14"/>
      <c r="CW400" s="219"/>
      <c r="CX400" s="219"/>
      <c r="CY400" s="220"/>
      <c r="CZ400" s="221"/>
      <c r="DA400" s="256"/>
      <c r="DB400" s="19"/>
      <c r="DC400" s="19"/>
      <c r="DD400" s="14"/>
      <c r="DE400" s="219"/>
      <c r="DF400" s="219"/>
      <c r="DG400" s="220"/>
      <c r="DH400" s="221"/>
      <c r="DI400" s="256"/>
      <c r="DJ400" s="19"/>
      <c r="DK400" s="19"/>
      <c r="DL400" s="14"/>
      <c r="DM400" s="219"/>
      <c r="DN400" s="219"/>
      <c r="DO400" s="220"/>
      <c r="DP400" s="221"/>
      <c r="DQ400" s="256"/>
      <c r="DR400" s="19"/>
      <c r="DS400" s="19"/>
      <c r="DT400" s="14"/>
      <c r="DU400" s="219"/>
      <c r="DV400" s="219"/>
      <c r="DW400" s="220"/>
      <c r="DX400" s="221"/>
      <c r="DY400" s="256"/>
      <c r="DZ400" s="19"/>
      <c r="EA400" s="19"/>
      <c r="EB400" s="194"/>
      <c r="EC400" s="194"/>
      <c r="ED400" s="194"/>
      <c r="EE400" s="714"/>
      <c r="EF400" s="715"/>
      <c r="EG400" s="391"/>
      <c r="EH400" s="19"/>
      <c r="EI400" s="19"/>
      <c r="EJ400" s="14"/>
      <c r="EK400" s="219"/>
      <c r="EL400" s="219"/>
      <c r="EM400" s="220"/>
      <c r="EN400" s="221"/>
      <c r="EO400" s="256"/>
      <c r="EP400" s="19"/>
      <c r="EQ400" s="19"/>
    </row>
    <row r="401" spans="1:147" ht="37.5" customHeight="1">
      <c r="A401" s="19"/>
      <c r="B401" s="218"/>
      <c r="C401" s="218"/>
      <c r="D401" s="14"/>
      <c r="E401" s="219"/>
      <c r="F401" s="219"/>
      <c r="G401" s="220"/>
      <c r="H401" s="221"/>
      <c r="I401" s="256"/>
      <c r="J401" s="19"/>
      <c r="K401" s="19"/>
      <c r="L401" s="14"/>
      <c r="M401" s="219"/>
      <c r="N401" s="219"/>
      <c r="O401" s="220"/>
      <c r="P401" s="221"/>
      <c r="Q401" s="256"/>
      <c r="R401" s="19"/>
      <c r="S401" s="19"/>
      <c r="T401" s="14"/>
      <c r="U401" s="219"/>
      <c r="V401" s="219"/>
      <c r="W401" s="220"/>
      <c r="X401" s="221"/>
      <c r="Y401" s="256"/>
      <c r="Z401" s="19"/>
      <c r="AA401" s="19"/>
      <c r="AB401" s="14"/>
      <c r="AC401" s="219"/>
      <c r="AD401" s="219"/>
      <c r="AE401" s="220"/>
      <c r="AF401" s="221"/>
      <c r="AG401" s="256"/>
      <c r="AH401" s="19"/>
      <c r="AI401" s="19"/>
      <c r="AJ401" s="14"/>
      <c r="AK401" s="219"/>
      <c r="AL401" s="219"/>
      <c r="AM401" s="220"/>
      <c r="AN401" s="221"/>
      <c r="AO401" s="256"/>
      <c r="AP401" s="19"/>
      <c r="AQ401" s="19"/>
      <c r="AR401" s="14"/>
      <c r="AS401" s="219"/>
      <c r="AT401" s="219"/>
      <c r="AU401" s="220"/>
      <c r="AV401" s="221"/>
      <c r="AW401" s="256"/>
      <c r="AX401" s="19"/>
      <c r="AY401" s="19"/>
      <c r="AZ401" s="14"/>
      <c r="BA401" s="219"/>
      <c r="BB401" s="219"/>
      <c r="BC401" s="220"/>
      <c r="BD401" s="221"/>
      <c r="BE401" s="256"/>
      <c r="BF401" s="19"/>
      <c r="BG401" s="19"/>
      <c r="BH401" s="14"/>
      <c r="BI401" s="219"/>
      <c r="BJ401" s="219"/>
      <c r="BK401" s="220"/>
      <c r="BL401" s="221"/>
      <c r="BM401" s="256"/>
      <c r="BN401" s="19"/>
      <c r="BO401" s="19"/>
      <c r="BP401" s="14"/>
      <c r="BQ401" s="219"/>
      <c r="BR401" s="219"/>
      <c r="BS401" s="220"/>
      <c r="BT401" s="221"/>
      <c r="BU401" s="256"/>
      <c r="BV401" s="19"/>
      <c r="BW401" s="19"/>
      <c r="BX401" s="14"/>
      <c r="BY401" s="219"/>
      <c r="BZ401" s="219"/>
      <c r="CA401" s="220"/>
      <c r="CB401" s="221"/>
      <c r="CC401" s="256"/>
      <c r="CD401" s="19"/>
      <c r="CE401" s="19"/>
      <c r="CF401" s="14"/>
      <c r="CG401" s="219"/>
      <c r="CH401" s="219"/>
      <c r="CI401" s="220"/>
      <c r="CJ401" s="221"/>
      <c r="CK401" s="256"/>
      <c r="CL401" s="19"/>
      <c r="CM401" s="19"/>
      <c r="CN401" s="14"/>
      <c r="CO401" s="219"/>
      <c r="CP401" s="219"/>
      <c r="CQ401" s="220"/>
      <c r="CR401" s="221"/>
      <c r="CS401" s="256"/>
      <c r="CT401" s="19"/>
      <c r="CU401" s="19"/>
      <c r="CV401" s="14"/>
      <c r="CW401" s="219"/>
      <c r="CX401" s="219"/>
      <c r="CY401" s="220"/>
      <c r="CZ401" s="221"/>
      <c r="DA401" s="256"/>
      <c r="DB401" s="19"/>
      <c r="DC401" s="19"/>
      <c r="DD401" s="14"/>
      <c r="DE401" s="219"/>
      <c r="DF401" s="219"/>
      <c r="DG401" s="220"/>
      <c r="DH401" s="221"/>
      <c r="DI401" s="256"/>
      <c r="DJ401" s="19"/>
      <c r="DK401" s="19"/>
      <c r="DL401" s="14"/>
      <c r="DM401" s="219"/>
      <c r="DN401" s="219"/>
      <c r="DO401" s="220"/>
      <c r="DP401" s="221"/>
      <c r="DQ401" s="256"/>
      <c r="DR401" s="19"/>
      <c r="DS401" s="19"/>
      <c r="DT401" s="14"/>
      <c r="DU401" s="219"/>
      <c r="DV401" s="219"/>
      <c r="DW401" s="220"/>
      <c r="DX401" s="221"/>
      <c r="DY401" s="256"/>
      <c r="DZ401" s="19"/>
      <c r="EA401" s="19"/>
      <c r="EB401" s="194"/>
      <c r="EC401" s="194"/>
      <c r="ED401" s="194"/>
      <c r="EE401" s="714"/>
      <c r="EF401" s="715"/>
      <c r="EG401" s="391"/>
      <c r="EH401" s="19"/>
      <c r="EI401" s="19"/>
      <c r="EJ401" s="14"/>
      <c r="EK401" s="219"/>
      <c r="EL401" s="219"/>
      <c r="EM401" s="220"/>
      <c r="EN401" s="221"/>
      <c r="EO401" s="256"/>
      <c r="EP401" s="19"/>
      <c r="EQ401" s="19"/>
    </row>
    <row r="402" spans="1:147" ht="37.5" customHeight="1">
      <c r="A402" s="19"/>
      <c r="B402" s="218"/>
      <c r="C402" s="218"/>
      <c r="D402" s="14"/>
      <c r="E402" s="219"/>
      <c r="F402" s="219"/>
      <c r="G402" s="220"/>
      <c r="H402" s="221"/>
      <c r="I402" s="256"/>
      <c r="J402" s="19"/>
      <c r="K402" s="19"/>
      <c r="L402" s="14"/>
      <c r="M402" s="219"/>
      <c r="N402" s="219"/>
      <c r="O402" s="220"/>
      <c r="P402" s="221"/>
      <c r="Q402" s="256"/>
      <c r="R402" s="19"/>
      <c r="S402" s="19"/>
      <c r="T402" s="14"/>
      <c r="U402" s="219"/>
      <c r="V402" s="219"/>
      <c r="W402" s="220"/>
      <c r="X402" s="221"/>
      <c r="Y402" s="256"/>
      <c r="Z402" s="19"/>
      <c r="AA402" s="19"/>
      <c r="AB402" s="14"/>
      <c r="AC402" s="219"/>
      <c r="AD402" s="219"/>
      <c r="AE402" s="220"/>
      <c r="AF402" s="221"/>
      <c r="AG402" s="256"/>
      <c r="AH402" s="19"/>
      <c r="AI402" s="19"/>
      <c r="AJ402" s="14"/>
      <c r="AK402" s="219"/>
      <c r="AL402" s="219"/>
      <c r="AM402" s="220"/>
      <c r="AN402" s="221"/>
      <c r="AO402" s="256"/>
      <c r="AP402" s="19"/>
      <c r="AQ402" s="19"/>
      <c r="AR402" s="14"/>
      <c r="AS402" s="219"/>
      <c r="AT402" s="219"/>
      <c r="AU402" s="220"/>
      <c r="AV402" s="221"/>
      <c r="AW402" s="256"/>
      <c r="AX402" s="19"/>
      <c r="AY402" s="19"/>
      <c r="AZ402" s="14"/>
      <c r="BA402" s="219"/>
      <c r="BB402" s="219"/>
      <c r="BC402" s="220"/>
      <c r="BD402" s="221"/>
      <c r="BE402" s="256"/>
      <c r="BF402" s="19"/>
      <c r="BG402" s="19"/>
      <c r="BH402" s="14"/>
      <c r="BI402" s="219"/>
      <c r="BJ402" s="219"/>
      <c r="BK402" s="220"/>
      <c r="BL402" s="221"/>
      <c r="BM402" s="256"/>
      <c r="BN402" s="19"/>
      <c r="BO402" s="19"/>
      <c r="BP402" s="14"/>
      <c r="BQ402" s="219"/>
      <c r="BR402" s="219"/>
      <c r="BS402" s="220"/>
      <c r="BT402" s="221"/>
      <c r="BU402" s="256"/>
      <c r="BV402" s="19"/>
      <c r="BW402" s="19"/>
      <c r="BX402" s="14"/>
      <c r="BY402" s="219"/>
      <c r="BZ402" s="219"/>
      <c r="CA402" s="220"/>
      <c r="CB402" s="221"/>
      <c r="CC402" s="256"/>
      <c r="CD402" s="19"/>
      <c r="CE402" s="19"/>
      <c r="CF402" s="14"/>
      <c r="CG402" s="219"/>
      <c r="CH402" s="219"/>
      <c r="CI402" s="220"/>
      <c r="CJ402" s="221"/>
      <c r="CK402" s="256"/>
      <c r="CL402" s="19"/>
      <c r="CM402" s="19"/>
      <c r="CN402" s="14"/>
      <c r="CO402" s="219"/>
      <c r="CP402" s="219"/>
      <c r="CQ402" s="220"/>
      <c r="CR402" s="221"/>
      <c r="CS402" s="256"/>
      <c r="CT402" s="19"/>
      <c r="CU402" s="19"/>
      <c r="CV402" s="14"/>
      <c r="CW402" s="219"/>
      <c r="CX402" s="219"/>
      <c r="CY402" s="220"/>
      <c r="CZ402" s="221"/>
      <c r="DA402" s="256"/>
      <c r="DB402" s="19"/>
      <c r="DC402" s="19"/>
      <c r="DD402" s="14"/>
      <c r="DE402" s="219"/>
      <c r="DF402" s="219"/>
      <c r="DG402" s="220"/>
      <c r="DH402" s="221"/>
      <c r="DI402" s="256"/>
      <c r="DJ402" s="19"/>
      <c r="DK402" s="19"/>
      <c r="DL402" s="14"/>
      <c r="DM402" s="219"/>
      <c r="DN402" s="219"/>
      <c r="DO402" s="220"/>
      <c r="DP402" s="221"/>
      <c r="DQ402" s="256"/>
      <c r="DR402" s="19"/>
      <c r="DS402" s="19"/>
      <c r="DT402" s="14"/>
      <c r="DU402" s="219"/>
      <c r="DV402" s="219"/>
      <c r="DW402" s="220"/>
      <c r="DX402" s="221"/>
      <c r="DY402" s="256"/>
      <c r="DZ402" s="19"/>
      <c r="EA402" s="19"/>
      <c r="EB402" s="194"/>
      <c r="EC402" s="194"/>
      <c r="ED402" s="194"/>
      <c r="EE402" s="714"/>
      <c r="EF402" s="715"/>
      <c r="EG402" s="391"/>
      <c r="EH402" s="19"/>
      <c r="EI402" s="19"/>
      <c r="EJ402" s="14"/>
      <c r="EK402" s="219"/>
      <c r="EL402" s="219"/>
      <c r="EM402" s="220"/>
      <c r="EN402" s="221"/>
      <c r="EO402" s="256"/>
      <c r="EP402" s="19"/>
      <c r="EQ402" s="19"/>
    </row>
    <row r="403" spans="1:147" ht="37.5" customHeight="1">
      <c r="A403" s="19"/>
      <c r="B403" s="218"/>
      <c r="C403" s="218"/>
      <c r="D403" s="14"/>
      <c r="E403" s="219"/>
      <c r="F403" s="219"/>
      <c r="G403" s="220"/>
      <c r="H403" s="221"/>
      <c r="I403" s="256"/>
      <c r="J403" s="19"/>
      <c r="K403" s="19"/>
      <c r="L403" s="14"/>
      <c r="M403" s="219"/>
      <c r="N403" s="219"/>
      <c r="O403" s="220"/>
      <c r="P403" s="221"/>
      <c r="Q403" s="256"/>
      <c r="R403" s="19"/>
      <c r="S403" s="19"/>
      <c r="T403" s="14"/>
      <c r="U403" s="219"/>
      <c r="V403" s="219"/>
      <c r="W403" s="220"/>
      <c r="X403" s="221"/>
      <c r="Y403" s="256"/>
      <c r="Z403" s="19"/>
      <c r="AA403" s="19"/>
      <c r="AB403" s="14"/>
      <c r="AC403" s="219"/>
      <c r="AD403" s="219"/>
      <c r="AE403" s="220"/>
      <c r="AF403" s="221"/>
      <c r="AG403" s="256"/>
      <c r="AH403" s="19"/>
      <c r="AI403" s="19"/>
      <c r="AJ403" s="14"/>
      <c r="AK403" s="219"/>
      <c r="AL403" s="219"/>
      <c r="AM403" s="220"/>
      <c r="AN403" s="221"/>
      <c r="AO403" s="256"/>
      <c r="AP403" s="19"/>
      <c r="AQ403" s="19"/>
      <c r="AR403" s="14"/>
      <c r="AS403" s="219"/>
      <c r="AT403" s="219"/>
      <c r="AU403" s="220"/>
      <c r="AV403" s="221"/>
      <c r="AW403" s="256"/>
      <c r="AX403" s="19"/>
      <c r="AY403" s="19"/>
      <c r="AZ403" s="14"/>
      <c r="BA403" s="219"/>
      <c r="BB403" s="219"/>
      <c r="BC403" s="220"/>
      <c r="BD403" s="221"/>
      <c r="BE403" s="256"/>
      <c r="BF403" s="19"/>
      <c r="BG403" s="19"/>
      <c r="BH403" s="14"/>
      <c r="BI403" s="219"/>
      <c r="BJ403" s="219"/>
      <c r="BK403" s="220"/>
      <c r="BL403" s="221"/>
      <c r="BM403" s="256"/>
      <c r="BN403" s="19"/>
      <c r="BO403" s="19"/>
      <c r="BP403" s="14"/>
      <c r="BQ403" s="219"/>
      <c r="BR403" s="219"/>
      <c r="BS403" s="220"/>
      <c r="BT403" s="221"/>
      <c r="BU403" s="256"/>
      <c r="BV403" s="19"/>
      <c r="BW403" s="19"/>
      <c r="BX403" s="14"/>
      <c r="BY403" s="219"/>
      <c r="BZ403" s="219"/>
      <c r="CA403" s="220"/>
      <c r="CB403" s="221"/>
      <c r="CC403" s="256"/>
      <c r="CD403" s="19"/>
      <c r="CE403" s="19"/>
      <c r="CF403" s="14"/>
      <c r="CG403" s="219"/>
      <c r="CH403" s="219"/>
      <c r="CI403" s="220"/>
      <c r="CJ403" s="221"/>
      <c r="CK403" s="256"/>
      <c r="CL403" s="19"/>
      <c r="CM403" s="19"/>
      <c r="CN403" s="14"/>
      <c r="CO403" s="219"/>
      <c r="CP403" s="219"/>
      <c r="CQ403" s="220"/>
      <c r="CR403" s="221"/>
      <c r="CS403" s="256"/>
      <c r="CT403" s="19"/>
      <c r="CU403" s="19"/>
      <c r="CV403" s="14"/>
      <c r="CW403" s="219"/>
      <c r="CX403" s="219"/>
      <c r="CY403" s="220"/>
      <c r="CZ403" s="221"/>
      <c r="DA403" s="256"/>
      <c r="DB403" s="19"/>
      <c r="DC403" s="19"/>
      <c r="DD403" s="14"/>
      <c r="DE403" s="219"/>
      <c r="DF403" s="219"/>
      <c r="DG403" s="220"/>
      <c r="DH403" s="221"/>
      <c r="DI403" s="256"/>
      <c r="DJ403" s="19"/>
      <c r="DK403" s="19"/>
      <c r="DL403" s="14"/>
      <c r="DM403" s="219"/>
      <c r="DN403" s="219"/>
      <c r="DO403" s="220"/>
      <c r="DP403" s="221"/>
      <c r="DQ403" s="256"/>
      <c r="DR403" s="19"/>
      <c r="DS403" s="19"/>
      <c r="DT403" s="14"/>
      <c r="DU403" s="219"/>
      <c r="DV403" s="219"/>
      <c r="DW403" s="220"/>
      <c r="DX403" s="221"/>
      <c r="DY403" s="256"/>
      <c r="DZ403" s="19"/>
      <c r="EA403" s="19"/>
      <c r="EB403" s="194"/>
      <c r="EC403" s="194"/>
      <c r="ED403" s="194"/>
      <c r="EE403" s="714"/>
      <c r="EF403" s="715"/>
      <c r="EG403" s="391"/>
      <c r="EH403" s="19"/>
      <c r="EI403" s="19"/>
      <c r="EJ403" s="14"/>
      <c r="EK403" s="219"/>
      <c r="EL403" s="219"/>
      <c r="EM403" s="220"/>
      <c r="EN403" s="221"/>
      <c r="EO403" s="256"/>
      <c r="EP403" s="19"/>
      <c r="EQ403" s="19"/>
    </row>
    <row r="404" spans="1:147" ht="37.5" customHeight="1">
      <c r="A404" s="19"/>
      <c r="B404" s="218"/>
      <c r="C404" s="218"/>
      <c r="D404" s="14"/>
      <c r="E404" s="219"/>
      <c r="F404" s="219"/>
      <c r="G404" s="220"/>
      <c r="H404" s="221"/>
      <c r="I404" s="256"/>
      <c r="J404" s="19"/>
      <c r="K404" s="19"/>
      <c r="L404" s="14"/>
      <c r="M404" s="219"/>
      <c r="N404" s="219"/>
      <c r="O404" s="220"/>
      <c r="P404" s="221"/>
      <c r="Q404" s="256"/>
      <c r="R404" s="19"/>
      <c r="S404" s="19"/>
      <c r="T404" s="14"/>
      <c r="U404" s="219"/>
      <c r="V404" s="219"/>
      <c r="W404" s="220"/>
      <c r="X404" s="221"/>
      <c r="Y404" s="256"/>
      <c r="Z404" s="19"/>
      <c r="AA404" s="19"/>
      <c r="AB404" s="14"/>
      <c r="AC404" s="219"/>
      <c r="AD404" s="219"/>
      <c r="AE404" s="220"/>
      <c r="AF404" s="221"/>
      <c r="AG404" s="256"/>
      <c r="AH404" s="19"/>
      <c r="AI404" s="19"/>
      <c r="AJ404" s="14"/>
      <c r="AK404" s="219"/>
      <c r="AL404" s="219"/>
      <c r="AM404" s="220"/>
      <c r="AN404" s="221"/>
      <c r="AO404" s="256"/>
      <c r="AP404" s="19"/>
      <c r="AQ404" s="19"/>
      <c r="AR404" s="14"/>
      <c r="AS404" s="219"/>
      <c r="AT404" s="219"/>
      <c r="AU404" s="220"/>
      <c r="AV404" s="221"/>
      <c r="AW404" s="256"/>
      <c r="AX404" s="19"/>
      <c r="AY404" s="19"/>
      <c r="AZ404" s="14"/>
      <c r="BA404" s="219"/>
      <c r="BB404" s="219"/>
      <c r="BC404" s="220"/>
      <c r="BD404" s="221"/>
      <c r="BE404" s="256"/>
      <c r="BF404" s="19"/>
      <c r="BG404" s="19"/>
      <c r="BH404" s="14"/>
      <c r="BI404" s="219"/>
      <c r="BJ404" s="219"/>
      <c r="BK404" s="220"/>
      <c r="BL404" s="221"/>
      <c r="BM404" s="256"/>
      <c r="BN404" s="19"/>
      <c r="BO404" s="19"/>
      <c r="BP404" s="14"/>
      <c r="BQ404" s="219"/>
      <c r="BR404" s="219"/>
      <c r="BS404" s="220"/>
      <c r="BT404" s="221"/>
      <c r="BU404" s="256"/>
      <c r="BV404" s="19"/>
      <c r="BW404" s="19"/>
      <c r="BX404" s="14"/>
      <c r="BY404" s="219"/>
      <c r="BZ404" s="219"/>
      <c r="CA404" s="220"/>
      <c r="CB404" s="221"/>
      <c r="CC404" s="256"/>
      <c r="CD404" s="19"/>
      <c r="CE404" s="19"/>
      <c r="CF404" s="14"/>
      <c r="CG404" s="219"/>
      <c r="CH404" s="219"/>
      <c r="CI404" s="220"/>
      <c r="CJ404" s="221"/>
      <c r="CK404" s="256"/>
      <c r="CL404" s="19"/>
      <c r="CM404" s="19"/>
      <c r="CN404" s="14"/>
      <c r="CO404" s="219"/>
      <c r="CP404" s="219"/>
      <c r="CQ404" s="220"/>
      <c r="CR404" s="221"/>
      <c r="CS404" s="256"/>
      <c r="CT404" s="19"/>
      <c r="CU404" s="19"/>
      <c r="CV404" s="14"/>
      <c r="CW404" s="219"/>
      <c r="CX404" s="219"/>
      <c r="CY404" s="220"/>
      <c r="CZ404" s="221"/>
      <c r="DA404" s="256"/>
      <c r="DB404" s="19"/>
      <c r="DC404" s="19"/>
      <c r="DD404" s="14"/>
      <c r="DE404" s="219"/>
      <c r="DF404" s="219"/>
      <c r="DG404" s="220"/>
      <c r="DH404" s="221"/>
      <c r="DI404" s="256"/>
      <c r="DJ404" s="19"/>
      <c r="DK404" s="19"/>
      <c r="DL404" s="14"/>
      <c r="DM404" s="219"/>
      <c r="DN404" s="219"/>
      <c r="DO404" s="220"/>
      <c r="DP404" s="221"/>
      <c r="DQ404" s="256"/>
      <c r="DR404" s="19"/>
      <c r="DS404" s="19"/>
      <c r="DT404" s="14"/>
      <c r="DU404" s="219"/>
      <c r="DV404" s="219"/>
      <c r="DW404" s="220"/>
      <c r="DX404" s="221"/>
      <c r="DY404" s="256"/>
      <c r="DZ404" s="19"/>
      <c r="EA404" s="19"/>
      <c r="EB404" s="194"/>
      <c r="EC404" s="194"/>
      <c r="ED404" s="194"/>
      <c r="EE404" s="714"/>
      <c r="EF404" s="715"/>
      <c r="EG404" s="391"/>
      <c r="EH404" s="19"/>
      <c r="EI404" s="19"/>
      <c r="EJ404" s="14"/>
      <c r="EK404" s="219"/>
      <c r="EL404" s="219"/>
      <c r="EM404" s="220"/>
      <c r="EN404" s="221"/>
      <c r="EO404" s="256"/>
      <c r="EP404" s="19"/>
      <c r="EQ404" s="19"/>
    </row>
    <row r="405" spans="1:147" ht="37.5" customHeight="1">
      <c r="A405" s="19"/>
      <c r="B405" s="218"/>
      <c r="C405" s="218"/>
      <c r="D405" s="14"/>
      <c r="E405" s="219"/>
      <c r="F405" s="219"/>
      <c r="G405" s="220"/>
      <c r="H405" s="221"/>
      <c r="I405" s="256"/>
      <c r="J405" s="19"/>
      <c r="K405" s="19"/>
      <c r="L405" s="14"/>
      <c r="M405" s="219"/>
      <c r="N405" s="219"/>
      <c r="O405" s="220"/>
      <c r="P405" s="221"/>
      <c r="Q405" s="256"/>
      <c r="R405" s="19"/>
      <c r="S405" s="19"/>
      <c r="T405" s="14"/>
      <c r="U405" s="219"/>
      <c r="V405" s="219"/>
      <c r="W405" s="220"/>
      <c r="X405" s="221"/>
      <c r="Y405" s="256"/>
      <c r="Z405" s="19"/>
      <c r="AA405" s="19"/>
      <c r="AB405" s="14"/>
      <c r="AC405" s="219"/>
      <c r="AD405" s="219"/>
      <c r="AE405" s="220"/>
      <c r="AF405" s="221"/>
      <c r="AG405" s="256"/>
      <c r="AH405" s="19"/>
      <c r="AI405" s="19"/>
      <c r="AJ405" s="14"/>
      <c r="AK405" s="219"/>
      <c r="AL405" s="219"/>
      <c r="AM405" s="220"/>
      <c r="AN405" s="221"/>
      <c r="AO405" s="256"/>
      <c r="AP405" s="19"/>
      <c r="AQ405" s="19"/>
      <c r="AR405" s="14"/>
      <c r="AS405" s="219"/>
      <c r="AT405" s="219"/>
      <c r="AU405" s="220"/>
      <c r="AV405" s="221"/>
      <c r="AW405" s="256"/>
      <c r="AX405" s="19"/>
      <c r="AY405" s="19"/>
      <c r="AZ405" s="14"/>
      <c r="BA405" s="219"/>
      <c r="BB405" s="219"/>
      <c r="BC405" s="220"/>
      <c r="BD405" s="221"/>
      <c r="BE405" s="256"/>
      <c r="BF405" s="19"/>
      <c r="BG405" s="19"/>
      <c r="BH405" s="14"/>
      <c r="BI405" s="219"/>
      <c r="BJ405" s="219"/>
      <c r="BK405" s="220"/>
      <c r="BL405" s="221"/>
      <c r="BM405" s="256"/>
      <c r="BN405" s="19"/>
      <c r="BO405" s="19"/>
      <c r="BP405" s="14"/>
      <c r="BQ405" s="219"/>
      <c r="BR405" s="219"/>
      <c r="BS405" s="220"/>
      <c r="BT405" s="221"/>
      <c r="BU405" s="256"/>
      <c r="BV405" s="19"/>
      <c r="BW405" s="19"/>
      <c r="BX405" s="14"/>
      <c r="BY405" s="219"/>
      <c r="BZ405" s="219"/>
      <c r="CA405" s="220"/>
      <c r="CB405" s="221"/>
      <c r="CC405" s="256"/>
      <c r="CD405" s="19"/>
      <c r="CE405" s="19"/>
      <c r="CF405" s="14"/>
      <c r="CG405" s="219"/>
      <c r="CH405" s="219"/>
      <c r="CI405" s="220"/>
      <c r="CJ405" s="221"/>
      <c r="CK405" s="256"/>
      <c r="CL405" s="19"/>
      <c r="CM405" s="19"/>
      <c r="CN405" s="14"/>
      <c r="CO405" s="219"/>
      <c r="CP405" s="219"/>
      <c r="CQ405" s="220"/>
      <c r="CR405" s="221"/>
      <c r="CS405" s="256"/>
      <c r="CT405" s="19"/>
      <c r="CU405" s="19"/>
      <c r="CV405" s="14"/>
      <c r="CW405" s="219"/>
      <c r="CX405" s="219"/>
      <c r="CY405" s="220"/>
      <c r="CZ405" s="221"/>
      <c r="DA405" s="256"/>
      <c r="DB405" s="19"/>
      <c r="DC405" s="19"/>
      <c r="DD405" s="14"/>
      <c r="DE405" s="219"/>
      <c r="DF405" s="219"/>
      <c r="DG405" s="220"/>
      <c r="DH405" s="221"/>
      <c r="DI405" s="256"/>
      <c r="DJ405" s="19"/>
      <c r="DK405" s="19"/>
      <c r="DL405" s="14"/>
      <c r="DM405" s="219"/>
      <c r="DN405" s="219"/>
      <c r="DO405" s="220"/>
      <c r="DP405" s="221"/>
      <c r="DQ405" s="256"/>
      <c r="DR405" s="19"/>
      <c r="DS405" s="19"/>
      <c r="DT405" s="14"/>
      <c r="DU405" s="219"/>
      <c r="DV405" s="219"/>
      <c r="DW405" s="220"/>
      <c r="DX405" s="221"/>
      <c r="DY405" s="256"/>
      <c r="DZ405" s="19"/>
      <c r="EA405" s="19"/>
      <c r="EB405" s="194"/>
      <c r="EC405" s="194"/>
      <c r="ED405" s="194"/>
      <c r="EE405" s="714"/>
      <c r="EF405" s="715"/>
      <c r="EG405" s="391"/>
      <c r="EH405" s="19"/>
      <c r="EI405" s="19"/>
      <c r="EJ405" s="14"/>
      <c r="EK405" s="219"/>
      <c r="EL405" s="219"/>
      <c r="EM405" s="220"/>
      <c r="EN405" s="221"/>
      <c r="EO405" s="256"/>
      <c r="EP405" s="19"/>
      <c r="EQ405" s="19"/>
    </row>
    <row r="406" spans="1:147" ht="37.5" customHeight="1">
      <c r="A406" s="19"/>
      <c r="B406" s="218"/>
      <c r="C406" s="218"/>
      <c r="D406" s="14"/>
      <c r="E406" s="219"/>
      <c r="F406" s="219"/>
      <c r="G406" s="220"/>
      <c r="H406" s="221"/>
      <c r="I406" s="256"/>
      <c r="J406" s="19"/>
      <c r="K406" s="19"/>
      <c r="L406" s="14"/>
      <c r="M406" s="219"/>
      <c r="N406" s="219"/>
      <c r="O406" s="220"/>
      <c r="P406" s="221"/>
      <c r="Q406" s="256"/>
      <c r="R406" s="19"/>
      <c r="S406" s="19"/>
      <c r="T406" s="14"/>
      <c r="U406" s="219"/>
      <c r="V406" s="219"/>
      <c r="W406" s="220"/>
      <c r="X406" s="221"/>
      <c r="Y406" s="256"/>
      <c r="Z406" s="19"/>
      <c r="AA406" s="19"/>
      <c r="AB406" s="14"/>
      <c r="AC406" s="219"/>
      <c r="AD406" s="219"/>
      <c r="AE406" s="220"/>
      <c r="AF406" s="221"/>
      <c r="AG406" s="256"/>
      <c r="AH406" s="19"/>
      <c r="AI406" s="19"/>
      <c r="AJ406" s="14"/>
      <c r="AK406" s="219"/>
      <c r="AL406" s="219"/>
      <c r="AM406" s="220"/>
      <c r="AN406" s="221"/>
      <c r="AO406" s="256"/>
      <c r="AP406" s="19"/>
      <c r="AQ406" s="19"/>
      <c r="AR406" s="14"/>
      <c r="AS406" s="219"/>
      <c r="AT406" s="219"/>
      <c r="AU406" s="220"/>
      <c r="AV406" s="221"/>
      <c r="AW406" s="256"/>
      <c r="AX406" s="19"/>
      <c r="AY406" s="19"/>
      <c r="AZ406" s="14"/>
      <c r="BA406" s="219"/>
      <c r="BB406" s="219"/>
      <c r="BC406" s="220"/>
      <c r="BD406" s="221"/>
      <c r="BE406" s="256"/>
      <c r="BF406" s="19"/>
      <c r="BG406" s="19"/>
      <c r="BH406" s="14"/>
      <c r="BI406" s="219"/>
      <c r="BJ406" s="219"/>
      <c r="BK406" s="220"/>
      <c r="BL406" s="221"/>
      <c r="BM406" s="256"/>
      <c r="BN406" s="19"/>
      <c r="BO406" s="19"/>
      <c r="BP406" s="14"/>
      <c r="BQ406" s="219"/>
      <c r="BR406" s="219"/>
      <c r="BS406" s="220"/>
      <c r="BT406" s="221"/>
      <c r="BU406" s="256"/>
      <c r="BV406" s="19"/>
      <c r="BW406" s="19"/>
      <c r="BX406" s="14"/>
      <c r="BY406" s="219"/>
      <c r="BZ406" s="219"/>
      <c r="CA406" s="220"/>
      <c r="CB406" s="221"/>
      <c r="CC406" s="256"/>
      <c r="CD406" s="19"/>
      <c r="CE406" s="19"/>
      <c r="CF406" s="14"/>
      <c r="CG406" s="219"/>
      <c r="CH406" s="219"/>
      <c r="CI406" s="220"/>
      <c r="CJ406" s="221"/>
      <c r="CK406" s="256"/>
      <c r="CL406" s="19"/>
      <c r="CM406" s="19"/>
      <c r="CN406" s="14"/>
      <c r="CO406" s="219"/>
      <c r="CP406" s="219"/>
      <c r="CQ406" s="220"/>
      <c r="CR406" s="221"/>
      <c r="CS406" s="256"/>
      <c r="CT406" s="19"/>
      <c r="CU406" s="19"/>
      <c r="CV406" s="14"/>
      <c r="CW406" s="219"/>
      <c r="CX406" s="219"/>
      <c r="CY406" s="220"/>
      <c r="CZ406" s="221"/>
      <c r="DA406" s="256"/>
      <c r="DB406" s="19"/>
      <c r="DC406" s="19"/>
      <c r="DD406" s="14"/>
      <c r="DE406" s="219"/>
      <c r="DF406" s="219"/>
      <c r="DG406" s="220"/>
      <c r="DH406" s="221"/>
      <c r="DI406" s="256"/>
      <c r="DJ406" s="19"/>
      <c r="DK406" s="19"/>
      <c r="DL406" s="14"/>
      <c r="DM406" s="219"/>
      <c r="DN406" s="219"/>
      <c r="DO406" s="220"/>
      <c r="DP406" s="221"/>
      <c r="DQ406" s="256"/>
      <c r="DR406" s="19"/>
      <c r="DS406" s="19"/>
      <c r="DT406" s="14"/>
      <c r="DU406" s="219"/>
      <c r="DV406" s="219"/>
      <c r="DW406" s="220"/>
      <c r="DX406" s="221"/>
      <c r="DY406" s="256"/>
      <c r="DZ406" s="19"/>
      <c r="EA406" s="19"/>
      <c r="EB406" s="194"/>
      <c r="EC406" s="194"/>
      <c r="ED406" s="194"/>
      <c r="EE406" s="714"/>
      <c r="EF406" s="715"/>
      <c r="EG406" s="391"/>
      <c r="EH406" s="19"/>
      <c r="EI406" s="19"/>
      <c r="EJ406" s="14"/>
      <c r="EK406" s="219"/>
      <c r="EL406" s="219"/>
      <c r="EM406" s="220"/>
      <c r="EN406" s="221"/>
      <c r="EO406" s="256"/>
      <c r="EP406" s="19"/>
      <c r="EQ406" s="19"/>
    </row>
    <row r="407" spans="1:147" ht="37.5" customHeight="1">
      <c r="A407" s="19"/>
      <c r="B407" s="218"/>
      <c r="C407" s="218"/>
      <c r="D407" s="14"/>
      <c r="E407" s="219"/>
      <c r="F407" s="219"/>
      <c r="G407" s="220"/>
      <c r="H407" s="221"/>
      <c r="I407" s="256"/>
      <c r="J407" s="19"/>
      <c r="K407" s="19"/>
      <c r="L407" s="14"/>
      <c r="M407" s="219"/>
      <c r="N407" s="219"/>
      <c r="O407" s="220"/>
      <c r="P407" s="221"/>
      <c r="Q407" s="256"/>
      <c r="R407" s="19"/>
      <c r="S407" s="19"/>
      <c r="T407" s="14"/>
      <c r="U407" s="219"/>
      <c r="V407" s="219"/>
      <c r="W407" s="220"/>
      <c r="X407" s="221"/>
      <c r="Y407" s="256"/>
      <c r="Z407" s="19"/>
      <c r="AA407" s="19"/>
      <c r="AB407" s="14"/>
      <c r="AC407" s="219"/>
      <c r="AD407" s="219"/>
      <c r="AE407" s="220"/>
      <c r="AF407" s="221"/>
      <c r="AG407" s="256"/>
      <c r="AH407" s="19"/>
      <c r="AI407" s="19"/>
      <c r="AJ407" s="14"/>
      <c r="AK407" s="219"/>
      <c r="AL407" s="219"/>
      <c r="AM407" s="220"/>
      <c r="AN407" s="221"/>
      <c r="AO407" s="256"/>
      <c r="AP407" s="19"/>
      <c r="AQ407" s="19"/>
      <c r="AR407" s="14"/>
      <c r="AS407" s="219"/>
      <c r="AT407" s="219"/>
      <c r="AU407" s="220"/>
      <c r="AV407" s="221"/>
      <c r="AW407" s="256"/>
      <c r="AX407" s="19"/>
      <c r="AY407" s="19"/>
      <c r="AZ407" s="14"/>
      <c r="BA407" s="219"/>
      <c r="BB407" s="219"/>
      <c r="BC407" s="220"/>
      <c r="BD407" s="221"/>
      <c r="BE407" s="256"/>
      <c r="BF407" s="19"/>
      <c r="BG407" s="19"/>
      <c r="BH407" s="14"/>
      <c r="BI407" s="219"/>
      <c r="BJ407" s="219"/>
      <c r="BK407" s="220"/>
      <c r="BL407" s="221"/>
      <c r="BM407" s="256"/>
      <c r="BN407" s="19"/>
      <c r="BO407" s="19"/>
      <c r="BP407" s="14"/>
      <c r="BQ407" s="219"/>
      <c r="BR407" s="219"/>
      <c r="BS407" s="220"/>
      <c r="BT407" s="221"/>
      <c r="BU407" s="256"/>
      <c r="BV407" s="19"/>
      <c r="BW407" s="19"/>
      <c r="BX407" s="14"/>
      <c r="BY407" s="219"/>
      <c r="BZ407" s="219"/>
      <c r="CA407" s="220"/>
      <c r="CB407" s="221"/>
      <c r="CC407" s="256"/>
      <c r="CD407" s="19"/>
      <c r="CE407" s="19"/>
      <c r="CF407" s="14"/>
      <c r="CG407" s="219"/>
      <c r="CH407" s="219"/>
      <c r="CI407" s="220"/>
      <c r="CJ407" s="221"/>
      <c r="CK407" s="256"/>
      <c r="CL407" s="19"/>
      <c r="CM407" s="19"/>
      <c r="CN407" s="14"/>
      <c r="CO407" s="219"/>
      <c r="CP407" s="219"/>
      <c r="CQ407" s="220"/>
      <c r="CR407" s="221"/>
      <c r="CS407" s="256"/>
      <c r="CT407" s="19"/>
      <c r="CU407" s="19"/>
      <c r="CV407" s="14"/>
      <c r="CW407" s="219"/>
      <c r="CX407" s="219"/>
      <c r="CY407" s="220"/>
      <c r="CZ407" s="221"/>
      <c r="DA407" s="256"/>
      <c r="DB407" s="19"/>
      <c r="DC407" s="19"/>
      <c r="DD407" s="14"/>
      <c r="DE407" s="219"/>
      <c r="DF407" s="219"/>
      <c r="DG407" s="220"/>
      <c r="DH407" s="221"/>
      <c r="DI407" s="256"/>
      <c r="DJ407" s="19"/>
      <c r="DK407" s="19"/>
      <c r="DL407" s="14"/>
      <c r="DM407" s="219"/>
      <c r="DN407" s="219"/>
      <c r="DO407" s="220"/>
      <c r="DP407" s="221"/>
      <c r="DQ407" s="256"/>
      <c r="DR407" s="19"/>
      <c r="DS407" s="19"/>
      <c r="DT407" s="14"/>
      <c r="DU407" s="219"/>
      <c r="DV407" s="219"/>
      <c r="DW407" s="220"/>
      <c r="DX407" s="221"/>
      <c r="DY407" s="256"/>
      <c r="DZ407" s="19"/>
      <c r="EA407" s="19"/>
      <c r="EB407" s="194"/>
      <c r="EC407" s="194"/>
      <c r="ED407" s="194"/>
      <c r="EE407" s="714"/>
      <c r="EF407" s="715"/>
      <c r="EG407" s="391"/>
      <c r="EH407" s="19"/>
      <c r="EI407" s="19"/>
      <c r="EJ407" s="14"/>
      <c r="EK407" s="219"/>
      <c r="EL407" s="219"/>
      <c r="EM407" s="220"/>
      <c r="EN407" s="221"/>
      <c r="EO407" s="256"/>
      <c r="EP407" s="19"/>
      <c r="EQ407" s="19"/>
    </row>
    <row r="408" spans="1:147" ht="37.5" customHeight="1">
      <c r="A408" s="19"/>
      <c r="B408" s="218"/>
      <c r="C408" s="218"/>
      <c r="D408" s="14"/>
      <c r="E408" s="219"/>
      <c r="F408" s="219"/>
      <c r="G408" s="220"/>
      <c r="H408" s="221"/>
      <c r="I408" s="256"/>
      <c r="J408" s="19"/>
      <c r="K408" s="19"/>
      <c r="L408" s="14"/>
      <c r="M408" s="219"/>
      <c r="N408" s="219"/>
      <c r="O408" s="220"/>
      <c r="P408" s="221"/>
      <c r="Q408" s="256"/>
      <c r="R408" s="19"/>
      <c r="S408" s="19"/>
      <c r="T408" s="14"/>
      <c r="U408" s="219"/>
      <c r="V408" s="219"/>
      <c r="W408" s="220"/>
      <c r="X408" s="221"/>
      <c r="Y408" s="256"/>
      <c r="Z408" s="19"/>
      <c r="AA408" s="19"/>
      <c r="AB408" s="14"/>
      <c r="AC408" s="219"/>
      <c r="AD408" s="219"/>
      <c r="AE408" s="220"/>
      <c r="AF408" s="221"/>
      <c r="AG408" s="256"/>
      <c r="AH408" s="19"/>
      <c r="AI408" s="19"/>
      <c r="AJ408" s="14"/>
      <c r="AK408" s="219"/>
      <c r="AL408" s="219"/>
      <c r="AM408" s="220"/>
      <c r="AN408" s="221"/>
      <c r="AO408" s="256"/>
      <c r="AP408" s="19"/>
      <c r="AQ408" s="19"/>
      <c r="AR408" s="14"/>
      <c r="AS408" s="219"/>
      <c r="AT408" s="219"/>
      <c r="AU408" s="220"/>
      <c r="AV408" s="221"/>
      <c r="AW408" s="256"/>
      <c r="AX408" s="19"/>
      <c r="AY408" s="19"/>
      <c r="AZ408" s="14"/>
      <c r="BA408" s="219"/>
      <c r="BB408" s="219"/>
      <c r="BC408" s="220"/>
      <c r="BD408" s="221"/>
      <c r="BE408" s="256"/>
      <c r="BF408" s="19"/>
      <c r="BG408" s="19"/>
      <c r="BH408" s="14"/>
      <c r="BI408" s="219"/>
      <c r="BJ408" s="219"/>
      <c r="BK408" s="220"/>
      <c r="BL408" s="221"/>
      <c r="BM408" s="256"/>
      <c r="BN408" s="19"/>
      <c r="BO408" s="19"/>
      <c r="BP408" s="14"/>
      <c r="BQ408" s="219"/>
      <c r="BR408" s="219"/>
      <c r="BS408" s="220"/>
      <c r="BT408" s="221"/>
      <c r="BU408" s="256"/>
      <c r="BV408" s="19"/>
      <c r="BW408" s="19"/>
      <c r="BX408" s="14"/>
      <c r="BY408" s="219"/>
      <c r="BZ408" s="219"/>
      <c r="CA408" s="220"/>
      <c r="CB408" s="221"/>
      <c r="CC408" s="256"/>
      <c r="CD408" s="19"/>
      <c r="CE408" s="19"/>
      <c r="CF408" s="14"/>
      <c r="CG408" s="219"/>
      <c r="CH408" s="219"/>
      <c r="CI408" s="220"/>
      <c r="CJ408" s="221"/>
      <c r="CK408" s="256"/>
      <c r="CL408" s="19"/>
      <c r="CM408" s="19"/>
      <c r="CN408" s="14"/>
      <c r="CO408" s="219"/>
      <c r="CP408" s="219"/>
      <c r="CQ408" s="220"/>
      <c r="CR408" s="221"/>
      <c r="CS408" s="256"/>
      <c r="CT408" s="19"/>
      <c r="CU408" s="19"/>
      <c r="CV408" s="14"/>
      <c r="CW408" s="219"/>
      <c r="CX408" s="219"/>
      <c r="CY408" s="220"/>
      <c r="CZ408" s="221"/>
      <c r="DA408" s="256"/>
      <c r="DB408" s="19"/>
      <c r="DC408" s="19"/>
      <c r="DD408" s="14"/>
      <c r="DE408" s="219"/>
      <c r="DF408" s="219"/>
      <c r="DG408" s="220"/>
      <c r="DH408" s="221"/>
      <c r="DI408" s="256"/>
      <c r="DJ408" s="19"/>
      <c r="DK408" s="19"/>
      <c r="DL408" s="14"/>
      <c r="DM408" s="219"/>
      <c r="DN408" s="219"/>
      <c r="DO408" s="220"/>
      <c r="DP408" s="221"/>
      <c r="DQ408" s="256"/>
      <c r="DR408" s="19"/>
      <c r="DS408" s="19"/>
      <c r="DT408" s="14"/>
      <c r="DU408" s="219"/>
      <c r="DV408" s="219"/>
      <c r="DW408" s="220"/>
      <c r="DX408" s="221"/>
      <c r="DY408" s="256"/>
      <c r="DZ408" s="19"/>
      <c r="EA408" s="19"/>
      <c r="EB408" s="194"/>
      <c r="EC408" s="194"/>
      <c r="ED408" s="194"/>
      <c r="EE408" s="714"/>
      <c r="EF408" s="715"/>
      <c r="EG408" s="391"/>
      <c r="EH408" s="19"/>
      <c r="EI408" s="19"/>
      <c r="EJ408" s="14"/>
      <c r="EK408" s="219"/>
      <c r="EL408" s="219"/>
      <c r="EM408" s="220"/>
      <c r="EN408" s="221"/>
      <c r="EO408" s="256"/>
      <c r="EP408" s="19"/>
      <c r="EQ408" s="19"/>
    </row>
    <row r="409" spans="1:147" ht="37.5" customHeight="1">
      <c r="A409" s="19"/>
      <c r="B409" s="218"/>
      <c r="C409" s="218"/>
      <c r="D409" s="14"/>
      <c r="E409" s="219"/>
      <c r="F409" s="219"/>
      <c r="G409" s="220"/>
      <c r="H409" s="221"/>
      <c r="I409" s="256"/>
      <c r="J409" s="19"/>
      <c r="K409" s="19"/>
      <c r="L409" s="14"/>
      <c r="M409" s="219"/>
      <c r="N409" s="219"/>
      <c r="O409" s="220"/>
      <c r="P409" s="221"/>
      <c r="Q409" s="256"/>
      <c r="R409" s="19"/>
      <c r="S409" s="19"/>
      <c r="T409" s="14"/>
      <c r="U409" s="219"/>
      <c r="V409" s="219"/>
      <c r="W409" s="220"/>
      <c r="X409" s="221"/>
      <c r="Y409" s="256"/>
      <c r="Z409" s="19"/>
      <c r="AA409" s="19"/>
      <c r="AB409" s="14"/>
      <c r="AC409" s="219"/>
      <c r="AD409" s="219"/>
      <c r="AE409" s="220"/>
      <c r="AF409" s="221"/>
      <c r="AG409" s="256"/>
      <c r="AH409" s="19"/>
      <c r="AI409" s="19"/>
      <c r="AJ409" s="14"/>
      <c r="AK409" s="219"/>
      <c r="AL409" s="219"/>
      <c r="AM409" s="220"/>
      <c r="AN409" s="221"/>
      <c r="AO409" s="256"/>
      <c r="AP409" s="19"/>
      <c r="AQ409" s="19"/>
      <c r="AR409" s="14"/>
      <c r="AS409" s="219"/>
      <c r="AT409" s="219"/>
      <c r="AU409" s="220"/>
      <c r="AV409" s="221"/>
      <c r="AW409" s="256"/>
      <c r="AX409" s="19"/>
      <c r="AY409" s="19"/>
      <c r="AZ409" s="14"/>
      <c r="BA409" s="219"/>
      <c r="BB409" s="219"/>
      <c r="BC409" s="220"/>
      <c r="BD409" s="221"/>
      <c r="BE409" s="256"/>
      <c r="BF409" s="19"/>
      <c r="BG409" s="19"/>
      <c r="BH409" s="14"/>
      <c r="BI409" s="219"/>
      <c r="BJ409" s="219"/>
      <c r="BK409" s="220"/>
      <c r="BL409" s="221"/>
      <c r="BM409" s="256"/>
      <c r="BN409" s="19"/>
      <c r="BO409" s="19"/>
      <c r="BP409" s="14"/>
      <c r="BQ409" s="219"/>
      <c r="BR409" s="219"/>
      <c r="BS409" s="220"/>
      <c r="BT409" s="221"/>
      <c r="BU409" s="256"/>
      <c r="BV409" s="19"/>
      <c r="BW409" s="19"/>
      <c r="BX409" s="14"/>
      <c r="BY409" s="219"/>
      <c r="BZ409" s="219"/>
      <c r="CA409" s="220"/>
      <c r="CB409" s="221"/>
      <c r="CC409" s="256"/>
      <c r="CD409" s="19"/>
      <c r="CE409" s="19"/>
      <c r="CF409" s="14"/>
      <c r="CG409" s="219"/>
      <c r="CH409" s="219"/>
      <c r="CI409" s="220"/>
      <c r="CJ409" s="221"/>
      <c r="CK409" s="256"/>
      <c r="CL409" s="19"/>
      <c r="CM409" s="19"/>
      <c r="CN409" s="14"/>
      <c r="CO409" s="219"/>
      <c r="CP409" s="219"/>
      <c r="CQ409" s="220"/>
      <c r="CR409" s="221"/>
      <c r="CS409" s="256"/>
      <c r="CT409" s="19"/>
      <c r="CU409" s="19"/>
      <c r="CV409" s="14"/>
      <c r="CW409" s="219"/>
      <c r="CX409" s="219"/>
      <c r="CY409" s="220"/>
      <c r="CZ409" s="221"/>
      <c r="DA409" s="256"/>
      <c r="DB409" s="19"/>
      <c r="DC409" s="19"/>
      <c r="DD409" s="14"/>
      <c r="DE409" s="219"/>
      <c r="DF409" s="219"/>
      <c r="DG409" s="220"/>
      <c r="DH409" s="221"/>
      <c r="DI409" s="256"/>
      <c r="DJ409" s="19"/>
      <c r="DK409" s="19"/>
      <c r="DL409" s="14"/>
      <c r="DM409" s="219"/>
      <c r="DN409" s="219"/>
      <c r="DO409" s="220"/>
      <c r="DP409" s="221"/>
      <c r="DQ409" s="256"/>
      <c r="DR409" s="19"/>
      <c r="DS409" s="19"/>
      <c r="DT409" s="14"/>
      <c r="DU409" s="219"/>
      <c r="DV409" s="219"/>
      <c r="DW409" s="220"/>
      <c r="DX409" s="221"/>
      <c r="DY409" s="256"/>
      <c r="DZ409" s="19"/>
      <c r="EA409" s="19"/>
      <c r="EB409" s="194"/>
      <c r="EC409" s="194"/>
      <c r="ED409" s="194"/>
      <c r="EE409" s="714"/>
      <c r="EF409" s="715"/>
      <c r="EG409" s="391"/>
      <c r="EH409" s="19"/>
      <c r="EI409" s="19"/>
      <c r="EJ409" s="14"/>
      <c r="EK409" s="219"/>
      <c r="EL409" s="219"/>
      <c r="EM409" s="220"/>
      <c r="EN409" s="221"/>
      <c r="EO409" s="256"/>
      <c r="EP409" s="19"/>
      <c r="EQ409" s="19"/>
    </row>
    <row r="410" spans="1:147" ht="37.5" customHeight="1">
      <c r="A410" s="19"/>
      <c r="B410" s="218"/>
      <c r="C410" s="218"/>
      <c r="D410" s="14"/>
      <c r="E410" s="219"/>
      <c r="F410" s="219"/>
      <c r="G410" s="220"/>
      <c r="H410" s="221"/>
      <c r="I410" s="256"/>
      <c r="J410" s="19"/>
      <c r="K410" s="19"/>
      <c r="L410" s="14"/>
      <c r="M410" s="219"/>
      <c r="N410" s="219"/>
      <c r="O410" s="220"/>
      <c r="P410" s="221"/>
      <c r="Q410" s="256"/>
      <c r="R410" s="19"/>
      <c r="S410" s="19"/>
      <c r="T410" s="14"/>
      <c r="U410" s="219"/>
      <c r="V410" s="219"/>
      <c r="W410" s="220"/>
      <c r="X410" s="221"/>
      <c r="Y410" s="256"/>
      <c r="Z410" s="19"/>
      <c r="AA410" s="19"/>
      <c r="AB410" s="14"/>
      <c r="AC410" s="219"/>
      <c r="AD410" s="219"/>
      <c r="AE410" s="220"/>
      <c r="AF410" s="221"/>
      <c r="AG410" s="256"/>
      <c r="AH410" s="19"/>
      <c r="AI410" s="19"/>
      <c r="AJ410" s="14"/>
      <c r="AK410" s="219"/>
      <c r="AL410" s="219"/>
      <c r="AM410" s="220"/>
      <c r="AN410" s="221"/>
      <c r="AO410" s="256"/>
      <c r="AP410" s="19"/>
      <c r="AQ410" s="19"/>
      <c r="AR410" s="14"/>
      <c r="AS410" s="219"/>
      <c r="AT410" s="219"/>
      <c r="AU410" s="220"/>
      <c r="AV410" s="221"/>
      <c r="AW410" s="256"/>
      <c r="AX410" s="19"/>
      <c r="AY410" s="19"/>
      <c r="AZ410" s="14"/>
      <c r="BA410" s="219"/>
      <c r="BB410" s="219"/>
      <c r="BC410" s="220"/>
      <c r="BD410" s="221"/>
      <c r="BE410" s="256"/>
      <c r="BF410" s="19"/>
      <c r="BG410" s="19"/>
      <c r="BH410" s="14"/>
      <c r="BI410" s="219"/>
      <c r="BJ410" s="219"/>
      <c r="BK410" s="220"/>
      <c r="BL410" s="221"/>
      <c r="BM410" s="256"/>
      <c r="BN410" s="19"/>
      <c r="BO410" s="19"/>
      <c r="BP410" s="14"/>
      <c r="BQ410" s="219"/>
      <c r="BR410" s="219"/>
      <c r="BS410" s="220"/>
      <c r="BT410" s="221"/>
      <c r="BU410" s="256"/>
      <c r="BV410" s="19"/>
      <c r="BW410" s="19"/>
      <c r="BX410" s="14"/>
      <c r="BY410" s="219"/>
      <c r="BZ410" s="219"/>
      <c r="CA410" s="220"/>
      <c r="CB410" s="221"/>
      <c r="CC410" s="256"/>
      <c r="CD410" s="19"/>
      <c r="CE410" s="19"/>
      <c r="CF410" s="14"/>
      <c r="CG410" s="219"/>
      <c r="CH410" s="219"/>
      <c r="CI410" s="220"/>
      <c r="CJ410" s="221"/>
      <c r="CK410" s="256"/>
      <c r="CL410" s="19"/>
      <c r="CM410" s="19"/>
      <c r="CN410" s="14"/>
      <c r="CO410" s="219"/>
      <c r="CP410" s="219"/>
      <c r="CQ410" s="220"/>
      <c r="CR410" s="221"/>
      <c r="CS410" s="256"/>
      <c r="CT410" s="19"/>
      <c r="CU410" s="19"/>
      <c r="CV410" s="14"/>
      <c r="CW410" s="219"/>
      <c r="CX410" s="219"/>
      <c r="CY410" s="220"/>
      <c r="CZ410" s="221"/>
      <c r="DA410" s="256"/>
      <c r="DB410" s="19"/>
      <c r="DC410" s="19"/>
      <c r="DD410" s="14"/>
      <c r="DE410" s="219"/>
      <c r="DF410" s="219"/>
      <c r="DG410" s="220"/>
      <c r="DH410" s="221"/>
      <c r="DI410" s="256"/>
      <c r="DJ410" s="19"/>
      <c r="DK410" s="19"/>
      <c r="DL410" s="14"/>
      <c r="DM410" s="219"/>
      <c r="DN410" s="219"/>
      <c r="DO410" s="220"/>
      <c r="DP410" s="221"/>
      <c r="DQ410" s="256"/>
      <c r="DR410" s="19"/>
      <c r="DS410" s="19"/>
      <c r="DT410" s="14"/>
      <c r="DU410" s="219"/>
      <c r="DV410" s="219"/>
      <c r="DW410" s="220"/>
      <c r="DX410" s="221"/>
      <c r="DY410" s="256"/>
      <c r="DZ410" s="19"/>
      <c r="EA410" s="19"/>
      <c r="EB410" s="194"/>
      <c r="EC410" s="194"/>
      <c r="ED410" s="194"/>
      <c r="EE410" s="714"/>
      <c r="EF410" s="715"/>
      <c r="EG410" s="391"/>
      <c r="EH410" s="19"/>
      <c r="EI410" s="19"/>
      <c r="EJ410" s="14"/>
      <c r="EK410" s="219"/>
      <c r="EL410" s="219"/>
      <c r="EM410" s="220"/>
      <c r="EN410" s="221"/>
      <c r="EO410" s="256"/>
      <c r="EP410" s="19"/>
      <c r="EQ410" s="19"/>
    </row>
    <row r="411" spans="1:147" ht="37.5" customHeight="1">
      <c r="A411" s="19"/>
      <c r="B411" s="218"/>
      <c r="C411" s="218"/>
      <c r="D411" s="14"/>
      <c r="E411" s="219"/>
      <c r="F411" s="219"/>
      <c r="G411" s="220"/>
      <c r="H411" s="221"/>
      <c r="I411" s="256"/>
      <c r="J411" s="19"/>
      <c r="K411" s="19"/>
      <c r="L411" s="14"/>
      <c r="M411" s="219"/>
      <c r="N411" s="219"/>
      <c r="O411" s="220"/>
      <c r="P411" s="221"/>
      <c r="Q411" s="256"/>
      <c r="R411" s="19"/>
      <c r="S411" s="19"/>
      <c r="T411" s="14"/>
      <c r="U411" s="219"/>
      <c r="V411" s="219"/>
      <c r="W411" s="220"/>
      <c r="X411" s="221"/>
      <c r="Y411" s="256"/>
      <c r="Z411" s="19"/>
      <c r="AA411" s="19"/>
      <c r="AB411" s="14"/>
      <c r="AC411" s="219"/>
      <c r="AD411" s="219"/>
      <c r="AE411" s="220"/>
      <c r="AF411" s="221"/>
      <c r="AG411" s="256"/>
      <c r="AH411" s="19"/>
      <c r="AI411" s="19"/>
      <c r="AJ411" s="14"/>
      <c r="AK411" s="219"/>
      <c r="AL411" s="219"/>
      <c r="AM411" s="220"/>
      <c r="AN411" s="221"/>
      <c r="AO411" s="256"/>
      <c r="AP411" s="19"/>
      <c r="AQ411" s="19"/>
      <c r="AR411" s="14"/>
      <c r="AS411" s="219"/>
      <c r="AT411" s="219"/>
      <c r="AU411" s="220"/>
      <c r="AV411" s="221"/>
      <c r="AW411" s="256"/>
      <c r="AX411" s="19"/>
      <c r="AY411" s="19"/>
      <c r="AZ411" s="14"/>
      <c r="BA411" s="219"/>
      <c r="BB411" s="219"/>
      <c r="BC411" s="220"/>
      <c r="BD411" s="221"/>
      <c r="BE411" s="256"/>
      <c r="BF411" s="19"/>
      <c r="BG411" s="19"/>
      <c r="BH411" s="14"/>
      <c r="BI411" s="219"/>
      <c r="BJ411" s="219"/>
      <c r="BK411" s="220"/>
      <c r="BL411" s="221"/>
      <c r="BM411" s="256"/>
      <c r="BN411" s="19"/>
      <c r="BO411" s="19"/>
      <c r="BP411" s="14"/>
      <c r="BQ411" s="219"/>
      <c r="BR411" s="219"/>
      <c r="BS411" s="220"/>
      <c r="BT411" s="221"/>
      <c r="BU411" s="256"/>
      <c r="BV411" s="19"/>
      <c r="BW411" s="19"/>
      <c r="BX411" s="14"/>
      <c r="BY411" s="219"/>
      <c r="BZ411" s="219"/>
      <c r="CA411" s="220"/>
      <c r="CB411" s="221"/>
      <c r="CC411" s="256"/>
      <c r="CD411" s="19"/>
      <c r="CE411" s="19"/>
      <c r="CF411" s="14"/>
      <c r="CG411" s="219"/>
      <c r="CH411" s="219"/>
      <c r="CI411" s="220"/>
      <c r="CJ411" s="221"/>
      <c r="CK411" s="256"/>
      <c r="CL411" s="19"/>
      <c r="CM411" s="19"/>
      <c r="CN411" s="14"/>
      <c r="CO411" s="219"/>
      <c r="CP411" s="219"/>
      <c r="CQ411" s="220"/>
      <c r="CR411" s="221"/>
      <c r="CS411" s="256"/>
      <c r="CT411" s="19"/>
      <c r="CU411" s="19"/>
      <c r="CV411" s="14"/>
      <c r="CW411" s="219"/>
      <c r="CX411" s="219"/>
      <c r="CY411" s="220"/>
      <c r="CZ411" s="221"/>
      <c r="DA411" s="256"/>
      <c r="DB411" s="19"/>
      <c r="DC411" s="19"/>
      <c r="DD411" s="14"/>
      <c r="DE411" s="219"/>
      <c r="DF411" s="219"/>
      <c r="DG411" s="220"/>
      <c r="DH411" s="221"/>
      <c r="DI411" s="256"/>
      <c r="DJ411" s="19"/>
      <c r="DK411" s="19"/>
      <c r="DL411" s="14"/>
      <c r="DM411" s="219"/>
      <c r="DN411" s="219"/>
      <c r="DO411" s="220"/>
      <c r="DP411" s="221"/>
      <c r="DQ411" s="256"/>
      <c r="DR411" s="19"/>
      <c r="DS411" s="19"/>
      <c r="DT411" s="14"/>
      <c r="DU411" s="219"/>
      <c r="DV411" s="219"/>
      <c r="DW411" s="220"/>
      <c r="DX411" s="221"/>
      <c r="DY411" s="256"/>
      <c r="DZ411" s="19"/>
      <c r="EA411" s="19"/>
      <c r="EB411" s="194"/>
      <c r="EC411" s="194"/>
      <c r="ED411" s="194"/>
      <c r="EE411" s="714"/>
      <c r="EF411" s="715"/>
      <c r="EG411" s="391"/>
      <c r="EH411" s="19"/>
      <c r="EI411" s="19"/>
      <c r="EJ411" s="14"/>
      <c r="EK411" s="219"/>
      <c r="EL411" s="219"/>
      <c r="EM411" s="220"/>
      <c r="EN411" s="221"/>
      <c r="EO411" s="256"/>
      <c r="EP411" s="19"/>
      <c r="EQ411" s="19"/>
    </row>
    <row r="412" spans="1:147" ht="37.5" customHeight="1">
      <c r="A412" s="19"/>
      <c r="B412" s="218"/>
      <c r="C412" s="218"/>
      <c r="D412" s="14"/>
      <c r="E412" s="219"/>
      <c r="F412" s="219"/>
      <c r="G412" s="220"/>
      <c r="H412" s="221"/>
      <c r="I412" s="256"/>
      <c r="J412" s="19"/>
      <c r="K412" s="19"/>
      <c r="L412" s="14"/>
      <c r="M412" s="219"/>
      <c r="N412" s="219"/>
      <c r="O412" s="220"/>
      <c r="P412" s="221"/>
      <c r="Q412" s="256"/>
      <c r="R412" s="19"/>
      <c r="S412" s="19"/>
      <c r="T412" s="14"/>
      <c r="U412" s="219"/>
      <c r="V412" s="219"/>
      <c r="W412" s="220"/>
      <c r="X412" s="221"/>
      <c r="Y412" s="256"/>
      <c r="Z412" s="19"/>
      <c r="AA412" s="19"/>
      <c r="AB412" s="14"/>
      <c r="AC412" s="219"/>
      <c r="AD412" s="219"/>
      <c r="AE412" s="220"/>
      <c r="AF412" s="221"/>
      <c r="AG412" s="256"/>
      <c r="AH412" s="19"/>
      <c r="AI412" s="19"/>
      <c r="AJ412" s="14"/>
      <c r="AK412" s="219"/>
      <c r="AL412" s="219"/>
      <c r="AM412" s="220"/>
      <c r="AN412" s="221"/>
      <c r="AO412" s="256"/>
      <c r="AP412" s="19"/>
      <c r="AQ412" s="19"/>
      <c r="AR412" s="14"/>
      <c r="AS412" s="219"/>
      <c r="AT412" s="219"/>
      <c r="AU412" s="220"/>
      <c r="AV412" s="221"/>
      <c r="AW412" s="256"/>
      <c r="AX412" s="19"/>
      <c r="AY412" s="19"/>
      <c r="AZ412" s="14"/>
      <c r="BA412" s="219"/>
      <c r="BB412" s="219"/>
      <c r="BC412" s="220"/>
      <c r="BD412" s="221"/>
      <c r="BE412" s="256"/>
      <c r="BF412" s="19"/>
      <c r="BG412" s="19"/>
      <c r="BH412" s="14"/>
      <c r="BI412" s="219"/>
      <c r="BJ412" s="219"/>
      <c r="BK412" s="220"/>
      <c r="BL412" s="221"/>
      <c r="BM412" s="256"/>
      <c r="BN412" s="19"/>
      <c r="BO412" s="19"/>
      <c r="BP412" s="14"/>
      <c r="BQ412" s="219"/>
      <c r="BR412" s="219"/>
      <c r="BS412" s="220"/>
      <c r="BT412" s="221"/>
      <c r="BU412" s="256"/>
      <c r="BV412" s="19"/>
      <c r="BW412" s="19"/>
      <c r="BX412" s="14"/>
      <c r="BY412" s="219"/>
      <c r="BZ412" s="219"/>
      <c r="CA412" s="220"/>
      <c r="CB412" s="221"/>
      <c r="CC412" s="256"/>
      <c r="CD412" s="19"/>
      <c r="CE412" s="19"/>
      <c r="CF412" s="14"/>
      <c r="CG412" s="219"/>
      <c r="CH412" s="219"/>
      <c r="CI412" s="220"/>
      <c r="CJ412" s="221"/>
      <c r="CK412" s="256"/>
      <c r="CL412" s="19"/>
      <c r="CM412" s="19"/>
      <c r="CN412" s="14"/>
      <c r="CO412" s="219"/>
      <c r="CP412" s="219"/>
      <c r="CQ412" s="220"/>
      <c r="CR412" s="221"/>
      <c r="CS412" s="256"/>
      <c r="CT412" s="19"/>
      <c r="CU412" s="19"/>
      <c r="CV412" s="14"/>
      <c r="CW412" s="219"/>
      <c r="CX412" s="219"/>
      <c r="CY412" s="220"/>
      <c r="CZ412" s="221"/>
      <c r="DA412" s="256"/>
      <c r="DB412" s="19"/>
      <c r="DC412" s="19"/>
      <c r="DD412" s="14"/>
      <c r="DE412" s="219"/>
      <c r="DF412" s="219"/>
      <c r="DG412" s="220"/>
      <c r="DH412" s="221"/>
      <c r="DI412" s="256"/>
      <c r="DJ412" s="19"/>
      <c r="DK412" s="19"/>
      <c r="DL412" s="14"/>
      <c r="DM412" s="219"/>
      <c r="DN412" s="219"/>
      <c r="DO412" s="220"/>
      <c r="DP412" s="221"/>
      <c r="DQ412" s="256"/>
      <c r="DR412" s="19"/>
      <c r="DS412" s="19"/>
      <c r="DT412" s="14"/>
      <c r="DU412" s="219"/>
      <c r="DV412" s="219"/>
      <c r="DW412" s="220"/>
      <c r="DX412" s="221"/>
      <c r="DY412" s="256"/>
      <c r="DZ412" s="19"/>
      <c r="EA412" s="19"/>
      <c r="EB412" s="194"/>
      <c r="EC412" s="194"/>
      <c r="ED412" s="194"/>
      <c r="EE412" s="714"/>
      <c r="EF412" s="715"/>
      <c r="EG412" s="391"/>
      <c r="EH412" s="19"/>
      <c r="EI412" s="19"/>
      <c r="EJ412" s="14"/>
      <c r="EK412" s="219"/>
      <c r="EL412" s="219"/>
      <c r="EM412" s="220"/>
      <c r="EN412" s="221"/>
      <c r="EO412" s="256"/>
      <c r="EP412" s="19"/>
      <c r="EQ412" s="19"/>
    </row>
    <row r="413" spans="1:147" ht="37.5" customHeight="1">
      <c r="A413" s="19"/>
      <c r="B413" s="218"/>
      <c r="C413" s="218"/>
      <c r="D413" s="14"/>
      <c r="E413" s="219"/>
      <c r="F413" s="219"/>
      <c r="G413" s="220"/>
      <c r="H413" s="221"/>
      <c r="I413" s="256"/>
      <c r="J413" s="19"/>
      <c r="K413" s="19"/>
      <c r="L413" s="14"/>
      <c r="M413" s="219"/>
      <c r="N413" s="219"/>
      <c r="O413" s="220"/>
      <c r="P413" s="221"/>
      <c r="Q413" s="256"/>
      <c r="R413" s="19"/>
      <c r="S413" s="19"/>
      <c r="T413" s="14"/>
      <c r="U413" s="219"/>
      <c r="V413" s="219"/>
      <c r="W413" s="220"/>
      <c r="X413" s="221"/>
      <c r="Y413" s="256"/>
      <c r="Z413" s="19"/>
      <c r="AA413" s="19"/>
      <c r="AB413" s="14"/>
      <c r="AC413" s="219"/>
      <c r="AD413" s="219"/>
      <c r="AE413" s="220"/>
      <c r="AF413" s="221"/>
      <c r="AG413" s="256"/>
      <c r="AH413" s="19"/>
      <c r="AI413" s="19"/>
      <c r="AJ413" s="14"/>
      <c r="AK413" s="219"/>
      <c r="AL413" s="219"/>
      <c r="AM413" s="220"/>
      <c r="AN413" s="221"/>
      <c r="AO413" s="256"/>
      <c r="AP413" s="19"/>
      <c r="AQ413" s="19"/>
      <c r="AR413" s="14"/>
      <c r="AS413" s="219"/>
      <c r="AT413" s="219"/>
      <c r="AU413" s="220"/>
      <c r="AV413" s="221"/>
      <c r="AW413" s="256"/>
      <c r="AX413" s="19"/>
      <c r="AY413" s="19"/>
      <c r="AZ413" s="14"/>
      <c r="BA413" s="219"/>
      <c r="BB413" s="219"/>
      <c r="BC413" s="220"/>
      <c r="BD413" s="221"/>
      <c r="BE413" s="256"/>
      <c r="BF413" s="19"/>
      <c r="BG413" s="19"/>
      <c r="BH413" s="14"/>
      <c r="BI413" s="219"/>
      <c r="BJ413" s="219"/>
      <c r="BK413" s="220"/>
      <c r="BL413" s="221"/>
      <c r="BM413" s="256"/>
      <c r="BN413" s="19"/>
      <c r="BO413" s="19"/>
      <c r="BP413" s="14"/>
      <c r="BQ413" s="219"/>
      <c r="BR413" s="219"/>
      <c r="BS413" s="220"/>
      <c r="BT413" s="221"/>
      <c r="BU413" s="256"/>
      <c r="BV413" s="19"/>
      <c r="BW413" s="19"/>
      <c r="BX413" s="14"/>
      <c r="BY413" s="219"/>
      <c r="BZ413" s="219"/>
      <c r="CA413" s="220"/>
      <c r="CB413" s="221"/>
      <c r="CC413" s="256"/>
      <c r="CD413" s="19"/>
      <c r="CE413" s="19"/>
      <c r="CF413" s="14"/>
      <c r="CG413" s="219"/>
      <c r="CH413" s="219"/>
      <c r="CI413" s="220"/>
      <c r="CJ413" s="221"/>
      <c r="CK413" s="256"/>
      <c r="CL413" s="19"/>
      <c r="CM413" s="19"/>
      <c r="CN413" s="14"/>
      <c r="CO413" s="219"/>
      <c r="CP413" s="219"/>
      <c r="CQ413" s="220"/>
      <c r="CR413" s="221"/>
      <c r="CS413" s="256"/>
      <c r="CT413" s="19"/>
      <c r="CU413" s="19"/>
      <c r="CV413" s="14"/>
      <c r="CW413" s="219"/>
      <c r="CX413" s="219"/>
      <c r="CY413" s="220"/>
      <c r="CZ413" s="221"/>
      <c r="DA413" s="256"/>
      <c r="DB413" s="19"/>
      <c r="DC413" s="19"/>
      <c r="DD413" s="14"/>
      <c r="DE413" s="219"/>
      <c r="DF413" s="219"/>
      <c r="DG413" s="220"/>
      <c r="DH413" s="221"/>
      <c r="DI413" s="256"/>
      <c r="DJ413" s="19"/>
      <c r="DK413" s="19"/>
      <c r="DL413" s="14"/>
      <c r="DM413" s="219"/>
      <c r="DN413" s="219"/>
      <c r="DO413" s="220"/>
      <c r="DP413" s="221"/>
      <c r="DQ413" s="256"/>
      <c r="DR413" s="19"/>
      <c r="DS413" s="19"/>
      <c r="DT413" s="14"/>
      <c r="DU413" s="219"/>
      <c r="DV413" s="219"/>
      <c r="DW413" s="220"/>
      <c r="DX413" s="221"/>
      <c r="DY413" s="256"/>
      <c r="DZ413" s="19"/>
      <c r="EA413" s="19"/>
      <c r="EB413" s="194"/>
      <c r="EC413" s="194"/>
      <c r="ED413" s="194"/>
      <c r="EE413" s="714"/>
      <c r="EF413" s="715"/>
      <c r="EG413" s="391"/>
      <c r="EH413" s="19"/>
      <c r="EI413" s="19"/>
      <c r="EJ413" s="14"/>
      <c r="EK413" s="219"/>
      <c r="EL413" s="219"/>
      <c r="EM413" s="220"/>
      <c r="EN413" s="221"/>
      <c r="EO413" s="256"/>
      <c r="EP413" s="19"/>
      <c r="EQ413" s="19"/>
    </row>
    <row r="414" spans="1:147" ht="37.5" customHeight="1">
      <c r="A414" s="19"/>
      <c r="B414" s="218"/>
      <c r="C414" s="218"/>
      <c r="D414" s="14"/>
      <c r="E414" s="219"/>
      <c r="F414" s="219"/>
      <c r="G414" s="220"/>
      <c r="H414" s="221"/>
      <c r="I414" s="256"/>
      <c r="J414" s="19"/>
      <c r="K414" s="19"/>
      <c r="L414" s="14"/>
      <c r="M414" s="219"/>
      <c r="N414" s="219"/>
      <c r="O414" s="220"/>
      <c r="P414" s="221"/>
      <c r="Q414" s="256"/>
      <c r="R414" s="19"/>
      <c r="S414" s="19"/>
      <c r="T414" s="14"/>
      <c r="U414" s="219"/>
      <c r="V414" s="219"/>
      <c r="W414" s="220"/>
      <c r="X414" s="221"/>
      <c r="Y414" s="256"/>
      <c r="Z414" s="19"/>
      <c r="AA414" s="19"/>
      <c r="AB414" s="14"/>
      <c r="AC414" s="219"/>
      <c r="AD414" s="219"/>
      <c r="AE414" s="220"/>
      <c r="AF414" s="221"/>
      <c r="AG414" s="256"/>
      <c r="AH414" s="19"/>
      <c r="AI414" s="19"/>
      <c r="AJ414" s="14"/>
      <c r="AK414" s="219"/>
      <c r="AL414" s="219"/>
      <c r="AM414" s="220"/>
      <c r="AN414" s="221"/>
      <c r="AO414" s="256"/>
      <c r="AP414" s="19"/>
      <c r="AQ414" s="19"/>
      <c r="AR414" s="14"/>
      <c r="AS414" s="219"/>
      <c r="AT414" s="219"/>
      <c r="AU414" s="220"/>
      <c r="AV414" s="221"/>
      <c r="AW414" s="256"/>
      <c r="AX414" s="19"/>
      <c r="AY414" s="19"/>
      <c r="AZ414" s="14"/>
      <c r="BA414" s="219"/>
      <c r="BB414" s="219"/>
      <c r="BC414" s="220"/>
      <c r="BD414" s="221"/>
      <c r="BE414" s="256"/>
      <c r="BF414" s="19"/>
      <c r="BG414" s="19"/>
      <c r="BH414" s="14"/>
      <c r="BI414" s="219"/>
      <c r="BJ414" s="219"/>
      <c r="BK414" s="220"/>
      <c r="BL414" s="221"/>
      <c r="BM414" s="256"/>
      <c r="BN414" s="19"/>
      <c r="BO414" s="19"/>
      <c r="BP414" s="14"/>
      <c r="BQ414" s="219"/>
      <c r="BR414" s="219"/>
      <c r="BS414" s="220"/>
      <c r="BT414" s="221"/>
      <c r="BU414" s="256"/>
      <c r="BV414" s="19"/>
      <c r="BW414" s="19"/>
      <c r="BX414" s="14"/>
      <c r="BY414" s="219"/>
      <c r="BZ414" s="219"/>
      <c r="CA414" s="220"/>
      <c r="CB414" s="221"/>
      <c r="CC414" s="256"/>
      <c r="CD414" s="19"/>
      <c r="CE414" s="19"/>
      <c r="CF414" s="14"/>
      <c r="CG414" s="219"/>
      <c r="CH414" s="219"/>
      <c r="CI414" s="220"/>
      <c r="CJ414" s="221"/>
      <c r="CK414" s="256"/>
      <c r="CL414" s="19"/>
      <c r="CM414" s="19"/>
      <c r="CN414" s="14"/>
      <c r="CO414" s="219"/>
      <c r="CP414" s="219"/>
      <c r="CQ414" s="220"/>
      <c r="CR414" s="221"/>
      <c r="CS414" s="256"/>
      <c r="CT414" s="19"/>
      <c r="CU414" s="19"/>
      <c r="CV414" s="14"/>
      <c r="CW414" s="219"/>
      <c r="CX414" s="219"/>
      <c r="CY414" s="220"/>
      <c r="CZ414" s="221"/>
      <c r="DA414" s="256"/>
      <c r="DB414" s="19"/>
      <c r="DC414" s="19"/>
      <c r="DD414" s="14"/>
      <c r="DE414" s="219"/>
      <c r="DF414" s="219"/>
      <c r="DG414" s="220"/>
      <c r="DH414" s="221"/>
      <c r="DI414" s="256"/>
      <c r="DJ414" s="19"/>
      <c r="DK414" s="19"/>
      <c r="DL414" s="14"/>
      <c r="DM414" s="219"/>
      <c r="DN414" s="219"/>
      <c r="DO414" s="220"/>
      <c r="DP414" s="221"/>
      <c r="DQ414" s="256"/>
      <c r="DR414" s="19"/>
      <c r="DS414" s="19"/>
      <c r="DT414" s="14"/>
      <c r="DU414" s="219"/>
      <c r="DV414" s="219"/>
      <c r="DW414" s="220"/>
      <c r="DX414" s="221"/>
      <c r="DY414" s="256"/>
      <c r="DZ414" s="19"/>
      <c r="EA414" s="19"/>
      <c r="EB414" s="194"/>
      <c r="EC414" s="194"/>
      <c r="ED414" s="194"/>
      <c r="EE414" s="714"/>
      <c r="EF414" s="715"/>
      <c r="EG414" s="391"/>
      <c r="EH414" s="19"/>
      <c r="EI414" s="19"/>
      <c r="EJ414" s="14"/>
      <c r="EK414" s="219"/>
      <c r="EL414" s="219"/>
      <c r="EM414" s="220"/>
      <c r="EN414" s="221"/>
      <c r="EO414" s="256"/>
      <c r="EP414" s="19"/>
      <c r="EQ414" s="19"/>
    </row>
    <row r="415" spans="1:147" ht="37.5" customHeight="1">
      <c r="A415" s="19"/>
      <c r="B415" s="218"/>
      <c r="C415" s="218"/>
      <c r="D415" s="14"/>
      <c r="E415" s="219"/>
      <c r="F415" s="219"/>
      <c r="G415" s="220"/>
      <c r="H415" s="221"/>
      <c r="I415" s="256"/>
      <c r="J415" s="19"/>
      <c r="K415" s="19"/>
      <c r="L415" s="14"/>
      <c r="M415" s="219"/>
      <c r="N415" s="219"/>
      <c r="O415" s="220"/>
      <c r="P415" s="221"/>
      <c r="Q415" s="256"/>
      <c r="R415" s="19"/>
      <c r="S415" s="19"/>
      <c r="T415" s="14"/>
      <c r="U415" s="219"/>
      <c r="V415" s="219"/>
      <c r="W415" s="220"/>
      <c r="X415" s="221"/>
      <c r="Y415" s="256"/>
      <c r="Z415" s="19"/>
      <c r="AA415" s="19"/>
      <c r="AB415" s="14"/>
      <c r="AC415" s="219"/>
      <c r="AD415" s="219"/>
      <c r="AE415" s="220"/>
      <c r="AF415" s="221"/>
      <c r="AG415" s="256"/>
      <c r="AH415" s="19"/>
      <c r="AI415" s="19"/>
      <c r="AJ415" s="14"/>
      <c r="AK415" s="219"/>
      <c r="AL415" s="219"/>
      <c r="AM415" s="220"/>
      <c r="AN415" s="221"/>
      <c r="AO415" s="256"/>
      <c r="AP415" s="19"/>
      <c r="AQ415" s="19"/>
      <c r="AR415" s="14"/>
      <c r="AS415" s="219"/>
      <c r="AT415" s="219"/>
      <c r="AU415" s="220"/>
      <c r="AV415" s="221"/>
      <c r="AW415" s="256"/>
      <c r="AX415" s="19"/>
      <c r="AY415" s="19"/>
      <c r="AZ415" s="14"/>
      <c r="BA415" s="219"/>
      <c r="BB415" s="219"/>
      <c r="BC415" s="220"/>
      <c r="BD415" s="221"/>
      <c r="BE415" s="256"/>
      <c r="BF415" s="19"/>
      <c r="BG415" s="19"/>
      <c r="BH415" s="14"/>
      <c r="BI415" s="219"/>
      <c r="BJ415" s="219"/>
      <c r="BK415" s="220"/>
      <c r="BL415" s="221"/>
      <c r="BM415" s="256"/>
      <c r="BN415" s="19"/>
      <c r="BO415" s="19"/>
      <c r="BP415" s="14"/>
      <c r="BQ415" s="219"/>
      <c r="BR415" s="219"/>
      <c r="BS415" s="220"/>
      <c r="BT415" s="221"/>
      <c r="BU415" s="256"/>
      <c r="BV415" s="19"/>
      <c r="BW415" s="19"/>
      <c r="BX415" s="14"/>
      <c r="BY415" s="219"/>
      <c r="BZ415" s="219"/>
      <c r="CA415" s="220"/>
      <c r="CB415" s="221"/>
      <c r="CC415" s="256"/>
      <c r="CD415" s="19"/>
      <c r="CE415" s="19"/>
      <c r="CF415" s="14"/>
      <c r="CG415" s="219"/>
      <c r="CH415" s="219"/>
      <c r="CI415" s="220"/>
      <c r="CJ415" s="221"/>
      <c r="CK415" s="256"/>
      <c r="CL415" s="19"/>
      <c r="CM415" s="19"/>
      <c r="CN415" s="14"/>
      <c r="CO415" s="219"/>
      <c r="CP415" s="219"/>
      <c r="CQ415" s="220"/>
      <c r="CR415" s="221"/>
      <c r="CS415" s="256"/>
      <c r="CT415" s="19"/>
      <c r="CU415" s="19"/>
      <c r="CV415" s="14"/>
      <c r="CW415" s="219"/>
      <c r="CX415" s="219"/>
      <c r="CY415" s="220"/>
      <c r="CZ415" s="221"/>
      <c r="DA415" s="256"/>
      <c r="DB415" s="19"/>
      <c r="DC415" s="19"/>
      <c r="DD415" s="14"/>
      <c r="DE415" s="219"/>
      <c r="DF415" s="219"/>
      <c r="DG415" s="220"/>
      <c r="DH415" s="221"/>
      <c r="DI415" s="256"/>
      <c r="DJ415" s="19"/>
      <c r="DK415" s="19"/>
      <c r="DL415" s="14"/>
      <c r="DM415" s="219"/>
      <c r="DN415" s="219"/>
      <c r="DO415" s="220"/>
      <c r="DP415" s="221"/>
      <c r="DQ415" s="256"/>
      <c r="DR415" s="19"/>
      <c r="DS415" s="19"/>
      <c r="DT415" s="14"/>
      <c r="DU415" s="219"/>
      <c r="DV415" s="219"/>
      <c r="DW415" s="220"/>
      <c r="DX415" s="221"/>
      <c r="DY415" s="256"/>
      <c r="DZ415" s="19"/>
      <c r="EA415" s="19"/>
      <c r="EB415" s="194"/>
      <c r="EC415" s="194"/>
      <c r="ED415" s="194"/>
      <c r="EE415" s="714"/>
      <c r="EF415" s="715"/>
      <c r="EG415" s="391"/>
      <c r="EH415" s="19"/>
      <c r="EI415" s="19"/>
      <c r="EJ415" s="14"/>
      <c r="EK415" s="219"/>
      <c r="EL415" s="219"/>
      <c r="EM415" s="220"/>
      <c r="EN415" s="221"/>
      <c r="EO415" s="256"/>
      <c r="EP415" s="19"/>
      <c r="EQ415" s="19"/>
    </row>
    <row r="416" spans="1:147" ht="37.5" customHeight="1">
      <c r="A416" s="19"/>
      <c r="B416" s="218"/>
      <c r="C416" s="218"/>
      <c r="D416" s="14"/>
      <c r="E416" s="219"/>
      <c r="F416" s="219"/>
      <c r="G416" s="220"/>
      <c r="H416" s="221"/>
      <c r="I416" s="256"/>
      <c r="J416" s="19"/>
      <c r="K416" s="19"/>
      <c r="L416" s="14"/>
      <c r="M416" s="219"/>
      <c r="N416" s="219"/>
      <c r="O416" s="220"/>
      <c r="P416" s="221"/>
      <c r="Q416" s="256"/>
      <c r="R416" s="19"/>
      <c r="S416" s="19"/>
      <c r="T416" s="14"/>
      <c r="U416" s="219"/>
      <c r="V416" s="219"/>
      <c r="W416" s="220"/>
      <c r="X416" s="221"/>
      <c r="Y416" s="256"/>
      <c r="Z416" s="19"/>
      <c r="AA416" s="19"/>
      <c r="AB416" s="14"/>
      <c r="AC416" s="219"/>
      <c r="AD416" s="219"/>
      <c r="AE416" s="220"/>
      <c r="AF416" s="221"/>
      <c r="AG416" s="256"/>
      <c r="AH416" s="19"/>
      <c r="AI416" s="19"/>
      <c r="AJ416" s="14"/>
      <c r="AK416" s="219"/>
      <c r="AL416" s="219"/>
      <c r="AM416" s="220"/>
      <c r="AN416" s="221"/>
      <c r="AO416" s="256"/>
      <c r="AP416" s="19"/>
      <c r="AQ416" s="19"/>
      <c r="AR416" s="14"/>
      <c r="AS416" s="219"/>
      <c r="AT416" s="219"/>
      <c r="AU416" s="220"/>
      <c r="AV416" s="221"/>
      <c r="AW416" s="256"/>
      <c r="AX416" s="19"/>
      <c r="AY416" s="19"/>
      <c r="AZ416" s="14"/>
      <c r="BA416" s="219"/>
      <c r="BB416" s="219"/>
      <c r="BC416" s="220"/>
      <c r="BD416" s="221"/>
      <c r="BE416" s="256"/>
      <c r="BF416" s="19"/>
      <c r="BG416" s="19"/>
      <c r="BH416" s="14"/>
      <c r="BI416" s="219"/>
      <c r="BJ416" s="219"/>
      <c r="BK416" s="220"/>
      <c r="BL416" s="221"/>
      <c r="BM416" s="256"/>
      <c r="BN416" s="19"/>
      <c r="BO416" s="19"/>
      <c r="BP416" s="14"/>
      <c r="BQ416" s="219"/>
      <c r="BR416" s="219"/>
      <c r="BS416" s="220"/>
      <c r="BT416" s="221"/>
      <c r="BU416" s="256"/>
      <c r="BV416" s="19"/>
      <c r="BW416" s="19"/>
      <c r="BX416" s="14"/>
      <c r="BY416" s="219"/>
      <c r="BZ416" s="219"/>
      <c r="CA416" s="220"/>
      <c r="CB416" s="221"/>
      <c r="CC416" s="256"/>
      <c r="CD416" s="19"/>
      <c r="CE416" s="19"/>
      <c r="CF416" s="14"/>
      <c r="CG416" s="219"/>
      <c r="CH416" s="219"/>
      <c r="CI416" s="220"/>
      <c r="CJ416" s="221"/>
      <c r="CK416" s="256"/>
      <c r="CL416" s="19"/>
      <c r="CM416" s="19"/>
      <c r="CN416" s="14"/>
      <c r="CO416" s="219"/>
      <c r="CP416" s="219"/>
      <c r="CQ416" s="220"/>
      <c r="CR416" s="221"/>
      <c r="CS416" s="256"/>
      <c r="CT416" s="19"/>
      <c r="CU416" s="19"/>
      <c r="CV416" s="14"/>
      <c r="CW416" s="219"/>
      <c r="CX416" s="219"/>
      <c r="CY416" s="220"/>
      <c r="CZ416" s="221"/>
      <c r="DA416" s="256"/>
      <c r="DB416" s="19"/>
      <c r="DC416" s="19"/>
      <c r="DD416" s="14"/>
      <c r="DE416" s="219"/>
      <c r="DF416" s="219"/>
      <c r="DG416" s="220"/>
      <c r="DH416" s="221"/>
      <c r="DI416" s="256"/>
      <c r="DJ416" s="19"/>
      <c r="DK416" s="19"/>
      <c r="DL416" s="14"/>
      <c r="DM416" s="219"/>
      <c r="DN416" s="219"/>
      <c r="DO416" s="220"/>
      <c r="DP416" s="221"/>
      <c r="DQ416" s="256"/>
      <c r="DR416" s="19"/>
      <c r="DS416" s="19"/>
      <c r="DT416" s="14"/>
      <c r="DU416" s="219"/>
      <c r="DV416" s="219"/>
      <c r="DW416" s="220"/>
      <c r="DX416" s="221"/>
      <c r="DY416" s="256"/>
      <c r="DZ416" s="19"/>
      <c r="EA416" s="19"/>
      <c r="EB416" s="194"/>
      <c r="EC416" s="194"/>
      <c r="ED416" s="194"/>
      <c r="EE416" s="714"/>
      <c r="EF416" s="715"/>
      <c r="EG416" s="391"/>
      <c r="EH416" s="19"/>
      <c r="EI416" s="19"/>
      <c r="EJ416" s="14"/>
      <c r="EK416" s="219"/>
      <c r="EL416" s="219"/>
      <c r="EM416" s="220"/>
      <c r="EN416" s="221"/>
      <c r="EO416" s="256"/>
      <c r="EP416" s="19"/>
      <c r="EQ416" s="19"/>
    </row>
    <row r="417" spans="1:147" ht="37.5" customHeight="1">
      <c r="A417" s="19"/>
      <c r="B417" s="218"/>
      <c r="C417" s="218"/>
      <c r="D417" s="14"/>
      <c r="E417" s="219"/>
      <c r="F417" s="219"/>
      <c r="G417" s="220"/>
      <c r="H417" s="221"/>
      <c r="I417" s="256"/>
      <c r="J417" s="19"/>
      <c r="K417" s="19"/>
      <c r="L417" s="14"/>
      <c r="M417" s="219"/>
      <c r="N417" s="219"/>
      <c r="O417" s="220"/>
      <c r="P417" s="221"/>
      <c r="Q417" s="256"/>
      <c r="R417" s="19"/>
      <c r="S417" s="19"/>
      <c r="T417" s="14"/>
      <c r="U417" s="219"/>
      <c r="V417" s="219"/>
      <c r="W417" s="220"/>
      <c r="X417" s="221"/>
      <c r="Y417" s="256"/>
      <c r="Z417" s="19"/>
      <c r="AA417" s="19"/>
      <c r="AB417" s="14"/>
      <c r="AC417" s="219"/>
      <c r="AD417" s="219"/>
      <c r="AE417" s="220"/>
      <c r="AF417" s="221"/>
      <c r="AG417" s="256"/>
      <c r="AH417" s="19"/>
      <c r="AI417" s="19"/>
      <c r="AJ417" s="14"/>
      <c r="AK417" s="219"/>
      <c r="AL417" s="219"/>
      <c r="AM417" s="220"/>
      <c r="AN417" s="221"/>
      <c r="AO417" s="256"/>
      <c r="AP417" s="19"/>
      <c r="AQ417" s="19"/>
      <c r="AR417" s="14"/>
      <c r="AS417" s="219"/>
      <c r="AT417" s="219"/>
      <c r="AU417" s="220"/>
      <c r="AV417" s="221"/>
      <c r="AW417" s="256"/>
      <c r="AX417" s="19"/>
      <c r="AY417" s="19"/>
      <c r="AZ417" s="14"/>
      <c r="BA417" s="219"/>
      <c r="BB417" s="219"/>
      <c r="BC417" s="220"/>
      <c r="BD417" s="221"/>
      <c r="BE417" s="256"/>
      <c r="BF417" s="19"/>
      <c r="BG417" s="19"/>
      <c r="BH417" s="14"/>
      <c r="BI417" s="219"/>
      <c r="BJ417" s="219"/>
      <c r="BK417" s="220"/>
      <c r="BL417" s="221"/>
      <c r="BM417" s="256"/>
      <c r="BN417" s="19"/>
      <c r="BO417" s="19"/>
      <c r="BP417" s="14"/>
      <c r="BQ417" s="219"/>
      <c r="BR417" s="219"/>
      <c r="BS417" s="220"/>
      <c r="BT417" s="221"/>
      <c r="BU417" s="256"/>
      <c r="BV417" s="19"/>
      <c r="BW417" s="19"/>
      <c r="BX417" s="14"/>
      <c r="BY417" s="219"/>
      <c r="BZ417" s="219"/>
      <c r="CA417" s="220"/>
      <c r="CB417" s="221"/>
      <c r="CC417" s="256"/>
      <c r="CD417" s="19"/>
      <c r="CE417" s="19"/>
      <c r="CF417" s="14"/>
      <c r="CG417" s="219"/>
      <c r="CH417" s="219"/>
      <c r="CI417" s="220"/>
      <c r="CJ417" s="221"/>
      <c r="CK417" s="256"/>
      <c r="CL417" s="19"/>
      <c r="CM417" s="19"/>
      <c r="CN417" s="14"/>
      <c r="CO417" s="219"/>
      <c r="CP417" s="219"/>
      <c r="CQ417" s="220"/>
      <c r="CR417" s="221"/>
      <c r="CS417" s="256"/>
      <c r="CT417" s="19"/>
      <c r="CU417" s="19"/>
      <c r="CV417" s="14"/>
      <c r="CW417" s="219"/>
      <c r="CX417" s="219"/>
      <c r="CY417" s="220"/>
      <c r="CZ417" s="221"/>
      <c r="DA417" s="256"/>
      <c r="DB417" s="19"/>
      <c r="DC417" s="19"/>
      <c r="DD417" s="14"/>
      <c r="DE417" s="219"/>
      <c r="DF417" s="219"/>
      <c r="DG417" s="220"/>
      <c r="DH417" s="221"/>
      <c r="DI417" s="256"/>
      <c r="DJ417" s="19"/>
      <c r="DK417" s="19"/>
      <c r="DL417" s="14"/>
      <c r="DM417" s="219"/>
      <c r="DN417" s="219"/>
      <c r="DO417" s="220"/>
      <c r="DP417" s="221"/>
      <c r="DQ417" s="256"/>
      <c r="DR417" s="19"/>
      <c r="DS417" s="19"/>
      <c r="DT417" s="14"/>
      <c r="DU417" s="219"/>
      <c r="DV417" s="219"/>
      <c r="DW417" s="220"/>
      <c r="DX417" s="221"/>
      <c r="DY417" s="256"/>
      <c r="DZ417" s="19"/>
      <c r="EA417" s="19"/>
      <c r="EB417" s="194"/>
      <c r="EC417" s="194"/>
      <c r="ED417" s="194"/>
      <c r="EE417" s="714"/>
      <c r="EF417" s="715"/>
      <c r="EG417" s="391"/>
      <c r="EH417" s="19"/>
      <c r="EI417" s="19"/>
      <c r="EJ417" s="14"/>
      <c r="EK417" s="219"/>
      <c r="EL417" s="219"/>
      <c r="EM417" s="220"/>
      <c r="EN417" s="221"/>
      <c r="EO417" s="256"/>
      <c r="EP417" s="19"/>
      <c r="EQ417" s="19"/>
    </row>
    <row r="418" spans="1:147" ht="37.5" customHeight="1">
      <c r="A418" s="19"/>
      <c r="B418" s="218"/>
      <c r="C418" s="218"/>
      <c r="D418" s="14"/>
      <c r="E418" s="219"/>
      <c r="F418" s="219"/>
      <c r="G418" s="220"/>
      <c r="H418" s="221"/>
      <c r="I418" s="256"/>
      <c r="J418" s="19"/>
      <c r="K418" s="19"/>
      <c r="L418" s="14"/>
      <c r="M418" s="219"/>
      <c r="N418" s="219"/>
      <c r="O418" s="220"/>
      <c r="P418" s="221"/>
      <c r="Q418" s="256"/>
      <c r="R418" s="19"/>
      <c r="S418" s="19"/>
      <c r="T418" s="14"/>
      <c r="U418" s="219"/>
      <c r="V418" s="219"/>
      <c r="W418" s="220"/>
      <c r="X418" s="221"/>
      <c r="Y418" s="256"/>
      <c r="Z418" s="19"/>
      <c r="AA418" s="19"/>
      <c r="AB418" s="14"/>
      <c r="AC418" s="219"/>
      <c r="AD418" s="219"/>
      <c r="AE418" s="220"/>
      <c r="AF418" s="221"/>
      <c r="AG418" s="256"/>
      <c r="AH418" s="19"/>
      <c r="AI418" s="19"/>
      <c r="AJ418" s="14"/>
      <c r="AK418" s="219"/>
      <c r="AL418" s="219"/>
      <c r="AM418" s="220"/>
      <c r="AN418" s="221"/>
      <c r="AO418" s="256"/>
      <c r="AP418" s="19"/>
      <c r="AQ418" s="19"/>
      <c r="AR418" s="14"/>
      <c r="AS418" s="219"/>
      <c r="AT418" s="219"/>
      <c r="AU418" s="220"/>
      <c r="AV418" s="221"/>
      <c r="AW418" s="256"/>
      <c r="AX418" s="19"/>
      <c r="AY418" s="19"/>
      <c r="AZ418" s="14"/>
      <c r="BA418" s="219"/>
      <c r="BB418" s="219"/>
      <c r="BC418" s="220"/>
      <c r="BD418" s="221"/>
      <c r="BE418" s="256"/>
      <c r="BF418" s="19"/>
      <c r="BG418" s="19"/>
      <c r="BH418" s="14"/>
      <c r="BI418" s="219"/>
      <c r="BJ418" s="219"/>
      <c r="BK418" s="220"/>
      <c r="BL418" s="221"/>
      <c r="BM418" s="256"/>
      <c r="BN418" s="19"/>
      <c r="BO418" s="19"/>
      <c r="BP418" s="14"/>
      <c r="BQ418" s="219"/>
      <c r="BR418" s="219"/>
      <c r="BS418" s="220"/>
      <c r="BT418" s="221"/>
      <c r="BU418" s="256"/>
      <c r="BV418" s="19"/>
      <c r="BW418" s="19"/>
      <c r="BX418" s="14"/>
      <c r="BY418" s="219"/>
      <c r="BZ418" s="219"/>
      <c r="CA418" s="220"/>
      <c r="CB418" s="221"/>
      <c r="CC418" s="256"/>
      <c r="CD418" s="19"/>
      <c r="CE418" s="19"/>
      <c r="CF418" s="14"/>
      <c r="CG418" s="219"/>
      <c r="CH418" s="219"/>
      <c r="CI418" s="220"/>
      <c r="CJ418" s="221"/>
      <c r="CK418" s="256"/>
      <c r="CL418" s="19"/>
      <c r="CM418" s="19"/>
      <c r="CN418" s="14"/>
      <c r="CO418" s="219"/>
      <c r="CP418" s="219"/>
      <c r="CQ418" s="220"/>
      <c r="CR418" s="221"/>
      <c r="CS418" s="256"/>
      <c r="CT418" s="19"/>
      <c r="CU418" s="19"/>
      <c r="CV418" s="14"/>
      <c r="CW418" s="219"/>
      <c r="CX418" s="219"/>
      <c r="CY418" s="220"/>
      <c r="CZ418" s="221"/>
      <c r="DA418" s="256"/>
      <c r="DB418" s="19"/>
      <c r="DC418" s="19"/>
      <c r="DD418" s="14"/>
      <c r="DE418" s="219"/>
      <c r="DF418" s="219"/>
      <c r="DG418" s="220"/>
      <c r="DH418" s="221"/>
      <c r="DI418" s="256"/>
      <c r="DJ418" s="19"/>
      <c r="DK418" s="19"/>
      <c r="DL418" s="14"/>
      <c r="DM418" s="219"/>
      <c r="DN418" s="219"/>
      <c r="DO418" s="220"/>
      <c r="DP418" s="221"/>
      <c r="DQ418" s="256"/>
      <c r="DR418" s="19"/>
      <c r="DS418" s="19"/>
      <c r="DT418" s="14"/>
      <c r="DU418" s="219"/>
      <c r="DV418" s="219"/>
      <c r="DW418" s="220"/>
      <c r="DX418" s="221"/>
      <c r="DY418" s="256"/>
      <c r="DZ418" s="19"/>
      <c r="EA418" s="19"/>
      <c r="EB418" s="194"/>
      <c r="EC418" s="194"/>
      <c r="ED418" s="194"/>
      <c r="EE418" s="714"/>
      <c r="EF418" s="715"/>
      <c r="EG418" s="391"/>
      <c r="EH418" s="19"/>
      <c r="EI418" s="19"/>
      <c r="EJ418" s="14"/>
      <c r="EK418" s="219"/>
      <c r="EL418" s="219"/>
      <c r="EM418" s="220"/>
      <c r="EN418" s="221"/>
      <c r="EO418" s="256"/>
      <c r="EP418" s="19"/>
      <c r="EQ418" s="19"/>
    </row>
    <row r="419" spans="1:147" ht="37.5" customHeight="1">
      <c r="A419" s="19"/>
      <c r="B419" s="218"/>
      <c r="C419" s="218"/>
      <c r="D419" s="14"/>
      <c r="E419" s="219"/>
      <c r="F419" s="219"/>
      <c r="G419" s="220"/>
      <c r="H419" s="221"/>
      <c r="I419" s="256"/>
      <c r="J419" s="19"/>
      <c r="K419" s="19"/>
      <c r="L419" s="14"/>
      <c r="M419" s="219"/>
      <c r="N419" s="219"/>
      <c r="O419" s="220"/>
      <c r="P419" s="221"/>
      <c r="Q419" s="256"/>
      <c r="R419" s="19"/>
      <c r="S419" s="19"/>
      <c r="T419" s="14"/>
      <c r="U419" s="219"/>
      <c r="V419" s="219"/>
      <c r="W419" s="220"/>
      <c r="X419" s="221"/>
      <c r="Y419" s="256"/>
      <c r="Z419" s="19"/>
      <c r="AA419" s="19"/>
      <c r="AB419" s="14"/>
      <c r="AC419" s="219"/>
      <c r="AD419" s="219"/>
      <c r="AE419" s="220"/>
      <c r="AF419" s="221"/>
      <c r="AG419" s="256"/>
      <c r="AH419" s="19"/>
      <c r="AI419" s="19"/>
      <c r="AJ419" s="14"/>
      <c r="AK419" s="219"/>
      <c r="AL419" s="219"/>
      <c r="AM419" s="220"/>
      <c r="AN419" s="221"/>
      <c r="AO419" s="256"/>
      <c r="AP419" s="19"/>
      <c r="AQ419" s="19"/>
      <c r="AR419" s="14"/>
      <c r="AS419" s="219"/>
      <c r="AT419" s="219"/>
      <c r="AU419" s="220"/>
      <c r="AV419" s="221"/>
      <c r="AW419" s="256"/>
      <c r="AX419" s="19"/>
      <c r="AY419" s="19"/>
      <c r="AZ419" s="14"/>
      <c r="BA419" s="219"/>
      <c r="BB419" s="219"/>
      <c r="BC419" s="220"/>
      <c r="BD419" s="221"/>
      <c r="BE419" s="256"/>
      <c r="BF419" s="19"/>
      <c r="BG419" s="19"/>
      <c r="BH419" s="14"/>
      <c r="BI419" s="219"/>
      <c r="BJ419" s="219"/>
      <c r="BK419" s="220"/>
      <c r="BL419" s="221"/>
      <c r="BM419" s="256"/>
      <c r="BN419" s="19"/>
      <c r="BO419" s="19"/>
      <c r="BP419" s="14"/>
      <c r="BQ419" s="219"/>
      <c r="BR419" s="219"/>
      <c r="BS419" s="220"/>
      <c r="BT419" s="221"/>
      <c r="BU419" s="256"/>
      <c r="BV419" s="19"/>
      <c r="BW419" s="19"/>
      <c r="BX419" s="14"/>
      <c r="BY419" s="219"/>
      <c r="BZ419" s="219"/>
      <c r="CA419" s="220"/>
      <c r="CB419" s="221"/>
      <c r="CC419" s="256"/>
      <c r="CD419" s="19"/>
      <c r="CE419" s="19"/>
      <c r="CF419" s="14"/>
      <c r="CG419" s="219"/>
      <c r="CH419" s="219"/>
      <c r="CI419" s="220"/>
      <c r="CJ419" s="221"/>
      <c r="CK419" s="256"/>
      <c r="CL419" s="19"/>
      <c r="CM419" s="19"/>
      <c r="CN419" s="14"/>
      <c r="CO419" s="219"/>
      <c r="CP419" s="219"/>
      <c r="CQ419" s="220"/>
      <c r="CR419" s="221"/>
      <c r="CS419" s="256"/>
      <c r="CT419" s="19"/>
      <c r="CU419" s="19"/>
      <c r="CV419" s="14"/>
      <c r="CW419" s="219"/>
      <c r="CX419" s="219"/>
      <c r="CY419" s="220"/>
      <c r="CZ419" s="221"/>
      <c r="DA419" s="256"/>
      <c r="DB419" s="19"/>
      <c r="DC419" s="19"/>
      <c r="DD419" s="14"/>
      <c r="DE419" s="219"/>
      <c r="DF419" s="219"/>
      <c r="DG419" s="220"/>
      <c r="DH419" s="221"/>
      <c r="DI419" s="256"/>
      <c r="DJ419" s="19"/>
      <c r="DK419" s="19"/>
      <c r="DL419" s="14"/>
      <c r="DM419" s="219"/>
      <c r="DN419" s="219"/>
      <c r="DO419" s="220"/>
      <c r="DP419" s="221"/>
      <c r="DQ419" s="256"/>
      <c r="DR419" s="19"/>
      <c r="DS419" s="19"/>
      <c r="DT419" s="14"/>
      <c r="DU419" s="219"/>
      <c r="DV419" s="219"/>
      <c r="DW419" s="220"/>
      <c r="DX419" s="221"/>
      <c r="DY419" s="256"/>
      <c r="DZ419" s="19"/>
      <c r="EA419" s="19"/>
      <c r="EB419" s="194"/>
      <c r="EC419" s="194"/>
      <c r="ED419" s="194"/>
      <c r="EE419" s="714"/>
      <c r="EF419" s="715"/>
      <c r="EG419" s="391"/>
      <c r="EH419" s="19"/>
      <c r="EI419" s="19"/>
      <c r="EJ419" s="14"/>
      <c r="EK419" s="219"/>
      <c r="EL419" s="219"/>
      <c r="EM419" s="220"/>
      <c r="EN419" s="221"/>
      <c r="EO419" s="256"/>
      <c r="EP419" s="19"/>
      <c r="EQ419" s="19"/>
    </row>
    <row r="420" spans="1:147" ht="37.5" customHeight="1">
      <c r="A420" s="19"/>
      <c r="B420" s="218"/>
      <c r="C420" s="218"/>
      <c r="D420" s="14"/>
      <c r="E420" s="219"/>
      <c r="F420" s="219"/>
      <c r="G420" s="220"/>
      <c r="H420" s="221"/>
      <c r="I420" s="256"/>
      <c r="J420" s="19"/>
      <c r="K420" s="19"/>
      <c r="L420" s="14"/>
      <c r="M420" s="219"/>
      <c r="N420" s="219"/>
      <c r="O420" s="220"/>
      <c r="P420" s="221"/>
      <c r="Q420" s="256"/>
      <c r="R420" s="19"/>
      <c r="S420" s="19"/>
      <c r="T420" s="14"/>
      <c r="U420" s="219"/>
      <c r="V420" s="219"/>
      <c r="W420" s="220"/>
      <c r="X420" s="221"/>
      <c r="Y420" s="256"/>
      <c r="Z420" s="19"/>
      <c r="AA420" s="19"/>
      <c r="AB420" s="14"/>
      <c r="AC420" s="219"/>
      <c r="AD420" s="219"/>
      <c r="AE420" s="220"/>
      <c r="AF420" s="221"/>
      <c r="AG420" s="256"/>
      <c r="AH420" s="19"/>
      <c r="AI420" s="19"/>
      <c r="AJ420" s="14"/>
      <c r="AK420" s="219"/>
      <c r="AL420" s="219"/>
      <c r="AM420" s="220"/>
      <c r="AN420" s="221"/>
      <c r="AO420" s="256"/>
      <c r="AP420" s="19"/>
      <c r="AQ420" s="19"/>
      <c r="AR420" s="14"/>
      <c r="AS420" s="219"/>
      <c r="AT420" s="219"/>
      <c r="AU420" s="220"/>
      <c r="AV420" s="221"/>
      <c r="AW420" s="256"/>
      <c r="AX420" s="19"/>
      <c r="AY420" s="19"/>
      <c r="AZ420" s="14"/>
      <c r="BA420" s="219"/>
      <c r="BB420" s="219"/>
      <c r="BC420" s="220"/>
      <c r="BD420" s="221"/>
      <c r="BE420" s="256"/>
      <c r="BF420" s="19"/>
      <c r="BG420" s="19"/>
      <c r="BH420" s="14"/>
      <c r="BI420" s="219"/>
      <c r="BJ420" s="219"/>
      <c r="BK420" s="220"/>
      <c r="BL420" s="221"/>
      <c r="BM420" s="256"/>
      <c r="BN420" s="19"/>
      <c r="BO420" s="19"/>
      <c r="BP420" s="14"/>
      <c r="BQ420" s="219"/>
      <c r="BR420" s="219"/>
      <c r="BS420" s="220"/>
      <c r="BT420" s="221"/>
      <c r="BU420" s="256"/>
      <c r="BV420" s="19"/>
      <c r="BW420" s="19"/>
      <c r="BX420" s="14"/>
      <c r="BY420" s="219"/>
      <c r="BZ420" s="219"/>
      <c r="CA420" s="220"/>
      <c r="CB420" s="221"/>
      <c r="CC420" s="256"/>
      <c r="CD420" s="19"/>
      <c r="CE420" s="19"/>
      <c r="CF420" s="14"/>
      <c r="CG420" s="219"/>
      <c r="CH420" s="219"/>
      <c r="CI420" s="220"/>
      <c r="CJ420" s="221"/>
      <c r="CK420" s="256"/>
      <c r="CL420" s="19"/>
      <c r="CM420" s="19"/>
      <c r="CN420" s="14"/>
      <c r="CO420" s="219"/>
      <c r="CP420" s="219"/>
      <c r="CQ420" s="220"/>
      <c r="CR420" s="221"/>
      <c r="CS420" s="256"/>
      <c r="CT420" s="19"/>
      <c r="CU420" s="19"/>
      <c r="CV420" s="14"/>
      <c r="CW420" s="219"/>
      <c r="CX420" s="219"/>
      <c r="CY420" s="220"/>
      <c r="CZ420" s="221"/>
      <c r="DA420" s="256"/>
      <c r="DB420" s="19"/>
      <c r="DC420" s="19"/>
      <c r="DD420" s="14"/>
      <c r="DE420" s="219"/>
      <c r="DF420" s="219"/>
      <c r="DG420" s="220"/>
      <c r="DH420" s="221"/>
      <c r="DI420" s="256"/>
      <c r="DJ420" s="19"/>
      <c r="DK420" s="19"/>
      <c r="DL420" s="14"/>
      <c r="DM420" s="219"/>
      <c r="DN420" s="219"/>
      <c r="DO420" s="220"/>
      <c r="DP420" s="221"/>
      <c r="DQ420" s="256"/>
      <c r="DR420" s="19"/>
      <c r="DS420" s="19"/>
      <c r="DT420" s="14"/>
      <c r="DU420" s="219"/>
      <c r="DV420" s="219"/>
      <c r="DW420" s="220"/>
      <c r="DX420" s="221"/>
      <c r="DY420" s="256"/>
      <c r="DZ420" s="19"/>
      <c r="EA420" s="19"/>
      <c r="EB420" s="194"/>
      <c r="EC420" s="194"/>
      <c r="ED420" s="194"/>
      <c r="EE420" s="714"/>
      <c r="EF420" s="715"/>
      <c r="EG420" s="391"/>
      <c r="EH420" s="19"/>
      <c r="EI420" s="19"/>
      <c r="EJ420" s="14"/>
      <c r="EK420" s="219"/>
      <c r="EL420" s="219"/>
      <c r="EM420" s="220"/>
      <c r="EN420" s="221"/>
      <c r="EO420" s="256"/>
      <c r="EP420" s="19"/>
      <c r="EQ420" s="19"/>
    </row>
    <row r="421" spans="1:147" ht="37.5" customHeight="1">
      <c r="A421" s="19"/>
      <c r="B421" s="218"/>
      <c r="C421" s="218"/>
      <c r="D421" s="14"/>
      <c r="E421" s="219"/>
      <c r="F421" s="219"/>
      <c r="G421" s="220"/>
      <c r="H421" s="221"/>
      <c r="I421" s="256"/>
      <c r="J421" s="19"/>
      <c r="K421" s="19"/>
      <c r="L421" s="14"/>
      <c r="M421" s="219"/>
      <c r="N421" s="219"/>
      <c r="O421" s="220"/>
      <c r="P421" s="221"/>
      <c r="Q421" s="256"/>
      <c r="R421" s="19"/>
      <c r="S421" s="19"/>
      <c r="T421" s="14"/>
      <c r="U421" s="219"/>
      <c r="V421" s="219"/>
      <c r="W421" s="220"/>
      <c r="X421" s="221"/>
      <c r="Y421" s="256"/>
      <c r="Z421" s="19"/>
      <c r="AA421" s="19"/>
      <c r="AB421" s="14"/>
      <c r="AC421" s="219"/>
      <c r="AD421" s="219"/>
      <c r="AE421" s="220"/>
      <c r="AF421" s="221"/>
      <c r="AG421" s="256"/>
      <c r="AH421" s="19"/>
      <c r="AI421" s="19"/>
      <c r="AJ421" s="14"/>
      <c r="AK421" s="219"/>
      <c r="AL421" s="219"/>
      <c r="AM421" s="220"/>
      <c r="AN421" s="221"/>
      <c r="AO421" s="256"/>
      <c r="AP421" s="19"/>
      <c r="AQ421" s="19"/>
      <c r="AR421" s="14"/>
      <c r="AS421" s="219"/>
      <c r="AT421" s="219"/>
      <c r="AU421" s="220"/>
      <c r="AV421" s="221"/>
      <c r="AW421" s="256"/>
      <c r="AX421" s="19"/>
      <c r="AY421" s="19"/>
      <c r="AZ421" s="14"/>
      <c r="BA421" s="219"/>
      <c r="BB421" s="219"/>
      <c r="BC421" s="220"/>
      <c r="BD421" s="221"/>
      <c r="BE421" s="256"/>
      <c r="BF421" s="19"/>
      <c r="BG421" s="19"/>
      <c r="BH421" s="14"/>
      <c r="BI421" s="219"/>
      <c r="BJ421" s="219"/>
      <c r="BK421" s="220"/>
      <c r="BL421" s="221"/>
      <c r="BM421" s="256"/>
      <c r="BN421" s="19"/>
      <c r="BO421" s="19"/>
      <c r="BP421" s="14"/>
      <c r="BQ421" s="219"/>
      <c r="BR421" s="219"/>
      <c r="BS421" s="220"/>
      <c r="BT421" s="221"/>
      <c r="BU421" s="256"/>
      <c r="BV421" s="19"/>
      <c r="BW421" s="19"/>
      <c r="BX421" s="14"/>
      <c r="BY421" s="219"/>
      <c r="BZ421" s="219"/>
      <c r="CA421" s="220"/>
      <c r="CB421" s="221"/>
      <c r="CC421" s="256"/>
      <c r="CD421" s="19"/>
      <c r="CE421" s="19"/>
      <c r="CF421" s="14"/>
      <c r="CG421" s="219"/>
      <c r="CH421" s="219"/>
      <c r="CI421" s="220"/>
      <c r="CJ421" s="221"/>
      <c r="CK421" s="256"/>
      <c r="CL421" s="19"/>
      <c r="CM421" s="19"/>
      <c r="CN421" s="14"/>
      <c r="CO421" s="219"/>
      <c r="CP421" s="219"/>
      <c r="CQ421" s="220"/>
      <c r="CR421" s="221"/>
      <c r="CS421" s="256"/>
      <c r="CT421" s="19"/>
      <c r="CU421" s="19"/>
      <c r="CV421" s="14"/>
      <c r="CW421" s="219"/>
      <c r="CX421" s="219"/>
      <c r="CY421" s="220"/>
      <c r="CZ421" s="221"/>
      <c r="DA421" s="256"/>
      <c r="DB421" s="19"/>
      <c r="DC421" s="19"/>
      <c r="DD421" s="14"/>
      <c r="DE421" s="219"/>
      <c r="DF421" s="219"/>
      <c r="DG421" s="220"/>
      <c r="DH421" s="221"/>
      <c r="DI421" s="256"/>
      <c r="DJ421" s="19"/>
      <c r="DK421" s="19"/>
      <c r="DL421" s="14"/>
      <c r="DM421" s="219"/>
      <c r="DN421" s="219"/>
      <c r="DO421" s="220"/>
      <c r="DP421" s="221"/>
      <c r="DQ421" s="256"/>
      <c r="DR421" s="19"/>
      <c r="DS421" s="19"/>
      <c r="DT421" s="14"/>
      <c r="DU421" s="219"/>
      <c r="DV421" s="219"/>
      <c r="DW421" s="220"/>
      <c r="DX421" s="221"/>
      <c r="DY421" s="256"/>
      <c r="DZ421" s="19"/>
      <c r="EA421" s="19"/>
      <c r="EB421" s="194"/>
      <c r="EC421" s="194"/>
      <c r="ED421" s="194"/>
      <c r="EE421" s="714"/>
      <c r="EF421" s="715"/>
      <c r="EG421" s="391"/>
      <c r="EH421" s="19"/>
      <c r="EI421" s="19"/>
      <c r="EJ421" s="14"/>
      <c r="EK421" s="219"/>
      <c r="EL421" s="219"/>
      <c r="EM421" s="220"/>
      <c r="EN421" s="221"/>
      <c r="EO421" s="256"/>
      <c r="EP421" s="19"/>
      <c r="EQ421" s="19"/>
    </row>
    <row r="422" spans="1:147" ht="37.5" customHeight="1">
      <c r="A422" s="19"/>
      <c r="B422" s="218"/>
      <c r="C422" s="218"/>
      <c r="D422" s="14"/>
      <c r="E422" s="219"/>
      <c r="F422" s="219"/>
      <c r="G422" s="220"/>
      <c r="H422" s="221"/>
      <c r="I422" s="256"/>
      <c r="J422" s="19"/>
      <c r="K422" s="19"/>
      <c r="L422" s="14"/>
      <c r="M422" s="219"/>
      <c r="N422" s="219"/>
      <c r="O422" s="220"/>
      <c r="P422" s="221"/>
      <c r="Q422" s="256"/>
      <c r="R422" s="19"/>
      <c r="S422" s="19"/>
      <c r="T422" s="14"/>
      <c r="U422" s="219"/>
      <c r="V422" s="219"/>
      <c r="W422" s="220"/>
      <c r="X422" s="221"/>
      <c r="Y422" s="256"/>
      <c r="Z422" s="19"/>
      <c r="AA422" s="19"/>
      <c r="AB422" s="14"/>
      <c r="AC422" s="219"/>
      <c r="AD422" s="219"/>
      <c r="AE422" s="220"/>
      <c r="AF422" s="221"/>
      <c r="AG422" s="256"/>
      <c r="AH422" s="19"/>
      <c r="AI422" s="19"/>
      <c r="AJ422" s="14"/>
      <c r="AK422" s="219"/>
      <c r="AL422" s="219"/>
      <c r="AM422" s="220"/>
      <c r="AN422" s="221"/>
      <c r="AO422" s="256"/>
      <c r="AP422" s="19"/>
      <c r="AQ422" s="19"/>
      <c r="AR422" s="14"/>
      <c r="AS422" s="219"/>
      <c r="AT422" s="219"/>
      <c r="AU422" s="220"/>
      <c r="AV422" s="221"/>
      <c r="AW422" s="256"/>
      <c r="AX422" s="19"/>
      <c r="AY422" s="19"/>
      <c r="AZ422" s="14"/>
      <c r="BA422" s="219"/>
      <c r="BB422" s="219"/>
      <c r="BC422" s="220"/>
      <c r="BD422" s="221"/>
      <c r="BE422" s="256"/>
      <c r="BF422" s="19"/>
      <c r="BG422" s="19"/>
      <c r="BH422" s="14"/>
      <c r="BI422" s="219"/>
      <c r="BJ422" s="219"/>
      <c r="BK422" s="220"/>
      <c r="BL422" s="221"/>
      <c r="BM422" s="256"/>
      <c r="BN422" s="19"/>
      <c r="BO422" s="19"/>
      <c r="BP422" s="14"/>
      <c r="BQ422" s="219"/>
      <c r="BR422" s="219"/>
      <c r="BS422" s="220"/>
      <c r="BT422" s="221"/>
      <c r="BU422" s="256"/>
      <c r="BV422" s="19"/>
      <c r="BW422" s="19"/>
      <c r="BX422" s="14"/>
      <c r="BY422" s="219"/>
      <c r="BZ422" s="219"/>
      <c r="CA422" s="220"/>
      <c r="CB422" s="221"/>
      <c r="CC422" s="256"/>
      <c r="CD422" s="19"/>
      <c r="CE422" s="19"/>
      <c r="CF422" s="14"/>
      <c r="CG422" s="219"/>
      <c r="CH422" s="219"/>
      <c r="CI422" s="220"/>
      <c r="CJ422" s="221"/>
      <c r="CK422" s="256"/>
      <c r="CL422" s="19"/>
      <c r="CM422" s="19"/>
      <c r="CN422" s="14"/>
      <c r="CO422" s="219"/>
      <c r="CP422" s="219"/>
      <c r="CQ422" s="220"/>
      <c r="CR422" s="221"/>
      <c r="CS422" s="256"/>
      <c r="CT422" s="19"/>
      <c r="CU422" s="19"/>
      <c r="CV422" s="14"/>
      <c r="CW422" s="219"/>
      <c r="CX422" s="219"/>
      <c r="CY422" s="220"/>
      <c r="CZ422" s="221"/>
      <c r="DA422" s="256"/>
      <c r="DB422" s="19"/>
      <c r="DC422" s="19"/>
      <c r="DD422" s="14"/>
      <c r="DE422" s="219"/>
      <c r="DF422" s="219"/>
      <c r="DG422" s="220"/>
      <c r="DH422" s="221"/>
      <c r="DI422" s="256"/>
      <c r="DJ422" s="19"/>
      <c r="DK422" s="19"/>
      <c r="DL422" s="14"/>
      <c r="DM422" s="219"/>
      <c r="DN422" s="219"/>
      <c r="DO422" s="220"/>
      <c r="DP422" s="221"/>
      <c r="DQ422" s="256"/>
      <c r="DR422" s="19"/>
      <c r="DS422" s="19"/>
      <c r="DT422" s="14"/>
      <c r="DU422" s="219"/>
      <c r="DV422" s="219"/>
      <c r="DW422" s="220"/>
      <c r="DX422" s="221"/>
      <c r="DY422" s="256"/>
      <c r="DZ422" s="19"/>
      <c r="EA422" s="19"/>
      <c r="EB422" s="194"/>
      <c r="EC422" s="194"/>
      <c r="ED422" s="194"/>
      <c r="EE422" s="714"/>
      <c r="EF422" s="715"/>
      <c r="EG422" s="391"/>
      <c r="EH422" s="19"/>
      <c r="EI422" s="19"/>
      <c r="EJ422" s="14"/>
      <c r="EK422" s="219"/>
      <c r="EL422" s="219"/>
      <c r="EM422" s="220"/>
      <c r="EN422" s="221"/>
      <c r="EO422" s="256"/>
      <c r="EP422" s="19"/>
      <c r="EQ422" s="19"/>
    </row>
    <row r="423" spans="1:147" ht="37.5" customHeight="1">
      <c r="A423" s="19"/>
      <c r="B423" s="218"/>
      <c r="C423" s="218"/>
      <c r="D423" s="14"/>
      <c r="E423" s="219"/>
      <c r="F423" s="219"/>
      <c r="G423" s="220"/>
      <c r="H423" s="221"/>
      <c r="I423" s="256"/>
      <c r="J423" s="19"/>
      <c r="K423" s="19"/>
      <c r="L423" s="14"/>
      <c r="M423" s="219"/>
      <c r="N423" s="219"/>
      <c r="O423" s="220"/>
      <c r="P423" s="221"/>
      <c r="Q423" s="256"/>
      <c r="R423" s="19"/>
      <c r="S423" s="19"/>
      <c r="T423" s="14"/>
      <c r="U423" s="219"/>
      <c r="V423" s="219"/>
      <c r="W423" s="220"/>
      <c r="X423" s="221"/>
      <c r="Y423" s="256"/>
      <c r="Z423" s="19"/>
      <c r="AA423" s="19"/>
      <c r="AB423" s="14"/>
      <c r="AC423" s="219"/>
      <c r="AD423" s="219"/>
      <c r="AE423" s="220"/>
      <c r="AF423" s="221"/>
      <c r="AG423" s="256"/>
      <c r="AH423" s="19"/>
      <c r="AI423" s="19"/>
      <c r="AJ423" s="14"/>
      <c r="AK423" s="219"/>
      <c r="AL423" s="219"/>
      <c r="AM423" s="220"/>
      <c r="AN423" s="221"/>
      <c r="AO423" s="256"/>
      <c r="AP423" s="19"/>
      <c r="AQ423" s="19"/>
      <c r="AR423" s="14"/>
      <c r="AS423" s="219"/>
      <c r="AT423" s="219"/>
      <c r="AU423" s="220"/>
      <c r="AV423" s="221"/>
      <c r="AW423" s="256"/>
      <c r="AX423" s="19"/>
      <c r="AY423" s="19"/>
      <c r="AZ423" s="14"/>
      <c r="BA423" s="219"/>
      <c r="BB423" s="219"/>
      <c r="BC423" s="220"/>
      <c r="BD423" s="221"/>
      <c r="BE423" s="256"/>
      <c r="BF423" s="19"/>
      <c r="BG423" s="19"/>
      <c r="BH423" s="14"/>
      <c r="BI423" s="219"/>
      <c r="BJ423" s="219"/>
      <c r="BK423" s="220"/>
      <c r="BL423" s="221"/>
      <c r="BM423" s="256"/>
      <c r="BN423" s="19"/>
      <c r="BO423" s="19"/>
      <c r="BP423" s="14"/>
      <c r="BQ423" s="219"/>
      <c r="BR423" s="219"/>
      <c r="BS423" s="220"/>
      <c r="BT423" s="221"/>
      <c r="BU423" s="256"/>
      <c r="BV423" s="19"/>
      <c r="BW423" s="19"/>
      <c r="BX423" s="14"/>
      <c r="BY423" s="219"/>
      <c r="BZ423" s="219"/>
      <c r="CA423" s="220"/>
      <c r="CB423" s="221"/>
      <c r="CC423" s="256"/>
      <c r="CD423" s="19"/>
      <c r="CE423" s="19"/>
      <c r="CF423" s="14"/>
      <c r="CG423" s="219"/>
      <c r="CH423" s="219"/>
      <c r="CI423" s="220"/>
      <c r="CJ423" s="221"/>
      <c r="CK423" s="256"/>
      <c r="CL423" s="19"/>
      <c r="CM423" s="19"/>
      <c r="CN423" s="14"/>
      <c r="CO423" s="219"/>
      <c r="CP423" s="219"/>
      <c r="CQ423" s="220"/>
      <c r="CR423" s="221"/>
      <c r="CS423" s="256"/>
      <c r="CT423" s="19"/>
      <c r="CU423" s="19"/>
      <c r="CV423" s="14"/>
      <c r="CW423" s="219"/>
      <c r="CX423" s="219"/>
      <c r="CY423" s="220"/>
      <c r="CZ423" s="221"/>
      <c r="DA423" s="256"/>
      <c r="DB423" s="19"/>
      <c r="DC423" s="19"/>
      <c r="DD423" s="14"/>
      <c r="DE423" s="219"/>
      <c r="DF423" s="219"/>
      <c r="DG423" s="220"/>
      <c r="DH423" s="221"/>
      <c r="DI423" s="256"/>
      <c r="DJ423" s="19"/>
      <c r="DK423" s="19"/>
      <c r="DL423" s="14"/>
      <c r="DM423" s="219"/>
      <c r="DN423" s="219"/>
      <c r="DO423" s="220"/>
      <c r="DP423" s="221"/>
      <c r="DQ423" s="256"/>
      <c r="DR423" s="19"/>
      <c r="DS423" s="19"/>
      <c r="DT423" s="14"/>
      <c r="DU423" s="219"/>
      <c r="DV423" s="219"/>
      <c r="DW423" s="220"/>
      <c r="DX423" s="221"/>
      <c r="DY423" s="256"/>
      <c r="DZ423" s="19"/>
      <c r="EA423" s="19"/>
      <c r="EB423" s="194"/>
      <c r="EC423" s="194"/>
      <c r="ED423" s="194"/>
      <c r="EE423" s="714"/>
      <c r="EF423" s="715"/>
      <c r="EG423" s="391"/>
      <c r="EH423" s="19"/>
      <c r="EI423" s="19"/>
      <c r="EJ423" s="14"/>
      <c r="EK423" s="219"/>
      <c r="EL423" s="219"/>
      <c r="EM423" s="220"/>
      <c r="EN423" s="221"/>
      <c r="EO423" s="256"/>
      <c r="EP423" s="19"/>
      <c r="EQ423" s="19"/>
    </row>
    <row r="424" spans="1:147" ht="37.5" customHeight="1">
      <c r="A424" s="19"/>
      <c r="B424" s="218"/>
      <c r="C424" s="218"/>
      <c r="D424" s="14"/>
      <c r="E424" s="219"/>
      <c r="F424" s="219"/>
      <c r="G424" s="220"/>
      <c r="H424" s="221"/>
      <c r="I424" s="256"/>
      <c r="J424" s="19"/>
      <c r="K424" s="19"/>
      <c r="L424" s="14"/>
      <c r="M424" s="219"/>
      <c r="N424" s="219"/>
      <c r="O424" s="220"/>
      <c r="P424" s="221"/>
      <c r="Q424" s="256"/>
      <c r="R424" s="19"/>
      <c r="S424" s="19"/>
      <c r="T424" s="14"/>
      <c r="U424" s="219"/>
      <c r="V424" s="219"/>
      <c r="W424" s="220"/>
      <c r="X424" s="221"/>
      <c r="Y424" s="256"/>
      <c r="Z424" s="19"/>
      <c r="AA424" s="19"/>
      <c r="AB424" s="14"/>
      <c r="AC424" s="219"/>
      <c r="AD424" s="219"/>
      <c r="AE424" s="220"/>
      <c r="AF424" s="221"/>
      <c r="AG424" s="256"/>
      <c r="AH424" s="19"/>
      <c r="AI424" s="19"/>
      <c r="AJ424" s="14"/>
      <c r="AK424" s="219"/>
      <c r="AL424" s="219"/>
      <c r="AM424" s="220"/>
      <c r="AN424" s="221"/>
      <c r="AO424" s="256"/>
      <c r="AP424" s="19"/>
      <c r="AQ424" s="19"/>
      <c r="AR424" s="14"/>
      <c r="AS424" s="219"/>
      <c r="AT424" s="219"/>
      <c r="AU424" s="220"/>
      <c r="AV424" s="221"/>
      <c r="AW424" s="256"/>
      <c r="AX424" s="19"/>
      <c r="AY424" s="19"/>
      <c r="AZ424" s="14"/>
      <c r="BA424" s="219"/>
      <c r="BB424" s="219"/>
      <c r="BC424" s="220"/>
      <c r="BD424" s="221"/>
      <c r="BE424" s="256"/>
      <c r="BF424" s="19"/>
      <c r="BG424" s="19"/>
      <c r="BH424" s="14"/>
      <c r="BI424" s="219"/>
      <c r="BJ424" s="219"/>
      <c r="BK424" s="220"/>
      <c r="BL424" s="221"/>
      <c r="BM424" s="256"/>
      <c r="BN424" s="19"/>
      <c r="BO424" s="19"/>
      <c r="BP424" s="14"/>
      <c r="BQ424" s="219"/>
      <c r="BR424" s="219"/>
      <c r="BS424" s="220"/>
      <c r="BT424" s="221"/>
      <c r="BU424" s="256"/>
      <c r="BV424" s="19"/>
      <c r="BW424" s="19"/>
      <c r="BX424" s="14"/>
      <c r="BY424" s="219"/>
      <c r="BZ424" s="219"/>
      <c r="CA424" s="220"/>
      <c r="CB424" s="221"/>
      <c r="CC424" s="256"/>
      <c r="CD424" s="19"/>
      <c r="CE424" s="19"/>
      <c r="CF424" s="14"/>
      <c r="CG424" s="219"/>
      <c r="CH424" s="219"/>
      <c r="CI424" s="220"/>
      <c r="CJ424" s="221"/>
      <c r="CK424" s="256"/>
      <c r="CL424" s="19"/>
      <c r="CM424" s="19"/>
      <c r="CN424" s="14"/>
      <c r="CO424" s="219"/>
      <c r="CP424" s="219"/>
      <c r="CQ424" s="220"/>
      <c r="CR424" s="221"/>
      <c r="CS424" s="256"/>
      <c r="CT424" s="19"/>
      <c r="CU424" s="19"/>
      <c r="CV424" s="14"/>
      <c r="CW424" s="219"/>
      <c r="CX424" s="219"/>
      <c r="CY424" s="220"/>
      <c r="CZ424" s="221"/>
      <c r="DA424" s="256"/>
      <c r="DB424" s="19"/>
      <c r="DC424" s="19"/>
      <c r="DD424" s="14"/>
      <c r="DE424" s="219"/>
      <c r="DF424" s="219"/>
      <c r="DG424" s="220"/>
      <c r="DH424" s="221"/>
      <c r="DI424" s="256"/>
      <c r="DJ424" s="19"/>
      <c r="DK424" s="19"/>
      <c r="DL424" s="14"/>
      <c r="DM424" s="219"/>
      <c r="DN424" s="219"/>
      <c r="DO424" s="220"/>
      <c r="DP424" s="221"/>
      <c r="DQ424" s="256"/>
      <c r="DR424" s="19"/>
      <c r="DS424" s="19"/>
      <c r="DT424" s="14"/>
      <c r="DU424" s="219"/>
      <c r="DV424" s="219"/>
      <c r="DW424" s="220"/>
      <c r="DX424" s="221"/>
      <c r="DY424" s="256"/>
      <c r="DZ424" s="19"/>
      <c r="EA424" s="19"/>
      <c r="EB424" s="194"/>
      <c r="EC424" s="194"/>
      <c r="ED424" s="194"/>
      <c r="EE424" s="714"/>
      <c r="EF424" s="715"/>
      <c r="EG424" s="391"/>
      <c r="EH424" s="19"/>
      <c r="EI424" s="19"/>
      <c r="EJ424" s="14"/>
      <c r="EK424" s="219"/>
      <c r="EL424" s="219"/>
      <c r="EM424" s="220"/>
      <c r="EN424" s="221"/>
      <c r="EO424" s="256"/>
      <c r="EP424" s="19"/>
      <c r="EQ424" s="19"/>
    </row>
    <row r="425" spans="1:147" ht="37.5" customHeight="1">
      <c r="A425" s="19"/>
      <c r="B425" s="218"/>
      <c r="C425" s="218"/>
      <c r="D425" s="14"/>
      <c r="E425" s="219"/>
      <c r="F425" s="219"/>
      <c r="G425" s="220"/>
      <c r="H425" s="221"/>
      <c r="I425" s="256"/>
      <c r="J425" s="19"/>
      <c r="K425" s="19"/>
      <c r="L425" s="14"/>
      <c r="M425" s="219"/>
      <c r="N425" s="219"/>
      <c r="O425" s="220"/>
      <c r="P425" s="221"/>
      <c r="Q425" s="256"/>
      <c r="R425" s="19"/>
      <c r="S425" s="19"/>
      <c r="T425" s="14"/>
      <c r="U425" s="219"/>
      <c r="V425" s="219"/>
      <c r="W425" s="220"/>
      <c r="X425" s="221"/>
      <c r="Y425" s="256"/>
      <c r="Z425" s="19"/>
      <c r="AA425" s="19"/>
      <c r="AB425" s="14"/>
      <c r="AC425" s="219"/>
      <c r="AD425" s="219"/>
      <c r="AE425" s="220"/>
      <c r="AF425" s="221"/>
      <c r="AG425" s="256"/>
      <c r="AH425" s="19"/>
      <c r="AI425" s="19"/>
      <c r="AJ425" s="14"/>
      <c r="AK425" s="219"/>
      <c r="AL425" s="219"/>
      <c r="AM425" s="220"/>
      <c r="AN425" s="221"/>
      <c r="AO425" s="256"/>
      <c r="AP425" s="19"/>
      <c r="AQ425" s="19"/>
      <c r="AR425" s="14"/>
      <c r="AS425" s="219"/>
      <c r="AT425" s="219"/>
      <c r="AU425" s="220"/>
      <c r="AV425" s="221"/>
      <c r="AW425" s="256"/>
      <c r="AX425" s="19"/>
      <c r="AY425" s="19"/>
      <c r="AZ425" s="14"/>
      <c r="BA425" s="219"/>
      <c r="BB425" s="219"/>
      <c r="BC425" s="220"/>
      <c r="BD425" s="221"/>
      <c r="BE425" s="256"/>
      <c r="BF425" s="19"/>
      <c r="BG425" s="19"/>
      <c r="BH425" s="14"/>
      <c r="BI425" s="219"/>
      <c r="BJ425" s="219"/>
      <c r="BK425" s="220"/>
      <c r="BL425" s="221"/>
      <c r="BM425" s="256"/>
      <c r="BN425" s="19"/>
      <c r="BO425" s="19"/>
      <c r="BP425" s="14"/>
      <c r="BQ425" s="219"/>
      <c r="BR425" s="219"/>
      <c r="BS425" s="220"/>
      <c r="BT425" s="221"/>
      <c r="BU425" s="256"/>
      <c r="BV425" s="19"/>
      <c r="BW425" s="19"/>
      <c r="BX425" s="14"/>
      <c r="BY425" s="219"/>
      <c r="BZ425" s="219"/>
      <c r="CA425" s="220"/>
      <c r="CB425" s="221"/>
      <c r="CC425" s="256"/>
      <c r="CD425" s="19"/>
      <c r="CE425" s="19"/>
      <c r="CF425" s="14"/>
      <c r="CG425" s="219"/>
      <c r="CH425" s="219"/>
      <c r="CI425" s="220"/>
      <c r="CJ425" s="221"/>
      <c r="CK425" s="256"/>
      <c r="CL425" s="19"/>
      <c r="CM425" s="19"/>
      <c r="CN425" s="14"/>
      <c r="CO425" s="219"/>
      <c r="CP425" s="219"/>
      <c r="CQ425" s="220"/>
      <c r="CR425" s="221"/>
      <c r="CS425" s="256"/>
      <c r="CT425" s="19"/>
      <c r="CU425" s="19"/>
      <c r="CV425" s="14"/>
      <c r="CW425" s="219"/>
      <c r="CX425" s="219"/>
      <c r="CY425" s="220"/>
      <c r="CZ425" s="221"/>
      <c r="DA425" s="256"/>
      <c r="DB425" s="19"/>
      <c r="DC425" s="19"/>
      <c r="DD425" s="14"/>
      <c r="DE425" s="219"/>
      <c r="DF425" s="219"/>
      <c r="DG425" s="220"/>
      <c r="DH425" s="221"/>
      <c r="DI425" s="256"/>
      <c r="DJ425" s="19"/>
      <c r="DK425" s="19"/>
      <c r="DL425" s="14"/>
      <c r="DM425" s="219"/>
      <c r="DN425" s="219"/>
      <c r="DO425" s="220"/>
      <c r="DP425" s="221"/>
      <c r="DQ425" s="256"/>
      <c r="DR425" s="19"/>
      <c r="DS425" s="19"/>
      <c r="DT425" s="14"/>
      <c r="DU425" s="219"/>
      <c r="DV425" s="219"/>
      <c r="DW425" s="220"/>
      <c r="DX425" s="221"/>
      <c r="DY425" s="256"/>
      <c r="DZ425" s="19"/>
      <c r="EA425" s="19"/>
      <c r="EB425" s="194"/>
      <c r="EC425" s="194"/>
      <c r="ED425" s="194"/>
      <c r="EE425" s="714"/>
      <c r="EF425" s="715"/>
      <c r="EG425" s="391"/>
      <c r="EH425" s="19"/>
      <c r="EI425" s="19"/>
      <c r="EJ425" s="14"/>
      <c r="EK425" s="219"/>
      <c r="EL425" s="219"/>
      <c r="EM425" s="220"/>
      <c r="EN425" s="221"/>
      <c r="EO425" s="256"/>
      <c r="EP425" s="19"/>
      <c r="EQ425" s="19"/>
    </row>
    <row r="426" spans="1:147" ht="37.5" customHeight="1">
      <c r="A426" s="19"/>
      <c r="B426" s="218"/>
      <c r="C426" s="218"/>
      <c r="D426" s="14"/>
      <c r="E426" s="219"/>
      <c r="F426" s="219"/>
      <c r="G426" s="220"/>
      <c r="H426" s="221"/>
      <c r="I426" s="256"/>
      <c r="J426" s="19"/>
      <c r="K426" s="19"/>
      <c r="L426" s="14"/>
      <c r="M426" s="219"/>
      <c r="N426" s="219"/>
      <c r="O426" s="220"/>
      <c r="P426" s="221"/>
      <c r="Q426" s="256"/>
      <c r="R426" s="19"/>
      <c r="S426" s="19"/>
      <c r="T426" s="14"/>
      <c r="U426" s="219"/>
      <c r="V426" s="219"/>
      <c r="W426" s="220"/>
      <c r="X426" s="221"/>
      <c r="Y426" s="256"/>
      <c r="Z426" s="19"/>
      <c r="AA426" s="19"/>
      <c r="AB426" s="14"/>
      <c r="AC426" s="219"/>
      <c r="AD426" s="219"/>
      <c r="AE426" s="220"/>
      <c r="AF426" s="221"/>
      <c r="AG426" s="256"/>
      <c r="AH426" s="19"/>
      <c r="AI426" s="19"/>
      <c r="AJ426" s="14"/>
      <c r="AK426" s="219"/>
      <c r="AL426" s="219"/>
      <c r="AM426" s="220"/>
      <c r="AN426" s="221"/>
      <c r="AO426" s="256"/>
      <c r="AP426" s="19"/>
      <c r="AQ426" s="19"/>
      <c r="AR426" s="14"/>
      <c r="AS426" s="219"/>
      <c r="AT426" s="219"/>
      <c r="AU426" s="220"/>
      <c r="AV426" s="221"/>
      <c r="AW426" s="256"/>
      <c r="AX426" s="19"/>
      <c r="AY426" s="19"/>
      <c r="AZ426" s="14"/>
      <c r="BA426" s="219"/>
      <c r="BB426" s="219"/>
      <c r="BC426" s="220"/>
      <c r="BD426" s="221"/>
      <c r="BE426" s="256"/>
      <c r="BF426" s="19"/>
      <c r="BG426" s="19"/>
      <c r="BH426" s="14"/>
      <c r="BI426" s="219"/>
      <c r="BJ426" s="219"/>
      <c r="BK426" s="220"/>
      <c r="BL426" s="221"/>
      <c r="BM426" s="256"/>
      <c r="BN426" s="19"/>
      <c r="BO426" s="19"/>
      <c r="BP426" s="14"/>
      <c r="BQ426" s="219"/>
      <c r="BR426" s="219"/>
      <c r="BS426" s="220"/>
      <c r="BT426" s="221"/>
      <c r="BU426" s="256"/>
      <c r="BV426" s="19"/>
      <c r="BW426" s="19"/>
      <c r="BX426" s="14"/>
      <c r="BY426" s="219"/>
      <c r="BZ426" s="219"/>
      <c r="CA426" s="220"/>
      <c r="CB426" s="221"/>
      <c r="CC426" s="256"/>
      <c r="CD426" s="19"/>
      <c r="CE426" s="19"/>
      <c r="CF426" s="14"/>
      <c r="CG426" s="219"/>
      <c r="CH426" s="219"/>
      <c r="CI426" s="220"/>
      <c r="CJ426" s="221"/>
      <c r="CK426" s="256"/>
      <c r="CL426" s="19"/>
      <c r="CM426" s="19"/>
      <c r="CN426" s="14"/>
      <c r="CO426" s="219"/>
      <c r="CP426" s="219"/>
      <c r="CQ426" s="220"/>
      <c r="CR426" s="221"/>
      <c r="CS426" s="256"/>
      <c r="CT426" s="19"/>
      <c r="CU426" s="19"/>
      <c r="CV426" s="14"/>
      <c r="CW426" s="219"/>
      <c r="CX426" s="219"/>
      <c r="CY426" s="220"/>
      <c r="CZ426" s="221"/>
      <c r="DA426" s="256"/>
      <c r="DB426" s="19"/>
      <c r="DC426" s="19"/>
      <c r="DD426" s="14"/>
      <c r="DE426" s="219"/>
      <c r="DF426" s="219"/>
      <c r="DG426" s="220"/>
      <c r="DH426" s="221"/>
      <c r="DI426" s="256"/>
      <c r="DJ426" s="19"/>
      <c r="DK426" s="19"/>
      <c r="DL426" s="14"/>
      <c r="DM426" s="219"/>
      <c r="DN426" s="219"/>
      <c r="DO426" s="220"/>
      <c r="DP426" s="221"/>
      <c r="DQ426" s="256"/>
      <c r="DR426" s="19"/>
      <c r="DS426" s="19"/>
      <c r="DT426" s="14"/>
      <c r="DU426" s="219"/>
      <c r="DV426" s="219"/>
      <c r="DW426" s="220"/>
      <c r="DX426" s="221"/>
      <c r="DY426" s="256"/>
      <c r="DZ426" s="19"/>
      <c r="EA426" s="19"/>
      <c r="EB426" s="194"/>
      <c r="EC426" s="194"/>
      <c r="ED426" s="194"/>
      <c r="EE426" s="714"/>
      <c r="EF426" s="715"/>
      <c r="EG426" s="391"/>
      <c r="EH426" s="19"/>
      <c r="EI426" s="19"/>
      <c r="EJ426" s="14"/>
      <c r="EK426" s="219"/>
      <c r="EL426" s="219"/>
      <c r="EM426" s="220"/>
      <c r="EN426" s="221"/>
      <c r="EO426" s="256"/>
      <c r="EP426" s="19"/>
      <c r="EQ426" s="19"/>
    </row>
    <row r="427" spans="1:147" ht="37.5" customHeight="1">
      <c r="A427" s="19"/>
      <c r="B427" s="218"/>
      <c r="C427" s="218"/>
      <c r="D427" s="14"/>
      <c r="E427" s="219"/>
      <c r="F427" s="219"/>
      <c r="G427" s="220"/>
      <c r="H427" s="221"/>
      <c r="I427" s="256"/>
      <c r="J427" s="19"/>
      <c r="K427" s="19"/>
      <c r="L427" s="14"/>
      <c r="M427" s="219"/>
      <c r="N427" s="219"/>
      <c r="O427" s="220"/>
      <c r="P427" s="221"/>
      <c r="Q427" s="256"/>
      <c r="R427" s="19"/>
      <c r="S427" s="19"/>
      <c r="T427" s="14"/>
      <c r="U427" s="219"/>
      <c r="V427" s="219"/>
      <c r="W427" s="220"/>
      <c r="X427" s="221"/>
      <c r="Y427" s="256"/>
      <c r="Z427" s="19"/>
      <c r="AA427" s="19"/>
      <c r="AB427" s="14"/>
      <c r="AC427" s="219"/>
      <c r="AD427" s="219"/>
      <c r="AE427" s="220"/>
      <c r="AF427" s="221"/>
      <c r="AG427" s="256"/>
      <c r="AH427" s="19"/>
      <c r="AI427" s="19"/>
      <c r="AJ427" s="14"/>
      <c r="AK427" s="219"/>
      <c r="AL427" s="219"/>
      <c r="AM427" s="220"/>
      <c r="AN427" s="221"/>
      <c r="AO427" s="256"/>
      <c r="AP427" s="19"/>
      <c r="AQ427" s="19"/>
      <c r="AR427" s="14"/>
      <c r="AS427" s="219"/>
      <c r="AT427" s="219"/>
      <c r="AU427" s="220"/>
      <c r="AV427" s="221"/>
      <c r="AW427" s="256"/>
      <c r="AX427" s="19"/>
      <c r="AY427" s="19"/>
      <c r="AZ427" s="14"/>
      <c r="BA427" s="219"/>
      <c r="BB427" s="219"/>
      <c r="BC427" s="220"/>
      <c r="BD427" s="221"/>
      <c r="BE427" s="256"/>
      <c r="BF427" s="19"/>
      <c r="BG427" s="19"/>
      <c r="BH427" s="14"/>
      <c r="BI427" s="219"/>
      <c r="BJ427" s="219"/>
      <c r="BK427" s="220"/>
      <c r="BL427" s="221"/>
      <c r="BM427" s="256"/>
      <c r="BN427" s="19"/>
      <c r="BO427" s="19"/>
      <c r="BP427" s="14"/>
      <c r="BQ427" s="219"/>
      <c r="BR427" s="219"/>
      <c r="BS427" s="220"/>
      <c r="BT427" s="221"/>
      <c r="BU427" s="256"/>
      <c r="BV427" s="19"/>
      <c r="BW427" s="19"/>
      <c r="BX427" s="14"/>
      <c r="BY427" s="219"/>
      <c r="BZ427" s="219"/>
      <c r="CA427" s="220"/>
      <c r="CB427" s="221"/>
      <c r="CC427" s="256"/>
      <c r="CD427" s="19"/>
      <c r="CE427" s="19"/>
      <c r="CF427" s="14"/>
      <c r="CG427" s="219"/>
      <c r="CH427" s="219"/>
      <c r="CI427" s="220"/>
      <c r="CJ427" s="221"/>
      <c r="CK427" s="256"/>
      <c r="CL427" s="19"/>
      <c r="CM427" s="19"/>
      <c r="CN427" s="14"/>
      <c r="CO427" s="219"/>
      <c r="CP427" s="219"/>
      <c r="CQ427" s="220"/>
      <c r="CR427" s="221"/>
      <c r="CS427" s="256"/>
      <c r="CT427" s="19"/>
      <c r="CU427" s="19"/>
      <c r="CV427" s="14"/>
      <c r="CW427" s="219"/>
      <c r="CX427" s="219"/>
      <c r="CY427" s="220"/>
      <c r="CZ427" s="221"/>
      <c r="DA427" s="256"/>
      <c r="DB427" s="19"/>
      <c r="DC427" s="19"/>
      <c r="DD427" s="14"/>
      <c r="DE427" s="219"/>
      <c r="DF427" s="219"/>
      <c r="DG427" s="220"/>
      <c r="DH427" s="221"/>
      <c r="DI427" s="256"/>
      <c r="DJ427" s="19"/>
      <c r="DK427" s="19"/>
      <c r="DL427" s="14"/>
      <c r="DM427" s="219"/>
      <c r="DN427" s="219"/>
      <c r="DO427" s="220"/>
      <c r="DP427" s="221"/>
      <c r="DQ427" s="256"/>
      <c r="DR427" s="19"/>
      <c r="DS427" s="19"/>
      <c r="DT427" s="14"/>
      <c r="DU427" s="219"/>
      <c r="DV427" s="219"/>
      <c r="DW427" s="220"/>
      <c r="DX427" s="221"/>
      <c r="DY427" s="256"/>
      <c r="DZ427" s="19"/>
      <c r="EA427" s="19"/>
      <c r="EB427" s="194"/>
      <c r="EC427" s="194"/>
      <c r="ED427" s="194"/>
      <c r="EE427" s="714"/>
      <c r="EF427" s="715"/>
      <c r="EG427" s="391"/>
      <c r="EH427" s="19"/>
      <c r="EI427" s="19"/>
      <c r="EJ427" s="14"/>
      <c r="EK427" s="219"/>
      <c r="EL427" s="219"/>
      <c r="EM427" s="220"/>
      <c r="EN427" s="221"/>
      <c r="EO427" s="256"/>
      <c r="EP427" s="19"/>
      <c r="EQ427" s="19"/>
    </row>
    <row r="428" spans="1:147" ht="37.5" customHeight="1">
      <c r="A428" s="19"/>
      <c r="B428" s="218"/>
      <c r="C428" s="218"/>
      <c r="D428" s="14"/>
      <c r="E428" s="219"/>
      <c r="F428" s="219"/>
      <c r="G428" s="220"/>
      <c r="H428" s="221"/>
      <c r="I428" s="256"/>
      <c r="J428" s="19"/>
      <c r="K428" s="19"/>
      <c r="L428" s="14"/>
      <c r="M428" s="219"/>
      <c r="N428" s="219"/>
      <c r="O428" s="220"/>
      <c r="P428" s="221"/>
      <c r="Q428" s="256"/>
      <c r="R428" s="19"/>
      <c r="S428" s="19"/>
      <c r="T428" s="14"/>
      <c r="U428" s="219"/>
      <c r="V428" s="219"/>
      <c r="W428" s="220"/>
      <c r="X428" s="221"/>
      <c r="Y428" s="256"/>
      <c r="Z428" s="19"/>
      <c r="AA428" s="19"/>
      <c r="AB428" s="14"/>
      <c r="AC428" s="219"/>
      <c r="AD428" s="219"/>
      <c r="AE428" s="220"/>
      <c r="AF428" s="221"/>
      <c r="AG428" s="256"/>
      <c r="AH428" s="19"/>
      <c r="AI428" s="19"/>
      <c r="AJ428" s="14"/>
      <c r="AK428" s="219"/>
      <c r="AL428" s="219"/>
      <c r="AM428" s="220"/>
      <c r="AN428" s="221"/>
      <c r="AO428" s="256"/>
      <c r="AP428" s="19"/>
      <c r="AQ428" s="19"/>
      <c r="AR428" s="14"/>
      <c r="AS428" s="219"/>
      <c r="AT428" s="219"/>
      <c r="AU428" s="220"/>
      <c r="AV428" s="221"/>
      <c r="AW428" s="256"/>
      <c r="AX428" s="19"/>
      <c r="AY428" s="19"/>
      <c r="AZ428" s="14"/>
      <c r="BA428" s="219"/>
      <c r="BB428" s="219"/>
      <c r="BC428" s="220"/>
      <c r="BD428" s="221"/>
      <c r="BE428" s="256"/>
      <c r="BF428" s="19"/>
      <c r="BG428" s="19"/>
      <c r="BH428" s="14"/>
      <c r="BI428" s="219"/>
      <c r="BJ428" s="219"/>
      <c r="BK428" s="220"/>
      <c r="BL428" s="221"/>
      <c r="BM428" s="256"/>
      <c r="BN428" s="19"/>
      <c r="BO428" s="19"/>
      <c r="BP428" s="14"/>
      <c r="BQ428" s="219"/>
      <c r="BR428" s="219"/>
      <c r="BS428" s="220"/>
      <c r="BT428" s="221"/>
      <c r="BU428" s="256"/>
      <c r="BV428" s="19"/>
      <c r="BW428" s="19"/>
      <c r="BX428" s="14"/>
      <c r="BY428" s="219"/>
      <c r="BZ428" s="219"/>
      <c r="CA428" s="220"/>
      <c r="CB428" s="221"/>
      <c r="CC428" s="256"/>
      <c r="CD428" s="19"/>
      <c r="CE428" s="19"/>
      <c r="CF428" s="14"/>
      <c r="CG428" s="219"/>
      <c r="CH428" s="219"/>
      <c r="CI428" s="220"/>
      <c r="CJ428" s="221"/>
      <c r="CK428" s="256"/>
      <c r="CL428" s="19"/>
      <c r="CM428" s="19"/>
      <c r="CN428" s="14"/>
      <c r="CO428" s="219"/>
      <c r="CP428" s="219"/>
      <c r="CQ428" s="220"/>
      <c r="CR428" s="221"/>
      <c r="CS428" s="256"/>
      <c r="CT428" s="19"/>
      <c r="CU428" s="19"/>
      <c r="CV428" s="14"/>
      <c r="CW428" s="219"/>
      <c r="CX428" s="219"/>
      <c r="CY428" s="220"/>
      <c r="CZ428" s="221"/>
      <c r="DA428" s="256"/>
      <c r="DB428" s="19"/>
      <c r="DC428" s="19"/>
      <c r="DD428" s="14"/>
      <c r="DE428" s="219"/>
      <c r="DF428" s="219"/>
      <c r="DG428" s="220"/>
      <c r="DH428" s="221"/>
      <c r="DI428" s="256"/>
      <c r="DJ428" s="19"/>
      <c r="DK428" s="19"/>
      <c r="DL428" s="14"/>
      <c r="DM428" s="219"/>
      <c r="DN428" s="219"/>
      <c r="DO428" s="220"/>
      <c r="DP428" s="221"/>
      <c r="DQ428" s="256"/>
      <c r="DR428" s="19"/>
      <c r="DS428" s="19"/>
      <c r="DT428" s="14"/>
      <c r="DU428" s="219"/>
      <c r="DV428" s="219"/>
      <c r="DW428" s="220"/>
      <c r="DX428" s="221"/>
      <c r="DY428" s="256"/>
      <c r="DZ428" s="19"/>
      <c r="EA428" s="19"/>
      <c r="EB428" s="194"/>
      <c r="EC428" s="194"/>
      <c r="ED428" s="194"/>
      <c r="EE428" s="714"/>
      <c r="EF428" s="715"/>
      <c r="EG428" s="391"/>
      <c r="EH428" s="19"/>
      <c r="EI428" s="19"/>
      <c r="EJ428" s="14"/>
      <c r="EK428" s="219"/>
      <c r="EL428" s="219"/>
      <c r="EM428" s="220"/>
      <c r="EN428" s="221"/>
      <c r="EO428" s="256"/>
      <c r="EP428" s="19"/>
      <c r="EQ428" s="19"/>
    </row>
    <row r="429" spans="1:147" ht="37.5" customHeight="1">
      <c r="A429" s="19"/>
      <c r="B429" s="218"/>
      <c r="C429" s="218"/>
      <c r="D429" s="14"/>
      <c r="E429" s="219"/>
      <c r="F429" s="219"/>
      <c r="G429" s="220"/>
      <c r="H429" s="221"/>
      <c r="I429" s="256"/>
      <c r="J429" s="19"/>
      <c r="K429" s="19"/>
      <c r="L429" s="14"/>
      <c r="M429" s="219"/>
      <c r="N429" s="219"/>
      <c r="O429" s="220"/>
      <c r="P429" s="221"/>
      <c r="Q429" s="256"/>
      <c r="R429" s="19"/>
      <c r="S429" s="19"/>
      <c r="T429" s="14"/>
      <c r="U429" s="219"/>
      <c r="V429" s="219"/>
      <c r="W429" s="220"/>
      <c r="X429" s="221"/>
      <c r="Y429" s="256"/>
      <c r="Z429" s="19"/>
      <c r="AA429" s="19"/>
      <c r="AB429" s="14"/>
      <c r="AC429" s="219"/>
      <c r="AD429" s="219"/>
      <c r="AE429" s="220"/>
      <c r="AF429" s="221"/>
      <c r="AG429" s="256"/>
      <c r="AH429" s="19"/>
      <c r="AI429" s="19"/>
      <c r="AJ429" s="14"/>
      <c r="AK429" s="219"/>
      <c r="AL429" s="219"/>
      <c r="AM429" s="220"/>
      <c r="AN429" s="221"/>
      <c r="AO429" s="256"/>
      <c r="AP429" s="19"/>
      <c r="AQ429" s="19"/>
      <c r="AR429" s="14"/>
      <c r="AS429" s="219"/>
      <c r="AT429" s="219"/>
      <c r="AU429" s="220"/>
      <c r="AV429" s="221"/>
      <c r="AW429" s="256"/>
      <c r="AX429" s="19"/>
      <c r="AY429" s="19"/>
      <c r="AZ429" s="14"/>
      <c r="BA429" s="219"/>
      <c r="BB429" s="219"/>
      <c r="BC429" s="220"/>
      <c r="BD429" s="221"/>
      <c r="BE429" s="256"/>
      <c r="BF429" s="19"/>
      <c r="BG429" s="19"/>
      <c r="BH429" s="14"/>
      <c r="BI429" s="219"/>
      <c r="BJ429" s="219"/>
      <c r="BK429" s="220"/>
      <c r="BL429" s="221"/>
      <c r="BM429" s="256"/>
      <c r="BN429" s="19"/>
      <c r="BO429" s="19"/>
      <c r="BP429" s="14"/>
      <c r="BQ429" s="219"/>
      <c r="BR429" s="219"/>
      <c r="BS429" s="220"/>
      <c r="BT429" s="221"/>
      <c r="BU429" s="256"/>
      <c r="BV429" s="19"/>
      <c r="BW429" s="19"/>
      <c r="BX429" s="14"/>
      <c r="BY429" s="219"/>
      <c r="BZ429" s="219"/>
      <c r="CA429" s="220"/>
      <c r="CB429" s="221"/>
      <c r="CC429" s="256"/>
      <c r="CD429" s="19"/>
      <c r="CE429" s="19"/>
      <c r="CF429" s="14"/>
      <c r="CG429" s="219"/>
      <c r="CH429" s="219"/>
      <c r="CI429" s="220"/>
      <c r="CJ429" s="221"/>
      <c r="CK429" s="256"/>
      <c r="CL429" s="19"/>
      <c r="CM429" s="19"/>
      <c r="CN429" s="14"/>
      <c r="CO429" s="219"/>
      <c r="CP429" s="219"/>
      <c r="CQ429" s="220"/>
      <c r="CR429" s="221"/>
      <c r="CS429" s="256"/>
      <c r="CT429" s="19"/>
      <c r="CU429" s="19"/>
      <c r="CV429" s="14"/>
      <c r="CW429" s="219"/>
      <c r="CX429" s="219"/>
      <c r="CY429" s="220"/>
      <c r="CZ429" s="221"/>
      <c r="DA429" s="256"/>
      <c r="DB429" s="19"/>
      <c r="DC429" s="19"/>
      <c r="DD429" s="14"/>
      <c r="DE429" s="219"/>
      <c r="DF429" s="219"/>
      <c r="DG429" s="220"/>
      <c r="DH429" s="221"/>
      <c r="DI429" s="256"/>
      <c r="DJ429" s="19"/>
      <c r="DK429" s="19"/>
      <c r="DL429" s="14"/>
      <c r="DM429" s="219"/>
      <c r="DN429" s="219"/>
      <c r="DO429" s="220"/>
      <c r="DP429" s="221"/>
      <c r="DQ429" s="256"/>
      <c r="DR429" s="19"/>
      <c r="DS429" s="19"/>
      <c r="DT429" s="14"/>
      <c r="DU429" s="219"/>
      <c r="DV429" s="219"/>
      <c r="DW429" s="220"/>
      <c r="DX429" s="221"/>
      <c r="DY429" s="256"/>
      <c r="DZ429" s="19"/>
      <c r="EA429" s="19"/>
      <c r="EB429" s="194"/>
      <c r="EC429" s="194"/>
      <c r="ED429" s="194"/>
      <c r="EE429" s="714"/>
      <c r="EF429" s="715"/>
      <c r="EG429" s="391"/>
      <c r="EH429" s="19"/>
      <c r="EI429" s="19"/>
      <c r="EJ429" s="14"/>
      <c r="EK429" s="219"/>
      <c r="EL429" s="219"/>
      <c r="EM429" s="220"/>
      <c r="EN429" s="221"/>
      <c r="EO429" s="256"/>
      <c r="EP429" s="19"/>
      <c r="EQ429" s="19"/>
    </row>
    <row r="430" spans="1:147" ht="37.5" customHeight="1">
      <c r="A430" s="19"/>
      <c r="B430" s="218"/>
      <c r="C430" s="218"/>
      <c r="D430" s="14"/>
      <c r="E430" s="219"/>
      <c r="F430" s="219"/>
      <c r="G430" s="220"/>
      <c r="H430" s="221"/>
      <c r="I430" s="256"/>
      <c r="J430" s="19"/>
      <c r="K430" s="19"/>
      <c r="L430" s="14"/>
      <c r="M430" s="219"/>
      <c r="N430" s="219"/>
      <c r="O430" s="220"/>
      <c r="P430" s="221"/>
      <c r="Q430" s="256"/>
      <c r="R430" s="19"/>
      <c r="S430" s="19"/>
      <c r="T430" s="14"/>
      <c r="U430" s="219"/>
      <c r="V430" s="219"/>
      <c r="W430" s="220"/>
      <c r="X430" s="221"/>
      <c r="Y430" s="256"/>
      <c r="Z430" s="19"/>
      <c r="AA430" s="19"/>
      <c r="AB430" s="14"/>
      <c r="AC430" s="219"/>
      <c r="AD430" s="219"/>
      <c r="AE430" s="220"/>
      <c r="AF430" s="221"/>
      <c r="AG430" s="256"/>
      <c r="AH430" s="19"/>
      <c r="AI430" s="19"/>
      <c r="AJ430" s="14"/>
      <c r="AK430" s="219"/>
      <c r="AL430" s="219"/>
      <c r="AM430" s="220"/>
      <c r="AN430" s="221"/>
      <c r="AO430" s="256"/>
      <c r="AP430" s="19"/>
      <c r="AQ430" s="19"/>
      <c r="AR430" s="14"/>
      <c r="AS430" s="219"/>
      <c r="AT430" s="219"/>
      <c r="AU430" s="220"/>
      <c r="AV430" s="221"/>
      <c r="AW430" s="256"/>
      <c r="AX430" s="19"/>
      <c r="AY430" s="19"/>
      <c r="AZ430" s="14"/>
      <c r="BA430" s="219"/>
      <c r="BB430" s="219"/>
      <c r="BC430" s="220"/>
      <c r="BD430" s="221"/>
      <c r="BE430" s="256"/>
      <c r="BF430" s="19"/>
      <c r="BG430" s="19"/>
      <c r="BH430" s="14"/>
      <c r="BI430" s="219"/>
      <c r="BJ430" s="219"/>
      <c r="BK430" s="220"/>
      <c r="BL430" s="221"/>
      <c r="BM430" s="256"/>
      <c r="BN430" s="19"/>
      <c r="BO430" s="19"/>
      <c r="BP430" s="14"/>
      <c r="BQ430" s="219"/>
      <c r="BR430" s="219"/>
      <c r="BS430" s="220"/>
      <c r="BT430" s="221"/>
      <c r="BU430" s="256"/>
      <c r="BV430" s="19"/>
      <c r="BW430" s="19"/>
      <c r="BX430" s="14"/>
      <c r="BY430" s="219"/>
      <c r="BZ430" s="219"/>
      <c r="CA430" s="220"/>
      <c r="CB430" s="221"/>
      <c r="CC430" s="256"/>
      <c r="CD430" s="19"/>
      <c r="CE430" s="19"/>
      <c r="CF430" s="14"/>
      <c r="CG430" s="219"/>
      <c r="CH430" s="219"/>
      <c r="CI430" s="220"/>
      <c r="CJ430" s="221"/>
      <c r="CK430" s="256"/>
      <c r="CL430" s="19"/>
      <c r="CM430" s="19"/>
      <c r="CN430" s="14"/>
      <c r="CO430" s="219"/>
      <c r="CP430" s="219"/>
      <c r="CQ430" s="220"/>
      <c r="CR430" s="221"/>
      <c r="CS430" s="256"/>
      <c r="CT430" s="19"/>
      <c r="CU430" s="19"/>
      <c r="CV430" s="14"/>
      <c r="CW430" s="219"/>
      <c r="CX430" s="219"/>
      <c r="CY430" s="220"/>
      <c r="CZ430" s="221"/>
      <c r="DA430" s="256"/>
      <c r="DB430" s="19"/>
      <c r="DC430" s="19"/>
      <c r="DD430" s="14"/>
      <c r="DE430" s="219"/>
      <c r="DF430" s="219"/>
      <c r="DG430" s="220"/>
      <c r="DH430" s="221"/>
      <c r="DI430" s="256"/>
      <c r="DJ430" s="19"/>
      <c r="DK430" s="19"/>
      <c r="DL430" s="14"/>
      <c r="DM430" s="219"/>
      <c r="DN430" s="219"/>
      <c r="DO430" s="220"/>
      <c r="DP430" s="221"/>
      <c r="DQ430" s="256"/>
      <c r="DR430" s="19"/>
      <c r="DS430" s="19"/>
      <c r="DT430" s="14"/>
      <c r="DU430" s="219"/>
      <c r="DV430" s="219"/>
      <c r="DW430" s="220"/>
      <c r="DX430" s="221"/>
      <c r="DY430" s="256"/>
      <c r="DZ430" s="19"/>
      <c r="EA430" s="19"/>
      <c r="EB430" s="194"/>
      <c r="EC430" s="194"/>
      <c r="ED430" s="194"/>
      <c r="EE430" s="714"/>
      <c r="EF430" s="715"/>
      <c r="EG430" s="391"/>
      <c r="EH430" s="19"/>
      <c r="EI430" s="19"/>
      <c r="EJ430" s="14"/>
      <c r="EK430" s="219"/>
      <c r="EL430" s="219"/>
      <c r="EM430" s="220"/>
      <c r="EN430" s="221"/>
      <c r="EO430" s="256"/>
      <c r="EP430" s="19"/>
      <c r="EQ430" s="19"/>
    </row>
    <row r="431" spans="1:147" ht="37.5" customHeight="1">
      <c r="A431" s="19"/>
      <c r="B431" s="218"/>
      <c r="C431" s="218"/>
      <c r="D431" s="14"/>
      <c r="E431" s="219"/>
      <c r="F431" s="219"/>
      <c r="G431" s="220"/>
      <c r="H431" s="221"/>
      <c r="I431" s="256"/>
      <c r="J431" s="19"/>
      <c r="K431" s="19"/>
      <c r="L431" s="14"/>
      <c r="M431" s="219"/>
      <c r="N431" s="219"/>
      <c r="O431" s="220"/>
      <c r="P431" s="221"/>
      <c r="Q431" s="256"/>
      <c r="R431" s="19"/>
      <c r="S431" s="19"/>
      <c r="T431" s="14"/>
      <c r="U431" s="219"/>
      <c r="V431" s="219"/>
      <c r="W431" s="220"/>
      <c r="X431" s="221"/>
      <c r="Y431" s="256"/>
      <c r="Z431" s="19"/>
      <c r="AA431" s="19"/>
      <c r="AB431" s="14"/>
      <c r="AC431" s="219"/>
      <c r="AD431" s="219"/>
      <c r="AE431" s="220"/>
      <c r="AF431" s="221"/>
      <c r="AG431" s="256"/>
      <c r="AH431" s="19"/>
      <c r="AI431" s="19"/>
      <c r="AJ431" s="14"/>
      <c r="AK431" s="219"/>
      <c r="AL431" s="219"/>
      <c r="AM431" s="220"/>
      <c r="AN431" s="221"/>
      <c r="AO431" s="256"/>
      <c r="AP431" s="19"/>
      <c r="AQ431" s="19"/>
      <c r="AR431" s="14"/>
      <c r="AS431" s="219"/>
      <c r="AT431" s="219"/>
      <c r="AU431" s="220"/>
      <c r="AV431" s="221"/>
      <c r="AW431" s="256"/>
      <c r="AX431" s="19"/>
      <c r="AY431" s="19"/>
      <c r="AZ431" s="14"/>
      <c r="BA431" s="219"/>
      <c r="BB431" s="219"/>
      <c r="BC431" s="220"/>
      <c r="BD431" s="221"/>
      <c r="BE431" s="256"/>
      <c r="BF431" s="19"/>
      <c r="BG431" s="19"/>
      <c r="BH431" s="14"/>
      <c r="BI431" s="219"/>
      <c r="BJ431" s="219"/>
      <c r="BK431" s="220"/>
      <c r="BL431" s="221"/>
      <c r="BM431" s="256"/>
      <c r="BN431" s="19"/>
      <c r="BO431" s="19"/>
      <c r="BP431" s="14"/>
      <c r="BQ431" s="219"/>
      <c r="BR431" s="219"/>
      <c r="BS431" s="220"/>
      <c r="BT431" s="221"/>
      <c r="BU431" s="256"/>
      <c r="BV431" s="19"/>
      <c r="BW431" s="19"/>
      <c r="BX431" s="14"/>
      <c r="BY431" s="219"/>
      <c r="BZ431" s="219"/>
      <c r="CA431" s="220"/>
      <c r="CB431" s="221"/>
      <c r="CC431" s="256"/>
      <c r="CD431" s="19"/>
      <c r="CE431" s="19"/>
      <c r="CF431" s="14"/>
      <c r="CG431" s="219"/>
      <c r="CH431" s="219"/>
      <c r="CI431" s="220"/>
      <c r="CJ431" s="221"/>
      <c r="CK431" s="256"/>
      <c r="CL431" s="19"/>
      <c r="CM431" s="19"/>
      <c r="CN431" s="14"/>
      <c r="CO431" s="219"/>
      <c r="CP431" s="219"/>
      <c r="CQ431" s="220"/>
      <c r="CR431" s="221"/>
      <c r="CS431" s="256"/>
      <c r="CT431" s="19"/>
      <c r="CU431" s="19"/>
      <c r="CV431" s="14"/>
      <c r="CW431" s="219"/>
      <c r="CX431" s="219"/>
      <c r="CY431" s="220"/>
      <c r="CZ431" s="221"/>
      <c r="DA431" s="256"/>
      <c r="DB431" s="19"/>
      <c r="DC431" s="19"/>
      <c r="DD431" s="14"/>
      <c r="DE431" s="219"/>
      <c r="DF431" s="219"/>
      <c r="DG431" s="220"/>
      <c r="DH431" s="221"/>
      <c r="DI431" s="256"/>
      <c r="DJ431" s="19"/>
      <c r="DK431" s="19"/>
      <c r="DL431" s="14"/>
      <c r="DM431" s="219"/>
      <c r="DN431" s="219"/>
      <c r="DO431" s="220"/>
      <c r="DP431" s="221"/>
      <c r="DQ431" s="256"/>
      <c r="DR431" s="19"/>
      <c r="DS431" s="19"/>
      <c r="DT431" s="14"/>
      <c r="DU431" s="219"/>
      <c r="DV431" s="219"/>
      <c r="DW431" s="220"/>
      <c r="DX431" s="221"/>
      <c r="DY431" s="256"/>
      <c r="DZ431" s="19"/>
      <c r="EA431" s="19"/>
      <c r="EB431" s="194"/>
      <c r="EC431" s="194"/>
      <c r="ED431" s="194"/>
      <c r="EE431" s="714"/>
      <c r="EF431" s="715"/>
      <c r="EG431" s="391"/>
      <c r="EH431" s="19"/>
      <c r="EI431" s="19"/>
      <c r="EJ431" s="14"/>
      <c r="EK431" s="219"/>
      <c r="EL431" s="219"/>
      <c r="EM431" s="220"/>
      <c r="EN431" s="221"/>
      <c r="EO431" s="256"/>
      <c r="EP431" s="19"/>
      <c r="EQ431" s="19"/>
    </row>
    <row r="432" spans="1:147" ht="37.5" customHeight="1">
      <c r="A432" s="19"/>
      <c r="B432" s="218"/>
      <c r="C432" s="218"/>
      <c r="D432" s="14"/>
      <c r="E432" s="219"/>
      <c r="F432" s="219"/>
      <c r="G432" s="220"/>
      <c r="H432" s="221"/>
      <c r="I432" s="256"/>
      <c r="J432" s="19"/>
      <c r="K432" s="19"/>
      <c r="L432" s="14"/>
      <c r="M432" s="219"/>
      <c r="N432" s="219"/>
      <c r="O432" s="220"/>
      <c r="P432" s="221"/>
      <c r="Q432" s="256"/>
      <c r="R432" s="19"/>
      <c r="S432" s="19"/>
      <c r="T432" s="14"/>
      <c r="U432" s="219"/>
      <c r="V432" s="219"/>
      <c r="W432" s="220"/>
      <c r="X432" s="221"/>
      <c r="Y432" s="256"/>
      <c r="Z432" s="19"/>
      <c r="AA432" s="19"/>
      <c r="AB432" s="14"/>
      <c r="AC432" s="219"/>
      <c r="AD432" s="219"/>
      <c r="AE432" s="220"/>
      <c r="AF432" s="221"/>
      <c r="AG432" s="256"/>
      <c r="AH432" s="19"/>
      <c r="AI432" s="19"/>
      <c r="AJ432" s="14"/>
      <c r="AK432" s="219"/>
      <c r="AL432" s="219"/>
      <c r="AM432" s="220"/>
      <c r="AN432" s="221"/>
      <c r="AO432" s="256"/>
      <c r="AP432" s="19"/>
      <c r="AQ432" s="19"/>
      <c r="AR432" s="14"/>
      <c r="AS432" s="219"/>
      <c r="AT432" s="219"/>
      <c r="AU432" s="220"/>
      <c r="AV432" s="221"/>
      <c r="AW432" s="256"/>
      <c r="AX432" s="19"/>
      <c r="AY432" s="19"/>
      <c r="AZ432" s="14"/>
      <c r="BA432" s="219"/>
      <c r="BB432" s="219"/>
      <c r="BC432" s="220"/>
      <c r="BD432" s="221"/>
      <c r="BE432" s="256"/>
      <c r="BF432" s="19"/>
      <c r="BG432" s="19"/>
      <c r="BH432" s="14"/>
      <c r="BI432" s="219"/>
      <c r="BJ432" s="219"/>
      <c r="BK432" s="220"/>
      <c r="BL432" s="221"/>
      <c r="BM432" s="256"/>
      <c r="BN432" s="19"/>
      <c r="BO432" s="19"/>
      <c r="BP432" s="14"/>
      <c r="BQ432" s="219"/>
      <c r="BR432" s="219"/>
      <c r="BS432" s="220"/>
      <c r="BT432" s="221"/>
      <c r="BU432" s="256"/>
      <c r="BV432" s="19"/>
      <c r="BW432" s="19"/>
      <c r="BX432" s="14"/>
      <c r="BY432" s="219"/>
      <c r="BZ432" s="219"/>
      <c r="CA432" s="220"/>
      <c r="CB432" s="221"/>
      <c r="CC432" s="256"/>
      <c r="CD432" s="19"/>
      <c r="CE432" s="19"/>
      <c r="CF432" s="14"/>
      <c r="CG432" s="219"/>
      <c r="CH432" s="219"/>
      <c r="CI432" s="220"/>
      <c r="CJ432" s="221"/>
      <c r="CK432" s="256"/>
      <c r="CL432" s="19"/>
      <c r="CM432" s="19"/>
      <c r="CN432" s="14"/>
      <c r="CO432" s="219"/>
      <c r="CP432" s="219"/>
      <c r="CQ432" s="220"/>
      <c r="CR432" s="221"/>
      <c r="CS432" s="256"/>
      <c r="CT432" s="19"/>
      <c r="CU432" s="19"/>
      <c r="CV432" s="14"/>
      <c r="CW432" s="219"/>
      <c r="CX432" s="219"/>
      <c r="CY432" s="220"/>
      <c r="CZ432" s="221"/>
      <c r="DA432" s="256"/>
      <c r="DB432" s="19"/>
      <c r="DC432" s="19"/>
      <c r="DD432" s="14"/>
      <c r="DE432" s="219"/>
      <c r="DF432" s="219"/>
      <c r="DG432" s="220"/>
      <c r="DH432" s="221"/>
      <c r="DI432" s="256"/>
      <c r="DJ432" s="19"/>
      <c r="DK432" s="19"/>
      <c r="DL432" s="14"/>
      <c r="DM432" s="219"/>
      <c r="DN432" s="219"/>
      <c r="DO432" s="220"/>
      <c r="DP432" s="221"/>
      <c r="DQ432" s="256"/>
      <c r="DR432" s="19"/>
      <c r="DS432" s="19"/>
      <c r="DT432" s="14"/>
      <c r="DU432" s="219"/>
      <c r="DV432" s="219"/>
      <c r="DW432" s="220"/>
      <c r="DX432" s="221"/>
      <c r="DY432" s="256"/>
      <c r="DZ432" s="19"/>
      <c r="EA432" s="19"/>
      <c r="EB432" s="194"/>
      <c r="EC432" s="194"/>
      <c r="ED432" s="194"/>
      <c r="EE432" s="714"/>
      <c r="EF432" s="715"/>
      <c r="EG432" s="391"/>
      <c r="EH432" s="19"/>
      <c r="EI432" s="19"/>
      <c r="EJ432" s="14"/>
      <c r="EK432" s="219"/>
      <c r="EL432" s="219"/>
      <c r="EM432" s="220"/>
      <c r="EN432" s="221"/>
      <c r="EO432" s="256"/>
      <c r="EP432" s="19"/>
      <c r="EQ432" s="19"/>
    </row>
    <row r="433" spans="1:147" ht="37.5" customHeight="1">
      <c r="A433" s="19"/>
      <c r="B433" s="218"/>
      <c r="C433" s="218"/>
      <c r="D433" s="14"/>
      <c r="E433" s="219"/>
      <c r="F433" s="219"/>
      <c r="G433" s="220"/>
      <c r="H433" s="221"/>
      <c r="I433" s="256"/>
      <c r="J433" s="19"/>
      <c r="K433" s="19"/>
      <c r="L433" s="14"/>
      <c r="M433" s="219"/>
      <c r="N433" s="219"/>
      <c r="O433" s="220"/>
      <c r="P433" s="221"/>
      <c r="Q433" s="256"/>
      <c r="R433" s="19"/>
      <c r="S433" s="19"/>
      <c r="T433" s="14"/>
      <c r="U433" s="219"/>
      <c r="V433" s="219"/>
      <c r="W433" s="220"/>
      <c r="X433" s="221"/>
      <c r="Y433" s="256"/>
      <c r="Z433" s="19"/>
      <c r="AA433" s="19"/>
      <c r="AB433" s="14"/>
      <c r="AC433" s="219"/>
      <c r="AD433" s="219"/>
      <c r="AE433" s="220"/>
      <c r="AF433" s="221"/>
      <c r="AG433" s="256"/>
      <c r="AH433" s="19"/>
      <c r="AI433" s="19"/>
      <c r="AJ433" s="14"/>
      <c r="AK433" s="219"/>
      <c r="AL433" s="219"/>
      <c r="AM433" s="220"/>
      <c r="AN433" s="221"/>
      <c r="AO433" s="256"/>
      <c r="AP433" s="19"/>
      <c r="AQ433" s="19"/>
      <c r="AR433" s="14"/>
      <c r="AS433" s="219"/>
      <c r="AT433" s="219"/>
      <c r="AU433" s="220"/>
      <c r="AV433" s="221"/>
      <c r="AW433" s="256"/>
      <c r="AX433" s="19"/>
      <c r="AY433" s="19"/>
      <c r="AZ433" s="14"/>
      <c r="BA433" s="219"/>
      <c r="BB433" s="219"/>
      <c r="BC433" s="220"/>
      <c r="BD433" s="221"/>
      <c r="BE433" s="256"/>
      <c r="BF433" s="19"/>
      <c r="BG433" s="19"/>
      <c r="BH433" s="14"/>
      <c r="BI433" s="219"/>
      <c r="BJ433" s="219"/>
      <c r="BK433" s="220"/>
      <c r="BL433" s="221"/>
      <c r="BM433" s="256"/>
      <c r="BN433" s="19"/>
      <c r="BO433" s="19"/>
      <c r="BP433" s="14"/>
      <c r="BQ433" s="219"/>
      <c r="BR433" s="219"/>
      <c r="BS433" s="220"/>
      <c r="BT433" s="221"/>
      <c r="BU433" s="256"/>
      <c r="BV433" s="19"/>
      <c r="BW433" s="19"/>
      <c r="BX433" s="14"/>
      <c r="BY433" s="219"/>
      <c r="BZ433" s="219"/>
      <c r="CA433" s="220"/>
      <c r="CB433" s="221"/>
      <c r="CC433" s="256"/>
      <c r="CD433" s="19"/>
      <c r="CE433" s="19"/>
      <c r="CF433" s="14"/>
      <c r="CG433" s="219"/>
      <c r="CH433" s="219"/>
      <c r="CI433" s="220"/>
      <c r="CJ433" s="221"/>
      <c r="CK433" s="256"/>
      <c r="CL433" s="19"/>
      <c r="CM433" s="19"/>
      <c r="CN433" s="14"/>
      <c r="CO433" s="219"/>
      <c r="CP433" s="219"/>
      <c r="CQ433" s="220"/>
      <c r="CR433" s="221"/>
      <c r="CS433" s="256"/>
      <c r="CT433" s="19"/>
      <c r="CU433" s="19"/>
      <c r="CV433" s="14"/>
      <c r="CW433" s="219"/>
      <c r="CX433" s="219"/>
      <c r="CY433" s="220"/>
      <c r="CZ433" s="221"/>
      <c r="DA433" s="256"/>
      <c r="DB433" s="19"/>
      <c r="DC433" s="19"/>
      <c r="DD433" s="14"/>
      <c r="DE433" s="219"/>
      <c r="DF433" s="219"/>
      <c r="DG433" s="220"/>
      <c r="DH433" s="221"/>
      <c r="DI433" s="256"/>
      <c r="DJ433" s="19"/>
      <c r="DK433" s="19"/>
      <c r="DL433" s="14"/>
      <c r="DM433" s="219"/>
      <c r="DN433" s="219"/>
      <c r="DO433" s="220"/>
      <c r="DP433" s="221"/>
      <c r="DQ433" s="256"/>
      <c r="DR433" s="19"/>
      <c r="DS433" s="19"/>
      <c r="DT433" s="14"/>
      <c r="DU433" s="219"/>
      <c r="DV433" s="219"/>
      <c r="DW433" s="220"/>
      <c r="DX433" s="221"/>
      <c r="DY433" s="256"/>
      <c r="DZ433" s="19"/>
      <c r="EA433" s="19"/>
      <c r="EB433" s="194"/>
      <c r="EC433" s="194"/>
      <c r="ED433" s="194"/>
      <c r="EE433" s="714"/>
      <c r="EF433" s="715"/>
      <c r="EG433" s="391"/>
      <c r="EH433" s="19"/>
      <c r="EI433" s="19"/>
      <c r="EJ433" s="14"/>
      <c r="EK433" s="219"/>
      <c r="EL433" s="219"/>
      <c r="EM433" s="220"/>
      <c r="EN433" s="221"/>
      <c r="EO433" s="256"/>
      <c r="EP433" s="19"/>
      <c r="EQ433" s="19"/>
    </row>
    <row r="434" spans="1:147" ht="37.5" customHeight="1">
      <c r="A434" s="19"/>
      <c r="B434" s="218"/>
      <c r="C434" s="218"/>
      <c r="D434" s="14"/>
      <c r="E434" s="219"/>
      <c r="F434" s="219"/>
      <c r="G434" s="220"/>
      <c r="H434" s="221"/>
      <c r="I434" s="256"/>
      <c r="J434" s="19"/>
      <c r="K434" s="19"/>
      <c r="L434" s="14"/>
      <c r="M434" s="219"/>
      <c r="N434" s="219"/>
      <c r="O434" s="220"/>
      <c r="P434" s="221"/>
      <c r="Q434" s="256"/>
      <c r="R434" s="19"/>
      <c r="S434" s="19"/>
      <c r="T434" s="14"/>
      <c r="U434" s="219"/>
      <c r="V434" s="219"/>
      <c r="W434" s="220"/>
      <c r="X434" s="221"/>
      <c r="Y434" s="256"/>
      <c r="Z434" s="19"/>
      <c r="AA434" s="19"/>
      <c r="AB434" s="14"/>
      <c r="AC434" s="219"/>
      <c r="AD434" s="219"/>
      <c r="AE434" s="220"/>
      <c r="AF434" s="221"/>
      <c r="AG434" s="256"/>
      <c r="AH434" s="19"/>
      <c r="AI434" s="19"/>
      <c r="AJ434" s="14"/>
      <c r="AK434" s="219"/>
      <c r="AL434" s="219"/>
      <c r="AM434" s="220"/>
      <c r="AN434" s="221"/>
      <c r="AO434" s="256"/>
      <c r="AP434" s="19"/>
      <c r="AQ434" s="19"/>
      <c r="AR434" s="14"/>
      <c r="AS434" s="219"/>
      <c r="AT434" s="219"/>
      <c r="AU434" s="220"/>
      <c r="AV434" s="221"/>
      <c r="AW434" s="256"/>
      <c r="AX434" s="19"/>
      <c r="AY434" s="19"/>
      <c r="AZ434" s="14"/>
      <c r="BA434" s="219"/>
      <c r="BB434" s="219"/>
      <c r="BC434" s="220"/>
      <c r="BD434" s="221"/>
      <c r="BE434" s="256"/>
      <c r="BF434" s="19"/>
      <c r="BG434" s="19"/>
      <c r="BH434" s="14"/>
      <c r="BI434" s="219"/>
      <c r="BJ434" s="219"/>
      <c r="BK434" s="220"/>
      <c r="BL434" s="221"/>
      <c r="BM434" s="256"/>
      <c r="BN434" s="19"/>
      <c r="BO434" s="19"/>
      <c r="BP434" s="14"/>
      <c r="BQ434" s="219"/>
      <c r="BR434" s="219"/>
      <c r="BS434" s="220"/>
      <c r="BT434" s="221"/>
      <c r="BU434" s="256"/>
      <c r="BV434" s="19"/>
      <c r="BW434" s="19"/>
      <c r="BX434" s="14"/>
      <c r="BY434" s="219"/>
      <c r="BZ434" s="219"/>
      <c r="CA434" s="220"/>
      <c r="CB434" s="221"/>
      <c r="CC434" s="256"/>
      <c r="CD434" s="19"/>
      <c r="CE434" s="19"/>
      <c r="CF434" s="14"/>
      <c r="CG434" s="219"/>
      <c r="CH434" s="219"/>
      <c r="CI434" s="220"/>
      <c r="CJ434" s="221"/>
      <c r="CK434" s="256"/>
      <c r="CL434" s="19"/>
      <c r="CM434" s="19"/>
      <c r="CN434" s="14"/>
      <c r="CO434" s="219"/>
      <c r="CP434" s="219"/>
      <c r="CQ434" s="220"/>
      <c r="CR434" s="221"/>
      <c r="CS434" s="256"/>
      <c r="CT434" s="19"/>
      <c r="CU434" s="19"/>
      <c r="CV434" s="14"/>
      <c r="CW434" s="219"/>
      <c r="CX434" s="219"/>
      <c r="CY434" s="220"/>
      <c r="CZ434" s="221"/>
      <c r="DA434" s="256"/>
      <c r="DB434" s="19"/>
      <c r="DC434" s="19"/>
      <c r="DD434" s="14"/>
      <c r="DE434" s="219"/>
      <c r="DF434" s="219"/>
      <c r="DG434" s="220"/>
      <c r="DH434" s="221"/>
      <c r="DI434" s="256"/>
      <c r="DJ434" s="19"/>
      <c r="DK434" s="19"/>
      <c r="DL434" s="14"/>
      <c r="DM434" s="219"/>
      <c r="DN434" s="219"/>
      <c r="DO434" s="220"/>
      <c r="DP434" s="221"/>
      <c r="DQ434" s="256"/>
      <c r="DR434" s="19"/>
      <c r="DS434" s="19"/>
      <c r="DT434" s="14"/>
      <c r="DU434" s="219"/>
      <c r="DV434" s="219"/>
      <c r="DW434" s="220"/>
      <c r="DX434" s="221"/>
      <c r="DY434" s="256"/>
      <c r="DZ434" s="19"/>
      <c r="EA434" s="19"/>
      <c r="EB434" s="194"/>
      <c r="EC434" s="194"/>
      <c r="ED434" s="194"/>
      <c r="EE434" s="714"/>
      <c r="EF434" s="715"/>
      <c r="EG434" s="391"/>
      <c r="EH434" s="19"/>
      <c r="EI434" s="19"/>
      <c r="EJ434" s="14"/>
      <c r="EK434" s="219"/>
      <c r="EL434" s="219"/>
      <c r="EM434" s="220"/>
      <c r="EN434" s="221"/>
      <c r="EO434" s="256"/>
      <c r="EP434" s="19"/>
      <c r="EQ434" s="19"/>
    </row>
    <row r="435" spans="1:147" ht="37.5" customHeight="1">
      <c r="A435" s="19"/>
      <c r="B435" s="218"/>
      <c r="C435" s="218"/>
      <c r="D435" s="14"/>
      <c r="E435" s="219"/>
      <c r="F435" s="219"/>
      <c r="G435" s="220"/>
      <c r="H435" s="221"/>
      <c r="I435" s="256"/>
      <c r="J435" s="19"/>
      <c r="K435" s="19"/>
      <c r="L435" s="14"/>
      <c r="M435" s="219"/>
      <c r="N435" s="219"/>
      <c r="O435" s="220"/>
      <c r="P435" s="221"/>
      <c r="Q435" s="256"/>
      <c r="R435" s="19"/>
      <c r="S435" s="19"/>
      <c r="T435" s="14"/>
      <c r="U435" s="219"/>
      <c r="V435" s="219"/>
      <c r="W435" s="220"/>
      <c r="X435" s="221"/>
      <c r="Y435" s="256"/>
      <c r="Z435" s="19"/>
      <c r="AA435" s="19"/>
      <c r="AB435" s="14"/>
      <c r="AC435" s="219"/>
      <c r="AD435" s="219"/>
      <c r="AE435" s="220"/>
      <c r="AF435" s="221"/>
      <c r="AG435" s="256"/>
      <c r="AH435" s="19"/>
      <c r="AI435" s="19"/>
      <c r="AJ435" s="14"/>
      <c r="AK435" s="219"/>
      <c r="AL435" s="219"/>
      <c r="AM435" s="220"/>
      <c r="AN435" s="221"/>
      <c r="AO435" s="256"/>
      <c r="AP435" s="19"/>
      <c r="AQ435" s="19"/>
      <c r="AR435" s="14"/>
      <c r="AS435" s="219"/>
      <c r="AT435" s="219"/>
      <c r="AU435" s="220"/>
      <c r="AV435" s="221"/>
      <c r="AW435" s="256"/>
      <c r="AX435" s="19"/>
      <c r="AY435" s="19"/>
      <c r="AZ435" s="14"/>
      <c r="BA435" s="219"/>
      <c r="BB435" s="219"/>
      <c r="BC435" s="220"/>
      <c r="BD435" s="221"/>
      <c r="BE435" s="256"/>
      <c r="BF435" s="19"/>
      <c r="BG435" s="19"/>
      <c r="BH435" s="14"/>
      <c r="BI435" s="219"/>
      <c r="BJ435" s="219"/>
      <c r="BK435" s="220"/>
      <c r="BL435" s="221"/>
      <c r="BM435" s="256"/>
      <c r="BN435" s="19"/>
      <c r="BO435" s="19"/>
      <c r="BP435" s="14"/>
      <c r="BQ435" s="219"/>
      <c r="BR435" s="219"/>
      <c r="BS435" s="220"/>
      <c r="BT435" s="221"/>
      <c r="BU435" s="256"/>
      <c r="BV435" s="19"/>
      <c r="BW435" s="19"/>
      <c r="BX435" s="14"/>
      <c r="BY435" s="219"/>
      <c r="BZ435" s="219"/>
      <c r="CA435" s="220"/>
      <c r="CB435" s="221"/>
      <c r="CC435" s="256"/>
      <c r="CD435" s="19"/>
      <c r="CE435" s="19"/>
      <c r="CF435" s="14"/>
      <c r="CG435" s="219"/>
      <c r="CH435" s="219"/>
      <c r="CI435" s="220"/>
      <c r="CJ435" s="221"/>
      <c r="CK435" s="256"/>
      <c r="CL435" s="19"/>
      <c r="CM435" s="19"/>
      <c r="CN435" s="14"/>
      <c r="CO435" s="219"/>
      <c r="CP435" s="219"/>
      <c r="CQ435" s="220"/>
      <c r="CR435" s="221"/>
      <c r="CS435" s="256"/>
      <c r="CT435" s="19"/>
      <c r="CU435" s="19"/>
      <c r="CV435" s="14"/>
      <c r="CW435" s="219"/>
      <c r="CX435" s="219"/>
      <c r="CY435" s="220"/>
      <c r="CZ435" s="221"/>
      <c r="DA435" s="256"/>
      <c r="DB435" s="19"/>
      <c r="DC435" s="19"/>
      <c r="DD435" s="14"/>
      <c r="DE435" s="219"/>
      <c r="DF435" s="219"/>
      <c r="DG435" s="220"/>
      <c r="DH435" s="221"/>
      <c r="DI435" s="256"/>
      <c r="DJ435" s="19"/>
      <c r="DK435" s="19"/>
      <c r="DL435" s="14"/>
      <c r="DM435" s="219"/>
      <c r="DN435" s="219"/>
      <c r="DO435" s="220"/>
      <c r="DP435" s="221"/>
      <c r="DQ435" s="256"/>
      <c r="DR435" s="19"/>
      <c r="DS435" s="19"/>
      <c r="DT435" s="14"/>
      <c r="DU435" s="219"/>
      <c r="DV435" s="219"/>
      <c r="DW435" s="220"/>
      <c r="DX435" s="221"/>
      <c r="DY435" s="256"/>
      <c r="DZ435" s="19"/>
      <c r="EA435" s="19"/>
      <c r="EB435" s="194"/>
      <c r="EC435" s="194"/>
      <c r="ED435" s="194"/>
      <c r="EE435" s="714"/>
      <c r="EF435" s="715"/>
      <c r="EG435" s="391"/>
      <c r="EH435" s="19"/>
      <c r="EI435" s="19"/>
      <c r="EJ435" s="14"/>
      <c r="EK435" s="219"/>
      <c r="EL435" s="219"/>
      <c r="EM435" s="220"/>
      <c r="EN435" s="221"/>
      <c r="EO435" s="256"/>
      <c r="EP435" s="19"/>
      <c r="EQ435" s="19"/>
    </row>
    <row r="436" spans="1:147" ht="37.5" customHeight="1">
      <c r="A436" s="19"/>
      <c r="B436" s="218"/>
      <c r="C436" s="218"/>
      <c r="D436" s="14"/>
      <c r="E436" s="219"/>
      <c r="F436" s="219"/>
      <c r="G436" s="220"/>
      <c r="H436" s="221"/>
      <c r="I436" s="256"/>
      <c r="J436" s="19"/>
      <c r="K436" s="19"/>
      <c r="L436" s="14"/>
      <c r="M436" s="219"/>
      <c r="N436" s="219"/>
      <c r="O436" s="220"/>
      <c r="P436" s="221"/>
      <c r="Q436" s="256"/>
      <c r="R436" s="19"/>
      <c r="S436" s="19"/>
      <c r="T436" s="14"/>
      <c r="U436" s="219"/>
      <c r="V436" s="219"/>
      <c r="W436" s="220"/>
      <c r="X436" s="221"/>
      <c r="Y436" s="256"/>
      <c r="Z436" s="19"/>
      <c r="AA436" s="19"/>
      <c r="AB436" s="14"/>
      <c r="AC436" s="219"/>
      <c r="AD436" s="219"/>
      <c r="AE436" s="220"/>
      <c r="AF436" s="221"/>
      <c r="AG436" s="256"/>
      <c r="AH436" s="19"/>
      <c r="AI436" s="19"/>
      <c r="AJ436" s="14"/>
      <c r="AK436" s="219"/>
      <c r="AL436" s="219"/>
      <c r="AM436" s="220"/>
      <c r="AN436" s="221"/>
      <c r="AO436" s="256"/>
      <c r="AP436" s="19"/>
      <c r="AQ436" s="19"/>
      <c r="AR436" s="14"/>
      <c r="AS436" s="219"/>
      <c r="AT436" s="219"/>
      <c r="AU436" s="220"/>
      <c r="AV436" s="221"/>
      <c r="AW436" s="256"/>
      <c r="AX436" s="19"/>
      <c r="AY436" s="19"/>
      <c r="AZ436" s="14"/>
      <c r="BA436" s="219"/>
      <c r="BB436" s="219"/>
      <c r="BC436" s="220"/>
      <c r="BD436" s="221"/>
      <c r="BE436" s="256"/>
      <c r="BF436" s="19"/>
      <c r="BG436" s="19"/>
      <c r="BH436" s="14"/>
      <c r="BI436" s="219"/>
      <c r="BJ436" s="219"/>
      <c r="BK436" s="220"/>
      <c r="BL436" s="221"/>
      <c r="BM436" s="256"/>
      <c r="BN436" s="19"/>
      <c r="BO436" s="19"/>
      <c r="BP436" s="14"/>
      <c r="BQ436" s="219"/>
      <c r="BR436" s="219"/>
      <c r="BS436" s="220"/>
      <c r="BT436" s="221"/>
      <c r="BU436" s="256"/>
      <c r="BV436" s="19"/>
      <c r="BW436" s="19"/>
      <c r="BX436" s="14"/>
      <c r="BY436" s="219"/>
      <c r="BZ436" s="219"/>
      <c r="CA436" s="220"/>
      <c r="CB436" s="221"/>
      <c r="CC436" s="256"/>
      <c r="CD436" s="19"/>
      <c r="CE436" s="19"/>
      <c r="CF436" s="14"/>
      <c r="CG436" s="219"/>
      <c r="CH436" s="219"/>
      <c r="CI436" s="220"/>
      <c r="CJ436" s="221"/>
      <c r="CK436" s="256"/>
      <c r="CL436" s="19"/>
      <c r="CM436" s="19"/>
      <c r="CN436" s="14"/>
      <c r="CO436" s="219"/>
      <c r="CP436" s="219"/>
      <c r="CQ436" s="220"/>
      <c r="CR436" s="221"/>
      <c r="CS436" s="256"/>
      <c r="CT436" s="19"/>
      <c r="CU436" s="19"/>
      <c r="CV436" s="14"/>
      <c r="CW436" s="219"/>
      <c r="CX436" s="219"/>
      <c r="CY436" s="220"/>
      <c r="CZ436" s="221"/>
      <c r="DA436" s="256"/>
      <c r="DB436" s="19"/>
      <c r="DC436" s="19"/>
      <c r="DD436" s="14"/>
      <c r="DE436" s="219"/>
      <c r="DF436" s="219"/>
      <c r="DG436" s="220"/>
      <c r="DH436" s="221"/>
      <c r="DI436" s="256"/>
      <c r="DJ436" s="19"/>
      <c r="DK436" s="19"/>
      <c r="DL436" s="14"/>
      <c r="DM436" s="219"/>
      <c r="DN436" s="219"/>
      <c r="DO436" s="220"/>
      <c r="DP436" s="221"/>
      <c r="DQ436" s="256"/>
      <c r="DR436" s="19"/>
      <c r="DS436" s="19"/>
      <c r="DT436" s="14"/>
      <c r="DU436" s="219"/>
      <c r="DV436" s="219"/>
      <c r="DW436" s="220"/>
      <c r="DX436" s="221"/>
      <c r="DY436" s="256"/>
      <c r="DZ436" s="19"/>
      <c r="EA436" s="19"/>
      <c r="EB436" s="194"/>
      <c r="EC436" s="194"/>
      <c r="ED436" s="194"/>
      <c r="EE436" s="714"/>
      <c r="EF436" s="715"/>
      <c r="EG436" s="391"/>
      <c r="EH436" s="19"/>
      <c r="EI436" s="19"/>
      <c r="EJ436" s="14"/>
      <c r="EK436" s="219"/>
      <c r="EL436" s="219"/>
      <c r="EM436" s="220"/>
      <c r="EN436" s="221"/>
      <c r="EO436" s="256"/>
      <c r="EP436" s="19"/>
      <c r="EQ436" s="19"/>
    </row>
    <row r="437" spans="1:147" ht="37.5" customHeight="1">
      <c r="A437" s="19"/>
      <c r="B437" s="218"/>
      <c r="C437" s="218"/>
      <c r="D437" s="14"/>
      <c r="E437" s="219"/>
      <c r="F437" s="219"/>
      <c r="G437" s="220"/>
      <c r="H437" s="221"/>
      <c r="I437" s="256"/>
      <c r="J437" s="19"/>
      <c r="K437" s="19"/>
      <c r="L437" s="14"/>
      <c r="M437" s="219"/>
      <c r="N437" s="219"/>
      <c r="O437" s="220"/>
      <c r="P437" s="221"/>
      <c r="Q437" s="256"/>
      <c r="R437" s="19"/>
      <c r="S437" s="19"/>
      <c r="T437" s="14"/>
      <c r="U437" s="219"/>
      <c r="V437" s="219"/>
      <c r="W437" s="220"/>
      <c r="X437" s="221"/>
      <c r="Y437" s="256"/>
      <c r="Z437" s="19"/>
      <c r="AA437" s="19"/>
      <c r="AB437" s="14"/>
      <c r="AC437" s="219"/>
      <c r="AD437" s="219"/>
      <c r="AE437" s="220"/>
      <c r="AF437" s="221"/>
      <c r="AG437" s="256"/>
      <c r="AH437" s="19"/>
      <c r="AI437" s="19"/>
      <c r="AJ437" s="14"/>
      <c r="AK437" s="219"/>
      <c r="AL437" s="219"/>
      <c r="AM437" s="220"/>
      <c r="AN437" s="221"/>
      <c r="AO437" s="256"/>
      <c r="AP437" s="19"/>
      <c r="AQ437" s="19"/>
      <c r="AR437" s="14"/>
      <c r="AS437" s="219"/>
      <c r="AT437" s="219"/>
      <c r="AU437" s="220"/>
      <c r="AV437" s="221"/>
      <c r="AW437" s="256"/>
      <c r="AX437" s="19"/>
      <c r="AY437" s="19"/>
      <c r="AZ437" s="14"/>
      <c r="BA437" s="219"/>
      <c r="BB437" s="219"/>
      <c r="BC437" s="220"/>
      <c r="BD437" s="221"/>
      <c r="BE437" s="256"/>
      <c r="BF437" s="19"/>
      <c r="BG437" s="19"/>
      <c r="BH437" s="14"/>
      <c r="BI437" s="219"/>
      <c r="BJ437" s="219"/>
      <c r="BK437" s="220"/>
      <c r="BL437" s="221"/>
      <c r="BM437" s="256"/>
      <c r="BN437" s="19"/>
      <c r="BO437" s="19"/>
      <c r="BP437" s="14"/>
      <c r="BQ437" s="219"/>
      <c r="BR437" s="219"/>
      <c r="BS437" s="220"/>
      <c r="BT437" s="221"/>
      <c r="BU437" s="256"/>
      <c r="BV437" s="19"/>
      <c r="BW437" s="19"/>
      <c r="BX437" s="14"/>
      <c r="BY437" s="219"/>
      <c r="BZ437" s="219"/>
      <c r="CA437" s="220"/>
      <c r="CB437" s="221"/>
      <c r="CC437" s="256"/>
      <c r="CD437" s="19"/>
      <c r="CE437" s="19"/>
      <c r="CF437" s="14"/>
      <c r="CG437" s="219"/>
      <c r="CH437" s="219"/>
      <c r="CI437" s="220"/>
      <c r="CJ437" s="221"/>
      <c r="CK437" s="256"/>
      <c r="CL437" s="19"/>
      <c r="CM437" s="19"/>
      <c r="CN437" s="14"/>
      <c r="CO437" s="219"/>
      <c r="CP437" s="219"/>
      <c r="CQ437" s="220"/>
      <c r="CR437" s="221"/>
      <c r="CS437" s="256"/>
      <c r="CT437" s="19"/>
      <c r="CU437" s="19"/>
      <c r="CV437" s="14"/>
      <c r="CW437" s="219"/>
      <c r="CX437" s="219"/>
      <c r="CY437" s="220"/>
      <c r="CZ437" s="221"/>
      <c r="DA437" s="256"/>
      <c r="DB437" s="19"/>
      <c r="DC437" s="19"/>
      <c r="DD437" s="14"/>
      <c r="DE437" s="219"/>
      <c r="DF437" s="219"/>
      <c r="DG437" s="220"/>
      <c r="DH437" s="221"/>
      <c r="DI437" s="256"/>
      <c r="DJ437" s="19"/>
      <c r="DK437" s="19"/>
      <c r="DL437" s="14"/>
      <c r="DM437" s="219"/>
      <c r="DN437" s="219"/>
      <c r="DO437" s="220"/>
      <c r="DP437" s="221"/>
      <c r="DQ437" s="256"/>
      <c r="DR437" s="19"/>
      <c r="DS437" s="19"/>
      <c r="DT437" s="14"/>
      <c r="DU437" s="219"/>
      <c r="DV437" s="219"/>
      <c r="DW437" s="220"/>
      <c r="DX437" s="221"/>
      <c r="DY437" s="256"/>
      <c r="DZ437" s="19"/>
      <c r="EA437" s="19"/>
      <c r="EB437" s="194"/>
      <c r="EC437" s="194"/>
      <c r="ED437" s="194"/>
      <c r="EE437" s="714"/>
      <c r="EF437" s="715"/>
      <c r="EG437" s="391"/>
      <c r="EH437" s="19"/>
      <c r="EI437" s="19"/>
      <c r="EJ437" s="14"/>
      <c r="EK437" s="219"/>
      <c r="EL437" s="219"/>
      <c r="EM437" s="220"/>
      <c r="EN437" s="221"/>
      <c r="EO437" s="256"/>
      <c r="EP437" s="19"/>
      <c r="EQ437" s="19"/>
    </row>
    <row r="438" spans="1:147" ht="37.5" customHeight="1">
      <c r="A438" s="19"/>
      <c r="B438" s="218"/>
      <c r="C438" s="218"/>
      <c r="D438" s="14"/>
      <c r="E438" s="219"/>
      <c r="F438" s="219"/>
      <c r="G438" s="220"/>
      <c r="H438" s="221"/>
      <c r="I438" s="256"/>
      <c r="J438" s="19"/>
      <c r="K438" s="19"/>
      <c r="L438" s="14"/>
      <c r="M438" s="219"/>
      <c r="N438" s="219"/>
      <c r="O438" s="220"/>
      <c r="P438" s="221"/>
      <c r="Q438" s="256"/>
      <c r="R438" s="19"/>
      <c r="S438" s="19"/>
      <c r="T438" s="14"/>
      <c r="U438" s="219"/>
      <c r="V438" s="219"/>
      <c r="W438" s="220"/>
      <c r="X438" s="221"/>
      <c r="Y438" s="256"/>
      <c r="Z438" s="19"/>
      <c r="AA438" s="19"/>
      <c r="AB438" s="14"/>
      <c r="AC438" s="219"/>
      <c r="AD438" s="219"/>
      <c r="AE438" s="220"/>
      <c r="AF438" s="221"/>
      <c r="AG438" s="256"/>
      <c r="AH438" s="19"/>
      <c r="AI438" s="19"/>
      <c r="AJ438" s="14"/>
      <c r="AK438" s="219"/>
      <c r="AL438" s="219"/>
      <c r="AM438" s="220"/>
      <c r="AN438" s="221"/>
      <c r="AO438" s="256"/>
      <c r="AP438" s="19"/>
      <c r="AQ438" s="19"/>
      <c r="AR438" s="14"/>
      <c r="AS438" s="219"/>
      <c r="AT438" s="219"/>
      <c r="AU438" s="220"/>
      <c r="AV438" s="221"/>
      <c r="AW438" s="256"/>
      <c r="AX438" s="19"/>
      <c r="AY438" s="19"/>
      <c r="AZ438" s="14"/>
      <c r="BA438" s="219"/>
      <c r="BB438" s="219"/>
      <c r="BC438" s="220"/>
      <c r="BD438" s="221"/>
      <c r="BE438" s="256"/>
      <c r="BF438" s="19"/>
      <c r="BG438" s="19"/>
      <c r="BH438" s="14"/>
      <c r="BI438" s="219"/>
      <c r="BJ438" s="219"/>
      <c r="BK438" s="220"/>
      <c r="BL438" s="221"/>
      <c r="BM438" s="256"/>
      <c r="BN438" s="19"/>
      <c r="BO438" s="19"/>
      <c r="BP438" s="14"/>
      <c r="BQ438" s="219"/>
      <c r="BR438" s="219"/>
      <c r="BS438" s="220"/>
      <c r="BT438" s="221"/>
      <c r="BU438" s="256"/>
      <c r="BV438" s="19"/>
      <c r="BW438" s="19"/>
      <c r="BX438" s="14"/>
      <c r="BY438" s="219"/>
      <c r="BZ438" s="219"/>
      <c r="CA438" s="220"/>
      <c r="CB438" s="221"/>
      <c r="CC438" s="256"/>
      <c r="CD438" s="19"/>
      <c r="CE438" s="19"/>
      <c r="CF438" s="14"/>
      <c r="CG438" s="219"/>
      <c r="CH438" s="219"/>
      <c r="CI438" s="220"/>
      <c r="CJ438" s="221"/>
      <c r="CK438" s="256"/>
      <c r="CL438" s="19"/>
      <c r="CM438" s="19"/>
      <c r="CN438" s="14"/>
      <c r="CO438" s="219"/>
      <c r="CP438" s="219"/>
      <c r="CQ438" s="220"/>
      <c r="CR438" s="221"/>
      <c r="CS438" s="256"/>
      <c r="CT438" s="19"/>
      <c r="CU438" s="19"/>
      <c r="CV438" s="14"/>
      <c r="CW438" s="219"/>
      <c r="CX438" s="219"/>
      <c r="CY438" s="220"/>
      <c r="CZ438" s="221"/>
      <c r="DA438" s="256"/>
      <c r="DB438" s="19"/>
      <c r="DC438" s="19"/>
      <c r="DD438" s="14"/>
      <c r="DE438" s="219"/>
      <c r="DF438" s="219"/>
      <c r="DG438" s="220"/>
      <c r="DH438" s="221"/>
      <c r="DI438" s="256"/>
      <c r="DJ438" s="19"/>
      <c r="DK438" s="19"/>
      <c r="DL438" s="14"/>
      <c r="DM438" s="219"/>
      <c r="DN438" s="219"/>
      <c r="DO438" s="220"/>
      <c r="DP438" s="221"/>
      <c r="DQ438" s="256"/>
      <c r="DR438" s="19"/>
      <c r="DS438" s="19"/>
      <c r="DT438" s="14"/>
      <c r="DU438" s="219"/>
      <c r="DV438" s="219"/>
      <c r="DW438" s="220"/>
      <c r="DX438" s="221"/>
      <c r="DY438" s="256"/>
      <c r="DZ438" s="19"/>
      <c r="EA438" s="19"/>
      <c r="EB438" s="194"/>
      <c r="EC438" s="194"/>
      <c r="ED438" s="194"/>
      <c r="EE438" s="714"/>
      <c r="EF438" s="715"/>
      <c r="EG438" s="391"/>
      <c r="EH438" s="19"/>
      <c r="EI438" s="19"/>
      <c r="EJ438" s="14"/>
      <c r="EK438" s="219"/>
      <c r="EL438" s="219"/>
      <c r="EM438" s="220"/>
      <c r="EN438" s="221"/>
      <c r="EO438" s="256"/>
      <c r="EP438" s="19"/>
      <c r="EQ438" s="19"/>
    </row>
    <row r="439" spans="1:147" ht="37.5" customHeight="1">
      <c r="A439" s="19"/>
      <c r="B439" s="218"/>
      <c r="C439" s="218"/>
      <c r="D439" s="14"/>
      <c r="E439" s="219"/>
      <c r="F439" s="219"/>
      <c r="G439" s="220"/>
      <c r="H439" s="221"/>
      <c r="I439" s="256"/>
      <c r="J439" s="19"/>
      <c r="K439" s="19"/>
      <c r="L439" s="14"/>
      <c r="M439" s="219"/>
      <c r="N439" s="219"/>
      <c r="O439" s="220"/>
      <c r="P439" s="221"/>
      <c r="Q439" s="256"/>
      <c r="R439" s="19"/>
      <c r="S439" s="19"/>
      <c r="T439" s="14"/>
      <c r="U439" s="219"/>
      <c r="V439" s="219"/>
      <c r="W439" s="220"/>
      <c r="X439" s="221"/>
      <c r="Y439" s="256"/>
      <c r="Z439" s="19"/>
      <c r="AA439" s="19"/>
      <c r="AB439" s="14"/>
      <c r="AC439" s="219"/>
      <c r="AD439" s="219"/>
      <c r="AE439" s="220"/>
      <c r="AF439" s="221"/>
      <c r="AG439" s="256"/>
      <c r="AH439" s="19"/>
      <c r="AI439" s="19"/>
      <c r="AJ439" s="14"/>
      <c r="AK439" s="219"/>
      <c r="AL439" s="219"/>
      <c r="AM439" s="220"/>
      <c r="AN439" s="221"/>
      <c r="AO439" s="256"/>
      <c r="AP439" s="19"/>
      <c r="AQ439" s="19"/>
      <c r="AR439" s="14"/>
      <c r="AS439" s="219"/>
      <c r="AT439" s="219"/>
      <c r="AU439" s="220"/>
      <c r="AV439" s="221"/>
      <c r="AW439" s="256"/>
      <c r="AX439" s="19"/>
      <c r="AY439" s="19"/>
      <c r="AZ439" s="14"/>
      <c r="BA439" s="219"/>
      <c r="BB439" s="219"/>
      <c r="BC439" s="220"/>
      <c r="BD439" s="221"/>
      <c r="BE439" s="256"/>
      <c r="BF439" s="19"/>
      <c r="BG439" s="19"/>
      <c r="BH439" s="14"/>
      <c r="BI439" s="219"/>
      <c r="BJ439" s="219"/>
      <c r="BK439" s="220"/>
      <c r="BL439" s="221"/>
      <c r="BM439" s="256"/>
      <c r="BN439" s="19"/>
      <c r="BO439" s="19"/>
      <c r="BP439" s="14"/>
      <c r="BQ439" s="219"/>
      <c r="BR439" s="219"/>
      <c r="BS439" s="220"/>
      <c r="BT439" s="221"/>
      <c r="BU439" s="256"/>
      <c r="BV439" s="19"/>
      <c r="BW439" s="19"/>
      <c r="BX439" s="14"/>
      <c r="BY439" s="219"/>
      <c r="BZ439" s="219"/>
      <c r="CA439" s="220"/>
      <c r="CB439" s="221"/>
      <c r="CC439" s="256"/>
      <c r="CD439" s="19"/>
      <c r="CE439" s="19"/>
      <c r="CF439" s="14"/>
      <c r="CG439" s="219"/>
      <c r="CH439" s="219"/>
      <c r="CI439" s="220"/>
      <c r="CJ439" s="221"/>
      <c r="CK439" s="256"/>
      <c r="CL439" s="19"/>
      <c r="CM439" s="19"/>
      <c r="CN439" s="14"/>
      <c r="CO439" s="219"/>
      <c r="CP439" s="219"/>
      <c r="CQ439" s="220"/>
      <c r="CR439" s="221"/>
      <c r="CS439" s="256"/>
      <c r="CT439" s="19"/>
      <c r="CU439" s="19"/>
      <c r="CV439" s="14"/>
      <c r="CW439" s="219"/>
      <c r="CX439" s="219"/>
      <c r="CY439" s="220"/>
      <c r="CZ439" s="221"/>
      <c r="DA439" s="256"/>
      <c r="DB439" s="19"/>
      <c r="DC439" s="19"/>
      <c r="DD439" s="14"/>
      <c r="DE439" s="219"/>
      <c r="DF439" s="219"/>
      <c r="DG439" s="220"/>
      <c r="DH439" s="221"/>
      <c r="DI439" s="256"/>
      <c r="DJ439" s="19"/>
      <c r="DK439" s="19"/>
      <c r="DL439" s="14"/>
      <c r="DM439" s="219"/>
      <c r="DN439" s="219"/>
      <c r="DO439" s="220"/>
      <c r="DP439" s="221"/>
      <c r="DQ439" s="256"/>
      <c r="DR439" s="19"/>
      <c r="DS439" s="19"/>
      <c r="DT439" s="14"/>
      <c r="DU439" s="219"/>
      <c r="DV439" s="219"/>
      <c r="DW439" s="220"/>
      <c r="DX439" s="221"/>
      <c r="DY439" s="256"/>
      <c r="DZ439" s="19"/>
      <c r="EA439" s="19"/>
      <c r="EB439" s="194"/>
      <c r="EC439" s="194"/>
      <c r="ED439" s="194"/>
      <c r="EE439" s="714"/>
      <c r="EF439" s="715"/>
      <c r="EG439" s="391"/>
      <c r="EH439" s="19"/>
      <c r="EI439" s="19"/>
      <c r="EJ439" s="14"/>
      <c r="EK439" s="219"/>
      <c r="EL439" s="219"/>
      <c r="EM439" s="220"/>
      <c r="EN439" s="221"/>
      <c r="EO439" s="256"/>
      <c r="EP439" s="19"/>
      <c r="EQ439" s="19"/>
    </row>
    <row r="440" spans="1:147" ht="37.5" customHeight="1">
      <c r="A440" s="19"/>
      <c r="B440" s="218"/>
      <c r="C440" s="218"/>
      <c r="D440" s="14"/>
      <c r="E440" s="219"/>
      <c r="F440" s="219"/>
      <c r="G440" s="220"/>
      <c r="H440" s="221"/>
      <c r="I440" s="256"/>
      <c r="J440" s="19"/>
      <c r="K440" s="19"/>
      <c r="L440" s="14"/>
      <c r="M440" s="219"/>
      <c r="N440" s="219"/>
      <c r="O440" s="220"/>
      <c r="P440" s="221"/>
      <c r="Q440" s="256"/>
      <c r="R440" s="19"/>
      <c r="S440" s="19"/>
      <c r="T440" s="14"/>
      <c r="U440" s="219"/>
      <c r="V440" s="219"/>
      <c r="W440" s="220"/>
      <c r="X440" s="221"/>
      <c r="Y440" s="256"/>
      <c r="Z440" s="19"/>
      <c r="AA440" s="19"/>
      <c r="AB440" s="14"/>
      <c r="AC440" s="219"/>
      <c r="AD440" s="219"/>
      <c r="AE440" s="220"/>
      <c r="AF440" s="221"/>
      <c r="AG440" s="256"/>
      <c r="AH440" s="19"/>
      <c r="AI440" s="19"/>
      <c r="AJ440" s="14"/>
      <c r="AK440" s="219"/>
      <c r="AL440" s="219"/>
      <c r="AM440" s="220"/>
      <c r="AN440" s="221"/>
      <c r="AO440" s="256"/>
      <c r="AP440" s="19"/>
      <c r="AQ440" s="19"/>
      <c r="AR440" s="14"/>
      <c r="AS440" s="219"/>
      <c r="AT440" s="219"/>
      <c r="AU440" s="220"/>
      <c r="AV440" s="221"/>
      <c r="AW440" s="256"/>
      <c r="AX440" s="19"/>
      <c r="AY440" s="19"/>
      <c r="AZ440" s="14"/>
      <c r="BA440" s="219"/>
      <c r="BB440" s="219"/>
      <c r="BC440" s="220"/>
      <c r="BD440" s="221"/>
      <c r="BE440" s="256"/>
      <c r="BF440" s="19"/>
      <c r="BG440" s="19"/>
      <c r="BH440" s="14"/>
      <c r="BI440" s="219"/>
      <c r="BJ440" s="219"/>
      <c r="BK440" s="220"/>
      <c r="BL440" s="221"/>
      <c r="BM440" s="256"/>
      <c r="BN440" s="19"/>
      <c r="BO440" s="19"/>
      <c r="BP440" s="14"/>
      <c r="BQ440" s="219"/>
      <c r="BR440" s="219"/>
      <c r="BS440" s="220"/>
      <c r="BT440" s="221"/>
      <c r="BU440" s="256"/>
      <c r="BV440" s="19"/>
      <c r="BW440" s="19"/>
      <c r="BX440" s="14"/>
      <c r="BY440" s="219"/>
      <c r="BZ440" s="219"/>
      <c r="CA440" s="220"/>
      <c r="CB440" s="221"/>
      <c r="CC440" s="256"/>
      <c r="CD440" s="19"/>
      <c r="CE440" s="19"/>
      <c r="CF440" s="14"/>
      <c r="CG440" s="219"/>
      <c r="CH440" s="219"/>
      <c r="CI440" s="220"/>
      <c r="CJ440" s="221"/>
      <c r="CK440" s="256"/>
      <c r="CL440" s="19"/>
      <c r="CM440" s="19"/>
      <c r="CN440" s="14"/>
      <c r="CO440" s="219"/>
      <c r="CP440" s="219"/>
      <c r="CQ440" s="220"/>
      <c r="CR440" s="221"/>
      <c r="CS440" s="256"/>
      <c r="CT440" s="19"/>
      <c r="CU440" s="19"/>
      <c r="CV440" s="14"/>
      <c r="CW440" s="219"/>
      <c r="CX440" s="219"/>
      <c r="CY440" s="220"/>
      <c r="CZ440" s="221"/>
      <c r="DA440" s="256"/>
      <c r="DB440" s="19"/>
      <c r="DC440" s="19"/>
      <c r="DD440" s="14"/>
      <c r="DE440" s="219"/>
      <c r="DF440" s="219"/>
      <c r="DG440" s="220"/>
      <c r="DH440" s="221"/>
      <c r="DI440" s="256"/>
      <c r="DJ440" s="19"/>
      <c r="DK440" s="19"/>
      <c r="DL440" s="14"/>
      <c r="DM440" s="219"/>
      <c r="DN440" s="219"/>
      <c r="DO440" s="220"/>
      <c r="DP440" s="221"/>
      <c r="DQ440" s="256"/>
      <c r="DR440" s="19"/>
      <c r="DS440" s="19"/>
      <c r="DT440" s="14"/>
      <c r="DU440" s="219"/>
      <c r="DV440" s="219"/>
      <c r="DW440" s="220"/>
      <c r="DX440" s="221"/>
      <c r="DY440" s="256"/>
      <c r="DZ440" s="19"/>
      <c r="EA440" s="19"/>
      <c r="EB440" s="194"/>
      <c r="EC440" s="194"/>
      <c r="ED440" s="194"/>
      <c r="EE440" s="714"/>
      <c r="EF440" s="715"/>
      <c r="EG440" s="391"/>
      <c r="EH440" s="19"/>
      <c r="EI440" s="19"/>
      <c r="EJ440" s="14"/>
      <c r="EK440" s="219"/>
      <c r="EL440" s="219"/>
      <c r="EM440" s="220"/>
      <c r="EN440" s="221"/>
      <c r="EO440" s="256"/>
      <c r="EP440" s="19"/>
      <c r="EQ440" s="19"/>
    </row>
    <row r="441" spans="1:147" ht="37.5" customHeight="1">
      <c r="A441" s="19"/>
      <c r="B441" s="218"/>
      <c r="C441" s="218"/>
      <c r="D441" s="14"/>
      <c r="E441" s="219"/>
      <c r="F441" s="219"/>
      <c r="G441" s="220"/>
      <c r="H441" s="221"/>
      <c r="I441" s="256"/>
      <c r="J441" s="19"/>
      <c r="K441" s="19"/>
      <c r="L441" s="14"/>
      <c r="M441" s="219"/>
      <c r="N441" s="219"/>
      <c r="O441" s="220"/>
      <c r="P441" s="221"/>
      <c r="Q441" s="256"/>
      <c r="R441" s="19"/>
      <c r="S441" s="19"/>
      <c r="T441" s="14"/>
      <c r="U441" s="219"/>
      <c r="V441" s="219"/>
      <c r="W441" s="220"/>
      <c r="X441" s="221"/>
      <c r="Y441" s="256"/>
      <c r="Z441" s="19"/>
      <c r="AA441" s="19"/>
      <c r="AB441" s="14"/>
      <c r="AC441" s="219"/>
      <c r="AD441" s="219"/>
      <c r="AE441" s="220"/>
      <c r="AF441" s="221"/>
      <c r="AG441" s="256"/>
      <c r="AH441" s="19"/>
      <c r="AI441" s="19"/>
      <c r="AJ441" s="14"/>
      <c r="AK441" s="219"/>
      <c r="AL441" s="219"/>
      <c r="AM441" s="220"/>
      <c r="AN441" s="221"/>
      <c r="AO441" s="256"/>
      <c r="AP441" s="19"/>
      <c r="AQ441" s="19"/>
      <c r="AR441" s="14"/>
      <c r="AS441" s="219"/>
      <c r="AT441" s="219"/>
      <c r="AU441" s="220"/>
      <c r="AV441" s="221"/>
      <c r="AW441" s="256"/>
      <c r="AX441" s="19"/>
      <c r="AY441" s="19"/>
      <c r="AZ441" s="14"/>
      <c r="BA441" s="219"/>
      <c r="BB441" s="219"/>
      <c r="BC441" s="220"/>
      <c r="BD441" s="221"/>
      <c r="BE441" s="256"/>
      <c r="BF441" s="19"/>
      <c r="BG441" s="19"/>
      <c r="BH441" s="14"/>
      <c r="BI441" s="219"/>
      <c r="BJ441" s="219"/>
      <c r="BK441" s="220"/>
      <c r="BL441" s="221"/>
      <c r="BM441" s="256"/>
      <c r="BN441" s="19"/>
      <c r="BO441" s="19"/>
      <c r="BP441" s="14"/>
      <c r="BQ441" s="219"/>
      <c r="BR441" s="219"/>
      <c r="BS441" s="220"/>
      <c r="BT441" s="221"/>
      <c r="BU441" s="256"/>
      <c r="BV441" s="19"/>
      <c r="BW441" s="19"/>
      <c r="BX441" s="14"/>
      <c r="BY441" s="219"/>
      <c r="BZ441" s="219"/>
      <c r="CA441" s="220"/>
      <c r="CB441" s="221"/>
      <c r="CC441" s="256"/>
      <c r="CD441" s="19"/>
      <c r="CE441" s="19"/>
      <c r="CF441" s="14"/>
      <c r="CG441" s="219"/>
      <c r="CH441" s="219"/>
      <c r="CI441" s="220"/>
      <c r="CJ441" s="221"/>
      <c r="CK441" s="256"/>
      <c r="CL441" s="19"/>
      <c r="CM441" s="19"/>
      <c r="CN441" s="14"/>
      <c r="CO441" s="219"/>
      <c r="CP441" s="219"/>
      <c r="CQ441" s="220"/>
      <c r="CR441" s="221"/>
      <c r="CS441" s="256"/>
      <c r="CT441" s="19"/>
      <c r="CU441" s="19"/>
      <c r="CV441" s="14"/>
      <c r="CW441" s="219"/>
      <c r="CX441" s="219"/>
      <c r="CY441" s="220"/>
      <c r="CZ441" s="221"/>
      <c r="DA441" s="256"/>
      <c r="DB441" s="19"/>
      <c r="DC441" s="19"/>
      <c r="DD441" s="14"/>
      <c r="DE441" s="219"/>
      <c r="DF441" s="219"/>
      <c r="DG441" s="220"/>
      <c r="DH441" s="221"/>
      <c r="DI441" s="256"/>
      <c r="DJ441" s="19"/>
      <c r="DK441" s="19"/>
      <c r="DL441" s="14"/>
      <c r="DM441" s="219"/>
      <c r="DN441" s="219"/>
      <c r="DO441" s="220"/>
      <c r="DP441" s="221"/>
      <c r="DQ441" s="256"/>
      <c r="DR441" s="19"/>
      <c r="DS441" s="19"/>
      <c r="DT441" s="14"/>
      <c r="DU441" s="219"/>
      <c r="DV441" s="219"/>
      <c r="DW441" s="220"/>
      <c r="DX441" s="221"/>
      <c r="DY441" s="256"/>
      <c r="DZ441" s="19"/>
      <c r="EA441" s="19"/>
      <c r="EB441" s="194"/>
      <c r="EC441" s="194"/>
      <c r="ED441" s="194"/>
      <c r="EE441" s="714"/>
      <c r="EF441" s="715"/>
      <c r="EG441" s="391"/>
      <c r="EH441" s="19"/>
      <c r="EI441" s="19"/>
      <c r="EJ441" s="14"/>
      <c r="EK441" s="219"/>
      <c r="EL441" s="219"/>
      <c r="EM441" s="220"/>
      <c r="EN441" s="221"/>
      <c r="EO441" s="256"/>
      <c r="EP441" s="19"/>
      <c r="EQ441" s="19"/>
    </row>
    <row r="442" spans="1:147" ht="37.5" customHeight="1">
      <c r="A442" s="19"/>
      <c r="B442" s="218"/>
      <c r="C442" s="218"/>
      <c r="D442" s="14"/>
      <c r="E442" s="219"/>
      <c r="F442" s="219"/>
      <c r="G442" s="220"/>
      <c r="H442" s="221"/>
      <c r="I442" s="256"/>
      <c r="J442" s="19"/>
      <c r="K442" s="19"/>
      <c r="L442" s="14"/>
      <c r="M442" s="219"/>
      <c r="N442" s="219"/>
      <c r="O442" s="220"/>
      <c r="P442" s="221"/>
      <c r="Q442" s="256"/>
      <c r="R442" s="19"/>
      <c r="S442" s="19"/>
      <c r="T442" s="14"/>
      <c r="U442" s="219"/>
      <c r="V442" s="219"/>
      <c r="W442" s="220"/>
      <c r="X442" s="221"/>
      <c r="Y442" s="256"/>
      <c r="Z442" s="19"/>
      <c r="AA442" s="19"/>
      <c r="AB442" s="14"/>
      <c r="AC442" s="219"/>
      <c r="AD442" s="219"/>
      <c r="AE442" s="220"/>
      <c r="AF442" s="221"/>
      <c r="AG442" s="256"/>
      <c r="AH442" s="19"/>
      <c r="AI442" s="19"/>
      <c r="AJ442" s="14"/>
      <c r="AK442" s="219"/>
      <c r="AL442" s="219"/>
      <c r="AM442" s="220"/>
      <c r="AN442" s="221"/>
      <c r="AO442" s="256"/>
      <c r="AP442" s="19"/>
      <c r="AQ442" s="19"/>
      <c r="AR442" s="14"/>
      <c r="AS442" s="219"/>
      <c r="AT442" s="219"/>
      <c r="AU442" s="220"/>
      <c r="AV442" s="221"/>
      <c r="AW442" s="256"/>
      <c r="AX442" s="19"/>
      <c r="AY442" s="19"/>
      <c r="AZ442" s="14"/>
      <c r="BA442" s="219"/>
      <c r="BB442" s="219"/>
      <c r="BC442" s="220"/>
      <c r="BD442" s="221"/>
      <c r="BE442" s="256"/>
      <c r="BF442" s="19"/>
      <c r="BG442" s="19"/>
      <c r="BH442" s="14"/>
      <c r="BI442" s="219"/>
      <c r="BJ442" s="219"/>
      <c r="BK442" s="220"/>
      <c r="BL442" s="221"/>
      <c r="BM442" s="256"/>
      <c r="BN442" s="19"/>
      <c r="BO442" s="19"/>
      <c r="BP442" s="14"/>
      <c r="BQ442" s="219"/>
      <c r="BR442" s="219"/>
      <c r="BS442" s="220"/>
      <c r="BT442" s="221"/>
      <c r="BU442" s="256"/>
      <c r="BV442" s="19"/>
      <c r="BW442" s="19"/>
      <c r="BX442" s="14"/>
      <c r="BY442" s="219"/>
      <c r="BZ442" s="219"/>
      <c r="CA442" s="220"/>
      <c r="CB442" s="221"/>
      <c r="CC442" s="256"/>
      <c r="CD442" s="19"/>
      <c r="CE442" s="19"/>
      <c r="CF442" s="14"/>
      <c r="CG442" s="219"/>
      <c r="CH442" s="219"/>
      <c r="CI442" s="220"/>
      <c r="CJ442" s="221"/>
      <c r="CK442" s="256"/>
      <c r="CL442" s="19"/>
      <c r="CM442" s="19"/>
      <c r="CN442" s="14"/>
      <c r="CO442" s="219"/>
      <c r="CP442" s="219"/>
      <c r="CQ442" s="220"/>
      <c r="CR442" s="221"/>
      <c r="CS442" s="256"/>
      <c r="CT442" s="19"/>
      <c r="CU442" s="19"/>
      <c r="CV442" s="14"/>
      <c r="CW442" s="219"/>
      <c r="CX442" s="219"/>
      <c r="CY442" s="220"/>
      <c r="CZ442" s="221"/>
      <c r="DA442" s="256"/>
      <c r="DB442" s="19"/>
      <c r="DC442" s="19"/>
      <c r="DD442" s="14"/>
      <c r="DE442" s="219"/>
      <c r="DF442" s="219"/>
      <c r="DG442" s="220"/>
      <c r="DH442" s="221"/>
      <c r="DI442" s="256"/>
      <c r="DJ442" s="19"/>
      <c r="DK442" s="19"/>
      <c r="DL442" s="14"/>
      <c r="DM442" s="219"/>
      <c r="DN442" s="219"/>
      <c r="DO442" s="220"/>
      <c r="DP442" s="221"/>
      <c r="DQ442" s="256"/>
      <c r="DR442" s="19"/>
      <c r="DS442" s="19"/>
      <c r="DT442" s="14"/>
      <c r="DU442" s="219"/>
      <c r="DV442" s="219"/>
      <c r="DW442" s="220"/>
      <c r="DX442" s="221"/>
      <c r="DY442" s="256"/>
      <c r="DZ442" s="19"/>
      <c r="EA442" s="19"/>
      <c r="EB442" s="194"/>
      <c r="EC442" s="194"/>
      <c r="ED442" s="194"/>
      <c r="EE442" s="714"/>
      <c r="EF442" s="715"/>
      <c r="EG442" s="391"/>
      <c r="EH442" s="19"/>
      <c r="EI442" s="19"/>
      <c r="EJ442" s="14"/>
      <c r="EK442" s="219"/>
      <c r="EL442" s="219"/>
      <c r="EM442" s="220"/>
      <c r="EN442" s="221"/>
      <c r="EO442" s="256"/>
      <c r="EP442" s="19"/>
      <c r="EQ442" s="19"/>
    </row>
    <row r="443" spans="1:147" ht="37.5" customHeight="1">
      <c r="A443" s="19"/>
      <c r="B443" s="218"/>
      <c r="C443" s="218"/>
      <c r="D443" s="14"/>
      <c r="E443" s="219"/>
      <c r="F443" s="219"/>
      <c r="G443" s="220"/>
      <c r="H443" s="221"/>
      <c r="I443" s="256"/>
      <c r="J443" s="19"/>
      <c r="K443" s="19"/>
      <c r="L443" s="14"/>
      <c r="M443" s="219"/>
      <c r="N443" s="219"/>
      <c r="O443" s="220"/>
      <c r="P443" s="221"/>
      <c r="Q443" s="256"/>
      <c r="R443" s="19"/>
      <c r="S443" s="19"/>
      <c r="T443" s="14"/>
      <c r="U443" s="219"/>
      <c r="V443" s="219"/>
      <c r="W443" s="220"/>
      <c r="X443" s="221"/>
      <c r="Y443" s="256"/>
      <c r="Z443" s="19"/>
      <c r="AA443" s="19"/>
      <c r="AB443" s="14"/>
      <c r="AC443" s="219"/>
      <c r="AD443" s="219"/>
      <c r="AE443" s="220"/>
      <c r="AF443" s="221"/>
      <c r="AG443" s="256"/>
      <c r="AH443" s="19"/>
      <c r="AI443" s="19"/>
      <c r="AJ443" s="14"/>
      <c r="AK443" s="219"/>
      <c r="AL443" s="219"/>
      <c r="AM443" s="220"/>
      <c r="AN443" s="221"/>
      <c r="AO443" s="256"/>
      <c r="AP443" s="19"/>
      <c r="AQ443" s="19"/>
      <c r="AR443" s="14"/>
      <c r="AS443" s="219"/>
      <c r="AT443" s="219"/>
      <c r="AU443" s="220"/>
      <c r="AV443" s="221"/>
      <c r="AW443" s="256"/>
      <c r="AX443" s="19"/>
      <c r="AY443" s="19"/>
      <c r="AZ443" s="14"/>
      <c r="BA443" s="219"/>
      <c r="BB443" s="219"/>
      <c r="BC443" s="220"/>
      <c r="BD443" s="221"/>
      <c r="BE443" s="256"/>
      <c r="BF443" s="19"/>
      <c r="BG443" s="19"/>
      <c r="BH443" s="14"/>
      <c r="BI443" s="219"/>
      <c r="BJ443" s="219"/>
      <c r="BK443" s="220"/>
      <c r="BL443" s="221"/>
      <c r="BM443" s="256"/>
      <c r="BN443" s="19"/>
      <c r="BO443" s="19"/>
      <c r="BP443" s="14"/>
      <c r="BQ443" s="219"/>
      <c r="BR443" s="219"/>
      <c r="BS443" s="220"/>
      <c r="BT443" s="221"/>
      <c r="BU443" s="256"/>
      <c r="BV443" s="19"/>
      <c r="BW443" s="19"/>
      <c r="BX443" s="14"/>
      <c r="BY443" s="219"/>
      <c r="BZ443" s="219"/>
      <c r="CA443" s="220"/>
      <c r="CB443" s="221"/>
      <c r="CC443" s="256"/>
      <c r="CD443" s="19"/>
      <c r="CE443" s="19"/>
      <c r="CF443" s="14"/>
      <c r="CG443" s="219"/>
      <c r="CH443" s="219"/>
      <c r="CI443" s="220"/>
      <c r="CJ443" s="221"/>
      <c r="CK443" s="256"/>
      <c r="CL443" s="19"/>
      <c r="CM443" s="19"/>
      <c r="CN443" s="14"/>
      <c r="CO443" s="219"/>
      <c r="CP443" s="219"/>
      <c r="CQ443" s="220"/>
      <c r="CR443" s="221"/>
      <c r="CS443" s="256"/>
      <c r="CT443" s="19"/>
      <c r="CU443" s="19"/>
      <c r="CV443" s="14"/>
      <c r="CW443" s="219"/>
      <c r="CX443" s="219"/>
      <c r="CY443" s="220"/>
      <c r="CZ443" s="221"/>
      <c r="DA443" s="256"/>
      <c r="DB443" s="19"/>
      <c r="DC443" s="19"/>
      <c r="DD443" s="14"/>
      <c r="DE443" s="219"/>
      <c r="DF443" s="219"/>
      <c r="DG443" s="220"/>
      <c r="DH443" s="221"/>
      <c r="DI443" s="256"/>
      <c r="DJ443" s="19"/>
      <c r="DK443" s="19"/>
      <c r="DL443" s="14"/>
      <c r="DM443" s="219"/>
      <c r="DN443" s="219"/>
      <c r="DO443" s="220"/>
      <c r="DP443" s="221"/>
      <c r="DQ443" s="256"/>
      <c r="DR443" s="19"/>
      <c r="DS443" s="19"/>
      <c r="DT443" s="14"/>
      <c r="DU443" s="219"/>
      <c r="DV443" s="219"/>
      <c r="DW443" s="220"/>
      <c r="DX443" s="221"/>
      <c r="DY443" s="256"/>
      <c r="DZ443" s="19"/>
      <c r="EA443" s="19"/>
      <c r="EB443" s="194"/>
      <c r="EC443" s="194"/>
      <c r="ED443" s="194"/>
      <c r="EE443" s="714"/>
      <c r="EF443" s="715"/>
      <c r="EG443" s="391"/>
      <c r="EH443" s="19"/>
      <c r="EI443" s="19"/>
      <c r="EJ443" s="14"/>
      <c r="EK443" s="219"/>
      <c r="EL443" s="219"/>
      <c r="EM443" s="220"/>
      <c r="EN443" s="221"/>
      <c r="EO443" s="256"/>
      <c r="EP443" s="19"/>
      <c r="EQ443" s="19"/>
    </row>
    <row r="444" spans="1:147" ht="37.5" customHeight="1">
      <c r="A444" s="19"/>
      <c r="B444" s="218"/>
      <c r="C444" s="218"/>
      <c r="D444" s="14"/>
      <c r="E444" s="219"/>
      <c r="F444" s="219"/>
      <c r="G444" s="220"/>
      <c r="H444" s="221"/>
      <c r="I444" s="256"/>
      <c r="J444" s="19"/>
      <c r="K444" s="19"/>
      <c r="L444" s="14"/>
      <c r="M444" s="219"/>
      <c r="N444" s="219"/>
      <c r="O444" s="220"/>
      <c r="P444" s="221"/>
      <c r="Q444" s="256"/>
      <c r="R444" s="19"/>
      <c r="S444" s="19"/>
      <c r="T444" s="14"/>
      <c r="U444" s="219"/>
      <c r="V444" s="219"/>
      <c r="W444" s="220"/>
      <c r="X444" s="221"/>
      <c r="Y444" s="256"/>
      <c r="Z444" s="19"/>
      <c r="AA444" s="19"/>
      <c r="AB444" s="14"/>
      <c r="AC444" s="219"/>
      <c r="AD444" s="219"/>
      <c r="AE444" s="220"/>
      <c r="AF444" s="221"/>
      <c r="AG444" s="256"/>
      <c r="AH444" s="19"/>
      <c r="AI444" s="19"/>
      <c r="AJ444" s="14"/>
      <c r="AK444" s="219"/>
      <c r="AL444" s="219"/>
      <c r="AM444" s="220"/>
      <c r="AN444" s="221"/>
      <c r="AO444" s="256"/>
      <c r="AP444" s="19"/>
      <c r="AQ444" s="19"/>
      <c r="AR444" s="14"/>
      <c r="AS444" s="219"/>
      <c r="AT444" s="219"/>
      <c r="AU444" s="220"/>
      <c r="AV444" s="221"/>
      <c r="AW444" s="256"/>
      <c r="AX444" s="19"/>
      <c r="AY444" s="19"/>
      <c r="AZ444" s="14"/>
      <c r="BA444" s="219"/>
      <c r="BB444" s="219"/>
      <c r="BC444" s="220"/>
      <c r="BD444" s="221"/>
      <c r="BE444" s="256"/>
      <c r="BF444" s="19"/>
      <c r="BG444" s="19"/>
      <c r="BH444" s="14"/>
      <c r="BI444" s="219"/>
      <c r="BJ444" s="219"/>
      <c r="BK444" s="220"/>
      <c r="BL444" s="221"/>
      <c r="BM444" s="256"/>
      <c r="BN444" s="19"/>
      <c r="BO444" s="19"/>
      <c r="BP444" s="14"/>
      <c r="BQ444" s="219"/>
      <c r="BR444" s="219"/>
      <c r="BS444" s="220"/>
      <c r="BT444" s="221"/>
      <c r="BU444" s="256"/>
      <c r="BV444" s="19"/>
      <c r="BW444" s="19"/>
      <c r="BX444" s="14"/>
      <c r="BY444" s="219"/>
      <c r="BZ444" s="219"/>
      <c r="CA444" s="220"/>
      <c r="CB444" s="221"/>
      <c r="CC444" s="256"/>
      <c r="CD444" s="19"/>
      <c r="CE444" s="19"/>
      <c r="CF444" s="14"/>
      <c r="CG444" s="219"/>
      <c r="CH444" s="219"/>
      <c r="CI444" s="220"/>
      <c r="CJ444" s="221"/>
      <c r="CK444" s="256"/>
      <c r="CL444" s="19"/>
      <c r="CM444" s="19"/>
      <c r="CN444" s="14"/>
      <c r="CO444" s="219"/>
      <c r="CP444" s="219"/>
      <c r="CQ444" s="220"/>
      <c r="CR444" s="221"/>
      <c r="CS444" s="256"/>
      <c r="CT444" s="19"/>
      <c r="CU444" s="19"/>
      <c r="CV444" s="14"/>
      <c r="CW444" s="219"/>
      <c r="CX444" s="219"/>
      <c r="CY444" s="220"/>
      <c r="CZ444" s="221"/>
      <c r="DA444" s="256"/>
      <c r="DB444" s="19"/>
      <c r="DC444" s="19"/>
      <c r="DD444" s="14"/>
      <c r="DE444" s="219"/>
      <c r="DF444" s="219"/>
      <c r="DG444" s="220"/>
      <c r="DH444" s="221"/>
      <c r="DI444" s="256"/>
      <c r="DJ444" s="19"/>
      <c r="DK444" s="19"/>
      <c r="DL444" s="14"/>
      <c r="DM444" s="219"/>
      <c r="DN444" s="219"/>
      <c r="DO444" s="220"/>
      <c r="DP444" s="221"/>
      <c r="DQ444" s="256"/>
      <c r="DR444" s="19"/>
      <c r="DS444" s="19"/>
      <c r="DT444" s="14"/>
      <c r="DU444" s="219"/>
      <c r="DV444" s="219"/>
      <c r="DW444" s="220"/>
      <c r="DX444" s="221"/>
      <c r="DY444" s="256"/>
      <c r="DZ444" s="19"/>
      <c r="EA444" s="19"/>
      <c r="EB444" s="194"/>
      <c r="EC444" s="194"/>
      <c r="ED444" s="194"/>
      <c r="EE444" s="714"/>
      <c r="EF444" s="715"/>
      <c r="EG444" s="391"/>
      <c r="EH444" s="19"/>
      <c r="EI444" s="19"/>
      <c r="EJ444" s="14"/>
      <c r="EK444" s="219"/>
      <c r="EL444" s="219"/>
      <c r="EM444" s="220"/>
      <c r="EN444" s="221"/>
      <c r="EO444" s="256"/>
      <c r="EP444" s="19"/>
      <c r="EQ444" s="19"/>
    </row>
    <row r="445" spans="1:147" ht="37.5" customHeight="1">
      <c r="A445" s="19"/>
      <c r="B445" s="218"/>
      <c r="C445" s="218"/>
      <c r="D445" s="14"/>
      <c r="E445" s="219"/>
      <c r="F445" s="219"/>
      <c r="G445" s="220"/>
      <c r="H445" s="221"/>
      <c r="I445" s="256"/>
      <c r="J445" s="19"/>
      <c r="K445" s="19"/>
      <c r="L445" s="14"/>
      <c r="M445" s="219"/>
      <c r="N445" s="219"/>
      <c r="O445" s="220"/>
      <c r="P445" s="221"/>
      <c r="Q445" s="256"/>
      <c r="R445" s="19"/>
      <c r="S445" s="19"/>
      <c r="T445" s="14"/>
      <c r="U445" s="219"/>
      <c r="V445" s="219"/>
      <c r="W445" s="220"/>
      <c r="X445" s="221"/>
      <c r="Y445" s="256"/>
      <c r="Z445" s="19"/>
      <c r="AA445" s="19"/>
      <c r="AB445" s="14"/>
      <c r="AC445" s="219"/>
      <c r="AD445" s="219"/>
      <c r="AE445" s="220"/>
      <c r="AF445" s="221"/>
      <c r="AG445" s="256"/>
      <c r="AH445" s="19"/>
      <c r="AI445" s="19"/>
      <c r="AJ445" s="14"/>
      <c r="AK445" s="219"/>
      <c r="AL445" s="219"/>
      <c r="AM445" s="220"/>
      <c r="AN445" s="221"/>
      <c r="AO445" s="256"/>
      <c r="AP445" s="19"/>
      <c r="AQ445" s="19"/>
      <c r="AR445" s="14"/>
      <c r="AS445" s="219"/>
      <c r="AT445" s="219"/>
      <c r="AU445" s="220"/>
      <c r="AV445" s="221"/>
      <c r="AW445" s="256"/>
      <c r="AX445" s="19"/>
      <c r="AY445" s="19"/>
      <c r="AZ445" s="14"/>
      <c r="BA445" s="219"/>
      <c r="BB445" s="219"/>
      <c r="BC445" s="220"/>
      <c r="BD445" s="221"/>
      <c r="BE445" s="256"/>
      <c r="BF445" s="19"/>
      <c r="BG445" s="19"/>
      <c r="BH445" s="14"/>
      <c r="BI445" s="219"/>
      <c r="BJ445" s="219"/>
      <c r="BK445" s="220"/>
      <c r="BL445" s="221"/>
      <c r="BM445" s="256"/>
      <c r="BN445" s="19"/>
      <c r="BO445" s="19"/>
      <c r="BP445" s="14"/>
      <c r="BQ445" s="219"/>
      <c r="BR445" s="219"/>
      <c r="BS445" s="220"/>
      <c r="BT445" s="221"/>
      <c r="BU445" s="256"/>
      <c r="BV445" s="19"/>
      <c r="BW445" s="19"/>
      <c r="BX445" s="14"/>
      <c r="BY445" s="219"/>
      <c r="BZ445" s="219"/>
      <c r="CA445" s="220"/>
      <c r="CB445" s="221"/>
      <c r="CC445" s="256"/>
      <c r="CD445" s="19"/>
      <c r="CE445" s="19"/>
      <c r="CF445" s="14"/>
      <c r="CG445" s="219"/>
      <c r="CH445" s="219"/>
      <c r="CI445" s="220"/>
      <c r="CJ445" s="221"/>
      <c r="CK445" s="256"/>
      <c r="CL445" s="19"/>
      <c r="CM445" s="19"/>
      <c r="CN445" s="14"/>
      <c r="CO445" s="219"/>
      <c r="CP445" s="219"/>
      <c r="CQ445" s="220"/>
      <c r="CR445" s="221"/>
      <c r="CS445" s="256"/>
      <c r="CT445" s="19"/>
      <c r="CU445" s="19"/>
      <c r="CV445" s="14"/>
      <c r="CW445" s="219"/>
      <c r="CX445" s="219"/>
      <c r="CY445" s="220"/>
      <c r="CZ445" s="221"/>
      <c r="DA445" s="256"/>
      <c r="DB445" s="19"/>
      <c r="DC445" s="19"/>
      <c r="DD445" s="14"/>
      <c r="DE445" s="219"/>
      <c r="DF445" s="219"/>
      <c r="DG445" s="220"/>
      <c r="DH445" s="221"/>
      <c r="DI445" s="256"/>
      <c r="DJ445" s="19"/>
      <c r="DK445" s="19"/>
      <c r="DL445" s="14"/>
      <c r="DM445" s="219"/>
      <c r="DN445" s="219"/>
      <c r="DO445" s="220"/>
      <c r="DP445" s="221"/>
      <c r="DQ445" s="256"/>
      <c r="DR445" s="19"/>
      <c r="DS445" s="19"/>
      <c r="DT445" s="14"/>
      <c r="DU445" s="219"/>
      <c r="DV445" s="219"/>
      <c r="DW445" s="220"/>
      <c r="DX445" s="221"/>
      <c r="DY445" s="256"/>
      <c r="DZ445" s="19"/>
      <c r="EA445" s="19"/>
      <c r="EB445" s="194"/>
      <c r="EC445" s="194"/>
      <c r="ED445" s="194"/>
      <c r="EE445" s="714"/>
      <c r="EF445" s="715"/>
      <c r="EG445" s="391"/>
      <c r="EH445" s="19"/>
      <c r="EI445" s="19"/>
      <c r="EJ445" s="14"/>
      <c r="EK445" s="219"/>
      <c r="EL445" s="219"/>
      <c r="EM445" s="220"/>
      <c r="EN445" s="221"/>
      <c r="EO445" s="256"/>
      <c r="EP445" s="19"/>
      <c r="EQ445" s="19"/>
    </row>
    <row r="446" spans="1:147" ht="37.5" customHeight="1">
      <c r="A446" s="19"/>
      <c r="B446" s="218"/>
      <c r="C446" s="218"/>
      <c r="D446" s="14"/>
      <c r="E446" s="219"/>
      <c r="F446" s="219"/>
      <c r="G446" s="220"/>
      <c r="H446" s="221"/>
      <c r="I446" s="256"/>
      <c r="J446" s="19"/>
      <c r="K446" s="19"/>
      <c r="L446" s="14"/>
      <c r="M446" s="219"/>
      <c r="N446" s="219"/>
      <c r="O446" s="220"/>
      <c r="P446" s="221"/>
      <c r="Q446" s="256"/>
      <c r="R446" s="19"/>
      <c r="S446" s="19"/>
      <c r="T446" s="14"/>
      <c r="U446" s="219"/>
      <c r="V446" s="219"/>
      <c r="W446" s="220"/>
      <c r="X446" s="221"/>
      <c r="Y446" s="256"/>
      <c r="Z446" s="19"/>
      <c r="AA446" s="19"/>
      <c r="AB446" s="14"/>
      <c r="AC446" s="219"/>
      <c r="AD446" s="219"/>
      <c r="AE446" s="220"/>
      <c r="AF446" s="221"/>
      <c r="AG446" s="256"/>
      <c r="AH446" s="19"/>
      <c r="AI446" s="19"/>
      <c r="AJ446" s="14"/>
      <c r="AK446" s="219"/>
      <c r="AL446" s="219"/>
      <c r="AM446" s="220"/>
      <c r="AN446" s="221"/>
      <c r="AO446" s="256"/>
      <c r="AP446" s="19"/>
      <c r="AQ446" s="19"/>
      <c r="AR446" s="14"/>
      <c r="AS446" s="219"/>
      <c r="AT446" s="219"/>
      <c r="AU446" s="220"/>
      <c r="AV446" s="221"/>
      <c r="AW446" s="256"/>
      <c r="AX446" s="19"/>
      <c r="AY446" s="19"/>
      <c r="AZ446" s="14"/>
      <c r="BA446" s="219"/>
      <c r="BB446" s="219"/>
      <c r="BC446" s="220"/>
      <c r="BD446" s="221"/>
      <c r="BE446" s="256"/>
      <c r="BF446" s="19"/>
      <c r="BG446" s="19"/>
      <c r="BH446" s="14"/>
      <c r="BI446" s="219"/>
      <c r="BJ446" s="219"/>
      <c r="BK446" s="220"/>
      <c r="BL446" s="221"/>
      <c r="BM446" s="256"/>
      <c r="BN446" s="19"/>
      <c r="BO446" s="19"/>
      <c r="BP446" s="14"/>
      <c r="BQ446" s="219"/>
      <c r="BR446" s="219"/>
      <c r="BS446" s="220"/>
      <c r="BT446" s="221"/>
      <c r="BU446" s="256"/>
      <c r="BV446" s="19"/>
      <c r="BW446" s="19"/>
      <c r="BX446" s="14"/>
      <c r="BY446" s="219"/>
      <c r="BZ446" s="219"/>
      <c r="CA446" s="220"/>
      <c r="CB446" s="221"/>
      <c r="CC446" s="256"/>
      <c r="CD446" s="19"/>
      <c r="CE446" s="19"/>
      <c r="CF446" s="14"/>
      <c r="CG446" s="219"/>
      <c r="CH446" s="219"/>
      <c r="CI446" s="220"/>
      <c r="CJ446" s="221"/>
      <c r="CK446" s="256"/>
      <c r="CL446" s="19"/>
      <c r="CM446" s="19"/>
      <c r="CN446" s="14"/>
      <c r="CO446" s="219"/>
      <c r="CP446" s="219"/>
      <c r="CQ446" s="220"/>
      <c r="CR446" s="221"/>
      <c r="CS446" s="256"/>
      <c r="CT446" s="19"/>
      <c r="CU446" s="19"/>
      <c r="CV446" s="14"/>
      <c r="CW446" s="219"/>
      <c r="CX446" s="219"/>
      <c r="CY446" s="220"/>
      <c r="CZ446" s="221"/>
      <c r="DA446" s="256"/>
      <c r="DB446" s="19"/>
      <c r="DC446" s="19"/>
      <c r="DD446" s="14"/>
      <c r="DE446" s="219"/>
      <c r="DF446" s="219"/>
      <c r="DG446" s="220"/>
      <c r="DH446" s="221"/>
      <c r="DI446" s="256"/>
      <c r="DJ446" s="19"/>
      <c r="DK446" s="19"/>
      <c r="DL446" s="14"/>
      <c r="DM446" s="219"/>
      <c r="DN446" s="219"/>
      <c r="DO446" s="220"/>
      <c r="DP446" s="221"/>
      <c r="DQ446" s="256"/>
      <c r="DR446" s="19"/>
      <c r="DS446" s="19"/>
      <c r="DT446" s="14"/>
      <c r="DU446" s="219"/>
      <c r="DV446" s="219"/>
      <c r="DW446" s="220"/>
      <c r="DX446" s="221"/>
      <c r="DY446" s="256"/>
      <c r="DZ446" s="19"/>
      <c r="EA446" s="19"/>
      <c r="EB446" s="194"/>
      <c r="EC446" s="194"/>
      <c r="ED446" s="194"/>
      <c r="EE446" s="714"/>
      <c r="EF446" s="715"/>
      <c r="EG446" s="391"/>
      <c r="EH446" s="19"/>
      <c r="EI446" s="19"/>
      <c r="EJ446" s="14"/>
      <c r="EK446" s="219"/>
      <c r="EL446" s="219"/>
      <c r="EM446" s="220"/>
      <c r="EN446" s="221"/>
      <c r="EO446" s="256"/>
      <c r="EP446" s="19"/>
      <c r="EQ446" s="19"/>
    </row>
    <row r="447" spans="1:147" ht="37.5" customHeight="1">
      <c r="A447" s="19"/>
      <c r="B447" s="218"/>
      <c r="C447" s="218"/>
      <c r="D447" s="14"/>
      <c r="E447" s="219"/>
      <c r="F447" s="219"/>
      <c r="G447" s="220"/>
      <c r="H447" s="221"/>
      <c r="I447" s="256"/>
      <c r="J447" s="19"/>
      <c r="K447" s="19"/>
      <c r="L447" s="14"/>
      <c r="M447" s="219"/>
      <c r="N447" s="219"/>
      <c r="O447" s="220"/>
      <c r="P447" s="221"/>
      <c r="Q447" s="256"/>
      <c r="R447" s="19"/>
      <c r="S447" s="19"/>
      <c r="T447" s="14"/>
      <c r="U447" s="219"/>
      <c r="V447" s="219"/>
      <c r="W447" s="220"/>
      <c r="X447" s="221"/>
      <c r="Y447" s="256"/>
      <c r="Z447" s="19"/>
      <c r="AA447" s="19"/>
      <c r="AB447" s="14"/>
      <c r="AC447" s="219"/>
      <c r="AD447" s="219"/>
      <c r="AE447" s="220"/>
      <c r="AF447" s="221"/>
      <c r="AG447" s="256"/>
      <c r="AH447" s="19"/>
      <c r="AI447" s="19"/>
      <c r="AJ447" s="14"/>
      <c r="AK447" s="219"/>
      <c r="AL447" s="219"/>
      <c r="AM447" s="220"/>
      <c r="AN447" s="221"/>
      <c r="AO447" s="256"/>
      <c r="AP447" s="19"/>
      <c r="AQ447" s="19"/>
      <c r="AR447" s="14"/>
      <c r="AS447" s="219"/>
      <c r="AT447" s="219"/>
      <c r="AU447" s="220"/>
      <c r="AV447" s="221"/>
      <c r="AW447" s="256"/>
      <c r="AX447" s="19"/>
      <c r="AY447" s="19"/>
      <c r="AZ447" s="14"/>
      <c r="BA447" s="219"/>
      <c r="BB447" s="219"/>
      <c r="BC447" s="220"/>
      <c r="BD447" s="221"/>
      <c r="BE447" s="256"/>
      <c r="BF447" s="19"/>
      <c r="BG447" s="19"/>
      <c r="BH447" s="14"/>
      <c r="BI447" s="219"/>
      <c r="BJ447" s="219"/>
      <c r="BK447" s="220"/>
      <c r="BL447" s="221"/>
      <c r="BM447" s="256"/>
      <c r="BN447" s="19"/>
      <c r="BO447" s="19"/>
      <c r="BP447" s="14"/>
      <c r="BQ447" s="219"/>
      <c r="BR447" s="219"/>
      <c r="BS447" s="220"/>
      <c r="BT447" s="221"/>
      <c r="BU447" s="256"/>
      <c r="BV447" s="19"/>
      <c r="BW447" s="19"/>
      <c r="BX447" s="14"/>
      <c r="BY447" s="219"/>
      <c r="BZ447" s="219"/>
      <c r="CA447" s="220"/>
      <c r="CB447" s="221"/>
      <c r="CC447" s="256"/>
      <c r="CD447" s="19"/>
      <c r="CE447" s="19"/>
      <c r="CF447" s="14"/>
      <c r="CG447" s="219"/>
      <c r="CH447" s="219"/>
      <c r="CI447" s="220"/>
      <c r="CJ447" s="221"/>
      <c r="CK447" s="256"/>
      <c r="CL447" s="19"/>
      <c r="CM447" s="19"/>
      <c r="CN447" s="14"/>
      <c r="CO447" s="219"/>
      <c r="CP447" s="219"/>
      <c r="CQ447" s="220"/>
      <c r="CR447" s="221"/>
      <c r="CS447" s="256"/>
      <c r="CT447" s="19"/>
      <c r="CU447" s="19"/>
      <c r="CV447" s="14"/>
      <c r="CW447" s="219"/>
      <c r="CX447" s="219"/>
      <c r="CY447" s="220"/>
      <c r="CZ447" s="221"/>
      <c r="DA447" s="256"/>
      <c r="DB447" s="19"/>
      <c r="DC447" s="19"/>
      <c r="DD447" s="14"/>
      <c r="DE447" s="219"/>
      <c r="DF447" s="219"/>
      <c r="DG447" s="220"/>
      <c r="DH447" s="221"/>
      <c r="DI447" s="256"/>
      <c r="DJ447" s="19"/>
      <c r="DK447" s="19"/>
      <c r="DL447" s="14"/>
      <c r="DM447" s="219"/>
      <c r="DN447" s="219"/>
      <c r="DO447" s="220"/>
      <c r="DP447" s="221"/>
      <c r="DQ447" s="256"/>
      <c r="DR447" s="19"/>
      <c r="DS447" s="19"/>
      <c r="DT447" s="14"/>
      <c r="DU447" s="219"/>
      <c r="DV447" s="219"/>
      <c r="DW447" s="220"/>
      <c r="DX447" s="221"/>
      <c r="DY447" s="256"/>
      <c r="DZ447" s="19"/>
      <c r="EA447" s="19"/>
      <c r="EB447" s="194"/>
      <c r="EC447" s="194"/>
      <c r="ED447" s="194"/>
      <c r="EE447" s="714"/>
      <c r="EF447" s="715"/>
      <c r="EG447" s="391"/>
      <c r="EH447" s="19"/>
      <c r="EI447" s="19"/>
      <c r="EJ447" s="14"/>
      <c r="EK447" s="219"/>
      <c r="EL447" s="219"/>
      <c r="EM447" s="220"/>
      <c r="EN447" s="221"/>
      <c r="EO447" s="256"/>
      <c r="EP447" s="19"/>
      <c r="EQ447" s="19"/>
    </row>
    <row r="448" spans="1:147" ht="37.5" customHeight="1">
      <c r="A448" s="19"/>
      <c r="B448" s="218"/>
      <c r="C448" s="218"/>
      <c r="D448" s="14"/>
      <c r="E448" s="219"/>
      <c r="F448" s="219"/>
      <c r="G448" s="220"/>
      <c r="H448" s="221"/>
      <c r="I448" s="256"/>
      <c r="J448" s="19"/>
      <c r="K448" s="19"/>
      <c r="L448" s="14"/>
      <c r="M448" s="219"/>
      <c r="N448" s="219"/>
      <c r="O448" s="220"/>
      <c r="P448" s="221"/>
      <c r="Q448" s="256"/>
      <c r="R448" s="19"/>
      <c r="S448" s="19"/>
      <c r="T448" s="14"/>
      <c r="U448" s="219"/>
      <c r="V448" s="219"/>
      <c r="W448" s="220"/>
      <c r="X448" s="221"/>
      <c r="Y448" s="256"/>
      <c r="Z448" s="19"/>
      <c r="AA448" s="19"/>
      <c r="AB448" s="14"/>
      <c r="AC448" s="219"/>
      <c r="AD448" s="219"/>
      <c r="AE448" s="220"/>
      <c r="AF448" s="221"/>
      <c r="AG448" s="256"/>
      <c r="AH448" s="19"/>
      <c r="AI448" s="19"/>
      <c r="AJ448" s="14"/>
      <c r="AK448" s="219"/>
      <c r="AL448" s="219"/>
      <c r="AM448" s="220"/>
      <c r="AN448" s="221"/>
      <c r="AO448" s="256"/>
      <c r="AP448" s="19"/>
      <c r="AQ448" s="19"/>
      <c r="AR448" s="14"/>
      <c r="AS448" s="219"/>
      <c r="AT448" s="219"/>
      <c r="AU448" s="220"/>
      <c r="AV448" s="221"/>
      <c r="AW448" s="256"/>
      <c r="AX448" s="19"/>
      <c r="AY448" s="19"/>
      <c r="AZ448" s="14"/>
      <c r="BA448" s="219"/>
      <c r="BB448" s="219"/>
      <c r="BC448" s="220"/>
      <c r="BD448" s="221"/>
      <c r="BE448" s="256"/>
      <c r="BF448" s="19"/>
      <c r="BG448" s="19"/>
      <c r="BH448" s="14"/>
      <c r="BI448" s="219"/>
      <c r="BJ448" s="219"/>
      <c r="BK448" s="220"/>
      <c r="BL448" s="221"/>
      <c r="BM448" s="256"/>
      <c r="BN448" s="19"/>
      <c r="BO448" s="19"/>
      <c r="BP448" s="14"/>
      <c r="BQ448" s="219"/>
      <c r="BR448" s="219"/>
      <c r="BS448" s="220"/>
      <c r="BT448" s="221"/>
      <c r="BU448" s="256"/>
      <c r="BV448" s="19"/>
      <c r="BW448" s="19"/>
      <c r="BX448" s="14"/>
      <c r="BY448" s="219"/>
      <c r="BZ448" s="219"/>
      <c r="CA448" s="220"/>
      <c r="CB448" s="221"/>
      <c r="CC448" s="256"/>
      <c r="CD448" s="19"/>
      <c r="CE448" s="19"/>
      <c r="CF448" s="14"/>
      <c r="CG448" s="219"/>
      <c r="CH448" s="219"/>
      <c r="CI448" s="220"/>
      <c r="CJ448" s="221"/>
      <c r="CK448" s="256"/>
      <c r="CL448" s="19"/>
      <c r="CM448" s="19"/>
      <c r="CN448" s="14"/>
      <c r="CO448" s="219"/>
      <c r="CP448" s="219"/>
      <c r="CQ448" s="220"/>
      <c r="CR448" s="221"/>
      <c r="CS448" s="256"/>
      <c r="CT448" s="19"/>
      <c r="CU448" s="19"/>
      <c r="CV448" s="14"/>
      <c r="CW448" s="219"/>
      <c r="CX448" s="219"/>
      <c r="CY448" s="220"/>
      <c r="CZ448" s="221"/>
      <c r="DA448" s="256"/>
      <c r="DB448" s="19"/>
      <c r="DC448" s="19"/>
      <c r="DD448" s="14"/>
      <c r="DE448" s="219"/>
      <c r="DF448" s="219"/>
      <c r="DG448" s="220"/>
      <c r="DH448" s="221"/>
      <c r="DI448" s="256"/>
      <c r="DJ448" s="19"/>
      <c r="DK448" s="19"/>
      <c r="DL448" s="14"/>
      <c r="DM448" s="219"/>
      <c r="DN448" s="219"/>
      <c r="DO448" s="220"/>
      <c r="DP448" s="221"/>
      <c r="DQ448" s="256"/>
      <c r="DR448" s="19"/>
      <c r="DS448" s="19"/>
      <c r="DT448" s="14"/>
      <c r="DU448" s="219"/>
      <c r="DV448" s="219"/>
      <c r="DW448" s="220"/>
      <c r="DX448" s="221"/>
      <c r="DY448" s="256"/>
      <c r="DZ448" s="19"/>
      <c r="EA448" s="19"/>
      <c r="EB448" s="194"/>
      <c r="EC448" s="194"/>
      <c r="ED448" s="194"/>
      <c r="EE448" s="714"/>
      <c r="EF448" s="715"/>
      <c r="EG448" s="391"/>
      <c r="EH448" s="19"/>
      <c r="EI448" s="19"/>
      <c r="EJ448" s="14"/>
      <c r="EK448" s="219"/>
      <c r="EL448" s="219"/>
      <c r="EM448" s="220"/>
      <c r="EN448" s="221"/>
      <c r="EO448" s="256"/>
      <c r="EP448" s="19"/>
      <c r="EQ448" s="19"/>
    </row>
    <row r="449" spans="1:147" ht="37.5" customHeight="1">
      <c r="A449" s="19"/>
      <c r="B449" s="218"/>
      <c r="C449" s="218"/>
      <c r="D449" s="14"/>
      <c r="E449" s="219"/>
      <c r="F449" s="219"/>
      <c r="G449" s="220"/>
      <c r="H449" s="221"/>
      <c r="I449" s="256"/>
      <c r="J449" s="19"/>
      <c r="K449" s="19"/>
      <c r="L449" s="14"/>
      <c r="M449" s="219"/>
      <c r="N449" s="219"/>
      <c r="O449" s="220"/>
      <c r="P449" s="221"/>
      <c r="Q449" s="256"/>
      <c r="R449" s="19"/>
      <c r="S449" s="19"/>
      <c r="T449" s="14"/>
      <c r="U449" s="219"/>
      <c r="V449" s="219"/>
      <c r="W449" s="220"/>
      <c r="X449" s="221"/>
      <c r="Y449" s="256"/>
      <c r="Z449" s="19"/>
      <c r="AA449" s="19"/>
      <c r="AB449" s="14"/>
      <c r="AC449" s="219"/>
      <c r="AD449" s="219"/>
      <c r="AE449" s="220"/>
      <c r="AF449" s="221"/>
      <c r="AG449" s="256"/>
      <c r="AH449" s="19"/>
      <c r="AI449" s="19"/>
      <c r="AJ449" s="14"/>
      <c r="AK449" s="219"/>
      <c r="AL449" s="219"/>
      <c r="AM449" s="220"/>
      <c r="AN449" s="221"/>
      <c r="AO449" s="256"/>
      <c r="AP449" s="19"/>
      <c r="AQ449" s="19"/>
      <c r="AR449" s="14"/>
      <c r="AS449" s="219"/>
      <c r="AT449" s="219"/>
      <c r="AU449" s="220"/>
      <c r="AV449" s="221"/>
      <c r="AW449" s="256"/>
      <c r="AX449" s="19"/>
      <c r="AY449" s="19"/>
      <c r="AZ449" s="14"/>
      <c r="BA449" s="219"/>
      <c r="BB449" s="219"/>
      <c r="BC449" s="220"/>
      <c r="BD449" s="221"/>
      <c r="BE449" s="256"/>
      <c r="BF449" s="19"/>
      <c r="BG449" s="19"/>
      <c r="BH449" s="14"/>
      <c r="BI449" s="219"/>
      <c r="BJ449" s="219"/>
      <c r="BK449" s="220"/>
      <c r="BL449" s="221"/>
      <c r="BM449" s="256"/>
      <c r="BN449" s="19"/>
      <c r="BO449" s="19"/>
      <c r="BP449" s="14"/>
      <c r="BQ449" s="219"/>
      <c r="BR449" s="219"/>
      <c r="BS449" s="220"/>
      <c r="BT449" s="221"/>
      <c r="BU449" s="256"/>
      <c r="BV449" s="19"/>
      <c r="BW449" s="19"/>
      <c r="BX449" s="14"/>
      <c r="BY449" s="219"/>
      <c r="BZ449" s="219"/>
      <c r="CA449" s="220"/>
      <c r="CB449" s="221"/>
      <c r="CC449" s="256"/>
      <c r="CD449" s="19"/>
      <c r="CE449" s="19"/>
      <c r="CF449" s="14"/>
      <c r="CG449" s="219"/>
      <c r="CH449" s="219"/>
      <c r="CI449" s="220"/>
      <c r="CJ449" s="221"/>
      <c r="CK449" s="256"/>
      <c r="CL449" s="19"/>
      <c r="CM449" s="19"/>
      <c r="CN449" s="14"/>
      <c r="CO449" s="219"/>
      <c r="CP449" s="219"/>
      <c r="CQ449" s="220"/>
      <c r="CR449" s="221"/>
      <c r="CS449" s="256"/>
      <c r="CT449" s="19"/>
      <c r="CU449" s="19"/>
      <c r="CV449" s="14"/>
      <c r="CW449" s="219"/>
      <c r="CX449" s="219"/>
      <c r="CY449" s="220"/>
      <c r="CZ449" s="221"/>
      <c r="DA449" s="256"/>
      <c r="DB449" s="19"/>
      <c r="DC449" s="19"/>
      <c r="DD449" s="14"/>
      <c r="DE449" s="219"/>
      <c r="DF449" s="219"/>
      <c r="DG449" s="220"/>
      <c r="DH449" s="221"/>
      <c r="DI449" s="256"/>
      <c r="DJ449" s="19"/>
      <c r="DK449" s="19"/>
      <c r="DL449" s="14"/>
      <c r="DM449" s="219"/>
      <c r="DN449" s="219"/>
      <c r="DO449" s="220"/>
      <c r="DP449" s="221"/>
      <c r="DQ449" s="256"/>
      <c r="DR449" s="19"/>
      <c r="DS449" s="19"/>
      <c r="DT449" s="14"/>
      <c r="DU449" s="219"/>
      <c r="DV449" s="219"/>
      <c r="DW449" s="220"/>
      <c r="DX449" s="221"/>
      <c r="DY449" s="256"/>
      <c r="DZ449" s="19"/>
      <c r="EA449" s="19"/>
      <c r="EB449" s="194"/>
      <c r="EC449" s="194"/>
      <c r="ED449" s="194"/>
      <c r="EE449" s="714"/>
      <c r="EF449" s="715"/>
      <c r="EG449" s="391"/>
      <c r="EH449" s="19"/>
      <c r="EI449" s="19"/>
      <c r="EJ449" s="14"/>
      <c r="EK449" s="219"/>
      <c r="EL449" s="219"/>
      <c r="EM449" s="220"/>
      <c r="EN449" s="221"/>
      <c r="EO449" s="256"/>
      <c r="EP449" s="19"/>
      <c r="EQ449" s="19"/>
    </row>
    <row r="450" spans="1:147" ht="37.5" customHeight="1">
      <c r="A450" s="19"/>
      <c r="B450" s="218"/>
      <c r="C450" s="218"/>
      <c r="D450" s="14"/>
      <c r="E450" s="219"/>
      <c r="F450" s="219"/>
      <c r="G450" s="220"/>
      <c r="H450" s="221"/>
      <c r="I450" s="256"/>
      <c r="J450" s="19"/>
      <c r="K450" s="19"/>
      <c r="L450" s="14"/>
      <c r="M450" s="219"/>
      <c r="N450" s="219"/>
      <c r="O450" s="220"/>
      <c r="P450" s="221"/>
      <c r="Q450" s="256"/>
      <c r="R450" s="19"/>
      <c r="S450" s="19"/>
      <c r="T450" s="14"/>
      <c r="U450" s="219"/>
      <c r="V450" s="219"/>
      <c r="W450" s="220"/>
      <c r="X450" s="221"/>
      <c r="Y450" s="256"/>
      <c r="Z450" s="19"/>
      <c r="AA450" s="19"/>
      <c r="AB450" s="14"/>
      <c r="AC450" s="219"/>
      <c r="AD450" s="219"/>
      <c r="AE450" s="220"/>
      <c r="AF450" s="221"/>
      <c r="AG450" s="256"/>
      <c r="AH450" s="19"/>
      <c r="AI450" s="19"/>
      <c r="AJ450" s="14"/>
      <c r="AK450" s="219"/>
      <c r="AL450" s="219"/>
      <c r="AM450" s="220"/>
      <c r="AN450" s="221"/>
      <c r="AO450" s="256"/>
      <c r="AP450" s="19"/>
      <c r="AQ450" s="19"/>
      <c r="AR450" s="14"/>
      <c r="AS450" s="219"/>
      <c r="AT450" s="219"/>
      <c r="AU450" s="220"/>
      <c r="AV450" s="221"/>
      <c r="AW450" s="256"/>
      <c r="AX450" s="19"/>
      <c r="AY450" s="19"/>
      <c r="AZ450" s="14"/>
      <c r="BA450" s="219"/>
      <c r="BB450" s="219"/>
      <c r="BC450" s="220"/>
      <c r="BD450" s="221"/>
      <c r="BE450" s="256"/>
      <c r="BF450" s="19"/>
      <c r="BG450" s="19"/>
      <c r="BH450" s="14"/>
      <c r="BI450" s="219"/>
      <c r="BJ450" s="219"/>
      <c r="BK450" s="220"/>
      <c r="BL450" s="221"/>
      <c r="BM450" s="256"/>
      <c r="BN450" s="19"/>
      <c r="BO450" s="19"/>
      <c r="BP450" s="14"/>
      <c r="BQ450" s="219"/>
      <c r="BR450" s="219"/>
      <c r="BS450" s="220"/>
      <c r="BT450" s="221"/>
      <c r="BU450" s="256"/>
      <c r="BV450" s="19"/>
      <c r="BW450" s="19"/>
      <c r="BX450" s="14"/>
      <c r="BY450" s="219"/>
      <c r="BZ450" s="219"/>
      <c r="CA450" s="220"/>
      <c r="CB450" s="221"/>
      <c r="CC450" s="256"/>
      <c r="CD450" s="19"/>
      <c r="CE450" s="19"/>
      <c r="CF450" s="14"/>
      <c r="CG450" s="219"/>
      <c r="CH450" s="219"/>
      <c r="CI450" s="220"/>
      <c r="CJ450" s="221"/>
      <c r="CK450" s="256"/>
      <c r="CL450" s="19"/>
      <c r="CM450" s="19"/>
      <c r="CN450" s="14"/>
      <c r="CO450" s="219"/>
      <c r="CP450" s="219"/>
      <c r="CQ450" s="220"/>
      <c r="CR450" s="221"/>
      <c r="CS450" s="256"/>
      <c r="CT450" s="19"/>
      <c r="CU450" s="19"/>
      <c r="CV450" s="14"/>
      <c r="CW450" s="219"/>
      <c r="CX450" s="219"/>
      <c r="CY450" s="220"/>
      <c r="CZ450" s="221"/>
      <c r="DA450" s="256"/>
      <c r="DB450" s="19"/>
      <c r="DC450" s="19"/>
      <c r="DD450" s="14"/>
      <c r="DE450" s="219"/>
      <c r="DF450" s="219"/>
      <c r="DG450" s="220"/>
      <c r="DH450" s="221"/>
      <c r="DI450" s="256"/>
      <c r="DJ450" s="19"/>
      <c r="DK450" s="19"/>
      <c r="DL450" s="14"/>
      <c r="DM450" s="219"/>
      <c r="DN450" s="219"/>
      <c r="DO450" s="220"/>
      <c r="DP450" s="221"/>
      <c r="DQ450" s="256"/>
      <c r="DR450" s="19"/>
      <c r="DS450" s="19"/>
      <c r="DT450" s="14"/>
      <c r="DU450" s="219"/>
      <c r="DV450" s="219"/>
      <c r="DW450" s="220"/>
      <c r="DX450" s="221"/>
      <c r="DY450" s="256"/>
      <c r="DZ450" s="19"/>
      <c r="EA450" s="19"/>
      <c r="EB450" s="194"/>
      <c r="EC450" s="194"/>
      <c r="ED450" s="194"/>
      <c r="EE450" s="714"/>
      <c r="EF450" s="715"/>
      <c r="EG450" s="391"/>
      <c r="EH450" s="19"/>
      <c r="EI450" s="19"/>
      <c r="EJ450" s="14"/>
      <c r="EK450" s="219"/>
      <c r="EL450" s="219"/>
      <c r="EM450" s="220"/>
      <c r="EN450" s="221"/>
      <c r="EO450" s="256"/>
      <c r="EP450" s="19"/>
      <c r="EQ450" s="19"/>
    </row>
    <row r="451" spans="1:147" ht="37.5" customHeight="1">
      <c r="A451" s="19"/>
      <c r="B451" s="218"/>
      <c r="C451" s="218"/>
      <c r="D451" s="14"/>
      <c r="E451" s="219"/>
      <c r="F451" s="219"/>
      <c r="G451" s="220"/>
      <c r="H451" s="221"/>
      <c r="I451" s="256"/>
      <c r="J451" s="19"/>
      <c r="K451" s="19"/>
      <c r="L451" s="14"/>
      <c r="M451" s="219"/>
      <c r="N451" s="219"/>
      <c r="O451" s="220"/>
      <c r="P451" s="221"/>
      <c r="Q451" s="256"/>
      <c r="R451" s="19"/>
      <c r="S451" s="19"/>
      <c r="T451" s="14"/>
      <c r="U451" s="219"/>
      <c r="V451" s="219"/>
      <c r="W451" s="220"/>
      <c r="X451" s="221"/>
      <c r="Y451" s="256"/>
      <c r="Z451" s="19"/>
      <c r="AA451" s="19"/>
      <c r="AB451" s="14"/>
      <c r="AC451" s="219"/>
      <c r="AD451" s="219"/>
      <c r="AE451" s="220"/>
      <c r="AF451" s="221"/>
      <c r="AG451" s="256"/>
      <c r="AH451" s="19"/>
      <c r="AI451" s="19"/>
      <c r="AJ451" s="14"/>
      <c r="AK451" s="219"/>
      <c r="AL451" s="219"/>
      <c r="AM451" s="220"/>
      <c r="AN451" s="221"/>
      <c r="AO451" s="256"/>
      <c r="AP451" s="19"/>
      <c r="AQ451" s="19"/>
      <c r="AR451" s="14"/>
      <c r="AS451" s="219"/>
      <c r="AT451" s="219"/>
      <c r="AU451" s="220"/>
      <c r="AV451" s="221"/>
      <c r="AW451" s="256"/>
      <c r="AX451" s="19"/>
      <c r="AY451" s="19"/>
      <c r="AZ451" s="14"/>
      <c r="BA451" s="219"/>
      <c r="BB451" s="219"/>
      <c r="BC451" s="220"/>
      <c r="BD451" s="221"/>
      <c r="BE451" s="256"/>
      <c r="BF451" s="19"/>
      <c r="BG451" s="19"/>
      <c r="BH451" s="14"/>
      <c r="BI451" s="219"/>
      <c r="BJ451" s="219"/>
      <c r="BK451" s="220"/>
      <c r="BL451" s="221"/>
      <c r="BM451" s="256"/>
      <c r="BN451" s="19"/>
      <c r="BO451" s="19"/>
      <c r="BP451" s="14"/>
      <c r="BQ451" s="219"/>
      <c r="BR451" s="219"/>
      <c r="BS451" s="220"/>
      <c r="BT451" s="221"/>
      <c r="BU451" s="256"/>
      <c r="BV451" s="19"/>
      <c r="BW451" s="19"/>
      <c r="BX451" s="14"/>
      <c r="BY451" s="219"/>
      <c r="BZ451" s="219"/>
      <c r="CA451" s="220"/>
      <c r="CB451" s="221"/>
      <c r="CC451" s="256"/>
      <c r="CD451" s="19"/>
      <c r="CE451" s="19"/>
      <c r="CF451" s="14"/>
      <c r="CG451" s="219"/>
      <c r="CH451" s="219"/>
      <c r="CI451" s="220"/>
      <c r="CJ451" s="221"/>
      <c r="CK451" s="256"/>
      <c r="CL451" s="19"/>
      <c r="CM451" s="19"/>
      <c r="CN451" s="14"/>
      <c r="CO451" s="219"/>
      <c r="CP451" s="219"/>
      <c r="CQ451" s="220"/>
      <c r="CR451" s="221"/>
      <c r="CS451" s="256"/>
      <c r="CT451" s="19"/>
      <c r="CU451" s="19"/>
      <c r="CV451" s="14"/>
      <c r="CW451" s="219"/>
      <c r="CX451" s="219"/>
      <c r="CY451" s="220"/>
      <c r="CZ451" s="221"/>
      <c r="DA451" s="256"/>
      <c r="DB451" s="19"/>
      <c r="DC451" s="19"/>
      <c r="DD451" s="14"/>
      <c r="DE451" s="219"/>
      <c r="DF451" s="219"/>
      <c r="DG451" s="220"/>
      <c r="DH451" s="221"/>
      <c r="DI451" s="256"/>
      <c r="DJ451" s="19"/>
      <c r="DK451" s="19"/>
      <c r="DL451" s="14"/>
      <c r="DM451" s="219"/>
      <c r="DN451" s="219"/>
      <c r="DO451" s="220"/>
      <c r="DP451" s="221"/>
      <c r="DQ451" s="256"/>
      <c r="DR451" s="19"/>
      <c r="DS451" s="19"/>
      <c r="DT451" s="14"/>
      <c r="DU451" s="219"/>
      <c r="DV451" s="219"/>
      <c r="DW451" s="220"/>
      <c r="DX451" s="221"/>
      <c r="DY451" s="256"/>
      <c r="DZ451" s="19"/>
      <c r="EA451" s="19"/>
      <c r="EB451" s="194"/>
      <c r="EC451" s="194"/>
      <c r="ED451" s="194"/>
      <c r="EE451" s="714"/>
      <c r="EF451" s="715"/>
      <c r="EG451" s="391"/>
      <c r="EH451" s="19"/>
      <c r="EI451" s="19"/>
      <c r="EJ451" s="14"/>
      <c r="EK451" s="219"/>
      <c r="EL451" s="219"/>
      <c r="EM451" s="220"/>
      <c r="EN451" s="221"/>
      <c r="EO451" s="256"/>
      <c r="EP451" s="19"/>
      <c r="EQ451" s="19"/>
    </row>
    <row r="452" spans="1:147" ht="37.5" customHeight="1">
      <c r="A452" s="19"/>
      <c r="B452" s="218"/>
      <c r="C452" s="218"/>
      <c r="D452" s="14"/>
      <c r="E452" s="219"/>
      <c r="F452" s="219"/>
      <c r="G452" s="220"/>
      <c r="H452" s="221"/>
      <c r="I452" s="256"/>
      <c r="J452" s="19"/>
      <c r="K452" s="19"/>
      <c r="L452" s="14"/>
      <c r="M452" s="219"/>
      <c r="N452" s="219"/>
      <c r="O452" s="220"/>
      <c r="P452" s="221"/>
      <c r="Q452" s="256"/>
      <c r="R452" s="19"/>
      <c r="S452" s="19"/>
      <c r="T452" s="14"/>
      <c r="U452" s="219"/>
      <c r="V452" s="219"/>
      <c r="W452" s="220"/>
      <c r="X452" s="221"/>
      <c r="Y452" s="256"/>
      <c r="Z452" s="19"/>
      <c r="AA452" s="19"/>
      <c r="AB452" s="14"/>
      <c r="AC452" s="219"/>
      <c r="AD452" s="219"/>
      <c r="AE452" s="220"/>
      <c r="AF452" s="221"/>
      <c r="AG452" s="256"/>
      <c r="AH452" s="19"/>
      <c r="AI452" s="19"/>
      <c r="AJ452" s="14"/>
      <c r="AK452" s="219"/>
      <c r="AL452" s="219"/>
      <c r="AM452" s="220"/>
      <c r="AN452" s="221"/>
      <c r="AO452" s="256"/>
      <c r="AP452" s="19"/>
      <c r="AQ452" s="19"/>
      <c r="AR452" s="14"/>
      <c r="AS452" s="219"/>
      <c r="AT452" s="219"/>
      <c r="AU452" s="220"/>
      <c r="AV452" s="221"/>
      <c r="AW452" s="256"/>
      <c r="AX452" s="19"/>
      <c r="AY452" s="19"/>
      <c r="AZ452" s="14"/>
      <c r="BA452" s="219"/>
      <c r="BB452" s="219"/>
      <c r="BC452" s="220"/>
      <c r="BD452" s="221"/>
      <c r="BE452" s="256"/>
      <c r="BF452" s="19"/>
      <c r="BG452" s="19"/>
      <c r="BH452" s="14"/>
      <c r="BI452" s="219"/>
      <c r="BJ452" s="219"/>
      <c r="BK452" s="220"/>
      <c r="BL452" s="221"/>
      <c r="BM452" s="256"/>
      <c r="BN452" s="19"/>
      <c r="BO452" s="19"/>
      <c r="BP452" s="14"/>
      <c r="BQ452" s="219"/>
      <c r="BR452" s="219"/>
      <c r="BS452" s="220"/>
      <c r="BT452" s="221"/>
      <c r="BU452" s="256"/>
      <c r="BV452" s="19"/>
      <c r="BW452" s="19"/>
      <c r="BX452" s="14"/>
      <c r="BY452" s="219"/>
      <c r="BZ452" s="219"/>
      <c r="CA452" s="220"/>
      <c r="CB452" s="221"/>
      <c r="CC452" s="256"/>
      <c r="CD452" s="19"/>
      <c r="CE452" s="19"/>
      <c r="CF452" s="14"/>
      <c r="CG452" s="219"/>
      <c r="CH452" s="219"/>
      <c r="CI452" s="220"/>
      <c r="CJ452" s="221"/>
      <c r="CK452" s="256"/>
      <c r="CL452" s="19"/>
      <c r="CM452" s="19"/>
      <c r="CN452" s="14"/>
      <c r="CO452" s="219"/>
      <c r="CP452" s="219"/>
      <c r="CQ452" s="220"/>
      <c r="CR452" s="221"/>
      <c r="CS452" s="256"/>
      <c r="CT452" s="19"/>
      <c r="CU452" s="19"/>
      <c r="CV452" s="14"/>
      <c r="CW452" s="219"/>
      <c r="CX452" s="219"/>
      <c r="CY452" s="220"/>
      <c r="CZ452" s="221"/>
      <c r="DA452" s="256"/>
      <c r="DB452" s="19"/>
      <c r="DC452" s="19"/>
      <c r="DD452" s="14"/>
      <c r="DE452" s="219"/>
      <c r="DF452" s="219"/>
      <c r="DG452" s="220"/>
      <c r="DH452" s="221"/>
      <c r="DI452" s="256"/>
      <c r="DJ452" s="19"/>
      <c r="DK452" s="19"/>
      <c r="DL452" s="14"/>
      <c r="DM452" s="219"/>
      <c r="DN452" s="219"/>
      <c r="DO452" s="220"/>
      <c r="DP452" s="221"/>
      <c r="DQ452" s="256"/>
      <c r="DR452" s="19"/>
      <c r="DS452" s="19"/>
      <c r="DT452" s="14"/>
      <c r="DU452" s="219"/>
      <c r="DV452" s="219"/>
      <c r="DW452" s="220"/>
      <c r="DX452" s="221"/>
      <c r="DY452" s="256"/>
      <c r="DZ452" s="19"/>
      <c r="EA452" s="19"/>
      <c r="EB452" s="194"/>
      <c r="EC452" s="194"/>
      <c r="ED452" s="194"/>
      <c r="EE452" s="714"/>
      <c r="EF452" s="715"/>
      <c r="EG452" s="391"/>
      <c r="EH452" s="19"/>
      <c r="EI452" s="19"/>
      <c r="EJ452" s="14"/>
      <c r="EK452" s="219"/>
      <c r="EL452" s="219"/>
      <c r="EM452" s="220"/>
      <c r="EN452" s="221"/>
      <c r="EO452" s="256"/>
      <c r="EP452" s="19"/>
      <c r="EQ452" s="19"/>
    </row>
    <row r="453" spans="1:147" ht="37.5" customHeight="1">
      <c r="A453" s="19"/>
      <c r="B453" s="218"/>
      <c r="C453" s="218"/>
      <c r="D453" s="14"/>
      <c r="E453" s="219"/>
      <c r="F453" s="219"/>
      <c r="G453" s="220"/>
      <c r="H453" s="221"/>
      <c r="I453" s="256"/>
      <c r="J453" s="19"/>
      <c r="K453" s="19"/>
      <c r="L453" s="14"/>
      <c r="M453" s="219"/>
      <c r="N453" s="219"/>
      <c r="O453" s="220"/>
      <c r="P453" s="221"/>
      <c r="Q453" s="256"/>
      <c r="R453" s="19"/>
      <c r="S453" s="19"/>
      <c r="T453" s="14"/>
      <c r="U453" s="219"/>
      <c r="V453" s="219"/>
      <c r="W453" s="220"/>
      <c r="X453" s="221"/>
      <c r="Y453" s="256"/>
      <c r="Z453" s="19"/>
      <c r="AA453" s="19"/>
      <c r="AB453" s="14"/>
      <c r="AC453" s="219"/>
      <c r="AD453" s="219"/>
      <c r="AE453" s="220"/>
      <c r="AF453" s="221"/>
      <c r="AG453" s="256"/>
      <c r="AH453" s="19"/>
      <c r="AI453" s="19"/>
      <c r="AJ453" s="14"/>
      <c r="AK453" s="219"/>
      <c r="AL453" s="219"/>
      <c r="AM453" s="220"/>
      <c r="AN453" s="221"/>
      <c r="AO453" s="256"/>
      <c r="AP453" s="19"/>
      <c r="AQ453" s="19"/>
      <c r="AR453" s="14"/>
      <c r="AS453" s="219"/>
      <c r="AT453" s="219"/>
      <c r="AU453" s="220"/>
      <c r="AV453" s="221"/>
      <c r="AW453" s="256"/>
      <c r="AX453" s="19"/>
      <c r="AY453" s="19"/>
      <c r="AZ453" s="14"/>
      <c r="BA453" s="219"/>
      <c r="BB453" s="219"/>
      <c r="BC453" s="220"/>
      <c r="BD453" s="221"/>
      <c r="BE453" s="256"/>
      <c r="BF453" s="19"/>
      <c r="BG453" s="19"/>
      <c r="BH453" s="14"/>
      <c r="BI453" s="219"/>
      <c r="BJ453" s="219"/>
      <c r="BK453" s="220"/>
      <c r="BL453" s="221"/>
      <c r="BM453" s="256"/>
      <c r="BN453" s="19"/>
      <c r="BO453" s="19"/>
      <c r="BP453" s="14"/>
      <c r="BQ453" s="219"/>
      <c r="BR453" s="219"/>
      <c r="BS453" s="220"/>
      <c r="BT453" s="221"/>
      <c r="BU453" s="256"/>
      <c r="BV453" s="19"/>
      <c r="BW453" s="19"/>
      <c r="BX453" s="14"/>
      <c r="BY453" s="219"/>
      <c r="BZ453" s="219"/>
      <c r="CA453" s="220"/>
      <c r="CB453" s="221"/>
      <c r="CC453" s="256"/>
      <c r="CD453" s="19"/>
      <c r="CE453" s="19"/>
      <c r="CF453" s="14"/>
      <c r="CG453" s="219"/>
      <c r="CH453" s="219"/>
      <c r="CI453" s="220"/>
      <c r="CJ453" s="221"/>
      <c r="CK453" s="256"/>
      <c r="CL453" s="19"/>
      <c r="CM453" s="19"/>
      <c r="CN453" s="14"/>
      <c r="CO453" s="219"/>
      <c r="CP453" s="219"/>
      <c r="CQ453" s="220"/>
      <c r="CR453" s="221"/>
      <c r="CS453" s="256"/>
      <c r="CT453" s="19"/>
      <c r="CU453" s="19"/>
      <c r="CV453" s="14"/>
      <c r="CW453" s="219"/>
      <c r="CX453" s="219"/>
      <c r="CY453" s="220"/>
      <c r="CZ453" s="221"/>
      <c r="DA453" s="256"/>
      <c r="DB453" s="19"/>
      <c r="DC453" s="19"/>
      <c r="DD453" s="14"/>
      <c r="DE453" s="219"/>
      <c r="DF453" s="219"/>
      <c r="DG453" s="220"/>
      <c r="DH453" s="221"/>
      <c r="DI453" s="256"/>
      <c r="DJ453" s="19"/>
      <c r="DK453" s="19"/>
      <c r="DL453" s="14"/>
      <c r="DM453" s="219"/>
      <c r="DN453" s="219"/>
      <c r="DO453" s="220"/>
      <c r="DP453" s="221"/>
      <c r="DQ453" s="256"/>
      <c r="DR453" s="19"/>
      <c r="DS453" s="19"/>
      <c r="DT453" s="14"/>
      <c r="DU453" s="219"/>
      <c r="DV453" s="219"/>
      <c r="DW453" s="220"/>
      <c r="DX453" s="221"/>
      <c r="DY453" s="256"/>
      <c r="DZ453" s="19"/>
      <c r="EA453" s="19"/>
      <c r="EB453" s="194"/>
      <c r="EC453" s="194"/>
      <c r="ED453" s="194"/>
      <c r="EE453" s="714"/>
      <c r="EF453" s="715"/>
      <c r="EG453" s="391"/>
      <c r="EH453" s="19"/>
      <c r="EI453" s="19"/>
      <c r="EJ453" s="14"/>
      <c r="EK453" s="219"/>
      <c r="EL453" s="219"/>
      <c r="EM453" s="220"/>
      <c r="EN453" s="221"/>
      <c r="EO453" s="256"/>
      <c r="EP453" s="19"/>
      <c r="EQ453" s="19"/>
    </row>
    <row r="454" spans="1:147" ht="37.5" customHeight="1">
      <c r="A454" s="19"/>
      <c r="B454" s="218"/>
      <c r="C454" s="218"/>
      <c r="D454" s="14"/>
      <c r="E454" s="219"/>
      <c r="F454" s="219"/>
      <c r="G454" s="220"/>
      <c r="H454" s="221"/>
      <c r="I454" s="256"/>
      <c r="J454" s="19"/>
      <c r="K454" s="19"/>
      <c r="L454" s="14"/>
      <c r="M454" s="219"/>
      <c r="N454" s="219"/>
      <c r="O454" s="220"/>
      <c r="P454" s="221"/>
      <c r="Q454" s="256"/>
      <c r="R454" s="19"/>
      <c r="S454" s="19"/>
      <c r="T454" s="14"/>
      <c r="U454" s="219"/>
      <c r="V454" s="219"/>
      <c r="W454" s="220"/>
      <c r="X454" s="221"/>
      <c r="Y454" s="256"/>
      <c r="Z454" s="19"/>
      <c r="AA454" s="19"/>
      <c r="AB454" s="14"/>
      <c r="AC454" s="219"/>
      <c r="AD454" s="219"/>
      <c r="AE454" s="220"/>
      <c r="AF454" s="221"/>
      <c r="AG454" s="256"/>
      <c r="AH454" s="19"/>
      <c r="AI454" s="19"/>
      <c r="AJ454" s="14"/>
      <c r="AK454" s="219"/>
      <c r="AL454" s="219"/>
      <c r="AM454" s="220"/>
      <c r="AN454" s="221"/>
      <c r="AO454" s="256"/>
      <c r="AP454" s="19"/>
      <c r="AQ454" s="19"/>
      <c r="AR454" s="14"/>
      <c r="AS454" s="219"/>
      <c r="AT454" s="219"/>
      <c r="AU454" s="220"/>
      <c r="AV454" s="221"/>
      <c r="AW454" s="256"/>
      <c r="AX454" s="19"/>
      <c r="AY454" s="19"/>
      <c r="AZ454" s="14"/>
      <c r="BA454" s="219"/>
      <c r="BB454" s="219"/>
      <c r="BC454" s="220"/>
      <c r="BD454" s="221"/>
      <c r="BE454" s="256"/>
      <c r="BF454" s="19"/>
      <c r="BG454" s="19"/>
      <c r="BH454" s="14"/>
      <c r="BI454" s="219"/>
      <c r="BJ454" s="219"/>
      <c r="BK454" s="220"/>
      <c r="BL454" s="221"/>
      <c r="BM454" s="256"/>
      <c r="BN454" s="19"/>
      <c r="BO454" s="19"/>
      <c r="BP454" s="14"/>
      <c r="BQ454" s="219"/>
      <c r="BR454" s="219"/>
      <c r="BS454" s="220"/>
      <c r="BT454" s="221"/>
      <c r="BU454" s="256"/>
      <c r="BV454" s="19"/>
      <c r="BW454" s="19"/>
      <c r="BX454" s="14"/>
      <c r="BY454" s="219"/>
      <c r="BZ454" s="219"/>
      <c r="CA454" s="220"/>
      <c r="CB454" s="221"/>
      <c r="CC454" s="256"/>
      <c r="CD454" s="19"/>
      <c r="CE454" s="19"/>
      <c r="CF454" s="14"/>
      <c r="CG454" s="219"/>
      <c r="CH454" s="219"/>
      <c r="CI454" s="220"/>
      <c r="CJ454" s="221"/>
      <c r="CK454" s="256"/>
      <c r="CL454" s="19"/>
      <c r="CM454" s="19"/>
      <c r="CN454" s="14"/>
      <c r="CO454" s="219"/>
      <c r="CP454" s="219"/>
      <c r="CQ454" s="220"/>
      <c r="CR454" s="221"/>
      <c r="CS454" s="256"/>
      <c r="CT454" s="19"/>
      <c r="CU454" s="19"/>
      <c r="CV454" s="14"/>
      <c r="CW454" s="219"/>
      <c r="CX454" s="219"/>
      <c r="CY454" s="220"/>
      <c r="CZ454" s="221"/>
      <c r="DA454" s="256"/>
      <c r="DB454" s="19"/>
      <c r="DC454" s="19"/>
      <c r="DD454" s="14"/>
      <c r="DE454" s="219"/>
      <c r="DF454" s="219"/>
      <c r="DG454" s="220"/>
      <c r="DH454" s="221"/>
      <c r="DI454" s="256"/>
      <c r="DJ454" s="19"/>
      <c r="DK454" s="19"/>
      <c r="DL454" s="14"/>
      <c r="DM454" s="219"/>
      <c r="DN454" s="219"/>
      <c r="DO454" s="220"/>
      <c r="DP454" s="221"/>
      <c r="DQ454" s="256"/>
      <c r="DR454" s="19"/>
      <c r="DS454" s="19"/>
      <c r="DT454" s="14"/>
      <c r="DU454" s="219"/>
      <c r="DV454" s="219"/>
      <c r="DW454" s="220"/>
      <c r="DX454" s="221"/>
      <c r="DY454" s="256"/>
      <c r="DZ454" s="19"/>
      <c r="EA454" s="19"/>
      <c r="EB454" s="194"/>
      <c r="EC454" s="194"/>
      <c r="ED454" s="194"/>
      <c r="EE454" s="714"/>
      <c r="EF454" s="715"/>
      <c r="EG454" s="391"/>
      <c r="EH454" s="19"/>
      <c r="EI454" s="19"/>
      <c r="EJ454" s="14"/>
      <c r="EK454" s="219"/>
      <c r="EL454" s="219"/>
      <c r="EM454" s="220"/>
      <c r="EN454" s="221"/>
      <c r="EO454" s="256"/>
      <c r="EP454" s="19"/>
      <c r="EQ454" s="19"/>
    </row>
    <row r="455" spans="1:147" ht="37.5" customHeight="1">
      <c r="A455" s="19"/>
      <c r="B455" s="218"/>
      <c r="C455" s="218"/>
      <c r="D455" s="14"/>
      <c r="E455" s="219"/>
      <c r="F455" s="219"/>
      <c r="G455" s="220"/>
      <c r="H455" s="221"/>
      <c r="I455" s="256"/>
      <c r="J455" s="19"/>
      <c r="K455" s="19"/>
      <c r="L455" s="14"/>
      <c r="M455" s="219"/>
      <c r="N455" s="219"/>
      <c r="O455" s="220"/>
      <c r="P455" s="221"/>
      <c r="Q455" s="256"/>
      <c r="R455" s="19"/>
      <c r="S455" s="19"/>
      <c r="T455" s="14"/>
      <c r="U455" s="219"/>
      <c r="V455" s="219"/>
      <c r="W455" s="220"/>
      <c r="X455" s="221"/>
      <c r="Y455" s="256"/>
      <c r="Z455" s="19"/>
      <c r="AA455" s="19"/>
      <c r="AB455" s="14"/>
      <c r="AC455" s="219"/>
      <c r="AD455" s="219"/>
      <c r="AE455" s="220"/>
      <c r="AF455" s="221"/>
      <c r="AG455" s="256"/>
      <c r="AH455" s="19"/>
      <c r="AI455" s="19"/>
      <c r="AJ455" s="14"/>
      <c r="AK455" s="219"/>
      <c r="AL455" s="219"/>
      <c r="AM455" s="220"/>
      <c r="AN455" s="221"/>
      <c r="AO455" s="256"/>
      <c r="AP455" s="19"/>
      <c r="AQ455" s="19"/>
      <c r="AR455" s="14"/>
      <c r="AS455" s="219"/>
      <c r="AT455" s="219"/>
      <c r="AU455" s="220"/>
      <c r="AV455" s="221"/>
      <c r="AW455" s="256"/>
      <c r="AX455" s="19"/>
      <c r="AY455" s="19"/>
      <c r="AZ455" s="14"/>
      <c r="BA455" s="219"/>
      <c r="BB455" s="219"/>
      <c r="BC455" s="220"/>
      <c r="BD455" s="221"/>
      <c r="BE455" s="256"/>
      <c r="BF455" s="19"/>
      <c r="BG455" s="19"/>
      <c r="BH455" s="14"/>
      <c r="BI455" s="219"/>
      <c r="BJ455" s="219"/>
      <c r="BK455" s="220"/>
      <c r="BL455" s="221"/>
      <c r="BM455" s="256"/>
      <c r="BN455" s="19"/>
      <c r="BO455" s="19"/>
      <c r="BP455" s="14"/>
      <c r="BQ455" s="219"/>
      <c r="BR455" s="219"/>
      <c r="BS455" s="220"/>
      <c r="BT455" s="221"/>
      <c r="BU455" s="256"/>
      <c r="BV455" s="19"/>
      <c r="BW455" s="19"/>
      <c r="BX455" s="14"/>
      <c r="BY455" s="219"/>
      <c r="BZ455" s="219"/>
      <c r="CA455" s="220"/>
      <c r="CB455" s="221"/>
      <c r="CC455" s="256"/>
      <c r="CD455" s="19"/>
      <c r="CE455" s="19"/>
      <c r="CF455" s="14"/>
      <c r="CG455" s="219"/>
      <c r="CH455" s="219"/>
      <c r="CI455" s="220"/>
      <c r="CJ455" s="221"/>
      <c r="CK455" s="256"/>
      <c r="CL455" s="19"/>
      <c r="CM455" s="19"/>
      <c r="CN455" s="14"/>
      <c r="CO455" s="219"/>
      <c r="CP455" s="219"/>
      <c r="CQ455" s="220"/>
      <c r="CR455" s="221"/>
      <c r="CS455" s="256"/>
      <c r="CT455" s="19"/>
      <c r="CU455" s="19"/>
      <c r="CV455" s="14"/>
      <c r="CW455" s="219"/>
      <c r="CX455" s="219"/>
      <c r="CY455" s="220"/>
      <c r="CZ455" s="221"/>
      <c r="DA455" s="256"/>
      <c r="DB455" s="19"/>
      <c r="DC455" s="19"/>
      <c r="DD455" s="14"/>
      <c r="DE455" s="219"/>
      <c r="DF455" s="219"/>
      <c r="DG455" s="220"/>
      <c r="DH455" s="221"/>
      <c r="DI455" s="256"/>
      <c r="DJ455" s="19"/>
      <c r="DK455" s="19"/>
      <c r="DL455" s="14"/>
      <c r="DM455" s="219"/>
      <c r="DN455" s="219"/>
      <c r="DO455" s="220"/>
      <c r="DP455" s="221"/>
      <c r="DQ455" s="256"/>
      <c r="DR455" s="19"/>
      <c r="DS455" s="19"/>
      <c r="DT455" s="14"/>
      <c r="DU455" s="219"/>
      <c r="DV455" s="219"/>
      <c r="DW455" s="220"/>
      <c r="DX455" s="221"/>
      <c r="DY455" s="256"/>
      <c r="DZ455" s="19"/>
      <c r="EA455" s="19"/>
      <c r="EB455" s="194"/>
      <c r="EC455" s="194"/>
      <c r="ED455" s="194"/>
      <c r="EE455" s="714"/>
      <c r="EF455" s="715"/>
      <c r="EG455" s="391"/>
      <c r="EH455" s="19"/>
      <c r="EI455" s="19"/>
      <c r="EJ455" s="14"/>
      <c r="EK455" s="219"/>
      <c r="EL455" s="219"/>
      <c r="EM455" s="220"/>
      <c r="EN455" s="221"/>
      <c r="EO455" s="256"/>
      <c r="EP455" s="19"/>
      <c r="EQ455" s="19"/>
    </row>
    <row r="456" spans="1:147" ht="37.5" customHeight="1">
      <c r="A456" s="19"/>
      <c r="B456" s="218"/>
      <c r="C456" s="218"/>
      <c r="D456" s="14"/>
      <c r="E456" s="219"/>
      <c r="F456" s="219"/>
      <c r="G456" s="220"/>
      <c r="H456" s="221"/>
      <c r="I456" s="256"/>
      <c r="J456" s="19"/>
      <c r="K456" s="19"/>
      <c r="L456" s="14"/>
      <c r="M456" s="219"/>
      <c r="N456" s="219"/>
      <c r="O456" s="220"/>
      <c r="P456" s="221"/>
      <c r="Q456" s="256"/>
      <c r="R456" s="19"/>
      <c r="S456" s="19"/>
      <c r="T456" s="14"/>
      <c r="U456" s="219"/>
      <c r="V456" s="219"/>
      <c r="W456" s="220"/>
      <c r="X456" s="221"/>
      <c r="Y456" s="256"/>
      <c r="Z456" s="19"/>
      <c r="AA456" s="19"/>
      <c r="AB456" s="14"/>
      <c r="AC456" s="219"/>
      <c r="AD456" s="219"/>
      <c r="AE456" s="220"/>
      <c r="AF456" s="221"/>
      <c r="AG456" s="256"/>
      <c r="AH456" s="19"/>
      <c r="AI456" s="19"/>
      <c r="AJ456" s="14"/>
      <c r="AK456" s="219"/>
      <c r="AL456" s="219"/>
      <c r="AM456" s="220"/>
      <c r="AN456" s="221"/>
      <c r="AO456" s="256"/>
      <c r="AP456" s="19"/>
      <c r="AQ456" s="19"/>
      <c r="AR456" s="14"/>
      <c r="AS456" s="219"/>
      <c r="AT456" s="219"/>
      <c r="AU456" s="220"/>
      <c r="AV456" s="221"/>
      <c r="AW456" s="256"/>
      <c r="AX456" s="19"/>
      <c r="AY456" s="19"/>
      <c r="AZ456" s="14"/>
      <c r="BA456" s="219"/>
      <c r="BB456" s="219"/>
      <c r="BC456" s="220"/>
      <c r="BD456" s="221"/>
      <c r="BE456" s="256"/>
      <c r="BF456" s="19"/>
      <c r="BG456" s="19"/>
      <c r="BH456" s="14"/>
      <c r="BI456" s="219"/>
      <c r="BJ456" s="219"/>
      <c r="BK456" s="220"/>
      <c r="BL456" s="221"/>
      <c r="BM456" s="256"/>
      <c r="BN456" s="19"/>
      <c r="BO456" s="19"/>
      <c r="BP456" s="14"/>
      <c r="BQ456" s="219"/>
      <c r="BR456" s="219"/>
      <c r="BS456" s="220"/>
      <c r="BT456" s="221"/>
      <c r="BU456" s="256"/>
      <c r="BV456" s="19"/>
      <c r="BW456" s="19"/>
      <c r="BX456" s="14"/>
      <c r="BY456" s="219"/>
      <c r="BZ456" s="219"/>
      <c r="CA456" s="220"/>
      <c r="CB456" s="221"/>
      <c r="CC456" s="256"/>
      <c r="CD456" s="19"/>
      <c r="CE456" s="19"/>
      <c r="CF456" s="14"/>
      <c r="CG456" s="219"/>
      <c r="CH456" s="219"/>
      <c r="CI456" s="220"/>
      <c r="CJ456" s="221"/>
      <c r="CK456" s="256"/>
      <c r="CL456" s="19"/>
      <c r="CM456" s="19"/>
      <c r="CN456" s="14"/>
      <c r="CO456" s="219"/>
      <c r="CP456" s="219"/>
      <c r="CQ456" s="220"/>
      <c r="CR456" s="221"/>
      <c r="CS456" s="256"/>
      <c r="CT456" s="19"/>
      <c r="CU456" s="19"/>
      <c r="CV456" s="14"/>
      <c r="CW456" s="219"/>
      <c r="CX456" s="219"/>
      <c r="CY456" s="220"/>
      <c r="CZ456" s="221"/>
      <c r="DA456" s="256"/>
      <c r="DB456" s="19"/>
      <c r="DC456" s="19"/>
      <c r="DD456" s="14"/>
      <c r="DE456" s="219"/>
      <c r="DF456" s="219"/>
      <c r="DG456" s="220"/>
      <c r="DH456" s="221"/>
      <c r="DI456" s="256"/>
      <c r="DJ456" s="19"/>
      <c r="DK456" s="19"/>
      <c r="DL456" s="14"/>
      <c r="DM456" s="219"/>
      <c r="DN456" s="219"/>
      <c r="DO456" s="220"/>
      <c r="DP456" s="221"/>
      <c r="DQ456" s="256"/>
      <c r="DR456" s="19"/>
      <c r="DS456" s="19"/>
      <c r="DT456" s="14"/>
      <c r="DU456" s="219"/>
      <c r="DV456" s="219"/>
      <c r="DW456" s="220"/>
      <c r="DX456" s="221"/>
      <c r="DY456" s="256"/>
      <c r="DZ456" s="19"/>
      <c r="EA456" s="19"/>
      <c r="EB456" s="194"/>
      <c r="EC456" s="194"/>
      <c r="ED456" s="194"/>
      <c r="EE456" s="714"/>
      <c r="EF456" s="715"/>
      <c r="EG456" s="391"/>
      <c r="EH456" s="19"/>
      <c r="EI456" s="19"/>
      <c r="EJ456" s="14"/>
      <c r="EK456" s="219"/>
      <c r="EL456" s="219"/>
      <c r="EM456" s="220"/>
      <c r="EN456" s="221"/>
      <c r="EO456" s="256"/>
      <c r="EP456" s="19"/>
      <c r="EQ456" s="19"/>
    </row>
    <row r="457" spans="1:147" ht="37.5" customHeight="1">
      <c r="A457" s="19"/>
      <c r="B457" s="218"/>
      <c r="C457" s="218"/>
      <c r="D457" s="14"/>
      <c r="E457" s="219"/>
      <c r="F457" s="219"/>
      <c r="G457" s="220"/>
      <c r="H457" s="221"/>
      <c r="I457" s="256"/>
      <c r="J457" s="19"/>
      <c r="K457" s="19"/>
      <c r="L457" s="14"/>
      <c r="M457" s="219"/>
      <c r="N457" s="219"/>
      <c r="O457" s="220"/>
      <c r="P457" s="221"/>
      <c r="Q457" s="256"/>
      <c r="R457" s="19"/>
      <c r="S457" s="19"/>
      <c r="T457" s="14"/>
      <c r="U457" s="219"/>
      <c r="V457" s="219"/>
      <c r="W457" s="220"/>
      <c r="X457" s="221"/>
      <c r="Y457" s="256"/>
      <c r="Z457" s="19"/>
      <c r="AA457" s="19"/>
      <c r="AB457" s="14"/>
      <c r="AC457" s="219"/>
      <c r="AD457" s="219"/>
      <c r="AE457" s="220"/>
      <c r="AF457" s="221"/>
      <c r="AG457" s="256"/>
      <c r="AH457" s="19"/>
      <c r="AI457" s="19"/>
      <c r="AJ457" s="14"/>
      <c r="AK457" s="219"/>
      <c r="AL457" s="219"/>
      <c r="AM457" s="220"/>
      <c r="AN457" s="221"/>
      <c r="AO457" s="256"/>
      <c r="AP457" s="19"/>
      <c r="AQ457" s="19"/>
      <c r="AR457" s="14"/>
      <c r="AS457" s="219"/>
      <c r="AT457" s="219"/>
      <c r="AU457" s="220"/>
      <c r="AV457" s="221"/>
      <c r="AW457" s="256"/>
      <c r="AX457" s="19"/>
      <c r="AY457" s="19"/>
      <c r="AZ457" s="14"/>
      <c r="BA457" s="219"/>
      <c r="BB457" s="219"/>
      <c r="BC457" s="220"/>
      <c r="BD457" s="221"/>
      <c r="BE457" s="256"/>
      <c r="BF457" s="19"/>
      <c r="BG457" s="19"/>
      <c r="BH457" s="14"/>
      <c r="BI457" s="219"/>
      <c r="BJ457" s="219"/>
      <c r="BK457" s="220"/>
      <c r="BL457" s="221"/>
      <c r="BM457" s="256"/>
      <c r="BN457" s="19"/>
      <c r="BO457" s="19"/>
      <c r="BP457" s="14"/>
      <c r="BQ457" s="219"/>
      <c r="BR457" s="219"/>
      <c r="BS457" s="220"/>
      <c r="BT457" s="221"/>
      <c r="BU457" s="256"/>
      <c r="BV457" s="19"/>
      <c r="BW457" s="19"/>
      <c r="BX457" s="14"/>
      <c r="BY457" s="219"/>
      <c r="BZ457" s="219"/>
      <c r="CA457" s="220"/>
      <c r="CB457" s="221"/>
      <c r="CC457" s="256"/>
      <c r="CD457" s="19"/>
      <c r="CE457" s="19"/>
      <c r="CF457" s="14"/>
      <c r="CG457" s="219"/>
      <c r="CH457" s="219"/>
      <c r="CI457" s="220"/>
      <c r="CJ457" s="221"/>
      <c r="CK457" s="256"/>
      <c r="CL457" s="19"/>
      <c r="CM457" s="19"/>
      <c r="CN457" s="14"/>
      <c r="CO457" s="219"/>
      <c r="CP457" s="219"/>
      <c r="CQ457" s="220"/>
      <c r="CR457" s="221"/>
      <c r="CS457" s="256"/>
      <c r="CT457" s="19"/>
      <c r="CU457" s="19"/>
      <c r="CV457" s="14"/>
      <c r="CW457" s="219"/>
      <c r="CX457" s="219"/>
      <c r="CY457" s="220"/>
      <c r="CZ457" s="221"/>
      <c r="DA457" s="256"/>
      <c r="DB457" s="19"/>
      <c r="DC457" s="19"/>
      <c r="DD457" s="14"/>
      <c r="DE457" s="219"/>
      <c r="DF457" s="219"/>
      <c r="DG457" s="220"/>
      <c r="DH457" s="221"/>
      <c r="DI457" s="256"/>
      <c r="DJ457" s="19"/>
      <c r="DK457" s="19"/>
      <c r="DL457" s="14"/>
      <c r="DM457" s="219"/>
      <c r="DN457" s="219"/>
      <c r="DO457" s="220"/>
      <c r="DP457" s="221"/>
      <c r="DQ457" s="256"/>
      <c r="DR457" s="19"/>
      <c r="DS457" s="19"/>
      <c r="DT457" s="14"/>
      <c r="DU457" s="219"/>
      <c r="DV457" s="219"/>
      <c r="DW457" s="220"/>
      <c r="DX457" s="221"/>
      <c r="DY457" s="256"/>
      <c r="DZ457" s="19"/>
      <c r="EA457" s="19"/>
      <c r="EB457" s="194"/>
      <c r="EC457" s="194"/>
      <c r="ED457" s="194"/>
      <c r="EE457" s="714"/>
      <c r="EF457" s="715"/>
      <c r="EG457" s="391"/>
      <c r="EH457" s="19"/>
      <c r="EI457" s="19"/>
      <c r="EJ457" s="14"/>
      <c r="EK457" s="219"/>
      <c r="EL457" s="219"/>
      <c r="EM457" s="220"/>
      <c r="EN457" s="221"/>
      <c r="EO457" s="256"/>
      <c r="EP457" s="19"/>
      <c r="EQ457" s="19"/>
    </row>
    <row r="458" spans="1:147" ht="37.5" customHeight="1">
      <c r="A458" s="19"/>
      <c r="B458" s="218"/>
      <c r="C458" s="218"/>
      <c r="D458" s="14"/>
      <c r="E458" s="219"/>
      <c r="F458" s="219"/>
      <c r="G458" s="220"/>
      <c r="H458" s="221"/>
      <c r="I458" s="256"/>
      <c r="J458" s="19"/>
      <c r="K458" s="19"/>
      <c r="L458" s="14"/>
      <c r="M458" s="219"/>
      <c r="N458" s="219"/>
      <c r="O458" s="220"/>
      <c r="P458" s="221"/>
      <c r="Q458" s="256"/>
      <c r="R458" s="19"/>
      <c r="S458" s="19"/>
      <c r="T458" s="14"/>
      <c r="U458" s="219"/>
      <c r="V458" s="219"/>
      <c r="W458" s="220"/>
      <c r="X458" s="221"/>
      <c r="Y458" s="256"/>
      <c r="Z458" s="19"/>
      <c r="AA458" s="19"/>
      <c r="AB458" s="14"/>
      <c r="AC458" s="219"/>
      <c r="AD458" s="219"/>
      <c r="AE458" s="220"/>
      <c r="AF458" s="221"/>
      <c r="AG458" s="256"/>
      <c r="AH458" s="19"/>
      <c r="AI458" s="19"/>
      <c r="AJ458" s="14"/>
      <c r="AK458" s="219"/>
      <c r="AL458" s="219"/>
      <c r="AM458" s="220"/>
      <c r="AN458" s="221"/>
      <c r="AO458" s="256"/>
      <c r="AP458" s="19"/>
      <c r="AQ458" s="19"/>
      <c r="AR458" s="14"/>
      <c r="AS458" s="219"/>
      <c r="AT458" s="219"/>
      <c r="AU458" s="220"/>
      <c r="AV458" s="221"/>
      <c r="AW458" s="256"/>
      <c r="AX458" s="19"/>
      <c r="AY458" s="19"/>
      <c r="AZ458" s="14"/>
      <c r="BA458" s="219"/>
      <c r="BB458" s="219"/>
      <c r="BC458" s="220"/>
      <c r="BD458" s="221"/>
      <c r="BE458" s="256"/>
      <c r="BF458" s="19"/>
      <c r="BG458" s="19"/>
      <c r="BH458" s="14"/>
      <c r="BI458" s="219"/>
      <c r="BJ458" s="219"/>
      <c r="BK458" s="220"/>
      <c r="BL458" s="221"/>
      <c r="BM458" s="256"/>
      <c r="BN458" s="19"/>
      <c r="BO458" s="19"/>
      <c r="BP458" s="14"/>
      <c r="BQ458" s="219"/>
      <c r="BR458" s="219"/>
      <c r="BS458" s="220"/>
      <c r="BT458" s="221"/>
      <c r="BU458" s="256"/>
      <c r="BV458" s="19"/>
      <c r="BW458" s="19"/>
      <c r="BX458" s="14"/>
      <c r="BY458" s="219"/>
      <c r="BZ458" s="219"/>
      <c r="CA458" s="220"/>
      <c r="CB458" s="221"/>
      <c r="CC458" s="256"/>
      <c r="CD458" s="19"/>
      <c r="CE458" s="19"/>
      <c r="CF458" s="14"/>
      <c r="CG458" s="219"/>
      <c r="CH458" s="219"/>
      <c r="CI458" s="220"/>
      <c r="CJ458" s="221"/>
      <c r="CK458" s="256"/>
      <c r="CL458" s="19"/>
      <c r="CM458" s="19"/>
      <c r="CN458" s="14"/>
      <c r="CO458" s="219"/>
      <c r="CP458" s="219"/>
      <c r="CQ458" s="220"/>
      <c r="CR458" s="221"/>
      <c r="CS458" s="256"/>
      <c r="CT458" s="19"/>
      <c r="CU458" s="19"/>
      <c r="CV458" s="14"/>
      <c r="CW458" s="219"/>
      <c r="CX458" s="219"/>
      <c r="CY458" s="220"/>
      <c r="CZ458" s="221"/>
      <c r="DA458" s="256"/>
      <c r="DB458" s="19"/>
      <c r="DC458" s="19"/>
      <c r="DD458" s="14"/>
      <c r="DE458" s="219"/>
      <c r="DF458" s="219"/>
      <c r="DG458" s="220"/>
      <c r="DH458" s="221"/>
      <c r="DI458" s="256"/>
      <c r="DJ458" s="19"/>
      <c r="DK458" s="19"/>
      <c r="DL458" s="14"/>
      <c r="DM458" s="219"/>
      <c r="DN458" s="219"/>
      <c r="DO458" s="220"/>
      <c r="DP458" s="221"/>
      <c r="DQ458" s="256"/>
      <c r="DR458" s="19"/>
      <c r="DS458" s="19"/>
      <c r="DT458" s="14"/>
      <c r="DU458" s="219"/>
      <c r="DV458" s="219"/>
      <c r="DW458" s="220"/>
      <c r="DX458" s="221"/>
      <c r="DY458" s="256"/>
      <c r="DZ458" s="19"/>
      <c r="EA458" s="19"/>
      <c r="EB458" s="194"/>
      <c r="EC458" s="194"/>
      <c r="ED458" s="194"/>
      <c r="EE458" s="714"/>
      <c r="EF458" s="715"/>
      <c r="EG458" s="391"/>
      <c r="EH458" s="19"/>
      <c r="EI458" s="19"/>
      <c r="EJ458" s="14"/>
      <c r="EK458" s="219"/>
      <c r="EL458" s="219"/>
      <c r="EM458" s="220"/>
      <c r="EN458" s="221"/>
      <c r="EO458" s="256"/>
      <c r="EP458" s="19"/>
      <c r="EQ458" s="19"/>
    </row>
    <row r="459" spans="1:147" ht="37.5" customHeight="1">
      <c r="A459" s="19"/>
      <c r="B459" s="218"/>
      <c r="C459" s="218"/>
      <c r="D459" s="14"/>
      <c r="E459" s="219"/>
      <c r="F459" s="219"/>
      <c r="G459" s="220"/>
      <c r="H459" s="221"/>
      <c r="I459" s="256"/>
      <c r="J459" s="19"/>
      <c r="K459" s="19"/>
      <c r="L459" s="14"/>
      <c r="M459" s="219"/>
      <c r="N459" s="219"/>
      <c r="O459" s="220"/>
      <c r="P459" s="221"/>
      <c r="Q459" s="256"/>
      <c r="R459" s="19"/>
      <c r="S459" s="19"/>
      <c r="T459" s="14"/>
      <c r="U459" s="219"/>
      <c r="V459" s="219"/>
      <c r="W459" s="220"/>
      <c r="X459" s="221"/>
      <c r="Y459" s="256"/>
      <c r="Z459" s="19"/>
      <c r="AA459" s="19"/>
      <c r="AB459" s="14"/>
      <c r="AC459" s="219"/>
      <c r="AD459" s="219"/>
      <c r="AE459" s="220"/>
      <c r="AF459" s="221"/>
      <c r="AG459" s="256"/>
      <c r="AH459" s="19"/>
      <c r="AI459" s="19"/>
      <c r="AJ459" s="14"/>
      <c r="AK459" s="219"/>
      <c r="AL459" s="219"/>
      <c r="AM459" s="220"/>
      <c r="AN459" s="221"/>
      <c r="AO459" s="256"/>
      <c r="AP459" s="19"/>
      <c r="AQ459" s="19"/>
      <c r="AR459" s="14"/>
      <c r="AS459" s="219"/>
      <c r="AT459" s="219"/>
      <c r="AU459" s="220"/>
      <c r="AV459" s="221"/>
      <c r="AW459" s="256"/>
      <c r="AX459" s="19"/>
      <c r="AY459" s="19"/>
      <c r="AZ459" s="14"/>
      <c r="BA459" s="219"/>
      <c r="BB459" s="219"/>
      <c r="BC459" s="220"/>
      <c r="BD459" s="221"/>
      <c r="BE459" s="256"/>
      <c r="BF459" s="19"/>
      <c r="BG459" s="19"/>
      <c r="BH459" s="14"/>
      <c r="BI459" s="219"/>
      <c r="BJ459" s="219"/>
      <c r="BK459" s="220"/>
      <c r="BL459" s="221"/>
      <c r="BM459" s="256"/>
      <c r="BN459" s="19"/>
      <c r="BO459" s="19"/>
      <c r="BP459" s="14"/>
      <c r="BQ459" s="219"/>
      <c r="BR459" s="219"/>
      <c r="BS459" s="220"/>
      <c r="BT459" s="221"/>
      <c r="BU459" s="256"/>
      <c r="BV459" s="19"/>
      <c r="BW459" s="19"/>
      <c r="BX459" s="14"/>
      <c r="BY459" s="219"/>
      <c r="BZ459" s="219"/>
      <c r="CA459" s="220"/>
      <c r="CB459" s="221"/>
      <c r="CC459" s="256"/>
      <c r="CD459" s="19"/>
      <c r="CE459" s="19"/>
      <c r="CF459" s="14"/>
      <c r="CG459" s="219"/>
      <c r="CH459" s="219"/>
      <c r="CI459" s="220"/>
      <c r="CJ459" s="221"/>
      <c r="CK459" s="256"/>
      <c r="CL459" s="19"/>
      <c r="CM459" s="19"/>
      <c r="CN459" s="14"/>
      <c r="CO459" s="219"/>
      <c r="CP459" s="219"/>
      <c r="CQ459" s="220"/>
      <c r="CR459" s="221"/>
      <c r="CS459" s="256"/>
      <c r="CT459" s="19"/>
      <c r="CU459" s="19"/>
      <c r="CV459" s="14"/>
      <c r="CW459" s="219"/>
      <c r="CX459" s="219"/>
      <c r="CY459" s="220"/>
      <c r="CZ459" s="221"/>
      <c r="DA459" s="256"/>
      <c r="DB459" s="19"/>
      <c r="DC459" s="19"/>
      <c r="DD459" s="14"/>
      <c r="DE459" s="219"/>
      <c r="DF459" s="219"/>
      <c r="DG459" s="220"/>
      <c r="DH459" s="221"/>
      <c r="DI459" s="256"/>
      <c r="DJ459" s="19"/>
      <c r="DK459" s="19"/>
      <c r="DL459" s="14"/>
      <c r="DM459" s="219"/>
      <c r="DN459" s="219"/>
      <c r="DO459" s="220"/>
      <c r="DP459" s="221"/>
      <c r="DQ459" s="256"/>
      <c r="DR459" s="19"/>
      <c r="DS459" s="19"/>
      <c r="DT459" s="14"/>
      <c r="DU459" s="219"/>
      <c r="DV459" s="219"/>
      <c r="DW459" s="220"/>
      <c r="DX459" s="221"/>
      <c r="DY459" s="256"/>
      <c r="DZ459" s="19"/>
      <c r="EA459" s="19"/>
      <c r="EB459" s="194"/>
      <c r="EC459" s="194"/>
      <c r="ED459" s="194"/>
      <c r="EE459" s="714"/>
      <c r="EF459" s="715"/>
      <c r="EG459" s="391"/>
      <c r="EH459" s="19"/>
      <c r="EI459" s="19"/>
      <c r="EJ459" s="14"/>
      <c r="EK459" s="219"/>
      <c r="EL459" s="219"/>
      <c r="EM459" s="220"/>
      <c r="EN459" s="221"/>
      <c r="EO459" s="256"/>
      <c r="EP459" s="19"/>
      <c r="EQ459" s="19"/>
    </row>
    <row r="460" spans="1:147" ht="37.5" customHeight="1">
      <c r="A460" s="19"/>
      <c r="B460" s="218"/>
      <c r="C460" s="218"/>
      <c r="D460" s="14"/>
      <c r="E460" s="219"/>
      <c r="F460" s="219"/>
      <c r="G460" s="220"/>
      <c r="H460" s="221"/>
      <c r="I460" s="256"/>
      <c r="J460" s="19"/>
      <c r="K460" s="19"/>
      <c r="L460" s="14"/>
      <c r="M460" s="219"/>
      <c r="N460" s="219"/>
      <c r="O460" s="220"/>
      <c r="P460" s="221"/>
      <c r="Q460" s="256"/>
      <c r="R460" s="19"/>
      <c r="S460" s="19"/>
      <c r="T460" s="14"/>
      <c r="U460" s="219"/>
      <c r="V460" s="219"/>
      <c r="W460" s="220"/>
      <c r="X460" s="221"/>
      <c r="Y460" s="256"/>
      <c r="Z460" s="19"/>
      <c r="AA460" s="19"/>
      <c r="AB460" s="14"/>
      <c r="AC460" s="219"/>
      <c r="AD460" s="219"/>
      <c r="AE460" s="220"/>
      <c r="AF460" s="221"/>
      <c r="AG460" s="256"/>
      <c r="AH460" s="19"/>
      <c r="AI460" s="19"/>
      <c r="AJ460" s="14"/>
      <c r="AK460" s="219"/>
      <c r="AL460" s="219"/>
      <c r="AM460" s="220"/>
      <c r="AN460" s="221"/>
      <c r="AO460" s="256"/>
      <c r="AP460" s="19"/>
      <c r="AQ460" s="19"/>
      <c r="AR460" s="14"/>
      <c r="AS460" s="219"/>
      <c r="AT460" s="219"/>
      <c r="AU460" s="220"/>
      <c r="AV460" s="221"/>
      <c r="AW460" s="256"/>
      <c r="AX460" s="19"/>
      <c r="AY460" s="19"/>
      <c r="AZ460" s="14"/>
      <c r="BA460" s="219"/>
      <c r="BB460" s="219"/>
      <c r="BC460" s="220"/>
      <c r="BD460" s="221"/>
      <c r="BE460" s="256"/>
      <c r="BF460" s="19"/>
      <c r="BG460" s="19"/>
      <c r="BH460" s="14"/>
      <c r="BI460" s="219"/>
      <c r="BJ460" s="219"/>
      <c r="BK460" s="220"/>
      <c r="BL460" s="221"/>
      <c r="BM460" s="256"/>
      <c r="BN460" s="19"/>
      <c r="BO460" s="19"/>
      <c r="BP460" s="14"/>
      <c r="BQ460" s="219"/>
      <c r="BR460" s="219"/>
      <c r="BS460" s="220"/>
      <c r="BT460" s="221"/>
      <c r="BU460" s="256"/>
      <c r="BV460" s="19"/>
      <c r="BW460" s="19"/>
      <c r="BX460" s="14"/>
      <c r="BY460" s="219"/>
      <c r="BZ460" s="219"/>
      <c r="CA460" s="220"/>
      <c r="CB460" s="221"/>
      <c r="CC460" s="256"/>
      <c r="CD460" s="19"/>
      <c r="CE460" s="19"/>
      <c r="CF460" s="14"/>
      <c r="CG460" s="219"/>
      <c r="CH460" s="219"/>
      <c r="CI460" s="220"/>
      <c r="CJ460" s="221"/>
      <c r="CK460" s="256"/>
      <c r="CL460" s="19"/>
      <c r="CM460" s="19"/>
      <c r="CN460" s="14"/>
      <c r="CO460" s="219"/>
      <c r="CP460" s="219"/>
      <c r="CQ460" s="220"/>
      <c r="CR460" s="221"/>
      <c r="CS460" s="256"/>
      <c r="CT460" s="19"/>
      <c r="CU460" s="19"/>
      <c r="CV460" s="14"/>
      <c r="CW460" s="219"/>
      <c r="CX460" s="219"/>
      <c r="CY460" s="220"/>
      <c r="CZ460" s="221"/>
      <c r="DA460" s="256"/>
      <c r="DB460" s="19"/>
      <c r="DC460" s="19"/>
      <c r="DD460" s="14"/>
      <c r="DE460" s="219"/>
      <c r="DF460" s="219"/>
      <c r="DG460" s="220"/>
      <c r="DH460" s="221"/>
      <c r="DI460" s="256"/>
      <c r="DJ460" s="19"/>
      <c r="DK460" s="19"/>
      <c r="DL460" s="14"/>
      <c r="DM460" s="219"/>
      <c r="DN460" s="219"/>
      <c r="DO460" s="220"/>
      <c r="DP460" s="221"/>
      <c r="DQ460" s="256"/>
      <c r="DR460" s="19"/>
      <c r="DS460" s="19"/>
      <c r="DT460" s="14"/>
      <c r="DU460" s="219"/>
      <c r="DV460" s="219"/>
      <c r="DW460" s="220"/>
      <c r="DX460" s="221"/>
      <c r="DY460" s="256"/>
      <c r="DZ460" s="19"/>
      <c r="EA460" s="19"/>
      <c r="EB460" s="194"/>
      <c r="EC460" s="194"/>
      <c r="ED460" s="194"/>
      <c r="EE460" s="714"/>
      <c r="EF460" s="715"/>
      <c r="EG460" s="391"/>
      <c r="EH460" s="19"/>
      <c r="EI460" s="19"/>
      <c r="EJ460" s="14"/>
      <c r="EK460" s="219"/>
      <c r="EL460" s="219"/>
      <c r="EM460" s="220"/>
      <c r="EN460" s="221"/>
      <c r="EO460" s="256"/>
      <c r="EP460" s="19"/>
      <c r="EQ460" s="19"/>
    </row>
    <row r="461" spans="1:147" ht="37.5" customHeight="1">
      <c r="A461" s="19"/>
      <c r="B461" s="218"/>
      <c r="C461" s="218"/>
      <c r="D461" s="14"/>
      <c r="E461" s="219"/>
      <c r="F461" s="219"/>
      <c r="G461" s="220"/>
      <c r="H461" s="221"/>
      <c r="I461" s="256"/>
      <c r="J461" s="19"/>
      <c r="K461" s="19"/>
      <c r="L461" s="14"/>
      <c r="M461" s="219"/>
      <c r="N461" s="219"/>
      <c r="O461" s="220"/>
      <c r="P461" s="221"/>
      <c r="Q461" s="256"/>
      <c r="R461" s="19"/>
      <c r="S461" s="19"/>
      <c r="T461" s="14"/>
      <c r="U461" s="219"/>
      <c r="V461" s="219"/>
      <c r="W461" s="220"/>
      <c r="X461" s="221"/>
      <c r="Y461" s="256"/>
      <c r="Z461" s="19"/>
      <c r="AA461" s="19"/>
      <c r="AB461" s="14"/>
      <c r="AC461" s="219"/>
      <c r="AD461" s="219"/>
      <c r="AE461" s="220"/>
      <c r="AF461" s="221"/>
      <c r="AG461" s="256"/>
      <c r="AH461" s="19"/>
      <c r="AI461" s="19"/>
      <c r="AJ461" s="14"/>
      <c r="AK461" s="219"/>
      <c r="AL461" s="219"/>
      <c r="AM461" s="220"/>
      <c r="AN461" s="221"/>
      <c r="AO461" s="256"/>
      <c r="AP461" s="19"/>
      <c r="AQ461" s="19"/>
      <c r="AR461" s="14"/>
      <c r="AS461" s="219"/>
      <c r="AT461" s="219"/>
      <c r="AU461" s="220"/>
      <c r="AV461" s="221"/>
      <c r="AW461" s="256"/>
      <c r="AX461" s="19"/>
      <c r="AY461" s="19"/>
      <c r="AZ461" s="14"/>
      <c r="BA461" s="219"/>
      <c r="BB461" s="219"/>
      <c r="BC461" s="220"/>
      <c r="BD461" s="221"/>
      <c r="BE461" s="256"/>
      <c r="BF461" s="19"/>
      <c r="BG461" s="19"/>
      <c r="BH461" s="14"/>
      <c r="BI461" s="219"/>
      <c r="BJ461" s="219"/>
      <c r="BK461" s="220"/>
      <c r="BL461" s="221"/>
      <c r="BM461" s="256"/>
      <c r="BN461" s="19"/>
      <c r="BO461" s="19"/>
      <c r="BP461" s="14"/>
      <c r="BQ461" s="219"/>
      <c r="BR461" s="219"/>
      <c r="BS461" s="220"/>
      <c r="BT461" s="221"/>
      <c r="BU461" s="256"/>
      <c r="BV461" s="19"/>
      <c r="BW461" s="19"/>
      <c r="BX461" s="14"/>
      <c r="BY461" s="219"/>
      <c r="BZ461" s="219"/>
      <c r="CA461" s="220"/>
      <c r="CB461" s="221"/>
      <c r="CC461" s="256"/>
      <c r="CD461" s="19"/>
      <c r="CE461" s="19"/>
      <c r="CF461" s="14"/>
      <c r="CG461" s="219"/>
      <c r="CH461" s="219"/>
      <c r="CI461" s="220"/>
      <c r="CJ461" s="221"/>
      <c r="CK461" s="256"/>
      <c r="CL461" s="19"/>
      <c r="CM461" s="19"/>
      <c r="CN461" s="14"/>
      <c r="CO461" s="219"/>
      <c r="CP461" s="219"/>
      <c r="CQ461" s="220"/>
      <c r="CR461" s="221"/>
      <c r="CS461" s="256"/>
      <c r="CT461" s="19"/>
      <c r="CU461" s="19"/>
      <c r="CV461" s="14"/>
      <c r="CW461" s="219"/>
      <c r="CX461" s="219"/>
      <c r="CY461" s="220"/>
      <c r="CZ461" s="221"/>
      <c r="DA461" s="256"/>
      <c r="DB461" s="19"/>
      <c r="DC461" s="19"/>
      <c r="DD461" s="14"/>
      <c r="DE461" s="219"/>
      <c r="DF461" s="219"/>
      <c r="DG461" s="220"/>
      <c r="DH461" s="221"/>
      <c r="DI461" s="256"/>
      <c r="DJ461" s="19"/>
      <c r="DK461" s="19"/>
      <c r="DL461" s="14"/>
      <c r="DM461" s="219"/>
      <c r="DN461" s="219"/>
      <c r="DO461" s="220"/>
      <c r="DP461" s="221"/>
      <c r="DQ461" s="256"/>
      <c r="DR461" s="19"/>
      <c r="DS461" s="19"/>
      <c r="DT461" s="14"/>
      <c r="DU461" s="219"/>
      <c r="DV461" s="219"/>
      <c r="DW461" s="220"/>
      <c r="DX461" s="221"/>
      <c r="DY461" s="256"/>
      <c r="DZ461" s="19"/>
      <c r="EA461" s="19"/>
      <c r="EB461" s="194"/>
      <c r="EC461" s="194"/>
      <c r="ED461" s="194"/>
      <c r="EE461" s="714"/>
      <c r="EF461" s="715"/>
      <c r="EG461" s="391"/>
      <c r="EH461" s="19"/>
      <c r="EI461" s="19"/>
      <c r="EJ461" s="14"/>
      <c r="EK461" s="219"/>
      <c r="EL461" s="219"/>
      <c r="EM461" s="220"/>
      <c r="EN461" s="221"/>
      <c r="EO461" s="256"/>
      <c r="EP461" s="19"/>
      <c r="EQ461" s="19"/>
    </row>
    <row r="462" spans="1:147" ht="37.5" customHeight="1">
      <c r="A462" s="19"/>
      <c r="B462" s="218"/>
      <c r="C462" s="218"/>
      <c r="D462" s="14"/>
      <c r="E462" s="219"/>
      <c r="F462" s="219"/>
      <c r="G462" s="220"/>
      <c r="H462" s="221"/>
      <c r="I462" s="256"/>
      <c r="J462" s="19"/>
      <c r="K462" s="19"/>
      <c r="L462" s="14"/>
      <c r="M462" s="219"/>
      <c r="N462" s="219"/>
      <c r="O462" s="220"/>
      <c r="P462" s="221"/>
      <c r="Q462" s="256"/>
      <c r="R462" s="19"/>
      <c r="S462" s="19"/>
      <c r="T462" s="14"/>
      <c r="U462" s="219"/>
      <c r="V462" s="219"/>
      <c r="W462" s="220"/>
      <c r="X462" s="221"/>
      <c r="Y462" s="256"/>
      <c r="Z462" s="19"/>
      <c r="AA462" s="19"/>
      <c r="AB462" s="14"/>
      <c r="AC462" s="219"/>
      <c r="AD462" s="219"/>
      <c r="AE462" s="220"/>
      <c r="AF462" s="221"/>
      <c r="AG462" s="256"/>
      <c r="AH462" s="19"/>
      <c r="AI462" s="19"/>
      <c r="AJ462" s="14"/>
      <c r="AK462" s="219"/>
      <c r="AL462" s="219"/>
      <c r="AM462" s="220"/>
      <c r="AN462" s="221"/>
      <c r="AO462" s="256"/>
      <c r="AP462" s="19"/>
      <c r="AQ462" s="19"/>
      <c r="AR462" s="14"/>
      <c r="AS462" s="219"/>
      <c r="AT462" s="219"/>
      <c r="AU462" s="220"/>
      <c r="AV462" s="221"/>
      <c r="AW462" s="256"/>
      <c r="AX462" s="19"/>
      <c r="AY462" s="19"/>
      <c r="AZ462" s="14"/>
      <c r="BA462" s="219"/>
      <c r="BB462" s="219"/>
      <c r="BC462" s="220"/>
      <c r="BD462" s="221"/>
      <c r="BE462" s="256"/>
      <c r="BF462" s="19"/>
      <c r="BG462" s="19"/>
      <c r="BH462" s="14"/>
      <c r="BI462" s="219"/>
      <c r="BJ462" s="219"/>
      <c r="BK462" s="220"/>
      <c r="BL462" s="221"/>
      <c r="BM462" s="256"/>
      <c r="BN462" s="19"/>
      <c r="BO462" s="19"/>
      <c r="BP462" s="14"/>
      <c r="BQ462" s="219"/>
      <c r="BR462" s="219"/>
      <c r="BS462" s="220"/>
      <c r="BT462" s="221"/>
      <c r="BU462" s="256"/>
      <c r="BV462" s="19"/>
      <c r="BW462" s="19"/>
      <c r="BX462" s="14"/>
      <c r="BY462" s="219"/>
      <c r="BZ462" s="219"/>
      <c r="CA462" s="220"/>
      <c r="CB462" s="221"/>
      <c r="CC462" s="256"/>
      <c r="CD462" s="19"/>
      <c r="CE462" s="19"/>
      <c r="CF462" s="14"/>
      <c r="CG462" s="219"/>
      <c r="CH462" s="219"/>
      <c r="CI462" s="220"/>
      <c r="CJ462" s="221"/>
      <c r="CK462" s="256"/>
      <c r="CL462" s="19"/>
      <c r="CM462" s="19"/>
      <c r="CN462" s="14"/>
      <c r="CO462" s="219"/>
      <c r="CP462" s="219"/>
      <c r="CQ462" s="220"/>
      <c r="CR462" s="221"/>
      <c r="CS462" s="256"/>
      <c r="CT462" s="19"/>
      <c r="CU462" s="19"/>
      <c r="CV462" s="14"/>
      <c r="CW462" s="219"/>
      <c r="CX462" s="219"/>
      <c r="CY462" s="220"/>
      <c r="CZ462" s="221"/>
      <c r="DA462" s="256"/>
      <c r="DB462" s="19"/>
      <c r="DC462" s="19"/>
      <c r="DD462" s="14"/>
      <c r="DE462" s="219"/>
      <c r="DF462" s="219"/>
      <c r="DG462" s="220"/>
      <c r="DH462" s="221"/>
      <c r="DI462" s="256"/>
      <c r="DJ462" s="19"/>
      <c r="DK462" s="19"/>
      <c r="DL462" s="14"/>
      <c r="DM462" s="219"/>
      <c r="DN462" s="219"/>
      <c r="DO462" s="220"/>
      <c r="DP462" s="221"/>
      <c r="DQ462" s="256"/>
      <c r="DR462" s="19"/>
      <c r="DS462" s="19"/>
      <c r="DT462" s="14"/>
      <c r="DU462" s="219"/>
      <c r="DV462" s="219"/>
      <c r="DW462" s="220"/>
      <c r="DX462" s="221"/>
      <c r="DY462" s="256"/>
      <c r="DZ462" s="19"/>
      <c r="EA462" s="19"/>
      <c r="EB462" s="194"/>
      <c r="EC462" s="194"/>
      <c r="ED462" s="194"/>
      <c r="EE462" s="714"/>
      <c r="EF462" s="715"/>
      <c r="EG462" s="391"/>
      <c r="EH462" s="19"/>
      <c r="EI462" s="19"/>
      <c r="EJ462" s="14"/>
      <c r="EK462" s="219"/>
      <c r="EL462" s="219"/>
      <c r="EM462" s="220"/>
      <c r="EN462" s="221"/>
      <c r="EO462" s="256"/>
      <c r="EP462" s="19"/>
      <c r="EQ462" s="19"/>
    </row>
    <row r="463" spans="1:147" ht="37.5" customHeight="1">
      <c r="A463" s="19"/>
      <c r="B463" s="218"/>
      <c r="C463" s="218"/>
      <c r="D463" s="14"/>
      <c r="E463" s="219"/>
      <c r="F463" s="219"/>
      <c r="G463" s="220"/>
      <c r="H463" s="221"/>
      <c r="I463" s="256"/>
      <c r="J463" s="19"/>
      <c r="K463" s="19"/>
      <c r="L463" s="14"/>
      <c r="M463" s="219"/>
      <c r="N463" s="219"/>
      <c r="O463" s="220"/>
      <c r="P463" s="221"/>
      <c r="Q463" s="256"/>
      <c r="R463" s="19"/>
      <c r="S463" s="19"/>
      <c r="T463" s="14"/>
      <c r="U463" s="219"/>
      <c r="V463" s="219"/>
      <c r="W463" s="220"/>
      <c r="X463" s="221"/>
      <c r="Y463" s="256"/>
      <c r="Z463" s="19"/>
      <c r="AA463" s="19"/>
      <c r="AB463" s="14"/>
      <c r="AC463" s="219"/>
      <c r="AD463" s="219"/>
      <c r="AE463" s="220"/>
      <c r="AF463" s="221"/>
      <c r="AG463" s="256"/>
      <c r="AH463" s="19"/>
      <c r="AI463" s="19"/>
      <c r="AJ463" s="14"/>
      <c r="AK463" s="219"/>
      <c r="AL463" s="219"/>
      <c r="AM463" s="220"/>
      <c r="AN463" s="221"/>
      <c r="AO463" s="256"/>
      <c r="AP463" s="19"/>
      <c r="AQ463" s="19"/>
      <c r="AR463" s="14"/>
      <c r="AS463" s="219"/>
      <c r="AT463" s="219"/>
      <c r="AU463" s="220"/>
      <c r="AV463" s="221"/>
      <c r="AW463" s="256"/>
      <c r="AX463" s="19"/>
      <c r="AY463" s="19"/>
      <c r="AZ463" s="14"/>
      <c r="BA463" s="219"/>
      <c r="BB463" s="219"/>
      <c r="BC463" s="220"/>
      <c r="BD463" s="221"/>
      <c r="BE463" s="256"/>
      <c r="BF463" s="19"/>
      <c r="BG463" s="19"/>
      <c r="BH463" s="14"/>
      <c r="BI463" s="219"/>
      <c r="BJ463" s="219"/>
      <c r="BK463" s="220"/>
      <c r="BL463" s="221"/>
      <c r="BM463" s="256"/>
      <c r="BN463" s="19"/>
      <c r="BO463" s="19"/>
      <c r="BP463" s="14"/>
      <c r="BQ463" s="219"/>
      <c r="BR463" s="219"/>
      <c r="BS463" s="220"/>
      <c r="BT463" s="221"/>
      <c r="BU463" s="256"/>
      <c r="BV463" s="19"/>
      <c r="BW463" s="19"/>
      <c r="BX463" s="14"/>
      <c r="BY463" s="219"/>
      <c r="BZ463" s="219"/>
      <c r="CA463" s="220"/>
      <c r="CB463" s="221"/>
      <c r="CC463" s="256"/>
      <c r="CD463" s="19"/>
      <c r="CE463" s="19"/>
      <c r="CF463" s="14"/>
      <c r="CG463" s="219"/>
      <c r="CH463" s="219"/>
      <c r="CI463" s="220"/>
      <c r="CJ463" s="221"/>
      <c r="CK463" s="256"/>
      <c r="CL463" s="19"/>
      <c r="CM463" s="19"/>
      <c r="CN463" s="14"/>
      <c r="CO463" s="219"/>
      <c r="CP463" s="219"/>
      <c r="CQ463" s="220"/>
      <c r="CR463" s="221"/>
      <c r="CS463" s="256"/>
      <c r="CT463" s="19"/>
      <c r="CU463" s="19"/>
      <c r="CV463" s="14"/>
      <c r="CW463" s="219"/>
      <c r="CX463" s="219"/>
      <c r="CY463" s="220"/>
      <c r="CZ463" s="221"/>
      <c r="DA463" s="256"/>
      <c r="DB463" s="19"/>
      <c r="DC463" s="19"/>
      <c r="DD463" s="14"/>
      <c r="DE463" s="219"/>
      <c r="DF463" s="219"/>
      <c r="DG463" s="220"/>
      <c r="DH463" s="221"/>
      <c r="DI463" s="256"/>
      <c r="DJ463" s="19"/>
      <c r="DK463" s="19"/>
      <c r="DL463" s="14"/>
      <c r="DM463" s="219"/>
      <c r="DN463" s="219"/>
      <c r="DO463" s="220"/>
      <c r="DP463" s="221"/>
      <c r="DQ463" s="256"/>
      <c r="DR463" s="19"/>
      <c r="DS463" s="19"/>
      <c r="DT463" s="14"/>
      <c r="DU463" s="219"/>
      <c r="DV463" s="219"/>
      <c r="DW463" s="220"/>
      <c r="DX463" s="221"/>
      <c r="DY463" s="256"/>
      <c r="DZ463" s="19"/>
      <c r="EA463" s="19"/>
      <c r="EB463" s="194"/>
      <c r="EC463" s="194"/>
      <c r="ED463" s="194"/>
      <c r="EE463" s="714"/>
      <c r="EF463" s="715"/>
      <c r="EG463" s="391"/>
      <c r="EH463" s="19"/>
      <c r="EI463" s="19"/>
      <c r="EJ463" s="14"/>
      <c r="EK463" s="219"/>
      <c r="EL463" s="219"/>
      <c r="EM463" s="220"/>
      <c r="EN463" s="221"/>
      <c r="EO463" s="256"/>
      <c r="EP463" s="19"/>
      <c r="EQ463" s="19"/>
    </row>
    <row r="464" spans="1:147" ht="37.5" customHeight="1">
      <c r="A464" s="19"/>
      <c r="B464" s="218"/>
      <c r="C464" s="218"/>
      <c r="D464" s="14"/>
      <c r="E464" s="219"/>
      <c r="F464" s="219"/>
      <c r="G464" s="220"/>
      <c r="H464" s="221"/>
      <c r="I464" s="256"/>
      <c r="J464" s="19"/>
      <c r="K464" s="19"/>
      <c r="L464" s="14"/>
      <c r="M464" s="219"/>
      <c r="N464" s="219"/>
      <c r="O464" s="220"/>
      <c r="P464" s="221"/>
      <c r="Q464" s="256"/>
      <c r="R464" s="19"/>
      <c r="S464" s="19"/>
      <c r="T464" s="14"/>
      <c r="U464" s="219"/>
      <c r="V464" s="219"/>
      <c r="W464" s="220"/>
      <c r="X464" s="221"/>
      <c r="Y464" s="256"/>
      <c r="Z464" s="19"/>
      <c r="AA464" s="19"/>
      <c r="AB464" s="14"/>
      <c r="AC464" s="219"/>
      <c r="AD464" s="219"/>
      <c r="AE464" s="220"/>
      <c r="AF464" s="221"/>
      <c r="AG464" s="256"/>
      <c r="AH464" s="19"/>
      <c r="AI464" s="19"/>
      <c r="AJ464" s="14"/>
      <c r="AK464" s="219"/>
      <c r="AL464" s="219"/>
      <c r="AM464" s="220"/>
      <c r="AN464" s="221"/>
      <c r="AO464" s="256"/>
      <c r="AP464" s="19"/>
      <c r="AQ464" s="19"/>
      <c r="AR464" s="14"/>
      <c r="AS464" s="219"/>
      <c r="AT464" s="219"/>
      <c r="AU464" s="220"/>
      <c r="AV464" s="221"/>
      <c r="AW464" s="256"/>
      <c r="AX464" s="19"/>
      <c r="AY464" s="19"/>
      <c r="AZ464" s="14"/>
      <c r="BA464" s="219"/>
      <c r="BB464" s="219"/>
      <c r="BC464" s="220"/>
      <c r="BD464" s="221"/>
      <c r="BE464" s="256"/>
      <c r="BF464" s="19"/>
      <c r="BG464" s="19"/>
      <c r="BH464" s="14"/>
      <c r="BI464" s="219"/>
      <c r="BJ464" s="219"/>
      <c r="BK464" s="220"/>
      <c r="BL464" s="221"/>
      <c r="BM464" s="256"/>
      <c r="BN464" s="19"/>
      <c r="BO464" s="19"/>
      <c r="BP464" s="14"/>
      <c r="BQ464" s="219"/>
      <c r="BR464" s="219"/>
      <c r="BS464" s="220"/>
      <c r="BT464" s="221"/>
      <c r="BU464" s="256"/>
      <c r="BV464" s="19"/>
      <c r="BW464" s="19"/>
      <c r="BX464" s="14"/>
      <c r="BY464" s="219"/>
      <c r="BZ464" s="219"/>
      <c r="CA464" s="220"/>
      <c r="CB464" s="221"/>
      <c r="CC464" s="256"/>
      <c r="CD464" s="19"/>
      <c r="CE464" s="19"/>
      <c r="CF464" s="14"/>
      <c r="CG464" s="219"/>
      <c r="CH464" s="219"/>
      <c r="CI464" s="220"/>
      <c r="CJ464" s="221"/>
      <c r="CK464" s="256"/>
      <c r="CL464" s="19"/>
      <c r="CM464" s="19"/>
      <c r="CN464" s="14"/>
      <c r="CO464" s="219"/>
      <c r="CP464" s="219"/>
      <c r="CQ464" s="220"/>
      <c r="CR464" s="221"/>
      <c r="CS464" s="256"/>
      <c r="CT464" s="19"/>
      <c r="CU464" s="19"/>
      <c r="CV464" s="14"/>
      <c r="CW464" s="219"/>
      <c r="CX464" s="219"/>
      <c r="CY464" s="220"/>
      <c r="CZ464" s="221"/>
      <c r="DA464" s="256"/>
      <c r="DB464" s="19"/>
      <c r="DC464" s="19"/>
      <c r="DD464" s="14"/>
      <c r="DE464" s="219"/>
      <c r="DF464" s="219"/>
      <c r="DG464" s="220"/>
      <c r="DH464" s="221"/>
      <c r="DI464" s="256"/>
      <c r="DJ464" s="19"/>
      <c r="DK464" s="19"/>
      <c r="DL464" s="14"/>
      <c r="DM464" s="219"/>
      <c r="DN464" s="219"/>
      <c r="DO464" s="220"/>
      <c r="DP464" s="221"/>
      <c r="DQ464" s="256"/>
      <c r="DR464" s="19"/>
      <c r="DS464" s="19"/>
      <c r="DT464" s="14"/>
      <c r="DU464" s="219"/>
      <c r="DV464" s="219"/>
      <c r="DW464" s="220"/>
      <c r="DX464" s="221"/>
      <c r="DY464" s="256"/>
      <c r="DZ464" s="19"/>
      <c r="EA464" s="19"/>
      <c r="EB464" s="194"/>
      <c r="EC464" s="194"/>
      <c r="ED464" s="194"/>
      <c r="EE464" s="714"/>
      <c r="EF464" s="715"/>
      <c r="EG464" s="391"/>
      <c r="EH464" s="19"/>
      <c r="EI464" s="19"/>
      <c r="EJ464" s="14"/>
      <c r="EK464" s="219"/>
      <c r="EL464" s="219"/>
      <c r="EM464" s="220"/>
      <c r="EN464" s="221"/>
      <c r="EO464" s="256"/>
      <c r="EP464" s="19"/>
      <c r="EQ464" s="19"/>
    </row>
    <row r="465" spans="1:147" ht="37.5" customHeight="1">
      <c r="A465" s="19"/>
      <c r="B465" s="218"/>
      <c r="C465" s="218"/>
      <c r="D465" s="14"/>
      <c r="E465" s="219"/>
      <c r="F465" s="219"/>
      <c r="G465" s="220"/>
      <c r="H465" s="221"/>
      <c r="I465" s="256"/>
      <c r="J465" s="19"/>
      <c r="K465" s="19"/>
      <c r="L465" s="14"/>
      <c r="M465" s="219"/>
      <c r="N465" s="219"/>
      <c r="O465" s="220"/>
      <c r="P465" s="221"/>
      <c r="Q465" s="256"/>
      <c r="R465" s="19"/>
      <c r="S465" s="19"/>
      <c r="T465" s="14"/>
      <c r="U465" s="219"/>
      <c r="V465" s="219"/>
      <c r="W465" s="220"/>
      <c r="X465" s="221"/>
      <c r="Y465" s="256"/>
      <c r="Z465" s="19"/>
      <c r="AA465" s="19"/>
      <c r="AB465" s="14"/>
      <c r="AC465" s="219"/>
      <c r="AD465" s="219"/>
      <c r="AE465" s="220"/>
      <c r="AF465" s="221"/>
      <c r="AG465" s="256"/>
      <c r="AH465" s="19"/>
      <c r="AI465" s="19"/>
      <c r="AJ465" s="14"/>
      <c r="AK465" s="219"/>
      <c r="AL465" s="219"/>
      <c r="AM465" s="220"/>
      <c r="AN465" s="221"/>
      <c r="AO465" s="256"/>
      <c r="AP465" s="19"/>
      <c r="AQ465" s="19"/>
      <c r="AR465" s="14"/>
      <c r="AS465" s="219"/>
      <c r="AT465" s="219"/>
      <c r="AU465" s="220"/>
      <c r="AV465" s="221"/>
      <c r="AW465" s="256"/>
      <c r="AX465" s="19"/>
      <c r="AY465" s="19"/>
      <c r="AZ465" s="14"/>
      <c r="BA465" s="219"/>
      <c r="BB465" s="219"/>
      <c r="BC465" s="220"/>
      <c r="BD465" s="221"/>
      <c r="BE465" s="256"/>
      <c r="BF465" s="19"/>
      <c r="BG465" s="19"/>
      <c r="BH465" s="14"/>
      <c r="BI465" s="219"/>
      <c r="BJ465" s="219"/>
      <c r="BK465" s="220"/>
      <c r="BL465" s="221"/>
      <c r="BM465" s="256"/>
      <c r="BN465" s="19"/>
      <c r="BO465" s="19"/>
      <c r="BP465" s="14"/>
      <c r="BQ465" s="219"/>
      <c r="BR465" s="219"/>
      <c r="BS465" s="220"/>
      <c r="BT465" s="221"/>
      <c r="BU465" s="256"/>
      <c r="BV465" s="19"/>
      <c r="BW465" s="19"/>
      <c r="BX465" s="14"/>
      <c r="BY465" s="219"/>
      <c r="BZ465" s="219"/>
      <c r="CA465" s="220"/>
      <c r="CB465" s="221"/>
      <c r="CC465" s="256"/>
      <c r="CD465" s="19"/>
      <c r="CE465" s="19"/>
      <c r="CF465" s="14"/>
      <c r="CG465" s="219"/>
      <c r="CH465" s="219"/>
      <c r="CI465" s="220"/>
      <c r="CJ465" s="221"/>
      <c r="CK465" s="256"/>
      <c r="CL465" s="19"/>
      <c r="CM465" s="19"/>
      <c r="CN465" s="14"/>
      <c r="CO465" s="219"/>
      <c r="CP465" s="219"/>
      <c r="CQ465" s="220"/>
      <c r="CR465" s="221"/>
      <c r="CS465" s="256"/>
      <c r="CT465" s="19"/>
      <c r="CU465" s="19"/>
      <c r="CV465" s="14"/>
      <c r="CW465" s="219"/>
      <c r="CX465" s="219"/>
      <c r="CY465" s="220"/>
      <c r="CZ465" s="221"/>
      <c r="DA465" s="256"/>
      <c r="DB465" s="19"/>
      <c r="DC465" s="19"/>
      <c r="DD465" s="14"/>
      <c r="DE465" s="219"/>
      <c r="DF465" s="219"/>
      <c r="DG465" s="220"/>
      <c r="DH465" s="221"/>
      <c r="DI465" s="256"/>
      <c r="DJ465" s="19"/>
      <c r="DK465" s="19"/>
      <c r="DL465" s="14"/>
      <c r="DM465" s="219"/>
      <c r="DN465" s="219"/>
      <c r="DO465" s="220"/>
      <c r="DP465" s="221"/>
      <c r="DQ465" s="256"/>
      <c r="DR465" s="19"/>
      <c r="DS465" s="19"/>
      <c r="DT465" s="14"/>
      <c r="DU465" s="219"/>
      <c r="DV465" s="219"/>
      <c r="DW465" s="220"/>
      <c r="DX465" s="221"/>
      <c r="DY465" s="256"/>
      <c r="DZ465" s="19"/>
      <c r="EA465" s="19"/>
      <c r="EB465" s="194"/>
      <c r="EC465" s="194"/>
      <c r="ED465" s="194"/>
      <c r="EE465" s="714"/>
      <c r="EF465" s="715"/>
      <c r="EG465" s="391"/>
      <c r="EH465" s="19"/>
      <c r="EI465" s="19"/>
      <c r="EJ465" s="14"/>
      <c r="EK465" s="219"/>
      <c r="EL465" s="219"/>
      <c r="EM465" s="220"/>
      <c r="EN465" s="221"/>
      <c r="EO465" s="256"/>
      <c r="EP465" s="19"/>
      <c r="EQ465" s="19"/>
    </row>
    <row r="466" spans="1:147" ht="37.5" customHeight="1">
      <c r="A466" s="19"/>
      <c r="B466" s="218"/>
      <c r="C466" s="218"/>
      <c r="D466" s="14"/>
      <c r="E466" s="219"/>
      <c r="F466" s="219"/>
      <c r="G466" s="220"/>
      <c r="H466" s="221"/>
      <c r="I466" s="256"/>
      <c r="J466" s="19"/>
      <c r="K466" s="19"/>
      <c r="L466" s="14"/>
      <c r="M466" s="219"/>
      <c r="N466" s="219"/>
      <c r="O466" s="220"/>
      <c r="P466" s="221"/>
      <c r="Q466" s="256"/>
      <c r="R466" s="19"/>
      <c r="S466" s="19"/>
      <c r="T466" s="14"/>
      <c r="U466" s="219"/>
      <c r="V466" s="219"/>
      <c r="W466" s="220"/>
      <c r="X466" s="221"/>
      <c r="Y466" s="256"/>
      <c r="Z466" s="19"/>
      <c r="AA466" s="19"/>
      <c r="AB466" s="14"/>
      <c r="AC466" s="219"/>
      <c r="AD466" s="219"/>
      <c r="AE466" s="220"/>
      <c r="AF466" s="221"/>
      <c r="AG466" s="256"/>
      <c r="AH466" s="19"/>
      <c r="AI466" s="19"/>
      <c r="AJ466" s="14"/>
      <c r="AK466" s="219"/>
      <c r="AL466" s="219"/>
      <c r="AM466" s="220"/>
      <c r="AN466" s="221"/>
      <c r="AO466" s="256"/>
      <c r="AP466" s="19"/>
      <c r="AQ466" s="19"/>
      <c r="AR466" s="14"/>
      <c r="AS466" s="219"/>
      <c r="AT466" s="219"/>
      <c r="AU466" s="220"/>
      <c r="AV466" s="221"/>
      <c r="AW466" s="256"/>
      <c r="AX466" s="19"/>
      <c r="AY466" s="19"/>
      <c r="AZ466" s="14"/>
      <c r="BA466" s="219"/>
      <c r="BB466" s="219"/>
      <c r="BC466" s="220"/>
      <c r="BD466" s="221"/>
      <c r="BE466" s="256"/>
      <c r="BF466" s="19"/>
      <c r="BG466" s="19"/>
      <c r="BH466" s="14"/>
      <c r="BI466" s="219"/>
      <c r="BJ466" s="219"/>
      <c r="BK466" s="220"/>
      <c r="BL466" s="221"/>
      <c r="BM466" s="256"/>
      <c r="BN466" s="19"/>
      <c r="BO466" s="19"/>
      <c r="BP466" s="14"/>
      <c r="BQ466" s="219"/>
      <c r="BR466" s="219"/>
      <c r="BS466" s="220"/>
      <c r="BT466" s="221"/>
      <c r="BU466" s="256"/>
      <c r="BV466" s="19"/>
      <c r="BW466" s="19"/>
      <c r="BX466" s="14"/>
      <c r="BY466" s="219"/>
      <c r="BZ466" s="219"/>
      <c r="CA466" s="220"/>
      <c r="CB466" s="221"/>
      <c r="CC466" s="256"/>
      <c r="CD466" s="19"/>
      <c r="CE466" s="19"/>
      <c r="CF466" s="14"/>
      <c r="CG466" s="219"/>
      <c r="CH466" s="219"/>
      <c r="CI466" s="220"/>
      <c r="CJ466" s="221"/>
      <c r="CK466" s="256"/>
      <c r="CL466" s="19"/>
      <c r="CM466" s="19"/>
      <c r="CN466" s="14"/>
      <c r="CO466" s="219"/>
      <c r="CP466" s="219"/>
      <c r="CQ466" s="220"/>
      <c r="CR466" s="221"/>
      <c r="CS466" s="256"/>
      <c r="CT466" s="19"/>
      <c r="CU466" s="19"/>
      <c r="CV466" s="14"/>
      <c r="CW466" s="219"/>
      <c r="CX466" s="219"/>
      <c r="CY466" s="220"/>
      <c r="CZ466" s="221"/>
      <c r="DA466" s="256"/>
      <c r="DB466" s="19"/>
      <c r="DC466" s="19"/>
      <c r="DD466" s="14"/>
      <c r="DE466" s="219"/>
      <c r="DF466" s="219"/>
      <c r="DG466" s="220"/>
      <c r="DH466" s="221"/>
      <c r="DI466" s="256"/>
      <c r="DJ466" s="19"/>
      <c r="DK466" s="19"/>
      <c r="DL466" s="14"/>
      <c r="DM466" s="219"/>
      <c r="DN466" s="219"/>
      <c r="DO466" s="220"/>
      <c r="DP466" s="221"/>
      <c r="DQ466" s="256"/>
      <c r="DR466" s="19"/>
      <c r="DS466" s="19"/>
      <c r="DT466" s="14"/>
      <c r="DU466" s="219"/>
      <c r="DV466" s="219"/>
      <c r="DW466" s="220"/>
      <c r="DX466" s="221"/>
      <c r="DY466" s="256"/>
      <c r="DZ466" s="19"/>
      <c r="EA466" s="19"/>
      <c r="EB466" s="194"/>
      <c r="EC466" s="194"/>
      <c r="ED466" s="194"/>
      <c r="EE466" s="714"/>
      <c r="EF466" s="715"/>
      <c r="EG466" s="391"/>
      <c r="EH466" s="19"/>
      <c r="EI466" s="19"/>
      <c r="EJ466" s="14"/>
      <c r="EK466" s="219"/>
      <c r="EL466" s="219"/>
      <c r="EM466" s="220"/>
      <c r="EN466" s="221"/>
      <c r="EO466" s="256"/>
      <c r="EP466" s="19"/>
      <c r="EQ466" s="19"/>
    </row>
    <row r="467" spans="1:147" ht="37.5" customHeight="1">
      <c r="A467" s="19"/>
      <c r="B467" s="218"/>
      <c r="C467" s="218"/>
      <c r="D467" s="14"/>
      <c r="E467" s="219"/>
      <c r="F467" s="219"/>
      <c r="G467" s="220"/>
      <c r="H467" s="221"/>
      <c r="I467" s="256"/>
      <c r="J467" s="19"/>
      <c r="K467" s="19"/>
      <c r="L467" s="14"/>
      <c r="M467" s="219"/>
      <c r="N467" s="219"/>
      <c r="O467" s="220"/>
      <c r="P467" s="221"/>
      <c r="Q467" s="256"/>
      <c r="R467" s="19"/>
      <c r="S467" s="19"/>
      <c r="T467" s="14"/>
      <c r="U467" s="219"/>
      <c r="V467" s="219"/>
      <c r="W467" s="220"/>
      <c r="X467" s="221"/>
      <c r="Y467" s="256"/>
      <c r="Z467" s="19"/>
      <c r="AA467" s="19"/>
      <c r="AB467" s="14"/>
      <c r="AC467" s="219"/>
      <c r="AD467" s="219"/>
      <c r="AE467" s="220"/>
      <c r="AF467" s="221"/>
      <c r="AG467" s="256"/>
      <c r="AH467" s="19"/>
      <c r="AI467" s="19"/>
      <c r="AJ467" s="14"/>
      <c r="AK467" s="219"/>
      <c r="AL467" s="219"/>
      <c r="AM467" s="220"/>
      <c r="AN467" s="221"/>
      <c r="AO467" s="256"/>
      <c r="AP467" s="19"/>
      <c r="AQ467" s="19"/>
      <c r="AR467" s="14"/>
      <c r="AS467" s="219"/>
      <c r="AT467" s="219"/>
      <c r="AU467" s="220"/>
      <c r="AV467" s="221"/>
      <c r="AW467" s="256"/>
      <c r="AX467" s="19"/>
      <c r="AY467" s="19"/>
      <c r="AZ467" s="14"/>
      <c r="BA467" s="219"/>
      <c r="BB467" s="219"/>
      <c r="BC467" s="220"/>
      <c r="BD467" s="221"/>
      <c r="BE467" s="256"/>
      <c r="BF467" s="19"/>
      <c r="BG467" s="19"/>
      <c r="BH467" s="14"/>
      <c r="BI467" s="219"/>
      <c r="BJ467" s="219"/>
      <c r="BK467" s="220"/>
      <c r="BL467" s="221"/>
      <c r="BM467" s="256"/>
      <c r="BN467" s="19"/>
      <c r="BO467" s="19"/>
      <c r="BP467" s="14"/>
      <c r="BQ467" s="219"/>
      <c r="BR467" s="219"/>
      <c r="BS467" s="220"/>
      <c r="BT467" s="221"/>
      <c r="BU467" s="256"/>
      <c r="BV467" s="19"/>
      <c r="BW467" s="19"/>
      <c r="BX467" s="14"/>
      <c r="BY467" s="219"/>
      <c r="BZ467" s="219"/>
      <c r="CA467" s="220"/>
      <c r="CB467" s="221"/>
      <c r="CC467" s="256"/>
      <c r="CD467" s="19"/>
      <c r="CE467" s="19"/>
      <c r="CF467" s="14"/>
      <c r="CG467" s="219"/>
      <c r="CH467" s="219"/>
      <c r="CI467" s="220"/>
      <c r="CJ467" s="221"/>
      <c r="CK467" s="256"/>
      <c r="CL467" s="19"/>
      <c r="CM467" s="19"/>
      <c r="CN467" s="14"/>
      <c r="CO467" s="219"/>
      <c r="CP467" s="219"/>
      <c r="CQ467" s="220"/>
      <c r="CR467" s="221"/>
      <c r="CS467" s="256"/>
      <c r="CT467" s="19"/>
      <c r="CU467" s="19"/>
      <c r="CV467" s="14"/>
      <c r="CW467" s="219"/>
      <c r="CX467" s="219"/>
      <c r="CY467" s="220"/>
      <c r="CZ467" s="221"/>
      <c r="DA467" s="256"/>
      <c r="DB467" s="19"/>
      <c r="DC467" s="19"/>
      <c r="DD467" s="14"/>
      <c r="DE467" s="219"/>
      <c r="DF467" s="219"/>
      <c r="DG467" s="220"/>
      <c r="DH467" s="221"/>
      <c r="DI467" s="256"/>
      <c r="DJ467" s="19"/>
      <c r="DK467" s="19"/>
      <c r="DL467" s="14"/>
      <c r="DM467" s="219"/>
      <c r="DN467" s="219"/>
      <c r="DO467" s="220"/>
      <c r="DP467" s="221"/>
      <c r="DQ467" s="256"/>
      <c r="DR467" s="19"/>
      <c r="DS467" s="19"/>
      <c r="DT467" s="14"/>
      <c r="DU467" s="219"/>
      <c r="DV467" s="219"/>
      <c r="DW467" s="220"/>
      <c r="DX467" s="221"/>
      <c r="DY467" s="256"/>
      <c r="DZ467" s="19"/>
      <c r="EA467" s="19"/>
      <c r="EB467" s="194"/>
      <c r="EC467" s="194"/>
      <c r="ED467" s="194"/>
      <c r="EE467" s="714"/>
      <c r="EF467" s="715"/>
      <c r="EG467" s="391"/>
      <c r="EH467" s="19"/>
      <c r="EI467" s="19"/>
      <c r="EJ467" s="14"/>
      <c r="EK467" s="219"/>
      <c r="EL467" s="219"/>
      <c r="EM467" s="220"/>
      <c r="EN467" s="221"/>
      <c r="EO467" s="256"/>
      <c r="EP467" s="19"/>
      <c r="EQ467" s="19"/>
    </row>
    <row r="468" spans="1:147" ht="37.5" customHeight="1">
      <c r="A468" s="19"/>
      <c r="B468" s="218"/>
      <c r="C468" s="218"/>
      <c r="D468" s="14"/>
      <c r="E468" s="219"/>
      <c r="F468" s="219"/>
      <c r="G468" s="220"/>
      <c r="H468" s="221"/>
      <c r="I468" s="256"/>
      <c r="J468" s="19"/>
      <c r="K468" s="19"/>
      <c r="L468" s="14"/>
      <c r="M468" s="219"/>
      <c r="N468" s="219"/>
      <c r="O468" s="220"/>
      <c r="P468" s="221"/>
      <c r="Q468" s="256"/>
      <c r="R468" s="19"/>
      <c r="S468" s="19"/>
      <c r="T468" s="14"/>
      <c r="U468" s="219"/>
      <c r="V468" s="219"/>
      <c r="W468" s="220"/>
      <c r="X468" s="221"/>
      <c r="Y468" s="256"/>
      <c r="Z468" s="19"/>
      <c r="AA468" s="19"/>
      <c r="AB468" s="14"/>
      <c r="AC468" s="219"/>
      <c r="AD468" s="219"/>
      <c r="AE468" s="220"/>
      <c r="AF468" s="221"/>
      <c r="AG468" s="256"/>
      <c r="AH468" s="19"/>
      <c r="AI468" s="19"/>
      <c r="AJ468" s="14"/>
      <c r="AK468" s="219"/>
      <c r="AL468" s="219"/>
      <c r="AM468" s="220"/>
      <c r="AN468" s="221"/>
      <c r="AO468" s="256"/>
      <c r="AP468" s="19"/>
      <c r="AQ468" s="19"/>
      <c r="AR468" s="14"/>
      <c r="AS468" s="219"/>
      <c r="AT468" s="219"/>
      <c r="AU468" s="220"/>
      <c r="AV468" s="221"/>
      <c r="AW468" s="256"/>
      <c r="AX468" s="19"/>
      <c r="AY468" s="19"/>
      <c r="AZ468" s="14"/>
      <c r="BA468" s="219"/>
      <c r="BB468" s="219"/>
      <c r="BC468" s="220"/>
      <c r="BD468" s="221"/>
      <c r="BE468" s="256"/>
      <c r="BF468" s="19"/>
      <c r="BG468" s="19"/>
      <c r="BH468" s="14"/>
      <c r="BI468" s="219"/>
      <c r="BJ468" s="219"/>
      <c r="BK468" s="220"/>
      <c r="BL468" s="221"/>
      <c r="BM468" s="256"/>
      <c r="BN468" s="19"/>
      <c r="BO468" s="19"/>
      <c r="BP468" s="14"/>
      <c r="BQ468" s="219"/>
      <c r="BR468" s="219"/>
      <c r="BS468" s="220"/>
      <c r="BT468" s="221"/>
      <c r="BU468" s="256"/>
      <c r="BV468" s="19"/>
      <c r="BW468" s="19"/>
      <c r="BX468" s="14"/>
      <c r="BY468" s="219"/>
      <c r="BZ468" s="219"/>
      <c r="CA468" s="220"/>
      <c r="CB468" s="221"/>
      <c r="CC468" s="256"/>
      <c r="CD468" s="19"/>
      <c r="CE468" s="19"/>
      <c r="CF468" s="14"/>
      <c r="CG468" s="219"/>
      <c r="CH468" s="219"/>
      <c r="CI468" s="220"/>
      <c r="CJ468" s="221"/>
      <c r="CK468" s="256"/>
      <c r="CL468" s="19"/>
      <c r="CM468" s="19"/>
      <c r="CN468" s="14"/>
      <c r="CO468" s="219"/>
      <c r="CP468" s="219"/>
      <c r="CQ468" s="220"/>
      <c r="CR468" s="221"/>
      <c r="CS468" s="256"/>
      <c r="CT468" s="19"/>
      <c r="CU468" s="19"/>
      <c r="CV468" s="14"/>
      <c r="CW468" s="219"/>
      <c r="CX468" s="219"/>
      <c r="CY468" s="220"/>
      <c r="CZ468" s="221"/>
      <c r="DA468" s="256"/>
      <c r="DB468" s="19"/>
      <c r="DC468" s="19"/>
      <c r="DD468" s="14"/>
      <c r="DE468" s="219"/>
      <c r="DF468" s="219"/>
      <c r="DG468" s="220"/>
      <c r="DH468" s="221"/>
      <c r="DI468" s="256"/>
      <c r="DJ468" s="19"/>
      <c r="DK468" s="19"/>
      <c r="DL468" s="14"/>
      <c r="DM468" s="219"/>
      <c r="DN468" s="219"/>
      <c r="DO468" s="220"/>
      <c r="DP468" s="221"/>
      <c r="DQ468" s="256"/>
      <c r="DR468" s="19"/>
      <c r="DS468" s="19"/>
      <c r="DT468" s="14"/>
      <c r="DU468" s="219"/>
      <c r="DV468" s="219"/>
      <c r="DW468" s="220"/>
      <c r="DX468" s="221"/>
      <c r="DY468" s="256"/>
      <c r="DZ468" s="19"/>
      <c r="EA468" s="19"/>
      <c r="EB468" s="194"/>
      <c r="EC468" s="194"/>
      <c r="ED468" s="194"/>
      <c r="EE468" s="714"/>
      <c r="EF468" s="715"/>
      <c r="EG468" s="391"/>
      <c r="EH468" s="19"/>
      <c r="EI468" s="19"/>
      <c r="EJ468" s="14"/>
      <c r="EK468" s="219"/>
      <c r="EL468" s="219"/>
      <c r="EM468" s="220"/>
      <c r="EN468" s="221"/>
      <c r="EO468" s="256"/>
      <c r="EP468" s="19"/>
      <c r="EQ468" s="19"/>
    </row>
    <row r="469" spans="1:147" ht="37.5" customHeight="1">
      <c r="A469" s="19"/>
      <c r="B469" s="218"/>
      <c r="C469" s="218"/>
      <c r="D469" s="14"/>
      <c r="E469" s="219"/>
      <c r="F469" s="219"/>
      <c r="G469" s="220"/>
      <c r="H469" s="221"/>
      <c r="I469" s="256"/>
      <c r="J469" s="19"/>
      <c r="K469" s="19"/>
      <c r="L469" s="14"/>
      <c r="M469" s="219"/>
      <c r="N469" s="219"/>
      <c r="O469" s="220"/>
      <c r="P469" s="221"/>
      <c r="Q469" s="256"/>
      <c r="R469" s="19"/>
      <c r="S469" s="19"/>
      <c r="T469" s="14"/>
      <c r="U469" s="219"/>
      <c r="V469" s="219"/>
      <c r="W469" s="220"/>
      <c r="X469" s="221"/>
      <c r="Y469" s="256"/>
      <c r="Z469" s="19"/>
      <c r="AA469" s="19"/>
      <c r="AB469" s="14"/>
      <c r="AC469" s="219"/>
      <c r="AD469" s="219"/>
      <c r="AE469" s="220"/>
      <c r="AF469" s="221"/>
      <c r="AG469" s="256"/>
      <c r="AH469" s="19"/>
      <c r="AI469" s="19"/>
      <c r="AJ469" s="14"/>
      <c r="AK469" s="219"/>
      <c r="AL469" s="219"/>
      <c r="AM469" s="220"/>
      <c r="AN469" s="221"/>
      <c r="AO469" s="256"/>
      <c r="AP469" s="19"/>
      <c r="AQ469" s="19"/>
      <c r="AR469" s="14"/>
      <c r="AS469" s="219"/>
      <c r="AT469" s="219"/>
      <c r="AU469" s="220"/>
      <c r="AV469" s="221"/>
      <c r="AW469" s="256"/>
      <c r="AX469" s="19"/>
      <c r="AY469" s="19"/>
      <c r="AZ469" s="14"/>
      <c r="BA469" s="219"/>
      <c r="BB469" s="219"/>
      <c r="BC469" s="220"/>
      <c r="BD469" s="221"/>
      <c r="BE469" s="256"/>
      <c r="BF469" s="19"/>
      <c r="BG469" s="19"/>
      <c r="BH469" s="14"/>
      <c r="BI469" s="219"/>
      <c r="BJ469" s="219"/>
      <c r="BK469" s="220"/>
      <c r="BL469" s="221"/>
      <c r="BM469" s="256"/>
      <c r="BN469" s="19"/>
      <c r="BO469" s="19"/>
      <c r="BP469" s="14"/>
      <c r="BQ469" s="219"/>
      <c r="BR469" s="219"/>
      <c r="BS469" s="220"/>
      <c r="BT469" s="221"/>
      <c r="BU469" s="256"/>
      <c r="BV469" s="19"/>
      <c r="BW469" s="19"/>
      <c r="BX469" s="14"/>
      <c r="BY469" s="219"/>
      <c r="BZ469" s="219"/>
      <c r="CA469" s="220"/>
      <c r="CB469" s="221"/>
      <c r="CC469" s="256"/>
      <c r="CD469" s="19"/>
      <c r="CE469" s="19"/>
      <c r="CF469" s="14"/>
      <c r="CG469" s="219"/>
      <c r="CH469" s="219"/>
      <c r="CI469" s="220"/>
      <c r="CJ469" s="221"/>
      <c r="CK469" s="256"/>
      <c r="CL469" s="19"/>
      <c r="CM469" s="19"/>
      <c r="CN469" s="14"/>
      <c r="CO469" s="219"/>
      <c r="CP469" s="219"/>
      <c r="CQ469" s="220"/>
      <c r="CR469" s="221"/>
      <c r="CS469" s="256"/>
      <c r="CT469" s="19"/>
      <c r="CU469" s="19"/>
      <c r="CV469" s="14"/>
      <c r="CW469" s="219"/>
      <c r="CX469" s="219"/>
      <c r="CY469" s="220"/>
      <c r="CZ469" s="221"/>
      <c r="DA469" s="256"/>
      <c r="DB469" s="19"/>
      <c r="DC469" s="19"/>
      <c r="DD469" s="14"/>
      <c r="DE469" s="219"/>
      <c r="DF469" s="219"/>
      <c r="DG469" s="220"/>
      <c r="DH469" s="221"/>
      <c r="DI469" s="256"/>
      <c r="DJ469" s="19"/>
      <c r="DK469" s="19"/>
      <c r="DL469" s="14"/>
      <c r="DM469" s="219"/>
      <c r="DN469" s="219"/>
      <c r="DO469" s="220"/>
      <c r="DP469" s="221"/>
      <c r="DQ469" s="256"/>
      <c r="DR469" s="19"/>
      <c r="DS469" s="19"/>
      <c r="DT469" s="14"/>
      <c r="DU469" s="219"/>
      <c r="DV469" s="219"/>
      <c r="DW469" s="220"/>
      <c r="DX469" s="221"/>
      <c r="DY469" s="256"/>
      <c r="DZ469" s="19"/>
      <c r="EA469" s="19"/>
      <c r="EB469" s="194"/>
      <c r="EC469" s="194"/>
      <c r="ED469" s="194"/>
      <c r="EE469" s="714"/>
      <c r="EF469" s="715"/>
      <c r="EG469" s="391"/>
      <c r="EH469" s="19"/>
      <c r="EI469" s="19"/>
      <c r="EJ469" s="14"/>
      <c r="EK469" s="219"/>
      <c r="EL469" s="219"/>
      <c r="EM469" s="220"/>
      <c r="EN469" s="221"/>
      <c r="EO469" s="256"/>
      <c r="EP469" s="19"/>
      <c r="EQ469" s="19"/>
    </row>
    <row r="470" spans="1:147" ht="37.5" customHeight="1">
      <c r="A470" s="19"/>
      <c r="B470" s="218"/>
      <c r="C470" s="218"/>
      <c r="D470" s="14"/>
      <c r="E470" s="219"/>
      <c r="F470" s="219"/>
      <c r="G470" s="220"/>
      <c r="H470" s="221"/>
      <c r="I470" s="256"/>
      <c r="J470" s="19"/>
      <c r="K470" s="19"/>
      <c r="L470" s="14"/>
      <c r="M470" s="219"/>
      <c r="N470" s="219"/>
      <c r="O470" s="220"/>
      <c r="P470" s="221"/>
      <c r="Q470" s="256"/>
      <c r="R470" s="19"/>
      <c r="S470" s="19"/>
      <c r="T470" s="14"/>
      <c r="U470" s="219"/>
      <c r="V470" s="219"/>
      <c r="W470" s="220"/>
      <c r="X470" s="221"/>
      <c r="Y470" s="256"/>
      <c r="Z470" s="19"/>
      <c r="AA470" s="19"/>
      <c r="AB470" s="14"/>
      <c r="AC470" s="219"/>
      <c r="AD470" s="219"/>
      <c r="AE470" s="220"/>
      <c r="AF470" s="221"/>
      <c r="AG470" s="256"/>
      <c r="AH470" s="19"/>
      <c r="AI470" s="19"/>
      <c r="AJ470" s="14"/>
      <c r="AK470" s="219"/>
      <c r="AL470" s="219"/>
      <c r="AM470" s="220"/>
      <c r="AN470" s="221"/>
      <c r="AO470" s="256"/>
      <c r="AP470" s="19"/>
      <c r="AQ470" s="19"/>
      <c r="AR470" s="14"/>
      <c r="AS470" s="219"/>
      <c r="AT470" s="219"/>
      <c r="AU470" s="220"/>
      <c r="AV470" s="221"/>
      <c r="AW470" s="256"/>
      <c r="AX470" s="19"/>
      <c r="AY470" s="19"/>
      <c r="AZ470" s="14"/>
      <c r="BA470" s="219"/>
      <c r="BB470" s="219"/>
      <c r="BC470" s="220"/>
      <c r="BD470" s="221"/>
      <c r="BE470" s="256"/>
      <c r="BF470" s="19"/>
      <c r="BG470" s="19"/>
      <c r="BH470" s="14"/>
      <c r="BI470" s="219"/>
      <c r="BJ470" s="219"/>
      <c r="BK470" s="220"/>
      <c r="BL470" s="221"/>
      <c r="BM470" s="256"/>
      <c r="BN470" s="19"/>
      <c r="BO470" s="19"/>
      <c r="BP470" s="14"/>
      <c r="BQ470" s="219"/>
      <c r="BR470" s="219"/>
      <c r="BS470" s="220"/>
      <c r="BT470" s="221"/>
      <c r="BU470" s="256"/>
      <c r="BV470" s="19"/>
      <c r="BW470" s="19"/>
      <c r="BX470" s="14"/>
      <c r="BY470" s="219"/>
      <c r="BZ470" s="219"/>
      <c r="CA470" s="220"/>
      <c r="CB470" s="221"/>
      <c r="CC470" s="256"/>
      <c r="CD470" s="19"/>
      <c r="CE470" s="19"/>
      <c r="CF470" s="14"/>
      <c r="CG470" s="219"/>
      <c r="CH470" s="219"/>
      <c r="CI470" s="220"/>
      <c r="CJ470" s="221"/>
      <c r="CK470" s="256"/>
      <c r="CL470" s="19"/>
      <c r="CM470" s="19"/>
      <c r="CN470" s="14"/>
      <c r="CO470" s="219"/>
      <c r="CP470" s="219"/>
      <c r="CQ470" s="220"/>
      <c r="CR470" s="221"/>
      <c r="CS470" s="256"/>
      <c r="CT470" s="19"/>
      <c r="CU470" s="19"/>
      <c r="CV470" s="14"/>
      <c r="CW470" s="219"/>
      <c r="CX470" s="219"/>
      <c r="CY470" s="220"/>
      <c r="CZ470" s="221"/>
      <c r="DA470" s="256"/>
      <c r="DB470" s="19"/>
      <c r="DC470" s="19"/>
      <c r="DD470" s="14"/>
      <c r="DE470" s="219"/>
      <c r="DF470" s="219"/>
      <c r="DG470" s="220"/>
      <c r="DH470" s="221"/>
      <c r="DI470" s="256"/>
      <c r="DJ470" s="19"/>
      <c r="DK470" s="19"/>
      <c r="DL470" s="14"/>
      <c r="DM470" s="219"/>
      <c r="DN470" s="219"/>
      <c r="DO470" s="220"/>
      <c r="DP470" s="221"/>
      <c r="DQ470" s="256"/>
      <c r="DR470" s="19"/>
      <c r="DS470" s="19"/>
      <c r="DT470" s="14"/>
      <c r="DU470" s="219"/>
      <c r="DV470" s="219"/>
      <c r="DW470" s="220"/>
      <c r="DX470" s="221"/>
      <c r="DY470" s="256"/>
      <c r="DZ470" s="19"/>
      <c r="EA470" s="19"/>
      <c r="EB470" s="194"/>
      <c r="EC470" s="194"/>
      <c r="ED470" s="194"/>
      <c r="EE470" s="714"/>
      <c r="EF470" s="715"/>
      <c r="EG470" s="391"/>
      <c r="EH470" s="19"/>
      <c r="EI470" s="19"/>
      <c r="EJ470" s="14"/>
      <c r="EK470" s="219"/>
      <c r="EL470" s="219"/>
      <c r="EM470" s="220"/>
      <c r="EN470" s="221"/>
      <c r="EO470" s="256"/>
      <c r="EP470" s="19"/>
      <c r="EQ470" s="19"/>
    </row>
    <row r="471" spans="1:147" ht="37.5" customHeight="1">
      <c r="A471" s="19"/>
      <c r="B471" s="218"/>
      <c r="C471" s="218"/>
      <c r="D471" s="14"/>
      <c r="E471" s="219"/>
      <c r="F471" s="219"/>
      <c r="G471" s="220"/>
      <c r="H471" s="221"/>
      <c r="I471" s="256"/>
      <c r="J471" s="19"/>
      <c r="K471" s="19"/>
      <c r="L471" s="14"/>
      <c r="M471" s="219"/>
      <c r="N471" s="219"/>
      <c r="O471" s="220"/>
      <c r="P471" s="221"/>
      <c r="Q471" s="256"/>
      <c r="R471" s="19"/>
      <c r="S471" s="19"/>
      <c r="T471" s="14"/>
      <c r="U471" s="219"/>
      <c r="V471" s="219"/>
      <c r="W471" s="220"/>
      <c r="X471" s="221"/>
      <c r="Y471" s="256"/>
      <c r="Z471" s="19"/>
      <c r="AA471" s="19"/>
      <c r="AB471" s="14"/>
      <c r="AC471" s="219"/>
      <c r="AD471" s="219"/>
      <c r="AE471" s="220"/>
      <c r="AF471" s="221"/>
      <c r="AG471" s="256"/>
      <c r="AH471" s="19"/>
      <c r="AI471" s="19"/>
      <c r="AJ471" s="14"/>
      <c r="AK471" s="219"/>
      <c r="AL471" s="219"/>
      <c r="AM471" s="220"/>
      <c r="AN471" s="221"/>
      <c r="AO471" s="256"/>
      <c r="AP471" s="19"/>
      <c r="AQ471" s="19"/>
      <c r="AR471" s="14"/>
      <c r="AS471" s="219"/>
      <c r="AT471" s="219"/>
      <c r="AU471" s="220"/>
      <c r="AV471" s="221"/>
      <c r="AW471" s="256"/>
      <c r="AX471" s="19"/>
      <c r="AY471" s="19"/>
      <c r="AZ471" s="14"/>
      <c r="BA471" s="219"/>
      <c r="BB471" s="219"/>
      <c r="BC471" s="220"/>
      <c r="BD471" s="221"/>
      <c r="BE471" s="256"/>
      <c r="BF471" s="19"/>
      <c r="BG471" s="19"/>
      <c r="BH471" s="14"/>
      <c r="BI471" s="219"/>
      <c r="BJ471" s="219"/>
      <c r="BK471" s="220"/>
      <c r="BL471" s="221"/>
      <c r="BM471" s="256"/>
      <c r="BN471" s="19"/>
      <c r="BO471" s="19"/>
      <c r="BP471" s="14"/>
      <c r="BQ471" s="219"/>
      <c r="BR471" s="219"/>
      <c r="BS471" s="220"/>
      <c r="BT471" s="221"/>
      <c r="BU471" s="256"/>
      <c r="BV471" s="19"/>
      <c r="BW471" s="19"/>
      <c r="BX471" s="14"/>
      <c r="BY471" s="219"/>
      <c r="BZ471" s="219"/>
      <c r="CA471" s="220"/>
      <c r="CB471" s="221"/>
      <c r="CC471" s="256"/>
      <c r="CD471" s="19"/>
      <c r="CE471" s="19"/>
      <c r="CF471" s="14"/>
      <c r="CG471" s="219"/>
      <c r="CH471" s="219"/>
      <c r="CI471" s="220"/>
      <c r="CJ471" s="221"/>
      <c r="CK471" s="256"/>
      <c r="CL471" s="19"/>
      <c r="CM471" s="19"/>
      <c r="CN471" s="14"/>
      <c r="CO471" s="219"/>
      <c r="CP471" s="219"/>
      <c r="CQ471" s="220"/>
      <c r="CR471" s="221"/>
      <c r="CS471" s="256"/>
      <c r="CT471" s="19"/>
      <c r="CU471" s="19"/>
      <c r="CV471" s="14"/>
      <c r="CW471" s="219"/>
      <c r="CX471" s="219"/>
      <c r="CY471" s="220"/>
      <c r="CZ471" s="221"/>
      <c r="DA471" s="256"/>
      <c r="DB471" s="19"/>
      <c r="DC471" s="19"/>
      <c r="DD471" s="14"/>
      <c r="DE471" s="219"/>
      <c r="DF471" s="219"/>
      <c r="DG471" s="220"/>
      <c r="DH471" s="221"/>
      <c r="DI471" s="256"/>
      <c r="DJ471" s="19"/>
      <c r="DK471" s="19"/>
      <c r="DL471" s="14"/>
      <c r="DM471" s="219"/>
      <c r="DN471" s="219"/>
      <c r="DO471" s="220"/>
      <c r="DP471" s="221"/>
      <c r="DQ471" s="256"/>
      <c r="DR471" s="19"/>
      <c r="DS471" s="19"/>
      <c r="DT471" s="14"/>
      <c r="DU471" s="219"/>
      <c r="DV471" s="219"/>
      <c r="DW471" s="220"/>
      <c r="DX471" s="221"/>
      <c r="DY471" s="256"/>
      <c r="DZ471" s="19"/>
      <c r="EA471" s="19"/>
      <c r="EB471" s="194"/>
      <c r="EC471" s="194"/>
      <c r="ED471" s="194"/>
      <c r="EE471" s="714"/>
      <c r="EF471" s="715"/>
      <c r="EG471" s="391"/>
      <c r="EH471" s="19"/>
      <c r="EI471" s="19"/>
      <c r="EJ471" s="14"/>
      <c r="EK471" s="219"/>
      <c r="EL471" s="219"/>
      <c r="EM471" s="220"/>
      <c r="EN471" s="221"/>
      <c r="EO471" s="256"/>
      <c r="EP471" s="19"/>
      <c r="EQ471" s="19"/>
    </row>
    <row r="472" spans="1:147" ht="37.5" customHeight="1">
      <c r="A472" s="19"/>
      <c r="B472" s="218"/>
      <c r="C472" s="218"/>
      <c r="D472" s="14"/>
      <c r="E472" s="219"/>
      <c r="F472" s="219"/>
      <c r="G472" s="220"/>
      <c r="H472" s="221"/>
      <c r="I472" s="256"/>
      <c r="J472" s="19"/>
      <c r="K472" s="19"/>
      <c r="L472" s="14"/>
      <c r="M472" s="219"/>
      <c r="N472" s="219"/>
      <c r="O472" s="220"/>
      <c r="P472" s="221"/>
      <c r="Q472" s="256"/>
      <c r="R472" s="19"/>
      <c r="S472" s="19"/>
      <c r="T472" s="14"/>
      <c r="U472" s="219"/>
      <c r="V472" s="219"/>
      <c r="W472" s="220"/>
      <c r="X472" s="221"/>
      <c r="Y472" s="256"/>
      <c r="Z472" s="19"/>
      <c r="AA472" s="19"/>
      <c r="AB472" s="14"/>
      <c r="AC472" s="219"/>
      <c r="AD472" s="219"/>
      <c r="AE472" s="220"/>
      <c r="AF472" s="221"/>
      <c r="AG472" s="256"/>
      <c r="AH472" s="19"/>
      <c r="AI472" s="19"/>
      <c r="AJ472" s="14"/>
      <c r="AK472" s="219"/>
      <c r="AL472" s="219"/>
      <c r="AM472" s="220"/>
      <c r="AN472" s="221"/>
      <c r="AO472" s="256"/>
      <c r="AP472" s="19"/>
      <c r="AQ472" s="19"/>
      <c r="AR472" s="14"/>
      <c r="AS472" s="219"/>
      <c r="AT472" s="219"/>
      <c r="AU472" s="220"/>
      <c r="AV472" s="221"/>
      <c r="AW472" s="256"/>
      <c r="AX472" s="19"/>
      <c r="AY472" s="19"/>
      <c r="AZ472" s="14"/>
      <c r="BA472" s="219"/>
      <c r="BB472" s="219"/>
      <c r="BC472" s="220"/>
      <c r="BD472" s="221"/>
      <c r="BE472" s="256"/>
      <c r="BF472" s="19"/>
      <c r="BG472" s="19"/>
      <c r="BH472" s="14"/>
      <c r="BI472" s="219"/>
      <c r="BJ472" s="219"/>
      <c r="BK472" s="220"/>
      <c r="BL472" s="221"/>
      <c r="BM472" s="256"/>
      <c r="BN472" s="19"/>
      <c r="BO472" s="19"/>
      <c r="BP472" s="14"/>
      <c r="BQ472" s="219"/>
      <c r="BR472" s="219"/>
      <c r="BS472" s="220"/>
      <c r="BT472" s="221"/>
      <c r="BU472" s="256"/>
      <c r="BV472" s="19"/>
      <c r="BW472" s="19"/>
      <c r="BX472" s="14"/>
      <c r="BY472" s="219"/>
      <c r="BZ472" s="219"/>
      <c r="CA472" s="220"/>
      <c r="CB472" s="221"/>
      <c r="CC472" s="256"/>
      <c r="CD472" s="19"/>
      <c r="CE472" s="19"/>
      <c r="CF472" s="14"/>
      <c r="CG472" s="219"/>
      <c r="CH472" s="219"/>
      <c r="CI472" s="220"/>
      <c r="CJ472" s="221"/>
      <c r="CK472" s="256"/>
      <c r="CL472" s="19"/>
      <c r="CM472" s="19"/>
      <c r="CN472" s="14"/>
      <c r="CO472" s="219"/>
      <c r="CP472" s="219"/>
      <c r="CQ472" s="220"/>
      <c r="CR472" s="221"/>
      <c r="CS472" s="256"/>
      <c r="CT472" s="19"/>
      <c r="CU472" s="19"/>
      <c r="CV472" s="14"/>
      <c r="CW472" s="219"/>
      <c r="CX472" s="219"/>
      <c r="CY472" s="220"/>
      <c r="CZ472" s="221"/>
      <c r="DA472" s="256"/>
      <c r="DB472" s="19"/>
      <c r="DC472" s="19"/>
      <c r="DD472" s="14"/>
      <c r="DE472" s="219"/>
      <c r="DF472" s="219"/>
      <c r="DG472" s="220"/>
      <c r="DH472" s="221"/>
      <c r="DI472" s="256"/>
      <c r="DJ472" s="19"/>
      <c r="DK472" s="19"/>
      <c r="DL472" s="14"/>
      <c r="DM472" s="219"/>
      <c r="DN472" s="219"/>
      <c r="DO472" s="220"/>
      <c r="DP472" s="221"/>
      <c r="DQ472" s="256"/>
      <c r="DR472" s="19"/>
      <c r="DS472" s="19"/>
      <c r="DT472" s="14"/>
      <c r="DU472" s="219"/>
      <c r="DV472" s="219"/>
      <c r="DW472" s="220"/>
      <c r="DX472" s="221"/>
      <c r="DY472" s="256"/>
      <c r="DZ472" s="19"/>
      <c r="EA472" s="19"/>
      <c r="EB472" s="194"/>
      <c r="EC472" s="194"/>
      <c r="ED472" s="194"/>
      <c r="EE472" s="714"/>
      <c r="EF472" s="715"/>
      <c r="EG472" s="391"/>
      <c r="EH472" s="19"/>
      <c r="EI472" s="19"/>
      <c r="EJ472" s="14"/>
      <c r="EK472" s="219"/>
      <c r="EL472" s="219"/>
      <c r="EM472" s="220"/>
      <c r="EN472" s="221"/>
      <c r="EO472" s="256"/>
      <c r="EP472" s="19"/>
      <c r="EQ472" s="19"/>
    </row>
    <row r="473" spans="1:147" ht="37.5" customHeight="1">
      <c r="A473" s="19"/>
      <c r="B473" s="218"/>
      <c r="C473" s="218"/>
      <c r="D473" s="14"/>
      <c r="E473" s="219"/>
      <c r="F473" s="219"/>
      <c r="G473" s="220"/>
      <c r="H473" s="221"/>
      <c r="I473" s="256"/>
      <c r="J473" s="19"/>
      <c r="K473" s="19"/>
      <c r="L473" s="14"/>
      <c r="M473" s="219"/>
      <c r="N473" s="219"/>
      <c r="O473" s="220"/>
      <c r="P473" s="221"/>
      <c r="Q473" s="256"/>
      <c r="R473" s="19"/>
      <c r="S473" s="19"/>
      <c r="T473" s="14"/>
      <c r="U473" s="219"/>
      <c r="V473" s="219"/>
      <c r="W473" s="220"/>
      <c r="X473" s="221"/>
      <c r="Y473" s="256"/>
      <c r="Z473" s="19"/>
      <c r="AA473" s="19"/>
      <c r="AB473" s="14"/>
      <c r="AC473" s="219"/>
      <c r="AD473" s="219"/>
      <c r="AE473" s="220"/>
      <c r="AF473" s="221"/>
      <c r="AG473" s="256"/>
      <c r="AH473" s="19"/>
      <c r="AI473" s="19"/>
      <c r="AJ473" s="14"/>
      <c r="AK473" s="219"/>
      <c r="AL473" s="219"/>
      <c r="AM473" s="220"/>
      <c r="AN473" s="221"/>
      <c r="AO473" s="256"/>
      <c r="AP473" s="19"/>
      <c r="AQ473" s="19"/>
      <c r="AR473" s="14"/>
      <c r="AS473" s="219"/>
      <c r="AT473" s="219"/>
      <c r="AU473" s="220"/>
      <c r="AV473" s="221"/>
      <c r="AW473" s="256"/>
      <c r="AX473" s="19"/>
      <c r="AY473" s="19"/>
      <c r="AZ473" s="14"/>
      <c r="BA473" s="219"/>
      <c r="BB473" s="219"/>
      <c r="BC473" s="220"/>
      <c r="BD473" s="221"/>
      <c r="BE473" s="256"/>
      <c r="BF473" s="19"/>
      <c r="BG473" s="19"/>
      <c r="BH473" s="14"/>
      <c r="BI473" s="219"/>
      <c r="BJ473" s="219"/>
      <c r="BK473" s="220"/>
      <c r="BL473" s="221"/>
      <c r="BM473" s="256"/>
      <c r="BN473" s="19"/>
      <c r="BO473" s="19"/>
      <c r="BP473" s="14"/>
      <c r="BQ473" s="219"/>
      <c r="BR473" s="219"/>
      <c r="BS473" s="220"/>
      <c r="BT473" s="221"/>
      <c r="BU473" s="256"/>
      <c r="BV473" s="19"/>
      <c r="BW473" s="19"/>
      <c r="BX473" s="14"/>
      <c r="BY473" s="219"/>
      <c r="BZ473" s="219"/>
      <c r="CA473" s="220"/>
      <c r="CB473" s="221"/>
      <c r="CC473" s="256"/>
      <c r="CD473" s="19"/>
      <c r="CE473" s="19"/>
      <c r="CF473" s="14"/>
      <c r="CG473" s="219"/>
      <c r="CH473" s="219"/>
      <c r="CI473" s="220"/>
      <c r="CJ473" s="221"/>
      <c r="CK473" s="256"/>
      <c r="CL473" s="19"/>
      <c r="CM473" s="19"/>
      <c r="CN473" s="14"/>
      <c r="CO473" s="219"/>
      <c r="CP473" s="219"/>
      <c r="CQ473" s="220"/>
      <c r="CR473" s="221"/>
      <c r="CS473" s="256"/>
      <c r="CT473" s="19"/>
      <c r="CU473" s="19"/>
      <c r="CV473" s="14"/>
      <c r="CW473" s="219"/>
      <c r="CX473" s="219"/>
      <c r="CY473" s="220"/>
      <c r="CZ473" s="221"/>
      <c r="DA473" s="256"/>
      <c r="DB473" s="19"/>
      <c r="DC473" s="19"/>
      <c r="DD473" s="14"/>
      <c r="DE473" s="219"/>
      <c r="DF473" s="219"/>
      <c r="DG473" s="220"/>
      <c r="DH473" s="221"/>
      <c r="DI473" s="256"/>
      <c r="DJ473" s="19"/>
      <c r="DK473" s="19"/>
      <c r="DL473" s="14"/>
      <c r="DM473" s="219"/>
      <c r="DN473" s="219"/>
      <c r="DO473" s="220"/>
      <c r="DP473" s="221"/>
      <c r="DQ473" s="256"/>
      <c r="DR473" s="19"/>
      <c r="DS473" s="19"/>
      <c r="DT473" s="14"/>
      <c r="DU473" s="219"/>
      <c r="DV473" s="219"/>
      <c r="DW473" s="220"/>
      <c r="DX473" s="221"/>
      <c r="DY473" s="256"/>
      <c r="DZ473" s="19"/>
      <c r="EA473" s="19"/>
      <c r="EB473" s="194"/>
      <c r="EC473" s="194"/>
      <c r="ED473" s="194"/>
      <c r="EE473" s="714"/>
      <c r="EF473" s="715"/>
      <c r="EG473" s="391"/>
      <c r="EH473" s="19"/>
      <c r="EI473" s="19"/>
      <c r="EJ473" s="14"/>
      <c r="EK473" s="219"/>
      <c r="EL473" s="219"/>
      <c r="EM473" s="220"/>
      <c r="EN473" s="221"/>
      <c r="EO473" s="256"/>
      <c r="EP473" s="19"/>
      <c r="EQ473" s="19"/>
    </row>
    <row r="474" spans="1:147" ht="37.5" customHeight="1">
      <c r="A474" s="19"/>
      <c r="B474" s="218"/>
      <c r="C474" s="218"/>
      <c r="D474" s="14"/>
      <c r="E474" s="219"/>
      <c r="F474" s="219"/>
      <c r="G474" s="220"/>
      <c r="H474" s="221"/>
      <c r="I474" s="256"/>
      <c r="J474" s="19"/>
      <c r="K474" s="19"/>
      <c r="L474" s="14"/>
      <c r="M474" s="219"/>
      <c r="N474" s="219"/>
      <c r="O474" s="220"/>
      <c r="P474" s="221"/>
      <c r="Q474" s="256"/>
      <c r="R474" s="19"/>
      <c r="S474" s="19"/>
      <c r="T474" s="14"/>
      <c r="U474" s="219"/>
      <c r="V474" s="219"/>
      <c r="W474" s="220"/>
      <c r="X474" s="221"/>
      <c r="Y474" s="256"/>
      <c r="Z474" s="19"/>
      <c r="AA474" s="19"/>
      <c r="AB474" s="14"/>
      <c r="AC474" s="219"/>
      <c r="AD474" s="219"/>
      <c r="AE474" s="220"/>
      <c r="AF474" s="221"/>
      <c r="AG474" s="256"/>
      <c r="AH474" s="19"/>
      <c r="AI474" s="19"/>
      <c r="AJ474" s="14"/>
      <c r="AK474" s="219"/>
      <c r="AL474" s="219"/>
      <c r="AM474" s="220"/>
      <c r="AN474" s="221"/>
      <c r="AO474" s="256"/>
      <c r="AP474" s="19"/>
      <c r="AQ474" s="19"/>
      <c r="AR474" s="14"/>
      <c r="AS474" s="219"/>
      <c r="AT474" s="219"/>
      <c r="AU474" s="220"/>
      <c r="AV474" s="221"/>
      <c r="AW474" s="256"/>
      <c r="AX474" s="19"/>
      <c r="AY474" s="19"/>
      <c r="AZ474" s="14"/>
      <c r="BA474" s="219"/>
      <c r="BB474" s="219"/>
      <c r="BC474" s="220"/>
      <c r="BD474" s="221"/>
      <c r="BE474" s="256"/>
      <c r="BF474" s="19"/>
      <c r="BG474" s="19"/>
      <c r="BH474" s="14"/>
      <c r="BI474" s="219"/>
      <c r="BJ474" s="219"/>
      <c r="BK474" s="220"/>
      <c r="BL474" s="221"/>
      <c r="BM474" s="256"/>
      <c r="BN474" s="19"/>
      <c r="BO474" s="19"/>
      <c r="BP474" s="14"/>
      <c r="BQ474" s="219"/>
      <c r="BR474" s="219"/>
      <c r="BS474" s="220"/>
      <c r="BT474" s="221"/>
      <c r="BU474" s="256"/>
      <c r="BV474" s="19"/>
      <c r="BW474" s="19"/>
      <c r="BX474" s="14"/>
      <c r="BY474" s="219"/>
      <c r="BZ474" s="219"/>
      <c r="CA474" s="220"/>
      <c r="CB474" s="221"/>
      <c r="CC474" s="256"/>
      <c r="CD474" s="19"/>
      <c r="CE474" s="19"/>
      <c r="CF474" s="14"/>
      <c r="CG474" s="219"/>
      <c r="CH474" s="219"/>
      <c r="CI474" s="220"/>
      <c r="CJ474" s="221"/>
      <c r="CK474" s="256"/>
      <c r="CL474" s="19"/>
      <c r="CM474" s="19"/>
      <c r="CN474" s="14"/>
      <c r="CO474" s="219"/>
      <c r="CP474" s="219"/>
      <c r="CQ474" s="220"/>
      <c r="CR474" s="221"/>
      <c r="CS474" s="256"/>
      <c r="CT474" s="19"/>
      <c r="CU474" s="19"/>
      <c r="CV474" s="14"/>
      <c r="CW474" s="219"/>
      <c r="CX474" s="219"/>
      <c r="CY474" s="220"/>
      <c r="CZ474" s="221"/>
      <c r="DA474" s="256"/>
      <c r="DB474" s="19"/>
      <c r="DC474" s="19"/>
      <c r="DD474" s="14"/>
      <c r="DE474" s="219"/>
      <c r="DF474" s="219"/>
      <c r="DG474" s="220"/>
      <c r="DH474" s="221"/>
      <c r="DI474" s="256"/>
      <c r="DJ474" s="19"/>
      <c r="DK474" s="19"/>
      <c r="DL474" s="14"/>
      <c r="DM474" s="219"/>
      <c r="DN474" s="219"/>
      <c r="DO474" s="220"/>
      <c r="DP474" s="221"/>
      <c r="DQ474" s="256"/>
      <c r="DR474" s="19"/>
      <c r="DS474" s="19"/>
      <c r="DT474" s="14"/>
      <c r="DU474" s="219"/>
      <c r="DV474" s="219"/>
      <c r="DW474" s="220"/>
      <c r="DX474" s="221"/>
      <c r="DY474" s="256"/>
      <c r="DZ474" s="19"/>
      <c r="EA474" s="19"/>
      <c r="EB474" s="194"/>
      <c r="EC474" s="194"/>
      <c r="ED474" s="194"/>
      <c r="EE474" s="714"/>
      <c r="EF474" s="715"/>
      <c r="EG474" s="391"/>
      <c r="EH474" s="19"/>
      <c r="EI474" s="19"/>
      <c r="EJ474" s="14"/>
      <c r="EK474" s="219"/>
      <c r="EL474" s="219"/>
      <c r="EM474" s="220"/>
      <c r="EN474" s="221"/>
      <c r="EO474" s="256"/>
      <c r="EP474" s="19"/>
      <c r="EQ474" s="19"/>
    </row>
    <row r="475" spans="1:147" ht="37.5" customHeight="1">
      <c r="A475" s="19"/>
      <c r="B475" s="218"/>
      <c r="C475" s="218"/>
      <c r="D475" s="14"/>
      <c r="E475" s="219"/>
      <c r="F475" s="219"/>
      <c r="G475" s="220"/>
      <c r="H475" s="221"/>
      <c r="I475" s="256"/>
      <c r="J475" s="19"/>
      <c r="K475" s="19"/>
      <c r="L475" s="14"/>
      <c r="M475" s="219"/>
      <c r="N475" s="219"/>
      <c r="O475" s="220"/>
      <c r="P475" s="221"/>
      <c r="Q475" s="256"/>
      <c r="R475" s="19"/>
      <c r="S475" s="19"/>
      <c r="T475" s="14"/>
      <c r="U475" s="219"/>
      <c r="V475" s="219"/>
      <c r="W475" s="220"/>
      <c r="X475" s="221"/>
      <c r="Y475" s="256"/>
      <c r="Z475" s="19"/>
      <c r="AA475" s="19"/>
      <c r="AB475" s="14"/>
      <c r="AC475" s="219"/>
      <c r="AD475" s="219"/>
      <c r="AE475" s="220"/>
      <c r="AF475" s="221"/>
      <c r="AG475" s="256"/>
      <c r="AH475" s="19"/>
      <c r="AI475" s="19"/>
      <c r="AJ475" s="14"/>
      <c r="AK475" s="219"/>
      <c r="AL475" s="219"/>
      <c r="AM475" s="220"/>
      <c r="AN475" s="221"/>
      <c r="AO475" s="256"/>
      <c r="AP475" s="19"/>
      <c r="AQ475" s="19"/>
      <c r="AR475" s="14"/>
      <c r="AS475" s="219"/>
      <c r="AT475" s="219"/>
      <c r="AU475" s="220"/>
      <c r="AV475" s="221"/>
      <c r="AW475" s="256"/>
      <c r="AX475" s="19"/>
      <c r="AY475" s="19"/>
      <c r="AZ475" s="14"/>
      <c r="BA475" s="219"/>
      <c r="BB475" s="219"/>
      <c r="BC475" s="220"/>
      <c r="BD475" s="221"/>
      <c r="BE475" s="256"/>
      <c r="BF475" s="19"/>
      <c r="BG475" s="19"/>
      <c r="BH475" s="14"/>
      <c r="BI475" s="219"/>
      <c r="BJ475" s="219"/>
      <c r="BK475" s="220"/>
      <c r="BL475" s="221"/>
      <c r="BM475" s="256"/>
      <c r="BN475" s="19"/>
      <c r="BO475" s="19"/>
      <c r="BP475" s="14"/>
      <c r="BQ475" s="219"/>
      <c r="BR475" s="219"/>
      <c r="BS475" s="220"/>
      <c r="BT475" s="221"/>
      <c r="BU475" s="256"/>
      <c r="BV475" s="19"/>
      <c r="BW475" s="19"/>
      <c r="BX475" s="14"/>
      <c r="BY475" s="219"/>
      <c r="BZ475" s="219"/>
      <c r="CA475" s="220"/>
      <c r="CB475" s="221"/>
      <c r="CC475" s="256"/>
      <c r="CD475" s="19"/>
      <c r="CE475" s="19"/>
      <c r="CF475" s="14"/>
      <c r="CG475" s="219"/>
      <c r="CH475" s="219"/>
      <c r="CI475" s="220"/>
      <c r="CJ475" s="221"/>
      <c r="CK475" s="256"/>
      <c r="CL475" s="19"/>
      <c r="CM475" s="19"/>
      <c r="CN475" s="14"/>
      <c r="CO475" s="219"/>
      <c r="CP475" s="219"/>
      <c r="CQ475" s="220"/>
      <c r="CR475" s="221"/>
      <c r="CS475" s="256"/>
      <c r="CT475" s="19"/>
      <c r="CU475" s="19"/>
      <c r="CV475" s="14"/>
      <c r="CW475" s="219"/>
      <c r="CX475" s="219"/>
      <c r="CY475" s="220"/>
      <c r="CZ475" s="221"/>
      <c r="DA475" s="256"/>
      <c r="DB475" s="19"/>
      <c r="DC475" s="19"/>
      <c r="DD475" s="14"/>
      <c r="DE475" s="219"/>
      <c r="DF475" s="219"/>
      <c r="DG475" s="220"/>
      <c r="DH475" s="221"/>
      <c r="DI475" s="256"/>
      <c r="DJ475" s="19"/>
      <c r="DK475" s="19"/>
      <c r="DL475" s="14"/>
      <c r="DM475" s="219"/>
      <c r="DN475" s="219"/>
      <c r="DO475" s="220"/>
      <c r="DP475" s="221"/>
      <c r="DQ475" s="256"/>
      <c r="DR475" s="19"/>
      <c r="DS475" s="19"/>
      <c r="DT475" s="14"/>
      <c r="DU475" s="219"/>
      <c r="DV475" s="219"/>
      <c r="DW475" s="220"/>
      <c r="DX475" s="221"/>
      <c r="DY475" s="256"/>
      <c r="DZ475" s="19"/>
      <c r="EA475" s="19"/>
      <c r="EB475" s="194"/>
      <c r="EC475" s="194"/>
      <c r="ED475" s="194"/>
      <c r="EE475" s="714"/>
      <c r="EF475" s="715"/>
      <c r="EG475" s="391"/>
      <c r="EH475" s="19"/>
      <c r="EI475" s="19"/>
      <c r="EJ475" s="14"/>
      <c r="EK475" s="219"/>
      <c r="EL475" s="219"/>
      <c r="EM475" s="220"/>
      <c r="EN475" s="221"/>
      <c r="EO475" s="256"/>
      <c r="EP475" s="19"/>
      <c r="EQ475" s="19"/>
    </row>
    <row r="476" spans="1:147" ht="37.5" customHeight="1">
      <c r="A476" s="19"/>
      <c r="B476" s="218"/>
      <c r="C476" s="218"/>
      <c r="D476" s="14"/>
      <c r="E476" s="219"/>
      <c r="F476" s="219"/>
      <c r="G476" s="220"/>
      <c r="H476" s="221"/>
      <c r="I476" s="256"/>
      <c r="J476" s="19"/>
      <c r="K476" s="19"/>
      <c r="L476" s="14"/>
      <c r="M476" s="219"/>
      <c r="N476" s="219"/>
      <c r="O476" s="220"/>
      <c r="P476" s="221"/>
      <c r="Q476" s="256"/>
      <c r="R476" s="19"/>
      <c r="S476" s="19"/>
      <c r="T476" s="14"/>
      <c r="U476" s="219"/>
      <c r="V476" s="219"/>
      <c r="W476" s="220"/>
      <c r="X476" s="221"/>
      <c r="Y476" s="256"/>
      <c r="Z476" s="19"/>
      <c r="AA476" s="19"/>
      <c r="AB476" s="14"/>
      <c r="AC476" s="219"/>
      <c r="AD476" s="219"/>
      <c r="AE476" s="220"/>
      <c r="AF476" s="221"/>
      <c r="AG476" s="256"/>
      <c r="AH476" s="19"/>
      <c r="AI476" s="19"/>
      <c r="AJ476" s="14"/>
      <c r="AK476" s="219"/>
      <c r="AL476" s="219"/>
      <c r="AM476" s="220"/>
      <c r="AN476" s="221"/>
      <c r="AO476" s="256"/>
      <c r="AP476" s="19"/>
      <c r="AQ476" s="19"/>
      <c r="AR476" s="14"/>
      <c r="AS476" s="219"/>
      <c r="AT476" s="219"/>
      <c r="AU476" s="220"/>
      <c r="AV476" s="221"/>
      <c r="AW476" s="256"/>
      <c r="AX476" s="19"/>
      <c r="AY476" s="19"/>
      <c r="AZ476" s="14"/>
      <c r="BA476" s="219"/>
      <c r="BB476" s="219"/>
      <c r="BC476" s="220"/>
      <c r="BD476" s="221"/>
      <c r="BE476" s="256"/>
      <c r="BF476" s="19"/>
      <c r="BG476" s="19"/>
      <c r="BH476" s="14"/>
      <c r="BI476" s="219"/>
      <c r="BJ476" s="219"/>
      <c r="BK476" s="220"/>
      <c r="BL476" s="221"/>
      <c r="BM476" s="256"/>
      <c r="BN476" s="19"/>
      <c r="BO476" s="19"/>
      <c r="BP476" s="14"/>
      <c r="BQ476" s="219"/>
      <c r="BR476" s="219"/>
      <c r="BS476" s="220"/>
      <c r="BT476" s="221"/>
      <c r="BU476" s="256"/>
      <c r="BV476" s="19"/>
      <c r="BW476" s="19"/>
      <c r="BX476" s="14"/>
      <c r="BY476" s="219"/>
      <c r="BZ476" s="219"/>
      <c r="CA476" s="220"/>
      <c r="CB476" s="221"/>
      <c r="CC476" s="256"/>
      <c r="CD476" s="19"/>
      <c r="CE476" s="19"/>
      <c r="CF476" s="14"/>
      <c r="CG476" s="219"/>
      <c r="CH476" s="219"/>
      <c r="CI476" s="220"/>
      <c r="CJ476" s="221"/>
      <c r="CK476" s="256"/>
      <c r="CL476" s="19"/>
      <c r="CM476" s="19"/>
      <c r="CN476" s="14"/>
      <c r="CO476" s="219"/>
      <c r="CP476" s="219"/>
      <c r="CQ476" s="220"/>
      <c r="CR476" s="221"/>
      <c r="CS476" s="256"/>
      <c r="CT476" s="19"/>
      <c r="CU476" s="19"/>
      <c r="CV476" s="14"/>
      <c r="CW476" s="219"/>
      <c r="CX476" s="219"/>
      <c r="CY476" s="220"/>
      <c r="CZ476" s="221"/>
      <c r="DA476" s="256"/>
      <c r="DB476" s="19"/>
      <c r="DC476" s="19"/>
      <c r="DD476" s="14"/>
      <c r="DE476" s="219"/>
      <c r="DF476" s="219"/>
      <c r="DG476" s="220"/>
      <c r="DH476" s="221"/>
      <c r="DI476" s="256"/>
      <c r="DJ476" s="19"/>
      <c r="DK476" s="19"/>
      <c r="DL476" s="14"/>
      <c r="DM476" s="219"/>
      <c r="DN476" s="219"/>
      <c r="DO476" s="220"/>
      <c r="DP476" s="221"/>
      <c r="DQ476" s="256"/>
      <c r="DR476" s="19"/>
      <c r="DS476" s="19"/>
      <c r="DT476" s="14"/>
      <c r="DU476" s="219"/>
      <c r="DV476" s="219"/>
      <c r="DW476" s="220"/>
      <c r="DX476" s="221"/>
      <c r="DY476" s="256"/>
      <c r="DZ476" s="19"/>
      <c r="EA476" s="19"/>
      <c r="EB476" s="194"/>
      <c r="EC476" s="194"/>
      <c r="ED476" s="194"/>
      <c r="EE476" s="714"/>
      <c r="EF476" s="715"/>
      <c r="EG476" s="391"/>
      <c r="EH476" s="19"/>
      <c r="EI476" s="19"/>
      <c r="EJ476" s="14"/>
      <c r="EK476" s="219"/>
      <c r="EL476" s="219"/>
      <c r="EM476" s="220"/>
      <c r="EN476" s="221"/>
      <c r="EO476" s="256"/>
      <c r="EP476" s="19"/>
      <c r="EQ476" s="19"/>
    </row>
    <row r="477" spans="1:147" ht="37.5" customHeight="1">
      <c r="A477" s="19"/>
      <c r="B477" s="218"/>
      <c r="C477" s="218"/>
      <c r="D477" s="14"/>
      <c r="E477" s="219"/>
      <c r="F477" s="219"/>
      <c r="G477" s="220"/>
      <c r="H477" s="221"/>
      <c r="I477" s="256"/>
      <c r="J477" s="19"/>
      <c r="K477" s="19"/>
      <c r="L477" s="14"/>
      <c r="M477" s="219"/>
      <c r="N477" s="219"/>
      <c r="O477" s="220"/>
      <c r="P477" s="221"/>
      <c r="Q477" s="256"/>
      <c r="R477" s="19"/>
      <c r="S477" s="19"/>
      <c r="T477" s="14"/>
      <c r="U477" s="219"/>
      <c r="V477" s="219"/>
      <c r="W477" s="220"/>
      <c r="X477" s="221"/>
      <c r="Y477" s="256"/>
      <c r="Z477" s="19"/>
      <c r="AA477" s="19"/>
      <c r="AB477" s="14"/>
      <c r="AC477" s="219"/>
      <c r="AD477" s="219"/>
      <c r="AE477" s="220"/>
      <c r="AF477" s="221"/>
      <c r="AG477" s="256"/>
      <c r="AH477" s="19"/>
      <c r="AI477" s="19"/>
      <c r="AJ477" s="14"/>
      <c r="AK477" s="219"/>
      <c r="AL477" s="219"/>
      <c r="AM477" s="220"/>
      <c r="AN477" s="221"/>
      <c r="AO477" s="256"/>
      <c r="AP477" s="19"/>
      <c r="AQ477" s="19"/>
      <c r="AR477" s="14"/>
      <c r="AS477" s="219"/>
      <c r="AT477" s="219"/>
      <c r="AU477" s="220"/>
      <c r="AV477" s="221"/>
      <c r="AW477" s="256"/>
      <c r="AX477" s="19"/>
      <c r="AY477" s="19"/>
      <c r="AZ477" s="14"/>
      <c r="BA477" s="219"/>
      <c r="BB477" s="219"/>
      <c r="BC477" s="220"/>
      <c r="BD477" s="221"/>
      <c r="BE477" s="256"/>
      <c r="BF477" s="19"/>
      <c r="BG477" s="19"/>
      <c r="BH477" s="14"/>
      <c r="BI477" s="219"/>
      <c r="BJ477" s="219"/>
      <c r="BK477" s="220"/>
      <c r="BL477" s="221"/>
      <c r="BM477" s="256"/>
      <c r="BN477" s="19"/>
      <c r="BO477" s="19"/>
      <c r="BP477" s="14"/>
      <c r="BQ477" s="219"/>
      <c r="BR477" s="219"/>
      <c r="BS477" s="220"/>
      <c r="BT477" s="221"/>
      <c r="BU477" s="256"/>
      <c r="BV477" s="19"/>
      <c r="BW477" s="19"/>
      <c r="BX477" s="14"/>
      <c r="BY477" s="219"/>
      <c r="BZ477" s="219"/>
      <c r="CA477" s="220"/>
      <c r="CB477" s="221"/>
      <c r="CC477" s="256"/>
      <c r="CD477" s="19"/>
      <c r="CE477" s="19"/>
      <c r="CF477" s="14"/>
      <c r="CG477" s="219"/>
      <c r="CH477" s="219"/>
      <c r="CI477" s="220"/>
      <c r="CJ477" s="221"/>
      <c r="CK477" s="256"/>
      <c r="CL477" s="19"/>
      <c r="CM477" s="19"/>
      <c r="CN477" s="14"/>
      <c r="CO477" s="219"/>
      <c r="CP477" s="219"/>
      <c r="CQ477" s="220"/>
      <c r="CR477" s="221"/>
      <c r="CS477" s="256"/>
      <c r="CT477" s="19"/>
      <c r="CU477" s="19"/>
      <c r="CV477" s="14"/>
      <c r="CW477" s="219"/>
      <c r="CX477" s="219"/>
      <c r="CY477" s="220"/>
      <c r="CZ477" s="221"/>
      <c r="DA477" s="256"/>
      <c r="DB477" s="19"/>
      <c r="DC477" s="19"/>
      <c r="DD477" s="14"/>
      <c r="DE477" s="219"/>
      <c r="DF477" s="219"/>
      <c r="DG477" s="220"/>
      <c r="DH477" s="221"/>
      <c r="DI477" s="256"/>
      <c r="DJ477" s="19"/>
      <c r="DK477" s="19"/>
      <c r="DL477" s="14"/>
      <c r="DM477" s="219"/>
      <c r="DN477" s="219"/>
      <c r="DO477" s="220"/>
      <c r="DP477" s="221"/>
      <c r="DQ477" s="256"/>
      <c r="DR477" s="19"/>
      <c r="DS477" s="19"/>
      <c r="DT477" s="14"/>
      <c r="DU477" s="219"/>
      <c r="DV477" s="219"/>
      <c r="DW477" s="220"/>
      <c r="DX477" s="221"/>
      <c r="DY477" s="256"/>
      <c r="DZ477" s="19"/>
      <c r="EA477" s="19"/>
      <c r="EB477" s="194"/>
      <c r="EC477" s="194"/>
      <c r="ED477" s="194"/>
      <c r="EE477" s="714"/>
      <c r="EF477" s="715"/>
      <c r="EG477" s="391"/>
      <c r="EH477" s="19"/>
      <c r="EI477" s="19"/>
      <c r="EJ477" s="14"/>
      <c r="EK477" s="219"/>
      <c r="EL477" s="219"/>
      <c r="EM477" s="220"/>
      <c r="EN477" s="221"/>
      <c r="EO477" s="256"/>
      <c r="EP477" s="19"/>
      <c r="EQ477" s="19"/>
    </row>
    <row r="478" spans="1:147" ht="37.5" customHeight="1">
      <c r="A478" s="19"/>
      <c r="B478" s="218"/>
      <c r="C478" s="218"/>
      <c r="D478" s="14"/>
      <c r="E478" s="219"/>
      <c r="F478" s="219"/>
      <c r="G478" s="220"/>
      <c r="H478" s="221"/>
      <c r="I478" s="256"/>
      <c r="J478" s="19"/>
      <c r="K478" s="19"/>
      <c r="L478" s="14"/>
      <c r="M478" s="219"/>
      <c r="N478" s="219"/>
      <c r="O478" s="220"/>
      <c r="P478" s="221"/>
      <c r="Q478" s="256"/>
      <c r="R478" s="19"/>
      <c r="S478" s="19"/>
      <c r="T478" s="14"/>
      <c r="U478" s="219"/>
      <c r="V478" s="219"/>
      <c r="W478" s="220"/>
      <c r="X478" s="221"/>
      <c r="Y478" s="256"/>
      <c r="Z478" s="19"/>
      <c r="AA478" s="19"/>
      <c r="AB478" s="14"/>
      <c r="AC478" s="219"/>
      <c r="AD478" s="219"/>
      <c r="AE478" s="220"/>
      <c r="AF478" s="221"/>
      <c r="AG478" s="256"/>
      <c r="AH478" s="19"/>
      <c r="AI478" s="19"/>
      <c r="AJ478" s="14"/>
      <c r="AK478" s="219"/>
      <c r="AL478" s="219"/>
      <c r="AM478" s="220"/>
      <c r="AN478" s="221"/>
      <c r="AO478" s="256"/>
      <c r="AP478" s="19"/>
      <c r="AQ478" s="19"/>
      <c r="AR478" s="14"/>
      <c r="AS478" s="219"/>
      <c r="AT478" s="219"/>
      <c r="AU478" s="220"/>
      <c r="AV478" s="221"/>
      <c r="AW478" s="256"/>
      <c r="AX478" s="19"/>
      <c r="AY478" s="19"/>
      <c r="AZ478" s="14"/>
      <c r="BA478" s="219"/>
      <c r="BB478" s="219"/>
      <c r="BC478" s="220"/>
      <c r="BD478" s="221"/>
      <c r="BE478" s="256"/>
      <c r="BF478" s="19"/>
      <c r="BG478" s="19"/>
      <c r="BH478" s="14"/>
      <c r="BI478" s="219"/>
      <c r="BJ478" s="219"/>
      <c r="BK478" s="220"/>
      <c r="BL478" s="221"/>
      <c r="BM478" s="256"/>
      <c r="BN478" s="19"/>
      <c r="BO478" s="19"/>
      <c r="BP478" s="14"/>
      <c r="BQ478" s="219"/>
      <c r="BR478" s="219"/>
      <c r="BS478" s="220"/>
      <c r="BT478" s="221"/>
      <c r="BU478" s="256"/>
      <c r="BV478" s="19"/>
      <c r="BW478" s="19"/>
      <c r="BX478" s="14"/>
      <c r="BY478" s="219"/>
      <c r="BZ478" s="219"/>
      <c r="CA478" s="220"/>
      <c r="CB478" s="221"/>
      <c r="CC478" s="256"/>
      <c r="CD478" s="19"/>
      <c r="CE478" s="19"/>
      <c r="CF478" s="14"/>
      <c r="CG478" s="219"/>
      <c r="CH478" s="219"/>
      <c r="CI478" s="220"/>
      <c r="CJ478" s="221"/>
      <c r="CK478" s="256"/>
      <c r="CL478" s="19"/>
      <c r="CM478" s="19"/>
      <c r="CN478" s="14"/>
      <c r="CO478" s="219"/>
      <c r="CP478" s="219"/>
      <c r="CQ478" s="220"/>
      <c r="CR478" s="221"/>
      <c r="CS478" s="256"/>
      <c r="CT478" s="19"/>
      <c r="CU478" s="19"/>
      <c r="CV478" s="14"/>
      <c r="CW478" s="219"/>
      <c r="CX478" s="219"/>
      <c r="CY478" s="220"/>
      <c r="CZ478" s="221"/>
      <c r="DA478" s="256"/>
      <c r="DB478" s="19"/>
      <c r="DC478" s="19"/>
      <c r="DD478" s="14"/>
      <c r="DE478" s="219"/>
      <c r="DF478" s="219"/>
      <c r="DG478" s="220"/>
      <c r="DH478" s="221"/>
      <c r="DI478" s="256"/>
      <c r="DJ478" s="19"/>
      <c r="DK478" s="19"/>
      <c r="DL478" s="14"/>
      <c r="DM478" s="219"/>
      <c r="DN478" s="219"/>
      <c r="DO478" s="220"/>
      <c r="DP478" s="221"/>
      <c r="DQ478" s="256"/>
      <c r="DR478" s="19"/>
      <c r="DS478" s="19"/>
      <c r="DT478" s="14"/>
      <c r="DU478" s="219"/>
      <c r="DV478" s="219"/>
      <c r="DW478" s="220"/>
      <c r="DX478" s="221"/>
      <c r="DY478" s="256"/>
      <c r="DZ478" s="19"/>
      <c r="EA478" s="19"/>
      <c r="EB478" s="194"/>
      <c r="EC478" s="194"/>
      <c r="ED478" s="194"/>
      <c r="EE478" s="714"/>
      <c r="EF478" s="715"/>
      <c r="EG478" s="391"/>
      <c r="EH478" s="19"/>
      <c r="EI478" s="19"/>
      <c r="EJ478" s="14"/>
      <c r="EK478" s="219"/>
      <c r="EL478" s="219"/>
      <c r="EM478" s="220"/>
      <c r="EN478" s="221"/>
      <c r="EO478" s="256"/>
      <c r="EP478" s="19"/>
      <c r="EQ478" s="19"/>
    </row>
    <row r="479" spans="1:147" ht="37.5" customHeight="1">
      <c r="A479" s="19"/>
      <c r="B479" s="218"/>
      <c r="C479" s="218"/>
      <c r="D479" s="14"/>
      <c r="E479" s="219"/>
      <c r="F479" s="219"/>
      <c r="G479" s="220"/>
      <c r="H479" s="221"/>
      <c r="I479" s="256"/>
      <c r="J479" s="19"/>
      <c r="K479" s="19"/>
      <c r="L479" s="14"/>
      <c r="M479" s="219"/>
      <c r="N479" s="219"/>
      <c r="O479" s="220"/>
      <c r="P479" s="221"/>
      <c r="Q479" s="256"/>
      <c r="R479" s="19"/>
      <c r="S479" s="19"/>
      <c r="T479" s="14"/>
      <c r="U479" s="219"/>
      <c r="V479" s="219"/>
      <c r="W479" s="220"/>
      <c r="X479" s="221"/>
      <c r="Y479" s="256"/>
      <c r="Z479" s="19"/>
      <c r="AA479" s="19"/>
      <c r="AB479" s="14"/>
      <c r="AC479" s="219"/>
      <c r="AD479" s="219"/>
      <c r="AE479" s="220"/>
      <c r="AF479" s="221"/>
      <c r="AG479" s="256"/>
      <c r="AH479" s="19"/>
      <c r="AI479" s="19"/>
      <c r="AJ479" s="14"/>
      <c r="AK479" s="219"/>
      <c r="AL479" s="219"/>
      <c r="AM479" s="220"/>
      <c r="AN479" s="221"/>
      <c r="AO479" s="256"/>
      <c r="AP479" s="19"/>
      <c r="AQ479" s="19"/>
      <c r="AR479" s="14"/>
      <c r="AS479" s="219"/>
      <c r="AT479" s="219"/>
      <c r="AU479" s="220"/>
      <c r="AV479" s="221"/>
      <c r="AW479" s="256"/>
      <c r="AX479" s="19"/>
      <c r="AY479" s="19"/>
      <c r="AZ479" s="14"/>
      <c r="BA479" s="219"/>
      <c r="BB479" s="219"/>
      <c r="BC479" s="220"/>
      <c r="BD479" s="221"/>
      <c r="BE479" s="256"/>
      <c r="BF479" s="19"/>
      <c r="BG479" s="19"/>
      <c r="BH479" s="14"/>
      <c r="BI479" s="219"/>
      <c r="BJ479" s="219"/>
      <c r="BK479" s="220"/>
      <c r="BL479" s="221"/>
      <c r="BM479" s="256"/>
      <c r="BN479" s="19"/>
      <c r="BO479" s="19"/>
      <c r="BP479" s="14"/>
      <c r="BQ479" s="219"/>
      <c r="BR479" s="219"/>
      <c r="BS479" s="220"/>
      <c r="BT479" s="221"/>
      <c r="BU479" s="256"/>
      <c r="BV479" s="19"/>
      <c r="BW479" s="19"/>
      <c r="BX479" s="14"/>
      <c r="BY479" s="219"/>
      <c r="BZ479" s="219"/>
      <c r="CA479" s="220"/>
      <c r="CB479" s="221"/>
      <c r="CC479" s="256"/>
      <c r="CD479" s="19"/>
      <c r="CE479" s="19"/>
      <c r="CF479" s="14"/>
      <c r="CG479" s="219"/>
      <c r="CH479" s="219"/>
      <c r="CI479" s="220"/>
      <c r="CJ479" s="221"/>
      <c r="CK479" s="256"/>
      <c r="CL479" s="19"/>
      <c r="CM479" s="19"/>
      <c r="CN479" s="14"/>
      <c r="CO479" s="219"/>
      <c r="CP479" s="219"/>
      <c r="CQ479" s="220"/>
      <c r="CR479" s="221"/>
      <c r="CS479" s="256"/>
      <c r="CT479" s="19"/>
      <c r="CU479" s="19"/>
      <c r="CV479" s="14"/>
      <c r="CW479" s="219"/>
      <c r="CX479" s="219"/>
      <c r="CY479" s="220"/>
      <c r="CZ479" s="221"/>
      <c r="DA479" s="256"/>
      <c r="DB479" s="19"/>
      <c r="DC479" s="19"/>
      <c r="DD479" s="14"/>
      <c r="DE479" s="219"/>
      <c r="DF479" s="219"/>
      <c r="DG479" s="220"/>
      <c r="DH479" s="221"/>
      <c r="DI479" s="256"/>
      <c r="DJ479" s="19"/>
      <c r="DK479" s="19"/>
      <c r="DL479" s="14"/>
      <c r="DM479" s="219"/>
      <c r="DN479" s="219"/>
      <c r="DO479" s="220"/>
      <c r="DP479" s="221"/>
      <c r="DQ479" s="256"/>
      <c r="DR479" s="19"/>
      <c r="DS479" s="19"/>
      <c r="DT479" s="14"/>
      <c r="DU479" s="219"/>
      <c r="DV479" s="219"/>
      <c r="DW479" s="220"/>
      <c r="DX479" s="221"/>
      <c r="DY479" s="256"/>
      <c r="DZ479" s="19"/>
      <c r="EA479" s="19"/>
      <c r="EB479" s="194"/>
      <c r="EC479" s="194"/>
      <c r="ED479" s="194"/>
      <c r="EE479" s="714"/>
      <c r="EF479" s="715"/>
      <c r="EG479" s="391"/>
      <c r="EH479" s="19"/>
      <c r="EI479" s="19"/>
      <c r="EJ479" s="14"/>
      <c r="EK479" s="219"/>
      <c r="EL479" s="219"/>
      <c r="EM479" s="220"/>
      <c r="EN479" s="221"/>
      <c r="EO479" s="256"/>
      <c r="EP479" s="19"/>
      <c r="EQ479" s="19"/>
    </row>
    <row r="480" spans="1:147" ht="37.5" customHeight="1">
      <c r="A480" s="19"/>
      <c r="B480" s="218"/>
      <c r="C480" s="218"/>
      <c r="D480" s="14"/>
      <c r="E480" s="219"/>
      <c r="F480" s="219"/>
      <c r="G480" s="220"/>
      <c r="H480" s="221"/>
      <c r="I480" s="256"/>
      <c r="J480" s="19"/>
      <c r="K480" s="19"/>
      <c r="L480" s="14"/>
      <c r="M480" s="219"/>
      <c r="N480" s="219"/>
      <c r="O480" s="220"/>
      <c r="P480" s="221"/>
      <c r="Q480" s="256"/>
      <c r="R480" s="19"/>
      <c r="S480" s="19"/>
      <c r="T480" s="14"/>
      <c r="U480" s="219"/>
      <c r="V480" s="219"/>
      <c r="W480" s="220"/>
      <c r="X480" s="221"/>
      <c r="Y480" s="256"/>
      <c r="Z480" s="19"/>
      <c r="AA480" s="19"/>
      <c r="AB480" s="14"/>
      <c r="AC480" s="219"/>
      <c r="AD480" s="219"/>
      <c r="AE480" s="220"/>
      <c r="AF480" s="221"/>
      <c r="AG480" s="256"/>
      <c r="AH480" s="19"/>
      <c r="AI480" s="19"/>
      <c r="AJ480" s="14"/>
      <c r="AK480" s="219"/>
      <c r="AL480" s="219"/>
      <c r="AM480" s="220"/>
      <c r="AN480" s="221"/>
      <c r="AO480" s="256"/>
      <c r="AP480" s="19"/>
      <c r="AQ480" s="19"/>
      <c r="AR480" s="14"/>
      <c r="AS480" s="219"/>
      <c r="AT480" s="219"/>
      <c r="AU480" s="220"/>
      <c r="AV480" s="221"/>
      <c r="AW480" s="256"/>
      <c r="AX480" s="19"/>
      <c r="AY480" s="19"/>
      <c r="AZ480" s="14"/>
      <c r="BA480" s="219"/>
      <c r="BB480" s="219"/>
      <c r="BC480" s="220"/>
      <c r="BD480" s="221"/>
      <c r="BE480" s="256"/>
      <c r="BF480" s="19"/>
      <c r="BG480" s="19"/>
      <c r="BH480" s="14"/>
      <c r="BI480" s="219"/>
      <c r="BJ480" s="219"/>
      <c r="BK480" s="220"/>
      <c r="BL480" s="221"/>
      <c r="BM480" s="256"/>
      <c r="BN480" s="19"/>
      <c r="BO480" s="19"/>
      <c r="BP480" s="14"/>
      <c r="BQ480" s="219"/>
      <c r="BR480" s="219"/>
      <c r="BS480" s="220"/>
      <c r="BT480" s="221"/>
      <c r="BU480" s="256"/>
      <c r="BV480" s="19"/>
      <c r="BW480" s="19"/>
      <c r="BX480" s="14"/>
      <c r="BY480" s="219"/>
      <c r="BZ480" s="219"/>
      <c r="CA480" s="220"/>
      <c r="CB480" s="221"/>
      <c r="CC480" s="256"/>
      <c r="CD480" s="19"/>
      <c r="CE480" s="19"/>
      <c r="CF480" s="14"/>
      <c r="CG480" s="219"/>
      <c r="CH480" s="219"/>
      <c r="CI480" s="220"/>
      <c r="CJ480" s="221"/>
      <c r="CK480" s="256"/>
      <c r="CL480" s="19"/>
      <c r="CM480" s="19"/>
      <c r="CN480" s="14"/>
      <c r="CO480" s="219"/>
      <c r="CP480" s="219"/>
      <c r="CQ480" s="220"/>
      <c r="CR480" s="221"/>
      <c r="CS480" s="256"/>
      <c r="CT480" s="19"/>
      <c r="CU480" s="19"/>
      <c r="CV480" s="14"/>
      <c r="CW480" s="219"/>
      <c r="CX480" s="219"/>
      <c r="CY480" s="220"/>
      <c r="CZ480" s="221"/>
      <c r="DA480" s="256"/>
      <c r="DB480" s="19"/>
      <c r="DC480" s="19"/>
      <c r="DD480" s="14"/>
      <c r="DE480" s="219"/>
      <c r="DF480" s="219"/>
      <c r="DG480" s="220"/>
      <c r="DH480" s="221"/>
      <c r="DI480" s="256"/>
      <c r="DJ480" s="19"/>
      <c r="DK480" s="19"/>
      <c r="DL480" s="14"/>
      <c r="DM480" s="219"/>
      <c r="DN480" s="219"/>
      <c r="DO480" s="220"/>
      <c r="DP480" s="221"/>
      <c r="DQ480" s="256"/>
      <c r="DR480" s="19"/>
      <c r="DS480" s="19"/>
      <c r="DT480" s="14"/>
      <c r="DU480" s="219"/>
      <c r="DV480" s="219"/>
      <c r="DW480" s="220"/>
      <c r="DX480" s="221"/>
      <c r="DY480" s="256"/>
      <c r="DZ480" s="19"/>
      <c r="EA480" s="19"/>
      <c r="EB480" s="194"/>
      <c r="EC480" s="194"/>
      <c r="ED480" s="194"/>
      <c r="EE480" s="714"/>
      <c r="EF480" s="715"/>
      <c r="EG480" s="391"/>
      <c r="EH480" s="19"/>
      <c r="EI480" s="19"/>
      <c r="EJ480" s="14"/>
      <c r="EK480" s="219"/>
      <c r="EL480" s="219"/>
      <c r="EM480" s="220"/>
      <c r="EN480" s="221"/>
      <c r="EO480" s="256"/>
      <c r="EP480" s="19"/>
      <c r="EQ480" s="19"/>
    </row>
    <row r="481" spans="1:147" ht="37.5" customHeight="1">
      <c r="A481" s="19"/>
      <c r="B481" s="218"/>
      <c r="C481" s="218"/>
      <c r="D481" s="14"/>
      <c r="E481" s="219"/>
      <c r="F481" s="219"/>
      <c r="G481" s="220"/>
      <c r="H481" s="221"/>
      <c r="I481" s="256"/>
      <c r="J481" s="19"/>
      <c r="K481" s="19"/>
      <c r="L481" s="14"/>
      <c r="M481" s="219"/>
      <c r="N481" s="219"/>
      <c r="O481" s="220"/>
      <c r="P481" s="221"/>
      <c r="Q481" s="256"/>
      <c r="R481" s="19"/>
      <c r="S481" s="19"/>
      <c r="T481" s="14"/>
      <c r="U481" s="219"/>
      <c r="V481" s="219"/>
      <c r="W481" s="220"/>
      <c r="X481" s="221"/>
      <c r="Y481" s="256"/>
      <c r="Z481" s="19"/>
      <c r="AA481" s="19"/>
      <c r="AB481" s="14"/>
      <c r="AC481" s="219"/>
      <c r="AD481" s="219"/>
      <c r="AE481" s="220"/>
      <c r="AF481" s="221"/>
      <c r="AG481" s="256"/>
      <c r="AH481" s="19"/>
      <c r="AI481" s="19"/>
      <c r="AJ481" s="14"/>
      <c r="AK481" s="219"/>
      <c r="AL481" s="219"/>
      <c r="AM481" s="220"/>
      <c r="AN481" s="221"/>
      <c r="AO481" s="256"/>
      <c r="AP481" s="19"/>
      <c r="AQ481" s="19"/>
      <c r="AR481" s="14"/>
      <c r="AS481" s="219"/>
      <c r="AT481" s="219"/>
      <c r="AU481" s="220"/>
      <c r="AV481" s="221"/>
      <c r="AW481" s="256"/>
      <c r="AX481" s="19"/>
      <c r="AY481" s="19"/>
      <c r="AZ481" s="14"/>
      <c r="BA481" s="219"/>
      <c r="BB481" s="219"/>
      <c r="BC481" s="220"/>
      <c r="BD481" s="221"/>
      <c r="BE481" s="256"/>
      <c r="BF481" s="19"/>
      <c r="BG481" s="19"/>
      <c r="BH481" s="14"/>
      <c r="BI481" s="219"/>
      <c r="BJ481" s="219"/>
      <c r="BK481" s="220"/>
      <c r="BL481" s="221"/>
      <c r="BM481" s="256"/>
      <c r="BN481" s="19"/>
      <c r="BO481" s="19"/>
      <c r="BP481" s="14"/>
      <c r="BQ481" s="219"/>
      <c r="BR481" s="219"/>
      <c r="BS481" s="220"/>
      <c r="BT481" s="221"/>
      <c r="BU481" s="256"/>
      <c r="BV481" s="19"/>
      <c r="BW481" s="19"/>
      <c r="BX481" s="14"/>
      <c r="BY481" s="219"/>
      <c r="BZ481" s="219"/>
      <c r="CA481" s="220"/>
      <c r="CB481" s="221"/>
      <c r="CC481" s="256"/>
      <c r="CD481" s="19"/>
      <c r="CE481" s="19"/>
      <c r="CF481" s="14"/>
      <c r="CG481" s="219"/>
      <c r="CH481" s="219"/>
      <c r="CI481" s="220"/>
      <c r="CJ481" s="221"/>
      <c r="CK481" s="256"/>
      <c r="CL481" s="19"/>
      <c r="CM481" s="19"/>
      <c r="CN481" s="14"/>
      <c r="CO481" s="219"/>
      <c r="CP481" s="219"/>
      <c r="CQ481" s="220"/>
      <c r="CR481" s="221"/>
      <c r="CS481" s="256"/>
      <c r="CT481" s="19"/>
      <c r="CU481" s="19"/>
      <c r="CV481" s="14"/>
      <c r="CW481" s="219"/>
      <c r="CX481" s="219"/>
      <c r="CY481" s="220"/>
      <c r="CZ481" s="221"/>
      <c r="DA481" s="256"/>
      <c r="DB481" s="19"/>
      <c r="DC481" s="19"/>
      <c r="DD481" s="14"/>
      <c r="DE481" s="219"/>
      <c r="DF481" s="219"/>
      <c r="DG481" s="220"/>
      <c r="DH481" s="221"/>
      <c r="DI481" s="256"/>
      <c r="DJ481" s="19"/>
      <c r="DK481" s="19"/>
      <c r="DL481" s="14"/>
      <c r="DM481" s="219"/>
      <c r="DN481" s="219"/>
      <c r="DO481" s="220"/>
      <c r="DP481" s="221"/>
      <c r="DQ481" s="256"/>
      <c r="DR481" s="19"/>
      <c r="DS481" s="19"/>
      <c r="DT481" s="14"/>
      <c r="DU481" s="219"/>
      <c r="DV481" s="219"/>
      <c r="DW481" s="220"/>
      <c r="DX481" s="221"/>
      <c r="DY481" s="256"/>
      <c r="DZ481" s="19"/>
      <c r="EA481" s="19"/>
      <c r="EB481" s="194"/>
      <c r="EC481" s="194"/>
      <c r="ED481" s="194"/>
      <c r="EE481" s="714"/>
      <c r="EF481" s="715"/>
      <c r="EG481" s="391"/>
      <c r="EH481" s="19"/>
      <c r="EI481" s="19"/>
      <c r="EJ481" s="14"/>
      <c r="EK481" s="219"/>
      <c r="EL481" s="219"/>
      <c r="EM481" s="220"/>
      <c r="EN481" s="221"/>
      <c r="EO481" s="256"/>
      <c r="EP481" s="19"/>
      <c r="EQ481" s="19"/>
    </row>
    <row r="482" spans="1:147" ht="37.5" customHeight="1">
      <c r="A482" s="19"/>
      <c r="B482" s="218"/>
      <c r="C482" s="218"/>
      <c r="D482" s="14"/>
      <c r="E482" s="219"/>
      <c r="F482" s="219"/>
      <c r="G482" s="220"/>
      <c r="H482" s="221"/>
      <c r="I482" s="256"/>
      <c r="J482" s="19"/>
      <c r="K482" s="19"/>
      <c r="L482" s="14"/>
      <c r="M482" s="219"/>
      <c r="N482" s="219"/>
      <c r="O482" s="220"/>
      <c r="P482" s="221"/>
      <c r="Q482" s="256"/>
      <c r="R482" s="19"/>
      <c r="S482" s="19"/>
      <c r="T482" s="14"/>
      <c r="U482" s="219"/>
      <c r="V482" s="219"/>
      <c r="W482" s="220"/>
      <c r="X482" s="221"/>
      <c r="Y482" s="256"/>
      <c r="Z482" s="19"/>
      <c r="AA482" s="19"/>
      <c r="AB482" s="14"/>
      <c r="AC482" s="219"/>
      <c r="AD482" s="219"/>
      <c r="AE482" s="220"/>
      <c r="AF482" s="221"/>
      <c r="AG482" s="256"/>
      <c r="AH482" s="19"/>
      <c r="AI482" s="19"/>
      <c r="AJ482" s="14"/>
      <c r="AK482" s="219"/>
      <c r="AL482" s="219"/>
      <c r="AM482" s="220"/>
      <c r="AN482" s="221"/>
      <c r="AO482" s="256"/>
      <c r="AP482" s="19"/>
      <c r="AQ482" s="19"/>
      <c r="AR482" s="14"/>
      <c r="AS482" s="219"/>
      <c r="AT482" s="219"/>
      <c r="AU482" s="220"/>
      <c r="AV482" s="221"/>
      <c r="AW482" s="256"/>
      <c r="AX482" s="19"/>
      <c r="AY482" s="19"/>
      <c r="AZ482" s="14"/>
      <c r="BA482" s="219"/>
      <c r="BB482" s="219"/>
      <c r="BC482" s="220"/>
      <c r="BD482" s="221"/>
      <c r="BE482" s="256"/>
      <c r="BF482" s="19"/>
      <c r="BG482" s="19"/>
      <c r="BH482" s="14"/>
      <c r="BI482" s="219"/>
      <c r="BJ482" s="219"/>
      <c r="BK482" s="220"/>
      <c r="BL482" s="221"/>
      <c r="BM482" s="256"/>
      <c r="BN482" s="19"/>
      <c r="BO482" s="19"/>
      <c r="BP482" s="14"/>
      <c r="BQ482" s="219"/>
      <c r="BR482" s="219"/>
      <c r="BS482" s="220"/>
      <c r="BT482" s="221"/>
      <c r="BU482" s="256"/>
      <c r="BV482" s="19"/>
      <c r="BW482" s="19"/>
      <c r="BX482" s="14"/>
      <c r="BY482" s="219"/>
      <c r="BZ482" s="219"/>
      <c r="CA482" s="220"/>
      <c r="CB482" s="221"/>
      <c r="CC482" s="256"/>
      <c r="CD482" s="19"/>
      <c r="CE482" s="19"/>
      <c r="CF482" s="14"/>
      <c r="CG482" s="219"/>
      <c r="CH482" s="219"/>
      <c r="CI482" s="220"/>
      <c r="CJ482" s="221"/>
      <c r="CK482" s="256"/>
      <c r="CL482" s="19"/>
      <c r="CM482" s="19"/>
      <c r="CN482" s="14"/>
      <c r="CO482" s="219"/>
      <c r="CP482" s="219"/>
      <c r="CQ482" s="220"/>
      <c r="CR482" s="221"/>
      <c r="CS482" s="256"/>
      <c r="CT482" s="19"/>
      <c r="CU482" s="19"/>
      <c r="CV482" s="14"/>
      <c r="CW482" s="219"/>
      <c r="CX482" s="219"/>
      <c r="CY482" s="220"/>
      <c r="CZ482" s="221"/>
      <c r="DA482" s="256"/>
      <c r="DB482" s="19"/>
      <c r="DC482" s="19"/>
      <c r="DD482" s="14"/>
      <c r="DE482" s="219"/>
      <c r="DF482" s="219"/>
      <c r="DG482" s="220"/>
      <c r="DH482" s="221"/>
      <c r="DI482" s="256"/>
      <c r="DJ482" s="19"/>
      <c r="DK482" s="19"/>
      <c r="DL482" s="14"/>
      <c r="DM482" s="219"/>
      <c r="DN482" s="219"/>
      <c r="DO482" s="220"/>
      <c r="DP482" s="221"/>
      <c r="DQ482" s="256"/>
      <c r="DR482" s="19"/>
      <c r="DS482" s="19"/>
      <c r="DT482" s="14"/>
      <c r="DU482" s="219"/>
      <c r="DV482" s="219"/>
      <c r="DW482" s="220"/>
      <c r="DX482" s="221"/>
      <c r="DY482" s="256"/>
      <c r="DZ482" s="19"/>
      <c r="EA482" s="19"/>
      <c r="EB482" s="194"/>
      <c r="EC482" s="194"/>
      <c r="ED482" s="194"/>
      <c r="EE482" s="714"/>
      <c r="EF482" s="715"/>
      <c r="EG482" s="391"/>
      <c r="EH482" s="19"/>
      <c r="EI482" s="19"/>
      <c r="EJ482" s="14"/>
      <c r="EK482" s="219"/>
      <c r="EL482" s="219"/>
      <c r="EM482" s="220"/>
      <c r="EN482" s="221"/>
      <c r="EO482" s="256"/>
      <c r="EP482" s="19"/>
      <c r="EQ482" s="19"/>
    </row>
    <row r="483" spans="1:147" ht="37.5" customHeight="1">
      <c r="A483" s="19"/>
      <c r="B483" s="218"/>
      <c r="C483" s="218"/>
      <c r="D483" s="14"/>
      <c r="E483" s="219"/>
      <c r="F483" s="219"/>
      <c r="G483" s="220"/>
      <c r="H483" s="221"/>
      <c r="I483" s="256"/>
      <c r="J483" s="19"/>
      <c r="K483" s="19"/>
      <c r="L483" s="14"/>
      <c r="M483" s="219"/>
      <c r="N483" s="219"/>
      <c r="O483" s="220"/>
      <c r="P483" s="221"/>
      <c r="Q483" s="256"/>
      <c r="R483" s="19"/>
      <c r="S483" s="19"/>
      <c r="T483" s="14"/>
      <c r="U483" s="219"/>
      <c r="V483" s="219"/>
      <c r="W483" s="220"/>
      <c r="X483" s="221"/>
      <c r="Y483" s="256"/>
      <c r="Z483" s="19"/>
      <c r="AA483" s="19"/>
      <c r="AB483" s="14"/>
      <c r="AC483" s="219"/>
      <c r="AD483" s="219"/>
      <c r="AE483" s="220"/>
      <c r="AF483" s="221"/>
      <c r="AG483" s="256"/>
      <c r="AH483" s="19"/>
      <c r="AI483" s="19"/>
      <c r="AJ483" s="14"/>
      <c r="AK483" s="219"/>
      <c r="AL483" s="219"/>
      <c r="AM483" s="220"/>
      <c r="AN483" s="221"/>
      <c r="AO483" s="256"/>
      <c r="AP483" s="19"/>
      <c r="AQ483" s="19"/>
      <c r="AR483" s="14"/>
      <c r="AS483" s="219"/>
      <c r="AT483" s="219"/>
      <c r="AU483" s="220"/>
      <c r="AV483" s="221"/>
      <c r="AW483" s="256"/>
      <c r="AX483" s="19"/>
      <c r="AY483" s="19"/>
      <c r="AZ483" s="14"/>
      <c r="BA483" s="219"/>
      <c r="BB483" s="219"/>
      <c r="BC483" s="220"/>
      <c r="BD483" s="221"/>
      <c r="BE483" s="256"/>
      <c r="BF483" s="19"/>
      <c r="BG483" s="19"/>
      <c r="BH483" s="14"/>
      <c r="BI483" s="219"/>
      <c r="BJ483" s="219"/>
      <c r="BK483" s="220"/>
      <c r="BL483" s="221"/>
      <c r="BM483" s="256"/>
      <c r="BN483" s="19"/>
      <c r="BO483" s="19"/>
      <c r="BP483" s="14"/>
      <c r="BQ483" s="219"/>
      <c r="BR483" s="219"/>
      <c r="BS483" s="220"/>
      <c r="BT483" s="221"/>
      <c r="BU483" s="256"/>
      <c r="BV483" s="19"/>
      <c r="BW483" s="19"/>
      <c r="BX483" s="14"/>
      <c r="BY483" s="219"/>
      <c r="BZ483" s="219"/>
      <c r="CA483" s="220"/>
      <c r="CB483" s="221"/>
      <c r="CC483" s="256"/>
      <c r="CD483" s="19"/>
      <c r="CE483" s="19"/>
      <c r="CF483" s="14"/>
      <c r="CG483" s="219"/>
      <c r="CH483" s="219"/>
      <c r="CI483" s="220"/>
      <c r="CJ483" s="221"/>
      <c r="CK483" s="256"/>
      <c r="CL483" s="19"/>
      <c r="CM483" s="19"/>
      <c r="CN483" s="14"/>
      <c r="CO483" s="219"/>
      <c r="CP483" s="219"/>
      <c r="CQ483" s="220"/>
      <c r="CR483" s="221"/>
      <c r="CS483" s="256"/>
      <c r="CT483" s="19"/>
      <c r="CU483" s="19"/>
      <c r="CV483" s="14"/>
      <c r="CW483" s="219"/>
      <c r="CX483" s="219"/>
      <c r="CY483" s="220"/>
      <c r="CZ483" s="221"/>
      <c r="DA483" s="256"/>
      <c r="DB483" s="19"/>
      <c r="DC483" s="19"/>
      <c r="DD483" s="14"/>
      <c r="DE483" s="219"/>
      <c r="DF483" s="219"/>
      <c r="DG483" s="220"/>
      <c r="DH483" s="221"/>
      <c r="DI483" s="256"/>
      <c r="DJ483" s="19"/>
      <c r="DK483" s="19"/>
      <c r="DL483" s="14"/>
      <c r="DM483" s="219"/>
      <c r="DN483" s="219"/>
      <c r="DO483" s="220"/>
      <c r="DP483" s="221"/>
      <c r="DQ483" s="256"/>
      <c r="DR483" s="19"/>
      <c r="DS483" s="19"/>
      <c r="DT483" s="14"/>
      <c r="DU483" s="219"/>
      <c r="DV483" s="219"/>
      <c r="DW483" s="220"/>
      <c r="DX483" s="221"/>
      <c r="DY483" s="256"/>
      <c r="DZ483" s="19"/>
      <c r="EA483" s="19"/>
      <c r="EB483" s="194"/>
      <c r="EC483" s="194"/>
      <c r="ED483" s="194"/>
      <c r="EE483" s="714"/>
      <c r="EF483" s="715"/>
      <c r="EG483" s="391"/>
      <c r="EH483" s="19"/>
      <c r="EI483" s="19"/>
      <c r="EJ483" s="14"/>
      <c r="EK483" s="219"/>
      <c r="EL483" s="219"/>
      <c r="EM483" s="220"/>
      <c r="EN483" s="221"/>
      <c r="EO483" s="256"/>
      <c r="EP483" s="19"/>
      <c r="EQ483" s="19"/>
    </row>
    <row r="484" spans="1:147" ht="37.5" customHeight="1">
      <c r="A484" s="19"/>
      <c r="B484" s="218"/>
      <c r="C484" s="218"/>
      <c r="D484" s="14"/>
      <c r="E484" s="219"/>
      <c r="F484" s="219"/>
      <c r="G484" s="220"/>
      <c r="H484" s="221"/>
      <c r="I484" s="256"/>
      <c r="J484" s="19"/>
      <c r="K484" s="19"/>
      <c r="L484" s="14"/>
      <c r="M484" s="219"/>
      <c r="N484" s="219"/>
      <c r="O484" s="220"/>
      <c r="P484" s="221"/>
      <c r="Q484" s="256"/>
      <c r="R484" s="19"/>
      <c r="S484" s="19"/>
      <c r="T484" s="14"/>
      <c r="U484" s="219"/>
      <c r="V484" s="219"/>
      <c r="W484" s="220"/>
      <c r="X484" s="221"/>
      <c r="Y484" s="256"/>
      <c r="Z484" s="19"/>
      <c r="AA484" s="19"/>
      <c r="AB484" s="14"/>
      <c r="AC484" s="219"/>
      <c r="AD484" s="219"/>
      <c r="AE484" s="220"/>
      <c r="AF484" s="221"/>
      <c r="AG484" s="256"/>
      <c r="AH484" s="19"/>
      <c r="AI484" s="19"/>
      <c r="AJ484" s="14"/>
      <c r="AK484" s="219"/>
      <c r="AL484" s="219"/>
      <c r="AM484" s="220"/>
      <c r="AN484" s="221"/>
      <c r="AO484" s="256"/>
      <c r="AP484" s="19"/>
      <c r="AQ484" s="19"/>
      <c r="AR484" s="14"/>
      <c r="AS484" s="219"/>
      <c r="AT484" s="219"/>
      <c r="AU484" s="220"/>
      <c r="AV484" s="221"/>
      <c r="AW484" s="256"/>
      <c r="AX484" s="19"/>
      <c r="AY484" s="19"/>
      <c r="AZ484" s="14"/>
      <c r="BA484" s="219"/>
      <c r="BB484" s="219"/>
      <c r="BC484" s="220"/>
      <c r="BD484" s="221"/>
      <c r="BE484" s="256"/>
      <c r="BF484" s="19"/>
      <c r="BG484" s="19"/>
      <c r="BH484" s="14"/>
      <c r="BI484" s="219"/>
      <c r="BJ484" s="219"/>
      <c r="BK484" s="220"/>
      <c r="BL484" s="221"/>
      <c r="BM484" s="256"/>
      <c r="BN484" s="19"/>
      <c r="BO484" s="19"/>
      <c r="BP484" s="14"/>
      <c r="BQ484" s="219"/>
      <c r="BR484" s="219"/>
      <c r="BS484" s="220"/>
      <c r="BT484" s="221"/>
      <c r="BU484" s="256"/>
      <c r="BV484" s="19"/>
      <c r="BW484" s="19"/>
      <c r="BX484" s="14"/>
      <c r="BY484" s="219"/>
      <c r="BZ484" s="219"/>
      <c r="CA484" s="220"/>
      <c r="CB484" s="221"/>
      <c r="CC484" s="256"/>
      <c r="CD484" s="19"/>
      <c r="CE484" s="19"/>
      <c r="CF484" s="14"/>
      <c r="CG484" s="219"/>
      <c r="CH484" s="219"/>
      <c r="CI484" s="220"/>
      <c r="CJ484" s="221"/>
      <c r="CK484" s="256"/>
      <c r="CL484" s="19"/>
      <c r="CM484" s="19"/>
      <c r="CN484" s="14"/>
      <c r="CO484" s="219"/>
      <c r="CP484" s="219"/>
      <c r="CQ484" s="220"/>
      <c r="CR484" s="221"/>
      <c r="CS484" s="256"/>
      <c r="CT484" s="19"/>
      <c r="CU484" s="19"/>
      <c r="CV484" s="14"/>
      <c r="CW484" s="219"/>
      <c r="CX484" s="219"/>
      <c r="CY484" s="220"/>
      <c r="CZ484" s="221"/>
      <c r="DA484" s="256"/>
      <c r="DB484" s="19"/>
      <c r="DC484" s="19"/>
      <c r="DD484" s="14"/>
      <c r="DE484" s="219"/>
      <c r="DF484" s="219"/>
      <c r="DG484" s="220"/>
      <c r="DH484" s="221"/>
      <c r="DI484" s="256"/>
      <c r="DJ484" s="19"/>
      <c r="DK484" s="19"/>
      <c r="DL484" s="14"/>
      <c r="DM484" s="219"/>
      <c r="DN484" s="219"/>
      <c r="DO484" s="220"/>
      <c r="DP484" s="221"/>
      <c r="DQ484" s="256"/>
      <c r="DR484" s="19"/>
      <c r="DS484" s="19"/>
      <c r="DT484" s="14"/>
      <c r="DU484" s="219"/>
      <c r="DV484" s="219"/>
      <c r="DW484" s="220"/>
      <c r="DX484" s="221"/>
      <c r="DY484" s="256"/>
      <c r="DZ484" s="19"/>
      <c r="EA484" s="19"/>
      <c r="EB484" s="194"/>
      <c r="EC484" s="194"/>
      <c r="ED484" s="194"/>
      <c r="EE484" s="714"/>
      <c r="EF484" s="715"/>
      <c r="EG484" s="391"/>
      <c r="EH484" s="19"/>
      <c r="EI484" s="19"/>
      <c r="EJ484" s="14"/>
      <c r="EK484" s="219"/>
      <c r="EL484" s="219"/>
      <c r="EM484" s="220"/>
      <c r="EN484" s="221"/>
      <c r="EO484" s="256"/>
      <c r="EP484" s="19"/>
      <c r="EQ484" s="19"/>
    </row>
    <row r="485" spans="1:147" ht="37.5" customHeight="1">
      <c r="A485" s="19"/>
      <c r="B485" s="218"/>
      <c r="C485" s="218"/>
      <c r="D485" s="14"/>
      <c r="E485" s="219"/>
      <c r="F485" s="219"/>
      <c r="G485" s="220"/>
      <c r="H485" s="221"/>
      <c r="I485" s="256"/>
      <c r="J485" s="19"/>
      <c r="K485" s="19"/>
      <c r="L485" s="14"/>
      <c r="M485" s="219"/>
      <c r="N485" s="219"/>
      <c r="O485" s="220"/>
      <c r="P485" s="221"/>
      <c r="Q485" s="256"/>
      <c r="R485" s="19"/>
      <c r="S485" s="19"/>
      <c r="T485" s="14"/>
      <c r="U485" s="219"/>
      <c r="V485" s="219"/>
      <c r="W485" s="220"/>
      <c r="X485" s="221"/>
      <c r="Y485" s="256"/>
      <c r="Z485" s="19"/>
      <c r="AA485" s="19"/>
      <c r="AB485" s="14"/>
      <c r="AC485" s="219"/>
      <c r="AD485" s="219"/>
      <c r="AE485" s="220"/>
      <c r="AF485" s="221"/>
      <c r="AG485" s="256"/>
      <c r="AH485" s="19"/>
      <c r="AI485" s="19"/>
      <c r="AJ485" s="14"/>
      <c r="AK485" s="219"/>
      <c r="AL485" s="219"/>
      <c r="AM485" s="220"/>
      <c r="AN485" s="221"/>
      <c r="AO485" s="256"/>
      <c r="AP485" s="19"/>
      <c r="AQ485" s="19"/>
      <c r="AR485" s="14"/>
      <c r="AS485" s="219"/>
      <c r="AT485" s="219"/>
      <c r="AU485" s="220"/>
      <c r="AV485" s="221"/>
      <c r="AW485" s="256"/>
      <c r="AX485" s="19"/>
      <c r="AY485" s="19"/>
      <c r="AZ485" s="14"/>
      <c r="BA485" s="219"/>
      <c r="BB485" s="219"/>
      <c r="BC485" s="220"/>
      <c r="BD485" s="221"/>
      <c r="BE485" s="256"/>
      <c r="BF485" s="19"/>
      <c r="BG485" s="19"/>
      <c r="BH485" s="14"/>
      <c r="BI485" s="219"/>
      <c r="BJ485" s="219"/>
      <c r="BK485" s="220"/>
      <c r="BL485" s="221"/>
      <c r="BM485" s="256"/>
      <c r="BN485" s="19"/>
      <c r="BO485" s="19"/>
      <c r="BP485" s="14"/>
      <c r="BQ485" s="219"/>
      <c r="BR485" s="219"/>
      <c r="BS485" s="220"/>
      <c r="BT485" s="221"/>
      <c r="BU485" s="256"/>
      <c r="BV485" s="19"/>
      <c r="BW485" s="19"/>
      <c r="BX485" s="14"/>
      <c r="BY485" s="219"/>
      <c r="BZ485" s="219"/>
      <c r="CA485" s="220"/>
      <c r="CB485" s="221"/>
      <c r="CC485" s="256"/>
      <c r="CD485" s="19"/>
      <c r="CE485" s="19"/>
      <c r="CF485" s="14"/>
      <c r="CG485" s="219"/>
      <c r="CH485" s="219"/>
      <c r="CI485" s="220"/>
      <c r="CJ485" s="221"/>
      <c r="CK485" s="256"/>
      <c r="CL485" s="19"/>
      <c r="CM485" s="19"/>
      <c r="CN485" s="14"/>
      <c r="CO485" s="219"/>
      <c r="CP485" s="219"/>
      <c r="CQ485" s="220"/>
      <c r="CR485" s="221"/>
      <c r="CS485" s="256"/>
      <c r="CT485" s="19"/>
      <c r="CU485" s="19"/>
      <c r="CV485" s="14"/>
      <c r="CW485" s="219"/>
      <c r="CX485" s="219"/>
      <c r="CY485" s="220"/>
      <c r="CZ485" s="221"/>
      <c r="DA485" s="256"/>
      <c r="DB485" s="19"/>
      <c r="DC485" s="19"/>
      <c r="DD485" s="14"/>
      <c r="DE485" s="219"/>
      <c r="DF485" s="219"/>
      <c r="DG485" s="220"/>
      <c r="DH485" s="221"/>
      <c r="DI485" s="256"/>
      <c r="DJ485" s="19"/>
      <c r="DK485" s="19"/>
      <c r="DL485" s="14"/>
      <c r="DM485" s="219"/>
      <c r="DN485" s="219"/>
      <c r="DO485" s="220"/>
      <c r="DP485" s="221"/>
      <c r="DQ485" s="256"/>
      <c r="DR485" s="19"/>
      <c r="DS485" s="19"/>
      <c r="DT485" s="14"/>
      <c r="DU485" s="219"/>
      <c r="DV485" s="219"/>
      <c r="DW485" s="220"/>
      <c r="DX485" s="221"/>
      <c r="DY485" s="256"/>
      <c r="DZ485" s="19"/>
      <c r="EA485" s="19"/>
      <c r="EB485" s="194"/>
      <c r="EC485" s="194"/>
      <c r="ED485" s="194"/>
      <c r="EE485" s="714"/>
      <c r="EF485" s="715"/>
      <c r="EG485" s="391"/>
      <c r="EH485" s="19"/>
      <c r="EI485" s="19"/>
      <c r="EJ485" s="14"/>
      <c r="EK485" s="219"/>
      <c r="EL485" s="219"/>
      <c r="EM485" s="220"/>
      <c r="EN485" s="221"/>
      <c r="EO485" s="256"/>
      <c r="EP485" s="19"/>
      <c r="EQ485" s="19"/>
    </row>
    <row r="486" spans="1:147" ht="37.5" customHeight="1">
      <c r="A486" s="19"/>
      <c r="B486" s="218"/>
      <c r="C486" s="218"/>
      <c r="D486" s="14"/>
      <c r="E486" s="219"/>
      <c r="F486" s="219"/>
      <c r="G486" s="220"/>
      <c r="H486" s="221"/>
      <c r="I486" s="256"/>
      <c r="J486" s="19"/>
      <c r="K486" s="19"/>
      <c r="L486" s="14"/>
      <c r="M486" s="219"/>
      <c r="N486" s="219"/>
      <c r="O486" s="220"/>
      <c r="P486" s="221"/>
      <c r="Q486" s="256"/>
      <c r="R486" s="19"/>
      <c r="S486" s="19"/>
      <c r="T486" s="14"/>
      <c r="U486" s="219"/>
      <c r="V486" s="219"/>
      <c r="W486" s="220"/>
      <c r="X486" s="221"/>
      <c r="Y486" s="256"/>
      <c r="Z486" s="19"/>
      <c r="AA486" s="19"/>
      <c r="AB486" s="14"/>
      <c r="AC486" s="219"/>
      <c r="AD486" s="219"/>
      <c r="AE486" s="220"/>
      <c r="AF486" s="221"/>
      <c r="AG486" s="256"/>
      <c r="AH486" s="19"/>
      <c r="AI486" s="19"/>
      <c r="AJ486" s="14"/>
      <c r="AK486" s="219"/>
      <c r="AL486" s="219"/>
      <c r="AM486" s="220"/>
      <c r="AN486" s="221"/>
      <c r="AO486" s="256"/>
      <c r="AP486" s="19"/>
      <c r="AQ486" s="19"/>
      <c r="AR486" s="14"/>
      <c r="AS486" s="219"/>
      <c r="AT486" s="219"/>
      <c r="AU486" s="220"/>
      <c r="AV486" s="221"/>
      <c r="AW486" s="256"/>
      <c r="AX486" s="19"/>
      <c r="AY486" s="19"/>
      <c r="AZ486" s="14"/>
      <c r="BA486" s="219"/>
      <c r="BB486" s="219"/>
      <c r="BC486" s="220"/>
      <c r="BD486" s="221"/>
      <c r="BE486" s="256"/>
      <c r="BF486" s="19"/>
      <c r="BG486" s="19"/>
      <c r="BH486" s="14"/>
      <c r="BI486" s="219"/>
      <c r="BJ486" s="219"/>
      <c r="BK486" s="220"/>
      <c r="BL486" s="221"/>
      <c r="BM486" s="256"/>
      <c r="BN486" s="19"/>
      <c r="BO486" s="19"/>
      <c r="BP486" s="14"/>
      <c r="BQ486" s="219"/>
      <c r="BR486" s="219"/>
      <c r="BS486" s="220"/>
      <c r="BT486" s="221"/>
      <c r="BU486" s="256"/>
      <c r="BV486" s="19"/>
      <c r="BW486" s="19"/>
      <c r="BX486" s="14"/>
      <c r="BY486" s="219"/>
      <c r="BZ486" s="219"/>
      <c r="CA486" s="220"/>
      <c r="CB486" s="221"/>
      <c r="CC486" s="256"/>
      <c r="CD486" s="19"/>
      <c r="CE486" s="19"/>
      <c r="CF486" s="14"/>
      <c r="CG486" s="219"/>
      <c r="CH486" s="219"/>
      <c r="CI486" s="220"/>
      <c r="CJ486" s="221"/>
      <c r="CK486" s="256"/>
      <c r="CL486" s="19"/>
      <c r="CM486" s="19"/>
      <c r="CN486" s="14"/>
      <c r="CO486" s="219"/>
      <c r="CP486" s="219"/>
      <c r="CQ486" s="220"/>
      <c r="CR486" s="221"/>
      <c r="CS486" s="256"/>
      <c r="CT486" s="19"/>
      <c r="CU486" s="19"/>
      <c r="CV486" s="14"/>
      <c r="CW486" s="219"/>
      <c r="CX486" s="219"/>
      <c r="CY486" s="220"/>
      <c r="CZ486" s="221"/>
      <c r="DA486" s="256"/>
      <c r="DB486" s="19"/>
      <c r="DC486" s="19"/>
      <c r="DD486" s="14"/>
      <c r="DE486" s="219"/>
      <c r="DF486" s="219"/>
      <c r="DG486" s="220"/>
      <c r="DH486" s="221"/>
      <c r="DI486" s="256"/>
      <c r="DJ486" s="19"/>
      <c r="DK486" s="19"/>
      <c r="DL486" s="14"/>
      <c r="DM486" s="219"/>
      <c r="DN486" s="219"/>
      <c r="DO486" s="220"/>
      <c r="DP486" s="221"/>
      <c r="DQ486" s="256"/>
      <c r="DR486" s="19"/>
      <c r="DS486" s="19"/>
      <c r="DT486" s="14"/>
      <c r="DU486" s="219"/>
      <c r="DV486" s="219"/>
      <c r="DW486" s="220"/>
      <c r="DX486" s="221"/>
      <c r="DY486" s="256"/>
      <c r="DZ486" s="19"/>
      <c r="EA486" s="19"/>
      <c r="EB486" s="194"/>
      <c r="EC486" s="194"/>
      <c r="ED486" s="194"/>
      <c r="EE486" s="714"/>
      <c r="EF486" s="715"/>
      <c r="EG486" s="391"/>
      <c r="EH486" s="19"/>
      <c r="EI486" s="19"/>
      <c r="EJ486" s="14"/>
      <c r="EK486" s="219"/>
      <c r="EL486" s="219"/>
      <c r="EM486" s="220"/>
      <c r="EN486" s="221"/>
      <c r="EO486" s="256"/>
      <c r="EP486" s="19"/>
      <c r="EQ486" s="19"/>
    </row>
    <row r="487" spans="1:147" ht="37.5" customHeight="1">
      <c r="A487" s="19"/>
      <c r="B487" s="218"/>
      <c r="C487" s="218"/>
      <c r="D487" s="14"/>
      <c r="E487" s="219"/>
      <c r="F487" s="219"/>
      <c r="G487" s="220"/>
      <c r="H487" s="221"/>
      <c r="I487" s="256"/>
      <c r="J487" s="19"/>
      <c r="K487" s="19"/>
      <c r="L487" s="14"/>
      <c r="M487" s="219"/>
      <c r="N487" s="219"/>
      <c r="O487" s="220"/>
      <c r="P487" s="221"/>
      <c r="Q487" s="256"/>
      <c r="R487" s="19"/>
      <c r="S487" s="19"/>
      <c r="T487" s="14"/>
      <c r="U487" s="219"/>
      <c r="V487" s="219"/>
      <c r="W487" s="220"/>
      <c r="X487" s="221"/>
      <c r="Y487" s="256"/>
      <c r="Z487" s="19"/>
      <c r="AA487" s="19"/>
      <c r="AB487" s="14"/>
      <c r="AC487" s="219"/>
      <c r="AD487" s="219"/>
      <c r="AE487" s="220"/>
      <c r="AF487" s="221"/>
      <c r="AG487" s="256"/>
      <c r="AH487" s="19"/>
      <c r="AI487" s="19"/>
      <c r="AJ487" s="14"/>
      <c r="AK487" s="219"/>
      <c r="AL487" s="219"/>
      <c r="AM487" s="220"/>
      <c r="AN487" s="221"/>
      <c r="AO487" s="256"/>
      <c r="AP487" s="19"/>
      <c r="AQ487" s="19"/>
      <c r="AR487" s="14"/>
      <c r="AS487" s="219"/>
      <c r="AT487" s="219"/>
      <c r="AU487" s="220"/>
      <c r="AV487" s="221"/>
      <c r="AW487" s="256"/>
      <c r="AX487" s="19"/>
      <c r="AY487" s="19"/>
      <c r="AZ487" s="14"/>
      <c r="BA487" s="219"/>
      <c r="BB487" s="219"/>
      <c r="BC487" s="220"/>
      <c r="BD487" s="221"/>
      <c r="BE487" s="256"/>
      <c r="BF487" s="19"/>
      <c r="BG487" s="19"/>
      <c r="BH487" s="14"/>
      <c r="BI487" s="219"/>
      <c r="BJ487" s="219"/>
      <c r="BK487" s="220"/>
      <c r="BL487" s="221"/>
      <c r="BM487" s="256"/>
      <c r="BN487" s="19"/>
      <c r="BO487" s="19"/>
      <c r="BP487" s="14"/>
      <c r="BQ487" s="219"/>
      <c r="BR487" s="219"/>
      <c r="BS487" s="220"/>
      <c r="BT487" s="221"/>
      <c r="BU487" s="256"/>
      <c r="BV487" s="19"/>
      <c r="BW487" s="19"/>
      <c r="BX487" s="14"/>
      <c r="BY487" s="219"/>
      <c r="BZ487" s="219"/>
      <c r="CA487" s="220"/>
      <c r="CB487" s="221"/>
      <c r="CC487" s="256"/>
      <c r="CD487" s="19"/>
      <c r="CE487" s="19"/>
      <c r="CF487" s="14"/>
      <c r="CG487" s="219"/>
      <c r="CH487" s="219"/>
      <c r="CI487" s="220"/>
      <c r="CJ487" s="221"/>
      <c r="CK487" s="256"/>
      <c r="CL487" s="19"/>
      <c r="CM487" s="19"/>
      <c r="CN487" s="14"/>
      <c r="CO487" s="219"/>
      <c r="CP487" s="219"/>
      <c r="CQ487" s="220"/>
      <c r="CR487" s="221"/>
      <c r="CS487" s="256"/>
      <c r="CT487" s="19"/>
      <c r="CU487" s="19"/>
      <c r="CV487" s="14"/>
      <c r="CW487" s="219"/>
      <c r="CX487" s="219"/>
      <c r="CY487" s="220"/>
      <c r="CZ487" s="221"/>
      <c r="DA487" s="256"/>
      <c r="DB487" s="19"/>
      <c r="DC487" s="19"/>
      <c r="DD487" s="14"/>
      <c r="DE487" s="219"/>
      <c r="DF487" s="219"/>
      <c r="DG487" s="220"/>
      <c r="DH487" s="221"/>
      <c r="DI487" s="256"/>
      <c r="DJ487" s="19"/>
      <c r="DK487" s="19"/>
      <c r="DL487" s="14"/>
      <c r="DM487" s="219"/>
      <c r="DN487" s="219"/>
      <c r="DO487" s="220"/>
      <c r="DP487" s="221"/>
      <c r="DQ487" s="256"/>
      <c r="DR487" s="19"/>
      <c r="DS487" s="19"/>
      <c r="DT487" s="14"/>
      <c r="DU487" s="219"/>
      <c r="DV487" s="219"/>
      <c r="DW487" s="220"/>
      <c r="DX487" s="221"/>
      <c r="DY487" s="256"/>
      <c r="DZ487" s="19"/>
      <c r="EA487" s="19"/>
      <c r="EB487" s="194"/>
      <c r="EC487" s="194"/>
      <c r="ED487" s="194"/>
      <c r="EE487" s="714"/>
      <c r="EF487" s="715"/>
      <c r="EG487" s="391"/>
      <c r="EH487" s="19"/>
      <c r="EI487" s="19"/>
      <c r="EJ487" s="14"/>
      <c r="EK487" s="219"/>
      <c r="EL487" s="219"/>
      <c r="EM487" s="220"/>
      <c r="EN487" s="221"/>
      <c r="EO487" s="256"/>
      <c r="EP487" s="19"/>
      <c r="EQ487" s="19"/>
    </row>
    <row r="488" spans="1:147" ht="37.5" customHeight="1">
      <c r="A488" s="19"/>
      <c r="B488" s="218"/>
      <c r="C488" s="218"/>
      <c r="D488" s="14"/>
      <c r="E488" s="219"/>
      <c r="F488" s="219"/>
      <c r="G488" s="220"/>
      <c r="H488" s="221"/>
      <c r="I488" s="256"/>
      <c r="J488" s="19"/>
      <c r="K488" s="19"/>
      <c r="L488" s="14"/>
      <c r="M488" s="219"/>
      <c r="N488" s="219"/>
      <c r="O488" s="220"/>
      <c r="P488" s="221"/>
      <c r="Q488" s="256"/>
      <c r="R488" s="19"/>
      <c r="S488" s="19"/>
      <c r="T488" s="14"/>
      <c r="U488" s="219"/>
      <c r="V488" s="219"/>
      <c r="W488" s="220"/>
      <c r="X488" s="221"/>
      <c r="Y488" s="256"/>
      <c r="Z488" s="19"/>
      <c r="AA488" s="19"/>
      <c r="AB488" s="14"/>
      <c r="AC488" s="219"/>
      <c r="AD488" s="219"/>
      <c r="AE488" s="220"/>
      <c r="AF488" s="221"/>
      <c r="AG488" s="256"/>
      <c r="AH488" s="19"/>
      <c r="AI488" s="19"/>
      <c r="AJ488" s="14"/>
      <c r="AK488" s="219"/>
      <c r="AL488" s="219"/>
      <c r="AM488" s="220"/>
      <c r="AN488" s="221"/>
      <c r="AO488" s="256"/>
      <c r="AP488" s="19"/>
      <c r="AQ488" s="19"/>
      <c r="AR488" s="14"/>
      <c r="AS488" s="219"/>
      <c r="AT488" s="219"/>
      <c r="AU488" s="220"/>
      <c r="AV488" s="221"/>
      <c r="AW488" s="256"/>
      <c r="AX488" s="19"/>
      <c r="AY488" s="19"/>
      <c r="AZ488" s="14"/>
      <c r="BA488" s="219"/>
      <c r="BB488" s="219"/>
      <c r="BC488" s="220"/>
      <c r="BD488" s="221"/>
      <c r="BE488" s="256"/>
      <c r="BF488" s="19"/>
      <c r="BG488" s="19"/>
      <c r="BH488" s="14"/>
      <c r="BI488" s="219"/>
      <c r="BJ488" s="219"/>
      <c r="BK488" s="220"/>
      <c r="BL488" s="221"/>
      <c r="BM488" s="256"/>
      <c r="BN488" s="19"/>
      <c r="BO488" s="19"/>
      <c r="BP488" s="14"/>
      <c r="BQ488" s="219"/>
      <c r="BR488" s="219"/>
      <c r="BS488" s="220"/>
      <c r="BT488" s="221"/>
      <c r="BU488" s="256"/>
      <c r="BV488" s="19"/>
      <c r="BW488" s="19"/>
      <c r="BX488" s="14"/>
      <c r="BY488" s="219"/>
      <c r="BZ488" s="219"/>
      <c r="CA488" s="220"/>
      <c r="CB488" s="221"/>
      <c r="CC488" s="256"/>
      <c r="CD488" s="19"/>
      <c r="CE488" s="19"/>
      <c r="CF488" s="14"/>
      <c r="CG488" s="219"/>
      <c r="CH488" s="219"/>
      <c r="CI488" s="220"/>
      <c r="CJ488" s="221"/>
      <c r="CK488" s="256"/>
      <c r="CL488" s="19"/>
      <c r="CM488" s="19"/>
      <c r="CN488" s="14"/>
      <c r="CO488" s="219"/>
      <c r="CP488" s="219"/>
      <c r="CQ488" s="220"/>
      <c r="CR488" s="221"/>
      <c r="CS488" s="256"/>
      <c r="CT488" s="19"/>
      <c r="CU488" s="19"/>
      <c r="CV488" s="14"/>
      <c r="CW488" s="219"/>
      <c r="CX488" s="219"/>
      <c r="CY488" s="220"/>
      <c r="CZ488" s="221"/>
      <c r="DA488" s="256"/>
      <c r="DB488" s="19"/>
      <c r="DC488" s="19"/>
      <c r="DD488" s="14"/>
      <c r="DE488" s="219"/>
      <c r="DF488" s="219"/>
      <c r="DG488" s="220"/>
      <c r="DH488" s="221"/>
      <c r="DI488" s="256"/>
      <c r="DJ488" s="19"/>
      <c r="DK488" s="19"/>
      <c r="DL488" s="14"/>
      <c r="DM488" s="219"/>
      <c r="DN488" s="219"/>
      <c r="DO488" s="220"/>
      <c r="DP488" s="221"/>
      <c r="DQ488" s="256"/>
      <c r="DR488" s="19"/>
      <c r="DS488" s="19"/>
      <c r="DT488" s="14"/>
      <c r="DU488" s="219"/>
      <c r="DV488" s="219"/>
      <c r="DW488" s="220"/>
      <c r="DX488" s="221"/>
      <c r="DY488" s="256"/>
      <c r="DZ488" s="19"/>
      <c r="EA488" s="19"/>
      <c r="EB488" s="194"/>
      <c r="EC488" s="194"/>
      <c r="ED488" s="194"/>
      <c r="EE488" s="714"/>
      <c r="EF488" s="715"/>
      <c r="EG488" s="391"/>
      <c r="EH488" s="19"/>
      <c r="EI488" s="19"/>
      <c r="EJ488" s="14"/>
      <c r="EK488" s="219"/>
      <c r="EL488" s="219"/>
      <c r="EM488" s="220"/>
      <c r="EN488" s="221"/>
      <c r="EO488" s="256"/>
      <c r="EP488" s="19"/>
      <c r="EQ488" s="19"/>
    </row>
    <row r="489" spans="1:147" ht="37.5" customHeight="1">
      <c r="A489" s="19"/>
      <c r="B489" s="218"/>
      <c r="C489" s="218"/>
      <c r="D489" s="14"/>
      <c r="E489" s="219"/>
      <c r="F489" s="219"/>
      <c r="G489" s="220"/>
      <c r="H489" s="221"/>
      <c r="I489" s="256"/>
      <c r="J489" s="19"/>
      <c r="K489" s="19"/>
      <c r="L489" s="14"/>
      <c r="M489" s="219"/>
      <c r="N489" s="219"/>
      <c r="O489" s="220"/>
      <c r="P489" s="221"/>
      <c r="Q489" s="256"/>
      <c r="R489" s="19"/>
      <c r="S489" s="19"/>
      <c r="T489" s="14"/>
      <c r="U489" s="219"/>
      <c r="V489" s="219"/>
      <c r="W489" s="220"/>
      <c r="X489" s="221"/>
      <c r="Y489" s="256"/>
      <c r="Z489" s="19"/>
      <c r="AA489" s="19"/>
      <c r="AB489" s="14"/>
      <c r="AC489" s="219"/>
      <c r="AD489" s="219"/>
      <c r="AE489" s="220"/>
      <c r="AF489" s="221"/>
      <c r="AG489" s="256"/>
      <c r="AH489" s="19"/>
      <c r="AI489" s="19"/>
      <c r="AJ489" s="14"/>
      <c r="AK489" s="219"/>
      <c r="AL489" s="219"/>
      <c r="AM489" s="220"/>
      <c r="AN489" s="221"/>
      <c r="AO489" s="256"/>
      <c r="AP489" s="19"/>
      <c r="AQ489" s="19"/>
      <c r="AR489" s="14"/>
      <c r="AS489" s="219"/>
      <c r="AT489" s="219"/>
      <c r="AU489" s="220"/>
      <c r="AV489" s="221"/>
      <c r="AW489" s="256"/>
      <c r="AX489" s="19"/>
      <c r="AY489" s="19"/>
      <c r="AZ489" s="14"/>
      <c r="BA489" s="219"/>
      <c r="BB489" s="219"/>
      <c r="BC489" s="220"/>
      <c r="BD489" s="221"/>
      <c r="BE489" s="256"/>
      <c r="BF489" s="19"/>
      <c r="BG489" s="19"/>
      <c r="BH489" s="14"/>
      <c r="BI489" s="219"/>
      <c r="BJ489" s="219"/>
      <c r="BK489" s="220"/>
      <c r="BL489" s="221"/>
      <c r="BM489" s="256"/>
      <c r="BN489" s="19"/>
      <c r="BO489" s="19"/>
      <c r="BP489" s="14"/>
      <c r="BQ489" s="219"/>
      <c r="BR489" s="219"/>
      <c r="BS489" s="220"/>
      <c r="BT489" s="221"/>
      <c r="BU489" s="256"/>
      <c r="BV489" s="19"/>
      <c r="BW489" s="19"/>
      <c r="BX489" s="14"/>
      <c r="BY489" s="219"/>
      <c r="BZ489" s="219"/>
      <c r="CA489" s="220"/>
      <c r="CB489" s="221"/>
      <c r="CC489" s="256"/>
      <c r="CD489" s="19"/>
      <c r="CE489" s="19"/>
      <c r="CF489" s="14"/>
      <c r="CG489" s="219"/>
      <c r="CH489" s="219"/>
      <c r="CI489" s="220"/>
      <c r="CJ489" s="221"/>
      <c r="CK489" s="256"/>
      <c r="CL489" s="19"/>
      <c r="CM489" s="19"/>
      <c r="CN489" s="14"/>
      <c r="CO489" s="219"/>
      <c r="CP489" s="219"/>
      <c r="CQ489" s="220"/>
      <c r="CR489" s="221"/>
      <c r="CS489" s="256"/>
      <c r="CT489" s="19"/>
      <c r="CU489" s="19"/>
      <c r="CV489" s="14"/>
      <c r="CW489" s="219"/>
      <c r="CX489" s="219"/>
      <c r="CY489" s="220"/>
      <c r="CZ489" s="221"/>
      <c r="DA489" s="256"/>
      <c r="DB489" s="19"/>
      <c r="DC489" s="19"/>
      <c r="DD489" s="14"/>
      <c r="DE489" s="219"/>
      <c r="DF489" s="219"/>
      <c r="DG489" s="220"/>
      <c r="DH489" s="221"/>
      <c r="DI489" s="256"/>
      <c r="DJ489" s="19"/>
      <c r="DK489" s="19"/>
      <c r="DL489" s="14"/>
      <c r="DM489" s="219"/>
      <c r="DN489" s="219"/>
      <c r="DO489" s="220"/>
      <c r="DP489" s="221"/>
      <c r="DQ489" s="256"/>
      <c r="DR489" s="19"/>
      <c r="DS489" s="19"/>
      <c r="DT489" s="14"/>
      <c r="DU489" s="219"/>
      <c r="DV489" s="219"/>
      <c r="DW489" s="220"/>
      <c r="DX489" s="221"/>
      <c r="DY489" s="256"/>
      <c r="DZ489" s="19"/>
      <c r="EA489" s="19"/>
      <c r="EB489" s="194"/>
      <c r="EC489" s="194"/>
      <c r="ED489" s="194"/>
      <c r="EE489" s="714"/>
      <c r="EF489" s="715"/>
      <c r="EG489" s="391"/>
      <c r="EH489" s="19"/>
      <c r="EI489" s="19"/>
      <c r="EJ489" s="14"/>
      <c r="EK489" s="219"/>
      <c r="EL489" s="219"/>
      <c r="EM489" s="220"/>
      <c r="EN489" s="221"/>
      <c r="EO489" s="256"/>
      <c r="EP489" s="19"/>
      <c r="EQ489" s="19"/>
    </row>
    <row r="490" spans="1:147" ht="37.5" customHeight="1">
      <c r="A490" s="19"/>
      <c r="B490" s="218"/>
      <c r="C490" s="218"/>
      <c r="D490" s="14"/>
      <c r="E490" s="219"/>
      <c r="F490" s="219"/>
      <c r="G490" s="220"/>
      <c r="H490" s="221"/>
      <c r="I490" s="256"/>
      <c r="J490" s="19"/>
      <c r="K490" s="19"/>
      <c r="L490" s="14"/>
      <c r="M490" s="219"/>
      <c r="N490" s="219"/>
      <c r="O490" s="220"/>
      <c r="P490" s="221"/>
      <c r="Q490" s="256"/>
      <c r="R490" s="19"/>
      <c r="S490" s="19"/>
      <c r="T490" s="14"/>
      <c r="U490" s="219"/>
      <c r="V490" s="219"/>
      <c r="W490" s="220"/>
      <c r="X490" s="221"/>
      <c r="Y490" s="256"/>
      <c r="Z490" s="19"/>
      <c r="AA490" s="19"/>
      <c r="AB490" s="14"/>
      <c r="AC490" s="219"/>
      <c r="AD490" s="219"/>
      <c r="AE490" s="220"/>
      <c r="AF490" s="221"/>
      <c r="AG490" s="256"/>
      <c r="AH490" s="19"/>
      <c r="AI490" s="19"/>
      <c r="AJ490" s="14"/>
      <c r="AK490" s="219"/>
      <c r="AL490" s="219"/>
      <c r="AM490" s="220"/>
      <c r="AN490" s="221"/>
      <c r="AO490" s="256"/>
      <c r="AP490" s="19"/>
      <c r="AQ490" s="19"/>
      <c r="AR490" s="14"/>
      <c r="AS490" s="219"/>
      <c r="AT490" s="219"/>
      <c r="AU490" s="220"/>
      <c r="AV490" s="221"/>
      <c r="AW490" s="256"/>
      <c r="AX490" s="19"/>
      <c r="AY490" s="19"/>
      <c r="AZ490" s="14"/>
      <c r="BA490" s="219"/>
      <c r="BB490" s="219"/>
      <c r="BC490" s="220"/>
      <c r="BD490" s="221"/>
      <c r="BE490" s="256"/>
      <c r="BF490" s="19"/>
      <c r="BG490" s="19"/>
      <c r="BH490" s="14"/>
      <c r="BI490" s="219"/>
      <c r="BJ490" s="219"/>
      <c r="BK490" s="220"/>
      <c r="BL490" s="221"/>
      <c r="BM490" s="256"/>
      <c r="BN490" s="19"/>
      <c r="BO490" s="19"/>
      <c r="BP490" s="14"/>
      <c r="BQ490" s="219"/>
      <c r="BR490" s="219"/>
      <c r="BS490" s="220"/>
      <c r="BT490" s="221"/>
      <c r="BU490" s="256"/>
      <c r="BV490" s="19"/>
      <c r="BW490" s="19"/>
      <c r="BX490" s="14"/>
      <c r="BY490" s="219"/>
      <c r="BZ490" s="219"/>
      <c r="CA490" s="220"/>
      <c r="CB490" s="221"/>
      <c r="CC490" s="256"/>
      <c r="CD490" s="19"/>
      <c r="CE490" s="19"/>
      <c r="CF490" s="14"/>
      <c r="CG490" s="219"/>
      <c r="CH490" s="219"/>
      <c r="CI490" s="220"/>
      <c r="CJ490" s="221"/>
      <c r="CK490" s="256"/>
      <c r="CL490" s="19"/>
      <c r="CM490" s="19"/>
      <c r="CN490" s="14"/>
      <c r="CO490" s="219"/>
      <c r="CP490" s="219"/>
      <c r="CQ490" s="220"/>
      <c r="CR490" s="221"/>
      <c r="CS490" s="256"/>
      <c r="CT490" s="19"/>
      <c r="CU490" s="19"/>
      <c r="CV490" s="14"/>
      <c r="CW490" s="219"/>
      <c r="CX490" s="219"/>
      <c r="CY490" s="220"/>
      <c r="CZ490" s="221"/>
      <c r="DA490" s="256"/>
      <c r="DB490" s="19"/>
      <c r="DC490" s="19"/>
      <c r="DD490" s="14"/>
      <c r="DE490" s="219"/>
      <c r="DF490" s="219"/>
      <c r="DG490" s="220"/>
      <c r="DH490" s="221"/>
      <c r="DI490" s="256"/>
      <c r="DJ490" s="19"/>
      <c r="DK490" s="19"/>
      <c r="DL490" s="14"/>
      <c r="DM490" s="219"/>
      <c r="DN490" s="219"/>
      <c r="DO490" s="220"/>
      <c r="DP490" s="221"/>
      <c r="DQ490" s="256"/>
      <c r="DR490" s="19"/>
      <c r="DS490" s="19"/>
      <c r="DT490" s="14"/>
      <c r="DU490" s="219"/>
      <c r="DV490" s="219"/>
      <c r="DW490" s="220"/>
      <c r="DX490" s="221"/>
      <c r="DY490" s="256"/>
      <c r="DZ490" s="19"/>
      <c r="EA490" s="19"/>
      <c r="EB490" s="194"/>
      <c r="EC490" s="194"/>
      <c r="ED490" s="194"/>
      <c r="EE490" s="714"/>
      <c r="EF490" s="715"/>
      <c r="EG490" s="391"/>
      <c r="EH490" s="19"/>
      <c r="EI490" s="19"/>
      <c r="EJ490" s="14"/>
      <c r="EK490" s="219"/>
      <c r="EL490" s="219"/>
      <c r="EM490" s="220"/>
      <c r="EN490" s="221"/>
      <c r="EO490" s="256"/>
      <c r="EP490" s="19"/>
      <c r="EQ490" s="19"/>
    </row>
    <row r="491" spans="1:147" ht="37.5" customHeight="1">
      <c r="A491" s="19"/>
      <c r="B491" s="218"/>
      <c r="C491" s="218"/>
      <c r="D491" s="14"/>
      <c r="E491" s="219"/>
      <c r="F491" s="219"/>
      <c r="G491" s="220"/>
      <c r="H491" s="221"/>
      <c r="I491" s="256"/>
      <c r="J491" s="19"/>
      <c r="K491" s="19"/>
      <c r="L491" s="14"/>
      <c r="M491" s="219"/>
      <c r="N491" s="219"/>
      <c r="O491" s="220"/>
      <c r="P491" s="221"/>
      <c r="Q491" s="256"/>
      <c r="R491" s="19"/>
      <c r="S491" s="19"/>
      <c r="T491" s="14"/>
      <c r="U491" s="219"/>
      <c r="V491" s="219"/>
      <c r="W491" s="220"/>
      <c r="X491" s="221"/>
      <c r="Y491" s="256"/>
      <c r="Z491" s="19"/>
      <c r="AA491" s="19"/>
      <c r="AB491" s="14"/>
      <c r="AC491" s="219"/>
      <c r="AD491" s="219"/>
      <c r="AE491" s="220"/>
      <c r="AF491" s="221"/>
      <c r="AG491" s="256"/>
      <c r="AH491" s="19"/>
      <c r="AI491" s="19"/>
      <c r="AJ491" s="14"/>
      <c r="AK491" s="219"/>
      <c r="AL491" s="219"/>
      <c r="AM491" s="220"/>
      <c r="AN491" s="221"/>
      <c r="AO491" s="256"/>
      <c r="AP491" s="19"/>
      <c r="AQ491" s="19"/>
      <c r="AR491" s="14"/>
      <c r="AS491" s="219"/>
      <c r="AT491" s="219"/>
      <c r="AU491" s="220"/>
      <c r="AV491" s="221"/>
      <c r="AW491" s="256"/>
      <c r="AX491" s="19"/>
      <c r="AY491" s="19"/>
      <c r="AZ491" s="14"/>
      <c r="BA491" s="219"/>
      <c r="BB491" s="219"/>
      <c r="BC491" s="220"/>
      <c r="BD491" s="221"/>
      <c r="BE491" s="256"/>
      <c r="BF491" s="19"/>
      <c r="BG491" s="19"/>
      <c r="BH491" s="14"/>
      <c r="BI491" s="219"/>
      <c r="BJ491" s="219"/>
      <c r="BK491" s="220"/>
      <c r="BL491" s="221"/>
      <c r="BM491" s="256"/>
      <c r="BN491" s="19"/>
      <c r="BO491" s="19"/>
      <c r="BP491" s="14"/>
      <c r="BQ491" s="219"/>
      <c r="BR491" s="219"/>
      <c r="BS491" s="220"/>
      <c r="BT491" s="221"/>
      <c r="BU491" s="256"/>
      <c r="BV491" s="19"/>
      <c r="BW491" s="19"/>
      <c r="BX491" s="14"/>
      <c r="BY491" s="219"/>
      <c r="BZ491" s="219"/>
      <c r="CA491" s="220"/>
      <c r="CB491" s="221"/>
      <c r="CC491" s="256"/>
      <c r="CD491" s="19"/>
      <c r="CE491" s="19"/>
      <c r="CF491" s="14"/>
      <c r="CG491" s="219"/>
      <c r="CH491" s="219"/>
      <c r="CI491" s="220"/>
      <c r="CJ491" s="221"/>
      <c r="CK491" s="256"/>
      <c r="CL491" s="19"/>
      <c r="CM491" s="19"/>
      <c r="CN491" s="14"/>
      <c r="CO491" s="219"/>
      <c r="CP491" s="219"/>
      <c r="CQ491" s="220"/>
      <c r="CR491" s="221"/>
      <c r="CS491" s="256"/>
      <c r="CT491" s="19"/>
      <c r="CU491" s="19"/>
      <c r="CV491" s="14"/>
      <c r="CW491" s="219"/>
      <c r="CX491" s="219"/>
      <c r="CY491" s="220"/>
      <c r="CZ491" s="221"/>
      <c r="DA491" s="256"/>
      <c r="DB491" s="19"/>
      <c r="DC491" s="19"/>
      <c r="DD491" s="14"/>
      <c r="DE491" s="219"/>
      <c r="DF491" s="219"/>
      <c r="DG491" s="220"/>
      <c r="DH491" s="221"/>
      <c r="DI491" s="256"/>
      <c r="DJ491" s="19"/>
      <c r="DK491" s="19"/>
      <c r="DL491" s="14"/>
      <c r="DM491" s="219"/>
      <c r="DN491" s="219"/>
      <c r="DO491" s="220"/>
      <c r="DP491" s="221"/>
      <c r="DQ491" s="256"/>
      <c r="DR491" s="19"/>
      <c r="DS491" s="19"/>
      <c r="DT491" s="14"/>
      <c r="DU491" s="219"/>
      <c r="DV491" s="219"/>
      <c r="DW491" s="220"/>
      <c r="DX491" s="221"/>
      <c r="DY491" s="256"/>
      <c r="DZ491" s="19"/>
      <c r="EA491" s="19"/>
      <c r="EB491" s="194"/>
      <c r="EC491" s="194"/>
      <c r="ED491" s="194"/>
      <c r="EE491" s="714"/>
      <c r="EF491" s="715"/>
      <c r="EG491" s="391"/>
      <c r="EH491" s="19"/>
      <c r="EI491" s="19"/>
      <c r="EJ491" s="14"/>
      <c r="EK491" s="219"/>
      <c r="EL491" s="219"/>
      <c r="EM491" s="220"/>
      <c r="EN491" s="221"/>
      <c r="EO491" s="256"/>
      <c r="EP491" s="19"/>
      <c r="EQ491" s="19"/>
    </row>
    <row r="492" spans="1:147" ht="37.5" customHeight="1">
      <c r="A492" s="19"/>
      <c r="B492" s="218"/>
      <c r="C492" s="218"/>
      <c r="D492" s="14"/>
      <c r="E492" s="219"/>
      <c r="F492" s="219"/>
      <c r="G492" s="220"/>
      <c r="H492" s="221"/>
      <c r="I492" s="256"/>
      <c r="J492" s="19"/>
      <c r="K492" s="19"/>
      <c r="L492" s="14"/>
      <c r="M492" s="219"/>
      <c r="N492" s="219"/>
      <c r="O492" s="220"/>
      <c r="P492" s="221"/>
      <c r="Q492" s="256"/>
      <c r="R492" s="19"/>
      <c r="S492" s="19"/>
      <c r="T492" s="14"/>
      <c r="U492" s="219"/>
      <c r="V492" s="219"/>
      <c r="W492" s="220"/>
      <c r="X492" s="221"/>
      <c r="Y492" s="256"/>
      <c r="Z492" s="19"/>
      <c r="AA492" s="19"/>
      <c r="AB492" s="14"/>
      <c r="AC492" s="219"/>
      <c r="AD492" s="219"/>
      <c r="AE492" s="220"/>
      <c r="AF492" s="221"/>
      <c r="AG492" s="256"/>
      <c r="AH492" s="19"/>
      <c r="AI492" s="19"/>
      <c r="AJ492" s="14"/>
      <c r="AK492" s="219"/>
      <c r="AL492" s="219"/>
      <c r="AM492" s="220"/>
      <c r="AN492" s="221"/>
      <c r="AO492" s="256"/>
      <c r="AP492" s="19"/>
      <c r="AQ492" s="19"/>
      <c r="AR492" s="14"/>
      <c r="AS492" s="219"/>
      <c r="AT492" s="219"/>
      <c r="AU492" s="220"/>
      <c r="AV492" s="221"/>
      <c r="AW492" s="256"/>
      <c r="AX492" s="19"/>
      <c r="AY492" s="19"/>
      <c r="AZ492" s="14"/>
      <c r="BA492" s="219"/>
      <c r="BB492" s="219"/>
      <c r="BC492" s="220"/>
      <c r="BD492" s="221"/>
      <c r="BE492" s="256"/>
      <c r="BF492" s="19"/>
      <c r="BG492" s="19"/>
      <c r="BH492" s="14"/>
      <c r="BI492" s="219"/>
      <c r="BJ492" s="219"/>
      <c r="BK492" s="220"/>
      <c r="BL492" s="221"/>
      <c r="BM492" s="256"/>
      <c r="BN492" s="19"/>
      <c r="BO492" s="19"/>
      <c r="BP492" s="14"/>
      <c r="BQ492" s="219"/>
      <c r="BR492" s="219"/>
      <c r="BS492" s="220"/>
      <c r="BT492" s="221"/>
      <c r="BU492" s="256"/>
      <c r="BV492" s="19"/>
      <c r="BW492" s="19"/>
      <c r="BX492" s="14"/>
      <c r="BY492" s="219"/>
      <c r="BZ492" s="219"/>
      <c r="CA492" s="220"/>
      <c r="CB492" s="221"/>
      <c r="CC492" s="256"/>
      <c r="CD492" s="19"/>
      <c r="CE492" s="19"/>
      <c r="CF492" s="14"/>
      <c r="CG492" s="219"/>
      <c r="CH492" s="219"/>
      <c r="CI492" s="220"/>
      <c r="CJ492" s="221"/>
      <c r="CK492" s="256"/>
      <c r="CL492" s="19"/>
      <c r="CM492" s="19"/>
      <c r="CN492" s="14"/>
      <c r="CO492" s="219"/>
      <c r="CP492" s="219"/>
      <c r="CQ492" s="220"/>
      <c r="CR492" s="221"/>
      <c r="CS492" s="256"/>
      <c r="CT492" s="19"/>
      <c r="CU492" s="19"/>
      <c r="CV492" s="14"/>
      <c r="CW492" s="219"/>
      <c r="CX492" s="219"/>
      <c r="CY492" s="220"/>
      <c r="CZ492" s="221"/>
      <c r="DA492" s="256"/>
      <c r="DB492" s="19"/>
      <c r="DC492" s="19"/>
      <c r="DD492" s="14"/>
      <c r="DE492" s="219"/>
      <c r="DF492" s="219"/>
      <c r="DG492" s="220"/>
      <c r="DH492" s="221"/>
      <c r="DI492" s="256"/>
      <c r="DJ492" s="19"/>
      <c r="DK492" s="19"/>
      <c r="DL492" s="14"/>
      <c r="DM492" s="219"/>
      <c r="DN492" s="219"/>
      <c r="DO492" s="220"/>
      <c r="DP492" s="221"/>
      <c r="DQ492" s="256"/>
      <c r="DR492" s="19"/>
      <c r="DS492" s="19"/>
      <c r="DT492" s="14"/>
      <c r="DU492" s="219"/>
      <c r="DV492" s="219"/>
      <c r="DW492" s="220"/>
      <c r="DX492" s="221"/>
      <c r="DY492" s="256"/>
      <c r="DZ492" s="19"/>
      <c r="EA492" s="19"/>
      <c r="EB492" s="194"/>
      <c r="EC492" s="194"/>
      <c r="ED492" s="194"/>
      <c r="EE492" s="714"/>
      <c r="EF492" s="715"/>
      <c r="EG492" s="391"/>
      <c r="EH492" s="19"/>
      <c r="EI492" s="19"/>
      <c r="EJ492" s="14"/>
      <c r="EK492" s="219"/>
      <c r="EL492" s="219"/>
      <c r="EM492" s="220"/>
      <c r="EN492" s="221"/>
      <c r="EO492" s="256"/>
      <c r="EP492" s="19"/>
      <c r="EQ492" s="19"/>
    </row>
    <row r="493" spans="1:147" ht="37.5" customHeight="1">
      <c r="A493" s="19"/>
      <c r="B493" s="218"/>
      <c r="C493" s="218"/>
      <c r="D493" s="14"/>
      <c r="E493" s="219"/>
      <c r="F493" s="219"/>
      <c r="G493" s="220"/>
      <c r="H493" s="221"/>
      <c r="I493" s="256"/>
      <c r="J493" s="19"/>
      <c r="K493" s="19"/>
      <c r="L493" s="14"/>
      <c r="M493" s="219"/>
      <c r="N493" s="219"/>
      <c r="O493" s="220"/>
      <c r="P493" s="221"/>
      <c r="Q493" s="256"/>
      <c r="R493" s="19"/>
      <c r="S493" s="19"/>
      <c r="T493" s="14"/>
      <c r="U493" s="219"/>
      <c r="V493" s="219"/>
      <c r="W493" s="220"/>
      <c r="X493" s="221"/>
      <c r="Y493" s="256"/>
      <c r="Z493" s="19"/>
      <c r="AA493" s="19"/>
      <c r="AB493" s="14"/>
      <c r="AC493" s="219"/>
      <c r="AD493" s="219"/>
      <c r="AE493" s="220"/>
      <c r="AF493" s="221"/>
      <c r="AG493" s="256"/>
      <c r="AH493" s="19"/>
      <c r="AI493" s="19"/>
      <c r="AJ493" s="14"/>
      <c r="AK493" s="219"/>
      <c r="AL493" s="219"/>
      <c r="AM493" s="220"/>
      <c r="AN493" s="221"/>
      <c r="AO493" s="256"/>
      <c r="AP493" s="19"/>
      <c r="AQ493" s="19"/>
      <c r="AR493" s="14"/>
      <c r="AS493" s="219"/>
      <c r="AT493" s="219"/>
      <c r="AU493" s="220"/>
      <c r="AV493" s="221"/>
      <c r="AW493" s="256"/>
      <c r="AX493" s="19"/>
      <c r="AY493" s="19"/>
      <c r="AZ493" s="14"/>
      <c r="BA493" s="219"/>
      <c r="BB493" s="219"/>
      <c r="BC493" s="220"/>
      <c r="BD493" s="221"/>
      <c r="BE493" s="256"/>
      <c r="BF493" s="19"/>
      <c r="BG493" s="19"/>
      <c r="BH493" s="14"/>
      <c r="BI493" s="219"/>
      <c r="BJ493" s="219"/>
      <c r="BK493" s="220"/>
      <c r="BL493" s="221"/>
      <c r="BM493" s="256"/>
      <c r="BN493" s="19"/>
      <c r="BO493" s="19"/>
      <c r="BP493" s="14"/>
      <c r="BQ493" s="219"/>
      <c r="BR493" s="219"/>
      <c r="BS493" s="220"/>
      <c r="BT493" s="221"/>
      <c r="BU493" s="256"/>
      <c r="BV493" s="19"/>
      <c r="BW493" s="19"/>
      <c r="BX493" s="14"/>
      <c r="BY493" s="219"/>
      <c r="BZ493" s="219"/>
      <c r="CA493" s="220"/>
      <c r="CB493" s="221"/>
      <c r="CC493" s="256"/>
      <c r="CD493" s="19"/>
      <c r="CE493" s="19"/>
      <c r="CF493" s="14"/>
      <c r="CG493" s="219"/>
      <c r="CH493" s="219"/>
      <c r="CI493" s="220"/>
      <c r="CJ493" s="221"/>
      <c r="CK493" s="256"/>
      <c r="CL493" s="19"/>
      <c r="CM493" s="19"/>
      <c r="CN493" s="14"/>
      <c r="CO493" s="219"/>
      <c r="CP493" s="219"/>
      <c r="CQ493" s="220"/>
      <c r="CR493" s="221"/>
      <c r="CS493" s="256"/>
      <c r="CT493" s="19"/>
      <c r="CU493" s="19"/>
      <c r="CV493" s="14"/>
      <c r="CW493" s="219"/>
      <c r="CX493" s="219"/>
      <c r="CY493" s="220"/>
      <c r="CZ493" s="221"/>
      <c r="DA493" s="256"/>
      <c r="DB493" s="19"/>
      <c r="DC493" s="19"/>
      <c r="DD493" s="14"/>
      <c r="DE493" s="219"/>
      <c r="DF493" s="219"/>
      <c r="DG493" s="220"/>
      <c r="DH493" s="221"/>
      <c r="DI493" s="256"/>
      <c r="DJ493" s="19"/>
      <c r="DK493" s="19"/>
      <c r="DL493" s="14"/>
      <c r="DM493" s="219"/>
      <c r="DN493" s="219"/>
      <c r="DO493" s="220"/>
      <c r="DP493" s="221"/>
      <c r="DQ493" s="256"/>
      <c r="DR493" s="19"/>
      <c r="DS493" s="19"/>
      <c r="DT493" s="14"/>
      <c r="DU493" s="219"/>
      <c r="DV493" s="219"/>
      <c r="DW493" s="220"/>
      <c r="DX493" s="221"/>
      <c r="DY493" s="256"/>
      <c r="DZ493" s="19"/>
      <c r="EA493" s="19"/>
      <c r="EB493" s="194"/>
      <c r="EC493" s="194"/>
      <c r="ED493" s="194"/>
      <c r="EE493" s="714"/>
      <c r="EF493" s="715"/>
      <c r="EG493" s="391"/>
      <c r="EH493" s="19"/>
      <c r="EI493" s="19"/>
      <c r="EJ493" s="14"/>
      <c r="EK493" s="219"/>
      <c r="EL493" s="219"/>
      <c r="EM493" s="220"/>
      <c r="EN493" s="221"/>
      <c r="EO493" s="256"/>
      <c r="EP493" s="19"/>
      <c r="EQ493" s="19"/>
    </row>
    <row r="494" spans="1:147" ht="37.5" customHeight="1">
      <c r="A494" s="19"/>
      <c r="B494" s="218"/>
      <c r="C494" s="218"/>
      <c r="D494" s="14"/>
      <c r="E494" s="219"/>
      <c r="F494" s="219"/>
      <c r="G494" s="220"/>
      <c r="H494" s="221"/>
      <c r="I494" s="256"/>
      <c r="J494" s="19"/>
      <c r="K494" s="19"/>
      <c r="L494" s="14"/>
      <c r="M494" s="219"/>
      <c r="N494" s="219"/>
      <c r="O494" s="220"/>
      <c r="P494" s="221"/>
      <c r="Q494" s="256"/>
      <c r="R494" s="19"/>
      <c r="S494" s="19"/>
      <c r="T494" s="14"/>
      <c r="U494" s="219"/>
      <c r="V494" s="219"/>
      <c r="W494" s="220"/>
      <c r="X494" s="221"/>
      <c r="Y494" s="256"/>
      <c r="Z494" s="19"/>
      <c r="AA494" s="19"/>
      <c r="AB494" s="14"/>
      <c r="AC494" s="219"/>
      <c r="AD494" s="219"/>
      <c r="AE494" s="220"/>
      <c r="AF494" s="221"/>
      <c r="AG494" s="256"/>
      <c r="AH494" s="19"/>
      <c r="AI494" s="19"/>
      <c r="AJ494" s="14"/>
      <c r="AK494" s="219"/>
      <c r="AL494" s="219"/>
      <c r="AM494" s="220"/>
      <c r="AN494" s="221"/>
      <c r="AO494" s="256"/>
      <c r="AP494" s="19"/>
      <c r="AQ494" s="19"/>
      <c r="AR494" s="14"/>
      <c r="AS494" s="219"/>
      <c r="AT494" s="219"/>
      <c r="AU494" s="220"/>
      <c r="AV494" s="221"/>
      <c r="AW494" s="256"/>
      <c r="AX494" s="19"/>
      <c r="AY494" s="19"/>
      <c r="AZ494" s="14"/>
      <c r="BA494" s="219"/>
      <c r="BB494" s="219"/>
      <c r="BC494" s="220"/>
      <c r="BD494" s="221"/>
      <c r="BE494" s="256"/>
      <c r="BF494" s="19"/>
      <c r="BG494" s="19"/>
      <c r="BH494" s="14"/>
      <c r="BI494" s="219"/>
      <c r="BJ494" s="219"/>
      <c r="BK494" s="220"/>
      <c r="BL494" s="221"/>
      <c r="BM494" s="256"/>
      <c r="BN494" s="19"/>
      <c r="BO494" s="19"/>
      <c r="BP494" s="14"/>
      <c r="BQ494" s="219"/>
      <c r="BR494" s="219"/>
      <c r="BS494" s="220"/>
      <c r="BT494" s="221"/>
      <c r="BU494" s="256"/>
      <c r="BV494" s="19"/>
      <c r="BW494" s="19"/>
      <c r="BX494" s="14"/>
      <c r="BY494" s="219"/>
      <c r="BZ494" s="219"/>
      <c r="CA494" s="220"/>
      <c r="CB494" s="221"/>
      <c r="CC494" s="256"/>
      <c r="CD494" s="19"/>
      <c r="CE494" s="19"/>
      <c r="CF494" s="14"/>
      <c r="CG494" s="219"/>
      <c r="CH494" s="219"/>
      <c r="CI494" s="220"/>
      <c r="CJ494" s="221"/>
      <c r="CK494" s="256"/>
      <c r="CL494" s="19"/>
      <c r="CM494" s="19"/>
      <c r="CN494" s="14"/>
      <c r="CO494" s="219"/>
      <c r="CP494" s="219"/>
      <c r="CQ494" s="220"/>
      <c r="CR494" s="221"/>
      <c r="CS494" s="256"/>
      <c r="CT494" s="19"/>
      <c r="CU494" s="19"/>
      <c r="CV494" s="14"/>
      <c r="CW494" s="219"/>
      <c r="CX494" s="219"/>
      <c r="CY494" s="220"/>
      <c r="CZ494" s="221"/>
      <c r="DA494" s="256"/>
      <c r="DB494" s="19"/>
      <c r="DC494" s="19"/>
      <c r="DD494" s="14"/>
      <c r="DE494" s="219"/>
      <c r="DF494" s="219"/>
      <c r="DG494" s="220"/>
      <c r="DH494" s="221"/>
      <c r="DI494" s="256"/>
      <c r="DJ494" s="19"/>
      <c r="DK494" s="19"/>
      <c r="DL494" s="14"/>
      <c r="DM494" s="219"/>
      <c r="DN494" s="219"/>
      <c r="DO494" s="220"/>
      <c r="DP494" s="221"/>
      <c r="DQ494" s="256"/>
      <c r="DR494" s="19"/>
      <c r="DS494" s="19"/>
      <c r="DT494" s="14"/>
      <c r="DU494" s="219"/>
      <c r="DV494" s="219"/>
      <c r="DW494" s="220"/>
      <c r="DX494" s="221"/>
      <c r="DY494" s="256"/>
      <c r="DZ494" s="19"/>
      <c r="EA494" s="19"/>
      <c r="EB494" s="194"/>
      <c r="EC494" s="194"/>
      <c r="ED494" s="194"/>
      <c r="EE494" s="714"/>
      <c r="EF494" s="715"/>
      <c r="EG494" s="391"/>
      <c r="EH494" s="19"/>
      <c r="EI494" s="19"/>
      <c r="EJ494" s="14"/>
      <c r="EK494" s="219"/>
      <c r="EL494" s="219"/>
      <c r="EM494" s="220"/>
      <c r="EN494" s="221"/>
      <c r="EO494" s="256"/>
      <c r="EP494" s="19"/>
      <c r="EQ494" s="19"/>
    </row>
    <row r="495" spans="1:147" ht="37.5" customHeight="1">
      <c r="A495" s="19"/>
      <c r="B495" s="218"/>
      <c r="C495" s="218"/>
      <c r="D495" s="14"/>
      <c r="E495" s="219"/>
      <c r="F495" s="219"/>
      <c r="G495" s="220"/>
      <c r="H495" s="221"/>
      <c r="I495" s="256"/>
      <c r="J495" s="19"/>
      <c r="K495" s="19"/>
      <c r="L495" s="14"/>
      <c r="M495" s="219"/>
      <c r="N495" s="219"/>
      <c r="O495" s="220"/>
      <c r="P495" s="221"/>
      <c r="Q495" s="256"/>
      <c r="R495" s="19"/>
      <c r="S495" s="19"/>
      <c r="T495" s="14"/>
      <c r="U495" s="219"/>
      <c r="V495" s="219"/>
      <c r="W495" s="220"/>
      <c r="X495" s="221"/>
      <c r="Y495" s="256"/>
      <c r="Z495" s="19"/>
      <c r="AA495" s="19"/>
      <c r="AB495" s="14"/>
      <c r="AC495" s="219"/>
      <c r="AD495" s="219"/>
      <c r="AE495" s="220"/>
      <c r="AF495" s="221"/>
      <c r="AG495" s="256"/>
      <c r="AH495" s="19"/>
      <c r="AI495" s="19"/>
      <c r="AJ495" s="14"/>
      <c r="AK495" s="219"/>
      <c r="AL495" s="219"/>
      <c r="AM495" s="220"/>
      <c r="AN495" s="221"/>
      <c r="AO495" s="256"/>
      <c r="AP495" s="19"/>
      <c r="AQ495" s="19"/>
      <c r="AR495" s="14"/>
      <c r="AS495" s="219"/>
      <c r="AT495" s="219"/>
      <c r="AU495" s="220"/>
      <c r="AV495" s="221"/>
      <c r="AW495" s="256"/>
      <c r="AX495" s="19"/>
      <c r="AY495" s="19"/>
      <c r="AZ495" s="14"/>
      <c r="BA495" s="219"/>
      <c r="BB495" s="219"/>
      <c r="BC495" s="220"/>
      <c r="BD495" s="221"/>
      <c r="BE495" s="256"/>
      <c r="BF495" s="19"/>
      <c r="BG495" s="19"/>
      <c r="BH495" s="14"/>
      <c r="BI495" s="219"/>
      <c r="BJ495" s="219"/>
      <c r="BK495" s="220"/>
      <c r="BL495" s="221"/>
      <c r="BM495" s="256"/>
      <c r="BN495" s="19"/>
      <c r="BO495" s="19"/>
      <c r="BP495" s="14"/>
      <c r="BQ495" s="219"/>
      <c r="BR495" s="219"/>
      <c r="BS495" s="220"/>
      <c r="BT495" s="221"/>
      <c r="BU495" s="256"/>
      <c r="BV495" s="19"/>
      <c r="BW495" s="19"/>
      <c r="BX495" s="14"/>
      <c r="BY495" s="219"/>
      <c r="BZ495" s="219"/>
      <c r="CA495" s="220"/>
      <c r="CB495" s="221"/>
      <c r="CC495" s="256"/>
      <c r="CD495" s="19"/>
      <c r="CE495" s="19"/>
      <c r="CF495" s="14"/>
      <c r="CG495" s="219"/>
      <c r="CH495" s="219"/>
      <c r="CI495" s="220"/>
      <c r="CJ495" s="221"/>
      <c r="CK495" s="256"/>
      <c r="CL495" s="19"/>
      <c r="CM495" s="19"/>
      <c r="CN495" s="14"/>
      <c r="CO495" s="219"/>
      <c r="CP495" s="219"/>
      <c r="CQ495" s="220"/>
      <c r="CR495" s="221"/>
      <c r="CS495" s="256"/>
      <c r="CT495" s="19"/>
      <c r="CU495" s="19"/>
      <c r="CV495" s="14"/>
      <c r="CW495" s="219"/>
      <c r="CX495" s="219"/>
      <c r="CY495" s="220"/>
      <c r="CZ495" s="221"/>
      <c r="DA495" s="256"/>
      <c r="DB495" s="19"/>
      <c r="DC495" s="19"/>
      <c r="DD495" s="14"/>
      <c r="DE495" s="219"/>
      <c r="DF495" s="219"/>
      <c r="DG495" s="220"/>
      <c r="DH495" s="221"/>
      <c r="DI495" s="256"/>
      <c r="DJ495" s="19"/>
      <c r="DK495" s="19"/>
      <c r="DL495" s="14"/>
      <c r="DM495" s="219"/>
      <c r="DN495" s="219"/>
      <c r="DO495" s="220"/>
      <c r="DP495" s="221"/>
      <c r="DQ495" s="256"/>
      <c r="DR495" s="19"/>
      <c r="DS495" s="19"/>
      <c r="DT495" s="14"/>
      <c r="DU495" s="219"/>
      <c r="DV495" s="219"/>
      <c r="DW495" s="220"/>
      <c r="DX495" s="221"/>
      <c r="DY495" s="256"/>
      <c r="DZ495" s="19"/>
      <c r="EA495" s="19"/>
      <c r="EB495" s="194"/>
      <c r="EC495" s="194"/>
      <c r="ED495" s="194"/>
      <c r="EE495" s="714"/>
      <c r="EF495" s="715"/>
      <c r="EG495" s="391"/>
      <c r="EH495" s="19"/>
      <c r="EI495" s="19"/>
      <c r="EJ495" s="14"/>
      <c r="EK495" s="219"/>
      <c r="EL495" s="219"/>
      <c r="EM495" s="220"/>
      <c r="EN495" s="221"/>
      <c r="EO495" s="256"/>
      <c r="EP495" s="19"/>
      <c r="EQ495" s="19"/>
    </row>
    <row r="496" spans="1:147" ht="37.5" customHeight="1">
      <c r="A496" s="19"/>
      <c r="B496" s="218"/>
      <c r="C496" s="218"/>
      <c r="D496" s="14"/>
      <c r="E496" s="219"/>
      <c r="F496" s="219"/>
      <c r="G496" s="220"/>
      <c r="H496" s="221"/>
      <c r="I496" s="256"/>
      <c r="J496" s="19"/>
      <c r="K496" s="19"/>
      <c r="L496" s="14"/>
      <c r="M496" s="219"/>
      <c r="N496" s="219"/>
      <c r="O496" s="220"/>
      <c r="P496" s="221"/>
      <c r="Q496" s="256"/>
      <c r="R496" s="19"/>
      <c r="S496" s="19"/>
      <c r="T496" s="14"/>
      <c r="U496" s="219"/>
      <c r="V496" s="219"/>
      <c r="W496" s="220"/>
      <c r="X496" s="221"/>
      <c r="Y496" s="256"/>
      <c r="Z496" s="19"/>
      <c r="AA496" s="19"/>
      <c r="AB496" s="14"/>
      <c r="AC496" s="219"/>
      <c r="AD496" s="219"/>
      <c r="AE496" s="220"/>
      <c r="AF496" s="221"/>
      <c r="AG496" s="256"/>
      <c r="AH496" s="19"/>
      <c r="AI496" s="19"/>
      <c r="AJ496" s="14"/>
      <c r="AK496" s="219"/>
      <c r="AL496" s="219"/>
      <c r="AM496" s="220"/>
      <c r="AN496" s="221"/>
      <c r="AO496" s="256"/>
      <c r="AP496" s="19"/>
      <c r="AQ496" s="19"/>
      <c r="AR496" s="14"/>
      <c r="AS496" s="219"/>
      <c r="AT496" s="219"/>
      <c r="AU496" s="220"/>
      <c r="AV496" s="221"/>
      <c r="AW496" s="256"/>
      <c r="AX496" s="19"/>
      <c r="AY496" s="19"/>
      <c r="AZ496" s="14"/>
      <c r="BA496" s="219"/>
      <c r="BB496" s="219"/>
      <c r="BC496" s="220"/>
      <c r="BD496" s="221"/>
      <c r="BE496" s="256"/>
      <c r="BF496" s="19"/>
      <c r="BG496" s="19"/>
      <c r="BH496" s="14"/>
      <c r="BI496" s="219"/>
      <c r="BJ496" s="219"/>
      <c r="BK496" s="220"/>
      <c r="BL496" s="221"/>
      <c r="BM496" s="256"/>
      <c r="BN496" s="19"/>
      <c r="BO496" s="19"/>
      <c r="BP496" s="14"/>
      <c r="BQ496" s="219"/>
      <c r="BR496" s="219"/>
      <c r="BS496" s="220"/>
      <c r="BT496" s="221"/>
      <c r="BU496" s="256"/>
      <c r="BV496" s="19"/>
      <c r="BW496" s="19"/>
      <c r="BX496" s="14"/>
      <c r="BY496" s="219"/>
      <c r="BZ496" s="219"/>
      <c r="CA496" s="220"/>
      <c r="CB496" s="221"/>
      <c r="CC496" s="256"/>
      <c r="CD496" s="19"/>
      <c r="CE496" s="19"/>
      <c r="CF496" s="14"/>
      <c r="CG496" s="219"/>
      <c r="CH496" s="219"/>
      <c r="CI496" s="220"/>
      <c r="CJ496" s="221"/>
      <c r="CK496" s="256"/>
      <c r="CL496" s="19"/>
      <c r="CM496" s="19"/>
      <c r="CN496" s="14"/>
      <c r="CO496" s="219"/>
      <c r="CP496" s="219"/>
      <c r="CQ496" s="220"/>
      <c r="CR496" s="221"/>
      <c r="CS496" s="256"/>
      <c r="CT496" s="19"/>
      <c r="CU496" s="19"/>
      <c r="CV496" s="14"/>
      <c r="CW496" s="219"/>
      <c r="CX496" s="219"/>
      <c r="CY496" s="220"/>
      <c r="CZ496" s="221"/>
      <c r="DA496" s="256"/>
      <c r="DB496" s="19"/>
      <c r="DC496" s="19"/>
      <c r="DD496" s="14"/>
      <c r="DE496" s="219"/>
      <c r="DF496" s="219"/>
      <c r="DG496" s="220"/>
      <c r="DH496" s="221"/>
      <c r="DI496" s="256"/>
      <c r="DJ496" s="19"/>
      <c r="DK496" s="19"/>
      <c r="DL496" s="14"/>
      <c r="DM496" s="219"/>
      <c r="DN496" s="219"/>
      <c r="DO496" s="220"/>
      <c r="DP496" s="221"/>
      <c r="DQ496" s="256"/>
      <c r="DR496" s="19"/>
      <c r="DS496" s="19"/>
      <c r="DT496" s="14"/>
      <c r="DU496" s="219"/>
      <c r="DV496" s="219"/>
      <c r="DW496" s="220"/>
      <c r="DX496" s="221"/>
      <c r="DY496" s="256"/>
      <c r="DZ496" s="19"/>
      <c r="EA496" s="19"/>
      <c r="EB496" s="194"/>
      <c r="EC496" s="194"/>
      <c r="ED496" s="194"/>
      <c r="EE496" s="714"/>
      <c r="EF496" s="715"/>
      <c r="EG496" s="391"/>
      <c r="EH496" s="19"/>
      <c r="EI496" s="19"/>
      <c r="EJ496" s="14"/>
      <c r="EK496" s="219"/>
      <c r="EL496" s="219"/>
      <c r="EM496" s="220"/>
      <c r="EN496" s="221"/>
      <c r="EO496" s="256"/>
      <c r="EP496" s="19"/>
      <c r="EQ496" s="19"/>
    </row>
    <row r="497" spans="1:147" ht="37.5" customHeight="1">
      <c r="A497" s="19"/>
      <c r="B497" s="218"/>
      <c r="C497" s="218"/>
      <c r="D497" s="14"/>
      <c r="E497" s="219"/>
      <c r="F497" s="219"/>
      <c r="G497" s="220"/>
      <c r="H497" s="221"/>
      <c r="I497" s="256"/>
      <c r="J497" s="19"/>
      <c r="K497" s="19"/>
      <c r="L497" s="14"/>
      <c r="M497" s="219"/>
      <c r="N497" s="219"/>
      <c r="O497" s="220"/>
      <c r="P497" s="221"/>
      <c r="Q497" s="256"/>
      <c r="R497" s="19"/>
      <c r="S497" s="19"/>
      <c r="T497" s="14"/>
      <c r="U497" s="219"/>
      <c r="V497" s="219"/>
      <c r="W497" s="220"/>
      <c r="X497" s="221"/>
      <c r="Y497" s="256"/>
      <c r="Z497" s="19"/>
      <c r="AA497" s="19"/>
      <c r="AB497" s="14"/>
      <c r="AC497" s="219"/>
      <c r="AD497" s="219"/>
      <c r="AE497" s="220"/>
      <c r="AF497" s="221"/>
      <c r="AG497" s="256"/>
      <c r="AH497" s="19"/>
      <c r="AI497" s="19"/>
      <c r="AJ497" s="14"/>
      <c r="AK497" s="219"/>
      <c r="AL497" s="219"/>
      <c r="AM497" s="220"/>
      <c r="AN497" s="221"/>
      <c r="AO497" s="256"/>
      <c r="AP497" s="19"/>
      <c r="AQ497" s="19"/>
      <c r="AR497" s="14"/>
      <c r="AS497" s="219"/>
      <c r="AT497" s="219"/>
      <c r="AU497" s="220"/>
      <c r="AV497" s="221"/>
      <c r="AW497" s="256"/>
      <c r="AX497" s="19"/>
      <c r="AY497" s="19"/>
      <c r="AZ497" s="14"/>
      <c r="BA497" s="219"/>
      <c r="BB497" s="219"/>
      <c r="BC497" s="220"/>
      <c r="BD497" s="221"/>
      <c r="BE497" s="256"/>
      <c r="BF497" s="19"/>
      <c r="BG497" s="19"/>
      <c r="BH497" s="14"/>
      <c r="BI497" s="219"/>
      <c r="BJ497" s="219"/>
      <c r="BK497" s="220"/>
      <c r="BL497" s="221"/>
      <c r="BM497" s="256"/>
      <c r="BN497" s="19"/>
      <c r="BO497" s="19"/>
      <c r="BP497" s="14"/>
      <c r="BQ497" s="219"/>
      <c r="BR497" s="219"/>
      <c r="BS497" s="220"/>
      <c r="BT497" s="221"/>
      <c r="BU497" s="256"/>
      <c r="BV497" s="19"/>
      <c r="BW497" s="19"/>
      <c r="BX497" s="14"/>
      <c r="BY497" s="219"/>
      <c r="BZ497" s="219"/>
      <c r="CA497" s="220"/>
      <c r="CB497" s="221"/>
      <c r="CC497" s="256"/>
      <c r="CD497" s="19"/>
      <c r="CE497" s="19"/>
      <c r="CF497" s="14"/>
      <c r="CG497" s="219"/>
      <c r="CH497" s="219"/>
      <c r="CI497" s="220"/>
      <c r="CJ497" s="221"/>
      <c r="CK497" s="256"/>
      <c r="CL497" s="19"/>
      <c r="CM497" s="19"/>
      <c r="CN497" s="14"/>
      <c r="CO497" s="219"/>
      <c r="CP497" s="219"/>
      <c r="CQ497" s="220"/>
      <c r="CR497" s="221"/>
      <c r="CS497" s="256"/>
      <c r="CT497" s="19"/>
      <c r="CU497" s="19"/>
      <c r="CV497" s="14"/>
      <c r="CW497" s="219"/>
      <c r="CX497" s="219"/>
      <c r="CY497" s="220"/>
      <c r="CZ497" s="221"/>
      <c r="DA497" s="256"/>
      <c r="DB497" s="19"/>
      <c r="DC497" s="19"/>
      <c r="DD497" s="14"/>
      <c r="DE497" s="219"/>
      <c r="DF497" s="219"/>
      <c r="DG497" s="220"/>
      <c r="DH497" s="221"/>
      <c r="DI497" s="256"/>
      <c r="DJ497" s="19"/>
      <c r="DK497" s="19"/>
      <c r="DL497" s="14"/>
      <c r="DM497" s="219"/>
      <c r="DN497" s="219"/>
      <c r="DO497" s="220"/>
      <c r="DP497" s="221"/>
      <c r="DQ497" s="256"/>
      <c r="DR497" s="19"/>
      <c r="DS497" s="19"/>
      <c r="DT497" s="14"/>
      <c r="DU497" s="219"/>
      <c r="DV497" s="219"/>
      <c r="DW497" s="220"/>
      <c r="DX497" s="221"/>
      <c r="DY497" s="256"/>
      <c r="DZ497" s="19"/>
      <c r="EA497" s="19"/>
      <c r="EB497" s="194"/>
      <c r="EC497" s="194"/>
      <c r="ED497" s="194"/>
      <c r="EE497" s="714"/>
      <c r="EF497" s="715"/>
      <c r="EG497" s="391"/>
      <c r="EH497" s="19"/>
      <c r="EI497" s="19"/>
      <c r="EJ497" s="14"/>
      <c r="EK497" s="219"/>
      <c r="EL497" s="219"/>
      <c r="EM497" s="220"/>
      <c r="EN497" s="221"/>
      <c r="EO497" s="256"/>
      <c r="EP497" s="19"/>
      <c r="EQ497" s="19"/>
    </row>
    <row r="498" spans="1:147" ht="37.5" customHeight="1">
      <c r="A498" s="19"/>
      <c r="B498" s="218"/>
      <c r="C498" s="218"/>
      <c r="D498" s="14"/>
      <c r="E498" s="219"/>
      <c r="F498" s="219"/>
      <c r="G498" s="220"/>
      <c r="H498" s="221"/>
      <c r="I498" s="256"/>
      <c r="J498" s="19"/>
      <c r="K498" s="19"/>
      <c r="L498" s="14"/>
      <c r="M498" s="219"/>
      <c r="N498" s="219"/>
      <c r="O498" s="220"/>
      <c r="P498" s="221"/>
      <c r="Q498" s="256"/>
      <c r="R498" s="19"/>
      <c r="S498" s="19"/>
      <c r="T498" s="14"/>
      <c r="U498" s="219"/>
      <c r="V498" s="219"/>
      <c r="W498" s="220"/>
      <c r="X498" s="221"/>
      <c r="Y498" s="256"/>
      <c r="Z498" s="19"/>
      <c r="AA498" s="19"/>
      <c r="AB498" s="14"/>
      <c r="AC498" s="219"/>
      <c r="AD498" s="219"/>
      <c r="AE498" s="220"/>
      <c r="AF498" s="221"/>
      <c r="AG498" s="256"/>
      <c r="AH498" s="19"/>
      <c r="AI498" s="19"/>
      <c r="AJ498" s="14"/>
      <c r="AK498" s="219"/>
      <c r="AL498" s="219"/>
      <c r="AM498" s="220"/>
      <c r="AN498" s="221"/>
      <c r="AO498" s="256"/>
      <c r="AP498" s="19"/>
      <c r="AQ498" s="19"/>
      <c r="AR498" s="14"/>
      <c r="AS498" s="219"/>
      <c r="AT498" s="219"/>
      <c r="AU498" s="220"/>
      <c r="AV498" s="221"/>
      <c r="AW498" s="256"/>
      <c r="AX498" s="19"/>
      <c r="AY498" s="19"/>
      <c r="AZ498" s="14"/>
      <c r="BA498" s="219"/>
      <c r="BB498" s="219"/>
      <c r="BC498" s="220"/>
      <c r="BD498" s="221"/>
      <c r="BE498" s="256"/>
      <c r="BF498" s="19"/>
      <c r="BG498" s="19"/>
      <c r="BH498" s="14"/>
      <c r="BI498" s="219"/>
      <c r="BJ498" s="219"/>
      <c r="BK498" s="220"/>
      <c r="BL498" s="221"/>
      <c r="BM498" s="256"/>
      <c r="BN498" s="19"/>
      <c r="BO498" s="19"/>
      <c r="BP498" s="14"/>
      <c r="BQ498" s="219"/>
      <c r="BR498" s="219"/>
      <c r="BS498" s="220"/>
      <c r="BT498" s="221"/>
      <c r="BU498" s="256"/>
      <c r="BV498" s="19"/>
      <c r="BW498" s="19"/>
      <c r="BX498" s="14"/>
      <c r="BY498" s="219"/>
      <c r="BZ498" s="219"/>
      <c r="CA498" s="220"/>
      <c r="CB498" s="221"/>
      <c r="CC498" s="256"/>
      <c r="CD498" s="19"/>
      <c r="CE498" s="19"/>
      <c r="CF498" s="14"/>
      <c r="CG498" s="219"/>
      <c r="CH498" s="219"/>
      <c r="CI498" s="220"/>
      <c r="CJ498" s="221"/>
      <c r="CK498" s="256"/>
      <c r="CL498" s="19"/>
      <c r="CM498" s="19"/>
      <c r="CN498" s="14"/>
      <c r="CO498" s="219"/>
      <c r="CP498" s="219"/>
      <c r="CQ498" s="220"/>
      <c r="CR498" s="221"/>
      <c r="CS498" s="256"/>
      <c r="CT498" s="19"/>
      <c r="CU498" s="19"/>
      <c r="CV498" s="14"/>
      <c r="CW498" s="219"/>
      <c r="CX498" s="219"/>
      <c r="CY498" s="220"/>
      <c r="CZ498" s="221"/>
      <c r="DA498" s="256"/>
      <c r="DB498" s="19"/>
      <c r="DC498" s="19"/>
      <c r="DD498" s="14"/>
      <c r="DE498" s="219"/>
      <c r="DF498" s="219"/>
      <c r="DG498" s="220"/>
      <c r="DH498" s="221"/>
      <c r="DI498" s="256"/>
      <c r="DJ498" s="19"/>
      <c r="DK498" s="19"/>
      <c r="DL498" s="14"/>
      <c r="DM498" s="219"/>
      <c r="DN498" s="219"/>
      <c r="DO498" s="220"/>
      <c r="DP498" s="221"/>
      <c r="DQ498" s="256"/>
      <c r="DR498" s="19"/>
      <c r="DS498" s="19"/>
      <c r="DT498" s="14"/>
      <c r="DU498" s="219"/>
      <c r="DV498" s="219"/>
      <c r="DW498" s="220"/>
      <c r="DX498" s="221"/>
      <c r="DY498" s="256"/>
      <c r="DZ498" s="19"/>
      <c r="EA498" s="19"/>
      <c r="EB498" s="194"/>
      <c r="EC498" s="194"/>
      <c r="ED498" s="194"/>
      <c r="EE498" s="714"/>
      <c r="EF498" s="715"/>
      <c r="EG498" s="391"/>
      <c r="EH498" s="19"/>
      <c r="EI498" s="19"/>
      <c r="EJ498" s="14"/>
      <c r="EK498" s="219"/>
      <c r="EL498" s="219"/>
      <c r="EM498" s="220"/>
      <c r="EN498" s="221"/>
      <c r="EO498" s="256"/>
      <c r="EP498" s="19"/>
      <c r="EQ498" s="19"/>
    </row>
    <row r="499" spans="1:147" ht="37.5" customHeight="1">
      <c r="A499" s="19"/>
      <c r="B499" s="218"/>
      <c r="C499" s="218"/>
      <c r="D499" s="14"/>
      <c r="E499" s="219"/>
      <c r="F499" s="219"/>
      <c r="G499" s="220"/>
      <c r="H499" s="221"/>
      <c r="I499" s="256"/>
      <c r="J499" s="19"/>
      <c r="K499" s="19"/>
      <c r="L499" s="14"/>
      <c r="M499" s="219"/>
      <c r="N499" s="219"/>
      <c r="O499" s="220"/>
      <c r="P499" s="221"/>
      <c r="Q499" s="256"/>
      <c r="R499" s="19"/>
      <c r="S499" s="19"/>
      <c r="T499" s="14"/>
      <c r="U499" s="219"/>
      <c r="V499" s="219"/>
      <c r="W499" s="220"/>
      <c r="X499" s="221"/>
      <c r="Y499" s="256"/>
      <c r="Z499" s="19"/>
      <c r="AA499" s="19"/>
      <c r="AB499" s="14"/>
      <c r="AC499" s="219"/>
      <c r="AD499" s="219"/>
      <c r="AE499" s="220"/>
      <c r="AF499" s="221"/>
      <c r="AG499" s="256"/>
      <c r="AH499" s="19"/>
      <c r="AI499" s="19"/>
      <c r="AJ499" s="14"/>
      <c r="AK499" s="219"/>
      <c r="AL499" s="219"/>
      <c r="AM499" s="220"/>
      <c r="AN499" s="221"/>
      <c r="AO499" s="256"/>
      <c r="AP499" s="19"/>
      <c r="AQ499" s="19"/>
      <c r="AR499" s="14"/>
      <c r="AS499" s="219"/>
      <c r="AT499" s="219"/>
      <c r="AU499" s="220"/>
      <c r="AV499" s="221"/>
      <c r="AW499" s="256"/>
      <c r="AX499" s="19"/>
      <c r="AY499" s="19"/>
      <c r="AZ499" s="14"/>
      <c r="BA499" s="219"/>
      <c r="BB499" s="219"/>
      <c r="BC499" s="220"/>
      <c r="BD499" s="221"/>
      <c r="BE499" s="256"/>
      <c r="BF499" s="19"/>
      <c r="BG499" s="19"/>
      <c r="BH499" s="14"/>
      <c r="BI499" s="219"/>
      <c r="BJ499" s="219"/>
      <c r="BK499" s="220"/>
      <c r="BL499" s="221"/>
      <c r="BM499" s="256"/>
      <c r="BN499" s="19"/>
      <c r="BO499" s="19"/>
      <c r="BP499" s="14"/>
      <c r="BQ499" s="219"/>
      <c r="BR499" s="219"/>
      <c r="BS499" s="220"/>
      <c r="BT499" s="221"/>
      <c r="BU499" s="256"/>
      <c r="BV499" s="19"/>
      <c r="BW499" s="19"/>
      <c r="BX499" s="14"/>
      <c r="BY499" s="219"/>
      <c r="BZ499" s="219"/>
      <c r="CA499" s="220"/>
      <c r="CB499" s="221"/>
      <c r="CC499" s="256"/>
      <c r="CD499" s="19"/>
      <c r="CE499" s="19"/>
      <c r="CF499" s="14"/>
      <c r="CG499" s="219"/>
      <c r="CH499" s="219"/>
      <c r="CI499" s="220"/>
      <c r="CJ499" s="221"/>
      <c r="CK499" s="256"/>
      <c r="CL499" s="19"/>
      <c r="CM499" s="19"/>
      <c r="CN499" s="14"/>
      <c r="CO499" s="219"/>
      <c r="CP499" s="219"/>
      <c r="CQ499" s="220"/>
      <c r="CR499" s="221"/>
      <c r="CS499" s="256"/>
      <c r="CT499" s="19"/>
      <c r="CU499" s="19"/>
      <c r="CV499" s="14"/>
      <c r="CW499" s="219"/>
      <c r="CX499" s="219"/>
      <c r="CY499" s="220"/>
      <c r="CZ499" s="221"/>
      <c r="DA499" s="256"/>
      <c r="DB499" s="19"/>
      <c r="DC499" s="19"/>
      <c r="DD499" s="14"/>
      <c r="DE499" s="219"/>
      <c r="DF499" s="219"/>
      <c r="DG499" s="220"/>
      <c r="DH499" s="221"/>
      <c r="DI499" s="256"/>
      <c r="DJ499" s="19"/>
      <c r="DK499" s="19"/>
      <c r="DL499" s="14"/>
      <c r="DM499" s="219"/>
      <c r="DN499" s="219"/>
      <c r="DO499" s="220"/>
      <c r="DP499" s="221"/>
      <c r="DQ499" s="256"/>
      <c r="DR499" s="19"/>
      <c r="DS499" s="19"/>
      <c r="DT499" s="14"/>
      <c r="DU499" s="219"/>
      <c r="DV499" s="219"/>
      <c r="DW499" s="220"/>
      <c r="DX499" s="221"/>
      <c r="DY499" s="256"/>
      <c r="DZ499" s="19"/>
      <c r="EA499" s="19"/>
      <c r="EB499" s="194"/>
      <c r="EC499" s="194"/>
      <c r="ED499" s="194"/>
      <c r="EE499" s="714"/>
      <c r="EF499" s="715"/>
      <c r="EG499" s="391"/>
      <c r="EH499" s="19"/>
      <c r="EI499" s="19"/>
      <c r="EJ499" s="14"/>
      <c r="EK499" s="219"/>
      <c r="EL499" s="219"/>
      <c r="EM499" s="220"/>
      <c r="EN499" s="221"/>
      <c r="EO499" s="256"/>
      <c r="EP499" s="19"/>
      <c r="EQ499" s="19"/>
    </row>
    <row r="500" spans="1:147" ht="37.5" customHeight="1">
      <c r="A500" s="19"/>
      <c r="B500" s="218"/>
      <c r="C500" s="218"/>
      <c r="D500" s="14"/>
      <c r="E500" s="219"/>
      <c r="F500" s="219"/>
      <c r="G500" s="220"/>
      <c r="H500" s="221"/>
      <c r="I500" s="256"/>
      <c r="J500" s="19"/>
      <c r="K500" s="19"/>
      <c r="L500" s="14"/>
      <c r="M500" s="219"/>
      <c r="N500" s="219"/>
      <c r="O500" s="220"/>
      <c r="P500" s="221"/>
      <c r="Q500" s="256"/>
      <c r="R500" s="19"/>
      <c r="S500" s="19"/>
      <c r="T500" s="14"/>
      <c r="U500" s="219"/>
      <c r="V500" s="219"/>
      <c r="W500" s="220"/>
      <c r="X500" s="221"/>
      <c r="Y500" s="256"/>
      <c r="Z500" s="19"/>
      <c r="AA500" s="19"/>
      <c r="AB500" s="14"/>
      <c r="AC500" s="219"/>
      <c r="AD500" s="219"/>
      <c r="AE500" s="220"/>
      <c r="AF500" s="221"/>
      <c r="AG500" s="256"/>
      <c r="AH500" s="19"/>
      <c r="AI500" s="19"/>
      <c r="AJ500" s="14"/>
      <c r="AK500" s="219"/>
      <c r="AL500" s="219"/>
      <c r="AM500" s="220"/>
      <c r="AN500" s="221"/>
      <c r="AO500" s="256"/>
      <c r="AP500" s="19"/>
      <c r="AQ500" s="19"/>
      <c r="AR500" s="14"/>
      <c r="AS500" s="219"/>
      <c r="AT500" s="219"/>
      <c r="AU500" s="220"/>
      <c r="AV500" s="221"/>
      <c r="AW500" s="256"/>
      <c r="AX500" s="19"/>
      <c r="AY500" s="19"/>
      <c r="AZ500" s="14"/>
      <c r="BA500" s="219"/>
      <c r="BB500" s="219"/>
      <c r="BC500" s="220"/>
      <c r="BD500" s="221"/>
      <c r="BE500" s="256"/>
      <c r="BF500" s="19"/>
      <c r="BG500" s="19"/>
      <c r="BH500" s="14"/>
      <c r="BI500" s="219"/>
      <c r="BJ500" s="219"/>
      <c r="BK500" s="220"/>
      <c r="BL500" s="221"/>
      <c r="BM500" s="256"/>
      <c r="BN500" s="19"/>
      <c r="BO500" s="19"/>
      <c r="BP500" s="14"/>
      <c r="BQ500" s="219"/>
      <c r="BR500" s="219"/>
      <c r="BS500" s="220"/>
      <c r="BT500" s="221"/>
      <c r="BU500" s="256"/>
      <c r="BV500" s="19"/>
      <c r="BW500" s="19"/>
      <c r="BX500" s="14"/>
      <c r="BY500" s="219"/>
      <c r="BZ500" s="219"/>
      <c r="CA500" s="220"/>
      <c r="CB500" s="221"/>
      <c r="CC500" s="256"/>
      <c r="CD500" s="19"/>
      <c r="CE500" s="19"/>
      <c r="CF500" s="14"/>
      <c r="CG500" s="219"/>
      <c r="CH500" s="219"/>
      <c r="CI500" s="220"/>
      <c r="CJ500" s="221"/>
      <c r="CK500" s="256"/>
      <c r="CL500" s="19"/>
      <c r="CM500" s="19"/>
      <c r="CN500" s="14"/>
      <c r="CO500" s="219"/>
      <c r="CP500" s="219"/>
      <c r="CQ500" s="220"/>
      <c r="CR500" s="221"/>
      <c r="CS500" s="256"/>
      <c r="CT500" s="19"/>
      <c r="CU500" s="19"/>
      <c r="CV500" s="14"/>
      <c r="CW500" s="219"/>
      <c r="CX500" s="219"/>
      <c r="CY500" s="220"/>
      <c r="CZ500" s="221"/>
      <c r="DA500" s="256"/>
      <c r="DB500" s="19"/>
      <c r="DC500" s="19"/>
      <c r="DD500" s="14"/>
      <c r="DE500" s="219"/>
      <c r="DF500" s="219"/>
      <c r="DG500" s="220"/>
      <c r="DH500" s="221"/>
      <c r="DI500" s="256"/>
      <c r="DJ500" s="19"/>
      <c r="DK500" s="19"/>
      <c r="DL500" s="14"/>
      <c r="DM500" s="219"/>
      <c r="DN500" s="219"/>
      <c r="DO500" s="220"/>
      <c r="DP500" s="221"/>
      <c r="DQ500" s="256"/>
      <c r="DR500" s="19"/>
      <c r="DS500" s="19"/>
      <c r="DT500" s="14"/>
      <c r="DU500" s="219"/>
      <c r="DV500" s="219"/>
      <c r="DW500" s="220"/>
      <c r="DX500" s="221"/>
      <c r="DY500" s="256"/>
      <c r="DZ500" s="19"/>
      <c r="EA500" s="19"/>
      <c r="EB500" s="194"/>
      <c r="EC500" s="194"/>
      <c r="ED500" s="194"/>
      <c r="EE500" s="714"/>
      <c r="EF500" s="715"/>
      <c r="EG500" s="391"/>
      <c r="EH500" s="19"/>
      <c r="EI500" s="19"/>
      <c r="EJ500" s="14"/>
      <c r="EK500" s="219"/>
      <c r="EL500" s="219"/>
      <c r="EM500" s="220"/>
      <c r="EN500" s="221"/>
      <c r="EO500" s="256"/>
      <c r="EP500" s="19"/>
      <c r="EQ500" s="19"/>
    </row>
    <row r="501" spans="1:147" ht="37.5" customHeight="1">
      <c r="A501" s="19"/>
      <c r="B501" s="218"/>
      <c r="C501" s="218"/>
      <c r="D501" s="14"/>
      <c r="E501" s="219"/>
      <c r="F501" s="219"/>
      <c r="G501" s="220"/>
      <c r="H501" s="221"/>
      <c r="I501" s="256"/>
      <c r="J501" s="19"/>
      <c r="K501" s="19"/>
      <c r="L501" s="14"/>
      <c r="M501" s="219"/>
      <c r="N501" s="219"/>
      <c r="O501" s="220"/>
      <c r="P501" s="221"/>
      <c r="Q501" s="256"/>
      <c r="R501" s="19"/>
      <c r="S501" s="19"/>
      <c r="T501" s="14"/>
      <c r="U501" s="219"/>
      <c r="V501" s="219"/>
      <c r="W501" s="220"/>
      <c r="X501" s="221"/>
      <c r="Y501" s="256"/>
      <c r="Z501" s="19"/>
      <c r="AA501" s="19"/>
      <c r="AB501" s="14"/>
      <c r="AC501" s="219"/>
      <c r="AD501" s="219"/>
      <c r="AE501" s="220"/>
      <c r="AF501" s="221"/>
      <c r="AG501" s="256"/>
      <c r="AH501" s="19"/>
      <c r="AI501" s="19"/>
      <c r="AJ501" s="14"/>
      <c r="AK501" s="219"/>
      <c r="AL501" s="219"/>
      <c r="AM501" s="220"/>
      <c r="AN501" s="221"/>
      <c r="AO501" s="256"/>
      <c r="AP501" s="19"/>
      <c r="AQ501" s="19"/>
      <c r="AR501" s="14"/>
      <c r="AS501" s="219"/>
      <c r="AT501" s="219"/>
      <c r="AU501" s="220"/>
      <c r="AV501" s="221"/>
      <c r="AW501" s="256"/>
      <c r="AX501" s="19"/>
      <c r="AY501" s="19"/>
      <c r="AZ501" s="14"/>
      <c r="BA501" s="219"/>
      <c r="BB501" s="219"/>
      <c r="BC501" s="220"/>
      <c r="BD501" s="221"/>
      <c r="BE501" s="256"/>
      <c r="BF501" s="19"/>
      <c r="BG501" s="19"/>
      <c r="BH501" s="14"/>
      <c r="BI501" s="219"/>
      <c r="BJ501" s="219"/>
      <c r="BK501" s="220"/>
      <c r="BL501" s="221"/>
      <c r="BM501" s="256"/>
      <c r="BN501" s="19"/>
      <c r="BO501" s="19"/>
      <c r="BP501" s="14"/>
      <c r="BQ501" s="219"/>
      <c r="BR501" s="219"/>
      <c r="BS501" s="220"/>
      <c r="BT501" s="221"/>
      <c r="BU501" s="256"/>
      <c r="BV501" s="19"/>
      <c r="BW501" s="19"/>
      <c r="BX501" s="14"/>
      <c r="BY501" s="219"/>
      <c r="BZ501" s="219"/>
      <c r="CA501" s="220"/>
      <c r="CB501" s="221"/>
      <c r="CC501" s="256"/>
      <c r="CD501" s="19"/>
      <c r="CE501" s="19"/>
      <c r="CF501" s="14"/>
      <c r="CG501" s="219"/>
      <c r="CH501" s="219"/>
      <c r="CI501" s="220"/>
      <c r="CJ501" s="221"/>
      <c r="CK501" s="256"/>
      <c r="CL501" s="19"/>
      <c r="CM501" s="19"/>
      <c r="CN501" s="14"/>
      <c r="CO501" s="219"/>
      <c r="CP501" s="219"/>
      <c r="CQ501" s="220"/>
      <c r="CR501" s="221"/>
      <c r="CS501" s="256"/>
      <c r="CT501" s="19"/>
      <c r="CU501" s="19"/>
      <c r="CV501" s="14"/>
      <c r="CW501" s="219"/>
      <c r="CX501" s="219"/>
      <c r="CY501" s="220"/>
      <c r="CZ501" s="221"/>
      <c r="DA501" s="256"/>
      <c r="DB501" s="19"/>
      <c r="DC501" s="19"/>
      <c r="DD501" s="14"/>
      <c r="DE501" s="219"/>
      <c r="DF501" s="219"/>
      <c r="DG501" s="220"/>
      <c r="DH501" s="221"/>
      <c r="DI501" s="256"/>
      <c r="DJ501" s="19"/>
      <c r="DK501" s="19"/>
      <c r="DL501" s="14"/>
      <c r="DM501" s="219"/>
      <c r="DN501" s="219"/>
      <c r="DO501" s="220"/>
      <c r="DP501" s="221"/>
      <c r="DQ501" s="256"/>
      <c r="DR501" s="19"/>
      <c r="DS501" s="19"/>
      <c r="DT501" s="14"/>
      <c r="DU501" s="219"/>
      <c r="DV501" s="219"/>
      <c r="DW501" s="220"/>
      <c r="DX501" s="221"/>
      <c r="DY501" s="256"/>
      <c r="DZ501" s="19"/>
      <c r="EA501" s="19"/>
      <c r="EB501" s="194"/>
      <c r="EC501" s="194"/>
      <c r="ED501" s="194"/>
      <c r="EE501" s="714"/>
      <c r="EF501" s="715"/>
      <c r="EG501" s="391"/>
      <c r="EH501" s="19"/>
      <c r="EI501" s="19"/>
      <c r="EJ501" s="14"/>
      <c r="EK501" s="219"/>
      <c r="EL501" s="219"/>
      <c r="EM501" s="220"/>
      <c r="EN501" s="221"/>
      <c r="EO501" s="256"/>
      <c r="EP501" s="19"/>
      <c r="EQ501" s="19"/>
    </row>
    <row r="502" spans="1:147" ht="37.5" customHeight="1">
      <c r="A502" s="19"/>
      <c r="B502" s="218"/>
      <c r="C502" s="218"/>
      <c r="D502" s="14"/>
      <c r="E502" s="219"/>
      <c r="F502" s="219"/>
      <c r="G502" s="220"/>
      <c r="H502" s="221"/>
      <c r="I502" s="256"/>
      <c r="J502" s="19"/>
      <c r="K502" s="19"/>
      <c r="L502" s="14"/>
      <c r="M502" s="219"/>
      <c r="N502" s="219"/>
      <c r="O502" s="220"/>
      <c r="P502" s="221"/>
      <c r="Q502" s="256"/>
      <c r="R502" s="19"/>
      <c r="S502" s="19"/>
      <c r="T502" s="14"/>
      <c r="U502" s="219"/>
      <c r="V502" s="219"/>
      <c r="W502" s="220"/>
      <c r="X502" s="221"/>
      <c r="Y502" s="256"/>
      <c r="Z502" s="19"/>
      <c r="AA502" s="19"/>
      <c r="AB502" s="14"/>
      <c r="AC502" s="219"/>
      <c r="AD502" s="219"/>
      <c r="AE502" s="220"/>
      <c r="AF502" s="221"/>
      <c r="AG502" s="256"/>
      <c r="AH502" s="19"/>
      <c r="AI502" s="19"/>
      <c r="AJ502" s="14"/>
      <c r="AK502" s="219"/>
      <c r="AL502" s="219"/>
      <c r="AM502" s="220"/>
      <c r="AN502" s="221"/>
      <c r="AO502" s="256"/>
      <c r="AP502" s="19"/>
      <c r="AQ502" s="19"/>
      <c r="AR502" s="14"/>
      <c r="AS502" s="219"/>
      <c r="AT502" s="219"/>
      <c r="AU502" s="220"/>
      <c r="AV502" s="221"/>
      <c r="AW502" s="256"/>
      <c r="AX502" s="19"/>
      <c r="AY502" s="19"/>
      <c r="AZ502" s="14"/>
      <c r="BA502" s="219"/>
      <c r="BB502" s="219"/>
      <c r="BC502" s="220"/>
      <c r="BD502" s="221"/>
      <c r="BE502" s="256"/>
      <c r="BF502" s="19"/>
      <c r="BG502" s="19"/>
      <c r="BH502" s="14"/>
      <c r="BI502" s="219"/>
      <c r="BJ502" s="219"/>
      <c r="BK502" s="220"/>
      <c r="BL502" s="221"/>
      <c r="BM502" s="256"/>
      <c r="BN502" s="19"/>
      <c r="BO502" s="19"/>
      <c r="BP502" s="14"/>
      <c r="BQ502" s="219"/>
      <c r="BR502" s="219"/>
      <c r="BS502" s="220"/>
      <c r="BT502" s="221"/>
      <c r="BU502" s="256"/>
      <c r="BV502" s="19"/>
      <c r="BW502" s="19"/>
      <c r="BX502" s="14"/>
      <c r="BY502" s="219"/>
      <c r="BZ502" s="219"/>
      <c r="CA502" s="220"/>
      <c r="CB502" s="221"/>
      <c r="CC502" s="256"/>
      <c r="CD502" s="19"/>
      <c r="CE502" s="19"/>
      <c r="CF502" s="14"/>
      <c r="CG502" s="219"/>
      <c r="CH502" s="219"/>
      <c r="CI502" s="220"/>
      <c r="CJ502" s="221"/>
      <c r="CK502" s="256"/>
      <c r="CL502" s="19"/>
      <c r="CM502" s="19"/>
      <c r="CN502" s="14"/>
      <c r="CO502" s="219"/>
      <c r="CP502" s="219"/>
      <c r="CQ502" s="220"/>
      <c r="CR502" s="221"/>
      <c r="CS502" s="256"/>
      <c r="CT502" s="19"/>
      <c r="CU502" s="19"/>
      <c r="CV502" s="14"/>
      <c r="CW502" s="219"/>
      <c r="CX502" s="219"/>
      <c r="CY502" s="220"/>
      <c r="CZ502" s="221"/>
      <c r="DA502" s="256"/>
      <c r="DB502" s="19"/>
      <c r="DC502" s="19"/>
      <c r="DD502" s="14"/>
      <c r="DE502" s="219"/>
      <c r="DF502" s="219"/>
      <c r="DG502" s="220"/>
      <c r="DH502" s="221"/>
      <c r="DI502" s="256"/>
      <c r="DJ502" s="19"/>
      <c r="DK502" s="19"/>
      <c r="DL502" s="14"/>
      <c r="DM502" s="219"/>
      <c r="DN502" s="219"/>
      <c r="DO502" s="220"/>
      <c r="DP502" s="221"/>
      <c r="DQ502" s="256"/>
      <c r="DR502" s="19"/>
      <c r="DS502" s="19"/>
      <c r="DT502" s="14"/>
      <c r="DU502" s="219"/>
      <c r="DV502" s="219"/>
      <c r="DW502" s="220"/>
      <c r="DX502" s="221"/>
      <c r="DY502" s="256"/>
      <c r="DZ502" s="19"/>
      <c r="EA502" s="19"/>
      <c r="EB502" s="194"/>
      <c r="EC502" s="194"/>
      <c r="ED502" s="194"/>
      <c r="EE502" s="714"/>
      <c r="EF502" s="715"/>
      <c r="EG502" s="391"/>
      <c r="EH502" s="19"/>
      <c r="EI502" s="19"/>
      <c r="EJ502" s="14"/>
      <c r="EK502" s="219"/>
      <c r="EL502" s="219"/>
      <c r="EM502" s="220"/>
      <c r="EN502" s="221"/>
      <c r="EO502" s="256"/>
      <c r="EP502" s="19"/>
      <c r="EQ502" s="19"/>
    </row>
    <row r="503" spans="1:147" ht="37.5" customHeight="1">
      <c r="A503" s="19"/>
      <c r="B503" s="218"/>
      <c r="C503" s="218"/>
      <c r="D503" s="14"/>
      <c r="E503" s="219"/>
      <c r="F503" s="219"/>
      <c r="G503" s="220"/>
      <c r="H503" s="221"/>
      <c r="I503" s="256"/>
      <c r="J503" s="19"/>
      <c r="K503" s="19"/>
      <c r="L503" s="14"/>
      <c r="M503" s="219"/>
      <c r="N503" s="219"/>
      <c r="O503" s="220"/>
      <c r="P503" s="221"/>
      <c r="Q503" s="256"/>
      <c r="R503" s="19"/>
      <c r="S503" s="19"/>
      <c r="T503" s="14"/>
      <c r="U503" s="219"/>
      <c r="V503" s="219"/>
      <c r="W503" s="220"/>
      <c r="X503" s="221"/>
      <c r="Y503" s="256"/>
      <c r="Z503" s="19"/>
      <c r="AA503" s="19"/>
      <c r="AB503" s="14"/>
      <c r="AC503" s="219"/>
      <c r="AD503" s="219"/>
      <c r="AE503" s="220"/>
      <c r="AF503" s="221"/>
      <c r="AG503" s="256"/>
      <c r="AH503" s="19"/>
      <c r="AI503" s="19"/>
      <c r="AJ503" s="14"/>
      <c r="AK503" s="219"/>
      <c r="AL503" s="219"/>
      <c r="AM503" s="220"/>
      <c r="AN503" s="221"/>
      <c r="AO503" s="256"/>
      <c r="AP503" s="19"/>
      <c r="AQ503" s="19"/>
      <c r="AR503" s="14"/>
      <c r="AS503" s="219"/>
      <c r="AT503" s="219"/>
      <c r="AU503" s="220"/>
      <c r="AV503" s="221"/>
      <c r="AW503" s="256"/>
      <c r="AX503" s="19"/>
      <c r="AY503" s="19"/>
      <c r="AZ503" s="14"/>
      <c r="BA503" s="219"/>
      <c r="BB503" s="219"/>
      <c r="BC503" s="220"/>
      <c r="BD503" s="221"/>
      <c r="BE503" s="256"/>
      <c r="BF503" s="19"/>
      <c r="BG503" s="19"/>
      <c r="BH503" s="14"/>
      <c r="BI503" s="219"/>
      <c r="BJ503" s="219"/>
      <c r="BK503" s="220"/>
      <c r="BL503" s="221"/>
      <c r="BM503" s="256"/>
      <c r="BN503" s="19"/>
      <c r="BO503" s="19"/>
      <c r="BP503" s="14"/>
      <c r="BQ503" s="219"/>
      <c r="BR503" s="219"/>
      <c r="BS503" s="220"/>
      <c r="BT503" s="221"/>
      <c r="BU503" s="256"/>
      <c r="BV503" s="19"/>
      <c r="BW503" s="19"/>
      <c r="BX503" s="14"/>
      <c r="BY503" s="219"/>
      <c r="BZ503" s="219"/>
      <c r="CA503" s="220"/>
      <c r="CB503" s="221"/>
      <c r="CC503" s="256"/>
      <c r="CD503" s="19"/>
      <c r="CE503" s="19"/>
      <c r="CF503" s="14"/>
      <c r="CG503" s="219"/>
      <c r="CH503" s="219"/>
      <c r="CI503" s="220"/>
      <c r="CJ503" s="221"/>
      <c r="CK503" s="256"/>
      <c r="CL503" s="19"/>
      <c r="CM503" s="19"/>
      <c r="CN503" s="14"/>
      <c r="CO503" s="219"/>
      <c r="CP503" s="219"/>
      <c r="CQ503" s="220"/>
      <c r="CR503" s="221"/>
      <c r="CS503" s="256"/>
      <c r="CT503" s="19"/>
      <c r="CU503" s="19"/>
      <c r="CV503" s="14"/>
      <c r="CW503" s="219"/>
      <c r="CX503" s="219"/>
      <c r="CY503" s="220"/>
      <c r="CZ503" s="221"/>
      <c r="DA503" s="256"/>
      <c r="DB503" s="19"/>
      <c r="DC503" s="19"/>
      <c r="DD503" s="14"/>
      <c r="DE503" s="219"/>
      <c r="DF503" s="219"/>
      <c r="DG503" s="220"/>
      <c r="DH503" s="221"/>
      <c r="DI503" s="256"/>
      <c r="DJ503" s="19"/>
      <c r="DK503" s="19"/>
      <c r="DL503" s="14"/>
      <c r="DM503" s="219"/>
      <c r="DN503" s="219"/>
      <c r="DO503" s="220"/>
      <c r="DP503" s="221"/>
      <c r="DQ503" s="256"/>
      <c r="DR503" s="19"/>
      <c r="DS503" s="19"/>
      <c r="DT503" s="14"/>
      <c r="DU503" s="219"/>
      <c r="DV503" s="219"/>
      <c r="DW503" s="220"/>
      <c r="DX503" s="221"/>
      <c r="DY503" s="256"/>
      <c r="DZ503" s="19"/>
      <c r="EA503" s="19"/>
      <c r="EB503" s="194"/>
      <c r="EC503" s="194"/>
      <c r="ED503" s="194"/>
      <c r="EE503" s="714"/>
      <c r="EF503" s="715"/>
      <c r="EG503" s="391"/>
      <c r="EH503" s="19"/>
      <c r="EI503" s="19"/>
      <c r="EJ503" s="14"/>
      <c r="EK503" s="219"/>
      <c r="EL503" s="219"/>
      <c r="EM503" s="220"/>
      <c r="EN503" s="221"/>
      <c r="EO503" s="256"/>
      <c r="EP503" s="19"/>
      <c r="EQ503" s="19"/>
    </row>
    <row r="504" spans="1:147" ht="37.5" customHeight="1">
      <c r="A504" s="19"/>
      <c r="B504" s="218"/>
      <c r="C504" s="218"/>
      <c r="D504" s="14"/>
      <c r="E504" s="219"/>
      <c r="F504" s="219"/>
      <c r="G504" s="220"/>
      <c r="H504" s="221"/>
      <c r="I504" s="256"/>
      <c r="J504" s="19"/>
      <c r="K504" s="19"/>
      <c r="L504" s="14"/>
      <c r="M504" s="219"/>
      <c r="N504" s="219"/>
      <c r="O504" s="220"/>
      <c r="P504" s="221"/>
      <c r="Q504" s="256"/>
      <c r="R504" s="19"/>
      <c r="S504" s="19"/>
      <c r="T504" s="14"/>
      <c r="U504" s="219"/>
      <c r="V504" s="219"/>
      <c r="W504" s="220"/>
      <c r="X504" s="221"/>
      <c r="Y504" s="256"/>
      <c r="Z504" s="19"/>
      <c r="AA504" s="19"/>
      <c r="AB504" s="14"/>
      <c r="AC504" s="219"/>
      <c r="AD504" s="219"/>
      <c r="AE504" s="220"/>
      <c r="AF504" s="221"/>
      <c r="AG504" s="256"/>
      <c r="AH504" s="19"/>
      <c r="AI504" s="19"/>
      <c r="AJ504" s="14"/>
      <c r="AK504" s="219"/>
      <c r="AL504" s="219"/>
      <c r="AM504" s="220"/>
      <c r="AN504" s="221"/>
      <c r="AO504" s="256"/>
      <c r="AP504" s="19"/>
      <c r="AQ504" s="19"/>
      <c r="AR504" s="14"/>
      <c r="AS504" s="219"/>
      <c r="AT504" s="219"/>
      <c r="AU504" s="220"/>
      <c r="AV504" s="221"/>
      <c r="AW504" s="256"/>
      <c r="AX504" s="19"/>
      <c r="AY504" s="19"/>
      <c r="AZ504" s="14"/>
      <c r="BA504" s="219"/>
      <c r="BB504" s="219"/>
      <c r="BC504" s="220"/>
      <c r="BD504" s="221"/>
      <c r="BE504" s="256"/>
      <c r="BF504" s="19"/>
      <c r="BG504" s="19"/>
      <c r="BH504" s="14"/>
      <c r="BI504" s="219"/>
      <c r="BJ504" s="219"/>
      <c r="BK504" s="220"/>
      <c r="BL504" s="221"/>
      <c r="BM504" s="256"/>
      <c r="BN504" s="19"/>
      <c r="BO504" s="19"/>
      <c r="BP504" s="14"/>
      <c r="BQ504" s="219"/>
      <c r="BR504" s="219"/>
      <c r="BS504" s="220"/>
      <c r="BT504" s="221"/>
      <c r="BU504" s="256"/>
      <c r="BV504" s="19"/>
      <c r="BW504" s="19"/>
      <c r="BX504" s="14"/>
      <c r="BY504" s="219"/>
      <c r="BZ504" s="219"/>
      <c r="CA504" s="220"/>
      <c r="CB504" s="221"/>
      <c r="CC504" s="256"/>
      <c r="CD504" s="19"/>
      <c r="CE504" s="19"/>
      <c r="CF504" s="14"/>
      <c r="CG504" s="219"/>
      <c r="CH504" s="219"/>
      <c r="CI504" s="220"/>
      <c r="CJ504" s="221"/>
      <c r="CK504" s="256"/>
      <c r="CL504" s="19"/>
      <c r="CM504" s="19"/>
      <c r="CN504" s="14"/>
      <c r="CO504" s="219"/>
      <c r="CP504" s="219"/>
      <c r="CQ504" s="220"/>
      <c r="CR504" s="221"/>
      <c r="CS504" s="256"/>
      <c r="CT504" s="19"/>
      <c r="CU504" s="19"/>
      <c r="CV504" s="14"/>
      <c r="CW504" s="219"/>
      <c r="CX504" s="219"/>
      <c r="CY504" s="220"/>
      <c r="CZ504" s="221"/>
      <c r="DA504" s="256"/>
      <c r="DB504" s="19"/>
      <c r="DC504" s="19"/>
      <c r="DD504" s="14"/>
      <c r="DE504" s="219"/>
      <c r="DF504" s="219"/>
      <c r="DG504" s="220"/>
      <c r="DH504" s="221"/>
      <c r="DI504" s="256"/>
      <c r="DJ504" s="19"/>
      <c r="DK504" s="19"/>
      <c r="DL504" s="14"/>
      <c r="DM504" s="219"/>
      <c r="DN504" s="219"/>
      <c r="DO504" s="220"/>
      <c r="DP504" s="221"/>
      <c r="DQ504" s="256"/>
      <c r="DR504" s="19"/>
      <c r="DS504" s="19"/>
      <c r="DT504" s="14"/>
      <c r="DU504" s="219"/>
      <c r="DV504" s="219"/>
      <c r="DW504" s="220"/>
      <c r="DX504" s="221"/>
      <c r="DY504" s="256"/>
      <c r="DZ504" s="19"/>
      <c r="EA504" s="19"/>
      <c r="EB504" s="194"/>
      <c r="EC504" s="194"/>
      <c r="ED504" s="194"/>
      <c r="EE504" s="714"/>
      <c r="EF504" s="715"/>
      <c r="EG504" s="391"/>
      <c r="EH504" s="19"/>
      <c r="EI504" s="19"/>
      <c r="EJ504" s="14"/>
      <c r="EK504" s="219"/>
      <c r="EL504" s="219"/>
      <c r="EM504" s="220"/>
      <c r="EN504" s="221"/>
      <c r="EO504" s="256"/>
      <c r="EP504" s="19"/>
      <c r="EQ504" s="19"/>
    </row>
    <row r="505" spans="1:147" ht="37.5" customHeight="1">
      <c r="A505" s="19"/>
      <c r="B505" s="218"/>
      <c r="C505" s="218"/>
      <c r="D505" s="14"/>
      <c r="E505" s="219"/>
      <c r="F505" s="219"/>
      <c r="G505" s="220"/>
      <c r="H505" s="221"/>
      <c r="I505" s="256"/>
      <c r="J505" s="19"/>
      <c r="K505" s="19"/>
      <c r="L505" s="14"/>
      <c r="M505" s="219"/>
      <c r="N505" s="219"/>
      <c r="O505" s="220"/>
      <c r="P505" s="221"/>
      <c r="Q505" s="256"/>
      <c r="R505" s="19"/>
      <c r="S505" s="19"/>
      <c r="T505" s="14"/>
      <c r="U505" s="219"/>
      <c r="V505" s="219"/>
      <c r="W505" s="220"/>
      <c r="X505" s="221"/>
      <c r="Y505" s="256"/>
      <c r="Z505" s="19"/>
      <c r="AA505" s="19"/>
      <c r="AB505" s="14"/>
      <c r="AC505" s="219"/>
      <c r="AD505" s="219"/>
      <c r="AE505" s="220"/>
      <c r="AF505" s="221"/>
      <c r="AG505" s="256"/>
      <c r="AH505" s="19"/>
      <c r="AI505" s="19"/>
      <c r="AJ505" s="14"/>
      <c r="AK505" s="219"/>
      <c r="AL505" s="219"/>
      <c r="AM505" s="220"/>
      <c r="AN505" s="221"/>
      <c r="AO505" s="256"/>
      <c r="AP505" s="19"/>
      <c r="AQ505" s="19"/>
      <c r="AR505" s="14"/>
      <c r="AS505" s="219"/>
      <c r="AT505" s="219"/>
      <c r="AU505" s="220"/>
      <c r="AV505" s="221"/>
      <c r="AW505" s="256"/>
      <c r="AX505" s="19"/>
      <c r="AY505" s="19"/>
      <c r="AZ505" s="14"/>
      <c r="BA505" s="219"/>
      <c r="BB505" s="219"/>
      <c r="BC505" s="220"/>
      <c r="BD505" s="221"/>
      <c r="BE505" s="256"/>
      <c r="BF505" s="19"/>
      <c r="BG505" s="19"/>
      <c r="BH505" s="14"/>
      <c r="BI505" s="219"/>
      <c r="BJ505" s="219"/>
      <c r="BK505" s="220"/>
      <c r="BL505" s="221"/>
      <c r="BM505" s="256"/>
      <c r="BN505" s="19"/>
      <c r="BO505" s="19"/>
      <c r="BP505" s="14"/>
      <c r="BQ505" s="219"/>
      <c r="BR505" s="219"/>
      <c r="BS505" s="220"/>
      <c r="BT505" s="221"/>
      <c r="BU505" s="256"/>
      <c r="BV505" s="19"/>
      <c r="BW505" s="19"/>
      <c r="BX505" s="14"/>
      <c r="BY505" s="219"/>
      <c r="BZ505" s="219"/>
      <c r="CA505" s="220"/>
      <c r="CB505" s="221"/>
      <c r="CC505" s="256"/>
      <c r="CD505" s="19"/>
      <c r="CE505" s="19"/>
      <c r="CF505" s="14"/>
      <c r="CG505" s="219"/>
      <c r="CH505" s="219"/>
      <c r="CI505" s="220"/>
      <c r="CJ505" s="221"/>
      <c r="CK505" s="256"/>
      <c r="CL505" s="19"/>
      <c r="CM505" s="19"/>
      <c r="CN505" s="14"/>
      <c r="CO505" s="219"/>
      <c r="CP505" s="219"/>
      <c r="CQ505" s="220"/>
      <c r="CR505" s="221"/>
      <c r="CS505" s="256"/>
      <c r="CT505" s="19"/>
      <c r="CU505" s="19"/>
      <c r="CV505" s="14"/>
      <c r="CW505" s="219"/>
      <c r="CX505" s="219"/>
      <c r="CY505" s="220"/>
      <c r="CZ505" s="221"/>
      <c r="DA505" s="256"/>
      <c r="DB505" s="19"/>
      <c r="DC505" s="19"/>
      <c r="DD505" s="14"/>
      <c r="DE505" s="219"/>
      <c r="DF505" s="219"/>
      <c r="DG505" s="220"/>
      <c r="DH505" s="221"/>
      <c r="DI505" s="256"/>
      <c r="DJ505" s="19"/>
      <c r="DK505" s="19"/>
      <c r="DL505" s="14"/>
      <c r="DM505" s="219"/>
      <c r="DN505" s="219"/>
      <c r="DO505" s="220"/>
      <c r="DP505" s="221"/>
      <c r="DQ505" s="256"/>
      <c r="DR505" s="19"/>
      <c r="DS505" s="19"/>
      <c r="DT505" s="14"/>
      <c r="DU505" s="219"/>
      <c r="DV505" s="219"/>
      <c r="DW505" s="220"/>
      <c r="DX505" s="221"/>
      <c r="DY505" s="256"/>
      <c r="DZ505" s="19"/>
      <c r="EA505" s="19"/>
      <c r="EB505" s="194"/>
      <c r="EC505" s="194"/>
      <c r="ED505" s="194"/>
      <c r="EE505" s="714"/>
      <c r="EF505" s="715"/>
      <c r="EG505" s="391"/>
      <c r="EH505" s="19"/>
      <c r="EI505" s="19"/>
      <c r="EJ505" s="14"/>
      <c r="EK505" s="219"/>
      <c r="EL505" s="219"/>
      <c r="EM505" s="220"/>
      <c r="EN505" s="221"/>
      <c r="EO505" s="256"/>
      <c r="EP505" s="19"/>
      <c r="EQ505" s="19"/>
    </row>
    <row r="506" spans="1:147" ht="37.5" customHeight="1">
      <c r="A506" s="19"/>
      <c r="B506" s="218"/>
      <c r="C506" s="218"/>
      <c r="D506" s="14"/>
      <c r="E506" s="219"/>
      <c r="F506" s="219"/>
      <c r="G506" s="220"/>
      <c r="H506" s="221"/>
      <c r="I506" s="256"/>
      <c r="J506" s="19"/>
      <c r="K506" s="19"/>
      <c r="L506" s="14"/>
      <c r="M506" s="219"/>
      <c r="N506" s="219"/>
      <c r="O506" s="220"/>
      <c r="P506" s="221"/>
      <c r="Q506" s="256"/>
      <c r="R506" s="19"/>
      <c r="S506" s="19"/>
      <c r="T506" s="14"/>
      <c r="U506" s="219"/>
      <c r="V506" s="219"/>
      <c r="W506" s="220"/>
      <c r="X506" s="221"/>
      <c r="Y506" s="256"/>
      <c r="Z506" s="19"/>
      <c r="AA506" s="19"/>
      <c r="AB506" s="14"/>
      <c r="AC506" s="219"/>
      <c r="AD506" s="219"/>
      <c r="AE506" s="220"/>
      <c r="AF506" s="221"/>
      <c r="AG506" s="256"/>
      <c r="AH506" s="19"/>
      <c r="AI506" s="19"/>
      <c r="AJ506" s="14"/>
      <c r="AK506" s="219"/>
      <c r="AL506" s="219"/>
      <c r="AM506" s="220"/>
      <c r="AN506" s="221"/>
      <c r="AO506" s="256"/>
      <c r="AP506" s="19"/>
      <c r="AQ506" s="19"/>
      <c r="AR506" s="14"/>
      <c r="AS506" s="219"/>
      <c r="AT506" s="219"/>
      <c r="AU506" s="220"/>
      <c r="AV506" s="221"/>
      <c r="AW506" s="256"/>
      <c r="AX506" s="19"/>
      <c r="AY506" s="19"/>
      <c r="AZ506" s="14"/>
      <c r="BA506" s="219"/>
      <c r="BB506" s="219"/>
      <c r="BC506" s="220"/>
      <c r="BD506" s="221"/>
      <c r="BE506" s="256"/>
      <c r="BF506" s="19"/>
      <c r="BG506" s="19"/>
      <c r="BH506" s="14"/>
      <c r="BI506" s="219"/>
      <c r="BJ506" s="219"/>
      <c r="BK506" s="220"/>
      <c r="BL506" s="221"/>
      <c r="BM506" s="256"/>
      <c r="BN506" s="19"/>
      <c r="BO506" s="19"/>
      <c r="BP506" s="14"/>
      <c r="BQ506" s="219"/>
      <c r="BR506" s="219"/>
      <c r="BS506" s="220"/>
      <c r="BT506" s="221"/>
      <c r="BU506" s="256"/>
      <c r="BV506" s="19"/>
      <c r="BW506" s="19"/>
      <c r="BX506" s="14"/>
      <c r="BY506" s="219"/>
      <c r="BZ506" s="219"/>
      <c r="CA506" s="220"/>
      <c r="CB506" s="221"/>
      <c r="CC506" s="256"/>
      <c r="CD506" s="19"/>
      <c r="CE506" s="19"/>
      <c r="CF506" s="14"/>
      <c r="CG506" s="219"/>
      <c r="CH506" s="219"/>
      <c r="CI506" s="220"/>
      <c r="CJ506" s="221"/>
      <c r="CK506" s="256"/>
      <c r="CL506" s="19"/>
      <c r="CM506" s="19"/>
      <c r="CN506" s="14"/>
      <c r="CO506" s="219"/>
      <c r="CP506" s="219"/>
      <c r="CQ506" s="220"/>
      <c r="CR506" s="221"/>
      <c r="CS506" s="256"/>
      <c r="CT506" s="19"/>
      <c r="CU506" s="19"/>
      <c r="CV506" s="14"/>
      <c r="CW506" s="219"/>
      <c r="CX506" s="219"/>
      <c r="CY506" s="220"/>
      <c r="CZ506" s="221"/>
      <c r="DA506" s="256"/>
      <c r="DB506" s="19"/>
      <c r="DC506" s="19"/>
      <c r="DD506" s="14"/>
      <c r="DE506" s="219"/>
      <c r="DF506" s="219"/>
      <c r="DG506" s="220"/>
      <c r="DH506" s="221"/>
      <c r="DI506" s="256"/>
      <c r="DJ506" s="19"/>
      <c r="DK506" s="19"/>
      <c r="DL506" s="14"/>
      <c r="DM506" s="219"/>
      <c r="DN506" s="219"/>
      <c r="DO506" s="220"/>
      <c r="DP506" s="221"/>
      <c r="DQ506" s="256"/>
      <c r="DR506" s="19"/>
      <c r="DS506" s="19"/>
      <c r="DT506" s="14"/>
      <c r="DU506" s="219"/>
      <c r="DV506" s="219"/>
      <c r="DW506" s="220"/>
      <c r="DX506" s="221"/>
      <c r="DY506" s="256"/>
      <c r="DZ506" s="19"/>
      <c r="EA506" s="19"/>
      <c r="EB506" s="194"/>
      <c r="EC506" s="194"/>
      <c r="ED506" s="194"/>
      <c r="EE506" s="714"/>
      <c r="EF506" s="715"/>
      <c r="EG506" s="391"/>
      <c r="EH506" s="19"/>
      <c r="EI506" s="19"/>
      <c r="EJ506" s="14"/>
      <c r="EK506" s="219"/>
      <c r="EL506" s="219"/>
      <c r="EM506" s="220"/>
      <c r="EN506" s="221"/>
      <c r="EO506" s="256"/>
      <c r="EP506" s="19"/>
      <c r="EQ506" s="19"/>
    </row>
    <row r="507" spans="1:147" ht="37.5" customHeight="1">
      <c r="A507" s="19"/>
      <c r="B507" s="218"/>
      <c r="C507" s="218"/>
      <c r="D507" s="14"/>
      <c r="E507" s="219"/>
      <c r="F507" s="219"/>
      <c r="G507" s="220"/>
      <c r="H507" s="221"/>
      <c r="I507" s="256"/>
      <c r="J507" s="19"/>
      <c r="K507" s="19"/>
      <c r="L507" s="14"/>
      <c r="M507" s="219"/>
      <c r="N507" s="219"/>
      <c r="O507" s="220"/>
      <c r="P507" s="221"/>
      <c r="Q507" s="256"/>
      <c r="R507" s="19"/>
      <c r="S507" s="19"/>
      <c r="T507" s="14"/>
      <c r="U507" s="219"/>
      <c r="V507" s="219"/>
      <c r="W507" s="220"/>
      <c r="X507" s="221"/>
      <c r="Y507" s="256"/>
      <c r="Z507" s="19"/>
      <c r="AA507" s="19"/>
      <c r="AB507" s="14"/>
      <c r="AC507" s="219"/>
      <c r="AD507" s="219"/>
      <c r="AE507" s="220"/>
      <c r="AF507" s="221"/>
      <c r="AG507" s="256"/>
      <c r="AH507" s="19"/>
      <c r="AI507" s="19"/>
      <c r="AJ507" s="14"/>
      <c r="AK507" s="219"/>
      <c r="AL507" s="219"/>
      <c r="AM507" s="220"/>
      <c r="AN507" s="221"/>
      <c r="AO507" s="256"/>
      <c r="AP507" s="19"/>
      <c r="AQ507" s="19"/>
      <c r="AR507" s="14"/>
      <c r="AS507" s="219"/>
      <c r="AT507" s="219"/>
      <c r="AU507" s="220"/>
      <c r="AV507" s="221"/>
      <c r="AW507" s="256"/>
      <c r="AX507" s="19"/>
      <c r="AY507" s="19"/>
      <c r="AZ507" s="14"/>
      <c r="BA507" s="219"/>
      <c r="BB507" s="219"/>
      <c r="BC507" s="220"/>
      <c r="BD507" s="221"/>
      <c r="BE507" s="256"/>
      <c r="BF507" s="19"/>
      <c r="BG507" s="19"/>
      <c r="BH507" s="14"/>
      <c r="BI507" s="219"/>
      <c r="BJ507" s="219"/>
      <c r="BK507" s="220"/>
      <c r="BL507" s="221"/>
      <c r="BM507" s="256"/>
      <c r="BN507" s="19"/>
      <c r="BO507" s="19"/>
      <c r="BP507" s="14"/>
      <c r="BQ507" s="219"/>
      <c r="BR507" s="219"/>
      <c r="BS507" s="220"/>
      <c r="BT507" s="221"/>
      <c r="BU507" s="256"/>
      <c r="BV507" s="19"/>
      <c r="BW507" s="19"/>
      <c r="BX507" s="14"/>
      <c r="BY507" s="219"/>
      <c r="BZ507" s="219"/>
      <c r="CA507" s="220"/>
      <c r="CB507" s="221"/>
      <c r="CC507" s="256"/>
      <c r="CD507" s="19"/>
      <c r="CE507" s="19"/>
      <c r="CF507" s="14"/>
      <c r="CG507" s="219"/>
      <c r="CH507" s="219"/>
      <c r="CI507" s="220"/>
      <c r="CJ507" s="221"/>
      <c r="CK507" s="256"/>
      <c r="CL507" s="19"/>
      <c r="CM507" s="19"/>
      <c r="CN507" s="14"/>
      <c r="CO507" s="219"/>
      <c r="CP507" s="219"/>
      <c r="CQ507" s="220"/>
      <c r="CR507" s="221"/>
      <c r="CS507" s="256"/>
      <c r="CT507" s="19"/>
      <c r="CU507" s="19"/>
      <c r="CV507" s="14"/>
      <c r="CW507" s="219"/>
      <c r="CX507" s="219"/>
      <c r="CY507" s="220"/>
      <c r="CZ507" s="221"/>
      <c r="DA507" s="256"/>
      <c r="DB507" s="19"/>
      <c r="DC507" s="19"/>
      <c r="DD507" s="14"/>
      <c r="DE507" s="219"/>
      <c r="DF507" s="219"/>
      <c r="DG507" s="220"/>
      <c r="DH507" s="221"/>
      <c r="DI507" s="256"/>
      <c r="DJ507" s="19"/>
      <c r="DK507" s="19"/>
      <c r="DL507" s="14"/>
      <c r="DM507" s="219"/>
      <c r="DN507" s="219"/>
      <c r="DO507" s="220"/>
      <c r="DP507" s="221"/>
      <c r="DQ507" s="256"/>
      <c r="DR507" s="19"/>
      <c r="DS507" s="19"/>
      <c r="DT507" s="14"/>
      <c r="DU507" s="219"/>
      <c r="DV507" s="219"/>
      <c r="DW507" s="220"/>
      <c r="DX507" s="221"/>
      <c r="DY507" s="256"/>
      <c r="DZ507" s="19"/>
      <c r="EA507" s="19"/>
      <c r="EB507" s="194"/>
      <c r="EC507" s="194"/>
      <c r="ED507" s="194"/>
      <c r="EE507" s="714"/>
      <c r="EF507" s="715"/>
      <c r="EG507" s="391"/>
      <c r="EH507" s="19"/>
      <c r="EI507" s="19"/>
      <c r="EJ507" s="14"/>
      <c r="EK507" s="219"/>
      <c r="EL507" s="219"/>
      <c r="EM507" s="220"/>
      <c r="EN507" s="221"/>
      <c r="EO507" s="256"/>
      <c r="EP507" s="19"/>
      <c r="EQ507" s="19"/>
    </row>
    <row r="508" spans="1:147" ht="37.5" customHeight="1">
      <c r="A508" s="19"/>
      <c r="B508" s="218"/>
      <c r="C508" s="218"/>
      <c r="D508" s="14"/>
      <c r="E508" s="219"/>
      <c r="F508" s="219"/>
      <c r="G508" s="220"/>
      <c r="H508" s="221"/>
      <c r="I508" s="256"/>
      <c r="J508" s="19"/>
      <c r="K508" s="19"/>
      <c r="L508" s="14"/>
      <c r="M508" s="219"/>
      <c r="N508" s="219"/>
      <c r="O508" s="220"/>
      <c r="P508" s="221"/>
      <c r="Q508" s="256"/>
      <c r="R508" s="19"/>
      <c r="S508" s="19"/>
      <c r="T508" s="14"/>
      <c r="U508" s="219"/>
      <c r="V508" s="219"/>
      <c r="W508" s="220"/>
      <c r="X508" s="221"/>
      <c r="Y508" s="256"/>
      <c r="Z508" s="19"/>
      <c r="AA508" s="19"/>
      <c r="AB508" s="14"/>
      <c r="AC508" s="219"/>
      <c r="AD508" s="219"/>
      <c r="AE508" s="220"/>
      <c r="AF508" s="221"/>
      <c r="AG508" s="256"/>
      <c r="AH508" s="19"/>
      <c r="AI508" s="19"/>
      <c r="AJ508" s="14"/>
      <c r="AK508" s="219"/>
      <c r="AL508" s="219"/>
      <c r="AM508" s="220"/>
      <c r="AN508" s="221"/>
      <c r="AO508" s="256"/>
      <c r="AP508" s="19"/>
      <c r="AQ508" s="19"/>
      <c r="AR508" s="14"/>
      <c r="AS508" s="219"/>
      <c r="AT508" s="219"/>
      <c r="AU508" s="220"/>
      <c r="AV508" s="221"/>
      <c r="AW508" s="256"/>
      <c r="AX508" s="19"/>
      <c r="AY508" s="19"/>
      <c r="AZ508" s="14"/>
      <c r="BA508" s="219"/>
      <c r="BB508" s="219"/>
      <c r="BC508" s="220"/>
      <c r="BD508" s="221"/>
      <c r="BE508" s="256"/>
      <c r="BF508" s="19"/>
      <c r="BG508" s="19"/>
      <c r="BH508" s="14"/>
      <c r="BI508" s="219"/>
      <c r="BJ508" s="219"/>
      <c r="BK508" s="220"/>
      <c r="BL508" s="221"/>
      <c r="BM508" s="256"/>
      <c r="BN508" s="19"/>
      <c r="BO508" s="19"/>
      <c r="BP508" s="14"/>
      <c r="BQ508" s="219"/>
      <c r="BR508" s="219"/>
      <c r="BS508" s="220"/>
      <c r="BT508" s="221"/>
      <c r="BU508" s="256"/>
      <c r="BV508" s="19"/>
      <c r="BW508" s="19"/>
      <c r="BX508" s="14"/>
      <c r="BY508" s="219"/>
      <c r="BZ508" s="219"/>
      <c r="CA508" s="220"/>
      <c r="CB508" s="221"/>
      <c r="CC508" s="256"/>
      <c r="CD508" s="19"/>
      <c r="CE508" s="19"/>
      <c r="CF508" s="14"/>
      <c r="CG508" s="219"/>
      <c r="CH508" s="219"/>
      <c r="CI508" s="220"/>
      <c r="CJ508" s="221"/>
      <c r="CK508" s="256"/>
      <c r="CL508" s="19"/>
      <c r="CM508" s="19"/>
      <c r="CN508" s="14"/>
      <c r="CO508" s="219"/>
      <c r="CP508" s="219"/>
      <c r="CQ508" s="220"/>
      <c r="CR508" s="221"/>
      <c r="CS508" s="256"/>
      <c r="CT508" s="19"/>
      <c r="CU508" s="19"/>
      <c r="CV508" s="14"/>
      <c r="CW508" s="219"/>
      <c r="CX508" s="219"/>
      <c r="CY508" s="220"/>
      <c r="CZ508" s="221"/>
      <c r="DA508" s="256"/>
      <c r="DB508" s="19"/>
      <c r="DC508" s="19"/>
      <c r="DD508" s="14"/>
      <c r="DE508" s="219"/>
      <c r="DF508" s="219"/>
      <c r="DG508" s="220"/>
      <c r="DH508" s="221"/>
      <c r="DI508" s="256"/>
      <c r="DJ508" s="19"/>
      <c r="DK508" s="19"/>
      <c r="DL508" s="14"/>
      <c r="DM508" s="219"/>
      <c r="DN508" s="219"/>
      <c r="DO508" s="220"/>
      <c r="DP508" s="221"/>
      <c r="DQ508" s="256"/>
      <c r="DR508" s="19"/>
      <c r="DS508" s="19"/>
      <c r="DT508" s="14"/>
      <c r="DU508" s="219"/>
      <c r="DV508" s="219"/>
      <c r="DW508" s="220"/>
      <c r="DX508" s="221"/>
      <c r="DY508" s="256"/>
      <c r="DZ508" s="19"/>
      <c r="EA508" s="19"/>
      <c r="EB508" s="194"/>
      <c r="EC508" s="194"/>
      <c r="ED508" s="194"/>
      <c r="EE508" s="714"/>
      <c r="EF508" s="715"/>
      <c r="EG508" s="391"/>
      <c r="EH508" s="19"/>
      <c r="EI508" s="19"/>
      <c r="EJ508" s="14"/>
      <c r="EK508" s="219"/>
      <c r="EL508" s="219"/>
      <c r="EM508" s="220"/>
      <c r="EN508" s="221"/>
      <c r="EO508" s="256"/>
      <c r="EP508" s="19"/>
      <c r="EQ508" s="19"/>
    </row>
    <row r="509" spans="1:147" ht="37.5" customHeight="1">
      <c r="A509" s="19"/>
      <c r="B509" s="218"/>
      <c r="C509" s="218"/>
      <c r="D509" s="14"/>
      <c r="E509" s="219"/>
      <c r="F509" s="219"/>
      <c r="G509" s="220"/>
      <c r="H509" s="221"/>
      <c r="I509" s="256"/>
      <c r="J509" s="19"/>
      <c r="K509" s="19"/>
      <c r="L509" s="14"/>
      <c r="M509" s="219"/>
      <c r="N509" s="219"/>
      <c r="O509" s="220"/>
      <c r="P509" s="221"/>
      <c r="Q509" s="256"/>
      <c r="R509" s="19"/>
      <c r="S509" s="19"/>
      <c r="T509" s="14"/>
      <c r="U509" s="219"/>
      <c r="V509" s="219"/>
      <c r="W509" s="220"/>
      <c r="X509" s="221"/>
      <c r="Y509" s="256"/>
      <c r="Z509" s="19"/>
      <c r="AA509" s="19"/>
      <c r="AB509" s="14"/>
      <c r="AC509" s="219"/>
      <c r="AD509" s="219"/>
      <c r="AE509" s="220"/>
      <c r="AF509" s="221"/>
      <c r="AG509" s="256"/>
      <c r="AH509" s="19"/>
      <c r="AI509" s="19"/>
      <c r="AJ509" s="14"/>
      <c r="AK509" s="219"/>
      <c r="AL509" s="219"/>
      <c r="AM509" s="220"/>
      <c r="AN509" s="221"/>
      <c r="AO509" s="256"/>
      <c r="AP509" s="19"/>
      <c r="AQ509" s="19"/>
      <c r="AR509" s="14"/>
      <c r="AS509" s="219"/>
      <c r="AT509" s="219"/>
      <c r="AU509" s="220"/>
      <c r="AV509" s="221"/>
      <c r="AW509" s="256"/>
      <c r="AX509" s="19"/>
      <c r="AY509" s="19"/>
      <c r="AZ509" s="14"/>
      <c r="BA509" s="219"/>
      <c r="BB509" s="219"/>
      <c r="BC509" s="220"/>
      <c r="BD509" s="221"/>
      <c r="BE509" s="256"/>
      <c r="BF509" s="19"/>
      <c r="BG509" s="19"/>
      <c r="BH509" s="14"/>
      <c r="BI509" s="219"/>
      <c r="BJ509" s="219"/>
      <c r="BK509" s="220"/>
      <c r="BL509" s="221"/>
      <c r="BM509" s="256"/>
      <c r="BN509" s="19"/>
      <c r="BO509" s="19"/>
      <c r="BP509" s="14"/>
      <c r="BQ509" s="219"/>
      <c r="BR509" s="219"/>
      <c r="BS509" s="220"/>
      <c r="BT509" s="221"/>
      <c r="BU509" s="256"/>
      <c r="BV509" s="19"/>
      <c r="BW509" s="19"/>
      <c r="BX509" s="14"/>
      <c r="BY509" s="219"/>
      <c r="BZ509" s="219"/>
      <c r="CA509" s="220"/>
      <c r="CB509" s="221"/>
      <c r="CC509" s="256"/>
      <c r="CD509" s="19"/>
      <c r="CE509" s="19"/>
      <c r="CF509" s="14"/>
      <c r="CG509" s="219"/>
      <c r="CH509" s="219"/>
      <c r="CI509" s="220"/>
      <c r="CJ509" s="221"/>
      <c r="CK509" s="256"/>
      <c r="CL509" s="19"/>
      <c r="CM509" s="19"/>
      <c r="CN509" s="14"/>
      <c r="CO509" s="219"/>
      <c r="CP509" s="219"/>
      <c r="CQ509" s="220"/>
      <c r="CR509" s="221"/>
      <c r="CS509" s="256"/>
      <c r="CT509" s="19"/>
      <c r="CU509" s="19"/>
      <c r="CV509" s="14"/>
      <c r="CW509" s="219"/>
      <c r="CX509" s="219"/>
      <c r="CY509" s="220"/>
      <c r="CZ509" s="221"/>
      <c r="DA509" s="256"/>
      <c r="DB509" s="19"/>
      <c r="DC509" s="19"/>
      <c r="DD509" s="14"/>
      <c r="DE509" s="219"/>
      <c r="DF509" s="219"/>
      <c r="DG509" s="220"/>
      <c r="DH509" s="221"/>
      <c r="DI509" s="256"/>
      <c r="DJ509" s="19"/>
      <c r="DK509" s="19"/>
      <c r="DL509" s="14"/>
      <c r="DM509" s="219"/>
      <c r="DN509" s="219"/>
      <c r="DO509" s="220"/>
      <c r="DP509" s="221"/>
      <c r="DQ509" s="256"/>
      <c r="DR509" s="19"/>
      <c r="DS509" s="19"/>
      <c r="DT509" s="14"/>
      <c r="DU509" s="219"/>
      <c r="DV509" s="219"/>
      <c r="DW509" s="220"/>
      <c r="DX509" s="221"/>
      <c r="DY509" s="256"/>
      <c r="DZ509" s="19"/>
      <c r="EA509" s="19"/>
      <c r="EB509" s="194"/>
      <c r="EC509" s="194"/>
      <c r="ED509" s="194"/>
      <c r="EE509" s="714"/>
      <c r="EF509" s="715"/>
      <c r="EG509" s="391"/>
      <c r="EH509" s="19"/>
      <c r="EI509" s="19"/>
      <c r="EJ509" s="14"/>
      <c r="EK509" s="219"/>
      <c r="EL509" s="219"/>
      <c r="EM509" s="220"/>
      <c r="EN509" s="221"/>
      <c r="EO509" s="256"/>
      <c r="EP509" s="19"/>
      <c r="EQ509" s="19"/>
    </row>
    <row r="510" spans="1:147" ht="37.5" customHeight="1">
      <c r="A510" s="19"/>
      <c r="B510" s="218"/>
      <c r="C510" s="218"/>
      <c r="D510" s="14"/>
      <c r="E510" s="219"/>
      <c r="F510" s="219"/>
      <c r="G510" s="220"/>
      <c r="H510" s="221"/>
      <c r="I510" s="256"/>
      <c r="J510" s="19"/>
      <c r="K510" s="19"/>
      <c r="L510" s="14"/>
      <c r="M510" s="219"/>
      <c r="N510" s="219"/>
      <c r="O510" s="220"/>
      <c r="P510" s="221"/>
      <c r="Q510" s="256"/>
      <c r="R510" s="19"/>
      <c r="S510" s="19"/>
      <c r="T510" s="14"/>
      <c r="U510" s="219"/>
      <c r="V510" s="219"/>
      <c r="W510" s="220"/>
      <c r="X510" s="221"/>
      <c r="Y510" s="256"/>
      <c r="Z510" s="19"/>
      <c r="AA510" s="19"/>
      <c r="AB510" s="14"/>
      <c r="AC510" s="219"/>
      <c r="AD510" s="219"/>
      <c r="AE510" s="220"/>
      <c r="AF510" s="221"/>
      <c r="AG510" s="256"/>
      <c r="AH510" s="19"/>
      <c r="AI510" s="19"/>
      <c r="AJ510" s="14"/>
      <c r="AK510" s="219"/>
      <c r="AL510" s="219"/>
      <c r="AM510" s="220"/>
      <c r="AN510" s="221"/>
      <c r="AO510" s="256"/>
      <c r="AP510" s="19"/>
      <c r="AQ510" s="19"/>
      <c r="AR510" s="14"/>
      <c r="AS510" s="219"/>
      <c r="AT510" s="219"/>
      <c r="AU510" s="220"/>
      <c r="AV510" s="221"/>
      <c r="AW510" s="256"/>
      <c r="AX510" s="19"/>
      <c r="AY510" s="19"/>
      <c r="AZ510" s="14"/>
      <c r="BA510" s="219"/>
      <c r="BB510" s="219"/>
      <c r="BC510" s="220"/>
      <c r="BD510" s="221"/>
      <c r="BE510" s="256"/>
      <c r="BF510" s="19"/>
      <c r="BG510" s="19"/>
      <c r="BH510" s="14"/>
      <c r="BI510" s="219"/>
      <c r="BJ510" s="219"/>
      <c r="BK510" s="220"/>
      <c r="BL510" s="221"/>
      <c r="BM510" s="256"/>
      <c r="BN510" s="19"/>
      <c r="BO510" s="19"/>
      <c r="BP510" s="14"/>
      <c r="BQ510" s="219"/>
      <c r="BR510" s="219"/>
      <c r="BS510" s="220"/>
      <c r="BT510" s="221"/>
      <c r="BU510" s="256"/>
      <c r="BV510" s="19"/>
      <c r="BW510" s="19"/>
      <c r="BX510" s="14"/>
      <c r="BY510" s="219"/>
      <c r="BZ510" s="219"/>
      <c r="CA510" s="220"/>
      <c r="CB510" s="221"/>
      <c r="CC510" s="256"/>
      <c r="CD510" s="19"/>
      <c r="CE510" s="19"/>
      <c r="CF510" s="14"/>
      <c r="CG510" s="219"/>
      <c r="CH510" s="219"/>
      <c r="CI510" s="220"/>
      <c r="CJ510" s="221"/>
      <c r="CK510" s="256"/>
      <c r="CL510" s="19"/>
      <c r="CM510" s="19"/>
      <c r="CN510" s="14"/>
      <c r="CO510" s="219"/>
      <c r="CP510" s="219"/>
      <c r="CQ510" s="220"/>
      <c r="CR510" s="221"/>
      <c r="CS510" s="256"/>
      <c r="CT510" s="19"/>
      <c r="CU510" s="19"/>
      <c r="CV510" s="14"/>
      <c r="CW510" s="219"/>
      <c r="CX510" s="219"/>
      <c r="CY510" s="220"/>
      <c r="CZ510" s="221"/>
      <c r="DA510" s="256"/>
      <c r="DB510" s="19"/>
      <c r="DC510" s="19"/>
      <c r="DD510" s="14"/>
      <c r="DE510" s="219"/>
      <c r="DF510" s="219"/>
      <c r="DG510" s="220"/>
      <c r="DH510" s="221"/>
      <c r="DI510" s="256"/>
      <c r="DJ510" s="19"/>
      <c r="DK510" s="19"/>
      <c r="DL510" s="14"/>
      <c r="DM510" s="219"/>
      <c r="DN510" s="219"/>
      <c r="DO510" s="220"/>
      <c r="DP510" s="221"/>
      <c r="DQ510" s="256"/>
      <c r="DR510" s="19"/>
      <c r="DS510" s="19"/>
      <c r="DT510" s="14"/>
      <c r="DU510" s="219"/>
      <c r="DV510" s="219"/>
      <c r="DW510" s="220"/>
      <c r="DX510" s="221"/>
      <c r="DY510" s="256"/>
      <c r="DZ510" s="19"/>
      <c r="EA510" s="19"/>
      <c r="EB510" s="194"/>
      <c r="EC510" s="194"/>
      <c r="ED510" s="194"/>
      <c r="EE510" s="714"/>
      <c r="EF510" s="715"/>
      <c r="EG510" s="391"/>
      <c r="EH510" s="19"/>
      <c r="EI510" s="19"/>
      <c r="EJ510" s="14"/>
      <c r="EK510" s="219"/>
      <c r="EL510" s="219"/>
      <c r="EM510" s="220"/>
      <c r="EN510" s="221"/>
      <c r="EO510" s="256"/>
      <c r="EP510" s="19"/>
      <c r="EQ510" s="19"/>
    </row>
    <row r="511" spans="1:147" ht="37.5" customHeight="1">
      <c r="A511" s="19"/>
      <c r="B511" s="218"/>
      <c r="C511" s="218"/>
      <c r="D511" s="14"/>
      <c r="E511" s="219"/>
      <c r="F511" s="219"/>
      <c r="G511" s="220"/>
      <c r="H511" s="221"/>
      <c r="I511" s="256"/>
      <c r="J511" s="19"/>
      <c r="K511" s="19"/>
      <c r="L511" s="14"/>
      <c r="M511" s="219"/>
      <c r="N511" s="219"/>
      <c r="O511" s="220"/>
      <c r="P511" s="221"/>
      <c r="Q511" s="256"/>
      <c r="R511" s="19"/>
      <c r="S511" s="19"/>
      <c r="T511" s="14"/>
      <c r="U511" s="219"/>
      <c r="V511" s="219"/>
      <c r="W511" s="220"/>
      <c r="X511" s="221"/>
      <c r="Y511" s="256"/>
      <c r="Z511" s="19"/>
      <c r="AA511" s="19"/>
      <c r="AB511" s="14"/>
      <c r="AC511" s="219"/>
      <c r="AD511" s="219"/>
      <c r="AE511" s="220"/>
      <c r="AF511" s="221"/>
      <c r="AG511" s="256"/>
      <c r="AH511" s="19"/>
      <c r="AI511" s="19"/>
      <c r="AJ511" s="14"/>
      <c r="AK511" s="219"/>
      <c r="AL511" s="219"/>
      <c r="AM511" s="220"/>
      <c r="AN511" s="221"/>
      <c r="AO511" s="256"/>
      <c r="AP511" s="19"/>
      <c r="AQ511" s="19"/>
      <c r="AR511" s="14"/>
      <c r="AS511" s="219"/>
      <c r="AT511" s="219"/>
      <c r="AU511" s="220"/>
      <c r="AV511" s="221"/>
      <c r="AW511" s="256"/>
      <c r="AX511" s="19"/>
      <c r="AY511" s="19"/>
      <c r="AZ511" s="14"/>
      <c r="BA511" s="219"/>
      <c r="BB511" s="219"/>
      <c r="BC511" s="220"/>
      <c r="BD511" s="221"/>
      <c r="BE511" s="256"/>
      <c r="BF511" s="19"/>
      <c r="BG511" s="19"/>
      <c r="BH511" s="14"/>
      <c r="BI511" s="219"/>
      <c r="BJ511" s="219"/>
      <c r="BK511" s="220"/>
      <c r="BL511" s="221"/>
      <c r="BM511" s="256"/>
      <c r="BN511" s="19"/>
      <c r="BO511" s="19"/>
      <c r="BP511" s="14"/>
      <c r="BQ511" s="219"/>
      <c r="BR511" s="219"/>
      <c r="BS511" s="220"/>
      <c r="BT511" s="221"/>
      <c r="BU511" s="256"/>
      <c r="BV511" s="19"/>
      <c r="BW511" s="19"/>
      <c r="BX511" s="14"/>
      <c r="BY511" s="219"/>
      <c r="BZ511" s="219"/>
      <c r="CA511" s="220"/>
      <c r="CB511" s="221"/>
      <c r="CC511" s="256"/>
      <c r="CD511" s="19"/>
      <c r="CE511" s="19"/>
      <c r="CF511" s="14"/>
      <c r="CG511" s="219"/>
      <c r="CH511" s="219"/>
      <c r="CI511" s="220"/>
      <c r="CJ511" s="221"/>
      <c r="CK511" s="256"/>
      <c r="CL511" s="19"/>
      <c r="CM511" s="19"/>
      <c r="CN511" s="14"/>
      <c r="CO511" s="219"/>
      <c r="CP511" s="219"/>
      <c r="CQ511" s="220"/>
      <c r="CR511" s="221"/>
      <c r="CS511" s="256"/>
      <c r="CT511" s="19"/>
      <c r="CU511" s="19"/>
      <c r="CV511" s="14"/>
      <c r="CW511" s="219"/>
      <c r="CX511" s="219"/>
      <c r="CY511" s="220"/>
      <c r="CZ511" s="221"/>
      <c r="DA511" s="256"/>
      <c r="DB511" s="19"/>
      <c r="DC511" s="19"/>
      <c r="DD511" s="14"/>
      <c r="DE511" s="219"/>
      <c r="DF511" s="219"/>
      <c r="DG511" s="220"/>
      <c r="DH511" s="221"/>
      <c r="DI511" s="256"/>
      <c r="DJ511" s="19"/>
      <c r="DK511" s="19"/>
      <c r="DL511" s="14"/>
      <c r="DM511" s="219"/>
      <c r="DN511" s="219"/>
      <c r="DO511" s="220"/>
      <c r="DP511" s="221"/>
      <c r="DQ511" s="256"/>
      <c r="DR511" s="19"/>
      <c r="DS511" s="19"/>
      <c r="DT511" s="14"/>
      <c r="DU511" s="219"/>
      <c r="DV511" s="219"/>
      <c r="DW511" s="220"/>
      <c r="DX511" s="221"/>
      <c r="DY511" s="256"/>
      <c r="DZ511" s="19"/>
      <c r="EA511" s="19"/>
      <c r="EB511" s="194"/>
      <c r="EC511" s="194"/>
      <c r="ED511" s="194"/>
      <c r="EE511" s="714"/>
      <c r="EF511" s="715"/>
      <c r="EG511" s="391"/>
      <c r="EH511" s="19"/>
      <c r="EI511" s="19"/>
      <c r="EJ511" s="14"/>
      <c r="EK511" s="219"/>
      <c r="EL511" s="219"/>
      <c r="EM511" s="220"/>
      <c r="EN511" s="221"/>
      <c r="EO511" s="256"/>
      <c r="EP511" s="19"/>
      <c r="EQ511" s="19"/>
    </row>
    <row r="512" spans="1:147" ht="37.5" customHeight="1">
      <c r="A512" s="19"/>
      <c r="B512" s="218"/>
      <c r="C512" s="218"/>
      <c r="D512" s="14"/>
      <c r="E512" s="219"/>
      <c r="F512" s="219"/>
      <c r="G512" s="220"/>
      <c r="H512" s="221"/>
      <c r="I512" s="256"/>
      <c r="J512" s="19"/>
      <c r="K512" s="19"/>
      <c r="L512" s="14"/>
      <c r="M512" s="219"/>
      <c r="N512" s="219"/>
      <c r="O512" s="220"/>
      <c r="P512" s="221"/>
      <c r="Q512" s="256"/>
      <c r="R512" s="19"/>
      <c r="S512" s="19"/>
      <c r="T512" s="14"/>
      <c r="U512" s="219"/>
      <c r="V512" s="219"/>
      <c r="W512" s="220"/>
      <c r="X512" s="221"/>
      <c r="Y512" s="256"/>
      <c r="Z512" s="19"/>
      <c r="AA512" s="19"/>
      <c r="AB512" s="14"/>
      <c r="AC512" s="219"/>
      <c r="AD512" s="219"/>
      <c r="AE512" s="220"/>
      <c r="AF512" s="221"/>
      <c r="AG512" s="256"/>
      <c r="AH512" s="19"/>
      <c r="AI512" s="19"/>
      <c r="AJ512" s="14"/>
      <c r="AK512" s="219"/>
      <c r="AL512" s="219"/>
      <c r="AM512" s="220"/>
      <c r="AN512" s="221"/>
      <c r="AO512" s="256"/>
      <c r="AP512" s="19"/>
      <c r="AQ512" s="19"/>
      <c r="AR512" s="14"/>
      <c r="AS512" s="219"/>
      <c r="AT512" s="219"/>
      <c r="AU512" s="220"/>
      <c r="AV512" s="221"/>
      <c r="AW512" s="256"/>
      <c r="AX512" s="19"/>
      <c r="AY512" s="19"/>
      <c r="AZ512" s="14"/>
      <c r="BA512" s="219"/>
      <c r="BB512" s="219"/>
      <c r="BC512" s="220"/>
      <c r="BD512" s="221"/>
      <c r="BE512" s="256"/>
      <c r="BF512" s="19"/>
      <c r="BG512" s="19"/>
      <c r="BH512" s="14"/>
      <c r="BI512" s="219"/>
      <c r="BJ512" s="219"/>
      <c r="BK512" s="220"/>
      <c r="BL512" s="221"/>
      <c r="BM512" s="256"/>
      <c r="BN512" s="19"/>
      <c r="BO512" s="19"/>
      <c r="BP512" s="14"/>
      <c r="BQ512" s="219"/>
      <c r="BR512" s="219"/>
      <c r="BS512" s="220"/>
      <c r="BT512" s="221"/>
      <c r="BU512" s="256"/>
      <c r="BV512" s="19"/>
      <c r="BW512" s="19"/>
      <c r="BX512" s="14"/>
      <c r="BY512" s="219"/>
      <c r="BZ512" s="219"/>
      <c r="CA512" s="220"/>
      <c r="CB512" s="221"/>
      <c r="CC512" s="256"/>
      <c r="CD512" s="19"/>
      <c r="CE512" s="19"/>
      <c r="CF512" s="14"/>
      <c r="CG512" s="219"/>
      <c r="CH512" s="219"/>
      <c r="CI512" s="220"/>
      <c r="CJ512" s="221"/>
      <c r="CK512" s="256"/>
      <c r="CL512" s="19"/>
      <c r="CM512" s="19"/>
      <c r="CN512" s="14"/>
      <c r="CO512" s="219"/>
      <c r="CP512" s="219"/>
      <c r="CQ512" s="220"/>
      <c r="CR512" s="221"/>
      <c r="CS512" s="256"/>
      <c r="CT512" s="19"/>
      <c r="CU512" s="19"/>
      <c r="CV512" s="14"/>
      <c r="CW512" s="219"/>
      <c r="CX512" s="219"/>
      <c r="CY512" s="220"/>
      <c r="CZ512" s="221"/>
      <c r="DA512" s="256"/>
      <c r="DB512" s="19"/>
      <c r="DC512" s="19"/>
      <c r="DD512" s="14"/>
      <c r="DE512" s="219"/>
      <c r="DF512" s="219"/>
      <c r="DG512" s="220"/>
      <c r="DH512" s="221"/>
      <c r="DI512" s="256"/>
      <c r="DJ512" s="19"/>
      <c r="DK512" s="19"/>
      <c r="DL512" s="14"/>
      <c r="DM512" s="219"/>
      <c r="DN512" s="219"/>
      <c r="DO512" s="220"/>
      <c r="DP512" s="221"/>
      <c r="DQ512" s="256"/>
      <c r="DR512" s="19"/>
      <c r="DS512" s="19"/>
      <c r="DT512" s="14"/>
      <c r="DU512" s="219"/>
      <c r="DV512" s="219"/>
      <c r="DW512" s="220"/>
      <c r="DX512" s="221"/>
      <c r="DY512" s="256"/>
      <c r="DZ512" s="19"/>
      <c r="EA512" s="19"/>
      <c r="EB512" s="194"/>
      <c r="EC512" s="194"/>
      <c r="ED512" s="194"/>
      <c r="EE512" s="714"/>
      <c r="EF512" s="715"/>
      <c r="EG512" s="391"/>
      <c r="EH512" s="19"/>
      <c r="EI512" s="19"/>
      <c r="EJ512" s="14"/>
      <c r="EK512" s="219"/>
      <c r="EL512" s="219"/>
      <c r="EM512" s="220"/>
      <c r="EN512" s="221"/>
      <c r="EO512" s="256"/>
      <c r="EP512" s="19"/>
      <c r="EQ512" s="19"/>
    </row>
    <row r="513" spans="1:147" ht="37.5" customHeight="1">
      <c r="A513" s="19"/>
      <c r="B513" s="218"/>
      <c r="C513" s="218"/>
      <c r="D513" s="14"/>
      <c r="E513" s="219"/>
      <c r="F513" s="219"/>
      <c r="G513" s="220"/>
      <c r="H513" s="221"/>
      <c r="I513" s="256"/>
      <c r="J513" s="19"/>
      <c r="K513" s="19"/>
      <c r="L513" s="14"/>
      <c r="M513" s="219"/>
      <c r="N513" s="219"/>
      <c r="O513" s="220"/>
      <c r="P513" s="221"/>
      <c r="Q513" s="256"/>
      <c r="R513" s="19"/>
      <c r="S513" s="19"/>
      <c r="T513" s="14"/>
      <c r="U513" s="219"/>
      <c r="V513" s="219"/>
      <c r="W513" s="220"/>
      <c r="X513" s="221"/>
      <c r="Y513" s="256"/>
      <c r="Z513" s="19"/>
      <c r="AA513" s="19"/>
      <c r="AB513" s="14"/>
      <c r="AC513" s="219"/>
      <c r="AD513" s="219"/>
      <c r="AE513" s="220"/>
      <c r="AF513" s="221"/>
      <c r="AG513" s="256"/>
      <c r="AH513" s="19"/>
      <c r="AI513" s="19"/>
      <c r="AJ513" s="14"/>
      <c r="AK513" s="219"/>
      <c r="AL513" s="219"/>
      <c r="AM513" s="220"/>
      <c r="AN513" s="221"/>
      <c r="AO513" s="256"/>
      <c r="AP513" s="19"/>
      <c r="AQ513" s="19"/>
      <c r="AR513" s="14"/>
      <c r="AS513" s="219"/>
      <c r="AT513" s="219"/>
      <c r="AU513" s="220"/>
      <c r="AV513" s="221"/>
      <c r="AW513" s="256"/>
      <c r="AX513" s="19"/>
      <c r="AY513" s="19"/>
      <c r="AZ513" s="14"/>
      <c r="BA513" s="219"/>
      <c r="BB513" s="219"/>
      <c r="BC513" s="220"/>
      <c r="BD513" s="221"/>
      <c r="BE513" s="256"/>
      <c r="BF513" s="19"/>
      <c r="BG513" s="19"/>
      <c r="BH513" s="14"/>
      <c r="BI513" s="219"/>
      <c r="BJ513" s="219"/>
      <c r="BK513" s="220"/>
      <c r="BL513" s="221"/>
      <c r="BM513" s="256"/>
      <c r="BN513" s="19"/>
      <c r="BO513" s="19"/>
      <c r="BP513" s="14"/>
      <c r="BQ513" s="219"/>
      <c r="BR513" s="219"/>
      <c r="BS513" s="220"/>
      <c r="BT513" s="221"/>
      <c r="BU513" s="256"/>
      <c r="BV513" s="19"/>
      <c r="BW513" s="19"/>
      <c r="BX513" s="14"/>
      <c r="BY513" s="219"/>
      <c r="BZ513" s="219"/>
      <c r="CA513" s="220"/>
      <c r="CB513" s="221"/>
      <c r="CC513" s="256"/>
      <c r="CD513" s="19"/>
      <c r="CE513" s="19"/>
      <c r="CF513" s="14"/>
      <c r="CG513" s="219"/>
      <c r="CH513" s="219"/>
      <c r="CI513" s="220"/>
      <c r="CJ513" s="221"/>
      <c r="CK513" s="256"/>
      <c r="CL513" s="19"/>
      <c r="CM513" s="19"/>
      <c r="CN513" s="14"/>
      <c r="CO513" s="219"/>
      <c r="CP513" s="219"/>
      <c r="CQ513" s="220"/>
      <c r="CR513" s="221"/>
      <c r="CS513" s="256"/>
      <c r="CT513" s="19"/>
      <c r="CU513" s="19"/>
      <c r="CV513" s="14"/>
      <c r="CW513" s="219"/>
      <c r="CX513" s="219"/>
      <c r="CY513" s="220"/>
      <c r="CZ513" s="221"/>
      <c r="DA513" s="256"/>
      <c r="DB513" s="19"/>
      <c r="DC513" s="19"/>
      <c r="DD513" s="14"/>
      <c r="DE513" s="219"/>
      <c r="DF513" s="219"/>
      <c r="DG513" s="220"/>
      <c r="DH513" s="221"/>
      <c r="DI513" s="256"/>
      <c r="DJ513" s="19"/>
      <c r="DK513" s="19"/>
      <c r="DL513" s="14"/>
      <c r="DM513" s="219"/>
      <c r="DN513" s="219"/>
      <c r="DO513" s="220"/>
      <c r="DP513" s="221"/>
      <c r="DQ513" s="256"/>
      <c r="DR513" s="19"/>
      <c r="DS513" s="19"/>
      <c r="DT513" s="14"/>
      <c r="DU513" s="219"/>
      <c r="DV513" s="219"/>
      <c r="DW513" s="220"/>
      <c r="DX513" s="221"/>
      <c r="DY513" s="256"/>
      <c r="DZ513" s="19"/>
      <c r="EA513" s="19"/>
      <c r="EB513" s="194"/>
      <c r="EC513" s="194"/>
      <c r="ED513" s="194"/>
      <c r="EE513" s="714"/>
      <c r="EF513" s="715"/>
      <c r="EG513" s="391"/>
      <c r="EH513" s="19"/>
      <c r="EI513" s="19"/>
      <c r="EJ513" s="14"/>
      <c r="EK513" s="219"/>
      <c r="EL513" s="219"/>
      <c r="EM513" s="220"/>
      <c r="EN513" s="221"/>
      <c r="EO513" s="256"/>
      <c r="EP513" s="19"/>
      <c r="EQ513" s="19"/>
    </row>
    <row r="514" spans="1:147" ht="37.5" customHeight="1">
      <c r="A514" s="19"/>
      <c r="B514" s="218"/>
      <c r="C514" s="218"/>
      <c r="D514" s="14"/>
      <c r="E514" s="219"/>
      <c r="F514" s="219"/>
      <c r="G514" s="220"/>
      <c r="H514" s="221"/>
      <c r="I514" s="256"/>
      <c r="J514" s="19"/>
      <c r="K514" s="19"/>
      <c r="L514" s="14"/>
      <c r="M514" s="219"/>
      <c r="N514" s="219"/>
      <c r="O514" s="220"/>
      <c r="P514" s="221"/>
      <c r="Q514" s="256"/>
      <c r="R514" s="19"/>
      <c r="S514" s="19"/>
      <c r="T514" s="14"/>
      <c r="U514" s="219"/>
      <c r="V514" s="219"/>
      <c r="W514" s="220"/>
      <c r="X514" s="221"/>
      <c r="Y514" s="256"/>
      <c r="Z514" s="19"/>
      <c r="AA514" s="19"/>
      <c r="AB514" s="14"/>
      <c r="AC514" s="219"/>
      <c r="AD514" s="219"/>
      <c r="AE514" s="220"/>
      <c r="AF514" s="221"/>
      <c r="AG514" s="256"/>
      <c r="AH514" s="19"/>
      <c r="AI514" s="19"/>
      <c r="AJ514" s="14"/>
      <c r="AK514" s="219"/>
      <c r="AL514" s="219"/>
      <c r="AM514" s="220"/>
      <c r="AN514" s="221"/>
      <c r="AO514" s="256"/>
      <c r="AP514" s="19"/>
      <c r="AQ514" s="19"/>
      <c r="AR514" s="14"/>
      <c r="AS514" s="219"/>
      <c r="AT514" s="219"/>
      <c r="AU514" s="220"/>
      <c r="AV514" s="221"/>
      <c r="AW514" s="256"/>
      <c r="AX514" s="19"/>
      <c r="AY514" s="19"/>
      <c r="AZ514" s="14"/>
      <c r="BA514" s="219"/>
      <c r="BB514" s="219"/>
      <c r="BC514" s="220"/>
      <c r="BD514" s="221"/>
      <c r="BE514" s="256"/>
      <c r="BF514" s="19"/>
      <c r="BG514" s="19"/>
      <c r="BH514" s="14"/>
      <c r="BI514" s="219"/>
      <c r="BJ514" s="219"/>
      <c r="BK514" s="220"/>
      <c r="BL514" s="221"/>
      <c r="BM514" s="256"/>
      <c r="BN514" s="19"/>
      <c r="BO514" s="19"/>
      <c r="BP514" s="14"/>
      <c r="BQ514" s="219"/>
      <c r="BR514" s="219"/>
      <c r="BS514" s="220"/>
      <c r="BT514" s="221"/>
      <c r="BU514" s="256"/>
      <c r="BV514" s="19"/>
      <c r="BW514" s="19"/>
      <c r="BX514" s="14"/>
      <c r="BY514" s="219"/>
      <c r="BZ514" s="219"/>
      <c r="CA514" s="220"/>
      <c r="CB514" s="221"/>
      <c r="CC514" s="256"/>
      <c r="CD514" s="19"/>
      <c r="CE514" s="19"/>
      <c r="CF514" s="14"/>
      <c r="CG514" s="219"/>
      <c r="CH514" s="219"/>
      <c r="CI514" s="220"/>
      <c r="CJ514" s="221"/>
      <c r="CK514" s="256"/>
      <c r="CL514" s="19"/>
      <c r="CM514" s="19"/>
      <c r="CN514" s="14"/>
      <c r="CO514" s="219"/>
      <c r="CP514" s="219"/>
      <c r="CQ514" s="220"/>
      <c r="CR514" s="221"/>
      <c r="CS514" s="256"/>
      <c r="CT514" s="19"/>
      <c r="CU514" s="19"/>
      <c r="CV514" s="14"/>
      <c r="CW514" s="219"/>
      <c r="CX514" s="219"/>
      <c r="CY514" s="220"/>
      <c r="CZ514" s="221"/>
      <c r="DA514" s="256"/>
      <c r="DB514" s="19"/>
      <c r="DC514" s="19"/>
      <c r="DD514" s="14"/>
      <c r="DE514" s="219"/>
      <c r="DF514" s="219"/>
      <c r="DG514" s="220"/>
      <c r="DH514" s="221"/>
      <c r="DI514" s="256"/>
      <c r="DJ514" s="19"/>
      <c r="DK514" s="19"/>
      <c r="DL514" s="14"/>
      <c r="DM514" s="219"/>
      <c r="DN514" s="219"/>
      <c r="DO514" s="220"/>
      <c r="DP514" s="221"/>
      <c r="DQ514" s="256"/>
      <c r="DR514" s="19"/>
      <c r="DS514" s="19"/>
      <c r="DT514" s="14"/>
      <c r="DU514" s="219"/>
      <c r="DV514" s="219"/>
      <c r="DW514" s="220"/>
      <c r="DX514" s="221"/>
      <c r="DY514" s="256"/>
      <c r="DZ514" s="19"/>
      <c r="EA514" s="19"/>
      <c r="EB514" s="194"/>
      <c r="EC514" s="194"/>
      <c r="ED514" s="194"/>
      <c r="EE514" s="714"/>
      <c r="EF514" s="715"/>
      <c r="EG514" s="391"/>
      <c r="EH514" s="19"/>
      <c r="EI514" s="19"/>
      <c r="EJ514" s="14"/>
      <c r="EK514" s="219"/>
      <c r="EL514" s="219"/>
      <c r="EM514" s="220"/>
      <c r="EN514" s="221"/>
      <c r="EO514" s="256"/>
      <c r="EP514" s="19"/>
      <c r="EQ514" s="19"/>
    </row>
    <row r="515" spans="1:147" ht="37.5" customHeight="1">
      <c r="A515" s="19"/>
      <c r="B515" s="218"/>
      <c r="C515" s="218"/>
      <c r="D515" s="14"/>
      <c r="E515" s="219"/>
      <c r="F515" s="219"/>
      <c r="G515" s="220"/>
      <c r="H515" s="221"/>
      <c r="I515" s="256"/>
      <c r="J515" s="19"/>
      <c r="K515" s="19"/>
      <c r="L515" s="14"/>
      <c r="M515" s="219"/>
      <c r="N515" s="219"/>
      <c r="O515" s="220"/>
      <c r="P515" s="221"/>
      <c r="Q515" s="256"/>
      <c r="R515" s="19"/>
      <c r="S515" s="19"/>
      <c r="T515" s="14"/>
      <c r="U515" s="219"/>
      <c r="V515" s="219"/>
      <c r="W515" s="220"/>
      <c r="X515" s="221"/>
      <c r="Y515" s="256"/>
      <c r="Z515" s="19"/>
      <c r="AA515" s="19"/>
      <c r="AB515" s="14"/>
      <c r="AC515" s="219"/>
      <c r="AD515" s="219"/>
      <c r="AE515" s="220"/>
      <c r="AF515" s="221"/>
      <c r="AG515" s="256"/>
      <c r="AH515" s="19"/>
      <c r="AI515" s="19"/>
      <c r="AJ515" s="14"/>
      <c r="AK515" s="219"/>
      <c r="AL515" s="219"/>
      <c r="AM515" s="220"/>
      <c r="AN515" s="221"/>
      <c r="AO515" s="256"/>
      <c r="AP515" s="19"/>
      <c r="AQ515" s="19"/>
      <c r="AR515" s="14"/>
      <c r="AS515" s="219"/>
      <c r="AT515" s="219"/>
      <c r="AU515" s="220"/>
      <c r="AV515" s="221"/>
      <c r="AW515" s="256"/>
      <c r="AX515" s="19"/>
      <c r="AY515" s="19"/>
      <c r="AZ515" s="14"/>
      <c r="BA515" s="219"/>
      <c r="BB515" s="219"/>
      <c r="BC515" s="220"/>
      <c r="BD515" s="221"/>
      <c r="BE515" s="256"/>
      <c r="BF515" s="19"/>
      <c r="BG515" s="19"/>
      <c r="BH515" s="14"/>
      <c r="BI515" s="219"/>
      <c r="BJ515" s="219"/>
      <c r="BK515" s="220"/>
      <c r="BL515" s="221"/>
      <c r="BM515" s="256"/>
      <c r="BN515" s="19"/>
      <c r="BO515" s="19"/>
      <c r="BP515" s="14"/>
      <c r="BQ515" s="219"/>
      <c r="BR515" s="219"/>
      <c r="BS515" s="220"/>
      <c r="BT515" s="221"/>
      <c r="BU515" s="256"/>
      <c r="BV515" s="19"/>
      <c r="BW515" s="19"/>
      <c r="BX515" s="14"/>
      <c r="BY515" s="219"/>
      <c r="BZ515" s="219"/>
      <c r="CA515" s="220"/>
      <c r="CB515" s="221"/>
      <c r="CC515" s="256"/>
      <c r="CD515" s="19"/>
      <c r="CE515" s="19"/>
      <c r="CF515" s="14"/>
      <c r="CG515" s="219"/>
      <c r="CH515" s="219"/>
      <c r="CI515" s="220"/>
      <c r="CJ515" s="221"/>
      <c r="CK515" s="256"/>
      <c r="CL515" s="19"/>
      <c r="CM515" s="19"/>
      <c r="CN515" s="14"/>
      <c r="CO515" s="219"/>
      <c r="CP515" s="219"/>
      <c r="CQ515" s="220"/>
      <c r="CR515" s="221"/>
      <c r="CS515" s="256"/>
      <c r="CT515" s="19"/>
      <c r="CU515" s="19"/>
      <c r="CV515" s="14"/>
      <c r="CW515" s="219"/>
      <c r="CX515" s="219"/>
      <c r="CY515" s="220"/>
      <c r="CZ515" s="221"/>
      <c r="DA515" s="256"/>
      <c r="DB515" s="19"/>
      <c r="DC515" s="19"/>
      <c r="DD515" s="14"/>
      <c r="DE515" s="219"/>
      <c r="DF515" s="219"/>
      <c r="DG515" s="220"/>
      <c r="DH515" s="221"/>
      <c r="DI515" s="256"/>
      <c r="DJ515" s="19"/>
      <c r="DK515" s="19"/>
      <c r="DL515" s="14"/>
      <c r="DM515" s="219"/>
      <c r="DN515" s="219"/>
      <c r="DO515" s="220"/>
      <c r="DP515" s="221"/>
      <c r="DQ515" s="256"/>
      <c r="DR515" s="19"/>
      <c r="DS515" s="19"/>
      <c r="DT515" s="14"/>
      <c r="DU515" s="219"/>
      <c r="DV515" s="219"/>
      <c r="DW515" s="220"/>
      <c r="DX515" s="221"/>
      <c r="DY515" s="256"/>
      <c r="DZ515" s="19"/>
      <c r="EA515" s="19"/>
      <c r="EB515" s="194"/>
      <c r="EC515" s="194"/>
      <c r="ED515" s="194"/>
      <c r="EE515" s="714"/>
      <c r="EF515" s="715"/>
      <c r="EG515" s="391"/>
      <c r="EH515" s="19"/>
      <c r="EI515" s="19"/>
      <c r="EJ515" s="14"/>
      <c r="EK515" s="219"/>
      <c r="EL515" s="219"/>
      <c r="EM515" s="220"/>
      <c r="EN515" s="221"/>
      <c r="EO515" s="256"/>
      <c r="EP515" s="19"/>
      <c r="EQ515" s="19"/>
    </row>
    <row r="516" spans="1:147" ht="37.5" customHeight="1">
      <c r="A516" s="19"/>
      <c r="B516" s="218"/>
      <c r="C516" s="218"/>
      <c r="D516" s="14"/>
      <c r="E516" s="219"/>
      <c r="F516" s="219"/>
      <c r="G516" s="220"/>
      <c r="H516" s="221"/>
      <c r="I516" s="256"/>
      <c r="J516" s="19"/>
      <c r="K516" s="19"/>
      <c r="L516" s="14"/>
      <c r="M516" s="219"/>
      <c r="N516" s="219"/>
      <c r="O516" s="220"/>
      <c r="P516" s="221"/>
      <c r="Q516" s="256"/>
      <c r="R516" s="19"/>
      <c r="S516" s="19"/>
      <c r="T516" s="14"/>
      <c r="U516" s="219"/>
      <c r="V516" s="219"/>
      <c r="W516" s="220"/>
      <c r="X516" s="221"/>
      <c r="Y516" s="256"/>
      <c r="Z516" s="19"/>
      <c r="AA516" s="19"/>
      <c r="AB516" s="14"/>
      <c r="AC516" s="219"/>
      <c r="AD516" s="219"/>
      <c r="AE516" s="220"/>
      <c r="AF516" s="221"/>
      <c r="AG516" s="256"/>
      <c r="AH516" s="19"/>
      <c r="AI516" s="19"/>
      <c r="AJ516" s="14"/>
      <c r="AK516" s="219"/>
      <c r="AL516" s="219"/>
      <c r="AM516" s="220"/>
      <c r="AN516" s="221"/>
      <c r="AO516" s="256"/>
      <c r="AP516" s="19"/>
      <c r="AQ516" s="19"/>
      <c r="AR516" s="14"/>
      <c r="AS516" s="219"/>
      <c r="AT516" s="219"/>
      <c r="AU516" s="220"/>
      <c r="AV516" s="221"/>
      <c r="AW516" s="256"/>
      <c r="AX516" s="19"/>
      <c r="AY516" s="19"/>
      <c r="AZ516" s="14"/>
      <c r="BA516" s="219"/>
      <c r="BB516" s="219"/>
      <c r="BC516" s="220"/>
      <c r="BD516" s="221"/>
      <c r="BE516" s="256"/>
      <c r="BF516" s="19"/>
      <c r="BG516" s="19"/>
      <c r="BH516" s="14"/>
      <c r="BI516" s="219"/>
      <c r="BJ516" s="219"/>
      <c r="BK516" s="220"/>
      <c r="BL516" s="221"/>
      <c r="BM516" s="256"/>
      <c r="BN516" s="19"/>
      <c r="BO516" s="19"/>
      <c r="BP516" s="14"/>
      <c r="BQ516" s="219"/>
      <c r="BR516" s="219"/>
      <c r="BS516" s="220"/>
      <c r="BT516" s="221"/>
      <c r="BU516" s="256"/>
      <c r="BV516" s="19"/>
      <c r="BW516" s="19"/>
      <c r="BX516" s="14"/>
      <c r="BY516" s="219"/>
      <c r="BZ516" s="219"/>
      <c r="CA516" s="220"/>
      <c r="CB516" s="221"/>
      <c r="CC516" s="256"/>
      <c r="CD516" s="19"/>
      <c r="CE516" s="19"/>
      <c r="CF516" s="14"/>
      <c r="CG516" s="219"/>
      <c r="CH516" s="219"/>
      <c r="CI516" s="220"/>
      <c r="CJ516" s="221"/>
      <c r="CK516" s="256"/>
      <c r="CL516" s="19"/>
      <c r="CM516" s="19"/>
      <c r="CN516" s="14"/>
      <c r="CO516" s="219"/>
      <c r="CP516" s="219"/>
      <c r="CQ516" s="220"/>
      <c r="CR516" s="221"/>
      <c r="CS516" s="256"/>
      <c r="CT516" s="19"/>
      <c r="CU516" s="19"/>
      <c r="CV516" s="14"/>
      <c r="CW516" s="219"/>
      <c r="CX516" s="219"/>
      <c r="CY516" s="220"/>
      <c r="CZ516" s="221"/>
      <c r="DA516" s="256"/>
      <c r="DB516" s="19"/>
      <c r="DC516" s="19"/>
      <c r="DD516" s="14"/>
      <c r="DE516" s="219"/>
      <c r="DF516" s="219"/>
      <c r="DG516" s="220"/>
      <c r="DH516" s="221"/>
      <c r="DI516" s="256"/>
      <c r="DJ516" s="19"/>
      <c r="DK516" s="19"/>
      <c r="DL516" s="14"/>
      <c r="DM516" s="219"/>
      <c r="DN516" s="219"/>
      <c r="DO516" s="220"/>
      <c r="DP516" s="221"/>
      <c r="DQ516" s="256"/>
      <c r="DR516" s="19"/>
      <c r="DS516" s="19"/>
      <c r="DT516" s="14"/>
      <c r="DU516" s="219"/>
      <c r="DV516" s="219"/>
      <c r="DW516" s="220"/>
      <c r="DX516" s="221"/>
      <c r="DY516" s="256"/>
      <c r="DZ516" s="19"/>
      <c r="EA516" s="19"/>
      <c r="EB516" s="194"/>
      <c r="EC516" s="194"/>
      <c r="ED516" s="194"/>
      <c r="EE516" s="714"/>
      <c r="EF516" s="715"/>
      <c r="EG516" s="391"/>
      <c r="EH516" s="19"/>
      <c r="EI516" s="19"/>
      <c r="EJ516" s="14"/>
      <c r="EK516" s="219"/>
      <c r="EL516" s="219"/>
      <c r="EM516" s="220"/>
      <c r="EN516" s="221"/>
      <c r="EO516" s="256"/>
      <c r="EP516" s="19"/>
      <c r="EQ516" s="19"/>
    </row>
  </sheetData>
  <autoFilter ref="A1:EQ516" xr:uid="{00000000-0001-0000-0900-000000000000}"/>
  <mergeCells count="18">
    <mergeCell ref="DT5:EA5"/>
    <mergeCell ref="EB5:EI5"/>
    <mergeCell ref="EJ5:EQ5"/>
    <mergeCell ref="D5:K5"/>
    <mergeCell ref="L5:S5"/>
    <mergeCell ref="T5:AA5"/>
    <mergeCell ref="AB5:AI5"/>
    <mergeCell ref="AJ5:AQ5"/>
    <mergeCell ref="BP5:BW5"/>
    <mergeCell ref="AR5:AY5"/>
    <mergeCell ref="AZ5:BG5"/>
    <mergeCell ref="BH5:BO5"/>
    <mergeCell ref="BX5:CE5"/>
    <mergeCell ref="CF5:CM5"/>
    <mergeCell ref="CN5:CU5"/>
    <mergeCell ref="CV5:DC5"/>
    <mergeCell ref="DD5:DK5"/>
    <mergeCell ref="DL5:DS5"/>
  </mergeCells>
  <dataValidations count="1">
    <dataValidation type="list" allowBlank="1" showErrorMessage="1" sqref="J9 R9 Z9 AH9 AP9 AX9 BF9 BN9 BV9 CD9 CL9 CT9 DB9 DJ9 DR9 DZ9 EH9 EP9 J27 R27 Z27 AH27 AP27 AX27 BF27 BN27 BV27 CD27 CL27 CT27 DB27 DJ27 DR27 DZ27 EH27 EP27 J43 R43 Z43 AH43 AP43 AX43 BF43 BN43 BV43 CD43 CL43 CT43 DB43 DJ43 DR43 DZ43 EH43 EP43 J60 R60 Z60 AH60 AP60 AX60 BF60 BN60 BV60 CD60 CL60 CT60 DB60 DJ60 DR60 DZ60 EH60 EP60 J67:J72 R67:R72 Z67:Z72 AH67:AH72 AP67:AP72 AX67:AX72 BF67:BF72 BN67:BN72 BV67:BV72 CD67:CD72 DJ67:DJ72 DR67:DR72 DZ67:DZ72 EH67:EH72 J77 R77 Z77 AH77 AP77 AX77 BF77 BN77 BV77 CD77 CL77 CT77 DB77 DJ77 DR77 DZ77 EH77 EP77 J84 R84 Z84 AH84 AP84 AX84 BF84 BN84 BV84 CD84 CL84 CT84 DB84 DJ84 DR84 DZ84 EH84 EP84 J91 R91 Z91 AH91 AP91 AX91 BF91 BN91 BV91 CD91 CL91 CT91 DB91 DJ91 DR91 DZ91 EH91 EP91 J96 R96 Z96 AH96 AP96 AX96 BF96 BN96 BV96 CD96 CL96 CT96 DB96 DJ96 DR96 DZ96 EH96 EP96 J100 R100 Z100 AH100 AP100 AX100 BF100 BN100 BV100 CD100 CL100 CT100 DB100 DJ100 DR100 DZ100 EH100 EP100 J108:J113 R108:R113 Z108:Z113 AH108:AH113 AP108:AP113 AX108:AX113 BF108:BF113 BN108:BN113 BV108:BV113 CD108:CD113 CL108:CL113 CT108:CT113 DB108:DB113 DJ108:DJ113 DR108:DR113 DZ108:DZ113 EH108:EH113 CL67:CL72 CT67:CT72 DB67:DB72 EP67:EP72 EP108:EP113" xr:uid="{3CEA46B6-2B54-4838-A2B2-94C7525441B3}">
      <formula1>"CUMPLE,NO CUMPLE,NO OFERTADO"</formula1>
    </dataValidation>
  </dataValidations>
  <pageMargins left="0.25" right="0.25" top="0.75" bottom="0.75" header="0" footer="0"/>
  <pageSetup fitToHeight="0" orientation="landscape"/>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EQ461"/>
  <sheetViews>
    <sheetView showGridLines="0" zoomScale="70" zoomScaleNormal="70" workbookViewId="0">
      <pane xSplit="3" ySplit="3" topLeftCell="AO56" activePane="bottomRight" state="frozen"/>
      <selection activeCell="C4" sqref="C4"/>
      <selection pane="topRight" activeCell="C4" sqref="C4"/>
      <selection pane="bottomLeft" activeCell="C4" sqref="C4"/>
      <selection pane="bottomRight" activeCell="AO66" sqref="AO66"/>
    </sheetView>
  </sheetViews>
  <sheetFormatPr baseColWidth="10" defaultColWidth="14.42578125" defaultRowHeight="15" customHeight="1"/>
  <cols>
    <col min="1" max="1" width="11.42578125" style="268" customWidth="1"/>
    <col min="2" max="2" width="11.5703125" style="268" customWidth="1"/>
    <col min="3" max="3" width="72.7109375" style="268" customWidth="1"/>
    <col min="4" max="4" width="27.7109375" style="268" customWidth="1"/>
    <col min="5" max="5" width="9.85546875" style="268" customWidth="1"/>
    <col min="6" max="6" width="15.140625" style="268" customWidth="1"/>
    <col min="7" max="9" width="27.7109375" style="268" customWidth="1"/>
    <col min="10" max="10" width="25.85546875" style="268" customWidth="1"/>
    <col min="11" max="11" width="21.140625" style="268" customWidth="1"/>
    <col min="12" max="12" width="27.7109375" style="268" customWidth="1"/>
    <col min="13" max="13" width="9.85546875" style="268" customWidth="1"/>
    <col min="14" max="14" width="15.140625" style="268" customWidth="1"/>
    <col min="15" max="17" width="27.7109375" style="268" customWidth="1"/>
    <col min="18" max="18" width="25.85546875" style="268" customWidth="1"/>
    <col min="19" max="19" width="21.140625" style="268" customWidth="1"/>
    <col min="20" max="20" width="27.7109375" style="268" customWidth="1"/>
    <col min="21" max="21" width="9.85546875" style="268" customWidth="1"/>
    <col min="22" max="22" width="15.140625" style="268" customWidth="1"/>
    <col min="23" max="25" width="27.7109375" style="268" customWidth="1"/>
    <col min="26" max="26" width="25.85546875" style="268" customWidth="1"/>
    <col min="27" max="27" width="21.140625" style="268" customWidth="1"/>
    <col min="28" max="28" width="27.7109375" style="268" customWidth="1"/>
    <col min="29" max="29" width="9.85546875" style="268" customWidth="1"/>
    <col min="30" max="30" width="15.140625" style="268" customWidth="1"/>
    <col min="31" max="33" width="27.7109375" style="268" customWidth="1"/>
    <col min="34" max="34" width="25.85546875" style="268" customWidth="1"/>
    <col min="35" max="35" width="21.140625" style="268" customWidth="1"/>
    <col min="36" max="36" width="27.7109375" style="268" customWidth="1"/>
    <col min="37" max="37" width="9.85546875" style="268" customWidth="1"/>
    <col min="38" max="38" width="15.140625" style="268" customWidth="1"/>
    <col min="39" max="41" width="27.7109375" style="268" customWidth="1"/>
    <col min="42" max="42" width="25.85546875" style="268" customWidth="1"/>
    <col min="43" max="43" width="21.140625" style="268" customWidth="1"/>
    <col min="44" max="44" width="27.7109375" style="268" customWidth="1"/>
    <col min="45" max="45" width="9.85546875" style="268" customWidth="1"/>
    <col min="46" max="46" width="15.140625" style="268" customWidth="1"/>
    <col min="47" max="49" width="27.7109375" style="268" customWidth="1"/>
    <col min="50" max="50" width="25.85546875" style="268" customWidth="1"/>
    <col min="51" max="51" width="21.140625" style="268" customWidth="1"/>
    <col min="52" max="52" width="27.7109375" style="268" customWidth="1"/>
    <col min="53" max="53" width="9.85546875" style="268" customWidth="1"/>
    <col min="54" max="54" width="15.140625" style="268" customWidth="1"/>
    <col min="55" max="57" width="27.7109375" style="268" customWidth="1"/>
    <col min="58" max="58" width="25.85546875" style="268" customWidth="1"/>
    <col min="59" max="59" width="21.140625" style="268" customWidth="1"/>
    <col min="60" max="60" width="27.7109375" style="268" customWidth="1"/>
    <col min="61" max="61" width="9.85546875" style="268" customWidth="1"/>
    <col min="62" max="62" width="15.140625" style="268" customWidth="1"/>
    <col min="63" max="65" width="27.7109375" style="268" customWidth="1"/>
    <col min="66" max="66" width="25.85546875" style="268" customWidth="1"/>
    <col min="67" max="67" width="21.140625" style="268" customWidth="1"/>
    <col min="68" max="68" width="27.7109375" style="268" customWidth="1"/>
    <col min="69" max="69" width="9.85546875" style="268" customWidth="1"/>
    <col min="70" max="70" width="15.140625" style="268" customWidth="1"/>
    <col min="71" max="73" width="27.7109375" style="268" customWidth="1"/>
    <col min="74" max="74" width="25.85546875" style="268" customWidth="1"/>
    <col min="75" max="75" width="21.140625" style="268" customWidth="1"/>
    <col min="76" max="76" width="27.7109375" style="268" customWidth="1"/>
    <col min="77" max="77" width="9.85546875" style="268" customWidth="1"/>
    <col min="78" max="78" width="15.140625" style="268" customWidth="1"/>
    <col min="79" max="81" width="27.7109375" style="268" customWidth="1"/>
    <col min="82" max="82" width="25.85546875" style="268" customWidth="1"/>
    <col min="83" max="83" width="21.140625" style="268" customWidth="1"/>
    <col min="84" max="84" width="27.7109375" style="268" customWidth="1"/>
    <col min="85" max="85" width="9.85546875" style="268" customWidth="1"/>
    <col min="86" max="86" width="15.140625" style="268" customWidth="1"/>
    <col min="87" max="89" width="27.7109375" style="268" customWidth="1"/>
    <col min="90" max="90" width="25.85546875" style="268" customWidth="1"/>
    <col min="91" max="91" width="21.140625" style="268" customWidth="1"/>
    <col min="92" max="92" width="27.7109375" style="268" customWidth="1"/>
    <col min="93" max="93" width="9.85546875" style="268" customWidth="1"/>
    <col min="94" max="94" width="15.140625" style="268" customWidth="1"/>
    <col min="95" max="97" width="27.7109375" style="268" customWidth="1"/>
    <col min="98" max="98" width="25.85546875" style="268" customWidth="1"/>
    <col min="99" max="99" width="21.140625" style="268" customWidth="1"/>
    <col min="100" max="100" width="27.7109375" style="268" customWidth="1"/>
    <col min="101" max="101" width="9.85546875" style="268" customWidth="1"/>
    <col min="102" max="102" width="15.140625" style="268" customWidth="1"/>
    <col min="103" max="105" width="27.7109375" style="268" customWidth="1"/>
    <col min="106" max="106" width="25.85546875" style="268" customWidth="1"/>
    <col min="107" max="107" width="21.140625" style="268" customWidth="1"/>
    <col min="108" max="108" width="27.7109375" style="268" customWidth="1"/>
    <col min="109" max="109" width="9.85546875" style="268" customWidth="1"/>
    <col min="110" max="110" width="15.140625" style="268" customWidth="1"/>
    <col min="111" max="113" width="27.7109375" style="268" customWidth="1"/>
    <col min="114" max="114" width="25.85546875" style="268" customWidth="1"/>
    <col min="115" max="115" width="21.140625" style="268" customWidth="1"/>
    <col min="116" max="116" width="27.7109375" style="268" customWidth="1"/>
    <col min="117" max="117" width="9.85546875" style="268" customWidth="1"/>
    <col min="118" max="118" width="15.140625" style="268" customWidth="1"/>
    <col min="119" max="121" width="27.7109375" style="268" customWidth="1"/>
    <col min="122" max="122" width="25.85546875" style="268" customWidth="1"/>
    <col min="123" max="123" width="21.140625" style="268" customWidth="1"/>
    <col min="124" max="124" width="27.7109375" style="268" customWidth="1"/>
    <col min="125" max="125" width="9.85546875" style="268" customWidth="1"/>
    <col min="126" max="126" width="15.140625" style="268" customWidth="1"/>
    <col min="127" max="129" width="27.7109375" style="268" customWidth="1"/>
    <col min="130" max="130" width="25.85546875" style="268" customWidth="1"/>
    <col min="131" max="131" width="21.140625" style="268" customWidth="1"/>
    <col min="132" max="132" width="27.7109375" style="268" customWidth="1"/>
    <col min="133" max="133" width="9.85546875" style="268" customWidth="1"/>
    <col min="134" max="134" width="15.140625" style="268" customWidth="1"/>
    <col min="135" max="137" width="27.7109375" style="268" customWidth="1"/>
    <col min="138" max="138" width="25.85546875" style="268" customWidth="1"/>
    <col min="139" max="139" width="21.140625" style="268" customWidth="1"/>
    <col min="140" max="140" width="27.7109375" style="268" customWidth="1"/>
    <col min="141" max="141" width="9.85546875" style="268" customWidth="1"/>
    <col min="142" max="142" width="15.140625" style="268" customWidth="1"/>
    <col min="143" max="145" width="27.7109375" style="268" customWidth="1"/>
    <col min="146" max="146" width="25.85546875" style="268" customWidth="1"/>
    <col min="147" max="147" width="21.140625" style="268" customWidth="1"/>
    <col min="148" max="16384" width="14.42578125" style="268"/>
  </cols>
  <sheetData>
    <row r="1" spans="1:147" ht="15.75">
      <c r="A1" s="88"/>
      <c r="B1" s="88"/>
      <c r="C1" s="88"/>
      <c r="D1" s="85"/>
      <c r="E1" s="85"/>
      <c r="F1" s="85"/>
      <c r="G1" s="135"/>
      <c r="H1" s="90"/>
      <c r="I1" s="126"/>
      <c r="J1" s="19"/>
      <c r="K1" s="19"/>
      <c r="L1" s="85"/>
      <c r="M1" s="85"/>
      <c r="N1" s="85"/>
      <c r="O1" s="135"/>
      <c r="P1" s="90"/>
      <c r="Q1" s="126"/>
      <c r="R1" s="19"/>
      <c r="S1" s="19"/>
      <c r="T1" s="85"/>
      <c r="U1" s="85"/>
      <c r="V1" s="85"/>
      <c r="W1" s="135"/>
      <c r="X1" s="90"/>
      <c r="Y1" s="126"/>
      <c r="Z1" s="19"/>
      <c r="AA1" s="19"/>
      <c r="AB1" s="85"/>
      <c r="AC1" s="85"/>
      <c r="AD1" s="85"/>
      <c r="AE1" s="135"/>
      <c r="AF1" s="90"/>
      <c r="AG1" s="126"/>
      <c r="AH1" s="19"/>
      <c r="AI1" s="19"/>
      <c r="AJ1" s="85"/>
      <c r="AK1" s="85"/>
      <c r="AL1" s="85"/>
      <c r="AM1" s="135"/>
      <c r="AN1" s="90"/>
      <c r="AO1" s="126"/>
      <c r="AP1" s="19"/>
      <c r="AQ1" s="19"/>
      <c r="AR1" s="85"/>
      <c r="AS1" s="85"/>
      <c r="AT1" s="85"/>
      <c r="AU1" s="135"/>
      <c r="AV1" s="90"/>
      <c r="AW1" s="126"/>
      <c r="AX1" s="19"/>
      <c r="AY1" s="19"/>
      <c r="AZ1" s="85"/>
      <c r="BA1" s="85"/>
      <c r="BB1" s="85"/>
      <c r="BC1" s="135"/>
      <c r="BD1" s="90"/>
      <c r="BE1" s="126"/>
      <c r="BF1" s="19"/>
      <c r="BG1" s="19"/>
      <c r="BH1" s="85"/>
      <c r="BI1" s="85"/>
      <c r="BJ1" s="85"/>
      <c r="BK1" s="135"/>
      <c r="BL1" s="90"/>
      <c r="BM1" s="126"/>
      <c r="BN1" s="19"/>
      <c r="BO1" s="19"/>
      <c r="BP1" s="85"/>
      <c r="BQ1" s="85"/>
      <c r="BR1" s="85"/>
      <c r="BS1" s="135"/>
      <c r="BT1" s="90"/>
      <c r="BU1" s="126"/>
      <c r="BV1" s="19"/>
      <c r="BW1" s="19"/>
      <c r="BX1" s="85"/>
      <c r="BY1" s="85"/>
      <c r="BZ1" s="85"/>
      <c r="CA1" s="135"/>
      <c r="CB1" s="90"/>
      <c r="CC1" s="126"/>
      <c r="CD1" s="19"/>
      <c r="CE1" s="19"/>
      <c r="CF1" s="85"/>
      <c r="CG1" s="85"/>
      <c r="CH1" s="85"/>
      <c r="CI1" s="135"/>
      <c r="CJ1" s="90"/>
      <c r="CK1" s="126"/>
      <c r="CL1" s="19"/>
      <c r="CM1" s="19"/>
      <c r="CN1" s="85"/>
      <c r="CO1" s="85"/>
      <c r="CP1" s="85"/>
      <c r="CQ1" s="135"/>
      <c r="CR1" s="90"/>
      <c r="CS1" s="126"/>
      <c r="CT1" s="19"/>
      <c r="CU1" s="19"/>
      <c r="CV1" s="85"/>
      <c r="CW1" s="85"/>
      <c r="CX1" s="85"/>
      <c r="CY1" s="135"/>
      <c r="CZ1" s="90"/>
      <c r="DA1" s="126"/>
      <c r="DB1" s="19"/>
      <c r="DC1" s="19"/>
      <c r="DD1" s="85"/>
      <c r="DE1" s="85"/>
      <c r="DF1" s="85"/>
      <c r="DG1" s="135"/>
      <c r="DH1" s="90"/>
      <c r="DI1" s="126"/>
      <c r="DJ1" s="19"/>
      <c r="DK1" s="19"/>
      <c r="DL1" s="85"/>
      <c r="DM1" s="85"/>
      <c r="DN1" s="85"/>
      <c r="DO1" s="135"/>
      <c r="DP1" s="90"/>
      <c r="DQ1" s="126"/>
      <c r="DR1" s="19"/>
      <c r="DS1" s="19"/>
      <c r="DT1" s="85"/>
      <c r="DU1" s="85"/>
      <c r="DV1" s="85"/>
      <c r="DW1" s="135"/>
      <c r="DX1" s="90"/>
      <c r="DY1" s="126"/>
      <c r="DZ1" s="19"/>
      <c r="EA1" s="19"/>
      <c r="EB1" s="24"/>
      <c r="EC1" s="24"/>
      <c r="ED1" s="24"/>
      <c r="EE1" s="705"/>
      <c r="EF1" s="334"/>
      <c r="EG1" s="272"/>
      <c r="EH1" s="19"/>
      <c r="EI1" s="19"/>
      <c r="EJ1" s="85"/>
      <c r="EK1" s="85"/>
      <c r="EL1" s="85"/>
      <c r="EM1" s="135"/>
      <c r="EN1" s="90"/>
      <c r="EO1" s="126"/>
      <c r="EP1" s="19"/>
      <c r="EQ1" s="19"/>
    </row>
    <row r="2" spans="1:147" ht="21" thickBot="1">
      <c r="A2" s="32"/>
      <c r="B2" s="32"/>
      <c r="C2" s="222" t="s">
        <v>163</v>
      </c>
      <c r="D2" s="33"/>
      <c r="E2" s="33"/>
      <c r="F2" s="36"/>
      <c r="G2" s="135"/>
      <c r="H2" s="90"/>
      <c r="I2" s="126"/>
      <c r="J2" s="19"/>
      <c r="K2" s="19"/>
      <c r="L2" s="33"/>
      <c r="M2" s="33"/>
      <c r="N2" s="36"/>
      <c r="O2" s="135"/>
      <c r="P2" s="90"/>
      <c r="Q2" s="126"/>
      <c r="R2" s="19"/>
      <c r="S2" s="19"/>
      <c r="T2" s="33"/>
      <c r="U2" s="33"/>
      <c r="V2" s="36"/>
      <c r="W2" s="135"/>
      <c r="X2" s="90"/>
      <c r="Y2" s="126"/>
      <c r="Z2" s="19"/>
      <c r="AA2" s="19"/>
      <c r="AB2" s="33"/>
      <c r="AC2" s="33"/>
      <c r="AD2" s="36"/>
      <c r="AE2" s="135"/>
      <c r="AF2" s="90"/>
      <c r="AG2" s="126"/>
      <c r="AH2" s="19"/>
      <c r="AI2" s="19"/>
      <c r="AJ2" s="33"/>
      <c r="AK2" s="33"/>
      <c r="AL2" s="36"/>
      <c r="AM2" s="135"/>
      <c r="AN2" s="90"/>
      <c r="AO2" s="126"/>
      <c r="AP2" s="19"/>
      <c r="AQ2" s="19"/>
      <c r="AR2" s="33"/>
      <c r="AS2" s="33"/>
      <c r="AT2" s="36"/>
      <c r="AU2" s="135"/>
      <c r="AV2" s="90"/>
      <c r="AW2" s="126"/>
      <c r="AX2" s="19"/>
      <c r="AY2" s="19"/>
      <c r="AZ2" s="33"/>
      <c r="BA2" s="33"/>
      <c r="BB2" s="36"/>
      <c r="BC2" s="135"/>
      <c r="BD2" s="90"/>
      <c r="BE2" s="126"/>
      <c r="BF2" s="19"/>
      <c r="BG2" s="19"/>
      <c r="BH2" s="33"/>
      <c r="BI2" s="33"/>
      <c r="BJ2" s="36"/>
      <c r="BK2" s="135"/>
      <c r="BL2" s="90"/>
      <c r="BM2" s="126"/>
      <c r="BN2" s="19"/>
      <c r="BO2" s="19"/>
      <c r="BP2" s="33"/>
      <c r="BQ2" s="33"/>
      <c r="BR2" s="36"/>
      <c r="BS2" s="135"/>
      <c r="BT2" s="90"/>
      <c r="BU2" s="126"/>
      <c r="BV2" s="19"/>
      <c r="BW2" s="19"/>
      <c r="BX2" s="33"/>
      <c r="BY2" s="33"/>
      <c r="BZ2" s="36"/>
      <c r="CA2" s="135"/>
      <c r="CB2" s="90"/>
      <c r="CC2" s="126"/>
      <c r="CD2" s="19"/>
      <c r="CE2" s="19"/>
      <c r="CF2" s="33"/>
      <c r="CG2" s="33"/>
      <c r="CH2" s="36"/>
      <c r="CI2" s="135"/>
      <c r="CJ2" s="90"/>
      <c r="CK2" s="126"/>
      <c r="CL2" s="19"/>
      <c r="CM2" s="19"/>
      <c r="CN2" s="33"/>
      <c r="CO2" s="33"/>
      <c r="CP2" s="36"/>
      <c r="CQ2" s="135"/>
      <c r="CR2" s="90"/>
      <c r="CS2" s="126"/>
      <c r="CT2" s="19"/>
      <c r="CU2" s="19"/>
      <c r="CV2" s="33"/>
      <c r="CW2" s="33"/>
      <c r="CX2" s="36"/>
      <c r="CY2" s="135"/>
      <c r="CZ2" s="90"/>
      <c r="DA2" s="126"/>
      <c r="DB2" s="19"/>
      <c r="DC2" s="19"/>
      <c r="DD2" s="33"/>
      <c r="DE2" s="33"/>
      <c r="DF2" s="36"/>
      <c r="DG2" s="135"/>
      <c r="DH2" s="90"/>
      <c r="DI2" s="126"/>
      <c r="DJ2" s="19"/>
      <c r="DK2" s="19"/>
      <c r="DL2" s="33"/>
      <c r="DM2" s="33"/>
      <c r="DN2" s="36"/>
      <c r="DO2" s="135"/>
      <c r="DP2" s="90"/>
      <c r="DQ2" s="126"/>
      <c r="DR2" s="19"/>
      <c r="DS2" s="19"/>
      <c r="DT2" s="33"/>
      <c r="DU2" s="33"/>
      <c r="DV2" s="36"/>
      <c r="DW2" s="135"/>
      <c r="DX2" s="90"/>
      <c r="DY2" s="126"/>
      <c r="DZ2" s="19"/>
      <c r="EA2" s="19"/>
      <c r="EB2" s="76"/>
      <c r="EC2" s="76"/>
      <c r="ED2" s="80"/>
      <c r="EE2" s="705"/>
      <c r="EF2" s="334"/>
      <c r="EG2" s="272"/>
      <c r="EH2" s="19"/>
      <c r="EI2" s="19"/>
      <c r="EJ2" s="33"/>
      <c r="EK2" s="33"/>
      <c r="EL2" s="36"/>
      <c r="EM2" s="135"/>
      <c r="EN2" s="90"/>
      <c r="EO2" s="126"/>
      <c r="EP2" s="19"/>
      <c r="EQ2" s="19"/>
    </row>
    <row r="3" spans="1:147" ht="35.25" customHeight="1">
      <c r="A3" s="32"/>
      <c r="B3" s="32"/>
      <c r="C3" s="32"/>
      <c r="D3" s="1146" t="s">
        <v>1171</v>
      </c>
      <c r="E3" s="1147"/>
      <c r="F3" s="1147"/>
      <c r="G3" s="1147"/>
      <c r="H3" s="1147"/>
      <c r="I3" s="1147"/>
      <c r="J3" s="1147"/>
      <c r="K3" s="1148"/>
      <c r="L3" s="1139" t="s">
        <v>1172</v>
      </c>
      <c r="M3" s="1140"/>
      <c r="N3" s="1140"/>
      <c r="O3" s="1140"/>
      <c r="P3" s="1140"/>
      <c r="Q3" s="1140"/>
      <c r="R3" s="1140"/>
      <c r="S3" s="1141"/>
      <c r="T3" s="1146" t="s">
        <v>1173</v>
      </c>
      <c r="U3" s="1147"/>
      <c r="V3" s="1147"/>
      <c r="W3" s="1147"/>
      <c r="X3" s="1147"/>
      <c r="Y3" s="1147"/>
      <c r="Z3" s="1147"/>
      <c r="AA3" s="1148"/>
      <c r="AB3" s="1139" t="s">
        <v>1174</v>
      </c>
      <c r="AC3" s="1140"/>
      <c r="AD3" s="1140"/>
      <c r="AE3" s="1140"/>
      <c r="AF3" s="1140"/>
      <c r="AG3" s="1140"/>
      <c r="AH3" s="1140"/>
      <c r="AI3" s="1141"/>
      <c r="AJ3" s="1146" t="s">
        <v>1175</v>
      </c>
      <c r="AK3" s="1147"/>
      <c r="AL3" s="1147"/>
      <c r="AM3" s="1147"/>
      <c r="AN3" s="1147"/>
      <c r="AO3" s="1147"/>
      <c r="AP3" s="1147"/>
      <c r="AQ3" s="1148"/>
      <c r="AR3" s="1139" t="s">
        <v>1176</v>
      </c>
      <c r="AS3" s="1140"/>
      <c r="AT3" s="1140"/>
      <c r="AU3" s="1140"/>
      <c r="AV3" s="1140"/>
      <c r="AW3" s="1140"/>
      <c r="AX3" s="1140"/>
      <c r="AY3" s="1141"/>
      <c r="AZ3" s="1139" t="s">
        <v>1177</v>
      </c>
      <c r="BA3" s="1140"/>
      <c r="BB3" s="1140"/>
      <c r="BC3" s="1140"/>
      <c r="BD3" s="1140"/>
      <c r="BE3" s="1140"/>
      <c r="BF3" s="1140"/>
      <c r="BG3" s="1141"/>
      <c r="BH3" s="1139" t="s">
        <v>1178</v>
      </c>
      <c r="BI3" s="1140"/>
      <c r="BJ3" s="1140"/>
      <c r="BK3" s="1140"/>
      <c r="BL3" s="1140"/>
      <c r="BM3" s="1140"/>
      <c r="BN3" s="1140"/>
      <c r="BO3" s="1141"/>
      <c r="BP3" s="1146" t="s">
        <v>1179</v>
      </c>
      <c r="BQ3" s="1147"/>
      <c r="BR3" s="1147"/>
      <c r="BS3" s="1147"/>
      <c r="BT3" s="1147"/>
      <c r="BU3" s="1147"/>
      <c r="BV3" s="1147"/>
      <c r="BW3" s="1148"/>
      <c r="BX3" s="1146" t="s">
        <v>1180</v>
      </c>
      <c r="BY3" s="1147"/>
      <c r="BZ3" s="1147"/>
      <c r="CA3" s="1147"/>
      <c r="CB3" s="1147"/>
      <c r="CC3" s="1147"/>
      <c r="CD3" s="1147"/>
      <c r="CE3" s="1148"/>
      <c r="CF3" s="1139" t="s">
        <v>1181</v>
      </c>
      <c r="CG3" s="1140"/>
      <c r="CH3" s="1140"/>
      <c r="CI3" s="1140"/>
      <c r="CJ3" s="1140"/>
      <c r="CK3" s="1140"/>
      <c r="CL3" s="1140"/>
      <c r="CM3" s="1141"/>
      <c r="CN3" s="1146" t="s">
        <v>1182</v>
      </c>
      <c r="CO3" s="1147"/>
      <c r="CP3" s="1147"/>
      <c r="CQ3" s="1147"/>
      <c r="CR3" s="1147"/>
      <c r="CS3" s="1147"/>
      <c r="CT3" s="1147"/>
      <c r="CU3" s="1148"/>
      <c r="CV3" s="1139" t="s">
        <v>1183</v>
      </c>
      <c r="CW3" s="1140"/>
      <c r="CX3" s="1140"/>
      <c r="CY3" s="1140"/>
      <c r="CZ3" s="1140"/>
      <c r="DA3" s="1140"/>
      <c r="DB3" s="1140"/>
      <c r="DC3" s="1141"/>
      <c r="DD3" s="1146" t="s">
        <v>1184</v>
      </c>
      <c r="DE3" s="1147"/>
      <c r="DF3" s="1147"/>
      <c r="DG3" s="1147"/>
      <c r="DH3" s="1147"/>
      <c r="DI3" s="1147"/>
      <c r="DJ3" s="1147"/>
      <c r="DK3" s="1148"/>
      <c r="DL3" s="1146" t="s">
        <v>1185</v>
      </c>
      <c r="DM3" s="1147"/>
      <c r="DN3" s="1147"/>
      <c r="DO3" s="1147"/>
      <c r="DP3" s="1147"/>
      <c r="DQ3" s="1147"/>
      <c r="DR3" s="1147"/>
      <c r="DS3" s="1148"/>
      <c r="DT3" s="1139" t="s">
        <v>1186</v>
      </c>
      <c r="DU3" s="1140"/>
      <c r="DV3" s="1140"/>
      <c r="DW3" s="1140"/>
      <c r="DX3" s="1140"/>
      <c r="DY3" s="1140"/>
      <c r="DZ3" s="1140"/>
      <c r="EA3" s="1145"/>
      <c r="EB3" s="1136" t="s">
        <v>1187</v>
      </c>
      <c r="EC3" s="1137"/>
      <c r="ED3" s="1137"/>
      <c r="EE3" s="1137"/>
      <c r="EF3" s="1137"/>
      <c r="EG3" s="1137"/>
      <c r="EH3" s="1137"/>
      <c r="EI3" s="1138"/>
      <c r="EJ3" s="1139" t="s">
        <v>1188</v>
      </c>
      <c r="EK3" s="1140"/>
      <c r="EL3" s="1140"/>
      <c r="EM3" s="1140"/>
      <c r="EN3" s="1140"/>
      <c r="EO3" s="1140"/>
      <c r="EP3" s="1140"/>
      <c r="EQ3" s="1141"/>
    </row>
    <row r="4" spans="1:147" ht="15.75">
      <c r="A4" s="35"/>
      <c r="B4" s="35"/>
      <c r="C4" s="35"/>
      <c r="D4" s="284"/>
      <c r="E4" s="36"/>
      <c r="F4" s="274"/>
      <c r="G4" s="393" t="s">
        <v>317</v>
      </c>
      <c r="H4" s="276" t="s">
        <v>318</v>
      </c>
      <c r="I4" s="37"/>
      <c r="J4" s="19"/>
      <c r="K4" s="277"/>
      <c r="L4" s="284"/>
      <c r="M4" s="36"/>
      <c r="N4" s="274"/>
      <c r="O4" s="393" t="s">
        <v>317</v>
      </c>
      <c r="P4" s="276" t="s">
        <v>318</v>
      </c>
      <c r="Q4" s="37"/>
      <c r="R4" s="19"/>
      <c r="S4" s="277"/>
      <c r="T4" s="284"/>
      <c r="U4" s="36"/>
      <c r="V4" s="274"/>
      <c r="W4" s="393" t="s">
        <v>317</v>
      </c>
      <c r="X4" s="276" t="s">
        <v>318</v>
      </c>
      <c r="Y4" s="37"/>
      <c r="Z4" s="19"/>
      <c r="AA4" s="277"/>
      <c r="AB4" s="284"/>
      <c r="AC4" s="36"/>
      <c r="AD4" s="274"/>
      <c r="AE4" s="393" t="s">
        <v>317</v>
      </c>
      <c r="AF4" s="276" t="s">
        <v>318</v>
      </c>
      <c r="AG4" s="37"/>
      <c r="AH4" s="19"/>
      <c r="AI4" s="277"/>
      <c r="AJ4" s="284"/>
      <c r="AK4" s="36"/>
      <c r="AL4" s="274"/>
      <c r="AM4" s="393" t="s">
        <v>317</v>
      </c>
      <c r="AN4" s="276" t="s">
        <v>318</v>
      </c>
      <c r="AO4" s="37"/>
      <c r="AP4" s="19"/>
      <c r="AQ4" s="277"/>
      <c r="AR4" s="284"/>
      <c r="AS4" s="36"/>
      <c r="AT4" s="274"/>
      <c r="AU4" s="393" t="s">
        <v>317</v>
      </c>
      <c r="AV4" s="276" t="s">
        <v>318</v>
      </c>
      <c r="AW4" s="37"/>
      <c r="AX4" s="19"/>
      <c r="AY4" s="277"/>
      <c r="AZ4" s="284"/>
      <c r="BA4" s="36"/>
      <c r="BB4" s="274"/>
      <c r="BC4" s="393" t="s">
        <v>317</v>
      </c>
      <c r="BD4" s="276" t="s">
        <v>318</v>
      </c>
      <c r="BE4" s="37"/>
      <c r="BF4" s="19"/>
      <c r="BG4" s="277"/>
      <c r="BH4" s="284"/>
      <c r="BI4" s="36"/>
      <c r="BJ4" s="274"/>
      <c r="BK4" s="393" t="s">
        <v>317</v>
      </c>
      <c r="BL4" s="276" t="s">
        <v>318</v>
      </c>
      <c r="BM4" s="37"/>
      <c r="BN4" s="19"/>
      <c r="BO4" s="277"/>
      <c r="BP4" s="284"/>
      <c r="BQ4" s="36"/>
      <c r="BR4" s="274"/>
      <c r="BS4" s="393" t="s">
        <v>317</v>
      </c>
      <c r="BT4" s="276" t="s">
        <v>318</v>
      </c>
      <c r="BU4" s="37"/>
      <c r="BV4" s="19"/>
      <c r="BW4" s="277"/>
      <c r="BX4" s="284"/>
      <c r="BY4" s="36"/>
      <c r="BZ4" s="274"/>
      <c r="CA4" s="393" t="s">
        <v>317</v>
      </c>
      <c r="CB4" s="276" t="s">
        <v>318</v>
      </c>
      <c r="CC4" s="37"/>
      <c r="CD4" s="19"/>
      <c r="CE4" s="277"/>
      <c r="CF4" s="284"/>
      <c r="CG4" s="36"/>
      <c r="CH4" s="274"/>
      <c r="CI4" s="393" t="s">
        <v>317</v>
      </c>
      <c r="CJ4" s="276" t="s">
        <v>318</v>
      </c>
      <c r="CK4" s="37"/>
      <c r="CL4" s="19"/>
      <c r="CM4" s="277"/>
      <c r="CN4" s="284"/>
      <c r="CO4" s="36"/>
      <c r="CP4" s="274"/>
      <c r="CQ4" s="393" t="s">
        <v>317</v>
      </c>
      <c r="CR4" s="276" t="s">
        <v>318</v>
      </c>
      <c r="CS4" s="37"/>
      <c r="CT4" s="19"/>
      <c r="CU4" s="277"/>
      <c r="CV4" s="284"/>
      <c r="CW4" s="36"/>
      <c r="CX4" s="274"/>
      <c r="CY4" s="393" t="s">
        <v>317</v>
      </c>
      <c r="CZ4" s="276" t="s">
        <v>318</v>
      </c>
      <c r="DA4" s="37"/>
      <c r="DB4" s="19"/>
      <c r="DC4" s="277"/>
      <c r="DD4" s="284"/>
      <c r="DE4" s="36"/>
      <c r="DF4" s="274"/>
      <c r="DG4" s="393" t="s">
        <v>317</v>
      </c>
      <c r="DH4" s="276" t="s">
        <v>318</v>
      </c>
      <c r="DI4" s="37"/>
      <c r="DJ4" s="19"/>
      <c r="DK4" s="277"/>
      <c r="DL4" s="284"/>
      <c r="DM4" s="36"/>
      <c r="DN4" s="274"/>
      <c r="DO4" s="393" t="s">
        <v>317</v>
      </c>
      <c r="DP4" s="276" t="s">
        <v>318</v>
      </c>
      <c r="DQ4" s="37"/>
      <c r="DR4" s="19"/>
      <c r="DS4" s="277"/>
      <c r="DT4" s="284"/>
      <c r="DU4" s="36"/>
      <c r="DV4" s="274"/>
      <c r="DW4" s="393" t="s">
        <v>317</v>
      </c>
      <c r="DX4" s="276" t="s">
        <v>318</v>
      </c>
      <c r="DY4" s="37"/>
      <c r="DZ4" s="19"/>
      <c r="EA4" s="277"/>
      <c r="EB4" s="287"/>
      <c r="EC4" s="80"/>
      <c r="ED4" s="279"/>
      <c r="EE4" s="280" t="s">
        <v>317</v>
      </c>
      <c r="EF4" s="281" t="s">
        <v>318</v>
      </c>
      <c r="EG4" s="282"/>
      <c r="EH4" s="19"/>
      <c r="EI4" s="277"/>
      <c r="EJ4" s="284"/>
      <c r="EK4" s="36"/>
      <c r="EL4" s="274"/>
      <c r="EM4" s="393" t="s">
        <v>317</v>
      </c>
      <c r="EN4" s="276" t="s">
        <v>318</v>
      </c>
      <c r="EO4" s="37"/>
      <c r="EP4" s="19"/>
      <c r="EQ4" s="277"/>
    </row>
    <row r="5" spans="1:147" ht="37.5" customHeight="1">
      <c r="A5" s="140"/>
      <c r="B5" s="269" t="s">
        <v>1012</v>
      </c>
      <c r="C5" s="141"/>
      <c r="D5" s="890"/>
      <c r="E5" s="142"/>
      <c r="F5" s="142"/>
      <c r="G5" s="717" t="s">
        <v>321</v>
      </c>
      <c r="H5" s="891"/>
      <c r="I5" s="37"/>
      <c r="J5" s="19"/>
      <c r="K5" s="277"/>
      <c r="L5" s="890"/>
      <c r="M5" s="142"/>
      <c r="N5" s="142"/>
      <c r="O5" s="717" t="s">
        <v>321</v>
      </c>
      <c r="P5" s="891"/>
      <c r="Q5" s="37"/>
      <c r="R5" s="19"/>
      <c r="S5" s="277"/>
      <c r="T5" s="890"/>
      <c r="U5" s="142"/>
      <c r="V5" s="142"/>
      <c r="W5" s="717" t="s">
        <v>321</v>
      </c>
      <c r="X5" s="891"/>
      <c r="Y5" s="37"/>
      <c r="Z5" s="19"/>
      <c r="AA5" s="277"/>
      <c r="AB5" s="890"/>
      <c r="AC5" s="142"/>
      <c r="AD5" s="142"/>
      <c r="AE5" s="717" t="s">
        <v>321</v>
      </c>
      <c r="AF5" s="891" t="s">
        <v>1190</v>
      </c>
      <c r="AG5" s="37"/>
      <c r="AH5" s="19"/>
      <c r="AI5" s="277"/>
      <c r="AJ5" s="890"/>
      <c r="AK5" s="142"/>
      <c r="AL5" s="142"/>
      <c r="AM5" s="717" t="s">
        <v>321</v>
      </c>
      <c r="AN5" s="891"/>
      <c r="AO5" s="37"/>
      <c r="AP5" s="19"/>
      <c r="AQ5" s="277"/>
      <c r="AR5" s="890"/>
      <c r="AS5" s="142"/>
      <c r="AT5" s="142"/>
      <c r="AU5" s="717" t="s">
        <v>321</v>
      </c>
      <c r="AV5" s="891" t="s">
        <v>1466</v>
      </c>
      <c r="AW5" s="37"/>
      <c r="AX5" s="19"/>
      <c r="AY5" s="277"/>
      <c r="AZ5" s="890"/>
      <c r="BA5" s="142"/>
      <c r="BB5" s="142"/>
      <c r="BC5" s="717" t="s">
        <v>321</v>
      </c>
      <c r="BD5" s="891"/>
      <c r="BE5" s="37"/>
      <c r="BF5" s="19"/>
      <c r="BG5" s="277"/>
      <c r="BH5" s="890"/>
      <c r="BI5" s="142"/>
      <c r="BJ5" s="142"/>
      <c r="BK5" s="717" t="s">
        <v>321</v>
      </c>
      <c r="BL5" s="891"/>
      <c r="BM5" s="37"/>
      <c r="BN5" s="19"/>
      <c r="BO5" s="277"/>
      <c r="BP5" s="890"/>
      <c r="BQ5" s="142"/>
      <c r="BR5" s="142"/>
      <c r="BS5" s="717" t="s">
        <v>321</v>
      </c>
      <c r="BT5" s="891"/>
      <c r="BU5" s="37"/>
      <c r="BV5" s="19"/>
      <c r="BW5" s="277"/>
      <c r="BX5" s="890"/>
      <c r="BY5" s="142"/>
      <c r="BZ5" s="142"/>
      <c r="CA5" s="717" t="s">
        <v>321</v>
      </c>
      <c r="CB5" s="891" t="s">
        <v>1310</v>
      </c>
      <c r="CC5" s="37"/>
      <c r="CD5" s="19"/>
      <c r="CE5" s="277"/>
      <c r="CF5" s="890"/>
      <c r="CG5" s="142"/>
      <c r="CH5" s="142"/>
      <c r="CI5" s="717" t="s">
        <v>321</v>
      </c>
      <c r="CJ5" s="891"/>
      <c r="CK5" s="37"/>
      <c r="CL5" s="19"/>
      <c r="CM5" s="277"/>
      <c r="CN5" s="890"/>
      <c r="CO5" s="142"/>
      <c r="CP5" s="142"/>
      <c r="CQ5" s="717" t="s">
        <v>321</v>
      </c>
      <c r="CR5" s="891" t="s">
        <v>1467</v>
      </c>
      <c r="CS5" s="37"/>
      <c r="CT5" s="19"/>
      <c r="CU5" s="277"/>
      <c r="CV5" s="890"/>
      <c r="CW5" s="142"/>
      <c r="CX5" s="142"/>
      <c r="CY5" s="717" t="s">
        <v>321</v>
      </c>
      <c r="CZ5" s="891"/>
      <c r="DA5" s="37"/>
      <c r="DB5" s="19"/>
      <c r="DC5" s="277"/>
      <c r="DD5" s="890"/>
      <c r="DE5" s="142"/>
      <c r="DF5" s="142"/>
      <c r="DG5" s="717" t="s">
        <v>321</v>
      </c>
      <c r="DH5" s="891"/>
      <c r="DI5" s="37"/>
      <c r="DJ5" s="19"/>
      <c r="DK5" s="277"/>
      <c r="DL5" s="890"/>
      <c r="DM5" s="142"/>
      <c r="DN5" s="142"/>
      <c r="DO5" s="717" t="s">
        <v>321</v>
      </c>
      <c r="DP5" s="891"/>
      <c r="DQ5" s="37"/>
      <c r="DR5" s="19"/>
      <c r="DS5" s="277"/>
      <c r="DT5" s="890"/>
      <c r="DU5" s="142"/>
      <c r="DV5" s="142"/>
      <c r="DW5" s="717" t="s">
        <v>321</v>
      </c>
      <c r="DX5" s="891"/>
      <c r="DY5" s="37"/>
      <c r="DZ5" s="19"/>
      <c r="EA5" s="277"/>
      <c r="EB5" s="892"/>
      <c r="EC5" s="400"/>
      <c r="ED5" s="400"/>
      <c r="EE5" s="718" t="s">
        <v>321</v>
      </c>
      <c r="EF5" s="893"/>
      <c r="EG5" s="282"/>
      <c r="EH5" s="19"/>
      <c r="EI5" s="277"/>
      <c r="EJ5" s="890"/>
      <c r="EK5" s="142"/>
      <c r="EL5" s="142"/>
      <c r="EM5" s="717" t="s">
        <v>321</v>
      </c>
      <c r="EN5" s="891"/>
      <c r="EO5" s="37"/>
      <c r="EP5" s="19"/>
      <c r="EQ5" s="277"/>
    </row>
    <row r="6" spans="1:147" ht="37.5" customHeight="1" thickBot="1">
      <c r="A6" s="88"/>
      <c r="B6" s="143"/>
      <c r="C6" s="143" t="s">
        <v>1013</v>
      </c>
      <c r="D6" s="890"/>
      <c r="E6" s="142"/>
      <c r="F6" s="142"/>
      <c r="G6" s="894"/>
      <c r="H6" s="895"/>
      <c r="I6" s="37"/>
      <c r="J6" s="19"/>
      <c r="K6" s="277"/>
      <c r="L6" s="890"/>
      <c r="M6" s="142"/>
      <c r="N6" s="142"/>
      <c r="O6" s="894"/>
      <c r="P6" s="895"/>
      <c r="Q6" s="37"/>
      <c r="R6" s="19"/>
      <c r="S6" s="277"/>
      <c r="T6" s="890"/>
      <c r="U6" s="142"/>
      <c r="V6" s="142"/>
      <c r="W6" s="894"/>
      <c r="X6" s="895"/>
      <c r="Y6" s="37"/>
      <c r="Z6" s="19"/>
      <c r="AA6" s="277"/>
      <c r="AB6" s="890"/>
      <c r="AC6" s="142"/>
      <c r="AD6" s="142"/>
      <c r="AE6" s="894"/>
      <c r="AF6" s="895"/>
      <c r="AG6" s="37"/>
      <c r="AH6" s="19"/>
      <c r="AI6" s="277"/>
      <c r="AJ6" s="890"/>
      <c r="AK6" s="142"/>
      <c r="AL6" s="142"/>
      <c r="AM6" s="894"/>
      <c r="AN6" s="895"/>
      <c r="AO6" s="37"/>
      <c r="AP6" s="19"/>
      <c r="AQ6" s="277"/>
      <c r="AR6" s="890"/>
      <c r="AS6" s="142"/>
      <c r="AT6" s="142"/>
      <c r="AU6" s="894"/>
      <c r="AV6" s="895"/>
      <c r="AW6" s="37"/>
      <c r="AX6" s="19"/>
      <c r="AY6" s="277"/>
      <c r="AZ6" s="890"/>
      <c r="BA6" s="142"/>
      <c r="BB6" s="142"/>
      <c r="BC6" s="894"/>
      <c r="BD6" s="895"/>
      <c r="BE6" s="37"/>
      <c r="BF6" s="19"/>
      <c r="BG6" s="277"/>
      <c r="BH6" s="890"/>
      <c r="BI6" s="142"/>
      <c r="BJ6" s="142"/>
      <c r="BK6" s="894"/>
      <c r="BL6" s="19"/>
      <c r="BM6" s="37"/>
      <c r="BN6" s="19"/>
      <c r="BO6" s="277"/>
      <c r="BP6" s="890"/>
      <c r="BQ6" s="142"/>
      <c r="BR6" s="142"/>
      <c r="BS6" s="894"/>
      <c r="BT6" s="895"/>
      <c r="BU6" s="37"/>
      <c r="BV6" s="19"/>
      <c r="BW6" s="277"/>
      <c r="BX6" s="890"/>
      <c r="BY6" s="142"/>
      <c r="BZ6" s="142"/>
      <c r="CA6" s="894"/>
      <c r="CB6" s="895"/>
      <c r="CC6" s="37"/>
      <c r="CD6" s="19"/>
      <c r="CE6" s="277"/>
      <c r="CF6" s="890"/>
      <c r="CG6" s="142"/>
      <c r="CH6" s="142"/>
      <c r="CI6" s="894" t="s">
        <v>1313</v>
      </c>
      <c r="CJ6" s="895"/>
      <c r="CK6" s="37"/>
      <c r="CL6" s="19"/>
      <c r="CM6" s="277"/>
      <c r="CN6" s="890"/>
      <c r="CO6" s="142"/>
      <c r="CP6" s="142"/>
      <c r="CQ6" s="894"/>
      <c r="CR6" s="895"/>
      <c r="CS6" s="37"/>
      <c r="CT6" s="19"/>
      <c r="CU6" s="277"/>
      <c r="CV6" s="890"/>
      <c r="CW6" s="142"/>
      <c r="CX6" s="142"/>
      <c r="CY6" s="894"/>
      <c r="CZ6" s="895"/>
      <c r="DA6" s="37"/>
      <c r="DB6" s="19"/>
      <c r="DC6" s="277"/>
      <c r="DD6" s="890"/>
      <c r="DE6" s="142"/>
      <c r="DF6" s="142"/>
      <c r="DG6" s="894"/>
      <c r="DH6" s="895"/>
      <c r="DI6" s="37"/>
      <c r="DJ6" s="19"/>
      <c r="DK6" s="277"/>
      <c r="DL6" s="890"/>
      <c r="DM6" s="142"/>
      <c r="DN6" s="142"/>
      <c r="DO6" s="894"/>
      <c r="DP6" s="895"/>
      <c r="DQ6" s="37"/>
      <c r="DR6" s="19"/>
      <c r="DS6" s="277"/>
      <c r="DT6" s="890"/>
      <c r="DU6" s="142"/>
      <c r="DV6" s="142"/>
      <c r="DW6" s="894"/>
      <c r="DX6" s="895"/>
      <c r="DY6" s="37"/>
      <c r="DZ6" s="19"/>
      <c r="EA6" s="277"/>
      <c r="EB6" s="892"/>
      <c r="EC6" s="400"/>
      <c r="ED6" s="400"/>
      <c r="EE6" s="94"/>
      <c r="EF6" s="896"/>
      <c r="EG6" s="282"/>
      <c r="EH6" s="19"/>
      <c r="EI6" s="277"/>
      <c r="EJ6" s="890"/>
      <c r="EK6" s="142"/>
      <c r="EL6" s="142"/>
      <c r="EM6" s="894"/>
      <c r="EN6" s="895"/>
      <c r="EO6" s="37"/>
      <c r="EP6" s="19"/>
      <c r="EQ6" s="277"/>
    </row>
    <row r="7" spans="1:147" ht="37.5" customHeight="1" thickBot="1">
      <c r="A7" s="88"/>
      <c r="B7" s="157" t="s">
        <v>418</v>
      </c>
      <c r="C7" s="165" t="s">
        <v>323</v>
      </c>
      <c r="D7" s="897" t="s">
        <v>324</v>
      </c>
      <c r="E7" s="155" t="s">
        <v>774</v>
      </c>
      <c r="F7" s="223" t="s">
        <v>326</v>
      </c>
      <c r="G7" s="898" t="s">
        <v>327</v>
      </c>
      <c r="H7" s="899" t="s">
        <v>328</v>
      </c>
      <c r="I7" s="158" t="s">
        <v>329</v>
      </c>
      <c r="J7" s="297" t="s">
        <v>1167</v>
      </c>
      <c r="K7" s="298" t="s">
        <v>1168</v>
      </c>
      <c r="L7" s="897" t="s">
        <v>324</v>
      </c>
      <c r="M7" s="155" t="s">
        <v>774</v>
      </c>
      <c r="N7" s="223" t="s">
        <v>326</v>
      </c>
      <c r="O7" s="898" t="s">
        <v>327</v>
      </c>
      <c r="P7" s="899" t="s">
        <v>328</v>
      </c>
      <c r="Q7" s="158" t="s">
        <v>329</v>
      </c>
      <c r="R7" s="297" t="s">
        <v>1167</v>
      </c>
      <c r="S7" s="298" t="s">
        <v>1168</v>
      </c>
      <c r="T7" s="897" t="s">
        <v>324</v>
      </c>
      <c r="U7" s="155" t="s">
        <v>774</v>
      </c>
      <c r="V7" s="223" t="s">
        <v>326</v>
      </c>
      <c r="W7" s="898" t="s">
        <v>327</v>
      </c>
      <c r="X7" s="899" t="s">
        <v>328</v>
      </c>
      <c r="Y7" s="158" t="s">
        <v>329</v>
      </c>
      <c r="Z7" s="297" t="s">
        <v>1167</v>
      </c>
      <c r="AA7" s="298" t="s">
        <v>1168</v>
      </c>
      <c r="AB7" s="897" t="s">
        <v>324</v>
      </c>
      <c r="AC7" s="155" t="s">
        <v>774</v>
      </c>
      <c r="AD7" s="223" t="s">
        <v>326</v>
      </c>
      <c r="AE7" s="898" t="s">
        <v>327</v>
      </c>
      <c r="AF7" s="899" t="s">
        <v>328</v>
      </c>
      <c r="AG7" s="158" t="s">
        <v>329</v>
      </c>
      <c r="AH7" s="297" t="s">
        <v>1167</v>
      </c>
      <c r="AI7" s="298" t="s">
        <v>1168</v>
      </c>
      <c r="AJ7" s="897" t="s">
        <v>324</v>
      </c>
      <c r="AK7" s="155" t="s">
        <v>774</v>
      </c>
      <c r="AL7" s="223" t="s">
        <v>326</v>
      </c>
      <c r="AM7" s="898" t="s">
        <v>327</v>
      </c>
      <c r="AN7" s="899" t="s">
        <v>328</v>
      </c>
      <c r="AO7" s="158" t="s">
        <v>329</v>
      </c>
      <c r="AP7" s="297" t="s">
        <v>1167</v>
      </c>
      <c r="AQ7" s="298" t="s">
        <v>1168</v>
      </c>
      <c r="AR7" s="897" t="s">
        <v>324</v>
      </c>
      <c r="AS7" s="155" t="s">
        <v>774</v>
      </c>
      <c r="AT7" s="223" t="s">
        <v>326</v>
      </c>
      <c r="AU7" s="898" t="s">
        <v>327</v>
      </c>
      <c r="AV7" s="899" t="s">
        <v>328</v>
      </c>
      <c r="AW7" s="158" t="s">
        <v>329</v>
      </c>
      <c r="AX7" s="297" t="s">
        <v>1167</v>
      </c>
      <c r="AY7" s="298" t="s">
        <v>1168</v>
      </c>
      <c r="AZ7" s="897" t="s">
        <v>324</v>
      </c>
      <c r="BA7" s="155" t="s">
        <v>774</v>
      </c>
      <c r="BB7" s="223" t="s">
        <v>326</v>
      </c>
      <c r="BC7" s="898" t="s">
        <v>327</v>
      </c>
      <c r="BD7" s="899" t="s">
        <v>328</v>
      </c>
      <c r="BE7" s="158" t="s">
        <v>329</v>
      </c>
      <c r="BF7" s="297" t="s">
        <v>1167</v>
      </c>
      <c r="BG7" s="298" t="s">
        <v>1168</v>
      </c>
      <c r="BH7" s="897" t="s">
        <v>324</v>
      </c>
      <c r="BI7" s="155" t="s">
        <v>774</v>
      </c>
      <c r="BJ7" s="223" t="s">
        <v>326</v>
      </c>
      <c r="BK7" s="898" t="s">
        <v>327</v>
      </c>
      <c r="BL7" s="899" t="s">
        <v>328</v>
      </c>
      <c r="BM7" s="158" t="s">
        <v>329</v>
      </c>
      <c r="BN7" s="297" t="s">
        <v>1167</v>
      </c>
      <c r="BO7" s="298" t="s">
        <v>1168</v>
      </c>
      <c r="BP7" s="897" t="s">
        <v>324</v>
      </c>
      <c r="BQ7" s="155" t="s">
        <v>774</v>
      </c>
      <c r="BR7" s="223" t="s">
        <v>326</v>
      </c>
      <c r="BS7" s="898" t="s">
        <v>327</v>
      </c>
      <c r="BT7" s="899" t="s">
        <v>328</v>
      </c>
      <c r="BU7" s="158" t="s">
        <v>329</v>
      </c>
      <c r="BV7" s="297" t="s">
        <v>1167</v>
      </c>
      <c r="BW7" s="298" t="s">
        <v>1168</v>
      </c>
      <c r="BX7" s="897" t="s">
        <v>324</v>
      </c>
      <c r="BY7" s="155" t="s">
        <v>774</v>
      </c>
      <c r="BZ7" s="223" t="s">
        <v>326</v>
      </c>
      <c r="CA7" s="898" t="s">
        <v>327</v>
      </c>
      <c r="CB7" s="899" t="s">
        <v>328</v>
      </c>
      <c r="CC7" s="158" t="s">
        <v>329</v>
      </c>
      <c r="CD7" s="297" t="s">
        <v>1167</v>
      </c>
      <c r="CE7" s="298" t="s">
        <v>1168</v>
      </c>
      <c r="CF7" s="897" t="s">
        <v>324</v>
      </c>
      <c r="CG7" s="155" t="s">
        <v>774</v>
      </c>
      <c r="CH7" s="223" t="s">
        <v>326</v>
      </c>
      <c r="CI7" s="898" t="s">
        <v>327</v>
      </c>
      <c r="CJ7" s="899" t="s">
        <v>328</v>
      </c>
      <c r="CK7" s="158" t="s">
        <v>329</v>
      </c>
      <c r="CL7" s="297" t="s">
        <v>1167</v>
      </c>
      <c r="CM7" s="298" t="s">
        <v>1168</v>
      </c>
      <c r="CN7" s="897" t="s">
        <v>324</v>
      </c>
      <c r="CO7" s="155" t="s">
        <v>774</v>
      </c>
      <c r="CP7" s="223" t="s">
        <v>326</v>
      </c>
      <c r="CQ7" s="898" t="s">
        <v>327</v>
      </c>
      <c r="CR7" s="899" t="s">
        <v>328</v>
      </c>
      <c r="CS7" s="158" t="s">
        <v>329</v>
      </c>
      <c r="CT7" s="297" t="s">
        <v>1167</v>
      </c>
      <c r="CU7" s="298" t="s">
        <v>1168</v>
      </c>
      <c r="CV7" s="897" t="s">
        <v>324</v>
      </c>
      <c r="CW7" s="155" t="s">
        <v>774</v>
      </c>
      <c r="CX7" s="223" t="s">
        <v>326</v>
      </c>
      <c r="CY7" s="898" t="s">
        <v>327</v>
      </c>
      <c r="CZ7" s="899" t="s">
        <v>328</v>
      </c>
      <c r="DA7" s="158" t="s">
        <v>329</v>
      </c>
      <c r="DB7" s="297" t="s">
        <v>1167</v>
      </c>
      <c r="DC7" s="298" t="s">
        <v>1168</v>
      </c>
      <c r="DD7" s="897" t="s">
        <v>324</v>
      </c>
      <c r="DE7" s="155" t="s">
        <v>774</v>
      </c>
      <c r="DF7" s="223" t="s">
        <v>326</v>
      </c>
      <c r="DG7" s="898" t="s">
        <v>327</v>
      </c>
      <c r="DH7" s="899" t="s">
        <v>328</v>
      </c>
      <c r="DI7" s="158" t="s">
        <v>329</v>
      </c>
      <c r="DJ7" s="297" t="s">
        <v>1167</v>
      </c>
      <c r="DK7" s="298" t="s">
        <v>1168</v>
      </c>
      <c r="DL7" s="897" t="s">
        <v>324</v>
      </c>
      <c r="DM7" s="155" t="s">
        <v>774</v>
      </c>
      <c r="DN7" s="223" t="s">
        <v>326</v>
      </c>
      <c r="DO7" s="898" t="s">
        <v>327</v>
      </c>
      <c r="DP7" s="899" t="s">
        <v>328</v>
      </c>
      <c r="DQ7" s="158" t="s">
        <v>329</v>
      </c>
      <c r="DR7" s="297" t="s">
        <v>1167</v>
      </c>
      <c r="DS7" s="298" t="s">
        <v>1168</v>
      </c>
      <c r="DT7" s="897" t="s">
        <v>324</v>
      </c>
      <c r="DU7" s="155" t="s">
        <v>774</v>
      </c>
      <c r="DV7" s="223" t="s">
        <v>326</v>
      </c>
      <c r="DW7" s="898" t="s">
        <v>327</v>
      </c>
      <c r="DX7" s="899" t="s">
        <v>328</v>
      </c>
      <c r="DY7" s="158" t="s">
        <v>329</v>
      </c>
      <c r="DZ7" s="297" t="s">
        <v>1167</v>
      </c>
      <c r="EA7" s="298" t="s">
        <v>1168</v>
      </c>
      <c r="EB7" s="299" t="s">
        <v>324</v>
      </c>
      <c r="EC7" s="300" t="s">
        <v>774</v>
      </c>
      <c r="ED7" s="301" t="s">
        <v>326</v>
      </c>
      <c r="EE7" s="377" t="s">
        <v>327</v>
      </c>
      <c r="EF7" s="191" t="s">
        <v>328</v>
      </c>
      <c r="EG7" s="303" t="s">
        <v>329</v>
      </c>
      <c r="EH7" s="297" t="s">
        <v>1167</v>
      </c>
      <c r="EI7" s="298" t="s">
        <v>1168</v>
      </c>
      <c r="EJ7" s="897" t="s">
        <v>324</v>
      </c>
      <c r="EK7" s="155" t="s">
        <v>774</v>
      </c>
      <c r="EL7" s="223" t="s">
        <v>326</v>
      </c>
      <c r="EM7" s="898" t="s">
        <v>327</v>
      </c>
      <c r="EN7" s="899" t="s">
        <v>328</v>
      </c>
      <c r="EO7" s="158" t="s">
        <v>329</v>
      </c>
      <c r="EP7" s="297" t="s">
        <v>1167</v>
      </c>
      <c r="EQ7" s="298" t="s">
        <v>1168</v>
      </c>
    </row>
    <row r="8" spans="1:147" ht="37.5" customHeight="1" thickBot="1">
      <c r="A8" s="369"/>
      <c r="B8" s="901">
        <v>1</v>
      </c>
      <c r="C8" s="224" t="s">
        <v>1014</v>
      </c>
      <c r="D8" s="382"/>
      <c r="E8" s="437">
        <v>1</v>
      </c>
      <c r="F8" s="437" t="s">
        <v>331</v>
      </c>
      <c r="G8" s="902"/>
      <c r="H8" s="903"/>
      <c r="I8" s="310">
        <f t="shared" ref="I8:I10" si="0">+(G8+(G8*H8))*E8</f>
        <v>0</v>
      </c>
      <c r="J8" s="311" t="s">
        <v>1169</v>
      </c>
      <c r="K8" s="312"/>
      <c r="L8" s="382"/>
      <c r="M8" s="437">
        <v>1</v>
      </c>
      <c r="N8" s="437" t="s">
        <v>331</v>
      </c>
      <c r="O8" s="902"/>
      <c r="P8" s="903"/>
      <c r="Q8" s="310">
        <f t="shared" ref="Q8:Q10" si="1">+(O8+(O8*P8))*M8</f>
        <v>0</v>
      </c>
      <c r="R8" s="311" t="s">
        <v>1169</v>
      </c>
      <c r="S8" s="312"/>
      <c r="T8" s="382"/>
      <c r="U8" s="437">
        <v>1</v>
      </c>
      <c r="V8" s="437" t="s">
        <v>331</v>
      </c>
      <c r="W8" s="902"/>
      <c r="X8" s="903"/>
      <c r="Y8" s="310">
        <f t="shared" ref="Y8:Y10" si="2">+(W8+(W8*X8))*U8</f>
        <v>0</v>
      </c>
      <c r="Z8" s="311" t="s">
        <v>1169</v>
      </c>
      <c r="AA8" s="312"/>
      <c r="AB8" s="382" t="s">
        <v>1468</v>
      </c>
      <c r="AC8" s="437">
        <v>1</v>
      </c>
      <c r="AD8" s="437" t="s">
        <v>331</v>
      </c>
      <c r="AE8" s="902">
        <v>482400</v>
      </c>
      <c r="AF8" s="903">
        <v>0</v>
      </c>
      <c r="AG8" s="310">
        <f t="shared" ref="AG8:AG10" si="3">+(AE8+(AE8*AF8))*AC8</f>
        <v>482400</v>
      </c>
      <c r="AH8" s="311" t="s">
        <v>1170</v>
      </c>
      <c r="AI8" s="312"/>
      <c r="AJ8" s="382"/>
      <c r="AK8" s="437">
        <v>1</v>
      </c>
      <c r="AL8" s="437" t="s">
        <v>331</v>
      </c>
      <c r="AM8" s="902"/>
      <c r="AN8" s="903"/>
      <c r="AO8" s="310">
        <f t="shared" ref="AO8:AO10" si="4">+(AM8+(AM8*AN8))*AK8</f>
        <v>0</v>
      </c>
      <c r="AP8" s="311" t="s">
        <v>1169</v>
      </c>
      <c r="AQ8" s="312"/>
      <c r="AR8" s="382" t="s">
        <v>1469</v>
      </c>
      <c r="AS8" s="437">
        <v>1</v>
      </c>
      <c r="AT8" s="437" t="s">
        <v>331</v>
      </c>
      <c r="AU8" s="902"/>
      <c r="AV8" s="903">
        <v>0</v>
      </c>
      <c r="AW8" s="310">
        <f t="shared" ref="AW8:AW10" si="5">+(AU8+(AU8*AV8))*AS8</f>
        <v>0</v>
      </c>
      <c r="AX8" s="311" t="s">
        <v>1196</v>
      </c>
      <c r="AY8" s="312" t="s">
        <v>1508</v>
      </c>
      <c r="AZ8" s="382"/>
      <c r="BA8" s="437">
        <v>1</v>
      </c>
      <c r="BB8" s="437" t="s">
        <v>331</v>
      </c>
      <c r="BC8" s="902"/>
      <c r="BD8" s="903"/>
      <c r="BE8" s="310">
        <f t="shared" ref="BE8:BE10" si="6">+(BC8+(BC8*BD8))*BA8</f>
        <v>0</v>
      </c>
      <c r="BF8" s="311" t="s">
        <v>1169</v>
      </c>
      <c r="BG8" s="312"/>
      <c r="BH8" s="382"/>
      <c r="BI8" s="437">
        <v>1</v>
      </c>
      <c r="BJ8" s="437" t="s">
        <v>331</v>
      </c>
      <c r="BK8" s="902"/>
      <c r="BL8" s="903"/>
      <c r="BM8" s="310">
        <f t="shared" ref="BM8:BM10" si="7">+(BK8+(BK8*BL8))*BI8</f>
        <v>0</v>
      </c>
      <c r="BN8" s="311" t="s">
        <v>1169</v>
      </c>
      <c r="BO8" s="312"/>
      <c r="BP8" s="382"/>
      <c r="BQ8" s="437">
        <v>1</v>
      </c>
      <c r="BR8" s="437" t="s">
        <v>331</v>
      </c>
      <c r="BS8" s="902"/>
      <c r="BT8" s="903"/>
      <c r="BU8" s="310">
        <f t="shared" ref="BU8:BU10" si="8">+(BS8+(BS8*BT8))*BQ8</f>
        <v>0</v>
      </c>
      <c r="BV8" s="311" t="s">
        <v>1169</v>
      </c>
      <c r="BW8" s="312"/>
      <c r="BX8" s="382"/>
      <c r="BY8" s="437">
        <v>1</v>
      </c>
      <c r="BZ8" s="437" t="s">
        <v>331</v>
      </c>
      <c r="CA8" s="902">
        <v>0</v>
      </c>
      <c r="CB8" s="903">
        <v>0</v>
      </c>
      <c r="CC8" s="310">
        <f t="shared" ref="CC8:CC10" si="9">+(CA8+(CA8*CB8))*BY8</f>
        <v>0</v>
      </c>
      <c r="CD8" s="311" t="s">
        <v>1169</v>
      </c>
      <c r="CE8" s="312"/>
      <c r="CF8" s="382"/>
      <c r="CG8" s="437">
        <v>1</v>
      </c>
      <c r="CH8" s="437" t="s">
        <v>331</v>
      </c>
      <c r="CI8" s="902"/>
      <c r="CJ8" s="903"/>
      <c r="CK8" s="310">
        <f t="shared" ref="CK8:CK10" si="10">+(CI8+(CI8*CJ8))*CG8</f>
        <v>0</v>
      </c>
      <c r="CL8" s="311" t="s">
        <v>1196</v>
      </c>
      <c r="CM8" s="312" t="s">
        <v>1470</v>
      </c>
      <c r="CN8" s="382"/>
      <c r="CO8" s="437">
        <v>1</v>
      </c>
      <c r="CP8" s="437" t="s">
        <v>331</v>
      </c>
      <c r="CQ8" s="902"/>
      <c r="CR8" s="903"/>
      <c r="CS8" s="310">
        <f t="shared" ref="CS8:CS10" si="11">+(CQ8+(CQ8*CR8))*CO8</f>
        <v>0</v>
      </c>
      <c r="CT8" s="311" t="s">
        <v>1169</v>
      </c>
      <c r="CU8" s="312"/>
      <c r="CV8" s="382"/>
      <c r="CW8" s="437">
        <v>1</v>
      </c>
      <c r="CX8" s="437" t="s">
        <v>331</v>
      </c>
      <c r="CY8" s="902"/>
      <c r="CZ8" s="903"/>
      <c r="DA8" s="310">
        <f t="shared" ref="DA8:DA10" si="12">+(CY8+(CY8*CZ8))*CW8</f>
        <v>0</v>
      </c>
      <c r="DB8" s="311" t="s">
        <v>1169</v>
      </c>
      <c r="DC8" s="312"/>
      <c r="DD8" s="382"/>
      <c r="DE8" s="437">
        <v>1</v>
      </c>
      <c r="DF8" s="437" t="s">
        <v>331</v>
      </c>
      <c r="DG8" s="902"/>
      <c r="DH8" s="903"/>
      <c r="DI8" s="310">
        <f t="shared" ref="DI8:DI10" si="13">+(DG8+(DG8*DH8))*DE8</f>
        <v>0</v>
      </c>
      <c r="DJ8" s="311" t="s">
        <v>1169</v>
      </c>
      <c r="DK8" s="312"/>
      <c r="DL8" s="382"/>
      <c r="DM8" s="437">
        <v>1</v>
      </c>
      <c r="DN8" s="437" t="s">
        <v>331</v>
      </c>
      <c r="DO8" s="902"/>
      <c r="DP8" s="903"/>
      <c r="DQ8" s="310">
        <f t="shared" ref="DQ8:DQ10" si="14">+(DO8+(DO8*DP8))*DM8</f>
        <v>0</v>
      </c>
      <c r="DR8" s="311" t="s">
        <v>1169</v>
      </c>
      <c r="DS8" s="312"/>
      <c r="DT8" s="382"/>
      <c r="DU8" s="437">
        <v>1</v>
      </c>
      <c r="DV8" s="437" t="s">
        <v>331</v>
      </c>
      <c r="DW8" s="902"/>
      <c r="DX8" s="903"/>
      <c r="DY8" s="310">
        <f t="shared" ref="DY8:DY10" si="15">+(DW8+(DW8*DX8))*DU8</f>
        <v>0</v>
      </c>
      <c r="DZ8" s="311" t="s">
        <v>1169</v>
      </c>
      <c r="EA8" s="312"/>
      <c r="EB8" s="384"/>
      <c r="EC8" s="315">
        <v>1</v>
      </c>
      <c r="ED8" s="315" t="s">
        <v>331</v>
      </c>
      <c r="EE8" s="676"/>
      <c r="EF8" s="317"/>
      <c r="EG8" s="318" t="s">
        <v>1199</v>
      </c>
      <c r="EH8" s="311" t="s">
        <v>1169</v>
      </c>
      <c r="EI8" s="312"/>
      <c r="EJ8" s="382"/>
      <c r="EK8" s="437">
        <v>1</v>
      </c>
      <c r="EL8" s="437" t="s">
        <v>331</v>
      </c>
      <c r="EM8" s="902"/>
      <c r="EN8" s="903"/>
      <c r="EO8" s="310">
        <f t="shared" ref="EO8:EO10" si="16">+(EM8+(EM8*EN8))*EK8</f>
        <v>0</v>
      </c>
      <c r="EP8" s="311" t="s">
        <v>1169</v>
      </c>
      <c r="EQ8" s="312"/>
    </row>
    <row r="9" spans="1:147" ht="37.5" customHeight="1">
      <c r="A9" s="369"/>
      <c r="B9" s="379">
        <v>2</v>
      </c>
      <c r="C9" s="305" t="s">
        <v>1015</v>
      </c>
      <c r="D9" s="580"/>
      <c r="E9" s="307">
        <v>1</v>
      </c>
      <c r="F9" s="307" t="s">
        <v>331</v>
      </c>
      <c r="G9" s="675"/>
      <c r="H9" s="309"/>
      <c r="I9" s="310">
        <f t="shared" si="0"/>
        <v>0</v>
      </c>
      <c r="J9" s="19"/>
      <c r="K9" s="277"/>
      <c r="L9" s="580"/>
      <c r="M9" s="307">
        <v>1</v>
      </c>
      <c r="N9" s="307" t="s">
        <v>331</v>
      </c>
      <c r="O9" s="675"/>
      <c r="P9" s="309"/>
      <c r="Q9" s="310">
        <f t="shared" si="1"/>
        <v>0</v>
      </c>
      <c r="R9" s="19"/>
      <c r="S9" s="277"/>
      <c r="T9" s="580"/>
      <c r="U9" s="307">
        <v>1</v>
      </c>
      <c r="V9" s="307" t="s">
        <v>331</v>
      </c>
      <c r="W9" s="675"/>
      <c r="X9" s="309"/>
      <c r="Y9" s="310">
        <f t="shared" si="2"/>
        <v>0</v>
      </c>
      <c r="Z9" s="19"/>
      <c r="AA9" s="277"/>
      <c r="AB9" s="580" t="s">
        <v>1468</v>
      </c>
      <c r="AC9" s="307">
        <v>1</v>
      </c>
      <c r="AD9" s="307" t="s">
        <v>331</v>
      </c>
      <c r="AE9" s="675">
        <v>556000</v>
      </c>
      <c r="AF9" s="309">
        <v>0</v>
      </c>
      <c r="AG9" s="310">
        <f t="shared" si="3"/>
        <v>556000</v>
      </c>
      <c r="AH9" s="19"/>
      <c r="AI9" s="277"/>
      <c r="AJ9" s="580"/>
      <c r="AK9" s="307">
        <v>1</v>
      </c>
      <c r="AL9" s="307" t="s">
        <v>331</v>
      </c>
      <c r="AM9" s="675"/>
      <c r="AN9" s="309"/>
      <c r="AO9" s="310">
        <f t="shared" si="4"/>
        <v>0</v>
      </c>
      <c r="AP9" s="19"/>
      <c r="AQ9" s="277"/>
      <c r="AR9" s="580" t="s">
        <v>1469</v>
      </c>
      <c r="AS9" s="307">
        <v>1</v>
      </c>
      <c r="AT9" s="307" t="s">
        <v>331</v>
      </c>
      <c r="AU9" s="675"/>
      <c r="AV9" s="309">
        <v>0</v>
      </c>
      <c r="AW9" s="310">
        <f t="shared" si="5"/>
        <v>0</v>
      </c>
      <c r="AX9" s="19"/>
      <c r="AY9" s="277"/>
      <c r="AZ9" s="580"/>
      <c r="BA9" s="307">
        <v>1</v>
      </c>
      <c r="BB9" s="307" t="s">
        <v>331</v>
      </c>
      <c r="BC9" s="675"/>
      <c r="BD9" s="309"/>
      <c r="BE9" s="310">
        <f t="shared" si="6"/>
        <v>0</v>
      </c>
      <c r="BF9" s="19"/>
      <c r="BG9" s="277"/>
      <c r="BH9" s="580"/>
      <c r="BI9" s="307">
        <v>1</v>
      </c>
      <c r="BJ9" s="307" t="s">
        <v>331</v>
      </c>
      <c r="BK9" s="675"/>
      <c r="BL9" s="309"/>
      <c r="BM9" s="310">
        <f t="shared" si="7"/>
        <v>0</v>
      </c>
      <c r="BN9" s="19"/>
      <c r="BO9" s="277"/>
      <c r="BP9" s="580"/>
      <c r="BQ9" s="307">
        <v>1</v>
      </c>
      <c r="BR9" s="307" t="s">
        <v>331</v>
      </c>
      <c r="BS9" s="675"/>
      <c r="BT9" s="309"/>
      <c r="BU9" s="310">
        <f t="shared" si="8"/>
        <v>0</v>
      </c>
      <c r="BV9" s="19"/>
      <c r="BW9" s="277"/>
      <c r="BX9" s="580"/>
      <c r="BY9" s="307">
        <v>1</v>
      </c>
      <c r="BZ9" s="307" t="s">
        <v>331</v>
      </c>
      <c r="CA9" s="675">
        <v>0</v>
      </c>
      <c r="CB9" s="309">
        <v>0</v>
      </c>
      <c r="CC9" s="310">
        <f t="shared" si="9"/>
        <v>0</v>
      </c>
      <c r="CD9" s="19"/>
      <c r="CE9" s="277"/>
      <c r="CF9" s="580" t="s">
        <v>1471</v>
      </c>
      <c r="CG9" s="307">
        <v>1</v>
      </c>
      <c r="CH9" s="307" t="s">
        <v>331</v>
      </c>
      <c r="CI9" s="675">
        <v>3954643</v>
      </c>
      <c r="CJ9" s="309">
        <v>0</v>
      </c>
      <c r="CK9" s="310">
        <f t="shared" si="10"/>
        <v>3954643</v>
      </c>
      <c r="CL9" s="19"/>
      <c r="CM9" s="277"/>
      <c r="CN9" s="580"/>
      <c r="CO9" s="307">
        <v>1</v>
      </c>
      <c r="CP9" s="307" t="s">
        <v>331</v>
      </c>
      <c r="CQ9" s="675"/>
      <c r="CR9" s="309"/>
      <c r="CS9" s="310">
        <f t="shared" si="11"/>
        <v>0</v>
      </c>
      <c r="CT9" s="19"/>
      <c r="CU9" s="277"/>
      <c r="CV9" s="580"/>
      <c r="CW9" s="307">
        <v>1</v>
      </c>
      <c r="CX9" s="307" t="s">
        <v>331</v>
      </c>
      <c r="CY9" s="675"/>
      <c r="CZ9" s="309"/>
      <c r="DA9" s="310">
        <f t="shared" si="12"/>
        <v>0</v>
      </c>
      <c r="DB9" s="19"/>
      <c r="DC9" s="277"/>
      <c r="DD9" s="580"/>
      <c r="DE9" s="307">
        <v>1</v>
      </c>
      <c r="DF9" s="307" t="s">
        <v>331</v>
      </c>
      <c r="DG9" s="675"/>
      <c r="DH9" s="309"/>
      <c r="DI9" s="310">
        <f t="shared" si="13"/>
        <v>0</v>
      </c>
      <c r="DJ9" s="19"/>
      <c r="DK9" s="277"/>
      <c r="DL9" s="580"/>
      <c r="DM9" s="307">
        <v>1</v>
      </c>
      <c r="DN9" s="307" t="s">
        <v>331</v>
      </c>
      <c r="DO9" s="675"/>
      <c r="DP9" s="309"/>
      <c r="DQ9" s="310">
        <f t="shared" si="14"/>
        <v>0</v>
      </c>
      <c r="DR9" s="19"/>
      <c r="DS9" s="277"/>
      <c r="DT9" s="580"/>
      <c r="DU9" s="307">
        <v>1</v>
      </c>
      <c r="DV9" s="307" t="s">
        <v>331</v>
      </c>
      <c r="DW9" s="675"/>
      <c r="DX9" s="309"/>
      <c r="DY9" s="310">
        <f t="shared" si="15"/>
        <v>0</v>
      </c>
      <c r="DZ9" s="19"/>
      <c r="EA9" s="277"/>
      <c r="EB9" s="384"/>
      <c r="EC9" s="315">
        <v>1</v>
      </c>
      <c r="ED9" s="315" t="s">
        <v>331</v>
      </c>
      <c r="EE9" s="676"/>
      <c r="EF9" s="317"/>
      <c r="EG9" s="318" t="s">
        <v>1199</v>
      </c>
      <c r="EH9" s="19"/>
      <c r="EI9" s="277"/>
      <c r="EJ9" s="580"/>
      <c r="EK9" s="307">
        <v>1</v>
      </c>
      <c r="EL9" s="307" t="s">
        <v>331</v>
      </c>
      <c r="EM9" s="675"/>
      <c r="EN9" s="309"/>
      <c r="EO9" s="310">
        <f t="shared" si="16"/>
        <v>0</v>
      </c>
      <c r="EP9" s="19"/>
      <c r="EQ9" s="277"/>
    </row>
    <row r="10" spans="1:147" ht="37.5" customHeight="1">
      <c r="A10" s="369"/>
      <c r="B10" s="379">
        <v>3</v>
      </c>
      <c r="C10" s="305" t="s">
        <v>1016</v>
      </c>
      <c r="D10" s="580"/>
      <c r="E10" s="307">
        <v>1</v>
      </c>
      <c r="F10" s="307" t="s">
        <v>331</v>
      </c>
      <c r="G10" s="675"/>
      <c r="H10" s="309"/>
      <c r="I10" s="310">
        <f t="shared" si="0"/>
        <v>0</v>
      </c>
      <c r="J10" s="19"/>
      <c r="K10" s="277"/>
      <c r="L10" s="580"/>
      <c r="M10" s="307">
        <v>1</v>
      </c>
      <c r="N10" s="307" t="s">
        <v>331</v>
      </c>
      <c r="O10" s="675"/>
      <c r="P10" s="309"/>
      <c r="Q10" s="310">
        <f t="shared" si="1"/>
        <v>0</v>
      </c>
      <c r="R10" s="19"/>
      <c r="S10" s="277"/>
      <c r="T10" s="580"/>
      <c r="U10" s="307">
        <v>1</v>
      </c>
      <c r="V10" s="307" t="s">
        <v>331</v>
      </c>
      <c r="W10" s="675"/>
      <c r="X10" s="309"/>
      <c r="Y10" s="310">
        <f t="shared" si="2"/>
        <v>0</v>
      </c>
      <c r="Z10" s="19"/>
      <c r="AA10" s="277"/>
      <c r="AB10" s="580" t="s">
        <v>1468</v>
      </c>
      <c r="AC10" s="307">
        <v>1</v>
      </c>
      <c r="AD10" s="307" t="s">
        <v>331</v>
      </c>
      <c r="AE10" s="675">
        <v>1384800</v>
      </c>
      <c r="AF10" s="309">
        <v>0</v>
      </c>
      <c r="AG10" s="310">
        <f t="shared" si="3"/>
        <v>1384800</v>
      </c>
      <c r="AH10" s="19"/>
      <c r="AI10" s="277"/>
      <c r="AJ10" s="580"/>
      <c r="AK10" s="307">
        <v>1</v>
      </c>
      <c r="AL10" s="307" t="s">
        <v>331</v>
      </c>
      <c r="AM10" s="675"/>
      <c r="AN10" s="309"/>
      <c r="AO10" s="310">
        <f t="shared" si="4"/>
        <v>0</v>
      </c>
      <c r="AP10" s="19"/>
      <c r="AQ10" s="277"/>
      <c r="AR10" s="580" t="s">
        <v>1469</v>
      </c>
      <c r="AS10" s="307">
        <v>1</v>
      </c>
      <c r="AT10" s="307" t="s">
        <v>331</v>
      </c>
      <c r="AU10" s="675"/>
      <c r="AV10" s="309">
        <v>0</v>
      </c>
      <c r="AW10" s="310">
        <f t="shared" si="5"/>
        <v>0</v>
      </c>
      <c r="AX10" s="19"/>
      <c r="AY10" s="277"/>
      <c r="AZ10" s="580"/>
      <c r="BA10" s="307">
        <v>1</v>
      </c>
      <c r="BB10" s="307" t="s">
        <v>331</v>
      </c>
      <c r="BC10" s="675"/>
      <c r="BD10" s="309"/>
      <c r="BE10" s="310">
        <f t="shared" si="6"/>
        <v>0</v>
      </c>
      <c r="BF10" s="19"/>
      <c r="BG10" s="277"/>
      <c r="BH10" s="580"/>
      <c r="BI10" s="307">
        <v>1</v>
      </c>
      <c r="BJ10" s="307" t="s">
        <v>331</v>
      </c>
      <c r="BK10" s="675"/>
      <c r="BL10" s="309"/>
      <c r="BM10" s="310">
        <f t="shared" si="7"/>
        <v>0</v>
      </c>
      <c r="BN10" s="19"/>
      <c r="BO10" s="277"/>
      <c r="BP10" s="580"/>
      <c r="BQ10" s="307">
        <v>1</v>
      </c>
      <c r="BR10" s="307" t="s">
        <v>331</v>
      </c>
      <c r="BS10" s="675"/>
      <c r="BT10" s="309"/>
      <c r="BU10" s="310">
        <f t="shared" si="8"/>
        <v>0</v>
      </c>
      <c r="BV10" s="19"/>
      <c r="BW10" s="277"/>
      <c r="BX10" s="580"/>
      <c r="BY10" s="307">
        <v>1</v>
      </c>
      <c r="BZ10" s="307" t="s">
        <v>331</v>
      </c>
      <c r="CA10" s="675">
        <v>0</v>
      </c>
      <c r="CB10" s="309">
        <v>0</v>
      </c>
      <c r="CC10" s="310">
        <f t="shared" si="9"/>
        <v>0</v>
      </c>
      <c r="CD10" s="19"/>
      <c r="CE10" s="277"/>
      <c r="CF10" s="580"/>
      <c r="CG10" s="307">
        <v>1</v>
      </c>
      <c r="CH10" s="307" t="s">
        <v>331</v>
      </c>
      <c r="CI10" s="675"/>
      <c r="CJ10" s="309"/>
      <c r="CK10" s="310">
        <f t="shared" si="10"/>
        <v>0</v>
      </c>
      <c r="CL10" s="19"/>
      <c r="CM10" s="277"/>
      <c r="CN10" s="580"/>
      <c r="CO10" s="307">
        <v>1</v>
      </c>
      <c r="CP10" s="307" t="s">
        <v>331</v>
      </c>
      <c r="CQ10" s="675"/>
      <c r="CR10" s="309"/>
      <c r="CS10" s="310">
        <f t="shared" si="11"/>
        <v>0</v>
      </c>
      <c r="CT10" s="19"/>
      <c r="CU10" s="277"/>
      <c r="CV10" s="580"/>
      <c r="CW10" s="307">
        <v>1</v>
      </c>
      <c r="CX10" s="307" t="s">
        <v>331</v>
      </c>
      <c r="CY10" s="675"/>
      <c r="CZ10" s="309"/>
      <c r="DA10" s="310">
        <f t="shared" si="12"/>
        <v>0</v>
      </c>
      <c r="DB10" s="19"/>
      <c r="DC10" s="277"/>
      <c r="DD10" s="580"/>
      <c r="DE10" s="307">
        <v>1</v>
      </c>
      <c r="DF10" s="307" t="s">
        <v>331</v>
      </c>
      <c r="DG10" s="675"/>
      <c r="DH10" s="309"/>
      <c r="DI10" s="310">
        <f t="shared" si="13"/>
        <v>0</v>
      </c>
      <c r="DJ10" s="19"/>
      <c r="DK10" s="277"/>
      <c r="DL10" s="580"/>
      <c r="DM10" s="307">
        <v>1</v>
      </c>
      <c r="DN10" s="307" t="s">
        <v>331</v>
      </c>
      <c r="DO10" s="675"/>
      <c r="DP10" s="309"/>
      <c r="DQ10" s="310">
        <f t="shared" si="14"/>
        <v>0</v>
      </c>
      <c r="DR10" s="19"/>
      <c r="DS10" s="277"/>
      <c r="DT10" s="580"/>
      <c r="DU10" s="307">
        <v>1</v>
      </c>
      <c r="DV10" s="307" t="s">
        <v>331</v>
      </c>
      <c r="DW10" s="675"/>
      <c r="DX10" s="309"/>
      <c r="DY10" s="310">
        <f t="shared" si="15"/>
        <v>0</v>
      </c>
      <c r="DZ10" s="19"/>
      <c r="EA10" s="277"/>
      <c r="EB10" s="384"/>
      <c r="EC10" s="315">
        <v>1</v>
      </c>
      <c r="ED10" s="315" t="s">
        <v>331</v>
      </c>
      <c r="EE10" s="676"/>
      <c r="EF10" s="317"/>
      <c r="EG10" s="318" t="s">
        <v>1199</v>
      </c>
      <c r="EH10" s="19"/>
      <c r="EI10" s="277"/>
      <c r="EJ10" s="580"/>
      <c r="EK10" s="307">
        <v>1</v>
      </c>
      <c r="EL10" s="307" t="s">
        <v>331</v>
      </c>
      <c r="EM10" s="675"/>
      <c r="EN10" s="309"/>
      <c r="EO10" s="310">
        <f t="shared" si="16"/>
        <v>0</v>
      </c>
      <c r="EP10" s="19"/>
      <c r="EQ10" s="277"/>
    </row>
    <row r="11" spans="1:147" ht="37.5" customHeight="1">
      <c r="A11" s="369"/>
      <c r="B11" s="225"/>
      <c r="C11" s="904" t="s">
        <v>338</v>
      </c>
      <c r="D11" s="905"/>
      <c r="E11" s="226"/>
      <c r="F11" s="226"/>
      <c r="G11" s="906"/>
      <c r="H11" s="907"/>
      <c r="I11" s="908">
        <f>SUM(I8:I10)</f>
        <v>0</v>
      </c>
      <c r="J11" s="19"/>
      <c r="K11" s="277"/>
      <c r="L11" s="905"/>
      <c r="M11" s="226"/>
      <c r="N11" s="226"/>
      <c r="O11" s="906"/>
      <c r="P11" s="907"/>
      <c r="Q11" s="908">
        <f>SUM(Q8:Q10)</f>
        <v>0</v>
      </c>
      <c r="R11" s="19"/>
      <c r="S11" s="277"/>
      <c r="T11" s="905"/>
      <c r="U11" s="226"/>
      <c r="V11" s="226"/>
      <c r="W11" s="906"/>
      <c r="X11" s="907"/>
      <c r="Y11" s="908">
        <f>SUM(Y8:Y10)</f>
        <v>0</v>
      </c>
      <c r="Z11" s="19"/>
      <c r="AA11" s="277"/>
      <c r="AB11" s="905"/>
      <c r="AC11" s="226"/>
      <c r="AD11" s="226"/>
      <c r="AE11" s="906"/>
      <c r="AF11" s="907"/>
      <c r="AG11" s="908">
        <f>SUM(AG8:AG10)</f>
        <v>2423200</v>
      </c>
      <c r="AH11" s="19"/>
      <c r="AI11" s="277"/>
      <c r="AJ11" s="905"/>
      <c r="AK11" s="226"/>
      <c r="AL11" s="226"/>
      <c r="AM11" s="906"/>
      <c r="AN11" s="907"/>
      <c r="AO11" s="908">
        <f>SUM(AO8:AO10)</f>
        <v>0</v>
      </c>
      <c r="AP11" s="19"/>
      <c r="AQ11" s="277"/>
      <c r="AR11" s="905"/>
      <c r="AS11" s="226"/>
      <c r="AT11" s="226"/>
      <c r="AU11" s="906"/>
      <c r="AV11" s="907"/>
      <c r="AW11" s="908">
        <f>SUM(AW8:AW10)</f>
        <v>0</v>
      </c>
      <c r="AX11" s="19"/>
      <c r="AY11" s="277"/>
      <c r="AZ11" s="905"/>
      <c r="BA11" s="226"/>
      <c r="BB11" s="226"/>
      <c r="BC11" s="906"/>
      <c r="BD11" s="907"/>
      <c r="BE11" s="908">
        <f>SUM(BE8:BE10)</f>
        <v>0</v>
      </c>
      <c r="BF11" s="19"/>
      <c r="BG11" s="277"/>
      <c r="BH11" s="905"/>
      <c r="BI11" s="226"/>
      <c r="BJ11" s="226"/>
      <c r="BK11" s="906"/>
      <c r="BL11" s="907"/>
      <c r="BM11" s="908">
        <f>SUM(BM8:BM10)</f>
        <v>0</v>
      </c>
      <c r="BN11" s="19"/>
      <c r="BO11" s="277"/>
      <c r="BP11" s="905"/>
      <c r="BQ11" s="226"/>
      <c r="BR11" s="226"/>
      <c r="BS11" s="906"/>
      <c r="BT11" s="907"/>
      <c r="BU11" s="908">
        <f>SUM(BU8:BU10)</f>
        <v>0</v>
      </c>
      <c r="BV11" s="19"/>
      <c r="BW11" s="277"/>
      <c r="BX11" s="905"/>
      <c r="BY11" s="226"/>
      <c r="BZ11" s="226"/>
      <c r="CA11" s="906"/>
      <c r="CB11" s="907"/>
      <c r="CC11" s="908">
        <f>SUM(CC8:CC10)</f>
        <v>0</v>
      </c>
      <c r="CD11" s="19"/>
      <c r="CE11" s="277"/>
      <c r="CF11" s="905"/>
      <c r="CG11" s="226"/>
      <c r="CH11" s="226"/>
      <c r="CI11" s="906"/>
      <c r="CJ11" s="907"/>
      <c r="CK11" s="908">
        <f>SUM(CK8:CK10)</f>
        <v>3954643</v>
      </c>
      <c r="CL11" s="19"/>
      <c r="CM11" s="277"/>
      <c r="CN11" s="905"/>
      <c r="CO11" s="226"/>
      <c r="CP11" s="226"/>
      <c r="CQ11" s="906"/>
      <c r="CR11" s="907"/>
      <c r="CS11" s="908">
        <f>SUM(CS8:CS10)</f>
        <v>0</v>
      </c>
      <c r="CT11" s="19"/>
      <c r="CU11" s="277"/>
      <c r="CV11" s="905"/>
      <c r="CW11" s="226"/>
      <c r="CX11" s="226"/>
      <c r="CY11" s="906"/>
      <c r="CZ11" s="907"/>
      <c r="DA11" s="908">
        <f>SUM(DA8:DA10)</f>
        <v>0</v>
      </c>
      <c r="DB11" s="19"/>
      <c r="DC11" s="277"/>
      <c r="DD11" s="905"/>
      <c r="DE11" s="226"/>
      <c r="DF11" s="226"/>
      <c r="DG11" s="906"/>
      <c r="DH11" s="907"/>
      <c r="DI11" s="908">
        <f>SUM(DI8:DI10)</f>
        <v>0</v>
      </c>
      <c r="DJ11" s="19"/>
      <c r="DK11" s="277"/>
      <c r="DL11" s="905"/>
      <c r="DM11" s="226"/>
      <c r="DN11" s="226"/>
      <c r="DO11" s="906"/>
      <c r="DP11" s="907"/>
      <c r="DQ11" s="908">
        <f>SUM(DQ8:DQ10)</f>
        <v>0</v>
      </c>
      <c r="DR11" s="19"/>
      <c r="DS11" s="277"/>
      <c r="DT11" s="905"/>
      <c r="DU11" s="226"/>
      <c r="DV11" s="226"/>
      <c r="DW11" s="906"/>
      <c r="DX11" s="907"/>
      <c r="DY11" s="908">
        <f>SUM(DY8:DY10)</f>
        <v>0</v>
      </c>
      <c r="DZ11" s="19"/>
      <c r="EA11" s="277"/>
      <c r="EB11" s="909"/>
      <c r="EC11" s="910"/>
      <c r="ED11" s="910"/>
      <c r="EE11" s="911"/>
      <c r="EF11" s="912"/>
      <c r="EG11" s="913" t="s">
        <v>1199</v>
      </c>
      <c r="EH11" s="19"/>
      <c r="EI11" s="277"/>
      <c r="EJ11" s="905"/>
      <c r="EK11" s="226"/>
      <c r="EL11" s="226"/>
      <c r="EM11" s="906"/>
      <c r="EN11" s="907"/>
      <c r="EO11" s="908">
        <f>SUM(EO8:EO10)</f>
        <v>0</v>
      </c>
      <c r="EP11" s="19"/>
      <c r="EQ11" s="277"/>
    </row>
    <row r="12" spans="1:147" ht="37.5" customHeight="1">
      <c r="A12" s="88"/>
      <c r="B12" s="227" t="s">
        <v>1017</v>
      </c>
      <c r="C12" s="228"/>
      <c r="D12" s="914"/>
      <c r="E12" s="229"/>
      <c r="F12" s="229"/>
      <c r="G12" s="915"/>
      <c r="H12" s="916"/>
      <c r="I12" s="252"/>
      <c r="J12" s="19"/>
      <c r="K12" s="277"/>
      <c r="L12" s="914"/>
      <c r="M12" s="229"/>
      <c r="N12" s="229"/>
      <c r="O12" s="915"/>
      <c r="P12" s="916"/>
      <c r="Q12" s="252"/>
      <c r="R12" s="19"/>
      <c r="S12" s="277"/>
      <c r="T12" s="914"/>
      <c r="U12" s="229"/>
      <c r="V12" s="229"/>
      <c r="W12" s="915"/>
      <c r="X12" s="916"/>
      <c r="Y12" s="252"/>
      <c r="Z12" s="19"/>
      <c r="AA12" s="277"/>
      <c r="AB12" s="914"/>
      <c r="AC12" s="229"/>
      <c r="AD12" s="229"/>
      <c r="AE12" s="915"/>
      <c r="AF12" s="916"/>
      <c r="AG12" s="252"/>
      <c r="AH12" s="19"/>
      <c r="AI12" s="277"/>
      <c r="AJ12" s="914"/>
      <c r="AK12" s="229"/>
      <c r="AL12" s="229"/>
      <c r="AM12" s="915"/>
      <c r="AN12" s="916"/>
      <c r="AO12" s="252"/>
      <c r="AP12" s="19"/>
      <c r="AQ12" s="277"/>
      <c r="AR12" s="914"/>
      <c r="AS12" s="229"/>
      <c r="AT12" s="229"/>
      <c r="AU12" s="915"/>
      <c r="AV12" s="916"/>
      <c r="AW12" s="252"/>
      <c r="AX12" s="19"/>
      <c r="AY12" s="277"/>
      <c r="AZ12" s="914"/>
      <c r="BA12" s="229"/>
      <c r="BB12" s="229"/>
      <c r="BC12" s="915"/>
      <c r="BD12" s="916"/>
      <c r="BE12" s="252"/>
      <c r="BF12" s="19"/>
      <c r="BG12" s="277"/>
      <c r="BH12" s="914"/>
      <c r="BI12" s="229"/>
      <c r="BJ12" s="229"/>
      <c r="BK12" s="915"/>
      <c r="BL12" s="916"/>
      <c r="BM12" s="252"/>
      <c r="BN12" s="19"/>
      <c r="BO12" s="277"/>
      <c r="BP12" s="914"/>
      <c r="BQ12" s="229"/>
      <c r="BR12" s="229"/>
      <c r="BS12" s="915"/>
      <c r="BT12" s="916"/>
      <c r="BU12" s="252"/>
      <c r="BV12" s="19"/>
      <c r="BW12" s="277"/>
      <c r="BX12" s="914"/>
      <c r="BY12" s="229"/>
      <c r="BZ12" s="229"/>
      <c r="CA12" s="915"/>
      <c r="CB12" s="916"/>
      <c r="CC12" s="252"/>
      <c r="CD12" s="19"/>
      <c r="CE12" s="277"/>
      <c r="CF12" s="914"/>
      <c r="CG12" s="229"/>
      <c r="CH12" s="229"/>
      <c r="CI12" s="915"/>
      <c r="CJ12" s="916"/>
      <c r="CK12" s="252"/>
      <c r="CL12" s="19"/>
      <c r="CM12" s="277"/>
      <c r="CN12" s="914"/>
      <c r="CO12" s="229"/>
      <c r="CP12" s="229"/>
      <c r="CQ12" s="915"/>
      <c r="CR12" s="916"/>
      <c r="CS12" s="252"/>
      <c r="CT12" s="19"/>
      <c r="CU12" s="277"/>
      <c r="CV12" s="914"/>
      <c r="CW12" s="229"/>
      <c r="CX12" s="229"/>
      <c r="CY12" s="915"/>
      <c r="CZ12" s="916"/>
      <c r="DA12" s="252"/>
      <c r="DB12" s="19"/>
      <c r="DC12" s="277"/>
      <c r="DD12" s="914"/>
      <c r="DE12" s="229"/>
      <c r="DF12" s="229"/>
      <c r="DG12" s="915"/>
      <c r="DH12" s="916"/>
      <c r="DI12" s="252"/>
      <c r="DJ12" s="19"/>
      <c r="DK12" s="277"/>
      <c r="DL12" s="914"/>
      <c r="DM12" s="229"/>
      <c r="DN12" s="229"/>
      <c r="DO12" s="915"/>
      <c r="DP12" s="916"/>
      <c r="DQ12" s="252"/>
      <c r="DR12" s="19"/>
      <c r="DS12" s="277"/>
      <c r="DT12" s="914"/>
      <c r="DU12" s="229"/>
      <c r="DV12" s="229"/>
      <c r="DW12" s="915"/>
      <c r="DX12" s="916"/>
      <c r="DY12" s="252"/>
      <c r="DZ12" s="19"/>
      <c r="EA12" s="277"/>
      <c r="EB12" s="186"/>
      <c r="EC12" s="185"/>
      <c r="ED12" s="185"/>
      <c r="EE12" s="627"/>
      <c r="EF12" s="601"/>
      <c r="EG12" s="917"/>
      <c r="EH12" s="19"/>
      <c r="EI12" s="277"/>
      <c r="EJ12" s="914"/>
      <c r="EK12" s="229"/>
      <c r="EL12" s="229"/>
      <c r="EM12" s="915"/>
      <c r="EN12" s="916"/>
      <c r="EO12" s="252"/>
      <c r="EP12" s="19"/>
      <c r="EQ12" s="277"/>
    </row>
    <row r="13" spans="1:147" ht="37.5" customHeight="1" thickBot="1">
      <c r="A13" s="88"/>
      <c r="B13" s="143"/>
      <c r="C13" s="143" t="s">
        <v>166</v>
      </c>
      <c r="D13" s="550"/>
      <c r="E13" s="121"/>
      <c r="F13" s="121"/>
      <c r="G13" s="133"/>
      <c r="H13" s="127"/>
      <c r="I13" s="123"/>
      <c r="J13" s="19"/>
      <c r="K13" s="277"/>
      <c r="L13" s="550"/>
      <c r="M13" s="121"/>
      <c r="N13" s="121"/>
      <c r="O13" s="133"/>
      <c r="P13" s="127"/>
      <c r="Q13" s="123"/>
      <c r="R13" s="19"/>
      <c r="S13" s="277"/>
      <c r="T13" s="550"/>
      <c r="U13" s="121"/>
      <c r="V13" s="121"/>
      <c r="W13" s="133"/>
      <c r="X13" s="127"/>
      <c r="Y13" s="123"/>
      <c r="Z13" s="19"/>
      <c r="AA13" s="277"/>
      <c r="AB13" s="550"/>
      <c r="AC13" s="121"/>
      <c r="AD13" s="121"/>
      <c r="AE13" s="133"/>
      <c r="AF13" s="127"/>
      <c r="AG13" s="123"/>
      <c r="AH13" s="19"/>
      <c r="AI13" s="277"/>
      <c r="AJ13" s="550"/>
      <c r="AK13" s="121"/>
      <c r="AL13" s="121"/>
      <c r="AM13" s="133"/>
      <c r="AN13" s="127"/>
      <c r="AO13" s="123"/>
      <c r="AP13" s="19"/>
      <c r="AQ13" s="277"/>
      <c r="AR13" s="550"/>
      <c r="AS13" s="121"/>
      <c r="AT13" s="121"/>
      <c r="AU13" s="133"/>
      <c r="AV13" s="127"/>
      <c r="AW13" s="123"/>
      <c r="AX13" s="19"/>
      <c r="AY13" s="277"/>
      <c r="AZ13" s="550"/>
      <c r="BA13" s="121"/>
      <c r="BB13" s="121"/>
      <c r="BC13" s="133"/>
      <c r="BD13" s="127"/>
      <c r="BE13" s="123"/>
      <c r="BF13" s="19"/>
      <c r="BG13" s="277"/>
      <c r="BH13" s="550"/>
      <c r="BI13" s="121"/>
      <c r="BJ13" s="121"/>
      <c r="BK13" s="133"/>
      <c r="BL13" s="127"/>
      <c r="BM13" s="123"/>
      <c r="BN13" s="19"/>
      <c r="BO13" s="277"/>
      <c r="BP13" s="550"/>
      <c r="BQ13" s="121"/>
      <c r="BR13" s="121"/>
      <c r="BS13" s="133"/>
      <c r="BT13" s="127"/>
      <c r="BU13" s="123"/>
      <c r="BV13" s="19"/>
      <c r="BW13" s="277"/>
      <c r="BX13" s="550"/>
      <c r="BY13" s="121"/>
      <c r="BZ13" s="121"/>
      <c r="CA13" s="133"/>
      <c r="CB13" s="127"/>
      <c r="CC13" s="123"/>
      <c r="CD13" s="19"/>
      <c r="CE13" s="277"/>
      <c r="CF13" s="550"/>
      <c r="CG13" s="121"/>
      <c r="CH13" s="121"/>
      <c r="CI13" s="133"/>
      <c r="CJ13" s="127"/>
      <c r="CK13" s="123"/>
      <c r="CL13" s="19"/>
      <c r="CM13" s="277"/>
      <c r="CN13" s="550"/>
      <c r="CO13" s="121"/>
      <c r="CP13" s="121"/>
      <c r="CQ13" s="133"/>
      <c r="CR13" s="127"/>
      <c r="CS13" s="123"/>
      <c r="CT13" s="19"/>
      <c r="CU13" s="277"/>
      <c r="CV13" s="550"/>
      <c r="CW13" s="121"/>
      <c r="CX13" s="121"/>
      <c r="CY13" s="133"/>
      <c r="CZ13" s="127"/>
      <c r="DA13" s="123"/>
      <c r="DB13" s="19"/>
      <c r="DC13" s="277"/>
      <c r="DD13" s="550"/>
      <c r="DE13" s="121"/>
      <c r="DF13" s="121"/>
      <c r="DG13" s="133"/>
      <c r="DH13" s="127"/>
      <c r="DI13" s="123"/>
      <c r="DJ13" s="19"/>
      <c r="DK13" s="277"/>
      <c r="DL13" s="550"/>
      <c r="DM13" s="121"/>
      <c r="DN13" s="121"/>
      <c r="DO13" s="133"/>
      <c r="DP13" s="127"/>
      <c r="DQ13" s="123"/>
      <c r="DR13" s="19"/>
      <c r="DS13" s="277"/>
      <c r="DT13" s="550"/>
      <c r="DU13" s="121"/>
      <c r="DV13" s="121"/>
      <c r="DW13" s="133"/>
      <c r="DX13" s="127"/>
      <c r="DY13" s="123"/>
      <c r="DZ13" s="19"/>
      <c r="EA13" s="277"/>
      <c r="EB13" s="186"/>
      <c r="EC13" s="185"/>
      <c r="ED13" s="185"/>
      <c r="EE13" s="627"/>
      <c r="EF13" s="601"/>
      <c r="EG13" s="917"/>
      <c r="EH13" s="19"/>
      <c r="EI13" s="277"/>
      <c r="EJ13" s="550"/>
      <c r="EK13" s="121"/>
      <c r="EL13" s="121"/>
      <c r="EM13" s="133"/>
      <c r="EN13" s="127"/>
      <c r="EO13" s="123"/>
      <c r="EP13" s="19"/>
      <c r="EQ13" s="277"/>
    </row>
    <row r="14" spans="1:147" ht="37.5" customHeight="1" thickBot="1">
      <c r="A14" s="88"/>
      <c r="B14" s="92" t="s">
        <v>418</v>
      </c>
      <c r="C14" s="918" t="s">
        <v>323</v>
      </c>
      <c r="D14" s="919" t="s">
        <v>324</v>
      </c>
      <c r="E14" s="103" t="s">
        <v>774</v>
      </c>
      <c r="F14" s="919" t="s">
        <v>326</v>
      </c>
      <c r="G14" s="920" t="s">
        <v>327</v>
      </c>
      <c r="H14" s="921" t="s">
        <v>328</v>
      </c>
      <c r="I14" s="922" t="s">
        <v>329</v>
      </c>
      <c r="J14" s="297" t="s">
        <v>1167</v>
      </c>
      <c r="K14" s="298" t="s">
        <v>1168</v>
      </c>
      <c r="L14" s="919" t="s">
        <v>324</v>
      </c>
      <c r="M14" s="103" t="s">
        <v>774</v>
      </c>
      <c r="N14" s="919" t="s">
        <v>326</v>
      </c>
      <c r="O14" s="920" t="s">
        <v>327</v>
      </c>
      <c r="P14" s="921" t="s">
        <v>328</v>
      </c>
      <c r="Q14" s="922" t="s">
        <v>329</v>
      </c>
      <c r="R14" s="297" t="s">
        <v>1167</v>
      </c>
      <c r="S14" s="298" t="s">
        <v>1168</v>
      </c>
      <c r="T14" s="919" t="s">
        <v>324</v>
      </c>
      <c r="U14" s="103" t="s">
        <v>774</v>
      </c>
      <c r="V14" s="919" t="s">
        <v>326</v>
      </c>
      <c r="W14" s="920" t="s">
        <v>327</v>
      </c>
      <c r="X14" s="921" t="s">
        <v>328</v>
      </c>
      <c r="Y14" s="922" t="s">
        <v>329</v>
      </c>
      <c r="Z14" s="297" t="s">
        <v>1167</v>
      </c>
      <c r="AA14" s="298" t="s">
        <v>1168</v>
      </c>
      <c r="AB14" s="919" t="s">
        <v>324</v>
      </c>
      <c r="AC14" s="103" t="s">
        <v>774</v>
      </c>
      <c r="AD14" s="919" t="s">
        <v>326</v>
      </c>
      <c r="AE14" s="920" t="s">
        <v>327</v>
      </c>
      <c r="AF14" s="921" t="s">
        <v>328</v>
      </c>
      <c r="AG14" s="922" t="s">
        <v>329</v>
      </c>
      <c r="AH14" s="297" t="s">
        <v>1167</v>
      </c>
      <c r="AI14" s="298" t="s">
        <v>1168</v>
      </c>
      <c r="AJ14" s="919" t="s">
        <v>324</v>
      </c>
      <c r="AK14" s="103" t="s">
        <v>774</v>
      </c>
      <c r="AL14" s="919" t="s">
        <v>326</v>
      </c>
      <c r="AM14" s="920" t="s">
        <v>327</v>
      </c>
      <c r="AN14" s="921" t="s">
        <v>328</v>
      </c>
      <c r="AO14" s="922" t="s">
        <v>329</v>
      </c>
      <c r="AP14" s="297" t="s">
        <v>1167</v>
      </c>
      <c r="AQ14" s="298" t="s">
        <v>1168</v>
      </c>
      <c r="AR14" s="919" t="s">
        <v>324</v>
      </c>
      <c r="AS14" s="103" t="s">
        <v>774</v>
      </c>
      <c r="AT14" s="919" t="s">
        <v>326</v>
      </c>
      <c r="AU14" s="920" t="s">
        <v>327</v>
      </c>
      <c r="AV14" s="921" t="s">
        <v>328</v>
      </c>
      <c r="AW14" s="922" t="s">
        <v>329</v>
      </c>
      <c r="AX14" s="297" t="s">
        <v>1167</v>
      </c>
      <c r="AY14" s="298" t="s">
        <v>1168</v>
      </c>
      <c r="AZ14" s="919" t="s">
        <v>324</v>
      </c>
      <c r="BA14" s="103" t="s">
        <v>774</v>
      </c>
      <c r="BB14" s="919" t="s">
        <v>326</v>
      </c>
      <c r="BC14" s="920" t="s">
        <v>327</v>
      </c>
      <c r="BD14" s="921" t="s">
        <v>328</v>
      </c>
      <c r="BE14" s="922" t="s">
        <v>329</v>
      </c>
      <c r="BF14" s="297" t="s">
        <v>1167</v>
      </c>
      <c r="BG14" s="298" t="s">
        <v>1168</v>
      </c>
      <c r="BH14" s="919" t="s">
        <v>324</v>
      </c>
      <c r="BI14" s="103" t="s">
        <v>774</v>
      </c>
      <c r="BJ14" s="919" t="s">
        <v>326</v>
      </c>
      <c r="BK14" s="920" t="s">
        <v>327</v>
      </c>
      <c r="BL14" s="921" t="s">
        <v>328</v>
      </c>
      <c r="BM14" s="922" t="s">
        <v>329</v>
      </c>
      <c r="BN14" s="297" t="s">
        <v>1167</v>
      </c>
      <c r="BO14" s="298" t="s">
        <v>1168</v>
      </c>
      <c r="BP14" s="919" t="s">
        <v>324</v>
      </c>
      <c r="BQ14" s="103" t="s">
        <v>774</v>
      </c>
      <c r="BR14" s="919" t="s">
        <v>326</v>
      </c>
      <c r="BS14" s="920" t="s">
        <v>327</v>
      </c>
      <c r="BT14" s="921" t="s">
        <v>328</v>
      </c>
      <c r="BU14" s="922" t="s">
        <v>329</v>
      </c>
      <c r="BV14" s="297" t="s">
        <v>1167</v>
      </c>
      <c r="BW14" s="298" t="s">
        <v>1168</v>
      </c>
      <c r="BX14" s="919" t="s">
        <v>324</v>
      </c>
      <c r="BY14" s="103" t="s">
        <v>774</v>
      </c>
      <c r="BZ14" s="919" t="s">
        <v>326</v>
      </c>
      <c r="CA14" s="920" t="s">
        <v>327</v>
      </c>
      <c r="CB14" s="921" t="s">
        <v>328</v>
      </c>
      <c r="CC14" s="922" t="s">
        <v>329</v>
      </c>
      <c r="CD14" s="297" t="s">
        <v>1167</v>
      </c>
      <c r="CE14" s="298" t="s">
        <v>1168</v>
      </c>
      <c r="CF14" s="919" t="s">
        <v>324</v>
      </c>
      <c r="CG14" s="103" t="s">
        <v>774</v>
      </c>
      <c r="CH14" s="919" t="s">
        <v>326</v>
      </c>
      <c r="CI14" s="920" t="s">
        <v>327</v>
      </c>
      <c r="CJ14" s="921" t="s">
        <v>328</v>
      </c>
      <c r="CK14" s="922" t="s">
        <v>329</v>
      </c>
      <c r="CL14" s="297" t="s">
        <v>1167</v>
      </c>
      <c r="CM14" s="298" t="s">
        <v>1168</v>
      </c>
      <c r="CN14" s="919" t="s">
        <v>324</v>
      </c>
      <c r="CO14" s="103" t="s">
        <v>774</v>
      </c>
      <c r="CP14" s="919" t="s">
        <v>326</v>
      </c>
      <c r="CQ14" s="920" t="s">
        <v>327</v>
      </c>
      <c r="CR14" s="921" t="s">
        <v>328</v>
      </c>
      <c r="CS14" s="922" t="s">
        <v>329</v>
      </c>
      <c r="CT14" s="297" t="s">
        <v>1167</v>
      </c>
      <c r="CU14" s="298" t="s">
        <v>1168</v>
      </c>
      <c r="CV14" s="919" t="s">
        <v>324</v>
      </c>
      <c r="CW14" s="103" t="s">
        <v>774</v>
      </c>
      <c r="CX14" s="919" t="s">
        <v>326</v>
      </c>
      <c r="CY14" s="920" t="s">
        <v>327</v>
      </c>
      <c r="CZ14" s="921" t="s">
        <v>328</v>
      </c>
      <c r="DA14" s="922" t="s">
        <v>329</v>
      </c>
      <c r="DB14" s="297" t="s">
        <v>1167</v>
      </c>
      <c r="DC14" s="298" t="s">
        <v>1168</v>
      </c>
      <c r="DD14" s="919" t="s">
        <v>324</v>
      </c>
      <c r="DE14" s="103" t="s">
        <v>774</v>
      </c>
      <c r="DF14" s="919" t="s">
        <v>326</v>
      </c>
      <c r="DG14" s="920" t="s">
        <v>327</v>
      </c>
      <c r="DH14" s="921" t="s">
        <v>328</v>
      </c>
      <c r="DI14" s="922" t="s">
        <v>329</v>
      </c>
      <c r="DJ14" s="297" t="s">
        <v>1167</v>
      </c>
      <c r="DK14" s="298" t="s">
        <v>1168</v>
      </c>
      <c r="DL14" s="919" t="s">
        <v>324</v>
      </c>
      <c r="DM14" s="103" t="s">
        <v>774</v>
      </c>
      <c r="DN14" s="919" t="s">
        <v>326</v>
      </c>
      <c r="DO14" s="920" t="s">
        <v>327</v>
      </c>
      <c r="DP14" s="921" t="s">
        <v>328</v>
      </c>
      <c r="DQ14" s="922" t="s">
        <v>329</v>
      </c>
      <c r="DR14" s="297" t="s">
        <v>1167</v>
      </c>
      <c r="DS14" s="298" t="s">
        <v>1168</v>
      </c>
      <c r="DT14" s="919" t="s">
        <v>324</v>
      </c>
      <c r="DU14" s="103" t="s">
        <v>774</v>
      </c>
      <c r="DV14" s="919" t="s">
        <v>326</v>
      </c>
      <c r="DW14" s="920" t="s">
        <v>327</v>
      </c>
      <c r="DX14" s="921" t="s">
        <v>328</v>
      </c>
      <c r="DY14" s="922" t="s">
        <v>329</v>
      </c>
      <c r="DZ14" s="297" t="s">
        <v>1167</v>
      </c>
      <c r="EA14" s="298" t="s">
        <v>1168</v>
      </c>
      <c r="EB14" s="923" t="s">
        <v>324</v>
      </c>
      <c r="EC14" s="413" t="s">
        <v>774</v>
      </c>
      <c r="ED14" s="924" t="s">
        <v>326</v>
      </c>
      <c r="EE14" s="925" t="s">
        <v>327</v>
      </c>
      <c r="EF14" s="413" t="s">
        <v>328</v>
      </c>
      <c r="EG14" s="435" t="s">
        <v>329</v>
      </c>
      <c r="EH14" s="297" t="s">
        <v>1167</v>
      </c>
      <c r="EI14" s="298" t="s">
        <v>1168</v>
      </c>
      <c r="EJ14" s="919" t="s">
        <v>324</v>
      </c>
      <c r="EK14" s="103" t="s">
        <v>774</v>
      </c>
      <c r="EL14" s="919" t="s">
        <v>326</v>
      </c>
      <c r="EM14" s="920" t="s">
        <v>327</v>
      </c>
      <c r="EN14" s="921" t="s">
        <v>328</v>
      </c>
      <c r="EO14" s="922" t="s">
        <v>329</v>
      </c>
      <c r="EP14" s="297" t="s">
        <v>1167</v>
      </c>
      <c r="EQ14" s="298" t="s">
        <v>1168</v>
      </c>
    </row>
    <row r="15" spans="1:147" ht="37.5" customHeight="1" thickBot="1">
      <c r="A15" s="88"/>
      <c r="B15" s="48">
        <v>1</v>
      </c>
      <c r="C15" s="731" t="s">
        <v>1018</v>
      </c>
      <c r="D15" s="381"/>
      <c r="E15" s="100">
        <v>1</v>
      </c>
      <c r="F15" s="100" t="s">
        <v>331</v>
      </c>
      <c r="G15" s="926"/>
      <c r="H15" s="927"/>
      <c r="I15" s="255">
        <f t="shared" ref="I15:I19" si="17">+(G15+(G15*H15))*E15</f>
        <v>0</v>
      </c>
      <c r="J15" s="311" t="s">
        <v>1169</v>
      </c>
      <c r="K15" s="312"/>
      <c r="L15" s="381"/>
      <c r="M15" s="100">
        <v>1</v>
      </c>
      <c r="N15" s="100" t="s">
        <v>331</v>
      </c>
      <c r="O15" s="926"/>
      <c r="P15" s="927"/>
      <c r="Q15" s="255">
        <f t="shared" ref="Q15:Q19" si="18">+(O15+(O15*P15))*M15</f>
        <v>0</v>
      </c>
      <c r="R15" s="311" t="s">
        <v>1169</v>
      </c>
      <c r="S15" s="312"/>
      <c r="T15" s="381"/>
      <c r="U15" s="100">
        <v>1</v>
      </c>
      <c r="V15" s="100" t="s">
        <v>331</v>
      </c>
      <c r="W15" s="926"/>
      <c r="X15" s="927"/>
      <c r="Y15" s="255">
        <f t="shared" ref="Y15:Y19" si="19">+(W15+(W15*X15))*U15</f>
        <v>0</v>
      </c>
      <c r="Z15" s="311" t="s">
        <v>1169</v>
      </c>
      <c r="AA15" s="312"/>
      <c r="AB15" s="381" t="s">
        <v>1472</v>
      </c>
      <c r="AC15" s="100">
        <v>1</v>
      </c>
      <c r="AD15" s="100" t="s">
        <v>331</v>
      </c>
      <c r="AE15" s="926">
        <v>368000</v>
      </c>
      <c r="AF15" s="927">
        <v>0</v>
      </c>
      <c r="AG15" s="255">
        <f t="shared" ref="AG15:AG19" si="20">+(AE15+(AE15*AF15))*AC15</f>
        <v>368000</v>
      </c>
      <c r="AH15" s="311" t="s">
        <v>1170</v>
      </c>
      <c r="AI15" s="312"/>
      <c r="AJ15" s="381"/>
      <c r="AK15" s="100">
        <v>1</v>
      </c>
      <c r="AL15" s="100" t="s">
        <v>331</v>
      </c>
      <c r="AM15" s="926"/>
      <c r="AN15" s="927"/>
      <c r="AO15" s="255">
        <f t="shared" ref="AO15:AO19" si="21">+(AM15+(AM15*AN15))*AK15</f>
        <v>0</v>
      </c>
      <c r="AP15" s="311" t="s">
        <v>1169</v>
      </c>
      <c r="AQ15" s="312"/>
      <c r="AR15" s="381" t="s">
        <v>1473</v>
      </c>
      <c r="AS15" s="100">
        <v>1</v>
      </c>
      <c r="AT15" s="100" t="s">
        <v>331</v>
      </c>
      <c r="AU15" s="926">
        <v>450000</v>
      </c>
      <c r="AV15" s="927">
        <v>0</v>
      </c>
      <c r="AW15" s="255">
        <f t="shared" ref="AW15:AW19" si="22">+(AU15+(AU15*AV15))*AS15</f>
        <v>450000</v>
      </c>
      <c r="AX15" s="311" t="s">
        <v>1170</v>
      </c>
      <c r="AY15" s="312"/>
      <c r="AZ15" s="381"/>
      <c r="BA15" s="100">
        <v>1</v>
      </c>
      <c r="BB15" s="100" t="s">
        <v>331</v>
      </c>
      <c r="BC15" s="926"/>
      <c r="BD15" s="927"/>
      <c r="BE15" s="255">
        <f t="shared" ref="BE15:BE19" si="23">+(BC15+(BC15*BD15))*BA15</f>
        <v>0</v>
      </c>
      <c r="BF15" s="311" t="s">
        <v>1169</v>
      </c>
      <c r="BG15" s="312"/>
      <c r="BH15" s="381"/>
      <c r="BI15" s="100">
        <v>1</v>
      </c>
      <c r="BJ15" s="100" t="s">
        <v>331</v>
      </c>
      <c r="BK15" s="926"/>
      <c r="BL15" s="927"/>
      <c r="BM15" s="255">
        <f t="shared" ref="BM15:BM19" si="24">+(BK15+(BK15*BL15))*BI15</f>
        <v>0</v>
      </c>
      <c r="BN15" s="311" t="s">
        <v>1169</v>
      </c>
      <c r="BO15" s="312"/>
      <c r="BP15" s="381"/>
      <c r="BQ15" s="100">
        <v>1</v>
      </c>
      <c r="BR15" s="100" t="s">
        <v>331</v>
      </c>
      <c r="BS15" s="926"/>
      <c r="BT15" s="927"/>
      <c r="BU15" s="255">
        <f t="shared" ref="BU15:BU19" si="25">+(BS15+(BS15*BT15))*BQ15</f>
        <v>0</v>
      </c>
      <c r="BV15" s="311" t="s">
        <v>1169</v>
      </c>
      <c r="BW15" s="312"/>
      <c r="BX15" s="381" t="s">
        <v>1474</v>
      </c>
      <c r="BY15" s="100">
        <v>1</v>
      </c>
      <c r="BZ15" s="100" t="s">
        <v>331</v>
      </c>
      <c r="CA15" s="926">
        <v>1300000</v>
      </c>
      <c r="CB15" s="927">
        <v>0</v>
      </c>
      <c r="CC15" s="255">
        <f t="shared" ref="CC15:CC19" si="26">+(CA15+(CA15*CB15))*BY15</f>
        <v>1300000</v>
      </c>
      <c r="CD15" s="311" t="s">
        <v>1170</v>
      </c>
      <c r="CE15" s="312"/>
      <c r="CF15" s="888" t="s">
        <v>1475</v>
      </c>
      <c r="CG15" s="100">
        <v>1</v>
      </c>
      <c r="CH15" s="100" t="s">
        <v>331</v>
      </c>
      <c r="CI15" s="926">
        <v>520000</v>
      </c>
      <c r="CJ15" s="927">
        <v>0</v>
      </c>
      <c r="CK15" s="255">
        <f t="shared" ref="CK15:CK19" si="27">+(CI15+(CI15*CJ15))*CG15</f>
        <v>520000</v>
      </c>
      <c r="CL15" s="311" t="s">
        <v>1170</v>
      </c>
      <c r="CM15" s="312"/>
      <c r="CN15" s="381" t="s">
        <v>1476</v>
      </c>
      <c r="CO15" s="100">
        <v>1</v>
      </c>
      <c r="CP15" s="100" t="s">
        <v>331</v>
      </c>
      <c r="CQ15" s="926">
        <v>609400</v>
      </c>
      <c r="CR15" s="927"/>
      <c r="CS15" s="255">
        <f t="shared" ref="CS15:CS19" si="28">+(CQ15+(CQ15*CR15))*CO15</f>
        <v>609400</v>
      </c>
      <c r="CT15" s="311" t="s">
        <v>1170</v>
      </c>
      <c r="CU15" s="312"/>
      <c r="CV15" s="381"/>
      <c r="CW15" s="100">
        <v>1</v>
      </c>
      <c r="CX15" s="100" t="s">
        <v>331</v>
      </c>
      <c r="CY15" s="926"/>
      <c r="CZ15" s="927"/>
      <c r="DA15" s="255">
        <f t="shared" ref="DA15:DA19" si="29">+(CY15+(CY15*CZ15))*CW15</f>
        <v>0</v>
      </c>
      <c r="DB15" s="311" t="s">
        <v>1169</v>
      </c>
      <c r="DC15" s="312"/>
      <c r="DD15" s="381"/>
      <c r="DE15" s="100">
        <v>1</v>
      </c>
      <c r="DF15" s="100" t="s">
        <v>331</v>
      </c>
      <c r="DG15" s="926"/>
      <c r="DH15" s="927"/>
      <c r="DI15" s="255">
        <f t="shared" ref="DI15:DI19" si="30">+(DG15+(DG15*DH15))*DE15</f>
        <v>0</v>
      </c>
      <c r="DJ15" s="311" t="s">
        <v>1169</v>
      </c>
      <c r="DK15" s="312"/>
      <c r="DL15" s="381"/>
      <c r="DM15" s="100">
        <v>1</v>
      </c>
      <c r="DN15" s="100" t="s">
        <v>331</v>
      </c>
      <c r="DO15" s="926"/>
      <c r="DP15" s="927"/>
      <c r="DQ15" s="255">
        <f t="shared" ref="DQ15:DQ19" si="31">+(DO15+(DO15*DP15))*DM15</f>
        <v>0</v>
      </c>
      <c r="DR15" s="311" t="s">
        <v>1169</v>
      </c>
      <c r="DS15" s="312"/>
      <c r="DT15" s="381"/>
      <c r="DU15" s="100">
        <v>1</v>
      </c>
      <c r="DV15" s="100" t="s">
        <v>331</v>
      </c>
      <c r="DW15" s="926"/>
      <c r="DX15" s="927"/>
      <c r="DY15" s="255">
        <f t="shared" ref="DY15:DY19" si="32">+(DW15+(DW15*DX15))*DU15</f>
        <v>0</v>
      </c>
      <c r="DZ15" s="311" t="s">
        <v>1169</v>
      </c>
      <c r="EA15" s="312"/>
      <c r="EB15" s="384"/>
      <c r="EC15" s="315">
        <v>1</v>
      </c>
      <c r="ED15" s="315" t="s">
        <v>331</v>
      </c>
      <c r="EE15" s="676"/>
      <c r="EF15" s="317"/>
      <c r="EG15" s="318" t="s">
        <v>1199</v>
      </c>
      <c r="EH15" s="311" t="s">
        <v>1169</v>
      </c>
      <c r="EI15" s="312"/>
      <c r="EJ15" s="381"/>
      <c r="EK15" s="100">
        <v>1</v>
      </c>
      <c r="EL15" s="100" t="s">
        <v>331</v>
      </c>
      <c r="EM15" s="926"/>
      <c r="EN15" s="927"/>
      <c r="EO15" s="255">
        <f t="shared" ref="EO15:EO19" si="33">+(EM15+(EM15*EN15))*EK15</f>
        <v>0</v>
      </c>
      <c r="EP15" s="311" t="s">
        <v>1169</v>
      </c>
      <c r="EQ15" s="312"/>
    </row>
    <row r="16" spans="1:147" ht="37.5" customHeight="1">
      <c r="A16" s="88"/>
      <c r="B16" s="48">
        <v>2</v>
      </c>
      <c r="C16" s="731" t="s">
        <v>1019</v>
      </c>
      <c r="D16" s="381"/>
      <c r="E16" s="100">
        <v>1</v>
      </c>
      <c r="F16" s="100" t="s">
        <v>331</v>
      </c>
      <c r="G16" s="926"/>
      <c r="H16" s="927"/>
      <c r="I16" s="255">
        <f t="shared" si="17"/>
        <v>0</v>
      </c>
      <c r="J16" s="19"/>
      <c r="K16" s="277"/>
      <c r="L16" s="381"/>
      <c r="M16" s="100">
        <v>1</v>
      </c>
      <c r="N16" s="100" t="s">
        <v>331</v>
      </c>
      <c r="O16" s="926"/>
      <c r="P16" s="927"/>
      <c r="Q16" s="255">
        <f t="shared" si="18"/>
        <v>0</v>
      </c>
      <c r="R16" s="19"/>
      <c r="S16" s="277"/>
      <c r="T16" s="381"/>
      <c r="U16" s="100">
        <v>1</v>
      </c>
      <c r="V16" s="100" t="s">
        <v>331</v>
      </c>
      <c r="W16" s="926"/>
      <c r="X16" s="927"/>
      <c r="Y16" s="255">
        <f t="shared" si="19"/>
        <v>0</v>
      </c>
      <c r="Z16" s="19"/>
      <c r="AA16" s="277"/>
      <c r="AB16" s="381" t="s">
        <v>1472</v>
      </c>
      <c r="AC16" s="100">
        <v>1</v>
      </c>
      <c r="AD16" s="100" t="s">
        <v>331</v>
      </c>
      <c r="AE16" s="926">
        <v>504900</v>
      </c>
      <c r="AF16" s="927">
        <v>0</v>
      </c>
      <c r="AG16" s="255">
        <f t="shared" si="20"/>
        <v>504900</v>
      </c>
      <c r="AH16" s="19"/>
      <c r="AI16" s="277"/>
      <c r="AJ16" s="381"/>
      <c r="AK16" s="100">
        <v>1</v>
      </c>
      <c r="AL16" s="100" t="s">
        <v>331</v>
      </c>
      <c r="AM16" s="926"/>
      <c r="AN16" s="927"/>
      <c r="AO16" s="255">
        <f t="shared" si="21"/>
        <v>0</v>
      </c>
      <c r="AP16" s="19"/>
      <c r="AQ16" s="277"/>
      <c r="AR16" s="381" t="s">
        <v>1473</v>
      </c>
      <c r="AS16" s="100">
        <v>1</v>
      </c>
      <c r="AT16" s="100" t="s">
        <v>331</v>
      </c>
      <c r="AU16" s="926">
        <v>750000</v>
      </c>
      <c r="AV16" s="927">
        <v>0</v>
      </c>
      <c r="AW16" s="255">
        <f t="shared" si="22"/>
        <v>750000</v>
      </c>
      <c r="AX16" s="19"/>
      <c r="AY16" s="277"/>
      <c r="AZ16" s="381"/>
      <c r="BA16" s="100">
        <v>1</v>
      </c>
      <c r="BB16" s="100" t="s">
        <v>331</v>
      </c>
      <c r="BC16" s="926"/>
      <c r="BD16" s="927"/>
      <c r="BE16" s="255">
        <f t="shared" si="23"/>
        <v>0</v>
      </c>
      <c r="BF16" s="19"/>
      <c r="BG16" s="277"/>
      <c r="BH16" s="381"/>
      <c r="BI16" s="100">
        <v>1</v>
      </c>
      <c r="BJ16" s="100" t="s">
        <v>331</v>
      </c>
      <c r="BK16" s="926"/>
      <c r="BL16" s="927"/>
      <c r="BM16" s="255">
        <f t="shared" si="24"/>
        <v>0</v>
      </c>
      <c r="BN16" s="19"/>
      <c r="BO16" s="277"/>
      <c r="BP16" s="381"/>
      <c r="BQ16" s="100">
        <v>1</v>
      </c>
      <c r="BR16" s="100" t="s">
        <v>331</v>
      </c>
      <c r="BS16" s="926"/>
      <c r="BT16" s="927"/>
      <c r="BU16" s="255">
        <f t="shared" si="25"/>
        <v>0</v>
      </c>
      <c r="BV16" s="19"/>
      <c r="BW16" s="277"/>
      <c r="BX16" s="381" t="s">
        <v>1474</v>
      </c>
      <c r="BY16" s="100">
        <v>1</v>
      </c>
      <c r="BZ16" s="100" t="s">
        <v>331</v>
      </c>
      <c r="CA16" s="926">
        <v>1500000</v>
      </c>
      <c r="CB16" s="927">
        <v>0</v>
      </c>
      <c r="CC16" s="255">
        <f t="shared" si="26"/>
        <v>1500000</v>
      </c>
      <c r="CD16" s="19"/>
      <c r="CE16" s="277"/>
      <c r="CF16" s="888" t="s">
        <v>1475</v>
      </c>
      <c r="CG16" s="100">
        <v>1</v>
      </c>
      <c r="CH16" s="100" t="s">
        <v>331</v>
      </c>
      <c r="CI16" s="926">
        <v>688500</v>
      </c>
      <c r="CJ16" s="927">
        <v>0</v>
      </c>
      <c r="CK16" s="255">
        <f t="shared" si="27"/>
        <v>688500</v>
      </c>
      <c r="CL16" s="19"/>
      <c r="CM16" s="277"/>
      <c r="CN16" s="381" t="s">
        <v>1477</v>
      </c>
      <c r="CO16" s="100">
        <v>1</v>
      </c>
      <c r="CP16" s="100" t="s">
        <v>331</v>
      </c>
      <c r="CQ16" s="926">
        <v>1134000</v>
      </c>
      <c r="CR16" s="927"/>
      <c r="CS16" s="255">
        <f t="shared" si="28"/>
        <v>1134000</v>
      </c>
      <c r="CT16" s="19"/>
      <c r="CU16" s="277"/>
      <c r="CV16" s="381"/>
      <c r="CW16" s="100">
        <v>1</v>
      </c>
      <c r="CX16" s="100" t="s">
        <v>331</v>
      </c>
      <c r="CY16" s="926"/>
      <c r="CZ16" s="927"/>
      <c r="DA16" s="255">
        <f t="shared" si="29"/>
        <v>0</v>
      </c>
      <c r="DB16" s="19"/>
      <c r="DC16" s="277"/>
      <c r="DD16" s="381"/>
      <c r="DE16" s="100">
        <v>1</v>
      </c>
      <c r="DF16" s="100" t="s">
        <v>331</v>
      </c>
      <c r="DG16" s="926"/>
      <c r="DH16" s="927"/>
      <c r="DI16" s="255">
        <f t="shared" si="30"/>
        <v>0</v>
      </c>
      <c r="DJ16" s="19"/>
      <c r="DK16" s="277"/>
      <c r="DL16" s="381"/>
      <c r="DM16" s="100">
        <v>1</v>
      </c>
      <c r="DN16" s="100" t="s">
        <v>331</v>
      </c>
      <c r="DO16" s="926"/>
      <c r="DP16" s="927"/>
      <c r="DQ16" s="255">
        <f t="shared" si="31"/>
        <v>0</v>
      </c>
      <c r="DR16" s="19"/>
      <c r="DS16" s="277"/>
      <c r="DT16" s="381"/>
      <c r="DU16" s="100">
        <v>1</v>
      </c>
      <c r="DV16" s="100" t="s">
        <v>331</v>
      </c>
      <c r="DW16" s="926"/>
      <c r="DX16" s="927"/>
      <c r="DY16" s="255">
        <f t="shared" si="32"/>
        <v>0</v>
      </c>
      <c r="DZ16" s="19"/>
      <c r="EA16" s="277"/>
      <c r="EB16" s="384"/>
      <c r="EC16" s="315">
        <v>1</v>
      </c>
      <c r="ED16" s="315" t="s">
        <v>331</v>
      </c>
      <c r="EE16" s="676"/>
      <c r="EF16" s="317"/>
      <c r="EG16" s="318" t="s">
        <v>1199</v>
      </c>
      <c r="EH16" s="19"/>
      <c r="EI16" s="277"/>
      <c r="EJ16" s="381"/>
      <c r="EK16" s="100">
        <v>1</v>
      </c>
      <c r="EL16" s="100" t="s">
        <v>331</v>
      </c>
      <c r="EM16" s="926"/>
      <c r="EN16" s="927"/>
      <c r="EO16" s="255">
        <f t="shared" si="33"/>
        <v>0</v>
      </c>
      <c r="EP16" s="19"/>
      <c r="EQ16" s="277"/>
    </row>
    <row r="17" spans="1:147" ht="37.5" customHeight="1">
      <c r="A17" s="88"/>
      <c r="B17" s="48">
        <v>3</v>
      </c>
      <c r="C17" s="731" t="s">
        <v>1020</v>
      </c>
      <c r="D17" s="381"/>
      <c r="E17" s="100">
        <v>1</v>
      </c>
      <c r="F17" s="100" t="s">
        <v>331</v>
      </c>
      <c r="G17" s="926"/>
      <c r="H17" s="927"/>
      <c r="I17" s="255">
        <f t="shared" si="17"/>
        <v>0</v>
      </c>
      <c r="J17" s="19"/>
      <c r="K17" s="277"/>
      <c r="L17" s="381"/>
      <c r="M17" s="100">
        <v>1</v>
      </c>
      <c r="N17" s="100" t="s">
        <v>331</v>
      </c>
      <c r="O17" s="926"/>
      <c r="P17" s="927"/>
      <c r="Q17" s="255">
        <f t="shared" si="18"/>
        <v>0</v>
      </c>
      <c r="R17" s="19"/>
      <c r="S17" s="277"/>
      <c r="T17" s="381"/>
      <c r="U17" s="100">
        <v>1</v>
      </c>
      <c r="V17" s="100" t="s">
        <v>331</v>
      </c>
      <c r="W17" s="926"/>
      <c r="X17" s="927"/>
      <c r="Y17" s="255">
        <f t="shared" si="19"/>
        <v>0</v>
      </c>
      <c r="Z17" s="19"/>
      <c r="AA17" s="277"/>
      <c r="AB17" s="381" t="s">
        <v>1472</v>
      </c>
      <c r="AC17" s="100">
        <v>1</v>
      </c>
      <c r="AD17" s="100" t="s">
        <v>331</v>
      </c>
      <c r="AE17" s="926">
        <v>1640500</v>
      </c>
      <c r="AF17" s="927">
        <v>0</v>
      </c>
      <c r="AG17" s="255">
        <f t="shared" si="20"/>
        <v>1640500</v>
      </c>
      <c r="AH17" s="19"/>
      <c r="AI17" s="277"/>
      <c r="AJ17" s="381"/>
      <c r="AK17" s="100">
        <v>1</v>
      </c>
      <c r="AL17" s="100" t="s">
        <v>331</v>
      </c>
      <c r="AM17" s="926"/>
      <c r="AN17" s="927"/>
      <c r="AO17" s="255">
        <f t="shared" si="21"/>
        <v>0</v>
      </c>
      <c r="AP17" s="19"/>
      <c r="AQ17" s="277"/>
      <c r="AR17" s="381" t="s">
        <v>1473</v>
      </c>
      <c r="AS17" s="100">
        <v>1</v>
      </c>
      <c r="AT17" s="100" t="s">
        <v>331</v>
      </c>
      <c r="AU17" s="926">
        <v>1450000</v>
      </c>
      <c r="AV17" s="927">
        <v>0</v>
      </c>
      <c r="AW17" s="255">
        <f t="shared" si="22"/>
        <v>1450000</v>
      </c>
      <c r="AX17" s="19"/>
      <c r="AY17" s="277"/>
      <c r="AZ17" s="381"/>
      <c r="BA17" s="100">
        <v>1</v>
      </c>
      <c r="BB17" s="100" t="s">
        <v>331</v>
      </c>
      <c r="BC17" s="926"/>
      <c r="BD17" s="927"/>
      <c r="BE17" s="255">
        <f t="shared" si="23"/>
        <v>0</v>
      </c>
      <c r="BF17" s="19"/>
      <c r="BG17" s="277"/>
      <c r="BH17" s="381"/>
      <c r="BI17" s="100">
        <v>1</v>
      </c>
      <c r="BJ17" s="100" t="s">
        <v>331</v>
      </c>
      <c r="BK17" s="926"/>
      <c r="BL17" s="927"/>
      <c r="BM17" s="255">
        <f t="shared" si="24"/>
        <v>0</v>
      </c>
      <c r="BN17" s="19"/>
      <c r="BO17" s="277"/>
      <c r="BP17" s="381"/>
      <c r="BQ17" s="100">
        <v>1</v>
      </c>
      <c r="BR17" s="100" t="s">
        <v>331</v>
      </c>
      <c r="BS17" s="926"/>
      <c r="BT17" s="927"/>
      <c r="BU17" s="255">
        <f t="shared" si="25"/>
        <v>0</v>
      </c>
      <c r="BV17" s="19"/>
      <c r="BW17" s="277"/>
      <c r="BX17" s="381" t="s">
        <v>1474</v>
      </c>
      <c r="BY17" s="100">
        <v>1</v>
      </c>
      <c r="BZ17" s="100" t="s">
        <v>331</v>
      </c>
      <c r="CA17" s="926">
        <v>1700000</v>
      </c>
      <c r="CB17" s="927">
        <v>0</v>
      </c>
      <c r="CC17" s="255">
        <f t="shared" si="26"/>
        <v>1700000</v>
      </c>
      <c r="CD17" s="19"/>
      <c r="CE17" s="277"/>
      <c r="CF17" s="888" t="s">
        <v>1475</v>
      </c>
      <c r="CG17" s="100">
        <v>1</v>
      </c>
      <c r="CH17" s="100" t="s">
        <v>331</v>
      </c>
      <c r="CI17" s="926">
        <v>1337000</v>
      </c>
      <c r="CJ17" s="927">
        <v>0</v>
      </c>
      <c r="CK17" s="255">
        <f t="shared" si="27"/>
        <v>1337000</v>
      </c>
      <c r="CL17" s="19"/>
      <c r="CM17" s="277"/>
      <c r="CN17" s="381" t="s">
        <v>1477</v>
      </c>
      <c r="CO17" s="100">
        <v>1</v>
      </c>
      <c r="CP17" s="100" t="s">
        <v>331</v>
      </c>
      <c r="CQ17" s="926">
        <v>1512000</v>
      </c>
      <c r="CR17" s="927"/>
      <c r="CS17" s="255">
        <f t="shared" si="28"/>
        <v>1512000</v>
      </c>
      <c r="CT17" s="19"/>
      <c r="CU17" s="277"/>
      <c r="CV17" s="381"/>
      <c r="CW17" s="100">
        <v>1</v>
      </c>
      <c r="CX17" s="100" t="s">
        <v>331</v>
      </c>
      <c r="CY17" s="926"/>
      <c r="CZ17" s="927"/>
      <c r="DA17" s="255">
        <f t="shared" si="29"/>
        <v>0</v>
      </c>
      <c r="DB17" s="19"/>
      <c r="DC17" s="277"/>
      <c r="DD17" s="381"/>
      <c r="DE17" s="100">
        <v>1</v>
      </c>
      <c r="DF17" s="100" t="s">
        <v>331</v>
      </c>
      <c r="DG17" s="926"/>
      <c r="DH17" s="927"/>
      <c r="DI17" s="255">
        <f t="shared" si="30"/>
        <v>0</v>
      </c>
      <c r="DJ17" s="19"/>
      <c r="DK17" s="277"/>
      <c r="DL17" s="381"/>
      <c r="DM17" s="100">
        <v>1</v>
      </c>
      <c r="DN17" s="100" t="s">
        <v>331</v>
      </c>
      <c r="DO17" s="926"/>
      <c r="DP17" s="927"/>
      <c r="DQ17" s="255">
        <f t="shared" si="31"/>
        <v>0</v>
      </c>
      <c r="DR17" s="19"/>
      <c r="DS17" s="277"/>
      <c r="DT17" s="381"/>
      <c r="DU17" s="100">
        <v>1</v>
      </c>
      <c r="DV17" s="100" t="s">
        <v>331</v>
      </c>
      <c r="DW17" s="926"/>
      <c r="DX17" s="927"/>
      <c r="DY17" s="255">
        <f t="shared" si="32"/>
        <v>0</v>
      </c>
      <c r="DZ17" s="19"/>
      <c r="EA17" s="277"/>
      <c r="EB17" s="384"/>
      <c r="EC17" s="315">
        <v>1</v>
      </c>
      <c r="ED17" s="315" t="s">
        <v>331</v>
      </c>
      <c r="EE17" s="676"/>
      <c r="EF17" s="317"/>
      <c r="EG17" s="318" t="s">
        <v>1199</v>
      </c>
      <c r="EH17" s="19"/>
      <c r="EI17" s="277"/>
      <c r="EJ17" s="381"/>
      <c r="EK17" s="100">
        <v>1</v>
      </c>
      <c r="EL17" s="100" t="s">
        <v>331</v>
      </c>
      <c r="EM17" s="926"/>
      <c r="EN17" s="927"/>
      <c r="EO17" s="255">
        <f t="shared" si="33"/>
        <v>0</v>
      </c>
      <c r="EP17" s="19"/>
      <c r="EQ17" s="277"/>
    </row>
    <row r="18" spans="1:147" ht="37.5" customHeight="1">
      <c r="A18" s="88"/>
      <c r="B18" s="48">
        <v>4</v>
      </c>
      <c r="C18" s="731" t="s">
        <v>1021</v>
      </c>
      <c r="D18" s="381"/>
      <c r="E18" s="100">
        <v>1</v>
      </c>
      <c r="F18" s="100" t="s">
        <v>331</v>
      </c>
      <c r="G18" s="926"/>
      <c r="H18" s="927"/>
      <c r="I18" s="255">
        <f t="shared" si="17"/>
        <v>0</v>
      </c>
      <c r="J18" s="19"/>
      <c r="K18" s="277"/>
      <c r="L18" s="381"/>
      <c r="M18" s="100">
        <v>1</v>
      </c>
      <c r="N18" s="100" t="s">
        <v>331</v>
      </c>
      <c r="O18" s="926"/>
      <c r="P18" s="927"/>
      <c r="Q18" s="255">
        <f t="shared" si="18"/>
        <v>0</v>
      </c>
      <c r="R18" s="19"/>
      <c r="S18" s="277"/>
      <c r="T18" s="381"/>
      <c r="U18" s="100">
        <v>1</v>
      </c>
      <c r="V18" s="100" t="s">
        <v>331</v>
      </c>
      <c r="W18" s="926"/>
      <c r="X18" s="927"/>
      <c r="Y18" s="255">
        <f t="shared" si="19"/>
        <v>0</v>
      </c>
      <c r="Z18" s="19"/>
      <c r="AA18" s="277"/>
      <c r="AB18" s="381" t="s">
        <v>1472</v>
      </c>
      <c r="AC18" s="100">
        <v>1</v>
      </c>
      <c r="AD18" s="100" t="s">
        <v>331</v>
      </c>
      <c r="AE18" s="926">
        <v>1796050</v>
      </c>
      <c r="AF18" s="927">
        <v>0</v>
      </c>
      <c r="AG18" s="255">
        <f t="shared" si="20"/>
        <v>1796050</v>
      </c>
      <c r="AH18" s="19"/>
      <c r="AI18" s="277"/>
      <c r="AJ18" s="381"/>
      <c r="AK18" s="100">
        <v>1</v>
      </c>
      <c r="AL18" s="100" t="s">
        <v>331</v>
      </c>
      <c r="AM18" s="926"/>
      <c r="AN18" s="927"/>
      <c r="AO18" s="255">
        <f t="shared" si="21"/>
        <v>0</v>
      </c>
      <c r="AP18" s="19"/>
      <c r="AQ18" s="277"/>
      <c r="AR18" s="381" t="s">
        <v>1473</v>
      </c>
      <c r="AS18" s="100">
        <v>1</v>
      </c>
      <c r="AT18" s="100" t="s">
        <v>331</v>
      </c>
      <c r="AU18" s="926">
        <v>2150000</v>
      </c>
      <c r="AV18" s="927">
        <v>0</v>
      </c>
      <c r="AW18" s="255">
        <f t="shared" si="22"/>
        <v>2150000</v>
      </c>
      <c r="AX18" s="19"/>
      <c r="AY18" s="277"/>
      <c r="AZ18" s="381"/>
      <c r="BA18" s="100">
        <v>1</v>
      </c>
      <c r="BB18" s="100" t="s">
        <v>331</v>
      </c>
      <c r="BC18" s="926"/>
      <c r="BD18" s="927"/>
      <c r="BE18" s="255">
        <f t="shared" si="23"/>
        <v>0</v>
      </c>
      <c r="BF18" s="19"/>
      <c r="BG18" s="277"/>
      <c r="BH18" s="381"/>
      <c r="BI18" s="100">
        <v>1</v>
      </c>
      <c r="BJ18" s="100" t="s">
        <v>331</v>
      </c>
      <c r="BK18" s="926"/>
      <c r="BL18" s="927"/>
      <c r="BM18" s="255">
        <f t="shared" si="24"/>
        <v>0</v>
      </c>
      <c r="BN18" s="19"/>
      <c r="BO18" s="277"/>
      <c r="BP18" s="381"/>
      <c r="BQ18" s="100">
        <v>1</v>
      </c>
      <c r="BR18" s="100" t="s">
        <v>331</v>
      </c>
      <c r="BS18" s="926"/>
      <c r="BT18" s="927"/>
      <c r="BU18" s="255">
        <f t="shared" si="25"/>
        <v>0</v>
      </c>
      <c r="BV18" s="19"/>
      <c r="BW18" s="277"/>
      <c r="BX18" s="381" t="s">
        <v>1474</v>
      </c>
      <c r="BY18" s="100">
        <v>1</v>
      </c>
      <c r="BZ18" s="100" t="s">
        <v>331</v>
      </c>
      <c r="CA18" s="926">
        <v>1890000</v>
      </c>
      <c r="CB18" s="927">
        <v>0</v>
      </c>
      <c r="CC18" s="255">
        <f t="shared" si="26"/>
        <v>1890000</v>
      </c>
      <c r="CD18" s="19"/>
      <c r="CE18" s="277"/>
      <c r="CF18" s="888" t="s">
        <v>1475</v>
      </c>
      <c r="CG18" s="100">
        <v>1</v>
      </c>
      <c r="CH18" s="100" t="s">
        <v>331</v>
      </c>
      <c r="CI18" s="926">
        <v>2083000</v>
      </c>
      <c r="CJ18" s="927">
        <v>0</v>
      </c>
      <c r="CK18" s="255">
        <f t="shared" si="27"/>
        <v>2083000</v>
      </c>
      <c r="CL18" s="19"/>
      <c r="CM18" s="277"/>
      <c r="CN18" s="381" t="s">
        <v>1477</v>
      </c>
      <c r="CO18" s="100">
        <v>1</v>
      </c>
      <c r="CP18" s="100" t="s">
        <v>331</v>
      </c>
      <c r="CQ18" s="926">
        <v>3386900</v>
      </c>
      <c r="CR18" s="927"/>
      <c r="CS18" s="255">
        <f t="shared" si="28"/>
        <v>3386900</v>
      </c>
      <c r="CT18" s="19"/>
      <c r="CU18" s="277"/>
      <c r="CV18" s="381"/>
      <c r="CW18" s="100">
        <v>1</v>
      </c>
      <c r="CX18" s="100" t="s">
        <v>331</v>
      </c>
      <c r="CY18" s="926"/>
      <c r="CZ18" s="927"/>
      <c r="DA18" s="255">
        <f t="shared" si="29"/>
        <v>0</v>
      </c>
      <c r="DB18" s="19"/>
      <c r="DC18" s="277"/>
      <c r="DD18" s="381"/>
      <c r="DE18" s="100">
        <v>1</v>
      </c>
      <c r="DF18" s="100" t="s">
        <v>331</v>
      </c>
      <c r="DG18" s="926"/>
      <c r="DH18" s="927"/>
      <c r="DI18" s="255">
        <f t="shared" si="30"/>
        <v>0</v>
      </c>
      <c r="DJ18" s="19"/>
      <c r="DK18" s="277"/>
      <c r="DL18" s="381"/>
      <c r="DM18" s="100">
        <v>1</v>
      </c>
      <c r="DN18" s="100" t="s">
        <v>331</v>
      </c>
      <c r="DO18" s="926"/>
      <c r="DP18" s="927"/>
      <c r="DQ18" s="255">
        <f t="shared" si="31"/>
        <v>0</v>
      </c>
      <c r="DR18" s="19"/>
      <c r="DS18" s="277"/>
      <c r="DT18" s="381"/>
      <c r="DU18" s="100">
        <v>1</v>
      </c>
      <c r="DV18" s="100" t="s">
        <v>331</v>
      </c>
      <c r="DW18" s="926"/>
      <c r="DX18" s="927"/>
      <c r="DY18" s="255">
        <f t="shared" si="32"/>
        <v>0</v>
      </c>
      <c r="DZ18" s="19"/>
      <c r="EA18" s="277"/>
      <c r="EB18" s="384"/>
      <c r="EC18" s="315">
        <v>1</v>
      </c>
      <c r="ED18" s="315" t="s">
        <v>331</v>
      </c>
      <c r="EE18" s="676"/>
      <c r="EF18" s="317"/>
      <c r="EG18" s="318" t="s">
        <v>1199</v>
      </c>
      <c r="EH18" s="19"/>
      <c r="EI18" s="277"/>
      <c r="EJ18" s="381"/>
      <c r="EK18" s="100">
        <v>1</v>
      </c>
      <c r="EL18" s="100" t="s">
        <v>331</v>
      </c>
      <c r="EM18" s="926"/>
      <c r="EN18" s="927"/>
      <c r="EO18" s="255">
        <f t="shared" si="33"/>
        <v>0</v>
      </c>
      <c r="EP18" s="19"/>
      <c r="EQ18" s="277"/>
    </row>
    <row r="19" spans="1:147" ht="37.5" customHeight="1">
      <c r="A19" s="88"/>
      <c r="B19" s="48">
        <v>5</v>
      </c>
      <c r="C19" s="731" t="s">
        <v>1022</v>
      </c>
      <c r="D19" s="381"/>
      <c r="E19" s="100">
        <v>1</v>
      </c>
      <c r="F19" s="100" t="s">
        <v>331</v>
      </c>
      <c r="G19" s="926"/>
      <c r="H19" s="927"/>
      <c r="I19" s="255">
        <f t="shared" si="17"/>
        <v>0</v>
      </c>
      <c r="J19" s="19"/>
      <c r="K19" s="277"/>
      <c r="L19" s="381"/>
      <c r="M19" s="100">
        <v>1</v>
      </c>
      <c r="N19" s="100" t="s">
        <v>331</v>
      </c>
      <c r="O19" s="926"/>
      <c r="P19" s="927"/>
      <c r="Q19" s="255">
        <f t="shared" si="18"/>
        <v>0</v>
      </c>
      <c r="R19" s="19"/>
      <c r="S19" s="277"/>
      <c r="T19" s="381"/>
      <c r="U19" s="100">
        <v>1</v>
      </c>
      <c r="V19" s="100" t="s">
        <v>331</v>
      </c>
      <c r="W19" s="926"/>
      <c r="X19" s="927"/>
      <c r="Y19" s="255">
        <f t="shared" si="19"/>
        <v>0</v>
      </c>
      <c r="Z19" s="19"/>
      <c r="AA19" s="277"/>
      <c r="AB19" s="381" t="s">
        <v>1472</v>
      </c>
      <c r="AC19" s="100">
        <v>1</v>
      </c>
      <c r="AD19" s="100" t="s">
        <v>331</v>
      </c>
      <c r="AE19" s="926">
        <v>3372800</v>
      </c>
      <c r="AF19" s="927">
        <v>0</v>
      </c>
      <c r="AG19" s="255">
        <f t="shared" si="20"/>
        <v>3372800</v>
      </c>
      <c r="AH19" s="19"/>
      <c r="AI19" s="277"/>
      <c r="AJ19" s="381"/>
      <c r="AK19" s="100">
        <v>1</v>
      </c>
      <c r="AL19" s="100" t="s">
        <v>331</v>
      </c>
      <c r="AM19" s="926"/>
      <c r="AN19" s="927"/>
      <c r="AO19" s="255">
        <f t="shared" si="21"/>
        <v>0</v>
      </c>
      <c r="AP19" s="19"/>
      <c r="AQ19" s="277"/>
      <c r="AR19" s="381" t="s">
        <v>1473</v>
      </c>
      <c r="AS19" s="100">
        <v>1</v>
      </c>
      <c r="AT19" s="100" t="s">
        <v>331</v>
      </c>
      <c r="AU19" s="926">
        <v>3300000</v>
      </c>
      <c r="AV19" s="927">
        <v>0</v>
      </c>
      <c r="AW19" s="255">
        <f t="shared" si="22"/>
        <v>3300000</v>
      </c>
      <c r="AX19" s="19"/>
      <c r="AY19" s="277"/>
      <c r="AZ19" s="381"/>
      <c r="BA19" s="100">
        <v>1</v>
      </c>
      <c r="BB19" s="100" t="s">
        <v>331</v>
      </c>
      <c r="BC19" s="926"/>
      <c r="BD19" s="927"/>
      <c r="BE19" s="255">
        <f t="shared" si="23"/>
        <v>0</v>
      </c>
      <c r="BF19" s="19"/>
      <c r="BG19" s="277"/>
      <c r="BH19" s="381"/>
      <c r="BI19" s="100">
        <v>1</v>
      </c>
      <c r="BJ19" s="100" t="s">
        <v>331</v>
      </c>
      <c r="BK19" s="926"/>
      <c r="BL19" s="927"/>
      <c r="BM19" s="255">
        <f t="shared" si="24"/>
        <v>0</v>
      </c>
      <c r="BN19" s="19"/>
      <c r="BO19" s="277"/>
      <c r="BP19" s="381"/>
      <c r="BQ19" s="100">
        <v>1</v>
      </c>
      <c r="BR19" s="100" t="s">
        <v>331</v>
      </c>
      <c r="BS19" s="926"/>
      <c r="BT19" s="927"/>
      <c r="BU19" s="255">
        <f t="shared" si="25"/>
        <v>0</v>
      </c>
      <c r="BV19" s="19"/>
      <c r="BW19" s="277"/>
      <c r="BX19" s="381" t="s">
        <v>1474</v>
      </c>
      <c r="BY19" s="100">
        <v>1</v>
      </c>
      <c r="BZ19" s="100" t="s">
        <v>331</v>
      </c>
      <c r="CA19" s="926">
        <v>3250000</v>
      </c>
      <c r="CB19" s="927">
        <v>0</v>
      </c>
      <c r="CC19" s="255">
        <f t="shared" si="26"/>
        <v>3250000</v>
      </c>
      <c r="CD19" s="19"/>
      <c r="CE19" s="277"/>
      <c r="CF19" s="888" t="s">
        <v>1475</v>
      </c>
      <c r="CG19" s="100">
        <v>1</v>
      </c>
      <c r="CH19" s="100" t="s">
        <v>331</v>
      </c>
      <c r="CI19" s="926">
        <v>3624000</v>
      </c>
      <c r="CJ19" s="927">
        <v>0</v>
      </c>
      <c r="CK19" s="255">
        <f t="shared" si="27"/>
        <v>3624000</v>
      </c>
      <c r="CL19" s="19"/>
      <c r="CM19" s="277"/>
      <c r="CN19" s="381" t="s">
        <v>1477</v>
      </c>
      <c r="CO19" s="100">
        <v>1</v>
      </c>
      <c r="CP19" s="100" t="s">
        <v>331</v>
      </c>
      <c r="CQ19" s="926">
        <v>4851000</v>
      </c>
      <c r="CR19" s="927"/>
      <c r="CS19" s="255">
        <f t="shared" si="28"/>
        <v>4851000</v>
      </c>
      <c r="CT19" s="19"/>
      <c r="CU19" s="277"/>
      <c r="CV19" s="381"/>
      <c r="CW19" s="100">
        <v>1</v>
      </c>
      <c r="CX19" s="100" t="s">
        <v>331</v>
      </c>
      <c r="CY19" s="926"/>
      <c r="CZ19" s="927"/>
      <c r="DA19" s="255">
        <f t="shared" si="29"/>
        <v>0</v>
      </c>
      <c r="DB19" s="19"/>
      <c r="DC19" s="277"/>
      <c r="DD19" s="381"/>
      <c r="DE19" s="100">
        <v>1</v>
      </c>
      <c r="DF19" s="100" t="s">
        <v>331</v>
      </c>
      <c r="DG19" s="926"/>
      <c r="DH19" s="927"/>
      <c r="DI19" s="255">
        <f t="shared" si="30"/>
        <v>0</v>
      </c>
      <c r="DJ19" s="19"/>
      <c r="DK19" s="277"/>
      <c r="DL19" s="381"/>
      <c r="DM19" s="100">
        <v>1</v>
      </c>
      <c r="DN19" s="100" t="s">
        <v>331</v>
      </c>
      <c r="DO19" s="926"/>
      <c r="DP19" s="927"/>
      <c r="DQ19" s="255">
        <f t="shared" si="31"/>
        <v>0</v>
      </c>
      <c r="DR19" s="19"/>
      <c r="DS19" s="277"/>
      <c r="DT19" s="381"/>
      <c r="DU19" s="100">
        <v>1</v>
      </c>
      <c r="DV19" s="100" t="s">
        <v>331</v>
      </c>
      <c r="DW19" s="926"/>
      <c r="DX19" s="927"/>
      <c r="DY19" s="255">
        <f t="shared" si="32"/>
        <v>0</v>
      </c>
      <c r="DZ19" s="19"/>
      <c r="EA19" s="277"/>
      <c r="EB19" s="384"/>
      <c r="EC19" s="315">
        <v>1</v>
      </c>
      <c r="ED19" s="315" t="s">
        <v>331</v>
      </c>
      <c r="EE19" s="676"/>
      <c r="EF19" s="317"/>
      <c r="EG19" s="318" t="s">
        <v>1199</v>
      </c>
      <c r="EH19" s="19"/>
      <c r="EI19" s="277"/>
      <c r="EJ19" s="381"/>
      <c r="EK19" s="100">
        <v>1</v>
      </c>
      <c r="EL19" s="100" t="s">
        <v>331</v>
      </c>
      <c r="EM19" s="926"/>
      <c r="EN19" s="927"/>
      <c r="EO19" s="255">
        <f t="shared" si="33"/>
        <v>0</v>
      </c>
      <c r="EP19" s="19"/>
      <c r="EQ19" s="277"/>
    </row>
    <row r="20" spans="1:147" ht="37.5" customHeight="1">
      <c r="A20" s="88"/>
      <c r="B20" s="928"/>
      <c r="C20" s="929" t="s">
        <v>338</v>
      </c>
      <c r="D20" s="930"/>
      <c r="E20" s="930"/>
      <c r="F20" s="930"/>
      <c r="G20" s="931"/>
      <c r="H20" s="932"/>
      <c r="I20" s="933">
        <f>SUM(I15:I19)</f>
        <v>0</v>
      </c>
      <c r="J20" s="19"/>
      <c r="K20" s="277"/>
      <c r="L20" s="930"/>
      <c r="M20" s="930"/>
      <c r="N20" s="930"/>
      <c r="O20" s="931"/>
      <c r="P20" s="932"/>
      <c r="Q20" s="933">
        <f>SUM(Q15:Q19)</f>
        <v>0</v>
      </c>
      <c r="R20" s="19"/>
      <c r="S20" s="277"/>
      <c r="T20" s="930"/>
      <c r="U20" s="930"/>
      <c r="V20" s="930"/>
      <c r="W20" s="931"/>
      <c r="X20" s="932"/>
      <c r="Y20" s="933">
        <f>SUM(Y15:Y19)</f>
        <v>0</v>
      </c>
      <c r="Z20" s="19"/>
      <c r="AA20" s="277"/>
      <c r="AB20" s="930"/>
      <c r="AC20" s="930"/>
      <c r="AD20" s="930"/>
      <c r="AE20" s="931"/>
      <c r="AF20" s="932"/>
      <c r="AG20" s="933">
        <f>SUM(AG15:AG19)</f>
        <v>7682250</v>
      </c>
      <c r="AH20" s="19"/>
      <c r="AI20" s="277"/>
      <c r="AJ20" s="930"/>
      <c r="AK20" s="930"/>
      <c r="AL20" s="930"/>
      <c r="AM20" s="931"/>
      <c r="AN20" s="932"/>
      <c r="AO20" s="933">
        <f>SUM(AO15:AO19)</f>
        <v>0</v>
      </c>
      <c r="AP20" s="19"/>
      <c r="AQ20" s="277"/>
      <c r="AR20" s="930"/>
      <c r="AS20" s="930"/>
      <c r="AT20" s="930"/>
      <c r="AU20" s="931"/>
      <c r="AV20" s="932"/>
      <c r="AW20" s="933">
        <f>SUM(AW15:AW19)</f>
        <v>8100000</v>
      </c>
      <c r="AX20" s="19"/>
      <c r="AY20" s="277"/>
      <c r="AZ20" s="930"/>
      <c r="BA20" s="930"/>
      <c r="BB20" s="930"/>
      <c r="BC20" s="931"/>
      <c r="BD20" s="932"/>
      <c r="BE20" s="933">
        <f>SUM(BE15:BE19)</f>
        <v>0</v>
      </c>
      <c r="BF20" s="19"/>
      <c r="BG20" s="277"/>
      <c r="BH20" s="930"/>
      <c r="BI20" s="930"/>
      <c r="BJ20" s="930"/>
      <c r="BK20" s="931"/>
      <c r="BL20" s="932"/>
      <c r="BM20" s="933">
        <f>SUM(BM15:BM19)</f>
        <v>0</v>
      </c>
      <c r="BN20" s="19"/>
      <c r="BO20" s="277"/>
      <c r="BP20" s="930"/>
      <c r="BQ20" s="930"/>
      <c r="BR20" s="930"/>
      <c r="BS20" s="931"/>
      <c r="BT20" s="932"/>
      <c r="BU20" s="933">
        <f>SUM(BU15:BU19)</f>
        <v>0</v>
      </c>
      <c r="BV20" s="19"/>
      <c r="BW20" s="277"/>
      <c r="BX20" s="930"/>
      <c r="BY20" s="930"/>
      <c r="BZ20" s="930"/>
      <c r="CA20" s="931"/>
      <c r="CB20" s="932"/>
      <c r="CC20" s="933">
        <f>SUM(CC15:CC19)</f>
        <v>9640000</v>
      </c>
      <c r="CD20" s="19"/>
      <c r="CE20" s="277"/>
      <c r="CF20" s="930"/>
      <c r="CG20" s="930"/>
      <c r="CH20" s="930"/>
      <c r="CI20" s="931"/>
      <c r="CJ20" s="932"/>
      <c r="CK20" s="933">
        <f>SUM(CK15:CK19)</f>
        <v>8252500</v>
      </c>
      <c r="CL20" s="19"/>
      <c r="CM20" s="277"/>
      <c r="CN20" s="930"/>
      <c r="CO20" s="930"/>
      <c r="CP20" s="930"/>
      <c r="CQ20" s="931"/>
      <c r="CR20" s="932"/>
      <c r="CS20" s="933">
        <f>SUM(CS15:CS19)</f>
        <v>11493300</v>
      </c>
      <c r="CT20" s="19"/>
      <c r="CU20" s="277"/>
      <c r="CV20" s="930"/>
      <c r="CW20" s="930"/>
      <c r="CX20" s="930"/>
      <c r="CY20" s="931"/>
      <c r="CZ20" s="932"/>
      <c r="DA20" s="933">
        <f>SUM(DA15:DA19)</f>
        <v>0</v>
      </c>
      <c r="DB20" s="19"/>
      <c r="DC20" s="277"/>
      <c r="DD20" s="930"/>
      <c r="DE20" s="930"/>
      <c r="DF20" s="930"/>
      <c r="DG20" s="931"/>
      <c r="DH20" s="932"/>
      <c r="DI20" s="933">
        <f>SUM(DI15:DI19)</f>
        <v>0</v>
      </c>
      <c r="DJ20" s="19"/>
      <c r="DK20" s="277"/>
      <c r="DL20" s="930"/>
      <c r="DM20" s="930"/>
      <c r="DN20" s="930"/>
      <c r="DO20" s="931"/>
      <c r="DP20" s="932"/>
      <c r="DQ20" s="933">
        <f>SUM(DQ15:DQ19)</f>
        <v>0</v>
      </c>
      <c r="DR20" s="19"/>
      <c r="DS20" s="277"/>
      <c r="DT20" s="930"/>
      <c r="DU20" s="930"/>
      <c r="DV20" s="930"/>
      <c r="DW20" s="931"/>
      <c r="DX20" s="932"/>
      <c r="DY20" s="933">
        <f>SUM(DY15:DY19)</f>
        <v>0</v>
      </c>
      <c r="DZ20" s="19"/>
      <c r="EA20" s="277"/>
      <c r="EB20" s="909"/>
      <c r="EC20" s="910"/>
      <c r="ED20" s="910"/>
      <c r="EE20" s="911"/>
      <c r="EF20" s="912"/>
      <c r="EG20" s="913" t="s">
        <v>1199</v>
      </c>
      <c r="EH20" s="19"/>
      <c r="EI20" s="277"/>
      <c r="EJ20" s="930"/>
      <c r="EK20" s="930"/>
      <c r="EL20" s="930"/>
      <c r="EM20" s="931"/>
      <c r="EN20" s="932"/>
      <c r="EO20" s="933">
        <f>SUM(EO15:EO19)</f>
        <v>0</v>
      </c>
      <c r="EP20" s="19"/>
      <c r="EQ20" s="277"/>
    </row>
    <row r="21" spans="1:147" ht="37.5" customHeight="1">
      <c r="A21" s="88"/>
      <c r="B21" s="269" t="s">
        <v>1023</v>
      </c>
      <c r="C21" s="230"/>
      <c r="D21" s="550"/>
      <c r="E21" s="121"/>
      <c r="F21" s="121"/>
      <c r="G21" s="133"/>
      <c r="H21" s="127"/>
      <c r="I21" s="123"/>
      <c r="J21" s="19"/>
      <c r="K21" s="277"/>
      <c r="L21" s="550"/>
      <c r="M21" s="121"/>
      <c r="N21" s="121"/>
      <c r="O21" s="133"/>
      <c r="P21" s="127"/>
      <c r="Q21" s="123"/>
      <c r="R21" s="19"/>
      <c r="S21" s="277"/>
      <c r="T21" s="550"/>
      <c r="U21" s="121"/>
      <c r="V21" s="121"/>
      <c r="W21" s="133"/>
      <c r="X21" s="127"/>
      <c r="Y21" s="123"/>
      <c r="Z21" s="19"/>
      <c r="AA21" s="277"/>
      <c r="AB21" s="550"/>
      <c r="AC21" s="121"/>
      <c r="AD21" s="121"/>
      <c r="AE21" s="133"/>
      <c r="AF21" s="127"/>
      <c r="AG21" s="123"/>
      <c r="AH21" s="19"/>
      <c r="AI21" s="277"/>
      <c r="AJ21" s="550"/>
      <c r="AK21" s="121"/>
      <c r="AL21" s="121"/>
      <c r="AM21" s="133"/>
      <c r="AN21" s="127"/>
      <c r="AO21" s="123"/>
      <c r="AP21" s="19"/>
      <c r="AQ21" s="277"/>
      <c r="AR21" s="550"/>
      <c r="AS21" s="121"/>
      <c r="AT21" s="121"/>
      <c r="AU21" s="133"/>
      <c r="AV21" s="127"/>
      <c r="AW21" s="123"/>
      <c r="AX21" s="19"/>
      <c r="AY21" s="277"/>
      <c r="AZ21" s="550"/>
      <c r="BA21" s="121"/>
      <c r="BB21" s="121"/>
      <c r="BC21" s="133"/>
      <c r="BD21" s="127"/>
      <c r="BE21" s="123"/>
      <c r="BF21" s="19"/>
      <c r="BG21" s="277"/>
      <c r="BH21" s="550"/>
      <c r="BI21" s="121"/>
      <c r="BJ21" s="121"/>
      <c r="BK21" s="133"/>
      <c r="BL21" s="127"/>
      <c r="BM21" s="123"/>
      <c r="BN21" s="19"/>
      <c r="BO21" s="277"/>
      <c r="BP21" s="550"/>
      <c r="BQ21" s="121"/>
      <c r="BR21" s="121"/>
      <c r="BS21" s="133"/>
      <c r="BT21" s="127"/>
      <c r="BU21" s="123"/>
      <c r="BV21" s="19"/>
      <c r="BW21" s="277"/>
      <c r="BX21" s="550"/>
      <c r="BY21" s="121"/>
      <c r="BZ21" s="121"/>
      <c r="CA21" s="133"/>
      <c r="CB21" s="127"/>
      <c r="CC21" s="123"/>
      <c r="CD21" s="19"/>
      <c r="CE21" s="277"/>
      <c r="CF21" s="550"/>
      <c r="CG21" s="121"/>
      <c r="CH21" s="121"/>
      <c r="CI21" s="133"/>
      <c r="CJ21" s="127"/>
      <c r="CK21" s="123"/>
      <c r="CL21" s="19"/>
      <c r="CM21" s="277"/>
      <c r="CN21" s="550"/>
      <c r="CO21" s="121"/>
      <c r="CP21" s="121"/>
      <c r="CQ21" s="133"/>
      <c r="CR21" s="127"/>
      <c r="CS21" s="123"/>
      <c r="CT21" s="19"/>
      <c r="CU21" s="277"/>
      <c r="CV21" s="550"/>
      <c r="CW21" s="121"/>
      <c r="CX21" s="121"/>
      <c r="CY21" s="133"/>
      <c r="CZ21" s="127"/>
      <c r="DA21" s="123"/>
      <c r="DB21" s="19"/>
      <c r="DC21" s="277"/>
      <c r="DD21" s="550"/>
      <c r="DE21" s="121"/>
      <c r="DF21" s="121"/>
      <c r="DG21" s="133"/>
      <c r="DH21" s="127"/>
      <c r="DI21" s="123"/>
      <c r="DJ21" s="19"/>
      <c r="DK21" s="277"/>
      <c r="DL21" s="550"/>
      <c r="DM21" s="121"/>
      <c r="DN21" s="121"/>
      <c r="DO21" s="133"/>
      <c r="DP21" s="127"/>
      <c r="DQ21" s="123"/>
      <c r="DR21" s="19"/>
      <c r="DS21" s="277"/>
      <c r="DT21" s="550"/>
      <c r="DU21" s="121"/>
      <c r="DV21" s="121"/>
      <c r="DW21" s="133"/>
      <c r="DX21" s="127"/>
      <c r="DY21" s="123"/>
      <c r="DZ21" s="19"/>
      <c r="EA21" s="277"/>
      <c r="EB21" s="186"/>
      <c r="EC21" s="185"/>
      <c r="ED21" s="185"/>
      <c r="EE21" s="627"/>
      <c r="EF21" s="601"/>
      <c r="EG21" s="917"/>
      <c r="EH21" s="19"/>
      <c r="EI21" s="277"/>
      <c r="EJ21" s="550"/>
      <c r="EK21" s="121"/>
      <c r="EL21" s="121"/>
      <c r="EM21" s="133"/>
      <c r="EN21" s="127"/>
      <c r="EO21" s="123"/>
      <c r="EP21" s="19"/>
      <c r="EQ21" s="277"/>
    </row>
    <row r="22" spans="1:147" ht="37.5" customHeight="1" thickBot="1">
      <c r="A22" s="88"/>
      <c r="B22" s="561"/>
      <c r="C22" s="662" t="s">
        <v>168</v>
      </c>
      <c r="D22" s="358"/>
      <c r="E22" s="359"/>
      <c r="F22" s="359"/>
      <c r="G22" s="360"/>
      <c r="H22" s="361"/>
      <c r="I22" s="362"/>
      <c r="J22" s="19"/>
      <c r="K22" s="277"/>
      <c r="L22" s="358"/>
      <c r="M22" s="359"/>
      <c r="N22" s="359"/>
      <c r="O22" s="360"/>
      <c r="P22" s="361"/>
      <c r="Q22" s="362"/>
      <c r="R22" s="19"/>
      <c r="S22" s="277"/>
      <c r="T22" s="358"/>
      <c r="U22" s="359"/>
      <c r="V22" s="359"/>
      <c r="W22" s="360"/>
      <c r="X22" s="361"/>
      <c r="Y22" s="362"/>
      <c r="Z22" s="19"/>
      <c r="AA22" s="277"/>
      <c r="AB22" s="358"/>
      <c r="AC22" s="359"/>
      <c r="AD22" s="359"/>
      <c r="AE22" s="360"/>
      <c r="AF22" s="361"/>
      <c r="AG22" s="362"/>
      <c r="AH22" s="19"/>
      <c r="AI22" s="277"/>
      <c r="AJ22" s="358"/>
      <c r="AK22" s="359"/>
      <c r="AL22" s="359"/>
      <c r="AM22" s="360"/>
      <c r="AN22" s="361"/>
      <c r="AO22" s="362"/>
      <c r="AP22" s="19"/>
      <c r="AQ22" s="277"/>
      <c r="AR22" s="358"/>
      <c r="AS22" s="359"/>
      <c r="AT22" s="359"/>
      <c r="AU22" s="360"/>
      <c r="AV22" s="361"/>
      <c r="AW22" s="362"/>
      <c r="AX22" s="19"/>
      <c r="AY22" s="277"/>
      <c r="AZ22" s="358"/>
      <c r="BA22" s="359"/>
      <c r="BB22" s="359"/>
      <c r="BC22" s="360"/>
      <c r="BD22" s="361"/>
      <c r="BE22" s="362"/>
      <c r="BF22" s="19"/>
      <c r="BG22" s="277"/>
      <c r="BH22" s="358"/>
      <c r="BI22" s="359"/>
      <c r="BJ22" s="359"/>
      <c r="BK22" s="360"/>
      <c r="BL22" s="361"/>
      <c r="BM22" s="362"/>
      <c r="BN22" s="19"/>
      <c r="BO22" s="277"/>
      <c r="BP22" s="358"/>
      <c r="BQ22" s="359"/>
      <c r="BR22" s="359"/>
      <c r="BS22" s="360"/>
      <c r="BT22" s="361"/>
      <c r="BU22" s="362"/>
      <c r="BV22" s="19"/>
      <c r="BW22" s="277"/>
      <c r="BX22" s="358"/>
      <c r="BY22" s="359"/>
      <c r="BZ22" s="359"/>
      <c r="CA22" s="360"/>
      <c r="CB22" s="361"/>
      <c r="CC22" s="362"/>
      <c r="CD22" s="19"/>
      <c r="CE22" s="277"/>
      <c r="CF22" s="358"/>
      <c r="CG22" s="359"/>
      <c r="CH22" s="359"/>
      <c r="CI22" s="360"/>
      <c r="CJ22" s="361"/>
      <c r="CK22" s="362"/>
      <c r="CL22" s="19"/>
      <c r="CM22" s="277"/>
      <c r="CN22" s="358"/>
      <c r="CO22" s="359"/>
      <c r="CP22" s="359"/>
      <c r="CQ22" s="360"/>
      <c r="CR22" s="361"/>
      <c r="CS22" s="362"/>
      <c r="CT22" s="19"/>
      <c r="CU22" s="277"/>
      <c r="CV22" s="358"/>
      <c r="CW22" s="359"/>
      <c r="CX22" s="359"/>
      <c r="CY22" s="360"/>
      <c r="CZ22" s="361"/>
      <c r="DA22" s="362"/>
      <c r="DB22" s="19"/>
      <c r="DC22" s="277"/>
      <c r="DD22" s="358"/>
      <c r="DE22" s="359"/>
      <c r="DF22" s="359"/>
      <c r="DG22" s="360"/>
      <c r="DH22" s="361"/>
      <c r="DI22" s="362"/>
      <c r="DJ22" s="19"/>
      <c r="DK22" s="277"/>
      <c r="DL22" s="358"/>
      <c r="DM22" s="359"/>
      <c r="DN22" s="359"/>
      <c r="DO22" s="360"/>
      <c r="DP22" s="361"/>
      <c r="DQ22" s="362"/>
      <c r="DR22" s="19"/>
      <c r="DS22" s="277"/>
      <c r="DT22" s="358"/>
      <c r="DU22" s="359"/>
      <c r="DV22" s="359"/>
      <c r="DW22" s="360"/>
      <c r="DX22" s="361"/>
      <c r="DY22" s="362"/>
      <c r="DZ22" s="19"/>
      <c r="EA22" s="277"/>
      <c r="EB22" s="364"/>
      <c r="EC22" s="365"/>
      <c r="ED22" s="365"/>
      <c r="EE22" s="366"/>
      <c r="EF22" s="367"/>
      <c r="EG22" s="368"/>
      <c r="EH22" s="19"/>
      <c r="EI22" s="277"/>
      <c r="EJ22" s="358"/>
      <c r="EK22" s="359"/>
      <c r="EL22" s="359"/>
      <c r="EM22" s="360"/>
      <c r="EN22" s="361"/>
      <c r="EO22" s="362"/>
      <c r="EP22" s="19"/>
      <c r="EQ22" s="277"/>
    </row>
    <row r="23" spans="1:147" ht="37.5" customHeight="1" thickBot="1">
      <c r="A23" s="88"/>
      <c r="B23" s="505" t="s">
        <v>418</v>
      </c>
      <c r="C23" s="96" t="s">
        <v>323</v>
      </c>
      <c r="D23" s="934" t="s">
        <v>324</v>
      </c>
      <c r="E23" s="113" t="s">
        <v>774</v>
      </c>
      <c r="F23" s="935" t="s">
        <v>326</v>
      </c>
      <c r="G23" s="936" t="s">
        <v>327</v>
      </c>
      <c r="H23" s="540" t="s">
        <v>328</v>
      </c>
      <c r="I23" s="114" t="s">
        <v>329</v>
      </c>
      <c r="J23" s="297" t="s">
        <v>1167</v>
      </c>
      <c r="K23" s="298" t="s">
        <v>1168</v>
      </c>
      <c r="L23" s="934" t="s">
        <v>324</v>
      </c>
      <c r="M23" s="113" t="s">
        <v>774</v>
      </c>
      <c r="N23" s="935" t="s">
        <v>326</v>
      </c>
      <c r="O23" s="936" t="s">
        <v>327</v>
      </c>
      <c r="P23" s="540" t="s">
        <v>328</v>
      </c>
      <c r="Q23" s="114" t="s">
        <v>329</v>
      </c>
      <c r="R23" s="297" t="s">
        <v>1167</v>
      </c>
      <c r="S23" s="298" t="s">
        <v>1168</v>
      </c>
      <c r="T23" s="934" t="s">
        <v>324</v>
      </c>
      <c r="U23" s="113" t="s">
        <v>774</v>
      </c>
      <c r="V23" s="935" t="s">
        <v>326</v>
      </c>
      <c r="W23" s="936" t="s">
        <v>327</v>
      </c>
      <c r="X23" s="540" t="s">
        <v>328</v>
      </c>
      <c r="Y23" s="114" t="s">
        <v>329</v>
      </c>
      <c r="Z23" s="297" t="s">
        <v>1167</v>
      </c>
      <c r="AA23" s="298" t="s">
        <v>1168</v>
      </c>
      <c r="AB23" s="934" t="s">
        <v>324</v>
      </c>
      <c r="AC23" s="113" t="s">
        <v>774</v>
      </c>
      <c r="AD23" s="935" t="s">
        <v>326</v>
      </c>
      <c r="AE23" s="936" t="s">
        <v>327</v>
      </c>
      <c r="AF23" s="540" t="s">
        <v>328</v>
      </c>
      <c r="AG23" s="114" t="s">
        <v>329</v>
      </c>
      <c r="AH23" s="297" t="s">
        <v>1167</v>
      </c>
      <c r="AI23" s="298" t="s">
        <v>1168</v>
      </c>
      <c r="AJ23" s="934" t="s">
        <v>324</v>
      </c>
      <c r="AK23" s="113" t="s">
        <v>774</v>
      </c>
      <c r="AL23" s="935" t="s">
        <v>326</v>
      </c>
      <c r="AM23" s="936" t="s">
        <v>327</v>
      </c>
      <c r="AN23" s="540" t="s">
        <v>328</v>
      </c>
      <c r="AO23" s="114" t="s">
        <v>329</v>
      </c>
      <c r="AP23" s="297" t="s">
        <v>1167</v>
      </c>
      <c r="AQ23" s="298" t="s">
        <v>1168</v>
      </c>
      <c r="AR23" s="934" t="s">
        <v>324</v>
      </c>
      <c r="AS23" s="113" t="s">
        <v>774</v>
      </c>
      <c r="AT23" s="935" t="s">
        <v>326</v>
      </c>
      <c r="AU23" s="936" t="s">
        <v>327</v>
      </c>
      <c r="AV23" s="540" t="s">
        <v>328</v>
      </c>
      <c r="AW23" s="114" t="s">
        <v>329</v>
      </c>
      <c r="AX23" s="297" t="s">
        <v>1167</v>
      </c>
      <c r="AY23" s="298" t="s">
        <v>1168</v>
      </c>
      <c r="AZ23" s="934" t="s">
        <v>324</v>
      </c>
      <c r="BA23" s="113" t="s">
        <v>774</v>
      </c>
      <c r="BB23" s="935" t="s">
        <v>326</v>
      </c>
      <c r="BC23" s="936" t="s">
        <v>327</v>
      </c>
      <c r="BD23" s="540" t="s">
        <v>328</v>
      </c>
      <c r="BE23" s="114" t="s">
        <v>329</v>
      </c>
      <c r="BF23" s="297" t="s">
        <v>1167</v>
      </c>
      <c r="BG23" s="298" t="s">
        <v>1168</v>
      </c>
      <c r="BH23" s="934" t="s">
        <v>324</v>
      </c>
      <c r="BI23" s="113" t="s">
        <v>774</v>
      </c>
      <c r="BJ23" s="935" t="s">
        <v>326</v>
      </c>
      <c r="BK23" s="936" t="s">
        <v>327</v>
      </c>
      <c r="BL23" s="540" t="s">
        <v>328</v>
      </c>
      <c r="BM23" s="114" t="s">
        <v>329</v>
      </c>
      <c r="BN23" s="297" t="s">
        <v>1167</v>
      </c>
      <c r="BO23" s="298" t="s">
        <v>1168</v>
      </c>
      <c r="BP23" s="934" t="s">
        <v>324</v>
      </c>
      <c r="BQ23" s="113" t="s">
        <v>774</v>
      </c>
      <c r="BR23" s="935" t="s">
        <v>326</v>
      </c>
      <c r="BS23" s="936" t="s">
        <v>327</v>
      </c>
      <c r="BT23" s="540" t="s">
        <v>328</v>
      </c>
      <c r="BU23" s="114" t="s">
        <v>329</v>
      </c>
      <c r="BV23" s="297" t="s">
        <v>1167</v>
      </c>
      <c r="BW23" s="298" t="s">
        <v>1168</v>
      </c>
      <c r="BX23" s="934" t="s">
        <v>324</v>
      </c>
      <c r="BY23" s="113" t="s">
        <v>774</v>
      </c>
      <c r="BZ23" s="935" t="s">
        <v>326</v>
      </c>
      <c r="CA23" s="936" t="s">
        <v>327</v>
      </c>
      <c r="CB23" s="540" t="s">
        <v>328</v>
      </c>
      <c r="CC23" s="114" t="s">
        <v>329</v>
      </c>
      <c r="CD23" s="297" t="s">
        <v>1167</v>
      </c>
      <c r="CE23" s="298" t="s">
        <v>1168</v>
      </c>
      <c r="CF23" s="934" t="s">
        <v>324</v>
      </c>
      <c r="CG23" s="113" t="s">
        <v>774</v>
      </c>
      <c r="CH23" s="935" t="s">
        <v>326</v>
      </c>
      <c r="CI23" s="936" t="s">
        <v>327</v>
      </c>
      <c r="CJ23" s="540" t="s">
        <v>328</v>
      </c>
      <c r="CK23" s="114" t="s">
        <v>329</v>
      </c>
      <c r="CL23" s="297" t="s">
        <v>1167</v>
      </c>
      <c r="CM23" s="298" t="s">
        <v>1168</v>
      </c>
      <c r="CN23" s="934" t="s">
        <v>324</v>
      </c>
      <c r="CO23" s="113" t="s">
        <v>774</v>
      </c>
      <c r="CP23" s="935" t="s">
        <v>326</v>
      </c>
      <c r="CQ23" s="936" t="s">
        <v>327</v>
      </c>
      <c r="CR23" s="540" t="s">
        <v>328</v>
      </c>
      <c r="CS23" s="114" t="s">
        <v>329</v>
      </c>
      <c r="CT23" s="297" t="s">
        <v>1167</v>
      </c>
      <c r="CU23" s="298" t="s">
        <v>1168</v>
      </c>
      <c r="CV23" s="934" t="s">
        <v>324</v>
      </c>
      <c r="CW23" s="113" t="s">
        <v>774</v>
      </c>
      <c r="CX23" s="935" t="s">
        <v>326</v>
      </c>
      <c r="CY23" s="936" t="s">
        <v>327</v>
      </c>
      <c r="CZ23" s="540" t="s">
        <v>328</v>
      </c>
      <c r="DA23" s="114" t="s">
        <v>329</v>
      </c>
      <c r="DB23" s="297" t="s">
        <v>1167</v>
      </c>
      <c r="DC23" s="298" t="s">
        <v>1168</v>
      </c>
      <c r="DD23" s="934" t="s">
        <v>324</v>
      </c>
      <c r="DE23" s="113" t="s">
        <v>774</v>
      </c>
      <c r="DF23" s="935" t="s">
        <v>326</v>
      </c>
      <c r="DG23" s="936" t="s">
        <v>327</v>
      </c>
      <c r="DH23" s="540" t="s">
        <v>328</v>
      </c>
      <c r="DI23" s="114" t="s">
        <v>329</v>
      </c>
      <c r="DJ23" s="297" t="s">
        <v>1167</v>
      </c>
      <c r="DK23" s="298" t="s">
        <v>1168</v>
      </c>
      <c r="DL23" s="934" t="s">
        <v>324</v>
      </c>
      <c r="DM23" s="113" t="s">
        <v>774</v>
      </c>
      <c r="DN23" s="935" t="s">
        <v>326</v>
      </c>
      <c r="DO23" s="936" t="s">
        <v>327</v>
      </c>
      <c r="DP23" s="540" t="s">
        <v>328</v>
      </c>
      <c r="DQ23" s="114" t="s">
        <v>329</v>
      </c>
      <c r="DR23" s="297" t="s">
        <v>1167</v>
      </c>
      <c r="DS23" s="298" t="s">
        <v>1168</v>
      </c>
      <c r="DT23" s="934" t="s">
        <v>324</v>
      </c>
      <c r="DU23" s="113" t="s">
        <v>774</v>
      </c>
      <c r="DV23" s="935" t="s">
        <v>326</v>
      </c>
      <c r="DW23" s="936" t="s">
        <v>327</v>
      </c>
      <c r="DX23" s="540" t="s">
        <v>328</v>
      </c>
      <c r="DY23" s="114" t="s">
        <v>329</v>
      </c>
      <c r="DZ23" s="297" t="s">
        <v>1167</v>
      </c>
      <c r="EA23" s="298" t="s">
        <v>1168</v>
      </c>
      <c r="EB23" s="937" t="s">
        <v>324</v>
      </c>
      <c r="EC23" s="414" t="s">
        <v>774</v>
      </c>
      <c r="ED23" s="938" t="s">
        <v>326</v>
      </c>
      <c r="EE23" s="939" t="s">
        <v>327</v>
      </c>
      <c r="EF23" s="414" t="s">
        <v>328</v>
      </c>
      <c r="EG23" s="415" t="s">
        <v>329</v>
      </c>
      <c r="EH23" s="297" t="s">
        <v>1167</v>
      </c>
      <c r="EI23" s="298" t="s">
        <v>1168</v>
      </c>
      <c r="EJ23" s="934" t="s">
        <v>324</v>
      </c>
      <c r="EK23" s="113" t="s">
        <v>774</v>
      </c>
      <c r="EL23" s="935" t="s">
        <v>326</v>
      </c>
      <c r="EM23" s="936" t="s">
        <v>327</v>
      </c>
      <c r="EN23" s="540" t="s">
        <v>328</v>
      </c>
      <c r="EO23" s="114" t="s">
        <v>329</v>
      </c>
      <c r="EP23" s="297" t="s">
        <v>1167</v>
      </c>
      <c r="EQ23" s="298" t="s">
        <v>1168</v>
      </c>
    </row>
    <row r="24" spans="1:147" ht="37.5" customHeight="1" thickBot="1">
      <c r="A24" s="88"/>
      <c r="B24" s="60">
        <v>1</v>
      </c>
      <c r="C24" s="619" t="s">
        <v>1024</v>
      </c>
      <c r="D24" s="940"/>
      <c r="E24" s="307">
        <v>1</v>
      </c>
      <c r="F24" s="307" t="s">
        <v>331</v>
      </c>
      <c r="G24" s="675"/>
      <c r="H24" s="309"/>
      <c r="I24" s="310">
        <f t="shared" ref="I24:I26" si="34">+(G24+(G24*H24))*E24</f>
        <v>0</v>
      </c>
      <c r="J24" s="311" t="s">
        <v>1169</v>
      </c>
      <c r="K24" s="312"/>
      <c r="L24" s="940"/>
      <c r="M24" s="307">
        <v>1</v>
      </c>
      <c r="N24" s="307" t="s">
        <v>331</v>
      </c>
      <c r="O24" s="675"/>
      <c r="P24" s="309"/>
      <c r="Q24" s="310">
        <f t="shared" ref="Q24:Q26" si="35">+(O24+(O24*P24))*M24</f>
        <v>0</v>
      </c>
      <c r="R24" s="311" t="s">
        <v>1169</v>
      </c>
      <c r="S24" s="312"/>
      <c r="T24" s="940"/>
      <c r="U24" s="307">
        <v>1</v>
      </c>
      <c r="V24" s="307" t="s">
        <v>331</v>
      </c>
      <c r="W24" s="675"/>
      <c r="X24" s="309"/>
      <c r="Y24" s="310">
        <f t="shared" ref="Y24:Y26" si="36">+(W24+(W24*X24))*U24</f>
        <v>0</v>
      </c>
      <c r="Z24" s="311" t="s">
        <v>1169</v>
      </c>
      <c r="AA24" s="312"/>
      <c r="AB24" s="940"/>
      <c r="AC24" s="307">
        <v>1</v>
      </c>
      <c r="AD24" s="307" t="s">
        <v>331</v>
      </c>
      <c r="AE24" s="675"/>
      <c r="AF24" s="309"/>
      <c r="AG24" s="310">
        <f t="shared" ref="AG24:AG26" si="37">+(AE24+(AE24*AF24))*AC24</f>
        <v>0</v>
      </c>
      <c r="AH24" s="311" t="s">
        <v>1169</v>
      </c>
      <c r="AI24" s="312"/>
      <c r="AJ24" s="940"/>
      <c r="AK24" s="307">
        <v>1</v>
      </c>
      <c r="AL24" s="307" t="s">
        <v>331</v>
      </c>
      <c r="AM24" s="675"/>
      <c r="AN24" s="309"/>
      <c r="AO24" s="310">
        <f t="shared" ref="AO24:AO26" si="38">+(AM24+(AM24*AN24))*AK24</f>
        <v>0</v>
      </c>
      <c r="AP24" s="311" t="s">
        <v>1169</v>
      </c>
      <c r="AQ24" s="312"/>
      <c r="AR24" s="940" t="s">
        <v>1473</v>
      </c>
      <c r="AS24" s="307">
        <v>1</v>
      </c>
      <c r="AT24" s="307" t="s">
        <v>331</v>
      </c>
      <c r="AU24" s="675">
        <v>2400000</v>
      </c>
      <c r="AV24" s="309">
        <v>0</v>
      </c>
      <c r="AW24" s="310">
        <f t="shared" ref="AW24:AW26" si="39">+(AU24+(AU24*AV24))*AS24</f>
        <v>2400000</v>
      </c>
      <c r="AX24" s="311" t="s">
        <v>1170</v>
      </c>
      <c r="AY24" s="312"/>
      <c r="AZ24" s="940"/>
      <c r="BA24" s="307">
        <v>1</v>
      </c>
      <c r="BB24" s="307" t="s">
        <v>331</v>
      </c>
      <c r="BC24" s="675"/>
      <c r="BD24" s="309"/>
      <c r="BE24" s="310">
        <f t="shared" ref="BE24:BE26" si="40">+(BC24+(BC24*BD24))*BA24</f>
        <v>0</v>
      </c>
      <c r="BF24" s="311" t="s">
        <v>1169</v>
      </c>
      <c r="BG24" s="312"/>
      <c r="BH24" s="940"/>
      <c r="BI24" s="307">
        <v>1</v>
      </c>
      <c r="BJ24" s="307" t="s">
        <v>331</v>
      </c>
      <c r="BK24" s="675"/>
      <c r="BL24" s="309"/>
      <c r="BM24" s="310">
        <f t="shared" ref="BM24:BM26" si="41">+(BK24+(BK24*BL24))*BI24</f>
        <v>0</v>
      </c>
      <c r="BN24" s="311" t="s">
        <v>1169</v>
      </c>
      <c r="BO24" s="312"/>
      <c r="BP24" s="940"/>
      <c r="BQ24" s="307">
        <v>1</v>
      </c>
      <c r="BR24" s="307" t="s">
        <v>331</v>
      </c>
      <c r="BS24" s="675"/>
      <c r="BT24" s="309"/>
      <c r="BU24" s="310">
        <f t="shared" ref="BU24:BU26" si="42">+(BS24+(BS24*BT24))*BQ24</f>
        <v>0</v>
      </c>
      <c r="BV24" s="311" t="s">
        <v>1169</v>
      </c>
      <c r="BW24" s="312"/>
      <c r="BX24" s="940"/>
      <c r="BY24" s="307">
        <v>1</v>
      </c>
      <c r="BZ24" s="307" t="s">
        <v>331</v>
      </c>
      <c r="CA24" s="675">
        <v>0</v>
      </c>
      <c r="CB24" s="309">
        <v>0</v>
      </c>
      <c r="CC24" s="310">
        <f t="shared" ref="CC24:CC26" si="43">+(CA24+(CA24*CB24))*BY24</f>
        <v>0</v>
      </c>
      <c r="CD24" s="311" t="s">
        <v>1169</v>
      </c>
      <c r="CE24" s="312"/>
      <c r="CF24" s="941" t="s">
        <v>1478</v>
      </c>
      <c r="CG24" s="307">
        <v>1</v>
      </c>
      <c r="CH24" s="307" t="s">
        <v>331</v>
      </c>
      <c r="CI24" s="675">
        <v>7000000</v>
      </c>
      <c r="CJ24" s="309">
        <v>0</v>
      </c>
      <c r="CK24" s="310">
        <f t="shared" ref="CK24:CK26" si="44">+(CI24+(CI24*CJ24))*CG24</f>
        <v>7000000</v>
      </c>
      <c r="CL24" s="311" t="s">
        <v>1170</v>
      </c>
      <c r="CM24" s="312" t="s">
        <v>1479</v>
      </c>
      <c r="CN24" s="940" t="s">
        <v>1480</v>
      </c>
      <c r="CO24" s="307">
        <v>1</v>
      </c>
      <c r="CP24" s="307" t="s">
        <v>331</v>
      </c>
      <c r="CQ24" s="675">
        <v>6492000</v>
      </c>
      <c r="CR24" s="309"/>
      <c r="CS24" s="310">
        <f t="shared" ref="CS24:CS26" si="45">+(CQ24+(CQ24*CR24))*CO24</f>
        <v>6492000</v>
      </c>
      <c r="CT24" s="311" t="s">
        <v>1170</v>
      </c>
      <c r="CU24" s="312" t="s">
        <v>1481</v>
      </c>
      <c r="CV24" s="940"/>
      <c r="CW24" s="307">
        <v>1</v>
      </c>
      <c r="CX24" s="307" t="s">
        <v>331</v>
      </c>
      <c r="CY24" s="675"/>
      <c r="CZ24" s="309"/>
      <c r="DA24" s="310">
        <f t="shared" ref="DA24:DA26" si="46">+(CY24+(CY24*CZ24))*CW24</f>
        <v>0</v>
      </c>
      <c r="DB24" s="311" t="s">
        <v>1169</v>
      </c>
      <c r="DC24" s="312"/>
      <c r="DD24" s="940"/>
      <c r="DE24" s="307">
        <v>1</v>
      </c>
      <c r="DF24" s="307" t="s">
        <v>331</v>
      </c>
      <c r="DG24" s="675"/>
      <c r="DH24" s="309"/>
      <c r="DI24" s="310">
        <f t="shared" ref="DI24:DI26" si="47">+(DG24+(DG24*DH24))*DE24</f>
        <v>0</v>
      </c>
      <c r="DJ24" s="311" t="s">
        <v>1169</v>
      </c>
      <c r="DK24" s="312"/>
      <c r="DL24" s="940"/>
      <c r="DM24" s="307">
        <v>1</v>
      </c>
      <c r="DN24" s="307" t="s">
        <v>331</v>
      </c>
      <c r="DO24" s="675"/>
      <c r="DP24" s="309"/>
      <c r="DQ24" s="310">
        <f t="shared" ref="DQ24:DQ26" si="48">+(DO24+(DO24*DP24))*DM24</f>
        <v>0</v>
      </c>
      <c r="DR24" s="311" t="s">
        <v>1169</v>
      </c>
      <c r="DS24" s="312"/>
      <c r="DT24" s="940"/>
      <c r="DU24" s="307">
        <v>1</v>
      </c>
      <c r="DV24" s="307" t="s">
        <v>331</v>
      </c>
      <c r="DW24" s="675"/>
      <c r="DX24" s="309"/>
      <c r="DY24" s="310">
        <f t="shared" ref="DY24:DY26" si="49">+(DW24+(DW24*DX24))*DU24</f>
        <v>0</v>
      </c>
      <c r="DZ24" s="311" t="s">
        <v>1169</v>
      </c>
      <c r="EA24" s="312"/>
      <c r="EB24" s="942"/>
      <c r="EC24" s="315">
        <v>1</v>
      </c>
      <c r="ED24" s="315" t="s">
        <v>331</v>
      </c>
      <c r="EE24" s="676"/>
      <c r="EF24" s="317"/>
      <c r="EG24" s="318" t="s">
        <v>1199</v>
      </c>
      <c r="EH24" s="311" t="s">
        <v>1169</v>
      </c>
      <c r="EI24" s="312"/>
      <c r="EJ24" s="940"/>
      <c r="EK24" s="307">
        <v>1</v>
      </c>
      <c r="EL24" s="307" t="s">
        <v>331</v>
      </c>
      <c r="EM24" s="675"/>
      <c r="EN24" s="309"/>
      <c r="EO24" s="310">
        <f t="shared" ref="EO24:EO26" si="50">+(EM24+(EM24*EN24))*EK24</f>
        <v>0</v>
      </c>
      <c r="EP24" s="311" t="s">
        <v>1169</v>
      </c>
      <c r="EQ24" s="312"/>
    </row>
    <row r="25" spans="1:147" ht="37.5" customHeight="1">
      <c r="A25" s="88"/>
      <c r="B25" s="60">
        <v>2</v>
      </c>
      <c r="C25" s="619" t="s">
        <v>1025</v>
      </c>
      <c r="D25" s="940"/>
      <c r="E25" s="307">
        <v>1</v>
      </c>
      <c r="F25" s="307" t="s">
        <v>331</v>
      </c>
      <c r="G25" s="675"/>
      <c r="H25" s="309"/>
      <c r="I25" s="310">
        <f t="shared" si="34"/>
        <v>0</v>
      </c>
      <c r="J25" s="19"/>
      <c r="K25" s="277"/>
      <c r="L25" s="940"/>
      <c r="M25" s="307">
        <v>1</v>
      </c>
      <c r="N25" s="307" t="s">
        <v>331</v>
      </c>
      <c r="O25" s="675"/>
      <c r="P25" s="309"/>
      <c r="Q25" s="310">
        <f t="shared" si="35"/>
        <v>0</v>
      </c>
      <c r="R25" s="19"/>
      <c r="S25" s="277"/>
      <c r="T25" s="940"/>
      <c r="U25" s="307">
        <v>1</v>
      </c>
      <c r="V25" s="307" t="s">
        <v>331</v>
      </c>
      <c r="W25" s="675"/>
      <c r="X25" s="309"/>
      <c r="Y25" s="310">
        <f t="shared" si="36"/>
        <v>0</v>
      </c>
      <c r="Z25" s="19"/>
      <c r="AA25" s="277"/>
      <c r="AB25" s="940"/>
      <c r="AC25" s="307">
        <v>1</v>
      </c>
      <c r="AD25" s="307" t="s">
        <v>331</v>
      </c>
      <c r="AE25" s="675"/>
      <c r="AF25" s="309"/>
      <c r="AG25" s="310">
        <f t="shared" si="37"/>
        <v>0</v>
      </c>
      <c r="AH25" s="19"/>
      <c r="AI25" s="277"/>
      <c r="AJ25" s="940"/>
      <c r="AK25" s="307">
        <v>1</v>
      </c>
      <c r="AL25" s="307" t="s">
        <v>331</v>
      </c>
      <c r="AM25" s="675"/>
      <c r="AN25" s="309"/>
      <c r="AO25" s="310">
        <f t="shared" si="38"/>
        <v>0</v>
      </c>
      <c r="AP25" s="19"/>
      <c r="AQ25" s="277"/>
      <c r="AR25" s="940" t="s">
        <v>1473</v>
      </c>
      <c r="AS25" s="307">
        <v>1</v>
      </c>
      <c r="AT25" s="307" t="s">
        <v>331</v>
      </c>
      <c r="AU25" s="675">
        <v>4150000</v>
      </c>
      <c r="AV25" s="309">
        <v>0</v>
      </c>
      <c r="AW25" s="310">
        <f t="shared" si="39"/>
        <v>4150000</v>
      </c>
      <c r="AX25" s="19"/>
      <c r="AY25" s="277"/>
      <c r="AZ25" s="940"/>
      <c r="BA25" s="307">
        <v>1</v>
      </c>
      <c r="BB25" s="307" t="s">
        <v>331</v>
      </c>
      <c r="BC25" s="675"/>
      <c r="BD25" s="309"/>
      <c r="BE25" s="310">
        <f t="shared" si="40"/>
        <v>0</v>
      </c>
      <c r="BF25" s="19"/>
      <c r="BG25" s="277"/>
      <c r="BH25" s="940"/>
      <c r="BI25" s="307">
        <v>1</v>
      </c>
      <c r="BJ25" s="307" t="s">
        <v>331</v>
      </c>
      <c r="BK25" s="675"/>
      <c r="BL25" s="309"/>
      <c r="BM25" s="310">
        <f t="shared" si="41"/>
        <v>0</v>
      </c>
      <c r="BN25" s="19"/>
      <c r="BO25" s="277"/>
      <c r="BP25" s="940"/>
      <c r="BQ25" s="307">
        <v>1</v>
      </c>
      <c r="BR25" s="307" t="s">
        <v>331</v>
      </c>
      <c r="BS25" s="675"/>
      <c r="BT25" s="309"/>
      <c r="BU25" s="310">
        <f t="shared" si="42"/>
        <v>0</v>
      </c>
      <c r="BV25" s="19"/>
      <c r="BW25" s="277"/>
      <c r="BX25" s="940"/>
      <c r="BY25" s="307">
        <v>1</v>
      </c>
      <c r="BZ25" s="307" t="s">
        <v>331</v>
      </c>
      <c r="CA25" s="675">
        <v>0</v>
      </c>
      <c r="CB25" s="309">
        <v>0</v>
      </c>
      <c r="CC25" s="310">
        <f t="shared" si="43"/>
        <v>0</v>
      </c>
      <c r="CD25" s="19"/>
      <c r="CE25" s="277"/>
      <c r="CF25" s="941"/>
      <c r="CG25" s="307">
        <v>1</v>
      </c>
      <c r="CH25" s="307" t="s">
        <v>331</v>
      </c>
      <c r="CI25" s="675"/>
      <c r="CJ25" s="309"/>
      <c r="CK25" s="310">
        <f t="shared" si="44"/>
        <v>0</v>
      </c>
      <c r="CL25" s="19"/>
      <c r="CM25" s="277"/>
      <c r="CN25" s="940" t="s">
        <v>1480</v>
      </c>
      <c r="CO25" s="307">
        <v>1</v>
      </c>
      <c r="CP25" s="307" t="s">
        <v>331</v>
      </c>
      <c r="CQ25" s="675">
        <v>7152000</v>
      </c>
      <c r="CR25" s="309"/>
      <c r="CS25" s="310">
        <f t="shared" si="45"/>
        <v>7152000</v>
      </c>
      <c r="CT25" s="19"/>
      <c r="CU25" s="277"/>
      <c r="CV25" s="940"/>
      <c r="CW25" s="307">
        <v>1</v>
      </c>
      <c r="CX25" s="307" t="s">
        <v>331</v>
      </c>
      <c r="CY25" s="675"/>
      <c r="CZ25" s="309"/>
      <c r="DA25" s="310">
        <f t="shared" si="46"/>
        <v>0</v>
      </c>
      <c r="DB25" s="19"/>
      <c r="DC25" s="277"/>
      <c r="DD25" s="940"/>
      <c r="DE25" s="307">
        <v>1</v>
      </c>
      <c r="DF25" s="307" t="s">
        <v>331</v>
      </c>
      <c r="DG25" s="675"/>
      <c r="DH25" s="309"/>
      <c r="DI25" s="310">
        <f t="shared" si="47"/>
        <v>0</v>
      </c>
      <c r="DJ25" s="19"/>
      <c r="DK25" s="277"/>
      <c r="DL25" s="940"/>
      <c r="DM25" s="307">
        <v>1</v>
      </c>
      <c r="DN25" s="307" t="s">
        <v>331</v>
      </c>
      <c r="DO25" s="675"/>
      <c r="DP25" s="309"/>
      <c r="DQ25" s="310">
        <f t="shared" si="48"/>
        <v>0</v>
      </c>
      <c r="DR25" s="19"/>
      <c r="DS25" s="277"/>
      <c r="DT25" s="940"/>
      <c r="DU25" s="307">
        <v>1</v>
      </c>
      <c r="DV25" s="307" t="s">
        <v>331</v>
      </c>
      <c r="DW25" s="675"/>
      <c r="DX25" s="309"/>
      <c r="DY25" s="310">
        <f t="shared" si="49"/>
        <v>0</v>
      </c>
      <c r="DZ25" s="19"/>
      <c r="EA25" s="277"/>
      <c r="EB25" s="942"/>
      <c r="EC25" s="315">
        <v>1</v>
      </c>
      <c r="ED25" s="315" t="s">
        <v>331</v>
      </c>
      <c r="EE25" s="676"/>
      <c r="EF25" s="317"/>
      <c r="EG25" s="318" t="s">
        <v>1199</v>
      </c>
      <c r="EH25" s="19"/>
      <c r="EI25" s="277"/>
      <c r="EJ25" s="940"/>
      <c r="EK25" s="307">
        <v>1</v>
      </c>
      <c r="EL25" s="307" t="s">
        <v>331</v>
      </c>
      <c r="EM25" s="675"/>
      <c r="EN25" s="309"/>
      <c r="EO25" s="310">
        <f t="shared" si="50"/>
        <v>0</v>
      </c>
      <c r="EP25" s="19"/>
      <c r="EQ25" s="277"/>
    </row>
    <row r="26" spans="1:147" ht="37.5" customHeight="1">
      <c r="A26" s="88"/>
      <c r="B26" s="60">
        <v>3</v>
      </c>
      <c r="C26" s="619" t="s">
        <v>1026</v>
      </c>
      <c r="D26" s="940"/>
      <c r="E26" s="307">
        <v>1</v>
      </c>
      <c r="F26" s="307" t="s">
        <v>331</v>
      </c>
      <c r="G26" s="675"/>
      <c r="H26" s="309"/>
      <c r="I26" s="310">
        <f t="shared" si="34"/>
        <v>0</v>
      </c>
      <c r="J26" s="19"/>
      <c r="K26" s="277"/>
      <c r="L26" s="940"/>
      <c r="M26" s="307">
        <v>1</v>
      </c>
      <c r="N26" s="307" t="s">
        <v>331</v>
      </c>
      <c r="O26" s="675"/>
      <c r="P26" s="309"/>
      <c r="Q26" s="310">
        <f t="shared" si="35"/>
        <v>0</v>
      </c>
      <c r="R26" s="19"/>
      <c r="S26" s="277"/>
      <c r="T26" s="940"/>
      <c r="U26" s="307">
        <v>1</v>
      </c>
      <c r="V26" s="307" t="s">
        <v>331</v>
      </c>
      <c r="W26" s="675"/>
      <c r="X26" s="309"/>
      <c r="Y26" s="310">
        <f t="shared" si="36"/>
        <v>0</v>
      </c>
      <c r="Z26" s="19"/>
      <c r="AA26" s="277"/>
      <c r="AB26" s="940"/>
      <c r="AC26" s="307">
        <v>1</v>
      </c>
      <c r="AD26" s="307" t="s">
        <v>331</v>
      </c>
      <c r="AE26" s="675"/>
      <c r="AF26" s="309"/>
      <c r="AG26" s="310">
        <f t="shared" si="37"/>
        <v>0</v>
      </c>
      <c r="AH26" s="19"/>
      <c r="AI26" s="277"/>
      <c r="AJ26" s="940"/>
      <c r="AK26" s="307">
        <v>1</v>
      </c>
      <c r="AL26" s="307" t="s">
        <v>331</v>
      </c>
      <c r="AM26" s="675"/>
      <c r="AN26" s="309"/>
      <c r="AO26" s="310">
        <f t="shared" si="38"/>
        <v>0</v>
      </c>
      <c r="AP26" s="19"/>
      <c r="AQ26" s="277"/>
      <c r="AR26" s="940" t="s">
        <v>1473</v>
      </c>
      <c r="AS26" s="307">
        <v>1</v>
      </c>
      <c r="AT26" s="307" t="s">
        <v>331</v>
      </c>
      <c r="AU26" s="675">
        <v>4150000</v>
      </c>
      <c r="AV26" s="309">
        <v>0</v>
      </c>
      <c r="AW26" s="310">
        <f t="shared" si="39"/>
        <v>4150000</v>
      </c>
      <c r="AX26" s="19"/>
      <c r="AY26" s="277"/>
      <c r="AZ26" s="940"/>
      <c r="BA26" s="307">
        <v>1</v>
      </c>
      <c r="BB26" s="307" t="s">
        <v>331</v>
      </c>
      <c r="BC26" s="675"/>
      <c r="BD26" s="309"/>
      <c r="BE26" s="310">
        <f t="shared" si="40"/>
        <v>0</v>
      </c>
      <c r="BF26" s="19"/>
      <c r="BG26" s="277"/>
      <c r="BH26" s="940"/>
      <c r="BI26" s="307">
        <v>1</v>
      </c>
      <c r="BJ26" s="307" t="s">
        <v>331</v>
      </c>
      <c r="BK26" s="675"/>
      <c r="BL26" s="309"/>
      <c r="BM26" s="310">
        <f t="shared" si="41"/>
        <v>0</v>
      </c>
      <c r="BN26" s="19"/>
      <c r="BO26" s="277"/>
      <c r="BP26" s="940"/>
      <c r="BQ26" s="307">
        <v>1</v>
      </c>
      <c r="BR26" s="307" t="s">
        <v>331</v>
      </c>
      <c r="BS26" s="675"/>
      <c r="BT26" s="309"/>
      <c r="BU26" s="310">
        <f t="shared" si="42"/>
        <v>0</v>
      </c>
      <c r="BV26" s="19"/>
      <c r="BW26" s="277"/>
      <c r="BX26" s="940"/>
      <c r="BY26" s="307">
        <v>1</v>
      </c>
      <c r="BZ26" s="307" t="s">
        <v>331</v>
      </c>
      <c r="CA26" s="675">
        <v>0</v>
      </c>
      <c r="CB26" s="309">
        <v>0</v>
      </c>
      <c r="CC26" s="310">
        <f t="shared" si="43"/>
        <v>0</v>
      </c>
      <c r="CD26" s="19"/>
      <c r="CE26" s="277"/>
      <c r="CF26" s="941" t="s">
        <v>1478</v>
      </c>
      <c r="CG26" s="307">
        <v>1</v>
      </c>
      <c r="CH26" s="307" t="s">
        <v>331</v>
      </c>
      <c r="CI26" s="675">
        <v>3700000</v>
      </c>
      <c r="CJ26" s="309">
        <v>0</v>
      </c>
      <c r="CK26" s="310">
        <f t="shared" si="44"/>
        <v>3700000</v>
      </c>
      <c r="CL26" s="19"/>
      <c r="CM26" s="277"/>
      <c r="CN26" s="940"/>
      <c r="CO26" s="307">
        <v>1</v>
      </c>
      <c r="CP26" s="307" t="s">
        <v>331</v>
      </c>
      <c r="CQ26" s="675"/>
      <c r="CR26" s="309"/>
      <c r="CS26" s="310">
        <f t="shared" si="45"/>
        <v>0</v>
      </c>
      <c r="CT26" s="19"/>
      <c r="CU26" s="277"/>
      <c r="CV26" s="940"/>
      <c r="CW26" s="307">
        <v>1</v>
      </c>
      <c r="CX26" s="307" t="s">
        <v>331</v>
      </c>
      <c r="CY26" s="675"/>
      <c r="CZ26" s="309"/>
      <c r="DA26" s="310">
        <f t="shared" si="46"/>
        <v>0</v>
      </c>
      <c r="DB26" s="19"/>
      <c r="DC26" s="277"/>
      <c r="DD26" s="940"/>
      <c r="DE26" s="307">
        <v>1</v>
      </c>
      <c r="DF26" s="307" t="s">
        <v>331</v>
      </c>
      <c r="DG26" s="675"/>
      <c r="DH26" s="309"/>
      <c r="DI26" s="310">
        <f t="shared" si="47"/>
        <v>0</v>
      </c>
      <c r="DJ26" s="19"/>
      <c r="DK26" s="277"/>
      <c r="DL26" s="940"/>
      <c r="DM26" s="307">
        <v>1</v>
      </c>
      <c r="DN26" s="307" t="s">
        <v>331</v>
      </c>
      <c r="DO26" s="675"/>
      <c r="DP26" s="309"/>
      <c r="DQ26" s="310">
        <f t="shared" si="48"/>
        <v>0</v>
      </c>
      <c r="DR26" s="19"/>
      <c r="DS26" s="277"/>
      <c r="DT26" s="940"/>
      <c r="DU26" s="307">
        <v>1</v>
      </c>
      <c r="DV26" s="307" t="s">
        <v>331</v>
      </c>
      <c r="DW26" s="675"/>
      <c r="DX26" s="309"/>
      <c r="DY26" s="310">
        <f t="shared" si="49"/>
        <v>0</v>
      </c>
      <c r="DZ26" s="19"/>
      <c r="EA26" s="277"/>
      <c r="EB26" s="942"/>
      <c r="EC26" s="315">
        <v>1</v>
      </c>
      <c r="ED26" s="315" t="s">
        <v>331</v>
      </c>
      <c r="EE26" s="676"/>
      <c r="EF26" s="317"/>
      <c r="EG26" s="318" t="s">
        <v>1199</v>
      </c>
      <c r="EH26" s="19"/>
      <c r="EI26" s="277"/>
      <c r="EJ26" s="940"/>
      <c r="EK26" s="307">
        <v>1</v>
      </c>
      <c r="EL26" s="307" t="s">
        <v>331</v>
      </c>
      <c r="EM26" s="675"/>
      <c r="EN26" s="309"/>
      <c r="EO26" s="310">
        <f t="shared" si="50"/>
        <v>0</v>
      </c>
      <c r="EP26" s="19"/>
      <c r="EQ26" s="277"/>
    </row>
    <row r="27" spans="1:147" ht="37.5" customHeight="1">
      <c r="A27" s="88"/>
      <c r="B27" s="943"/>
      <c r="C27" s="944" t="s">
        <v>338</v>
      </c>
      <c r="D27" s="945"/>
      <c r="E27" s="946"/>
      <c r="F27" s="946"/>
      <c r="G27" s="947"/>
      <c r="H27" s="948"/>
      <c r="I27" s="949">
        <f>SUM(I24:I26)</f>
        <v>0</v>
      </c>
      <c r="J27" s="19"/>
      <c r="K27" s="277"/>
      <c r="L27" s="945"/>
      <c r="M27" s="946"/>
      <c r="N27" s="946"/>
      <c r="O27" s="947"/>
      <c r="P27" s="948"/>
      <c r="Q27" s="949">
        <f>SUM(Q24:Q26)</f>
        <v>0</v>
      </c>
      <c r="R27" s="19"/>
      <c r="S27" s="277"/>
      <c r="T27" s="945"/>
      <c r="U27" s="946"/>
      <c r="V27" s="946"/>
      <c r="W27" s="947"/>
      <c r="X27" s="948"/>
      <c r="Y27" s="949">
        <f>SUM(Y24:Y26)</f>
        <v>0</v>
      </c>
      <c r="Z27" s="19"/>
      <c r="AA27" s="277"/>
      <c r="AB27" s="945"/>
      <c r="AC27" s="946"/>
      <c r="AD27" s="946"/>
      <c r="AE27" s="947"/>
      <c r="AF27" s="948"/>
      <c r="AG27" s="949">
        <f>SUM(AG24:AG26)</f>
        <v>0</v>
      </c>
      <c r="AH27" s="19"/>
      <c r="AI27" s="277"/>
      <c r="AJ27" s="945"/>
      <c r="AK27" s="946"/>
      <c r="AL27" s="946"/>
      <c r="AM27" s="947"/>
      <c r="AN27" s="948"/>
      <c r="AO27" s="949">
        <f>SUM(AO24:AO26)</f>
        <v>0</v>
      </c>
      <c r="AP27" s="19"/>
      <c r="AQ27" s="277"/>
      <c r="AR27" s="945"/>
      <c r="AS27" s="946"/>
      <c r="AT27" s="946"/>
      <c r="AU27" s="947"/>
      <c r="AV27" s="948"/>
      <c r="AW27" s="949">
        <f>SUM(AW24:AW26)</f>
        <v>10700000</v>
      </c>
      <c r="AX27" s="19"/>
      <c r="AY27" s="277"/>
      <c r="AZ27" s="945"/>
      <c r="BA27" s="946"/>
      <c r="BB27" s="946"/>
      <c r="BC27" s="947"/>
      <c r="BD27" s="948"/>
      <c r="BE27" s="949">
        <f>SUM(BE24:BE26)</f>
        <v>0</v>
      </c>
      <c r="BF27" s="19"/>
      <c r="BG27" s="277"/>
      <c r="BH27" s="945"/>
      <c r="BI27" s="946"/>
      <c r="BJ27" s="946"/>
      <c r="BK27" s="947"/>
      <c r="BL27" s="948"/>
      <c r="BM27" s="949">
        <f>SUM(BM24:BM26)</f>
        <v>0</v>
      </c>
      <c r="BN27" s="19"/>
      <c r="BO27" s="277"/>
      <c r="BP27" s="945"/>
      <c r="BQ27" s="946"/>
      <c r="BR27" s="946"/>
      <c r="BS27" s="947"/>
      <c r="BT27" s="948"/>
      <c r="BU27" s="949">
        <f>SUM(BU24:BU26)</f>
        <v>0</v>
      </c>
      <c r="BV27" s="19"/>
      <c r="BW27" s="277"/>
      <c r="BX27" s="945"/>
      <c r="BY27" s="946"/>
      <c r="BZ27" s="946"/>
      <c r="CA27" s="947"/>
      <c r="CB27" s="948"/>
      <c r="CC27" s="949">
        <f>SUM(CC24:CC26)</f>
        <v>0</v>
      </c>
      <c r="CD27" s="19"/>
      <c r="CE27" s="277"/>
      <c r="CF27" s="945"/>
      <c r="CG27" s="946"/>
      <c r="CH27" s="946"/>
      <c r="CI27" s="947"/>
      <c r="CJ27" s="948"/>
      <c r="CK27" s="949">
        <f>SUM(CK24:CK26)</f>
        <v>10700000</v>
      </c>
      <c r="CL27" s="19"/>
      <c r="CM27" s="277"/>
      <c r="CN27" s="945"/>
      <c r="CO27" s="946"/>
      <c r="CP27" s="946"/>
      <c r="CQ27" s="947"/>
      <c r="CR27" s="948"/>
      <c r="CS27" s="949">
        <f>SUM(CS24:CS26)</f>
        <v>13644000</v>
      </c>
      <c r="CT27" s="19"/>
      <c r="CU27" s="277"/>
      <c r="CV27" s="945"/>
      <c r="CW27" s="946"/>
      <c r="CX27" s="946"/>
      <c r="CY27" s="947"/>
      <c r="CZ27" s="948"/>
      <c r="DA27" s="949">
        <f>SUM(DA24:DA26)</f>
        <v>0</v>
      </c>
      <c r="DB27" s="19"/>
      <c r="DC27" s="277"/>
      <c r="DD27" s="945"/>
      <c r="DE27" s="946"/>
      <c r="DF27" s="946"/>
      <c r="DG27" s="947"/>
      <c r="DH27" s="948"/>
      <c r="DI27" s="949">
        <f>SUM(DI24:DI26)</f>
        <v>0</v>
      </c>
      <c r="DJ27" s="19"/>
      <c r="DK27" s="277"/>
      <c r="DL27" s="945"/>
      <c r="DM27" s="946"/>
      <c r="DN27" s="946"/>
      <c r="DO27" s="947"/>
      <c r="DP27" s="948"/>
      <c r="DQ27" s="949">
        <f>SUM(DQ24:DQ26)</f>
        <v>0</v>
      </c>
      <c r="DR27" s="19"/>
      <c r="DS27" s="277"/>
      <c r="DT27" s="945"/>
      <c r="DU27" s="946"/>
      <c r="DV27" s="946"/>
      <c r="DW27" s="947"/>
      <c r="DX27" s="948"/>
      <c r="DY27" s="949">
        <f>SUM(DY24:DY26)</f>
        <v>0</v>
      </c>
      <c r="DZ27" s="19"/>
      <c r="EA27" s="277"/>
      <c r="EB27" s="909"/>
      <c r="EC27" s="910"/>
      <c r="ED27" s="910"/>
      <c r="EE27" s="911"/>
      <c r="EF27" s="912"/>
      <c r="EG27" s="913" t="s">
        <v>1199</v>
      </c>
      <c r="EH27" s="19"/>
      <c r="EI27" s="277"/>
      <c r="EJ27" s="945"/>
      <c r="EK27" s="946"/>
      <c r="EL27" s="946"/>
      <c r="EM27" s="947"/>
      <c r="EN27" s="948"/>
      <c r="EO27" s="949">
        <f>SUM(EO24:EO26)</f>
        <v>0</v>
      </c>
      <c r="EP27" s="19"/>
      <c r="EQ27" s="277"/>
    </row>
    <row r="28" spans="1:147" ht="37.5" customHeight="1">
      <c r="A28" s="88"/>
      <c r="B28" s="269" t="s">
        <v>1027</v>
      </c>
      <c r="C28" s="230"/>
      <c r="D28" s="550"/>
      <c r="E28" s="121"/>
      <c r="F28" s="121"/>
      <c r="G28" s="133"/>
      <c r="H28" s="127"/>
      <c r="I28" s="123"/>
      <c r="J28" s="19"/>
      <c r="K28" s="277"/>
      <c r="L28" s="550"/>
      <c r="M28" s="121"/>
      <c r="N28" s="121"/>
      <c r="O28" s="133"/>
      <c r="P28" s="127"/>
      <c r="Q28" s="123"/>
      <c r="R28" s="19"/>
      <c r="S28" s="277"/>
      <c r="T28" s="550"/>
      <c r="U28" s="121"/>
      <c r="V28" s="121"/>
      <c r="W28" s="133"/>
      <c r="X28" s="127"/>
      <c r="Y28" s="123"/>
      <c r="Z28" s="19"/>
      <c r="AA28" s="277"/>
      <c r="AB28" s="550"/>
      <c r="AC28" s="121"/>
      <c r="AD28" s="121"/>
      <c r="AE28" s="133"/>
      <c r="AF28" s="127"/>
      <c r="AG28" s="123"/>
      <c r="AH28" s="19"/>
      <c r="AI28" s="277"/>
      <c r="AJ28" s="550"/>
      <c r="AK28" s="121"/>
      <c r="AL28" s="121"/>
      <c r="AM28" s="133"/>
      <c r="AN28" s="127"/>
      <c r="AO28" s="123"/>
      <c r="AP28" s="19"/>
      <c r="AQ28" s="277"/>
      <c r="AR28" s="550"/>
      <c r="AS28" s="121"/>
      <c r="AT28" s="121"/>
      <c r="AU28" s="133"/>
      <c r="AV28" s="127"/>
      <c r="AW28" s="123"/>
      <c r="AX28" s="19"/>
      <c r="AY28" s="277"/>
      <c r="AZ28" s="550"/>
      <c r="BA28" s="121"/>
      <c r="BB28" s="121"/>
      <c r="BC28" s="133"/>
      <c r="BD28" s="127"/>
      <c r="BE28" s="123"/>
      <c r="BF28" s="19"/>
      <c r="BG28" s="277"/>
      <c r="BH28" s="550"/>
      <c r="BI28" s="121"/>
      <c r="BJ28" s="121"/>
      <c r="BK28" s="133"/>
      <c r="BL28" s="127"/>
      <c r="BM28" s="123"/>
      <c r="BN28" s="19"/>
      <c r="BO28" s="277"/>
      <c r="BP28" s="550"/>
      <c r="BQ28" s="121"/>
      <c r="BR28" s="121"/>
      <c r="BS28" s="133"/>
      <c r="BT28" s="127"/>
      <c r="BU28" s="123"/>
      <c r="BV28" s="19"/>
      <c r="BW28" s="277"/>
      <c r="BX28" s="550"/>
      <c r="BY28" s="121"/>
      <c r="BZ28" s="121"/>
      <c r="CA28" s="133"/>
      <c r="CB28" s="127"/>
      <c r="CC28" s="123"/>
      <c r="CD28" s="19"/>
      <c r="CE28" s="277"/>
      <c r="CF28" s="550"/>
      <c r="CG28" s="121"/>
      <c r="CH28" s="121"/>
      <c r="CI28" s="133"/>
      <c r="CJ28" s="127"/>
      <c r="CK28" s="123"/>
      <c r="CL28" s="19"/>
      <c r="CM28" s="277"/>
      <c r="CN28" s="550"/>
      <c r="CO28" s="121"/>
      <c r="CP28" s="121"/>
      <c r="CQ28" s="133"/>
      <c r="CR28" s="127"/>
      <c r="CS28" s="123"/>
      <c r="CT28" s="19"/>
      <c r="CU28" s="277"/>
      <c r="CV28" s="550"/>
      <c r="CW28" s="121"/>
      <c r="CX28" s="121"/>
      <c r="CY28" s="133"/>
      <c r="CZ28" s="127"/>
      <c r="DA28" s="123"/>
      <c r="DB28" s="19"/>
      <c r="DC28" s="277"/>
      <c r="DD28" s="550"/>
      <c r="DE28" s="121"/>
      <c r="DF28" s="121"/>
      <c r="DG28" s="133"/>
      <c r="DH28" s="127"/>
      <c r="DI28" s="123"/>
      <c r="DJ28" s="19"/>
      <c r="DK28" s="277"/>
      <c r="DL28" s="550"/>
      <c r="DM28" s="121"/>
      <c r="DN28" s="121"/>
      <c r="DO28" s="133"/>
      <c r="DP28" s="127"/>
      <c r="DQ28" s="123"/>
      <c r="DR28" s="19"/>
      <c r="DS28" s="277"/>
      <c r="DT28" s="550"/>
      <c r="DU28" s="121"/>
      <c r="DV28" s="121"/>
      <c r="DW28" s="133"/>
      <c r="DX28" s="127"/>
      <c r="DY28" s="123"/>
      <c r="DZ28" s="19"/>
      <c r="EA28" s="277"/>
      <c r="EB28" s="186"/>
      <c r="EC28" s="185"/>
      <c r="ED28" s="185"/>
      <c r="EE28" s="627"/>
      <c r="EF28" s="601"/>
      <c r="EG28" s="917"/>
      <c r="EH28" s="19"/>
      <c r="EI28" s="277"/>
      <c r="EJ28" s="550"/>
      <c r="EK28" s="121"/>
      <c r="EL28" s="121"/>
      <c r="EM28" s="133"/>
      <c r="EN28" s="127"/>
      <c r="EO28" s="123"/>
      <c r="EP28" s="19"/>
      <c r="EQ28" s="277"/>
    </row>
    <row r="29" spans="1:147" ht="37.5" customHeight="1" thickBot="1">
      <c r="A29" s="88"/>
      <c r="B29" s="143"/>
      <c r="C29" s="97" t="s">
        <v>170</v>
      </c>
      <c r="D29" s="550"/>
      <c r="E29" s="121"/>
      <c r="F29" s="121"/>
      <c r="G29" s="133"/>
      <c r="H29" s="127"/>
      <c r="I29" s="123"/>
      <c r="J29" s="19"/>
      <c r="K29" s="277"/>
      <c r="L29" s="550"/>
      <c r="M29" s="121"/>
      <c r="N29" s="121"/>
      <c r="O29" s="133"/>
      <c r="P29" s="127"/>
      <c r="Q29" s="123"/>
      <c r="R29" s="19"/>
      <c r="S29" s="277"/>
      <c r="T29" s="550"/>
      <c r="U29" s="121"/>
      <c r="V29" s="121"/>
      <c r="W29" s="133"/>
      <c r="X29" s="127"/>
      <c r="Y29" s="123"/>
      <c r="Z29" s="19"/>
      <c r="AA29" s="277"/>
      <c r="AB29" s="550"/>
      <c r="AC29" s="121"/>
      <c r="AD29" s="121"/>
      <c r="AE29" s="133"/>
      <c r="AF29" s="127"/>
      <c r="AG29" s="123"/>
      <c r="AH29" s="19"/>
      <c r="AI29" s="277"/>
      <c r="AJ29" s="550"/>
      <c r="AK29" s="121"/>
      <c r="AL29" s="121"/>
      <c r="AM29" s="133"/>
      <c r="AN29" s="127"/>
      <c r="AO29" s="123"/>
      <c r="AP29" s="19"/>
      <c r="AQ29" s="277"/>
      <c r="AR29" s="550"/>
      <c r="AS29" s="121"/>
      <c r="AT29" s="121"/>
      <c r="AU29" s="133"/>
      <c r="AV29" s="127"/>
      <c r="AW29" s="123"/>
      <c r="AX29" s="19"/>
      <c r="AY29" s="277"/>
      <c r="AZ29" s="550"/>
      <c r="BA29" s="121"/>
      <c r="BB29" s="121"/>
      <c r="BC29" s="133"/>
      <c r="BD29" s="127"/>
      <c r="BE29" s="123"/>
      <c r="BF29" s="19"/>
      <c r="BG29" s="277"/>
      <c r="BH29" s="550"/>
      <c r="BI29" s="121"/>
      <c r="BJ29" s="121"/>
      <c r="BK29" s="133"/>
      <c r="BL29" s="127"/>
      <c r="BM29" s="123"/>
      <c r="BN29" s="19"/>
      <c r="BO29" s="277"/>
      <c r="BP29" s="550"/>
      <c r="BQ29" s="121"/>
      <c r="BR29" s="121"/>
      <c r="BS29" s="133"/>
      <c r="BT29" s="127"/>
      <c r="BU29" s="123"/>
      <c r="BV29" s="19"/>
      <c r="BW29" s="277"/>
      <c r="BX29" s="550"/>
      <c r="BY29" s="121"/>
      <c r="BZ29" s="121"/>
      <c r="CA29" s="133"/>
      <c r="CB29" s="127"/>
      <c r="CC29" s="123"/>
      <c r="CD29" s="19"/>
      <c r="CE29" s="277"/>
      <c r="CF29" s="550"/>
      <c r="CG29" s="121"/>
      <c r="CH29" s="121"/>
      <c r="CI29" s="133"/>
      <c r="CJ29" s="127"/>
      <c r="CK29" s="123"/>
      <c r="CL29" s="19"/>
      <c r="CM29" s="277"/>
      <c r="CN29" s="550"/>
      <c r="CO29" s="121"/>
      <c r="CP29" s="121"/>
      <c r="CQ29" s="133"/>
      <c r="CR29" s="127"/>
      <c r="CS29" s="123"/>
      <c r="CT29" s="19"/>
      <c r="CU29" s="277"/>
      <c r="CV29" s="550"/>
      <c r="CW29" s="121"/>
      <c r="CX29" s="121"/>
      <c r="CY29" s="133"/>
      <c r="CZ29" s="127"/>
      <c r="DA29" s="123"/>
      <c r="DB29" s="19"/>
      <c r="DC29" s="277"/>
      <c r="DD29" s="550"/>
      <c r="DE29" s="121"/>
      <c r="DF29" s="121"/>
      <c r="DG29" s="133"/>
      <c r="DH29" s="127"/>
      <c r="DI29" s="123"/>
      <c r="DJ29" s="19"/>
      <c r="DK29" s="277"/>
      <c r="DL29" s="550"/>
      <c r="DM29" s="121"/>
      <c r="DN29" s="121"/>
      <c r="DO29" s="133"/>
      <c r="DP29" s="127"/>
      <c r="DQ29" s="123"/>
      <c r="DR29" s="19"/>
      <c r="DS29" s="277"/>
      <c r="DT29" s="550"/>
      <c r="DU29" s="121"/>
      <c r="DV29" s="121"/>
      <c r="DW29" s="133"/>
      <c r="DX29" s="127"/>
      <c r="DY29" s="123"/>
      <c r="DZ29" s="19"/>
      <c r="EA29" s="277"/>
      <c r="EB29" s="186"/>
      <c r="EC29" s="185"/>
      <c r="ED29" s="185"/>
      <c r="EE29" s="627"/>
      <c r="EF29" s="601"/>
      <c r="EG29" s="917"/>
      <c r="EH29" s="19"/>
      <c r="EI29" s="277"/>
      <c r="EJ29" s="550"/>
      <c r="EK29" s="121"/>
      <c r="EL29" s="121"/>
      <c r="EM29" s="133"/>
      <c r="EN29" s="127"/>
      <c r="EO29" s="123"/>
      <c r="EP29" s="19"/>
      <c r="EQ29" s="277"/>
    </row>
    <row r="30" spans="1:147" ht="37.5" customHeight="1" thickBot="1">
      <c r="A30" s="88"/>
      <c r="B30" s="92" t="s">
        <v>418</v>
      </c>
      <c r="C30" s="918" t="s">
        <v>323</v>
      </c>
      <c r="D30" s="919" t="s">
        <v>324</v>
      </c>
      <c r="E30" s="103" t="s">
        <v>774</v>
      </c>
      <c r="F30" s="919" t="s">
        <v>326</v>
      </c>
      <c r="G30" s="920" t="s">
        <v>327</v>
      </c>
      <c r="H30" s="921" t="s">
        <v>328</v>
      </c>
      <c r="I30" s="922" t="s">
        <v>329</v>
      </c>
      <c r="J30" s="297" t="s">
        <v>1167</v>
      </c>
      <c r="K30" s="298" t="s">
        <v>1168</v>
      </c>
      <c r="L30" s="919" t="s">
        <v>324</v>
      </c>
      <c r="M30" s="103" t="s">
        <v>774</v>
      </c>
      <c r="N30" s="919" t="s">
        <v>326</v>
      </c>
      <c r="O30" s="920" t="s">
        <v>327</v>
      </c>
      <c r="P30" s="921" t="s">
        <v>328</v>
      </c>
      <c r="Q30" s="922" t="s">
        <v>329</v>
      </c>
      <c r="R30" s="297" t="s">
        <v>1167</v>
      </c>
      <c r="S30" s="298" t="s">
        <v>1168</v>
      </c>
      <c r="T30" s="919" t="s">
        <v>324</v>
      </c>
      <c r="U30" s="103" t="s">
        <v>774</v>
      </c>
      <c r="V30" s="919" t="s">
        <v>326</v>
      </c>
      <c r="W30" s="920" t="s">
        <v>327</v>
      </c>
      <c r="X30" s="921" t="s">
        <v>328</v>
      </c>
      <c r="Y30" s="922" t="s">
        <v>329</v>
      </c>
      <c r="Z30" s="297" t="s">
        <v>1167</v>
      </c>
      <c r="AA30" s="298" t="s">
        <v>1168</v>
      </c>
      <c r="AB30" s="919" t="s">
        <v>324</v>
      </c>
      <c r="AC30" s="103" t="s">
        <v>774</v>
      </c>
      <c r="AD30" s="919" t="s">
        <v>326</v>
      </c>
      <c r="AE30" s="920" t="s">
        <v>327</v>
      </c>
      <c r="AF30" s="921" t="s">
        <v>328</v>
      </c>
      <c r="AG30" s="922" t="s">
        <v>329</v>
      </c>
      <c r="AH30" s="297" t="s">
        <v>1167</v>
      </c>
      <c r="AI30" s="298" t="s">
        <v>1168</v>
      </c>
      <c r="AJ30" s="919" t="s">
        <v>324</v>
      </c>
      <c r="AK30" s="103" t="s">
        <v>774</v>
      </c>
      <c r="AL30" s="919" t="s">
        <v>326</v>
      </c>
      <c r="AM30" s="920" t="s">
        <v>327</v>
      </c>
      <c r="AN30" s="921" t="s">
        <v>328</v>
      </c>
      <c r="AO30" s="922" t="s">
        <v>329</v>
      </c>
      <c r="AP30" s="297" t="s">
        <v>1167</v>
      </c>
      <c r="AQ30" s="298" t="s">
        <v>1168</v>
      </c>
      <c r="AR30" s="919" t="s">
        <v>324</v>
      </c>
      <c r="AS30" s="103" t="s">
        <v>774</v>
      </c>
      <c r="AT30" s="919" t="s">
        <v>326</v>
      </c>
      <c r="AU30" s="920" t="s">
        <v>327</v>
      </c>
      <c r="AV30" s="921" t="s">
        <v>328</v>
      </c>
      <c r="AW30" s="922" t="s">
        <v>329</v>
      </c>
      <c r="AX30" s="297" t="s">
        <v>1167</v>
      </c>
      <c r="AY30" s="298" t="s">
        <v>1168</v>
      </c>
      <c r="AZ30" s="919" t="s">
        <v>324</v>
      </c>
      <c r="BA30" s="103" t="s">
        <v>774</v>
      </c>
      <c r="BB30" s="919" t="s">
        <v>326</v>
      </c>
      <c r="BC30" s="920" t="s">
        <v>327</v>
      </c>
      <c r="BD30" s="921" t="s">
        <v>328</v>
      </c>
      <c r="BE30" s="922" t="s">
        <v>329</v>
      </c>
      <c r="BF30" s="297" t="s">
        <v>1167</v>
      </c>
      <c r="BG30" s="298" t="s">
        <v>1168</v>
      </c>
      <c r="BH30" s="919" t="s">
        <v>324</v>
      </c>
      <c r="BI30" s="103" t="s">
        <v>774</v>
      </c>
      <c r="BJ30" s="919" t="s">
        <v>326</v>
      </c>
      <c r="BK30" s="920" t="s">
        <v>327</v>
      </c>
      <c r="BL30" s="921" t="s">
        <v>328</v>
      </c>
      <c r="BM30" s="922" t="s">
        <v>329</v>
      </c>
      <c r="BN30" s="297" t="s">
        <v>1167</v>
      </c>
      <c r="BO30" s="298" t="s">
        <v>1168</v>
      </c>
      <c r="BP30" s="919" t="s">
        <v>324</v>
      </c>
      <c r="BQ30" s="103" t="s">
        <v>774</v>
      </c>
      <c r="BR30" s="919" t="s">
        <v>326</v>
      </c>
      <c r="BS30" s="920" t="s">
        <v>327</v>
      </c>
      <c r="BT30" s="921" t="s">
        <v>328</v>
      </c>
      <c r="BU30" s="922" t="s">
        <v>329</v>
      </c>
      <c r="BV30" s="297" t="s">
        <v>1167</v>
      </c>
      <c r="BW30" s="298" t="s">
        <v>1168</v>
      </c>
      <c r="BX30" s="919" t="s">
        <v>324</v>
      </c>
      <c r="BY30" s="103" t="s">
        <v>774</v>
      </c>
      <c r="BZ30" s="919" t="s">
        <v>326</v>
      </c>
      <c r="CA30" s="920" t="s">
        <v>327</v>
      </c>
      <c r="CB30" s="921" t="s">
        <v>328</v>
      </c>
      <c r="CC30" s="922" t="s">
        <v>329</v>
      </c>
      <c r="CD30" s="297" t="s">
        <v>1167</v>
      </c>
      <c r="CE30" s="298" t="s">
        <v>1168</v>
      </c>
      <c r="CF30" s="919" t="s">
        <v>324</v>
      </c>
      <c r="CG30" s="103" t="s">
        <v>774</v>
      </c>
      <c r="CH30" s="919" t="s">
        <v>326</v>
      </c>
      <c r="CI30" s="920" t="s">
        <v>327</v>
      </c>
      <c r="CJ30" s="921" t="s">
        <v>328</v>
      </c>
      <c r="CK30" s="922" t="s">
        <v>329</v>
      </c>
      <c r="CL30" s="297" t="s">
        <v>1167</v>
      </c>
      <c r="CM30" s="298" t="s">
        <v>1168</v>
      </c>
      <c r="CN30" s="919" t="s">
        <v>324</v>
      </c>
      <c r="CO30" s="103" t="s">
        <v>774</v>
      </c>
      <c r="CP30" s="919" t="s">
        <v>326</v>
      </c>
      <c r="CQ30" s="920" t="s">
        <v>327</v>
      </c>
      <c r="CR30" s="921" t="s">
        <v>328</v>
      </c>
      <c r="CS30" s="922" t="s">
        <v>329</v>
      </c>
      <c r="CT30" s="297" t="s">
        <v>1167</v>
      </c>
      <c r="CU30" s="298" t="s">
        <v>1168</v>
      </c>
      <c r="CV30" s="919" t="s">
        <v>324</v>
      </c>
      <c r="CW30" s="103" t="s">
        <v>774</v>
      </c>
      <c r="CX30" s="919" t="s">
        <v>326</v>
      </c>
      <c r="CY30" s="920" t="s">
        <v>327</v>
      </c>
      <c r="CZ30" s="921" t="s">
        <v>328</v>
      </c>
      <c r="DA30" s="922" t="s">
        <v>329</v>
      </c>
      <c r="DB30" s="297" t="s">
        <v>1167</v>
      </c>
      <c r="DC30" s="298" t="s">
        <v>1168</v>
      </c>
      <c r="DD30" s="919" t="s">
        <v>324</v>
      </c>
      <c r="DE30" s="103" t="s">
        <v>774</v>
      </c>
      <c r="DF30" s="919" t="s">
        <v>326</v>
      </c>
      <c r="DG30" s="920" t="s">
        <v>327</v>
      </c>
      <c r="DH30" s="921" t="s">
        <v>328</v>
      </c>
      <c r="DI30" s="922" t="s">
        <v>329</v>
      </c>
      <c r="DJ30" s="297" t="s">
        <v>1167</v>
      </c>
      <c r="DK30" s="298" t="s">
        <v>1168</v>
      </c>
      <c r="DL30" s="919" t="s">
        <v>324</v>
      </c>
      <c r="DM30" s="103" t="s">
        <v>774</v>
      </c>
      <c r="DN30" s="919" t="s">
        <v>326</v>
      </c>
      <c r="DO30" s="920" t="s">
        <v>327</v>
      </c>
      <c r="DP30" s="921" t="s">
        <v>328</v>
      </c>
      <c r="DQ30" s="922" t="s">
        <v>329</v>
      </c>
      <c r="DR30" s="297" t="s">
        <v>1167</v>
      </c>
      <c r="DS30" s="298" t="s">
        <v>1168</v>
      </c>
      <c r="DT30" s="919" t="s">
        <v>324</v>
      </c>
      <c r="DU30" s="103" t="s">
        <v>774</v>
      </c>
      <c r="DV30" s="919" t="s">
        <v>326</v>
      </c>
      <c r="DW30" s="920" t="s">
        <v>327</v>
      </c>
      <c r="DX30" s="921" t="s">
        <v>328</v>
      </c>
      <c r="DY30" s="922" t="s">
        <v>329</v>
      </c>
      <c r="DZ30" s="297" t="s">
        <v>1167</v>
      </c>
      <c r="EA30" s="298" t="s">
        <v>1168</v>
      </c>
      <c r="EB30" s="923" t="s">
        <v>324</v>
      </c>
      <c r="EC30" s="413" t="s">
        <v>774</v>
      </c>
      <c r="ED30" s="924" t="s">
        <v>326</v>
      </c>
      <c r="EE30" s="925" t="s">
        <v>327</v>
      </c>
      <c r="EF30" s="413" t="s">
        <v>328</v>
      </c>
      <c r="EG30" s="435" t="s">
        <v>329</v>
      </c>
      <c r="EH30" s="297" t="s">
        <v>1167</v>
      </c>
      <c r="EI30" s="298" t="s">
        <v>1168</v>
      </c>
      <c r="EJ30" s="919" t="s">
        <v>324</v>
      </c>
      <c r="EK30" s="103" t="s">
        <v>774</v>
      </c>
      <c r="EL30" s="919" t="s">
        <v>326</v>
      </c>
      <c r="EM30" s="920" t="s">
        <v>327</v>
      </c>
      <c r="EN30" s="921" t="s">
        <v>328</v>
      </c>
      <c r="EO30" s="922" t="s">
        <v>329</v>
      </c>
      <c r="EP30" s="297" t="s">
        <v>1167</v>
      </c>
      <c r="EQ30" s="298" t="s">
        <v>1168</v>
      </c>
    </row>
    <row r="31" spans="1:147" ht="37.5" customHeight="1" thickBot="1">
      <c r="A31" s="88"/>
      <c r="B31" s="48">
        <v>1</v>
      </c>
      <c r="C31" s="950" t="s">
        <v>1028</v>
      </c>
      <c r="D31" s="951"/>
      <c r="E31" s="100">
        <v>1</v>
      </c>
      <c r="F31" s="100" t="s">
        <v>331</v>
      </c>
      <c r="G31" s="926"/>
      <c r="H31" s="927"/>
      <c r="I31" s="255">
        <f t="shared" ref="I31:I34" si="51">+(G31+(G31*H31))*E31</f>
        <v>0</v>
      </c>
      <c r="J31" s="311" t="s">
        <v>1169</v>
      </c>
      <c r="K31" s="312"/>
      <c r="L31" s="951"/>
      <c r="M31" s="100">
        <v>1</v>
      </c>
      <c r="N31" s="100" t="s">
        <v>331</v>
      </c>
      <c r="O31" s="926"/>
      <c r="P31" s="927"/>
      <c r="Q31" s="255">
        <f t="shared" ref="Q31:Q34" si="52">+(O31+(O31*P31))*M31</f>
        <v>0</v>
      </c>
      <c r="R31" s="311" t="s">
        <v>1169</v>
      </c>
      <c r="S31" s="312"/>
      <c r="T31" s="951"/>
      <c r="U31" s="100">
        <v>1</v>
      </c>
      <c r="V31" s="100" t="s">
        <v>331</v>
      </c>
      <c r="W31" s="926"/>
      <c r="X31" s="927"/>
      <c r="Y31" s="255">
        <f t="shared" ref="Y31:Y34" si="53">+(W31+(W31*X31))*U31</f>
        <v>0</v>
      </c>
      <c r="Z31" s="311" t="s">
        <v>1169</v>
      </c>
      <c r="AA31" s="312"/>
      <c r="AB31" s="951"/>
      <c r="AC31" s="100">
        <v>1</v>
      </c>
      <c r="AD31" s="100" t="s">
        <v>331</v>
      </c>
      <c r="AE31" s="926"/>
      <c r="AF31" s="927"/>
      <c r="AG31" s="255">
        <f t="shared" ref="AG31:AG34" si="54">+(AE31+(AE31*AF31))*AC31</f>
        <v>0</v>
      </c>
      <c r="AH31" s="311" t="s">
        <v>1169</v>
      </c>
      <c r="AI31" s="312"/>
      <c r="AJ31" s="951"/>
      <c r="AK31" s="100">
        <v>1</v>
      </c>
      <c r="AL31" s="100" t="s">
        <v>331</v>
      </c>
      <c r="AM31" s="926"/>
      <c r="AN31" s="927"/>
      <c r="AO31" s="255">
        <f t="shared" ref="AO31:AO34" si="55">+(AM31+(AM31*AN31))*AK31</f>
        <v>0</v>
      </c>
      <c r="AP31" s="311" t="s">
        <v>1169</v>
      </c>
      <c r="AQ31" s="312"/>
      <c r="AR31" s="951" t="s">
        <v>1482</v>
      </c>
      <c r="AS31" s="100">
        <v>1</v>
      </c>
      <c r="AT31" s="100" t="s">
        <v>331</v>
      </c>
      <c r="AU31" s="926">
        <v>750000</v>
      </c>
      <c r="AV31" s="927">
        <v>0</v>
      </c>
      <c r="AW31" s="255">
        <f t="shared" ref="AW31:AW34" si="56">+(AU31+(AU31*AV31))*AS31</f>
        <v>750000</v>
      </c>
      <c r="AX31" s="311" t="s">
        <v>1170</v>
      </c>
      <c r="AY31" s="312"/>
      <c r="AZ31" s="951"/>
      <c r="BA31" s="100">
        <v>1</v>
      </c>
      <c r="BB31" s="100" t="s">
        <v>331</v>
      </c>
      <c r="BC31" s="926"/>
      <c r="BD31" s="927"/>
      <c r="BE31" s="255">
        <f t="shared" ref="BE31:BE34" si="57">+(BC31+(BC31*BD31))*BA31</f>
        <v>0</v>
      </c>
      <c r="BF31" s="311" t="s">
        <v>1169</v>
      </c>
      <c r="BG31" s="312"/>
      <c r="BH31" s="951"/>
      <c r="BI31" s="100">
        <v>1</v>
      </c>
      <c r="BJ31" s="100" t="s">
        <v>331</v>
      </c>
      <c r="BK31" s="926"/>
      <c r="BL31" s="927"/>
      <c r="BM31" s="255">
        <f t="shared" ref="BM31:BM34" si="58">+(BK31+(BK31*BL31))*BI31</f>
        <v>0</v>
      </c>
      <c r="BN31" s="311" t="s">
        <v>1169</v>
      </c>
      <c r="BO31" s="312"/>
      <c r="BP31" s="951"/>
      <c r="BQ31" s="100">
        <v>1</v>
      </c>
      <c r="BR31" s="100" t="s">
        <v>331</v>
      </c>
      <c r="BS31" s="926"/>
      <c r="BT31" s="927"/>
      <c r="BU31" s="255">
        <f t="shared" ref="BU31:BU34" si="59">+(BS31+(BS31*BT31))*BQ31</f>
        <v>0</v>
      </c>
      <c r="BV31" s="311" t="s">
        <v>1169</v>
      </c>
      <c r="BW31" s="312"/>
      <c r="BX31" s="951"/>
      <c r="BY31" s="100">
        <v>1</v>
      </c>
      <c r="BZ31" s="100" t="s">
        <v>331</v>
      </c>
      <c r="CA31" s="926">
        <v>0</v>
      </c>
      <c r="CB31" s="927">
        <v>0</v>
      </c>
      <c r="CC31" s="255">
        <f t="shared" ref="CC31:CC34" si="60">+(CA31+(CA31*CB31))*BY31</f>
        <v>0</v>
      </c>
      <c r="CD31" s="311" t="s">
        <v>1169</v>
      </c>
      <c r="CE31" s="312"/>
      <c r="CF31" s="952" t="s">
        <v>1478</v>
      </c>
      <c r="CG31" s="100">
        <v>1</v>
      </c>
      <c r="CH31" s="100" t="s">
        <v>331</v>
      </c>
      <c r="CI31" s="926">
        <v>757600</v>
      </c>
      <c r="CJ31" s="927">
        <v>0</v>
      </c>
      <c r="CK31" s="255">
        <f t="shared" ref="CK31:CK34" si="61">+(CI31+(CI31*CJ31))*CG31</f>
        <v>757600</v>
      </c>
      <c r="CL31" s="311" t="s">
        <v>1170</v>
      </c>
      <c r="CM31" s="312"/>
      <c r="CN31" s="381" t="s">
        <v>1477</v>
      </c>
      <c r="CO31" s="100">
        <v>1</v>
      </c>
      <c r="CP31" s="100" t="s">
        <v>331</v>
      </c>
      <c r="CQ31" s="926">
        <v>2086559.9999999998</v>
      </c>
      <c r="CR31" s="927"/>
      <c r="CS31" s="255">
        <f t="shared" ref="CS31:CS34" si="62">+(CQ31+(CQ31*CR31))*CO31</f>
        <v>2086559.9999999998</v>
      </c>
      <c r="CT31" s="311" t="s">
        <v>1170</v>
      </c>
      <c r="CU31" s="312"/>
      <c r="CV31" s="951"/>
      <c r="CW31" s="100">
        <v>1</v>
      </c>
      <c r="CX31" s="100" t="s">
        <v>331</v>
      </c>
      <c r="CY31" s="926"/>
      <c r="CZ31" s="927"/>
      <c r="DA31" s="255">
        <f t="shared" ref="DA31:DA34" si="63">+(CY31+(CY31*CZ31))*CW31</f>
        <v>0</v>
      </c>
      <c r="DB31" s="311" t="s">
        <v>1169</v>
      </c>
      <c r="DC31" s="312"/>
      <c r="DD31" s="951"/>
      <c r="DE31" s="100">
        <v>1</v>
      </c>
      <c r="DF31" s="100" t="s">
        <v>331</v>
      </c>
      <c r="DG31" s="926"/>
      <c r="DH31" s="927"/>
      <c r="DI31" s="255">
        <f t="shared" ref="DI31:DI34" si="64">+(DG31+(DG31*DH31))*DE31</f>
        <v>0</v>
      </c>
      <c r="DJ31" s="311" t="s">
        <v>1169</v>
      </c>
      <c r="DK31" s="312"/>
      <c r="DL31" s="951"/>
      <c r="DM31" s="100">
        <v>1</v>
      </c>
      <c r="DN31" s="100" t="s">
        <v>331</v>
      </c>
      <c r="DO31" s="926"/>
      <c r="DP31" s="927"/>
      <c r="DQ31" s="255">
        <f t="shared" ref="DQ31:DQ34" si="65">+(DO31+(DO31*DP31))*DM31</f>
        <v>0</v>
      </c>
      <c r="DR31" s="311" t="s">
        <v>1169</v>
      </c>
      <c r="DS31" s="312"/>
      <c r="DT31" s="951"/>
      <c r="DU31" s="100">
        <v>1</v>
      </c>
      <c r="DV31" s="100" t="s">
        <v>331</v>
      </c>
      <c r="DW31" s="926"/>
      <c r="DX31" s="927"/>
      <c r="DY31" s="255">
        <f t="shared" ref="DY31:DY34" si="66">+(DW31+(DW31*DX31))*DU31</f>
        <v>0</v>
      </c>
      <c r="DZ31" s="311" t="s">
        <v>1169</v>
      </c>
      <c r="EA31" s="312"/>
      <c r="EB31" s="942"/>
      <c r="EC31" s="315">
        <v>1</v>
      </c>
      <c r="ED31" s="315" t="s">
        <v>331</v>
      </c>
      <c r="EE31" s="676"/>
      <c r="EF31" s="317"/>
      <c r="EG31" s="318" t="s">
        <v>1199</v>
      </c>
      <c r="EH31" s="311" t="s">
        <v>1169</v>
      </c>
      <c r="EI31" s="312"/>
      <c r="EJ31" s="951"/>
      <c r="EK31" s="100">
        <v>1</v>
      </c>
      <c r="EL31" s="100" t="s">
        <v>331</v>
      </c>
      <c r="EM31" s="926"/>
      <c r="EN31" s="927"/>
      <c r="EO31" s="255">
        <f t="shared" ref="EO31:EO34" si="67">+(EM31+(EM31*EN31))*EK31</f>
        <v>0</v>
      </c>
      <c r="EP31" s="311" t="s">
        <v>1169</v>
      </c>
      <c r="EQ31" s="312"/>
    </row>
    <row r="32" spans="1:147" ht="37.5" customHeight="1">
      <c r="A32" s="88"/>
      <c r="B32" s="48">
        <v>2</v>
      </c>
      <c r="C32" s="950" t="s">
        <v>1029</v>
      </c>
      <c r="D32" s="951"/>
      <c r="E32" s="100">
        <v>1</v>
      </c>
      <c r="F32" s="100" t="s">
        <v>331</v>
      </c>
      <c r="G32" s="926"/>
      <c r="H32" s="927"/>
      <c r="I32" s="255">
        <f t="shared" si="51"/>
        <v>0</v>
      </c>
      <c r="J32" s="19"/>
      <c r="K32" s="277"/>
      <c r="L32" s="951"/>
      <c r="M32" s="100">
        <v>1</v>
      </c>
      <c r="N32" s="100" t="s">
        <v>331</v>
      </c>
      <c r="O32" s="926"/>
      <c r="P32" s="927"/>
      <c r="Q32" s="255">
        <f t="shared" si="52"/>
        <v>0</v>
      </c>
      <c r="R32" s="19"/>
      <c r="S32" s="277"/>
      <c r="T32" s="951"/>
      <c r="U32" s="100">
        <v>1</v>
      </c>
      <c r="V32" s="100" t="s">
        <v>331</v>
      </c>
      <c r="W32" s="926"/>
      <c r="X32" s="927"/>
      <c r="Y32" s="255">
        <f t="shared" si="53"/>
        <v>0</v>
      </c>
      <c r="Z32" s="19"/>
      <c r="AA32" s="277"/>
      <c r="AB32" s="951"/>
      <c r="AC32" s="100">
        <v>1</v>
      </c>
      <c r="AD32" s="100" t="s">
        <v>331</v>
      </c>
      <c r="AE32" s="926"/>
      <c r="AF32" s="927"/>
      <c r="AG32" s="255">
        <f t="shared" si="54"/>
        <v>0</v>
      </c>
      <c r="AH32" s="19"/>
      <c r="AI32" s="277"/>
      <c r="AJ32" s="951"/>
      <c r="AK32" s="100">
        <v>1</v>
      </c>
      <c r="AL32" s="100" t="s">
        <v>331</v>
      </c>
      <c r="AM32" s="926"/>
      <c r="AN32" s="927"/>
      <c r="AO32" s="255">
        <f t="shared" si="55"/>
        <v>0</v>
      </c>
      <c r="AP32" s="19"/>
      <c r="AQ32" s="277"/>
      <c r="AR32" s="951" t="s">
        <v>1482</v>
      </c>
      <c r="AS32" s="100">
        <v>1</v>
      </c>
      <c r="AT32" s="100" t="s">
        <v>331</v>
      </c>
      <c r="AU32" s="926">
        <v>1050000</v>
      </c>
      <c r="AV32" s="927">
        <v>0</v>
      </c>
      <c r="AW32" s="255">
        <f t="shared" si="56"/>
        <v>1050000</v>
      </c>
      <c r="AX32" s="19"/>
      <c r="AY32" s="277"/>
      <c r="AZ32" s="951"/>
      <c r="BA32" s="100">
        <v>1</v>
      </c>
      <c r="BB32" s="100" t="s">
        <v>331</v>
      </c>
      <c r="BC32" s="926"/>
      <c r="BD32" s="927"/>
      <c r="BE32" s="255">
        <f t="shared" si="57"/>
        <v>0</v>
      </c>
      <c r="BF32" s="19"/>
      <c r="BG32" s="277"/>
      <c r="BH32" s="951"/>
      <c r="BI32" s="100">
        <v>1</v>
      </c>
      <c r="BJ32" s="100" t="s">
        <v>331</v>
      </c>
      <c r="BK32" s="926"/>
      <c r="BL32" s="927"/>
      <c r="BM32" s="255">
        <f t="shared" si="58"/>
        <v>0</v>
      </c>
      <c r="BN32" s="19"/>
      <c r="BO32" s="277"/>
      <c r="BP32" s="951"/>
      <c r="BQ32" s="100">
        <v>1</v>
      </c>
      <c r="BR32" s="100" t="s">
        <v>331</v>
      </c>
      <c r="BS32" s="926"/>
      <c r="BT32" s="927"/>
      <c r="BU32" s="255">
        <f t="shared" si="59"/>
        <v>0</v>
      </c>
      <c r="BV32" s="19"/>
      <c r="BW32" s="277"/>
      <c r="BX32" s="951"/>
      <c r="BY32" s="100">
        <v>1</v>
      </c>
      <c r="BZ32" s="100" t="s">
        <v>331</v>
      </c>
      <c r="CA32" s="926">
        <v>0</v>
      </c>
      <c r="CB32" s="927">
        <v>0</v>
      </c>
      <c r="CC32" s="255">
        <f t="shared" si="60"/>
        <v>0</v>
      </c>
      <c r="CD32" s="19"/>
      <c r="CE32" s="277"/>
      <c r="CF32" s="952"/>
      <c r="CG32" s="100">
        <v>1</v>
      </c>
      <c r="CH32" s="100" t="s">
        <v>331</v>
      </c>
      <c r="CI32" s="926"/>
      <c r="CJ32" s="927"/>
      <c r="CK32" s="255">
        <f t="shared" si="61"/>
        <v>0</v>
      </c>
      <c r="CL32" s="19"/>
      <c r="CM32" s="277"/>
      <c r="CN32" s="381"/>
      <c r="CO32" s="100">
        <v>1</v>
      </c>
      <c r="CP32" s="100" t="s">
        <v>331</v>
      </c>
      <c r="CQ32" s="926"/>
      <c r="CR32" s="927"/>
      <c r="CS32" s="255">
        <f t="shared" si="62"/>
        <v>0</v>
      </c>
      <c r="CT32" s="19"/>
      <c r="CU32" s="277"/>
      <c r="CV32" s="951"/>
      <c r="CW32" s="100">
        <v>1</v>
      </c>
      <c r="CX32" s="100" t="s">
        <v>331</v>
      </c>
      <c r="CY32" s="926"/>
      <c r="CZ32" s="927"/>
      <c r="DA32" s="255">
        <f t="shared" si="63"/>
        <v>0</v>
      </c>
      <c r="DB32" s="19"/>
      <c r="DC32" s="277"/>
      <c r="DD32" s="951"/>
      <c r="DE32" s="100">
        <v>1</v>
      </c>
      <c r="DF32" s="100" t="s">
        <v>331</v>
      </c>
      <c r="DG32" s="926"/>
      <c r="DH32" s="927"/>
      <c r="DI32" s="255">
        <f t="shared" si="64"/>
        <v>0</v>
      </c>
      <c r="DJ32" s="19"/>
      <c r="DK32" s="277"/>
      <c r="DL32" s="951"/>
      <c r="DM32" s="100">
        <v>1</v>
      </c>
      <c r="DN32" s="100" t="s">
        <v>331</v>
      </c>
      <c r="DO32" s="926"/>
      <c r="DP32" s="927"/>
      <c r="DQ32" s="255">
        <f t="shared" si="65"/>
        <v>0</v>
      </c>
      <c r="DR32" s="19"/>
      <c r="DS32" s="277"/>
      <c r="DT32" s="951"/>
      <c r="DU32" s="100">
        <v>1</v>
      </c>
      <c r="DV32" s="100" t="s">
        <v>331</v>
      </c>
      <c r="DW32" s="926"/>
      <c r="DX32" s="927"/>
      <c r="DY32" s="255">
        <f t="shared" si="66"/>
        <v>0</v>
      </c>
      <c r="DZ32" s="19"/>
      <c r="EA32" s="277"/>
      <c r="EB32" s="942"/>
      <c r="EC32" s="315">
        <v>1</v>
      </c>
      <c r="ED32" s="315" t="s">
        <v>331</v>
      </c>
      <c r="EE32" s="676"/>
      <c r="EF32" s="317"/>
      <c r="EG32" s="318" t="s">
        <v>1199</v>
      </c>
      <c r="EH32" s="19"/>
      <c r="EI32" s="277"/>
      <c r="EJ32" s="951"/>
      <c r="EK32" s="100">
        <v>1</v>
      </c>
      <c r="EL32" s="100" t="s">
        <v>331</v>
      </c>
      <c r="EM32" s="926"/>
      <c r="EN32" s="927"/>
      <c r="EO32" s="255">
        <f t="shared" si="67"/>
        <v>0</v>
      </c>
      <c r="EP32" s="19"/>
      <c r="EQ32" s="277"/>
    </row>
    <row r="33" spans="1:147" ht="37.5" customHeight="1">
      <c r="A33" s="88"/>
      <c r="B33" s="48">
        <v>3</v>
      </c>
      <c r="C33" s="950" t="s">
        <v>1030</v>
      </c>
      <c r="D33" s="951"/>
      <c r="E33" s="100">
        <v>1</v>
      </c>
      <c r="F33" s="100" t="s">
        <v>331</v>
      </c>
      <c r="G33" s="926"/>
      <c r="H33" s="927"/>
      <c r="I33" s="255">
        <f t="shared" si="51"/>
        <v>0</v>
      </c>
      <c r="J33" s="19"/>
      <c r="K33" s="277"/>
      <c r="L33" s="951"/>
      <c r="M33" s="100">
        <v>1</v>
      </c>
      <c r="N33" s="100" t="s">
        <v>331</v>
      </c>
      <c r="O33" s="926"/>
      <c r="P33" s="927"/>
      <c r="Q33" s="255">
        <f t="shared" si="52"/>
        <v>0</v>
      </c>
      <c r="R33" s="19"/>
      <c r="S33" s="277"/>
      <c r="T33" s="951"/>
      <c r="U33" s="100">
        <v>1</v>
      </c>
      <c r="V33" s="100" t="s">
        <v>331</v>
      </c>
      <c r="W33" s="926"/>
      <c r="X33" s="927"/>
      <c r="Y33" s="255">
        <f t="shared" si="53"/>
        <v>0</v>
      </c>
      <c r="Z33" s="19"/>
      <c r="AA33" s="277"/>
      <c r="AB33" s="951"/>
      <c r="AC33" s="100">
        <v>1</v>
      </c>
      <c r="AD33" s="100" t="s">
        <v>331</v>
      </c>
      <c r="AE33" s="926"/>
      <c r="AF33" s="927"/>
      <c r="AG33" s="255">
        <f t="shared" si="54"/>
        <v>0</v>
      </c>
      <c r="AH33" s="19"/>
      <c r="AI33" s="277"/>
      <c r="AJ33" s="951"/>
      <c r="AK33" s="100">
        <v>1</v>
      </c>
      <c r="AL33" s="100" t="s">
        <v>331</v>
      </c>
      <c r="AM33" s="926"/>
      <c r="AN33" s="927"/>
      <c r="AO33" s="255">
        <f t="shared" si="55"/>
        <v>0</v>
      </c>
      <c r="AP33" s="19"/>
      <c r="AQ33" s="277"/>
      <c r="AR33" s="951" t="s">
        <v>1482</v>
      </c>
      <c r="AS33" s="100">
        <v>1</v>
      </c>
      <c r="AT33" s="100" t="s">
        <v>331</v>
      </c>
      <c r="AU33" s="926">
        <v>1250000</v>
      </c>
      <c r="AV33" s="927">
        <v>0</v>
      </c>
      <c r="AW33" s="255">
        <f t="shared" si="56"/>
        <v>1250000</v>
      </c>
      <c r="AX33" s="19"/>
      <c r="AY33" s="277"/>
      <c r="AZ33" s="951"/>
      <c r="BA33" s="100">
        <v>1</v>
      </c>
      <c r="BB33" s="100" t="s">
        <v>331</v>
      </c>
      <c r="BC33" s="926"/>
      <c r="BD33" s="927"/>
      <c r="BE33" s="255">
        <f t="shared" si="57"/>
        <v>0</v>
      </c>
      <c r="BF33" s="19"/>
      <c r="BG33" s="277"/>
      <c r="BH33" s="951"/>
      <c r="BI33" s="100">
        <v>1</v>
      </c>
      <c r="BJ33" s="100" t="s">
        <v>331</v>
      </c>
      <c r="BK33" s="926"/>
      <c r="BL33" s="927"/>
      <c r="BM33" s="255">
        <f t="shared" si="58"/>
        <v>0</v>
      </c>
      <c r="BN33" s="19"/>
      <c r="BO33" s="277"/>
      <c r="BP33" s="951"/>
      <c r="BQ33" s="100">
        <v>1</v>
      </c>
      <c r="BR33" s="100" t="s">
        <v>331</v>
      </c>
      <c r="BS33" s="926"/>
      <c r="BT33" s="927"/>
      <c r="BU33" s="255">
        <f t="shared" si="59"/>
        <v>0</v>
      </c>
      <c r="BV33" s="19"/>
      <c r="BW33" s="277"/>
      <c r="BX33" s="951"/>
      <c r="BY33" s="100">
        <v>1</v>
      </c>
      <c r="BZ33" s="100" t="s">
        <v>331</v>
      </c>
      <c r="CA33" s="926">
        <v>0</v>
      </c>
      <c r="CB33" s="927">
        <v>0</v>
      </c>
      <c r="CC33" s="255">
        <f t="shared" si="60"/>
        <v>0</v>
      </c>
      <c r="CD33" s="19"/>
      <c r="CE33" s="277"/>
      <c r="CF33" s="952" t="s">
        <v>1478</v>
      </c>
      <c r="CG33" s="100">
        <v>1</v>
      </c>
      <c r="CH33" s="100" t="s">
        <v>331</v>
      </c>
      <c r="CI33" s="926">
        <v>1491000</v>
      </c>
      <c r="CJ33" s="927">
        <v>0</v>
      </c>
      <c r="CK33" s="255">
        <f t="shared" si="61"/>
        <v>1491000</v>
      </c>
      <c r="CL33" s="19"/>
      <c r="CM33" s="277"/>
      <c r="CN33" s="381" t="s">
        <v>1477</v>
      </c>
      <c r="CO33" s="100">
        <v>1</v>
      </c>
      <c r="CP33" s="100" t="s">
        <v>331</v>
      </c>
      <c r="CQ33" s="926">
        <v>3743249.9999999995</v>
      </c>
      <c r="CR33" s="927"/>
      <c r="CS33" s="255">
        <f t="shared" si="62"/>
        <v>3743249.9999999995</v>
      </c>
      <c r="CT33" s="19"/>
      <c r="CU33" s="277"/>
      <c r="CV33" s="951"/>
      <c r="CW33" s="100">
        <v>1</v>
      </c>
      <c r="CX33" s="100" t="s">
        <v>331</v>
      </c>
      <c r="CY33" s="926"/>
      <c r="CZ33" s="927"/>
      <c r="DA33" s="255">
        <f t="shared" si="63"/>
        <v>0</v>
      </c>
      <c r="DB33" s="19"/>
      <c r="DC33" s="277"/>
      <c r="DD33" s="951"/>
      <c r="DE33" s="100">
        <v>1</v>
      </c>
      <c r="DF33" s="100" t="s">
        <v>331</v>
      </c>
      <c r="DG33" s="926"/>
      <c r="DH33" s="927"/>
      <c r="DI33" s="255">
        <f t="shared" si="64"/>
        <v>0</v>
      </c>
      <c r="DJ33" s="19"/>
      <c r="DK33" s="277"/>
      <c r="DL33" s="951"/>
      <c r="DM33" s="100">
        <v>1</v>
      </c>
      <c r="DN33" s="100" t="s">
        <v>331</v>
      </c>
      <c r="DO33" s="926"/>
      <c r="DP33" s="927"/>
      <c r="DQ33" s="255">
        <f t="shared" si="65"/>
        <v>0</v>
      </c>
      <c r="DR33" s="19"/>
      <c r="DS33" s="277"/>
      <c r="DT33" s="951"/>
      <c r="DU33" s="100">
        <v>1</v>
      </c>
      <c r="DV33" s="100" t="s">
        <v>331</v>
      </c>
      <c r="DW33" s="926"/>
      <c r="DX33" s="927"/>
      <c r="DY33" s="255">
        <f t="shared" si="66"/>
        <v>0</v>
      </c>
      <c r="DZ33" s="19"/>
      <c r="EA33" s="277"/>
      <c r="EB33" s="942"/>
      <c r="EC33" s="315">
        <v>1</v>
      </c>
      <c r="ED33" s="315" t="s">
        <v>331</v>
      </c>
      <c r="EE33" s="676"/>
      <c r="EF33" s="317"/>
      <c r="EG33" s="318" t="s">
        <v>1199</v>
      </c>
      <c r="EH33" s="19"/>
      <c r="EI33" s="277"/>
      <c r="EJ33" s="951"/>
      <c r="EK33" s="100">
        <v>1</v>
      </c>
      <c r="EL33" s="100" t="s">
        <v>331</v>
      </c>
      <c r="EM33" s="926"/>
      <c r="EN33" s="927"/>
      <c r="EO33" s="255">
        <f t="shared" si="67"/>
        <v>0</v>
      </c>
      <c r="EP33" s="19"/>
      <c r="EQ33" s="277"/>
    </row>
    <row r="34" spans="1:147" ht="37.5" customHeight="1">
      <c r="A34" s="88"/>
      <c r="B34" s="48">
        <v>4</v>
      </c>
      <c r="C34" s="950" t="s">
        <v>1031</v>
      </c>
      <c r="D34" s="951"/>
      <c r="E34" s="100">
        <v>1</v>
      </c>
      <c r="F34" s="100" t="s">
        <v>331</v>
      </c>
      <c r="G34" s="926"/>
      <c r="H34" s="927"/>
      <c r="I34" s="255">
        <f t="shared" si="51"/>
        <v>0</v>
      </c>
      <c r="J34" s="19"/>
      <c r="K34" s="277"/>
      <c r="L34" s="951"/>
      <c r="M34" s="100">
        <v>1</v>
      </c>
      <c r="N34" s="100" t="s">
        <v>331</v>
      </c>
      <c r="O34" s="926"/>
      <c r="P34" s="927"/>
      <c r="Q34" s="255">
        <f t="shared" si="52"/>
        <v>0</v>
      </c>
      <c r="R34" s="19"/>
      <c r="S34" s="277"/>
      <c r="T34" s="951"/>
      <c r="U34" s="100">
        <v>1</v>
      </c>
      <c r="V34" s="100" t="s">
        <v>331</v>
      </c>
      <c r="W34" s="926"/>
      <c r="X34" s="927"/>
      <c r="Y34" s="255">
        <f t="shared" si="53"/>
        <v>0</v>
      </c>
      <c r="Z34" s="19"/>
      <c r="AA34" s="277"/>
      <c r="AB34" s="951"/>
      <c r="AC34" s="100">
        <v>1</v>
      </c>
      <c r="AD34" s="100" t="s">
        <v>331</v>
      </c>
      <c r="AE34" s="926"/>
      <c r="AF34" s="927"/>
      <c r="AG34" s="255">
        <f t="shared" si="54"/>
        <v>0</v>
      </c>
      <c r="AH34" s="19"/>
      <c r="AI34" s="277"/>
      <c r="AJ34" s="951"/>
      <c r="AK34" s="100">
        <v>1</v>
      </c>
      <c r="AL34" s="100" t="s">
        <v>331</v>
      </c>
      <c r="AM34" s="926"/>
      <c r="AN34" s="927"/>
      <c r="AO34" s="255">
        <f t="shared" si="55"/>
        <v>0</v>
      </c>
      <c r="AP34" s="19"/>
      <c r="AQ34" s="277"/>
      <c r="AR34" s="951" t="s">
        <v>1482</v>
      </c>
      <c r="AS34" s="100">
        <v>1</v>
      </c>
      <c r="AT34" s="100" t="s">
        <v>331</v>
      </c>
      <c r="AU34" s="926">
        <v>2250000</v>
      </c>
      <c r="AV34" s="927">
        <v>0</v>
      </c>
      <c r="AW34" s="255">
        <f t="shared" si="56"/>
        <v>2250000</v>
      </c>
      <c r="AX34" s="19"/>
      <c r="AY34" s="277"/>
      <c r="AZ34" s="951"/>
      <c r="BA34" s="100">
        <v>1</v>
      </c>
      <c r="BB34" s="100" t="s">
        <v>331</v>
      </c>
      <c r="BC34" s="926"/>
      <c r="BD34" s="927"/>
      <c r="BE34" s="255">
        <f t="shared" si="57"/>
        <v>0</v>
      </c>
      <c r="BF34" s="19"/>
      <c r="BG34" s="277"/>
      <c r="BH34" s="951"/>
      <c r="BI34" s="100">
        <v>1</v>
      </c>
      <c r="BJ34" s="100" t="s">
        <v>331</v>
      </c>
      <c r="BK34" s="926"/>
      <c r="BL34" s="927"/>
      <c r="BM34" s="255">
        <f t="shared" si="58"/>
        <v>0</v>
      </c>
      <c r="BN34" s="19"/>
      <c r="BO34" s="277"/>
      <c r="BP34" s="951"/>
      <c r="BQ34" s="100">
        <v>1</v>
      </c>
      <c r="BR34" s="100" t="s">
        <v>331</v>
      </c>
      <c r="BS34" s="926"/>
      <c r="BT34" s="927"/>
      <c r="BU34" s="255">
        <f t="shared" si="59"/>
        <v>0</v>
      </c>
      <c r="BV34" s="19"/>
      <c r="BW34" s="277"/>
      <c r="BX34" s="951"/>
      <c r="BY34" s="100">
        <v>1</v>
      </c>
      <c r="BZ34" s="100" t="s">
        <v>331</v>
      </c>
      <c r="CA34" s="926">
        <v>0</v>
      </c>
      <c r="CB34" s="927">
        <v>0</v>
      </c>
      <c r="CC34" s="255">
        <f t="shared" si="60"/>
        <v>0</v>
      </c>
      <c r="CD34" s="19"/>
      <c r="CE34" s="277"/>
      <c r="CF34" s="952" t="s">
        <v>1478</v>
      </c>
      <c r="CG34" s="100">
        <v>1</v>
      </c>
      <c r="CH34" s="100" t="s">
        <v>331</v>
      </c>
      <c r="CI34" s="926">
        <v>2511000</v>
      </c>
      <c r="CJ34" s="927">
        <v>0</v>
      </c>
      <c r="CK34" s="255">
        <f t="shared" si="61"/>
        <v>2511000</v>
      </c>
      <c r="CL34" s="19"/>
      <c r="CM34" s="277"/>
      <c r="CN34" s="381" t="s">
        <v>1477</v>
      </c>
      <c r="CO34" s="100">
        <v>1</v>
      </c>
      <c r="CP34" s="100" t="s">
        <v>331</v>
      </c>
      <c r="CQ34" s="926">
        <v>5093350</v>
      </c>
      <c r="CR34" s="927"/>
      <c r="CS34" s="255">
        <f t="shared" si="62"/>
        <v>5093350</v>
      </c>
      <c r="CT34" s="19"/>
      <c r="CU34" s="277"/>
      <c r="CV34" s="951"/>
      <c r="CW34" s="100">
        <v>1</v>
      </c>
      <c r="CX34" s="100" t="s">
        <v>331</v>
      </c>
      <c r="CY34" s="926"/>
      <c r="CZ34" s="927"/>
      <c r="DA34" s="255">
        <f t="shared" si="63"/>
        <v>0</v>
      </c>
      <c r="DB34" s="19"/>
      <c r="DC34" s="277"/>
      <c r="DD34" s="951"/>
      <c r="DE34" s="100">
        <v>1</v>
      </c>
      <c r="DF34" s="100" t="s">
        <v>331</v>
      </c>
      <c r="DG34" s="926"/>
      <c r="DH34" s="927"/>
      <c r="DI34" s="255">
        <f t="shared" si="64"/>
        <v>0</v>
      </c>
      <c r="DJ34" s="19"/>
      <c r="DK34" s="277"/>
      <c r="DL34" s="951"/>
      <c r="DM34" s="100">
        <v>1</v>
      </c>
      <c r="DN34" s="100" t="s">
        <v>331</v>
      </c>
      <c r="DO34" s="926"/>
      <c r="DP34" s="927"/>
      <c r="DQ34" s="255">
        <f t="shared" si="65"/>
        <v>0</v>
      </c>
      <c r="DR34" s="19"/>
      <c r="DS34" s="277"/>
      <c r="DT34" s="951"/>
      <c r="DU34" s="100">
        <v>1</v>
      </c>
      <c r="DV34" s="100" t="s">
        <v>331</v>
      </c>
      <c r="DW34" s="926"/>
      <c r="DX34" s="927"/>
      <c r="DY34" s="255">
        <f t="shared" si="66"/>
        <v>0</v>
      </c>
      <c r="DZ34" s="19"/>
      <c r="EA34" s="277"/>
      <c r="EB34" s="942"/>
      <c r="EC34" s="315">
        <v>1</v>
      </c>
      <c r="ED34" s="315" t="s">
        <v>331</v>
      </c>
      <c r="EE34" s="676"/>
      <c r="EF34" s="317"/>
      <c r="EG34" s="318" t="s">
        <v>1199</v>
      </c>
      <c r="EH34" s="19"/>
      <c r="EI34" s="277"/>
      <c r="EJ34" s="951"/>
      <c r="EK34" s="100">
        <v>1</v>
      </c>
      <c r="EL34" s="100" t="s">
        <v>331</v>
      </c>
      <c r="EM34" s="926"/>
      <c r="EN34" s="927"/>
      <c r="EO34" s="255">
        <f t="shared" si="67"/>
        <v>0</v>
      </c>
      <c r="EP34" s="19"/>
      <c r="EQ34" s="277"/>
    </row>
    <row r="35" spans="1:147" ht="37.5" customHeight="1">
      <c r="A35" s="88"/>
      <c r="B35" s="928"/>
      <c r="C35" s="929" t="s">
        <v>338</v>
      </c>
      <c r="D35" s="930"/>
      <c r="E35" s="930"/>
      <c r="F35" s="930"/>
      <c r="G35" s="931"/>
      <c r="H35" s="932"/>
      <c r="I35" s="933">
        <f>SUM(I31:I34)</f>
        <v>0</v>
      </c>
      <c r="J35" s="19"/>
      <c r="K35" s="277"/>
      <c r="L35" s="930"/>
      <c r="M35" s="930"/>
      <c r="N35" s="930"/>
      <c r="O35" s="931"/>
      <c r="P35" s="932"/>
      <c r="Q35" s="933">
        <f>SUM(Q31:Q34)</f>
        <v>0</v>
      </c>
      <c r="R35" s="19"/>
      <c r="S35" s="277"/>
      <c r="T35" s="930"/>
      <c r="U35" s="930"/>
      <c r="V35" s="930"/>
      <c r="W35" s="931"/>
      <c r="X35" s="932"/>
      <c r="Y35" s="933">
        <f>SUM(Y31:Y34)</f>
        <v>0</v>
      </c>
      <c r="Z35" s="19"/>
      <c r="AA35" s="277"/>
      <c r="AB35" s="930"/>
      <c r="AC35" s="930"/>
      <c r="AD35" s="930"/>
      <c r="AE35" s="931"/>
      <c r="AF35" s="932"/>
      <c r="AG35" s="933">
        <f>SUM(AG31:AG34)</f>
        <v>0</v>
      </c>
      <c r="AH35" s="19"/>
      <c r="AI35" s="277"/>
      <c r="AJ35" s="930"/>
      <c r="AK35" s="930"/>
      <c r="AL35" s="930"/>
      <c r="AM35" s="931"/>
      <c r="AN35" s="932"/>
      <c r="AO35" s="933">
        <f>SUM(AO31:AO34)</f>
        <v>0</v>
      </c>
      <c r="AP35" s="19"/>
      <c r="AQ35" s="277"/>
      <c r="AR35" s="930" t="s">
        <v>1473</v>
      </c>
      <c r="AS35" s="930"/>
      <c r="AT35" s="930"/>
      <c r="AU35" s="931"/>
      <c r="AV35" s="932"/>
      <c r="AW35" s="933">
        <f>SUM(AW31:AW34)</f>
        <v>5300000</v>
      </c>
      <c r="AX35" s="19"/>
      <c r="AY35" s="277"/>
      <c r="AZ35" s="930"/>
      <c r="BA35" s="930"/>
      <c r="BB35" s="930"/>
      <c r="BC35" s="931"/>
      <c r="BD35" s="932"/>
      <c r="BE35" s="933">
        <f>SUM(BE31:BE34)</f>
        <v>0</v>
      </c>
      <c r="BF35" s="19"/>
      <c r="BG35" s="277"/>
      <c r="BH35" s="930"/>
      <c r="BI35" s="930"/>
      <c r="BJ35" s="930"/>
      <c r="BK35" s="931"/>
      <c r="BL35" s="932"/>
      <c r="BM35" s="933">
        <f>SUM(BM31:BM34)</f>
        <v>0</v>
      </c>
      <c r="BN35" s="19"/>
      <c r="BO35" s="277"/>
      <c r="BP35" s="930"/>
      <c r="BQ35" s="930"/>
      <c r="BR35" s="930"/>
      <c r="BS35" s="931"/>
      <c r="BT35" s="932"/>
      <c r="BU35" s="933">
        <f>SUM(BU31:BU34)</f>
        <v>0</v>
      </c>
      <c r="BV35" s="19"/>
      <c r="BW35" s="277"/>
      <c r="BX35" s="930"/>
      <c r="BY35" s="930"/>
      <c r="BZ35" s="930"/>
      <c r="CA35" s="931"/>
      <c r="CB35" s="932"/>
      <c r="CC35" s="933">
        <f>SUM(CC31:CC34)</f>
        <v>0</v>
      </c>
      <c r="CD35" s="19"/>
      <c r="CE35" s="277"/>
      <c r="CF35" s="930"/>
      <c r="CG35" s="930"/>
      <c r="CH35" s="930"/>
      <c r="CI35" s="931"/>
      <c r="CJ35" s="932"/>
      <c r="CK35" s="933">
        <f>SUM(CK31:CK34)</f>
        <v>4759600</v>
      </c>
      <c r="CL35" s="19"/>
      <c r="CM35" s="277"/>
      <c r="CN35" s="930"/>
      <c r="CO35" s="930"/>
      <c r="CP35" s="930"/>
      <c r="CQ35" s="931"/>
      <c r="CR35" s="932"/>
      <c r="CS35" s="933">
        <f>SUM(CS31:CS34)</f>
        <v>10923160</v>
      </c>
      <c r="CT35" s="19"/>
      <c r="CU35" s="277"/>
      <c r="CV35" s="930"/>
      <c r="CW35" s="930"/>
      <c r="CX35" s="930"/>
      <c r="CY35" s="931"/>
      <c r="CZ35" s="932"/>
      <c r="DA35" s="933">
        <f>SUM(DA31:DA34)</f>
        <v>0</v>
      </c>
      <c r="DB35" s="19"/>
      <c r="DC35" s="277"/>
      <c r="DD35" s="930"/>
      <c r="DE35" s="930"/>
      <c r="DF35" s="930"/>
      <c r="DG35" s="931"/>
      <c r="DH35" s="932"/>
      <c r="DI35" s="933">
        <f>SUM(DI31:DI34)</f>
        <v>0</v>
      </c>
      <c r="DJ35" s="19"/>
      <c r="DK35" s="277"/>
      <c r="DL35" s="930"/>
      <c r="DM35" s="930"/>
      <c r="DN35" s="930"/>
      <c r="DO35" s="931"/>
      <c r="DP35" s="932"/>
      <c r="DQ35" s="933">
        <f>SUM(DQ31:DQ34)</f>
        <v>0</v>
      </c>
      <c r="DR35" s="19"/>
      <c r="DS35" s="277"/>
      <c r="DT35" s="930"/>
      <c r="DU35" s="930"/>
      <c r="DV35" s="930"/>
      <c r="DW35" s="931"/>
      <c r="DX35" s="932"/>
      <c r="DY35" s="933">
        <f>SUM(DY31:DY34)</f>
        <v>0</v>
      </c>
      <c r="DZ35" s="19"/>
      <c r="EA35" s="277"/>
      <c r="EB35" s="909"/>
      <c r="EC35" s="910"/>
      <c r="ED35" s="910"/>
      <c r="EE35" s="911"/>
      <c r="EF35" s="912"/>
      <c r="EG35" s="913" t="s">
        <v>1199</v>
      </c>
      <c r="EH35" s="19"/>
      <c r="EI35" s="277"/>
      <c r="EJ35" s="930"/>
      <c r="EK35" s="930"/>
      <c r="EL35" s="930"/>
      <c r="EM35" s="931"/>
      <c r="EN35" s="932"/>
      <c r="EO35" s="933">
        <f>SUM(EO31:EO34)</f>
        <v>0</v>
      </c>
      <c r="EP35" s="19"/>
      <c r="EQ35" s="277"/>
    </row>
    <row r="36" spans="1:147" ht="37.5" customHeight="1">
      <c r="A36" s="88"/>
      <c r="B36" s="269" t="s">
        <v>1032</v>
      </c>
      <c r="C36" s="230"/>
      <c r="D36" s="550"/>
      <c r="E36" s="121"/>
      <c r="F36" s="121"/>
      <c r="G36" s="133"/>
      <c r="H36" s="127"/>
      <c r="I36" s="123"/>
      <c r="J36" s="19"/>
      <c r="K36" s="277"/>
      <c r="L36" s="550"/>
      <c r="M36" s="121"/>
      <c r="N36" s="121"/>
      <c r="O36" s="133"/>
      <c r="P36" s="127"/>
      <c r="Q36" s="123"/>
      <c r="R36" s="19"/>
      <c r="S36" s="277"/>
      <c r="T36" s="550"/>
      <c r="U36" s="121"/>
      <c r="V36" s="121"/>
      <c r="W36" s="133"/>
      <c r="X36" s="127"/>
      <c r="Y36" s="123"/>
      <c r="Z36" s="19"/>
      <c r="AA36" s="277"/>
      <c r="AB36" s="550"/>
      <c r="AC36" s="121"/>
      <c r="AD36" s="121"/>
      <c r="AE36" s="133"/>
      <c r="AF36" s="127"/>
      <c r="AG36" s="123"/>
      <c r="AH36" s="19"/>
      <c r="AI36" s="277"/>
      <c r="AJ36" s="550"/>
      <c r="AK36" s="121"/>
      <c r="AL36" s="121"/>
      <c r="AM36" s="133"/>
      <c r="AN36" s="127"/>
      <c r="AO36" s="123"/>
      <c r="AP36" s="19"/>
      <c r="AQ36" s="277"/>
      <c r="AR36" s="550"/>
      <c r="AS36" s="121"/>
      <c r="AT36" s="121"/>
      <c r="AU36" s="133"/>
      <c r="AV36" s="127"/>
      <c r="AW36" s="123"/>
      <c r="AX36" s="19"/>
      <c r="AY36" s="277"/>
      <c r="AZ36" s="550"/>
      <c r="BA36" s="121"/>
      <c r="BB36" s="121"/>
      <c r="BC36" s="133"/>
      <c r="BD36" s="127"/>
      <c r="BE36" s="123"/>
      <c r="BF36" s="19"/>
      <c r="BG36" s="277"/>
      <c r="BH36" s="550"/>
      <c r="BI36" s="121"/>
      <c r="BJ36" s="121"/>
      <c r="BK36" s="133"/>
      <c r="BL36" s="127"/>
      <c r="BM36" s="123"/>
      <c r="BN36" s="19"/>
      <c r="BO36" s="277"/>
      <c r="BP36" s="550"/>
      <c r="BQ36" s="121"/>
      <c r="BR36" s="121"/>
      <c r="BS36" s="133"/>
      <c r="BT36" s="127"/>
      <c r="BU36" s="123"/>
      <c r="BV36" s="19"/>
      <c r="BW36" s="277"/>
      <c r="BX36" s="550"/>
      <c r="BY36" s="121"/>
      <c r="BZ36" s="121"/>
      <c r="CA36" s="133"/>
      <c r="CB36" s="127"/>
      <c r="CC36" s="123"/>
      <c r="CD36" s="19"/>
      <c r="CE36" s="277"/>
      <c r="CF36" s="550"/>
      <c r="CG36" s="121"/>
      <c r="CH36" s="121"/>
      <c r="CI36" s="133"/>
      <c r="CJ36" s="127"/>
      <c r="CK36" s="123"/>
      <c r="CL36" s="19"/>
      <c r="CM36" s="277"/>
      <c r="CN36" s="550"/>
      <c r="CO36" s="121"/>
      <c r="CP36" s="121"/>
      <c r="CQ36" s="133"/>
      <c r="CR36" s="127"/>
      <c r="CS36" s="123"/>
      <c r="CT36" s="19"/>
      <c r="CU36" s="277"/>
      <c r="CV36" s="550"/>
      <c r="CW36" s="121"/>
      <c r="CX36" s="121"/>
      <c r="CY36" s="133"/>
      <c r="CZ36" s="127"/>
      <c r="DA36" s="123"/>
      <c r="DB36" s="19"/>
      <c r="DC36" s="277"/>
      <c r="DD36" s="550"/>
      <c r="DE36" s="121"/>
      <c r="DF36" s="121"/>
      <c r="DG36" s="133"/>
      <c r="DH36" s="127"/>
      <c r="DI36" s="123"/>
      <c r="DJ36" s="19"/>
      <c r="DK36" s="277"/>
      <c r="DL36" s="550"/>
      <c r="DM36" s="121"/>
      <c r="DN36" s="121"/>
      <c r="DO36" s="133"/>
      <c r="DP36" s="127"/>
      <c r="DQ36" s="123"/>
      <c r="DR36" s="19"/>
      <c r="DS36" s="277"/>
      <c r="DT36" s="550"/>
      <c r="DU36" s="121"/>
      <c r="DV36" s="121"/>
      <c r="DW36" s="133"/>
      <c r="DX36" s="127"/>
      <c r="DY36" s="123"/>
      <c r="DZ36" s="19"/>
      <c r="EA36" s="277"/>
      <c r="EB36" s="186"/>
      <c r="EC36" s="185"/>
      <c r="ED36" s="185"/>
      <c r="EE36" s="627"/>
      <c r="EF36" s="601"/>
      <c r="EG36" s="917"/>
      <c r="EH36" s="19"/>
      <c r="EI36" s="277"/>
      <c r="EJ36" s="550"/>
      <c r="EK36" s="121"/>
      <c r="EL36" s="121"/>
      <c r="EM36" s="133"/>
      <c r="EN36" s="127"/>
      <c r="EO36" s="123"/>
      <c r="EP36" s="19"/>
      <c r="EQ36" s="277"/>
    </row>
    <row r="37" spans="1:147" ht="37.5" customHeight="1" thickBot="1">
      <c r="A37" s="88"/>
      <c r="B37" s="561"/>
      <c r="C37" s="561" t="s">
        <v>172</v>
      </c>
      <c r="D37" s="358"/>
      <c r="E37" s="359"/>
      <c r="F37" s="359"/>
      <c r="G37" s="360"/>
      <c r="H37" s="361"/>
      <c r="I37" s="362"/>
      <c r="J37" s="19"/>
      <c r="K37" s="277"/>
      <c r="L37" s="358"/>
      <c r="M37" s="359"/>
      <c r="N37" s="359"/>
      <c r="O37" s="360"/>
      <c r="P37" s="361"/>
      <c r="Q37" s="362"/>
      <c r="R37" s="19"/>
      <c r="S37" s="277"/>
      <c r="T37" s="358"/>
      <c r="U37" s="359"/>
      <c r="V37" s="359"/>
      <c r="W37" s="360"/>
      <c r="X37" s="361"/>
      <c r="Y37" s="362"/>
      <c r="Z37" s="19"/>
      <c r="AA37" s="277"/>
      <c r="AB37" s="358"/>
      <c r="AC37" s="359"/>
      <c r="AD37" s="359"/>
      <c r="AE37" s="360"/>
      <c r="AF37" s="361"/>
      <c r="AG37" s="362"/>
      <c r="AH37" s="19"/>
      <c r="AI37" s="277"/>
      <c r="AJ37" s="358"/>
      <c r="AK37" s="359"/>
      <c r="AL37" s="359"/>
      <c r="AM37" s="360"/>
      <c r="AN37" s="361"/>
      <c r="AO37" s="362"/>
      <c r="AP37" s="19"/>
      <c r="AQ37" s="277"/>
      <c r="AR37" s="358"/>
      <c r="AS37" s="359"/>
      <c r="AT37" s="359"/>
      <c r="AU37" s="360"/>
      <c r="AV37" s="361"/>
      <c r="AW37" s="362"/>
      <c r="AX37" s="19"/>
      <c r="AY37" s="277"/>
      <c r="AZ37" s="358"/>
      <c r="BA37" s="359"/>
      <c r="BB37" s="359"/>
      <c r="BC37" s="360"/>
      <c r="BD37" s="361"/>
      <c r="BE37" s="362"/>
      <c r="BF37" s="19"/>
      <c r="BG37" s="277"/>
      <c r="BH37" s="358"/>
      <c r="BI37" s="359"/>
      <c r="BJ37" s="359"/>
      <c r="BK37" s="360"/>
      <c r="BL37" s="361"/>
      <c r="BM37" s="362"/>
      <c r="BN37" s="19"/>
      <c r="BO37" s="277"/>
      <c r="BP37" s="358"/>
      <c r="BQ37" s="359"/>
      <c r="BR37" s="359"/>
      <c r="BS37" s="360"/>
      <c r="BT37" s="361"/>
      <c r="BU37" s="362"/>
      <c r="BV37" s="19"/>
      <c r="BW37" s="277"/>
      <c r="BX37" s="358"/>
      <c r="BY37" s="359"/>
      <c r="BZ37" s="359"/>
      <c r="CA37" s="360"/>
      <c r="CB37" s="361"/>
      <c r="CC37" s="362"/>
      <c r="CD37" s="19"/>
      <c r="CE37" s="277"/>
      <c r="CF37" s="358"/>
      <c r="CG37" s="359"/>
      <c r="CH37" s="359"/>
      <c r="CI37" s="360"/>
      <c r="CJ37" s="361"/>
      <c r="CK37" s="362"/>
      <c r="CL37" s="19"/>
      <c r="CM37" s="277"/>
      <c r="CN37" s="358"/>
      <c r="CO37" s="359"/>
      <c r="CP37" s="359"/>
      <c r="CQ37" s="360"/>
      <c r="CR37" s="361"/>
      <c r="CS37" s="362"/>
      <c r="CT37" s="19"/>
      <c r="CU37" s="277"/>
      <c r="CV37" s="358"/>
      <c r="CW37" s="359"/>
      <c r="CX37" s="359"/>
      <c r="CY37" s="360"/>
      <c r="CZ37" s="361"/>
      <c r="DA37" s="362"/>
      <c r="DB37" s="19"/>
      <c r="DC37" s="277"/>
      <c r="DD37" s="358"/>
      <c r="DE37" s="359"/>
      <c r="DF37" s="359"/>
      <c r="DG37" s="360"/>
      <c r="DH37" s="361"/>
      <c r="DI37" s="362"/>
      <c r="DJ37" s="19"/>
      <c r="DK37" s="277"/>
      <c r="DL37" s="358"/>
      <c r="DM37" s="359"/>
      <c r="DN37" s="359"/>
      <c r="DO37" s="360"/>
      <c r="DP37" s="361"/>
      <c r="DQ37" s="362"/>
      <c r="DR37" s="19"/>
      <c r="DS37" s="277"/>
      <c r="DT37" s="358"/>
      <c r="DU37" s="359"/>
      <c r="DV37" s="359"/>
      <c r="DW37" s="360"/>
      <c r="DX37" s="361"/>
      <c r="DY37" s="362"/>
      <c r="DZ37" s="19"/>
      <c r="EA37" s="277"/>
      <c r="EB37" s="364"/>
      <c r="EC37" s="365"/>
      <c r="ED37" s="365"/>
      <c r="EE37" s="366"/>
      <c r="EF37" s="367"/>
      <c r="EG37" s="368"/>
      <c r="EH37" s="19"/>
      <c r="EI37" s="277"/>
      <c r="EJ37" s="358"/>
      <c r="EK37" s="359"/>
      <c r="EL37" s="359"/>
      <c r="EM37" s="360"/>
      <c r="EN37" s="361"/>
      <c r="EO37" s="362"/>
      <c r="EP37" s="19"/>
      <c r="EQ37" s="277"/>
    </row>
    <row r="38" spans="1:147" ht="37.5" customHeight="1" thickBot="1">
      <c r="A38" s="88"/>
      <c r="B38" s="505" t="s">
        <v>418</v>
      </c>
      <c r="C38" s="96" t="s">
        <v>323</v>
      </c>
      <c r="D38" s="934" t="s">
        <v>324</v>
      </c>
      <c r="E38" s="113" t="s">
        <v>774</v>
      </c>
      <c r="F38" s="935" t="s">
        <v>326</v>
      </c>
      <c r="G38" s="936" t="s">
        <v>327</v>
      </c>
      <c r="H38" s="540" t="s">
        <v>328</v>
      </c>
      <c r="I38" s="114" t="s">
        <v>329</v>
      </c>
      <c r="J38" s="297" t="s">
        <v>1167</v>
      </c>
      <c r="K38" s="298" t="s">
        <v>1168</v>
      </c>
      <c r="L38" s="934" t="s">
        <v>324</v>
      </c>
      <c r="M38" s="113" t="s">
        <v>774</v>
      </c>
      <c r="N38" s="935" t="s">
        <v>326</v>
      </c>
      <c r="O38" s="936" t="s">
        <v>327</v>
      </c>
      <c r="P38" s="540" t="s">
        <v>328</v>
      </c>
      <c r="Q38" s="114" t="s">
        <v>329</v>
      </c>
      <c r="R38" s="297" t="s">
        <v>1167</v>
      </c>
      <c r="S38" s="298" t="s">
        <v>1168</v>
      </c>
      <c r="T38" s="934" t="s">
        <v>324</v>
      </c>
      <c r="U38" s="113" t="s">
        <v>774</v>
      </c>
      <c r="V38" s="935" t="s">
        <v>326</v>
      </c>
      <c r="W38" s="936" t="s">
        <v>327</v>
      </c>
      <c r="X38" s="540" t="s">
        <v>328</v>
      </c>
      <c r="Y38" s="114" t="s">
        <v>329</v>
      </c>
      <c r="Z38" s="297" t="s">
        <v>1167</v>
      </c>
      <c r="AA38" s="298" t="s">
        <v>1168</v>
      </c>
      <c r="AB38" s="934" t="s">
        <v>324</v>
      </c>
      <c r="AC38" s="113" t="s">
        <v>774</v>
      </c>
      <c r="AD38" s="935" t="s">
        <v>326</v>
      </c>
      <c r="AE38" s="936" t="s">
        <v>327</v>
      </c>
      <c r="AF38" s="540" t="s">
        <v>328</v>
      </c>
      <c r="AG38" s="114" t="s">
        <v>329</v>
      </c>
      <c r="AH38" s="297" t="s">
        <v>1167</v>
      </c>
      <c r="AI38" s="298" t="s">
        <v>1168</v>
      </c>
      <c r="AJ38" s="934" t="s">
        <v>324</v>
      </c>
      <c r="AK38" s="113" t="s">
        <v>774</v>
      </c>
      <c r="AL38" s="935" t="s">
        <v>326</v>
      </c>
      <c r="AM38" s="936" t="s">
        <v>327</v>
      </c>
      <c r="AN38" s="540" t="s">
        <v>328</v>
      </c>
      <c r="AO38" s="114" t="s">
        <v>329</v>
      </c>
      <c r="AP38" s="297" t="s">
        <v>1167</v>
      </c>
      <c r="AQ38" s="298" t="s">
        <v>1168</v>
      </c>
      <c r="AR38" s="934" t="s">
        <v>324</v>
      </c>
      <c r="AS38" s="113" t="s">
        <v>774</v>
      </c>
      <c r="AT38" s="935" t="s">
        <v>326</v>
      </c>
      <c r="AU38" s="936" t="s">
        <v>327</v>
      </c>
      <c r="AV38" s="540" t="s">
        <v>328</v>
      </c>
      <c r="AW38" s="114" t="s">
        <v>329</v>
      </c>
      <c r="AX38" s="297" t="s">
        <v>1167</v>
      </c>
      <c r="AY38" s="298" t="s">
        <v>1168</v>
      </c>
      <c r="AZ38" s="934" t="s">
        <v>324</v>
      </c>
      <c r="BA38" s="113" t="s">
        <v>774</v>
      </c>
      <c r="BB38" s="935" t="s">
        <v>326</v>
      </c>
      <c r="BC38" s="936" t="s">
        <v>327</v>
      </c>
      <c r="BD38" s="540" t="s">
        <v>328</v>
      </c>
      <c r="BE38" s="114" t="s">
        <v>329</v>
      </c>
      <c r="BF38" s="297" t="s">
        <v>1167</v>
      </c>
      <c r="BG38" s="298" t="s">
        <v>1168</v>
      </c>
      <c r="BH38" s="934" t="s">
        <v>324</v>
      </c>
      <c r="BI38" s="113" t="s">
        <v>774</v>
      </c>
      <c r="BJ38" s="935" t="s">
        <v>326</v>
      </c>
      <c r="BK38" s="936" t="s">
        <v>327</v>
      </c>
      <c r="BL38" s="540" t="s">
        <v>328</v>
      </c>
      <c r="BM38" s="114" t="s">
        <v>329</v>
      </c>
      <c r="BN38" s="297" t="s">
        <v>1167</v>
      </c>
      <c r="BO38" s="298" t="s">
        <v>1168</v>
      </c>
      <c r="BP38" s="934" t="s">
        <v>324</v>
      </c>
      <c r="BQ38" s="113" t="s">
        <v>774</v>
      </c>
      <c r="BR38" s="935" t="s">
        <v>326</v>
      </c>
      <c r="BS38" s="936" t="s">
        <v>327</v>
      </c>
      <c r="BT38" s="540" t="s">
        <v>328</v>
      </c>
      <c r="BU38" s="114" t="s">
        <v>329</v>
      </c>
      <c r="BV38" s="297" t="s">
        <v>1167</v>
      </c>
      <c r="BW38" s="298" t="s">
        <v>1168</v>
      </c>
      <c r="BX38" s="934" t="s">
        <v>324</v>
      </c>
      <c r="BY38" s="113" t="s">
        <v>774</v>
      </c>
      <c r="BZ38" s="935" t="s">
        <v>326</v>
      </c>
      <c r="CA38" s="936" t="s">
        <v>327</v>
      </c>
      <c r="CB38" s="540" t="s">
        <v>328</v>
      </c>
      <c r="CC38" s="114" t="s">
        <v>329</v>
      </c>
      <c r="CD38" s="297" t="s">
        <v>1167</v>
      </c>
      <c r="CE38" s="298" t="s">
        <v>1168</v>
      </c>
      <c r="CF38" s="934" t="s">
        <v>324</v>
      </c>
      <c r="CG38" s="113" t="s">
        <v>774</v>
      </c>
      <c r="CH38" s="935" t="s">
        <v>326</v>
      </c>
      <c r="CI38" s="936" t="s">
        <v>327</v>
      </c>
      <c r="CJ38" s="540" t="s">
        <v>328</v>
      </c>
      <c r="CK38" s="114" t="s">
        <v>329</v>
      </c>
      <c r="CL38" s="297" t="s">
        <v>1167</v>
      </c>
      <c r="CM38" s="298" t="s">
        <v>1168</v>
      </c>
      <c r="CN38" s="934" t="s">
        <v>324</v>
      </c>
      <c r="CO38" s="113" t="s">
        <v>774</v>
      </c>
      <c r="CP38" s="935" t="s">
        <v>326</v>
      </c>
      <c r="CQ38" s="936" t="s">
        <v>327</v>
      </c>
      <c r="CR38" s="540" t="s">
        <v>328</v>
      </c>
      <c r="CS38" s="114" t="s">
        <v>329</v>
      </c>
      <c r="CT38" s="297" t="s">
        <v>1167</v>
      </c>
      <c r="CU38" s="298" t="s">
        <v>1168</v>
      </c>
      <c r="CV38" s="934" t="s">
        <v>324</v>
      </c>
      <c r="CW38" s="113" t="s">
        <v>774</v>
      </c>
      <c r="CX38" s="935" t="s">
        <v>326</v>
      </c>
      <c r="CY38" s="936" t="s">
        <v>327</v>
      </c>
      <c r="CZ38" s="540" t="s">
        <v>328</v>
      </c>
      <c r="DA38" s="114" t="s">
        <v>329</v>
      </c>
      <c r="DB38" s="297" t="s">
        <v>1167</v>
      </c>
      <c r="DC38" s="298" t="s">
        <v>1168</v>
      </c>
      <c r="DD38" s="934" t="s">
        <v>324</v>
      </c>
      <c r="DE38" s="113" t="s">
        <v>774</v>
      </c>
      <c r="DF38" s="935" t="s">
        <v>326</v>
      </c>
      <c r="DG38" s="936" t="s">
        <v>327</v>
      </c>
      <c r="DH38" s="540" t="s">
        <v>328</v>
      </c>
      <c r="DI38" s="114" t="s">
        <v>329</v>
      </c>
      <c r="DJ38" s="297" t="s">
        <v>1167</v>
      </c>
      <c r="DK38" s="298" t="s">
        <v>1168</v>
      </c>
      <c r="DL38" s="934" t="s">
        <v>324</v>
      </c>
      <c r="DM38" s="113" t="s">
        <v>774</v>
      </c>
      <c r="DN38" s="935" t="s">
        <v>326</v>
      </c>
      <c r="DO38" s="936" t="s">
        <v>327</v>
      </c>
      <c r="DP38" s="540" t="s">
        <v>328</v>
      </c>
      <c r="DQ38" s="114" t="s">
        <v>329</v>
      </c>
      <c r="DR38" s="297" t="s">
        <v>1167</v>
      </c>
      <c r="DS38" s="298" t="s">
        <v>1168</v>
      </c>
      <c r="DT38" s="934" t="s">
        <v>324</v>
      </c>
      <c r="DU38" s="113" t="s">
        <v>774</v>
      </c>
      <c r="DV38" s="935" t="s">
        <v>326</v>
      </c>
      <c r="DW38" s="936" t="s">
        <v>327</v>
      </c>
      <c r="DX38" s="540" t="s">
        <v>328</v>
      </c>
      <c r="DY38" s="114" t="s">
        <v>329</v>
      </c>
      <c r="DZ38" s="297" t="s">
        <v>1167</v>
      </c>
      <c r="EA38" s="298" t="s">
        <v>1168</v>
      </c>
      <c r="EB38" s="937" t="s">
        <v>324</v>
      </c>
      <c r="EC38" s="414" t="s">
        <v>774</v>
      </c>
      <c r="ED38" s="938" t="s">
        <v>326</v>
      </c>
      <c r="EE38" s="939" t="s">
        <v>327</v>
      </c>
      <c r="EF38" s="414" t="s">
        <v>328</v>
      </c>
      <c r="EG38" s="415" t="s">
        <v>329</v>
      </c>
      <c r="EH38" s="297" t="s">
        <v>1167</v>
      </c>
      <c r="EI38" s="298" t="s">
        <v>1168</v>
      </c>
      <c r="EJ38" s="934" t="s">
        <v>324</v>
      </c>
      <c r="EK38" s="113" t="s">
        <v>774</v>
      </c>
      <c r="EL38" s="935" t="s">
        <v>326</v>
      </c>
      <c r="EM38" s="936" t="s">
        <v>327</v>
      </c>
      <c r="EN38" s="540" t="s">
        <v>328</v>
      </c>
      <c r="EO38" s="114" t="s">
        <v>329</v>
      </c>
      <c r="EP38" s="297" t="s">
        <v>1167</v>
      </c>
      <c r="EQ38" s="298" t="s">
        <v>1168</v>
      </c>
    </row>
    <row r="39" spans="1:147" ht="37.5" customHeight="1" thickBot="1">
      <c r="A39" s="88"/>
      <c r="B39" s="60">
        <v>1</v>
      </c>
      <c r="C39" s="619" t="s">
        <v>1033</v>
      </c>
      <c r="D39" s="940"/>
      <c r="E39" s="307">
        <v>1</v>
      </c>
      <c r="F39" s="307" t="s">
        <v>331</v>
      </c>
      <c r="G39" s="675"/>
      <c r="H39" s="309"/>
      <c r="I39" s="310">
        <f t="shared" ref="I39:I40" si="68">+(G39+(G39*H39))*E39</f>
        <v>0</v>
      </c>
      <c r="J39" s="311" t="s">
        <v>1169</v>
      </c>
      <c r="K39" s="312"/>
      <c r="L39" s="940"/>
      <c r="M39" s="307">
        <v>1</v>
      </c>
      <c r="N39" s="307" t="s">
        <v>331</v>
      </c>
      <c r="O39" s="675"/>
      <c r="P39" s="309"/>
      <c r="Q39" s="310">
        <f t="shared" ref="Q39:Q40" si="69">+(O39+(O39*P39))*M39</f>
        <v>0</v>
      </c>
      <c r="R39" s="311" t="s">
        <v>1169</v>
      </c>
      <c r="S39" s="312"/>
      <c r="T39" s="940"/>
      <c r="U39" s="307">
        <v>1</v>
      </c>
      <c r="V39" s="307" t="s">
        <v>331</v>
      </c>
      <c r="W39" s="675"/>
      <c r="X39" s="309"/>
      <c r="Y39" s="310">
        <f t="shared" ref="Y39:Y40" si="70">+(W39+(W39*X39))*U39</f>
        <v>0</v>
      </c>
      <c r="Z39" s="311" t="s">
        <v>1169</v>
      </c>
      <c r="AA39" s="312"/>
      <c r="AB39" s="940"/>
      <c r="AC39" s="307">
        <v>1</v>
      </c>
      <c r="AD39" s="307" t="s">
        <v>331</v>
      </c>
      <c r="AE39" s="675"/>
      <c r="AF39" s="309"/>
      <c r="AG39" s="310">
        <f t="shared" ref="AG39:AG40" si="71">+(AE39+(AE39*AF39))*AC39</f>
        <v>0</v>
      </c>
      <c r="AH39" s="311" t="s">
        <v>1169</v>
      </c>
      <c r="AI39" s="312"/>
      <c r="AJ39" s="940" t="s">
        <v>1358</v>
      </c>
      <c r="AK39" s="307">
        <v>1</v>
      </c>
      <c r="AL39" s="307" t="s">
        <v>331</v>
      </c>
      <c r="AM39" s="675">
        <v>2541766.6888297871</v>
      </c>
      <c r="AN39" s="309">
        <v>0</v>
      </c>
      <c r="AO39" s="310">
        <f t="shared" ref="AO39:AO40" si="72">+(AM39+(AM39*AN39))*AK39</f>
        <v>2541766.6888297871</v>
      </c>
      <c r="AP39" s="311" t="s">
        <v>1170</v>
      </c>
      <c r="AQ39" s="312"/>
      <c r="AR39" s="940" t="s">
        <v>1482</v>
      </c>
      <c r="AS39" s="307">
        <v>1</v>
      </c>
      <c r="AT39" s="307" t="s">
        <v>331</v>
      </c>
      <c r="AU39" s="675">
        <v>3900000</v>
      </c>
      <c r="AV39" s="309">
        <v>0</v>
      </c>
      <c r="AW39" s="310">
        <f t="shared" ref="AW39:AW40" si="73">+(AU39+(AU39*AV39))*AS39</f>
        <v>3900000</v>
      </c>
      <c r="AX39" s="311" t="s">
        <v>1170</v>
      </c>
      <c r="AY39" s="312"/>
      <c r="AZ39" s="940"/>
      <c r="BA39" s="307">
        <v>1</v>
      </c>
      <c r="BB39" s="307" t="s">
        <v>331</v>
      </c>
      <c r="BC39" s="675"/>
      <c r="BD39" s="309"/>
      <c r="BE39" s="310">
        <f t="shared" ref="BE39:BE40" si="74">+(BC39+(BC39*BD39))*BA39</f>
        <v>0</v>
      </c>
      <c r="BF39" s="311" t="s">
        <v>1169</v>
      </c>
      <c r="BG39" s="312"/>
      <c r="BH39" s="940"/>
      <c r="BI39" s="307">
        <v>1</v>
      </c>
      <c r="BJ39" s="307" t="s">
        <v>331</v>
      </c>
      <c r="BK39" s="675"/>
      <c r="BL39" s="309"/>
      <c r="BM39" s="310">
        <f t="shared" ref="BM39:BM40" si="75">+(BK39+(BK39*BL39))*BI39</f>
        <v>0</v>
      </c>
      <c r="BN39" s="311" t="s">
        <v>1169</v>
      </c>
      <c r="BO39" s="312"/>
      <c r="BP39" s="940"/>
      <c r="BQ39" s="307">
        <v>1</v>
      </c>
      <c r="BR39" s="307" t="s">
        <v>331</v>
      </c>
      <c r="BS39" s="675"/>
      <c r="BT39" s="309"/>
      <c r="BU39" s="310">
        <f t="shared" ref="BU39:BU40" si="76">+(BS39+(BS39*BT39))*BQ39</f>
        <v>0</v>
      </c>
      <c r="BV39" s="311" t="s">
        <v>1169</v>
      </c>
      <c r="BW39" s="312"/>
      <c r="BX39" s="940"/>
      <c r="BY39" s="307">
        <v>1</v>
      </c>
      <c r="BZ39" s="307" t="s">
        <v>331</v>
      </c>
      <c r="CA39" s="675">
        <v>0</v>
      </c>
      <c r="CB39" s="309">
        <v>0</v>
      </c>
      <c r="CC39" s="310">
        <f t="shared" ref="CC39:CC40" si="77">+(CA39+(CA39*CB39))*BY39</f>
        <v>0</v>
      </c>
      <c r="CD39" s="311" t="s">
        <v>1169</v>
      </c>
      <c r="CE39" s="312"/>
      <c r="CF39" s="940" t="s">
        <v>1478</v>
      </c>
      <c r="CG39" s="307">
        <v>1</v>
      </c>
      <c r="CH39" s="307" t="s">
        <v>331</v>
      </c>
      <c r="CI39" s="675">
        <v>6394995</v>
      </c>
      <c r="CJ39" s="309">
        <v>0</v>
      </c>
      <c r="CK39" s="310">
        <f t="shared" ref="CK39:CK40" si="78">+(CI39+(CI39*CJ39))*CG39</f>
        <v>6394995</v>
      </c>
      <c r="CL39" s="311" t="s">
        <v>1170</v>
      </c>
      <c r="CM39" s="312" t="s">
        <v>1483</v>
      </c>
      <c r="CN39" s="940" t="s">
        <v>1477</v>
      </c>
      <c r="CO39" s="307">
        <v>1</v>
      </c>
      <c r="CP39" s="307" t="s">
        <v>331</v>
      </c>
      <c r="CQ39" s="675">
        <v>8279999.9999999991</v>
      </c>
      <c r="CR39" s="309"/>
      <c r="CS39" s="310">
        <f t="shared" ref="CS39:CS40" si="79">+(CQ39+(CQ39*CR39))*CO39</f>
        <v>8279999.9999999991</v>
      </c>
      <c r="CT39" s="311" t="s">
        <v>1170</v>
      </c>
      <c r="CU39" s="312" t="s">
        <v>1483</v>
      </c>
      <c r="CV39" s="940"/>
      <c r="CW39" s="307">
        <v>1</v>
      </c>
      <c r="CX39" s="307" t="s">
        <v>331</v>
      </c>
      <c r="CY39" s="675"/>
      <c r="CZ39" s="309"/>
      <c r="DA39" s="310">
        <f t="shared" ref="DA39:DA40" si="80">+(CY39+(CY39*CZ39))*CW39</f>
        <v>0</v>
      </c>
      <c r="DB39" s="311" t="s">
        <v>1169</v>
      </c>
      <c r="DC39" s="312"/>
      <c r="DD39" s="940"/>
      <c r="DE39" s="307">
        <v>1</v>
      </c>
      <c r="DF39" s="307" t="s">
        <v>331</v>
      </c>
      <c r="DG39" s="675"/>
      <c r="DH39" s="309"/>
      <c r="DI39" s="310">
        <f t="shared" ref="DI39:DI40" si="81">+(DG39+(DG39*DH39))*DE39</f>
        <v>0</v>
      </c>
      <c r="DJ39" s="311" t="s">
        <v>1169</v>
      </c>
      <c r="DK39" s="312"/>
      <c r="DL39" s="940"/>
      <c r="DM39" s="307">
        <v>1</v>
      </c>
      <c r="DN39" s="307" t="s">
        <v>331</v>
      </c>
      <c r="DO39" s="675"/>
      <c r="DP39" s="309"/>
      <c r="DQ39" s="310">
        <f t="shared" ref="DQ39:DQ40" si="82">+(DO39+(DO39*DP39))*DM39</f>
        <v>0</v>
      </c>
      <c r="DR39" s="311" t="s">
        <v>1169</v>
      </c>
      <c r="DS39" s="312"/>
      <c r="DT39" s="940"/>
      <c r="DU39" s="307">
        <v>1</v>
      </c>
      <c r="DV39" s="307" t="s">
        <v>331</v>
      </c>
      <c r="DW39" s="675"/>
      <c r="DX39" s="309"/>
      <c r="DY39" s="310">
        <f t="shared" ref="DY39:DY40" si="83">+(DW39+(DW39*DX39))*DU39</f>
        <v>0</v>
      </c>
      <c r="DZ39" s="311" t="s">
        <v>1169</v>
      </c>
      <c r="EA39" s="312"/>
      <c r="EB39" s="942"/>
      <c r="EC39" s="315">
        <v>1</v>
      </c>
      <c r="ED39" s="315" t="s">
        <v>331</v>
      </c>
      <c r="EE39" s="676"/>
      <c r="EF39" s="317"/>
      <c r="EG39" s="318" t="s">
        <v>1199</v>
      </c>
      <c r="EH39" s="311" t="s">
        <v>1169</v>
      </c>
      <c r="EI39" s="312"/>
      <c r="EJ39" s="940"/>
      <c r="EK39" s="307">
        <v>1</v>
      </c>
      <c r="EL39" s="307" t="s">
        <v>331</v>
      </c>
      <c r="EM39" s="675"/>
      <c r="EN39" s="309"/>
      <c r="EO39" s="310">
        <f t="shared" ref="EO39:EO40" si="84">+(EM39+(EM39*EN39))*EK39</f>
        <v>0</v>
      </c>
      <c r="EP39" s="311" t="s">
        <v>1169</v>
      </c>
      <c r="EQ39" s="312"/>
    </row>
    <row r="40" spans="1:147" ht="37.5" customHeight="1">
      <c r="A40" s="88"/>
      <c r="B40" s="60">
        <v>2</v>
      </c>
      <c r="C40" s="619" t="s">
        <v>1034</v>
      </c>
      <c r="D40" s="940"/>
      <c r="E40" s="307">
        <v>1</v>
      </c>
      <c r="F40" s="307" t="s">
        <v>331</v>
      </c>
      <c r="G40" s="675"/>
      <c r="H40" s="309"/>
      <c r="I40" s="310">
        <f t="shared" si="68"/>
        <v>0</v>
      </c>
      <c r="J40" s="19"/>
      <c r="K40" s="277"/>
      <c r="L40" s="940"/>
      <c r="M40" s="307">
        <v>1</v>
      </c>
      <c r="N40" s="307" t="s">
        <v>331</v>
      </c>
      <c r="O40" s="675"/>
      <c r="P40" s="309"/>
      <c r="Q40" s="310">
        <f t="shared" si="69"/>
        <v>0</v>
      </c>
      <c r="R40" s="19"/>
      <c r="S40" s="277"/>
      <c r="T40" s="940"/>
      <c r="U40" s="307">
        <v>1</v>
      </c>
      <c r="V40" s="307" t="s">
        <v>331</v>
      </c>
      <c r="W40" s="675"/>
      <c r="X40" s="309"/>
      <c r="Y40" s="310">
        <f t="shared" si="70"/>
        <v>0</v>
      </c>
      <c r="Z40" s="19"/>
      <c r="AA40" s="277"/>
      <c r="AB40" s="940"/>
      <c r="AC40" s="307">
        <v>1</v>
      </c>
      <c r="AD40" s="307" t="s">
        <v>331</v>
      </c>
      <c r="AE40" s="675"/>
      <c r="AF40" s="309"/>
      <c r="AG40" s="310">
        <f t="shared" si="71"/>
        <v>0</v>
      </c>
      <c r="AH40" s="19"/>
      <c r="AI40" s="277"/>
      <c r="AJ40" s="940" t="s">
        <v>1358</v>
      </c>
      <c r="AK40" s="307">
        <v>1</v>
      </c>
      <c r="AL40" s="307" t="s">
        <v>331</v>
      </c>
      <c r="AM40" s="675">
        <v>2541766.6888297871</v>
      </c>
      <c r="AN40" s="309">
        <v>0</v>
      </c>
      <c r="AO40" s="310">
        <f t="shared" si="72"/>
        <v>2541766.6888297871</v>
      </c>
      <c r="AP40" s="19"/>
      <c r="AQ40" s="277"/>
      <c r="AR40" s="940" t="s">
        <v>1482</v>
      </c>
      <c r="AS40" s="307">
        <v>1</v>
      </c>
      <c r="AT40" s="307" t="s">
        <v>331</v>
      </c>
      <c r="AU40" s="675">
        <v>4200000</v>
      </c>
      <c r="AV40" s="309">
        <v>0</v>
      </c>
      <c r="AW40" s="310">
        <f t="shared" si="73"/>
        <v>4200000</v>
      </c>
      <c r="AX40" s="19"/>
      <c r="AY40" s="277"/>
      <c r="AZ40" s="940"/>
      <c r="BA40" s="307">
        <v>1</v>
      </c>
      <c r="BB40" s="307" t="s">
        <v>331</v>
      </c>
      <c r="BC40" s="675"/>
      <c r="BD40" s="309"/>
      <c r="BE40" s="310">
        <f t="shared" si="74"/>
        <v>0</v>
      </c>
      <c r="BF40" s="19"/>
      <c r="BG40" s="277"/>
      <c r="BH40" s="940"/>
      <c r="BI40" s="307">
        <v>1</v>
      </c>
      <c r="BJ40" s="307" t="s">
        <v>331</v>
      </c>
      <c r="BK40" s="675"/>
      <c r="BL40" s="309"/>
      <c r="BM40" s="310">
        <f t="shared" si="75"/>
        <v>0</v>
      </c>
      <c r="BN40" s="19"/>
      <c r="BO40" s="277"/>
      <c r="BP40" s="940"/>
      <c r="BQ40" s="307">
        <v>1</v>
      </c>
      <c r="BR40" s="307" t="s">
        <v>331</v>
      </c>
      <c r="BS40" s="675"/>
      <c r="BT40" s="309"/>
      <c r="BU40" s="310">
        <f t="shared" si="76"/>
        <v>0</v>
      </c>
      <c r="BV40" s="19"/>
      <c r="BW40" s="277"/>
      <c r="BX40" s="940"/>
      <c r="BY40" s="307">
        <v>1</v>
      </c>
      <c r="BZ40" s="307" t="s">
        <v>331</v>
      </c>
      <c r="CA40" s="675">
        <v>0</v>
      </c>
      <c r="CB40" s="309">
        <v>0</v>
      </c>
      <c r="CC40" s="310">
        <f t="shared" si="77"/>
        <v>0</v>
      </c>
      <c r="CD40" s="19"/>
      <c r="CE40" s="277"/>
      <c r="CF40" s="940"/>
      <c r="CG40" s="307">
        <v>1</v>
      </c>
      <c r="CH40" s="307" t="s">
        <v>331</v>
      </c>
      <c r="CI40" s="675"/>
      <c r="CJ40" s="309"/>
      <c r="CK40" s="310">
        <f t="shared" si="78"/>
        <v>0</v>
      </c>
      <c r="CL40" s="19"/>
      <c r="CM40" s="277"/>
      <c r="CN40" s="940"/>
      <c r="CO40" s="307">
        <v>1</v>
      </c>
      <c r="CP40" s="307" t="s">
        <v>331</v>
      </c>
      <c r="CQ40" s="675"/>
      <c r="CR40" s="309"/>
      <c r="CS40" s="310">
        <f t="shared" si="79"/>
        <v>0</v>
      </c>
      <c r="CT40" s="19"/>
      <c r="CU40" s="277"/>
      <c r="CV40" s="940"/>
      <c r="CW40" s="307">
        <v>1</v>
      </c>
      <c r="CX40" s="307" t="s">
        <v>331</v>
      </c>
      <c r="CY40" s="675"/>
      <c r="CZ40" s="309"/>
      <c r="DA40" s="310">
        <f t="shared" si="80"/>
        <v>0</v>
      </c>
      <c r="DB40" s="19"/>
      <c r="DC40" s="277"/>
      <c r="DD40" s="940"/>
      <c r="DE40" s="307">
        <v>1</v>
      </c>
      <c r="DF40" s="307" t="s">
        <v>331</v>
      </c>
      <c r="DG40" s="675"/>
      <c r="DH40" s="309"/>
      <c r="DI40" s="310">
        <f t="shared" si="81"/>
        <v>0</v>
      </c>
      <c r="DJ40" s="19"/>
      <c r="DK40" s="277"/>
      <c r="DL40" s="940"/>
      <c r="DM40" s="307">
        <v>1</v>
      </c>
      <c r="DN40" s="307" t="s">
        <v>331</v>
      </c>
      <c r="DO40" s="675"/>
      <c r="DP40" s="309"/>
      <c r="DQ40" s="310">
        <f t="shared" si="82"/>
        <v>0</v>
      </c>
      <c r="DR40" s="19"/>
      <c r="DS40" s="277"/>
      <c r="DT40" s="940"/>
      <c r="DU40" s="307">
        <v>1</v>
      </c>
      <c r="DV40" s="307" t="s">
        <v>331</v>
      </c>
      <c r="DW40" s="675"/>
      <c r="DX40" s="309"/>
      <c r="DY40" s="310">
        <f t="shared" si="83"/>
        <v>0</v>
      </c>
      <c r="DZ40" s="19"/>
      <c r="EA40" s="277"/>
      <c r="EB40" s="942"/>
      <c r="EC40" s="315">
        <v>1</v>
      </c>
      <c r="ED40" s="315" t="s">
        <v>331</v>
      </c>
      <c r="EE40" s="676"/>
      <c r="EF40" s="317"/>
      <c r="EG40" s="318" t="s">
        <v>1199</v>
      </c>
      <c r="EH40" s="19"/>
      <c r="EI40" s="277"/>
      <c r="EJ40" s="940"/>
      <c r="EK40" s="307">
        <v>1</v>
      </c>
      <c r="EL40" s="307" t="s">
        <v>331</v>
      </c>
      <c r="EM40" s="675"/>
      <c r="EN40" s="309"/>
      <c r="EO40" s="310">
        <f t="shared" si="84"/>
        <v>0</v>
      </c>
      <c r="EP40" s="19"/>
      <c r="EQ40" s="277"/>
    </row>
    <row r="41" spans="1:147" ht="37.5" customHeight="1">
      <c r="A41" s="88"/>
      <c r="B41" s="943"/>
      <c r="C41" s="944" t="s">
        <v>338</v>
      </c>
      <c r="D41" s="945"/>
      <c r="E41" s="946"/>
      <c r="F41" s="946"/>
      <c r="G41" s="947"/>
      <c r="H41" s="948"/>
      <c r="I41" s="949">
        <f>SUM(I39:I40)</f>
        <v>0</v>
      </c>
      <c r="J41" s="19"/>
      <c r="K41" s="277"/>
      <c r="L41" s="945"/>
      <c r="M41" s="946"/>
      <c r="N41" s="946"/>
      <c r="O41" s="947"/>
      <c r="P41" s="948"/>
      <c r="Q41" s="949">
        <f>SUM(Q39:Q40)</f>
        <v>0</v>
      </c>
      <c r="R41" s="19"/>
      <c r="S41" s="277"/>
      <c r="T41" s="945"/>
      <c r="U41" s="946"/>
      <c r="V41" s="946"/>
      <c r="W41" s="947"/>
      <c r="X41" s="948"/>
      <c r="Y41" s="949">
        <f>SUM(Y39:Y40)</f>
        <v>0</v>
      </c>
      <c r="Z41" s="19"/>
      <c r="AA41" s="277"/>
      <c r="AB41" s="945"/>
      <c r="AC41" s="946"/>
      <c r="AD41" s="946"/>
      <c r="AE41" s="947"/>
      <c r="AF41" s="948"/>
      <c r="AG41" s="949">
        <f>SUM(AG39:AG40)</f>
        <v>0</v>
      </c>
      <c r="AH41" s="19"/>
      <c r="AI41" s="277"/>
      <c r="AJ41" s="945"/>
      <c r="AK41" s="946"/>
      <c r="AL41" s="946"/>
      <c r="AM41" s="947"/>
      <c r="AN41" s="948"/>
      <c r="AO41" s="949">
        <f>SUM(AO39:AO40)</f>
        <v>5083533.3776595742</v>
      </c>
      <c r="AP41" s="19"/>
      <c r="AQ41" s="277"/>
      <c r="AR41" s="945"/>
      <c r="AS41" s="946"/>
      <c r="AT41" s="946"/>
      <c r="AU41" s="947"/>
      <c r="AV41" s="948"/>
      <c r="AW41" s="949">
        <f>SUM(AW39:AW40)</f>
        <v>8100000</v>
      </c>
      <c r="AX41" s="19"/>
      <c r="AY41" s="277"/>
      <c r="AZ41" s="945"/>
      <c r="BA41" s="946"/>
      <c r="BB41" s="946"/>
      <c r="BC41" s="947"/>
      <c r="BD41" s="948"/>
      <c r="BE41" s="949">
        <f>SUM(BE39:BE40)</f>
        <v>0</v>
      </c>
      <c r="BF41" s="19"/>
      <c r="BG41" s="277"/>
      <c r="BH41" s="945"/>
      <c r="BI41" s="946"/>
      <c r="BJ41" s="946"/>
      <c r="BK41" s="947"/>
      <c r="BL41" s="948"/>
      <c r="BM41" s="949">
        <f>SUM(BM39:BM40)</f>
        <v>0</v>
      </c>
      <c r="BN41" s="19"/>
      <c r="BO41" s="277"/>
      <c r="BP41" s="945"/>
      <c r="BQ41" s="946"/>
      <c r="BR41" s="946"/>
      <c r="BS41" s="947"/>
      <c r="BT41" s="948"/>
      <c r="BU41" s="949">
        <f>SUM(BU39:BU40)</f>
        <v>0</v>
      </c>
      <c r="BV41" s="19"/>
      <c r="BW41" s="277"/>
      <c r="BX41" s="945"/>
      <c r="BY41" s="946"/>
      <c r="BZ41" s="946"/>
      <c r="CA41" s="947"/>
      <c r="CB41" s="948"/>
      <c r="CC41" s="949">
        <f>SUM(CC39:CC40)</f>
        <v>0</v>
      </c>
      <c r="CD41" s="19"/>
      <c r="CE41" s="277"/>
      <c r="CF41" s="945"/>
      <c r="CG41" s="946"/>
      <c r="CH41" s="946"/>
      <c r="CI41" s="947"/>
      <c r="CJ41" s="948"/>
      <c r="CK41" s="949">
        <f>SUM(CK39:CK40)</f>
        <v>6394995</v>
      </c>
      <c r="CL41" s="19"/>
      <c r="CM41" s="277"/>
      <c r="CN41" s="945"/>
      <c r="CO41" s="946"/>
      <c r="CP41" s="946"/>
      <c r="CQ41" s="947"/>
      <c r="CR41" s="948"/>
      <c r="CS41" s="949">
        <f>SUM(CS39:CS40)</f>
        <v>8279999.9999999991</v>
      </c>
      <c r="CT41" s="19"/>
      <c r="CU41" s="277"/>
      <c r="CV41" s="945"/>
      <c r="CW41" s="946"/>
      <c r="CX41" s="946"/>
      <c r="CY41" s="947"/>
      <c r="CZ41" s="948"/>
      <c r="DA41" s="949">
        <f>SUM(DA39:DA40)</f>
        <v>0</v>
      </c>
      <c r="DB41" s="19"/>
      <c r="DC41" s="277"/>
      <c r="DD41" s="945"/>
      <c r="DE41" s="946"/>
      <c r="DF41" s="946"/>
      <c r="DG41" s="947"/>
      <c r="DH41" s="948"/>
      <c r="DI41" s="949">
        <f>SUM(DI39:DI40)</f>
        <v>0</v>
      </c>
      <c r="DJ41" s="19"/>
      <c r="DK41" s="277"/>
      <c r="DL41" s="945"/>
      <c r="DM41" s="946"/>
      <c r="DN41" s="946"/>
      <c r="DO41" s="947"/>
      <c r="DP41" s="948"/>
      <c r="DQ41" s="949">
        <f>SUM(DQ39:DQ40)</f>
        <v>0</v>
      </c>
      <c r="DR41" s="19"/>
      <c r="DS41" s="277"/>
      <c r="DT41" s="945"/>
      <c r="DU41" s="946"/>
      <c r="DV41" s="946"/>
      <c r="DW41" s="947"/>
      <c r="DX41" s="948"/>
      <c r="DY41" s="949">
        <f>SUM(DY39:DY40)</f>
        <v>0</v>
      </c>
      <c r="DZ41" s="19"/>
      <c r="EA41" s="277"/>
      <c r="EB41" s="909"/>
      <c r="EC41" s="910"/>
      <c r="ED41" s="910"/>
      <c r="EE41" s="911"/>
      <c r="EF41" s="912"/>
      <c r="EG41" s="913" t="s">
        <v>1199</v>
      </c>
      <c r="EH41" s="19"/>
      <c r="EI41" s="277"/>
      <c r="EJ41" s="945"/>
      <c r="EK41" s="946"/>
      <c r="EL41" s="946"/>
      <c r="EM41" s="947"/>
      <c r="EN41" s="948"/>
      <c r="EO41" s="949">
        <f>SUM(EO39:EO40)</f>
        <v>0</v>
      </c>
      <c r="EP41" s="19"/>
      <c r="EQ41" s="277"/>
    </row>
    <row r="42" spans="1:147" ht="37.5" customHeight="1" thickBot="1">
      <c r="A42" s="88"/>
      <c r="B42" s="561"/>
      <c r="C42" s="662" t="s">
        <v>173</v>
      </c>
      <c r="D42" s="358"/>
      <c r="E42" s="359"/>
      <c r="F42" s="359"/>
      <c r="G42" s="360"/>
      <c r="H42" s="361"/>
      <c r="I42" s="362"/>
      <c r="J42" s="19"/>
      <c r="K42" s="277"/>
      <c r="L42" s="358"/>
      <c r="M42" s="359"/>
      <c r="N42" s="359"/>
      <c r="O42" s="360"/>
      <c r="P42" s="361"/>
      <c r="Q42" s="362"/>
      <c r="R42" s="19"/>
      <c r="S42" s="277"/>
      <c r="T42" s="358"/>
      <c r="U42" s="359"/>
      <c r="V42" s="359"/>
      <c r="W42" s="360"/>
      <c r="X42" s="361"/>
      <c r="Y42" s="362"/>
      <c r="Z42" s="19"/>
      <c r="AA42" s="277"/>
      <c r="AB42" s="358"/>
      <c r="AC42" s="359"/>
      <c r="AD42" s="359"/>
      <c r="AE42" s="360"/>
      <c r="AF42" s="361"/>
      <c r="AG42" s="362"/>
      <c r="AH42" s="19"/>
      <c r="AI42" s="277"/>
      <c r="AJ42" s="358"/>
      <c r="AK42" s="359"/>
      <c r="AL42" s="359"/>
      <c r="AM42" s="360"/>
      <c r="AN42" s="361"/>
      <c r="AO42" s="362"/>
      <c r="AP42" s="19"/>
      <c r="AQ42" s="277"/>
      <c r="AR42" s="358"/>
      <c r="AS42" s="359"/>
      <c r="AT42" s="359"/>
      <c r="AU42" s="360"/>
      <c r="AV42" s="361"/>
      <c r="AW42" s="362"/>
      <c r="AX42" s="19"/>
      <c r="AY42" s="277"/>
      <c r="AZ42" s="358"/>
      <c r="BA42" s="359"/>
      <c r="BB42" s="359"/>
      <c r="BC42" s="360"/>
      <c r="BD42" s="361"/>
      <c r="BE42" s="362"/>
      <c r="BF42" s="19"/>
      <c r="BG42" s="277"/>
      <c r="BH42" s="358"/>
      <c r="BI42" s="359"/>
      <c r="BJ42" s="359"/>
      <c r="BK42" s="360"/>
      <c r="BL42" s="361"/>
      <c r="BM42" s="362"/>
      <c r="BN42" s="19"/>
      <c r="BO42" s="277"/>
      <c r="BP42" s="358"/>
      <c r="BQ42" s="359"/>
      <c r="BR42" s="359"/>
      <c r="BS42" s="360"/>
      <c r="BT42" s="361"/>
      <c r="BU42" s="362"/>
      <c r="BV42" s="19"/>
      <c r="BW42" s="277"/>
      <c r="BX42" s="358"/>
      <c r="BY42" s="359"/>
      <c r="BZ42" s="359"/>
      <c r="CA42" s="360"/>
      <c r="CB42" s="361"/>
      <c r="CC42" s="362"/>
      <c r="CD42" s="19"/>
      <c r="CE42" s="277"/>
      <c r="CF42" s="358"/>
      <c r="CG42" s="359"/>
      <c r="CH42" s="359"/>
      <c r="CI42" s="360"/>
      <c r="CJ42" s="361"/>
      <c r="CK42" s="362"/>
      <c r="CL42" s="19"/>
      <c r="CM42" s="277"/>
      <c r="CN42" s="358"/>
      <c r="CO42" s="359"/>
      <c r="CP42" s="359"/>
      <c r="CQ42" s="360"/>
      <c r="CR42" s="361"/>
      <c r="CS42" s="362"/>
      <c r="CT42" s="19"/>
      <c r="CU42" s="277"/>
      <c r="CV42" s="358"/>
      <c r="CW42" s="359"/>
      <c r="CX42" s="359"/>
      <c r="CY42" s="360"/>
      <c r="CZ42" s="361"/>
      <c r="DA42" s="362"/>
      <c r="DB42" s="19"/>
      <c r="DC42" s="277"/>
      <c r="DD42" s="358"/>
      <c r="DE42" s="359"/>
      <c r="DF42" s="359"/>
      <c r="DG42" s="360"/>
      <c r="DH42" s="361"/>
      <c r="DI42" s="362"/>
      <c r="DJ42" s="19"/>
      <c r="DK42" s="277"/>
      <c r="DL42" s="358"/>
      <c r="DM42" s="359"/>
      <c r="DN42" s="359"/>
      <c r="DO42" s="360"/>
      <c r="DP42" s="361"/>
      <c r="DQ42" s="362"/>
      <c r="DR42" s="19"/>
      <c r="DS42" s="277"/>
      <c r="DT42" s="358"/>
      <c r="DU42" s="359"/>
      <c r="DV42" s="359"/>
      <c r="DW42" s="360"/>
      <c r="DX42" s="361"/>
      <c r="DY42" s="362"/>
      <c r="DZ42" s="19"/>
      <c r="EA42" s="277"/>
      <c r="EB42" s="364"/>
      <c r="EC42" s="365"/>
      <c r="ED42" s="365"/>
      <c r="EE42" s="366"/>
      <c r="EF42" s="367"/>
      <c r="EG42" s="368"/>
      <c r="EH42" s="19"/>
      <c r="EI42" s="277"/>
      <c r="EJ42" s="358"/>
      <c r="EK42" s="359"/>
      <c r="EL42" s="359"/>
      <c r="EM42" s="360"/>
      <c r="EN42" s="361"/>
      <c r="EO42" s="362"/>
      <c r="EP42" s="19"/>
      <c r="EQ42" s="277"/>
    </row>
    <row r="43" spans="1:147" ht="37.5" customHeight="1" thickBot="1">
      <c r="A43" s="88"/>
      <c r="B43" s="505" t="s">
        <v>418</v>
      </c>
      <c r="C43" s="96" t="s">
        <v>323</v>
      </c>
      <c r="D43" s="934" t="s">
        <v>324</v>
      </c>
      <c r="E43" s="113" t="s">
        <v>774</v>
      </c>
      <c r="F43" s="935" t="s">
        <v>326</v>
      </c>
      <c r="G43" s="936" t="s">
        <v>327</v>
      </c>
      <c r="H43" s="540" t="s">
        <v>328</v>
      </c>
      <c r="I43" s="114" t="s">
        <v>329</v>
      </c>
      <c r="J43" s="297" t="s">
        <v>1167</v>
      </c>
      <c r="K43" s="298" t="s">
        <v>1168</v>
      </c>
      <c r="L43" s="934" t="s">
        <v>324</v>
      </c>
      <c r="M43" s="113" t="s">
        <v>774</v>
      </c>
      <c r="N43" s="935" t="s">
        <v>326</v>
      </c>
      <c r="O43" s="936" t="s">
        <v>327</v>
      </c>
      <c r="P43" s="540" t="s">
        <v>328</v>
      </c>
      <c r="Q43" s="114" t="s">
        <v>329</v>
      </c>
      <c r="R43" s="297" t="s">
        <v>1167</v>
      </c>
      <c r="S43" s="298" t="s">
        <v>1168</v>
      </c>
      <c r="T43" s="934" t="s">
        <v>324</v>
      </c>
      <c r="U43" s="113" t="s">
        <v>774</v>
      </c>
      <c r="V43" s="935" t="s">
        <v>326</v>
      </c>
      <c r="W43" s="936" t="s">
        <v>327</v>
      </c>
      <c r="X43" s="540" t="s">
        <v>328</v>
      </c>
      <c r="Y43" s="114" t="s">
        <v>329</v>
      </c>
      <c r="Z43" s="297" t="s">
        <v>1167</v>
      </c>
      <c r="AA43" s="298" t="s">
        <v>1168</v>
      </c>
      <c r="AB43" s="934" t="s">
        <v>324</v>
      </c>
      <c r="AC43" s="113" t="s">
        <v>774</v>
      </c>
      <c r="AD43" s="935" t="s">
        <v>326</v>
      </c>
      <c r="AE43" s="936" t="s">
        <v>327</v>
      </c>
      <c r="AF43" s="540" t="s">
        <v>328</v>
      </c>
      <c r="AG43" s="114" t="s">
        <v>329</v>
      </c>
      <c r="AH43" s="297" t="s">
        <v>1167</v>
      </c>
      <c r="AI43" s="298" t="s">
        <v>1168</v>
      </c>
      <c r="AJ43" s="934" t="s">
        <v>324</v>
      </c>
      <c r="AK43" s="113" t="s">
        <v>774</v>
      </c>
      <c r="AL43" s="935" t="s">
        <v>326</v>
      </c>
      <c r="AM43" s="936" t="s">
        <v>327</v>
      </c>
      <c r="AN43" s="540" t="s">
        <v>328</v>
      </c>
      <c r="AO43" s="114" t="s">
        <v>329</v>
      </c>
      <c r="AP43" s="297" t="s">
        <v>1167</v>
      </c>
      <c r="AQ43" s="298" t="s">
        <v>1168</v>
      </c>
      <c r="AR43" s="934" t="s">
        <v>324</v>
      </c>
      <c r="AS43" s="113" t="s">
        <v>774</v>
      </c>
      <c r="AT43" s="935" t="s">
        <v>326</v>
      </c>
      <c r="AU43" s="936" t="s">
        <v>327</v>
      </c>
      <c r="AV43" s="540" t="s">
        <v>328</v>
      </c>
      <c r="AW43" s="114" t="s">
        <v>329</v>
      </c>
      <c r="AX43" s="297" t="s">
        <v>1167</v>
      </c>
      <c r="AY43" s="298" t="s">
        <v>1168</v>
      </c>
      <c r="AZ43" s="934" t="s">
        <v>324</v>
      </c>
      <c r="BA43" s="113" t="s">
        <v>774</v>
      </c>
      <c r="BB43" s="935" t="s">
        <v>326</v>
      </c>
      <c r="BC43" s="936" t="s">
        <v>327</v>
      </c>
      <c r="BD43" s="540" t="s">
        <v>328</v>
      </c>
      <c r="BE43" s="114" t="s">
        <v>329</v>
      </c>
      <c r="BF43" s="297" t="s">
        <v>1167</v>
      </c>
      <c r="BG43" s="298" t="s">
        <v>1168</v>
      </c>
      <c r="BH43" s="934" t="s">
        <v>324</v>
      </c>
      <c r="BI43" s="113" t="s">
        <v>774</v>
      </c>
      <c r="BJ43" s="935" t="s">
        <v>326</v>
      </c>
      <c r="BK43" s="936" t="s">
        <v>327</v>
      </c>
      <c r="BL43" s="540" t="s">
        <v>328</v>
      </c>
      <c r="BM43" s="114" t="s">
        <v>329</v>
      </c>
      <c r="BN43" s="297" t="s">
        <v>1167</v>
      </c>
      <c r="BO43" s="298" t="s">
        <v>1168</v>
      </c>
      <c r="BP43" s="934" t="s">
        <v>324</v>
      </c>
      <c r="BQ43" s="113" t="s">
        <v>774</v>
      </c>
      <c r="BR43" s="935" t="s">
        <v>326</v>
      </c>
      <c r="BS43" s="936" t="s">
        <v>327</v>
      </c>
      <c r="BT43" s="540" t="s">
        <v>328</v>
      </c>
      <c r="BU43" s="114" t="s">
        <v>329</v>
      </c>
      <c r="BV43" s="297" t="s">
        <v>1167</v>
      </c>
      <c r="BW43" s="298" t="s">
        <v>1168</v>
      </c>
      <c r="BX43" s="934" t="s">
        <v>324</v>
      </c>
      <c r="BY43" s="113" t="s">
        <v>774</v>
      </c>
      <c r="BZ43" s="935" t="s">
        <v>326</v>
      </c>
      <c r="CA43" s="936" t="s">
        <v>327</v>
      </c>
      <c r="CB43" s="540" t="s">
        <v>328</v>
      </c>
      <c r="CC43" s="114" t="s">
        <v>329</v>
      </c>
      <c r="CD43" s="297" t="s">
        <v>1167</v>
      </c>
      <c r="CE43" s="298" t="s">
        <v>1168</v>
      </c>
      <c r="CF43" s="934" t="s">
        <v>324</v>
      </c>
      <c r="CG43" s="113" t="s">
        <v>774</v>
      </c>
      <c r="CH43" s="935" t="s">
        <v>326</v>
      </c>
      <c r="CI43" s="936" t="s">
        <v>327</v>
      </c>
      <c r="CJ43" s="540" t="s">
        <v>328</v>
      </c>
      <c r="CK43" s="114" t="s">
        <v>329</v>
      </c>
      <c r="CL43" s="297" t="s">
        <v>1167</v>
      </c>
      <c r="CM43" s="298" t="s">
        <v>1168</v>
      </c>
      <c r="CN43" s="934" t="s">
        <v>324</v>
      </c>
      <c r="CO43" s="113" t="s">
        <v>774</v>
      </c>
      <c r="CP43" s="935" t="s">
        <v>326</v>
      </c>
      <c r="CQ43" s="936" t="s">
        <v>327</v>
      </c>
      <c r="CR43" s="540" t="s">
        <v>328</v>
      </c>
      <c r="CS43" s="114" t="s">
        <v>329</v>
      </c>
      <c r="CT43" s="297" t="s">
        <v>1167</v>
      </c>
      <c r="CU43" s="298" t="s">
        <v>1168</v>
      </c>
      <c r="CV43" s="934" t="s">
        <v>324</v>
      </c>
      <c r="CW43" s="113" t="s">
        <v>774</v>
      </c>
      <c r="CX43" s="935" t="s">
        <v>326</v>
      </c>
      <c r="CY43" s="936" t="s">
        <v>327</v>
      </c>
      <c r="CZ43" s="540" t="s">
        <v>328</v>
      </c>
      <c r="DA43" s="114" t="s">
        <v>329</v>
      </c>
      <c r="DB43" s="297" t="s">
        <v>1167</v>
      </c>
      <c r="DC43" s="298" t="s">
        <v>1168</v>
      </c>
      <c r="DD43" s="934" t="s">
        <v>324</v>
      </c>
      <c r="DE43" s="113" t="s">
        <v>774</v>
      </c>
      <c r="DF43" s="935" t="s">
        <v>326</v>
      </c>
      <c r="DG43" s="936" t="s">
        <v>327</v>
      </c>
      <c r="DH43" s="540" t="s">
        <v>328</v>
      </c>
      <c r="DI43" s="114" t="s">
        <v>329</v>
      </c>
      <c r="DJ43" s="297" t="s">
        <v>1167</v>
      </c>
      <c r="DK43" s="298" t="s">
        <v>1168</v>
      </c>
      <c r="DL43" s="934" t="s">
        <v>324</v>
      </c>
      <c r="DM43" s="113" t="s">
        <v>774</v>
      </c>
      <c r="DN43" s="935" t="s">
        <v>326</v>
      </c>
      <c r="DO43" s="936" t="s">
        <v>327</v>
      </c>
      <c r="DP43" s="540" t="s">
        <v>328</v>
      </c>
      <c r="DQ43" s="114" t="s">
        <v>329</v>
      </c>
      <c r="DR43" s="297" t="s">
        <v>1167</v>
      </c>
      <c r="DS43" s="298" t="s">
        <v>1168</v>
      </c>
      <c r="DT43" s="934" t="s">
        <v>324</v>
      </c>
      <c r="DU43" s="113" t="s">
        <v>774</v>
      </c>
      <c r="DV43" s="935" t="s">
        <v>326</v>
      </c>
      <c r="DW43" s="936" t="s">
        <v>327</v>
      </c>
      <c r="DX43" s="540" t="s">
        <v>328</v>
      </c>
      <c r="DY43" s="114" t="s">
        <v>329</v>
      </c>
      <c r="DZ43" s="297" t="s">
        <v>1167</v>
      </c>
      <c r="EA43" s="298" t="s">
        <v>1168</v>
      </c>
      <c r="EB43" s="937" t="s">
        <v>324</v>
      </c>
      <c r="EC43" s="414" t="s">
        <v>774</v>
      </c>
      <c r="ED43" s="938" t="s">
        <v>326</v>
      </c>
      <c r="EE43" s="939" t="s">
        <v>327</v>
      </c>
      <c r="EF43" s="414" t="s">
        <v>328</v>
      </c>
      <c r="EG43" s="415" t="s">
        <v>329</v>
      </c>
      <c r="EH43" s="297" t="s">
        <v>1167</v>
      </c>
      <c r="EI43" s="298" t="s">
        <v>1168</v>
      </c>
      <c r="EJ43" s="934" t="s">
        <v>324</v>
      </c>
      <c r="EK43" s="113" t="s">
        <v>774</v>
      </c>
      <c r="EL43" s="935" t="s">
        <v>326</v>
      </c>
      <c r="EM43" s="936" t="s">
        <v>327</v>
      </c>
      <c r="EN43" s="540" t="s">
        <v>328</v>
      </c>
      <c r="EO43" s="114" t="s">
        <v>329</v>
      </c>
      <c r="EP43" s="297" t="s">
        <v>1167</v>
      </c>
      <c r="EQ43" s="298" t="s">
        <v>1168</v>
      </c>
    </row>
    <row r="44" spans="1:147" ht="37.5" customHeight="1" thickBot="1">
      <c r="A44" s="88"/>
      <c r="B44" s="60">
        <v>1</v>
      </c>
      <c r="C44" s="619" t="s">
        <v>1035</v>
      </c>
      <c r="D44" s="940"/>
      <c r="E44" s="307">
        <v>1</v>
      </c>
      <c r="F44" s="307" t="s">
        <v>331</v>
      </c>
      <c r="G44" s="675"/>
      <c r="H44" s="309"/>
      <c r="I44" s="310">
        <f>+(G44+(G44*H44))*E44</f>
        <v>0</v>
      </c>
      <c r="J44" s="311" t="s">
        <v>1169</v>
      </c>
      <c r="K44" s="312"/>
      <c r="L44" s="940"/>
      <c r="M44" s="307">
        <v>1</v>
      </c>
      <c r="N44" s="307" t="s">
        <v>331</v>
      </c>
      <c r="O44" s="675"/>
      <c r="P44" s="309"/>
      <c r="Q44" s="310">
        <f>+(O44+(O44*P44))*M44</f>
        <v>0</v>
      </c>
      <c r="R44" s="311" t="s">
        <v>1169</v>
      </c>
      <c r="S44" s="312"/>
      <c r="T44" s="940"/>
      <c r="U44" s="307">
        <v>1</v>
      </c>
      <c r="V44" s="307" t="s">
        <v>331</v>
      </c>
      <c r="W44" s="675"/>
      <c r="X44" s="309"/>
      <c r="Y44" s="310">
        <f>+(W44+(W44*X44))*U44</f>
        <v>0</v>
      </c>
      <c r="Z44" s="311" t="s">
        <v>1169</v>
      </c>
      <c r="AA44" s="312"/>
      <c r="AB44" s="940"/>
      <c r="AC44" s="307">
        <v>1</v>
      </c>
      <c r="AD44" s="307" t="s">
        <v>331</v>
      </c>
      <c r="AE44" s="675"/>
      <c r="AF44" s="309"/>
      <c r="AG44" s="310">
        <f>+(AE44+(AE44*AF44))*AC44</f>
        <v>0</v>
      </c>
      <c r="AH44" s="311" t="s">
        <v>1169</v>
      </c>
      <c r="AI44" s="312"/>
      <c r="AJ44" s="940"/>
      <c r="AK44" s="307">
        <v>1</v>
      </c>
      <c r="AL44" s="307" t="s">
        <v>331</v>
      </c>
      <c r="AM44" s="675"/>
      <c r="AN44" s="309"/>
      <c r="AO44" s="310">
        <f>+(AM44+(AM44*AN44))*AK44</f>
        <v>0</v>
      </c>
      <c r="AP44" s="311" t="s">
        <v>1169</v>
      </c>
      <c r="AQ44" s="312"/>
      <c r="AR44" s="940" t="s">
        <v>1482</v>
      </c>
      <c r="AS44" s="307">
        <v>1</v>
      </c>
      <c r="AT44" s="307" t="s">
        <v>331</v>
      </c>
      <c r="AU44" s="675">
        <v>3900000</v>
      </c>
      <c r="AV44" s="309">
        <v>0</v>
      </c>
      <c r="AW44" s="310">
        <f>+(AU44+(AU44*AV44))*AS44</f>
        <v>3900000</v>
      </c>
      <c r="AX44" s="311" t="s">
        <v>1170</v>
      </c>
      <c r="AY44" s="312"/>
      <c r="AZ44" s="940"/>
      <c r="BA44" s="307">
        <v>1</v>
      </c>
      <c r="BB44" s="307" t="s">
        <v>331</v>
      </c>
      <c r="BC44" s="675"/>
      <c r="BD44" s="309"/>
      <c r="BE44" s="310">
        <f>+(BC44+(BC44*BD44))*BA44</f>
        <v>0</v>
      </c>
      <c r="BF44" s="311" t="s">
        <v>1169</v>
      </c>
      <c r="BG44" s="312"/>
      <c r="BH44" s="940"/>
      <c r="BI44" s="307">
        <v>1</v>
      </c>
      <c r="BJ44" s="307" t="s">
        <v>331</v>
      </c>
      <c r="BK44" s="675"/>
      <c r="BL44" s="309"/>
      <c r="BM44" s="310">
        <f>+(BK44+(BK44*BL44))*BI44</f>
        <v>0</v>
      </c>
      <c r="BN44" s="311" t="s">
        <v>1169</v>
      </c>
      <c r="BO44" s="312"/>
      <c r="BP44" s="940"/>
      <c r="BQ44" s="307">
        <v>1</v>
      </c>
      <c r="BR44" s="307" t="s">
        <v>331</v>
      </c>
      <c r="BS44" s="675"/>
      <c r="BT44" s="309"/>
      <c r="BU44" s="310">
        <f>+(BS44+(BS44*BT44))*BQ44</f>
        <v>0</v>
      </c>
      <c r="BV44" s="311" t="s">
        <v>1169</v>
      </c>
      <c r="BW44" s="312"/>
      <c r="BX44" s="940"/>
      <c r="BY44" s="307">
        <v>1</v>
      </c>
      <c r="BZ44" s="307" t="s">
        <v>331</v>
      </c>
      <c r="CA44" s="675">
        <v>0</v>
      </c>
      <c r="CB44" s="309">
        <v>0</v>
      </c>
      <c r="CC44" s="310">
        <f>+(CA44+(CA44*CB44))*BY44</f>
        <v>0</v>
      </c>
      <c r="CD44" s="311" t="s">
        <v>1169</v>
      </c>
      <c r="CE44" s="312"/>
      <c r="CF44" s="940" t="s">
        <v>1478</v>
      </c>
      <c r="CG44" s="307">
        <v>1</v>
      </c>
      <c r="CH44" s="307" t="s">
        <v>331</v>
      </c>
      <c r="CI44" s="675">
        <v>4000000</v>
      </c>
      <c r="CJ44" s="309">
        <v>0</v>
      </c>
      <c r="CK44" s="310">
        <f>+(CI44+(CI44*CJ44))*CG44</f>
        <v>4000000</v>
      </c>
      <c r="CL44" s="311" t="s">
        <v>1170</v>
      </c>
      <c r="CM44" s="312"/>
      <c r="CN44" s="940"/>
      <c r="CO44" s="307">
        <v>1</v>
      </c>
      <c r="CP44" s="307" t="s">
        <v>331</v>
      </c>
      <c r="CQ44" s="675"/>
      <c r="CR44" s="309"/>
      <c r="CS44" s="310">
        <f>+(CQ44+(CQ44*CR44))*CO44</f>
        <v>0</v>
      </c>
      <c r="CT44" s="311" t="s">
        <v>1169</v>
      </c>
      <c r="CU44" s="312"/>
      <c r="CV44" s="940"/>
      <c r="CW44" s="307">
        <v>1</v>
      </c>
      <c r="CX44" s="307" t="s">
        <v>331</v>
      </c>
      <c r="CY44" s="675"/>
      <c r="CZ44" s="309"/>
      <c r="DA44" s="310">
        <f>+(CY44+(CY44*CZ44))*CW44</f>
        <v>0</v>
      </c>
      <c r="DB44" s="311" t="s">
        <v>1169</v>
      </c>
      <c r="DC44" s="312"/>
      <c r="DD44" s="940"/>
      <c r="DE44" s="307">
        <v>1</v>
      </c>
      <c r="DF44" s="307" t="s">
        <v>331</v>
      </c>
      <c r="DG44" s="675"/>
      <c r="DH44" s="309"/>
      <c r="DI44" s="310">
        <f>+(DG44+(DG44*DH44))*DE44</f>
        <v>0</v>
      </c>
      <c r="DJ44" s="311" t="s">
        <v>1169</v>
      </c>
      <c r="DK44" s="312"/>
      <c r="DL44" s="940"/>
      <c r="DM44" s="307">
        <v>1</v>
      </c>
      <c r="DN44" s="307" t="s">
        <v>331</v>
      </c>
      <c r="DO44" s="675"/>
      <c r="DP44" s="309"/>
      <c r="DQ44" s="310">
        <f>+(DO44+(DO44*DP44))*DM44</f>
        <v>0</v>
      </c>
      <c r="DR44" s="311" t="s">
        <v>1169</v>
      </c>
      <c r="DS44" s="312"/>
      <c r="DT44" s="940"/>
      <c r="DU44" s="307">
        <v>1</v>
      </c>
      <c r="DV44" s="307" t="s">
        <v>331</v>
      </c>
      <c r="DW44" s="675"/>
      <c r="DX44" s="309"/>
      <c r="DY44" s="310">
        <f>+(DW44+(DW44*DX44))*DU44</f>
        <v>0</v>
      </c>
      <c r="DZ44" s="311" t="s">
        <v>1169</v>
      </c>
      <c r="EA44" s="312"/>
      <c r="EB44" s="942"/>
      <c r="EC44" s="315">
        <v>1</v>
      </c>
      <c r="ED44" s="315" t="s">
        <v>331</v>
      </c>
      <c r="EE44" s="676"/>
      <c r="EF44" s="317"/>
      <c r="EG44" s="318" t="s">
        <v>1199</v>
      </c>
      <c r="EH44" s="311" t="s">
        <v>1169</v>
      </c>
      <c r="EI44" s="312"/>
      <c r="EJ44" s="940"/>
      <c r="EK44" s="307">
        <v>1</v>
      </c>
      <c r="EL44" s="307" t="s">
        <v>331</v>
      </c>
      <c r="EM44" s="675"/>
      <c r="EN44" s="309"/>
      <c r="EO44" s="310">
        <f>+(EM44+(EM44*EN44))*EK44</f>
        <v>0</v>
      </c>
      <c r="EP44" s="311" t="s">
        <v>1169</v>
      </c>
      <c r="EQ44" s="312"/>
    </row>
    <row r="45" spans="1:147" ht="37.5" customHeight="1">
      <c r="A45" s="88"/>
      <c r="B45" s="943"/>
      <c r="C45" s="944" t="s">
        <v>338</v>
      </c>
      <c r="D45" s="945"/>
      <c r="E45" s="946"/>
      <c r="F45" s="946"/>
      <c r="G45" s="947"/>
      <c r="H45" s="948"/>
      <c r="I45" s="949">
        <f>SUM(I44)</f>
        <v>0</v>
      </c>
      <c r="J45" s="19"/>
      <c r="K45" s="277"/>
      <c r="L45" s="945"/>
      <c r="M45" s="946"/>
      <c r="N45" s="946"/>
      <c r="O45" s="947"/>
      <c r="P45" s="948"/>
      <c r="Q45" s="949">
        <f>SUM(Q44)</f>
        <v>0</v>
      </c>
      <c r="R45" s="19"/>
      <c r="S45" s="277"/>
      <c r="T45" s="945"/>
      <c r="U45" s="946"/>
      <c r="V45" s="946"/>
      <c r="W45" s="947"/>
      <c r="X45" s="948"/>
      <c r="Y45" s="949">
        <f>SUM(Y44)</f>
        <v>0</v>
      </c>
      <c r="Z45" s="19"/>
      <c r="AA45" s="277"/>
      <c r="AB45" s="945"/>
      <c r="AC45" s="946"/>
      <c r="AD45" s="946"/>
      <c r="AE45" s="947"/>
      <c r="AF45" s="948"/>
      <c r="AG45" s="949">
        <f>SUM(AG44)</f>
        <v>0</v>
      </c>
      <c r="AH45" s="19"/>
      <c r="AI45" s="277"/>
      <c r="AJ45" s="945"/>
      <c r="AK45" s="946"/>
      <c r="AL45" s="946"/>
      <c r="AM45" s="947"/>
      <c r="AN45" s="948"/>
      <c r="AO45" s="949">
        <f>SUM(AO44)</f>
        <v>0</v>
      </c>
      <c r="AP45" s="19"/>
      <c r="AQ45" s="277"/>
      <c r="AR45" s="945"/>
      <c r="AS45" s="946"/>
      <c r="AT45" s="946"/>
      <c r="AU45" s="947"/>
      <c r="AV45" s="948"/>
      <c r="AW45" s="949">
        <f>SUM(AW44)</f>
        <v>3900000</v>
      </c>
      <c r="AX45" s="19"/>
      <c r="AY45" s="277"/>
      <c r="AZ45" s="945"/>
      <c r="BA45" s="946"/>
      <c r="BB45" s="946"/>
      <c r="BC45" s="947"/>
      <c r="BD45" s="948"/>
      <c r="BE45" s="949">
        <f>SUM(BE44)</f>
        <v>0</v>
      </c>
      <c r="BF45" s="19"/>
      <c r="BG45" s="277"/>
      <c r="BH45" s="945"/>
      <c r="BI45" s="946"/>
      <c r="BJ45" s="946"/>
      <c r="BK45" s="947"/>
      <c r="BL45" s="948"/>
      <c r="BM45" s="949">
        <f>SUM(BM44)</f>
        <v>0</v>
      </c>
      <c r="BN45" s="19"/>
      <c r="BO45" s="277"/>
      <c r="BP45" s="945"/>
      <c r="BQ45" s="946"/>
      <c r="BR45" s="946"/>
      <c r="BS45" s="947"/>
      <c r="BT45" s="948"/>
      <c r="BU45" s="949">
        <f>SUM(BU44)</f>
        <v>0</v>
      </c>
      <c r="BV45" s="19"/>
      <c r="BW45" s="277"/>
      <c r="BX45" s="945"/>
      <c r="BY45" s="946"/>
      <c r="BZ45" s="946"/>
      <c r="CA45" s="947"/>
      <c r="CB45" s="948"/>
      <c r="CC45" s="949">
        <f>SUM(CC44)</f>
        <v>0</v>
      </c>
      <c r="CD45" s="19"/>
      <c r="CE45" s="277"/>
      <c r="CF45" s="945"/>
      <c r="CG45" s="946"/>
      <c r="CH45" s="946"/>
      <c r="CI45" s="947"/>
      <c r="CJ45" s="948"/>
      <c r="CK45" s="949">
        <f>SUM(CK44)</f>
        <v>4000000</v>
      </c>
      <c r="CL45" s="19"/>
      <c r="CM45" s="277"/>
      <c r="CN45" s="945"/>
      <c r="CO45" s="946"/>
      <c r="CP45" s="946"/>
      <c r="CQ45" s="947"/>
      <c r="CR45" s="948"/>
      <c r="CS45" s="949">
        <f>SUM(CS44)</f>
        <v>0</v>
      </c>
      <c r="CT45" s="19"/>
      <c r="CU45" s="277"/>
      <c r="CV45" s="945"/>
      <c r="CW45" s="946"/>
      <c r="CX45" s="946"/>
      <c r="CY45" s="947"/>
      <c r="CZ45" s="948"/>
      <c r="DA45" s="949">
        <f>SUM(DA44)</f>
        <v>0</v>
      </c>
      <c r="DB45" s="19"/>
      <c r="DC45" s="277"/>
      <c r="DD45" s="945"/>
      <c r="DE45" s="946"/>
      <c r="DF45" s="946"/>
      <c r="DG45" s="947"/>
      <c r="DH45" s="948"/>
      <c r="DI45" s="949">
        <f>SUM(DI44)</f>
        <v>0</v>
      </c>
      <c r="DJ45" s="19"/>
      <c r="DK45" s="277"/>
      <c r="DL45" s="945"/>
      <c r="DM45" s="946"/>
      <c r="DN45" s="946"/>
      <c r="DO45" s="947"/>
      <c r="DP45" s="948"/>
      <c r="DQ45" s="949">
        <f>SUM(DQ44)</f>
        <v>0</v>
      </c>
      <c r="DR45" s="19"/>
      <c r="DS45" s="277"/>
      <c r="DT45" s="945"/>
      <c r="DU45" s="946"/>
      <c r="DV45" s="946"/>
      <c r="DW45" s="947"/>
      <c r="DX45" s="948"/>
      <c r="DY45" s="949">
        <f>SUM(DY44)</f>
        <v>0</v>
      </c>
      <c r="DZ45" s="19"/>
      <c r="EA45" s="277"/>
      <c r="EB45" s="909"/>
      <c r="EC45" s="910"/>
      <c r="ED45" s="910"/>
      <c r="EE45" s="911"/>
      <c r="EF45" s="912"/>
      <c r="EG45" s="913" t="s">
        <v>1199</v>
      </c>
      <c r="EH45" s="19"/>
      <c r="EI45" s="277"/>
      <c r="EJ45" s="945"/>
      <c r="EK45" s="946"/>
      <c r="EL45" s="946"/>
      <c r="EM45" s="947"/>
      <c r="EN45" s="948"/>
      <c r="EO45" s="949">
        <f>SUM(EO44)</f>
        <v>0</v>
      </c>
      <c r="EP45" s="19"/>
      <c r="EQ45" s="277"/>
    </row>
    <row r="46" spans="1:147" ht="37.5" customHeight="1" thickBot="1">
      <c r="A46" s="88"/>
      <c r="B46" s="561"/>
      <c r="C46" s="561" t="s">
        <v>174</v>
      </c>
      <c r="D46" s="358"/>
      <c r="E46" s="359"/>
      <c r="F46" s="359"/>
      <c r="G46" s="360"/>
      <c r="H46" s="361"/>
      <c r="I46" s="362"/>
      <c r="J46" s="19"/>
      <c r="K46" s="277"/>
      <c r="L46" s="358"/>
      <c r="M46" s="359"/>
      <c r="N46" s="359"/>
      <c r="O46" s="360"/>
      <c r="P46" s="361"/>
      <c r="Q46" s="362"/>
      <c r="R46" s="19"/>
      <c r="S46" s="277"/>
      <c r="T46" s="358"/>
      <c r="U46" s="359"/>
      <c r="V46" s="359"/>
      <c r="W46" s="360"/>
      <c r="X46" s="361"/>
      <c r="Y46" s="362"/>
      <c r="Z46" s="19"/>
      <c r="AA46" s="277"/>
      <c r="AB46" s="358"/>
      <c r="AC46" s="359"/>
      <c r="AD46" s="359"/>
      <c r="AE46" s="360"/>
      <c r="AF46" s="361"/>
      <c r="AG46" s="362"/>
      <c r="AH46" s="19"/>
      <c r="AI46" s="277"/>
      <c r="AJ46" s="358"/>
      <c r="AK46" s="359"/>
      <c r="AL46" s="359"/>
      <c r="AM46" s="360"/>
      <c r="AN46" s="361"/>
      <c r="AO46" s="362"/>
      <c r="AP46" s="19"/>
      <c r="AQ46" s="277"/>
      <c r="AR46" s="358"/>
      <c r="AS46" s="359"/>
      <c r="AT46" s="359"/>
      <c r="AU46" s="360"/>
      <c r="AV46" s="361"/>
      <c r="AW46" s="362"/>
      <c r="AX46" s="19"/>
      <c r="AY46" s="277"/>
      <c r="AZ46" s="358"/>
      <c r="BA46" s="359"/>
      <c r="BB46" s="359"/>
      <c r="BC46" s="360"/>
      <c r="BD46" s="361"/>
      <c r="BE46" s="362"/>
      <c r="BF46" s="19"/>
      <c r="BG46" s="277"/>
      <c r="BH46" s="358"/>
      <c r="BI46" s="359"/>
      <c r="BJ46" s="359"/>
      <c r="BK46" s="360"/>
      <c r="BL46" s="361"/>
      <c r="BM46" s="362"/>
      <c r="BN46" s="19"/>
      <c r="BO46" s="277"/>
      <c r="BP46" s="358"/>
      <c r="BQ46" s="359"/>
      <c r="BR46" s="359"/>
      <c r="BS46" s="360"/>
      <c r="BT46" s="361"/>
      <c r="BU46" s="362"/>
      <c r="BV46" s="19"/>
      <c r="BW46" s="277"/>
      <c r="BX46" s="358"/>
      <c r="BY46" s="359"/>
      <c r="BZ46" s="359"/>
      <c r="CA46" s="360"/>
      <c r="CB46" s="361"/>
      <c r="CC46" s="362"/>
      <c r="CD46" s="19"/>
      <c r="CE46" s="277"/>
      <c r="CF46" s="358"/>
      <c r="CG46" s="359"/>
      <c r="CH46" s="359"/>
      <c r="CI46" s="360"/>
      <c r="CJ46" s="361"/>
      <c r="CK46" s="362"/>
      <c r="CL46" s="19"/>
      <c r="CM46" s="277"/>
      <c r="CN46" s="358"/>
      <c r="CO46" s="359"/>
      <c r="CP46" s="359"/>
      <c r="CQ46" s="360"/>
      <c r="CR46" s="361"/>
      <c r="CS46" s="362"/>
      <c r="CT46" s="19"/>
      <c r="CU46" s="277"/>
      <c r="CV46" s="358"/>
      <c r="CW46" s="359"/>
      <c r="CX46" s="359"/>
      <c r="CY46" s="360"/>
      <c r="CZ46" s="361"/>
      <c r="DA46" s="362"/>
      <c r="DB46" s="19"/>
      <c r="DC46" s="277"/>
      <c r="DD46" s="358"/>
      <c r="DE46" s="359"/>
      <c r="DF46" s="359"/>
      <c r="DG46" s="360"/>
      <c r="DH46" s="361"/>
      <c r="DI46" s="362"/>
      <c r="DJ46" s="19"/>
      <c r="DK46" s="277"/>
      <c r="DL46" s="358"/>
      <c r="DM46" s="359"/>
      <c r="DN46" s="359"/>
      <c r="DO46" s="360"/>
      <c r="DP46" s="361"/>
      <c r="DQ46" s="362"/>
      <c r="DR46" s="19"/>
      <c r="DS46" s="277"/>
      <c r="DT46" s="358"/>
      <c r="DU46" s="359"/>
      <c r="DV46" s="359"/>
      <c r="DW46" s="360"/>
      <c r="DX46" s="361"/>
      <c r="DY46" s="362"/>
      <c r="DZ46" s="19"/>
      <c r="EA46" s="277"/>
      <c r="EB46" s="364"/>
      <c r="EC46" s="365"/>
      <c r="ED46" s="365"/>
      <c r="EE46" s="366"/>
      <c r="EF46" s="367"/>
      <c r="EG46" s="368"/>
      <c r="EH46" s="19"/>
      <c r="EI46" s="277"/>
      <c r="EJ46" s="358"/>
      <c r="EK46" s="359"/>
      <c r="EL46" s="359"/>
      <c r="EM46" s="360"/>
      <c r="EN46" s="361"/>
      <c r="EO46" s="362"/>
      <c r="EP46" s="19"/>
      <c r="EQ46" s="277"/>
    </row>
    <row r="47" spans="1:147" ht="37.5" customHeight="1" thickBot="1">
      <c r="A47" s="88"/>
      <c r="B47" s="505" t="s">
        <v>418</v>
      </c>
      <c r="C47" s="96" t="s">
        <v>323</v>
      </c>
      <c r="D47" s="934" t="s">
        <v>324</v>
      </c>
      <c r="E47" s="113" t="s">
        <v>774</v>
      </c>
      <c r="F47" s="935" t="s">
        <v>326</v>
      </c>
      <c r="G47" s="936" t="s">
        <v>327</v>
      </c>
      <c r="H47" s="540" t="s">
        <v>328</v>
      </c>
      <c r="I47" s="114" t="s">
        <v>329</v>
      </c>
      <c r="J47" s="297" t="s">
        <v>1167</v>
      </c>
      <c r="K47" s="298" t="s">
        <v>1168</v>
      </c>
      <c r="L47" s="934" t="s">
        <v>324</v>
      </c>
      <c r="M47" s="113" t="s">
        <v>774</v>
      </c>
      <c r="N47" s="935" t="s">
        <v>326</v>
      </c>
      <c r="O47" s="936" t="s">
        <v>327</v>
      </c>
      <c r="P47" s="540" t="s">
        <v>328</v>
      </c>
      <c r="Q47" s="114" t="s">
        <v>329</v>
      </c>
      <c r="R47" s="297" t="s">
        <v>1167</v>
      </c>
      <c r="S47" s="298" t="s">
        <v>1168</v>
      </c>
      <c r="T47" s="934" t="s">
        <v>324</v>
      </c>
      <c r="U47" s="113" t="s">
        <v>774</v>
      </c>
      <c r="V47" s="935" t="s">
        <v>326</v>
      </c>
      <c r="W47" s="936" t="s">
        <v>327</v>
      </c>
      <c r="X47" s="540" t="s">
        <v>328</v>
      </c>
      <c r="Y47" s="114" t="s">
        <v>329</v>
      </c>
      <c r="Z47" s="297" t="s">
        <v>1167</v>
      </c>
      <c r="AA47" s="298" t="s">
        <v>1168</v>
      </c>
      <c r="AB47" s="934" t="s">
        <v>324</v>
      </c>
      <c r="AC47" s="113" t="s">
        <v>774</v>
      </c>
      <c r="AD47" s="935" t="s">
        <v>326</v>
      </c>
      <c r="AE47" s="936" t="s">
        <v>327</v>
      </c>
      <c r="AF47" s="540" t="s">
        <v>328</v>
      </c>
      <c r="AG47" s="114" t="s">
        <v>329</v>
      </c>
      <c r="AH47" s="297" t="s">
        <v>1167</v>
      </c>
      <c r="AI47" s="298" t="s">
        <v>1168</v>
      </c>
      <c r="AJ47" s="934" t="s">
        <v>324</v>
      </c>
      <c r="AK47" s="113" t="s">
        <v>774</v>
      </c>
      <c r="AL47" s="935" t="s">
        <v>326</v>
      </c>
      <c r="AM47" s="936" t="s">
        <v>327</v>
      </c>
      <c r="AN47" s="540" t="s">
        <v>328</v>
      </c>
      <c r="AO47" s="114" t="s">
        <v>329</v>
      </c>
      <c r="AP47" s="297" t="s">
        <v>1167</v>
      </c>
      <c r="AQ47" s="298" t="s">
        <v>1168</v>
      </c>
      <c r="AR47" s="934" t="s">
        <v>324</v>
      </c>
      <c r="AS47" s="113" t="s">
        <v>774</v>
      </c>
      <c r="AT47" s="935" t="s">
        <v>326</v>
      </c>
      <c r="AU47" s="936" t="s">
        <v>327</v>
      </c>
      <c r="AV47" s="540" t="s">
        <v>328</v>
      </c>
      <c r="AW47" s="114" t="s">
        <v>329</v>
      </c>
      <c r="AX47" s="297" t="s">
        <v>1167</v>
      </c>
      <c r="AY47" s="298" t="s">
        <v>1168</v>
      </c>
      <c r="AZ47" s="934" t="s">
        <v>324</v>
      </c>
      <c r="BA47" s="113" t="s">
        <v>774</v>
      </c>
      <c r="BB47" s="935" t="s">
        <v>326</v>
      </c>
      <c r="BC47" s="936" t="s">
        <v>327</v>
      </c>
      <c r="BD47" s="540" t="s">
        <v>328</v>
      </c>
      <c r="BE47" s="114" t="s">
        <v>329</v>
      </c>
      <c r="BF47" s="297" t="s">
        <v>1167</v>
      </c>
      <c r="BG47" s="298" t="s">
        <v>1168</v>
      </c>
      <c r="BH47" s="934" t="s">
        <v>324</v>
      </c>
      <c r="BI47" s="113" t="s">
        <v>774</v>
      </c>
      <c r="BJ47" s="935" t="s">
        <v>326</v>
      </c>
      <c r="BK47" s="936" t="s">
        <v>327</v>
      </c>
      <c r="BL47" s="540" t="s">
        <v>328</v>
      </c>
      <c r="BM47" s="114" t="s">
        <v>329</v>
      </c>
      <c r="BN47" s="297" t="s">
        <v>1167</v>
      </c>
      <c r="BO47" s="298" t="s">
        <v>1168</v>
      </c>
      <c r="BP47" s="934" t="s">
        <v>324</v>
      </c>
      <c r="BQ47" s="113" t="s">
        <v>774</v>
      </c>
      <c r="BR47" s="935" t="s">
        <v>326</v>
      </c>
      <c r="BS47" s="936" t="s">
        <v>327</v>
      </c>
      <c r="BT47" s="540" t="s">
        <v>328</v>
      </c>
      <c r="BU47" s="114" t="s">
        <v>329</v>
      </c>
      <c r="BV47" s="297" t="s">
        <v>1167</v>
      </c>
      <c r="BW47" s="298" t="s">
        <v>1168</v>
      </c>
      <c r="BX47" s="934" t="s">
        <v>324</v>
      </c>
      <c r="BY47" s="113" t="s">
        <v>774</v>
      </c>
      <c r="BZ47" s="935" t="s">
        <v>326</v>
      </c>
      <c r="CA47" s="936" t="s">
        <v>327</v>
      </c>
      <c r="CB47" s="540" t="s">
        <v>328</v>
      </c>
      <c r="CC47" s="114" t="s">
        <v>329</v>
      </c>
      <c r="CD47" s="297" t="s">
        <v>1167</v>
      </c>
      <c r="CE47" s="298" t="s">
        <v>1168</v>
      </c>
      <c r="CF47" s="934" t="s">
        <v>324</v>
      </c>
      <c r="CG47" s="113" t="s">
        <v>774</v>
      </c>
      <c r="CH47" s="935" t="s">
        <v>326</v>
      </c>
      <c r="CI47" s="936" t="s">
        <v>327</v>
      </c>
      <c r="CJ47" s="540" t="s">
        <v>328</v>
      </c>
      <c r="CK47" s="114" t="s">
        <v>329</v>
      </c>
      <c r="CL47" s="297" t="s">
        <v>1167</v>
      </c>
      <c r="CM47" s="298" t="s">
        <v>1168</v>
      </c>
      <c r="CN47" s="934" t="s">
        <v>324</v>
      </c>
      <c r="CO47" s="113" t="s">
        <v>774</v>
      </c>
      <c r="CP47" s="935" t="s">
        <v>326</v>
      </c>
      <c r="CQ47" s="936" t="s">
        <v>327</v>
      </c>
      <c r="CR47" s="540" t="s">
        <v>328</v>
      </c>
      <c r="CS47" s="114" t="s">
        <v>329</v>
      </c>
      <c r="CT47" s="297" t="s">
        <v>1167</v>
      </c>
      <c r="CU47" s="298" t="s">
        <v>1168</v>
      </c>
      <c r="CV47" s="934" t="s">
        <v>324</v>
      </c>
      <c r="CW47" s="113" t="s">
        <v>774</v>
      </c>
      <c r="CX47" s="935" t="s">
        <v>326</v>
      </c>
      <c r="CY47" s="936" t="s">
        <v>327</v>
      </c>
      <c r="CZ47" s="540" t="s">
        <v>328</v>
      </c>
      <c r="DA47" s="114" t="s">
        <v>329</v>
      </c>
      <c r="DB47" s="297" t="s">
        <v>1167</v>
      </c>
      <c r="DC47" s="298" t="s">
        <v>1168</v>
      </c>
      <c r="DD47" s="934" t="s">
        <v>324</v>
      </c>
      <c r="DE47" s="113" t="s">
        <v>774</v>
      </c>
      <c r="DF47" s="935" t="s">
        <v>326</v>
      </c>
      <c r="DG47" s="936" t="s">
        <v>327</v>
      </c>
      <c r="DH47" s="540" t="s">
        <v>328</v>
      </c>
      <c r="DI47" s="114" t="s">
        <v>329</v>
      </c>
      <c r="DJ47" s="297" t="s">
        <v>1167</v>
      </c>
      <c r="DK47" s="298" t="s">
        <v>1168</v>
      </c>
      <c r="DL47" s="934" t="s">
        <v>324</v>
      </c>
      <c r="DM47" s="113" t="s">
        <v>774</v>
      </c>
      <c r="DN47" s="935" t="s">
        <v>326</v>
      </c>
      <c r="DO47" s="936" t="s">
        <v>327</v>
      </c>
      <c r="DP47" s="540" t="s">
        <v>328</v>
      </c>
      <c r="DQ47" s="114" t="s">
        <v>329</v>
      </c>
      <c r="DR47" s="297" t="s">
        <v>1167</v>
      </c>
      <c r="DS47" s="298" t="s">
        <v>1168</v>
      </c>
      <c r="DT47" s="934" t="s">
        <v>324</v>
      </c>
      <c r="DU47" s="113" t="s">
        <v>774</v>
      </c>
      <c r="DV47" s="935" t="s">
        <v>326</v>
      </c>
      <c r="DW47" s="936" t="s">
        <v>327</v>
      </c>
      <c r="DX47" s="540" t="s">
        <v>328</v>
      </c>
      <c r="DY47" s="114" t="s">
        <v>329</v>
      </c>
      <c r="DZ47" s="297" t="s">
        <v>1167</v>
      </c>
      <c r="EA47" s="298" t="s">
        <v>1168</v>
      </c>
      <c r="EB47" s="937" t="s">
        <v>324</v>
      </c>
      <c r="EC47" s="414" t="s">
        <v>774</v>
      </c>
      <c r="ED47" s="938" t="s">
        <v>326</v>
      </c>
      <c r="EE47" s="939" t="s">
        <v>327</v>
      </c>
      <c r="EF47" s="414" t="s">
        <v>328</v>
      </c>
      <c r="EG47" s="415" t="s">
        <v>329</v>
      </c>
      <c r="EH47" s="297" t="s">
        <v>1167</v>
      </c>
      <c r="EI47" s="298" t="s">
        <v>1168</v>
      </c>
      <c r="EJ47" s="934" t="s">
        <v>324</v>
      </c>
      <c r="EK47" s="113" t="s">
        <v>774</v>
      </c>
      <c r="EL47" s="935" t="s">
        <v>326</v>
      </c>
      <c r="EM47" s="936" t="s">
        <v>327</v>
      </c>
      <c r="EN47" s="540" t="s">
        <v>328</v>
      </c>
      <c r="EO47" s="114" t="s">
        <v>329</v>
      </c>
      <c r="EP47" s="297" t="s">
        <v>1167</v>
      </c>
      <c r="EQ47" s="298" t="s">
        <v>1168</v>
      </c>
    </row>
    <row r="48" spans="1:147" ht="37.5" customHeight="1" thickBot="1">
      <c r="A48" s="88"/>
      <c r="B48" s="60">
        <v>1</v>
      </c>
      <c r="C48" s="619" t="s">
        <v>1036</v>
      </c>
      <c r="D48" s="940"/>
      <c r="E48" s="307">
        <v>1</v>
      </c>
      <c r="F48" s="307" t="s">
        <v>331</v>
      </c>
      <c r="G48" s="675"/>
      <c r="H48" s="309"/>
      <c r="I48" s="310">
        <f t="shared" ref="I48:I49" si="85">+(G48+(G48*H48))*E48</f>
        <v>0</v>
      </c>
      <c r="J48" s="311" t="s">
        <v>1169</v>
      </c>
      <c r="K48" s="312"/>
      <c r="L48" s="940"/>
      <c r="M48" s="307">
        <v>1</v>
      </c>
      <c r="N48" s="307" t="s">
        <v>331</v>
      </c>
      <c r="O48" s="675"/>
      <c r="P48" s="309"/>
      <c r="Q48" s="310">
        <f t="shared" ref="Q48:Q49" si="86">+(O48+(O48*P48))*M48</f>
        <v>0</v>
      </c>
      <c r="R48" s="311" t="s">
        <v>1169</v>
      </c>
      <c r="S48" s="312"/>
      <c r="T48" s="940"/>
      <c r="U48" s="307">
        <v>1</v>
      </c>
      <c r="V48" s="307" t="s">
        <v>331</v>
      </c>
      <c r="W48" s="675"/>
      <c r="X48" s="309"/>
      <c r="Y48" s="310">
        <f t="shared" ref="Y48:Y49" si="87">+(W48+(W48*X48))*U48</f>
        <v>0</v>
      </c>
      <c r="Z48" s="311" t="s">
        <v>1169</v>
      </c>
      <c r="AA48" s="312"/>
      <c r="AB48" s="940"/>
      <c r="AC48" s="307">
        <v>1</v>
      </c>
      <c r="AD48" s="307" t="s">
        <v>331</v>
      </c>
      <c r="AE48" s="675"/>
      <c r="AF48" s="309"/>
      <c r="AG48" s="310">
        <f t="shared" ref="AG48:AG49" si="88">+(AE48+(AE48*AF48))*AC48</f>
        <v>0</v>
      </c>
      <c r="AH48" s="311" t="s">
        <v>1169</v>
      </c>
      <c r="AI48" s="312"/>
      <c r="AJ48" s="940"/>
      <c r="AK48" s="307">
        <v>1</v>
      </c>
      <c r="AL48" s="307" t="s">
        <v>331</v>
      </c>
      <c r="AM48" s="675"/>
      <c r="AN48" s="309"/>
      <c r="AO48" s="310">
        <f t="shared" ref="AO48:AO49" si="89">+(AM48+(AM48*AN48))*AK48</f>
        <v>0</v>
      </c>
      <c r="AP48" s="311" t="s">
        <v>1169</v>
      </c>
      <c r="AQ48" s="312"/>
      <c r="AR48" s="940" t="s">
        <v>1482</v>
      </c>
      <c r="AS48" s="307">
        <v>1</v>
      </c>
      <c r="AT48" s="307" t="s">
        <v>331</v>
      </c>
      <c r="AU48" s="675">
        <v>3100000</v>
      </c>
      <c r="AV48" s="309">
        <v>0</v>
      </c>
      <c r="AW48" s="310">
        <f t="shared" ref="AW48:AW49" si="90">+(AU48+(AU48*AV48))*AS48</f>
        <v>3100000</v>
      </c>
      <c r="AX48" s="311" t="s">
        <v>1170</v>
      </c>
      <c r="AY48" s="312"/>
      <c r="AZ48" s="940"/>
      <c r="BA48" s="307">
        <v>1</v>
      </c>
      <c r="BB48" s="307" t="s">
        <v>331</v>
      </c>
      <c r="BC48" s="675"/>
      <c r="BD48" s="309"/>
      <c r="BE48" s="310">
        <f t="shared" ref="BE48:BE49" si="91">+(BC48+(BC48*BD48))*BA48</f>
        <v>0</v>
      </c>
      <c r="BF48" s="311" t="s">
        <v>1169</v>
      </c>
      <c r="BG48" s="312"/>
      <c r="BH48" s="940"/>
      <c r="BI48" s="307">
        <v>1</v>
      </c>
      <c r="BJ48" s="307" t="s">
        <v>331</v>
      </c>
      <c r="BK48" s="675"/>
      <c r="BL48" s="309"/>
      <c r="BM48" s="310">
        <f t="shared" ref="BM48:BM49" si="92">+(BK48+(BK48*BL48))*BI48</f>
        <v>0</v>
      </c>
      <c r="BN48" s="311" t="s">
        <v>1169</v>
      </c>
      <c r="BO48" s="312"/>
      <c r="BP48" s="940"/>
      <c r="BQ48" s="307">
        <v>1</v>
      </c>
      <c r="BR48" s="307" t="s">
        <v>331</v>
      </c>
      <c r="BS48" s="675"/>
      <c r="BT48" s="309"/>
      <c r="BU48" s="310">
        <f t="shared" ref="BU48:BU49" si="93">+(BS48+(BS48*BT48))*BQ48</f>
        <v>0</v>
      </c>
      <c r="BV48" s="311" t="s">
        <v>1169</v>
      </c>
      <c r="BW48" s="312"/>
      <c r="BX48" s="940"/>
      <c r="BY48" s="307">
        <v>1</v>
      </c>
      <c r="BZ48" s="307" t="s">
        <v>331</v>
      </c>
      <c r="CA48" s="675">
        <v>0</v>
      </c>
      <c r="CB48" s="309">
        <v>0</v>
      </c>
      <c r="CC48" s="310">
        <f t="shared" ref="CC48:CC49" si="94">+(CA48+(CA48*CB48))*BY48</f>
        <v>0</v>
      </c>
      <c r="CD48" s="311" t="s">
        <v>1169</v>
      </c>
      <c r="CE48" s="312"/>
      <c r="CF48" s="953" t="s">
        <v>1478</v>
      </c>
      <c r="CG48" s="307">
        <v>1</v>
      </c>
      <c r="CH48" s="307" t="s">
        <v>331</v>
      </c>
      <c r="CI48" s="675">
        <v>3807470</v>
      </c>
      <c r="CJ48" s="309">
        <v>0</v>
      </c>
      <c r="CK48" s="310">
        <f t="shared" ref="CK48:CK49" si="95">+(CI48+(CI48*CJ48))*CG48</f>
        <v>3807470</v>
      </c>
      <c r="CL48" s="311" t="s">
        <v>1170</v>
      </c>
      <c r="CM48" s="312"/>
      <c r="CN48" s="940"/>
      <c r="CO48" s="307">
        <v>1</v>
      </c>
      <c r="CP48" s="307" t="s">
        <v>331</v>
      </c>
      <c r="CQ48" s="675"/>
      <c r="CR48" s="309"/>
      <c r="CS48" s="310">
        <f t="shared" ref="CS48:CS49" si="96">+(CQ48+(CQ48*CR48))*CO48</f>
        <v>0</v>
      </c>
      <c r="CT48" s="311" t="s">
        <v>1169</v>
      </c>
      <c r="CU48" s="312"/>
      <c r="CV48" s="940"/>
      <c r="CW48" s="307">
        <v>1</v>
      </c>
      <c r="CX48" s="307" t="s">
        <v>331</v>
      </c>
      <c r="CY48" s="675"/>
      <c r="CZ48" s="309"/>
      <c r="DA48" s="310">
        <f t="shared" ref="DA48:DA49" si="97">+(CY48+(CY48*CZ48))*CW48</f>
        <v>0</v>
      </c>
      <c r="DB48" s="311" t="s">
        <v>1169</v>
      </c>
      <c r="DC48" s="312"/>
      <c r="DD48" s="940"/>
      <c r="DE48" s="307">
        <v>1</v>
      </c>
      <c r="DF48" s="307" t="s">
        <v>331</v>
      </c>
      <c r="DG48" s="675"/>
      <c r="DH48" s="309"/>
      <c r="DI48" s="310">
        <f t="shared" ref="DI48:DI49" si="98">+(DG48+(DG48*DH48))*DE48</f>
        <v>0</v>
      </c>
      <c r="DJ48" s="311" t="s">
        <v>1169</v>
      </c>
      <c r="DK48" s="312"/>
      <c r="DL48" s="940"/>
      <c r="DM48" s="307">
        <v>1</v>
      </c>
      <c r="DN48" s="307" t="s">
        <v>331</v>
      </c>
      <c r="DO48" s="675"/>
      <c r="DP48" s="309"/>
      <c r="DQ48" s="310">
        <f t="shared" ref="DQ48:DQ49" si="99">+(DO48+(DO48*DP48))*DM48</f>
        <v>0</v>
      </c>
      <c r="DR48" s="311" t="s">
        <v>1169</v>
      </c>
      <c r="DS48" s="312"/>
      <c r="DT48" s="940"/>
      <c r="DU48" s="307">
        <v>1</v>
      </c>
      <c r="DV48" s="307" t="s">
        <v>331</v>
      </c>
      <c r="DW48" s="675"/>
      <c r="DX48" s="309"/>
      <c r="DY48" s="310">
        <f t="shared" ref="DY48:DY49" si="100">+(DW48+(DW48*DX48))*DU48</f>
        <v>0</v>
      </c>
      <c r="DZ48" s="311" t="s">
        <v>1169</v>
      </c>
      <c r="EA48" s="312"/>
      <c r="EB48" s="942"/>
      <c r="EC48" s="315">
        <v>1</v>
      </c>
      <c r="ED48" s="315" t="s">
        <v>331</v>
      </c>
      <c r="EE48" s="676"/>
      <c r="EF48" s="317"/>
      <c r="EG48" s="318" t="s">
        <v>1199</v>
      </c>
      <c r="EH48" s="311" t="s">
        <v>1169</v>
      </c>
      <c r="EI48" s="312"/>
      <c r="EJ48" s="940"/>
      <c r="EK48" s="307">
        <v>1</v>
      </c>
      <c r="EL48" s="307" t="s">
        <v>331</v>
      </c>
      <c r="EM48" s="675"/>
      <c r="EN48" s="309"/>
      <c r="EO48" s="310">
        <f t="shared" ref="EO48:EO49" si="101">+(EM48+(EM48*EN48))*EK48</f>
        <v>0</v>
      </c>
      <c r="EP48" s="311" t="s">
        <v>1169</v>
      </c>
      <c r="EQ48" s="312"/>
    </row>
    <row r="49" spans="1:147" ht="37.5" customHeight="1">
      <c r="A49" s="88"/>
      <c r="B49" s="60">
        <v>2</v>
      </c>
      <c r="C49" s="619" t="s">
        <v>1037</v>
      </c>
      <c r="D49" s="940"/>
      <c r="E49" s="307">
        <v>1</v>
      </c>
      <c r="F49" s="307" t="s">
        <v>331</v>
      </c>
      <c r="G49" s="675"/>
      <c r="H49" s="309"/>
      <c r="I49" s="310">
        <f t="shared" si="85"/>
        <v>0</v>
      </c>
      <c r="J49" s="19"/>
      <c r="K49" s="277"/>
      <c r="L49" s="940"/>
      <c r="M49" s="307">
        <v>1</v>
      </c>
      <c r="N49" s="307" t="s">
        <v>331</v>
      </c>
      <c r="O49" s="675"/>
      <c r="P49" s="309"/>
      <c r="Q49" s="310">
        <f t="shared" si="86"/>
        <v>0</v>
      </c>
      <c r="R49" s="19"/>
      <c r="S49" s="277"/>
      <c r="T49" s="940"/>
      <c r="U49" s="307">
        <v>1</v>
      </c>
      <c r="V49" s="307" t="s">
        <v>331</v>
      </c>
      <c r="W49" s="675"/>
      <c r="X49" s="309"/>
      <c r="Y49" s="310">
        <f t="shared" si="87"/>
        <v>0</v>
      </c>
      <c r="Z49" s="19"/>
      <c r="AA49" s="277"/>
      <c r="AB49" s="940"/>
      <c r="AC49" s="307">
        <v>1</v>
      </c>
      <c r="AD49" s="307" t="s">
        <v>331</v>
      </c>
      <c r="AE49" s="675"/>
      <c r="AF49" s="309"/>
      <c r="AG49" s="310">
        <f t="shared" si="88"/>
        <v>0</v>
      </c>
      <c r="AH49" s="19"/>
      <c r="AI49" s="277"/>
      <c r="AJ49" s="940"/>
      <c r="AK49" s="307">
        <v>1</v>
      </c>
      <c r="AL49" s="307" t="s">
        <v>331</v>
      </c>
      <c r="AM49" s="675"/>
      <c r="AN49" s="309"/>
      <c r="AO49" s="310">
        <f t="shared" si="89"/>
        <v>0</v>
      </c>
      <c r="AP49" s="19"/>
      <c r="AQ49" s="277"/>
      <c r="AR49" s="940" t="s">
        <v>1482</v>
      </c>
      <c r="AS49" s="307">
        <v>1</v>
      </c>
      <c r="AT49" s="307" t="s">
        <v>331</v>
      </c>
      <c r="AU49" s="675">
        <v>3100000</v>
      </c>
      <c r="AV49" s="309">
        <v>0</v>
      </c>
      <c r="AW49" s="310">
        <f t="shared" si="90"/>
        <v>3100000</v>
      </c>
      <c r="AX49" s="19"/>
      <c r="AY49" s="277"/>
      <c r="AZ49" s="940"/>
      <c r="BA49" s="307">
        <v>1</v>
      </c>
      <c r="BB49" s="307" t="s">
        <v>331</v>
      </c>
      <c r="BC49" s="675"/>
      <c r="BD49" s="309"/>
      <c r="BE49" s="310">
        <f t="shared" si="91"/>
        <v>0</v>
      </c>
      <c r="BF49" s="19"/>
      <c r="BG49" s="277"/>
      <c r="BH49" s="940"/>
      <c r="BI49" s="307">
        <v>1</v>
      </c>
      <c r="BJ49" s="307" t="s">
        <v>331</v>
      </c>
      <c r="BK49" s="675"/>
      <c r="BL49" s="309"/>
      <c r="BM49" s="310">
        <f t="shared" si="92"/>
        <v>0</v>
      </c>
      <c r="BN49" s="19"/>
      <c r="BO49" s="277"/>
      <c r="BP49" s="940"/>
      <c r="BQ49" s="307">
        <v>1</v>
      </c>
      <c r="BR49" s="307" t="s">
        <v>331</v>
      </c>
      <c r="BS49" s="675"/>
      <c r="BT49" s="309"/>
      <c r="BU49" s="310">
        <f t="shared" si="93"/>
        <v>0</v>
      </c>
      <c r="BV49" s="19"/>
      <c r="BW49" s="277"/>
      <c r="BX49" s="940"/>
      <c r="BY49" s="307">
        <v>1</v>
      </c>
      <c r="BZ49" s="307" t="s">
        <v>331</v>
      </c>
      <c r="CA49" s="675">
        <v>0</v>
      </c>
      <c r="CB49" s="309">
        <v>0</v>
      </c>
      <c r="CC49" s="310">
        <f t="shared" si="94"/>
        <v>0</v>
      </c>
      <c r="CD49" s="19"/>
      <c r="CE49" s="277"/>
      <c r="CF49" s="953" t="s">
        <v>1478</v>
      </c>
      <c r="CG49" s="307">
        <v>1</v>
      </c>
      <c r="CH49" s="307" t="s">
        <v>331</v>
      </c>
      <c r="CI49" s="675">
        <v>3092430</v>
      </c>
      <c r="CJ49" s="309">
        <v>0</v>
      </c>
      <c r="CK49" s="310">
        <f t="shared" si="95"/>
        <v>3092430</v>
      </c>
      <c r="CL49" s="19"/>
      <c r="CM49" s="277"/>
      <c r="CN49" s="940"/>
      <c r="CO49" s="307">
        <v>1</v>
      </c>
      <c r="CP49" s="307" t="s">
        <v>331</v>
      </c>
      <c r="CQ49" s="675"/>
      <c r="CR49" s="309"/>
      <c r="CS49" s="310">
        <f t="shared" si="96"/>
        <v>0</v>
      </c>
      <c r="CT49" s="19"/>
      <c r="CU49" s="277"/>
      <c r="CV49" s="940"/>
      <c r="CW49" s="307">
        <v>1</v>
      </c>
      <c r="CX49" s="307" t="s">
        <v>331</v>
      </c>
      <c r="CY49" s="675"/>
      <c r="CZ49" s="309"/>
      <c r="DA49" s="310">
        <f t="shared" si="97"/>
        <v>0</v>
      </c>
      <c r="DB49" s="19"/>
      <c r="DC49" s="277"/>
      <c r="DD49" s="940"/>
      <c r="DE49" s="307">
        <v>1</v>
      </c>
      <c r="DF49" s="307" t="s">
        <v>331</v>
      </c>
      <c r="DG49" s="675"/>
      <c r="DH49" s="309"/>
      <c r="DI49" s="310">
        <f t="shared" si="98"/>
        <v>0</v>
      </c>
      <c r="DJ49" s="19"/>
      <c r="DK49" s="277"/>
      <c r="DL49" s="940"/>
      <c r="DM49" s="307">
        <v>1</v>
      </c>
      <c r="DN49" s="307" t="s">
        <v>331</v>
      </c>
      <c r="DO49" s="675"/>
      <c r="DP49" s="309"/>
      <c r="DQ49" s="310">
        <f t="shared" si="99"/>
        <v>0</v>
      </c>
      <c r="DR49" s="19"/>
      <c r="DS49" s="277"/>
      <c r="DT49" s="940"/>
      <c r="DU49" s="307">
        <v>1</v>
      </c>
      <c r="DV49" s="307" t="s">
        <v>331</v>
      </c>
      <c r="DW49" s="675"/>
      <c r="DX49" s="309"/>
      <c r="DY49" s="310">
        <f t="shared" si="100"/>
        <v>0</v>
      </c>
      <c r="DZ49" s="19"/>
      <c r="EA49" s="277"/>
      <c r="EB49" s="942"/>
      <c r="EC49" s="315">
        <v>1</v>
      </c>
      <c r="ED49" s="315" t="s">
        <v>331</v>
      </c>
      <c r="EE49" s="676"/>
      <c r="EF49" s="317"/>
      <c r="EG49" s="318" t="s">
        <v>1199</v>
      </c>
      <c r="EH49" s="19"/>
      <c r="EI49" s="277"/>
      <c r="EJ49" s="940"/>
      <c r="EK49" s="307">
        <v>1</v>
      </c>
      <c r="EL49" s="307" t="s">
        <v>331</v>
      </c>
      <c r="EM49" s="675"/>
      <c r="EN49" s="309"/>
      <c r="EO49" s="310">
        <f t="shared" si="101"/>
        <v>0</v>
      </c>
      <c r="EP49" s="19"/>
      <c r="EQ49" s="277"/>
    </row>
    <row r="50" spans="1:147" ht="37.5" customHeight="1">
      <c r="A50" s="88"/>
      <c r="B50" s="943"/>
      <c r="C50" s="944" t="s">
        <v>338</v>
      </c>
      <c r="D50" s="945"/>
      <c r="E50" s="946"/>
      <c r="F50" s="946"/>
      <c r="G50" s="947"/>
      <c r="H50" s="948"/>
      <c r="I50" s="949">
        <f>SUM(I48:I49)</f>
        <v>0</v>
      </c>
      <c r="J50" s="19"/>
      <c r="K50" s="277"/>
      <c r="L50" s="945"/>
      <c r="M50" s="946"/>
      <c r="N50" s="946"/>
      <c r="O50" s="947"/>
      <c r="P50" s="948"/>
      <c r="Q50" s="949">
        <f>SUM(Q48:Q49)</f>
        <v>0</v>
      </c>
      <c r="R50" s="19"/>
      <c r="S50" s="277"/>
      <c r="T50" s="945"/>
      <c r="U50" s="946"/>
      <c r="V50" s="946"/>
      <c r="W50" s="947"/>
      <c r="X50" s="948"/>
      <c r="Y50" s="949">
        <f>SUM(Y48:Y49)</f>
        <v>0</v>
      </c>
      <c r="Z50" s="19"/>
      <c r="AA50" s="277"/>
      <c r="AB50" s="945"/>
      <c r="AC50" s="946"/>
      <c r="AD50" s="946"/>
      <c r="AE50" s="947"/>
      <c r="AF50" s="948"/>
      <c r="AG50" s="949">
        <f>SUM(AG48:AG49)</f>
        <v>0</v>
      </c>
      <c r="AH50" s="19"/>
      <c r="AI50" s="277"/>
      <c r="AJ50" s="945"/>
      <c r="AK50" s="946"/>
      <c r="AL50" s="946"/>
      <c r="AM50" s="947"/>
      <c r="AN50" s="948"/>
      <c r="AO50" s="949">
        <f>SUM(AO48:AO49)</f>
        <v>0</v>
      </c>
      <c r="AP50" s="19"/>
      <c r="AQ50" s="277"/>
      <c r="AR50" s="945"/>
      <c r="AS50" s="946"/>
      <c r="AT50" s="946"/>
      <c r="AU50" s="947"/>
      <c r="AV50" s="948"/>
      <c r="AW50" s="949">
        <f>SUM(AW48:AW49)</f>
        <v>6200000</v>
      </c>
      <c r="AX50" s="19"/>
      <c r="AY50" s="277"/>
      <c r="AZ50" s="945"/>
      <c r="BA50" s="946"/>
      <c r="BB50" s="946"/>
      <c r="BC50" s="947"/>
      <c r="BD50" s="948"/>
      <c r="BE50" s="949">
        <f>SUM(BE48:BE49)</f>
        <v>0</v>
      </c>
      <c r="BF50" s="19"/>
      <c r="BG50" s="277"/>
      <c r="BH50" s="945"/>
      <c r="BI50" s="946"/>
      <c r="BJ50" s="946"/>
      <c r="BK50" s="947"/>
      <c r="BL50" s="948"/>
      <c r="BM50" s="949">
        <f>SUM(BM48:BM49)</f>
        <v>0</v>
      </c>
      <c r="BN50" s="19"/>
      <c r="BO50" s="277"/>
      <c r="BP50" s="945"/>
      <c r="BQ50" s="946"/>
      <c r="BR50" s="946"/>
      <c r="BS50" s="947"/>
      <c r="BT50" s="948"/>
      <c r="BU50" s="949">
        <f>SUM(BU48:BU49)</f>
        <v>0</v>
      </c>
      <c r="BV50" s="19"/>
      <c r="BW50" s="277"/>
      <c r="BX50" s="945"/>
      <c r="BY50" s="946"/>
      <c r="BZ50" s="946"/>
      <c r="CA50" s="947"/>
      <c r="CB50" s="948"/>
      <c r="CC50" s="949">
        <f>SUM(CC48:CC49)</f>
        <v>0</v>
      </c>
      <c r="CD50" s="19"/>
      <c r="CE50" s="277"/>
      <c r="CF50" s="945"/>
      <c r="CG50" s="946"/>
      <c r="CH50" s="946"/>
      <c r="CI50" s="947"/>
      <c r="CJ50" s="948"/>
      <c r="CK50" s="949">
        <f>SUM(CK48:CK49)</f>
        <v>6899900</v>
      </c>
      <c r="CL50" s="19"/>
      <c r="CM50" s="277"/>
      <c r="CN50" s="945"/>
      <c r="CO50" s="946"/>
      <c r="CP50" s="946"/>
      <c r="CQ50" s="947"/>
      <c r="CR50" s="948"/>
      <c r="CS50" s="949">
        <f>SUM(CS48:CS49)</f>
        <v>0</v>
      </c>
      <c r="CT50" s="19"/>
      <c r="CU50" s="277"/>
      <c r="CV50" s="945"/>
      <c r="CW50" s="946"/>
      <c r="CX50" s="946"/>
      <c r="CY50" s="947"/>
      <c r="CZ50" s="948"/>
      <c r="DA50" s="949">
        <f>SUM(DA48:DA49)</f>
        <v>0</v>
      </c>
      <c r="DB50" s="19"/>
      <c r="DC50" s="277"/>
      <c r="DD50" s="945"/>
      <c r="DE50" s="946"/>
      <c r="DF50" s="946"/>
      <c r="DG50" s="947"/>
      <c r="DH50" s="948"/>
      <c r="DI50" s="949">
        <f>SUM(DI48:DI49)</f>
        <v>0</v>
      </c>
      <c r="DJ50" s="19"/>
      <c r="DK50" s="277"/>
      <c r="DL50" s="945"/>
      <c r="DM50" s="946"/>
      <c r="DN50" s="946"/>
      <c r="DO50" s="947"/>
      <c r="DP50" s="948"/>
      <c r="DQ50" s="949">
        <f>SUM(DQ48:DQ49)</f>
        <v>0</v>
      </c>
      <c r="DR50" s="19"/>
      <c r="DS50" s="277"/>
      <c r="DT50" s="945"/>
      <c r="DU50" s="946"/>
      <c r="DV50" s="946"/>
      <c r="DW50" s="947"/>
      <c r="DX50" s="948"/>
      <c r="DY50" s="949">
        <f>SUM(DY48:DY49)</f>
        <v>0</v>
      </c>
      <c r="DZ50" s="19"/>
      <c r="EA50" s="277"/>
      <c r="EB50" s="909"/>
      <c r="EC50" s="910"/>
      <c r="ED50" s="910"/>
      <c r="EE50" s="911"/>
      <c r="EF50" s="912"/>
      <c r="EG50" s="913" t="s">
        <v>1199</v>
      </c>
      <c r="EH50" s="19"/>
      <c r="EI50" s="277"/>
      <c r="EJ50" s="945"/>
      <c r="EK50" s="946"/>
      <c r="EL50" s="946"/>
      <c r="EM50" s="947"/>
      <c r="EN50" s="948"/>
      <c r="EO50" s="949">
        <f>SUM(EO48:EO49)</f>
        <v>0</v>
      </c>
      <c r="EP50" s="19"/>
      <c r="EQ50" s="277"/>
    </row>
    <row r="51" spans="1:147" ht="37.5" customHeight="1">
      <c r="A51" s="88"/>
      <c r="B51" s="269" t="s">
        <v>1038</v>
      </c>
      <c r="C51" s="230"/>
      <c r="D51" s="550"/>
      <c r="E51" s="121"/>
      <c r="F51" s="121"/>
      <c r="G51" s="133"/>
      <c r="H51" s="127"/>
      <c r="I51" s="123"/>
      <c r="J51" s="19"/>
      <c r="K51" s="277"/>
      <c r="L51" s="550"/>
      <c r="M51" s="121"/>
      <c r="N51" s="121"/>
      <c r="O51" s="133"/>
      <c r="P51" s="127"/>
      <c r="Q51" s="123"/>
      <c r="R51" s="19"/>
      <c r="S51" s="277"/>
      <c r="T51" s="550"/>
      <c r="U51" s="121"/>
      <c r="V51" s="121"/>
      <c r="W51" s="133"/>
      <c r="X51" s="127"/>
      <c r="Y51" s="123"/>
      <c r="Z51" s="19"/>
      <c r="AA51" s="277"/>
      <c r="AB51" s="550"/>
      <c r="AC51" s="121"/>
      <c r="AD51" s="121"/>
      <c r="AE51" s="133"/>
      <c r="AF51" s="127"/>
      <c r="AG51" s="123"/>
      <c r="AH51" s="19"/>
      <c r="AI51" s="277"/>
      <c r="AJ51" s="550"/>
      <c r="AK51" s="121"/>
      <c r="AL51" s="121"/>
      <c r="AM51" s="133"/>
      <c r="AN51" s="127"/>
      <c r="AO51" s="123"/>
      <c r="AP51" s="19"/>
      <c r="AQ51" s="277"/>
      <c r="AR51" s="550"/>
      <c r="AS51" s="121"/>
      <c r="AT51" s="121"/>
      <c r="AU51" s="133"/>
      <c r="AV51" s="127"/>
      <c r="AW51" s="123"/>
      <c r="AX51" s="19"/>
      <c r="AY51" s="277"/>
      <c r="AZ51" s="550"/>
      <c r="BA51" s="121"/>
      <c r="BB51" s="121"/>
      <c r="BC51" s="133"/>
      <c r="BD51" s="127"/>
      <c r="BE51" s="123"/>
      <c r="BF51" s="19"/>
      <c r="BG51" s="277"/>
      <c r="BH51" s="550"/>
      <c r="BI51" s="121"/>
      <c r="BJ51" s="121"/>
      <c r="BK51" s="133"/>
      <c r="BL51" s="127"/>
      <c r="BM51" s="123"/>
      <c r="BN51" s="19"/>
      <c r="BO51" s="277"/>
      <c r="BP51" s="550"/>
      <c r="BQ51" s="121"/>
      <c r="BR51" s="121"/>
      <c r="BS51" s="133"/>
      <c r="BT51" s="127"/>
      <c r="BU51" s="123"/>
      <c r="BV51" s="19"/>
      <c r="BW51" s="277"/>
      <c r="BX51" s="550"/>
      <c r="BY51" s="121"/>
      <c r="BZ51" s="121"/>
      <c r="CA51" s="133"/>
      <c r="CB51" s="127"/>
      <c r="CC51" s="123"/>
      <c r="CD51" s="19"/>
      <c r="CE51" s="277"/>
      <c r="CF51" s="550"/>
      <c r="CG51" s="121"/>
      <c r="CH51" s="121"/>
      <c r="CI51" s="133"/>
      <c r="CJ51" s="127"/>
      <c r="CK51" s="123"/>
      <c r="CL51" s="19"/>
      <c r="CM51" s="277"/>
      <c r="CN51" s="550"/>
      <c r="CO51" s="121"/>
      <c r="CP51" s="121"/>
      <c r="CQ51" s="133"/>
      <c r="CR51" s="127"/>
      <c r="CS51" s="123"/>
      <c r="CT51" s="19"/>
      <c r="CU51" s="277"/>
      <c r="CV51" s="550"/>
      <c r="CW51" s="121"/>
      <c r="CX51" s="121"/>
      <c r="CY51" s="133"/>
      <c r="CZ51" s="127"/>
      <c r="DA51" s="123"/>
      <c r="DB51" s="19"/>
      <c r="DC51" s="277"/>
      <c r="DD51" s="550"/>
      <c r="DE51" s="121"/>
      <c r="DF51" s="121"/>
      <c r="DG51" s="133"/>
      <c r="DH51" s="127"/>
      <c r="DI51" s="123"/>
      <c r="DJ51" s="19"/>
      <c r="DK51" s="277"/>
      <c r="DL51" s="550"/>
      <c r="DM51" s="121"/>
      <c r="DN51" s="121"/>
      <c r="DO51" s="133"/>
      <c r="DP51" s="127"/>
      <c r="DQ51" s="123"/>
      <c r="DR51" s="19"/>
      <c r="DS51" s="277"/>
      <c r="DT51" s="550"/>
      <c r="DU51" s="121"/>
      <c r="DV51" s="121"/>
      <c r="DW51" s="133"/>
      <c r="DX51" s="127"/>
      <c r="DY51" s="123"/>
      <c r="DZ51" s="19"/>
      <c r="EA51" s="277"/>
      <c r="EB51" s="186"/>
      <c r="EC51" s="185"/>
      <c r="ED51" s="185"/>
      <c r="EE51" s="627"/>
      <c r="EF51" s="601"/>
      <c r="EG51" s="917"/>
      <c r="EH51" s="19"/>
      <c r="EI51" s="277"/>
      <c r="EJ51" s="550"/>
      <c r="EK51" s="121"/>
      <c r="EL51" s="121"/>
      <c r="EM51" s="133"/>
      <c r="EN51" s="127"/>
      <c r="EO51" s="123"/>
      <c r="EP51" s="19"/>
      <c r="EQ51" s="277"/>
    </row>
    <row r="52" spans="1:147" ht="37.5" customHeight="1" thickBot="1">
      <c r="A52" s="88"/>
      <c r="B52" s="561"/>
      <c r="C52" s="662" t="s">
        <v>1039</v>
      </c>
      <c r="D52" s="358"/>
      <c r="E52" s="359"/>
      <c r="F52" s="359"/>
      <c r="G52" s="360"/>
      <c r="H52" s="361"/>
      <c r="I52" s="362"/>
      <c r="J52" s="19"/>
      <c r="K52" s="277"/>
      <c r="L52" s="358"/>
      <c r="M52" s="359"/>
      <c r="N52" s="359"/>
      <c r="O52" s="360"/>
      <c r="P52" s="361"/>
      <c r="Q52" s="362"/>
      <c r="R52" s="19"/>
      <c r="S52" s="277"/>
      <c r="T52" s="358"/>
      <c r="U52" s="359"/>
      <c r="V52" s="359"/>
      <c r="W52" s="360"/>
      <c r="X52" s="361"/>
      <c r="Y52" s="362"/>
      <c r="Z52" s="19"/>
      <c r="AA52" s="277"/>
      <c r="AB52" s="358"/>
      <c r="AC52" s="359"/>
      <c r="AD52" s="359"/>
      <c r="AE52" s="360"/>
      <c r="AF52" s="361"/>
      <c r="AG52" s="362"/>
      <c r="AH52" s="19"/>
      <c r="AI52" s="277"/>
      <c r="AJ52" s="358"/>
      <c r="AK52" s="359"/>
      <c r="AL52" s="359"/>
      <c r="AM52" s="360"/>
      <c r="AN52" s="361"/>
      <c r="AO52" s="362"/>
      <c r="AP52" s="19"/>
      <c r="AQ52" s="277"/>
      <c r="AR52" s="358"/>
      <c r="AS52" s="359"/>
      <c r="AT52" s="359"/>
      <c r="AU52" s="360"/>
      <c r="AV52" s="361"/>
      <c r="AW52" s="362"/>
      <c r="AX52" s="19"/>
      <c r="AY52" s="277"/>
      <c r="AZ52" s="358"/>
      <c r="BA52" s="359"/>
      <c r="BB52" s="359"/>
      <c r="BC52" s="360"/>
      <c r="BD52" s="361"/>
      <c r="BE52" s="362"/>
      <c r="BF52" s="19"/>
      <c r="BG52" s="277"/>
      <c r="BH52" s="358"/>
      <c r="BI52" s="359"/>
      <c r="BJ52" s="359"/>
      <c r="BK52" s="360"/>
      <c r="BL52" s="361"/>
      <c r="BM52" s="362"/>
      <c r="BN52" s="19"/>
      <c r="BO52" s="277"/>
      <c r="BP52" s="358"/>
      <c r="BQ52" s="359"/>
      <c r="BR52" s="359"/>
      <c r="BS52" s="360"/>
      <c r="BT52" s="361"/>
      <c r="BU52" s="362"/>
      <c r="BV52" s="19"/>
      <c r="BW52" s="277"/>
      <c r="BX52" s="358"/>
      <c r="BY52" s="359"/>
      <c r="BZ52" s="359"/>
      <c r="CA52" s="360"/>
      <c r="CB52" s="361"/>
      <c r="CC52" s="362"/>
      <c r="CD52" s="19"/>
      <c r="CE52" s="277"/>
      <c r="CF52" s="358"/>
      <c r="CG52" s="359"/>
      <c r="CH52" s="359"/>
      <c r="CI52" s="360"/>
      <c r="CJ52" s="361"/>
      <c r="CK52" s="362"/>
      <c r="CL52" s="19"/>
      <c r="CM52" s="277"/>
      <c r="CN52" s="358"/>
      <c r="CO52" s="359"/>
      <c r="CP52" s="359"/>
      <c r="CQ52" s="360"/>
      <c r="CR52" s="361"/>
      <c r="CS52" s="362"/>
      <c r="CT52" s="19"/>
      <c r="CU52" s="277"/>
      <c r="CV52" s="358"/>
      <c r="CW52" s="359"/>
      <c r="CX52" s="359"/>
      <c r="CY52" s="360"/>
      <c r="CZ52" s="361"/>
      <c r="DA52" s="362"/>
      <c r="DB52" s="19"/>
      <c r="DC52" s="277"/>
      <c r="DD52" s="358"/>
      <c r="DE52" s="359"/>
      <c r="DF52" s="359"/>
      <c r="DG52" s="360"/>
      <c r="DH52" s="361"/>
      <c r="DI52" s="362"/>
      <c r="DJ52" s="19"/>
      <c r="DK52" s="277"/>
      <c r="DL52" s="358"/>
      <c r="DM52" s="359"/>
      <c r="DN52" s="359"/>
      <c r="DO52" s="360"/>
      <c r="DP52" s="361"/>
      <c r="DQ52" s="362"/>
      <c r="DR52" s="19"/>
      <c r="DS52" s="277"/>
      <c r="DT52" s="358"/>
      <c r="DU52" s="359"/>
      <c r="DV52" s="359"/>
      <c r="DW52" s="360"/>
      <c r="DX52" s="361"/>
      <c r="DY52" s="362"/>
      <c r="DZ52" s="19"/>
      <c r="EA52" s="277"/>
      <c r="EB52" s="364"/>
      <c r="EC52" s="365"/>
      <c r="ED52" s="365"/>
      <c r="EE52" s="366"/>
      <c r="EF52" s="367"/>
      <c r="EG52" s="368"/>
      <c r="EH52" s="19"/>
      <c r="EI52" s="277"/>
      <c r="EJ52" s="358"/>
      <c r="EK52" s="359"/>
      <c r="EL52" s="359"/>
      <c r="EM52" s="360"/>
      <c r="EN52" s="361"/>
      <c r="EO52" s="362"/>
      <c r="EP52" s="19"/>
      <c r="EQ52" s="277"/>
    </row>
    <row r="53" spans="1:147" ht="37.5" customHeight="1" thickBot="1">
      <c r="A53" s="88"/>
      <c r="B53" s="505" t="s">
        <v>418</v>
      </c>
      <c r="C53" s="96" t="s">
        <v>323</v>
      </c>
      <c r="D53" s="934" t="s">
        <v>324</v>
      </c>
      <c r="E53" s="113" t="s">
        <v>774</v>
      </c>
      <c r="F53" s="935" t="s">
        <v>326</v>
      </c>
      <c r="G53" s="936" t="s">
        <v>327</v>
      </c>
      <c r="H53" s="540" t="s">
        <v>328</v>
      </c>
      <c r="I53" s="114" t="s">
        <v>329</v>
      </c>
      <c r="J53" s="297" t="s">
        <v>1167</v>
      </c>
      <c r="K53" s="298" t="s">
        <v>1168</v>
      </c>
      <c r="L53" s="934" t="s">
        <v>324</v>
      </c>
      <c r="M53" s="113" t="s">
        <v>774</v>
      </c>
      <c r="N53" s="935" t="s">
        <v>326</v>
      </c>
      <c r="O53" s="936" t="s">
        <v>327</v>
      </c>
      <c r="P53" s="540" t="s">
        <v>328</v>
      </c>
      <c r="Q53" s="114" t="s">
        <v>329</v>
      </c>
      <c r="R53" s="297" t="s">
        <v>1167</v>
      </c>
      <c r="S53" s="298" t="s">
        <v>1168</v>
      </c>
      <c r="T53" s="934" t="s">
        <v>324</v>
      </c>
      <c r="U53" s="113" t="s">
        <v>774</v>
      </c>
      <c r="V53" s="935" t="s">
        <v>326</v>
      </c>
      <c r="W53" s="936" t="s">
        <v>327</v>
      </c>
      <c r="X53" s="540" t="s">
        <v>328</v>
      </c>
      <c r="Y53" s="114" t="s">
        <v>329</v>
      </c>
      <c r="Z53" s="297" t="s">
        <v>1167</v>
      </c>
      <c r="AA53" s="298" t="s">
        <v>1168</v>
      </c>
      <c r="AB53" s="934" t="s">
        <v>324</v>
      </c>
      <c r="AC53" s="113" t="s">
        <v>774</v>
      </c>
      <c r="AD53" s="935" t="s">
        <v>326</v>
      </c>
      <c r="AE53" s="936" t="s">
        <v>327</v>
      </c>
      <c r="AF53" s="540" t="s">
        <v>328</v>
      </c>
      <c r="AG53" s="114" t="s">
        <v>329</v>
      </c>
      <c r="AH53" s="297" t="s">
        <v>1167</v>
      </c>
      <c r="AI53" s="298" t="s">
        <v>1168</v>
      </c>
      <c r="AJ53" s="934" t="s">
        <v>324</v>
      </c>
      <c r="AK53" s="113" t="s">
        <v>774</v>
      </c>
      <c r="AL53" s="935" t="s">
        <v>326</v>
      </c>
      <c r="AM53" s="936" t="s">
        <v>327</v>
      </c>
      <c r="AN53" s="540" t="s">
        <v>328</v>
      </c>
      <c r="AO53" s="114" t="s">
        <v>329</v>
      </c>
      <c r="AP53" s="297" t="s">
        <v>1167</v>
      </c>
      <c r="AQ53" s="298" t="s">
        <v>1168</v>
      </c>
      <c r="AR53" s="934" t="s">
        <v>324</v>
      </c>
      <c r="AS53" s="113" t="s">
        <v>774</v>
      </c>
      <c r="AT53" s="935" t="s">
        <v>326</v>
      </c>
      <c r="AU53" s="936" t="s">
        <v>327</v>
      </c>
      <c r="AV53" s="540" t="s">
        <v>328</v>
      </c>
      <c r="AW53" s="114" t="s">
        <v>329</v>
      </c>
      <c r="AX53" s="297" t="s">
        <v>1167</v>
      </c>
      <c r="AY53" s="298" t="s">
        <v>1168</v>
      </c>
      <c r="AZ53" s="934" t="s">
        <v>324</v>
      </c>
      <c r="BA53" s="113" t="s">
        <v>774</v>
      </c>
      <c r="BB53" s="935" t="s">
        <v>326</v>
      </c>
      <c r="BC53" s="936" t="s">
        <v>327</v>
      </c>
      <c r="BD53" s="540" t="s">
        <v>328</v>
      </c>
      <c r="BE53" s="114" t="s">
        <v>329</v>
      </c>
      <c r="BF53" s="297" t="s">
        <v>1167</v>
      </c>
      <c r="BG53" s="298" t="s">
        <v>1168</v>
      </c>
      <c r="BH53" s="934" t="s">
        <v>324</v>
      </c>
      <c r="BI53" s="113" t="s">
        <v>774</v>
      </c>
      <c r="BJ53" s="935" t="s">
        <v>326</v>
      </c>
      <c r="BK53" s="936" t="s">
        <v>327</v>
      </c>
      <c r="BL53" s="540" t="s">
        <v>328</v>
      </c>
      <c r="BM53" s="114" t="s">
        <v>329</v>
      </c>
      <c r="BN53" s="297" t="s">
        <v>1167</v>
      </c>
      <c r="BO53" s="298" t="s">
        <v>1168</v>
      </c>
      <c r="BP53" s="934" t="s">
        <v>324</v>
      </c>
      <c r="BQ53" s="113" t="s">
        <v>774</v>
      </c>
      <c r="BR53" s="935" t="s">
        <v>326</v>
      </c>
      <c r="BS53" s="936" t="s">
        <v>327</v>
      </c>
      <c r="BT53" s="540" t="s">
        <v>328</v>
      </c>
      <c r="BU53" s="114" t="s">
        <v>329</v>
      </c>
      <c r="BV53" s="297" t="s">
        <v>1167</v>
      </c>
      <c r="BW53" s="298" t="s">
        <v>1168</v>
      </c>
      <c r="BX53" s="934" t="s">
        <v>324</v>
      </c>
      <c r="BY53" s="113" t="s">
        <v>774</v>
      </c>
      <c r="BZ53" s="935" t="s">
        <v>326</v>
      </c>
      <c r="CA53" s="936" t="s">
        <v>327</v>
      </c>
      <c r="CB53" s="540" t="s">
        <v>328</v>
      </c>
      <c r="CC53" s="114" t="s">
        <v>329</v>
      </c>
      <c r="CD53" s="297" t="s">
        <v>1167</v>
      </c>
      <c r="CE53" s="298" t="s">
        <v>1168</v>
      </c>
      <c r="CF53" s="934" t="s">
        <v>324</v>
      </c>
      <c r="CG53" s="113" t="s">
        <v>774</v>
      </c>
      <c r="CH53" s="935" t="s">
        <v>326</v>
      </c>
      <c r="CI53" s="936" t="s">
        <v>327</v>
      </c>
      <c r="CJ53" s="540" t="s">
        <v>328</v>
      </c>
      <c r="CK53" s="114" t="s">
        <v>329</v>
      </c>
      <c r="CL53" s="297" t="s">
        <v>1167</v>
      </c>
      <c r="CM53" s="298" t="s">
        <v>1168</v>
      </c>
      <c r="CN53" s="934" t="s">
        <v>324</v>
      </c>
      <c r="CO53" s="113" t="s">
        <v>774</v>
      </c>
      <c r="CP53" s="935" t="s">
        <v>326</v>
      </c>
      <c r="CQ53" s="936" t="s">
        <v>327</v>
      </c>
      <c r="CR53" s="540" t="s">
        <v>328</v>
      </c>
      <c r="CS53" s="114" t="s">
        <v>329</v>
      </c>
      <c r="CT53" s="297" t="s">
        <v>1167</v>
      </c>
      <c r="CU53" s="298" t="s">
        <v>1168</v>
      </c>
      <c r="CV53" s="934" t="s">
        <v>324</v>
      </c>
      <c r="CW53" s="113" t="s">
        <v>774</v>
      </c>
      <c r="CX53" s="935" t="s">
        <v>326</v>
      </c>
      <c r="CY53" s="936" t="s">
        <v>327</v>
      </c>
      <c r="CZ53" s="540" t="s">
        <v>328</v>
      </c>
      <c r="DA53" s="114" t="s">
        <v>329</v>
      </c>
      <c r="DB53" s="297" t="s">
        <v>1167</v>
      </c>
      <c r="DC53" s="298" t="s">
        <v>1168</v>
      </c>
      <c r="DD53" s="934" t="s">
        <v>324</v>
      </c>
      <c r="DE53" s="113" t="s">
        <v>774</v>
      </c>
      <c r="DF53" s="935" t="s">
        <v>326</v>
      </c>
      <c r="DG53" s="936" t="s">
        <v>327</v>
      </c>
      <c r="DH53" s="540" t="s">
        <v>328</v>
      </c>
      <c r="DI53" s="114" t="s">
        <v>329</v>
      </c>
      <c r="DJ53" s="297" t="s">
        <v>1167</v>
      </c>
      <c r="DK53" s="298" t="s">
        <v>1168</v>
      </c>
      <c r="DL53" s="934" t="s">
        <v>324</v>
      </c>
      <c r="DM53" s="113" t="s">
        <v>774</v>
      </c>
      <c r="DN53" s="935" t="s">
        <v>326</v>
      </c>
      <c r="DO53" s="936" t="s">
        <v>327</v>
      </c>
      <c r="DP53" s="540" t="s">
        <v>328</v>
      </c>
      <c r="DQ53" s="114" t="s">
        <v>329</v>
      </c>
      <c r="DR53" s="297" t="s">
        <v>1167</v>
      </c>
      <c r="DS53" s="298" t="s">
        <v>1168</v>
      </c>
      <c r="DT53" s="934" t="s">
        <v>324</v>
      </c>
      <c r="DU53" s="113" t="s">
        <v>774</v>
      </c>
      <c r="DV53" s="935" t="s">
        <v>326</v>
      </c>
      <c r="DW53" s="936" t="s">
        <v>327</v>
      </c>
      <c r="DX53" s="540" t="s">
        <v>328</v>
      </c>
      <c r="DY53" s="114" t="s">
        <v>329</v>
      </c>
      <c r="DZ53" s="297" t="s">
        <v>1167</v>
      </c>
      <c r="EA53" s="298" t="s">
        <v>1168</v>
      </c>
      <c r="EB53" s="937" t="s">
        <v>324</v>
      </c>
      <c r="EC53" s="414" t="s">
        <v>774</v>
      </c>
      <c r="ED53" s="938" t="s">
        <v>326</v>
      </c>
      <c r="EE53" s="939" t="s">
        <v>327</v>
      </c>
      <c r="EF53" s="414" t="s">
        <v>328</v>
      </c>
      <c r="EG53" s="415" t="s">
        <v>329</v>
      </c>
      <c r="EH53" s="297" t="s">
        <v>1167</v>
      </c>
      <c r="EI53" s="298" t="s">
        <v>1168</v>
      </c>
      <c r="EJ53" s="934" t="s">
        <v>324</v>
      </c>
      <c r="EK53" s="113" t="s">
        <v>774</v>
      </c>
      <c r="EL53" s="935" t="s">
        <v>326</v>
      </c>
      <c r="EM53" s="936" t="s">
        <v>327</v>
      </c>
      <c r="EN53" s="540" t="s">
        <v>328</v>
      </c>
      <c r="EO53" s="114" t="s">
        <v>329</v>
      </c>
      <c r="EP53" s="297" t="s">
        <v>1167</v>
      </c>
      <c r="EQ53" s="298" t="s">
        <v>1168</v>
      </c>
    </row>
    <row r="54" spans="1:147" ht="37.5" customHeight="1" thickBot="1">
      <c r="A54" s="88"/>
      <c r="B54" s="60">
        <v>1</v>
      </c>
      <c r="C54" s="619" t="s">
        <v>1040</v>
      </c>
      <c r="D54" s="940"/>
      <c r="E54" s="307">
        <v>1</v>
      </c>
      <c r="F54" s="307" t="s">
        <v>331</v>
      </c>
      <c r="G54" s="675"/>
      <c r="H54" s="309"/>
      <c r="I54" s="310">
        <f t="shared" ref="I54:I55" si="102">+(G54+(G54*H54))*E54</f>
        <v>0</v>
      </c>
      <c r="J54" s="311" t="s">
        <v>1169</v>
      </c>
      <c r="K54" s="312"/>
      <c r="L54" s="940"/>
      <c r="M54" s="307">
        <v>1</v>
      </c>
      <c r="N54" s="307" t="s">
        <v>331</v>
      </c>
      <c r="O54" s="675"/>
      <c r="P54" s="309"/>
      <c r="Q54" s="310">
        <f t="shared" ref="Q54:Q55" si="103">+(O54+(O54*P54))*M54</f>
        <v>0</v>
      </c>
      <c r="R54" s="311" t="s">
        <v>1169</v>
      </c>
      <c r="S54" s="312"/>
      <c r="T54" s="940"/>
      <c r="U54" s="307">
        <v>1</v>
      </c>
      <c r="V54" s="307" t="s">
        <v>331</v>
      </c>
      <c r="W54" s="675"/>
      <c r="X54" s="309"/>
      <c r="Y54" s="310">
        <f t="shared" ref="Y54:Y55" si="104">+(W54+(W54*X54))*U54</f>
        <v>0</v>
      </c>
      <c r="Z54" s="311" t="s">
        <v>1169</v>
      </c>
      <c r="AA54" s="312"/>
      <c r="AB54" s="940"/>
      <c r="AC54" s="307">
        <v>1</v>
      </c>
      <c r="AD54" s="307" t="s">
        <v>331</v>
      </c>
      <c r="AE54" s="675"/>
      <c r="AF54" s="309"/>
      <c r="AG54" s="310">
        <f t="shared" ref="AG54:AG55" si="105">+(AE54+(AE54*AF54))*AC54</f>
        <v>0</v>
      </c>
      <c r="AH54" s="311" t="s">
        <v>1169</v>
      </c>
      <c r="AI54" s="312"/>
      <c r="AJ54" s="940"/>
      <c r="AK54" s="307">
        <v>1</v>
      </c>
      <c r="AL54" s="307" t="s">
        <v>331</v>
      </c>
      <c r="AM54" s="675"/>
      <c r="AN54" s="309"/>
      <c r="AO54" s="310">
        <f t="shared" ref="AO54:AO55" si="106">+(AM54+(AM54*AN54))*AK54</f>
        <v>0</v>
      </c>
      <c r="AP54" s="311" t="s">
        <v>1169</v>
      </c>
      <c r="AQ54" s="312"/>
      <c r="AR54" s="940"/>
      <c r="AS54" s="307">
        <v>1</v>
      </c>
      <c r="AT54" s="307" t="s">
        <v>331</v>
      </c>
      <c r="AU54" s="675"/>
      <c r="AV54" s="309"/>
      <c r="AW54" s="310">
        <f t="shared" ref="AW54:AW55" si="107">+(AU54+(AU54*AV54))*AS54</f>
        <v>0</v>
      </c>
      <c r="AX54" s="311" t="s">
        <v>1169</v>
      </c>
      <c r="AY54" s="312"/>
      <c r="AZ54" s="940"/>
      <c r="BA54" s="307">
        <v>1</v>
      </c>
      <c r="BB54" s="307" t="s">
        <v>331</v>
      </c>
      <c r="BC54" s="675"/>
      <c r="BD54" s="309"/>
      <c r="BE54" s="310">
        <f t="shared" ref="BE54:BE55" si="108">+(BC54+(BC54*BD54))*BA54</f>
        <v>0</v>
      </c>
      <c r="BF54" s="311" t="s">
        <v>1169</v>
      </c>
      <c r="BG54" s="312"/>
      <c r="BH54" s="940"/>
      <c r="BI54" s="307">
        <v>1</v>
      </c>
      <c r="BJ54" s="307" t="s">
        <v>331</v>
      </c>
      <c r="BK54" s="675"/>
      <c r="BL54" s="309"/>
      <c r="BM54" s="310">
        <f t="shared" ref="BM54:BM55" si="109">+(BK54+(BK54*BL54))*BI54</f>
        <v>0</v>
      </c>
      <c r="BN54" s="311" t="s">
        <v>1169</v>
      </c>
      <c r="BO54" s="312"/>
      <c r="BP54" s="940"/>
      <c r="BQ54" s="307">
        <v>1</v>
      </c>
      <c r="BR54" s="307" t="s">
        <v>331</v>
      </c>
      <c r="BS54" s="675"/>
      <c r="BT54" s="309"/>
      <c r="BU54" s="310">
        <f t="shared" ref="BU54:BU55" si="110">+(BS54+(BS54*BT54))*BQ54</f>
        <v>0</v>
      </c>
      <c r="BV54" s="311" t="s">
        <v>1169</v>
      </c>
      <c r="BW54" s="312"/>
      <c r="BX54" s="940"/>
      <c r="BY54" s="307">
        <v>1</v>
      </c>
      <c r="BZ54" s="307" t="s">
        <v>331</v>
      </c>
      <c r="CA54" s="675">
        <v>0</v>
      </c>
      <c r="CB54" s="309">
        <v>0</v>
      </c>
      <c r="CC54" s="310">
        <f t="shared" ref="CC54:CC55" si="111">+(CA54+(CA54*CB54))*BY54</f>
        <v>0</v>
      </c>
      <c r="CD54" s="311" t="s">
        <v>1169</v>
      </c>
      <c r="CE54" s="312"/>
      <c r="CF54" s="940"/>
      <c r="CG54" s="307">
        <v>1</v>
      </c>
      <c r="CH54" s="307" t="s">
        <v>331</v>
      </c>
      <c r="CI54" s="675"/>
      <c r="CJ54" s="309"/>
      <c r="CK54" s="310">
        <f t="shared" ref="CK54:CK55" si="112">+(CI54+(CI54*CJ54))*CG54</f>
        <v>0</v>
      </c>
      <c r="CL54" s="311" t="s">
        <v>1169</v>
      </c>
      <c r="CM54" s="312"/>
      <c r="CN54" s="940"/>
      <c r="CO54" s="307">
        <v>1</v>
      </c>
      <c r="CP54" s="307" t="s">
        <v>331</v>
      </c>
      <c r="CQ54" s="675"/>
      <c r="CR54" s="309"/>
      <c r="CS54" s="310">
        <f t="shared" ref="CS54:CS55" si="113">+(CQ54+(CQ54*CR54))*CO54</f>
        <v>0</v>
      </c>
      <c r="CT54" s="311" t="s">
        <v>1169</v>
      </c>
      <c r="CU54" s="312"/>
      <c r="CV54" s="940"/>
      <c r="CW54" s="307">
        <v>1</v>
      </c>
      <c r="CX54" s="307" t="s">
        <v>331</v>
      </c>
      <c r="CY54" s="675"/>
      <c r="CZ54" s="309"/>
      <c r="DA54" s="310">
        <f t="shared" ref="DA54:DA55" si="114">+(CY54+(CY54*CZ54))*CW54</f>
        <v>0</v>
      </c>
      <c r="DB54" s="311" t="s">
        <v>1169</v>
      </c>
      <c r="DC54" s="312"/>
      <c r="DD54" s="940"/>
      <c r="DE54" s="307">
        <v>1</v>
      </c>
      <c r="DF54" s="307" t="s">
        <v>331</v>
      </c>
      <c r="DG54" s="675"/>
      <c r="DH54" s="309"/>
      <c r="DI54" s="310">
        <f t="shared" ref="DI54:DI55" si="115">+(DG54+(DG54*DH54))*DE54</f>
        <v>0</v>
      </c>
      <c r="DJ54" s="311" t="s">
        <v>1169</v>
      </c>
      <c r="DK54" s="312"/>
      <c r="DL54" s="940"/>
      <c r="DM54" s="307">
        <v>1</v>
      </c>
      <c r="DN54" s="307" t="s">
        <v>331</v>
      </c>
      <c r="DO54" s="675"/>
      <c r="DP54" s="309"/>
      <c r="DQ54" s="310">
        <f t="shared" ref="DQ54:DQ55" si="116">+(DO54+(DO54*DP54))*DM54</f>
        <v>0</v>
      </c>
      <c r="DR54" s="311" t="s">
        <v>1169</v>
      </c>
      <c r="DS54" s="312"/>
      <c r="DT54" s="940"/>
      <c r="DU54" s="307">
        <v>1</v>
      </c>
      <c r="DV54" s="307" t="s">
        <v>331</v>
      </c>
      <c r="DW54" s="675"/>
      <c r="DX54" s="309"/>
      <c r="DY54" s="310">
        <f t="shared" ref="DY54:DY55" si="117">+(DW54+(DW54*DX54))*DU54</f>
        <v>0</v>
      </c>
      <c r="DZ54" s="311" t="s">
        <v>1169</v>
      </c>
      <c r="EA54" s="312"/>
      <c r="EB54" s="942"/>
      <c r="EC54" s="315">
        <v>1</v>
      </c>
      <c r="ED54" s="315" t="s">
        <v>331</v>
      </c>
      <c r="EE54" s="676"/>
      <c r="EF54" s="317"/>
      <c r="EG54" s="318" t="s">
        <v>1199</v>
      </c>
      <c r="EH54" s="311" t="s">
        <v>1169</v>
      </c>
      <c r="EI54" s="312"/>
      <c r="EJ54" s="940"/>
      <c r="EK54" s="307">
        <v>1</v>
      </c>
      <c r="EL54" s="307" t="s">
        <v>331</v>
      </c>
      <c r="EM54" s="675"/>
      <c r="EN54" s="309"/>
      <c r="EO54" s="310">
        <f t="shared" ref="EO54:EO55" si="118">+(EM54+(EM54*EN54))*EK54</f>
        <v>0</v>
      </c>
      <c r="EP54" s="311" t="s">
        <v>1169</v>
      </c>
      <c r="EQ54" s="312"/>
    </row>
    <row r="55" spans="1:147" ht="37.5" customHeight="1">
      <c r="A55" s="88"/>
      <c r="B55" s="60">
        <v>2</v>
      </c>
      <c r="C55" s="619" t="s">
        <v>1041</v>
      </c>
      <c r="D55" s="940"/>
      <c r="E55" s="307">
        <v>1</v>
      </c>
      <c r="F55" s="307" t="s">
        <v>331</v>
      </c>
      <c r="G55" s="675"/>
      <c r="H55" s="309"/>
      <c r="I55" s="310">
        <f t="shared" si="102"/>
        <v>0</v>
      </c>
      <c r="J55" s="19"/>
      <c r="K55" s="277"/>
      <c r="L55" s="940"/>
      <c r="M55" s="307">
        <v>1</v>
      </c>
      <c r="N55" s="307" t="s">
        <v>331</v>
      </c>
      <c r="O55" s="675"/>
      <c r="P55" s="309"/>
      <c r="Q55" s="310">
        <f t="shared" si="103"/>
        <v>0</v>
      </c>
      <c r="R55" s="19"/>
      <c r="S55" s="277"/>
      <c r="T55" s="940"/>
      <c r="U55" s="307">
        <v>1</v>
      </c>
      <c r="V55" s="307" t="s">
        <v>331</v>
      </c>
      <c r="W55" s="675"/>
      <c r="X55" s="309"/>
      <c r="Y55" s="310">
        <f t="shared" si="104"/>
        <v>0</v>
      </c>
      <c r="Z55" s="19"/>
      <c r="AA55" s="277"/>
      <c r="AB55" s="940"/>
      <c r="AC55" s="307">
        <v>1</v>
      </c>
      <c r="AD55" s="307" t="s">
        <v>331</v>
      </c>
      <c r="AE55" s="675"/>
      <c r="AF55" s="309"/>
      <c r="AG55" s="310">
        <f t="shared" si="105"/>
        <v>0</v>
      </c>
      <c r="AH55" s="19"/>
      <c r="AI55" s="277"/>
      <c r="AJ55" s="940"/>
      <c r="AK55" s="307">
        <v>1</v>
      </c>
      <c r="AL55" s="307" t="s">
        <v>331</v>
      </c>
      <c r="AM55" s="675"/>
      <c r="AN55" s="309"/>
      <c r="AO55" s="310">
        <f t="shared" si="106"/>
        <v>0</v>
      </c>
      <c r="AP55" s="19"/>
      <c r="AQ55" s="277"/>
      <c r="AR55" s="940"/>
      <c r="AS55" s="307">
        <v>1</v>
      </c>
      <c r="AT55" s="307" t="s">
        <v>331</v>
      </c>
      <c r="AU55" s="675"/>
      <c r="AV55" s="309"/>
      <c r="AW55" s="310">
        <f t="shared" si="107"/>
        <v>0</v>
      </c>
      <c r="AX55" s="19"/>
      <c r="AY55" s="277"/>
      <c r="AZ55" s="940"/>
      <c r="BA55" s="307">
        <v>1</v>
      </c>
      <c r="BB55" s="307" t="s">
        <v>331</v>
      </c>
      <c r="BC55" s="675"/>
      <c r="BD55" s="309"/>
      <c r="BE55" s="310">
        <f t="shared" si="108"/>
        <v>0</v>
      </c>
      <c r="BF55" s="19"/>
      <c r="BG55" s="277"/>
      <c r="BH55" s="940"/>
      <c r="BI55" s="307">
        <v>1</v>
      </c>
      <c r="BJ55" s="307" t="s">
        <v>331</v>
      </c>
      <c r="BK55" s="675"/>
      <c r="BL55" s="309"/>
      <c r="BM55" s="310">
        <f t="shared" si="109"/>
        <v>0</v>
      </c>
      <c r="BN55" s="19"/>
      <c r="BO55" s="277"/>
      <c r="BP55" s="940"/>
      <c r="BQ55" s="307">
        <v>1</v>
      </c>
      <c r="BR55" s="307" t="s">
        <v>331</v>
      </c>
      <c r="BS55" s="675"/>
      <c r="BT55" s="309"/>
      <c r="BU55" s="310">
        <f t="shared" si="110"/>
        <v>0</v>
      </c>
      <c r="BV55" s="19"/>
      <c r="BW55" s="277"/>
      <c r="BX55" s="940"/>
      <c r="BY55" s="307">
        <v>1</v>
      </c>
      <c r="BZ55" s="307" t="s">
        <v>331</v>
      </c>
      <c r="CA55" s="675">
        <v>0</v>
      </c>
      <c r="CB55" s="309">
        <v>0</v>
      </c>
      <c r="CC55" s="310">
        <f t="shared" si="111"/>
        <v>0</v>
      </c>
      <c r="CD55" s="19"/>
      <c r="CE55" s="277"/>
      <c r="CF55" s="940"/>
      <c r="CG55" s="307">
        <v>1</v>
      </c>
      <c r="CH55" s="307" t="s">
        <v>331</v>
      </c>
      <c r="CI55" s="675"/>
      <c r="CJ55" s="309"/>
      <c r="CK55" s="310">
        <f t="shared" si="112"/>
        <v>0</v>
      </c>
      <c r="CL55" s="19"/>
      <c r="CM55" s="277"/>
      <c r="CN55" s="940"/>
      <c r="CO55" s="307">
        <v>1</v>
      </c>
      <c r="CP55" s="307" t="s">
        <v>331</v>
      </c>
      <c r="CQ55" s="675"/>
      <c r="CR55" s="309"/>
      <c r="CS55" s="310">
        <f t="shared" si="113"/>
        <v>0</v>
      </c>
      <c r="CT55" s="19"/>
      <c r="CU55" s="277"/>
      <c r="CV55" s="940"/>
      <c r="CW55" s="307">
        <v>1</v>
      </c>
      <c r="CX55" s="307" t="s">
        <v>331</v>
      </c>
      <c r="CY55" s="675"/>
      <c r="CZ55" s="309"/>
      <c r="DA55" s="310">
        <f t="shared" si="114"/>
        <v>0</v>
      </c>
      <c r="DB55" s="19"/>
      <c r="DC55" s="277"/>
      <c r="DD55" s="940"/>
      <c r="DE55" s="307">
        <v>1</v>
      </c>
      <c r="DF55" s="307" t="s">
        <v>331</v>
      </c>
      <c r="DG55" s="675"/>
      <c r="DH55" s="309"/>
      <c r="DI55" s="310">
        <f t="shared" si="115"/>
        <v>0</v>
      </c>
      <c r="DJ55" s="19"/>
      <c r="DK55" s="277"/>
      <c r="DL55" s="940"/>
      <c r="DM55" s="307">
        <v>1</v>
      </c>
      <c r="DN55" s="307" t="s">
        <v>331</v>
      </c>
      <c r="DO55" s="675"/>
      <c r="DP55" s="309"/>
      <c r="DQ55" s="310">
        <f t="shared" si="116"/>
        <v>0</v>
      </c>
      <c r="DR55" s="19"/>
      <c r="DS55" s="277"/>
      <c r="DT55" s="940"/>
      <c r="DU55" s="307">
        <v>1</v>
      </c>
      <c r="DV55" s="307" t="s">
        <v>331</v>
      </c>
      <c r="DW55" s="675"/>
      <c r="DX55" s="309"/>
      <c r="DY55" s="310">
        <f t="shared" si="117"/>
        <v>0</v>
      </c>
      <c r="DZ55" s="19"/>
      <c r="EA55" s="277"/>
      <c r="EB55" s="942"/>
      <c r="EC55" s="315">
        <v>1</v>
      </c>
      <c r="ED55" s="315" t="s">
        <v>331</v>
      </c>
      <c r="EE55" s="676"/>
      <c r="EF55" s="317"/>
      <c r="EG55" s="318" t="s">
        <v>1199</v>
      </c>
      <c r="EH55" s="19"/>
      <c r="EI55" s="277"/>
      <c r="EJ55" s="940"/>
      <c r="EK55" s="307">
        <v>1</v>
      </c>
      <c r="EL55" s="307" t="s">
        <v>331</v>
      </c>
      <c r="EM55" s="675"/>
      <c r="EN55" s="309"/>
      <c r="EO55" s="310">
        <f t="shared" si="118"/>
        <v>0</v>
      </c>
      <c r="EP55" s="19"/>
      <c r="EQ55" s="277"/>
    </row>
    <row r="56" spans="1:147" ht="37.5" customHeight="1">
      <c r="A56" s="88"/>
      <c r="B56" s="943"/>
      <c r="C56" s="944" t="s">
        <v>338</v>
      </c>
      <c r="D56" s="945"/>
      <c r="E56" s="946"/>
      <c r="F56" s="946"/>
      <c r="G56" s="947"/>
      <c r="H56" s="948"/>
      <c r="I56" s="949">
        <f>SUM(I54:I55)</f>
        <v>0</v>
      </c>
      <c r="J56" s="19"/>
      <c r="K56" s="277"/>
      <c r="L56" s="945"/>
      <c r="M56" s="946"/>
      <c r="N56" s="946"/>
      <c r="O56" s="947"/>
      <c r="P56" s="948"/>
      <c r="Q56" s="949">
        <f>SUM(Q54:Q55)</f>
        <v>0</v>
      </c>
      <c r="R56" s="19"/>
      <c r="S56" s="277"/>
      <c r="T56" s="945"/>
      <c r="U56" s="946"/>
      <c r="V56" s="946"/>
      <c r="W56" s="947"/>
      <c r="X56" s="948"/>
      <c r="Y56" s="949">
        <f>SUM(Y54:Y55)</f>
        <v>0</v>
      </c>
      <c r="Z56" s="19"/>
      <c r="AA56" s="277"/>
      <c r="AB56" s="945"/>
      <c r="AC56" s="946"/>
      <c r="AD56" s="946"/>
      <c r="AE56" s="947"/>
      <c r="AF56" s="948"/>
      <c r="AG56" s="949">
        <f>SUM(AG54:AG55)</f>
        <v>0</v>
      </c>
      <c r="AH56" s="19"/>
      <c r="AI56" s="277"/>
      <c r="AJ56" s="945"/>
      <c r="AK56" s="946"/>
      <c r="AL56" s="946"/>
      <c r="AM56" s="947"/>
      <c r="AN56" s="948"/>
      <c r="AO56" s="949">
        <f>SUM(AO54:AO55)</f>
        <v>0</v>
      </c>
      <c r="AP56" s="19"/>
      <c r="AQ56" s="277"/>
      <c r="AR56" s="945"/>
      <c r="AS56" s="946"/>
      <c r="AT56" s="946"/>
      <c r="AU56" s="947"/>
      <c r="AV56" s="948"/>
      <c r="AW56" s="949">
        <f>SUM(AW54:AW55)</f>
        <v>0</v>
      </c>
      <c r="AX56" s="19"/>
      <c r="AY56" s="277"/>
      <c r="AZ56" s="945"/>
      <c r="BA56" s="946"/>
      <c r="BB56" s="946"/>
      <c r="BC56" s="947"/>
      <c r="BD56" s="948"/>
      <c r="BE56" s="949">
        <f>SUM(BE54:BE55)</f>
        <v>0</v>
      </c>
      <c r="BF56" s="19"/>
      <c r="BG56" s="277"/>
      <c r="BH56" s="945"/>
      <c r="BI56" s="946"/>
      <c r="BJ56" s="946"/>
      <c r="BK56" s="947"/>
      <c r="BL56" s="948"/>
      <c r="BM56" s="949">
        <f>SUM(BM54:BM55)</f>
        <v>0</v>
      </c>
      <c r="BN56" s="19"/>
      <c r="BO56" s="277"/>
      <c r="BP56" s="945"/>
      <c r="BQ56" s="946"/>
      <c r="BR56" s="946"/>
      <c r="BS56" s="947"/>
      <c r="BT56" s="948"/>
      <c r="BU56" s="949">
        <f>SUM(BU54:BU55)</f>
        <v>0</v>
      </c>
      <c r="BV56" s="19"/>
      <c r="BW56" s="277"/>
      <c r="BX56" s="945"/>
      <c r="BY56" s="946"/>
      <c r="BZ56" s="946"/>
      <c r="CA56" s="947"/>
      <c r="CB56" s="948"/>
      <c r="CC56" s="949">
        <f>SUM(CC54:CC55)</f>
        <v>0</v>
      </c>
      <c r="CD56" s="19"/>
      <c r="CE56" s="277"/>
      <c r="CF56" s="945"/>
      <c r="CG56" s="946"/>
      <c r="CH56" s="946"/>
      <c r="CI56" s="947"/>
      <c r="CJ56" s="948"/>
      <c r="CK56" s="949">
        <f>SUM(CK54:CK55)</f>
        <v>0</v>
      </c>
      <c r="CL56" s="19"/>
      <c r="CM56" s="277"/>
      <c r="CN56" s="945"/>
      <c r="CO56" s="946"/>
      <c r="CP56" s="946"/>
      <c r="CQ56" s="947"/>
      <c r="CR56" s="948"/>
      <c r="CS56" s="949">
        <f>SUM(CS54:CS55)</f>
        <v>0</v>
      </c>
      <c r="CT56" s="19"/>
      <c r="CU56" s="277"/>
      <c r="CV56" s="945"/>
      <c r="CW56" s="946"/>
      <c r="CX56" s="946"/>
      <c r="CY56" s="947"/>
      <c r="CZ56" s="948"/>
      <c r="DA56" s="949">
        <f>SUM(DA54:DA55)</f>
        <v>0</v>
      </c>
      <c r="DB56" s="19"/>
      <c r="DC56" s="277"/>
      <c r="DD56" s="945"/>
      <c r="DE56" s="946"/>
      <c r="DF56" s="946"/>
      <c r="DG56" s="947"/>
      <c r="DH56" s="948"/>
      <c r="DI56" s="949">
        <f>SUM(DI54:DI55)</f>
        <v>0</v>
      </c>
      <c r="DJ56" s="19"/>
      <c r="DK56" s="277"/>
      <c r="DL56" s="945"/>
      <c r="DM56" s="946"/>
      <c r="DN56" s="946"/>
      <c r="DO56" s="947"/>
      <c r="DP56" s="948"/>
      <c r="DQ56" s="949">
        <f>SUM(DQ54:DQ55)</f>
        <v>0</v>
      </c>
      <c r="DR56" s="19"/>
      <c r="DS56" s="277"/>
      <c r="DT56" s="945"/>
      <c r="DU56" s="946"/>
      <c r="DV56" s="946"/>
      <c r="DW56" s="947"/>
      <c r="DX56" s="948"/>
      <c r="DY56" s="949">
        <f>SUM(DY54:DY55)</f>
        <v>0</v>
      </c>
      <c r="DZ56" s="19"/>
      <c r="EA56" s="277"/>
      <c r="EB56" s="909"/>
      <c r="EC56" s="910"/>
      <c r="ED56" s="910"/>
      <c r="EE56" s="911"/>
      <c r="EF56" s="912"/>
      <c r="EG56" s="913" t="s">
        <v>1199</v>
      </c>
      <c r="EH56" s="19"/>
      <c r="EI56" s="277"/>
      <c r="EJ56" s="945"/>
      <c r="EK56" s="946"/>
      <c r="EL56" s="946"/>
      <c r="EM56" s="947"/>
      <c r="EN56" s="948"/>
      <c r="EO56" s="949">
        <f>SUM(EO54:EO55)</f>
        <v>0</v>
      </c>
      <c r="EP56" s="19"/>
      <c r="EQ56" s="277"/>
    </row>
    <row r="57" spans="1:147" ht="37.5" customHeight="1" thickBot="1">
      <c r="A57" s="88"/>
      <c r="B57" s="662"/>
      <c r="C57" s="662" t="s">
        <v>1042</v>
      </c>
      <c r="D57" s="358"/>
      <c r="E57" s="359"/>
      <c r="F57" s="359"/>
      <c r="G57" s="360"/>
      <c r="H57" s="361"/>
      <c r="I57" s="362"/>
      <c r="J57" s="19"/>
      <c r="K57" s="277"/>
      <c r="L57" s="358"/>
      <c r="M57" s="359"/>
      <c r="N57" s="359"/>
      <c r="O57" s="360"/>
      <c r="P57" s="361"/>
      <c r="Q57" s="362"/>
      <c r="R57" s="19"/>
      <c r="S57" s="277"/>
      <c r="T57" s="358"/>
      <c r="U57" s="359"/>
      <c r="V57" s="359"/>
      <c r="W57" s="360"/>
      <c r="X57" s="361"/>
      <c r="Y57" s="362"/>
      <c r="Z57" s="19"/>
      <c r="AA57" s="277"/>
      <c r="AB57" s="358"/>
      <c r="AC57" s="359"/>
      <c r="AD57" s="359"/>
      <c r="AE57" s="360"/>
      <c r="AF57" s="361"/>
      <c r="AG57" s="362"/>
      <c r="AH57" s="19"/>
      <c r="AI57" s="277"/>
      <c r="AJ57" s="358"/>
      <c r="AK57" s="359"/>
      <c r="AL57" s="359"/>
      <c r="AM57" s="360"/>
      <c r="AN57" s="361"/>
      <c r="AO57" s="362"/>
      <c r="AP57" s="19"/>
      <c r="AQ57" s="277"/>
      <c r="AR57" s="358"/>
      <c r="AS57" s="359"/>
      <c r="AT57" s="359"/>
      <c r="AU57" s="360"/>
      <c r="AV57" s="361"/>
      <c r="AW57" s="362"/>
      <c r="AX57" s="19"/>
      <c r="AY57" s="277"/>
      <c r="AZ57" s="358"/>
      <c r="BA57" s="359"/>
      <c r="BB57" s="359"/>
      <c r="BC57" s="360"/>
      <c r="BD57" s="361"/>
      <c r="BE57" s="362"/>
      <c r="BF57" s="19"/>
      <c r="BG57" s="277"/>
      <c r="BH57" s="358"/>
      <c r="BI57" s="359"/>
      <c r="BJ57" s="359"/>
      <c r="BK57" s="360"/>
      <c r="BL57" s="361"/>
      <c r="BM57" s="362"/>
      <c r="BN57" s="19"/>
      <c r="BO57" s="277"/>
      <c r="BP57" s="358"/>
      <c r="BQ57" s="359"/>
      <c r="BR57" s="359"/>
      <c r="BS57" s="360"/>
      <c r="BT57" s="361"/>
      <c r="BU57" s="362"/>
      <c r="BV57" s="19"/>
      <c r="BW57" s="277"/>
      <c r="BX57" s="358"/>
      <c r="BY57" s="359"/>
      <c r="BZ57" s="359"/>
      <c r="CA57" s="360"/>
      <c r="CB57" s="361"/>
      <c r="CC57" s="362"/>
      <c r="CD57" s="19"/>
      <c r="CE57" s="277"/>
      <c r="CF57" s="358"/>
      <c r="CG57" s="359"/>
      <c r="CH57" s="359"/>
      <c r="CI57" s="360"/>
      <c r="CJ57" s="361"/>
      <c r="CK57" s="362"/>
      <c r="CL57" s="19"/>
      <c r="CM57" s="277"/>
      <c r="CN57" s="358"/>
      <c r="CO57" s="359"/>
      <c r="CP57" s="359"/>
      <c r="CQ57" s="360"/>
      <c r="CR57" s="361"/>
      <c r="CS57" s="362"/>
      <c r="CT57" s="19"/>
      <c r="CU57" s="277"/>
      <c r="CV57" s="358"/>
      <c r="CW57" s="359"/>
      <c r="CX57" s="359"/>
      <c r="CY57" s="360"/>
      <c r="CZ57" s="361"/>
      <c r="DA57" s="362"/>
      <c r="DB57" s="19"/>
      <c r="DC57" s="277"/>
      <c r="DD57" s="358"/>
      <c r="DE57" s="359"/>
      <c r="DF57" s="359"/>
      <c r="DG57" s="360"/>
      <c r="DH57" s="361"/>
      <c r="DI57" s="362"/>
      <c r="DJ57" s="19"/>
      <c r="DK57" s="277"/>
      <c r="DL57" s="358"/>
      <c r="DM57" s="359"/>
      <c r="DN57" s="359"/>
      <c r="DO57" s="360"/>
      <c r="DP57" s="361"/>
      <c r="DQ57" s="362"/>
      <c r="DR57" s="19"/>
      <c r="DS57" s="277"/>
      <c r="DT57" s="358"/>
      <c r="DU57" s="359"/>
      <c r="DV57" s="359"/>
      <c r="DW57" s="360"/>
      <c r="DX57" s="361"/>
      <c r="DY57" s="362"/>
      <c r="DZ57" s="19"/>
      <c r="EA57" s="277"/>
      <c r="EB57" s="364"/>
      <c r="EC57" s="365"/>
      <c r="ED57" s="365"/>
      <c r="EE57" s="366"/>
      <c r="EF57" s="367"/>
      <c r="EG57" s="368"/>
      <c r="EH57" s="19"/>
      <c r="EI57" s="277"/>
      <c r="EJ57" s="358"/>
      <c r="EK57" s="359"/>
      <c r="EL57" s="359"/>
      <c r="EM57" s="360"/>
      <c r="EN57" s="361"/>
      <c r="EO57" s="362"/>
      <c r="EP57" s="19"/>
      <c r="EQ57" s="277"/>
    </row>
    <row r="58" spans="1:147" ht="37.5" customHeight="1" thickBot="1">
      <c r="A58" s="88"/>
      <c r="B58" s="505" t="s">
        <v>418</v>
      </c>
      <c r="C58" s="96" t="s">
        <v>323</v>
      </c>
      <c r="D58" s="934" t="s">
        <v>324</v>
      </c>
      <c r="E58" s="113" t="s">
        <v>774</v>
      </c>
      <c r="F58" s="935" t="s">
        <v>326</v>
      </c>
      <c r="G58" s="936" t="s">
        <v>327</v>
      </c>
      <c r="H58" s="540" t="s">
        <v>328</v>
      </c>
      <c r="I58" s="114" t="s">
        <v>329</v>
      </c>
      <c r="J58" s="297" t="s">
        <v>1167</v>
      </c>
      <c r="K58" s="298" t="s">
        <v>1168</v>
      </c>
      <c r="L58" s="934" t="s">
        <v>324</v>
      </c>
      <c r="M58" s="113" t="s">
        <v>774</v>
      </c>
      <c r="N58" s="935" t="s">
        <v>326</v>
      </c>
      <c r="O58" s="936" t="s">
        <v>327</v>
      </c>
      <c r="P58" s="540" t="s">
        <v>328</v>
      </c>
      <c r="Q58" s="114" t="s">
        <v>329</v>
      </c>
      <c r="R58" s="297" t="s">
        <v>1167</v>
      </c>
      <c r="S58" s="298" t="s">
        <v>1168</v>
      </c>
      <c r="T58" s="934" t="s">
        <v>324</v>
      </c>
      <c r="U58" s="113" t="s">
        <v>774</v>
      </c>
      <c r="V58" s="935" t="s">
        <v>326</v>
      </c>
      <c r="W58" s="936" t="s">
        <v>327</v>
      </c>
      <c r="X58" s="540" t="s">
        <v>328</v>
      </c>
      <c r="Y58" s="114" t="s">
        <v>329</v>
      </c>
      <c r="Z58" s="297" t="s">
        <v>1167</v>
      </c>
      <c r="AA58" s="298" t="s">
        <v>1168</v>
      </c>
      <c r="AB58" s="934" t="s">
        <v>324</v>
      </c>
      <c r="AC58" s="113" t="s">
        <v>774</v>
      </c>
      <c r="AD58" s="935" t="s">
        <v>326</v>
      </c>
      <c r="AE58" s="936" t="s">
        <v>327</v>
      </c>
      <c r="AF58" s="540" t="s">
        <v>328</v>
      </c>
      <c r="AG58" s="114" t="s">
        <v>329</v>
      </c>
      <c r="AH58" s="297" t="s">
        <v>1167</v>
      </c>
      <c r="AI58" s="298" t="s">
        <v>1168</v>
      </c>
      <c r="AJ58" s="934" t="s">
        <v>324</v>
      </c>
      <c r="AK58" s="113" t="s">
        <v>774</v>
      </c>
      <c r="AL58" s="935" t="s">
        <v>326</v>
      </c>
      <c r="AM58" s="936" t="s">
        <v>327</v>
      </c>
      <c r="AN58" s="540" t="s">
        <v>328</v>
      </c>
      <c r="AO58" s="114" t="s">
        <v>329</v>
      </c>
      <c r="AP58" s="297" t="s">
        <v>1167</v>
      </c>
      <c r="AQ58" s="298" t="s">
        <v>1168</v>
      </c>
      <c r="AR58" s="934" t="s">
        <v>324</v>
      </c>
      <c r="AS58" s="113" t="s">
        <v>774</v>
      </c>
      <c r="AT58" s="935" t="s">
        <v>326</v>
      </c>
      <c r="AU58" s="936" t="s">
        <v>327</v>
      </c>
      <c r="AV58" s="540" t="s">
        <v>328</v>
      </c>
      <c r="AW58" s="114" t="s">
        <v>329</v>
      </c>
      <c r="AX58" s="297" t="s">
        <v>1167</v>
      </c>
      <c r="AY58" s="298" t="s">
        <v>1168</v>
      </c>
      <c r="AZ58" s="934" t="s">
        <v>324</v>
      </c>
      <c r="BA58" s="113" t="s">
        <v>774</v>
      </c>
      <c r="BB58" s="935" t="s">
        <v>326</v>
      </c>
      <c r="BC58" s="936" t="s">
        <v>327</v>
      </c>
      <c r="BD58" s="540" t="s">
        <v>328</v>
      </c>
      <c r="BE58" s="114" t="s">
        <v>329</v>
      </c>
      <c r="BF58" s="297" t="s">
        <v>1167</v>
      </c>
      <c r="BG58" s="298" t="s">
        <v>1168</v>
      </c>
      <c r="BH58" s="934" t="s">
        <v>324</v>
      </c>
      <c r="BI58" s="113" t="s">
        <v>774</v>
      </c>
      <c r="BJ58" s="935" t="s">
        <v>326</v>
      </c>
      <c r="BK58" s="936" t="s">
        <v>327</v>
      </c>
      <c r="BL58" s="540" t="s">
        <v>328</v>
      </c>
      <c r="BM58" s="114" t="s">
        <v>329</v>
      </c>
      <c r="BN58" s="297" t="s">
        <v>1167</v>
      </c>
      <c r="BO58" s="298" t="s">
        <v>1168</v>
      </c>
      <c r="BP58" s="934" t="s">
        <v>324</v>
      </c>
      <c r="BQ58" s="113" t="s">
        <v>774</v>
      </c>
      <c r="BR58" s="935" t="s">
        <v>326</v>
      </c>
      <c r="BS58" s="936" t="s">
        <v>327</v>
      </c>
      <c r="BT58" s="540" t="s">
        <v>328</v>
      </c>
      <c r="BU58" s="114" t="s">
        <v>329</v>
      </c>
      <c r="BV58" s="297" t="s">
        <v>1167</v>
      </c>
      <c r="BW58" s="298" t="s">
        <v>1168</v>
      </c>
      <c r="BX58" s="934" t="s">
        <v>324</v>
      </c>
      <c r="BY58" s="113" t="s">
        <v>774</v>
      </c>
      <c r="BZ58" s="935" t="s">
        <v>326</v>
      </c>
      <c r="CA58" s="936" t="s">
        <v>327</v>
      </c>
      <c r="CB58" s="540" t="s">
        <v>328</v>
      </c>
      <c r="CC58" s="114" t="s">
        <v>329</v>
      </c>
      <c r="CD58" s="297" t="s">
        <v>1167</v>
      </c>
      <c r="CE58" s="298" t="s">
        <v>1168</v>
      </c>
      <c r="CF58" s="934" t="s">
        <v>324</v>
      </c>
      <c r="CG58" s="113" t="s">
        <v>774</v>
      </c>
      <c r="CH58" s="935" t="s">
        <v>326</v>
      </c>
      <c r="CI58" s="936" t="s">
        <v>327</v>
      </c>
      <c r="CJ58" s="540" t="s">
        <v>328</v>
      </c>
      <c r="CK58" s="114" t="s">
        <v>329</v>
      </c>
      <c r="CL58" s="297" t="s">
        <v>1167</v>
      </c>
      <c r="CM58" s="298" t="s">
        <v>1168</v>
      </c>
      <c r="CN58" s="934" t="s">
        <v>324</v>
      </c>
      <c r="CO58" s="113" t="s">
        <v>774</v>
      </c>
      <c r="CP58" s="935" t="s">
        <v>326</v>
      </c>
      <c r="CQ58" s="936" t="s">
        <v>327</v>
      </c>
      <c r="CR58" s="540" t="s">
        <v>328</v>
      </c>
      <c r="CS58" s="114" t="s">
        <v>329</v>
      </c>
      <c r="CT58" s="297" t="s">
        <v>1167</v>
      </c>
      <c r="CU58" s="298" t="s">
        <v>1168</v>
      </c>
      <c r="CV58" s="934" t="s">
        <v>324</v>
      </c>
      <c r="CW58" s="113" t="s">
        <v>774</v>
      </c>
      <c r="CX58" s="935" t="s">
        <v>326</v>
      </c>
      <c r="CY58" s="936" t="s">
        <v>327</v>
      </c>
      <c r="CZ58" s="540" t="s">
        <v>328</v>
      </c>
      <c r="DA58" s="114" t="s">
        <v>329</v>
      </c>
      <c r="DB58" s="297" t="s">
        <v>1167</v>
      </c>
      <c r="DC58" s="298" t="s">
        <v>1168</v>
      </c>
      <c r="DD58" s="934" t="s">
        <v>324</v>
      </c>
      <c r="DE58" s="113" t="s">
        <v>774</v>
      </c>
      <c r="DF58" s="935" t="s">
        <v>326</v>
      </c>
      <c r="DG58" s="936" t="s">
        <v>327</v>
      </c>
      <c r="DH58" s="540" t="s">
        <v>328</v>
      </c>
      <c r="DI58" s="114" t="s">
        <v>329</v>
      </c>
      <c r="DJ58" s="297" t="s">
        <v>1167</v>
      </c>
      <c r="DK58" s="298" t="s">
        <v>1168</v>
      </c>
      <c r="DL58" s="934" t="s">
        <v>324</v>
      </c>
      <c r="DM58" s="113" t="s">
        <v>774</v>
      </c>
      <c r="DN58" s="935" t="s">
        <v>326</v>
      </c>
      <c r="DO58" s="936" t="s">
        <v>327</v>
      </c>
      <c r="DP58" s="540" t="s">
        <v>328</v>
      </c>
      <c r="DQ58" s="114" t="s">
        <v>329</v>
      </c>
      <c r="DR58" s="297" t="s">
        <v>1167</v>
      </c>
      <c r="DS58" s="298" t="s">
        <v>1168</v>
      </c>
      <c r="DT58" s="934" t="s">
        <v>324</v>
      </c>
      <c r="DU58" s="113" t="s">
        <v>774</v>
      </c>
      <c r="DV58" s="935" t="s">
        <v>326</v>
      </c>
      <c r="DW58" s="936" t="s">
        <v>327</v>
      </c>
      <c r="DX58" s="540" t="s">
        <v>328</v>
      </c>
      <c r="DY58" s="114" t="s">
        <v>329</v>
      </c>
      <c r="DZ58" s="297" t="s">
        <v>1167</v>
      </c>
      <c r="EA58" s="298" t="s">
        <v>1168</v>
      </c>
      <c r="EB58" s="937" t="s">
        <v>324</v>
      </c>
      <c r="EC58" s="414" t="s">
        <v>774</v>
      </c>
      <c r="ED58" s="938" t="s">
        <v>326</v>
      </c>
      <c r="EE58" s="939" t="s">
        <v>327</v>
      </c>
      <c r="EF58" s="414" t="s">
        <v>328</v>
      </c>
      <c r="EG58" s="415" t="s">
        <v>329</v>
      </c>
      <c r="EH58" s="297" t="s">
        <v>1167</v>
      </c>
      <c r="EI58" s="298" t="s">
        <v>1168</v>
      </c>
      <c r="EJ58" s="934" t="s">
        <v>324</v>
      </c>
      <c r="EK58" s="113" t="s">
        <v>774</v>
      </c>
      <c r="EL58" s="935" t="s">
        <v>326</v>
      </c>
      <c r="EM58" s="936" t="s">
        <v>327</v>
      </c>
      <c r="EN58" s="540" t="s">
        <v>328</v>
      </c>
      <c r="EO58" s="114" t="s">
        <v>329</v>
      </c>
      <c r="EP58" s="297" t="s">
        <v>1167</v>
      </c>
      <c r="EQ58" s="298" t="s">
        <v>1168</v>
      </c>
    </row>
    <row r="59" spans="1:147" ht="37.5" customHeight="1" thickBot="1">
      <c r="A59" s="88"/>
      <c r="B59" s="60">
        <v>1</v>
      </c>
      <c r="C59" s="619" t="s">
        <v>1043</v>
      </c>
      <c r="D59" s="940"/>
      <c r="E59" s="307">
        <v>1</v>
      </c>
      <c r="F59" s="307" t="s">
        <v>331</v>
      </c>
      <c r="G59" s="954"/>
      <c r="H59" s="309"/>
      <c r="I59" s="310">
        <f t="shared" ref="I59:I62" si="119">+(G59+(G59*H59))*E59</f>
        <v>0</v>
      </c>
      <c r="J59" s="311" t="s">
        <v>1169</v>
      </c>
      <c r="K59" s="312"/>
      <c r="L59" s="940"/>
      <c r="M59" s="307">
        <v>1</v>
      </c>
      <c r="N59" s="307" t="s">
        <v>331</v>
      </c>
      <c r="O59" s="954"/>
      <c r="P59" s="309"/>
      <c r="Q59" s="310">
        <f t="shared" ref="Q59:Q62" si="120">+(O59+(O59*P59))*M59</f>
        <v>0</v>
      </c>
      <c r="R59" s="311" t="s">
        <v>1169</v>
      </c>
      <c r="S59" s="312"/>
      <c r="T59" s="940"/>
      <c r="U59" s="307">
        <v>1</v>
      </c>
      <c r="V59" s="307" t="s">
        <v>331</v>
      </c>
      <c r="W59" s="954"/>
      <c r="X59" s="309"/>
      <c r="Y59" s="310">
        <f t="shared" ref="Y59:Y62" si="121">+(W59+(W59*X59))*U59</f>
        <v>0</v>
      </c>
      <c r="Z59" s="311" t="s">
        <v>1169</v>
      </c>
      <c r="AA59" s="312"/>
      <c r="AB59" s="940"/>
      <c r="AC59" s="307">
        <v>1</v>
      </c>
      <c r="AD59" s="307" t="s">
        <v>331</v>
      </c>
      <c r="AE59" s="954"/>
      <c r="AF59" s="309"/>
      <c r="AG59" s="310">
        <f t="shared" ref="AG59:AG62" si="122">+(AE59+(AE59*AF59))*AC59</f>
        <v>0</v>
      </c>
      <c r="AH59" s="311" t="s">
        <v>1169</v>
      </c>
      <c r="AI59" s="312"/>
      <c r="AJ59" s="940"/>
      <c r="AK59" s="307">
        <v>1</v>
      </c>
      <c r="AL59" s="307" t="s">
        <v>331</v>
      </c>
      <c r="AM59" s="954"/>
      <c r="AN59" s="309"/>
      <c r="AO59" s="310">
        <f t="shared" ref="AO59:AO62" si="123">+(AM59+(AM59*AN59))*AK59</f>
        <v>0</v>
      </c>
      <c r="AP59" s="311" t="s">
        <v>1169</v>
      </c>
      <c r="AQ59" s="312"/>
      <c r="AR59" s="940"/>
      <c r="AS59" s="307">
        <v>1</v>
      </c>
      <c r="AT59" s="307" t="s">
        <v>331</v>
      </c>
      <c r="AU59" s="954"/>
      <c r="AV59" s="309"/>
      <c r="AW59" s="310">
        <f t="shared" ref="AW59:AW62" si="124">+(AU59+(AU59*AV59))*AS59</f>
        <v>0</v>
      </c>
      <c r="AX59" s="311" t="s">
        <v>1169</v>
      </c>
      <c r="AY59" s="312"/>
      <c r="AZ59" s="940"/>
      <c r="BA59" s="307">
        <v>1</v>
      </c>
      <c r="BB59" s="307" t="s">
        <v>331</v>
      </c>
      <c r="BC59" s="954"/>
      <c r="BD59" s="309"/>
      <c r="BE59" s="310">
        <f t="shared" ref="BE59:BE62" si="125">+(BC59+(BC59*BD59))*BA59</f>
        <v>0</v>
      </c>
      <c r="BF59" s="311" t="s">
        <v>1169</v>
      </c>
      <c r="BG59" s="312"/>
      <c r="BH59" s="940"/>
      <c r="BI59" s="307">
        <v>1</v>
      </c>
      <c r="BJ59" s="307" t="s">
        <v>331</v>
      </c>
      <c r="BK59" s="954"/>
      <c r="BL59" s="309"/>
      <c r="BM59" s="310">
        <f t="shared" ref="BM59:BM62" si="126">+(BK59+(BK59*BL59))*BI59</f>
        <v>0</v>
      </c>
      <c r="BN59" s="311" t="s">
        <v>1169</v>
      </c>
      <c r="BO59" s="312"/>
      <c r="BP59" s="940" t="s">
        <v>1484</v>
      </c>
      <c r="BQ59" s="307">
        <v>1</v>
      </c>
      <c r="BR59" s="307" t="s">
        <v>331</v>
      </c>
      <c r="BS59" s="954">
        <v>6275401</v>
      </c>
      <c r="BT59" s="309">
        <v>0.19</v>
      </c>
      <c r="BU59" s="310">
        <f t="shared" ref="BU59:BU62" si="127">+(BS59+(BS59*BT59))*BQ59</f>
        <v>7467727.1899999995</v>
      </c>
      <c r="BV59" s="311" t="s">
        <v>1170</v>
      </c>
      <c r="BW59" s="312"/>
      <c r="BX59" s="940"/>
      <c r="BY59" s="307">
        <v>1</v>
      </c>
      <c r="BZ59" s="307" t="s">
        <v>331</v>
      </c>
      <c r="CA59" s="954">
        <v>0</v>
      </c>
      <c r="CB59" s="309">
        <v>0</v>
      </c>
      <c r="CC59" s="310">
        <f t="shared" ref="CC59:CC62" si="128">+(CA59+(CA59*CB59))*BY59</f>
        <v>0</v>
      </c>
      <c r="CD59" s="311" t="s">
        <v>1169</v>
      </c>
      <c r="CE59" s="312"/>
      <c r="CF59" s="940"/>
      <c r="CG59" s="307">
        <v>1</v>
      </c>
      <c r="CH59" s="307" t="s">
        <v>331</v>
      </c>
      <c r="CI59" s="954"/>
      <c r="CJ59" s="309"/>
      <c r="CK59" s="310">
        <f t="shared" ref="CK59:CK62" si="129">+(CI59+(CI59*CJ59))*CG59</f>
        <v>0</v>
      </c>
      <c r="CL59" s="311" t="s">
        <v>1169</v>
      </c>
      <c r="CM59" s="312"/>
      <c r="CN59" s="940"/>
      <c r="CO59" s="307">
        <v>1</v>
      </c>
      <c r="CP59" s="307" t="s">
        <v>331</v>
      </c>
      <c r="CQ59" s="954"/>
      <c r="CR59" s="309"/>
      <c r="CS59" s="310">
        <f t="shared" ref="CS59:CS62" si="130">+(CQ59+(CQ59*CR59))*CO59</f>
        <v>0</v>
      </c>
      <c r="CT59" s="311" t="s">
        <v>1169</v>
      </c>
      <c r="CU59" s="312"/>
      <c r="CV59" s="940"/>
      <c r="CW59" s="307">
        <v>1</v>
      </c>
      <c r="CX59" s="307" t="s">
        <v>331</v>
      </c>
      <c r="CY59" s="954"/>
      <c r="CZ59" s="309"/>
      <c r="DA59" s="310">
        <f t="shared" ref="DA59:DA62" si="131">+(CY59+(CY59*CZ59))*CW59</f>
        <v>0</v>
      </c>
      <c r="DB59" s="311" t="s">
        <v>1169</v>
      </c>
      <c r="DC59" s="312"/>
      <c r="DD59" s="940"/>
      <c r="DE59" s="307">
        <v>1</v>
      </c>
      <c r="DF59" s="307" t="s">
        <v>331</v>
      </c>
      <c r="DG59" s="954"/>
      <c r="DH59" s="309"/>
      <c r="DI59" s="310">
        <f t="shared" ref="DI59:DI62" si="132">+(DG59+(DG59*DH59))*DE59</f>
        <v>0</v>
      </c>
      <c r="DJ59" s="311" t="s">
        <v>1169</v>
      </c>
      <c r="DK59" s="312"/>
      <c r="DL59" s="940"/>
      <c r="DM59" s="307">
        <v>1</v>
      </c>
      <c r="DN59" s="307" t="s">
        <v>331</v>
      </c>
      <c r="DO59" s="954"/>
      <c r="DP59" s="309"/>
      <c r="DQ59" s="310">
        <f t="shared" ref="DQ59:DQ62" si="133">+(DO59+(DO59*DP59))*DM59</f>
        <v>0</v>
      </c>
      <c r="DR59" s="311" t="s">
        <v>1169</v>
      </c>
      <c r="DS59" s="312"/>
      <c r="DT59" s="940"/>
      <c r="DU59" s="307">
        <v>1</v>
      </c>
      <c r="DV59" s="307" t="s">
        <v>331</v>
      </c>
      <c r="DW59" s="954"/>
      <c r="DX59" s="309"/>
      <c r="DY59" s="310">
        <f t="shared" ref="DY59:DY62" si="134">+(DW59+(DW59*DX59))*DU59</f>
        <v>0</v>
      </c>
      <c r="DZ59" s="311" t="s">
        <v>1169</v>
      </c>
      <c r="EA59" s="312"/>
      <c r="EB59" s="942"/>
      <c r="EC59" s="315">
        <v>1</v>
      </c>
      <c r="ED59" s="315" t="s">
        <v>331</v>
      </c>
      <c r="EE59" s="679"/>
      <c r="EF59" s="317"/>
      <c r="EG59" s="318" t="s">
        <v>1199</v>
      </c>
      <c r="EH59" s="311" t="s">
        <v>1169</v>
      </c>
      <c r="EI59" s="312"/>
      <c r="EJ59" s="940"/>
      <c r="EK59" s="307">
        <v>1</v>
      </c>
      <c r="EL59" s="307" t="s">
        <v>331</v>
      </c>
      <c r="EM59" s="954"/>
      <c r="EN59" s="309"/>
      <c r="EO59" s="310">
        <f t="shared" ref="EO59:EO62" si="135">+(EM59+(EM59*EN59))*EK59</f>
        <v>0</v>
      </c>
      <c r="EP59" s="311" t="s">
        <v>1169</v>
      </c>
      <c r="EQ59" s="312"/>
    </row>
    <row r="60" spans="1:147" ht="37.5" customHeight="1">
      <c r="A60" s="88"/>
      <c r="B60" s="60">
        <v>2</v>
      </c>
      <c r="C60" s="619" t="s">
        <v>1044</v>
      </c>
      <c r="D60" s="940"/>
      <c r="E60" s="307">
        <v>1</v>
      </c>
      <c r="F60" s="307" t="s">
        <v>331</v>
      </c>
      <c r="G60" s="954"/>
      <c r="H60" s="309"/>
      <c r="I60" s="310">
        <f t="shared" si="119"/>
        <v>0</v>
      </c>
      <c r="J60" s="19"/>
      <c r="K60" s="277"/>
      <c r="L60" s="940"/>
      <c r="M60" s="307">
        <v>1</v>
      </c>
      <c r="N60" s="307" t="s">
        <v>331</v>
      </c>
      <c r="O60" s="954"/>
      <c r="P60" s="309"/>
      <c r="Q60" s="310">
        <f t="shared" si="120"/>
        <v>0</v>
      </c>
      <c r="R60" s="19"/>
      <c r="S60" s="277"/>
      <c r="T60" s="940"/>
      <c r="U60" s="307">
        <v>1</v>
      </c>
      <c r="V60" s="307" t="s">
        <v>331</v>
      </c>
      <c r="W60" s="954"/>
      <c r="X60" s="309"/>
      <c r="Y60" s="310">
        <f t="shared" si="121"/>
        <v>0</v>
      </c>
      <c r="Z60" s="19"/>
      <c r="AA60" s="277"/>
      <c r="AB60" s="940"/>
      <c r="AC60" s="307">
        <v>1</v>
      </c>
      <c r="AD60" s="307" t="s">
        <v>331</v>
      </c>
      <c r="AE60" s="954"/>
      <c r="AF60" s="309"/>
      <c r="AG60" s="310">
        <f t="shared" si="122"/>
        <v>0</v>
      </c>
      <c r="AH60" s="19"/>
      <c r="AI60" s="277"/>
      <c r="AJ60" s="940"/>
      <c r="AK60" s="307">
        <v>1</v>
      </c>
      <c r="AL60" s="307" t="s">
        <v>331</v>
      </c>
      <c r="AM60" s="954"/>
      <c r="AN60" s="309"/>
      <c r="AO60" s="310">
        <f t="shared" si="123"/>
        <v>0</v>
      </c>
      <c r="AP60" s="19"/>
      <c r="AQ60" s="277"/>
      <c r="AR60" s="940"/>
      <c r="AS60" s="307">
        <v>1</v>
      </c>
      <c r="AT60" s="307" t="s">
        <v>331</v>
      </c>
      <c r="AU60" s="954"/>
      <c r="AV60" s="309"/>
      <c r="AW60" s="310">
        <f t="shared" si="124"/>
        <v>0</v>
      </c>
      <c r="AX60" s="19"/>
      <c r="AY60" s="277"/>
      <c r="AZ60" s="940"/>
      <c r="BA60" s="307">
        <v>1</v>
      </c>
      <c r="BB60" s="307" t="s">
        <v>331</v>
      </c>
      <c r="BC60" s="954"/>
      <c r="BD60" s="309"/>
      <c r="BE60" s="310">
        <f t="shared" si="125"/>
        <v>0</v>
      </c>
      <c r="BF60" s="19"/>
      <c r="BG60" s="277"/>
      <c r="BH60" s="940"/>
      <c r="BI60" s="307">
        <v>1</v>
      </c>
      <c r="BJ60" s="307" t="s">
        <v>331</v>
      </c>
      <c r="BK60" s="954"/>
      <c r="BL60" s="309"/>
      <c r="BM60" s="310">
        <f t="shared" si="126"/>
        <v>0</v>
      </c>
      <c r="BN60" s="19"/>
      <c r="BO60" s="277"/>
      <c r="BP60" s="940" t="s">
        <v>1484</v>
      </c>
      <c r="BQ60" s="307">
        <v>1</v>
      </c>
      <c r="BR60" s="307" t="s">
        <v>331</v>
      </c>
      <c r="BS60" s="954">
        <v>7852091</v>
      </c>
      <c r="BT60" s="309">
        <v>0.19</v>
      </c>
      <c r="BU60" s="310">
        <f t="shared" si="127"/>
        <v>9343988.2899999991</v>
      </c>
      <c r="BV60" s="19"/>
      <c r="BW60" s="277"/>
      <c r="BX60" s="940"/>
      <c r="BY60" s="307">
        <v>1</v>
      </c>
      <c r="BZ60" s="307" t="s">
        <v>331</v>
      </c>
      <c r="CA60" s="954">
        <v>0</v>
      </c>
      <c r="CB60" s="309">
        <v>0</v>
      </c>
      <c r="CC60" s="310">
        <f t="shared" si="128"/>
        <v>0</v>
      </c>
      <c r="CD60" s="19"/>
      <c r="CE60" s="277"/>
      <c r="CF60" s="940"/>
      <c r="CG60" s="307">
        <v>1</v>
      </c>
      <c r="CH60" s="307" t="s">
        <v>331</v>
      </c>
      <c r="CI60" s="954"/>
      <c r="CJ60" s="309"/>
      <c r="CK60" s="310">
        <f t="shared" si="129"/>
        <v>0</v>
      </c>
      <c r="CL60" s="19"/>
      <c r="CM60" s="277"/>
      <c r="CN60" s="940"/>
      <c r="CO60" s="307">
        <v>1</v>
      </c>
      <c r="CP60" s="307" t="s">
        <v>331</v>
      </c>
      <c r="CQ60" s="954"/>
      <c r="CR60" s="309"/>
      <c r="CS60" s="310">
        <f t="shared" si="130"/>
        <v>0</v>
      </c>
      <c r="CT60" s="19"/>
      <c r="CU60" s="277"/>
      <c r="CV60" s="940"/>
      <c r="CW60" s="307">
        <v>1</v>
      </c>
      <c r="CX60" s="307" t="s">
        <v>331</v>
      </c>
      <c r="CY60" s="954"/>
      <c r="CZ60" s="309"/>
      <c r="DA60" s="310">
        <f t="shared" si="131"/>
        <v>0</v>
      </c>
      <c r="DB60" s="19"/>
      <c r="DC60" s="277"/>
      <c r="DD60" s="940"/>
      <c r="DE60" s="307">
        <v>1</v>
      </c>
      <c r="DF60" s="307" t="s">
        <v>331</v>
      </c>
      <c r="DG60" s="954"/>
      <c r="DH60" s="309"/>
      <c r="DI60" s="310">
        <f t="shared" si="132"/>
        <v>0</v>
      </c>
      <c r="DJ60" s="19"/>
      <c r="DK60" s="277"/>
      <c r="DL60" s="940"/>
      <c r="DM60" s="307">
        <v>1</v>
      </c>
      <c r="DN60" s="307" t="s">
        <v>331</v>
      </c>
      <c r="DO60" s="954"/>
      <c r="DP60" s="309"/>
      <c r="DQ60" s="310">
        <f t="shared" si="133"/>
        <v>0</v>
      </c>
      <c r="DR60" s="19"/>
      <c r="DS60" s="277"/>
      <c r="DT60" s="940"/>
      <c r="DU60" s="307">
        <v>1</v>
      </c>
      <c r="DV60" s="307" t="s">
        <v>331</v>
      </c>
      <c r="DW60" s="954"/>
      <c r="DX60" s="309"/>
      <c r="DY60" s="310">
        <f t="shared" si="134"/>
        <v>0</v>
      </c>
      <c r="DZ60" s="19"/>
      <c r="EA60" s="277"/>
      <c r="EB60" s="942"/>
      <c r="EC60" s="315">
        <v>1</v>
      </c>
      <c r="ED60" s="315" t="s">
        <v>331</v>
      </c>
      <c r="EE60" s="679"/>
      <c r="EF60" s="317"/>
      <c r="EG60" s="318" t="s">
        <v>1199</v>
      </c>
      <c r="EH60" s="19"/>
      <c r="EI60" s="277"/>
      <c r="EJ60" s="940"/>
      <c r="EK60" s="307">
        <v>1</v>
      </c>
      <c r="EL60" s="307" t="s">
        <v>331</v>
      </c>
      <c r="EM60" s="954"/>
      <c r="EN60" s="309"/>
      <c r="EO60" s="310">
        <f t="shared" si="135"/>
        <v>0</v>
      </c>
      <c r="EP60" s="19"/>
      <c r="EQ60" s="277"/>
    </row>
    <row r="61" spans="1:147" ht="37.5" customHeight="1">
      <c r="A61" s="88"/>
      <c r="B61" s="60">
        <v>3</v>
      </c>
      <c r="C61" s="619" t="s">
        <v>1045</v>
      </c>
      <c r="D61" s="940"/>
      <c r="E61" s="307">
        <v>1</v>
      </c>
      <c r="F61" s="307" t="s">
        <v>331</v>
      </c>
      <c r="G61" s="954"/>
      <c r="H61" s="309"/>
      <c r="I61" s="310">
        <f t="shared" si="119"/>
        <v>0</v>
      </c>
      <c r="J61" s="19"/>
      <c r="K61" s="277"/>
      <c r="L61" s="940"/>
      <c r="M61" s="307">
        <v>1</v>
      </c>
      <c r="N61" s="307" t="s">
        <v>331</v>
      </c>
      <c r="O61" s="954"/>
      <c r="P61" s="309"/>
      <c r="Q61" s="310">
        <f t="shared" si="120"/>
        <v>0</v>
      </c>
      <c r="R61" s="19"/>
      <c r="S61" s="277"/>
      <c r="T61" s="940"/>
      <c r="U61" s="307">
        <v>1</v>
      </c>
      <c r="V61" s="307" t="s">
        <v>331</v>
      </c>
      <c r="W61" s="954"/>
      <c r="X61" s="309"/>
      <c r="Y61" s="310">
        <f t="shared" si="121"/>
        <v>0</v>
      </c>
      <c r="Z61" s="19"/>
      <c r="AA61" s="277"/>
      <c r="AB61" s="940"/>
      <c r="AC61" s="307">
        <v>1</v>
      </c>
      <c r="AD61" s="307" t="s">
        <v>331</v>
      </c>
      <c r="AE61" s="954"/>
      <c r="AF61" s="309"/>
      <c r="AG61" s="310">
        <f t="shared" si="122"/>
        <v>0</v>
      </c>
      <c r="AH61" s="19"/>
      <c r="AI61" s="277"/>
      <c r="AJ61" s="940"/>
      <c r="AK61" s="307">
        <v>1</v>
      </c>
      <c r="AL61" s="307" t="s">
        <v>331</v>
      </c>
      <c r="AM61" s="954"/>
      <c r="AN61" s="309"/>
      <c r="AO61" s="310">
        <f t="shared" si="123"/>
        <v>0</v>
      </c>
      <c r="AP61" s="19"/>
      <c r="AQ61" s="277"/>
      <c r="AR61" s="940"/>
      <c r="AS61" s="307">
        <v>1</v>
      </c>
      <c r="AT61" s="307" t="s">
        <v>331</v>
      </c>
      <c r="AU61" s="954"/>
      <c r="AV61" s="309"/>
      <c r="AW61" s="310">
        <f t="shared" si="124"/>
        <v>0</v>
      </c>
      <c r="AX61" s="19"/>
      <c r="AY61" s="277"/>
      <c r="AZ61" s="940"/>
      <c r="BA61" s="307">
        <v>1</v>
      </c>
      <c r="BB61" s="307" t="s">
        <v>331</v>
      </c>
      <c r="BC61" s="954"/>
      <c r="BD61" s="309"/>
      <c r="BE61" s="310">
        <f t="shared" si="125"/>
        <v>0</v>
      </c>
      <c r="BF61" s="19"/>
      <c r="BG61" s="277"/>
      <c r="BH61" s="940"/>
      <c r="BI61" s="307">
        <v>1</v>
      </c>
      <c r="BJ61" s="307" t="s">
        <v>331</v>
      </c>
      <c r="BK61" s="954"/>
      <c r="BL61" s="309"/>
      <c r="BM61" s="310">
        <f t="shared" si="126"/>
        <v>0</v>
      </c>
      <c r="BN61" s="19"/>
      <c r="BO61" s="277"/>
      <c r="BP61" s="940" t="s">
        <v>1484</v>
      </c>
      <c r="BQ61" s="307">
        <v>1</v>
      </c>
      <c r="BR61" s="307" t="s">
        <v>331</v>
      </c>
      <c r="BS61" s="954">
        <v>2023621</v>
      </c>
      <c r="BT61" s="309">
        <v>0.19</v>
      </c>
      <c r="BU61" s="310">
        <f t="shared" si="127"/>
        <v>2408108.9900000002</v>
      </c>
      <c r="BV61" s="19"/>
      <c r="BW61" s="277"/>
      <c r="BX61" s="940"/>
      <c r="BY61" s="307">
        <v>1</v>
      </c>
      <c r="BZ61" s="307" t="s">
        <v>331</v>
      </c>
      <c r="CA61" s="954">
        <v>0</v>
      </c>
      <c r="CB61" s="309">
        <v>0</v>
      </c>
      <c r="CC61" s="310">
        <f t="shared" si="128"/>
        <v>0</v>
      </c>
      <c r="CD61" s="19"/>
      <c r="CE61" s="277"/>
      <c r="CF61" s="940"/>
      <c r="CG61" s="307">
        <v>1</v>
      </c>
      <c r="CH61" s="307" t="s">
        <v>331</v>
      </c>
      <c r="CI61" s="954"/>
      <c r="CJ61" s="309"/>
      <c r="CK61" s="310">
        <f t="shared" si="129"/>
        <v>0</v>
      </c>
      <c r="CL61" s="19"/>
      <c r="CM61" s="277"/>
      <c r="CN61" s="940"/>
      <c r="CO61" s="307">
        <v>1</v>
      </c>
      <c r="CP61" s="307" t="s">
        <v>331</v>
      </c>
      <c r="CQ61" s="954"/>
      <c r="CR61" s="309"/>
      <c r="CS61" s="310">
        <f t="shared" si="130"/>
        <v>0</v>
      </c>
      <c r="CT61" s="19"/>
      <c r="CU61" s="277"/>
      <c r="CV61" s="940"/>
      <c r="CW61" s="307">
        <v>1</v>
      </c>
      <c r="CX61" s="307" t="s">
        <v>331</v>
      </c>
      <c r="CY61" s="954"/>
      <c r="CZ61" s="309"/>
      <c r="DA61" s="310">
        <f t="shared" si="131"/>
        <v>0</v>
      </c>
      <c r="DB61" s="19"/>
      <c r="DC61" s="277"/>
      <c r="DD61" s="940"/>
      <c r="DE61" s="307">
        <v>1</v>
      </c>
      <c r="DF61" s="307" t="s">
        <v>331</v>
      </c>
      <c r="DG61" s="954"/>
      <c r="DH61" s="309"/>
      <c r="DI61" s="310">
        <f t="shared" si="132"/>
        <v>0</v>
      </c>
      <c r="DJ61" s="19"/>
      <c r="DK61" s="277"/>
      <c r="DL61" s="940"/>
      <c r="DM61" s="307">
        <v>1</v>
      </c>
      <c r="DN61" s="307" t="s">
        <v>331</v>
      </c>
      <c r="DO61" s="954"/>
      <c r="DP61" s="309"/>
      <c r="DQ61" s="310">
        <f t="shared" si="133"/>
        <v>0</v>
      </c>
      <c r="DR61" s="19"/>
      <c r="DS61" s="277"/>
      <c r="DT61" s="940"/>
      <c r="DU61" s="307">
        <v>1</v>
      </c>
      <c r="DV61" s="307" t="s">
        <v>331</v>
      </c>
      <c r="DW61" s="954"/>
      <c r="DX61" s="309"/>
      <c r="DY61" s="310">
        <f t="shared" si="134"/>
        <v>0</v>
      </c>
      <c r="DZ61" s="19"/>
      <c r="EA61" s="277"/>
      <c r="EB61" s="942"/>
      <c r="EC61" s="315">
        <v>1</v>
      </c>
      <c r="ED61" s="315" t="s">
        <v>331</v>
      </c>
      <c r="EE61" s="679"/>
      <c r="EF61" s="317"/>
      <c r="EG61" s="318" t="s">
        <v>1199</v>
      </c>
      <c r="EH61" s="19"/>
      <c r="EI61" s="277"/>
      <c r="EJ61" s="940"/>
      <c r="EK61" s="307">
        <v>1</v>
      </c>
      <c r="EL61" s="307" t="s">
        <v>331</v>
      </c>
      <c r="EM61" s="954"/>
      <c r="EN61" s="309"/>
      <c r="EO61" s="310">
        <f t="shared" si="135"/>
        <v>0</v>
      </c>
      <c r="EP61" s="19"/>
      <c r="EQ61" s="277"/>
    </row>
    <row r="62" spans="1:147" ht="37.5" customHeight="1">
      <c r="A62" s="88"/>
      <c r="B62" s="60">
        <v>4</v>
      </c>
      <c r="C62" s="619" t="s">
        <v>1046</v>
      </c>
      <c r="D62" s="940"/>
      <c r="E62" s="307">
        <v>1</v>
      </c>
      <c r="F62" s="307" t="s">
        <v>331</v>
      </c>
      <c r="G62" s="954"/>
      <c r="H62" s="309"/>
      <c r="I62" s="310">
        <f t="shared" si="119"/>
        <v>0</v>
      </c>
      <c r="J62" s="19"/>
      <c r="K62" s="277"/>
      <c r="L62" s="940"/>
      <c r="M62" s="307">
        <v>1</v>
      </c>
      <c r="N62" s="307" t="s">
        <v>331</v>
      </c>
      <c r="O62" s="954"/>
      <c r="P62" s="309"/>
      <c r="Q62" s="310">
        <f t="shared" si="120"/>
        <v>0</v>
      </c>
      <c r="R62" s="19"/>
      <c r="S62" s="277"/>
      <c r="T62" s="940"/>
      <c r="U62" s="307">
        <v>1</v>
      </c>
      <c r="V62" s="307" t="s">
        <v>331</v>
      </c>
      <c r="W62" s="954"/>
      <c r="X62" s="309"/>
      <c r="Y62" s="310">
        <f t="shared" si="121"/>
        <v>0</v>
      </c>
      <c r="Z62" s="19"/>
      <c r="AA62" s="277"/>
      <c r="AB62" s="940"/>
      <c r="AC62" s="307">
        <v>1</v>
      </c>
      <c r="AD62" s="307" t="s">
        <v>331</v>
      </c>
      <c r="AE62" s="954"/>
      <c r="AF62" s="309"/>
      <c r="AG62" s="310">
        <f t="shared" si="122"/>
        <v>0</v>
      </c>
      <c r="AH62" s="19"/>
      <c r="AI62" s="277"/>
      <c r="AJ62" s="940"/>
      <c r="AK62" s="307">
        <v>1</v>
      </c>
      <c r="AL62" s="307" t="s">
        <v>331</v>
      </c>
      <c r="AM62" s="954"/>
      <c r="AN62" s="309"/>
      <c r="AO62" s="310">
        <f t="shared" si="123"/>
        <v>0</v>
      </c>
      <c r="AP62" s="19"/>
      <c r="AQ62" s="277"/>
      <c r="AR62" s="940"/>
      <c r="AS62" s="307">
        <v>1</v>
      </c>
      <c r="AT62" s="307" t="s">
        <v>331</v>
      </c>
      <c r="AU62" s="954"/>
      <c r="AV62" s="309"/>
      <c r="AW62" s="310">
        <f t="shared" si="124"/>
        <v>0</v>
      </c>
      <c r="AX62" s="19"/>
      <c r="AY62" s="277"/>
      <c r="AZ62" s="940"/>
      <c r="BA62" s="307">
        <v>1</v>
      </c>
      <c r="BB62" s="307" t="s">
        <v>331</v>
      </c>
      <c r="BC62" s="954"/>
      <c r="BD62" s="309"/>
      <c r="BE62" s="310">
        <f t="shared" si="125"/>
        <v>0</v>
      </c>
      <c r="BF62" s="19"/>
      <c r="BG62" s="277"/>
      <c r="BH62" s="940"/>
      <c r="BI62" s="307">
        <v>1</v>
      </c>
      <c r="BJ62" s="307" t="s">
        <v>331</v>
      </c>
      <c r="BK62" s="954"/>
      <c r="BL62" s="309"/>
      <c r="BM62" s="310">
        <f t="shared" si="126"/>
        <v>0</v>
      </c>
      <c r="BN62" s="19"/>
      <c r="BO62" s="277"/>
      <c r="BP62" s="940" t="s">
        <v>1485</v>
      </c>
      <c r="BQ62" s="307">
        <v>1</v>
      </c>
      <c r="BR62" s="307" t="s">
        <v>331</v>
      </c>
      <c r="BS62" s="954"/>
      <c r="BT62" s="309"/>
      <c r="BU62" s="310">
        <f t="shared" si="127"/>
        <v>0</v>
      </c>
      <c r="BV62" s="19"/>
      <c r="BW62" s="277"/>
      <c r="BX62" s="940"/>
      <c r="BY62" s="307">
        <v>1</v>
      </c>
      <c r="BZ62" s="307" t="s">
        <v>331</v>
      </c>
      <c r="CA62" s="954">
        <v>0</v>
      </c>
      <c r="CB62" s="309">
        <v>0</v>
      </c>
      <c r="CC62" s="310">
        <f t="shared" si="128"/>
        <v>0</v>
      </c>
      <c r="CD62" s="19"/>
      <c r="CE62" s="277"/>
      <c r="CF62" s="940"/>
      <c r="CG62" s="307">
        <v>1</v>
      </c>
      <c r="CH62" s="307" t="s">
        <v>331</v>
      </c>
      <c r="CI62" s="954"/>
      <c r="CJ62" s="309"/>
      <c r="CK62" s="310">
        <f t="shared" si="129"/>
        <v>0</v>
      </c>
      <c r="CL62" s="19"/>
      <c r="CM62" s="277"/>
      <c r="CN62" s="940"/>
      <c r="CO62" s="307">
        <v>1</v>
      </c>
      <c r="CP62" s="307" t="s">
        <v>331</v>
      </c>
      <c r="CQ62" s="954"/>
      <c r="CR62" s="309"/>
      <c r="CS62" s="310">
        <f t="shared" si="130"/>
        <v>0</v>
      </c>
      <c r="CT62" s="19"/>
      <c r="CU62" s="277"/>
      <c r="CV62" s="940"/>
      <c r="CW62" s="307">
        <v>1</v>
      </c>
      <c r="CX62" s="307" t="s">
        <v>331</v>
      </c>
      <c r="CY62" s="954"/>
      <c r="CZ62" s="309"/>
      <c r="DA62" s="310">
        <f t="shared" si="131"/>
        <v>0</v>
      </c>
      <c r="DB62" s="19"/>
      <c r="DC62" s="277"/>
      <c r="DD62" s="940"/>
      <c r="DE62" s="307">
        <v>1</v>
      </c>
      <c r="DF62" s="307" t="s">
        <v>331</v>
      </c>
      <c r="DG62" s="954"/>
      <c r="DH62" s="309"/>
      <c r="DI62" s="310">
        <f t="shared" si="132"/>
        <v>0</v>
      </c>
      <c r="DJ62" s="19"/>
      <c r="DK62" s="277"/>
      <c r="DL62" s="940"/>
      <c r="DM62" s="307">
        <v>1</v>
      </c>
      <c r="DN62" s="307" t="s">
        <v>331</v>
      </c>
      <c r="DO62" s="954"/>
      <c r="DP62" s="309"/>
      <c r="DQ62" s="310">
        <f t="shared" si="133"/>
        <v>0</v>
      </c>
      <c r="DR62" s="19"/>
      <c r="DS62" s="277"/>
      <c r="DT62" s="940"/>
      <c r="DU62" s="307">
        <v>1</v>
      </c>
      <c r="DV62" s="307" t="s">
        <v>331</v>
      </c>
      <c r="DW62" s="954"/>
      <c r="DX62" s="309"/>
      <c r="DY62" s="310">
        <f t="shared" si="134"/>
        <v>0</v>
      </c>
      <c r="DZ62" s="19"/>
      <c r="EA62" s="277"/>
      <c r="EB62" s="942"/>
      <c r="EC62" s="315">
        <v>1</v>
      </c>
      <c r="ED62" s="315" t="s">
        <v>331</v>
      </c>
      <c r="EE62" s="679"/>
      <c r="EF62" s="317"/>
      <c r="EG62" s="318" t="s">
        <v>1199</v>
      </c>
      <c r="EH62" s="19"/>
      <c r="EI62" s="277"/>
      <c r="EJ62" s="940"/>
      <c r="EK62" s="307">
        <v>1</v>
      </c>
      <c r="EL62" s="307" t="s">
        <v>331</v>
      </c>
      <c r="EM62" s="954"/>
      <c r="EN62" s="309"/>
      <c r="EO62" s="310">
        <f t="shared" si="135"/>
        <v>0</v>
      </c>
      <c r="EP62" s="19"/>
      <c r="EQ62" s="277"/>
    </row>
    <row r="63" spans="1:147" ht="37.5" customHeight="1" thickBot="1">
      <c r="A63" s="88"/>
      <c r="B63" s="943"/>
      <c r="C63" s="944" t="s">
        <v>338</v>
      </c>
      <c r="D63" s="955"/>
      <c r="E63" s="956"/>
      <c r="F63" s="956"/>
      <c r="G63" s="957"/>
      <c r="H63" s="958"/>
      <c r="I63" s="959">
        <f>SUM(I59:I62)</f>
        <v>0</v>
      </c>
      <c r="J63" s="386"/>
      <c r="K63" s="387"/>
      <c r="L63" s="955"/>
      <c r="M63" s="956"/>
      <c r="N63" s="956"/>
      <c r="O63" s="957"/>
      <c r="P63" s="958"/>
      <c r="Q63" s="959">
        <f>SUM(Q59:Q62)</f>
        <v>0</v>
      </c>
      <c r="R63" s="386"/>
      <c r="S63" s="387"/>
      <c r="T63" s="955"/>
      <c r="U63" s="956"/>
      <c r="V63" s="956"/>
      <c r="W63" s="957"/>
      <c r="X63" s="958"/>
      <c r="Y63" s="959">
        <f>SUM(Y59:Y62)</f>
        <v>0</v>
      </c>
      <c r="Z63" s="386"/>
      <c r="AA63" s="387"/>
      <c r="AB63" s="955"/>
      <c r="AC63" s="956"/>
      <c r="AD63" s="956"/>
      <c r="AE63" s="957"/>
      <c r="AF63" s="958"/>
      <c r="AG63" s="959">
        <f>SUM(AG59:AG62)</f>
        <v>0</v>
      </c>
      <c r="AH63" s="386"/>
      <c r="AI63" s="387"/>
      <c r="AJ63" s="955"/>
      <c r="AK63" s="956"/>
      <c r="AL63" s="956"/>
      <c r="AM63" s="957"/>
      <c r="AN63" s="958"/>
      <c r="AO63" s="959">
        <f>SUM(AO59:AO62)</f>
        <v>0</v>
      </c>
      <c r="AP63" s="386"/>
      <c r="AQ63" s="387"/>
      <c r="AR63" s="955"/>
      <c r="AS63" s="956"/>
      <c r="AT63" s="956"/>
      <c r="AU63" s="957"/>
      <c r="AV63" s="958"/>
      <c r="AW63" s="959">
        <f>SUM(AW59:AW62)</f>
        <v>0</v>
      </c>
      <c r="AX63" s="386"/>
      <c r="AY63" s="387"/>
      <c r="AZ63" s="955"/>
      <c r="BA63" s="956"/>
      <c r="BB63" s="956"/>
      <c r="BC63" s="957"/>
      <c r="BD63" s="958"/>
      <c r="BE63" s="959">
        <f>SUM(BE59:BE62)</f>
        <v>0</v>
      </c>
      <c r="BF63" s="386"/>
      <c r="BG63" s="387"/>
      <c r="BH63" s="955"/>
      <c r="BI63" s="956"/>
      <c r="BJ63" s="956"/>
      <c r="BK63" s="957"/>
      <c r="BL63" s="958"/>
      <c r="BM63" s="959">
        <f>SUM(BM59:BM62)</f>
        <v>0</v>
      </c>
      <c r="BN63" s="386"/>
      <c r="BO63" s="387"/>
      <c r="BP63" s="955"/>
      <c r="BQ63" s="956"/>
      <c r="BR63" s="956"/>
      <c r="BS63" s="957"/>
      <c r="BT63" s="958"/>
      <c r="BU63" s="959">
        <f>SUM(BU59:BU62)</f>
        <v>19219824.469999999</v>
      </c>
      <c r="BV63" s="386"/>
      <c r="BW63" s="387"/>
      <c r="BX63" s="955"/>
      <c r="BY63" s="956"/>
      <c r="BZ63" s="956"/>
      <c r="CA63" s="957"/>
      <c r="CB63" s="960"/>
      <c r="CC63" s="959">
        <f>SUM(CC59:CC62)</f>
        <v>0</v>
      </c>
      <c r="CD63" s="386"/>
      <c r="CE63" s="387"/>
      <c r="CF63" s="955"/>
      <c r="CG63" s="956"/>
      <c r="CH63" s="956"/>
      <c r="CI63" s="957"/>
      <c r="CJ63" s="958"/>
      <c r="CK63" s="959">
        <f>SUM(CK59:CK62)</f>
        <v>0</v>
      </c>
      <c r="CL63" s="386"/>
      <c r="CM63" s="387"/>
      <c r="CN63" s="955"/>
      <c r="CO63" s="956"/>
      <c r="CP63" s="956"/>
      <c r="CQ63" s="957"/>
      <c r="CR63" s="958"/>
      <c r="CS63" s="959">
        <f>SUM(CS59:CS62)</f>
        <v>0</v>
      </c>
      <c r="CT63" s="386"/>
      <c r="CU63" s="387"/>
      <c r="CV63" s="955"/>
      <c r="CW63" s="956"/>
      <c r="CX63" s="956"/>
      <c r="CY63" s="957"/>
      <c r="CZ63" s="958"/>
      <c r="DA63" s="959">
        <f>SUM(DA59:DA62)</f>
        <v>0</v>
      </c>
      <c r="DB63" s="386"/>
      <c r="DC63" s="387"/>
      <c r="DD63" s="955"/>
      <c r="DE63" s="956"/>
      <c r="DF63" s="956"/>
      <c r="DG63" s="957"/>
      <c r="DH63" s="958"/>
      <c r="DI63" s="959">
        <f>SUM(DI59:DI62)</f>
        <v>0</v>
      </c>
      <c r="DJ63" s="386"/>
      <c r="DK63" s="387"/>
      <c r="DL63" s="955"/>
      <c r="DM63" s="956"/>
      <c r="DN63" s="956"/>
      <c r="DO63" s="957"/>
      <c r="DP63" s="958"/>
      <c r="DQ63" s="959">
        <f>SUM(DQ59:DQ62)</f>
        <v>0</v>
      </c>
      <c r="DR63" s="386"/>
      <c r="DS63" s="387"/>
      <c r="DT63" s="955"/>
      <c r="DU63" s="956"/>
      <c r="DV63" s="956"/>
      <c r="DW63" s="957"/>
      <c r="DX63" s="958"/>
      <c r="DY63" s="959">
        <f>SUM(DY59:DY62)</f>
        <v>0</v>
      </c>
      <c r="DZ63" s="386"/>
      <c r="EA63" s="387"/>
      <c r="EB63" s="909"/>
      <c r="EC63" s="910"/>
      <c r="ED63" s="910"/>
      <c r="EE63" s="911"/>
      <c r="EF63" s="912"/>
      <c r="EG63" s="913" t="s">
        <v>1199</v>
      </c>
      <c r="EH63" s="386"/>
      <c r="EI63" s="387"/>
      <c r="EJ63" s="955"/>
      <c r="EK63" s="956"/>
      <c r="EL63" s="956"/>
      <c r="EM63" s="957"/>
      <c r="EN63" s="958"/>
      <c r="EO63" s="959">
        <f>SUM(EO59:EO62)</f>
        <v>0</v>
      </c>
      <c r="EP63" s="386"/>
      <c r="EQ63" s="387"/>
    </row>
    <row r="64" spans="1:147" ht="37.5" customHeight="1">
      <c r="A64" s="88"/>
      <c r="B64" s="88"/>
      <c r="C64" s="88"/>
      <c r="D64" s="85"/>
      <c r="E64" s="85"/>
      <c r="F64" s="85"/>
      <c r="G64" s="135"/>
      <c r="H64" s="90"/>
      <c r="I64" s="126"/>
      <c r="J64" s="19"/>
      <c r="K64" s="19"/>
      <c r="L64" s="85"/>
      <c r="M64" s="85"/>
      <c r="N64" s="85"/>
      <c r="O64" s="135"/>
      <c r="P64" s="90"/>
      <c r="Q64" s="126"/>
      <c r="R64" s="19"/>
      <c r="S64" s="19"/>
      <c r="T64" s="85"/>
      <c r="U64" s="85"/>
      <c r="V64" s="85"/>
      <c r="W64" s="135"/>
      <c r="X64" s="90"/>
      <c r="Y64" s="126"/>
      <c r="Z64" s="19"/>
      <c r="AA64" s="19"/>
      <c r="AB64" s="85"/>
      <c r="AC64" s="85"/>
      <c r="AD64" s="85"/>
      <c r="AE64" s="135"/>
      <c r="AF64" s="90"/>
      <c r="AG64" s="126"/>
      <c r="AH64" s="19"/>
      <c r="AI64" s="19"/>
      <c r="AJ64" s="85"/>
      <c r="AK64" s="85"/>
      <c r="AL64" s="85"/>
      <c r="AM64" s="135"/>
      <c r="AN64" s="90"/>
      <c r="AO64" s="126"/>
      <c r="AP64" s="19"/>
      <c r="AQ64" s="19"/>
      <c r="AR64" s="85"/>
      <c r="AS64" s="85"/>
      <c r="AT64" s="85"/>
      <c r="AU64" s="135"/>
      <c r="AV64" s="90"/>
      <c r="AW64" s="126"/>
      <c r="AX64" s="19"/>
      <c r="AY64" s="19"/>
      <c r="AZ64" s="85"/>
      <c r="BA64" s="85"/>
      <c r="BB64" s="85"/>
      <c r="BC64" s="135"/>
      <c r="BD64" s="90"/>
      <c r="BE64" s="126"/>
      <c r="BF64" s="19"/>
      <c r="BG64" s="19"/>
      <c r="BH64" s="85"/>
      <c r="BI64" s="85"/>
      <c r="BJ64" s="85"/>
      <c r="BK64" s="135"/>
      <c r="BL64" s="90"/>
      <c r="BM64" s="126"/>
      <c r="BN64" s="19"/>
      <c r="BO64" s="19"/>
      <c r="BP64" s="85"/>
      <c r="BQ64" s="85"/>
      <c r="BR64" s="85"/>
      <c r="BS64" s="135"/>
      <c r="BT64" s="90"/>
      <c r="BU64" s="126"/>
      <c r="BV64" s="19"/>
      <c r="BW64" s="19"/>
      <c r="BX64" s="85"/>
      <c r="BY64" s="85"/>
      <c r="BZ64" s="85"/>
      <c r="CA64" s="135"/>
      <c r="CB64" s="90"/>
      <c r="CC64" s="126"/>
      <c r="CD64" s="19"/>
      <c r="CE64" s="19"/>
      <c r="CF64" s="85"/>
      <c r="CG64" s="85"/>
      <c r="CH64" s="85"/>
      <c r="CI64" s="135"/>
      <c r="CJ64" s="90"/>
      <c r="CK64" s="126"/>
      <c r="CL64" s="19"/>
      <c r="CM64" s="19"/>
      <c r="CN64" s="85"/>
      <c r="CO64" s="85"/>
      <c r="CP64" s="85"/>
      <c r="CQ64" s="135"/>
      <c r="CR64" s="90"/>
      <c r="CS64" s="126"/>
      <c r="CT64" s="19"/>
      <c r="CU64" s="19"/>
      <c r="CV64" s="85"/>
      <c r="CW64" s="85"/>
      <c r="CX64" s="85"/>
      <c r="CY64" s="135"/>
      <c r="CZ64" s="90"/>
      <c r="DA64" s="126"/>
      <c r="DB64" s="19"/>
      <c r="DC64" s="19"/>
      <c r="DD64" s="85"/>
      <c r="DE64" s="85"/>
      <c r="DF64" s="85"/>
      <c r="DG64" s="135"/>
      <c r="DH64" s="90"/>
      <c r="DI64" s="126"/>
      <c r="DJ64" s="19"/>
      <c r="DK64" s="19"/>
      <c r="DL64" s="85"/>
      <c r="DM64" s="85"/>
      <c r="DN64" s="85"/>
      <c r="DO64" s="135"/>
      <c r="DP64" s="90"/>
      <c r="DQ64" s="126"/>
      <c r="DR64" s="19"/>
      <c r="DS64" s="19"/>
      <c r="DT64" s="85"/>
      <c r="DU64" s="85"/>
      <c r="DV64" s="85"/>
      <c r="DW64" s="135"/>
      <c r="DX64" s="90"/>
      <c r="DY64" s="126"/>
      <c r="DZ64" s="19"/>
      <c r="EA64" s="19"/>
      <c r="EB64" s="24"/>
      <c r="EC64" s="24"/>
      <c r="ED64" s="24"/>
      <c r="EE64" s="705"/>
      <c r="EF64" s="334"/>
      <c r="EG64" s="272"/>
      <c r="EH64" s="19"/>
      <c r="EI64" s="19"/>
      <c r="EJ64" s="85"/>
      <c r="EK64" s="85"/>
      <c r="EL64" s="85"/>
      <c r="EM64" s="135"/>
      <c r="EN64" s="90"/>
      <c r="EO64" s="126"/>
      <c r="EP64" s="19"/>
      <c r="EQ64" s="19"/>
    </row>
    <row r="65" spans="1:147" ht="37.5" customHeight="1">
      <c r="A65" s="88"/>
      <c r="B65" s="88"/>
      <c r="C65" s="88"/>
      <c r="D65" s="85"/>
      <c r="E65" s="85"/>
      <c r="F65" s="85"/>
      <c r="G65" s="135"/>
      <c r="H65" s="90"/>
      <c r="I65" s="126"/>
      <c r="J65" s="19"/>
      <c r="K65" s="19"/>
      <c r="L65" s="85"/>
      <c r="M65" s="85"/>
      <c r="N65" s="85"/>
      <c r="O65" s="135"/>
      <c r="P65" s="90"/>
      <c r="Q65" s="126"/>
      <c r="R65" s="19"/>
      <c r="S65" s="19"/>
      <c r="T65" s="85"/>
      <c r="U65" s="85"/>
      <c r="V65" s="85"/>
      <c r="W65" s="135"/>
      <c r="X65" s="90"/>
      <c r="Y65" s="126"/>
      <c r="Z65" s="19"/>
      <c r="AA65" s="19"/>
      <c r="AB65" s="85"/>
      <c r="AC65" s="85"/>
      <c r="AD65" s="85"/>
      <c r="AE65" s="135"/>
      <c r="AF65" s="90"/>
      <c r="AG65" s="126"/>
      <c r="AH65" s="19"/>
      <c r="AI65" s="19"/>
      <c r="AJ65" s="85"/>
      <c r="AK65" s="85"/>
      <c r="AL65" s="85"/>
      <c r="AM65" s="135"/>
      <c r="AN65" s="90"/>
      <c r="AO65" s="126"/>
      <c r="AP65" s="19"/>
      <c r="AQ65" s="19"/>
      <c r="AR65" s="85"/>
      <c r="AS65" s="85"/>
      <c r="AT65" s="85"/>
      <c r="AU65" s="135"/>
      <c r="AV65" s="90"/>
      <c r="AW65" s="126"/>
      <c r="AX65" s="19"/>
      <c r="AY65" s="19"/>
      <c r="AZ65" s="85"/>
      <c r="BA65" s="85"/>
      <c r="BB65" s="85"/>
      <c r="BC65" s="135"/>
      <c r="BD65" s="90"/>
      <c r="BE65" s="126"/>
      <c r="BF65" s="19"/>
      <c r="BG65" s="19"/>
      <c r="BH65" s="85"/>
      <c r="BI65" s="85"/>
      <c r="BJ65" s="85"/>
      <c r="BK65" s="135"/>
      <c r="BL65" s="90"/>
      <c r="BM65" s="126"/>
      <c r="BN65" s="19"/>
      <c r="BO65" s="19"/>
      <c r="BP65" s="85"/>
      <c r="BQ65" s="85"/>
      <c r="BR65" s="85"/>
      <c r="BS65" s="135"/>
      <c r="BT65" s="90"/>
      <c r="BU65" s="126"/>
      <c r="BV65" s="19"/>
      <c r="BW65" s="19"/>
      <c r="BX65" s="85"/>
      <c r="BY65" s="85"/>
      <c r="BZ65" s="85"/>
      <c r="CA65" s="135"/>
      <c r="CB65" s="90"/>
      <c r="CC65" s="126"/>
      <c r="CD65" s="19"/>
      <c r="CE65" s="19"/>
      <c r="CF65" s="85"/>
      <c r="CG65" s="85"/>
      <c r="CH65" s="85"/>
      <c r="CI65" s="135"/>
      <c r="CJ65" s="90"/>
      <c r="CK65" s="126"/>
      <c r="CL65" s="19"/>
      <c r="CM65" s="19"/>
      <c r="CN65" s="85"/>
      <c r="CO65" s="85"/>
      <c r="CP65" s="85"/>
      <c r="CQ65" s="135"/>
      <c r="CR65" s="90"/>
      <c r="CS65" s="126"/>
      <c r="CT65" s="19"/>
      <c r="CU65" s="19"/>
      <c r="CV65" s="85"/>
      <c r="CW65" s="85"/>
      <c r="CX65" s="85"/>
      <c r="CY65" s="135"/>
      <c r="CZ65" s="90"/>
      <c r="DA65" s="126"/>
      <c r="DB65" s="19"/>
      <c r="DC65" s="19"/>
      <c r="DD65" s="85"/>
      <c r="DE65" s="85"/>
      <c r="DF65" s="85"/>
      <c r="DG65" s="135"/>
      <c r="DH65" s="90"/>
      <c r="DI65" s="126"/>
      <c r="DJ65" s="19"/>
      <c r="DK65" s="19"/>
      <c r="DL65" s="85"/>
      <c r="DM65" s="85"/>
      <c r="DN65" s="85"/>
      <c r="DO65" s="135"/>
      <c r="DP65" s="90"/>
      <c r="DQ65" s="126"/>
      <c r="DR65" s="19"/>
      <c r="DS65" s="19"/>
      <c r="DT65" s="85"/>
      <c r="DU65" s="85"/>
      <c r="DV65" s="85"/>
      <c r="DW65" s="135"/>
      <c r="DX65" s="90"/>
      <c r="DY65" s="126"/>
      <c r="DZ65" s="19"/>
      <c r="EA65" s="19"/>
      <c r="EB65" s="24"/>
      <c r="EC65" s="24"/>
      <c r="ED65" s="24"/>
      <c r="EE65" s="705"/>
      <c r="EF65" s="334"/>
      <c r="EG65" s="272"/>
      <c r="EH65" s="19"/>
      <c r="EI65" s="19"/>
      <c r="EJ65" s="85"/>
      <c r="EK65" s="85"/>
      <c r="EL65" s="85"/>
      <c r="EM65" s="135"/>
      <c r="EN65" s="90"/>
      <c r="EO65" s="126"/>
      <c r="EP65" s="19"/>
      <c r="EQ65" s="19"/>
    </row>
    <row r="66" spans="1:147" ht="37.5" customHeight="1">
      <c r="A66" s="88"/>
      <c r="B66" s="88"/>
      <c r="C66" s="88"/>
      <c r="D66" s="85"/>
      <c r="E66" s="85"/>
      <c r="F66" s="85"/>
      <c r="G66" s="135"/>
      <c r="H66" s="90"/>
      <c r="I66" s="126"/>
      <c r="J66" s="19"/>
      <c r="K66" s="19"/>
      <c r="L66" s="85"/>
      <c r="M66" s="85"/>
      <c r="N66" s="85"/>
      <c r="O66" s="135"/>
      <c r="P66" s="90"/>
      <c r="Q66" s="126"/>
      <c r="R66" s="19"/>
      <c r="S66" s="19"/>
      <c r="T66" s="85"/>
      <c r="U66" s="85"/>
      <c r="V66" s="85"/>
      <c r="W66" s="135"/>
      <c r="X66" s="90"/>
      <c r="Y66" s="126"/>
      <c r="Z66" s="19"/>
      <c r="AA66" s="19"/>
      <c r="AB66" s="85"/>
      <c r="AC66" s="85"/>
      <c r="AD66" s="85"/>
      <c r="AE66" s="135"/>
      <c r="AF66" s="90"/>
      <c r="AG66" s="126"/>
      <c r="AH66" s="19"/>
      <c r="AI66" s="19"/>
      <c r="AJ66" s="85"/>
      <c r="AK66" s="85"/>
      <c r="AL66" s="85"/>
      <c r="AM66" s="135"/>
      <c r="AN66" s="90"/>
      <c r="AO66" s="126"/>
      <c r="AP66" s="19"/>
      <c r="AQ66" s="19"/>
      <c r="AR66" s="85"/>
      <c r="AS66" s="85"/>
      <c r="AT66" s="85"/>
      <c r="AU66" s="135"/>
      <c r="AV66" s="90"/>
      <c r="AW66" s="126"/>
      <c r="AX66" s="19"/>
      <c r="AY66" s="19"/>
      <c r="AZ66" s="85"/>
      <c r="BA66" s="85"/>
      <c r="BB66" s="85"/>
      <c r="BC66" s="135"/>
      <c r="BD66" s="90"/>
      <c r="BE66" s="126"/>
      <c r="BF66" s="19"/>
      <c r="BG66" s="19"/>
      <c r="BH66" s="85"/>
      <c r="BI66" s="85"/>
      <c r="BJ66" s="85"/>
      <c r="BK66" s="135"/>
      <c r="BL66" s="90"/>
      <c r="BM66" s="126"/>
      <c r="BN66" s="19"/>
      <c r="BO66" s="19"/>
      <c r="BP66" s="85"/>
      <c r="BQ66" s="85"/>
      <c r="BR66" s="85"/>
      <c r="BS66" s="135"/>
      <c r="BT66" s="90"/>
      <c r="BU66" s="126"/>
      <c r="BV66" s="19"/>
      <c r="BW66" s="19"/>
      <c r="BX66" s="85"/>
      <c r="BY66" s="85"/>
      <c r="BZ66" s="85"/>
      <c r="CA66" s="135"/>
      <c r="CB66" s="90"/>
      <c r="CC66" s="126"/>
      <c r="CD66" s="19"/>
      <c r="CE66" s="19"/>
      <c r="CF66" s="85"/>
      <c r="CG66" s="85"/>
      <c r="CH66" s="85"/>
      <c r="CI66" s="135"/>
      <c r="CJ66" s="90"/>
      <c r="CK66" s="126"/>
      <c r="CL66" s="19"/>
      <c r="CM66" s="19"/>
      <c r="CN66" s="85"/>
      <c r="CO66" s="85"/>
      <c r="CP66" s="85"/>
      <c r="CQ66" s="135"/>
      <c r="CR66" s="90"/>
      <c r="CS66" s="126"/>
      <c r="CT66" s="19"/>
      <c r="CU66" s="19"/>
      <c r="CV66" s="85"/>
      <c r="CW66" s="85"/>
      <c r="CX66" s="85"/>
      <c r="CY66" s="135"/>
      <c r="CZ66" s="90"/>
      <c r="DA66" s="126"/>
      <c r="DB66" s="19"/>
      <c r="DC66" s="19"/>
      <c r="DD66" s="85"/>
      <c r="DE66" s="85"/>
      <c r="DF66" s="85"/>
      <c r="DG66" s="135"/>
      <c r="DH66" s="90"/>
      <c r="DI66" s="126"/>
      <c r="DJ66" s="19"/>
      <c r="DK66" s="19"/>
      <c r="DL66" s="85"/>
      <c r="DM66" s="85"/>
      <c r="DN66" s="85"/>
      <c r="DO66" s="135"/>
      <c r="DP66" s="90"/>
      <c r="DQ66" s="126"/>
      <c r="DR66" s="19"/>
      <c r="DS66" s="19"/>
      <c r="DT66" s="85"/>
      <c r="DU66" s="85"/>
      <c r="DV66" s="85"/>
      <c r="DW66" s="135"/>
      <c r="DX66" s="90"/>
      <c r="DY66" s="126"/>
      <c r="DZ66" s="19"/>
      <c r="EA66" s="19"/>
      <c r="EB66" s="24"/>
      <c r="EC66" s="24"/>
      <c r="ED66" s="24"/>
      <c r="EE66" s="705"/>
      <c r="EF66" s="334"/>
      <c r="EG66" s="272"/>
      <c r="EH66" s="19"/>
      <c r="EI66" s="19"/>
      <c r="EJ66" s="85"/>
      <c r="EK66" s="85"/>
      <c r="EL66" s="85"/>
      <c r="EM66" s="135"/>
      <c r="EN66" s="90"/>
      <c r="EO66" s="126"/>
      <c r="EP66" s="19"/>
      <c r="EQ66" s="19"/>
    </row>
    <row r="67" spans="1:147" ht="37.5" customHeight="1">
      <c r="A67" s="88"/>
      <c r="B67" s="88"/>
      <c r="C67" s="88"/>
      <c r="D67" s="85"/>
      <c r="E67" s="85"/>
      <c r="F67" s="85"/>
      <c r="G67" s="135"/>
      <c r="H67" s="90"/>
      <c r="I67" s="126"/>
      <c r="J67" s="19"/>
      <c r="K67" s="19"/>
      <c r="L67" s="85"/>
      <c r="M67" s="85"/>
      <c r="N67" s="85"/>
      <c r="O67" s="135"/>
      <c r="P67" s="90"/>
      <c r="Q67" s="126"/>
      <c r="R67" s="19"/>
      <c r="S67" s="19"/>
      <c r="T67" s="85"/>
      <c r="U67" s="85"/>
      <c r="V67" s="85"/>
      <c r="W67" s="135"/>
      <c r="X67" s="90"/>
      <c r="Y67" s="126"/>
      <c r="Z67" s="19"/>
      <c r="AA67" s="19"/>
      <c r="AB67" s="85"/>
      <c r="AC67" s="85"/>
      <c r="AD67" s="85"/>
      <c r="AE67" s="135"/>
      <c r="AF67" s="90"/>
      <c r="AG67" s="126"/>
      <c r="AH67" s="19"/>
      <c r="AI67" s="19"/>
      <c r="AJ67" s="85"/>
      <c r="AK67" s="85"/>
      <c r="AL67" s="85"/>
      <c r="AM67" s="135"/>
      <c r="AN67" s="90"/>
      <c r="AO67" s="126"/>
      <c r="AP67" s="19"/>
      <c r="AQ67" s="19"/>
      <c r="AR67" s="85"/>
      <c r="AS67" s="85"/>
      <c r="AT67" s="85"/>
      <c r="AU67" s="135"/>
      <c r="AV67" s="90"/>
      <c r="AW67" s="126"/>
      <c r="AX67" s="19"/>
      <c r="AY67" s="19"/>
      <c r="AZ67" s="85"/>
      <c r="BA67" s="85"/>
      <c r="BB67" s="85"/>
      <c r="BC67" s="135"/>
      <c r="BD67" s="90"/>
      <c r="BE67" s="126"/>
      <c r="BF67" s="19"/>
      <c r="BG67" s="19"/>
      <c r="BH67" s="85"/>
      <c r="BI67" s="85"/>
      <c r="BJ67" s="85"/>
      <c r="BK67" s="135"/>
      <c r="BL67" s="90"/>
      <c r="BM67" s="126"/>
      <c r="BN67" s="19"/>
      <c r="BO67" s="19"/>
      <c r="BP67" s="85"/>
      <c r="BQ67" s="85"/>
      <c r="BR67" s="85"/>
      <c r="BS67" s="135"/>
      <c r="BT67" s="90"/>
      <c r="BU67" s="126"/>
      <c r="BV67" s="19"/>
      <c r="BW67" s="19"/>
      <c r="BX67" s="85"/>
      <c r="BY67" s="85"/>
      <c r="BZ67" s="85"/>
      <c r="CA67" s="135"/>
      <c r="CB67" s="90"/>
      <c r="CC67" s="126"/>
      <c r="CD67" s="19"/>
      <c r="CE67" s="19"/>
      <c r="CF67" s="85"/>
      <c r="CG67" s="85"/>
      <c r="CH67" s="85"/>
      <c r="CI67" s="135"/>
      <c r="CJ67" s="90"/>
      <c r="CK67" s="126"/>
      <c r="CL67" s="19"/>
      <c r="CM67" s="19"/>
      <c r="CN67" s="85"/>
      <c r="CO67" s="85"/>
      <c r="CP67" s="85"/>
      <c r="CQ67" s="135"/>
      <c r="CR67" s="90"/>
      <c r="CS67" s="126"/>
      <c r="CT67" s="19"/>
      <c r="CU67" s="19"/>
      <c r="CV67" s="85"/>
      <c r="CW67" s="85"/>
      <c r="CX67" s="85"/>
      <c r="CY67" s="135"/>
      <c r="CZ67" s="90"/>
      <c r="DA67" s="126"/>
      <c r="DB67" s="19"/>
      <c r="DC67" s="19"/>
      <c r="DD67" s="85"/>
      <c r="DE67" s="85"/>
      <c r="DF67" s="85"/>
      <c r="DG67" s="135"/>
      <c r="DH67" s="90"/>
      <c r="DI67" s="126"/>
      <c r="DJ67" s="19"/>
      <c r="DK67" s="19"/>
      <c r="DL67" s="85"/>
      <c r="DM67" s="85"/>
      <c r="DN67" s="85"/>
      <c r="DO67" s="135"/>
      <c r="DP67" s="90"/>
      <c r="DQ67" s="126"/>
      <c r="DR67" s="19"/>
      <c r="DS67" s="19"/>
      <c r="DT67" s="85"/>
      <c r="DU67" s="85"/>
      <c r="DV67" s="85"/>
      <c r="DW67" s="135"/>
      <c r="DX67" s="90"/>
      <c r="DY67" s="126"/>
      <c r="DZ67" s="19"/>
      <c r="EA67" s="19"/>
      <c r="EB67" s="24"/>
      <c r="EC67" s="24"/>
      <c r="ED67" s="24"/>
      <c r="EE67" s="705"/>
      <c r="EF67" s="334"/>
      <c r="EG67" s="272"/>
      <c r="EH67" s="19"/>
      <c r="EI67" s="19"/>
      <c r="EJ67" s="85"/>
      <c r="EK67" s="85"/>
      <c r="EL67" s="85"/>
      <c r="EM67" s="135"/>
      <c r="EN67" s="90"/>
      <c r="EO67" s="126"/>
      <c r="EP67" s="19"/>
      <c r="EQ67" s="19"/>
    </row>
    <row r="68" spans="1:147" ht="37.5" customHeight="1">
      <c r="A68" s="88"/>
      <c r="B68" s="88"/>
      <c r="C68" s="88"/>
      <c r="D68" s="85"/>
      <c r="E68" s="85"/>
      <c r="F68" s="85"/>
      <c r="G68" s="135"/>
      <c r="H68" s="90"/>
      <c r="I68" s="126"/>
      <c r="J68" s="19"/>
      <c r="K68" s="19"/>
      <c r="L68" s="85"/>
      <c r="M68" s="85"/>
      <c r="N68" s="85"/>
      <c r="O68" s="135"/>
      <c r="P68" s="90"/>
      <c r="Q68" s="126"/>
      <c r="R68" s="19"/>
      <c r="S68" s="19"/>
      <c r="T68" s="85"/>
      <c r="U68" s="85"/>
      <c r="V68" s="85"/>
      <c r="W68" s="135"/>
      <c r="X68" s="90"/>
      <c r="Y68" s="126"/>
      <c r="Z68" s="19"/>
      <c r="AA68" s="19"/>
      <c r="AB68" s="85"/>
      <c r="AC68" s="85"/>
      <c r="AD68" s="85"/>
      <c r="AE68" s="135"/>
      <c r="AF68" s="90"/>
      <c r="AG68" s="126"/>
      <c r="AH68" s="19"/>
      <c r="AI68" s="19"/>
      <c r="AJ68" s="85"/>
      <c r="AK68" s="85"/>
      <c r="AL68" s="85"/>
      <c r="AM68" s="135"/>
      <c r="AN68" s="90"/>
      <c r="AO68" s="126"/>
      <c r="AP68" s="19"/>
      <c r="AQ68" s="19"/>
      <c r="AR68" s="85"/>
      <c r="AS68" s="85"/>
      <c r="AT68" s="85"/>
      <c r="AU68" s="135"/>
      <c r="AV68" s="90"/>
      <c r="AW68" s="126"/>
      <c r="AX68" s="19"/>
      <c r="AY68" s="19"/>
      <c r="AZ68" s="85"/>
      <c r="BA68" s="85"/>
      <c r="BB68" s="85"/>
      <c r="BC68" s="135"/>
      <c r="BD68" s="90"/>
      <c r="BE68" s="126"/>
      <c r="BF68" s="19"/>
      <c r="BG68" s="19"/>
      <c r="BH68" s="85"/>
      <c r="BI68" s="85"/>
      <c r="BJ68" s="85"/>
      <c r="BK68" s="135"/>
      <c r="BL68" s="90"/>
      <c r="BM68" s="126"/>
      <c r="BN68" s="19"/>
      <c r="BO68" s="19"/>
      <c r="BP68" s="85"/>
      <c r="BQ68" s="85"/>
      <c r="BR68" s="85"/>
      <c r="BS68" s="135"/>
      <c r="BT68" s="90"/>
      <c r="BU68" s="126"/>
      <c r="BV68" s="19"/>
      <c r="BW68" s="19"/>
      <c r="BX68" s="85"/>
      <c r="BY68" s="85"/>
      <c r="BZ68" s="85"/>
      <c r="CA68" s="135"/>
      <c r="CB68" s="90"/>
      <c r="CC68" s="126"/>
      <c r="CD68" s="19"/>
      <c r="CE68" s="19"/>
      <c r="CF68" s="85"/>
      <c r="CG68" s="85"/>
      <c r="CH68" s="85"/>
      <c r="CI68" s="135"/>
      <c r="CJ68" s="90"/>
      <c r="CK68" s="126"/>
      <c r="CL68" s="19"/>
      <c r="CM68" s="19"/>
      <c r="CN68" s="85"/>
      <c r="CO68" s="85"/>
      <c r="CP68" s="85"/>
      <c r="CQ68" s="135"/>
      <c r="CR68" s="90"/>
      <c r="CS68" s="126"/>
      <c r="CT68" s="19"/>
      <c r="CU68" s="19"/>
      <c r="CV68" s="85"/>
      <c r="CW68" s="85"/>
      <c r="CX68" s="85"/>
      <c r="CY68" s="135"/>
      <c r="CZ68" s="90"/>
      <c r="DA68" s="126"/>
      <c r="DB68" s="19"/>
      <c r="DC68" s="19"/>
      <c r="DD68" s="85"/>
      <c r="DE68" s="85"/>
      <c r="DF68" s="85"/>
      <c r="DG68" s="135"/>
      <c r="DH68" s="90"/>
      <c r="DI68" s="126"/>
      <c r="DJ68" s="19"/>
      <c r="DK68" s="19"/>
      <c r="DL68" s="85"/>
      <c r="DM68" s="85"/>
      <c r="DN68" s="85"/>
      <c r="DO68" s="135"/>
      <c r="DP68" s="90"/>
      <c r="DQ68" s="126"/>
      <c r="DR68" s="19"/>
      <c r="DS68" s="19"/>
      <c r="DT68" s="85"/>
      <c r="DU68" s="85"/>
      <c r="DV68" s="85"/>
      <c r="DW68" s="135"/>
      <c r="DX68" s="90"/>
      <c r="DY68" s="126"/>
      <c r="DZ68" s="19"/>
      <c r="EA68" s="19"/>
      <c r="EB68" s="24"/>
      <c r="EC68" s="24"/>
      <c r="ED68" s="24"/>
      <c r="EE68" s="705"/>
      <c r="EF68" s="334"/>
      <c r="EG68" s="272"/>
      <c r="EH68" s="19"/>
      <c r="EI68" s="19"/>
      <c r="EJ68" s="85"/>
      <c r="EK68" s="85"/>
      <c r="EL68" s="85"/>
      <c r="EM68" s="135"/>
      <c r="EN68" s="90"/>
      <c r="EO68" s="126"/>
      <c r="EP68" s="19"/>
      <c r="EQ68" s="19"/>
    </row>
    <row r="69" spans="1:147" ht="37.5" customHeight="1">
      <c r="A69" s="88"/>
      <c r="B69" s="88"/>
      <c r="C69" s="88"/>
      <c r="D69" s="85"/>
      <c r="E69" s="85"/>
      <c r="F69" s="85"/>
      <c r="G69" s="135"/>
      <c r="H69" s="90"/>
      <c r="I69" s="126"/>
      <c r="J69" s="19"/>
      <c r="K69" s="19"/>
      <c r="L69" s="85"/>
      <c r="M69" s="85"/>
      <c r="N69" s="85"/>
      <c r="O69" s="135"/>
      <c r="P69" s="90"/>
      <c r="Q69" s="126"/>
      <c r="R69" s="19"/>
      <c r="S69" s="19"/>
      <c r="T69" s="85"/>
      <c r="U69" s="85"/>
      <c r="V69" s="85"/>
      <c r="W69" s="135"/>
      <c r="X69" s="90"/>
      <c r="Y69" s="126"/>
      <c r="Z69" s="19"/>
      <c r="AA69" s="19"/>
      <c r="AB69" s="85"/>
      <c r="AC69" s="85"/>
      <c r="AD69" s="85"/>
      <c r="AE69" s="135"/>
      <c r="AF69" s="90"/>
      <c r="AG69" s="126"/>
      <c r="AH69" s="19"/>
      <c r="AI69" s="19"/>
      <c r="AJ69" s="85"/>
      <c r="AK69" s="85"/>
      <c r="AL69" s="85"/>
      <c r="AM69" s="135"/>
      <c r="AN69" s="90"/>
      <c r="AO69" s="126"/>
      <c r="AP69" s="19"/>
      <c r="AQ69" s="19"/>
      <c r="AR69" s="85"/>
      <c r="AS69" s="85"/>
      <c r="AT69" s="85"/>
      <c r="AU69" s="135"/>
      <c r="AV69" s="90"/>
      <c r="AW69" s="126"/>
      <c r="AX69" s="19"/>
      <c r="AY69" s="19"/>
      <c r="AZ69" s="85"/>
      <c r="BA69" s="85"/>
      <c r="BB69" s="85"/>
      <c r="BC69" s="135"/>
      <c r="BD69" s="90"/>
      <c r="BE69" s="126"/>
      <c r="BF69" s="19"/>
      <c r="BG69" s="19"/>
      <c r="BH69" s="85"/>
      <c r="BI69" s="85"/>
      <c r="BJ69" s="85"/>
      <c r="BK69" s="135"/>
      <c r="BL69" s="90"/>
      <c r="BM69" s="126"/>
      <c r="BN69" s="19"/>
      <c r="BO69" s="19"/>
      <c r="BP69" s="85"/>
      <c r="BQ69" s="85"/>
      <c r="BR69" s="85"/>
      <c r="BS69" s="135"/>
      <c r="BT69" s="90"/>
      <c r="BU69" s="126"/>
      <c r="BV69" s="19"/>
      <c r="BW69" s="19"/>
      <c r="BX69" s="85"/>
      <c r="BY69" s="85"/>
      <c r="BZ69" s="85"/>
      <c r="CA69" s="135"/>
      <c r="CB69" s="90"/>
      <c r="CC69" s="126"/>
      <c r="CD69" s="19"/>
      <c r="CE69" s="19"/>
      <c r="CF69" s="85"/>
      <c r="CG69" s="85"/>
      <c r="CH69" s="85"/>
      <c r="CI69" s="135"/>
      <c r="CJ69" s="90"/>
      <c r="CK69" s="126"/>
      <c r="CL69" s="19"/>
      <c r="CM69" s="19"/>
      <c r="CN69" s="85"/>
      <c r="CO69" s="85"/>
      <c r="CP69" s="85"/>
      <c r="CQ69" s="135"/>
      <c r="CR69" s="90"/>
      <c r="CS69" s="126"/>
      <c r="CT69" s="19"/>
      <c r="CU69" s="19"/>
      <c r="CV69" s="85"/>
      <c r="CW69" s="85"/>
      <c r="CX69" s="85"/>
      <c r="CY69" s="135"/>
      <c r="CZ69" s="90"/>
      <c r="DA69" s="126"/>
      <c r="DB69" s="19"/>
      <c r="DC69" s="19"/>
      <c r="DD69" s="85"/>
      <c r="DE69" s="85"/>
      <c r="DF69" s="85"/>
      <c r="DG69" s="135"/>
      <c r="DH69" s="90"/>
      <c r="DI69" s="126"/>
      <c r="DJ69" s="19"/>
      <c r="DK69" s="19"/>
      <c r="DL69" s="85"/>
      <c r="DM69" s="85"/>
      <c r="DN69" s="85"/>
      <c r="DO69" s="135"/>
      <c r="DP69" s="90"/>
      <c r="DQ69" s="126"/>
      <c r="DR69" s="19"/>
      <c r="DS69" s="19"/>
      <c r="DT69" s="85"/>
      <c r="DU69" s="85"/>
      <c r="DV69" s="85"/>
      <c r="DW69" s="135"/>
      <c r="DX69" s="90"/>
      <c r="DY69" s="126"/>
      <c r="DZ69" s="19"/>
      <c r="EA69" s="19"/>
      <c r="EB69" s="24"/>
      <c r="EC69" s="24"/>
      <c r="ED69" s="24"/>
      <c r="EE69" s="705"/>
      <c r="EF69" s="334"/>
      <c r="EG69" s="272"/>
      <c r="EH69" s="19"/>
      <c r="EI69" s="19"/>
      <c r="EJ69" s="85"/>
      <c r="EK69" s="85"/>
      <c r="EL69" s="85"/>
      <c r="EM69" s="135"/>
      <c r="EN69" s="90"/>
      <c r="EO69" s="126"/>
      <c r="EP69" s="19"/>
      <c r="EQ69" s="19"/>
    </row>
    <row r="70" spans="1:147" ht="37.5" customHeight="1">
      <c r="A70" s="88"/>
      <c r="B70" s="88"/>
      <c r="C70" s="88"/>
      <c r="D70" s="85"/>
      <c r="E70" s="85"/>
      <c r="F70" s="85"/>
      <c r="G70" s="135"/>
      <c r="H70" s="90"/>
      <c r="I70" s="126"/>
      <c r="J70" s="19"/>
      <c r="K70" s="19"/>
      <c r="L70" s="85"/>
      <c r="M70" s="85"/>
      <c r="N70" s="85"/>
      <c r="O70" s="135"/>
      <c r="P70" s="90"/>
      <c r="Q70" s="126"/>
      <c r="R70" s="19"/>
      <c r="S70" s="19"/>
      <c r="T70" s="85"/>
      <c r="U70" s="85"/>
      <c r="V70" s="85"/>
      <c r="W70" s="135"/>
      <c r="X70" s="90"/>
      <c r="Y70" s="126"/>
      <c r="Z70" s="19"/>
      <c r="AA70" s="19"/>
      <c r="AB70" s="85"/>
      <c r="AC70" s="85"/>
      <c r="AD70" s="85"/>
      <c r="AE70" s="135"/>
      <c r="AF70" s="90"/>
      <c r="AG70" s="126"/>
      <c r="AH70" s="19"/>
      <c r="AI70" s="19"/>
      <c r="AJ70" s="85"/>
      <c r="AK70" s="85"/>
      <c r="AL70" s="85"/>
      <c r="AM70" s="135"/>
      <c r="AN70" s="90"/>
      <c r="AO70" s="126"/>
      <c r="AP70" s="19"/>
      <c r="AQ70" s="19"/>
      <c r="AR70" s="85"/>
      <c r="AS70" s="85"/>
      <c r="AT70" s="85"/>
      <c r="AU70" s="135"/>
      <c r="AV70" s="90"/>
      <c r="AW70" s="126"/>
      <c r="AX70" s="19"/>
      <c r="AY70" s="19"/>
      <c r="AZ70" s="85"/>
      <c r="BA70" s="85"/>
      <c r="BB70" s="85"/>
      <c r="BC70" s="135"/>
      <c r="BD70" s="90"/>
      <c r="BE70" s="126"/>
      <c r="BF70" s="19"/>
      <c r="BG70" s="19"/>
      <c r="BH70" s="85"/>
      <c r="BI70" s="85"/>
      <c r="BJ70" s="85"/>
      <c r="BK70" s="135"/>
      <c r="BL70" s="90"/>
      <c r="BM70" s="126"/>
      <c r="BN70" s="19"/>
      <c r="BO70" s="19"/>
      <c r="BP70" s="85"/>
      <c r="BQ70" s="85"/>
      <c r="BR70" s="85"/>
      <c r="BS70" s="135"/>
      <c r="BT70" s="90"/>
      <c r="BU70" s="126"/>
      <c r="BV70" s="19"/>
      <c r="BW70" s="19"/>
      <c r="BX70" s="85"/>
      <c r="BY70" s="85"/>
      <c r="BZ70" s="85"/>
      <c r="CA70" s="135"/>
      <c r="CB70" s="90"/>
      <c r="CC70" s="126"/>
      <c r="CD70" s="19"/>
      <c r="CE70" s="19"/>
      <c r="CF70" s="85"/>
      <c r="CG70" s="85"/>
      <c r="CH70" s="85"/>
      <c r="CI70" s="135"/>
      <c r="CJ70" s="90"/>
      <c r="CK70" s="126"/>
      <c r="CL70" s="19"/>
      <c r="CM70" s="19"/>
      <c r="CN70" s="85"/>
      <c r="CO70" s="85"/>
      <c r="CP70" s="85"/>
      <c r="CQ70" s="135"/>
      <c r="CR70" s="90"/>
      <c r="CS70" s="126"/>
      <c r="CT70" s="19"/>
      <c r="CU70" s="19"/>
      <c r="CV70" s="85"/>
      <c r="CW70" s="85"/>
      <c r="CX70" s="85"/>
      <c r="CY70" s="135"/>
      <c r="CZ70" s="90"/>
      <c r="DA70" s="126"/>
      <c r="DB70" s="19"/>
      <c r="DC70" s="19"/>
      <c r="DD70" s="85"/>
      <c r="DE70" s="85"/>
      <c r="DF70" s="85"/>
      <c r="DG70" s="135"/>
      <c r="DH70" s="90"/>
      <c r="DI70" s="126"/>
      <c r="DJ70" s="19"/>
      <c r="DK70" s="19"/>
      <c r="DL70" s="85"/>
      <c r="DM70" s="85"/>
      <c r="DN70" s="85"/>
      <c r="DO70" s="135"/>
      <c r="DP70" s="90"/>
      <c r="DQ70" s="126"/>
      <c r="DR70" s="19"/>
      <c r="DS70" s="19"/>
      <c r="DT70" s="85"/>
      <c r="DU70" s="85"/>
      <c r="DV70" s="85"/>
      <c r="DW70" s="135"/>
      <c r="DX70" s="90"/>
      <c r="DY70" s="126"/>
      <c r="DZ70" s="19"/>
      <c r="EA70" s="19"/>
      <c r="EB70" s="24"/>
      <c r="EC70" s="24"/>
      <c r="ED70" s="24"/>
      <c r="EE70" s="705"/>
      <c r="EF70" s="334"/>
      <c r="EG70" s="272"/>
      <c r="EH70" s="19"/>
      <c r="EI70" s="19"/>
      <c r="EJ70" s="85"/>
      <c r="EK70" s="85"/>
      <c r="EL70" s="85"/>
      <c r="EM70" s="135"/>
      <c r="EN70" s="90"/>
      <c r="EO70" s="126"/>
      <c r="EP70" s="19"/>
      <c r="EQ70" s="19"/>
    </row>
    <row r="71" spans="1:147" ht="37.5" customHeight="1">
      <c r="A71" s="88"/>
      <c r="B71" s="88"/>
      <c r="C71" s="88"/>
      <c r="D71" s="85"/>
      <c r="E71" s="85"/>
      <c r="F71" s="85"/>
      <c r="G71" s="135"/>
      <c r="H71" s="90"/>
      <c r="I71" s="126"/>
      <c r="J71" s="19"/>
      <c r="K71" s="19"/>
      <c r="L71" s="85"/>
      <c r="M71" s="85"/>
      <c r="N71" s="85"/>
      <c r="O71" s="135"/>
      <c r="P71" s="90"/>
      <c r="Q71" s="126"/>
      <c r="R71" s="19"/>
      <c r="S71" s="19"/>
      <c r="T71" s="85"/>
      <c r="U71" s="85"/>
      <c r="V71" s="85"/>
      <c r="W71" s="135"/>
      <c r="X71" s="90"/>
      <c r="Y71" s="126"/>
      <c r="Z71" s="19"/>
      <c r="AA71" s="19"/>
      <c r="AB71" s="85"/>
      <c r="AC71" s="85"/>
      <c r="AD71" s="85"/>
      <c r="AE71" s="135"/>
      <c r="AF71" s="90"/>
      <c r="AG71" s="126"/>
      <c r="AH71" s="19"/>
      <c r="AI71" s="19"/>
      <c r="AJ71" s="85"/>
      <c r="AK71" s="85"/>
      <c r="AL71" s="85"/>
      <c r="AM71" s="135"/>
      <c r="AN71" s="90"/>
      <c r="AO71" s="126"/>
      <c r="AP71" s="19"/>
      <c r="AQ71" s="19"/>
      <c r="AR71" s="85"/>
      <c r="AS71" s="85"/>
      <c r="AT71" s="85"/>
      <c r="AU71" s="135"/>
      <c r="AV71" s="90"/>
      <c r="AW71" s="126"/>
      <c r="AX71" s="19"/>
      <c r="AY71" s="19"/>
      <c r="AZ71" s="85"/>
      <c r="BA71" s="85"/>
      <c r="BB71" s="85"/>
      <c r="BC71" s="135"/>
      <c r="BD71" s="90"/>
      <c r="BE71" s="126"/>
      <c r="BF71" s="19"/>
      <c r="BG71" s="19"/>
      <c r="BH71" s="85"/>
      <c r="BI71" s="85"/>
      <c r="BJ71" s="85"/>
      <c r="BK71" s="135"/>
      <c r="BL71" s="90"/>
      <c r="BM71" s="126"/>
      <c r="BN71" s="19"/>
      <c r="BO71" s="19"/>
      <c r="BP71" s="85"/>
      <c r="BQ71" s="85"/>
      <c r="BR71" s="85"/>
      <c r="BS71" s="135"/>
      <c r="BT71" s="90"/>
      <c r="BU71" s="126"/>
      <c r="BV71" s="19"/>
      <c r="BW71" s="19"/>
      <c r="BX71" s="85"/>
      <c r="BY71" s="85"/>
      <c r="BZ71" s="85"/>
      <c r="CA71" s="135"/>
      <c r="CB71" s="90"/>
      <c r="CC71" s="126"/>
      <c r="CD71" s="19"/>
      <c r="CE71" s="19"/>
      <c r="CF71" s="85"/>
      <c r="CG71" s="85"/>
      <c r="CH71" s="85"/>
      <c r="CI71" s="135"/>
      <c r="CJ71" s="90"/>
      <c r="CK71" s="126"/>
      <c r="CL71" s="19"/>
      <c r="CM71" s="19"/>
      <c r="CN71" s="85"/>
      <c r="CO71" s="85"/>
      <c r="CP71" s="85"/>
      <c r="CQ71" s="135"/>
      <c r="CR71" s="90"/>
      <c r="CS71" s="126"/>
      <c r="CT71" s="19"/>
      <c r="CU71" s="19"/>
      <c r="CV71" s="85"/>
      <c r="CW71" s="85"/>
      <c r="CX71" s="85"/>
      <c r="CY71" s="135"/>
      <c r="CZ71" s="90"/>
      <c r="DA71" s="126"/>
      <c r="DB71" s="19"/>
      <c r="DC71" s="19"/>
      <c r="DD71" s="85"/>
      <c r="DE71" s="85"/>
      <c r="DF71" s="85"/>
      <c r="DG71" s="135"/>
      <c r="DH71" s="90"/>
      <c r="DI71" s="126"/>
      <c r="DJ71" s="19"/>
      <c r="DK71" s="19"/>
      <c r="DL71" s="85"/>
      <c r="DM71" s="85"/>
      <c r="DN71" s="85"/>
      <c r="DO71" s="135"/>
      <c r="DP71" s="90"/>
      <c r="DQ71" s="126"/>
      <c r="DR71" s="19"/>
      <c r="DS71" s="19"/>
      <c r="DT71" s="85"/>
      <c r="DU71" s="85"/>
      <c r="DV71" s="85"/>
      <c r="DW71" s="135"/>
      <c r="DX71" s="90"/>
      <c r="DY71" s="126"/>
      <c r="DZ71" s="19"/>
      <c r="EA71" s="19"/>
      <c r="EB71" s="24"/>
      <c r="EC71" s="24"/>
      <c r="ED71" s="24"/>
      <c r="EE71" s="705"/>
      <c r="EF71" s="334"/>
      <c r="EG71" s="272"/>
      <c r="EH71" s="19"/>
      <c r="EI71" s="19"/>
      <c r="EJ71" s="85"/>
      <c r="EK71" s="85"/>
      <c r="EL71" s="85"/>
      <c r="EM71" s="135"/>
      <c r="EN71" s="90"/>
      <c r="EO71" s="126"/>
      <c r="EP71" s="19"/>
      <c r="EQ71" s="19"/>
    </row>
    <row r="72" spans="1:147" ht="37.5" customHeight="1">
      <c r="A72" s="88"/>
      <c r="B72" s="88"/>
      <c r="C72" s="88"/>
      <c r="D72" s="85"/>
      <c r="E72" s="85"/>
      <c r="F72" s="85"/>
      <c r="G72" s="135"/>
      <c r="H72" s="90"/>
      <c r="I72" s="126"/>
      <c r="J72" s="19"/>
      <c r="K72" s="19"/>
      <c r="L72" s="85"/>
      <c r="M72" s="85"/>
      <c r="N72" s="85"/>
      <c r="O72" s="135"/>
      <c r="P72" s="90"/>
      <c r="Q72" s="126"/>
      <c r="R72" s="19"/>
      <c r="S72" s="19"/>
      <c r="T72" s="85"/>
      <c r="U72" s="85"/>
      <c r="V72" s="85"/>
      <c r="W72" s="135"/>
      <c r="X72" s="90"/>
      <c r="Y72" s="126"/>
      <c r="Z72" s="19"/>
      <c r="AA72" s="19"/>
      <c r="AB72" s="85"/>
      <c r="AC72" s="85"/>
      <c r="AD72" s="85"/>
      <c r="AE72" s="135"/>
      <c r="AF72" s="90"/>
      <c r="AG72" s="126"/>
      <c r="AH72" s="19"/>
      <c r="AI72" s="19"/>
      <c r="AJ72" s="85"/>
      <c r="AK72" s="85"/>
      <c r="AL72" s="85"/>
      <c r="AM72" s="135"/>
      <c r="AN72" s="90"/>
      <c r="AO72" s="126"/>
      <c r="AP72" s="19"/>
      <c r="AQ72" s="19"/>
      <c r="AR72" s="85"/>
      <c r="AS72" s="85"/>
      <c r="AT72" s="85"/>
      <c r="AU72" s="135"/>
      <c r="AV72" s="90"/>
      <c r="AW72" s="126"/>
      <c r="AX72" s="19"/>
      <c r="AY72" s="19"/>
      <c r="AZ72" s="85"/>
      <c r="BA72" s="85"/>
      <c r="BB72" s="85"/>
      <c r="BC72" s="135"/>
      <c r="BD72" s="90"/>
      <c r="BE72" s="126"/>
      <c r="BF72" s="19"/>
      <c r="BG72" s="19"/>
      <c r="BH72" s="85"/>
      <c r="BI72" s="85"/>
      <c r="BJ72" s="85"/>
      <c r="BK72" s="135"/>
      <c r="BL72" s="90"/>
      <c r="BM72" s="126"/>
      <c r="BN72" s="19"/>
      <c r="BO72" s="19"/>
      <c r="BP72" s="85"/>
      <c r="BQ72" s="85"/>
      <c r="BR72" s="85"/>
      <c r="BS72" s="135"/>
      <c r="BT72" s="90"/>
      <c r="BU72" s="126"/>
      <c r="BV72" s="19"/>
      <c r="BW72" s="19"/>
      <c r="BX72" s="85"/>
      <c r="BY72" s="85"/>
      <c r="BZ72" s="85"/>
      <c r="CA72" s="135"/>
      <c r="CB72" s="90"/>
      <c r="CC72" s="126"/>
      <c r="CD72" s="19"/>
      <c r="CE72" s="19"/>
      <c r="CF72" s="85"/>
      <c r="CG72" s="85"/>
      <c r="CH72" s="85"/>
      <c r="CI72" s="135"/>
      <c r="CJ72" s="90"/>
      <c r="CK72" s="126"/>
      <c r="CL72" s="19"/>
      <c r="CM72" s="19"/>
      <c r="CN72" s="85"/>
      <c r="CO72" s="85"/>
      <c r="CP72" s="85"/>
      <c r="CQ72" s="135"/>
      <c r="CR72" s="90"/>
      <c r="CS72" s="126"/>
      <c r="CT72" s="19"/>
      <c r="CU72" s="19"/>
      <c r="CV72" s="85"/>
      <c r="CW72" s="85"/>
      <c r="CX72" s="85"/>
      <c r="CY72" s="135"/>
      <c r="CZ72" s="90"/>
      <c r="DA72" s="126"/>
      <c r="DB72" s="19"/>
      <c r="DC72" s="19"/>
      <c r="DD72" s="85"/>
      <c r="DE72" s="85"/>
      <c r="DF72" s="85"/>
      <c r="DG72" s="135"/>
      <c r="DH72" s="90"/>
      <c r="DI72" s="126"/>
      <c r="DJ72" s="19"/>
      <c r="DK72" s="19"/>
      <c r="DL72" s="85"/>
      <c r="DM72" s="85"/>
      <c r="DN72" s="85"/>
      <c r="DO72" s="135"/>
      <c r="DP72" s="90"/>
      <c r="DQ72" s="126"/>
      <c r="DR72" s="19"/>
      <c r="DS72" s="19"/>
      <c r="DT72" s="85"/>
      <c r="DU72" s="85"/>
      <c r="DV72" s="85"/>
      <c r="DW72" s="135"/>
      <c r="DX72" s="90"/>
      <c r="DY72" s="126"/>
      <c r="DZ72" s="19"/>
      <c r="EA72" s="19"/>
      <c r="EB72" s="24"/>
      <c r="EC72" s="24"/>
      <c r="ED72" s="24"/>
      <c r="EE72" s="705"/>
      <c r="EF72" s="334"/>
      <c r="EG72" s="272"/>
      <c r="EH72" s="19"/>
      <c r="EI72" s="19"/>
      <c r="EJ72" s="85"/>
      <c r="EK72" s="85"/>
      <c r="EL72" s="85"/>
      <c r="EM72" s="135"/>
      <c r="EN72" s="90"/>
      <c r="EO72" s="126"/>
      <c r="EP72" s="19"/>
      <c r="EQ72" s="19"/>
    </row>
    <row r="73" spans="1:147" ht="37.5" customHeight="1">
      <c r="A73" s="88"/>
      <c r="B73" s="88"/>
      <c r="C73" s="88"/>
      <c r="D73" s="85"/>
      <c r="E73" s="85"/>
      <c r="F73" s="85"/>
      <c r="G73" s="135"/>
      <c r="H73" s="90"/>
      <c r="I73" s="126"/>
      <c r="J73" s="19"/>
      <c r="K73" s="19"/>
      <c r="L73" s="85"/>
      <c r="M73" s="85"/>
      <c r="N73" s="85"/>
      <c r="O73" s="135"/>
      <c r="P73" s="90"/>
      <c r="Q73" s="126"/>
      <c r="R73" s="19"/>
      <c r="S73" s="19"/>
      <c r="T73" s="85"/>
      <c r="U73" s="85"/>
      <c r="V73" s="85"/>
      <c r="W73" s="135"/>
      <c r="X73" s="90"/>
      <c r="Y73" s="126"/>
      <c r="Z73" s="19"/>
      <c r="AA73" s="19"/>
      <c r="AB73" s="85"/>
      <c r="AC73" s="85"/>
      <c r="AD73" s="85"/>
      <c r="AE73" s="135"/>
      <c r="AF73" s="90"/>
      <c r="AG73" s="126"/>
      <c r="AH73" s="19"/>
      <c r="AI73" s="19"/>
      <c r="AJ73" s="85"/>
      <c r="AK73" s="85"/>
      <c r="AL73" s="85"/>
      <c r="AM73" s="135"/>
      <c r="AN73" s="90"/>
      <c r="AO73" s="126"/>
      <c r="AP73" s="19"/>
      <c r="AQ73" s="19"/>
      <c r="AR73" s="85"/>
      <c r="AS73" s="85"/>
      <c r="AT73" s="85"/>
      <c r="AU73" s="135"/>
      <c r="AV73" s="90"/>
      <c r="AW73" s="126"/>
      <c r="AX73" s="19"/>
      <c r="AY73" s="19"/>
      <c r="AZ73" s="85"/>
      <c r="BA73" s="85"/>
      <c r="BB73" s="85"/>
      <c r="BC73" s="135"/>
      <c r="BD73" s="90"/>
      <c r="BE73" s="126"/>
      <c r="BF73" s="19"/>
      <c r="BG73" s="19"/>
      <c r="BH73" s="85"/>
      <c r="BI73" s="85"/>
      <c r="BJ73" s="85"/>
      <c r="BK73" s="135"/>
      <c r="BL73" s="90"/>
      <c r="BM73" s="126"/>
      <c r="BN73" s="19"/>
      <c r="BO73" s="19"/>
      <c r="BP73" s="85"/>
      <c r="BQ73" s="85"/>
      <c r="BR73" s="85"/>
      <c r="BS73" s="135"/>
      <c r="BT73" s="90"/>
      <c r="BU73" s="126"/>
      <c r="BV73" s="19"/>
      <c r="BW73" s="19"/>
      <c r="BX73" s="85"/>
      <c r="BY73" s="85"/>
      <c r="BZ73" s="85"/>
      <c r="CA73" s="135"/>
      <c r="CB73" s="90"/>
      <c r="CC73" s="126"/>
      <c r="CD73" s="19"/>
      <c r="CE73" s="19"/>
      <c r="CF73" s="85"/>
      <c r="CG73" s="85"/>
      <c r="CH73" s="85"/>
      <c r="CI73" s="135"/>
      <c r="CJ73" s="90"/>
      <c r="CK73" s="126"/>
      <c r="CL73" s="19"/>
      <c r="CM73" s="19"/>
      <c r="CN73" s="85"/>
      <c r="CO73" s="85"/>
      <c r="CP73" s="85"/>
      <c r="CQ73" s="135"/>
      <c r="CR73" s="90"/>
      <c r="CS73" s="126"/>
      <c r="CT73" s="19"/>
      <c r="CU73" s="19"/>
      <c r="CV73" s="85"/>
      <c r="CW73" s="85"/>
      <c r="CX73" s="85"/>
      <c r="CY73" s="135"/>
      <c r="CZ73" s="90"/>
      <c r="DA73" s="126"/>
      <c r="DB73" s="19"/>
      <c r="DC73" s="19"/>
      <c r="DD73" s="85"/>
      <c r="DE73" s="85"/>
      <c r="DF73" s="85"/>
      <c r="DG73" s="135"/>
      <c r="DH73" s="90"/>
      <c r="DI73" s="126"/>
      <c r="DJ73" s="19"/>
      <c r="DK73" s="19"/>
      <c r="DL73" s="85"/>
      <c r="DM73" s="85"/>
      <c r="DN73" s="85"/>
      <c r="DO73" s="135"/>
      <c r="DP73" s="90"/>
      <c r="DQ73" s="126"/>
      <c r="DR73" s="19"/>
      <c r="DS73" s="19"/>
      <c r="DT73" s="85"/>
      <c r="DU73" s="85"/>
      <c r="DV73" s="85"/>
      <c r="DW73" s="135"/>
      <c r="DX73" s="90"/>
      <c r="DY73" s="126"/>
      <c r="DZ73" s="19"/>
      <c r="EA73" s="19"/>
      <c r="EB73" s="24"/>
      <c r="EC73" s="24"/>
      <c r="ED73" s="24"/>
      <c r="EE73" s="705"/>
      <c r="EF73" s="334"/>
      <c r="EG73" s="272"/>
      <c r="EH73" s="19"/>
      <c r="EI73" s="19"/>
      <c r="EJ73" s="85"/>
      <c r="EK73" s="85"/>
      <c r="EL73" s="85"/>
      <c r="EM73" s="135"/>
      <c r="EN73" s="90"/>
      <c r="EO73" s="126"/>
      <c r="EP73" s="19"/>
      <c r="EQ73" s="19"/>
    </row>
    <row r="74" spans="1:147" ht="37.5" customHeight="1">
      <c r="A74" s="88"/>
      <c r="B74" s="88"/>
      <c r="C74" s="88"/>
      <c r="D74" s="85"/>
      <c r="E74" s="85"/>
      <c r="F74" s="85"/>
      <c r="G74" s="135"/>
      <c r="H74" s="90"/>
      <c r="I74" s="126"/>
      <c r="J74" s="19"/>
      <c r="K74" s="19"/>
      <c r="L74" s="85"/>
      <c r="M74" s="85"/>
      <c r="N74" s="85"/>
      <c r="O74" s="135"/>
      <c r="P74" s="90"/>
      <c r="Q74" s="126"/>
      <c r="R74" s="19"/>
      <c r="S74" s="19"/>
      <c r="T74" s="85"/>
      <c r="U74" s="85"/>
      <c r="V74" s="85"/>
      <c r="W74" s="135"/>
      <c r="X74" s="90"/>
      <c r="Y74" s="126"/>
      <c r="Z74" s="19"/>
      <c r="AA74" s="19"/>
      <c r="AB74" s="85"/>
      <c r="AC74" s="85"/>
      <c r="AD74" s="85"/>
      <c r="AE74" s="135"/>
      <c r="AF74" s="90"/>
      <c r="AG74" s="126"/>
      <c r="AH74" s="19"/>
      <c r="AI74" s="19"/>
      <c r="AJ74" s="85"/>
      <c r="AK74" s="85"/>
      <c r="AL74" s="85"/>
      <c r="AM74" s="135"/>
      <c r="AN74" s="90"/>
      <c r="AO74" s="126"/>
      <c r="AP74" s="19"/>
      <c r="AQ74" s="19"/>
      <c r="AR74" s="85"/>
      <c r="AS74" s="85"/>
      <c r="AT74" s="85"/>
      <c r="AU74" s="135"/>
      <c r="AV74" s="90"/>
      <c r="AW74" s="126"/>
      <c r="AX74" s="19"/>
      <c r="AY74" s="19"/>
      <c r="AZ74" s="85"/>
      <c r="BA74" s="85"/>
      <c r="BB74" s="85"/>
      <c r="BC74" s="135"/>
      <c r="BD74" s="90"/>
      <c r="BE74" s="126"/>
      <c r="BF74" s="19"/>
      <c r="BG74" s="19"/>
      <c r="BH74" s="85"/>
      <c r="BI74" s="85"/>
      <c r="BJ74" s="85"/>
      <c r="BK74" s="135"/>
      <c r="BL74" s="90"/>
      <c r="BM74" s="126"/>
      <c r="BN74" s="19"/>
      <c r="BO74" s="19"/>
      <c r="BP74" s="85"/>
      <c r="BQ74" s="85"/>
      <c r="BR74" s="85"/>
      <c r="BS74" s="135"/>
      <c r="BT74" s="90"/>
      <c r="BU74" s="126"/>
      <c r="BV74" s="19"/>
      <c r="BW74" s="19"/>
      <c r="BX74" s="85"/>
      <c r="BY74" s="85"/>
      <c r="BZ74" s="85"/>
      <c r="CA74" s="135"/>
      <c r="CB74" s="90"/>
      <c r="CC74" s="126"/>
      <c r="CD74" s="19"/>
      <c r="CE74" s="19"/>
      <c r="CF74" s="85"/>
      <c r="CG74" s="85"/>
      <c r="CH74" s="85"/>
      <c r="CI74" s="135"/>
      <c r="CJ74" s="90"/>
      <c r="CK74" s="126"/>
      <c r="CL74" s="19"/>
      <c r="CM74" s="19"/>
      <c r="CN74" s="85"/>
      <c r="CO74" s="85"/>
      <c r="CP74" s="85"/>
      <c r="CQ74" s="135"/>
      <c r="CR74" s="90"/>
      <c r="CS74" s="126"/>
      <c r="CT74" s="19"/>
      <c r="CU74" s="19"/>
      <c r="CV74" s="85"/>
      <c r="CW74" s="85"/>
      <c r="CX74" s="85"/>
      <c r="CY74" s="135"/>
      <c r="CZ74" s="90"/>
      <c r="DA74" s="126"/>
      <c r="DB74" s="19"/>
      <c r="DC74" s="19"/>
      <c r="DD74" s="85"/>
      <c r="DE74" s="85"/>
      <c r="DF74" s="85"/>
      <c r="DG74" s="135"/>
      <c r="DH74" s="90"/>
      <c r="DI74" s="126"/>
      <c r="DJ74" s="19"/>
      <c r="DK74" s="19"/>
      <c r="DL74" s="85"/>
      <c r="DM74" s="85"/>
      <c r="DN74" s="85"/>
      <c r="DO74" s="135"/>
      <c r="DP74" s="90"/>
      <c r="DQ74" s="126"/>
      <c r="DR74" s="19"/>
      <c r="DS74" s="19"/>
      <c r="DT74" s="85"/>
      <c r="DU74" s="85"/>
      <c r="DV74" s="85"/>
      <c r="DW74" s="135"/>
      <c r="DX74" s="90"/>
      <c r="DY74" s="126"/>
      <c r="DZ74" s="19"/>
      <c r="EA74" s="19"/>
      <c r="EB74" s="24"/>
      <c r="EC74" s="24"/>
      <c r="ED74" s="24"/>
      <c r="EE74" s="705"/>
      <c r="EF74" s="334"/>
      <c r="EG74" s="272"/>
      <c r="EH74" s="19"/>
      <c r="EI74" s="19"/>
      <c r="EJ74" s="85"/>
      <c r="EK74" s="85"/>
      <c r="EL74" s="85"/>
      <c r="EM74" s="135"/>
      <c r="EN74" s="90"/>
      <c r="EO74" s="126"/>
      <c r="EP74" s="19"/>
      <c r="EQ74" s="19"/>
    </row>
    <row r="75" spans="1:147" ht="37.5" customHeight="1">
      <c r="A75" s="88"/>
      <c r="B75" s="88"/>
      <c r="C75" s="88"/>
      <c r="D75" s="85"/>
      <c r="E75" s="85"/>
      <c r="F75" s="85"/>
      <c r="G75" s="135"/>
      <c r="H75" s="90"/>
      <c r="I75" s="126"/>
      <c r="J75" s="19"/>
      <c r="K75" s="19"/>
      <c r="L75" s="85"/>
      <c r="M75" s="85"/>
      <c r="N75" s="85"/>
      <c r="O75" s="135"/>
      <c r="P75" s="90"/>
      <c r="Q75" s="126"/>
      <c r="R75" s="19"/>
      <c r="S75" s="19"/>
      <c r="T75" s="85"/>
      <c r="U75" s="85"/>
      <c r="V75" s="85"/>
      <c r="W75" s="135"/>
      <c r="X75" s="90"/>
      <c r="Y75" s="126"/>
      <c r="Z75" s="19"/>
      <c r="AA75" s="19"/>
      <c r="AB75" s="85"/>
      <c r="AC75" s="85"/>
      <c r="AD75" s="85"/>
      <c r="AE75" s="135"/>
      <c r="AF75" s="90"/>
      <c r="AG75" s="126"/>
      <c r="AH75" s="19"/>
      <c r="AI75" s="19"/>
      <c r="AJ75" s="85"/>
      <c r="AK75" s="85"/>
      <c r="AL75" s="85"/>
      <c r="AM75" s="135"/>
      <c r="AN75" s="90"/>
      <c r="AO75" s="126"/>
      <c r="AP75" s="19"/>
      <c r="AQ75" s="19"/>
      <c r="AR75" s="85"/>
      <c r="AS75" s="85"/>
      <c r="AT75" s="85"/>
      <c r="AU75" s="135"/>
      <c r="AV75" s="90"/>
      <c r="AW75" s="126"/>
      <c r="AX75" s="19"/>
      <c r="AY75" s="19"/>
      <c r="AZ75" s="85"/>
      <c r="BA75" s="85"/>
      <c r="BB75" s="85"/>
      <c r="BC75" s="135"/>
      <c r="BD75" s="90"/>
      <c r="BE75" s="126"/>
      <c r="BF75" s="19"/>
      <c r="BG75" s="19"/>
      <c r="BH75" s="85"/>
      <c r="BI75" s="85"/>
      <c r="BJ75" s="85"/>
      <c r="BK75" s="135"/>
      <c r="BL75" s="90"/>
      <c r="BM75" s="126"/>
      <c r="BN75" s="19"/>
      <c r="BO75" s="19"/>
      <c r="BP75" s="85"/>
      <c r="BQ75" s="85"/>
      <c r="BR75" s="85"/>
      <c r="BS75" s="135"/>
      <c r="BT75" s="90"/>
      <c r="BU75" s="126"/>
      <c r="BV75" s="19"/>
      <c r="BW75" s="19"/>
      <c r="BX75" s="85"/>
      <c r="BY75" s="85"/>
      <c r="BZ75" s="85"/>
      <c r="CA75" s="135"/>
      <c r="CB75" s="90"/>
      <c r="CC75" s="126"/>
      <c r="CD75" s="19"/>
      <c r="CE75" s="19"/>
      <c r="CF75" s="85"/>
      <c r="CG75" s="85"/>
      <c r="CH75" s="85"/>
      <c r="CI75" s="135"/>
      <c r="CJ75" s="90"/>
      <c r="CK75" s="126"/>
      <c r="CL75" s="19"/>
      <c r="CM75" s="19"/>
      <c r="CN75" s="85"/>
      <c r="CO75" s="85"/>
      <c r="CP75" s="85"/>
      <c r="CQ75" s="135"/>
      <c r="CR75" s="90"/>
      <c r="CS75" s="126"/>
      <c r="CT75" s="19"/>
      <c r="CU75" s="19"/>
      <c r="CV75" s="85"/>
      <c r="CW75" s="85"/>
      <c r="CX75" s="85"/>
      <c r="CY75" s="135"/>
      <c r="CZ75" s="90"/>
      <c r="DA75" s="126"/>
      <c r="DB75" s="19"/>
      <c r="DC75" s="19"/>
      <c r="DD75" s="85"/>
      <c r="DE75" s="85"/>
      <c r="DF75" s="85"/>
      <c r="DG75" s="135"/>
      <c r="DH75" s="90"/>
      <c r="DI75" s="126"/>
      <c r="DJ75" s="19"/>
      <c r="DK75" s="19"/>
      <c r="DL75" s="85"/>
      <c r="DM75" s="85"/>
      <c r="DN75" s="85"/>
      <c r="DO75" s="135"/>
      <c r="DP75" s="90"/>
      <c r="DQ75" s="126"/>
      <c r="DR75" s="19"/>
      <c r="DS75" s="19"/>
      <c r="DT75" s="85"/>
      <c r="DU75" s="85"/>
      <c r="DV75" s="85"/>
      <c r="DW75" s="135"/>
      <c r="DX75" s="90"/>
      <c r="DY75" s="126"/>
      <c r="DZ75" s="19"/>
      <c r="EA75" s="19"/>
      <c r="EB75" s="24"/>
      <c r="EC75" s="24"/>
      <c r="ED75" s="24"/>
      <c r="EE75" s="705"/>
      <c r="EF75" s="334"/>
      <c r="EG75" s="272"/>
      <c r="EH75" s="19"/>
      <c r="EI75" s="19"/>
      <c r="EJ75" s="85"/>
      <c r="EK75" s="85"/>
      <c r="EL75" s="85"/>
      <c r="EM75" s="135"/>
      <c r="EN75" s="90"/>
      <c r="EO75" s="126"/>
      <c r="EP75" s="19"/>
      <c r="EQ75" s="19"/>
    </row>
    <row r="76" spans="1:147" ht="37.5" customHeight="1">
      <c r="A76" s="88"/>
      <c r="B76" s="88"/>
      <c r="C76" s="88"/>
      <c r="D76" s="85"/>
      <c r="E76" s="85"/>
      <c r="F76" s="85"/>
      <c r="G76" s="135"/>
      <c r="H76" s="90"/>
      <c r="I76" s="126"/>
      <c r="J76" s="19"/>
      <c r="K76" s="19"/>
      <c r="L76" s="85"/>
      <c r="M76" s="85"/>
      <c r="N76" s="85"/>
      <c r="O76" s="135"/>
      <c r="P76" s="90"/>
      <c r="Q76" s="126"/>
      <c r="R76" s="19"/>
      <c r="S76" s="19"/>
      <c r="T76" s="85"/>
      <c r="U76" s="85"/>
      <c r="V76" s="85"/>
      <c r="W76" s="135"/>
      <c r="X76" s="90"/>
      <c r="Y76" s="126"/>
      <c r="Z76" s="19"/>
      <c r="AA76" s="19"/>
      <c r="AB76" s="85"/>
      <c r="AC76" s="85"/>
      <c r="AD76" s="85"/>
      <c r="AE76" s="135"/>
      <c r="AF76" s="90"/>
      <c r="AG76" s="126"/>
      <c r="AH76" s="19"/>
      <c r="AI76" s="19"/>
      <c r="AJ76" s="85"/>
      <c r="AK76" s="85"/>
      <c r="AL76" s="85"/>
      <c r="AM76" s="135"/>
      <c r="AN76" s="90"/>
      <c r="AO76" s="126"/>
      <c r="AP76" s="19"/>
      <c r="AQ76" s="19"/>
      <c r="AR76" s="85"/>
      <c r="AS76" s="85"/>
      <c r="AT76" s="85"/>
      <c r="AU76" s="135"/>
      <c r="AV76" s="90"/>
      <c r="AW76" s="126"/>
      <c r="AX76" s="19"/>
      <c r="AY76" s="19"/>
      <c r="AZ76" s="85"/>
      <c r="BA76" s="85"/>
      <c r="BB76" s="85"/>
      <c r="BC76" s="135"/>
      <c r="BD76" s="90"/>
      <c r="BE76" s="126"/>
      <c r="BF76" s="19"/>
      <c r="BG76" s="19"/>
      <c r="BH76" s="85"/>
      <c r="BI76" s="85"/>
      <c r="BJ76" s="85"/>
      <c r="BK76" s="135"/>
      <c r="BL76" s="90"/>
      <c r="BM76" s="126"/>
      <c r="BN76" s="19"/>
      <c r="BO76" s="19"/>
      <c r="BP76" s="85"/>
      <c r="BQ76" s="85"/>
      <c r="BR76" s="85"/>
      <c r="BS76" s="135"/>
      <c r="BT76" s="90"/>
      <c r="BU76" s="126"/>
      <c r="BV76" s="19"/>
      <c r="BW76" s="19"/>
      <c r="BX76" s="85"/>
      <c r="BY76" s="85"/>
      <c r="BZ76" s="85"/>
      <c r="CA76" s="135"/>
      <c r="CB76" s="90"/>
      <c r="CC76" s="126"/>
      <c r="CD76" s="19"/>
      <c r="CE76" s="19"/>
      <c r="CF76" s="85"/>
      <c r="CG76" s="85"/>
      <c r="CH76" s="85"/>
      <c r="CI76" s="135"/>
      <c r="CJ76" s="90"/>
      <c r="CK76" s="126"/>
      <c r="CL76" s="19"/>
      <c r="CM76" s="19"/>
      <c r="CN76" s="85"/>
      <c r="CO76" s="85"/>
      <c r="CP76" s="85"/>
      <c r="CQ76" s="135"/>
      <c r="CR76" s="90"/>
      <c r="CS76" s="126"/>
      <c r="CT76" s="19"/>
      <c r="CU76" s="19"/>
      <c r="CV76" s="85"/>
      <c r="CW76" s="85"/>
      <c r="CX76" s="85"/>
      <c r="CY76" s="135"/>
      <c r="CZ76" s="90"/>
      <c r="DA76" s="126"/>
      <c r="DB76" s="19"/>
      <c r="DC76" s="19"/>
      <c r="DD76" s="85"/>
      <c r="DE76" s="85"/>
      <c r="DF76" s="85"/>
      <c r="DG76" s="135"/>
      <c r="DH76" s="90"/>
      <c r="DI76" s="126"/>
      <c r="DJ76" s="19"/>
      <c r="DK76" s="19"/>
      <c r="DL76" s="85"/>
      <c r="DM76" s="85"/>
      <c r="DN76" s="85"/>
      <c r="DO76" s="135"/>
      <c r="DP76" s="90"/>
      <c r="DQ76" s="126"/>
      <c r="DR76" s="19"/>
      <c r="DS76" s="19"/>
      <c r="DT76" s="85"/>
      <c r="DU76" s="85"/>
      <c r="DV76" s="85"/>
      <c r="DW76" s="135"/>
      <c r="DX76" s="90"/>
      <c r="DY76" s="126"/>
      <c r="DZ76" s="19"/>
      <c r="EA76" s="19"/>
      <c r="EB76" s="24"/>
      <c r="EC76" s="24"/>
      <c r="ED76" s="24"/>
      <c r="EE76" s="705"/>
      <c r="EF76" s="334"/>
      <c r="EG76" s="272"/>
      <c r="EH76" s="19"/>
      <c r="EI76" s="19"/>
      <c r="EJ76" s="85"/>
      <c r="EK76" s="85"/>
      <c r="EL76" s="85"/>
      <c r="EM76" s="135"/>
      <c r="EN76" s="90"/>
      <c r="EO76" s="126"/>
      <c r="EP76" s="19"/>
      <c r="EQ76" s="19"/>
    </row>
    <row r="77" spans="1:147" ht="37.5" customHeight="1">
      <c r="A77" s="88"/>
      <c r="B77" s="88"/>
      <c r="C77" s="88"/>
      <c r="D77" s="85"/>
      <c r="E77" s="85"/>
      <c r="F77" s="85"/>
      <c r="G77" s="135"/>
      <c r="H77" s="90"/>
      <c r="I77" s="126"/>
      <c r="J77" s="19"/>
      <c r="K77" s="19"/>
      <c r="L77" s="85"/>
      <c r="M77" s="85"/>
      <c r="N77" s="85"/>
      <c r="O77" s="135"/>
      <c r="P77" s="90"/>
      <c r="Q77" s="126"/>
      <c r="R77" s="19"/>
      <c r="S77" s="19"/>
      <c r="T77" s="85"/>
      <c r="U77" s="85"/>
      <c r="V77" s="85"/>
      <c r="W77" s="135"/>
      <c r="X77" s="90"/>
      <c r="Y77" s="126"/>
      <c r="Z77" s="19"/>
      <c r="AA77" s="19"/>
      <c r="AB77" s="85"/>
      <c r="AC77" s="85"/>
      <c r="AD77" s="85"/>
      <c r="AE77" s="135"/>
      <c r="AF77" s="90"/>
      <c r="AG77" s="126"/>
      <c r="AH77" s="19"/>
      <c r="AI77" s="19"/>
      <c r="AJ77" s="85"/>
      <c r="AK77" s="85"/>
      <c r="AL77" s="85"/>
      <c r="AM77" s="135"/>
      <c r="AN77" s="90"/>
      <c r="AO77" s="126"/>
      <c r="AP77" s="19"/>
      <c r="AQ77" s="19"/>
      <c r="AR77" s="85"/>
      <c r="AS77" s="85"/>
      <c r="AT77" s="85"/>
      <c r="AU77" s="135"/>
      <c r="AV77" s="90"/>
      <c r="AW77" s="126"/>
      <c r="AX77" s="19"/>
      <c r="AY77" s="19"/>
      <c r="AZ77" s="85"/>
      <c r="BA77" s="85"/>
      <c r="BB77" s="85"/>
      <c r="BC77" s="135"/>
      <c r="BD77" s="90"/>
      <c r="BE77" s="126"/>
      <c r="BF77" s="19"/>
      <c r="BG77" s="19"/>
      <c r="BH77" s="85"/>
      <c r="BI77" s="85"/>
      <c r="BJ77" s="85"/>
      <c r="BK77" s="135"/>
      <c r="BL77" s="90"/>
      <c r="BM77" s="126"/>
      <c r="BN77" s="19"/>
      <c r="BO77" s="19"/>
      <c r="BP77" s="85"/>
      <c r="BQ77" s="85"/>
      <c r="BR77" s="85"/>
      <c r="BS77" s="135"/>
      <c r="BT77" s="90"/>
      <c r="BU77" s="126"/>
      <c r="BV77" s="19"/>
      <c r="BW77" s="19"/>
      <c r="BX77" s="85"/>
      <c r="BY77" s="85"/>
      <c r="BZ77" s="85"/>
      <c r="CA77" s="135"/>
      <c r="CB77" s="90"/>
      <c r="CC77" s="126"/>
      <c r="CD77" s="19"/>
      <c r="CE77" s="19"/>
      <c r="CF77" s="85"/>
      <c r="CG77" s="85"/>
      <c r="CH77" s="85"/>
      <c r="CI77" s="135"/>
      <c r="CJ77" s="90"/>
      <c r="CK77" s="126"/>
      <c r="CL77" s="19"/>
      <c r="CM77" s="19"/>
      <c r="CN77" s="85"/>
      <c r="CO77" s="85"/>
      <c r="CP77" s="85"/>
      <c r="CQ77" s="135"/>
      <c r="CR77" s="90"/>
      <c r="CS77" s="126"/>
      <c r="CT77" s="19"/>
      <c r="CU77" s="19"/>
      <c r="CV77" s="85"/>
      <c r="CW77" s="85"/>
      <c r="CX77" s="85"/>
      <c r="CY77" s="135"/>
      <c r="CZ77" s="90"/>
      <c r="DA77" s="126"/>
      <c r="DB77" s="19"/>
      <c r="DC77" s="19"/>
      <c r="DD77" s="85"/>
      <c r="DE77" s="85"/>
      <c r="DF77" s="85"/>
      <c r="DG77" s="135"/>
      <c r="DH77" s="90"/>
      <c r="DI77" s="126"/>
      <c r="DJ77" s="19"/>
      <c r="DK77" s="19"/>
      <c r="DL77" s="85"/>
      <c r="DM77" s="85"/>
      <c r="DN77" s="85"/>
      <c r="DO77" s="135"/>
      <c r="DP77" s="90"/>
      <c r="DQ77" s="126"/>
      <c r="DR77" s="19"/>
      <c r="DS77" s="19"/>
      <c r="DT77" s="85"/>
      <c r="DU77" s="85"/>
      <c r="DV77" s="85"/>
      <c r="DW77" s="135"/>
      <c r="DX77" s="90"/>
      <c r="DY77" s="126"/>
      <c r="DZ77" s="19"/>
      <c r="EA77" s="19"/>
      <c r="EB77" s="24"/>
      <c r="EC77" s="24"/>
      <c r="ED77" s="24"/>
      <c r="EE77" s="705"/>
      <c r="EF77" s="334"/>
      <c r="EG77" s="272"/>
      <c r="EH77" s="19"/>
      <c r="EI77" s="19"/>
      <c r="EJ77" s="85"/>
      <c r="EK77" s="85"/>
      <c r="EL77" s="85"/>
      <c r="EM77" s="135"/>
      <c r="EN77" s="90"/>
      <c r="EO77" s="126"/>
      <c r="EP77" s="19"/>
      <c r="EQ77" s="19"/>
    </row>
    <row r="78" spans="1:147" ht="37.5" customHeight="1">
      <c r="A78" s="88"/>
      <c r="B78" s="88"/>
      <c r="C78" s="88"/>
      <c r="D78" s="85"/>
      <c r="E78" s="85"/>
      <c r="F78" s="85"/>
      <c r="G78" s="135"/>
      <c r="H78" s="90"/>
      <c r="I78" s="126"/>
      <c r="J78" s="19"/>
      <c r="K78" s="19"/>
      <c r="L78" s="85"/>
      <c r="M78" s="85"/>
      <c r="N78" s="85"/>
      <c r="O78" s="135"/>
      <c r="P78" s="90"/>
      <c r="Q78" s="126"/>
      <c r="R78" s="19"/>
      <c r="S78" s="19"/>
      <c r="T78" s="85"/>
      <c r="U78" s="85"/>
      <c r="V78" s="85"/>
      <c r="W78" s="135"/>
      <c r="X78" s="90"/>
      <c r="Y78" s="126"/>
      <c r="Z78" s="19"/>
      <c r="AA78" s="19"/>
      <c r="AB78" s="85"/>
      <c r="AC78" s="85"/>
      <c r="AD78" s="85"/>
      <c r="AE78" s="135"/>
      <c r="AF78" s="90"/>
      <c r="AG78" s="126"/>
      <c r="AH78" s="19"/>
      <c r="AI78" s="19"/>
      <c r="AJ78" s="85"/>
      <c r="AK78" s="85"/>
      <c r="AL78" s="85"/>
      <c r="AM78" s="135"/>
      <c r="AN78" s="90"/>
      <c r="AO78" s="126"/>
      <c r="AP78" s="19"/>
      <c r="AQ78" s="19"/>
      <c r="AR78" s="85"/>
      <c r="AS78" s="85"/>
      <c r="AT78" s="85"/>
      <c r="AU78" s="135"/>
      <c r="AV78" s="90"/>
      <c r="AW78" s="126"/>
      <c r="AX78" s="19"/>
      <c r="AY78" s="19"/>
      <c r="AZ78" s="85"/>
      <c r="BA78" s="85"/>
      <c r="BB78" s="85"/>
      <c r="BC78" s="135"/>
      <c r="BD78" s="90"/>
      <c r="BE78" s="126"/>
      <c r="BF78" s="19"/>
      <c r="BG78" s="19"/>
      <c r="BH78" s="85"/>
      <c r="BI78" s="85"/>
      <c r="BJ78" s="85"/>
      <c r="BK78" s="135"/>
      <c r="BL78" s="90"/>
      <c r="BM78" s="126"/>
      <c r="BN78" s="19"/>
      <c r="BO78" s="19"/>
      <c r="BP78" s="85"/>
      <c r="BQ78" s="85"/>
      <c r="BR78" s="85"/>
      <c r="BS78" s="135"/>
      <c r="BT78" s="90"/>
      <c r="BU78" s="126"/>
      <c r="BV78" s="19"/>
      <c r="BW78" s="19"/>
      <c r="BX78" s="85"/>
      <c r="BY78" s="85"/>
      <c r="BZ78" s="85"/>
      <c r="CA78" s="135"/>
      <c r="CB78" s="90"/>
      <c r="CC78" s="126"/>
      <c r="CD78" s="19"/>
      <c r="CE78" s="19"/>
      <c r="CF78" s="85"/>
      <c r="CG78" s="85"/>
      <c r="CH78" s="85"/>
      <c r="CI78" s="135"/>
      <c r="CJ78" s="90"/>
      <c r="CK78" s="126"/>
      <c r="CL78" s="19"/>
      <c r="CM78" s="19"/>
      <c r="CN78" s="85"/>
      <c r="CO78" s="85"/>
      <c r="CP78" s="85"/>
      <c r="CQ78" s="135"/>
      <c r="CR78" s="90"/>
      <c r="CS78" s="126"/>
      <c r="CT78" s="19"/>
      <c r="CU78" s="19"/>
      <c r="CV78" s="85"/>
      <c r="CW78" s="85"/>
      <c r="CX78" s="85"/>
      <c r="CY78" s="135"/>
      <c r="CZ78" s="90"/>
      <c r="DA78" s="126"/>
      <c r="DB78" s="19"/>
      <c r="DC78" s="19"/>
      <c r="DD78" s="85"/>
      <c r="DE78" s="85"/>
      <c r="DF78" s="85"/>
      <c r="DG78" s="135"/>
      <c r="DH78" s="90"/>
      <c r="DI78" s="126"/>
      <c r="DJ78" s="19"/>
      <c r="DK78" s="19"/>
      <c r="DL78" s="85"/>
      <c r="DM78" s="85"/>
      <c r="DN78" s="85"/>
      <c r="DO78" s="135"/>
      <c r="DP78" s="90"/>
      <c r="DQ78" s="126"/>
      <c r="DR78" s="19"/>
      <c r="DS78" s="19"/>
      <c r="DT78" s="85"/>
      <c r="DU78" s="85"/>
      <c r="DV78" s="85"/>
      <c r="DW78" s="135"/>
      <c r="DX78" s="90"/>
      <c r="DY78" s="126"/>
      <c r="DZ78" s="19"/>
      <c r="EA78" s="19"/>
      <c r="EB78" s="24"/>
      <c r="EC78" s="24"/>
      <c r="ED78" s="24"/>
      <c r="EE78" s="705"/>
      <c r="EF78" s="334"/>
      <c r="EG78" s="272"/>
      <c r="EH78" s="19"/>
      <c r="EI78" s="19"/>
      <c r="EJ78" s="85"/>
      <c r="EK78" s="85"/>
      <c r="EL78" s="85"/>
      <c r="EM78" s="135"/>
      <c r="EN78" s="90"/>
      <c r="EO78" s="126"/>
      <c r="EP78" s="19"/>
      <c r="EQ78" s="19"/>
    </row>
    <row r="79" spans="1:147" ht="37.5" customHeight="1">
      <c r="A79" s="88"/>
      <c r="B79" s="88"/>
      <c r="C79" s="88"/>
      <c r="D79" s="85"/>
      <c r="E79" s="85"/>
      <c r="F79" s="85"/>
      <c r="G79" s="135"/>
      <c r="H79" s="90"/>
      <c r="I79" s="126"/>
      <c r="J79" s="19"/>
      <c r="K79" s="19"/>
      <c r="L79" s="85"/>
      <c r="M79" s="85"/>
      <c r="N79" s="85"/>
      <c r="O79" s="135"/>
      <c r="P79" s="90"/>
      <c r="Q79" s="126"/>
      <c r="R79" s="19"/>
      <c r="S79" s="19"/>
      <c r="T79" s="85"/>
      <c r="U79" s="85"/>
      <c r="V79" s="85"/>
      <c r="W79" s="135"/>
      <c r="X79" s="90"/>
      <c r="Y79" s="126"/>
      <c r="Z79" s="19"/>
      <c r="AA79" s="19"/>
      <c r="AB79" s="85"/>
      <c r="AC79" s="85"/>
      <c r="AD79" s="85"/>
      <c r="AE79" s="135"/>
      <c r="AF79" s="90"/>
      <c r="AG79" s="126"/>
      <c r="AH79" s="19"/>
      <c r="AI79" s="19"/>
      <c r="AJ79" s="85"/>
      <c r="AK79" s="85"/>
      <c r="AL79" s="85"/>
      <c r="AM79" s="135"/>
      <c r="AN79" s="90"/>
      <c r="AO79" s="126"/>
      <c r="AP79" s="19"/>
      <c r="AQ79" s="19"/>
      <c r="AR79" s="85"/>
      <c r="AS79" s="85"/>
      <c r="AT79" s="85"/>
      <c r="AU79" s="135"/>
      <c r="AV79" s="90"/>
      <c r="AW79" s="126"/>
      <c r="AX79" s="19"/>
      <c r="AY79" s="19"/>
      <c r="AZ79" s="85"/>
      <c r="BA79" s="85"/>
      <c r="BB79" s="85"/>
      <c r="BC79" s="135"/>
      <c r="BD79" s="90"/>
      <c r="BE79" s="126"/>
      <c r="BF79" s="19"/>
      <c r="BG79" s="19"/>
      <c r="BH79" s="85"/>
      <c r="BI79" s="85"/>
      <c r="BJ79" s="85"/>
      <c r="BK79" s="135"/>
      <c r="BL79" s="90"/>
      <c r="BM79" s="126"/>
      <c r="BN79" s="19"/>
      <c r="BO79" s="19"/>
      <c r="BP79" s="85"/>
      <c r="BQ79" s="85"/>
      <c r="BR79" s="85"/>
      <c r="BS79" s="135"/>
      <c r="BT79" s="90"/>
      <c r="BU79" s="126"/>
      <c r="BV79" s="19"/>
      <c r="BW79" s="19"/>
      <c r="BX79" s="85"/>
      <c r="BY79" s="85"/>
      <c r="BZ79" s="85"/>
      <c r="CA79" s="135"/>
      <c r="CB79" s="90"/>
      <c r="CC79" s="126"/>
      <c r="CD79" s="19"/>
      <c r="CE79" s="19"/>
      <c r="CF79" s="85"/>
      <c r="CG79" s="85"/>
      <c r="CH79" s="85"/>
      <c r="CI79" s="135"/>
      <c r="CJ79" s="90"/>
      <c r="CK79" s="126"/>
      <c r="CL79" s="19"/>
      <c r="CM79" s="19"/>
      <c r="CN79" s="85"/>
      <c r="CO79" s="85"/>
      <c r="CP79" s="85"/>
      <c r="CQ79" s="135"/>
      <c r="CR79" s="90"/>
      <c r="CS79" s="126"/>
      <c r="CT79" s="19"/>
      <c r="CU79" s="19"/>
      <c r="CV79" s="85"/>
      <c r="CW79" s="85"/>
      <c r="CX79" s="85"/>
      <c r="CY79" s="135"/>
      <c r="CZ79" s="90"/>
      <c r="DA79" s="126"/>
      <c r="DB79" s="19"/>
      <c r="DC79" s="19"/>
      <c r="DD79" s="85"/>
      <c r="DE79" s="85"/>
      <c r="DF79" s="85"/>
      <c r="DG79" s="135"/>
      <c r="DH79" s="90"/>
      <c r="DI79" s="126"/>
      <c r="DJ79" s="19"/>
      <c r="DK79" s="19"/>
      <c r="DL79" s="85"/>
      <c r="DM79" s="85"/>
      <c r="DN79" s="85"/>
      <c r="DO79" s="135"/>
      <c r="DP79" s="90"/>
      <c r="DQ79" s="126"/>
      <c r="DR79" s="19"/>
      <c r="DS79" s="19"/>
      <c r="DT79" s="85"/>
      <c r="DU79" s="85"/>
      <c r="DV79" s="85"/>
      <c r="DW79" s="135"/>
      <c r="DX79" s="90"/>
      <c r="DY79" s="126"/>
      <c r="DZ79" s="19"/>
      <c r="EA79" s="19"/>
      <c r="EB79" s="24"/>
      <c r="EC79" s="24"/>
      <c r="ED79" s="24"/>
      <c r="EE79" s="705"/>
      <c r="EF79" s="334"/>
      <c r="EG79" s="272"/>
      <c r="EH79" s="19"/>
      <c r="EI79" s="19"/>
      <c r="EJ79" s="85"/>
      <c r="EK79" s="85"/>
      <c r="EL79" s="85"/>
      <c r="EM79" s="135"/>
      <c r="EN79" s="90"/>
      <c r="EO79" s="126"/>
      <c r="EP79" s="19"/>
      <c r="EQ79" s="19"/>
    </row>
    <row r="80" spans="1:147" ht="37.5" customHeight="1">
      <c r="A80" s="88"/>
      <c r="B80" s="88"/>
      <c r="C80" s="88"/>
      <c r="D80" s="85"/>
      <c r="E80" s="85"/>
      <c r="F80" s="85"/>
      <c r="G80" s="135"/>
      <c r="H80" s="90"/>
      <c r="I80" s="126"/>
      <c r="J80" s="19"/>
      <c r="K80" s="19"/>
      <c r="L80" s="85"/>
      <c r="M80" s="85"/>
      <c r="N80" s="85"/>
      <c r="O80" s="135"/>
      <c r="P80" s="90"/>
      <c r="Q80" s="126"/>
      <c r="R80" s="19"/>
      <c r="S80" s="19"/>
      <c r="T80" s="85"/>
      <c r="U80" s="85"/>
      <c r="V80" s="85"/>
      <c r="W80" s="135"/>
      <c r="X80" s="90"/>
      <c r="Y80" s="126"/>
      <c r="Z80" s="19"/>
      <c r="AA80" s="19"/>
      <c r="AB80" s="85"/>
      <c r="AC80" s="85"/>
      <c r="AD80" s="85"/>
      <c r="AE80" s="135"/>
      <c r="AF80" s="90"/>
      <c r="AG80" s="126"/>
      <c r="AH80" s="19"/>
      <c r="AI80" s="19"/>
      <c r="AJ80" s="85"/>
      <c r="AK80" s="85"/>
      <c r="AL80" s="85"/>
      <c r="AM80" s="135"/>
      <c r="AN80" s="90"/>
      <c r="AO80" s="126"/>
      <c r="AP80" s="19"/>
      <c r="AQ80" s="19"/>
      <c r="AR80" s="85"/>
      <c r="AS80" s="85"/>
      <c r="AT80" s="85"/>
      <c r="AU80" s="135"/>
      <c r="AV80" s="90"/>
      <c r="AW80" s="126"/>
      <c r="AX80" s="19"/>
      <c r="AY80" s="19"/>
      <c r="AZ80" s="85"/>
      <c r="BA80" s="85"/>
      <c r="BB80" s="85"/>
      <c r="BC80" s="135"/>
      <c r="BD80" s="90"/>
      <c r="BE80" s="126"/>
      <c r="BF80" s="19"/>
      <c r="BG80" s="19"/>
      <c r="BH80" s="85"/>
      <c r="BI80" s="85"/>
      <c r="BJ80" s="85"/>
      <c r="BK80" s="135"/>
      <c r="BL80" s="90"/>
      <c r="BM80" s="126"/>
      <c r="BN80" s="19"/>
      <c r="BO80" s="19"/>
      <c r="BP80" s="85"/>
      <c r="BQ80" s="85"/>
      <c r="BR80" s="85"/>
      <c r="BS80" s="135"/>
      <c r="BT80" s="90"/>
      <c r="BU80" s="126"/>
      <c r="BV80" s="19"/>
      <c r="BW80" s="19"/>
      <c r="BX80" s="85"/>
      <c r="BY80" s="85"/>
      <c r="BZ80" s="85"/>
      <c r="CA80" s="135"/>
      <c r="CB80" s="90"/>
      <c r="CC80" s="126"/>
      <c r="CD80" s="19"/>
      <c r="CE80" s="19"/>
      <c r="CF80" s="85"/>
      <c r="CG80" s="85"/>
      <c r="CH80" s="85"/>
      <c r="CI80" s="135"/>
      <c r="CJ80" s="90"/>
      <c r="CK80" s="126"/>
      <c r="CL80" s="19"/>
      <c r="CM80" s="19"/>
      <c r="CN80" s="85"/>
      <c r="CO80" s="85"/>
      <c r="CP80" s="85"/>
      <c r="CQ80" s="135"/>
      <c r="CR80" s="90"/>
      <c r="CS80" s="126"/>
      <c r="CT80" s="19"/>
      <c r="CU80" s="19"/>
      <c r="CV80" s="85"/>
      <c r="CW80" s="85"/>
      <c r="CX80" s="85"/>
      <c r="CY80" s="135"/>
      <c r="CZ80" s="90"/>
      <c r="DA80" s="126"/>
      <c r="DB80" s="19"/>
      <c r="DC80" s="19"/>
      <c r="DD80" s="85"/>
      <c r="DE80" s="85"/>
      <c r="DF80" s="85"/>
      <c r="DG80" s="135"/>
      <c r="DH80" s="90"/>
      <c r="DI80" s="126"/>
      <c r="DJ80" s="19"/>
      <c r="DK80" s="19"/>
      <c r="DL80" s="85"/>
      <c r="DM80" s="85"/>
      <c r="DN80" s="85"/>
      <c r="DO80" s="135"/>
      <c r="DP80" s="90"/>
      <c r="DQ80" s="126"/>
      <c r="DR80" s="19"/>
      <c r="DS80" s="19"/>
      <c r="DT80" s="85"/>
      <c r="DU80" s="85"/>
      <c r="DV80" s="85"/>
      <c r="DW80" s="135"/>
      <c r="DX80" s="90"/>
      <c r="DY80" s="126"/>
      <c r="DZ80" s="19"/>
      <c r="EA80" s="19"/>
      <c r="EB80" s="24"/>
      <c r="EC80" s="24"/>
      <c r="ED80" s="24"/>
      <c r="EE80" s="705"/>
      <c r="EF80" s="334"/>
      <c r="EG80" s="272"/>
      <c r="EH80" s="19"/>
      <c r="EI80" s="19"/>
      <c r="EJ80" s="85"/>
      <c r="EK80" s="85"/>
      <c r="EL80" s="85"/>
      <c r="EM80" s="135"/>
      <c r="EN80" s="90"/>
      <c r="EO80" s="126"/>
      <c r="EP80" s="19"/>
      <c r="EQ80" s="19"/>
    </row>
    <row r="81" spans="1:147" ht="37.5" customHeight="1">
      <c r="A81" s="88"/>
      <c r="B81" s="88"/>
      <c r="C81" s="88"/>
      <c r="D81" s="85"/>
      <c r="E81" s="85"/>
      <c r="F81" s="85"/>
      <c r="G81" s="135"/>
      <c r="H81" s="90"/>
      <c r="I81" s="126"/>
      <c r="J81" s="19"/>
      <c r="K81" s="19"/>
      <c r="L81" s="85"/>
      <c r="M81" s="85"/>
      <c r="N81" s="85"/>
      <c r="O81" s="135"/>
      <c r="P81" s="90"/>
      <c r="Q81" s="126"/>
      <c r="R81" s="19"/>
      <c r="S81" s="19"/>
      <c r="T81" s="85"/>
      <c r="U81" s="85"/>
      <c r="V81" s="85"/>
      <c r="W81" s="135"/>
      <c r="X81" s="90"/>
      <c r="Y81" s="126"/>
      <c r="Z81" s="19"/>
      <c r="AA81" s="19"/>
      <c r="AB81" s="85"/>
      <c r="AC81" s="85"/>
      <c r="AD81" s="85"/>
      <c r="AE81" s="135"/>
      <c r="AF81" s="90"/>
      <c r="AG81" s="126"/>
      <c r="AH81" s="19"/>
      <c r="AI81" s="19"/>
      <c r="AJ81" s="85"/>
      <c r="AK81" s="85"/>
      <c r="AL81" s="85"/>
      <c r="AM81" s="135"/>
      <c r="AN81" s="90"/>
      <c r="AO81" s="126"/>
      <c r="AP81" s="19"/>
      <c r="AQ81" s="19"/>
      <c r="AR81" s="85"/>
      <c r="AS81" s="85"/>
      <c r="AT81" s="85"/>
      <c r="AU81" s="135"/>
      <c r="AV81" s="90"/>
      <c r="AW81" s="126"/>
      <c r="AX81" s="19"/>
      <c r="AY81" s="19"/>
      <c r="AZ81" s="85"/>
      <c r="BA81" s="85"/>
      <c r="BB81" s="85"/>
      <c r="BC81" s="135"/>
      <c r="BD81" s="90"/>
      <c r="BE81" s="126"/>
      <c r="BF81" s="19"/>
      <c r="BG81" s="19"/>
      <c r="BH81" s="85"/>
      <c r="BI81" s="85"/>
      <c r="BJ81" s="85"/>
      <c r="BK81" s="135"/>
      <c r="BL81" s="90"/>
      <c r="BM81" s="126"/>
      <c r="BN81" s="19"/>
      <c r="BO81" s="19"/>
      <c r="BP81" s="85"/>
      <c r="BQ81" s="85"/>
      <c r="BR81" s="85"/>
      <c r="BS81" s="135"/>
      <c r="BT81" s="90"/>
      <c r="BU81" s="126"/>
      <c r="BV81" s="19"/>
      <c r="BW81" s="19"/>
      <c r="BX81" s="85"/>
      <c r="BY81" s="85"/>
      <c r="BZ81" s="85"/>
      <c r="CA81" s="135"/>
      <c r="CB81" s="90"/>
      <c r="CC81" s="126"/>
      <c r="CD81" s="19"/>
      <c r="CE81" s="19"/>
      <c r="CF81" s="85"/>
      <c r="CG81" s="85"/>
      <c r="CH81" s="85"/>
      <c r="CI81" s="135"/>
      <c r="CJ81" s="90"/>
      <c r="CK81" s="126"/>
      <c r="CL81" s="19"/>
      <c r="CM81" s="19"/>
      <c r="CN81" s="85"/>
      <c r="CO81" s="85"/>
      <c r="CP81" s="85"/>
      <c r="CQ81" s="135"/>
      <c r="CR81" s="90"/>
      <c r="CS81" s="126"/>
      <c r="CT81" s="19"/>
      <c r="CU81" s="19"/>
      <c r="CV81" s="85"/>
      <c r="CW81" s="85"/>
      <c r="CX81" s="85"/>
      <c r="CY81" s="135"/>
      <c r="CZ81" s="90"/>
      <c r="DA81" s="126"/>
      <c r="DB81" s="19"/>
      <c r="DC81" s="19"/>
      <c r="DD81" s="85"/>
      <c r="DE81" s="85"/>
      <c r="DF81" s="85"/>
      <c r="DG81" s="135"/>
      <c r="DH81" s="90"/>
      <c r="DI81" s="126"/>
      <c r="DJ81" s="19"/>
      <c r="DK81" s="19"/>
      <c r="DL81" s="85"/>
      <c r="DM81" s="85"/>
      <c r="DN81" s="85"/>
      <c r="DO81" s="135"/>
      <c r="DP81" s="90"/>
      <c r="DQ81" s="126"/>
      <c r="DR81" s="19"/>
      <c r="DS81" s="19"/>
      <c r="DT81" s="85"/>
      <c r="DU81" s="85"/>
      <c r="DV81" s="85"/>
      <c r="DW81" s="135"/>
      <c r="DX81" s="90"/>
      <c r="DY81" s="126"/>
      <c r="DZ81" s="19"/>
      <c r="EA81" s="19"/>
      <c r="EB81" s="24"/>
      <c r="EC81" s="24"/>
      <c r="ED81" s="24"/>
      <c r="EE81" s="705"/>
      <c r="EF81" s="334"/>
      <c r="EG81" s="272"/>
      <c r="EH81" s="19"/>
      <c r="EI81" s="19"/>
      <c r="EJ81" s="85"/>
      <c r="EK81" s="85"/>
      <c r="EL81" s="85"/>
      <c r="EM81" s="135"/>
      <c r="EN81" s="90"/>
      <c r="EO81" s="126"/>
      <c r="EP81" s="19"/>
      <c r="EQ81" s="19"/>
    </row>
    <row r="82" spans="1:147" ht="37.5" customHeight="1">
      <c r="A82" s="88"/>
      <c r="B82" s="88"/>
      <c r="C82" s="88"/>
      <c r="D82" s="85"/>
      <c r="E82" s="85"/>
      <c r="F82" s="85"/>
      <c r="G82" s="135"/>
      <c r="H82" s="90"/>
      <c r="I82" s="126"/>
      <c r="J82" s="19"/>
      <c r="K82" s="19"/>
      <c r="L82" s="85"/>
      <c r="M82" s="85"/>
      <c r="N82" s="85"/>
      <c r="O82" s="135"/>
      <c r="P82" s="90"/>
      <c r="Q82" s="126"/>
      <c r="R82" s="19"/>
      <c r="S82" s="19"/>
      <c r="T82" s="85"/>
      <c r="U82" s="85"/>
      <c r="V82" s="85"/>
      <c r="W82" s="135"/>
      <c r="X82" s="90"/>
      <c r="Y82" s="126"/>
      <c r="Z82" s="19"/>
      <c r="AA82" s="19"/>
      <c r="AB82" s="85"/>
      <c r="AC82" s="85"/>
      <c r="AD82" s="85"/>
      <c r="AE82" s="135"/>
      <c r="AF82" s="90"/>
      <c r="AG82" s="126"/>
      <c r="AH82" s="19"/>
      <c r="AI82" s="19"/>
      <c r="AJ82" s="85"/>
      <c r="AK82" s="85"/>
      <c r="AL82" s="85"/>
      <c r="AM82" s="135"/>
      <c r="AN82" s="90"/>
      <c r="AO82" s="126"/>
      <c r="AP82" s="19"/>
      <c r="AQ82" s="19"/>
      <c r="AR82" s="85"/>
      <c r="AS82" s="85"/>
      <c r="AT82" s="85"/>
      <c r="AU82" s="135"/>
      <c r="AV82" s="90"/>
      <c r="AW82" s="126"/>
      <c r="AX82" s="19"/>
      <c r="AY82" s="19"/>
      <c r="AZ82" s="85"/>
      <c r="BA82" s="85"/>
      <c r="BB82" s="85"/>
      <c r="BC82" s="135"/>
      <c r="BD82" s="90"/>
      <c r="BE82" s="126"/>
      <c r="BF82" s="19"/>
      <c r="BG82" s="19"/>
      <c r="BH82" s="85"/>
      <c r="BI82" s="85"/>
      <c r="BJ82" s="85"/>
      <c r="BK82" s="135"/>
      <c r="BL82" s="90"/>
      <c r="BM82" s="126"/>
      <c r="BN82" s="19"/>
      <c r="BO82" s="19"/>
      <c r="BP82" s="85"/>
      <c r="BQ82" s="85"/>
      <c r="BR82" s="85"/>
      <c r="BS82" s="135"/>
      <c r="BT82" s="90"/>
      <c r="BU82" s="126"/>
      <c r="BV82" s="19"/>
      <c r="BW82" s="19"/>
      <c r="BX82" s="85"/>
      <c r="BY82" s="85"/>
      <c r="BZ82" s="85"/>
      <c r="CA82" s="135"/>
      <c r="CB82" s="90"/>
      <c r="CC82" s="126"/>
      <c r="CD82" s="19"/>
      <c r="CE82" s="19"/>
      <c r="CF82" s="85"/>
      <c r="CG82" s="85"/>
      <c r="CH82" s="85"/>
      <c r="CI82" s="135"/>
      <c r="CJ82" s="90"/>
      <c r="CK82" s="126"/>
      <c r="CL82" s="19"/>
      <c r="CM82" s="19"/>
      <c r="CN82" s="85"/>
      <c r="CO82" s="85"/>
      <c r="CP82" s="85"/>
      <c r="CQ82" s="135"/>
      <c r="CR82" s="90"/>
      <c r="CS82" s="126"/>
      <c r="CT82" s="19"/>
      <c r="CU82" s="19"/>
      <c r="CV82" s="85"/>
      <c r="CW82" s="85"/>
      <c r="CX82" s="85"/>
      <c r="CY82" s="135"/>
      <c r="CZ82" s="90"/>
      <c r="DA82" s="126"/>
      <c r="DB82" s="19"/>
      <c r="DC82" s="19"/>
      <c r="DD82" s="85"/>
      <c r="DE82" s="85"/>
      <c r="DF82" s="85"/>
      <c r="DG82" s="135"/>
      <c r="DH82" s="90"/>
      <c r="DI82" s="126"/>
      <c r="DJ82" s="19"/>
      <c r="DK82" s="19"/>
      <c r="DL82" s="85"/>
      <c r="DM82" s="85"/>
      <c r="DN82" s="85"/>
      <c r="DO82" s="135"/>
      <c r="DP82" s="90"/>
      <c r="DQ82" s="126"/>
      <c r="DR82" s="19"/>
      <c r="DS82" s="19"/>
      <c r="DT82" s="85"/>
      <c r="DU82" s="85"/>
      <c r="DV82" s="85"/>
      <c r="DW82" s="135"/>
      <c r="DX82" s="90"/>
      <c r="DY82" s="126"/>
      <c r="DZ82" s="19"/>
      <c r="EA82" s="19"/>
      <c r="EB82" s="24"/>
      <c r="EC82" s="24"/>
      <c r="ED82" s="24"/>
      <c r="EE82" s="705"/>
      <c r="EF82" s="334"/>
      <c r="EG82" s="272"/>
      <c r="EH82" s="19"/>
      <c r="EI82" s="19"/>
      <c r="EJ82" s="85"/>
      <c r="EK82" s="85"/>
      <c r="EL82" s="85"/>
      <c r="EM82" s="135"/>
      <c r="EN82" s="90"/>
      <c r="EO82" s="126"/>
      <c r="EP82" s="19"/>
      <c r="EQ82" s="19"/>
    </row>
    <row r="83" spans="1:147" ht="37.5" customHeight="1">
      <c r="A83" s="88"/>
      <c r="B83" s="88"/>
      <c r="C83" s="88"/>
      <c r="D83" s="85"/>
      <c r="E83" s="85"/>
      <c r="F83" s="85"/>
      <c r="G83" s="135"/>
      <c r="H83" s="90"/>
      <c r="I83" s="126"/>
      <c r="J83" s="19"/>
      <c r="K83" s="19"/>
      <c r="L83" s="85"/>
      <c r="M83" s="85"/>
      <c r="N83" s="85"/>
      <c r="O83" s="135"/>
      <c r="P83" s="90"/>
      <c r="Q83" s="126"/>
      <c r="R83" s="19"/>
      <c r="S83" s="19"/>
      <c r="T83" s="85"/>
      <c r="U83" s="85"/>
      <c r="V83" s="85"/>
      <c r="W83" s="135"/>
      <c r="X83" s="90"/>
      <c r="Y83" s="126"/>
      <c r="Z83" s="19"/>
      <c r="AA83" s="19"/>
      <c r="AB83" s="85"/>
      <c r="AC83" s="85"/>
      <c r="AD83" s="85"/>
      <c r="AE83" s="135"/>
      <c r="AF83" s="90"/>
      <c r="AG83" s="126"/>
      <c r="AH83" s="19"/>
      <c r="AI83" s="19"/>
      <c r="AJ83" s="85"/>
      <c r="AK83" s="85"/>
      <c r="AL83" s="85"/>
      <c r="AM83" s="135"/>
      <c r="AN83" s="90"/>
      <c r="AO83" s="126"/>
      <c r="AP83" s="19"/>
      <c r="AQ83" s="19"/>
      <c r="AR83" s="85"/>
      <c r="AS83" s="85"/>
      <c r="AT83" s="85"/>
      <c r="AU83" s="135"/>
      <c r="AV83" s="90"/>
      <c r="AW83" s="126"/>
      <c r="AX83" s="19"/>
      <c r="AY83" s="19"/>
      <c r="AZ83" s="85"/>
      <c r="BA83" s="85"/>
      <c r="BB83" s="85"/>
      <c r="BC83" s="135"/>
      <c r="BD83" s="90"/>
      <c r="BE83" s="126"/>
      <c r="BF83" s="19"/>
      <c r="BG83" s="19"/>
      <c r="BH83" s="85"/>
      <c r="BI83" s="85"/>
      <c r="BJ83" s="85"/>
      <c r="BK83" s="135"/>
      <c r="BL83" s="90"/>
      <c r="BM83" s="126"/>
      <c r="BN83" s="19"/>
      <c r="BO83" s="19"/>
      <c r="BP83" s="85"/>
      <c r="BQ83" s="85"/>
      <c r="BR83" s="85"/>
      <c r="BS83" s="135"/>
      <c r="BT83" s="90"/>
      <c r="BU83" s="126"/>
      <c r="BV83" s="19"/>
      <c r="BW83" s="19"/>
      <c r="BX83" s="85"/>
      <c r="BY83" s="85"/>
      <c r="BZ83" s="85"/>
      <c r="CA83" s="135"/>
      <c r="CB83" s="90"/>
      <c r="CC83" s="126"/>
      <c r="CD83" s="19"/>
      <c r="CE83" s="19"/>
      <c r="CF83" s="85"/>
      <c r="CG83" s="85"/>
      <c r="CH83" s="85"/>
      <c r="CI83" s="135"/>
      <c r="CJ83" s="90"/>
      <c r="CK83" s="126"/>
      <c r="CL83" s="19"/>
      <c r="CM83" s="19"/>
      <c r="CN83" s="85"/>
      <c r="CO83" s="85"/>
      <c r="CP83" s="85"/>
      <c r="CQ83" s="135"/>
      <c r="CR83" s="90"/>
      <c r="CS83" s="126"/>
      <c r="CT83" s="19"/>
      <c r="CU83" s="19"/>
      <c r="CV83" s="85"/>
      <c r="CW83" s="85"/>
      <c r="CX83" s="85"/>
      <c r="CY83" s="135"/>
      <c r="CZ83" s="90"/>
      <c r="DA83" s="126"/>
      <c r="DB83" s="19"/>
      <c r="DC83" s="19"/>
      <c r="DD83" s="85"/>
      <c r="DE83" s="85"/>
      <c r="DF83" s="85"/>
      <c r="DG83" s="135"/>
      <c r="DH83" s="90"/>
      <c r="DI83" s="126"/>
      <c r="DJ83" s="19"/>
      <c r="DK83" s="19"/>
      <c r="DL83" s="85"/>
      <c r="DM83" s="85"/>
      <c r="DN83" s="85"/>
      <c r="DO83" s="135"/>
      <c r="DP83" s="90"/>
      <c r="DQ83" s="126"/>
      <c r="DR83" s="19"/>
      <c r="DS83" s="19"/>
      <c r="DT83" s="85"/>
      <c r="DU83" s="85"/>
      <c r="DV83" s="85"/>
      <c r="DW83" s="135"/>
      <c r="DX83" s="90"/>
      <c r="DY83" s="126"/>
      <c r="DZ83" s="19"/>
      <c r="EA83" s="19"/>
      <c r="EB83" s="24"/>
      <c r="EC83" s="24"/>
      <c r="ED83" s="24"/>
      <c r="EE83" s="705"/>
      <c r="EF83" s="334"/>
      <c r="EG83" s="272"/>
      <c r="EH83" s="19"/>
      <c r="EI83" s="19"/>
      <c r="EJ83" s="85"/>
      <c r="EK83" s="85"/>
      <c r="EL83" s="85"/>
      <c r="EM83" s="135"/>
      <c r="EN83" s="90"/>
      <c r="EO83" s="126"/>
      <c r="EP83" s="19"/>
      <c r="EQ83" s="19"/>
    </row>
    <row r="84" spans="1:147" ht="37.5" customHeight="1">
      <c r="A84" s="88"/>
      <c r="B84" s="88"/>
      <c r="C84" s="88"/>
      <c r="D84" s="85"/>
      <c r="E84" s="85"/>
      <c r="F84" s="85"/>
      <c r="G84" s="135"/>
      <c r="H84" s="90"/>
      <c r="I84" s="126"/>
      <c r="J84" s="19"/>
      <c r="K84" s="19"/>
      <c r="L84" s="85"/>
      <c r="M84" s="85"/>
      <c r="N84" s="85"/>
      <c r="O84" s="135"/>
      <c r="P84" s="90"/>
      <c r="Q84" s="126"/>
      <c r="R84" s="19"/>
      <c r="S84" s="19"/>
      <c r="T84" s="85"/>
      <c r="U84" s="85"/>
      <c r="V84" s="85"/>
      <c r="W84" s="135"/>
      <c r="X84" s="90"/>
      <c r="Y84" s="126"/>
      <c r="Z84" s="19"/>
      <c r="AA84" s="19"/>
      <c r="AB84" s="85"/>
      <c r="AC84" s="85"/>
      <c r="AD84" s="85"/>
      <c r="AE84" s="135"/>
      <c r="AF84" s="90"/>
      <c r="AG84" s="126"/>
      <c r="AH84" s="19"/>
      <c r="AI84" s="19"/>
      <c r="AJ84" s="85"/>
      <c r="AK84" s="85"/>
      <c r="AL84" s="85"/>
      <c r="AM84" s="135"/>
      <c r="AN84" s="90"/>
      <c r="AO84" s="126"/>
      <c r="AP84" s="19"/>
      <c r="AQ84" s="19"/>
      <c r="AR84" s="85"/>
      <c r="AS84" s="85"/>
      <c r="AT84" s="85"/>
      <c r="AU84" s="135"/>
      <c r="AV84" s="90"/>
      <c r="AW84" s="126"/>
      <c r="AX84" s="19"/>
      <c r="AY84" s="19"/>
      <c r="AZ84" s="85"/>
      <c r="BA84" s="85"/>
      <c r="BB84" s="85"/>
      <c r="BC84" s="135"/>
      <c r="BD84" s="90"/>
      <c r="BE84" s="126"/>
      <c r="BF84" s="19"/>
      <c r="BG84" s="19"/>
      <c r="BH84" s="85"/>
      <c r="BI84" s="85"/>
      <c r="BJ84" s="85"/>
      <c r="BK84" s="135"/>
      <c r="BL84" s="90"/>
      <c r="BM84" s="126"/>
      <c r="BN84" s="19"/>
      <c r="BO84" s="19"/>
      <c r="BP84" s="85"/>
      <c r="BQ84" s="85"/>
      <c r="BR84" s="85"/>
      <c r="BS84" s="135"/>
      <c r="BT84" s="90"/>
      <c r="BU84" s="126"/>
      <c r="BV84" s="19"/>
      <c r="BW84" s="19"/>
      <c r="BX84" s="85"/>
      <c r="BY84" s="85"/>
      <c r="BZ84" s="85"/>
      <c r="CA84" s="135"/>
      <c r="CB84" s="90"/>
      <c r="CC84" s="126"/>
      <c r="CD84" s="19"/>
      <c r="CE84" s="19"/>
      <c r="CF84" s="85"/>
      <c r="CG84" s="85"/>
      <c r="CH84" s="85"/>
      <c r="CI84" s="135"/>
      <c r="CJ84" s="90"/>
      <c r="CK84" s="126"/>
      <c r="CL84" s="19"/>
      <c r="CM84" s="19"/>
      <c r="CN84" s="85"/>
      <c r="CO84" s="85"/>
      <c r="CP84" s="85"/>
      <c r="CQ84" s="135"/>
      <c r="CR84" s="90"/>
      <c r="CS84" s="126"/>
      <c r="CT84" s="19"/>
      <c r="CU84" s="19"/>
      <c r="CV84" s="85"/>
      <c r="CW84" s="85"/>
      <c r="CX84" s="85"/>
      <c r="CY84" s="135"/>
      <c r="CZ84" s="90"/>
      <c r="DA84" s="126"/>
      <c r="DB84" s="19"/>
      <c r="DC84" s="19"/>
      <c r="DD84" s="85"/>
      <c r="DE84" s="85"/>
      <c r="DF84" s="85"/>
      <c r="DG84" s="135"/>
      <c r="DH84" s="90"/>
      <c r="DI84" s="126"/>
      <c r="DJ84" s="19"/>
      <c r="DK84" s="19"/>
      <c r="DL84" s="85"/>
      <c r="DM84" s="85"/>
      <c r="DN84" s="85"/>
      <c r="DO84" s="135"/>
      <c r="DP84" s="90"/>
      <c r="DQ84" s="126"/>
      <c r="DR84" s="19"/>
      <c r="DS84" s="19"/>
      <c r="DT84" s="85"/>
      <c r="DU84" s="85"/>
      <c r="DV84" s="85"/>
      <c r="DW84" s="135"/>
      <c r="DX84" s="90"/>
      <c r="DY84" s="126"/>
      <c r="DZ84" s="19"/>
      <c r="EA84" s="19"/>
      <c r="EB84" s="24"/>
      <c r="EC84" s="24"/>
      <c r="ED84" s="24"/>
      <c r="EE84" s="705"/>
      <c r="EF84" s="334"/>
      <c r="EG84" s="272"/>
      <c r="EH84" s="19"/>
      <c r="EI84" s="19"/>
      <c r="EJ84" s="85"/>
      <c r="EK84" s="85"/>
      <c r="EL84" s="85"/>
      <c r="EM84" s="135"/>
      <c r="EN84" s="90"/>
      <c r="EO84" s="126"/>
      <c r="EP84" s="19"/>
      <c r="EQ84" s="19"/>
    </row>
    <row r="85" spans="1:147" ht="37.5" customHeight="1">
      <c r="A85" s="88"/>
      <c r="B85" s="88"/>
      <c r="C85" s="88"/>
      <c r="D85" s="85"/>
      <c r="E85" s="85"/>
      <c r="F85" s="85"/>
      <c r="G85" s="135"/>
      <c r="H85" s="90"/>
      <c r="I85" s="126"/>
      <c r="J85" s="19"/>
      <c r="K85" s="19"/>
      <c r="L85" s="85"/>
      <c r="M85" s="85"/>
      <c r="N85" s="85"/>
      <c r="O85" s="135"/>
      <c r="P85" s="90"/>
      <c r="Q85" s="126"/>
      <c r="R85" s="19"/>
      <c r="S85" s="19"/>
      <c r="T85" s="85"/>
      <c r="U85" s="85"/>
      <c r="V85" s="85"/>
      <c r="W85" s="135"/>
      <c r="X85" s="90"/>
      <c r="Y85" s="126"/>
      <c r="Z85" s="19"/>
      <c r="AA85" s="19"/>
      <c r="AB85" s="85"/>
      <c r="AC85" s="85"/>
      <c r="AD85" s="85"/>
      <c r="AE85" s="135"/>
      <c r="AF85" s="90"/>
      <c r="AG85" s="126"/>
      <c r="AH85" s="19"/>
      <c r="AI85" s="19"/>
      <c r="AJ85" s="85"/>
      <c r="AK85" s="85"/>
      <c r="AL85" s="85"/>
      <c r="AM85" s="135"/>
      <c r="AN85" s="90"/>
      <c r="AO85" s="126"/>
      <c r="AP85" s="19"/>
      <c r="AQ85" s="19"/>
      <c r="AR85" s="85"/>
      <c r="AS85" s="85"/>
      <c r="AT85" s="85"/>
      <c r="AU85" s="135"/>
      <c r="AV85" s="90"/>
      <c r="AW85" s="126"/>
      <c r="AX85" s="19"/>
      <c r="AY85" s="19"/>
      <c r="AZ85" s="85"/>
      <c r="BA85" s="85"/>
      <c r="BB85" s="85"/>
      <c r="BC85" s="135"/>
      <c r="BD85" s="90"/>
      <c r="BE85" s="126"/>
      <c r="BF85" s="19"/>
      <c r="BG85" s="19"/>
      <c r="BH85" s="85"/>
      <c r="BI85" s="85"/>
      <c r="BJ85" s="85"/>
      <c r="BK85" s="135"/>
      <c r="BL85" s="90"/>
      <c r="BM85" s="126"/>
      <c r="BN85" s="19"/>
      <c r="BO85" s="19"/>
      <c r="BP85" s="85"/>
      <c r="BQ85" s="85"/>
      <c r="BR85" s="85"/>
      <c r="BS85" s="135"/>
      <c r="BT85" s="90"/>
      <c r="BU85" s="126"/>
      <c r="BV85" s="19"/>
      <c r="BW85" s="19"/>
      <c r="BX85" s="85"/>
      <c r="BY85" s="85"/>
      <c r="BZ85" s="85"/>
      <c r="CA85" s="135"/>
      <c r="CB85" s="90"/>
      <c r="CC85" s="126"/>
      <c r="CD85" s="19"/>
      <c r="CE85" s="19"/>
      <c r="CF85" s="85"/>
      <c r="CG85" s="85"/>
      <c r="CH85" s="85"/>
      <c r="CI85" s="135"/>
      <c r="CJ85" s="90"/>
      <c r="CK85" s="126"/>
      <c r="CL85" s="19"/>
      <c r="CM85" s="19"/>
      <c r="CN85" s="85"/>
      <c r="CO85" s="85"/>
      <c r="CP85" s="85"/>
      <c r="CQ85" s="135"/>
      <c r="CR85" s="90"/>
      <c r="CS85" s="126"/>
      <c r="CT85" s="19"/>
      <c r="CU85" s="19"/>
      <c r="CV85" s="85"/>
      <c r="CW85" s="85"/>
      <c r="CX85" s="85"/>
      <c r="CY85" s="135"/>
      <c r="CZ85" s="90"/>
      <c r="DA85" s="126"/>
      <c r="DB85" s="19"/>
      <c r="DC85" s="19"/>
      <c r="DD85" s="85"/>
      <c r="DE85" s="85"/>
      <c r="DF85" s="85"/>
      <c r="DG85" s="135"/>
      <c r="DH85" s="90"/>
      <c r="DI85" s="126"/>
      <c r="DJ85" s="19"/>
      <c r="DK85" s="19"/>
      <c r="DL85" s="85"/>
      <c r="DM85" s="85"/>
      <c r="DN85" s="85"/>
      <c r="DO85" s="135"/>
      <c r="DP85" s="90"/>
      <c r="DQ85" s="126"/>
      <c r="DR85" s="19"/>
      <c r="DS85" s="19"/>
      <c r="DT85" s="85"/>
      <c r="DU85" s="85"/>
      <c r="DV85" s="85"/>
      <c r="DW85" s="135"/>
      <c r="DX85" s="90"/>
      <c r="DY85" s="126"/>
      <c r="DZ85" s="19"/>
      <c r="EA85" s="19"/>
      <c r="EB85" s="24"/>
      <c r="EC85" s="24"/>
      <c r="ED85" s="24"/>
      <c r="EE85" s="705"/>
      <c r="EF85" s="334"/>
      <c r="EG85" s="272"/>
      <c r="EH85" s="19"/>
      <c r="EI85" s="19"/>
      <c r="EJ85" s="85"/>
      <c r="EK85" s="85"/>
      <c r="EL85" s="85"/>
      <c r="EM85" s="135"/>
      <c r="EN85" s="90"/>
      <c r="EO85" s="126"/>
      <c r="EP85" s="19"/>
      <c r="EQ85" s="19"/>
    </row>
    <row r="86" spans="1:147" ht="37.5" customHeight="1">
      <c r="A86" s="88"/>
      <c r="B86" s="88"/>
      <c r="C86" s="88"/>
      <c r="D86" s="85"/>
      <c r="E86" s="85"/>
      <c r="F86" s="85"/>
      <c r="G86" s="135"/>
      <c r="H86" s="90"/>
      <c r="I86" s="126"/>
      <c r="J86" s="19"/>
      <c r="K86" s="19"/>
      <c r="L86" s="85"/>
      <c r="M86" s="85"/>
      <c r="N86" s="85"/>
      <c r="O86" s="135"/>
      <c r="P86" s="90"/>
      <c r="Q86" s="126"/>
      <c r="R86" s="19"/>
      <c r="S86" s="19"/>
      <c r="T86" s="85"/>
      <c r="U86" s="85"/>
      <c r="V86" s="85"/>
      <c r="W86" s="135"/>
      <c r="X86" s="90"/>
      <c r="Y86" s="126"/>
      <c r="Z86" s="19"/>
      <c r="AA86" s="19"/>
      <c r="AB86" s="85"/>
      <c r="AC86" s="85"/>
      <c r="AD86" s="85"/>
      <c r="AE86" s="135"/>
      <c r="AF86" s="90"/>
      <c r="AG86" s="126"/>
      <c r="AH86" s="19"/>
      <c r="AI86" s="19"/>
      <c r="AJ86" s="85"/>
      <c r="AK86" s="85"/>
      <c r="AL86" s="85"/>
      <c r="AM86" s="135"/>
      <c r="AN86" s="90"/>
      <c r="AO86" s="126"/>
      <c r="AP86" s="19"/>
      <c r="AQ86" s="19"/>
      <c r="AR86" s="85"/>
      <c r="AS86" s="85"/>
      <c r="AT86" s="85"/>
      <c r="AU86" s="135"/>
      <c r="AV86" s="90"/>
      <c r="AW86" s="126"/>
      <c r="AX86" s="19"/>
      <c r="AY86" s="19"/>
      <c r="AZ86" s="85"/>
      <c r="BA86" s="85"/>
      <c r="BB86" s="85"/>
      <c r="BC86" s="135"/>
      <c r="BD86" s="90"/>
      <c r="BE86" s="126"/>
      <c r="BF86" s="19"/>
      <c r="BG86" s="19"/>
      <c r="BH86" s="85"/>
      <c r="BI86" s="85"/>
      <c r="BJ86" s="85"/>
      <c r="BK86" s="135"/>
      <c r="BL86" s="90"/>
      <c r="BM86" s="126"/>
      <c r="BN86" s="19"/>
      <c r="BO86" s="19"/>
      <c r="BP86" s="85"/>
      <c r="BQ86" s="85"/>
      <c r="BR86" s="85"/>
      <c r="BS86" s="135"/>
      <c r="BT86" s="90"/>
      <c r="BU86" s="126"/>
      <c r="BV86" s="19"/>
      <c r="BW86" s="19"/>
      <c r="BX86" s="85"/>
      <c r="BY86" s="85"/>
      <c r="BZ86" s="85"/>
      <c r="CA86" s="135"/>
      <c r="CB86" s="90"/>
      <c r="CC86" s="126"/>
      <c r="CD86" s="19"/>
      <c r="CE86" s="19"/>
      <c r="CF86" s="85"/>
      <c r="CG86" s="85"/>
      <c r="CH86" s="85"/>
      <c r="CI86" s="135"/>
      <c r="CJ86" s="90"/>
      <c r="CK86" s="126"/>
      <c r="CL86" s="19"/>
      <c r="CM86" s="19"/>
      <c r="CN86" s="85"/>
      <c r="CO86" s="85"/>
      <c r="CP86" s="85"/>
      <c r="CQ86" s="135"/>
      <c r="CR86" s="90"/>
      <c r="CS86" s="126"/>
      <c r="CT86" s="19"/>
      <c r="CU86" s="19"/>
      <c r="CV86" s="85"/>
      <c r="CW86" s="85"/>
      <c r="CX86" s="85"/>
      <c r="CY86" s="135"/>
      <c r="CZ86" s="90"/>
      <c r="DA86" s="126"/>
      <c r="DB86" s="19"/>
      <c r="DC86" s="19"/>
      <c r="DD86" s="85"/>
      <c r="DE86" s="85"/>
      <c r="DF86" s="85"/>
      <c r="DG86" s="135"/>
      <c r="DH86" s="90"/>
      <c r="DI86" s="126"/>
      <c r="DJ86" s="19"/>
      <c r="DK86" s="19"/>
      <c r="DL86" s="85"/>
      <c r="DM86" s="85"/>
      <c r="DN86" s="85"/>
      <c r="DO86" s="135"/>
      <c r="DP86" s="90"/>
      <c r="DQ86" s="126"/>
      <c r="DR86" s="19"/>
      <c r="DS86" s="19"/>
      <c r="DT86" s="85"/>
      <c r="DU86" s="85"/>
      <c r="DV86" s="85"/>
      <c r="DW86" s="135"/>
      <c r="DX86" s="90"/>
      <c r="DY86" s="126"/>
      <c r="DZ86" s="19"/>
      <c r="EA86" s="19"/>
      <c r="EB86" s="24"/>
      <c r="EC86" s="24"/>
      <c r="ED86" s="24"/>
      <c r="EE86" s="705"/>
      <c r="EF86" s="334"/>
      <c r="EG86" s="272"/>
      <c r="EH86" s="19"/>
      <c r="EI86" s="19"/>
      <c r="EJ86" s="85"/>
      <c r="EK86" s="85"/>
      <c r="EL86" s="85"/>
      <c r="EM86" s="135"/>
      <c r="EN86" s="90"/>
      <c r="EO86" s="126"/>
      <c r="EP86" s="19"/>
      <c r="EQ86" s="19"/>
    </row>
    <row r="87" spans="1:147" ht="37.5" customHeight="1">
      <c r="A87" s="88"/>
      <c r="B87" s="88"/>
      <c r="C87" s="88"/>
      <c r="D87" s="85"/>
      <c r="E87" s="85"/>
      <c r="F87" s="85"/>
      <c r="G87" s="135"/>
      <c r="H87" s="90"/>
      <c r="I87" s="126"/>
      <c r="J87" s="19"/>
      <c r="K87" s="19"/>
      <c r="L87" s="85"/>
      <c r="M87" s="85"/>
      <c r="N87" s="85"/>
      <c r="O87" s="135"/>
      <c r="P87" s="90"/>
      <c r="Q87" s="126"/>
      <c r="R87" s="19"/>
      <c r="S87" s="19"/>
      <c r="T87" s="85"/>
      <c r="U87" s="85"/>
      <c r="V87" s="85"/>
      <c r="W87" s="135"/>
      <c r="X87" s="90"/>
      <c r="Y87" s="126"/>
      <c r="Z87" s="19"/>
      <c r="AA87" s="19"/>
      <c r="AB87" s="85"/>
      <c r="AC87" s="85"/>
      <c r="AD87" s="85"/>
      <c r="AE87" s="135"/>
      <c r="AF87" s="90"/>
      <c r="AG87" s="126"/>
      <c r="AH87" s="19"/>
      <c r="AI87" s="19"/>
      <c r="AJ87" s="85"/>
      <c r="AK87" s="85"/>
      <c r="AL87" s="85"/>
      <c r="AM87" s="135"/>
      <c r="AN87" s="90"/>
      <c r="AO87" s="126"/>
      <c r="AP87" s="19"/>
      <c r="AQ87" s="19"/>
      <c r="AR87" s="85"/>
      <c r="AS87" s="85"/>
      <c r="AT87" s="85"/>
      <c r="AU87" s="135"/>
      <c r="AV87" s="90"/>
      <c r="AW87" s="126"/>
      <c r="AX87" s="19"/>
      <c r="AY87" s="19"/>
      <c r="AZ87" s="85"/>
      <c r="BA87" s="85"/>
      <c r="BB87" s="85"/>
      <c r="BC87" s="135"/>
      <c r="BD87" s="90"/>
      <c r="BE87" s="126"/>
      <c r="BF87" s="19"/>
      <c r="BG87" s="19"/>
      <c r="BH87" s="85"/>
      <c r="BI87" s="85"/>
      <c r="BJ87" s="85"/>
      <c r="BK87" s="135"/>
      <c r="BL87" s="90"/>
      <c r="BM87" s="126"/>
      <c r="BN87" s="19"/>
      <c r="BO87" s="19"/>
      <c r="BP87" s="85"/>
      <c r="BQ87" s="85"/>
      <c r="BR87" s="85"/>
      <c r="BS87" s="135"/>
      <c r="BT87" s="90"/>
      <c r="BU87" s="126"/>
      <c r="BV87" s="19"/>
      <c r="BW87" s="19"/>
      <c r="BX87" s="85"/>
      <c r="BY87" s="85"/>
      <c r="BZ87" s="85"/>
      <c r="CA87" s="135"/>
      <c r="CB87" s="90"/>
      <c r="CC87" s="126"/>
      <c r="CD87" s="19"/>
      <c r="CE87" s="19"/>
      <c r="CF87" s="85"/>
      <c r="CG87" s="85"/>
      <c r="CH87" s="85"/>
      <c r="CI87" s="135"/>
      <c r="CJ87" s="90"/>
      <c r="CK87" s="126"/>
      <c r="CL87" s="19"/>
      <c r="CM87" s="19"/>
      <c r="CN87" s="85"/>
      <c r="CO87" s="85"/>
      <c r="CP87" s="85"/>
      <c r="CQ87" s="135"/>
      <c r="CR87" s="90"/>
      <c r="CS87" s="126"/>
      <c r="CT87" s="19"/>
      <c r="CU87" s="19"/>
      <c r="CV87" s="85"/>
      <c r="CW87" s="85"/>
      <c r="CX87" s="85"/>
      <c r="CY87" s="135"/>
      <c r="CZ87" s="90"/>
      <c r="DA87" s="126"/>
      <c r="DB87" s="19"/>
      <c r="DC87" s="19"/>
      <c r="DD87" s="85"/>
      <c r="DE87" s="85"/>
      <c r="DF87" s="85"/>
      <c r="DG87" s="135"/>
      <c r="DH87" s="90"/>
      <c r="DI87" s="126"/>
      <c r="DJ87" s="19"/>
      <c r="DK87" s="19"/>
      <c r="DL87" s="85"/>
      <c r="DM87" s="85"/>
      <c r="DN87" s="85"/>
      <c r="DO87" s="135"/>
      <c r="DP87" s="90"/>
      <c r="DQ87" s="126"/>
      <c r="DR87" s="19"/>
      <c r="DS87" s="19"/>
      <c r="DT87" s="85"/>
      <c r="DU87" s="85"/>
      <c r="DV87" s="85"/>
      <c r="DW87" s="135"/>
      <c r="DX87" s="90"/>
      <c r="DY87" s="126"/>
      <c r="DZ87" s="19"/>
      <c r="EA87" s="19"/>
      <c r="EB87" s="24"/>
      <c r="EC87" s="24"/>
      <c r="ED87" s="24"/>
      <c r="EE87" s="705"/>
      <c r="EF87" s="334"/>
      <c r="EG87" s="272"/>
      <c r="EH87" s="19"/>
      <c r="EI87" s="19"/>
      <c r="EJ87" s="85"/>
      <c r="EK87" s="85"/>
      <c r="EL87" s="85"/>
      <c r="EM87" s="135"/>
      <c r="EN87" s="90"/>
      <c r="EO87" s="126"/>
      <c r="EP87" s="19"/>
      <c r="EQ87" s="19"/>
    </row>
    <row r="88" spans="1:147" ht="37.5" customHeight="1">
      <c r="A88" s="88"/>
      <c r="B88" s="88"/>
      <c r="C88" s="88"/>
      <c r="D88" s="85"/>
      <c r="E88" s="85"/>
      <c r="F88" s="85"/>
      <c r="G88" s="135"/>
      <c r="H88" s="90"/>
      <c r="I88" s="126"/>
      <c r="J88" s="19"/>
      <c r="K88" s="19"/>
      <c r="L88" s="85"/>
      <c r="M88" s="85"/>
      <c r="N88" s="85"/>
      <c r="O88" s="135"/>
      <c r="P88" s="90"/>
      <c r="Q88" s="126"/>
      <c r="R88" s="19"/>
      <c r="S88" s="19"/>
      <c r="T88" s="85"/>
      <c r="U88" s="85"/>
      <c r="V88" s="85"/>
      <c r="W88" s="135"/>
      <c r="X88" s="90"/>
      <c r="Y88" s="126"/>
      <c r="Z88" s="19"/>
      <c r="AA88" s="19"/>
      <c r="AB88" s="85"/>
      <c r="AC88" s="85"/>
      <c r="AD88" s="85"/>
      <c r="AE88" s="135"/>
      <c r="AF88" s="90"/>
      <c r="AG88" s="126"/>
      <c r="AH88" s="19"/>
      <c r="AI88" s="19"/>
      <c r="AJ88" s="85"/>
      <c r="AK88" s="85"/>
      <c r="AL88" s="85"/>
      <c r="AM88" s="135"/>
      <c r="AN88" s="90"/>
      <c r="AO88" s="126"/>
      <c r="AP88" s="19"/>
      <c r="AQ88" s="19"/>
      <c r="AR88" s="85"/>
      <c r="AS88" s="85"/>
      <c r="AT88" s="85"/>
      <c r="AU88" s="135"/>
      <c r="AV88" s="90"/>
      <c r="AW88" s="126"/>
      <c r="AX88" s="19"/>
      <c r="AY88" s="19"/>
      <c r="AZ88" s="85"/>
      <c r="BA88" s="85"/>
      <c r="BB88" s="85"/>
      <c r="BC88" s="135"/>
      <c r="BD88" s="90"/>
      <c r="BE88" s="126"/>
      <c r="BF88" s="19"/>
      <c r="BG88" s="19"/>
      <c r="BH88" s="85"/>
      <c r="BI88" s="85"/>
      <c r="BJ88" s="85"/>
      <c r="BK88" s="135"/>
      <c r="BL88" s="90"/>
      <c r="BM88" s="126"/>
      <c r="BN88" s="19"/>
      <c r="BO88" s="19"/>
      <c r="BP88" s="85"/>
      <c r="BQ88" s="85"/>
      <c r="BR88" s="85"/>
      <c r="BS88" s="135"/>
      <c r="BT88" s="90"/>
      <c r="BU88" s="126"/>
      <c r="BV88" s="19"/>
      <c r="BW88" s="19"/>
      <c r="BX88" s="85"/>
      <c r="BY88" s="85"/>
      <c r="BZ88" s="85"/>
      <c r="CA88" s="135"/>
      <c r="CB88" s="90"/>
      <c r="CC88" s="126"/>
      <c r="CD88" s="19"/>
      <c r="CE88" s="19"/>
      <c r="CF88" s="85"/>
      <c r="CG88" s="85"/>
      <c r="CH88" s="85"/>
      <c r="CI88" s="135"/>
      <c r="CJ88" s="90"/>
      <c r="CK88" s="126"/>
      <c r="CL88" s="19"/>
      <c r="CM88" s="19"/>
      <c r="CN88" s="85"/>
      <c r="CO88" s="85"/>
      <c r="CP88" s="85"/>
      <c r="CQ88" s="135"/>
      <c r="CR88" s="90"/>
      <c r="CS88" s="126"/>
      <c r="CT88" s="19"/>
      <c r="CU88" s="19"/>
      <c r="CV88" s="85"/>
      <c r="CW88" s="85"/>
      <c r="CX88" s="85"/>
      <c r="CY88" s="135"/>
      <c r="CZ88" s="90"/>
      <c r="DA88" s="126"/>
      <c r="DB88" s="19"/>
      <c r="DC88" s="19"/>
      <c r="DD88" s="85"/>
      <c r="DE88" s="85"/>
      <c r="DF88" s="85"/>
      <c r="DG88" s="135"/>
      <c r="DH88" s="90"/>
      <c r="DI88" s="126"/>
      <c r="DJ88" s="19"/>
      <c r="DK88" s="19"/>
      <c r="DL88" s="85"/>
      <c r="DM88" s="85"/>
      <c r="DN88" s="85"/>
      <c r="DO88" s="135"/>
      <c r="DP88" s="90"/>
      <c r="DQ88" s="126"/>
      <c r="DR88" s="19"/>
      <c r="DS88" s="19"/>
      <c r="DT88" s="85"/>
      <c r="DU88" s="85"/>
      <c r="DV88" s="85"/>
      <c r="DW88" s="135"/>
      <c r="DX88" s="90"/>
      <c r="DY88" s="126"/>
      <c r="DZ88" s="19"/>
      <c r="EA88" s="19"/>
      <c r="EB88" s="24"/>
      <c r="EC88" s="24"/>
      <c r="ED88" s="24"/>
      <c r="EE88" s="705"/>
      <c r="EF88" s="334"/>
      <c r="EG88" s="272"/>
      <c r="EH88" s="19"/>
      <c r="EI88" s="19"/>
      <c r="EJ88" s="85"/>
      <c r="EK88" s="85"/>
      <c r="EL88" s="85"/>
      <c r="EM88" s="135"/>
      <c r="EN88" s="90"/>
      <c r="EO88" s="126"/>
      <c r="EP88" s="19"/>
      <c r="EQ88" s="19"/>
    </row>
    <row r="89" spans="1:147" ht="37.5" customHeight="1">
      <c r="A89" s="88"/>
      <c r="B89" s="88"/>
      <c r="C89" s="88"/>
      <c r="D89" s="85"/>
      <c r="E89" s="85"/>
      <c r="F89" s="85"/>
      <c r="G89" s="135"/>
      <c r="H89" s="90"/>
      <c r="I89" s="126"/>
      <c r="J89" s="19"/>
      <c r="K89" s="19"/>
      <c r="L89" s="85"/>
      <c r="M89" s="85"/>
      <c r="N89" s="85"/>
      <c r="O89" s="135"/>
      <c r="P89" s="90"/>
      <c r="Q89" s="126"/>
      <c r="R89" s="19"/>
      <c r="S89" s="19"/>
      <c r="T89" s="85"/>
      <c r="U89" s="85"/>
      <c r="V89" s="85"/>
      <c r="W89" s="135"/>
      <c r="X89" s="90"/>
      <c r="Y89" s="126"/>
      <c r="Z89" s="19"/>
      <c r="AA89" s="19"/>
      <c r="AB89" s="85"/>
      <c r="AC89" s="85"/>
      <c r="AD89" s="85"/>
      <c r="AE89" s="135"/>
      <c r="AF89" s="90"/>
      <c r="AG89" s="126"/>
      <c r="AH89" s="19"/>
      <c r="AI89" s="19"/>
      <c r="AJ89" s="85"/>
      <c r="AK89" s="85"/>
      <c r="AL89" s="85"/>
      <c r="AM89" s="135"/>
      <c r="AN89" s="90"/>
      <c r="AO89" s="126"/>
      <c r="AP89" s="19"/>
      <c r="AQ89" s="19"/>
      <c r="AR89" s="85"/>
      <c r="AS89" s="85"/>
      <c r="AT89" s="85"/>
      <c r="AU89" s="135"/>
      <c r="AV89" s="90"/>
      <c r="AW89" s="126"/>
      <c r="AX89" s="19"/>
      <c r="AY89" s="19"/>
      <c r="AZ89" s="85"/>
      <c r="BA89" s="85"/>
      <c r="BB89" s="85"/>
      <c r="BC89" s="135"/>
      <c r="BD89" s="90"/>
      <c r="BE89" s="126"/>
      <c r="BF89" s="19"/>
      <c r="BG89" s="19"/>
      <c r="BH89" s="85"/>
      <c r="BI89" s="85"/>
      <c r="BJ89" s="85"/>
      <c r="BK89" s="135"/>
      <c r="BL89" s="90"/>
      <c r="BM89" s="126"/>
      <c r="BN89" s="19"/>
      <c r="BO89" s="19"/>
      <c r="BP89" s="85"/>
      <c r="BQ89" s="85"/>
      <c r="BR89" s="85"/>
      <c r="BS89" s="135"/>
      <c r="BT89" s="90"/>
      <c r="BU89" s="126"/>
      <c r="BV89" s="19"/>
      <c r="BW89" s="19"/>
      <c r="BX89" s="85"/>
      <c r="BY89" s="85"/>
      <c r="BZ89" s="85"/>
      <c r="CA89" s="135"/>
      <c r="CB89" s="90"/>
      <c r="CC89" s="126"/>
      <c r="CD89" s="19"/>
      <c r="CE89" s="19"/>
      <c r="CF89" s="85"/>
      <c r="CG89" s="85"/>
      <c r="CH89" s="85"/>
      <c r="CI89" s="135"/>
      <c r="CJ89" s="90"/>
      <c r="CK89" s="126"/>
      <c r="CL89" s="19"/>
      <c r="CM89" s="19"/>
      <c r="CN89" s="85"/>
      <c r="CO89" s="85"/>
      <c r="CP89" s="85"/>
      <c r="CQ89" s="135"/>
      <c r="CR89" s="90"/>
      <c r="CS89" s="126"/>
      <c r="CT89" s="19"/>
      <c r="CU89" s="19"/>
      <c r="CV89" s="85"/>
      <c r="CW89" s="85"/>
      <c r="CX89" s="85"/>
      <c r="CY89" s="135"/>
      <c r="CZ89" s="90"/>
      <c r="DA89" s="126"/>
      <c r="DB89" s="19"/>
      <c r="DC89" s="19"/>
      <c r="DD89" s="85"/>
      <c r="DE89" s="85"/>
      <c r="DF89" s="85"/>
      <c r="DG89" s="135"/>
      <c r="DH89" s="90"/>
      <c r="DI89" s="126"/>
      <c r="DJ89" s="19"/>
      <c r="DK89" s="19"/>
      <c r="DL89" s="85"/>
      <c r="DM89" s="85"/>
      <c r="DN89" s="85"/>
      <c r="DO89" s="135"/>
      <c r="DP89" s="90"/>
      <c r="DQ89" s="126"/>
      <c r="DR89" s="19"/>
      <c r="DS89" s="19"/>
      <c r="DT89" s="85"/>
      <c r="DU89" s="85"/>
      <c r="DV89" s="85"/>
      <c r="DW89" s="135"/>
      <c r="DX89" s="90"/>
      <c r="DY89" s="126"/>
      <c r="DZ89" s="19"/>
      <c r="EA89" s="19"/>
      <c r="EB89" s="24"/>
      <c r="EC89" s="24"/>
      <c r="ED89" s="24"/>
      <c r="EE89" s="705"/>
      <c r="EF89" s="334"/>
      <c r="EG89" s="272"/>
      <c r="EH89" s="19"/>
      <c r="EI89" s="19"/>
      <c r="EJ89" s="85"/>
      <c r="EK89" s="85"/>
      <c r="EL89" s="85"/>
      <c r="EM89" s="135"/>
      <c r="EN89" s="90"/>
      <c r="EO89" s="126"/>
      <c r="EP89" s="19"/>
      <c r="EQ89" s="19"/>
    </row>
    <row r="90" spans="1:147" ht="37.5" customHeight="1">
      <c r="A90" s="88"/>
      <c r="B90" s="88"/>
      <c r="C90" s="88"/>
      <c r="D90" s="85"/>
      <c r="E90" s="85"/>
      <c r="F90" s="85"/>
      <c r="G90" s="135"/>
      <c r="H90" s="90"/>
      <c r="I90" s="126"/>
      <c r="J90" s="19"/>
      <c r="K90" s="19"/>
      <c r="L90" s="85"/>
      <c r="M90" s="85"/>
      <c r="N90" s="85"/>
      <c r="O90" s="135"/>
      <c r="P90" s="90"/>
      <c r="Q90" s="126"/>
      <c r="R90" s="19"/>
      <c r="S90" s="19"/>
      <c r="T90" s="85"/>
      <c r="U90" s="85"/>
      <c r="V90" s="85"/>
      <c r="W90" s="135"/>
      <c r="X90" s="90"/>
      <c r="Y90" s="126"/>
      <c r="Z90" s="19"/>
      <c r="AA90" s="19"/>
      <c r="AB90" s="85"/>
      <c r="AC90" s="85"/>
      <c r="AD90" s="85"/>
      <c r="AE90" s="135"/>
      <c r="AF90" s="90"/>
      <c r="AG90" s="126"/>
      <c r="AH90" s="19"/>
      <c r="AI90" s="19"/>
      <c r="AJ90" s="85"/>
      <c r="AK90" s="85"/>
      <c r="AL90" s="85"/>
      <c r="AM90" s="135"/>
      <c r="AN90" s="90"/>
      <c r="AO90" s="126"/>
      <c r="AP90" s="19"/>
      <c r="AQ90" s="19"/>
      <c r="AR90" s="85"/>
      <c r="AS90" s="85"/>
      <c r="AT90" s="85"/>
      <c r="AU90" s="135"/>
      <c r="AV90" s="90"/>
      <c r="AW90" s="126"/>
      <c r="AX90" s="19"/>
      <c r="AY90" s="19"/>
      <c r="AZ90" s="85"/>
      <c r="BA90" s="85"/>
      <c r="BB90" s="85"/>
      <c r="BC90" s="135"/>
      <c r="BD90" s="90"/>
      <c r="BE90" s="126"/>
      <c r="BF90" s="19"/>
      <c r="BG90" s="19"/>
      <c r="BH90" s="85"/>
      <c r="BI90" s="85"/>
      <c r="BJ90" s="85"/>
      <c r="BK90" s="135"/>
      <c r="BL90" s="90"/>
      <c r="BM90" s="126"/>
      <c r="BN90" s="19"/>
      <c r="BO90" s="19"/>
      <c r="BP90" s="85"/>
      <c r="BQ90" s="85"/>
      <c r="BR90" s="85"/>
      <c r="BS90" s="135"/>
      <c r="BT90" s="90"/>
      <c r="BU90" s="126"/>
      <c r="BV90" s="19"/>
      <c r="BW90" s="19"/>
      <c r="BX90" s="85"/>
      <c r="BY90" s="85"/>
      <c r="BZ90" s="85"/>
      <c r="CA90" s="135"/>
      <c r="CB90" s="90"/>
      <c r="CC90" s="126"/>
      <c r="CD90" s="19"/>
      <c r="CE90" s="19"/>
      <c r="CF90" s="85"/>
      <c r="CG90" s="85"/>
      <c r="CH90" s="85"/>
      <c r="CI90" s="135"/>
      <c r="CJ90" s="90"/>
      <c r="CK90" s="126"/>
      <c r="CL90" s="19"/>
      <c r="CM90" s="19"/>
      <c r="CN90" s="85"/>
      <c r="CO90" s="85"/>
      <c r="CP90" s="85"/>
      <c r="CQ90" s="135"/>
      <c r="CR90" s="90"/>
      <c r="CS90" s="126"/>
      <c r="CT90" s="19"/>
      <c r="CU90" s="19"/>
      <c r="CV90" s="85"/>
      <c r="CW90" s="85"/>
      <c r="CX90" s="85"/>
      <c r="CY90" s="135"/>
      <c r="CZ90" s="90"/>
      <c r="DA90" s="126"/>
      <c r="DB90" s="19"/>
      <c r="DC90" s="19"/>
      <c r="DD90" s="85"/>
      <c r="DE90" s="85"/>
      <c r="DF90" s="85"/>
      <c r="DG90" s="135"/>
      <c r="DH90" s="90"/>
      <c r="DI90" s="126"/>
      <c r="DJ90" s="19"/>
      <c r="DK90" s="19"/>
      <c r="DL90" s="85"/>
      <c r="DM90" s="85"/>
      <c r="DN90" s="85"/>
      <c r="DO90" s="135"/>
      <c r="DP90" s="90"/>
      <c r="DQ90" s="126"/>
      <c r="DR90" s="19"/>
      <c r="DS90" s="19"/>
      <c r="DT90" s="85"/>
      <c r="DU90" s="85"/>
      <c r="DV90" s="85"/>
      <c r="DW90" s="135"/>
      <c r="DX90" s="90"/>
      <c r="DY90" s="126"/>
      <c r="DZ90" s="19"/>
      <c r="EA90" s="19"/>
      <c r="EB90" s="24"/>
      <c r="EC90" s="24"/>
      <c r="ED90" s="24"/>
      <c r="EE90" s="705"/>
      <c r="EF90" s="334"/>
      <c r="EG90" s="272"/>
      <c r="EH90" s="19"/>
      <c r="EI90" s="19"/>
      <c r="EJ90" s="85"/>
      <c r="EK90" s="85"/>
      <c r="EL90" s="85"/>
      <c r="EM90" s="135"/>
      <c r="EN90" s="90"/>
      <c r="EO90" s="126"/>
      <c r="EP90" s="19"/>
      <c r="EQ90" s="19"/>
    </row>
    <row r="91" spans="1:147" ht="37.5" customHeight="1">
      <c r="A91" s="88"/>
      <c r="B91" s="88"/>
      <c r="C91" s="88"/>
      <c r="D91" s="85"/>
      <c r="E91" s="85"/>
      <c r="F91" s="85"/>
      <c r="G91" s="135"/>
      <c r="H91" s="90"/>
      <c r="I91" s="126"/>
      <c r="J91" s="19"/>
      <c r="K91" s="19"/>
      <c r="L91" s="85"/>
      <c r="M91" s="85"/>
      <c r="N91" s="85"/>
      <c r="O91" s="135"/>
      <c r="P91" s="90"/>
      <c r="Q91" s="126"/>
      <c r="R91" s="19"/>
      <c r="S91" s="19"/>
      <c r="T91" s="85"/>
      <c r="U91" s="85"/>
      <c r="V91" s="85"/>
      <c r="W91" s="135"/>
      <c r="X91" s="90"/>
      <c r="Y91" s="126"/>
      <c r="Z91" s="19"/>
      <c r="AA91" s="19"/>
      <c r="AB91" s="85"/>
      <c r="AC91" s="85"/>
      <c r="AD91" s="85"/>
      <c r="AE91" s="135"/>
      <c r="AF91" s="90"/>
      <c r="AG91" s="126"/>
      <c r="AH91" s="19"/>
      <c r="AI91" s="19"/>
      <c r="AJ91" s="85"/>
      <c r="AK91" s="85"/>
      <c r="AL91" s="85"/>
      <c r="AM91" s="135"/>
      <c r="AN91" s="90"/>
      <c r="AO91" s="126"/>
      <c r="AP91" s="19"/>
      <c r="AQ91" s="19"/>
      <c r="AR91" s="85"/>
      <c r="AS91" s="85"/>
      <c r="AT91" s="85"/>
      <c r="AU91" s="135"/>
      <c r="AV91" s="90"/>
      <c r="AW91" s="126"/>
      <c r="AX91" s="19"/>
      <c r="AY91" s="19"/>
      <c r="AZ91" s="85"/>
      <c r="BA91" s="85"/>
      <c r="BB91" s="85"/>
      <c r="BC91" s="135"/>
      <c r="BD91" s="90"/>
      <c r="BE91" s="126"/>
      <c r="BF91" s="19"/>
      <c r="BG91" s="19"/>
      <c r="BH91" s="85"/>
      <c r="BI91" s="85"/>
      <c r="BJ91" s="85"/>
      <c r="BK91" s="135"/>
      <c r="BL91" s="90"/>
      <c r="BM91" s="126"/>
      <c r="BN91" s="19"/>
      <c r="BO91" s="19"/>
      <c r="BP91" s="85"/>
      <c r="BQ91" s="85"/>
      <c r="BR91" s="85"/>
      <c r="BS91" s="135"/>
      <c r="BT91" s="90"/>
      <c r="BU91" s="126"/>
      <c r="BV91" s="19"/>
      <c r="BW91" s="19"/>
      <c r="BX91" s="85"/>
      <c r="BY91" s="85"/>
      <c r="BZ91" s="85"/>
      <c r="CA91" s="135"/>
      <c r="CB91" s="90"/>
      <c r="CC91" s="126"/>
      <c r="CD91" s="19"/>
      <c r="CE91" s="19"/>
      <c r="CF91" s="85"/>
      <c r="CG91" s="85"/>
      <c r="CH91" s="85"/>
      <c r="CI91" s="135"/>
      <c r="CJ91" s="90"/>
      <c r="CK91" s="126"/>
      <c r="CL91" s="19"/>
      <c r="CM91" s="19"/>
      <c r="CN91" s="85"/>
      <c r="CO91" s="85"/>
      <c r="CP91" s="85"/>
      <c r="CQ91" s="135"/>
      <c r="CR91" s="90"/>
      <c r="CS91" s="126"/>
      <c r="CT91" s="19"/>
      <c r="CU91" s="19"/>
      <c r="CV91" s="85"/>
      <c r="CW91" s="85"/>
      <c r="CX91" s="85"/>
      <c r="CY91" s="135"/>
      <c r="CZ91" s="90"/>
      <c r="DA91" s="126"/>
      <c r="DB91" s="19"/>
      <c r="DC91" s="19"/>
      <c r="DD91" s="85"/>
      <c r="DE91" s="85"/>
      <c r="DF91" s="85"/>
      <c r="DG91" s="135"/>
      <c r="DH91" s="90"/>
      <c r="DI91" s="126"/>
      <c r="DJ91" s="19"/>
      <c r="DK91" s="19"/>
      <c r="DL91" s="85"/>
      <c r="DM91" s="85"/>
      <c r="DN91" s="85"/>
      <c r="DO91" s="135"/>
      <c r="DP91" s="90"/>
      <c r="DQ91" s="126"/>
      <c r="DR91" s="19"/>
      <c r="DS91" s="19"/>
      <c r="DT91" s="85"/>
      <c r="DU91" s="85"/>
      <c r="DV91" s="85"/>
      <c r="DW91" s="135"/>
      <c r="DX91" s="90"/>
      <c r="DY91" s="126"/>
      <c r="DZ91" s="19"/>
      <c r="EA91" s="19"/>
      <c r="EB91" s="24"/>
      <c r="EC91" s="24"/>
      <c r="ED91" s="24"/>
      <c r="EE91" s="705"/>
      <c r="EF91" s="334"/>
      <c r="EG91" s="272"/>
      <c r="EH91" s="19"/>
      <c r="EI91" s="19"/>
      <c r="EJ91" s="85"/>
      <c r="EK91" s="85"/>
      <c r="EL91" s="85"/>
      <c r="EM91" s="135"/>
      <c r="EN91" s="90"/>
      <c r="EO91" s="126"/>
      <c r="EP91" s="19"/>
      <c r="EQ91" s="19"/>
    </row>
    <row r="92" spans="1:147" ht="37.5" customHeight="1">
      <c r="A92" s="88"/>
      <c r="B92" s="88"/>
      <c r="C92" s="88"/>
      <c r="D92" s="85"/>
      <c r="E92" s="85"/>
      <c r="F92" s="85"/>
      <c r="G92" s="135"/>
      <c r="H92" s="90"/>
      <c r="I92" s="126"/>
      <c r="J92" s="19"/>
      <c r="K92" s="19"/>
      <c r="L92" s="85"/>
      <c r="M92" s="85"/>
      <c r="N92" s="85"/>
      <c r="O92" s="135"/>
      <c r="P92" s="90"/>
      <c r="Q92" s="126"/>
      <c r="R92" s="19"/>
      <c r="S92" s="19"/>
      <c r="T92" s="85"/>
      <c r="U92" s="85"/>
      <c r="V92" s="85"/>
      <c r="W92" s="135"/>
      <c r="X92" s="90"/>
      <c r="Y92" s="126"/>
      <c r="Z92" s="19"/>
      <c r="AA92" s="19"/>
      <c r="AB92" s="85"/>
      <c r="AC92" s="85"/>
      <c r="AD92" s="85"/>
      <c r="AE92" s="135"/>
      <c r="AF92" s="90"/>
      <c r="AG92" s="126"/>
      <c r="AH92" s="19"/>
      <c r="AI92" s="19"/>
      <c r="AJ92" s="85"/>
      <c r="AK92" s="85"/>
      <c r="AL92" s="85"/>
      <c r="AM92" s="135"/>
      <c r="AN92" s="90"/>
      <c r="AO92" s="126"/>
      <c r="AP92" s="19"/>
      <c r="AQ92" s="19"/>
      <c r="AR92" s="85"/>
      <c r="AS92" s="85"/>
      <c r="AT92" s="85"/>
      <c r="AU92" s="135"/>
      <c r="AV92" s="90"/>
      <c r="AW92" s="126"/>
      <c r="AX92" s="19"/>
      <c r="AY92" s="19"/>
      <c r="AZ92" s="85"/>
      <c r="BA92" s="85"/>
      <c r="BB92" s="85"/>
      <c r="BC92" s="135"/>
      <c r="BD92" s="90"/>
      <c r="BE92" s="126"/>
      <c r="BF92" s="19"/>
      <c r="BG92" s="19"/>
      <c r="BH92" s="85"/>
      <c r="BI92" s="85"/>
      <c r="BJ92" s="85"/>
      <c r="BK92" s="135"/>
      <c r="BL92" s="90"/>
      <c r="BM92" s="126"/>
      <c r="BN92" s="19"/>
      <c r="BO92" s="19"/>
      <c r="BP92" s="85"/>
      <c r="BQ92" s="85"/>
      <c r="BR92" s="85"/>
      <c r="BS92" s="135"/>
      <c r="BT92" s="90"/>
      <c r="BU92" s="126"/>
      <c r="BV92" s="19"/>
      <c r="BW92" s="19"/>
      <c r="BX92" s="85"/>
      <c r="BY92" s="85"/>
      <c r="BZ92" s="85"/>
      <c r="CA92" s="135"/>
      <c r="CB92" s="90"/>
      <c r="CC92" s="126"/>
      <c r="CD92" s="19"/>
      <c r="CE92" s="19"/>
      <c r="CF92" s="85"/>
      <c r="CG92" s="85"/>
      <c r="CH92" s="85"/>
      <c r="CI92" s="135"/>
      <c r="CJ92" s="90"/>
      <c r="CK92" s="126"/>
      <c r="CL92" s="19"/>
      <c r="CM92" s="19"/>
      <c r="CN92" s="85"/>
      <c r="CO92" s="85"/>
      <c r="CP92" s="85"/>
      <c r="CQ92" s="135"/>
      <c r="CR92" s="90"/>
      <c r="CS92" s="126"/>
      <c r="CT92" s="19"/>
      <c r="CU92" s="19"/>
      <c r="CV92" s="85"/>
      <c r="CW92" s="85"/>
      <c r="CX92" s="85"/>
      <c r="CY92" s="135"/>
      <c r="CZ92" s="90"/>
      <c r="DA92" s="126"/>
      <c r="DB92" s="19"/>
      <c r="DC92" s="19"/>
      <c r="DD92" s="85"/>
      <c r="DE92" s="85"/>
      <c r="DF92" s="85"/>
      <c r="DG92" s="135"/>
      <c r="DH92" s="90"/>
      <c r="DI92" s="126"/>
      <c r="DJ92" s="19"/>
      <c r="DK92" s="19"/>
      <c r="DL92" s="85"/>
      <c r="DM92" s="85"/>
      <c r="DN92" s="85"/>
      <c r="DO92" s="135"/>
      <c r="DP92" s="90"/>
      <c r="DQ92" s="126"/>
      <c r="DR92" s="19"/>
      <c r="DS92" s="19"/>
      <c r="DT92" s="85"/>
      <c r="DU92" s="85"/>
      <c r="DV92" s="85"/>
      <c r="DW92" s="135"/>
      <c r="DX92" s="90"/>
      <c r="DY92" s="126"/>
      <c r="DZ92" s="19"/>
      <c r="EA92" s="19"/>
      <c r="EB92" s="24"/>
      <c r="EC92" s="24"/>
      <c r="ED92" s="24"/>
      <c r="EE92" s="705"/>
      <c r="EF92" s="334"/>
      <c r="EG92" s="272"/>
      <c r="EH92" s="19"/>
      <c r="EI92" s="19"/>
      <c r="EJ92" s="85"/>
      <c r="EK92" s="85"/>
      <c r="EL92" s="85"/>
      <c r="EM92" s="135"/>
      <c r="EN92" s="90"/>
      <c r="EO92" s="126"/>
      <c r="EP92" s="19"/>
      <c r="EQ92" s="19"/>
    </row>
    <row r="93" spans="1:147" ht="37.5" customHeight="1">
      <c r="A93" s="88"/>
      <c r="B93" s="88"/>
      <c r="C93" s="88"/>
      <c r="D93" s="85"/>
      <c r="E93" s="85"/>
      <c r="F93" s="85"/>
      <c r="G93" s="135"/>
      <c r="H93" s="90"/>
      <c r="I93" s="126"/>
      <c r="J93" s="19"/>
      <c r="K93" s="19"/>
      <c r="L93" s="85"/>
      <c r="M93" s="85"/>
      <c r="N93" s="85"/>
      <c r="O93" s="135"/>
      <c r="P93" s="90"/>
      <c r="Q93" s="126"/>
      <c r="R93" s="19"/>
      <c r="S93" s="19"/>
      <c r="T93" s="85"/>
      <c r="U93" s="85"/>
      <c r="V93" s="85"/>
      <c r="W93" s="135"/>
      <c r="X93" s="90"/>
      <c r="Y93" s="126"/>
      <c r="Z93" s="19"/>
      <c r="AA93" s="19"/>
      <c r="AB93" s="85"/>
      <c r="AC93" s="85"/>
      <c r="AD93" s="85"/>
      <c r="AE93" s="135"/>
      <c r="AF93" s="90"/>
      <c r="AG93" s="126"/>
      <c r="AH93" s="19"/>
      <c r="AI93" s="19"/>
      <c r="AJ93" s="85"/>
      <c r="AK93" s="85"/>
      <c r="AL93" s="85"/>
      <c r="AM93" s="135"/>
      <c r="AN93" s="90"/>
      <c r="AO93" s="126"/>
      <c r="AP93" s="19"/>
      <c r="AQ93" s="19"/>
      <c r="AR93" s="85"/>
      <c r="AS93" s="85"/>
      <c r="AT93" s="85"/>
      <c r="AU93" s="135"/>
      <c r="AV93" s="90"/>
      <c r="AW93" s="126"/>
      <c r="AX93" s="19"/>
      <c r="AY93" s="19"/>
      <c r="AZ93" s="85"/>
      <c r="BA93" s="85"/>
      <c r="BB93" s="85"/>
      <c r="BC93" s="135"/>
      <c r="BD93" s="90"/>
      <c r="BE93" s="126"/>
      <c r="BF93" s="19"/>
      <c r="BG93" s="19"/>
      <c r="BH93" s="85"/>
      <c r="BI93" s="85"/>
      <c r="BJ93" s="85"/>
      <c r="BK93" s="135"/>
      <c r="BL93" s="90"/>
      <c r="BM93" s="126"/>
      <c r="BN93" s="19"/>
      <c r="BO93" s="19"/>
      <c r="BP93" s="85"/>
      <c r="BQ93" s="85"/>
      <c r="BR93" s="85"/>
      <c r="BS93" s="135"/>
      <c r="BT93" s="90"/>
      <c r="BU93" s="126"/>
      <c r="BV93" s="19"/>
      <c r="BW93" s="19"/>
      <c r="BX93" s="85"/>
      <c r="BY93" s="85"/>
      <c r="BZ93" s="85"/>
      <c r="CA93" s="135"/>
      <c r="CB93" s="90"/>
      <c r="CC93" s="126"/>
      <c r="CD93" s="19"/>
      <c r="CE93" s="19"/>
      <c r="CF93" s="85"/>
      <c r="CG93" s="85"/>
      <c r="CH93" s="85"/>
      <c r="CI93" s="135"/>
      <c r="CJ93" s="90"/>
      <c r="CK93" s="126"/>
      <c r="CL93" s="19"/>
      <c r="CM93" s="19"/>
      <c r="CN93" s="85"/>
      <c r="CO93" s="85"/>
      <c r="CP93" s="85"/>
      <c r="CQ93" s="135"/>
      <c r="CR93" s="90"/>
      <c r="CS93" s="126"/>
      <c r="CT93" s="19"/>
      <c r="CU93" s="19"/>
      <c r="CV93" s="85"/>
      <c r="CW93" s="85"/>
      <c r="CX93" s="85"/>
      <c r="CY93" s="135"/>
      <c r="CZ93" s="90"/>
      <c r="DA93" s="126"/>
      <c r="DB93" s="19"/>
      <c r="DC93" s="19"/>
      <c r="DD93" s="85"/>
      <c r="DE93" s="85"/>
      <c r="DF93" s="85"/>
      <c r="DG93" s="135"/>
      <c r="DH93" s="90"/>
      <c r="DI93" s="126"/>
      <c r="DJ93" s="19"/>
      <c r="DK93" s="19"/>
      <c r="DL93" s="85"/>
      <c r="DM93" s="85"/>
      <c r="DN93" s="85"/>
      <c r="DO93" s="135"/>
      <c r="DP93" s="90"/>
      <c r="DQ93" s="126"/>
      <c r="DR93" s="19"/>
      <c r="DS93" s="19"/>
      <c r="DT93" s="85"/>
      <c r="DU93" s="85"/>
      <c r="DV93" s="85"/>
      <c r="DW93" s="135"/>
      <c r="DX93" s="90"/>
      <c r="DY93" s="126"/>
      <c r="DZ93" s="19"/>
      <c r="EA93" s="19"/>
      <c r="EB93" s="24"/>
      <c r="EC93" s="24"/>
      <c r="ED93" s="24"/>
      <c r="EE93" s="705"/>
      <c r="EF93" s="334"/>
      <c r="EG93" s="272"/>
      <c r="EH93" s="19"/>
      <c r="EI93" s="19"/>
      <c r="EJ93" s="85"/>
      <c r="EK93" s="85"/>
      <c r="EL93" s="85"/>
      <c r="EM93" s="135"/>
      <c r="EN93" s="90"/>
      <c r="EO93" s="126"/>
      <c r="EP93" s="19"/>
      <c r="EQ93" s="19"/>
    </row>
    <row r="94" spans="1:147" ht="37.5" customHeight="1">
      <c r="A94" s="88"/>
      <c r="B94" s="88"/>
      <c r="C94" s="88"/>
      <c r="D94" s="85"/>
      <c r="E94" s="85"/>
      <c r="F94" s="85"/>
      <c r="G94" s="135"/>
      <c r="H94" s="90"/>
      <c r="I94" s="126"/>
      <c r="J94" s="19"/>
      <c r="K94" s="19"/>
      <c r="L94" s="85"/>
      <c r="M94" s="85"/>
      <c r="N94" s="85"/>
      <c r="O94" s="135"/>
      <c r="P94" s="90"/>
      <c r="Q94" s="126"/>
      <c r="R94" s="19"/>
      <c r="S94" s="19"/>
      <c r="T94" s="85"/>
      <c r="U94" s="85"/>
      <c r="V94" s="85"/>
      <c r="W94" s="135"/>
      <c r="X94" s="90"/>
      <c r="Y94" s="126"/>
      <c r="Z94" s="19"/>
      <c r="AA94" s="19"/>
      <c r="AB94" s="85"/>
      <c r="AC94" s="85"/>
      <c r="AD94" s="85"/>
      <c r="AE94" s="135"/>
      <c r="AF94" s="90"/>
      <c r="AG94" s="126"/>
      <c r="AH94" s="19"/>
      <c r="AI94" s="19"/>
      <c r="AJ94" s="85"/>
      <c r="AK94" s="85"/>
      <c r="AL94" s="85"/>
      <c r="AM94" s="135"/>
      <c r="AN94" s="90"/>
      <c r="AO94" s="126"/>
      <c r="AP94" s="19"/>
      <c r="AQ94" s="19"/>
      <c r="AR94" s="85"/>
      <c r="AS94" s="85"/>
      <c r="AT94" s="85"/>
      <c r="AU94" s="135"/>
      <c r="AV94" s="90"/>
      <c r="AW94" s="126"/>
      <c r="AX94" s="19"/>
      <c r="AY94" s="19"/>
      <c r="AZ94" s="85"/>
      <c r="BA94" s="85"/>
      <c r="BB94" s="85"/>
      <c r="BC94" s="135"/>
      <c r="BD94" s="90"/>
      <c r="BE94" s="126"/>
      <c r="BF94" s="19"/>
      <c r="BG94" s="19"/>
      <c r="BH94" s="85"/>
      <c r="BI94" s="85"/>
      <c r="BJ94" s="85"/>
      <c r="BK94" s="135"/>
      <c r="BL94" s="90"/>
      <c r="BM94" s="126"/>
      <c r="BN94" s="19"/>
      <c r="BO94" s="19"/>
      <c r="BP94" s="85"/>
      <c r="BQ94" s="85"/>
      <c r="BR94" s="85"/>
      <c r="BS94" s="135"/>
      <c r="BT94" s="90"/>
      <c r="BU94" s="126"/>
      <c r="BV94" s="19"/>
      <c r="BW94" s="19"/>
      <c r="BX94" s="85"/>
      <c r="BY94" s="85"/>
      <c r="BZ94" s="85"/>
      <c r="CA94" s="135"/>
      <c r="CB94" s="90"/>
      <c r="CC94" s="126"/>
      <c r="CD94" s="19"/>
      <c r="CE94" s="19"/>
      <c r="CF94" s="85"/>
      <c r="CG94" s="85"/>
      <c r="CH94" s="85"/>
      <c r="CI94" s="135"/>
      <c r="CJ94" s="90"/>
      <c r="CK94" s="126"/>
      <c r="CL94" s="19"/>
      <c r="CM94" s="19"/>
      <c r="CN94" s="85"/>
      <c r="CO94" s="85"/>
      <c r="CP94" s="85"/>
      <c r="CQ94" s="135"/>
      <c r="CR94" s="90"/>
      <c r="CS94" s="126"/>
      <c r="CT94" s="19"/>
      <c r="CU94" s="19"/>
      <c r="CV94" s="85"/>
      <c r="CW94" s="85"/>
      <c r="CX94" s="85"/>
      <c r="CY94" s="135"/>
      <c r="CZ94" s="90"/>
      <c r="DA94" s="126"/>
      <c r="DB94" s="19"/>
      <c r="DC94" s="19"/>
      <c r="DD94" s="85"/>
      <c r="DE94" s="85"/>
      <c r="DF94" s="85"/>
      <c r="DG94" s="135"/>
      <c r="DH94" s="90"/>
      <c r="DI94" s="126"/>
      <c r="DJ94" s="19"/>
      <c r="DK94" s="19"/>
      <c r="DL94" s="85"/>
      <c r="DM94" s="85"/>
      <c r="DN94" s="85"/>
      <c r="DO94" s="135"/>
      <c r="DP94" s="90"/>
      <c r="DQ94" s="126"/>
      <c r="DR94" s="19"/>
      <c r="DS94" s="19"/>
      <c r="DT94" s="85"/>
      <c r="DU94" s="85"/>
      <c r="DV94" s="85"/>
      <c r="DW94" s="135"/>
      <c r="DX94" s="90"/>
      <c r="DY94" s="126"/>
      <c r="DZ94" s="19"/>
      <c r="EA94" s="19"/>
      <c r="EB94" s="24"/>
      <c r="EC94" s="24"/>
      <c r="ED94" s="24"/>
      <c r="EE94" s="705"/>
      <c r="EF94" s="334"/>
      <c r="EG94" s="272"/>
      <c r="EH94" s="19"/>
      <c r="EI94" s="19"/>
      <c r="EJ94" s="85"/>
      <c r="EK94" s="85"/>
      <c r="EL94" s="85"/>
      <c r="EM94" s="135"/>
      <c r="EN94" s="90"/>
      <c r="EO94" s="126"/>
      <c r="EP94" s="19"/>
      <c r="EQ94" s="19"/>
    </row>
    <row r="95" spans="1:147" ht="37.5" customHeight="1">
      <c r="A95" s="88"/>
      <c r="B95" s="88"/>
      <c r="C95" s="88"/>
      <c r="D95" s="85"/>
      <c r="E95" s="85"/>
      <c r="F95" s="85"/>
      <c r="G95" s="135"/>
      <c r="H95" s="90"/>
      <c r="I95" s="126"/>
      <c r="J95" s="19"/>
      <c r="K95" s="19"/>
      <c r="L95" s="85"/>
      <c r="M95" s="85"/>
      <c r="N95" s="85"/>
      <c r="O95" s="135"/>
      <c r="P95" s="90"/>
      <c r="Q95" s="126"/>
      <c r="R95" s="19"/>
      <c r="S95" s="19"/>
      <c r="T95" s="85"/>
      <c r="U95" s="85"/>
      <c r="V95" s="85"/>
      <c r="W95" s="135"/>
      <c r="X95" s="90"/>
      <c r="Y95" s="126"/>
      <c r="Z95" s="19"/>
      <c r="AA95" s="19"/>
      <c r="AB95" s="85"/>
      <c r="AC95" s="85"/>
      <c r="AD95" s="85"/>
      <c r="AE95" s="135"/>
      <c r="AF95" s="90"/>
      <c r="AG95" s="126"/>
      <c r="AH95" s="19"/>
      <c r="AI95" s="19"/>
      <c r="AJ95" s="85"/>
      <c r="AK95" s="85"/>
      <c r="AL95" s="85"/>
      <c r="AM95" s="135"/>
      <c r="AN95" s="90"/>
      <c r="AO95" s="126"/>
      <c r="AP95" s="19"/>
      <c r="AQ95" s="19"/>
      <c r="AR95" s="85"/>
      <c r="AS95" s="85"/>
      <c r="AT95" s="85"/>
      <c r="AU95" s="135"/>
      <c r="AV95" s="90"/>
      <c r="AW95" s="126"/>
      <c r="AX95" s="19"/>
      <c r="AY95" s="19"/>
      <c r="AZ95" s="85"/>
      <c r="BA95" s="85"/>
      <c r="BB95" s="85"/>
      <c r="BC95" s="135"/>
      <c r="BD95" s="90"/>
      <c r="BE95" s="126"/>
      <c r="BF95" s="19"/>
      <c r="BG95" s="19"/>
      <c r="BH95" s="85"/>
      <c r="BI95" s="85"/>
      <c r="BJ95" s="85"/>
      <c r="BK95" s="135"/>
      <c r="BL95" s="90"/>
      <c r="BM95" s="126"/>
      <c r="BN95" s="19"/>
      <c r="BO95" s="19"/>
      <c r="BP95" s="85"/>
      <c r="BQ95" s="85"/>
      <c r="BR95" s="85"/>
      <c r="BS95" s="135"/>
      <c r="BT95" s="90"/>
      <c r="BU95" s="126"/>
      <c r="BV95" s="19"/>
      <c r="BW95" s="19"/>
      <c r="BX95" s="85"/>
      <c r="BY95" s="85"/>
      <c r="BZ95" s="85"/>
      <c r="CA95" s="135"/>
      <c r="CB95" s="90"/>
      <c r="CC95" s="126"/>
      <c r="CD95" s="19"/>
      <c r="CE95" s="19"/>
      <c r="CF95" s="85"/>
      <c r="CG95" s="85"/>
      <c r="CH95" s="85"/>
      <c r="CI95" s="135"/>
      <c r="CJ95" s="90"/>
      <c r="CK95" s="126"/>
      <c r="CL95" s="19"/>
      <c r="CM95" s="19"/>
      <c r="CN95" s="85"/>
      <c r="CO95" s="85"/>
      <c r="CP95" s="85"/>
      <c r="CQ95" s="135"/>
      <c r="CR95" s="90"/>
      <c r="CS95" s="126"/>
      <c r="CT95" s="19"/>
      <c r="CU95" s="19"/>
      <c r="CV95" s="85"/>
      <c r="CW95" s="85"/>
      <c r="CX95" s="85"/>
      <c r="CY95" s="135"/>
      <c r="CZ95" s="90"/>
      <c r="DA95" s="126"/>
      <c r="DB95" s="19"/>
      <c r="DC95" s="19"/>
      <c r="DD95" s="85"/>
      <c r="DE95" s="85"/>
      <c r="DF95" s="85"/>
      <c r="DG95" s="135"/>
      <c r="DH95" s="90"/>
      <c r="DI95" s="126"/>
      <c r="DJ95" s="19"/>
      <c r="DK95" s="19"/>
      <c r="DL95" s="85"/>
      <c r="DM95" s="85"/>
      <c r="DN95" s="85"/>
      <c r="DO95" s="135"/>
      <c r="DP95" s="90"/>
      <c r="DQ95" s="126"/>
      <c r="DR95" s="19"/>
      <c r="DS95" s="19"/>
      <c r="DT95" s="85"/>
      <c r="DU95" s="85"/>
      <c r="DV95" s="85"/>
      <c r="DW95" s="135"/>
      <c r="DX95" s="90"/>
      <c r="DY95" s="126"/>
      <c r="DZ95" s="19"/>
      <c r="EA95" s="19"/>
      <c r="EB95" s="24"/>
      <c r="EC95" s="24"/>
      <c r="ED95" s="24"/>
      <c r="EE95" s="705"/>
      <c r="EF95" s="334"/>
      <c r="EG95" s="272"/>
      <c r="EH95" s="19"/>
      <c r="EI95" s="19"/>
      <c r="EJ95" s="85"/>
      <c r="EK95" s="85"/>
      <c r="EL95" s="85"/>
      <c r="EM95" s="135"/>
      <c r="EN95" s="90"/>
      <c r="EO95" s="126"/>
      <c r="EP95" s="19"/>
      <c r="EQ95" s="19"/>
    </row>
    <row r="96" spans="1:147" ht="37.5" customHeight="1">
      <c r="A96" s="88"/>
      <c r="B96" s="88"/>
      <c r="C96" s="88"/>
      <c r="D96" s="85"/>
      <c r="E96" s="85"/>
      <c r="F96" s="85"/>
      <c r="G96" s="135"/>
      <c r="H96" s="90"/>
      <c r="I96" s="126"/>
      <c r="J96" s="19"/>
      <c r="K96" s="19"/>
      <c r="L96" s="85"/>
      <c r="M96" s="85"/>
      <c r="N96" s="85"/>
      <c r="O96" s="135"/>
      <c r="P96" s="90"/>
      <c r="Q96" s="126"/>
      <c r="R96" s="19"/>
      <c r="S96" s="19"/>
      <c r="T96" s="85"/>
      <c r="U96" s="85"/>
      <c r="V96" s="85"/>
      <c r="W96" s="135"/>
      <c r="X96" s="90"/>
      <c r="Y96" s="126"/>
      <c r="Z96" s="19"/>
      <c r="AA96" s="19"/>
      <c r="AB96" s="85"/>
      <c r="AC96" s="85"/>
      <c r="AD96" s="85"/>
      <c r="AE96" s="135"/>
      <c r="AF96" s="90"/>
      <c r="AG96" s="126"/>
      <c r="AH96" s="19"/>
      <c r="AI96" s="19"/>
      <c r="AJ96" s="85"/>
      <c r="AK96" s="85"/>
      <c r="AL96" s="85"/>
      <c r="AM96" s="135"/>
      <c r="AN96" s="90"/>
      <c r="AO96" s="126"/>
      <c r="AP96" s="19"/>
      <c r="AQ96" s="19"/>
      <c r="AR96" s="85"/>
      <c r="AS96" s="85"/>
      <c r="AT96" s="85"/>
      <c r="AU96" s="135"/>
      <c r="AV96" s="90"/>
      <c r="AW96" s="126"/>
      <c r="AX96" s="19"/>
      <c r="AY96" s="19"/>
      <c r="AZ96" s="85"/>
      <c r="BA96" s="85"/>
      <c r="BB96" s="85"/>
      <c r="BC96" s="135"/>
      <c r="BD96" s="90"/>
      <c r="BE96" s="126"/>
      <c r="BF96" s="19"/>
      <c r="BG96" s="19"/>
      <c r="BH96" s="85"/>
      <c r="BI96" s="85"/>
      <c r="BJ96" s="85"/>
      <c r="BK96" s="135"/>
      <c r="BL96" s="90"/>
      <c r="BM96" s="126"/>
      <c r="BN96" s="19"/>
      <c r="BO96" s="19"/>
      <c r="BP96" s="85"/>
      <c r="BQ96" s="85"/>
      <c r="BR96" s="85"/>
      <c r="BS96" s="135"/>
      <c r="BT96" s="90"/>
      <c r="BU96" s="126"/>
      <c r="BV96" s="19"/>
      <c r="BW96" s="19"/>
      <c r="BX96" s="85"/>
      <c r="BY96" s="85"/>
      <c r="BZ96" s="85"/>
      <c r="CA96" s="135"/>
      <c r="CB96" s="90"/>
      <c r="CC96" s="126"/>
      <c r="CD96" s="19"/>
      <c r="CE96" s="19"/>
      <c r="CF96" s="85"/>
      <c r="CG96" s="85"/>
      <c r="CH96" s="85"/>
      <c r="CI96" s="135"/>
      <c r="CJ96" s="90"/>
      <c r="CK96" s="126"/>
      <c r="CL96" s="19"/>
      <c r="CM96" s="19"/>
      <c r="CN96" s="85"/>
      <c r="CO96" s="85"/>
      <c r="CP96" s="85"/>
      <c r="CQ96" s="135"/>
      <c r="CR96" s="90"/>
      <c r="CS96" s="126"/>
      <c r="CT96" s="19"/>
      <c r="CU96" s="19"/>
      <c r="CV96" s="85"/>
      <c r="CW96" s="85"/>
      <c r="CX96" s="85"/>
      <c r="CY96" s="135"/>
      <c r="CZ96" s="90"/>
      <c r="DA96" s="126"/>
      <c r="DB96" s="19"/>
      <c r="DC96" s="19"/>
      <c r="DD96" s="85"/>
      <c r="DE96" s="85"/>
      <c r="DF96" s="85"/>
      <c r="DG96" s="135"/>
      <c r="DH96" s="90"/>
      <c r="DI96" s="126"/>
      <c r="DJ96" s="19"/>
      <c r="DK96" s="19"/>
      <c r="DL96" s="85"/>
      <c r="DM96" s="85"/>
      <c r="DN96" s="85"/>
      <c r="DO96" s="135"/>
      <c r="DP96" s="90"/>
      <c r="DQ96" s="126"/>
      <c r="DR96" s="19"/>
      <c r="DS96" s="19"/>
      <c r="DT96" s="85"/>
      <c r="DU96" s="85"/>
      <c r="DV96" s="85"/>
      <c r="DW96" s="135"/>
      <c r="DX96" s="90"/>
      <c r="DY96" s="126"/>
      <c r="DZ96" s="19"/>
      <c r="EA96" s="19"/>
      <c r="EB96" s="24"/>
      <c r="EC96" s="24"/>
      <c r="ED96" s="24"/>
      <c r="EE96" s="705"/>
      <c r="EF96" s="334"/>
      <c r="EG96" s="272"/>
      <c r="EH96" s="19"/>
      <c r="EI96" s="19"/>
      <c r="EJ96" s="85"/>
      <c r="EK96" s="85"/>
      <c r="EL96" s="85"/>
      <c r="EM96" s="135"/>
      <c r="EN96" s="90"/>
      <c r="EO96" s="126"/>
      <c r="EP96" s="19"/>
      <c r="EQ96" s="19"/>
    </row>
    <row r="97" spans="1:147" ht="37.5" customHeight="1">
      <c r="A97" s="88"/>
      <c r="B97" s="88"/>
      <c r="C97" s="88"/>
      <c r="D97" s="85"/>
      <c r="E97" s="85"/>
      <c r="F97" s="85"/>
      <c r="G97" s="135"/>
      <c r="H97" s="90"/>
      <c r="I97" s="126"/>
      <c r="J97" s="19"/>
      <c r="K97" s="19"/>
      <c r="L97" s="85"/>
      <c r="M97" s="85"/>
      <c r="N97" s="85"/>
      <c r="O97" s="135"/>
      <c r="P97" s="90"/>
      <c r="Q97" s="126"/>
      <c r="R97" s="19"/>
      <c r="S97" s="19"/>
      <c r="T97" s="85"/>
      <c r="U97" s="85"/>
      <c r="V97" s="85"/>
      <c r="W97" s="135"/>
      <c r="X97" s="90"/>
      <c r="Y97" s="126"/>
      <c r="Z97" s="19"/>
      <c r="AA97" s="19"/>
      <c r="AB97" s="85"/>
      <c r="AC97" s="85"/>
      <c r="AD97" s="85"/>
      <c r="AE97" s="135"/>
      <c r="AF97" s="90"/>
      <c r="AG97" s="126"/>
      <c r="AH97" s="19"/>
      <c r="AI97" s="19"/>
      <c r="AJ97" s="85"/>
      <c r="AK97" s="85"/>
      <c r="AL97" s="85"/>
      <c r="AM97" s="135"/>
      <c r="AN97" s="90"/>
      <c r="AO97" s="126"/>
      <c r="AP97" s="19"/>
      <c r="AQ97" s="19"/>
      <c r="AR97" s="85"/>
      <c r="AS97" s="85"/>
      <c r="AT97" s="85"/>
      <c r="AU97" s="135"/>
      <c r="AV97" s="90"/>
      <c r="AW97" s="126"/>
      <c r="AX97" s="19"/>
      <c r="AY97" s="19"/>
      <c r="AZ97" s="85"/>
      <c r="BA97" s="85"/>
      <c r="BB97" s="85"/>
      <c r="BC97" s="135"/>
      <c r="BD97" s="90"/>
      <c r="BE97" s="126"/>
      <c r="BF97" s="19"/>
      <c r="BG97" s="19"/>
      <c r="BH97" s="85"/>
      <c r="BI97" s="85"/>
      <c r="BJ97" s="85"/>
      <c r="BK97" s="135"/>
      <c r="BL97" s="90"/>
      <c r="BM97" s="126"/>
      <c r="BN97" s="19"/>
      <c r="BO97" s="19"/>
      <c r="BP97" s="85"/>
      <c r="BQ97" s="85"/>
      <c r="BR97" s="85"/>
      <c r="BS97" s="135"/>
      <c r="BT97" s="90"/>
      <c r="BU97" s="126"/>
      <c r="BV97" s="19"/>
      <c r="BW97" s="19"/>
      <c r="BX97" s="85"/>
      <c r="BY97" s="85"/>
      <c r="BZ97" s="85"/>
      <c r="CA97" s="135"/>
      <c r="CB97" s="90"/>
      <c r="CC97" s="126"/>
      <c r="CD97" s="19"/>
      <c r="CE97" s="19"/>
      <c r="CF97" s="85"/>
      <c r="CG97" s="85"/>
      <c r="CH97" s="85"/>
      <c r="CI97" s="135"/>
      <c r="CJ97" s="90"/>
      <c r="CK97" s="126"/>
      <c r="CL97" s="19"/>
      <c r="CM97" s="19"/>
      <c r="CN97" s="85"/>
      <c r="CO97" s="85"/>
      <c r="CP97" s="85"/>
      <c r="CQ97" s="135"/>
      <c r="CR97" s="90"/>
      <c r="CS97" s="126"/>
      <c r="CT97" s="19"/>
      <c r="CU97" s="19"/>
      <c r="CV97" s="85"/>
      <c r="CW97" s="85"/>
      <c r="CX97" s="85"/>
      <c r="CY97" s="135"/>
      <c r="CZ97" s="90"/>
      <c r="DA97" s="126"/>
      <c r="DB97" s="19"/>
      <c r="DC97" s="19"/>
      <c r="DD97" s="85"/>
      <c r="DE97" s="85"/>
      <c r="DF97" s="85"/>
      <c r="DG97" s="135"/>
      <c r="DH97" s="90"/>
      <c r="DI97" s="126"/>
      <c r="DJ97" s="19"/>
      <c r="DK97" s="19"/>
      <c r="DL97" s="85"/>
      <c r="DM97" s="85"/>
      <c r="DN97" s="85"/>
      <c r="DO97" s="135"/>
      <c r="DP97" s="90"/>
      <c r="DQ97" s="126"/>
      <c r="DR97" s="19"/>
      <c r="DS97" s="19"/>
      <c r="DT97" s="85"/>
      <c r="DU97" s="85"/>
      <c r="DV97" s="85"/>
      <c r="DW97" s="135"/>
      <c r="DX97" s="90"/>
      <c r="DY97" s="126"/>
      <c r="DZ97" s="19"/>
      <c r="EA97" s="19"/>
      <c r="EB97" s="24"/>
      <c r="EC97" s="24"/>
      <c r="ED97" s="24"/>
      <c r="EE97" s="705"/>
      <c r="EF97" s="334"/>
      <c r="EG97" s="272"/>
      <c r="EH97" s="19"/>
      <c r="EI97" s="19"/>
      <c r="EJ97" s="85"/>
      <c r="EK97" s="85"/>
      <c r="EL97" s="85"/>
      <c r="EM97" s="135"/>
      <c r="EN97" s="90"/>
      <c r="EO97" s="126"/>
      <c r="EP97" s="19"/>
      <c r="EQ97" s="19"/>
    </row>
    <row r="98" spans="1:147" ht="37.5" customHeight="1">
      <c r="A98" s="88"/>
      <c r="B98" s="88"/>
      <c r="C98" s="88"/>
      <c r="D98" s="85"/>
      <c r="E98" s="85"/>
      <c r="F98" s="85"/>
      <c r="G98" s="135"/>
      <c r="H98" s="90"/>
      <c r="I98" s="126"/>
      <c r="J98" s="19"/>
      <c r="K98" s="19"/>
      <c r="L98" s="85"/>
      <c r="M98" s="85"/>
      <c r="N98" s="85"/>
      <c r="O98" s="135"/>
      <c r="P98" s="90"/>
      <c r="Q98" s="126"/>
      <c r="R98" s="19"/>
      <c r="S98" s="19"/>
      <c r="T98" s="85"/>
      <c r="U98" s="85"/>
      <c r="V98" s="85"/>
      <c r="W98" s="135"/>
      <c r="X98" s="90"/>
      <c r="Y98" s="126"/>
      <c r="Z98" s="19"/>
      <c r="AA98" s="19"/>
      <c r="AB98" s="85"/>
      <c r="AC98" s="85"/>
      <c r="AD98" s="85"/>
      <c r="AE98" s="135"/>
      <c r="AF98" s="90"/>
      <c r="AG98" s="126"/>
      <c r="AH98" s="19"/>
      <c r="AI98" s="19"/>
      <c r="AJ98" s="85"/>
      <c r="AK98" s="85"/>
      <c r="AL98" s="85"/>
      <c r="AM98" s="135"/>
      <c r="AN98" s="90"/>
      <c r="AO98" s="126"/>
      <c r="AP98" s="19"/>
      <c r="AQ98" s="19"/>
      <c r="AR98" s="85"/>
      <c r="AS98" s="85"/>
      <c r="AT98" s="85"/>
      <c r="AU98" s="135"/>
      <c r="AV98" s="90"/>
      <c r="AW98" s="126"/>
      <c r="AX98" s="19"/>
      <c r="AY98" s="19"/>
      <c r="AZ98" s="85"/>
      <c r="BA98" s="85"/>
      <c r="BB98" s="85"/>
      <c r="BC98" s="135"/>
      <c r="BD98" s="90"/>
      <c r="BE98" s="126"/>
      <c r="BF98" s="19"/>
      <c r="BG98" s="19"/>
      <c r="BH98" s="85"/>
      <c r="BI98" s="85"/>
      <c r="BJ98" s="85"/>
      <c r="BK98" s="135"/>
      <c r="BL98" s="90"/>
      <c r="BM98" s="126"/>
      <c r="BN98" s="19"/>
      <c r="BO98" s="19"/>
      <c r="BP98" s="85"/>
      <c r="BQ98" s="85"/>
      <c r="BR98" s="85"/>
      <c r="BS98" s="135"/>
      <c r="BT98" s="90"/>
      <c r="BU98" s="126"/>
      <c r="BV98" s="19"/>
      <c r="BW98" s="19"/>
      <c r="BX98" s="85"/>
      <c r="BY98" s="85"/>
      <c r="BZ98" s="85"/>
      <c r="CA98" s="135"/>
      <c r="CB98" s="90"/>
      <c r="CC98" s="126"/>
      <c r="CD98" s="19"/>
      <c r="CE98" s="19"/>
      <c r="CF98" s="85"/>
      <c r="CG98" s="85"/>
      <c r="CH98" s="85"/>
      <c r="CI98" s="135"/>
      <c r="CJ98" s="90"/>
      <c r="CK98" s="126"/>
      <c r="CL98" s="19"/>
      <c r="CM98" s="19"/>
      <c r="CN98" s="85"/>
      <c r="CO98" s="85"/>
      <c r="CP98" s="85"/>
      <c r="CQ98" s="135"/>
      <c r="CR98" s="90"/>
      <c r="CS98" s="126"/>
      <c r="CT98" s="19"/>
      <c r="CU98" s="19"/>
      <c r="CV98" s="85"/>
      <c r="CW98" s="85"/>
      <c r="CX98" s="85"/>
      <c r="CY98" s="135"/>
      <c r="CZ98" s="90"/>
      <c r="DA98" s="126"/>
      <c r="DB98" s="19"/>
      <c r="DC98" s="19"/>
      <c r="DD98" s="85"/>
      <c r="DE98" s="85"/>
      <c r="DF98" s="85"/>
      <c r="DG98" s="135"/>
      <c r="DH98" s="90"/>
      <c r="DI98" s="126"/>
      <c r="DJ98" s="19"/>
      <c r="DK98" s="19"/>
      <c r="DL98" s="85"/>
      <c r="DM98" s="85"/>
      <c r="DN98" s="85"/>
      <c r="DO98" s="135"/>
      <c r="DP98" s="90"/>
      <c r="DQ98" s="126"/>
      <c r="DR98" s="19"/>
      <c r="DS98" s="19"/>
      <c r="DT98" s="85"/>
      <c r="DU98" s="85"/>
      <c r="DV98" s="85"/>
      <c r="DW98" s="135"/>
      <c r="DX98" s="90"/>
      <c r="DY98" s="126"/>
      <c r="DZ98" s="19"/>
      <c r="EA98" s="19"/>
      <c r="EB98" s="24"/>
      <c r="EC98" s="24"/>
      <c r="ED98" s="24"/>
      <c r="EE98" s="705"/>
      <c r="EF98" s="334"/>
      <c r="EG98" s="272"/>
      <c r="EH98" s="19"/>
      <c r="EI98" s="19"/>
      <c r="EJ98" s="85"/>
      <c r="EK98" s="85"/>
      <c r="EL98" s="85"/>
      <c r="EM98" s="135"/>
      <c r="EN98" s="90"/>
      <c r="EO98" s="126"/>
      <c r="EP98" s="19"/>
      <c r="EQ98" s="19"/>
    </row>
    <row r="99" spans="1:147" ht="37.5" customHeight="1">
      <c r="A99" s="88"/>
      <c r="B99" s="88"/>
      <c r="C99" s="88"/>
      <c r="D99" s="85"/>
      <c r="E99" s="85"/>
      <c r="F99" s="85"/>
      <c r="G99" s="135"/>
      <c r="H99" s="90"/>
      <c r="I99" s="126"/>
      <c r="J99" s="19"/>
      <c r="K99" s="19"/>
      <c r="L99" s="85"/>
      <c r="M99" s="85"/>
      <c r="N99" s="85"/>
      <c r="O99" s="135"/>
      <c r="P99" s="90"/>
      <c r="Q99" s="126"/>
      <c r="R99" s="19"/>
      <c r="S99" s="19"/>
      <c r="T99" s="85"/>
      <c r="U99" s="85"/>
      <c r="V99" s="85"/>
      <c r="W99" s="135"/>
      <c r="X99" s="90"/>
      <c r="Y99" s="126"/>
      <c r="Z99" s="19"/>
      <c r="AA99" s="19"/>
      <c r="AB99" s="85"/>
      <c r="AC99" s="85"/>
      <c r="AD99" s="85"/>
      <c r="AE99" s="135"/>
      <c r="AF99" s="90"/>
      <c r="AG99" s="126"/>
      <c r="AH99" s="19"/>
      <c r="AI99" s="19"/>
      <c r="AJ99" s="85"/>
      <c r="AK99" s="85"/>
      <c r="AL99" s="85"/>
      <c r="AM99" s="135"/>
      <c r="AN99" s="90"/>
      <c r="AO99" s="126"/>
      <c r="AP99" s="19"/>
      <c r="AQ99" s="19"/>
      <c r="AR99" s="85"/>
      <c r="AS99" s="85"/>
      <c r="AT99" s="85"/>
      <c r="AU99" s="135"/>
      <c r="AV99" s="90"/>
      <c r="AW99" s="126"/>
      <c r="AX99" s="19"/>
      <c r="AY99" s="19"/>
      <c r="AZ99" s="85"/>
      <c r="BA99" s="85"/>
      <c r="BB99" s="85"/>
      <c r="BC99" s="135"/>
      <c r="BD99" s="90"/>
      <c r="BE99" s="126"/>
      <c r="BF99" s="19"/>
      <c r="BG99" s="19"/>
      <c r="BH99" s="85"/>
      <c r="BI99" s="85"/>
      <c r="BJ99" s="85"/>
      <c r="BK99" s="135"/>
      <c r="BL99" s="90"/>
      <c r="BM99" s="126"/>
      <c r="BN99" s="19"/>
      <c r="BO99" s="19"/>
      <c r="BP99" s="85"/>
      <c r="BQ99" s="85"/>
      <c r="BR99" s="85"/>
      <c r="BS99" s="135"/>
      <c r="BT99" s="90"/>
      <c r="BU99" s="126"/>
      <c r="BV99" s="19"/>
      <c r="BW99" s="19"/>
      <c r="BX99" s="85"/>
      <c r="BY99" s="85"/>
      <c r="BZ99" s="85"/>
      <c r="CA99" s="135"/>
      <c r="CB99" s="90"/>
      <c r="CC99" s="126"/>
      <c r="CD99" s="19"/>
      <c r="CE99" s="19"/>
      <c r="CF99" s="85"/>
      <c r="CG99" s="85"/>
      <c r="CH99" s="85"/>
      <c r="CI99" s="135"/>
      <c r="CJ99" s="90"/>
      <c r="CK99" s="126"/>
      <c r="CL99" s="19"/>
      <c r="CM99" s="19"/>
      <c r="CN99" s="85"/>
      <c r="CO99" s="85"/>
      <c r="CP99" s="85"/>
      <c r="CQ99" s="135"/>
      <c r="CR99" s="90"/>
      <c r="CS99" s="126"/>
      <c r="CT99" s="19"/>
      <c r="CU99" s="19"/>
      <c r="CV99" s="85"/>
      <c r="CW99" s="85"/>
      <c r="CX99" s="85"/>
      <c r="CY99" s="135"/>
      <c r="CZ99" s="90"/>
      <c r="DA99" s="126"/>
      <c r="DB99" s="19"/>
      <c r="DC99" s="19"/>
      <c r="DD99" s="85"/>
      <c r="DE99" s="85"/>
      <c r="DF99" s="85"/>
      <c r="DG99" s="135"/>
      <c r="DH99" s="90"/>
      <c r="DI99" s="126"/>
      <c r="DJ99" s="19"/>
      <c r="DK99" s="19"/>
      <c r="DL99" s="85"/>
      <c r="DM99" s="85"/>
      <c r="DN99" s="85"/>
      <c r="DO99" s="135"/>
      <c r="DP99" s="90"/>
      <c r="DQ99" s="126"/>
      <c r="DR99" s="19"/>
      <c r="DS99" s="19"/>
      <c r="DT99" s="85"/>
      <c r="DU99" s="85"/>
      <c r="DV99" s="85"/>
      <c r="DW99" s="135"/>
      <c r="DX99" s="90"/>
      <c r="DY99" s="126"/>
      <c r="DZ99" s="19"/>
      <c r="EA99" s="19"/>
      <c r="EB99" s="24"/>
      <c r="EC99" s="24"/>
      <c r="ED99" s="24"/>
      <c r="EE99" s="705"/>
      <c r="EF99" s="334"/>
      <c r="EG99" s="272"/>
      <c r="EH99" s="19"/>
      <c r="EI99" s="19"/>
      <c r="EJ99" s="85"/>
      <c r="EK99" s="85"/>
      <c r="EL99" s="85"/>
      <c r="EM99" s="135"/>
      <c r="EN99" s="90"/>
      <c r="EO99" s="126"/>
      <c r="EP99" s="19"/>
      <c r="EQ99" s="19"/>
    </row>
    <row r="100" spans="1:147" ht="37.5" customHeight="1">
      <c r="A100" s="88"/>
      <c r="B100" s="88"/>
      <c r="C100" s="88"/>
      <c r="D100" s="85"/>
      <c r="E100" s="85"/>
      <c r="F100" s="85"/>
      <c r="G100" s="135"/>
      <c r="H100" s="90"/>
      <c r="I100" s="126"/>
      <c r="J100" s="19"/>
      <c r="K100" s="19"/>
      <c r="L100" s="85"/>
      <c r="M100" s="85"/>
      <c r="N100" s="85"/>
      <c r="O100" s="135"/>
      <c r="P100" s="90"/>
      <c r="Q100" s="126"/>
      <c r="R100" s="19"/>
      <c r="S100" s="19"/>
      <c r="T100" s="85"/>
      <c r="U100" s="85"/>
      <c r="V100" s="85"/>
      <c r="W100" s="135"/>
      <c r="X100" s="90"/>
      <c r="Y100" s="126"/>
      <c r="Z100" s="19"/>
      <c r="AA100" s="19"/>
      <c r="AB100" s="85"/>
      <c r="AC100" s="85"/>
      <c r="AD100" s="85"/>
      <c r="AE100" s="135"/>
      <c r="AF100" s="90"/>
      <c r="AG100" s="126"/>
      <c r="AH100" s="19"/>
      <c r="AI100" s="19"/>
      <c r="AJ100" s="85"/>
      <c r="AK100" s="85"/>
      <c r="AL100" s="85"/>
      <c r="AM100" s="135"/>
      <c r="AN100" s="90"/>
      <c r="AO100" s="126"/>
      <c r="AP100" s="19"/>
      <c r="AQ100" s="19"/>
      <c r="AR100" s="85"/>
      <c r="AS100" s="85"/>
      <c r="AT100" s="85"/>
      <c r="AU100" s="135"/>
      <c r="AV100" s="90"/>
      <c r="AW100" s="126"/>
      <c r="AX100" s="19"/>
      <c r="AY100" s="19"/>
      <c r="AZ100" s="85"/>
      <c r="BA100" s="85"/>
      <c r="BB100" s="85"/>
      <c r="BC100" s="135"/>
      <c r="BD100" s="90"/>
      <c r="BE100" s="126"/>
      <c r="BF100" s="19"/>
      <c r="BG100" s="19"/>
      <c r="BH100" s="85"/>
      <c r="BI100" s="85"/>
      <c r="BJ100" s="85"/>
      <c r="BK100" s="135"/>
      <c r="BL100" s="90"/>
      <c r="BM100" s="126"/>
      <c r="BN100" s="19"/>
      <c r="BO100" s="19"/>
      <c r="BP100" s="85"/>
      <c r="BQ100" s="85"/>
      <c r="BR100" s="85"/>
      <c r="BS100" s="135"/>
      <c r="BT100" s="90"/>
      <c r="BU100" s="126"/>
      <c r="BV100" s="19"/>
      <c r="BW100" s="19"/>
      <c r="BX100" s="85"/>
      <c r="BY100" s="85"/>
      <c r="BZ100" s="85"/>
      <c r="CA100" s="135"/>
      <c r="CB100" s="90"/>
      <c r="CC100" s="126"/>
      <c r="CD100" s="19"/>
      <c r="CE100" s="19"/>
      <c r="CF100" s="85"/>
      <c r="CG100" s="85"/>
      <c r="CH100" s="85"/>
      <c r="CI100" s="135"/>
      <c r="CJ100" s="90"/>
      <c r="CK100" s="126"/>
      <c r="CL100" s="19"/>
      <c r="CM100" s="19"/>
      <c r="CN100" s="85"/>
      <c r="CO100" s="85"/>
      <c r="CP100" s="85"/>
      <c r="CQ100" s="135"/>
      <c r="CR100" s="90"/>
      <c r="CS100" s="126"/>
      <c r="CT100" s="19"/>
      <c r="CU100" s="19"/>
      <c r="CV100" s="85"/>
      <c r="CW100" s="85"/>
      <c r="CX100" s="85"/>
      <c r="CY100" s="135"/>
      <c r="CZ100" s="90"/>
      <c r="DA100" s="126"/>
      <c r="DB100" s="19"/>
      <c r="DC100" s="19"/>
      <c r="DD100" s="85"/>
      <c r="DE100" s="85"/>
      <c r="DF100" s="85"/>
      <c r="DG100" s="135"/>
      <c r="DH100" s="90"/>
      <c r="DI100" s="126"/>
      <c r="DJ100" s="19"/>
      <c r="DK100" s="19"/>
      <c r="DL100" s="85"/>
      <c r="DM100" s="85"/>
      <c r="DN100" s="85"/>
      <c r="DO100" s="135"/>
      <c r="DP100" s="90"/>
      <c r="DQ100" s="126"/>
      <c r="DR100" s="19"/>
      <c r="DS100" s="19"/>
      <c r="DT100" s="85"/>
      <c r="DU100" s="85"/>
      <c r="DV100" s="85"/>
      <c r="DW100" s="135"/>
      <c r="DX100" s="90"/>
      <c r="DY100" s="126"/>
      <c r="DZ100" s="19"/>
      <c r="EA100" s="19"/>
      <c r="EB100" s="24"/>
      <c r="EC100" s="24"/>
      <c r="ED100" s="24"/>
      <c r="EE100" s="705"/>
      <c r="EF100" s="334"/>
      <c r="EG100" s="272"/>
      <c r="EH100" s="19"/>
      <c r="EI100" s="19"/>
      <c r="EJ100" s="85"/>
      <c r="EK100" s="85"/>
      <c r="EL100" s="85"/>
      <c r="EM100" s="135"/>
      <c r="EN100" s="90"/>
      <c r="EO100" s="126"/>
      <c r="EP100" s="19"/>
      <c r="EQ100" s="19"/>
    </row>
    <row r="101" spans="1:147" ht="37.5" customHeight="1">
      <c r="A101" s="88"/>
      <c r="B101" s="88"/>
      <c r="C101" s="88"/>
      <c r="D101" s="85"/>
      <c r="E101" s="85"/>
      <c r="F101" s="85"/>
      <c r="G101" s="135"/>
      <c r="H101" s="90"/>
      <c r="I101" s="126"/>
      <c r="J101" s="19"/>
      <c r="K101" s="19"/>
      <c r="L101" s="85"/>
      <c r="M101" s="85"/>
      <c r="N101" s="85"/>
      <c r="O101" s="135"/>
      <c r="P101" s="90"/>
      <c r="Q101" s="126"/>
      <c r="R101" s="19"/>
      <c r="S101" s="19"/>
      <c r="T101" s="85"/>
      <c r="U101" s="85"/>
      <c r="V101" s="85"/>
      <c r="W101" s="135"/>
      <c r="X101" s="90"/>
      <c r="Y101" s="126"/>
      <c r="Z101" s="19"/>
      <c r="AA101" s="19"/>
      <c r="AB101" s="85"/>
      <c r="AC101" s="85"/>
      <c r="AD101" s="85"/>
      <c r="AE101" s="135"/>
      <c r="AF101" s="90"/>
      <c r="AG101" s="126"/>
      <c r="AH101" s="19"/>
      <c r="AI101" s="19"/>
      <c r="AJ101" s="85"/>
      <c r="AK101" s="85"/>
      <c r="AL101" s="85"/>
      <c r="AM101" s="135"/>
      <c r="AN101" s="90"/>
      <c r="AO101" s="126"/>
      <c r="AP101" s="19"/>
      <c r="AQ101" s="19"/>
      <c r="AR101" s="85"/>
      <c r="AS101" s="85"/>
      <c r="AT101" s="85"/>
      <c r="AU101" s="135"/>
      <c r="AV101" s="90"/>
      <c r="AW101" s="126"/>
      <c r="AX101" s="19"/>
      <c r="AY101" s="19"/>
      <c r="AZ101" s="85"/>
      <c r="BA101" s="85"/>
      <c r="BB101" s="85"/>
      <c r="BC101" s="135"/>
      <c r="BD101" s="90"/>
      <c r="BE101" s="126"/>
      <c r="BF101" s="19"/>
      <c r="BG101" s="19"/>
      <c r="BH101" s="85"/>
      <c r="BI101" s="85"/>
      <c r="BJ101" s="85"/>
      <c r="BK101" s="135"/>
      <c r="BL101" s="90"/>
      <c r="BM101" s="126"/>
      <c r="BN101" s="19"/>
      <c r="BO101" s="19"/>
      <c r="BP101" s="85"/>
      <c r="BQ101" s="85"/>
      <c r="BR101" s="85"/>
      <c r="BS101" s="135"/>
      <c r="BT101" s="90"/>
      <c r="BU101" s="126"/>
      <c r="BV101" s="19"/>
      <c r="BW101" s="19"/>
      <c r="BX101" s="85"/>
      <c r="BY101" s="85"/>
      <c r="BZ101" s="85"/>
      <c r="CA101" s="135"/>
      <c r="CB101" s="90"/>
      <c r="CC101" s="126"/>
      <c r="CD101" s="19"/>
      <c r="CE101" s="19"/>
      <c r="CF101" s="85"/>
      <c r="CG101" s="85"/>
      <c r="CH101" s="85"/>
      <c r="CI101" s="135"/>
      <c r="CJ101" s="90"/>
      <c r="CK101" s="126"/>
      <c r="CL101" s="19"/>
      <c r="CM101" s="19"/>
      <c r="CN101" s="85"/>
      <c r="CO101" s="85"/>
      <c r="CP101" s="85"/>
      <c r="CQ101" s="135"/>
      <c r="CR101" s="90"/>
      <c r="CS101" s="126"/>
      <c r="CT101" s="19"/>
      <c r="CU101" s="19"/>
      <c r="CV101" s="85"/>
      <c r="CW101" s="85"/>
      <c r="CX101" s="85"/>
      <c r="CY101" s="135"/>
      <c r="CZ101" s="90"/>
      <c r="DA101" s="126"/>
      <c r="DB101" s="19"/>
      <c r="DC101" s="19"/>
      <c r="DD101" s="85"/>
      <c r="DE101" s="85"/>
      <c r="DF101" s="85"/>
      <c r="DG101" s="135"/>
      <c r="DH101" s="90"/>
      <c r="DI101" s="126"/>
      <c r="DJ101" s="19"/>
      <c r="DK101" s="19"/>
      <c r="DL101" s="85"/>
      <c r="DM101" s="85"/>
      <c r="DN101" s="85"/>
      <c r="DO101" s="135"/>
      <c r="DP101" s="90"/>
      <c r="DQ101" s="126"/>
      <c r="DR101" s="19"/>
      <c r="DS101" s="19"/>
      <c r="DT101" s="85"/>
      <c r="DU101" s="85"/>
      <c r="DV101" s="85"/>
      <c r="DW101" s="135"/>
      <c r="DX101" s="90"/>
      <c r="DY101" s="126"/>
      <c r="DZ101" s="19"/>
      <c r="EA101" s="19"/>
      <c r="EB101" s="24"/>
      <c r="EC101" s="24"/>
      <c r="ED101" s="24"/>
      <c r="EE101" s="705"/>
      <c r="EF101" s="334"/>
      <c r="EG101" s="272"/>
      <c r="EH101" s="19"/>
      <c r="EI101" s="19"/>
      <c r="EJ101" s="85"/>
      <c r="EK101" s="85"/>
      <c r="EL101" s="85"/>
      <c r="EM101" s="135"/>
      <c r="EN101" s="90"/>
      <c r="EO101" s="126"/>
      <c r="EP101" s="19"/>
      <c r="EQ101" s="19"/>
    </row>
    <row r="102" spans="1:147" ht="37.5" customHeight="1">
      <c r="A102" s="88"/>
      <c r="B102" s="88"/>
      <c r="C102" s="88"/>
      <c r="D102" s="85"/>
      <c r="E102" s="85"/>
      <c r="F102" s="85"/>
      <c r="G102" s="135"/>
      <c r="H102" s="90"/>
      <c r="I102" s="126"/>
      <c r="J102" s="19"/>
      <c r="K102" s="19"/>
      <c r="L102" s="85"/>
      <c r="M102" s="85"/>
      <c r="N102" s="85"/>
      <c r="O102" s="135"/>
      <c r="P102" s="90"/>
      <c r="Q102" s="126"/>
      <c r="R102" s="19"/>
      <c r="S102" s="19"/>
      <c r="T102" s="85"/>
      <c r="U102" s="85"/>
      <c r="V102" s="85"/>
      <c r="W102" s="135"/>
      <c r="X102" s="90"/>
      <c r="Y102" s="126"/>
      <c r="Z102" s="19"/>
      <c r="AA102" s="19"/>
      <c r="AB102" s="85"/>
      <c r="AC102" s="85"/>
      <c r="AD102" s="85"/>
      <c r="AE102" s="135"/>
      <c r="AF102" s="90"/>
      <c r="AG102" s="126"/>
      <c r="AH102" s="19"/>
      <c r="AI102" s="19"/>
      <c r="AJ102" s="85"/>
      <c r="AK102" s="85"/>
      <c r="AL102" s="85"/>
      <c r="AM102" s="135"/>
      <c r="AN102" s="90"/>
      <c r="AO102" s="126"/>
      <c r="AP102" s="19"/>
      <c r="AQ102" s="19"/>
      <c r="AR102" s="85"/>
      <c r="AS102" s="85"/>
      <c r="AT102" s="85"/>
      <c r="AU102" s="135"/>
      <c r="AV102" s="90"/>
      <c r="AW102" s="126"/>
      <c r="AX102" s="19"/>
      <c r="AY102" s="19"/>
      <c r="AZ102" s="85"/>
      <c r="BA102" s="85"/>
      <c r="BB102" s="85"/>
      <c r="BC102" s="135"/>
      <c r="BD102" s="90"/>
      <c r="BE102" s="126"/>
      <c r="BF102" s="19"/>
      <c r="BG102" s="19"/>
      <c r="BH102" s="85"/>
      <c r="BI102" s="85"/>
      <c r="BJ102" s="85"/>
      <c r="BK102" s="135"/>
      <c r="BL102" s="90"/>
      <c r="BM102" s="126"/>
      <c r="BN102" s="19"/>
      <c r="BO102" s="19"/>
      <c r="BP102" s="85"/>
      <c r="BQ102" s="85"/>
      <c r="BR102" s="85"/>
      <c r="BS102" s="135"/>
      <c r="BT102" s="90"/>
      <c r="BU102" s="126"/>
      <c r="BV102" s="19"/>
      <c r="BW102" s="19"/>
      <c r="BX102" s="85"/>
      <c r="BY102" s="85"/>
      <c r="BZ102" s="85"/>
      <c r="CA102" s="135"/>
      <c r="CB102" s="90"/>
      <c r="CC102" s="126"/>
      <c r="CD102" s="19"/>
      <c r="CE102" s="19"/>
      <c r="CF102" s="85"/>
      <c r="CG102" s="85"/>
      <c r="CH102" s="85"/>
      <c r="CI102" s="135"/>
      <c r="CJ102" s="90"/>
      <c r="CK102" s="126"/>
      <c r="CL102" s="19"/>
      <c r="CM102" s="19"/>
      <c r="CN102" s="85"/>
      <c r="CO102" s="85"/>
      <c r="CP102" s="85"/>
      <c r="CQ102" s="135"/>
      <c r="CR102" s="90"/>
      <c r="CS102" s="126"/>
      <c r="CT102" s="19"/>
      <c r="CU102" s="19"/>
      <c r="CV102" s="85"/>
      <c r="CW102" s="85"/>
      <c r="CX102" s="85"/>
      <c r="CY102" s="135"/>
      <c r="CZ102" s="90"/>
      <c r="DA102" s="126"/>
      <c r="DB102" s="19"/>
      <c r="DC102" s="19"/>
      <c r="DD102" s="85"/>
      <c r="DE102" s="85"/>
      <c r="DF102" s="85"/>
      <c r="DG102" s="135"/>
      <c r="DH102" s="90"/>
      <c r="DI102" s="126"/>
      <c r="DJ102" s="19"/>
      <c r="DK102" s="19"/>
      <c r="DL102" s="85"/>
      <c r="DM102" s="85"/>
      <c r="DN102" s="85"/>
      <c r="DO102" s="135"/>
      <c r="DP102" s="90"/>
      <c r="DQ102" s="126"/>
      <c r="DR102" s="19"/>
      <c r="DS102" s="19"/>
      <c r="DT102" s="85"/>
      <c r="DU102" s="85"/>
      <c r="DV102" s="85"/>
      <c r="DW102" s="135"/>
      <c r="DX102" s="90"/>
      <c r="DY102" s="126"/>
      <c r="DZ102" s="19"/>
      <c r="EA102" s="19"/>
      <c r="EB102" s="24"/>
      <c r="EC102" s="24"/>
      <c r="ED102" s="24"/>
      <c r="EE102" s="705"/>
      <c r="EF102" s="334"/>
      <c r="EG102" s="272"/>
      <c r="EH102" s="19"/>
      <c r="EI102" s="19"/>
      <c r="EJ102" s="85"/>
      <c r="EK102" s="85"/>
      <c r="EL102" s="85"/>
      <c r="EM102" s="135"/>
      <c r="EN102" s="90"/>
      <c r="EO102" s="126"/>
      <c r="EP102" s="19"/>
      <c r="EQ102" s="19"/>
    </row>
    <row r="103" spans="1:147" ht="37.5" customHeight="1">
      <c r="A103" s="88"/>
      <c r="B103" s="88"/>
      <c r="C103" s="88"/>
      <c r="D103" s="85"/>
      <c r="E103" s="85"/>
      <c r="F103" s="85"/>
      <c r="G103" s="135"/>
      <c r="H103" s="90"/>
      <c r="I103" s="126"/>
      <c r="J103" s="19"/>
      <c r="K103" s="19"/>
      <c r="L103" s="85"/>
      <c r="M103" s="85"/>
      <c r="N103" s="85"/>
      <c r="O103" s="135"/>
      <c r="P103" s="90"/>
      <c r="Q103" s="126"/>
      <c r="R103" s="19"/>
      <c r="S103" s="19"/>
      <c r="T103" s="85"/>
      <c r="U103" s="85"/>
      <c r="V103" s="85"/>
      <c r="W103" s="135"/>
      <c r="X103" s="90"/>
      <c r="Y103" s="126"/>
      <c r="Z103" s="19"/>
      <c r="AA103" s="19"/>
      <c r="AB103" s="85"/>
      <c r="AC103" s="85"/>
      <c r="AD103" s="85"/>
      <c r="AE103" s="135"/>
      <c r="AF103" s="90"/>
      <c r="AG103" s="126"/>
      <c r="AH103" s="19"/>
      <c r="AI103" s="19"/>
      <c r="AJ103" s="85"/>
      <c r="AK103" s="85"/>
      <c r="AL103" s="85"/>
      <c r="AM103" s="135"/>
      <c r="AN103" s="90"/>
      <c r="AO103" s="126"/>
      <c r="AP103" s="19"/>
      <c r="AQ103" s="19"/>
      <c r="AR103" s="85"/>
      <c r="AS103" s="85"/>
      <c r="AT103" s="85"/>
      <c r="AU103" s="135"/>
      <c r="AV103" s="90"/>
      <c r="AW103" s="126"/>
      <c r="AX103" s="19"/>
      <c r="AY103" s="19"/>
      <c r="AZ103" s="85"/>
      <c r="BA103" s="85"/>
      <c r="BB103" s="85"/>
      <c r="BC103" s="135"/>
      <c r="BD103" s="90"/>
      <c r="BE103" s="126"/>
      <c r="BF103" s="19"/>
      <c r="BG103" s="19"/>
      <c r="BH103" s="85"/>
      <c r="BI103" s="85"/>
      <c r="BJ103" s="85"/>
      <c r="BK103" s="135"/>
      <c r="BL103" s="90"/>
      <c r="BM103" s="126"/>
      <c r="BN103" s="19"/>
      <c r="BO103" s="19"/>
      <c r="BP103" s="85"/>
      <c r="BQ103" s="85"/>
      <c r="BR103" s="85"/>
      <c r="BS103" s="135"/>
      <c r="BT103" s="90"/>
      <c r="BU103" s="126"/>
      <c r="BV103" s="19"/>
      <c r="BW103" s="19"/>
      <c r="BX103" s="85"/>
      <c r="BY103" s="85"/>
      <c r="BZ103" s="85"/>
      <c r="CA103" s="135"/>
      <c r="CB103" s="90"/>
      <c r="CC103" s="126"/>
      <c r="CD103" s="19"/>
      <c r="CE103" s="19"/>
      <c r="CF103" s="85"/>
      <c r="CG103" s="85"/>
      <c r="CH103" s="85"/>
      <c r="CI103" s="135"/>
      <c r="CJ103" s="90"/>
      <c r="CK103" s="126"/>
      <c r="CL103" s="19"/>
      <c r="CM103" s="19"/>
      <c r="CN103" s="85"/>
      <c r="CO103" s="85"/>
      <c r="CP103" s="85"/>
      <c r="CQ103" s="135"/>
      <c r="CR103" s="90"/>
      <c r="CS103" s="126"/>
      <c r="CT103" s="19"/>
      <c r="CU103" s="19"/>
      <c r="CV103" s="85"/>
      <c r="CW103" s="85"/>
      <c r="CX103" s="85"/>
      <c r="CY103" s="135"/>
      <c r="CZ103" s="90"/>
      <c r="DA103" s="126"/>
      <c r="DB103" s="19"/>
      <c r="DC103" s="19"/>
      <c r="DD103" s="85"/>
      <c r="DE103" s="85"/>
      <c r="DF103" s="85"/>
      <c r="DG103" s="135"/>
      <c r="DH103" s="90"/>
      <c r="DI103" s="126"/>
      <c r="DJ103" s="19"/>
      <c r="DK103" s="19"/>
      <c r="DL103" s="85"/>
      <c r="DM103" s="85"/>
      <c r="DN103" s="85"/>
      <c r="DO103" s="135"/>
      <c r="DP103" s="90"/>
      <c r="DQ103" s="126"/>
      <c r="DR103" s="19"/>
      <c r="DS103" s="19"/>
      <c r="DT103" s="85"/>
      <c r="DU103" s="85"/>
      <c r="DV103" s="85"/>
      <c r="DW103" s="135"/>
      <c r="DX103" s="90"/>
      <c r="DY103" s="126"/>
      <c r="DZ103" s="19"/>
      <c r="EA103" s="19"/>
      <c r="EB103" s="24"/>
      <c r="EC103" s="24"/>
      <c r="ED103" s="24"/>
      <c r="EE103" s="705"/>
      <c r="EF103" s="334"/>
      <c r="EG103" s="272"/>
      <c r="EH103" s="19"/>
      <c r="EI103" s="19"/>
      <c r="EJ103" s="85"/>
      <c r="EK103" s="85"/>
      <c r="EL103" s="85"/>
      <c r="EM103" s="135"/>
      <c r="EN103" s="90"/>
      <c r="EO103" s="126"/>
      <c r="EP103" s="19"/>
      <c r="EQ103" s="19"/>
    </row>
    <row r="104" spans="1:147" ht="37.5" customHeight="1">
      <c r="A104" s="88"/>
      <c r="B104" s="88"/>
      <c r="C104" s="88"/>
      <c r="D104" s="85"/>
      <c r="E104" s="85"/>
      <c r="F104" s="85"/>
      <c r="G104" s="135"/>
      <c r="H104" s="90"/>
      <c r="I104" s="126"/>
      <c r="J104" s="19"/>
      <c r="K104" s="19"/>
      <c r="L104" s="85"/>
      <c r="M104" s="85"/>
      <c r="N104" s="85"/>
      <c r="O104" s="135"/>
      <c r="P104" s="90"/>
      <c r="Q104" s="126"/>
      <c r="R104" s="19"/>
      <c r="S104" s="19"/>
      <c r="T104" s="85"/>
      <c r="U104" s="85"/>
      <c r="V104" s="85"/>
      <c r="W104" s="135"/>
      <c r="X104" s="90"/>
      <c r="Y104" s="126"/>
      <c r="Z104" s="19"/>
      <c r="AA104" s="19"/>
      <c r="AB104" s="85"/>
      <c r="AC104" s="85"/>
      <c r="AD104" s="85"/>
      <c r="AE104" s="135"/>
      <c r="AF104" s="90"/>
      <c r="AG104" s="126"/>
      <c r="AH104" s="19"/>
      <c r="AI104" s="19"/>
      <c r="AJ104" s="85"/>
      <c r="AK104" s="85"/>
      <c r="AL104" s="85"/>
      <c r="AM104" s="135"/>
      <c r="AN104" s="90"/>
      <c r="AO104" s="126"/>
      <c r="AP104" s="19"/>
      <c r="AQ104" s="19"/>
      <c r="AR104" s="85"/>
      <c r="AS104" s="85"/>
      <c r="AT104" s="85"/>
      <c r="AU104" s="135"/>
      <c r="AV104" s="90"/>
      <c r="AW104" s="126"/>
      <c r="AX104" s="19"/>
      <c r="AY104" s="19"/>
      <c r="AZ104" s="85"/>
      <c r="BA104" s="85"/>
      <c r="BB104" s="85"/>
      <c r="BC104" s="135"/>
      <c r="BD104" s="90"/>
      <c r="BE104" s="126"/>
      <c r="BF104" s="19"/>
      <c r="BG104" s="19"/>
      <c r="BH104" s="85"/>
      <c r="BI104" s="85"/>
      <c r="BJ104" s="85"/>
      <c r="BK104" s="135"/>
      <c r="BL104" s="90"/>
      <c r="BM104" s="126"/>
      <c r="BN104" s="19"/>
      <c r="BO104" s="19"/>
      <c r="BP104" s="85"/>
      <c r="BQ104" s="85"/>
      <c r="BR104" s="85"/>
      <c r="BS104" s="135"/>
      <c r="BT104" s="90"/>
      <c r="BU104" s="126"/>
      <c r="BV104" s="19"/>
      <c r="BW104" s="19"/>
      <c r="BX104" s="85"/>
      <c r="BY104" s="85"/>
      <c r="BZ104" s="85"/>
      <c r="CA104" s="135"/>
      <c r="CB104" s="90"/>
      <c r="CC104" s="126"/>
      <c r="CD104" s="19"/>
      <c r="CE104" s="19"/>
      <c r="CF104" s="85"/>
      <c r="CG104" s="85"/>
      <c r="CH104" s="85"/>
      <c r="CI104" s="135"/>
      <c r="CJ104" s="90"/>
      <c r="CK104" s="126"/>
      <c r="CL104" s="19"/>
      <c r="CM104" s="19"/>
      <c r="CN104" s="85"/>
      <c r="CO104" s="85"/>
      <c r="CP104" s="85"/>
      <c r="CQ104" s="135"/>
      <c r="CR104" s="90"/>
      <c r="CS104" s="126"/>
      <c r="CT104" s="19"/>
      <c r="CU104" s="19"/>
      <c r="CV104" s="85"/>
      <c r="CW104" s="85"/>
      <c r="CX104" s="85"/>
      <c r="CY104" s="135"/>
      <c r="CZ104" s="90"/>
      <c r="DA104" s="126"/>
      <c r="DB104" s="19"/>
      <c r="DC104" s="19"/>
      <c r="DD104" s="85"/>
      <c r="DE104" s="85"/>
      <c r="DF104" s="85"/>
      <c r="DG104" s="135"/>
      <c r="DH104" s="90"/>
      <c r="DI104" s="126"/>
      <c r="DJ104" s="19"/>
      <c r="DK104" s="19"/>
      <c r="DL104" s="85"/>
      <c r="DM104" s="85"/>
      <c r="DN104" s="85"/>
      <c r="DO104" s="135"/>
      <c r="DP104" s="90"/>
      <c r="DQ104" s="126"/>
      <c r="DR104" s="19"/>
      <c r="DS104" s="19"/>
      <c r="DT104" s="85"/>
      <c r="DU104" s="85"/>
      <c r="DV104" s="85"/>
      <c r="DW104" s="135"/>
      <c r="DX104" s="90"/>
      <c r="DY104" s="126"/>
      <c r="DZ104" s="19"/>
      <c r="EA104" s="19"/>
      <c r="EB104" s="24"/>
      <c r="EC104" s="24"/>
      <c r="ED104" s="24"/>
      <c r="EE104" s="705"/>
      <c r="EF104" s="334"/>
      <c r="EG104" s="272"/>
      <c r="EH104" s="19"/>
      <c r="EI104" s="19"/>
      <c r="EJ104" s="85"/>
      <c r="EK104" s="85"/>
      <c r="EL104" s="85"/>
      <c r="EM104" s="135"/>
      <c r="EN104" s="90"/>
      <c r="EO104" s="126"/>
      <c r="EP104" s="19"/>
      <c r="EQ104" s="19"/>
    </row>
    <row r="105" spans="1:147" ht="37.5" customHeight="1">
      <c r="A105" s="88"/>
      <c r="B105" s="88"/>
      <c r="C105" s="88"/>
      <c r="D105" s="85"/>
      <c r="E105" s="85"/>
      <c r="F105" s="85"/>
      <c r="G105" s="135"/>
      <c r="H105" s="90"/>
      <c r="I105" s="126"/>
      <c r="J105" s="19"/>
      <c r="K105" s="19"/>
      <c r="L105" s="85"/>
      <c r="M105" s="85"/>
      <c r="N105" s="85"/>
      <c r="O105" s="135"/>
      <c r="P105" s="90"/>
      <c r="Q105" s="126"/>
      <c r="R105" s="19"/>
      <c r="S105" s="19"/>
      <c r="T105" s="85"/>
      <c r="U105" s="85"/>
      <c r="V105" s="85"/>
      <c r="W105" s="135"/>
      <c r="X105" s="90"/>
      <c r="Y105" s="126"/>
      <c r="Z105" s="19"/>
      <c r="AA105" s="19"/>
      <c r="AB105" s="85"/>
      <c r="AC105" s="85"/>
      <c r="AD105" s="85"/>
      <c r="AE105" s="135"/>
      <c r="AF105" s="90"/>
      <c r="AG105" s="126"/>
      <c r="AH105" s="19"/>
      <c r="AI105" s="19"/>
      <c r="AJ105" s="85"/>
      <c r="AK105" s="85"/>
      <c r="AL105" s="85"/>
      <c r="AM105" s="135"/>
      <c r="AN105" s="90"/>
      <c r="AO105" s="126"/>
      <c r="AP105" s="19"/>
      <c r="AQ105" s="19"/>
      <c r="AR105" s="85"/>
      <c r="AS105" s="85"/>
      <c r="AT105" s="85"/>
      <c r="AU105" s="135"/>
      <c r="AV105" s="90"/>
      <c r="AW105" s="126"/>
      <c r="AX105" s="19"/>
      <c r="AY105" s="19"/>
      <c r="AZ105" s="85"/>
      <c r="BA105" s="85"/>
      <c r="BB105" s="85"/>
      <c r="BC105" s="135"/>
      <c r="BD105" s="90"/>
      <c r="BE105" s="126"/>
      <c r="BF105" s="19"/>
      <c r="BG105" s="19"/>
      <c r="BH105" s="85"/>
      <c r="BI105" s="85"/>
      <c r="BJ105" s="85"/>
      <c r="BK105" s="135"/>
      <c r="BL105" s="90"/>
      <c r="BM105" s="126"/>
      <c r="BN105" s="19"/>
      <c r="BO105" s="19"/>
      <c r="BP105" s="85"/>
      <c r="BQ105" s="85"/>
      <c r="BR105" s="85"/>
      <c r="BS105" s="135"/>
      <c r="BT105" s="90"/>
      <c r="BU105" s="126"/>
      <c r="BV105" s="19"/>
      <c r="BW105" s="19"/>
      <c r="BX105" s="85"/>
      <c r="BY105" s="85"/>
      <c r="BZ105" s="85"/>
      <c r="CA105" s="135"/>
      <c r="CB105" s="90"/>
      <c r="CC105" s="126"/>
      <c r="CD105" s="19"/>
      <c r="CE105" s="19"/>
      <c r="CF105" s="85"/>
      <c r="CG105" s="85"/>
      <c r="CH105" s="85"/>
      <c r="CI105" s="135"/>
      <c r="CJ105" s="90"/>
      <c r="CK105" s="126"/>
      <c r="CL105" s="19"/>
      <c r="CM105" s="19"/>
      <c r="CN105" s="85"/>
      <c r="CO105" s="85"/>
      <c r="CP105" s="85"/>
      <c r="CQ105" s="135"/>
      <c r="CR105" s="90"/>
      <c r="CS105" s="126"/>
      <c r="CT105" s="19"/>
      <c r="CU105" s="19"/>
      <c r="CV105" s="85"/>
      <c r="CW105" s="85"/>
      <c r="CX105" s="85"/>
      <c r="CY105" s="135"/>
      <c r="CZ105" s="90"/>
      <c r="DA105" s="126"/>
      <c r="DB105" s="19"/>
      <c r="DC105" s="19"/>
      <c r="DD105" s="85"/>
      <c r="DE105" s="85"/>
      <c r="DF105" s="85"/>
      <c r="DG105" s="135"/>
      <c r="DH105" s="90"/>
      <c r="DI105" s="126"/>
      <c r="DJ105" s="19"/>
      <c r="DK105" s="19"/>
      <c r="DL105" s="85"/>
      <c r="DM105" s="85"/>
      <c r="DN105" s="85"/>
      <c r="DO105" s="135"/>
      <c r="DP105" s="90"/>
      <c r="DQ105" s="126"/>
      <c r="DR105" s="19"/>
      <c r="DS105" s="19"/>
      <c r="DT105" s="85"/>
      <c r="DU105" s="85"/>
      <c r="DV105" s="85"/>
      <c r="DW105" s="135"/>
      <c r="DX105" s="90"/>
      <c r="DY105" s="126"/>
      <c r="DZ105" s="19"/>
      <c r="EA105" s="19"/>
      <c r="EB105" s="24"/>
      <c r="EC105" s="24"/>
      <c r="ED105" s="24"/>
      <c r="EE105" s="705"/>
      <c r="EF105" s="334"/>
      <c r="EG105" s="272"/>
      <c r="EH105" s="19"/>
      <c r="EI105" s="19"/>
      <c r="EJ105" s="85"/>
      <c r="EK105" s="85"/>
      <c r="EL105" s="85"/>
      <c r="EM105" s="135"/>
      <c r="EN105" s="90"/>
      <c r="EO105" s="126"/>
      <c r="EP105" s="19"/>
      <c r="EQ105" s="19"/>
    </row>
    <row r="106" spans="1:147" ht="37.5" customHeight="1">
      <c r="A106" s="88"/>
      <c r="B106" s="88"/>
      <c r="C106" s="88"/>
      <c r="D106" s="85"/>
      <c r="E106" s="85"/>
      <c r="F106" s="85"/>
      <c r="G106" s="135"/>
      <c r="H106" s="90"/>
      <c r="I106" s="126"/>
      <c r="J106" s="19"/>
      <c r="K106" s="19"/>
      <c r="L106" s="85"/>
      <c r="M106" s="85"/>
      <c r="N106" s="85"/>
      <c r="O106" s="135"/>
      <c r="P106" s="90"/>
      <c r="Q106" s="126"/>
      <c r="R106" s="19"/>
      <c r="S106" s="19"/>
      <c r="T106" s="85"/>
      <c r="U106" s="85"/>
      <c r="V106" s="85"/>
      <c r="W106" s="135"/>
      <c r="X106" s="90"/>
      <c r="Y106" s="126"/>
      <c r="Z106" s="19"/>
      <c r="AA106" s="19"/>
      <c r="AB106" s="85"/>
      <c r="AC106" s="85"/>
      <c r="AD106" s="85"/>
      <c r="AE106" s="135"/>
      <c r="AF106" s="90"/>
      <c r="AG106" s="126"/>
      <c r="AH106" s="19"/>
      <c r="AI106" s="19"/>
      <c r="AJ106" s="85"/>
      <c r="AK106" s="85"/>
      <c r="AL106" s="85"/>
      <c r="AM106" s="135"/>
      <c r="AN106" s="90"/>
      <c r="AO106" s="126"/>
      <c r="AP106" s="19"/>
      <c r="AQ106" s="19"/>
      <c r="AR106" s="85"/>
      <c r="AS106" s="85"/>
      <c r="AT106" s="85"/>
      <c r="AU106" s="135"/>
      <c r="AV106" s="90"/>
      <c r="AW106" s="126"/>
      <c r="AX106" s="19"/>
      <c r="AY106" s="19"/>
      <c r="AZ106" s="85"/>
      <c r="BA106" s="85"/>
      <c r="BB106" s="85"/>
      <c r="BC106" s="135"/>
      <c r="BD106" s="90"/>
      <c r="BE106" s="126"/>
      <c r="BF106" s="19"/>
      <c r="BG106" s="19"/>
      <c r="BH106" s="85"/>
      <c r="BI106" s="85"/>
      <c r="BJ106" s="85"/>
      <c r="BK106" s="135"/>
      <c r="BL106" s="90"/>
      <c r="BM106" s="126"/>
      <c r="BN106" s="19"/>
      <c r="BO106" s="19"/>
      <c r="BP106" s="85"/>
      <c r="BQ106" s="85"/>
      <c r="BR106" s="85"/>
      <c r="BS106" s="135"/>
      <c r="BT106" s="90"/>
      <c r="BU106" s="126"/>
      <c r="BV106" s="19"/>
      <c r="BW106" s="19"/>
      <c r="BX106" s="85"/>
      <c r="BY106" s="85"/>
      <c r="BZ106" s="85"/>
      <c r="CA106" s="135"/>
      <c r="CB106" s="90"/>
      <c r="CC106" s="126"/>
      <c r="CD106" s="19"/>
      <c r="CE106" s="19"/>
      <c r="CF106" s="85"/>
      <c r="CG106" s="85"/>
      <c r="CH106" s="85"/>
      <c r="CI106" s="135"/>
      <c r="CJ106" s="90"/>
      <c r="CK106" s="126"/>
      <c r="CL106" s="19"/>
      <c r="CM106" s="19"/>
      <c r="CN106" s="85"/>
      <c r="CO106" s="85"/>
      <c r="CP106" s="85"/>
      <c r="CQ106" s="135"/>
      <c r="CR106" s="90"/>
      <c r="CS106" s="126"/>
      <c r="CT106" s="19"/>
      <c r="CU106" s="19"/>
      <c r="CV106" s="85"/>
      <c r="CW106" s="85"/>
      <c r="CX106" s="85"/>
      <c r="CY106" s="135"/>
      <c r="CZ106" s="90"/>
      <c r="DA106" s="126"/>
      <c r="DB106" s="19"/>
      <c r="DC106" s="19"/>
      <c r="DD106" s="85"/>
      <c r="DE106" s="85"/>
      <c r="DF106" s="85"/>
      <c r="DG106" s="135"/>
      <c r="DH106" s="90"/>
      <c r="DI106" s="126"/>
      <c r="DJ106" s="19"/>
      <c r="DK106" s="19"/>
      <c r="DL106" s="85"/>
      <c r="DM106" s="85"/>
      <c r="DN106" s="85"/>
      <c r="DO106" s="135"/>
      <c r="DP106" s="90"/>
      <c r="DQ106" s="126"/>
      <c r="DR106" s="19"/>
      <c r="DS106" s="19"/>
      <c r="DT106" s="85"/>
      <c r="DU106" s="85"/>
      <c r="DV106" s="85"/>
      <c r="DW106" s="135"/>
      <c r="DX106" s="90"/>
      <c r="DY106" s="126"/>
      <c r="DZ106" s="19"/>
      <c r="EA106" s="19"/>
      <c r="EB106" s="24"/>
      <c r="EC106" s="24"/>
      <c r="ED106" s="24"/>
      <c r="EE106" s="705"/>
      <c r="EF106" s="334"/>
      <c r="EG106" s="272"/>
      <c r="EH106" s="19"/>
      <c r="EI106" s="19"/>
      <c r="EJ106" s="85"/>
      <c r="EK106" s="85"/>
      <c r="EL106" s="85"/>
      <c r="EM106" s="135"/>
      <c r="EN106" s="90"/>
      <c r="EO106" s="126"/>
      <c r="EP106" s="19"/>
      <c r="EQ106" s="19"/>
    </row>
    <row r="107" spans="1:147" ht="37.5" customHeight="1">
      <c r="A107" s="88"/>
      <c r="B107" s="88"/>
      <c r="C107" s="88"/>
      <c r="D107" s="85"/>
      <c r="E107" s="85"/>
      <c r="F107" s="85"/>
      <c r="G107" s="135"/>
      <c r="H107" s="90"/>
      <c r="I107" s="126"/>
      <c r="J107" s="19"/>
      <c r="K107" s="19"/>
      <c r="L107" s="85"/>
      <c r="M107" s="85"/>
      <c r="N107" s="85"/>
      <c r="O107" s="135"/>
      <c r="P107" s="90"/>
      <c r="Q107" s="126"/>
      <c r="R107" s="19"/>
      <c r="S107" s="19"/>
      <c r="T107" s="85"/>
      <c r="U107" s="85"/>
      <c r="V107" s="85"/>
      <c r="W107" s="135"/>
      <c r="X107" s="90"/>
      <c r="Y107" s="126"/>
      <c r="Z107" s="19"/>
      <c r="AA107" s="19"/>
      <c r="AB107" s="85"/>
      <c r="AC107" s="85"/>
      <c r="AD107" s="85"/>
      <c r="AE107" s="135"/>
      <c r="AF107" s="90"/>
      <c r="AG107" s="126"/>
      <c r="AH107" s="19"/>
      <c r="AI107" s="19"/>
      <c r="AJ107" s="85"/>
      <c r="AK107" s="85"/>
      <c r="AL107" s="85"/>
      <c r="AM107" s="135"/>
      <c r="AN107" s="90"/>
      <c r="AO107" s="126"/>
      <c r="AP107" s="19"/>
      <c r="AQ107" s="19"/>
      <c r="AR107" s="85"/>
      <c r="AS107" s="85"/>
      <c r="AT107" s="85"/>
      <c r="AU107" s="135"/>
      <c r="AV107" s="90"/>
      <c r="AW107" s="126"/>
      <c r="AX107" s="19"/>
      <c r="AY107" s="19"/>
      <c r="AZ107" s="85"/>
      <c r="BA107" s="85"/>
      <c r="BB107" s="85"/>
      <c r="BC107" s="135"/>
      <c r="BD107" s="90"/>
      <c r="BE107" s="126"/>
      <c r="BF107" s="19"/>
      <c r="BG107" s="19"/>
      <c r="BH107" s="85"/>
      <c r="BI107" s="85"/>
      <c r="BJ107" s="85"/>
      <c r="BK107" s="135"/>
      <c r="BL107" s="90"/>
      <c r="BM107" s="126"/>
      <c r="BN107" s="19"/>
      <c r="BO107" s="19"/>
      <c r="BP107" s="85"/>
      <c r="BQ107" s="85"/>
      <c r="BR107" s="85"/>
      <c r="BS107" s="135"/>
      <c r="BT107" s="90"/>
      <c r="BU107" s="126"/>
      <c r="BV107" s="19"/>
      <c r="BW107" s="19"/>
      <c r="BX107" s="85"/>
      <c r="BY107" s="85"/>
      <c r="BZ107" s="85"/>
      <c r="CA107" s="135"/>
      <c r="CB107" s="90"/>
      <c r="CC107" s="126"/>
      <c r="CD107" s="19"/>
      <c r="CE107" s="19"/>
      <c r="CF107" s="85"/>
      <c r="CG107" s="85"/>
      <c r="CH107" s="85"/>
      <c r="CI107" s="135"/>
      <c r="CJ107" s="90"/>
      <c r="CK107" s="126"/>
      <c r="CL107" s="19"/>
      <c r="CM107" s="19"/>
      <c r="CN107" s="85"/>
      <c r="CO107" s="85"/>
      <c r="CP107" s="85"/>
      <c r="CQ107" s="135"/>
      <c r="CR107" s="90"/>
      <c r="CS107" s="126"/>
      <c r="CT107" s="19"/>
      <c r="CU107" s="19"/>
      <c r="CV107" s="85"/>
      <c r="CW107" s="85"/>
      <c r="CX107" s="85"/>
      <c r="CY107" s="135"/>
      <c r="CZ107" s="90"/>
      <c r="DA107" s="126"/>
      <c r="DB107" s="19"/>
      <c r="DC107" s="19"/>
      <c r="DD107" s="85"/>
      <c r="DE107" s="85"/>
      <c r="DF107" s="85"/>
      <c r="DG107" s="135"/>
      <c r="DH107" s="90"/>
      <c r="DI107" s="126"/>
      <c r="DJ107" s="19"/>
      <c r="DK107" s="19"/>
      <c r="DL107" s="85"/>
      <c r="DM107" s="85"/>
      <c r="DN107" s="85"/>
      <c r="DO107" s="135"/>
      <c r="DP107" s="90"/>
      <c r="DQ107" s="126"/>
      <c r="DR107" s="19"/>
      <c r="DS107" s="19"/>
      <c r="DT107" s="85"/>
      <c r="DU107" s="85"/>
      <c r="DV107" s="85"/>
      <c r="DW107" s="135"/>
      <c r="DX107" s="90"/>
      <c r="DY107" s="126"/>
      <c r="DZ107" s="19"/>
      <c r="EA107" s="19"/>
      <c r="EB107" s="24"/>
      <c r="EC107" s="24"/>
      <c r="ED107" s="24"/>
      <c r="EE107" s="705"/>
      <c r="EF107" s="334"/>
      <c r="EG107" s="272"/>
      <c r="EH107" s="19"/>
      <c r="EI107" s="19"/>
      <c r="EJ107" s="85"/>
      <c r="EK107" s="85"/>
      <c r="EL107" s="85"/>
      <c r="EM107" s="135"/>
      <c r="EN107" s="90"/>
      <c r="EO107" s="126"/>
      <c r="EP107" s="19"/>
      <c r="EQ107" s="19"/>
    </row>
    <row r="108" spans="1:147" ht="37.5" customHeight="1">
      <c r="A108" s="88"/>
      <c r="B108" s="88"/>
      <c r="C108" s="88"/>
      <c r="D108" s="85"/>
      <c r="E108" s="85"/>
      <c r="F108" s="85"/>
      <c r="G108" s="135"/>
      <c r="H108" s="90"/>
      <c r="I108" s="126"/>
      <c r="J108" s="19"/>
      <c r="K108" s="19"/>
      <c r="L108" s="85"/>
      <c r="M108" s="85"/>
      <c r="N108" s="85"/>
      <c r="O108" s="135"/>
      <c r="P108" s="90"/>
      <c r="Q108" s="126"/>
      <c r="R108" s="19"/>
      <c r="S108" s="19"/>
      <c r="T108" s="85"/>
      <c r="U108" s="85"/>
      <c r="V108" s="85"/>
      <c r="W108" s="135"/>
      <c r="X108" s="90"/>
      <c r="Y108" s="126"/>
      <c r="Z108" s="19"/>
      <c r="AA108" s="19"/>
      <c r="AB108" s="85"/>
      <c r="AC108" s="85"/>
      <c r="AD108" s="85"/>
      <c r="AE108" s="135"/>
      <c r="AF108" s="90"/>
      <c r="AG108" s="126"/>
      <c r="AH108" s="19"/>
      <c r="AI108" s="19"/>
      <c r="AJ108" s="85"/>
      <c r="AK108" s="85"/>
      <c r="AL108" s="85"/>
      <c r="AM108" s="135"/>
      <c r="AN108" s="90"/>
      <c r="AO108" s="126"/>
      <c r="AP108" s="19"/>
      <c r="AQ108" s="19"/>
      <c r="AR108" s="85"/>
      <c r="AS108" s="85"/>
      <c r="AT108" s="85"/>
      <c r="AU108" s="135"/>
      <c r="AV108" s="90"/>
      <c r="AW108" s="126"/>
      <c r="AX108" s="19"/>
      <c r="AY108" s="19"/>
      <c r="AZ108" s="85"/>
      <c r="BA108" s="85"/>
      <c r="BB108" s="85"/>
      <c r="BC108" s="135"/>
      <c r="BD108" s="90"/>
      <c r="BE108" s="126"/>
      <c r="BF108" s="19"/>
      <c r="BG108" s="19"/>
      <c r="BH108" s="85"/>
      <c r="BI108" s="85"/>
      <c r="BJ108" s="85"/>
      <c r="BK108" s="135"/>
      <c r="BL108" s="90"/>
      <c r="BM108" s="126"/>
      <c r="BN108" s="19"/>
      <c r="BO108" s="19"/>
      <c r="BP108" s="85"/>
      <c r="BQ108" s="85"/>
      <c r="BR108" s="85"/>
      <c r="BS108" s="135"/>
      <c r="BT108" s="90"/>
      <c r="BU108" s="126"/>
      <c r="BV108" s="19"/>
      <c r="BW108" s="19"/>
      <c r="BX108" s="85"/>
      <c r="BY108" s="85"/>
      <c r="BZ108" s="85"/>
      <c r="CA108" s="135"/>
      <c r="CB108" s="90"/>
      <c r="CC108" s="126"/>
      <c r="CD108" s="19"/>
      <c r="CE108" s="19"/>
      <c r="CF108" s="85"/>
      <c r="CG108" s="85"/>
      <c r="CH108" s="85"/>
      <c r="CI108" s="135"/>
      <c r="CJ108" s="90"/>
      <c r="CK108" s="126"/>
      <c r="CL108" s="19"/>
      <c r="CM108" s="19"/>
      <c r="CN108" s="85"/>
      <c r="CO108" s="85"/>
      <c r="CP108" s="85"/>
      <c r="CQ108" s="135"/>
      <c r="CR108" s="90"/>
      <c r="CS108" s="126"/>
      <c r="CT108" s="19"/>
      <c r="CU108" s="19"/>
      <c r="CV108" s="85"/>
      <c r="CW108" s="85"/>
      <c r="CX108" s="85"/>
      <c r="CY108" s="135"/>
      <c r="CZ108" s="90"/>
      <c r="DA108" s="126"/>
      <c r="DB108" s="19"/>
      <c r="DC108" s="19"/>
      <c r="DD108" s="85"/>
      <c r="DE108" s="85"/>
      <c r="DF108" s="85"/>
      <c r="DG108" s="135"/>
      <c r="DH108" s="90"/>
      <c r="DI108" s="126"/>
      <c r="DJ108" s="19"/>
      <c r="DK108" s="19"/>
      <c r="DL108" s="85"/>
      <c r="DM108" s="85"/>
      <c r="DN108" s="85"/>
      <c r="DO108" s="135"/>
      <c r="DP108" s="90"/>
      <c r="DQ108" s="126"/>
      <c r="DR108" s="19"/>
      <c r="DS108" s="19"/>
      <c r="DT108" s="85"/>
      <c r="DU108" s="85"/>
      <c r="DV108" s="85"/>
      <c r="DW108" s="135"/>
      <c r="DX108" s="90"/>
      <c r="DY108" s="126"/>
      <c r="DZ108" s="19"/>
      <c r="EA108" s="19"/>
      <c r="EB108" s="24"/>
      <c r="EC108" s="24"/>
      <c r="ED108" s="24"/>
      <c r="EE108" s="705"/>
      <c r="EF108" s="334"/>
      <c r="EG108" s="272"/>
      <c r="EH108" s="19"/>
      <c r="EI108" s="19"/>
      <c r="EJ108" s="85"/>
      <c r="EK108" s="85"/>
      <c r="EL108" s="85"/>
      <c r="EM108" s="135"/>
      <c r="EN108" s="90"/>
      <c r="EO108" s="126"/>
      <c r="EP108" s="19"/>
      <c r="EQ108" s="19"/>
    </row>
    <row r="109" spans="1:147" ht="37.5" customHeight="1">
      <c r="A109" s="88"/>
      <c r="B109" s="88"/>
      <c r="C109" s="88"/>
      <c r="D109" s="85"/>
      <c r="E109" s="85"/>
      <c r="F109" s="85"/>
      <c r="G109" s="135"/>
      <c r="H109" s="90"/>
      <c r="I109" s="126"/>
      <c r="J109" s="19"/>
      <c r="K109" s="19"/>
      <c r="L109" s="85"/>
      <c r="M109" s="85"/>
      <c r="N109" s="85"/>
      <c r="O109" s="135"/>
      <c r="P109" s="90"/>
      <c r="Q109" s="126"/>
      <c r="R109" s="19"/>
      <c r="S109" s="19"/>
      <c r="T109" s="85"/>
      <c r="U109" s="85"/>
      <c r="V109" s="85"/>
      <c r="W109" s="135"/>
      <c r="X109" s="90"/>
      <c r="Y109" s="126"/>
      <c r="Z109" s="19"/>
      <c r="AA109" s="19"/>
      <c r="AB109" s="85"/>
      <c r="AC109" s="85"/>
      <c r="AD109" s="85"/>
      <c r="AE109" s="135"/>
      <c r="AF109" s="90"/>
      <c r="AG109" s="126"/>
      <c r="AH109" s="19"/>
      <c r="AI109" s="19"/>
      <c r="AJ109" s="85"/>
      <c r="AK109" s="85"/>
      <c r="AL109" s="85"/>
      <c r="AM109" s="135"/>
      <c r="AN109" s="90"/>
      <c r="AO109" s="126"/>
      <c r="AP109" s="19"/>
      <c r="AQ109" s="19"/>
      <c r="AR109" s="85"/>
      <c r="AS109" s="85"/>
      <c r="AT109" s="85"/>
      <c r="AU109" s="135"/>
      <c r="AV109" s="90"/>
      <c r="AW109" s="126"/>
      <c r="AX109" s="19"/>
      <c r="AY109" s="19"/>
      <c r="AZ109" s="85"/>
      <c r="BA109" s="85"/>
      <c r="BB109" s="85"/>
      <c r="BC109" s="135"/>
      <c r="BD109" s="90"/>
      <c r="BE109" s="126"/>
      <c r="BF109" s="19"/>
      <c r="BG109" s="19"/>
      <c r="BH109" s="85"/>
      <c r="BI109" s="85"/>
      <c r="BJ109" s="85"/>
      <c r="BK109" s="135"/>
      <c r="BL109" s="90"/>
      <c r="BM109" s="126"/>
      <c r="BN109" s="19"/>
      <c r="BO109" s="19"/>
      <c r="BP109" s="85"/>
      <c r="BQ109" s="85"/>
      <c r="BR109" s="85"/>
      <c r="BS109" s="135"/>
      <c r="BT109" s="90"/>
      <c r="BU109" s="126"/>
      <c r="BV109" s="19"/>
      <c r="BW109" s="19"/>
      <c r="BX109" s="85"/>
      <c r="BY109" s="85"/>
      <c r="BZ109" s="85"/>
      <c r="CA109" s="135"/>
      <c r="CB109" s="90"/>
      <c r="CC109" s="126"/>
      <c r="CD109" s="19"/>
      <c r="CE109" s="19"/>
      <c r="CF109" s="85"/>
      <c r="CG109" s="85"/>
      <c r="CH109" s="85"/>
      <c r="CI109" s="135"/>
      <c r="CJ109" s="90"/>
      <c r="CK109" s="126"/>
      <c r="CL109" s="19"/>
      <c r="CM109" s="19"/>
      <c r="CN109" s="85"/>
      <c r="CO109" s="85"/>
      <c r="CP109" s="85"/>
      <c r="CQ109" s="135"/>
      <c r="CR109" s="90"/>
      <c r="CS109" s="126"/>
      <c r="CT109" s="19"/>
      <c r="CU109" s="19"/>
      <c r="CV109" s="85"/>
      <c r="CW109" s="85"/>
      <c r="CX109" s="85"/>
      <c r="CY109" s="135"/>
      <c r="CZ109" s="90"/>
      <c r="DA109" s="126"/>
      <c r="DB109" s="19"/>
      <c r="DC109" s="19"/>
      <c r="DD109" s="85"/>
      <c r="DE109" s="85"/>
      <c r="DF109" s="85"/>
      <c r="DG109" s="135"/>
      <c r="DH109" s="90"/>
      <c r="DI109" s="126"/>
      <c r="DJ109" s="19"/>
      <c r="DK109" s="19"/>
      <c r="DL109" s="85"/>
      <c r="DM109" s="85"/>
      <c r="DN109" s="85"/>
      <c r="DO109" s="135"/>
      <c r="DP109" s="90"/>
      <c r="DQ109" s="126"/>
      <c r="DR109" s="19"/>
      <c r="DS109" s="19"/>
      <c r="DT109" s="85"/>
      <c r="DU109" s="85"/>
      <c r="DV109" s="85"/>
      <c r="DW109" s="135"/>
      <c r="DX109" s="90"/>
      <c r="DY109" s="126"/>
      <c r="DZ109" s="19"/>
      <c r="EA109" s="19"/>
      <c r="EB109" s="24"/>
      <c r="EC109" s="24"/>
      <c r="ED109" s="24"/>
      <c r="EE109" s="705"/>
      <c r="EF109" s="334"/>
      <c r="EG109" s="272"/>
      <c r="EH109" s="19"/>
      <c r="EI109" s="19"/>
      <c r="EJ109" s="85"/>
      <c r="EK109" s="85"/>
      <c r="EL109" s="85"/>
      <c r="EM109" s="135"/>
      <c r="EN109" s="90"/>
      <c r="EO109" s="126"/>
      <c r="EP109" s="19"/>
      <c r="EQ109" s="19"/>
    </row>
    <row r="110" spans="1:147" ht="37.5" customHeight="1">
      <c r="A110" s="88"/>
      <c r="B110" s="88"/>
      <c r="C110" s="88"/>
      <c r="D110" s="85"/>
      <c r="E110" s="85"/>
      <c r="F110" s="85"/>
      <c r="G110" s="135"/>
      <c r="H110" s="90"/>
      <c r="I110" s="126"/>
      <c r="J110" s="19"/>
      <c r="K110" s="19"/>
      <c r="L110" s="85"/>
      <c r="M110" s="85"/>
      <c r="N110" s="85"/>
      <c r="O110" s="135"/>
      <c r="P110" s="90"/>
      <c r="Q110" s="126"/>
      <c r="R110" s="19"/>
      <c r="S110" s="19"/>
      <c r="T110" s="85"/>
      <c r="U110" s="85"/>
      <c r="V110" s="85"/>
      <c r="W110" s="135"/>
      <c r="X110" s="90"/>
      <c r="Y110" s="126"/>
      <c r="Z110" s="19"/>
      <c r="AA110" s="19"/>
      <c r="AB110" s="85"/>
      <c r="AC110" s="85"/>
      <c r="AD110" s="85"/>
      <c r="AE110" s="135"/>
      <c r="AF110" s="90"/>
      <c r="AG110" s="126"/>
      <c r="AH110" s="19"/>
      <c r="AI110" s="19"/>
      <c r="AJ110" s="85"/>
      <c r="AK110" s="85"/>
      <c r="AL110" s="85"/>
      <c r="AM110" s="135"/>
      <c r="AN110" s="90"/>
      <c r="AO110" s="126"/>
      <c r="AP110" s="19"/>
      <c r="AQ110" s="19"/>
      <c r="AR110" s="85"/>
      <c r="AS110" s="85"/>
      <c r="AT110" s="85"/>
      <c r="AU110" s="135"/>
      <c r="AV110" s="90"/>
      <c r="AW110" s="126"/>
      <c r="AX110" s="19"/>
      <c r="AY110" s="19"/>
      <c r="AZ110" s="85"/>
      <c r="BA110" s="85"/>
      <c r="BB110" s="85"/>
      <c r="BC110" s="135"/>
      <c r="BD110" s="90"/>
      <c r="BE110" s="126"/>
      <c r="BF110" s="19"/>
      <c r="BG110" s="19"/>
      <c r="BH110" s="85"/>
      <c r="BI110" s="85"/>
      <c r="BJ110" s="85"/>
      <c r="BK110" s="135"/>
      <c r="BL110" s="90"/>
      <c r="BM110" s="126"/>
      <c r="BN110" s="19"/>
      <c r="BO110" s="19"/>
      <c r="BP110" s="85"/>
      <c r="BQ110" s="85"/>
      <c r="BR110" s="85"/>
      <c r="BS110" s="135"/>
      <c r="BT110" s="90"/>
      <c r="BU110" s="126"/>
      <c r="BV110" s="19"/>
      <c r="BW110" s="19"/>
      <c r="BX110" s="85"/>
      <c r="BY110" s="85"/>
      <c r="BZ110" s="85"/>
      <c r="CA110" s="135"/>
      <c r="CB110" s="90"/>
      <c r="CC110" s="126"/>
      <c r="CD110" s="19"/>
      <c r="CE110" s="19"/>
      <c r="CF110" s="85"/>
      <c r="CG110" s="85"/>
      <c r="CH110" s="85"/>
      <c r="CI110" s="135"/>
      <c r="CJ110" s="90"/>
      <c r="CK110" s="126"/>
      <c r="CL110" s="19"/>
      <c r="CM110" s="19"/>
      <c r="CN110" s="85"/>
      <c r="CO110" s="85"/>
      <c r="CP110" s="85"/>
      <c r="CQ110" s="135"/>
      <c r="CR110" s="90"/>
      <c r="CS110" s="126"/>
      <c r="CT110" s="19"/>
      <c r="CU110" s="19"/>
      <c r="CV110" s="85"/>
      <c r="CW110" s="85"/>
      <c r="CX110" s="85"/>
      <c r="CY110" s="135"/>
      <c r="CZ110" s="90"/>
      <c r="DA110" s="126"/>
      <c r="DB110" s="19"/>
      <c r="DC110" s="19"/>
      <c r="DD110" s="85"/>
      <c r="DE110" s="85"/>
      <c r="DF110" s="85"/>
      <c r="DG110" s="135"/>
      <c r="DH110" s="90"/>
      <c r="DI110" s="126"/>
      <c r="DJ110" s="19"/>
      <c r="DK110" s="19"/>
      <c r="DL110" s="85"/>
      <c r="DM110" s="85"/>
      <c r="DN110" s="85"/>
      <c r="DO110" s="135"/>
      <c r="DP110" s="90"/>
      <c r="DQ110" s="126"/>
      <c r="DR110" s="19"/>
      <c r="DS110" s="19"/>
      <c r="DT110" s="85"/>
      <c r="DU110" s="85"/>
      <c r="DV110" s="85"/>
      <c r="DW110" s="135"/>
      <c r="DX110" s="90"/>
      <c r="DY110" s="126"/>
      <c r="DZ110" s="19"/>
      <c r="EA110" s="19"/>
      <c r="EB110" s="24"/>
      <c r="EC110" s="24"/>
      <c r="ED110" s="24"/>
      <c r="EE110" s="705"/>
      <c r="EF110" s="334"/>
      <c r="EG110" s="272"/>
      <c r="EH110" s="19"/>
      <c r="EI110" s="19"/>
      <c r="EJ110" s="85"/>
      <c r="EK110" s="85"/>
      <c r="EL110" s="85"/>
      <c r="EM110" s="135"/>
      <c r="EN110" s="90"/>
      <c r="EO110" s="126"/>
      <c r="EP110" s="19"/>
      <c r="EQ110" s="19"/>
    </row>
    <row r="111" spans="1:147" ht="37.5" customHeight="1">
      <c r="A111" s="88"/>
      <c r="B111" s="88"/>
      <c r="C111" s="88"/>
      <c r="D111" s="85"/>
      <c r="E111" s="85"/>
      <c r="F111" s="85"/>
      <c r="G111" s="135"/>
      <c r="H111" s="90"/>
      <c r="I111" s="126"/>
      <c r="J111" s="19"/>
      <c r="K111" s="19"/>
      <c r="L111" s="85"/>
      <c r="M111" s="85"/>
      <c r="N111" s="85"/>
      <c r="O111" s="135"/>
      <c r="P111" s="90"/>
      <c r="Q111" s="126"/>
      <c r="R111" s="19"/>
      <c r="S111" s="19"/>
      <c r="T111" s="85"/>
      <c r="U111" s="85"/>
      <c r="V111" s="85"/>
      <c r="W111" s="135"/>
      <c r="X111" s="90"/>
      <c r="Y111" s="126"/>
      <c r="Z111" s="19"/>
      <c r="AA111" s="19"/>
      <c r="AB111" s="85"/>
      <c r="AC111" s="85"/>
      <c r="AD111" s="85"/>
      <c r="AE111" s="135"/>
      <c r="AF111" s="90"/>
      <c r="AG111" s="126"/>
      <c r="AH111" s="19"/>
      <c r="AI111" s="19"/>
      <c r="AJ111" s="85"/>
      <c r="AK111" s="85"/>
      <c r="AL111" s="85"/>
      <c r="AM111" s="135"/>
      <c r="AN111" s="90"/>
      <c r="AO111" s="126"/>
      <c r="AP111" s="19"/>
      <c r="AQ111" s="19"/>
      <c r="AR111" s="85"/>
      <c r="AS111" s="85"/>
      <c r="AT111" s="85"/>
      <c r="AU111" s="135"/>
      <c r="AV111" s="90"/>
      <c r="AW111" s="126"/>
      <c r="AX111" s="19"/>
      <c r="AY111" s="19"/>
      <c r="AZ111" s="85"/>
      <c r="BA111" s="85"/>
      <c r="BB111" s="85"/>
      <c r="BC111" s="135"/>
      <c r="BD111" s="90"/>
      <c r="BE111" s="126"/>
      <c r="BF111" s="19"/>
      <c r="BG111" s="19"/>
      <c r="BH111" s="85"/>
      <c r="BI111" s="85"/>
      <c r="BJ111" s="85"/>
      <c r="BK111" s="135"/>
      <c r="BL111" s="90"/>
      <c r="BM111" s="126"/>
      <c r="BN111" s="19"/>
      <c r="BO111" s="19"/>
      <c r="BP111" s="85"/>
      <c r="BQ111" s="85"/>
      <c r="BR111" s="85"/>
      <c r="BS111" s="135"/>
      <c r="BT111" s="90"/>
      <c r="BU111" s="126"/>
      <c r="BV111" s="19"/>
      <c r="BW111" s="19"/>
      <c r="BX111" s="85"/>
      <c r="BY111" s="85"/>
      <c r="BZ111" s="85"/>
      <c r="CA111" s="135"/>
      <c r="CB111" s="90"/>
      <c r="CC111" s="126"/>
      <c r="CD111" s="19"/>
      <c r="CE111" s="19"/>
      <c r="CF111" s="85"/>
      <c r="CG111" s="85"/>
      <c r="CH111" s="85"/>
      <c r="CI111" s="135"/>
      <c r="CJ111" s="90"/>
      <c r="CK111" s="126"/>
      <c r="CL111" s="19"/>
      <c r="CM111" s="19"/>
      <c r="CN111" s="85"/>
      <c r="CO111" s="85"/>
      <c r="CP111" s="85"/>
      <c r="CQ111" s="135"/>
      <c r="CR111" s="90"/>
      <c r="CS111" s="126"/>
      <c r="CT111" s="19"/>
      <c r="CU111" s="19"/>
      <c r="CV111" s="85"/>
      <c r="CW111" s="85"/>
      <c r="CX111" s="85"/>
      <c r="CY111" s="135"/>
      <c r="CZ111" s="90"/>
      <c r="DA111" s="126"/>
      <c r="DB111" s="19"/>
      <c r="DC111" s="19"/>
      <c r="DD111" s="85"/>
      <c r="DE111" s="85"/>
      <c r="DF111" s="85"/>
      <c r="DG111" s="135"/>
      <c r="DH111" s="90"/>
      <c r="DI111" s="126"/>
      <c r="DJ111" s="19"/>
      <c r="DK111" s="19"/>
      <c r="DL111" s="85"/>
      <c r="DM111" s="85"/>
      <c r="DN111" s="85"/>
      <c r="DO111" s="135"/>
      <c r="DP111" s="90"/>
      <c r="DQ111" s="126"/>
      <c r="DR111" s="19"/>
      <c r="DS111" s="19"/>
      <c r="DT111" s="85"/>
      <c r="DU111" s="85"/>
      <c r="DV111" s="85"/>
      <c r="DW111" s="135"/>
      <c r="DX111" s="90"/>
      <c r="DY111" s="126"/>
      <c r="DZ111" s="19"/>
      <c r="EA111" s="19"/>
      <c r="EB111" s="24"/>
      <c r="EC111" s="24"/>
      <c r="ED111" s="24"/>
      <c r="EE111" s="705"/>
      <c r="EF111" s="334"/>
      <c r="EG111" s="272"/>
      <c r="EH111" s="19"/>
      <c r="EI111" s="19"/>
      <c r="EJ111" s="85"/>
      <c r="EK111" s="85"/>
      <c r="EL111" s="85"/>
      <c r="EM111" s="135"/>
      <c r="EN111" s="90"/>
      <c r="EO111" s="126"/>
      <c r="EP111" s="19"/>
      <c r="EQ111" s="19"/>
    </row>
    <row r="112" spans="1:147" ht="37.5" customHeight="1">
      <c r="A112" s="88"/>
      <c r="B112" s="88"/>
      <c r="C112" s="88"/>
      <c r="D112" s="85"/>
      <c r="E112" s="85"/>
      <c r="F112" s="85"/>
      <c r="G112" s="135"/>
      <c r="H112" s="90"/>
      <c r="I112" s="126"/>
      <c r="J112" s="19"/>
      <c r="K112" s="19"/>
      <c r="L112" s="85"/>
      <c r="M112" s="85"/>
      <c r="N112" s="85"/>
      <c r="O112" s="135"/>
      <c r="P112" s="90"/>
      <c r="Q112" s="126"/>
      <c r="R112" s="19"/>
      <c r="S112" s="19"/>
      <c r="T112" s="85"/>
      <c r="U112" s="85"/>
      <c r="V112" s="85"/>
      <c r="W112" s="135"/>
      <c r="X112" s="90"/>
      <c r="Y112" s="126"/>
      <c r="Z112" s="19"/>
      <c r="AA112" s="19"/>
      <c r="AB112" s="85"/>
      <c r="AC112" s="85"/>
      <c r="AD112" s="85"/>
      <c r="AE112" s="135"/>
      <c r="AF112" s="90"/>
      <c r="AG112" s="126"/>
      <c r="AH112" s="19"/>
      <c r="AI112" s="19"/>
      <c r="AJ112" s="85"/>
      <c r="AK112" s="85"/>
      <c r="AL112" s="85"/>
      <c r="AM112" s="135"/>
      <c r="AN112" s="90"/>
      <c r="AO112" s="126"/>
      <c r="AP112" s="19"/>
      <c r="AQ112" s="19"/>
      <c r="AR112" s="85"/>
      <c r="AS112" s="85"/>
      <c r="AT112" s="85"/>
      <c r="AU112" s="135"/>
      <c r="AV112" s="90"/>
      <c r="AW112" s="126"/>
      <c r="AX112" s="19"/>
      <c r="AY112" s="19"/>
      <c r="AZ112" s="85"/>
      <c r="BA112" s="85"/>
      <c r="BB112" s="85"/>
      <c r="BC112" s="135"/>
      <c r="BD112" s="90"/>
      <c r="BE112" s="126"/>
      <c r="BF112" s="19"/>
      <c r="BG112" s="19"/>
      <c r="BH112" s="85"/>
      <c r="BI112" s="85"/>
      <c r="BJ112" s="85"/>
      <c r="BK112" s="135"/>
      <c r="BL112" s="90"/>
      <c r="BM112" s="126"/>
      <c r="BN112" s="19"/>
      <c r="BO112" s="19"/>
      <c r="BP112" s="85"/>
      <c r="BQ112" s="85"/>
      <c r="BR112" s="85"/>
      <c r="BS112" s="135"/>
      <c r="BT112" s="90"/>
      <c r="BU112" s="126"/>
      <c r="BV112" s="19"/>
      <c r="BW112" s="19"/>
      <c r="BX112" s="85"/>
      <c r="BY112" s="85"/>
      <c r="BZ112" s="85"/>
      <c r="CA112" s="135"/>
      <c r="CB112" s="90"/>
      <c r="CC112" s="126"/>
      <c r="CD112" s="19"/>
      <c r="CE112" s="19"/>
      <c r="CF112" s="85"/>
      <c r="CG112" s="85"/>
      <c r="CH112" s="85"/>
      <c r="CI112" s="135"/>
      <c r="CJ112" s="90"/>
      <c r="CK112" s="126"/>
      <c r="CL112" s="19"/>
      <c r="CM112" s="19"/>
      <c r="CN112" s="85"/>
      <c r="CO112" s="85"/>
      <c r="CP112" s="85"/>
      <c r="CQ112" s="135"/>
      <c r="CR112" s="90"/>
      <c r="CS112" s="126"/>
      <c r="CT112" s="19"/>
      <c r="CU112" s="19"/>
      <c r="CV112" s="85"/>
      <c r="CW112" s="85"/>
      <c r="CX112" s="85"/>
      <c r="CY112" s="135"/>
      <c r="CZ112" s="90"/>
      <c r="DA112" s="126"/>
      <c r="DB112" s="19"/>
      <c r="DC112" s="19"/>
      <c r="DD112" s="85"/>
      <c r="DE112" s="85"/>
      <c r="DF112" s="85"/>
      <c r="DG112" s="135"/>
      <c r="DH112" s="90"/>
      <c r="DI112" s="126"/>
      <c r="DJ112" s="19"/>
      <c r="DK112" s="19"/>
      <c r="DL112" s="85"/>
      <c r="DM112" s="85"/>
      <c r="DN112" s="85"/>
      <c r="DO112" s="135"/>
      <c r="DP112" s="90"/>
      <c r="DQ112" s="126"/>
      <c r="DR112" s="19"/>
      <c r="DS112" s="19"/>
      <c r="DT112" s="85"/>
      <c r="DU112" s="85"/>
      <c r="DV112" s="85"/>
      <c r="DW112" s="135"/>
      <c r="DX112" s="90"/>
      <c r="DY112" s="126"/>
      <c r="DZ112" s="19"/>
      <c r="EA112" s="19"/>
      <c r="EB112" s="24"/>
      <c r="EC112" s="24"/>
      <c r="ED112" s="24"/>
      <c r="EE112" s="705"/>
      <c r="EF112" s="334"/>
      <c r="EG112" s="272"/>
      <c r="EH112" s="19"/>
      <c r="EI112" s="19"/>
      <c r="EJ112" s="85"/>
      <c r="EK112" s="85"/>
      <c r="EL112" s="85"/>
      <c r="EM112" s="135"/>
      <c r="EN112" s="90"/>
      <c r="EO112" s="126"/>
      <c r="EP112" s="19"/>
      <c r="EQ112" s="19"/>
    </row>
    <row r="113" spans="1:147" ht="37.5" customHeight="1">
      <c r="A113" s="88"/>
      <c r="B113" s="88"/>
      <c r="C113" s="88"/>
      <c r="D113" s="85"/>
      <c r="E113" s="85"/>
      <c r="F113" s="85"/>
      <c r="G113" s="135"/>
      <c r="H113" s="90"/>
      <c r="I113" s="126"/>
      <c r="J113" s="19"/>
      <c r="K113" s="19"/>
      <c r="L113" s="85"/>
      <c r="M113" s="85"/>
      <c r="N113" s="85"/>
      <c r="O113" s="135"/>
      <c r="P113" s="90"/>
      <c r="Q113" s="126"/>
      <c r="R113" s="19"/>
      <c r="S113" s="19"/>
      <c r="T113" s="85"/>
      <c r="U113" s="85"/>
      <c r="V113" s="85"/>
      <c r="W113" s="135"/>
      <c r="X113" s="90"/>
      <c r="Y113" s="126"/>
      <c r="Z113" s="19"/>
      <c r="AA113" s="19"/>
      <c r="AB113" s="85"/>
      <c r="AC113" s="85"/>
      <c r="AD113" s="85"/>
      <c r="AE113" s="135"/>
      <c r="AF113" s="90"/>
      <c r="AG113" s="126"/>
      <c r="AH113" s="19"/>
      <c r="AI113" s="19"/>
      <c r="AJ113" s="85"/>
      <c r="AK113" s="85"/>
      <c r="AL113" s="85"/>
      <c r="AM113" s="135"/>
      <c r="AN113" s="90"/>
      <c r="AO113" s="126"/>
      <c r="AP113" s="19"/>
      <c r="AQ113" s="19"/>
      <c r="AR113" s="85"/>
      <c r="AS113" s="85"/>
      <c r="AT113" s="85"/>
      <c r="AU113" s="135"/>
      <c r="AV113" s="90"/>
      <c r="AW113" s="126"/>
      <c r="AX113" s="19"/>
      <c r="AY113" s="19"/>
      <c r="AZ113" s="85"/>
      <c r="BA113" s="85"/>
      <c r="BB113" s="85"/>
      <c r="BC113" s="135"/>
      <c r="BD113" s="90"/>
      <c r="BE113" s="126"/>
      <c r="BF113" s="19"/>
      <c r="BG113" s="19"/>
      <c r="BH113" s="85"/>
      <c r="BI113" s="85"/>
      <c r="BJ113" s="85"/>
      <c r="BK113" s="135"/>
      <c r="BL113" s="90"/>
      <c r="BM113" s="126"/>
      <c r="BN113" s="19"/>
      <c r="BO113" s="19"/>
      <c r="BP113" s="85"/>
      <c r="BQ113" s="85"/>
      <c r="BR113" s="85"/>
      <c r="BS113" s="135"/>
      <c r="BT113" s="90"/>
      <c r="BU113" s="126"/>
      <c r="BV113" s="19"/>
      <c r="BW113" s="19"/>
      <c r="BX113" s="85"/>
      <c r="BY113" s="85"/>
      <c r="BZ113" s="85"/>
      <c r="CA113" s="135"/>
      <c r="CB113" s="90"/>
      <c r="CC113" s="126"/>
      <c r="CD113" s="19"/>
      <c r="CE113" s="19"/>
      <c r="CF113" s="85"/>
      <c r="CG113" s="85"/>
      <c r="CH113" s="85"/>
      <c r="CI113" s="135"/>
      <c r="CJ113" s="90"/>
      <c r="CK113" s="126"/>
      <c r="CL113" s="19"/>
      <c r="CM113" s="19"/>
      <c r="CN113" s="85"/>
      <c r="CO113" s="85"/>
      <c r="CP113" s="85"/>
      <c r="CQ113" s="135"/>
      <c r="CR113" s="90"/>
      <c r="CS113" s="126"/>
      <c r="CT113" s="19"/>
      <c r="CU113" s="19"/>
      <c r="CV113" s="85"/>
      <c r="CW113" s="85"/>
      <c r="CX113" s="85"/>
      <c r="CY113" s="135"/>
      <c r="CZ113" s="90"/>
      <c r="DA113" s="126"/>
      <c r="DB113" s="19"/>
      <c r="DC113" s="19"/>
      <c r="DD113" s="85"/>
      <c r="DE113" s="85"/>
      <c r="DF113" s="85"/>
      <c r="DG113" s="135"/>
      <c r="DH113" s="90"/>
      <c r="DI113" s="126"/>
      <c r="DJ113" s="19"/>
      <c r="DK113" s="19"/>
      <c r="DL113" s="85"/>
      <c r="DM113" s="85"/>
      <c r="DN113" s="85"/>
      <c r="DO113" s="135"/>
      <c r="DP113" s="90"/>
      <c r="DQ113" s="126"/>
      <c r="DR113" s="19"/>
      <c r="DS113" s="19"/>
      <c r="DT113" s="85"/>
      <c r="DU113" s="85"/>
      <c r="DV113" s="85"/>
      <c r="DW113" s="135"/>
      <c r="DX113" s="90"/>
      <c r="DY113" s="126"/>
      <c r="DZ113" s="19"/>
      <c r="EA113" s="19"/>
      <c r="EB113" s="24"/>
      <c r="EC113" s="24"/>
      <c r="ED113" s="24"/>
      <c r="EE113" s="705"/>
      <c r="EF113" s="334"/>
      <c r="EG113" s="272"/>
      <c r="EH113" s="19"/>
      <c r="EI113" s="19"/>
      <c r="EJ113" s="85"/>
      <c r="EK113" s="85"/>
      <c r="EL113" s="85"/>
      <c r="EM113" s="135"/>
      <c r="EN113" s="90"/>
      <c r="EO113" s="126"/>
      <c r="EP113" s="19"/>
      <c r="EQ113" s="19"/>
    </row>
    <row r="114" spans="1:147" ht="37.5" customHeight="1">
      <c r="A114" s="88"/>
      <c r="B114" s="88"/>
      <c r="C114" s="88"/>
      <c r="D114" s="85"/>
      <c r="E114" s="85"/>
      <c r="F114" s="85"/>
      <c r="G114" s="135"/>
      <c r="H114" s="90"/>
      <c r="I114" s="126"/>
      <c r="J114" s="19"/>
      <c r="K114" s="19"/>
      <c r="L114" s="85"/>
      <c r="M114" s="85"/>
      <c r="N114" s="85"/>
      <c r="O114" s="135"/>
      <c r="P114" s="90"/>
      <c r="Q114" s="126"/>
      <c r="R114" s="19"/>
      <c r="S114" s="19"/>
      <c r="T114" s="85"/>
      <c r="U114" s="85"/>
      <c r="V114" s="85"/>
      <c r="W114" s="135"/>
      <c r="X114" s="90"/>
      <c r="Y114" s="126"/>
      <c r="Z114" s="19"/>
      <c r="AA114" s="19"/>
      <c r="AB114" s="85"/>
      <c r="AC114" s="85"/>
      <c r="AD114" s="85"/>
      <c r="AE114" s="135"/>
      <c r="AF114" s="90"/>
      <c r="AG114" s="126"/>
      <c r="AH114" s="19"/>
      <c r="AI114" s="19"/>
      <c r="AJ114" s="85"/>
      <c r="AK114" s="85"/>
      <c r="AL114" s="85"/>
      <c r="AM114" s="135"/>
      <c r="AN114" s="90"/>
      <c r="AO114" s="126"/>
      <c r="AP114" s="19"/>
      <c r="AQ114" s="19"/>
      <c r="AR114" s="85"/>
      <c r="AS114" s="85"/>
      <c r="AT114" s="85"/>
      <c r="AU114" s="135"/>
      <c r="AV114" s="90"/>
      <c r="AW114" s="126"/>
      <c r="AX114" s="19"/>
      <c r="AY114" s="19"/>
      <c r="AZ114" s="85"/>
      <c r="BA114" s="85"/>
      <c r="BB114" s="85"/>
      <c r="BC114" s="135"/>
      <c r="BD114" s="90"/>
      <c r="BE114" s="126"/>
      <c r="BF114" s="19"/>
      <c r="BG114" s="19"/>
      <c r="BH114" s="85"/>
      <c r="BI114" s="85"/>
      <c r="BJ114" s="85"/>
      <c r="BK114" s="135"/>
      <c r="BL114" s="90"/>
      <c r="BM114" s="126"/>
      <c r="BN114" s="19"/>
      <c r="BO114" s="19"/>
      <c r="BP114" s="85"/>
      <c r="BQ114" s="85"/>
      <c r="BR114" s="85"/>
      <c r="BS114" s="135"/>
      <c r="BT114" s="90"/>
      <c r="BU114" s="126"/>
      <c r="BV114" s="19"/>
      <c r="BW114" s="19"/>
      <c r="BX114" s="85"/>
      <c r="BY114" s="85"/>
      <c r="BZ114" s="85"/>
      <c r="CA114" s="135"/>
      <c r="CB114" s="90"/>
      <c r="CC114" s="126"/>
      <c r="CD114" s="19"/>
      <c r="CE114" s="19"/>
      <c r="CF114" s="85"/>
      <c r="CG114" s="85"/>
      <c r="CH114" s="85"/>
      <c r="CI114" s="135"/>
      <c r="CJ114" s="90"/>
      <c r="CK114" s="126"/>
      <c r="CL114" s="19"/>
      <c r="CM114" s="19"/>
      <c r="CN114" s="85"/>
      <c r="CO114" s="85"/>
      <c r="CP114" s="85"/>
      <c r="CQ114" s="135"/>
      <c r="CR114" s="90"/>
      <c r="CS114" s="126"/>
      <c r="CT114" s="19"/>
      <c r="CU114" s="19"/>
      <c r="CV114" s="85"/>
      <c r="CW114" s="85"/>
      <c r="CX114" s="85"/>
      <c r="CY114" s="135"/>
      <c r="CZ114" s="90"/>
      <c r="DA114" s="126"/>
      <c r="DB114" s="19"/>
      <c r="DC114" s="19"/>
      <c r="DD114" s="85"/>
      <c r="DE114" s="85"/>
      <c r="DF114" s="85"/>
      <c r="DG114" s="135"/>
      <c r="DH114" s="90"/>
      <c r="DI114" s="126"/>
      <c r="DJ114" s="19"/>
      <c r="DK114" s="19"/>
      <c r="DL114" s="85"/>
      <c r="DM114" s="85"/>
      <c r="DN114" s="85"/>
      <c r="DO114" s="135"/>
      <c r="DP114" s="90"/>
      <c r="DQ114" s="126"/>
      <c r="DR114" s="19"/>
      <c r="DS114" s="19"/>
      <c r="DT114" s="85"/>
      <c r="DU114" s="85"/>
      <c r="DV114" s="85"/>
      <c r="DW114" s="135"/>
      <c r="DX114" s="90"/>
      <c r="DY114" s="126"/>
      <c r="DZ114" s="19"/>
      <c r="EA114" s="19"/>
      <c r="EB114" s="24"/>
      <c r="EC114" s="24"/>
      <c r="ED114" s="24"/>
      <c r="EE114" s="705"/>
      <c r="EF114" s="334"/>
      <c r="EG114" s="272"/>
      <c r="EH114" s="19"/>
      <c r="EI114" s="19"/>
      <c r="EJ114" s="85"/>
      <c r="EK114" s="85"/>
      <c r="EL114" s="85"/>
      <c r="EM114" s="135"/>
      <c r="EN114" s="90"/>
      <c r="EO114" s="126"/>
      <c r="EP114" s="19"/>
      <c r="EQ114" s="19"/>
    </row>
    <row r="115" spans="1:147" ht="37.5" customHeight="1">
      <c r="A115" s="88"/>
      <c r="B115" s="88"/>
      <c r="C115" s="88"/>
      <c r="D115" s="85"/>
      <c r="E115" s="85"/>
      <c r="F115" s="85"/>
      <c r="G115" s="135"/>
      <c r="H115" s="90"/>
      <c r="I115" s="126"/>
      <c r="J115" s="19"/>
      <c r="K115" s="19"/>
      <c r="L115" s="85"/>
      <c r="M115" s="85"/>
      <c r="N115" s="85"/>
      <c r="O115" s="135"/>
      <c r="P115" s="90"/>
      <c r="Q115" s="126"/>
      <c r="R115" s="19"/>
      <c r="S115" s="19"/>
      <c r="T115" s="85"/>
      <c r="U115" s="85"/>
      <c r="V115" s="85"/>
      <c r="W115" s="135"/>
      <c r="X115" s="90"/>
      <c r="Y115" s="126"/>
      <c r="Z115" s="19"/>
      <c r="AA115" s="19"/>
      <c r="AB115" s="85"/>
      <c r="AC115" s="85"/>
      <c r="AD115" s="85"/>
      <c r="AE115" s="135"/>
      <c r="AF115" s="90"/>
      <c r="AG115" s="126"/>
      <c r="AH115" s="19"/>
      <c r="AI115" s="19"/>
      <c r="AJ115" s="85"/>
      <c r="AK115" s="85"/>
      <c r="AL115" s="85"/>
      <c r="AM115" s="135"/>
      <c r="AN115" s="90"/>
      <c r="AO115" s="126"/>
      <c r="AP115" s="19"/>
      <c r="AQ115" s="19"/>
      <c r="AR115" s="85"/>
      <c r="AS115" s="85"/>
      <c r="AT115" s="85"/>
      <c r="AU115" s="135"/>
      <c r="AV115" s="90"/>
      <c r="AW115" s="126"/>
      <c r="AX115" s="19"/>
      <c r="AY115" s="19"/>
      <c r="AZ115" s="85"/>
      <c r="BA115" s="85"/>
      <c r="BB115" s="85"/>
      <c r="BC115" s="135"/>
      <c r="BD115" s="90"/>
      <c r="BE115" s="126"/>
      <c r="BF115" s="19"/>
      <c r="BG115" s="19"/>
      <c r="BH115" s="85"/>
      <c r="BI115" s="85"/>
      <c r="BJ115" s="85"/>
      <c r="BK115" s="135"/>
      <c r="BL115" s="90"/>
      <c r="BM115" s="126"/>
      <c r="BN115" s="19"/>
      <c r="BO115" s="19"/>
      <c r="BP115" s="85"/>
      <c r="BQ115" s="85"/>
      <c r="BR115" s="85"/>
      <c r="BS115" s="135"/>
      <c r="BT115" s="90"/>
      <c r="BU115" s="126"/>
      <c r="BV115" s="19"/>
      <c r="BW115" s="19"/>
      <c r="BX115" s="85"/>
      <c r="BY115" s="85"/>
      <c r="BZ115" s="85"/>
      <c r="CA115" s="135"/>
      <c r="CB115" s="90"/>
      <c r="CC115" s="126"/>
      <c r="CD115" s="19"/>
      <c r="CE115" s="19"/>
      <c r="CF115" s="85"/>
      <c r="CG115" s="85"/>
      <c r="CH115" s="85"/>
      <c r="CI115" s="135"/>
      <c r="CJ115" s="90"/>
      <c r="CK115" s="126"/>
      <c r="CL115" s="19"/>
      <c r="CM115" s="19"/>
      <c r="CN115" s="85"/>
      <c r="CO115" s="85"/>
      <c r="CP115" s="85"/>
      <c r="CQ115" s="135"/>
      <c r="CR115" s="90"/>
      <c r="CS115" s="126"/>
      <c r="CT115" s="19"/>
      <c r="CU115" s="19"/>
      <c r="CV115" s="85"/>
      <c r="CW115" s="85"/>
      <c r="CX115" s="85"/>
      <c r="CY115" s="135"/>
      <c r="CZ115" s="90"/>
      <c r="DA115" s="126"/>
      <c r="DB115" s="19"/>
      <c r="DC115" s="19"/>
      <c r="DD115" s="85"/>
      <c r="DE115" s="85"/>
      <c r="DF115" s="85"/>
      <c r="DG115" s="135"/>
      <c r="DH115" s="90"/>
      <c r="DI115" s="126"/>
      <c r="DJ115" s="19"/>
      <c r="DK115" s="19"/>
      <c r="DL115" s="85"/>
      <c r="DM115" s="85"/>
      <c r="DN115" s="85"/>
      <c r="DO115" s="135"/>
      <c r="DP115" s="90"/>
      <c r="DQ115" s="126"/>
      <c r="DR115" s="19"/>
      <c r="DS115" s="19"/>
      <c r="DT115" s="85"/>
      <c r="DU115" s="85"/>
      <c r="DV115" s="85"/>
      <c r="DW115" s="135"/>
      <c r="DX115" s="90"/>
      <c r="DY115" s="126"/>
      <c r="DZ115" s="19"/>
      <c r="EA115" s="19"/>
      <c r="EB115" s="24"/>
      <c r="EC115" s="24"/>
      <c r="ED115" s="24"/>
      <c r="EE115" s="705"/>
      <c r="EF115" s="334"/>
      <c r="EG115" s="272"/>
      <c r="EH115" s="19"/>
      <c r="EI115" s="19"/>
      <c r="EJ115" s="85"/>
      <c r="EK115" s="85"/>
      <c r="EL115" s="85"/>
      <c r="EM115" s="135"/>
      <c r="EN115" s="90"/>
      <c r="EO115" s="126"/>
      <c r="EP115" s="19"/>
      <c r="EQ115" s="19"/>
    </row>
    <row r="116" spans="1:147" ht="37.5" customHeight="1">
      <c r="A116" s="88"/>
      <c r="B116" s="88"/>
      <c r="C116" s="88"/>
      <c r="D116" s="85"/>
      <c r="E116" s="85"/>
      <c r="F116" s="85"/>
      <c r="G116" s="135"/>
      <c r="H116" s="90"/>
      <c r="I116" s="126"/>
      <c r="J116" s="19"/>
      <c r="K116" s="19"/>
      <c r="L116" s="85"/>
      <c r="M116" s="85"/>
      <c r="N116" s="85"/>
      <c r="O116" s="135"/>
      <c r="P116" s="90"/>
      <c r="Q116" s="126"/>
      <c r="R116" s="19"/>
      <c r="S116" s="19"/>
      <c r="T116" s="85"/>
      <c r="U116" s="85"/>
      <c r="V116" s="85"/>
      <c r="W116" s="135"/>
      <c r="X116" s="90"/>
      <c r="Y116" s="126"/>
      <c r="Z116" s="19"/>
      <c r="AA116" s="19"/>
      <c r="AB116" s="85"/>
      <c r="AC116" s="85"/>
      <c r="AD116" s="85"/>
      <c r="AE116" s="135"/>
      <c r="AF116" s="90"/>
      <c r="AG116" s="126"/>
      <c r="AH116" s="19"/>
      <c r="AI116" s="19"/>
      <c r="AJ116" s="85"/>
      <c r="AK116" s="85"/>
      <c r="AL116" s="85"/>
      <c r="AM116" s="135"/>
      <c r="AN116" s="90"/>
      <c r="AO116" s="126"/>
      <c r="AP116" s="19"/>
      <c r="AQ116" s="19"/>
      <c r="AR116" s="85"/>
      <c r="AS116" s="85"/>
      <c r="AT116" s="85"/>
      <c r="AU116" s="135"/>
      <c r="AV116" s="90"/>
      <c r="AW116" s="126"/>
      <c r="AX116" s="19"/>
      <c r="AY116" s="19"/>
      <c r="AZ116" s="85"/>
      <c r="BA116" s="85"/>
      <c r="BB116" s="85"/>
      <c r="BC116" s="135"/>
      <c r="BD116" s="90"/>
      <c r="BE116" s="126"/>
      <c r="BF116" s="19"/>
      <c r="BG116" s="19"/>
      <c r="BH116" s="85"/>
      <c r="BI116" s="85"/>
      <c r="BJ116" s="85"/>
      <c r="BK116" s="135"/>
      <c r="BL116" s="90"/>
      <c r="BM116" s="126"/>
      <c r="BN116" s="19"/>
      <c r="BO116" s="19"/>
      <c r="BP116" s="85"/>
      <c r="BQ116" s="85"/>
      <c r="BR116" s="85"/>
      <c r="BS116" s="135"/>
      <c r="BT116" s="90"/>
      <c r="BU116" s="126"/>
      <c r="BV116" s="19"/>
      <c r="BW116" s="19"/>
      <c r="BX116" s="85"/>
      <c r="BY116" s="85"/>
      <c r="BZ116" s="85"/>
      <c r="CA116" s="135"/>
      <c r="CB116" s="90"/>
      <c r="CC116" s="126"/>
      <c r="CD116" s="19"/>
      <c r="CE116" s="19"/>
      <c r="CF116" s="85"/>
      <c r="CG116" s="85"/>
      <c r="CH116" s="85"/>
      <c r="CI116" s="135"/>
      <c r="CJ116" s="90"/>
      <c r="CK116" s="126"/>
      <c r="CL116" s="19"/>
      <c r="CM116" s="19"/>
      <c r="CN116" s="85"/>
      <c r="CO116" s="85"/>
      <c r="CP116" s="85"/>
      <c r="CQ116" s="135"/>
      <c r="CR116" s="90"/>
      <c r="CS116" s="126"/>
      <c r="CT116" s="19"/>
      <c r="CU116" s="19"/>
      <c r="CV116" s="85"/>
      <c r="CW116" s="85"/>
      <c r="CX116" s="85"/>
      <c r="CY116" s="135"/>
      <c r="CZ116" s="90"/>
      <c r="DA116" s="126"/>
      <c r="DB116" s="19"/>
      <c r="DC116" s="19"/>
      <c r="DD116" s="85"/>
      <c r="DE116" s="85"/>
      <c r="DF116" s="85"/>
      <c r="DG116" s="135"/>
      <c r="DH116" s="90"/>
      <c r="DI116" s="126"/>
      <c r="DJ116" s="19"/>
      <c r="DK116" s="19"/>
      <c r="DL116" s="85"/>
      <c r="DM116" s="85"/>
      <c r="DN116" s="85"/>
      <c r="DO116" s="135"/>
      <c r="DP116" s="90"/>
      <c r="DQ116" s="126"/>
      <c r="DR116" s="19"/>
      <c r="DS116" s="19"/>
      <c r="DT116" s="85"/>
      <c r="DU116" s="85"/>
      <c r="DV116" s="85"/>
      <c r="DW116" s="135"/>
      <c r="DX116" s="90"/>
      <c r="DY116" s="126"/>
      <c r="DZ116" s="19"/>
      <c r="EA116" s="19"/>
      <c r="EB116" s="24"/>
      <c r="EC116" s="24"/>
      <c r="ED116" s="24"/>
      <c r="EE116" s="705"/>
      <c r="EF116" s="334"/>
      <c r="EG116" s="272"/>
      <c r="EH116" s="19"/>
      <c r="EI116" s="19"/>
      <c r="EJ116" s="85"/>
      <c r="EK116" s="85"/>
      <c r="EL116" s="85"/>
      <c r="EM116" s="135"/>
      <c r="EN116" s="90"/>
      <c r="EO116" s="126"/>
      <c r="EP116" s="19"/>
      <c r="EQ116" s="19"/>
    </row>
    <row r="117" spans="1:147" ht="37.5" customHeight="1">
      <c r="A117" s="88"/>
      <c r="B117" s="88"/>
      <c r="C117" s="88"/>
      <c r="D117" s="85"/>
      <c r="E117" s="85"/>
      <c r="F117" s="85"/>
      <c r="G117" s="135"/>
      <c r="H117" s="90"/>
      <c r="I117" s="126"/>
      <c r="J117" s="19"/>
      <c r="K117" s="19"/>
      <c r="L117" s="85"/>
      <c r="M117" s="85"/>
      <c r="N117" s="85"/>
      <c r="O117" s="135"/>
      <c r="P117" s="90"/>
      <c r="Q117" s="126"/>
      <c r="R117" s="19"/>
      <c r="S117" s="19"/>
      <c r="T117" s="85"/>
      <c r="U117" s="85"/>
      <c r="V117" s="85"/>
      <c r="W117" s="135"/>
      <c r="X117" s="90"/>
      <c r="Y117" s="126"/>
      <c r="Z117" s="19"/>
      <c r="AA117" s="19"/>
      <c r="AB117" s="85"/>
      <c r="AC117" s="85"/>
      <c r="AD117" s="85"/>
      <c r="AE117" s="135"/>
      <c r="AF117" s="90"/>
      <c r="AG117" s="126"/>
      <c r="AH117" s="19"/>
      <c r="AI117" s="19"/>
      <c r="AJ117" s="85"/>
      <c r="AK117" s="85"/>
      <c r="AL117" s="85"/>
      <c r="AM117" s="135"/>
      <c r="AN117" s="90"/>
      <c r="AO117" s="126"/>
      <c r="AP117" s="19"/>
      <c r="AQ117" s="19"/>
      <c r="AR117" s="85"/>
      <c r="AS117" s="85"/>
      <c r="AT117" s="85"/>
      <c r="AU117" s="135"/>
      <c r="AV117" s="90"/>
      <c r="AW117" s="126"/>
      <c r="AX117" s="19"/>
      <c r="AY117" s="19"/>
      <c r="AZ117" s="85"/>
      <c r="BA117" s="85"/>
      <c r="BB117" s="85"/>
      <c r="BC117" s="135"/>
      <c r="BD117" s="90"/>
      <c r="BE117" s="126"/>
      <c r="BF117" s="19"/>
      <c r="BG117" s="19"/>
      <c r="BH117" s="85"/>
      <c r="BI117" s="85"/>
      <c r="BJ117" s="85"/>
      <c r="BK117" s="135"/>
      <c r="BL117" s="90"/>
      <c r="BM117" s="126"/>
      <c r="BN117" s="19"/>
      <c r="BO117" s="19"/>
      <c r="BP117" s="85"/>
      <c r="BQ117" s="85"/>
      <c r="BR117" s="85"/>
      <c r="BS117" s="135"/>
      <c r="BT117" s="90"/>
      <c r="BU117" s="126"/>
      <c r="BV117" s="19"/>
      <c r="BW117" s="19"/>
      <c r="BX117" s="85"/>
      <c r="BY117" s="85"/>
      <c r="BZ117" s="85"/>
      <c r="CA117" s="135"/>
      <c r="CB117" s="90"/>
      <c r="CC117" s="126"/>
      <c r="CD117" s="19"/>
      <c r="CE117" s="19"/>
      <c r="CF117" s="85"/>
      <c r="CG117" s="85"/>
      <c r="CH117" s="85"/>
      <c r="CI117" s="135"/>
      <c r="CJ117" s="90"/>
      <c r="CK117" s="126"/>
      <c r="CL117" s="19"/>
      <c r="CM117" s="19"/>
      <c r="CN117" s="85"/>
      <c r="CO117" s="85"/>
      <c r="CP117" s="85"/>
      <c r="CQ117" s="135"/>
      <c r="CR117" s="90"/>
      <c r="CS117" s="126"/>
      <c r="CT117" s="19"/>
      <c r="CU117" s="19"/>
      <c r="CV117" s="85"/>
      <c r="CW117" s="85"/>
      <c r="CX117" s="85"/>
      <c r="CY117" s="135"/>
      <c r="CZ117" s="90"/>
      <c r="DA117" s="126"/>
      <c r="DB117" s="19"/>
      <c r="DC117" s="19"/>
      <c r="DD117" s="85"/>
      <c r="DE117" s="85"/>
      <c r="DF117" s="85"/>
      <c r="DG117" s="135"/>
      <c r="DH117" s="90"/>
      <c r="DI117" s="126"/>
      <c r="DJ117" s="19"/>
      <c r="DK117" s="19"/>
      <c r="DL117" s="85"/>
      <c r="DM117" s="85"/>
      <c r="DN117" s="85"/>
      <c r="DO117" s="135"/>
      <c r="DP117" s="90"/>
      <c r="DQ117" s="126"/>
      <c r="DR117" s="19"/>
      <c r="DS117" s="19"/>
      <c r="DT117" s="85"/>
      <c r="DU117" s="85"/>
      <c r="DV117" s="85"/>
      <c r="DW117" s="135"/>
      <c r="DX117" s="90"/>
      <c r="DY117" s="126"/>
      <c r="DZ117" s="19"/>
      <c r="EA117" s="19"/>
      <c r="EB117" s="24"/>
      <c r="EC117" s="24"/>
      <c r="ED117" s="24"/>
      <c r="EE117" s="705"/>
      <c r="EF117" s="334"/>
      <c r="EG117" s="272"/>
      <c r="EH117" s="19"/>
      <c r="EI117" s="19"/>
      <c r="EJ117" s="85"/>
      <c r="EK117" s="85"/>
      <c r="EL117" s="85"/>
      <c r="EM117" s="135"/>
      <c r="EN117" s="90"/>
      <c r="EO117" s="126"/>
      <c r="EP117" s="19"/>
      <c r="EQ117" s="19"/>
    </row>
    <row r="118" spans="1:147" ht="37.5" customHeight="1">
      <c r="A118" s="88"/>
      <c r="B118" s="88"/>
      <c r="C118" s="88"/>
      <c r="D118" s="85"/>
      <c r="E118" s="85"/>
      <c r="F118" s="85"/>
      <c r="G118" s="135"/>
      <c r="H118" s="90"/>
      <c r="I118" s="126"/>
      <c r="J118" s="19"/>
      <c r="K118" s="19"/>
      <c r="L118" s="85"/>
      <c r="M118" s="85"/>
      <c r="N118" s="85"/>
      <c r="O118" s="135"/>
      <c r="P118" s="90"/>
      <c r="Q118" s="126"/>
      <c r="R118" s="19"/>
      <c r="S118" s="19"/>
      <c r="T118" s="85"/>
      <c r="U118" s="85"/>
      <c r="V118" s="85"/>
      <c r="W118" s="135"/>
      <c r="X118" s="90"/>
      <c r="Y118" s="126"/>
      <c r="Z118" s="19"/>
      <c r="AA118" s="19"/>
      <c r="AB118" s="85"/>
      <c r="AC118" s="85"/>
      <c r="AD118" s="85"/>
      <c r="AE118" s="135"/>
      <c r="AF118" s="90"/>
      <c r="AG118" s="126"/>
      <c r="AH118" s="19"/>
      <c r="AI118" s="19"/>
      <c r="AJ118" s="85"/>
      <c r="AK118" s="85"/>
      <c r="AL118" s="85"/>
      <c r="AM118" s="135"/>
      <c r="AN118" s="90"/>
      <c r="AO118" s="126"/>
      <c r="AP118" s="19"/>
      <c r="AQ118" s="19"/>
      <c r="AR118" s="85"/>
      <c r="AS118" s="85"/>
      <c r="AT118" s="85"/>
      <c r="AU118" s="135"/>
      <c r="AV118" s="90"/>
      <c r="AW118" s="126"/>
      <c r="AX118" s="19"/>
      <c r="AY118" s="19"/>
      <c r="AZ118" s="85"/>
      <c r="BA118" s="85"/>
      <c r="BB118" s="85"/>
      <c r="BC118" s="135"/>
      <c r="BD118" s="90"/>
      <c r="BE118" s="126"/>
      <c r="BF118" s="19"/>
      <c r="BG118" s="19"/>
      <c r="BH118" s="85"/>
      <c r="BI118" s="85"/>
      <c r="BJ118" s="85"/>
      <c r="BK118" s="135"/>
      <c r="BL118" s="90"/>
      <c r="BM118" s="126"/>
      <c r="BN118" s="19"/>
      <c r="BO118" s="19"/>
      <c r="BP118" s="85"/>
      <c r="BQ118" s="85"/>
      <c r="BR118" s="85"/>
      <c r="BS118" s="135"/>
      <c r="BT118" s="90"/>
      <c r="BU118" s="126"/>
      <c r="BV118" s="19"/>
      <c r="BW118" s="19"/>
      <c r="BX118" s="85"/>
      <c r="BY118" s="85"/>
      <c r="BZ118" s="85"/>
      <c r="CA118" s="135"/>
      <c r="CB118" s="90"/>
      <c r="CC118" s="126"/>
      <c r="CD118" s="19"/>
      <c r="CE118" s="19"/>
      <c r="CF118" s="85"/>
      <c r="CG118" s="85"/>
      <c r="CH118" s="85"/>
      <c r="CI118" s="135"/>
      <c r="CJ118" s="90"/>
      <c r="CK118" s="126"/>
      <c r="CL118" s="19"/>
      <c r="CM118" s="19"/>
      <c r="CN118" s="85"/>
      <c r="CO118" s="85"/>
      <c r="CP118" s="85"/>
      <c r="CQ118" s="135"/>
      <c r="CR118" s="90"/>
      <c r="CS118" s="126"/>
      <c r="CT118" s="19"/>
      <c r="CU118" s="19"/>
      <c r="CV118" s="85"/>
      <c r="CW118" s="85"/>
      <c r="CX118" s="85"/>
      <c r="CY118" s="135"/>
      <c r="CZ118" s="90"/>
      <c r="DA118" s="126"/>
      <c r="DB118" s="19"/>
      <c r="DC118" s="19"/>
      <c r="DD118" s="85"/>
      <c r="DE118" s="85"/>
      <c r="DF118" s="85"/>
      <c r="DG118" s="135"/>
      <c r="DH118" s="90"/>
      <c r="DI118" s="126"/>
      <c r="DJ118" s="19"/>
      <c r="DK118" s="19"/>
      <c r="DL118" s="85"/>
      <c r="DM118" s="85"/>
      <c r="DN118" s="85"/>
      <c r="DO118" s="135"/>
      <c r="DP118" s="90"/>
      <c r="DQ118" s="126"/>
      <c r="DR118" s="19"/>
      <c r="DS118" s="19"/>
      <c r="DT118" s="85"/>
      <c r="DU118" s="85"/>
      <c r="DV118" s="85"/>
      <c r="DW118" s="135"/>
      <c r="DX118" s="90"/>
      <c r="DY118" s="126"/>
      <c r="DZ118" s="19"/>
      <c r="EA118" s="19"/>
      <c r="EB118" s="24"/>
      <c r="EC118" s="24"/>
      <c r="ED118" s="24"/>
      <c r="EE118" s="705"/>
      <c r="EF118" s="334"/>
      <c r="EG118" s="272"/>
      <c r="EH118" s="19"/>
      <c r="EI118" s="19"/>
      <c r="EJ118" s="85"/>
      <c r="EK118" s="85"/>
      <c r="EL118" s="85"/>
      <c r="EM118" s="135"/>
      <c r="EN118" s="90"/>
      <c r="EO118" s="126"/>
      <c r="EP118" s="19"/>
      <c r="EQ118" s="19"/>
    </row>
    <row r="119" spans="1:147" ht="37.5" customHeight="1">
      <c r="A119" s="88"/>
      <c r="B119" s="88"/>
      <c r="C119" s="88"/>
      <c r="D119" s="85"/>
      <c r="E119" s="85"/>
      <c r="F119" s="85"/>
      <c r="G119" s="135"/>
      <c r="H119" s="90"/>
      <c r="I119" s="126"/>
      <c r="J119" s="19"/>
      <c r="K119" s="19"/>
      <c r="L119" s="85"/>
      <c r="M119" s="85"/>
      <c r="N119" s="85"/>
      <c r="O119" s="135"/>
      <c r="P119" s="90"/>
      <c r="Q119" s="126"/>
      <c r="R119" s="19"/>
      <c r="S119" s="19"/>
      <c r="T119" s="85"/>
      <c r="U119" s="85"/>
      <c r="V119" s="85"/>
      <c r="W119" s="135"/>
      <c r="X119" s="90"/>
      <c r="Y119" s="126"/>
      <c r="Z119" s="19"/>
      <c r="AA119" s="19"/>
      <c r="AB119" s="85"/>
      <c r="AC119" s="85"/>
      <c r="AD119" s="85"/>
      <c r="AE119" s="135"/>
      <c r="AF119" s="90"/>
      <c r="AG119" s="126"/>
      <c r="AH119" s="19"/>
      <c r="AI119" s="19"/>
      <c r="AJ119" s="85"/>
      <c r="AK119" s="85"/>
      <c r="AL119" s="85"/>
      <c r="AM119" s="135"/>
      <c r="AN119" s="90"/>
      <c r="AO119" s="126"/>
      <c r="AP119" s="19"/>
      <c r="AQ119" s="19"/>
      <c r="AR119" s="85"/>
      <c r="AS119" s="85"/>
      <c r="AT119" s="85"/>
      <c r="AU119" s="135"/>
      <c r="AV119" s="90"/>
      <c r="AW119" s="126"/>
      <c r="AX119" s="19"/>
      <c r="AY119" s="19"/>
      <c r="AZ119" s="85"/>
      <c r="BA119" s="85"/>
      <c r="BB119" s="85"/>
      <c r="BC119" s="135"/>
      <c r="BD119" s="90"/>
      <c r="BE119" s="126"/>
      <c r="BF119" s="19"/>
      <c r="BG119" s="19"/>
      <c r="BH119" s="85"/>
      <c r="BI119" s="85"/>
      <c r="BJ119" s="85"/>
      <c r="BK119" s="135"/>
      <c r="BL119" s="90"/>
      <c r="BM119" s="126"/>
      <c r="BN119" s="19"/>
      <c r="BO119" s="19"/>
      <c r="BP119" s="85"/>
      <c r="BQ119" s="85"/>
      <c r="BR119" s="85"/>
      <c r="BS119" s="135"/>
      <c r="BT119" s="90"/>
      <c r="BU119" s="126"/>
      <c r="BV119" s="19"/>
      <c r="BW119" s="19"/>
      <c r="BX119" s="85"/>
      <c r="BY119" s="85"/>
      <c r="BZ119" s="85"/>
      <c r="CA119" s="135"/>
      <c r="CB119" s="90"/>
      <c r="CC119" s="126"/>
      <c r="CD119" s="19"/>
      <c r="CE119" s="19"/>
      <c r="CF119" s="85"/>
      <c r="CG119" s="85"/>
      <c r="CH119" s="85"/>
      <c r="CI119" s="135"/>
      <c r="CJ119" s="90"/>
      <c r="CK119" s="126"/>
      <c r="CL119" s="19"/>
      <c r="CM119" s="19"/>
      <c r="CN119" s="85"/>
      <c r="CO119" s="85"/>
      <c r="CP119" s="85"/>
      <c r="CQ119" s="135"/>
      <c r="CR119" s="90"/>
      <c r="CS119" s="126"/>
      <c r="CT119" s="19"/>
      <c r="CU119" s="19"/>
      <c r="CV119" s="85"/>
      <c r="CW119" s="85"/>
      <c r="CX119" s="85"/>
      <c r="CY119" s="135"/>
      <c r="CZ119" s="90"/>
      <c r="DA119" s="126"/>
      <c r="DB119" s="19"/>
      <c r="DC119" s="19"/>
      <c r="DD119" s="85"/>
      <c r="DE119" s="85"/>
      <c r="DF119" s="85"/>
      <c r="DG119" s="135"/>
      <c r="DH119" s="90"/>
      <c r="DI119" s="126"/>
      <c r="DJ119" s="19"/>
      <c r="DK119" s="19"/>
      <c r="DL119" s="85"/>
      <c r="DM119" s="85"/>
      <c r="DN119" s="85"/>
      <c r="DO119" s="135"/>
      <c r="DP119" s="90"/>
      <c r="DQ119" s="126"/>
      <c r="DR119" s="19"/>
      <c r="DS119" s="19"/>
      <c r="DT119" s="85"/>
      <c r="DU119" s="85"/>
      <c r="DV119" s="85"/>
      <c r="DW119" s="135"/>
      <c r="DX119" s="90"/>
      <c r="DY119" s="126"/>
      <c r="DZ119" s="19"/>
      <c r="EA119" s="19"/>
      <c r="EB119" s="24"/>
      <c r="EC119" s="24"/>
      <c r="ED119" s="24"/>
      <c r="EE119" s="705"/>
      <c r="EF119" s="334"/>
      <c r="EG119" s="272"/>
      <c r="EH119" s="19"/>
      <c r="EI119" s="19"/>
      <c r="EJ119" s="85"/>
      <c r="EK119" s="85"/>
      <c r="EL119" s="85"/>
      <c r="EM119" s="135"/>
      <c r="EN119" s="90"/>
      <c r="EO119" s="126"/>
      <c r="EP119" s="19"/>
      <c r="EQ119" s="19"/>
    </row>
    <row r="120" spans="1:147" ht="37.5" customHeight="1">
      <c r="A120" s="88"/>
      <c r="B120" s="88"/>
      <c r="C120" s="88"/>
      <c r="D120" s="85"/>
      <c r="E120" s="85"/>
      <c r="F120" s="85"/>
      <c r="G120" s="135"/>
      <c r="H120" s="90"/>
      <c r="I120" s="126"/>
      <c r="J120" s="19"/>
      <c r="K120" s="19"/>
      <c r="L120" s="85"/>
      <c r="M120" s="85"/>
      <c r="N120" s="85"/>
      <c r="O120" s="135"/>
      <c r="P120" s="90"/>
      <c r="Q120" s="126"/>
      <c r="R120" s="19"/>
      <c r="S120" s="19"/>
      <c r="T120" s="85"/>
      <c r="U120" s="85"/>
      <c r="V120" s="85"/>
      <c r="W120" s="135"/>
      <c r="X120" s="90"/>
      <c r="Y120" s="126"/>
      <c r="Z120" s="19"/>
      <c r="AA120" s="19"/>
      <c r="AB120" s="85"/>
      <c r="AC120" s="85"/>
      <c r="AD120" s="85"/>
      <c r="AE120" s="135"/>
      <c r="AF120" s="90"/>
      <c r="AG120" s="126"/>
      <c r="AH120" s="19"/>
      <c r="AI120" s="19"/>
      <c r="AJ120" s="85"/>
      <c r="AK120" s="85"/>
      <c r="AL120" s="85"/>
      <c r="AM120" s="135"/>
      <c r="AN120" s="90"/>
      <c r="AO120" s="126"/>
      <c r="AP120" s="19"/>
      <c r="AQ120" s="19"/>
      <c r="AR120" s="85"/>
      <c r="AS120" s="85"/>
      <c r="AT120" s="85"/>
      <c r="AU120" s="135"/>
      <c r="AV120" s="90"/>
      <c r="AW120" s="126"/>
      <c r="AX120" s="19"/>
      <c r="AY120" s="19"/>
      <c r="AZ120" s="85"/>
      <c r="BA120" s="85"/>
      <c r="BB120" s="85"/>
      <c r="BC120" s="135"/>
      <c r="BD120" s="90"/>
      <c r="BE120" s="126"/>
      <c r="BF120" s="19"/>
      <c r="BG120" s="19"/>
      <c r="BH120" s="85"/>
      <c r="BI120" s="85"/>
      <c r="BJ120" s="85"/>
      <c r="BK120" s="135"/>
      <c r="BL120" s="90"/>
      <c r="BM120" s="126"/>
      <c r="BN120" s="19"/>
      <c r="BO120" s="19"/>
      <c r="BP120" s="85"/>
      <c r="BQ120" s="85"/>
      <c r="BR120" s="85"/>
      <c r="BS120" s="135"/>
      <c r="BT120" s="90"/>
      <c r="BU120" s="126"/>
      <c r="BV120" s="19"/>
      <c r="BW120" s="19"/>
      <c r="BX120" s="85"/>
      <c r="BY120" s="85"/>
      <c r="BZ120" s="85"/>
      <c r="CA120" s="135"/>
      <c r="CB120" s="90"/>
      <c r="CC120" s="126"/>
      <c r="CD120" s="19"/>
      <c r="CE120" s="19"/>
      <c r="CF120" s="85"/>
      <c r="CG120" s="85"/>
      <c r="CH120" s="85"/>
      <c r="CI120" s="135"/>
      <c r="CJ120" s="90"/>
      <c r="CK120" s="126"/>
      <c r="CL120" s="19"/>
      <c r="CM120" s="19"/>
      <c r="CN120" s="85"/>
      <c r="CO120" s="85"/>
      <c r="CP120" s="85"/>
      <c r="CQ120" s="135"/>
      <c r="CR120" s="90"/>
      <c r="CS120" s="126"/>
      <c r="CT120" s="19"/>
      <c r="CU120" s="19"/>
      <c r="CV120" s="85"/>
      <c r="CW120" s="85"/>
      <c r="CX120" s="85"/>
      <c r="CY120" s="135"/>
      <c r="CZ120" s="90"/>
      <c r="DA120" s="126"/>
      <c r="DB120" s="19"/>
      <c r="DC120" s="19"/>
      <c r="DD120" s="85"/>
      <c r="DE120" s="85"/>
      <c r="DF120" s="85"/>
      <c r="DG120" s="135"/>
      <c r="DH120" s="90"/>
      <c r="DI120" s="126"/>
      <c r="DJ120" s="19"/>
      <c r="DK120" s="19"/>
      <c r="DL120" s="85"/>
      <c r="DM120" s="85"/>
      <c r="DN120" s="85"/>
      <c r="DO120" s="135"/>
      <c r="DP120" s="90"/>
      <c r="DQ120" s="126"/>
      <c r="DR120" s="19"/>
      <c r="DS120" s="19"/>
      <c r="DT120" s="85"/>
      <c r="DU120" s="85"/>
      <c r="DV120" s="85"/>
      <c r="DW120" s="135"/>
      <c r="DX120" s="90"/>
      <c r="DY120" s="126"/>
      <c r="DZ120" s="19"/>
      <c r="EA120" s="19"/>
      <c r="EB120" s="24"/>
      <c r="EC120" s="24"/>
      <c r="ED120" s="24"/>
      <c r="EE120" s="705"/>
      <c r="EF120" s="334"/>
      <c r="EG120" s="272"/>
      <c r="EH120" s="19"/>
      <c r="EI120" s="19"/>
      <c r="EJ120" s="85"/>
      <c r="EK120" s="85"/>
      <c r="EL120" s="85"/>
      <c r="EM120" s="135"/>
      <c r="EN120" s="90"/>
      <c r="EO120" s="126"/>
      <c r="EP120" s="19"/>
      <c r="EQ120" s="19"/>
    </row>
    <row r="121" spans="1:147" ht="37.5" customHeight="1">
      <c r="A121" s="88"/>
      <c r="B121" s="88"/>
      <c r="C121" s="88"/>
      <c r="D121" s="85"/>
      <c r="E121" s="85"/>
      <c r="F121" s="85"/>
      <c r="G121" s="135"/>
      <c r="H121" s="90"/>
      <c r="I121" s="126"/>
      <c r="J121" s="19"/>
      <c r="K121" s="19"/>
      <c r="L121" s="85"/>
      <c r="M121" s="85"/>
      <c r="N121" s="85"/>
      <c r="O121" s="135"/>
      <c r="P121" s="90"/>
      <c r="Q121" s="126"/>
      <c r="R121" s="19"/>
      <c r="S121" s="19"/>
      <c r="T121" s="85"/>
      <c r="U121" s="85"/>
      <c r="V121" s="85"/>
      <c r="W121" s="135"/>
      <c r="X121" s="90"/>
      <c r="Y121" s="126"/>
      <c r="Z121" s="19"/>
      <c r="AA121" s="19"/>
      <c r="AB121" s="85"/>
      <c r="AC121" s="85"/>
      <c r="AD121" s="85"/>
      <c r="AE121" s="135"/>
      <c r="AF121" s="90"/>
      <c r="AG121" s="126"/>
      <c r="AH121" s="19"/>
      <c r="AI121" s="19"/>
      <c r="AJ121" s="85"/>
      <c r="AK121" s="85"/>
      <c r="AL121" s="85"/>
      <c r="AM121" s="135"/>
      <c r="AN121" s="90"/>
      <c r="AO121" s="126"/>
      <c r="AP121" s="19"/>
      <c r="AQ121" s="19"/>
      <c r="AR121" s="85"/>
      <c r="AS121" s="85"/>
      <c r="AT121" s="85"/>
      <c r="AU121" s="135"/>
      <c r="AV121" s="90"/>
      <c r="AW121" s="126"/>
      <c r="AX121" s="19"/>
      <c r="AY121" s="19"/>
      <c r="AZ121" s="85"/>
      <c r="BA121" s="85"/>
      <c r="BB121" s="85"/>
      <c r="BC121" s="135"/>
      <c r="BD121" s="90"/>
      <c r="BE121" s="126"/>
      <c r="BF121" s="19"/>
      <c r="BG121" s="19"/>
      <c r="BH121" s="85"/>
      <c r="BI121" s="85"/>
      <c r="BJ121" s="85"/>
      <c r="BK121" s="135"/>
      <c r="BL121" s="90"/>
      <c r="BM121" s="126"/>
      <c r="BN121" s="19"/>
      <c r="BO121" s="19"/>
      <c r="BP121" s="85"/>
      <c r="BQ121" s="85"/>
      <c r="BR121" s="85"/>
      <c r="BS121" s="135"/>
      <c r="BT121" s="90"/>
      <c r="BU121" s="126"/>
      <c r="BV121" s="19"/>
      <c r="BW121" s="19"/>
      <c r="BX121" s="85"/>
      <c r="BY121" s="85"/>
      <c r="BZ121" s="85"/>
      <c r="CA121" s="135"/>
      <c r="CB121" s="90"/>
      <c r="CC121" s="126"/>
      <c r="CD121" s="19"/>
      <c r="CE121" s="19"/>
      <c r="CF121" s="85"/>
      <c r="CG121" s="85"/>
      <c r="CH121" s="85"/>
      <c r="CI121" s="135"/>
      <c r="CJ121" s="90"/>
      <c r="CK121" s="126"/>
      <c r="CL121" s="19"/>
      <c r="CM121" s="19"/>
      <c r="CN121" s="85"/>
      <c r="CO121" s="85"/>
      <c r="CP121" s="85"/>
      <c r="CQ121" s="135"/>
      <c r="CR121" s="90"/>
      <c r="CS121" s="126"/>
      <c r="CT121" s="19"/>
      <c r="CU121" s="19"/>
      <c r="CV121" s="85"/>
      <c r="CW121" s="85"/>
      <c r="CX121" s="85"/>
      <c r="CY121" s="135"/>
      <c r="CZ121" s="90"/>
      <c r="DA121" s="126"/>
      <c r="DB121" s="19"/>
      <c r="DC121" s="19"/>
      <c r="DD121" s="85"/>
      <c r="DE121" s="85"/>
      <c r="DF121" s="85"/>
      <c r="DG121" s="135"/>
      <c r="DH121" s="90"/>
      <c r="DI121" s="126"/>
      <c r="DJ121" s="19"/>
      <c r="DK121" s="19"/>
      <c r="DL121" s="85"/>
      <c r="DM121" s="85"/>
      <c r="DN121" s="85"/>
      <c r="DO121" s="135"/>
      <c r="DP121" s="90"/>
      <c r="DQ121" s="126"/>
      <c r="DR121" s="19"/>
      <c r="DS121" s="19"/>
      <c r="DT121" s="85"/>
      <c r="DU121" s="85"/>
      <c r="DV121" s="85"/>
      <c r="DW121" s="135"/>
      <c r="DX121" s="90"/>
      <c r="DY121" s="126"/>
      <c r="DZ121" s="19"/>
      <c r="EA121" s="19"/>
      <c r="EB121" s="24"/>
      <c r="EC121" s="24"/>
      <c r="ED121" s="24"/>
      <c r="EE121" s="705"/>
      <c r="EF121" s="334"/>
      <c r="EG121" s="272"/>
      <c r="EH121" s="19"/>
      <c r="EI121" s="19"/>
      <c r="EJ121" s="85"/>
      <c r="EK121" s="85"/>
      <c r="EL121" s="85"/>
      <c r="EM121" s="135"/>
      <c r="EN121" s="90"/>
      <c r="EO121" s="126"/>
      <c r="EP121" s="19"/>
      <c r="EQ121" s="19"/>
    </row>
    <row r="122" spans="1:147" ht="37.5" customHeight="1">
      <c r="A122" s="88"/>
      <c r="B122" s="88"/>
      <c r="C122" s="88"/>
      <c r="D122" s="85"/>
      <c r="E122" s="85"/>
      <c r="F122" s="85"/>
      <c r="G122" s="135"/>
      <c r="H122" s="90"/>
      <c r="I122" s="126"/>
      <c r="J122" s="19"/>
      <c r="K122" s="19"/>
      <c r="L122" s="85"/>
      <c r="M122" s="85"/>
      <c r="N122" s="85"/>
      <c r="O122" s="135"/>
      <c r="P122" s="90"/>
      <c r="Q122" s="126"/>
      <c r="R122" s="19"/>
      <c r="S122" s="19"/>
      <c r="T122" s="85"/>
      <c r="U122" s="85"/>
      <c r="V122" s="85"/>
      <c r="W122" s="135"/>
      <c r="X122" s="90"/>
      <c r="Y122" s="126"/>
      <c r="Z122" s="19"/>
      <c r="AA122" s="19"/>
      <c r="AB122" s="85"/>
      <c r="AC122" s="85"/>
      <c r="AD122" s="85"/>
      <c r="AE122" s="135"/>
      <c r="AF122" s="90"/>
      <c r="AG122" s="126"/>
      <c r="AH122" s="19"/>
      <c r="AI122" s="19"/>
      <c r="AJ122" s="85"/>
      <c r="AK122" s="85"/>
      <c r="AL122" s="85"/>
      <c r="AM122" s="135"/>
      <c r="AN122" s="90"/>
      <c r="AO122" s="126"/>
      <c r="AP122" s="19"/>
      <c r="AQ122" s="19"/>
      <c r="AR122" s="85"/>
      <c r="AS122" s="85"/>
      <c r="AT122" s="85"/>
      <c r="AU122" s="135"/>
      <c r="AV122" s="90"/>
      <c r="AW122" s="126"/>
      <c r="AX122" s="19"/>
      <c r="AY122" s="19"/>
      <c r="AZ122" s="85"/>
      <c r="BA122" s="85"/>
      <c r="BB122" s="85"/>
      <c r="BC122" s="135"/>
      <c r="BD122" s="90"/>
      <c r="BE122" s="126"/>
      <c r="BF122" s="19"/>
      <c r="BG122" s="19"/>
      <c r="BH122" s="85"/>
      <c r="BI122" s="85"/>
      <c r="BJ122" s="85"/>
      <c r="BK122" s="135"/>
      <c r="BL122" s="90"/>
      <c r="BM122" s="126"/>
      <c r="BN122" s="19"/>
      <c r="BO122" s="19"/>
      <c r="BP122" s="85"/>
      <c r="BQ122" s="85"/>
      <c r="BR122" s="85"/>
      <c r="BS122" s="135"/>
      <c r="BT122" s="90"/>
      <c r="BU122" s="126"/>
      <c r="BV122" s="19"/>
      <c r="BW122" s="19"/>
      <c r="BX122" s="85"/>
      <c r="BY122" s="85"/>
      <c r="BZ122" s="85"/>
      <c r="CA122" s="135"/>
      <c r="CB122" s="90"/>
      <c r="CC122" s="126"/>
      <c r="CD122" s="19"/>
      <c r="CE122" s="19"/>
      <c r="CF122" s="85"/>
      <c r="CG122" s="85"/>
      <c r="CH122" s="85"/>
      <c r="CI122" s="135"/>
      <c r="CJ122" s="90"/>
      <c r="CK122" s="126"/>
      <c r="CL122" s="19"/>
      <c r="CM122" s="19"/>
      <c r="CN122" s="85"/>
      <c r="CO122" s="85"/>
      <c r="CP122" s="85"/>
      <c r="CQ122" s="135"/>
      <c r="CR122" s="90"/>
      <c r="CS122" s="126"/>
      <c r="CT122" s="19"/>
      <c r="CU122" s="19"/>
      <c r="CV122" s="85"/>
      <c r="CW122" s="85"/>
      <c r="CX122" s="85"/>
      <c r="CY122" s="135"/>
      <c r="CZ122" s="90"/>
      <c r="DA122" s="126"/>
      <c r="DB122" s="19"/>
      <c r="DC122" s="19"/>
      <c r="DD122" s="85"/>
      <c r="DE122" s="85"/>
      <c r="DF122" s="85"/>
      <c r="DG122" s="135"/>
      <c r="DH122" s="90"/>
      <c r="DI122" s="126"/>
      <c r="DJ122" s="19"/>
      <c r="DK122" s="19"/>
      <c r="DL122" s="85"/>
      <c r="DM122" s="85"/>
      <c r="DN122" s="85"/>
      <c r="DO122" s="135"/>
      <c r="DP122" s="90"/>
      <c r="DQ122" s="126"/>
      <c r="DR122" s="19"/>
      <c r="DS122" s="19"/>
      <c r="DT122" s="85"/>
      <c r="DU122" s="85"/>
      <c r="DV122" s="85"/>
      <c r="DW122" s="135"/>
      <c r="DX122" s="90"/>
      <c r="DY122" s="126"/>
      <c r="DZ122" s="19"/>
      <c r="EA122" s="19"/>
      <c r="EB122" s="24"/>
      <c r="EC122" s="24"/>
      <c r="ED122" s="24"/>
      <c r="EE122" s="705"/>
      <c r="EF122" s="334"/>
      <c r="EG122" s="272"/>
      <c r="EH122" s="19"/>
      <c r="EI122" s="19"/>
      <c r="EJ122" s="85"/>
      <c r="EK122" s="85"/>
      <c r="EL122" s="85"/>
      <c r="EM122" s="135"/>
      <c r="EN122" s="90"/>
      <c r="EO122" s="126"/>
      <c r="EP122" s="19"/>
      <c r="EQ122" s="19"/>
    </row>
    <row r="123" spans="1:147" ht="37.5" customHeight="1">
      <c r="A123" s="88"/>
      <c r="B123" s="88"/>
      <c r="C123" s="88"/>
      <c r="D123" s="85"/>
      <c r="E123" s="85"/>
      <c r="F123" s="85"/>
      <c r="G123" s="135"/>
      <c r="H123" s="90"/>
      <c r="I123" s="126"/>
      <c r="J123" s="19"/>
      <c r="K123" s="19"/>
      <c r="L123" s="85"/>
      <c r="M123" s="85"/>
      <c r="N123" s="85"/>
      <c r="O123" s="135"/>
      <c r="P123" s="90"/>
      <c r="Q123" s="126"/>
      <c r="R123" s="19"/>
      <c r="S123" s="19"/>
      <c r="T123" s="85"/>
      <c r="U123" s="85"/>
      <c r="V123" s="85"/>
      <c r="W123" s="135"/>
      <c r="X123" s="90"/>
      <c r="Y123" s="126"/>
      <c r="Z123" s="19"/>
      <c r="AA123" s="19"/>
      <c r="AB123" s="85"/>
      <c r="AC123" s="85"/>
      <c r="AD123" s="85"/>
      <c r="AE123" s="135"/>
      <c r="AF123" s="90"/>
      <c r="AG123" s="126"/>
      <c r="AH123" s="19"/>
      <c r="AI123" s="19"/>
      <c r="AJ123" s="85"/>
      <c r="AK123" s="85"/>
      <c r="AL123" s="85"/>
      <c r="AM123" s="135"/>
      <c r="AN123" s="90"/>
      <c r="AO123" s="126"/>
      <c r="AP123" s="19"/>
      <c r="AQ123" s="19"/>
      <c r="AR123" s="85"/>
      <c r="AS123" s="85"/>
      <c r="AT123" s="85"/>
      <c r="AU123" s="135"/>
      <c r="AV123" s="90"/>
      <c r="AW123" s="126"/>
      <c r="AX123" s="19"/>
      <c r="AY123" s="19"/>
      <c r="AZ123" s="85"/>
      <c r="BA123" s="85"/>
      <c r="BB123" s="85"/>
      <c r="BC123" s="135"/>
      <c r="BD123" s="90"/>
      <c r="BE123" s="126"/>
      <c r="BF123" s="19"/>
      <c r="BG123" s="19"/>
      <c r="BH123" s="85"/>
      <c r="BI123" s="85"/>
      <c r="BJ123" s="85"/>
      <c r="BK123" s="135"/>
      <c r="BL123" s="90"/>
      <c r="BM123" s="126"/>
      <c r="BN123" s="19"/>
      <c r="BO123" s="19"/>
      <c r="BP123" s="85"/>
      <c r="BQ123" s="85"/>
      <c r="BR123" s="85"/>
      <c r="BS123" s="135"/>
      <c r="BT123" s="90"/>
      <c r="BU123" s="126"/>
      <c r="BV123" s="19"/>
      <c r="BW123" s="19"/>
      <c r="BX123" s="85"/>
      <c r="BY123" s="85"/>
      <c r="BZ123" s="85"/>
      <c r="CA123" s="135"/>
      <c r="CB123" s="90"/>
      <c r="CC123" s="126"/>
      <c r="CD123" s="19"/>
      <c r="CE123" s="19"/>
      <c r="CF123" s="85"/>
      <c r="CG123" s="85"/>
      <c r="CH123" s="85"/>
      <c r="CI123" s="135"/>
      <c r="CJ123" s="90"/>
      <c r="CK123" s="126"/>
      <c r="CL123" s="19"/>
      <c r="CM123" s="19"/>
      <c r="CN123" s="85"/>
      <c r="CO123" s="85"/>
      <c r="CP123" s="85"/>
      <c r="CQ123" s="135"/>
      <c r="CR123" s="90"/>
      <c r="CS123" s="126"/>
      <c r="CT123" s="19"/>
      <c r="CU123" s="19"/>
      <c r="CV123" s="85"/>
      <c r="CW123" s="85"/>
      <c r="CX123" s="85"/>
      <c r="CY123" s="135"/>
      <c r="CZ123" s="90"/>
      <c r="DA123" s="126"/>
      <c r="DB123" s="19"/>
      <c r="DC123" s="19"/>
      <c r="DD123" s="85"/>
      <c r="DE123" s="85"/>
      <c r="DF123" s="85"/>
      <c r="DG123" s="135"/>
      <c r="DH123" s="90"/>
      <c r="DI123" s="126"/>
      <c r="DJ123" s="19"/>
      <c r="DK123" s="19"/>
      <c r="DL123" s="85"/>
      <c r="DM123" s="85"/>
      <c r="DN123" s="85"/>
      <c r="DO123" s="135"/>
      <c r="DP123" s="90"/>
      <c r="DQ123" s="126"/>
      <c r="DR123" s="19"/>
      <c r="DS123" s="19"/>
      <c r="DT123" s="85"/>
      <c r="DU123" s="85"/>
      <c r="DV123" s="85"/>
      <c r="DW123" s="135"/>
      <c r="DX123" s="90"/>
      <c r="DY123" s="126"/>
      <c r="DZ123" s="19"/>
      <c r="EA123" s="19"/>
      <c r="EB123" s="24"/>
      <c r="EC123" s="24"/>
      <c r="ED123" s="24"/>
      <c r="EE123" s="705"/>
      <c r="EF123" s="334"/>
      <c r="EG123" s="272"/>
      <c r="EH123" s="19"/>
      <c r="EI123" s="19"/>
      <c r="EJ123" s="85"/>
      <c r="EK123" s="85"/>
      <c r="EL123" s="85"/>
      <c r="EM123" s="135"/>
      <c r="EN123" s="90"/>
      <c r="EO123" s="126"/>
      <c r="EP123" s="19"/>
      <c r="EQ123" s="19"/>
    </row>
    <row r="124" spans="1:147" ht="37.5" customHeight="1">
      <c r="A124" s="88"/>
      <c r="B124" s="88"/>
      <c r="C124" s="88"/>
      <c r="D124" s="85"/>
      <c r="E124" s="85"/>
      <c r="F124" s="85"/>
      <c r="G124" s="135"/>
      <c r="H124" s="90"/>
      <c r="I124" s="126"/>
      <c r="J124" s="19"/>
      <c r="K124" s="19"/>
      <c r="L124" s="85"/>
      <c r="M124" s="85"/>
      <c r="N124" s="85"/>
      <c r="O124" s="135"/>
      <c r="P124" s="90"/>
      <c r="Q124" s="126"/>
      <c r="R124" s="19"/>
      <c r="S124" s="19"/>
      <c r="T124" s="85"/>
      <c r="U124" s="85"/>
      <c r="V124" s="85"/>
      <c r="W124" s="135"/>
      <c r="X124" s="90"/>
      <c r="Y124" s="126"/>
      <c r="Z124" s="19"/>
      <c r="AA124" s="19"/>
      <c r="AB124" s="85"/>
      <c r="AC124" s="85"/>
      <c r="AD124" s="85"/>
      <c r="AE124" s="135"/>
      <c r="AF124" s="90"/>
      <c r="AG124" s="126"/>
      <c r="AH124" s="19"/>
      <c r="AI124" s="19"/>
      <c r="AJ124" s="85"/>
      <c r="AK124" s="85"/>
      <c r="AL124" s="85"/>
      <c r="AM124" s="135"/>
      <c r="AN124" s="90"/>
      <c r="AO124" s="126"/>
      <c r="AP124" s="19"/>
      <c r="AQ124" s="19"/>
      <c r="AR124" s="85"/>
      <c r="AS124" s="85"/>
      <c r="AT124" s="85"/>
      <c r="AU124" s="135"/>
      <c r="AV124" s="90"/>
      <c r="AW124" s="126"/>
      <c r="AX124" s="19"/>
      <c r="AY124" s="19"/>
      <c r="AZ124" s="85"/>
      <c r="BA124" s="85"/>
      <c r="BB124" s="85"/>
      <c r="BC124" s="135"/>
      <c r="BD124" s="90"/>
      <c r="BE124" s="126"/>
      <c r="BF124" s="19"/>
      <c r="BG124" s="19"/>
      <c r="BH124" s="85"/>
      <c r="BI124" s="85"/>
      <c r="BJ124" s="85"/>
      <c r="BK124" s="135"/>
      <c r="BL124" s="90"/>
      <c r="BM124" s="126"/>
      <c r="BN124" s="19"/>
      <c r="BO124" s="19"/>
      <c r="BP124" s="85"/>
      <c r="BQ124" s="85"/>
      <c r="BR124" s="85"/>
      <c r="BS124" s="135"/>
      <c r="BT124" s="90"/>
      <c r="BU124" s="126"/>
      <c r="BV124" s="19"/>
      <c r="BW124" s="19"/>
      <c r="BX124" s="85"/>
      <c r="BY124" s="85"/>
      <c r="BZ124" s="85"/>
      <c r="CA124" s="135"/>
      <c r="CB124" s="90"/>
      <c r="CC124" s="126"/>
      <c r="CD124" s="19"/>
      <c r="CE124" s="19"/>
      <c r="CF124" s="85"/>
      <c r="CG124" s="85"/>
      <c r="CH124" s="85"/>
      <c r="CI124" s="135"/>
      <c r="CJ124" s="90"/>
      <c r="CK124" s="126"/>
      <c r="CL124" s="19"/>
      <c r="CM124" s="19"/>
      <c r="CN124" s="85"/>
      <c r="CO124" s="85"/>
      <c r="CP124" s="85"/>
      <c r="CQ124" s="135"/>
      <c r="CR124" s="90"/>
      <c r="CS124" s="126"/>
      <c r="CT124" s="19"/>
      <c r="CU124" s="19"/>
      <c r="CV124" s="85"/>
      <c r="CW124" s="85"/>
      <c r="CX124" s="85"/>
      <c r="CY124" s="135"/>
      <c r="CZ124" s="90"/>
      <c r="DA124" s="126"/>
      <c r="DB124" s="19"/>
      <c r="DC124" s="19"/>
      <c r="DD124" s="85"/>
      <c r="DE124" s="85"/>
      <c r="DF124" s="85"/>
      <c r="DG124" s="135"/>
      <c r="DH124" s="90"/>
      <c r="DI124" s="126"/>
      <c r="DJ124" s="19"/>
      <c r="DK124" s="19"/>
      <c r="DL124" s="85"/>
      <c r="DM124" s="85"/>
      <c r="DN124" s="85"/>
      <c r="DO124" s="135"/>
      <c r="DP124" s="90"/>
      <c r="DQ124" s="126"/>
      <c r="DR124" s="19"/>
      <c r="DS124" s="19"/>
      <c r="DT124" s="85"/>
      <c r="DU124" s="85"/>
      <c r="DV124" s="85"/>
      <c r="DW124" s="135"/>
      <c r="DX124" s="90"/>
      <c r="DY124" s="126"/>
      <c r="DZ124" s="19"/>
      <c r="EA124" s="19"/>
      <c r="EB124" s="24"/>
      <c r="EC124" s="24"/>
      <c r="ED124" s="24"/>
      <c r="EE124" s="705"/>
      <c r="EF124" s="334"/>
      <c r="EG124" s="272"/>
      <c r="EH124" s="19"/>
      <c r="EI124" s="19"/>
      <c r="EJ124" s="85"/>
      <c r="EK124" s="85"/>
      <c r="EL124" s="85"/>
      <c r="EM124" s="135"/>
      <c r="EN124" s="90"/>
      <c r="EO124" s="126"/>
      <c r="EP124" s="19"/>
      <c r="EQ124" s="19"/>
    </row>
    <row r="125" spans="1:147" ht="37.5" customHeight="1">
      <c r="A125" s="88"/>
      <c r="B125" s="88"/>
      <c r="C125" s="88"/>
      <c r="D125" s="85"/>
      <c r="E125" s="85"/>
      <c r="F125" s="85"/>
      <c r="G125" s="135"/>
      <c r="H125" s="90"/>
      <c r="I125" s="126"/>
      <c r="J125" s="19"/>
      <c r="K125" s="19"/>
      <c r="L125" s="85"/>
      <c r="M125" s="85"/>
      <c r="N125" s="85"/>
      <c r="O125" s="135"/>
      <c r="P125" s="90"/>
      <c r="Q125" s="126"/>
      <c r="R125" s="19"/>
      <c r="S125" s="19"/>
      <c r="T125" s="85"/>
      <c r="U125" s="85"/>
      <c r="V125" s="85"/>
      <c r="W125" s="135"/>
      <c r="X125" s="90"/>
      <c r="Y125" s="126"/>
      <c r="Z125" s="19"/>
      <c r="AA125" s="19"/>
      <c r="AB125" s="85"/>
      <c r="AC125" s="85"/>
      <c r="AD125" s="85"/>
      <c r="AE125" s="135"/>
      <c r="AF125" s="90"/>
      <c r="AG125" s="126"/>
      <c r="AH125" s="19"/>
      <c r="AI125" s="19"/>
      <c r="AJ125" s="85"/>
      <c r="AK125" s="85"/>
      <c r="AL125" s="85"/>
      <c r="AM125" s="135"/>
      <c r="AN125" s="90"/>
      <c r="AO125" s="126"/>
      <c r="AP125" s="19"/>
      <c r="AQ125" s="19"/>
      <c r="AR125" s="85"/>
      <c r="AS125" s="85"/>
      <c r="AT125" s="85"/>
      <c r="AU125" s="135"/>
      <c r="AV125" s="90"/>
      <c r="AW125" s="126"/>
      <c r="AX125" s="19"/>
      <c r="AY125" s="19"/>
      <c r="AZ125" s="85"/>
      <c r="BA125" s="85"/>
      <c r="BB125" s="85"/>
      <c r="BC125" s="135"/>
      <c r="BD125" s="90"/>
      <c r="BE125" s="126"/>
      <c r="BF125" s="19"/>
      <c r="BG125" s="19"/>
      <c r="BH125" s="85"/>
      <c r="BI125" s="85"/>
      <c r="BJ125" s="85"/>
      <c r="BK125" s="135"/>
      <c r="BL125" s="90"/>
      <c r="BM125" s="126"/>
      <c r="BN125" s="19"/>
      <c r="BO125" s="19"/>
      <c r="BP125" s="85"/>
      <c r="BQ125" s="85"/>
      <c r="BR125" s="85"/>
      <c r="BS125" s="135"/>
      <c r="BT125" s="90"/>
      <c r="BU125" s="126"/>
      <c r="BV125" s="19"/>
      <c r="BW125" s="19"/>
      <c r="BX125" s="85"/>
      <c r="BY125" s="85"/>
      <c r="BZ125" s="85"/>
      <c r="CA125" s="135"/>
      <c r="CB125" s="90"/>
      <c r="CC125" s="126"/>
      <c r="CD125" s="19"/>
      <c r="CE125" s="19"/>
      <c r="CF125" s="85"/>
      <c r="CG125" s="85"/>
      <c r="CH125" s="85"/>
      <c r="CI125" s="135"/>
      <c r="CJ125" s="90"/>
      <c r="CK125" s="126"/>
      <c r="CL125" s="19"/>
      <c r="CM125" s="19"/>
      <c r="CN125" s="85"/>
      <c r="CO125" s="85"/>
      <c r="CP125" s="85"/>
      <c r="CQ125" s="135"/>
      <c r="CR125" s="90"/>
      <c r="CS125" s="126"/>
      <c r="CT125" s="19"/>
      <c r="CU125" s="19"/>
      <c r="CV125" s="85"/>
      <c r="CW125" s="85"/>
      <c r="CX125" s="85"/>
      <c r="CY125" s="135"/>
      <c r="CZ125" s="90"/>
      <c r="DA125" s="126"/>
      <c r="DB125" s="19"/>
      <c r="DC125" s="19"/>
      <c r="DD125" s="85"/>
      <c r="DE125" s="85"/>
      <c r="DF125" s="85"/>
      <c r="DG125" s="135"/>
      <c r="DH125" s="90"/>
      <c r="DI125" s="126"/>
      <c r="DJ125" s="19"/>
      <c r="DK125" s="19"/>
      <c r="DL125" s="85"/>
      <c r="DM125" s="85"/>
      <c r="DN125" s="85"/>
      <c r="DO125" s="135"/>
      <c r="DP125" s="90"/>
      <c r="DQ125" s="126"/>
      <c r="DR125" s="19"/>
      <c r="DS125" s="19"/>
      <c r="DT125" s="85"/>
      <c r="DU125" s="85"/>
      <c r="DV125" s="85"/>
      <c r="DW125" s="135"/>
      <c r="DX125" s="90"/>
      <c r="DY125" s="126"/>
      <c r="DZ125" s="19"/>
      <c r="EA125" s="19"/>
      <c r="EB125" s="24"/>
      <c r="EC125" s="24"/>
      <c r="ED125" s="24"/>
      <c r="EE125" s="705"/>
      <c r="EF125" s="334"/>
      <c r="EG125" s="272"/>
      <c r="EH125" s="19"/>
      <c r="EI125" s="19"/>
      <c r="EJ125" s="85"/>
      <c r="EK125" s="85"/>
      <c r="EL125" s="85"/>
      <c r="EM125" s="135"/>
      <c r="EN125" s="90"/>
      <c r="EO125" s="126"/>
      <c r="EP125" s="19"/>
      <c r="EQ125" s="19"/>
    </row>
    <row r="126" spans="1:147" ht="37.5" customHeight="1">
      <c r="A126" s="88"/>
      <c r="B126" s="88"/>
      <c r="C126" s="88"/>
      <c r="D126" s="85"/>
      <c r="E126" s="85"/>
      <c r="F126" s="85"/>
      <c r="G126" s="135"/>
      <c r="H126" s="90"/>
      <c r="I126" s="126"/>
      <c r="J126" s="19"/>
      <c r="K126" s="19"/>
      <c r="L126" s="85"/>
      <c r="M126" s="85"/>
      <c r="N126" s="85"/>
      <c r="O126" s="135"/>
      <c r="P126" s="90"/>
      <c r="Q126" s="126"/>
      <c r="R126" s="19"/>
      <c r="S126" s="19"/>
      <c r="T126" s="85"/>
      <c r="U126" s="85"/>
      <c r="V126" s="85"/>
      <c r="W126" s="135"/>
      <c r="X126" s="90"/>
      <c r="Y126" s="126"/>
      <c r="Z126" s="19"/>
      <c r="AA126" s="19"/>
      <c r="AB126" s="85"/>
      <c r="AC126" s="85"/>
      <c r="AD126" s="85"/>
      <c r="AE126" s="135"/>
      <c r="AF126" s="90"/>
      <c r="AG126" s="126"/>
      <c r="AH126" s="19"/>
      <c r="AI126" s="19"/>
      <c r="AJ126" s="85"/>
      <c r="AK126" s="85"/>
      <c r="AL126" s="85"/>
      <c r="AM126" s="135"/>
      <c r="AN126" s="90"/>
      <c r="AO126" s="126"/>
      <c r="AP126" s="19"/>
      <c r="AQ126" s="19"/>
      <c r="AR126" s="85"/>
      <c r="AS126" s="85"/>
      <c r="AT126" s="85"/>
      <c r="AU126" s="135"/>
      <c r="AV126" s="90"/>
      <c r="AW126" s="126"/>
      <c r="AX126" s="19"/>
      <c r="AY126" s="19"/>
      <c r="AZ126" s="85"/>
      <c r="BA126" s="85"/>
      <c r="BB126" s="85"/>
      <c r="BC126" s="135"/>
      <c r="BD126" s="90"/>
      <c r="BE126" s="126"/>
      <c r="BF126" s="19"/>
      <c r="BG126" s="19"/>
      <c r="BH126" s="85"/>
      <c r="BI126" s="85"/>
      <c r="BJ126" s="85"/>
      <c r="BK126" s="135"/>
      <c r="BL126" s="90"/>
      <c r="BM126" s="126"/>
      <c r="BN126" s="19"/>
      <c r="BO126" s="19"/>
      <c r="BP126" s="85"/>
      <c r="BQ126" s="85"/>
      <c r="BR126" s="85"/>
      <c r="BS126" s="135"/>
      <c r="BT126" s="90"/>
      <c r="BU126" s="126"/>
      <c r="BV126" s="19"/>
      <c r="BW126" s="19"/>
      <c r="BX126" s="85"/>
      <c r="BY126" s="85"/>
      <c r="BZ126" s="85"/>
      <c r="CA126" s="135"/>
      <c r="CB126" s="90"/>
      <c r="CC126" s="126"/>
      <c r="CD126" s="19"/>
      <c r="CE126" s="19"/>
      <c r="CF126" s="85"/>
      <c r="CG126" s="85"/>
      <c r="CH126" s="85"/>
      <c r="CI126" s="135"/>
      <c r="CJ126" s="90"/>
      <c r="CK126" s="126"/>
      <c r="CL126" s="19"/>
      <c r="CM126" s="19"/>
      <c r="CN126" s="85"/>
      <c r="CO126" s="85"/>
      <c r="CP126" s="85"/>
      <c r="CQ126" s="135"/>
      <c r="CR126" s="90"/>
      <c r="CS126" s="126"/>
      <c r="CT126" s="19"/>
      <c r="CU126" s="19"/>
      <c r="CV126" s="85"/>
      <c r="CW126" s="85"/>
      <c r="CX126" s="85"/>
      <c r="CY126" s="135"/>
      <c r="CZ126" s="90"/>
      <c r="DA126" s="126"/>
      <c r="DB126" s="19"/>
      <c r="DC126" s="19"/>
      <c r="DD126" s="85"/>
      <c r="DE126" s="85"/>
      <c r="DF126" s="85"/>
      <c r="DG126" s="135"/>
      <c r="DH126" s="90"/>
      <c r="DI126" s="126"/>
      <c r="DJ126" s="19"/>
      <c r="DK126" s="19"/>
      <c r="DL126" s="85"/>
      <c r="DM126" s="85"/>
      <c r="DN126" s="85"/>
      <c r="DO126" s="135"/>
      <c r="DP126" s="90"/>
      <c r="DQ126" s="126"/>
      <c r="DR126" s="19"/>
      <c r="DS126" s="19"/>
      <c r="DT126" s="85"/>
      <c r="DU126" s="85"/>
      <c r="DV126" s="85"/>
      <c r="DW126" s="135"/>
      <c r="DX126" s="90"/>
      <c r="DY126" s="126"/>
      <c r="DZ126" s="19"/>
      <c r="EA126" s="19"/>
      <c r="EB126" s="24"/>
      <c r="EC126" s="24"/>
      <c r="ED126" s="24"/>
      <c r="EE126" s="705"/>
      <c r="EF126" s="334"/>
      <c r="EG126" s="272"/>
      <c r="EH126" s="19"/>
      <c r="EI126" s="19"/>
      <c r="EJ126" s="85"/>
      <c r="EK126" s="85"/>
      <c r="EL126" s="85"/>
      <c r="EM126" s="135"/>
      <c r="EN126" s="90"/>
      <c r="EO126" s="126"/>
      <c r="EP126" s="19"/>
      <c r="EQ126" s="19"/>
    </row>
    <row r="127" spans="1:147" ht="37.5" customHeight="1">
      <c r="A127" s="88"/>
      <c r="B127" s="88"/>
      <c r="C127" s="88"/>
      <c r="D127" s="85"/>
      <c r="E127" s="85"/>
      <c r="F127" s="85"/>
      <c r="G127" s="135"/>
      <c r="H127" s="90"/>
      <c r="I127" s="126"/>
      <c r="J127" s="19"/>
      <c r="K127" s="19"/>
      <c r="L127" s="85"/>
      <c r="M127" s="85"/>
      <c r="N127" s="85"/>
      <c r="O127" s="135"/>
      <c r="P127" s="90"/>
      <c r="Q127" s="126"/>
      <c r="R127" s="19"/>
      <c r="S127" s="19"/>
      <c r="T127" s="85"/>
      <c r="U127" s="85"/>
      <c r="V127" s="85"/>
      <c r="W127" s="135"/>
      <c r="X127" s="90"/>
      <c r="Y127" s="126"/>
      <c r="Z127" s="19"/>
      <c r="AA127" s="19"/>
      <c r="AB127" s="85"/>
      <c r="AC127" s="85"/>
      <c r="AD127" s="85"/>
      <c r="AE127" s="135"/>
      <c r="AF127" s="90"/>
      <c r="AG127" s="126"/>
      <c r="AH127" s="19"/>
      <c r="AI127" s="19"/>
      <c r="AJ127" s="85"/>
      <c r="AK127" s="85"/>
      <c r="AL127" s="85"/>
      <c r="AM127" s="135"/>
      <c r="AN127" s="90"/>
      <c r="AO127" s="126"/>
      <c r="AP127" s="19"/>
      <c r="AQ127" s="19"/>
      <c r="AR127" s="85"/>
      <c r="AS127" s="85"/>
      <c r="AT127" s="85"/>
      <c r="AU127" s="135"/>
      <c r="AV127" s="90"/>
      <c r="AW127" s="126"/>
      <c r="AX127" s="19"/>
      <c r="AY127" s="19"/>
      <c r="AZ127" s="85"/>
      <c r="BA127" s="85"/>
      <c r="BB127" s="85"/>
      <c r="BC127" s="135"/>
      <c r="BD127" s="90"/>
      <c r="BE127" s="126"/>
      <c r="BF127" s="19"/>
      <c r="BG127" s="19"/>
      <c r="BH127" s="85"/>
      <c r="BI127" s="85"/>
      <c r="BJ127" s="85"/>
      <c r="BK127" s="135"/>
      <c r="BL127" s="90"/>
      <c r="BM127" s="126"/>
      <c r="BN127" s="19"/>
      <c r="BO127" s="19"/>
      <c r="BP127" s="85"/>
      <c r="BQ127" s="85"/>
      <c r="BR127" s="85"/>
      <c r="BS127" s="135"/>
      <c r="BT127" s="90"/>
      <c r="BU127" s="126"/>
      <c r="BV127" s="19"/>
      <c r="BW127" s="19"/>
      <c r="BX127" s="85"/>
      <c r="BY127" s="85"/>
      <c r="BZ127" s="85"/>
      <c r="CA127" s="135"/>
      <c r="CB127" s="90"/>
      <c r="CC127" s="126"/>
      <c r="CD127" s="19"/>
      <c r="CE127" s="19"/>
      <c r="CF127" s="85"/>
      <c r="CG127" s="85"/>
      <c r="CH127" s="85"/>
      <c r="CI127" s="135"/>
      <c r="CJ127" s="90"/>
      <c r="CK127" s="126"/>
      <c r="CL127" s="19"/>
      <c r="CM127" s="19"/>
      <c r="CN127" s="85"/>
      <c r="CO127" s="85"/>
      <c r="CP127" s="85"/>
      <c r="CQ127" s="135"/>
      <c r="CR127" s="90"/>
      <c r="CS127" s="126"/>
      <c r="CT127" s="19"/>
      <c r="CU127" s="19"/>
      <c r="CV127" s="85"/>
      <c r="CW127" s="85"/>
      <c r="CX127" s="85"/>
      <c r="CY127" s="135"/>
      <c r="CZ127" s="90"/>
      <c r="DA127" s="126"/>
      <c r="DB127" s="19"/>
      <c r="DC127" s="19"/>
      <c r="DD127" s="85"/>
      <c r="DE127" s="85"/>
      <c r="DF127" s="85"/>
      <c r="DG127" s="135"/>
      <c r="DH127" s="90"/>
      <c r="DI127" s="126"/>
      <c r="DJ127" s="19"/>
      <c r="DK127" s="19"/>
      <c r="DL127" s="85"/>
      <c r="DM127" s="85"/>
      <c r="DN127" s="85"/>
      <c r="DO127" s="135"/>
      <c r="DP127" s="90"/>
      <c r="DQ127" s="126"/>
      <c r="DR127" s="19"/>
      <c r="DS127" s="19"/>
      <c r="DT127" s="85"/>
      <c r="DU127" s="85"/>
      <c r="DV127" s="85"/>
      <c r="DW127" s="135"/>
      <c r="DX127" s="90"/>
      <c r="DY127" s="126"/>
      <c r="DZ127" s="19"/>
      <c r="EA127" s="19"/>
      <c r="EB127" s="24"/>
      <c r="EC127" s="24"/>
      <c r="ED127" s="24"/>
      <c r="EE127" s="705"/>
      <c r="EF127" s="334"/>
      <c r="EG127" s="272"/>
      <c r="EH127" s="19"/>
      <c r="EI127" s="19"/>
      <c r="EJ127" s="85"/>
      <c r="EK127" s="85"/>
      <c r="EL127" s="85"/>
      <c r="EM127" s="135"/>
      <c r="EN127" s="90"/>
      <c r="EO127" s="126"/>
      <c r="EP127" s="19"/>
      <c r="EQ127" s="19"/>
    </row>
    <row r="128" spans="1:147" ht="37.5" customHeight="1">
      <c r="A128" s="88"/>
      <c r="B128" s="88"/>
      <c r="C128" s="88"/>
      <c r="D128" s="85"/>
      <c r="E128" s="85"/>
      <c r="F128" s="85"/>
      <c r="G128" s="135"/>
      <c r="H128" s="90"/>
      <c r="I128" s="126"/>
      <c r="J128" s="19"/>
      <c r="K128" s="19"/>
      <c r="L128" s="85"/>
      <c r="M128" s="85"/>
      <c r="N128" s="85"/>
      <c r="O128" s="135"/>
      <c r="P128" s="90"/>
      <c r="Q128" s="126"/>
      <c r="R128" s="19"/>
      <c r="S128" s="19"/>
      <c r="T128" s="85"/>
      <c r="U128" s="85"/>
      <c r="V128" s="85"/>
      <c r="W128" s="135"/>
      <c r="X128" s="90"/>
      <c r="Y128" s="126"/>
      <c r="Z128" s="19"/>
      <c r="AA128" s="19"/>
      <c r="AB128" s="85"/>
      <c r="AC128" s="85"/>
      <c r="AD128" s="85"/>
      <c r="AE128" s="135"/>
      <c r="AF128" s="90"/>
      <c r="AG128" s="126"/>
      <c r="AH128" s="19"/>
      <c r="AI128" s="19"/>
      <c r="AJ128" s="85"/>
      <c r="AK128" s="85"/>
      <c r="AL128" s="85"/>
      <c r="AM128" s="135"/>
      <c r="AN128" s="90"/>
      <c r="AO128" s="126"/>
      <c r="AP128" s="19"/>
      <c r="AQ128" s="19"/>
      <c r="AR128" s="85"/>
      <c r="AS128" s="85"/>
      <c r="AT128" s="85"/>
      <c r="AU128" s="135"/>
      <c r="AV128" s="90"/>
      <c r="AW128" s="126"/>
      <c r="AX128" s="19"/>
      <c r="AY128" s="19"/>
      <c r="AZ128" s="85"/>
      <c r="BA128" s="85"/>
      <c r="BB128" s="85"/>
      <c r="BC128" s="135"/>
      <c r="BD128" s="90"/>
      <c r="BE128" s="126"/>
      <c r="BF128" s="19"/>
      <c r="BG128" s="19"/>
      <c r="BH128" s="85"/>
      <c r="BI128" s="85"/>
      <c r="BJ128" s="85"/>
      <c r="BK128" s="135"/>
      <c r="BL128" s="90"/>
      <c r="BM128" s="126"/>
      <c r="BN128" s="19"/>
      <c r="BO128" s="19"/>
      <c r="BP128" s="85"/>
      <c r="BQ128" s="85"/>
      <c r="BR128" s="85"/>
      <c r="BS128" s="135"/>
      <c r="BT128" s="90"/>
      <c r="BU128" s="126"/>
      <c r="BV128" s="19"/>
      <c r="BW128" s="19"/>
      <c r="BX128" s="85"/>
      <c r="BY128" s="85"/>
      <c r="BZ128" s="85"/>
      <c r="CA128" s="135"/>
      <c r="CB128" s="90"/>
      <c r="CC128" s="126"/>
      <c r="CD128" s="19"/>
      <c r="CE128" s="19"/>
      <c r="CF128" s="85"/>
      <c r="CG128" s="85"/>
      <c r="CH128" s="85"/>
      <c r="CI128" s="135"/>
      <c r="CJ128" s="90"/>
      <c r="CK128" s="126"/>
      <c r="CL128" s="19"/>
      <c r="CM128" s="19"/>
      <c r="CN128" s="85"/>
      <c r="CO128" s="85"/>
      <c r="CP128" s="85"/>
      <c r="CQ128" s="135"/>
      <c r="CR128" s="90"/>
      <c r="CS128" s="126"/>
      <c r="CT128" s="19"/>
      <c r="CU128" s="19"/>
      <c r="CV128" s="85"/>
      <c r="CW128" s="85"/>
      <c r="CX128" s="85"/>
      <c r="CY128" s="135"/>
      <c r="CZ128" s="90"/>
      <c r="DA128" s="126"/>
      <c r="DB128" s="19"/>
      <c r="DC128" s="19"/>
      <c r="DD128" s="85"/>
      <c r="DE128" s="85"/>
      <c r="DF128" s="85"/>
      <c r="DG128" s="135"/>
      <c r="DH128" s="90"/>
      <c r="DI128" s="126"/>
      <c r="DJ128" s="19"/>
      <c r="DK128" s="19"/>
      <c r="DL128" s="85"/>
      <c r="DM128" s="85"/>
      <c r="DN128" s="85"/>
      <c r="DO128" s="135"/>
      <c r="DP128" s="90"/>
      <c r="DQ128" s="126"/>
      <c r="DR128" s="19"/>
      <c r="DS128" s="19"/>
      <c r="DT128" s="85"/>
      <c r="DU128" s="85"/>
      <c r="DV128" s="85"/>
      <c r="DW128" s="135"/>
      <c r="DX128" s="90"/>
      <c r="DY128" s="126"/>
      <c r="DZ128" s="19"/>
      <c r="EA128" s="19"/>
      <c r="EB128" s="24"/>
      <c r="EC128" s="24"/>
      <c r="ED128" s="24"/>
      <c r="EE128" s="705"/>
      <c r="EF128" s="334"/>
      <c r="EG128" s="272"/>
      <c r="EH128" s="19"/>
      <c r="EI128" s="19"/>
      <c r="EJ128" s="85"/>
      <c r="EK128" s="85"/>
      <c r="EL128" s="85"/>
      <c r="EM128" s="135"/>
      <c r="EN128" s="90"/>
      <c r="EO128" s="126"/>
      <c r="EP128" s="19"/>
      <c r="EQ128" s="19"/>
    </row>
    <row r="129" spans="1:147" ht="37.5" customHeight="1">
      <c r="A129" s="88"/>
      <c r="B129" s="88"/>
      <c r="C129" s="88"/>
      <c r="D129" s="85"/>
      <c r="E129" s="85"/>
      <c r="F129" s="85"/>
      <c r="G129" s="135"/>
      <c r="H129" s="90"/>
      <c r="I129" s="126"/>
      <c r="J129" s="19"/>
      <c r="K129" s="19"/>
      <c r="L129" s="85"/>
      <c r="M129" s="85"/>
      <c r="N129" s="85"/>
      <c r="O129" s="135"/>
      <c r="P129" s="90"/>
      <c r="Q129" s="126"/>
      <c r="R129" s="19"/>
      <c r="S129" s="19"/>
      <c r="T129" s="85"/>
      <c r="U129" s="85"/>
      <c r="V129" s="85"/>
      <c r="W129" s="135"/>
      <c r="X129" s="90"/>
      <c r="Y129" s="126"/>
      <c r="Z129" s="19"/>
      <c r="AA129" s="19"/>
      <c r="AB129" s="85"/>
      <c r="AC129" s="85"/>
      <c r="AD129" s="85"/>
      <c r="AE129" s="135"/>
      <c r="AF129" s="90"/>
      <c r="AG129" s="126"/>
      <c r="AH129" s="19"/>
      <c r="AI129" s="19"/>
      <c r="AJ129" s="85"/>
      <c r="AK129" s="85"/>
      <c r="AL129" s="85"/>
      <c r="AM129" s="135"/>
      <c r="AN129" s="90"/>
      <c r="AO129" s="126"/>
      <c r="AP129" s="19"/>
      <c r="AQ129" s="19"/>
      <c r="AR129" s="85"/>
      <c r="AS129" s="85"/>
      <c r="AT129" s="85"/>
      <c r="AU129" s="135"/>
      <c r="AV129" s="90"/>
      <c r="AW129" s="126"/>
      <c r="AX129" s="19"/>
      <c r="AY129" s="19"/>
      <c r="AZ129" s="85"/>
      <c r="BA129" s="85"/>
      <c r="BB129" s="85"/>
      <c r="BC129" s="135"/>
      <c r="BD129" s="90"/>
      <c r="BE129" s="126"/>
      <c r="BF129" s="19"/>
      <c r="BG129" s="19"/>
      <c r="BH129" s="85"/>
      <c r="BI129" s="85"/>
      <c r="BJ129" s="85"/>
      <c r="BK129" s="135"/>
      <c r="BL129" s="90"/>
      <c r="BM129" s="126"/>
      <c r="BN129" s="19"/>
      <c r="BO129" s="19"/>
      <c r="BP129" s="85"/>
      <c r="BQ129" s="85"/>
      <c r="BR129" s="85"/>
      <c r="BS129" s="135"/>
      <c r="BT129" s="90"/>
      <c r="BU129" s="126"/>
      <c r="BV129" s="19"/>
      <c r="BW129" s="19"/>
      <c r="BX129" s="85"/>
      <c r="BY129" s="85"/>
      <c r="BZ129" s="85"/>
      <c r="CA129" s="135"/>
      <c r="CB129" s="90"/>
      <c r="CC129" s="126"/>
      <c r="CD129" s="19"/>
      <c r="CE129" s="19"/>
      <c r="CF129" s="85"/>
      <c r="CG129" s="85"/>
      <c r="CH129" s="85"/>
      <c r="CI129" s="135"/>
      <c r="CJ129" s="90"/>
      <c r="CK129" s="126"/>
      <c r="CL129" s="19"/>
      <c r="CM129" s="19"/>
      <c r="CN129" s="85"/>
      <c r="CO129" s="85"/>
      <c r="CP129" s="85"/>
      <c r="CQ129" s="135"/>
      <c r="CR129" s="90"/>
      <c r="CS129" s="126"/>
      <c r="CT129" s="19"/>
      <c r="CU129" s="19"/>
      <c r="CV129" s="85"/>
      <c r="CW129" s="85"/>
      <c r="CX129" s="85"/>
      <c r="CY129" s="135"/>
      <c r="CZ129" s="90"/>
      <c r="DA129" s="126"/>
      <c r="DB129" s="19"/>
      <c r="DC129" s="19"/>
      <c r="DD129" s="85"/>
      <c r="DE129" s="85"/>
      <c r="DF129" s="85"/>
      <c r="DG129" s="135"/>
      <c r="DH129" s="90"/>
      <c r="DI129" s="126"/>
      <c r="DJ129" s="19"/>
      <c r="DK129" s="19"/>
      <c r="DL129" s="85"/>
      <c r="DM129" s="85"/>
      <c r="DN129" s="85"/>
      <c r="DO129" s="135"/>
      <c r="DP129" s="90"/>
      <c r="DQ129" s="126"/>
      <c r="DR129" s="19"/>
      <c r="DS129" s="19"/>
      <c r="DT129" s="85"/>
      <c r="DU129" s="85"/>
      <c r="DV129" s="85"/>
      <c r="DW129" s="135"/>
      <c r="DX129" s="90"/>
      <c r="DY129" s="126"/>
      <c r="DZ129" s="19"/>
      <c r="EA129" s="19"/>
      <c r="EB129" s="24"/>
      <c r="EC129" s="24"/>
      <c r="ED129" s="24"/>
      <c r="EE129" s="705"/>
      <c r="EF129" s="334"/>
      <c r="EG129" s="272"/>
      <c r="EH129" s="19"/>
      <c r="EI129" s="19"/>
      <c r="EJ129" s="85"/>
      <c r="EK129" s="85"/>
      <c r="EL129" s="85"/>
      <c r="EM129" s="135"/>
      <c r="EN129" s="90"/>
      <c r="EO129" s="126"/>
      <c r="EP129" s="19"/>
      <c r="EQ129" s="19"/>
    </row>
    <row r="130" spans="1:147" ht="37.5" customHeight="1">
      <c r="A130" s="88"/>
      <c r="B130" s="88"/>
      <c r="C130" s="88"/>
      <c r="D130" s="85"/>
      <c r="E130" s="85"/>
      <c r="F130" s="85"/>
      <c r="G130" s="135"/>
      <c r="H130" s="90"/>
      <c r="I130" s="126"/>
      <c r="J130" s="19"/>
      <c r="K130" s="19"/>
      <c r="L130" s="85"/>
      <c r="M130" s="85"/>
      <c r="N130" s="85"/>
      <c r="O130" s="135"/>
      <c r="P130" s="90"/>
      <c r="Q130" s="126"/>
      <c r="R130" s="19"/>
      <c r="S130" s="19"/>
      <c r="T130" s="85"/>
      <c r="U130" s="85"/>
      <c r="V130" s="85"/>
      <c r="W130" s="135"/>
      <c r="X130" s="90"/>
      <c r="Y130" s="126"/>
      <c r="Z130" s="19"/>
      <c r="AA130" s="19"/>
      <c r="AB130" s="85"/>
      <c r="AC130" s="85"/>
      <c r="AD130" s="85"/>
      <c r="AE130" s="135"/>
      <c r="AF130" s="90"/>
      <c r="AG130" s="126"/>
      <c r="AH130" s="19"/>
      <c r="AI130" s="19"/>
      <c r="AJ130" s="85"/>
      <c r="AK130" s="85"/>
      <c r="AL130" s="85"/>
      <c r="AM130" s="135"/>
      <c r="AN130" s="90"/>
      <c r="AO130" s="126"/>
      <c r="AP130" s="19"/>
      <c r="AQ130" s="19"/>
      <c r="AR130" s="85"/>
      <c r="AS130" s="85"/>
      <c r="AT130" s="85"/>
      <c r="AU130" s="135"/>
      <c r="AV130" s="90"/>
      <c r="AW130" s="126"/>
      <c r="AX130" s="19"/>
      <c r="AY130" s="19"/>
      <c r="AZ130" s="85"/>
      <c r="BA130" s="85"/>
      <c r="BB130" s="85"/>
      <c r="BC130" s="135"/>
      <c r="BD130" s="90"/>
      <c r="BE130" s="126"/>
      <c r="BF130" s="19"/>
      <c r="BG130" s="19"/>
      <c r="BH130" s="85"/>
      <c r="BI130" s="85"/>
      <c r="BJ130" s="85"/>
      <c r="BK130" s="135"/>
      <c r="BL130" s="90"/>
      <c r="BM130" s="126"/>
      <c r="BN130" s="19"/>
      <c r="BO130" s="19"/>
      <c r="BP130" s="85"/>
      <c r="BQ130" s="85"/>
      <c r="BR130" s="85"/>
      <c r="BS130" s="135"/>
      <c r="BT130" s="90"/>
      <c r="BU130" s="126"/>
      <c r="BV130" s="19"/>
      <c r="BW130" s="19"/>
      <c r="BX130" s="85"/>
      <c r="BY130" s="85"/>
      <c r="BZ130" s="85"/>
      <c r="CA130" s="135"/>
      <c r="CB130" s="90"/>
      <c r="CC130" s="126"/>
      <c r="CD130" s="19"/>
      <c r="CE130" s="19"/>
      <c r="CF130" s="85"/>
      <c r="CG130" s="85"/>
      <c r="CH130" s="85"/>
      <c r="CI130" s="135"/>
      <c r="CJ130" s="90"/>
      <c r="CK130" s="126"/>
      <c r="CL130" s="19"/>
      <c r="CM130" s="19"/>
      <c r="CN130" s="85"/>
      <c r="CO130" s="85"/>
      <c r="CP130" s="85"/>
      <c r="CQ130" s="135"/>
      <c r="CR130" s="90"/>
      <c r="CS130" s="126"/>
      <c r="CT130" s="19"/>
      <c r="CU130" s="19"/>
      <c r="CV130" s="85"/>
      <c r="CW130" s="85"/>
      <c r="CX130" s="85"/>
      <c r="CY130" s="135"/>
      <c r="CZ130" s="90"/>
      <c r="DA130" s="126"/>
      <c r="DB130" s="19"/>
      <c r="DC130" s="19"/>
      <c r="DD130" s="85"/>
      <c r="DE130" s="85"/>
      <c r="DF130" s="85"/>
      <c r="DG130" s="135"/>
      <c r="DH130" s="90"/>
      <c r="DI130" s="126"/>
      <c r="DJ130" s="19"/>
      <c r="DK130" s="19"/>
      <c r="DL130" s="85"/>
      <c r="DM130" s="85"/>
      <c r="DN130" s="85"/>
      <c r="DO130" s="135"/>
      <c r="DP130" s="90"/>
      <c r="DQ130" s="126"/>
      <c r="DR130" s="19"/>
      <c r="DS130" s="19"/>
      <c r="DT130" s="85"/>
      <c r="DU130" s="85"/>
      <c r="DV130" s="85"/>
      <c r="DW130" s="135"/>
      <c r="DX130" s="90"/>
      <c r="DY130" s="126"/>
      <c r="DZ130" s="19"/>
      <c r="EA130" s="19"/>
      <c r="EB130" s="24"/>
      <c r="EC130" s="24"/>
      <c r="ED130" s="24"/>
      <c r="EE130" s="705"/>
      <c r="EF130" s="334"/>
      <c r="EG130" s="272"/>
      <c r="EH130" s="19"/>
      <c r="EI130" s="19"/>
      <c r="EJ130" s="85"/>
      <c r="EK130" s="85"/>
      <c r="EL130" s="85"/>
      <c r="EM130" s="135"/>
      <c r="EN130" s="90"/>
      <c r="EO130" s="126"/>
      <c r="EP130" s="19"/>
      <c r="EQ130" s="19"/>
    </row>
    <row r="131" spans="1:147" ht="37.5" customHeight="1">
      <c r="A131" s="88"/>
      <c r="B131" s="88"/>
      <c r="C131" s="88"/>
      <c r="D131" s="85"/>
      <c r="E131" s="85"/>
      <c r="F131" s="85"/>
      <c r="G131" s="135"/>
      <c r="H131" s="90"/>
      <c r="I131" s="126"/>
      <c r="J131" s="19"/>
      <c r="K131" s="19"/>
      <c r="L131" s="85"/>
      <c r="M131" s="85"/>
      <c r="N131" s="85"/>
      <c r="O131" s="135"/>
      <c r="P131" s="90"/>
      <c r="Q131" s="126"/>
      <c r="R131" s="19"/>
      <c r="S131" s="19"/>
      <c r="T131" s="85"/>
      <c r="U131" s="85"/>
      <c r="V131" s="85"/>
      <c r="W131" s="135"/>
      <c r="X131" s="90"/>
      <c r="Y131" s="126"/>
      <c r="Z131" s="19"/>
      <c r="AA131" s="19"/>
      <c r="AB131" s="85"/>
      <c r="AC131" s="85"/>
      <c r="AD131" s="85"/>
      <c r="AE131" s="135"/>
      <c r="AF131" s="90"/>
      <c r="AG131" s="126"/>
      <c r="AH131" s="19"/>
      <c r="AI131" s="19"/>
      <c r="AJ131" s="85"/>
      <c r="AK131" s="85"/>
      <c r="AL131" s="85"/>
      <c r="AM131" s="135"/>
      <c r="AN131" s="90"/>
      <c r="AO131" s="126"/>
      <c r="AP131" s="19"/>
      <c r="AQ131" s="19"/>
      <c r="AR131" s="85"/>
      <c r="AS131" s="85"/>
      <c r="AT131" s="85"/>
      <c r="AU131" s="135"/>
      <c r="AV131" s="90"/>
      <c r="AW131" s="126"/>
      <c r="AX131" s="19"/>
      <c r="AY131" s="19"/>
      <c r="AZ131" s="85"/>
      <c r="BA131" s="85"/>
      <c r="BB131" s="85"/>
      <c r="BC131" s="135"/>
      <c r="BD131" s="90"/>
      <c r="BE131" s="126"/>
      <c r="BF131" s="19"/>
      <c r="BG131" s="19"/>
      <c r="BH131" s="85"/>
      <c r="BI131" s="85"/>
      <c r="BJ131" s="85"/>
      <c r="BK131" s="135"/>
      <c r="BL131" s="90"/>
      <c r="BM131" s="126"/>
      <c r="BN131" s="19"/>
      <c r="BO131" s="19"/>
      <c r="BP131" s="85"/>
      <c r="BQ131" s="85"/>
      <c r="BR131" s="85"/>
      <c r="BS131" s="135"/>
      <c r="BT131" s="90"/>
      <c r="BU131" s="126"/>
      <c r="BV131" s="19"/>
      <c r="BW131" s="19"/>
      <c r="BX131" s="85"/>
      <c r="BY131" s="85"/>
      <c r="BZ131" s="85"/>
      <c r="CA131" s="135"/>
      <c r="CB131" s="90"/>
      <c r="CC131" s="126"/>
      <c r="CD131" s="19"/>
      <c r="CE131" s="19"/>
      <c r="CF131" s="85"/>
      <c r="CG131" s="85"/>
      <c r="CH131" s="85"/>
      <c r="CI131" s="135"/>
      <c r="CJ131" s="90"/>
      <c r="CK131" s="126"/>
      <c r="CL131" s="19"/>
      <c r="CM131" s="19"/>
      <c r="CN131" s="85"/>
      <c r="CO131" s="85"/>
      <c r="CP131" s="85"/>
      <c r="CQ131" s="135"/>
      <c r="CR131" s="90"/>
      <c r="CS131" s="126"/>
      <c r="CT131" s="19"/>
      <c r="CU131" s="19"/>
      <c r="CV131" s="85"/>
      <c r="CW131" s="85"/>
      <c r="CX131" s="85"/>
      <c r="CY131" s="135"/>
      <c r="CZ131" s="90"/>
      <c r="DA131" s="126"/>
      <c r="DB131" s="19"/>
      <c r="DC131" s="19"/>
      <c r="DD131" s="85"/>
      <c r="DE131" s="85"/>
      <c r="DF131" s="85"/>
      <c r="DG131" s="135"/>
      <c r="DH131" s="90"/>
      <c r="DI131" s="126"/>
      <c r="DJ131" s="19"/>
      <c r="DK131" s="19"/>
      <c r="DL131" s="85"/>
      <c r="DM131" s="85"/>
      <c r="DN131" s="85"/>
      <c r="DO131" s="135"/>
      <c r="DP131" s="90"/>
      <c r="DQ131" s="126"/>
      <c r="DR131" s="19"/>
      <c r="DS131" s="19"/>
      <c r="DT131" s="85"/>
      <c r="DU131" s="85"/>
      <c r="DV131" s="85"/>
      <c r="DW131" s="135"/>
      <c r="DX131" s="90"/>
      <c r="DY131" s="126"/>
      <c r="DZ131" s="19"/>
      <c r="EA131" s="19"/>
      <c r="EB131" s="24"/>
      <c r="EC131" s="24"/>
      <c r="ED131" s="24"/>
      <c r="EE131" s="705"/>
      <c r="EF131" s="334"/>
      <c r="EG131" s="272"/>
      <c r="EH131" s="19"/>
      <c r="EI131" s="19"/>
      <c r="EJ131" s="85"/>
      <c r="EK131" s="85"/>
      <c r="EL131" s="85"/>
      <c r="EM131" s="135"/>
      <c r="EN131" s="90"/>
      <c r="EO131" s="126"/>
      <c r="EP131" s="19"/>
      <c r="EQ131" s="19"/>
    </row>
    <row r="132" spans="1:147" ht="37.5" customHeight="1">
      <c r="A132" s="88"/>
      <c r="B132" s="88"/>
      <c r="C132" s="88"/>
      <c r="D132" s="85"/>
      <c r="E132" s="85"/>
      <c r="F132" s="85"/>
      <c r="G132" s="135"/>
      <c r="H132" s="90"/>
      <c r="I132" s="126"/>
      <c r="J132" s="19"/>
      <c r="K132" s="19"/>
      <c r="L132" s="85"/>
      <c r="M132" s="85"/>
      <c r="N132" s="85"/>
      <c r="O132" s="135"/>
      <c r="P132" s="90"/>
      <c r="Q132" s="126"/>
      <c r="R132" s="19"/>
      <c r="S132" s="19"/>
      <c r="T132" s="85"/>
      <c r="U132" s="85"/>
      <c r="V132" s="85"/>
      <c r="W132" s="135"/>
      <c r="X132" s="90"/>
      <c r="Y132" s="126"/>
      <c r="Z132" s="19"/>
      <c r="AA132" s="19"/>
      <c r="AB132" s="85"/>
      <c r="AC132" s="85"/>
      <c r="AD132" s="85"/>
      <c r="AE132" s="135"/>
      <c r="AF132" s="90"/>
      <c r="AG132" s="126"/>
      <c r="AH132" s="19"/>
      <c r="AI132" s="19"/>
      <c r="AJ132" s="85"/>
      <c r="AK132" s="85"/>
      <c r="AL132" s="85"/>
      <c r="AM132" s="135"/>
      <c r="AN132" s="90"/>
      <c r="AO132" s="126"/>
      <c r="AP132" s="19"/>
      <c r="AQ132" s="19"/>
      <c r="AR132" s="85"/>
      <c r="AS132" s="85"/>
      <c r="AT132" s="85"/>
      <c r="AU132" s="135"/>
      <c r="AV132" s="90"/>
      <c r="AW132" s="126"/>
      <c r="AX132" s="19"/>
      <c r="AY132" s="19"/>
      <c r="AZ132" s="85"/>
      <c r="BA132" s="85"/>
      <c r="BB132" s="85"/>
      <c r="BC132" s="135"/>
      <c r="BD132" s="90"/>
      <c r="BE132" s="126"/>
      <c r="BF132" s="19"/>
      <c r="BG132" s="19"/>
      <c r="BH132" s="85"/>
      <c r="BI132" s="85"/>
      <c r="BJ132" s="85"/>
      <c r="BK132" s="135"/>
      <c r="BL132" s="90"/>
      <c r="BM132" s="126"/>
      <c r="BN132" s="19"/>
      <c r="BO132" s="19"/>
      <c r="BP132" s="85"/>
      <c r="BQ132" s="85"/>
      <c r="BR132" s="85"/>
      <c r="BS132" s="135"/>
      <c r="BT132" s="90"/>
      <c r="BU132" s="126"/>
      <c r="BV132" s="19"/>
      <c r="BW132" s="19"/>
      <c r="BX132" s="85"/>
      <c r="BY132" s="85"/>
      <c r="BZ132" s="85"/>
      <c r="CA132" s="135"/>
      <c r="CB132" s="90"/>
      <c r="CC132" s="126"/>
      <c r="CD132" s="19"/>
      <c r="CE132" s="19"/>
      <c r="CF132" s="85"/>
      <c r="CG132" s="85"/>
      <c r="CH132" s="85"/>
      <c r="CI132" s="135"/>
      <c r="CJ132" s="90"/>
      <c r="CK132" s="126"/>
      <c r="CL132" s="19"/>
      <c r="CM132" s="19"/>
      <c r="CN132" s="85"/>
      <c r="CO132" s="85"/>
      <c r="CP132" s="85"/>
      <c r="CQ132" s="135"/>
      <c r="CR132" s="90"/>
      <c r="CS132" s="126"/>
      <c r="CT132" s="19"/>
      <c r="CU132" s="19"/>
      <c r="CV132" s="85"/>
      <c r="CW132" s="85"/>
      <c r="CX132" s="85"/>
      <c r="CY132" s="135"/>
      <c r="CZ132" s="90"/>
      <c r="DA132" s="126"/>
      <c r="DB132" s="19"/>
      <c r="DC132" s="19"/>
      <c r="DD132" s="85"/>
      <c r="DE132" s="85"/>
      <c r="DF132" s="85"/>
      <c r="DG132" s="135"/>
      <c r="DH132" s="90"/>
      <c r="DI132" s="126"/>
      <c r="DJ132" s="19"/>
      <c r="DK132" s="19"/>
      <c r="DL132" s="85"/>
      <c r="DM132" s="85"/>
      <c r="DN132" s="85"/>
      <c r="DO132" s="135"/>
      <c r="DP132" s="90"/>
      <c r="DQ132" s="126"/>
      <c r="DR132" s="19"/>
      <c r="DS132" s="19"/>
      <c r="DT132" s="85"/>
      <c r="DU132" s="85"/>
      <c r="DV132" s="85"/>
      <c r="DW132" s="135"/>
      <c r="DX132" s="90"/>
      <c r="DY132" s="126"/>
      <c r="DZ132" s="19"/>
      <c r="EA132" s="19"/>
      <c r="EB132" s="24"/>
      <c r="EC132" s="24"/>
      <c r="ED132" s="24"/>
      <c r="EE132" s="705"/>
      <c r="EF132" s="334"/>
      <c r="EG132" s="272"/>
      <c r="EH132" s="19"/>
      <c r="EI132" s="19"/>
      <c r="EJ132" s="85"/>
      <c r="EK132" s="85"/>
      <c r="EL132" s="85"/>
      <c r="EM132" s="135"/>
      <c r="EN132" s="90"/>
      <c r="EO132" s="126"/>
      <c r="EP132" s="19"/>
      <c r="EQ132" s="19"/>
    </row>
    <row r="133" spans="1:147" ht="37.5" customHeight="1">
      <c r="A133" s="88"/>
      <c r="B133" s="88"/>
      <c r="C133" s="88"/>
      <c r="D133" s="85"/>
      <c r="E133" s="85"/>
      <c r="F133" s="85"/>
      <c r="G133" s="135"/>
      <c r="H133" s="90"/>
      <c r="I133" s="126"/>
      <c r="J133" s="19"/>
      <c r="K133" s="19"/>
      <c r="L133" s="85"/>
      <c r="M133" s="85"/>
      <c r="N133" s="85"/>
      <c r="O133" s="135"/>
      <c r="P133" s="90"/>
      <c r="Q133" s="126"/>
      <c r="R133" s="19"/>
      <c r="S133" s="19"/>
      <c r="T133" s="85"/>
      <c r="U133" s="85"/>
      <c r="V133" s="85"/>
      <c r="W133" s="135"/>
      <c r="X133" s="90"/>
      <c r="Y133" s="126"/>
      <c r="Z133" s="19"/>
      <c r="AA133" s="19"/>
      <c r="AB133" s="85"/>
      <c r="AC133" s="85"/>
      <c r="AD133" s="85"/>
      <c r="AE133" s="135"/>
      <c r="AF133" s="90"/>
      <c r="AG133" s="126"/>
      <c r="AH133" s="19"/>
      <c r="AI133" s="19"/>
      <c r="AJ133" s="85"/>
      <c r="AK133" s="85"/>
      <c r="AL133" s="85"/>
      <c r="AM133" s="135"/>
      <c r="AN133" s="90"/>
      <c r="AO133" s="126"/>
      <c r="AP133" s="19"/>
      <c r="AQ133" s="19"/>
      <c r="AR133" s="85"/>
      <c r="AS133" s="85"/>
      <c r="AT133" s="85"/>
      <c r="AU133" s="135"/>
      <c r="AV133" s="90"/>
      <c r="AW133" s="126"/>
      <c r="AX133" s="19"/>
      <c r="AY133" s="19"/>
      <c r="AZ133" s="85"/>
      <c r="BA133" s="85"/>
      <c r="BB133" s="85"/>
      <c r="BC133" s="135"/>
      <c r="BD133" s="90"/>
      <c r="BE133" s="126"/>
      <c r="BF133" s="19"/>
      <c r="BG133" s="19"/>
      <c r="BH133" s="85"/>
      <c r="BI133" s="85"/>
      <c r="BJ133" s="85"/>
      <c r="BK133" s="135"/>
      <c r="BL133" s="90"/>
      <c r="BM133" s="126"/>
      <c r="BN133" s="19"/>
      <c r="BO133" s="19"/>
      <c r="BP133" s="85"/>
      <c r="BQ133" s="85"/>
      <c r="BR133" s="85"/>
      <c r="BS133" s="135"/>
      <c r="BT133" s="90"/>
      <c r="BU133" s="126"/>
      <c r="BV133" s="19"/>
      <c r="BW133" s="19"/>
      <c r="BX133" s="85"/>
      <c r="BY133" s="85"/>
      <c r="BZ133" s="85"/>
      <c r="CA133" s="135"/>
      <c r="CB133" s="90"/>
      <c r="CC133" s="126"/>
      <c r="CD133" s="19"/>
      <c r="CE133" s="19"/>
      <c r="CF133" s="85"/>
      <c r="CG133" s="85"/>
      <c r="CH133" s="85"/>
      <c r="CI133" s="135"/>
      <c r="CJ133" s="90"/>
      <c r="CK133" s="126"/>
      <c r="CL133" s="19"/>
      <c r="CM133" s="19"/>
      <c r="CN133" s="85"/>
      <c r="CO133" s="85"/>
      <c r="CP133" s="85"/>
      <c r="CQ133" s="135"/>
      <c r="CR133" s="90"/>
      <c r="CS133" s="126"/>
      <c r="CT133" s="19"/>
      <c r="CU133" s="19"/>
      <c r="CV133" s="85"/>
      <c r="CW133" s="85"/>
      <c r="CX133" s="85"/>
      <c r="CY133" s="135"/>
      <c r="CZ133" s="90"/>
      <c r="DA133" s="126"/>
      <c r="DB133" s="19"/>
      <c r="DC133" s="19"/>
      <c r="DD133" s="85"/>
      <c r="DE133" s="85"/>
      <c r="DF133" s="85"/>
      <c r="DG133" s="135"/>
      <c r="DH133" s="90"/>
      <c r="DI133" s="126"/>
      <c r="DJ133" s="19"/>
      <c r="DK133" s="19"/>
      <c r="DL133" s="85"/>
      <c r="DM133" s="85"/>
      <c r="DN133" s="85"/>
      <c r="DO133" s="135"/>
      <c r="DP133" s="90"/>
      <c r="DQ133" s="126"/>
      <c r="DR133" s="19"/>
      <c r="DS133" s="19"/>
      <c r="DT133" s="85"/>
      <c r="DU133" s="85"/>
      <c r="DV133" s="85"/>
      <c r="DW133" s="135"/>
      <c r="DX133" s="90"/>
      <c r="DY133" s="126"/>
      <c r="DZ133" s="19"/>
      <c r="EA133" s="19"/>
      <c r="EB133" s="24"/>
      <c r="EC133" s="24"/>
      <c r="ED133" s="24"/>
      <c r="EE133" s="705"/>
      <c r="EF133" s="334"/>
      <c r="EG133" s="272"/>
      <c r="EH133" s="19"/>
      <c r="EI133" s="19"/>
      <c r="EJ133" s="85"/>
      <c r="EK133" s="85"/>
      <c r="EL133" s="85"/>
      <c r="EM133" s="135"/>
      <c r="EN133" s="90"/>
      <c r="EO133" s="126"/>
      <c r="EP133" s="19"/>
      <c r="EQ133" s="19"/>
    </row>
    <row r="134" spans="1:147" ht="37.5" customHeight="1">
      <c r="A134" s="88"/>
      <c r="B134" s="88"/>
      <c r="C134" s="88"/>
      <c r="D134" s="85"/>
      <c r="E134" s="85"/>
      <c r="F134" s="85"/>
      <c r="G134" s="135"/>
      <c r="H134" s="90"/>
      <c r="I134" s="126"/>
      <c r="J134" s="19"/>
      <c r="K134" s="19"/>
      <c r="L134" s="85"/>
      <c r="M134" s="85"/>
      <c r="N134" s="85"/>
      <c r="O134" s="135"/>
      <c r="P134" s="90"/>
      <c r="Q134" s="126"/>
      <c r="R134" s="19"/>
      <c r="S134" s="19"/>
      <c r="T134" s="85"/>
      <c r="U134" s="85"/>
      <c r="V134" s="85"/>
      <c r="W134" s="135"/>
      <c r="X134" s="90"/>
      <c r="Y134" s="126"/>
      <c r="Z134" s="19"/>
      <c r="AA134" s="19"/>
      <c r="AB134" s="85"/>
      <c r="AC134" s="85"/>
      <c r="AD134" s="85"/>
      <c r="AE134" s="135"/>
      <c r="AF134" s="90"/>
      <c r="AG134" s="126"/>
      <c r="AH134" s="19"/>
      <c r="AI134" s="19"/>
      <c r="AJ134" s="85"/>
      <c r="AK134" s="85"/>
      <c r="AL134" s="85"/>
      <c r="AM134" s="135"/>
      <c r="AN134" s="90"/>
      <c r="AO134" s="126"/>
      <c r="AP134" s="19"/>
      <c r="AQ134" s="19"/>
      <c r="AR134" s="85"/>
      <c r="AS134" s="85"/>
      <c r="AT134" s="85"/>
      <c r="AU134" s="135"/>
      <c r="AV134" s="90"/>
      <c r="AW134" s="126"/>
      <c r="AX134" s="19"/>
      <c r="AY134" s="19"/>
      <c r="AZ134" s="85"/>
      <c r="BA134" s="85"/>
      <c r="BB134" s="85"/>
      <c r="BC134" s="135"/>
      <c r="BD134" s="90"/>
      <c r="BE134" s="126"/>
      <c r="BF134" s="19"/>
      <c r="BG134" s="19"/>
      <c r="BH134" s="85"/>
      <c r="BI134" s="85"/>
      <c r="BJ134" s="85"/>
      <c r="BK134" s="135"/>
      <c r="BL134" s="90"/>
      <c r="BM134" s="126"/>
      <c r="BN134" s="19"/>
      <c r="BO134" s="19"/>
      <c r="BP134" s="85"/>
      <c r="BQ134" s="85"/>
      <c r="BR134" s="85"/>
      <c r="BS134" s="135"/>
      <c r="BT134" s="90"/>
      <c r="BU134" s="126"/>
      <c r="BV134" s="19"/>
      <c r="BW134" s="19"/>
      <c r="BX134" s="85"/>
      <c r="BY134" s="85"/>
      <c r="BZ134" s="85"/>
      <c r="CA134" s="135"/>
      <c r="CB134" s="90"/>
      <c r="CC134" s="126"/>
      <c r="CD134" s="19"/>
      <c r="CE134" s="19"/>
      <c r="CF134" s="85"/>
      <c r="CG134" s="85"/>
      <c r="CH134" s="85"/>
      <c r="CI134" s="135"/>
      <c r="CJ134" s="90"/>
      <c r="CK134" s="126"/>
      <c r="CL134" s="19"/>
      <c r="CM134" s="19"/>
      <c r="CN134" s="85"/>
      <c r="CO134" s="85"/>
      <c r="CP134" s="85"/>
      <c r="CQ134" s="135"/>
      <c r="CR134" s="90"/>
      <c r="CS134" s="126"/>
      <c r="CT134" s="19"/>
      <c r="CU134" s="19"/>
      <c r="CV134" s="85"/>
      <c r="CW134" s="85"/>
      <c r="CX134" s="85"/>
      <c r="CY134" s="135"/>
      <c r="CZ134" s="90"/>
      <c r="DA134" s="126"/>
      <c r="DB134" s="19"/>
      <c r="DC134" s="19"/>
      <c r="DD134" s="85"/>
      <c r="DE134" s="85"/>
      <c r="DF134" s="85"/>
      <c r="DG134" s="135"/>
      <c r="DH134" s="90"/>
      <c r="DI134" s="126"/>
      <c r="DJ134" s="19"/>
      <c r="DK134" s="19"/>
      <c r="DL134" s="85"/>
      <c r="DM134" s="85"/>
      <c r="DN134" s="85"/>
      <c r="DO134" s="135"/>
      <c r="DP134" s="90"/>
      <c r="DQ134" s="126"/>
      <c r="DR134" s="19"/>
      <c r="DS134" s="19"/>
      <c r="DT134" s="85"/>
      <c r="DU134" s="85"/>
      <c r="DV134" s="85"/>
      <c r="DW134" s="135"/>
      <c r="DX134" s="90"/>
      <c r="DY134" s="126"/>
      <c r="DZ134" s="19"/>
      <c r="EA134" s="19"/>
      <c r="EB134" s="24"/>
      <c r="EC134" s="24"/>
      <c r="ED134" s="24"/>
      <c r="EE134" s="705"/>
      <c r="EF134" s="334"/>
      <c r="EG134" s="272"/>
      <c r="EH134" s="19"/>
      <c r="EI134" s="19"/>
      <c r="EJ134" s="85"/>
      <c r="EK134" s="85"/>
      <c r="EL134" s="85"/>
      <c r="EM134" s="135"/>
      <c r="EN134" s="90"/>
      <c r="EO134" s="126"/>
      <c r="EP134" s="19"/>
      <c r="EQ134" s="19"/>
    </row>
    <row r="135" spans="1:147" ht="37.5" customHeight="1">
      <c r="A135" s="88"/>
      <c r="B135" s="88"/>
      <c r="C135" s="88"/>
      <c r="D135" s="85"/>
      <c r="E135" s="85"/>
      <c r="F135" s="85"/>
      <c r="G135" s="135"/>
      <c r="H135" s="90"/>
      <c r="I135" s="126"/>
      <c r="J135" s="19"/>
      <c r="K135" s="19"/>
      <c r="L135" s="85"/>
      <c r="M135" s="85"/>
      <c r="N135" s="85"/>
      <c r="O135" s="135"/>
      <c r="P135" s="90"/>
      <c r="Q135" s="126"/>
      <c r="R135" s="19"/>
      <c r="S135" s="19"/>
      <c r="T135" s="85"/>
      <c r="U135" s="85"/>
      <c r="V135" s="85"/>
      <c r="W135" s="135"/>
      <c r="X135" s="90"/>
      <c r="Y135" s="126"/>
      <c r="Z135" s="19"/>
      <c r="AA135" s="19"/>
      <c r="AB135" s="85"/>
      <c r="AC135" s="85"/>
      <c r="AD135" s="85"/>
      <c r="AE135" s="135"/>
      <c r="AF135" s="90"/>
      <c r="AG135" s="126"/>
      <c r="AH135" s="19"/>
      <c r="AI135" s="19"/>
      <c r="AJ135" s="85"/>
      <c r="AK135" s="85"/>
      <c r="AL135" s="85"/>
      <c r="AM135" s="135"/>
      <c r="AN135" s="90"/>
      <c r="AO135" s="126"/>
      <c r="AP135" s="19"/>
      <c r="AQ135" s="19"/>
      <c r="AR135" s="85"/>
      <c r="AS135" s="85"/>
      <c r="AT135" s="85"/>
      <c r="AU135" s="135"/>
      <c r="AV135" s="90"/>
      <c r="AW135" s="126"/>
      <c r="AX135" s="19"/>
      <c r="AY135" s="19"/>
      <c r="AZ135" s="85"/>
      <c r="BA135" s="85"/>
      <c r="BB135" s="85"/>
      <c r="BC135" s="135"/>
      <c r="BD135" s="90"/>
      <c r="BE135" s="126"/>
      <c r="BF135" s="19"/>
      <c r="BG135" s="19"/>
      <c r="BH135" s="85"/>
      <c r="BI135" s="85"/>
      <c r="BJ135" s="85"/>
      <c r="BK135" s="135"/>
      <c r="BL135" s="90"/>
      <c r="BM135" s="126"/>
      <c r="BN135" s="19"/>
      <c r="BO135" s="19"/>
      <c r="BP135" s="85"/>
      <c r="BQ135" s="85"/>
      <c r="BR135" s="85"/>
      <c r="BS135" s="135"/>
      <c r="BT135" s="90"/>
      <c r="BU135" s="126"/>
      <c r="BV135" s="19"/>
      <c r="BW135" s="19"/>
      <c r="BX135" s="85"/>
      <c r="BY135" s="85"/>
      <c r="BZ135" s="85"/>
      <c r="CA135" s="135"/>
      <c r="CB135" s="90"/>
      <c r="CC135" s="126"/>
      <c r="CD135" s="19"/>
      <c r="CE135" s="19"/>
      <c r="CF135" s="85"/>
      <c r="CG135" s="85"/>
      <c r="CH135" s="85"/>
      <c r="CI135" s="135"/>
      <c r="CJ135" s="90"/>
      <c r="CK135" s="126"/>
      <c r="CL135" s="19"/>
      <c r="CM135" s="19"/>
      <c r="CN135" s="85"/>
      <c r="CO135" s="85"/>
      <c r="CP135" s="85"/>
      <c r="CQ135" s="135"/>
      <c r="CR135" s="90"/>
      <c r="CS135" s="126"/>
      <c r="CT135" s="19"/>
      <c r="CU135" s="19"/>
      <c r="CV135" s="85"/>
      <c r="CW135" s="85"/>
      <c r="CX135" s="85"/>
      <c r="CY135" s="135"/>
      <c r="CZ135" s="90"/>
      <c r="DA135" s="126"/>
      <c r="DB135" s="19"/>
      <c r="DC135" s="19"/>
      <c r="DD135" s="85"/>
      <c r="DE135" s="85"/>
      <c r="DF135" s="85"/>
      <c r="DG135" s="135"/>
      <c r="DH135" s="90"/>
      <c r="DI135" s="126"/>
      <c r="DJ135" s="19"/>
      <c r="DK135" s="19"/>
      <c r="DL135" s="85"/>
      <c r="DM135" s="85"/>
      <c r="DN135" s="85"/>
      <c r="DO135" s="135"/>
      <c r="DP135" s="90"/>
      <c r="DQ135" s="126"/>
      <c r="DR135" s="19"/>
      <c r="DS135" s="19"/>
      <c r="DT135" s="85"/>
      <c r="DU135" s="85"/>
      <c r="DV135" s="85"/>
      <c r="DW135" s="135"/>
      <c r="DX135" s="90"/>
      <c r="DY135" s="126"/>
      <c r="DZ135" s="19"/>
      <c r="EA135" s="19"/>
      <c r="EB135" s="24"/>
      <c r="EC135" s="24"/>
      <c r="ED135" s="24"/>
      <c r="EE135" s="705"/>
      <c r="EF135" s="334"/>
      <c r="EG135" s="272"/>
      <c r="EH135" s="19"/>
      <c r="EI135" s="19"/>
      <c r="EJ135" s="85"/>
      <c r="EK135" s="85"/>
      <c r="EL135" s="85"/>
      <c r="EM135" s="135"/>
      <c r="EN135" s="90"/>
      <c r="EO135" s="126"/>
      <c r="EP135" s="19"/>
      <c r="EQ135" s="19"/>
    </row>
    <row r="136" spans="1:147" ht="37.5" customHeight="1">
      <c r="A136" s="88"/>
      <c r="B136" s="88"/>
      <c r="C136" s="88"/>
      <c r="D136" s="85"/>
      <c r="E136" s="85"/>
      <c r="F136" s="85"/>
      <c r="G136" s="135"/>
      <c r="H136" s="90"/>
      <c r="I136" s="126"/>
      <c r="J136" s="19"/>
      <c r="K136" s="19"/>
      <c r="L136" s="85"/>
      <c r="M136" s="85"/>
      <c r="N136" s="85"/>
      <c r="O136" s="135"/>
      <c r="P136" s="90"/>
      <c r="Q136" s="126"/>
      <c r="R136" s="19"/>
      <c r="S136" s="19"/>
      <c r="T136" s="85"/>
      <c r="U136" s="85"/>
      <c r="V136" s="85"/>
      <c r="W136" s="135"/>
      <c r="X136" s="90"/>
      <c r="Y136" s="126"/>
      <c r="Z136" s="19"/>
      <c r="AA136" s="19"/>
      <c r="AB136" s="85"/>
      <c r="AC136" s="85"/>
      <c r="AD136" s="85"/>
      <c r="AE136" s="135"/>
      <c r="AF136" s="90"/>
      <c r="AG136" s="126"/>
      <c r="AH136" s="19"/>
      <c r="AI136" s="19"/>
      <c r="AJ136" s="85"/>
      <c r="AK136" s="85"/>
      <c r="AL136" s="85"/>
      <c r="AM136" s="135"/>
      <c r="AN136" s="90"/>
      <c r="AO136" s="126"/>
      <c r="AP136" s="19"/>
      <c r="AQ136" s="19"/>
      <c r="AR136" s="85"/>
      <c r="AS136" s="85"/>
      <c r="AT136" s="85"/>
      <c r="AU136" s="135"/>
      <c r="AV136" s="90"/>
      <c r="AW136" s="126"/>
      <c r="AX136" s="19"/>
      <c r="AY136" s="19"/>
      <c r="AZ136" s="85"/>
      <c r="BA136" s="85"/>
      <c r="BB136" s="85"/>
      <c r="BC136" s="135"/>
      <c r="BD136" s="90"/>
      <c r="BE136" s="126"/>
      <c r="BF136" s="19"/>
      <c r="BG136" s="19"/>
      <c r="BH136" s="85"/>
      <c r="BI136" s="85"/>
      <c r="BJ136" s="85"/>
      <c r="BK136" s="135"/>
      <c r="BL136" s="90"/>
      <c r="BM136" s="126"/>
      <c r="BN136" s="19"/>
      <c r="BO136" s="19"/>
      <c r="BP136" s="85"/>
      <c r="BQ136" s="85"/>
      <c r="BR136" s="85"/>
      <c r="BS136" s="135"/>
      <c r="BT136" s="90"/>
      <c r="BU136" s="126"/>
      <c r="BV136" s="19"/>
      <c r="BW136" s="19"/>
      <c r="BX136" s="85"/>
      <c r="BY136" s="85"/>
      <c r="BZ136" s="85"/>
      <c r="CA136" s="135"/>
      <c r="CB136" s="90"/>
      <c r="CC136" s="126"/>
      <c r="CD136" s="19"/>
      <c r="CE136" s="19"/>
      <c r="CF136" s="85"/>
      <c r="CG136" s="85"/>
      <c r="CH136" s="85"/>
      <c r="CI136" s="135"/>
      <c r="CJ136" s="90"/>
      <c r="CK136" s="126"/>
      <c r="CL136" s="19"/>
      <c r="CM136" s="19"/>
      <c r="CN136" s="85"/>
      <c r="CO136" s="85"/>
      <c r="CP136" s="85"/>
      <c r="CQ136" s="135"/>
      <c r="CR136" s="90"/>
      <c r="CS136" s="126"/>
      <c r="CT136" s="19"/>
      <c r="CU136" s="19"/>
      <c r="CV136" s="85"/>
      <c r="CW136" s="85"/>
      <c r="CX136" s="85"/>
      <c r="CY136" s="135"/>
      <c r="CZ136" s="90"/>
      <c r="DA136" s="126"/>
      <c r="DB136" s="19"/>
      <c r="DC136" s="19"/>
      <c r="DD136" s="85"/>
      <c r="DE136" s="85"/>
      <c r="DF136" s="85"/>
      <c r="DG136" s="135"/>
      <c r="DH136" s="90"/>
      <c r="DI136" s="126"/>
      <c r="DJ136" s="19"/>
      <c r="DK136" s="19"/>
      <c r="DL136" s="85"/>
      <c r="DM136" s="85"/>
      <c r="DN136" s="85"/>
      <c r="DO136" s="135"/>
      <c r="DP136" s="90"/>
      <c r="DQ136" s="126"/>
      <c r="DR136" s="19"/>
      <c r="DS136" s="19"/>
      <c r="DT136" s="85"/>
      <c r="DU136" s="85"/>
      <c r="DV136" s="85"/>
      <c r="DW136" s="135"/>
      <c r="DX136" s="90"/>
      <c r="DY136" s="126"/>
      <c r="DZ136" s="19"/>
      <c r="EA136" s="19"/>
      <c r="EB136" s="24"/>
      <c r="EC136" s="24"/>
      <c r="ED136" s="24"/>
      <c r="EE136" s="705"/>
      <c r="EF136" s="334"/>
      <c r="EG136" s="272"/>
      <c r="EH136" s="19"/>
      <c r="EI136" s="19"/>
      <c r="EJ136" s="85"/>
      <c r="EK136" s="85"/>
      <c r="EL136" s="85"/>
      <c r="EM136" s="135"/>
      <c r="EN136" s="90"/>
      <c r="EO136" s="126"/>
      <c r="EP136" s="19"/>
      <c r="EQ136" s="19"/>
    </row>
    <row r="137" spans="1:147" ht="37.5" customHeight="1">
      <c r="A137" s="88"/>
      <c r="B137" s="88"/>
      <c r="C137" s="88"/>
      <c r="D137" s="85"/>
      <c r="E137" s="85"/>
      <c r="F137" s="85"/>
      <c r="G137" s="135"/>
      <c r="H137" s="90"/>
      <c r="I137" s="126"/>
      <c r="J137" s="19"/>
      <c r="K137" s="19"/>
      <c r="L137" s="85"/>
      <c r="M137" s="85"/>
      <c r="N137" s="85"/>
      <c r="O137" s="135"/>
      <c r="P137" s="90"/>
      <c r="Q137" s="126"/>
      <c r="R137" s="19"/>
      <c r="S137" s="19"/>
      <c r="T137" s="85"/>
      <c r="U137" s="85"/>
      <c r="V137" s="85"/>
      <c r="W137" s="135"/>
      <c r="X137" s="90"/>
      <c r="Y137" s="126"/>
      <c r="Z137" s="19"/>
      <c r="AA137" s="19"/>
      <c r="AB137" s="85"/>
      <c r="AC137" s="85"/>
      <c r="AD137" s="85"/>
      <c r="AE137" s="135"/>
      <c r="AF137" s="90"/>
      <c r="AG137" s="126"/>
      <c r="AH137" s="19"/>
      <c r="AI137" s="19"/>
      <c r="AJ137" s="85"/>
      <c r="AK137" s="85"/>
      <c r="AL137" s="85"/>
      <c r="AM137" s="135"/>
      <c r="AN137" s="90"/>
      <c r="AO137" s="126"/>
      <c r="AP137" s="19"/>
      <c r="AQ137" s="19"/>
      <c r="AR137" s="85"/>
      <c r="AS137" s="85"/>
      <c r="AT137" s="85"/>
      <c r="AU137" s="135"/>
      <c r="AV137" s="90"/>
      <c r="AW137" s="126"/>
      <c r="AX137" s="19"/>
      <c r="AY137" s="19"/>
      <c r="AZ137" s="85"/>
      <c r="BA137" s="85"/>
      <c r="BB137" s="85"/>
      <c r="BC137" s="135"/>
      <c r="BD137" s="90"/>
      <c r="BE137" s="126"/>
      <c r="BF137" s="19"/>
      <c r="BG137" s="19"/>
      <c r="BH137" s="85"/>
      <c r="BI137" s="85"/>
      <c r="BJ137" s="85"/>
      <c r="BK137" s="135"/>
      <c r="BL137" s="90"/>
      <c r="BM137" s="126"/>
      <c r="BN137" s="19"/>
      <c r="BO137" s="19"/>
      <c r="BP137" s="85"/>
      <c r="BQ137" s="85"/>
      <c r="BR137" s="85"/>
      <c r="BS137" s="135"/>
      <c r="BT137" s="90"/>
      <c r="BU137" s="126"/>
      <c r="BV137" s="19"/>
      <c r="BW137" s="19"/>
      <c r="BX137" s="85"/>
      <c r="BY137" s="85"/>
      <c r="BZ137" s="85"/>
      <c r="CA137" s="135"/>
      <c r="CB137" s="90"/>
      <c r="CC137" s="126"/>
      <c r="CD137" s="19"/>
      <c r="CE137" s="19"/>
      <c r="CF137" s="85"/>
      <c r="CG137" s="85"/>
      <c r="CH137" s="85"/>
      <c r="CI137" s="135"/>
      <c r="CJ137" s="90"/>
      <c r="CK137" s="126"/>
      <c r="CL137" s="19"/>
      <c r="CM137" s="19"/>
      <c r="CN137" s="85"/>
      <c r="CO137" s="85"/>
      <c r="CP137" s="85"/>
      <c r="CQ137" s="135"/>
      <c r="CR137" s="90"/>
      <c r="CS137" s="126"/>
      <c r="CT137" s="19"/>
      <c r="CU137" s="19"/>
      <c r="CV137" s="85"/>
      <c r="CW137" s="85"/>
      <c r="CX137" s="85"/>
      <c r="CY137" s="135"/>
      <c r="CZ137" s="90"/>
      <c r="DA137" s="126"/>
      <c r="DB137" s="19"/>
      <c r="DC137" s="19"/>
      <c r="DD137" s="85"/>
      <c r="DE137" s="85"/>
      <c r="DF137" s="85"/>
      <c r="DG137" s="135"/>
      <c r="DH137" s="90"/>
      <c r="DI137" s="126"/>
      <c r="DJ137" s="19"/>
      <c r="DK137" s="19"/>
      <c r="DL137" s="85"/>
      <c r="DM137" s="85"/>
      <c r="DN137" s="85"/>
      <c r="DO137" s="135"/>
      <c r="DP137" s="90"/>
      <c r="DQ137" s="126"/>
      <c r="DR137" s="19"/>
      <c r="DS137" s="19"/>
      <c r="DT137" s="85"/>
      <c r="DU137" s="85"/>
      <c r="DV137" s="85"/>
      <c r="DW137" s="135"/>
      <c r="DX137" s="90"/>
      <c r="DY137" s="126"/>
      <c r="DZ137" s="19"/>
      <c r="EA137" s="19"/>
      <c r="EB137" s="24"/>
      <c r="EC137" s="24"/>
      <c r="ED137" s="24"/>
      <c r="EE137" s="705"/>
      <c r="EF137" s="334"/>
      <c r="EG137" s="272"/>
      <c r="EH137" s="19"/>
      <c r="EI137" s="19"/>
      <c r="EJ137" s="85"/>
      <c r="EK137" s="85"/>
      <c r="EL137" s="85"/>
      <c r="EM137" s="135"/>
      <c r="EN137" s="90"/>
      <c r="EO137" s="126"/>
      <c r="EP137" s="19"/>
      <c r="EQ137" s="19"/>
    </row>
    <row r="138" spans="1:147" ht="37.5" customHeight="1">
      <c r="A138" s="88"/>
      <c r="B138" s="88"/>
      <c r="C138" s="88"/>
      <c r="D138" s="85"/>
      <c r="E138" s="85"/>
      <c r="F138" s="85"/>
      <c r="G138" s="135"/>
      <c r="H138" s="90"/>
      <c r="I138" s="126"/>
      <c r="J138" s="19"/>
      <c r="K138" s="19"/>
      <c r="L138" s="85"/>
      <c r="M138" s="85"/>
      <c r="N138" s="85"/>
      <c r="O138" s="135"/>
      <c r="P138" s="90"/>
      <c r="Q138" s="126"/>
      <c r="R138" s="19"/>
      <c r="S138" s="19"/>
      <c r="T138" s="85"/>
      <c r="U138" s="85"/>
      <c r="V138" s="85"/>
      <c r="W138" s="135"/>
      <c r="X138" s="90"/>
      <c r="Y138" s="126"/>
      <c r="Z138" s="19"/>
      <c r="AA138" s="19"/>
      <c r="AB138" s="85"/>
      <c r="AC138" s="85"/>
      <c r="AD138" s="85"/>
      <c r="AE138" s="135"/>
      <c r="AF138" s="90"/>
      <c r="AG138" s="126"/>
      <c r="AH138" s="19"/>
      <c r="AI138" s="19"/>
      <c r="AJ138" s="85"/>
      <c r="AK138" s="85"/>
      <c r="AL138" s="85"/>
      <c r="AM138" s="135"/>
      <c r="AN138" s="90"/>
      <c r="AO138" s="126"/>
      <c r="AP138" s="19"/>
      <c r="AQ138" s="19"/>
      <c r="AR138" s="85"/>
      <c r="AS138" s="85"/>
      <c r="AT138" s="85"/>
      <c r="AU138" s="135"/>
      <c r="AV138" s="90"/>
      <c r="AW138" s="126"/>
      <c r="AX138" s="19"/>
      <c r="AY138" s="19"/>
      <c r="AZ138" s="85"/>
      <c r="BA138" s="85"/>
      <c r="BB138" s="85"/>
      <c r="BC138" s="135"/>
      <c r="BD138" s="90"/>
      <c r="BE138" s="126"/>
      <c r="BF138" s="19"/>
      <c r="BG138" s="19"/>
      <c r="BH138" s="85"/>
      <c r="BI138" s="85"/>
      <c r="BJ138" s="85"/>
      <c r="BK138" s="135"/>
      <c r="BL138" s="90"/>
      <c r="BM138" s="126"/>
      <c r="BN138" s="19"/>
      <c r="BO138" s="19"/>
      <c r="BP138" s="85"/>
      <c r="BQ138" s="85"/>
      <c r="BR138" s="85"/>
      <c r="BS138" s="135"/>
      <c r="BT138" s="90"/>
      <c r="BU138" s="126"/>
      <c r="BV138" s="19"/>
      <c r="BW138" s="19"/>
      <c r="BX138" s="85"/>
      <c r="BY138" s="85"/>
      <c r="BZ138" s="85"/>
      <c r="CA138" s="135"/>
      <c r="CB138" s="90"/>
      <c r="CC138" s="126"/>
      <c r="CD138" s="19"/>
      <c r="CE138" s="19"/>
      <c r="CF138" s="85"/>
      <c r="CG138" s="85"/>
      <c r="CH138" s="85"/>
      <c r="CI138" s="135"/>
      <c r="CJ138" s="90"/>
      <c r="CK138" s="126"/>
      <c r="CL138" s="19"/>
      <c r="CM138" s="19"/>
      <c r="CN138" s="85"/>
      <c r="CO138" s="85"/>
      <c r="CP138" s="85"/>
      <c r="CQ138" s="135"/>
      <c r="CR138" s="90"/>
      <c r="CS138" s="126"/>
      <c r="CT138" s="19"/>
      <c r="CU138" s="19"/>
      <c r="CV138" s="85"/>
      <c r="CW138" s="85"/>
      <c r="CX138" s="85"/>
      <c r="CY138" s="135"/>
      <c r="CZ138" s="90"/>
      <c r="DA138" s="126"/>
      <c r="DB138" s="19"/>
      <c r="DC138" s="19"/>
      <c r="DD138" s="85"/>
      <c r="DE138" s="85"/>
      <c r="DF138" s="85"/>
      <c r="DG138" s="135"/>
      <c r="DH138" s="90"/>
      <c r="DI138" s="126"/>
      <c r="DJ138" s="19"/>
      <c r="DK138" s="19"/>
      <c r="DL138" s="85"/>
      <c r="DM138" s="85"/>
      <c r="DN138" s="85"/>
      <c r="DO138" s="135"/>
      <c r="DP138" s="90"/>
      <c r="DQ138" s="126"/>
      <c r="DR138" s="19"/>
      <c r="DS138" s="19"/>
      <c r="DT138" s="85"/>
      <c r="DU138" s="85"/>
      <c r="DV138" s="85"/>
      <c r="DW138" s="135"/>
      <c r="DX138" s="90"/>
      <c r="DY138" s="126"/>
      <c r="DZ138" s="19"/>
      <c r="EA138" s="19"/>
      <c r="EB138" s="24"/>
      <c r="EC138" s="24"/>
      <c r="ED138" s="24"/>
      <c r="EE138" s="705"/>
      <c r="EF138" s="334"/>
      <c r="EG138" s="272"/>
      <c r="EH138" s="19"/>
      <c r="EI138" s="19"/>
      <c r="EJ138" s="85"/>
      <c r="EK138" s="85"/>
      <c r="EL138" s="85"/>
      <c r="EM138" s="135"/>
      <c r="EN138" s="90"/>
      <c r="EO138" s="126"/>
      <c r="EP138" s="19"/>
      <c r="EQ138" s="19"/>
    </row>
    <row r="139" spans="1:147" ht="37.5" customHeight="1">
      <c r="A139" s="88"/>
      <c r="B139" s="88"/>
      <c r="C139" s="88"/>
      <c r="D139" s="85"/>
      <c r="E139" s="85"/>
      <c r="F139" s="85"/>
      <c r="G139" s="135"/>
      <c r="H139" s="90"/>
      <c r="I139" s="126"/>
      <c r="J139" s="19"/>
      <c r="K139" s="19"/>
      <c r="L139" s="85"/>
      <c r="M139" s="85"/>
      <c r="N139" s="85"/>
      <c r="O139" s="135"/>
      <c r="P139" s="90"/>
      <c r="Q139" s="126"/>
      <c r="R139" s="19"/>
      <c r="S139" s="19"/>
      <c r="T139" s="85"/>
      <c r="U139" s="85"/>
      <c r="V139" s="85"/>
      <c r="W139" s="135"/>
      <c r="X139" s="90"/>
      <c r="Y139" s="126"/>
      <c r="Z139" s="19"/>
      <c r="AA139" s="19"/>
      <c r="AB139" s="85"/>
      <c r="AC139" s="85"/>
      <c r="AD139" s="85"/>
      <c r="AE139" s="135"/>
      <c r="AF139" s="90"/>
      <c r="AG139" s="126"/>
      <c r="AH139" s="19"/>
      <c r="AI139" s="19"/>
      <c r="AJ139" s="85"/>
      <c r="AK139" s="85"/>
      <c r="AL139" s="85"/>
      <c r="AM139" s="135"/>
      <c r="AN139" s="90"/>
      <c r="AO139" s="126"/>
      <c r="AP139" s="19"/>
      <c r="AQ139" s="19"/>
      <c r="AR139" s="85"/>
      <c r="AS139" s="85"/>
      <c r="AT139" s="85"/>
      <c r="AU139" s="135"/>
      <c r="AV139" s="90"/>
      <c r="AW139" s="126"/>
      <c r="AX139" s="19"/>
      <c r="AY139" s="19"/>
      <c r="AZ139" s="85"/>
      <c r="BA139" s="85"/>
      <c r="BB139" s="85"/>
      <c r="BC139" s="135"/>
      <c r="BD139" s="90"/>
      <c r="BE139" s="126"/>
      <c r="BF139" s="19"/>
      <c r="BG139" s="19"/>
      <c r="BH139" s="85"/>
      <c r="BI139" s="85"/>
      <c r="BJ139" s="85"/>
      <c r="BK139" s="135"/>
      <c r="BL139" s="90"/>
      <c r="BM139" s="126"/>
      <c r="BN139" s="19"/>
      <c r="BO139" s="19"/>
      <c r="BP139" s="85"/>
      <c r="BQ139" s="85"/>
      <c r="BR139" s="85"/>
      <c r="BS139" s="135"/>
      <c r="BT139" s="90"/>
      <c r="BU139" s="126"/>
      <c r="BV139" s="19"/>
      <c r="BW139" s="19"/>
      <c r="BX139" s="85"/>
      <c r="BY139" s="85"/>
      <c r="BZ139" s="85"/>
      <c r="CA139" s="135"/>
      <c r="CB139" s="90"/>
      <c r="CC139" s="126"/>
      <c r="CD139" s="19"/>
      <c r="CE139" s="19"/>
      <c r="CF139" s="85"/>
      <c r="CG139" s="85"/>
      <c r="CH139" s="85"/>
      <c r="CI139" s="135"/>
      <c r="CJ139" s="90"/>
      <c r="CK139" s="126"/>
      <c r="CL139" s="19"/>
      <c r="CM139" s="19"/>
      <c r="CN139" s="85"/>
      <c r="CO139" s="85"/>
      <c r="CP139" s="85"/>
      <c r="CQ139" s="135"/>
      <c r="CR139" s="90"/>
      <c r="CS139" s="126"/>
      <c r="CT139" s="19"/>
      <c r="CU139" s="19"/>
      <c r="CV139" s="85"/>
      <c r="CW139" s="85"/>
      <c r="CX139" s="85"/>
      <c r="CY139" s="135"/>
      <c r="CZ139" s="90"/>
      <c r="DA139" s="126"/>
      <c r="DB139" s="19"/>
      <c r="DC139" s="19"/>
      <c r="DD139" s="85"/>
      <c r="DE139" s="85"/>
      <c r="DF139" s="85"/>
      <c r="DG139" s="135"/>
      <c r="DH139" s="90"/>
      <c r="DI139" s="126"/>
      <c r="DJ139" s="19"/>
      <c r="DK139" s="19"/>
      <c r="DL139" s="85"/>
      <c r="DM139" s="85"/>
      <c r="DN139" s="85"/>
      <c r="DO139" s="135"/>
      <c r="DP139" s="90"/>
      <c r="DQ139" s="126"/>
      <c r="DR139" s="19"/>
      <c r="DS139" s="19"/>
      <c r="DT139" s="85"/>
      <c r="DU139" s="85"/>
      <c r="DV139" s="85"/>
      <c r="DW139" s="135"/>
      <c r="DX139" s="90"/>
      <c r="DY139" s="126"/>
      <c r="DZ139" s="19"/>
      <c r="EA139" s="19"/>
      <c r="EB139" s="24"/>
      <c r="EC139" s="24"/>
      <c r="ED139" s="24"/>
      <c r="EE139" s="705"/>
      <c r="EF139" s="334"/>
      <c r="EG139" s="272"/>
      <c r="EH139" s="19"/>
      <c r="EI139" s="19"/>
      <c r="EJ139" s="85"/>
      <c r="EK139" s="85"/>
      <c r="EL139" s="85"/>
      <c r="EM139" s="135"/>
      <c r="EN139" s="90"/>
      <c r="EO139" s="126"/>
      <c r="EP139" s="19"/>
      <c r="EQ139" s="19"/>
    </row>
    <row r="140" spans="1:147" ht="37.5" customHeight="1">
      <c r="A140" s="88"/>
      <c r="B140" s="88"/>
      <c r="C140" s="88"/>
      <c r="D140" s="85"/>
      <c r="E140" s="85"/>
      <c r="F140" s="85"/>
      <c r="G140" s="135"/>
      <c r="H140" s="90"/>
      <c r="I140" s="126"/>
      <c r="J140" s="19"/>
      <c r="K140" s="19"/>
      <c r="L140" s="85"/>
      <c r="M140" s="85"/>
      <c r="N140" s="85"/>
      <c r="O140" s="135"/>
      <c r="P140" s="90"/>
      <c r="Q140" s="126"/>
      <c r="R140" s="19"/>
      <c r="S140" s="19"/>
      <c r="T140" s="85"/>
      <c r="U140" s="85"/>
      <c r="V140" s="85"/>
      <c r="W140" s="135"/>
      <c r="X140" s="90"/>
      <c r="Y140" s="126"/>
      <c r="Z140" s="19"/>
      <c r="AA140" s="19"/>
      <c r="AB140" s="85"/>
      <c r="AC140" s="85"/>
      <c r="AD140" s="85"/>
      <c r="AE140" s="135"/>
      <c r="AF140" s="90"/>
      <c r="AG140" s="126"/>
      <c r="AH140" s="19"/>
      <c r="AI140" s="19"/>
      <c r="AJ140" s="85"/>
      <c r="AK140" s="85"/>
      <c r="AL140" s="85"/>
      <c r="AM140" s="135"/>
      <c r="AN140" s="90"/>
      <c r="AO140" s="126"/>
      <c r="AP140" s="19"/>
      <c r="AQ140" s="19"/>
      <c r="AR140" s="85"/>
      <c r="AS140" s="85"/>
      <c r="AT140" s="85"/>
      <c r="AU140" s="135"/>
      <c r="AV140" s="90"/>
      <c r="AW140" s="126"/>
      <c r="AX140" s="19"/>
      <c r="AY140" s="19"/>
      <c r="AZ140" s="85"/>
      <c r="BA140" s="85"/>
      <c r="BB140" s="85"/>
      <c r="BC140" s="135"/>
      <c r="BD140" s="90"/>
      <c r="BE140" s="126"/>
      <c r="BF140" s="19"/>
      <c r="BG140" s="19"/>
      <c r="BH140" s="85"/>
      <c r="BI140" s="85"/>
      <c r="BJ140" s="85"/>
      <c r="BK140" s="135"/>
      <c r="BL140" s="90"/>
      <c r="BM140" s="126"/>
      <c r="BN140" s="19"/>
      <c r="BO140" s="19"/>
      <c r="BP140" s="85"/>
      <c r="BQ140" s="85"/>
      <c r="BR140" s="85"/>
      <c r="BS140" s="135"/>
      <c r="BT140" s="90"/>
      <c r="BU140" s="126"/>
      <c r="BV140" s="19"/>
      <c r="BW140" s="19"/>
      <c r="BX140" s="85"/>
      <c r="BY140" s="85"/>
      <c r="BZ140" s="85"/>
      <c r="CA140" s="135"/>
      <c r="CB140" s="90"/>
      <c r="CC140" s="126"/>
      <c r="CD140" s="19"/>
      <c r="CE140" s="19"/>
      <c r="CF140" s="85"/>
      <c r="CG140" s="85"/>
      <c r="CH140" s="85"/>
      <c r="CI140" s="135"/>
      <c r="CJ140" s="90"/>
      <c r="CK140" s="126"/>
      <c r="CL140" s="19"/>
      <c r="CM140" s="19"/>
      <c r="CN140" s="85"/>
      <c r="CO140" s="85"/>
      <c r="CP140" s="85"/>
      <c r="CQ140" s="135"/>
      <c r="CR140" s="90"/>
      <c r="CS140" s="126"/>
      <c r="CT140" s="19"/>
      <c r="CU140" s="19"/>
      <c r="CV140" s="85"/>
      <c r="CW140" s="85"/>
      <c r="CX140" s="85"/>
      <c r="CY140" s="135"/>
      <c r="CZ140" s="90"/>
      <c r="DA140" s="126"/>
      <c r="DB140" s="19"/>
      <c r="DC140" s="19"/>
      <c r="DD140" s="85"/>
      <c r="DE140" s="85"/>
      <c r="DF140" s="85"/>
      <c r="DG140" s="135"/>
      <c r="DH140" s="90"/>
      <c r="DI140" s="126"/>
      <c r="DJ140" s="19"/>
      <c r="DK140" s="19"/>
      <c r="DL140" s="85"/>
      <c r="DM140" s="85"/>
      <c r="DN140" s="85"/>
      <c r="DO140" s="135"/>
      <c r="DP140" s="90"/>
      <c r="DQ140" s="126"/>
      <c r="DR140" s="19"/>
      <c r="DS140" s="19"/>
      <c r="DT140" s="85"/>
      <c r="DU140" s="85"/>
      <c r="DV140" s="85"/>
      <c r="DW140" s="135"/>
      <c r="DX140" s="90"/>
      <c r="DY140" s="126"/>
      <c r="DZ140" s="19"/>
      <c r="EA140" s="19"/>
      <c r="EB140" s="24"/>
      <c r="EC140" s="24"/>
      <c r="ED140" s="24"/>
      <c r="EE140" s="705"/>
      <c r="EF140" s="334"/>
      <c r="EG140" s="272"/>
      <c r="EH140" s="19"/>
      <c r="EI140" s="19"/>
      <c r="EJ140" s="85"/>
      <c r="EK140" s="85"/>
      <c r="EL140" s="85"/>
      <c r="EM140" s="135"/>
      <c r="EN140" s="90"/>
      <c r="EO140" s="126"/>
      <c r="EP140" s="19"/>
      <c r="EQ140" s="19"/>
    </row>
    <row r="141" spans="1:147" ht="37.5" customHeight="1">
      <c r="A141" s="88"/>
      <c r="B141" s="88"/>
      <c r="C141" s="88"/>
      <c r="D141" s="85"/>
      <c r="E141" s="85"/>
      <c r="F141" s="85"/>
      <c r="G141" s="135"/>
      <c r="H141" s="90"/>
      <c r="I141" s="126"/>
      <c r="J141" s="19"/>
      <c r="K141" s="19"/>
      <c r="L141" s="85"/>
      <c r="M141" s="85"/>
      <c r="N141" s="85"/>
      <c r="O141" s="135"/>
      <c r="P141" s="90"/>
      <c r="Q141" s="126"/>
      <c r="R141" s="19"/>
      <c r="S141" s="19"/>
      <c r="T141" s="85"/>
      <c r="U141" s="85"/>
      <c r="V141" s="85"/>
      <c r="W141" s="135"/>
      <c r="X141" s="90"/>
      <c r="Y141" s="126"/>
      <c r="Z141" s="19"/>
      <c r="AA141" s="19"/>
      <c r="AB141" s="85"/>
      <c r="AC141" s="85"/>
      <c r="AD141" s="85"/>
      <c r="AE141" s="135"/>
      <c r="AF141" s="90"/>
      <c r="AG141" s="126"/>
      <c r="AH141" s="19"/>
      <c r="AI141" s="19"/>
      <c r="AJ141" s="85"/>
      <c r="AK141" s="85"/>
      <c r="AL141" s="85"/>
      <c r="AM141" s="135"/>
      <c r="AN141" s="90"/>
      <c r="AO141" s="126"/>
      <c r="AP141" s="19"/>
      <c r="AQ141" s="19"/>
      <c r="AR141" s="85"/>
      <c r="AS141" s="85"/>
      <c r="AT141" s="85"/>
      <c r="AU141" s="135"/>
      <c r="AV141" s="90"/>
      <c r="AW141" s="126"/>
      <c r="AX141" s="19"/>
      <c r="AY141" s="19"/>
      <c r="AZ141" s="85"/>
      <c r="BA141" s="85"/>
      <c r="BB141" s="85"/>
      <c r="BC141" s="135"/>
      <c r="BD141" s="90"/>
      <c r="BE141" s="126"/>
      <c r="BF141" s="19"/>
      <c r="BG141" s="19"/>
      <c r="BH141" s="85"/>
      <c r="BI141" s="85"/>
      <c r="BJ141" s="85"/>
      <c r="BK141" s="135"/>
      <c r="BL141" s="90"/>
      <c r="BM141" s="126"/>
      <c r="BN141" s="19"/>
      <c r="BO141" s="19"/>
      <c r="BP141" s="85"/>
      <c r="BQ141" s="85"/>
      <c r="BR141" s="85"/>
      <c r="BS141" s="135"/>
      <c r="BT141" s="90"/>
      <c r="BU141" s="126"/>
      <c r="BV141" s="19"/>
      <c r="BW141" s="19"/>
      <c r="BX141" s="85"/>
      <c r="BY141" s="85"/>
      <c r="BZ141" s="85"/>
      <c r="CA141" s="135"/>
      <c r="CB141" s="90"/>
      <c r="CC141" s="126"/>
      <c r="CD141" s="19"/>
      <c r="CE141" s="19"/>
      <c r="CF141" s="85"/>
      <c r="CG141" s="85"/>
      <c r="CH141" s="85"/>
      <c r="CI141" s="135"/>
      <c r="CJ141" s="90"/>
      <c r="CK141" s="126"/>
      <c r="CL141" s="19"/>
      <c r="CM141" s="19"/>
      <c r="CN141" s="85"/>
      <c r="CO141" s="85"/>
      <c r="CP141" s="85"/>
      <c r="CQ141" s="135"/>
      <c r="CR141" s="90"/>
      <c r="CS141" s="126"/>
      <c r="CT141" s="19"/>
      <c r="CU141" s="19"/>
      <c r="CV141" s="85"/>
      <c r="CW141" s="85"/>
      <c r="CX141" s="85"/>
      <c r="CY141" s="135"/>
      <c r="CZ141" s="90"/>
      <c r="DA141" s="126"/>
      <c r="DB141" s="19"/>
      <c r="DC141" s="19"/>
      <c r="DD141" s="85"/>
      <c r="DE141" s="85"/>
      <c r="DF141" s="85"/>
      <c r="DG141" s="135"/>
      <c r="DH141" s="90"/>
      <c r="DI141" s="126"/>
      <c r="DJ141" s="19"/>
      <c r="DK141" s="19"/>
      <c r="DL141" s="85"/>
      <c r="DM141" s="85"/>
      <c r="DN141" s="85"/>
      <c r="DO141" s="135"/>
      <c r="DP141" s="90"/>
      <c r="DQ141" s="126"/>
      <c r="DR141" s="19"/>
      <c r="DS141" s="19"/>
      <c r="DT141" s="85"/>
      <c r="DU141" s="85"/>
      <c r="DV141" s="85"/>
      <c r="DW141" s="135"/>
      <c r="DX141" s="90"/>
      <c r="DY141" s="126"/>
      <c r="DZ141" s="19"/>
      <c r="EA141" s="19"/>
      <c r="EB141" s="24"/>
      <c r="EC141" s="24"/>
      <c r="ED141" s="24"/>
      <c r="EE141" s="705"/>
      <c r="EF141" s="334"/>
      <c r="EG141" s="272"/>
      <c r="EH141" s="19"/>
      <c r="EI141" s="19"/>
      <c r="EJ141" s="85"/>
      <c r="EK141" s="85"/>
      <c r="EL141" s="85"/>
      <c r="EM141" s="135"/>
      <c r="EN141" s="90"/>
      <c r="EO141" s="126"/>
      <c r="EP141" s="19"/>
      <c r="EQ141" s="19"/>
    </row>
    <row r="142" spans="1:147" ht="37.5" customHeight="1">
      <c r="A142" s="88"/>
      <c r="B142" s="88"/>
      <c r="C142" s="88"/>
      <c r="D142" s="85"/>
      <c r="E142" s="85"/>
      <c r="F142" s="85"/>
      <c r="G142" s="135"/>
      <c r="H142" s="90"/>
      <c r="I142" s="126"/>
      <c r="J142" s="19"/>
      <c r="K142" s="19"/>
      <c r="L142" s="85"/>
      <c r="M142" s="85"/>
      <c r="N142" s="85"/>
      <c r="O142" s="135"/>
      <c r="P142" s="90"/>
      <c r="Q142" s="126"/>
      <c r="R142" s="19"/>
      <c r="S142" s="19"/>
      <c r="T142" s="85"/>
      <c r="U142" s="85"/>
      <c r="V142" s="85"/>
      <c r="W142" s="135"/>
      <c r="X142" s="90"/>
      <c r="Y142" s="126"/>
      <c r="Z142" s="19"/>
      <c r="AA142" s="19"/>
      <c r="AB142" s="85"/>
      <c r="AC142" s="85"/>
      <c r="AD142" s="85"/>
      <c r="AE142" s="135"/>
      <c r="AF142" s="90"/>
      <c r="AG142" s="126"/>
      <c r="AH142" s="19"/>
      <c r="AI142" s="19"/>
      <c r="AJ142" s="85"/>
      <c r="AK142" s="85"/>
      <c r="AL142" s="85"/>
      <c r="AM142" s="135"/>
      <c r="AN142" s="90"/>
      <c r="AO142" s="126"/>
      <c r="AP142" s="19"/>
      <c r="AQ142" s="19"/>
      <c r="AR142" s="85"/>
      <c r="AS142" s="85"/>
      <c r="AT142" s="85"/>
      <c r="AU142" s="135"/>
      <c r="AV142" s="90"/>
      <c r="AW142" s="126"/>
      <c r="AX142" s="19"/>
      <c r="AY142" s="19"/>
      <c r="AZ142" s="85"/>
      <c r="BA142" s="85"/>
      <c r="BB142" s="85"/>
      <c r="BC142" s="135"/>
      <c r="BD142" s="90"/>
      <c r="BE142" s="126"/>
      <c r="BF142" s="19"/>
      <c r="BG142" s="19"/>
      <c r="BH142" s="85"/>
      <c r="BI142" s="85"/>
      <c r="BJ142" s="85"/>
      <c r="BK142" s="135"/>
      <c r="BL142" s="90"/>
      <c r="BM142" s="126"/>
      <c r="BN142" s="19"/>
      <c r="BO142" s="19"/>
      <c r="BP142" s="85"/>
      <c r="BQ142" s="85"/>
      <c r="BR142" s="85"/>
      <c r="BS142" s="135"/>
      <c r="BT142" s="90"/>
      <c r="BU142" s="126"/>
      <c r="BV142" s="19"/>
      <c r="BW142" s="19"/>
      <c r="BX142" s="85"/>
      <c r="BY142" s="85"/>
      <c r="BZ142" s="85"/>
      <c r="CA142" s="135"/>
      <c r="CB142" s="90"/>
      <c r="CC142" s="126"/>
      <c r="CD142" s="19"/>
      <c r="CE142" s="19"/>
      <c r="CF142" s="85"/>
      <c r="CG142" s="85"/>
      <c r="CH142" s="85"/>
      <c r="CI142" s="135"/>
      <c r="CJ142" s="90"/>
      <c r="CK142" s="126"/>
      <c r="CL142" s="19"/>
      <c r="CM142" s="19"/>
      <c r="CN142" s="85"/>
      <c r="CO142" s="85"/>
      <c r="CP142" s="85"/>
      <c r="CQ142" s="135"/>
      <c r="CR142" s="90"/>
      <c r="CS142" s="126"/>
      <c r="CT142" s="19"/>
      <c r="CU142" s="19"/>
      <c r="CV142" s="85"/>
      <c r="CW142" s="85"/>
      <c r="CX142" s="85"/>
      <c r="CY142" s="135"/>
      <c r="CZ142" s="90"/>
      <c r="DA142" s="126"/>
      <c r="DB142" s="19"/>
      <c r="DC142" s="19"/>
      <c r="DD142" s="85"/>
      <c r="DE142" s="85"/>
      <c r="DF142" s="85"/>
      <c r="DG142" s="135"/>
      <c r="DH142" s="90"/>
      <c r="DI142" s="126"/>
      <c r="DJ142" s="19"/>
      <c r="DK142" s="19"/>
      <c r="DL142" s="85"/>
      <c r="DM142" s="85"/>
      <c r="DN142" s="85"/>
      <c r="DO142" s="135"/>
      <c r="DP142" s="90"/>
      <c r="DQ142" s="126"/>
      <c r="DR142" s="19"/>
      <c r="DS142" s="19"/>
      <c r="DT142" s="85"/>
      <c r="DU142" s="85"/>
      <c r="DV142" s="85"/>
      <c r="DW142" s="135"/>
      <c r="DX142" s="90"/>
      <c r="DY142" s="126"/>
      <c r="DZ142" s="19"/>
      <c r="EA142" s="19"/>
      <c r="EB142" s="24"/>
      <c r="EC142" s="24"/>
      <c r="ED142" s="24"/>
      <c r="EE142" s="705"/>
      <c r="EF142" s="334"/>
      <c r="EG142" s="272"/>
      <c r="EH142" s="19"/>
      <c r="EI142" s="19"/>
      <c r="EJ142" s="85"/>
      <c r="EK142" s="85"/>
      <c r="EL142" s="85"/>
      <c r="EM142" s="135"/>
      <c r="EN142" s="90"/>
      <c r="EO142" s="126"/>
      <c r="EP142" s="19"/>
      <c r="EQ142" s="19"/>
    </row>
    <row r="143" spans="1:147" ht="37.5" customHeight="1">
      <c r="A143" s="88"/>
      <c r="B143" s="88"/>
      <c r="C143" s="88"/>
      <c r="D143" s="85"/>
      <c r="E143" s="85"/>
      <c r="F143" s="85"/>
      <c r="G143" s="135"/>
      <c r="H143" s="90"/>
      <c r="I143" s="126"/>
      <c r="J143" s="19"/>
      <c r="K143" s="19"/>
      <c r="L143" s="85"/>
      <c r="M143" s="85"/>
      <c r="N143" s="85"/>
      <c r="O143" s="135"/>
      <c r="P143" s="90"/>
      <c r="Q143" s="126"/>
      <c r="R143" s="19"/>
      <c r="S143" s="19"/>
      <c r="T143" s="85"/>
      <c r="U143" s="85"/>
      <c r="V143" s="85"/>
      <c r="W143" s="135"/>
      <c r="X143" s="90"/>
      <c r="Y143" s="126"/>
      <c r="Z143" s="19"/>
      <c r="AA143" s="19"/>
      <c r="AB143" s="85"/>
      <c r="AC143" s="85"/>
      <c r="AD143" s="85"/>
      <c r="AE143" s="135"/>
      <c r="AF143" s="90"/>
      <c r="AG143" s="126"/>
      <c r="AH143" s="19"/>
      <c r="AI143" s="19"/>
      <c r="AJ143" s="85"/>
      <c r="AK143" s="85"/>
      <c r="AL143" s="85"/>
      <c r="AM143" s="135"/>
      <c r="AN143" s="90"/>
      <c r="AO143" s="126"/>
      <c r="AP143" s="19"/>
      <c r="AQ143" s="19"/>
      <c r="AR143" s="85"/>
      <c r="AS143" s="85"/>
      <c r="AT143" s="85"/>
      <c r="AU143" s="135"/>
      <c r="AV143" s="90"/>
      <c r="AW143" s="126"/>
      <c r="AX143" s="19"/>
      <c r="AY143" s="19"/>
      <c r="AZ143" s="85"/>
      <c r="BA143" s="85"/>
      <c r="BB143" s="85"/>
      <c r="BC143" s="135"/>
      <c r="BD143" s="90"/>
      <c r="BE143" s="126"/>
      <c r="BF143" s="19"/>
      <c r="BG143" s="19"/>
      <c r="BH143" s="85"/>
      <c r="BI143" s="85"/>
      <c r="BJ143" s="85"/>
      <c r="BK143" s="135"/>
      <c r="BL143" s="90"/>
      <c r="BM143" s="126"/>
      <c r="BN143" s="19"/>
      <c r="BO143" s="19"/>
      <c r="BP143" s="85"/>
      <c r="BQ143" s="85"/>
      <c r="BR143" s="85"/>
      <c r="BS143" s="135"/>
      <c r="BT143" s="90"/>
      <c r="BU143" s="126"/>
      <c r="BV143" s="19"/>
      <c r="BW143" s="19"/>
      <c r="BX143" s="85"/>
      <c r="BY143" s="85"/>
      <c r="BZ143" s="85"/>
      <c r="CA143" s="135"/>
      <c r="CB143" s="90"/>
      <c r="CC143" s="126"/>
      <c r="CD143" s="19"/>
      <c r="CE143" s="19"/>
      <c r="CF143" s="85"/>
      <c r="CG143" s="85"/>
      <c r="CH143" s="85"/>
      <c r="CI143" s="135"/>
      <c r="CJ143" s="90"/>
      <c r="CK143" s="126"/>
      <c r="CL143" s="19"/>
      <c r="CM143" s="19"/>
      <c r="CN143" s="85"/>
      <c r="CO143" s="85"/>
      <c r="CP143" s="85"/>
      <c r="CQ143" s="135"/>
      <c r="CR143" s="90"/>
      <c r="CS143" s="126"/>
      <c r="CT143" s="19"/>
      <c r="CU143" s="19"/>
      <c r="CV143" s="85"/>
      <c r="CW143" s="85"/>
      <c r="CX143" s="85"/>
      <c r="CY143" s="135"/>
      <c r="CZ143" s="90"/>
      <c r="DA143" s="126"/>
      <c r="DB143" s="19"/>
      <c r="DC143" s="19"/>
      <c r="DD143" s="85"/>
      <c r="DE143" s="85"/>
      <c r="DF143" s="85"/>
      <c r="DG143" s="135"/>
      <c r="DH143" s="90"/>
      <c r="DI143" s="126"/>
      <c r="DJ143" s="19"/>
      <c r="DK143" s="19"/>
      <c r="DL143" s="85"/>
      <c r="DM143" s="85"/>
      <c r="DN143" s="85"/>
      <c r="DO143" s="135"/>
      <c r="DP143" s="90"/>
      <c r="DQ143" s="126"/>
      <c r="DR143" s="19"/>
      <c r="DS143" s="19"/>
      <c r="DT143" s="85"/>
      <c r="DU143" s="85"/>
      <c r="DV143" s="85"/>
      <c r="DW143" s="135"/>
      <c r="DX143" s="90"/>
      <c r="DY143" s="126"/>
      <c r="DZ143" s="19"/>
      <c r="EA143" s="19"/>
      <c r="EB143" s="24"/>
      <c r="EC143" s="24"/>
      <c r="ED143" s="24"/>
      <c r="EE143" s="705"/>
      <c r="EF143" s="334"/>
      <c r="EG143" s="272"/>
      <c r="EH143" s="19"/>
      <c r="EI143" s="19"/>
      <c r="EJ143" s="85"/>
      <c r="EK143" s="85"/>
      <c r="EL143" s="85"/>
      <c r="EM143" s="135"/>
      <c r="EN143" s="90"/>
      <c r="EO143" s="126"/>
      <c r="EP143" s="19"/>
      <c r="EQ143" s="19"/>
    </row>
    <row r="144" spans="1:147" ht="37.5" customHeight="1">
      <c r="A144" s="88"/>
      <c r="B144" s="88"/>
      <c r="C144" s="88"/>
      <c r="D144" s="85"/>
      <c r="E144" s="85"/>
      <c r="F144" s="85"/>
      <c r="G144" s="135"/>
      <c r="H144" s="90"/>
      <c r="I144" s="126"/>
      <c r="J144" s="19"/>
      <c r="K144" s="19"/>
      <c r="L144" s="85"/>
      <c r="M144" s="85"/>
      <c r="N144" s="85"/>
      <c r="O144" s="135"/>
      <c r="P144" s="90"/>
      <c r="Q144" s="126"/>
      <c r="R144" s="19"/>
      <c r="S144" s="19"/>
      <c r="T144" s="85"/>
      <c r="U144" s="85"/>
      <c r="V144" s="85"/>
      <c r="W144" s="135"/>
      <c r="X144" s="90"/>
      <c r="Y144" s="126"/>
      <c r="Z144" s="19"/>
      <c r="AA144" s="19"/>
      <c r="AB144" s="85"/>
      <c r="AC144" s="85"/>
      <c r="AD144" s="85"/>
      <c r="AE144" s="135"/>
      <c r="AF144" s="90"/>
      <c r="AG144" s="126"/>
      <c r="AH144" s="19"/>
      <c r="AI144" s="19"/>
      <c r="AJ144" s="85"/>
      <c r="AK144" s="85"/>
      <c r="AL144" s="85"/>
      <c r="AM144" s="135"/>
      <c r="AN144" s="90"/>
      <c r="AO144" s="126"/>
      <c r="AP144" s="19"/>
      <c r="AQ144" s="19"/>
      <c r="AR144" s="85"/>
      <c r="AS144" s="85"/>
      <c r="AT144" s="85"/>
      <c r="AU144" s="135"/>
      <c r="AV144" s="90"/>
      <c r="AW144" s="126"/>
      <c r="AX144" s="19"/>
      <c r="AY144" s="19"/>
      <c r="AZ144" s="85"/>
      <c r="BA144" s="85"/>
      <c r="BB144" s="85"/>
      <c r="BC144" s="135"/>
      <c r="BD144" s="90"/>
      <c r="BE144" s="126"/>
      <c r="BF144" s="19"/>
      <c r="BG144" s="19"/>
      <c r="BH144" s="85"/>
      <c r="BI144" s="85"/>
      <c r="BJ144" s="85"/>
      <c r="BK144" s="135"/>
      <c r="BL144" s="90"/>
      <c r="BM144" s="126"/>
      <c r="BN144" s="19"/>
      <c r="BO144" s="19"/>
      <c r="BP144" s="85"/>
      <c r="BQ144" s="85"/>
      <c r="BR144" s="85"/>
      <c r="BS144" s="135"/>
      <c r="BT144" s="90"/>
      <c r="BU144" s="126"/>
      <c r="BV144" s="19"/>
      <c r="BW144" s="19"/>
      <c r="BX144" s="85"/>
      <c r="BY144" s="85"/>
      <c r="BZ144" s="85"/>
      <c r="CA144" s="135"/>
      <c r="CB144" s="90"/>
      <c r="CC144" s="126"/>
      <c r="CD144" s="19"/>
      <c r="CE144" s="19"/>
      <c r="CF144" s="85"/>
      <c r="CG144" s="85"/>
      <c r="CH144" s="85"/>
      <c r="CI144" s="135"/>
      <c r="CJ144" s="90"/>
      <c r="CK144" s="126"/>
      <c r="CL144" s="19"/>
      <c r="CM144" s="19"/>
      <c r="CN144" s="85"/>
      <c r="CO144" s="85"/>
      <c r="CP144" s="85"/>
      <c r="CQ144" s="135"/>
      <c r="CR144" s="90"/>
      <c r="CS144" s="126"/>
      <c r="CT144" s="19"/>
      <c r="CU144" s="19"/>
      <c r="CV144" s="85"/>
      <c r="CW144" s="85"/>
      <c r="CX144" s="85"/>
      <c r="CY144" s="135"/>
      <c r="CZ144" s="90"/>
      <c r="DA144" s="126"/>
      <c r="DB144" s="19"/>
      <c r="DC144" s="19"/>
      <c r="DD144" s="85"/>
      <c r="DE144" s="85"/>
      <c r="DF144" s="85"/>
      <c r="DG144" s="135"/>
      <c r="DH144" s="90"/>
      <c r="DI144" s="126"/>
      <c r="DJ144" s="19"/>
      <c r="DK144" s="19"/>
      <c r="DL144" s="85"/>
      <c r="DM144" s="85"/>
      <c r="DN144" s="85"/>
      <c r="DO144" s="135"/>
      <c r="DP144" s="90"/>
      <c r="DQ144" s="126"/>
      <c r="DR144" s="19"/>
      <c r="DS144" s="19"/>
      <c r="DT144" s="85"/>
      <c r="DU144" s="85"/>
      <c r="DV144" s="85"/>
      <c r="DW144" s="135"/>
      <c r="DX144" s="90"/>
      <c r="DY144" s="126"/>
      <c r="DZ144" s="19"/>
      <c r="EA144" s="19"/>
      <c r="EB144" s="24"/>
      <c r="EC144" s="24"/>
      <c r="ED144" s="24"/>
      <c r="EE144" s="705"/>
      <c r="EF144" s="334"/>
      <c r="EG144" s="272"/>
      <c r="EH144" s="19"/>
      <c r="EI144" s="19"/>
      <c r="EJ144" s="85"/>
      <c r="EK144" s="85"/>
      <c r="EL144" s="85"/>
      <c r="EM144" s="135"/>
      <c r="EN144" s="90"/>
      <c r="EO144" s="126"/>
      <c r="EP144" s="19"/>
      <c r="EQ144" s="19"/>
    </row>
    <row r="145" spans="1:147" ht="37.5" customHeight="1">
      <c r="A145" s="88"/>
      <c r="B145" s="88"/>
      <c r="C145" s="88"/>
      <c r="D145" s="85"/>
      <c r="E145" s="85"/>
      <c r="F145" s="85"/>
      <c r="G145" s="135"/>
      <c r="H145" s="90"/>
      <c r="I145" s="126"/>
      <c r="J145" s="19"/>
      <c r="K145" s="19"/>
      <c r="L145" s="85"/>
      <c r="M145" s="85"/>
      <c r="N145" s="85"/>
      <c r="O145" s="135"/>
      <c r="P145" s="90"/>
      <c r="Q145" s="126"/>
      <c r="R145" s="19"/>
      <c r="S145" s="19"/>
      <c r="T145" s="85"/>
      <c r="U145" s="85"/>
      <c r="V145" s="85"/>
      <c r="W145" s="135"/>
      <c r="X145" s="90"/>
      <c r="Y145" s="126"/>
      <c r="Z145" s="19"/>
      <c r="AA145" s="19"/>
      <c r="AB145" s="85"/>
      <c r="AC145" s="85"/>
      <c r="AD145" s="85"/>
      <c r="AE145" s="135"/>
      <c r="AF145" s="90"/>
      <c r="AG145" s="126"/>
      <c r="AH145" s="19"/>
      <c r="AI145" s="19"/>
      <c r="AJ145" s="85"/>
      <c r="AK145" s="85"/>
      <c r="AL145" s="85"/>
      <c r="AM145" s="135"/>
      <c r="AN145" s="90"/>
      <c r="AO145" s="126"/>
      <c r="AP145" s="19"/>
      <c r="AQ145" s="19"/>
      <c r="AR145" s="85"/>
      <c r="AS145" s="85"/>
      <c r="AT145" s="85"/>
      <c r="AU145" s="135"/>
      <c r="AV145" s="90"/>
      <c r="AW145" s="126"/>
      <c r="AX145" s="19"/>
      <c r="AY145" s="19"/>
      <c r="AZ145" s="85"/>
      <c r="BA145" s="85"/>
      <c r="BB145" s="85"/>
      <c r="BC145" s="135"/>
      <c r="BD145" s="90"/>
      <c r="BE145" s="126"/>
      <c r="BF145" s="19"/>
      <c r="BG145" s="19"/>
      <c r="BH145" s="85"/>
      <c r="BI145" s="85"/>
      <c r="BJ145" s="85"/>
      <c r="BK145" s="135"/>
      <c r="BL145" s="90"/>
      <c r="BM145" s="126"/>
      <c r="BN145" s="19"/>
      <c r="BO145" s="19"/>
      <c r="BP145" s="85"/>
      <c r="BQ145" s="85"/>
      <c r="BR145" s="85"/>
      <c r="BS145" s="135"/>
      <c r="BT145" s="90"/>
      <c r="BU145" s="126"/>
      <c r="BV145" s="19"/>
      <c r="BW145" s="19"/>
      <c r="BX145" s="85"/>
      <c r="BY145" s="85"/>
      <c r="BZ145" s="85"/>
      <c r="CA145" s="135"/>
      <c r="CB145" s="90"/>
      <c r="CC145" s="126"/>
      <c r="CD145" s="19"/>
      <c r="CE145" s="19"/>
      <c r="CF145" s="85"/>
      <c r="CG145" s="85"/>
      <c r="CH145" s="85"/>
      <c r="CI145" s="135"/>
      <c r="CJ145" s="90"/>
      <c r="CK145" s="126"/>
      <c r="CL145" s="19"/>
      <c r="CM145" s="19"/>
      <c r="CN145" s="85"/>
      <c r="CO145" s="85"/>
      <c r="CP145" s="85"/>
      <c r="CQ145" s="135"/>
      <c r="CR145" s="90"/>
      <c r="CS145" s="126"/>
      <c r="CT145" s="19"/>
      <c r="CU145" s="19"/>
      <c r="CV145" s="85"/>
      <c r="CW145" s="85"/>
      <c r="CX145" s="85"/>
      <c r="CY145" s="135"/>
      <c r="CZ145" s="90"/>
      <c r="DA145" s="126"/>
      <c r="DB145" s="19"/>
      <c r="DC145" s="19"/>
      <c r="DD145" s="85"/>
      <c r="DE145" s="85"/>
      <c r="DF145" s="85"/>
      <c r="DG145" s="135"/>
      <c r="DH145" s="90"/>
      <c r="DI145" s="126"/>
      <c r="DJ145" s="19"/>
      <c r="DK145" s="19"/>
      <c r="DL145" s="85"/>
      <c r="DM145" s="85"/>
      <c r="DN145" s="85"/>
      <c r="DO145" s="135"/>
      <c r="DP145" s="90"/>
      <c r="DQ145" s="126"/>
      <c r="DR145" s="19"/>
      <c r="DS145" s="19"/>
      <c r="DT145" s="85"/>
      <c r="DU145" s="85"/>
      <c r="DV145" s="85"/>
      <c r="DW145" s="135"/>
      <c r="DX145" s="90"/>
      <c r="DY145" s="126"/>
      <c r="DZ145" s="19"/>
      <c r="EA145" s="19"/>
      <c r="EB145" s="24"/>
      <c r="EC145" s="24"/>
      <c r="ED145" s="24"/>
      <c r="EE145" s="705"/>
      <c r="EF145" s="334"/>
      <c r="EG145" s="272"/>
      <c r="EH145" s="19"/>
      <c r="EI145" s="19"/>
      <c r="EJ145" s="85"/>
      <c r="EK145" s="85"/>
      <c r="EL145" s="85"/>
      <c r="EM145" s="135"/>
      <c r="EN145" s="90"/>
      <c r="EO145" s="126"/>
      <c r="EP145" s="19"/>
      <c r="EQ145" s="19"/>
    </row>
    <row r="146" spans="1:147" ht="37.5" customHeight="1">
      <c r="A146" s="88"/>
      <c r="B146" s="88"/>
      <c r="C146" s="88"/>
      <c r="D146" s="85"/>
      <c r="E146" s="85"/>
      <c r="F146" s="85"/>
      <c r="G146" s="135"/>
      <c r="H146" s="90"/>
      <c r="I146" s="126"/>
      <c r="J146" s="19"/>
      <c r="K146" s="19"/>
      <c r="L146" s="85"/>
      <c r="M146" s="85"/>
      <c r="N146" s="85"/>
      <c r="O146" s="135"/>
      <c r="P146" s="90"/>
      <c r="Q146" s="126"/>
      <c r="R146" s="19"/>
      <c r="S146" s="19"/>
      <c r="T146" s="85"/>
      <c r="U146" s="85"/>
      <c r="V146" s="85"/>
      <c r="W146" s="135"/>
      <c r="X146" s="90"/>
      <c r="Y146" s="126"/>
      <c r="Z146" s="19"/>
      <c r="AA146" s="19"/>
      <c r="AB146" s="85"/>
      <c r="AC146" s="85"/>
      <c r="AD146" s="85"/>
      <c r="AE146" s="135"/>
      <c r="AF146" s="90"/>
      <c r="AG146" s="126"/>
      <c r="AH146" s="19"/>
      <c r="AI146" s="19"/>
      <c r="AJ146" s="85"/>
      <c r="AK146" s="85"/>
      <c r="AL146" s="85"/>
      <c r="AM146" s="135"/>
      <c r="AN146" s="90"/>
      <c r="AO146" s="126"/>
      <c r="AP146" s="19"/>
      <c r="AQ146" s="19"/>
      <c r="AR146" s="85"/>
      <c r="AS146" s="85"/>
      <c r="AT146" s="85"/>
      <c r="AU146" s="135"/>
      <c r="AV146" s="90"/>
      <c r="AW146" s="126"/>
      <c r="AX146" s="19"/>
      <c r="AY146" s="19"/>
      <c r="AZ146" s="85"/>
      <c r="BA146" s="85"/>
      <c r="BB146" s="85"/>
      <c r="BC146" s="135"/>
      <c r="BD146" s="90"/>
      <c r="BE146" s="126"/>
      <c r="BF146" s="19"/>
      <c r="BG146" s="19"/>
      <c r="BH146" s="85"/>
      <c r="BI146" s="85"/>
      <c r="BJ146" s="85"/>
      <c r="BK146" s="135"/>
      <c r="BL146" s="90"/>
      <c r="BM146" s="126"/>
      <c r="BN146" s="19"/>
      <c r="BO146" s="19"/>
      <c r="BP146" s="85"/>
      <c r="BQ146" s="85"/>
      <c r="BR146" s="85"/>
      <c r="BS146" s="135"/>
      <c r="BT146" s="90"/>
      <c r="BU146" s="126"/>
      <c r="BV146" s="19"/>
      <c r="BW146" s="19"/>
      <c r="BX146" s="85"/>
      <c r="BY146" s="85"/>
      <c r="BZ146" s="85"/>
      <c r="CA146" s="135"/>
      <c r="CB146" s="90"/>
      <c r="CC146" s="126"/>
      <c r="CD146" s="19"/>
      <c r="CE146" s="19"/>
      <c r="CF146" s="85"/>
      <c r="CG146" s="85"/>
      <c r="CH146" s="85"/>
      <c r="CI146" s="135"/>
      <c r="CJ146" s="90"/>
      <c r="CK146" s="126"/>
      <c r="CL146" s="19"/>
      <c r="CM146" s="19"/>
      <c r="CN146" s="85"/>
      <c r="CO146" s="85"/>
      <c r="CP146" s="85"/>
      <c r="CQ146" s="135"/>
      <c r="CR146" s="90"/>
      <c r="CS146" s="126"/>
      <c r="CT146" s="19"/>
      <c r="CU146" s="19"/>
      <c r="CV146" s="85"/>
      <c r="CW146" s="85"/>
      <c r="CX146" s="85"/>
      <c r="CY146" s="135"/>
      <c r="CZ146" s="90"/>
      <c r="DA146" s="126"/>
      <c r="DB146" s="19"/>
      <c r="DC146" s="19"/>
      <c r="DD146" s="85"/>
      <c r="DE146" s="85"/>
      <c r="DF146" s="85"/>
      <c r="DG146" s="135"/>
      <c r="DH146" s="90"/>
      <c r="DI146" s="126"/>
      <c r="DJ146" s="19"/>
      <c r="DK146" s="19"/>
      <c r="DL146" s="85"/>
      <c r="DM146" s="85"/>
      <c r="DN146" s="85"/>
      <c r="DO146" s="135"/>
      <c r="DP146" s="90"/>
      <c r="DQ146" s="126"/>
      <c r="DR146" s="19"/>
      <c r="DS146" s="19"/>
      <c r="DT146" s="85"/>
      <c r="DU146" s="85"/>
      <c r="DV146" s="85"/>
      <c r="DW146" s="135"/>
      <c r="DX146" s="90"/>
      <c r="DY146" s="126"/>
      <c r="DZ146" s="19"/>
      <c r="EA146" s="19"/>
      <c r="EB146" s="24"/>
      <c r="EC146" s="24"/>
      <c r="ED146" s="24"/>
      <c r="EE146" s="705"/>
      <c r="EF146" s="334"/>
      <c r="EG146" s="272"/>
      <c r="EH146" s="19"/>
      <c r="EI146" s="19"/>
      <c r="EJ146" s="85"/>
      <c r="EK146" s="85"/>
      <c r="EL146" s="85"/>
      <c r="EM146" s="135"/>
      <c r="EN146" s="90"/>
      <c r="EO146" s="126"/>
      <c r="EP146" s="19"/>
      <c r="EQ146" s="19"/>
    </row>
    <row r="147" spans="1:147" ht="37.5" customHeight="1">
      <c r="A147" s="88"/>
      <c r="B147" s="88"/>
      <c r="C147" s="88"/>
      <c r="D147" s="85"/>
      <c r="E147" s="85"/>
      <c r="F147" s="85"/>
      <c r="G147" s="135"/>
      <c r="H147" s="90"/>
      <c r="I147" s="126"/>
      <c r="J147" s="19"/>
      <c r="K147" s="19"/>
      <c r="L147" s="85"/>
      <c r="M147" s="85"/>
      <c r="N147" s="85"/>
      <c r="O147" s="135"/>
      <c r="P147" s="90"/>
      <c r="Q147" s="126"/>
      <c r="R147" s="19"/>
      <c r="S147" s="19"/>
      <c r="T147" s="85"/>
      <c r="U147" s="85"/>
      <c r="V147" s="85"/>
      <c r="W147" s="135"/>
      <c r="X147" s="90"/>
      <c r="Y147" s="126"/>
      <c r="Z147" s="19"/>
      <c r="AA147" s="19"/>
      <c r="AB147" s="85"/>
      <c r="AC147" s="85"/>
      <c r="AD147" s="85"/>
      <c r="AE147" s="135"/>
      <c r="AF147" s="90"/>
      <c r="AG147" s="126"/>
      <c r="AH147" s="19"/>
      <c r="AI147" s="19"/>
      <c r="AJ147" s="85"/>
      <c r="AK147" s="85"/>
      <c r="AL147" s="85"/>
      <c r="AM147" s="135"/>
      <c r="AN147" s="90"/>
      <c r="AO147" s="126"/>
      <c r="AP147" s="19"/>
      <c r="AQ147" s="19"/>
      <c r="AR147" s="85"/>
      <c r="AS147" s="85"/>
      <c r="AT147" s="85"/>
      <c r="AU147" s="135"/>
      <c r="AV147" s="90"/>
      <c r="AW147" s="126"/>
      <c r="AX147" s="19"/>
      <c r="AY147" s="19"/>
      <c r="AZ147" s="85"/>
      <c r="BA147" s="85"/>
      <c r="BB147" s="85"/>
      <c r="BC147" s="135"/>
      <c r="BD147" s="90"/>
      <c r="BE147" s="126"/>
      <c r="BF147" s="19"/>
      <c r="BG147" s="19"/>
      <c r="BH147" s="85"/>
      <c r="BI147" s="85"/>
      <c r="BJ147" s="85"/>
      <c r="BK147" s="135"/>
      <c r="BL147" s="90"/>
      <c r="BM147" s="126"/>
      <c r="BN147" s="19"/>
      <c r="BO147" s="19"/>
      <c r="BP147" s="85"/>
      <c r="BQ147" s="85"/>
      <c r="BR147" s="85"/>
      <c r="BS147" s="135"/>
      <c r="BT147" s="90"/>
      <c r="BU147" s="126"/>
      <c r="BV147" s="19"/>
      <c r="BW147" s="19"/>
      <c r="BX147" s="85"/>
      <c r="BY147" s="85"/>
      <c r="BZ147" s="85"/>
      <c r="CA147" s="135"/>
      <c r="CB147" s="90"/>
      <c r="CC147" s="126"/>
      <c r="CD147" s="19"/>
      <c r="CE147" s="19"/>
      <c r="CF147" s="85"/>
      <c r="CG147" s="85"/>
      <c r="CH147" s="85"/>
      <c r="CI147" s="135"/>
      <c r="CJ147" s="90"/>
      <c r="CK147" s="126"/>
      <c r="CL147" s="19"/>
      <c r="CM147" s="19"/>
      <c r="CN147" s="85"/>
      <c r="CO147" s="85"/>
      <c r="CP147" s="85"/>
      <c r="CQ147" s="135"/>
      <c r="CR147" s="90"/>
      <c r="CS147" s="126"/>
      <c r="CT147" s="19"/>
      <c r="CU147" s="19"/>
      <c r="CV147" s="85"/>
      <c r="CW147" s="85"/>
      <c r="CX147" s="85"/>
      <c r="CY147" s="135"/>
      <c r="CZ147" s="90"/>
      <c r="DA147" s="126"/>
      <c r="DB147" s="19"/>
      <c r="DC147" s="19"/>
      <c r="DD147" s="85"/>
      <c r="DE147" s="85"/>
      <c r="DF147" s="85"/>
      <c r="DG147" s="135"/>
      <c r="DH147" s="90"/>
      <c r="DI147" s="126"/>
      <c r="DJ147" s="19"/>
      <c r="DK147" s="19"/>
      <c r="DL147" s="85"/>
      <c r="DM147" s="85"/>
      <c r="DN147" s="85"/>
      <c r="DO147" s="135"/>
      <c r="DP147" s="90"/>
      <c r="DQ147" s="126"/>
      <c r="DR147" s="19"/>
      <c r="DS147" s="19"/>
      <c r="DT147" s="85"/>
      <c r="DU147" s="85"/>
      <c r="DV147" s="85"/>
      <c r="DW147" s="135"/>
      <c r="DX147" s="90"/>
      <c r="DY147" s="126"/>
      <c r="DZ147" s="19"/>
      <c r="EA147" s="19"/>
      <c r="EB147" s="24"/>
      <c r="EC147" s="24"/>
      <c r="ED147" s="24"/>
      <c r="EE147" s="705"/>
      <c r="EF147" s="334"/>
      <c r="EG147" s="272"/>
      <c r="EH147" s="19"/>
      <c r="EI147" s="19"/>
      <c r="EJ147" s="85"/>
      <c r="EK147" s="85"/>
      <c r="EL147" s="85"/>
      <c r="EM147" s="135"/>
      <c r="EN147" s="90"/>
      <c r="EO147" s="126"/>
      <c r="EP147" s="19"/>
      <c r="EQ147" s="19"/>
    </row>
    <row r="148" spans="1:147" ht="37.5" customHeight="1">
      <c r="A148" s="88"/>
      <c r="B148" s="88"/>
      <c r="C148" s="88"/>
      <c r="D148" s="85"/>
      <c r="E148" s="85"/>
      <c r="F148" s="85"/>
      <c r="G148" s="135"/>
      <c r="H148" s="90"/>
      <c r="I148" s="126"/>
      <c r="J148" s="19"/>
      <c r="K148" s="19"/>
      <c r="L148" s="85"/>
      <c r="M148" s="85"/>
      <c r="N148" s="85"/>
      <c r="O148" s="135"/>
      <c r="P148" s="90"/>
      <c r="Q148" s="126"/>
      <c r="R148" s="19"/>
      <c r="S148" s="19"/>
      <c r="T148" s="85"/>
      <c r="U148" s="85"/>
      <c r="V148" s="85"/>
      <c r="W148" s="135"/>
      <c r="X148" s="90"/>
      <c r="Y148" s="126"/>
      <c r="Z148" s="19"/>
      <c r="AA148" s="19"/>
      <c r="AB148" s="85"/>
      <c r="AC148" s="85"/>
      <c r="AD148" s="85"/>
      <c r="AE148" s="135"/>
      <c r="AF148" s="90"/>
      <c r="AG148" s="126"/>
      <c r="AH148" s="19"/>
      <c r="AI148" s="19"/>
      <c r="AJ148" s="85"/>
      <c r="AK148" s="85"/>
      <c r="AL148" s="85"/>
      <c r="AM148" s="135"/>
      <c r="AN148" s="90"/>
      <c r="AO148" s="126"/>
      <c r="AP148" s="19"/>
      <c r="AQ148" s="19"/>
      <c r="AR148" s="85"/>
      <c r="AS148" s="85"/>
      <c r="AT148" s="85"/>
      <c r="AU148" s="135"/>
      <c r="AV148" s="90"/>
      <c r="AW148" s="126"/>
      <c r="AX148" s="19"/>
      <c r="AY148" s="19"/>
      <c r="AZ148" s="85"/>
      <c r="BA148" s="85"/>
      <c r="BB148" s="85"/>
      <c r="BC148" s="135"/>
      <c r="BD148" s="90"/>
      <c r="BE148" s="126"/>
      <c r="BF148" s="19"/>
      <c r="BG148" s="19"/>
      <c r="BH148" s="85"/>
      <c r="BI148" s="85"/>
      <c r="BJ148" s="85"/>
      <c r="BK148" s="135"/>
      <c r="BL148" s="90"/>
      <c r="BM148" s="126"/>
      <c r="BN148" s="19"/>
      <c r="BO148" s="19"/>
      <c r="BP148" s="85"/>
      <c r="BQ148" s="85"/>
      <c r="BR148" s="85"/>
      <c r="BS148" s="135"/>
      <c r="BT148" s="90"/>
      <c r="BU148" s="126"/>
      <c r="BV148" s="19"/>
      <c r="BW148" s="19"/>
      <c r="BX148" s="85"/>
      <c r="BY148" s="85"/>
      <c r="BZ148" s="85"/>
      <c r="CA148" s="135"/>
      <c r="CB148" s="90"/>
      <c r="CC148" s="126"/>
      <c r="CD148" s="19"/>
      <c r="CE148" s="19"/>
      <c r="CF148" s="85"/>
      <c r="CG148" s="85"/>
      <c r="CH148" s="85"/>
      <c r="CI148" s="135"/>
      <c r="CJ148" s="90"/>
      <c r="CK148" s="126"/>
      <c r="CL148" s="19"/>
      <c r="CM148" s="19"/>
      <c r="CN148" s="85"/>
      <c r="CO148" s="85"/>
      <c r="CP148" s="85"/>
      <c r="CQ148" s="135"/>
      <c r="CR148" s="90"/>
      <c r="CS148" s="126"/>
      <c r="CT148" s="19"/>
      <c r="CU148" s="19"/>
      <c r="CV148" s="85"/>
      <c r="CW148" s="85"/>
      <c r="CX148" s="85"/>
      <c r="CY148" s="135"/>
      <c r="CZ148" s="90"/>
      <c r="DA148" s="126"/>
      <c r="DB148" s="19"/>
      <c r="DC148" s="19"/>
      <c r="DD148" s="85"/>
      <c r="DE148" s="85"/>
      <c r="DF148" s="85"/>
      <c r="DG148" s="135"/>
      <c r="DH148" s="90"/>
      <c r="DI148" s="126"/>
      <c r="DJ148" s="19"/>
      <c r="DK148" s="19"/>
      <c r="DL148" s="85"/>
      <c r="DM148" s="85"/>
      <c r="DN148" s="85"/>
      <c r="DO148" s="135"/>
      <c r="DP148" s="90"/>
      <c r="DQ148" s="126"/>
      <c r="DR148" s="19"/>
      <c r="DS148" s="19"/>
      <c r="DT148" s="85"/>
      <c r="DU148" s="85"/>
      <c r="DV148" s="85"/>
      <c r="DW148" s="135"/>
      <c r="DX148" s="90"/>
      <c r="DY148" s="126"/>
      <c r="DZ148" s="19"/>
      <c r="EA148" s="19"/>
      <c r="EB148" s="24"/>
      <c r="EC148" s="24"/>
      <c r="ED148" s="24"/>
      <c r="EE148" s="705"/>
      <c r="EF148" s="334"/>
      <c r="EG148" s="272"/>
      <c r="EH148" s="19"/>
      <c r="EI148" s="19"/>
      <c r="EJ148" s="85"/>
      <c r="EK148" s="85"/>
      <c r="EL148" s="85"/>
      <c r="EM148" s="135"/>
      <c r="EN148" s="90"/>
      <c r="EO148" s="126"/>
      <c r="EP148" s="19"/>
      <c r="EQ148" s="19"/>
    </row>
    <row r="149" spans="1:147" ht="37.5" customHeight="1">
      <c r="A149" s="88"/>
      <c r="B149" s="88"/>
      <c r="C149" s="88"/>
      <c r="D149" s="85"/>
      <c r="E149" s="85"/>
      <c r="F149" s="85"/>
      <c r="G149" s="135"/>
      <c r="H149" s="90"/>
      <c r="I149" s="126"/>
      <c r="J149" s="19"/>
      <c r="K149" s="19"/>
      <c r="L149" s="85"/>
      <c r="M149" s="85"/>
      <c r="N149" s="85"/>
      <c r="O149" s="135"/>
      <c r="P149" s="90"/>
      <c r="Q149" s="126"/>
      <c r="R149" s="19"/>
      <c r="S149" s="19"/>
      <c r="T149" s="85"/>
      <c r="U149" s="85"/>
      <c r="V149" s="85"/>
      <c r="W149" s="135"/>
      <c r="X149" s="90"/>
      <c r="Y149" s="126"/>
      <c r="Z149" s="19"/>
      <c r="AA149" s="19"/>
      <c r="AB149" s="85"/>
      <c r="AC149" s="85"/>
      <c r="AD149" s="85"/>
      <c r="AE149" s="135"/>
      <c r="AF149" s="90"/>
      <c r="AG149" s="126"/>
      <c r="AH149" s="19"/>
      <c r="AI149" s="19"/>
      <c r="AJ149" s="85"/>
      <c r="AK149" s="85"/>
      <c r="AL149" s="85"/>
      <c r="AM149" s="135"/>
      <c r="AN149" s="90"/>
      <c r="AO149" s="126"/>
      <c r="AP149" s="19"/>
      <c r="AQ149" s="19"/>
      <c r="AR149" s="85"/>
      <c r="AS149" s="85"/>
      <c r="AT149" s="85"/>
      <c r="AU149" s="135"/>
      <c r="AV149" s="90"/>
      <c r="AW149" s="126"/>
      <c r="AX149" s="19"/>
      <c r="AY149" s="19"/>
      <c r="AZ149" s="85"/>
      <c r="BA149" s="85"/>
      <c r="BB149" s="85"/>
      <c r="BC149" s="135"/>
      <c r="BD149" s="90"/>
      <c r="BE149" s="126"/>
      <c r="BF149" s="19"/>
      <c r="BG149" s="19"/>
      <c r="BH149" s="85"/>
      <c r="BI149" s="85"/>
      <c r="BJ149" s="85"/>
      <c r="BK149" s="135"/>
      <c r="BL149" s="90"/>
      <c r="BM149" s="126"/>
      <c r="BN149" s="19"/>
      <c r="BO149" s="19"/>
      <c r="BP149" s="85"/>
      <c r="BQ149" s="85"/>
      <c r="BR149" s="85"/>
      <c r="BS149" s="135"/>
      <c r="BT149" s="90"/>
      <c r="BU149" s="126"/>
      <c r="BV149" s="19"/>
      <c r="BW149" s="19"/>
      <c r="BX149" s="85"/>
      <c r="BY149" s="85"/>
      <c r="BZ149" s="85"/>
      <c r="CA149" s="135"/>
      <c r="CB149" s="90"/>
      <c r="CC149" s="126"/>
      <c r="CD149" s="19"/>
      <c r="CE149" s="19"/>
      <c r="CF149" s="85"/>
      <c r="CG149" s="85"/>
      <c r="CH149" s="85"/>
      <c r="CI149" s="135"/>
      <c r="CJ149" s="90"/>
      <c r="CK149" s="126"/>
      <c r="CL149" s="19"/>
      <c r="CM149" s="19"/>
      <c r="CN149" s="85"/>
      <c r="CO149" s="85"/>
      <c r="CP149" s="85"/>
      <c r="CQ149" s="135"/>
      <c r="CR149" s="90"/>
      <c r="CS149" s="126"/>
      <c r="CT149" s="19"/>
      <c r="CU149" s="19"/>
      <c r="CV149" s="85"/>
      <c r="CW149" s="85"/>
      <c r="CX149" s="85"/>
      <c r="CY149" s="135"/>
      <c r="CZ149" s="90"/>
      <c r="DA149" s="126"/>
      <c r="DB149" s="19"/>
      <c r="DC149" s="19"/>
      <c r="DD149" s="85"/>
      <c r="DE149" s="85"/>
      <c r="DF149" s="85"/>
      <c r="DG149" s="135"/>
      <c r="DH149" s="90"/>
      <c r="DI149" s="126"/>
      <c r="DJ149" s="19"/>
      <c r="DK149" s="19"/>
      <c r="DL149" s="85"/>
      <c r="DM149" s="85"/>
      <c r="DN149" s="85"/>
      <c r="DO149" s="135"/>
      <c r="DP149" s="90"/>
      <c r="DQ149" s="126"/>
      <c r="DR149" s="19"/>
      <c r="DS149" s="19"/>
      <c r="DT149" s="85"/>
      <c r="DU149" s="85"/>
      <c r="DV149" s="85"/>
      <c r="DW149" s="135"/>
      <c r="DX149" s="90"/>
      <c r="DY149" s="126"/>
      <c r="DZ149" s="19"/>
      <c r="EA149" s="19"/>
      <c r="EB149" s="24"/>
      <c r="EC149" s="24"/>
      <c r="ED149" s="24"/>
      <c r="EE149" s="705"/>
      <c r="EF149" s="334"/>
      <c r="EG149" s="272"/>
      <c r="EH149" s="19"/>
      <c r="EI149" s="19"/>
      <c r="EJ149" s="85"/>
      <c r="EK149" s="85"/>
      <c r="EL149" s="85"/>
      <c r="EM149" s="135"/>
      <c r="EN149" s="90"/>
      <c r="EO149" s="126"/>
      <c r="EP149" s="19"/>
      <c r="EQ149" s="19"/>
    </row>
    <row r="150" spans="1:147" ht="37.5" customHeight="1">
      <c r="A150" s="88"/>
      <c r="B150" s="88"/>
      <c r="C150" s="88"/>
      <c r="D150" s="85"/>
      <c r="E150" s="85"/>
      <c r="F150" s="85"/>
      <c r="G150" s="135"/>
      <c r="H150" s="90"/>
      <c r="I150" s="126"/>
      <c r="J150" s="19"/>
      <c r="K150" s="19"/>
      <c r="L150" s="85"/>
      <c r="M150" s="85"/>
      <c r="N150" s="85"/>
      <c r="O150" s="135"/>
      <c r="P150" s="90"/>
      <c r="Q150" s="126"/>
      <c r="R150" s="19"/>
      <c r="S150" s="19"/>
      <c r="T150" s="85"/>
      <c r="U150" s="85"/>
      <c r="V150" s="85"/>
      <c r="W150" s="135"/>
      <c r="X150" s="90"/>
      <c r="Y150" s="126"/>
      <c r="Z150" s="19"/>
      <c r="AA150" s="19"/>
      <c r="AB150" s="85"/>
      <c r="AC150" s="85"/>
      <c r="AD150" s="85"/>
      <c r="AE150" s="135"/>
      <c r="AF150" s="90"/>
      <c r="AG150" s="126"/>
      <c r="AH150" s="19"/>
      <c r="AI150" s="19"/>
      <c r="AJ150" s="85"/>
      <c r="AK150" s="85"/>
      <c r="AL150" s="85"/>
      <c r="AM150" s="135"/>
      <c r="AN150" s="90"/>
      <c r="AO150" s="126"/>
      <c r="AP150" s="19"/>
      <c r="AQ150" s="19"/>
      <c r="AR150" s="85"/>
      <c r="AS150" s="85"/>
      <c r="AT150" s="85"/>
      <c r="AU150" s="135"/>
      <c r="AV150" s="90"/>
      <c r="AW150" s="126"/>
      <c r="AX150" s="19"/>
      <c r="AY150" s="19"/>
      <c r="AZ150" s="85"/>
      <c r="BA150" s="85"/>
      <c r="BB150" s="85"/>
      <c r="BC150" s="135"/>
      <c r="BD150" s="90"/>
      <c r="BE150" s="126"/>
      <c r="BF150" s="19"/>
      <c r="BG150" s="19"/>
      <c r="BH150" s="85"/>
      <c r="BI150" s="85"/>
      <c r="BJ150" s="85"/>
      <c r="BK150" s="135"/>
      <c r="BL150" s="90"/>
      <c r="BM150" s="126"/>
      <c r="BN150" s="19"/>
      <c r="BO150" s="19"/>
      <c r="BP150" s="85"/>
      <c r="BQ150" s="85"/>
      <c r="BR150" s="85"/>
      <c r="BS150" s="135"/>
      <c r="BT150" s="90"/>
      <c r="BU150" s="126"/>
      <c r="BV150" s="19"/>
      <c r="BW150" s="19"/>
      <c r="BX150" s="85"/>
      <c r="BY150" s="85"/>
      <c r="BZ150" s="85"/>
      <c r="CA150" s="135"/>
      <c r="CB150" s="90"/>
      <c r="CC150" s="126"/>
      <c r="CD150" s="19"/>
      <c r="CE150" s="19"/>
      <c r="CF150" s="85"/>
      <c r="CG150" s="85"/>
      <c r="CH150" s="85"/>
      <c r="CI150" s="135"/>
      <c r="CJ150" s="90"/>
      <c r="CK150" s="126"/>
      <c r="CL150" s="19"/>
      <c r="CM150" s="19"/>
      <c r="CN150" s="85"/>
      <c r="CO150" s="85"/>
      <c r="CP150" s="85"/>
      <c r="CQ150" s="135"/>
      <c r="CR150" s="90"/>
      <c r="CS150" s="126"/>
      <c r="CT150" s="19"/>
      <c r="CU150" s="19"/>
      <c r="CV150" s="85"/>
      <c r="CW150" s="85"/>
      <c r="CX150" s="85"/>
      <c r="CY150" s="135"/>
      <c r="CZ150" s="90"/>
      <c r="DA150" s="126"/>
      <c r="DB150" s="19"/>
      <c r="DC150" s="19"/>
      <c r="DD150" s="85"/>
      <c r="DE150" s="85"/>
      <c r="DF150" s="85"/>
      <c r="DG150" s="135"/>
      <c r="DH150" s="90"/>
      <c r="DI150" s="126"/>
      <c r="DJ150" s="19"/>
      <c r="DK150" s="19"/>
      <c r="DL150" s="85"/>
      <c r="DM150" s="85"/>
      <c r="DN150" s="85"/>
      <c r="DO150" s="135"/>
      <c r="DP150" s="90"/>
      <c r="DQ150" s="126"/>
      <c r="DR150" s="19"/>
      <c r="DS150" s="19"/>
      <c r="DT150" s="85"/>
      <c r="DU150" s="85"/>
      <c r="DV150" s="85"/>
      <c r="DW150" s="135"/>
      <c r="DX150" s="90"/>
      <c r="DY150" s="126"/>
      <c r="DZ150" s="19"/>
      <c r="EA150" s="19"/>
      <c r="EB150" s="24"/>
      <c r="EC150" s="24"/>
      <c r="ED150" s="24"/>
      <c r="EE150" s="705"/>
      <c r="EF150" s="334"/>
      <c r="EG150" s="272"/>
      <c r="EH150" s="19"/>
      <c r="EI150" s="19"/>
      <c r="EJ150" s="85"/>
      <c r="EK150" s="85"/>
      <c r="EL150" s="85"/>
      <c r="EM150" s="135"/>
      <c r="EN150" s="90"/>
      <c r="EO150" s="126"/>
      <c r="EP150" s="19"/>
      <c r="EQ150" s="19"/>
    </row>
    <row r="151" spans="1:147" ht="37.5" customHeight="1">
      <c r="A151" s="88"/>
      <c r="B151" s="88"/>
      <c r="C151" s="88"/>
      <c r="D151" s="85"/>
      <c r="E151" s="85"/>
      <c r="F151" s="85"/>
      <c r="G151" s="135"/>
      <c r="H151" s="90"/>
      <c r="I151" s="126"/>
      <c r="J151" s="19"/>
      <c r="K151" s="19"/>
      <c r="L151" s="85"/>
      <c r="M151" s="85"/>
      <c r="N151" s="85"/>
      <c r="O151" s="135"/>
      <c r="P151" s="90"/>
      <c r="Q151" s="126"/>
      <c r="R151" s="19"/>
      <c r="S151" s="19"/>
      <c r="T151" s="85"/>
      <c r="U151" s="85"/>
      <c r="V151" s="85"/>
      <c r="W151" s="135"/>
      <c r="X151" s="90"/>
      <c r="Y151" s="126"/>
      <c r="Z151" s="19"/>
      <c r="AA151" s="19"/>
      <c r="AB151" s="85"/>
      <c r="AC151" s="85"/>
      <c r="AD151" s="85"/>
      <c r="AE151" s="135"/>
      <c r="AF151" s="90"/>
      <c r="AG151" s="126"/>
      <c r="AH151" s="19"/>
      <c r="AI151" s="19"/>
      <c r="AJ151" s="85"/>
      <c r="AK151" s="85"/>
      <c r="AL151" s="85"/>
      <c r="AM151" s="135"/>
      <c r="AN151" s="90"/>
      <c r="AO151" s="126"/>
      <c r="AP151" s="19"/>
      <c r="AQ151" s="19"/>
      <c r="AR151" s="85"/>
      <c r="AS151" s="85"/>
      <c r="AT151" s="85"/>
      <c r="AU151" s="135"/>
      <c r="AV151" s="90"/>
      <c r="AW151" s="126"/>
      <c r="AX151" s="19"/>
      <c r="AY151" s="19"/>
      <c r="AZ151" s="85"/>
      <c r="BA151" s="85"/>
      <c r="BB151" s="85"/>
      <c r="BC151" s="135"/>
      <c r="BD151" s="90"/>
      <c r="BE151" s="126"/>
      <c r="BF151" s="19"/>
      <c r="BG151" s="19"/>
      <c r="BH151" s="85"/>
      <c r="BI151" s="85"/>
      <c r="BJ151" s="85"/>
      <c r="BK151" s="135"/>
      <c r="BL151" s="90"/>
      <c r="BM151" s="126"/>
      <c r="BN151" s="19"/>
      <c r="BO151" s="19"/>
      <c r="BP151" s="85"/>
      <c r="BQ151" s="85"/>
      <c r="BR151" s="85"/>
      <c r="BS151" s="135"/>
      <c r="BT151" s="90"/>
      <c r="BU151" s="126"/>
      <c r="BV151" s="19"/>
      <c r="BW151" s="19"/>
      <c r="BX151" s="85"/>
      <c r="BY151" s="85"/>
      <c r="BZ151" s="85"/>
      <c r="CA151" s="135"/>
      <c r="CB151" s="90"/>
      <c r="CC151" s="126"/>
      <c r="CD151" s="19"/>
      <c r="CE151" s="19"/>
      <c r="CF151" s="85"/>
      <c r="CG151" s="85"/>
      <c r="CH151" s="85"/>
      <c r="CI151" s="135"/>
      <c r="CJ151" s="90"/>
      <c r="CK151" s="126"/>
      <c r="CL151" s="19"/>
      <c r="CM151" s="19"/>
      <c r="CN151" s="85"/>
      <c r="CO151" s="85"/>
      <c r="CP151" s="85"/>
      <c r="CQ151" s="135"/>
      <c r="CR151" s="90"/>
      <c r="CS151" s="126"/>
      <c r="CT151" s="19"/>
      <c r="CU151" s="19"/>
      <c r="CV151" s="85"/>
      <c r="CW151" s="85"/>
      <c r="CX151" s="85"/>
      <c r="CY151" s="135"/>
      <c r="CZ151" s="90"/>
      <c r="DA151" s="126"/>
      <c r="DB151" s="19"/>
      <c r="DC151" s="19"/>
      <c r="DD151" s="85"/>
      <c r="DE151" s="85"/>
      <c r="DF151" s="85"/>
      <c r="DG151" s="135"/>
      <c r="DH151" s="90"/>
      <c r="DI151" s="126"/>
      <c r="DJ151" s="19"/>
      <c r="DK151" s="19"/>
      <c r="DL151" s="85"/>
      <c r="DM151" s="85"/>
      <c r="DN151" s="85"/>
      <c r="DO151" s="135"/>
      <c r="DP151" s="90"/>
      <c r="DQ151" s="126"/>
      <c r="DR151" s="19"/>
      <c r="DS151" s="19"/>
      <c r="DT151" s="85"/>
      <c r="DU151" s="85"/>
      <c r="DV151" s="85"/>
      <c r="DW151" s="135"/>
      <c r="DX151" s="90"/>
      <c r="DY151" s="126"/>
      <c r="DZ151" s="19"/>
      <c r="EA151" s="19"/>
      <c r="EB151" s="24"/>
      <c r="EC151" s="24"/>
      <c r="ED151" s="24"/>
      <c r="EE151" s="705"/>
      <c r="EF151" s="334"/>
      <c r="EG151" s="272"/>
      <c r="EH151" s="19"/>
      <c r="EI151" s="19"/>
      <c r="EJ151" s="85"/>
      <c r="EK151" s="85"/>
      <c r="EL151" s="85"/>
      <c r="EM151" s="135"/>
      <c r="EN151" s="90"/>
      <c r="EO151" s="126"/>
      <c r="EP151" s="19"/>
      <c r="EQ151" s="19"/>
    </row>
    <row r="152" spans="1:147" ht="37.5" customHeight="1">
      <c r="A152" s="88"/>
      <c r="B152" s="88"/>
      <c r="C152" s="88"/>
      <c r="D152" s="85"/>
      <c r="E152" s="85"/>
      <c r="F152" s="85"/>
      <c r="G152" s="135"/>
      <c r="H152" s="90"/>
      <c r="I152" s="126"/>
      <c r="J152" s="19"/>
      <c r="K152" s="19"/>
      <c r="L152" s="85"/>
      <c r="M152" s="85"/>
      <c r="N152" s="85"/>
      <c r="O152" s="135"/>
      <c r="P152" s="90"/>
      <c r="Q152" s="126"/>
      <c r="R152" s="19"/>
      <c r="S152" s="19"/>
      <c r="T152" s="85"/>
      <c r="U152" s="85"/>
      <c r="V152" s="85"/>
      <c r="W152" s="135"/>
      <c r="X152" s="90"/>
      <c r="Y152" s="126"/>
      <c r="Z152" s="19"/>
      <c r="AA152" s="19"/>
      <c r="AB152" s="85"/>
      <c r="AC152" s="85"/>
      <c r="AD152" s="85"/>
      <c r="AE152" s="135"/>
      <c r="AF152" s="90"/>
      <c r="AG152" s="126"/>
      <c r="AH152" s="19"/>
      <c r="AI152" s="19"/>
      <c r="AJ152" s="85"/>
      <c r="AK152" s="85"/>
      <c r="AL152" s="85"/>
      <c r="AM152" s="135"/>
      <c r="AN152" s="90"/>
      <c r="AO152" s="126"/>
      <c r="AP152" s="19"/>
      <c r="AQ152" s="19"/>
      <c r="AR152" s="85"/>
      <c r="AS152" s="85"/>
      <c r="AT152" s="85"/>
      <c r="AU152" s="135"/>
      <c r="AV152" s="90"/>
      <c r="AW152" s="126"/>
      <c r="AX152" s="19"/>
      <c r="AY152" s="19"/>
      <c r="AZ152" s="85"/>
      <c r="BA152" s="85"/>
      <c r="BB152" s="85"/>
      <c r="BC152" s="135"/>
      <c r="BD152" s="90"/>
      <c r="BE152" s="126"/>
      <c r="BF152" s="19"/>
      <c r="BG152" s="19"/>
      <c r="BH152" s="85"/>
      <c r="BI152" s="85"/>
      <c r="BJ152" s="85"/>
      <c r="BK152" s="135"/>
      <c r="BL152" s="90"/>
      <c r="BM152" s="126"/>
      <c r="BN152" s="19"/>
      <c r="BO152" s="19"/>
      <c r="BP152" s="85"/>
      <c r="BQ152" s="85"/>
      <c r="BR152" s="85"/>
      <c r="BS152" s="135"/>
      <c r="BT152" s="90"/>
      <c r="BU152" s="126"/>
      <c r="BV152" s="19"/>
      <c r="BW152" s="19"/>
      <c r="BX152" s="85"/>
      <c r="BY152" s="85"/>
      <c r="BZ152" s="85"/>
      <c r="CA152" s="135"/>
      <c r="CB152" s="90"/>
      <c r="CC152" s="126"/>
      <c r="CD152" s="19"/>
      <c r="CE152" s="19"/>
      <c r="CF152" s="85"/>
      <c r="CG152" s="85"/>
      <c r="CH152" s="85"/>
      <c r="CI152" s="135"/>
      <c r="CJ152" s="90"/>
      <c r="CK152" s="126"/>
      <c r="CL152" s="19"/>
      <c r="CM152" s="19"/>
      <c r="CN152" s="85"/>
      <c r="CO152" s="85"/>
      <c r="CP152" s="85"/>
      <c r="CQ152" s="135"/>
      <c r="CR152" s="90"/>
      <c r="CS152" s="126"/>
      <c r="CT152" s="19"/>
      <c r="CU152" s="19"/>
      <c r="CV152" s="85"/>
      <c r="CW152" s="85"/>
      <c r="CX152" s="85"/>
      <c r="CY152" s="135"/>
      <c r="CZ152" s="90"/>
      <c r="DA152" s="126"/>
      <c r="DB152" s="19"/>
      <c r="DC152" s="19"/>
      <c r="DD152" s="85"/>
      <c r="DE152" s="85"/>
      <c r="DF152" s="85"/>
      <c r="DG152" s="135"/>
      <c r="DH152" s="90"/>
      <c r="DI152" s="126"/>
      <c r="DJ152" s="19"/>
      <c r="DK152" s="19"/>
      <c r="DL152" s="85"/>
      <c r="DM152" s="85"/>
      <c r="DN152" s="85"/>
      <c r="DO152" s="135"/>
      <c r="DP152" s="90"/>
      <c r="DQ152" s="126"/>
      <c r="DR152" s="19"/>
      <c r="DS152" s="19"/>
      <c r="DT152" s="85"/>
      <c r="DU152" s="85"/>
      <c r="DV152" s="85"/>
      <c r="DW152" s="135"/>
      <c r="DX152" s="90"/>
      <c r="DY152" s="126"/>
      <c r="DZ152" s="19"/>
      <c r="EA152" s="19"/>
      <c r="EB152" s="24"/>
      <c r="EC152" s="24"/>
      <c r="ED152" s="24"/>
      <c r="EE152" s="705"/>
      <c r="EF152" s="334"/>
      <c r="EG152" s="272"/>
      <c r="EH152" s="19"/>
      <c r="EI152" s="19"/>
      <c r="EJ152" s="85"/>
      <c r="EK152" s="85"/>
      <c r="EL152" s="85"/>
      <c r="EM152" s="135"/>
      <c r="EN152" s="90"/>
      <c r="EO152" s="126"/>
      <c r="EP152" s="19"/>
      <c r="EQ152" s="19"/>
    </row>
    <row r="153" spans="1:147" ht="37.5" customHeight="1">
      <c r="A153" s="88"/>
      <c r="B153" s="88"/>
      <c r="C153" s="88"/>
      <c r="D153" s="85"/>
      <c r="E153" s="85"/>
      <c r="F153" s="85"/>
      <c r="G153" s="135"/>
      <c r="H153" s="90"/>
      <c r="I153" s="126"/>
      <c r="J153" s="19"/>
      <c r="K153" s="19"/>
      <c r="L153" s="85"/>
      <c r="M153" s="85"/>
      <c r="N153" s="85"/>
      <c r="O153" s="135"/>
      <c r="P153" s="90"/>
      <c r="Q153" s="126"/>
      <c r="R153" s="19"/>
      <c r="S153" s="19"/>
      <c r="T153" s="85"/>
      <c r="U153" s="85"/>
      <c r="V153" s="85"/>
      <c r="W153" s="135"/>
      <c r="X153" s="90"/>
      <c r="Y153" s="126"/>
      <c r="Z153" s="19"/>
      <c r="AA153" s="19"/>
      <c r="AB153" s="85"/>
      <c r="AC153" s="85"/>
      <c r="AD153" s="85"/>
      <c r="AE153" s="135"/>
      <c r="AF153" s="90"/>
      <c r="AG153" s="126"/>
      <c r="AH153" s="19"/>
      <c r="AI153" s="19"/>
      <c r="AJ153" s="85"/>
      <c r="AK153" s="85"/>
      <c r="AL153" s="85"/>
      <c r="AM153" s="135"/>
      <c r="AN153" s="90"/>
      <c r="AO153" s="126"/>
      <c r="AP153" s="19"/>
      <c r="AQ153" s="19"/>
      <c r="AR153" s="85"/>
      <c r="AS153" s="85"/>
      <c r="AT153" s="85"/>
      <c r="AU153" s="135"/>
      <c r="AV153" s="90"/>
      <c r="AW153" s="126"/>
      <c r="AX153" s="19"/>
      <c r="AY153" s="19"/>
      <c r="AZ153" s="85"/>
      <c r="BA153" s="85"/>
      <c r="BB153" s="85"/>
      <c r="BC153" s="135"/>
      <c r="BD153" s="90"/>
      <c r="BE153" s="126"/>
      <c r="BF153" s="19"/>
      <c r="BG153" s="19"/>
      <c r="BH153" s="85"/>
      <c r="BI153" s="85"/>
      <c r="BJ153" s="85"/>
      <c r="BK153" s="135"/>
      <c r="BL153" s="90"/>
      <c r="BM153" s="126"/>
      <c r="BN153" s="19"/>
      <c r="BO153" s="19"/>
      <c r="BP153" s="85"/>
      <c r="BQ153" s="85"/>
      <c r="BR153" s="85"/>
      <c r="BS153" s="135"/>
      <c r="BT153" s="90"/>
      <c r="BU153" s="126"/>
      <c r="BV153" s="19"/>
      <c r="BW153" s="19"/>
      <c r="BX153" s="85"/>
      <c r="BY153" s="85"/>
      <c r="BZ153" s="85"/>
      <c r="CA153" s="135"/>
      <c r="CB153" s="90"/>
      <c r="CC153" s="126"/>
      <c r="CD153" s="19"/>
      <c r="CE153" s="19"/>
      <c r="CF153" s="85"/>
      <c r="CG153" s="85"/>
      <c r="CH153" s="85"/>
      <c r="CI153" s="135"/>
      <c r="CJ153" s="90"/>
      <c r="CK153" s="126"/>
      <c r="CL153" s="19"/>
      <c r="CM153" s="19"/>
      <c r="CN153" s="85"/>
      <c r="CO153" s="85"/>
      <c r="CP153" s="85"/>
      <c r="CQ153" s="135"/>
      <c r="CR153" s="90"/>
      <c r="CS153" s="126"/>
      <c r="CT153" s="19"/>
      <c r="CU153" s="19"/>
      <c r="CV153" s="85"/>
      <c r="CW153" s="85"/>
      <c r="CX153" s="85"/>
      <c r="CY153" s="135"/>
      <c r="CZ153" s="90"/>
      <c r="DA153" s="126"/>
      <c r="DB153" s="19"/>
      <c r="DC153" s="19"/>
      <c r="DD153" s="85"/>
      <c r="DE153" s="85"/>
      <c r="DF153" s="85"/>
      <c r="DG153" s="135"/>
      <c r="DH153" s="90"/>
      <c r="DI153" s="126"/>
      <c r="DJ153" s="19"/>
      <c r="DK153" s="19"/>
      <c r="DL153" s="85"/>
      <c r="DM153" s="85"/>
      <c r="DN153" s="85"/>
      <c r="DO153" s="135"/>
      <c r="DP153" s="90"/>
      <c r="DQ153" s="126"/>
      <c r="DR153" s="19"/>
      <c r="DS153" s="19"/>
      <c r="DT153" s="85"/>
      <c r="DU153" s="85"/>
      <c r="DV153" s="85"/>
      <c r="DW153" s="135"/>
      <c r="DX153" s="90"/>
      <c r="DY153" s="126"/>
      <c r="DZ153" s="19"/>
      <c r="EA153" s="19"/>
      <c r="EB153" s="24"/>
      <c r="EC153" s="24"/>
      <c r="ED153" s="24"/>
      <c r="EE153" s="705"/>
      <c r="EF153" s="334"/>
      <c r="EG153" s="272"/>
      <c r="EH153" s="19"/>
      <c r="EI153" s="19"/>
      <c r="EJ153" s="85"/>
      <c r="EK153" s="85"/>
      <c r="EL153" s="85"/>
      <c r="EM153" s="135"/>
      <c r="EN153" s="90"/>
      <c r="EO153" s="126"/>
      <c r="EP153" s="19"/>
      <c r="EQ153" s="19"/>
    </row>
    <row r="154" spans="1:147" ht="37.5" customHeight="1">
      <c r="A154" s="88"/>
      <c r="B154" s="88"/>
      <c r="C154" s="88"/>
      <c r="D154" s="85"/>
      <c r="E154" s="85"/>
      <c r="F154" s="85"/>
      <c r="G154" s="135"/>
      <c r="H154" s="90"/>
      <c r="I154" s="126"/>
      <c r="J154" s="19"/>
      <c r="K154" s="19"/>
      <c r="L154" s="85"/>
      <c r="M154" s="85"/>
      <c r="N154" s="85"/>
      <c r="O154" s="135"/>
      <c r="P154" s="90"/>
      <c r="Q154" s="126"/>
      <c r="R154" s="19"/>
      <c r="S154" s="19"/>
      <c r="T154" s="85"/>
      <c r="U154" s="85"/>
      <c r="V154" s="85"/>
      <c r="W154" s="135"/>
      <c r="X154" s="90"/>
      <c r="Y154" s="126"/>
      <c r="Z154" s="19"/>
      <c r="AA154" s="19"/>
      <c r="AB154" s="85"/>
      <c r="AC154" s="85"/>
      <c r="AD154" s="85"/>
      <c r="AE154" s="135"/>
      <c r="AF154" s="90"/>
      <c r="AG154" s="126"/>
      <c r="AH154" s="19"/>
      <c r="AI154" s="19"/>
      <c r="AJ154" s="85"/>
      <c r="AK154" s="85"/>
      <c r="AL154" s="85"/>
      <c r="AM154" s="135"/>
      <c r="AN154" s="90"/>
      <c r="AO154" s="126"/>
      <c r="AP154" s="19"/>
      <c r="AQ154" s="19"/>
      <c r="AR154" s="85"/>
      <c r="AS154" s="85"/>
      <c r="AT154" s="85"/>
      <c r="AU154" s="135"/>
      <c r="AV154" s="90"/>
      <c r="AW154" s="126"/>
      <c r="AX154" s="19"/>
      <c r="AY154" s="19"/>
      <c r="AZ154" s="85"/>
      <c r="BA154" s="85"/>
      <c r="BB154" s="85"/>
      <c r="BC154" s="135"/>
      <c r="BD154" s="90"/>
      <c r="BE154" s="126"/>
      <c r="BF154" s="19"/>
      <c r="BG154" s="19"/>
      <c r="BH154" s="85"/>
      <c r="BI154" s="85"/>
      <c r="BJ154" s="85"/>
      <c r="BK154" s="135"/>
      <c r="BL154" s="90"/>
      <c r="BM154" s="126"/>
      <c r="BN154" s="19"/>
      <c r="BO154" s="19"/>
      <c r="BP154" s="85"/>
      <c r="BQ154" s="85"/>
      <c r="BR154" s="85"/>
      <c r="BS154" s="135"/>
      <c r="BT154" s="90"/>
      <c r="BU154" s="126"/>
      <c r="BV154" s="19"/>
      <c r="BW154" s="19"/>
      <c r="BX154" s="85"/>
      <c r="BY154" s="85"/>
      <c r="BZ154" s="85"/>
      <c r="CA154" s="135"/>
      <c r="CB154" s="90"/>
      <c r="CC154" s="126"/>
      <c r="CD154" s="19"/>
      <c r="CE154" s="19"/>
      <c r="CF154" s="85"/>
      <c r="CG154" s="85"/>
      <c r="CH154" s="85"/>
      <c r="CI154" s="135"/>
      <c r="CJ154" s="90"/>
      <c r="CK154" s="126"/>
      <c r="CL154" s="19"/>
      <c r="CM154" s="19"/>
      <c r="CN154" s="85"/>
      <c r="CO154" s="85"/>
      <c r="CP154" s="85"/>
      <c r="CQ154" s="135"/>
      <c r="CR154" s="90"/>
      <c r="CS154" s="126"/>
      <c r="CT154" s="19"/>
      <c r="CU154" s="19"/>
      <c r="CV154" s="85"/>
      <c r="CW154" s="85"/>
      <c r="CX154" s="85"/>
      <c r="CY154" s="135"/>
      <c r="CZ154" s="90"/>
      <c r="DA154" s="126"/>
      <c r="DB154" s="19"/>
      <c r="DC154" s="19"/>
      <c r="DD154" s="85"/>
      <c r="DE154" s="85"/>
      <c r="DF154" s="85"/>
      <c r="DG154" s="135"/>
      <c r="DH154" s="90"/>
      <c r="DI154" s="126"/>
      <c r="DJ154" s="19"/>
      <c r="DK154" s="19"/>
      <c r="DL154" s="85"/>
      <c r="DM154" s="85"/>
      <c r="DN154" s="85"/>
      <c r="DO154" s="135"/>
      <c r="DP154" s="90"/>
      <c r="DQ154" s="126"/>
      <c r="DR154" s="19"/>
      <c r="DS154" s="19"/>
      <c r="DT154" s="85"/>
      <c r="DU154" s="85"/>
      <c r="DV154" s="85"/>
      <c r="DW154" s="135"/>
      <c r="DX154" s="90"/>
      <c r="DY154" s="126"/>
      <c r="DZ154" s="19"/>
      <c r="EA154" s="19"/>
      <c r="EB154" s="24"/>
      <c r="EC154" s="24"/>
      <c r="ED154" s="24"/>
      <c r="EE154" s="705"/>
      <c r="EF154" s="334"/>
      <c r="EG154" s="272"/>
      <c r="EH154" s="19"/>
      <c r="EI154" s="19"/>
      <c r="EJ154" s="85"/>
      <c r="EK154" s="85"/>
      <c r="EL154" s="85"/>
      <c r="EM154" s="135"/>
      <c r="EN154" s="90"/>
      <c r="EO154" s="126"/>
      <c r="EP154" s="19"/>
      <c r="EQ154" s="19"/>
    </row>
    <row r="155" spans="1:147" ht="37.5" customHeight="1">
      <c r="A155" s="88"/>
      <c r="B155" s="88"/>
      <c r="C155" s="88"/>
      <c r="D155" s="85"/>
      <c r="E155" s="85"/>
      <c r="F155" s="85"/>
      <c r="G155" s="135"/>
      <c r="H155" s="90"/>
      <c r="I155" s="126"/>
      <c r="J155" s="19"/>
      <c r="K155" s="19"/>
      <c r="L155" s="85"/>
      <c r="M155" s="85"/>
      <c r="N155" s="85"/>
      <c r="O155" s="135"/>
      <c r="P155" s="90"/>
      <c r="Q155" s="126"/>
      <c r="R155" s="19"/>
      <c r="S155" s="19"/>
      <c r="T155" s="85"/>
      <c r="U155" s="85"/>
      <c r="V155" s="85"/>
      <c r="W155" s="135"/>
      <c r="X155" s="90"/>
      <c r="Y155" s="126"/>
      <c r="Z155" s="19"/>
      <c r="AA155" s="19"/>
      <c r="AB155" s="85"/>
      <c r="AC155" s="85"/>
      <c r="AD155" s="85"/>
      <c r="AE155" s="135"/>
      <c r="AF155" s="90"/>
      <c r="AG155" s="126"/>
      <c r="AH155" s="19"/>
      <c r="AI155" s="19"/>
      <c r="AJ155" s="85"/>
      <c r="AK155" s="85"/>
      <c r="AL155" s="85"/>
      <c r="AM155" s="135"/>
      <c r="AN155" s="90"/>
      <c r="AO155" s="126"/>
      <c r="AP155" s="19"/>
      <c r="AQ155" s="19"/>
      <c r="AR155" s="85"/>
      <c r="AS155" s="85"/>
      <c r="AT155" s="85"/>
      <c r="AU155" s="135"/>
      <c r="AV155" s="90"/>
      <c r="AW155" s="126"/>
      <c r="AX155" s="19"/>
      <c r="AY155" s="19"/>
      <c r="AZ155" s="85"/>
      <c r="BA155" s="85"/>
      <c r="BB155" s="85"/>
      <c r="BC155" s="135"/>
      <c r="BD155" s="90"/>
      <c r="BE155" s="126"/>
      <c r="BF155" s="19"/>
      <c r="BG155" s="19"/>
      <c r="BH155" s="85"/>
      <c r="BI155" s="85"/>
      <c r="BJ155" s="85"/>
      <c r="BK155" s="135"/>
      <c r="BL155" s="90"/>
      <c r="BM155" s="126"/>
      <c r="BN155" s="19"/>
      <c r="BO155" s="19"/>
      <c r="BP155" s="85"/>
      <c r="BQ155" s="85"/>
      <c r="BR155" s="85"/>
      <c r="BS155" s="135"/>
      <c r="BT155" s="90"/>
      <c r="BU155" s="126"/>
      <c r="BV155" s="19"/>
      <c r="BW155" s="19"/>
      <c r="BX155" s="85"/>
      <c r="BY155" s="85"/>
      <c r="BZ155" s="85"/>
      <c r="CA155" s="135"/>
      <c r="CB155" s="90"/>
      <c r="CC155" s="126"/>
      <c r="CD155" s="19"/>
      <c r="CE155" s="19"/>
      <c r="CF155" s="85"/>
      <c r="CG155" s="85"/>
      <c r="CH155" s="85"/>
      <c r="CI155" s="135"/>
      <c r="CJ155" s="90"/>
      <c r="CK155" s="126"/>
      <c r="CL155" s="19"/>
      <c r="CM155" s="19"/>
      <c r="CN155" s="85"/>
      <c r="CO155" s="85"/>
      <c r="CP155" s="85"/>
      <c r="CQ155" s="135"/>
      <c r="CR155" s="90"/>
      <c r="CS155" s="126"/>
      <c r="CT155" s="19"/>
      <c r="CU155" s="19"/>
      <c r="CV155" s="85"/>
      <c r="CW155" s="85"/>
      <c r="CX155" s="85"/>
      <c r="CY155" s="135"/>
      <c r="CZ155" s="90"/>
      <c r="DA155" s="126"/>
      <c r="DB155" s="19"/>
      <c r="DC155" s="19"/>
      <c r="DD155" s="85"/>
      <c r="DE155" s="85"/>
      <c r="DF155" s="85"/>
      <c r="DG155" s="135"/>
      <c r="DH155" s="90"/>
      <c r="DI155" s="126"/>
      <c r="DJ155" s="19"/>
      <c r="DK155" s="19"/>
      <c r="DL155" s="85"/>
      <c r="DM155" s="85"/>
      <c r="DN155" s="85"/>
      <c r="DO155" s="135"/>
      <c r="DP155" s="90"/>
      <c r="DQ155" s="126"/>
      <c r="DR155" s="19"/>
      <c r="DS155" s="19"/>
      <c r="DT155" s="85"/>
      <c r="DU155" s="85"/>
      <c r="DV155" s="85"/>
      <c r="DW155" s="135"/>
      <c r="DX155" s="90"/>
      <c r="DY155" s="126"/>
      <c r="DZ155" s="19"/>
      <c r="EA155" s="19"/>
      <c r="EB155" s="24"/>
      <c r="EC155" s="24"/>
      <c r="ED155" s="24"/>
      <c r="EE155" s="705"/>
      <c r="EF155" s="334"/>
      <c r="EG155" s="272"/>
      <c r="EH155" s="19"/>
      <c r="EI155" s="19"/>
      <c r="EJ155" s="85"/>
      <c r="EK155" s="85"/>
      <c r="EL155" s="85"/>
      <c r="EM155" s="135"/>
      <c r="EN155" s="90"/>
      <c r="EO155" s="126"/>
      <c r="EP155" s="19"/>
      <c r="EQ155" s="19"/>
    </row>
    <row r="156" spans="1:147" ht="37.5" customHeight="1">
      <c r="A156" s="88"/>
      <c r="B156" s="88"/>
      <c r="C156" s="88"/>
      <c r="D156" s="85"/>
      <c r="E156" s="85"/>
      <c r="F156" s="85"/>
      <c r="G156" s="135"/>
      <c r="H156" s="90"/>
      <c r="I156" s="126"/>
      <c r="J156" s="19"/>
      <c r="K156" s="19"/>
      <c r="L156" s="85"/>
      <c r="M156" s="85"/>
      <c r="N156" s="85"/>
      <c r="O156" s="135"/>
      <c r="P156" s="90"/>
      <c r="Q156" s="126"/>
      <c r="R156" s="19"/>
      <c r="S156" s="19"/>
      <c r="T156" s="85"/>
      <c r="U156" s="85"/>
      <c r="V156" s="85"/>
      <c r="W156" s="135"/>
      <c r="X156" s="90"/>
      <c r="Y156" s="126"/>
      <c r="Z156" s="19"/>
      <c r="AA156" s="19"/>
      <c r="AB156" s="85"/>
      <c r="AC156" s="85"/>
      <c r="AD156" s="85"/>
      <c r="AE156" s="135"/>
      <c r="AF156" s="90"/>
      <c r="AG156" s="126"/>
      <c r="AH156" s="19"/>
      <c r="AI156" s="19"/>
      <c r="AJ156" s="85"/>
      <c r="AK156" s="85"/>
      <c r="AL156" s="85"/>
      <c r="AM156" s="135"/>
      <c r="AN156" s="90"/>
      <c r="AO156" s="126"/>
      <c r="AP156" s="19"/>
      <c r="AQ156" s="19"/>
      <c r="AR156" s="85"/>
      <c r="AS156" s="85"/>
      <c r="AT156" s="85"/>
      <c r="AU156" s="135"/>
      <c r="AV156" s="90"/>
      <c r="AW156" s="126"/>
      <c r="AX156" s="19"/>
      <c r="AY156" s="19"/>
      <c r="AZ156" s="85"/>
      <c r="BA156" s="85"/>
      <c r="BB156" s="85"/>
      <c r="BC156" s="135"/>
      <c r="BD156" s="90"/>
      <c r="BE156" s="126"/>
      <c r="BF156" s="19"/>
      <c r="BG156" s="19"/>
      <c r="BH156" s="85"/>
      <c r="BI156" s="85"/>
      <c r="BJ156" s="85"/>
      <c r="BK156" s="135"/>
      <c r="BL156" s="90"/>
      <c r="BM156" s="126"/>
      <c r="BN156" s="19"/>
      <c r="BO156" s="19"/>
      <c r="BP156" s="85"/>
      <c r="BQ156" s="85"/>
      <c r="BR156" s="85"/>
      <c r="BS156" s="135"/>
      <c r="BT156" s="90"/>
      <c r="BU156" s="126"/>
      <c r="BV156" s="19"/>
      <c r="BW156" s="19"/>
      <c r="BX156" s="85"/>
      <c r="BY156" s="85"/>
      <c r="BZ156" s="85"/>
      <c r="CA156" s="135"/>
      <c r="CB156" s="90"/>
      <c r="CC156" s="126"/>
      <c r="CD156" s="19"/>
      <c r="CE156" s="19"/>
      <c r="CF156" s="85"/>
      <c r="CG156" s="85"/>
      <c r="CH156" s="85"/>
      <c r="CI156" s="135"/>
      <c r="CJ156" s="90"/>
      <c r="CK156" s="126"/>
      <c r="CL156" s="19"/>
      <c r="CM156" s="19"/>
      <c r="CN156" s="85"/>
      <c r="CO156" s="85"/>
      <c r="CP156" s="85"/>
      <c r="CQ156" s="135"/>
      <c r="CR156" s="90"/>
      <c r="CS156" s="126"/>
      <c r="CT156" s="19"/>
      <c r="CU156" s="19"/>
      <c r="CV156" s="85"/>
      <c r="CW156" s="85"/>
      <c r="CX156" s="85"/>
      <c r="CY156" s="135"/>
      <c r="CZ156" s="90"/>
      <c r="DA156" s="126"/>
      <c r="DB156" s="19"/>
      <c r="DC156" s="19"/>
      <c r="DD156" s="85"/>
      <c r="DE156" s="85"/>
      <c r="DF156" s="85"/>
      <c r="DG156" s="135"/>
      <c r="DH156" s="90"/>
      <c r="DI156" s="126"/>
      <c r="DJ156" s="19"/>
      <c r="DK156" s="19"/>
      <c r="DL156" s="85"/>
      <c r="DM156" s="85"/>
      <c r="DN156" s="85"/>
      <c r="DO156" s="135"/>
      <c r="DP156" s="90"/>
      <c r="DQ156" s="126"/>
      <c r="DR156" s="19"/>
      <c r="DS156" s="19"/>
      <c r="DT156" s="85"/>
      <c r="DU156" s="85"/>
      <c r="DV156" s="85"/>
      <c r="DW156" s="135"/>
      <c r="DX156" s="90"/>
      <c r="DY156" s="126"/>
      <c r="DZ156" s="19"/>
      <c r="EA156" s="19"/>
      <c r="EB156" s="24"/>
      <c r="EC156" s="24"/>
      <c r="ED156" s="24"/>
      <c r="EE156" s="705"/>
      <c r="EF156" s="334"/>
      <c r="EG156" s="272"/>
      <c r="EH156" s="19"/>
      <c r="EI156" s="19"/>
      <c r="EJ156" s="85"/>
      <c r="EK156" s="85"/>
      <c r="EL156" s="85"/>
      <c r="EM156" s="135"/>
      <c r="EN156" s="90"/>
      <c r="EO156" s="126"/>
      <c r="EP156" s="19"/>
      <c r="EQ156" s="19"/>
    </row>
    <row r="157" spans="1:147" ht="37.5" customHeight="1">
      <c r="A157" s="88"/>
      <c r="B157" s="88"/>
      <c r="C157" s="88"/>
      <c r="D157" s="85"/>
      <c r="E157" s="85"/>
      <c r="F157" s="85"/>
      <c r="G157" s="135"/>
      <c r="H157" s="90"/>
      <c r="I157" s="126"/>
      <c r="J157" s="19"/>
      <c r="K157" s="19"/>
      <c r="L157" s="85"/>
      <c r="M157" s="85"/>
      <c r="N157" s="85"/>
      <c r="O157" s="135"/>
      <c r="P157" s="90"/>
      <c r="Q157" s="126"/>
      <c r="R157" s="19"/>
      <c r="S157" s="19"/>
      <c r="T157" s="85"/>
      <c r="U157" s="85"/>
      <c r="V157" s="85"/>
      <c r="W157" s="135"/>
      <c r="X157" s="90"/>
      <c r="Y157" s="126"/>
      <c r="Z157" s="19"/>
      <c r="AA157" s="19"/>
      <c r="AB157" s="85"/>
      <c r="AC157" s="85"/>
      <c r="AD157" s="85"/>
      <c r="AE157" s="135"/>
      <c r="AF157" s="90"/>
      <c r="AG157" s="126"/>
      <c r="AH157" s="19"/>
      <c r="AI157" s="19"/>
      <c r="AJ157" s="85"/>
      <c r="AK157" s="85"/>
      <c r="AL157" s="85"/>
      <c r="AM157" s="135"/>
      <c r="AN157" s="90"/>
      <c r="AO157" s="126"/>
      <c r="AP157" s="19"/>
      <c r="AQ157" s="19"/>
      <c r="AR157" s="85"/>
      <c r="AS157" s="85"/>
      <c r="AT157" s="85"/>
      <c r="AU157" s="135"/>
      <c r="AV157" s="90"/>
      <c r="AW157" s="126"/>
      <c r="AX157" s="19"/>
      <c r="AY157" s="19"/>
      <c r="AZ157" s="85"/>
      <c r="BA157" s="85"/>
      <c r="BB157" s="85"/>
      <c r="BC157" s="135"/>
      <c r="BD157" s="90"/>
      <c r="BE157" s="126"/>
      <c r="BF157" s="19"/>
      <c r="BG157" s="19"/>
      <c r="BH157" s="85"/>
      <c r="BI157" s="85"/>
      <c r="BJ157" s="85"/>
      <c r="BK157" s="135"/>
      <c r="BL157" s="90"/>
      <c r="BM157" s="126"/>
      <c r="BN157" s="19"/>
      <c r="BO157" s="19"/>
      <c r="BP157" s="85"/>
      <c r="BQ157" s="85"/>
      <c r="BR157" s="85"/>
      <c r="BS157" s="135"/>
      <c r="BT157" s="90"/>
      <c r="BU157" s="126"/>
      <c r="BV157" s="19"/>
      <c r="BW157" s="19"/>
      <c r="BX157" s="85"/>
      <c r="BY157" s="85"/>
      <c r="BZ157" s="85"/>
      <c r="CA157" s="135"/>
      <c r="CB157" s="90"/>
      <c r="CC157" s="126"/>
      <c r="CD157" s="19"/>
      <c r="CE157" s="19"/>
      <c r="CF157" s="85"/>
      <c r="CG157" s="85"/>
      <c r="CH157" s="85"/>
      <c r="CI157" s="135"/>
      <c r="CJ157" s="90"/>
      <c r="CK157" s="126"/>
      <c r="CL157" s="19"/>
      <c r="CM157" s="19"/>
      <c r="CN157" s="85"/>
      <c r="CO157" s="85"/>
      <c r="CP157" s="85"/>
      <c r="CQ157" s="135"/>
      <c r="CR157" s="90"/>
      <c r="CS157" s="126"/>
      <c r="CT157" s="19"/>
      <c r="CU157" s="19"/>
      <c r="CV157" s="85"/>
      <c r="CW157" s="85"/>
      <c r="CX157" s="85"/>
      <c r="CY157" s="135"/>
      <c r="CZ157" s="90"/>
      <c r="DA157" s="126"/>
      <c r="DB157" s="19"/>
      <c r="DC157" s="19"/>
      <c r="DD157" s="85"/>
      <c r="DE157" s="85"/>
      <c r="DF157" s="85"/>
      <c r="DG157" s="135"/>
      <c r="DH157" s="90"/>
      <c r="DI157" s="126"/>
      <c r="DJ157" s="19"/>
      <c r="DK157" s="19"/>
      <c r="DL157" s="85"/>
      <c r="DM157" s="85"/>
      <c r="DN157" s="85"/>
      <c r="DO157" s="135"/>
      <c r="DP157" s="90"/>
      <c r="DQ157" s="126"/>
      <c r="DR157" s="19"/>
      <c r="DS157" s="19"/>
      <c r="DT157" s="85"/>
      <c r="DU157" s="85"/>
      <c r="DV157" s="85"/>
      <c r="DW157" s="135"/>
      <c r="DX157" s="90"/>
      <c r="DY157" s="126"/>
      <c r="DZ157" s="19"/>
      <c r="EA157" s="19"/>
      <c r="EB157" s="24"/>
      <c r="EC157" s="24"/>
      <c r="ED157" s="24"/>
      <c r="EE157" s="705"/>
      <c r="EF157" s="334"/>
      <c r="EG157" s="272"/>
      <c r="EH157" s="19"/>
      <c r="EI157" s="19"/>
      <c r="EJ157" s="85"/>
      <c r="EK157" s="85"/>
      <c r="EL157" s="85"/>
      <c r="EM157" s="135"/>
      <c r="EN157" s="90"/>
      <c r="EO157" s="126"/>
      <c r="EP157" s="19"/>
      <c r="EQ157" s="19"/>
    </row>
    <row r="158" spans="1:147" ht="37.5" customHeight="1">
      <c r="A158" s="88"/>
      <c r="B158" s="88"/>
      <c r="C158" s="88"/>
      <c r="D158" s="85"/>
      <c r="E158" s="85"/>
      <c r="F158" s="85"/>
      <c r="G158" s="135"/>
      <c r="H158" s="90"/>
      <c r="I158" s="126"/>
      <c r="J158" s="19"/>
      <c r="K158" s="19"/>
      <c r="L158" s="85"/>
      <c r="M158" s="85"/>
      <c r="N158" s="85"/>
      <c r="O158" s="135"/>
      <c r="P158" s="90"/>
      <c r="Q158" s="126"/>
      <c r="R158" s="19"/>
      <c r="S158" s="19"/>
      <c r="T158" s="85"/>
      <c r="U158" s="85"/>
      <c r="V158" s="85"/>
      <c r="W158" s="135"/>
      <c r="X158" s="90"/>
      <c r="Y158" s="126"/>
      <c r="Z158" s="19"/>
      <c r="AA158" s="19"/>
      <c r="AB158" s="85"/>
      <c r="AC158" s="85"/>
      <c r="AD158" s="85"/>
      <c r="AE158" s="135"/>
      <c r="AF158" s="90"/>
      <c r="AG158" s="126"/>
      <c r="AH158" s="19"/>
      <c r="AI158" s="19"/>
      <c r="AJ158" s="85"/>
      <c r="AK158" s="85"/>
      <c r="AL158" s="85"/>
      <c r="AM158" s="135"/>
      <c r="AN158" s="90"/>
      <c r="AO158" s="126"/>
      <c r="AP158" s="19"/>
      <c r="AQ158" s="19"/>
      <c r="AR158" s="85"/>
      <c r="AS158" s="85"/>
      <c r="AT158" s="85"/>
      <c r="AU158" s="135"/>
      <c r="AV158" s="90"/>
      <c r="AW158" s="126"/>
      <c r="AX158" s="19"/>
      <c r="AY158" s="19"/>
      <c r="AZ158" s="85"/>
      <c r="BA158" s="85"/>
      <c r="BB158" s="85"/>
      <c r="BC158" s="135"/>
      <c r="BD158" s="90"/>
      <c r="BE158" s="126"/>
      <c r="BF158" s="19"/>
      <c r="BG158" s="19"/>
      <c r="BH158" s="85"/>
      <c r="BI158" s="85"/>
      <c r="BJ158" s="85"/>
      <c r="BK158" s="135"/>
      <c r="BL158" s="90"/>
      <c r="BM158" s="126"/>
      <c r="BN158" s="19"/>
      <c r="BO158" s="19"/>
      <c r="BP158" s="85"/>
      <c r="BQ158" s="85"/>
      <c r="BR158" s="85"/>
      <c r="BS158" s="135"/>
      <c r="BT158" s="90"/>
      <c r="BU158" s="126"/>
      <c r="BV158" s="19"/>
      <c r="BW158" s="19"/>
      <c r="BX158" s="85"/>
      <c r="BY158" s="85"/>
      <c r="BZ158" s="85"/>
      <c r="CA158" s="135"/>
      <c r="CB158" s="90"/>
      <c r="CC158" s="126"/>
      <c r="CD158" s="19"/>
      <c r="CE158" s="19"/>
      <c r="CF158" s="85"/>
      <c r="CG158" s="85"/>
      <c r="CH158" s="85"/>
      <c r="CI158" s="135"/>
      <c r="CJ158" s="90"/>
      <c r="CK158" s="126"/>
      <c r="CL158" s="19"/>
      <c r="CM158" s="19"/>
      <c r="CN158" s="85"/>
      <c r="CO158" s="85"/>
      <c r="CP158" s="85"/>
      <c r="CQ158" s="135"/>
      <c r="CR158" s="90"/>
      <c r="CS158" s="126"/>
      <c r="CT158" s="19"/>
      <c r="CU158" s="19"/>
      <c r="CV158" s="85"/>
      <c r="CW158" s="85"/>
      <c r="CX158" s="85"/>
      <c r="CY158" s="135"/>
      <c r="CZ158" s="90"/>
      <c r="DA158" s="126"/>
      <c r="DB158" s="19"/>
      <c r="DC158" s="19"/>
      <c r="DD158" s="85"/>
      <c r="DE158" s="85"/>
      <c r="DF158" s="85"/>
      <c r="DG158" s="135"/>
      <c r="DH158" s="90"/>
      <c r="DI158" s="126"/>
      <c r="DJ158" s="19"/>
      <c r="DK158" s="19"/>
      <c r="DL158" s="85"/>
      <c r="DM158" s="85"/>
      <c r="DN158" s="85"/>
      <c r="DO158" s="135"/>
      <c r="DP158" s="90"/>
      <c r="DQ158" s="126"/>
      <c r="DR158" s="19"/>
      <c r="DS158" s="19"/>
      <c r="DT158" s="85"/>
      <c r="DU158" s="85"/>
      <c r="DV158" s="85"/>
      <c r="DW158" s="135"/>
      <c r="DX158" s="90"/>
      <c r="DY158" s="126"/>
      <c r="DZ158" s="19"/>
      <c r="EA158" s="19"/>
      <c r="EB158" s="24"/>
      <c r="EC158" s="24"/>
      <c r="ED158" s="24"/>
      <c r="EE158" s="705"/>
      <c r="EF158" s="334"/>
      <c r="EG158" s="272"/>
      <c r="EH158" s="19"/>
      <c r="EI158" s="19"/>
      <c r="EJ158" s="85"/>
      <c r="EK158" s="85"/>
      <c r="EL158" s="85"/>
      <c r="EM158" s="135"/>
      <c r="EN158" s="90"/>
      <c r="EO158" s="126"/>
      <c r="EP158" s="19"/>
      <c r="EQ158" s="19"/>
    </row>
    <row r="159" spans="1:147" ht="37.5" customHeight="1">
      <c r="A159" s="88"/>
      <c r="B159" s="88"/>
      <c r="C159" s="88"/>
      <c r="D159" s="85"/>
      <c r="E159" s="85"/>
      <c r="F159" s="85"/>
      <c r="G159" s="135"/>
      <c r="H159" s="90"/>
      <c r="I159" s="126"/>
      <c r="J159" s="19"/>
      <c r="K159" s="19"/>
      <c r="L159" s="85"/>
      <c r="M159" s="85"/>
      <c r="N159" s="85"/>
      <c r="O159" s="135"/>
      <c r="P159" s="90"/>
      <c r="Q159" s="126"/>
      <c r="R159" s="19"/>
      <c r="S159" s="19"/>
      <c r="T159" s="85"/>
      <c r="U159" s="85"/>
      <c r="V159" s="85"/>
      <c r="W159" s="135"/>
      <c r="X159" s="90"/>
      <c r="Y159" s="126"/>
      <c r="Z159" s="19"/>
      <c r="AA159" s="19"/>
      <c r="AB159" s="85"/>
      <c r="AC159" s="85"/>
      <c r="AD159" s="85"/>
      <c r="AE159" s="135"/>
      <c r="AF159" s="90"/>
      <c r="AG159" s="126"/>
      <c r="AH159" s="19"/>
      <c r="AI159" s="19"/>
      <c r="AJ159" s="85"/>
      <c r="AK159" s="85"/>
      <c r="AL159" s="85"/>
      <c r="AM159" s="135"/>
      <c r="AN159" s="90"/>
      <c r="AO159" s="126"/>
      <c r="AP159" s="19"/>
      <c r="AQ159" s="19"/>
      <c r="AR159" s="85"/>
      <c r="AS159" s="85"/>
      <c r="AT159" s="85"/>
      <c r="AU159" s="135"/>
      <c r="AV159" s="90"/>
      <c r="AW159" s="126"/>
      <c r="AX159" s="19"/>
      <c r="AY159" s="19"/>
      <c r="AZ159" s="85"/>
      <c r="BA159" s="85"/>
      <c r="BB159" s="85"/>
      <c r="BC159" s="135"/>
      <c r="BD159" s="90"/>
      <c r="BE159" s="126"/>
      <c r="BF159" s="19"/>
      <c r="BG159" s="19"/>
      <c r="BH159" s="85"/>
      <c r="BI159" s="85"/>
      <c r="BJ159" s="85"/>
      <c r="BK159" s="135"/>
      <c r="BL159" s="90"/>
      <c r="BM159" s="126"/>
      <c r="BN159" s="19"/>
      <c r="BO159" s="19"/>
      <c r="BP159" s="85"/>
      <c r="BQ159" s="85"/>
      <c r="BR159" s="85"/>
      <c r="BS159" s="135"/>
      <c r="BT159" s="90"/>
      <c r="BU159" s="126"/>
      <c r="BV159" s="19"/>
      <c r="BW159" s="19"/>
      <c r="BX159" s="85"/>
      <c r="BY159" s="85"/>
      <c r="BZ159" s="85"/>
      <c r="CA159" s="135"/>
      <c r="CB159" s="90"/>
      <c r="CC159" s="126"/>
      <c r="CD159" s="19"/>
      <c r="CE159" s="19"/>
      <c r="CF159" s="85"/>
      <c r="CG159" s="85"/>
      <c r="CH159" s="85"/>
      <c r="CI159" s="135"/>
      <c r="CJ159" s="90"/>
      <c r="CK159" s="126"/>
      <c r="CL159" s="19"/>
      <c r="CM159" s="19"/>
      <c r="CN159" s="85"/>
      <c r="CO159" s="85"/>
      <c r="CP159" s="85"/>
      <c r="CQ159" s="135"/>
      <c r="CR159" s="90"/>
      <c r="CS159" s="126"/>
      <c r="CT159" s="19"/>
      <c r="CU159" s="19"/>
      <c r="CV159" s="85"/>
      <c r="CW159" s="85"/>
      <c r="CX159" s="85"/>
      <c r="CY159" s="135"/>
      <c r="CZ159" s="90"/>
      <c r="DA159" s="126"/>
      <c r="DB159" s="19"/>
      <c r="DC159" s="19"/>
      <c r="DD159" s="85"/>
      <c r="DE159" s="85"/>
      <c r="DF159" s="85"/>
      <c r="DG159" s="135"/>
      <c r="DH159" s="90"/>
      <c r="DI159" s="126"/>
      <c r="DJ159" s="19"/>
      <c r="DK159" s="19"/>
      <c r="DL159" s="85"/>
      <c r="DM159" s="85"/>
      <c r="DN159" s="85"/>
      <c r="DO159" s="135"/>
      <c r="DP159" s="90"/>
      <c r="DQ159" s="126"/>
      <c r="DR159" s="19"/>
      <c r="DS159" s="19"/>
      <c r="DT159" s="85"/>
      <c r="DU159" s="85"/>
      <c r="DV159" s="85"/>
      <c r="DW159" s="135"/>
      <c r="DX159" s="90"/>
      <c r="DY159" s="126"/>
      <c r="DZ159" s="19"/>
      <c r="EA159" s="19"/>
      <c r="EB159" s="24"/>
      <c r="EC159" s="24"/>
      <c r="ED159" s="24"/>
      <c r="EE159" s="705"/>
      <c r="EF159" s="334"/>
      <c r="EG159" s="272"/>
      <c r="EH159" s="19"/>
      <c r="EI159" s="19"/>
      <c r="EJ159" s="85"/>
      <c r="EK159" s="85"/>
      <c r="EL159" s="85"/>
      <c r="EM159" s="135"/>
      <c r="EN159" s="90"/>
      <c r="EO159" s="126"/>
      <c r="EP159" s="19"/>
      <c r="EQ159" s="19"/>
    </row>
    <row r="160" spans="1:147" ht="37.5" customHeight="1">
      <c r="A160" s="88"/>
      <c r="B160" s="88"/>
      <c r="C160" s="88"/>
      <c r="D160" s="85"/>
      <c r="E160" s="85"/>
      <c r="F160" s="85"/>
      <c r="G160" s="135"/>
      <c r="H160" s="90"/>
      <c r="I160" s="126"/>
      <c r="J160" s="19"/>
      <c r="K160" s="19"/>
      <c r="L160" s="85"/>
      <c r="M160" s="85"/>
      <c r="N160" s="85"/>
      <c r="O160" s="135"/>
      <c r="P160" s="90"/>
      <c r="Q160" s="126"/>
      <c r="R160" s="19"/>
      <c r="S160" s="19"/>
      <c r="T160" s="85"/>
      <c r="U160" s="85"/>
      <c r="V160" s="85"/>
      <c r="W160" s="135"/>
      <c r="X160" s="90"/>
      <c r="Y160" s="126"/>
      <c r="Z160" s="19"/>
      <c r="AA160" s="19"/>
      <c r="AB160" s="85"/>
      <c r="AC160" s="85"/>
      <c r="AD160" s="85"/>
      <c r="AE160" s="135"/>
      <c r="AF160" s="90"/>
      <c r="AG160" s="126"/>
      <c r="AH160" s="19"/>
      <c r="AI160" s="19"/>
      <c r="AJ160" s="85"/>
      <c r="AK160" s="85"/>
      <c r="AL160" s="85"/>
      <c r="AM160" s="135"/>
      <c r="AN160" s="90"/>
      <c r="AO160" s="126"/>
      <c r="AP160" s="19"/>
      <c r="AQ160" s="19"/>
      <c r="AR160" s="85"/>
      <c r="AS160" s="85"/>
      <c r="AT160" s="85"/>
      <c r="AU160" s="135"/>
      <c r="AV160" s="90"/>
      <c r="AW160" s="126"/>
      <c r="AX160" s="19"/>
      <c r="AY160" s="19"/>
      <c r="AZ160" s="85"/>
      <c r="BA160" s="85"/>
      <c r="BB160" s="85"/>
      <c r="BC160" s="135"/>
      <c r="BD160" s="90"/>
      <c r="BE160" s="126"/>
      <c r="BF160" s="19"/>
      <c r="BG160" s="19"/>
      <c r="BH160" s="85"/>
      <c r="BI160" s="85"/>
      <c r="BJ160" s="85"/>
      <c r="BK160" s="135"/>
      <c r="BL160" s="90"/>
      <c r="BM160" s="126"/>
      <c r="BN160" s="19"/>
      <c r="BO160" s="19"/>
      <c r="BP160" s="85"/>
      <c r="BQ160" s="85"/>
      <c r="BR160" s="85"/>
      <c r="BS160" s="135"/>
      <c r="BT160" s="90"/>
      <c r="BU160" s="126"/>
      <c r="BV160" s="19"/>
      <c r="BW160" s="19"/>
      <c r="BX160" s="85"/>
      <c r="BY160" s="85"/>
      <c r="BZ160" s="85"/>
      <c r="CA160" s="135"/>
      <c r="CB160" s="90"/>
      <c r="CC160" s="126"/>
      <c r="CD160" s="19"/>
      <c r="CE160" s="19"/>
      <c r="CF160" s="85"/>
      <c r="CG160" s="85"/>
      <c r="CH160" s="85"/>
      <c r="CI160" s="135"/>
      <c r="CJ160" s="90"/>
      <c r="CK160" s="126"/>
      <c r="CL160" s="19"/>
      <c r="CM160" s="19"/>
      <c r="CN160" s="85"/>
      <c r="CO160" s="85"/>
      <c r="CP160" s="85"/>
      <c r="CQ160" s="135"/>
      <c r="CR160" s="90"/>
      <c r="CS160" s="126"/>
      <c r="CT160" s="19"/>
      <c r="CU160" s="19"/>
      <c r="CV160" s="85"/>
      <c r="CW160" s="85"/>
      <c r="CX160" s="85"/>
      <c r="CY160" s="135"/>
      <c r="CZ160" s="90"/>
      <c r="DA160" s="126"/>
      <c r="DB160" s="19"/>
      <c r="DC160" s="19"/>
      <c r="DD160" s="85"/>
      <c r="DE160" s="85"/>
      <c r="DF160" s="85"/>
      <c r="DG160" s="135"/>
      <c r="DH160" s="90"/>
      <c r="DI160" s="126"/>
      <c r="DJ160" s="19"/>
      <c r="DK160" s="19"/>
      <c r="DL160" s="85"/>
      <c r="DM160" s="85"/>
      <c r="DN160" s="85"/>
      <c r="DO160" s="135"/>
      <c r="DP160" s="90"/>
      <c r="DQ160" s="126"/>
      <c r="DR160" s="19"/>
      <c r="DS160" s="19"/>
      <c r="DT160" s="85"/>
      <c r="DU160" s="85"/>
      <c r="DV160" s="85"/>
      <c r="DW160" s="135"/>
      <c r="DX160" s="90"/>
      <c r="DY160" s="126"/>
      <c r="DZ160" s="19"/>
      <c r="EA160" s="19"/>
      <c r="EB160" s="24"/>
      <c r="EC160" s="24"/>
      <c r="ED160" s="24"/>
      <c r="EE160" s="705"/>
      <c r="EF160" s="334"/>
      <c r="EG160" s="272"/>
      <c r="EH160" s="19"/>
      <c r="EI160" s="19"/>
      <c r="EJ160" s="85"/>
      <c r="EK160" s="85"/>
      <c r="EL160" s="85"/>
      <c r="EM160" s="135"/>
      <c r="EN160" s="90"/>
      <c r="EO160" s="126"/>
      <c r="EP160" s="19"/>
      <c r="EQ160" s="19"/>
    </row>
    <row r="161" spans="1:147" ht="37.5" customHeight="1">
      <c r="A161" s="88"/>
      <c r="B161" s="88"/>
      <c r="C161" s="88"/>
      <c r="D161" s="85"/>
      <c r="E161" s="85"/>
      <c r="F161" s="85"/>
      <c r="G161" s="135"/>
      <c r="H161" s="90"/>
      <c r="I161" s="126"/>
      <c r="J161" s="19"/>
      <c r="K161" s="19"/>
      <c r="L161" s="85"/>
      <c r="M161" s="85"/>
      <c r="N161" s="85"/>
      <c r="O161" s="135"/>
      <c r="P161" s="90"/>
      <c r="Q161" s="126"/>
      <c r="R161" s="19"/>
      <c r="S161" s="19"/>
      <c r="T161" s="85"/>
      <c r="U161" s="85"/>
      <c r="V161" s="85"/>
      <c r="W161" s="135"/>
      <c r="X161" s="90"/>
      <c r="Y161" s="126"/>
      <c r="Z161" s="19"/>
      <c r="AA161" s="19"/>
      <c r="AB161" s="85"/>
      <c r="AC161" s="85"/>
      <c r="AD161" s="85"/>
      <c r="AE161" s="135"/>
      <c r="AF161" s="90"/>
      <c r="AG161" s="126"/>
      <c r="AH161" s="19"/>
      <c r="AI161" s="19"/>
      <c r="AJ161" s="85"/>
      <c r="AK161" s="85"/>
      <c r="AL161" s="85"/>
      <c r="AM161" s="135"/>
      <c r="AN161" s="90"/>
      <c r="AO161" s="126"/>
      <c r="AP161" s="19"/>
      <c r="AQ161" s="19"/>
      <c r="AR161" s="85"/>
      <c r="AS161" s="85"/>
      <c r="AT161" s="85"/>
      <c r="AU161" s="135"/>
      <c r="AV161" s="90"/>
      <c r="AW161" s="126"/>
      <c r="AX161" s="19"/>
      <c r="AY161" s="19"/>
      <c r="AZ161" s="85"/>
      <c r="BA161" s="85"/>
      <c r="BB161" s="85"/>
      <c r="BC161" s="135"/>
      <c r="BD161" s="90"/>
      <c r="BE161" s="126"/>
      <c r="BF161" s="19"/>
      <c r="BG161" s="19"/>
      <c r="BH161" s="85"/>
      <c r="BI161" s="85"/>
      <c r="BJ161" s="85"/>
      <c r="BK161" s="135"/>
      <c r="BL161" s="90"/>
      <c r="BM161" s="126"/>
      <c r="BN161" s="19"/>
      <c r="BO161" s="19"/>
      <c r="BP161" s="85"/>
      <c r="BQ161" s="85"/>
      <c r="BR161" s="85"/>
      <c r="BS161" s="135"/>
      <c r="BT161" s="90"/>
      <c r="BU161" s="126"/>
      <c r="BV161" s="19"/>
      <c r="BW161" s="19"/>
      <c r="BX161" s="85"/>
      <c r="BY161" s="85"/>
      <c r="BZ161" s="85"/>
      <c r="CA161" s="135"/>
      <c r="CB161" s="90"/>
      <c r="CC161" s="126"/>
      <c r="CD161" s="19"/>
      <c r="CE161" s="19"/>
      <c r="CF161" s="85"/>
      <c r="CG161" s="85"/>
      <c r="CH161" s="85"/>
      <c r="CI161" s="135"/>
      <c r="CJ161" s="90"/>
      <c r="CK161" s="126"/>
      <c r="CL161" s="19"/>
      <c r="CM161" s="19"/>
      <c r="CN161" s="85"/>
      <c r="CO161" s="85"/>
      <c r="CP161" s="85"/>
      <c r="CQ161" s="135"/>
      <c r="CR161" s="90"/>
      <c r="CS161" s="126"/>
      <c r="CT161" s="19"/>
      <c r="CU161" s="19"/>
      <c r="CV161" s="85"/>
      <c r="CW161" s="85"/>
      <c r="CX161" s="85"/>
      <c r="CY161" s="135"/>
      <c r="CZ161" s="90"/>
      <c r="DA161" s="126"/>
      <c r="DB161" s="19"/>
      <c r="DC161" s="19"/>
      <c r="DD161" s="85"/>
      <c r="DE161" s="85"/>
      <c r="DF161" s="85"/>
      <c r="DG161" s="135"/>
      <c r="DH161" s="90"/>
      <c r="DI161" s="126"/>
      <c r="DJ161" s="19"/>
      <c r="DK161" s="19"/>
      <c r="DL161" s="85"/>
      <c r="DM161" s="85"/>
      <c r="DN161" s="85"/>
      <c r="DO161" s="135"/>
      <c r="DP161" s="90"/>
      <c r="DQ161" s="126"/>
      <c r="DR161" s="19"/>
      <c r="DS161" s="19"/>
      <c r="DT161" s="85"/>
      <c r="DU161" s="85"/>
      <c r="DV161" s="85"/>
      <c r="DW161" s="135"/>
      <c r="DX161" s="90"/>
      <c r="DY161" s="126"/>
      <c r="DZ161" s="19"/>
      <c r="EA161" s="19"/>
      <c r="EB161" s="24"/>
      <c r="EC161" s="24"/>
      <c r="ED161" s="24"/>
      <c r="EE161" s="705"/>
      <c r="EF161" s="334"/>
      <c r="EG161" s="272"/>
      <c r="EH161" s="19"/>
      <c r="EI161" s="19"/>
      <c r="EJ161" s="85"/>
      <c r="EK161" s="85"/>
      <c r="EL161" s="85"/>
      <c r="EM161" s="135"/>
      <c r="EN161" s="90"/>
      <c r="EO161" s="126"/>
      <c r="EP161" s="19"/>
      <c r="EQ161" s="19"/>
    </row>
    <row r="162" spans="1:147" ht="37.5" customHeight="1">
      <c r="A162" s="88"/>
      <c r="B162" s="88"/>
      <c r="C162" s="88"/>
      <c r="D162" s="85"/>
      <c r="E162" s="85"/>
      <c r="F162" s="85"/>
      <c r="G162" s="135"/>
      <c r="H162" s="90"/>
      <c r="I162" s="126"/>
      <c r="J162" s="19"/>
      <c r="K162" s="19"/>
      <c r="L162" s="85"/>
      <c r="M162" s="85"/>
      <c r="N162" s="85"/>
      <c r="O162" s="135"/>
      <c r="P162" s="90"/>
      <c r="Q162" s="126"/>
      <c r="R162" s="19"/>
      <c r="S162" s="19"/>
      <c r="T162" s="85"/>
      <c r="U162" s="85"/>
      <c r="V162" s="85"/>
      <c r="W162" s="135"/>
      <c r="X162" s="90"/>
      <c r="Y162" s="126"/>
      <c r="Z162" s="19"/>
      <c r="AA162" s="19"/>
      <c r="AB162" s="85"/>
      <c r="AC162" s="85"/>
      <c r="AD162" s="85"/>
      <c r="AE162" s="135"/>
      <c r="AF162" s="90"/>
      <c r="AG162" s="126"/>
      <c r="AH162" s="19"/>
      <c r="AI162" s="19"/>
      <c r="AJ162" s="85"/>
      <c r="AK162" s="85"/>
      <c r="AL162" s="85"/>
      <c r="AM162" s="135"/>
      <c r="AN162" s="90"/>
      <c r="AO162" s="126"/>
      <c r="AP162" s="19"/>
      <c r="AQ162" s="19"/>
      <c r="AR162" s="85"/>
      <c r="AS162" s="85"/>
      <c r="AT162" s="85"/>
      <c r="AU162" s="135"/>
      <c r="AV162" s="90"/>
      <c r="AW162" s="126"/>
      <c r="AX162" s="19"/>
      <c r="AY162" s="19"/>
      <c r="AZ162" s="85"/>
      <c r="BA162" s="85"/>
      <c r="BB162" s="85"/>
      <c r="BC162" s="135"/>
      <c r="BD162" s="90"/>
      <c r="BE162" s="126"/>
      <c r="BF162" s="19"/>
      <c r="BG162" s="19"/>
      <c r="BH162" s="85"/>
      <c r="BI162" s="85"/>
      <c r="BJ162" s="85"/>
      <c r="BK162" s="135"/>
      <c r="BL162" s="90"/>
      <c r="BM162" s="126"/>
      <c r="BN162" s="19"/>
      <c r="BO162" s="19"/>
      <c r="BP162" s="85"/>
      <c r="BQ162" s="85"/>
      <c r="BR162" s="85"/>
      <c r="BS162" s="135"/>
      <c r="BT162" s="90"/>
      <c r="BU162" s="126"/>
      <c r="BV162" s="19"/>
      <c r="BW162" s="19"/>
      <c r="BX162" s="85"/>
      <c r="BY162" s="85"/>
      <c r="BZ162" s="85"/>
      <c r="CA162" s="135"/>
      <c r="CB162" s="90"/>
      <c r="CC162" s="126"/>
      <c r="CD162" s="19"/>
      <c r="CE162" s="19"/>
      <c r="CF162" s="85"/>
      <c r="CG162" s="85"/>
      <c r="CH162" s="85"/>
      <c r="CI162" s="135"/>
      <c r="CJ162" s="90"/>
      <c r="CK162" s="126"/>
      <c r="CL162" s="19"/>
      <c r="CM162" s="19"/>
      <c r="CN162" s="85"/>
      <c r="CO162" s="85"/>
      <c r="CP162" s="85"/>
      <c r="CQ162" s="135"/>
      <c r="CR162" s="90"/>
      <c r="CS162" s="126"/>
      <c r="CT162" s="19"/>
      <c r="CU162" s="19"/>
      <c r="CV162" s="85"/>
      <c r="CW162" s="85"/>
      <c r="CX162" s="85"/>
      <c r="CY162" s="135"/>
      <c r="CZ162" s="90"/>
      <c r="DA162" s="126"/>
      <c r="DB162" s="19"/>
      <c r="DC162" s="19"/>
      <c r="DD162" s="85"/>
      <c r="DE162" s="85"/>
      <c r="DF162" s="85"/>
      <c r="DG162" s="135"/>
      <c r="DH162" s="90"/>
      <c r="DI162" s="126"/>
      <c r="DJ162" s="19"/>
      <c r="DK162" s="19"/>
      <c r="DL162" s="85"/>
      <c r="DM162" s="85"/>
      <c r="DN162" s="85"/>
      <c r="DO162" s="135"/>
      <c r="DP162" s="90"/>
      <c r="DQ162" s="126"/>
      <c r="DR162" s="19"/>
      <c r="DS162" s="19"/>
      <c r="DT162" s="85"/>
      <c r="DU162" s="85"/>
      <c r="DV162" s="85"/>
      <c r="DW162" s="135"/>
      <c r="DX162" s="90"/>
      <c r="DY162" s="126"/>
      <c r="DZ162" s="19"/>
      <c r="EA162" s="19"/>
      <c r="EB162" s="24"/>
      <c r="EC162" s="24"/>
      <c r="ED162" s="24"/>
      <c r="EE162" s="705"/>
      <c r="EF162" s="334"/>
      <c r="EG162" s="272"/>
      <c r="EH162" s="19"/>
      <c r="EI162" s="19"/>
      <c r="EJ162" s="85"/>
      <c r="EK162" s="85"/>
      <c r="EL162" s="85"/>
      <c r="EM162" s="135"/>
      <c r="EN162" s="90"/>
      <c r="EO162" s="126"/>
      <c r="EP162" s="19"/>
      <c r="EQ162" s="19"/>
    </row>
    <row r="163" spans="1:147" ht="37.5" customHeight="1">
      <c r="A163" s="88"/>
      <c r="B163" s="88"/>
      <c r="C163" s="88"/>
      <c r="D163" s="85"/>
      <c r="E163" s="85"/>
      <c r="F163" s="85"/>
      <c r="G163" s="135"/>
      <c r="H163" s="90"/>
      <c r="I163" s="126"/>
      <c r="J163" s="19"/>
      <c r="K163" s="19"/>
      <c r="L163" s="85"/>
      <c r="M163" s="85"/>
      <c r="N163" s="85"/>
      <c r="O163" s="135"/>
      <c r="P163" s="90"/>
      <c r="Q163" s="126"/>
      <c r="R163" s="19"/>
      <c r="S163" s="19"/>
      <c r="T163" s="85"/>
      <c r="U163" s="85"/>
      <c r="V163" s="85"/>
      <c r="W163" s="135"/>
      <c r="X163" s="90"/>
      <c r="Y163" s="126"/>
      <c r="Z163" s="19"/>
      <c r="AA163" s="19"/>
      <c r="AB163" s="85"/>
      <c r="AC163" s="85"/>
      <c r="AD163" s="85"/>
      <c r="AE163" s="135"/>
      <c r="AF163" s="90"/>
      <c r="AG163" s="126"/>
      <c r="AH163" s="19"/>
      <c r="AI163" s="19"/>
      <c r="AJ163" s="85"/>
      <c r="AK163" s="85"/>
      <c r="AL163" s="85"/>
      <c r="AM163" s="135"/>
      <c r="AN163" s="90"/>
      <c r="AO163" s="126"/>
      <c r="AP163" s="19"/>
      <c r="AQ163" s="19"/>
      <c r="AR163" s="85"/>
      <c r="AS163" s="85"/>
      <c r="AT163" s="85"/>
      <c r="AU163" s="135"/>
      <c r="AV163" s="90"/>
      <c r="AW163" s="126"/>
      <c r="AX163" s="19"/>
      <c r="AY163" s="19"/>
      <c r="AZ163" s="85"/>
      <c r="BA163" s="85"/>
      <c r="BB163" s="85"/>
      <c r="BC163" s="135"/>
      <c r="BD163" s="90"/>
      <c r="BE163" s="126"/>
      <c r="BF163" s="19"/>
      <c r="BG163" s="19"/>
      <c r="BH163" s="85"/>
      <c r="BI163" s="85"/>
      <c r="BJ163" s="85"/>
      <c r="BK163" s="135"/>
      <c r="BL163" s="90"/>
      <c r="BM163" s="126"/>
      <c r="BN163" s="19"/>
      <c r="BO163" s="19"/>
      <c r="BP163" s="85"/>
      <c r="BQ163" s="85"/>
      <c r="BR163" s="85"/>
      <c r="BS163" s="135"/>
      <c r="BT163" s="90"/>
      <c r="BU163" s="126"/>
      <c r="BV163" s="19"/>
      <c r="BW163" s="19"/>
      <c r="BX163" s="85"/>
      <c r="BY163" s="85"/>
      <c r="BZ163" s="85"/>
      <c r="CA163" s="135"/>
      <c r="CB163" s="90"/>
      <c r="CC163" s="126"/>
      <c r="CD163" s="19"/>
      <c r="CE163" s="19"/>
      <c r="CF163" s="85"/>
      <c r="CG163" s="85"/>
      <c r="CH163" s="85"/>
      <c r="CI163" s="135"/>
      <c r="CJ163" s="90"/>
      <c r="CK163" s="126"/>
      <c r="CL163" s="19"/>
      <c r="CM163" s="19"/>
      <c r="CN163" s="85"/>
      <c r="CO163" s="85"/>
      <c r="CP163" s="85"/>
      <c r="CQ163" s="135"/>
      <c r="CR163" s="90"/>
      <c r="CS163" s="126"/>
      <c r="CT163" s="19"/>
      <c r="CU163" s="19"/>
      <c r="CV163" s="85"/>
      <c r="CW163" s="85"/>
      <c r="CX163" s="85"/>
      <c r="CY163" s="135"/>
      <c r="CZ163" s="90"/>
      <c r="DA163" s="126"/>
      <c r="DB163" s="19"/>
      <c r="DC163" s="19"/>
      <c r="DD163" s="85"/>
      <c r="DE163" s="85"/>
      <c r="DF163" s="85"/>
      <c r="DG163" s="135"/>
      <c r="DH163" s="90"/>
      <c r="DI163" s="126"/>
      <c r="DJ163" s="19"/>
      <c r="DK163" s="19"/>
      <c r="DL163" s="85"/>
      <c r="DM163" s="85"/>
      <c r="DN163" s="85"/>
      <c r="DO163" s="135"/>
      <c r="DP163" s="90"/>
      <c r="DQ163" s="126"/>
      <c r="DR163" s="19"/>
      <c r="DS163" s="19"/>
      <c r="DT163" s="85"/>
      <c r="DU163" s="85"/>
      <c r="DV163" s="85"/>
      <c r="DW163" s="135"/>
      <c r="DX163" s="90"/>
      <c r="DY163" s="126"/>
      <c r="DZ163" s="19"/>
      <c r="EA163" s="19"/>
      <c r="EB163" s="24"/>
      <c r="EC163" s="24"/>
      <c r="ED163" s="24"/>
      <c r="EE163" s="705"/>
      <c r="EF163" s="334"/>
      <c r="EG163" s="272"/>
      <c r="EH163" s="19"/>
      <c r="EI163" s="19"/>
      <c r="EJ163" s="85"/>
      <c r="EK163" s="85"/>
      <c r="EL163" s="85"/>
      <c r="EM163" s="135"/>
      <c r="EN163" s="90"/>
      <c r="EO163" s="126"/>
      <c r="EP163" s="19"/>
      <c r="EQ163" s="19"/>
    </row>
    <row r="164" spans="1:147" ht="37.5" customHeight="1">
      <c r="A164" s="88"/>
      <c r="B164" s="88"/>
      <c r="C164" s="88"/>
      <c r="D164" s="85"/>
      <c r="E164" s="85"/>
      <c r="F164" s="85"/>
      <c r="G164" s="135"/>
      <c r="H164" s="90"/>
      <c r="I164" s="126"/>
      <c r="J164" s="19"/>
      <c r="K164" s="19"/>
      <c r="L164" s="85"/>
      <c r="M164" s="85"/>
      <c r="N164" s="85"/>
      <c r="O164" s="135"/>
      <c r="P164" s="90"/>
      <c r="Q164" s="126"/>
      <c r="R164" s="19"/>
      <c r="S164" s="19"/>
      <c r="T164" s="85"/>
      <c r="U164" s="85"/>
      <c r="V164" s="85"/>
      <c r="W164" s="135"/>
      <c r="X164" s="90"/>
      <c r="Y164" s="126"/>
      <c r="Z164" s="19"/>
      <c r="AA164" s="19"/>
      <c r="AB164" s="85"/>
      <c r="AC164" s="85"/>
      <c r="AD164" s="85"/>
      <c r="AE164" s="135"/>
      <c r="AF164" s="90"/>
      <c r="AG164" s="126"/>
      <c r="AH164" s="19"/>
      <c r="AI164" s="19"/>
      <c r="AJ164" s="85"/>
      <c r="AK164" s="85"/>
      <c r="AL164" s="85"/>
      <c r="AM164" s="135"/>
      <c r="AN164" s="90"/>
      <c r="AO164" s="126"/>
      <c r="AP164" s="19"/>
      <c r="AQ164" s="19"/>
      <c r="AR164" s="85"/>
      <c r="AS164" s="85"/>
      <c r="AT164" s="85"/>
      <c r="AU164" s="135"/>
      <c r="AV164" s="90"/>
      <c r="AW164" s="126"/>
      <c r="AX164" s="19"/>
      <c r="AY164" s="19"/>
      <c r="AZ164" s="85"/>
      <c r="BA164" s="85"/>
      <c r="BB164" s="85"/>
      <c r="BC164" s="135"/>
      <c r="BD164" s="90"/>
      <c r="BE164" s="126"/>
      <c r="BF164" s="19"/>
      <c r="BG164" s="19"/>
      <c r="BH164" s="85"/>
      <c r="BI164" s="85"/>
      <c r="BJ164" s="85"/>
      <c r="BK164" s="135"/>
      <c r="BL164" s="90"/>
      <c r="BM164" s="126"/>
      <c r="BN164" s="19"/>
      <c r="BO164" s="19"/>
      <c r="BP164" s="85"/>
      <c r="BQ164" s="85"/>
      <c r="BR164" s="85"/>
      <c r="BS164" s="135"/>
      <c r="BT164" s="90"/>
      <c r="BU164" s="126"/>
      <c r="BV164" s="19"/>
      <c r="BW164" s="19"/>
      <c r="BX164" s="85"/>
      <c r="BY164" s="85"/>
      <c r="BZ164" s="85"/>
      <c r="CA164" s="135"/>
      <c r="CB164" s="90"/>
      <c r="CC164" s="126"/>
      <c r="CD164" s="19"/>
      <c r="CE164" s="19"/>
      <c r="CF164" s="85"/>
      <c r="CG164" s="85"/>
      <c r="CH164" s="85"/>
      <c r="CI164" s="135"/>
      <c r="CJ164" s="90"/>
      <c r="CK164" s="126"/>
      <c r="CL164" s="19"/>
      <c r="CM164" s="19"/>
      <c r="CN164" s="85"/>
      <c r="CO164" s="85"/>
      <c r="CP164" s="85"/>
      <c r="CQ164" s="135"/>
      <c r="CR164" s="90"/>
      <c r="CS164" s="126"/>
      <c r="CT164" s="19"/>
      <c r="CU164" s="19"/>
      <c r="CV164" s="85"/>
      <c r="CW164" s="85"/>
      <c r="CX164" s="85"/>
      <c r="CY164" s="135"/>
      <c r="CZ164" s="90"/>
      <c r="DA164" s="126"/>
      <c r="DB164" s="19"/>
      <c r="DC164" s="19"/>
      <c r="DD164" s="85"/>
      <c r="DE164" s="85"/>
      <c r="DF164" s="85"/>
      <c r="DG164" s="135"/>
      <c r="DH164" s="90"/>
      <c r="DI164" s="126"/>
      <c r="DJ164" s="19"/>
      <c r="DK164" s="19"/>
      <c r="DL164" s="85"/>
      <c r="DM164" s="85"/>
      <c r="DN164" s="85"/>
      <c r="DO164" s="135"/>
      <c r="DP164" s="90"/>
      <c r="DQ164" s="126"/>
      <c r="DR164" s="19"/>
      <c r="DS164" s="19"/>
      <c r="DT164" s="85"/>
      <c r="DU164" s="85"/>
      <c r="DV164" s="85"/>
      <c r="DW164" s="135"/>
      <c r="DX164" s="90"/>
      <c r="DY164" s="126"/>
      <c r="DZ164" s="19"/>
      <c r="EA164" s="19"/>
      <c r="EB164" s="24"/>
      <c r="EC164" s="24"/>
      <c r="ED164" s="24"/>
      <c r="EE164" s="705"/>
      <c r="EF164" s="334"/>
      <c r="EG164" s="272"/>
      <c r="EH164" s="19"/>
      <c r="EI164" s="19"/>
      <c r="EJ164" s="85"/>
      <c r="EK164" s="85"/>
      <c r="EL164" s="85"/>
      <c r="EM164" s="135"/>
      <c r="EN164" s="90"/>
      <c r="EO164" s="126"/>
      <c r="EP164" s="19"/>
      <c r="EQ164" s="19"/>
    </row>
    <row r="165" spans="1:147" ht="37.5" customHeight="1">
      <c r="A165" s="88"/>
      <c r="B165" s="88"/>
      <c r="C165" s="88"/>
      <c r="D165" s="85"/>
      <c r="E165" s="85"/>
      <c r="F165" s="85"/>
      <c r="G165" s="135"/>
      <c r="H165" s="90"/>
      <c r="I165" s="126"/>
      <c r="J165" s="19"/>
      <c r="K165" s="19"/>
      <c r="L165" s="85"/>
      <c r="M165" s="85"/>
      <c r="N165" s="85"/>
      <c r="O165" s="135"/>
      <c r="P165" s="90"/>
      <c r="Q165" s="126"/>
      <c r="R165" s="19"/>
      <c r="S165" s="19"/>
      <c r="T165" s="85"/>
      <c r="U165" s="85"/>
      <c r="V165" s="85"/>
      <c r="W165" s="135"/>
      <c r="X165" s="90"/>
      <c r="Y165" s="126"/>
      <c r="Z165" s="19"/>
      <c r="AA165" s="19"/>
      <c r="AB165" s="85"/>
      <c r="AC165" s="85"/>
      <c r="AD165" s="85"/>
      <c r="AE165" s="135"/>
      <c r="AF165" s="90"/>
      <c r="AG165" s="126"/>
      <c r="AH165" s="19"/>
      <c r="AI165" s="19"/>
      <c r="AJ165" s="85"/>
      <c r="AK165" s="85"/>
      <c r="AL165" s="85"/>
      <c r="AM165" s="135"/>
      <c r="AN165" s="90"/>
      <c r="AO165" s="126"/>
      <c r="AP165" s="19"/>
      <c r="AQ165" s="19"/>
      <c r="AR165" s="85"/>
      <c r="AS165" s="85"/>
      <c r="AT165" s="85"/>
      <c r="AU165" s="135"/>
      <c r="AV165" s="90"/>
      <c r="AW165" s="126"/>
      <c r="AX165" s="19"/>
      <c r="AY165" s="19"/>
      <c r="AZ165" s="85"/>
      <c r="BA165" s="85"/>
      <c r="BB165" s="85"/>
      <c r="BC165" s="135"/>
      <c r="BD165" s="90"/>
      <c r="BE165" s="126"/>
      <c r="BF165" s="19"/>
      <c r="BG165" s="19"/>
      <c r="BH165" s="85"/>
      <c r="BI165" s="85"/>
      <c r="BJ165" s="85"/>
      <c r="BK165" s="135"/>
      <c r="BL165" s="90"/>
      <c r="BM165" s="126"/>
      <c r="BN165" s="19"/>
      <c r="BO165" s="19"/>
      <c r="BP165" s="85"/>
      <c r="BQ165" s="85"/>
      <c r="BR165" s="85"/>
      <c r="BS165" s="135"/>
      <c r="BT165" s="90"/>
      <c r="BU165" s="126"/>
      <c r="BV165" s="19"/>
      <c r="BW165" s="19"/>
      <c r="BX165" s="85"/>
      <c r="BY165" s="85"/>
      <c r="BZ165" s="85"/>
      <c r="CA165" s="135"/>
      <c r="CB165" s="90"/>
      <c r="CC165" s="126"/>
      <c r="CD165" s="19"/>
      <c r="CE165" s="19"/>
      <c r="CF165" s="85"/>
      <c r="CG165" s="85"/>
      <c r="CH165" s="85"/>
      <c r="CI165" s="135"/>
      <c r="CJ165" s="90"/>
      <c r="CK165" s="126"/>
      <c r="CL165" s="19"/>
      <c r="CM165" s="19"/>
      <c r="CN165" s="85"/>
      <c r="CO165" s="85"/>
      <c r="CP165" s="85"/>
      <c r="CQ165" s="135"/>
      <c r="CR165" s="90"/>
      <c r="CS165" s="126"/>
      <c r="CT165" s="19"/>
      <c r="CU165" s="19"/>
      <c r="CV165" s="85"/>
      <c r="CW165" s="85"/>
      <c r="CX165" s="85"/>
      <c r="CY165" s="135"/>
      <c r="CZ165" s="90"/>
      <c r="DA165" s="126"/>
      <c r="DB165" s="19"/>
      <c r="DC165" s="19"/>
      <c r="DD165" s="85"/>
      <c r="DE165" s="85"/>
      <c r="DF165" s="85"/>
      <c r="DG165" s="135"/>
      <c r="DH165" s="90"/>
      <c r="DI165" s="126"/>
      <c r="DJ165" s="19"/>
      <c r="DK165" s="19"/>
      <c r="DL165" s="85"/>
      <c r="DM165" s="85"/>
      <c r="DN165" s="85"/>
      <c r="DO165" s="135"/>
      <c r="DP165" s="90"/>
      <c r="DQ165" s="126"/>
      <c r="DR165" s="19"/>
      <c r="DS165" s="19"/>
      <c r="DT165" s="85"/>
      <c r="DU165" s="85"/>
      <c r="DV165" s="85"/>
      <c r="DW165" s="135"/>
      <c r="DX165" s="90"/>
      <c r="DY165" s="126"/>
      <c r="DZ165" s="19"/>
      <c r="EA165" s="19"/>
      <c r="EB165" s="24"/>
      <c r="EC165" s="24"/>
      <c r="ED165" s="24"/>
      <c r="EE165" s="705"/>
      <c r="EF165" s="334"/>
      <c r="EG165" s="272"/>
      <c r="EH165" s="19"/>
      <c r="EI165" s="19"/>
      <c r="EJ165" s="85"/>
      <c r="EK165" s="85"/>
      <c r="EL165" s="85"/>
      <c r="EM165" s="135"/>
      <c r="EN165" s="90"/>
      <c r="EO165" s="126"/>
      <c r="EP165" s="19"/>
      <c r="EQ165" s="19"/>
    </row>
    <row r="166" spans="1:147" ht="37.5" customHeight="1">
      <c r="A166" s="88"/>
      <c r="B166" s="88"/>
      <c r="C166" s="88"/>
      <c r="D166" s="85"/>
      <c r="E166" s="85"/>
      <c r="F166" s="85"/>
      <c r="G166" s="135"/>
      <c r="H166" s="90"/>
      <c r="I166" s="126"/>
      <c r="J166" s="19"/>
      <c r="K166" s="19"/>
      <c r="L166" s="85"/>
      <c r="M166" s="85"/>
      <c r="N166" s="85"/>
      <c r="O166" s="135"/>
      <c r="P166" s="90"/>
      <c r="Q166" s="126"/>
      <c r="R166" s="19"/>
      <c r="S166" s="19"/>
      <c r="T166" s="85"/>
      <c r="U166" s="85"/>
      <c r="V166" s="85"/>
      <c r="W166" s="135"/>
      <c r="X166" s="90"/>
      <c r="Y166" s="126"/>
      <c r="Z166" s="19"/>
      <c r="AA166" s="19"/>
      <c r="AB166" s="85"/>
      <c r="AC166" s="85"/>
      <c r="AD166" s="85"/>
      <c r="AE166" s="135"/>
      <c r="AF166" s="90"/>
      <c r="AG166" s="126"/>
      <c r="AH166" s="19"/>
      <c r="AI166" s="19"/>
      <c r="AJ166" s="85"/>
      <c r="AK166" s="85"/>
      <c r="AL166" s="85"/>
      <c r="AM166" s="135"/>
      <c r="AN166" s="90"/>
      <c r="AO166" s="126"/>
      <c r="AP166" s="19"/>
      <c r="AQ166" s="19"/>
      <c r="AR166" s="85"/>
      <c r="AS166" s="85"/>
      <c r="AT166" s="85"/>
      <c r="AU166" s="135"/>
      <c r="AV166" s="90"/>
      <c r="AW166" s="126"/>
      <c r="AX166" s="19"/>
      <c r="AY166" s="19"/>
      <c r="AZ166" s="85"/>
      <c r="BA166" s="85"/>
      <c r="BB166" s="85"/>
      <c r="BC166" s="135"/>
      <c r="BD166" s="90"/>
      <c r="BE166" s="126"/>
      <c r="BF166" s="19"/>
      <c r="BG166" s="19"/>
      <c r="BH166" s="85"/>
      <c r="BI166" s="85"/>
      <c r="BJ166" s="85"/>
      <c r="BK166" s="135"/>
      <c r="BL166" s="90"/>
      <c r="BM166" s="126"/>
      <c r="BN166" s="19"/>
      <c r="BO166" s="19"/>
      <c r="BP166" s="85"/>
      <c r="BQ166" s="85"/>
      <c r="BR166" s="85"/>
      <c r="BS166" s="135"/>
      <c r="BT166" s="90"/>
      <c r="BU166" s="126"/>
      <c r="BV166" s="19"/>
      <c r="BW166" s="19"/>
      <c r="BX166" s="85"/>
      <c r="BY166" s="85"/>
      <c r="BZ166" s="85"/>
      <c r="CA166" s="135"/>
      <c r="CB166" s="90"/>
      <c r="CC166" s="126"/>
      <c r="CD166" s="19"/>
      <c r="CE166" s="19"/>
      <c r="CF166" s="85"/>
      <c r="CG166" s="85"/>
      <c r="CH166" s="85"/>
      <c r="CI166" s="135"/>
      <c r="CJ166" s="90"/>
      <c r="CK166" s="126"/>
      <c r="CL166" s="19"/>
      <c r="CM166" s="19"/>
      <c r="CN166" s="85"/>
      <c r="CO166" s="85"/>
      <c r="CP166" s="85"/>
      <c r="CQ166" s="135"/>
      <c r="CR166" s="90"/>
      <c r="CS166" s="126"/>
      <c r="CT166" s="19"/>
      <c r="CU166" s="19"/>
      <c r="CV166" s="85"/>
      <c r="CW166" s="85"/>
      <c r="CX166" s="85"/>
      <c r="CY166" s="135"/>
      <c r="CZ166" s="90"/>
      <c r="DA166" s="126"/>
      <c r="DB166" s="19"/>
      <c r="DC166" s="19"/>
      <c r="DD166" s="85"/>
      <c r="DE166" s="85"/>
      <c r="DF166" s="85"/>
      <c r="DG166" s="135"/>
      <c r="DH166" s="90"/>
      <c r="DI166" s="126"/>
      <c r="DJ166" s="19"/>
      <c r="DK166" s="19"/>
      <c r="DL166" s="85"/>
      <c r="DM166" s="85"/>
      <c r="DN166" s="85"/>
      <c r="DO166" s="135"/>
      <c r="DP166" s="90"/>
      <c r="DQ166" s="126"/>
      <c r="DR166" s="19"/>
      <c r="DS166" s="19"/>
      <c r="DT166" s="85"/>
      <c r="DU166" s="85"/>
      <c r="DV166" s="85"/>
      <c r="DW166" s="135"/>
      <c r="DX166" s="90"/>
      <c r="DY166" s="126"/>
      <c r="DZ166" s="19"/>
      <c r="EA166" s="19"/>
      <c r="EB166" s="24"/>
      <c r="EC166" s="24"/>
      <c r="ED166" s="24"/>
      <c r="EE166" s="705"/>
      <c r="EF166" s="334"/>
      <c r="EG166" s="272"/>
      <c r="EH166" s="19"/>
      <c r="EI166" s="19"/>
      <c r="EJ166" s="85"/>
      <c r="EK166" s="85"/>
      <c r="EL166" s="85"/>
      <c r="EM166" s="135"/>
      <c r="EN166" s="90"/>
      <c r="EO166" s="126"/>
      <c r="EP166" s="19"/>
      <c r="EQ166" s="19"/>
    </row>
    <row r="167" spans="1:147" ht="37.5" customHeight="1">
      <c r="A167" s="88"/>
      <c r="B167" s="88"/>
      <c r="C167" s="88"/>
      <c r="D167" s="85"/>
      <c r="E167" s="85"/>
      <c r="F167" s="85"/>
      <c r="G167" s="135"/>
      <c r="H167" s="90"/>
      <c r="I167" s="126"/>
      <c r="J167" s="19"/>
      <c r="K167" s="19"/>
      <c r="L167" s="85"/>
      <c r="M167" s="85"/>
      <c r="N167" s="85"/>
      <c r="O167" s="135"/>
      <c r="P167" s="90"/>
      <c r="Q167" s="126"/>
      <c r="R167" s="19"/>
      <c r="S167" s="19"/>
      <c r="T167" s="85"/>
      <c r="U167" s="85"/>
      <c r="V167" s="85"/>
      <c r="W167" s="135"/>
      <c r="X167" s="90"/>
      <c r="Y167" s="126"/>
      <c r="Z167" s="19"/>
      <c r="AA167" s="19"/>
      <c r="AB167" s="85"/>
      <c r="AC167" s="85"/>
      <c r="AD167" s="85"/>
      <c r="AE167" s="135"/>
      <c r="AF167" s="90"/>
      <c r="AG167" s="126"/>
      <c r="AH167" s="19"/>
      <c r="AI167" s="19"/>
      <c r="AJ167" s="85"/>
      <c r="AK167" s="85"/>
      <c r="AL167" s="85"/>
      <c r="AM167" s="135"/>
      <c r="AN167" s="90"/>
      <c r="AO167" s="126"/>
      <c r="AP167" s="19"/>
      <c r="AQ167" s="19"/>
      <c r="AR167" s="85"/>
      <c r="AS167" s="85"/>
      <c r="AT167" s="85"/>
      <c r="AU167" s="135"/>
      <c r="AV167" s="90"/>
      <c r="AW167" s="126"/>
      <c r="AX167" s="19"/>
      <c r="AY167" s="19"/>
      <c r="AZ167" s="85"/>
      <c r="BA167" s="85"/>
      <c r="BB167" s="85"/>
      <c r="BC167" s="135"/>
      <c r="BD167" s="90"/>
      <c r="BE167" s="126"/>
      <c r="BF167" s="19"/>
      <c r="BG167" s="19"/>
      <c r="BH167" s="85"/>
      <c r="BI167" s="85"/>
      <c r="BJ167" s="85"/>
      <c r="BK167" s="135"/>
      <c r="BL167" s="90"/>
      <c r="BM167" s="126"/>
      <c r="BN167" s="19"/>
      <c r="BO167" s="19"/>
      <c r="BP167" s="85"/>
      <c r="BQ167" s="85"/>
      <c r="BR167" s="85"/>
      <c r="BS167" s="135"/>
      <c r="BT167" s="90"/>
      <c r="BU167" s="126"/>
      <c r="BV167" s="19"/>
      <c r="BW167" s="19"/>
      <c r="BX167" s="85"/>
      <c r="BY167" s="85"/>
      <c r="BZ167" s="85"/>
      <c r="CA167" s="135"/>
      <c r="CB167" s="90"/>
      <c r="CC167" s="126"/>
      <c r="CD167" s="19"/>
      <c r="CE167" s="19"/>
      <c r="CF167" s="85"/>
      <c r="CG167" s="85"/>
      <c r="CH167" s="85"/>
      <c r="CI167" s="135"/>
      <c r="CJ167" s="90"/>
      <c r="CK167" s="126"/>
      <c r="CL167" s="19"/>
      <c r="CM167" s="19"/>
      <c r="CN167" s="85"/>
      <c r="CO167" s="85"/>
      <c r="CP167" s="85"/>
      <c r="CQ167" s="135"/>
      <c r="CR167" s="90"/>
      <c r="CS167" s="126"/>
      <c r="CT167" s="19"/>
      <c r="CU167" s="19"/>
      <c r="CV167" s="85"/>
      <c r="CW167" s="85"/>
      <c r="CX167" s="85"/>
      <c r="CY167" s="135"/>
      <c r="CZ167" s="90"/>
      <c r="DA167" s="126"/>
      <c r="DB167" s="19"/>
      <c r="DC167" s="19"/>
      <c r="DD167" s="85"/>
      <c r="DE167" s="85"/>
      <c r="DF167" s="85"/>
      <c r="DG167" s="135"/>
      <c r="DH167" s="90"/>
      <c r="DI167" s="126"/>
      <c r="DJ167" s="19"/>
      <c r="DK167" s="19"/>
      <c r="DL167" s="85"/>
      <c r="DM167" s="85"/>
      <c r="DN167" s="85"/>
      <c r="DO167" s="135"/>
      <c r="DP167" s="90"/>
      <c r="DQ167" s="126"/>
      <c r="DR167" s="19"/>
      <c r="DS167" s="19"/>
      <c r="DT167" s="85"/>
      <c r="DU167" s="85"/>
      <c r="DV167" s="85"/>
      <c r="DW167" s="135"/>
      <c r="DX167" s="90"/>
      <c r="DY167" s="126"/>
      <c r="DZ167" s="19"/>
      <c r="EA167" s="19"/>
      <c r="EB167" s="24"/>
      <c r="EC167" s="24"/>
      <c r="ED167" s="24"/>
      <c r="EE167" s="705"/>
      <c r="EF167" s="334"/>
      <c r="EG167" s="272"/>
      <c r="EH167" s="19"/>
      <c r="EI167" s="19"/>
      <c r="EJ167" s="85"/>
      <c r="EK167" s="85"/>
      <c r="EL167" s="85"/>
      <c r="EM167" s="135"/>
      <c r="EN167" s="90"/>
      <c r="EO167" s="126"/>
      <c r="EP167" s="19"/>
      <c r="EQ167" s="19"/>
    </row>
    <row r="168" spans="1:147" ht="37.5" customHeight="1">
      <c r="A168" s="88"/>
      <c r="B168" s="88"/>
      <c r="C168" s="88"/>
      <c r="D168" s="85"/>
      <c r="E168" s="85"/>
      <c r="F168" s="85"/>
      <c r="G168" s="135"/>
      <c r="H168" s="90"/>
      <c r="I168" s="126"/>
      <c r="J168" s="19"/>
      <c r="K168" s="19"/>
      <c r="L168" s="85"/>
      <c r="M168" s="85"/>
      <c r="N168" s="85"/>
      <c r="O168" s="135"/>
      <c r="P168" s="90"/>
      <c r="Q168" s="126"/>
      <c r="R168" s="19"/>
      <c r="S168" s="19"/>
      <c r="T168" s="85"/>
      <c r="U168" s="85"/>
      <c r="V168" s="85"/>
      <c r="W168" s="135"/>
      <c r="X168" s="90"/>
      <c r="Y168" s="126"/>
      <c r="Z168" s="19"/>
      <c r="AA168" s="19"/>
      <c r="AB168" s="85"/>
      <c r="AC168" s="85"/>
      <c r="AD168" s="85"/>
      <c r="AE168" s="135"/>
      <c r="AF168" s="90"/>
      <c r="AG168" s="126"/>
      <c r="AH168" s="19"/>
      <c r="AI168" s="19"/>
      <c r="AJ168" s="85"/>
      <c r="AK168" s="85"/>
      <c r="AL168" s="85"/>
      <c r="AM168" s="135"/>
      <c r="AN168" s="90"/>
      <c r="AO168" s="126"/>
      <c r="AP168" s="19"/>
      <c r="AQ168" s="19"/>
      <c r="AR168" s="85"/>
      <c r="AS168" s="85"/>
      <c r="AT168" s="85"/>
      <c r="AU168" s="135"/>
      <c r="AV168" s="90"/>
      <c r="AW168" s="126"/>
      <c r="AX168" s="19"/>
      <c r="AY168" s="19"/>
      <c r="AZ168" s="85"/>
      <c r="BA168" s="85"/>
      <c r="BB168" s="85"/>
      <c r="BC168" s="135"/>
      <c r="BD168" s="90"/>
      <c r="BE168" s="126"/>
      <c r="BF168" s="19"/>
      <c r="BG168" s="19"/>
      <c r="BH168" s="85"/>
      <c r="BI168" s="85"/>
      <c r="BJ168" s="85"/>
      <c r="BK168" s="135"/>
      <c r="BL168" s="90"/>
      <c r="BM168" s="126"/>
      <c r="BN168" s="19"/>
      <c r="BO168" s="19"/>
      <c r="BP168" s="85"/>
      <c r="BQ168" s="85"/>
      <c r="BR168" s="85"/>
      <c r="BS168" s="135"/>
      <c r="BT168" s="90"/>
      <c r="BU168" s="126"/>
      <c r="BV168" s="19"/>
      <c r="BW168" s="19"/>
      <c r="BX168" s="85"/>
      <c r="BY168" s="85"/>
      <c r="BZ168" s="85"/>
      <c r="CA168" s="135"/>
      <c r="CB168" s="90"/>
      <c r="CC168" s="126"/>
      <c r="CD168" s="19"/>
      <c r="CE168" s="19"/>
      <c r="CF168" s="85"/>
      <c r="CG168" s="85"/>
      <c r="CH168" s="85"/>
      <c r="CI168" s="135"/>
      <c r="CJ168" s="90"/>
      <c r="CK168" s="126"/>
      <c r="CL168" s="19"/>
      <c r="CM168" s="19"/>
      <c r="CN168" s="85"/>
      <c r="CO168" s="85"/>
      <c r="CP168" s="85"/>
      <c r="CQ168" s="135"/>
      <c r="CR168" s="90"/>
      <c r="CS168" s="126"/>
      <c r="CT168" s="19"/>
      <c r="CU168" s="19"/>
      <c r="CV168" s="85"/>
      <c r="CW168" s="85"/>
      <c r="CX168" s="85"/>
      <c r="CY168" s="135"/>
      <c r="CZ168" s="90"/>
      <c r="DA168" s="126"/>
      <c r="DB168" s="19"/>
      <c r="DC168" s="19"/>
      <c r="DD168" s="85"/>
      <c r="DE168" s="85"/>
      <c r="DF168" s="85"/>
      <c r="DG168" s="135"/>
      <c r="DH168" s="90"/>
      <c r="DI168" s="126"/>
      <c r="DJ168" s="19"/>
      <c r="DK168" s="19"/>
      <c r="DL168" s="85"/>
      <c r="DM168" s="85"/>
      <c r="DN168" s="85"/>
      <c r="DO168" s="135"/>
      <c r="DP168" s="90"/>
      <c r="DQ168" s="126"/>
      <c r="DR168" s="19"/>
      <c r="DS168" s="19"/>
      <c r="DT168" s="85"/>
      <c r="DU168" s="85"/>
      <c r="DV168" s="85"/>
      <c r="DW168" s="135"/>
      <c r="DX168" s="90"/>
      <c r="DY168" s="126"/>
      <c r="DZ168" s="19"/>
      <c r="EA168" s="19"/>
      <c r="EB168" s="24"/>
      <c r="EC168" s="24"/>
      <c r="ED168" s="24"/>
      <c r="EE168" s="705"/>
      <c r="EF168" s="334"/>
      <c r="EG168" s="272"/>
      <c r="EH168" s="19"/>
      <c r="EI168" s="19"/>
      <c r="EJ168" s="85"/>
      <c r="EK168" s="85"/>
      <c r="EL168" s="85"/>
      <c r="EM168" s="135"/>
      <c r="EN168" s="90"/>
      <c r="EO168" s="126"/>
      <c r="EP168" s="19"/>
      <c r="EQ168" s="19"/>
    </row>
    <row r="169" spans="1:147" ht="37.5" customHeight="1">
      <c r="A169" s="88"/>
      <c r="B169" s="88"/>
      <c r="C169" s="88"/>
      <c r="D169" s="85"/>
      <c r="E169" s="85"/>
      <c r="F169" s="85"/>
      <c r="G169" s="135"/>
      <c r="H169" s="90"/>
      <c r="I169" s="126"/>
      <c r="J169" s="19"/>
      <c r="K169" s="19"/>
      <c r="L169" s="85"/>
      <c r="M169" s="85"/>
      <c r="N169" s="85"/>
      <c r="O169" s="135"/>
      <c r="P169" s="90"/>
      <c r="Q169" s="126"/>
      <c r="R169" s="19"/>
      <c r="S169" s="19"/>
      <c r="T169" s="85"/>
      <c r="U169" s="85"/>
      <c r="V169" s="85"/>
      <c r="W169" s="135"/>
      <c r="X169" s="90"/>
      <c r="Y169" s="126"/>
      <c r="Z169" s="19"/>
      <c r="AA169" s="19"/>
      <c r="AB169" s="85"/>
      <c r="AC169" s="85"/>
      <c r="AD169" s="85"/>
      <c r="AE169" s="135"/>
      <c r="AF169" s="90"/>
      <c r="AG169" s="126"/>
      <c r="AH169" s="19"/>
      <c r="AI169" s="19"/>
      <c r="AJ169" s="85"/>
      <c r="AK169" s="85"/>
      <c r="AL169" s="85"/>
      <c r="AM169" s="135"/>
      <c r="AN169" s="90"/>
      <c r="AO169" s="126"/>
      <c r="AP169" s="19"/>
      <c r="AQ169" s="19"/>
      <c r="AR169" s="85"/>
      <c r="AS169" s="85"/>
      <c r="AT169" s="85"/>
      <c r="AU169" s="135"/>
      <c r="AV169" s="90"/>
      <c r="AW169" s="126"/>
      <c r="AX169" s="19"/>
      <c r="AY169" s="19"/>
      <c r="AZ169" s="85"/>
      <c r="BA169" s="85"/>
      <c r="BB169" s="85"/>
      <c r="BC169" s="135"/>
      <c r="BD169" s="90"/>
      <c r="BE169" s="126"/>
      <c r="BF169" s="19"/>
      <c r="BG169" s="19"/>
      <c r="BH169" s="85"/>
      <c r="BI169" s="85"/>
      <c r="BJ169" s="85"/>
      <c r="BK169" s="135"/>
      <c r="BL169" s="90"/>
      <c r="BM169" s="126"/>
      <c r="BN169" s="19"/>
      <c r="BO169" s="19"/>
      <c r="BP169" s="85"/>
      <c r="BQ169" s="85"/>
      <c r="BR169" s="85"/>
      <c r="BS169" s="135"/>
      <c r="BT169" s="90"/>
      <c r="BU169" s="126"/>
      <c r="BV169" s="19"/>
      <c r="BW169" s="19"/>
      <c r="BX169" s="85"/>
      <c r="BY169" s="85"/>
      <c r="BZ169" s="85"/>
      <c r="CA169" s="135"/>
      <c r="CB169" s="90"/>
      <c r="CC169" s="126"/>
      <c r="CD169" s="19"/>
      <c r="CE169" s="19"/>
      <c r="CF169" s="85"/>
      <c r="CG169" s="85"/>
      <c r="CH169" s="85"/>
      <c r="CI169" s="135"/>
      <c r="CJ169" s="90"/>
      <c r="CK169" s="126"/>
      <c r="CL169" s="19"/>
      <c r="CM169" s="19"/>
      <c r="CN169" s="85"/>
      <c r="CO169" s="85"/>
      <c r="CP169" s="85"/>
      <c r="CQ169" s="135"/>
      <c r="CR169" s="90"/>
      <c r="CS169" s="126"/>
      <c r="CT169" s="19"/>
      <c r="CU169" s="19"/>
      <c r="CV169" s="85"/>
      <c r="CW169" s="85"/>
      <c r="CX169" s="85"/>
      <c r="CY169" s="135"/>
      <c r="CZ169" s="90"/>
      <c r="DA169" s="126"/>
      <c r="DB169" s="19"/>
      <c r="DC169" s="19"/>
      <c r="DD169" s="85"/>
      <c r="DE169" s="85"/>
      <c r="DF169" s="85"/>
      <c r="DG169" s="135"/>
      <c r="DH169" s="90"/>
      <c r="DI169" s="126"/>
      <c r="DJ169" s="19"/>
      <c r="DK169" s="19"/>
      <c r="DL169" s="85"/>
      <c r="DM169" s="85"/>
      <c r="DN169" s="85"/>
      <c r="DO169" s="135"/>
      <c r="DP169" s="90"/>
      <c r="DQ169" s="126"/>
      <c r="DR169" s="19"/>
      <c r="DS169" s="19"/>
      <c r="DT169" s="85"/>
      <c r="DU169" s="85"/>
      <c r="DV169" s="85"/>
      <c r="DW169" s="135"/>
      <c r="DX169" s="90"/>
      <c r="DY169" s="126"/>
      <c r="DZ169" s="19"/>
      <c r="EA169" s="19"/>
      <c r="EB169" s="24"/>
      <c r="EC169" s="24"/>
      <c r="ED169" s="24"/>
      <c r="EE169" s="705"/>
      <c r="EF169" s="334"/>
      <c r="EG169" s="272"/>
      <c r="EH169" s="19"/>
      <c r="EI169" s="19"/>
      <c r="EJ169" s="85"/>
      <c r="EK169" s="85"/>
      <c r="EL169" s="85"/>
      <c r="EM169" s="135"/>
      <c r="EN169" s="90"/>
      <c r="EO169" s="126"/>
      <c r="EP169" s="19"/>
      <c r="EQ169" s="19"/>
    </row>
    <row r="170" spans="1:147" ht="37.5" customHeight="1">
      <c r="A170" s="88"/>
      <c r="B170" s="88"/>
      <c r="C170" s="88"/>
      <c r="D170" s="85"/>
      <c r="E170" s="85"/>
      <c r="F170" s="85"/>
      <c r="G170" s="135"/>
      <c r="H170" s="90"/>
      <c r="I170" s="126"/>
      <c r="J170" s="19"/>
      <c r="K170" s="19"/>
      <c r="L170" s="85"/>
      <c r="M170" s="85"/>
      <c r="N170" s="85"/>
      <c r="O170" s="135"/>
      <c r="P170" s="90"/>
      <c r="Q170" s="126"/>
      <c r="R170" s="19"/>
      <c r="S170" s="19"/>
      <c r="T170" s="85"/>
      <c r="U170" s="85"/>
      <c r="V170" s="85"/>
      <c r="W170" s="135"/>
      <c r="X170" s="90"/>
      <c r="Y170" s="126"/>
      <c r="Z170" s="19"/>
      <c r="AA170" s="19"/>
      <c r="AB170" s="85"/>
      <c r="AC170" s="85"/>
      <c r="AD170" s="85"/>
      <c r="AE170" s="135"/>
      <c r="AF170" s="90"/>
      <c r="AG170" s="126"/>
      <c r="AH170" s="19"/>
      <c r="AI170" s="19"/>
      <c r="AJ170" s="85"/>
      <c r="AK170" s="85"/>
      <c r="AL170" s="85"/>
      <c r="AM170" s="135"/>
      <c r="AN170" s="90"/>
      <c r="AO170" s="126"/>
      <c r="AP170" s="19"/>
      <c r="AQ170" s="19"/>
      <c r="AR170" s="85"/>
      <c r="AS170" s="85"/>
      <c r="AT170" s="85"/>
      <c r="AU170" s="135"/>
      <c r="AV170" s="90"/>
      <c r="AW170" s="126"/>
      <c r="AX170" s="19"/>
      <c r="AY170" s="19"/>
      <c r="AZ170" s="85"/>
      <c r="BA170" s="85"/>
      <c r="BB170" s="85"/>
      <c r="BC170" s="135"/>
      <c r="BD170" s="90"/>
      <c r="BE170" s="126"/>
      <c r="BF170" s="19"/>
      <c r="BG170" s="19"/>
      <c r="BH170" s="85"/>
      <c r="BI170" s="85"/>
      <c r="BJ170" s="85"/>
      <c r="BK170" s="135"/>
      <c r="BL170" s="90"/>
      <c r="BM170" s="126"/>
      <c r="BN170" s="19"/>
      <c r="BO170" s="19"/>
      <c r="BP170" s="85"/>
      <c r="BQ170" s="85"/>
      <c r="BR170" s="85"/>
      <c r="BS170" s="135"/>
      <c r="BT170" s="90"/>
      <c r="BU170" s="126"/>
      <c r="BV170" s="19"/>
      <c r="BW170" s="19"/>
      <c r="BX170" s="85"/>
      <c r="BY170" s="85"/>
      <c r="BZ170" s="85"/>
      <c r="CA170" s="135"/>
      <c r="CB170" s="90"/>
      <c r="CC170" s="126"/>
      <c r="CD170" s="19"/>
      <c r="CE170" s="19"/>
      <c r="CF170" s="85"/>
      <c r="CG170" s="85"/>
      <c r="CH170" s="85"/>
      <c r="CI170" s="135"/>
      <c r="CJ170" s="90"/>
      <c r="CK170" s="126"/>
      <c r="CL170" s="19"/>
      <c r="CM170" s="19"/>
      <c r="CN170" s="85"/>
      <c r="CO170" s="85"/>
      <c r="CP170" s="85"/>
      <c r="CQ170" s="135"/>
      <c r="CR170" s="90"/>
      <c r="CS170" s="126"/>
      <c r="CT170" s="19"/>
      <c r="CU170" s="19"/>
      <c r="CV170" s="85"/>
      <c r="CW170" s="85"/>
      <c r="CX170" s="85"/>
      <c r="CY170" s="135"/>
      <c r="CZ170" s="90"/>
      <c r="DA170" s="126"/>
      <c r="DB170" s="19"/>
      <c r="DC170" s="19"/>
      <c r="DD170" s="85"/>
      <c r="DE170" s="85"/>
      <c r="DF170" s="85"/>
      <c r="DG170" s="135"/>
      <c r="DH170" s="90"/>
      <c r="DI170" s="126"/>
      <c r="DJ170" s="19"/>
      <c r="DK170" s="19"/>
      <c r="DL170" s="85"/>
      <c r="DM170" s="85"/>
      <c r="DN170" s="85"/>
      <c r="DO170" s="135"/>
      <c r="DP170" s="90"/>
      <c r="DQ170" s="126"/>
      <c r="DR170" s="19"/>
      <c r="DS170" s="19"/>
      <c r="DT170" s="85"/>
      <c r="DU170" s="85"/>
      <c r="DV170" s="85"/>
      <c r="DW170" s="135"/>
      <c r="DX170" s="90"/>
      <c r="DY170" s="126"/>
      <c r="DZ170" s="19"/>
      <c r="EA170" s="19"/>
      <c r="EB170" s="24"/>
      <c r="EC170" s="24"/>
      <c r="ED170" s="24"/>
      <c r="EE170" s="705"/>
      <c r="EF170" s="334"/>
      <c r="EG170" s="272"/>
      <c r="EH170" s="19"/>
      <c r="EI170" s="19"/>
      <c r="EJ170" s="85"/>
      <c r="EK170" s="85"/>
      <c r="EL170" s="85"/>
      <c r="EM170" s="135"/>
      <c r="EN170" s="90"/>
      <c r="EO170" s="126"/>
      <c r="EP170" s="19"/>
      <c r="EQ170" s="19"/>
    </row>
    <row r="171" spans="1:147" ht="37.5" customHeight="1">
      <c r="A171" s="88"/>
      <c r="B171" s="88"/>
      <c r="C171" s="88"/>
      <c r="D171" s="85"/>
      <c r="E171" s="85"/>
      <c r="F171" s="85"/>
      <c r="G171" s="135"/>
      <c r="H171" s="90"/>
      <c r="I171" s="126"/>
      <c r="J171" s="19"/>
      <c r="K171" s="19"/>
      <c r="L171" s="85"/>
      <c r="M171" s="85"/>
      <c r="N171" s="85"/>
      <c r="O171" s="135"/>
      <c r="P171" s="90"/>
      <c r="Q171" s="126"/>
      <c r="R171" s="19"/>
      <c r="S171" s="19"/>
      <c r="T171" s="85"/>
      <c r="U171" s="85"/>
      <c r="V171" s="85"/>
      <c r="W171" s="135"/>
      <c r="X171" s="90"/>
      <c r="Y171" s="126"/>
      <c r="Z171" s="19"/>
      <c r="AA171" s="19"/>
      <c r="AB171" s="85"/>
      <c r="AC171" s="85"/>
      <c r="AD171" s="85"/>
      <c r="AE171" s="135"/>
      <c r="AF171" s="90"/>
      <c r="AG171" s="126"/>
      <c r="AH171" s="19"/>
      <c r="AI171" s="19"/>
      <c r="AJ171" s="85"/>
      <c r="AK171" s="85"/>
      <c r="AL171" s="85"/>
      <c r="AM171" s="135"/>
      <c r="AN171" s="90"/>
      <c r="AO171" s="126"/>
      <c r="AP171" s="19"/>
      <c r="AQ171" s="19"/>
      <c r="AR171" s="85"/>
      <c r="AS171" s="85"/>
      <c r="AT171" s="85"/>
      <c r="AU171" s="135"/>
      <c r="AV171" s="90"/>
      <c r="AW171" s="126"/>
      <c r="AX171" s="19"/>
      <c r="AY171" s="19"/>
      <c r="AZ171" s="85"/>
      <c r="BA171" s="85"/>
      <c r="BB171" s="85"/>
      <c r="BC171" s="135"/>
      <c r="BD171" s="90"/>
      <c r="BE171" s="126"/>
      <c r="BF171" s="19"/>
      <c r="BG171" s="19"/>
      <c r="BH171" s="85"/>
      <c r="BI171" s="85"/>
      <c r="BJ171" s="85"/>
      <c r="BK171" s="135"/>
      <c r="BL171" s="90"/>
      <c r="BM171" s="126"/>
      <c r="BN171" s="19"/>
      <c r="BO171" s="19"/>
      <c r="BP171" s="85"/>
      <c r="BQ171" s="85"/>
      <c r="BR171" s="85"/>
      <c r="BS171" s="135"/>
      <c r="BT171" s="90"/>
      <c r="BU171" s="126"/>
      <c r="BV171" s="19"/>
      <c r="BW171" s="19"/>
      <c r="BX171" s="85"/>
      <c r="BY171" s="85"/>
      <c r="BZ171" s="85"/>
      <c r="CA171" s="135"/>
      <c r="CB171" s="90"/>
      <c r="CC171" s="126"/>
      <c r="CD171" s="19"/>
      <c r="CE171" s="19"/>
      <c r="CF171" s="85"/>
      <c r="CG171" s="85"/>
      <c r="CH171" s="85"/>
      <c r="CI171" s="135"/>
      <c r="CJ171" s="90"/>
      <c r="CK171" s="126"/>
      <c r="CL171" s="19"/>
      <c r="CM171" s="19"/>
      <c r="CN171" s="85"/>
      <c r="CO171" s="85"/>
      <c r="CP171" s="85"/>
      <c r="CQ171" s="135"/>
      <c r="CR171" s="90"/>
      <c r="CS171" s="126"/>
      <c r="CT171" s="19"/>
      <c r="CU171" s="19"/>
      <c r="CV171" s="85"/>
      <c r="CW171" s="85"/>
      <c r="CX171" s="85"/>
      <c r="CY171" s="135"/>
      <c r="CZ171" s="90"/>
      <c r="DA171" s="126"/>
      <c r="DB171" s="19"/>
      <c r="DC171" s="19"/>
      <c r="DD171" s="85"/>
      <c r="DE171" s="85"/>
      <c r="DF171" s="85"/>
      <c r="DG171" s="135"/>
      <c r="DH171" s="90"/>
      <c r="DI171" s="126"/>
      <c r="DJ171" s="19"/>
      <c r="DK171" s="19"/>
      <c r="DL171" s="85"/>
      <c r="DM171" s="85"/>
      <c r="DN171" s="85"/>
      <c r="DO171" s="135"/>
      <c r="DP171" s="90"/>
      <c r="DQ171" s="126"/>
      <c r="DR171" s="19"/>
      <c r="DS171" s="19"/>
      <c r="DT171" s="85"/>
      <c r="DU171" s="85"/>
      <c r="DV171" s="85"/>
      <c r="DW171" s="135"/>
      <c r="DX171" s="90"/>
      <c r="DY171" s="126"/>
      <c r="DZ171" s="19"/>
      <c r="EA171" s="19"/>
      <c r="EB171" s="24"/>
      <c r="EC171" s="24"/>
      <c r="ED171" s="24"/>
      <c r="EE171" s="705"/>
      <c r="EF171" s="334"/>
      <c r="EG171" s="272"/>
      <c r="EH171" s="19"/>
      <c r="EI171" s="19"/>
      <c r="EJ171" s="85"/>
      <c r="EK171" s="85"/>
      <c r="EL171" s="85"/>
      <c r="EM171" s="135"/>
      <c r="EN171" s="90"/>
      <c r="EO171" s="126"/>
      <c r="EP171" s="19"/>
      <c r="EQ171" s="19"/>
    </row>
    <row r="172" spans="1:147" ht="37.5" customHeight="1">
      <c r="A172" s="88"/>
      <c r="B172" s="88"/>
      <c r="C172" s="88"/>
      <c r="D172" s="85"/>
      <c r="E172" s="85"/>
      <c r="F172" s="85"/>
      <c r="G172" s="135"/>
      <c r="H172" s="90"/>
      <c r="I172" s="126"/>
      <c r="J172" s="19"/>
      <c r="K172" s="19"/>
      <c r="L172" s="85"/>
      <c r="M172" s="85"/>
      <c r="N172" s="85"/>
      <c r="O172" s="135"/>
      <c r="P172" s="90"/>
      <c r="Q172" s="126"/>
      <c r="R172" s="19"/>
      <c r="S172" s="19"/>
      <c r="T172" s="85"/>
      <c r="U172" s="85"/>
      <c r="V172" s="85"/>
      <c r="W172" s="135"/>
      <c r="X172" s="90"/>
      <c r="Y172" s="126"/>
      <c r="Z172" s="19"/>
      <c r="AA172" s="19"/>
      <c r="AB172" s="85"/>
      <c r="AC172" s="85"/>
      <c r="AD172" s="85"/>
      <c r="AE172" s="135"/>
      <c r="AF172" s="90"/>
      <c r="AG172" s="126"/>
      <c r="AH172" s="19"/>
      <c r="AI172" s="19"/>
      <c r="AJ172" s="85"/>
      <c r="AK172" s="85"/>
      <c r="AL172" s="85"/>
      <c r="AM172" s="135"/>
      <c r="AN172" s="90"/>
      <c r="AO172" s="126"/>
      <c r="AP172" s="19"/>
      <c r="AQ172" s="19"/>
      <c r="AR172" s="85"/>
      <c r="AS172" s="85"/>
      <c r="AT172" s="85"/>
      <c r="AU172" s="135"/>
      <c r="AV172" s="90"/>
      <c r="AW172" s="126"/>
      <c r="AX172" s="19"/>
      <c r="AY172" s="19"/>
      <c r="AZ172" s="85"/>
      <c r="BA172" s="85"/>
      <c r="BB172" s="85"/>
      <c r="BC172" s="135"/>
      <c r="BD172" s="90"/>
      <c r="BE172" s="126"/>
      <c r="BF172" s="19"/>
      <c r="BG172" s="19"/>
      <c r="BH172" s="85"/>
      <c r="BI172" s="85"/>
      <c r="BJ172" s="85"/>
      <c r="BK172" s="135"/>
      <c r="BL172" s="90"/>
      <c r="BM172" s="126"/>
      <c r="BN172" s="19"/>
      <c r="BO172" s="19"/>
      <c r="BP172" s="85"/>
      <c r="BQ172" s="85"/>
      <c r="BR172" s="85"/>
      <c r="BS172" s="135"/>
      <c r="BT172" s="90"/>
      <c r="BU172" s="126"/>
      <c r="BV172" s="19"/>
      <c r="BW172" s="19"/>
      <c r="BX172" s="85"/>
      <c r="BY172" s="85"/>
      <c r="BZ172" s="85"/>
      <c r="CA172" s="135"/>
      <c r="CB172" s="90"/>
      <c r="CC172" s="126"/>
      <c r="CD172" s="19"/>
      <c r="CE172" s="19"/>
      <c r="CF172" s="85"/>
      <c r="CG172" s="85"/>
      <c r="CH172" s="85"/>
      <c r="CI172" s="135"/>
      <c r="CJ172" s="90"/>
      <c r="CK172" s="126"/>
      <c r="CL172" s="19"/>
      <c r="CM172" s="19"/>
      <c r="CN172" s="85"/>
      <c r="CO172" s="85"/>
      <c r="CP172" s="85"/>
      <c r="CQ172" s="135"/>
      <c r="CR172" s="90"/>
      <c r="CS172" s="126"/>
      <c r="CT172" s="19"/>
      <c r="CU172" s="19"/>
      <c r="CV172" s="85"/>
      <c r="CW172" s="85"/>
      <c r="CX172" s="85"/>
      <c r="CY172" s="135"/>
      <c r="CZ172" s="90"/>
      <c r="DA172" s="126"/>
      <c r="DB172" s="19"/>
      <c r="DC172" s="19"/>
      <c r="DD172" s="85"/>
      <c r="DE172" s="85"/>
      <c r="DF172" s="85"/>
      <c r="DG172" s="135"/>
      <c r="DH172" s="90"/>
      <c r="DI172" s="126"/>
      <c r="DJ172" s="19"/>
      <c r="DK172" s="19"/>
      <c r="DL172" s="85"/>
      <c r="DM172" s="85"/>
      <c r="DN172" s="85"/>
      <c r="DO172" s="135"/>
      <c r="DP172" s="90"/>
      <c r="DQ172" s="126"/>
      <c r="DR172" s="19"/>
      <c r="DS172" s="19"/>
      <c r="DT172" s="85"/>
      <c r="DU172" s="85"/>
      <c r="DV172" s="85"/>
      <c r="DW172" s="135"/>
      <c r="DX172" s="90"/>
      <c r="DY172" s="126"/>
      <c r="DZ172" s="19"/>
      <c r="EA172" s="19"/>
      <c r="EB172" s="24"/>
      <c r="EC172" s="24"/>
      <c r="ED172" s="24"/>
      <c r="EE172" s="705"/>
      <c r="EF172" s="334"/>
      <c r="EG172" s="272"/>
      <c r="EH172" s="19"/>
      <c r="EI172" s="19"/>
      <c r="EJ172" s="85"/>
      <c r="EK172" s="85"/>
      <c r="EL172" s="85"/>
      <c r="EM172" s="135"/>
      <c r="EN172" s="90"/>
      <c r="EO172" s="126"/>
      <c r="EP172" s="19"/>
      <c r="EQ172" s="19"/>
    </row>
    <row r="173" spans="1:147" ht="37.5" customHeight="1">
      <c r="A173" s="88"/>
      <c r="B173" s="88"/>
      <c r="C173" s="88"/>
      <c r="D173" s="85"/>
      <c r="E173" s="85"/>
      <c r="F173" s="85"/>
      <c r="G173" s="135"/>
      <c r="H173" s="90"/>
      <c r="I173" s="126"/>
      <c r="J173" s="19"/>
      <c r="K173" s="19"/>
      <c r="L173" s="85"/>
      <c r="M173" s="85"/>
      <c r="N173" s="85"/>
      <c r="O173" s="135"/>
      <c r="P173" s="90"/>
      <c r="Q173" s="126"/>
      <c r="R173" s="19"/>
      <c r="S173" s="19"/>
      <c r="T173" s="85"/>
      <c r="U173" s="85"/>
      <c r="V173" s="85"/>
      <c r="W173" s="135"/>
      <c r="X173" s="90"/>
      <c r="Y173" s="126"/>
      <c r="Z173" s="19"/>
      <c r="AA173" s="19"/>
      <c r="AB173" s="85"/>
      <c r="AC173" s="85"/>
      <c r="AD173" s="85"/>
      <c r="AE173" s="135"/>
      <c r="AF173" s="90"/>
      <c r="AG173" s="126"/>
      <c r="AH173" s="19"/>
      <c r="AI173" s="19"/>
      <c r="AJ173" s="85"/>
      <c r="AK173" s="85"/>
      <c r="AL173" s="85"/>
      <c r="AM173" s="135"/>
      <c r="AN173" s="90"/>
      <c r="AO173" s="126"/>
      <c r="AP173" s="19"/>
      <c r="AQ173" s="19"/>
      <c r="AR173" s="85"/>
      <c r="AS173" s="85"/>
      <c r="AT173" s="85"/>
      <c r="AU173" s="135"/>
      <c r="AV173" s="90"/>
      <c r="AW173" s="126"/>
      <c r="AX173" s="19"/>
      <c r="AY173" s="19"/>
      <c r="AZ173" s="85"/>
      <c r="BA173" s="85"/>
      <c r="BB173" s="85"/>
      <c r="BC173" s="135"/>
      <c r="BD173" s="90"/>
      <c r="BE173" s="126"/>
      <c r="BF173" s="19"/>
      <c r="BG173" s="19"/>
      <c r="BH173" s="85"/>
      <c r="BI173" s="85"/>
      <c r="BJ173" s="85"/>
      <c r="BK173" s="135"/>
      <c r="BL173" s="90"/>
      <c r="BM173" s="126"/>
      <c r="BN173" s="19"/>
      <c r="BO173" s="19"/>
      <c r="BP173" s="85"/>
      <c r="BQ173" s="85"/>
      <c r="BR173" s="85"/>
      <c r="BS173" s="135"/>
      <c r="BT173" s="90"/>
      <c r="BU173" s="126"/>
      <c r="BV173" s="19"/>
      <c r="BW173" s="19"/>
      <c r="BX173" s="85"/>
      <c r="BY173" s="85"/>
      <c r="BZ173" s="85"/>
      <c r="CA173" s="135"/>
      <c r="CB173" s="90"/>
      <c r="CC173" s="126"/>
      <c r="CD173" s="19"/>
      <c r="CE173" s="19"/>
      <c r="CF173" s="85"/>
      <c r="CG173" s="85"/>
      <c r="CH173" s="85"/>
      <c r="CI173" s="135"/>
      <c r="CJ173" s="90"/>
      <c r="CK173" s="126"/>
      <c r="CL173" s="19"/>
      <c r="CM173" s="19"/>
      <c r="CN173" s="85"/>
      <c r="CO173" s="85"/>
      <c r="CP173" s="85"/>
      <c r="CQ173" s="135"/>
      <c r="CR173" s="90"/>
      <c r="CS173" s="126"/>
      <c r="CT173" s="19"/>
      <c r="CU173" s="19"/>
      <c r="CV173" s="85"/>
      <c r="CW173" s="85"/>
      <c r="CX173" s="85"/>
      <c r="CY173" s="135"/>
      <c r="CZ173" s="90"/>
      <c r="DA173" s="126"/>
      <c r="DB173" s="19"/>
      <c r="DC173" s="19"/>
      <c r="DD173" s="85"/>
      <c r="DE173" s="85"/>
      <c r="DF173" s="85"/>
      <c r="DG173" s="135"/>
      <c r="DH173" s="90"/>
      <c r="DI173" s="126"/>
      <c r="DJ173" s="19"/>
      <c r="DK173" s="19"/>
      <c r="DL173" s="85"/>
      <c r="DM173" s="85"/>
      <c r="DN173" s="85"/>
      <c r="DO173" s="135"/>
      <c r="DP173" s="90"/>
      <c r="DQ173" s="126"/>
      <c r="DR173" s="19"/>
      <c r="DS173" s="19"/>
      <c r="DT173" s="85"/>
      <c r="DU173" s="85"/>
      <c r="DV173" s="85"/>
      <c r="DW173" s="135"/>
      <c r="DX173" s="90"/>
      <c r="DY173" s="126"/>
      <c r="DZ173" s="19"/>
      <c r="EA173" s="19"/>
      <c r="EB173" s="24"/>
      <c r="EC173" s="24"/>
      <c r="ED173" s="24"/>
      <c r="EE173" s="705"/>
      <c r="EF173" s="334"/>
      <c r="EG173" s="272"/>
      <c r="EH173" s="19"/>
      <c r="EI173" s="19"/>
      <c r="EJ173" s="85"/>
      <c r="EK173" s="85"/>
      <c r="EL173" s="85"/>
      <c r="EM173" s="135"/>
      <c r="EN173" s="90"/>
      <c r="EO173" s="126"/>
      <c r="EP173" s="19"/>
      <c r="EQ173" s="19"/>
    </row>
    <row r="174" spans="1:147" ht="37.5" customHeight="1">
      <c r="A174" s="88"/>
      <c r="B174" s="88"/>
      <c r="C174" s="88"/>
      <c r="D174" s="85"/>
      <c r="E174" s="85"/>
      <c r="F174" s="85"/>
      <c r="G174" s="135"/>
      <c r="H174" s="90"/>
      <c r="I174" s="126"/>
      <c r="J174" s="19"/>
      <c r="K174" s="19"/>
      <c r="L174" s="85"/>
      <c r="M174" s="85"/>
      <c r="N174" s="85"/>
      <c r="O174" s="135"/>
      <c r="P174" s="90"/>
      <c r="Q174" s="126"/>
      <c r="R174" s="19"/>
      <c r="S174" s="19"/>
      <c r="T174" s="85"/>
      <c r="U174" s="85"/>
      <c r="V174" s="85"/>
      <c r="W174" s="135"/>
      <c r="X174" s="90"/>
      <c r="Y174" s="126"/>
      <c r="Z174" s="19"/>
      <c r="AA174" s="19"/>
      <c r="AB174" s="85"/>
      <c r="AC174" s="85"/>
      <c r="AD174" s="85"/>
      <c r="AE174" s="135"/>
      <c r="AF174" s="90"/>
      <c r="AG174" s="126"/>
      <c r="AH174" s="19"/>
      <c r="AI174" s="19"/>
      <c r="AJ174" s="85"/>
      <c r="AK174" s="85"/>
      <c r="AL174" s="85"/>
      <c r="AM174" s="135"/>
      <c r="AN174" s="90"/>
      <c r="AO174" s="126"/>
      <c r="AP174" s="19"/>
      <c r="AQ174" s="19"/>
      <c r="AR174" s="85"/>
      <c r="AS174" s="85"/>
      <c r="AT174" s="85"/>
      <c r="AU174" s="135"/>
      <c r="AV174" s="90"/>
      <c r="AW174" s="126"/>
      <c r="AX174" s="19"/>
      <c r="AY174" s="19"/>
      <c r="AZ174" s="85"/>
      <c r="BA174" s="85"/>
      <c r="BB174" s="85"/>
      <c r="BC174" s="135"/>
      <c r="BD174" s="90"/>
      <c r="BE174" s="126"/>
      <c r="BF174" s="19"/>
      <c r="BG174" s="19"/>
      <c r="BH174" s="85"/>
      <c r="BI174" s="85"/>
      <c r="BJ174" s="85"/>
      <c r="BK174" s="135"/>
      <c r="BL174" s="90"/>
      <c r="BM174" s="126"/>
      <c r="BN174" s="19"/>
      <c r="BO174" s="19"/>
      <c r="BP174" s="85"/>
      <c r="BQ174" s="85"/>
      <c r="BR174" s="85"/>
      <c r="BS174" s="135"/>
      <c r="BT174" s="90"/>
      <c r="BU174" s="126"/>
      <c r="BV174" s="19"/>
      <c r="BW174" s="19"/>
      <c r="BX174" s="85"/>
      <c r="BY174" s="85"/>
      <c r="BZ174" s="85"/>
      <c r="CA174" s="135"/>
      <c r="CB174" s="90"/>
      <c r="CC174" s="126"/>
      <c r="CD174" s="19"/>
      <c r="CE174" s="19"/>
      <c r="CF174" s="85"/>
      <c r="CG174" s="85"/>
      <c r="CH174" s="85"/>
      <c r="CI174" s="135"/>
      <c r="CJ174" s="90"/>
      <c r="CK174" s="126"/>
      <c r="CL174" s="19"/>
      <c r="CM174" s="19"/>
      <c r="CN174" s="85"/>
      <c r="CO174" s="85"/>
      <c r="CP174" s="85"/>
      <c r="CQ174" s="135"/>
      <c r="CR174" s="90"/>
      <c r="CS174" s="126"/>
      <c r="CT174" s="19"/>
      <c r="CU174" s="19"/>
      <c r="CV174" s="85"/>
      <c r="CW174" s="85"/>
      <c r="CX174" s="85"/>
      <c r="CY174" s="135"/>
      <c r="CZ174" s="90"/>
      <c r="DA174" s="126"/>
      <c r="DB174" s="19"/>
      <c r="DC174" s="19"/>
      <c r="DD174" s="85"/>
      <c r="DE174" s="85"/>
      <c r="DF174" s="85"/>
      <c r="DG174" s="135"/>
      <c r="DH174" s="90"/>
      <c r="DI174" s="126"/>
      <c r="DJ174" s="19"/>
      <c r="DK174" s="19"/>
      <c r="DL174" s="85"/>
      <c r="DM174" s="85"/>
      <c r="DN174" s="85"/>
      <c r="DO174" s="135"/>
      <c r="DP174" s="90"/>
      <c r="DQ174" s="126"/>
      <c r="DR174" s="19"/>
      <c r="DS174" s="19"/>
      <c r="DT174" s="85"/>
      <c r="DU174" s="85"/>
      <c r="DV174" s="85"/>
      <c r="DW174" s="135"/>
      <c r="DX174" s="90"/>
      <c r="DY174" s="126"/>
      <c r="DZ174" s="19"/>
      <c r="EA174" s="19"/>
      <c r="EB174" s="24"/>
      <c r="EC174" s="24"/>
      <c r="ED174" s="24"/>
      <c r="EE174" s="705"/>
      <c r="EF174" s="334"/>
      <c r="EG174" s="272"/>
      <c r="EH174" s="19"/>
      <c r="EI174" s="19"/>
      <c r="EJ174" s="85"/>
      <c r="EK174" s="85"/>
      <c r="EL174" s="85"/>
      <c r="EM174" s="135"/>
      <c r="EN174" s="90"/>
      <c r="EO174" s="126"/>
      <c r="EP174" s="19"/>
      <c r="EQ174" s="19"/>
    </row>
    <row r="175" spans="1:147" ht="37.5" customHeight="1">
      <c r="A175" s="88"/>
      <c r="B175" s="88"/>
      <c r="C175" s="88"/>
      <c r="D175" s="85"/>
      <c r="E175" s="85"/>
      <c r="F175" s="85"/>
      <c r="G175" s="135"/>
      <c r="H175" s="90"/>
      <c r="I175" s="126"/>
      <c r="J175" s="19"/>
      <c r="K175" s="19"/>
      <c r="L175" s="85"/>
      <c r="M175" s="85"/>
      <c r="N175" s="85"/>
      <c r="O175" s="135"/>
      <c r="P175" s="90"/>
      <c r="Q175" s="126"/>
      <c r="R175" s="19"/>
      <c r="S175" s="19"/>
      <c r="T175" s="85"/>
      <c r="U175" s="85"/>
      <c r="V175" s="85"/>
      <c r="W175" s="135"/>
      <c r="X175" s="90"/>
      <c r="Y175" s="126"/>
      <c r="Z175" s="19"/>
      <c r="AA175" s="19"/>
      <c r="AB175" s="85"/>
      <c r="AC175" s="85"/>
      <c r="AD175" s="85"/>
      <c r="AE175" s="135"/>
      <c r="AF175" s="90"/>
      <c r="AG175" s="126"/>
      <c r="AH175" s="19"/>
      <c r="AI175" s="19"/>
      <c r="AJ175" s="85"/>
      <c r="AK175" s="85"/>
      <c r="AL175" s="85"/>
      <c r="AM175" s="135"/>
      <c r="AN175" s="90"/>
      <c r="AO175" s="126"/>
      <c r="AP175" s="19"/>
      <c r="AQ175" s="19"/>
      <c r="AR175" s="85"/>
      <c r="AS175" s="85"/>
      <c r="AT175" s="85"/>
      <c r="AU175" s="135"/>
      <c r="AV175" s="90"/>
      <c r="AW175" s="126"/>
      <c r="AX175" s="19"/>
      <c r="AY175" s="19"/>
      <c r="AZ175" s="85"/>
      <c r="BA175" s="85"/>
      <c r="BB175" s="85"/>
      <c r="BC175" s="135"/>
      <c r="BD175" s="90"/>
      <c r="BE175" s="126"/>
      <c r="BF175" s="19"/>
      <c r="BG175" s="19"/>
      <c r="BH175" s="85"/>
      <c r="BI175" s="85"/>
      <c r="BJ175" s="85"/>
      <c r="BK175" s="135"/>
      <c r="BL175" s="90"/>
      <c r="BM175" s="126"/>
      <c r="BN175" s="19"/>
      <c r="BO175" s="19"/>
      <c r="BP175" s="85"/>
      <c r="BQ175" s="85"/>
      <c r="BR175" s="85"/>
      <c r="BS175" s="135"/>
      <c r="BT175" s="90"/>
      <c r="BU175" s="126"/>
      <c r="BV175" s="19"/>
      <c r="BW175" s="19"/>
      <c r="BX175" s="85"/>
      <c r="BY175" s="85"/>
      <c r="BZ175" s="85"/>
      <c r="CA175" s="135"/>
      <c r="CB175" s="90"/>
      <c r="CC175" s="126"/>
      <c r="CD175" s="19"/>
      <c r="CE175" s="19"/>
      <c r="CF175" s="85"/>
      <c r="CG175" s="85"/>
      <c r="CH175" s="85"/>
      <c r="CI175" s="135"/>
      <c r="CJ175" s="90"/>
      <c r="CK175" s="126"/>
      <c r="CL175" s="19"/>
      <c r="CM175" s="19"/>
      <c r="CN175" s="85"/>
      <c r="CO175" s="85"/>
      <c r="CP175" s="85"/>
      <c r="CQ175" s="135"/>
      <c r="CR175" s="90"/>
      <c r="CS175" s="126"/>
      <c r="CT175" s="19"/>
      <c r="CU175" s="19"/>
      <c r="CV175" s="85"/>
      <c r="CW175" s="85"/>
      <c r="CX175" s="85"/>
      <c r="CY175" s="135"/>
      <c r="CZ175" s="90"/>
      <c r="DA175" s="126"/>
      <c r="DB175" s="19"/>
      <c r="DC175" s="19"/>
      <c r="DD175" s="85"/>
      <c r="DE175" s="85"/>
      <c r="DF175" s="85"/>
      <c r="DG175" s="135"/>
      <c r="DH175" s="90"/>
      <c r="DI175" s="126"/>
      <c r="DJ175" s="19"/>
      <c r="DK175" s="19"/>
      <c r="DL175" s="85"/>
      <c r="DM175" s="85"/>
      <c r="DN175" s="85"/>
      <c r="DO175" s="135"/>
      <c r="DP175" s="90"/>
      <c r="DQ175" s="126"/>
      <c r="DR175" s="19"/>
      <c r="DS175" s="19"/>
      <c r="DT175" s="85"/>
      <c r="DU175" s="85"/>
      <c r="DV175" s="85"/>
      <c r="DW175" s="135"/>
      <c r="DX175" s="90"/>
      <c r="DY175" s="126"/>
      <c r="DZ175" s="19"/>
      <c r="EA175" s="19"/>
      <c r="EB175" s="24"/>
      <c r="EC175" s="24"/>
      <c r="ED175" s="24"/>
      <c r="EE175" s="705"/>
      <c r="EF175" s="334"/>
      <c r="EG175" s="272"/>
      <c r="EH175" s="19"/>
      <c r="EI175" s="19"/>
      <c r="EJ175" s="85"/>
      <c r="EK175" s="85"/>
      <c r="EL175" s="85"/>
      <c r="EM175" s="135"/>
      <c r="EN175" s="90"/>
      <c r="EO175" s="126"/>
      <c r="EP175" s="19"/>
      <c r="EQ175" s="19"/>
    </row>
    <row r="176" spans="1:147" ht="37.5" customHeight="1">
      <c r="A176" s="88"/>
      <c r="B176" s="88"/>
      <c r="C176" s="88"/>
      <c r="D176" s="85"/>
      <c r="E176" s="85"/>
      <c r="F176" s="85"/>
      <c r="G176" s="135"/>
      <c r="H176" s="90"/>
      <c r="I176" s="126"/>
      <c r="J176" s="19"/>
      <c r="K176" s="19"/>
      <c r="L176" s="85"/>
      <c r="M176" s="85"/>
      <c r="N176" s="85"/>
      <c r="O176" s="135"/>
      <c r="P176" s="90"/>
      <c r="Q176" s="126"/>
      <c r="R176" s="19"/>
      <c r="S176" s="19"/>
      <c r="T176" s="85"/>
      <c r="U176" s="85"/>
      <c r="V176" s="85"/>
      <c r="W176" s="135"/>
      <c r="X176" s="90"/>
      <c r="Y176" s="126"/>
      <c r="Z176" s="19"/>
      <c r="AA176" s="19"/>
      <c r="AB176" s="85"/>
      <c r="AC176" s="85"/>
      <c r="AD176" s="85"/>
      <c r="AE176" s="135"/>
      <c r="AF176" s="90"/>
      <c r="AG176" s="126"/>
      <c r="AH176" s="19"/>
      <c r="AI176" s="19"/>
      <c r="AJ176" s="85"/>
      <c r="AK176" s="85"/>
      <c r="AL176" s="85"/>
      <c r="AM176" s="135"/>
      <c r="AN176" s="90"/>
      <c r="AO176" s="126"/>
      <c r="AP176" s="19"/>
      <c r="AQ176" s="19"/>
      <c r="AR176" s="85"/>
      <c r="AS176" s="85"/>
      <c r="AT176" s="85"/>
      <c r="AU176" s="135"/>
      <c r="AV176" s="90"/>
      <c r="AW176" s="126"/>
      <c r="AX176" s="19"/>
      <c r="AY176" s="19"/>
      <c r="AZ176" s="85"/>
      <c r="BA176" s="85"/>
      <c r="BB176" s="85"/>
      <c r="BC176" s="135"/>
      <c r="BD176" s="90"/>
      <c r="BE176" s="126"/>
      <c r="BF176" s="19"/>
      <c r="BG176" s="19"/>
      <c r="BH176" s="85"/>
      <c r="BI176" s="85"/>
      <c r="BJ176" s="85"/>
      <c r="BK176" s="135"/>
      <c r="BL176" s="90"/>
      <c r="BM176" s="126"/>
      <c r="BN176" s="19"/>
      <c r="BO176" s="19"/>
      <c r="BP176" s="85"/>
      <c r="BQ176" s="85"/>
      <c r="BR176" s="85"/>
      <c r="BS176" s="135"/>
      <c r="BT176" s="90"/>
      <c r="BU176" s="126"/>
      <c r="BV176" s="19"/>
      <c r="BW176" s="19"/>
      <c r="BX176" s="85"/>
      <c r="BY176" s="85"/>
      <c r="BZ176" s="85"/>
      <c r="CA176" s="135"/>
      <c r="CB176" s="90"/>
      <c r="CC176" s="126"/>
      <c r="CD176" s="19"/>
      <c r="CE176" s="19"/>
      <c r="CF176" s="85"/>
      <c r="CG176" s="85"/>
      <c r="CH176" s="85"/>
      <c r="CI176" s="135"/>
      <c r="CJ176" s="90"/>
      <c r="CK176" s="126"/>
      <c r="CL176" s="19"/>
      <c r="CM176" s="19"/>
      <c r="CN176" s="85"/>
      <c r="CO176" s="85"/>
      <c r="CP176" s="85"/>
      <c r="CQ176" s="135"/>
      <c r="CR176" s="90"/>
      <c r="CS176" s="126"/>
      <c r="CT176" s="19"/>
      <c r="CU176" s="19"/>
      <c r="CV176" s="85"/>
      <c r="CW176" s="85"/>
      <c r="CX176" s="85"/>
      <c r="CY176" s="135"/>
      <c r="CZ176" s="90"/>
      <c r="DA176" s="126"/>
      <c r="DB176" s="19"/>
      <c r="DC176" s="19"/>
      <c r="DD176" s="85"/>
      <c r="DE176" s="85"/>
      <c r="DF176" s="85"/>
      <c r="DG176" s="135"/>
      <c r="DH176" s="90"/>
      <c r="DI176" s="126"/>
      <c r="DJ176" s="19"/>
      <c r="DK176" s="19"/>
      <c r="DL176" s="85"/>
      <c r="DM176" s="85"/>
      <c r="DN176" s="85"/>
      <c r="DO176" s="135"/>
      <c r="DP176" s="90"/>
      <c r="DQ176" s="126"/>
      <c r="DR176" s="19"/>
      <c r="DS176" s="19"/>
      <c r="DT176" s="85"/>
      <c r="DU176" s="85"/>
      <c r="DV176" s="85"/>
      <c r="DW176" s="135"/>
      <c r="DX176" s="90"/>
      <c r="DY176" s="126"/>
      <c r="DZ176" s="19"/>
      <c r="EA176" s="19"/>
      <c r="EB176" s="24"/>
      <c r="EC176" s="24"/>
      <c r="ED176" s="24"/>
      <c r="EE176" s="705"/>
      <c r="EF176" s="334"/>
      <c r="EG176" s="272"/>
      <c r="EH176" s="19"/>
      <c r="EI176" s="19"/>
      <c r="EJ176" s="85"/>
      <c r="EK176" s="85"/>
      <c r="EL176" s="85"/>
      <c r="EM176" s="135"/>
      <c r="EN176" s="90"/>
      <c r="EO176" s="126"/>
      <c r="EP176" s="19"/>
      <c r="EQ176" s="19"/>
    </row>
    <row r="177" spans="1:147" ht="37.5" customHeight="1">
      <c r="A177" s="88"/>
      <c r="B177" s="88"/>
      <c r="C177" s="88"/>
      <c r="D177" s="85"/>
      <c r="E177" s="85"/>
      <c r="F177" s="85"/>
      <c r="G177" s="135"/>
      <c r="H177" s="90"/>
      <c r="I177" s="126"/>
      <c r="J177" s="19"/>
      <c r="K177" s="19"/>
      <c r="L177" s="85"/>
      <c r="M177" s="85"/>
      <c r="N177" s="85"/>
      <c r="O177" s="135"/>
      <c r="P177" s="90"/>
      <c r="Q177" s="126"/>
      <c r="R177" s="19"/>
      <c r="S177" s="19"/>
      <c r="T177" s="85"/>
      <c r="U177" s="85"/>
      <c r="V177" s="85"/>
      <c r="W177" s="135"/>
      <c r="X177" s="90"/>
      <c r="Y177" s="126"/>
      <c r="Z177" s="19"/>
      <c r="AA177" s="19"/>
      <c r="AB177" s="85"/>
      <c r="AC177" s="85"/>
      <c r="AD177" s="85"/>
      <c r="AE177" s="135"/>
      <c r="AF177" s="90"/>
      <c r="AG177" s="126"/>
      <c r="AH177" s="19"/>
      <c r="AI177" s="19"/>
      <c r="AJ177" s="85"/>
      <c r="AK177" s="85"/>
      <c r="AL177" s="85"/>
      <c r="AM177" s="135"/>
      <c r="AN177" s="90"/>
      <c r="AO177" s="126"/>
      <c r="AP177" s="19"/>
      <c r="AQ177" s="19"/>
      <c r="AR177" s="85"/>
      <c r="AS177" s="85"/>
      <c r="AT177" s="85"/>
      <c r="AU177" s="135"/>
      <c r="AV177" s="90"/>
      <c r="AW177" s="126"/>
      <c r="AX177" s="19"/>
      <c r="AY177" s="19"/>
      <c r="AZ177" s="85"/>
      <c r="BA177" s="85"/>
      <c r="BB177" s="85"/>
      <c r="BC177" s="135"/>
      <c r="BD177" s="90"/>
      <c r="BE177" s="126"/>
      <c r="BF177" s="19"/>
      <c r="BG177" s="19"/>
      <c r="BH177" s="85"/>
      <c r="BI177" s="85"/>
      <c r="BJ177" s="85"/>
      <c r="BK177" s="135"/>
      <c r="BL177" s="90"/>
      <c r="BM177" s="126"/>
      <c r="BN177" s="19"/>
      <c r="BO177" s="19"/>
      <c r="BP177" s="85"/>
      <c r="BQ177" s="85"/>
      <c r="BR177" s="85"/>
      <c r="BS177" s="135"/>
      <c r="BT177" s="90"/>
      <c r="BU177" s="126"/>
      <c r="BV177" s="19"/>
      <c r="BW177" s="19"/>
      <c r="BX177" s="85"/>
      <c r="BY177" s="85"/>
      <c r="BZ177" s="85"/>
      <c r="CA177" s="135"/>
      <c r="CB177" s="90"/>
      <c r="CC177" s="126"/>
      <c r="CD177" s="19"/>
      <c r="CE177" s="19"/>
      <c r="CF177" s="85"/>
      <c r="CG177" s="85"/>
      <c r="CH177" s="85"/>
      <c r="CI177" s="135"/>
      <c r="CJ177" s="90"/>
      <c r="CK177" s="126"/>
      <c r="CL177" s="19"/>
      <c r="CM177" s="19"/>
      <c r="CN177" s="85"/>
      <c r="CO177" s="85"/>
      <c r="CP177" s="85"/>
      <c r="CQ177" s="135"/>
      <c r="CR177" s="90"/>
      <c r="CS177" s="126"/>
      <c r="CT177" s="19"/>
      <c r="CU177" s="19"/>
      <c r="CV177" s="85"/>
      <c r="CW177" s="85"/>
      <c r="CX177" s="85"/>
      <c r="CY177" s="135"/>
      <c r="CZ177" s="90"/>
      <c r="DA177" s="126"/>
      <c r="DB177" s="19"/>
      <c r="DC177" s="19"/>
      <c r="DD177" s="85"/>
      <c r="DE177" s="85"/>
      <c r="DF177" s="85"/>
      <c r="DG177" s="135"/>
      <c r="DH177" s="90"/>
      <c r="DI177" s="126"/>
      <c r="DJ177" s="19"/>
      <c r="DK177" s="19"/>
      <c r="DL177" s="85"/>
      <c r="DM177" s="85"/>
      <c r="DN177" s="85"/>
      <c r="DO177" s="135"/>
      <c r="DP177" s="90"/>
      <c r="DQ177" s="126"/>
      <c r="DR177" s="19"/>
      <c r="DS177" s="19"/>
      <c r="DT177" s="85"/>
      <c r="DU177" s="85"/>
      <c r="DV177" s="85"/>
      <c r="DW177" s="135"/>
      <c r="DX177" s="90"/>
      <c r="DY177" s="126"/>
      <c r="DZ177" s="19"/>
      <c r="EA177" s="19"/>
      <c r="EB177" s="24"/>
      <c r="EC177" s="24"/>
      <c r="ED177" s="24"/>
      <c r="EE177" s="705"/>
      <c r="EF177" s="334"/>
      <c r="EG177" s="272"/>
      <c r="EH177" s="19"/>
      <c r="EI177" s="19"/>
      <c r="EJ177" s="85"/>
      <c r="EK177" s="85"/>
      <c r="EL177" s="85"/>
      <c r="EM177" s="135"/>
      <c r="EN177" s="90"/>
      <c r="EO177" s="126"/>
      <c r="EP177" s="19"/>
      <c r="EQ177" s="19"/>
    </row>
    <row r="178" spans="1:147" ht="37.5" customHeight="1">
      <c r="A178" s="88"/>
      <c r="B178" s="88"/>
      <c r="C178" s="88"/>
      <c r="D178" s="85"/>
      <c r="E178" s="85"/>
      <c r="F178" s="85"/>
      <c r="G178" s="135"/>
      <c r="H178" s="90"/>
      <c r="I178" s="126"/>
      <c r="J178" s="19"/>
      <c r="K178" s="19"/>
      <c r="L178" s="85"/>
      <c r="M178" s="85"/>
      <c r="N178" s="85"/>
      <c r="O178" s="135"/>
      <c r="P178" s="90"/>
      <c r="Q178" s="126"/>
      <c r="R178" s="19"/>
      <c r="S178" s="19"/>
      <c r="T178" s="85"/>
      <c r="U178" s="85"/>
      <c r="V178" s="85"/>
      <c r="W178" s="135"/>
      <c r="X178" s="90"/>
      <c r="Y178" s="126"/>
      <c r="Z178" s="19"/>
      <c r="AA178" s="19"/>
      <c r="AB178" s="85"/>
      <c r="AC178" s="85"/>
      <c r="AD178" s="85"/>
      <c r="AE178" s="135"/>
      <c r="AF178" s="90"/>
      <c r="AG178" s="126"/>
      <c r="AH178" s="19"/>
      <c r="AI178" s="19"/>
      <c r="AJ178" s="85"/>
      <c r="AK178" s="85"/>
      <c r="AL178" s="85"/>
      <c r="AM178" s="135"/>
      <c r="AN178" s="90"/>
      <c r="AO178" s="126"/>
      <c r="AP178" s="19"/>
      <c r="AQ178" s="19"/>
      <c r="AR178" s="85"/>
      <c r="AS178" s="85"/>
      <c r="AT178" s="85"/>
      <c r="AU178" s="135"/>
      <c r="AV178" s="90"/>
      <c r="AW178" s="126"/>
      <c r="AX178" s="19"/>
      <c r="AY178" s="19"/>
      <c r="AZ178" s="85"/>
      <c r="BA178" s="85"/>
      <c r="BB178" s="85"/>
      <c r="BC178" s="135"/>
      <c r="BD178" s="90"/>
      <c r="BE178" s="126"/>
      <c r="BF178" s="19"/>
      <c r="BG178" s="19"/>
      <c r="BH178" s="85"/>
      <c r="BI178" s="85"/>
      <c r="BJ178" s="85"/>
      <c r="BK178" s="135"/>
      <c r="BL178" s="90"/>
      <c r="BM178" s="126"/>
      <c r="BN178" s="19"/>
      <c r="BO178" s="19"/>
      <c r="BP178" s="85"/>
      <c r="BQ178" s="85"/>
      <c r="BR178" s="85"/>
      <c r="BS178" s="135"/>
      <c r="BT178" s="90"/>
      <c r="BU178" s="126"/>
      <c r="BV178" s="19"/>
      <c r="BW178" s="19"/>
      <c r="BX178" s="85"/>
      <c r="BY178" s="85"/>
      <c r="BZ178" s="85"/>
      <c r="CA178" s="135"/>
      <c r="CB178" s="90"/>
      <c r="CC178" s="126"/>
      <c r="CD178" s="19"/>
      <c r="CE178" s="19"/>
      <c r="CF178" s="85"/>
      <c r="CG178" s="85"/>
      <c r="CH178" s="85"/>
      <c r="CI178" s="135"/>
      <c r="CJ178" s="90"/>
      <c r="CK178" s="126"/>
      <c r="CL178" s="19"/>
      <c r="CM178" s="19"/>
      <c r="CN178" s="85"/>
      <c r="CO178" s="85"/>
      <c r="CP178" s="85"/>
      <c r="CQ178" s="135"/>
      <c r="CR178" s="90"/>
      <c r="CS178" s="126"/>
      <c r="CT178" s="19"/>
      <c r="CU178" s="19"/>
      <c r="CV178" s="85"/>
      <c r="CW178" s="85"/>
      <c r="CX178" s="85"/>
      <c r="CY178" s="135"/>
      <c r="CZ178" s="90"/>
      <c r="DA178" s="126"/>
      <c r="DB178" s="19"/>
      <c r="DC178" s="19"/>
      <c r="DD178" s="85"/>
      <c r="DE178" s="85"/>
      <c r="DF178" s="85"/>
      <c r="DG178" s="135"/>
      <c r="DH178" s="90"/>
      <c r="DI178" s="126"/>
      <c r="DJ178" s="19"/>
      <c r="DK178" s="19"/>
      <c r="DL178" s="85"/>
      <c r="DM178" s="85"/>
      <c r="DN178" s="85"/>
      <c r="DO178" s="135"/>
      <c r="DP178" s="90"/>
      <c r="DQ178" s="126"/>
      <c r="DR178" s="19"/>
      <c r="DS178" s="19"/>
      <c r="DT178" s="85"/>
      <c r="DU178" s="85"/>
      <c r="DV178" s="85"/>
      <c r="DW178" s="135"/>
      <c r="DX178" s="90"/>
      <c r="DY178" s="126"/>
      <c r="DZ178" s="19"/>
      <c r="EA178" s="19"/>
      <c r="EB178" s="24"/>
      <c r="EC178" s="24"/>
      <c r="ED178" s="24"/>
      <c r="EE178" s="705"/>
      <c r="EF178" s="334"/>
      <c r="EG178" s="272"/>
      <c r="EH178" s="19"/>
      <c r="EI178" s="19"/>
      <c r="EJ178" s="85"/>
      <c r="EK178" s="85"/>
      <c r="EL178" s="85"/>
      <c r="EM178" s="135"/>
      <c r="EN178" s="90"/>
      <c r="EO178" s="126"/>
      <c r="EP178" s="19"/>
      <c r="EQ178" s="19"/>
    </row>
    <row r="179" spans="1:147" ht="37.5" customHeight="1">
      <c r="A179" s="88"/>
      <c r="B179" s="88"/>
      <c r="C179" s="88"/>
      <c r="D179" s="85"/>
      <c r="E179" s="85"/>
      <c r="F179" s="85"/>
      <c r="G179" s="135"/>
      <c r="H179" s="90"/>
      <c r="I179" s="126"/>
      <c r="J179" s="19"/>
      <c r="K179" s="19"/>
      <c r="L179" s="85"/>
      <c r="M179" s="85"/>
      <c r="N179" s="85"/>
      <c r="O179" s="135"/>
      <c r="P179" s="90"/>
      <c r="Q179" s="126"/>
      <c r="R179" s="19"/>
      <c r="S179" s="19"/>
      <c r="T179" s="85"/>
      <c r="U179" s="85"/>
      <c r="V179" s="85"/>
      <c r="W179" s="135"/>
      <c r="X179" s="90"/>
      <c r="Y179" s="126"/>
      <c r="Z179" s="19"/>
      <c r="AA179" s="19"/>
      <c r="AB179" s="85"/>
      <c r="AC179" s="85"/>
      <c r="AD179" s="85"/>
      <c r="AE179" s="135"/>
      <c r="AF179" s="90"/>
      <c r="AG179" s="126"/>
      <c r="AH179" s="19"/>
      <c r="AI179" s="19"/>
      <c r="AJ179" s="85"/>
      <c r="AK179" s="85"/>
      <c r="AL179" s="85"/>
      <c r="AM179" s="135"/>
      <c r="AN179" s="90"/>
      <c r="AO179" s="126"/>
      <c r="AP179" s="19"/>
      <c r="AQ179" s="19"/>
      <c r="AR179" s="85"/>
      <c r="AS179" s="85"/>
      <c r="AT179" s="85"/>
      <c r="AU179" s="135"/>
      <c r="AV179" s="90"/>
      <c r="AW179" s="126"/>
      <c r="AX179" s="19"/>
      <c r="AY179" s="19"/>
      <c r="AZ179" s="85"/>
      <c r="BA179" s="85"/>
      <c r="BB179" s="85"/>
      <c r="BC179" s="135"/>
      <c r="BD179" s="90"/>
      <c r="BE179" s="126"/>
      <c r="BF179" s="19"/>
      <c r="BG179" s="19"/>
      <c r="BH179" s="85"/>
      <c r="BI179" s="85"/>
      <c r="BJ179" s="85"/>
      <c r="BK179" s="135"/>
      <c r="BL179" s="90"/>
      <c r="BM179" s="126"/>
      <c r="BN179" s="19"/>
      <c r="BO179" s="19"/>
      <c r="BP179" s="85"/>
      <c r="BQ179" s="85"/>
      <c r="BR179" s="85"/>
      <c r="BS179" s="135"/>
      <c r="BT179" s="90"/>
      <c r="BU179" s="126"/>
      <c r="BV179" s="19"/>
      <c r="BW179" s="19"/>
      <c r="BX179" s="85"/>
      <c r="BY179" s="85"/>
      <c r="BZ179" s="85"/>
      <c r="CA179" s="135"/>
      <c r="CB179" s="90"/>
      <c r="CC179" s="126"/>
      <c r="CD179" s="19"/>
      <c r="CE179" s="19"/>
      <c r="CF179" s="85"/>
      <c r="CG179" s="85"/>
      <c r="CH179" s="85"/>
      <c r="CI179" s="135"/>
      <c r="CJ179" s="90"/>
      <c r="CK179" s="126"/>
      <c r="CL179" s="19"/>
      <c r="CM179" s="19"/>
      <c r="CN179" s="85"/>
      <c r="CO179" s="85"/>
      <c r="CP179" s="85"/>
      <c r="CQ179" s="135"/>
      <c r="CR179" s="90"/>
      <c r="CS179" s="126"/>
      <c r="CT179" s="19"/>
      <c r="CU179" s="19"/>
      <c r="CV179" s="85"/>
      <c r="CW179" s="85"/>
      <c r="CX179" s="85"/>
      <c r="CY179" s="135"/>
      <c r="CZ179" s="90"/>
      <c r="DA179" s="126"/>
      <c r="DB179" s="19"/>
      <c r="DC179" s="19"/>
      <c r="DD179" s="85"/>
      <c r="DE179" s="85"/>
      <c r="DF179" s="85"/>
      <c r="DG179" s="135"/>
      <c r="DH179" s="90"/>
      <c r="DI179" s="126"/>
      <c r="DJ179" s="19"/>
      <c r="DK179" s="19"/>
      <c r="DL179" s="85"/>
      <c r="DM179" s="85"/>
      <c r="DN179" s="85"/>
      <c r="DO179" s="135"/>
      <c r="DP179" s="90"/>
      <c r="DQ179" s="126"/>
      <c r="DR179" s="19"/>
      <c r="DS179" s="19"/>
      <c r="DT179" s="85"/>
      <c r="DU179" s="85"/>
      <c r="DV179" s="85"/>
      <c r="DW179" s="135"/>
      <c r="DX179" s="90"/>
      <c r="DY179" s="126"/>
      <c r="DZ179" s="19"/>
      <c r="EA179" s="19"/>
      <c r="EB179" s="24"/>
      <c r="EC179" s="24"/>
      <c r="ED179" s="24"/>
      <c r="EE179" s="705"/>
      <c r="EF179" s="334"/>
      <c r="EG179" s="272"/>
      <c r="EH179" s="19"/>
      <c r="EI179" s="19"/>
      <c r="EJ179" s="85"/>
      <c r="EK179" s="85"/>
      <c r="EL179" s="85"/>
      <c r="EM179" s="135"/>
      <c r="EN179" s="90"/>
      <c r="EO179" s="126"/>
      <c r="EP179" s="19"/>
      <c r="EQ179" s="19"/>
    </row>
    <row r="180" spans="1:147" ht="37.5" customHeight="1">
      <c r="A180" s="88"/>
      <c r="B180" s="88"/>
      <c r="C180" s="88"/>
      <c r="D180" s="85"/>
      <c r="E180" s="85"/>
      <c r="F180" s="85"/>
      <c r="G180" s="135"/>
      <c r="H180" s="90"/>
      <c r="I180" s="126"/>
      <c r="J180" s="19"/>
      <c r="K180" s="19"/>
      <c r="L180" s="85"/>
      <c r="M180" s="85"/>
      <c r="N180" s="85"/>
      <c r="O180" s="135"/>
      <c r="P180" s="90"/>
      <c r="Q180" s="126"/>
      <c r="R180" s="19"/>
      <c r="S180" s="19"/>
      <c r="T180" s="85"/>
      <c r="U180" s="85"/>
      <c r="V180" s="85"/>
      <c r="W180" s="135"/>
      <c r="X180" s="90"/>
      <c r="Y180" s="126"/>
      <c r="Z180" s="19"/>
      <c r="AA180" s="19"/>
      <c r="AB180" s="85"/>
      <c r="AC180" s="85"/>
      <c r="AD180" s="85"/>
      <c r="AE180" s="135"/>
      <c r="AF180" s="90"/>
      <c r="AG180" s="126"/>
      <c r="AH180" s="19"/>
      <c r="AI180" s="19"/>
      <c r="AJ180" s="85"/>
      <c r="AK180" s="85"/>
      <c r="AL180" s="85"/>
      <c r="AM180" s="135"/>
      <c r="AN180" s="90"/>
      <c r="AO180" s="126"/>
      <c r="AP180" s="19"/>
      <c r="AQ180" s="19"/>
      <c r="AR180" s="85"/>
      <c r="AS180" s="85"/>
      <c r="AT180" s="85"/>
      <c r="AU180" s="135"/>
      <c r="AV180" s="90"/>
      <c r="AW180" s="126"/>
      <c r="AX180" s="19"/>
      <c r="AY180" s="19"/>
      <c r="AZ180" s="85"/>
      <c r="BA180" s="85"/>
      <c r="BB180" s="85"/>
      <c r="BC180" s="135"/>
      <c r="BD180" s="90"/>
      <c r="BE180" s="126"/>
      <c r="BF180" s="19"/>
      <c r="BG180" s="19"/>
      <c r="BH180" s="85"/>
      <c r="BI180" s="85"/>
      <c r="BJ180" s="85"/>
      <c r="BK180" s="135"/>
      <c r="BL180" s="90"/>
      <c r="BM180" s="126"/>
      <c r="BN180" s="19"/>
      <c r="BO180" s="19"/>
      <c r="BP180" s="85"/>
      <c r="BQ180" s="85"/>
      <c r="BR180" s="85"/>
      <c r="BS180" s="135"/>
      <c r="BT180" s="90"/>
      <c r="BU180" s="126"/>
      <c r="BV180" s="19"/>
      <c r="BW180" s="19"/>
      <c r="BX180" s="85"/>
      <c r="BY180" s="85"/>
      <c r="BZ180" s="85"/>
      <c r="CA180" s="135"/>
      <c r="CB180" s="90"/>
      <c r="CC180" s="126"/>
      <c r="CD180" s="19"/>
      <c r="CE180" s="19"/>
      <c r="CF180" s="85"/>
      <c r="CG180" s="85"/>
      <c r="CH180" s="85"/>
      <c r="CI180" s="135"/>
      <c r="CJ180" s="90"/>
      <c r="CK180" s="126"/>
      <c r="CL180" s="19"/>
      <c r="CM180" s="19"/>
      <c r="CN180" s="85"/>
      <c r="CO180" s="85"/>
      <c r="CP180" s="85"/>
      <c r="CQ180" s="135"/>
      <c r="CR180" s="90"/>
      <c r="CS180" s="126"/>
      <c r="CT180" s="19"/>
      <c r="CU180" s="19"/>
      <c r="CV180" s="85"/>
      <c r="CW180" s="85"/>
      <c r="CX180" s="85"/>
      <c r="CY180" s="135"/>
      <c r="CZ180" s="90"/>
      <c r="DA180" s="126"/>
      <c r="DB180" s="19"/>
      <c r="DC180" s="19"/>
      <c r="DD180" s="85"/>
      <c r="DE180" s="85"/>
      <c r="DF180" s="85"/>
      <c r="DG180" s="135"/>
      <c r="DH180" s="90"/>
      <c r="DI180" s="126"/>
      <c r="DJ180" s="19"/>
      <c r="DK180" s="19"/>
      <c r="DL180" s="85"/>
      <c r="DM180" s="85"/>
      <c r="DN180" s="85"/>
      <c r="DO180" s="135"/>
      <c r="DP180" s="90"/>
      <c r="DQ180" s="126"/>
      <c r="DR180" s="19"/>
      <c r="DS180" s="19"/>
      <c r="DT180" s="85"/>
      <c r="DU180" s="85"/>
      <c r="DV180" s="85"/>
      <c r="DW180" s="135"/>
      <c r="DX180" s="90"/>
      <c r="DY180" s="126"/>
      <c r="DZ180" s="19"/>
      <c r="EA180" s="19"/>
      <c r="EB180" s="24"/>
      <c r="EC180" s="24"/>
      <c r="ED180" s="24"/>
      <c r="EE180" s="705"/>
      <c r="EF180" s="334"/>
      <c r="EG180" s="272"/>
      <c r="EH180" s="19"/>
      <c r="EI180" s="19"/>
      <c r="EJ180" s="85"/>
      <c r="EK180" s="85"/>
      <c r="EL180" s="85"/>
      <c r="EM180" s="135"/>
      <c r="EN180" s="90"/>
      <c r="EO180" s="126"/>
      <c r="EP180" s="19"/>
      <c r="EQ180" s="19"/>
    </row>
    <row r="181" spans="1:147" ht="37.5" customHeight="1">
      <c r="A181" s="88"/>
      <c r="B181" s="88"/>
      <c r="C181" s="88"/>
      <c r="D181" s="85"/>
      <c r="E181" s="85"/>
      <c r="F181" s="85"/>
      <c r="G181" s="135"/>
      <c r="H181" s="90"/>
      <c r="I181" s="126"/>
      <c r="J181" s="19"/>
      <c r="K181" s="19"/>
      <c r="L181" s="85"/>
      <c r="M181" s="85"/>
      <c r="N181" s="85"/>
      <c r="O181" s="135"/>
      <c r="P181" s="90"/>
      <c r="Q181" s="126"/>
      <c r="R181" s="19"/>
      <c r="S181" s="19"/>
      <c r="T181" s="85"/>
      <c r="U181" s="85"/>
      <c r="V181" s="85"/>
      <c r="W181" s="135"/>
      <c r="X181" s="90"/>
      <c r="Y181" s="126"/>
      <c r="Z181" s="19"/>
      <c r="AA181" s="19"/>
      <c r="AB181" s="85"/>
      <c r="AC181" s="85"/>
      <c r="AD181" s="85"/>
      <c r="AE181" s="135"/>
      <c r="AF181" s="90"/>
      <c r="AG181" s="126"/>
      <c r="AH181" s="19"/>
      <c r="AI181" s="19"/>
      <c r="AJ181" s="85"/>
      <c r="AK181" s="85"/>
      <c r="AL181" s="85"/>
      <c r="AM181" s="135"/>
      <c r="AN181" s="90"/>
      <c r="AO181" s="126"/>
      <c r="AP181" s="19"/>
      <c r="AQ181" s="19"/>
      <c r="AR181" s="85"/>
      <c r="AS181" s="85"/>
      <c r="AT181" s="85"/>
      <c r="AU181" s="135"/>
      <c r="AV181" s="90"/>
      <c r="AW181" s="126"/>
      <c r="AX181" s="19"/>
      <c r="AY181" s="19"/>
      <c r="AZ181" s="85"/>
      <c r="BA181" s="85"/>
      <c r="BB181" s="85"/>
      <c r="BC181" s="135"/>
      <c r="BD181" s="90"/>
      <c r="BE181" s="126"/>
      <c r="BF181" s="19"/>
      <c r="BG181" s="19"/>
      <c r="BH181" s="85"/>
      <c r="BI181" s="85"/>
      <c r="BJ181" s="85"/>
      <c r="BK181" s="135"/>
      <c r="BL181" s="90"/>
      <c r="BM181" s="126"/>
      <c r="BN181" s="19"/>
      <c r="BO181" s="19"/>
      <c r="BP181" s="85"/>
      <c r="BQ181" s="85"/>
      <c r="BR181" s="85"/>
      <c r="BS181" s="135"/>
      <c r="BT181" s="90"/>
      <c r="BU181" s="126"/>
      <c r="BV181" s="19"/>
      <c r="BW181" s="19"/>
      <c r="BX181" s="85"/>
      <c r="BY181" s="85"/>
      <c r="BZ181" s="85"/>
      <c r="CA181" s="135"/>
      <c r="CB181" s="90"/>
      <c r="CC181" s="126"/>
      <c r="CD181" s="19"/>
      <c r="CE181" s="19"/>
      <c r="CF181" s="85"/>
      <c r="CG181" s="85"/>
      <c r="CH181" s="85"/>
      <c r="CI181" s="135"/>
      <c r="CJ181" s="90"/>
      <c r="CK181" s="126"/>
      <c r="CL181" s="19"/>
      <c r="CM181" s="19"/>
      <c r="CN181" s="85"/>
      <c r="CO181" s="85"/>
      <c r="CP181" s="85"/>
      <c r="CQ181" s="135"/>
      <c r="CR181" s="90"/>
      <c r="CS181" s="126"/>
      <c r="CT181" s="19"/>
      <c r="CU181" s="19"/>
      <c r="CV181" s="85"/>
      <c r="CW181" s="85"/>
      <c r="CX181" s="85"/>
      <c r="CY181" s="135"/>
      <c r="CZ181" s="90"/>
      <c r="DA181" s="126"/>
      <c r="DB181" s="19"/>
      <c r="DC181" s="19"/>
      <c r="DD181" s="85"/>
      <c r="DE181" s="85"/>
      <c r="DF181" s="85"/>
      <c r="DG181" s="135"/>
      <c r="DH181" s="90"/>
      <c r="DI181" s="126"/>
      <c r="DJ181" s="19"/>
      <c r="DK181" s="19"/>
      <c r="DL181" s="85"/>
      <c r="DM181" s="85"/>
      <c r="DN181" s="85"/>
      <c r="DO181" s="135"/>
      <c r="DP181" s="90"/>
      <c r="DQ181" s="126"/>
      <c r="DR181" s="19"/>
      <c r="DS181" s="19"/>
      <c r="DT181" s="85"/>
      <c r="DU181" s="85"/>
      <c r="DV181" s="85"/>
      <c r="DW181" s="135"/>
      <c r="DX181" s="90"/>
      <c r="DY181" s="126"/>
      <c r="DZ181" s="19"/>
      <c r="EA181" s="19"/>
      <c r="EB181" s="24"/>
      <c r="EC181" s="24"/>
      <c r="ED181" s="24"/>
      <c r="EE181" s="705"/>
      <c r="EF181" s="334"/>
      <c r="EG181" s="272"/>
      <c r="EH181" s="19"/>
      <c r="EI181" s="19"/>
      <c r="EJ181" s="85"/>
      <c r="EK181" s="85"/>
      <c r="EL181" s="85"/>
      <c r="EM181" s="135"/>
      <c r="EN181" s="90"/>
      <c r="EO181" s="126"/>
      <c r="EP181" s="19"/>
      <c r="EQ181" s="19"/>
    </row>
    <row r="182" spans="1:147" ht="37.5" customHeight="1">
      <c r="A182" s="88"/>
      <c r="B182" s="88"/>
      <c r="C182" s="88"/>
      <c r="D182" s="85"/>
      <c r="E182" s="85"/>
      <c r="F182" s="85"/>
      <c r="G182" s="135"/>
      <c r="H182" s="90"/>
      <c r="I182" s="126"/>
      <c r="J182" s="19"/>
      <c r="K182" s="19"/>
      <c r="L182" s="85"/>
      <c r="M182" s="85"/>
      <c r="N182" s="85"/>
      <c r="O182" s="135"/>
      <c r="P182" s="90"/>
      <c r="Q182" s="126"/>
      <c r="R182" s="19"/>
      <c r="S182" s="19"/>
      <c r="T182" s="85"/>
      <c r="U182" s="85"/>
      <c r="V182" s="85"/>
      <c r="W182" s="135"/>
      <c r="X182" s="90"/>
      <c r="Y182" s="126"/>
      <c r="Z182" s="19"/>
      <c r="AA182" s="19"/>
      <c r="AB182" s="85"/>
      <c r="AC182" s="85"/>
      <c r="AD182" s="85"/>
      <c r="AE182" s="135"/>
      <c r="AF182" s="90"/>
      <c r="AG182" s="126"/>
      <c r="AH182" s="19"/>
      <c r="AI182" s="19"/>
      <c r="AJ182" s="85"/>
      <c r="AK182" s="85"/>
      <c r="AL182" s="85"/>
      <c r="AM182" s="135"/>
      <c r="AN182" s="90"/>
      <c r="AO182" s="126"/>
      <c r="AP182" s="19"/>
      <c r="AQ182" s="19"/>
      <c r="AR182" s="85"/>
      <c r="AS182" s="85"/>
      <c r="AT182" s="85"/>
      <c r="AU182" s="135"/>
      <c r="AV182" s="90"/>
      <c r="AW182" s="126"/>
      <c r="AX182" s="19"/>
      <c r="AY182" s="19"/>
      <c r="AZ182" s="85"/>
      <c r="BA182" s="85"/>
      <c r="BB182" s="85"/>
      <c r="BC182" s="135"/>
      <c r="BD182" s="90"/>
      <c r="BE182" s="126"/>
      <c r="BF182" s="19"/>
      <c r="BG182" s="19"/>
      <c r="BH182" s="85"/>
      <c r="BI182" s="85"/>
      <c r="BJ182" s="85"/>
      <c r="BK182" s="135"/>
      <c r="BL182" s="90"/>
      <c r="BM182" s="126"/>
      <c r="BN182" s="19"/>
      <c r="BO182" s="19"/>
      <c r="BP182" s="85"/>
      <c r="BQ182" s="85"/>
      <c r="BR182" s="85"/>
      <c r="BS182" s="135"/>
      <c r="BT182" s="90"/>
      <c r="BU182" s="126"/>
      <c r="BV182" s="19"/>
      <c r="BW182" s="19"/>
      <c r="BX182" s="85"/>
      <c r="BY182" s="85"/>
      <c r="BZ182" s="85"/>
      <c r="CA182" s="135"/>
      <c r="CB182" s="90"/>
      <c r="CC182" s="126"/>
      <c r="CD182" s="19"/>
      <c r="CE182" s="19"/>
      <c r="CF182" s="85"/>
      <c r="CG182" s="85"/>
      <c r="CH182" s="85"/>
      <c r="CI182" s="135"/>
      <c r="CJ182" s="90"/>
      <c r="CK182" s="126"/>
      <c r="CL182" s="19"/>
      <c r="CM182" s="19"/>
      <c r="CN182" s="85"/>
      <c r="CO182" s="85"/>
      <c r="CP182" s="85"/>
      <c r="CQ182" s="135"/>
      <c r="CR182" s="90"/>
      <c r="CS182" s="126"/>
      <c r="CT182" s="19"/>
      <c r="CU182" s="19"/>
      <c r="CV182" s="85"/>
      <c r="CW182" s="85"/>
      <c r="CX182" s="85"/>
      <c r="CY182" s="135"/>
      <c r="CZ182" s="90"/>
      <c r="DA182" s="126"/>
      <c r="DB182" s="19"/>
      <c r="DC182" s="19"/>
      <c r="DD182" s="85"/>
      <c r="DE182" s="85"/>
      <c r="DF182" s="85"/>
      <c r="DG182" s="135"/>
      <c r="DH182" s="90"/>
      <c r="DI182" s="126"/>
      <c r="DJ182" s="19"/>
      <c r="DK182" s="19"/>
      <c r="DL182" s="85"/>
      <c r="DM182" s="85"/>
      <c r="DN182" s="85"/>
      <c r="DO182" s="135"/>
      <c r="DP182" s="90"/>
      <c r="DQ182" s="126"/>
      <c r="DR182" s="19"/>
      <c r="DS182" s="19"/>
      <c r="DT182" s="85"/>
      <c r="DU182" s="85"/>
      <c r="DV182" s="85"/>
      <c r="DW182" s="135"/>
      <c r="DX182" s="90"/>
      <c r="DY182" s="126"/>
      <c r="DZ182" s="19"/>
      <c r="EA182" s="19"/>
      <c r="EB182" s="24"/>
      <c r="EC182" s="24"/>
      <c r="ED182" s="24"/>
      <c r="EE182" s="705"/>
      <c r="EF182" s="334"/>
      <c r="EG182" s="272"/>
      <c r="EH182" s="19"/>
      <c r="EI182" s="19"/>
      <c r="EJ182" s="85"/>
      <c r="EK182" s="85"/>
      <c r="EL182" s="85"/>
      <c r="EM182" s="135"/>
      <c r="EN182" s="90"/>
      <c r="EO182" s="126"/>
      <c r="EP182" s="19"/>
      <c r="EQ182" s="19"/>
    </row>
    <row r="183" spans="1:147" ht="37.5" customHeight="1">
      <c r="A183" s="88"/>
      <c r="B183" s="88"/>
      <c r="C183" s="88"/>
      <c r="D183" s="85"/>
      <c r="E183" s="85"/>
      <c r="F183" s="85"/>
      <c r="G183" s="135"/>
      <c r="H183" s="90"/>
      <c r="I183" s="126"/>
      <c r="J183" s="19"/>
      <c r="K183" s="19"/>
      <c r="L183" s="85"/>
      <c r="M183" s="85"/>
      <c r="N183" s="85"/>
      <c r="O183" s="135"/>
      <c r="P183" s="90"/>
      <c r="Q183" s="126"/>
      <c r="R183" s="19"/>
      <c r="S183" s="19"/>
      <c r="T183" s="85"/>
      <c r="U183" s="85"/>
      <c r="V183" s="85"/>
      <c r="W183" s="135"/>
      <c r="X183" s="90"/>
      <c r="Y183" s="126"/>
      <c r="Z183" s="19"/>
      <c r="AA183" s="19"/>
      <c r="AB183" s="85"/>
      <c r="AC183" s="85"/>
      <c r="AD183" s="85"/>
      <c r="AE183" s="135"/>
      <c r="AF183" s="90"/>
      <c r="AG183" s="126"/>
      <c r="AH183" s="19"/>
      <c r="AI183" s="19"/>
      <c r="AJ183" s="85"/>
      <c r="AK183" s="85"/>
      <c r="AL183" s="85"/>
      <c r="AM183" s="135"/>
      <c r="AN183" s="90"/>
      <c r="AO183" s="126"/>
      <c r="AP183" s="19"/>
      <c r="AQ183" s="19"/>
      <c r="AR183" s="85"/>
      <c r="AS183" s="85"/>
      <c r="AT183" s="85"/>
      <c r="AU183" s="135"/>
      <c r="AV183" s="90"/>
      <c r="AW183" s="126"/>
      <c r="AX183" s="19"/>
      <c r="AY183" s="19"/>
      <c r="AZ183" s="85"/>
      <c r="BA183" s="85"/>
      <c r="BB183" s="85"/>
      <c r="BC183" s="135"/>
      <c r="BD183" s="90"/>
      <c r="BE183" s="126"/>
      <c r="BF183" s="19"/>
      <c r="BG183" s="19"/>
      <c r="BH183" s="85"/>
      <c r="BI183" s="85"/>
      <c r="BJ183" s="85"/>
      <c r="BK183" s="135"/>
      <c r="BL183" s="90"/>
      <c r="BM183" s="126"/>
      <c r="BN183" s="19"/>
      <c r="BO183" s="19"/>
      <c r="BP183" s="85"/>
      <c r="BQ183" s="85"/>
      <c r="BR183" s="85"/>
      <c r="BS183" s="135"/>
      <c r="BT183" s="90"/>
      <c r="BU183" s="126"/>
      <c r="BV183" s="19"/>
      <c r="BW183" s="19"/>
      <c r="BX183" s="85"/>
      <c r="BY183" s="85"/>
      <c r="BZ183" s="85"/>
      <c r="CA183" s="135"/>
      <c r="CB183" s="90"/>
      <c r="CC183" s="126"/>
      <c r="CD183" s="19"/>
      <c r="CE183" s="19"/>
      <c r="CF183" s="85"/>
      <c r="CG183" s="85"/>
      <c r="CH183" s="85"/>
      <c r="CI183" s="135"/>
      <c r="CJ183" s="90"/>
      <c r="CK183" s="126"/>
      <c r="CL183" s="19"/>
      <c r="CM183" s="19"/>
      <c r="CN183" s="85"/>
      <c r="CO183" s="85"/>
      <c r="CP183" s="85"/>
      <c r="CQ183" s="135"/>
      <c r="CR183" s="90"/>
      <c r="CS183" s="126"/>
      <c r="CT183" s="19"/>
      <c r="CU183" s="19"/>
      <c r="CV183" s="85"/>
      <c r="CW183" s="85"/>
      <c r="CX183" s="85"/>
      <c r="CY183" s="135"/>
      <c r="CZ183" s="90"/>
      <c r="DA183" s="126"/>
      <c r="DB183" s="19"/>
      <c r="DC183" s="19"/>
      <c r="DD183" s="85"/>
      <c r="DE183" s="85"/>
      <c r="DF183" s="85"/>
      <c r="DG183" s="135"/>
      <c r="DH183" s="90"/>
      <c r="DI183" s="126"/>
      <c r="DJ183" s="19"/>
      <c r="DK183" s="19"/>
      <c r="DL183" s="85"/>
      <c r="DM183" s="85"/>
      <c r="DN183" s="85"/>
      <c r="DO183" s="135"/>
      <c r="DP183" s="90"/>
      <c r="DQ183" s="126"/>
      <c r="DR183" s="19"/>
      <c r="DS183" s="19"/>
      <c r="DT183" s="85"/>
      <c r="DU183" s="85"/>
      <c r="DV183" s="85"/>
      <c r="DW183" s="135"/>
      <c r="DX183" s="90"/>
      <c r="DY183" s="126"/>
      <c r="DZ183" s="19"/>
      <c r="EA183" s="19"/>
      <c r="EB183" s="24"/>
      <c r="EC183" s="24"/>
      <c r="ED183" s="24"/>
      <c r="EE183" s="705"/>
      <c r="EF183" s="334"/>
      <c r="EG183" s="272"/>
      <c r="EH183" s="19"/>
      <c r="EI183" s="19"/>
      <c r="EJ183" s="85"/>
      <c r="EK183" s="85"/>
      <c r="EL183" s="85"/>
      <c r="EM183" s="135"/>
      <c r="EN183" s="90"/>
      <c r="EO183" s="126"/>
      <c r="EP183" s="19"/>
      <c r="EQ183" s="19"/>
    </row>
    <row r="184" spans="1:147" ht="37.5" customHeight="1">
      <c r="A184" s="88"/>
      <c r="B184" s="88"/>
      <c r="C184" s="88"/>
      <c r="D184" s="85"/>
      <c r="E184" s="85"/>
      <c r="F184" s="85"/>
      <c r="G184" s="135"/>
      <c r="H184" s="90"/>
      <c r="I184" s="126"/>
      <c r="J184" s="19"/>
      <c r="K184" s="19"/>
      <c r="L184" s="85"/>
      <c r="M184" s="85"/>
      <c r="N184" s="85"/>
      <c r="O184" s="135"/>
      <c r="P184" s="90"/>
      <c r="Q184" s="126"/>
      <c r="R184" s="19"/>
      <c r="S184" s="19"/>
      <c r="T184" s="85"/>
      <c r="U184" s="85"/>
      <c r="V184" s="85"/>
      <c r="W184" s="135"/>
      <c r="X184" s="90"/>
      <c r="Y184" s="126"/>
      <c r="Z184" s="19"/>
      <c r="AA184" s="19"/>
      <c r="AB184" s="85"/>
      <c r="AC184" s="85"/>
      <c r="AD184" s="85"/>
      <c r="AE184" s="135"/>
      <c r="AF184" s="90"/>
      <c r="AG184" s="126"/>
      <c r="AH184" s="19"/>
      <c r="AI184" s="19"/>
      <c r="AJ184" s="85"/>
      <c r="AK184" s="85"/>
      <c r="AL184" s="85"/>
      <c r="AM184" s="135"/>
      <c r="AN184" s="90"/>
      <c r="AO184" s="126"/>
      <c r="AP184" s="19"/>
      <c r="AQ184" s="19"/>
      <c r="AR184" s="85"/>
      <c r="AS184" s="85"/>
      <c r="AT184" s="85"/>
      <c r="AU184" s="135"/>
      <c r="AV184" s="90"/>
      <c r="AW184" s="126"/>
      <c r="AX184" s="19"/>
      <c r="AY184" s="19"/>
      <c r="AZ184" s="85"/>
      <c r="BA184" s="85"/>
      <c r="BB184" s="85"/>
      <c r="BC184" s="135"/>
      <c r="BD184" s="90"/>
      <c r="BE184" s="126"/>
      <c r="BF184" s="19"/>
      <c r="BG184" s="19"/>
      <c r="BH184" s="85"/>
      <c r="BI184" s="85"/>
      <c r="BJ184" s="85"/>
      <c r="BK184" s="135"/>
      <c r="BL184" s="90"/>
      <c r="BM184" s="126"/>
      <c r="BN184" s="19"/>
      <c r="BO184" s="19"/>
      <c r="BP184" s="85"/>
      <c r="BQ184" s="85"/>
      <c r="BR184" s="85"/>
      <c r="BS184" s="135"/>
      <c r="BT184" s="90"/>
      <c r="BU184" s="126"/>
      <c r="BV184" s="19"/>
      <c r="BW184" s="19"/>
      <c r="BX184" s="85"/>
      <c r="BY184" s="85"/>
      <c r="BZ184" s="85"/>
      <c r="CA184" s="135"/>
      <c r="CB184" s="90"/>
      <c r="CC184" s="126"/>
      <c r="CD184" s="19"/>
      <c r="CE184" s="19"/>
      <c r="CF184" s="85"/>
      <c r="CG184" s="85"/>
      <c r="CH184" s="85"/>
      <c r="CI184" s="135"/>
      <c r="CJ184" s="90"/>
      <c r="CK184" s="126"/>
      <c r="CL184" s="19"/>
      <c r="CM184" s="19"/>
      <c r="CN184" s="85"/>
      <c r="CO184" s="85"/>
      <c r="CP184" s="85"/>
      <c r="CQ184" s="135"/>
      <c r="CR184" s="90"/>
      <c r="CS184" s="126"/>
      <c r="CT184" s="19"/>
      <c r="CU184" s="19"/>
      <c r="CV184" s="85"/>
      <c r="CW184" s="85"/>
      <c r="CX184" s="85"/>
      <c r="CY184" s="135"/>
      <c r="CZ184" s="90"/>
      <c r="DA184" s="126"/>
      <c r="DB184" s="19"/>
      <c r="DC184" s="19"/>
      <c r="DD184" s="85"/>
      <c r="DE184" s="85"/>
      <c r="DF184" s="85"/>
      <c r="DG184" s="135"/>
      <c r="DH184" s="90"/>
      <c r="DI184" s="126"/>
      <c r="DJ184" s="19"/>
      <c r="DK184" s="19"/>
      <c r="DL184" s="85"/>
      <c r="DM184" s="85"/>
      <c r="DN184" s="85"/>
      <c r="DO184" s="135"/>
      <c r="DP184" s="90"/>
      <c r="DQ184" s="126"/>
      <c r="DR184" s="19"/>
      <c r="DS184" s="19"/>
      <c r="DT184" s="85"/>
      <c r="DU184" s="85"/>
      <c r="DV184" s="85"/>
      <c r="DW184" s="135"/>
      <c r="DX184" s="90"/>
      <c r="DY184" s="126"/>
      <c r="DZ184" s="19"/>
      <c r="EA184" s="19"/>
      <c r="EB184" s="24"/>
      <c r="EC184" s="24"/>
      <c r="ED184" s="24"/>
      <c r="EE184" s="705"/>
      <c r="EF184" s="334"/>
      <c r="EG184" s="272"/>
      <c r="EH184" s="19"/>
      <c r="EI184" s="19"/>
      <c r="EJ184" s="85"/>
      <c r="EK184" s="85"/>
      <c r="EL184" s="85"/>
      <c r="EM184" s="135"/>
      <c r="EN184" s="90"/>
      <c r="EO184" s="126"/>
      <c r="EP184" s="19"/>
      <c r="EQ184" s="19"/>
    </row>
    <row r="185" spans="1:147" ht="37.5" customHeight="1">
      <c r="A185" s="88"/>
      <c r="B185" s="88"/>
      <c r="C185" s="88"/>
      <c r="D185" s="85"/>
      <c r="E185" s="85"/>
      <c r="F185" s="85"/>
      <c r="G185" s="135"/>
      <c r="H185" s="90"/>
      <c r="I185" s="126"/>
      <c r="J185" s="19"/>
      <c r="K185" s="19"/>
      <c r="L185" s="85"/>
      <c r="M185" s="85"/>
      <c r="N185" s="85"/>
      <c r="O185" s="135"/>
      <c r="P185" s="90"/>
      <c r="Q185" s="126"/>
      <c r="R185" s="19"/>
      <c r="S185" s="19"/>
      <c r="T185" s="85"/>
      <c r="U185" s="85"/>
      <c r="V185" s="85"/>
      <c r="W185" s="135"/>
      <c r="X185" s="90"/>
      <c r="Y185" s="126"/>
      <c r="Z185" s="19"/>
      <c r="AA185" s="19"/>
      <c r="AB185" s="85"/>
      <c r="AC185" s="85"/>
      <c r="AD185" s="85"/>
      <c r="AE185" s="135"/>
      <c r="AF185" s="90"/>
      <c r="AG185" s="126"/>
      <c r="AH185" s="19"/>
      <c r="AI185" s="19"/>
      <c r="AJ185" s="85"/>
      <c r="AK185" s="85"/>
      <c r="AL185" s="85"/>
      <c r="AM185" s="135"/>
      <c r="AN185" s="90"/>
      <c r="AO185" s="126"/>
      <c r="AP185" s="19"/>
      <c r="AQ185" s="19"/>
      <c r="AR185" s="85"/>
      <c r="AS185" s="85"/>
      <c r="AT185" s="85"/>
      <c r="AU185" s="135"/>
      <c r="AV185" s="90"/>
      <c r="AW185" s="126"/>
      <c r="AX185" s="19"/>
      <c r="AY185" s="19"/>
      <c r="AZ185" s="85"/>
      <c r="BA185" s="85"/>
      <c r="BB185" s="85"/>
      <c r="BC185" s="135"/>
      <c r="BD185" s="90"/>
      <c r="BE185" s="126"/>
      <c r="BF185" s="19"/>
      <c r="BG185" s="19"/>
      <c r="BH185" s="85"/>
      <c r="BI185" s="85"/>
      <c r="BJ185" s="85"/>
      <c r="BK185" s="135"/>
      <c r="BL185" s="90"/>
      <c r="BM185" s="126"/>
      <c r="BN185" s="19"/>
      <c r="BO185" s="19"/>
      <c r="BP185" s="85"/>
      <c r="BQ185" s="85"/>
      <c r="BR185" s="85"/>
      <c r="BS185" s="135"/>
      <c r="BT185" s="90"/>
      <c r="BU185" s="126"/>
      <c r="BV185" s="19"/>
      <c r="BW185" s="19"/>
      <c r="BX185" s="85"/>
      <c r="BY185" s="85"/>
      <c r="BZ185" s="85"/>
      <c r="CA185" s="135"/>
      <c r="CB185" s="90"/>
      <c r="CC185" s="126"/>
      <c r="CD185" s="19"/>
      <c r="CE185" s="19"/>
      <c r="CF185" s="85"/>
      <c r="CG185" s="85"/>
      <c r="CH185" s="85"/>
      <c r="CI185" s="135"/>
      <c r="CJ185" s="90"/>
      <c r="CK185" s="126"/>
      <c r="CL185" s="19"/>
      <c r="CM185" s="19"/>
      <c r="CN185" s="85"/>
      <c r="CO185" s="85"/>
      <c r="CP185" s="85"/>
      <c r="CQ185" s="135"/>
      <c r="CR185" s="90"/>
      <c r="CS185" s="126"/>
      <c r="CT185" s="19"/>
      <c r="CU185" s="19"/>
      <c r="CV185" s="85"/>
      <c r="CW185" s="85"/>
      <c r="CX185" s="85"/>
      <c r="CY185" s="135"/>
      <c r="CZ185" s="90"/>
      <c r="DA185" s="126"/>
      <c r="DB185" s="19"/>
      <c r="DC185" s="19"/>
      <c r="DD185" s="85"/>
      <c r="DE185" s="85"/>
      <c r="DF185" s="85"/>
      <c r="DG185" s="135"/>
      <c r="DH185" s="90"/>
      <c r="DI185" s="126"/>
      <c r="DJ185" s="19"/>
      <c r="DK185" s="19"/>
      <c r="DL185" s="85"/>
      <c r="DM185" s="85"/>
      <c r="DN185" s="85"/>
      <c r="DO185" s="135"/>
      <c r="DP185" s="90"/>
      <c r="DQ185" s="126"/>
      <c r="DR185" s="19"/>
      <c r="DS185" s="19"/>
      <c r="DT185" s="85"/>
      <c r="DU185" s="85"/>
      <c r="DV185" s="85"/>
      <c r="DW185" s="135"/>
      <c r="DX185" s="90"/>
      <c r="DY185" s="126"/>
      <c r="DZ185" s="19"/>
      <c r="EA185" s="19"/>
      <c r="EB185" s="24"/>
      <c r="EC185" s="24"/>
      <c r="ED185" s="24"/>
      <c r="EE185" s="705"/>
      <c r="EF185" s="334"/>
      <c r="EG185" s="272"/>
      <c r="EH185" s="19"/>
      <c r="EI185" s="19"/>
      <c r="EJ185" s="85"/>
      <c r="EK185" s="85"/>
      <c r="EL185" s="85"/>
      <c r="EM185" s="135"/>
      <c r="EN185" s="90"/>
      <c r="EO185" s="126"/>
      <c r="EP185" s="19"/>
      <c r="EQ185" s="19"/>
    </row>
    <row r="186" spans="1:147" ht="37.5" customHeight="1">
      <c r="A186" s="88"/>
      <c r="B186" s="88"/>
      <c r="C186" s="88"/>
      <c r="D186" s="85"/>
      <c r="E186" s="85"/>
      <c r="F186" s="85"/>
      <c r="G186" s="135"/>
      <c r="H186" s="90"/>
      <c r="I186" s="126"/>
      <c r="J186" s="19"/>
      <c r="K186" s="19"/>
      <c r="L186" s="85"/>
      <c r="M186" s="85"/>
      <c r="N186" s="85"/>
      <c r="O186" s="135"/>
      <c r="P186" s="90"/>
      <c r="Q186" s="126"/>
      <c r="R186" s="19"/>
      <c r="S186" s="19"/>
      <c r="T186" s="85"/>
      <c r="U186" s="85"/>
      <c r="V186" s="85"/>
      <c r="W186" s="135"/>
      <c r="X186" s="90"/>
      <c r="Y186" s="126"/>
      <c r="Z186" s="19"/>
      <c r="AA186" s="19"/>
      <c r="AB186" s="85"/>
      <c r="AC186" s="85"/>
      <c r="AD186" s="85"/>
      <c r="AE186" s="135"/>
      <c r="AF186" s="90"/>
      <c r="AG186" s="126"/>
      <c r="AH186" s="19"/>
      <c r="AI186" s="19"/>
      <c r="AJ186" s="85"/>
      <c r="AK186" s="85"/>
      <c r="AL186" s="85"/>
      <c r="AM186" s="135"/>
      <c r="AN186" s="90"/>
      <c r="AO186" s="126"/>
      <c r="AP186" s="19"/>
      <c r="AQ186" s="19"/>
      <c r="AR186" s="85"/>
      <c r="AS186" s="85"/>
      <c r="AT186" s="85"/>
      <c r="AU186" s="135"/>
      <c r="AV186" s="90"/>
      <c r="AW186" s="126"/>
      <c r="AX186" s="19"/>
      <c r="AY186" s="19"/>
      <c r="AZ186" s="85"/>
      <c r="BA186" s="85"/>
      <c r="BB186" s="85"/>
      <c r="BC186" s="135"/>
      <c r="BD186" s="90"/>
      <c r="BE186" s="126"/>
      <c r="BF186" s="19"/>
      <c r="BG186" s="19"/>
      <c r="BH186" s="85"/>
      <c r="BI186" s="85"/>
      <c r="BJ186" s="85"/>
      <c r="BK186" s="135"/>
      <c r="BL186" s="90"/>
      <c r="BM186" s="126"/>
      <c r="BN186" s="19"/>
      <c r="BO186" s="19"/>
      <c r="BP186" s="85"/>
      <c r="BQ186" s="85"/>
      <c r="BR186" s="85"/>
      <c r="BS186" s="135"/>
      <c r="BT186" s="90"/>
      <c r="BU186" s="126"/>
      <c r="BV186" s="19"/>
      <c r="BW186" s="19"/>
      <c r="BX186" s="85"/>
      <c r="BY186" s="85"/>
      <c r="BZ186" s="85"/>
      <c r="CA186" s="135"/>
      <c r="CB186" s="90"/>
      <c r="CC186" s="126"/>
      <c r="CD186" s="19"/>
      <c r="CE186" s="19"/>
      <c r="CF186" s="85"/>
      <c r="CG186" s="85"/>
      <c r="CH186" s="85"/>
      <c r="CI186" s="135"/>
      <c r="CJ186" s="90"/>
      <c r="CK186" s="126"/>
      <c r="CL186" s="19"/>
      <c r="CM186" s="19"/>
      <c r="CN186" s="85"/>
      <c r="CO186" s="85"/>
      <c r="CP186" s="85"/>
      <c r="CQ186" s="135"/>
      <c r="CR186" s="90"/>
      <c r="CS186" s="126"/>
      <c r="CT186" s="19"/>
      <c r="CU186" s="19"/>
      <c r="CV186" s="85"/>
      <c r="CW186" s="85"/>
      <c r="CX186" s="85"/>
      <c r="CY186" s="135"/>
      <c r="CZ186" s="90"/>
      <c r="DA186" s="126"/>
      <c r="DB186" s="19"/>
      <c r="DC186" s="19"/>
      <c r="DD186" s="85"/>
      <c r="DE186" s="85"/>
      <c r="DF186" s="85"/>
      <c r="DG186" s="135"/>
      <c r="DH186" s="90"/>
      <c r="DI186" s="126"/>
      <c r="DJ186" s="19"/>
      <c r="DK186" s="19"/>
      <c r="DL186" s="85"/>
      <c r="DM186" s="85"/>
      <c r="DN186" s="85"/>
      <c r="DO186" s="135"/>
      <c r="DP186" s="90"/>
      <c r="DQ186" s="126"/>
      <c r="DR186" s="19"/>
      <c r="DS186" s="19"/>
      <c r="DT186" s="85"/>
      <c r="DU186" s="85"/>
      <c r="DV186" s="85"/>
      <c r="DW186" s="135"/>
      <c r="DX186" s="90"/>
      <c r="DY186" s="126"/>
      <c r="DZ186" s="19"/>
      <c r="EA186" s="19"/>
      <c r="EB186" s="24"/>
      <c r="EC186" s="24"/>
      <c r="ED186" s="24"/>
      <c r="EE186" s="705"/>
      <c r="EF186" s="334"/>
      <c r="EG186" s="272"/>
      <c r="EH186" s="19"/>
      <c r="EI186" s="19"/>
      <c r="EJ186" s="85"/>
      <c r="EK186" s="85"/>
      <c r="EL186" s="85"/>
      <c r="EM186" s="135"/>
      <c r="EN186" s="90"/>
      <c r="EO186" s="126"/>
      <c r="EP186" s="19"/>
      <c r="EQ186" s="19"/>
    </row>
    <row r="187" spans="1:147" ht="37.5" customHeight="1">
      <c r="A187" s="88"/>
      <c r="B187" s="88"/>
      <c r="C187" s="88"/>
      <c r="D187" s="85"/>
      <c r="E187" s="85"/>
      <c r="F187" s="85"/>
      <c r="G187" s="135"/>
      <c r="H187" s="90"/>
      <c r="I187" s="126"/>
      <c r="J187" s="19"/>
      <c r="K187" s="19"/>
      <c r="L187" s="85"/>
      <c r="M187" s="85"/>
      <c r="N187" s="85"/>
      <c r="O187" s="135"/>
      <c r="P187" s="90"/>
      <c r="Q187" s="126"/>
      <c r="R187" s="19"/>
      <c r="S187" s="19"/>
      <c r="T187" s="85"/>
      <c r="U187" s="85"/>
      <c r="V187" s="85"/>
      <c r="W187" s="135"/>
      <c r="X187" s="90"/>
      <c r="Y187" s="126"/>
      <c r="Z187" s="19"/>
      <c r="AA187" s="19"/>
      <c r="AB187" s="85"/>
      <c r="AC187" s="85"/>
      <c r="AD187" s="85"/>
      <c r="AE187" s="135"/>
      <c r="AF187" s="90"/>
      <c r="AG187" s="126"/>
      <c r="AH187" s="19"/>
      <c r="AI187" s="19"/>
      <c r="AJ187" s="85"/>
      <c r="AK187" s="85"/>
      <c r="AL187" s="85"/>
      <c r="AM187" s="135"/>
      <c r="AN187" s="90"/>
      <c r="AO187" s="126"/>
      <c r="AP187" s="19"/>
      <c r="AQ187" s="19"/>
      <c r="AR187" s="85"/>
      <c r="AS187" s="85"/>
      <c r="AT187" s="85"/>
      <c r="AU187" s="135"/>
      <c r="AV187" s="90"/>
      <c r="AW187" s="126"/>
      <c r="AX187" s="19"/>
      <c r="AY187" s="19"/>
      <c r="AZ187" s="85"/>
      <c r="BA187" s="85"/>
      <c r="BB187" s="85"/>
      <c r="BC187" s="135"/>
      <c r="BD187" s="90"/>
      <c r="BE187" s="126"/>
      <c r="BF187" s="19"/>
      <c r="BG187" s="19"/>
      <c r="BH187" s="85"/>
      <c r="BI187" s="85"/>
      <c r="BJ187" s="85"/>
      <c r="BK187" s="135"/>
      <c r="BL187" s="90"/>
      <c r="BM187" s="126"/>
      <c r="BN187" s="19"/>
      <c r="BO187" s="19"/>
      <c r="BP187" s="85"/>
      <c r="BQ187" s="85"/>
      <c r="BR187" s="85"/>
      <c r="BS187" s="135"/>
      <c r="BT187" s="90"/>
      <c r="BU187" s="126"/>
      <c r="BV187" s="19"/>
      <c r="BW187" s="19"/>
      <c r="BX187" s="85"/>
      <c r="BY187" s="85"/>
      <c r="BZ187" s="85"/>
      <c r="CA187" s="135"/>
      <c r="CB187" s="90"/>
      <c r="CC187" s="126"/>
      <c r="CD187" s="19"/>
      <c r="CE187" s="19"/>
      <c r="CF187" s="85"/>
      <c r="CG187" s="85"/>
      <c r="CH187" s="85"/>
      <c r="CI187" s="135"/>
      <c r="CJ187" s="90"/>
      <c r="CK187" s="126"/>
      <c r="CL187" s="19"/>
      <c r="CM187" s="19"/>
      <c r="CN187" s="85"/>
      <c r="CO187" s="85"/>
      <c r="CP187" s="85"/>
      <c r="CQ187" s="135"/>
      <c r="CR187" s="90"/>
      <c r="CS187" s="126"/>
      <c r="CT187" s="19"/>
      <c r="CU187" s="19"/>
      <c r="CV187" s="85"/>
      <c r="CW187" s="85"/>
      <c r="CX187" s="85"/>
      <c r="CY187" s="135"/>
      <c r="CZ187" s="90"/>
      <c r="DA187" s="126"/>
      <c r="DB187" s="19"/>
      <c r="DC187" s="19"/>
      <c r="DD187" s="85"/>
      <c r="DE187" s="85"/>
      <c r="DF187" s="85"/>
      <c r="DG187" s="135"/>
      <c r="DH187" s="90"/>
      <c r="DI187" s="126"/>
      <c r="DJ187" s="19"/>
      <c r="DK187" s="19"/>
      <c r="DL187" s="85"/>
      <c r="DM187" s="85"/>
      <c r="DN187" s="85"/>
      <c r="DO187" s="135"/>
      <c r="DP187" s="90"/>
      <c r="DQ187" s="126"/>
      <c r="DR187" s="19"/>
      <c r="DS187" s="19"/>
      <c r="DT187" s="85"/>
      <c r="DU187" s="85"/>
      <c r="DV187" s="85"/>
      <c r="DW187" s="135"/>
      <c r="DX187" s="90"/>
      <c r="DY187" s="126"/>
      <c r="DZ187" s="19"/>
      <c r="EA187" s="19"/>
      <c r="EB187" s="24"/>
      <c r="EC187" s="24"/>
      <c r="ED187" s="24"/>
      <c r="EE187" s="705"/>
      <c r="EF187" s="334"/>
      <c r="EG187" s="272"/>
      <c r="EH187" s="19"/>
      <c r="EI187" s="19"/>
      <c r="EJ187" s="85"/>
      <c r="EK187" s="85"/>
      <c r="EL187" s="85"/>
      <c r="EM187" s="135"/>
      <c r="EN187" s="90"/>
      <c r="EO187" s="126"/>
      <c r="EP187" s="19"/>
      <c r="EQ187" s="19"/>
    </row>
    <row r="188" spans="1:147" ht="37.5" customHeight="1">
      <c r="A188" s="88"/>
      <c r="B188" s="88"/>
      <c r="C188" s="88"/>
      <c r="D188" s="85"/>
      <c r="E188" s="85"/>
      <c r="F188" s="85"/>
      <c r="G188" s="135"/>
      <c r="H188" s="90"/>
      <c r="I188" s="126"/>
      <c r="J188" s="19"/>
      <c r="K188" s="19"/>
      <c r="L188" s="85"/>
      <c r="M188" s="85"/>
      <c r="N188" s="85"/>
      <c r="O188" s="135"/>
      <c r="P188" s="90"/>
      <c r="Q188" s="126"/>
      <c r="R188" s="19"/>
      <c r="S188" s="19"/>
      <c r="T188" s="85"/>
      <c r="U188" s="85"/>
      <c r="V188" s="85"/>
      <c r="W188" s="135"/>
      <c r="X188" s="90"/>
      <c r="Y188" s="126"/>
      <c r="Z188" s="19"/>
      <c r="AA188" s="19"/>
      <c r="AB188" s="85"/>
      <c r="AC188" s="85"/>
      <c r="AD188" s="85"/>
      <c r="AE188" s="135"/>
      <c r="AF188" s="90"/>
      <c r="AG188" s="126"/>
      <c r="AH188" s="19"/>
      <c r="AI188" s="19"/>
      <c r="AJ188" s="85"/>
      <c r="AK188" s="85"/>
      <c r="AL188" s="85"/>
      <c r="AM188" s="135"/>
      <c r="AN188" s="90"/>
      <c r="AO188" s="126"/>
      <c r="AP188" s="19"/>
      <c r="AQ188" s="19"/>
      <c r="AR188" s="85"/>
      <c r="AS188" s="85"/>
      <c r="AT188" s="85"/>
      <c r="AU188" s="135"/>
      <c r="AV188" s="90"/>
      <c r="AW188" s="126"/>
      <c r="AX188" s="19"/>
      <c r="AY188" s="19"/>
      <c r="AZ188" s="85"/>
      <c r="BA188" s="85"/>
      <c r="BB188" s="85"/>
      <c r="BC188" s="135"/>
      <c r="BD188" s="90"/>
      <c r="BE188" s="126"/>
      <c r="BF188" s="19"/>
      <c r="BG188" s="19"/>
      <c r="BH188" s="85"/>
      <c r="BI188" s="85"/>
      <c r="BJ188" s="85"/>
      <c r="BK188" s="135"/>
      <c r="BL188" s="90"/>
      <c r="BM188" s="126"/>
      <c r="BN188" s="19"/>
      <c r="BO188" s="19"/>
      <c r="BP188" s="85"/>
      <c r="BQ188" s="85"/>
      <c r="BR188" s="85"/>
      <c r="BS188" s="135"/>
      <c r="BT188" s="90"/>
      <c r="BU188" s="126"/>
      <c r="BV188" s="19"/>
      <c r="BW188" s="19"/>
      <c r="BX188" s="85"/>
      <c r="BY188" s="85"/>
      <c r="BZ188" s="85"/>
      <c r="CA188" s="135"/>
      <c r="CB188" s="90"/>
      <c r="CC188" s="126"/>
      <c r="CD188" s="19"/>
      <c r="CE188" s="19"/>
      <c r="CF188" s="85"/>
      <c r="CG188" s="85"/>
      <c r="CH188" s="85"/>
      <c r="CI188" s="135"/>
      <c r="CJ188" s="90"/>
      <c r="CK188" s="126"/>
      <c r="CL188" s="19"/>
      <c r="CM188" s="19"/>
      <c r="CN188" s="85"/>
      <c r="CO188" s="85"/>
      <c r="CP188" s="85"/>
      <c r="CQ188" s="135"/>
      <c r="CR188" s="90"/>
      <c r="CS188" s="126"/>
      <c r="CT188" s="19"/>
      <c r="CU188" s="19"/>
      <c r="CV188" s="85"/>
      <c r="CW188" s="85"/>
      <c r="CX188" s="85"/>
      <c r="CY188" s="135"/>
      <c r="CZ188" s="90"/>
      <c r="DA188" s="126"/>
      <c r="DB188" s="19"/>
      <c r="DC188" s="19"/>
      <c r="DD188" s="85"/>
      <c r="DE188" s="85"/>
      <c r="DF188" s="85"/>
      <c r="DG188" s="135"/>
      <c r="DH188" s="90"/>
      <c r="DI188" s="126"/>
      <c r="DJ188" s="19"/>
      <c r="DK188" s="19"/>
      <c r="DL188" s="85"/>
      <c r="DM188" s="85"/>
      <c r="DN188" s="85"/>
      <c r="DO188" s="135"/>
      <c r="DP188" s="90"/>
      <c r="DQ188" s="126"/>
      <c r="DR188" s="19"/>
      <c r="DS188" s="19"/>
      <c r="DT188" s="85"/>
      <c r="DU188" s="85"/>
      <c r="DV188" s="85"/>
      <c r="DW188" s="135"/>
      <c r="DX188" s="90"/>
      <c r="DY188" s="126"/>
      <c r="DZ188" s="19"/>
      <c r="EA188" s="19"/>
      <c r="EB188" s="24"/>
      <c r="EC188" s="24"/>
      <c r="ED188" s="24"/>
      <c r="EE188" s="705"/>
      <c r="EF188" s="334"/>
      <c r="EG188" s="272"/>
      <c r="EH188" s="19"/>
      <c r="EI188" s="19"/>
      <c r="EJ188" s="85"/>
      <c r="EK188" s="85"/>
      <c r="EL188" s="85"/>
      <c r="EM188" s="135"/>
      <c r="EN188" s="90"/>
      <c r="EO188" s="126"/>
      <c r="EP188" s="19"/>
      <c r="EQ188" s="19"/>
    </row>
    <row r="189" spans="1:147" ht="37.5" customHeight="1">
      <c r="A189" s="88"/>
      <c r="B189" s="88"/>
      <c r="C189" s="88"/>
      <c r="D189" s="85"/>
      <c r="E189" s="85"/>
      <c r="F189" s="85"/>
      <c r="G189" s="135"/>
      <c r="H189" s="90"/>
      <c r="I189" s="126"/>
      <c r="J189" s="19"/>
      <c r="K189" s="19"/>
      <c r="L189" s="85"/>
      <c r="M189" s="85"/>
      <c r="N189" s="85"/>
      <c r="O189" s="135"/>
      <c r="P189" s="90"/>
      <c r="Q189" s="126"/>
      <c r="R189" s="19"/>
      <c r="S189" s="19"/>
      <c r="T189" s="85"/>
      <c r="U189" s="85"/>
      <c r="V189" s="85"/>
      <c r="W189" s="135"/>
      <c r="X189" s="90"/>
      <c r="Y189" s="126"/>
      <c r="Z189" s="19"/>
      <c r="AA189" s="19"/>
      <c r="AB189" s="85"/>
      <c r="AC189" s="85"/>
      <c r="AD189" s="85"/>
      <c r="AE189" s="135"/>
      <c r="AF189" s="90"/>
      <c r="AG189" s="126"/>
      <c r="AH189" s="19"/>
      <c r="AI189" s="19"/>
      <c r="AJ189" s="85"/>
      <c r="AK189" s="85"/>
      <c r="AL189" s="85"/>
      <c r="AM189" s="135"/>
      <c r="AN189" s="90"/>
      <c r="AO189" s="126"/>
      <c r="AP189" s="19"/>
      <c r="AQ189" s="19"/>
      <c r="AR189" s="85"/>
      <c r="AS189" s="85"/>
      <c r="AT189" s="85"/>
      <c r="AU189" s="135"/>
      <c r="AV189" s="90"/>
      <c r="AW189" s="126"/>
      <c r="AX189" s="19"/>
      <c r="AY189" s="19"/>
      <c r="AZ189" s="85"/>
      <c r="BA189" s="85"/>
      <c r="BB189" s="85"/>
      <c r="BC189" s="135"/>
      <c r="BD189" s="90"/>
      <c r="BE189" s="126"/>
      <c r="BF189" s="19"/>
      <c r="BG189" s="19"/>
      <c r="BH189" s="85"/>
      <c r="BI189" s="85"/>
      <c r="BJ189" s="85"/>
      <c r="BK189" s="135"/>
      <c r="BL189" s="90"/>
      <c r="BM189" s="126"/>
      <c r="BN189" s="19"/>
      <c r="BO189" s="19"/>
      <c r="BP189" s="85"/>
      <c r="BQ189" s="85"/>
      <c r="BR189" s="85"/>
      <c r="BS189" s="135"/>
      <c r="BT189" s="90"/>
      <c r="BU189" s="126"/>
      <c r="BV189" s="19"/>
      <c r="BW189" s="19"/>
      <c r="BX189" s="85"/>
      <c r="BY189" s="85"/>
      <c r="BZ189" s="85"/>
      <c r="CA189" s="135"/>
      <c r="CB189" s="90"/>
      <c r="CC189" s="126"/>
      <c r="CD189" s="19"/>
      <c r="CE189" s="19"/>
      <c r="CF189" s="85"/>
      <c r="CG189" s="85"/>
      <c r="CH189" s="85"/>
      <c r="CI189" s="135"/>
      <c r="CJ189" s="90"/>
      <c r="CK189" s="126"/>
      <c r="CL189" s="19"/>
      <c r="CM189" s="19"/>
      <c r="CN189" s="85"/>
      <c r="CO189" s="85"/>
      <c r="CP189" s="85"/>
      <c r="CQ189" s="135"/>
      <c r="CR189" s="90"/>
      <c r="CS189" s="126"/>
      <c r="CT189" s="19"/>
      <c r="CU189" s="19"/>
      <c r="CV189" s="85"/>
      <c r="CW189" s="85"/>
      <c r="CX189" s="85"/>
      <c r="CY189" s="135"/>
      <c r="CZ189" s="90"/>
      <c r="DA189" s="126"/>
      <c r="DB189" s="19"/>
      <c r="DC189" s="19"/>
      <c r="DD189" s="85"/>
      <c r="DE189" s="85"/>
      <c r="DF189" s="85"/>
      <c r="DG189" s="135"/>
      <c r="DH189" s="90"/>
      <c r="DI189" s="126"/>
      <c r="DJ189" s="19"/>
      <c r="DK189" s="19"/>
      <c r="DL189" s="85"/>
      <c r="DM189" s="85"/>
      <c r="DN189" s="85"/>
      <c r="DO189" s="135"/>
      <c r="DP189" s="90"/>
      <c r="DQ189" s="126"/>
      <c r="DR189" s="19"/>
      <c r="DS189" s="19"/>
      <c r="DT189" s="85"/>
      <c r="DU189" s="85"/>
      <c r="DV189" s="85"/>
      <c r="DW189" s="135"/>
      <c r="DX189" s="90"/>
      <c r="DY189" s="126"/>
      <c r="DZ189" s="19"/>
      <c r="EA189" s="19"/>
      <c r="EB189" s="24"/>
      <c r="EC189" s="24"/>
      <c r="ED189" s="24"/>
      <c r="EE189" s="705"/>
      <c r="EF189" s="334"/>
      <c r="EG189" s="272"/>
      <c r="EH189" s="19"/>
      <c r="EI189" s="19"/>
      <c r="EJ189" s="85"/>
      <c r="EK189" s="85"/>
      <c r="EL189" s="85"/>
      <c r="EM189" s="135"/>
      <c r="EN189" s="90"/>
      <c r="EO189" s="126"/>
      <c r="EP189" s="19"/>
      <c r="EQ189" s="19"/>
    </row>
    <row r="190" spans="1:147" ht="37.5" customHeight="1">
      <c r="A190" s="88"/>
      <c r="B190" s="88"/>
      <c r="C190" s="88"/>
      <c r="D190" s="85"/>
      <c r="E190" s="85"/>
      <c r="F190" s="85"/>
      <c r="G190" s="135"/>
      <c r="H190" s="90"/>
      <c r="I190" s="126"/>
      <c r="J190" s="19"/>
      <c r="K190" s="19"/>
      <c r="L190" s="85"/>
      <c r="M190" s="85"/>
      <c r="N190" s="85"/>
      <c r="O190" s="135"/>
      <c r="P190" s="90"/>
      <c r="Q190" s="126"/>
      <c r="R190" s="19"/>
      <c r="S190" s="19"/>
      <c r="T190" s="85"/>
      <c r="U190" s="85"/>
      <c r="V190" s="85"/>
      <c r="W190" s="135"/>
      <c r="X190" s="90"/>
      <c r="Y190" s="126"/>
      <c r="Z190" s="19"/>
      <c r="AA190" s="19"/>
      <c r="AB190" s="85"/>
      <c r="AC190" s="85"/>
      <c r="AD190" s="85"/>
      <c r="AE190" s="135"/>
      <c r="AF190" s="90"/>
      <c r="AG190" s="126"/>
      <c r="AH190" s="19"/>
      <c r="AI190" s="19"/>
      <c r="AJ190" s="85"/>
      <c r="AK190" s="85"/>
      <c r="AL190" s="85"/>
      <c r="AM190" s="135"/>
      <c r="AN190" s="90"/>
      <c r="AO190" s="126"/>
      <c r="AP190" s="19"/>
      <c r="AQ190" s="19"/>
      <c r="AR190" s="85"/>
      <c r="AS190" s="85"/>
      <c r="AT190" s="85"/>
      <c r="AU190" s="135"/>
      <c r="AV190" s="90"/>
      <c r="AW190" s="126"/>
      <c r="AX190" s="19"/>
      <c r="AY190" s="19"/>
      <c r="AZ190" s="85"/>
      <c r="BA190" s="85"/>
      <c r="BB190" s="85"/>
      <c r="BC190" s="135"/>
      <c r="BD190" s="90"/>
      <c r="BE190" s="126"/>
      <c r="BF190" s="19"/>
      <c r="BG190" s="19"/>
      <c r="BH190" s="85"/>
      <c r="BI190" s="85"/>
      <c r="BJ190" s="85"/>
      <c r="BK190" s="135"/>
      <c r="BL190" s="90"/>
      <c r="BM190" s="126"/>
      <c r="BN190" s="19"/>
      <c r="BO190" s="19"/>
      <c r="BP190" s="85"/>
      <c r="BQ190" s="85"/>
      <c r="BR190" s="85"/>
      <c r="BS190" s="135"/>
      <c r="BT190" s="90"/>
      <c r="BU190" s="126"/>
      <c r="BV190" s="19"/>
      <c r="BW190" s="19"/>
      <c r="BX190" s="85"/>
      <c r="BY190" s="85"/>
      <c r="BZ190" s="85"/>
      <c r="CA190" s="135"/>
      <c r="CB190" s="90"/>
      <c r="CC190" s="126"/>
      <c r="CD190" s="19"/>
      <c r="CE190" s="19"/>
      <c r="CF190" s="85"/>
      <c r="CG190" s="85"/>
      <c r="CH190" s="85"/>
      <c r="CI190" s="135"/>
      <c r="CJ190" s="90"/>
      <c r="CK190" s="126"/>
      <c r="CL190" s="19"/>
      <c r="CM190" s="19"/>
      <c r="CN190" s="85"/>
      <c r="CO190" s="85"/>
      <c r="CP190" s="85"/>
      <c r="CQ190" s="135"/>
      <c r="CR190" s="90"/>
      <c r="CS190" s="126"/>
      <c r="CT190" s="19"/>
      <c r="CU190" s="19"/>
      <c r="CV190" s="85"/>
      <c r="CW190" s="85"/>
      <c r="CX190" s="85"/>
      <c r="CY190" s="135"/>
      <c r="CZ190" s="90"/>
      <c r="DA190" s="126"/>
      <c r="DB190" s="19"/>
      <c r="DC190" s="19"/>
      <c r="DD190" s="85"/>
      <c r="DE190" s="85"/>
      <c r="DF190" s="85"/>
      <c r="DG190" s="135"/>
      <c r="DH190" s="90"/>
      <c r="DI190" s="126"/>
      <c r="DJ190" s="19"/>
      <c r="DK190" s="19"/>
      <c r="DL190" s="85"/>
      <c r="DM190" s="85"/>
      <c r="DN190" s="85"/>
      <c r="DO190" s="135"/>
      <c r="DP190" s="90"/>
      <c r="DQ190" s="126"/>
      <c r="DR190" s="19"/>
      <c r="DS190" s="19"/>
      <c r="DT190" s="85"/>
      <c r="DU190" s="85"/>
      <c r="DV190" s="85"/>
      <c r="DW190" s="135"/>
      <c r="DX190" s="90"/>
      <c r="DY190" s="126"/>
      <c r="DZ190" s="19"/>
      <c r="EA190" s="19"/>
      <c r="EB190" s="24"/>
      <c r="EC190" s="24"/>
      <c r="ED190" s="24"/>
      <c r="EE190" s="705"/>
      <c r="EF190" s="334"/>
      <c r="EG190" s="272"/>
      <c r="EH190" s="19"/>
      <c r="EI190" s="19"/>
      <c r="EJ190" s="85"/>
      <c r="EK190" s="85"/>
      <c r="EL190" s="85"/>
      <c r="EM190" s="135"/>
      <c r="EN190" s="90"/>
      <c r="EO190" s="126"/>
      <c r="EP190" s="19"/>
      <c r="EQ190" s="19"/>
    </row>
    <row r="191" spans="1:147" ht="37.5" customHeight="1">
      <c r="A191" s="88"/>
      <c r="B191" s="88"/>
      <c r="C191" s="88"/>
      <c r="D191" s="85"/>
      <c r="E191" s="85"/>
      <c r="F191" s="85"/>
      <c r="G191" s="135"/>
      <c r="H191" s="90"/>
      <c r="I191" s="126"/>
      <c r="J191" s="19"/>
      <c r="K191" s="19"/>
      <c r="L191" s="85"/>
      <c r="M191" s="85"/>
      <c r="N191" s="85"/>
      <c r="O191" s="135"/>
      <c r="P191" s="90"/>
      <c r="Q191" s="126"/>
      <c r="R191" s="19"/>
      <c r="S191" s="19"/>
      <c r="T191" s="85"/>
      <c r="U191" s="85"/>
      <c r="V191" s="85"/>
      <c r="W191" s="135"/>
      <c r="X191" s="90"/>
      <c r="Y191" s="126"/>
      <c r="Z191" s="19"/>
      <c r="AA191" s="19"/>
      <c r="AB191" s="85"/>
      <c r="AC191" s="85"/>
      <c r="AD191" s="85"/>
      <c r="AE191" s="135"/>
      <c r="AF191" s="90"/>
      <c r="AG191" s="126"/>
      <c r="AH191" s="19"/>
      <c r="AI191" s="19"/>
      <c r="AJ191" s="85"/>
      <c r="AK191" s="85"/>
      <c r="AL191" s="85"/>
      <c r="AM191" s="135"/>
      <c r="AN191" s="90"/>
      <c r="AO191" s="126"/>
      <c r="AP191" s="19"/>
      <c r="AQ191" s="19"/>
      <c r="AR191" s="85"/>
      <c r="AS191" s="85"/>
      <c r="AT191" s="85"/>
      <c r="AU191" s="135"/>
      <c r="AV191" s="90"/>
      <c r="AW191" s="126"/>
      <c r="AX191" s="19"/>
      <c r="AY191" s="19"/>
      <c r="AZ191" s="85"/>
      <c r="BA191" s="85"/>
      <c r="BB191" s="85"/>
      <c r="BC191" s="135"/>
      <c r="BD191" s="90"/>
      <c r="BE191" s="126"/>
      <c r="BF191" s="19"/>
      <c r="BG191" s="19"/>
      <c r="BH191" s="85"/>
      <c r="BI191" s="85"/>
      <c r="BJ191" s="85"/>
      <c r="BK191" s="135"/>
      <c r="BL191" s="90"/>
      <c r="BM191" s="126"/>
      <c r="BN191" s="19"/>
      <c r="BO191" s="19"/>
      <c r="BP191" s="85"/>
      <c r="BQ191" s="85"/>
      <c r="BR191" s="85"/>
      <c r="BS191" s="135"/>
      <c r="BT191" s="90"/>
      <c r="BU191" s="126"/>
      <c r="BV191" s="19"/>
      <c r="BW191" s="19"/>
      <c r="BX191" s="85"/>
      <c r="BY191" s="85"/>
      <c r="BZ191" s="85"/>
      <c r="CA191" s="135"/>
      <c r="CB191" s="90"/>
      <c r="CC191" s="126"/>
      <c r="CD191" s="19"/>
      <c r="CE191" s="19"/>
      <c r="CF191" s="85"/>
      <c r="CG191" s="85"/>
      <c r="CH191" s="85"/>
      <c r="CI191" s="135"/>
      <c r="CJ191" s="90"/>
      <c r="CK191" s="126"/>
      <c r="CL191" s="19"/>
      <c r="CM191" s="19"/>
      <c r="CN191" s="85"/>
      <c r="CO191" s="85"/>
      <c r="CP191" s="85"/>
      <c r="CQ191" s="135"/>
      <c r="CR191" s="90"/>
      <c r="CS191" s="126"/>
      <c r="CT191" s="19"/>
      <c r="CU191" s="19"/>
      <c r="CV191" s="85"/>
      <c r="CW191" s="85"/>
      <c r="CX191" s="85"/>
      <c r="CY191" s="135"/>
      <c r="CZ191" s="90"/>
      <c r="DA191" s="126"/>
      <c r="DB191" s="19"/>
      <c r="DC191" s="19"/>
      <c r="DD191" s="85"/>
      <c r="DE191" s="85"/>
      <c r="DF191" s="85"/>
      <c r="DG191" s="135"/>
      <c r="DH191" s="90"/>
      <c r="DI191" s="126"/>
      <c r="DJ191" s="19"/>
      <c r="DK191" s="19"/>
      <c r="DL191" s="85"/>
      <c r="DM191" s="85"/>
      <c r="DN191" s="85"/>
      <c r="DO191" s="135"/>
      <c r="DP191" s="90"/>
      <c r="DQ191" s="126"/>
      <c r="DR191" s="19"/>
      <c r="DS191" s="19"/>
      <c r="DT191" s="85"/>
      <c r="DU191" s="85"/>
      <c r="DV191" s="85"/>
      <c r="DW191" s="135"/>
      <c r="DX191" s="90"/>
      <c r="DY191" s="126"/>
      <c r="DZ191" s="19"/>
      <c r="EA191" s="19"/>
      <c r="EB191" s="24"/>
      <c r="EC191" s="24"/>
      <c r="ED191" s="24"/>
      <c r="EE191" s="705"/>
      <c r="EF191" s="334"/>
      <c r="EG191" s="272"/>
      <c r="EH191" s="19"/>
      <c r="EI191" s="19"/>
      <c r="EJ191" s="85"/>
      <c r="EK191" s="85"/>
      <c r="EL191" s="85"/>
      <c r="EM191" s="135"/>
      <c r="EN191" s="90"/>
      <c r="EO191" s="126"/>
      <c r="EP191" s="19"/>
      <c r="EQ191" s="19"/>
    </row>
    <row r="192" spans="1:147" ht="37.5" customHeight="1">
      <c r="A192" s="88"/>
      <c r="B192" s="88"/>
      <c r="C192" s="88"/>
      <c r="D192" s="85"/>
      <c r="E192" s="85"/>
      <c r="F192" s="85"/>
      <c r="G192" s="135"/>
      <c r="H192" s="90"/>
      <c r="I192" s="126"/>
      <c r="J192" s="19"/>
      <c r="K192" s="19"/>
      <c r="L192" s="85"/>
      <c r="M192" s="85"/>
      <c r="N192" s="85"/>
      <c r="O192" s="135"/>
      <c r="P192" s="90"/>
      <c r="Q192" s="126"/>
      <c r="R192" s="19"/>
      <c r="S192" s="19"/>
      <c r="T192" s="85"/>
      <c r="U192" s="85"/>
      <c r="V192" s="85"/>
      <c r="W192" s="135"/>
      <c r="X192" s="90"/>
      <c r="Y192" s="126"/>
      <c r="Z192" s="19"/>
      <c r="AA192" s="19"/>
      <c r="AB192" s="85"/>
      <c r="AC192" s="85"/>
      <c r="AD192" s="85"/>
      <c r="AE192" s="135"/>
      <c r="AF192" s="90"/>
      <c r="AG192" s="126"/>
      <c r="AH192" s="19"/>
      <c r="AI192" s="19"/>
      <c r="AJ192" s="85"/>
      <c r="AK192" s="85"/>
      <c r="AL192" s="85"/>
      <c r="AM192" s="135"/>
      <c r="AN192" s="90"/>
      <c r="AO192" s="126"/>
      <c r="AP192" s="19"/>
      <c r="AQ192" s="19"/>
      <c r="AR192" s="85"/>
      <c r="AS192" s="85"/>
      <c r="AT192" s="85"/>
      <c r="AU192" s="135"/>
      <c r="AV192" s="90"/>
      <c r="AW192" s="126"/>
      <c r="AX192" s="19"/>
      <c r="AY192" s="19"/>
      <c r="AZ192" s="85"/>
      <c r="BA192" s="85"/>
      <c r="BB192" s="85"/>
      <c r="BC192" s="135"/>
      <c r="BD192" s="90"/>
      <c r="BE192" s="126"/>
      <c r="BF192" s="19"/>
      <c r="BG192" s="19"/>
      <c r="BH192" s="85"/>
      <c r="BI192" s="85"/>
      <c r="BJ192" s="85"/>
      <c r="BK192" s="135"/>
      <c r="BL192" s="90"/>
      <c r="BM192" s="126"/>
      <c r="BN192" s="19"/>
      <c r="BO192" s="19"/>
      <c r="BP192" s="85"/>
      <c r="BQ192" s="85"/>
      <c r="BR192" s="85"/>
      <c r="BS192" s="135"/>
      <c r="BT192" s="90"/>
      <c r="BU192" s="126"/>
      <c r="BV192" s="19"/>
      <c r="BW192" s="19"/>
      <c r="BX192" s="85"/>
      <c r="BY192" s="85"/>
      <c r="BZ192" s="85"/>
      <c r="CA192" s="135"/>
      <c r="CB192" s="90"/>
      <c r="CC192" s="126"/>
      <c r="CD192" s="19"/>
      <c r="CE192" s="19"/>
      <c r="CF192" s="85"/>
      <c r="CG192" s="85"/>
      <c r="CH192" s="85"/>
      <c r="CI192" s="135"/>
      <c r="CJ192" s="90"/>
      <c r="CK192" s="126"/>
      <c r="CL192" s="19"/>
      <c r="CM192" s="19"/>
      <c r="CN192" s="85"/>
      <c r="CO192" s="85"/>
      <c r="CP192" s="85"/>
      <c r="CQ192" s="135"/>
      <c r="CR192" s="90"/>
      <c r="CS192" s="126"/>
      <c r="CT192" s="19"/>
      <c r="CU192" s="19"/>
      <c r="CV192" s="85"/>
      <c r="CW192" s="85"/>
      <c r="CX192" s="85"/>
      <c r="CY192" s="135"/>
      <c r="CZ192" s="90"/>
      <c r="DA192" s="126"/>
      <c r="DB192" s="19"/>
      <c r="DC192" s="19"/>
      <c r="DD192" s="85"/>
      <c r="DE192" s="85"/>
      <c r="DF192" s="85"/>
      <c r="DG192" s="135"/>
      <c r="DH192" s="90"/>
      <c r="DI192" s="126"/>
      <c r="DJ192" s="19"/>
      <c r="DK192" s="19"/>
      <c r="DL192" s="85"/>
      <c r="DM192" s="85"/>
      <c r="DN192" s="85"/>
      <c r="DO192" s="135"/>
      <c r="DP192" s="90"/>
      <c r="DQ192" s="126"/>
      <c r="DR192" s="19"/>
      <c r="DS192" s="19"/>
      <c r="DT192" s="85"/>
      <c r="DU192" s="85"/>
      <c r="DV192" s="85"/>
      <c r="DW192" s="135"/>
      <c r="DX192" s="90"/>
      <c r="DY192" s="126"/>
      <c r="DZ192" s="19"/>
      <c r="EA192" s="19"/>
      <c r="EB192" s="24"/>
      <c r="EC192" s="24"/>
      <c r="ED192" s="24"/>
      <c r="EE192" s="705"/>
      <c r="EF192" s="334"/>
      <c r="EG192" s="272"/>
      <c r="EH192" s="19"/>
      <c r="EI192" s="19"/>
      <c r="EJ192" s="85"/>
      <c r="EK192" s="85"/>
      <c r="EL192" s="85"/>
      <c r="EM192" s="135"/>
      <c r="EN192" s="90"/>
      <c r="EO192" s="126"/>
      <c r="EP192" s="19"/>
      <c r="EQ192" s="19"/>
    </row>
    <row r="193" spans="1:147" ht="37.5" customHeight="1">
      <c r="A193" s="88"/>
      <c r="B193" s="88"/>
      <c r="C193" s="88"/>
      <c r="D193" s="85"/>
      <c r="E193" s="85"/>
      <c r="F193" s="85"/>
      <c r="G193" s="135"/>
      <c r="H193" s="90"/>
      <c r="I193" s="126"/>
      <c r="J193" s="19"/>
      <c r="K193" s="19"/>
      <c r="L193" s="85"/>
      <c r="M193" s="85"/>
      <c r="N193" s="85"/>
      <c r="O193" s="135"/>
      <c r="P193" s="90"/>
      <c r="Q193" s="126"/>
      <c r="R193" s="19"/>
      <c r="S193" s="19"/>
      <c r="T193" s="85"/>
      <c r="U193" s="85"/>
      <c r="V193" s="85"/>
      <c r="W193" s="135"/>
      <c r="X193" s="90"/>
      <c r="Y193" s="126"/>
      <c r="Z193" s="19"/>
      <c r="AA193" s="19"/>
      <c r="AB193" s="85"/>
      <c r="AC193" s="85"/>
      <c r="AD193" s="85"/>
      <c r="AE193" s="135"/>
      <c r="AF193" s="90"/>
      <c r="AG193" s="126"/>
      <c r="AH193" s="19"/>
      <c r="AI193" s="19"/>
      <c r="AJ193" s="85"/>
      <c r="AK193" s="85"/>
      <c r="AL193" s="85"/>
      <c r="AM193" s="135"/>
      <c r="AN193" s="90"/>
      <c r="AO193" s="126"/>
      <c r="AP193" s="19"/>
      <c r="AQ193" s="19"/>
      <c r="AR193" s="85"/>
      <c r="AS193" s="85"/>
      <c r="AT193" s="85"/>
      <c r="AU193" s="135"/>
      <c r="AV193" s="90"/>
      <c r="AW193" s="126"/>
      <c r="AX193" s="19"/>
      <c r="AY193" s="19"/>
      <c r="AZ193" s="85"/>
      <c r="BA193" s="85"/>
      <c r="BB193" s="85"/>
      <c r="BC193" s="135"/>
      <c r="BD193" s="90"/>
      <c r="BE193" s="126"/>
      <c r="BF193" s="19"/>
      <c r="BG193" s="19"/>
      <c r="BH193" s="85"/>
      <c r="BI193" s="85"/>
      <c r="BJ193" s="85"/>
      <c r="BK193" s="135"/>
      <c r="BL193" s="90"/>
      <c r="BM193" s="126"/>
      <c r="BN193" s="19"/>
      <c r="BO193" s="19"/>
      <c r="BP193" s="85"/>
      <c r="BQ193" s="85"/>
      <c r="BR193" s="85"/>
      <c r="BS193" s="135"/>
      <c r="BT193" s="90"/>
      <c r="BU193" s="126"/>
      <c r="BV193" s="19"/>
      <c r="BW193" s="19"/>
      <c r="BX193" s="85"/>
      <c r="BY193" s="85"/>
      <c r="BZ193" s="85"/>
      <c r="CA193" s="135"/>
      <c r="CB193" s="90"/>
      <c r="CC193" s="126"/>
      <c r="CD193" s="19"/>
      <c r="CE193" s="19"/>
      <c r="CF193" s="85"/>
      <c r="CG193" s="85"/>
      <c r="CH193" s="85"/>
      <c r="CI193" s="135"/>
      <c r="CJ193" s="90"/>
      <c r="CK193" s="126"/>
      <c r="CL193" s="19"/>
      <c r="CM193" s="19"/>
      <c r="CN193" s="85"/>
      <c r="CO193" s="85"/>
      <c r="CP193" s="85"/>
      <c r="CQ193" s="135"/>
      <c r="CR193" s="90"/>
      <c r="CS193" s="126"/>
      <c r="CT193" s="19"/>
      <c r="CU193" s="19"/>
      <c r="CV193" s="85"/>
      <c r="CW193" s="85"/>
      <c r="CX193" s="85"/>
      <c r="CY193" s="135"/>
      <c r="CZ193" s="90"/>
      <c r="DA193" s="126"/>
      <c r="DB193" s="19"/>
      <c r="DC193" s="19"/>
      <c r="DD193" s="85"/>
      <c r="DE193" s="85"/>
      <c r="DF193" s="85"/>
      <c r="DG193" s="135"/>
      <c r="DH193" s="90"/>
      <c r="DI193" s="126"/>
      <c r="DJ193" s="19"/>
      <c r="DK193" s="19"/>
      <c r="DL193" s="85"/>
      <c r="DM193" s="85"/>
      <c r="DN193" s="85"/>
      <c r="DO193" s="135"/>
      <c r="DP193" s="90"/>
      <c r="DQ193" s="126"/>
      <c r="DR193" s="19"/>
      <c r="DS193" s="19"/>
      <c r="DT193" s="85"/>
      <c r="DU193" s="85"/>
      <c r="DV193" s="85"/>
      <c r="DW193" s="135"/>
      <c r="DX193" s="90"/>
      <c r="DY193" s="126"/>
      <c r="DZ193" s="19"/>
      <c r="EA193" s="19"/>
      <c r="EB193" s="24"/>
      <c r="EC193" s="24"/>
      <c r="ED193" s="24"/>
      <c r="EE193" s="705"/>
      <c r="EF193" s="334"/>
      <c r="EG193" s="272"/>
      <c r="EH193" s="19"/>
      <c r="EI193" s="19"/>
      <c r="EJ193" s="85"/>
      <c r="EK193" s="85"/>
      <c r="EL193" s="85"/>
      <c r="EM193" s="135"/>
      <c r="EN193" s="90"/>
      <c r="EO193" s="126"/>
      <c r="EP193" s="19"/>
      <c r="EQ193" s="19"/>
    </row>
    <row r="194" spans="1:147" ht="37.5" customHeight="1">
      <c r="A194" s="88"/>
      <c r="B194" s="88"/>
      <c r="C194" s="88"/>
      <c r="D194" s="85"/>
      <c r="E194" s="85"/>
      <c r="F194" s="85"/>
      <c r="G194" s="135"/>
      <c r="H194" s="90"/>
      <c r="I194" s="126"/>
      <c r="J194" s="19"/>
      <c r="K194" s="19"/>
      <c r="L194" s="85"/>
      <c r="M194" s="85"/>
      <c r="N194" s="85"/>
      <c r="O194" s="135"/>
      <c r="P194" s="90"/>
      <c r="Q194" s="126"/>
      <c r="R194" s="19"/>
      <c r="S194" s="19"/>
      <c r="T194" s="85"/>
      <c r="U194" s="85"/>
      <c r="V194" s="85"/>
      <c r="W194" s="135"/>
      <c r="X194" s="90"/>
      <c r="Y194" s="126"/>
      <c r="Z194" s="19"/>
      <c r="AA194" s="19"/>
      <c r="AB194" s="85"/>
      <c r="AC194" s="85"/>
      <c r="AD194" s="85"/>
      <c r="AE194" s="135"/>
      <c r="AF194" s="90"/>
      <c r="AG194" s="126"/>
      <c r="AH194" s="19"/>
      <c r="AI194" s="19"/>
      <c r="AJ194" s="85"/>
      <c r="AK194" s="85"/>
      <c r="AL194" s="85"/>
      <c r="AM194" s="135"/>
      <c r="AN194" s="90"/>
      <c r="AO194" s="126"/>
      <c r="AP194" s="19"/>
      <c r="AQ194" s="19"/>
      <c r="AR194" s="85"/>
      <c r="AS194" s="85"/>
      <c r="AT194" s="85"/>
      <c r="AU194" s="135"/>
      <c r="AV194" s="90"/>
      <c r="AW194" s="126"/>
      <c r="AX194" s="19"/>
      <c r="AY194" s="19"/>
      <c r="AZ194" s="85"/>
      <c r="BA194" s="85"/>
      <c r="BB194" s="85"/>
      <c r="BC194" s="135"/>
      <c r="BD194" s="90"/>
      <c r="BE194" s="126"/>
      <c r="BF194" s="19"/>
      <c r="BG194" s="19"/>
      <c r="BH194" s="85"/>
      <c r="BI194" s="85"/>
      <c r="BJ194" s="85"/>
      <c r="BK194" s="135"/>
      <c r="BL194" s="90"/>
      <c r="BM194" s="126"/>
      <c r="BN194" s="19"/>
      <c r="BO194" s="19"/>
      <c r="BP194" s="85"/>
      <c r="BQ194" s="85"/>
      <c r="BR194" s="85"/>
      <c r="BS194" s="135"/>
      <c r="BT194" s="90"/>
      <c r="BU194" s="126"/>
      <c r="BV194" s="19"/>
      <c r="BW194" s="19"/>
      <c r="BX194" s="85"/>
      <c r="BY194" s="85"/>
      <c r="BZ194" s="85"/>
      <c r="CA194" s="135"/>
      <c r="CB194" s="90"/>
      <c r="CC194" s="126"/>
      <c r="CD194" s="19"/>
      <c r="CE194" s="19"/>
      <c r="CF194" s="85"/>
      <c r="CG194" s="85"/>
      <c r="CH194" s="85"/>
      <c r="CI194" s="135"/>
      <c r="CJ194" s="90"/>
      <c r="CK194" s="126"/>
      <c r="CL194" s="19"/>
      <c r="CM194" s="19"/>
      <c r="CN194" s="85"/>
      <c r="CO194" s="85"/>
      <c r="CP194" s="85"/>
      <c r="CQ194" s="135"/>
      <c r="CR194" s="90"/>
      <c r="CS194" s="126"/>
      <c r="CT194" s="19"/>
      <c r="CU194" s="19"/>
      <c r="CV194" s="85"/>
      <c r="CW194" s="85"/>
      <c r="CX194" s="85"/>
      <c r="CY194" s="135"/>
      <c r="CZ194" s="90"/>
      <c r="DA194" s="126"/>
      <c r="DB194" s="19"/>
      <c r="DC194" s="19"/>
      <c r="DD194" s="85"/>
      <c r="DE194" s="85"/>
      <c r="DF194" s="85"/>
      <c r="DG194" s="135"/>
      <c r="DH194" s="90"/>
      <c r="DI194" s="126"/>
      <c r="DJ194" s="19"/>
      <c r="DK194" s="19"/>
      <c r="DL194" s="85"/>
      <c r="DM194" s="85"/>
      <c r="DN194" s="85"/>
      <c r="DO194" s="135"/>
      <c r="DP194" s="90"/>
      <c r="DQ194" s="126"/>
      <c r="DR194" s="19"/>
      <c r="DS194" s="19"/>
      <c r="DT194" s="85"/>
      <c r="DU194" s="85"/>
      <c r="DV194" s="85"/>
      <c r="DW194" s="135"/>
      <c r="DX194" s="90"/>
      <c r="DY194" s="126"/>
      <c r="DZ194" s="19"/>
      <c r="EA194" s="19"/>
      <c r="EB194" s="24"/>
      <c r="EC194" s="24"/>
      <c r="ED194" s="24"/>
      <c r="EE194" s="705"/>
      <c r="EF194" s="334"/>
      <c r="EG194" s="272"/>
      <c r="EH194" s="19"/>
      <c r="EI194" s="19"/>
      <c r="EJ194" s="85"/>
      <c r="EK194" s="85"/>
      <c r="EL194" s="85"/>
      <c r="EM194" s="135"/>
      <c r="EN194" s="90"/>
      <c r="EO194" s="126"/>
      <c r="EP194" s="19"/>
      <c r="EQ194" s="19"/>
    </row>
    <row r="195" spans="1:147" ht="37.5" customHeight="1">
      <c r="A195" s="88"/>
      <c r="B195" s="88"/>
      <c r="C195" s="88"/>
      <c r="D195" s="85"/>
      <c r="E195" s="85"/>
      <c r="F195" s="85"/>
      <c r="G195" s="135"/>
      <c r="H195" s="90"/>
      <c r="I195" s="126"/>
      <c r="J195" s="19"/>
      <c r="K195" s="19"/>
      <c r="L195" s="85"/>
      <c r="M195" s="85"/>
      <c r="N195" s="85"/>
      <c r="O195" s="135"/>
      <c r="P195" s="90"/>
      <c r="Q195" s="126"/>
      <c r="R195" s="19"/>
      <c r="S195" s="19"/>
      <c r="T195" s="85"/>
      <c r="U195" s="85"/>
      <c r="V195" s="85"/>
      <c r="W195" s="135"/>
      <c r="X195" s="90"/>
      <c r="Y195" s="126"/>
      <c r="Z195" s="19"/>
      <c r="AA195" s="19"/>
      <c r="AB195" s="85"/>
      <c r="AC195" s="85"/>
      <c r="AD195" s="85"/>
      <c r="AE195" s="135"/>
      <c r="AF195" s="90"/>
      <c r="AG195" s="126"/>
      <c r="AH195" s="19"/>
      <c r="AI195" s="19"/>
      <c r="AJ195" s="85"/>
      <c r="AK195" s="85"/>
      <c r="AL195" s="85"/>
      <c r="AM195" s="135"/>
      <c r="AN195" s="90"/>
      <c r="AO195" s="126"/>
      <c r="AP195" s="19"/>
      <c r="AQ195" s="19"/>
      <c r="AR195" s="85"/>
      <c r="AS195" s="85"/>
      <c r="AT195" s="85"/>
      <c r="AU195" s="135"/>
      <c r="AV195" s="90"/>
      <c r="AW195" s="126"/>
      <c r="AX195" s="19"/>
      <c r="AY195" s="19"/>
      <c r="AZ195" s="85"/>
      <c r="BA195" s="85"/>
      <c r="BB195" s="85"/>
      <c r="BC195" s="135"/>
      <c r="BD195" s="90"/>
      <c r="BE195" s="126"/>
      <c r="BF195" s="19"/>
      <c r="BG195" s="19"/>
      <c r="BH195" s="85"/>
      <c r="BI195" s="85"/>
      <c r="BJ195" s="85"/>
      <c r="BK195" s="135"/>
      <c r="BL195" s="90"/>
      <c r="BM195" s="126"/>
      <c r="BN195" s="19"/>
      <c r="BO195" s="19"/>
      <c r="BP195" s="85"/>
      <c r="BQ195" s="85"/>
      <c r="BR195" s="85"/>
      <c r="BS195" s="135"/>
      <c r="BT195" s="90"/>
      <c r="BU195" s="126"/>
      <c r="BV195" s="19"/>
      <c r="BW195" s="19"/>
      <c r="BX195" s="85"/>
      <c r="BY195" s="85"/>
      <c r="BZ195" s="85"/>
      <c r="CA195" s="135"/>
      <c r="CB195" s="90"/>
      <c r="CC195" s="126"/>
      <c r="CD195" s="19"/>
      <c r="CE195" s="19"/>
      <c r="CF195" s="85"/>
      <c r="CG195" s="85"/>
      <c r="CH195" s="85"/>
      <c r="CI195" s="135"/>
      <c r="CJ195" s="90"/>
      <c r="CK195" s="126"/>
      <c r="CL195" s="19"/>
      <c r="CM195" s="19"/>
      <c r="CN195" s="85"/>
      <c r="CO195" s="85"/>
      <c r="CP195" s="85"/>
      <c r="CQ195" s="135"/>
      <c r="CR195" s="90"/>
      <c r="CS195" s="126"/>
      <c r="CT195" s="19"/>
      <c r="CU195" s="19"/>
      <c r="CV195" s="85"/>
      <c r="CW195" s="85"/>
      <c r="CX195" s="85"/>
      <c r="CY195" s="135"/>
      <c r="CZ195" s="90"/>
      <c r="DA195" s="126"/>
      <c r="DB195" s="19"/>
      <c r="DC195" s="19"/>
      <c r="DD195" s="85"/>
      <c r="DE195" s="85"/>
      <c r="DF195" s="85"/>
      <c r="DG195" s="135"/>
      <c r="DH195" s="90"/>
      <c r="DI195" s="126"/>
      <c r="DJ195" s="19"/>
      <c r="DK195" s="19"/>
      <c r="DL195" s="85"/>
      <c r="DM195" s="85"/>
      <c r="DN195" s="85"/>
      <c r="DO195" s="135"/>
      <c r="DP195" s="90"/>
      <c r="DQ195" s="126"/>
      <c r="DR195" s="19"/>
      <c r="DS195" s="19"/>
      <c r="DT195" s="85"/>
      <c r="DU195" s="85"/>
      <c r="DV195" s="85"/>
      <c r="DW195" s="135"/>
      <c r="DX195" s="90"/>
      <c r="DY195" s="126"/>
      <c r="DZ195" s="19"/>
      <c r="EA195" s="19"/>
      <c r="EB195" s="24"/>
      <c r="EC195" s="24"/>
      <c r="ED195" s="24"/>
      <c r="EE195" s="705"/>
      <c r="EF195" s="334"/>
      <c r="EG195" s="272"/>
      <c r="EH195" s="19"/>
      <c r="EI195" s="19"/>
      <c r="EJ195" s="85"/>
      <c r="EK195" s="85"/>
      <c r="EL195" s="85"/>
      <c r="EM195" s="135"/>
      <c r="EN195" s="90"/>
      <c r="EO195" s="126"/>
      <c r="EP195" s="19"/>
      <c r="EQ195" s="19"/>
    </row>
    <row r="196" spans="1:147" ht="37.5" customHeight="1">
      <c r="A196" s="88"/>
      <c r="B196" s="88"/>
      <c r="C196" s="88"/>
      <c r="D196" s="85"/>
      <c r="E196" s="85"/>
      <c r="F196" s="85"/>
      <c r="G196" s="135"/>
      <c r="H196" s="90"/>
      <c r="I196" s="126"/>
      <c r="J196" s="19"/>
      <c r="K196" s="19"/>
      <c r="L196" s="85"/>
      <c r="M196" s="85"/>
      <c r="N196" s="85"/>
      <c r="O196" s="135"/>
      <c r="P196" s="90"/>
      <c r="Q196" s="126"/>
      <c r="R196" s="19"/>
      <c r="S196" s="19"/>
      <c r="T196" s="85"/>
      <c r="U196" s="85"/>
      <c r="V196" s="85"/>
      <c r="W196" s="135"/>
      <c r="X196" s="90"/>
      <c r="Y196" s="126"/>
      <c r="Z196" s="19"/>
      <c r="AA196" s="19"/>
      <c r="AB196" s="85"/>
      <c r="AC196" s="85"/>
      <c r="AD196" s="85"/>
      <c r="AE196" s="135"/>
      <c r="AF196" s="90"/>
      <c r="AG196" s="126"/>
      <c r="AH196" s="19"/>
      <c r="AI196" s="19"/>
      <c r="AJ196" s="85"/>
      <c r="AK196" s="85"/>
      <c r="AL196" s="85"/>
      <c r="AM196" s="135"/>
      <c r="AN196" s="90"/>
      <c r="AO196" s="126"/>
      <c r="AP196" s="19"/>
      <c r="AQ196" s="19"/>
      <c r="AR196" s="85"/>
      <c r="AS196" s="85"/>
      <c r="AT196" s="85"/>
      <c r="AU196" s="135"/>
      <c r="AV196" s="90"/>
      <c r="AW196" s="126"/>
      <c r="AX196" s="19"/>
      <c r="AY196" s="19"/>
      <c r="AZ196" s="85"/>
      <c r="BA196" s="85"/>
      <c r="BB196" s="85"/>
      <c r="BC196" s="135"/>
      <c r="BD196" s="90"/>
      <c r="BE196" s="126"/>
      <c r="BF196" s="19"/>
      <c r="BG196" s="19"/>
      <c r="BH196" s="85"/>
      <c r="BI196" s="85"/>
      <c r="BJ196" s="85"/>
      <c r="BK196" s="135"/>
      <c r="BL196" s="90"/>
      <c r="BM196" s="126"/>
      <c r="BN196" s="19"/>
      <c r="BO196" s="19"/>
      <c r="BP196" s="85"/>
      <c r="BQ196" s="85"/>
      <c r="BR196" s="85"/>
      <c r="BS196" s="135"/>
      <c r="BT196" s="90"/>
      <c r="BU196" s="126"/>
      <c r="BV196" s="19"/>
      <c r="BW196" s="19"/>
      <c r="BX196" s="85"/>
      <c r="BY196" s="85"/>
      <c r="BZ196" s="85"/>
      <c r="CA196" s="135"/>
      <c r="CB196" s="90"/>
      <c r="CC196" s="126"/>
      <c r="CD196" s="19"/>
      <c r="CE196" s="19"/>
      <c r="CF196" s="85"/>
      <c r="CG196" s="85"/>
      <c r="CH196" s="85"/>
      <c r="CI196" s="135"/>
      <c r="CJ196" s="90"/>
      <c r="CK196" s="126"/>
      <c r="CL196" s="19"/>
      <c r="CM196" s="19"/>
      <c r="CN196" s="85"/>
      <c r="CO196" s="85"/>
      <c r="CP196" s="85"/>
      <c r="CQ196" s="135"/>
      <c r="CR196" s="90"/>
      <c r="CS196" s="126"/>
      <c r="CT196" s="19"/>
      <c r="CU196" s="19"/>
      <c r="CV196" s="85"/>
      <c r="CW196" s="85"/>
      <c r="CX196" s="85"/>
      <c r="CY196" s="135"/>
      <c r="CZ196" s="90"/>
      <c r="DA196" s="126"/>
      <c r="DB196" s="19"/>
      <c r="DC196" s="19"/>
      <c r="DD196" s="85"/>
      <c r="DE196" s="85"/>
      <c r="DF196" s="85"/>
      <c r="DG196" s="135"/>
      <c r="DH196" s="90"/>
      <c r="DI196" s="126"/>
      <c r="DJ196" s="19"/>
      <c r="DK196" s="19"/>
      <c r="DL196" s="85"/>
      <c r="DM196" s="85"/>
      <c r="DN196" s="85"/>
      <c r="DO196" s="135"/>
      <c r="DP196" s="90"/>
      <c r="DQ196" s="126"/>
      <c r="DR196" s="19"/>
      <c r="DS196" s="19"/>
      <c r="DT196" s="85"/>
      <c r="DU196" s="85"/>
      <c r="DV196" s="85"/>
      <c r="DW196" s="135"/>
      <c r="DX196" s="90"/>
      <c r="DY196" s="126"/>
      <c r="DZ196" s="19"/>
      <c r="EA196" s="19"/>
      <c r="EB196" s="24"/>
      <c r="EC196" s="24"/>
      <c r="ED196" s="24"/>
      <c r="EE196" s="705"/>
      <c r="EF196" s="334"/>
      <c r="EG196" s="272"/>
      <c r="EH196" s="19"/>
      <c r="EI196" s="19"/>
      <c r="EJ196" s="85"/>
      <c r="EK196" s="85"/>
      <c r="EL196" s="85"/>
      <c r="EM196" s="135"/>
      <c r="EN196" s="90"/>
      <c r="EO196" s="126"/>
      <c r="EP196" s="19"/>
      <c r="EQ196" s="19"/>
    </row>
    <row r="197" spans="1:147" ht="37.5" customHeight="1">
      <c r="A197" s="88"/>
      <c r="B197" s="88"/>
      <c r="C197" s="88"/>
      <c r="D197" s="85"/>
      <c r="E197" s="85"/>
      <c r="F197" s="85"/>
      <c r="G197" s="135"/>
      <c r="H197" s="90"/>
      <c r="I197" s="126"/>
      <c r="J197" s="19"/>
      <c r="K197" s="19"/>
      <c r="L197" s="85"/>
      <c r="M197" s="85"/>
      <c r="N197" s="85"/>
      <c r="O197" s="135"/>
      <c r="P197" s="90"/>
      <c r="Q197" s="126"/>
      <c r="R197" s="19"/>
      <c r="S197" s="19"/>
      <c r="T197" s="85"/>
      <c r="U197" s="85"/>
      <c r="V197" s="85"/>
      <c r="W197" s="135"/>
      <c r="X197" s="90"/>
      <c r="Y197" s="126"/>
      <c r="Z197" s="19"/>
      <c r="AA197" s="19"/>
      <c r="AB197" s="85"/>
      <c r="AC197" s="85"/>
      <c r="AD197" s="85"/>
      <c r="AE197" s="135"/>
      <c r="AF197" s="90"/>
      <c r="AG197" s="126"/>
      <c r="AH197" s="19"/>
      <c r="AI197" s="19"/>
      <c r="AJ197" s="85"/>
      <c r="AK197" s="85"/>
      <c r="AL197" s="85"/>
      <c r="AM197" s="135"/>
      <c r="AN197" s="90"/>
      <c r="AO197" s="126"/>
      <c r="AP197" s="19"/>
      <c r="AQ197" s="19"/>
      <c r="AR197" s="85"/>
      <c r="AS197" s="85"/>
      <c r="AT197" s="85"/>
      <c r="AU197" s="135"/>
      <c r="AV197" s="90"/>
      <c r="AW197" s="126"/>
      <c r="AX197" s="19"/>
      <c r="AY197" s="19"/>
      <c r="AZ197" s="85"/>
      <c r="BA197" s="85"/>
      <c r="BB197" s="85"/>
      <c r="BC197" s="135"/>
      <c r="BD197" s="90"/>
      <c r="BE197" s="126"/>
      <c r="BF197" s="19"/>
      <c r="BG197" s="19"/>
      <c r="BH197" s="85"/>
      <c r="BI197" s="85"/>
      <c r="BJ197" s="85"/>
      <c r="BK197" s="135"/>
      <c r="BL197" s="90"/>
      <c r="BM197" s="126"/>
      <c r="BN197" s="19"/>
      <c r="BO197" s="19"/>
      <c r="BP197" s="85"/>
      <c r="BQ197" s="85"/>
      <c r="BR197" s="85"/>
      <c r="BS197" s="135"/>
      <c r="BT197" s="90"/>
      <c r="BU197" s="126"/>
      <c r="BV197" s="19"/>
      <c r="BW197" s="19"/>
      <c r="BX197" s="85"/>
      <c r="BY197" s="85"/>
      <c r="BZ197" s="85"/>
      <c r="CA197" s="135"/>
      <c r="CB197" s="90"/>
      <c r="CC197" s="126"/>
      <c r="CD197" s="19"/>
      <c r="CE197" s="19"/>
      <c r="CF197" s="85"/>
      <c r="CG197" s="85"/>
      <c r="CH197" s="85"/>
      <c r="CI197" s="135"/>
      <c r="CJ197" s="90"/>
      <c r="CK197" s="126"/>
      <c r="CL197" s="19"/>
      <c r="CM197" s="19"/>
      <c r="CN197" s="85"/>
      <c r="CO197" s="85"/>
      <c r="CP197" s="85"/>
      <c r="CQ197" s="135"/>
      <c r="CR197" s="90"/>
      <c r="CS197" s="126"/>
      <c r="CT197" s="19"/>
      <c r="CU197" s="19"/>
      <c r="CV197" s="85"/>
      <c r="CW197" s="85"/>
      <c r="CX197" s="85"/>
      <c r="CY197" s="135"/>
      <c r="CZ197" s="90"/>
      <c r="DA197" s="126"/>
      <c r="DB197" s="19"/>
      <c r="DC197" s="19"/>
      <c r="DD197" s="85"/>
      <c r="DE197" s="85"/>
      <c r="DF197" s="85"/>
      <c r="DG197" s="135"/>
      <c r="DH197" s="90"/>
      <c r="DI197" s="126"/>
      <c r="DJ197" s="19"/>
      <c r="DK197" s="19"/>
      <c r="DL197" s="85"/>
      <c r="DM197" s="85"/>
      <c r="DN197" s="85"/>
      <c r="DO197" s="135"/>
      <c r="DP197" s="90"/>
      <c r="DQ197" s="126"/>
      <c r="DR197" s="19"/>
      <c r="DS197" s="19"/>
      <c r="DT197" s="85"/>
      <c r="DU197" s="85"/>
      <c r="DV197" s="85"/>
      <c r="DW197" s="135"/>
      <c r="DX197" s="90"/>
      <c r="DY197" s="126"/>
      <c r="DZ197" s="19"/>
      <c r="EA197" s="19"/>
      <c r="EB197" s="24"/>
      <c r="EC197" s="24"/>
      <c r="ED197" s="24"/>
      <c r="EE197" s="705"/>
      <c r="EF197" s="334"/>
      <c r="EG197" s="272"/>
      <c r="EH197" s="19"/>
      <c r="EI197" s="19"/>
      <c r="EJ197" s="85"/>
      <c r="EK197" s="85"/>
      <c r="EL197" s="85"/>
      <c r="EM197" s="135"/>
      <c r="EN197" s="90"/>
      <c r="EO197" s="126"/>
      <c r="EP197" s="19"/>
      <c r="EQ197" s="19"/>
    </row>
    <row r="198" spans="1:147" ht="37.5" customHeight="1">
      <c r="A198" s="88"/>
      <c r="B198" s="88"/>
      <c r="C198" s="88"/>
      <c r="D198" s="85"/>
      <c r="E198" s="85"/>
      <c r="F198" s="85"/>
      <c r="G198" s="135"/>
      <c r="H198" s="90"/>
      <c r="I198" s="126"/>
      <c r="J198" s="19"/>
      <c r="K198" s="19"/>
      <c r="L198" s="85"/>
      <c r="M198" s="85"/>
      <c r="N198" s="85"/>
      <c r="O198" s="135"/>
      <c r="P198" s="90"/>
      <c r="Q198" s="126"/>
      <c r="R198" s="19"/>
      <c r="S198" s="19"/>
      <c r="T198" s="85"/>
      <c r="U198" s="85"/>
      <c r="V198" s="85"/>
      <c r="W198" s="135"/>
      <c r="X198" s="90"/>
      <c r="Y198" s="126"/>
      <c r="Z198" s="19"/>
      <c r="AA198" s="19"/>
      <c r="AB198" s="85"/>
      <c r="AC198" s="85"/>
      <c r="AD198" s="85"/>
      <c r="AE198" s="135"/>
      <c r="AF198" s="90"/>
      <c r="AG198" s="126"/>
      <c r="AH198" s="19"/>
      <c r="AI198" s="19"/>
      <c r="AJ198" s="85"/>
      <c r="AK198" s="85"/>
      <c r="AL198" s="85"/>
      <c r="AM198" s="135"/>
      <c r="AN198" s="90"/>
      <c r="AO198" s="126"/>
      <c r="AP198" s="19"/>
      <c r="AQ198" s="19"/>
      <c r="AR198" s="85"/>
      <c r="AS198" s="85"/>
      <c r="AT198" s="85"/>
      <c r="AU198" s="135"/>
      <c r="AV198" s="90"/>
      <c r="AW198" s="126"/>
      <c r="AX198" s="19"/>
      <c r="AY198" s="19"/>
      <c r="AZ198" s="85"/>
      <c r="BA198" s="85"/>
      <c r="BB198" s="85"/>
      <c r="BC198" s="135"/>
      <c r="BD198" s="90"/>
      <c r="BE198" s="126"/>
      <c r="BF198" s="19"/>
      <c r="BG198" s="19"/>
      <c r="BH198" s="85"/>
      <c r="BI198" s="85"/>
      <c r="BJ198" s="85"/>
      <c r="BK198" s="135"/>
      <c r="BL198" s="90"/>
      <c r="BM198" s="126"/>
      <c r="BN198" s="19"/>
      <c r="BO198" s="19"/>
      <c r="BP198" s="85"/>
      <c r="BQ198" s="85"/>
      <c r="BR198" s="85"/>
      <c r="BS198" s="135"/>
      <c r="BT198" s="90"/>
      <c r="BU198" s="126"/>
      <c r="BV198" s="19"/>
      <c r="BW198" s="19"/>
      <c r="BX198" s="85"/>
      <c r="BY198" s="85"/>
      <c r="BZ198" s="85"/>
      <c r="CA198" s="135"/>
      <c r="CB198" s="90"/>
      <c r="CC198" s="126"/>
      <c r="CD198" s="19"/>
      <c r="CE198" s="19"/>
      <c r="CF198" s="85"/>
      <c r="CG198" s="85"/>
      <c r="CH198" s="85"/>
      <c r="CI198" s="135"/>
      <c r="CJ198" s="90"/>
      <c r="CK198" s="126"/>
      <c r="CL198" s="19"/>
      <c r="CM198" s="19"/>
      <c r="CN198" s="85"/>
      <c r="CO198" s="85"/>
      <c r="CP198" s="85"/>
      <c r="CQ198" s="135"/>
      <c r="CR198" s="90"/>
      <c r="CS198" s="126"/>
      <c r="CT198" s="19"/>
      <c r="CU198" s="19"/>
      <c r="CV198" s="85"/>
      <c r="CW198" s="85"/>
      <c r="CX198" s="85"/>
      <c r="CY198" s="135"/>
      <c r="CZ198" s="90"/>
      <c r="DA198" s="126"/>
      <c r="DB198" s="19"/>
      <c r="DC198" s="19"/>
      <c r="DD198" s="85"/>
      <c r="DE198" s="85"/>
      <c r="DF198" s="85"/>
      <c r="DG198" s="135"/>
      <c r="DH198" s="90"/>
      <c r="DI198" s="126"/>
      <c r="DJ198" s="19"/>
      <c r="DK198" s="19"/>
      <c r="DL198" s="85"/>
      <c r="DM198" s="85"/>
      <c r="DN198" s="85"/>
      <c r="DO198" s="135"/>
      <c r="DP198" s="90"/>
      <c r="DQ198" s="126"/>
      <c r="DR198" s="19"/>
      <c r="DS198" s="19"/>
      <c r="DT198" s="85"/>
      <c r="DU198" s="85"/>
      <c r="DV198" s="85"/>
      <c r="DW198" s="135"/>
      <c r="DX198" s="90"/>
      <c r="DY198" s="126"/>
      <c r="DZ198" s="19"/>
      <c r="EA198" s="19"/>
      <c r="EB198" s="24"/>
      <c r="EC198" s="24"/>
      <c r="ED198" s="24"/>
      <c r="EE198" s="705"/>
      <c r="EF198" s="334"/>
      <c r="EG198" s="272"/>
      <c r="EH198" s="19"/>
      <c r="EI198" s="19"/>
      <c r="EJ198" s="85"/>
      <c r="EK198" s="85"/>
      <c r="EL198" s="85"/>
      <c r="EM198" s="135"/>
      <c r="EN198" s="90"/>
      <c r="EO198" s="126"/>
      <c r="EP198" s="19"/>
      <c r="EQ198" s="19"/>
    </row>
    <row r="199" spans="1:147" ht="37.5" customHeight="1">
      <c r="A199" s="88"/>
      <c r="B199" s="88"/>
      <c r="C199" s="88"/>
      <c r="D199" s="85"/>
      <c r="E199" s="85"/>
      <c r="F199" s="85"/>
      <c r="G199" s="135"/>
      <c r="H199" s="90"/>
      <c r="I199" s="126"/>
      <c r="J199" s="19"/>
      <c r="K199" s="19"/>
      <c r="L199" s="85"/>
      <c r="M199" s="85"/>
      <c r="N199" s="85"/>
      <c r="O199" s="135"/>
      <c r="P199" s="90"/>
      <c r="Q199" s="126"/>
      <c r="R199" s="19"/>
      <c r="S199" s="19"/>
      <c r="T199" s="85"/>
      <c r="U199" s="85"/>
      <c r="V199" s="85"/>
      <c r="W199" s="135"/>
      <c r="X199" s="90"/>
      <c r="Y199" s="126"/>
      <c r="Z199" s="19"/>
      <c r="AA199" s="19"/>
      <c r="AB199" s="85"/>
      <c r="AC199" s="85"/>
      <c r="AD199" s="85"/>
      <c r="AE199" s="135"/>
      <c r="AF199" s="90"/>
      <c r="AG199" s="126"/>
      <c r="AH199" s="19"/>
      <c r="AI199" s="19"/>
      <c r="AJ199" s="85"/>
      <c r="AK199" s="85"/>
      <c r="AL199" s="85"/>
      <c r="AM199" s="135"/>
      <c r="AN199" s="90"/>
      <c r="AO199" s="126"/>
      <c r="AP199" s="19"/>
      <c r="AQ199" s="19"/>
      <c r="AR199" s="85"/>
      <c r="AS199" s="85"/>
      <c r="AT199" s="85"/>
      <c r="AU199" s="135"/>
      <c r="AV199" s="90"/>
      <c r="AW199" s="126"/>
      <c r="AX199" s="19"/>
      <c r="AY199" s="19"/>
      <c r="AZ199" s="85"/>
      <c r="BA199" s="85"/>
      <c r="BB199" s="85"/>
      <c r="BC199" s="135"/>
      <c r="BD199" s="90"/>
      <c r="BE199" s="126"/>
      <c r="BF199" s="19"/>
      <c r="BG199" s="19"/>
      <c r="BH199" s="85"/>
      <c r="BI199" s="85"/>
      <c r="BJ199" s="85"/>
      <c r="BK199" s="135"/>
      <c r="BL199" s="90"/>
      <c r="BM199" s="126"/>
      <c r="BN199" s="19"/>
      <c r="BO199" s="19"/>
      <c r="BP199" s="85"/>
      <c r="BQ199" s="85"/>
      <c r="BR199" s="85"/>
      <c r="BS199" s="135"/>
      <c r="BT199" s="90"/>
      <c r="BU199" s="126"/>
      <c r="BV199" s="19"/>
      <c r="BW199" s="19"/>
      <c r="BX199" s="85"/>
      <c r="BY199" s="85"/>
      <c r="BZ199" s="85"/>
      <c r="CA199" s="135"/>
      <c r="CB199" s="90"/>
      <c r="CC199" s="126"/>
      <c r="CD199" s="19"/>
      <c r="CE199" s="19"/>
      <c r="CF199" s="85"/>
      <c r="CG199" s="85"/>
      <c r="CH199" s="85"/>
      <c r="CI199" s="135"/>
      <c r="CJ199" s="90"/>
      <c r="CK199" s="126"/>
      <c r="CL199" s="19"/>
      <c r="CM199" s="19"/>
      <c r="CN199" s="85"/>
      <c r="CO199" s="85"/>
      <c r="CP199" s="85"/>
      <c r="CQ199" s="135"/>
      <c r="CR199" s="90"/>
      <c r="CS199" s="126"/>
      <c r="CT199" s="19"/>
      <c r="CU199" s="19"/>
      <c r="CV199" s="85"/>
      <c r="CW199" s="85"/>
      <c r="CX199" s="85"/>
      <c r="CY199" s="135"/>
      <c r="CZ199" s="90"/>
      <c r="DA199" s="126"/>
      <c r="DB199" s="19"/>
      <c r="DC199" s="19"/>
      <c r="DD199" s="85"/>
      <c r="DE199" s="85"/>
      <c r="DF199" s="85"/>
      <c r="DG199" s="135"/>
      <c r="DH199" s="90"/>
      <c r="DI199" s="126"/>
      <c r="DJ199" s="19"/>
      <c r="DK199" s="19"/>
      <c r="DL199" s="85"/>
      <c r="DM199" s="85"/>
      <c r="DN199" s="85"/>
      <c r="DO199" s="135"/>
      <c r="DP199" s="90"/>
      <c r="DQ199" s="126"/>
      <c r="DR199" s="19"/>
      <c r="DS199" s="19"/>
      <c r="DT199" s="85"/>
      <c r="DU199" s="85"/>
      <c r="DV199" s="85"/>
      <c r="DW199" s="135"/>
      <c r="DX199" s="90"/>
      <c r="DY199" s="126"/>
      <c r="DZ199" s="19"/>
      <c r="EA199" s="19"/>
      <c r="EB199" s="24"/>
      <c r="EC199" s="24"/>
      <c r="ED199" s="24"/>
      <c r="EE199" s="705"/>
      <c r="EF199" s="334"/>
      <c r="EG199" s="272"/>
      <c r="EH199" s="19"/>
      <c r="EI199" s="19"/>
      <c r="EJ199" s="85"/>
      <c r="EK199" s="85"/>
      <c r="EL199" s="85"/>
      <c r="EM199" s="135"/>
      <c r="EN199" s="90"/>
      <c r="EO199" s="126"/>
      <c r="EP199" s="19"/>
      <c r="EQ199" s="19"/>
    </row>
    <row r="200" spans="1:147" ht="37.5" customHeight="1">
      <c r="A200" s="88"/>
      <c r="B200" s="88"/>
      <c r="C200" s="88"/>
      <c r="D200" s="85"/>
      <c r="E200" s="85"/>
      <c r="F200" s="85"/>
      <c r="G200" s="135"/>
      <c r="H200" s="90"/>
      <c r="I200" s="126"/>
      <c r="J200" s="19"/>
      <c r="K200" s="19"/>
      <c r="L200" s="85"/>
      <c r="M200" s="85"/>
      <c r="N200" s="85"/>
      <c r="O200" s="135"/>
      <c r="P200" s="90"/>
      <c r="Q200" s="126"/>
      <c r="R200" s="19"/>
      <c r="S200" s="19"/>
      <c r="T200" s="85"/>
      <c r="U200" s="85"/>
      <c r="V200" s="85"/>
      <c r="W200" s="135"/>
      <c r="X200" s="90"/>
      <c r="Y200" s="126"/>
      <c r="Z200" s="19"/>
      <c r="AA200" s="19"/>
      <c r="AB200" s="85"/>
      <c r="AC200" s="85"/>
      <c r="AD200" s="85"/>
      <c r="AE200" s="135"/>
      <c r="AF200" s="90"/>
      <c r="AG200" s="126"/>
      <c r="AH200" s="19"/>
      <c r="AI200" s="19"/>
      <c r="AJ200" s="85"/>
      <c r="AK200" s="85"/>
      <c r="AL200" s="85"/>
      <c r="AM200" s="135"/>
      <c r="AN200" s="90"/>
      <c r="AO200" s="126"/>
      <c r="AP200" s="19"/>
      <c r="AQ200" s="19"/>
      <c r="AR200" s="85"/>
      <c r="AS200" s="85"/>
      <c r="AT200" s="85"/>
      <c r="AU200" s="135"/>
      <c r="AV200" s="90"/>
      <c r="AW200" s="126"/>
      <c r="AX200" s="19"/>
      <c r="AY200" s="19"/>
      <c r="AZ200" s="85"/>
      <c r="BA200" s="85"/>
      <c r="BB200" s="85"/>
      <c r="BC200" s="135"/>
      <c r="BD200" s="90"/>
      <c r="BE200" s="126"/>
      <c r="BF200" s="19"/>
      <c r="BG200" s="19"/>
      <c r="BH200" s="85"/>
      <c r="BI200" s="85"/>
      <c r="BJ200" s="85"/>
      <c r="BK200" s="135"/>
      <c r="BL200" s="90"/>
      <c r="BM200" s="126"/>
      <c r="BN200" s="19"/>
      <c r="BO200" s="19"/>
      <c r="BP200" s="85"/>
      <c r="BQ200" s="85"/>
      <c r="BR200" s="85"/>
      <c r="BS200" s="135"/>
      <c r="BT200" s="90"/>
      <c r="BU200" s="126"/>
      <c r="BV200" s="19"/>
      <c r="BW200" s="19"/>
      <c r="BX200" s="85"/>
      <c r="BY200" s="85"/>
      <c r="BZ200" s="85"/>
      <c r="CA200" s="135"/>
      <c r="CB200" s="90"/>
      <c r="CC200" s="126"/>
      <c r="CD200" s="19"/>
      <c r="CE200" s="19"/>
      <c r="CF200" s="85"/>
      <c r="CG200" s="85"/>
      <c r="CH200" s="85"/>
      <c r="CI200" s="135"/>
      <c r="CJ200" s="90"/>
      <c r="CK200" s="126"/>
      <c r="CL200" s="19"/>
      <c r="CM200" s="19"/>
      <c r="CN200" s="85"/>
      <c r="CO200" s="85"/>
      <c r="CP200" s="85"/>
      <c r="CQ200" s="135"/>
      <c r="CR200" s="90"/>
      <c r="CS200" s="126"/>
      <c r="CT200" s="19"/>
      <c r="CU200" s="19"/>
      <c r="CV200" s="85"/>
      <c r="CW200" s="85"/>
      <c r="CX200" s="85"/>
      <c r="CY200" s="135"/>
      <c r="CZ200" s="90"/>
      <c r="DA200" s="126"/>
      <c r="DB200" s="19"/>
      <c r="DC200" s="19"/>
      <c r="DD200" s="85"/>
      <c r="DE200" s="85"/>
      <c r="DF200" s="85"/>
      <c r="DG200" s="135"/>
      <c r="DH200" s="90"/>
      <c r="DI200" s="126"/>
      <c r="DJ200" s="19"/>
      <c r="DK200" s="19"/>
      <c r="DL200" s="85"/>
      <c r="DM200" s="85"/>
      <c r="DN200" s="85"/>
      <c r="DO200" s="135"/>
      <c r="DP200" s="90"/>
      <c r="DQ200" s="126"/>
      <c r="DR200" s="19"/>
      <c r="DS200" s="19"/>
      <c r="DT200" s="85"/>
      <c r="DU200" s="85"/>
      <c r="DV200" s="85"/>
      <c r="DW200" s="135"/>
      <c r="DX200" s="90"/>
      <c r="DY200" s="126"/>
      <c r="DZ200" s="19"/>
      <c r="EA200" s="19"/>
      <c r="EB200" s="24"/>
      <c r="EC200" s="24"/>
      <c r="ED200" s="24"/>
      <c r="EE200" s="705"/>
      <c r="EF200" s="334"/>
      <c r="EG200" s="272"/>
      <c r="EH200" s="19"/>
      <c r="EI200" s="19"/>
      <c r="EJ200" s="85"/>
      <c r="EK200" s="85"/>
      <c r="EL200" s="85"/>
      <c r="EM200" s="135"/>
      <c r="EN200" s="90"/>
      <c r="EO200" s="126"/>
      <c r="EP200" s="19"/>
      <c r="EQ200" s="19"/>
    </row>
    <row r="201" spans="1:147" ht="37.5" customHeight="1">
      <c r="A201" s="88"/>
      <c r="B201" s="88"/>
      <c r="C201" s="88"/>
      <c r="D201" s="85"/>
      <c r="E201" s="85"/>
      <c r="F201" s="85"/>
      <c r="G201" s="135"/>
      <c r="H201" s="90"/>
      <c r="I201" s="126"/>
      <c r="J201" s="19"/>
      <c r="K201" s="19"/>
      <c r="L201" s="85"/>
      <c r="M201" s="85"/>
      <c r="N201" s="85"/>
      <c r="O201" s="135"/>
      <c r="P201" s="90"/>
      <c r="Q201" s="126"/>
      <c r="R201" s="19"/>
      <c r="S201" s="19"/>
      <c r="T201" s="85"/>
      <c r="U201" s="85"/>
      <c r="V201" s="85"/>
      <c r="W201" s="135"/>
      <c r="X201" s="90"/>
      <c r="Y201" s="126"/>
      <c r="Z201" s="19"/>
      <c r="AA201" s="19"/>
      <c r="AB201" s="85"/>
      <c r="AC201" s="85"/>
      <c r="AD201" s="85"/>
      <c r="AE201" s="135"/>
      <c r="AF201" s="90"/>
      <c r="AG201" s="126"/>
      <c r="AH201" s="19"/>
      <c r="AI201" s="19"/>
      <c r="AJ201" s="85"/>
      <c r="AK201" s="85"/>
      <c r="AL201" s="85"/>
      <c r="AM201" s="135"/>
      <c r="AN201" s="90"/>
      <c r="AO201" s="126"/>
      <c r="AP201" s="19"/>
      <c r="AQ201" s="19"/>
      <c r="AR201" s="85"/>
      <c r="AS201" s="85"/>
      <c r="AT201" s="85"/>
      <c r="AU201" s="135"/>
      <c r="AV201" s="90"/>
      <c r="AW201" s="126"/>
      <c r="AX201" s="19"/>
      <c r="AY201" s="19"/>
      <c r="AZ201" s="85"/>
      <c r="BA201" s="85"/>
      <c r="BB201" s="85"/>
      <c r="BC201" s="135"/>
      <c r="BD201" s="90"/>
      <c r="BE201" s="126"/>
      <c r="BF201" s="19"/>
      <c r="BG201" s="19"/>
      <c r="BH201" s="85"/>
      <c r="BI201" s="85"/>
      <c r="BJ201" s="85"/>
      <c r="BK201" s="135"/>
      <c r="BL201" s="90"/>
      <c r="BM201" s="126"/>
      <c r="BN201" s="19"/>
      <c r="BO201" s="19"/>
      <c r="BP201" s="85"/>
      <c r="BQ201" s="85"/>
      <c r="BR201" s="85"/>
      <c r="BS201" s="135"/>
      <c r="BT201" s="90"/>
      <c r="BU201" s="126"/>
      <c r="BV201" s="19"/>
      <c r="BW201" s="19"/>
      <c r="BX201" s="85"/>
      <c r="BY201" s="85"/>
      <c r="BZ201" s="85"/>
      <c r="CA201" s="135"/>
      <c r="CB201" s="90"/>
      <c r="CC201" s="126"/>
      <c r="CD201" s="19"/>
      <c r="CE201" s="19"/>
      <c r="CF201" s="85"/>
      <c r="CG201" s="85"/>
      <c r="CH201" s="85"/>
      <c r="CI201" s="135"/>
      <c r="CJ201" s="90"/>
      <c r="CK201" s="126"/>
      <c r="CL201" s="19"/>
      <c r="CM201" s="19"/>
      <c r="CN201" s="85"/>
      <c r="CO201" s="85"/>
      <c r="CP201" s="85"/>
      <c r="CQ201" s="135"/>
      <c r="CR201" s="90"/>
      <c r="CS201" s="126"/>
      <c r="CT201" s="19"/>
      <c r="CU201" s="19"/>
      <c r="CV201" s="85"/>
      <c r="CW201" s="85"/>
      <c r="CX201" s="85"/>
      <c r="CY201" s="135"/>
      <c r="CZ201" s="90"/>
      <c r="DA201" s="126"/>
      <c r="DB201" s="19"/>
      <c r="DC201" s="19"/>
      <c r="DD201" s="85"/>
      <c r="DE201" s="85"/>
      <c r="DF201" s="85"/>
      <c r="DG201" s="135"/>
      <c r="DH201" s="90"/>
      <c r="DI201" s="126"/>
      <c r="DJ201" s="19"/>
      <c r="DK201" s="19"/>
      <c r="DL201" s="85"/>
      <c r="DM201" s="85"/>
      <c r="DN201" s="85"/>
      <c r="DO201" s="135"/>
      <c r="DP201" s="90"/>
      <c r="DQ201" s="126"/>
      <c r="DR201" s="19"/>
      <c r="DS201" s="19"/>
      <c r="DT201" s="85"/>
      <c r="DU201" s="85"/>
      <c r="DV201" s="85"/>
      <c r="DW201" s="135"/>
      <c r="DX201" s="90"/>
      <c r="DY201" s="126"/>
      <c r="DZ201" s="19"/>
      <c r="EA201" s="19"/>
      <c r="EB201" s="24"/>
      <c r="EC201" s="24"/>
      <c r="ED201" s="24"/>
      <c r="EE201" s="705"/>
      <c r="EF201" s="334"/>
      <c r="EG201" s="272"/>
      <c r="EH201" s="19"/>
      <c r="EI201" s="19"/>
      <c r="EJ201" s="85"/>
      <c r="EK201" s="85"/>
      <c r="EL201" s="85"/>
      <c r="EM201" s="135"/>
      <c r="EN201" s="90"/>
      <c r="EO201" s="126"/>
      <c r="EP201" s="19"/>
      <c r="EQ201" s="19"/>
    </row>
    <row r="202" spans="1:147" ht="37.5" customHeight="1">
      <c r="A202" s="88"/>
      <c r="B202" s="88"/>
      <c r="C202" s="88"/>
      <c r="D202" s="85"/>
      <c r="E202" s="85"/>
      <c r="F202" s="85"/>
      <c r="G202" s="135"/>
      <c r="H202" s="90"/>
      <c r="I202" s="126"/>
      <c r="J202" s="19"/>
      <c r="K202" s="19"/>
      <c r="L202" s="85"/>
      <c r="M202" s="85"/>
      <c r="N202" s="85"/>
      <c r="O202" s="135"/>
      <c r="P202" s="90"/>
      <c r="Q202" s="126"/>
      <c r="R202" s="19"/>
      <c r="S202" s="19"/>
      <c r="T202" s="85"/>
      <c r="U202" s="85"/>
      <c r="V202" s="85"/>
      <c r="W202" s="135"/>
      <c r="X202" s="90"/>
      <c r="Y202" s="126"/>
      <c r="Z202" s="19"/>
      <c r="AA202" s="19"/>
      <c r="AB202" s="85"/>
      <c r="AC202" s="85"/>
      <c r="AD202" s="85"/>
      <c r="AE202" s="135"/>
      <c r="AF202" s="90"/>
      <c r="AG202" s="126"/>
      <c r="AH202" s="19"/>
      <c r="AI202" s="19"/>
      <c r="AJ202" s="85"/>
      <c r="AK202" s="85"/>
      <c r="AL202" s="85"/>
      <c r="AM202" s="135"/>
      <c r="AN202" s="90"/>
      <c r="AO202" s="126"/>
      <c r="AP202" s="19"/>
      <c r="AQ202" s="19"/>
      <c r="AR202" s="85"/>
      <c r="AS202" s="85"/>
      <c r="AT202" s="85"/>
      <c r="AU202" s="135"/>
      <c r="AV202" s="90"/>
      <c r="AW202" s="126"/>
      <c r="AX202" s="19"/>
      <c r="AY202" s="19"/>
      <c r="AZ202" s="85"/>
      <c r="BA202" s="85"/>
      <c r="BB202" s="85"/>
      <c r="BC202" s="135"/>
      <c r="BD202" s="90"/>
      <c r="BE202" s="126"/>
      <c r="BF202" s="19"/>
      <c r="BG202" s="19"/>
      <c r="BH202" s="85"/>
      <c r="BI202" s="85"/>
      <c r="BJ202" s="85"/>
      <c r="BK202" s="135"/>
      <c r="BL202" s="90"/>
      <c r="BM202" s="126"/>
      <c r="BN202" s="19"/>
      <c r="BO202" s="19"/>
      <c r="BP202" s="85"/>
      <c r="BQ202" s="85"/>
      <c r="BR202" s="85"/>
      <c r="BS202" s="135"/>
      <c r="BT202" s="90"/>
      <c r="BU202" s="126"/>
      <c r="BV202" s="19"/>
      <c r="BW202" s="19"/>
      <c r="BX202" s="85"/>
      <c r="BY202" s="85"/>
      <c r="BZ202" s="85"/>
      <c r="CA202" s="135"/>
      <c r="CB202" s="90"/>
      <c r="CC202" s="126"/>
      <c r="CD202" s="19"/>
      <c r="CE202" s="19"/>
      <c r="CF202" s="85"/>
      <c r="CG202" s="85"/>
      <c r="CH202" s="85"/>
      <c r="CI202" s="135"/>
      <c r="CJ202" s="90"/>
      <c r="CK202" s="126"/>
      <c r="CL202" s="19"/>
      <c r="CM202" s="19"/>
      <c r="CN202" s="85"/>
      <c r="CO202" s="85"/>
      <c r="CP202" s="85"/>
      <c r="CQ202" s="135"/>
      <c r="CR202" s="90"/>
      <c r="CS202" s="126"/>
      <c r="CT202" s="19"/>
      <c r="CU202" s="19"/>
      <c r="CV202" s="85"/>
      <c r="CW202" s="85"/>
      <c r="CX202" s="85"/>
      <c r="CY202" s="135"/>
      <c r="CZ202" s="90"/>
      <c r="DA202" s="126"/>
      <c r="DB202" s="19"/>
      <c r="DC202" s="19"/>
      <c r="DD202" s="85"/>
      <c r="DE202" s="85"/>
      <c r="DF202" s="85"/>
      <c r="DG202" s="135"/>
      <c r="DH202" s="90"/>
      <c r="DI202" s="126"/>
      <c r="DJ202" s="19"/>
      <c r="DK202" s="19"/>
      <c r="DL202" s="85"/>
      <c r="DM202" s="85"/>
      <c r="DN202" s="85"/>
      <c r="DO202" s="135"/>
      <c r="DP202" s="90"/>
      <c r="DQ202" s="126"/>
      <c r="DR202" s="19"/>
      <c r="DS202" s="19"/>
      <c r="DT202" s="85"/>
      <c r="DU202" s="85"/>
      <c r="DV202" s="85"/>
      <c r="DW202" s="135"/>
      <c r="DX202" s="90"/>
      <c r="DY202" s="126"/>
      <c r="DZ202" s="19"/>
      <c r="EA202" s="19"/>
      <c r="EB202" s="24"/>
      <c r="EC202" s="24"/>
      <c r="ED202" s="24"/>
      <c r="EE202" s="705"/>
      <c r="EF202" s="334"/>
      <c r="EG202" s="272"/>
      <c r="EH202" s="19"/>
      <c r="EI202" s="19"/>
      <c r="EJ202" s="85"/>
      <c r="EK202" s="85"/>
      <c r="EL202" s="85"/>
      <c r="EM202" s="135"/>
      <c r="EN202" s="90"/>
      <c r="EO202" s="126"/>
      <c r="EP202" s="19"/>
      <c r="EQ202" s="19"/>
    </row>
    <row r="203" spans="1:147" ht="37.5" customHeight="1">
      <c r="A203" s="88"/>
      <c r="B203" s="88"/>
      <c r="C203" s="88"/>
      <c r="D203" s="85"/>
      <c r="E203" s="85"/>
      <c r="F203" s="85"/>
      <c r="G203" s="135"/>
      <c r="H203" s="90"/>
      <c r="I203" s="126"/>
      <c r="J203" s="19"/>
      <c r="K203" s="19"/>
      <c r="L203" s="85"/>
      <c r="M203" s="85"/>
      <c r="N203" s="85"/>
      <c r="O203" s="135"/>
      <c r="P203" s="90"/>
      <c r="Q203" s="126"/>
      <c r="R203" s="19"/>
      <c r="S203" s="19"/>
      <c r="T203" s="85"/>
      <c r="U203" s="85"/>
      <c r="V203" s="85"/>
      <c r="W203" s="135"/>
      <c r="X203" s="90"/>
      <c r="Y203" s="126"/>
      <c r="Z203" s="19"/>
      <c r="AA203" s="19"/>
      <c r="AB203" s="85"/>
      <c r="AC203" s="85"/>
      <c r="AD203" s="85"/>
      <c r="AE203" s="135"/>
      <c r="AF203" s="90"/>
      <c r="AG203" s="126"/>
      <c r="AH203" s="19"/>
      <c r="AI203" s="19"/>
      <c r="AJ203" s="85"/>
      <c r="AK203" s="85"/>
      <c r="AL203" s="85"/>
      <c r="AM203" s="135"/>
      <c r="AN203" s="90"/>
      <c r="AO203" s="126"/>
      <c r="AP203" s="19"/>
      <c r="AQ203" s="19"/>
      <c r="AR203" s="85"/>
      <c r="AS203" s="85"/>
      <c r="AT203" s="85"/>
      <c r="AU203" s="135"/>
      <c r="AV203" s="90"/>
      <c r="AW203" s="126"/>
      <c r="AX203" s="19"/>
      <c r="AY203" s="19"/>
      <c r="AZ203" s="85"/>
      <c r="BA203" s="85"/>
      <c r="BB203" s="85"/>
      <c r="BC203" s="135"/>
      <c r="BD203" s="90"/>
      <c r="BE203" s="126"/>
      <c r="BF203" s="19"/>
      <c r="BG203" s="19"/>
      <c r="BH203" s="85"/>
      <c r="BI203" s="85"/>
      <c r="BJ203" s="85"/>
      <c r="BK203" s="135"/>
      <c r="BL203" s="90"/>
      <c r="BM203" s="126"/>
      <c r="BN203" s="19"/>
      <c r="BO203" s="19"/>
      <c r="BP203" s="85"/>
      <c r="BQ203" s="85"/>
      <c r="BR203" s="85"/>
      <c r="BS203" s="135"/>
      <c r="BT203" s="90"/>
      <c r="BU203" s="126"/>
      <c r="BV203" s="19"/>
      <c r="BW203" s="19"/>
      <c r="BX203" s="85"/>
      <c r="BY203" s="85"/>
      <c r="BZ203" s="85"/>
      <c r="CA203" s="135"/>
      <c r="CB203" s="90"/>
      <c r="CC203" s="126"/>
      <c r="CD203" s="19"/>
      <c r="CE203" s="19"/>
      <c r="CF203" s="85"/>
      <c r="CG203" s="85"/>
      <c r="CH203" s="85"/>
      <c r="CI203" s="135"/>
      <c r="CJ203" s="90"/>
      <c r="CK203" s="126"/>
      <c r="CL203" s="19"/>
      <c r="CM203" s="19"/>
      <c r="CN203" s="85"/>
      <c r="CO203" s="85"/>
      <c r="CP203" s="85"/>
      <c r="CQ203" s="135"/>
      <c r="CR203" s="90"/>
      <c r="CS203" s="126"/>
      <c r="CT203" s="19"/>
      <c r="CU203" s="19"/>
      <c r="CV203" s="85"/>
      <c r="CW203" s="85"/>
      <c r="CX203" s="85"/>
      <c r="CY203" s="135"/>
      <c r="CZ203" s="90"/>
      <c r="DA203" s="126"/>
      <c r="DB203" s="19"/>
      <c r="DC203" s="19"/>
      <c r="DD203" s="85"/>
      <c r="DE203" s="85"/>
      <c r="DF203" s="85"/>
      <c r="DG203" s="135"/>
      <c r="DH203" s="90"/>
      <c r="DI203" s="126"/>
      <c r="DJ203" s="19"/>
      <c r="DK203" s="19"/>
      <c r="DL203" s="85"/>
      <c r="DM203" s="85"/>
      <c r="DN203" s="85"/>
      <c r="DO203" s="135"/>
      <c r="DP203" s="90"/>
      <c r="DQ203" s="126"/>
      <c r="DR203" s="19"/>
      <c r="DS203" s="19"/>
      <c r="DT203" s="85"/>
      <c r="DU203" s="85"/>
      <c r="DV203" s="85"/>
      <c r="DW203" s="135"/>
      <c r="DX203" s="90"/>
      <c r="DY203" s="126"/>
      <c r="DZ203" s="19"/>
      <c r="EA203" s="19"/>
      <c r="EB203" s="24"/>
      <c r="EC203" s="24"/>
      <c r="ED203" s="24"/>
      <c r="EE203" s="705"/>
      <c r="EF203" s="334"/>
      <c r="EG203" s="272"/>
      <c r="EH203" s="19"/>
      <c r="EI203" s="19"/>
      <c r="EJ203" s="85"/>
      <c r="EK203" s="85"/>
      <c r="EL203" s="85"/>
      <c r="EM203" s="135"/>
      <c r="EN203" s="90"/>
      <c r="EO203" s="126"/>
      <c r="EP203" s="19"/>
      <c r="EQ203" s="19"/>
    </row>
    <row r="204" spans="1:147" ht="37.5" customHeight="1">
      <c r="A204" s="88"/>
      <c r="B204" s="88"/>
      <c r="C204" s="88"/>
      <c r="D204" s="85"/>
      <c r="E204" s="85"/>
      <c r="F204" s="85"/>
      <c r="G204" s="135"/>
      <c r="H204" s="90"/>
      <c r="I204" s="126"/>
      <c r="J204" s="19"/>
      <c r="K204" s="19"/>
      <c r="L204" s="85"/>
      <c r="M204" s="85"/>
      <c r="N204" s="85"/>
      <c r="O204" s="135"/>
      <c r="P204" s="90"/>
      <c r="Q204" s="126"/>
      <c r="R204" s="19"/>
      <c r="S204" s="19"/>
      <c r="T204" s="85"/>
      <c r="U204" s="85"/>
      <c r="V204" s="85"/>
      <c r="W204" s="135"/>
      <c r="X204" s="90"/>
      <c r="Y204" s="126"/>
      <c r="Z204" s="19"/>
      <c r="AA204" s="19"/>
      <c r="AB204" s="85"/>
      <c r="AC204" s="85"/>
      <c r="AD204" s="85"/>
      <c r="AE204" s="135"/>
      <c r="AF204" s="90"/>
      <c r="AG204" s="126"/>
      <c r="AH204" s="19"/>
      <c r="AI204" s="19"/>
      <c r="AJ204" s="85"/>
      <c r="AK204" s="85"/>
      <c r="AL204" s="85"/>
      <c r="AM204" s="135"/>
      <c r="AN204" s="90"/>
      <c r="AO204" s="126"/>
      <c r="AP204" s="19"/>
      <c r="AQ204" s="19"/>
      <c r="AR204" s="85"/>
      <c r="AS204" s="85"/>
      <c r="AT204" s="85"/>
      <c r="AU204" s="135"/>
      <c r="AV204" s="90"/>
      <c r="AW204" s="126"/>
      <c r="AX204" s="19"/>
      <c r="AY204" s="19"/>
      <c r="AZ204" s="85"/>
      <c r="BA204" s="85"/>
      <c r="BB204" s="85"/>
      <c r="BC204" s="135"/>
      <c r="BD204" s="90"/>
      <c r="BE204" s="126"/>
      <c r="BF204" s="19"/>
      <c r="BG204" s="19"/>
      <c r="BH204" s="85"/>
      <c r="BI204" s="85"/>
      <c r="BJ204" s="85"/>
      <c r="BK204" s="135"/>
      <c r="BL204" s="90"/>
      <c r="BM204" s="126"/>
      <c r="BN204" s="19"/>
      <c r="BO204" s="19"/>
      <c r="BP204" s="85"/>
      <c r="BQ204" s="85"/>
      <c r="BR204" s="85"/>
      <c r="BS204" s="135"/>
      <c r="BT204" s="90"/>
      <c r="BU204" s="126"/>
      <c r="BV204" s="19"/>
      <c r="BW204" s="19"/>
      <c r="BX204" s="85"/>
      <c r="BY204" s="85"/>
      <c r="BZ204" s="85"/>
      <c r="CA204" s="135"/>
      <c r="CB204" s="90"/>
      <c r="CC204" s="126"/>
      <c r="CD204" s="19"/>
      <c r="CE204" s="19"/>
      <c r="CF204" s="85"/>
      <c r="CG204" s="85"/>
      <c r="CH204" s="85"/>
      <c r="CI204" s="135"/>
      <c r="CJ204" s="90"/>
      <c r="CK204" s="126"/>
      <c r="CL204" s="19"/>
      <c r="CM204" s="19"/>
      <c r="CN204" s="85"/>
      <c r="CO204" s="85"/>
      <c r="CP204" s="85"/>
      <c r="CQ204" s="135"/>
      <c r="CR204" s="90"/>
      <c r="CS204" s="126"/>
      <c r="CT204" s="19"/>
      <c r="CU204" s="19"/>
      <c r="CV204" s="85"/>
      <c r="CW204" s="85"/>
      <c r="CX204" s="85"/>
      <c r="CY204" s="135"/>
      <c r="CZ204" s="90"/>
      <c r="DA204" s="126"/>
      <c r="DB204" s="19"/>
      <c r="DC204" s="19"/>
      <c r="DD204" s="85"/>
      <c r="DE204" s="85"/>
      <c r="DF204" s="85"/>
      <c r="DG204" s="135"/>
      <c r="DH204" s="90"/>
      <c r="DI204" s="126"/>
      <c r="DJ204" s="19"/>
      <c r="DK204" s="19"/>
      <c r="DL204" s="85"/>
      <c r="DM204" s="85"/>
      <c r="DN204" s="85"/>
      <c r="DO204" s="135"/>
      <c r="DP204" s="90"/>
      <c r="DQ204" s="126"/>
      <c r="DR204" s="19"/>
      <c r="DS204" s="19"/>
      <c r="DT204" s="85"/>
      <c r="DU204" s="85"/>
      <c r="DV204" s="85"/>
      <c r="DW204" s="135"/>
      <c r="DX204" s="90"/>
      <c r="DY204" s="126"/>
      <c r="DZ204" s="19"/>
      <c r="EA204" s="19"/>
      <c r="EB204" s="24"/>
      <c r="EC204" s="24"/>
      <c r="ED204" s="24"/>
      <c r="EE204" s="705"/>
      <c r="EF204" s="334"/>
      <c r="EG204" s="272"/>
      <c r="EH204" s="19"/>
      <c r="EI204" s="19"/>
      <c r="EJ204" s="85"/>
      <c r="EK204" s="85"/>
      <c r="EL204" s="85"/>
      <c r="EM204" s="135"/>
      <c r="EN204" s="90"/>
      <c r="EO204" s="126"/>
      <c r="EP204" s="19"/>
      <c r="EQ204" s="19"/>
    </row>
    <row r="205" spans="1:147" ht="37.5" customHeight="1">
      <c r="A205" s="88"/>
      <c r="B205" s="88"/>
      <c r="C205" s="88"/>
      <c r="D205" s="85"/>
      <c r="E205" s="85"/>
      <c r="F205" s="85"/>
      <c r="G205" s="135"/>
      <c r="H205" s="90"/>
      <c r="I205" s="126"/>
      <c r="J205" s="19"/>
      <c r="K205" s="19"/>
      <c r="L205" s="85"/>
      <c r="M205" s="85"/>
      <c r="N205" s="85"/>
      <c r="O205" s="135"/>
      <c r="P205" s="90"/>
      <c r="Q205" s="126"/>
      <c r="R205" s="19"/>
      <c r="S205" s="19"/>
      <c r="T205" s="85"/>
      <c r="U205" s="85"/>
      <c r="V205" s="85"/>
      <c r="W205" s="135"/>
      <c r="X205" s="90"/>
      <c r="Y205" s="126"/>
      <c r="Z205" s="19"/>
      <c r="AA205" s="19"/>
      <c r="AB205" s="85"/>
      <c r="AC205" s="85"/>
      <c r="AD205" s="85"/>
      <c r="AE205" s="135"/>
      <c r="AF205" s="90"/>
      <c r="AG205" s="126"/>
      <c r="AH205" s="19"/>
      <c r="AI205" s="19"/>
      <c r="AJ205" s="85"/>
      <c r="AK205" s="85"/>
      <c r="AL205" s="85"/>
      <c r="AM205" s="135"/>
      <c r="AN205" s="90"/>
      <c r="AO205" s="126"/>
      <c r="AP205" s="19"/>
      <c r="AQ205" s="19"/>
      <c r="AR205" s="85"/>
      <c r="AS205" s="85"/>
      <c r="AT205" s="85"/>
      <c r="AU205" s="135"/>
      <c r="AV205" s="90"/>
      <c r="AW205" s="126"/>
      <c r="AX205" s="19"/>
      <c r="AY205" s="19"/>
      <c r="AZ205" s="85"/>
      <c r="BA205" s="85"/>
      <c r="BB205" s="85"/>
      <c r="BC205" s="135"/>
      <c r="BD205" s="90"/>
      <c r="BE205" s="126"/>
      <c r="BF205" s="19"/>
      <c r="BG205" s="19"/>
      <c r="BH205" s="85"/>
      <c r="BI205" s="85"/>
      <c r="BJ205" s="85"/>
      <c r="BK205" s="135"/>
      <c r="BL205" s="90"/>
      <c r="BM205" s="126"/>
      <c r="BN205" s="19"/>
      <c r="BO205" s="19"/>
      <c r="BP205" s="85"/>
      <c r="BQ205" s="85"/>
      <c r="BR205" s="85"/>
      <c r="BS205" s="135"/>
      <c r="BT205" s="90"/>
      <c r="BU205" s="126"/>
      <c r="BV205" s="19"/>
      <c r="BW205" s="19"/>
      <c r="BX205" s="85"/>
      <c r="BY205" s="85"/>
      <c r="BZ205" s="85"/>
      <c r="CA205" s="135"/>
      <c r="CB205" s="90"/>
      <c r="CC205" s="126"/>
      <c r="CD205" s="19"/>
      <c r="CE205" s="19"/>
      <c r="CF205" s="85"/>
      <c r="CG205" s="85"/>
      <c r="CH205" s="85"/>
      <c r="CI205" s="135"/>
      <c r="CJ205" s="90"/>
      <c r="CK205" s="126"/>
      <c r="CL205" s="19"/>
      <c r="CM205" s="19"/>
      <c r="CN205" s="85"/>
      <c r="CO205" s="85"/>
      <c r="CP205" s="85"/>
      <c r="CQ205" s="135"/>
      <c r="CR205" s="90"/>
      <c r="CS205" s="126"/>
      <c r="CT205" s="19"/>
      <c r="CU205" s="19"/>
      <c r="CV205" s="85"/>
      <c r="CW205" s="85"/>
      <c r="CX205" s="85"/>
      <c r="CY205" s="135"/>
      <c r="CZ205" s="90"/>
      <c r="DA205" s="126"/>
      <c r="DB205" s="19"/>
      <c r="DC205" s="19"/>
      <c r="DD205" s="85"/>
      <c r="DE205" s="85"/>
      <c r="DF205" s="85"/>
      <c r="DG205" s="135"/>
      <c r="DH205" s="90"/>
      <c r="DI205" s="126"/>
      <c r="DJ205" s="19"/>
      <c r="DK205" s="19"/>
      <c r="DL205" s="85"/>
      <c r="DM205" s="85"/>
      <c r="DN205" s="85"/>
      <c r="DO205" s="135"/>
      <c r="DP205" s="90"/>
      <c r="DQ205" s="126"/>
      <c r="DR205" s="19"/>
      <c r="DS205" s="19"/>
      <c r="DT205" s="85"/>
      <c r="DU205" s="85"/>
      <c r="DV205" s="85"/>
      <c r="DW205" s="135"/>
      <c r="DX205" s="90"/>
      <c r="DY205" s="126"/>
      <c r="DZ205" s="19"/>
      <c r="EA205" s="19"/>
      <c r="EB205" s="24"/>
      <c r="EC205" s="24"/>
      <c r="ED205" s="24"/>
      <c r="EE205" s="705"/>
      <c r="EF205" s="334"/>
      <c r="EG205" s="272"/>
      <c r="EH205" s="19"/>
      <c r="EI205" s="19"/>
      <c r="EJ205" s="85"/>
      <c r="EK205" s="85"/>
      <c r="EL205" s="85"/>
      <c r="EM205" s="135"/>
      <c r="EN205" s="90"/>
      <c r="EO205" s="126"/>
      <c r="EP205" s="19"/>
      <c r="EQ205" s="19"/>
    </row>
    <row r="206" spans="1:147" ht="37.5" customHeight="1">
      <c r="A206" s="88"/>
      <c r="B206" s="88"/>
      <c r="C206" s="88"/>
      <c r="D206" s="85"/>
      <c r="E206" s="85"/>
      <c r="F206" s="85"/>
      <c r="G206" s="135"/>
      <c r="H206" s="90"/>
      <c r="I206" s="126"/>
      <c r="J206" s="19"/>
      <c r="K206" s="19"/>
      <c r="L206" s="85"/>
      <c r="M206" s="85"/>
      <c r="N206" s="85"/>
      <c r="O206" s="135"/>
      <c r="P206" s="90"/>
      <c r="Q206" s="126"/>
      <c r="R206" s="19"/>
      <c r="S206" s="19"/>
      <c r="T206" s="85"/>
      <c r="U206" s="85"/>
      <c r="V206" s="85"/>
      <c r="W206" s="135"/>
      <c r="X206" s="90"/>
      <c r="Y206" s="126"/>
      <c r="Z206" s="19"/>
      <c r="AA206" s="19"/>
      <c r="AB206" s="85"/>
      <c r="AC206" s="85"/>
      <c r="AD206" s="85"/>
      <c r="AE206" s="135"/>
      <c r="AF206" s="90"/>
      <c r="AG206" s="126"/>
      <c r="AH206" s="19"/>
      <c r="AI206" s="19"/>
      <c r="AJ206" s="85"/>
      <c r="AK206" s="85"/>
      <c r="AL206" s="85"/>
      <c r="AM206" s="135"/>
      <c r="AN206" s="90"/>
      <c r="AO206" s="126"/>
      <c r="AP206" s="19"/>
      <c r="AQ206" s="19"/>
      <c r="AR206" s="85"/>
      <c r="AS206" s="85"/>
      <c r="AT206" s="85"/>
      <c r="AU206" s="135"/>
      <c r="AV206" s="90"/>
      <c r="AW206" s="126"/>
      <c r="AX206" s="19"/>
      <c r="AY206" s="19"/>
      <c r="AZ206" s="85"/>
      <c r="BA206" s="85"/>
      <c r="BB206" s="85"/>
      <c r="BC206" s="135"/>
      <c r="BD206" s="90"/>
      <c r="BE206" s="126"/>
      <c r="BF206" s="19"/>
      <c r="BG206" s="19"/>
      <c r="BH206" s="85"/>
      <c r="BI206" s="85"/>
      <c r="BJ206" s="85"/>
      <c r="BK206" s="135"/>
      <c r="BL206" s="90"/>
      <c r="BM206" s="126"/>
      <c r="BN206" s="19"/>
      <c r="BO206" s="19"/>
      <c r="BP206" s="85"/>
      <c r="BQ206" s="85"/>
      <c r="BR206" s="85"/>
      <c r="BS206" s="135"/>
      <c r="BT206" s="90"/>
      <c r="BU206" s="126"/>
      <c r="BV206" s="19"/>
      <c r="BW206" s="19"/>
      <c r="BX206" s="85"/>
      <c r="BY206" s="85"/>
      <c r="BZ206" s="85"/>
      <c r="CA206" s="135"/>
      <c r="CB206" s="90"/>
      <c r="CC206" s="126"/>
      <c r="CD206" s="19"/>
      <c r="CE206" s="19"/>
      <c r="CF206" s="85"/>
      <c r="CG206" s="85"/>
      <c r="CH206" s="85"/>
      <c r="CI206" s="135"/>
      <c r="CJ206" s="90"/>
      <c r="CK206" s="126"/>
      <c r="CL206" s="19"/>
      <c r="CM206" s="19"/>
      <c r="CN206" s="85"/>
      <c r="CO206" s="85"/>
      <c r="CP206" s="85"/>
      <c r="CQ206" s="135"/>
      <c r="CR206" s="90"/>
      <c r="CS206" s="126"/>
      <c r="CT206" s="19"/>
      <c r="CU206" s="19"/>
      <c r="CV206" s="85"/>
      <c r="CW206" s="85"/>
      <c r="CX206" s="85"/>
      <c r="CY206" s="135"/>
      <c r="CZ206" s="90"/>
      <c r="DA206" s="126"/>
      <c r="DB206" s="19"/>
      <c r="DC206" s="19"/>
      <c r="DD206" s="85"/>
      <c r="DE206" s="85"/>
      <c r="DF206" s="85"/>
      <c r="DG206" s="135"/>
      <c r="DH206" s="90"/>
      <c r="DI206" s="126"/>
      <c r="DJ206" s="19"/>
      <c r="DK206" s="19"/>
      <c r="DL206" s="85"/>
      <c r="DM206" s="85"/>
      <c r="DN206" s="85"/>
      <c r="DO206" s="135"/>
      <c r="DP206" s="90"/>
      <c r="DQ206" s="126"/>
      <c r="DR206" s="19"/>
      <c r="DS206" s="19"/>
      <c r="DT206" s="85"/>
      <c r="DU206" s="85"/>
      <c r="DV206" s="85"/>
      <c r="DW206" s="135"/>
      <c r="DX206" s="90"/>
      <c r="DY206" s="126"/>
      <c r="DZ206" s="19"/>
      <c r="EA206" s="19"/>
      <c r="EB206" s="24"/>
      <c r="EC206" s="24"/>
      <c r="ED206" s="24"/>
      <c r="EE206" s="705"/>
      <c r="EF206" s="334"/>
      <c r="EG206" s="272"/>
      <c r="EH206" s="19"/>
      <c r="EI206" s="19"/>
      <c r="EJ206" s="85"/>
      <c r="EK206" s="85"/>
      <c r="EL206" s="85"/>
      <c r="EM206" s="135"/>
      <c r="EN206" s="90"/>
      <c r="EO206" s="126"/>
      <c r="EP206" s="19"/>
      <c r="EQ206" s="19"/>
    </row>
    <row r="207" spans="1:147" ht="37.5" customHeight="1">
      <c r="A207" s="88"/>
      <c r="B207" s="88"/>
      <c r="C207" s="88"/>
      <c r="D207" s="85"/>
      <c r="E207" s="85"/>
      <c r="F207" s="85"/>
      <c r="G207" s="135"/>
      <c r="H207" s="90"/>
      <c r="I207" s="126"/>
      <c r="J207" s="19"/>
      <c r="K207" s="19"/>
      <c r="L207" s="85"/>
      <c r="M207" s="85"/>
      <c r="N207" s="85"/>
      <c r="O207" s="135"/>
      <c r="P207" s="90"/>
      <c r="Q207" s="126"/>
      <c r="R207" s="19"/>
      <c r="S207" s="19"/>
      <c r="T207" s="85"/>
      <c r="U207" s="85"/>
      <c r="V207" s="85"/>
      <c r="W207" s="135"/>
      <c r="X207" s="90"/>
      <c r="Y207" s="126"/>
      <c r="Z207" s="19"/>
      <c r="AA207" s="19"/>
      <c r="AB207" s="85"/>
      <c r="AC207" s="85"/>
      <c r="AD207" s="85"/>
      <c r="AE207" s="135"/>
      <c r="AF207" s="90"/>
      <c r="AG207" s="126"/>
      <c r="AH207" s="19"/>
      <c r="AI207" s="19"/>
      <c r="AJ207" s="85"/>
      <c r="AK207" s="85"/>
      <c r="AL207" s="85"/>
      <c r="AM207" s="135"/>
      <c r="AN207" s="90"/>
      <c r="AO207" s="126"/>
      <c r="AP207" s="19"/>
      <c r="AQ207" s="19"/>
      <c r="AR207" s="85"/>
      <c r="AS207" s="85"/>
      <c r="AT207" s="85"/>
      <c r="AU207" s="135"/>
      <c r="AV207" s="90"/>
      <c r="AW207" s="126"/>
      <c r="AX207" s="19"/>
      <c r="AY207" s="19"/>
      <c r="AZ207" s="85"/>
      <c r="BA207" s="85"/>
      <c r="BB207" s="85"/>
      <c r="BC207" s="135"/>
      <c r="BD207" s="90"/>
      <c r="BE207" s="126"/>
      <c r="BF207" s="19"/>
      <c r="BG207" s="19"/>
      <c r="BH207" s="85"/>
      <c r="BI207" s="85"/>
      <c r="BJ207" s="85"/>
      <c r="BK207" s="135"/>
      <c r="BL207" s="90"/>
      <c r="BM207" s="126"/>
      <c r="BN207" s="19"/>
      <c r="BO207" s="19"/>
      <c r="BP207" s="85"/>
      <c r="BQ207" s="85"/>
      <c r="BR207" s="85"/>
      <c r="BS207" s="135"/>
      <c r="BT207" s="90"/>
      <c r="BU207" s="126"/>
      <c r="BV207" s="19"/>
      <c r="BW207" s="19"/>
      <c r="BX207" s="85"/>
      <c r="BY207" s="85"/>
      <c r="BZ207" s="85"/>
      <c r="CA207" s="135"/>
      <c r="CB207" s="90"/>
      <c r="CC207" s="126"/>
      <c r="CD207" s="19"/>
      <c r="CE207" s="19"/>
      <c r="CF207" s="85"/>
      <c r="CG207" s="85"/>
      <c r="CH207" s="85"/>
      <c r="CI207" s="135"/>
      <c r="CJ207" s="90"/>
      <c r="CK207" s="126"/>
      <c r="CL207" s="19"/>
      <c r="CM207" s="19"/>
      <c r="CN207" s="85"/>
      <c r="CO207" s="85"/>
      <c r="CP207" s="85"/>
      <c r="CQ207" s="135"/>
      <c r="CR207" s="90"/>
      <c r="CS207" s="126"/>
      <c r="CT207" s="19"/>
      <c r="CU207" s="19"/>
      <c r="CV207" s="85"/>
      <c r="CW207" s="85"/>
      <c r="CX207" s="85"/>
      <c r="CY207" s="135"/>
      <c r="CZ207" s="90"/>
      <c r="DA207" s="126"/>
      <c r="DB207" s="19"/>
      <c r="DC207" s="19"/>
      <c r="DD207" s="85"/>
      <c r="DE207" s="85"/>
      <c r="DF207" s="85"/>
      <c r="DG207" s="135"/>
      <c r="DH207" s="90"/>
      <c r="DI207" s="126"/>
      <c r="DJ207" s="19"/>
      <c r="DK207" s="19"/>
      <c r="DL207" s="85"/>
      <c r="DM207" s="85"/>
      <c r="DN207" s="85"/>
      <c r="DO207" s="135"/>
      <c r="DP207" s="90"/>
      <c r="DQ207" s="126"/>
      <c r="DR207" s="19"/>
      <c r="DS207" s="19"/>
      <c r="DT207" s="85"/>
      <c r="DU207" s="85"/>
      <c r="DV207" s="85"/>
      <c r="DW207" s="135"/>
      <c r="DX207" s="90"/>
      <c r="DY207" s="126"/>
      <c r="DZ207" s="19"/>
      <c r="EA207" s="19"/>
      <c r="EB207" s="24"/>
      <c r="EC207" s="24"/>
      <c r="ED207" s="24"/>
      <c r="EE207" s="705"/>
      <c r="EF207" s="334"/>
      <c r="EG207" s="272"/>
      <c r="EH207" s="19"/>
      <c r="EI207" s="19"/>
      <c r="EJ207" s="85"/>
      <c r="EK207" s="85"/>
      <c r="EL207" s="85"/>
      <c r="EM207" s="135"/>
      <c r="EN207" s="90"/>
      <c r="EO207" s="126"/>
      <c r="EP207" s="19"/>
      <c r="EQ207" s="19"/>
    </row>
    <row r="208" spans="1:147" ht="37.5" customHeight="1">
      <c r="A208" s="88"/>
      <c r="B208" s="88"/>
      <c r="C208" s="88"/>
      <c r="D208" s="85"/>
      <c r="E208" s="85"/>
      <c r="F208" s="85"/>
      <c r="G208" s="135"/>
      <c r="H208" s="90"/>
      <c r="I208" s="126"/>
      <c r="J208" s="19"/>
      <c r="K208" s="19"/>
      <c r="L208" s="85"/>
      <c r="M208" s="85"/>
      <c r="N208" s="85"/>
      <c r="O208" s="135"/>
      <c r="P208" s="90"/>
      <c r="Q208" s="126"/>
      <c r="R208" s="19"/>
      <c r="S208" s="19"/>
      <c r="T208" s="85"/>
      <c r="U208" s="85"/>
      <c r="V208" s="85"/>
      <c r="W208" s="135"/>
      <c r="X208" s="90"/>
      <c r="Y208" s="126"/>
      <c r="Z208" s="19"/>
      <c r="AA208" s="19"/>
      <c r="AB208" s="85"/>
      <c r="AC208" s="85"/>
      <c r="AD208" s="85"/>
      <c r="AE208" s="135"/>
      <c r="AF208" s="90"/>
      <c r="AG208" s="126"/>
      <c r="AH208" s="19"/>
      <c r="AI208" s="19"/>
      <c r="AJ208" s="85"/>
      <c r="AK208" s="85"/>
      <c r="AL208" s="85"/>
      <c r="AM208" s="135"/>
      <c r="AN208" s="90"/>
      <c r="AO208" s="126"/>
      <c r="AP208" s="19"/>
      <c r="AQ208" s="19"/>
      <c r="AR208" s="85"/>
      <c r="AS208" s="85"/>
      <c r="AT208" s="85"/>
      <c r="AU208" s="135"/>
      <c r="AV208" s="90"/>
      <c r="AW208" s="126"/>
      <c r="AX208" s="19"/>
      <c r="AY208" s="19"/>
      <c r="AZ208" s="85"/>
      <c r="BA208" s="85"/>
      <c r="BB208" s="85"/>
      <c r="BC208" s="135"/>
      <c r="BD208" s="90"/>
      <c r="BE208" s="126"/>
      <c r="BF208" s="19"/>
      <c r="BG208" s="19"/>
      <c r="BH208" s="85"/>
      <c r="BI208" s="85"/>
      <c r="BJ208" s="85"/>
      <c r="BK208" s="135"/>
      <c r="BL208" s="90"/>
      <c r="BM208" s="126"/>
      <c r="BN208" s="19"/>
      <c r="BO208" s="19"/>
      <c r="BP208" s="85"/>
      <c r="BQ208" s="85"/>
      <c r="BR208" s="85"/>
      <c r="BS208" s="135"/>
      <c r="BT208" s="90"/>
      <c r="BU208" s="126"/>
      <c r="BV208" s="19"/>
      <c r="BW208" s="19"/>
      <c r="BX208" s="85"/>
      <c r="BY208" s="85"/>
      <c r="BZ208" s="85"/>
      <c r="CA208" s="135"/>
      <c r="CB208" s="90"/>
      <c r="CC208" s="126"/>
      <c r="CD208" s="19"/>
      <c r="CE208" s="19"/>
      <c r="CF208" s="85"/>
      <c r="CG208" s="85"/>
      <c r="CH208" s="85"/>
      <c r="CI208" s="135"/>
      <c r="CJ208" s="90"/>
      <c r="CK208" s="126"/>
      <c r="CL208" s="19"/>
      <c r="CM208" s="19"/>
      <c r="CN208" s="85"/>
      <c r="CO208" s="85"/>
      <c r="CP208" s="85"/>
      <c r="CQ208" s="135"/>
      <c r="CR208" s="90"/>
      <c r="CS208" s="126"/>
      <c r="CT208" s="19"/>
      <c r="CU208" s="19"/>
      <c r="CV208" s="85"/>
      <c r="CW208" s="85"/>
      <c r="CX208" s="85"/>
      <c r="CY208" s="135"/>
      <c r="CZ208" s="90"/>
      <c r="DA208" s="126"/>
      <c r="DB208" s="19"/>
      <c r="DC208" s="19"/>
      <c r="DD208" s="85"/>
      <c r="DE208" s="85"/>
      <c r="DF208" s="85"/>
      <c r="DG208" s="135"/>
      <c r="DH208" s="90"/>
      <c r="DI208" s="126"/>
      <c r="DJ208" s="19"/>
      <c r="DK208" s="19"/>
      <c r="DL208" s="85"/>
      <c r="DM208" s="85"/>
      <c r="DN208" s="85"/>
      <c r="DO208" s="135"/>
      <c r="DP208" s="90"/>
      <c r="DQ208" s="126"/>
      <c r="DR208" s="19"/>
      <c r="DS208" s="19"/>
      <c r="DT208" s="85"/>
      <c r="DU208" s="85"/>
      <c r="DV208" s="85"/>
      <c r="DW208" s="135"/>
      <c r="DX208" s="90"/>
      <c r="DY208" s="126"/>
      <c r="DZ208" s="19"/>
      <c r="EA208" s="19"/>
      <c r="EB208" s="24"/>
      <c r="EC208" s="24"/>
      <c r="ED208" s="24"/>
      <c r="EE208" s="705"/>
      <c r="EF208" s="334"/>
      <c r="EG208" s="272"/>
      <c r="EH208" s="19"/>
      <c r="EI208" s="19"/>
      <c r="EJ208" s="85"/>
      <c r="EK208" s="85"/>
      <c r="EL208" s="85"/>
      <c r="EM208" s="135"/>
      <c r="EN208" s="90"/>
      <c r="EO208" s="126"/>
      <c r="EP208" s="19"/>
      <c r="EQ208" s="19"/>
    </row>
    <row r="209" spans="1:147" ht="37.5" customHeight="1">
      <c r="A209" s="88"/>
      <c r="B209" s="88"/>
      <c r="C209" s="88"/>
      <c r="D209" s="85"/>
      <c r="E209" s="85"/>
      <c r="F209" s="85"/>
      <c r="G209" s="135"/>
      <c r="H209" s="90"/>
      <c r="I209" s="126"/>
      <c r="J209" s="19"/>
      <c r="K209" s="19"/>
      <c r="L209" s="85"/>
      <c r="M209" s="85"/>
      <c r="N209" s="85"/>
      <c r="O209" s="135"/>
      <c r="P209" s="90"/>
      <c r="Q209" s="126"/>
      <c r="R209" s="19"/>
      <c r="S209" s="19"/>
      <c r="T209" s="85"/>
      <c r="U209" s="85"/>
      <c r="V209" s="85"/>
      <c r="W209" s="135"/>
      <c r="X209" s="90"/>
      <c r="Y209" s="126"/>
      <c r="Z209" s="19"/>
      <c r="AA209" s="19"/>
      <c r="AB209" s="85"/>
      <c r="AC209" s="85"/>
      <c r="AD209" s="85"/>
      <c r="AE209" s="135"/>
      <c r="AF209" s="90"/>
      <c r="AG209" s="126"/>
      <c r="AH209" s="19"/>
      <c r="AI209" s="19"/>
      <c r="AJ209" s="85"/>
      <c r="AK209" s="85"/>
      <c r="AL209" s="85"/>
      <c r="AM209" s="135"/>
      <c r="AN209" s="90"/>
      <c r="AO209" s="126"/>
      <c r="AP209" s="19"/>
      <c r="AQ209" s="19"/>
      <c r="AR209" s="85"/>
      <c r="AS209" s="85"/>
      <c r="AT209" s="85"/>
      <c r="AU209" s="135"/>
      <c r="AV209" s="90"/>
      <c r="AW209" s="126"/>
      <c r="AX209" s="19"/>
      <c r="AY209" s="19"/>
      <c r="AZ209" s="85"/>
      <c r="BA209" s="85"/>
      <c r="BB209" s="85"/>
      <c r="BC209" s="135"/>
      <c r="BD209" s="90"/>
      <c r="BE209" s="126"/>
      <c r="BF209" s="19"/>
      <c r="BG209" s="19"/>
      <c r="BH209" s="85"/>
      <c r="BI209" s="85"/>
      <c r="BJ209" s="85"/>
      <c r="BK209" s="135"/>
      <c r="BL209" s="90"/>
      <c r="BM209" s="126"/>
      <c r="BN209" s="19"/>
      <c r="BO209" s="19"/>
      <c r="BP209" s="85"/>
      <c r="BQ209" s="85"/>
      <c r="BR209" s="85"/>
      <c r="BS209" s="135"/>
      <c r="BT209" s="90"/>
      <c r="BU209" s="126"/>
      <c r="BV209" s="19"/>
      <c r="BW209" s="19"/>
      <c r="BX209" s="85"/>
      <c r="BY209" s="85"/>
      <c r="BZ209" s="85"/>
      <c r="CA209" s="135"/>
      <c r="CB209" s="90"/>
      <c r="CC209" s="126"/>
      <c r="CD209" s="19"/>
      <c r="CE209" s="19"/>
      <c r="CF209" s="85"/>
      <c r="CG209" s="85"/>
      <c r="CH209" s="85"/>
      <c r="CI209" s="135"/>
      <c r="CJ209" s="90"/>
      <c r="CK209" s="126"/>
      <c r="CL209" s="19"/>
      <c r="CM209" s="19"/>
      <c r="CN209" s="85"/>
      <c r="CO209" s="85"/>
      <c r="CP209" s="85"/>
      <c r="CQ209" s="135"/>
      <c r="CR209" s="90"/>
      <c r="CS209" s="126"/>
      <c r="CT209" s="19"/>
      <c r="CU209" s="19"/>
      <c r="CV209" s="85"/>
      <c r="CW209" s="85"/>
      <c r="CX209" s="85"/>
      <c r="CY209" s="135"/>
      <c r="CZ209" s="90"/>
      <c r="DA209" s="126"/>
      <c r="DB209" s="19"/>
      <c r="DC209" s="19"/>
      <c r="DD209" s="85"/>
      <c r="DE209" s="85"/>
      <c r="DF209" s="85"/>
      <c r="DG209" s="135"/>
      <c r="DH209" s="90"/>
      <c r="DI209" s="126"/>
      <c r="DJ209" s="19"/>
      <c r="DK209" s="19"/>
      <c r="DL209" s="85"/>
      <c r="DM209" s="85"/>
      <c r="DN209" s="85"/>
      <c r="DO209" s="135"/>
      <c r="DP209" s="90"/>
      <c r="DQ209" s="126"/>
      <c r="DR209" s="19"/>
      <c r="DS209" s="19"/>
      <c r="DT209" s="85"/>
      <c r="DU209" s="85"/>
      <c r="DV209" s="85"/>
      <c r="DW209" s="135"/>
      <c r="DX209" s="90"/>
      <c r="DY209" s="126"/>
      <c r="DZ209" s="19"/>
      <c r="EA209" s="19"/>
      <c r="EB209" s="24"/>
      <c r="EC209" s="24"/>
      <c r="ED209" s="24"/>
      <c r="EE209" s="705"/>
      <c r="EF209" s="334"/>
      <c r="EG209" s="272"/>
      <c r="EH209" s="19"/>
      <c r="EI209" s="19"/>
      <c r="EJ209" s="85"/>
      <c r="EK209" s="85"/>
      <c r="EL209" s="85"/>
      <c r="EM209" s="135"/>
      <c r="EN209" s="90"/>
      <c r="EO209" s="126"/>
      <c r="EP209" s="19"/>
      <c r="EQ209" s="19"/>
    </row>
    <row r="210" spans="1:147" ht="37.5" customHeight="1">
      <c r="A210" s="88"/>
      <c r="B210" s="88"/>
      <c r="C210" s="88"/>
      <c r="D210" s="85"/>
      <c r="E210" s="85"/>
      <c r="F210" s="85"/>
      <c r="G210" s="135"/>
      <c r="H210" s="90"/>
      <c r="I210" s="126"/>
      <c r="J210" s="19"/>
      <c r="K210" s="19"/>
      <c r="L210" s="85"/>
      <c r="M210" s="85"/>
      <c r="N210" s="85"/>
      <c r="O210" s="135"/>
      <c r="P210" s="90"/>
      <c r="Q210" s="126"/>
      <c r="R210" s="19"/>
      <c r="S210" s="19"/>
      <c r="T210" s="85"/>
      <c r="U210" s="85"/>
      <c r="V210" s="85"/>
      <c r="W210" s="135"/>
      <c r="X210" s="90"/>
      <c r="Y210" s="126"/>
      <c r="Z210" s="19"/>
      <c r="AA210" s="19"/>
      <c r="AB210" s="85"/>
      <c r="AC210" s="85"/>
      <c r="AD210" s="85"/>
      <c r="AE210" s="135"/>
      <c r="AF210" s="90"/>
      <c r="AG210" s="126"/>
      <c r="AH210" s="19"/>
      <c r="AI210" s="19"/>
      <c r="AJ210" s="85"/>
      <c r="AK210" s="85"/>
      <c r="AL210" s="85"/>
      <c r="AM210" s="135"/>
      <c r="AN210" s="90"/>
      <c r="AO210" s="126"/>
      <c r="AP210" s="19"/>
      <c r="AQ210" s="19"/>
      <c r="AR210" s="85"/>
      <c r="AS210" s="85"/>
      <c r="AT210" s="85"/>
      <c r="AU210" s="135"/>
      <c r="AV210" s="90"/>
      <c r="AW210" s="126"/>
      <c r="AX210" s="19"/>
      <c r="AY210" s="19"/>
      <c r="AZ210" s="85"/>
      <c r="BA210" s="85"/>
      <c r="BB210" s="85"/>
      <c r="BC210" s="135"/>
      <c r="BD210" s="90"/>
      <c r="BE210" s="126"/>
      <c r="BF210" s="19"/>
      <c r="BG210" s="19"/>
      <c r="BH210" s="85"/>
      <c r="BI210" s="85"/>
      <c r="BJ210" s="85"/>
      <c r="BK210" s="135"/>
      <c r="BL210" s="90"/>
      <c r="BM210" s="126"/>
      <c r="BN210" s="19"/>
      <c r="BO210" s="19"/>
      <c r="BP210" s="85"/>
      <c r="BQ210" s="85"/>
      <c r="BR210" s="85"/>
      <c r="BS210" s="135"/>
      <c r="BT210" s="90"/>
      <c r="BU210" s="126"/>
      <c r="BV210" s="19"/>
      <c r="BW210" s="19"/>
      <c r="BX210" s="85"/>
      <c r="BY210" s="85"/>
      <c r="BZ210" s="85"/>
      <c r="CA210" s="135"/>
      <c r="CB210" s="90"/>
      <c r="CC210" s="126"/>
      <c r="CD210" s="19"/>
      <c r="CE210" s="19"/>
      <c r="CF210" s="85"/>
      <c r="CG210" s="85"/>
      <c r="CH210" s="85"/>
      <c r="CI210" s="135"/>
      <c r="CJ210" s="90"/>
      <c r="CK210" s="126"/>
      <c r="CL210" s="19"/>
      <c r="CM210" s="19"/>
      <c r="CN210" s="85"/>
      <c r="CO210" s="85"/>
      <c r="CP210" s="85"/>
      <c r="CQ210" s="135"/>
      <c r="CR210" s="90"/>
      <c r="CS210" s="126"/>
      <c r="CT210" s="19"/>
      <c r="CU210" s="19"/>
      <c r="CV210" s="85"/>
      <c r="CW210" s="85"/>
      <c r="CX210" s="85"/>
      <c r="CY210" s="135"/>
      <c r="CZ210" s="90"/>
      <c r="DA210" s="126"/>
      <c r="DB210" s="19"/>
      <c r="DC210" s="19"/>
      <c r="DD210" s="85"/>
      <c r="DE210" s="85"/>
      <c r="DF210" s="85"/>
      <c r="DG210" s="135"/>
      <c r="DH210" s="90"/>
      <c r="DI210" s="126"/>
      <c r="DJ210" s="19"/>
      <c r="DK210" s="19"/>
      <c r="DL210" s="85"/>
      <c r="DM210" s="85"/>
      <c r="DN210" s="85"/>
      <c r="DO210" s="135"/>
      <c r="DP210" s="90"/>
      <c r="DQ210" s="126"/>
      <c r="DR210" s="19"/>
      <c r="DS210" s="19"/>
      <c r="DT210" s="85"/>
      <c r="DU210" s="85"/>
      <c r="DV210" s="85"/>
      <c r="DW210" s="135"/>
      <c r="DX210" s="90"/>
      <c r="DY210" s="126"/>
      <c r="DZ210" s="19"/>
      <c r="EA210" s="19"/>
      <c r="EB210" s="24"/>
      <c r="EC210" s="24"/>
      <c r="ED210" s="24"/>
      <c r="EE210" s="705"/>
      <c r="EF210" s="334"/>
      <c r="EG210" s="272"/>
      <c r="EH210" s="19"/>
      <c r="EI210" s="19"/>
      <c r="EJ210" s="85"/>
      <c r="EK210" s="85"/>
      <c r="EL210" s="85"/>
      <c r="EM210" s="135"/>
      <c r="EN210" s="90"/>
      <c r="EO210" s="126"/>
      <c r="EP210" s="19"/>
      <c r="EQ210" s="19"/>
    </row>
    <row r="211" spans="1:147" ht="37.5" customHeight="1">
      <c r="A211" s="88"/>
      <c r="B211" s="88"/>
      <c r="C211" s="88"/>
      <c r="D211" s="85"/>
      <c r="E211" s="85"/>
      <c r="F211" s="85"/>
      <c r="G211" s="135"/>
      <c r="H211" s="90"/>
      <c r="I211" s="126"/>
      <c r="J211" s="19"/>
      <c r="K211" s="19"/>
      <c r="L211" s="85"/>
      <c r="M211" s="85"/>
      <c r="N211" s="85"/>
      <c r="O211" s="135"/>
      <c r="P211" s="90"/>
      <c r="Q211" s="126"/>
      <c r="R211" s="19"/>
      <c r="S211" s="19"/>
      <c r="T211" s="85"/>
      <c r="U211" s="85"/>
      <c r="V211" s="85"/>
      <c r="W211" s="135"/>
      <c r="X211" s="90"/>
      <c r="Y211" s="126"/>
      <c r="Z211" s="19"/>
      <c r="AA211" s="19"/>
      <c r="AB211" s="85"/>
      <c r="AC211" s="85"/>
      <c r="AD211" s="85"/>
      <c r="AE211" s="135"/>
      <c r="AF211" s="90"/>
      <c r="AG211" s="126"/>
      <c r="AH211" s="19"/>
      <c r="AI211" s="19"/>
      <c r="AJ211" s="85"/>
      <c r="AK211" s="85"/>
      <c r="AL211" s="85"/>
      <c r="AM211" s="135"/>
      <c r="AN211" s="90"/>
      <c r="AO211" s="126"/>
      <c r="AP211" s="19"/>
      <c r="AQ211" s="19"/>
      <c r="AR211" s="85"/>
      <c r="AS211" s="85"/>
      <c r="AT211" s="85"/>
      <c r="AU211" s="135"/>
      <c r="AV211" s="90"/>
      <c r="AW211" s="126"/>
      <c r="AX211" s="19"/>
      <c r="AY211" s="19"/>
      <c r="AZ211" s="85"/>
      <c r="BA211" s="85"/>
      <c r="BB211" s="85"/>
      <c r="BC211" s="135"/>
      <c r="BD211" s="90"/>
      <c r="BE211" s="126"/>
      <c r="BF211" s="19"/>
      <c r="BG211" s="19"/>
      <c r="BH211" s="85"/>
      <c r="BI211" s="85"/>
      <c r="BJ211" s="85"/>
      <c r="BK211" s="135"/>
      <c r="BL211" s="90"/>
      <c r="BM211" s="126"/>
      <c r="BN211" s="19"/>
      <c r="BO211" s="19"/>
      <c r="BP211" s="85"/>
      <c r="BQ211" s="85"/>
      <c r="BR211" s="85"/>
      <c r="BS211" s="135"/>
      <c r="BT211" s="90"/>
      <c r="BU211" s="126"/>
      <c r="BV211" s="19"/>
      <c r="BW211" s="19"/>
      <c r="BX211" s="85"/>
      <c r="BY211" s="85"/>
      <c r="BZ211" s="85"/>
      <c r="CA211" s="135"/>
      <c r="CB211" s="90"/>
      <c r="CC211" s="126"/>
      <c r="CD211" s="19"/>
      <c r="CE211" s="19"/>
      <c r="CF211" s="85"/>
      <c r="CG211" s="85"/>
      <c r="CH211" s="85"/>
      <c r="CI211" s="135"/>
      <c r="CJ211" s="90"/>
      <c r="CK211" s="126"/>
      <c r="CL211" s="19"/>
      <c r="CM211" s="19"/>
      <c r="CN211" s="85"/>
      <c r="CO211" s="85"/>
      <c r="CP211" s="85"/>
      <c r="CQ211" s="135"/>
      <c r="CR211" s="90"/>
      <c r="CS211" s="126"/>
      <c r="CT211" s="19"/>
      <c r="CU211" s="19"/>
      <c r="CV211" s="85"/>
      <c r="CW211" s="85"/>
      <c r="CX211" s="85"/>
      <c r="CY211" s="135"/>
      <c r="CZ211" s="90"/>
      <c r="DA211" s="126"/>
      <c r="DB211" s="19"/>
      <c r="DC211" s="19"/>
      <c r="DD211" s="85"/>
      <c r="DE211" s="85"/>
      <c r="DF211" s="85"/>
      <c r="DG211" s="135"/>
      <c r="DH211" s="90"/>
      <c r="DI211" s="126"/>
      <c r="DJ211" s="19"/>
      <c r="DK211" s="19"/>
      <c r="DL211" s="85"/>
      <c r="DM211" s="85"/>
      <c r="DN211" s="85"/>
      <c r="DO211" s="135"/>
      <c r="DP211" s="90"/>
      <c r="DQ211" s="126"/>
      <c r="DR211" s="19"/>
      <c r="DS211" s="19"/>
      <c r="DT211" s="85"/>
      <c r="DU211" s="85"/>
      <c r="DV211" s="85"/>
      <c r="DW211" s="135"/>
      <c r="DX211" s="90"/>
      <c r="DY211" s="126"/>
      <c r="DZ211" s="19"/>
      <c r="EA211" s="19"/>
      <c r="EB211" s="24"/>
      <c r="EC211" s="24"/>
      <c r="ED211" s="24"/>
      <c r="EE211" s="705"/>
      <c r="EF211" s="334"/>
      <c r="EG211" s="272"/>
      <c r="EH211" s="19"/>
      <c r="EI211" s="19"/>
      <c r="EJ211" s="85"/>
      <c r="EK211" s="85"/>
      <c r="EL211" s="85"/>
      <c r="EM211" s="135"/>
      <c r="EN211" s="90"/>
      <c r="EO211" s="126"/>
      <c r="EP211" s="19"/>
      <c r="EQ211" s="19"/>
    </row>
    <row r="212" spans="1:147" ht="37.5" customHeight="1">
      <c r="A212" s="88"/>
      <c r="B212" s="88"/>
      <c r="C212" s="88"/>
      <c r="D212" s="85"/>
      <c r="E212" s="85"/>
      <c r="F212" s="85"/>
      <c r="G212" s="135"/>
      <c r="H212" s="90"/>
      <c r="I212" s="126"/>
      <c r="J212" s="19"/>
      <c r="K212" s="19"/>
      <c r="L212" s="85"/>
      <c r="M212" s="85"/>
      <c r="N212" s="85"/>
      <c r="O212" s="135"/>
      <c r="P212" s="90"/>
      <c r="Q212" s="126"/>
      <c r="R212" s="19"/>
      <c r="S212" s="19"/>
      <c r="T212" s="85"/>
      <c r="U212" s="85"/>
      <c r="V212" s="85"/>
      <c r="W212" s="135"/>
      <c r="X212" s="90"/>
      <c r="Y212" s="126"/>
      <c r="Z212" s="19"/>
      <c r="AA212" s="19"/>
      <c r="AB212" s="85"/>
      <c r="AC212" s="85"/>
      <c r="AD212" s="85"/>
      <c r="AE212" s="135"/>
      <c r="AF212" s="90"/>
      <c r="AG212" s="126"/>
      <c r="AH212" s="19"/>
      <c r="AI212" s="19"/>
      <c r="AJ212" s="85"/>
      <c r="AK212" s="85"/>
      <c r="AL212" s="85"/>
      <c r="AM212" s="135"/>
      <c r="AN212" s="90"/>
      <c r="AO212" s="126"/>
      <c r="AP212" s="19"/>
      <c r="AQ212" s="19"/>
      <c r="AR212" s="85"/>
      <c r="AS212" s="85"/>
      <c r="AT212" s="85"/>
      <c r="AU212" s="135"/>
      <c r="AV212" s="90"/>
      <c r="AW212" s="126"/>
      <c r="AX212" s="19"/>
      <c r="AY212" s="19"/>
      <c r="AZ212" s="85"/>
      <c r="BA212" s="85"/>
      <c r="BB212" s="85"/>
      <c r="BC212" s="135"/>
      <c r="BD212" s="90"/>
      <c r="BE212" s="126"/>
      <c r="BF212" s="19"/>
      <c r="BG212" s="19"/>
      <c r="BH212" s="85"/>
      <c r="BI212" s="85"/>
      <c r="BJ212" s="85"/>
      <c r="BK212" s="135"/>
      <c r="BL212" s="90"/>
      <c r="BM212" s="126"/>
      <c r="BN212" s="19"/>
      <c r="BO212" s="19"/>
      <c r="BP212" s="85"/>
      <c r="BQ212" s="85"/>
      <c r="BR212" s="85"/>
      <c r="BS212" s="135"/>
      <c r="BT212" s="90"/>
      <c r="BU212" s="126"/>
      <c r="BV212" s="19"/>
      <c r="BW212" s="19"/>
      <c r="BX212" s="85"/>
      <c r="BY212" s="85"/>
      <c r="BZ212" s="85"/>
      <c r="CA212" s="135"/>
      <c r="CB212" s="90"/>
      <c r="CC212" s="126"/>
      <c r="CD212" s="19"/>
      <c r="CE212" s="19"/>
      <c r="CF212" s="85"/>
      <c r="CG212" s="85"/>
      <c r="CH212" s="85"/>
      <c r="CI212" s="135"/>
      <c r="CJ212" s="90"/>
      <c r="CK212" s="126"/>
      <c r="CL212" s="19"/>
      <c r="CM212" s="19"/>
      <c r="CN212" s="85"/>
      <c r="CO212" s="85"/>
      <c r="CP212" s="85"/>
      <c r="CQ212" s="135"/>
      <c r="CR212" s="90"/>
      <c r="CS212" s="126"/>
      <c r="CT212" s="19"/>
      <c r="CU212" s="19"/>
      <c r="CV212" s="85"/>
      <c r="CW212" s="85"/>
      <c r="CX212" s="85"/>
      <c r="CY212" s="135"/>
      <c r="CZ212" s="90"/>
      <c r="DA212" s="126"/>
      <c r="DB212" s="19"/>
      <c r="DC212" s="19"/>
      <c r="DD212" s="85"/>
      <c r="DE212" s="85"/>
      <c r="DF212" s="85"/>
      <c r="DG212" s="135"/>
      <c r="DH212" s="90"/>
      <c r="DI212" s="126"/>
      <c r="DJ212" s="19"/>
      <c r="DK212" s="19"/>
      <c r="DL212" s="85"/>
      <c r="DM212" s="85"/>
      <c r="DN212" s="85"/>
      <c r="DO212" s="135"/>
      <c r="DP212" s="90"/>
      <c r="DQ212" s="126"/>
      <c r="DR212" s="19"/>
      <c r="DS212" s="19"/>
      <c r="DT212" s="85"/>
      <c r="DU212" s="85"/>
      <c r="DV212" s="85"/>
      <c r="DW212" s="135"/>
      <c r="DX212" s="90"/>
      <c r="DY212" s="126"/>
      <c r="DZ212" s="19"/>
      <c r="EA212" s="19"/>
      <c r="EB212" s="24"/>
      <c r="EC212" s="24"/>
      <c r="ED212" s="24"/>
      <c r="EE212" s="705"/>
      <c r="EF212" s="334"/>
      <c r="EG212" s="272"/>
      <c r="EH212" s="19"/>
      <c r="EI212" s="19"/>
      <c r="EJ212" s="85"/>
      <c r="EK212" s="85"/>
      <c r="EL212" s="85"/>
      <c r="EM212" s="135"/>
      <c r="EN212" s="90"/>
      <c r="EO212" s="126"/>
      <c r="EP212" s="19"/>
      <c r="EQ212" s="19"/>
    </row>
    <row r="213" spans="1:147" ht="37.5" customHeight="1">
      <c r="A213" s="88"/>
      <c r="B213" s="88"/>
      <c r="C213" s="88"/>
      <c r="D213" s="85"/>
      <c r="E213" s="85"/>
      <c r="F213" s="85"/>
      <c r="G213" s="135"/>
      <c r="H213" s="90"/>
      <c r="I213" s="126"/>
      <c r="J213" s="19"/>
      <c r="K213" s="19"/>
      <c r="L213" s="85"/>
      <c r="M213" s="85"/>
      <c r="N213" s="85"/>
      <c r="O213" s="135"/>
      <c r="P213" s="90"/>
      <c r="Q213" s="126"/>
      <c r="R213" s="19"/>
      <c r="S213" s="19"/>
      <c r="T213" s="85"/>
      <c r="U213" s="85"/>
      <c r="V213" s="85"/>
      <c r="W213" s="135"/>
      <c r="X213" s="90"/>
      <c r="Y213" s="126"/>
      <c r="Z213" s="19"/>
      <c r="AA213" s="19"/>
      <c r="AB213" s="85"/>
      <c r="AC213" s="85"/>
      <c r="AD213" s="85"/>
      <c r="AE213" s="135"/>
      <c r="AF213" s="90"/>
      <c r="AG213" s="126"/>
      <c r="AH213" s="19"/>
      <c r="AI213" s="19"/>
      <c r="AJ213" s="85"/>
      <c r="AK213" s="85"/>
      <c r="AL213" s="85"/>
      <c r="AM213" s="135"/>
      <c r="AN213" s="90"/>
      <c r="AO213" s="126"/>
      <c r="AP213" s="19"/>
      <c r="AQ213" s="19"/>
      <c r="AR213" s="85"/>
      <c r="AS213" s="85"/>
      <c r="AT213" s="85"/>
      <c r="AU213" s="135"/>
      <c r="AV213" s="90"/>
      <c r="AW213" s="126"/>
      <c r="AX213" s="19"/>
      <c r="AY213" s="19"/>
      <c r="AZ213" s="85"/>
      <c r="BA213" s="85"/>
      <c r="BB213" s="85"/>
      <c r="BC213" s="135"/>
      <c r="BD213" s="90"/>
      <c r="BE213" s="126"/>
      <c r="BF213" s="19"/>
      <c r="BG213" s="19"/>
      <c r="BH213" s="85"/>
      <c r="BI213" s="85"/>
      <c r="BJ213" s="85"/>
      <c r="BK213" s="135"/>
      <c r="BL213" s="90"/>
      <c r="BM213" s="126"/>
      <c r="BN213" s="19"/>
      <c r="BO213" s="19"/>
      <c r="BP213" s="85"/>
      <c r="BQ213" s="85"/>
      <c r="BR213" s="85"/>
      <c r="BS213" s="135"/>
      <c r="BT213" s="90"/>
      <c r="BU213" s="126"/>
      <c r="BV213" s="19"/>
      <c r="BW213" s="19"/>
      <c r="BX213" s="85"/>
      <c r="BY213" s="85"/>
      <c r="BZ213" s="85"/>
      <c r="CA213" s="135"/>
      <c r="CB213" s="90"/>
      <c r="CC213" s="126"/>
      <c r="CD213" s="19"/>
      <c r="CE213" s="19"/>
      <c r="CF213" s="85"/>
      <c r="CG213" s="85"/>
      <c r="CH213" s="85"/>
      <c r="CI213" s="135"/>
      <c r="CJ213" s="90"/>
      <c r="CK213" s="126"/>
      <c r="CL213" s="19"/>
      <c r="CM213" s="19"/>
      <c r="CN213" s="85"/>
      <c r="CO213" s="85"/>
      <c r="CP213" s="85"/>
      <c r="CQ213" s="135"/>
      <c r="CR213" s="90"/>
      <c r="CS213" s="126"/>
      <c r="CT213" s="19"/>
      <c r="CU213" s="19"/>
      <c r="CV213" s="85"/>
      <c r="CW213" s="85"/>
      <c r="CX213" s="85"/>
      <c r="CY213" s="135"/>
      <c r="CZ213" s="90"/>
      <c r="DA213" s="126"/>
      <c r="DB213" s="19"/>
      <c r="DC213" s="19"/>
      <c r="DD213" s="85"/>
      <c r="DE213" s="85"/>
      <c r="DF213" s="85"/>
      <c r="DG213" s="135"/>
      <c r="DH213" s="90"/>
      <c r="DI213" s="126"/>
      <c r="DJ213" s="19"/>
      <c r="DK213" s="19"/>
      <c r="DL213" s="85"/>
      <c r="DM213" s="85"/>
      <c r="DN213" s="85"/>
      <c r="DO213" s="135"/>
      <c r="DP213" s="90"/>
      <c r="DQ213" s="126"/>
      <c r="DR213" s="19"/>
      <c r="DS213" s="19"/>
      <c r="DT213" s="85"/>
      <c r="DU213" s="85"/>
      <c r="DV213" s="85"/>
      <c r="DW213" s="135"/>
      <c r="DX213" s="90"/>
      <c r="DY213" s="126"/>
      <c r="DZ213" s="19"/>
      <c r="EA213" s="19"/>
      <c r="EB213" s="24"/>
      <c r="EC213" s="24"/>
      <c r="ED213" s="24"/>
      <c r="EE213" s="705"/>
      <c r="EF213" s="334"/>
      <c r="EG213" s="272"/>
      <c r="EH213" s="19"/>
      <c r="EI213" s="19"/>
      <c r="EJ213" s="85"/>
      <c r="EK213" s="85"/>
      <c r="EL213" s="85"/>
      <c r="EM213" s="135"/>
      <c r="EN213" s="90"/>
      <c r="EO213" s="126"/>
      <c r="EP213" s="19"/>
      <c r="EQ213" s="19"/>
    </row>
    <row r="214" spans="1:147" ht="37.5" customHeight="1">
      <c r="A214" s="88"/>
      <c r="B214" s="88"/>
      <c r="C214" s="88"/>
      <c r="D214" s="85"/>
      <c r="E214" s="85"/>
      <c r="F214" s="85"/>
      <c r="G214" s="135"/>
      <c r="H214" s="90"/>
      <c r="I214" s="126"/>
      <c r="J214" s="19"/>
      <c r="K214" s="19"/>
      <c r="L214" s="85"/>
      <c r="M214" s="85"/>
      <c r="N214" s="85"/>
      <c r="O214" s="135"/>
      <c r="P214" s="90"/>
      <c r="Q214" s="126"/>
      <c r="R214" s="19"/>
      <c r="S214" s="19"/>
      <c r="T214" s="85"/>
      <c r="U214" s="85"/>
      <c r="V214" s="85"/>
      <c r="W214" s="135"/>
      <c r="X214" s="90"/>
      <c r="Y214" s="126"/>
      <c r="Z214" s="19"/>
      <c r="AA214" s="19"/>
      <c r="AB214" s="85"/>
      <c r="AC214" s="85"/>
      <c r="AD214" s="85"/>
      <c r="AE214" s="135"/>
      <c r="AF214" s="90"/>
      <c r="AG214" s="126"/>
      <c r="AH214" s="19"/>
      <c r="AI214" s="19"/>
      <c r="AJ214" s="85"/>
      <c r="AK214" s="85"/>
      <c r="AL214" s="85"/>
      <c r="AM214" s="135"/>
      <c r="AN214" s="90"/>
      <c r="AO214" s="126"/>
      <c r="AP214" s="19"/>
      <c r="AQ214" s="19"/>
      <c r="AR214" s="85"/>
      <c r="AS214" s="85"/>
      <c r="AT214" s="85"/>
      <c r="AU214" s="135"/>
      <c r="AV214" s="90"/>
      <c r="AW214" s="126"/>
      <c r="AX214" s="19"/>
      <c r="AY214" s="19"/>
      <c r="AZ214" s="85"/>
      <c r="BA214" s="85"/>
      <c r="BB214" s="85"/>
      <c r="BC214" s="135"/>
      <c r="BD214" s="90"/>
      <c r="BE214" s="126"/>
      <c r="BF214" s="19"/>
      <c r="BG214" s="19"/>
      <c r="BH214" s="85"/>
      <c r="BI214" s="85"/>
      <c r="BJ214" s="85"/>
      <c r="BK214" s="135"/>
      <c r="BL214" s="90"/>
      <c r="BM214" s="126"/>
      <c r="BN214" s="19"/>
      <c r="BO214" s="19"/>
      <c r="BP214" s="85"/>
      <c r="BQ214" s="85"/>
      <c r="BR214" s="85"/>
      <c r="BS214" s="135"/>
      <c r="BT214" s="90"/>
      <c r="BU214" s="126"/>
      <c r="BV214" s="19"/>
      <c r="BW214" s="19"/>
      <c r="BX214" s="85"/>
      <c r="BY214" s="85"/>
      <c r="BZ214" s="85"/>
      <c r="CA214" s="135"/>
      <c r="CB214" s="90"/>
      <c r="CC214" s="126"/>
      <c r="CD214" s="19"/>
      <c r="CE214" s="19"/>
      <c r="CF214" s="85"/>
      <c r="CG214" s="85"/>
      <c r="CH214" s="85"/>
      <c r="CI214" s="135"/>
      <c r="CJ214" s="90"/>
      <c r="CK214" s="126"/>
      <c r="CL214" s="19"/>
      <c r="CM214" s="19"/>
      <c r="CN214" s="85"/>
      <c r="CO214" s="85"/>
      <c r="CP214" s="85"/>
      <c r="CQ214" s="135"/>
      <c r="CR214" s="90"/>
      <c r="CS214" s="126"/>
      <c r="CT214" s="19"/>
      <c r="CU214" s="19"/>
      <c r="CV214" s="85"/>
      <c r="CW214" s="85"/>
      <c r="CX214" s="85"/>
      <c r="CY214" s="135"/>
      <c r="CZ214" s="90"/>
      <c r="DA214" s="126"/>
      <c r="DB214" s="19"/>
      <c r="DC214" s="19"/>
      <c r="DD214" s="85"/>
      <c r="DE214" s="85"/>
      <c r="DF214" s="85"/>
      <c r="DG214" s="135"/>
      <c r="DH214" s="90"/>
      <c r="DI214" s="126"/>
      <c r="DJ214" s="19"/>
      <c r="DK214" s="19"/>
      <c r="DL214" s="85"/>
      <c r="DM214" s="85"/>
      <c r="DN214" s="85"/>
      <c r="DO214" s="135"/>
      <c r="DP214" s="90"/>
      <c r="DQ214" s="126"/>
      <c r="DR214" s="19"/>
      <c r="DS214" s="19"/>
      <c r="DT214" s="85"/>
      <c r="DU214" s="85"/>
      <c r="DV214" s="85"/>
      <c r="DW214" s="135"/>
      <c r="DX214" s="90"/>
      <c r="DY214" s="126"/>
      <c r="DZ214" s="19"/>
      <c r="EA214" s="19"/>
      <c r="EB214" s="24"/>
      <c r="EC214" s="24"/>
      <c r="ED214" s="24"/>
      <c r="EE214" s="705"/>
      <c r="EF214" s="334"/>
      <c r="EG214" s="272"/>
      <c r="EH214" s="19"/>
      <c r="EI214" s="19"/>
      <c r="EJ214" s="85"/>
      <c r="EK214" s="85"/>
      <c r="EL214" s="85"/>
      <c r="EM214" s="135"/>
      <c r="EN214" s="90"/>
      <c r="EO214" s="126"/>
      <c r="EP214" s="19"/>
      <c r="EQ214" s="19"/>
    </row>
    <row r="215" spans="1:147" ht="37.5" customHeight="1">
      <c r="A215" s="88"/>
      <c r="B215" s="88"/>
      <c r="C215" s="88"/>
      <c r="D215" s="85"/>
      <c r="E215" s="85"/>
      <c r="F215" s="85"/>
      <c r="G215" s="135"/>
      <c r="H215" s="90"/>
      <c r="I215" s="126"/>
      <c r="J215" s="19"/>
      <c r="K215" s="19"/>
      <c r="L215" s="85"/>
      <c r="M215" s="85"/>
      <c r="N215" s="85"/>
      <c r="O215" s="135"/>
      <c r="P215" s="90"/>
      <c r="Q215" s="126"/>
      <c r="R215" s="19"/>
      <c r="S215" s="19"/>
      <c r="T215" s="85"/>
      <c r="U215" s="85"/>
      <c r="V215" s="85"/>
      <c r="W215" s="135"/>
      <c r="X215" s="90"/>
      <c r="Y215" s="126"/>
      <c r="Z215" s="19"/>
      <c r="AA215" s="19"/>
      <c r="AB215" s="85"/>
      <c r="AC215" s="85"/>
      <c r="AD215" s="85"/>
      <c r="AE215" s="135"/>
      <c r="AF215" s="90"/>
      <c r="AG215" s="126"/>
      <c r="AH215" s="19"/>
      <c r="AI215" s="19"/>
      <c r="AJ215" s="85"/>
      <c r="AK215" s="85"/>
      <c r="AL215" s="85"/>
      <c r="AM215" s="135"/>
      <c r="AN215" s="90"/>
      <c r="AO215" s="126"/>
      <c r="AP215" s="19"/>
      <c r="AQ215" s="19"/>
      <c r="AR215" s="85"/>
      <c r="AS215" s="85"/>
      <c r="AT215" s="85"/>
      <c r="AU215" s="135"/>
      <c r="AV215" s="90"/>
      <c r="AW215" s="126"/>
      <c r="AX215" s="19"/>
      <c r="AY215" s="19"/>
      <c r="AZ215" s="85"/>
      <c r="BA215" s="85"/>
      <c r="BB215" s="85"/>
      <c r="BC215" s="135"/>
      <c r="BD215" s="90"/>
      <c r="BE215" s="126"/>
      <c r="BF215" s="19"/>
      <c r="BG215" s="19"/>
      <c r="BH215" s="85"/>
      <c r="BI215" s="85"/>
      <c r="BJ215" s="85"/>
      <c r="BK215" s="135"/>
      <c r="BL215" s="90"/>
      <c r="BM215" s="126"/>
      <c r="BN215" s="19"/>
      <c r="BO215" s="19"/>
      <c r="BP215" s="85"/>
      <c r="BQ215" s="85"/>
      <c r="BR215" s="85"/>
      <c r="BS215" s="135"/>
      <c r="BT215" s="90"/>
      <c r="BU215" s="126"/>
      <c r="BV215" s="19"/>
      <c r="BW215" s="19"/>
      <c r="BX215" s="85"/>
      <c r="BY215" s="85"/>
      <c r="BZ215" s="85"/>
      <c r="CA215" s="135"/>
      <c r="CB215" s="90"/>
      <c r="CC215" s="126"/>
      <c r="CD215" s="19"/>
      <c r="CE215" s="19"/>
      <c r="CF215" s="85"/>
      <c r="CG215" s="85"/>
      <c r="CH215" s="85"/>
      <c r="CI215" s="135"/>
      <c r="CJ215" s="90"/>
      <c r="CK215" s="126"/>
      <c r="CL215" s="19"/>
      <c r="CM215" s="19"/>
      <c r="CN215" s="85"/>
      <c r="CO215" s="85"/>
      <c r="CP215" s="85"/>
      <c r="CQ215" s="135"/>
      <c r="CR215" s="90"/>
      <c r="CS215" s="126"/>
      <c r="CT215" s="19"/>
      <c r="CU215" s="19"/>
      <c r="CV215" s="85"/>
      <c r="CW215" s="85"/>
      <c r="CX215" s="85"/>
      <c r="CY215" s="135"/>
      <c r="CZ215" s="90"/>
      <c r="DA215" s="126"/>
      <c r="DB215" s="19"/>
      <c r="DC215" s="19"/>
      <c r="DD215" s="85"/>
      <c r="DE215" s="85"/>
      <c r="DF215" s="85"/>
      <c r="DG215" s="135"/>
      <c r="DH215" s="90"/>
      <c r="DI215" s="126"/>
      <c r="DJ215" s="19"/>
      <c r="DK215" s="19"/>
      <c r="DL215" s="85"/>
      <c r="DM215" s="85"/>
      <c r="DN215" s="85"/>
      <c r="DO215" s="135"/>
      <c r="DP215" s="90"/>
      <c r="DQ215" s="126"/>
      <c r="DR215" s="19"/>
      <c r="DS215" s="19"/>
      <c r="DT215" s="85"/>
      <c r="DU215" s="85"/>
      <c r="DV215" s="85"/>
      <c r="DW215" s="135"/>
      <c r="DX215" s="90"/>
      <c r="DY215" s="126"/>
      <c r="DZ215" s="19"/>
      <c r="EA215" s="19"/>
      <c r="EB215" s="24"/>
      <c r="EC215" s="24"/>
      <c r="ED215" s="24"/>
      <c r="EE215" s="705"/>
      <c r="EF215" s="334"/>
      <c r="EG215" s="272"/>
      <c r="EH215" s="19"/>
      <c r="EI215" s="19"/>
      <c r="EJ215" s="85"/>
      <c r="EK215" s="85"/>
      <c r="EL215" s="85"/>
      <c r="EM215" s="135"/>
      <c r="EN215" s="90"/>
      <c r="EO215" s="126"/>
      <c r="EP215" s="19"/>
      <c r="EQ215" s="19"/>
    </row>
    <row r="216" spans="1:147" ht="37.5" customHeight="1">
      <c r="A216" s="88"/>
      <c r="B216" s="88"/>
      <c r="C216" s="88"/>
      <c r="D216" s="85"/>
      <c r="E216" s="85"/>
      <c r="F216" s="85"/>
      <c r="G216" s="135"/>
      <c r="H216" s="90"/>
      <c r="I216" s="126"/>
      <c r="J216" s="19"/>
      <c r="K216" s="19"/>
      <c r="L216" s="85"/>
      <c r="M216" s="85"/>
      <c r="N216" s="85"/>
      <c r="O216" s="135"/>
      <c r="P216" s="90"/>
      <c r="Q216" s="126"/>
      <c r="R216" s="19"/>
      <c r="S216" s="19"/>
      <c r="T216" s="85"/>
      <c r="U216" s="85"/>
      <c r="V216" s="85"/>
      <c r="W216" s="135"/>
      <c r="X216" s="90"/>
      <c r="Y216" s="126"/>
      <c r="Z216" s="19"/>
      <c r="AA216" s="19"/>
      <c r="AB216" s="85"/>
      <c r="AC216" s="85"/>
      <c r="AD216" s="85"/>
      <c r="AE216" s="135"/>
      <c r="AF216" s="90"/>
      <c r="AG216" s="126"/>
      <c r="AH216" s="19"/>
      <c r="AI216" s="19"/>
      <c r="AJ216" s="85"/>
      <c r="AK216" s="85"/>
      <c r="AL216" s="85"/>
      <c r="AM216" s="135"/>
      <c r="AN216" s="90"/>
      <c r="AO216" s="126"/>
      <c r="AP216" s="19"/>
      <c r="AQ216" s="19"/>
      <c r="AR216" s="85"/>
      <c r="AS216" s="85"/>
      <c r="AT216" s="85"/>
      <c r="AU216" s="135"/>
      <c r="AV216" s="90"/>
      <c r="AW216" s="126"/>
      <c r="AX216" s="19"/>
      <c r="AY216" s="19"/>
      <c r="AZ216" s="85"/>
      <c r="BA216" s="85"/>
      <c r="BB216" s="85"/>
      <c r="BC216" s="135"/>
      <c r="BD216" s="90"/>
      <c r="BE216" s="126"/>
      <c r="BF216" s="19"/>
      <c r="BG216" s="19"/>
      <c r="BH216" s="85"/>
      <c r="BI216" s="85"/>
      <c r="BJ216" s="85"/>
      <c r="BK216" s="135"/>
      <c r="BL216" s="90"/>
      <c r="BM216" s="126"/>
      <c r="BN216" s="19"/>
      <c r="BO216" s="19"/>
      <c r="BP216" s="85"/>
      <c r="BQ216" s="85"/>
      <c r="BR216" s="85"/>
      <c r="BS216" s="135"/>
      <c r="BT216" s="90"/>
      <c r="BU216" s="126"/>
      <c r="BV216" s="19"/>
      <c r="BW216" s="19"/>
      <c r="BX216" s="85"/>
      <c r="BY216" s="85"/>
      <c r="BZ216" s="85"/>
      <c r="CA216" s="135"/>
      <c r="CB216" s="90"/>
      <c r="CC216" s="126"/>
      <c r="CD216" s="19"/>
      <c r="CE216" s="19"/>
      <c r="CF216" s="85"/>
      <c r="CG216" s="85"/>
      <c r="CH216" s="85"/>
      <c r="CI216" s="135"/>
      <c r="CJ216" s="90"/>
      <c r="CK216" s="126"/>
      <c r="CL216" s="19"/>
      <c r="CM216" s="19"/>
      <c r="CN216" s="85"/>
      <c r="CO216" s="85"/>
      <c r="CP216" s="85"/>
      <c r="CQ216" s="135"/>
      <c r="CR216" s="90"/>
      <c r="CS216" s="126"/>
      <c r="CT216" s="19"/>
      <c r="CU216" s="19"/>
      <c r="CV216" s="85"/>
      <c r="CW216" s="85"/>
      <c r="CX216" s="85"/>
      <c r="CY216" s="135"/>
      <c r="CZ216" s="90"/>
      <c r="DA216" s="126"/>
      <c r="DB216" s="19"/>
      <c r="DC216" s="19"/>
      <c r="DD216" s="85"/>
      <c r="DE216" s="85"/>
      <c r="DF216" s="85"/>
      <c r="DG216" s="135"/>
      <c r="DH216" s="90"/>
      <c r="DI216" s="126"/>
      <c r="DJ216" s="19"/>
      <c r="DK216" s="19"/>
      <c r="DL216" s="85"/>
      <c r="DM216" s="85"/>
      <c r="DN216" s="85"/>
      <c r="DO216" s="135"/>
      <c r="DP216" s="90"/>
      <c r="DQ216" s="126"/>
      <c r="DR216" s="19"/>
      <c r="DS216" s="19"/>
      <c r="DT216" s="85"/>
      <c r="DU216" s="85"/>
      <c r="DV216" s="85"/>
      <c r="DW216" s="135"/>
      <c r="DX216" s="90"/>
      <c r="DY216" s="126"/>
      <c r="DZ216" s="19"/>
      <c r="EA216" s="19"/>
      <c r="EB216" s="24"/>
      <c r="EC216" s="24"/>
      <c r="ED216" s="24"/>
      <c r="EE216" s="705"/>
      <c r="EF216" s="334"/>
      <c r="EG216" s="272"/>
      <c r="EH216" s="19"/>
      <c r="EI216" s="19"/>
      <c r="EJ216" s="85"/>
      <c r="EK216" s="85"/>
      <c r="EL216" s="85"/>
      <c r="EM216" s="135"/>
      <c r="EN216" s="90"/>
      <c r="EO216" s="126"/>
      <c r="EP216" s="19"/>
      <c r="EQ216" s="19"/>
    </row>
    <row r="217" spans="1:147" ht="37.5" customHeight="1">
      <c r="A217" s="88"/>
      <c r="B217" s="88"/>
      <c r="C217" s="88"/>
      <c r="D217" s="85"/>
      <c r="E217" s="85"/>
      <c r="F217" s="85"/>
      <c r="G217" s="135"/>
      <c r="H217" s="90"/>
      <c r="I217" s="126"/>
      <c r="J217" s="19"/>
      <c r="K217" s="19"/>
      <c r="L217" s="85"/>
      <c r="M217" s="85"/>
      <c r="N217" s="85"/>
      <c r="O217" s="135"/>
      <c r="P217" s="90"/>
      <c r="Q217" s="126"/>
      <c r="R217" s="19"/>
      <c r="S217" s="19"/>
      <c r="T217" s="85"/>
      <c r="U217" s="85"/>
      <c r="V217" s="85"/>
      <c r="W217" s="135"/>
      <c r="X217" s="90"/>
      <c r="Y217" s="126"/>
      <c r="Z217" s="19"/>
      <c r="AA217" s="19"/>
      <c r="AB217" s="85"/>
      <c r="AC217" s="85"/>
      <c r="AD217" s="85"/>
      <c r="AE217" s="135"/>
      <c r="AF217" s="90"/>
      <c r="AG217" s="126"/>
      <c r="AH217" s="19"/>
      <c r="AI217" s="19"/>
      <c r="AJ217" s="85"/>
      <c r="AK217" s="85"/>
      <c r="AL217" s="85"/>
      <c r="AM217" s="135"/>
      <c r="AN217" s="90"/>
      <c r="AO217" s="126"/>
      <c r="AP217" s="19"/>
      <c r="AQ217" s="19"/>
      <c r="AR217" s="85"/>
      <c r="AS217" s="85"/>
      <c r="AT217" s="85"/>
      <c r="AU217" s="135"/>
      <c r="AV217" s="90"/>
      <c r="AW217" s="126"/>
      <c r="AX217" s="19"/>
      <c r="AY217" s="19"/>
      <c r="AZ217" s="85"/>
      <c r="BA217" s="85"/>
      <c r="BB217" s="85"/>
      <c r="BC217" s="135"/>
      <c r="BD217" s="90"/>
      <c r="BE217" s="126"/>
      <c r="BF217" s="19"/>
      <c r="BG217" s="19"/>
      <c r="BH217" s="85"/>
      <c r="BI217" s="85"/>
      <c r="BJ217" s="85"/>
      <c r="BK217" s="135"/>
      <c r="BL217" s="90"/>
      <c r="BM217" s="126"/>
      <c r="BN217" s="19"/>
      <c r="BO217" s="19"/>
      <c r="BP217" s="85"/>
      <c r="BQ217" s="85"/>
      <c r="BR217" s="85"/>
      <c r="BS217" s="135"/>
      <c r="BT217" s="90"/>
      <c r="BU217" s="126"/>
      <c r="BV217" s="19"/>
      <c r="BW217" s="19"/>
      <c r="BX217" s="85"/>
      <c r="BY217" s="85"/>
      <c r="BZ217" s="85"/>
      <c r="CA217" s="135"/>
      <c r="CB217" s="90"/>
      <c r="CC217" s="126"/>
      <c r="CD217" s="19"/>
      <c r="CE217" s="19"/>
      <c r="CF217" s="85"/>
      <c r="CG217" s="85"/>
      <c r="CH217" s="85"/>
      <c r="CI217" s="135"/>
      <c r="CJ217" s="90"/>
      <c r="CK217" s="126"/>
      <c r="CL217" s="19"/>
      <c r="CM217" s="19"/>
      <c r="CN217" s="85"/>
      <c r="CO217" s="85"/>
      <c r="CP217" s="85"/>
      <c r="CQ217" s="135"/>
      <c r="CR217" s="90"/>
      <c r="CS217" s="126"/>
      <c r="CT217" s="19"/>
      <c r="CU217" s="19"/>
      <c r="CV217" s="85"/>
      <c r="CW217" s="85"/>
      <c r="CX217" s="85"/>
      <c r="CY217" s="135"/>
      <c r="CZ217" s="90"/>
      <c r="DA217" s="126"/>
      <c r="DB217" s="19"/>
      <c r="DC217" s="19"/>
      <c r="DD217" s="85"/>
      <c r="DE217" s="85"/>
      <c r="DF217" s="85"/>
      <c r="DG217" s="135"/>
      <c r="DH217" s="90"/>
      <c r="DI217" s="126"/>
      <c r="DJ217" s="19"/>
      <c r="DK217" s="19"/>
      <c r="DL217" s="85"/>
      <c r="DM217" s="85"/>
      <c r="DN217" s="85"/>
      <c r="DO217" s="135"/>
      <c r="DP217" s="90"/>
      <c r="DQ217" s="126"/>
      <c r="DR217" s="19"/>
      <c r="DS217" s="19"/>
      <c r="DT217" s="85"/>
      <c r="DU217" s="85"/>
      <c r="DV217" s="85"/>
      <c r="DW217" s="135"/>
      <c r="DX217" s="90"/>
      <c r="DY217" s="126"/>
      <c r="DZ217" s="19"/>
      <c r="EA217" s="19"/>
      <c r="EB217" s="24"/>
      <c r="EC217" s="24"/>
      <c r="ED217" s="24"/>
      <c r="EE217" s="705"/>
      <c r="EF217" s="334"/>
      <c r="EG217" s="272"/>
      <c r="EH217" s="19"/>
      <c r="EI217" s="19"/>
      <c r="EJ217" s="85"/>
      <c r="EK217" s="85"/>
      <c r="EL217" s="85"/>
      <c r="EM217" s="135"/>
      <c r="EN217" s="90"/>
      <c r="EO217" s="126"/>
      <c r="EP217" s="19"/>
      <c r="EQ217" s="19"/>
    </row>
    <row r="218" spans="1:147" ht="37.5" customHeight="1">
      <c r="A218" s="88"/>
      <c r="B218" s="88"/>
      <c r="C218" s="88"/>
      <c r="D218" s="85"/>
      <c r="E218" s="85"/>
      <c r="F218" s="85"/>
      <c r="G218" s="135"/>
      <c r="H218" s="90"/>
      <c r="I218" s="126"/>
      <c r="J218" s="19"/>
      <c r="K218" s="19"/>
      <c r="L218" s="85"/>
      <c r="M218" s="85"/>
      <c r="N218" s="85"/>
      <c r="O218" s="135"/>
      <c r="P218" s="90"/>
      <c r="Q218" s="126"/>
      <c r="R218" s="19"/>
      <c r="S218" s="19"/>
      <c r="T218" s="85"/>
      <c r="U218" s="85"/>
      <c r="V218" s="85"/>
      <c r="W218" s="135"/>
      <c r="X218" s="90"/>
      <c r="Y218" s="126"/>
      <c r="Z218" s="19"/>
      <c r="AA218" s="19"/>
      <c r="AB218" s="85"/>
      <c r="AC218" s="85"/>
      <c r="AD218" s="85"/>
      <c r="AE218" s="135"/>
      <c r="AF218" s="90"/>
      <c r="AG218" s="126"/>
      <c r="AH218" s="19"/>
      <c r="AI218" s="19"/>
      <c r="AJ218" s="85"/>
      <c r="AK218" s="85"/>
      <c r="AL218" s="85"/>
      <c r="AM218" s="135"/>
      <c r="AN218" s="90"/>
      <c r="AO218" s="126"/>
      <c r="AP218" s="19"/>
      <c r="AQ218" s="19"/>
      <c r="AR218" s="85"/>
      <c r="AS218" s="85"/>
      <c r="AT218" s="85"/>
      <c r="AU218" s="135"/>
      <c r="AV218" s="90"/>
      <c r="AW218" s="126"/>
      <c r="AX218" s="19"/>
      <c r="AY218" s="19"/>
      <c r="AZ218" s="85"/>
      <c r="BA218" s="85"/>
      <c r="BB218" s="85"/>
      <c r="BC218" s="135"/>
      <c r="BD218" s="90"/>
      <c r="BE218" s="126"/>
      <c r="BF218" s="19"/>
      <c r="BG218" s="19"/>
      <c r="BH218" s="85"/>
      <c r="BI218" s="85"/>
      <c r="BJ218" s="85"/>
      <c r="BK218" s="135"/>
      <c r="BL218" s="90"/>
      <c r="BM218" s="126"/>
      <c r="BN218" s="19"/>
      <c r="BO218" s="19"/>
      <c r="BP218" s="85"/>
      <c r="BQ218" s="85"/>
      <c r="BR218" s="85"/>
      <c r="BS218" s="135"/>
      <c r="BT218" s="90"/>
      <c r="BU218" s="126"/>
      <c r="BV218" s="19"/>
      <c r="BW218" s="19"/>
      <c r="BX218" s="85"/>
      <c r="BY218" s="85"/>
      <c r="BZ218" s="85"/>
      <c r="CA218" s="135"/>
      <c r="CB218" s="90"/>
      <c r="CC218" s="126"/>
      <c r="CD218" s="19"/>
      <c r="CE218" s="19"/>
      <c r="CF218" s="85"/>
      <c r="CG218" s="85"/>
      <c r="CH218" s="85"/>
      <c r="CI218" s="135"/>
      <c r="CJ218" s="90"/>
      <c r="CK218" s="126"/>
      <c r="CL218" s="19"/>
      <c r="CM218" s="19"/>
      <c r="CN218" s="85"/>
      <c r="CO218" s="85"/>
      <c r="CP218" s="85"/>
      <c r="CQ218" s="135"/>
      <c r="CR218" s="90"/>
      <c r="CS218" s="126"/>
      <c r="CT218" s="19"/>
      <c r="CU218" s="19"/>
      <c r="CV218" s="85"/>
      <c r="CW218" s="85"/>
      <c r="CX218" s="85"/>
      <c r="CY218" s="135"/>
      <c r="CZ218" s="90"/>
      <c r="DA218" s="126"/>
      <c r="DB218" s="19"/>
      <c r="DC218" s="19"/>
      <c r="DD218" s="85"/>
      <c r="DE218" s="85"/>
      <c r="DF218" s="85"/>
      <c r="DG218" s="135"/>
      <c r="DH218" s="90"/>
      <c r="DI218" s="126"/>
      <c r="DJ218" s="19"/>
      <c r="DK218" s="19"/>
      <c r="DL218" s="85"/>
      <c r="DM218" s="85"/>
      <c r="DN218" s="85"/>
      <c r="DO218" s="135"/>
      <c r="DP218" s="90"/>
      <c r="DQ218" s="126"/>
      <c r="DR218" s="19"/>
      <c r="DS218" s="19"/>
      <c r="DT218" s="85"/>
      <c r="DU218" s="85"/>
      <c r="DV218" s="85"/>
      <c r="DW218" s="135"/>
      <c r="DX218" s="90"/>
      <c r="DY218" s="126"/>
      <c r="DZ218" s="19"/>
      <c r="EA218" s="19"/>
      <c r="EB218" s="24"/>
      <c r="EC218" s="24"/>
      <c r="ED218" s="24"/>
      <c r="EE218" s="705"/>
      <c r="EF218" s="334"/>
      <c r="EG218" s="272"/>
      <c r="EH218" s="19"/>
      <c r="EI218" s="19"/>
      <c r="EJ218" s="85"/>
      <c r="EK218" s="85"/>
      <c r="EL218" s="85"/>
      <c r="EM218" s="135"/>
      <c r="EN218" s="90"/>
      <c r="EO218" s="126"/>
      <c r="EP218" s="19"/>
      <c r="EQ218" s="19"/>
    </row>
    <row r="219" spans="1:147" ht="37.5" customHeight="1">
      <c r="A219" s="88"/>
      <c r="B219" s="88"/>
      <c r="C219" s="88"/>
      <c r="D219" s="85"/>
      <c r="E219" s="85"/>
      <c r="F219" s="85"/>
      <c r="G219" s="135"/>
      <c r="H219" s="90"/>
      <c r="I219" s="126"/>
      <c r="J219" s="19"/>
      <c r="K219" s="19"/>
      <c r="L219" s="85"/>
      <c r="M219" s="85"/>
      <c r="N219" s="85"/>
      <c r="O219" s="135"/>
      <c r="P219" s="90"/>
      <c r="Q219" s="126"/>
      <c r="R219" s="19"/>
      <c r="S219" s="19"/>
      <c r="T219" s="85"/>
      <c r="U219" s="85"/>
      <c r="V219" s="85"/>
      <c r="W219" s="135"/>
      <c r="X219" s="90"/>
      <c r="Y219" s="126"/>
      <c r="Z219" s="19"/>
      <c r="AA219" s="19"/>
      <c r="AB219" s="85"/>
      <c r="AC219" s="85"/>
      <c r="AD219" s="85"/>
      <c r="AE219" s="135"/>
      <c r="AF219" s="90"/>
      <c r="AG219" s="126"/>
      <c r="AH219" s="19"/>
      <c r="AI219" s="19"/>
      <c r="AJ219" s="85"/>
      <c r="AK219" s="85"/>
      <c r="AL219" s="85"/>
      <c r="AM219" s="135"/>
      <c r="AN219" s="90"/>
      <c r="AO219" s="126"/>
      <c r="AP219" s="19"/>
      <c r="AQ219" s="19"/>
      <c r="AR219" s="85"/>
      <c r="AS219" s="85"/>
      <c r="AT219" s="85"/>
      <c r="AU219" s="135"/>
      <c r="AV219" s="90"/>
      <c r="AW219" s="126"/>
      <c r="AX219" s="19"/>
      <c r="AY219" s="19"/>
      <c r="AZ219" s="85"/>
      <c r="BA219" s="85"/>
      <c r="BB219" s="85"/>
      <c r="BC219" s="135"/>
      <c r="BD219" s="90"/>
      <c r="BE219" s="126"/>
      <c r="BF219" s="19"/>
      <c r="BG219" s="19"/>
      <c r="BH219" s="85"/>
      <c r="BI219" s="85"/>
      <c r="BJ219" s="85"/>
      <c r="BK219" s="135"/>
      <c r="BL219" s="90"/>
      <c r="BM219" s="126"/>
      <c r="BN219" s="19"/>
      <c r="BO219" s="19"/>
      <c r="BP219" s="85"/>
      <c r="BQ219" s="85"/>
      <c r="BR219" s="85"/>
      <c r="BS219" s="135"/>
      <c r="BT219" s="90"/>
      <c r="BU219" s="126"/>
      <c r="BV219" s="19"/>
      <c r="BW219" s="19"/>
      <c r="BX219" s="85"/>
      <c r="BY219" s="85"/>
      <c r="BZ219" s="85"/>
      <c r="CA219" s="135"/>
      <c r="CB219" s="90"/>
      <c r="CC219" s="126"/>
      <c r="CD219" s="19"/>
      <c r="CE219" s="19"/>
      <c r="CF219" s="85"/>
      <c r="CG219" s="85"/>
      <c r="CH219" s="85"/>
      <c r="CI219" s="135"/>
      <c r="CJ219" s="90"/>
      <c r="CK219" s="126"/>
      <c r="CL219" s="19"/>
      <c r="CM219" s="19"/>
      <c r="CN219" s="85"/>
      <c r="CO219" s="85"/>
      <c r="CP219" s="85"/>
      <c r="CQ219" s="135"/>
      <c r="CR219" s="90"/>
      <c r="CS219" s="126"/>
      <c r="CT219" s="19"/>
      <c r="CU219" s="19"/>
      <c r="CV219" s="85"/>
      <c r="CW219" s="85"/>
      <c r="CX219" s="85"/>
      <c r="CY219" s="135"/>
      <c r="CZ219" s="90"/>
      <c r="DA219" s="126"/>
      <c r="DB219" s="19"/>
      <c r="DC219" s="19"/>
      <c r="DD219" s="85"/>
      <c r="DE219" s="85"/>
      <c r="DF219" s="85"/>
      <c r="DG219" s="135"/>
      <c r="DH219" s="90"/>
      <c r="DI219" s="126"/>
      <c r="DJ219" s="19"/>
      <c r="DK219" s="19"/>
      <c r="DL219" s="85"/>
      <c r="DM219" s="85"/>
      <c r="DN219" s="85"/>
      <c r="DO219" s="135"/>
      <c r="DP219" s="90"/>
      <c r="DQ219" s="126"/>
      <c r="DR219" s="19"/>
      <c r="DS219" s="19"/>
      <c r="DT219" s="85"/>
      <c r="DU219" s="85"/>
      <c r="DV219" s="85"/>
      <c r="DW219" s="135"/>
      <c r="DX219" s="90"/>
      <c r="DY219" s="126"/>
      <c r="DZ219" s="19"/>
      <c r="EA219" s="19"/>
      <c r="EB219" s="24"/>
      <c r="EC219" s="24"/>
      <c r="ED219" s="24"/>
      <c r="EE219" s="705"/>
      <c r="EF219" s="334"/>
      <c r="EG219" s="272"/>
      <c r="EH219" s="19"/>
      <c r="EI219" s="19"/>
      <c r="EJ219" s="85"/>
      <c r="EK219" s="85"/>
      <c r="EL219" s="85"/>
      <c r="EM219" s="135"/>
      <c r="EN219" s="90"/>
      <c r="EO219" s="126"/>
      <c r="EP219" s="19"/>
      <c r="EQ219" s="19"/>
    </row>
    <row r="220" spans="1:147" ht="37.5" customHeight="1">
      <c r="A220" s="88"/>
      <c r="B220" s="88"/>
      <c r="C220" s="88"/>
      <c r="D220" s="85"/>
      <c r="E220" s="85"/>
      <c r="F220" s="85"/>
      <c r="G220" s="135"/>
      <c r="H220" s="90"/>
      <c r="I220" s="126"/>
      <c r="J220" s="19"/>
      <c r="K220" s="19"/>
      <c r="L220" s="85"/>
      <c r="M220" s="85"/>
      <c r="N220" s="85"/>
      <c r="O220" s="135"/>
      <c r="P220" s="90"/>
      <c r="Q220" s="126"/>
      <c r="R220" s="19"/>
      <c r="S220" s="19"/>
      <c r="T220" s="85"/>
      <c r="U220" s="85"/>
      <c r="V220" s="85"/>
      <c r="W220" s="135"/>
      <c r="X220" s="90"/>
      <c r="Y220" s="126"/>
      <c r="Z220" s="19"/>
      <c r="AA220" s="19"/>
      <c r="AB220" s="85"/>
      <c r="AC220" s="85"/>
      <c r="AD220" s="85"/>
      <c r="AE220" s="135"/>
      <c r="AF220" s="90"/>
      <c r="AG220" s="126"/>
      <c r="AH220" s="19"/>
      <c r="AI220" s="19"/>
      <c r="AJ220" s="85"/>
      <c r="AK220" s="85"/>
      <c r="AL220" s="85"/>
      <c r="AM220" s="135"/>
      <c r="AN220" s="90"/>
      <c r="AO220" s="126"/>
      <c r="AP220" s="19"/>
      <c r="AQ220" s="19"/>
      <c r="AR220" s="85"/>
      <c r="AS220" s="85"/>
      <c r="AT220" s="85"/>
      <c r="AU220" s="135"/>
      <c r="AV220" s="90"/>
      <c r="AW220" s="126"/>
      <c r="AX220" s="19"/>
      <c r="AY220" s="19"/>
      <c r="AZ220" s="85"/>
      <c r="BA220" s="85"/>
      <c r="BB220" s="85"/>
      <c r="BC220" s="135"/>
      <c r="BD220" s="90"/>
      <c r="BE220" s="126"/>
      <c r="BF220" s="19"/>
      <c r="BG220" s="19"/>
      <c r="BH220" s="85"/>
      <c r="BI220" s="85"/>
      <c r="BJ220" s="85"/>
      <c r="BK220" s="135"/>
      <c r="BL220" s="90"/>
      <c r="BM220" s="126"/>
      <c r="BN220" s="19"/>
      <c r="BO220" s="19"/>
      <c r="BP220" s="85"/>
      <c r="BQ220" s="85"/>
      <c r="BR220" s="85"/>
      <c r="BS220" s="135"/>
      <c r="BT220" s="90"/>
      <c r="BU220" s="126"/>
      <c r="BV220" s="19"/>
      <c r="BW220" s="19"/>
      <c r="BX220" s="85"/>
      <c r="BY220" s="85"/>
      <c r="BZ220" s="85"/>
      <c r="CA220" s="135"/>
      <c r="CB220" s="90"/>
      <c r="CC220" s="126"/>
      <c r="CD220" s="19"/>
      <c r="CE220" s="19"/>
      <c r="CF220" s="85"/>
      <c r="CG220" s="85"/>
      <c r="CH220" s="85"/>
      <c r="CI220" s="135"/>
      <c r="CJ220" s="90"/>
      <c r="CK220" s="126"/>
      <c r="CL220" s="19"/>
      <c r="CM220" s="19"/>
      <c r="CN220" s="85"/>
      <c r="CO220" s="85"/>
      <c r="CP220" s="85"/>
      <c r="CQ220" s="135"/>
      <c r="CR220" s="90"/>
      <c r="CS220" s="126"/>
      <c r="CT220" s="19"/>
      <c r="CU220" s="19"/>
      <c r="CV220" s="85"/>
      <c r="CW220" s="85"/>
      <c r="CX220" s="85"/>
      <c r="CY220" s="135"/>
      <c r="CZ220" s="90"/>
      <c r="DA220" s="126"/>
      <c r="DB220" s="19"/>
      <c r="DC220" s="19"/>
      <c r="DD220" s="85"/>
      <c r="DE220" s="85"/>
      <c r="DF220" s="85"/>
      <c r="DG220" s="135"/>
      <c r="DH220" s="90"/>
      <c r="DI220" s="126"/>
      <c r="DJ220" s="19"/>
      <c r="DK220" s="19"/>
      <c r="DL220" s="85"/>
      <c r="DM220" s="85"/>
      <c r="DN220" s="85"/>
      <c r="DO220" s="135"/>
      <c r="DP220" s="90"/>
      <c r="DQ220" s="126"/>
      <c r="DR220" s="19"/>
      <c r="DS220" s="19"/>
      <c r="DT220" s="85"/>
      <c r="DU220" s="85"/>
      <c r="DV220" s="85"/>
      <c r="DW220" s="135"/>
      <c r="DX220" s="90"/>
      <c r="DY220" s="126"/>
      <c r="DZ220" s="19"/>
      <c r="EA220" s="19"/>
      <c r="EB220" s="24"/>
      <c r="EC220" s="24"/>
      <c r="ED220" s="24"/>
      <c r="EE220" s="705"/>
      <c r="EF220" s="334"/>
      <c r="EG220" s="272"/>
      <c r="EH220" s="19"/>
      <c r="EI220" s="19"/>
      <c r="EJ220" s="85"/>
      <c r="EK220" s="85"/>
      <c r="EL220" s="85"/>
      <c r="EM220" s="135"/>
      <c r="EN220" s="90"/>
      <c r="EO220" s="126"/>
      <c r="EP220" s="19"/>
      <c r="EQ220" s="19"/>
    </row>
    <row r="221" spans="1:147" ht="37.5" customHeight="1">
      <c r="A221" s="88"/>
      <c r="B221" s="88"/>
      <c r="C221" s="88"/>
      <c r="D221" s="85"/>
      <c r="E221" s="85"/>
      <c r="F221" s="85"/>
      <c r="G221" s="135"/>
      <c r="H221" s="90"/>
      <c r="I221" s="126"/>
      <c r="J221" s="19"/>
      <c r="K221" s="19"/>
      <c r="L221" s="85"/>
      <c r="M221" s="85"/>
      <c r="N221" s="85"/>
      <c r="O221" s="135"/>
      <c r="P221" s="90"/>
      <c r="Q221" s="126"/>
      <c r="R221" s="19"/>
      <c r="S221" s="19"/>
      <c r="T221" s="85"/>
      <c r="U221" s="85"/>
      <c r="V221" s="85"/>
      <c r="W221" s="135"/>
      <c r="X221" s="90"/>
      <c r="Y221" s="126"/>
      <c r="Z221" s="19"/>
      <c r="AA221" s="19"/>
      <c r="AB221" s="85"/>
      <c r="AC221" s="85"/>
      <c r="AD221" s="85"/>
      <c r="AE221" s="135"/>
      <c r="AF221" s="90"/>
      <c r="AG221" s="126"/>
      <c r="AH221" s="19"/>
      <c r="AI221" s="19"/>
      <c r="AJ221" s="85"/>
      <c r="AK221" s="85"/>
      <c r="AL221" s="85"/>
      <c r="AM221" s="135"/>
      <c r="AN221" s="90"/>
      <c r="AO221" s="126"/>
      <c r="AP221" s="19"/>
      <c r="AQ221" s="19"/>
      <c r="AR221" s="85"/>
      <c r="AS221" s="85"/>
      <c r="AT221" s="85"/>
      <c r="AU221" s="135"/>
      <c r="AV221" s="90"/>
      <c r="AW221" s="126"/>
      <c r="AX221" s="19"/>
      <c r="AY221" s="19"/>
      <c r="AZ221" s="85"/>
      <c r="BA221" s="85"/>
      <c r="BB221" s="85"/>
      <c r="BC221" s="135"/>
      <c r="BD221" s="90"/>
      <c r="BE221" s="126"/>
      <c r="BF221" s="19"/>
      <c r="BG221" s="19"/>
      <c r="BH221" s="85"/>
      <c r="BI221" s="85"/>
      <c r="BJ221" s="85"/>
      <c r="BK221" s="135"/>
      <c r="BL221" s="90"/>
      <c r="BM221" s="126"/>
      <c r="BN221" s="19"/>
      <c r="BO221" s="19"/>
      <c r="BP221" s="85"/>
      <c r="BQ221" s="85"/>
      <c r="BR221" s="85"/>
      <c r="BS221" s="135"/>
      <c r="BT221" s="90"/>
      <c r="BU221" s="126"/>
      <c r="BV221" s="19"/>
      <c r="BW221" s="19"/>
      <c r="BX221" s="85"/>
      <c r="BY221" s="85"/>
      <c r="BZ221" s="85"/>
      <c r="CA221" s="135"/>
      <c r="CB221" s="90"/>
      <c r="CC221" s="126"/>
      <c r="CD221" s="19"/>
      <c r="CE221" s="19"/>
      <c r="CF221" s="85"/>
      <c r="CG221" s="85"/>
      <c r="CH221" s="85"/>
      <c r="CI221" s="135"/>
      <c r="CJ221" s="90"/>
      <c r="CK221" s="126"/>
      <c r="CL221" s="19"/>
      <c r="CM221" s="19"/>
      <c r="CN221" s="85"/>
      <c r="CO221" s="85"/>
      <c r="CP221" s="85"/>
      <c r="CQ221" s="135"/>
      <c r="CR221" s="90"/>
      <c r="CS221" s="126"/>
      <c r="CT221" s="19"/>
      <c r="CU221" s="19"/>
      <c r="CV221" s="85"/>
      <c r="CW221" s="85"/>
      <c r="CX221" s="85"/>
      <c r="CY221" s="135"/>
      <c r="CZ221" s="90"/>
      <c r="DA221" s="126"/>
      <c r="DB221" s="19"/>
      <c r="DC221" s="19"/>
      <c r="DD221" s="85"/>
      <c r="DE221" s="85"/>
      <c r="DF221" s="85"/>
      <c r="DG221" s="135"/>
      <c r="DH221" s="90"/>
      <c r="DI221" s="126"/>
      <c r="DJ221" s="19"/>
      <c r="DK221" s="19"/>
      <c r="DL221" s="85"/>
      <c r="DM221" s="85"/>
      <c r="DN221" s="85"/>
      <c r="DO221" s="135"/>
      <c r="DP221" s="90"/>
      <c r="DQ221" s="126"/>
      <c r="DR221" s="19"/>
      <c r="DS221" s="19"/>
      <c r="DT221" s="85"/>
      <c r="DU221" s="85"/>
      <c r="DV221" s="85"/>
      <c r="DW221" s="135"/>
      <c r="DX221" s="90"/>
      <c r="DY221" s="126"/>
      <c r="DZ221" s="19"/>
      <c r="EA221" s="19"/>
      <c r="EB221" s="24"/>
      <c r="EC221" s="24"/>
      <c r="ED221" s="24"/>
      <c r="EE221" s="705"/>
      <c r="EF221" s="334"/>
      <c r="EG221" s="272"/>
      <c r="EH221" s="19"/>
      <c r="EI221" s="19"/>
      <c r="EJ221" s="85"/>
      <c r="EK221" s="85"/>
      <c r="EL221" s="85"/>
      <c r="EM221" s="135"/>
      <c r="EN221" s="90"/>
      <c r="EO221" s="126"/>
      <c r="EP221" s="19"/>
      <c r="EQ221" s="19"/>
    </row>
    <row r="222" spans="1:147" ht="37.5" customHeight="1">
      <c r="A222" s="88"/>
      <c r="B222" s="88"/>
      <c r="C222" s="88"/>
      <c r="D222" s="85"/>
      <c r="E222" s="85"/>
      <c r="F222" s="85"/>
      <c r="G222" s="135"/>
      <c r="H222" s="90"/>
      <c r="I222" s="126"/>
      <c r="J222" s="19"/>
      <c r="K222" s="19"/>
      <c r="L222" s="85"/>
      <c r="M222" s="85"/>
      <c r="N222" s="85"/>
      <c r="O222" s="135"/>
      <c r="P222" s="90"/>
      <c r="Q222" s="126"/>
      <c r="R222" s="19"/>
      <c r="S222" s="19"/>
      <c r="T222" s="85"/>
      <c r="U222" s="85"/>
      <c r="V222" s="85"/>
      <c r="W222" s="135"/>
      <c r="X222" s="90"/>
      <c r="Y222" s="126"/>
      <c r="Z222" s="19"/>
      <c r="AA222" s="19"/>
      <c r="AB222" s="85"/>
      <c r="AC222" s="85"/>
      <c r="AD222" s="85"/>
      <c r="AE222" s="135"/>
      <c r="AF222" s="90"/>
      <c r="AG222" s="126"/>
      <c r="AH222" s="19"/>
      <c r="AI222" s="19"/>
      <c r="AJ222" s="85"/>
      <c r="AK222" s="85"/>
      <c r="AL222" s="85"/>
      <c r="AM222" s="135"/>
      <c r="AN222" s="90"/>
      <c r="AO222" s="126"/>
      <c r="AP222" s="19"/>
      <c r="AQ222" s="19"/>
      <c r="AR222" s="85"/>
      <c r="AS222" s="85"/>
      <c r="AT222" s="85"/>
      <c r="AU222" s="135"/>
      <c r="AV222" s="90"/>
      <c r="AW222" s="126"/>
      <c r="AX222" s="19"/>
      <c r="AY222" s="19"/>
      <c r="AZ222" s="85"/>
      <c r="BA222" s="85"/>
      <c r="BB222" s="85"/>
      <c r="BC222" s="135"/>
      <c r="BD222" s="90"/>
      <c r="BE222" s="126"/>
      <c r="BF222" s="19"/>
      <c r="BG222" s="19"/>
      <c r="BH222" s="85"/>
      <c r="BI222" s="85"/>
      <c r="BJ222" s="85"/>
      <c r="BK222" s="135"/>
      <c r="BL222" s="90"/>
      <c r="BM222" s="126"/>
      <c r="BN222" s="19"/>
      <c r="BO222" s="19"/>
      <c r="BP222" s="85"/>
      <c r="BQ222" s="85"/>
      <c r="BR222" s="85"/>
      <c r="BS222" s="135"/>
      <c r="BT222" s="90"/>
      <c r="BU222" s="126"/>
      <c r="BV222" s="19"/>
      <c r="BW222" s="19"/>
      <c r="BX222" s="85"/>
      <c r="BY222" s="85"/>
      <c r="BZ222" s="85"/>
      <c r="CA222" s="135"/>
      <c r="CB222" s="90"/>
      <c r="CC222" s="126"/>
      <c r="CD222" s="19"/>
      <c r="CE222" s="19"/>
      <c r="CF222" s="85"/>
      <c r="CG222" s="85"/>
      <c r="CH222" s="85"/>
      <c r="CI222" s="135"/>
      <c r="CJ222" s="90"/>
      <c r="CK222" s="126"/>
      <c r="CL222" s="19"/>
      <c r="CM222" s="19"/>
      <c r="CN222" s="85"/>
      <c r="CO222" s="85"/>
      <c r="CP222" s="85"/>
      <c r="CQ222" s="135"/>
      <c r="CR222" s="90"/>
      <c r="CS222" s="126"/>
      <c r="CT222" s="19"/>
      <c r="CU222" s="19"/>
      <c r="CV222" s="85"/>
      <c r="CW222" s="85"/>
      <c r="CX222" s="85"/>
      <c r="CY222" s="135"/>
      <c r="CZ222" s="90"/>
      <c r="DA222" s="126"/>
      <c r="DB222" s="19"/>
      <c r="DC222" s="19"/>
      <c r="DD222" s="85"/>
      <c r="DE222" s="85"/>
      <c r="DF222" s="85"/>
      <c r="DG222" s="135"/>
      <c r="DH222" s="90"/>
      <c r="DI222" s="126"/>
      <c r="DJ222" s="19"/>
      <c r="DK222" s="19"/>
      <c r="DL222" s="85"/>
      <c r="DM222" s="85"/>
      <c r="DN222" s="85"/>
      <c r="DO222" s="135"/>
      <c r="DP222" s="90"/>
      <c r="DQ222" s="126"/>
      <c r="DR222" s="19"/>
      <c r="DS222" s="19"/>
      <c r="DT222" s="85"/>
      <c r="DU222" s="85"/>
      <c r="DV222" s="85"/>
      <c r="DW222" s="135"/>
      <c r="DX222" s="90"/>
      <c r="DY222" s="126"/>
      <c r="DZ222" s="19"/>
      <c r="EA222" s="19"/>
      <c r="EB222" s="24"/>
      <c r="EC222" s="24"/>
      <c r="ED222" s="24"/>
      <c r="EE222" s="705"/>
      <c r="EF222" s="334"/>
      <c r="EG222" s="272"/>
      <c r="EH222" s="19"/>
      <c r="EI222" s="19"/>
      <c r="EJ222" s="85"/>
      <c r="EK222" s="85"/>
      <c r="EL222" s="85"/>
      <c r="EM222" s="135"/>
      <c r="EN222" s="90"/>
      <c r="EO222" s="126"/>
      <c r="EP222" s="19"/>
      <c r="EQ222" s="19"/>
    </row>
    <row r="223" spans="1:147" ht="37.5" customHeight="1">
      <c r="A223" s="88"/>
      <c r="B223" s="88"/>
      <c r="C223" s="88"/>
      <c r="D223" s="85"/>
      <c r="E223" s="85"/>
      <c r="F223" s="85"/>
      <c r="G223" s="135"/>
      <c r="H223" s="90"/>
      <c r="I223" s="126"/>
      <c r="J223" s="19"/>
      <c r="K223" s="19"/>
      <c r="L223" s="85"/>
      <c r="M223" s="85"/>
      <c r="N223" s="85"/>
      <c r="O223" s="135"/>
      <c r="P223" s="90"/>
      <c r="Q223" s="126"/>
      <c r="R223" s="19"/>
      <c r="S223" s="19"/>
      <c r="T223" s="85"/>
      <c r="U223" s="85"/>
      <c r="V223" s="85"/>
      <c r="W223" s="135"/>
      <c r="X223" s="90"/>
      <c r="Y223" s="126"/>
      <c r="Z223" s="19"/>
      <c r="AA223" s="19"/>
      <c r="AB223" s="85"/>
      <c r="AC223" s="85"/>
      <c r="AD223" s="85"/>
      <c r="AE223" s="135"/>
      <c r="AF223" s="90"/>
      <c r="AG223" s="126"/>
      <c r="AH223" s="19"/>
      <c r="AI223" s="19"/>
      <c r="AJ223" s="85"/>
      <c r="AK223" s="85"/>
      <c r="AL223" s="85"/>
      <c r="AM223" s="135"/>
      <c r="AN223" s="90"/>
      <c r="AO223" s="126"/>
      <c r="AP223" s="19"/>
      <c r="AQ223" s="19"/>
      <c r="AR223" s="85"/>
      <c r="AS223" s="85"/>
      <c r="AT223" s="85"/>
      <c r="AU223" s="135"/>
      <c r="AV223" s="90"/>
      <c r="AW223" s="126"/>
      <c r="AX223" s="19"/>
      <c r="AY223" s="19"/>
      <c r="AZ223" s="85"/>
      <c r="BA223" s="85"/>
      <c r="BB223" s="85"/>
      <c r="BC223" s="135"/>
      <c r="BD223" s="90"/>
      <c r="BE223" s="126"/>
      <c r="BF223" s="19"/>
      <c r="BG223" s="19"/>
      <c r="BH223" s="85"/>
      <c r="BI223" s="85"/>
      <c r="BJ223" s="85"/>
      <c r="BK223" s="135"/>
      <c r="BL223" s="90"/>
      <c r="BM223" s="126"/>
      <c r="BN223" s="19"/>
      <c r="BO223" s="19"/>
      <c r="BP223" s="85"/>
      <c r="BQ223" s="85"/>
      <c r="BR223" s="85"/>
      <c r="BS223" s="135"/>
      <c r="BT223" s="90"/>
      <c r="BU223" s="126"/>
      <c r="BV223" s="19"/>
      <c r="BW223" s="19"/>
      <c r="BX223" s="85"/>
      <c r="BY223" s="85"/>
      <c r="BZ223" s="85"/>
      <c r="CA223" s="135"/>
      <c r="CB223" s="90"/>
      <c r="CC223" s="126"/>
      <c r="CD223" s="19"/>
      <c r="CE223" s="19"/>
      <c r="CF223" s="85"/>
      <c r="CG223" s="85"/>
      <c r="CH223" s="85"/>
      <c r="CI223" s="135"/>
      <c r="CJ223" s="90"/>
      <c r="CK223" s="126"/>
      <c r="CL223" s="19"/>
      <c r="CM223" s="19"/>
      <c r="CN223" s="85"/>
      <c r="CO223" s="85"/>
      <c r="CP223" s="85"/>
      <c r="CQ223" s="135"/>
      <c r="CR223" s="90"/>
      <c r="CS223" s="126"/>
      <c r="CT223" s="19"/>
      <c r="CU223" s="19"/>
      <c r="CV223" s="85"/>
      <c r="CW223" s="85"/>
      <c r="CX223" s="85"/>
      <c r="CY223" s="135"/>
      <c r="CZ223" s="90"/>
      <c r="DA223" s="126"/>
      <c r="DB223" s="19"/>
      <c r="DC223" s="19"/>
      <c r="DD223" s="85"/>
      <c r="DE223" s="85"/>
      <c r="DF223" s="85"/>
      <c r="DG223" s="135"/>
      <c r="DH223" s="90"/>
      <c r="DI223" s="126"/>
      <c r="DJ223" s="19"/>
      <c r="DK223" s="19"/>
      <c r="DL223" s="85"/>
      <c r="DM223" s="85"/>
      <c r="DN223" s="85"/>
      <c r="DO223" s="135"/>
      <c r="DP223" s="90"/>
      <c r="DQ223" s="126"/>
      <c r="DR223" s="19"/>
      <c r="DS223" s="19"/>
      <c r="DT223" s="85"/>
      <c r="DU223" s="85"/>
      <c r="DV223" s="85"/>
      <c r="DW223" s="135"/>
      <c r="DX223" s="90"/>
      <c r="DY223" s="126"/>
      <c r="DZ223" s="19"/>
      <c r="EA223" s="19"/>
      <c r="EB223" s="24"/>
      <c r="EC223" s="24"/>
      <c r="ED223" s="24"/>
      <c r="EE223" s="705"/>
      <c r="EF223" s="334"/>
      <c r="EG223" s="272"/>
      <c r="EH223" s="19"/>
      <c r="EI223" s="19"/>
      <c r="EJ223" s="85"/>
      <c r="EK223" s="85"/>
      <c r="EL223" s="85"/>
      <c r="EM223" s="135"/>
      <c r="EN223" s="90"/>
      <c r="EO223" s="126"/>
      <c r="EP223" s="19"/>
      <c r="EQ223" s="19"/>
    </row>
    <row r="224" spans="1:147" ht="37.5" customHeight="1">
      <c r="A224" s="88"/>
      <c r="B224" s="88"/>
      <c r="C224" s="88"/>
      <c r="D224" s="85"/>
      <c r="E224" s="85"/>
      <c r="F224" s="85"/>
      <c r="G224" s="135"/>
      <c r="H224" s="90"/>
      <c r="I224" s="126"/>
      <c r="J224" s="19"/>
      <c r="K224" s="19"/>
      <c r="L224" s="85"/>
      <c r="M224" s="85"/>
      <c r="N224" s="85"/>
      <c r="O224" s="135"/>
      <c r="P224" s="90"/>
      <c r="Q224" s="126"/>
      <c r="R224" s="19"/>
      <c r="S224" s="19"/>
      <c r="T224" s="85"/>
      <c r="U224" s="85"/>
      <c r="V224" s="85"/>
      <c r="W224" s="135"/>
      <c r="X224" s="90"/>
      <c r="Y224" s="126"/>
      <c r="Z224" s="19"/>
      <c r="AA224" s="19"/>
      <c r="AB224" s="85"/>
      <c r="AC224" s="85"/>
      <c r="AD224" s="85"/>
      <c r="AE224" s="135"/>
      <c r="AF224" s="90"/>
      <c r="AG224" s="126"/>
      <c r="AH224" s="19"/>
      <c r="AI224" s="19"/>
      <c r="AJ224" s="85"/>
      <c r="AK224" s="85"/>
      <c r="AL224" s="85"/>
      <c r="AM224" s="135"/>
      <c r="AN224" s="90"/>
      <c r="AO224" s="126"/>
      <c r="AP224" s="19"/>
      <c r="AQ224" s="19"/>
      <c r="AR224" s="85"/>
      <c r="AS224" s="85"/>
      <c r="AT224" s="85"/>
      <c r="AU224" s="135"/>
      <c r="AV224" s="90"/>
      <c r="AW224" s="126"/>
      <c r="AX224" s="19"/>
      <c r="AY224" s="19"/>
      <c r="AZ224" s="85"/>
      <c r="BA224" s="85"/>
      <c r="BB224" s="85"/>
      <c r="BC224" s="135"/>
      <c r="BD224" s="90"/>
      <c r="BE224" s="126"/>
      <c r="BF224" s="19"/>
      <c r="BG224" s="19"/>
      <c r="BH224" s="85"/>
      <c r="BI224" s="85"/>
      <c r="BJ224" s="85"/>
      <c r="BK224" s="135"/>
      <c r="BL224" s="90"/>
      <c r="BM224" s="126"/>
      <c r="BN224" s="19"/>
      <c r="BO224" s="19"/>
      <c r="BP224" s="85"/>
      <c r="BQ224" s="85"/>
      <c r="BR224" s="85"/>
      <c r="BS224" s="135"/>
      <c r="BT224" s="90"/>
      <c r="BU224" s="126"/>
      <c r="BV224" s="19"/>
      <c r="BW224" s="19"/>
      <c r="BX224" s="85"/>
      <c r="BY224" s="85"/>
      <c r="BZ224" s="85"/>
      <c r="CA224" s="135"/>
      <c r="CB224" s="90"/>
      <c r="CC224" s="126"/>
      <c r="CD224" s="19"/>
      <c r="CE224" s="19"/>
      <c r="CF224" s="85"/>
      <c r="CG224" s="85"/>
      <c r="CH224" s="85"/>
      <c r="CI224" s="135"/>
      <c r="CJ224" s="90"/>
      <c r="CK224" s="126"/>
      <c r="CL224" s="19"/>
      <c r="CM224" s="19"/>
      <c r="CN224" s="85"/>
      <c r="CO224" s="85"/>
      <c r="CP224" s="85"/>
      <c r="CQ224" s="135"/>
      <c r="CR224" s="90"/>
      <c r="CS224" s="126"/>
      <c r="CT224" s="19"/>
      <c r="CU224" s="19"/>
      <c r="CV224" s="85"/>
      <c r="CW224" s="85"/>
      <c r="CX224" s="85"/>
      <c r="CY224" s="135"/>
      <c r="CZ224" s="90"/>
      <c r="DA224" s="126"/>
      <c r="DB224" s="19"/>
      <c r="DC224" s="19"/>
      <c r="DD224" s="85"/>
      <c r="DE224" s="85"/>
      <c r="DF224" s="85"/>
      <c r="DG224" s="135"/>
      <c r="DH224" s="90"/>
      <c r="DI224" s="126"/>
      <c r="DJ224" s="19"/>
      <c r="DK224" s="19"/>
      <c r="DL224" s="85"/>
      <c r="DM224" s="85"/>
      <c r="DN224" s="85"/>
      <c r="DO224" s="135"/>
      <c r="DP224" s="90"/>
      <c r="DQ224" s="126"/>
      <c r="DR224" s="19"/>
      <c r="DS224" s="19"/>
      <c r="DT224" s="85"/>
      <c r="DU224" s="85"/>
      <c r="DV224" s="85"/>
      <c r="DW224" s="135"/>
      <c r="DX224" s="90"/>
      <c r="DY224" s="126"/>
      <c r="DZ224" s="19"/>
      <c r="EA224" s="19"/>
      <c r="EB224" s="24"/>
      <c r="EC224" s="24"/>
      <c r="ED224" s="24"/>
      <c r="EE224" s="705"/>
      <c r="EF224" s="334"/>
      <c r="EG224" s="272"/>
      <c r="EH224" s="19"/>
      <c r="EI224" s="19"/>
      <c r="EJ224" s="85"/>
      <c r="EK224" s="85"/>
      <c r="EL224" s="85"/>
      <c r="EM224" s="135"/>
      <c r="EN224" s="90"/>
      <c r="EO224" s="126"/>
      <c r="EP224" s="19"/>
      <c r="EQ224" s="19"/>
    </row>
    <row r="225" spans="1:147" ht="37.5" customHeight="1">
      <c r="A225" s="88"/>
      <c r="B225" s="88"/>
      <c r="C225" s="88"/>
      <c r="D225" s="85"/>
      <c r="E225" s="85"/>
      <c r="F225" s="85"/>
      <c r="G225" s="135"/>
      <c r="H225" s="90"/>
      <c r="I225" s="126"/>
      <c r="J225" s="19"/>
      <c r="K225" s="19"/>
      <c r="L225" s="85"/>
      <c r="M225" s="85"/>
      <c r="N225" s="85"/>
      <c r="O225" s="135"/>
      <c r="P225" s="90"/>
      <c r="Q225" s="126"/>
      <c r="R225" s="19"/>
      <c r="S225" s="19"/>
      <c r="T225" s="85"/>
      <c r="U225" s="85"/>
      <c r="V225" s="85"/>
      <c r="W225" s="135"/>
      <c r="X225" s="90"/>
      <c r="Y225" s="126"/>
      <c r="Z225" s="19"/>
      <c r="AA225" s="19"/>
      <c r="AB225" s="85"/>
      <c r="AC225" s="85"/>
      <c r="AD225" s="85"/>
      <c r="AE225" s="135"/>
      <c r="AF225" s="90"/>
      <c r="AG225" s="126"/>
      <c r="AH225" s="19"/>
      <c r="AI225" s="19"/>
      <c r="AJ225" s="85"/>
      <c r="AK225" s="85"/>
      <c r="AL225" s="85"/>
      <c r="AM225" s="135"/>
      <c r="AN225" s="90"/>
      <c r="AO225" s="126"/>
      <c r="AP225" s="19"/>
      <c r="AQ225" s="19"/>
      <c r="AR225" s="85"/>
      <c r="AS225" s="85"/>
      <c r="AT225" s="85"/>
      <c r="AU225" s="135"/>
      <c r="AV225" s="90"/>
      <c r="AW225" s="126"/>
      <c r="AX225" s="19"/>
      <c r="AY225" s="19"/>
      <c r="AZ225" s="85"/>
      <c r="BA225" s="85"/>
      <c r="BB225" s="85"/>
      <c r="BC225" s="135"/>
      <c r="BD225" s="90"/>
      <c r="BE225" s="126"/>
      <c r="BF225" s="19"/>
      <c r="BG225" s="19"/>
      <c r="BH225" s="85"/>
      <c r="BI225" s="85"/>
      <c r="BJ225" s="85"/>
      <c r="BK225" s="135"/>
      <c r="BL225" s="90"/>
      <c r="BM225" s="126"/>
      <c r="BN225" s="19"/>
      <c r="BO225" s="19"/>
      <c r="BP225" s="85"/>
      <c r="BQ225" s="85"/>
      <c r="BR225" s="85"/>
      <c r="BS225" s="135"/>
      <c r="BT225" s="90"/>
      <c r="BU225" s="126"/>
      <c r="BV225" s="19"/>
      <c r="BW225" s="19"/>
      <c r="BX225" s="85"/>
      <c r="BY225" s="85"/>
      <c r="BZ225" s="85"/>
      <c r="CA225" s="135"/>
      <c r="CB225" s="90"/>
      <c r="CC225" s="126"/>
      <c r="CD225" s="19"/>
      <c r="CE225" s="19"/>
      <c r="CF225" s="85"/>
      <c r="CG225" s="85"/>
      <c r="CH225" s="85"/>
      <c r="CI225" s="135"/>
      <c r="CJ225" s="90"/>
      <c r="CK225" s="126"/>
      <c r="CL225" s="19"/>
      <c r="CM225" s="19"/>
      <c r="CN225" s="85"/>
      <c r="CO225" s="85"/>
      <c r="CP225" s="85"/>
      <c r="CQ225" s="135"/>
      <c r="CR225" s="90"/>
      <c r="CS225" s="126"/>
      <c r="CT225" s="19"/>
      <c r="CU225" s="19"/>
      <c r="CV225" s="85"/>
      <c r="CW225" s="85"/>
      <c r="CX225" s="85"/>
      <c r="CY225" s="135"/>
      <c r="CZ225" s="90"/>
      <c r="DA225" s="126"/>
      <c r="DB225" s="19"/>
      <c r="DC225" s="19"/>
      <c r="DD225" s="85"/>
      <c r="DE225" s="85"/>
      <c r="DF225" s="85"/>
      <c r="DG225" s="135"/>
      <c r="DH225" s="90"/>
      <c r="DI225" s="126"/>
      <c r="DJ225" s="19"/>
      <c r="DK225" s="19"/>
      <c r="DL225" s="85"/>
      <c r="DM225" s="85"/>
      <c r="DN225" s="85"/>
      <c r="DO225" s="135"/>
      <c r="DP225" s="90"/>
      <c r="DQ225" s="126"/>
      <c r="DR225" s="19"/>
      <c r="DS225" s="19"/>
      <c r="DT225" s="85"/>
      <c r="DU225" s="85"/>
      <c r="DV225" s="85"/>
      <c r="DW225" s="135"/>
      <c r="DX225" s="90"/>
      <c r="DY225" s="126"/>
      <c r="DZ225" s="19"/>
      <c r="EA225" s="19"/>
      <c r="EB225" s="24"/>
      <c r="EC225" s="24"/>
      <c r="ED225" s="24"/>
      <c r="EE225" s="705"/>
      <c r="EF225" s="334"/>
      <c r="EG225" s="272"/>
      <c r="EH225" s="19"/>
      <c r="EI225" s="19"/>
      <c r="EJ225" s="85"/>
      <c r="EK225" s="85"/>
      <c r="EL225" s="85"/>
      <c r="EM225" s="135"/>
      <c r="EN225" s="90"/>
      <c r="EO225" s="126"/>
      <c r="EP225" s="19"/>
      <c r="EQ225" s="19"/>
    </row>
    <row r="226" spans="1:147" ht="37.5" customHeight="1">
      <c r="A226" s="88"/>
      <c r="B226" s="88"/>
      <c r="C226" s="88"/>
      <c r="D226" s="85"/>
      <c r="E226" s="85"/>
      <c r="F226" s="85"/>
      <c r="G226" s="135"/>
      <c r="H226" s="90"/>
      <c r="I226" s="126"/>
      <c r="J226" s="19"/>
      <c r="K226" s="19"/>
      <c r="L226" s="85"/>
      <c r="M226" s="85"/>
      <c r="N226" s="85"/>
      <c r="O226" s="135"/>
      <c r="P226" s="90"/>
      <c r="Q226" s="126"/>
      <c r="R226" s="19"/>
      <c r="S226" s="19"/>
      <c r="T226" s="85"/>
      <c r="U226" s="85"/>
      <c r="V226" s="85"/>
      <c r="W226" s="135"/>
      <c r="X226" s="90"/>
      <c r="Y226" s="126"/>
      <c r="Z226" s="19"/>
      <c r="AA226" s="19"/>
      <c r="AB226" s="85"/>
      <c r="AC226" s="85"/>
      <c r="AD226" s="85"/>
      <c r="AE226" s="135"/>
      <c r="AF226" s="90"/>
      <c r="AG226" s="126"/>
      <c r="AH226" s="19"/>
      <c r="AI226" s="19"/>
      <c r="AJ226" s="85"/>
      <c r="AK226" s="85"/>
      <c r="AL226" s="85"/>
      <c r="AM226" s="135"/>
      <c r="AN226" s="90"/>
      <c r="AO226" s="126"/>
      <c r="AP226" s="19"/>
      <c r="AQ226" s="19"/>
      <c r="AR226" s="85"/>
      <c r="AS226" s="85"/>
      <c r="AT226" s="85"/>
      <c r="AU226" s="135"/>
      <c r="AV226" s="90"/>
      <c r="AW226" s="126"/>
      <c r="AX226" s="19"/>
      <c r="AY226" s="19"/>
      <c r="AZ226" s="85"/>
      <c r="BA226" s="85"/>
      <c r="BB226" s="85"/>
      <c r="BC226" s="135"/>
      <c r="BD226" s="90"/>
      <c r="BE226" s="126"/>
      <c r="BF226" s="19"/>
      <c r="BG226" s="19"/>
      <c r="BH226" s="85"/>
      <c r="BI226" s="85"/>
      <c r="BJ226" s="85"/>
      <c r="BK226" s="135"/>
      <c r="BL226" s="90"/>
      <c r="BM226" s="126"/>
      <c r="BN226" s="19"/>
      <c r="BO226" s="19"/>
      <c r="BP226" s="85"/>
      <c r="BQ226" s="85"/>
      <c r="BR226" s="85"/>
      <c r="BS226" s="135"/>
      <c r="BT226" s="90"/>
      <c r="BU226" s="126"/>
      <c r="BV226" s="19"/>
      <c r="BW226" s="19"/>
      <c r="BX226" s="85"/>
      <c r="BY226" s="85"/>
      <c r="BZ226" s="85"/>
      <c r="CA226" s="135"/>
      <c r="CB226" s="90"/>
      <c r="CC226" s="126"/>
      <c r="CD226" s="19"/>
      <c r="CE226" s="19"/>
      <c r="CF226" s="85"/>
      <c r="CG226" s="85"/>
      <c r="CH226" s="85"/>
      <c r="CI226" s="135"/>
      <c r="CJ226" s="90"/>
      <c r="CK226" s="126"/>
      <c r="CL226" s="19"/>
      <c r="CM226" s="19"/>
      <c r="CN226" s="85"/>
      <c r="CO226" s="85"/>
      <c r="CP226" s="85"/>
      <c r="CQ226" s="135"/>
      <c r="CR226" s="90"/>
      <c r="CS226" s="126"/>
      <c r="CT226" s="19"/>
      <c r="CU226" s="19"/>
      <c r="CV226" s="85"/>
      <c r="CW226" s="85"/>
      <c r="CX226" s="85"/>
      <c r="CY226" s="135"/>
      <c r="CZ226" s="90"/>
      <c r="DA226" s="126"/>
      <c r="DB226" s="19"/>
      <c r="DC226" s="19"/>
      <c r="DD226" s="85"/>
      <c r="DE226" s="85"/>
      <c r="DF226" s="85"/>
      <c r="DG226" s="135"/>
      <c r="DH226" s="90"/>
      <c r="DI226" s="126"/>
      <c r="DJ226" s="19"/>
      <c r="DK226" s="19"/>
      <c r="DL226" s="85"/>
      <c r="DM226" s="85"/>
      <c r="DN226" s="85"/>
      <c r="DO226" s="135"/>
      <c r="DP226" s="90"/>
      <c r="DQ226" s="126"/>
      <c r="DR226" s="19"/>
      <c r="DS226" s="19"/>
      <c r="DT226" s="85"/>
      <c r="DU226" s="85"/>
      <c r="DV226" s="85"/>
      <c r="DW226" s="135"/>
      <c r="DX226" s="90"/>
      <c r="DY226" s="126"/>
      <c r="DZ226" s="19"/>
      <c r="EA226" s="19"/>
      <c r="EB226" s="24"/>
      <c r="EC226" s="24"/>
      <c r="ED226" s="24"/>
      <c r="EE226" s="705"/>
      <c r="EF226" s="334"/>
      <c r="EG226" s="272"/>
      <c r="EH226" s="19"/>
      <c r="EI226" s="19"/>
      <c r="EJ226" s="85"/>
      <c r="EK226" s="85"/>
      <c r="EL226" s="85"/>
      <c r="EM226" s="135"/>
      <c r="EN226" s="90"/>
      <c r="EO226" s="126"/>
      <c r="EP226" s="19"/>
      <c r="EQ226" s="19"/>
    </row>
    <row r="227" spans="1:147" ht="37.5" customHeight="1">
      <c r="A227" s="88"/>
      <c r="B227" s="88"/>
      <c r="C227" s="88"/>
      <c r="D227" s="85"/>
      <c r="E227" s="85"/>
      <c r="F227" s="85"/>
      <c r="G227" s="135"/>
      <c r="H227" s="90"/>
      <c r="I227" s="126"/>
      <c r="J227" s="19"/>
      <c r="K227" s="19"/>
      <c r="L227" s="85"/>
      <c r="M227" s="85"/>
      <c r="N227" s="85"/>
      <c r="O227" s="135"/>
      <c r="P227" s="90"/>
      <c r="Q227" s="126"/>
      <c r="R227" s="19"/>
      <c r="S227" s="19"/>
      <c r="T227" s="85"/>
      <c r="U227" s="85"/>
      <c r="V227" s="85"/>
      <c r="W227" s="135"/>
      <c r="X227" s="90"/>
      <c r="Y227" s="126"/>
      <c r="Z227" s="19"/>
      <c r="AA227" s="19"/>
      <c r="AB227" s="85"/>
      <c r="AC227" s="85"/>
      <c r="AD227" s="85"/>
      <c r="AE227" s="135"/>
      <c r="AF227" s="90"/>
      <c r="AG227" s="126"/>
      <c r="AH227" s="19"/>
      <c r="AI227" s="19"/>
      <c r="AJ227" s="85"/>
      <c r="AK227" s="85"/>
      <c r="AL227" s="85"/>
      <c r="AM227" s="135"/>
      <c r="AN227" s="90"/>
      <c r="AO227" s="126"/>
      <c r="AP227" s="19"/>
      <c r="AQ227" s="19"/>
      <c r="AR227" s="85"/>
      <c r="AS227" s="85"/>
      <c r="AT227" s="85"/>
      <c r="AU227" s="135"/>
      <c r="AV227" s="90"/>
      <c r="AW227" s="126"/>
      <c r="AX227" s="19"/>
      <c r="AY227" s="19"/>
      <c r="AZ227" s="85"/>
      <c r="BA227" s="85"/>
      <c r="BB227" s="85"/>
      <c r="BC227" s="135"/>
      <c r="BD227" s="90"/>
      <c r="BE227" s="126"/>
      <c r="BF227" s="19"/>
      <c r="BG227" s="19"/>
      <c r="BH227" s="85"/>
      <c r="BI227" s="85"/>
      <c r="BJ227" s="85"/>
      <c r="BK227" s="135"/>
      <c r="BL227" s="90"/>
      <c r="BM227" s="126"/>
      <c r="BN227" s="19"/>
      <c r="BO227" s="19"/>
      <c r="BP227" s="85"/>
      <c r="BQ227" s="85"/>
      <c r="BR227" s="85"/>
      <c r="BS227" s="135"/>
      <c r="BT227" s="90"/>
      <c r="BU227" s="126"/>
      <c r="BV227" s="19"/>
      <c r="BW227" s="19"/>
      <c r="BX227" s="85"/>
      <c r="BY227" s="85"/>
      <c r="BZ227" s="85"/>
      <c r="CA227" s="135"/>
      <c r="CB227" s="90"/>
      <c r="CC227" s="126"/>
      <c r="CD227" s="19"/>
      <c r="CE227" s="19"/>
      <c r="CF227" s="85"/>
      <c r="CG227" s="85"/>
      <c r="CH227" s="85"/>
      <c r="CI227" s="135"/>
      <c r="CJ227" s="90"/>
      <c r="CK227" s="126"/>
      <c r="CL227" s="19"/>
      <c r="CM227" s="19"/>
      <c r="CN227" s="85"/>
      <c r="CO227" s="85"/>
      <c r="CP227" s="85"/>
      <c r="CQ227" s="135"/>
      <c r="CR227" s="90"/>
      <c r="CS227" s="126"/>
      <c r="CT227" s="19"/>
      <c r="CU227" s="19"/>
      <c r="CV227" s="85"/>
      <c r="CW227" s="85"/>
      <c r="CX227" s="85"/>
      <c r="CY227" s="135"/>
      <c r="CZ227" s="90"/>
      <c r="DA227" s="126"/>
      <c r="DB227" s="19"/>
      <c r="DC227" s="19"/>
      <c r="DD227" s="85"/>
      <c r="DE227" s="85"/>
      <c r="DF227" s="85"/>
      <c r="DG227" s="135"/>
      <c r="DH227" s="90"/>
      <c r="DI227" s="126"/>
      <c r="DJ227" s="19"/>
      <c r="DK227" s="19"/>
      <c r="DL227" s="85"/>
      <c r="DM227" s="85"/>
      <c r="DN227" s="85"/>
      <c r="DO227" s="135"/>
      <c r="DP227" s="90"/>
      <c r="DQ227" s="126"/>
      <c r="DR227" s="19"/>
      <c r="DS227" s="19"/>
      <c r="DT227" s="85"/>
      <c r="DU227" s="85"/>
      <c r="DV227" s="85"/>
      <c r="DW227" s="135"/>
      <c r="DX227" s="90"/>
      <c r="DY227" s="126"/>
      <c r="DZ227" s="19"/>
      <c r="EA227" s="19"/>
      <c r="EB227" s="24"/>
      <c r="EC227" s="24"/>
      <c r="ED227" s="24"/>
      <c r="EE227" s="705"/>
      <c r="EF227" s="334"/>
      <c r="EG227" s="272"/>
      <c r="EH227" s="19"/>
      <c r="EI227" s="19"/>
      <c r="EJ227" s="85"/>
      <c r="EK227" s="85"/>
      <c r="EL227" s="85"/>
      <c r="EM227" s="135"/>
      <c r="EN227" s="90"/>
      <c r="EO227" s="126"/>
      <c r="EP227" s="19"/>
      <c r="EQ227" s="19"/>
    </row>
    <row r="228" spans="1:147" ht="37.5" customHeight="1">
      <c r="A228" s="88"/>
      <c r="B228" s="88"/>
      <c r="C228" s="88"/>
      <c r="D228" s="85"/>
      <c r="E228" s="85"/>
      <c r="F228" s="85"/>
      <c r="G228" s="135"/>
      <c r="H228" s="90"/>
      <c r="I228" s="126"/>
      <c r="J228" s="19"/>
      <c r="K228" s="19"/>
      <c r="L228" s="85"/>
      <c r="M228" s="85"/>
      <c r="N228" s="85"/>
      <c r="O228" s="135"/>
      <c r="P228" s="90"/>
      <c r="Q228" s="126"/>
      <c r="R228" s="19"/>
      <c r="S228" s="19"/>
      <c r="T228" s="85"/>
      <c r="U228" s="85"/>
      <c r="V228" s="85"/>
      <c r="W228" s="135"/>
      <c r="X228" s="90"/>
      <c r="Y228" s="126"/>
      <c r="Z228" s="19"/>
      <c r="AA228" s="19"/>
      <c r="AB228" s="85"/>
      <c r="AC228" s="85"/>
      <c r="AD228" s="85"/>
      <c r="AE228" s="135"/>
      <c r="AF228" s="90"/>
      <c r="AG228" s="126"/>
      <c r="AH228" s="19"/>
      <c r="AI228" s="19"/>
      <c r="AJ228" s="85"/>
      <c r="AK228" s="85"/>
      <c r="AL228" s="85"/>
      <c r="AM228" s="135"/>
      <c r="AN228" s="90"/>
      <c r="AO228" s="126"/>
      <c r="AP228" s="19"/>
      <c r="AQ228" s="19"/>
      <c r="AR228" s="85"/>
      <c r="AS228" s="85"/>
      <c r="AT228" s="85"/>
      <c r="AU228" s="135"/>
      <c r="AV228" s="90"/>
      <c r="AW228" s="126"/>
      <c r="AX228" s="19"/>
      <c r="AY228" s="19"/>
      <c r="AZ228" s="85"/>
      <c r="BA228" s="85"/>
      <c r="BB228" s="85"/>
      <c r="BC228" s="135"/>
      <c r="BD228" s="90"/>
      <c r="BE228" s="126"/>
      <c r="BF228" s="19"/>
      <c r="BG228" s="19"/>
      <c r="BH228" s="85"/>
      <c r="BI228" s="85"/>
      <c r="BJ228" s="85"/>
      <c r="BK228" s="135"/>
      <c r="BL228" s="90"/>
      <c r="BM228" s="126"/>
      <c r="BN228" s="19"/>
      <c r="BO228" s="19"/>
      <c r="BP228" s="85"/>
      <c r="BQ228" s="85"/>
      <c r="BR228" s="85"/>
      <c r="BS228" s="135"/>
      <c r="BT228" s="90"/>
      <c r="BU228" s="126"/>
      <c r="BV228" s="19"/>
      <c r="BW228" s="19"/>
      <c r="BX228" s="85"/>
      <c r="BY228" s="85"/>
      <c r="BZ228" s="85"/>
      <c r="CA228" s="135"/>
      <c r="CB228" s="90"/>
      <c r="CC228" s="126"/>
      <c r="CD228" s="19"/>
      <c r="CE228" s="19"/>
      <c r="CF228" s="85"/>
      <c r="CG228" s="85"/>
      <c r="CH228" s="85"/>
      <c r="CI228" s="135"/>
      <c r="CJ228" s="90"/>
      <c r="CK228" s="126"/>
      <c r="CL228" s="19"/>
      <c r="CM228" s="19"/>
      <c r="CN228" s="85"/>
      <c r="CO228" s="85"/>
      <c r="CP228" s="85"/>
      <c r="CQ228" s="135"/>
      <c r="CR228" s="90"/>
      <c r="CS228" s="126"/>
      <c r="CT228" s="19"/>
      <c r="CU228" s="19"/>
      <c r="CV228" s="85"/>
      <c r="CW228" s="85"/>
      <c r="CX228" s="85"/>
      <c r="CY228" s="135"/>
      <c r="CZ228" s="90"/>
      <c r="DA228" s="126"/>
      <c r="DB228" s="19"/>
      <c r="DC228" s="19"/>
      <c r="DD228" s="85"/>
      <c r="DE228" s="85"/>
      <c r="DF228" s="85"/>
      <c r="DG228" s="135"/>
      <c r="DH228" s="90"/>
      <c r="DI228" s="126"/>
      <c r="DJ228" s="19"/>
      <c r="DK228" s="19"/>
      <c r="DL228" s="85"/>
      <c r="DM228" s="85"/>
      <c r="DN228" s="85"/>
      <c r="DO228" s="135"/>
      <c r="DP228" s="90"/>
      <c r="DQ228" s="126"/>
      <c r="DR228" s="19"/>
      <c r="DS228" s="19"/>
      <c r="DT228" s="85"/>
      <c r="DU228" s="85"/>
      <c r="DV228" s="85"/>
      <c r="DW228" s="135"/>
      <c r="DX228" s="90"/>
      <c r="DY228" s="126"/>
      <c r="DZ228" s="19"/>
      <c r="EA228" s="19"/>
      <c r="EB228" s="24"/>
      <c r="EC228" s="24"/>
      <c r="ED228" s="24"/>
      <c r="EE228" s="705"/>
      <c r="EF228" s="334"/>
      <c r="EG228" s="272"/>
      <c r="EH228" s="19"/>
      <c r="EI228" s="19"/>
      <c r="EJ228" s="85"/>
      <c r="EK228" s="85"/>
      <c r="EL228" s="85"/>
      <c r="EM228" s="135"/>
      <c r="EN228" s="90"/>
      <c r="EO228" s="126"/>
      <c r="EP228" s="19"/>
      <c r="EQ228" s="19"/>
    </row>
    <row r="229" spans="1:147" ht="37.5" customHeight="1">
      <c r="A229" s="88"/>
      <c r="B229" s="88"/>
      <c r="C229" s="88"/>
      <c r="D229" s="85"/>
      <c r="E229" s="85"/>
      <c r="F229" s="85"/>
      <c r="G229" s="135"/>
      <c r="H229" s="90"/>
      <c r="I229" s="126"/>
      <c r="J229" s="19"/>
      <c r="K229" s="19"/>
      <c r="L229" s="85"/>
      <c r="M229" s="85"/>
      <c r="N229" s="85"/>
      <c r="O229" s="135"/>
      <c r="P229" s="90"/>
      <c r="Q229" s="126"/>
      <c r="R229" s="19"/>
      <c r="S229" s="19"/>
      <c r="T229" s="85"/>
      <c r="U229" s="85"/>
      <c r="V229" s="85"/>
      <c r="W229" s="135"/>
      <c r="X229" s="90"/>
      <c r="Y229" s="126"/>
      <c r="Z229" s="19"/>
      <c r="AA229" s="19"/>
      <c r="AB229" s="85"/>
      <c r="AC229" s="85"/>
      <c r="AD229" s="85"/>
      <c r="AE229" s="135"/>
      <c r="AF229" s="90"/>
      <c r="AG229" s="126"/>
      <c r="AH229" s="19"/>
      <c r="AI229" s="19"/>
      <c r="AJ229" s="85"/>
      <c r="AK229" s="85"/>
      <c r="AL229" s="85"/>
      <c r="AM229" s="135"/>
      <c r="AN229" s="90"/>
      <c r="AO229" s="126"/>
      <c r="AP229" s="19"/>
      <c r="AQ229" s="19"/>
      <c r="AR229" s="85"/>
      <c r="AS229" s="85"/>
      <c r="AT229" s="85"/>
      <c r="AU229" s="135"/>
      <c r="AV229" s="90"/>
      <c r="AW229" s="126"/>
      <c r="AX229" s="19"/>
      <c r="AY229" s="19"/>
      <c r="AZ229" s="85"/>
      <c r="BA229" s="85"/>
      <c r="BB229" s="85"/>
      <c r="BC229" s="135"/>
      <c r="BD229" s="90"/>
      <c r="BE229" s="126"/>
      <c r="BF229" s="19"/>
      <c r="BG229" s="19"/>
      <c r="BH229" s="85"/>
      <c r="BI229" s="85"/>
      <c r="BJ229" s="85"/>
      <c r="BK229" s="135"/>
      <c r="BL229" s="90"/>
      <c r="BM229" s="126"/>
      <c r="BN229" s="19"/>
      <c r="BO229" s="19"/>
      <c r="BP229" s="85"/>
      <c r="BQ229" s="85"/>
      <c r="BR229" s="85"/>
      <c r="BS229" s="135"/>
      <c r="BT229" s="90"/>
      <c r="BU229" s="126"/>
      <c r="BV229" s="19"/>
      <c r="BW229" s="19"/>
      <c r="BX229" s="85"/>
      <c r="BY229" s="85"/>
      <c r="BZ229" s="85"/>
      <c r="CA229" s="135"/>
      <c r="CB229" s="90"/>
      <c r="CC229" s="126"/>
      <c r="CD229" s="19"/>
      <c r="CE229" s="19"/>
      <c r="CF229" s="85"/>
      <c r="CG229" s="85"/>
      <c r="CH229" s="85"/>
      <c r="CI229" s="135"/>
      <c r="CJ229" s="90"/>
      <c r="CK229" s="126"/>
      <c r="CL229" s="19"/>
      <c r="CM229" s="19"/>
      <c r="CN229" s="85"/>
      <c r="CO229" s="85"/>
      <c r="CP229" s="85"/>
      <c r="CQ229" s="135"/>
      <c r="CR229" s="90"/>
      <c r="CS229" s="126"/>
      <c r="CT229" s="19"/>
      <c r="CU229" s="19"/>
      <c r="CV229" s="85"/>
      <c r="CW229" s="85"/>
      <c r="CX229" s="85"/>
      <c r="CY229" s="135"/>
      <c r="CZ229" s="90"/>
      <c r="DA229" s="126"/>
      <c r="DB229" s="19"/>
      <c r="DC229" s="19"/>
      <c r="DD229" s="85"/>
      <c r="DE229" s="85"/>
      <c r="DF229" s="85"/>
      <c r="DG229" s="135"/>
      <c r="DH229" s="90"/>
      <c r="DI229" s="126"/>
      <c r="DJ229" s="19"/>
      <c r="DK229" s="19"/>
      <c r="DL229" s="85"/>
      <c r="DM229" s="85"/>
      <c r="DN229" s="85"/>
      <c r="DO229" s="135"/>
      <c r="DP229" s="90"/>
      <c r="DQ229" s="126"/>
      <c r="DR229" s="19"/>
      <c r="DS229" s="19"/>
      <c r="DT229" s="85"/>
      <c r="DU229" s="85"/>
      <c r="DV229" s="85"/>
      <c r="DW229" s="135"/>
      <c r="DX229" s="90"/>
      <c r="DY229" s="126"/>
      <c r="DZ229" s="19"/>
      <c r="EA229" s="19"/>
      <c r="EB229" s="24"/>
      <c r="EC229" s="24"/>
      <c r="ED229" s="24"/>
      <c r="EE229" s="705"/>
      <c r="EF229" s="334"/>
      <c r="EG229" s="272"/>
      <c r="EH229" s="19"/>
      <c r="EI229" s="19"/>
      <c r="EJ229" s="85"/>
      <c r="EK229" s="85"/>
      <c r="EL229" s="85"/>
      <c r="EM229" s="135"/>
      <c r="EN229" s="90"/>
      <c r="EO229" s="126"/>
      <c r="EP229" s="19"/>
      <c r="EQ229" s="19"/>
    </row>
    <row r="230" spans="1:147" ht="37.5" customHeight="1">
      <c r="A230" s="88"/>
      <c r="B230" s="88"/>
      <c r="C230" s="88"/>
      <c r="D230" s="85"/>
      <c r="E230" s="85"/>
      <c r="F230" s="85"/>
      <c r="G230" s="135"/>
      <c r="H230" s="90"/>
      <c r="I230" s="126"/>
      <c r="J230" s="19"/>
      <c r="K230" s="19"/>
      <c r="L230" s="85"/>
      <c r="M230" s="85"/>
      <c r="N230" s="85"/>
      <c r="O230" s="135"/>
      <c r="P230" s="90"/>
      <c r="Q230" s="126"/>
      <c r="R230" s="19"/>
      <c r="S230" s="19"/>
      <c r="T230" s="85"/>
      <c r="U230" s="85"/>
      <c r="V230" s="85"/>
      <c r="W230" s="135"/>
      <c r="X230" s="90"/>
      <c r="Y230" s="126"/>
      <c r="Z230" s="19"/>
      <c r="AA230" s="19"/>
      <c r="AB230" s="85"/>
      <c r="AC230" s="85"/>
      <c r="AD230" s="85"/>
      <c r="AE230" s="135"/>
      <c r="AF230" s="90"/>
      <c r="AG230" s="126"/>
      <c r="AH230" s="19"/>
      <c r="AI230" s="19"/>
      <c r="AJ230" s="85"/>
      <c r="AK230" s="85"/>
      <c r="AL230" s="85"/>
      <c r="AM230" s="135"/>
      <c r="AN230" s="90"/>
      <c r="AO230" s="126"/>
      <c r="AP230" s="19"/>
      <c r="AQ230" s="19"/>
      <c r="AR230" s="85"/>
      <c r="AS230" s="85"/>
      <c r="AT230" s="85"/>
      <c r="AU230" s="135"/>
      <c r="AV230" s="90"/>
      <c r="AW230" s="126"/>
      <c r="AX230" s="19"/>
      <c r="AY230" s="19"/>
      <c r="AZ230" s="85"/>
      <c r="BA230" s="85"/>
      <c r="BB230" s="85"/>
      <c r="BC230" s="135"/>
      <c r="BD230" s="90"/>
      <c r="BE230" s="126"/>
      <c r="BF230" s="19"/>
      <c r="BG230" s="19"/>
      <c r="BH230" s="85"/>
      <c r="BI230" s="85"/>
      <c r="BJ230" s="85"/>
      <c r="BK230" s="135"/>
      <c r="BL230" s="90"/>
      <c r="BM230" s="126"/>
      <c r="BN230" s="19"/>
      <c r="BO230" s="19"/>
      <c r="BP230" s="85"/>
      <c r="BQ230" s="85"/>
      <c r="BR230" s="85"/>
      <c r="BS230" s="135"/>
      <c r="BT230" s="90"/>
      <c r="BU230" s="126"/>
      <c r="BV230" s="19"/>
      <c r="BW230" s="19"/>
      <c r="BX230" s="85"/>
      <c r="BY230" s="85"/>
      <c r="BZ230" s="85"/>
      <c r="CA230" s="135"/>
      <c r="CB230" s="90"/>
      <c r="CC230" s="126"/>
      <c r="CD230" s="19"/>
      <c r="CE230" s="19"/>
      <c r="CF230" s="85"/>
      <c r="CG230" s="85"/>
      <c r="CH230" s="85"/>
      <c r="CI230" s="135"/>
      <c r="CJ230" s="90"/>
      <c r="CK230" s="126"/>
      <c r="CL230" s="19"/>
      <c r="CM230" s="19"/>
      <c r="CN230" s="85"/>
      <c r="CO230" s="85"/>
      <c r="CP230" s="85"/>
      <c r="CQ230" s="135"/>
      <c r="CR230" s="90"/>
      <c r="CS230" s="126"/>
      <c r="CT230" s="19"/>
      <c r="CU230" s="19"/>
      <c r="CV230" s="85"/>
      <c r="CW230" s="85"/>
      <c r="CX230" s="85"/>
      <c r="CY230" s="135"/>
      <c r="CZ230" s="90"/>
      <c r="DA230" s="126"/>
      <c r="DB230" s="19"/>
      <c r="DC230" s="19"/>
      <c r="DD230" s="85"/>
      <c r="DE230" s="85"/>
      <c r="DF230" s="85"/>
      <c r="DG230" s="135"/>
      <c r="DH230" s="90"/>
      <c r="DI230" s="126"/>
      <c r="DJ230" s="19"/>
      <c r="DK230" s="19"/>
      <c r="DL230" s="85"/>
      <c r="DM230" s="85"/>
      <c r="DN230" s="85"/>
      <c r="DO230" s="135"/>
      <c r="DP230" s="90"/>
      <c r="DQ230" s="126"/>
      <c r="DR230" s="19"/>
      <c r="DS230" s="19"/>
      <c r="DT230" s="85"/>
      <c r="DU230" s="85"/>
      <c r="DV230" s="85"/>
      <c r="DW230" s="135"/>
      <c r="DX230" s="90"/>
      <c r="DY230" s="126"/>
      <c r="DZ230" s="19"/>
      <c r="EA230" s="19"/>
      <c r="EB230" s="24"/>
      <c r="EC230" s="24"/>
      <c r="ED230" s="24"/>
      <c r="EE230" s="705"/>
      <c r="EF230" s="334"/>
      <c r="EG230" s="272"/>
      <c r="EH230" s="19"/>
      <c r="EI230" s="19"/>
      <c r="EJ230" s="85"/>
      <c r="EK230" s="85"/>
      <c r="EL230" s="85"/>
      <c r="EM230" s="135"/>
      <c r="EN230" s="90"/>
      <c r="EO230" s="126"/>
      <c r="EP230" s="19"/>
      <c r="EQ230" s="19"/>
    </row>
    <row r="231" spans="1:147" ht="37.5" customHeight="1">
      <c r="A231" s="88"/>
      <c r="B231" s="88"/>
      <c r="C231" s="88"/>
      <c r="D231" s="85"/>
      <c r="E231" s="85"/>
      <c r="F231" s="85"/>
      <c r="G231" s="135"/>
      <c r="H231" s="90"/>
      <c r="I231" s="126"/>
      <c r="J231" s="19"/>
      <c r="K231" s="19"/>
      <c r="L231" s="85"/>
      <c r="M231" s="85"/>
      <c r="N231" s="85"/>
      <c r="O231" s="135"/>
      <c r="P231" s="90"/>
      <c r="Q231" s="126"/>
      <c r="R231" s="19"/>
      <c r="S231" s="19"/>
      <c r="T231" s="85"/>
      <c r="U231" s="85"/>
      <c r="V231" s="85"/>
      <c r="W231" s="135"/>
      <c r="X231" s="90"/>
      <c r="Y231" s="126"/>
      <c r="Z231" s="19"/>
      <c r="AA231" s="19"/>
      <c r="AB231" s="85"/>
      <c r="AC231" s="85"/>
      <c r="AD231" s="85"/>
      <c r="AE231" s="135"/>
      <c r="AF231" s="90"/>
      <c r="AG231" s="126"/>
      <c r="AH231" s="19"/>
      <c r="AI231" s="19"/>
      <c r="AJ231" s="85"/>
      <c r="AK231" s="85"/>
      <c r="AL231" s="85"/>
      <c r="AM231" s="135"/>
      <c r="AN231" s="90"/>
      <c r="AO231" s="126"/>
      <c r="AP231" s="19"/>
      <c r="AQ231" s="19"/>
      <c r="AR231" s="85"/>
      <c r="AS231" s="85"/>
      <c r="AT231" s="85"/>
      <c r="AU231" s="135"/>
      <c r="AV231" s="90"/>
      <c r="AW231" s="126"/>
      <c r="AX231" s="19"/>
      <c r="AY231" s="19"/>
      <c r="AZ231" s="85"/>
      <c r="BA231" s="85"/>
      <c r="BB231" s="85"/>
      <c r="BC231" s="135"/>
      <c r="BD231" s="90"/>
      <c r="BE231" s="126"/>
      <c r="BF231" s="19"/>
      <c r="BG231" s="19"/>
      <c r="BH231" s="85"/>
      <c r="BI231" s="85"/>
      <c r="BJ231" s="85"/>
      <c r="BK231" s="135"/>
      <c r="BL231" s="90"/>
      <c r="BM231" s="126"/>
      <c r="BN231" s="19"/>
      <c r="BO231" s="19"/>
      <c r="BP231" s="85"/>
      <c r="BQ231" s="85"/>
      <c r="BR231" s="85"/>
      <c r="BS231" s="135"/>
      <c r="BT231" s="90"/>
      <c r="BU231" s="126"/>
      <c r="BV231" s="19"/>
      <c r="BW231" s="19"/>
      <c r="BX231" s="85"/>
      <c r="BY231" s="85"/>
      <c r="BZ231" s="85"/>
      <c r="CA231" s="135"/>
      <c r="CB231" s="90"/>
      <c r="CC231" s="126"/>
      <c r="CD231" s="19"/>
      <c r="CE231" s="19"/>
      <c r="CF231" s="85"/>
      <c r="CG231" s="85"/>
      <c r="CH231" s="85"/>
      <c r="CI231" s="135"/>
      <c r="CJ231" s="90"/>
      <c r="CK231" s="126"/>
      <c r="CL231" s="19"/>
      <c r="CM231" s="19"/>
      <c r="CN231" s="85"/>
      <c r="CO231" s="85"/>
      <c r="CP231" s="85"/>
      <c r="CQ231" s="135"/>
      <c r="CR231" s="90"/>
      <c r="CS231" s="126"/>
      <c r="CT231" s="19"/>
      <c r="CU231" s="19"/>
      <c r="CV231" s="85"/>
      <c r="CW231" s="85"/>
      <c r="CX231" s="85"/>
      <c r="CY231" s="135"/>
      <c r="CZ231" s="90"/>
      <c r="DA231" s="126"/>
      <c r="DB231" s="19"/>
      <c r="DC231" s="19"/>
      <c r="DD231" s="85"/>
      <c r="DE231" s="85"/>
      <c r="DF231" s="85"/>
      <c r="DG231" s="135"/>
      <c r="DH231" s="90"/>
      <c r="DI231" s="126"/>
      <c r="DJ231" s="19"/>
      <c r="DK231" s="19"/>
      <c r="DL231" s="85"/>
      <c r="DM231" s="85"/>
      <c r="DN231" s="85"/>
      <c r="DO231" s="135"/>
      <c r="DP231" s="90"/>
      <c r="DQ231" s="126"/>
      <c r="DR231" s="19"/>
      <c r="DS231" s="19"/>
      <c r="DT231" s="85"/>
      <c r="DU231" s="85"/>
      <c r="DV231" s="85"/>
      <c r="DW231" s="135"/>
      <c r="DX231" s="90"/>
      <c r="DY231" s="126"/>
      <c r="DZ231" s="19"/>
      <c r="EA231" s="19"/>
      <c r="EB231" s="24"/>
      <c r="EC231" s="24"/>
      <c r="ED231" s="24"/>
      <c r="EE231" s="705"/>
      <c r="EF231" s="334"/>
      <c r="EG231" s="272"/>
      <c r="EH231" s="19"/>
      <c r="EI231" s="19"/>
      <c r="EJ231" s="85"/>
      <c r="EK231" s="85"/>
      <c r="EL231" s="85"/>
      <c r="EM231" s="135"/>
      <c r="EN231" s="90"/>
      <c r="EO231" s="126"/>
      <c r="EP231" s="19"/>
      <c r="EQ231" s="19"/>
    </row>
    <row r="232" spans="1:147" ht="37.5" customHeight="1">
      <c r="A232" s="88"/>
      <c r="B232" s="88"/>
      <c r="C232" s="88"/>
      <c r="D232" s="85"/>
      <c r="E232" s="85"/>
      <c r="F232" s="85"/>
      <c r="G232" s="135"/>
      <c r="H232" s="90"/>
      <c r="I232" s="126"/>
      <c r="J232" s="19"/>
      <c r="K232" s="19"/>
      <c r="L232" s="85"/>
      <c r="M232" s="85"/>
      <c r="N232" s="85"/>
      <c r="O232" s="135"/>
      <c r="P232" s="90"/>
      <c r="Q232" s="126"/>
      <c r="R232" s="19"/>
      <c r="S232" s="19"/>
      <c r="T232" s="85"/>
      <c r="U232" s="85"/>
      <c r="V232" s="85"/>
      <c r="W232" s="135"/>
      <c r="X232" s="90"/>
      <c r="Y232" s="126"/>
      <c r="Z232" s="19"/>
      <c r="AA232" s="19"/>
      <c r="AB232" s="85"/>
      <c r="AC232" s="85"/>
      <c r="AD232" s="85"/>
      <c r="AE232" s="135"/>
      <c r="AF232" s="90"/>
      <c r="AG232" s="126"/>
      <c r="AH232" s="19"/>
      <c r="AI232" s="19"/>
      <c r="AJ232" s="85"/>
      <c r="AK232" s="85"/>
      <c r="AL232" s="85"/>
      <c r="AM232" s="135"/>
      <c r="AN232" s="90"/>
      <c r="AO232" s="126"/>
      <c r="AP232" s="19"/>
      <c r="AQ232" s="19"/>
      <c r="AR232" s="85"/>
      <c r="AS232" s="85"/>
      <c r="AT232" s="85"/>
      <c r="AU232" s="135"/>
      <c r="AV232" s="90"/>
      <c r="AW232" s="126"/>
      <c r="AX232" s="19"/>
      <c r="AY232" s="19"/>
      <c r="AZ232" s="85"/>
      <c r="BA232" s="85"/>
      <c r="BB232" s="85"/>
      <c r="BC232" s="135"/>
      <c r="BD232" s="90"/>
      <c r="BE232" s="126"/>
      <c r="BF232" s="19"/>
      <c r="BG232" s="19"/>
      <c r="BH232" s="85"/>
      <c r="BI232" s="85"/>
      <c r="BJ232" s="85"/>
      <c r="BK232" s="135"/>
      <c r="BL232" s="90"/>
      <c r="BM232" s="126"/>
      <c r="BN232" s="19"/>
      <c r="BO232" s="19"/>
      <c r="BP232" s="85"/>
      <c r="BQ232" s="85"/>
      <c r="BR232" s="85"/>
      <c r="BS232" s="135"/>
      <c r="BT232" s="90"/>
      <c r="BU232" s="126"/>
      <c r="BV232" s="19"/>
      <c r="BW232" s="19"/>
      <c r="BX232" s="85"/>
      <c r="BY232" s="85"/>
      <c r="BZ232" s="85"/>
      <c r="CA232" s="135"/>
      <c r="CB232" s="90"/>
      <c r="CC232" s="126"/>
      <c r="CD232" s="19"/>
      <c r="CE232" s="19"/>
      <c r="CF232" s="85"/>
      <c r="CG232" s="85"/>
      <c r="CH232" s="85"/>
      <c r="CI232" s="135"/>
      <c r="CJ232" s="90"/>
      <c r="CK232" s="126"/>
      <c r="CL232" s="19"/>
      <c r="CM232" s="19"/>
      <c r="CN232" s="85"/>
      <c r="CO232" s="85"/>
      <c r="CP232" s="85"/>
      <c r="CQ232" s="135"/>
      <c r="CR232" s="90"/>
      <c r="CS232" s="126"/>
      <c r="CT232" s="19"/>
      <c r="CU232" s="19"/>
      <c r="CV232" s="85"/>
      <c r="CW232" s="85"/>
      <c r="CX232" s="85"/>
      <c r="CY232" s="135"/>
      <c r="CZ232" s="90"/>
      <c r="DA232" s="126"/>
      <c r="DB232" s="19"/>
      <c r="DC232" s="19"/>
      <c r="DD232" s="85"/>
      <c r="DE232" s="85"/>
      <c r="DF232" s="85"/>
      <c r="DG232" s="135"/>
      <c r="DH232" s="90"/>
      <c r="DI232" s="126"/>
      <c r="DJ232" s="19"/>
      <c r="DK232" s="19"/>
      <c r="DL232" s="85"/>
      <c r="DM232" s="85"/>
      <c r="DN232" s="85"/>
      <c r="DO232" s="135"/>
      <c r="DP232" s="90"/>
      <c r="DQ232" s="126"/>
      <c r="DR232" s="19"/>
      <c r="DS232" s="19"/>
      <c r="DT232" s="85"/>
      <c r="DU232" s="85"/>
      <c r="DV232" s="85"/>
      <c r="DW232" s="135"/>
      <c r="DX232" s="90"/>
      <c r="DY232" s="126"/>
      <c r="DZ232" s="19"/>
      <c r="EA232" s="19"/>
      <c r="EB232" s="24"/>
      <c r="EC232" s="24"/>
      <c r="ED232" s="24"/>
      <c r="EE232" s="705"/>
      <c r="EF232" s="334"/>
      <c r="EG232" s="272"/>
      <c r="EH232" s="19"/>
      <c r="EI232" s="19"/>
      <c r="EJ232" s="85"/>
      <c r="EK232" s="85"/>
      <c r="EL232" s="85"/>
      <c r="EM232" s="135"/>
      <c r="EN232" s="90"/>
      <c r="EO232" s="126"/>
      <c r="EP232" s="19"/>
      <c r="EQ232" s="19"/>
    </row>
    <row r="233" spans="1:147" ht="37.5" customHeight="1">
      <c r="A233" s="88"/>
      <c r="B233" s="88"/>
      <c r="C233" s="88"/>
      <c r="D233" s="85"/>
      <c r="E233" s="85"/>
      <c r="F233" s="85"/>
      <c r="G233" s="135"/>
      <c r="H233" s="90"/>
      <c r="I233" s="126"/>
      <c r="J233" s="19"/>
      <c r="K233" s="19"/>
      <c r="L233" s="85"/>
      <c r="M233" s="85"/>
      <c r="N233" s="85"/>
      <c r="O233" s="135"/>
      <c r="P233" s="90"/>
      <c r="Q233" s="126"/>
      <c r="R233" s="19"/>
      <c r="S233" s="19"/>
      <c r="T233" s="85"/>
      <c r="U233" s="85"/>
      <c r="V233" s="85"/>
      <c r="W233" s="135"/>
      <c r="X233" s="90"/>
      <c r="Y233" s="126"/>
      <c r="Z233" s="19"/>
      <c r="AA233" s="19"/>
      <c r="AB233" s="85"/>
      <c r="AC233" s="85"/>
      <c r="AD233" s="85"/>
      <c r="AE233" s="135"/>
      <c r="AF233" s="90"/>
      <c r="AG233" s="126"/>
      <c r="AH233" s="19"/>
      <c r="AI233" s="19"/>
      <c r="AJ233" s="85"/>
      <c r="AK233" s="85"/>
      <c r="AL233" s="85"/>
      <c r="AM233" s="135"/>
      <c r="AN233" s="90"/>
      <c r="AO233" s="126"/>
      <c r="AP233" s="19"/>
      <c r="AQ233" s="19"/>
      <c r="AR233" s="85"/>
      <c r="AS233" s="85"/>
      <c r="AT233" s="85"/>
      <c r="AU233" s="135"/>
      <c r="AV233" s="90"/>
      <c r="AW233" s="126"/>
      <c r="AX233" s="19"/>
      <c r="AY233" s="19"/>
      <c r="AZ233" s="85"/>
      <c r="BA233" s="85"/>
      <c r="BB233" s="85"/>
      <c r="BC233" s="135"/>
      <c r="BD233" s="90"/>
      <c r="BE233" s="126"/>
      <c r="BF233" s="19"/>
      <c r="BG233" s="19"/>
      <c r="BH233" s="85"/>
      <c r="BI233" s="85"/>
      <c r="BJ233" s="85"/>
      <c r="BK233" s="135"/>
      <c r="BL233" s="90"/>
      <c r="BM233" s="126"/>
      <c r="BN233" s="19"/>
      <c r="BO233" s="19"/>
      <c r="BP233" s="85"/>
      <c r="BQ233" s="85"/>
      <c r="BR233" s="85"/>
      <c r="BS233" s="135"/>
      <c r="BT233" s="90"/>
      <c r="BU233" s="126"/>
      <c r="BV233" s="19"/>
      <c r="BW233" s="19"/>
      <c r="BX233" s="85"/>
      <c r="BY233" s="85"/>
      <c r="BZ233" s="85"/>
      <c r="CA233" s="135"/>
      <c r="CB233" s="90"/>
      <c r="CC233" s="126"/>
      <c r="CD233" s="19"/>
      <c r="CE233" s="19"/>
      <c r="CF233" s="85"/>
      <c r="CG233" s="85"/>
      <c r="CH233" s="85"/>
      <c r="CI233" s="135"/>
      <c r="CJ233" s="90"/>
      <c r="CK233" s="126"/>
      <c r="CL233" s="19"/>
      <c r="CM233" s="19"/>
      <c r="CN233" s="85"/>
      <c r="CO233" s="85"/>
      <c r="CP233" s="85"/>
      <c r="CQ233" s="135"/>
      <c r="CR233" s="90"/>
      <c r="CS233" s="126"/>
      <c r="CT233" s="19"/>
      <c r="CU233" s="19"/>
      <c r="CV233" s="85"/>
      <c r="CW233" s="85"/>
      <c r="CX233" s="85"/>
      <c r="CY233" s="135"/>
      <c r="CZ233" s="90"/>
      <c r="DA233" s="126"/>
      <c r="DB233" s="19"/>
      <c r="DC233" s="19"/>
      <c r="DD233" s="85"/>
      <c r="DE233" s="85"/>
      <c r="DF233" s="85"/>
      <c r="DG233" s="135"/>
      <c r="DH233" s="90"/>
      <c r="DI233" s="126"/>
      <c r="DJ233" s="19"/>
      <c r="DK233" s="19"/>
      <c r="DL233" s="85"/>
      <c r="DM233" s="85"/>
      <c r="DN233" s="85"/>
      <c r="DO233" s="135"/>
      <c r="DP233" s="90"/>
      <c r="DQ233" s="126"/>
      <c r="DR233" s="19"/>
      <c r="DS233" s="19"/>
      <c r="DT233" s="85"/>
      <c r="DU233" s="85"/>
      <c r="DV233" s="85"/>
      <c r="DW233" s="135"/>
      <c r="DX233" s="90"/>
      <c r="DY233" s="126"/>
      <c r="DZ233" s="19"/>
      <c r="EA233" s="19"/>
      <c r="EB233" s="24"/>
      <c r="EC233" s="24"/>
      <c r="ED233" s="24"/>
      <c r="EE233" s="705"/>
      <c r="EF233" s="334"/>
      <c r="EG233" s="272"/>
      <c r="EH233" s="19"/>
      <c r="EI233" s="19"/>
      <c r="EJ233" s="85"/>
      <c r="EK233" s="85"/>
      <c r="EL233" s="85"/>
      <c r="EM233" s="135"/>
      <c r="EN233" s="90"/>
      <c r="EO233" s="126"/>
      <c r="EP233" s="19"/>
      <c r="EQ233" s="19"/>
    </row>
    <row r="234" spans="1:147" ht="37.5" customHeight="1">
      <c r="A234" s="88"/>
      <c r="B234" s="88"/>
      <c r="C234" s="88"/>
      <c r="D234" s="85"/>
      <c r="E234" s="85"/>
      <c r="F234" s="85"/>
      <c r="G234" s="135"/>
      <c r="H234" s="90"/>
      <c r="I234" s="126"/>
      <c r="J234" s="19"/>
      <c r="K234" s="19"/>
      <c r="L234" s="85"/>
      <c r="M234" s="85"/>
      <c r="N234" s="85"/>
      <c r="O234" s="135"/>
      <c r="P234" s="90"/>
      <c r="Q234" s="126"/>
      <c r="R234" s="19"/>
      <c r="S234" s="19"/>
      <c r="T234" s="85"/>
      <c r="U234" s="85"/>
      <c r="V234" s="85"/>
      <c r="W234" s="135"/>
      <c r="X234" s="90"/>
      <c r="Y234" s="126"/>
      <c r="Z234" s="19"/>
      <c r="AA234" s="19"/>
      <c r="AB234" s="85"/>
      <c r="AC234" s="85"/>
      <c r="AD234" s="85"/>
      <c r="AE234" s="135"/>
      <c r="AF234" s="90"/>
      <c r="AG234" s="126"/>
      <c r="AH234" s="19"/>
      <c r="AI234" s="19"/>
      <c r="AJ234" s="85"/>
      <c r="AK234" s="85"/>
      <c r="AL234" s="85"/>
      <c r="AM234" s="135"/>
      <c r="AN234" s="90"/>
      <c r="AO234" s="126"/>
      <c r="AP234" s="19"/>
      <c r="AQ234" s="19"/>
      <c r="AR234" s="85"/>
      <c r="AS234" s="85"/>
      <c r="AT234" s="85"/>
      <c r="AU234" s="135"/>
      <c r="AV234" s="90"/>
      <c r="AW234" s="126"/>
      <c r="AX234" s="19"/>
      <c r="AY234" s="19"/>
      <c r="AZ234" s="85"/>
      <c r="BA234" s="85"/>
      <c r="BB234" s="85"/>
      <c r="BC234" s="135"/>
      <c r="BD234" s="90"/>
      <c r="BE234" s="126"/>
      <c r="BF234" s="19"/>
      <c r="BG234" s="19"/>
      <c r="BH234" s="85"/>
      <c r="BI234" s="85"/>
      <c r="BJ234" s="85"/>
      <c r="BK234" s="135"/>
      <c r="BL234" s="90"/>
      <c r="BM234" s="126"/>
      <c r="BN234" s="19"/>
      <c r="BO234" s="19"/>
      <c r="BP234" s="85"/>
      <c r="BQ234" s="85"/>
      <c r="BR234" s="85"/>
      <c r="BS234" s="135"/>
      <c r="BT234" s="90"/>
      <c r="BU234" s="126"/>
      <c r="BV234" s="19"/>
      <c r="BW234" s="19"/>
      <c r="BX234" s="85"/>
      <c r="BY234" s="85"/>
      <c r="BZ234" s="85"/>
      <c r="CA234" s="135"/>
      <c r="CB234" s="90"/>
      <c r="CC234" s="126"/>
      <c r="CD234" s="19"/>
      <c r="CE234" s="19"/>
      <c r="CF234" s="85"/>
      <c r="CG234" s="85"/>
      <c r="CH234" s="85"/>
      <c r="CI234" s="135"/>
      <c r="CJ234" s="90"/>
      <c r="CK234" s="126"/>
      <c r="CL234" s="19"/>
      <c r="CM234" s="19"/>
      <c r="CN234" s="85"/>
      <c r="CO234" s="85"/>
      <c r="CP234" s="85"/>
      <c r="CQ234" s="135"/>
      <c r="CR234" s="90"/>
      <c r="CS234" s="126"/>
      <c r="CT234" s="19"/>
      <c r="CU234" s="19"/>
      <c r="CV234" s="85"/>
      <c r="CW234" s="85"/>
      <c r="CX234" s="85"/>
      <c r="CY234" s="135"/>
      <c r="CZ234" s="90"/>
      <c r="DA234" s="126"/>
      <c r="DB234" s="19"/>
      <c r="DC234" s="19"/>
      <c r="DD234" s="85"/>
      <c r="DE234" s="85"/>
      <c r="DF234" s="85"/>
      <c r="DG234" s="135"/>
      <c r="DH234" s="90"/>
      <c r="DI234" s="126"/>
      <c r="DJ234" s="19"/>
      <c r="DK234" s="19"/>
      <c r="DL234" s="85"/>
      <c r="DM234" s="85"/>
      <c r="DN234" s="85"/>
      <c r="DO234" s="135"/>
      <c r="DP234" s="90"/>
      <c r="DQ234" s="126"/>
      <c r="DR234" s="19"/>
      <c r="DS234" s="19"/>
      <c r="DT234" s="85"/>
      <c r="DU234" s="85"/>
      <c r="DV234" s="85"/>
      <c r="DW234" s="135"/>
      <c r="DX234" s="90"/>
      <c r="DY234" s="126"/>
      <c r="DZ234" s="19"/>
      <c r="EA234" s="19"/>
      <c r="EB234" s="24"/>
      <c r="EC234" s="24"/>
      <c r="ED234" s="24"/>
      <c r="EE234" s="705"/>
      <c r="EF234" s="334"/>
      <c r="EG234" s="272"/>
      <c r="EH234" s="19"/>
      <c r="EI234" s="19"/>
      <c r="EJ234" s="85"/>
      <c r="EK234" s="85"/>
      <c r="EL234" s="85"/>
      <c r="EM234" s="135"/>
      <c r="EN234" s="90"/>
      <c r="EO234" s="126"/>
      <c r="EP234" s="19"/>
      <c r="EQ234" s="19"/>
    </row>
    <row r="235" spans="1:147" ht="37.5" customHeight="1">
      <c r="A235" s="88"/>
      <c r="B235" s="88"/>
      <c r="C235" s="88"/>
      <c r="D235" s="85"/>
      <c r="E235" s="85"/>
      <c r="F235" s="85"/>
      <c r="G235" s="135"/>
      <c r="H235" s="90"/>
      <c r="I235" s="126"/>
      <c r="J235" s="19"/>
      <c r="K235" s="19"/>
      <c r="L235" s="85"/>
      <c r="M235" s="85"/>
      <c r="N235" s="85"/>
      <c r="O235" s="135"/>
      <c r="P235" s="90"/>
      <c r="Q235" s="126"/>
      <c r="R235" s="19"/>
      <c r="S235" s="19"/>
      <c r="T235" s="85"/>
      <c r="U235" s="85"/>
      <c r="V235" s="85"/>
      <c r="W235" s="135"/>
      <c r="X235" s="90"/>
      <c r="Y235" s="126"/>
      <c r="Z235" s="19"/>
      <c r="AA235" s="19"/>
      <c r="AB235" s="85"/>
      <c r="AC235" s="85"/>
      <c r="AD235" s="85"/>
      <c r="AE235" s="135"/>
      <c r="AF235" s="90"/>
      <c r="AG235" s="126"/>
      <c r="AH235" s="19"/>
      <c r="AI235" s="19"/>
      <c r="AJ235" s="85"/>
      <c r="AK235" s="85"/>
      <c r="AL235" s="85"/>
      <c r="AM235" s="135"/>
      <c r="AN235" s="90"/>
      <c r="AO235" s="126"/>
      <c r="AP235" s="19"/>
      <c r="AQ235" s="19"/>
      <c r="AR235" s="85"/>
      <c r="AS235" s="85"/>
      <c r="AT235" s="85"/>
      <c r="AU235" s="135"/>
      <c r="AV235" s="90"/>
      <c r="AW235" s="126"/>
      <c r="AX235" s="19"/>
      <c r="AY235" s="19"/>
      <c r="AZ235" s="85"/>
      <c r="BA235" s="85"/>
      <c r="BB235" s="85"/>
      <c r="BC235" s="135"/>
      <c r="BD235" s="90"/>
      <c r="BE235" s="126"/>
      <c r="BF235" s="19"/>
      <c r="BG235" s="19"/>
      <c r="BH235" s="85"/>
      <c r="BI235" s="85"/>
      <c r="BJ235" s="85"/>
      <c r="BK235" s="135"/>
      <c r="BL235" s="90"/>
      <c r="BM235" s="126"/>
      <c r="BN235" s="19"/>
      <c r="BO235" s="19"/>
      <c r="BP235" s="85"/>
      <c r="BQ235" s="85"/>
      <c r="BR235" s="85"/>
      <c r="BS235" s="135"/>
      <c r="BT235" s="90"/>
      <c r="BU235" s="126"/>
      <c r="BV235" s="19"/>
      <c r="BW235" s="19"/>
      <c r="BX235" s="85"/>
      <c r="BY235" s="85"/>
      <c r="BZ235" s="85"/>
      <c r="CA235" s="135"/>
      <c r="CB235" s="90"/>
      <c r="CC235" s="126"/>
      <c r="CD235" s="19"/>
      <c r="CE235" s="19"/>
      <c r="CF235" s="85"/>
      <c r="CG235" s="85"/>
      <c r="CH235" s="85"/>
      <c r="CI235" s="135"/>
      <c r="CJ235" s="90"/>
      <c r="CK235" s="126"/>
      <c r="CL235" s="19"/>
      <c r="CM235" s="19"/>
      <c r="CN235" s="85"/>
      <c r="CO235" s="85"/>
      <c r="CP235" s="85"/>
      <c r="CQ235" s="135"/>
      <c r="CR235" s="90"/>
      <c r="CS235" s="126"/>
      <c r="CT235" s="19"/>
      <c r="CU235" s="19"/>
      <c r="CV235" s="85"/>
      <c r="CW235" s="85"/>
      <c r="CX235" s="85"/>
      <c r="CY235" s="135"/>
      <c r="CZ235" s="90"/>
      <c r="DA235" s="126"/>
      <c r="DB235" s="19"/>
      <c r="DC235" s="19"/>
      <c r="DD235" s="85"/>
      <c r="DE235" s="85"/>
      <c r="DF235" s="85"/>
      <c r="DG235" s="135"/>
      <c r="DH235" s="90"/>
      <c r="DI235" s="126"/>
      <c r="DJ235" s="19"/>
      <c r="DK235" s="19"/>
      <c r="DL235" s="85"/>
      <c r="DM235" s="85"/>
      <c r="DN235" s="85"/>
      <c r="DO235" s="135"/>
      <c r="DP235" s="90"/>
      <c r="DQ235" s="126"/>
      <c r="DR235" s="19"/>
      <c r="DS235" s="19"/>
      <c r="DT235" s="85"/>
      <c r="DU235" s="85"/>
      <c r="DV235" s="85"/>
      <c r="DW235" s="135"/>
      <c r="DX235" s="90"/>
      <c r="DY235" s="126"/>
      <c r="DZ235" s="19"/>
      <c r="EA235" s="19"/>
      <c r="EB235" s="24"/>
      <c r="EC235" s="24"/>
      <c r="ED235" s="24"/>
      <c r="EE235" s="705"/>
      <c r="EF235" s="334"/>
      <c r="EG235" s="272"/>
      <c r="EH235" s="19"/>
      <c r="EI235" s="19"/>
      <c r="EJ235" s="85"/>
      <c r="EK235" s="85"/>
      <c r="EL235" s="85"/>
      <c r="EM235" s="135"/>
      <c r="EN235" s="90"/>
      <c r="EO235" s="126"/>
      <c r="EP235" s="19"/>
      <c r="EQ235" s="19"/>
    </row>
    <row r="236" spans="1:147" ht="37.5" customHeight="1">
      <c r="A236" s="88"/>
      <c r="B236" s="88"/>
      <c r="C236" s="88"/>
      <c r="D236" s="85"/>
      <c r="E236" s="85"/>
      <c r="F236" s="85"/>
      <c r="G236" s="135"/>
      <c r="H236" s="90"/>
      <c r="I236" s="126"/>
      <c r="J236" s="19"/>
      <c r="K236" s="19"/>
      <c r="L236" s="85"/>
      <c r="M236" s="85"/>
      <c r="N236" s="85"/>
      <c r="O236" s="135"/>
      <c r="P236" s="90"/>
      <c r="Q236" s="126"/>
      <c r="R236" s="19"/>
      <c r="S236" s="19"/>
      <c r="T236" s="85"/>
      <c r="U236" s="85"/>
      <c r="V236" s="85"/>
      <c r="W236" s="135"/>
      <c r="X236" s="90"/>
      <c r="Y236" s="126"/>
      <c r="Z236" s="19"/>
      <c r="AA236" s="19"/>
      <c r="AB236" s="85"/>
      <c r="AC236" s="85"/>
      <c r="AD236" s="85"/>
      <c r="AE236" s="135"/>
      <c r="AF236" s="90"/>
      <c r="AG236" s="126"/>
      <c r="AH236" s="19"/>
      <c r="AI236" s="19"/>
      <c r="AJ236" s="85"/>
      <c r="AK236" s="85"/>
      <c r="AL236" s="85"/>
      <c r="AM236" s="135"/>
      <c r="AN236" s="90"/>
      <c r="AO236" s="126"/>
      <c r="AP236" s="19"/>
      <c r="AQ236" s="19"/>
      <c r="AR236" s="85"/>
      <c r="AS236" s="85"/>
      <c r="AT236" s="85"/>
      <c r="AU236" s="135"/>
      <c r="AV236" s="90"/>
      <c r="AW236" s="126"/>
      <c r="AX236" s="19"/>
      <c r="AY236" s="19"/>
      <c r="AZ236" s="85"/>
      <c r="BA236" s="85"/>
      <c r="BB236" s="85"/>
      <c r="BC236" s="135"/>
      <c r="BD236" s="90"/>
      <c r="BE236" s="126"/>
      <c r="BF236" s="19"/>
      <c r="BG236" s="19"/>
      <c r="BH236" s="85"/>
      <c r="BI236" s="85"/>
      <c r="BJ236" s="85"/>
      <c r="BK236" s="135"/>
      <c r="BL236" s="90"/>
      <c r="BM236" s="126"/>
      <c r="BN236" s="19"/>
      <c r="BO236" s="19"/>
      <c r="BP236" s="85"/>
      <c r="BQ236" s="85"/>
      <c r="BR236" s="85"/>
      <c r="BS236" s="135"/>
      <c r="BT236" s="90"/>
      <c r="BU236" s="126"/>
      <c r="BV236" s="19"/>
      <c r="BW236" s="19"/>
      <c r="BX236" s="85"/>
      <c r="BY236" s="85"/>
      <c r="BZ236" s="85"/>
      <c r="CA236" s="135"/>
      <c r="CB236" s="90"/>
      <c r="CC236" s="126"/>
      <c r="CD236" s="19"/>
      <c r="CE236" s="19"/>
      <c r="CF236" s="85"/>
      <c r="CG236" s="85"/>
      <c r="CH236" s="85"/>
      <c r="CI236" s="135"/>
      <c r="CJ236" s="90"/>
      <c r="CK236" s="126"/>
      <c r="CL236" s="19"/>
      <c r="CM236" s="19"/>
      <c r="CN236" s="85"/>
      <c r="CO236" s="85"/>
      <c r="CP236" s="85"/>
      <c r="CQ236" s="135"/>
      <c r="CR236" s="90"/>
      <c r="CS236" s="126"/>
      <c r="CT236" s="19"/>
      <c r="CU236" s="19"/>
      <c r="CV236" s="85"/>
      <c r="CW236" s="85"/>
      <c r="CX236" s="85"/>
      <c r="CY236" s="135"/>
      <c r="CZ236" s="90"/>
      <c r="DA236" s="126"/>
      <c r="DB236" s="19"/>
      <c r="DC236" s="19"/>
      <c r="DD236" s="85"/>
      <c r="DE236" s="85"/>
      <c r="DF236" s="85"/>
      <c r="DG236" s="135"/>
      <c r="DH236" s="90"/>
      <c r="DI236" s="126"/>
      <c r="DJ236" s="19"/>
      <c r="DK236" s="19"/>
      <c r="DL236" s="85"/>
      <c r="DM236" s="85"/>
      <c r="DN236" s="85"/>
      <c r="DO236" s="135"/>
      <c r="DP236" s="90"/>
      <c r="DQ236" s="126"/>
      <c r="DR236" s="19"/>
      <c r="DS236" s="19"/>
      <c r="DT236" s="85"/>
      <c r="DU236" s="85"/>
      <c r="DV236" s="85"/>
      <c r="DW236" s="135"/>
      <c r="DX236" s="90"/>
      <c r="DY236" s="126"/>
      <c r="DZ236" s="19"/>
      <c r="EA236" s="19"/>
      <c r="EB236" s="24"/>
      <c r="EC236" s="24"/>
      <c r="ED236" s="24"/>
      <c r="EE236" s="705"/>
      <c r="EF236" s="334"/>
      <c r="EG236" s="272"/>
      <c r="EH236" s="19"/>
      <c r="EI236" s="19"/>
      <c r="EJ236" s="85"/>
      <c r="EK236" s="85"/>
      <c r="EL236" s="85"/>
      <c r="EM236" s="135"/>
      <c r="EN236" s="90"/>
      <c r="EO236" s="126"/>
      <c r="EP236" s="19"/>
      <c r="EQ236" s="19"/>
    </row>
    <row r="237" spans="1:147" ht="37.5" customHeight="1">
      <c r="A237" s="88"/>
      <c r="B237" s="88"/>
      <c r="C237" s="88"/>
      <c r="D237" s="85"/>
      <c r="E237" s="85"/>
      <c r="F237" s="85"/>
      <c r="G237" s="135"/>
      <c r="H237" s="90"/>
      <c r="I237" s="126"/>
      <c r="J237" s="19"/>
      <c r="K237" s="19"/>
      <c r="L237" s="85"/>
      <c r="M237" s="85"/>
      <c r="N237" s="85"/>
      <c r="O237" s="135"/>
      <c r="P237" s="90"/>
      <c r="Q237" s="126"/>
      <c r="R237" s="19"/>
      <c r="S237" s="19"/>
      <c r="T237" s="85"/>
      <c r="U237" s="85"/>
      <c r="V237" s="85"/>
      <c r="W237" s="135"/>
      <c r="X237" s="90"/>
      <c r="Y237" s="126"/>
      <c r="Z237" s="19"/>
      <c r="AA237" s="19"/>
      <c r="AB237" s="85"/>
      <c r="AC237" s="85"/>
      <c r="AD237" s="85"/>
      <c r="AE237" s="135"/>
      <c r="AF237" s="90"/>
      <c r="AG237" s="126"/>
      <c r="AH237" s="19"/>
      <c r="AI237" s="19"/>
      <c r="AJ237" s="85"/>
      <c r="AK237" s="85"/>
      <c r="AL237" s="85"/>
      <c r="AM237" s="135"/>
      <c r="AN237" s="90"/>
      <c r="AO237" s="126"/>
      <c r="AP237" s="19"/>
      <c r="AQ237" s="19"/>
      <c r="AR237" s="85"/>
      <c r="AS237" s="85"/>
      <c r="AT237" s="85"/>
      <c r="AU237" s="135"/>
      <c r="AV237" s="90"/>
      <c r="AW237" s="126"/>
      <c r="AX237" s="19"/>
      <c r="AY237" s="19"/>
      <c r="AZ237" s="85"/>
      <c r="BA237" s="85"/>
      <c r="BB237" s="85"/>
      <c r="BC237" s="135"/>
      <c r="BD237" s="90"/>
      <c r="BE237" s="126"/>
      <c r="BF237" s="19"/>
      <c r="BG237" s="19"/>
      <c r="BH237" s="85"/>
      <c r="BI237" s="85"/>
      <c r="BJ237" s="85"/>
      <c r="BK237" s="135"/>
      <c r="BL237" s="90"/>
      <c r="BM237" s="126"/>
      <c r="BN237" s="19"/>
      <c r="BO237" s="19"/>
      <c r="BP237" s="85"/>
      <c r="BQ237" s="85"/>
      <c r="BR237" s="85"/>
      <c r="BS237" s="135"/>
      <c r="BT237" s="90"/>
      <c r="BU237" s="126"/>
      <c r="BV237" s="19"/>
      <c r="BW237" s="19"/>
      <c r="BX237" s="85"/>
      <c r="BY237" s="85"/>
      <c r="BZ237" s="85"/>
      <c r="CA237" s="135"/>
      <c r="CB237" s="90"/>
      <c r="CC237" s="126"/>
      <c r="CD237" s="19"/>
      <c r="CE237" s="19"/>
      <c r="CF237" s="85"/>
      <c r="CG237" s="85"/>
      <c r="CH237" s="85"/>
      <c r="CI237" s="135"/>
      <c r="CJ237" s="90"/>
      <c r="CK237" s="126"/>
      <c r="CL237" s="19"/>
      <c r="CM237" s="19"/>
      <c r="CN237" s="85"/>
      <c r="CO237" s="85"/>
      <c r="CP237" s="85"/>
      <c r="CQ237" s="135"/>
      <c r="CR237" s="90"/>
      <c r="CS237" s="126"/>
      <c r="CT237" s="19"/>
      <c r="CU237" s="19"/>
      <c r="CV237" s="85"/>
      <c r="CW237" s="85"/>
      <c r="CX237" s="85"/>
      <c r="CY237" s="135"/>
      <c r="CZ237" s="90"/>
      <c r="DA237" s="126"/>
      <c r="DB237" s="19"/>
      <c r="DC237" s="19"/>
      <c r="DD237" s="85"/>
      <c r="DE237" s="85"/>
      <c r="DF237" s="85"/>
      <c r="DG237" s="135"/>
      <c r="DH237" s="90"/>
      <c r="DI237" s="126"/>
      <c r="DJ237" s="19"/>
      <c r="DK237" s="19"/>
      <c r="DL237" s="85"/>
      <c r="DM237" s="85"/>
      <c r="DN237" s="85"/>
      <c r="DO237" s="135"/>
      <c r="DP237" s="90"/>
      <c r="DQ237" s="126"/>
      <c r="DR237" s="19"/>
      <c r="DS237" s="19"/>
      <c r="DT237" s="85"/>
      <c r="DU237" s="85"/>
      <c r="DV237" s="85"/>
      <c r="DW237" s="135"/>
      <c r="DX237" s="90"/>
      <c r="DY237" s="126"/>
      <c r="DZ237" s="19"/>
      <c r="EA237" s="19"/>
      <c r="EB237" s="24"/>
      <c r="EC237" s="24"/>
      <c r="ED237" s="24"/>
      <c r="EE237" s="705"/>
      <c r="EF237" s="334"/>
      <c r="EG237" s="272"/>
      <c r="EH237" s="19"/>
      <c r="EI237" s="19"/>
      <c r="EJ237" s="85"/>
      <c r="EK237" s="85"/>
      <c r="EL237" s="85"/>
      <c r="EM237" s="135"/>
      <c r="EN237" s="90"/>
      <c r="EO237" s="126"/>
      <c r="EP237" s="19"/>
      <c r="EQ237" s="19"/>
    </row>
    <row r="238" spans="1:147" ht="37.5" customHeight="1">
      <c r="A238" s="88"/>
      <c r="B238" s="88"/>
      <c r="C238" s="88"/>
      <c r="D238" s="85"/>
      <c r="E238" s="85"/>
      <c r="F238" s="85"/>
      <c r="G238" s="135"/>
      <c r="H238" s="90"/>
      <c r="I238" s="126"/>
      <c r="J238" s="19"/>
      <c r="K238" s="19"/>
      <c r="L238" s="85"/>
      <c r="M238" s="85"/>
      <c r="N238" s="85"/>
      <c r="O238" s="135"/>
      <c r="P238" s="90"/>
      <c r="Q238" s="126"/>
      <c r="R238" s="19"/>
      <c r="S238" s="19"/>
      <c r="T238" s="85"/>
      <c r="U238" s="85"/>
      <c r="V238" s="85"/>
      <c r="W238" s="135"/>
      <c r="X238" s="90"/>
      <c r="Y238" s="126"/>
      <c r="Z238" s="19"/>
      <c r="AA238" s="19"/>
      <c r="AB238" s="85"/>
      <c r="AC238" s="85"/>
      <c r="AD238" s="85"/>
      <c r="AE238" s="135"/>
      <c r="AF238" s="90"/>
      <c r="AG238" s="126"/>
      <c r="AH238" s="19"/>
      <c r="AI238" s="19"/>
      <c r="AJ238" s="85"/>
      <c r="AK238" s="85"/>
      <c r="AL238" s="85"/>
      <c r="AM238" s="135"/>
      <c r="AN238" s="90"/>
      <c r="AO238" s="126"/>
      <c r="AP238" s="19"/>
      <c r="AQ238" s="19"/>
      <c r="AR238" s="85"/>
      <c r="AS238" s="85"/>
      <c r="AT238" s="85"/>
      <c r="AU238" s="135"/>
      <c r="AV238" s="90"/>
      <c r="AW238" s="126"/>
      <c r="AX238" s="19"/>
      <c r="AY238" s="19"/>
      <c r="AZ238" s="85"/>
      <c r="BA238" s="85"/>
      <c r="BB238" s="85"/>
      <c r="BC238" s="135"/>
      <c r="BD238" s="90"/>
      <c r="BE238" s="126"/>
      <c r="BF238" s="19"/>
      <c r="BG238" s="19"/>
      <c r="BH238" s="85"/>
      <c r="BI238" s="85"/>
      <c r="BJ238" s="85"/>
      <c r="BK238" s="135"/>
      <c r="BL238" s="90"/>
      <c r="BM238" s="126"/>
      <c r="BN238" s="19"/>
      <c r="BO238" s="19"/>
      <c r="BP238" s="85"/>
      <c r="BQ238" s="85"/>
      <c r="BR238" s="85"/>
      <c r="BS238" s="135"/>
      <c r="BT238" s="90"/>
      <c r="BU238" s="126"/>
      <c r="BV238" s="19"/>
      <c r="BW238" s="19"/>
      <c r="BX238" s="85"/>
      <c r="BY238" s="85"/>
      <c r="BZ238" s="85"/>
      <c r="CA238" s="135"/>
      <c r="CB238" s="90"/>
      <c r="CC238" s="126"/>
      <c r="CD238" s="19"/>
      <c r="CE238" s="19"/>
      <c r="CF238" s="85"/>
      <c r="CG238" s="85"/>
      <c r="CH238" s="85"/>
      <c r="CI238" s="135"/>
      <c r="CJ238" s="90"/>
      <c r="CK238" s="126"/>
      <c r="CL238" s="19"/>
      <c r="CM238" s="19"/>
      <c r="CN238" s="85"/>
      <c r="CO238" s="85"/>
      <c r="CP238" s="85"/>
      <c r="CQ238" s="135"/>
      <c r="CR238" s="90"/>
      <c r="CS238" s="126"/>
      <c r="CT238" s="19"/>
      <c r="CU238" s="19"/>
      <c r="CV238" s="85"/>
      <c r="CW238" s="85"/>
      <c r="CX238" s="85"/>
      <c r="CY238" s="135"/>
      <c r="CZ238" s="90"/>
      <c r="DA238" s="126"/>
      <c r="DB238" s="19"/>
      <c r="DC238" s="19"/>
      <c r="DD238" s="85"/>
      <c r="DE238" s="85"/>
      <c r="DF238" s="85"/>
      <c r="DG238" s="135"/>
      <c r="DH238" s="90"/>
      <c r="DI238" s="126"/>
      <c r="DJ238" s="19"/>
      <c r="DK238" s="19"/>
      <c r="DL238" s="85"/>
      <c r="DM238" s="85"/>
      <c r="DN238" s="85"/>
      <c r="DO238" s="135"/>
      <c r="DP238" s="90"/>
      <c r="DQ238" s="126"/>
      <c r="DR238" s="19"/>
      <c r="DS238" s="19"/>
      <c r="DT238" s="85"/>
      <c r="DU238" s="85"/>
      <c r="DV238" s="85"/>
      <c r="DW238" s="135"/>
      <c r="DX238" s="90"/>
      <c r="DY238" s="126"/>
      <c r="DZ238" s="19"/>
      <c r="EA238" s="19"/>
      <c r="EB238" s="24"/>
      <c r="EC238" s="24"/>
      <c r="ED238" s="24"/>
      <c r="EE238" s="705"/>
      <c r="EF238" s="334"/>
      <c r="EG238" s="272"/>
      <c r="EH238" s="19"/>
      <c r="EI238" s="19"/>
      <c r="EJ238" s="85"/>
      <c r="EK238" s="85"/>
      <c r="EL238" s="85"/>
      <c r="EM238" s="135"/>
      <c r="EN238" s="90"/>
      <c r="EO238" s="126"/>
      <c r="EP238" s="19"/>
      <c r="EQ238" s="19"/>
    </row>
    <row r="239" spans="1:147" ht="37.5" customHeight="1">
      <c r="A239" s="88"/>
      <c r="B239" s="88"/>
      <c r="C239" s="88"/>
      <c r="D239" s="85"/>
      <c r="E239" s="85"/>
      <c r="F239" s="85"/>
      <c r="G239" s="135"/>
      <c r="H239" s="90"/>
      <c r="I239" s="126"/>
      <c r="J239" s="19"/>
      <c r="K239" s="19"/>
      <c r="L239" s="85"/>
      <c r="M239" s="85"/>
      <c r="N239" s="85"/>
      <c r="O239" s="135"/>
      <c r="P239" s="90"/>
      <c r="Q239" s="126"/>
      <c r="R239" s="19"/>
      <c r="S239" s="19"/>
      <c r="T239" s="85"/>
      <c r="U239" s="85"/>
      <c r="V239" s="85"/>
      <c r="W239" s="135"/>
      <c r="X239" s="90"/>
      <c r="Y239" s="126"/>
      <c r="Z239" s="19"/>
      <c r="AA239" s="19"/>
      <c r="AB239" s="85"/>
      <c r="AC239" s="85"/>
      <c r="AD239" s="85"/>
      <c r="AE239" s="135"/>
      <c r="AF239" s="90"/>
      <c r="AG239" s="126"/>
      <c r="AH239" s="19"/>
      <c r="AI239" s="19"/>
      <c r="AJ239" s="85"/>
      <c r="AK239" s="85"/>
      <c r="AL239" s="85"/>
      <c r="AM239" s="135"/>
      <c r="AN239" s="90"/>
      <c r="AO239" s="126"/>
      <c r="AP239" s="19"/>
      <c r="AQ239" s="19"/>
      <c r="AR239" s="85"/>
      <c r="AS239" s="85"/>
      <c r="AT239" s="85"/>
      <c r="AU239" s="135"/>
      <c r="AV239" s="90"/>
      <c r="AW239" s="126"/>
      <c r="AX239" s="19"/>
      <c r="AY239" s="19"/>
      <c r="AZ239" s="85"/>
      <c r="BA239" s="85"/>
      <c r="BB239" s="85"/>
      <c r="BC239" s="135"/>
      <c r="BD239" s="90"/>
      <c r="BE239" s="126"/>
      <c r="BF239" s="19"/>
      <c r="BG239" s="19"/>
      <c r="BH239" s="85"/>
      <c r="BI239" s="85"/>
      <c r="BJ239" s="85"/>
      <c r="BK239" s="135"/>
      <c r="BL239" s="90"/>
      <c r="BM239" s="126"/>
      <c r="BN239" s="19"/>
      <c r="BO239" s="19"/>
      <c r="BP239" s="85"/>
      <c r="BQ239" s="85"/>
      <c r="BR239" s="85"/>
      <c r="BS239" s="135"/>
      <c r="BT239" s="90"/>
      <c r="BU239" s="126"/>
      <c r="BV239" s="19"/>
      <c r="BW239" s="19"/>
      <c r="BX239" s="85"/>
      <c r="BY239" s="85"/>
      <c r="BZ239" s="85"/>
      <c r="CA239" s="135"/>
      <c r="CB239" s="90"/>
      <c r="CC239" s="126"/>
      <c r="CD239" s="19"/>
      <c r="CE239" s="19"/>
      <c r="CF239" s="85"/>
      <c r="CG239" s="85"/>
      <c r="CH239" s="85"/>
      <c r="CI239" s="135"/>
      <c r="CJ239" s="90"/>
      <c r="CK239" s="126"/>
      <c r="CL239" s="19"/>
      <c r="CM239" s="19"/>
      <c r="CN239" s="85"/>
      <c r="CO239" s="85"/>
      <c r="CP239" s="85"/>
      <c r="CQ239" s="135"/>
      <c r="CR239" s="90"/>
      <c r="CS239" s="126"/>
      <c r="CT239" s="19"/>
      <c r="CU239" s="19"/>
      <c r="CV239" s="85"/>
      <c r="CW239" s="85"/>
      <c r="CX239" s="85"/>
      <c r="CY239" s="135"/>
      <c r="CZ239" s="90"/>
      <c r="DA239" s="126"/>
      <c r="DB239" s="19"/>
      <c r="DC239" s="19"/>
      <c r="DD239" s="85"/>
      <c r="DE239" s="85"/>
      <c r="DF239" s="85"/>
      <c r="DG239" s="135"/>
      <c r="DH239" s="90"/>
      <c r="DI239" s="126"/>
      <c r="DJ239" s="19"/>
      <c r="DK239" s="19"/>
      <c r="DL239" s="85"/>
      <c r="DM239" s="85"/>
      <c r="DN239" s="85"/>
      <c r="DO239" s="135"/>
      <c r="DP239" s="90"/>
      <c r="DQ239" s="126"/>
      <c r="DR239" s="19"/>
      <c r="DS239" s="19"/>
      <c r="DT239" s="85"/>
      <c r="DU239" s="85"/>
      <c r="DV239" s="85"/>
      <c r="DW239" s="135"/>
      <c r="DX239" s="90"/>
      <c r="DY239" s="126"/>
      <c r="DZ239" s="19"/>
      <c r="EA239" s="19"/>
      <c r="EB239" s="24"/>
      <c r="EC239" s="24"/>
      <c r="ED239" s="24"/>
      <c r="EE239" s="705"/>
      <c r="EF239" s="334"/>
      <c r="EG239" s="272"/>
      <c r="EH239" s="19"/>
      <c r="EI239" s="19"/>
      <c r="EJ239" s="85"/>
      <c r="EK239" s="85"/>
      <c r="EL239" s="85"/>
      <c r="EM239" s="135"/>
      <c r="EN239" s="90"/>
      <c r="EO239" s="126"/>
      <c r="EP239" s="19"/>
      <c r="EQ239" s="19"/>
    </row>
    <row r="240" spans="1:147" ht="37.5" customHeight="1">
      <c r="A240" s="88"/>
      <c r="B240" s="88"/>
      <c r="C240" s="88"/>
      <c r="D240" s="85"/>
      <c r="E240" s="85"/>
      <c r="F240" s="85"/>
      <c r="G240" s="135"/>
      <c r="H240" s="90"/>
      <c r="I240" s="126"/>
      <c r="J240" s="19"/>
      <c r="K240" s="19"/>
      <c r="L240" s="85"/>
      <c r="M240" s="85"/>
      <c r="N240" s="85"/>
      <c r="O240" s="135"/>
      <c r="P240" s="90"/>
      <c r="Q240" s="126"/>
      <c r="R240" s="19"/>
      <c r="S240" s="19"/>
      <c r="T240" s="85"/>
      <c r="U240" s="85"/>
      <c r="V240" s="85"/>
      <c r="W240" s="135"/>
      <c r="X240" s="90"/>
      <c r="Y240" s="126"/>
      <c r="Z240" s="19"/>
      <c r="AA240" s="19"/>
      <c r="AB240" s="85"/>
      <c r="AC240" s="85"/>
      <c r="AD240" s="85"/>
      <c r="AE240" s="135"/>
      <c r="AF240" s="90"/>
      <c r="AG240" s="126"/>
      <c r="AH240" s="19"/>
      <c r="AI240" s="19"/>
      <c r="AJ240" s="85"/>
      <c r="AK240" s="85"/>
      <c r="AL240" s="85"/>
      <c r="AM240" s="135"/>
      <c r="AN240" s="90"/>
      <c r="AO240" s="126"/>
      <c r="AP240" s="19"/>
      <c r="AQ240" s="19"/>
      <c r="AR240" s="85"/>
      <c r="AS240" s="85"/>
      <c r="AT240" s="85"/>
      <c r="AU240" s="135"/>
      <c r="AV240" s="90"/>
      <c r="AW240" s="126"/>
      <c r="AX240" s="19"/>
      <c r="AY240" s="19"/>
      <c r="AZ240" s="85"/>
      <c r="BA240" s="85"/>
      <c r="BB240" s="85"/>
      <c r="BC240" s="135"/>
      <c r="BD240" s="90"/>
      <c r="BE240" s="126"/>
      <c r="BF240" s="19"/>
      <c r="BG240" s="19"/>
      <c r="BH240" s="85"/>
      <c r="BI240" s="85"/>
      <c r="BJ240" s="85"/>
      <c r="BK240" s="135"/>
      <c r="BL240" s="90"/>
      <c r="BM240" s="126"/>
      <c r="BN240" s="19"/>
      <c r="BO240" s="19"/>
      <c r="BP240" s="85"/>
      <c r="BQ240" s="85"/>
      <c r="BR240" s="85"/>
      <c r="BS240" s="135"/>
      <c r="BT240" s="90"/>
      <c r="BU240" s="126"/>
      <c r="BV240" s="19"/>
      <c r="BW240" s="19"/>
      <c r="BX240" s="85"/>
      <c r="BY240" s="85"/>
      <c r="BZ240" s="85"/>
      <c r="CA240" s="135"/>
      <c r="CB240" s="90"/>
      <c r="CC240" s="126"/>
      <c r="CD240" s="19"/>
      <c r="CE240" s="19"/>
      <c r="CF240" s="85"/>
      <c r="CG240" s="85"/>
      <c r="CH240" s="85"/>
      <c r="CI240" s="135"/>
      <c r="CJ240" s="90"/>
      <c r="CK240" s="126"/>
      <c r="CL240" s="19"/>
      <c r="CM240" s="19"/>
      <c r="CN240" s="85"/>
      <c r="CO240" s="85"/>
      <c r="CP240" s="85"/>
      <c r="CQ240" s="135"/>
      <c r="CR240" s="90"/>
      <c r="CS240" s="126"/>
      <c r="CT240" s="19"/>
      <c r="CU240" s="19"/>
      <c r="CV240" s="85"/>
      <c r="CW240" s="85"/>
      <c r="CX240" s="85"/>
      <c r="CY240" s="135"/>
      <c r="CZ240" s="90"/>
      <c r="DA240" s="126"/>
      <c r="DB240" s="19"/>
      <c r="DC240" s="19"/>
      <c r="DD240" s="85"/>
      <c r="DE240" s="85"/>
      <c r="DF240" s="85"/>
      <c r="DG240" s="135"/>
      <c r="DH240" s="90"/>
      <c r="DI240" s="126"/>
      <c r="DJ240" s="19"/>
      <c r="DK240" s="19"/>
      <c r="DL240" s="85"/>
      <c r="DM240" s="85"/>
      <c r="DN240" s="85"/>
      <c r="DO240" s="135"/>
      <c r="DP240" s="90"/>
      <c r="DQ240" s="126"/>
      <c r="DR240" s="19"/>
      <c r="DS240" s="19"/>
      <c r="DT240" s="85"/>
      <c r="DU240" s="85"/>
      <c r="DV240" s="85"/>
      <c r="DW240" s="135"/>
      <c r="DX240" s="90"/>
      <c r="DY240" s="126"/>
      <c r="DZ240" s="19"/>
      <c r="EA240" s="19"/>
      <c r="EB240" s="24"/>
      <c r="EC240" s="24"/>
      <c r="ED240" s="24"/>
      <c r="EE240" s="705"/>
      <c r="EF240" s="334"/>
      <c r="EG240" s="272"/>
      <c r="EH240" s="19"/>
      <c r="EI240" s="19"/>
      <c r="EJ240" s="85"/>
      <c r="EK240" s="85"/>
      <c r="EL240" s="85"/>
      <c r="EM240" s="135"/>
      <c r="EN240" s="90"/>
      <c r="EO240" s="126"/>
      <c r="EP240" s="19"/>
      <c r="EQ240" s="19"/>
    </row>
    <row r="241" spans="1:147" ht="37.5" customHeight="1">
      <c r="A241" s="88"/>
      <c r="B241" s="88"/>
      <c r="C241" s="88"/>
      <c r="D241" s="85"/>
      <c r="E241" s="85"/>
      <c r="F241" s="85"/>
      <c r="G241" s="135"/>
      <c r="H241" s="90"/>
      <c r="I241" s="126"/>
      <c r="J241" s="19"/>
      <c r="K241" s="19"/>
      <c r="L241" s="85"/>
      <c r="M241" s="85"/>
      <c r="N241" s="85"/>
      <c r="O241" s="135"/>
      <c r="P241" s="90"/>
      <c r="Q241" s="126"/>
      <c r="R241" s="19"/>
      <c r="S241" s="19"/>
      <c r="T241" s="85"/>
      <c r="U241" s="85"/>
      <c r="V241" s="85"/>
      <c r="W241" s="135"/>
      <c r="X241" s="90"/>
      <c r="Y241" s="126"/>
      <c r="Z241" s="19"/>
      <c r="AA241" s="19"/>
      <c r="AB241" s="85"/>
      <c r="AC241" s="85"/>
      <c r="AD241" s="85"/>
      <c r="AE241" s="135"/>
      <c r="AF241" s="90"/>
      <c r="AG241" s="126"/>
      <c r="AH241" s="19"/>
      <c r="AI241" s="19"/>
      <c r="AJ241" s="85"/>
      <c r="AK241" s="85"/>
      <c r="AL241" s="85"/>
      <c r="AM241" s="135"/>
      <c r="AN241" s="90"/>
      <c r="AO241" s="126"/>
      <c r="AP241" s="19"/>
      <c r="AQ241" s="19"/>
      <c r="AR241" s="85"/>
      <c r="AS241" s="85"/>
      <c r="AT241" s="85"/>
      <c r="AU241" s="135"/>
      <c r="AV241" s="90"/>
      <c r="AW241" s="126"/>
      <c r="AX241" s="19"/>
      <c r="AY241" s="19"/>
      <c r="AZ241" s="85"/>
      <c r="BA241" s="85"/>
      <c r="BB241" s="85"/>
      <c r="BC241" s="135"/>
      <c r="BD241" s="90"/>
      <c r="BE241" s="126"/>
      <c r="BF241" s="19"/>
      <c r="BG241" s="19"/>
      <c r="BH241" s="85"/>
      <c r="BI241" s="85"/>
      <c r="BJ241" s="85"/>
      <c r="BK241" s="135"/>
      <c r="BL241" s="90"/>
      <c r="BM241" s="126"/>
      <c r="BN241" s="19"/>
      <c r="BO241" s="19"/>
      <c r="BP241" s="85"/>
      <c r="BQ241" s="85"/>
      <c r="BR241" s="85"/>
      <c r="BS241" s="135"/>
      <c r="BT241" s="90"/>
      <c r="BU241" s="126"/>
      <c r="BV241" s="19"/>
      <c r="BW241" s="19"/>
      <c r="BX241" s="85"/>
      <c r="BY241" s="85"/>
      <c r="BZ241" s="85"/>
      <c r="CA241" s="135"/>
      <c r="CB241" s="90"/>
      <c r="CC241" s="126"/>
      <c r="CD241" s="19"/>
      <c r="CE241" s="19"/>
      <c r="CF241" s="85"/>
      <c r="CG241" s="85"/>
      <c r="CH241" s="85"/>
      <c r="CI241" s="135"/>
      <c r="CJ241" s="90"/>
      <c r="CK241" s="126"/>
      <c r="CL241" s="19"/>
      <c r="CM241" s="19"/>
      <c r="CN241" s="85"/>
      <c r="CO241" s="85"/>
      <c r="CP241" s="85"/>
      <c r="CQ241" s="135"/>
      <c r="CR241" s="90"/>
      <c r="CS241" s="126"/>
      <c r="CT241" s="19"/>
      <c r="CU241" s="19"/>
      <c r="CV241" s="85"/>
      <c r="CW241" s="85"/>
      <c r="CX241" s="85"/>
      <c r="CY241" s="135"/>
      <c r="CZ241" s="90"/>
      <c r="DA241" s="126"/>
      <c r="DB241" s="19"/>
      <c r="DC241" s="19"/>
      <c r="DD241" s="85"/>
      <c r="DE241" s="85"/>
      <c r="DF241" s="85"/>
      <c r="DG241" s="135"/>
      <c r="DH241" s="90"/>
      <c r="DI241" s="126"/>
      <c r="DJ241" s="19"/>
      <c r="DK241" s="19"/>
      <c r="DL241" s="85"/>
      <c r="DM241" s="85"/>
      <c r="DN241" s="85"/>
      <c r="DO241" s="135"/>
      <c r="DP241" s="90"/>
      <c r="DQ241" s="126"/>
      <c r="DR241" s="19"/>
      <c r="DS241" s="19"/>
      <c r="DT241" s="85"/>
      <c r="DU241" s="85"/>
      <c r="DV241" s="85"/>
      <c r="DW241" s="135"/>
      <c r="DX241" s="90"/>
      <c r="DY241" s="126"/>
      <c r="DZ241" s="19"/>
      <c r="EA241" s="19"/>
      <c r="EB241" s="24"/>
      <c r="EC241" s="24"/>
      <c r="ED241" s="24"/>
      <c r="EE241" s="705"/>
      <c r="EF241" s="334"/>
      <c r="EG241" s="272"/>
      <c r="EH241" s="19"/>
      <c r="EI241" s="19"/>
      <c r="EJ241" s="85"/>
      <c r="EK241" s="85"/>
      <c r="EL241" s="85"/>
      <c r="EM241" s="135"/>
      <c r="EN241" s="90"/>
      <c r="EO241" s="126"/>
      <c r="EP241" s="19"/>
      <c r="EQ241" s="19"/>
    </row>
    <row r="242" spans="1:147" ht="37.5" customHeight="1">
      <c r="A242" s="88"/>
      <c r="B242" s="88"/>
      <c r="C242" s="88"/>
      <c r="D242" s="85"/>
      <c r="E242" s="85"/>
      <c r="F242" s="85"/>
      <c r="G242" s="135"/>
      <c r="H242" s="90"/>
      <c r="I242" s="126"/>
      <c r="J242" s="19"/>
      <c r="K242" s="19"/>
      <c r="L242" s="85"/>
      <c r="M242" s="85"/>
      <c r="N242" s="85"/>
      <c r="O242" s="135"/>
      <c r="P242" s="90"/>
      <c r="Q242" s="126"/>
      <c r="R242" s="19"/>
      <c r="S242" s="19"/>
      <c r="T242" s="85"/>
      <c r="U242" s="85"/>
      <c r="V242" s="85"/>
      <c r="W242" s="135"/>
      <c r="X242" s="90"/>
      <c r="Y242" s="126"/>
      <c r="Z242" s="19"/>
      <c r="AA242" s="19"/>
      <c r="AB242" s="85"/>
      <c r="AC242" s="85"/>
      <c r="AD242" s="85"/>
      <c r="AE242" s="135"/>
      <c r="AF242" s="90"/>
      <c r="AG242" s="126"/>
      <c r="AH242" s="19"/>
      <c r="AI242" s="19"/>
      <c r="AJ242" s="85"/>
      <c r="AK242" s="85"/>
      <c r="AL242" s="85"/>
      <c r="AM242" s="135"/>
      <c r="AN242" s="90"/>
      <c r="AO242" s="126"/>
      <c r="AP242" s="19"/>
      <c r="AQ242" s="19"/>
      <c r="AR242" s="85"/>
      <c r="AS242" s="85"/>
      <c r="AT242" s="85"/>
      <c r="AU242" s="135"/>
      <c r="AV242" s="90"/>
      <c r="AW242" s="126"/>
      <c r="AX242" s="19"/>
      <c r="AY242" s="19"/>
      <c r="AZ242" s="85"/>
      <c r="BA242" s="85"/>
      <c r="BB242" s="85"/>
      <c r="BC242" s="135"/>
      <c r="BD242" s="90"/>
      <c r="BE242" s="126"/>
      <c r="BF242" s="19"/>
      <c r="BG242" s="19"/>
      <c r="BH242" s="85"/>
      <c r="BI242" s="85"/>
      <c r="BJ242" s="85"/>
      <c r="BK242" s="135"/>
      <c r="BL242" s="90"/>
      <c r="BM242" s="126"/>
      <c r="BN242" s="19"/>
      <c r="BO242" s="19"/>
      <c r="BP242" s="85"/>
      <c r="BQ242" s="85"/>
      <c r="BR242" s="85"/>
      <c r="BS242" s="135"/>
      <c r="BT242" s="90"/>
      <c r="BU242" s="126"/>
      <c r="BV242" s="19"/>
      <c r="BW242" s="19"/>
      <c r="BX242" s="85"/>
      <c r="BY242" s="85"/>
      <c r="BZ242" s="85"/>
      <c r="CA242" s="135"/>
      <c r="CB242" s="90"/>
      <c r="CC242" s="126"/>
      <c r="CD242" s="19"/>
      <c r="CE242" s="19"/>
      <c r="CF242" s="85"/>
      <c r="CG242" s="85"/>
      <c r="CH242" s="85"/>
      <c r="CI242" s="135"/>
      <c r="CJ242" s="90"/>
      <c r="CK242" s="126"/>
      <c r="CL242" s="19"/>
      <c r="CM242" s="19"/>
      <c r="CN242" s="85"/>
      <c r="CO242" s="85"/>
      <c r="CP242" s="85"/>
      <c r="CQ242" s="135"/>
      <c r="CR242" s="90"/>
      <c r="CS242" s="126"/>
      <c r="CT242" s="19"/>
      <c r="CU242" s="19"/>
      <c r="CV242" s="85"/>
      <c r="CW242" s="85"/>
      <c r="CX242" s="85"/>
      <c r="CY242" s="135"/>
      <c r="CZ242" s="90"/>
      <c r="DA242" s="126"/>
      <c r="DB242" s="19"/>
      <c r="DC242" s="19"/>
      <c r="DD242" s="85"/>
      <c r="DE242" s="85"/>
      <c r="DF242" s="85"/>
      <c r="DG242" s="135"/>
      <c r="DH242" s="90"/>
      <c r="DI242" s="126"/>
      <c r="DJ242" s="19"/>
      <c r="DK242" s="19"/>
      <c r="DL242" s="85"/>
      <c r="DM242" s="85"/>
      <c r="DN242" s="85"/>
      <c r="DO242" s="135"/>
      <c r="DP242" s="90"/>
      <c r="DQ242" s="126"/>
      <c r="DR242" s="19"/>
      <c r="DS242" s="19"/>
      <c r="DT242" s="85"/>
      <c r="DU242" s="85"/>
      <c r="DV242" s="85"/>
      <c r="DW242" s="135"/>
      <c r="DX242" s="90"/>
      <c r="DY242" s="126"/>
      <c r="DZ242" s="19"/>
      <c r="EA242" s="19"/>
      <c r="EB242" s="24"/>
      <c r="EC242" s="24"/>
      <c r="ED242" s="24"/>
      <c r="EE242" s="705"/>
      <c r="EF242" s="334"/>
      <c r="EG242" s="272"/>
      <c r="EH242" s="19"/>
      <c r="EI242" s="19"/>
      <c r="EJ242" s="85"/>
      <c r="EK242" s="85"/>
      <c r="EL242" s="85"/>
      <c r="EM242" s="135"/>
      <c r="EN242" s="90"/>
      <c r="EO242" s="126"/>
      <c r="EP242" s="19"/>
      <c r="EQ242" s="19"/>
    </row>
    <row r="243" spans="1:147" ht="37.5" customHeight="1">
      <c r="A243" s="88"/>
      <c r="B243" s="88"/>
      <c r="C243" s="88"/>
      <c r="D243" s="85"/>
      <c r="E243" s="85"/>
      <c r="F243" s="85"/>
      <c r="G243" s="135"/>
      <c r="H243" s="90"/>
      <c r="I243" s="126"/>
      <c r="J243" s="19"/>
      <c r="K243" s="19"/>
      <c r="L243" s="85"/>
      <c r="M243" s="85"/>
      <c r="N243" s="85"/>
      <c r="O243" s="135"/>
      <c r="P243" s="90"/>
      <c r="Q243" s="126"/>
      <c r="R243" s="19"/>
      <c r="S243" s="19"/>
      <c r="T243" s="85"/>
      <c r="U243" s="85"/>
      <c r="V243" s="85"/>
      <c r="W243" s="135"/>
      <c r="X243" s="90"/>
      <c r="Y243" s="126"/>
      <c r="Z243" s="19"/>
      <c r="AA243" s="19"/>
      <c r="AB243" s="85"/>
      <c r="AC243" s="85"/>
      <c r="AD243" s="85"/>
      <c r="AE243" s="135"/>
      <c r="AF243" s="90"/>
      <c r="AG243" s="126"/>
      <c r="AH243" s="19"/>
      <c r="AI243" s="19"/>
      <c r="AJ243" s="85"/>
      <c r="AK243" s="85"/>
      <c r="AL243" s="85"/>
      <c r="AM243" s="135"/>
      <c r="AN243" s="90"/>
      <c r="AO243" s="126"/>
      <c r="AP243" s="19"/>
      <c r="AQ243" s="19"/>
      <c r="AR243" s="85"/>
      <c r="AS243" s="85"/>
      <c r="AT243" s="85"/>
      <c r="AU243" s="135"/>
      <c r="AV243" s="90"/>
      <c r="AW243" s="126"/>
      <c r="AX243" s="19"/>
      <c r="AY243" s="19"/>
      <c r="AZ243" s="85"/>
      <c r="BA243" s="85"/>
      <c r="BB243" s="85"/>
      <c r="BC243" s="135"/>
      <c r="BD243" s="90"/>
      <c r="BE243" s="126"/>
      <c r="BF243" s="19"/>
      <c r="BG243" s="19"/>
      <c r="BH243" s="85"/>
      <c r="BI243" s="85"/>
      <c r="BJ243" s="85"/>
      <c r="BK243" s="135"/>
      <c r="BL243" s="90"/>
      <c r="BM243" s="126"/>
      <c r="BN243" s="19"/>
      <c r="BO243" s="19"/>
      <c r="BP243" s="85"/>
      <c r="BQ243" s="85"/>
      <c r="BR243" s="85"/>
      <c r="BS243" s="135"/>
      <c r="BT243" s="90"/>
      <c r="BU243" s="126"/>
      <c r="BV243" s="19"/>
      <c r="BW243" s="19"/>
      <c r="BX243" s="85"/>
      <c r="BY243" s="85"/>
      <c r="BZ243" s="85"/>
      <c r="CA243" s="135"/>
      <c r="CB243" s="90"/>
      <c r="CC243" s="126"/>
      <c r="CD243" s="19"/>
      <c r="CE243" s="19"/>
      <c r="CF243" s="85"/>
      <c r="CG243" s="85"/>
      <c r="CH243" s="85"/>
      <c r="CI243" s="135"/>
      <c r="CJ243" s="90"/>
      <c r="CK243" s="126"/>
      <c r="CL243" s="19"/>
      <c r="CM243" s="19"/>
      <c r="CN243" s="85"/>
      <c r="CO243" s="85"/>
      <c r="CP243" s="85"/>
      <c r="CQ243" s="135"/>
      <c r="CR243" s="90"/>
      <c r="CS243" s="126"/>
      <c r="CT243" s="19"/>
      <c r="CU243" s="19"/>
      <c r="CV243" s="85"/>
      <c r="CW243" s="85"/>
      <c r="CX243" s="85"/>
      <c r="CY243" s="135"/>
      <c r="CZ243" s="90"/>
      <c r="DA243" s="126"/>
      <c r="DB243" s="19"/>
      <c r="DC243" s="19"/>
      <c r="DD243" s="85"/>
      <c r="DE243" s="85"/>
      <c r="DF243" s="85"/>
      <c r="DG243" s="135"/>
      <c r="DH243" s="90"/>
      <c r="DI243" s="126"/>
      <c r="DJ243" s="19"/>
      <c r="DK243" s="19"/>
      <c r="DL243" s="85"/>
      <c r="DM243" s="85"/>
      <c r="DN243" s="85"/>
      <c r="DO243" s="135"/>
      <c r="DP243" s="90"/>
      <c r="DQ243" s="126"/>
      <c r="DR243" s="19"/>
      <c r="DS243" s="19"/>
      <c r="DT243" s="85"/>
      <c r="DU243" s="85"/>
      <c r="DV243" s="85"/>
      <c r="DW243" s="135"/>
      <c r="DX243" s="90"/>
      <c r="DY243" s="126"/>
      <c r="DZ243" s="19"/>
      <c r="EA243" s="19"/>
      <c r="EB243" s="24"/>
      <c r="EC243" s="24"/>
      <c r="ED243" s="24"/>
      <c r="EE243" s="705"/>
      <c r="EF243" s="334"/>
      <c r="EG243" s="272"/>
      <c r="EH243" s="19"/>
      <c r="EI243" s="19"/>
      <c r="EJ243" s="85"/>
      <c r="EK243" s="85"/>
      <c r="EL243" s="85"/>
      <c r="EM243" s="135"/>
      <c r="EN243" s="90"/>
      <c r="EO243" s="126"/>
      <c r="EP243" s="19"/>
      <c r="EQ243" s="19"/>
    </row>
    <row r="244" spans="1:147" ht="37.5" customHeight="1">
      <c r="A244" s="88"/>
      <c r="B244" s="88"/>
      <c r="C244" s="88"/>
      <c r="D244" s="85"/>
      <c r="E244" s="85"/>
      <c r="F244" s="85"/>
      <c r="G244" s="135"/>
      <c r="H244" s="90"/>
      <c r="I244" s="126"/>
      <c r="J244" s="19"/>
      <c r="K244" s="19"/>
      <c r="L244" s="85"/>
      <c r="M244" s="85"/>
      <c r="N244" s="85"/>
      <c r="O244" s="135"/>
      <c r="P244" s="90"/>
      <c r="Q244" s="126"/>
      <c r="R244" s="19"/>
      <c r="S244" s="19"/>
      <c r="T244" s="85"/>
      <c r="U244" s="85"/>
      <c r="V244" s="85"/>
      <c r="W244" s="135"/>
      <c r="X244" s="90"/>
      <c r="Y244" s="126"/>
      <c r="Z244" s="19"/>
      <c r="AA244" s="19"/>
      <c r="AB244" s="85"/>
      <c r="AC244" s="85"/>
      <c r="AD244" s="85"/>
      <c r="AE244" s="135"/>
      <c r="AF244" s="90"/>
      <c r="AG244" s="126"/>
      <c r="AH244" s="19"/>
      <c r="AI244" s="19"/>
      <c r="AJ244" s="85"/>
      <c r="AK244" s="85"/>
      <c r="AL244" s="85"/>
      <c r="AM244" s="135"/>
      <c r="AN244" s="90"/>
      <c r="AO244" s="126"/>
      <c r="AP244" s="19"/>
      <c r="AQ244" s="19"/>
      <c r="AR244" s="85"/>
      <c r="AS244" s="85"/>
      <c r="AT244" s="85"/>
      <c r="AU244" s="135"/>
      <c r="AV244" s="90"/>
      <c r="AW244" s="126"/>
      <c r="AX244" s="19"/>
      <c r="AY244" s="19"/>
      <c r="AZ244" s="85"/>
      <c r="BA244" s="85"/>
      <c r="BB244" s="85"/>
      <c r="BC244" s="135"/>
      <c r="BD244" s="90"/>
      <c r="BE244" s="126"/>
      <c r="BF244" s="19"/>
      <c r="BG244" s="19"/>
      <c r="BH244" s="85"/>
      <c r="BI244" s="85"/>
      <c r="BJ244" s="85"/>
      <c r="BK244" s="135"/>
      <c r="BL244" s="90"/>
      <c r="BM244" s="126"/>
      <c r="BN244" s="19"/>
      <c r="BO244" s="19"/>
      <c r="BP244" s="85"/>
      <c r="BQ244" s="85"/>
      <c r="BR244" s="85"/>
      <c r="BS244" s="135"/>
      <c r="BT244" s="90"/>
      <c r="BU244" s="126"/>
      <c r="BV244" s="19"/>
      <c r="BW244" s="19"/>
      <c r="BX244" s="85"/>
      <c r="BY244" s="85"/>
      <c r="BZ244" s="85"/>
      <c r="CA244" s="135"/>
      <c r="CB244" s="90"/>
      <c r="CC244" s="126"/>
      <c r="CD244" s="19"/>
      <c r="CE244" s="19"/>
      <c r="CF244" s="85"/>
      <c r="CG244" s="85"/>
      <c r="CH244" s="85"/>
      <c r="CI244" s="135"/>
      <c r="CJ244" s="90"/>
      <c r="CK244" s="126"/>
      <c r="CL244" s="19"/>
      <c r="CM244" s="19"/>
      <c r="CN244" s="85"/>
      <c r="CO244" s="85"/>
      <c r="CP244" s="85"/>
      <c r="CQ244" s="135"/>
      <c r="CR244" s="90"/>
      <c r="CS244" s="126"/>
      <c r="CT244" s="19"/>
      <c r="CU244" s="19"/>
      <c r="CV244" s="85"/>
      <c r="CW244" s="85"/>
      <c r="CX244" s="85"/>
      <c r="CY244" s="135"/>
      <c r="CZ244" s="90"/>
      <c r="DA244" s="126"/>
      <c r="DB244" s="19"/>
      <c r="DC244" s="19"/>
      <c r="DD244" s="85"/>
      <c r="DE244" s="85"/>
      <c r="DF244" s="85"/>
      <c r="DG244" s="135"/>
      <c r="DH244" s="90"/>
      <c r="DI244" s="126"/>
      <c r="DJ244" s="19"/>
      <c r="DK244" s="19"/>
      <c r="DL244" s="85"/>
      <c r="DM244" s="85"/>
      <c r="DN244" s="85"/>
      <c r="DO244" s="135"/>
      <c r="DP244" s="90"/>
      <c r="DQ244" s="126"/>
      <c r="DR244" s="19"/>
      <c r="DS244" s="19"/>
      <c r="DT244" s="85"/>
      <c r="DU244" s="85"/>
      <c r="DV244" s="85"/>
      <c r="DW244" s="135"/>
      <c r="DX244" s="90"/>
      <c r="DY244" s="126"/>
      <c r="DZ244" s="19"/>
      <c r="EA244" s="19"/>
      <c r="EB244" s="24"/>
      <c r="EC244" s="24"/>
      <c r="ED244" s="24"/>
      <c r="EE244" s="705"/>
      <c r="EF244" s="334"/>
      <c r="EG244" s="272"/>
      <c r="EH244" s="19"/>
      <c r="EI244" s="19"/>
      <c r="EJ244" s="85"/>
      <c r="EK244" s="85"/>
      <c r="EL244" s="85"/>
      <c r="EM244" s="135"/>
      <c r="EN244" s="90"/>
      <c r="EO244" s="126"/>
      <c r="EP244" s="19"/>
      <c r="EQ244" s="19"/>
    </row>
    <row r="245" spans="1:147" ht="37.5" customHeight="1">
      <c r="A245" s="88"/>
      <c r="B245" s="88"/>
      <c r="C245" s="88"/>
      <c r="D245" s="85"/>
      <c r="E245" s="85"/>
      <c r="F245" s="85"/>
      <c r="G245" s="135"/>
      <c r="H245" s="90"/>
      <c r="I245" s="126"/>
      <c r="J245" s="19"/>
      <c r="K245" s="19"/>
      <c r="L245" s="85"/>
      <c r="M245" s="85"/>
      <c r="N245" s="85"/>
      <c r="O245" s="135"/>
      <c r="P245" s="90"/>
      <c r="Q245" s="126"/>
      <c r="R245" s="19"/>
      <c r="S245" s="19"/>
      <c r="T245" s="85"/>
      <c r="U245" s="85"/>
      <c r="V245" s="85"/>
      <c r="W245" s="135"/>
      <c r="X245" s="90"/>
      <c r="Y245" s="126"/>
      <c r="Z245" s="19"/>
      <c r="AA245" s="19"/>
      <c r="AB245" s="85"/>
      <c r="AC245" s="85"/>
      <c r="AD245" s="85"/>
      <c r="AE245" s="135"/>
      <c r="AF245" s="90"/>
      <c r="AG245" s="126"/>
      <c r="AH245" s="19"/>
      <c r="AI245" s="19"/>
      <c r="AJ245" s="85"/>
      <c r="AK245" s="85"/>
      <c r="AL245" s="85"/>
      <c r="AM245" s="135"/>
      <c r="AN245" s="90"/>
      <c r="AO245" s="126"/>
      <c r="AP245" s="19"/>
      <c r="AQ245" s="19"/>
      <c r="AR245" s="85"/>
      <c r="AS245" s="85"/>
      <c r="AT245" s="85"/>
      <c r="AU245" s="135"/>
      <c r="AV245" s="90"/>
      <c r="AW245" s="126"/>
      <c r="AX245" s="19"/>
      <c r="AY245" s="19"/>
      <c r="AZ245" s="85"/>
      <c r="BA245" s="85"/>
      <c r="BB245" s="85"/>
      <c r="BC245" s="135"/>
      <c r="BD245" s="90"/>
      <c r="BE245" s="126"/>
      <c r="BF245" s="19"/>
      <c r="BG245" s="19"/>
      <c r="BH245" s="85"/>
      <c r="BI245" s="85"/>
      <c r="BJ245" s="85"/>
      <c r="BK245" s="135"/>
      <c r="BL245" s="90"/>
      <c r="BM245" s="126"/>
      <c r="BN245" s="19"/>
      <c r="BO245" s="19"/>
      <c r="BP245" s="85"/>
      <c r="BQ245" s="85"/>
      <c r="BR245" s="85"/>
      <c r="BS245" s="135"/>
      <c r="BT245" s="90"/>
      <c r="BU245" s="126"/>
      <c r="BV245" s="19"/>
      <c r="BW245" s="19"/>
      <c r="BX245" s="85"/>
      <c r="BY245" s="85"/>
      <c r="BZ245" s="85"/>
      <c r="CA245" s="135"/>
      <c r="CB245" s="90"/>
      <c r="CC245" s="126"/>
      <c r="CD245" s="19"/>
      <c r="CE245" s="19"/>
      <c r="CF245" s="85"/>
      <c r="CG245" s="85"/>
      <c r="CH245" s="85"/>
      <c r="CI245" s="135"/>
      <c r="CJ245" s="90"/>
      <c r="CK245" s="126"/>
      <c r="CL245" s="19"/>
      <c r="CM245" s="19"/>
      <c r="CN245" s="85"/>
      <c r="CO245" s="85"/>
      <c r="CP245" s="85"/>
      <c r="CQ245" s="135"/>
      <c r="CR245" s="90"/>
      <c r="CS245" s="126"/>
      <c r="CT245" s="19"/>
      <c r="CU245" s="19"/>
      <c r="CV245" s="85"/>
      <c r="CW245" s="85"/>
      <c r="CX245" s="85"/>
      <c r="CY245" s="135"/>
      <c r="CZ245" s="90"/>
      <c r="DA245" s="126"/>
      <c r="DB245" s="19"/>
      <c r="DC245" s="19"/>
      <c r="DD245" s="85"/>
      <c r="DE245" s="85"/>
      <c r="DF245" s="85"/>
      <c r="DG245" s="135"/>
      <c r="DH245" s="90"/>
      <c r="DI245" s="126"/>
      <c r="DJ245" s="19"/>
      <c r="DK245" s="19"/>
      <c r="DL245" s="85"/>
      <c r="DM245" s="85"/>
      <c r="DN245" s="85"/>
      <c r="DO245" s="135"/>
      <c r="DP245" s="90"/>
      <c r="DQ245" s="126"/>
      <c r="DR245" s="19"/>
      <c r="DS245" s="19"/>
      <c r="DT245" s="85"/>
      <c r="DU245" s="85"/>
      <c r="DV245" s="85"/>
      <c r="DW245" s="135"/>
      <c r="DX245" s="90"/>
      <c r="DY245" s="126"/>
      <c r="DZ245" s="19"/>
      <c r="EA245" s="19"/>
      <c r="EB245" s="24"/>
      <c r="EC245" s="24"/>
      <c r="ED245" s="24"/>
      <c r="EE245" s="705"/>
      <c r="EF245" s="334"/>
      <c r="EG245" s="272"/>
      <c r="EH245" s="19"/>
      <c r="EI245" s="19"/>
      <c r="EJ245" s="85"/>
      <c r="EK245" s="85"/>
      <c r="EL245" s="85"/>
      <c r="EM245" s="135"/>
      <c r="EN245" s="90"/>
      <c r="EO245" s="126"/>
      <c r="EP245" s="19"/>
      <c r="EQ245" s="19"/>
    </row>
    <row r="246" spans="1:147" ht="37.5" customHeight="1">
      <c r="A246" s="88"/>
      <c r="B246" s="88"/>
      <c r="C246" s="88"/>
      <c r="D246" s="85"/>
      <c r="E246" s="85"/>
      <c r="F246" s="85"/>
      <c r="G246" s="135"/>
      <c r="H246" s="90"/>
      <c r="I246" s="126"/>
      <c r="J246" s="19"/>
      <c r="K246" s="19"/>
      <c r="L246" s="85"/>
      <c r="M246" s="85"/>
      <c r="N246" s="85"/>
      <c r="O246" s="135"/>
      <c r="P246" s="90"/>
      <c r="Q246" s="126"/>
      <c r="R246" s="19"/>
      <c r="S246" s="19"/>
      <c r="T246" s="85"/>
      <c r="U246" s="85"/>
      <c r="V246" s="85"/>
      <c r="W246" s="135"/>
      <c r="X246" s="90"/>
      <c r="Y246" s="126"/>
      <c r="Z246" s="19"/>
      <c r="AA246" s="19"/>
      <c r="AB246" s="85"/>
      <c r="AC246" s="85"/>
      <c r="AD246" s="85"/>
      <c r="AE246" s="135"/>
      <c r="AF246" s="90"/>
      <c r="AG246" s="126"/>
      <c r="AH246" s="19"/>
      <c r="AI246" s="19"/>
      <c r="AJ246" s="85"/>
      <c r="AK246" s="85"/>
      <c r="AL246" s="85"/>
      <c r="AM246" s="135"/>
      <c r="AN246" s="90"/>
      <c r="AO246" s="126"/>
      <c r="AP246" s="19"/>
      <c r="AQ246" s="19"/>
      <c r="AR246" s="85"/>
      <c r="AS246" s="85"/>
      <c r="AT246" s="85"/>
      <c r="AU246" s="135"/>
      <c r="AV246" s="90"/>
      <c r="AW246" s="126"/>
      <c r="AX246" s="19"/>
      <c r="AY246" s="19"/>
      <c r="AZ246" s="85"/>
      <c r="BA246" s="85"/>
      <c r="BB246" s="85"/>
      <c r="BC246" s="135"/>
      <c r="BD246" s="90"/>
      <c r="BE246" s="126"/>
      <c r="BF246" s="19"/>
      <c r="BG246" s="19"/>
      <c r="BH246" s="85"/>
      <c r="BI246" s="85"/>
      <c r="BJ246" s="85"/>
      <c r="BK246" s="135"/>
      <c r="BL246" s="90"/>
      <c r="BM246" s="126"/>
      <c r="BN246" s="19"/>
      <c r="BO246" s="19"/>
      <c r="BP246" s="85"/>
      <c r="BQ246" s="85"/>
      <c r="BR246" s="85"/>
      <c r="BS246" s="135"/>
      <c r="BT246" s="90"/>
      <c r="BU246" s="126"/>
      <c r="BV246" s="19"/>
      <c r="BW246" s="19"/>
      <c r="BX246" s="85"/>
      <c r="BY246" s="85"/>
      <c r="BZ246" s="85"/>
      <c r="CA246" s="135"/>
      <c r="CB246" s="90"/>
      <c r="CC246" s="126"/>
      <c r="CD246" s="19"/>
      <c r="CE246" s="19"/>
      <c r="CF246" s="85"/>
      <c r="CG246" s="85"/>
      <c r="CH246" s="85"/>
      <c r="CI246" s="135"/>
      <c r="CJ246" s="90"/>
      <c r="CK246" s="126"/>
      <c r="CL246" s="19"/>
      <c r="CM246" s="19"/>
      <c r="CN246" s="85"/>
      <c r="CO246" s="85"/>
      <c r="CP246" s="85"/>
      <c r="CQ246" s="135"/>
      <c r="CR246" s="90"/>
      <c r="CS246" s="126"/>
      <c r="CT246" s="19"/>
      <c r="CU246" s="19"/>
      <c r="CV246" s="85"/>
      <c r="CW246" s="85"/>
      <c r="CX246" s="85"/>
      <c r="CY246" s="135"/>
      <c r="CZ246" s="90"/>
      <c r="DA246" s="126"/>
      <c r="DB246" s="19"/>
      <c r="DC246" s="19"/>
      <c r="DD246" s="85"/>
      <c r="DE246" s="85"/>
      <c r="DF246" s="85"/>
      <c r="DG246" s="135"/>
      <c r="DH246" s="90"/>
      <c r="DI246" s="126"/>
      <c r="DJ246" s="19"/>
      <c r="DK246" s="19"/>
      <c r="DL246" s="85"/>
      <c r="DM246" s="85"/>
      <c r="DN246" s="85"/>
      <c r="DO246" s="135"/>
      <c r="DP246" s="90"/>
      <c r="DQ246" s="126"/>
      <c r="DR246" s="19"/>
      <c r="DS246" s="19"/>
      <c r="DT246" s="85"/>
      <c r="DU246" s="85"/>
      <c r="DV246" s="85"/>
      <c r="DW246" s="135"/>
      <c r="DX246" s="90"/>
      <c r="DY246" s="126"/>
      <c r="DZ246" s="19"/>
      <c r="EA246" s="19"/>
      <c r="EB246" s="24"/>
      <c r="EC246" s="24"/>
      <c r="ED246" s="24"/>
      <c r="EE246" s="705"/>
      <c r="EF246" s="334"/>
      <c r="EG246" s="272"/>
      <c r="EH246" s="19"/>
      <c r="EI246" s="19"/>
      <c r="EJ246" s="85"/>
      <c r="EK246" s="85"/>
      <c r="EL246" s="85"/>
      <c r="EM246" s="135"/>
      <c r="EN246" s="90"/>
      <c r="EO246" s="126"/>
      <c r="EP246" s="19"/>
      <c r="EQ246" s="19"/>
    </row>
    <row r="247" spans="1:147" ht="37.5" customHeight="1">
      <c r="A247" s="88"/>
      <c r="B247" s="88"/>
      <c r="C247" s="88"/>
      <c r="D247" s="85"/>
      <c r="E247" s="85"/>
      <c r="F247" s="85"/>
      <c r="G247" s="135"/>
      <c r="H247" s="90"/>
      <c r="I247" s="126"/>
      <c r="J247" s="19"/>
      <c r="K247" s="19"/>
      <c r="L247" s="85"/>
      <c r="M247" s="85"/>
      <c r="N247" s="85"/>
      <c r="O247" s="135"/>
      <c r="P247" s="90"/>
      <c r="Q247" s="126"/>
      <c r="R247" s="19"/>
      <c r="S247" s="19"/>
      <c r="T247" s="85"/>
      <c r="U247" s="85"/>
      <c r="V247" s="85"/>
      <c r="W247" s="135"/>
      <c r="X247" s="90"/>
      <c r="Y247" s="126"/>
      <c r="Z247" s="19"/>
      <c r="AA247" s="19"/>
      <c r="AB247" s="85"/>
      <c r="AC247" s="85"/>
      <c r="AD247" s="85"/>
      <c r="AE247" s="135"/>
      <c r="AF247" s="90"/>
      <c r="AG247" s="126"/>
      <c r="AH247" s="19"/>
      <c r="AI247" s="19"/>
      <c r="AJ247" s="85"/>
      <c r="AK247" s="85"/>
      <c r="AL247" s="85"/>
      <c r="AM247" s="135"/>
      <c r="AN247" s="90"/>
      <c r="AO247" s="126"/>
      <c r="AP247" s="19"/>
      <c r="AQ247" s="19"/>
      <c r="AR247" s="85"/>
      <c r="AS247" s="85"/>
      <c r="AT247" s="85"/>
      <c r="AU247" s="135"/>
      <c r="AV247" s="90"/>
      <c r="AW247" s="126"/>
      <c r="AX247" s="19"/>
      <c r="AY247" s="19"/>
      <c r="AZ247" s="85"/>
      <c r="BA247" s="85"/>
      <c r="BB247" s="85"/>
      <c r="BC247" s="135"/>
      <c r="BD247" s="90"/>
      <c r="BE247" s="126"/>
      <c r="BF247" s="19"/>
      <c r="BG247" s="19"/>
      <c r="BH247" s="85"/>
      <c r="BI247" s="85"/>
      <c r="BJ247" s="85"/>
      <c r="BK247" s="135"/>
      <c r="BL247" s="90"/>
      <c r="BM247" s="126"/>
      <c r="BN247" s="19"/>
      <c r="BO247" s="19"/>
      <c r="BP247" s="85"/>
      <c r="BQ247" s="85"/>
      <c r="BR247" s="85"/>
      <c r="BS247" s="135"/>
      <c r="BT247" s="90"/>
      <c r="BU247" s="126"/>
      <c r="BV247" s="19"/>
      <c r="BW247" s="19"/>
      <c r="BX247" s="85"/>
      <c r="BY247" s="85"/>
      <c r="BZ247" s="85"/>
      <c r="CA247" s="135"/>
      <c r="CB247" s="90"/>
      <c r="CC247" s="126"/>
      <c r="CD247" s="19"/>
      <c r="CE247" s="19"/>
      <c r="CF247" s="85"/>
      <c r="CG247" s="85"/>
      <c r="CH247" s="85"/>
      <c r="CI247" s="135"/>
      <c r="CJ247" s="90"/>
      <c r="CK247" s="126"/>
      <c r="CL247" s="19"/>
      <c r="CM247" s="19"/>
      <c r="CN247" s="85"/>
      <c r="CO247" s="85"/>
      <c r="CP247" s="85"/>
      <c r="CQ247" s="135"/>
      <c r="CR247" s="90"/>
      <c r="CS247" s="126"/>
      <c r="CT247" s="19"/>
      <c r="CU247" s="19"/>
      <c r="CV247" s="85"/>
      <c r="CW247" s="85"/>
      <c r="CX247" s="85"/>
      <c r="CY247" s="135"/>
      <c r="CZ247" s="90"/>
      <c r="DA247" s="126"/>
      <c r="DB247" s="19"/>
      <c r="DC247" s="19"/>
      <c r="DD247" s="85"/>
      <c r="DE247" s="85"/>
      <c r="DF247" s="85"/>
      <c r="DG247" s="135"/>
      <c r="DH247" s="90"/>
      <c r="DI247" s="126"/>
      <c r="DJ247" s="19"/>
      <c r="DK247" s="19"/>
      <c r="DL247" s="85"/>
      <c r="DM247" s="85"/>
      <c r="DN247" s="85"/>
      <c r="DO247" s="135"/>
      <c r="DP247" s="90"/>
      <c r="DQ247" s="126"/>
      <c r="DR247" s="19"/>
      <c r="DS247" s="19"/>
      <c r="DT247" s="85"/>
      <c r="DU247" s="85"/>
      <c r="DV247" s="85"/>
      <c r="DW247" s="135"/>
      <c r="DX247" s="90"/>
      <c r="DY247" s="126"/>
      <c r="DZ247" s="19"/>
      <c r="EA247" s="19"/>
      <c r="EB247" s="24"/>
      <c r="EC247" s="24"/>
      <c r="ED247" s="24"/>
      <c r="EE247" s="705"/>
      <c r="EF247" s="334"/>
      <c r="EG247" s="272"/>
      <c r="EH247" s="19"/>
      <c r="EI247" s="19"/>
      <c r="EJ247" s="85"/>
      <c r="EK247" s="85"/>
      <c r="EL247" s="85"/>
      <c r="EM247" s="135"/>
      <c r="EN247" s="90"/>
      <c r="EO247" s="126"/>
      <c r="EP247" s="19"/>
      <c r="EQ247" s="19"/>
    </row>
    <row r="248" spans="1:147" ht="37.5" customHeight="1">
      <c r="A248" s="88"/>
      <c r="B248" s="88"/>
      <c r="C248" s="88"/>
      <c r="D248" s="85"/>
      <c r="E248" s="85"/>
      <c r="F248" s="85"/>
      <c r="G248" s="135"/>
      <c r="H248" s="90"/>
      <c r="I248" s="126"/>
      <c r="J248" s="19"/>
      <c r="K248" s="19"/>
      <c r="L248" s="85"/>
      <c r="M248" s="85"/>
      <c r="N248" s="85"/>
      <c r="O248" s="135"/>
      <c r="P248" s="90"/>
      <c r="Q248" s="126"/>
      <c r="R248" s="19"/>
      <c r="S248" s="19"/>
      <c r="T248" s="85"/>
      <c r="U248" s="85"/>
      <c r="V248" s="85"/>
      <c r="W248" s="135"/>
      <c r="X248" s="90"/>
      <c r="Y248" s="126"/>
      <c r="Z248" s="19"/>
      <c r="AA248" s="19"/>
      <c r="AB248" s="85"/>
      <c r="AC248" s="85"/>
      <c r="AD248" s="85"/>
      <c r="AE248" s="135"/>
      <c r="AF248" s="90"/>
      <c r="AG248" s="126"/>
      <c r="AH248" s="19"/>
      <c r="AI248" s="19"/>
      <c r="AJ248" s="85"/>
      <c r="AK248" s="85"/>
      <c r="AL248" s="85"/>
      <c r="AM248" s="135"/>
      <c r="AN248" s="90"/>
      <c r="AO248" s="126"/>
      <c r="AP248" s="19"/>
      <c r="AQ248" s="19"/>
      <c r="AR248" s="85"/>
      <c r="AS248" s="85"/>
      <c r="AT248" s="85"/>
      <c r="AU248" s="135"/>
      <c r="AV248" s="90"/>
      <c r="AW248" s="126"/>
      <c r="AX248" s="19"/>
      <c r="AY248" s="19"/>
      <c r="AZ248" s="85"/>
      <c r="BA248" s="85"/>
      <c r="BB248" s="85"/>
      <c r="BC248" s="135"/>
      <c r="BD248" s="90"/>
      <c r="BE248" s="126"/>
      <c r="BF248" s="19"/>
      <c r="BG248" s="19"/>
      <c r="BH248" s="85"/>
      <c r="BI248" s="85"/>
      <c r="BJ248" s="85"/>
      <c r="BK248" s="135"/>
      <c r="BL248" s="90"/>
      <c r="BM248" s="126"/>
      <c r="BN248" s="19"/>
      <c r="BO248" s="19"/>
      <c r="BP248" s="85"/>
      <c r="BQ248" s="85"/>
      <c r="BR248" s="85"/>
      <c r="BS248" s="135"/>
      <c r="BT248" s="90"/>
      <c r="BU248" s="126"/>
      <c r="BV248" s="19"/>
      <c r="BW248" s="19"/>
      <c r="BX248" s="85"/>
      <c r="BY248" s="85"/>
      <c r="BZ248" s="85"/>
      <c r="CA248" s="135"/>
      <c r="CB248" s="90"/>
      <c r="CC248" s="126"/>
      <c r="CD248" s="19"/>
      <c r="CE248" s="19"/>
      <c r="CF248" s="85"/>
      <c r="CG248" s="85"/>
      <c r="CH248" s="85"/>
      <c r="CI248" s="135"/>
      <c r="CJ248" s="90"/>
      <c r="CK248" s="126"/>
      <c r="CL248" s="19"/>
      <c r="CM248" s="19"/>
      <c r="CN248" s="85"/>
      <c r="CO248" s="85"/>
      <c r="CP248" s="85"/>
      <c r="CQ248" s="135"/>
      <c r="CR248" s="90"/>
      <c r="CS248" s="126"/>
      <c r="CT248" s="19"/>
      <c r="CU248" s="19"/>
      <c r="CV248" s="85"/>
      <c r="CW248" s="85"/>
      <c r="CX248" s="85"/>
      <c r="CY248" s="135"/>
      <c r="CZ248" s="90"/>
      <c r="DA248" s="126"/>
      <c r="DB248" s="19"/>
      <c r="DC248" s="19"/>
      <c r="DD248" s="85"/>
      <c r="DE248" s="85"/>
      <c r="DF248" s="85"/>
      <c r="DG248" s="135"/>
      <c r="DH248" s="90"/>
      <c r="DI248" s="126"/>
      <c r="DJ248" s="19"/>
      <c r="DK248" s="19"/>
      <c r="DL248" s="85"/>
      <c r="DM248" s="85"/>
      <c r="DN248" s="85"/>
      <c r="DO248" s="135"/>
      <c r="DP248" s="90"/>
      <c r="DQ248" s="126"/>
      <c r="DR248" s="19"/>
      <c r="DS248" s="19"/>
      <c r="DT248" s="85"/>
      <c r="DU248" s="85"/>
      <c r="DV248" s="85"/>
      <c r="DW248" s="135"/>
      <c r="DX248" s="90"/>
      <c r="DY248" s="126"/>
      <c r="DZ248" s="19"/>
      <c r="EA248" s="19"/>
      <c r="EB248" s="24"/>
      <c r="EC248" s="24"/>
      <c r="ED248" s="24"/>
      <c r="EE248" s="705"/>
      <c r="EF248" s="334"/>
      <c r="EG248" s="272"/>
      <c r="EH248" s="19"/>
      <c r="EI248" s="19"/>
      <c r="EJ248" s="85"/>
      <c r="EK248" s="85"/>
      <c r="EL248" s="85"/>
      <c r="EM248" s="135"/>
      <c r="EN248" s="90"/>
      <c r="EO248" s="126"/>
      <c r="EP248" s="19"/>
      <c r="EQ248" s="19"/>
    </row>
    <row r="249" spans="1:147" ht="37.5" customHeight="1">
      <c r="A249" s="88"/>
      <c r="B249" s="88"/>
      <c r="C249" s="88"/>
      <c r="D249" s="85"/>
      <c r="E249" s="85"/>
      <c r="F249" s="85"/>
      <c r="G249" s="135"/>
      <c r="H249" s="90"/>
      <c r="I249" s="126"/>
      <c r="J249" s="19"/>
      <c r="K249" s="19"/>
      <c r="L249" s="85"/>
      <c r="M249" s="85"/>
      <c r="N249" s="85"/>
      <c r="O249" s="135"/>
      <c r="P249" s="90"/>
      <c r="Q249" s="126"/>
      <c r="R249" s="19"/>
      <c r="S249" s="19"/>
      <c r="T249" s="85"/>
      <c r="U249" s="85"/>
      <c r="V249" s="85"/>
      <c r="W249" s="135"/>
      <c r="X249" s="90"/>
      <c r="Y249" s="126"/>
      <c r="Z249" s="19"/>
      <c r="AA249" s="19"/>
      <c r="AB249" s="85"/>
      <c r="AC249" s="85"/>
      <c r="AD249" s="85"/>
      <c r="AE249" s="135"/>
      <c r="AF249" s="90"/>
      <c r="AG249" s="126"/>
      <c r="AH249" s="19"/>
      <c r="AI249" s="19"/>
      <c r="AJ249" s="85"/>
      <c r="AK249" s="85"/>
      <c r="AL249" s="85"/>
      <c r="AM249" s="135"/>
      <c r="AN249" s="90"/>
      <c r="AO249" s="126"/>
      <c r="AP249" s="19"/>
      <c r="AQ249" s="19"/>
      <c r="AR249" s="85"/>
      <c r="AS249" s="85"/>
      <c r="AT249" s="85"/>
      <c r="AU249" s="135"/>
      <c r="AV249" s="90"/>
      <c r="AW249" s="126"/>
      <c r="AX249" s="19"/>
      <c r="AY249" s="19"/>
      <c r="AZ249" s="85"/>
      <c r="BA249" s="85"/>
      <c r="BB249" s="85"/>
      <c r="BC249" s="135"/>
      <c r="BD249" s="90"/>
      <c r="BE249" s="126"/>
      <c r="BF249" s="19"/>
      <c r="BG249" s="19"/>
      <c r="BH249" s="85"/>
      <c r="BI249" s="85"/>
      <c r="BJ249" s="85"/>
      <c r="BK249" s="135"/>
      <c r="BL249" s="90"/>
      <c r="BM249" s="126"/>
      <c r="BN249" s="19"/>
      <c r="BO249" s="19"/>
      <c r="BP249" s="85"/>
      <c r="BQ249" s="85"/>
      <c r="BR249" s="85"/>
      <c r="BS249" s="135"/>
      <c r="BT249" s="90"/>
      <c r="BU249" s="126"/>
      <c r="BV249" s="19"/>
      <c r="BW249" s="19"/>
      <c r="BX249" s="85"/>
      <c r="BY249" s="85"/>
      <c r="BZ249" s="85"/>
      <c r="CA249" s="135"/>
      <c r="CB249" s="90"/>
      <c r="CC249" s="126"/>
      <c r="CD249" s="19"/>
      <c r="CE249" s="19"/>
      <c r="CF249" s="85"/>
      <c r="CG249" s="85"/>
      <c r="CH249" s="85"/>
      <c r="CI249" s="135"/>
      <c r="CJ249" s="90"/>
      <c r="CK249" s="126"/>
      <c r="CL249" s="19"/>
      <c r="CM249" s="19"/>
      <c r="CN249" s="85"/>
      <c r="CO249" s="85"/>
      <c r="CP249" s="85"/>
      <c r="CQ249" s="135"/>
      <c r="CR249" s="90"/>
      <c r="CS249" s="126"/>
      <c r="CT249" s="19"/>
      <c r="CU249" s="19"/>
      <c r="CV249" s="85"/>
      <c r="CW249" s="85"/>
      <c r="CX249" s="85"/>
      <c r="CY249" s="135"/>
      <c r="CZ249" s="90"/>
      <c r="DA249" s="126"/>
      <c r="DB249" s="19"/>
      <c r="DC249" s="19"/>
      <c r="DD249" s="85"/>
      <c r="DE249" s="85"/>
      <c r="DF249" s="85"/>
      <c r="DG249" s="135"/>
      <c r="DH249" s="90"/>
      <c r="DI249" s="126"/>
      <c r="DJ249" s="19"/>
      <c r="DK249" s="19"/>
      <c r="DL249" s="85"/>
      <c r="DM249" s="85"/>
      <c r="DN249" s="85"/>
      <c r="DO249" s="135"/>
      <c r="DP249" s="90"/>
      <c r="DQ249" s="126"/>
      <c r="DR249" s="19"/>
      <c r="DS249" s="19"/>
      <c r="DT249" s="85"/>
      <c r="DU249" s="85"/>
      <c r="DV249" s="85"/>
      <c r="DW249" s="135"/>
      <c r="DX249" s="90"/>
      <c r="DY249" s="126"/>
      <c r="DZ249" s="19"/>
      <c r="EA249" s="19"/>
      <c r="EB249" s="24"/>
      <c r="EC249" s="24"/>
      <c r="ED249" s="24"/>
      <c r="EE249" s="705"/>
      <c r="EF249" s="334"/>
      <c r="EG249" s="272"/>
      <c r="EH249" s="19"/>
      <c r="EI249" s="19"/>
      <c r="EJ249" s="85"/>
      <c r="EK249" s="85"/>
      <c r="EL249" s="85"/>
      <c r="EM249" s="135"/>
      <c r="EN249" s="90"/>
      <c r="EO249" s="126"/>
      <c r="EP249" s="19"/>
      <c r="EQ249" s="19"/>
    </row>
    <row r="250" spans="1:147" ht="37.5" customHeight="1">
      <c r="A250" s="88"/>
      <c r="B250" s="88"/>
      <c r="C250" s="88"/>
      <c r="D250" s="85"/>
      <c r="E250" s="85"/>
      <c r="F250" s="85"/>
      <c r="G250" s="135"/>
      <c r="H250" s="90"/>
      <c r="I250" s="126"/>
      <c r="J250" s="19"/>
      <c r="K250" s="19"/>
      <c r="L250" s="85"/>
      <c r="M250" s="85"/>
      <c r="N250" s="85"/>
      <c r="O250" s="135"/>
      <c r="P250" s="90"/>
      <c r="Q250" s="126"/>
      <c r="R250" s="19"/>
      <c r="S250" s="19"/>
      <c r="T250" s="85"/>
      <c r="U250" s="85"/>
      <c r="V250" s="85"/>
      <c r="W250" s="135"/>
      <c r="X250" s="90"/>
      <c r="Y250" s="126"/>
      <c r="Z250" s="19"/>
      <c r="AA250" s="19"/>
      <c r="AB250" s="85"/>
      <c r="AC250" s="85"/>
      <c r="AD250" s="85"/>
      <c r="AE250" s="135"/>
      <c r="AF250" s="90"/>
      <c r="AG250" s="126"/>
      <c r="AH250" s="19"/>
      <c r="AI250" s="19"/>
      <c r="AJ250" s="85"/>
      <c r="AK250" s="85"/>
      <c r="AL250" s="85"/>
      <c r="AM250" s="135"/>
      <c r="AN250" s="90"/>
      <c r="AO250" s="126"/>
      <c r="AP250" s="19"/>
      <c r="AQ250" s="19"/>
      <c r="AR250" s="85"/>
      <c r="AS250" s="85"/>
      <c r="AT250" s="85"/>
      <c r="AU250" s="135"/>
      <c r="AV250" s="90"/>
      <c r="AW250" s="126"/>
      <c r="AX250" s="19"/>
      <c r="AY250" s="19"/>
      <c r="AZ250" s="85"/>
      <c r="BA250" s="85"/>
      <c r="BB250" s="85"/>
      <c r="BC250" s="135"/>
      <c r="BD250" s="90"/>
      <c r="BE250" s="126"/>
      <c r="BF250" s="19"/>
      <c r="BG250" s="19"/>
      <c r="BH250" s="85"/>
      <c r="BI250" s="85"/>
      <c r="BJ250" s="85"/>
      <c r="BK250" s="135"/>
      <c r="BL250" s="90"/>
      <c r="BM250" s="126"/>
      <c r="BN250" s="19"/>
      <c r="BO250" s="19"/>
      <c r="BP250" s="85"/>
      <c r="BQ250" s="85"/>
      <c r="BR250" s="85"/>
      <c r="BS250" s="135"/>
      <c r="BT250" s="90"/>
      <c r="BU250" s="126"/>
      <c r="BV250" s="19"/>
      <c r="BW250" s="19"/>
      <c r="BX250" s="85"/>
      <c r="BY250" s="85"/>
      <c r="BZ250" s="85"/>
      <c r="CA250" s="135"/>
      <c r="CB250" s="90"/>
      <c r="CC250" s="126"/>
      <c r="CD250" s="19"/>
      <c r="CE250" s="19"/>
      <c r="CF250" s="85"/>
      <c r="CG250" s="85"/>
      <c r="CH250" s="85"/>
      <c r="CI250" s="135"/>
      <c r="CJ250" s="90"/>
      <c r="CK250" s="126"/>
      <c r="CL250" s="19"/>
      <c r="CM250" s="19"/>
      <c r="CN250" s="85"/>
      <c r="CO250" s="85"/>
      <c r="CP250" s="85"/>
      <c r="CQ250" s="135"/>
      <c r="CR250" s="90"/>
      <c r="CS250" s="126"/>
      <c r="CT250" s="19"/>
      <c r="CU250" s="19"/>
      <c r="CV250" s="85"/>
      <c r="CW250" s="85"/>
      <c r="CX250" s="85"/>
      <c r="CY250" s="135"/>
      <c r="CZ250" s="90"/>
      <c r="DA250" s="126"/>
      <c r="DB250" s="19"/>
      <c r="DC250" s="19"/>
      <c r="DD250" s="85"/>
      <c r="DE250" s="85"/>
      <c r="DF250" s="85"/>
      <c r="DG250" s="135"/>
      <c r="DH250" s="90"/>
      <c r="DI250" s="126"/>
      <c r="DJ250" s="19"/>
      <c r="DK250" s="19"/>
      <c r="DL250" s="85"/>
      <c r="DM250" s="85"/>
      <c r="DN250" s="85"/>
      <c r="DO250" s="135"/>
      <c r="DP250" s="90"/>
      <c r="DQ250" s="126"/>
      <c r="DR250" s="19"/>
      <c r="DS250" s="19"/>
      <c r="DT250" s="85"/>
      <c r="DU250" s="85"/>
      <c r="DV250" s="85"/>
      <c r="DW250" s="135"/>
      <c r="DX250" s="90"/>
      <c r="DY250" s="126"/>
      <c r="DZ250" s="19"/>
      <c r="EA250" s="19"/>
      <c r="EB250" s="24"/>
      <c r="EC250" s="24"/>
      <c r="ED250" s="24"/>
      <c r="EE250" s="705"/>
      <c r="EF250" s="334"/>
      <c r="EG250" s="272"/>
      <c r="EH250" s="19"/>
      <c r="EI250" s="19"/>
      <c r="EJ250" s="85"/>
      <c r="EK250" s="85"/>
      <c r="EL250" s="85"/>
      <c r="EM250" s="135"/>
      <c r="EN250" s="90"/>
      <c r="EO250" s="126"/>
      <c r="EP250" s="19"/>
      <c r="EQ250" s="19"/>
    </row>
    <row r="251" spans="1:147" ht="37.5" customHeight="1">
      <c r="A251" s="88"/>
      <c r="B251" s="88"/>
      <c r="C251" s="88"/>
      <c r="D251" s="85"/>
      <c r="E251" s="85"/>
      <c r="F251" s="85"/>
      <c r="G251" s="135"/>
      <c r="H251" s="90"/>
      <c r="I251" s="126"/>
      <c r="J251" s="19"/>
      <c r="K251" s="19"/>
      <c r="L251" s="85"/>
      <c r="M251" s="85"/>
      <c r="N251" s="85"/>
      <c r="O251" s="135"/>
      <c r="P251" s="90"/>
      <c r="Q251" s="126"/>
      <c r="R251" s="19"/>
      <c r="S251" s="19"/>
      <c r="T251" s="85"/>
      <c r="U251" s="85"/>
      <c r="V251" s="85"/>
      <c r="W251" s="135"/>
      <c r="X251" s="90"/>
      <c r="Y251" s="126"/>
      <c r="Z251" s="19"/>
      <c r="AA251" s="19"/>
      <c r="AB251" s="85"/>
      <c r="AC251" s="85"/>
      <c r="AD251" s="85"/>
      <c r="AE251" s="135"/>
      <c r="AF251" s="90"/>
      <c r="AG251" s="126"/>
      <c r="AH251" s="19"/>
      <c r="AI251" s="19"/>
      <c r="AJ251" s="85"/>
      <c r="AK251" s="85"/>
      <c r="AL251" s="85"/>
      <c r="AM251" s="135"/>
      <c r="AN251" s="90"/>
      <c r="AO251" s="126"/>
      <c r="AP251" s="19"/>
      <c r="AQ251" s="19"/>
      <c r="AR251" s="85"/>
      <c r="AS251" s="85"/>
      <c r="AT251" s="85"/>
      <c r="AU251" s="135"/>
      <c r="AV251" s="90"/>
      <c r="AW251" s="126"/>
      <c r="AX251" s="19"/>
      <c r="AY251" s="19"/>
      <c r="AZ251" s="85"/>
      <c r="BA251" s="85"/>
      <c r="BB251" s="85"/>
      <c r="BC251" s="135"/>
      <c r="BD251" s="90"/>
      <c r="BE251" s="126"/>
      <c r="BF251" s="19"/>
      <c r="BG251" s="19"/>
      <c r="BH251" s="85"/>
      <c r="BI251" s="85"/>
      <c r="BJ251" s="85"/>
      <c r="BK251" s="135"/>
      <c r="BL251" s="90"/>
      <c r="BM251" s="126"/>
      <c r="BN251" s="19"/>
      <c r="BO251" s="19"/>
      <c r="BP251" s="85"/>
      <c r="BQ251" s="85"/>
      <c r="BR251" s="85"/>
      <c r="BS251" s="135"/>
      <c r="BT251" s="90"/>
      <c r="BU251" s="126"/>
      <c r="BV251" s="19"/>
      <c r="BW251" s="19"/>
      <c r="BX251" s="85"/>
      <c r="BY251" s="85"/>
      <c r="BZ251" s="85"/>
      <c r="CA251" s="135"/>
      <c r="CB251" s="90"/>
      <c r="CC251" s="126"/>
      <c r="CD251" s="19"/>
      <c r="CE251" s="19"/>
      <c r="CF251" s="85"/>
      <c r="CG251" s="85"/>
      <c r="CH251" s="85"/>
      <c r="CI251" s="135"/>
      <c r="CJ251" s="90"/>
      <c r="CK251" s="126"/>
      <c r="CL251" s="19"/>
      <c r="CM251" s="19"/>
      <c r="CN251" s="85"/>
      <c r="CO251" s="85"/>
      <c r="CP251" s="85"/>
      <c r="CQ251" s="135"/>
      <c r="CR251" s="90"/>
      <c r="CS251" s="126"/>
      <c r="CT251" s="19"/>
      <c r="CU251" s="19"/>
      <c r="CV251" s="85"/>
      <c r="CW251" s="85"/>
      <c r="CX251" s="85"/>
      <c r="CY251" s="135"/>
      <c r="CZ251" s="90"/>
      <c r="DA251" s="126"/>
      <c r="DB251" s="19"/>
      <c r="DC251" s="19"/>
      <c r="DD251" s="85"/>
      <c r="DE251" s="85"/>
      <c r="DF251" s="85"/>
      <c r="DG251" s="135"/>
      <c r="DH251" s="90"/>
      <c r="DI251" s="126"/>
      <c r="DJ251" s="19"/>
      <c r="DK251" s="19"/>
      <c r="DL251" s="85"/>
      <c r="DM251" s="85"/>
      <c r="DN251" s="85"/>
      <c r="DO251" s="135"/>
      <c r="DP251" s="90"/>
      <c r="DQ251" s="126"/>
      <c r="DR251" s="19"/>
      <c r="DS251" s="19"/>
      <c r="DT251" s="85"/>
      <c r="DU251" s="85"/>
      <c r="DV251" s="85"/>
      <c r="DW251" s="135"/>
      <c r="DX251" s="90"/>
      <c r="DY251" s="126"/>
      <c r="DZ251" s="19"/>
      <c r="EA251" s="19"/>
      <c r="EB251" s="24"/>
      <c r="EC251" s="24"/>
      <c r="ED251" s="24"/>
      <c r="EE251" s="705"/>
      <c r="EF251" s="334"/>
      <c r="EG251" s="272"/>
      <c r="EH251" s="19"/>
      <c r="EI251" s="19"/>
      <c r="EJ251" s="85"/>
      <c r="EK251" s="85"/>
      <c r="EL251" s="85"/>
      <c r="EM251" s="135"/>
      <c r="EN251" s="90"/>
      <c r="EO251" s="126"/>
      <c r="EP251" s="19"/>
      <c r="EQ251" s="19"/>
    </row>
    <row r="252" spans="1:147" ht="37.5" customHeight="1">
      <c r="A252" s="88"/>
      <c r="B252" s="88"/>
      <c r="C252" s="88"/>
      <c r="D252" s="85"/>
      <c r="E252" s="85"/>
      <c r="F252" s="85"/>
      <c r="G252" s="135"/>
      <c r="H252" s="90"/>
      <c r="I252" s="126"/>
      <c r="J252" s="19"/>
      <c r="K252" s="19"/>
      <c r="L252" s="85"/>
      <c r="M252" s="85"/>
      <c r="N252" s="85"/>
      <c r="O252" s="135"/>
      <c r="P252" s="90"/>
      <c r="Q252" s="126"/>
      <c r="R252" s="19"/>
      <c r="S252" s="19"/>
      <c r="T252" s="85"/>
      <c r="U252" s="85"/>
      <c r="V252" s="85"/>
      <c r="W252" s="135"/>
      <c r="X252" s="90"/>
      <c r="Y252" s="126"/>
      <c r="Z252" s="19"/>
      <c r="AA252" s="19"/>
      <c r="AB252" s="85"/>
      <c r="AC252" s="85"/>
      <c r="AD252" s="85"/>
      <c r="AE252" s="135"/>
      <c r="AF252" s="90"/>
      <c r="AG252" s="126"/>
      <c r="AH252" s="19"/>
      <c r="AI252" s="19"/>
      <c r="AJ252" s="85"/>
      <c r="AK252" s="85"/>
      <c r="AL252" s="85"/>
      <c r="AM252" s="135"/>
      <c r="AN252" s="90"/>
      <c r="AO252" s="126"/>
      <c r="AP252" s="19"/>
      <c r="AQ252" s="19"/>
      <c r="AR252" s="85"/>
      <c r="AS252" s="85"/>
      <c r="AT252" s="85"/>
      <c r="AU252" s="135"/>
      <c r="AV252" s="90"/>
      <c r="AW252" s="126"/>
      <c r="AX252" s="19"/>
      <c r="AY252" s="19"/>
      <c r="AZ252" s="85"/>
      <c r="BA252" s="85"/>
      <c r="BB252" s="85"/>
      <c r="BC252" s="135"/>
      <c r="BD252" s="90"/>
      <c r="BE252" s="126"/>
      <c r="BF252" s="19"/>
      <c r="BG252" s="19"/>
      <c r="BH252" s="85"/>
      <c r="BI252" s="85"/>
      <c r="BJ252" s="85"/>
      <c r="BK252" s="135"/>
      <c r="BL252" s="90"/>
      <c r="BM252" s="126"/>
      <c r="BN252" s="19"/>
      <c r="BO252" s="19"/>
      <c r="BP252" s="85"/>
      <c r="BQ252" s="85"/>
      <c r="BR252" s="85"/>
      <c r="BS252" s="135"/>
      <c r="BT252" s="90"/>
      <c r="BU252" s="126"/>
      <c r="BV252" s="19"/>
      <c r="BW252" s="19"/>
      <c r="BX252" s="85"/>
      <c r="BY252" s="85"/>
      <c r="BZ252" s="85"/>
      <c r="CA252" s="135"/>
      <c r="CB252" s="90"/>
      <c r="CC252" s="126"/>
      <c r="CD252" s="19"/>
      <c r="CE252" s="19"/>
      <c r="CF252" s="85"/>
      <c r="CG252" s="85"/>
      <c r="CH252" s="85"/>
      <c r="CI252" s="135"/>
      <c r="CJ252" s="90"/>
      <c r="CK252" s="126"/>
      <c r="CL252" s="19"/>
      <c r="CM252" s="19"/>
      <c r="CN252" s="85"/>
      <c r="CO252" s="85"/>
      <c r="CP252" s="85"/>
      <c r="CQ252" s="135"/>
      <c r="CR252" s="90"/>
      <c r="CS252" s="126"/>
      <c r="CT252" s="19"/>
      <c r="CU252" s="19"/>
      <c r="CV252" s="85"/>
      <c r="CW252" s="85"/>
      <c r="CX252" s="85"/>
      <c r="CY252" s="135"/>
      <c r="CZ252" s="90"/>
      <c r="DA252" s="126"/>
      <c r="DB252" s="19"/>
      <c r="DC252" s="19"/>
      <c r="DD252" s="85"/>
      <c r="DE252" s="85"/>
      <c r="DF252" s="85"/>
      <c r="DG252" s="135"/>
      <c r="DH252" s="90"/>
      <c r="DI252" s="126"/>
      <c r="DJ252" s="19"/>
      <c r="DK252" s="19"/>
      <c r="DL252" s="85"/>
      <c r="DM252" s="85"/>
      <c r="DN252" s="85"/>
      <c r="DO252" s="135"/>
      <c r="DP252" s="90"/>
      <c r="DQ252" s="126"/>
      <c r="DR252" s="19"/>
      <c r="DS252" s="19"/>
      <c r="DT252" s="85"/>
      <c r="DU252" s="85"/>
      <c r="DV252" s="85"/>
      <c r="DW252" s="135"/>
      <c r="DX252" s="90"/>
      <c r="DY252" s="126"/>
      <c r="DZ252" s="19"/>
      <c r="EA252" s="19"/>
      <c r="EB252" s="24"/>
      <c r="EC252" s="24"/>
      <c r="ED252" s="24"/>
      <c r="EE252" s="705"/>
      <c r="EF252" s="334"/>
      <c r="EG252" s="272"/>
      <c r="EH252" s="19"/>
      <c r="EI252" s="19"/>
      <c r="EJ252" s="85"/>
      <c r="EK252" s="85"/>
      <c r="EL252" s="85"/>
      <c r="EM252" s="135"/>
      <c r="EN252" s="90"/>
      <c r="EO252" s="126"/>
      <c r="EP252" s="19"/>
      <c r="EQ252" s="19"/>
    </row>
    <row r="253" spans="1:147" ht="37.5" customHeight="1">
      <c r="A253" s="88"/>
      <c r="B253" s="88"/>
      <c r="C253" s="88"/>
      <c r="D253" s="85"/>
      <c r="E253" s="85"/>
      <c r="F253" s="85"/>
      <c r="G253" s="135"/>
      <c r="H253" s="90"/>
      <c r="I253" s="126"/>
      <c r="J253" s="19"/>
      <c r="K253" s="19"/>
      <c r="L253" s="85"/>
      <c r="M253" s="85"/>
      <c r="N253" s="85"/>
      <c r="O253" s="135"/>
      <c r="P253" s="90"/>
      <c r="Q253" s="126"/>
      <c r="R253" s="19"/>
      <c r="S253" s="19"/>
      <c r="T253" s="85"/>
      <c r="U253" s="85"/>
      <c r="V253" s="85"/>
      <c r="W253" s="135"/>
      <c r="X253" s="90"/>
      <c r="Y253" s="126"/>
      <c r="Z253" s="19"/>
      <c r="AA253" s="19"/>
      <c r="AB253" s="85"/>
      <c r="AC253" s="85"/>
      <c r="AD253" s="85"/>
      <c r="AE253" s="135"/>
      <c r="AF253" s="90"/>
      <c r="AG253" s="126"/>
      <c r="AH253" s="19"/>
      <c r="AI253" s="19"/>
      <c r="AJ253" s="85"/>
      <c r="AK253" s="85"/>
      <c r="AL253" s="85"/>
      <c r="AM253" s="135"/>
      <c r="AN253" s="90"/>
      <c r="AO253" s="126"/>
      <c r="AP253" s="19"/>
      <c r="AQ253" s="19"/>
      <c r="AR253" s="85"/>
      <c r="AS253" s="85"/>
      <c r="AT253" s="85"/>
      <c r="AU253" s="135"/>
      <c r="AV253" s="90"/>
      <c r="AW253" s="126"/>
      <c r="AX253" s="19"/>
      <c r="AY253" s="19"/>
      <c r="AZ253" s="85"/>
      <c r="BA253" s="85"/>
      <c r="BB253" s="85"/>
      <c r="BC253" s="135"/>
      <c r="BD253" s="90"/>
      <c r="BE253" s="126"/>
      <c r="BF253" s="19"/>
      <c r="BG253" s="19"/>
      <c r="BH253" s="85"/>
      <c r="BI253" s="85"/>
      <c r="BJ253" s="85"/>
      <c r="BK253" s="135"/>
      <c r="BL253" s="90"/>
      <c r="BM253" s="126"/>
      <c r="BN253" s="19"/>
      <c r="BO253" s="19"/>
      <c r="BP253" s="85"/>
      <c r="BQ253" s="85"/>
      <c r="BR253" s="85"/>
      <c r="BS253" s="135"/>
      <c r="BT253" s="90"/>
      <c r="BU253" s="126"/>
      <c r="BV253" s="19"/>
      <c r="BW253" s="19"/>
      <c r="BX253" s="85"/>
      <c r="BY253" s="85"/>
      <c r="BZ253" s="85"/>
      <c r="CA253" s="135"/>
      <c r="CB253" s="90"/>
      <c r="CC253" s="126"/>
      <c r="CD253" s="19"/>
      <c r="CE253" s="19"/>
      <c r="CF253" s="85"/>
      <c r="CG253" s="85"/>
      <c r="CH253" s="85"/>
      <c r="CI253" s="135"/>
      <c r="CJ253" s="90"/>
      <c r="CK253" s="126"/>
      <c r="CL253" s="19"/>
      <c r="CM253" s="19"/>
      <c r="CN253" s="85"/>
      <c r="CO253" s="85"/>
      <c r="CP253" s="85"/>
      <c r="CQ253" s="135"/>
      <c r="CR253" s="90"/>
      <c r="CS253" s="126"/>
      <c r="CT253" s="19"/>
      <c r="CU253" s="19"/>
      <c r="CV253" s="85"/>
      <c r="CW253" s="85"/>
      <c r="CX253" s="85"/>
      <c r="CY253" s="135"/>
      <c r="CZ253" s="90"/>
      <c r="DA253" s="126"/>
      <c r="DB253" s="19"/>
      <c r="DC253" s="19"/>
      <c r="DD253" s="85"/>
      <c r="DE253" s="85"/>
      <c r="DF253" s="85"/>
      <c r="DG253" s="135"/>
      <c r="DH253" s="90"/>
      <c r="DI253" s="126"/>
      <c r="DJ253" s="19"/>
      <c r="DK253" s="19"/>
      <c r="DL253" s="85"/>
      <c r="DM253" s="85"/>
      <c r="DN253" s="85"/>
      <c r="DO253" s="135"/>
      <c r="DP253" s="90"/>
      <c r="DQ253" s="126"/>
      <c r="DR253" s="19"/>
      <c r="DS253" s="19"/>
      <c r="DT253" s="85"/>
      <c r="DU253" s="85"/>
      <c r="DV253" s="85"/>
      <c r="DW253" s="135"/>
      <c r="DX253" s="90"/>
      <c r="DY253" s="126"/>
      <c r="DZ253" s="19"/>
      <c r="EA253" s="19"/>
      <c r="EB253" s="24"/>
      <c r="EC253" s="24"/>
      <c r="ED253" s="24"/>
      <c r="EE253" s="705"/>
      <c r="EF253" s="334"/>
      <c r="EG253" s="272"/>
      <c r="EH253" s="19"/>
      <c r="EI253" s="19"/>
      <c r="EJ253" s="85"/>
      <c r="EK253" s="85"/>
      <c r="EL253" s="85"/>
      <c r="EM253" s="135"/>
      <c r="EN253" s="90"/>
      <c r="EO253" s="126"/>
      <c r="EP253" s="19"/>
      <c r="EQ253" s="19"/>
    </row>
    <row r="254" spans="1:147" ht="37.5" customHeight="1">
      <c r="A254" s="88"/>
      <c r="B254" s="88"/>
      <c r="C254" s="88"/>
      <c r="D254" s="85"/>
      <c r="E254" s="85"/>
      <c r="F254" s="85"/>
      <c r="G254" s="135"/>
      <c r="H254" s="90"/>
      <c r="I254" s="126"/>
      <c r="J254" s="19"/>
      <c r="K254" s="19"/>
      <c r="L254" s="85"/>
      <c r="M254" s="85"/>
      <c r="N254" s="85"/>
      <c r="O254" s="135"/>
      <c r="P254" s="90"/>
      <c r="Q254" s="126"/>
      <c r="R254" s="19"/>
      <c r="S254" s="19"/>
      <c r="T254" s="85"/>
      <c r="U254" s="85"/>
      <c r="V254" s="85"/>
      <c r="W254" s="135"/>
      <c r="X254" s="90"/>
      <c r="Y254" s="126"/>
      <c r="Z254" s="19"/>
      <c r="AA254" s="19"/>
      <c r="AB254" s="85"/>
      <c r="AC254" s="85"/>
      <c r="AD254" s="85"/>
      <c r="AE254" s="135"/>
      <c r="AF254" s="90"/>
      <c r="AG254" s="126"/>
      <c r="AH254" s="19"/>
      <c r="AI254" s="19"/>
      <c r="AJ254" s="85"/>
      <c r="AK254" s="85"/>
      <c r="AL254" s="85"/>
      <c r="AM254" s="135"/>
      <c r="AN254" s="90"/>
      <c r="AO254" s="126"/>
      <c r="AP254" s="19"/>
      <c r="AQ254" s="19"/>
      <c r="AR254" s="85"/>
      <c r="AS254" s="85"/>
      <c r="AT254" s="85"/>
      <c r="AU254" s="135"/>
      <c r="AV254" s="90"/>
      <c r="AW254" s="126"/>
      <c r="AX254" s="19"/>
      <c r="AY254" s="19"/>
      <c r="AZ254" s="85"/>
      <c r="BA254" s="85"/>
      <c r="BB254" s="85"/>
      <c r="BC254" s="135"/>
      <c r="BD254" s="90"/>
      <c r="BE254" s="126"/>
      <c r="BF254" s="19"/>
      <c r="BG254" s="19"/>
      <c r="BH254" s="85"/>
      <c r="BI254" s="85"/>
      <c r="BJ254" s="85"/>
      <c r="BK254" s="135"/>
      <c r="BL254" s="90"/>
      <c r="BM254" s="126"/>
      <c r="BN254" s="19"/>
      <c r="BO254" s="19"/>
      <c r="BP254" s="85"/>
      <c r="BQ254" s="85"/>
      <c r="BR254" s="85"/>
      <c r="BS254" s="135"/>
      <c r="BT254" s="90"/>
      <c r="BU254" s="126"/>
      <c r="BV254" s="19"/>
      <c r="BW254" s="19"/>
      <c r="BX254" s="85"/>
      <c r="BY254" s="85"/>
      <c r="BZ254" s="85"/>
      <c r="CA254" s="135"/>
      <c r="CB254" s="90"/>
      <c r="CC254" s="126"/>
      <c r="CD254" s="19"/>
      <c r="CE254" s="19"/>
      <c r="CF254" s="85"/>
      <c r="CG254" s="85"/>
      <c r="CH254" s="85"/>
      <c r="CI254" s="135"/>
      <c r="CJ254" s="90"/>
      <c r="CK254" s="126"/>
      <c r="CL254" s="19"/>
      <c r="CM254" s="19"/>
      <c r="CN254" s="85"/>
      <c r="CO254" s="85"/>
      <c r="CP254" s="85"/>
      <c r="CQ254" s="135"/>
      <c r="CR254" s="90"/>
      <c r="CS254" s="126"/>
      <c r="CT254" s="19"/>
      <c r="CU254" s="19"/>
      <c r="CV254" s="85"/>
      <c r="CW254" s="85"/>
      <c r="CX254" s="85"/>
      <c r="CY254" s="135"/>
      <c r="CZ254" s="90"/>
      <c r="DA254" s="126"/>
      <c r="DB254" s="19"/>
      <c r="DC254" s="19"/>
      <c r="DD254" s="85"/>
      <c r="DE254" s="85"/>
      <c r="DF254" s="85"/>
      <c r="DG254" s="135"/>
      <c r="DH254" s="90"/>
      <c r="DI254" s="126"/>
      <c r="DJ254" s="19"/>
      <c r="DK254" s="19"/>
      <c r="DL254" s="85"/>
      <c r="DM254" s="85"/>
      <c r="DN254" s="85"/>
      <c r="DO254" s="135"/>
      <c r="DP254" s="90"/>
      <c r="DQ254" s="126"/>
      <c r="DR254" s="19"/>
      <c r="DS254" s="19"/>
      <c r="DT254" s="85"/>
      <c r="DU254" s="85"/>
      <c r="DV254" s="85"/>
      <c r="DW254" s="135"/>
      <c r="DX254" s="90"/>
      <c r="DY254" s="126"/>
      <c r="DZ254" s="19"/>
      <c r="EA254" s="19"/>
      <c r="EB254" s="24"/>
      <c r="EC254" s="24"/>
      <c r="ED254" s="24"/>
      <c r="EE254" s="705"/>
      <c r="EF254" s="334"/>
      <c r="EG254" s="272"/>
      <c r="EH254" s="19"/>
      <c r="EI254" s="19"/>
      <c r="EJ254" s="85"/>
      <c r="EK254" s="85"/>
      <c r="EL254" s="85"/>
      <c r="EM254" s="135"/>
      <c r="EN254" s="90"/>
      <c r="EO254" s="126"/>
      <c r="EP254" s="19"/>
      <c r="EQ254" s="19"/>
    </row>
    <row r="255" spans="1:147" ht="37.5" customHeight="1">
      <c r="A255" s="88"/>
      <c r="B255" s="88"/>
      <c r="C255" s="88"/>
      <c r="D255" s="85"/>
      <c r="E255" s="85"/>
      <c r="F255" s="85"/>
      <c r="G255" s="135"/>
      <c r="H255" s="90"/>
      <c r="I255" s="126"/>
      <c r="J255" s="19"/>
      <c r="K255" s="19"/>
      <c r="L255" s="85"/>
      <c r="M255" s="85"/>
      <c r="N255" s="85"/>
      <c r="O255" s="135"/>
      <c r="P255" s="90"/>
      <c r="Q255" s="126"/>
      <c r="R255" s="19"/>
      <c r="S255" s="19"/>
      <c r="T255" s="85"/>
      <c r="U255" s="85"/>
      <c r="V255" s="85"/>
      <c r="W255" s="135"/>
      <c r="X255" s="90"/>
      <c r="Y255" s="126"/>
      <c r="Z255" s="19"/>
      <c r="AA255" s="19"/>
      <c r="AB255" s="85"/>
      <c r="AC255" s="85"/>
      <c r="AD255" s="85"/>
      <c r="AE255" s="135"/>
      <c r="AF255" s="90"/>
      <c r="AG255" s="126"/>
      <c r="AH255" s="19"/>
      <c r="AI255" s="19"/>
      <c r="AJ255" s="85"/>
      <c r="AK255" s="85"/>
      <c r="AL255" s="85"/>
      <c r="AM255" s="135"/>
      <c r="AN255" s="90"/>
      <c r="AO255" s="126"/>
      <c r="AP255" s="19"/>
      <c r="AQ255" s="19"/>
      <c r="AR255" s="85"/>
      <c r="AS255" s="85"/>
      <c r="AT255" s="85"/>
      <c r="AU255" s="135"/>
      <c r="AV255" s="90"/>
      <c r="AW255" s="126"/>
      <c r="AX255" s="19"/>
      <c r="AY255" s="19"/>
      <c r="AZ255" s="85"/>
      <c r="BA255" s="85"/>
      <c r="BB255" s="85"/>
      <c r="BC255" s="135"/>
      <c r="BD255" s="90"/>
      <c r="BE255" s="126"/>
      <c r="BF255" s="19"/>
      <c r="BG255" s="19"/>
      <c r="BH255" s="85"/>
      <c r="BI255" s="85"/>
      <c r="BJ255" s="85"/>
      <c r="BK255" s="135"/>
      <c r="BL255" s="90"/>
      <c r="BM255" s="126"/>
      <c r="BN255" s="19"/>
      <c r="BO255" s="19"/>
      <c r="BP255" s="85"/>
      <c r="BQ255" s="85"/>
      <c r="BR255" s="85"/>
      <c r="BS255" s="135"/>
      <c r="BT255" s="90"/>
      <c r="BU255" s="126"/>
      <c r="BV255" s="19"/>
      <c r="BW255" s="19"/>
      <c r="BX255" s="85"/>
      <c r="BY255" s="85"/>
      <c r="BZ255" s="85"/>
      <c r="CA255" s="135"/>
      <c r="CB255" s="90"/>
      <c r="CC255" s="126"/>
      <c r="CD255" s="19"/>
      <c r="CE255" s="19"/>
      <c r="CF255" s="85"/>
      <c r="CG255" s="85"/>
      <c r="CH255" s="85"/>
      <c r="CI255" s="135"/>
      <c r="CJ255" s="90"/>
      <c r="CK255" s="126"/>
      <c r="CL255" s="19"/>
      <c r="CM255" s="19"/>
      <c r="CN255" s="85"/>
      <c r="CO255" s="85"/>
      <c r="CP255" s="85"/>
      <c r="CQ255" s="135"/>
      <c r="CR255" s="90"/>
      <c r="CS255" s="126"/>
      <c r="CT255" s="19"/>
      <c r="CU255" s="19"/>
      <c r="CV255" s="85"/>
      <c r="CW255" s="85"/>
      <c r="CX255" s="85"/>
      <c r="CY255" s="135"/>
      <c r="CZ255" s="90"/>
      <c r="DA255" s="126"/>
      <c r="DB255" s="19"/>
      <c r="DC255" s="19"/>
      <c r="DD255" s="85"/>
      <c r="DE255" s="85"/>
      <c r="DF255" s="85"/>
      <c r="DG255" s="135"/>
      <c r="DH255" s="90"/>
      <c r="DI255" s="126"/>
      <c r="DJ255" s="19"/>
      <c r="DK255" s="19"/>
      <c r="DL255" s="85"/>
      <c r="DM255" s="85"/>
      <c r="DN255" s="85"/>
      <c r="DO255" s="135"/>
      <c r="DP255" s="90"/>
      <c r="DQ255" s="126"/>
      <c r="DR255" s="19"/>
      <c r="DS255" s="19"/>
      <c r="DT255" s="85"/>
      <c r="DU255" s="85"/>
      <c r="DV255" s="85"/>
      <c r="DW255" s="135"/>
      <c r="DX255" s="90"/>
      <c r="DY255" s="126"/>
      <c r="DZ255" s="19"/>
      <c r="EA255" s="19"/>
      <c r="EB255" s="24"/>
      <c r="EC255" s="24"/>
      <c r="ED255" s="24"/>
      <c r="EE255" s="705"/>
      <c r="EF255" s="334"/>
      <c r="EG255" s="272"/>
      <c r="EH255" s="19"/>
      <c r="EI255" s="19"/>
      <c r="EJ255" s="85"/>
      <c r="EK255" s="85"/>
      <c r="EL255" s="85"/>
      <c r="EM255" s="135"/>
      <c r="EN255" s="90"/>
      <c r="EO255" s="126"/>
      <c r="EP255" s="19"/>
      <c r="EQ255" s="19"/>
    </row>
    <row r="256" spans="1:147" ht="37.5" customHeight="1">
      <c r="A256" s="88"/>
      <c r="B256" s="88"/>
      <c r="C256" s="88"/>
      <c r="D256" s="85"/>
      <c r="E256" s="85"/>
      <c r="F256" s="85"/>
      <c r="G256" s="135"/>
      <c r="H256" s="90"/>
      <c r="I256" s="126"/>
      <c r="J256" s="19"/>
      <c r="K256" s="19"/>
      <c r="L256" s="85"/>
      <c r="M256" s="85"/>
      <c r="N256" s="85"/>
      <c r="O256" s="135"/>
      <c r="P256" s="90"/>
      <c r="Q256" s="126"/>
      <c r="R256" s="19"/>
      <c r="S256" s="19"/>
      <c r="T256" s="85"/>
      <c r="U256" s="85"/>
      <c r="V256" s="85"/>
      <c r="W256" s="135"/>
      <c r="X256" s="90"/>
      <c r="Y256" s="126"/>
      <c r="Z256" s="19"/>
      <c r="AA256" s="19"/>
      <c r="AB256" s="85"/>
      <c r="AC256" s="85"/>
      <c r="AD256" s="85"/>
      <c r="AE256" s="135"/>
      <c r="AF256" s="90"/>
      <c r="AG256" s="126"/>
      <c r="AH256" s="19"/>
      <c r="AI256" s="19"/>
      <c r="AJ256" s="85"/>
      <c r="AK256" s="85"/>
      <c r="AL256" s="85"/>
      <c r="AM256" s="135"/>
      <c r="AN256" s="90"/>
      <c r="AO256" s="126"/>
      <c r="AP256" s="19"/>
      <c r="AQ256" s="19"/>
      <c r="AR256" s="85"/>
      <c r="AS256" s="85"/>
      <c r="AT256" s="85"/>
      <c r="AU256" s="135"/>
      <c r="AV256" s="90"/>
      <c r="AW256" s="126"/>
      <c r="AX256" s="19"/>
      <c r="AY256" s="19"/>
      <c r="AZ256" s="85"/>
      <c r="BA256" s="85"/>
      <c r="BB256" s="85"/>
      <c r="BC256" s="135"/>
      <c r="BD256" s="90"/>
      <c r="BE256" s="126"/>
      <c r="BF256" s="19"/>
      <c r="BG256" s="19"/>
      <c r="BH256" s="85"/>
      <c r="BI256" s="85"/>
      <c r="BJ256" s="85"/>
      <c r="BK256" s="135"/>
      <c r="BL256" s="90"/>
      <c r="BM256" s="126"/>
      <c r="BN256" s="19"/>
      <c r="BO256" s="19"/>
      <c r="BP256" s="85"/>
      <c r="BQ256" s="85"/>
      <c r="BR256" s="85"/>
      <c r="BS256" s="135"/>
      <c r="BT256" s="90"/>
      <c r="BU256" s="126"/>
      <c r="BV256" s="19"/>
      <c r="BW256" s="19"/>
      <c r="BX256" s="85"/>
      <c r="BY256" s="85"/>
      <c r="BZ256" s="85"/>
      <c r="CA256" s="135"/>
      <c r="CB256" s="90"/>
      <c r="CC256" s="126"/>
      <c r="CD256" s="19"/>
      <c r="CE256" s="19"/>
      <c r="CF256" s="85"/>
      <c r="CG256" s="85"/>
      <c r="CH256" s="85"/>
      <c r="CI256" s="135"/>
      <c r="CJ256" s="90"/>
      <c r="CK256" s="126"/>
      <c r="CL256" s="19"/>
      <c r="CM256" s="19"/>
      <c r="CN256" s="85"/>
      <c r="CO256" s="85"/>
      <c r="CP256" s="85"/>
      <c r="CQ256" s="135"/>
      <c r="CR256" s="90"/>
      <c r="CS256" s="126"/>
      <c r="CT256" s="19"/>
      <c r="CU256" s="19"/>
      <c r="CV256" s="85"/>
      <c r="CW256" s="85"/>
      <c r="CX256" s="85"/>
      <c r="CY256" s="135"/>
      <c r="CZ256" s="90"/>
      <c r="DA256" s="126"/>
      <c r="DB256" s="19"/>
      <c r="DC256" s="19"/>
      <c r="DD256" s="85"/>
      <c r="DE256" s="85"/>
      <c r="DF256" s="85"/>
      <c r="DG256" s="135"/>
      <c r="DH256" s="90"/>
      <c r="DI256" s="126"/>
      <c r="DJ256" s="19"/>
      <c r="DK256" s="19"/>
      <c r="DL256" s="85"/>
      <c r="DM256" s="85"/>
      <c r="DN256" s="85"/>
      <c r="DO256" s="135"/>
      <c r="DP256" s="90"/>
      <c r="DQ256" s="126"/>
      <c r="DR256" s="19"/>
      <c r="DS256" s="19"/>
      <c r="DT256" s="85"/>
      <c r="DU256" s="85"/>
      <c r="DV256" s="85"/>
      <c r="DW256" s="135"/>
      <c r="DX256" s="90"/>
      <c r="DY256" s="126"/>
      <c r="DZ256" s="19"/>
      <c r="EA256" s="19"/>
      <c r="EB256" s="24"/>
      <c r="EC256" s="24"/>
      <c r="ED256" s="24"/>
      <c r="EE256" s="705"/>
      <c r="EF256" s="334"/>
      <c r="EG256" s="272"/>
      <c r="EH256" s="19"/>
      <c r="EI256" s="19"/>
      <c r="EJ256" s="85"/>
      <c r="EK256" s="85"/>
      <c r="EL256" s="85"/>
      <c r="EM256" s="135"/>
      <c r="EN256" s="90"/>
      <c r="EO256" s="126"/>
      <c r="EP256" s="19"/>
      <c r="EQ256" s="19"/>
    </row>
    <row r="257" spans="1:147" ht="37.5" customHeight="1">
      <c r="A257" s="88"/>
      <c r="B257" s="88"/>
      <c r="C257" s="88"/>
      <c r="D257" s="85"/>
      <c r="E257" s="85"/>
      <c r="F257" s="85"/>
      <c r="G257" s="135"/>
      <c r="H257" s="90"/>
      <c r="I257" s="126"/>
      <c r="J257" s="19"/>
      <c r="K257" s="19"/>
      <c r="L257" s="85"/>
      <c r="M257" s="85"/>
      <c r="N257" s="85"/>
      <c r="O257" s="135"/>
      <c r="P257" s="90"/>
      <c r="Q257" s="126"/>
      <c r="R257" s="19"/>
      <c r="S257" s="19"/>
      <c r="T257" s="85"/>
      <c r="U257" s="85"/>
      <c r="V257" s="85"/>
      <c r="W257" s="135"/>
      <c r="X257" s="90"/>
      <c r="Y257" s="126"/>
      <c r="Z257" s="19"/>
      <c r="AA257" s="19"/>
      <c r="AB257" s="85"/>
      <c r="AC257" s="85"/>
      <c r="AD257" s="85"/>
      <c r="AE257" s="135"/>
      <c r="AF257" s="90"/>
      <c r="AG257" s="126"/>
      <c r="AH257" s="19"/>
      <c r="AI257" s="19"/>
      <c r="AJ257" s="85"/>
      <c r="AK257" s="85"/>
      <c r="AL257" s="85"/>
      <c r="AM257" s="135"/>
      <c r="AN257" s="90"/>
      <c r="AO257" s="126"/>
      <c r="AP257" s="19"/>
      <c r="AQ257" s="19"/>
      <c r="AR257" s="85"/>
      <c r="AS257" s="85"/>
      <c r="AT257" s="85"/>
      <c r="AU257" s="135"/>
      <c r="AV257" s="90"/>
      <c r="AW257" s="126"/>
      <c r="AX257" s="19"/>
      <c r="AY257" s="19"/>
      <c r="AZ257" s="85"/>
      <c r="BA257" s="85"/>
      <c r="BB257" s="85"/>
      <c r="BC257" s="135"/>
      <c r="BD257" s="90"/>
      <c r="BE257" s="126"/>
      <c r="BF257" s="19"/>
      <c r="BG257" s="19"/>
      <c r="BH257" s="85"/>
      <c r="BI257" s="85"/>
      <c r="BJ257" s="85"/>
      <c r="BK257" s="135"/>
      <c r="BL257" s="90"/>
      <c r="BM257" s="126"/>
      <c r="BN257" s="19"/>
      <c r="BO257" s="19"/>
      <c r="BP257" s="85"/>
      <c r="BQ257" s="85"/>
      <c r="BR257" s="85"/>
      <c r="BS257" s="135"/>
      <c r="BT257" s="90"/>
      <c r="BU257" s="126"/>
      <c r="BV257" s="19"/>
      <c r="BW257" s="19"/>
      <c r="BX257" s="85"/>
      <c r="BY257" s="85"/>
      <c r="BZ257" s="85"/>
      <c r="CA257" s="135"/>
      <c r="CB257" s="90"/>
      <c r="CC257" s="126"/>
      <c r="CD257" s="19"/>
      <c r="CE257" s="19"/>
      <c r="CF257" s="85"/>
      <c r="CG257" s="85"/>
      <c r="CH257" s="85"/>
      <c r="CI257" s="135"/>
      <c r="CJ257" s="90"/>
      <c r="CK257" s="126"/>
      <c r="CL257" s="19"/>
      <c r="CM257" s="19"/>
      <c r="CN257" s="85"/>
      <c r="CO257" s="85"/>
      <c r="CP257" s="85"/>
      <c r="CQ257" s="135"/>
      <c r="CR257" s="90"/>
      <c r="CS257" s="126"/>
      <c r="CT257" s="19"/>
      <c r="CU257" s="19"/>
      <c r="CV257" s="85"/>
      <c r="CW257" s="85"/>
      <c r="CX257" s="85"/>
      <c r="CY257" s="135"/>
      <c r="CZ257" s="90"/>
      <c r="DA257" s="126"/>
      <c r="DB257" s="19"/>
      <c r="DC257" s="19"/>
      <c r="DD257" s="85"/>
      <c r="DE257" s="85"/>
      <c r="DF257" s="85"/>
      <c r="DG257" s="135"/>
      <c r="DH257" s="90"/>
      <c r="DI257" s="126"/>
      <c r="DJ257" s="19"/>
      <c r="DK257" s="19"/>
      <c r="DL257" s="85"/>
      <c r="DM257" s="85"/>
      <c r="DN257" s="85"/>
      <c r="DO257" s="135"/>
      <c r="DP257" s="90"/>
      <c r="DQ257" s="126"/>
      <c r="DR257" s="19"/>
      <c r="DS257" s="19"/>
      <c r="DT257" s="85"/>
      <c r="DU257" s="85"/>
      <c r="DV257" s="85"/>
      <c r="DW257" s="135"/>
      <c r="DX257" s="90"/>
      <c r="DY257" s="126"/>
      <c r="DZ257" s="19"/>
      <c r="EA257" s="19"/>
      <c r="EB257" s="24"/>
      <c r="EC257" s="24"/>
      <c r="ED257" s="24"/>
      <c r="EE257" s="705"/>
      <c r="EF257" s="334"/>
      <c r="EG257" s="272"/>
      <c r="EH257" s="19"/>
      <c r="EI257" s="19"/>
      <c r="EJ257" s="85"/>
      <c r="EK257" s="85"/>
      <c r="EL257" s="85"/>
      <c r="EM257" s="135"/>
      <c r="EN257" s="90"/>
      <c r="EO257" s="126"/>
      <c r="EP257" s="19"/>
      <c r="EQ257" s="19"/>
    </row>
    <row r="258" spans="1:147" ht="37.5" customHeight="1">
      <c r="A258" s="88"/>
      <c r="B258" s="88"/>
      <c r="C258" s="88"/>
      <c r="D258" s="85"/>
      <c r="E258" s="85"/>
      <c r="F258" s="85"/>
      <c r="G258" s="135"/>
      <c r="H258" s="90"/>
      <c r="I258" s="126"/>
      <c r="J258" s="19"/>
      <c r="K258" s="19"/>
      <c r="L258" s="85"/>
      <c r="M258" s="85"/>
      <c r="N258" s="85"/>
      <c r="O258" s="135"/>
      <c r="P258" s="90"/>
      <c r="Q258" s="126"/>
      <c r="R258" s="19"/>
      <c r="S258" s="19"/>
      <c r="T258" s="85"/>
      <c r="U258" s="85"/>
      <c r="V258" s="85"/>
      <c r="W258" s="135"/>
      <c r="X258" s="90"/>
      <c r="Y258" s="126"/>
      <c r="Z258" s="19"/>
      <c r="AA258" s="19"/>
      <c r="AB258" s="85"/>
      <c r="AC258" s="85"/>
      <c r="AD258" s="85"/>
      <c r="AE258" s="135"/>
      <c r="AF258" s="90"/>
      <c r="AG258" s="126"/>
      <c r="AH258" s="19"/>
      <c r="AI258" s="19"/>
      <c r="AJ258" s="85"/>
      <c r="AK258" s="85"/>
      <c r="AL258" s="85"/>
      <c r="AM258" s="135"/>
      <c r="AN258" s="90"/>
      <c r="AO258" s="126"/>
      <c r="AP258" s="19"/>
      <c r="AQ258" s="19"/>
      <c r="AR258" s="85"/>
      <c r="AS258" s="85"/>
      <c r="AT258" s="85"/>
      <c r="AU258" s="135"/>
      <c r="AV258" s="90"/>
      <c r="AW258" s="126"/>
      <c r="AX258" s="19"/>
      <c r="AY258" s="19"/>
      <c r="AZ258" s="85"/>
      <c r="BA258" s="85"/>
      <c r="BB258" s="85"/>
      <c r="BC258" s="135"/>
      <c r="BD258" s="90"/>
      <c r="BE258" s="126"/>
      <c r="BF258" s="19"/>
      <c r="BG258" s="19"/>
      <c r="BH258" s="85"/>
      <c r="BI258" s="85"/>
      <c r="BJ258" s="85"/>
      <c r="BK258" s="135"/>
      <c r="BL258" s="90"/>
      <c r="BM258" s="126"/>
      <c r="BN258" s="19"/>
      <c r="BO258" s="19"/>
      <c r="BP258" s="85"/>
      <c r="BQ258" s="85"/>
      <c r="BR258" s="85"/>
      <c r="BS258" s="135"/>
      <c r="BT258" s="90"/>
      <c r="BU258" s="126"/>
      <c r="BV258" s="19"/>
      <c r="BW258" s="19"/>
      <c r="BX258" s="85"/>
      <c r="BY258" s="85"/>
      <c r="BZ258" s="85"/>
      <c r="CA258" s="135"/>
      <c r="CB258" s="90"/>
      <c r="CC258" s="126"/>
      <c r="CD258" s="19"/>
      <c r="CE258" s="19"/>
      <c r="CF258" s="85"/>
      <c r="CG258" s="85"/>
      <c r="CH258" s="85"/>
      <c r="CI258" s="135"/>
      <c r="CJ258" s="90"/>
      <c r="CK258" s="126"/>
      <c r="CL258" s="19"/>
      <c r="CM258" s="19"/>
      <c r="CN258" s="85"/>
      <c r="CO258" s="85"/>
      <c r="CP258" s="85"/>
      <c r="CQ258" s="135"/>
      <c r="CR258" s="90"/>
      <c r="CS258" s="126"/>
      <c r="CT258" s="19"/>
      <c r="CU258" s="19"/>
      <c r="CV258" s="85"/>
      <c r="CW258" s="85"/>
      <c r="CX258" s="85"/>
      <c r="CY258" s="135"/>
      <c r="CZ258" s="90"/>
      <c r="DA258" s="126"/>
      <c r="DB258" s="19"/>
      <c r="DC258" s="19"/>
      <c r="DD258" s="85"/>
      <c r="DE258" s="85"/>
      <c r="DF258" s="85"/>
      <c r="DG258" s="135"/>
      <c r="DH258" s="90"/>
      <c r="DI258" s="126"/>
      <c r="DJ258" s="19"/>
      <c r="DK258" s="19"/>
      <c r="DL258" s="85"/>
      <c r="DM258" s="85"/>
      <c r="DN258" s="85"/>
      <c r="DO258" s="135"/>
      <c r="DP258" s="90"/>
      <c r="DQ258" s="126"/>
      <c r="DR258" s="19"/>
      <c r="DS258" s="19"/>
      <c r="DT258" s="85"/>
      <c r="DU258" s="85"/>
      <c r="DV258" s="85"/>
      <c r="DW258" s="135"/>
      <c r="DX258" s="90"/>
      <c r="DY258" s="126"/>
      <c r="DZ258" s="19"/>
      <c r="EA258" s="19"/>
      <c r="EB258" s="24"/>
      <c r="EC258" s="24"/>
      <c r="ED258" s="24"/>
      <c r="EE258" s="705"/>
      <c r="EF258" s="334"/>
      <c r="EG258" s="272"/>
      <c r="EH258" s="19"/>
      <c r="EI258" s="19"/>
      <c r="EJ258" s="85"/>
      <c r="EK258" s="85"/>
      <c r="EL258" s="85"/>
      <c r="EM258" s="135"/>
      <c r="EN258" s="90"/>
      <c r="EO258" s="126"/>
      <c r="EP258" s="19"/>
      <c r="EQ258" s="19"/>
    </row>
    <row r="259" spans="1:147" ht="37.5" customHeight="1">
      <c r="A259" s="88"/>
      <c r="B259" s="88"/>
      <c r="C259" s="88"/>
      <c r="D259" s="85"/>
      <c r="E259" s="85"/>
      <c r="F259" s="85"/>
      <c r="G259" s="135"/>
      <c r="H259" s="90"/>
      <c r="I259" s="126"/>
      <c r="J259" s="19"/>
      <c r="K259" s="19"/>
      <c r="L259" s="85"/>
      <c r="M259" s="85"/>
      <c r="N259" s="85"/>
      <c r="O259" s="135"/>
      <c r="P259" s="90"/>
      <c r="Q259" s="126"/>
      <c r="R259" s="19"/>
      <c r="S259" s="19"/>
      <c r="T259" s="85"/>
      <c r="U259" s="85"/>
      <c r="V259" s="85"/>
      <c r="W259" s="135"/>
      <c r="X259" s="90"/>
      <c r="Y259" s="126"/>
      <c r="Z259" s="19"/>
      <c r="AA259" s="19"/>
      <c r="AB259" s="85"/>
      <c r="AC259" s="85"/>
      <c r="AD259" s="85"/>
      <c r="AE259" s="135"/>
      <c r="AF259" s="90"/>
      <c r="AG259" s="126"/>
      <c r="AH259" s="19"/>
      <c r="AI259" s="19"/>
      <c r="AJ259" s="85"/>
      <c r="AK259" s="85"/>
      <c r="AL259" s="85"/>
      <c r="AM259" s="135"/>
      <c r="AN259" s="90"/>
      <c r="AO259" s="126"/>
      <c r="AP259" s="19"/>
      <c r="AQ259" s="19"/>
      <c r="AR259" s="85"/>
      <c r="AS259" s="85"/>
      <c r="AT259" s="85"/>
      <c r="AU259" s="135"/>
      <c r="AV259" s="90"/>
      <c r="AW259" s="126"/>
      <c r="AX259" s="19"/>
      <c r="AY259" s="19"/>
      <c r="AZ259" s="85"/>
      <c r="BA259" s="85"/>
      <c r="BB259" s="85"/>
      <c r="BC259" s="135"/>
      <c r="BD259" s="90"/>
      <c r="BE259" s="126"/>
      <c r="BF259" s="19"/>
      <c r="BG259" s="19"/>
      <c r="BH259" s="85"/>
      <c r="BI259" s="85"/>
      <c r="BJ259" s="85"/>
      <c r="BK259" s="135"/>
      <c r="BL259" s="90"/>
      <c r="BM259" s="126"/>
      <c r="BN259" s="19"/>
      <c r="BO259" s="19"/>
      <c r="BP259" s="85"/>
      <c r="BQ259" s="85"/>
      <c r="BR259" s="85"/>
      <c r="BS259" s="135"/>
      <c r="BT259" s="90"/>
      <c r="BU259" s="126"/>
      <c r="BV259" s="19"/>
      <c r="BW259" s="19"/>
      <c r="BX259" s="85"/>
      <c r="BY259" s="85"/>
      <c r="BZ259" s="85"/>
      <c r="CA259" s="135"/>
      <c r="CB259" s="90"/>
      <c r="CC259" s="126"/>
      <c r="CD259" s="19"/>
      <c r="CE259" s="19"/>
      <c r="CF259" s="85"/>
      <c r="CG259" s="85"/>
      <c r="CH259" s="85"/>
      <c r="CI259" s="135"/>
      <c r="CJ259" s="90"/>
      <c r="CK259" s="126"/>
      <c r="CL259" s="19"/>
      <c r="CM259" s="19"/>
      <c r="CN259" s="85"/>
      <c r="CO259" s="85"/>
      <c r="CP259" s="85"/>
      <c r="CQ259" s="135"/>
      <c r="CR259" s="90"/>
      <c r="CS259" s="126"/>
      <c r="CT259" s="19"/>
      <c r="CU259" s="19"/>
      <c r="CV259" s="85"/>
      <c r="CW259" s="85"/>
      <c r="CX259" s="85"/>
      <c r="CY259" s="135"/>
      <c r="CZ259" s="90"/>
      <c r="DA259" s="126"/>
      <c r="DB259" s="19"/>
      <c r="DC259" s="19"/>
      <c r="DD259" s="85"/>
      <c r="DE259" s="85"/>
      <c r="DF259" s="85"/>
      <c r="DG259" s="135"/>
      <c r="DH259" s="90"/>
      <c r="DI259" s="126"/>
      <c r="DJ259" s="19"/>
      <c r="DK259" s="19"/>
      <c r="DL259" s="85"/>
      <c r="DM259" s="85"/>
      <c r="DN259" s="85"/>
      <c r="DO259" s="135"/>
      <c r="DP259" s="90"/>
      <c r="DQ259" s="126"/>
      <c r="DR259" s="19"/>
      <c r="DS259" s="19"/>
      <c r="DT259" s="85"/>
      <c r="DU259" s="85"/>
      <c r="DV259" s="85"/>
      <c r="DW259" s="135"/>
      <c r="DX259" s="90"/>
      <c r="DY259" s="126"/>
      <c r="DZ259" s="19"/>
      <c r="EA259" s="19"/>
      <c r="EB259" s="24"/>
      <c r="EC259" s="24"/>
      <c r="ED259" s="24"/>
      <c r="EE259" s="705"/>
      <c r="EF259" s="334"/>
      <c r="EG259" s="272"/>
      <c r="EH259" s="19"/>
      <c r="EI259" s="19"/>
      <c r="EJ259" s="85"/>
      <c r="EK259" s="85"/>
      <c r="EL259" s="85"/>
      <c r="EM259" s="135"/>
      <c r="EN259" s="90"/>
      <c r="EO259" s="126"/>
      <c r="EP259" s="19"/>
      <c r="EQ259" s="19"/>
    </row>
    <row r="260" spans="1:147" ht="37.5" customHeight="1">
      <c r="A260" s="88"/>
      <c r="B260" s="88"/>
      <c r="C260" s="88"/>
      <c r="D260" s="85"/>
      <c r="E260" s="85"/>
      <c r="F260" s="85"/>
      <c r="G260" s="135"/>
      <c r="H260" s="90"/>
      <c r="I260" s="126"/>
      <c r="J260" s="19"/>
      <c r="K260" s="19"/>
      <c r="L260" s="85"/>
      <c r="M260" s="85"/>
      <c r="N260" s="85"/>
      <c r="O260" s="135"/>
      <c r="P260" s="90"/>
      <c r="Q260" s="126"/>
      <c r="R260" s="19"/>
      <c r="S260" s="19"/>
      <c r="T260" s="85"/>
      <c r="U260" s="85"/>
      <c r="V260" s="85"/>
      <c r="W260" s="135"/>
      <c r="X260" s="90"/>
      <c r="Y260" s="126"/>
      <c r="Z260" s="19"/>
      <c r="AA260" s="19"/>
      <c r="AB260" s="85"/>
      <c r="AC260" s="85"/>
      <c r="AD260" s="85"/>
      <c r="AE260" s="135"/>
      <c r="AF260" s="90"/>
      <c r="AG260" s="126"/>
      <c r="AH260" s="19"/>
      <c r="AI260" s="19"/>
      <c r="AJ260" s="85"/>
      <c r="AK260" s="85"/>
      <c r="AL260" s="85"/>
      <c r="AM260" s="135"/>
      <c r="AN260" s="90"/>
      <c r="AO260" s="126"/>
      <c r="AP260" s="19"/>
      <c r="AQ260" s="19"/>
      <c r="AR260" s="85"/>
      <c r="AS260" s="85"/>
      <c r="AT260" s="85"/>
      <c r="AU260" s="135"/>
      <c r="AV260" s="90"/>
      <c r="AW260" s="126"/>
      <c r="AX260" s="19"/>
      <c r="AY260" s="19"/>
      <c r="AZ260" s="85"/>
      <c r="BA260" s="85"/>
      <c r="BB260" s="85"/>
      <c r="BC260" s="135"/>
      <c r="BD260" s="90"/>
      <c r="BE260" s="126"/>
      <c r="BF260" s="19"/>
      <c r="BG260" s="19"/>
      <c r="BH260" s="85"/>
      <c r="BI260" s="85"/>
      <c r="BJ260" s="85"/>
      <c r="BK260" s="135"/>
      <c r="BL260" s="90"/>
      <c r="BM260" s="126"/>
      <c r="BN260" s="19"/>
      <c r="BO260" s="19"/>
      <c r="BP260" s="85"/>
      <c r="BQ260" s="85"/>
      <c r="BR260" s="85"/>
      <c r="BS260" s="135"/>
      <c r="BT260" s="90"/>
      <c r="BU260" s="126"/>
      <c r="BV260" s="19"/>
      <c r="BW260" s="19"/>
      <c r="BX260" s="85"/>
      <c r="BY260" s="85"/>
      <c r="BZ260" s="85"/>
      <c r="CA260" s="135"/>
      <c r="CB260" s="90"/>
      <c r="CC260" s="126"/>
      <c r="CD260" s="19"/>
      <c r="CE260" s="19"/>
      <c r="CF260" s="85"/>
      <c r="CG260" s="85"/>
      <c r="CH260" s="85"/>
      <c r="CI260" s="135"/>
      <c r="CJ260" s="90"/>
      <c r="CK260" s="126"/>
      <c r="CL260" s="19"/>
      <c r="CM260" s="19"/>
      <c r="CN260" s="85"/>
      <c r="CO260" s="85"/>
      <c r="CP260" s="85"/>
      <c r="CQ260" s="135"/>
      <c r="CR260" s="90"/>
      <c r="CS260" s="126"/>
      <c r="CT260" s="19"/>
      <c r="CU260" s="19"/>
      <c r="CV260" s="85"/>
      <c r="CW260" s="85"/>
      <c r="CX260" s="85"/>
      <c r="CY260" s="135"/>
      <c r="CZ260" s="90"/>
      <c r="DA260" s="126"/>
      <c r="DB260" s="19"/>
      <c r="DC260" s="19"/>
      <c r="DD260" s="85"/>
      <c r="DE260" s="85"/>
      <c r="DF260" s="85"/>
      <c r="DG260" s="135"/>
      <c r="DH260" s="90"/>
      <c r="DI260" s="126"/>
      <c r="DJ260" s="19"/>
      <c r="DK260" s="19"/>
      <c r="DL260" s="85"/>
      <c r="DM260" s="85"/>
      <c r="DN260" s="85"/>
      <c r="DO260" s="135"/>
      <c r="DP260" s="90"/>
      <c r="DQ260" s="126"/>
      <c r="DR260" s="19"/>
      <c r="DS260" s="19"/>
      <c r="DT260" s="85"/>
      <c r="DU260" s="85"/>
      <c r="DV260" s="85"/>
      <c r="DW260" s="135"/>
      <c r="DX260" s="90"/>
      <c r="DY260" s="126"/>
      <c r="DZ260" s="19"/>
      <c r="EA260" s="19"/>
      <c r="EB260" s="24"/>
      <c r="EC260" s="24"/>
      <c r="ED260" s="24"/>
      <c r="EE260" s="705"/>
      <c r="EF260" s="334"/>
      <c r="EG260" s="272"/>
      <c r="EH260" s="19"/>
      <c r="EI260" s="19"/>
      <c r="EJ260" s="85"/>
      <c r="EK260" s="85"/>
      <c r="EL260" s="85"/>
      <c r="EM260" s="135"/>
      <c r="EN260" s="90"/>
      <c r="EO260" s="126"/>
      <c r="EP260" s="19"/>
      <c r="EQ260" s="19"/>
    </row>
    <row r="261" spans="1:147" ht="37.5" customHeight="1">
      <c r="A261" s="88"/>
      <c r="B261" s="88"/>
      <c r="C261" s="88"/>
      <c r="D261" s="85"/>
      <c r="E261" s="85"/>
      <c r="F261" s="85"/>
      <c r="G261" s="135"/>
      <c r="H261" s="90"/>
      <c r="I261" s="126"/>
      <c r="J261" s="19"/>
      <c r="K261" s="19"/>
      <c r="L261" s="85"/>
      <c r="M261" s="85"/>
      <c r="N261" s="85"/>
      <c r="O261" s="135"/>
      <c r="P261" s="90"/>
      <c r="Q261" s="126"/>
      <c r="R261" s="19"/>
      <c r="S261" s="19"/>
      <c r="T261" s="85"/>
      <c r="U261" s="85"/>
      <c r="V261" s="85"/>
      <c r="W261" s="135"/>
      <c r="X261" s="90"/>
      <c r="Y261" s="126"/>
      <c r="Z261" s="19"/>
      <c r="AA261" s="19"/>
      <c r="AB261" s="85"/>
      <c r="AC261" s="85"/>
      <c r="AD261" s="85"/>
      <c r="AE261" s="135"/>
      <c r="AF261" s="90"/>
      <c r="AG261" s="126"/>
      <c r="AH261" s="19"/>
      <c r="AI261" s="19"/>
      <c r="AJ261" s="85"/>
      <c r="AK261" s="85"/>
      <c r="AL261" s="85"/>
      <c r="AM261" s="135"/>
      <c r="AN261" s="90"/>
      <c r="AO261" s="126"/>
      <c r="AP261" s="19"/>
      <c r="AQ261" s="19"/>
      <c r="AR261" s="85"/>
      <c r="AS261" s="85"/>
      <c r="AT261" s="85"/>
      <c r="AU261" s="135"/>
      <c r="AV261" s="90"/>
      <c r="AW261" s="126"/>
      <c r="AX261" s="19"/>
      <c r="AY261" s="19"/>
      <c r="AZ261" s="85"/>
      <c r="BA261" s="85"/>
      <c r="BB261" s="85"/>
      <c r="BC261" s="135"/>
      <c r="BD261" s="90"/>
      <c r="BE261" s="126"/>
      <c r="BF261" s="19"/>
      <c r="BG261" s="19"/>
      <c r="BH261" s="85"/>
      <c r="BI261" s="85"/>
      <c r="BJ261" s="85"/>
      <c r="BK261" s="135"/>
      <c r="BL261" s="90"/>
      <c r="BM261" s="126"/>
      <c r="BN261" s="19"/>
      <c r="BO261" s="19"/>
      <c r="BP261" s="85"/>
      <c r="BQ261" s="85"/>
      <c r="BR261" s="85"/>
      <c r="BS261" s="135"/>
      <c r="BT261" s="90"/>
      <c r="BU261" s="126"/>
      <c r="BV261" s="19"/>
      <c r="BW261" s="19"/>
      <c r="BX261" s="85"/>
      <c r="BY261" s="85"/>
      <c r="BZ261" s="85"/>
      <c r="CA261" s="135"/>
      <c r="CB261" s="90"/>
      <c r="CC261" s="126"/>
      <c r="CD261" s="19"/>
      <c r="CE261" s="19"/>
      <c r="CF261" s="85"/>
      <c r="CG261" s="85"/>
      <c r="CH261" s="85"/>
      <c r="CI261" s="135"/>
      <c r="CJ261" s="90"/>
      <c r="CK261" s="126"/>
      <c r="CL261" s="19"/>
      <c r="CM261" s="19"/>
      <c r="CN261" s="85"/>
      <c r="CO261" s="85"/>
      <c r="CP261" s="85"/>
      <c r="CQ261" s="135"/>
      <c r="CR261" s="90"/>
      <c r="CS261" s="126"/>
      <c r="CT261" s="19"/>
      <c r="CU261" s="19"/>
      <c r="CV261" s="85"/>
      <c r="CW261" s="85"/>
      <c r="CX261" s="85"/>
      <c r="CY261" s="135"/>
      <c r="CZ261" s="90"/>
      <c r="DA261" s="126"/>
      <c r="DB261" s="19"/>
      <c r="DC261" s="19"/>
      <c r="DD261" s="85"/>
      <c r="DE261" s="85"/>
      <c r="DF261" s="85"/>
      <c r="DG261" s="135"/>
      <c r="DH261" s="90"/>
      <c r="DI261" s="126"/>
      <c r="DJ261" s="19"/>
      <c r="DK261" s="19"/>
      <c r="DL261" s="85"/>
      <c r="DM261" s="85"/>
      <c r="DN261" s="85"/>
      <c r="DO261" s="135"/>
      <c r="DP261" s="90"/>
      <c r="DQ261" s="126"/>
      <c r="DR261" s="19"/>
      <c r="DS261" s="19"/>
      <c r="DT261" s="85"/>
      <c r="DU261" s="85"/>
      <c r="DV261" s="85"/>
      <c r="DW261" s="135"/>
      <c r="DX261" s="90"/>
      <c r="DY261" s="126"/>
      <c r="DZ261" s="19"/>
      <c r="EA261" s="19"/>
      <c r="EB261" s="24"/>
      <c r="EC261" s="24"/>
      <c r="ED261" s="24"/>
      <c r="EE261" s="705"/>
      <c r="EF261" s="334"/>
      <c r="EG261" s="272"/>
      <c r="EH261" s="19"/>
      <c r="EI261" s="19"/>
      <c r="EJ261" s="85"/>
      <c r="EK261" s="85"/>
      <c r="EL261" s="85"/>
      <c r="EM261" s="135"/>
      <c r="EN261" s="90"/>
      <c r="EO261" s="126"/>
      <c r="EP261" s="19"/>
      <c r="EQ261" s="19"/>
    </row>
    <row r="262" spans="1:147" ht="37.5" customHeight="1">
      <c r="A262" s="19"/>
      <c r="B262" s="19"/>
      <c r="C262" s="19"/>
      <c r="D262" s="13"/>
      <c r="E262" s="13"/>
      <c r="F262" s="13"/>
      <c r="G262" s="13"/>
      <c r="H262" s="13"/>
      <c r="I262" s="130"/>
      <c r="J262" s="19"/>
      <c r="K262" s="19"/>
      <c r="L262" s="13"/>
      <c r="M262" s="13"/>
      <c r="N262" s="13"/>
      <c r="O262" s="13"/>
      <c r="P262" s="13"/>
      <c r="Q262" s="130"/>
      <c r="R262" s="19"/>
      <c r="S262" s="19"/>
      <c r="T262" s="13"/>
      <c r="U262" s="13"/>
      <c r="V262" s="13"/>
      <c r="W262" s="13"/>
      <c r="X262" s="13"/>
      <c r="Y262" s="130"/>
      <c r="Z262" s="19"/>
      <c r="AA262" s="19"/>
      <c r="AB262" s="13"/>
      <c r="AC262" s="13"/>
      <c r="AD262" s="13"/>
      <c r="AE262" s="13"/>
      <c r="AF262" s="13"/>
      <c r="AG262" s="130"/>
      <c r="AH262" s="19"/>
      <c r="AI262" s="19"/>
      <c r="AJ262" s="13"/>
      <c r="AK262" s="13"/>
      <c r="AL262" s="13"/>
      <c r="AM262" s="13"/>
      <c r="AN262" s="13"/>
      <c r="AO262" s="130"/>
      <c r="AP262" s="19"/>
      <c r="AQ262" s="19"/>
      <c r="AR262" s="13"/>
      <c r="AS262" s="13"/>
      <c r="AT262" s="13"/>
      <c r="AU262" s="13"/>
      <c r="AV262" s="13"/>
      <c r="AW262" s="130"/>
      <c r="AX262" s="19"/>
      <c r="AY262" s="19"/>
      <c r="AZ262" s="13"/>
      <c r="BA262" s="13"/>
      <c r="BB262" s="13"/>
      <c r="BC262" s="13"/>
      <c r="BD262" s="13"/>
      <c r="BE262" s="130"/>
      <c r="BF262" s="19"/>
      <c r="BG262" s="19"/>
      <c r="BH262" s="13"/>
      <c r="BI262" s="13"/>
      <c r="BJ262" s="13"/>
      <c r="BK262" s="13"/>
      <c r="BL262" s="13"/>
      <c r="BM262" s="130"/>
      <c r="BN262" s="19"/>
      <c r="BO262" s="19"/>
      <c r="BP262" s="13"/>
      <c r="BQ262" s="13"/>
      <c r="BR262" s="13"/>
      <c r="BS262" s="13"/>
      <c r="BT262" s="13"/>
      <c r="BU262" s="130"/>
      <c r="BV262" s="19"/>
      <c r="BW262" s="19"/>
      <c r="BX262" s="13"/>
      <c r="BY262" s="13"/>
      <c r="BZ262" s="13"/>
      <c r="CA262" s="13"/>
      <c r="CB262" s="13"/>
      <c r="CC262" s="130"/>
      <c r="CD262" s="19"/>
      <c r="CE262" s="19"/>
      <c r="CF262" s="13"/>
      <c r="CG262" s="13"/>
      <c r="CH262" s="13"/>
      <c r="CI262" s="13"/>
      <c r="CJ262" s="13"/>
      <c r="CK262" s="130"/>
      <c r="CL262" s="19"/>
      <c r="CM262" s="19"/>
      <c r="CN262" s="13"/>
      <c r="CO262" s="13"/>
      <c r="CP262" s="13"/>
      <c r="CQ262" s="13"/>
      <c r="CR262" s="13"/>
      <c r="CS262" s="130"/>
      <c r="CT262" s="19"/>
      <c r="CU262" s="19"/>
      <c r="CV262" s="13"/>
      <c r="CW262" s="13"/>
      <c r="CX262" s="13"/>
      <c r="CY262" s="13"/>
      <c r="CZ262" s="13"/>
      <c r="DA262" s="130"/>
      <c r="DB262" s="19"/>
      <c r="DC262" s="19"/>
      <c r="DD262" s="13"/>
      <c r="DE262" s="13"/>
      <c r="DF262" s="13"/>
      <c r="DG262" s="13"/>
      <c r="DH262" s="13"/>
      <c r="DI262" s="130"/>
      <c r="DJ262" s="19"/>
      <c r="DK262" s="19"/>
      <c r="DL262" s="13"/>
      <c r="DM262" s="13"/>
      <c r="DN262" s="13"/>
      <c r="DO262" s="13"/>
      <c r="DP262" s="13"/>
      <c r="DQ262" s="130"/>
      <c r="DR262" s="19"/>
      <c r="DS262" s="19"/>
      <c r="DT262" s="13"/>
      <c r="DU262" s="13"/>
      <c r="DV262" s="13"/>
      <c r="DW262" s="13"/>
      <c r="DX262" s="13"/>
      <c r="DY262" s="130"/>
      <c r="DZ262" s="19"/>
      <c r="EA262" s="19"/>
      <c r="EB262" s="194"/>
      <c r="EC262" s="194"/>
      <c r="ED262" s="194"/>
      <c r="EE262" s="194"/>
      <c r="EF262" s="194"/>
      <c r="EG262" s="391"/>
      <c r="EH262" s="19"/>
      <c r="EI262" s="19"/>
      <c r="EJ262" s="13"/>
      <c r="EK262" s="13"/>
      <c r="EL262" s="13"/>
      <c r="EM262" s="13"/>
      <c r="EN262" s="13"/>
      <c r="EO262" s="130"/>
      <c r="EP262" s="19"/>
      <c r="EQ262" s="19"/>
    </row>
    <row r="263" spans="1:147" ht="37.5" customHeight="1">
      <c r="A263" s="19"/>
      <c r="B263" s="19"/>
      <c r="C263" s="19"/>
      <c r="D263" s="13"/>
      <c r="E263" s="13"/>
      <c r="F263" s="13"/>
      <c r="G263" s="13"/>
      <c r="H263" s="13"/>
      <c r="I263" s="130"/>
      <c r="J263" s="19"/>
      <c r="K263" s="19"/>
      <c r="L263" s="13"/>
      <c r="M263" s="13"/>
      <c r="N263" s="13"/>
      <c r="O263" s="13"/>
      <c r="P263" s="13"/>
      <c r="Q263" s="130"/>
      <c r="R263" s="19"/>
      <c r="S263" s="19"/>
      <c r="T263" s="13"/>
      <c r="U263" s="13"/>
      <c r="V263" s="13"/>
      <c r="W263" s="13"/>
      <c r="X263" s="13"/>
      <c r="Y263" s="130"/>
      <c r="Z263" s="19"/>
      <c r="AA263" s="19"/>
      <c r="AB263" s="13"/>
      <c r="AC263" s="13"/>
      <c r="AD263" s="13"/>
      <c r="AE263" s="13"/>
      <c r="AF263" s="13"/>
      <c r="AG263" s="130"/>
      <c r="AH263" s="19"/>
      <c r="AI263" s="19"/>
      <c r="AJ263" s="13"/>
      <c r="AK263" s="13"/>
      <c r="AL263" s="13"/>
      <c r="AM263" s="13"/>
      <c r="AN263" s="13"/>
      <c r="AO263" s="130"/>
      <c r="AP263" s="19"/>
      <c r="AQ263" s="19"/>
      <c r="AR263" s="13"/>
      <c r="AS263" s="13"/>
      <c r="AT263" s="13"/>
      <c r="AU263" s="13"/>
      <c r="AV263" s="13"/>
      <c r="AW263" s="130"/>
      <c r="AX263" s="19"/>
      <c r="AY263" s="19"/>
      <c r="AZ263" s="13"/>
      <c r="BA263" s="13"/>
      <c r="BB263" s="13"/>
      <c r="BC263" s="13"/>
      <c r="BD263" s="13"/>
      <c r="BE263" s="130"/>
      <c r="BF263" s="19"/>
      <c r="BG263" s="19"/>
      <c r="BH263" s="13"/>
      <c r="BI263" s="13"/>
      <c r="BJ263" s="13"/>
      <c r="BK263" s="13"/>
      <c r="BL263" s="13"/>
      <c r="BM263" s="130"/>
      <c r="BN263" s="19"/>
      <c r="BO263" s="19"/>
      <c r="BP263" s="13"/>
      <c r="BQ263" s="13"/>
      <c r="BR263" s="13"/>
      <c r="BS263" s="13"/>
      <c r="BT263" s="13"/>
      <c r="BU263" s="130"/>
      <c r="BV263" s="19"/>
      <c r="BW263" s="19"/>
      <c r="BX263" s="13"/>
      <c r="BY263" s="13"/>
      <c r="BZ263" s="13"/>
      <c r="CA263" s="13"/>
      <c r="CB263" s="13"/>
      <c r="CC263" s="130"/>
      <c r="CD263" s="19"/>
      <c r="CE263" s="19"/>
      <c r="CF263" s="13"/>
      <c r="CG263" s="13"/>
      <c r="CH263" s="13"/>
      <c r="CI263" s="13"/>
      <c r="CJ263" s="13"/>
      <c r="CK263" s="130"/>
      <c r="CL263" s="19"/>
      <c r="CM263" s="19"/>
      <c r="CN263" s="13"/>
      <c r="CO263" s="13"/>
      <c r="CP263" s="13"/>
      <c r="CQ263" s="13"/>
      <c r="CR263" s="13"/>
      <c r="CS263" s="130"/>
      <c r="CT263" s="19"/>
      <c r="CU263" s="19"/>
      <c r="CV263" s="13"/>
      <c r="CW263" s="13"/>
      <c r="CX263" s="13"/>
      <c r="CY263" s="13"/>
      <c r="CZ263" s="13"/>
      <c r="DA263" s="130"/>
      <c r="DB263" s="19"/>
      <c r="DC263" s="19"/>
      <c r="DD263" s="13"/>
      <c r="DE263" s="13"/>
      <c r="DF263" s="13"/>
      <c r="DG263" s="13"/>
      <c r="DH263" s="13"/>
      <c r="DI263" s="130"/>
      <c r="DJ263" s="19"/>
      <c r="DK263" s="19"/>
      <c r="DL263" s="13"/>
      <c r="DM263" s="13"/>
      <c r="DN263" s="13"/>
      <c r="DO263" s="13"/>
      <c r="DP263" s="13"/>
      <c r="DQ263" s="130"/>
      <c r="DR263" s="19"/>
      <c r="DS263" s="19"/>
      <c r="DT263" s="13"/>
      <c r="DU263" s="13"/>
      <c r="DV263" s="13"/>
      <c r="DW263" s="13"/>
      <c r="DX263" s="13"/>
      <c r="DY263" s="130"/>
      <c r="DZ263" s="19"/>
      <c r="EA263" s="19"/>
      <c r="EB263" s="194"/>
      <c r="EC263" s="194"/>
      <c r="ED263" s="194"/>
      <c r="EE263" s="194"/>
      <c r="EF263" s="194"/>
      <c r="EG263" s="391"/>
      <c r="EH263" s="19"/>
      <c r="EI263" s="19"/>
      <c r="EJ263" s="13"/>
      <c r="EK263" s="13"/>
      <c r="EL263" s="13"/>
      <c r="EM263" s="13"/>
      <c r="EN263" s="13"/>
      <c r="EO263" s="130"/>
      <c r="EP263" s="19"/>
      <c r="EQ263" s="19"/>
    </row>
    <row r="264" spans="1:147" ht="37.5" customHeight="1">
      <c r="A264" s="19"/>
      <c r="B264" s="19"/>
      <c r="C264" s="19"/>
      <c r="D264" s="13"/>
      <c r="E264" s="13"/>
      <c r="F264" s="13"/>
      <c r="G264" s="13"/>
      <c r="H264" s="13"/>
      <c r="I264" s="130"/>
      <c r="J264" s="19"/>
      <c r="K264" s="19"/>
      <c r="L264" s="13"/>
      <c r="M264" s="13"/>
      <c r="N264" s="13"/>
      <c r="O264" s="13"/>
      <c r="P264" s="13"/>
      <c r="Q264" s="130"/>
      <c r="R264" s="19"/>
      <c r="S264" s="19"/>
      <c r="T264" s="13"/>
      <c r="U264" s="13"/>
      <c r="V264" s="13"/>
      <c r="W264" s="13"/>
      <c r="X264" s="13"/>
      <c r="Y264" s="130"/>
      <c r="Z264" s="19"/>
      <c r="AA264" s="19"/>
      <c r="AB264" s="13"/>
      <c r="AC264" s="13"/>
      <c r="AD264" s="13"/>
      <c r="AE264" s="13"/>
      <c r="AF264" s="13"/>
      <c r="AG264" s="130"/>
      <c r="AH264" s="19"/>
      <c r="AI264" s="19"/>
      <c r="AJ264" s="13"/>
      <c r="AK264" s="13"/>
      <c r="AL264" s="13"/>
      <c r="AM264" s="13"/>
      <c r="AN264" s="13"/>
      <c r="AO264" s="130"/>
      <c r="AP264" s="19"/>
      <c r="AQ264" s="19"/>
      <c r="AR264" s="13"/>
      <c r="AS264" s="13"/>
      <c r="AT264" s="13"/>
      <c r="AU264" s="13"/>
      <c r="AV264" s="13"/>
      <c r="AW264" s="130"/>
      <c r="AX264" s="19"/>
      <c r="AY264" s="19"/>
      <c r="AZ264" s="13"/>
      <c r="BA264" s="13"/>
      <c r="BB264" s="13"/>
      <c r="BC264" s="13"/>
      <c r="BD264" s="13"/>
      <c r="BE264" s="130"/>
      <c r="BF264" s="19"/>
      <c r="BG264" s="19"/>
      <c r="BH264" s="13"/>
      <c r="BI264" s="13"/>
      <c r="BJ264" s="13"/>
      <c r="BK264" s="13"/>
      <c r="BL264" s="13"/>
      <c r="BM264" s="130"/>
      <c r="BN264" s="19"/>
      <c r="BO264" s="19"/>
      <c r="BP264" s="13"/>
      <c r="BQ264" s="13"/>
      <c r="BR264" s="13"/>
      <c r="BS264" s="13"/>
      <c r="BT264" s="13"/>
      <c r="BU264" s="130"/>
      <c r="BV264" s="19"/>
      <c r="BW264" s="19"/>
      <c r="BX264" s="13"/>
      <c r="BY264" s="13"/>
      <c r="BZ264" s="13"/>
      <c r="CA264" s="13"/>
      <c r="CB264" s="13"/>
      <c r="CC264" s="130"/>
      <c r="CD264" s="19"/>
      <c r="CE264" s="19"/>
      <c r="CF264" s="13"/>
      <c r="CG264" s="13"/>
      <c r="CH264" s="13"/>
      <c r="CI264" s="13"/>
      <c r="CJ264" s="13"/>
      <c r="CK264" s="130"/>
      <c r="CL264" s="19"/>
      <c r="CM264" s="19"/>
      <c r="CN264" s="13"/>
      <c r="CO264" s="13"/>
      <c r="CP264" s="13"/>
      <c r="CQ264" s="13"/>
      <c r="CR264" s="13"/>
      <c r="CS264" s="130"/>
      <c r="CT264" s="19"/>
      <c r="CU264" s="19"/>
      <c r="CV264" s="13"/>
      <c r="CW264" s="13"/>
      <c r="CX264" s="13"/>
      <c r="CY264" s="13"/>
      <c r="CZ264" s="13"/>
      <c r="DA264" s="130"/>
      <c r="DB264" s="19"/>
      <c r="DC264" s="19"/>
      <c r="DD264" s="13"/>
      <c r="DE264" s="13"/>
      <c r="DF264" s="13"/>
      <c r="DG264" s="13"/>
      <c r="DH264" s="13"/>
      <c r="DI264" s="130"/>
      <c r="DJ264" s="19"/>
      <c r="DK264" s="19"/>
      <c r="DL264" s="13"/>
      <c r="DM264" s="13"/>
      <c r="DN264" s="13"/>
      <c r="DO264" s="13"/>
      <c r="DP264" s="13"/>
      <c r="DQ264" s="130"/>
      <c r="DR264" s="19"/>
      <c r="DS264" s="19"/>
      <c r="DT264" s="13"/>
      <c r="DU264" s="13"/>
      <c r="DV264" s="13"/>
      <c r="DW264" s="13"/>
      <c r="DX264" s="13"/>
      <c r="DY264" s="130"/>
      <c r="DZ264" s="19"/>
      <c r="EA264" s="19"/>
      <c r="EB264" s="194"/>
      <c r="EC264" s="194"/>
      <c r="ED264" s="194"/>
      <c r="EE264" s="194"/>
      <c r="EF264" s="194"/>
      <c r="EG264" s="391"/>
      <c r="EH264" s="19"/>
      <c r="EI264" s="19"/>
      <c r="EJ264" s="13"/>
      <c r="EK264" s="13"/>
      <c r="EL264" s="13"/>
      <c r="EM264" s="13"/>
      <c r="EN264" s="13"/>
      <c r="EO264" s="130"/>
      <c r="EP264" s="19"/>
      <c r="EQ264" s="19"/>
    </row>
    <row r="265" spans="1:147" ht="37.5" customHeight="1">
      <c r="A265" s="19"/>
      <c r="B265" s="19"/>
      <c r="C265" s="19"/>
      <c r="D265" s="13"/>
      <c r="E265" s="13"/>
      <c r="F265" s="13"/>
      <c r="G265" s="13"/>
      <c r="H265" s="13"/>
      <c r="I265" s="130"/>
      <c r="J265" s="19"/>
      <c r="K265" s="19"/>
      <c r="L265" s="13"/>
      <c r="M265" s="13"/>
      <c r="N265" s="13"/>
      <c r="O265" s="13"/>
      <c r="P265" s="13"/>
      <c r="Q265" s="130"/>
      <c r="R265" s="19"/>
      <c r="S265" s="19"/>
      <c r="T265" s="13"/>
      <c r="U265" s="13"/>
      <c r="V265" s="13"/>
      <c r="W265" s="13"/>
      <c r="X265" s="13"/>
      <c r="Y265" s="130"/>
      <c r="Z265" s="19"/>
      <c r="AA265" s="19"/>
      <c r="AB265" s="13"/>
      <c r="AC265" s="13"/>
      <c r="AD265" s="13"/>
      <c r="AE265" s="13"/>
      <c r="AF265" s="13"/>
      <c r="AG265" s="130"/>
      <c r="AH265" s="19"/>
      <c r="AI265" s="19"/>
      <c r="AJ265" s="13"/>
      <c r="AK265" s="13"/>
      <c r="AL265" s="13"/>
      <c r="AM265" s="13"/>
      <c r="AN265" s="13"/>
      <c r="AO265" s="130"/>
      <c r="AP265" s="19"/>
      <c r="AQ265" s="19"/>
      <c r="AR265" s="13"/>
      <c r="AS265" s="13"/>
      <c r="AT265" s="13"/>
      <c r="AU265" s="13"/>
      <c r="AV265" s="13"/>
      <c r="AW265" s="130"/>
      <c r="AX265" s="19"/>
      <c r="AY265" s="19"/>
      <c r="AZ265" s="13"/>
      <c r="BA265" s="13"/>
      <c r="BB265" s="13"/>
      <c r="BC265" s="13"/>
      <c r="BD265" s="13"/>
      <c r="BE265" s="130"/>
      <c r="BF265" s="19"/>
      <c r="BG265" s="19"/>
      <c r="BH265" s="13"/>
      <c r="BI265" s="13"/>
      <c r="BJ265" s="13"/>
      <c r="BK265" s="13"/>
      <c r="BL265" s="13"/>
      <c r="BM265" s="130"/>
      <c r="BN265" s="19"/>
      <c r="BO265" s="19"/>
      <c r="BP265" s="13"/>
      <c r="BQ265" s="13"/>
      <c r="BR265" s="13"/>
      <c r="BS265" s="13"/>
      <c r="BT265" s="13"/>
      <c r="BU265" s="130"/>
      <c r="BV265" s="19"/>
      <c r="BW265" s="19"/>
      <c r="BX265" s="13"/>
      <c r="BY265" s="13"/>
      <c r="BZ265" s="13"/>
      <c r="CA265" s="13"/>
      <c r="CB265" s="13"/>
      <c r="CC265" s="130"/>
      <c r="CD265" s="19"/>
      <c r="CE265" s="19"/>
      <c r="CF265" s="13"/>
      <c r="CG265" s="13"/>
      <c r="CH265" s="13"/>
      <c r="CI265" s="13"/>
      <c r="CJ265" s="13"/>
      <c r="CK265" s="130"/>
      <c r="CL265" s="19"/>
      <c r="CM265" s="19"/>
      <c r="CN265" s="13"/>
      <c r="CO265" s="13"/>
      <c r="CP265" s="13"/>
      <c r="CQ265" s="13"/>
      <c r="CR265" s="13"/>
      <c r="CS265" s="130"/>
      <c r="CT265" s="19"/>
      <c r="CU265" s="19"/>
      <c r="CV265" s="13"/>
      <c r="CW265" s="13"/>
      <c r="CX265" s="13"/>
      <c r="CY265" s="13"/>
      <c r="CZ265" s="13"/>
      <c r="DA265" s="130"/>
      <c r="DB265" s="19"/>
      <c r="DC265" s="19"/>
      <c r="DD265" s="13"/>
      <c r="DE265" s="13"/>
      <c r="DF265" s="13"/>
      <c r="DG265" s="13"/>
      <c r="DH265" s="13"/>
      <c r="DI265" s="130"/>
      <c r="DJ265" s="19"/>
      <c r="DK265" s="19"/>
      <c r="DL265" s="13"/>
      <c r="DM265" s="13"/>
      <c r="DN265" s="13"/>
      <c r="DO265" s="13"/>
      <c r="DP265" s="13"/>
      <c r="DQ265" s="130"/>
      <c r="DR265" s="19"/>
      <c r="DS265" s="19"/>
      <c r="DT265" s="13"/>
      <c r="DU265" s="13"/>
      <c r="DV265" s="13"/>
      <c r="DW265" s="13"/>
      <c r="DX265" s="13"/>
      <c r="DY265" s="130"/>
      <c r="DZ265" s="19"/>
      <c r="EA265" s="19"/>
      <c r="EB265" s="194"/>
      <c r="EC265" s="194"/>
      <c r="ED265" s="194"/>
      <c r="EE265" s="194"/>
      <c r="EF265" s="194"/>
      <c r="EG265" s="391"/>
      <c r="EH265" s="19"/>
      <c r="EI265" s="19"/>
      <c r="EJ265" s="13"/>
      <c r="EK265" s="13"/>
      <c r="EL265" s="13"/>
      <c r="EM265" s="13"/>
      <c r="EN265" s="13"/>
      <c r="EO265" s="130"/>
      <c r="EP265" s="19"/>
      <c r="EQ265" s="19"/>
    </row>
    <row r="266" spans="1:147" ht="37.5" customHeight="1">
      <c r="A266" s="19"/>
      <c r="B266" s="19"/>
      <c r="C266" s="19"/>
      <c r="D266" s="13"/>
      <c r="E266" s="13"/>
      <c r="F266" s="13"/>
      <c r="G266" s="13"/>
      <c r="H266" s="13"/>
      <c r="I266" s="130"/>
      <c r="J266" s="19"/>
      <c r="K266" s="19"/>
      <c r="L266" s="13"/>
      <c r="M266" s="13"/>
      <c r="N266" s="13"/>
      <c r="O266" s="13"/>
      <c r="P266" s="13"/>
      <c r="Q266" s="130"/>
      <c r="R266" s="19"/>
      <c r="S266" s="19"/>
      <c r="T266" s="13"/>
      <c r="U266" s="13"/>
      <c r="V266" s="13"/>
      <c r="W266" s="13"/>
      <c r="X266" s="13"/>
      <c r="Y266" s="130"/>
      <c r="Z266" s="19"/>
      <c r="AA266" s="19"/>
      <c r="AB266" s="13"/>
      <c r="AC266" s="13"/>
      <c r="AD266" s="13"/>
      <c r="AE266" s="13"/>
      <c r="AF266" s="13"/>
      <c r="AG266" s="130"/>
      <c r="AH266" s="19"/>
      <c r="AI266" s="19"/>
      <c r="AJ266" s="13"/>
      <c r="AK266" s="13"/>
      <c r="AL266" s="13"/>
      <c r="AM266" s="13"/>
      <c r="AN266" s="13"/>
      <c r="AO266" s="130"/>
      <c r="AP266" s="19"/>
      <c r="AQ266" s="19"/>
      <c r="AR266" s="13"/>
      <c r="AS266" s="13"/>
      <c r="AT266" s="13"/>
      <c r="AU266" s="13"/>
      <c r="AV266" s="13"/>
      <c r="AW266" s="130"/>
      <c r="AX266" s="19"/>
      <c r="AY266" s="19"/>
      <c r="AZ266" s="13"/>
      <c r="BA266" s="13"/>
      <c r="BB266" s="13"/>
      <c r="BC266" s="13"/>
      <c r="BD266" s="13"/>
      <c r="BE266" s="130"/>
      <c r="BF266" s="19"/>
      <c r="BG266" s="19"/>
      <c r="BH266" s="13"/>
      <c r="BI266" s="13"/>
      <c r="BJ266" s="13"/>
      <c r="BK266" s="13"/>
      <c r="BL266" s="13"/>
      <c r="BM266" s="130"/>
      <c r="BN266" s="19"/>
      <c r="BO266" s="19"/>
      <c r="BP266" s="13"/>
      <c r="BQ266" s="13"/>
      <c r="BR266" s="13"/>
      <c r="BS266" s="13"/>
      <c r="BT266" s="13"/>
      <c r="BU266" s="130"/>
      <c r="BV266" s="19"/>
      <c r="BW266" s="19"/>
      <c r="BX266" s="13"/>
      <c r="BY266" s="13"/>
      <c r="BZ266" s="13"/>
      <c r="CA266" s="13"/>
      <c r="CB266" s="13"/>
      <c r="CC266" s="130"/>
      <c r="CD266" s="19"/>
      <c r="CE266" s="19"/>
      <c r="CF266" s="13"/>
      <c r="CG266" s="13"/>
      <c r="CH266" s="13"/>
      <c r="CI266" s="13"/>
      <c r="CJ266" s="13"/>
      <c r="CK266" s="130"/>
      <c r="CL266" s="19"/>
      <c r="CM266" s="19"/>
      <c r="CN266" s="13"/>
      <c r="CO266" s="13"/>
      <c r="CP266" s="13"/>
      <c r="CQ266" s="13"/>
      <c r="CR266" s="13"/>
      <c r="CS266" s="130"/>
      <c r="CT266" s="19"/>
      <c r="CU266" s="19"/>
      <c r="CV266" s="13"/>
      <c r="CW266" s="13"/>
      <c r="CX266" s="13"/>
      <c r="CY266" s="13"/>
      <c r="CZ266" s="13"/>
      <c r="DA266" s="130"/>
      <c r="DB266" s="19"/>
      <c r="DC266" s="19"/>
      <c r="DD266" s="13"/>
      <c r="DE266" s="13"/>
      <c r="DF266" s="13"/>
      <c r="DG266" s="13"/>
      <c r="DH266" s="13"/>
      <c r="DI266" s="130"/>
      <c r="DJ266" s="19"/>
      <c r="DK266" s="19"/>
      <c r="DL266" s="13"/>
      <c r="DM266" s="13"/>
      <c r="DN266" s="13"/>
      <c r="DO266" s="13"/>
      <c r="DP266" s="13"/>
      <c r="DQ266" s="130"/>
      <c r="DR266" s="19"/>
      <c r="DS266" s="19"/>
      <c r="DT266" s="13"/>
      <c r="DU266" s="13"/>
      <c r="DV266" s="13"/>
      <c r="DW266" s="13"/>
      <c r="DX266" s="13"/>
      <c r="DY266" s="130"/>
      <c r="DZ266" s="19"/>
      <c r="EA266" s="19"/>
      <c r="EB266" s="194"/>
      <c r="EC266" s="194"/>
      <c r="ED266" s="194"/>
      <c r="EE266" s="194"/>
      <c r="EF266" s="194"/>
      <c r="EG266" s="391"/>
      <c r="EH266" s="19"/>
      <c r="EI266" s="19"/>
      <c r="EJ266" s="13"/>
      <c r="EK266" s="13"/>
      <c r="EL266" s="13"/>
      <c r="EM266" s="13"/>
      <c r="EN266" s="13"/>
      <c r="EO266" s="130"/>
      <c r="EP266" s="19"/>
      <c r="EQ266" s="19"/>
    </row>
    <row r="267" spans="1:147" ht="37.5" customHeight="1">
      <c r="A267" s="19"/>
      <c r="B267" s="19"/>
      <c r="C267" s="19"/>
      <c r="D267" s="13"/>
      <c r="E267" s="13"/>
      <c r="F267" s="13"/>
      <c r="G267" s="13"/>
      <c r="H267" s="13"/>
      <c r="I267" s="130"/>
      <c r="J267" s="19"/>
      <c r="K267" s="19"/>
      <c r="L267" s="13"/>
      <c r="M267" s="13"/>
      <c r="N267" s="13"/>
      <c r="O267" s="13"/>
      <c r="P267" s="13"/>
      <c r="Q267" s="130"/>
      <c r="R267" s="19"/>
      <c r="S267" s="19"/>
      <c r="T267" s="13"/>
      <c r="U267" s="13"/>
      <c r="V267" s="13"/>
      <c r="W267" s="13"/>
      <c r="X267" s="13"/>
      <c r="Y267" s="130"/>
      <c r="Z267" s="19"/>
      <c r="AA267" s="19"/>
      <c r="AB267" s="13"/>
      <c r="AC267" s="13"/>
      <c r="AD267" s="13"/>
      <c r="AE267" s="13"/>
      <c r="AF267" s="13"/>
      <c r="AG267" s="130"/>
      <c r="AH267" s="19"/>
      <c r="AI267" s="19"/>
      <c r="AJ267" s="13"/>
      <c r="AK267" s="13"/>
      <c r="AL267" s="13"/>
      <c r="AM267" s="13"/>
      <c r="AN267" s="13"/>
      <c r="AO267" s="130"/>
      <c r="AP267" s="19"/>
      <c r="AQ267" s="19"/>
      <c r="AR267" s="13"/>
      <c r="AS267" s="13"/>
      <c r="AT267" s="13"/>
      <c r="AU267" s="13"/>
      <c r="AV267" s="13"/>
      <c r="AW267" s="130"/>
      <c r="AX267" s="19"/>
      <c r="AY267" s="19"/>
      <c r="AZ267" s="13"/>
      <c r="BA267" s="13"/>
      <c r="BB267" s="13"/>
      <c r="BC267" s="13"/>
      <c r="BD267" s="13"/>
      <c r="BE267" s="130"/>
      <c r="BF267" s="19"/>
      <c r="BG267" s="19"/>
      <c r="BH267" s="13"/>
      <c r="BI267" s="13"/>
      <c r="BJ267" s="13"/>
      <c r="BK267" s="13"/>
      <c r="BL267" s="13"/>
      <c r="BM267" s="130"/>
      <c r="BN267" s="19"/>
      <c r="BO267" s="19"/>
      <c r="BP267" s="13"/>
      <c r="BQ267" s="13"/>
      <c r="BR267" s="13"/>
      <c r="BS267" s="13"/>
      <c r="BT267" s="13"/>
      <c r="BU267" s="130"/>
      <c r="BV267" s="19"/>
      <c r="BW267" s="19"/>
      <c r="BX267" s="13"/>
      <c r="BY267" s="13"/>
      <c r="BZ267" s="13"/>
      <c r="CA267" s="13"/>
      <c r="CB267" s="13"/>
      <c r="CC267" s="130"/>
      <c r="CD267" s="19"/>
      <c r="CE267" s="19"/>
      <c r="CF267" s="13"/>
      <c r="CG267" s="13"/>
      <c r="CH267" s="13"/>
      <c r="CI267" s="13"/>
      <c r="CJ267" s="13"/>
      <c r="CK267" s="130"/>
      <c r="CL267" s="19"/>
      <c r="CM267" s="19"/>
      <c r="CN267" s="13"/>
      <c r="CO267" s="13"/>
      <c r="CP267" s="13"/>
      <c r="CQ267" s="13"/>
      <c r="CR267" s="13"/>
      <c r="CS267" s="130"/>
      <c r="CT267" s="19"/>
      <c r="CU267" s="19"/>
      <c r="CV267" s="13"/>
      <c r="CW267" s="13"/>
      <c r="CX267" s="13"/>
      <c r="CY267" s="13"/>
      <c r="CZ267" s="13"/>
      <c r="DA267" s="130"/>
      <c r="DB267" s="19"/>
      <c r="DC267" s="19"/>
      <c r="DD267" s="13"/>
      <c r="DE267" s="13"/>
      <c r="DF267" s="13"/>
      <c r="DG267" s="13"/>
      <c r="DH267" s="13"/>
      <c r="DI267" s="130"/>
      <c r="DJ267" s="19"/>
      <c r="DK267" s="19"/>
      <c r="DL267" s="13"/>
      <c r="DM267" s="13"/>
      <c r="DN267" s="13"/>
      <c r="DO267" s="13"/>
      <c r="DP267" s="13"/>
      <c r="DQ267" s="130"/>
      <c r="DR267" s="19"/>
      <c r="DS267" s="19"/>
      <c r="DT267" s="13"/>
      <c r="DU267" s="13"/>
      <c r="DV267" s="13"/>
      <c r="DW267" s="13"/>
      <c r="DX267" s="13"/>
      <c r="DY267" s="130"/>
      <c r="DZ267" s="19"/>
      <c r="EA267" s="19"/>
      <c r="EB267" s="194"/>
      <c r="EC267" s="194"/>
      <c r="ED267" s="194"/>
      <c r="EE267" s="194"/>
      <c r="EF267" s="194"/>
      <c r="EG267" s="391"/>
      <c r="EH267" s="19"/>
      <c r="EI267" s="19"/>
      <c r="EJ267" s="13"/>
      <c r="EK267" s="13"/>
      <c r="EL267" s="13"/>
      <c r="EM267" s="13"/>
      <c r="EN267" s="13"/>
      <c r="EO267" s="130"/>
      <c r="EP267" s="19"/>
      <c r="EQ267" s="19"/>
    </row>
    <row r="268" spans="1:147" ht="37.5" customHeight="1">
      <c r="A268" s="19"/>
      <c r="B268" s="19"/>
      <c r="C268" s="19"/>
      <c r="D268" s="13"/>
      <c r="E268" s="13"/>
      <c r="F268" s="13"/>
      <c r="G268" s="13"/>
      <c r="H268" s="13"/>
      <c r="I268" s="130"/>
      <c r="J268" s="19"/>
      <c r="K268" s="19"/>
      <c r="L268" s="13"/>
      <c r="M268" s="13"/>
      <c r="N268" s="13"/>
      <c r="O268" s="13"/>
      <c r="P268" s="13"/>
      <c r="Q268" s="130"/>
      <c r="R268" s="19"/>
      <c r="S268" s="19"/>
      <c r="T268" s="13"/>
      <c r="U268" s="13"/>
      <c r="V268" s="13"/>
      <c r="W268" s="13"/>
      <c r="X268" s="13"/>
      <c r="Y268" s="130"/>
      <c r="Z268" s="19"/>
      <c r="AA268" s="19"/>
      <c r="AB268" s="13"/>
      <c r="AC268" s="13"/>
      <c r="AD268" s="13"/>
      <c r="AE268" s="13"/>
      <c r="AF268" s="13"/>
      <c r="AG268" s="130"/>
      <c r="AH268" s="19"/>
      <c r="AI268" s="19"/>
      <c r="AJ268" s="13"/>
      <c r="AK268" s="13"/>
      <c r="AL268" s="13"/>
      <c r="AM268" s="13"/>
      <c r="AN268" s="13"/>
      <c r="AO268" s="130"/>
      <c r="AP268" s="19"/>
      <c r="AQ268" s="19"/>
      <c r="AR268" s="13"/>
      <c r="AS268" s="13"/>
      <c r="AT268" s="13"/>
      <c r="AU268" s="13"/>
      <c r="AV268" s="13"/>
      <c r="AW268" s="130"/>
      <c r="AX268" s="19"/>
      <c r="AY268" s="19"/>
      <c r="AZ268" s="13"/>
      <c r="BA268" s="13"/>
      <c r="BB268" s="13"/>
      <c r="BC268" s="13"/>
      <c r="BD268" s="13"/>
      <c r="BE268" s="130"/>
      <c r="BF268" s="19"/>
      <c r="BG268" s="19"/>
      <c r="BH268" s="13"/>
      <c r="BI268" s="13"/>
      <c r="BJ268" s="13"/>
      <c r="BK268" s="13"/>
      <c r="BL268" s="13"/>
      <c r="BM268" s="130"/>
      <c r="BN268" s="19"/>
      <c r="BO268" s="19"/>
      <c r="BP268" s="13"/>
      <c r="BQ268" s="13"/>
      <c r="BR268" s="13"/>
      <c r="BS268" s="13"/>
      <c r="BT268" s="13"/>
      <c r="BU268" s="130"/>
      <c r="BV268" s="19"/>
      <c r="BW268" s="19"/>
      <c r="BX268" s="13"/>
      <c r="BY268" s="13"/>
      <c r="BZ268" s="13"/>
      <c r="CA268" s="13"/>
      <c r="CB268" s="13"/>
      <c r="CC268" s="130"/>
      <c r="CD268" s="19"/>
      <c r="CE268" s="19"/>
      <c r="CF268" s="13"/>
      <c r="CG268" s="13"/>
      <c r="CH268" s="13"/>
      <c r="CI268" s="13"/>
      <c r="CJ268" s="13"/>
      <c r="CK268" s="130"/>
      <c r="CL268" s="19"/>
      <c r="CM268" s="19"/>
      <c r="CN268" s="13"/>
      <c r="CO268" s="13"/>
      <c r="CP268" s="13"/>
      <c r="CQ268" s="13"/>
      <c r="CR268" s="13"/>
      <c r="CS268" s="130"/>
      <c r="CT268" s="19"/>
      <c r="CU268" s="19"/>
      <c r="CV268" s="13"/>
      <c r="CW268" s="13"/>
      <c r="CX268" s="13"/>
      <c r="CY268" s="13"/>
      <c r="CZ268" s="13"/>
      <c r="DA268" s="130"/>
      <c r="DB268" s="19"/>
      <c r="DC268" s="19"/>
      <c r="DD268" s="13"/>
      <c r="DE268" s="13"/>
      <c r="DF268" s="13"/>
      <c r="DG268" s="13"/>
      <c r="DH268" s="13"/>
      <c r="DI268" s="130"/>
      <c r="DJ268" s="19"/>
      <c r="DK268" s="19"/>
      <c r="DL268" s="13"/>
      <c r="DM268" s="13"/>
      <c r="DN268" s="13"/>
      <c r="DO268" s="13"/>
      <c r="DP268" s="13"/>
      <c r="DQ268" s="130"/>
      <c r="DR268" s="19"/>
      <c r="DS268" s="19"/>
      <c r="DT268" s="13"/>
      <c r="DU268" s="13"/>
      <c r="DV268" s="13"/>
      <c r="DW268" s="13"/>
      <c r="DX268" s="13"/>
      <c r="DY268" s="130"/>
      <c r="DZ268" s="19"/>
      <c r="EA268" s="19"/>
      <c r="EB268" s="194"/>
      <c r="EC268" s="194"/>
      <c r="ED268" s="194"/>
      <c r="EE268" s="194"/>
      <c r="EF268" s="194"/>
      <c r="EG268" s="391"/>
      <c r="EH268" s="19"/>
      <c r="EI268" s="19"/>
      <c r="EJ268" s="13"/>
      <c r="EK268" s="13"/>
      <c r="EL268" s="13"/>
      <c r="EM268" s="13"/>
      <c r="EN268" s="13"/>
      <c r="EO268" s="130"/>
      <c r="EP268" s="19"/>
      <c r="EQ268" s="19"/>
    </row>
    <row r="269" spans="1:147" ht="37.5" customHeight="1">
      <c r="A269" s="19"/>
      <c r="B269" s="19"/>
      <c r="C269" s="19"/>
      <c r="D269" s="13"/>
      <c r="E269" s="13"/>
      <c r="F269" s="13"/>
      <c r="G269" s="13"/>
      <c r="H269" s="13"/>
      <c r="I269" s="130"/>
      <c r="J269" s="19"/>
      <c r="K269" s="19"/>
      <c r="L269" s="13"/>
      <c r="M269" s="13"/>
      <c r="N269" s="13"/>
      <c r="O269" s="13"/>
      <c r="P269" s="13"/>
      <c r="Q269" s="130"/>
      <c r="R269" s="19"/>
      <c r="S269" s="19"/>
      <c r="T269" s="13"/>
      <c r="U269" s="13"/>
      <c r="V269" s="13"/>
      <c r="W269" s="13"/>
      <c r="X269" s="13"/>
      <c r="Y269" s="130"/>
      <c r="Z269" s="19"/>
      <c r="AA269" s="19"/>
      <c r="AB269" s="13"/>
      <c r="AC269" s="13"/>
      <c r="AD269" s="13"/>
      <c r="AE269" s="13"/>
      <c r="AF269" s="13"/>
      <c r="AG269" s="130"/>
      <c r="AH269" s="19"/>
      <c r="AI269" s="19"/>
      <c r="AJ269" s="13"/>
      <c r="AK269" s="13"/>
      <c r="AL269" s="13"/>
      <c r="AM269" s="13"/>
      <c r="AN269" s="13"/>
      <c r="AO269" s="130"/>
      <c r="AP269" s="19"/>
      <c r="AQ269" s="19"/>
      <c r="AR269" s="13"/>
      <c r="AS269" s="13"/>
      <c r="AT269" s="13"/>
      <c r="AU269" s="13"/>
      <c r="AV269" s="13"/>
      <c r="AW269" s="130"/>
      <c r="AX269" s="19"/>
      <c r="AY269" s="19"/>
      <c r="AZ269" s="13"/>
      <c r="BA269" s="13"/>
      <c r="BB269" s="13"/>
      <c r="BC269" s="13"/>
      <c r="BD269" s="13"/>
      <c r="BE269" s="130"/>
      <c r="BF269" s="19"/>
      <c r="BG269" s="19"/>
      <c r="BH269" s="13"/>
      <c r="BI269" s="13"/>
      <c r="BJ269" s="13"/>
      <c r="BK269" s="13"/>
      <c r="BL269" s="13"/>
      <c r="BM269" s="130"/>
      <c r="BN269" s="19"/>
      <c r="BO269" s="19"/>
      <c r="BP269" s="13"/>
      <c r="BQ269" s="13"/>
      <c r="BR269" s="13"/>
      <c r="BS269" s="13"/>
      <c r="BT269" s="13"/>
      <c r="BU269" s="130"/>
      <c r="BV269" s="19"/>
      <c r="BW269" s="19"/>
      <c r="BX269" s="13"/>
      <c r="BY269" s="13"/>
      <c r="BZ269" s="13"/>
      <c r="CA269" s="13"/>
      <c r="CB269" s="13"/>
      <c r="CC269" s="130"/>
      <c r="CD269" s="19"/>
      <c r="CE269" s="19"/>
      <c r="CF269" s="13"/>
      <c r="CG269" s="13"/>
      <c r="CH269" s="13"/>
      <c r="CI269" s="13"/>
      <c r="CJ269" s="13"/>
      <c r="CK269" s="130"/>
      <c r="CL269" s="19"/>
      <c r="CM269" s="19"/>
      <c r="CN269" s="13"/>
      <c r="CO269" s="13"/>
      <c r="CP269" s="13"/>
      <c r="CQ269" s="13"/>
      <c r="CR269" s="13"/>
      <c r="CS269" s="130"/>
      <c r="CT269" s="19"/>
      <c r="CU269" s="19"/>
      <c r="CV269" s="13"/>
      <c r="CW269" s="13"/>
      <c r="CX269" s="13"/>
      <c r="CY269" s="13"/>
      <c r="CZ269" s="13"/>
      <c r="DA269" s="130"/>
      <c r="DB269" s="19"/>
      <c r="DC269" s="19"/>
      <c r="DD269" s="13"/>
      <c r="DE269" s="13"/>
      <c r="DF269" s="13"/>
      <c r="DG269" s="13"/>
      <c r="DH269" s="13"/>
      <c r="DI269" s="130"/>
      <c r="DJ269" s="19"/>
      <c r="DK269" s="19"/>
      <c r="DL269" s="13"/>
      <c r="DM269" s="13"/>
      <c r="DN269" s="13"/>
      <c r="DO269" s="13"/>
      <c r="DP269" s="13"/>
      <c r="DQ269" s="130"/>
      <c r="DR269" s="19"/>
      <c r="DS269" s="19"/>
      <c r="DT269" s="13"/>
      <c r="DU269" s="13"/>
      <c r="DV269" s="13"/>
      <c r="DW269" s="13"/>
      <c r="DX269" s="13"/>
      <c r="DY269" s="130"/>
      <c r="DZ269" s="19"/>
      <c r="EA269" s="19"/>
      <c r="EB269" s="194"/>
      <c r="EC269" s="194"/>
      <c r="ED269" s="194"/>
      <c r="EE269" s="194"/>
      <c r="EF269" s="194"/>
      <c r="EG269" s="391"/>
      <c r="EH269" s="19"/>
      <c r="EI269" s="19"/>
      <c r="EJ269" s="13"/>
      <c r="EK269" s="13"/>
      <c r="EL269" s="13"/>
      <c r="EM269" s="13"/>
      <c r="EN269" s="13"/>
      <c r="EO269" s="130"/>
      <c r="EP269" s="19"/>
      <c r="EQ269" s="19"/>
    </row>
    <row r="270" spans="1:147" ht="37.5" customHeight="1">
      <c r="A270" s="19"/>
      <c r="B270" s="19"/>
      <c r="C270" s="19"/>
      <c r="D270" s="13"/>
      <c r="E270" s="13"/>
      <c r="F270" s="13"/>
      <c r="G270" s="13"/>
      <c r="H270" s="13"/>
      <c r="I270" s="130"/>
      <c r="J270" s="19"/>
      <c r="K270" s="19"/>
      <c r="L270" s="13"/>
      <c r="M270" s="13"/>
      <c r="N270" s="13"/>
      <c r="O270" s="13"/>
      <c r="P270" s="13"/>
      <c r="Q270" s="130"/>
      <c r="R270" s="19"/>
      <c r="S270" s="19"/>
      <c r="T270" s="13"/>
      <c r="U270" s="13"/>
      <c r="V270" s="13"/>
      <c r="W270" s="13"/>
      <c r="X270" s="13"/>
      <c r="Y270" s="130"/>
      <c r="Z270" s="19"/>
      <c r="AA270" s="19"/>
      <c r="AB270" s="13"/>
      <c r="AC270" s="13"/>
      <c r="AD270" s="13"/>
      <c r="AE270" s="13"/>
      <c r="AF270" s="13"/>
      <c r="AG270" s="130"/>
      <c r="AH270" s="19"/>
      <c r="AI270" s="19"/>
      <c r="AJ270" s="13"/>
      <c r="AK270" s="13"/>
      <c r="AL270" s="13"/>
      <c r="AM270" s="13"/>
      <c r="AN270" s="13"/>
      <c r="AO270" s="130"/>
      <c r="AP270" s="19"/>
      <c r="AQ270" s="19"/>
      <c r="AR270" s="13"/>
      <c r="AS270" s="13"/>
      <c r="AT270" s="13"/>
      <c r="AU270" s="13"/>
      <c r="AV270" s="13"/>
      <c r="AW270" s="130"/>
      <c r="AX270" s="19"/>
      <c r="AY270" s="19"/>
      <c r="AZ270" s="13"/>
      <c r="BA270" s="13"/>
      <c r="BB270" s="13"/>
      <c r="BC270" s="13"/>
      <c r="BD270" s="13"/>
      <c r="BE270" s="130"/>
      <c r="BF270" s="19"/>
      <c r="BG270" s="19"/>
      <c r="BH270" s="13"/>
      <c r="BI270" s="13"/>
      <c r="BJ270" s="13"/>
      <c r="BK270" s="13"/>
      <c r="BL270" s="13"/>
      <c r="BM270" s="130"/>
      <c r="BN270" s="19"/>
      <c r="BO270" s="19"/>
      <c r="BP270" s="13"/>
      <c r="BQ270" s="13"/>
      <c r="BR270" s="13"/>
      <c r="BS270" s="13"/>
      <c r="BT270" s="13"/>
      <c r="BU270" s="130"/>
      <c r="BV270" s="19"/>
      <c r="BW270" s="19"/>
      <c r="BX270" s="13"/>
      <c r="BY270" s="13"/>
      <c r="BZ270" s="13"/>
      <c r="CA270" s="13"/>
      <c r="CB270" s="13"/>
      <c r="CC270" s="130"/>
      <c r="CD270" s="19"/>
      <c r="CE270" s="19"/>
      <c r="CF270" s="13"/>
      <c r="CG270" s="13"/>
      <c r="CH270" s="13"/>
      <c r="CI270" s="13"/>
      <c r="CJ270" s="13"/>
      <c r="CK270" s="130"/>
      <c r="CL270" s="19"/>
      <c r="CM270" s="19"/>
      <c r="CN270" s="13"/>
      <c r="CO270" s="13"/>
      <c r="CP270" s="13"/>
      <c r="CQ270" s="13"/>
      <c r="CR270" s="13"/>
      <c r="CS270" s="130"/>
      <c r="CT270" s="19"/>
      <c r="CU270" s="19"/>
      <c r="CV270" s="13"/>
      <c r="CW270" s="13"/>
      <c r="CX270" s="13"/>
      <c r="CY270" s="13"/>
      <c r="CZ270" s="13"/>
      <c r="DA270" s="130"/>
      <c r="DB270" s="19"/>
      <c r="DC270" s="19"/>
      <c r="DD270" s="13"/>
      <c r="DE270" s="13"/>
      <c r="DF270" s="13"/>
      <c r="DG270" s="13"/>
      <c r="DH270" s="13"/>
      <c r="DI270" s="130"/>
      <c r="DJ270" s="19"/>
      <c r="DK270" s="19"/>
      <c r="DL270" s="13"/>
      <c r="DM270" s="13"/>
      <c r="DN270" s="13"/>
      <c r="DO270" s="13"/>
      <c r="DP270" s="13"/>
      <c r="DQ270" s="130"/>
      <c r="DR270" s="19"/>
      <c r="DS270" s="19"/>
      <c r="DT270" s="13"/>
      <c r="DU270" s="13"/>
      <c r="DV270" s="13"/>
      <c r="DW270" s="13"/>
      <c r="DX270" s="13"/>
      <c r="DY270" s="130"/>
      <c r="DZ270" s="19"/>
      <c r="EA270" s="19"/>
      <c r="EB270" s="194"/>
      <c r="EC270" s="194"/>
      <c r="ED270" s="194"/>
      <c r="EE270" s="194"/>
      <c r="EF270" s="194"/>
      <c r="EG270" s="391"/>
      <c r="EH270" s="19"/>
      <c r="EI270" s="19"/>
      <c r="EJ270" s="13"/>
      <c r="EK270" s="13"/>
      <c r="EL270" s="13"/>
      <c r="EM270" s="13"/>
      <c r="EN270" s="13"/>
      <c r="EO270" s="130"/>
      <c r="EP270" s="19"/>
      <c r="EQ270" s="19"/>
    </row>
    <row r="271" spans="1:147" ht="37.5" customHeight="1">
      <c r="A271" s="19"/>
      <c r="B271" s="19"/>
      <c r="C271" s="19"/>
      <c r="D271" s="13"/>
      <c r="E271" s="13"/>
      <c r="F271" s="13"/>
      <c r="G271" s="13"/>
      <c r="H271" s="13"/>
      <c r="I271" s="130"/>
      <c r="J271" s="19"/>
      <c r="K271" s="19"/>
      <c r="L271" s="13"/>
      <c r="M271" s="13"/>
      <c r="N271" s="13"/>
      <c r="O271" s="13"/>
      <c r="P271" s="13"/>
      <c r="Q271" s="130"/>
      <c r="R271" s="19"/>
      <c r="S271" s="19"/>
      <c r="T271" s="13"/>
      <c r="U271" s="13"/>
      <c r="V271" s="13"/>
      <c r="W271" s="13"/>
      <c r="X271" s="13"/>
      <c r="Y271" s="130"/>
      <c r="Z271" s="19"/>
      <c r="AA271" s="19"/>
      <c r="AB271" s="13"/>
      <c r="AC271" s="13"/>
      <c r="AD271" s="13"/>
      <c r="AE271" s="13"/>
      <c r="AF271" s="13"/>
      <c r="AG271" s="130"/>
      <c r="AH271" s="19"/>
      <c r="AI271" s="19"/>
      <c r="AJ271" s="13"/>
      <c r="AK271" s="13"/>
      <c r="AL271" s="13"/>
      <c r="AM271" s="13"/>
      <c r="AN271" s="13"/>
      <c r="AO271" s="130"/>
      <c r="AP271" s="19"/>
      <c r="AQ271" s="19"/>
      <c r="AR271" s="13"/>
      <c r="AS271" s="13"/>
      <c r="AT271" s="13"/>
      <c r="AU271" s="13"/>
      <c r="AV271" s="13"/>
      <c r="AW271" s="130"/>
      <c r="AX271" s="19"/>
      <c r="AY271" s="19"/>
      <c r="AZ271" s="13"/>
      <c r="BA271" s="13"/>
      <c r="BB271" s="13"/>
      <c r="BC271" s="13"/>
      <c r="BD271" s="13"/>
      <c r="BE271" s="130"/>
      <c r="BF271" s="19"/>
      <c r="BG271" s="19"/>
      <c r="BH271" s="13"/>
      <c r="BI271" s="13"/>
      <c r="BJ271" s="13"/>
      <c r="BK271" s="13"/>
      <c r="BL271" s="13"/>
      <c r="BM271" s="130"/>
      <c r="BN271" s="19"/>
      <c r="BO271" s="19"/>
      <c r="BP271" s="13"/>
      <c r="BQ271" s="13"/>
      <c r="BR271" s="13"/>
      <c r="BS271" s="13"/>
      <c r="BT271" s="13"/>
      <c r="BU271" s="130"/>
      <c r="BV271" s="19"/>
      <c r="BW271" s="19"/>
      <c r="BX271" s="13"/>
      <c r="BY271" s="13"/>
      <c r="BZ271" s="13"/>
      <c r="CA271" s="13"/>
      <c r="CB271" s="13"/>
      <c r="CC271" s="130"/>
      <c r="CD271" s="19"/>
      <c r="CE271" s="19"/>
      <c r="CF271" s="13"/>
      <c r="CG271" s="13"/>
      <c r="CH271" s="13"/>
      <c r="CI271" s="13"/>
      <c r="CJ271" s="13"/>
      <c r="CK271" s="130"/>
      <c r="CL271" s="19"/>
      <c r="CM271" s="19"/>
      <c r="CN271" s="13"/>
      <c r="CO271" s="13"/>
      <c r="CP271" s="13"/>
      <c r="CQ271" s="13"/>
      <c r="CR271" s="13"/>
      <c r="CS271" s="130"/>
      <c r="CT271" s="19"/>
      <c r="CU271" s="19"/>
      <c r="CV271" s="13"/>
      <c r="CW271" s="13"/>
      <c r="CX271" s="13"/>
      <c r="CY271" s="13"/>
      <c r="CZ271" s="13"/>
      <c r="DA271" s="130"/>
      <c r="DB271" s="19"/>
      <c r="DC271" s="19"/>
      <c r="DD271" s="13"/>
      <c r="DE271" s="13"/>
      <c r="DF271" s="13"/>
      <c r="DG271" s="13"/>
      <c r="DH271" s="13"/>
      <c r="DI271" s="130"/>
      <c r="DJ271" s="19"/>
      <c r="DK271" s="19"/>
      <c r="DL271" s="13"/>
      <c r="DM271" s="13"/>
      <c r="DN271" s="13"/>
      <c r="DO271" s="13"/>
      <c r="DP271" s="13"/>
      <c r="DQ271" s="130"/>
      <c r="DR271" s="19"/>
      <c r="DS271" s="19"/>
      <c r="DT271" s="13"/>
      <c r="DU271" s="13"/>
      <c r="DV271" s="13"/>
      <c r="DW271" s="13"/>
      <c r="DX271" s="13"/>
      <c r="DY271" s="130"/>
      <c r="DZ271" s="19"/>
      <c r="EA271" s="19"/>
      <c r="EB271" s="194"/>
      <c r="EC271" s="194"/>
      <c r="ED271" s="194"/>
      <c r="EE271" s="194"/>
      <c r="EF271" s="194"/>
      <c r="EG271" s="391"/>
      <c r="EH271" s="19"/>
      <c r="EI271" s="19"/>
      <c r="EJ271" s="13"/>
      <c r="EK271" s="13"/>
      <c r="EL271" s="13"/>
      <c r="EM271" s="13"/>
      <c r="EN271" s="13"/>
      <c r="EO271" s="130"/>
      <c r="EP271" s="19"/>
      <c r="EQ271" s="19"/>
    </row>
    <row r="272" spans="1:147" ht="37.5" customHeight="1">
      <c r="A272" s="19"/>
      <c r="B272" s="19"/>
      <c r="C272" s="19"/>
      <c r="D272" s="13"/>
      <c r="E272" s="13"/>
      <c r="F272" s="13"/>
      <c r="G272" s="13"/>
      <c r="H272" s="13"/>
      <c r="I272" s="130"/>
      <c r="J272" s="19"/>
      <c r="K272" s="19"/>
      <c r="L272" s="13"/>
      <c r="M272" s="13"/>
      <c r="N272" s="13"/>
      <c r="O272" s="13"/>
      <c r="P272" s="13"/>
      <c r="Q272" s="130"/>
      <c r="R272" s="19"/>
      <c r="S272" s="19"/>
      <c r="T272" s="13"/>
      <c r="U272" s="13"/>
      <c r="V272" s="13"/>
      <c r="W272" s="13"/>
      <c r="X272" s="13"/>
      <c r="Y272" s="130"/>
      <c r="Z272" s="19"/>
      <c r="AA272" s="19"/>
      <c r="AB272" s="13"/>
      <c r="AC272" s="13"/>
      <c r="AD272" s="13"/>
      <c r="AE272" s="13"/>
      <c r="AF272" s="13"/>
      <c r="AG272" s="130"/>
      <c r="AH272" s="19"/>
      <c r="AI272" s="19"/>
      <c r="AJ272" s="13"/>
      <c r="AK272" s="13"/>
      <c r="AL272" s="13"/>
      <c r="AM272" s="13"/>
      <c r="AN272" s="13"/>
      <c r="AO272" s="130"/>
      <c r="AP272" s="19"/>
      <c r="AQ272" s="19"/>
      <c r="AR272" s="13"/>
      <c r="AS272" s="13"/>
      <c r="AT272" s="13"/>
      <c r="AU272" s="13"/>
      <c r="AV272" s="13"/>
      <c r="AW272" s="130"/>
      <c r="AX272" s="19"/>
      <c r="AY272" s="19"/>
      <c r="AZ272" s="13"/>
      <c r="BA272" s="13"/>
      <c r="BB272" s="13"/>
      <c r="BC272" s="13"/>
      <c r="BD272" s="13"/>
      <c r="BE272" s="130"/>
      <c r="BF272" s="19"/>
      <c r="BG272" s="19"/>
      <c r="BH272" s="13"/>
      <c r="BI272" s="13"/>
      <c r="BJ272" s="13"/>
      <c r="BK272" s="13"/>
      <c r="BL272" s="13"/>
      <c r="BM272" s="130"/>
      <c r="BN272" s="19"/>
      <c r="BO272" s="19"/>
      <c r="BP272" s="13"/>
      <c r="BQ272" s="13"/>
      <c r="BR272" s="13"/>
      <c r="BS272" s="13"/>
      <c r="BT272" s="13"/>
      <c r="BU272" s="130"/>
      <c r="BV272" s="19"/>
      <c r="BW272" s="19"/>
      <c r="BX272" s="13"/>
      <c r="BY272" s="13"/>
      <c r="BZ272" s="13"/>
      <c r="CA272" s="13"/>
      <c r="CB272" s="13"/>
      <c r="CC272" s="130"/>
      <c r="CD272" s="19"/>
      <c r="CE272" s="19"/>
      <c r="CF272" s="13"/>
      <c r="CG272" s="13"/>
      <c r="CH272" s="13"/>
      <c r="CI272" s="13"/>
      <c r="CJ272" s="13"/>
      <c r="CK272" s="130"/>
      <c r="CL272" s="19"/>
      <c r="CM272" s="19"/>
      <c r="CN272" s="13"/>
      <c r="CO272" s="13"/>
      <c r="CP272" s="13"/>
      <c r="CQ272" s="13"/>
      <c r="CR272" s="13"/>
      <c r="CS272" s="130"/>
      <c r="CT272" s="19"/>
      <c r="CU272" s="19"/>
      <c r="CV272" s="13"/>
      <c r="CW272" s="13"/>
      <c r="CX272" s="13"/>
      <c r="CY272" s="13"/>
      <c r="CZ272" s="13"/>
      <c r="DA272" s="130"/>
      <c r="DB272" s="19"/>
      <c r="DC272" s="19"/>
      <c r="DD272" s="13"/>
      <c r="DE272" s="13"/>
      <c r="DF272" s="13"/>
      <c r="DG272" s="13"/>
      <c r="DH272" s="13"/>
      <c r="DI272" s="130"/>
      <c r="DJ272" s="19"/>
      <c r="DK272" s="19"/>
      <c r="DL272" s="13"/>
      <c r="DM272" s="13"/>
      <c r="DN272" s="13"/>
      <c r="DO272" s="13"/>
      <c r="DP272" s="13"/>
      <c r="DQ272" s="130"/>
      <c r="DR272" s="19"/>
      <c r="DS272" s="19"/>
      <c r="DT272" s="13"/>
      <c r="DU272" s="13"/>
      <c r="DV272" s="13"/>
      <c r="DW272" s="13"/>
      <c r="DX272" s="13"/>
      <c r="DY272" s="130"/>
      <c r="DZ272" s="19"/>
      <c r="EA272" s="19"/>
      <c r="EB272" s="194"/>
      <c r="EC272" s="194"/>
      <c r="ED272" s="194"/>
      <c r="EE272" s="194"/>
      <c r="EF272" s="194"/>
      <c r="EG272" s="391"/>
      <c r="EH272" s="19"/>
      <c r="EI272" s="19"/>
      <c r="EJ272" s="13"/>
      <c r="EK272" s="13"/>
      <c r="EL272" s="13"/>
      <c r="EM272" s="13"/>
      <c r="EN272" s="13"/>
      <c r="EO272" s="130"/>
      <c r="EP272" s="19"/>
      <c r="EQ272" s="19"/>
    </row>
    <row r="273" spans="1:147" ht="37.5" customHeight="1">
      <c r="A273" s="19"/>
      <c r="B273" s="19"/>
      <c r="C273" s="19"/>
      <c r="D273" s="13"/>
      <c r="E273" s="13"/>
      <c r="F273" s="13"/>
      <c r="G273" s="13"/>
      <c r="H273" s="13"/>
      <c r="I273" s="130"/>
      <c r="J273" s="19"/>
      <c r="K273" s="19"/>
      <c r="L273" s="13"/>
      <c r="M273" s="13"/>
      <c r="N273" s="13"/>
      <c r="O273" s="13"/>
      <c r="P273" s="13"/>
      <c r="Q273" s="130"/>
      <c r="R273" s="19"/>
      <c r="S273" s="19"/>
      <c r="T273" s="13"/>
      <c r="U273" s="13"/>
      <c r="V273" s="13"/>
      <c r="W273" s="13"/>
      <c r="X273" s="13"/>
      <c r="Y273" s="130"/>
      <c r="Z273" s="19"/>
      <c r="AA273" s="19"/>
      <c r="AB273" s="13"/>
      <c r="AC273" s="13"/>
      <c r="AD273" s="13"/>
      <c r="AE273" s="13"/>
      <c r="AF273" s="13"/>
      <c r="AG273" s="130"/>
      <c r="AH273" s="19"/>
      <c r="AI273" s="19"/>
      <c r="AJ273" s="13"/>
      <c r="AK273" s="13"/>
      <c r="AL273" s="13"/>
      <c r="AM273" s="13"/>
      <c r="AN273" s="13"/>
      <c r="AO273" s="130"/>
      <c r="AP273" s="19"/>
      <c r="AQ273" s="19"/>
      <c r="AR273" s="13"/>
      <c r="AS273" s="13"/>
      <c r="AT273" s="13"/>
      <c r="AU273" s="13"/>
      <c r="AV273" s="13"/>
      <c r="AW273" s="130"/>
      <c r="AX273" s="19"/>
      <c r="AY273" s="19"/>
      <c r="AZ273" s="13"/>
      <c r="BA273" s="13"/>
      <c r="BB273" s="13"/>
      <c r="BC273" s="13"/>
      <c r="BD273" s="13"/>
      <c r="BE273" s="130"/>
      <c r="BF273" s="19"/>
      <c r="BG273" s="19"/>
      <c r="BH273" s="13"/>
      <c r="BI273" s="13"/>
      <c r="BJ273" s="13"/>
      <c r="BK273" s="13"/>
      <c r="BL273" s="13"/>
      <c r="BM273" s="130"/>
      <c r="BN273" s="19"/>
      <c r="BO273" s="19"/>
      <c r="BP273" s="13"/>
      <c r="BQ273" s="13"/>
      <c r="BR273" s="13"/>
      <c r="BS273" s="13"/>
      <c r="BT273" s="13"/>
      <c r="BU273" s="130"/>
      <c r="BV273" s="19"/>
      <c r="BW273" s="19"/>
      <c r="BX273" s="13"/>
      <c r="BY273" s="13"/>
      <c r="BZ273" s="13"/>
      <c r="CA273" s="13"/>
      <c r="CB273" s="13"/>
      <c r="CC273" s="130"/>
      <c r="CD273" s="19"/>
      <c r="CE273" s="19"/>
      <c r="CF273" s="13"/>
      <c r="CG273" s="13"/>
      <c r="CH273" s="13"/>
      <c r="CI273" s="13"/>
      <c r="CJ273" s="13"/>
      <c r="CK273" s="130"/>
      <c r="CL273" s="19"/>
      <c r="CM273" s="19"/>
      <c r="CN273" s="13"/>
      <c r="CO273" s="13"/>
      <c r="CP273" s="13"/>
      <c r="CQ273" s="13"/>
      <c r="CR273" s="13"/>
      <c r="CS273" s="130"/>
      <c r="CT273" s="19"/>
      <c r="CU273" s="19"/>
      <c r="CV273" s="13"/>
      <c r="CW273" s="13"/>
      <c r="CX273" s="13"/>
      <c r="CY273" s="13"/>
      <c r="CZ273" s="13"/>
      <c r="DA273" s="130"/>
      <c r="DB273" s="19"/>
      <c r="DC273" s="19"/>
      <c r="DD273" s="13"/>
      <c r="DE273" s="13"/>
      <c r="DF273" s="13"/>
      <c r="DG273" s="13"/>
      <c r="DH273" s="13"/>
      <c r="DI273" s="130"/>
      <c r="DJ273" s="19"/>
      <c r="DK273" s="19"/>
      <c r="DL273" s="13"/>
      <c r="DM273" s="13"/>
      <c r="DN273" s="13"/>
      <c r="DO273" s="13"/>
      <c r="DP273" s="13"/>
      <c r="DQ273" s="130"/>
      <c r="DR273" s="19"/>
      <c r="DS273" s="19"/>
      <c r="DT273" s="13"/>
      <c r="DU273" s="13"/>
      <c r="DV273" s="13"/>
      <c r="DW273" s="13"/>
      <c r="DX273" s="13"/>
      <c r="DY273" s="130"/>
      <c r="DZ273" s="19"/>
      <c r="EA273" s="19"/>
      <c r="EB273" s="194"/>
      <c r="EC273" s="194"/>
      <c r="ED273" s="194"/>
      <c r="EE273" s="194"/>
      <c r="EF273" s="194"/>
      <c r="EG273" s="391"/>
      <c r="EH273" s="19"/>
      <c r="EI273" s="19"/>
      <c r="EJ273" s="13"/>
      <c r="EK273" s="13"/>
      <c r="EL273" s="13"/>
      <c r="EM273" s="13"/>
      <c r="EN273" s="13"/>
      <c r="EO273" s="130"/>
      <c r="EP273" s="19"/>
      <c r="EQ273" s="19"/>
    </row>
    <row r="274" spans="1:147" ht="37.5" customHeight="1">
      <c r="A274" s="19"/>
      <c r="B274" s="19"/>
      <c r="C274" s="19"/>
      <c r="D274" s="13"/>
      <c r="E274" s="13"/>
      <c r="F274" s="13"/>
      <c r="G274" s="13"/>
      <c r="H274" s="13"/>
      <c r="I274" s="130"/>
      <c r="J274" s="19"/>
      <c r="K274" s="19"/>
      <c r="L274" s="13"/>
      <c r="M274" s="13"/>
      <c r="N274" s="13"/>
      <c r="O274" s="13"/>
      <c r="P274" s="13"/>
      <c r="Q274" s="130"/>
      <c r="R274" s="19"/>
      <c r="S274" s="19"/>
      <c r="T274" s="13"/>
      <c r="U274" s="13"/>
      <c r="V274" s="13"/>
      <c r="W274" s="13"/>
      <c r="X274" s="13"/>
      <c r="Y274" s="130"/>
      <c r="Z274" s="19"/>
      <c r="AA274" s="19"/>
      <c r="AB274" s="13"/>
      <c r="AC274" s="13"/>
      <c r="AD274" s="13"/>
      <c r="AE274" s="13"/>
      <c r="AF274" s="13"/>
      <c r="AG274" s="130"/>
      <c r="AH274" s="19"/>
      <c r="AI274" s="19"/>
      <c r="AJ274" s="13"/>
      <c r="AK274" s="13"/>
      <c r="AL274" s="13"/>
      <c r="AM274" s="13"/>
      <c r="AN274" s="13"/>
      <c r="AO274" s="130"/>
      <c r="AP274" s="19"/>
      <c r="AQ274" s="19"/>
      <c r="AR274" s="13"/>
      <c r="AS274" s="13"/>
      <c r="AT274" s="13"/>
      <c r="AU274" s="13"/>
      <c r="AV274" s="13"/>
      <c r="AW274" s="130"/>
      <c r="AX274" s="19"/>
      <c r="AY274" s="19"/>
      <c r="AZ274" s="13"/>
      <c r="BA274" s="13"/>
      <c r="BB274" s="13"/>
      <c r="BC274" s="13"/>
      <c r="BD274" s="13"/>
      <c r="BE274" s="130"/>
      <c r="BF274" s="19"/>
      <c r="BG274" s="19"/>
      <c r="BH274" s="13"/>
      <c r="BI274" s="13"/>
      <c r="BJ274" s="13"/>
      <c r="BK274" s="13"/>
      <c r="BL274" s="13"/>
      <c r="BM274" s="130"/>
      <c r="BN274" s="19"/>
      <c r="BO274" s="19"/>
      <c r="BP274" s="13"/>
      <c r="BQ274" s="13"/>
      <c r="BR274" s="13"/>
      <c r="BS274" s="13"/>
      <c r="BT274" s="13"/>
      <c r="BU274" s="130"/>
      <c r="BV274" s="19"/>
      <c r="BW274" s="19"/>
      <c r="BX274" s="13"/>
      <c r="BY274" s="13"/>
      <c r="BZ274" s="13"/>
      <c r="CA274" s="13"/>
      <c r="CB274" s="13"/>
      <c r="CC274" s="130"/>
      <c r="CD274" s="19"/>
      <c r="CE274" s="19"/>
      <c r="CF274" s="13"/>
      <c r="CG274" s="13"/>
      <c r="CH274" s="13"/>
      <c r="CI274" s="13"/>
      <c r="CJ274" s="13"/>
      <c r="CK274" s="130"/>
      <c r="CL274" s="19"/>
      <c r="CM274" s="19"/>
      <c r="CN274" s="13"/>
      <c r="CO274" s="13"/>
      <c r="CP274" s="13"/>
      <c r="CQ274" s="13"/>
      <c r="CR274" s="13"/>
      <c r="CS274" s="130"/>
      <c r="CT274" s="19"/>
      <c r="CU274" s="19"/>
      <c r="CV274" s="13"/>
      <c r="CW274" s="13"/>
      <c r="CX274" s="13"/>
      <c r="CY274" s="13"/>
      <c r="CZ274" s="13"/>
      <c r="DA274" s="130"/>
      <c r="DB274" s="19"/>
      <c r="DC274" s="19"/>
      <c r="DD274" s="13"/>
      <c r="DE274" s="13"/>
      <c r="DF274" s="13"/>
      <c r="DG274" s="13"/>
      <c r="DH274" s="13"/>
      <c r="DI274" s="130"/>
      <c r="DJ274" s="19"/>
      <c r="DK274" s="19"/>
      <c r="DL274" s="13"/>
      <c r="DM274" s="13"/>
      <c r="DN274" s="13"/>
      <c r="DO274" s="13"/>
      <c r="DP274" s="13"/>
      <c r="DQ274" s="130"/>
      <c r="DR274" s="19"/>
      <c r="DS274" s="19"/>
      <c r="DT274" s="13"/>
      <c r="DU274" s="13"/>
      <c r="DV274" s="13"/>
      <c r="DW274" s="13"/>
      <c r="DX274" s="13"/>
      <c r="DY274" s="130"/>
      <c r="DZ274" s="19"/>
      <c r="EA274" s="19"/>
      <c r="EB274" s="194"/>
      <c r="EC274" s="194"/>
      <c r="ED274" s="194"/>
      <c r="EE274" s="194"/>
      <c r="EF274" s="194"/>
      <c r="EG274" s="391"/>
      <c r="EH274" s="19"/>
      <c r="EI274" s="19"/>
      <c r="EJ274" s="13"/>
      <c r="EK274" s="13"/>
      <c r="EL274" s="13"/>
      <c r="EM274" s="13"/>
      <c r="EN274" s="13"/>
      <c r="EO274" s="130"/>
      <c r="EP274" s="19"/>
      <c r="EQ274" s="19"/>
    </row>
    <row r="275" spans="1:147" ht="37.5" customHeight="1">
      <c r="A275" s="19"/>
      <c r="B275" s="19"/>
      <c r="C275" s="19"/>
      <c r="D275" s="13"/>
      <c r="E275" s="13"/>
      <c r="F275" s="13"/>
      <c r="G275" s="13"/>
      <c r="H275" s="13"/>
      <c r="I275" s="130"/>
      <c r="J275" s="19"/>
      <c r="K275" s="19"/>
      <c r="L275" s="13"/>
      <c r="M275" s="13"/>
      <c r="N275" s="13"/>
      <c r="O275" s="13"/>
      <c r="P275" s="13"/>
      <c r="Q275" s="130"/>
      <c r="R275" s="19"/>
      <c r="S275" s="19"/>
      <c r="T275" s="13"/>
      <c r="U275" s="13"/>
      <c r="V275" s="13"/>
      <c r="W275" s="13"/>
      <c r="X275" s="13"/>
      <c r="Y275" s="130"/>
      <c r="Z275" s="19"/>
      <c r="AA275" s="19"/>
      <c r="AB275" s="13"/>
      <c r="AC275" s="13"/>
      <c r="AD275" s="13"/>
      <c r="AE275" s="13"/>
      <c r="AF275" s="13"/>
      <c r="AG275" s="130"/>
      <c r="AH275" s="19"/>
      <c r="AI275" s="19"/>
      <c r="AJ275" s="13"/>
      <c r="AK275" s="13"/>
      <c r="AL275" s="13"/>
      <c r="AM275" s="13"/>
      <c r="AN275" s="13"/>
      <c r="AO275" s="130"/>
      <c r="AP275" s="19"/>
      <c r="AQ275" s="19"/>
      <c r="AR275" s="13"/>
      <c r="AS275" s="13"/>
      <c r="AT275" s="13"/>
      <c r="AU275" s="13"/>
      <c r="AV275" s="13"/>
      <c r="AW275" s="130"/>
      <c r="AX275" s="19"/>
      <c r="AY275" s="19"/>
      <c r="AZ275" s="13"/>
      <c r="BA275" s="13"/>
      <c r="BB275" s="13"/>
      <c r="BC275" s="13"/>
      <c r="BD275" s="13"/>
      <c r="BE275" s="130"/>
      <c r="BF275" s="19"/>
      <c r="BG275" s="19"/>
      <c r="BH275" s="13"/>
      <c r="BI275" s="13"/>
      <c r="BJ275" s="13"/>
      <c r="BK275" s="13"/>
      <c r="BL275" s="13"/>
      <c r="BM275" s="130"/>
      <c r="BN275" s="19"/>
      <c r="BO275" s="19"/>
      <c r="BP275" s="13"/>
      <c r="BQ275" s="13"/>
      <c r="BR275" s="13"/>
      <c r="BS275" s="13"/>
      <c r="BT275" s="13"/>
      <c r="BU275" s="130"/>
      <c r="BV275" s="19"/>
      <c r="BW275" s="19"/>
      <c r="BX275" s="13"/>
      <c r="BY275" s="13"/>
      <c r="BZ275" s="13"/>
      <c r="CA275" s="13"/>
      <c r="CB275" s="13"/>
      <c r="CC275" s="130"/>
      <c r="CD275" s="19"/>
      <c r="CE275" s="19"/>
      <c r="CF275" s="13"/>
      <c r="CG275" s="13"/>
      <c r="CH275" s="13"/>
      <c r="CI275" s="13"/>
      <c r="CJ275" s="13"/>
      <c r="CK275" s="130"/>
      <c r="CL275" s="19"/>
      <c r="CM275" s="19"/>
      <c r="CN275" s="13"/>
      <c r="CO275" s="13"/>
      <c r="CP275" s="13"/>
      <c r="CQ275" s="13"/>
      <c r="CR275" s="13"/>
      <c r="CS275" s="130"/>
      <c r="CT275" s="19"/>
      <c r="CU275" s="19"/>
      <c r="CV275" s="13"/>
      <c r="CW275" s="13"/>
      <c r="CX275" s="13"/>
      <c r="CY275" s="13"/>
      <c r="CZ275" s="13"/>
      <c r="DA275" s="130"/>
      <c r="DB275" s="19"/>
      <c r="DC275" s="19"/>
      <c r="DD275" s="13"/>
      <c r="DE275" s="13"/>
      <c r="DF275" s="13"/>
      <c r="DG275" s="13"/>
      <c r="DH275" s="13"/>
      <c r="DI275" s="130"/>
      <c r="DJ275" s="19"/>
      <c r="DK275" s="19"/>
      <c r="DL275" s="13"/>
      <c r="DM275" s="13"/>
      <c r="DN275" s="13"/>
      <c r="DO275" s="13"/>
      <c r="DP275" s="13"/>
      <c r="DQ275" s="130"/>
      <c r="DR275" s="19"/>
      <c r="DS275" s="19"/>
      <c r="DT275" s="13"/>
      <c r="DU275" s="13"/>
      <c r="DV275" s="13"/>
      <c r="DW275" s="13"/>
      <c r="DX275" s="13"/>
      <c r="DY275" s="130"/>
      <c r="DZ275" s="19"/>
      <c r="EA275" s="19"/>
      <c r="EB275" s="194"/>
      <c r="EC275" s="194"/>
      <c r="ED275" s="194"/>
      <c r="EE275" s="194"/>
      <c r="EF275" s="194"/>
      <c r="EG275" s="391"/>
      <c r="EH275" s="19"/>
      <c r="EI275" s="19"/>
      <c r="EJ275" s="13"/>
      <c r="EK275" s="13"/>
      <c r="EL275" s="13"/>
      <c r="EM275" s="13"/>
      <c r="EN275" s="13"/>
      <c r="EO275" s="130"/>
      <c r="EP275" s="19"/>
      <c r="EQ275" s="19"/>
    </row>
    <row r="276" spans="1:147" ht="37.5" customHeight="1">
      <c r="A276" s="19"/>
      <c r="B276" s="19"/>
      <c r="C276" s="19"/>
      <c r="D276" s="13"/>
      <c r="E276" s="13"/>
      <c r="F276" s="13"/>
      <c r="G276" s="13"/>
      <c r="H276" s="13"/>
      <c r="I276" s="130"/>
      <c r="J276" s="19"/>
      <c r="K276" s="19"/>
      <c r="L276" s="13"/>
      <c r="M276" s="13"/>
      <c r="N276" s="13"/>
      <c r="O276" s="13"/>
      <c r="P276" s="13"/>
      <c r="Q276" s="130"/>
      <c r="R276" s="19"/>
      <c r="S276" s="19"/>
      <c r="T276" s="13"/>
      <c r="U276" s="13"/>
      <c r="V276" s="13"/>
      <c r="W276" s="13"/>
      <c r="X276" s="13"/>
      <c r="Y276" s="130"/>
      <c r="Z276" s="19"/>
      <c r="AA276" s="19"/>
      <c r="AB276" s="13"/>
      <c r="AC276" s="13"/>
      <c r="AD276" s="13"/>
      <c r="AE276" s="13"/>
      <c r="AF276" s="13"/>
      <c r="AG276" s="130"/>
      <c r="AH276" s="19"/>
      <c r="AI276" s="19"/>
      <c r="AJ276" s="13"/>
      <c r="AK276" s="13"/>
      <c r="AL276" s="13"/>
      <c r="AM276" s="13"/>
      <c r="AN276" s="13"/>
      <c r="AO276" s="130"/>
      <c r="AP276" s="19"/>
      <c r="AQ276" s="19"/>
      <c r="AR276" s="13"/>
      <c r="AS276" s="13"/>
      <c r="AT276" s="13"/>
      <c r="AU276" s="13"/>
      <c r="AV276" s="13"/>
      <c r="AW276" s="130"/>
      <c r="AX276" s="19"/>
      <c r="AY276" s="19"/>
      <c r="AZ276" s="13"/>
      <c r="BA276" s="13"/>
      <c r="BB276" s="13"/>
      <c r="BC276" s="13"/>
      <c r="BD276" s="13"/>
      <c r="BE276" s="130"/>
      <c r="BF276" s="19"/>
      <c r="BG276" s="19"/>
      <c r="BH276" s="13"/>
      <c r="BI276" s="13"/>
      <c r="BJ276" s="13"/>
      <c r="BK276" s="13"/>
      <c r="BL276" s="13"/>
      <c r="BM276" s="130"/>
      <c r="BN276" s="19"/>
      <c r="BO276" s="19"/>
      <c r="BP276" s="13"/>
      <c r="BQ276" s="13"/>
      <c r="BR276" s="13"/>
      <c r="BS276" s="13"/>
      <c r="BT276" s="13"/>
      <c r="BU276" s="130"/>
      <c r="BV276" s="19"/>
      <c r="BW276" s="19"/>
      <c r="BX276" s="13"/>
      <c r="BY276" s="13"/>
      <c r="BZ276" s="13"/>
      <c r="CA276" s="13"/>
      <c r="CB276" s="13"/>
      <c r="CC276" s="130"/>
      <c r="CD276" s="19"/>
      <c r="CE276" s="19"/>
      <c r="CF276" s="13"/>
      <c r="CG276" s="13"/>
      <c r="CH276" s="13"/>
      <c r="CI276" s="13"/>
      <c r="CJ276" s="13"/>
      <c r="CK276" s="130"/>
      <c r="CL276" s="19"/>
      <c r="CM276" s="19"/>
      <c r="CN276" s="13"/>
      <c r="CO276" s="13"/>
      <c r="CP276" s="13"/>
      <c r="CQ276" s="13"/>
      <c r="CR276" s="13"/>
      <c r="CS276" s="130"/>
      <c r="CT276" s="19"/>
      <c r="CU276" s="19"/>
      <c r="CV276" s="13"/>
      <c r="CW276" s="13"/>
      <c r="CX276" s="13"/>
      <c r="CY276" s="13"/>
      <c r="CZ276" s="13"/>
      <c r="DA276" s="130"/>
      <c r="DB276" s="19"/>
      <c r="DC276" s="19"/>
      <c r="DD276" s="13"/>
      <c r="DE276" s="13"/>
      <c r="DF276" s="13"/>
      <c r="DG276" s="13"/>
      <c r="DH276" s="13"/>
      <c r="DI276" s="130"/>
      <c r="DJ276" s="19"/>
      <c r="DK276" s="19"/>
      <c r="DL276" s="13"/>
      <c r="DM276" s="13"/>
      <c r="DN276" s="13"/>
      <c r="DO276" s="13"/>
      <c r="DP276" s="13"/>
      <c r="DQ276" s="130"/>
      <c r="DR276" s="19"/>
      <c r="DS276" s="19"/>
      <c r="DT276" s="13"/>
      <c r="DU276" s="13"/>
      <c r="DV276" s="13"/>
      <c r="DW276" s="13"/>
      <c r="DX276" s="13"/>
      <c r="DY276" s="130"/>
      <c r="DZ276" s="19"/>
      <c r="EA276" s="19"/>
      <c r="EB276" s="194"/>
      <c r="EC276" s="194"/>
      <c r="ED276" s="194"/>
      <c r="EE276" s="194"/>
      <c r="EF276" s="194"/>
      <c r="EG276" s="391"/>
      <c r="EH276" s="19"/>
      <c r="EI276" s="19"/>
      <c r="EJ276" s="13"/>
      <c r="EK276" s="13"/>
      <c r="EL276" s="13"/>
      <c r="EM276" s="13"/>
      <c r="EN276" s="13"/>
      <c r="EO276" s="130"/>
      <c r="EP276" s="19"/>
      <c r="EQ276" s="19"/>
    </row>
    <row r="277" spans="1:147" ht="37.5" customHeight="1">
      <c r="A277" s="19"/>
      <c r="B277" s="19"/>
      <c r="C277" s="19"/>
      <c r="D277" s="13"/>
      <c r="E277" s="13"/>
      <c r="F277" s="13"/>
      <c r="G277" s="13"/>
      <c r="H277" s="13"/>
      <c r="I277" s="130"/>
      <c r="J277" s="19"/>
      <c r="K277" s="19"/>
      <c r="L277" s="13"/>
      <c r="M277" s="13"/>
      <c r="N277" s="13"/>
      <c r="O277" s="13"/>
      <c r="P277" s="13"/>
      <c r="Q277" s="130"/>
      <c r="R277" s="19"/>
      <c r="S277" s="19"/>
      <c r="T277" s="13"/>
      <c r="U277" s="13"/>
      <c r="V277" s="13"/>
      <c r="W277" s="13"/>
      <c r="X277" s="13"/>
      <c r="Y277" s="130"/>
      <c r="Z277" s="19"/>
      <c r="AA277" s="19"/>
      <c r="AB277" s="13"/>
      <c r="AC277" s="13"/>
      <c r="AD277" s="13"/>
      <c r="AE277" s="13"/>
      <c r="AF277" s="13"/>
      <c r="AG277" s="130"/>
      <c r="AH277" s="19"/>
      <c r="AI277" s="19"/>
      <c r="AJ277" s="13"/>
      <c r="AK277" s="13"/>
      <c r="AL277" s="13"/>
      <c r="AM277" s="13"/>
      <c r="AN277" s="13"/>
      <c r="AO277" s="130"/>
      <c r="AP277" s="19"/>
      <c r="AQ277" s="19"/>
      <c r="AR277" s="13"/>
      <c r="AS277" s="13"/>
      <c r="AT277" s="13"/>
      <c r="AU277" s="13"/>
      <c r="AV277" s="13"/>
      <c r="AW277" s="130"/>
      <c r="AX277" s="19"/>
      <c r="AY277" s="19"/>
      <c r="AZ277" s="13"/>
      <c r="BA277" s="13"/>
      <c r="BB277" s="13"/>
      <c r="BC277" s="13"/>
      <c r="BD277" s="13"/>
      <c r="BE277" s="130"/>
      <c r="BF277" s="19"/>
      <c r="BG277" s="19"/>
      <c r="BH277" s="13"/>
      <c r="BI277" s="13"/>
      <c r="BJ277" s="13"/>
      <c r="BK277" s="13"/>
      <c r="BL277" s="13"/>
      <c r="BM277" s="130"/>
      <c r="BN277" s="19"/>
      <c r="BO277" s="19"/>
      <c r="BP277" s="13"/>
      <c r="BQ277" s="13"/>
      <c r="BR277" s="13"/>
      <c r="BS277" s="13"/>
      <c r="BT277" s="13"/>
      <c r="BU277" s="130"/>
      <c r="BV277" s="19"/>
      <c r="BW277" s="19"/>
      <c r="BX277" s="13"/>
      <c r="BY277" s="13"/>
      <c r="BZ277" s="13"/>
      <c r="CA277" s="13"/>
      <c r="CB277" s="13"/>
      <c r="CC277" s="130"/>
      <c r="CD277" s="19"/>
      <c r="CE277" s="19"/>
      <c r="CF277" s="13"/>
      <c r="CG277" s="13"/>
      <c r="CH277" s="13"/>
      <c r="CI277" s="13"/>
      <c r="CJ277" s="13"/>
      <c r="CK277" s="130"/>
      <c r="CL277" s="19"/>
      <c r="CM277" s="19"/>
      <c r="CN277" s="13"/>
      <c r="CO277" s="13"/>
      <c r="CP277" s="13"/>
      <c r="CQ277" s="13"/>
      <c r="CR277" s="13"/>
      <c r="CS277" s="130"/>
      <c r="CT277" s="19"/>
      <c r="CU277" s="19"/>
      <c r="CV277" s="13"/>
      <c r="CW277" s="13"/>
      <c r="CX277" s="13"/>
      <c r="CY277" s="13"/>
      <c r="CZ277" s="13"/>
      <c r="DA277" s="130"/>
      <c r="DB277" s="19"/>
      <c r="DC277" s="19"/>
      <c r="DD277" s="13"/>
      <c r="DE277" s="13"/>
      <c r="DF277" s="13"/>
      <c r="DG277" s="13"/>
      <c r="DH277" s="13"/>
      <c r="DI277" s="130"/>
      <c r="DJ277" s="19"/>
      <c r="DK277" s="19"/>
      <c r="DL277" s="13"/>
      <c r="DM277" s="13"/>
      <c r="DN277" s="13"/>
      <c r="DO277" s="13"/>
      <c r="DP277" s="13"/>
      <c r="DQ277" s="130"/>
      <c r="DR277" s="19"/>
      <c r="DS277" s="19"/>
      <c r="DT277" s="13"/>
      <c r="DU277" s="13"/>
      <c r="DV277" s="13"/>
      <c r="DW277" s="13"/>
      <c r="DX277" s="13"/>
      <c r="DY277" s="130"/>
      <c r="DZ277" s="19"/>
      <c r="EA277" s="19"/>
      <c r="EB277" s="194"/>
      <c r="EC277" s="194"/>
      <c r="ED277" s="194"/>
      <c r="EE277" s="194"/>
      <c r="EF277" s="194"/>
      <c r="EG277" s="391"/>
      <c r="EH277" s="19"/>
      <c r="EI277" s="19"/>
      <c r="EJ277" s="13"/>
      <c r="EK277" s="13"/>
      <c r="EL277" s="13"/>
      <c r="EM277" s="13"/>
      <c r="EN277" s="13"/>
      <c r="EO277" s="130"/>
      <c r="EP277" s="19"/>
      <c r="EQ277" s="19"/>
    </row>
    <row r="278" spans="1:147" ht="37.5" customHeight="1">
      <c r="A278" s="19"/>
      <c r="B278" s="19"/>
      <c r="C278" s="19"/>
      <c r="D278" s="13"/>
      <c r="E278" s="13"/>
      <c r="F278" s="13"/>
      <c r="G278" s="13"/>
      <c r="H278" s="13"/>
      <c r="I278" s="130"/>
      <c r="J278" s="19"/>
      <c r="K278" s="19"/>
      <c r="L278" s="13"/>
      <c r="M278" s="13"/>
      <c r="N278" s="13"/>
      <c r="O278" s="13"/>
      <c r="P278" s="13"/>
      <c r="Q278" s="130"/>
      <c r="R278" s="19"/>
      <c r="S278" s="19"/>
      <c r="T278" s="13"/>
      <c r="U278" s="13"/>
      <c r="V278" s="13"/>
      <c r="W278" s="13"/>
      <c r="X278" s="13"/>
      <c r="Y278" s="130"/>
      <c r="Z278" s="19"/>
      <c r="AA278" s="19"/>
      <c r="AB278" s="13"/>
      <c r="AC278" s="13"/>
      <c r="AD278" s="13"/>
      <c r="AE278" s="13"/>
      <c r="AF278" s="13"/>
      <c r="AG278" s="130"/>
      <c r="AH278" s="19"/>
      <c r="AI278" s="19"/>
      <c r="AJ278" s="13"/>
      <c r="AK278" s="13"/>
      <c r="AL278" s="13"/>
      <c r="AM278" s="13"/>
      <c r="AN278" s="13"/>
      <c r="AO278" s="130"/>
      <c r="AP278" s="19"/>
      <c r="AQ278" s="19"/>
      <c r="AR278" s="13"/>
      <c r="AS278" s="13"/>
      <c r="AT278" s="13"/>
      <c r="AU278" s="13"/>
      <c r="AV278" s="13"/>
      <c r="AW278" s="130"/>
      <c r="AX278" s="19"/>
      <c r="AY278" s="19"/>
      <c r="AZ278" s="13"/>
      <c r="BA278" s="13"/>
      <c r="BB278" s="13"/>
      <c r="BC278" s="13"/>
      <c r="BD278" s="13"/>
      <c r="BE278" s="130"/>
      <c r="BF278" s="19"/>
      <c r="BG278" s="19"/>
      <c r="BH278" s="13"/>
      <c r="BI278" s="13"/>
      <c r="BJ278" s="13"/>
      <c r="BK278" s="13"/>
      <c r="BL278" s="13"/>
      <c r="BM278" s="130"/>
      <c r="BN278" s="19"/>
      <c r="BO278" s="19"/>
      <c r="BP278" s="13"/>
      <c r="BQ278" s="13"/>
      <c r="BR278" s="13"/>
      <c r="BS278" s="13"/>
      <c r="BT278" s="13"/>
      <c r="BU278" s="130"/>
      <c r="BV278" s="19"/>
      <c r="BW278" s="19"/>
      <c r="BX278" s="13"/>
      <c r="BY278" s="13"/>
      <c r="BZ278" s="13"/>
      <c r="CA278" s="13"/>
      <c r="CB278" s="13"/>
      <c r="CC278" s="130"/>
      <c r="CD278" s="19"/>
      <c r="CE278" s="19"/>
      <c r="CF278" s="13"/>
      <c r="CG278" s="13"/>
      <c r="CH278" s="13"/>
      <c r="CI278" s="13"/>
      <c r="CJ278" s="13"/>
      <c r="CK278" s="130"/>
      <c r="CL278" s="19"/>
      <c r="CM278" s="19"/>
      <c r="CN278" s="13"/>
      <c r="CO278" s="13"/>
      <c r="CP278" s="13"/>
      <c r="CQ278" s="13"/>
      <c r="CR278" s="13"/>
      <c r="CS278" s="130"/>
      <c r="CT278" s="19"/>
      <c r="CU278" s="19"/>
      <c r="CV278" s="13"/>
      <c r="CW278" s="13"/>
      <c r="CX278" s="13"/>
      <c r="CY278" s="13"/>
      <c r="CZ278" s="13"/>
      <c r="DA278" s="130"/>
      <c r="DB278" s="19"/>
      <c r="DC278" s="19"/>
      <c r="DD278" s="13"/>
      <c r="DE278" s="13"/>
      <c r="DF278" s="13"/>
      <c r="DG278" s="13"/>
      <c r="DH278" s="13"/>
      <c r="DI278" s="130"/>
      <c r="DJ278" s="19"/>
      <c r="DK278" s="19"/>
      <c r="DL278" s="13"/>
      <c r="DM278" s="13"/>
      <c r="DN278" s="13"/>
      <c r="DO278" s="13"/>
      <c r="DP278" s="13"/>
      <c r="DQ278" s="130"/>
      <c r="DR278" s="19"/>
      <c r="DS278" s="19"/>
      <c r="DT278" s="13"/>
      <c r="DU278" s="13"/>
      <c r="DV278" s="13"/>
      <c r="DW278" s="13"/>
      <c r="DX278" s="13"/>
      <c r="DY278" s="130"/>
      <c r="DZ278" s="19"/>
      <c r="EA278" s="19"/>
      <c r="EB278" s="194"/>
      <c r="EC278" s="194"/>
      <c r="ED278" s="194"/>
      <c r="EE278" s="194"/>
      <c r="EF278" s="194"/>
      <c r="EG278" s="391"/>
      <c r="EH278" s="19"/>
      <c r="EI278" s="19"/>
      <c r="EJ278" s="13"/>
      <c r="EK278" s="13"/>
      <c r="EL278" s="13"/>
      <c r="EM278" s="13"/>
      <c r="EN278" s="13"/>
      <c r="EO278" s="130"/>
      <c r="EP278" s="19"/>
      <c r="EQ278" s="19"/>
    </row>
    <row r="279" spans="1:147" ht="37.5" customHeight="1">
      <c r="A279" s="19"/>
      <c r="B279" s="19"/>
      <c r="C279" s="19"/>
      <c r="D279" s="13"/>
      <c r="E279" s="13"/>
      <c r="F279" s="13"/>
      <c r="G279" s="13"/>
      <c r="H279" s="13"/>
      <c r="I279" s="130"/>
      <c r="J279" s="19"/>
      <c r="K279" s="19"/>
      <c r="L279" s="13"/>
      <c r="M279" s="13"/>
      <c r="N279" s="13"/>
      <c r="O279" s="13"/>
      <c r="P279" s="13"/>
      <c r="Q279" s="130"/>
      <c r="R279" s="19"/>
      <c r="S279" s="19"/>
      <c r="T279" s="13"/>
      <c r="U279" s="13"/>
      <c r="V279" s="13"/>
      <c r="W279" s="13"/>
      <c r="X279" s="13"/>
      <c r="Y279" s="130"/>
      <c r="Z279" s="19"/>
      <c r="AA279" s="19"/>
      <c r="AB279" s="13"/>
      <c r="AC279" s="13"/>
      <c r="AD279" s="13"/>
      <c r="AE279" s="13"/>
      <c r="AF279" s="13"/>
      <c r="AG279" s="130"/>
      <c r="AH279" s="19"/>
      <c r="AI279" s="19"/>
      <c r="AJ279" s="13"/>
      <c r="AK279" s="13"/>
      <c r="AL279" s="13"/>
      <c r="AM279" s="13"/>
      <c r="AN279" s="13"/>
      <c r="AO279" s="130"/>
      <c r="AP279" s="19"/>
      <c r="AQ279" s="19"/>
      <c r="AR279" s="13"/>
      <c r="AS279" s="13"/>
      <c r="AT279" s="13"/>
      <c r="AU279" s="13"/>
      <c r="AV279" s="13"/>
      <c r="AW279" s="130"/>
      <c r="AX279" s="19"/>
      <c r="AY279" s="19"/>
      <c r="AZ279" s="13"/>
      <c r="BA279" s="13"/>
      <c r="BB279" s="13"/>
      <c r="BC279" s="13"/>
      <c r="BD279" s="13"/>
      <c r="BE279" s="130"/>
      <c r="BF279" s="19"/>
      <c r="BG279" s="19"/>
      <c r="BH279" s="13"/>
      <c r="BI279" s="13"/>
      <c r="BJ279" s="13"/>
      <c r="BK279" s="13"/>
      <c r="BL279" s="13"/>
      <c r="BM279" s="130"/>
      <c r="BN279" s="19"/>
      <c r="BO279" s="19"/>
      <c r="BP279" s="13"/>
      <c r="BQ279" s="13"/>
      <c r="BR279" s="13"/>
      <c r="BS279" s="13"/>
      <c r="BT279" s="13"/>
      <c r="BU279" s="130"/>
      <c r="BV279" s="19"/>
      <c r="BW279" s="19"/>
      <c r="BX279" s="13"/>
      <c r="BY279" s="13"/>
      <c r="BZ279" s="13"/>
      <c r="CA279" s="13"/>
      <c r="CB279" s="13"/>
      <c r="CC279" s="130"/>
      <c r="CD279" s="19"/>
      <c r="CE279" s="19"/>
      <c r="CF279" s="13"/>
      <c r="CG279" s="13"/>
      <c r="CH279" s="13"/>
      <c r="CI279" s="13"/>
      <c r="CJ279" s="13"/>
      <c r="CK279" s="130"/>
      <c r="CL279" s="19"/>
      <c r="CM279" s="19"/>
      <c r="CN279" s="13"/>
      <c r="CO279" s="13"/>
      <c r="CP279" s="13"/>
      <c r="CQ279" s="13"/>
      <c r="CR279" s="13"/>
      <c r="CS279" s="130"/>
      <c r="CT279" s="19"/>
      <c r="CU279" s="19"/>
      <c r="CV279" s="13"/>
      <c r="CW279" s="13"/>
      <c r="CX279" s="13"/>
      <c r="CY279" s="13"/>
      <c r="CZ279" s="13"/>
      <c r="DA279" s="130"/>
      <c r="DB279" s="19"/>
      <c r="DC279" s="19"/>
      <c r="DD279" s="13"/>
      <c r="DE279" s="13"/>
      <c r="DF279" s="13"/>
      <c r="DG279" s="13"/>
      <c r="DH279" s="13"/>
      <c r="DI279" s="130"/>
      <c r="DJ279" s="19"/>
      <c r="DK279" s="19"/>
      <c r="DL279" s="13"/>
      <c r="DM279" s="13"/>
      <c r="DN279" s="13"/>
      <c r="DO279" s="13"/>
      <c r="DP279" s="13"/>
      <c r="DQ279" s="130"/>
      <c r="DR279" s="19"/>
      <c r="DS279" s="19"/>
      <c r="DT279" s="13"/>
      <c r="DU279" s="13"/>
      <c r="DV279" s="13"/>
      <c r="DW279" s="13"/>
      <c r="DX279" s="13"/>
      <c r="DY279" s="130"/>
      <c r="DZ279" s="19"/>
      <c r="EA279" s="19"/>
      <c r="EB279" s="194"/>
      <c r="EC279" s="194"/>
      <c r="ED279" s="194"/>
      <c r="EE279" s="194"/>
      <c r="EF279" s="194"/>
      <c r="EG279" s="391"/>
      <c r="EH279" s="19"/>
      <c r="EI279" s="19"/>
      <c r="EJ279" s="13"/>
      <c r="EK279" s="13"/>
      <c r="EL279" s="13"/>
      <c r="EM279" s="13"/>
      <c r="EN279" s="13"/>
      <c r="EO279" s="130"/>
      <c r="EP279" s="19"/>
      <c r="EQ279" s="19"/>
    </row>
    <row r="280" spans="1:147" ht="37.5" customHeight="1">
      <c r="A280" s="19"/>
      <c r="B280" s="19"/>
      <c r="C280" s="19"/>
      <c r="D280" s="13"/>
      <c r="E280" s="13"/>
      <c r="F280" s="13"/>
      <c r="G280" s="13"/>
      <c r="H280" s="13"/>
      <c r="I280" s="130"/>
      <c r="J280" s="19"/>
      <c r="K280" s="19"/>
      <c r="L280" s="13"/>
      <c r="M280" s="13"/>
      <c r="N280" s="13"/>
      <c r="O280" s="13"/>
      <c r="P280" s="13"/>
      <c r="Q280" s="130"/>
      <c r="R280" s="19"/>
      <c r="S280" s="19"/>
      <c r="T280" s="13"/>
      <c r="U280" s="13"/>
      <c r="V280" s="13"/>
      <c r="W280" s="13"/>
      <c r="X280" s="13"/>
      <c r="Y280" s="130"/>
      <c r="Z280" s="19"/>
      <c r="AA280" s="19"/>
      <c r="AB280" s="13"/>
      <c r="AC280" s="13"/>
      <c r="AD280" s="13"/>
      <c r="AE280" s="13"/>
      <c r="AF280" s="13"/>
      <c r="AG280" s="130"/>
      <c r="AH280" s="19"/>
      <c r="AI280" s="19"/>
      <c r="AJ280" s="13"/>
      <c r="AK280" s="13"/>
      <c r="AL280" s="13"/>
      <c r="AM280" s="13"/>
      <c r="AN280" s="13"/>
      <c r="AO280" s="130"/>
      <c r="AP280" s="19"/>
      <c r="AQ280" s="19"/>
      <c r="AR280" s="13"/>
      <c r="AS280" s="13"/>
      <c r="AT280" s="13"/>
      <c r="AU280" s="13"/>
      <c r="AV280" s="13"/>
      <c r="AW280" s="130"/>
      <c r="AX280" s="19"/>
      <c r="AY280" s="19"/>
      <c r="AZ280" s="13"/>
      <c r="BA280" s="13"/>
      <c r="BB280" s="13"/>
      <c r="BC280" s="13"/>
      <c r="BD280" s="13"/>
      <c r="BE280" s="130"/>
      <c r="BF280" s="19"/>
      <c r="BG280" s="19"/>
      <c r="BH280" s="13"/>
      <c r="BI280" s="13"/>
      <c r="BJ280" s="13"/>
      <c r="BK280" s="13"/>
      <c r="BL280" s="13"/>
      <c r="BM280" s="130"/>
      <c r="BN280" s="19"/>
      <c r="BO280" s="19"/>
      <c r="BP280" s="13"/>
      <c r="BQ280" s="13"/>
      <c r="BR280" s="13"/>
      <c r="BS280" s="13"/>
      <c r="BT280" s="13"/>
      <c r="BU280" s="130"/>
      <c r="BV280" s="19"/>
      <c r="BW280" s="19"/>
      <c r="BX280" s="13"/>
      <c r="BY280" s="13"/>
      <c r="BZ280" s="13"/>
      <c r="CA280" s="13"/>
      <c r="CB280" s="13"/>
      <c r="CC280" s="130"/>
      <c r="CD280" s="19"/>
      <c r="CE280" s="19"/>
      <c r="CF280" s="13"/>
      <c r="CG280" s="13"/>
      <c r="CH280" s="13"/>
      <c r="CI280" s="13"/>
      <c r="CJ280" s="13"/>
      <c r="CK280" s="130"/>
      <c r="CL280" s="19"/>
      <c r="CM280" s="19"/>
      <c r="CN280" s="13"/>
      <c r="CO280" s="13"/>
      <c r="CP280" s="13"/>
      <c r="CQ280" s="13"/>
      <c r="CR280" s="13"/>
      <c r="CS280" s="130"/>
      <c r="CT280" s="19"/>
      <c r="CU280" s="19"/>
      <c r="CV280" s="13"/>
      <c r="CW280" s="13"/>
      <c r="CX280" s="13"/>
      <c r="CY280" s="13"/>
      <c r="CZ280" s="13"/>
      <c r="DA280" s="130"/>
      <c r="DB280" s="19"/>
      <c r="DC280" s="19"/>
      <c r="DD280" s="13"/>
      <c r="DE280" s="13"/>
      <c r="DF280" s="13"/>
      <c r="DG280" s="13"/>
      <c r="DH280" s="13"/>
      <c r="DI280" s="130"/>
      <c r="DJ280" s="19"/>
      <c r="DK280" s="19"/>
      <c r="DL280" s="13"/>
      <c r="DM280" s="13"/>
      <c r="DN280" s="13"/>
      <c r="DO280" s="13"/>
      <c r="DP280" s="13"/>
      <c r="DQ280" s="130"/>
      <c r="DR280" s="19"/>
      <c r="DS280" s="19"/>
      <c r="DT280" s="13"/>
      <c r="DU280" s="13"/>
      <c r="DV280" s="13"/>
      <c r="DW280" s="13"/>
      <c r="DX280" s="13"/>
      <c r="DY280" s="130"/>
      <c r="DZ280" s="19"/>
      <c r="EA280" s="19"/>
      <c r="EB280" s="194"/>
      <c r="EC280" s="194"/>
      <c r="ED280" s="194"/>
      <c r="EE280" s="194"/>
      <c r="EF280" s="194"/>
      <c r="EG280" s="391"/>
      <c r="EH280" s="19"/>
      <c r="EI280" s="19"/>
      <c r="EJ280" s="13"/>
      <c r="EK280" s="13"/>
      <c r="EL280" s="13"/>
      <c r="EM280" s="13"/>
      <c r="EN280" s="13"/>
      <c r="EO280" s="130"/>
      <c r="EP280" s="19"/>
      <c r="EQ280" s="19"/>
    </row>
    <row r="281" spans="1:147" ht="37.5" customHeight="1">
      <c r="A281" s="19"/>
      <c r="B281" s="19"/>
      <c r="C281" s="19"/>
      <c r="D281" s="13"/>
      <c r="E281" s="13"/>
      <c r="F281" s="13"/>
      <c r="G281" s="13"/>
      <c r="H281" s="13"/>
      <c r="I281" s="130"/>
      <c r="J281" s="19"/>
      <c r="K281" s="19"/>
      <c r="L281" s="13"/>
      <c r="M281" s="13"/>
      <c r="N281" s="13"/>
      <c r="O281" s="13"/>
      <c r="P281" s="13"/>
      <c r="Q281" s="130"/>
      <c r="R281" s="19"/>
      <c r="S281" s="19"/>
      <c r="T281" s="13"/>
      <c r="U281" s="13"/>
      <c r="V281" s="13"/>
      <c r="W281" s="13"/>
      <c r="X281" s="13"/>
      <c r="Y281" s="130"/>
      <c r="Z281" s="19"/>
      <c r="AA281" s="19"/>
      <c r="AB281" s="13"/>
      <c r="AC281" s="13"/>
      <c r="AD281" s="13"/>
      <c r="AE281" s="13"/>
      <c r="AF281" s="13"/>
      <c r="AG281" s="130"/>
      <c r="AH281" s="19"/>
      <c r="AI281" s="19"/>
      <c r="AJ281" s="13"/>
      <c r="AK281" s="13"/>
      <c r="AL281" s="13"/>
      <c r="AM281" s="13"/>
      <c r="AN281" s="13"/>
      <c r="AO281" s="130"/>
      <c r="AP281" s="19"/>
      <c r="AQ281" s="19"/>
      <c r="AR281" s="13"/>
      <c r="AS281" s="13"/>
      <c r="AT281" s="13"/>
      <c r="AU281" s="13"/>
      <c r="AV281" s="13"/>
      <c r="AW281" s="130"/>
      <c r="AX281" s="19"/>
      <c r="AY281" s="19"/>
      <c r="AZ281" s="13"/>
      <c r="BA281" s="13"/>
      <c r="BB281" s="13"/>
      <c r="BC281" s="13"/>
      <c r="BD281" s="13"/>
      <c r="BE281" s="130"/>
      <c r="BF281" s="19"/>
      <c r="BG281" s="19"/>
      <c r="BH281" s="13"/>
      <c r="BI281" s="13"/>
      <c r="BJ281" s="13"/>
      <c r="BK281" s="13"/>
      <c r="BL281" s="13"/>
      <c r="BM281" s="130"/>
      <c r="BN281" s="19"/>
      <c r="BO281" s="19"/>
      <c r="BP281" s="13"/>
      <c r="BQ281" s="13"/>
      <c r="BR281" s="13"/>
      <c r="BS281" s="13"/>
      <c r="BT281" s="13"/>
      <c r="BU281" s="130"/>
      <c r="BV281" s="19"/>
      <c r="BW281" s="19"/>
      <c r="BX281" s="13"/>
      <c r="BY281" s="13"/>
      <c r="BZ281" s="13"/>
      <c r="CA281" s="13"/>
      <c r="CB281" s="13"/>
      <c r="CC281" s="130"/>
      <c r="CD281" s="19"/>
      <c r="CE281" s="19"/>
      <c r="CF281" s="13"/>
      <c r="CG281" s="13"/>
      <c r="CH281" s="13"/>
      <c r="CI281" s="13"/>
      <c r="CJ281" s="13"/>
      <c r="CK281" s="130"/>
      <c r="CL281" s="19"/>
      <c r="CM281" s="19"/>
      <c r="CN281" s="13"/>
      <c r="CO281" s="13"/>
      <c r="CP281" s="13"/>
      <c r="CQ281" s="13"/>
      <c r="CR281" s="13"/>
      <c r="CS281" s="130"/>
      <c r="CT281" s="19"/>
      <c r="CU281" s="19"/>
      <c r="CV281" s="13"/>
      <c r="CW281" s="13"/>
      <c r="CX281" s="13"/>
      <c r="CY281" s="13"/>
      <c r="CZ281" s="13"/>
      <c r="DA281" s="130"/>
      <c r="DB281" s="19"/>
      <c r="DC281" s="19"/>
      <c r="DD281" s="13"/>
      <c r="DE281" s="13"/>
      <c r="DF281" s="13"/>
      <c r="DG281" s="13"/>
      <c r="DH281" s="13"/>
      <c r="DI281" s="130"/>
      <c r="DJ281" s="19"/>
      <c r="DK281" s="19"/>
      <c r="DL281" s="13"/>
      <c r="DM281" s="13"/>
      <c r="DN281" s="13"/>
      <c r="DO281" s="13"/>
      <c r="DP281" s="13"/>
      <c r="DQ281" s="130"/>
      <c r="DR281" s="19"/>
      <c r="DS281" s="19"/>
      <c r="DT281" s="13"/>
      <c r="DU281" s="13"/>
      <c r="DV281" s="13"/>
      <c r="DW281" s="13"/>
      <c r="DX281" s="13"/>
      <c r="DY281" s="130"/>
      <c r="DZ281" s="19"/>
      <c r="EA281" s="19"/>
      <c r="EB281" s="194"/>
      <c r="EC281" s="194"/>
      <c r="ED281" s="194"/>
      <c r="EE281" s="194"/>
      <c r="EF281" s="194"/>
      <c r="EG281" s="391"/>
      <c r="EH281" s="19"/>
      <c r="EI281" s="19"/>
      <c r="EJ281" s="13"/>
      <c r="EK281" s="13"/>
      <c r="EL281" s="13"/>
      <c r="EM281" s="13"/>
      <c r="EN281" s="13"/>
      <c r="EO281" s="130"/>
      <c r="EP281" s="19"/>
      <c r="EQ281" s="19"/>
    </row>
    <row r="282" spans="1:147" ht="37.5" customHeight="1">
      <c r="A282" s="19"/>
      <c r="B282" s="19"/>
      <c r="C282" s="19"/>
      <c r="D282" s="13"/>
      <c r="E282" s="13"/>
      <c r="F282" s="13"/>
      <c r="G282" s="13"/>
      <c r="H282" s="13"/>
      <c r="I282" s="130"/>
      <c r="J282" s="19"/>
      <c r="K282" s="19"/>
      <c r="L282" s="13"/>
      <c r="M282" s="13"/>
      <c r="N282" s="13"/>
      <c r="O282" s="13"/>
      <c r="P282" s="13"/>
      <c r="Q282" s="130"/>
      <c r="R282" s="19"/>
      <c r="S282" s="19"/>
      <c r="T282" s="13"/>
      <c r="U282" s="13"/>
      <c r="V282" s="13"/>
      <c r="W282" s="13"/>
      <c r="X282" s="13"/>
      <c r="Y282" s="130"/>
      <c r="Z282" s="19"/>
      <c r="AA282" s="19"/>
      <c r="AB282" s="13"/>
      <c r="AC282" s="13"/>
      <c r="AD282" s="13"/>
      <c r="AE282" s="13"/>
      <c r="AF282" s="13"/>
      <c r="AG282" s="130"/>
      <c r="AH282" s="19"/>
      <c r="AI282" s="19"/>
      <c r="AJ282" s="13"/>
      <c r="AK282" s="13"/>
      <c r="AL282" s="13"/>
      <c r="AM282" s="13"/>
      <c r="AN282" s="13"/>
      <c r="AO282" s="130"/>
      <c r="AP282" s="19"/>
      <c r="AQ282" s="19"/>
      <c r="AR282" s="13"/>
      <c r="AS282" s="13"/>
      <c r="AT282" s="13"/>
      <c r="AU282" s="13"/>
      <c r="AV282" s="13"/>
      <c r="AW282" s="130"/>
      <c r="AX282" s="19"/>
      <c r="AY282" s="19"/>
      <c r="AZ282" s="13"/>
      <c r="BA282" s="13"/>
      <c r="BB282" s="13"/>
      <c r="BC282" s="13"/>
      <c r="BD282" s="13"/>
      <c r="BE282" s="130"/>
      <c r="BF282" s="19"/>
      <c r="BG282" s="19"/>
      <c r="BH282" s="13"/>
      <c r="BI282" s="13"/>
      <c r="BJ282" s="13"/>
      <c r="BK282" s="13"/>
      <c r="BL282" s="13"/>
      <c r="BM282" s="130"/>
      <c r="BN282" s="19"/>
      <c r="BO282" s="19"/>
      <c r="BP282" s="13"/>
      <c r="BQ282" s="13"/>
      <c r="BR282" s="13"/>
      <c r="BS282" s="13"/>
      <c r="BT282" s="13"/>
      <c r="BU282" s="130"/>
      <c r="BV282" s="19"/>
      <c r="BW282" s="19"/>
      <c r="BX282" s="13"/>
      <c r="BY282" s="13"/>
      <c r="BZ282" s="13"/>
      <c r="CA282" s="13"/>
      <c r="CB282" s="13"/>
      <c r="CC282" s="130"/>
      <c r="CD282" s="19"/>
      <c r="CE282" s="19"/>
      <c r="CF282" s="13"/>
      <c r="CG282" s="13"/>
      <c r="CH282" s="13"/>
      <c r="CI282" s="13"/>
      <c r="CJ282" s="13"/>
      <c r="CK282" s="130"/>
      <c r="CL282" s="19"/>
      <c r="CM282" s="19"/>
      <c r="CN282" s="13"/>
      <c r="CO282" s="13"/>
      <c r="CP282" s="13"/>
      <c r="CQ282" s="13"/>
      <c r="CR282" s="13"/>
      <c r="CS282" s="130"/>
      <c r="CT282" s="19"/>
      <c r="CU282" s="19"/>
      <c r="CV282" s="13"/>
      <c r="CW282" s="13"/>
      <c r="CX282" s="13"/>
      <c r="CY282" s="13"/>
      <c r="CZ282" s="13"/>
      <c r="DA282" s="130"/>
      <c r="DB282" s="19"/>
      <c r="DC282" s="19"/>
      <c r="DD282" s="13"/>
      <c r="DE282" s="13"/>
      <c r="DF282" s="13"/>
      <c r="DG282" s="13"/>
      <c r="DH282" s="13"/>
      <c r="DI282" s="130"/>
      <c r="DJ282" s="19"/>
      <c r="DK282" s="19"/>
      <c r="DL282" s="13"/>
      <c r="DM282" s="13"/>
      <c r="DN282" s="13"/>
      <c r="DO282" s="13"/>
      <c r="DP282" s="13"/>
      <c r="DQ282" s="130"/>
      <c r="DR282" s="19"/>
      <c r="DS282" s="19"/>
      <c r="DT282" s="13"/>
      <c r="DU282" s="13"/>
      <c r="DV282" s="13"/>
      <c r="DW282" s="13"/>
      <c r="DX282" s="13"/>
      <c r="DY282" s="130"/>
      <c r="DZ282" s="19"/>
      <c r="EA282" s="19"/>
      <c r="EB282" s="194"/>
      <c r="EC282" s="194"/>
      <c r="ED282" s="194"/>
      <c r="EE282" s="194"/>
      <c r="EF282" s="194"/>
      <c r="EG282" s="391"/>
      <c r="EH282" s="19"/>
      <c r="EI282" s="19"/>
      <c r="EJ282" s="13"/>
      <c r="EK282" s="13"/>
      <c r="EL282" s="13"/>
      <c r="EM282" s="13"/>
      <c r="EN282" s="13"/>
      <c r="EO282" s="130"/>
      <c r="EP282" s="19"/>
      <c r="EQ282" s="19"/>
    </row>
    <row r="283" spans="1:147" ht="37.5" customHeight="1">
      <c r="A283" s="19"/>
      <c r="B283" s="19"/>
      <c r="C283" s="19"/>
      <c r="D283" s="13"/>
      <c r="E283" s="13"/>
      <c r="F283" s="13"/>
      <c r="G283" s="13"/>
      <c r="H283" s="13"/>
      <c r="I283" s="130"/>
      <c r="J283" s="19"/>
      <c r="K283" s="19"/>
      <c r="L283" s="13"/>
      <c r="M283" s="13"/>
      <c r="N283" s="13"/>
      <c r="O283" s="13"/>
      <c r="P283" s="13"/>
      <c r="Q283" s="130"/>
      <c r="R283" s="19"/>
      <c r="S283" s="19"/>
      <c r="T283" s="13"/>
      <c r="U283" s="13"/>
      <c r="V283" s="13"/>
      <c r="W283" s="13"/>
      <c r="X283" s="13"/>
      <c r="Y283" s="130"/>
      <c r="Z283" s="19"/>
      <c r="AA283" s="19"/>
      <c r="AB283" s="13"/>
      <c r="AC283" s="13"/>
      <c r="AD283" s="13"/>
      <c r="AE283" s="13"/>
      <c r="AF283" s="13"/>
      <c r="AG283" s="130"/>
      <c r="AH283" s="19"/>
      <c r="AI283" s="19"/>
      <c r="AJ283" s="13"/>
      <c r="AK283" s="13"/>
      <c r="AL283" s="13"/>
      <c r="AM283" s="13"/>
      <c r="AN283" s="13"/>
      <c r="AO283" s="130"/>
      <c r="AP283" s="19"/>
      <c r="AQ283" s="19"/>
      <c r="AR283" s="13"/>
      <c r="AS283" s="13"/>
      <c r="AT283" s="13"/>
      <c r="AU283" s="13"/>
      <c r="AV283" s="13"/>
      <c r="AW283" s="130"/>
      <c r="AX283" s="19"/>
      <c r="AY283" s="19"/>
      <c r="AZ283" s="13"/>
      <c r="BA283" s="13"/>
      <c r="BB283" s="13"/>
      <c r="BC283" s="13"/>
      <c r="BD283" s="13"/>
      <c r="BE283" s="130"/>
      <c r="BF283" s="19"/>
      <c r="BG283" s="19"/>
      <c r="BH283" s="13"/>
      <c r="BI283" s="13"/>
      <c r="BJ283" s="13"/>
      <c r="BK283" s="13"/>
      <c r="BL283" s="13"/>
      <c r="BM283" s="130"/>
      <c r="BN283" s="19"/>
      <c r="BO283" s="19"/>
      <c r="BP283" s="13"/>
      <c r="BQ283" s="13"/>
      <c r="BR283" s="13"/>
      <c r="BS283" s="13"/>
      <c r="BT283" s="13"/>
      <c r="BU283" s="130"/>
      <c r="BV283" s="19"/>
      <c r="BW283" s="19"/>
      <c r="BX283" s="13"/>
      <c r="BY283" s="13"/>
      <c r="BZ283" s="13"/>
      <c r="CA283" s="13"/>
      <c r="CB283" s="13"/>
      <c r="CC283" s="130"/>
      <c r="CD283" s="19"/>
      <c r="CE283" s="19"/>
      <c r="CF283" s="13"/>
      <c r="CG283" s="13"/>
      <c r="CH283" s="13"/>
      <c r="CI283" s="13"/>
      <c r="CJ283" s="13"/>
      <c r="CK283" s="130"/>
      <c r="CL283" s="19"/>
      <c r="CM283" s="19"/>
      <c r="CN283" s="13"/>
      <c r="CO283" s="13"/>
      <c r="CP283" s="13"/>
      <c r="CQ283" s="13"/>
      <c r="CR283" s="13"/>
      <c r="CS283" s="130"/>
      <c r="CT283" s="19"/>
      <c r="CU283" s="19"/>
      <c r="CV283" s="13"/>
      <c r="CW283" s="13"/>
      <c r="CX283" s="13"/>
      <c r="CY283" s="13"/>
      <c r="CZ283" s="13"/>
      <c r="DA283" s="130"/>
      <c r="DB283" s="19"/>
      <c r="DC283" s="19"/>
      <c r="DD283" s="13"/>
      <c r="DE283" s="13"/>
      <c r="DF283" s="13"/>
      <c r="DG283" s="13"/>
      <c r="DH283" s="13"/>
      <c r="DI283" s="130"/>
      <c r="DJ283" s="19"/>
      <c r="DK283" s="19"/>
      <c r="DL283" s="13"/>
      <c r="DM283" s="13"/>
      <c r="DN283" s="13"/>
      <c r="DO283" s="13"/>
      <c r="DP283" s="13"/>
      <c r="DQ283" s="130"/>
      <c r="DR283" s="19"/>
      <c r="DS283" s="19"/>
      <c r="DT283" s="13"/>
      <c r="DU283" s="13"/>
      <c r="DV283" s="13"/>
      <c r="DW283" s="13"/>
      <c r="DX283" s="13"/>
      <c r="DY283" s="130"/>
      <c r="DZ283" s="19"/>
      <c r="EA283" s="19"/>
      <c r="EB283" s="194"/>
      <c r="EC283" s="194"/>
      <c r="ED283" s="194"/>
      <c r="EE283" s="194"/>
      <c r="EF283" s="194"/>
      <c r="EG283" s="391"/>
      <c r="EH283" s="19"/>
      <c r="EI283" s="19"/>
      <c r="EJ283" s="13"/>
      <c r="EK283" s="13"/>
      <c r="EL283" s="13"/>
      <c r="EM283" s="13"/>
      <c r="EN283" s="13"/>
      <c r="EO283" s="130"/>
      <c r="EP283" s="19"/>
      <c r="EQ283" s="19"/>
    </row>
    <row r="284" spans="1:147" ht="37.5" customHeight="1">
      <c r="A284" s="19"/>
      <c r="B284" s="19"/>
      <c r="C284" s="19"/>
      <c r="D284" s="13"/>
      <c r="E284" s="13"/>
      <c r="F284" s="13"/>
      <c r="G284" s="13"/>
      <c r="H284" s="13"/>
      <c r="I284" s="130"/>
      <c r="J284" s="19"/>
      <c r="K284" s="19"/>
      <c r="L284" s="13"/>
      <c r="M284" s="13"/>
      <c r="N284" s="13"/>
      <c r="O284" s="13"/>
      <c r="P284" s="13"/>
      <c r="Q284" s="130"/>
      <c r="R284" s="19"/>
      <c r="S284" s="19"/>
      <c r="T284" s="13"/>
      <c r="U284" s="13"/>
      <c r="V284" s="13"/>
      <c r="W284" s="13"/>
      <c r="X284" s="13"/>
      <c r="Y284" s="130"/>
      <c r="Z284" s="19"/>
      <c r="AA284" s="19"/>
      <c r="AB284" s="13"/>
      <c r="AC284" s="13"/>
      <c r="AD284" s="13"/>
      <c r="AE284" s="13"/>
      <c r="AF284" s="13"/>
      <c r="AG284" s="130"/>
      <c r="AH284" s="19"/>
      <c r="AI284" s="19"/>
      <c r="AJ284" s="13"/>
      <c r="AK284" s="13"/>
      <c r="AL284" s="13"/>
      <c r="AM284" s="13"/>
      <c r="AN284" s="13"/>
      <c r="AO284" s="130"/>
      <c r="AP284" s="19"/>
      <c r="AQ284" s="19"/>
      <c r="AR284" s="13"/>
      <c r="AS284" s="13"/>
      <c r="AT284" s="13"/>
      <c r="AU284" s="13"/>
      <c r="AV284" s="13"/>
      <c r="AW284" s="130"/>
      <c r="AX284" s="19"/>
      <c r="AY284" s="19"/>
      <c r="AZ284" s="13"/>
      <c r="BA284" s="13"/>
      <c r="BB284" s="13"/>
      <c r="BC284" s="13"/>
      <c r="BD284" s="13"/>
      <c r="BE284" s="130"/>
      <c r="BF284" s="19"/>
      <c r="BG284" s="19"/>
      <c r="BH284" s="13"/>
      <c r="BI284" s="13"/>
      <c r="BJ284" s="13"/>
      <c r="BK284" s="13"/>
      <c r="BL284" s="13"/>
      <c r="BM284" s="130"/>
      <c r="BN284" s="19"/>
      <c r="BO284" s="19"/>
      <c r="BP284" s="13"/>
      <c r="BQ284" s="13"/>
      <c r="BR284" s="13"/>
      <c r="BS284" s="13"/>
      <c r="BT284" s="13"/>
      <c r="BU284" s="130"/>
      <c r="BV284" s="19"/>
      <c r="BW284" s="19"/>
      <c r="BX284" s="13"/>
      <c r="BY284" s="13"/>
      <c r="BZ284" s="13"/>
      <c r="CA284" s="13"/>
      <c r="CB284" s="13"/>
      <c r="CC284" s="130"/>
      <c r="CD284" s="19"/>
      <c r="CE284" s="19"/>
      <c r="CF284" s="13"/>
      <c r="CG284" s="13"/>
      <c r="CH284" s="13"/>
      <c r="CI284" s="13"/>
      <c r="CJ284" s="13"/>
      <c r="CK284" s="130"/>
      <c r="CL284" s="19"/>
      <c r="CM284" s="19"/>
      <c r="CN284" s="13"/>
      <c r="CO284" s="13"/>
      <c r="CP284" s="13"/>
      <c r="CQ284" s="13"/>
      <c r="CR284" s="13"/>
      <c r="CS284" s="130"/>
      <c r="CT284" s="19"/>
      <c r="CU284" s="19"/>
      <c r="CV284" s="13"/>
      <c r="CW284" s="13"/>
      <c r="CX284" s="13"/>
      <c r="CY284" s="13"/>
      <c r="CZ284" s="13"/>
      <c r="DA284" s="130"/>
      <c r="DB284" s="19"/>
      <c r="DC284" s="19"/>
      <c r="DD284" s="13"/>
      <c r="DE284" s="13"/>
      <c r="DF284" s="13"/>
      <c r="DG284" s="13"/>
      <c r="DH284" s="13"/>
      <c r="DI284" s="130"/>
      <c r="DJ284" s="19"/>
      <c r="DK284" s="19"/>
      <c r="DL284" s="13"/>
      <c r="DM284" s="13"/>
      <c r="DN284" s="13"/>
      <c r="DO284" s="13"/>
      <c r="DP284" s="13"/>
      <c r="DQ284" s="130"/>
      <c r="DR284" s="19"/>
      <c r="DS284" s="19"/>
      <c r="DT284" s="13"/>
      <c r="DU284" s="13"/>
      <c r="DV284" s="13"/>
      <c r="DW284" s="13"/>
      <c r="DX284" s="13"/>
      <c r="DY284" s="130"/>
      <c r="DZ284" s="19"/>
      <c r="EA284" s="19"/>
      <c r="EB284" s="194"/>
      <c r="EC284" s="194"/>
      <c r="ED284" s="194"/>
      <c r="EE284" s="194"/>
      <c r="EF284" s="194"/>
      <c r="EG284" s="391"/>
      <c r="EH284" s="19"/>
      <c r="EI284" s="19"/>
      <c r="EJ284" s="13"/>
      <c r="EK284" s="13"/>
      <c r="EL284" s="13"/>
      <c r="EM284" s="13"/>
      <c r="EN284" s="13"/>
      <c r="EO284" s="130"/>
      <c r="EP284" s="19"/>
      <c r="EQ284" s="19"/>
    </row>
    <row r="285" spans="1:147" ht="37.5" customHeight="1">
      <c r="A285" s="19"/>
      <c r="B285" s="19"/>
      <c r="C285" s="19"/>
      <c r="D285" s="13"/>
      <c r="E285" s="13"/>
      <c r="F285" s="13"/>
      <c r="G285" s="13"/>
      <c r="H285" s="13"/>
      <c r="I285" s="130"/>
      <c r="J285" s="19"/>
      <c r="K285" s="19"/>
      <c r="L285" s="13"/>
      <c r="M285" s="13"/>
      <c r="N285" s="13"/>
      <c r="O285" s="13"/>
      <c r="P285" s="13"/>
      <c r="Q285" s="130"/>
      <c r="R285" s="19"/>
      <c r="S285" s="19"/>
      <c r="T285" s="13"/>
      <c r="U285" s="13"/>
      <c r="V285" s="13"/>
      <c r="W285" s="13"/>
      <c r="X285" s="13"/>
      <c r="Y285" s="130"/>
      <c r="Z285" s="19"/>
      <c r="AA285" s="19"/>
      <c r="AB285" s="13"/>
      <c r="AC285" s="13"/>
      <c r="AD285" s="13"/>
      <c r="AE285" s="13"/>
      <c r="AF285" s="13"/>
      <c r="AG285" s="130"/>
      <c r="AH285" s="19"/>
      <c r="AI285" s="19"/>
      <c r="AJ285" s="13"/>
      <c r="AK285" s="13"/>
      <c r="AL285" s="13"/>
      <c r="AM285" s="13"/>
      <c r="AN285" s="13"/>
      <c r="AO285" s="130"/>
      <c r="AP285" s="19"/>
      <c r="AQ285" s="19"/>
      <c r="AR285" s="13"/>
      <c r="AS285" s="13"/>
      <c r="AT285" s="13"/>
      <c r="AU285" s="13"/>
      <c r="AV285" s="13"/>
      <c r="AW285" s="130"/>
      <c r="AX285" s="19"/>
      <c r="AY285" s="19"/>
      <c r="AZ285" s="13"/>
      <c r="BA285" s="13"/>
      <c r="BB285" s="13"/>
      <c r="BC285" s="13"/>
      <c r="BD285" s="13"/>
      <c r="BE285" s="130"/>
      <c r="BF285" s="19"/>
      <c r="BG285" s="19"/>
      <c r="BH285" s="13"/>
      <c r="BI285" s="13"/>
      <c r="BJ285" s="13"/>
      <c r="BK285" s="13"/>
      <c r="BL285" s="13"/>
      <c r="BM285" s="130"/>
      <c r="BN285" s="19"/>
      <c r="BO285" s="19"/>
      <c r="BP285" s="13"/>
      <c r="BQ285" s="13"/>
      <c r="BR285" s="13"/>
      <c r="BS285" s="13"/>
      <c r="BT285" s="13"/>
      <c r="BU285" s="130"/>
      <c r="BV285" s="19"/>
      <c r="BW285" s="19"/>
      <c r="BX285" s="13"/>
      <c r="BY285" s="13"/>
      <c r="BZ285" s="13"/>
      <c r="CA285" s="13"/>
      <c r="CB285" s="13"/>
      <c r="CC285" s="130"/>
      <c r="CD285" s="19"/>
      <c r="CE285" s="19"/>
      <c r="CF285" s="13"/>
      <c r="CG285" s="13"/>
      <c r="CH285" s="13"/>
      <c r="CI285" s="13"/>
      <c r="CJ285" s="13"/>
      <c r="CK285" s="130"/>
      <c r="CL285" s="19"/>
      <c r="CM285" s="19"/>
      <c r="CN285" s="13"/>
      <c r="CO285" s="13"/>
      <c r="CP285" s="13"/>
      <c r="CQ285" s="13"/>
      <c r="CR285" s="13"/>
      <c r="CS285" s="130"/>
      <c r="CT285" s="19"/>
      <c r="CU285" s="19"/>
      <c r="CV285" s="13"/>
      <c r="CW285" s="13"/>
      <c r="CX285" s="13"/>
      <c r="CY285" s="13"/>
      <c r="CZ285" s="13"/>
      <c r="DA285" s="130"/>
      <c r="DB285" s="19"/>
      <c r="DC285" s="19"/>
      <c r="DD285" s="13"/>
      <c r="DE285" s="13"/>
      <c r="DF285" s="13"/>
      <c r="DG285" s="13"/>
      <c r="DH285" s="13"/>
      <c r="DI285" s="130"/>
      <c r="DJ285" s="19"/>
      <c r="DK285" s="19"/>
      <c r="DL285" s="13"/>
      <c r="DM285" s="13"/>
      <c r="DN285" s="13"/>
      <c r="DO285" s="13"/>
      <c r="DP285" s="13"/>
      <c r="DQ285" s="130"/>
      <c r="DR285" s="19"/>
      <c r="DS285" s="19"/>
      <c r="DT285" s="13"/>
      <c r="DU285" s="13"/>
      <c r="DV285" s="13"/>
      <c r="DW285" s="13"/>
      <c r="DX285" s="13"/>
      <c r="DY285" s="130"/>
      <c r="DZ285" s="19"/>
      <c r="EA285" s="19"/>
      <c r="EB285" s="194"/>
      <c r="EC285" s="194"/>
      <c r="ED285" s="194"/>
      <c r="EE285" s="194"/>
      <c r="EF285" s="194"/>
      <c r="EG285" s="391"/>
      <c r="EH285" s="19"/>
      <c r="EI285" s="19"/>
      <c r="EJ285" s="13"/>
      <c r="EK285" s="13"/>
      <c r="EL285" s="13"/>
      <c r="EM285" s="13"/>
      <c r="EN285" s="13"/>
      <c r="EO285" s="130"/>
      <c r="EP285" s="19"/>
      <c r="EQ285" s="19"/>
    </row>
    <row r="286" spans="1:147" ht="37.5" customHeight="1">
      <c r="A286" s="19"/>
      <c r="B286" s="19"/>
      <c r="C286" s="19"/>
      <c r="D286" s="13"/>
      <c r="E286" s="13"/>
      <c r="F286" s="13"/>
      <c r="G286" s="13"/>
      <c r="H286" s="13"/>
      <c r="I286" s="130"/>
      <c r="J286" s="19"/>
      <c r="K286" s="19"/>
      <c r="L286" s="13"/>
      <c r="M286" s="13"/>
      <c r="N286" s="13"/>
      <c r="O286" s="13"/>
      <c r="P286" s="13"/>
      <c r="Q286" s="130"/>
      <c r="R286" s="19"/>
      <c r="S286" s="19"/>
      <c r="T286" s="13"/>
      <c r="U286" s="13"/>
      <c r="V286" s="13"/>
      <c r="W286" s="13"/>
      <c r="X286" s="13"/>
      <c r="Y286" s="130"/>
      <c r="Z286" s="19"/>
      <c r="AA286" s="19"/>
      <c r="AB286" s="13"/>
      <c r="AC286" s="13"/>
      <c r="AD286" s="13"/>
      <c r="AE286" s="13"/>
      <c r="AF286" s="13"/>
      <c r="AG286" s="130"/>
      <c r="AH286" s="19"/>
      <c r="AI286" s="19"/>
      <c r="AJ286" s="13"/>
      <c r="AK286" s="13"/>
      <c r="AL286" s="13"/>
      <c r="AM286" s="13"/>
      <c r="AN286" s="13"/>
      <c r="AO286" s="130"/>
      <c r="AP286" s="19"/>
      <c r="AQ286" s="19"/>
      <c r="AR286" s="13"/>
      <c r="AS286" s="13"/>
      <c r="AT286" s="13"/>
      <c r="AU286" s="13"/>
      <c r="AV286" s="13"/>
      <c r="AW286" s="130"/>
      <c r="AX286" s="19"/>
      <c r="AY286" s="19"/>
      <c r="AZ286" s="13"/>
      <c r="BA286" s="13"/>
      <c r="BB286" s="13"/>
      <c r="BC286" s="13"/>
      <c r="BD286" s="13"/>
      <c r="BE286" s="130"/>
      <c r="BF286" s="19"/>
      <c r="BG286" s="19"/>
      <c r="BH286" s="13"/>
      <c r="BI286" s="13"/>
      <c r="BJ286" s="13"/>
      <c r="BK286" s="13"/>
      <c r="BL286" s="13"/>
      <c r="BM286" s="130"/>
      <c r="BN286" s="19"/>
      <c r="BO286" s="19"/>
      <c r="BP286" s="13"/>
      <c r="BQ286" s="13"/>
      <c r="BR286" s="13"/>
      <c r="BS286" s="13"/>
      <c r="BT286" s="13"/>
      <c r="BU286" s="130"/>
      <c r="BV286" s="19"/>
      <c r="BW286" s="19"/>
      <c r="BX286" s="13"/>
      <c r="BY286" s="13"/>
      <c r="BZ286" s="13"/>
      <c r="CA286" s="13"/>
      <c r="CB286" s="13"/>
      <c r="CC286" s="130"/>
      <c r="CD286" s="19"/>
      <c r="CE286" s="19"/>
      <c r="CF286" s="13"/>
      <c r="CG286" s="13"/>
      <c r="CH286" s="13"/>
      <c r="CI286" s="13"/>
      <c r="CJ286" s="13"/>
      <c r="CK286" s="130"/>
      <c r="CL286" s="19"/>
      <c r="CM286" s="19"/>
      <c r="CN286" s="13"/>
      <c r="CO286" s="13"/>
      <c r="CP286" s="13"/>
      <c r="CQ286" s="13"/>
      <c r="CR286" s="13"/>
      <c r="CS286" s="130"/>
      <c r="CT286" s="19"/>
      <c r="CU286" s="19"/>
      <c r="CV286" s="13"/>
      <c r="CW286" s="13"/>
      <c r="CX286" s="13"/>
      <c r="CY286" s="13"/>
      <c r="CZ286" s="13"/>
      <c r="DA286" s="130"/>
      <c r="DB286" s="19"/>
      <c r="DC286" s="19"/>
      <c r="DD286" s="13"/>
      <c r="DE286" s="13"/>
      <c r="DF286" s="13"/>
      <c r="DG286" s="13"/>
      <c r="DH286" s="13"/>
      <c r="DI286" s="130"/>
      <c r="DJ286" s="19"/>
      <c r="DK286" s="19"/>
      <c r="DL286" s="13"/>
      <c r="DM286" s="13"/>
      <c r="DN286" s="13"/>
      <c r="DO286" s="13"/>
      <c r="DP286" s="13"/>
      <c r="DQ286" s="130"/>
      <c r="DR286" s="19"/>
      <c r="DS286" s="19"/>
      <c r="DT286" s="13"/>
      <c r="DU286" s="13"/>
      <c r="DV286" s="13"/>
      <c r="DW286" s="13"/>
      <c r="DX286" s="13"/>
      <c r="DY286" s="130"/>
      <c r="DZ286" s="19"/>
      <c r="EA286" s="19"/>
      <c r="EB286" s="194"/>
      <c r="EC286" s="194"/>
      <c r="ED286" s="194"/>
      <c r="EE286" s="194"/>
      <c r="EF286" s="194"/>
      <c r="EG286" s="391"/>
      <c r="EH286" s="19"/>
      <c r="EI286" s="19"/>
      <c r="EJ286" s="13"/>
      <c r="EK286" s="13"/>
      <c r="EL286" s="13"/>
      <c r="EM286" s="13"/>
      <c r="EN286" s="13"/>
      <c r="EO286" s="130"/>
      <c r="EP286" s="19"/>
      <c r="EQ286" s="19"/>
    </row>
    <row r="287" spans="1:147" ht="37.5" customHeight="1">
      <c r="A287" s="19"/>
      <c r="B287" s="19"/>
      <c r="C287" s="19"/>
      <c r="D287" s="13"/>
      <c r="E287" s="13"/>
      <c r="F287" s="13"/>
      <c r="G287" s="13"/>
      <c r="H287" s="13"/>
      <c r="I287" s="130"/>
      <c r="J287" s="19"/>
      <c r="K287" s="19"/>
      <c r="L287" s="13"/>
      <c r="M287" s="13"/>
      <c r="N287" s="13"/>
      <c r="O287" s="13"/>
      <c r="P287" s="13"/>
      <c r="Q287" s="130"/>
      <c r="R287" s="19"/>
      <c r="S287" s="19"/>
      <c r="T287" s="13"/>
      <c r="U287" s="13"/>
      <c r="V287" s="13"/>
      <c r="W287" s="13"/>
      <c r="X287" s="13"/>
      <c r="Y287" s="130"/>
      <c r="Z287" s="19"/>
      <c r="AA287" s="19"/>
      <c r="AB287" s="13"/>
      <c r="AC287" s="13"/>
      <c r="AD287" s="13"/>
      <c r="AE287" s="13"/>
      <c r="AF287" s="13"/>
      <c r="AG287" s="130"/>
      <c r="AH287" s="19"/>
      <c r="AI287" s="19"/>
      <c r="AJ287" s="13"/>
      <c r="AK287" s="13"/>
      <c r="AL287" s="13"/>
      <c r="AM287" s="13"/>
      <c r="AN287" s="13"/>
      <c r="AO287" s="130"/>
      <c r="AP287" s="19"/>
      <c r="AQ287" s="19"/>
      <c r="AR287" s="13"/>
      <c r="AS287" s="13"/>
      <c r="AT287" s="13"/>
      <c r="AU287" s="13"/>
      <c r="AV287" s="13"/>
      <c r="AW287" s="130"/>
      <c r="AX287" s="19"/>
      <c r="AY287" s="19"/>
      <c r="AZ287" s="13"/>
      <c r="BA287" s="13"/>
      <c r="BB287" s="13"/>
      <c r="BC287" s="13"/>
      <c r="BD287" s="13"/>
      <c r="BE287" s="130"/>
      <c r="BF287" s="19"/>
      <c r="BG287" s="19"/>
      <c r="BH287" s="13"/>
      <c r="BI287" s="13"/>
      <c r="BJ287" s="13"/>
      <c r="BK287" s="13"/>
      <c r="BL287" s="13"/>
      <c r="BM287" s="130"/>
      <c r="BN287" s="19"/>
      <c r="BO287" s="19"/>
      <c r="BP287" s="13"/>
      <c r="BQ287" s="13"/>
      <c r="BR287" s="13"/>
      <c r="BS287" s="13"/>
      <c r="BT287" s="13"/>
      <c r="BU287" s="130"/>
      <c r="BV287" s="19"/>
      <c r="BW287" s="19"/>
      <c r="BX287" s="13"/>
      <c r="BY287" s="13"/>
      <c r="BZ287" s="13"/>
      <c r="CA287" s="13"/>
      <c r="CB287" s="13"/>
      <c r="CC287" s="130"/>
      <c r="CD287" s="19"/>
      <c r="CE287" s="19"/>
      <c r="CF287" s="13"/>
      <c r="CG287" s="13"/>
      <c r="CH287" s="13"/>
      <c r="CI287" s="13"/>
      <c r="CJ287" s="13"/>
      <c r="CK287" s="130"/>
      <c r="CL287" s="19"/>
      <c r="CM287" s="19"/>
      <c r="CN287" s="13"/>
      <c r="CO287" s="13"/>
      <c r="CP287" s="13"/>
      <c r="CQ287" s="13"/>
      <c r="CR287" s="13"/>
      <c r="CS287" s="130"/>
      <c r="CT287" s="19"/>
      <c r="CU287" s="19"/>
      <c r="CV287" s="13"/>
      <c r="CW287" s="13"/>
      <c r="CX287" s="13"/>
      <c r="CY287" s="13"/>
      <c r="CZ287" s="13"/>
      <c r="DA287" s="130"/>
      <c r="DB287" s="19"/>
      <c r="DC287" s="19"/>
      <c r="DD287" s="13"/>
      <c r="DE287" s="13"/>
      <c r="DF287" s="13"/>
      <c r="DG287" s="13"/>
      <c r="DH287" s="13"/>
      <c r="DI287" s="130"/>
      <c r="DJ287" s="19"/>
      <c r="DK287" s="19"/>
      <c r="DL287" s="13"/>
      <c r="DM287" s="13"/>
      <c r="DN287" s="13"/>
      <c r="DO287" s="13"/>
      <c r="DP287" s="13"/>
      <c r="DQ287" s="130"/>
      <c r="DR287" s="19"/>
      <c r="DS287" s="19"/>
      <c r="DT287" s="13"/>
      <c r="DU287" s="13"/>
      <c r="DV287" s="13"/>
      <c r="DW287" s="13"/>
      <c r="DX287" s="13"/>
      <c r="DY287" s="130"/>
      <c r="DZ287" s="19"/>
      <c r="EA287" s="19"/>
      <c r="EB287" s="194"/>
      <c r="EC287" s="194"/>
      <c r="ED287" s="194"/>
      <c r="EE287" s="194"/>
      <c r="EF287" s="194"/>
      <c r="EG287" s="391"/>
      <c r="EH287" s="19"/>
      <c r="EI287" s="19"/>
      <c r="EJ287" s="13"/>
      <c r="EK287" s="13"/>
      <c r="EL287" s="13"/>
      <c r="EM287" s="13"/>
      <c r="EN287" s="13"/>
      <c r="EO287" s="130"/>
      <c r="EP287" s="19"/>
      <c r="EQ287" s="19"/>
    </row>
    <row r="288" spans="1:147" ht="37.5" customHeight="1">
      <c r="A288" s="19"/>
      <c r="B288" s="19"/>
      <c r="C288" s="19"/>
      <c r="D288" s="13"/>
      <c r="E288" s="13"/>
      <c r="F288" s="13"/>
      <c r="G288" s="13"/>
      <c r="H288" s="13"/>
      <c r="I288" s="130"/>
      <c r="J288" s="19"/>
      <c r="K288" s="19"/>
      <c r="L288" s="13"/>
      <c r="M288" s="13"/>
      <c r="N288" s="13"/>
      <c r="O288" s="13"/>
      <c r="P288" s="13"/>
      <c r="Q288" s="130"/>
      <c r="R288" s="19"/>
      <c r="S288" s="19"/>
      <c r="T288" s="13"/>
      <c r="U288" s="13"/>
      <c r="V288" s="13"/>
      <c r="W288" s="13"/>
      <c r="X288" s="13"/>
      <c r="Y288" s="130"/>
      <c r="Z288" s="19"/>
      <c r="AA288" s="19"/>
      <c r="AB288" s="13"/>
      <c r="AC288" s="13"/>
      <c r="AD288" s="13"/>
      <c r="AE288" s="13"/>
      <c r="AF288" s="13"/>
      <c r="AG288" s="130"/>
      <c r="AH288" s="19"/>
      <c r="AI288" s="19"/>
      <c r="AJ288" s="13"/>
      <c r="AK288" s="13"/>
      <c r="AL288" s="13"/>
      <c r="AM288" s="13"/>
      <c r="AN288" s="13"/>
      <c r="AO288" s="130"/>
      <c r="AP288" s="19"/>
      <c r="AQ288" s="19"/>
      <c r="AR288" s="13"/>
      <c r="AS288" s="13"/>
      <c r="AT288" s="13"/>
      <c r="AU288" s="13"/>
      <c r="AV288" s="13"/>
      <c r="AW288" s="130"/>
      <c r="AX288" s="19"/>
      <c r="AY288" s="19"/>
      <c r="AZ288" s="13"/>
      <c r="BA288" s="13"/>
      <c r="BB288" s="13"/>
      <c r="BC288" s="13"/>
      <c r="BD288" s="13"/>
      <c r="BE288" s="130"/>
      <c r="BF288" s="19"/>
      <c r="BG288" s="19"/>
      <c r="BH288" s="13"/>
      <c r="BI288" s="13"/>
      <c r="BJ288" s="13"/>
      <c r="BK288" s="13"/>
      <c r="BL288" s="13"/>
      <c r="BM288" s="130"/>
      <c r="BN288" s="19"/>
      <c r="BO288" s="19"/>
      <c r="BP288" s="13"/>
      <c r="BQ288" s="13"/>
      <c r="BR288" s="13"/>
      <c r="BS288" s="13"/>
      <c r="BT288" s="13"/>
      <c r="BU288" s="130"/>
      <c r="BV288" s="19"/>
      <c r="BW288" s="19"/>
      <c r="BX288" s="13"/>
      <c r="BY288" s="13"/>
      <c r="BZ288" s="13"/>
      <c r="CA288" s="13"/>
      <c r="CB288" s="13"/>
      <c r="CC288" s="130"/>
      <c r="CD288" s="19"/>
      <c r="CE288" s="19"/>
      <c r="CF288" s="13"/>
      <c r="CG288" s="13"/>
      <c r="CH288" s="13"/>
      <c r="CI288" s="13"/>
      <c r="CJ288" s="13"/>
      <c r="CK288" s="130"/>
      <c r="CL288" s="19"/>
      <c r="CM288" s="19"/>
      <c r="CN288" s="13"/>
      <c r="CO288" s="13"/>
      <c r="CP288" s="13"/>
      <c r="CQ288" s="13"/>
      <c r="CR288" s="13"/>
      <c r="CS288" s="130"/>
      <c r="CT288" s="19"/>
      <c r="CU288" s="19"/>
      <c r="CV288" s="13"/>
      <c r="CW288" s="13"/>
      <c r="CX288" s="13"/>
      <c r="CY288" s="13"/>
      <c r="CZ288" s="13"/>
      <c r="DA288" s="130"/>
      <c r="DB288" s="19"/>
      <c r="DC288" s="19"/>
      <c r="DD288" s="13"/>
      <c r="DE288" s="13"/>
      <c r="DF288" s="13"/>
      <c r="DG288" s="13"/>
      <c r="DH288" s="13"/>
      <c r="DI288" s="130"/>
      <c r="DJ288" s="19"/>
      <c r="DK288" s="19"/>
      <c r="DL288" s="13"/>
      <c r="DM288" s="13"/>
      <c r="DN288" s="13"/>
      <c r="DO288" s="13"/>
      <c r="DP288" s="13"/>
      <c r="DQ288" s="130"/>
      <c r="DR288" s="19"/>
      <c r="DS288" s="19"/>
      <c r="DT288" s="13"/>
      <c r="DU288" s="13"/>
      <c r="DV288" s="13"/>
      <c r="DW288" s="13"/>
      <c r="DX288" s="13"/>
      <c r="DY288" s="130"/>
      <c r="DZ288" s="19"/>
      <c r="EA288" s="19"/>
      <c r="EB288" s="194"/>
      <c r="EC288" s="194"/>
      <c r="ED288" s="194"/>
      <c r="EE288" s="194"/>
      <c r="EF288" s="194"/>
      <c r="EG288" s="391"/>
      <c r="EH288" s="19"/>
      <c r="EI288" s="19"/>
      <c r="EJ288" s="13"/>
      <c r="EK288" s="13"/>
      <c r="EL288" s="13"/>
      <c r="EM288" s="13"/>
      <c r="EN288" s="13"/>
      <c r="EO288" s="130"/>
      <c r="EP288" s="19"/>
      <c r="EQ288" s="19"/>
    </row>
    <row r="289" spans="1:147" ht="37.5" customHeight="1">
      <c r="A289" s="19"/>
      <c r="B289" s="19"/>
      <c r="C289" s="19"/>
      <c r="D289" s="13"/>
      <c r="E289" s="13"/>
      <c r="F289" s="13"/>
      <c r="G289" s="13"/>
      <c r="H289" s="13"/>
      <c r="I289" s="130"/>
      <c r="J289" s="19"/>
      <c r="K289" s="19"/>
      <c r="L289" s="13"/>
      <c r="M289" s="13"/>
      <c r="N289" s="13"/>
      <c r="O289" s="13"/>
      <c r="P289" s="13"/>
      <c r="Q289" s="130"/>
      <c r="R289" s="19"/>
      <c r="S289" s="19"/>
      <c r="T289" s="13"/>
      <c r="U289" s="13"/>
      <c r="V289" s="13"/>
      <c r="W289" s="13"/>
      <c r="X289" s="13"/>
      <c r="Y289" s="130"/>
      <c r="Z289" s="19"/>
      <c r="AA289" s="19"/>
      <c r="AB289" s="13"/>
      <c r="AC289" s="13"/>
      <c r="AD289" s="13"/>
      <c r="AE289" s="13"/>
      <c r="AF289" s="13"/>
      <c r="AG289" s="130"/>
      <c r="AH289" s="19"/>
      <c r="AI289" s="19"/>
      <c r="AJ289" s="13"/>
      <c r="AK289" s="13"/>
      <c r="AL289" s="13"/>
      <c r="AM289" s="13"/>
      <c r="AN289" s="13"/>
      <c r="AO289" s="130"/>
      <c r="AP289" s="19"/>
      <c r="AQ289" s="19"/>
      <c r="AR289" s="13"/>
      <c r="AS289" s="13"/>
      <c r="AT289" s="13"/>
      <c r="AU289" s="13"/>
      <c r="AV289" s="13"/>
      <c r="AW289" s="130"/>
      <c r="AX289" s="19"/>
      <c r="AY289" s="19"/>
      <c r="AZ289" s="13"/>
      <c r="BA289" s="13"/>
      <c r="BB289" s="13"/>
      <c r="BC289" s="13"/>
      <c r="BD289" s="13"/>
      <c r="BE289" s="130"/>
      <c r="BF289" s="19"/>
      <c r="BG289" s="19"/>
      <c r="BH289" s="13"/>
      <c r="BI289" s="13"/>
      <c r="BJ289" s="13"/>
      <c r="BK289" s="13"/>
      <c r="BL289" s="13"/>
      <c r="BM289" s="130"/>
      <c r="BN289" s="19"/>
      <c r="BO289" s="19"/>
      <c r="BP289" s="13"/>
      <c r="BQ289" s="13"/>
      <c r="BR289" s="13"/>
      <c r="BS289" s="13"/>
      <c r="BT289" s="13"/>
      <c r="BU289" s="130"/>
      <c r="BV289" s="19"/>
      <c r="BW289" s="19"/>
      <c r="BX289" s="13"/>
      <c r="BY289" s="13"/>
      <c r="BZ289" s="13"/>
      <c r="CA289" s="13"/>
      <c r="CB289" s="13"/>
      <c r="CC289" s="130"/>
      <c r="CD289" s="19"/>
      <c r="CE289" s="19"/>
      <c r="CF289" s="13"/>
      <c r="CG289" s="13"/>
      <c r="CH289" s="13"/>
      <c r="CI289" s="13"/>
      <c r="CJ289" s="13"/>
      <c r="CK289" s="130"/>
      <c r="CL289" s="19"/>
      <c r="CM289" s="19"/>
      <c r="CN289" s="13"/>
      <c r="CO289" s="13"/>
      <c r="CP289" s="13"/>
      <c r="CQ289" s="13"/>
      <c r="CR289" s="13"/>
      <c r="CS289" s="130"/>
      <c r="CT289" s="19"/>
      <c r="CU289" s="19"/>
      <c r="CV289" s="13"/>
      <c r="CW289" s="13"/>
      <c r="CX289" s="13"/>
      <c r="CY289" s="13"/>
      <c r="CZ289" s="13"/>
      <c r="DA289" s="130"/>
      <c r="DB289" s="19"/>
      <c r="DC289" s="19"/>
      <c r="DD289" s="13"/>
      <c r="DE289" s="13"/>
      <c r="DF289" s="13"/>
      <c r="DG289" s="13"/>
      <c r="DH289" s="13"/>
      <c r="DI289" s="130"/>
      <c r="DJ289" s="19"/>
      <c r="DK289" s="19"/>
      <c r="DL289" s="13"/>
      <c r="DM289" s="13"/>
      <c r="DN289" s="13"/>
      <c r="DO289" s="13"/>
      <c r="DP289" s="13"/>
      <c r="DQ289" s="130"/>
      <c r="DR289" s="19"/>
      <c r="DS289" s="19"/>
      <c r="DT289" s="13"/>
      <c r="DU289" s="13"/>
      <c r="DV289" s="13"/>
      <c r="DW289" s="13"/>
      <c r="DX289" s="13"/>
      <c r="DY289" s="130"/>
      <c r="DZ289" s="19"/>
      <c r="EA289" s="19"/>
      <c r="EB289" s="194"/>
      <c r="EC289" s="194"/>
      <c r="ED289" s="194"/>
      <c r="EE289" s="194"/>
      <c r="EF289" s="194"/>
      <c r="EG289" s="391"/>
      <c r="EH289" s="19"/>
      <c r="EI289" s="19"/>
      <c r="EJ289" s="13"/>
      <c r="EK289" s="13"/>
      <c r="EL289" s="13"/>
      <c r="EM289" s="13"/>
      <c r="EN289" s="13"/>
      <c r="EO289" s="130"/>
      <c r="EP289" s="19"/>
      <c r="EQ289" s="19"/>
    </row>
    <row r="290" spans="1:147" ht="37.5" customHeight="1">
      <c r="A290" s="19"/>
      <c r="B290" s="19"/>
      <c r="C290" s="19"/>
      <c r="D290" s="13"/>
      <c r="E290" s="13"/>
      <c r="F290" s="13"/>
      <c r="G290" s="13"/>
      <c r="H290" s="13"/>
      <c r="I290" s="130"/>
      <c r="J290" s="19"/>
      <c r="K290" s="19"/>
      <c r="L290" s="13"/>
      <c r="M290" s="13"/>
      <c r="N290" s="13"/>
      <c r="O290" s="13"/>
      <c r="P290" s="13"/>
      <c r="Q290" s="130"/>
      <c r="R290" s="19"/>
      <c r="S290" s="19"/>
      <c r="T290" s="13"/>
      <c r="U290" s="13"/>
      <c r="V290" s="13"/>
      <c r="W290" s="13"/>
      <c r="X290" s="13"/>
      <c r="Y290" s="130"/>
      <c r="Z290" s="19"/>
      <c r="AA290" s="19"/>
      <c r="AB290" s="13"/>
      <c r="AC290" s="13"/>
      <c r="AD290" s="13"/>
      <c r="AE290" s="13"/>
      <c r="AF290" s="13"/>
      <c r="AG290" s="130"/>
      <c r="AH290" s="19"/>
      <c r="AI290" s="19"/>
      <c r="AJ290" s="13"/>
      <c r="AK290" s="13"/>
      <c r="AL290" s="13"/>
      <c r="AM290" s="13"/>
      <c r="AN290" s="13"/>
      <c r="AO290" s="130"/>
      <c r="AP290" s="19"/>
      <c r="AQ290" s="19"/>
      <c r="AR290" s="13"/>
      <c r="AS290" s="13"/>
      <c r="AT290" s="13"/>
      <c r="AU290" s="13"/>
      <c r="AV290" s="13"/>
      <c r="AW290" s="130"/>
      <c r="AX290" s="19"/>
      <c r="AY290" s="19"/>
      <c r="AZ290" s="13"/>
      <c r="BA290" s="13"/>
      <c r="BB290" s="13"/>
      <c r="BC290" s="13"/>
      <c r="BD290" s="13"/>
      <c r="BE290" s="130"/>
      <c r="BF290" s="19"/>
      <c r="BG290" s="19"/>
      <c r="BH290" s="13"/>
      <c r="BI290" s="13"/>
      <c r="BJ290" s="13"/>
      <c r="BK290" s="13"/>
      <c r="BL290" s="13"/>
      <c r="BM290" s="130"/>
      <c r="BN290" s="19"/>
      <c r="BO290" s="19"/>
      <c r="BP290" s="13"/>
      <c r="BQ290" s="13"/>
      <c r="BR290" s="13"/>
      <c r="BS290" s="13"/>
      <c r="BT290" s="13"/>
      <c r="BU290" s="130"/>
      <c r="BV290" s="19"/>
      <c r="BW290" s="19"/>
      <c r="BX290" s="13"/>
      <c r="BY290" s="13"/>
      <c r="BZ290" s="13"/>
      <c r="CA290" s="13"/>
      <c r="CB290" s="13"/>
      <c r="CC290" s="130"/>
      <c r="CD290" s="19"/>
      <c r="CE290" s="19"/>
      <c r="CF290" s="13"/>
      <c r="CG290" s="13"/>
      <c r="CH290" s="13"/>
      <c r="CI290" s="13"/>
      <c r="CJ290" s="13"/>
      <c r="CK290" s="130"/>
      <c r="CL290" s="19"/>
      <c r="CM290" s="19"/>
      <c r="CN290" s="13"/>
      <c r="CO290" s="13"/>
      <c r="CP290" s="13"/>
      <c r="CQ290" s="13"/>
      <c r="CR290" s="13"/>
      <c r="CS290" s="130"/>
      <c r="CT290" s="19"/>
      <c r="CU290" s="19"/>
      <c r="CV290" s="13"/>
      <c r="CW290" s="13"/>
      <c r="CX290" s="13"/>
      <c r="CY290" s="13"/>
      <c r="CZ290" s="13"/>
      <c r="DA290" s="130"/>
      <c r="DB290" s="19"/>
      <c r="DC290" s="19"/>
      <c r="DD290" s="13"/>
      <c r="DE290" s="13"/>
      <c r="DF290" s="13"/>
      <c r="DG290" s="13"/>
      <c r="DH290" s="13"/>
      <c r="DI290" s="130"/>
      <c r="DJ290" s="19"/>
      <c r="DK290" s="19"/>
      <c r="DL290" s="13"/>
      <c r="DM290" s="13"/>
      <c r="DN290" s="13"/>
      <c r="DO290" s="13"/>
      <c r="DP290" s="13"/>
      <c r="DQ290" s="130"/>
      <c r="DR290" s="19"/>
      <c r="DS290" s="19"/>
      <c r="DT290" s="13"/>
      <c r="DU290" s="13"/>
      <c r="DV290" s="13"/>
      <c r="DW290" s="13"/>
      <c r="DX290" s="13"/>
      <c r="DY290" s="130"/>
      <c r="DZ290" s="19"/>
      <c r="EA290" s="19"/>
      <c r="EB290" s="194"/>
      <c r="EC290" s="194"/>
      <c r="ED290" s="194"/>
      <c r="EE290" s="194"/>
      <c r="EF290" s="194"/>
      <c r="EG290" s="391"/>
      <c r="EH290" s="19"/>
      <c r="EI290" s="19"/>
      <c r="EJ290" s="13"/>
      <c r="EK290" s="13"/>
      <c r="EL290" s="13"/>
      <c r="EM290" s="13"/>
      <c r="EN290" s="13"/>
      <c r="EO290" s="130"/>
      <c r="EP290" s="19"/>
      <c r="EQ290" s="19"/>
    </row>
    <row r="291" spans="1:147" ht="37.5" customHeight="1">
      <c r="A291" s="19"/>
      <c r="B291" s="19"/>
      <c r="C291" s="19"/>
      <c r="D291" s="13"/>
      <c r="E291" s="13"/>
      <c r="F291" s="13"/>
      <c r="G291" s="13"/>
      <c r="H291" s="13"/>
      <c r="I291" s="130"/>
      <c r="J291" s="19"/>
      <c r="K291" s="19"/>
      <c r="L291" s="13"/>
      <c r="M291" s="13"/>
      <c r="N291" s="13"/>
      <c r="O291" s="13"/>
      <c r="P291" s="13"/>
      <c r="Q291" s="130"/>
      <c r="R291" s="19"/>
      <c r="S291" s="19"/>
      <c r="T291" s="13"/>
      <c r="U291" s="13"/>
      <c r="V291" s="13"/>
      <c r="W291" s="13"/>
      <c r="X291" s="13"/>
      <c r="Y291" s="130"/>
      <c r="Z291" s="19"/>
      <c r="AA291" s="19"/>
      <c r="AB291" s="13"/>
      <c r="AC291" s="13"/>
      <c r="AD291" s="13"/>
      <c r="AE291" s="13"/>
      <c r="AF291" s="13"/>
      <c r="AG291" s="130"/>
      <c r="AH291" s="19"/>
      <c r="AI291" s="19"/>
      <c r="AJ291" s="13"/>
      <c r="AK291" s="13"/>
      <c r="AL291" s="13"/>
      <c r="AM291" s="13"/>
      <c r="AN291" s="13"/>
      <c r="AO291" s="130"/>
      <c r="AP291" s="19"/>
      <c r="AQ291" s="19"/>
      <c r="AR291" s="13"/>
      <c r="AS291" s="13"/>
      <c r="AT291" s="13"/>
      <c r="AU291" s="13"/>
      <c r="AV291" s="13"/>
      <c r="AW291" s="130"/>
      <c r="AX291" s="19"/>
      <c r="AY291" s="19"/>
      <c r="AZ291" s="13"/>
      <c r="BA291" s="13"/>
      <c r="BB291" s="13"/>
      <c r="BC291" s="13"/>
      <c r="BD291" s="13"/>
      <c r="BE291" s="130"/>
      <c r="BF291" s="19"/>
      <c r="BG291" s="19"/>
      <c r="BH291" s="13"/>
      <c r="BI291" s="13"/>
      <c r="BJ291" s="13"/>
      <c r="BK291" s="13"/>
      <c r="BL291" s="13"/>
      <c r="BM291" s="130"/>
      <c r="BN291" s="19"/>
      <c r="BO291" s="19"/>
      <c r="BP291" s="13"/>
      <c r="BQ291" s="13"/>
      <c r="BR291" s="13"/>
      <c r="BS291" s="13"/>
      <c r="BT291" s="13"/>
      <c r="BU291" s="130"/>
      <c r="BV291" s="19"/>
      <c r="BW291" s="19"/>
      <c r="BX291" s="13"/>
      <c r="BY291" s="13"/>
      <c r="BZ291" s="13"/>
      <c r="CA291" s="13"/>
      <c r="CB291" s="13"/>
      <c r="CC291" s="130"/>
      <c r="CD291" s="19"/>
      <c r="CE291" s="19"/>
      <c r="CF291" s="13"/>
      <c r="CG291" s="13"/>
      <c r="CH291" s="13"/>
      <c r="CI291" s="13"/>
      <c r="CJ291" s="13"/>
      <c r="CK291" s="130"/>
      <c r="CL291" s="19"/>
      <c r="CM291" s="19"/>
      <c r="CN291" s="13"/>
      <c r="CO291" s="13"/>
      <c r="CP291" s="13"/>
      <c r="CQ291" s="13"/>
      <c r="CR291" s="13"/>
      <c r="CS291" s="130"/>
      <c r="CT291" s="19"/>
      <c r="CU291" s="19"/>
      <c r="CV291" s="13"/>
      <c r="CW291" s="13"/>
      <c r="CX291" s="13"/>
      <c r="CY291" s="13"/>
      <c r="CZ291" s="13"/>
      <c r="DA291" s="130"/>
      <c r="DB291" s="19"/>
      <c r="DC291" s="19"/>
      <c r="DD291" s="13"/>
      <c r="DE291" s="13"/>
      <c r="DF291" s="13"/>
      <c r="DG291" s="13"/>
      <c r="DH291" s="13"/>
      <c r="DI291" s="130"/>
      <c r="DJ291" s="19"/>
      <c r="DK291" s="19"/>
      <c r="DL291" s="13"/>
      <c r="DM291" s="13"/>
      <c r="DN291" s="13"/>
      <c r="DO291" s="13"/>
      <c r="DP291" s="13"/>
      <c r="DQ291" s="130"/>
      <c r="DR291" s="19"/>
      <c r="DS291" s="19"/>
      <c r="DT291" s="13"/>
      <c r="DU291" s="13"/>
      <c r="DV291" s="13"/>
      <c r="DW291" s="13"/>
      <c r="DX291" s="13"/>
      <c r="DY291" s="130"/>
      <c r="DZ291" s="19"/>
      <c r="EA291" s="19"/>
      <c r="EB291" s="194"/>
      <c r="EC291" s="194"/>
      <c r="ED291" s="194"/>
      <c r="EE291" s="194"/>
      <c r="EF291" s="194"/>
      <c r="EG291" s="391"/>
      <c r="EH291" s="19"/>
      <c r="EI291" s="19"/>
      <c r="EJ291" s="13"/>
      <c r="EK291" s="13"/>
      <c r="EL291" s="13"/>
      <c r="EM291" s="13"/>
      <c r="EN291" s="13"/>
      <c r="EO291" s="130"/>
      <c r="EP291" s="19"/>
      <c r="EQ291" s="19"/>
    </row>
    <row r="292" spans="1:147" ht="37.5" customHeight="1">
      <c r="A292" s="19"/>
      <c r="B292" s="19"/>
      <c r="C292" s="19"/>
      <c r="D292" s="13"/>
      <c r="E292" s="13"/>
      <c r="F292" s="13"/>
      <c r="G292" s="13"/>
      <c r="H292" s="13"/>
      <c r="I292" s="130"/>
      <c r="J292" s="19"/>
      <c r="K292" s="19"/>
      <c r="L292" s="13"/>
      <c r="M292" s="13"/>
      <c r="N292" s="13"/>
      <c r="O292" s="13"/>
      <c r="P292" s="13"/>
      <c r="Q292" s="130"/>
      <c r="R292" s="19"/>
      <c r="S292" s="19"/>
      <c r="T292" s="13"/>
      <c r="U292" s="13"/>
      <c r="V292" s="13"/>
      <c r="W292" s="13"/>
      <c r="X292" s="13"/>
      <c r="Y292" s="130"/>
      <c r="Z292" s="19"/>
      <c r="AA292" s="19"/>
      <c r="AB292" s="13"/>
      <c r="AC292" s="13"/>
      <c r="AD292" s="13"/>
      <c r="AE292" s="13"/>
      <c r="AF292" s="13"/>
      <c r="AG292" s="130"/>
      <c r="AH292" s="19"/>
      <c r="AI292" s="19"/>
      <c r="AJ292" s="13"/>
      <c r="AK292" s="13"/>
      <c r="AL292" s="13"/>
      <c r="AM292" s="13"/>
      <c r="AN292" s="13"/>
      <c r="AO292" s="130"/>
      <c r="AP292" s="19"/>
      <c r="AQ292" s="19"/>
      <c r="AR292" s="13"/>
      <c r="AS292" s="13"/>
      <c r="AT292" s="13"/>
      <c r="AU292" s="13"/>
      <c r="AV292" s="13"/>
      <c r="AW292" s="130"/>
      <c r="AX292" s="19"/>
      <c r="AY292" s="19"/>
      <c r="AZ292" s="13"/>
      <c r="BA292" s="13"/>
      <c r="BB292" s="13"/>
      <c r="BC292" s="13"/>
      <c r="BD292" s="13"/>
      <c r="BE292" s="130"/>
      <c r="BF292" s="19"/>
      <c r="BG292" s="19"/>
      <c r="BH292" s="13"/>
      <c r="BI292" s="13"/>
      <c r="BJ292" s="13"/>
      <c r="BK292" s="13"/>
      <c r="BL292" s="13"/>
      <c r="BM292" s="130"/>
      <c r="BN292" s="19"/>
      <c r="BO292" s="19"/>
      <c r="BP292" s="13"/>
      <c r="BQ292" s="13"/>
      <c r="BR292" s="13"/>
      <c r="BS292" s="13"/>
      <c r="BT292" s="13"/>
      <c r="BU292" s="130"/>
      <c r="BV292" s="19"/>
      <c r="BW292" s="19"/>
      <c r="BX292" s="13"/>
      <c r="BY292" s="13"/>
      <c r="BZ292" s="13"/>
      <c r="CA292" s="13"/>
      <c r="CB292" s="13"/>
      <c r="CC292" s="130"/>
      <c r="CD292" s="19"/>
      <c r="CE292" s="19"/>
      <c r="CF292" s="13"/>
      <c r="CG292" s="13"/>
      <c r="CH292" s="13"/>
      <c r="CI292" s="13"/>
      <c r="CJ292" s="13"/>
      <c r="CK292" s="130"/>
      <c r="CL292" s="19"/>
      <c r="CM292" s="19"/>
      <c r="CN292" s="13"/>
      <c r="CO292" s="13"/>
      <c r="CP292" s="13"/>
      <c r="CQ292" s="13"/>
      <c r="CR292" s="13"/>
      <c r="CS292" s="130"/>
      <c r="CT292" s="19"/>
      <c r="CU292" s="19"/>
      <c r="CV292" s="13"/>
      <c r="CW292" s="13"/>
      <c r="CX292" s="13"/>
      <c r="CY292" s="13"/>
      <c r="CZ292" s="13"/>
      <c r="DA292" s="130"/>
      <c r="DB292" s="19"/>
      <c r="DC292" s="19"/>
      <c r="DD292" s="13"/>
      <c r="DE292" s="13"/>
      <c r="DF292" s="13"/>
      <c r="DG292" s="13"/>
      <c r="DH292" s="13"/>
      <c r="DI292" s="130"/>
      <c r="DJ292" s="19"/>
      <c r="DK292" s="19"/>
      <c r="DL292" s="13"/>
      <c r="DM292" s="13"/>
      <c r="DN292" s="13"/>
      <c r="DO292" s="13"/>
      <c r="DP292" s="13"/>
      <c r="DQ292" s="130"/>
      <c r="DR292" s="19"/>
      <c r="DS292" s="19"/>
      <c r="DT292" s="13"/>
      <c r="DU292" s="13"/>
      <c r="DV292" s="13"/>
      <c r="DW292" s="13"/>
      <c r="DX292" s="13"/>
      <c r="DY292" s="130"/>
      <c r="DZ292" s="19"/>
      <c r="EA292" s="19"/>
      <c r="EB292" s="194"/>
      <c r="EC292" s="194"/>
      <c r="ED292" s="194"/>
      <c r="EE292" s="194"/>
      <c r="EF292" s="194"/>
      <c r="EG292" s="391"/>
      <c r="EH292" s="19"/>
      <c r="EI292" s="19"/>
      <c r="EJ292" s="13"/>
      <c r="EK292" s="13"/>
      <c r="EL292" s="13"/>
      <c r="EM292" s="13"/>
      <c r="EN292" s="13"/>
      <c r="EO292" s="130"/>
      <c r="EP292" s="19"/>
      <c r="EQ292" s="19"/>
    </row>
    <row r="293" spans="1:147" ht="37.5" customHeight="1">
      <c r="A293" s="19"/>
      <c r="B293" s="19"/>
      <c r="C293" s="19"/>
      <c r="D293" s="13"/>
      <c r="E293" s="13"/>
      <c r="F293" s="13"/>
      <c r="G293" s="13"/>
      <c r="H293" s="13"/>
      <c r="I293" s="130"/>
      <c r="J293" s="19"/>
      <c r="K293" s="19"/>
      <c r="L293" s="13"/>
      <c r="M293" s="13"/>
      <c r="N293" s="13"/>
      <c r="O293" s="13"/>
      <c r="P293" s="13"/>
      <c r="Q293" s="130"/>
      <c r="R293" s="19"/>
      <c r="S293" s="19"/>
      <c r="T293" s="13"/>
      <c r="U293" s="13"/>
      <c r="V293" s="13"/>
      <c r="W293" s="13"/>
      <c r="X293" s="13"/>
      <c r="Y293" s="130"/>
      <c r="Z293" s="19"/>
      <c r="AA293" s="19"/>
      <c r="AB293" s="13"/>
      <c r="AC293" s="13"/>
      <c r="AD293" s="13"/>
      <c r="AE293" s="13"/>
      <c r="AF293" s="13"/>
      <c r="AG293" s="130"/>
      <c r="AH293" s="19"/>
      <c r="AI293" s="19"/>
      <c r="AJ293" s="13"/>
      <c r="AK293" s="13"/>
      <c r="AL293" s="13"/>
      <c r="AM293" s="13"/>
      <c r="AN293" s="13"/>
      <c r="AO293" s="130"/>
      <c r="AP293" s="19"/>
      <c r="AQ293" s="19"/>
      <c r="AR293" s="13"/>
      <c r="AS293" s="13"/>
      <c r="AT293" s="13"/>
      <c r="AU293" s="13"/>
      <c r="AV293" s="13"/>
      <c r="AW293" s="130"/>
      <c r="AX293" s="19"/>
      <c r="AY293" s="19"/>
      <c r="AZ293" s="13"/>
      <c r="BA293" s="13"/>
      <c r="BB293" s="13"/>
      <c r="BC293" s="13"/>
      <c r="BD293" s="13"/>
      <c r="BE293" s="130"/>
      <c r="BF293" s="19"/>
      <c r="BG293" s="19"/>
      <c r="BH293" s="13"/>
      <c r="BI293" s="13"/>
      <c r="BJ293" s="13"/>
      <c r="BK293" s="13"/>
      <c r="BL293" s="13"/>
      <c r="BM293" s="130"/>
      <c r="BN293" s="19"/>
      <c r="BO293" s="19"/>
      <c r="BP293" s="13"/>
      <c r="BQ293" s="13"/>
      <c r="BR293" s="13"/>
      <c r="BS293" s="13"/>
      <c r="BT293" s="13"/>
      <c r="BU293" s="130"/>
      <c r="BV293" s="19"/>
      <c r="BW293" s="19"/>
      <c r="BX293" s="13"/>
      <c r="BY293" s="13"/>
      <c r="BZ293" s="13"/>
      <c r="CA293" s="13"/>
      <c r="CB293" s="13"/>
      <c r="CC293" s="130"/>
      <c r="CD293" s="19"/>
      <c r="CE293" s="19"/>
      <c r="CF293" s="13"/>
      <c r="CG293" s="13"/>
      <c r="CH293" s="13"/>
      <c r="CI293" s="13"/>
      <c r="CJ293" s="13"/>
      <c r="CK293" s="130"/>
      <c r="CL293" s="19"/>
      <c r="CM293" s="19"/>
      <c r="CN293" s="13"/>
      <c r="CO293" s="13"/>
      <c r="CP293" s="13"/>
      <c r="CQ293" s="13"/>
      <c r="CR293" s="13"/>
      <c r="CS293" s="130"/>
      <c r="CT293" s="19"/>
      <c r="CU293" s="19"/>
      <c r="CV293" s="13"/>
      <c r="CW293" s="13"/>
      <c r="CX293" s="13"/>
      <c r="CY293" s="13"/>
      <c r="CZ293" s="13"/>
      <c r="DA293" s="130"/>
      <c r="DB293" s="19"/>
      <c r="DC293" s="19"/>
      <c r="DD293" s="13"/>
      <c r="DE293" s="13"/>
      <c r="DF293" s="13"/>
      <c r="DG293" s="13"/>
      <c r="DH293" s="13"/>
      <c r="DI293" s="130"/>
      <c r="DJ293" s="19"/>
      <c r="DK293" s="19"/>
      <c r="DL293" s="13"/>
      <c r="DM293" s="13"/>
      <c r="DN293" s="13"/>
      <c r="DO293" s="13"/>
      <c r="DP293" s="13"/>
      <c r="DQ293" s="130"/>
      <c r="DR293" s="19"/>
      <c r="DS293" s="19"/>
      <c r="DT293" s="13"/>
      <c r="DU293" s="13"/>
      <c r="DV293" s="13"/>
      <c r="DW293" s="13"/>
      <c r="DX293" s="13"/>
      <c r="DY293" s="130"/>
      <c r="DZ293" s="19"/>
      <c r="EA293" s="19"/>
      <c r="EB293" s="194"/>
      <c r="EC293" s="194"/>
      <c r="ED293" s="194"/>
      <c r="EE293" s="194"/>
      <c r="EF293" s="194"/>
      <c r="EG293" s="391"/>
      <c r="EH293" s="19"/>
      <c r="EI293" s="19"/>
      <c r="EJ293" s="13"/>
      <c r="EK293" s="13"/>
      <c r="EL293" s="13"/>
      <c r="EM293" s="13"/>
      <c r="EN293" s="13"/>
      <c r="EO293" s="130"/>
      <c r="EP293" s="19"/>
      <c r="EQ293" s="19"/>
    </row>
    <row r="294" spans="1:147" ht="37.5" customHeight="1">
      <c r="A294" s="19"/>
      <c r="B294" s="19"/>
      <c r="C294" s="19"/>
      <c r="D294" s="13"/>
      <c r="E294" s="13"/>
      <c r="F294" s="13"/>
      <c r="G294" s="13"/>
      <c r="H294" s="13"/>
      <c r="I294" s="130"/>
      <c r="J294" s="19"/>
      <c r="K294" s="19"/>
      <c r="L294" s="13"/>
      <c r="M294" s="13"/>
      <c r="N294" s="13"/>
      <c r="O294" s="13"/>
      <c r="P294" s="13"/>
      <c r="Q294" s="130"/>
      <c r="R294" s="19"/>
      <c r="S294" s="19"/>
      <c r="T294" s="13"/>
      <c r="U294" s="13"/>
      <c r="V294" s="13"/>
      <c r="W294" s="13"/>
      <c r="X294" s="13"/>
      <c r="Y294" s="130"/>
      <c r="Z294" s="19"/>
      <c r="AA294" s="19"/>
      <c r="AB294" s="13"/>
      <c r="AC294" s="13"/>
      <c r="AD294" s="13"/>
      <c r="AE294" s="13"/>
      <c r="AF294" s="13"/>
      <c r="AG294" s="130"/>
      <c r="AH294" s="19"/>
      <c r="AI294" s="19"/>
      <c r="AJ294" s="13"/>
      <c r="AK294" s="13"/>
      <c r="AL294" s="13"/>
      <c r="AM294" s="13"/>
      <c r="AN294" s="13"/>
      <c r="AO294" s="130"/>
      <c r="AP294" s="19"/>
      <c r="AQ294" s="19"/>
      <c r="AR294" s="13"/>
      <c r="AS294" s="13"/>
      <c r="AT294" s="13"/>
      <c r="AU294" s="13"/>
      <c r="AV294" s="13"/>
      <c r="AW294" s="130"/>
      <c r="AX294" s="19"/>
      <c r="AY294" s="19"/>
      <c r="AZ294" s="13"/>
      <c r="BA294" s="13"/>
      <c r="BB294" s="13"/>
      <c r="BC294" s="13"/>
      <c r="BD294" s="13"/>
      <c r="BE294" s="130"/>
      <c r="BF294" s="19"/>
      <c r="BG294" s="19"/>
      <c r="BH294" s="13"/>
      <c r="BI294" s="13"/>
      <c r="BJ294" s="13"/>
      <c r="BK294" s="13"/>
      <c r="BL294" s="13"/>
      <c r="BM294" s="130"/>
      <c r="BN294" s="19"/>
      <c r="BO294" s="19"/>
      <c r="BP294" s="13"/>
      <c r="BQ294" s="13"/>
      <c r="BR294" s="13"/>
      <c r="BS294" s="13"/>
      <c r="BT294" s="13"/>
      <c r="BU294" s="130"/>
      <c r="BV294" s="19"/>
      <c r="BW294" s="19"/>
      <c r="BX294" s="13"/>
      <c r="BY294" s="13"/>
      <c r="BZ294" s="13"/>
      <c r="CA294" s="13"/>
      <c r="CB294" s="13"/>
      <c r="CC294" s="130"/>
      <c r="CD294" s="19"/>
      <c r="CE294" s="19"/>
      <c r="CF294" s="13"/>
      <c r="CG294" s="13"/>
      <c r="CH294" s="13"/>
      <c r="CI294" s="13"/>
      <c r="CJ294" s="13"/>
      <c r="CK294" s="130"/>
      <c r="CL294" s="19"/>
      <c r="CM294" s="19"/>
      <c r="CN294" s="13"/>
      <c r="CO294" s="13"/>
      <c r="CP294" s="13"/>
      <c r="CQ294" s="13"/>
      <c r="CR294" s="13"/>
      <c r="CS294" s="130"/>
      <c r="CT294" s="19"/>
      <c r="CU294" s="19"/>
      <c r="CV294" s="13"/>
      <c r="CW294" s="13"/>
      <c r="CX294" s="13"/>
      <c r="CY294" s="13"/>
      <c r="CZ294" s="13"/>
      <c r="DA294" s="130"/>
      <c r="DB294" s="19"/>
      <c r="DC294" s="19"/>
      <c r="DD294" s="13"/>
      <c r="DE294" s="13"/>
      <c r="DF294" s="13"/>
      <c r="DG294" s="13"/>
      <c r="DH294" s="13"/>
      <c r="DI294" s="130"/>
      <c r="DJ294" s="19"/>
      <c r="DK294" s="19"/>
      <c r="DL294" s="13"/>
      <c r="DM294" s="13"/>
      <c r="DN294" s="13"/>
      <c r="DO294" s="13"/>
      <c r="DP294" s="13"/>
      <c r="DQ294" s="130"/>
      <c r="DR294" s="19"/>
      <c r="DS294" s="19"/>
      <c r="DT294" s="13"/>
      <c r="DU294" s="13"/>
      <c r="DV294" s="13"/>
      <c r="DW294" s="13"/>
      <c r="DX294" s="13"/>
      <c r="DY294" s="130"/>
      <c r="DZ294" s="19"/>
      <c r="EA294" s="19"/>
      <c r="EB294" s="194"/>
      <c r="EC294" s="194"/>
      <c r="ED294" s="194"/>
      <c r="EE294" s="194"/>
      <c r="EF294" s="194"/>
      <c r="EG294" s="391"/>
      <c r="EH294" s="19"/>
      <c r="EI294" s="19"/>
      <c r="EJ294" s="13"/>
      <c r="EK294" s="13"/>
      <c r="EL294" s="13"/>
      <c r="EM294" s="13"/>
      <c r="EN294" s="13"/>
      <c r="EO294" s="130"/>
      <c r="EP294" s="19"/>
      <c r="EQ294" s="19"/>
    </row>
    <row r="295" spans="1:147" ht="37.5" customHeight="1">
      <c r="A295" s="19"/>
      <c r="B295" s="19"/>
      <c r="C295" s="19"/>
      <c r="D295" s="13"/>
      <c r="E295" s="13"/>
      <c r="F295" s="13"/>
      <c r="G295" s="13"/>
      <c r="H295" s="13"/>
      <c r="I295" s="130"/>
      <c r="J295" s="19"/>
      <c r="K295" s="19"/>
      <c r="L295" s="13"/>
      <c r="M295" s="13"/>
      <c r="N295" s="13"/>
      <c r="O295" s="13"/>
      <c r="P295" s="13"/>
      <c r="Q295" s="130"/>
      <c r="R295" s="19"/>
      <c r="S295" s="19"/>
      <c r="T295" s="13"/>
      <c r="U295" s="13"/>
      <c r="V295" s="13"/>
      <c r="W295" s="13"/>
      <c r="X295" s="13"/>
      <c r="Y295" s="130"/>
      <c r="Z295" s="19"/>
      <c r="AA295" s="19"/>
      <c r="AB295" s="13"/>
      <c r="AC295" s="13"/>
      <c r="AD295" s="13"/>
      <c r="AE295" s="13"/>
      <c r="AF295" s="13"/>
      <c r="AG295" s="130"/>
      <c r="AH295" s="19"/>
      <c r="AI295" s="19"/>
      <c r="AJ295" s="13"/>
      <c r="AK295" s="13"/>
      <c r="AL295" s="13"/>
      <c r="AM295" s="13"/>
      <c r="AN295" s="13"/>
      <c r="AO295" s="130"/>
      <c r="AP295" s="19"/>
      <c r="AQ295" s="19"/>
      <c r="AR295" s="13"/>
      <c r="AS295" s="13"/>
      <c r="AT295" s="13"/>
      <c r="AU295" s="13"/>
      <c r="AV295" s="13"/>
      <c r="AW295" s="130"/>
      <c r="AX295" s="19"/>
      <c r="AY295" s="19"/>
      <c r="AZ295" s="13"/>
      <c r="BA295" s="13"/>
      <c r="BB295" s="13"/>
      <c r="BC295" s="13"/>
      <c r="BD295" s="13"/>
      <c r="BE295" s="130"/>
      <c r="BF295" s="19"/>
      <c r="BG295" s="19"/>
      <c r="BH295" s="13"/>
      <c r="BI295" s="13"/>
      <c r="BJ295" s="13"/>
      <c r="BK295" s="13"/>
      <c r="BL295" s="13"/>
      <c r="BM295" s="130"/>
      <c r="BN295" s="19"/>
      <c r="BO295" s="19"/>
      <c r="BP295" s="13"/>
      <c r="BQ295" s="13"/>
      <c r="BR295" s="13"/>
      <c r="BS295" s="13"/>
      <c r="BT295" s="13"/>
      <c r="BU295" s="130"/>
      <c r="BV295" s="19"/>
      <c r="BW295" s="19"/>
      <c r="BX295" s="13"/>
      <c r="BY295" s="13"/>
      <c r="BZ295" s="13"/>
      <c r="CA295" s="13"/>
      <c r="CB295" s="13"/>
      <c r="CC295" s="130"/>
      <c r="CD295" s="19"/>
      <c r="CE295" s="19"/>
      <c r="CF295" s="13"/>
      <c r="CG295" s="13"/>
      <c r="CH295" s="13"/>
      <c r="CI295" s="13"/>
      <c r="CJ295" s="13"/>
      <c r="CK295" s="130"/>
      <c r="CL295" s="19"/>
      <c r="CM295" s="19"/>
      <c r="CN295" s="13"/>
      <c r="CO295" s="13"/>
      <c r="CP295" s="13"/>
      <c r="CQ295" s="13"/>
      <c r="CR295" s="13"/>
      <c r="CS295" s="130"/>
      <c r="CT295" s="19"/>
      <c r="CU295" s="19"/>
      <c r="CV295" s="13"/>
      <c r="CW295" s="13"/>
      <c r="CX295" s="13"/>
      <c r="CY295" s="13"/>
      <c r="CZ295" s="13"/>
      <c r="DA295" s="130"/>
      <c r="DB295" s="19"/>
      <c r="DC295" s="19"/>
      <c r="DD295" s="13"/>
      <c r="DE295" s="13"/>
      <c r="DF295" s="13"/>
      <c r="DG295" s="13"/>
      <c r="DH295" s="13"/>
      <c r="DI295" s="130"/>
      <c r="DJ295" s="19"/>
      <c r="DK295" s="19"/>
      <c r="DL295" s="13"/>
      <c r="DM295" s="13"/>
      <c r="DN295" s="13"/>
      <c r="DO295" s="13"/>
      <c r="DP295" s="13"/>
      <c r="DQ295" s="130"/>
      <c r="DR295" s="19"/>
      <c r="DS295" s="19"/>
      <c r="DT295" s="13"/>
      <c r="DU295" s="13"/>
      <c r="DV295" s="13"/>
      <c r="DW295" s="13"/>
      <c r="DX295" s="13"/>
      <c r="DY295" s="130"/>
      <c r="DZ295" s="19"/>
      <c r="EA295" s="19"/>
      <c r="EB295" s="194"/>
      <c r="EC295" s="194"/>
      <c r="ED295" s="194"/>
      <c r="EE295" s="194"/>
      <c r="EF295" s="194"/>
      <c r="EG295" s="391"/>
      <c r="EH295" s="19"/>
      <c r="EI295" s="19"/>
      <c r="EJ295" s="13"/>
      <c r="EK295" s="13"/>
      <c r="EL295" s="13"/>
      <c r="EM295" s="13"/>
      <c r="EN295" s="13"/>
      <c r="EO295" s="130"/>
      <c r="EP295" s="19"/>
      <c r="EQ295" s="19"/>
    </row>
    <row r="296" spans="1:147" ht="37.5" customHeight="1">
      <c r="A296" s="19"/>
      <c r="B296" s="19"/>
      <c r="C296" s="19"/>
      <c r="D296" s="13"/>
      <c r="E296" s="13"/>
      <c r="F296" s="13"/>
      <c r="G296" s="13"/>
      <c r="H296" s="13"/>
      <c r="I296" s="130"/>
      <c r="J296" s="19"/>
      <c r="K296" s="19"/>
      <c r="L296" s="13"/>
      <c r="M296" s="13"/>
      <c r="N296" s="13"/>
      <c r="O296" s="13"/>
      <c r="P296" s="13"/>
      <c r="Q296" s="130"/>
      <c r="R296" s="19"/>
      <c r="S296" s="19"/>
      <c r="T296" s="13"/>
      <c r="U296" s="13"/>
      <c r="V296" s="13"/>
      <c r="W296" s="13"/>
      <c r="X296" s="13"/>
      <c r="Y296" s="130"/>
      <c r="Z296" s="19"/>
      <c r="AA296" s="19"/>
      <c r="AB296" s="13"/>
      <c r="AC296" s="13"/>
      <c r="AD296" s="13"/>
      <c r="AE296" s="13"/>
      <c r="AF296" s="13"/>
      <c r="AG296" s="130"/>
      <c r="AH296" s="19"/>
      <c r="AI296" s="19"/>
      <c r="AJ296" s="13"/>
      <c r="AK296" s="13"/>
      <c r="AL296" s="13"/>
      <c r="AM296" s="13"/>
      <c r="AN296" s="13"/>
      <c r="AO296" s="130"/>
      <c r="AP296" s="19"/>
      <c r="AQ296" s="19"/>
      <c r="AR296" s="13"/>
      <c r="AS296" s="13"/>
      <c r="AT296" s="13"/>
      <c r="AU296" s="13"/>
      <c r="AV296" s="13"/>
      <c r="AW296" s="130"/>
      <c r="AX296" s="19"/>
      <c r="AY296" s="19"/>
      <c r="AZ296" s="13"/>
      <c r="BA296" s="13"/>
      <c r="BB296" s="13"/>
      <c r="BC296" s="13"/>
      <c r="BD296" s="13"/>
      <c r="BE296" s="130"/>
      <c r="BF296" s="19"/>
      <c r="BG296" s="19"/>
      <c r="BH296" s="13"/>
      <c r="BI296" s="13"/>
      <c r="BJ296" s="13"/>
      <c r="BK296" s="13"/>
      <c r="BL296" s="13"/>
      <c r="BM296" s="130"/>
      <c r="BN296" s="19"/>
      <c r="BO296" s="19"/>
      <c r="BP296" s="13"/>
      <c r="BQ296" s="13"/>
      <c r="BR296" s="13"/>
      <c r="BS296" s="13"/>
      <c r="BT296" s="13"/>
      <c r="BU296" s="130"/>
      <c r="BV296" s="19"/>
      <c r="BW296" s="19"/>
      <c r="BX296" s="13"/>
      <c r="BY296" s="13"/>
      <c r="BZ296" s="13"/>
      <c r="CA296" s="13"/>
      <c r="CB296" s="13"/>
      <c r="CC296" s="130"/>
      <c r="CD296" s="19"/>
      <c r="CE296" s="19"/>
      <c r="CF296" s="13"/>
      <c r="CG296" s="13"/>
      <c r="CH296" s="13"/>
      <c r="CI296" s="13"/>
      <c r="CJ296" s="13"/>
      <c r="CK296" s="130"/>
      <c r="CL296" s="19"/>
      <c r="CM296" s="19"/>
      <c r="CN296" s="13"/>
      <c r="CO296" s="13"/>
      <c r="CP296" s="13"/>
      <c r="CQ296" s="13"/>
      <c r="CR296" s="13"/>
      <c r="CS296" s="130"/>
      <c r="CT296" s="19"/>
      <c r="CU296" s="19"/>
      <c r="CV296" s="13"/>
      <c r="CW296" s="13"/>
      <c r="CX296" s="13"/>
      <c r="CY296" s="13"/>
      <c r="CZ296" s="13"/>
      <c r="DA296" s="130"/>
      <c r="DB296" s="19"/>
      <c r="DC296" s="19"/>
      <c r="DD296" s="13"/>
      <c r="DE296" s="13"/>
      <c r="DF296" s="13"/>
      <c r="DG296" s="13"/>
      <c r="DH296" s="13"/>
      <c r="DI296" s="130"/>
      <c r="DJ296" s="19"/>
      <c r="DK296" s="19"/>
      <c r="DL296" s="13"/>
      <c r="DM296" s="13"/>
      <c r="DN296" s="13"/>
      <c r="DO296" s="13"/>
      <c r="DP296" s="13"/>
      <c r="DQ296" s="130"/>
      <c r="DR296" s="19"/>
      <c r="DS296" s="19"/>
      <c r="DT296" s="13"/>
      <c r="DU296" s="13"/>
      <c r="DV296" s="13"/>
      <c r="DW296" s="13"/>
      <c r="DX296" s="13"/>
      <c r="DY296" s="130"/>
      <c r="DZ296" s="19"/>
      <c r="EA296" s="19"/>
      <c r="EB296" s="194"/>
      <c r="EC296" s="194"/>
      <c r="ED296" s="194"/>
      <c r="EE296" s="194"/>
      <c r="EF296" s="194"/>
      <c r="EG296" s="391"/>
      <c r="EH296" s="19"/>
      <c r="EI296" s="19"/>
      <c r="EJ296" s="13"/>
      <c r="EK296" s="13"/>
      <c r="EL296" s="13"/>
      <c r="EM296" s="13"/>
      <c r="EN296" s="13"/>
      <c r="EO296" s="130"/>
      <c r="EP296" s="19"/>
      <c r="EQ296" s="19"/>
    </row>
    <row r="297" spans="1:147" ht="37.5" customHeight="1">
      <c r="A297" s="19"/>
      <c r="B297" s="19"/>
      <c r="C297" s="19"/>
      <c r="D297" s="13"/>
      <c r="E297" s="13"/>
      <c r="F297" s="13"/>
      <c r="G297" s="13"/>
      <c r="H297" s="13"/>
      <c r="I297" s="130"/>
      <c r="J297" s="19"/>
      <c r="K297" s="19"/>
      <c r="L297" s="13"/>
      <c r="M297" s="13"/>
      <c r="N297" s="13"/>
      <c r="O297" s="13"/>
      <c r="P297" s="13"/>
      <c r="Q297" s="130"/>
      <c r="R297" s="19"/>
      <c r="S297" s="19"/>
      <c r="T297" s="13"/>
      <c r="U297" s="13"/>
      <c r="V297" s="13"/>
      <c r="W297" s="13"/>
      <c r="X297" s="13"/>
      <c r="Y297" s="130"/>
      <c r="Z297" s="19"/>
      <c r="AA297" s="19"/>
      <c r="AB297" s="13"/>
      <c r="AC297" s="13"/>
      <c r="AD297" s="13"/>
      <c r="AE297" s="13"/>
      <c r="AF297" s="13"/>
      <c r="AG297" s="130"/>
      <c r="AH297" s="19"/>
      <c r="AI297" s="19"/>
      <c r="AJ297" s="13"/>
      <c r="AK297" s="13"/>
      <c r="AL297" s="13"/>
      <c r="AM297" s="13"/>
      <c r="AN297" s="13"/>
      <c r="AO297" s="130"/>
      <c r="AP297" s="19"/>
      <c r="AQ297" s="19"/>
      <c r="AR297" s="13"/>
      <c r="AS297" s="13"/>
      <c r="AT297" s="13"/>
      <c r="AU297" s="13"/>
      <c r="AV297" s="13"/>
      <c r="AW297" s="130"/>
      <c r="AX297" s="19"/>
      <c r="AY297" s="19"/>
      <c r="AZ297" s="13"/>
      <c r="BA297" s="13"/>
      <c r="BB297" s="13"/>
      <c r="BC297" s="13"/>
      <c r="BD297" s="13"/>
      <c r="BE297" s="130"/>
      <c r="BF297" s="19"/>
      <c r="BG297" s="19"/>
      <c r="BH297" s="13"/>
      <c r="BI297" s="13"/>
      <c r="BJ297" s="13"/>
      <c r="BK297" s="13"/>
      <c r="BL297" s="13"/>
      <c r="BM297" s="130"/>
      <c r="BN297" s="19"/>
      <c r="BO297" s="19"/>
      <c r="BP297" s="13"/>
      <c r="BQ297" s="13"/>
      <c r="BR297" s="13"/>
      <c r="BS297" s="13"/>
      <c r="BT297" s="13"/>
      <c r="BU297" s="130"/>
      <c r="BV297" s="19"/>
      <c r="BW297" s="19"/>
      <c r="BX297" s="13"/>
      <c r="BY297" s="13"/>
      <c r="BZ297" s="13"/>
      <c r="CA297" s="13"/>
      <c r="CB297" s="13"/>
      <c r="CC297" s="130"/>
      <c r="CD297" s="19"/>
      <c r="CE297" s="19"/>
      <c r="CF297" s="13"/>
      <c r="CG297" s="13"/>
      <c r="CH297" s="13"/>
      <c r="CI297" s="13"/>
      <c r="CJ297" s="13"/>
      <c r="CK297" s="130"/>
      <c r="CL297" s="19"/>
      <c r="CM297" s="19"/>
      <c r="CN297" s="13"/>
      <c r="CO297" s="13"/>
      <c r="CP297" s="13"/>
      <c r="CQ297" s="13"/>
      <c r="CR297" s="13"/>
      <c r="CS297" s="130"/>
      <c r="CT297" s="19"/>
      <c r="CU297" s="19"/>
      <c r="CV297" s="13"/>
      <c r="CW297" s="13"/>
      <c r="CX297" s="13"/>
      <c r="CY297" s="13"/>
      <c r="CZ297" s="13"/>
      <c r="DA297" s="130"/>
      <c r="DB297" s="19"/>
      <c r="DC297" s="19"/>
      <c r="DD297" s="13"/>
      <c r="DE297" s="13"/>
      <c r="DF297" s="13"/>
      <c r="DG297" s="13"/>
      <c r="DH297" s="13"/>
      <c r="DI297" s="130"/>
      <c r="DJ297" s="19"/>
      <c r="DK297" s="19"/>
      <c r="DL297" s="13"/>
      <c r="DM297" s="13"/>
      <c r="DN297" s="13"/>
      <c r="DO297" s="13"/>
      <c r="DP297" s="13"/>
      <c r="DQ297" s="130"/>
      <c r="DR297" s="19"/>
      <c r="DS297" s="19"/>
      <c r="DT297" s="13"/>
      <c r="DU297" s="13"/>
      <c r="DV297" s="13"/>
      <c r="DW297" s="13"/>
      <c r="DX297" s="13"/>
      <c r="DY297" s="130"/>
      <c r="DZ297" s="19"/>
      <c r="EA297" s="19"/>
      <c r="EB297" s="194"/>
      <c r="EC297" s="194"/>
      <c r="ED297" s="194"/>
      <c r="EE297" s="194"/>
      <c r="EF297" s="194"/>
      <c r="EG297" s="391"/>
      <c r="EH297" s="19"/>
      <c r="EI297" s="19"/>
      <c r="EJ297" s="13"/>
      <c r="EK297" s="13"/>
      <c r="EL297" s="13"/>
      <c r="EM297" s="13"/>
      <c r="EN297" s="13"/>
      <c r="EO297" s="130"/>
      <c r="EP297" s="19"/>
      <c r="EQ297" s="19"/>
    </row>
    <row r="298" spans="1:147" ht="37.5" customHeight="1">
      <c r="A298" s="19"/>
      <c r="B298" s="19"/>
      <c r="C298" s="19"/>
      <c r="D298" s="13"/>
      <c r="E298" s="13"/>
      <c r="F298" s="13"/>
      <c r="G298" s="13"/>
      <c r="H298" s="13"/>
      <c r="I298" s="130"/>
      <c r="J298" s="19"/>
      <c r="K298" s="19"/>
      <c r="L298" s="13"/>
      <c r="M298" s="13"/>
      <c r="N298" s="13"/>
      <c r="O298" s="13"/>
      <c r="P298" s="13"/>
      <c r="Q298" s="130"/>
      <c r="R298" s="19"/>
      <c r="S298" s="19"/>
      <c r="T298" s="13"/>
      <c r="U298" s="13"/>
      <c r="V298" s="13"/>
      <c r="W298" s="13"/>
      <c r="X298" s="13"/>
      <c r="Y298" s="130"/>
      <c r="Z298" s="19"/>
      <c r="AA298" s="19"/>
      <c r="AB298" s="13"/>
      <c r="AC298" s="13"/>
      <c r="AD298" s="13"/>
      <c r="AE298" s="13"/>
      <c r="AF298" s="13"/>
      <c r="AG298" s="130"/>
      <c r="AH298" s="19"/>
      <c r="AI298" s="19"/>
      <c r="AJ298" s="13"/>
      <c r="AK298" s="13"/>
      <c r="AL298" s="13"/>
      <c r="AM298" s="13"/>
      <c r="AN298" s="13"/>
      <c r="AO298" s="130"/>
      <c r="AP298" s="19"/>
      <c r="AQ298" s="19"/>
      <c r="AR298" s="13"/>
      <c r="AS298" s="13"/>
      <c r="AT298" s="13"/>
      <c r="AU298" s="13"/>
      <c r="AV298" s="13"/>
      <c r="AW298" s="130"/>
      <c r="AX298" s="19"/>
      <c r="AY298" s="19"/>
      <c r="AZ298" s="13"/>
      <c r="BA298" s="13"/>
      <c r="BB298" s="13"/>
      <c r="BC298" s="13"/>
      <c r="BD298" s="13"/>
      <c r="BE298" s="130"/>
      <c r="BF298" s="19"/>
      <c r="BG298" s="19"/>
      <c r="BH298" s="13"/>
      <c r="BI298" s="13"/>
      <c r="BJ298" s="13"/>
      <c r="BK298" s="13"/>
      <c r="BL298" s="13"/>
      <c r="BM298" s="130"/>
      <c r="BN298" s="19"/>
      <c r="BO298" s="19"/>
      <c r="BP298" s="13"/>
      <c r="BQ298" s="13"/>
      <c r="BR298" s="13"/>
      <c r="BS298" s="13"/>
      <c r="BT298" s="13"/>
      <c r="BU298" s="130"/>
      <c r="BV298" s="19"/>
      <c r="BW298" s="19"/>
      <c r="BX298" s="13"/>
      <c r="BY298" s="13"/>
      <c r="BZ298" s="13"/>
      <c r="CA298" s="13"/>
      <c r="CB298" s="13"/>
      <c r="CC298" s="130"/>
      <c r="CD298" s="19"/>
      <c r="CE298" s="19"/>
      <c r="CF298" s="13"/>
      <c r="CG298" s="13"/>
      <c r="CH298" s="13"/>
      <c r="CI298" s="13"/>
      <c r="CJ298" s="13"/>
      <c r="CK298" s="130"/>
      <c r="CL298" s="19"/>
      <c r="CM298" s="19"/>
      <c r="CN298" s="13"/>
      <c r="CO298" s="13"/>
      <c r="CP298" s="13"/>
      <c r="CQ298" s="13"/>
      <c r="CR298" s="13"/>
      <c r="CS298" s="130"/>
      <c r="CT298" s="19"/>
      <c r="CU298" s="19"/>
      <c r="CV298" s="13"/>
      <c r="CW298" s="13"/>
      <c r="CX298" s="13"/>
      <c r="CY298" s="13"/>
      <c r="CZ298" s="13"/>
      <c r="DA298" s="130"/>
      <c r="DB298" s="19"/>
      <c r="DC298" s="19"/>
      <c r="DD298" s="13"/>
      <c r="DE298" s="13"/>
      <c r="DF298" s="13"/>
      <c r="DG298" s="13"/>
      <c r="DH298" s="13"/>
      <c r="DI298" s="130"/>
      <c r="DJ298" s="19"/>
      <c r="DK298" s="19"/>
      <c r="DL298" s="13"/>
      <c r="DM298" s="13"/>
      <c r="DN298" s="13"/>
      <c r="DO298" s="13"/>
      <c r="DP298" s="13"/>
      <c r="DQ298" s="130"/>
      <c r="DR298" s="19"/>
      <c r="DS298" s="19"/>
      <c r="DT298" s="13"/>
      <c r="DU298" s="13"/>
      <c r="DV298" s="13"/>
      <c r="DW298" s="13"/>
      <c r="DX298" s="13"/>
      <c r="DY298" s="130"/>
      <c r="DZ298" s="19"/>
      <c r="EA298" s="19"/>
      <c r="EB298" s="194"/>
      <c r="EC298" s="194"/>
      <c r="ED298" s="194"/>
      <c r="EE298" s="194"/>
      <c r="EF298" s="194"/>
      <c r="EG298" s="391"/>
      <c r="EH298" s="19"/>
      <c r="EI298" s="19"/>
      <c r="EJ298" s="13"/>
      <c r="EK298" s="13"/>
      <c r="EL298" s="13"/>
      <c r="EM298" s="13"/>
      <c r="EN298" s="13"/>
      <c r="EO298" s="130"/>
      <c r="EP298" s="19"/>
      <c r="EQ298" s="19"/>
    </row>
    <row r="299" spans="1:147" ht="37.5" customHeight="1">
      <c r="A299" s="19"/>
      <c r="B299" s="19"/>
      <c r="C299" s="19"/>
      <c r="D299" s="13"/>
      <c r="E299" s="13"/>
      <c r="F299" s="13"/>
      <c r="G299" s="13"/>
      <c r="H299" s="13"/>
      <c r="I299" s="130"/>
      <c r="J299" s="19"/>
      <c r="K299" s="19"/>
      <c r="L299" s="13"/>
      <c r="M299" s="13"/>
      <c r="N299" s="13"/>
      <c r="O299" s="13"/>
      <c r="P299" s="13"/>
      <c r="Q299" s="130"/>
      <c r="R299" s="19"/>
      <c r="S299" s="19"/>
      <c r="T299" s="13"/>
      <c r="U299" s="13"/>
      <c r="V299" s="13"/>
      <c r="W299" s="13"/>
      <c r="X299" s="13"/>
      <c r="Y299" s="130"/>
      <c r="Z299" s="19"/>
      <c r="AA299" s="19"/>
      <c r="AB299" s="13"/>
      <c r="AC299" s="13"/>
      <c r="AD299" s="13"/>
      <c r="AE299" s="13"/>
      <c r="AF299" s="13"/>
      <c r="AG299" s="130"/>
      <c r="AH299" s="19"/>
      <c r="AI299" s="19"/>
      <c r="AJ299" s="13"/>
      <c r="AK299" s="13"/>
      <c r="AL299" s="13"/>
      <c r="AM299" s="13"/>
      <c r="AN299" s="13"/>
      <c r="AO299" s="130"/>
      <c r="AP299" s="19"/>
      <c r="AQ299" s="19"/>
      <c r="AR299" s="13"/>
      <c r="AS299" s="13"/>
      <c r="AT299" s="13"/>
      <c r="AU299" s="13"/>
      <c r="AV299" s="13"/>
      <c r="AW299" s="130"/>
      <c r="AX299" s="19"/>
      <c r="AY299" s="19"/>
      <c r="AZ299" s="13"/>
      <c r="BA299" s="13"/>
      <c r="BB299" s="13"/>
      <c r="BC299" s="13"/>
      <c r="BD299" s="13"/>
      <c r="BE299" s="130"/>
      <c r="BF299" s="19"/>
      <c r="BG299" s="19"/>
      <c r="BH299" s="13"/>
      <c r="BI299" s="13"/>
      <c r="BJ299" s="13"/>
      <c r="BK299" s="13"/>
      <c r="BL299" s="13"/>
      <c r="BM299" s="130"/>
      <c r="BN299" s="19"/>
      <c r="BO299" s="19"/>
      <c r="BP299" s="13"/>
      <c r="BQ299" s="13"/>
      <c r="BR299" s="13"/>
      <c r="BS299" s="13"/>
      <c r="BT299" s="13"/>
      <c r="BU299" s="130"/>
      <c r="BV299" s="19"/>
      <c r="BW299" s="19"/>
      <c r="BX299" s="13"/>
      <c r="BY299" s="13"/>
      <c r="BZ299" s="13"/>
      <c r="CA299" s="13"/>
      <c r="CB299" s="13"/>
      <c r="CC299" s="130"/>
      <c r="CD299" s="19"/>
      <c r="CE299" s="19"/>
      <c r="CF299" s="13"/>
      <c r="CG299" s="13"/>
      <c r="CH299" s="13"/>
      <c r="CI299" s="13"/>
      <c r="CJ299" s="13"/>
      <c r="CK299" s="130"/>
      <c r="CL299" s="19"/>
      <c r="CM299" s="19"/>
      <c r="CN299" s="13"/>
      <c r="CO299" s="13"/>
      <c r="CP299" s="13"/>
      <c r="CQ299" s="13"/>
      <c r="CR299" s="13"/>
      <c r="CS299" s="130"/>
      <c r="CT299" s="19"/>
      <c r="CU299" s="19"/>
      <c r="CV299" s="13"/>
      <c r="CW299" s="13"/>
      <c r="CX299" s="13"/>
      <c r="CY299" s="13"/>
      <c r="CZ299" s="13"/>
      <c r="DA299" s="130"/>
      <c r="DB299" s="19"/>
      <c r="DC299" s="19"/>
      <c r="DD299" s="13"/>
      <c r="DE299" s="13"/>
      <c r="DF299" s="13"/>
      <c r="DG299" s="13"/>
      <c r="DH299" s="13"/>
      <c r="DI299" s="130"/>
      <c r="DJ299" s="19"/>
      <c r="DK299" s="19"/>
      <c r="DL299" s="13"/>
      <c r="DM299" s="13"/>
      <c r="DN299" s="13"/>
      <c r="DO299" s="13"/>
      <c r="DP299" s="13"/>
      <c r="DQ299" s="130"/>
      <c r="DR299" s="19"/>
      <c r="DS299" s="19"/>
      <c r="DT299" s="13"/>
      <c r="DU299" s="13"/>
      <c r="DV299" s="13"/>
      <c r="DW299" s="13"/>
      <c r="DX299" s="13"/>
      <c r="DY299" s="130"/>
      <c r="DZ299" s="19"/>
      <c r="EA299" s="19"/>
      <c r="EB299" s="194"/>
      <c r="EC299" s="194"/>
      <c r="ED299" s="194"/>
      <c r="EE299" s="194"/>
      <c r="EF299" s="194"/>
      <c r="EG299" s="391"/>
      <c r="EH299" s="19"/>
      <c r="EI299" s="19"/>
      <c r="EJ299" s="13"/>
      <c r="EK299" s="13"/>
      <c r="EL299" s="13"/>
      <c r="EM299" s="13"/>
      <c r="EN299" s="13"/>
      <c r="EO299" s="130"/>
      <c r="EP299" s="19"/>
      <c r="EQ299" s="19"/>
    </row>
    <row r="300" spans="1:147" ht="37.5" customHeight="1">
      <c r="A300" s="19"/>
      <c r="B300" s="19"/>
      <c r="C300" s="19"/>
      <c r="D300" s="13"/>
      <c r="E300" s="13"/>
      <c r="F300" s="13"/>
      <c r="G300" s="13"/>
      <c r="H300" s="13"/>
      <c r="I300" s="130"/>
      <c r="J300" s="19"/>
      <c r="K300" s="19"/>
      <c r="L300" s="13"/>
      <c r="M300" s="13"/>
      <c r="N300" s="13"/>
      <c r="O300" s="13"/>
      <c r="P300" s="13"/>
      <c r="Q300" s="130"/>
      <c r="R300" s="19"/>
      <c r="S300" s="19"/>
      <c r="T300" s="13"/>
      <c r="U300" s="13"/>
      <c r="V300" s="13"/>
      <c r="W300" s="13"/>
      <c r="X300" s="13"/>
      <c r="Y300" s="130"/>
      <c r="Z300" s="19"/>
      <c r="AA300" s="19"/>
      <c r="AB300" s="13"/>
      <c r="AC300" s="13"/>
      <c r="AD300" s="13"/>
      <c r="AE300" s="13"/>
      <c r="AF300" s="13"/>
      <c r="AG300" s="130"/>
      <c r="AH300" s="19"/>
      <c r="AI300" s="19"/>
      <c r="AJ300" s="13"/>
      <c r="AK300" s="13"/>
      <c r="AL300" s="13"/>
      <c r="AM300" s="13"/>
      <c r="AN300" s="13"/>
      <c r="AO300" s="130"/>
      <c r="AP300" s="19"/>
      <c r="AQ300" s="19"/>
      <c r="AR300" s="13"/>
      <c r="AS300" s="13"/>
      <c r="AT300" s="13"/>
      <c r="AU300" s="13"/>
      <c r="AV300" s="13"/>
      <c r="AW300" s="130"/>
      <c r="AX300" s="19"/>
      <c r="AY300" s="19"/>
      <c r="AZ300" s="13"/>
      <c r="BA300" s="13"/>
      <c r="BB300" s="13"/>
      <c r="BC300" s="13"/>
      <c r="BD300" s="13"/>
      <c r="BE300" s="130"/>
      <c r="BF300" s="19"/>
      <c r="BG300" s="19"/>
      <c r="BH300" s="13"/>
      <c r="BI300" s="13"/>
      <c r="BJ300" s="13"/>
      <c r="BK300" s="13"/>
      <c r="BL300" s="13"/>
      <c r="BM300" s="130"/>
      <c r="BN300" s="19"/>
      <c r="BO300" s="19"/>
      <c r="BP300" s="13"/>
      <c r="BQ300" s="13"/>
      <c r="BR300" s="13"/>
      <c r="BS300" s="13"/>
      <c r="BT300" s="13"/>
      <c r="BU300" s="130"/>
      <c r="BV300" s="19"/>
      <c r="BW300" s="19"/>
      <c r="BX300" s="13"/>
      <c r="BY300" s="13"/>
      <c r="BZ300" s="13"/>
      <c r="CA300" s="13"/>
      <c r="CB300" s="13"/>
      <c r="CC300" s="130"/>
      <c r="CD300" s="19"/>
      <c r="CE300" s="19"/>
      <c r="CF300" s="13"/>
      <c r="CG300" s="13"/>
      <c r="CH300" s="13"/>
      <c r="CI300" s="13"/>
      <c r="CJ300" s="13"/>
      <c r="CK300" s="130"/>
      <c r="CL300" s="19"/>
      <c r="CM300" s="19"/>
      <c r="CN300" s="13"/>
      <c r="CO300" s="13"/>
      <c r="CP300" s="13"/>
      <c r="CQ300" s="13"/>
      <c r="CR300" s="13"/>
      <c r="CS300" s="130"/>
      <c r="CT300" s="19"/>
      <c r="CU300" s="19"/>
      <c r="CV300" s="13"/>
      <c r="CW300" s="13"/>
      <c r="CX300" s="13"/>
      <c r="CY300" s="13"/>
      <c r="CZ300" s="13"/>
      <c r="DA300" s="130"/>
      <c r="DB300" s="19"/>
      <c r="DC300" s="19"/>
      <c r="DD300" s="13"/>
      <c r="DE300" s="13"/>
      <c r="DF300" s="13"/>
      <c r="DG300" s="13"/>
      <c r="DH300" s="13"/>
      <c r="DI300" s="130"/>
      <c r="DJ300" s="19"/>
      <c r="DK300" s="19"/>
      <c r="DL300" s="13"/>
      <c r="DM300" s="13"/>
      <c r="DN300" s="13"/>
      <c r="DO300" s="13"/>
      <c r="DP300" s="13"/>
      <c r="DQ300" s="130"/>
      <c r="DR300" s="19"/>
      <c r="DS300" s="19"/>
      <c r="DT300" s="13"/>
      <c r="DU300" s="13"/>
      <c r="DV300" s="13"/>
      <c r="DW300" s="13"/>
      <c r="DX300" s="13"/>
      <c r="DY300" s="130"/>
      <c r="DZ300" s="19"/>
      <c r="EA300" s="19"/>
      <c r="EB300" s="194"/>
      <c r="EC300" s="194"/>
      <c r="ED300" s="194"/>
      <c r="EE300" s="194"/>
      <c r="EF300" s="194"/>
      <c r="EG300" s="391"/>
      <c r="EH300" s="19"/>
      <c r="EI300" s="19"/>
      <c r="EJ300" s="13"/>
      <c r="EK300" s="13"/>
      <c r="EL300" s="13"/>
      <c r="EM300" s="13"/>
      <c r="EN300" s="13"/>
      <c r="EO300" s="130"/>
      <c r="EP300" s="19"/>
      <c r="EQ300" s="19"/>
    </row>
    <row r="301" spans="1:147" ht="37.5" customHeight="1">
      <c r="A301" s="19"/>
      <c r="B301" s="19"/>
      <c r="C301" s="19"/>
      <c r="D301" s="13"/>
      <c r="E301" s="13"/>
      <c r="F301" s="13"/>
      <c r="G301" s="13"/>
      <c r="H301" s="13"/>
      <c r="I301" s="130"/>
      <c r="J301" s="19"/>
      <c r="K301" s="19"/>
      <c r="L301" s="13"/>
      <c r="M301" s="13"/>
      <c r="N301" s="13"/>
      <c r="O301" s="13"/>
      <c r="P301" s="13"/>
      <c r="Q301" s="130"/>
      <c r="R301" s="19"/>
      <c r="S301" s="19"/>
      <c r="T301" s="13"/>
      <c r="U301" s="13"/>
      <c r="V301" s="13"/>
      <c r="W301" s="13"/>
      <c r="X301" s="13"/>
      <c r="Y301" s="130"/>
      <c r="Z301" s="19"/>
      <c r="AA301" s="19"/>
      <c r="AB301" s="13"/>
      <c r="AC301" s="13"/>
      <c r="AD301" s="13"/>
      <c r="AE301" s="13"/>
      <c r="AF301" s="13"/>
      <c r="AG301" s="130"/>
      <c r="AH301" s="19"/>
      <c r="AI301" s="19"/>
      <c r="AJ301" s="13"/>
      <c r="AK301" s="13"/>
      <c r="AL301" s="13"/>
      <c r="AM301" s="13"/>
      <c r="AN301" s="13"/>
      <c r="AO301" s="130"/>
      <c r="AP301" s="19"/>
      <c r="AQ301" s="19"/>
      <c r="AR301" s="13"/>
      <c r="AS301" s="13"/>
      <c r="AT301" s="13"/>
      <c r="AU301" s="13"/>
      <c r="AV301" s="13"/>
      <c r="AW301" s="130"/>
      <c r="AX301" s="19"/>
      <c r="AY301" s="19"/>
      <c r="AZ301" s="13"/>
      <c r="BA301" s="13"/>
      <c r="BB301" s="13"/>
      <c r="BC301" s="13"/>
      <c r="BD301" s="13"/>
      <c r="BE301" s="130"/>
      <c r="BF301" s="19"/>
      <c r="BG301" s="19"/>
      <c r="BH301" s="13"/>
      <c r="BI301" s="13"/>
      <c r="BJ301" s="13"/>
      <c r="BK301" s="13"/>
      <c r="BL301" s="13"/>
      <c r="BM301" s="130"/>
      <c r="BN301" s="19"/>
      <c r="BO301" s="19"/>
      <c r="BP301" s="13"/>
      <c r="BQ301" s="13"/>
      <c r="BR301" s="13"/>
      <c r="BS301" s="13"/>
      <c r="BT301" s="13"/>
      <c r="BU301" s="130"/>
      <c r="BV301" s="19"/>
      <c r="BW301" s="19"/>
      <c r="BX301" s="13"/>
      <c r="BY301" s="13"/>
      <c r="BZ301" s="13"/>
      <c r="CA301" s="13"/>
      <c r="CB301" s="13"/>
      <c r="CC301" s="130"/>
      <c r="CD301" s="19"/>
      <c r="CE301" s="19"/>
      <c r="CF301" s="13"/>
      <c r="CG301" s="13"/>
      <c r="CH301" s="13"/>
      <c r="CI301" s="13"/>
      <c r="CJ301" s="13"/>
      <c r="CK301" s="130"/>
      <c r="CL301" s="19"/>
      <c r="CM301" s="19"/>
      <c r="CN301" s="13"/>
      <c r="CO301" s="13"/>
      <c r="CP301" s="13"/>
      <c r="CQ301" s="13"/>
      <c r="CR301" s="13"/>
      <c r="CS301" s="130"/>
      <c r="CT301" s="19"/>
      <c r="CU301" s="19"/>
      <c r="CV301" s="13"/>
      <c r="CW301" s="13"/>
      <c r="CX301" s="13"/>
      <c r="CY301" s="13"/>
      <c r="CZ301" s="13"/>
      <c r="DA301" s="130"/>
      <c r="DB301" s="19"/>
      <c r="DC301" s="19"/>
      <c r="DD301" s="13"/>
      <c r="DE301" s="13"/>
      <c r="DF301" s="13"/>
      <c r="DG301" s="13"/>
      <c r="DH301" s="13"/>
      <c r="DI301" s="130"/>
      <c r="DJ301" s="19"/>
      <c r="DK301" s="19"/>
      <c r="DL301" s="13"/>
      <c r="DM301" s="13"/>
      <c r="DN301" s="13"/>
      <c r="DO301" s="13"/>
      <c r="DP301" s="13"/>
      <c r="DQ301" s="130"/>
      <c r="DR301" s="19"/>
      <c r="DS301" s="19"/>
      <c r="DT301" s="13"/>
      <c r="DU301" s="13"/>
      <c r="DV301" s="13"/>
      <c r="DW301" s="13"/>
      <c r="DX301" s="13"/>
      <c r="DY301" s="130"/>
      <c r="DZ301" s="19"/>
      <c r="EA301" s="19"/>
      <c r="EB301" s="194"/>
      <c r="EC301" s="194"/>
      <c r="ED301" s="194"/>
      <c r="EE301" s="194"/>
      <c r="EF301" s="194"/>
      <c r="EG301" s="391"/>
      <c r="EH301" s="19"/>
      <c r="EI301" s="19"/>
      <c r="EJ301" s="13"/>
      <c r="EK301" s="13"/>
      <c r="EL301" s="13"/>
      <c r="EM301" s="13"/>
      <c r="EN301" s="13"/>
      <c r="EO301" s="130"/>
      <c r="EP301" s="19"/>
      <c r="EQ301" s="19"/>
    </row>
    <row r="302" spans="1:147" ht="37.5" customHeight="1">
      <c r="A302" s="19"/>
      <c r="B302" s="19"/>
      <c r="C302" s="19"/>
      <c r="D302" s="13"/>
      <c r="E302" s="13"/>
      <c r="F302" s="13"/>
      <c r="G302" s="13"/>
      <c r="H302" s="13"/>
      <c r="I302" s="130"/>
      <c r="J302" s="19"/>
      <c r="K302" s="19"/>
      <c r="L302" s="13"/>
      <c r="M302" s="13"/>
      <c r="N302" s="13"/>
      <c r="O302" s="13"/>
      <c r="P302" s="13"/>
      <c r="Q302" s="130"/>
      <c r="R302" s="19"/>
      <c r="S302" s="19"/>
      <c r="T302" s="13"/>
      <c r="U302" s="13"/>
      <c r="V302" s="13"/>
      <c r="W302" s="13"/>
      <c r="X302" s="13"/>
      <c r="Y302" s="130"/>
      <c r="Z302" s="19"/>
      <c r="AA302" s="19"/>
      <c r="AB302" s="13"/>
      <c r="AC302" s="13"/>
      <c r="AD302" s="13"/>
      <c r="AE302" s="13"/>
      <c r="AF302" s="13"/>
      <c r="AG302" s="130"/>
      <c r="AH302" s="19"/>
      <c r="AI302" s="19"/>
      <c r="AJ302" s="13"/>
      <c r="AK302" s="13"/>
      <c r="AL302" s="13"/>
      <c r="AM302" s="13"/>
      <c r="AN302" s="13"/>
      <c r="AO302" s="130"/>
      <c r="AP302" s="19"/>
      <c r="AQ302" s="19"/>
      <c r="AR302" s="13"/>
      <c r="AS302" s="13"/>
      <c r="AT302" s="13"/>
      <c r="AU302" s="13"/>
      <c r="AV302" s="13"/>
      <c r="AW302" s="130"/>
      <c r="AX302" s="19"/>
      <c r="AY302" s="19"/>
      <c r="AZ302" s="13"/>
      <c r="BA302" s="13"/>
      <c r="BB302" s="13"/>
      <c r="BC302" s="13"/>
      <c r="BD302" s="13"/>
      <c r="BE302" s="130"/>
      <c r="BF302" s="19"/>
      <c r="BG302" s="19"/>
      <c r="BH302" s="13"/>
      <c r="BI302" s="13"/>
      <c r="BJ302" s="13"/>
      <c r="BK302" s="13"/>
      <c r="BL302" s="13"/>
      <c r="BM302" s="130"/>
      <c r="BN302" s="19"/>
      <c r="BO302" s="19"/>
      <c r="BP302" s="13"/>
      <c r="BQ302" s="13"/>
      <c r="BR302" s="13"/>
      <c r="BS302" s="13"/>
      <c r="BT302" s="13"/>
      <c r="BU302" s="130"/>
      <c r="BV302" s="19"/>
      <c r="BW302" s="19"/>
      <c r="BX302" s="13"/>
      <c r="BY302" s="13"/>
      <c r="BZ302" s="13"/>
      <c r="CA302" s="13"/>
      <c r="CB302" s="13"/>
      <c r="CC302" s="130"/>
      <c r="CD302" s="19"/>
      <c r="CE302" s="19"/>
      <c r="CF302" s="13"/>
      <c r="CG302" s="13"/>
      <c r="CH302" s="13"/>
      <c r="CI302" s="13"/>
      <c r="CJ302" s="13"/>
      <c r="CK302" s="130"/>
      <c r="CL302" s="19"/>
      <c r="CM302" s="19"/>
      <c r="CN302" s="13"/>
      <c r="CO302" s="13"/>
      <c r="CP302" s="13"/>
      <c r="CQ302" s="13"/>
      <c r="CR302" s="13"/>
      <c r="CS302" s="130"/>
      <c r="CT302" s="19"/>
      <c r="CU302" s="19"/>
      <c r="CV302" s="13"/>
      <c r="CW302" s="13"/>
      <c r="CX302" s="13"/>
      <c r="CY302" s="13"/>
      <c r="CZ302" s="13"/>
      <c r="DA302" s="130"/>
      <c r="DB302" s="19"/>
      <c r="DC302" s="19"/>
      <c r="DD302" s="13"/>
      <c r="DE302" s="13"/>
      <c r="DF302" s="13"/>
      <c r="DG302" s="13"/>
      <c r="DH302" s="13"/>
      <c r="DI302" s="130"/>
      <c r="DJ302" s="19"/>
      <c r="DK302" s="19"/>
      <c r="DL302" s="13"/>
      <c r="DM302" s="13"/>
      <c r="DN302" s="13"/>
      <c r="DO302" s="13"/>
      <c r="DP302" s="13"/>
      <c r="DQ302" s="130"/>
      <c r="DR302" s="19"/>
      <c r="DS302" s="19"/>
      <c r="DT302" s="13"/>
      <c r="DU302" s="13"/>
      <c r="DV302" s="13"/>
      <c r="DW302" s="13"/>
      <c r="DX302" s="13"/>
      <c r="DY302" s="130"/>
      <c r="DZ302" s="19"/>
      <c r="EA302" s="19"/>
      <c r="EB302" s="194"/>
      <c r="EC302" s="194"/>
      <c r="ED302" s="194"/>
      <c r="EE302" s="194"/>
      <c r="EF302" s="194"/>
      <c r="EG302" s="391"/>
      <c r="EH302" s="19"/>
      <c r="EI302" s="19"/>
      <c r="EJ302" s="13"/>
      <c r="EK302" s="13"/>
      <c r="EL302" s="13"/>
      <c r="EM302" s="13"/>
      <c r="EN302" s="13"/>
      <c r="EO302" s="130"/>
      <c r="EP302" s="19"/>
      <c r="EQ302" s="19"/>
    </row>
    <row r="303" spans="1:147" ht="37.5" customHeight="1">
      <c r="A303" s="19"/>
      <c r="B303" s="19"/>
      <c r="C303" s="19"/>
      <c r="D303" s="13"/>
      <c r="E303" s="13"/>
      <c r="F303" s="13"/>
      <c r="G303" s="13"/>
      <c r="H303" s="13"/>
      <c r="I303" s="130"/>
      <c r="J303" s="19"/>
      <c r="K303" s="19"/>
      <c r="L303" s="13"/>
      <c r="M303" s="13"/>
      <c r="N303" s="13"/>
      <c r="O303" s="13"/>
      <c r="P303" s="13"/>
      <c r="Q303" s="130"/>
      <c r="R303" s="19"/>
      <c r="S303" s="19"/>
      <c r="T303" s="13"/>
      <c r="U303" s="13"/>
      <c r="V303" s="13"/>
      <c r="W303" s="13"/>
      <c r="X303" s="13"/>
      <c r="Y303" s="130"/>
      <c r="Z303" s="19"/>
      <c r="AA303" s="19"/>
      <c r="AB303" s="13"/>
      <c r="AC303" s="13"/>
      <c r="AD303" s="13"/>
      <c r="AE303" s="13"/>
      <c r="AF303" s="13"/>
      <c r="AG303" s="130"/>
      <c r="AH303" s="19"/>
      <c r="AI303" s="19"/>
      <c r="AJ303" s="13"/>
      <c r="AK303" s="13"/>
      <c r="AL303" s="13"/>
      <c r="AM303" s="13"/>
      <c r="AN303" s="13"/>
      <c r="AO303" s="130"/>
      <c r="AP303" s="19"/>
      <c r="AQ303" s="19"/>
      <c r="AR303" s="13"/>
      <c r="AS303" s="13"/>
      <c r="AT303" s="13"/>
      <c r="AU303" s="13"/>
      <c r="AV303" s="13"/>
      <c r="AW303" s="130"/>
      <c r="AX303" s="19"/>
      <c r="AY303" s="19"/>
      <c r="AZ303" s="13"/>
      <c r="BA303" s="13"/>
      <c r="BB303" s="13"/>
      <c r="BC303" s="13"/>
      <c r="BD303" s="13"/>
      <c r="BE303" s="130"/>
      <c r="BF303" s="19"/>
      <c r="BG303" s="19"/>
      <c r="BH303" s="13"/>
      <c r="BI303" s="13"/>
      <c r="BJ303" s="13"/>
      <c r="BK303" s="13"/>
      <c r="BL303" s="13"/>
      <c r="BM303" s="130"/>
      <c r="BN303" s="19"/>
      <c r="BO303" s="19"/>
      <c r="BP303" s="13"/>
      <c r="BQ303" s="13"/>
      <c r="BR303" s="13"/>
      <c r="BS303" s="13"/>
      <c r="BT303" s="13"/>
      <c r="BU303" s="130"/>
      <c r="BV303" s="19"/>
      <c r="BW303" s="19"/>
      <c r="BX303" s="13"/>
      <c r="BY303" s="13"/>
      <c r="BZ303" s="13"/>
      <c r="CA303" s="13"/>
      <c r="CB303" s="13"/>
      <c r="CC303" s="130"/>
      <c r="CD303" s="19"/>
      <c r="CE303" s="19"/>
      <c r="CF303" s="13"/>
      <c r="CG303" s="13"/>
      <c r="CH303" s="13"/>
      <c r="CI303" s="13"/>
      <c r="CJ303" s="13"/>
      <c r="CK303" s="130"/>
      <c r="CL303" s="19"/>
      <c r="CM303" s="19"/>
      <c r="CN303" s="13"/>
      <c r="CO303" s="13"/>
      <c r="CP303" s="13"/>
      <c r="CQ303" s="13"/>
      <c r="CR303" s="13"/>
      <c r="CS303" s="130"/>
      <c r="CT303" s="19"/>
      <c r="CU303" s="19"/>
      <c r="CV303" s="13"/>
      <c r="CW303" s="13"/>
      <c r="CX303" s="13"/>
      <c r="CY303" s="13"/>
      <c r="CZ303" s="13"/>
      <c r="DA303" s="130"/>
      <c r="DB303" s="19"/>
      <c r="DC303" s="19"/>
      <c r="DD303" s="13"/>
      <c r="DE303" s="13"/>
      <c r="DF303" s="13"/>
      <c r="DG303" s="13"/>
      <c r="DH303" s="13"/>
      <c r="DI303" s="130"/>
      <c r="DJ303" s="19"/>
      <c r="DK303" s="19"/>
      <c r="DL303" s="13"/>
      <c r="DM303" s="13"/>
      <c r="DN303" s="13"/>
      <c r="DO303" s="13"/>
      <c r="DP303" s="13"/>
      <c r="DQ303" s="130"/>
      <c r="DR303" s="19"/>
      <c r="DS303" s="19"/>
      <c r="DT303" s="13"/>
      <c r="DU303" s="13"/>
      <c r="DV303" s="13"/>
      <c r="DW303" s="13"/>
      <c r="DX303" s="13"/>
      <c r="DY303" s="130"/>
      <c r="DZ303" s="19"/>
      <c r="EA303" s="19"/>
      <c r="EB303" s="194"/>
      <c r="EC303" s="194"/>
      <c r="ED303" s="194"/>
      <c r="EE303" s="194"/>
      <c r="EF303" s="194"/>
      <c r="EG303" s="391"/>
      <c r="EH303" s="19"/>
      <c r="EI303" s="19"/>
      <c r="EJ303" s="13"/>
      <c r="EK303" s="13"/>
      <c r="EL303" s="13"/>
      <c r="EM303" s="13"/>
      <c r="EN303" s="13"/>
      <c r="EO303" s="130"/>
      <c r="EP303" s="19"/>
      <c r="EQ303" s="19"/>
    </row>
    <row r="304" spans="1:147" ht="37.5" customHeight="1">
      <c r="A304" s="19"/>
      <c r="B304" s="19"/>
      <c r="C304" s="19"/>
      <c r="D304" s="13"/>
      <c r="E304" s="13"/>
      <c r="F304" s="13"/>
      <c r="G304" s="13"/>
      <c r="H304" s="13"/>
      <c r="I304" s="130"/>
      <c r="J304" s="19"/>
      <c r="K304" s="19"/>
      <c r="L304" s="13"/>
      <c r="M304" s="13"/>
      <c r="N304" s="13"/>
      <c r="O304" s="13"/>
      <c r="P304" s="13"/>
      <c r="Q304" s="130"/>
      <c r="R304" s="19"/>
      <c r="S304" s="19"/>
      <c r="T304" s="13"/>
      <c r="U304" s="13"/>
      <c r="V304" s="13"/>
      <c r="W304" s="13"/>
      <c r="X304" s="13"/>
      <c r="Y304" s="130"/>
      <c r="Z304" s="19"/>
      <c r="AA304" s="19"/>
      <c r="AB304" s="13"/>
      <c r="AC304" s="13"/>
      <c r="AD304" s="13"/>
      <c r="AE304" s="13"/>
      <c r="AF304" s="13"/>
      <c r="AG304" s="130"/>
      <c r="AH304" s="19"/>
      <c r="AI304" s="19"/>
      <c r="AJ304" s="13"/>
      <c r="AK304" s="13"/>
      <c r="AL304" s="13"/>
      <c r="AM304" s="13"/>
      <c r="AN304" s="13"/>
      <c r="AO304" s="130"/>
      <c r="AP304" s="19"/>
      <c r="AQ304" s="19"/>
      <c r="AR304" s="13"/>
      <c r="AS304" s="13"/>
      <c r="AT304" s="13"/>
      <c r="AU304" s="13"/>
      <c r="AV304" s="13"/>
      <c r="AW304" s="130"/>
      <c r="AX304" s="19"/>
      <c r="AY304" s="19"/>
      <c r="AZ304" s="13"/>
      <c r="BA304" s="13"/>
      <c r="BB304" s="13"/>
      <c r="BC304" s="13"/>
      <c r="BD304" s="13"/>
      <c r="BE304" s="130"/>
      <c r="BF304" s="19"/>
      <c r="BG304" s="19"/>
      <c r="BH304" s="13"/>
      <c r="BI304" s="13"/>
      <c r="BJ304" s="13"/>
      <c r="BK304" s="13"/>
      <c r="BL304" s="13"/>
      <c r="BM304" s="130"/>
      <c r="BN304" s="19"/>
      <c r="BO304" s="19"/>
      <c r="BP304" s="13"/>
      <c r="BQ304" s="13"/>
      <c r="BR304" s="13"/>
      <c r="BS304" s="13"/>
      <c r="BT304" s="13"/>
      <c r="BU304" s="130"/>
      <c r="BV304" s="19"/>
      <c r="BW304" s="19"/>
      <c r="BX304" s="13"/>
      <c r="BY304" s="13"/>
      <c r="BZ304" s="13"/>
      <c r="CA304" s="13"/>
      <c r="CB304" s="13"/>
      <c r="CC304" s="130"/>
      <c r="CD304" s="19"/>
      <c r="CE304" s="19"/>
      <c r="CF304" s="13"/>
      <c r="CG304" s="13"/>
      <c r="CH304" s="13"/>
      <c r="CI304" s="13"/>
      <c r="CJ304" s="13"/>
      <c r="CK304" s="130"/>
      <c r="CL304" s="19"/>
      <c r="CM304" s="19"/>
      <c r="CN304" s="13"/>
      <c r="CO304" s="13"/>
      <c r="CP304" s="13"/>
      <c r="CQ304" s="13"/>
      <c r="CR304" s="13"/>
      <c r="CS304" s="130"/>
      <c r="CT304" s="19"/>
      <c r="CU304" s="19"/>
      <c r="CV304" s="13"/>
      <c r="CW304" s="13"/>
      <c r="CX304" s="13"/>
      <c r="CY304" s="13"/>
      <c r="CZ304" s="13"/>
      <c r="DA304" s="130"/>
      <c r="DB304" s="19"/>
      <c r="DC304" s="19"/>
      <c r="DD304" s="13"/>
      <c r="DE304" s="13"/>
      <c r="DF304" s="13"/>
      <c r="DG304" s="13"/>
      <c r="DH304" s="13"/>
      <c r="DI304" s="130"/>
      <c r="DJ304" s="19"/>
      <c r="DK304" s="19"/>
      <c r="DL304" s="13"/>
      <c r="DM304" s="13"/>
      <c r="DN304" s="13"/>
      <c r="DO304" s="13"/>
      <c r="DP304" s="13"/>
      <c r="DQ304" s="130"/>
      <c r="DR304" s="19"/>
      <c r="DS304" s="19"/>
      <c r="DT304" s="13"/>
      <c r="DU304" s="13"/>
      <c r="DV304" s="13"/>
      <c r="DW304" s="13"/>
      <c r="DX304" s="13"/>
      <c r="DY304" s="130"/>
      <c r="DZ304" s="19"/>
      <c r="EA304" s="19"/>
      <c r="EB304" s="194"/>
      <c r="EC304" s="194"/>
      <c r="ED304" s="194"/>
      <c r="EE304" s="194"/>
      <c r="EF304" s="194"/>
      <c r="EG304" s="391"/>
      <c r="EH304" s="19"/>
      <c r="EI304" s="19"/>
      <c r="EJ304" s="13"/>
      <c r="EK304" s="13"/>
      <c r="EL304" s="13"/>
      <c r="EM304" s="13"/>
      <c r="EN304" s="13"/>
      <c r="EO304" s="130"/>
      <c r="EP304" s="19"/>
      <c r="EQ304" s="19"/>
    </row>
    <row r="305" spans="1:147" ht="37.5" customHeight="1">
      <c r="A305" s="19"/>
      <c r="B305" s="19"/>
      <c r="C305" s="19"/>
      <c r="D305" s="13"/>
      <c r="E305" s="13"/>
      <c r="F305" s="13"/>
      <c r="G305" s="13"/>
      <c r="H305" s="13"/>
      <c r="I305" s="130"/>
      <c r="J305" s="19"/>
      <c r="K305" s="19"/>
      <c r="L305" s="13"/>
      <c r="M305" s="13"/>
      <c r="N305" s="13"/>
      <c r="O305" s="13"/>
      <c r="P305" s="13"/>
      <c r="Q305" s="130"/>
      <c r="R305" s="19"/>
      <c r="S305" s="19"/>
      <c r="T305" s="13"/>
      <c r="U305" s="13"/>
      <c r="V305" s="13"/>
      <c r="W305" s="13"/>
      <c r="X305" s="13"/>
      <c r="Y305" s="130"/>
      <c r="Z305" s="19"/>
      <c r="AA305" s="19"/>
      <c r="AB305" s="13"/>
      <c r="AC305" s="13"/>
      <c r="AD305" s="13"/>
      <c r="AE305" s="13"/>
      <c r="AF305" s="13"/>
      <c r="AG305" s="130"/>
      <c r="AH305" s="19"/>
      <c r="AI305" s="19"/>
      <c r="AJ305" s="13"/>
      <c r="AK305" s="13"/>
      <c r="AL305" s="13"/>
      <c r="AM305" s="13"/>
      <c r="AN305" s="13"/>
      <c r="AO305" s="130"/>
      <c r="AP305" s="19"/>
      <c r="AQ305" s="19"/>
      <c r="AR305" s="13"/>
      <c r="AS305" s="13"/>
      <c r="AT305" s="13"/>
      <c r="AU305" s="13"/>
      <c r="AV305" s="13"/>
      <c r="AW305" s="130"/>
      <c r="AX305" s="19"/>
      <c r="AY305" s="19"/>
      <c r="AZ305" s="13"/>
      <c r="BA305" s="13"/>
      <c r="BB305" s="13"/>
      <c r="BC305" s="13"/>
      <c r="BD305" s="13"/>
      <c r="BE305" s="130"/>
      <c r="BF305" s="19"/>
      <c r="BG305" s="19"/>
      <c r="BH305" s="13"/>
      <c r="BI305" s="13"/>
      <c r="BJ305" s="13"/>
      <c r="BK305" s="13"/>
      <c r="BL305" s="13"/>
      <c r="BM305" s="130"/>
      <c r="BN305" s="19"/>
      <c r="BO305" s="19"/>
      <c r="BP305" s="13"/>
      <c r="BQ305" s="13"/>
      <c r="BR305" s="13"/>
      <c r="BS305" s="13"/>
      <c r="BT305" s="13"/>
      <c r="BU305" s="130"/>
      <c r="BV305" s="19"/>
      <c r="BW305" s="19"/>
      <c r="BX305" s="13"/>
      <c r="BY305" s="13"/>
      <c r="BZ305" s="13"/>
      <c r="CA305" s="13"/>
      <c r="CB305" s="13"/>
      <c r="CC305" s="130"/>
      <c r="CD305" s="19"/>
      <c r="CE305" s="19"/>
      <c r="CF305" s="13"/>
      <c r="CG305" s="13"/>
      <c r="CH305" s="13"/>
      <c r="CI305" s="13"/>
      <c r="CJ305" s="13"/>
      <c r="CK305" s="130"/>
      <c r="CL305" s="19"/>
      <c r="CM305" s="19"/>
      <c r="CN305" s="13"/>
      <c r="CO305" s="13"/>
      <c r="CP305" s="13"/>
      <c r="CQ305" s="13"/>
      <c r="CR305" s="13"/>
      <c r="CS305" s="130"/>
      <c r="CT305" s="19"/>
      <c r="CU305" s="19"/>
      <c r="CV305" s="13"/>
      <c r="CW305" s="13"/>
      <c r="CX305" s="13"/>
      <c r="CY305" s="13"/>
      <c r="CZ305" s="13"/>
      <c r="DA305" s="130"/>
      <c r="DB305" s="19"/>
      <c r="DC305" s="19"/>
      <c r="DD305" s="13"/>
      <c r="DE305" s="13"/>
      <c r="DF305" s="13"/>
      <c r="DG305" s="13"/>
      <c r="DH305" s="13"/>
      <c r="DI305" s="130"/>
      <c r="DJ305" s="19"/>
      <c r="DK305" s="19"/>
      <c r="DL305" s="13"/>
      <c r="DM305" s="13"/>
      <c r="DN305" s="13"/>
      <c r="DO305" s="13"/>
      <c r="DP305" s="13"/>
      <c r="DQ305" s="130"/>
      <c r="DR305" s="19"/>
      <c r="DS305" s="19"/>
      <c r="DT305" s="13"/>
      <c r="DU305" s="13"/>
      <c r="DV305" s="13"/>
      <c r="DW305" s="13"/>
      <c r="DX305" s="13"/>
      <c r="DY305" s="130"/>
      <c r="DZ305" s="19"/>
      <c r="EA305" s="19"/>
      <c r="EB305" s="194"/>
      <c r="EC305" s="194"/>
      <c r="ED305" s="194"/>
      <c r="EE305" s="194"/>
      <c r="EF305" s="194"/>
      <c r="EG305" s="391"/>
      <c r="EH305" s="19"/>
      <c r="EI305" s="19"/>
      <c r="EJ305" s="13"/>
      <c r="EK305" s="13"/>
      <c r="EL305" s="13"/>
      <c r="EM305" s="13"/>
      <c r="EN305" s="13"/>
      <c r="EO305" s="130"/>
      <c r="EP305" s="19"/>
      <c r="EQ305" s="19"/>
    </row>
    <row r="306" spans="1:147" ht="37.5" customHeight="1">
      <c r="A306" s="19"/>
      <c r="B306" s="19"/>
      <c r="C306" s="19"/>
      <c r="D306" s="13"/>
      <c r="E306" s="13"/>
      <c r="F306" s="13"/>
      <c r="G306" s="13"/>
      <c r="H306" s="13"/>
      <c r="I306" s="130"/>
      <c r="J306" s="19"/>
      <c r="K306" s="19"/>
      <c r="L306" s="13"/>
      <c r="M306" s="13"/>
      <c r="N306" s="13"/>
      <c r="O306" s="13"/>
      <c r="P306" s="13"/>
      <c r="Q306" s="130"/>
      <c r="R306" s="19"/>
      <c r="S306" s="19"/>
      <c r="T306" s="13"/>
      <c r="U306" s="13"/>
      <c r="V306" s="13"/>
      <c r="W306" s="13"/>
      <c r="X306" s="13"/>
      <c r="Y306" s="130"/>
      <c r="Z306" s="19"/>
      <c r="AA306" s="19"/>
      <c r="AB306" s="13"/>
      <c r="AC306" s="13"/>
      <c r="AD306" s="13"/>
      <c r="AE306" s="13"/>
      <c r="AF306" s="13"/>
      <c r="AG306" s="130"/>
      <c r="AH306" s="19"/>
      <c r="AI306" s="19"/>
      <c r="AJ306" s="13"/>
      <c r="AK306" s="13"/>
      <c r="AL306" s="13"/>
      <c r="AM306" s="13"/>
      <c r="AN306" s="13"/>
      <c r="AO306" s="130"/>
      <c r="AP306" s="19"/>
      <c r="AQ306" s="19"/>
      <c r="AR306" s="13"/>
      <c r="AS306" s="13"/>
      <c r="AT306" s="13"/>
      <c r="AU306" s="13"/>
      <c r="AV306" s="13"/>
      <c r="AW306" s="130"/>
      <c r="AX306" s="19"/>
      <c r="AY306" s="19"/>
      <c r="AZ306" s="13"/>
      <c r="BA306" s="13"/>
      <c r="BB306" s="13"/>
      <c r="BC306" s="13"/>
      <c r="BD306" s="13"/>
      <c r="BE306" s="130"/>
      <c r="BF306" s="19"/>
      <c r="BG306" s="19"/>
      <c r="BH306" s="13"/>
      <c r="BI306" s="13"/>
      <c r="BJ306" s="13"/>
      <c r="BK306" s="13"/>
      <c r="BL306" s="13"/>
      <c r="BM306" s="130"/>
      <c r="BN306" s="19"/>
      <c r="BO306" s="19"/>
      <c r="BP306" s="13"/>
      <c r="BQ306" s="13"/>
      <c r="BR306" s="13"/>
      <c r="BS306" s="13"/>
      <c r="BT306" s="13"/>
      <c r="BU306" s="130"/>
      <c r="BV306" s="19"/>
      <c r="BW306" s="19"/>
      <c r="BX306" s="13"/>
      <c r="BY306" s="13"/>
      <c r="BZ306" s="13"/>
      <c r="CA306" s="13"/>
      <c r="CB306" s="13"/>
      <c r="CC306" s="130"/>
      <c r="CD306" s="19"/>
      <c r="CE306" s="19"/>
      <c r="CF306" s="13"/>
      <c r="CG306" s="13"/>
      <c r="CH306" s="13"/>
      <c r="CI306" s="13"/>
      <c r="CJ306" s="13"/>
      <c r="CK306" s="130"/>
      <c r="CL306" s="19"/>
      <c r="CM306" s="19"/>
      <c r="CN306" s="13"/>
      <c r="CO306" s="13"/>
      <c r="CP306" s="13"/>
      <c r="CQ306" s="13"/>
      <c r="CR306" s="13"/>
      <c r="CS306" s="130"/>
      <c r="CT306" s="19"/>
      <c r="CU306" s="19"/>
      <c r="CV306" s="13"/>
      <c r="CW306" s="13"/>
      <c r="CX306" s="13"/>
      <c r="CY306" s="13"/>
      <c r="CZ306" s="13"/>
      <c r="DA306" s="130"/>
      <c r="DB306" s="19"/>
      <c r="DC306" s="19"/>
      <c r="DD306" s="13"/>
      <c r="DE306" s="13"/>
      <c r="DF306" s="13"/>
      <c r="DG306" s="13"/>
      <c r="DH306" s="13"/>
      <c r="DI306" s="130"/>
      <c r="DJ306" s="19"/>
      <c r="DK306" s="19"/>
      <c r="DL306" s="13"/>
      <c r="DM306" s="13"/>
      <c r="DN306" s="13"/>
      <c r="DO306" s="13"/>
      <c r="DP306" s="13"/>
      <c r="DQ306" s="130"/>
      <c r="DR306" s="19"/>
      <c r="DS306" s="19"/>
      <c r="DT306" s="13"/>
      <c r="DU306" s="13"/>
      <c r="DV306" s="13"/>
      <c r="DW306" s="13"/>
      <c r="DX306" s="13"/>
      <c r="DY306" s="130"/>
      <c r="DZ306" s="19"/>
      <c r="EA306" s="19"/>
      <c r="EB306" s="194"/>
      <c r="EC306" s="194"/>
      <c r="ED306" s="194"/>
      <c r="EE306" s="194"/>
      <c r="EF306" s="194"/>
      <c r="EG306" s="391"/>
      <c r="EH306" s="19"/>
      <c r="EI306" s="19"/>
      <c r="EJ306" s="13"/>
      <c r="EK306" s="13"/>
      <c r="EL306" s="13"/>
      <c r="EM306" s="13"/>
      <c r="EN306" s="13"/>
      <c r="EO306" s="130"/>
      <c r="EP306" s="19"/>
      <c r="EQ306" s="19"/>
    </row>
    <row r="307" spans="1:147" ht="37.5" customHeight="1">
      <c r="A307" s="19"/>
      <c r="B307" s="19"/>
      <c r="C307" s="19"/>
      <c r="D307" s="13"/>
      <c r="E307" s="13"/>
      <c r="F307" s="13"/>
      <c r="G307" s="13"/>
      <c r="H307" s="13"/>
      <c r="I307" s="130"/>
      <c r="J307" s="19"/>
      <c r="K307" s="19"/>
      <c r="L307" s="13"/>
      <c r="M307" s="13"/>
      <c r="N307" s="13"/>
      <c r="O307" s="13"/>
      <c r="P307" s="13"/>
      <c r="Q307" s="130"/>
      <c r="R307" s="19"/>
      <c r="S307" s="19"/>
      <c r="T307" s="13"/>
      <c r="U307" s="13"/>
      <c r="V307" s="13"/>
      <c r="W307" s="13"/>
      <c r="X307" s="13"/>
      <c r="Y307" s="130"/>
      <c r="Z307" s="19"/>
      <c r="AA307" s="19"/>
      <c r="AB307" s="13"/>
      <c r="AC307" s="13"/>
      <c r="AD307" s="13"/>
      <c r="AE307" s="13"/>
      <c r="AF307" s="13"/>
      <c r="AG307" s="130"/>
      <c r="AH307" s="19"/>
      <c r="AI307" s="19"/>
      <c r="AJ307" s="13"/>
      <c r="AK307" s="13"/>
      <c r="AL307" s="13"/>
      <c r="AM307" s="13"/>
      <c r="AN307" s="13"/>
      <c r="AO307" s="130"/>
      <c r="AP307" s="19"/>
      <c r="AQ307" s="19"/>
      <c r="AR307" s="13"/>
      <c r="AS307" s="13"/>
      <c r="AT307" s="13"/>
      <c r="AU307" s="13"/>
      <c r="AV307" s="13"/>
      <c r="AW307" s="130"/>
      <c r="AX307" s="19"/>
      <c r="AY307" s="19"/>
      <c r="AZ307" s="13"/>
      <c r="BA307" s="13"/>
      <c r="BB307" s="13"/>
      <c r="BC307" s="13"/>
      <c r="BD307" s="13"/>
      <c r="BE307" s="130"/>
      <c r="BF307" s="19"/>
      <c r="BG307" s="19"/>
      <c r="BH307" s="13"/>
      <c r="BI307" s="13"/>
      <c r="BJ307" s="13"/>
      <c r="BK307" s="13"/>
      <c r="BL307" s="13"/>
      <c r="BM307" s="130"/>
      <c r="BN307" s="19"/>
      <c r="BO307" s="19"/>
      <c r="BP307" s="13"/>
      <c r="BQ307" s="13"/>
      <c r="BR307" s="13"/>
      <c r="BS307" s="13"/>
      <c r="BT307" s="13"/>
      <c r="BU307" s="130"/>
      <c r="BV307" s="19"/>
      <c r="BW307" s="19"/>
      <c r="BX307" s="13"/>
      <c r="BY307" s="13"/>
      <c r="BZ307" s="13"/>
      <c r="CA307" s="13"/>
      <c r="CB307" s="13"/>
      <c r="CC307" s="130"/>
      <c r="CD307" s="19"/>
      <c r="CE307" s="19"/>
      <c r="CF307" s="13"/>
      <c r="CG307" s="13"/>
      <c r="CH307" s="13"/>
      <c r="CI307" s="13"/>
      <c r="CJ307" s="13"/>
      <c r="CK307" s="130"/>
      <c r="CL307" s="19"/>
      <c r="CM307" s="19"/>
      <c r="CN307" s="13"/>
      <c r="CO307" s="13"/>
      <c r="CP307" s="13"/>
      <c r="CQ307" s="13"/>
      <c r="CR307" s="13"/>
      <c r="CS307" s="130"/>
      <c r="CT307" s="19"/>
      <c r="CU307" s="19"/>
      <c r="CV307" s="13"/>
      <c r="CW307" s="13"/>
      <c r="CX307" s="13"/>
      <c r="CY307" s="13"/>
      <c r="CZ307" s="13"/>
      <c r="DA307" s="130"/>
      <c r="DB307" s="19"/>
      <c r="DC307" s="19"/>
      <c r="DD307" s="13"/>
      <c r="DE307" s="13"/>
      <c r="DF307" s="13"/>
      <c r="DG307" s="13"/>
      <c r="DH307" s="13"/>
      <c r="DI307" s="130"/>
      <c r="DJ307" s="19"/>
      <c r="DK307" s="19"/>
      <c r="DL307" s="13"/>
      <c r="DM307" s="13"/>
      <c r="DN307" s="13"/>
      <c r="DO307" s="13"/>
      <c r="DP307" s="13"/>
      <c r="DQ307" s="130"/>
      <c r="DR307" s="19"/>
      <c r="DS307" s="19"/>
      <c r="DT307" s="13"/>
      <c r="DU307" s="13"/>
      <c r="DV307" s="13"/>
      <c r="DW307" s="13"/>
      <c r="DX307" s="13"/>
      <c r="DY307" s="130"/>
      <c r="DZ307" s="19"/>
      <c r="EA307" s="19"/>
      <c r="EB307" s="194"/>
      <c r="EC307" s="194"/>
      <c r="ED307" s="194"/>
      <c r="EE307" s="194"/>
      <c r="EF307" s="194"/>
      <c r="EG307" s="391"/>
      <c r="EH307" s="19"/>
      <c r="EI307" s="19"/>
      <c r="EJ307" s="13"/>
      <c r="EK307" s="13"/>
      <c r="EL307" s="13"/>
      <c r="EM307" s="13"/>
      <c r="EN307" s="13"/>
      <c r="EO307" s="130"/>
      <c r="EP307" s="19"/>
      <c r="EQ307" s="19"/>
    </row>
    <row r="308" spans="1:147" ht="37.5" customHeight="1">
      <c r="A308" s="19"/>
      <c r="B308" s="19"/>
      <c r="C308" s="19"/>
      <c r="D308" s="13"/>
      <c r="E308" s="13"/>
      <c r="F308" s="13"/>
      <c r="G308" s="13"/>
      <c r="H308" s="13"/>
      <c r="I308" s="130"/>
      <c r="J308" s="19"/>
      <c r="K308" s="19"/>
      <c r="L308" s="13"/>
      <c r="M308" s="13"/>
      <c r="N308" s="13"/>
      <c r="O308" s="13"/>
      <c r="P308" s="13"/>
      <c r="Q308" s="130"/>
      <c r="R308" s="19"/>
      <c r="S308" s="19"/>
      <c r="T308" s="13"/>
      <c r="U308" s="13"/>
      <c r="V308" s="13"/>
      <c r="W308" s="13"/>
      <c r="X308" s="13"/>
      <c r="Y308" s="130"/>
      <c r="Z308" s="19"/>
      <c r="AA308" s="19"/>
      <c r="AB308" s="13"/>
      <c r="AC308" s="13"/>
      <c r="AD308" s="13"/>
      <c r="AE308" s="13"/>
      <c r="AF308" s="13"/>
      <c r="AG308" s="130"/>
      <c r="AH308" s="19"/>
      <c r="AI308" s="19"/>
      <c r="AJ308" s="13"/>
      <c r="AK308" s="13"/>
      <c r="AL308" s="13"/>
      <c r="AM308" s="13"/>
      <c r="AN308" s="13"/>
      <c r="AO308" s="130"/>
      <c r="AP308" s="19"/>
      <c r="AQ308" s="19"/>
      <c r="AR308" s="13"/>
      <c r="AS308" s="13"/>
      <c r="AT308" s="13"/>
      <c r="AU308" s="13"/>
      <c r="AV308" s="13"/>
      <c r="AW308" s="130"/>
      <c r="AX308" s="19"/>
      <c r="AY308" s="19"/>
      <c r="AZ308" s="13"/>
      <c r="BA308" s="13"/>
      <c r="BB308" s="13"/>
      <c r="BC308" s="13"/>
      <c r="BD308" s="13"/>
      <c r="BE308" s="130"/>
      <c r="BF308" s="19"/>
      <c r="BG308" s="19"/>
      <c r="BH308" s="13"/>
      <c r="BI308" s="13"/>
      <c r="BJ308" s="13"/>
      <c r="BK308" s="13"/>
      <c r="BL308" s="13"/>
      <c r="BM308" s="130"/>
      <c r="BN308" s="19"/>
      <c r="BO308" s="19"/>
      <c r="BP308" s="13"/>
      <c r="BQ308" s="13"/>
      <c r="BR308" s="13"/>
      <c r="BS308" s="13"/>
      <c r="BT308" s="13"/>
      <c r="BU308" s="130"/>
      <c r="BV308" s="19"/>
      <c r="BW308" s="19"/>
      <c r="BX308" s="13"/>
      <c r="BY308" s="13"/>
      <c r="BZ308" s="13"/>
      <c r="CA308" s="13"/>
      <c r="CB308" s="13"/>
      <c r="CC308" s="130"/>
      <c r="CD308" s="19"/>
      <c r="CE308" s="19"/>
      <c r="CF308" s="13"/>
      <c r="CG308" s="13"/>
      <c r="CH308" s="13"/>
      <c r="CI308" s="13"/>
      <c r="CJ308" s="13"/>
      <c r="CK308" s="130"/>
      <c r="CL308" s="19"/>
      <c r="CM308" s="19"/>
      <c r="CN308" s="13"/>
      <c r="CO308" s="13"/>
      <c r="CP308" s="13"/>
      <c r="CQ308" s="13"/>
      <c r="CR308" s="13"/>
      <c r="CS308" s="130"/>
      <c r="CT308" s="19"/>
      <c r="CU308" s="19"/>
      <c r="CV308" s="13"/>
      <c r="CW308" s="13"/>
      <c r="CX308" s="13"/>
      <c r="CY308" s="13"/>
      <c r="CZ308" s="13"/>
      <c r="DA308" s="130"/>
      <c r="DB308" s="19"/>
      <c r="DC308" s="19"/>
      <c r="DD308" s="13"/>
      <c r="DE308" s="13"/>
      <c r="DF308" s="13"/>
      <c r="DG308" s="13"/>
      <c r="DH308" s="13"/>
      <c r="DI308" s="130"/>
      <c r="DJ308" s="19"/>
      <c r="DK308" s="19"/>
      <c r="DL308" s="13"/>
      <c r="DM308" s="13"/>
      <c r="DN308" s="13"/>
      <c r="DO308" s="13"/>
      <c r="DP308" s="13"/>
      <c r="DQ308" s="130"/>
      <c r="DR308" s="19"/>
      <c r="DS308" s="19"/>
      <c r="DT308" s="13"/>
      <c r="DU308" s="13"/>
      <c r="DV308" s="13"/>
      <c r="DW308" s="13"/>
      <c r="DX308" s="13"/>
      <c r="DY308" s="130"/>
      <c r="DZ308" s="19"/>
      <c r="EA308" s="19"/>
      <c r="EB308" s="194"/>
      <c r="EC308" s="194"/>
      <c r="ED308" s="194"/>
      <c r="EE308" s="194"/>
      <c r="EF308" s="194"/>
      <c r="EG308" s="391"/>
      <c r="EH308" s="19"/>
      <c r="EI308" s="19"/>
      <c r="EJ308" s="13"/>
      <c r="EK308" s="13"/>
      <c r="EL308" s="13"/>
      <c r="EM308" s="13"/>
      <c r="EN308" s="13"/>
      <c r="EO308" s="130"/>
      <c r="EP308" s="19"/>
      <c r="EQ308" s="19"/>
    </row>
    <row r="309" spans="1:147" ht="37.5" customHeight="1">
      <c r="A309" s="19"/>
      <c r="B309" s="19"/>
      <c r="C309" s="19"/>
      <c r="D309" s="13"/>
      <c r="E309" s="13"/>
      <c r="F309" s="13"/>
      <c r="G309" s="13"/>
      <c r="H309" s="13"/>
      <c r="I309" s="130"/>
      <c r="J309" s="19"/>
      <c r="K309" s="19"/>
      <c r="L309" s="13"/>
      <c r="M309" s="13"/>
      <c r="N309" s="13"/>
      <c r="O309" s="13"/>
      <c r="P309" s="13"/>
      <c r="Q309" s="130"/>
      <c r="R309" s="19"/>
      <c r="S309" s="19"/>
      <c r="T309" s="13"/>
      <c r="U309" s="13"/>
      <c r="V309" s="13"/>
      <c r="W309" s="13"/>
      <c r="X309" s="13"/>
      <c r="Y309" s="130"/>
      <c r="Z309" s="19"/>
      <c r="AA309" s="19"/>
      <c r="AB309" s="13"/>
      <c r="AC309" s="13"/>
      <c r="AD309" s="13"/>
      <c r="AE309" s="13"/>
      <c r="AF309" s="13"/>
      <c r="AG309" s="130"/>
      <c r="AH309" s="19"/>
      <c r="AI309" s="19"/>
      <c r="AJ309" s="13"/>
      <c r="AK309" s="13"/>
      <c r="AL309" s="13"/>
      <c r="AM309" s="13"/>
      <c r="AN309" s="13"/>
      <c r="AO309" s="130"/>
      <c r="AP309" s="19"/>
      <c r="AQ309" s="19"/>
      <c r="AR309" s="13"/>
      <c r="AS309" s="13"/>
      <c r="AT309" s="13"/>
      <c r="AU309" s="13"/>
      <c r="AV309" s="13"/>
      <c r="AW309" s="130"/>
      <c r="AX309" s="19"/>
      <c r="AY309" s="19"/>
      <c r="AZ309" s="13"/>
      <c r="BA309" s="13"/>
      <c r="BB309" s="13"/>
      <c r="BC309" s="13"/>
      <c r="BD309" s="13"/>
      <c r="BE309" s="130"/>
      <c r="BF309" s="19"/>
      <c r="BG309" s="19"/>
      <c r="BH309" s="13"/>
      <c r="BI309" s="13"/>
      <c r="BJ309" s="13"/>
      <c r="BK309" s="13"/>
      <c r="BL309" s="13"/>
      <c r="BM309" s="130"/>
      <c r="BN309" s="19"/>
      <c r="BO309" s="19"/>
      <c r="BP309" s="13"/>
      <c r="BQ309" s="13"/>
      <c r="BR309" s="13"/>
      <c r="BS309" s="13"/>
      <c r="BT309" s="13"/>
      <c r="BU309" s="130"/>
      <c r="BV309" s="19"/>
      <c r="BW309" s="19"/>
      <c r="BX309" s="13"/>
      <c r="BY309" s="13"/>
      <c r="BZ309" s="13"/>
      <c r="CA309" s="13"/>
      <c r="CB309" s="13"/>
      <c r="CC309" s="130"/>
      <c r="CD309" s="19"/>
      <c r="CE309" s="19"/>
      <c r="CF309" s="13"/>
      <c r="CG309" s="13"/>
      <c r="CH309" s="13"/>
      <c r="CI309" s="13"/>
      <c r="CJ309" s="13"/>
      <c r="CK309" s="130"/>
      <c r="CL309" s="19"/>
      <c r="CM309" s="19"/>
      <c r="CN309" s="13"/>
      <c r="CO309" s="13"/>
      <c r="CP309" s="13"/>
      <c r="CQ309" s="13"/>
      <c r="CR309" s="13"/>
      <c r="CS309" s="130"/>
      <c r="CT309" s="19"/>
      <c r="CU309" s="19"/>
      <c r="CV309" s="13"/>
      <c r="CW309" s="13"/>
      <c r="CX309" s="13"/>
      <c r="CY309" s="13"/>
      <c r="CZ309" s="13"/>
      <c r="DA309" s="130"/>
      <c r="DB309" s="19"/>
      <c r="DC309" s="19"/>
      <c r="DD309" s="13"/>
      <c r="DE309" s="13"/>
      <c r="DF309" s="13"/>
      <c r="DG309" s="13"/>
      <c r="DH309" s="13"/>
      <c r="DI309" s="130"/>
      <c r="DJ309" s="19"/>
      <c r="DK309" s="19"/>
      <c r="DL309" s="13"/>
      <c r="DM309" s="13"/>
      <c r="DN309" s="13"/>
      <c r="DO309" s="13"/>
      <c r="DP309" s="13"/>
      <c r="DQ309" s="130"/>
      <c r="DR309" s="19"/>
      <c r="DS309" s="19"/>
      <c r="DT309" s="13"/>
      <c r="DU309" s="13"/>
      <c r="DV309" s="13"/>
      <c r="DW309" s="13"/>
      <c r="DX309" s="13"/>
      <c r="DY309" s="130"/>
      <c r="DZ309" s="19"/>
      <c r="EA309" s="19"/>
      <c r="EB309" s="194"/>
      <c r="EC309" s="194"/>
      <c r="ED309" s="194"/>
      <c r="EE309" s="194"/>
      <c r="EF309" s="194"/>
      <c r="EG309" s="391"/>
      <c r="EH309" s="19"/>
      <c r="EI309" s="19"/>
      <c r="EJ309" s="13"/>
      <c r="EK309" s="13"/>
      <c r="EL309" s="13"/>
      <c r="EM309" s="13"/>
      <c r="EN309" s="13"/>
      <c r="EO309" s="130"/>
      <c r="EP309" s="19"/>
      <c r="EQ309" s="19"/>
    </row>
    <row r="310" spans="1:147" ht="37.5" customHeight="1">
      <c r="A310" s="19"/>
      <c r="B310" s="19"/>
      <c r="C310" s="19"/>
      <c r="D310" s="13"/>
      <c r="E310" s="13"/>
      <c r="F310" s="13"/>
      <c r="G310" s="13"/>
      <c r="H310" s="13"/>
      <c r="I310" s="130"/>
      <c r="J310" s="19"/>
      <c r="K310" s="19"/>
      <c r="L310" s="13"/>
      <c r="M310" s="13"/>
      <c r="N310" s="13"/>
      <c r="O310" s="13"/>
      <c r="P310" s="13"/>
      <c r="Q310" s="130"/>
      <c r="R310" s="19"/>
      <c r="S310" s="19"/>
      <c r="T310" s="13"/>
      <c r="U310" s="13"/>
      <c r="V310" s="13"/>
      <c r="W310" s="13"/>
      <c r="X310" s="13"/>
      <c r="Y310" s="130"/>
      <c r="Z310" s="19"/>
      <c r="AA310" s="19"/>
      <c r="AB310" s="13"/>
      <c r="AC310" s="13"/>
      <c r="AD310" s="13"/>
      <c r="AE310" s="13"/>
      <c r="AF310" s="13"/>
      <c r="AG310" s="130"/>
      <c r="AH310" s="19"/>
      <c r="AI310" s="19"/>
      <c r="AJ310" s="13"/>
      <c r="AK310" s="13"/>
      <c r="AL310" s="13"/>
      <c r="AM310" s="13"/>
      <c r="AN310" s="13"/>
      <c r="AO310" s="130"/>
      <c r="AP310" s="19"/>
      <c r="AQ310" s="19"/>
      <c r="AR310" s="13"/>
      <c r="AS310" s="13"/>
      <c r="AT310" s="13"/>
      <c r="AU310" s="13"/>
      <c r="AV310" s="13"/>
      <c r="AW310" s="130"/>
      <c r="AX310" s="19"/>
      <c r="AY310" s="19"/>
      <c r="AZ310" s="13"/>
      <c r="BA310" s="13"/>
      <c r="BB310" s="13"/>
      <c r="BC310" s="13"/>
      <c r="BD310" s="13"/>
      <c r="BE310" s="130"/>
      <c r="BF310" s="19"/>
      <c r="BG310" s="19"/>
      <c r="BH310" s="13"/>
      <c r="BI310" s="13"/>
      <c r="BJ310" s="13"/>
      <c r="BK310" s="13"/>
      <c r="BL310" s="13"/>
      <c r="BM310" s="130"/>
      <c r="BN310" s="19"/>
      <c r="BO310" s="19"/>
      <c r="BP310" s="13"/>
      <c r="BQ310" s="13"/>
      <c r="BR310" s="13"/>
      <c r="BS310" s="13"/>
      <c r="BT310" s="13"/>
      <c r="BU310" s="130"/>
      <c r="BV310" s="19"/>
      <c r="BW310" s="19"/>
      <c r="BX310" s="13"/>
      <c r="BY310" s="13"/>
      <c r="BZ310" s="13"/>
      <c r="CA310" s="13"/>
      <c r="CB310" s="13"/>
      <c r="CC310" s="130"/>
      <c r="CD310" s="19"/>
      <c r="CE310" s="19"/>
      <c r="CF310" s="13"/>
      <c r="CG310" s="13"/>
      <c r="CH310" s="13"/>
      <c r="CI310" s="13"/>
      <c r="CJ310" s="13"/>
      <c r="CK310" s="130"/>
      <c r="CL310" s="19"/>
      <c r="CM310" s="19"/>
      <c r="CN310" s="13"/>
      <c r="CO310" s="13"/>
      <c r="CP310" s="13"/>
      <c r="CQ310" s="13"/>
      <c r="CR310" s="13"/>
      <c r="CS310" s="130"/>
      <c r="CT310" s="19"/>
      <c r="CU310" s="19"/>
      <c r="CV310" s="13"/>
      <c r="CW310" s="13"/>
      <c r="CX310" s="13"/>
      <c r="CY310" s="13"/>
      <c r="CZ310" s="13"/>
      <c r="DA310" s="130"/>
      <c r="DB310" s="19"/>
      <c r="DC310" s="19"/>
      <c r="DD310" s="13"/>
      <c r="DE310" s="13"/>
      <c r="DF310" s="13"/>
      <c r="DG310" s="13"/>
      <c r="DH310" s="13"/>
      <c r="DI310" s="130"/>
      <c r="DJ310" s="19"/>
      <c r="DK310" s="19"/>
      <c r="DL310" s="13"/>
      <c r="DM310" s="13"/>
      <c r="DN310" s="13"/>
      <c r="DO310" s="13"/>
      <c r="DP310" s="13"/>
      <c r="DQ310" s="130"/>
      <c r="DR310" s="19"/>
      <c r="DS310" s="19"/>
      <c r="DT310" s="13"/>
      <c r="DU310" s="13"/>
      <c r="DV310" s="13"/>
      <c r="DW310" s="13"/>
      <c r="DX310" s="13"/>
      <c r="DY310" s="130"/>
      <c r="DZ310" s="19"/>
      <c r="EA310" s="19"/>
      <c r="EB310" s="194"/>
      <c r="EC310" s="194"/>
      <c r="ED310" s="194"/>
      <c r="EE310" s="194"/>
      <c r="EF310" s="194"/>
      <c r="EG310" s="391"/>
      <c r="EH310" s="19"/>
      <c r="EI310" s="19"/>
      <c r="EJ310" s="13"/>
      <c r="EK310" s="13"/>
      <c r="EL310" s="13"/>
      <c r="EM310" s="13"/>
      <c r="EN310" s="13"/>
      <c r="EO310" s="130"/>
      <c r="EP310" s="19"/>
      <c r="EQ310" s="19"/>
    </row>
    <row r="311" spans="1:147" ht="37.5" customHeight="1">
      <c r="A311" s="19"/>
      <c r="B311" s="19"/>
      <c r="C311" s="19"/>
      <c r="D311" s="13"/>
      <c r="E311" s="13"/>
      <c r="F311" s="13"/>
      <c r="G311" s="13"/>
      <c r="H311" s="13"/>
      <c r="I311" s="130"/>
      <c r="J311" s="19"/>
      <c r="K311" s="19"/>
      <c r="L311" s="13"/>
      <c r="M311" s="13"/>
      <c r="N311" s="13"/>
      <c r="O311" s="13"/>
      <c r="P311" s="13"/>
      <c r="Q311" s="130"/>
      <c r="R311" s="19"/>
      <c r="S311" s="19"/>
      <c r="T311" s="13"/>
      <c r="U311" s="13"/>
      <c r="V311" s="13"/>
      <c r="W311" s="13"/>
      <c r="X311" s="13"/>
      <c r="Y311" s="130"/>
      <c r="Z311" s="19"/>
      <c r="AA311" s="19"/>
      <c r="AB311" s="13"/>
      <c r="AC311" s="13"/>
      <c r="AD311" s="13"/>
      <c r="AE311" s="13"/>
      <c r="AF311" s="13"/>
      <c r="AG311" s="130"/>
      <c r="AH311" s="19"/>
      <c r="AI311" s="19"/>
      <c r="AJ311" s="13"/>
      <c r="AK311" s="13"/>
      <c r="AL311" s="13"/>
      <c r="AM311" s="13"/>
      <c r="AN311" s="13"/>
      <c r="AO311" s="130"/>
      <c r="AP311" s="19"/>
      <c r="AQ311" s="19"/>
      <c r="AR311" s="13"/>
      <c r="AS311" s="13"/>
      <c r="AT311" s="13"/>
      <c r="AU311" s="13"/>
      <c r="AV311" s="13"/>
      <c r="AW311" s="130"/>
      <c r="AX311" s="19"/>
      <c r="AY311" s="19"/>
      <c r="AZ311" s="13"/>
      <c r="BA311" s="13"/>
      <c r="BB311" s="13"/>
      <c r="BC311" s="13"/>
      <c r="BD311" s="13"/>
      <c r="BE311" s="130"/>
      <c r="BF311" s="19"/>
      <c r="BG311" s="19"/>
      <c r="BH311" s="13"/>
      <c r="BI311" s="13"/>
      <c r="BJ311" s="13"/>
      <c r="BK311" s="13"/>
      <c r="BL311" s="13"/>
      <c r="BM311" s="130"/>
      <c r="BN311" s="19"/>
      <c r="BO311" s="19"/>
      <c r="BP311" s="13"/>
      <c r="BQ311" s="13"/>
      <c r="BR311" s="13"/>
      <c r="BS311" s="13"/>
      <c r="BT311" s="13"/>
      <c r="BU311" s="130"/>
      <c r="BV311" s="19"/>
      <c r="BW311" s="19"/>
      <c r="BX311" s="13"/>
      <c r="BY311" s="13"/>
      <c r="BZ311" s="13"/>
      <c r="CA311" s="13"/>
      <c r="CB311" s="13"/>
      <c r="CC311" s="130"/>
      <c r="CD311" s="19"/>
      <c r="CE311" s="19"/>
      <c r="CF311" s="13"/>
      <c r="CG311" s="13"/>
      <c r="CH311" s="13"/>
      <c r="CI311" s="13"/>
      <c r="CJ311" s="13"/>
      <c r="CK311" s="130"/>
      <c r="CL311" s="19"/>
      <c r="CM311" s="19"/>
      <c r="CN311" s="13"/>
      <c r="CO311" s="13"/>
      <c r="CP311" s="13"/>
      <c r="CQ311" s="13"/>
      <c r="CR311" s="13"/>
      <c r="CS311" s="130"/>
      <c r="CT311" s="19"/>
      <c r="CU311" s="19"/>
      <c r="CV311" s="13"/>
      <c r="CW311" s="13"/>
      <c r="CX311" s="13"/>
      <c r="CY311" s="13"/>
      <c r="CZ311" s="13"/>
      <c r="DA311" s="130"/>
      <c r="DB311" s="19"/>
      <c r="DC311" s="19"/>
      <c r="DD311" s="13"/>
      <c r="DE311" s="13"/>
      <c r="DF311" s="13"/>
      <c r="DG311" s="13"/>
      <c r="DH311" s="13"/>
      <c r="DI311" s="130"/>
      <c r="DJ311" s="19"/>
      <c r="DK311" s="19"/>
      <c r="DL311" s="13"/>
      <c r="DM311" s="13"/>
      <c r="DN311" s="13"/>
      <c r="DO311" s="13"/>
      <c r="DP311" s="13"/>
      <c r="DQ311" s="130"/>
      <c r="DR311" s="19"/>
      <c r="DS311" s="19"/>
      <c r="DT311" s="13"/>
      <c r="DU311" s="13"/>
      <c r="DV311" s="13"/>
      <c r="DW311" s="13"/>
      <c r="DX311" s="13"/>
      <c r="DY311" s="130"/>
      <c r="DZ311" s="19"/>
      <c r="EA311" s="19"/>
      <c r="EB311" s="194"/>
      <c r="EC311" s="194"/>
      <c r="ED311" s="194"/>
      <c r="EE311" s="194"/>
      <c r="EF311" s="194"/>
      <c r="EG311" s="391"/>
      <c r="EH311" s="19"/>
      <c r="EI311" s="19"/>
      <c r="EJ311" s="13"/>
      <c r="EK311" s="13"/>
      <c r="EL311" s="13"/>
      <c r="EM311" s="13"/>
      <c r="EN311" s="13"/>
      <c r="EO311" s="130"/>
      <c r="EP311" s="19"/>
      <c r="EQ311" s="19"/>
    </row>
    <row r="312" spans="1:147" ht="37.5" customHeight="1">
      <c r="A312" s="19"/>
      <c r="B312" s="19"/>
      <c r="C312" s="19"/>
      <c r="D312" s="13"/>
      <c r="E312" s="13"/>
      <c r="F312" s="13"/>
      <c r="G312" s="13"/>
      <c r="H312" s="13"/>
      <c r="I312" s="130"/>
      <c r="J312" s="19"/>
      <c r="K312" s="19"/>
      <c r="L312" s="13"/>
      <c r="M312" s="13"/>
      <c r="N312" s="13"/>
      <c r="O312" s="13"/>
      <c r="P312" s="13"/>
      <c r="Q312" s="130"/>
      <c r="R312" s="19"/>
      <c r="S312" s="19"/>
      <c r="T312" s="13"/>
      <c r="U312" s="13"/>
      <c r="V312" s="13"/>
      <c r="W312" s="13"/>
      <c r="X312" s="13"/>
      <c r="Y312" s="130"/>
      <c r="Z312" s="19"/>
      <c r="AA312" s="19"/>
      <c r="AB312" s="13"/>
      <c r="AC312" s="13"/>
      <c r="AD312" s="13"/>
      <c r="AE312" s="13"/>
      <c r="AF312" s="13"/>
      <c r="AG312" s="130"/>
      <c r="AH312" s="19"/>
      <c r="AI312" s="19"/>
      <c r="AJ312" s="13"/>
      <c r="AK312" s="13"/>
      <c r="AL312" s="13"/>
      <c r="AM312" s="13"/>
      <c r="AN312" s="13"/>
      <c r="AO312" s="130"/>
      <c r="AP312" s="19"/>
      <c r="AQ312" s="19"/>
      <c r="AR312" s="13"/>
      <c r="AS312" s="13"/>
      <c r="AT312" s="13"/>
      <c r="AU312" s="13"/>
      <c r="AV312" s="13"/>
      <c r="AW312" s="130"/>
      <c r="AX312" s="19"/>
      <c r="AY312" s="19"/>
      <c r="AZ312" s="13"/>
      <c r="BA312" s="13"/>
      <c r="BB312" s="13"/>
      <c r="BC312" s="13"/>
      <c r="BD312" s="13"/>
      <c r="BE312" s="130"/>
      <c r="BF312" s="19"/>
      <c r="BG312" s="19"/>
      <c r="BH312" s="13"/>
      <c r="BI312" s="13"/>
      <c r="BJ312" s="13"/>
      <c r="BK312" s="13"/>
      <c r="BL312" s="13"/>
      <c r="BM312" s="130"/>
      <c r="BN312" s="19"/>
      <c r="BO312" s="19"/>
      <c r="BP312" s="13"/>
      <c r="BQ312" s="13"/>
      <c r="BR312" s="13"/>
      <c r="BS312" s="13"/>
      <c r="BT312" s="13"/>
      <c r="BU312" s="130"/>
      <c r="BV312" s="19"/>
      <c r="BW312" s="19"/>
      <c r="BX312" s="13"/>
      <c r="BY312" s="13"/>
      <c r="BZ312" s="13"/>
      <c r="CA312" s="13"/>
      <c r="CB312" s="13"/>
      <c r="CC312" s="130"/>
      <c r="CD312" s="19"/>
      <c r="CE312" s="19"/>
      <c r="CF312" s="13"/>
      <c r="CG312" s="13"/>
      <c r="CH312" s="13"/>
      <c r="CI312" s="13"/>
      <c r="CJ312" s="13"/>
      <c r="CK312" s="130"/>
      <c r="CL312" s="19"/>
      <c r="CM312" s="19"/>
      <c r="CN312" s="13"/>
      <c r="CO312" s="13"/>
      <c r="CP312" s="13"/>
      <c r="CQ312" s="13"/>
      <c r="CR312" s="13"/>
      <c r="CS312" s="130"/>
      <c r="CT312" s="19"/>
      <c r="CU312" s="19"/>
      <c r="CV312" s="13"/>
      <c r="CW312" s="13"/>
      <c r="CX312" s="13"/>
      <c r="CY312" s="13"/>
      <c r="CZ312" s="13"/>
      <c r="DA312" s="130"/>
      <c r="DB312" s="19"/>
      <c r="DC312" s="19"/>
      <c r="DD312" s="13"/>
      <c r="DE312" s="13"/>
      <c r="DF312" s="13"/>
      <c r="DG312" s="13"/>
      <c r="DH312" s="13"/>
      <c r="DI312" s="130"/>
      <c r="DJ312" s="19"/>
      <c r="DK312" s="19"/>
      <c r="DL312" s="13"/>
      <c r="DM312" s="13"/>
      <c r="DN312" s="13"/>
      <c r="DO312" s="13"/>
      <c r="DP312" s="13"/>
      <c r="DQ312" s="130"/>
      <c r="DR312" s="19"/>
      <c r="DS312" s="19"/>
      <c r="DT312" s="13"/>
      <c r="DU312" s="13"/>
      <c r="DV312" s="13"/>
      <c r="DW312" s="13"/>
      <c r="DX312" s="13"/>
      <c r="DY312" s="130"/>
      <c r="DZ312" s="19"/>
      <c r="EA312" s="19"/>
      <c r="EB312" s="194"/>
      <c r="EC312" s="194"/>
      <c r="ED312" s="194"/>
      <c r="EE312" s="194"/>
      <c r="EF312" s="194"/>
      <c r="EG312" s="391"/>
      <c r="EH312" s="19"/>
      <c r="EI312" s="19"/>
      <c r="EJ312" s="13"/>
      <c r="EK312" s="13"/>
      <c r="EL312" s="13"/>
      <c r="EM312" s="13"/>
      <c r="EN312" s="13"/>
      <c r="EO312" s="130"/>
      <c r="EP312" s="19"/>
      <c r="EQ312" s="19"/>
    </row>
    <row r="313" spans="1:147" ht="37.5" customHeight="1">
      <c r="A313" s="19"/>
      <c r="B313" s="19"/>
      <c r="C313" s="19"/>
      <c r="D313" s="13"/>
      <c r="E313" s="13"/>
      <c r="F313" s="13"/>
      <c r="G313" s="13"/>
      <c r="H313" s="13"/>
      <c r="I313" s="130"/>
      <c r="J313" s="19"/>
      <c r="K313" s="19"/>
      <c r="L313" s="13"/>
      <c r="M313" s="13"/>
      <c r="N313" s="13"/>
      <c r="O313" s="13"/>
      <c r="P313" s="13"/>
      <c r="Q313" s="130"/>
      <c r="R313" s="19"/>
      <c r="S313" s="19"/>
      <c r="T313" s="13"/>
      <c r="U313" s="13"/>
      <c r="V313" s="13"/>
      <c r="W313" s="13"/>
      <c r="X313" s="13"/>
      <c r="Y313" s="130"/>
      <c r="Z313" s="19"/>
      <c r="AA313" s="19"/>
      <c r="AB313" s="13"/>
      <c r="AC313" s="13"/>
      <c r="AD313" s="13"/>
      <c r="AE313" s="13"/>
      <c r="AF313" s="13"/>
      <c r="AG313" s="130"/>
      <c r="AH313" s="19"/>
      <c r="AI313" s="19"/>
      <c r="AJ313" s="13"/>
      <c r="AK313" s="13"/>
      <c r="AL313" s="13"/>
      <c r="AM313" s="13"/>
      <c r="AN313" s="13"/>
      <c r="AO313" s="130"/>
      <c r="AP313" s="19"/>
      <c r="AQ313" s="19"/>
      <c r="AR313" s="13"/>
      <c r="AS313" s="13"/>
      <c r="AT313" s="13"/>
      <c r="AU313" s="13"/>
      <c r="AV313" s="13"/>
      <c r="AW313" s="130"/>
      <c r="AX313" s="19"/>
      <c r="AY313" s="19"/>
      <c r="AZ313" s="13"/>
      <c r="BA313" s="13"/>
      <c r="BB313" s="13"/>
      <c r="BC313" s="13"/>
      <c r="BD313" s="13"/>
      <c r="BE313" s="130"/>
      <c r="BF313" s="19"/>
      <c r="BG313" s="19"/>
      <c r="BH313" s="13"/>
      <c r="BI313" s="13"/>
      <c r="BJ313" s="13"/>
      <c r="BK313" s="13"/>
      <c r="BL313" s="13"/>
      <c r="BM313" s="130"/>
      <c r="BN313" s="19"/>
      <c r="BO313" s="19"/>
      <c r="BP313" s="13"/>
      <c r="BQ313" s="13"/>
      <c r="BR313" s="13"/>
      <c r="BS313" s="13"/>
      <c r="BT313" s="13"/>
      <c r="BU313" s="130"/>
      <c r="BV313" s="19"/>
      <c r="BW313" s="19"/>
      <c r="BX313" s="13"/>
      <c r="BY313" s="13"/>
      <c r="BZ313" s="13"/>
      <c r="CA313" s="13"/>
      <c r="CB313" s="13"/>
      <c r="CC313" s="130"/>
      <c r="CD313" s="19"/>
      <c r="CE313" s="19"/>
      <c r="CF313" s="13"/>
      <c r="CG313" s="13"/>
      <c r="CH313" s="13"/>
      <c r="CI313" s="13"/>
      <c r="CJ313" s="13"/>
      <c r="CK313" s="130"/>
      <c r="CL313" s="19"/>
      <c r="CM313" s="19"/>
      <c r="CN313" s="13"/>
      <c r="CO313" s="13"/>
      <c r="CP313" s="13"/>
      <c r="CQ313" s="13"/>
      <c r="CR313" s="13"/>
      <c r="CS313" s="130"/>
      <c r="CT313" s="19"/>
      <c r="CU313" s="19"/>
      <c r="CV313" s="13"/>
      <c r="CW313" s="13"/>
      <c r="CX313" s="13"/>
      <c r="CY313" s="13"/>
      <c r="CZ313" s="13"/>
      <c r="DA313" s="130"/>
      <c r="DB313" s="19"/>
      <c r="DC313" s="19"/>
      <c r="DD313" s="13"/>
      <c r="DE313" s="13"/>
      <c r="DF313" s="13"/>
      <c r="DG313" s="13"/>
      <c r="DH313" s="13"/>
      <c r="DI313" s="130"/>
      <c r="DJ313" s="19"/>
      <c r="DK313" s="19"/>
      <c r="DL313" s="13"/>
      <c r="DM313" s="13"/>
      <c r="DN313" s="13"/>
      <c r="DO313" s="13"/>
      <c r="DP313" s="13"/>
      <c r="DQ313" s="130"/>
      <c r="DR313" s="19"/>
      <c r="DS313" s="19"/>
      <c r="DT313" s="13"/>
      <c r="DU313" s="13"/>
      <c r="DV313" s="13"/>
      <c r="DW313" s="13"/>
      <c r="DX313" s="13"/>
      <c r="DY313" s="130"/>
      <c r="DZ313" s="19"/>
      <c r="EA313" s="19"/>
      <c r="EB313" s="194"/>
      <c r="EC313" s="194"/>
      <c r="ED313" s="194"/>
      <c r="EE313" s="194"/>
      <c r="EF313" s="194"/>
      <c r="EG313" s="391"/>
      <c r="EH313" s="19"/>
      <c r="EI313" s="19"/>
      <c r="EJ313" s="13"/>
      <c r="EK313" s="13"/>
      <c r="EL313" s="13"/>
      <c r="EM313" s="13"/>
      <c r="EN313" s="13"/>
      <c r="EO313" s="130"/>
      <c r="EP313" s="19"/>
      <c r="EQ313" s="19"/>
    </row>
    <row r="314" spans="1:147" ht="37.5" customHeight="1">
      <c r="A314" s="19"/>
      <c r="B314" s="19"/>
      <c r="C314" s="19"/>
      <c r="D314" s="13"/>
      <c r="E314" s="13"/>
      <c r="F314" s="13"/>
      <c r="G314" s="13"/>
      <c r="H314" s="13"/>
      <c r="I314" s="130"/>
      <c r="J314" s="19"/>
      <c r="K314" s="19"/>
      <c r="L314" s="13"/>
      <c r="M314" s="13"/>
      <c r="N314" s="13"/>
      <c r="O314" s="13"/>
      <c r="P314" s="13"/>
      <c r="Q314" s="130"/>
      <c r="R314" s="19"/>
      <c r="S314" s="19"/>
      <c r="T314" s="13"/>
      <c r="U314" s="13"/>
      <c r="V314" s="13"/>
      <c r="W314" s="13"/>
      <c r="X314" s="13"/>
      <c r="Y314" s="130"/>
      <c r="Z314" s="19"/>
      <c r="AA314" s="19"/>
      <c r="AB314" s="13"/>
      <c r="AC314" s="13"/>
      <c r="AD314" s="13"/>
      <c r="AE314" s="13"/>
      <c r="AF314" s="13"/>
      <c r="AG314" s="130"/>
      <c r="AH314" s="19"/>
      <c r="AI314" s="19"/>
      <c r="AJ314" s="13"/>
      <c r="AK314" s="13"/>
      <c r="AL314" s="13"/>
      <c r="AM314" s="13"/>
      <c r="AN314" s="13"/>
      <c r="AO314" s="130"/>
      <c r="AP314" s="19"/>
      <c r="AQ314" s="19"/>
      <c r="AR314" s="13"/>
      <c r="AS314" s="13"/>
      <c r="AT314" s="13"/>
      <c r="AU314" s="13"/>
      <c r="AV314" s="13"/>
      <c r="AW314" s="130"/>
      <c r="AX314" s="19"/>
      <c r="AY314" s="19"/>
      <c r="AZ314" s="13"/>
      <c r="BA314" s="13"/>
      <c r="BB314" s="13"/>
      <c r="BC314" s="13"/>
      <c r="BD314" s="13"/>
      <c r="BE314" s="130"/>
      <c r="BF314" s="19"/>
      <c r="BG314" s="19"/>
      <c r="BH314" s="13"/>
      <c r="BI314" s="13"/>
      <c r="BJ314" s="13"/>
      <c r="BK314" s="13"/>
      <c r="BL314" s="13"/>
      <c r="BM314" s="130"/>
      <c r="BN314" s="19"/>
      <c r="BO314" s="19"/>
      <c r="BP314" s="13"/>
      <c r="BQ314" s="13"/>
      <c r="BR314" s="13"/>
      <c r="BS314" s="13"/>
      <c r="BT314" s="13"/>
      <c r="BU314" s="130"/>
      <c r="BV314" s="19"/>
      <c r="BW314" s="19"/>
      <c r="BX314" s="13"/>
      <c r="BY314" s="13"/>
      <c r="BZ314" s="13"/>
      <c r="CA314" s="13"/>
      <c r="CB314" s="13"/>
      <c r="CC314" s="130"/>
      <c r="CD314" s="19"/>
      <c r="CE314" s="19"/>
      <c r="CF314" s="13"/>
      <c r="CG314" s="13"/>
      <c r="CH314" s="13"/>
      <c r="CI314" s="13"/>
      <c r="CJ314" s="13"/>
      <c r="CK314" s="130"/>
      <c r="CL314" s="19"/>
      <c r="CM314" s="19"/>
      <c r="CN314" s="13"/>
      <c r="CO314" s="13"/>
      <c r="CP314" s="13"/>
      <c r="CQ314" s="13"/>
      <c r="CR314" s="13"/>
      <c r="CS314" s="130"/>
      <c r="CT314" s="19"/>
      <c r="CU314" s="19"/>
      <c r="CV314" s="13"/>
      <c r="CW314" s="13"/>
      <c r="CX314" s="13"/>
      <c r="CY314" s="13"/>
      <c r="CZ314" s="13"/>
      <c r="DA314" s="130"/>
      <c r="DB314" s="19"/>
      <c r="DC314" s="19"/>
      <c r="DD314" s="13"/>
      <c r="DE314" s="13"/>
      <c r="DF314" s="13"/>
      <c r="DG314" s="13"/>
      <c r="DH314" s="13"/>
      <c r="DI314" s="130"/>
      <c r="DJ314" s="19"/>
      <c r="DK314" s="19"/>
      <c r="DL314" s="13"/>
      <c r="DM314" s="13"/>
      <c r="DN314" s="13"/>
      <c r="DO314" s="13"/>
      <c r="DP314" s="13"/>
      <c r="DQ314" s="130"/>
      <c r="DR314" s="19"/>
      <c r="DS314" s="19"/>
      <c r="DT314" s="13"/>
      <c r="DU314" s="13"/>
      <c r="DV314" s="13"/>
      <c r="DW314" s="13"/>
      <c r="DX314" s="13"/>
      <c r="DY314" s="130"/>
      <c r="DZ314" s="19"/>
      <c r="EA314" s="19"/>
      <c r="EB314" s="194"/>
      <c r="EC314" s="194"/>
      <c r="ED314" s="194"/>
      <c r="EE314" s="194"/>
      <c r="EF314" s="194"/>
      <c r="EG314" s="391"/>
      <c r="EH314" s="19"/>
      <c r="EI314" s="19"/>
      <c r="EJ314" s="13"/>
      <c r="EK314" s="13"/>
      <c r="EL314" s="13"/>
      <c r="EM314" s="13"/>
      <c r="EN314" s="13"/>
      <c r="EO314" s="130"/>
      <c r="EP314" s="19"/>
      <c r="EQ314" s="19"/>
    </row>
    <row r="315" spans="1:147" ht="37.5" customHeight="1">
      <c r="A315" s="19"/>
      <c r="B315" s="19"/>
      <c r="C315" s="19"/>
      <c r="D315" s="13"/>
      <c r="E315" s="13"/>
      <c r="F315" s="13"/>
      <c r="G315" s="13"/>
      <c r="H315" s="13"/>
      <c r="I315" s="130"/>
      <c r="J315" s="19"/>
      <c r="K315" s="19"/>
      <c r="L315" s="13"/>
      <c r="M315" s="13"/>
      <c r="N315" s="13"/>
      <c r="O315" s="13"/>
      <c r="P315" s="13"/>
      <c r="Q315" s="130"/>
      <c r="R315" s="19"/>
      <c r="S315" s="19"/>
      <c r="T315" s="13"/>
      <c r="U315" s="13"/>
      <c r="V315" s="13"/>
      <c r="W315" s="13"/>
      <c r="X315" s="13"/>
      <c r="Y315" s="130"/>
      <c r="Z315" s="19"/>
      <c r="AA315" s="19"/>
      <c r="AB315" s="13"/>
      <c r="AC315" s="13"/>
      <c r="AD315" s="13"/>
      <c r="AE315" s="13"/>
      <c r="AF315" s="13"/>
      <c r="AG315" s="130"/>
      <c r="AH315" s="19"/>
      <c r="AI315" s="19"/>
      <c r="AJ315" s="13"/>
      <c r="AK315" s="13"/>
      <c r="AL315" s="13"/>
      <c r="AM315" s="13"/>
      <c r="AN315" s="13"/>
      <c r="AO315" s="130"/>
      <c r="AP315" s="19"/>
      <c r="AQ315" s="19"/>
      <c r="AR315" s="13"/>
      <c r="AS315" s="13"/>
      <c r="AT315" s="13"/>
      <c r="AU315" s="13"/>
      <c r="AV315" s="13"/>
      <c r="AW315" s="130"/>
      <c r="AX315" s="19"/>
      <c r="AY315" s="19"/>
      <c r="AZ315" s="13"/>
      <c r="BA315" s="13"/>
      <c r="BB315" s="13"/>
      <c r="BC315" s="13"/>
      <c r="BD315" s="13"/>
      <c r="BE315" s="130"/>
      <c r="BF315" s="19"/>
      <c r="BG315" s="19"/>
      <c r="BH315" s="13"/>
      <c r="BI315" s="13"/>
      <c r="BJ315" s="13"/>
      <c r="BK315" s="13"/>
      <c r="BL315" s="13"/>
      <c r="BM315" s="130"/>
      <c r="BN315" s="19"/>
      <c r="BO315" s="19"/>
      <c r="BP315" s="13"/>
      <c r="BQ315" s="13"/>
      <c r="BR315" s="13"/>
      <c r="BS315" s="13"/>
      <c r="BT315" s="13"/>
      <c r="BU315" s="130"/>
      <c r="BV315" s="19"/>
      <c r="BW315" s="19"/>
      <c r="BX315" s="13"/>
      <c r="BY315" s="13"/>
      <c r="BZ315" s="13"/>
      <c r="CA315" s="13"/>
      <c r="CB315" s="13"/>
      <c r="CC315" s="130"/>
      <c r="CD315" s="19"/>
      <c r="CE315" s="19"/>
      <c r="CF315" s="13"/>
      <c r="CG315" s="13"/>
      <c r="CH315" s="13"/>
      <c r="CI315" s="13"/>
      <c r="CJ315" s="13"/>
      <c r="CK315" s="130"/>
      <c r="CL315" s="19"/>
      <c r="CM315" s="19"/>
      <c r="CN315" s="13"/>
      <c r="CO315" s="13"/>
      <c r="CP315" s="13"/>
      <c r="CQ315" s="13"/>
      <c r="CR315" s="13"/>
      <c r="CS315" s="130"/>
      <c r="CT315" s="19"/>
      <c r="CU315" s="19"/>
      <c r="CV315" s="13"/>
      <c r="CW315" s="13"/>
      <c r="CX315" s="13"/>
      <c r="CY315" s="13"/>
      <c r="CZ315" s="13"/>
      <c r="DA315" s="130"/>
      <c r="DB315" s="19"/>
      <c r="DC315" s="19"/>
      <c r="DD315" s="13"/>
      <c r="DE315" s="13"/>
      <c r="DF315" s="13"/>
      <c r="DG315" s="13"/>
      <c r="DH315" s="13"/>
      <c r="DI315" s="130"/>
      <c r="DJ315" s="19"/>
      <c r="DK315" s="19"/>
      <c r="DL315" s="13"/>
      <c r="DM315" s="13"/>
      <c r="DN315" s="13"/>
      <c r="DO315" s="13"/>
      <c r="DP315" s="13"/>
      <c r="DQ315" s="130"/>
      <c r="DR315" s="19"/>
      <c r="DS315" s="19"/>
      <c r="DT315" s="13"/>
      <c r="DU315" s="13"/>
      <c r="DV315" s="13"/>
      <c r="DW315" s="13"/>
      <c r="DX315" s="13"/>
      <c r="DY315" s="130"/>
      <c r="DZ315" s="19"/>
      <c r="EA315" s="19"/>
      <c r="EB315" s="194"/>
      <c r="EC315" s="194"/>
      <c r="ED315" s="194"/>
      <c r="EE315" s="194"/>
      <c r="EF315" s="194"/>
      <c r="EG315" s="391"/>
      <c r="EH315" s="19"/>
      <c r="EI315" s="19"/>
      <c r="EJ315" s="13"/>
      <c r="EK315" s="13"/>
      <c r="EL315" s="13"/>
      <c r="EM315" s="13"/>
      <c r="EN315" s="13"/>
      <c r="EO315" s="130"/>
      <c r="EP315" s="19"/>
      <c r="EQ315" s="19"/>
    </row>
    <row r="316" spans="1:147" ht="37.5" customHeight="1">
      <c r="A316" s="19"/>
      <c r="B316" s="19"/>
      <c r="C316" s="19"/>
      <c r="D316" s="13"/>
      <c r="E316" s="13"/>
      <c r="F316" s="13"/>
      <c r="G316" s="13"/>
      <c r="H316" s="13"/>
      <c r="I316" s="130"/>
      <c r="J316" s="19"/>
      <c r="K316" s="19"/>
      <c r="L316" s="13"/>
      <c r="M316" s="13"/>
      <c r="N316" s="13"/>
      <c r="O316" s="13"/>
      <c r="P316" s="13"/>
      <c r="Q316" s="130"/>
      <c r="R316" s="19"/>
      <c r="S316" s="19"/>
      <c r="T316" s="13"/>
      <c r="U316" s="13"/>
      <c r="V316" s="13"/>
      <c r="W316" s="13"/>
      <c r="X316" s="13"/>
      <c r="Y316" s="130"/>
      <c r="Z316" s="19"/>
      <c r="AA316" s="19"/>
      <c r="AB316" s="13"/>
      <c r="AC316" s="13"/>
      <c r="AD316" s="13"/>
      <c r="AE316" s="13"/>
      <c r="AF316" s="13"/>
      <c r="AG316" s="130"/>
      <c r="AH316" s="19"/>
      <c r="AI316" s="19"/>
      <c r="AJ316" s="13"/>
      <c r="AK316" s="13"/>
      <c r="AL316" s="13"/>
      <c r="AM316" s="13"/>
      <c r="AN316" s="13"/>
      <c r="AO316" s="130"/>
      <c r="AP316" s="19"/>
      <c r="AQ316" s="19"/>
      <c r="AR316" s="13"/>
      <c r="AS316" s="13"/>
      <c r="AT316" s="13"/>
      <c r="AU316" s="13"/>
      <c r="AV316" s="13"/>
      <c r="AW316" s="130"/>
      <c r="AX316" s="19"/>
      <c r="AY316" s="19"/>
      <c r="AZ316" s="13"/>
      <c r="BA316" s="13"/>
      <c r="BB316" s="13"/>
      <c r="BC316" s="13"/>
      <c r="BD316" s="13"/>
      <c r="BE316" s="130"/>
      <c r="BF316" s="19"/>
      <c r="BG316" s="19"/>
      <c r="BH316" s="13"/>
      <c r="BI316" s="13"/>
      <c r="BJ316" s="13"/>
      <c r="BK316" s="13"/>
      <c r="BL316" s="13"/>
      <c r="BM316" s="130"/>
      <c r="BN316" s="19"/>
      <c r="BO316" s="19"/>
      <c r="BP316" s="13"/>
      <c r="BQ316" s="13"/>
      <c r="BR316" s="13"/>
      <c r="BS316" s="13"/>
      <c r="BT316" s="13"/>
      <c r="BU316" s="130"/>
      <c r="BV316" s="19"/>
      <c r="BW316" s="19"/>
      <c r="BX316" s="13"/>
      <c r="BY316" s="13"/>
      <c r="BZ316" s="13"/>
      <c r="CA316" s="13"/>
      <c r="CB316" s="13"/>
      <c r="CC316" s="130"/>
      <c r="CD316" s="19"/>
      <c r="CE316" s="19"/>
      <c r="CF316" s="13"/>
      <c r="CG316" s="13"/>
      <c r="CH316" s="13"/>
      <c r="CI316" s="13"/>
      <c r="CJ316" s="13"/>
      <c r="CK316" s="130"/>
      <c r="CL316" s="19"/>
      <c r="CM316" s="19"/>
      <c r="CN316" s="13"/>
      <c r="CO316" s="13"/>
      <c r="CP316" s="13"/>
      <c r="CQ316" s="13"/>
      <c r="CR316" s="13"/>
      <c r="CS316" s="130"/>
      <c r="CT316" s="19"/>
      <c r="CU316" s="19"/>
      <c r="CV316" s="13"/>
      <c r="CW316" s="13"/>
      <c r="CX316" s="13"/>
      <c r="CY316" s="13"/>
      <c r="CZ316" s="13"/>
      <c r="DA316" s="130"/>
      <c r="DB316" s="19"/>
      <c r="DC316" s="19"/>
      <c r="DD316" s="13"/>
      <c r="DE316" s="13"/>
      <c r="DF316" s="13"/>
      <c r="DG316" s="13"/>
      <c r="DH316" s="13"/>
      <c r="DI316" s="130"/>
      <c r="DJ316" s="19"/>
      <c r="DK316" s="19"/>
      <c r="DL316" s="13"/>
      <c r="DM316" s="13"/>
      <c r="DN316" s="13"/>
      <c r="DO316" s="13"/>
      <c r="DP316" s="13"/>
      <c r="DQ316" s="130"/>
      <c r="DR316" s="19"/>
      <c r="DS316" s="19"/>
      <c r="DT316" s="13"/>
      <c r="DU316" s="13"/>
      <c r="DV316" s="13"/>
      <c r="DW316" s="13"/>
      <c r="DX316" s="13"/>
      <c r="DY316" s="130"/>
      <c r="DZ316" s="19"/>
      <c r="EA316" s="19"/>
      <c r="EB316" s="194"/>
      <c r="EC316" s="194"/>
      <c r="ED316" s="194"/>
      <c r="EE316" s="194"/>
      <c r="EF316" s="194"/>
      <c r="EG316" s="391"/>
      <c r="EH316" s="19"/>
      <c r="EI316" s="19"/>
      <c r="EJ316" s="13"/>
      <c r="EK316" s="13"/>
      <c r="EL316" s="13"/>
      <c r="EM316" s="13"/>
      <c r="EN316" s="13"/>
      <c r="EO316" s="130"/>
      <c r="EP316" s="19"/>
      <c r="EQ316" s="19"/>
    </row>
    <row r="317" spans="1:147" ht="37.5" customHeight="1">
      <c r="A317" s="19"/>
      <c r="B317" s="19"/>
      <c r="C317" s="19"/>
      <c r="D317" s="13"/>
      <c r="E317" s="13"/>
      <c r="F317" s="13"/>
      <c r="G317" s="13"/>
      <c r="H317" s="13"/>
      <c r="I317" s="130"/>
      <c r="J317" s="19"/>
      <c r="K317" s="19"/>
      <c r="L317" s="13"/>
      <c r="M317" s="13"/>
      <c r="N317" s="13"/>
      <c r="O317" s="13"/>
      <c r="P317" s="13"/>
      <c r="Q317" s="130"/>
      <c r="R317" s="19"/>
      <c r="S317" s="19"/>
      <c r="T317" s="13"/>
      <c r="U317" s="13"/>
      <c r="V317" s="13"/>
      <c r="W317" s="13"/>
      <c r="X317" s="13"/>
      <c r="Y317" s="130"/>
      <c r="Z317" s="19"/>
      <c r="AA317" s="19"/>
      <c r="AB317" s="13"/>
      <c r="AC317" s="13"/>
      <c r="AD317" s="13"/>
      <c r="AE317" s="13"/>
      <c r="AF317" s="13"/>
      <c r="AG317" s="130"/>
      <c r="AH317" s="19"/>
      <c r="AI317" s="19"/>
      <c r="AJ317" s="13"/>
      <c r="AK317" s="13"/>
      <c r="AL317" s="13"/>
      <c r="AM317" s="13"/>
      <c r="AN317" s="13"/>
      <c r="AO317" s="130"/>
      <c r="AP317" s="19"/>
      <c r="AQ317" s="19"/>
      <c r="AR317" s="13"/>
      <c r="AS317" s="13"/>
      <c r="AT317" s="13"/>
      <c r="AU317" s="13"/>
      <c r="AV317" s="13"/>
      <c r="AW317" s="130"/>
      <c r="AX317" s="19"/>
      <c r="AY317" s="19"/>
      <c r="AZ317" s="13"/>
      <c r="BA317" s="13"/>
      <c r="BB317" s="13"/>
      <c r="BC317" s="13"/>
      <c r="BD317" s="13"/>
      <c r="BE317" s="130"/>
      <c r="BF317" s="19"/>
      <c r="BG317" s="19"/>
      <c r="BH317" s="13"/>
      <c r="BI317" s="13"/>
      <c r="BJ317" s="13"/>
      <c r="BK317" s="13"/>
      <c r="BL317" s="13"/>
      <c r="BM317" s="130"/>
      <c r="BN317" s="19"/>
      <c r="BO317" s="19"/>
      <c r="BP317" s="13"/>
      <c r="BQ317" s="13"/>
      <c r="BR317" s="13"/>
      <c r="BS317" s="13"/>
      <c r="BT317" s="13"/>
      <c r="BU317" s="130"/>
      <c r="BV317" s="19"/>
      <c r="BW317" s="19"/>
      <c r="BX317" s="13"/>
      <c r="BY317" s="13"/>
      <c r="BZ317" s="13"/>
      <c r="CA317" s="13"/>
      <c r="CB317" s="13"/>
      <c r="CC317" s="130"/>
      <c r="CD317" s="19"/>
      <c r="CE317" s="19"/>
      <c r="CF317" s="13"/>
      <c r="CG317" s="13"/>
      <c r="CH317" s="13"/>
      <c r="CI317" s="13"/>
      <c r="CJ317" s="13"/>
      <c r="CK317" s="130"/>
      <c r="CL317" s="19"/>
      <c r="CM317" s="19"/>
      <c r="CN317" s="13"/>
      <c r="CO317" s="13"/>
      <c r="CP317" s="13"/>
      <c r="CQ317" s="13"/>
      <c r="CR317" s="13"/>
      <c r="CS317" s="130"/>
      <c r="CT317" s="19"/>
      <c r="CU317" s="19"/>
      <c r="CV317" s="13"/>
      <c r="CW317" s="13"/>
      <c r="CX317" s="13"/>
      <c r="CY317" s="13"/>
      <c r="CZ317" s="13"/>
      <c r="DA317" s="130"/>
      <c r="DB317" s="19"/>
      <c r="DC317" s="19"/>
      <c r="DD317" s="13"/>
      <c r="DE317" s="13"/>
      <c r="DF317" s="13"/>
      <c r="DG317" s="13"/>
      <c r="DH317" s="13"/>
      <c r="DI317" s="130"/>
      <c r="DJ317" s="19"/>
      <c r="DK317" s="19"/>
      <c r="DL317" s="13"/>
      <c r="DM317" s="13"/>
      <c r="DN317" s="13"/>
      <c r="DO317" s="13"/>
      <c r="DP317" s="13"/>
      <c r="DQ317" s="130"/>
      <c r="DR317" s="19"/>
      <c r="DS317" s="19"/>
      <c r="DT317" s="13"/>
      <c r="DU317" s="13"/>
      <c r="DV317" s="13"/>
      <c r="DW317" s="13"/>
      <c r="DX317" s="13"/>
      <c r="DY317" s="130"/>
      <c r="DZ317" s="19"/>
      <c r="EA317" s="19"/>
      <c r="EB317" s="194"/>
      <c r="EC317" s="194"/>
      <c r="ED317" s="194"/>
      <c r="EE317" s="194"/>
      <c r="EF317" s="194"/>
      <c r="EG317" s="391"/>
      <c r="EH317" s="19"/>
      <c r="EI317" s="19"/>
      <c r="EJ317" s="13"/>
      <c r="EK317" s="13"/>
      <c r="EL317" s="13"/>
      <c r="EM317" s="13"/>
      <c r="EN317" s="13"/>
      <c r="EO317" s="130"/>
      <c r="EP317" s="19"/>
      <c r="EQ317" s="19"/>
    </row>
    <row r="318" spans="1:147" ht="37.5" customHeight="1">
      <c r="A318" s="19"/>
      <c r="B318" s="19"/>
      <c r="C318" s="19"/>
      <c r="D318" s="13"/>
      <c r="E318" s="13"/>
      <c r="F318" s="13"/>
      <c r="G318" s="13"/>
      <c r="H318" s="13"/>
      <c r="I318" s="130"/>
      <c r="J318" s="19"/>
      <c r="K318" s="19"/>
      <c r="L318" s="13"/>
      <c r="M318" s="13"/>
      <c r="N318" s="13"/>
      <c r="O318" s="13"/>
      <c r="P318" s="13"/>
      <c r="Q318" s="130"/>
      <c r="R318" s="19"/>
      <c r="S318" s="19"/>
      <c r="T318" s="13"/>
      <c r="U318" s="13"/>
      <c r="V318" s="13"/>
      <c r="W318" s="13"/>
      <c r="X318" s="13"/>
      <c r="Y318" s="130"/>
      <c r="Z318" s="19"/>
      <c r="AA318" s="19"/>
      <c r="AB318" s="13"/>
      <c r="AC318" s="13"/>
      <c r="AD318" s="13"/>
      <c r="AE318" s="13"/>
      <c r="AF318" s="13"/>
      <c r="AG318" s="130"/>
      <c r="AH318" s="19"/>
      <c r="AI318" s="19"/>
      <c r="AJ318" s="13"/>
      <c r="AK318" s="13"/>
      <c r="AL318" s="13"/>
      <c r="AM318" s="13"/>
      <c r="AN318" s="13"/>
      <c r="AO318" s="130"/>
      <c r="AP318" s="19"/>
      <c r="AQ318" s="19"/>
      <c r="AR318" s="13"/>
      <c r="AS318" s="13"/>
      <c r="AT318" s="13"/>
      <c r="AU318" s="13"/>
      <c r="AV318" s="13"/>
      <c r="AW318" s="130"/>
      <c r="AX318" s="19"/>
      <c r="AY318" s="19"/>
      <c r="AZ318" s="13"/>
      <c r="BA318" s="13"/>
      <c r="BB318" s="13"/>
      <c r="BC318" s="13"/>
      <c r="BD318" s="13"/>
      <c r="BE318" s="130"/>
      <c r="BF318" s="19"/>
      <c r="BG318" s="19"/>
      <c r="BH318" s="13"/>
      <c r="BI318" s="13"/>
      <c r="BJ318" s="13"/>
      <c r="BK318" s="13"/>
      <c r="BL318" s="13"/>
      <c r="BM318" s="130"/>
      <c r="BN318" s="19"/>
      <c r="BO318" s="19"/>
      <c r="BP318" s="13"/>
      <c r="BQ318" s="13"/>
      <c r="BR318" s="13"/>
      <c r="BS318" s="13"/>
      <c r="BT318" s="13"/>
      <c r="BU318" s="130"/>
      <c r="BV318" s="19"/>
      <c r="BW318" s="19"/>
      <c r="BX318" s="13"/>
      <c r="BY318" s="13"/>
      <c r="BZ318" s="13"/>
      <c r="CA318" s="13"/>
      <c r="CB318" s="13"/>
      <c r="CC318" s="130"/>
      <c r="CD318" s="19"/>
      <c r="CE318" s="19"/>
      <c r="CF318" s="13"/>
      <c r="CG318" s="13"/>
      <c r="CH318" s="13"/>
      <c r="CI318" s="13"/>
      <c r="CJ318" s="13"/>
      <c r="CK318" s="130"/>
      <c r="CL318" s="19"/>
      <c r="CM318" s="19"/>
      <c r="CN318" s="13"/>
      <c r="CO318" s="13"/>
      <c r="CP318" s="13"/>
      <c r="CQ318" s="13"/>
      <c r="CR318" s="13"/>
      <c r="CS318" s="130"/>
      <c r="CT318" s="19"/>
      <c r="CU318" s="19"/>
      <c r="CV318" s="13"/>
      <c r="CW318" s="13"/>
      <c r="CX318" s="13"/>
      <c r="CY318" s="13"/>
      <c r="CZ318" s="13"/>
      <c r="DA318" s="130"/>
      <c r="DB318" s="19"/>
      <c r="DC318" s="19"/>
      <c r="DD318" s="13"/>
      <c r="DE318" s="13"/>
      <c r="DF318" s="13"/>
      <c r="DG318" s="13"/>
      <c r="DH318" s="13"/>
      <c r="DI318" s="130"/>
      <c r="DJ318" s="19"/>
      <c r="DK318" s="19"/>
      <c r="DL318" s="13"/>
      <c r="DM318" s="13"/>
      <c r="DN318" s="13"/>
      <c r="DO318" s="13"/>
      <c r="DP318" s="13"/>
      <c r="DQ318" s="130"/>
      <c r="DR318" s="19"/>
      <c r="DS318" s="19"/>
      <c r="DT318" s="13"/>
      <c r="DU318" s="13"/>
      <c r="DV318" s="13"/>
      <c r="DW318" s="13"/>
      <c r="DX318" s="13"/>
      <c r="DY318" s="130"/>
      <c r="DZ318" s="19"/>
      <c r="EA318" s="19"/>
      <c r="EB318" s="194"/>
      <c r="EC318" s="194"/>
      <c r="ED318" s="194"/>
      <c r="EE318" s="194"/>
      <c r="EF318" s="194"/>
      <c r="EG318" s="391"/>
      <c r="EH318" s="19"/>
      <c r="EI318" s="19"/>
      <c r="EJ318" s="13"/>
      <c r="EK318" s="13"/>
      <c r="EL318" s="13"/>
      <c r="EM318" s="13"/>
      <c r="EN318" s="13"/>
      <c r="EO318" s="130"/>
      <c r="EP318" s="19"/>
      <c r="EQ318" s="19"/>
    </row>
    <row r="319" spans="1:147" ht="37.5" customHeight="1">
      <c r="A319" s="19"/>
      <c r="B319" s="19"/>
      <c r="C319" s="19"/>
      <c r="D319" s="13"/>
      <c r="E319" s="13"/>
      <c r="F319" s="13"/>
      <c r="G319" s="13"/>
      <c r="H319" s="13"/>
      <c r="I319" s="130"/>
      <c r="J319" s="19"/>
      <c r="K319" s="19"/>
      <c r="L319" s="13"/>
      <c r="M319" s="13"/>
      <c r="N319" s="13"/>
      <c r="O319" s="13"/>
      <c r="P319" s="13"/>
      <c r="Q319" s="130"/>
      <c r="R319" s="19"/>
      <c r="S319" s="19"/>
      <c r="T319" s="13"/>
      <c r="U319" s="13"/>
      <c r="V319" s="13"/>
      <c r="W319" s="13"/>
      <c r="X319" s="13"/>
      <c r="Y319" s="130"/>
      <c r="Z319" s="19"/>
      <c r="AA319" s="19"/>
      <c r="AB319" s="13"/>
      <c r="AC319" s="13"/>
      <c r="AD319" s="13"/>
      <c r="AE319" s="13"/>
      <c r="AF319" s="13"/>
      <c r="AG319" s="130"/>
      <c r="AH319" s="19"/>
      <c r="AI319" s="19"/>
      <c r="AJ319" s="13"/>
      <c r="AK319" s="13"/>
      <c r="AL319" s="13"/>
      <c r="AM319" s="13"/>
      <c r="AN319" s="13"/>
      <c r="AO319" s="130"/>
      <c r="AP319" s="19"/>
      <c r="AQ319" s="19"/>
      <c r="AR319" s="13"/>
      <c r="AS319" s="13"/>
      <c r="AT319" s="13"/>
      <c r="AU319" s="13"/>
      <c r="AV319" s="13"/>
      <c r="AW319" s="130"/>
      <c r="AX319" s="19"/>
      <c r="AY319" s="19"/>
      <c r="AZ319" s="13"/>
      <c r="BA319" s="13"/>
      <c r="BB319" s="13"/>
      <c r="BC319" s="13"/>
      <c r="BD319" s="13"/>
      <c r="BE319" s="130"/>
      <c r="BF319" s="19"/>
      <c r="BG319" s="19"/>
      <c r="BH319" s="13"/>
      <c r="BI319" s="13"/>
      <c r="BJ319" s="13"/>
      <c r="BK319" s="13"/>
      <c r="BL319" s="13"/>
      <c r="BM319" s="130"/>
      <c r="BN319" s="19"/>
      <c r="BO319" s="19"/>
      <c r="BP319" s="13"/>
      <c r="BQ319" s="13"/>
      <c r="BR319" s="13"/>
      <c r="BS319" s="13"/>
      <c r="BT319" s="13"/>
      <c r="BU319" s="130"/>
      <c r="BV319" s="19"/>
      <c r="BW319" s="19"/>
      <c r="BX319" s="13"/>
      <c r="BY319" s="13"/>
      <c r="BZ319" s="13"/>
      <c r="CA319" s="13"/>
      <c r="CB319" s="13"/>
      <c r="CC319" s="130"/>
      <c r="CD319" s="19"/>
      <c r="CE319" s="19"/>
      <c r="CF319" s="13"/>
      <c r="CG319" s="13"/>
      <c r="CH319" s="13"/>
      <c r="CI319" s="13"/>
      <c r="CJ319" s="13"/>
      <c r="CK319" s="130"/>
      <c r="CL319" s="19"/>
      <c r="CM319" s="19"/>
      <c r="CN319" s="13"/>
      <c r="CO319" s="13"/>
      <c r="CP319" s="13"/>
      <c r="CQ319" s="13"/>
      <c r="CR319" s="13"/>
      <c r="CS319" s="130"/>
      <c r="CT319" s="19"/>
      <c r="CU319" s="19"/>
      <c r="CV319" s="13"/>
      <c r="CW319" s="13"/>
      <c r="CX319" s="13"/>
      <c r="CY319" s="13"/>
      <c r="CZ319" s="13"/>
      <c r="DA319" s="130"/>
      <c r="DB319" s="19"/>
      <c r="DC319" s="19"/>
      <c r="DD319" s="13"/>
      <c r="DE319" s="13"/>
      <c r="DF319" s="13"/>
      <c r="DG319" s="13"/>
      <c r="DH319" s="13"/>
      <c r="DI319" s="130"/>
      <c r="DJ319" s="19"/>
      <c r="DK319" s="19"/>
      <c r="DL319" s="13"/>
      <c r="DM319" s="13"/>
      <c r="DN319" s="13"/>
      <c r="DO319" s="13"/>
      <c r="DP319" s="13"/>
      <c r="DQ319" s="130"/>
      <c r="DR319" s="19"/>
      <c r="DS319" s="19"/>
      <c r="DT319" s="13"/>
      <c r="DU319" s="13"/>
      <c r="DV319" s="13"/>
      <c r="DW319" s="13"/>
      <c r="DX319" s="13"/>
      <c r="DY319" s="130"/>
      <c r="DZ319" s="19"/>
      <c r="EA319" s="19"/>
      <c r="EB319" s="194"/>
      <c r="EC319" s="194"/>
      <c r="ED319" s="194"/>
      <c r="EE319" s="194"/>
      <c r="EF319" s="194"/>
      <c r="EG319" s="391"/>
      <c r="EH319" s="19"/>
      <c r="EI319" s="19"/>
      <c r="EJ319" s="13"/>
      <c r="EK319" s="13"/>
      <c r="EL319" s="13"/>
      <c r="EM319" s="13"/>
      <c r="EN319" s="13"/>
      <c r="EO319" s="130"/>
      <c r="EP319" s="19"/>
      <c r="EQ319" s="19"/>
    </row>
    <row r="320" spans="1:147" ht="37.5" customHeight="1">
      <c r="A320" s="19"/>
      <c r="B320" s="19"/>
      <c r="C320" s="19"/>
      <c r="D320" s="13"/>
      <c r="E320" s="13"/>
      <c r="F320" s="13"/>
      <c r="G320" s="13"/>
      <c r="H320" s="13"/>
      <c r="I320" s="130"/>
      <c r="J320" s="19"/>
      <c r="K320" s="19"/>
      <c r="L320" s="13"/>
      <c r="M320" s="13"/>
      <c r="N320" s="13"/>
      <c r="O320" s="13"/>
      <c r="P320" s="13"/>
      <c r="Q320" s="130"/>
      <c r="R320" s="19"/>
      <c r="S320" s="19"/>
      <c r="T320" s="13"/>
      <c r="U320" s="13"/>
      <c r="V320" s="13"/>
      <c r="W320" s="13"/>
      <c r="X320" s="13"/>
      <c r="Y320" s="130"/>
      <c r="Z320" s="19"/>
      <c r="AA320" s="19"/>
      <c r="AB320" s="13"/>
      <c r="AC320" s="13"/>
      <c r="AD320" s="13"/>
      <c r="AE320" s="13"/>
      <c r="AF320" s="13"/>
      <c r="AG320" s="130"/>
      <c r="AH320" s="19"/>
      <c r="AI320" s="19"/>
      <c r="AJ320" s="13"/>
      <c r="AK320" s="13"/>
      <c r="AL320" s="13"/>
      <c r="AM320" s="13"/>
      <c r="AN320" s="13"/>
      <c r="AO320" s="130"/>
      <c r="AP320" s="19"/>
      <c r="AQ320" s="19"/>
      <c r="AR320" s="13"/>
      <c r="AS320" s="13"/>
      <c r="AT320" s="13"/>
      <c r="AU320" s="13"/>
      <c r="AV320" s="13"/>
      <c r="AW320" s="130"/>
      <c r="AX320" s="19"/>
      <c r="AY320" s="19"/>
      <c r="AZ320" s="13"/>
      <c r="BA320" s="13"/>
      <c r="BB320" s="13"/>
      <c r="BC320" s="13"/>
      <c r="BD320" s="13"/>
      <c r="BE320" s="130"/>
      <c r="BF320" s="19"/>
      <c r="BG320" s="19"/>
      <c r="BH320" s="13"/>
      <c r="BI320" s="13"/>
      <c r="BJ320" s="13"/>
      <c r="BK320" s="13"/>
      <c r="BL320" s="13"/>
      <c r="BM320" s="130"/>
      <c r="BN320" s="19"/>
      <c r="BO320" s="19"/>
      <c r="BP320" s="13"/>
      <c r="BQ320" s="13"/>
      <c r="BR320" s="13"/>
      <c r="BS320" s="13"/>
      <c r="BT320" s="13"/>
      <c r="BU320" s="130"/>
      <c r="BV320" s="19"/>
      <c r="BW320" s="19"/>
      <c r="BX320" s="13"/>
      <c r="BY320" s="13"/>
      <c r="BZ320" s="13"/>
      <c r="CA320" s="13"/>
      <c r="CB320" s="13"/>
      <c r="CC320" s="130"/>
      <c r="CD320" s="19"/>
      <c r="CE320" s="19"/>
      <c r="CF320" s="13"/>
      <c r="CG320" s="13"/>
      <c r="CH320" s="13"/>
      <c r="CI320" s="13"/>
      <c r="CJ320" s="13"/>
      <c r="CK320" s="130"/>
      <c r="CL320" s="19"/>
      <c r="CM320" s="19"/>
      <c r="CN320" s="13"/>
      <c r="CO320" s="13"/>
      <c r="CP320" s="13"/>
      <c r="CQ320" s="13"/>
      <c r="CR320" s="13"/>
      <c r="CS320" s="130"/>
      <c r="CT320" s="19"/>
      <c r="CU320" s="19"/>
      <c r="CV320" s="13"/>
      <c r="CW320" s="13"/>
      <c r="CX320" s="13"/>
      <c r="CY320" s="13"/>
      <c r="CZ320" s="13"/>
      <c r="DA320" s="130"/>
      <c r="DB320" s="19"/>
      <c r="DC320" s="19"/>
      <c r="DD320" s="13"/>
      <c r="DE320" s="13"/>
      <c r="DF320" s="13"/>
      <c r="DG320" s="13"/>
      <c r="DH320" s="13"/>
      <c r="DI320" s="130"/>
      <c r="DJ320" s="19"/>
      <c r="DK320" s="19"/>
      <c r="DL320" s="13"/>
      <c r="DM320" s="13"/>
      <c r="DN320" s="13"/>
      <c r="DO320" s="13"/>
      <c r="DP320" s="13"/>
      <c r="DQ320" s="130"/>
      <c r="DR320" s="19"/>
      <c r="DS320" s="19"/>
      <c r="DT320" s="13"/>
      <c r="DU320" s="13"/>
      <c r="DV320" s="13"/>
      <c r="DW320" s="13"/>
      <c r="DX320" s="13"/>
      <c r="DY320" s="130"/>
      <c r="DZ320" s="19"/>
      <c r="EA320" s="19"/>
      <c r="EB320" s="194"/>
      <c r="EC320" s="194"/>
      <c r="ED320" s="194"/>
      <c r="EE320" s="194"/>
      <c r="EF320" s="194"/>
      <c r="EG320" s="391"/>
      <c r="EH320" s="19"/>
      <c r="EI320" s="19"/>
      <c r="EJ320" s="13"/>
      <c r="EK320" s="13"/>
      <c r="EL320" s="13"/>
      <c r="EM320" s="13"/>
      <c r="EN320" s="13"/>
      <c r="EO320" s="130"/>
      <c r="EP320" s="19"/>
      <c r="EQ320" s="19"/>
    </row>
    <row r="321" spans="1:147" ht="37.5" customHeight="1">
      <c r="A321" s="19"/>
      <c r="B321" s="19"/>
      <c r="C321" s="19"/>
      <c r="D321" s="13"/>
      <c r="E321" s="13"/>
      <c r="F321" s="13"/>
      <c r="G321" s="13"/>
      <c r="H321" s="13"/>
      <c r="I321" s="130"/>
      <c r="J321" s="19"/>
      <c r="K321" s="19"/>
      <c r="L321" s="13"/>
      <c r="M321" s="13"/>
      <c r="N321" s="13"/>
      <c r="O321" s="13"/>
      <c r="P321" s="13"/>
      <c r="Q321" s="130"/>
      <c r="R321" s="19"/>
      <c r="S321" s="19"/>
      <c r="T321" s="13"/>
      <c r="U321" s="13"/>
      <c r="V321" s="13"/>
      <c r="W321" s="13"/>
      <c r="X321" s="13"/>
      <c r="Y321" s="130"/>
      <c r="Z321" s="19"/>
      <c r="AA321" s="19"/>
      <c r="AB321" s="13"/>
      <c r="AC321" s="13"/>
      <c r="AD321" s="13"/>
      <c r="AE321" s="13"/>
      <c r="AF321" s="13"/>
      <c r="AG321" s="130"/>
      <c r="AH321" s="19"/>
      <c r="AI321" s="19"/>
      <c r="AJ321" s="13"/>
      <c r="AK321" s="13"/>
      <c r="AL321" s="13"/>
      <c r="AM321" s="13"/>
      <c r="AN321" s="13"/>
      <c r="AO321" s="130"/>
      <c r="AP321" s="19"/>
      <c r="AQ321" s="19"/>
      <c r="AR321" s="13"/>
      <c r="AS321" s="13"/>
      <c r="AT321" s="13"/>
      <c r="AU321" s="13"/>
      <c r="AV321" s="13"/>
      <c r="AW321" s="130"/>
      <c r="AX321" s="19"/>
      <c r="AY321" s="19"/>
      <c r="AZ321" s="13"/>
      <c r="BA321" s="13"/>
      <c r="BB321" s="13"/>
      <c r="BC321" s="13"/>
      <c r="BD321" s="13"/>
      <c r="BE321" s="130"/>
      <c r="BF321" s="19"/>
      <c r="BG321" s="19"/>
      <c r="BH321" s="13"/>
      <c r="BI321" s="13"/>
      <c r="BJ321" s="13"/>
      <c r="BK321" s="13"/>
      <c r="BL321" s="13"/>
      <c r="BM321" s="130"/>
      <c r="BN321" s="19"/>
      <c r="BO321" s="19"/>
      <c r="BP321" s="13"/>
      <c r="BQ321" s="13"/>
      <c r="BR321" s="13"/>
      <c r="BS321" s="13"/>
      <c r="BT321" s="13"/>
      <c r="BU321" s="130"/>
      <c r="BV321" s="19"/>
      <c r="BW321" s="19"/>
      <c r="BX321" s="13"/>
      <c r="BY321" s="13"/>
      <c r="BZ321" s="13"/>
      <c r="CA321" s="13"/>
      <c r="CB321" s="13"/>
      <c r="CC321" s="130"/>
      <c r="CD321" s="19"/>
      <c r="CE321" s="19"/>
      <c r="CF321" s="13"/>
      <c r="CG321" s="13"/>
      <c r="CH321" s="13"/>
      <c r="CI321" s="13"/>
      <c r="CJ321" s="13"/>
      <c r="CK321" s="130"/>
      <c r="CL321" s="19"/>
      <c r="CM321" s="19"/>
      <c r="CN321" s="13"/>
      <c r="CO321" s="13"/>
      <c r="CP321" s="13"/>
      <c r="CQ321" s="13"/>
      <c r="CR321" s="13"/>
      <c r="CS321" s="130"/>
      <c r="CT321" s="19"/>
      <c r="CU321" s="19"/>
      <c r="CV321" s="13"/>
      <c r="CW321" s="13"/>
      <c r="CX321" s="13"/>
      <c r="CY321" s="13"/>
      <c r="CZ321" s="13"/>
      <c r="DA321" s="130"/>
      <c r="DB321" s="19"/>
      <c r="DC321" s="19"/>
      <c r="DD321" s="13"/>
      <c r="DE321" s="13"/>
      <c r="DF321" s="13"/>
      <c r="DG321" s="13"/>
      <c r="DH321" s="13"/>
      <c r="DI321" s="130"/>
      <c r="DJ321" s="19"/>
      <c r="DK321" s="19"/>
      <c r="DL321" s="13"/>
      <c r="DM321" s="13"/>
      <c r="DN321" s="13"/>
      <c r="DO321" s="13"/>
      <c r="DP321" s="13"/>
      <c r="DQ321" s="130"/>
      <c r="DR321" s="19"/>
      <c r="DS321" s="19"/>
      <c r="DT321" s="13"/>
      <c r="DU321" s="13"/>
      <c r="DV321" s="13"/>
      <c r="DW321" s="13"/>
      <c r="DX321" s="13"/>
      <c r="DY321" s="130"/>
      <c r="DZ321" s="19"/>
      <c r="EA321" s="19"/>
      <c r="EB321" s="194"/>
      <c r="EC321" s="194"/>
      <c r="ED321" s="194"/>
      <c r="EE321" s="194"/>
      <c r="EF321" s="194"/>
      <c r="EG321" s="391"/>
      <c r="EH321" s="19"/>
      <c r="EI321" s="19"/>
      <c r="EJ321" s="13"/>
      <c r="EK321" s="13"/>
      <c r="EL321" s="13"/>
      <c r="EM321" s="13"/>
      <c r="EN321" s="13"/>
      <c r="EO321" s="130"/>
      <c r="EP321" s="19"/>
      <c r="EQ321" s="19"/>
    </row>
    <row r="322" spans="1:147" ht="37.5" customHeight="1">
      <c r="A322" s="19"/>
      <c r="B322" s="19"/>
      <c r="C322" s="19"/>
      <c r="D322" s="13"/>
      <c r="E322" s="13"/>
      <c r="F322" s="13"/>
      <c r="G322" s="13"/>
      <c r="H322" s="13"/>
      <c r="I322" s="130"/>
      <c r="J322" s="19"/>
      <c r="K322" s="19"/>
      <c r="L322" s="13"/>
      <c r="M322" s="13"/>
      <c r="N322" s="13"/>
      <c r="O322" s="13"/>
      <c r="P322" s="13"/>
      <c r="Q322" s="130"/>
      <c r="R322" s="19"/>
      <c r="S322" s="19"/>
      <c r="T322" s="13"/>
      <c r="U322" s="13"/>
      <c r="V322" s="13"/>
      <c r="W322" s="13"/>
      <c r="X322" s="13"/>
      <c r="Y322" s="130"/>
      <c r="Z322" s="19"/>
      <c r="AA322" s="19"/>
      <c r="AB322" s="13"/>
      <c r="AC322" s="13"/>
      <c r="AD322" s="13"/>
      <c r="AE322" s="13"/>
      <c r="AF322" s="13"/>
      <c r="AG322" s="130"/>
      <c r="AH322" s="19"/>
      <c r="AI322" s="19"/>
      <c r="AJ322" s="13"/>
      <c r="AK322" s="13"/>
      <c r="AL322" s="13"/>
      <c r="AM322" s="13"/>
      <c r="AN322" s="13"/>
      <c r="AO322" s="130"/>
      <c r="AP322" s="19"/>
      <c r="AQ322" s="19"/>
      <c r="AR322" s="13"/>
      <c r="AS322" s="13"/>
      <c r="AT322" s="13"/>
      <c r="AU322" s="13"/>
      <c r="AV322" s="13"/>
      <c r="AW322" s="130"/>
      <c r="AX322" s="19"/>
      <c r="AY322" s="19"/>
      <c r="AZ322" s="13"/>
      <c r="BA322" s="13"/>
      <c r="BB322" s="13"/>
      <c r="BC322" s="13"/>
      <c r="BD322" s="13"/>
      <c r="BE322" s="130"/>
      <c r="BF322" s="19"/>
      <c r="BG322" s="19"/>
      <c r="BH322" s="13"/>
      <c r="BI322" s="13"/>
      <c r="BJ322" s="13"/>
      <c r="BK322" s="13"/>
      <c r="BL322" s="13"/>
      <c r="BM322" s="130"/>
      <c r="BN322" s="19"/>
      <c r="BO322" s="19"/>
      <c r="BP322" s="13"/>
      <c r="BQ322" s="13"/>
      <c r="BR322" s="13"/>
      <c r="BS322" s="13"/>
      <c r="BT322" s="13"/>
      <c r="BU322" s="130"/>
      <c r="BV322" s="19"/>
      <c r="BW322" s="19"/>
      <c r="BX322" s="13"/>
      <c r="BY322" s="13"/>
      <c r="BZ322" s="13"/>
      <c r="CA322" s="13"/>
      <c r="CB322" s="13"/>
      <c r="CC322" s="130"/>
      <c r="CD322" s="19"/>
      <c r="CE322" s="19"/>
      <c r="CF322" s="13"/>
      <c r="CG322" s="13"/>
      <c r="CH322" s="13"/>
      <c r="CI322" s="13"/>
      <c r="CJ322" s="13"/>
      <c r="CK322" s="130"/>
      <c r="CL322" s="19"/>
      <c r="CM322" s="19"/>
      <c r="CN322" s="13"/>
      <c r="CO322" s="13"/>
      <c r="CP322" s="13"/>
      <c r="CQ322" s="13"/>
      <c r="CR322" s="13"/>
      <c r="CS322" s="130"/>
      <c r="CT322" s="19"/>
      <c r="CU322" s="19"/>
      <c r="CV322" s="13"/>
      <c r="CW322" s="13"/>
      <c r="CX322" s="13"/>
      <c r="CY322" s="13"/>
      <c r="CZ322" s="13"/>
      <c r="DA322" s="130"/>
      <c r="DB322" s="19"/>
      <c r="DC322" s="19"/>
      <c r="DD322" s="13"/>
      <c r="DE322" s="13"/>
      <c r="DF322" s="13"/>
      <c r="DG322" s="13"/>
      <c r="DH322" s="13"/>
      <c r="DI322" s="130"/>
      <c r="DJ322" s="19"/>
      <c r="DK322" s="19"/>
      <c r="DL322" s="13"/>
      <c r="DM322" s="13"/>
      <c r="DN322" s="13"/>
      <c r="DO322" s="13"/>
      <c r="DP322" s="13"/>
      <c r="DQ322" s="130"/>
      <c r="DR322" s="19"/>
      <c r="DS322" s="19"/>
      <c r="DT322" s="13"/>
      <c r="DU322" s="13"/>
      <c r="DV322" s="13"/>
      <c r="DW322" s="13"/>
      <c r="DX322" s="13"/>
      <c r="DY322" s="130"/>
      <c r="DZ322" s="19"/>
      <c r="EA322" s="19"/>
      <c r="EB322" s="194"/>
      <c r="EC322" s="194"/>
      <c r="ED322" s="194"/>
      <c r="EE322" s="194"/>
      <c r="EF322" s="194"/>
      <c r="EG322" s="391"/>
      <c r="EH322" s="19"/>
      <c r="EI322" s="19"/>
      <c r="EJ322" s="13"/>
      <c r="EK322" s="13"/>
      <c r="EL322" s="13"/>
      <c r="EM322" s="13"/>
      <c r="EN322" s="13"/>
      <c r="EO322" s="130"/>
      <c r="EP322" s="19"/>
      <c r="EQ322" s="19"/>
    </row>
    <row r="323" spans="1:147" ht="37.5" customHeight="1">
      <c r="A323" s="19"/>
      <c r="B323" s="19"/>
      <c r="C323" s="19"/>
      <c r="D323" s="13"/>
      <c r="E323" s="13"/>
      <c r="F323" s="13"/>
      <c r="G323" s="13"/>
      <c r="H323" s="13"/>
      <c r="I323" s="130"/>
      <c r="J323" s="19"/>
      <c r="K323" s="19"/>
      <c r="L323" s="13"/>
      <c r="M323" s="13"/>
      <c r="N323" s="13"/>
      <c r="O323" s="13"/>
      <c r="P323" s="13"/>
      <c r="Q323" s="130"/>
      <c r="R323" s="19"/>
      <c r="S323" s="19"/>
      <c r="T323" s="13"/>
      <c r="U323" s="13"/>
      <c r="V323" s="13"/>
      <c r="W323" s="13"/>
      <c r="X323" s="13"/>
      <c r="Y323" s="130"/>
      <c r="Z323" s="19"/>
      <c r="AA323" s="19"/>
      <c r="AB323" s="13"/>
      <c r="AC323" s="13"/>
      <c r="AD323" s="13"/>
      <c r="AE323" s="13"/>
      <c r="AF323" s="13"/>
      <c r="AG323" s="130"/>
      <c r="AH323" s="19"/>
      <c r="AI323" s="19"/>
      <c r="AJ323" s="13"/>
      <c r="AK323" s="13"/>
      <c r="AL323" s="13"/>
      <c r="AM323" s="13"/>
      <c r="AN323" s="13"/>
      <c r="AO323" s="130"/>
      <c r="AP323" s="19"/>
      <c r="AQ323" s="19"/>
      <c r="AR323" s="13"/>
      <c r="AS323" s="13"/>
      <c r="AT323" s="13"/>
      <c r="AU323" s="13"/>
      <c r="AV323" s="13"/>
      <c r="AW323" s="130"/>
      <c r="AX323" s="19"/>
      <c r="AY323" s="19"/>
      <c r="AZ323" s="13"/>
      <c r="BA323" s="13"/>
      <c r="BB323" s="13"/>
      <c r="BC323" s="13"/>
      <c r="BD323" s="13"/>
      <c r="BE323" s="130"/>
      <c r="BF323" s="19"/>
      <c r="BG323" s="19"/>
      <c r="BH323" s="13"/>
      <c r="BI323" s="13"/>
      <c r="BJ323" s="13"/>
      <c r="BK323" s="13"/>
      <c r="BL323" s="13"/>
      <c r="BM323" s="130"/>
      <c r="BN323" s="19"/>
      <c r="BO323" s="19"/>
      <c r="BP323" s="13"/>
      <c r="BQ323" s="13"/>
      <c r="BR323" s="13"/>
      <c r="BS323" s="13"/>
      <c r="BT323" s="13"/>
      <c r="BU323" s="130"/>
      <c r="BV323" s="19"/>
      <c r="BW323" s="19"/>
      <c r="BX323" s="13"/>
      <c r="BY323" s="13"/>
      <c r="BZ323" s="13"/>
      <c r="CA323" s="13"/>
      <c r="CB323" s="13"/>
      <c r="CC323" s="130"/>
      <c r="CD323" s="19"/>
      <c r="CE323" s="19"/>
      <c r="CF323" s="13"/>
      <c r="CG323" s="13"/>
      <c r="CH323" s="13"/>
      <c r="CI323" s="13"/>
      <c r="CJ323" s="13"/>
      <c r="CK323" s="130"/>
      <c r="CL323" s="19"/>
      <c r="CM323" s="19"/>
      <c r="CN323" s="13"/>
      <c r="CO323" s="13"/>
      <c r="CP323" s="13"/>
      <c r="CQ323" s="13"/>
      <c r="CR323" s="13"/>
      <c r="CS323" s="130"/>
      <c r="CT323" s="19"/>
      <c r="CU323" s="19"/>
      <c r="CV323" s="13"/>
      <c r="CW323" s="13"/>
      <c r="CX323" s="13"/>
      <c r="CY323" s="13"/>
      <c r="CZ323" s="13"/>
      <c r="DA323" s="130"/>
      <c r="DB323" s="19"/>
      <c r="DC323" s="19"/>
      <c r="DD323" s="13"/>
      <c r="DE323" s="13"/>
      <c r="DF323" s="13"/>
      <c r="DG323" s="13"/>
      <c r="DH323" s="13"/>
      <c r="DI323" s="130"/>
      <c r="DJ323" s="19"/>
      <c r="DK323" s="19"/>
      <c r="DL323" s="13"/>
      <c r="DM323" s="13"/>
      <c r="DN323" s="13"/>
      <c r="DO323" s="13"/>
      <c r="DP323" s="13"/>
      <c r="DQ323" s="130"/>
      <c r="DR323" s="19"/>
      <c r="DS323" s="19"/>
      <c r="DT323" s="13"/>
      <c r="DU323" s="13"/>
      <c r="DV323" s="13"/>
      <c r="DW323" s="13"/>
      <c r="DX323" s="13"/>
      <c r="DY323" s="130"/>
      <c r="DZ323" s="19"/>
      <c r="EA323" s="19"/>
      <c r="EB323" s="194"/>
      <c r="EC323" s="194"/>
      <c r="ED323" s="194"/>
      <c r="EE323" s="194"/>
      <c r="EF323" s="194"/>
      <c r="EG323" s="391"/>
      <c r="EH323" s="19"/>
      <c r="EI323" s="19"/>
      <c r="EJ323" s="13"/>
      <c r="EK323" s="13"/>
      <c r="EL323" s="13"/>
      <c r="EM323" s="13"/>
      <c r="EN323" s="13"/>
      <c r="EO323" s="130"/>
      <c r="EP323" s="19"/>
      <c r="EQ323" s="19"/>
    </row>
    <row r="324" spans="1:147" ht="37.5" customHeight="1">
      <c r="A324" s="19"/>
      <c r="B324" s="19"/>
      <c r="C324" s="19"/>
      <c r="D324" s="13"/>
      <c r="E324" s="13"/>
      <c r="F324" s="13"/>
      <c r="G324" s="13"/>
      <c r="H324" s="13"/>
      <c r="I324" s="130"/>
      <c r="J324" s="19"/>
      <c r="K324" s="19"/>
      <c r="L324" s="13"/>
      <c r="M324" s="13"/>
      <c r="N324" s="13"/>
      <c r="O324" s="13"/>
      <c r="P324" s="13"/>
      <c r="Q324" s="130"/>
      <c r="R324" s="19"/>
      <c r="S324" s="19"/>
      <c r="T324" s="13"/>
      <c r="U324" s="13"/>
      <c r="V324" s="13"/>
      <c r="W324" s="13"/>
      <c r="X324" s="13"/>
      <c r="Y324" s="130"/>
      <c r="Z324" s="19"/>
      <c r="AA324" s="19"/>
      <c r="AB324" s="13"/>
      <c r="AC324" s="13"/>
      <c r="AD324" s="13"/>
      <c r="AE324" s="13"/>
      <c r="AF324" s="13"/>
      <c r="AG324" s="130"/>
      <c r="AH324" s="19"/>
      <c r="AI324" s="19"/>
      <c r="AJ324" s="13"/>
      <c r="AK324" s="13"/>
      <c r="AL324" s="13"/>
      <c r="AM324" s="13"/>
      <c r="AN324" s="13"/>
      <c r="AO324" s="130"/>
      <c r="AP324" s="19"/>
      <c r="AQ324" s="19"/>
      <c r="AR324" s="13"/>
      <c r="AS324" s="13"/>
      <c r="AT324" s="13"/>
      <c r="AU324" s="13"/>
      <c r="AV324" s="13"/>
      <c r="AW324" s="130"/>
      <c r="AX324" s="19"/>
      <c r="AY324" s="19"/>
      <c r="AZ324" s="13"/>
      <c r="BA324" s="13"/>
      <c r="BB324" s="13"/>
      <c r="BC324" s="13"/>
      <c r="BD324" s="13"/>
      <c r="BE324" s="130"/>
      <c r="BF324" s="19"/>
      <c r="BG324" s="19"/>
      <c r="BH324" s="13"/>
      <c r="BI324" s="13"/>
      <c r="BJ324" s="13"/>
      <c r="BK324" s="13"/>
      <c r="BL324" s="13"/>
      <c r="BM324" s="130"/>
      <c r="BN324" s="19"/>
      <c r="BO324" s="19"/>
      <c r="BP324" s="13"/>
      <c r="BQ324" s="13"/>
      <c r="BR324" s="13"/>
      <c r="BS324" s="13"/>
      <c r="BT324" s="13"/>
      <c r="BU324" s="130"/>
      <c r="BV324" s="19"/>
      <c r="BW324" s="19"/>
      <c r="BX324" s="13"/>
      <c r="BY324" s="13"/>
      <c r="BZ324" s="13"/>
      <c r="CA324" s="13"/>
      <c r="CB324" s="13"/>
      <c r="CC324" s="130"/>
      <c r="CD324" s="19"/>
      <c r="CE324" s="19"/>
      <c r="CF324" s="13"/>
      <c r="CG324" s="13"/>
      <c r="CH324" s="13"/>
      <c r="CI324" s="13"/>
      <c r="CJ324" s="13"/>
      <c r="CK324" s="130"/>
      <c r="CL324" s="19"/>
      <c r="CM324" s="19"/>
      <c r="CN324" s="13"/>
      <c r="CO324" s="13"/>
      <c r="CP324" s="13"/>
      <c r="CQ324" s="13"/>
      <c r="CR324" s="13"/>
      <c r="CS324" s="130"/>
      <c r="CT324" s="19"/>
      <c r="CU324" s="19"/>
      <c r="CV324" s="13"/>
      <c r="CW324" s="13"/>
      <c r="CX324" s="13"/>
      <c r="CY324" s="13"/>
      <c r="CZ324" s="13"/>
      <c r="DA324" s="130"/>
      <c r="DB324" s="19"/>
      <c r="DC324" s="19"/>
      <c r="DD324" s="13"/>
      <c r="DE324" s="13"/>
      <c r="DF324" s="13"/>
      <c r="DG324" s="13"/>
      <c r="DH324" s="13"/>
      <c r="DI324" s="130"/>
      <c r="DJ324" s="19"/>
      <c r="DK324" s="19"/>
      <c r="DL324" s="13"/>
      <c r="DM324" s="13"/>
      <c r="DN324" s="13"/>
      <c r="DO324" s="13"/>
      <c r="DP324" s="13"/>
      <c r="DQ324" s="130"/>
      <c r="DR324" s="19"/>
      <c r="DS324" s="19"/>
      <c r="DT324" s="13"/>
      <c r="DU324" s="13"/>
      <c r="DV324" s="13"/>
      <c r="DW324" s="13"/>
      <c r="DX324" s="13"/>
      <c r="DY324" s="130"/>
      <c r="DZ324" s="19"/>
      <c r="EA324" s="19"/>
      <c r="EB324" s="194"/>
      <c r="EC324" s="194"/>
      <c r="ED324" s="194"/>
      <c r="EE324" s="194"/>
      <c r="EF324" s="194"/>
      <c r="EG324" s="391"/>
      <c r="EH324" s="19"/>
      <c r="EI324" s="19"/>
      <c r="EJ324" s="13"/>
      <c r="EK324" s="13"/>
      <c r="EL324" s="13"/>
      <c r="EM324" s="13"/>
      <c r="EN324" s="13"/>
      <c r="EO324" s="130"/>
      <c r="EP324" s="19"/>
      <c r="EQ324" s="19"/>
    </row>
    <row r="325" spans="1:147" ht="37.5" customHeight="1">
      <c r="A325" s="19"/>
      <c r="B325" s="19"/>
      <c r="C325" s="19"/>
      <c r="D325" s="13"/>
      <c r="E325" s="13"/>
      <c r="F325" s="13"/>
      <c r="G325" s="13"/>
      <c r="H325" s="13"/>
      <c r="I325" s="130"/>
      <c r="J325" s="19"/>
      <c r="K325" s="19"/>
      <c r="L325" s="13"/>
      <c r="M325" s="13"/>
      <c r="N325" s="13"/>
      <c r="O325" s="13"/>
      <c r="P325" s="13"/>
      <c r="Q325" s="130"/>
      <c r="R325" s="19"/>
      <c r="S325" s="19"/>
      <c r="T325" s="13"/>
      <c r="U325" s="13"/>
      <c r="V325" s="13"/>
      <c r="W325" s="13"/>
      <c r="X325" s="13"/>
      <c r="Y325" s="130"/>
      <c r="Z325" s="19"/>
      <c r="AA325" s="19"/>
      <c r="AB325" s="13"/>
      <c r="AC325" s="13"/>
      <c r="AD325" s="13"/>
      <c r="AE325" s="13"/>
      <c r="AF325" s="13"/>
      <c r="AG325" s="130"/>
      <c r="AH325" s="19"/>
      <c r="AI325" s="19"/>
      <c r="AJ325" s="13"/>
      <c r="AK325" s="13"/>
      <c r="AL325" s="13"/>
      <c r="AM325" s="13"/>
      <c r="AN325" s="13"/>
      <c r="AO325" s="130"/>
      <c r="AP325" s="19"/>
      <c r="AQ325" s="19"/>
      <c r="AR325" s="13"/>
      <c r="AS325" s="13"/>
      <c r="AT325" s="13"/>
      <c r="AU325" s="13"/>
      <c r="AV325" s="13"/>
      <c r="AW325" s="130"/>
      <c r="AX325" s="19"/>
      <c r="AY325" s="19"/>
      <c r="AZ325" s="13"/>
      <c r="BA325" s="13"/>
      <c r="BB325" s="13"/>
      <c r="BC325" s="13"/>
      <c r="BD325" s="13"/>
      <c r="BE325" s="130"/>
      <c r="BF325" s="19"/>
      <c r="BG325" s="19"/>
      <c r="BH325" s="13"/>
      <c r="BI325" s="13"/>
      <c r="BJ325" s="13"/>
      <c r="BK325" s="13"/>
      <c r="BL325" s="13"/>
      <c r="BM325" s="130"/>
      <c r="BN325" s="19"/>
      <c r="BO325" s="19"/>
      <c r="BP325" s="13"/>
      <c r="BQ325" s="13"/>
      <c r="BR325" s="13"/>
      <c r="BS325" s="13"/>
      <c r="BT325" s="13"/>
      <c r="BU325" s="130"/>
      <c r="BV325" s="19"/>
      <c r="BW325" s="19"/>
      <c r="BX325" s="13"/>
      <c r="BY325" s="13"/>
      <c r="BZ325" s="13"/>
      <c r="CA325" s="13"/>
      <c r="CB325" s="13"/>
      <c r="CC325" s="130"/>
      <c r="CD325" s="19"/>
      <c r="CE325" s="19"/>
      <c r="CF325" s="13"/>
      <c r="CG325" s="13"/>
      <c r="CH325" s="13"/>
      <c r="CI325" s="13"/>
      <c r="CJ325" s="13"/>
      <c r="CK325" s="130"/>
      <c r="CL325" s="19"/>
      <c r="CM325" s="19"/>
      <c r="CN325" s="13"/>
      <c r="CO325" s="13"/>
      <c r="CP325" s="13"/>
      <c r="CQ325" s="13"/>
      <c r="CR325" s="13"/>
      <c r="CS325" s="130"/>
      <c r="CT325" s="19"/>
      <c r="CU325" s="19"/>
      <c r="CV325" s="13"/>
      <c r="CW325" s="13"/>
      <c r="CX325" s="13"/>
      <c r="CY325" s="13"/>
      <c r="CZ325" s="13"/>
      <c r="DA325" s="130"/>
      <c r="DB325" s="19"/>
      <c r="DC325" s="19"/>
      <c r="DD325" s="13"/>
      <c r="DE325" s="13"/>
      <c r="DF325" s="13"/>
      <c r="DG325" s="13"/>
      <c r="DH325" s="13"/>
      <c r="DI325" s="130"/>
      <c r="DJ325" s="19"/>
      <c r="DK325" s="19"/>
      <c r="DL325" s="13"/>
      <c r="DM325" s="13"/>
      <c r="DN325" s="13"/>
      <c r="DO325" s="13"/>
      <c r="DP325" s="13"/>
      <c r="DQ325" s="130"/>
      <c r="DR325" s="19"/>
      <c r="DS325" s="19"/>
      <c r="DT325" s="13"/>
      <c r="DU325" s="13"/>
      <c r="DV325" s="13"/>
      <c r="DW325" s="13"/>
      <c r="DX325" s="13"/>
      <c r="DY325" s="130"/>
      <c r="DZ325" s="19"/>
      <c r="EA325" s="19"/>
      <c r="EB325" s="194"/>
      <c r="EC325" s="194"/>
      <c r="ED325" s="194"/>
      <c r="EE325" s="194"/>
      <c r="EF325" s="194"/>
      <c r="EG325" s="391"/>
      <c r="EH325" s="19"/>
      <c r="EI325" s="19"/>
      <c r="EJ325" s="13"/>
      <c r="EK325" s="13"/>
      <c r="EL325" s="13"/>
      <c r="EM325" s="13"/>
      <c r="EN325" s="13"/>
      <c r="EO325" s="130"/>
      <c r="EP325" s="19"/>
      <c r="EQ325" s="19"/>
    </row>
    <row r="326" spans="1:147" ht="37.5" customHeight="1">
      <c r="A326" s="19"/>
      <c r="B326" s="19"/>
      <c r="C326" s="19"/>
      <c r="D326" s="13"/>
      <c r="E326" s="13"/>
      <c r="F326" s="13"/>
      <c r="G326" s="13"/>
      <c r="H326" s="13"/>
      <c r="I326" s="130"/>
      <c r="J326" s="19"/>
      <c r="K326" s="19"/>
      <c r="L326" s="13"/>
      <c r="M326" s="13"/>
      <c r="N326" s="13"/>
      <c r="O326" s="13"/>
      <c r="P326" s="13"/>
      <c r="Q326" s="130"/>
      <c r="R326" s="19"/>
      <c r="S326" s="19"/>
      <c r="T326" s="13"/>
      <c r="U326" s="13"/>
      <c r="V326" s="13"/>
      <c r="W326" s="13"/>
      <c r="X326" s="13"/>
      <c r="Y326" s="130"/>
      <c r="Z326" s="19"/>
      <c r="AA326" s="19"/>
      <c r="AB326" s="13"/>
      <c r="AC326" s="13"/>
      <c r="AD326" s="13"/>
      <c r="AE326" s="13"/>
      <c r="AF326" s="13"/>
      <c r="AG326" s="130"/>
      <c r="AH326" s="19"/>
      <c r="AI326" s="19"/>
      <c r="AJ326" s="13"/>
      <c r="AK326" s="13"/>
      <c r="AL326" s="13"/>
      <c r="AM326" s="13"/>
      <c r="AN326" s="13"/>
      <c r="AO326" s="130"/>
      <c r="AP326" s="19"/>
      <c r="AQ326" s="19"/>
      <c r="AR326" s="13"/>
      <c r="AS326" s="13"/>
      <c r="AT326" s="13"/>
      <c r="AU326" s="13"/>
      <c r="AV326" s="13"/>
      <c r="AW326" s="130"/>
      <c r="AX326" s="19"/>
      <c r="AY326" s="19"/>
      <c r="AZ326" s="13"/>
      <c r="BA326" s="13"/>
      <c r="BB326" s="13"/>
      <c r="BC326" s="13"/>
      <c r="BD326" s="13"/>
      <c r="BE326" s="130"/>
      <c r="BF326" s="19"/>
      <c r="BG326" s="19"/>
      <c r="BH326" s="13"/>
      <c r="BI326" s="13"/>
      <c r="BJ326" s="13"/>
      <c r="BK326" s="13"/>
      <c r="BL326" s="13"/>
      <c r="BM326" s="130"/>
      <c r="BN326" s="19"/>
      <c r="BO326" s="19"/>
      <c r="BP326" s="13"/>
      <c r="BQ326" s="13"/>
      <c r="BR326" s="13"/>
      <c r="BS326" s="13"/>
      <c r="BT326" s="13"/>
      <c r="BU326" s="130"/>
      <c r="BV326" s="19"/>
      <c r="BW326" s="19"/>
      <c r="BX326" s="13"/>
      <c r="BY326" s="13"/>
      <c r="BZ326" s="13"/>
      <c r="CA326" s="13"/>
      <c r="CB326" s="13"/>
      <c r="CC326" s="130"/>
      <c r="CD326" s="19"/>
      <c r="CE326" s="19"/>
      <c r="CF326" s="13"/>
      <c r="CG326" s="13"/>
      <c r="CH326" s="13"/>
      <c r="CI326" s="13"/>
      <c r="CJ326" s="13"/>
      <c r="CK326" s="130"/>
      <c r="CL326" s="19"/>
      <c r="CM326" s="19"/>
      <c r="CN326" s="13"/>
      <c r="CO326" s="13"/>
      <c r="CP326" s="13"/>
      <c r="CQ326" s="13"/>
      <c r="CR326" s="13"/>
      <c r="CS326" s="130"/>
      <c r="CT326" s="19"/>
      <c r="CU326" s="19"/>
      <c r="CV326" s="13"/>
      <c r="CW326" s="13"/>
      <c r="CX326" s="13"/>
      <c r="CY326" s="13"/>
      <c r="CZ326" s="13"/>
      <c r="DA326" s="130"/>
      <c r="DB326" s="19"/>
      <c r="DC326" s="19"/>
      <c r="DD326" s="13"/>
      <c r="DE326" s="13"/>
      <c r="DF326" s="13"/>
      <c r="DG326" s="13"/>
      <c r="DH326" s="13"/>
      <c r="DI326" s="130"/>
      <c r="DJ326" s="19"/>
      <c r="DK326" s="19"/>
      <c r="DL326" s="13"/>
      <c r="DM326" s="13"/>
      <c r="DN326" s="13"/>
      <c r="DO326" s="13"/>
      <c r="DP326" s="13"/>
      <c r="DQ326" s="130"/>
      <c r="DR326" s="19"/>
      <c r="DS326" s="19"/>
      <c r="DT326" s="13"/>
      <c r="DU326" s="13"/>
      <c r="DV326" s="13"/>
      <c r="DW326" s="13"/>
      <c r="DX326" s="13"/>
      <c r="DY326" s="130"/>
      <c r="DZ326" s="19"/>
      <c r="EA326" s="19"/>
      <c r="EB326" s="194"/>
      <c r="EC326" s="194"/>
      <c r="ED326" s="194"/>
      <c r="EE326" s="194"/>
      <c r="EF326" s="194"/>
      <c r="EG326" s="391"/>
      <c r="EH326" s="19"/>
      <c r="EI326" s="19"/>
      <c r="EJ326" s="13"/>
      <c r="EK326" s="13"/>
      <c r="EL326" s="13"/>
      <c r="EM326" s="13"/>
      <c r="EN326" s="13"/>
      <c r="EO326" s="130"/>
      <c r="EP326" s="19"/>
      <c r="EQ326" s="19"/>
    </row>
    <row r="327" spans="1:147" ht="37.5" customHeight="1">
      <c r="A327" s="19"/>
      <c r="B327" s="19"/>
      <c r="C327" s="19"/>
      <c r="D327" s="13"/>
      <c r="E327" s="13"/>
      <c r="F327" s="13"/>
      <c r="G327" s="13"/>
      <c r="H327" s="13"/>
      <c r="I327" s="130"/>
      <c r="J327" s="19"/>
      <c r="K327" s="19"/>
      <c r="L327" s="13"/>
      <c r="M327" s="13"/>
      <c r="N327" s="13"/>
      <c r="O327" s="13"/>
      <c r="P327" s="13"/>
      <c r="Q327" s="130"/>
      <c r="R327" s="19"/>
      <c r="S327" s="19"/>
      <c r="T327" s="13"/>
      <c r="U327" s="13"/>
      <c r="V327" s="13"/>
      <c r="W327" s="13"/>
      <c r="X327" s="13"/>
      <c r="Y327" s="130"/>
      <c r="Z327" s="19"/>
      <c r="AA327" s="19"/>
      <c r="AB327" s="13"/>
      <c r="AC327" s="13"/>
      <c r="AD327" s="13"/>
      <c r="AE327" s="13"/>
      <c r="AF327" s="13"/>
      <c r="AG327" s="130"/>
      <c r="AH327" s="19"/>
      <c r="AI327" s="19"/>
      <c r="AJ327" s="13"/>
      <c r="AK327" s="13"/>
      <c r="AL327" s="13"/>
      <c r="AM327" s="13"/>
      <c r="AN327" s="13"/>
      <c r="AO327" s="130"/>
      <c r="AP327" s="19"/>
      <c r="AQ327" s="19"/>
      <c r="AR327" s="13"/>
      <c r="AS327" s="13"/>
      <c r="AT327" s="13"/>
      <c r="AU327" s="13"/>
      <c r="AV327" s="13"/>
      <c r="AW327" s="130"/>
      <c r="AX327" s="19"/>
      <c r="AY327" s="19"/>
      <c r="AZ327" s="13"/>
      <c r="BA327" s="13"/>
      <c r="BB327" s="13"/>
      <c r="BC327" s="13"/>
      <c r="BD327" s="13"/>
      <c r="BE327" s="130"/>
      <c r="BF327" s="19"/>
      <c r="BG327" s="19"/>
      <c r="BH327" s="13"/>
      <c r="BI327" s="13"/>
      <c r="BJ327" s="13"/>
      <c r="BK327" s="13"/>
      <c r="BL327" s="13"/>
      <c r="BM327" s="130"/>
      <c r="BN327" s="19"/>
      <c r="BO327" s="19"/>
      <c r="BP327" s="13"/>
      <c r="BQ327" s="13"/>
      <c r="BR327" s="13"/>
      <c r="BS327" s="13"/>
      <c r="BT327" s="13"/>
      <c r="BU327" s="130"/>
      <c r="BV327" s="19"/>
      <c r="BW327" s="19"/>
      <c r="BX327" s="13"/>
      <c r="BY327" s="13"/>
      <c r="BZ327" s="13"/>
      <c r="CA327" s="13"/>
      <c r="CB327" s="13"/>
      <c r="CC327" s="130"/>
      <c r="CD327" s="19"/>
      <c r="CE327" s="19"/>
      <c r="CF327" s="13"/>
      <c r="CG327" s="13"/>
      <c r="CH327" s="13"/>
      <c r="CI327" s="13"/>
      <c r="CJ327" s="13"/>
      <c r="CK327" s="130"/>
      <c r="CL327" s="19"/>
      <c r="CM327" s="19"/>
      <c r="CN327" s="13"/>
      <c r="CO327" s="13"/>
      <c r="CP327" s="13"/>
      <c r="CQ327" s="13"/>
      <c r="CR327" s="13"/>
      <c r="CS327" s="130"/>
      <c r="CT327" s="19"/>
      <c r="CU327" s="19"/>
      <c r="CV327" s="13"/>
      <c r="CW327" s="13"/>
      <c r="CX327" s="13"/>
      <c r="CY327" s="13"/>
      <c r="CZ327" s="13"/>
      <c r="DA327" s="130"/>
      <c r="DB327" s="19"/>
      <c r="DC327" s="19"/>
      <c r="DD327" s="13"/>
      <c r="DE327" s="13"/>
      <c r="DF327" s="13"/>
      <c r="DG327" s="13"/>
      <c r="DH327" s="13"/>
      <c r="DI327" s="130"/>
      <c r="DJ327" s="19"/>
      <c r="DK327" s="19"/>
      <c r="DL327" s="13"/>
      <c r="DM327" s="13"/>
      <c r="DN327" s="13"/>
      <c r="DO327" s="13"/>
      <c r="DP327" s="13"/>
      <c r="DQ327" s="130"/>
      <c r="DR327" s="19"/>
      <c r="DS327" s="19"/>
      <c r="DT327" s="13"/>
      <c r="DU327" s="13"/>
      <c r="DV327" s="13"/>
      <c r="DW327" s="13"/>
      <c r="DX327" s="13"/>
      <c r="DY327" s="130"/>
      <c r="DZ327" s="19"/>
      <c r="EA327" s="19"/>
      <c r="EB327" s="194"/>
      <c r="EC327" s="194"/>
      <c r="ED327" s="194"/>
      <c r="EE327" s="194"/>
      <c r="EF327" s="194"/>
      <c r="EG327" s="391"/>
      <c r="EH327" s="19"/>
      <c r="EI327" s="19"/>
      <c r="EJ327" s="13"/>
      <c r="EK327" s="13"/>
      <c r="EL327" s="13"/>
      <c r="EM327" s="13"/>
      <c r="EN327" s="13"/>
      <c r="EO327" s="130"/>
      <c r="EP327" s="19"/>
      <c r="EQ327" s="19"/>
    </row>
    <row r="328" spans="1:147" ht="37.5" customHeight="1">
      <c r="A328" s="19"/>
      <c r="B328" s="19"/>
      <c r="C328" s="19"/>
      <c r="D328" s="13"/>
      <c r="E328" s="13"/>
      <c r="F328" s="13"/>
      <c r="G328" s="13"/>
      <c r="H328" s="13"/>
      <c r="I328" s="130"/>
      <c r="J328" s="19"/>
      <c r="K328" s="19"/>
      <c r="L328" s="13"/>
      <c r="M328" s="13"/>
      <c r="N328" s="13"/>
      <c r="O328" s="13"/>
      <c r="P328" s="13"/>
      <c r="Q328" s="130"/>
      <c r="R328" s="19"/>
      <c r="S328" s="19"/>
      <c r="T328" s="13"/>
      <c r="U328" s="13"/>
      <c r="V328" s="13"/>
      <c r="W328" s="13"/>
      <c r="X328" s="13"/>
      <c r="Y328" s="130"/>
      <c r="Z328" s="19"/>
      <c r="AA328" s="19"/>
      <c r="AB328" s="13"/>
      <c r="AC328" s="13"/>
      <c r="AD328" s="13"/>
      <c r="AE328" s="13"/>
      <c r="AF328" s="13"/>
      <c r="AG328" s="130"/>
      <c r="AH328" s="19"/>
      <c r="AI328" s="19"/>
      <c r="AJ328" s="13"/>
      <c r="AK328" s="13"/>
      <c r="AL328" s="13"/>
      <c r="AM328" s="13"/>
      <c r="AN328" s="13"/>
      <c r="AO328" s="130"/>
      <c r="AP328" s="19"/>
      <c r="AQ328" s="19"/>
      <c r="AR328" s="13"/>
      <c r="AS328" s="13"/>
      <c r="AT328" s="13"/>
      <c r="AU328" s="13"/>
      <c r="AV328" s="13"/>
      <c r="AW328" s="130"/>
      <c r="AX328" s="19"/>
      <c r="AY328" s="19"/>
      <c r="AZ328" s="13"/>
      <c r="BA328" s="13"/>
      <c r="BB328" s="13"/>
      <c r="BC328" s="13"/>
      <c r="BD328" s="13"/>
      <c r="BE328" s="130"/>
      <c r="BF328" s="19"/>
      <c r="BG328" s="19"/>
      <c r="BH328" s="13"/>
      <c r="BI328" s="13"/>
      <c r="BJ328" s="13"/>
      <c r="BK328" s="13"/>
      <c r="BL328" s="13"/>
      <c r="BM328" s="130"/>
      <c r="BN328" s="19"/>
      <c r="BO328" s="19"/>
      <c r="BP328" s="13"/>
      <c r="BQ328" s="13"/>
      <c r="BR328" s="13"/>
      <c r="BS328" s="13"/>
      <c r="BT328" s="13"/>
      <c r="BU328" s="130"/>
      <c r="BV328" s="19"/>
      <c r="BW328" s="19"/>
      <c r="BX328" s="13"/>
      <c r="BY328" s="13"/>
      <c r="BZ328" s="13"/>
      <c r="CA328" s="13"/>
      <c r="CB328" s="13"/>
      <c r="CC328" s="130"/>
      <c r="CD328" s="19"/>
      <c r="CE328" s="19"/>
      <c r="CF328" s="13"/>
      <c r="CG328" s="13"/>
      <c r="CH328" s="13"/>
      <c r="CI328" s="13"/>
      <c r="CJ328" s="13"/>
      <c r="CK328" s="130"/>
      <c r="CL328" s="19"/>
      <c r="CM328" s="19"/>
      <c r="CN328" s="13"/>
      <c r="CO328" s="13"/>
      <c r="CP328" s="13"/>
      <c r="CQ328" s="13"/>
      <c r="CR328" s="13"/>
      <c r="CS328" s="130"/>
      <c r="CT328" s="19"/>
      <c r="CU328" s="19"/>
      <c r="CV328" s="13"/>
      <c r="CW328" s="13"/>
      <c r="CX328" s="13"/>
      <c r="CY328" s="13"/>
      <c r="CZ328" s="13"/>
      <c r="DA328" s="130"/>
      <c r="DB328" s="19"/>
      <c r="DC328" s="19"/>
      <c r="DD328" s="13"/>
      <c r="DE328" s="13"/>
      <c r="DF328" s="13"/>
      <c r="DG328" s="13"/>
      <c r="DH328" s="13"/>
      <c r="DI328" s="130"/>
      <c r="DJ328" s="19"/>
      <c r="DK328" s="19"/>
      <c r="DL328" s="13"/>
      <c r="DM328" s="13"/>
      <c r="DN328" s="13"/>
      <c r="DO328" s="13"/>
      <c r="DP328" s="13"/>
      <c r="DQ328" s="130"/>
      <c r="DR328" s="19"/>
      <c r="DS328" s="19"/>
      <c r="DT328" s="13"/>
      <c r="DU328" s="13"/>
      <c r="DV328" s="13"/>
      <c r="DW328" s="13"/>
      <c r="DX328" s="13"/>
      <c r="DY328" s="130"/>
      <c r="DZ328" s="19"/>
      <c r="EA328" s="19"/>
      <c r="EB328" s="194"/>
      <c r="EC328" s="194"/>
      <c r="ED328" s="194"/>
      <c r="EE328" s="194"/>
      <c r="EF328" s="194"/>
      <c r="EG328" s="391"/>
      <c r="EH328" s="19"/>
      <c r="EI328" s="19"/>
      <c r="EJ328" s="13"/>
      <c r="EK328" s="13"/>
      <c r="EL328" s="13"/>
      <c r="EM328" s="13"/>
      <c r="EN328" s="13"/>
      <c r="EO328" s="130"/>
      <c r="EP328" s="19"/>
      <c r="EQ328" s="19"/>
    </row>
    <row r="329" spans="1:147" ht="37.5" customHeight="1">
      <c r="A329" s="19"/>
      <c r="B329" s="19"/>
      <c r="C329" s="19"/>
      <c r="D329" s="13"/>
      <c r="E329" s="13"/>
      <c r="F329" s="13"/>
      <c r="G329" s="13"/>
      <c r="H329" s="13"/>
      <c r="I329" s="130"/>
      <c r="J329" s="19"/>
      <c r="K329" s="19"/>
      <c r="L329" s="13"/>
      <c r="M329" s="13"/>
      <c r="N329" s="13"/>
      <c r="O329" s="13"/>
      <c r="P329" s="13"/>
      <c r="Q329" s="130"/>
      <c r="R329" s="19"/>
      <c r="S329" s="19"/>
      <c r="T329" s="13"/>
      <c r="U329" s="13"/>
      <c r="V329" s="13"/>
      <c r="W329" s="13"/>
      <c r="X329" s="13"/>
      <c r="Y329" s="130"/>
      <c r="Z329" s="19"/>
      <c r="AA329" s="19"/>
      <c r="AB329" s="13"/>
      <c r="AC329" s="13"/>
      <c r="AD329" s="13"/>
      <c r="AE329" s="13"/>
      <c r="AF329" s="13"/>
      <c r="AG329" s="130"/>
      <c r="AH329" s="19"/>
      <c r="AI329" s="19"/>
      <c r="AJ329" s="13"/>
      <c r="AK329" s="13"/>
      <c r="AL329" s="13"/>
      <c r="AM329" s="13"/>
      <c r="AN329" s="13"/>
      <c r="AO329" s="130"/>
      <c r="AP329" s="19"/>
      <c r="AQ329" s="19"/>
      <c r="AR329" s="13"/>
      <c r="AS329" s="13"/>
      <c r="AT329" s="13"/>
      <c r="AU329" s="13"/>
      <c r="AV329" s="13"/>
      <c r="AW329" s="130"/>
      <c r="AX329" s="19"/>
      <c r="AY329" s="19"/>
      <c r="AZ329" s="13"/>
      <c r="BA329" s="13"/>
      <c r="BB329" s="13"/>
      <c r="BC329" s="13"/>
      <c r="BD329" s="13"/>
      <c r="BE329" s="130"/>
      <c r="BF329" s="19"/>
      <c r="BG329" s="19"/>
      <c r="BH329" s="13"/>
      <c r="BI329" s="13"/>
      <c r="BJ329" s="13"/>
      <c r="BK329" s="13"/>
      <c r="BL329" s="13"/>
      <c r="BM329" s="130"/>
      <c r="BN329" s="19"/>
      <c r="BO329" s="19"/>
      <c r="BP329" s="13"/>
      <c r="BQ329" s="13"/>
      <c r="BR329" s="13"/>
      <c r="BS329" s="13"/>
      <c r="BT329" s="13"/>
      <c r="BU329" s="130"/>
      <c r="BV329" s="19"/>
      <c r="BW329" s="19"/>
      <c r="BX329" s="13"/>
      <c r="BY329" s="13"/>
      <c r="BZ329" s="13"/>
      <c r="CA329" s="13"/>
      <c r="CB329" s="13"/>
      <c r="CC329" s="130"/>
      <c r="CD329" s="19"/>
      <c r="CE329" s="19"/>
      <c r="CF329" s="13"/>
      <c r="CG329" s="13"/>
      <c r="CH329" s="13"/>
      <c r="CI329" s="13"/>
      <c r="CJ329" s="13"/>
      <c r="CK329" s="130"/>
      <c r="CL329" s="19"/>
      <c r="CM329" s="19"/>
      <c r="CN329" s="13"/>
      <c r="CO329" s="13"/>
      <c r="CP329" s="13"/>
      <c r="CQ329" s="13"/>
      <c r="CR329" s="13"/>
      <c r="CS329" s="130"/>
      <c r="CT329" s="19"/>
      <c r="CU329" s="19"/>
      <c r="CV329" s="13"/>
      <c r="CW329" s="13"/>
      <c r="CX329" s="13"/>
      <c r="CY329" s="13"/>
      <c r="CZ329" s="13"/>
      <c r="DA329" s="130"/>
      <c r="DB329" s="19"/>
      <c r="DC329" s="19"/>
      <c r="DD329" s="13"/>
      <c r="DE329" s="13"/>
      <c r="DF329" s="13"/>
      <c r="DG329" s="13"/>
      <c r="DH329" s="13"/>
      <c r="DI329" s="130"/>
      <c r="DJ329" s="19"/>
      <c r="DK329" s="19"/>
      <c r="DL329" s="13"/>
      <c r="DM329" s="13"/>
      <c r="DN329" s="13"/>
      <c r="DO329" s="13"/>
      <c r="DP329" s="13"/>
      <c r="DQ329" s="130"/>
      <c r="DR329" s="19"/>
      <c r="DS329" s="19"/>
      <c r="DT329" s="13"/>
      <c r="DU329" s="13"/>
      <c r="DV329" s="13"/>
      <c r="DW329" s="13"/>
      <c r="DX329" s="13"/>
      <c r="DY329" s="130"/>
      <c r="DZ329" s="19"/>
      <c r="EA329" s="19"/>
      <c r="EB329" s="194"/>
      <c r="EC329" s="194"/>
      <c r="ED329" s="194"/>
      <c r="EE329" s="194"/>
      <c r="EF329" s="194"/>
      <c r="EG329" s="391"/>
      <c r="EH329" s="19"/>
      <c r="EI329" s="19"/>
      <c r="EJ329" s="13"/>
      <c r="EK329" s="13"/>
      <c r="EL329" s="13"/>
      <c r="EM329" s="13"/>
      <c r="EN329" s="13"/>
      <c r="EO329" s="130"/>
      <c r="EP329" s="19"/>
      <c r="EQ329" s="19"/>
    </row>
    <row r="330" spans="1:147" ht="37.5" customHeight="1">
      <c r="A330" s="19"/>
      <c r="B330" s="19"/>
      <c r="C330" s="19"/>
      <c r="D330" s="13"/>
      <c r="E330" s="13"/>
      <c r="F330" s="13"/>
      <c r="G330" s="13"/>
      <c r="H330" s="13"/>
      <c r="I330" s="130"/>
      <c r="J330" s="19"/>
      <c r="K330" s="19"/>
      <c r="L330" s="13"/>
      <c r="M330" s="13"/>
      <c r="N330" s="13"/>
      <c r="O330" s="13"/>
      <c r="P330" s="13"/>
      <c r="Q330" s="130"/>
      <c r="R330" s="19"/>
      <c r="S330" s="19"/>
      <c r="T330" s="13"/>
      <c r="U330" s="13"/>
      <c r="V330" s="13"/>
      <c r="W330" s="13"/>
      <c r="X330" s="13"/>
      <c r="Y330" s="130"/>
      <c r="Z330" s="19"/>
      <c r="AA330" s="19"/>
      <c r="AB330" s="13"/>
      <c r="AC330" s="13"/>
      <c r="AD330" s="13"/>
      <c r="AE330" s="13"/>
      <c r="AF330" s="13"/>
      <c r="AG330" s="130"/>
      <c r="AH330" s="19"/>
      <c r="AI330" s="19"/>
      <c r="AJ330" s="13"/>
      <c r="AK330" s="13"/>
      <c r="AL330" s="13"/>
      <c r="AM330" s="13"/>
      <c r="AN330" s="13"/>
      <c r="AO330" s="130"/>
      <c r="AP330" s="19"/>
      <c r="AQ330" s="19"/>
      <c r="AR330" s="13"/>
      <c r="AS330" s="13"/>
      <c r="AT330" s="13"/>
      <c r="AU330" s="13"/>
      <c r="AV330" s="13"/>
      <c r="AW330" s="130"/>
      <c r="AX330" s="19"/>
      <c r="AY330" s="19"/>
      <c r="AZ330" s="13"/>
      <c r="BA330" s="13"/>
      <c r="BB330" s="13"/>
      <c r="BC330" s="13"/>
      <c r="BD330" s="13"/>
      <c r="BE330" s="130"/>
      <c r="BF330" s="19"/>
      <c r="BG330" s="19"/>
      <c r="BH330" s="13"/>
      <c r="BI330" s="13"/>
      <c r="BJ330" s="13"/>
      <c r="BK330" s="13"/>
      <c r="BL330" s="13"/>
      <c r="BM330" s="130"/>
      <c r="BN330" s="19"/>
      <c r="BO330" s="19"/>
      <c r="BP330" s="13"/>
      <c r="BQ330" s="13"/>
      <c r="BR330" s="13"/>
      <c r="BS330" s="13"/>
      <c r="BT330" s="13"/>
      <c r="BU330" s="130"/>
      <c r="BV330" s="19"/>
      <c r="BW330" s="19"/>
      <c r="BX330" s="13"/>
      <c r="BY330" s="13"/>
      <c r="BZ330" s="13"/>
      <c r="CA330" s="13"/>
      <c r="CB330" s="13"/>
      <c r="CC330" s="130"/>
      <c r="CD330" s="19"/>
      <c r="CE330" s="19"/>
      <c r="CF330" s="13"/>
      <c r="CG330" s="13"/>
      <c r="CH330" s="13"/>
      <c r="CI330" s="13"/>
      <c r="CJ330" s="13"/>
      <c r="CK330" s="130"/>
      <c r="CL330" s="19"/>
      <c r="CM330" s="19"/>
      <c r="CN330" s="13"/>
      <c r="CO330" s="13"/>
      <c r="CP330" s="13"/>
      <c r="CQ330" s="13"/>
      <c r="CR330" s="13"/>
      <c r="CS330" s="130"/>
      <c r="CT330" s="19"/>
      <c r="CU330" s="19"/>
      <c r="CV330" s="13"/>
      <c r="CW330" s="13"/>
      <c r="CX330" s="13"/>
      <c r="CY330" s="13"/>
      <c r="CZ330" s="13"/>
      <c r="DA330" s="130"/>
      <c r="DB330" s="19"/>
      <c r="DC330" s="19"/>
      <c r="DD330" s="13"/>
      <c r="DE330" s="13"/>
      <c r="DF330" s="13"/>
      <c r="DG330" s="13"/>
      <c r="DH330" s="13"/>
      <c r="DI330" s="130"/>
      <c r="DJ330" s="19"/>
      <c r="DK330" s="19"/>
      <c r="DL330" s="13"/>
      <c r="DM330" s="13"/>
      <c r="DN330" s="13"/>
      <c r="DO330" s="13"/>
      <c r="DP330" s="13"/>
      <c r="DQ330" s="130"/>
      <c r="DR330" s="19"/>
      <c r="DS330" s="19"/>
      <c r="DT330" s="13"/>
      <c r="DU330" s="13"/>
      <c r="DV330" s="13"/>
      <c r="DW330" s="13"/>
      <c r="DX330" s="13"/>
      <c r="DY330" s="130"/>
      <c r="DZ330" s="19"/>
      <c r="EA330" s="19"/>
      <c r="EB330" s="194"/>
      <c r="EC330" s="194"/>
      <c r="ED330" s="194"/>
      <c r="EE330" s="194"/>
      <c r="EF330" s="194"/>
      <c r="EG330" s="391"/>
      <c r="EH330" s="19"/>
      <c r="EI330" s="19"/>
      <c r="EJ330" s="13"/>
      <c r="EK330" s="13"/>
      <c r="EL330" s="13"/>
      <c r="EM330" s="13"/>
      <c r="EN330" s="13"/>
      <c r="EO330" s="130"/>
      <c r="EP330" s="19"/>
      <c r="EQ330" s="19"/>
    </row>
    <row r="331" spans="1:147" ht="37.5" customHeight="1">
      <c r="A331" s="19"/>
      <c r="B331" s="19"/>
      <c r="C331" s="19"/>
      <c r="D331" s="13"/>
      <c r="E331" s="13"/>
      <c r="F331" s="13"/>
      <c r="G331" s="13"/>
      <c r="H331" s="13"/>
      <c r="I331" s="130"/>
      <c r="J331" s="19"/>
      <c r="K331" s="19"/>
      <c r="L331" s="13"/>
      <c r="M331" s="13"/>
      <c r="N331" s="13"/>
      <c r="O331" s="13"/>
      <c r="P331" s="13"/>
      <c r="Q331" s="130"/>
      <c r="R331" s="19"/>
      <c r="S331" s="19"/>
      <c r="T331" s="13"/>
      <c r="U331" s="13"/>
      <c r="V331" s="13"/>
      <c r="W331" s="13"/>
      <c r="X331" s="13"/>
      <c r="Y331" s="130"/>
      <c r="Z331" s="19"/>
      <c r="AA331" s="19"/>
      <c r="AB331" s="13"/>
      <c r="AC331" s="13"/>
      <c r="AD331" s="13"/>
      <c r="AE331" s="13"/>
      <c r="AF331" s="13"/>
      <c r="AG331" s="130"/>
      <c r="AH331" s="19"/>
      <c r="AI331" s="19"/>
      <c r="AJ331" s="13"/>
      <c r="AK331" s="13"/>
      <c r="AL331" s="13"/>
      <c r="AM331" s="13"/>
      <c r="AN331" s="13"/>
      <c r="AO331" s="130"/>
      <c r="AP331" s="19"/>
      <c r="AQ331" s="19"/>
      <c r="AR331" s="13"/>
      <c r="AS331" s="13"/>
      <c r="AT331" s="13"/>
      <c r="AU331" s="13"/>
      <c r="AV331" s="13"/>
      <c r="AW331" s="130"/>
      <c r="AX331" s="19"/>
      <c r="AY331" s="19"/>
      <c r="AZ331" s="13"/>
      <c r="BA331" s="13"/>
      <c r="BB331" s="13"/>
      <c r="BC331" s="13"/>
      <c r="BD331" s="13"/>
      <c r="BE331" s="130"/>
      <c r="BF331" s="19"/>
      <c r="BG331" s="19"/>
      <c r="BH331" s="13"/>
      <c r="BI331" s="13"/>
      <c r="BJ331" s="13"/>
      <c r="BK331" s="13"/>
      <c r="BL331" s="13"/>
      <c r="BM331" s="130"/>
      <c r="BN331" s="19"/>
      <c r="BO331" s="19"/>
      <c r="BP331" s="13"/>
      <c r="BQ331" s="13"/>
      <c r="BR331" s="13"/>
      <c r="BS331" s="13"/>
      <c r="BT331" s="13"/>
      <c r="BU331" s="130"/>
      <c r="BV331" s="19"/>
      <c r="BW331" s="19"/>
      <c r="BX331" s="13"/>
      <c r="BY331" s="13"/>
      <c r="BZ331" s="13"/>
      <c r="CA331" s="13"/>
      <c r="CB331" s="13"/>
      <c r="CC331" s="130"/>
      <c r="CD331" s="19"/>
      <c r="CE331" s="19"/>
      <c r="CF331" s="13"/>
      <c r="CG331" s="13"/>
      <c r="CH331" s="13"/>
      <c r="CI331" s="13"/>
      <c r="CJ331" s="13"/>
      <c r="CK331" s="130"/>
      <c r="CL331" s="19"/>
      <c r="CM331" s="19"/>
      <c r="CN331" s="13"/>
      <c r="CO331" s="13"/>
      <c r="CP331" s="13"/>
      <c r="CQ331" s="13"/>
      <c r="CR331" s="13"/>
      <c r="CS331" s="130"/>
      <c r="CT331" s="19"/>
      <c r="CU331" s="19"/>
      <c r="CV331" s="13"/>
      <c r="CW331" s="13"/>
      <c r="CX331" s="13"/>
      <c r="CY331" s="13"/>
      <c r="CZ331" s="13"/>
      <c r="DA331" s="130"/>
      <c r="DB331" s="19"/>
      <c r="DC331" s="19"/>
      <c r="DD331" s="13"/>
      <c r="DE331" s="13"/>
      <c r="DF331" s="13"/>
      <c r="DG331" s="13"/>
      <c r="DH331" s="13"/>
      <c r="DI331" s="130"/>
      <c r="DJ331" s="19"/>
      <c r="DK331" s="19"/>
      <c r="DL331" s="13"/>
      <c r="DM331" s="13"/>
      <c r="DN331" s="13"/>
      <c r="DO331" s="13"/>
      <c r="DP331" s="13"/>
      <c r="DQ331" s="130"/>
      <c r="DR331" s="19"/>
      <c r="DS331" s="19"/>
      <c r="DT331" s="13"/>
      <c r="DU331" s="13"/>
      <c r="DV331" s="13"/>
      <c r="DW331" s="13"/>
      <c r="DX331" s="13"/>
      <c r="DY331" s="130"/>
      <c r="DZ331" s="19"/>
      <c r="EA331" s="19"/>
      <c r="EB331" s="194"/>
      <c r="EC331" s="194"/>
      <c r="ED331" s="194"/>
      <c r="EE331" s="194"/>
      <c r="EF331" s="194"/>
      <c r="EG331" s="391"/>
      <c r="EH331" s="19"/>
      <c r="EI331" s="19"/>
      <c r="EJ331" s="13"/>
      <c r="EK331" s="13"/>
      <c r="EL331" s="13"/>
      <c r="EM331" s="13"/>
      <c r="EN331" s="13"/>
      <c r="EO331" s="130"/>
      <c r="EP331" s="19"/>
      <c r="EQ331" s="19"/>
    </row>
    <row r="332" spans="1:147" ht="37.5" customHeight="1">
      <c r="A332" s="19"/>
      <c r="B332" s="19"/>
      <c r="C332" s="19"/>
      <c r="D332" s="13"/>
      <c r="E332" s="13"/>
      <c r="F332" s="13"/>
      <c r="G332" s="13"/>
      <c r="H332" s="13"/>
      <c r="I332" s="130"/>
      <c r="J332" s="19"/>
      <c r="K332" s="19"/>
      <c r="L332" s="13"/>
      <c r="M332" s="13"/>
      <c r="N332" s="13"/>
      <c r="O332" s="13"/>
      <c r="P332" s="13"/>
      <c r="Q332" s="130"/>
      <c r="R332" s="19"/>
      <c r="S332" s="19"/>
      <c r="T332" s="13"/>
      <c r="U332" s="13"/>
      <c r="V332" s="13"/>
      <c r="W332" s="13"/>
      <c r="X332" s="13"/>
      <c r="Y332" s="130"/>
      <c r="Z332" s="19"/>
      <c r="AA332" s="19"/>
      <c r="AB332" s="13"/>
      <c r="AC332" s="13"/>
      <c r="AD332" s="13"/>
      <c r="AE332" s="13"/>
      <c r="AF332" s="13"/>
      <c r="AG332" s="130"/>
      <c r="AH332" s="19"/>
      <c r="AI332" s="19"/>
      <c r="AJ332" s="13"/>
      <c r="AK332" s="13"/>
      <c r="AL332" s="13"/>
      <c r="AM332" s="13"/>
      <c r="AN332" s="13"/>
      <c r="AO332" s="130"/>
      <c r="AP332" s="19"/>
      <c r="AQ332" s="19"/>
      <c r="AR332" s="13"/>
      <c r="AS332" s="13"/>
      <c r="AT332" s="13"/>
      <c r="AU332" s="13"/>
      <c r="AV332" s="13"/>
      <c r="AW332" s="130"/>
      <c r="AX332" s="19"/>
      <c r="AY332" s="19"/>
      <c r="AZ332" s="13"/>
      <c r="BA332" s="13"/>
      <c r="BB332" s="13"/>
      <c r="BC332" s="13"/>
      <c r="BD332" s="13"/>
      <c r="BE332" s="130"/>
      <c r="BF332" s="19"/>
      <c r="BG332" s="19"/>
      <c r="BH332" s="13"/>
      <c r="BI332" s="13"/>
      <c r="BJ332" s="13"/>
      <c r="BK332" s="13"/>
      <c r="BL332" s="13"/>
      <c r="BM332" s="130"/>
      <c r="BN332" s="19"/>
      <c r="BO332" s="19"/>
      <c r="BP332" s="13"/>
      <c r="BQ332" s="13"/>
      <c r="BR332" s="13"/>
      <c r="BS332" s="13"/>
      <c r="BT332" s="13"/>
      <c r="BU332" s="130"/>
      <c r="BV332" s="19"/>
      <c r="BW332" s="19"/>
      <c r="BX332" s="13"/>
      <c r="BY332" s="13"/>
      <c r="BZ332" s="13"/>
      <c r="CA332" s="13"/>
      <c r="CB332" s="13"/>
      <c r="CC332" s="130"/>
      <c r="CD332" s="19"/>
      <c r="CE332" s="19"/>
      <c r="CF332" s="13"/>
      <c r="CG332" s="13"/>
      <c r="CH332" s="13"/>
      <c r="CI332" s="13"/>
      <c r="CJ332" s="13"/>
      <c r="CK332" s="130"/>
      <c r="CL332" s="19"/>
      <c r="CM332" s="19"/>
      <c r="CN332" s="13"/>
      <c r="CO332" s="13"/>
      <c r="CP332" s="13"/>
      <c r="CQ332" s="13"/>
      <c r="CR332" s="13"/>
      <c r="CS332" s="130"/>
      <c r="CT332" s="19"/>
      <c r="CU332" s="19"/>
      <c r="CV332" s="13"/>
      <c r="CW332" s="13"/>
      <c r="CX332" s="13"/>
      <c r="CY332" s="13"/>
      <c r="CZ332" s="13"/>
      <c r="DA332" s="130"/>
      <c r="DB332" s="19"/>
      <c r="DC332" s="19"/>
      <c r="DD332" s="13"/>
      <c r="DE332" s="13"/>
      <c r="DF332" s="13"/>
      <c r="DG332" s="13"/>
      <c r="DH332" s="13"/>
      <c r="DI332" s="130"/>
      <c r="DJ332" s="19"/>
      <c r="DK332" s="19"/>
      <c r="DL332" s="13"/>
      <c r="DM332" s="13"/>
      <c r="DN332" s="13"/>
      <c r="DO332" s="13"/>
      <c r="DP332" s="13"/>
      <c r="DQ332" s="130"/>
      <c r="DR332" s="19"/>
      <c r="DS332" s="19"/>
      <c r="DT332" s="13"/>
      <c r="DU332" s="13"/>
      <c r="DV332" s="13"/>
      <c r="DW332" s="13"/>
      <c r="DX332" s="13"/>
      <c r="DY332" s="130"/>
      <c r="DZ332" s="19"/>
      <c r="EA332" s="19"/>
      <c r="EB332" s="194"/>
      <c r="EC332" s="194"/>
      <c r="ED332" s="194"/>
      <c r="EE332" s="194"/>
      <c r="EF332" s="194"/>
      <c r="EG332" s="391"/>
      <c r="EH332" s="19"/>
      <c r="EI332" s="19"/>
      <c r="EJ332" s="13"/>
      <c r="EK332" s="13"/>
      <c r="EL332" s="13"/>
      <c r="EM332" s="13"/>
      <c r="EN332" s="13"/>
      <c r="EO332" s="130"/>
      <c r="EP332" s="19"/>
      <c r="EQ332" s="19"/>
    </row>
    <row r="333" spans="1:147" ht="37.5" customHeight="1">
      <c r="A333" s="19"/>
      <c r="B333" s="19"/>
      <c r="C333" s="19"/>
      <c r="D333" s="13"/>
      <c r="E333" s="13"/>
      <c r="F333" s="13"/>
      <c r="G333" s="13"/>
      <c r="H333" s="13"/>
      <c r="I333" s="130"/>
      <c r="J333" s="19"/>
      <c r="K333" s="19"/>
      <c r="L333" s="13"/>
      <c r="M333" s="13"/>
      <c r="N333" s="13"/>
      <c r="O333" s="13"/>
      <c r="P333" s="13"/>
      <c r="Q333" s="130"/>
      <c r="R333" s="19"/>
      <c r="S333" s="19"/>
      <c r="T333" s="13"/>
      <c r="U333" s="13"/>
      <c r="V333" s="13"/>
      <c r="W333" s="13"/>
      <c r="X333" s="13"/>
      <c r="Y333" s="130"/>
      <c r="Z333" s="19"/>
      <c r="AA333" s="19"/>
      <c r="AB333" s="13"/>
      <c r="AC333" s="13"/>
      <c r="AD333" s="13"/>
      <c r="AE333" s="13"/>
      <c r="AF333" s="13"/>
      <c r="AG333" s="130"/>
      <c r="AH333" s="19"/>
      <c r="AI333" s="19"/>
      <c r="AJ333" s="13"/>
      <c r="AK333" s="13"/>
      <c r="AL333" s="13"/>
      <c r="AM333" s="13"/>
      <c r="AN333" s="13"/>
      <c r="AO333" s="130"/>
      <c r="AP333" s="19"/>
      <c r="AQ333" s="19"/>
      <c r="AR333" s="13"/>
      <c r="AS333" s="13"/>
      <c r="AT333" s="13"/>
      <c r="AU333" s="13"/>
      <c r="AV333" s="13"/>
      <c r="AW333" s="130"/>
      <c r="AX333" s="19"/>
      <c r="AY333" s="19"/>
      <c r="AZ333" s="13"/>
      <c r="BA333" s="13"/>
      <c r="BB333" s="13"/>
      <c r="BC333" s="13"/>
      <c r="BD333" s="13"/>
      <c r="BE333" s="130"/>
      <c r="BF333" s="19"/>
      <c r="BG333" s="19"/>
      <c r="BH333" s="13"/>
      <c r="BI333" s="13"/>
      <c r="BJ333" s="13"/>
      <c r="BK333" s="13"/>
      <c r="BL333" s="13"/>
      <c r="BM333" s="130"/>
      <c r="BN333" s="19"/>
      <c r="BO333" s="19"/>
      <c r="BP333" s="13"/>
      <c r="BQ333" s="13"/>
      <c r="BR333" s="13"/>
      <c r="BS333" s="13"/>
      <c r="BT333" s="13"/>
      <c r="BU333" s="130"/>
      <c r="BV333" s="19"/>
      <c r="BW333" s="19"/>
      <c r="BX333" s="13"/>
      <c r="BY333" s="13"/>
      <c r="BZ333" s="13"/>
      <c r="CA333" s="13"/>
      <c r="CB333" s="13"/>
      <c r="CC333" s="130"/>
      <c r="CD333" s="19"/>
      <c r="CE333" s="19"/>
      <c r="CF333" s="13"/>
      <c r="CG333" s="13"/>
      <c r="CH333" s="13"/>
      <c r="CI333" s="13"/>
      <c r="CJ333" s="13"/>
      <c r="CK333" s="130"/>
      <c r="CL333" s="19"/>
      <c r="CM333" s="19"/>
      <c r="CN333" s="13"/>
      <c r="CO333" s="13"/>
      <c r="CP333" s="13"/>
      <c r="CQ333" s="13"/>
      <c r="CR333" s="13"/>
      <c r="CS333" s="130"/>
      <c r="CT333" s="19"/>
      <c r="CU333" s="19"/>
      <c r="CV333" s="13"/>
      <c r="CW333" s="13"/>
      <c r="CX333" s="13"/>
      <c r="CY333" s="13"/>
      <c r="CZ333" s="13"/>
      <c r="DA333" s="130"/>
      <c r="DB333" s="19"/>
      <c r="DC333" s="19"/>
      <c r="DD333" s="13"/>
      <c r="DE333" s="13"/>
      <c r="DF333" s="13"/>
      <c r="DG333" s="13"/>
      <c r="DH333" s="13"/>
      <c r="DI333" s="130"/>
      <c r="DJ333" s="19"/>
      <c r="DK333" s="19"/>
      <c r="DL333" s="13"/>
      <c r="DM333" s="13"/>
      <c r="DN333" s="13"/>
      <c r="DO333" s="13"/>
      <c r="DP333" s="13"/>
      <c r="DQ333" s="130"/>
      <c r="DR333" s="19"/>
      <c r="DS333" s="19"/>
      <c r="DT333" s="13"/>
      <c r="DU333" s="13"/>
      <c r="DV333" s="13"/>
      <c r="DW333" s="13"/>
      <c r="DX333" s="13"/>
      <c r="DY333" s="130"/>
      <c r="DZ333" s="19"/>
      <c r="EA333" s="19"/>
      <c r="EB333" s="194"/>
      <c r="EC333" s="194"/>
      <c r="ED333" s="194"/>
      <c r="EE333" s="194"/>
      <c r="EF333" s="194"/>
      <c r="EG333" s="391"/>
      <c r="EH333" s="19"/>
      <c r="EI333" s="19"/>
      <c r="EJ333" s="13"/>
      <c r="EK333" s="13"/>
      <c r="EL333" s="13"/>
      <c r="EM333" s="13"/>
      <c r="EN333" s="13"/>
      <c r="EO333" s="130"/>
      <c r="EP333" s="19"/>
      <c r="EQ333" s="19"/>
    </row>
    <row r="334" spans="1:147" ht="37.5" customHeight="1">
      <c r="A334" s="19"/>
      <c r="B334" s="19"/>
      <c r="C334" s="19"/>
      <c r="D334" s="13"/>
      <c r="E334" s="13"/>
      <c r="F334" s="13"/>
      <c r="G334" s="13"/>
      <c r="H334" s="13"/>
      <c r="I334" s="130"/>
      <c r="J334" s="19"/>
      <c r="K334" s="19"/>
      <c r="L334" s="13"/>
      <c r="M334" s="13"/>
      <c r="N334" s="13"/>
      <c r="O334" s="13"/>
      <c r="P334" s="13"/>
      <c r="Q334" s="130"/>
      <c r="R334" s="19"/>
      <c r="S334" s="19"/>
      <c r="T334" s="13"/>
      <c r="U334" s="13"/>
      <c r="V334" s="13"/>
      <c r="W334" s="13"/>
      <c r="X334" s="13"/>
      <c r="Y334" s="130"/>
      <c r="Z334" s="19"/>
      <c r="AA334" s="19"/>
      <c r="AB334" s="13"/>
      <c r="AC334" s="13"/>
      <c r="AD334" s="13"/>
      <c r="AE334" s="13"/>
      <c r="AF334" s="13"/>
      <c r="AG334" s="130"/>
      <c r="AH334" s="19"/>
      <c r="AI334" s="19"/>
      <c r="AJ334" s="13"/>
      <c r="AK334" s="13"/>
      <c r="AL334" s="13"/>
      <c r="AM334" s="13"/>
      <c r="AN334" s="13"/>
      <c r="AO334" s="130"/>
      <c r="AP334" s="19"/>
      <c r="AQ334" s="19"/>
      <c r="AR334" s="13"/>
      <c r="AS334" s="13"/>
      <c r="AT334" s="13"/>
      <c r="AU334" s="13"/>
      <c r="AV334" s="13"/>
      <c r="AW334" s="130"/>
      <c r="AX334" s="19"/>
      <c r="AY334" s="19"/>
      <c r="AZ334" s="13"/>
      <c r="BA334" s="13"/>
      <c r="BB334" s="13"/>
      <c r="BC334" s="13"/>
      <c r="BD334" s="13"/>
      <c r="BE334" s="130"/>
      <c r="BF334" s="19"/>
      <c r="BG334" s="19"/>
      <c r="BH334" s="13"/>
      <c r="BI334" s="13"/>
      <c r="BJ334" s="13"/>
      <c r="BK334" s="13"/>
      <c r="BL334" s="13"/>
      <c r="BM334" s="130"/>
      <c r="BN334" s="19"/>
      <c r="BO334" s="19"/>
      <c r="BP334" s="13"/>
      <c r="BQ334" s="13"/>
      <c r="BR334" s="13"/>
      <c r="BS334" s="13"/>
      <c r="BT334" s="13"/>
      <c r="BU334" s="130"/>
      <c r="BV334" s="19"/>
      <c r="BW334" s="19"/>
      <c r="BX334" s="13"/>
      <c r="BY334" s="13"/>
      <c r="BZ334" s="13"/>
      <c r="CA334" s="13"/>
      <c r="CB334" s="13"/>
      <c r="CC334" s="130"/>
      <c r="CD334" s="19"/>
      <c r="CE334" s="19"/>
      <c r="CF334" s="13"/>
      <c r="CG334" s="13"/>
      <c r="CH334" s="13"/>
      <c r="CI334" s="13"/>
      <c r="CJ334" s="13"/>
      <c r="CK334" s="130"/>
      <c r="CL334" s="19"/>
      <c r="CM334" s="19"/>
      <c r="CN334" s="13"/>
      <c r="CO334" s="13"/>
      <c r="CP334" s="13"/>
      <c r="CQ334" s="13"/>
      <c r="CR334" s="13"/>
      <c r="CS334" s="130"/>
      <c r="CT334" s="19"/>
      <c r="CU334" s="19"/>
      <c r="CV334" s="13"/>
      <c r="CW334" s="13"/>
      <c r="CX334" s="13"/>
      <c r="CY334" s="13"/>
      <c r="CZ334" s="13"/>
      <c r="DA334" s="130"/>
      <c r="DB334" s="19"/>
      <c r="DC334" s="19"/>
      <c r="DD334" s="13"/>
      <c r="DE334" s="13"/>
      <c r="DF334" s="13"/>
      <c r="DG334" s="13"/>
      <c r="DH334" s="13"/>
      <c r="DI334" s="130"/>
      <c r="DJ334" s="19"/>
      <c r="DK334" s="19"/>
      <c r="DL334" s="13"/>
      <c r="DM334" s="13"/>
      <c r="DN334" s="13"/>
      <c r="DO334" s="13"/>
      <c r="DP334" s="13"/>
      <c r="DQ334" s="130"/>
      <c r="DR334" s="19"/>
      <c r="DS334" s="19"/>
      <c r="DT334" s="13"/>
      <c r="DU334" s="13"/>
      <c r="DV334" s="13"/>
      <c r="DW334" s="13"/>
      <c r="DX334" s="13"/>
      <c r="DY334" s="130"/>
      <c r="DZ334" s="19"/>
      <c r="EA334" s="19"/>
      <c r="EB334" s="194"/>
      <c r="EC334" s="194"/>
      <c r="ED334" s="194"/>
      <c r="EE334" s="194"/>
      <c r="EF334" s="194"/>
      <c r="EG334" s="391"/>
      <c r="EH334" s="19"/>
      <c r="EI334" s="19"/>
      <c r="EJ334" s="13"/>
      <c r="EK334" s="13"/>
      <c r="EL334" s="13"/>
      <c r="EM334" s="13"/>
      <c r="EN334" s="13"/>
      <c r="EO334" s="130"/>
      <c r="EP334" s="19"/>
      <c r="EQ334" s="19"/>
    </row>
    <row r="335" spans="1:147" ht="37.5" customHeight="1">
      <c r="A335" s="19"/>
      <c r="B335" s="19"/>
      <c r="C335" s="19"/>
      <c r="D335" s="13"/>
      <c r="E335" s="13"/>
      <c r="F335" s="13"/>
      <c r="G335" s="13"/>
      <c r="H335" s="13"/>
      <c r="I335" s="130"/>
      <c r="J335" s="19"/>
      <c r="K335" s="19"/>
      <c r="L335" s="13"/>
      <c r="M335" s="13"/>
      <c r="N335" s="13"/>
      <c r="O335" s="13"/>
      <c r="P335" s="13"/>
      <c r="Q335" s="130"/>
      <c r="R335" s="19"/>
      <c r="S335" s="19"/>
      <c r="T335" s="13"/>
      <c r="U335" s="13"/>
      <c r="V335" s="13"/>
      <c r="W335" s="13"/>
      <c r="X335" s="13"/>
      <c r="Y335" s="130"/>
      <c r="Z335" s="19"/>
      <c r="AA335" s="19"/>
      <c r="AB335" s="13"/>
      <c r="AC335" s="13"/>
      <c r="AD335" s="13"/>
      <c r="AE335" s="13"/>
      <c r="AF335" s="13"/>
      <c r="AG335" s="130"/>
      <c r="AH335" s="19"/>
      <c r="AI335" s="19"/>
      <c r="AJ335" s="13"/>
      <c r="AK335" s="13"/>
      <c r="AL335" s="13"/>
      <c r="AM335" s="13"/>
      <c r="AN335" s="13"/>
      <c r="AO335" s="130"/>
      <c r="AP335" s="19"/>
      <c r="AQ335" s="19"/>
      <c r="AR335" s="13"/>
      <c r="AS335" s="13"/>
      <c r="AT335" s="13"/>
      <c r="AU335" s="13"/>
      <c r="AV335" s="13"/>
      <c r="AW335" s="130"/>
      <c r="AX335" s="19"/>
      <c r="AY335" s="19"/>
      <c r="AZ335" s="13"/>
      <c r="BA335" s="13"/>
      <c r="BB335" s="13"/>
      <c r="BC335" s="13"/>
      <c r="BD335" s="13"/>
      <c r="BE335" s="130"/>
      <c r="BF335" s="19"/>
      <c r="BG335" s="19"/>
      <c r="BH335" s="13"/>
      <c r="BI335" s="13"/>
      <c r="BJ335" s="13"/>
      <c r="BK335" s="13"/>
      <c r="BL335" s="13"/>
      <c r="BM335" s="130"/>
      <c r="BN335" s="19"/>
      <c r="BO335" s="19"/>
      <c r="BP335" s="13"/>
      <c r="BQ335" s="13"/>
      <c r="BR335" s="13"/>
      <c r="BS335" s="13"/>
      <c r="BT335" s="13"/>
      <c r="BU335" s="130"/>
      <c r="BV335" s="19"/>
      <c r="BW335" s="19"/>
      <c r="BX335" s="13"/>
      <c r="BY335" s="13"/>
      <c r="BZ335" s="13"/>
      <c r="CA335" s="13"/>
      <c r="CB335" s="13"/>
      <c r="CC335" s="130"/>
      <c r="CD335" s="19"/>
      <c r="CE335" s="19"/>
      <c r="CF335" s="13"/>
      <c r="CG335" s="13"/>
      <c r="CH335" s="13"/>
      <c r="CI335" s="13"/>
      <c r="CJ335" s="13"/>
      <c r="CK335" s="130"/>
      <c r="CL335" s="19"/>
      <c r="CM335" s="19"/>
      <c r="CN335" s="13"/>
      <c r="CO335" s="13"/>
      <c r="CP335" s="13"/>
      <c r="CQ335" s="13"/>
      <c r="CR335" s="13"/>
      <c r="CS335" s="130"/>
      <c r="CT335" s="19"/>
      <c r="CU335" s="19"/>
      <c r="CV335" s="13"/>
      <c r="CW335" s="13"/>
      <c r="CX335" s="13"/>
      <c r="CY335" s="13"/>
      <c r="CZ335" s="13"/>
      <c r="DA335" s="130"/>
      <c r="DB335" s="19"/>
      <c r="DC335" s="19"/>
      <c r="DD335" s="13"/>
      <c r="DE335" s="13"/>
      <c r="DF335" s="13"/>
      <c r="DG335" s="13"/>
      <c r="DH335" s="13"/>
      <c r="DI335" s="130"/>
      <c r="DJ335" s="19"/>
      <c r="DK335" s="19"/>
      <c r="DL335" s="13"/>
      <c r="DM335" s="13"/>
      <c r="DN335" s="13"/>
      <c r="DO335" s="13"/>
      <c r="DP335" s="13"/>
      <c r="DQ335" s="130"/>
      <c r="DR335" s="19"/>
      <c r="DS335" s="19"/>
      <c r="DT335" s="13"/>
      <c r="DU335" s="13"/>
      <c r="DV335" s="13"/>
      <c r="DW335" s="13"/>
      <c r="DX335" s="13"/>
      <c r="DY335" s="130"/>
      <c r="DZ335" s="19"/>
      <c r="EA335" s="19"/>
      <c r="EB335" s="194"/>
      <c r="EC335" s="194"/>
      <c r="ED335" s="194"/>
      <c r="EE335" s="194"/>
      <c r="EF335" s="194"/>
      <c r="EG335" s="391"/>
      <c r="EH335" s="19"/>
      <c r="EI335" s="19"/>
      <c r="EJ335" s="13"/>
      <c r="EK335" s="13"/>
      <c r="EL335" s="13"/>
      <c r="EM335" s="13"/>
      <c r="EN335" s="13"/>
      <c r="EO335" s="130"/>
      <c r="EP335" s="19"/>
      <c r="EQ335" s="19"/>
    </row>
    <row r="336" spans="1:147" ht="37.5" customHeight="1">
      <c r="A336" s="19"/>
      <c r="B336" s="19"/>
      <c r="C336" s="19"/>
      <c r="D336" s="13"/>
      <c r="E336" s="13"/>
      <c r="F336" s="13"/>
      <c r="G336" s="13"/>
      <c r="H336" s="13"/>
      <c r="I336" s="130"/>
      <c r="J336" s="19"/>
      <c r="K336" s="19"/>
      <c r="L336" s="13"/>
      <c r="M336" s="13"/>
      <c r="N336" s="13"/>
      <c r="O336" s="13"/>
      <c r="P336" s="13"/>
      <c r="Q336" s="130"/>
      <c r="R336" s="19"/>
      <c r="S336" s="19"/>
      <c r="T336" s="13"/>
      <c r="U336" s="13"/>
      <c r="V336" s="13"/>
      <c r="W336" s="13"/>
      <c r="X336" s="13"/>
      <c r="Y336" s="130"/>
      <c r="Z336" s="19"/>
      <c r="AA336" s="19"/>
      <c r="AB336" s="13"/>
      <c r="AC336" s="13"/>
      <c r="AD336" s="13"/>
      <c r="AE336" s="13"/>
      <c r="AF336" s="13"/>
      <c r="AG336" s="130"/>
      <c r="AH336" s="19"/>
      <c r="AI336" s="19"/>
      <c r="AJ336" s="13"/>
      <c r="AK336" s="13"/>
      <c r="AL336" s="13"/>
      <c r="AM336" s="13"/>
      <c r="AN336" s="13"/>
      <c r="AO336" s="130"/>
      <c r="AP336" s="19"/>
      <c r="AQ336" s="19"/>
      <c r="AR336" s="13"/>
      <c r="AS336" s="13"/>
      <c r="AT336" s="13"/>
      <c r="AU336" s="13"/>
      <c r="AV336" s="13"/>
      <c r="AW336" s="130"/>
      <c r="AX336" s="19"/>
      <c r="AY336" s="19"/>
      <c r="AZ336" s="13"/>
      <c r="BA336" s="13"/>
      <c r="BB336" s="13"/>
      <c r="BC336" s="13"/>
      <c r="BD336" s="13"/>
      <c r="BE336" s="130"/>
      <c r="BF336" s="19"/>
      <c r="BG336" s="19"/>
      <c r="BH336" s="13"/>
      <c r="BI336" s="13"/>
      <c r="BJ336" s="13"/>
      <c r="BK336" s="13"/>
      <c r="BL336" s="13"/>
      <c r="BM336" s="130"/>
      <c r="BN336" s="19"/>
      <c r="BO336" s="19"/>
      <c r="BP336" s="13"/>
      <c r="BQ336" s="13"/>
      <c r="BR336" s="13"/>
      <c r="BS336" s="13"/>
      <c r="BT336" s="13"/>
      <c r="BU336" s="130"/>
      <c r="BV336" s="19"/>
      <c r="BW336" s="19"/>
      <c r="BX336" s="13"/>
      <c r="BY336" s="13"/>
      <c r="BZ336" s="13"/>
      <c r="CA336" s="13"/>
      <c r="CB336" s="13"/>
      <c r="CC336" s="130"/>
      <c r="CD336" s="19"/>
      <c r="CE336" s="19"/>
      <c r="CF336" s="13"/>
      <c r="CG336" s="13"/>
      <c r="CH336" s="13"/>
      <c r="CI336" s="13"/>
      <c r="CJ336" s="13"/>
      <c r="CK336" s="130"/>
      <c r="CL336" s="19"/>
      <c r="CM336" s="19"/>
      <c r="CN336" s="13"/>
      <c r="CO336" s="13"/>
      <c r="CP336" s="13"/>
      <c r="CQ336" s="13"/>
      <c r="CR336" s="13"/>
      <c r="CS336" s="130"/>
      <c r="CT336" s="19"/>
      <c r="CU336" s="19"/>
      <c r="CV336" s="13"/>
      <c r="CW336" s="13"/>
      <c r="CX336" s="13"/>
      <c r="CY336" s="13"/>
      <c r="CZ336" s="13"/>
      <c r="DA336" s="130"/>
      <c r="DB336" s="19"/>
      <c r="DC336" s="19"/>
      <c r="DD336" s="13"/>
      <c r="DE336" s="13"/>
      <c r="DF336" s="13"/>
      <c r="DG336" s="13"/>
      <c r="DH336" s="13"/>
      <c r="DI336" s="130"/>
      <c r="DJ336" s="19"/>
      <c r="DK336" s="19"/>
      <c r="DL336" s="13"/>
      <c r="DM336" s="13"/>
      <c r="DN336" s="13"/>
      <c r="DO336" s="13"/>
      <c r="DP336" s="13"/>
      <c r="DQ336" s="130"/>
      <c r="DR336" s="19"/>
      <c r="DS336" s="19"/>
      <c r="DT336" s="13"/>
      <c r="DU336" s="13"/>
      <c r="DV336" s="13"/>
      <c r="DW336" s="13"/>
      <c r="DX336" s="13"/>
      <c r="DY336" s="130"/>
      <c r="DZ336" s="19"/>
      <c r="EA336" s="19"/>
      <c r="EB336" s="194"/>
      <c r="EC336" s="194"/>
      <c r="ED336" s="194"/>
      <c r="EE336" s="194"/>
      <c r="EF336" s="194"/>
      <c r="EG336" s="391"/>
      <c r="EH336" s="19"/>
      <c r="EI336" s="19"/>
      <c r="EJ336" s="13"/>
      <c r="EK336" s="13"/>
      <c r="EL336" s="13"/>
      <c r="EM336" s="13"/>
      <c r="EN336" s="13"/>
      <c r="EO336" s="130"/>
      <c r="EP336" s="19"/>
      <c r="EQ336" s="19"/>
    </row>
    <row r="337" spans="1:147" ht="37.5" customHeight="1">
      <c r="A337" s="19"/>
      <c r="B337" s="19"/>
      <c r="C337" s="19"/>
      <c r="D337" s="13"/>
      <c r="E337" s="13"/>
      <c r="F337" s="13"/>
      <c r="G337" s="13"/>
      <c r="H337" s="13"/>
      <c r="I337" s="130"/>
      <c r="J337" s="19"/>
      <c r="K337" s="19"/>
      <c r="L337" s="13"/>
      <c r="M337" s="13"/>
      <c r="N337" s="13"/>
      <c r="O337" s="13"/>
      <c r="P337" s="13"/>
      <c r="Q337" s="130"/>
      <c r="R337" s="19"/>
      <c r="S337" s="19"/>
      <c r="T337" s="13"/>
      <c r="U337" s="13"/>
      <c r="V337" s="13"/>
      <c r="W337" s="13"/>
      <c r="X337" s="13"/>
      <c r="Y337" s="130"/>
      <c r="Z337" s="19"/>
      <c r="AA337" s="19"/>
      <c r="AB337" s="13"/>
      <c r="AC337" s="13"/>
      <c r="AD337" s="13"/>
      <c r="AE337" s="13"/>
      <c r="AF337" s="13"/>
      <c r="AG337" s="130"/>
      <c r="AH337" s="19"/>
      <c r="AI337" s="19"/>
      <c r="AJ337" s="13"/>
      <c r="AK337" s="13"/>
      <c r="AL337" s="13"/>
      <c r="AM337" s="13"/>
      <c r="AN337" s="13"/>
      <c r="AO337" s="130"/>
      <c r="AP337" s="19"/>
      <c r="AQ337" s="19"/>
      <c r="AR337" s="13"/>
      <c r="AS337" s="13"/>
      <c r="AT337" s="13"/>
      <c r="AU337" s="13"/>
      <c r="AV337" s="13"/>
      <c r="AW337" s="130"/>
      <c r="AX337" s="19"/>
      <c r="AY337" s="19"/>
      <c r="AZ337" s="13"/>
      <c r="BA337" s="13"/>
      <c r="BB337" s="13"/>
      <c r="BC337" s="13"/>
      <c r="BD337" s="13"/>
      <c r="BE337" s="130"/>
      <c r="BF337" s="19"/>
      <c r="BG337" s="19"/>
      <c r="BH337" s="13"/>
      <c r="BI337" s="13"/>
      <c r="BJ337" s="13"/>
      <c r="BK337" s="13"/>
      <c r="BL337" s="13"/>
      <c r="BM337" s="130"/>
      <c r="BN337" s="19"/>
      <c r="BO337" s="19"/>
      <c r="BP337" s="13"/>
      <c r="BQ337" s="13"/>
      <c r="BR337" s="13"/>
      <c r="BS337" s="13"/>
      <c r="BT337" s="13"/>
      <c r="BU337" s="130"/>
      <c r="BV337" s="19"/>
      <c r="BW337" s="19"/>
      <c r="BX337" s="13"/>
      <c r="BY337" s="13"/>
      <c r="BZ337" s="13"/>
      <c r="CA337" s="13"/>
      <c r="CB337" s="13"/>
      <c r="CC337" s="130"/>
      <c r="CD337" s="19"/>
      <c r="CE337" s="19"/>
      <c r="CF337" s="13"/>
      <c r="CG337" s="13"/>
      <c r="CH337" s="13"/>
      <c r="CI337" s="13"/>
      <c r="CJ337" s="13"/>
      <c r="CK337" s="130"/>
      <c r="CL337" s="19"/>
      <c r="CM337" s="19"/>
      <c r="CN337" s="13"/>
      <c r="CO337" s="13"/>
      <c r="CP337" s="13"/>
      <c r="CQ337" s="13"/>
      <c r="CR337" s="13"/>
      <c r="CS337" s="130"/>
      <c r="CT337" s="19"/>
      <c r="CU337" s="19"/>
      <c r="CV337" s="13"/>
      <c r="CW337" s="13"/>
      <c r="CX337" s="13"/>
      <c r="CY337" s="13"/>
      <c r="CZ337" s="13"/>
      <c r="DA337" s="130"/>
      <c r="DB337" s="19"/>
      <c r="DC337" s="19"/>
      <c r="DD337" s="13"/>
      <c r="DE337" s="13"/>
      <c r="DF337" s="13"/>
      <c r="DG337" s="13"/>
      <c r="DH337" s="13"/>
      <c r="DI337" s="130"/>
      <c r="DJ337" s="19"/>
      <c r="DK337" s="19"/>
      <c r="DL337" s="13"/>
      <c r="DM337" s="13"/>
      <c r="DN337" s="13"/>
      <c r="DO337" s="13"/>
      <c r="DP337" s="13"/>
      <c r="DQ337" s="130"/>
      <c r="DR337" s="19"/>
      <c r="DS337" s="19"/>
      <c r="DT337" s="13"/>
      <c r="DU337" s="13"/>
      <c r="DV337" s="13"/>
      <c r="DW337" s="13"/>
      <c r="DX337" s="13"/>
      <c r="DY337" s="130"/>
      <c r="DZ337" s="19"/>
      <c r="EA337" s="19"/>
      <c r="EB337" s="194"/>
      <c r="EC337" s="194"/>
      <c r="ED337" s="194"/>
      <c r="EE337" s="194"/>
      <c r="EF337" s="194"/>
      <c r="EG337" s="391"/>
      <c r="EH337" s="19"/>
      <c r="EI337" s="19"/>
      <c r="EJ337" s="13"/>
      <c r="EK337" s="13"/>
      <c r="EL337" s="13"/>
      <c r="EM337" s="13"/>
      <c r="EN337" s="13"/>
      <c r="EO337" s="130"/>
      <c r="EP337" s="19"/>
      <c r="EQ337" s="19"/>
    </row>
    <row r="338" spans="1:147" ht="37.5" customHeight="1">
      <c r="A338" s="19"/>
      <c r="B338" s="19"/>
      <c r="C338" s="19"/>
      <c r="D338" s="13"/>
      <c r="E338" s="13"/>
      <c r="F338" s="13"/>
      <c r="G338" s="13"/>
      <c r="H338" s="13"/>
      <c r="I338" s="130"/>
      <c r="J338" s="19"/>
      <c r="K338" s="19"/>
      <c r="L338" s="13"/>
      <c r="M338" s="13"/>
      <c r="N338" s="13"/>
      <c r="O338" s="13"/>
      <c r="P338" s="13"/>
      <c r="Q338" s="130"/>
      <c r="R338" s="19"/>
      <c r="S338" s="19"/>
      <c r="T338" s="13"/>
      <c r="U338" s="13"/>
      <c r="V338" s="13"/>
      <c r="W338" s="13"/>
      <c r="X338" s="13"/>
      <c r="Y338" s="130"/>
      <c r="Z338" s="19"/>
      <c r="AA338" s="19"/>
      <c r="AB338" s="13"/>
      <c r="AC338" s="13"/>
      <c r="AD338" s="13"/>
      <c r="AE338" s="13"/>
      <c r="AF338" s="13"/>
      <c r="AG338" s="130"/>
      <c r="AH338" s="19"/>
      <c r="AI338" s="19"/>
      <c r="AJ338" s="13"/>
      <c r="AK338" s="13"/>
      <c r="AL338" s="13"/>
      <c r="AM338" s="13"/>
      <c r="AN338" s="13"/>
      <c r="AO338" s="130"/>
      <c r="AP338" s="19"/>
      <c r="AQ338" s="19"/>
      <c r="AR338" s="13"/>
      <c r="AS338" s="13"/>
      <c r="AT338" s="13"/>
      <c r="AU338" s="13"/>
      <c r="AV338" s="13"/>
      <c r="AW338" s="130"/>
      <c r="AX338" s="19"/>
      <c r="AY338" s="19"/>
      <c r="AZ338" s="13"/>
      <c r="BA338" s="13"/>
      <c r="BB338" s="13"/>
      <c r="BC338" s="13"/>
      <c r="BD338" s="13"/>
      <c r="BE338" s="130"/>
      <c r="BF338" s="19"/>
      <c r="BG338" s="19"/>
      <c r="BH338" s="13"/>
      <c r="BI338" s="13"/>
      <c r="BJ338" s="13"/>
      <c r="BK338" s="13"/>
      <c r="BL338" s="13"/>
      <c r="BM338" s="130"/>
      <c r="BN338" s="19"/>
      <c r="BO338" s="19"/>
      <c r="BP338" s="13"/>
      <c r="BQ338" s="13"/>
      <c r="BR338" s="13"/>
      <c r="BS338" s="13"/>
      <c r="BT338" s="13"/>
      <c r="BU338" s="130"/>
      <c r="BV338" s="19"/>
      <c r="BW338" s="19"/>
      <c r="BX338" s="13"/>
      <c r="BY338" s="13"/>
      <c r="BZ338" s="13"/>
      <c r="CA338" s="13"/>
      <c r="CB338" s="13"/>
      <c r="CC338" s="130"/>
      <c r="CD338" s="19"/>
      <c r="CE338" s="19"/>
      <c r="CF338" s="13"/>
      <c r="CG338" s="13"/>
      <c r="CH338" s="13"/>
      <c r="CI338" s="13"/>
      <c r="CJ338" s="13"/>
      <c r="CK338" s="130"/>
      <c r="CL338" s="19"/>
      <c r="CM338" s="19"/>
      <c r="CN338" s="13"/>
      <c r="CO338" s="13"/>
      <c r="CP338" s="13"/>
      <c r="CQ338" s="13"/>
      <c r="CR338" s="13"/>
      <c r="CS338" s="130"/>
      <c r="CT338" s="19"/>
      <c r="CU338" s="19"/>
      <c r="CV338" s="13"/>
      <c r="CW338" s="13"/>
      <c r="CX338" s="13"/>
      <c r="CY338" s="13"/>
      <c r="CZ338" s="13"/>
      <c r="DA338" s="130"/>
      <c r="DB338" s="19"/>
      <c r="DC338" s="19"/>
      <c r="DD338" s="13"/>
      <c r="DE338" s="13"/>
      <c r="DF338" s="13"/>
      <c r="DG338" s="13"/>
      <c r="DH338" s="13"/>
      <c r="DI338" s="130"/>
      <c r="DJ338" s="19"/>
      <c r="DK338" s="19"/>
      <c r="DL338" s="13"/>
      <c r="DM338" s="13"/>
      <c r="DN338" s="13"/>
      <c r="DO338" s="13"/>
      <c r="DP338" s="13"/>
      <c r="DQ338" s="130"/>
      <c r="DR338" s="19"/>
      <c r="DS338" s="19"/>
      <c r="DT338" s="13"/>
      <c r="DU338" s="13"/>
      <c r="DV338" s="13"/>
      <c r="DW338" s="13"/>
      <c r="DX338" s="13"/>
      <c r="DY338" s="130"/>
      <c r="DZ338" s="19"/>
      <c r="EA338" s="19"/>
      <c r="EB338" s="194"/>
      <c r="EC338" s="194"/>
      <c r="ED338" s="194"/>
      <c r="EE338" s="194"/>
      <c r="EF338" s="194"/>
      <c r="EG338" s="391"/>
      <c r="EH338" s="19"/>
      <c r="EI338" s="19"/>
      <c r="EJ338" s="13"/>
      <c r="EK338" s="13"/>
      <c r="EL338" s="13"/>
      <c r="EM338" s="13"/>
      <c r="EN338" s="13"/>
      <c r="EO338" s="130"/>
      <c r="EP338" s="19"/>
      <c r="EQ338" s="19"/>
    </row>
    <row r="339" spans="1:147" ht="37.5" customHeight="1">
      <c r="A339" s="19"/>
      <c r="B339" s="19"/>
      <c r="C339" s="19"/>
      <c r="D339" s="13"/>
      <c r="E339" s="13"/>
      <c r="F339" s="13"/>
      <c r="G339" s="13"/>
      <c r="H339" s="13"/>
      <c r="I339" s="130"/>
      <c r="J339" s="19"/>
      <c r="K339" s="19"/>
      <c r="L339" s="13"/>
      <c r="M339" s="13"/>
      <c r="N339" s="13"/>
      <c r="O339" s="13"/>
      <c r="P339" s="13"/>
      <c r="Q339" s="130"/>
      <c r="R339" s="19"/>
      <c r="S339" s="19"/>
      <c r="T339" s="13"/>
      <c r="U339" s="13"/>
      <c r="V339" s="13"/>
      <c r="W339" s="13"/>
      <c r="X339" s="13"/>
      <c r="Y339" s="130"/>
      <c r="Z339" s="19"/>
      <c r="AA339" s="19"/>
      <c r="AB339" s="13"/>
      <c r="AC339" s="13"/>
      <c r="AD339" s="13"/>
      <c r="AE339" s="13"/>
      <c r="AF339" s="13"/>
      <c r="AG339" s="130"/>
      <c r="AH339" s="19"/>
      <c r="AI339" s="19"/>
      <c r="AJ339" s="13"/>
      <c r="AK339" s="13"/>
      <c r="AL339" s="13"/>
      <c r="AM339" s="13"/>
      <c r="AN339" s="13"/>
      <c r="AO339" s="130"/>
      <c r="AP339" s="19"/>
      <c r="AQ339" s="19"/>
      <c r="AR339" s="13"/>
      <c r="AS339" s="13"/>
      <c r="AT339" s="13"/>
      <c r="AU339" s="13"/>
      <c r="AV339" s="13"/>
      <c r="AW339" s="130"/>
      <c r="AX339" s="19"/>
      <c r="AY339" s="19"/>
      <c r="AZ339" s="13"/>
      <c r="BA339" s="13"/>
      <c r="BB339" s="13"/>
      <c r="BC339" s="13"/>
      <c r="BD339" s="13"/>
      <c r="BE339" s="130"/>
      <c r="BF339" s="19"/>
      <c r="BG339" s="19"/>
      <c r="BH339" s="13"/>
      <c r="BI339" s="13"/>
      <c r="BJ339" s="13"/>
      <c r="BK339" s="13"/>
      <c r="BL339" s="13"/>
      <c r="BM339" s="130"/>
      <c r="BN339" s="19"/>
      <c r="BO339" s="19"/>
      <c r="BP339" s="13"/>
      <c r="BQ339" s="13"/>
      <c r="BR339" s="13"/>
      <c r="BS339" s="13"/>
      <c r="BT339" s="13"/>
      <c r="BU339" s="130"/>
      <c r="BV339" s="19"/>
      <c r="BW339" s="19"/>
      <c r="BX339" s="13"/>
      <c r="BY339" s="13"/>
      <c r="BZ339" s="13"/>
      <c r="CA339" s="13"/>
      <c r="CB339" s="13"/>
      <c r="CC339" s="130"/>
      <c r="CD339" s="19"/>
      <c r="CE339" s="19"/>
      <c r="CF339" s="13"/>
      <c r="CG339" s="13"/>
      <c r="CH339" s="13"/>
      <c r="CI339" s="13"/>
      <c r="CJ339" s="13"/>
      <c r="CK339" s="130"/>
      <c r="CL339" s="19"/>
      <c r="CM339" s="19"/>
      <c r="CN339" s="13"/>
      <c r="CO339" s="13"/>
      <c r="CP339" s="13"/>
      <c r="CQ339" s="13"/>
      <c r="CR339" s="13"/>
      <c r="CS339" s="130"/>
      <c r="CT339" s="19"/>
      <c r="CU339" s="19"/>
      <c r="CV339" s="13"/>
      <c r="CW339" s="13"/>
      <c r="CX339" s="13"/>
      <c r="CY339" s="13"/>
      <c r="CZ339" s="13"/>
      <c r="DA339" s="130"/>
      <c r="DB339" s="19"/>
      <c r="DC339" s="19"/>
      <c r="DD339" s="13"/>
      <c r="DE339" s="13"/>
      <c r="DF339" s="13"/>
      <c r="DG339" s="13"/>
      <c r="DH339" s="13"/>
      <c r="DI339" s="130"/>
      <c r="DJ339" s="19"/>
      <c r="DK339" s="19"/>
      <c r="DL339" s="13"/>
      <c r="DM339" s="13"/>
      <c r="DN339" s="13"/>
      <c r="DO339" s="13"/>
      <c r="DP339" s="13"/>
      <c r="DQ339" s="130"/>
      <c r="DR339" s="19"/>
      <c r="DS339" s="19"/>
      <c r="DT339" s="13"/>
      <c r="DU339" s="13"/>
      <c r="DV339" s="13"/>
      <c r="DW339" s="13"/>
      <c r="DX339" s="13"/>
      <c r="DY339" s="130"/>
      <c r="DZ339" s="19"/>
      <c r="EA339" s="19"/>
      <c r="EB339" s="194"/>
      <c r="EC339" s="194"/>
      <c r="ED339" s="194"/>
      <c r="EE339" s="194"/>
      <c r="EF339" s="194"/>
      <c r="EG339" s="391"/>
      <c r="EH339" s="19"/>
      <c r="EI339" s="19"/>
      <c r="EJ339" s="13"/>
      <c r="EK339" s="13"/>
      <c r="EL339" s="13"/>
      <c r="EM339" s="13"/>
      <c r="EN339" s="13"/>
      <c r="EO339" s="130"/>
      <c r="EP339" s="19"/>
      <c r="EQ339" s="19"/>
    </row>
    <row r="340" spans="1:147" ht="37.5" customHeight="1">
      <c r="A340" s="19"/>
      <c r="B340" s="19"/>
      <c r="C340" s="19"/>
      <c r="D340" s="13"/>
      <c r="E340" s="13"/>
      <c r="F340" s="13"/>
      <c r="G340" s="13"/>
      <c r="H340" s="13"/>
      <c r="I340" s="130"/>
      <c r="J340" s="19"/>
      <c r="K340" s="19"/>
      <c r="L340" s="13"/>
      <c r="M340" s="13"/>
      <c r="N340" s="13"/>
      <c r="O340" s="13"/>
      <c r="P340" s="13"/>
      <c r="Q340" s="130"/>
      <c r="R340" s="19"/>
      <c r="S340" s="19"/>
      <c r="T340" s="13"/>
      <c r="U340" s="13"/>
      <c r="V340" s="13"/>
      <c r="W340" s="13"/>
      <c r="X340" s="13"/>
      <c r="Y340" s="130"/>
      <c r="Z340" s="19"/>
      <c r="AA340" s="19"/>
      <c r="AB340" s="13"/>
      <c r="AC340" s="13"/>
      <c r="AD340" s="13"/>
      <c r="AE340" s="13"/>
      <c r="AF340" s="13"/>
      <c r="AG340" s="130"/>
      <c r="AH340" s="19"/>
      <c r="AI340" s="19"/>
      <c r="AJ340" s="13"/>
      <c r="AK340" s="13"/>
      <c r="AL340" s="13"/>
      <c r="AM340" s="13"/>
      <c r="AN340" s="13"/>
      <c r="AO340" s="130"/>
      <c r="AP340" s="19"/>
      <c r="AQ340" s="19"/>
      <c r="AR340" s="13"/>
      <c r="AS340" s="13"/>
      <c r="AT340" s="13"/>
      <c r="AU340" s="13"/>
      <c r="AV340" s="13"/>
      <c r="AW340" s="130"/>
      <c r="AX340" s="19"/>
      <c r="AY340" s="19"/>
      <c r="AZ340" s="13"/>
      <c r="BA340" s="13"/>
      <c r="BB340" s="13"/>
      <c r="BC340" s="13"/>
      <c r="BD340" s="13"/>
      <c r="BE340" s="130"/>
      <c r="BF340" s="19"/>
      <c r="BG340" s="19"/>
      <c r="BH340" s="13"/>
      <c r="BI340" s="13"/>
      <c r="BJ340" s="13"/>
      <c r="BK340" s="13"/>
      <c r="BL340" s="13"/>
      <c r="BM340" s="130"/>
      <c r="BN340" s="19"/>
      <c r="BO340" s="19"/>
      <c r="BP340" s="13"/>
      <c r="BQ340" s="13"/>
      <c r="BR340" s="13"/>
      <c r="BS340" s="13"/>
      <c r="BT340" s="13"/>
      <c r="BU340" s="130"/>
      <c r="BV340" s="19"/>
      <c r="BW340" s="19"/>
      <c r="BX340" s="13"/>
      <c r="BY340" s="13"/>
      <c r="BZ340" s="13"/>
      <c r="CA340" s="13"/>
      <c r="CB340" s="13"/>
      <c r="CC340" s="130"/>
      <c r="CD340" s="19"/>
      <c r="CE340" s="19"/>
      <c r="CF340" s="13"/>
      <c r="CG340" s="13"/>
      <c r="CH340" s="13"/>
      <c r="CI340" s="13"/>
      <c r="CJ340" s="13"/>
      <c r="CK340" s="130"/>
      <c r="CL340" s="19"/>
      <c r="CM340" s="19"/>
      <c r="CN340" s="13"/>
      <c r="CO340" s="13"/>
      <c r="CP340" s="13"/>
      <c r="CQ340" s="13"/>
      <c r="CR340" s="13"/>
      <c r="CS340" s="130"/>
      <c r="CT340" s="19"/>
      <c r="CU340" s="19"/>
      <c r="CV340" s="13"/>
      <c r="CW340" s="13"/>
      <c r="CX340" s="13"/>
      <c r="CY340" s="13"/>
      <c r="CZ340" s="13"/>
      <c r="DA340" s="130"/>
      <c r="DB340" s="19"/>
      <c r="DC340" s="19"/>
      <c r="DD340" s="13"/>
      <c r="DE340" s="13"/>
      <c r="DF340" s="13"/>
      <c r="DG340" s="13"/>
      <c r="DH340" s="13"/>
      <c r="DI340" s="130"/>
      <c r="DJ340" s="19"/>
      <c r="DK340" s="19"/>
      <c r="DL340" s="13"/>
      <c r="DM340" s="13"/>
      <c r="DN340" s="13"/>
      <c r="DO340" s="13"/>
      <c r="DP340" s="13"/>
      <c r="DQ340" s="130"/>
      <c r="DR340" s="19"/>
      <c r="DS340" s="19"/>
      <c r="DT340" s="13"/>
      <c r="DU340" s="13"/>
      <c r="DV340" s="13"/>
      <c r="DW340" s="13"/>
      <c r="DX340" s="13"/>
      <c r="DY340" s="130"/>
      <c r="DZ340" s="19"/>
      <c r="EA340" s="19"/>
      <c r="EB340" s="194"/>
      <c r="EC340" s="194"/>
      <c r="ED340" s="194"/>
      <c r="EE340" s="194"/>
      <c r="EF340" s="194"/>
      <c r="EG340" s="391"/>
      <c r="EH340" s="19"/>
      <c r="EI340" s="19"/>
      <c r="EJ340" s="13"/>
      <c r="EK340" s="13"/>
      <c r="EL340" s="13"/>
      <c r="EM340" s="13"/>
      <c r="EN340" s="13"/>
      <c r="EO340" s="130"/>
      <c r="EP340" s="19"/>
      <c r="EQ340" s="19"/>
    </row>
    <row r="341" spans="1:147" ht="37.5" customHeight="1">
      <c r="A341" s="19"/>
      <c r="B341" s="19"/>
      <c r="C341" s="19"/>
      <c r="D341" s="13"/>
      <c r="E341" s="13"/>
      <c r="F341" s="13"/>
      <c r="G341" s="13"/>
      <c r="H341" s="13"/>
      <c r="I341" s="130"/>
      <c r="J341" s="19"/>
      <c r="K341" s="19"/>
      <c r="L341" s="13"/>
      <c r="M341" s="13"/>
      <c r="N341" s="13"/>
      <c r="O341" s="13"/>
      <c r="P341" s="13"/>
      <c r="Q341" s="130"/>
      <c r="R341" s="19"/>
      <c r="S341" s="19"/>
      <c r="T341" s="13"/>
      <c r="U341" s="13"/>
      <c r="V341" s="13"/>
      <c r="W341" s="13"/>
      <c r="X341" s="13"/>
      <c r="Y341" s="130"/>
      <c r="Z341" s="19"/>
      <c r="AA341" s="19"/>
      <c r="AB341" s="13"/>
      <c r="AC341" s="13"/>
      <c r="AD341" s="13"/>
      <c r="AE341" s="13"/>
      <c r="AF341" s="13"/>
      <c r="AG341" s="130"/>
      <c r="AH341" s="19"/>
      <c r="AI341" s="19"/>
      <c r="AJ341" s="13"/>
      <c r="AK341" s="13"/>
      <c r="AL341" s="13"/>
      <c r="AM341" s="13"/>
      <c r="AN341" s="13"/>
      <c r="AO341" s="130"/>
      <c r="AP341" s="19"/>
      <c r="AQ341" s="19"/>
      <c r="AR341" s="13"/>
      <c r="AS341" s="13"/>
      <c r="AT341" s="13"/>
      <c r="AU341" s="13"/>
      <c r="AV341" s="13"/>
      <c r="AW341" s="130"/>
      <c r="AX341" s="19"/>
      <c r="AY341" s="19"/>
      <c r="AZ341" s="13"/>
      <c r="BA341" s="13"/>
      <c r="BB341" s="13"/>
      <c r="BC341" s="13"/>
      <c r="BD341" s="13"/>
      <c r="BE341" s="130"/>
      <c r="BF341" s="19"/>
      <c r="BG341" s="19"/>
      <c r="BH341" s="13"/>
      <c r="BI341" s="13"/>
      <c r="BJ341" s="13"/>
      <c r="BK341" s="13"/>
      <c r="BL341" s="13"/>
      <c r="BM341" s="130"/>
      <c r="BN341" s="19"/>
      <c r="BO341" s="19"/>
      <c r="BP341" s="13"/>
      <c r="BQ341" s="13"/>
      <c r="BR341" s="13"/>
      <c r="BS341" s="13"/>
      <c r="BT341" s="13"/>
      <c r="BU341" s="130"/>
      <c r="BV341" s="19"/>
      <c r="BW341" s="19"/>
      <c r="BX341" s="13"/>
      <c r="BY341" s="13"/>
      <c r="BZ341" s="13"/>
      <c r="CA341" s="13"/>
      <c r="CB341" s="13"/>
      <c r="CC341" s="130"/>
      <c r="CD341" s="19"/>
      <c r="CE341" s="19"/>
      <c r="CF341" s="13"/>
      <c r="CG341" s="13"/>
      <c r="CH341" s="13"/>
      <c r="CI341" s="13"/>
      <c r="CJ341" s="13"/>
      <c r="CK341" s="130"/>
      <c r="CL341" s="19"/>
      <c r="CM341" s="19"/>
      <c r="CN341" s="13"/>
      <c r="CO341" s="13"/>
      <c r="CP341" s="13"/>
      <c r="CQ341" s="13"/>
      <c r="CR341" s="13"/>
      <c r="CS341" s="130"/>
      <c r="CT341" s="19"/>
      <c r="CU341" s="19"/>
      <c r="CV341" s="13"/>
      <c r="CW341" s="13"/>
      <c r="CX341" s="13"/>
      <c r="CY341" s="13"/>
      <c r="CZ341" s="13"/>
      <c r="DA341" s="130"/>
      <c r="DB341" s="19"/>
      <c r="DC341" s="19"/>
      <c r="DD341" s="13"/>
      <c r="DE341" s="13"/>
      <c r="DF341" s="13"/>
      <c r="DG341" s="13"/>
      <c r="DH341" s="13"/>
      <c r="DI341" s="130"/>
      <c r="DJ341" s="19"/>
      <c r="DK341" s="19"/>
      <c r="DL341" s="13"/>
      <c r="DM341" s="13"/>
      <c r="DN341" s="13"/>
      <c r="DO341" s="13"/>
      <c r="DP341" s="13"/>
      <c r="DQ341" s="130"/>
      <c r="DR341" s="19"/>
      <c r="DS341" s="19"/>
      <c r="DT341" s="13"/>
      <c r="DU341" s="13"/>
      <c r="DV341" s="13"/>
      <c r="DW341" s="13"/>
      <c r="DX341" s="13"/>
      <c r="DY341" s="130"/>
      <c r="DZ341" s="19"/>
      <c r="EA341" s="19"/>
      <c r="EB341" s="194"/>
      <c r="EC341" s="194"/>
      <c r="ED341" s="194"/>
      <c r="EE341" s="194"/>
      <c r="EF341" s="194"/>
      <c r="EG341" s="391"/>
      <c r="EH341" s="19"/>
      <c r="EI341" s="19"/>
      <c r="EJ341" s="13"/>
      <c r="EK341" s="13"/>
      <c r="EL341" s="13"/>
      <c r="EM341" s="13"/>
      <c r="EN341" s="13"/>
      <c r="EO341" s="130"/>
      <c r="EP341" s="19"/>
      <c r="EQ341" s="19"/>
    </row>
    <row r="342" spans="1:147" ht="37.5" customHeight="1">
      <c r="A342" s="19"/>
      <c r="B342" s="19"/>
      <c r="C342" s="19"/>
      <c r="D342" s="13"/>
      <c r="E342" s="13"/>
      <c r="F342" s="13"/>
      <c r="G342" s="13"/>
      <c r="H342" s="13"/>
      <c r="I342" s="130"/>
      <c r="J342" s="19"/>
      <c r="K342" s="19"/>
      <c r="L342" s="13"/>
      <c r="M342" s="13"/>
      <c r="N342" s="13"/>
      <c r="O342" s="13"/>
      <c r="P342" s="13"/>
      <c r="Q342" s="130"/>
      <c r="R342" s="19"/>
      <c r="S342" s="19"/>
      <c r="T342" s="13"/>
      <c r="U342" s="13"/>
      <c r="V342" s="13"/>
      <c r="W342" s="13"/>
      <c r="X342" s="13"/>
      <c r="Y342" s="130"/>
      <c r="Z342" s="19"/>
      <c r="AA342" s="19"/>
      <c r="AB342" s="13"/>
      <c r="AC342" s="13"/>
      <c r="AD342" s="13"/>
      <c r="AE342" s="13"/>
      <c r="AF342" s="13"/>
      <c r="AG342" s="130"/>
      <c r="AH342" s="19"/>
      <c r="AI342" s="19"/>
      <c r="AJ342" s="13"/>
      <c r="AK342" s="13"/>
      <c r="AL342" s="13"/>
      <c r="AM342" s="13"/>
      <c r="AN342" s="13"/>
      <c r="AO342" s="130"/>
      <c r="AP342" s="19"/>
      <c r="AQ342" s="19"/>
      <c r="AR342" s="13"/>
      <c r="AS342" s="13"/>
      <c r="AT342" s="13"/>
      <c r="AU342" s="13"/>
      <c r="AV342" s="13"/>
      <c r="AW342" s="130"/>
      <c r="AX342" s="19"/>
      <c r="AY342" s="19"/>
      <c r="AZ342" s="13"/>
      <c r="BA342" s="13"/>
      <c r="BB342" s="13"/>
      <c r="BC342" s="13"/>
      <c r="BD342" s="13"/>
      <c r="BE342" s="130"/>
      <c r="BF342" s="19"/>
      <c r="BG342" s="19"/>
      <c r="BH342" s="13"/>
      <c r="BI342" s="13"/>
      <c r="BJ342" s="13"/>
      <c r="BK342" s="13"/>
      <c r="BL342" s="13"/>
      <c r="BM342" s="130"/>
      <c r="BN342" s="19"/>
      <c r="BO342" s="19"/>
      <c r="BP342" s="13"/>
      <c r="BQ342" s="13"/>
      <c r="BR342" s="13"/>
      <c r="BS342" s="13"/>
      <c r="BT342" s="13"/>
      <c r="BU342" s="130"/>
      <c r="BV342" s="19"/>
      <c r="BW342" s="19"/>
      <c r="BX342" s="13"/>
      <c r="BY342" s="13"/>
      <c r="BZ342" s="13"/>
      <c r="CA342" s="13"/>
      <c r="CB342" s="13"/>
      <c r="CC342" s="130"/>
      <c r="CD342" s="19"/>
      <c r="CE342" s="19"/>
      <c r="CF342" s="13"/>
      <c r="CG342" s="13"/>
      <c r="CH342" s="13"/>
      <c r="CI342" s="13"/>
      <c r="CJ342" s="13"/>
      <c r="CK342" s="130"/>
      <c r="CL342" s="19"/>
      <c r="CM342" s="19"/>
      <c r="CN342" s="13"/>
      <c r="CO342" s="13"/>
      <c r="CP342" s="13"/>
      <c r="CQ342" s="13"/>
      <c r="CR342" s="13"/>
      <c r="CS342" s="130"/>
      <c r="CT342" s="19"/>
      <c r="CU342" s="19"/>
      <c r="CV342" s="13"/>
      <c r="CW342" s="13"/>
      <c r="CX342" s="13"/>
      <c r="CY342" s="13"/>
      <c r="CZ342" s="13"/>
      <c r="DA342" s="130"/>
      <c r="DB342" s="19"/>
      <c r="DC342" s="19"/>
      <c r="DD342" s="13"/>
      <c r="DE342" s="13"/>
      <c r="DF342" s="13"/>
      <c r="DG342" s="13"/>
      <c r="DH342" s="13"/>
      <c r="DI342" s="130"/>
      <c r="DJ342" s="19"/>
      <c r="DK342" s="19"/>
      <c r="DL342" s="13"/>
      <c r="DM342" s="13"/>
      <c r="DN342" s="13"/>
      <c r="DO342" s="13"/>
      <c r="DP342" s="13"/>
      <c r="DQ342" s="130"/>
      <c r="DR342" s="19"/>
      <c r="DS342" s="19"/>
      <c r="DT342" s="13"/>
      <c r="DU342" s="13"/>
      <c r="DV342" s="13"/>
      <c r="DW342" s="13"/>
      <c r="DX342" s="13"/>
      <c r="DY342" s="130"/>
      <c r="DZ342" s="19"/>
      <c r="EA342" s="19"/>
      <c r="EB342" s="194"/>
      <c r="EC342" s="194"/>
      <c r="ED342" s="194"/>
      <c r="EE342" s="194"/>
      <c r="EF342" s="194"/>
      <c r="EG342" s="391"/>
      <c r="EH342" s="19"/>
      <c r="EI342" s="19"/>
      <c r="EJ342" s="13"/>
      <c r="EK342" s="13"/>
      <c r="EL342" s="13"/>
      <c r="EM342" s="13"/>
      <c r="EN342" s="13"/>
      <c r="EO342" s="130"/>
      <c r="EP342" s="19"/>
      <c r="EQ342" s="19"/>
    </row>
    <row r="343" spans="1:147" ht="37.5" customHeight="1">
      <c r="A343" s="19"/>
      <c r="B343" s="19"/>
      <c r="C343" s="19"/>
      <c r="D343" s="13"/>
      <c r="E343" s="13"/>
      <c r="F343" s="13"/>
      <c r="G343" s="13"/>
      <c r="H343" s="13"/>
      <c r="I343" s="130"/>
      <c r="J343" s="19"/>
      <c r="K343" s="19"/>
      <c r="L343" s="13"/>
      <c r="M343" s="13"/>
      <c r="N343" s="13"/>
      <c r="O343" s="13"/>
      <c r="P343" s="13"/>
      <c r="Q343" s="130"/>
      <c r="R343" s="19"/>
      <c r="S343" s="19"/>
      <c r="T343" s="13"/>
      <c r="U343" s="13"/>
      <c r="V343" s="13"/>
      <c r="W343" s="13"/>
      <c r="X343" s="13"/>
      <c r="Y343" s="130"/>
      <c r="Z343" s="19"/>
      <c r="AA343" s="19"/>
      <c r="AB343" s="13"/>
      <c r="AC343" s="13"/>
      <c r="AD343" s="13"/>
      <c r="AE343" s="13"/>
      <c r="AF343" s="13"/>
      <c r="AG343" s="130"/>
      <c r="AH343" s="19"/>
      <c r="AI343" s="19"/>
      <c r="AJ343" s="13"/>
      <c r="AK343" s="13"/>
      <c r="AL343" s="13"/>
      <c r="AM343" s="13"/>
      <c r="AN343" s="13"/>
      <c r="AO343" s="130"/>
      <c r="AP343" s="19"/>
      <c r="AQ343" s="19"/>
      <c r="AR343" s="13"/>
      <c r="AS343" s="13"/>
      <c r="AT343" s="13"/>
      <c r="AU343" s="13"/>
      <c r="AV343" s="13"/>
      <c r="AW343" s="130"/>
      <c r="AX343" s="19"/>
      <c r="AY343" s="19"/>
      <c r="AZ343" s="13"/>
      <c r="BA343" s="13"/>
      <c r="BB343" s="13"/>
      <c r="BC343" s="13"/>
      <c r="BD343" s="13"/>
      <c r="BE343" s="130"/>
      <c r="BF343" s="19"/>
      <c r="BG343" s="19"/>
      <c r="BH343" s="13"/>
      <c r="BI343" s="13"/>
      <c r="BJ343" s="13"/>
      <c r="BK343" s="13"/>
      <c r="BL343" s="13"/>
      <c r="BM343" s="130"/>
      <c r="BN343" s="19"/>
      <c r="BO343" s="19"/>
      <c r="BP343" s="13"/>
      <c r="BQ343" s="13"/>
      <c r="BR343" s="13"/>
      <c r="BS343" s="13"/>
      <c r="BT343" s="13"/>
      <c r="BU343" s="130"/>
      <c r="BV343" s="19"/>
      <c r="BW343" s="19"/>
      <c r="BX343" s="13"/>
      <c r="BY343" s="13"/>
      <c r="BZ343" s="13"/>
      <c r="CA343" s="13"/>
      <c r="CB343" s="13"/>
      <c r="CC343" s="130"/>
      <c r="CD343" s="19"/>
      <c r="CE343" s="19"/>
      <c r="CF343" s="13"/>
      <c r="CG343" s="13"/>
      <c r="CH343" s="13"/>
      <c r="CI343" s="13"/>
      <c r="CJ343" s="13"/>
      <c r="CK343" s="130"/>
      <c r="CL343" s="19"/>
      <c r="CM343" s="19"/>
      <c r="CN343" s="13"/>
      <c r="CO343" s="13"/>
      <c r="CP343" s="13"/>
      <c r="CQ343" s="13"/>
      <c r="CR343" s="13"/>
      <c r="CS343" s="130"/>
      <c r="CT343" s="19"/>
      <c r="CU343" s="19"/>
      <c r="CV343" s="13"/>
      <c r="CW343" s="13"/>
      <c r="CX343" s="13"/>
      <c r="CY343" s="13"/>
      <c r="CZ343" s="13"/>
      <c r="DA343" s="130"/>
      <c r="DB343" s="19"/>
      <c r="DC343" s="19"/>
      <c r="DD343" s="13"/>
      <c r="DE343" s="13"/>
      <c r="DF343" s="13"/>
      <c r="DG343" s="13"/>
      <c r="DH343" s="13"/>
      <c r="DI343" s="130"/>
      <c r="DJ343" s="19"/>
      <c r="DK343" s="19"/>
      <c r="DL343" s="13"/>
      <c r="DM343" s="13"/>
      <c r="DN343" s="13"/>
      <c r="DO343" s="13"/>
      <c r="DP343" s="13"/>
      <c r="DQ343" s="130"/>
      <c r="DR343" s="19"/>
      <c r="DS343" s="19"/>
      <c r="DT343" s="13"/>
      <c r="DU343" s="13"/>
      <c r="DV343" s="13"/>
      <c r="DW343" s="13"/>
      <c r="DX343" s="13"/>
      <c r="DY343" s="130"/>
      <c r="DZ343" s="19"/>
      <c r="EA343" s="19"/>
      <c r="EB343" s="194"/>
      <c r="EC343" s="194"/>
      <c r="ED343" s="194"/>
      <c r="EE343" s="194"/>
      <c r="EF343" s="194"/>
      <c r="EG343" s="391"/>
      <c r="EH343" s="19"/>
      <c r="EI343" s="19"/>
      <c r="EJ343" s="13"/>
      <c r="EK343" s="13"/>
      <c r="EL343" s="13"/>
      <c r="EM343" s="13"/>
      <c r="EN343" s="13"/>
      <c r="EO343" s="130"/>
      <c r="EP343" s="19"/>
      <c r="EQ343" s="19"/>
    </row>
    <row r="344" spans="1:147" ht="37.5" customHeight="1">
      <c r="A344" s="19"/>
      <c r="B344" s="19"/>
      <c r="C344" s="19"/>
      <c r="D344" s="13"/>
      <c r="E344" s="13"/>
      <c r="F344" s="13"/>
      <c r="G344" s="13"/>
      <c r="H344" s="13"/>
      <c r="I344" s="130"/>
      <c r="J344" s="19"/>
      <c r="K344" s="19"/>
      <c r="L344" s="13"/>
      <c r="M344" s="13"/>
      <c r="N344" s="13"/>
      <c r="O344" s="13"/>
      <c r="P344" s="13"/>
      <c r="Q344" s="130"/>
      <c r="R344" s="19"/>
      <c r="S344" s="19"/>
      <c r="T344" s="13"/>
      <c r="U344" s="13"/>
      <c r="V344" s="13"/>
      <c r="W344" s="13"/>
      <c r="X344" s="13"/>
      <c r="Y344" s="130"/>
      <c r="Z344" s="19"/>
      <c r="AA344" s="19"/>
      <c r="AB344" s="13"/>
      <c r="AC344" s="13"/>
      <c r="AD344" s="13"/>
      <c r="AE344" s="13"/>
      <c r="AF344" s="13"/>
      <c r="AG344" s="130"/>
      <c r="AH344" s="19"/>
      <c r="AI344" s="19"/>
      <c r="AJ344" s="13"/>
      <c r="AK344" s="13"/>
      <c r="AL344" s="13"/>
      <c r="AM344" s="13"/>
      <c r="AN344" s="13"/>
      <c r="AO344" s="130"/>
      <c r="AP344" s="19"/>
      <c r="AQ344" s="19"/>
      <c r="AR344" s="13"/>
      <c r="AS344" s="13"/>
      <c r="AT344" s="13"/>
      <c r="AU344" s="13"/>
      <c r="AV344" s="13"/>
      <c r="AW344" s="130"/>
      <c r="AX344" s="19"/>
      <c r="AY344" s="19"/>
      <c r="AZ344" s="13"/>
      <c r="BA344" s="13"/>
      <c r="BB344" s="13"/>
      <c r="BC344" s="13"/>
      <c r="BD344" s="13"/>
      <c r="BE344" s="130"/>
      <c r="BF344" s="19"/>
      <c r="BG344" s="19"/>
      <c r="BH344" s="13"/>
      <c r="BI344" s="13"/>
      <c r="BJ344" s="13"/>
      <c r="BK344" s="13"/>
      <c r="BL344" s="13"/>
      <c r="BM344" s="130"/>
      <c r="BN344" s="19"/>
      <c r="BO344" s="19"/>
      <c r="BP344" s="13"/>
      <c r="BQ344" s="13"/>
      <c r="BR344" s="13"/>
      <c r="BS344" s="13"/>
      <c r="BT344" s="13"/>
      <c r="BU344" s="130"/>
      <c r="BV344" s="19"/>
      <c r="BW344" s="19"/>
      <c r="BX344" s="13"/>
      <c r="BY344" s="13"/>
      <c r="BZ344" s="13"/>
      <c r="CA344" s="13"/>
      <c r="CB344" s="13"/>
      <c r="CC344" s="130"/>
      <c r="CD344" s="19"/>
      <c r="CE344" s="19"/>
      <c r="CF344" s="13"/>
      <c r="CG344" s="13"/>
      <c r="CH344" s="13"/>
      <c r="CI344" s="13"/>
      <c r="CJ344" s="13"/>
      <c r="CK344" s="130"/>
      <c r="CL344" s="19"/>
      <c r="CM344" s="19"/>
      <c r="CN344" s="13"/>
      <c r="CO344" s="13"/>
      <c r="CP344" s="13"/>
      <c r="CQ344" s="13"/>
      <c r="CR344" s="13"/>
      <c r="CS344" s="130"/>
      <c r="CT344" s="19"/>
      <c r="CU344" s="19"/>
      <c r="CV344" s="13"/>
      <c r="CW344" s="13"/>
      <c r="CX344" s="13"/>
      <c r="CY344" s="13"/>
      <c r="CZ344" s="13"/>
      <c r="DA344" s="130"/>
      <c r="DB344" s="19"/>
      <c r="DC344" s="19"/>
      <c r="DD344" s="13"/>
      <c r="DE344" s="13"/>
      <c r="DF344" s="13"/>
      <c r="DG344" s="13"/>
      <c r="DH344" s="13"/>
      <c r="DI344" s="130"/>
      <c r="DJ344" s="19"/>
      <c r="DK344" s="19"/>
      <c r="DL344" s="13"/>
      <c r="DM344" s="13"/>
      <c r="DN344" s="13"/>
      <c r="DO344" s="13"/>
      <c r="DP344" s="13"/>
      <c r="DQ344" s="130"/>
      <c r="DR344" s="19"/>
      <c r="DS344" s="19"/>
      <c r="DT344" s="13"/>
      <c r="DU344" s="13"/>
      <c r="DV344" s="13"/>
      <c r="DW344" s="13"/>
      <c r="DX344" s="13"/>
      <c r="DY344" s="130"/>
      <c r="DZ344" s="19"/>
      <c r="EA344" s="19"/>
      <c r="EB344" s="194"/>
      <c r="EC344" s="194"/>
      <c r="ED344" s="194"/>
      <c r="EE344" s="194"/>
      <c r="EF344" s="194"/>
      <c r="EG344" s="391"/>
      <c r="EH344" s="19"/>
      <c r="EI344" s="19"/>
      <c r="EJ344" s="13"/>
      <c r="EK344" s="13"/>
      <c r="EL344" s="13"/>
      <c r="EM344" s="13"/>
      <c r="EN344" s="13"/>
      <c r="EO344" s="130"/>
      <c r="EP344" s="19"/>
      <c r="EQ344" s="19"/>
    </row>
    <row r="345" spans="1:147" ht="37.5" customHeight="1">
      <c r="A345" s="19"/>
      <c r="B345" s="19"/>
      <c r="C345" s="19"/>
      <c r="D345" s="13"/>
      <c r="E345" s="13"/>
      <c r="F345" s="13"/>
      <c r="G345" s="13"/>
      <c r="H345" s="13"/>
      <c r="I345" s="130"/>
      <c r="J345" s="19"/>
      <c r="K345" s="19"/>
      <c r="L345" s="13"/>
      <c r="M345" s="13"/>
      <c r="N345" s="13"/>
      <c r="O345" s="13"/>
      <c r="P345" s="13"/>
      <c r="Q345" s="130"/>
      <c r="R345" s="19"/>
      <c r="S345" s="19"/>
      <c r="T345" s="13"/>
      <c r="U345" s="13"/>
      <c r="V345" s="13"/>
      <c r="W345" s="13"/>
      <c r="X345" s="13"/>
      <c r="Y345" s="130"/>
      <c r="Z345" s="19"/>
      <c r="AA345" s="19"/>
      <c r="AB345" s="13"/>
      <c r="AC345" s="13"/>
      <c r="AD345" s="13"/>
      <c r="AE345" s="13"/>
      <c r="AF345" s="13"/>
      <c r="AG345" s="130"/>
      <c r="AH345" s="19"/>
      <c r="AI345" s="19"/>
      <c r="AJ345" s="13"/>
      <c r="AK345" s="13"/>
      <c r="AL345" s="13"/>
      <c r="AM345" s="13"/>
      <c r="AN345" s="13"/>
      <c r="AO345" s="130"/>
      <c r="AP345" s="19"/>
      <c r="AQ345" s="19"/>
      <c r="AR345" s="13"/>
      <c r="AS345" s="13"/>
      <c r="AT345" s="13"/>
      <c r="AU345" s="13"/>
      <c r="AV345" s="13"/>
      <c r="AW345" s="130"/>
      <c r="AX345" s="19"/>
      <c r="AY345" s="19"/>
      <c r="AZ345" s="13"/>
      <c r="BA345" s="13"/>
      <c r="BB345" s="13"/>
      <c r="BC345" s="13"/>
      <c r="BD345" s="13"/>
      <c r="BE345" s="130"/>
      <c r="BF345" s="19"/>
      <c r="BG345" s="19"/>
      <c r="BH345" s="13"/>
      <c r="BI345" s="13"/>
      <c r="BJ345" s="13"/>
      <c r="BK345" s="13"/>
      <c r="BL345" s="13"/>
      <c r="BM345" s="130"/>
      <c r="BN345" s="19"/>
      <c r="BO345" s="19"/>
      <c r="BP345" s="13"/>
      <c r="BQ345" s="13"/>
      <c r="BR345" s="13"/>
      <c r="BS345" s="13"/>
      <c r="BT345" s="13"/>
      <c r="BU345" s="130"/>
      <c r="BV345" s="19"/>
      <c r="BW345" s="19"/>
      <c r="BX345" s="13"/>
      <c r="BY345" s="13"/>
      <c r="BZ345" s="13"/>
      <c r="CA345" s="13"/>
      <c r="CB345" s="13"/>
      <c r="CC345" s="130"/>
      <c r="CD345" s="19"/>
      <c r="CE345" s="19"/>
      <c r="CF345" s="13"/>
      <c r="CG345" s="13"/>
      <c r="CH345" s="13"/>
      <c r="CI345" s="13"/>
      <c r="CJ345" s="13"/>
      <c r="CK345" s="130"/>
      <c r="CL345" s="19"/>
      <c r="CM345" s="19"/>
      <c r="CN345" s="13"/>
      <c r="CO345" s="13"/>
      <c r="CP345" s="13"/>
      <c r="CQ345" s="13"/>
      <c r="CR345" s="13"/>
      <c r="CS345" s="130"/>
      <c r="CT345" s="19"/>
      <c r="CU345" s="19"/>
      <c r="CV345" s="13"/>
      <c r="CW345" s="13"/>
      <c r="CX345" s="13"/>
      <c r="CY345" s="13"/>
      <c r="CZ345" s="13"/>
      <c r="DA345" s="130"/>
      <c r="DB345" s="19"/>
      <c r="DC345" s="19"/>
      <c r="DD345" s="13"/>
      <c r="DE345" s="13"/>
      <c r="DF345" s="13"/>
      <c r="DG345" s="13"/>
      <c r="DH345" s="13"/>
      <c r="DI345" s="130"/>
      <c r="DJ345" s="19"/>
      <c r="DK345" s="19"/>
      <c r="DL345" s="13"/>
      <c r="DM345" s="13"/>
      <c r="DN345" s="13"/>
      <c r="DO345" s="13"/>
      <c r="DP345" s="13"/>
      <c r="DQ345" s="130"/>
      <c r="DR345" s="19"/>
      <c r="DS345" s="19"/>
      <c r="DT345" s="13"/>
      <c r="DU345" s="13"/>
      <c r="DV345" s="13"/>
      <c r="DW345" s="13"/>
      <c r="DX345" s="13"/>
      <c r="DY345" s="130"/>
      <c r="DZ345" s="19"/>
      <c r="EA345" s="19"/>
      <c r="EB345" s="194"/>
      <c r="EC345" s="194"/>
      <c r="ED345" s="194"/>
      <c r="EE345" s="194"/>
      <c r="EF345" s="194"/>
      <c r="EG345" s="391"/>
      <c r="EH345" s="19"/>
      <c r="EI345" s="19"/>
      <c r="EJ345" s="13"/>
      <c r="EK345" s="13"/>
      <c r="EL345" s="13"/>
      <c r="EM345" s="13"/>
      <c r="EN345" s="13"/>
      <c r="EO345" s="130"/>
      <c r="EP345" s="19"/>
      <c r="EQ345" s="19"/>
    </row>
    <row r="346" spans="1:147" ht="37.5" customHeight="1">
      <c r="A346" s="19"/>
      <c r="B346" s="19"/>
      <c r="C346" s="19"/>
      <c r="D346" s="13"/>
      <c r="E346" s="13"/>
      <c r="F346" s="13"/>
      <c r="G346" s="13"/>
      <c r="H346" s="13"/>
      <c r="I346" s="130"/>
      <c r="J346" s="19"/>
      <c r="K346" s="19"/>
      <c r="L346" s="13"/>
      <c r="M346" s="13"/>
      <c r="N346" s="13"/>
      <c r="O346" s="13"/>
      <c r="P346" s="13"/>
      <c r="Q346" s="130"/>
      <c r="R346" s="19"/>
      <c r="S346" s="19"/>
      <c r="T346" s="13"/>
      <c r="U346" s="13"/>
      <c r="V346" s="13"/>
      <c r="W346" s="13"/>
      <c r="X346" s="13"/>
      <c r="Y346" s="130"/>
      <c r="Z346" s="19"/>
      <c r="AA346" s="19"/>
      <c r="AB346" s="13"/>
      <c r="AC346" s="13"/>
      <c r="AD346" s="13"/>
      <c r="AE346" s="13"/>
      <c r="AF346" s="13"/>
      <c r="AG346" s="130"/>
      <c r="AH346" s="19"/>
      <c r="AI346" s="19"/>
      <c r="AJ346" s="13"/>
      <c r="AK346" s="13"/>
      <c r="AL346" s="13"/>
      <c r="AM346" s="13"/>
      <c r="AN346" s="13"/>
      <c r="AO346" s="130"/>
      <c r="AP346" s="19"/>
      <c r="AQ346" s="19"/>
      <c r="AR346" s="13"/>
      <c r="AS346" s="13"/>
      <c r="AT346" s="13"/>
      <c r="AU346" s="13"/>
      <c r="AV346" s="13"/>
      <c r="AW346" s="130"/>
      <c r="AX346" s="19"/>
      <c r="AY346" s="19"/>
      <c r="AZ346" s="13"/>
      <c r="BA346" s="13"/>
      <c r="BB346" s="13"/>
      <c r="BC346" s="13"/>
      <c r="BD346" s="13"/>
      <c r="BE346" s="130"/>
      <c r="BF346" s="19"/>
      <c r="BG346" s="19"/>
      <c r="BH346" s="13"/>
      <c r="BI346" s="13"/>
      <c r="BJ346" s="13"/>
      <c r="BK346" s="13"/>
      <c r="BL346" s="13"/>
      <c r="BM346" s="130"/>
      <c r="BN346" s="19"/>
      <c r="BO346" s="19"/>
      <c r="BP346" s="13"/>
      <c r="BQ346" s="13"/>
      <c r="BR346" s="13"/>
      <c r="BS346" s="13"/>
      <c r="BT346" s="13"/>
      <c r="BU346" s="130"/>
      <c r="BV346" s="19"/>
      <c r="BW346" s="19"/>
      <c r="BX346" s="13"/>
      <c r="BY346" s="13"/>
      <c r="BZ346" s="13"/>
      <c r="CA346" s="13"/>
      <c r="CB346" s="13"/>
      <c r="CC346" s="130"/>
      <c r="CD346" s="19"/>
      <c r="CE346" s="19"/>
      <c r="CF346" s="13"/>
      <c r="CG346" s="13"/>
      <c r="CH346" s="13"/>
      <c r="CI346" s="13"/>
      <c r="CJ346" s="13"/>
      <c r="CK346" s="130"/>
      <c r="CL346" s="19"/>
      <c r="CM346" s="19"/>
      <c r="CN346" s="13"/>
      <c r="CO346" s="13"/>
      <c r="CP346" s="13"/>
      <c r="CQ346" s="13"/>
      <c r="CR346" s="13"/>
      <c r="CS346" s="130"/>
      <c r="CT346" s="19"/>
      <c r="CU346" s="19"/>
      <c r="CV346" s="13"/>
      <c r="CW346" s="13"/>
      <c r="CX346" s="13"/>
      <c r="CY346" s="13"/>
      <c r="CZ346" s="13"/>
      <c r="DA346" s="130"/>
      <c r="DB346" s="19"/>
      <c r="DC346" s="19"/>
      <c r="DD346" s="13"/>
      <c r="DE346" s="13"/>
      <c r="DF346" s="13"/>
      <c r="DG346" s="13"/>
      <c r="DH346" s="13"/>
      <c r="DI346" s="130"/>
      <c r="DJ346" s="19"/>
      <c r="DK346" s="19"/>
      <c r="DL346" s="13"/>
      <c r="DM346" s="13"/>
      <c r="DN346" s="13"/>
      <c r="DO346" s="13"/>
      <c r="DP346" s="13"/>
      <c r="DQ346" s="130"/>
      <c r="DR346" s="19"/>
      <c r="DS346" s="19"/>
      <c r="DT346" s="13"/>
      <c r="DU346" s="13"/>
      <c r="DV346" s="13"/>
      <c r="DW346" s="13"/>
      <c r="DX346" s="13"/>
      <c r="DY346" s="130"/>
      <c r="DZ346" s="19"/>
      <c r="EA346" s="19"/>
      <c r="EB346" s="194"/>
      <c r="EC346" s="194"/>
      <c r="ED346" s="194"/>
      <c r="EE346" s="194"/>
      <c r="EF346" s="194"/>
      <c r="EG346" s="391"/>
      <c r="EH346" s="19"/>
      <c r="EI346" s="19"/>
      <c r="EJ346" s="13"/>
      <c r="EK346" s="13"/>
      <c r="EL346" s="13"/>
      <c r="EM346" s="13"/>
      <c r="EN346" s="13"/>
      <c r="EO346" s="130"/>
      <c r="EP346" s="19"/>
      <c r="EQ346" s="19"/>
    </row>
    <row r="347" spans="1:147" ht="37.5" customHeight="1">
      <c r="A347" s="19"/>
      <c r="B347" s="19"/>
      <c r="C347" s="19"/>
      <c r="D347" s="13"/>
      <c r="E347" s="13"/>
      <c r="F347" s="13"/>
      <c r="G347" s="13"/>
      <c r="H347" s="13"/>
      <c r="I347" s="130"/>
      <c r="J347" s="19"/>
      <c r="K347" s="19"/>
      <c r="L347" s="13"/>
      <c r="M347" s="13"/>
      <c r="N347" s="13"/>
      <c r="O347" s="13"/>
      <c r="P347" s="13"/>
      <c r="Q347" s="130"/>
      <c r="R347" s="19"/>
      <c r="S347" s="19"/>
      <c r="T347" s="13"/>
      <c r="U347" s="13"/>
      <c r="V347" s="13"/>
      <c r="W347" s="13"/>
      <c r="X347" s="13"/>
      <c r="Y347" s="130"/>
      <c r="Z347" s="19"/>
      <c r="AA347" s="19"/>
      <c r="AB347" s="13"/>
      <c r="AC347" s="13"/>
      <c r="AD347" s="13"/>
      <c r="AE347" s="13"/>
      <c r="AF347" s="13"/>
      <c r="AG347" s="130"/>
      <c r="AH347" s="19"/>
      <c r="AI347" s="19"/>
      <c r="AJ347" s="13"/>
      <c r="AK347" s="13"/>
      <c r="AL347" s="13"/>
      <c r="AM347" s="13"/>
      <c r="AN347" s="13"/>
      <c r="AO347" s="130"/>
      <c r="AP347" s="19"/>
      <c r="AQ347" s="19"/>
      <c r="AR347" s="13"/>
      <c r="AS347" s="13"/>
      <c r="AT347" s="13"/>
      <c r="AU347" s="13"/>
      <c r="AV347" s="13"/>
      <c r="AW347" s="130"/>
      <c r="AX347" s="19"/>
      <c r="AY347" s="19"/>
      <c r="AZ347" s="13"/>
      <c r="BA347" s="13"/>
      <c r="BB347" s="13"/>
      <c r="BC347" s="13"/>
      <c r="BD347" s="13"/>
      <c r="BE347" s="130"/>
      <c r="BF347" s="19"/>
      <c r="BG347" s="19"/>
      <c r="BH347" s="13"/>
      <c r="BI347" s="13"/>
      <c r="BJ347" s="13"/>
      <c r="BK347" s="13"/>
      <c r="BL347" s="13"/>
      <c r="BM347" s="130"/>
      <c r="BN347" s="19"/>
      <c r="BO347" s="19"/>
      <c r="BP347" s="13"/>
      <c r="BQ347" s="13"/>
      <c r="BR347" s="13"/>
      <c r="BS347" s="13"/>
      <c r="BT347" s="13"/>
      <c r="BU347" s="130"/>
      <c r="BV347" s="19"/>
      <c r="BW347" s="19"/>
      <c r="BX347" s="13"/>
      <c r="BY347" s="13"/>
      <c r="BZ347" s="13"/>
      <c r="CA347" s="13"/>
      <c r="CB347" s="13"/>
      <c r="CC347" s="130"/>
      <c r="CD347" s="19"/>
      <c r="CE347" s="19"/>
      <c r="CF347" s="13"/>
      <c r="CG347" s="13"/>
      <c r="CH347" s="13"/>
      <c r="CI347" s="13"/>
      <c r="CJ347" s="13"/>
      <c r="CK347" s="130"/>
      <c r="CL347" s="19"/>
      <c r="CM347" s="19"/>
      <c r="CN347" s="13"/>
      <c r="CO347" s="13"/>
      <c r="CP347" s="13"/>
      <c r="CQ347" s="13"/>
      <c r="CR347" s="13"/>
      <c r="CS347" s="130"/>
      <c r="CT347" s="19"/>
      <c r="CU347" s="19"/>
      <c r="CV347" s="13"/>
      <c r="CW347" s="13"/>
      <c r="CX347" s="13"/>
      <c r="CY347" s="13"/>
      <c r="CZ347" s="13"/>
      <c r="DA347" s="130"/>
      <c r="DB347" s="19"/>
      <c r="DC347" s="19"/>
      <c r="DD347" s="13"/>
      <c r="DE347" s="13"/>
      <c r="DF347" s="13"/>
      <c r="DG347" s="13"/>
      <c r="DH347" s="13"/>
      <c r="DI347" s="130"/>
      <c r="DJ347" s="19"/>
      <c r="DK347" s="19"/>
      <c r="DL347" s="13"/>
      <c r="DM347" s="13"/>
      <c r="DN347" s="13"/>
      <c r="DO347" s="13"/>
      <c r="DP347" s="13"/>
      <c r="DQ347" s="130"/>
      <c r="DR347" s="19"/>
      <c r="DS347" s="19"/>
      <c r="DT347" s="13"/>
      <c r="DU347" s="13"/>
      <c r="DV347" s="13"/>
      <c r="DW347" s="13"/>
      <c r="DX347" s="13"/>
      <c r="DY347" s="130"/>
      <c r="DZ347" s="19"/>
      <c r="EA347" s="19"/>
      <c r="EB347" s="194"/>
      <c r="EC347" s="194"/>
      <c r="ED347" s="194"/>
      <c r="EE347" s="194"/>
      <c r="EF347" s="194"/>
      <c r="EG347" s="391"/>
      <c r="EH347" s="19"/>
      <c r="EI347" s="19"/>
      <c r="EJ347" s="13"/>
      <c r="EK347" s="13"/>
      <c r="EL347" s="13"/>
      <c r="EM347" s="13"/>
      <c r="EN347" s="13"/>
      <c r="EO347" s="130"/>
      <c r="EP347" s="19"/>
      <c r="EQ347" s="19"/>
    </row>
    <row r="348" spans="1:147" ht="37.5" customHeight="1">
      <c r="A348" s="19"/>
      <c r="B348" s="19"/>
      <c r="C348" s="19"/>
      <c r="D348" s="13"/>
      <c r="E348" s="13"/>
      <c r="F348" s="13"/>
      <c r="G348" s="13"/>
      <c r="H348" s="13"/>
      <c r="I348" s="130"/>
      <c r="J348" s="19"/>
      <c r="K348" s="19"/>
      <c r="L348" s="13"/>
      <c r="M348" s="13"/>
      <c r="N348" s="13"/>
      <c r="O348" s="13"/>
      <c r="P348" s="13"/>
      <c r="Q348" s="130"/>
      <c r="R348" s="19"/>
      <c r="S348" s="19"/>
      <c r="T348" s="13"/>
      <c r="U348" s="13"/>
      <c r="V348" s="13"/>
      <c r="W348" s="13"/>
      <c r="X348" s="13"/>
      <c r="Y348" s="130"/>
      <c r="Z348" s="19"/>
      <c r="AA348" s="19"/>
      <c r="AB348" s="13"/>
      <c r="AC348" s="13"/>
      <c r="AD348" s="13"/>
      <c r="AE348" s="13"/>
      <c r="AF348" s="13"/>
      <c r="AG348" s="130"/>
      <c r="AH348" s="19"/>
      <c r="AI348" s="19"/>
      <c r="AJ348" s="13"/>
      <c r="AK348" s="13"/>
      <c r="AL348" s="13"/>
      <c r="AM348" s="13"/>
      <c r="AN348" s="13"/>
      <c r="AO348" s="130"/>
      <c r="AP348" s="19"/>
      <c r="AQ348" s="19"/>
      <c r="AR348" s="13"/>
      <c r="AS348" s="13"/>
      <c r="AT348" s="13"/>
      <c r="AU348" s="13"/>
      <c r="AV348" s="13"/>
      <c r="AW348" s="130"/>
      <c r="AX348" s="19"/>
      <c r="AY348" s="19"/>
      <c r="AZ348" s="13"/>
      <c r="BA348" s="13"/>
      <c r="BB348" s="13"/>
      <c r="BC348" s="13"/>
      <c r="BD348" s="13"/>
      <c r="BE348" s="130"/>
      <c r="BF348" s="19"/>
      <c r="BG348" s="19"/>
      <c r="BH348" s="13"/>
      <c r="BI348" s="13"/>
      <c r="BJ348" s="13"/>
      <c r="BK348" s="13"/>
      <c r="BL348" s="13"/>
      <c r="BM348" s="130"/>
      <c r="BN348" s="19"/>
      <c r="BO348" s="19"/>
      <c r="BP348" s="13"/>
      <c r="BQ348" s="13"/>
      <c r="BR348" s="13"/>
      <c r="BS348" s="13"/>
      <c r="BT348" s="13"/>
      <c r="BU348" s="130"/>
      <c r="BV348" s="19"/>
      <c r="BW348" s="19"/>
      <c r="BX348" s="13"/>
      <c r="BY348" s="13"/>
      <c r="BZ348" s="13"/>
      <c r="CA348" s="13"/>
      <c r="CB348" s="13"/>
      <c r="CC348" s="130"/>
      <c r="CD348" s="19"/>
      <c r="CE348" s="19"/>
      <c r="CF348" s="13"/>
      <c r="CG348" s="13"/>
      <c r="CH348" s="13"/>
      <c r="CI348" s="13"/>
      <c r="CJ348" s="13"/>
      <c r="CK348" s="130"/>
      <c r="CL348" s="19"/>
      <c r="CM348" s="19"/>
      <c r="CN348" s="13"/>
      <c r="CO348" s="13"/>
      <c r="CP348" s="13"/>
      <c r="CQ348" s="13"/>
      <c r="CR348" s="13"/>
      <c r="CS348" s="130"/>
      <c r="CT348" s="19"/>
      <c r="CU348" s="19"/>
      <c r="CV348" s="13"/>
      <c r="CW348" s="13"/>
      <c r="CX348" s="13"/>
      <c r="CY348" s="13"/>
      <c r="CZ348" s="13"/>
      <c r="DA348" s="130"/>
      <c r="DB348" s="19"/>
      <c r="DC348" s="19"/>
      <c r="DD348" s="13"/>
      <c r="DE348" s="13"/>
      <c r="DF348" s="13"/>
      <c r="DG348" s="13"/>
      <c r="DH348" s="13"/>
      <c r="DI348" s="130"/>
      <c r="DJ348" s="19"/>
      <c r="DK348" s="19"/>
      <c r="DL348" s="13"/>
      <c r="DM348" s="13"/>
      <c r="DN348" s="13"/>
      <c r="DO348" s="13"/>
      <c r="DP348" s="13"/>
      <c r="DQ348" s="130"/>
      <c r="DR348" s="19"/>
      <c r="DS348" s="19"/>
      <c r="DT348" s="13"/>
      <c r="DU348" s="13"/>
      <c r="DV348" s="13"/>
      <c r="DW348" s="13"/>
      <c r="DX348" s="13"/>
      <c r="DY348" s="130"/>
      <c r="DZ348" s="19"/>
      <c r="EA348" s="19"/>
      <c r="EB348" s="194"/>
      <c r="EC348" s="194"/>
      <c r="ED348" s="194"/>
      <c r="EE348" s="194"/>
      <c r="EF348" s="194"/>
      <c r="EG348" s="391"/>
      <c r="EH348" s="19"/>
      <c r="EI348" s="19"/>
      <c r="EJ348" s="13"/>
      <c r="EK348" s="13"/>
      <c r="EL348" s="13"/>
      <c r="EM348" s="13"/>
      <c r="EN348" s="13"/>
      <c r="EO348" s="130"/>
      <c r="EP348" s="19"/>
      <c r="EQ348" s="19"/>
    </row>
    <row r="349" spans="1:147" ht="37.5" customHeight="1">
      <c r="A349" s="19"/>
      <c r="B349" s="19"/>
      <c r="C349" s="19"/>
      <c r="D349" s="13"/>
      <c r="E349" s="13"/>
      <c r="F349" s="13"/>
      <c r="G349" s="13"/>
      <c r="H349" s="13"/>
      <c r="I349" s="130"/>
      <c r="J349" s="19"/>
      <c r="K349" s="19"/>
      <c r="L349" s="13"/>
      <c r="M349" s="13"/>
      <c r="N349" s="13"/>
      <c r="O349" s="13"/>
      <c r="P349" s="13"/>
      <c r="Q349" s="130"/>
      <c r="R349" s="19"/>
      <c r="S349" s="19"/>
      <c r="T349" s="13"/>
      <c r="U349" s="13"/>
      <c r="V349" s="13"/>
      <c r="W349" s="13"/>
      <c r="X349" s="13"/>
      <c r="Y349" s="130"/>
      <c r="Z349" s="19"/>
      <c r="AA349" s="19"/>
      <c r="AB349" s="13"/>
      <c r="AC349" s="13"/>
      <c r="AD349" s="13"/>
      <c r="AE349" s="13"/>
      <c r="AF349" s="13"/>
      <c r="AG349" s="130"/>
      <c r="AH349" s="19"/>
      <c r="AI349" s="19"/>
      <c r="AJ349" s="13"/>
      <c r="AK349" s="13"/>
      <c r="AL349" s="13"/>
      <c r="AM349" s="13"/>
      <c r="AN349" s="13"/>
      <c r="AO349" s="130"/>
      <c r="AP349" s="19"/>
      <c r="AQ349" s="19"/>
      <c r="AR349" s="13"/>
      <c r="AS349" s="13"/>
      <c r="AT349" s="13"/>
      <c r="AU349" s="13"/>
      <c r="AV349" s="13"/>
      <c r="AW349" s="130"/>
      <c r="AX349" s="19"/>
      <c r="AY349" s="19"/>
      <c r="AZ349" s="13"/>
      <c r="BA349" s="13"/>
      <c r="BB349" s="13"/>
      <c r="BC349" s="13"/>
      <c r="BD349" s="13"/>
      <c r="BE349" s="130"/>
      <c r="BF349" s="19"/>
      <c r="BG349" s="19"/>
      <c r="BH349" s="13"/>
      <c r="BI349" s="13"/>
      <c r="BJ349" s="13"/>
      <c r="BK349" s="13"/>
      <c r="BL349" s="13"/>
      <c r="BM349" s="130"/>
      <c r="BN349" s="19"/>
      <c r="BO349" s="19"/>
      <c r="BP349" s="13"/>
      <c r="BQ349" s="13"/>
      <c r="BR349" s="13"/>
      <c r="BS349" s="13"/>
      <c r="BT349" s="13"/>
      <c r="BU349" s="130"/>
      <c r="BV349" s="19"/>
      <c r="BW349" s="19"/>
      <c r="BX349" s="13"/>
      <c r="BY349" s="13"/>
      <c r="BZ349" s="13"/>
      <c r="CA349" s="13"/>
      <c r="CB349" s="13"/>
      <c r="CC349" s="130"/>
      <c r="CD349" s="19"/>
      <c r="CE349" s="19"/>
      <c r="CF349" s="13"/>
      <c r="CG349" s="13"/>
      <c r="CH349" s="13"/>
      <c r="CI349" s="13"/>
      <c r="CJ349" s="13"/>
      <c r="CK349" s="130"/>
      <c r="CL349" s="19"/>
      <c r="CM349" s="19"/>
      <c r="CN349" s="13"/>
      <c r="CO349" s="13"/>
      <c r="CP349" s="13"/>
      <c r="CQ349" s="13"/>
      <c r="CR349" s="13"/>
      <c r="CS349" s="130"/>
      <c r="CT349" s="19"/>
      <c r="CU349" s="19"/>
      <c r="CV349" s="13"/>
      <c r="CW349" s="13"/>
      <c r="CX349" s="13"/>
      <c r="CY349" s="13"/>
      <c r="CZ349" s="13"/>
      <c r="DA349" s="130"/>
      <c r="DB349" s="19"/>
      <c r="DC349" s="19"/>
      <c r="DD349" s="13"/>
      <c r="DE349" s="13"/>
      <c r="DF349" s="13"/>
      <c r="DG349" s="13"/>
      <c r="DH349" s="13"/>
      <c r="DI349" s="130"/>
      <c r="DJ349" s="19"/>
      <c r="DK349" s="19"/>
      <c r="DL349" s="13"/>
      <c r="DM349" s="13"/>
      <c r="DN349" s="13"/>
      <c r="DO349" s="13"/>
      <c r="DP349" s="13"/>
      <c r="DQ349" s="130"/>
      <c r="DR349" s="19"/>
      <c r="DS349" s="19"/>
      <c r="DT349" s="13"/>
      <c r="DU349" s="13"/>
      <c r="DV349" s="13"/>
      <c r="DW349" s="13"/>
      <c r="DX349" s="13"/>
      <c r="DY349" s="130"/>
      <c r="DZ349" s="19"/>
      <c r="EA349" s="19"/>
      <c r="EB349" s="194"/>
      <c r="EC349" s="194"/>
      <c r="ED349" s="194"/>
      <c r="EE349" s="194"/>
      <c r="EF349" s="194"/>
      <c r="EG349" s="391"/>
      <c r="EH349" s="19"/>
      <c r="EI349" s="19"/>
      <c r="EJ349" s="13"/>
      <c r="EK349" s="13"/>
      <c r="EL349" s="13"/>
      <c r="EM349" s="13"/>
      <c r="EN349" s="13"/>
      <c r="EO349" s="130"/>
      <c r="EP349" s="19"/>
      <c r="EQ349" s="19"/>
    </row>
    <row r="350" spans="1:147" ht="37.5" customHeight="1">
      <c r="A350" s="19"/>
      <c r="B350" s="19"/>
      <c r="C350" s="19"/>
      <c r="D350" s="13"/>
      <c r="E350" s="13"/>
      <c r="F350" s="13"/>
      <c r="G350" s="13"/>
      <c r="H350" s="13"/>
      <c r="I350" s="130"/>
      <c r="J350" s="19"/>
      <c r="K350" s="19"/>
      <c r="L350" s="13"/>
      <c r="M350" s="13"/>
      <c r="N350" s="13"/>
      <c r="O350" s="13"/>
      <c r="P350" s="13"/>
      <c r="Q350" s="130"/>
      <c r="R350" s="19"/>
      <c r="S350" s="19"/>
      <c r="T350" s="13"/>
      <c r="U350" s="13"/>
      <c r="V350" s="13"/>
      <c r="W350" s="13"/>
      <c r="X350" s="13"/>
      <c r="Y350" s="130"/>
      <c r="Z350" s="19"/>
      <c r="AA350" s="19"/>
      <c r="AB350" s="13"/>
      <c r="AC350" s="13"/>
      <c r="AD350" s="13"/>
      <c r="AE350" s="13"/>
      <c r="AF350" s="13"/>
      <c r="AG350" s="130"/>
      <c r="AH350" s="19"/>
      <c r="AI350" s="19"/>
      <c r="AJ350" s="13"/>
      <c r="AK350" s="13"/>
      <c r="AL350" s="13"/>
      <c r="AM350" s="13"/>
      <c r="AN350" s="13"/>
      <c r="AO350" s="130"/>
      <c r="AP350" s="19"/>
      <c r="AQ350" s="19"/>
      <c r="AR350" s="13"/>
      <c r="AS350" s="13"/>
      <c r="AT350" s="13"/>
      <c r="AU350" s="13"/>
      <c r="AV350" s="13"/>
      <c r="AW350" s="130"/>
      <c r="AX350" s="19"/>
      <c r="AY350" s="19"/>
      <c r="AZ350" s="13"/>
      <c r="BA350" s="13"/>
      <c r="BB350" s="13"/>
      <c r="BC350" s="13"/>
      <c r="BD350" s="13"/>
      <c r="BE350" s="130"/>
      <c r="BF350" s="19"/>
      <c r="BG350" s="19"/>
      <c r="BH350" s="13"/>
      <c r="BI350" s="13"/>
      <c r="BJ350" s="13"/>
      <c r="BK350" s="13"/>
      <c r="BL350" s="13"/>
      <c r="BM350" s="130"/>
      <c r="BN350" s="19"/>
      <c r="BO350" s="19"/>
      <c r="BP350" s="13"/>
      <c r="BQ350" s="13"/>
      <c r="BR350" s="13"/>
      <c r="BS350" s="13"/>
      <c r="BT350" s="13"/>
      <c r="BU350" s="130"/>
      <c r="BV350" s="19"/>
      <c r="BW350" s="19"/>
      <c r="BX350" s="13"/>
      <c r="BY350" s="13"/>
      <c r="BZ350" s="13"/>
      <c r="CA350" s="13"/>
      <c r="CB350" s="13"/>
      <c r="CC350" s="130"/>
      <c r="CD350" s="19"/>
      <c r="CE350" s="19"/>
      <c r="CF350" s="13"/>
      <c r="CG350" s="13"/>
      <c r="CH350" s="13"/>
      <c r="CI350" s="13"/>
      <c r="CJ350" s="13"/>
      <c r="CK350" s="130"/>
      <c r="CL350" s="19"/>
      <c r="CM350" s="19"/>
      <c r="CN350" s="13"/>
      <c r="CO350" s="13"/>
      <c r="CP350" s="13"/>
      <c r="CQ350" s="13"/>
      <c r="CR350" s="13"/>
      <c r="CS350" s="130"/>
      <c r="CT350" s="19"/>
      <c r="CU350" s="19"/>
      <c r="CV350" s="13"/>
      <c r="CW350" s="13"/>
      <c r="CX350" s="13"/>
      <c r="CY350" s="13"/>
      <c r="CZ350" s="13"/>
      <c r="DA350" s="130"/>
      <c r="DB350" s="19"/>
      <c r="DC350" s="19"/>
      <c r="DD350" s="13"/>
      <c r="DE350" s="13"/>
      <c r="DF350" s="13"/>
      <c r="DG350" s="13"/>
      <c r="DH350" s="13"/>
      <c r="DI350" s="130"/>
      <c r="DJ350" s="19"/>
      <c r="DK350" s="19"/>
      <c r="DL350" s="13"/>
      <c r="DM350" s="13"/>
      <c r="DN350" s="13"/>
      <c r="DO350" s="13"/>
      <c r="DP350" s="13"/>
      <c r="DQ350" s="130"/>
      <c r="DR350" s="19"/>
      <c r="DS350" s="19"/>
      <c r="DT350" s="13"/>
      <c r="DU350" s="13"/>
      <c r="DV350" s="13"/>
      <c r="DW350" s="13"/>
      <c r="DX350" s="13"/>
      <c r="DY350" s="130"/>
      <c r="DZ350" s="19"/>
      <c r="EA350" s="19"/>
      <c r="EB350" s="194"/>
      <c r="EC350" s="194"/>
      <c r="ED350" s="194"/>
      <c r="EE350" s="194"/>
      <c r="EF350" s="194"/>
      <c r="EG350" s="391"/>
      <c r="EH350" s="19"/>
      <c r="EI350" s="19"/>
      <c r="EJ350" s="13"/>
      <c r="EK350" s="13"/>
      <c r="EL350" s="13"/>
      <c r="EM350" s="13"/>
      <c r="EN350" s="13"/>
      <c r="EO350" s="130"/>
      <c r="EP350" s="19"/>
      <c r="EQ350" s="19"/>
    </row>
    <row r="351" spans="1:147" ht="37.5" customHeight="1">
      <c r="A351" s="19"/>
      <c r="B351" s="19"/>
      <c r="C351" s="19"/>
      <c r="D351" s="13"/>
      <c r="E351" s="13"/>
      <c r="F351" s="13"/>
      <c r="G351" s="13"/>
      <c r="H351" s="13"/>
      <c r="I351" s="130"/>
      <c r="J351" s="19"/>
      <c r="K351" s="19"/>
      <c r="L351" s="13"/>
      <c r="M351" s="13"/>
      <c r="N351" s="13"/>
      <c r="O351" s="13"/>
      <c r="P351" s="13"/>
      <c r="Q351" s="130"/>
      <c r="R351" s="19"/>
      <c r="S351" s="19"/>
      <c r="T351" s="13"/>
      <c r="U351" s="13"/>
      <c r="V351" s="13"/>
      <c r="W351" s="13"/>
      <c r="X351" s="13"/>
      <c r="Y351" s="130"/>
      <c r="Z351" s="19"/>
      <c r="AA351" s="19"/>
      <c r="AB351" s="13"/>
      <c r="AC351" s="13"/>
      <c r="AD351" s="13"/>
      <c r="AE351" s="13"/>
      <c r="AF351" s="13"/>
      <c r="AG351" s="130"/>
      <c r="AH351" s="19"/>
      <c r="AI351" s="19"/>
      <c r="AJ351" s="13"/>
      <c r="AK351" s="13"/>
      <c r="AL351" s="13"/>
      <c r="AM351" s="13"/>
      <c r="AN351" s="13"/>
      <c r="AO351" s="130"/>
      <c r="AP351" s="19"/>
      <c r="AQ351" s="19"/>
      <c r="AR351" s="13"/>
      <c r="AS351" s="13"/>
      <c r="AT351" s="13"/>
      <c r="AU351" s="13"/>
      <c r="AV351" s="13"/>
      <c r="AW351" s="130"/>
      <c r="AX351" s="19"/>
      <c r="AY351" s="19"/>
      <c r="AZ351" s="13"/>
      <c r="BA351" s="13"/>
      <c r="BB351" s="13"/>
      <c r="BC351" s="13"/>
      <c r="BD351" s="13"/>
      <c r="BE351" s="130"/>
      <c r="BF351" s="19"/>
      <c r="BG351" s="19"/>
      <c r="BH351" s="13"/>
      <c r="BI351" s="13"/>
      <c r="BJ351" s="13"/>
      <c r="BK351" s="13"/>
      <c r="BL351" s="13"/>
      <c r="BM351" s="130"/>
      <c r="BN351" s="19"/>
      <c r="BO351" s="19"/>
      <c r="BP351" s="13"/>
      <c r="BQ351" s="13"/>
      <c r="BR351" s="13"/>
      <c r="BS351" s="13"/>
      <c r="BT351" s="13"/>
      <c r="BU351" s="130"/>
      <c r="BV351" s="19"/>
      <c r="BW351" s="19"/>
      <c r="BX351" s="13"/>
      <c r="BY351" s="13"/>
      <c r="BZ351" s="13"/>
      <c r="CA351" s="13"/>
      <c r="CB351" s="13"/>
      <c r="CC351" s="130"/>
      <c r="CD351" s="19"/>
      <c r="CE351" s="19"/>
      <c r="CF351" s="13"/>
      <c r="CG351" s="13"/>
      <c r="CH351" s="13"/>
      <c r="CI351" s="13"/>
      <c r="CJ351" s="13"/>
      <c r="CK351" s="130"/>
      <c r="CL351" s="19"/>
      <c r="CM351" s="19"/>
      <c r="CN351" s="13"/>
      <c r="CO351" s="13"/>
      <c r="CP351" s="13"/>
      <c r="CQ351" s="13"/>
      <c r="CR351" s="13"/>
      <c r="CS351" s="130"/>
      <c r="CT351" s="19"/>
      <c r="CU351" s="19"/>
      <c r="CV351" s="13"/>
      <c r="CW351" s="13"/>
      <c r="CX351" s="13"/>
      <c r="CY351" s="13"/>
      <c r="CZ351" s="13"/>
      <c r="DA351" s="130"/>
      <c r="DB351" s="19"/>
      <c r="DC351" s="19"/>
      <c r="DD351" s="13"/>
      <c r="DE351" s="13"/>
      <c r="DF351" s="13"/>
      <c r="DG351" s="13"/>
      <c r="DH351" s="13"/>
      <c r="DI351" s="130"/>
      <c r="DJ351" s="19"/>
      <c r="DK351" s="19"/>
      <c r="DL351" s="13"/>
      <c r="DM351" s="13"/>
      <c r="DN351" s="13"/>
      <c r="DO351" s="13"/>
      <c r="DP351" s="13"/>
      <c r="DQ351" s="130"/>
      <c r="DR351" s="19"/>
      <c r="DS351" s="19"/>
      <c r="DT351" s="13"/>
      <c r="DU351" s="13"/>
      <c r="DV351" s="13"/>
      <c r="DW351" s="13"/>
      <c r="DX351" s="13"/>
      <c r="DY351" s="130"/>
      <c r="DZ351" s="19"/>
      <c r="EA351" s="19"/>
      <c r="EB351" s="194"/>
      <c r="EC351" s="194"/>
      <c r="ED351" s="194"/>
      <c r="EE351" s="194"/>
      <c r="EF351" s="194"/>
      <c r="EG351" s="391"/>
      <c r="EH351" s="19"/>
      <c r="EI351" s="19"/>
      <c r="EJ351" s="13"/>
      <c r="EK351" s="13"/>
      <c r="EL351" s="13"/>
      <c r="EM351" s="13"/>
      <c r="EN351" s="13"/>
      <c r="EO351" s="130"/>
      <c r="EP351" s="19"/>
      <c r="EQ351" s="19"/>
    </row>
    <row r="352" spans="1:147" ht="37.5" customHeight="1">
      <c r="A352" s="19"/>
      <c r="B352" s="19"/>
      <c r="C352" s="19"/>
      <c r="D352" s="13"/>
      <c r="E352" s="13"/>
      <c r="F352" s="13"/>
      <c r="G352" s="13"/>
      <c r="H352" s="13"/>
      <c r="I352" s="130"/>
      <c r="J352" s="19"/>
      <c r="K352" s="19"/>
      <c r="L352" s="13"/>
      <c r="M352" s="13"/>
      <c r="N352" s="13"/>
      <c r="O352" s="13"/>
      <c r="P352" s="13"/>
      <c r="Q352" s="130"/>
      <c r="R352" s="19"/>
      <c r="S352" s="19"/>
      <c r="T352" s="13"/>
      <c r="U352" s="13"/>
      <c r="V352" s="13"/>
      <c r="W352" s="13"/>
      <c r="X352" s="13"/>
      <c r="Y352" s="130"/>
      <c r="Z352" s="19"/>
      <c r="AA352" s="19"/>
      <c r="AB352" s="13"/>
      <c r="AC352" s="13"/>
      <c r="AD352" s="13"/>
      <c r="AE352" s="13"/>
      <c r="AF352" s="13"/>
      <c r="AG352" s="130"/>
      <c r="AH352" s="19"/>
      <c r="AI352" s="19"/>
      <c r="AJ352" s="13"/>
      <c r="AK352" s="13"/>
      <c r="AL352" s="13"/>
      <c r="AM352" s="13"/>
      <c r="AN352" s="13"/>
      <c r="AO352" s="130"/>
      <c r="AP352" s="19"/>
      <c r="AQ352" s="19"/>
      <c r="AR352" s="13"/>
      <c r="AS352" s="13"/>
      <c r="AT352" s="13"/>
      <c r="AU352" s="13"/>
      <c r="AV352" s="13"/>
      <c r="AW352" s="130"/>
      <c r="AX352" s="19"/>
      <c r="AY352" s="19"/>
      <c r="AZ352" s="13"/>
      <c r="BA352" s="13"/>
      <c r="BB352" s="13"/>
      <c r="BC352" s="13"/>
      <c r="BD352" s="13"/>
      <c r="BE352" s="130"/>
      <c r="BF352" s="19"/>
      <c r="BG352" s="19"/>
      <c r="BH352" s="13"/>
      <c r="BI352" s="13"/>
      <c r="BJ352" s="13"/>
      <c r="BK352" s="13"/>
      <c r="BL352" s="13"/>
      <c r="BM352" s="130"/>
      <c r="BN352" s="19"/>
      <c r="BO352" s="19"/>
      <c r="BP352" s="13"/>
      <c r="BQ352" s="13"/>
      <c r="BR352" s="13"/>
      <c r="BS352" s="13"/>
      <c r="BT352" s="13"/>
      <c r="BU352" s="130"/>
      <c r="BV352" s="19"/>
      <c r="BW352" s="19"/>
      <c r="BX352" s="13"/>
      <c r="BY352" s="13"/>
      <c r="BZ352" s="13"/>
      <c r="CA352" s="13"/>
      <c r="CB352" s="13"/>
      <c r="CC352" s="130"/>
      <c r="CD352" s="19"/>
      <c r="CE352" s="19"/>
      <c r="CF352" s="13"/>
      <c r="CG352" s="13"/>
      <c r="CH352" s="13"/>
      <c r="CI352" s="13"/>
      <c r="CJ352" s="13"/>
      <c r="CK352" s="130"/>
      <c r="CL352" s="19"/>
      <c r="CM352" s="19"/>
      <c r="CN352" s="13"/>
      <c r="CO352" s="13"/>
      <c r="CP352" s="13"/>
      <c r="CQ352" s="13"/>
      <c r="CR352" s="13"/>
      <c r="CS352" s="130"/>
      <c r="CT352" s="19"/>
      <c r="CU352" s="19"/>
      <c r="CV352" s="13"/>
      <c r="CW352" s="13"/>
      <c r="CX352" s="13"/>
      <c r="CY352" s="13"/>
      <c r="CZ352" s="13"/>
      <c r="DA352" s="130"/>
      <c r="DB352" s="19"/>
      <c r="DC352" s="19"/>
      <c r="DD352" s="13"/>
      <c r="DE352" s="13"/>
      <c r="DF352" s="13"/>
      <c r="DG352" s="13"/>
      <c r="DH352" s="13"/>
      <c r="DI352" s="130"/>
      <c r="DJ352" s="19"/>
      <c r="DK352" s="19"/>
      <c r="DL352" s="13"/>
      <c r="DM352" s="13"/>
      <c r="DN352" s="13"/>
      <c r="DO352" s="13"/>
      <c r="DP352" s="13"/>
      <c r="DQ352" s="130"/>
      <c r="DR352" s="19"/>
      <c r="DS352" s="19"/>
      <c r="DT352" s="13"/>
      <c r="DU352" s="13"/>
      <c r="DV352" s="13"/>
      <c r="DW352" s="13"/>
      <c r="DX352" s="13"/>
      <c r="DY352" s="130"/>
      <c r="DZ352" s="19"/>
      <c r="EA352" s="19"/>
      <c r="EB352" s="194"/>
      <c r="EC352" s="194"/>
      <c r="ED352" s="194"/>
      <c r="EE352" s="194"/>
      <c r="EF352" s="194"/>
      <c r="EG352" s="391"/>
      <c r="EH352" s="19"/>
      <c r="EI352" s="19"/>
      <c r="EJ352" s="13"/>
      <c r="EK352" s="13"/>
      <c r="EL352" s="13"/>
      <c r="EM352" s="13"/>
      <c r="EN352" s="13"/>
      <c r="EO352" s="130"/>
      <c r="EP352" s="19"/>
      <c r="EQ352" s="19"/>
    </row>
    <row r="353" spans="1:147" ht="37.5" customHeight="1">
      <c r="A353" s="19"/>
      <c r="B353" s="19"/>
      <c r="C353" s="19"/>
      <c r="D353" s="13"/>
      <c r="E353" s="13"/>
      <c r="F353" s="13"/>
      <c r="G353" s="13"/>
      <c r="H353" s="13"/>
      <c r="I353" s="130"/>
      <c r="J353" s="19"/>
      <c r="K353" s="19"/>
      <c r="L353" s="13"/>
      <c r="M353" s="13"/>
      <c r="N353" s="13"/>
      <c r="O353" s="13"/>
      <c r="P353" s="13"/>
      <c r="Q353" s="130"/>
      <c r="R353" s="19"/>
      <c r="S353" s="19"/>
      <c r="T353" s="13"/>
      <c r="U353" s="13"/>
      <c r="V353" s="13"/>
      <c r="W353" s="13"/>
      <c r="X353" s="13"/>
      <c r="Y353" s="130"/>
      <c r="Z353" s="19"/>
      <c r="AA353" s="19"/>
      <c r="AB353" s="13"/>
      <c r="AC353" s="13"/>
      <c r="AD353" s="13"/>
      <c r="AE353" s="13"/>
      <c r="AF353" s="13"/>
      <c r="AG353" s="130"/>
      <c r="AH353" s="19"/>
      <c r="AI353" s="19"/>
      <c r="AJ353" s="13"/>
      <c r="AK353" s="13"/>
      <c r="AL353" s="13"/>
      <c r="AM353" s="13"/>
      <c r="AN353" s="13"/>
      <c r="AO353" s="130"/>
      <c r="AP353" s="19"/>
      <c r="AQ353" s="19"/>
      <c r="AR353" s="13"/>
      <c r="AS353" s="13"/>
      <c r="AT353" s="13"/>
      <c r="AU353" s="13"/>
      <c r="AV353" s="13"/>
      <c r="AW353" s="130"/>
      <c r="AX353" s="19"/>
      <c r="AY353" s="19"/>
      <c r="AZ353" s="13"/>
      <c r="BA353" s="13"/>
      <c r="BB353" s="13"/>
      <c r="BC353" s="13"/>
      <c r="BD353" s="13"/>
      <c r="BE353" s="130"/>
      <c r="BF353" s="19"/>
      <c r="BG353" s="19"/>
      <c r="BH353" s="13"/>
      <c r="BI353" s="13"/>
      <c r="BJ353" s="13"/>
      <c r="BK353" s="13"/>
      <c r="BL353" s="13"/>
      <c r="BM353" s="130"/>
      <c r="BN353" s="19"/>
      <c r="BO353" s="19"/>
      <c r="BP353" s="13"/>
      <c r="BQ353" s="13"/>
      <c r="BR353" s="13"/>
      <c r="BS353" s="13"/>
      <c r="BT353" s="13"/>
      <c r="BU353" s="130"/>
      <c r="BV353" s="19"/>
      <c r="BW353" s="19"/>
      <c r="BX353" s="13"/>
      <c r="BY353" s="13"/>
      <c r="BZ353" s="13"/>
      <c r="CA353" s="13"/>
      <c r="CB353" s="13"/>
      <c r="CC353" s="130"/>
      <c r="CD353" s="19"/>
      <c r="CE353" s="19"/>
      <c r="CF353" s="13"/>
      <c r="CG353" s="13"/>
      <c r="CH353" s="13"/>
      <c r="CI353" s="13"/>
      <c r="CJ353" s="13"/>
      <c r="CK353" s="130"/>
      <c r="CL353" s="19"/>
      <c r="CM353" s="19"/>
      <c r="CN353" s="13"/>
      <c r="CO353" s="13"/>
      <c r="CP353" s="13"/>
      <c r="CQ353" s="13"/>
      <c r="CR353" s="13"/>
      <c r="CS353" s="130"/>
      <c r="CT353" s="19"/>
      <c r="CU353" s="19"/>
      <c r="CV353" s="13"/>
      <c r="CW353" s="13"/>
      <c r="CX353" s="13"/>
      <c r="CY353" s="13"/>
      <c r="CZ353" s="13"/>
      <c r="DA353" s="130"/>
      <c r="DB353" s="19"/>
      <c r="DC353" s="19"/>
      <c r="DD353" s="13"/>
      <c r="DE353" s="13"/>
      <c r="DF353" s="13"/>
      <c r="DG353" s="13"/>
      <c r="DH353" s="13"/>
      <c r="DI353" s="130"/>
      <c r="DJ353" s="19"/>
      <c r="DK353" s="19"/>
      <c r="DL353" s="13"/>
      <c r="DM353" s="13"/>
      <c r="DN353" s="13"/>
      <c r="DO353" s="13"/>
      <c r="DP353" s="13"/>
      <c r="DQ353" s="130"/>
      <c r="DR353" s="19"/>
      <c r="DS353" s="19"/>
      <c r="DT353" s="13"/>
      <c r="DU353" s="13"/>
      <c r="DV353" s="13"/>
      <c r="DW353" s="13"/>
      <c r="DX353" s="13"/>
      <c r="DY353" s="130"/>
      <c r="DZ353" s="19"/>
      <c r="EA353" s="19"/>
      <c r="EB353" s="194"/>
      <c r="EC353" s="194"/>
      <c r="ED353" s="194"/>
      <c r="EE353" s="194"/>
      <c r="EF353" s="194"/>
      <c r="EG353" s="391"/>
      <c r="EH353" s="19"/>
      <c r="EI353" s="19"/>
      <c r="EJ353" s="13"/>
      <c r="EK353" s="13"/>
      <c r="EL353" s="13"/>
      <c r="EM353" s="13"/>
      <c r="EN353" s="13"/>
      <c r="EO353" s="130"/>
      <c r="EP353" s="19"/>
      <c r="EQ353" s="19"/>
    </row>
    <row r="354" spans="1:147" ht="37.5" customHeight="1">
      <c r="A354" s="19"/>
      <c r="B354" s="19"/>
      <c r="C354" s="19"/>
      <c r="D354" s="13"/>
      <c r="E354" s="13"/>
      <c r="F354" s="13"/>
      <c r="G354" s="13"/>
      <c r="H354" s="13"/>
      <c r="I354" s="130"/>
      <c r="J354" s="19"/>
      <c r="K354" s="19"/>
      <c r="L354" s="13"/>
      <c r="M354" s="13"/>
      <c r="N354" s="13"/>
      <c r="O354" s="13"/>
      <c r="P354" s="13"/>
      <c r="Q354" s="130"/>
      <c r="R354" s="19"/>
      <c r="S354" s="19"/>
      <c r="T354" s="13"/>
      <c r="U354" s="13"/>
      <c r="V354" s="13"/>
      <c r="W354" s="13"/>
      <c r="X354" s="13"/>
      <c r="Y354" s="130"/>
      <c r="Z354" s="19"/>
      <c r="AA354" s="19"/>
      <c r="AB354" s="13"/>
      <c r="AC354" s="13"/>
      <c r="AD354" s="13"/>
      <c r="AE354" s="13"/>
      <c r="AF354" s="13"/>
      <c r="AG354" s="130"/>
      <c r="AH354" s="19"/>
      <c r="AI354" s="19"/>
      <c r="AJ354" s="13"/>
      <c r="AK354" s="13"/>
      <c r="AL354" s="13"/>
      <c r="AM354" s="13"/>
      <c r="AN354" s="13"/>
      <c r="AO354" s="130"/>
      <c r="AP354" s="19"/>
      <c r="AQ354" s="19"/>
      <c r="AR354" s="13"/>
      <c r="AS354" s="13"/>
      <c r="AT354" s="13"/>
      <c r="AU354" s="13"/>
      <c r="AV354" s="13"/>
      <c r="AW354" s="130"/>
      <c r="AX354" s="19"/>
      <c r="AY354" s="19"/>
      <c r="AZ354" s="13"/>
      <c r="BA354" s="13"/>
      <c r="BB354" s="13"/>
      <c r="BC354" s="13"/>
      <c r="BD354" s="13"/>
      <c r="BE354" s="130"/>
      <c r="BF354" s="19"/>
      <c r="BG354" s="19"/>
      <c r="BH354" s="13"/>
      <c r="BI354" s="13"/>
      <c r="BJ354" s="13"/>
      <c r="BK354" s="13"/>
      <c r="BL354" s="13"/>
      <c r="BM354" s="130"/>
      <c r="BN354" s="19"/>
      <c r="BO354" s="19"/>
      <c r="BP354" s="13"/>
      <c r="BQ354" s="13"/>
      <c r="BR354" s="13"/>
      <c r="BS354" s="13"/>
      <c r="BT354" s="13"/>
      <c r="BU354" s="130"/>
      <c r="BV354" s="19"/>
      <c r="BW354" s="19"/>
      <c r="BX354" s="13"/>
      <c r="BY354" s="13"/>
      <c r="BZ354" s="13"/>
      <c r="CA354" s="13"/>
      <c r="CB354" s="13"/>
      <c r="CC354" s="130"/>
      <c r="CD354" s="19"/>
      <c r="CE354" s="19"/>
      <c r="CF354" s="13"/>
      <c r="CG354" s="13"/>
      <c r="CH354" s="13"/>
      <c r="CI354" s="13"/>
      <c r="CJ354" s="13"/>
      <c r="CK354" s="130"/>
      <c r="CL354" s="19"/>
      <c r="CM354" s="19"/>
      <c r="CN354" s="13"/>
      <c r="CO354" s="13"/>
      <c r="CP354" s="13"/>
      <c r="CQ354" s="13"/>
      <c r="CR354" s="13"/>
      <c r="CS354" s="130"/>
      <c r="CT354" s="19"/>
      <c r="CU354" s="19"/>
      <c r="CV354" s="13"/>
      <c r="CW354" s="13"/>
      <c r="CX354" s="13"/>
      <c r="CY354" s="13"/>
      <c r="CZ354" s="13"/>
      <c r="DA354" s="130"/>
      <c r="DB354" s="19"/>
      <c r="DC354" s="19"/>
      <c r="DD354" s="13"/>
      <c r="DE354" s="13"/>
      <c r="DF354" s="13"/>
      <c r="DG354" s="13"/>
      <c r="DH354" s="13"/>
      <c r="DI354" s="130"/>
      <c r="DJ354" s="19"/>
      <c r="DK354" s="19"/>
      <c r="DL354" s="13"/>
      <c r="DM354" s="13"/>
      <c r="DN354" s="13"/>
      <c r="DO354" s="13"/>
      <c r="DP354" s="13"/>
      <c r="DQ354" s="130"/>
      <c r="DR354" s="19"/>
      <c r="DS354" s="19"/>
      <c r="DT354" s="13"/>
      <c r="DU354" s="13"/>
      <c r="DV354" s="13"/>
      <c r="DW354" s="13"/>
      <c r="DX354" s="13"/>
      <c r="DY354" s="130"/>
      <c r="DZ354" s="19"/>
      <c r="EA354" s="19"/>
      <c r="EB354" s="194"/>
      <c r="EC354" s="194"/>
      <c r="ED354" s="194"/>
      <c r="EE354" s="194"/>
      <c r="EF354" s="194"/>
      <c r="EG354" s="391"/>
      <c r="EH354" s="19"/>
      <c r="EI354" s="19"/>
      <c r="EJ354" s="13"/>
      <c r="EK354" s="13"/>
      <c r="EL354" s="13"/>
      <c r="EM354" s="13"/>
      <c r="EN354" s="13"/>
      <c r="EO354" s="130"/>
      <c r="EP354" s="19"/>
      <c r="EQ354" s="19"/>
    </row>
    <row r="355" spans="1:147" ht="37.5" customHeight="1">
      <c r="A355" s="19"/>
      <c r="B355" s="19"/>
      <c r="C355" s="19"/>
      <c r="D355" s="13"/>
      <c r="E355" s="13"/>
      <c r="F355" s="13"/>
      <c r="G355" s="13"/>
      <c r="H355" s="13"/>
      <c r="I355" s="130"/>
      <c r="J355" s="19"/>
      <c r="K355" s="19"/>
      <c r="L355" s="13"/>
      <c r="M355" s="13"/>
      <c r="N355" s="13"/>
      <c r="O355" s="13"/>
      <c r="P355" s="13"/>
      <c r="Q355" s="130"/>
      <c r="R355" s="19"/>
      <c r="S355" s="19"/>
      <c r="T355" s="13"/>
      <c r="U355" s="13"/>
      <c r="V355" s="13"/>
      <c r="W355" s="13"/>
      <c r="X355" s="13"/>
      <c r="Y355" s="130"/>
      <c r="Z355" s="19"/>
      <c r="AA355" s="19"/>
      <c r="AB355" s="13"/>
      <c r="AC355" s="13"/>
      <c r="AD355" s="13"/>
      <c r="AE355" s="13"/>
      <c r="AF355" s="13"/>
      <c r="AG355" s="130"/>
      <c r="AH355" s="19"/>
      <c r="AI355" s="19"/>
      <c r="AJ355" s="13"/>
      <c r="AK355" s="13"/>
      <c r="AL355" s="13"/>
      <c r="AM355" s="13"/>
      <c r="AN355" s="13"/>
      <c r="AO355" s="130"/>
      <c r="AP355" s="19"/>
      <c r="AQ355" s="19"/>
      <c r="AR355" s="13"/>
      <c r="AS355" s="13"/>
      <c r="AT355" s="13"/>
      <c r="AU355" s="13"/>
      <c r="AV355" s="13"/>
      <c r="AW355" s="130"/>
      <c r="AX355" s="19"/>
      <c r="AY355" s="19"/>
      <c r="AZ355" s="13"/>
      <c r="BA355" s="13"/>
      <c r="BB355" s="13"/>
      <c r="BC355" s="13"/>
      <c r="BD355" s="13"/>
      <c r="BE355" s="130"/>
      <c r="BF355" s="19"/>
      <c r="BG355" s="19"/>
      <c r="BH355" s="13"/>
      <c r="BI355" s="13"/>
      <c r="BJ355" s="13"/>
      <c r="BK355" s="13"/>
      <c r="BL355" s="13"/>
      <c r="BM355" s="130"/>
      <c r="BN355" s="19"/>
      <c r="BO355" s="19"/>
      <c r="BP355" s="13"/>
      <c r="BQ355" s="13"/>
      <c r="BR355" s="13"/>
      <c r="BS355" s="13"/>
      <c r="BT355" s="13"/>
      <c r="BU355" s="130"/>
      <c r="BV355" s="19"/>
      <c r="BW355" s="19"/>
      <c r="BX355" s="13"/>
      <c r="BY355" s="13"/>
      <c r="BZ355" s="13"/>
      <c r="CA355" s="13"/>
      <c r="CB355" s="13"/>
      <c r="CC355" s="130"/>
      <c r="CD355" s="19"/>
      <c r="CE355" s="19"/>
      <c r="CF355" s="13"/>
      <c r="CG355" s="13"/>
      <c r="CH355" s="13"/>
      <c r="CI355" s="13"/>
      <c r="CJ355" s="13"/>
      <c r="CK355" s="130"/>
      <c r="CL355" s="19"/>
      <c r="CM355" s="19"/>
      <c r="CN355" s="13"/>
      <c r="CO355" s="13"/>
      <c r="CP355" s="13"/>
      <c r="CQ355" s="13"/>
      <c r="CR355" s="13"/>
      <c r="CS355" s="130"/>
      <c r="CT355" s="19"/>
      <c r="CU355" s="19"/>
      <c r="CV355" s="13"/>
      <c r="CW355" s="13"/>
      <c r="CX355" s="13"/>
      <c r="CY355" s="13"/>
      <c r="CZ355" s="13"/>
      <c r="DA355" s="130"/>
      <c r="DB355" s="19"/>
      <c r="DC355" s="19"/>
      <c r="DD355" s="13"/>
      <c r="DE355" s="13"/>
      <c r="DF355" s="13"/>
      <c r="DG355" s="13"/>
      <c r="DH355" s="13"/>
      <c r="DI355" s="130"/>
      <c r="DJ355" s="19"/>
      <c r="DK355" s="19"/>
      <c r="DL355" s="13"/>
      <c r="DM355" s="13"/>
      <c r="DN355" s="13"/>
      <c r="DO355" s="13"/>
      <c r="DP355" s="13"/>
      <c r="DQ355" s="130"/>
      <c r="DR355" s="19"/>
      <c r="DS355" s="19"/>
      <c r="DT355" s="13"/>
      <c r="DU355" s="13"/>
      <c r="DV355" s="13"/>
      <c r="DW355" s="13"/>
      <c r="DX355" s="13"/>
      <c r="DY355" s="130"/>
      <c r="DZ355" s="19"/>
      <c r="EA355" s="19"/>
      <c r="EB355" s="194"/>
      <c r="EC355" s="194"/>
      <c r="ED355" s="194"/>
      <c r="EE355" s="194"/>
      <c r="EF355" s="194"/>
      <c r="EG355" s="391"/>
      <c r="EH355" s="19"/>
      <c r="EI355" s="19"/>
      <c r="EJ355" s="13"/>
      <c r="EK355" s="13"/>
      <c r="EL355" s="13"/>
      <c r="EM355" s="13"/>
      <c r="EN355" s="13"/>
      <c r="EO355" s="130"/>
      <c r="EP355" s="19"/>
      <c r="EQ355" s="19"/>
    </row>
    <row r="356" spans="1:147" ht="37.5" customHeight="1">
      <c r="A356" s="19"/>
      <c r="B356" s="19"/>
      <c r="C356" s="19"/>
      <c r="D356" s="13"/>
      <c r="E356" s="13"/>
      <c r="F356" s="13"/>
      <c r="G356" s="13"/>
      <c r="H356" s="13"/>
      <c r="I356" s="130"/>
      <c r="J356" s="19"/>
      <c r="K356" s="19"/>
      <c r="L356" s="13"/>
      <c r="M356" s="13"/>
      <c r="N356" s="13"/>
      <c r="O356" s="13"/>
      <c r="P356" s="13"/>
      <c r="Q356" s="130"/>
      <c r="R356" s="19"/>
      <c r="S356" s="19"/>
      <c r="T356" s="13"/>
      <c r="U356" s="13"/>
      <c r="V356" s="13"/>
      <c r="W356" s="13"/>
      <c r="X356" s="13"/>
      <c r="Y356" s="130"/>
      <c r="Z356" s="19"/>
      <c r="AA356" s="19"/>
      <c r="AB356" s="13"/>
      <c r="AC356" s="13"/>
      <c r="AD356" s="13"/>
      <c r="AE356" s="13"/>
      <c r="AF356" s="13"/>
      <c r="AG356" s="130"/>
      <c r="AH356" s="19"/>
      <c r="AI356" s="19"/>
      <c r="AJ356" s="13"/>
      <c r="AK356" s="13"/>
      <c r="AL356" s="13"/>
      <c r="AM356" s="13"/>
      <c r="AN356" s="13"/>
      <c r="AO356" s="130"/>
      <c r="AP356" s="19"/>
      <c r="AQ356" s="19"/>
      <c r="AR356" s="13"/>
      <c r="AS356" s="13"/>
      <c r="AT356" s="13"/>
      <c r="AU356" s="13"/>
      <c r="AV356" s="13"/>
      <c r="AW356" s="130"/>
      <c r="AX356" s="19"/>
      <c r="AY356" s="19"/>
      <c r="AZ356" s="13"/>
      <c r="BA356" s="13"/>
      <c r="BB356" s="13"/>
      <c r="BC356" s="13"/>
      <c r="BD356" s="13"/>
      <c r="BE356" s="130"/>
      <c r="BF356" s="19"/>
      <c r="BG356" s="19"/>
      <c r="BH356" s="13"/>
      <c r="BI356" s="13"/>
      <c r="BJ356" s="13"/>
      <c r="BK356" s="13"/>
      <c r="BL356" s="13"/>
      <c r="BM356" s="130"/>
      <c r="BN356" s="19"/>
      <c r="BO356" s="19"/>
      <c r="BP356" s="13"/>
      <c r="BQ356" s="13"/>
      <c r="BR356" s="13"/>
      <c r="BS356" s="13"/>
      <c r="BT356" s="13"/>
      <c r="BU356" s="130"/>
      <c r="BV356" s="19"/>
      <c r="BW356" s="19"/>
      <c r="BX356" s="13"/>
      <c r="BY356" s="13"/>
      <c r="BZ356" s="13"/>
      <c r="CA356" s="13"/>
      <c r="CB356" s="13"/>
      <c r="CC356" s="130"/>
      <c r="CD356" s="19"/>
      <c r="CE356" s="19"/>
      <c r="CF356" s="13"/>
      <c r="CG356" s="13"/>
      <c r="CH356" s="13"/>
      <c r="CI356" s="13"/>
      <c r="CJ356" s="13"/>
      <c r="CK356" s="130"/>
      <c r="CL356" s="19"/>
      <c r="CM356" s="19"/>
      <c r="CN356" s="13"/>
      <c r="CO356" s="13"/>
      <c r="CP356" s="13"/>
      <c r="CQ356" s="13"/>
      <c r="CR356" s="13"/>
      <c r="CS356" s="130"/>
      <c r="CT356" s="19"/>
      <c r="CU356" s="19"/>
      <c r="CV356" s="13"/>
      <c r="CW356" s="13"/>
      <c r="CX356" s="13"/>
      <c r="CY356" s="13"/>
      <c r="CZ356" s="13"/>
      <c r="DA356" s="130"/>
      <c r="DB356" s="19"/>
      <c r="DC356" s="19"/>
      <c r="DD356" s="13"/>
      <c r="DE356" s="13"/>
      <c r="DF356" s="13"/>
      <c r="DG356" s="13"/>
      <c r="DH356" s="13"/>
      <c r="DI356" s="130"/>
      <c r="DJ356" s="19"/>
      <c r="DK356" s="19"/>
      <c r="DL356" s="13"/>
      <c r="DM356" s="13"/>
      <c r="DN356" s="13"/>
      <c r="DO356" s="13"/>
      <c r="DP356" s="13"/>
      <c r="DQ356" s="130"/>
      <c r="DR356" s="19"/>
      <c r="DS356" s="19"/>
      <c r="DT356" s="13"/>
      <c r="DU356" s="13"/>
      <c r="DV356" s="13"/>
      <c r="DW356" s="13"/>
      <c r="DX356" s="13"/>
      <c r="DY356" s="130"/>
      <c r="DZ356" s="19"/>
      <c r="EA356" s="19"/>
      <c r="EB356" s="194"/>
      <c r="EC356" s="194"/>
      <c r="ED356" s="194"/>
      <c r="EE356" s="194"/>
      <c r="EF356" s="194"/>
      <c r="EG356" s="391"/>
      <c r="EH356" s="19"/>
      <c r="EI356" s="19"/>
      <c r="EJ356" s="13"/>
      <c r="EK356" s="13"/>
      <c r="EL356" s="13"/>
      <c r="EM356" s="13"/>
      <c r="EN356" s="13"/>
      <c r="EO356" s="130"/>
      <c r="EP356" s="19"/>
      <c r="EQ356" s="19"/>
    </row>
    <row r="357" spans="1:147" ht="37.5" customHeight="1">
      <c r="A357" s="19"/>
      <c r="B357" s="19"/>
      <c r="C357" s="19"/>
      <c r="D357" s="13"/>
      <c r="E357" s="13"/>
      <c r="F357" s="13"/>
      <c r="G357" s="13"/>
      <c r="H357" s="13"/>
      <c r="I357" s="130"/>
      <c r="J357" s="19"/>
      <c r="K357" s="19"/>
      <c r="L357" s="13"/>
      <c r="M357" s="13"/>
      <c r="N357" s="13"/>
      <c r="O357" s="13"/>
      <c r="P357" s="13"/>
      <c r="Q357" s="130"/>
      <c r="R357" s="19"/>
      <c r="S357" s="19"/>
      <c r="T357" s="13"/>
      <c r="U357" s="13"/>
      <c r="V357" s="13"/>
      <c r="W357" s="13"/>
      <c r="X357" s="13"/>
      <c r="Y357" s="130"/>
      <c r="Z357" s="19"/>
      <c r="AA357" s="19"/>
      <c r="AB357" s="13"/>
      <c r="AC357" s="13"/>
      <c r="AD357" s="13"/>
      <c r="AE357" s="13"/>
      <c r="AF357" s="13"/>
      <c r="AG357" s="130"/>
      <c r="AH357" s="19"/>
      <c r="AI357" s="19"/>
      <c r="AJ357" s="13"/>
      <c r="AK357" s="13"/>
      <c r="AL357" s="13"/>
      <c r="AM357" s="13"/>
      <c r="AN357" s="13"/>
      <c r="AO357" s="130"/>
      <c r="AP357" s="19"/>
      <c r="AQ357" s="19"/>
      <c r="AR357" s="13"/>
      <c r="AS357" s="13"/>
      <c r="AT357" s="13"/>
      <c r="AU357" s="13"/>
      <c r="AV357" s="13"/>
      <c r="AW357" s="130"/>
      <c r="AX357" s="19"/>
      <c r="AY357" s="19"/>
      <c r="AZ357" s="13"/>
      <c r="BA357" s="13"/>
      <c r="BB357" s="13"/>
      <c r="BC357" s="13"/>
      <c r="BD357" s="13"/>
      <c r="BE357" s="130"/>
      <c r="BF357" s="19"/>
      <c r="BG357" s="19"/>
      <c r="BH357" s="13"/>
      <c r="BI357" s="13"/>
      <c r="BJ357" s="13"/>
      <c r="BK357" s="13"/>
      <c r="BL357" s="13"/>
      <c r="BM357" s="130"/>
      <c r="BN357" s="19"/>
      <c r="BO357" s="19"/>
      <c r="BP357" s="13"/>
      <c r="BQ357" s="13"/>
      <c r="BR357" s="13"/>
      <c r="BS357" s="13"/>
      <c r="BT357" s="13"/>
      <c r="BU357" s="130"/>
      <c r="BV357" s="19"/>
      <c r="BW357" s="19"/>
      <c r="BX357" s="13"/>
      <c r="BY357" s="13"/>
      <c r="BZ357" s="13"/>
      <c r="CA357" s="13"/>
      <c r="CB357" s="13"/>
      <c r="CC357" s="130"/>
      <c r="CD357" s="19"/>
      <c r="CE357" s="19"/>
      <c r="CF357" s="13"/>
      <c r="CG357" s="13"/>
      <c r="CH357" s="13"/>
      <c r="CI357" s="13"/>
      <c r="CJ357" s="13"/>
      <c r="CK357" s="130"/>
      <c r="CL357" s="19"/>
      <c r="CM357" s="19"/>
      <c r="CN357" s="13"/>
      <c r="CO357" s="13"/>
      <c r="CP357" s="13"/>
      <c r="CQ357" s="13"/>
      <c r="CR357" s="13"/>
      <c r="CS357" s="130"/>
      <c r="CT357" s="19"/>
      <c r="CU357" s="19"/>
      <c r="CV357" s="13"/>
      <c r="CW357" s="13"/>
      <c r="CX357" s="13"/>
      <c r="CY357" s="13"/>
      <c r="CZ357" s="13"/>
      <c r="DA357" s="130"/>
      <c r="DB357" s="19"/>
      <c r="DC357" s="19"/>
      <c r="DD357" s="13"/>
      <c r="DE357" s="13"/>
      <c r="DF357" s="13"/>
      <c r="DG357" s="13"/>
      <c r="DH357" s="13"/>
      <c r="DI357" s="130"/>
      <c r="DJ357" s="19"/>
      <c r="DK357" s="19"/>
      <c r="DL357" s="13"/>
      <c r="DM357" s="13"/>
      <c r="DN357" s="13"/>
      <c r="DO357" s="13"/>
      <c r="DP357" s="13"/>
      <c r="DQ357" s="130"/>
      <c r="DR357" s="19"/>
      <c r="DS357" s="19"/>
      <c r="DT357" s="13"/>
      <c r="DU357" s="13"/>
      <c r="DV357" s="13"/>
      <c r="DW357" s="13"/>
      <c r="DX357" s="13"/>
      <c r="DY357" s="130"/>
      <c r="DZ357" s="19"/>
      <c r="EA357" s="19"/>
      <c r="EB357" s="194"/>
      <c r="EC357" s="194"/>
      <c r="ED357" s="194"/>
      <c r="EE357" s="194"/>
      <c r="EF357" s="194"/>
      <c r="EG357" s="391"/>
      <c r="EH357" s="19"/>
      <c r="EI357" s="19"/>
      <c r="EJ357" s="13"/>
      <c r="EK357" s="13"/>
      <c r="EL357" s="13"/>
      <c r="EM357" s="13"/>
      <c r="EN357" s="13"/>
      <c r="EO357" s="130"/>
      <c r="EP357" s="19"/>
      <c r="EQ357" s="19"/>
    </row>
    <row r="358" spans="1:147" ht="37.5" customHeight="1">
      <c r="A358" s="19"/>
      <c r="B358" s="19"/>
      <c r="C358" s="19"/>
      <c r="D358" s="13"/>
      <c r="E358" s="13"/>
      <c r="F358" s="13"/>
      <c r="G358" s="13"/>
      <c r="H358" s="13"/>
      <c r="I358" s="130"/>
      <c r="J358" s="19"/>
      <c r="K358" s="19"/>
      <c r="L358" s="13"/>
      <c r="M358" s="13"/>
      <c r="N358" s="13"/>
      <c r="O358" s="13"/>
      <c r="P358" s="13"/>
      <c r="Q358" s="130"/>
      <c r="R358" s="19"/>
      <c r="S358" s="19"/>
      <c r="T358" s="13"/>
      <c r="U358" s="13"/>
      <c r="V358" s="13"/>
      <c r="W358" s="13"/>
      <c r="X358" s="13"/>
      <c r="Y358" s="130"/>
      <c r="Z358" s="19"/>
      <c r="AA358" s="19"/>
      <c r="AB358" s="13"/>
      <c r="AC358" s="13"/>
      <c r="AD358" s="13"/>
      <c r="AE358" s="13"/>
      <c r="AF358" s="13"/>
      <c r="AG358" s="130"/>
      <c r="AH358" s="19"/>
      <c r="AI358" s="19"/>
      <c r="AJ358" s="13"/>
      <c r="AK358" s="13"/>
      <c r="AL358" s="13"/>
      <c r="AM358" s="13"/>
      <c r="AN358" s="13"/>
      <c r="AO358" s="130"/>
      <c r="AP358" s="19"/>
      <c r="AQ358" s="19"/>
      <c r="AR358" s="13"/>
      <c r="AS358" s="13"/>
      <c r="AT358" s="13"/>
      <c r="AU358" s="13"/>
      <c r="AV358" s="13"/>
      <c r="AW358" s="130"/>
      <c r="AX358" s="19"/>
      <c r="AY358" s="19"/>
      <c r="AZ358" s="13"/>
      <c r="BA358" s="13"/>
      <c r="BB358" s="13"/>
      <c r="BC358" s="13"/>
      <c r="BD358" s="13"/>
      <c r="BE358" s="130"/>
      <c r="BF358" s="19"/>
      <c r="BG358" s="19"/>
      <c r="BH358" s="13"/>
      <c r="BI358" s="13"/>
      <c r="BJ358" s="13"/>
      <c r="BK358" s="13"/>
      <c r="BL358" s="13"/>
      <c r="BM358" s="130"/>
      <c r="BN358" s="19"/>
      <c r="BO358" s="19"/>
      <c r="BP358" s="13"/>
      <c r="BQ358" s="13"/>
      <c r="BR358" s="13"/>
      <c r="BS358" s="13"/>
      <c r="BT358" s="13"/>
      <c r="BU358" s="130"/>
      <c r="BV358" s="19"/>
      <c r="BW358" s="19"/>
      <c r="BX358" s="13"/>
      <c r="BY358" s="13"/>
      <c r="BZ358" s="13"/>
      <c r="CA358" s="13"/>
      <c r="CB358" s="13"/>
      <c r="CC358" s="130"/>
      <c r="CD358" s="19"/>
      <c r="CE358" s="19"/>
      <c r="CF358" s="13"/>
      <c r="CG358" s="13"/>
      <c r="CH358" s="13"/>
      <c r="CI358" s="13"/>
      <c r="CJ358" s="13"/>
      <c r="CK358" s="130"/>
      <c r="CL358" s="19"/>
      <c r="CM358" s="19"/>
      <c r="CN358" s="13"/>
      <c r="CO358" s="13"/>
      <c r="CP358" s="13"/>
      <c r="CQ358" s="13"/>
      <c r="CR358" s="13"/>
      <c r="CS358" s="130"/>
      <c r="CT358" s="19"/>
      <c r="CU358" s="19"/>
      <c r="CV358" s="13"/>
      <c r="CW358" s="13"/>
      <c r="CX358" s="13"/>
      <c r="CY358" s="13"/>
      <c r="CZ358" s="13"/>
      <c r="DA358" s="130"/>
      <c r="DB358" s="19"/>
      <c r="DC358" s="19"/>
      <c r="DD358" s="13"/>
      <c r="DE358" s="13"/>
      <c r="DF358" s="13"/>
      <c r="DG358" s="13"/>
      <c r="DH358" s="13"/>
      <c r="DI358" s="130"/>
      <c r="DJ358" s="19"/>
      <c r="DK358" s="19"/>
      <c r="DL358" s="13"/>
      <c r="DM358" s="13"/>
      <c r="DN358" s="13"/>
      <c r="DO358" s="13"/>
      <c r="DP358" s="13"/>
      <c r="DQ358" s="130"/>
      <c r="DR358" s="19"/>
      <c r="DS358" s="19"/>
      <c r="DT358" s="13"/>
      <c r="DU358" s="13"/>
      <c r="DV358" s="13"/>
      <c r="DW358" s="13"/>
      <c r="DX358" s="13"/>
      <c r="DY358" s="130"/>
      <c r="DZ358" s="19"/>
      <c r="EA358" s="19"/>
      <c r="EB358" s="194"/>
      <c r="EC358" s="194"/>
      <c r="ED358" s="194"/>
      <c r="EE358" s="194"/>
      <c r="EF358" s="194"/>
      <c r="EG358" s="391"/>
      <c r="EH358" s="19"/>
      <c r="EI358" s="19"/>
      <c r="EJ358" s="13"/>
      <c r="EK358" s="13"/>
      <c r="EL358" s="13"/>
      <c r="EM358" s="13"/>
      <c r="EN358" s="13"/>
      <c r="EO358" s="130"/>
      <c r="EP358" s="19"/>
      <c r="EQ358" s="19"/>
    </row>
    <row r="359" spans="1:147" ht="37.5" customHeight="1">
      <c r="A359" s="19"/>
      <c r="B359" s="19"/>
      <c r="C359" s="19"/>
      <c r="D359" s="13"/>
      <c r="E359" s="13"/>
      <c r="F359" s="13"/>
      <c r="G359" s="13"/>
      <c r="H359" s="13"/>
      <c r="I359" s="130"/>
      <c r="J359" s="19"/>
      <c r="K359" s="19"/>
      <c r="L359" s="13"/>
      <c r="M359" s="13"/>
      <c r="N359" s="13"/>
      <c r="O359" s="13"/>
      <c r="P359" s="13"/>
      <c r="Q359" s="130"/>
      <c r="R359" s="19"/>
      <c r="S359" s="19"/>
      <c r="T359" s="13"/>
      <c r="U359" s="13"/>
      <c r="V359" s="13"/>
      <c r="W359" s="13"/>
      <c r="X359" s="13"/>
      <c r="Y359" s="130"/>
      <c r="Z359" s="19"/>
      <c r="AA359" s="19"/>
      <c r="AB359" s="13"/>
      <c r="AC359" s="13"/>
      <c r="AD359" s="13"/>
      <c r="AE359" s="13"/>
      <c r="AF359" s="13"/>
      <c r="AG359" s="130"/>
      <c r="AH359" s="19"/>
      <c r="AI359" s="19"/>
      <c r="AJ359" s="13"/>
      <c r="AK359" s="13"/>
      <c r="AL359" s="13"/>
      <c r="AM359" s="13"/>
      <c r="AN359" s="13"/>
      <c r="AO359" s="130"/>
      <c r="AP359" s="19"/>
      <c r="AQ359" s="19"/>
      <c r="AR359" s="13"/>
      <c r="AS359" s="13"/>
      <c r="AT359" s="13"/>
      <c r="AU359" s="13"/>
      <c r="AV359" s="13"/>
      <c r="AW359" s="130"/>
      <c r="AX359" s="19"/>
      <c r="AY359" s="19"/>
      <c r="AZ359" s="13"/>
      <c r="BA359" s="13"/>
      <c r="BB359" s="13"/>
      <c r="BC359" s="13"/>
      <c r="BD359" s="13"/>
      <c r="BE359" s="130"/>
      <c r="BF359" s="19"/>
      <c r="BG359" s="19"/>
      <c r="BH359" s="13"/>
      <c r="BI359" s="13"/>
      <c r="BJ359" s="13"/>
      <c r="BK359" s="13"/>
      <c r="BL359" s="13"/>
      <c r="BM359" s="130"/>
      <c r="BN359" s="19"/>
      <c r="BO359" s="19"/>
      <c r="BP359" s="13"/>
      <c r="BQ359" s="13"/>
      <c r="BR359" s="13"/>
      <c r="BS359" s="13"/>
      <c r="BT359" s="13"/>
      <c r="BU359" s="130"/>
      <c r="BV359" s="19"/>
      <c r="BW359" s="19"/>
      <c r="BX359" s="13"/>
      <c r="BY359" s="13"/>
      <c r="BZ359" s="13"/>
      <c r="CA359" s="13"/>
      <c r="CB359" s="13"/>
      <c r="CC359" s="130"/>
      <c r="CD359" s="19"/>
      <c r="CE359" s="19"/>
      <c r="CF359" s="13"/>
      <c r="CG359" s="13"/>
      <c r="CH359" s="13"/>
      <c r="CI359" s="13"/>
      <c r="CJ359" s="13"/>
      <c r="CK359" s="130"/>
      <c r="CL359" s="19"/>
      <c r="CM359" s="19"/>
      <c r="CN359" s="13"/>
      <c r="CO359" s="13"/>
      <c r="CP359" s="13"/>
      <c r="CQ359" s="13"/>
      <c r="CR359" s="13"/>
      <c r="CS359" s="130"/>
      <c r="CT359" s="19"/>
      <c r="CU359" s="19"/>
      <c r="CV359" s="13"/>
      <c r="CW359" s="13"/>
      <c r="CX359" s="13"/>
      <c r="CY359" s="13"/>
      <c r="CZ359" s="13"/>
      <c r="DA359" s="130"/>
      <c r="DB359" s="19"/>
      <c r="DC359" s="19"/>
      <c r="DD359" s="13"/>
      <c r="DE359" s="13"/>
      <c r="DF359" s="13"/>
      <c r="DG359" s="13"/>
      <c r="DH359" s="13"/>
      <c r="DI359" s="130"/>
      <c r="DJ359" s="19"/>
      <c r="DK359" s="19"/>
      <c r="DL359" s="13"/>
      <c r="DM359" s="13"/>
      <c r="DN359" s="13"/>
      <c r="DO359" s="13"/>
      <c r="DP359" s="13"/>
      <c r="DQ359" s="130"/>
      <c r="DR359" s="19"/>
      <c r="DS359" s="19"/>
      <c r="DT359" s="13"/>
      <c r="DU359" s="13"/>
      <c r="DV359" s="13"/>
      <c r="DW359" s="13"/>
      <c r="DX359" s="13"/>
      <c r="DY359" s="130"/>
      <c r="DZ359" s="19"/>
      <c r="EA359" s="19"/>
      <c r="EB359" s="194"/>
      <c r="EC359" s="194"/>
      <c r="ED359" s="194"/>
      <c r="EE359" s="194"/>
      <c r="EF359" s="194"/>
      <c r="EG359" s="391"/>
      <c r="EH359" s="19"/>
      <c r="EI359" s="19"/>
      <c r="EJ359" s="13"/>
      <c r="EK359" s="13"/>
      <c r="EL359" s="13"/>
      <c r="EM359" s="13"/>
      <c r="EN359" s="13"/>
      <c r="EO359" s="130"/>
      <c r="EP359" s="19"/>
      <c r="EQ359" s="19"/>
    </row>
    <row r="360" spans="1:147" ht="37.5" customHeight="1">
      <c r="A360" s="19"/>
      <c r="B360" s="19"/>
      <c r="C360" s="19"/>
      <c r="D360" s="13"/>
      <c r="E360" s="13"/>
      <c r="F360" s="13"/>
      <c r="G360" s="13"/>
      <c r="H360" s="13"/>
      <c r="I360" s="130"/>
      <c r="J360" s="19"/>
      <c r="K360" s="19"/>
      <c r="L360" s="13"/>
      <c r="M360" s="13"/>
      <c r="N360" s="13"/>
      <c r="O360" s="13"/>
      <c r="P360" s="13"/>
      <c r="Q360" s="130"/>
      <c r="R360" s="19"/>
      <c r="S360" s="19"/>
      <c r="T360" s="13"/>
      <c r="U360" s="13"/>
      <c r="V360" s="13"/>
      <c r="W360" s="13"/>
      <c r="X360" s="13"/>
      <c r="Y360" s="130"/>
      <c r="Z360" s="19"/>
      <c r="AA360" s="19"/>
      <c r="AB360" s="13"/>
      <c r="AC360" s="13"/>
      <c r="AD360" s="13"/>
      <c r="AE360" s="13"/>
      <c r="AF360" s="13"/>
      <c r="AG360" s="130"/>
      <c r="AH360" s="19"/>
      <c r="AI360" s="19"/>
      <c r="AJ360" s="13"/>
      <c r="AK360" s="13"/>
      <c r="AL360" s="13"/>
      <c r="AM360" s="13"/>
      <c r="AN360" s="13"/>
      <c r="AO360" s="130"/>
      <c r="AP360" s="19"/>
      <c r="AQ360" s="19"/>
      <c r="AR360" s="13"/>
      <c r="AS360" s="13"/>
      <c r="AT360" s="13"/>
      <c r="AU360" s="13"/>
      <c r="AV360" s="13"/>
      <c r="AW360" s="130"/>
      <c r="AX360" s="19"/>
      <c r="AY360" s="19"/>
      <c r="AZ360" s="13"/>
      <c r="BA360" s="13"/>
      <c r="BB360" s="13"/>
      <c r="BC360" s="13"/>
      <c r="BD360" s="13"/>
      <c r="BE360" s="130"/>
      <c r="BF360" s="19"/>
      <c r="BG360" s="19"/>
      <c r="BH360" s="13"/>
      <c r="BI360" s="13"/>
      <c r="BJ360" s="13"/>
      <c r="BK360" s="13"/>
      <c r="BL360" s="13"/>
      <c r="BM360" s="130"/>
      <c r="BN360" s="19"/>
      <c r="BO360" s="19"/>
      <c r="BP360" s="13"/>
      <c r="BQ360" s="13"/>
      <c r="BR360" s="13"/>
      <c r="BS360" s="13"/>
      <c r="BT360" s="13"/>
      <c r="BU360" s="130"/>
      <c r="BV360" s="19"/>
      <c r="BW360" s="19"/>
      <c r="BX360" s="13"/>
      <c r="BY360" s="13"/>
      <c r="BZ360" s="13"/>
      <c r="CA360" s="13"/>
      <c r="CB360" s="13"/>
      <c r="CC360" s="130"/>
      <c r="CD360" s="19"/>
      <c r="CE360" s="19"/>
      <c r="CF360" s="13"/>
      <c r="CG360" s="13"/>
      <c r="CH360" s="13"/>
      <c r="CI360" s="13"/>
      <c r="CJ360" s="13"/>
      <c r="CK360" s="130"/>
      <c r="CL360" s="19"/>
      <c r="CM360" s="19"/>
      <c r="CN360" s="13"/>
      <c r="CO360" s="13"/>
      <c r="CP360" s="13"/>
      <c r="CQ360" s="13"/>
      <c r="CR360" s="13"/>
      <c r="CS360" s="130"/>
      <c r="CT360" s="19"/>
      <c r="CU360" s="19"/>
      <c r="CV360" s="13"/>
      <c r="CW360" s="13"/>
      <c r="CX360" s="13"/>
      <c r="CY360" s="13"/>
      <c r="CZ360" s="13"/>
      <c r="DA360" s="130"/>
      <c r="DB360" s="19"/>
      <c r="DC360" s="19"/>
      <c r="DD360" s="13"/>
      <c r="DE360" s="13"/>
      <c r="DF360" s="13"/>
      <c r="DG360" s="13"/>
      <c r="DH360" s="13"/>
      <c r="DI360" s="130"/>
      <c r="DJ360" s="19"/>
      <c r="DK360" s="19"/>
      <c r="DL360" s="13"/>
      <c r="DM360" s="13"/>
      <c r="DN360" s="13"/>
      <c r="DO360" s="13"/>
      <c r="DP360" s="13"/>
      <c r="DQ360" s="130"/>
      <c r="DR360" s="19"/>
      <c r="DS360" s="19"/>
      <c r="DT360" s="13"/>
      <c r="DU360" s="13"/>
      <c r="DV360" s="13"/>
      <c r="DW360" s="13"/>
      <c r="DX360" s="13"/>
      <c r="DY360" s="130"/>
      <c r="DZ360" s="19"/>
      <c r="EA360" s="19"/>
      <c r="EB360" s="194"/>
      <c r="EC360" s="194"/>
      <c r="ED360" s="194"/>
      <c r="EE360" s="194"/>
      <c r="EF360" s="194"/>
      <c r="EG360" s="391"/>
      <c r="EH360" s="19"/>
      <c r="EI360" s="19"/>
      <c r="EJ360" s="13"/>
      <c r="EK360" s="13"/>
      <c r="EL360" s="13"/>
      <c r="EM360" s="13"/>
      <c r="EN360" s="13"/>
      <c r="EO360" s="130"/>
      <c r="EP360" s="19"/>
      <c r="EQ360" s="19"/>
    </row>
    <row r="361" spans="1:147" ht="37.5" customHeight="1">
      <c r="A361" s="19"/>
      <c r="B361" s="19"/>
      <c r="C361" s="19"/>
      <c r="D361" s="13"/>
      <c r="E361" s="13"/>
      <c r="F361" s="13"/>
      <c r="G361" s="13"/>
      <c r="H361" s="13"/>
      <c r="I361" s="130"/>
      <c r="J361" s="19"/>
      <c r="K361" s="19"/>
      <c r="L361" s="13"/>
      <c r="M361" s="13"/>
      <c r="N361" s="13"/>
      <c r="O361" s="13"/>
      <c r="P361" s="13"/>
      <c r="Q361" s="130"/>
      <c r="R361" s="19"/>
      <c r="S361" s="19"/>
      <c r="T361" s="13"/>
      <c r="U361" s="13"/>
      <c r="V361" s="13"/>
      <c r="W361" s="13"/>
      <c r="X361" s="13"/>
      <c r="Y361" s="130"/>
      <c r="Z361" s="19"/>
      <c r="AA361" s="19"/>
      <c r="AB361" s="13"/>
      <c r="AC361" s="13"/>
      <c r="AD361" s="13"/>
      <c r="AE361" s="13"/>
      <c r="AF361" s="13"/>
      <c r="AG361" s="130"/>
      <c r="AH361" s="19"/>
      <c r="AI361" s="19"/>
      <c r="AJ361" s="13"/>
      <c r="AK361" s="13"/>
      <c r="AL361" s="13"/>
      <c r="AM361" s="13"/>
      <c r="AN361" s="13"/>
      <c r="AO361" s="130"/>
      <c r="AP361" s="19"/>
      <c r="AQ361" s="19"/>
      <c r="AR361" s="13"/>
      <c r="AS361" s="13"/>
      <c r="AT361" s="13"/>
      <c r="AU361" s="13"/>
      <c r="AV361" s="13"/>
      <c r="AW361" s="130"/>
      <c r="AX361" s="19"/>
      <c r="AY361" s="19"/>
      <c r="AZ361" s="13"/>
      <c r="BA361" s="13"/>
      <c r="BB361" s="13"/>
      <c r="BC361" s="13"/>
      <c r="BD361" s="13"/>
      <c r="BE361" s="130"/>
      <c r="BF361" s="19"/>
      <c r="BG361" s="19"/>
      <c r="BH361" s="13"/>
      <c r="BI361" s="13"/>
      <c r="BJ361" s="13"/>
      <c r="BK361" s="13"/>
      <c r="BL361" s="13"/>
      <c r="BM361" s="130"/>
      <c r="BN361" s="19"/>
      <c r="BO361" s="19"/>
      <c r="BP361" s="13"/>
      <c r="BQ361" s="13"/>
      <c r="BR361" s="13"/>
      <c r="BS361" s="13"/>
      <c r="BT361" s="13"/>
      <c r="BU361" s="130"/>
      <c r="BV361" s="19"/>
      <c r="BW361" s="19"/>
      <c r="BX361" s="13"/>
      <c r="BY361" s="13"/>
      <c r="BZ361" s="13"/>
      <c r="CA361" s="13"/>
      <c r="CB361" s="13"/>
      <c r="CC361" s="130"/>
      <c r="CD361" s="19"/>
      <c r="CE361" s="19"/>
      <c r="CF361" s="13"/>
      <c r="CG361" s="13"/>
      <c r="CH361" s="13"/>
      <c r="CI361" s="13"/>
      <c r="CJ361" s="13"/>
      <c r="CK361" s="130"/>
      <c r="CL361" s="19"/>
      <c r="CM361" s="19"/>
      <c r="CN361" s="13"/>
      <c r="CO361" s="13"/>
      <c r="CP361" s="13"/>
      <c r="CQ361" s="13"/>
      <c r="CR361" s="13"/>
      <c r="CS361" s="130"/>
      <c r="CT361" s="19"/>
      <c r="CU361" s="19"/>
      <c r="CV361" s="13"/>
      <c r="CW361" s="13"/>
      <c r="CX361" s="13"/>
      <c r="CY361" s="13"/>
      <c r="CZ361" s="13"/>
      <c r="DA361" s="130"/>
      <c r="DB361" s="19"/>
      <c r="DC361" s="19"/>
      <c r="DD361" s="13"/>
      <c r="DE361" s="13"/>
      <c r="DF361" s="13"/>
      <c r="DG361" s="13"/>
      <c r="DH361" s="13"/>
      <c r="DI361" s="130"/>
      <c r="DJ361" s="19"/>
      <c r="DK361" s="19"/>
      <c r="DL361" s="13"/>
      <c r="DM361" s="13"/>
      <c r="DN361" s="13"/>
      <c r="DO361" s="13"/>
      <c r="DP361" s="13"/>
      <c r="DQ361" s="130"/>
      <c r="DR361" s="19"/>
      <c r="DS361" s="19"/>
      <c r="DT361" s="13"/>
      <c r="DU361" s="13"/>
      <c r="DV361" s="13"/>
      <c r="DW361" s="13"/>
      <c r="DX361" s="13"/>
      <c r="DY361" s="130"/>
      <c r="DZ361" s="19"/>
      <c r="EA361" s="19"/>
      <c r="EB361" s="194"/>
      <c r="EC361" s="194"/>
      <c r="ED361" s="194"/>
      <c r="EE361" s="194"/>
      <c r="EF361" s="194"/>
      <c r="EG361" s="391"/>
      <c r="EH361" s="19"/>
      <c r="EI361" s="19"/>
      <c r="EJ361" s="13"/>
      <c r="EK361" s="13"/>
      <c r="EL361" s="13"/>
      <c r="EM361" s="13"/>
      <c r="EN361" s="13"/>
      <c r="EO361" s="130"/>
      <c r="EP361" s="19"/>
      <c r="EQ361" s="19"/>
    </row>
    <row r="362" spans="1:147" ht="37.5" customHeight="1">
      <c r="A362" s="19"/>
      <c r="B362" s="19"/>
      <c r="C362" s="19"/>
      <c r="D362" s="13"/>
      <c r="E362" s="13"/>
      <c r="F362" s="13"/>
      <c r="G362" s="13"/>
      <c r="H362" s="13"/>
      <c r="I362" s="130"/>
      <c r="J362" s="19"/>
      <c r="K362" s="19"/>
      <c r="L362" s="13"/>
      <c r="M362" s="13"/>
      <c r="N362" s="13"/>
      <c r="O362" s="13"/>
      <c r="P362" s="13"/>
      <c r="Q362" s="130"/>
      <c r="R362" s="19"/>
      <c r="S362" s="19"/>
      <c r="T362" s="13"/>
      <c r="U362" s="13"/>
      <c r="V362" s="13"/>
      <c r="W362" s="13"/>
      <c r="X362" s="13"/>
      <c r="Y362" s="130"/>
      <c r="Z362" s="19"/>
      <c r="AA362" s="19"/>
      <c r="AB362" s="13"/>
      <c r="AC362" s="13"/>
      <c r="AD362" s="13"/>
      <c r="AE362" s="13"/>
      <c r="AF362" s="13"/>
      <c r="AG362" s="130"/>
      <c r="AH362" s="19"/>
      <c r="AI362" s="19"/>
      <c r="AJ362" s="13"/>
      <c r="AK362" s="13"/>
      <c r="AL362" s="13"/>
      <c r="AM362" s="13"/>
      <c r="AN362" s="13"/>
      <c r="AO362" s="130"/>
      <c r="AP362" s="19"/>
      <c r="AQ362" s="19"/>
      <c r="AR362" s="13"/>
      <c r="AS362" s="13"/>
      <c r="AT362" s="13"/>
      <c r="AU362" s="13"/>
      <c r="AV362" s="13"/>
      <c r="AW362" s="130"/>
      <c r="AX362" s="19"/>
      <c r="AY362" s="19"/>
      <c r="AZ362" s="13"/>
      <c r="BA362" s="13"/>
      <c r="BB362" s="13"/>
      <c r="BC362" s="13"/>
      <c r="BD362" s="13"/>
      <c r="BE362" s="130"/>
      <c r="BF362" s="19"/>
      <c r="BG362" s="19"/>
      <c r="BH362" s="13"/>
      <c r="BI362" s="13"/>
      <c r="BJ362" s="13"/>
      <c r="BK362" s="13"/>
      <c r="BL362" s="13"/>
      <c r="BM362" s="130"/>
      <c r="BN362" s="19"/>
      <c r="BO362" s="19"/>
      <c r="BP362" s="13"/>
      <c r="BQ362" s="13"/>
      <c r="BR362" s="13"/>
      <c r="BS362" s="13"/>
      <c r="BT362" s="13"/>
      <c r="BU362" s="130"/>
      <c r="BV362" s="19"/>
      <c r="BW362" s="19"/>
      <c r="BX362" s="13"/>
      <c r="BY362" s="13"/>
      <c r="BZ362" s="13"/>
      <c r="CA362" s="13"/>
      <c r="CB362" s="13"/>
      <c r="CC362" s="130"/>
      <c r="CD362" s="19"/>
      <c r="CE362" s="19"/>
      <c r="CF362" s="13"/>
      <c r="CG362" s="13"/>
      <c r="CH362" s="13"/>
      <c r="CI362" s="13"/>
      <c r="CJ362" s="13"/>
      <c r="CK362" s="130"/>
      <c r="CL362" s="19"/>
      <c r="CM362" s="19"/>
      <c r="CN362" s="13"/>
      <c r="CO362" s="13"/>
      <c r="CP362" s="13"/>
      <c r="CQ362" s="13"/>
      <c r="CR362" s="13"/>
      <c r="CS362" s="130"/>
      <c r="CT362" s="19"/>
      <c r="CU362" s="19"/>
      <c r="CV362" s="13"/>
      <c r="CW362" s="13"/>
      <c r="CX362" s="13"/>
      <c r="CY362" s="13"/>
      <c r="CZ362" s="13"/>
      <c r="DA362" s="130"/>
      <c r="DB362" s="19"/>
      <c r="DC362" s="19"/>
      <c r="DD362" s="13"/>
      <c r="DE362" s="13"/>
      <c r="DF362" s="13"/>
      <c r="DG362" s="13"/>
      <c r="DH362" s="13"/>
      <c r="DI362" s="130"/>
      <c r="DJ362" s="19"/>
      <c r="DK362" s="19"/>
      <c r="DL362" s="13"/>
      <c r="DM362" s="13"/>
      <c r="DN362" s="13"/>
      <c r="DO362" s="13"/>
      <c r="DP362" s="13"/>
      <c r="DQ362" s="130"/>
      <c r="DR362" s="19"/>
      <c r="DS362" s="19"/>
      <c r="DT362" s="13"/>
      <c r="DU362" s="13"/>
      <c r="DV362" s="13"/>
      <c r="DW362" s="13"/>
      <c r="DX362" s="13"/>
      <c r="DY362" s="130"/>
      <c r="DZ362" s="19"/>
      <c r="EA362" s="19"/>
      <c r="EB362" s="194"/>
      <c r="EC362" s="194"/>
      <c r="ED362" s="194"/>
      <c r="EE362" s="194"/>
      <c r="EF362" s="194"/>
      <c r="EG362" s="391"/>
      <c r="EH362" s="19"/>
      <c r="EI362" s="19"/>
      <c r="EJ362" s="13"/>
      <c r="EK362" s="13"/>
      <c r="EL362" s="13"/>
      <c r="EM362" s="13"/>
      <c r="EN362" s="13"/>
      <c r="EO362" s="130"/>
      <c r="EP362" s="19"/>
      <c r="EQ362" s="19"/>
    </row>
    <row r="363" spans="1:147" ht="37.5" customHeight="1">
      <c r="A363" s="19"/>
      <c r="B363" s="19"/>
      <c r="C363" s="19"/>
      <c r="D363" s="13"/>
      <c r="E363" s="13"/>
      <c r="F363" s="13"/>
      <c r="G363" s="13"/>
      <c r="H363" s="13"/>
      <c r="I363" s="130"/>
      <c r="J363" s="19"/>
      <c r="K363" s="19"/>
      <c r="L363" s="13"/>
      <c r="M363" s="13"/>
      <c r="N363" s="13"/>
      <c r="O363" s="13"/>
      <c r="P363" s="13"/>
      <c r="Q363" s="130"/>
      <c r="R363" s="19"/>
      <c r="S363" s="19"/>
      <c r="T363" s="13"/>
      <c r="U363" s="13"/>
      <c r="V363" s="13"/>
      <c r="W363" s="13"/>
      <c r="X363" s="13"/>
      <c r="Y363" s="130"/>
      <c r="Z363" s="19"/>
      <c r="AA363" s="19"/>
      <c r="AB363" s="13"/>
      <c r="AC363" s="13"/>
      <c r="AD363" s="13"/>
      <c r="AE363" s="13"/>
      <c r="AF363" s="13"/>
      <c r="AG363" s="130"/>
      <c r="AH363" s="19"/>
      <c r="AI363" s="19"/>
      <c r="AJ363" s="13"/>
      <c r="AK363" s="13"/>
      <c r="AL363" s="13"/>
      <c r="AM363" s="13"/>
      <c r="AN363" s="13"/>
      <c r="AO363" s="130"/>
      <c r="AP363" s="19"/>
      <c r="AQ363" s="19"/>
      <c r="AR363" s="13"/>
      <c r="AS363" s="13"/>
      <c r="AT363" s="13"/>
      <c r="AU363" s="13"/>
      <c r="AV363" s="13"/>
      <c r="AW363" s="130"/>
      <c r="AX363" s="19"/>
      <c r="AY363" s="19"/>
      <c r="AZ363" s="13"/>
      <c r="BA363" s="13"/>
      <c r="BB363" s="13"/>
      <c r="BC363" s="13"/>
      <c r="BD363" s="13"/>
      <c r="BE363" s="130"/>
      <c r="BF363" s="19"/>
      <c r="BG363" s="19"/>
      <c r="BH363" s="13"/>
      <c r="BI363" s="13"/>
      <c r="BJ363" s="13"/>
      <c r="BK363" s="13"/>
      <c r="BL363" s="13"/>
      <c r="BM363" s="130"/>
      <c r="BN363" s="19"/>
      <c r="BO363" s="19"/>
      <c r="BP363" s="13"/>
      <c r="BQ363" s="13"/>
      <c r="BR363" s="13"/>
      <c r="BS363" s="13"/>
      <c r="BT363" s="13"/>
      <c r="BU363" s="130"/>
      <c r="BV363" s="19"/>
      <c r="BW363" s="19"/>
      <c r="BX363" s="13"/>
      <c r="BY363" s="13"/>
      <c r="BZ363" s="13"/>
      <c r="CA363" s="13"/>
      <c r="CB363" s="13"/>
      <c r="CC363" s="130"/>
      <c r="CD363" s="19"/>
      <c r="CE363" s="19"/>
      <c r="CF363" s="13"/>
      <c r="CG363" s="13"/>
      <c r="CH363" s="13"/>
      <c r="CI363" s="13"/>
      <c r="CJ363" s="13"/>
      <c r="CK363" s="130"/>
      <c r="CL363" s="19"/>
      <c r="CM363" s="19"/>
      <c r="CN363" s="13"/>
      <c r="CO363" s="13"/>
      <c r="CP363" s="13"/>
      <c r="CQ363" s="13"/>
      <c r="CR363" s="13"/>
      <c r="CS363" s="130"/>
      <c r="CT363" s="19"/>
      <c r="CU363" s="19"/>
      <c r="CV363" s="13"/>
      <c r="CW363" s="13"/>
      <c r="CX363" s="13"/>
      <c r="CY363" s="13"/>
      <c r="CZ363" s="13"/>
      <c r="DA363" s="130"/>
      <c r="DB363" s="19"/>
      <c r="DC363" s="19"/>
      <c r="DD363" s="13"/>
      <c r="DE363" s="13"/>
      <c r="DF363" s="13"/>
      <c r="DG363" s="13"/>
      <c r="DH363" s="13"/>
      <c r="DI363" s="130"/>
      <c r="DJ363" s="19"/>
      <c r="DK363" s="19"/>
      <c r="DL363" s="13"/>
      <c r="DM363" s="13"/>
      <c r="DN363" s="13"/>
      <c r="DO363" s="13"/>
      <c r="DP363" s="13"/>
      <c r="DQ363" s="130"/>
      <c r="DR363" s="19"/>
      <c r="DS363" s="19"/>
      <c r="DT363" s="13"/>
      <c r="DU363" s="13"/>
      <c r="DV363" s="13"/>
      <c r="DW363" s="13"/>
      <c r="DX363" s="13"/>
      <c r="DY363" s="130"/>
      <c r="DZ363" s="19"/>
      <c r="EA363" s="19"/>
      <c r="EB363" s="194"/>
      <c r="EC363" s="194"/>
      <c r="ED363" s="194"/>
      <c r="EE363" s="194"/>
      <c r="EF363" s="194"/>
      <c r="EG363" s="391"/>
      <c r="EH363" s="19"/>
      <c r="EI363" s="19"/>
      <c r="EJ363" s="13"/>
      <c r="EK363" s="13"/>
      <c r="EL363" s="13"/>
      <c r="EM363" s="13"/>
      <c r="EN363" s="13"/>
      <c r="EO363" s="130"/>
      <c r="EP363" s="19"/>
      <c r="EQ363" s="19"/>
    </row>
    <row r="364" spans="1:147" ht="37.5" customHeight="1">
      <c r="A364" s="19"/>
      <c r="B364" s="19"/>
      <c r="C364" s="19"/>
      <c r="D364" s="13"/>
      <c r="E364" s="13"/>
      <c r="F364" s="13"/>
      <c r="G364" s="13"/>
      <c r="H364" s="13"/>
      <c r="I364" s="130"/>
      <c r="J364" s="19"/>
      <c r="K364" s="19"/>
      <c r="L364" s="13"/>
      <c r="M364" s="13"/>
      <c r="N364" s="13"/>
      <c r="O364" s="13"/>
      <c r="P364" s="13"/>
      <c r="Q364" s="130"/>
      <c r="R364" s="19"/>
      <c r="S364" s="19"/>
      <c r="T364" s="13"/>
      <c r="U364" s="13"/>
      <c r="V364" s="13"/>
      <c r="W364" s="13"/>
      <c r="X364" s="13"/>
      <c r="Y364" s="130"/>
      <c r="Z364" s="19"/>
      <c r="AA364" s="19"/>
      <c r="AB364" s="13"/>
      <c r="AC364" s="13"/>
      <c r="AD364" s="13"/>
      <c r="AE364" s="13"/>
      <c r="AF364" s="13"/>
      <c r="AG364" s="130"/>
      <c r="AH364" s="19"/>
      <c r="AI364" s="19"/>
      <c r="AJ364" s="13"/>
      <c r="AK364" s="13"/>
      <c r="AL364" s="13"/>
      <c r="AM364" s="13"/>
      <c r="AN364" s="13"/>
      <c r="AO364" s="130"/>
      <c r="AP364" s="19"/>
      <c r="AQ364" s="19"/>
      <c r="AR364" s="13"/>
      <c r="AS364" s="13"/>
      <c r="AT364" s="13"/>
      <c r="AU364" s="13"/>
      <c r="AV364" s="13"/>
      <c r="AW364" s="130"/>
      <c r="AX364" s="19"/>
      <c r="AY364" s="19"/>
      <c r="AZ364" s="13"/>
      <c r="BA364" s="13"/>
      <c r="BB364" s="13"/>
      <c r="BC364" s="13"/>
      <c r="BD364" s="13"/>
      <c r="BE364" s="130"/>
      <c r="BF364" s="19"/>
      <c r="BG364" s="19"/>
      <c r="BH364" s="13"/>
      <c r="BI364" s="13"/>
      <c r="BJ364" s="13"/>
      <c r="BK364" s="13"/>
      <c r="BL364" s="13"/>
      <c r="BM364" s="130"/>
      <c r="BN364" s="19"/>
      <c r="BO364" s="19"/>
      <c r="BP364" s="13"/>
      <c r="BQ364" s="13"/>
      <c r="BR364" s="13"/>
      <c r="BS364" s="13"/>
      <c r="BT364" s="13"/>
      <c r="BU364" s="130"/>
      <c r="BV364" s="19"/>
      <c r="BW364" s="19"/>
      <c r="BX364" s="13"/>
      <c r="BY364" s="13"/>
      <c r="BZ364" s="13"/>
      <c r="CA364" s="13"/>
      <c r="CB364" s="13"/>
      <c r="CC364" s="130"/>
      <c r="CD364" s="19"/>
      <c r="CE364" s="19"/>
      <c r="CF364" s="13"/>
      <c r="CG364" s="13"/>
      <c r="CH364" s="13"/>
      <c r="CI364" s="13"/>
      <c r="CJ364" s="13"/>
      <c r="CK364" s="130"/>
      <c r="CL364" s="19"/>
      <c r="CM364" s="19"/>
      <c r="CN364" s="13"/>
      <c r="CO364" s="13"/>
      <c r="CP364" s="13"/>
      <c r="CQ364" s="13"/>
      <c r="CR364" s="13"/>
      <c r="CS364" s="130"/>
      <c r="CT364" s="19"/>
      <c r="CU364" s="19"/>
      <c r="CV364" s="13"/>
      <c r="CW364" s="13"/>
      <c r="CX364" s="13"/>
      <c r="CY364" s="13"/>
      <c r="CZ364" s="13"/>
      <c r="DA364" s="130"/>
      <c r="DB364" s="19"/>
      <c r="DC364" s="19"/>
      <c r="DD364" s="13"/>
      <c r="DE364" s="13"/>
      <c r="DF364" s="13"/>
      <c r="DG364" s="13"/>
      <c r="DH364" s="13"/>
      <c r="DI364" s="130"/>
      <c r="DJ364" s="19"/>
      <c r="DK364" s="19"/>
      <c r="DL364" s="13"/>
      <c r="DM364" s="13"/>
      <c r="DN364" s="13"/>
      <c r="DO364" s="13"/>
      <c r="DP364" s="13"/>
      <c r="DQ364" s="130"/>
      <c r="DR364" s="19"/>
      <c r="DS364" s="19"/>
      <c r="DT364" s="13"/>
      <c r="DU364" s="13"/>
      <c r="DV364" s="13"/>
      <c r="DW364" s="13"/>
      <c r="DX364" s="13"/>
      <c r="DY364" s="130"/>
      <c r="DZ364" s="19"/>
      <c r="EA364" s="19"/>
      <c r="EB364" s="194"/>
      <c r="EC364" s="194"/>
      <c r="ED364" s="194"/>
      <c r="EE364" s="194"/>
      <c r="EF364" s="194"/>
      <c r="EG364" s="391"/>
      <c r="EH364" s="19"/>
      <c r="EI364" s="19"/>
      <c r="EJ364" s="13"/>
      <c r="EK364" s="13"/>
      <c r="EL364" s="13"/>
      <c r="EM364" s="13"/>
      <c r="EN364" s="13"/>
      <c r="EO364" s="130"/>
      <c r="EP364" s="19"/>
      <c r="EQ364" s="19"/>
    </row>
    <row r="365" spans="1:147" ht="37.5" customHeight="1">
      <c r="A365" s="19"/>
      <c r="B365" s="19"/>
      <c r="C365" s="19"/>
      <c r="D365" s="13"/>
      <c r="E365" s="13"/>
      <c r="F365" s="13"/>
      <c r="G365" s="13"/>
      <c r="H365" s="13"/>
      <c r="I365" s="130"/>
      <c r="J365" s="19"/>
      <c r="K365" s="19"/>
      <c r="L365" s="13"/>
      <c r="M365" s="13"/>
      <c r="N365" s="13"/>
      <c r="O365" s="13"/>
      <c r="P365" s="13"/>
      <c r="Q365" s="130"/>
      <c r="R365" s="19"/>
      <c r="S365" s="19"/>
      <c r="T365" s="13"/>
      <c r="U365" s="13"/>
      <c r="V365" s="13"/>
      <c r="W365" s="13"/>
      <c r="X365" s="13"/>
      <c r="Y365" s="130"/>
      <c r="Z365" s="19"/>
      <c r="AA365" s="19"/>
      <c r="AB365" s="13"/>
      <c r="AC365" s="13"/>
      <c r="AD365" s="13"/>
      <c r="AE365" s="13"/>
      <c r="AF365" s="13"/>
      <c r="AG365" s="130"/>
      <c r="AH365" s="19"/>
      <c r="AI365" s="19"/>
      <c r="AJ365" s="13"/>
      <c r="AK365" s="13"/>
      <c r="AL365" s="13"/>
      <c r="AM365" s="13"/>
      <c r="AN365" s="13"/>
      <c r="AO365" s="130"/>
      <c r="AP365" s="19"/>
      <c r="AQ365" s="19"/>
      <c r="AR365" s="13"/>
      <c r="AS365" s="13"/>
      <c r="AT365" s="13"/>
      <c r="AU365" s="13"/>
      <c r="AV365" s="13"/>
      <c r="AW365" s="130"/>
      <c r="AX365" s="19"/>
      <c r="AY365" s="19"/>
      <c r="AZ365" s="13"/>
      <c r="BA365" s="13"/>
      <c r="BB365" s="13"/>
      <c r="BC365" s="13"/>
      <c r="BD365" s="13"/>
      <c r="BE365" s="130"/>
      <c r="BF365" s="19"/>
      <c r="BG365" s="19"/>
      <c r="BH365" s="13"/>
      <c r="BI365" s="13"/>
      <c r="BJ365" s="13"/>
      <c r="BK365" s="13"/>
      <c r="BL365" s="13"/>
      <c r="BM365" s="130"/>
      <c r="BN365" s="19"/>
      <c r="BO365" s="19"/>
      <c r="BP365" s="13"/>
      <c r="BQ365" s="13"/>
      <c r="BR365" s="13"/>
      <c r="BS365" s="13"/>
      <c r="BT365" s="13"/>
      <c r="BU365" s="130"/>
      <c r="BV365" s="19"/>
      <c r="BW365" s="19"/>
      <c r="BX365" s="13"/>
      <c r="BY365" s="13"/>
      <c r="BZ365" s="13"/>
      <c r="CA365" s="13"/>
      <c r="CB365" s="13"/>
      <c r="CC365" s="130"/>
      <c r="CD365" s="19"/>
      <c r="CE365" s="19"/>
      <c r="CF365" s="13"/>
      <c r="CG365" s="13"/>
      <c r="CH365" s="13"/>
      <c r="CI365" s="13"/>
      <c r="CJ365" s="13"/>
      <c r="CK365" s="130"/>
      <c r="CL365" s="19"/>
      <c r="CM365" s="19"/>
      <c r="CN365" s="13"/>
      <c r="CO365" s="13"/>
      <c r="CP365" s="13"/>
      <c r="CQ365" s="13"/>
      <c r="CR365" s="13"/>
      <c r="CS365" s="130"/>
      <c r="CT365" s="19"/>
      <c r="CU365" s="19"/>
      <c r="CV365" s="13"/>
      <c r="CW365" s="13"/>
      <c r="CX365" s="13"/>
      <c r="CY365" s="13"/>
      <c r="CZ365" s="13"/>
      <c r="DA365" s="130"/>
      <c r="DB365" s="19"/>
      <c r="DC365" s="19"/>
      <c r="DD365" s="13"/>
      <c r="DE365" s="13"/>
      <c r="DF365" s="13"/>
      <c r="DG365" s="13"/>
      <c r="DH365" s="13"/>
      <c r="DI365" s="130"/>
      <c r="DJ365" s="19"/>
      <c r="DK365" s="19"/>
      <c r="DL365" s="13"/>
      <c r="DM365" s="13"/>
      <c r="DN365" s="13"/>
      <c r="DO365" s="13"/>
      <c r="DP365" s="13"/>
      <c r="DQ365" s="130"/>
      <c r="DR365" s="19"/>
      <c r="DS365" s="19"/>
      <c r="DT365" s="13"/>
      <c r="DU365" s="13"/>
      <c r="DV365" s="13"/>
      <c r="DW365" s="13"/>
      <c r="DX365" s="13"/>
      <c r="DY365" s="130"/>
      <c r="DZ365" s="19"/>
      <c r="EA365" s="19"/>
      <c r="EB365" s="194"/>
      <c r="EC365" s="194"/>
      <c r="ED365" s="194"/>
      <c r="EE365" s="194"/>
      <c r="EF365" s="194"/>
      <c r="EG365" s="391"/>
      <c r="EH365" s="19"/>
      <c r="EI365" s="19"/>
      <c r="EJ365" s="13"/>
      <c r="EK365" s="13"/>
      <c r="EL365" s="13"/>
      <c r="EM365" s="13"/>
      <c r="EN365" s="13"/>
      <c r="EO365" s="130"/>
      <c r="EP365" s="19"/>
      <c r="EQ365" s="19"/>
    </row>
    <row r="366" spans="1:147" ht="37.5" customHeight="1">
      <c r="A366" s="19"/>
      <c r="B366" s="19"/>
      <c r="C366" s="19"/>
      <c r="D366" s="13"/>
      <c r="E366" s="13"/>
      <c r="F366" s="13"/>
      <c r="G366" s="13"/>
      <c r="H366" s="13"/>
      <c r="I366" s="130"/>
      <c r="J366" s="19"/>
      <c r="K366" s="19"/>
      <c r="L366" s="13"/>
      <c r="M366" s="13"/>
      <c r="N366" s="13"/>
      <c r="O366" s="13"/>
      <c r="P366" s="13"/>
      <c r="Q366" s="130"/>
      <c r="R366" s="19"/>
      <c r="S366" s="19"/>
      <c r="T366" s="13"/>
      <c r="U366" s="13"/>
      <c r="V366" s="13"/>
      <c r="W366" s="13"/>
      <c r="X366" s="13"/>
      <c r="Y366" s="130"/>
      <c r="Z366" s="19"/>
      <c r="AA366" s="19"/>
      <c r="AB366" s="13"/>
      <c r="AC366" s="13"/>
      <c r="AD366" s="13"/>
      <c r="AE366" s="13"/>
      <c r="AF366" s="13"/>
      <c r="AG366" s="130"/>
      <c r="AH366" s="19"/>
      <c r="AI366" s="19"/>
      <c r="AJ366" s="13"/>
      <c r="AK366" s="13"/>
      <c r="AL366" s="13"/>
      <c r="AM366" s="13"/>
      <c r="AN366" s="13"/>
      <c r="AO366" s="130"/>
      <c r="AP366" s="19"/>
      <c r="AQ366" s="19"/>
      <c r="AR366" s="13"/>
      <c r="AS366" s="13"/>
      <c r="AT366" s="13"/>
      <c r="AU366" s="13"/>
      <c r="AV366" s="13"/>
      <c r="AW366" s="130"/>
      <c r="AX366" s="19"/>
      <c r="AY366" s="19"/>
      <c r="AZ366" s="13"/>
      <c r="BA366" s="13"/>
      <c r="BB366" s="13"/>
      <c r="BC366" s="13"/>
      <c r="BD366" s="13"/>
      <c r="BE366" s="130"/>
      <c r="BF366" s="19"/>
      <c r="BG366" s="19"/>
      <c r="BH366" s="13"/>
      <c r="BI366" s="13"/>
      <c r="BJ366" s="13"/>
      <c r="BK366" s="13"/>
      <c r="BL366" s="13"/>
      <c r="BM366" s="130"/>
      <c r="BN366" s="19"/>
      <c r="BO366" s="19"/>
      <c r="BP366" s="13"/>
      <c r="BQ366" s="13"/>
      <c r="BR366" s="13"/>
      <c r="BS366" s="13"/>
      <c r="BT366" s="13"/>
      <c r="BU366" s="130"/>
      <c r="BV366" s="19"/>
      <c r="BW366" s="19"/>
      <c r="BX366" s="13"/>
      <c r="BY366" s="13"/>
      <c r="BZ366" s="13"/>
      <c r="CA366" s="13"/>
      <c r="CB366" s="13"/>
      <c r="CC366" s="130"/>
      <c r="CD366" s="19"/>
      <c r="CE366" s="19"/>
      <c r="CF366" s="13"/>
      <c r="CG366" s="13"/>
      <c r="CH366" s="13"/>
      <c r="CI366" s="13"/>
      <c r="CJ366" s="13"/>
      <c r="CK366" s="130"/>
      <c r="CL366" s="19"/>
      <c r="CM366" s="19"/>
      <c r="CN366" s="13"/>
      <c r="CO366" s="13"/>
      <c r="CP366" s="13"/>
      <c r="CQ366" s="13"/>
      <c r="CR366" s="13"/>
      <c r="CS366" s="130"/>
      <c r="CT366" s="19"/>
      <c r="CU366" s="19"/>
      <c r="CV366" s="13"/>
      <c r="CW366" s="13"/>
      <c r="CX366" s="13"/>
      <c r="CY366" s="13"/>
      <c r="CZ366" s="13"/>
      <c r="DA366" s="130"/>
      <c r="DB366" s="19"/>
      <c r="DC366" s="19"/>
      <c r="DD366" s="13"/>
      <c r="DE366" s="13"/>
      <c r="DF366" s="13"/>
      <c r="DG366" s="13"/>
      <c r="DH366" s="13"/>
      <c r="DI366" s="130"/>
      <c r="DJ366" s="19"/>
      <c r="DK366" s="19"/>
      <c r="DL366" s="13"/>
      <c r="DM366" s="13"/>
      <c r="DN366" s="13"/>
      <c r="DO366" s="13"/>
      <c r="DP366" s="13"/>
      <c r="DQ366" s="130"/>
      <c r="DR366" s="19"/>
      <c r="DS366" s="19"/>
      <c r="DT366" s="13"/>
      <c r="DU366" s="13"/>
      <c r="DV366" s="13"/>
      <c r="DW366" s="13"/>
      <c r="DX366" s="13"/>
      <c r="DY366" s="130"/>
      <c r="DZ366" s="19"/>
      <c r="EA366" s="19"/>
      <c r="EB366" s="194"/>
      <c r="EC366" s="194"/>
      <c r="ED366" s="194"/>
      <c r="EE366" s="194"/>
      <c r="EF366" s="194"/>
      <c r="EG366" s="391"/>
      <c r="EH366" s="19"/>
      <c r="EI366" s="19"/>
      <c r="EJ366" s="13"/>
      <c r="EK366" s="13"/>
      <c r="EL366" s="13"/>
      <c r="EM366" s="13"/>
      <c r="EN366" s="13"/>
      <c r="EO366" s="130"/>
      <c r="EP366" s="19"/>
      <c r="EQ366" s="19"/>
    </row>
    <row r="367" spans="1:147" ht="37.5" customHeight="1">
      <c r="A367" s="19"/>
      <c r="B367" s="19"/>
      <c r="C367" s="19"/>
      <c r="D367" s="13"/>
      <c r="E367" s="13"/>
      <c r="F367" s="13"/>
      <c r="G367" s="13"/>
      <c r="H367" s="13"/>
      <c r="I367" s="130"/>
      <c r="J367" s="19"/>
      <c r="K367" s="19"/>
      <c r="L367" s="13"/>
      <c r="M367" s="13"/>
      <c r="N367" s="13"/>
      <c r="O367" s="13"/>
      <c r="P367" s="13"/>
      <c r="Q367" s="130"/>
      <c r="R367" s="19"/>
      <c r="S367" s="19"/>
      <c r="T367" s="13"/>
      <c r="U367" s="13"/>
      <c r="V367" s="13"/>
      <c r="W367" s="13"/>
      <c r="X367" s="13"/>
      <c r="Y367" s="130"/>
      <c r="Z367" s="19"/>
      <c r="AA367" s="19"/>
      <c r="AB367" s="13"/>
      <c r="AC367" s="13"/>
      <c r="AD367" s="13"/>
      <c r="AE367" s="13"/>
      <c r="AF367" s="13"/>
      <c r="AG367" s="130"/>
      <c r="AH367" s="19"/>
      <c r="AI367" s="19"/>
      <c r="AJ367" s="13"/>
      <c r="AK367" s="13"/>
      <c r="AL367" s="13"/>
      <c r="AM367" s="13"/>
      <c r="AN367" s="13"/>
      <c r="AO367" s="130"/>
      <c r="AP367" s="19"/>
      <c r="AQ367" s="19"/>
      <c r="AR367" s="13"/>
      <c r="AS367" s="13"/>
      <c r="AT367" s="13"/>
      <c r="AU367" s="13"/>
      <c r="AV367" s="13"/>
      <c r="AW367" s="130"/>
      <c r="AX367" s="19"/>
      <c r="AY367" s="19"/>
      <c r="AZ367" s="13"/>
      <c r="BA367" s="13"/>
      <c r="BB367" s="13"/>
      <c r="BC367" s="13"/>
      <c r="BD367" s="13"/>
      <c r="BE367" s="130"/>
      <c r="BF367" s="19"/>
      <c r="BG367" s="19"/>
      <c r="BH367" s="13"/>
      <c r="BI367" s="13"/>
      <c r="BJ367" s="13"/>
      <c r="BK367" s="13"/>
      <c r="BL367" s="13"/>
      <c r="BM367" s="130"/>
      <c r="BN367" s="19"/>
      <c r="BO367" s="19"/>
      <c r="BP367" s="13"/>
      <c r="BQ367" s="13"/>
      <c r="BR367" s="13"/>
      <c r="BS367" s="13"/>
      <c r="BT367" s="13"/>
      <c r="BU367" s="130"/>
      <c r="BV367" s="19"/>
      <c r="BW367" s="19"/>
      <c r="BX367" s="13"/>
      <c r="BY367" s="13"/>
      <c r="BZ367" s="13"/>
      <c r="CA367" s="13"/>
      <c r="CB367" s="13"/>
      <c r="CC367" s="130"/>
      <c r="CD367" s="19"/>
      <c r="CE367" s="19"/>
      <c r="CF367" s="13"/>
      <c r="CG367" s="13"/>
      <c r="CH367" s="13"/>
      <c r="CI367" s="13"/>
      <c r="CJ367" s="13"/>
      <c r="CK367" s="130"/>
      <c r="CL367" s="19"/>
      <c r="CM367" s="19"/>
      <c r="CN367" s="13"/>
      <c r="CO367" s="13"/>
      <c r="CP367" s="13"/>
      <c r="CQ367" s="13"/>
      <c r="CR367" s="13"/>
      <c r="CS367" s="130"/>
      <c r="CT367" s="19"/>
      <c r="CU367" s="19"/>
      <c r="CV367" s="13"/>
      <c r="CW367" s="13"/>
      <c r="CX367" s="13"/>
      <c r="CY367" s="13"/>
      <c r="CZ367" s="13"/>
      <c r="DA367" s="130"/>
      <c r="DB367" s="19"/>
      <c r="DC367" s="19"/>
      <c r="DD367" s="13"/>
      <c r="DE367" s="13"/>
      <c r="DF367" s="13"/>
      <c r="DG367" s="13"/>
      <c r="DH367" s="13"/>
      <c r="DI367" s="130"/>
      <c r="DJ367" s="19"/>
      <c r="DK367" s="19"/>
      <c r="DL367" s="13"/>
      <c r="DM367" s="13"/>
      <c r="DN367" s="13"/>
      <c r="DO367" s="13"/>
      <c r="DP367" s="13"/>
      <c r="DQ367" s="130"/>
      <c r="DR367" s="19"/>
      <c r="DS367" s="19"/>
      <c r="DT367" s="13"/>
      <c r="DU367" s="13"/>
      <c r="DV367" s="13"/>
      <c r="DW367" s="13"/>
      <c r="DX367" s="13"/>
      <c r="DY367" s="130"/>
      <c r="DZ367" s="19"/>
      <c r="EA367" s="19"/>
      <c r="EB367" s="194"/>
      <c r="EC367" s="194"/>
      <c r="ED367" s="194"/>
      <c r="EE367" s="194"/>
      <c r="EF367" s="194"/>
      <c r="EG367" s="391"/>
      <c r="EH367" s="19"/>
      <c r="EI367" s="19"/>
      <c r="EJ367" s="13"/>
      <c r="EK367" s="13"/>
      <c r="EL367" s="13"/>
      <c r="EM367" s="13"/>
      <c r="EN367" s="13"/>
      <c r="EO367" s="130"/>
      <c r="EP367" s="19"/>
      <c r="EQ367" s="19"/>
    </row>
    <row r="368" spans="1:147" ht="37.5" customHeight="1">
      <c r="A368" s="19"/>
      <c r="B368" s="19"/>
      <c r="C368" s="19"/>
      <c r="D368" s="13"/>
      <c r="E368" s="13"/>
      <c r="F368" s="13"/>
      <c r="G368" s="13"/>
      <c r="H368" s="13"/>
      <c r="I368" s="130"/>
      <c r="J368" s="19"/>
      <c r="K368" s="19"/>
      <c r="L368" s="13"/>
      <c r="M368" s="13"/>
      <c r="N368" s="13"/>
      <c r="O368" s="13"/>
      <c r="P368" s="13"/>
      <c r="Q368" s="130"/>
      <c r="R368" s="19"/>
      <c r="S368" s="19"/>
      <c r="T368" s="13"/>
      <c r="U368" s="13"/>
      <c r="V368" s="13"/>
      <c r="W368" s="13"/>
      <c r="X368" s="13"/>
      <c r="Y368" s="130"/>
      <c r="Z368" s="19"/>
      <c r="AA368" s="19"/>
      <c r="AB368" s="13"/>
      <c r="AC368" s="13"/>
      <c r="AD368" s="13"/>
      <c r="AE368" s="13"/>
      <c r="AF368" s="13"/>
      <c r="AG368" s="130"/>
      <c r="AH368" s="19"/>
      <c r="AI368" s="19"/>
      <c r="AJ368" s="13"/>
      <c r="AK368" s="13"/>
      <c r="AL368" s="13"/>
      <c r="AM368" s="13"/>
      <c r="AN368" s="13"/>
      <c r="AO368" s="130"/>
      <c r="AP368" s="19"/>
      <c r="AQ368" s="19"/>
      <c r="AR368" s="13"/>
      <c r="AS368" s="13"/>
      <c r="AT368" s="13"/>
      <c r="AU368" s="13"/>
      <c r="AV368" s="13"/>
      <c r="AW368" s="130"/>
      <c r="AX368" s="19"/>
      <c r="AY368" s="19"/>
      <c r="AZ368" s="13"/>
      <c r="BA368" s="13"/>
      <c r="BB368" s="13"/>
      <c r="BC368" s="13"/>
      <c r="BD368" s="13"/>
      <c r="BE368" s="130"/>
      <c r="BF368" s="19"/>
      <c r="BG368" s="19"/>
      <c r="BH368" s="13"/>
      <c r="BI368" s="13"/>
      <c r="BJ368" s="13"/>
      <c r="BK368" s="13"/>
      <c r="BL368" s="13"/>
      <c r="BM368" s="130"/>
      <c r="BN368" s="19"/>
      <c r="BO368" s="19"/>
      <c r="BP368" s="13"/>
      <c r="BQ368" s="13"/>
      <c r="BR368" s="13"/>
      <c r="BS368" s="13"/>
      <c r="BT368" s="13"/>
      <c r="BU368" s="130"/>
      <c r="BV368" s="19"/>
      <c r="BW368" s="19"/>
      <c r="BX368" s="13"/>
      <c r="BY368" s="13"/>
      <c r="BZ368" s="13"/>
      <c r="CA368" s="13"/>
      <c r="CB368" s="13"/>
      <c r="CC368" s="130"/>
      <c r="CD368" s="19"/>
      <c r="CE368" s="19"/>
      <c r="CF368" s="13"/>
      <c r="CG368" s="13"/>
      <c r="CH368" s="13"/>
      <c r="CI368" s="13"/>
      <c r="CJ368" s="13"/>
      <c r="CK368" s="130"/>
      <c r="CL368" s="19"/>
      <c r="CM368" s="19"/>
      <c r="CN368" s="13"/>
      <c r="CO368" s="13"/>
      <c r="CP368" s="13"/>
      <c r="CQ368" s="13"/>
      <c r="CR368" s="13"/>
      <c r="CS368" s="130"/>
      <c r="CT368" s="19"/>
      <c r="CU368" s="19"/>
      <c r="CV368" s="13"/>
      <c r="CW368" s="13"/>
      <c r="CX368" s="13"/>
      <c r="CY368" s="13"/>
      <c r="CZ368" s="13"/>
      <c r="DA368" s="130"/>
      <c r="DB368" s="19"/>
      <c r="DC368" s="19"/>
      <c r="DD368" s="13"/>
      <c r="DE368" s="13"/>
      <c r="DF368" s="13"/>
      <c r="DG368" s="13"/>
      <c r="DH368" s="13"/>
      <c r="DI368" s="130"/>
      <c r="DJ368" s="19"/>
      <c r="DK368" s="19"/>
      <c r="DL368" s="13"/>
      <c r="DM368" s="13"/>
      <c r="DN368" s="13"/>
      <c r="DO368" s="13"/>
      <c r="DP368" s="13"/>
      <c r="DQ368" s="130"/>
      <c r="DR368" s="19"/>
      <c r="DS368" s="19"/>
      <c r="DT368" s="13"/>
      <c r="DU368" s="13"/>
      <c r="DV368" s="13"/>
      <c r="DW368" s="13"/>
      <c r="DX368" s="13"/>
      <c r="DY368" s="130"/>
      <c r="DZ368" s="19"/>
      <c r="EA368" s="19"/>
      <c r="EB368" s="194"/>
      <c r="EC368" s="194"/>
      <c r="ED368" s="194"/>
      <c r="EE368" s="194"/>
      <c r="EF368" s="194"/>
      <c r="EG368" s="391"/>
      <c r="EH368" s="19"/>
      <c r="EI368" s="19"/>
      <c r="EJ368" s="13"/>
      <c r="EK368" s="13"/>
      <c r="EL368" s="13"/>
      <c r="EM368" s="13"/>
      <c r="EN368" s="13"/>
      <c r="EO368" s="130"/>
      <c r="EP368" s="19"/>
      <c r="EQ368" s="19"/>
    </row>
    <row r="369" spans="1:147" ht="37.5" customHeight="1">
      <c r="A369" s="19"/>
      <c r="B369" s="19"/>
      <c r="C369" s="19"/>
      <c r="D369" s="13"/>
      <c r="E369" s="13"/>
      <c r="F369" s="13"/>
      <c r="G369" s="13"/>
      <c r="H369" s="13"/>
      <c r="I369" s="130"/>
      <c r="J369" s="19"/>
      <c r="K369" s="19"/>
      <c r="L369" s="13"/>
      <c r="M369" s="13"/>
      <c r="N369" s="13"/>
      <c r="O369" s="13"/>
      <c r="P369" s="13"/>
      <c r="Q369" s="130"/>
      <c r="R369" s="19"/>
      <c r="S369" s="19"/>
      <c r="T369" s="13"/>
      <c r="U369" s="13"/>
      <c r="V369" s="13"/>
      <c r="W369" s="13"/>
      <c r="X369" s="13"/>
      <c r="Y369" s="130"/>
      <c r="Z369" s="19"/>
      <c r="AA369" s="19"/>
      <c r="AB369" s="13"/>
      <c r="AC369" s="13"/>
      <c r="AD369" s="13"/>
      <c r="AE369" s="13"/>
      <c r="AF369" s="13"/>
      <c r="AG369" s="130"/>
      <c r="AH369" s="19"/>
      <c r="AI369" s="19"/>
      <c r="AJ369" s="13"/>
      <c r="AK369" s="13"/>
      <c r="AL369" s="13"/>
      <c r="AM369" s="13"/>
      <c r="AN369" s="13"/>
      <c r="AO369" s="130"/>
      <c r="AP369" s="19"/>
      <c r="AQ369" s="19"/>
      <c r="AR369" s="13"/>
      <c r="AS369" s="13"/>
      <c r="AT369" s="13"/>
      <c r="AU369" s="13"/>
      <c r="AV369" s="13"/>
      <c r="AW369" s="130"/>
      <c r="AX369" s="19"/>
      <c r="AY369" s="19"/>
      <c r="AZ369" s="13"/>
      <c r="BA369" s="13"/>
      <c r="BB369" s="13"/>
      <c r="BC369" s="13"/>
      <c r="BD369" s="13"/>
      <c r="BE369" s="130"/>
      <c r="BF369" s="19"/>
      <c r="BG369" s="19"/>
      <c r="BH369" s="13"/>
      <c r="BI369" s="13"/>
      <c r="BJ369" s="13"/>
      <c r="BK369" s="13"/>
      <c r="BL369" s="13"/>
      <c r="BM369" s="130"/>
      <c r="BN369" s="19"/>
      <c r="BO369" s="19"/>
      <c r="BP369" s="13"/>
      <c r="BQ369" s="13"/>
      <c r="BR369" s="13"/>
      <c r="BS369" s="13"/>
      <c r="BT369" s="13"/>
      <c r="BU369" s="130"/>
      <c r="BV369" s="19"/>
      <c r="BW369" s="19"/>
      <c r="BX369" s="13"/>
      <c r="BY369" s="13"/>
      <c r="BZ369" s="13"/>
      <c r="CA369" s="13"/>
      <c r="CB369" s="13"/>
      <c r="CC369" s="130"/>
      <c r="CD369" s="19"/>
      <c r="CE369" s="19"/>
      <c r="CF369" s="13"/>
      <c r="CG369" s="13"/>
      <c r="CH369" s="13"/>
      <c r="CI369" s="13"/>
      <c r="CJ369" s="13"/>
      <c r="CK369" s="130"/>
      <c r="CL369" s="19"/>
      <c r="CM369" s="19"/>
      <c r="CN369" s="13"/>
      <c r="CO369" s="13"/>
      <c r="CP369" s="13"/>
      <c r="CQ369" s="13"/>
      <c r="CR369" s="13"/>
      <c r="CS369" s="130"/>
      <c r="CT369" s="19"/>
      <c r="CU369" s="19"/>
      <c r="CV369" s="13"/>
      <c r="CW369" s="13"/>
      <c r="CX369" s="13"/>
      <c r="CY369" s="13"/>
      <c r="CZ369" s="13"/>
      <c r="DA369" s="130"/>
      <c r="DB369" s="19"/>
      <c r="DC369" s="19"/>
      <c r="DD369" s="13"/>
      <c r="DE369" s="13"/>
      <c r="DF369" s="13"/>
      <c r="DG369" s="13"/>
      <c r="DH369" s="13"/>
      <c r="DI369" s="130"/>
      <c r="DJ369" s="19"/>
      <c r="DK369" s="19"/>
      <c r="DL369" s="13"/>
      <c r="DM369" s="13"/>
      <c r="DN369" s="13"/>
      <c r="DO369" s="13"/>
      <c r="DP369" s="13"/>
      <c r="DQ369" s="130"/>
      <c r="DR369" s="19"/>
      <c r="DS369" s="19"/>
      <c r="DT369" s="13"/>
      <c r="DU369" s="13"/>
      <c r="DV369" s="13"/>
      <c r="DW369" s="13"/>
      <c r="DX369" s="13"/>
      <c r="DY369" s="130"/>
      <c r="DZ369" s="19"/>
      <c r="EA369" s="19"/>
      <c r="EB369" s="194"/>
      <c r="EC369" s="194"/>
      <c r="ED369" s="194"/>
      <c r="EE369" s="194"/>
      <c r="EF369" s="194"/>
      <c r="EG369" s="391"/>
      <c r="EH369" s="19"/>
      <c r="EI369" s="19"/>
      <c r="EJ369" s="13"/>
      <c r="EK369" s="13"/>
      <c r="EL369" s="13"/>
      <c r="EM369" s="13"/>
      <c r="EN369" s="13"/>
      <c r="EO369" s="130"/>
      <c r="EP369" s="19"/>
      <c r="EQ369" s="19"/>
    </row>
    <row r="370" spans="1:147" ht="37.5" customHeight="1">
      <c r="A370" s="19"/>
      <c r="B370" s="19"/>
      <c r="C370" s="19"/>
      <c r="D370" s="13"/>
      <c r="E370" s="13"/>
      <c r="F370" s="13"/>
      <c r="G370" s="13"/>
      <c r="H370" s="13"/>
      <c r="I370" s="130"/>
      <c r="J370" s="19"/>
      <c r="K370" s="19"/>
      <c r="L370" s="13"/>
      <c r="M370" s="13"/>
      <c r="N370" s="13"/>
      <c r="O370" s="13"/>
      <c r="P370" s="13"/>
      <c r="Q370" s="130"/>
      <c r="R370" s="19"/>
      <c r="S370" s="19"/>
      <c r="T370" s="13"/>
      <c r="U370" s="13"/>
      <c r="V370" s="13"/>
      <c r="W370" s="13"/>
      <c r="X370" s="13"/>
      <c r="Y370" s="130"/>
      <c r="Z370" s="19"/>
      <c r="AA370" s="19"/>
      <c r="AB370" s="13"/>
      <c r="AC370" s="13"/>
      <c r="AD370" s="13"/>
      <c r="AE370" s="13"/>
      <c r="AF370" s="13"/>
      <c r="AG370" s="130"/>
      <c r="AH370" s="19"/>
      <c r="AI370" s="19"/>
      <c r="AJ370" s="13"/>
      <c r="AK370" s="13"/>
      <c r="AL370" s="13"/>
      <c r="AM370" s="13"/>
      <c r="AN370" s="13"/>
      <c r="AO370" s="130"/>
      <c r="AP370" s="19"/>
      <c r="AQ370" s="19"/>
      <c r="AR370" s="13"/>
      <c r="AS370" s="13"/>
      <c r="AT370" s="13"/>
      <c r="AU370" s="13"/>
      <c r="AV370" s="13"/>
      <c r="AW370" s="130"/>
      <c r="AX370" s="19"/>
      <c r="AY370" s="19"/>
      <c r="AZ370" s="13"/>
      <c r="BA370" s="13"/>
      <c r="BB370" s="13"/>
      <c r="BC370" s="13"/>
      <c r="BD370" s="13"/>
      <c r="BE370" s="130"/>
      <c r="BF370" s="19"/>
      <c r="BG370" s="19"/>
      <c r="BH370" s="13"/>
      <c r="BI370" s="13"/>
      <c r="BJ370" s="13"/>
      <c r="BK370" s="13"/>
      <c r="BL370" s="13"/>
      <c r="BM370" s="130"/>
      <c r="BN370" s="19"/>
      <c r="BO370" s="19"/>
      <c r="BP370" s="13"/>
      <c r="BQ370" s="13"/>
      <c r="BR370" s="13"/>
      <c r="BS370" s="13"/>
      <c r="BT370" s="13"/>
      <c r="BU370" s="130"/>
      <c r="BV370" s="19"/>
      <c r="BW370" s="19"/>
      <c r="BX370" s="13"/>
      <c r="BY370" s="13"/>
      <c r="BZ370" s="13"/>
      <c r="CA370" s="13"/>
      <c r="CB370" s="13"/>
      <c r="CC370" s="130"/>
      <c r="CD370" s="19"/>
      <c r="CE370" s="19"/>
      <c r="CF370" s="13"/>
      <c r="CG370" s="13"/>
      <c r="CH370" s="13"/>
      <c r="CI370" s="13"/>
      <c r="CJ370" s="13"/>
      <c r="CK370" s="130"/>
      <c r="CL370" s="19"/>
      <c r="CM370" s="19"/>
      <c r="CN370" s="13"/>
      <c r="CO370" s="13"/>
      <c r="CP370" s="13"/>
      <c r="CQ370" s="13"/>
      <c r="CR370" s="13"/>
      <c r="CS370" s="130"/>
      <c r="CT370" s="19"/>
      <c r="CU370" s="19"/>
      <c r="CV370" s="13"/>
      <c r="CW370" s="13"/>
      <c r="CX370" s="13"/>
      <c r="CY370" s="13"/>
      <c r="CZ370" s="13"/>
      <c r="DA370" s="130"/>
      <c r="DB370" s="19"/>
      <c r="DC370" s="19"/>
      <c r="DD370" s="13"/>
      <c r="DE370" s="13"/>
      <c r="DF370" s="13"/>
      <c r="DG370" s="13"/>
      <c r="DH370" s="13"/>
      <c r="DI370" s="130"/>
      <c r="DJ370" s="19"/>
      <c r="DK370" s="19"/>
      <c r="DL370" s="13"/>
      <c r="DM370" s="13"/>
      <c r="DN370" s="13"/>
      <c r="DO370" s="13"/>
      <c r="DP370" s="13"/>
      <c r="DQ370" s="130"/>
      <c r="DR370" s="19"/>
      <c r="DS370" s="19"/>
      <c r="DT370" s="13"/>
      <c r="DU370" s="13"/>
      <c r="DV370" s="13"/>
      <c r="DW370" s="13"/>
      <c r="DX370" s="13"/>
      <c r="DY370" s="130"/>
      <c r="DZ370" s="19"/>
      <c r="EA370" s="19"/>
      <c r="EB370" s="194"/>
      <c r="EC370" s="194"/>
      <c r="ED370" s="194"/>
      <c r="EE370" s="194"/>
      <c r="EF370" s="194"/>
      <c r="EG370" s="391"/>
      <c r="EH370" s="19"/>
      <c r="EI370" s="19"/>
      <c r="EJ370" s="13"/>
      <c r="EK370" s="13"/>
      <c r="EL370" s="13"/>
      <c r="EM370" s="13"/>
      <c r="EN370" s="13"/>
      <c r="EO370" s="130"/>
      <c r="EP370" s="19"/>
      <c r="EQ370" s="19"/>
    </row>
    <row r="371" spans="1:147" ht="37.5" customHeight="1">
      <c r="A371" s="19"/>
      <c r="B371" s="19"/>
      <c r="C371" s="19"/>
      <c r="D371" s="13"/>
      <c r="E371" s="13"/>
      <c r="F371" s="13"/>
      <c r="G371" s="13"/>
      <c r="H371" s="13"/>
      <c r="I371" s="130"/>
      <c r="J371" s="19"/>
      <c r="K371" s="19"/>
      <c r="L371" s="13"/>
      <c r="M371" s="13"/>
      <c r="N371" s="13"/>
      <c r="O371" s="13"/>
      <c r="P371" s="13"/>
      <c r="Q371" s="130"/>
      <c r="R371" s="19"/>
      <c r="S371" s="19"/>
      <c r="T371" s="13"/>
      <c r="U371" s="13"/>
      <c r="V371" s="13"/>
      <c r="W371" s="13"/>
      <c r="X371" s="13"/>
      <c r="Y371" s="130"/>
      <c r="Z371" s="19"/>
      <c r="AA371" s="19"/>
      <c r="AB371" s="13"/>
      <c r="AC371" s="13"/>
      <c r="AD371" s="13"/>
      <c r="AE371" s="13"/>
      <c r="AF371" s="13"/>
      <c r="AG371" s="130"/>
      <c r="AH371" s="19"/>
      <c r="AI371" s="19"/>
      <c r="AJ371" s="13"/>
      <c r="AK371" s="13"/>
      <c r="AL371" s="13"/>
      <c r="AM371" s="13"/>
      <c r="AN371" s="13"/>
      <c r="AO371" s="130"/>
      <c r="AP371" s="19"/>
      <c r="AQ371" s="19"/>
      <c r="AR371" s="13"/>
      <c r="AS371" s="13"/>
      <c r="AT371" s="13"/>
      <c r="AU371" s="13"/>
      <c r="AV371" s="13"/>
      <c r="AW371" s="130"/>
      <c r="AX371" s="19"/>
      <c r="AY371" s="19"/>
      <c r="AZ371" s="13"/>
      <c r="BA371" s="13"/>
      <c r="BB371" s="13"/>
      <c r="BC371" s="13"/>
      <c r="BD371" s="13"/>
      <c r="BE371" s="130"/>
      <c r="BF371" s="19"/>
      <c r="BG371" s="19"/>
      <c r="BH371" s="13"/>
      <c r="BI371" s="13"/>
      <c r="BJ371" s="13"/>
      <c r="BK371" s="13"/>
      <c r="BL371" s="13"/>
      <c r="BM371" s="130"/>
      <c r="BN371" s="19"/>
      <c r="BO371" s="19"/>
      <c r="BP371" s="13"/>
      <c r="BQ371" s="13"/>
      <c r="BR371" s="13"/>
      <c r="BS371" s="13"/>
      <c r="BT371" s="13"/>
      <c r="BU371" s="130"/>
      <c r="BV371" s="19"/>
      <c r="BW371" s="19"/>
      <c r="BX371" s="13"/>
      <c r="BY371" s="13"/>
      <c r="BZ371" s="13"/>
      <c r="CA371" s="13"/>
      <c r="CB371" s="13"/>
      <c r="CC371" s="130"/>
      <c r="CD371" s="19"/>
      <c r="CE371" s="19"/>
      <c r="CF371" s="13"/>
      <c r="CG371" s="13"/>
      <c r="CH371" s="13"/>
      <c r="CI371" s="13"/>
      <c r="CJ371" s="13"/>
      <c r="CK371" s="130"/>
      <c r="CL371" s="19"/>
      <c r="CM371" s="19"/>
      <c r="CN371" s="13"/>
      <c r="CO371" s="13"/>
      <c r="CP371" s="13"/>
      <c r="CQ371" s="13"/>
      <c r="CR371" s="13"/>
      <c r="CS371" s="130"/>
      <c r="CT371" s="19"/>
      <c r="CU371" s="19"/>
      <c r="CV371" s="13"/>
      <c r="CW371" s="13"/>
      <c r="CX371" s="13"/>
      <c r="CY371" s="13"/>
      <c r="CZ371" s="13"/>
      <c r="DA371" s="130"/>
      <c r="DB371" s="19"/>
      <c r="DC371" s="19"/>
      <c r="DD371" s="13"/>
      <c r="DE371" s="13"/>
      <c r="DF371" s="13"/>
      <c r="DG371" s="13"/>
      <c r="DH371" s="13"/>
      <c r="DI371" s="130"/>
      <c r="DJ371" s="19"/>
      <c r="DK371" s="19"/>
      <c r="DL371" s="13"/>
      <c r="DM371" s="13"/>
      <c r="DN371" s="13"/>
      <c r="DO371" s="13"/>
      <c r="DP371" s="13"/>
      <c r="DQ371" s="130"/>
      <c r="DR371" s="19"/>
      <c r="DS371" s="19"/>
      <c r="DT371" s="13"/>
      <c r="DU371" s="13"/>
      <c r="DV371" s="13"/>
      <c r="DW371" s="13"/>
      <c r="DX371" s="13"/>
      <c r="DY371" s="130"/>
      <c r="DZ371" s="19"/>
      <c r="EA371" s="19"/>
      <c r="EB371" s="194"/>
      <c r="EC371" s="194"/>
      <c r="ED371" s="194"/>
      <c r="EE371" s="194"/>
      <c r="EF371" s="194"/>
      <c r="EG371" s="391"/>
      <c r="EH371" s="19"/>
      <c r="EI371" s="19"/>
      <c r="EJ371" s="13"/>
      <c r="EK371" s="13"/>
      <c r="EL371" s="13"/>
      <c r="EM371" s="13"/>
      <c r="EN371" s="13"/>
      <c r="EO371" s="130"/>
      <c r="EP371" s="19"/>
      <c r="EQ371" s="19"/>
    </row>
    <row r="372" spans="1:147" ht="37.5" customHeight="1">
      <c r="A372" s="19"/>
      <c r="B372" s="19"/>
      <c r="C372" s="19"/>
      <c r="D372" s="13"/>
      <c r="E372" s="13"/>
      <c r="F372" s="13"/>
      <c r="G372" s="13"/>
      <c r="H372" s="13"/>
      <c r="I372" s="130"/>
      <c r="J372" s="19"/>
      <c r="K372" s="19"/>
      <c r="L372" s="13"/>
      <c r="M372" s="13"/>
      <c r="N372" s="13"/>
      <c r="O372" s="13"/>
      <c r="P372" s="13"/>
      <c r="Q372" s="130"/>
      <c r="R372" s="19"/>
      <c r="S372" s="19"/>
      <c r="T372" s="13"/>
      <c r="U372" s="13"/>
      <c r="V372" s="13"/>
      <c r="W372" s="13"/>
      <c r="X372" s="13"/>
      <c r="Y372" s="130"/>
      <c r="Z372" s="19"/>
      <c r="AA372" s="19"/>
      <c r="AB372" s="13"/>
      <c r="AC372" s="13"/>
      <c r="AD372" s="13"/>
      <c r="AE372" s="13"/>
      <c r="AF372" s="13"/>
      <c r="AG372" s="130"/>
      <c r="AH372" s="19"/>
      <c r="AI372" s="19"/>
      <c r="AJ372" s="13"/>
      <c r="AK372" s="13"/>
      <c r="AL372" s="13"/>
      <c r="AM372" s="13"/>
      <c r="AN372" s="13"/>
      <c r="AO372" s="130"/>
      <c r="AP372" s="19"/>
      <c r="AQ372" s="19"/>
      <c r="AR372" s="13"/>
      <c r="AS372" s="13"/>
      <c r="AT372" s="13"/>
      <c r="AU372" s="13"/>
      <c r="AV372" s="13"/>
      <c r="AW372" s="130"/>
      <c r="AX372" s="19"/>
      <c r="AY372" s="19"/>
      <c r="AZ372" s="13"/>
      <c r="BA372" s="13"/>
      <c r="BB372" s="13"/>
      <c r="BC372" s="13"/>
      <c r="BD372" s="13"/>
      <c r="BE372" s="130"/>
      <c r="BF372" s="19"/>
      <c r="BG372" s="19"/>
      <c r="BH372" s="13"/>
      <c r="BI372" s="13"/>
      <c r="BJ372" s="13"/>
      <c r="BK372" s="13"/>
      <c r="BL372" s="13"/>
      <c r="BM372" s="130"/>
      <c r="BN372" s="19"/>
      <c r="BO372" s="19"/>
      <c r="BP372" s="13"/>
      <c r="BQ372" s="13"/>
      <c r="BR372" s="13"/>
      <c r="BS372" s="13"/>
      <c r="BT372" s="13"/>
      <c r="BU372" s="130"/>
      <c r="BV372" s="19"/>
      <c r="BW372" s="19"/>
      <c r="BX372" s="13"/>
      <c r="BY372" s="13"/>
      <c r="BZ372" s="13"/>
      <c r="CA372" s="13"/>
      <c r="CB372" s="13"/>
      <c r="CC372" s="130"/>
      <c r="CD372" s="19"/>
      <c r="CE372" s="19"/>
      <c r="CF372" s="13"/>
      <c r="CG372" s="13"/>
      <c r="CH372" s="13"/>
      <c r="CI372" s="13"/>
      <c r="CJ372" s="13"/>
      <c r="CK372" s="130"/>
      <c r="CL372" s="19"/>
      <c r="CM372" s="19"/>
      <c r="CN372" s="13"/>
      <c r="CO372" s="13"/>
      <c r="CP372" s="13"/>
      <c r="CQ372" s="13"/>
      <c r="CR372" s="13"/>
      <c r="CS372" s="130"/>
      <c r="CT372" s="19"/>
      <c r="CU372" s="19"/>
      <c r="CV372" s="13"/>
      <c r="CW372" s="13"/>
      <c r="CX372" s="13"/>
      <c r="CY372" s="13"/>
      <c r="CZ372" s="13"/>
      <c r="DA372" s="130"/>
      <c r="DB372" s="19"/>
      <c r="DC372" s="19"/>
      <c r="DD372" s="13"/>
      <c r="DE372" s="13"/>
      <c r="DF372" s="13"/>
      <c r="DG372" s="13"/>
      <c r="DH372" s="13"/>
      <c r="DI372" s="130"/>
      <c r="DJ372" s="19"/>
      <c r="DK372" s="19"/>
      <c r="DL372" s="13"/>
      <c r="DM372" s="13"/>
      <c r="DN372" s="13"/>
      <c r="DO372" s="13"/>
      <c r="DP372" s="13"/>
      <c r="DQ372" s="130"/>
      <c r="DR372" s="19"/>
      <c r="DS372" s="19"/>
      <c r="DT372" s="13"/>
      <c r="DU372" s="13"/>
      <c r="DV372" s="13"/>
      <c r="DW372" s="13"/>
      <c r="DX372" s="13"/>
      <c r="DY372" s="130"/>
      <c r="DZ372" s="19"/>
      <c r="EA372" s="19"/>
      <c r="EB372" s="194"/>
      <c r="EC372" s="194"/>
      <c r="ED372" s="194"/>
      <c r="EE372" s="194"/>
      <c r="EF372" s="194"/>
      <c r="EG372" s="391"/>
      <c r="EH372" s="19"/>
      <c r="EI372" s="19"/>
      <c r="EJ372" s="13"/>
      <c r="EK372" s="13"/>
      <c r="EL372" s="13"/>
      <c r="EM372" s="13"/>
      <c r="EN372" s="13"/>
      <c r="EO372" s="130"/>
      <c r="EP372" s="19"/>
      <c r="EQ372" s="19"/>
    </row>
    <row r="373" spans="1:147" ht="37.5" customHeight="1">
      <c r="A373" s="19"/>
      <c r="B373" s="19"/>
      <c r="C373" s="19"/>
      <c r="D373" s="13"/>
      <c r="E373" s="13"/>
      <c r="F373" s="13"/>
      <c r="G373" s="13"/>
      <c r="H373" s="13"/>
      <c r="I373" s="130"/>
      <c r="J373" s="19"/>
      <c r="K373" s="19"/>
      <c r="L373" s="13"/>
      <c r="M373" s="13"/>
      <c r="N373" s="13"/>
      <c r="O373" s="13"/>
      <c r="P373" s="13"/>
      <c r="Q373" s="130"/>
      <c r="R373" s="19"/>
      <c r="S373" s="19"/>
      <c r="T373" s="13"/>
      <c r="U373" s="13"/>
      <c r="V373" s="13"/>
      <c r="W373" s="13"/>
      <c r="X373" s="13"/>
      <c r="Y373" s="130"/>
      <c r="Z373" s="19"/>
      <c r="AA373" s="19"/>
      <c r="AB373" s="13"/>
      <c r="AC373" s="13"/>
      <c r="AD373" s="13"/>
      <c r="AE373" s="13"/>
      <c r="AF373" s="13"/>
      <c r="AG373" s="130"/>
      <c r="AH373" s="19"/>
      <c r="AI373" s="19"/>
      <c r="AJ373" s="13"/>
      <c r="AK373" s="13"/>
      <c r="AL373" s="13"/>
      <c r="AM373" s="13"/>
      <c r="AN373" s="13"/>
      <c r="AO373" s="130"/>
      <c r="AP373" s="19"/>
      <c r="AQ373" s="19"/>
      <c r="AR373" s="13"/>
      <c r="AS373" s="13"/>
      <c r="AT373" s="13"/>
      <c r="AU373" s="13"/>
      <c r="AV373" s="13"/>
      <c r="AW373" s="130"/>
      <c r="AX373" s="19"/>
      <c r="AY373" s="19"/>
      <c r="AZ373" s="13"/>
      <c r="BA373" s="13"/>
      <c r="BB373" s="13"/>
      <c r="BC373" s="13"/>
      <c r="BD373" s="13"/>
      <c r="BE373" s="130"/>
      <c r="BF373" s="19"/>
      <c r="BG373" s="19"/>
      <c r="BH373" s="13"/>
      <c r="BI373" s="13"/>
      <c r="BJ373" s="13"/>
      <c r="BK373" s="13"/>
      <c r="BL373" s="13"/>
      <c r="BM373" s="130"/>
      <c r="BN373" s="19"/>
      <c r="BO373" s="19"/>
      <c r="BP373" s="13"/>
      <c r="BQ373" s="13"/>
      <c r="BR373" s="13"/>
      <c r="BS373" s="13"/>
      <c r="BT373" s="13"/>
      <c r="BU373" s="130"/>
      <c r="BV373" s="19"/>
      <c r="BW373" s="19"/>
      <c r="BX373" s="13"/>
      <c r="BY373" s="13"/>
      <c r="BZ373" s="13"/>
      <c r="CA373" s="13"/>
      <c r="CB373" s="13"/>
      <c r="CC373" s="130"/>
      <c r="CD373" s="19"/>
      <c r="CE373" s="19"/>
      <c r="CF373" s="13"/>
      <c r="CG373" s="13"/>
      <c r="CH373" s="13"/>
      <c r="CI373" s="13"/>
      <c r="CJ373" s="13"/>
      <c r="CK373" s="130"/>
      <c r="CL373" s="19"/>
      <c r="CM373" s="19"/>
      <c r="CN373" s="13"/>
      <c r="CO373" s="13"/>
      <c r="CP373" s="13"/>
      <c r="CQ373" s="13"/>
      <c r="CR373" s="13"/>
      <c r="CS373" s="130"/>
      <c r="CT373" s="19"/>
      <c r="CU373" s="19"/>
      <c r="CV373" s="13"/>
      <c r="CW373" s="13"/>
      <c r="CX373" s="13"/>
      <c r="CY373" s="13"/>
      <c r="CZ373" s="13"/>
      <c r="DA373" s="130"/>
      <c r="DB373" s="19"/>
      <c r="DC373" s="19"/>
      <c r="DD373" s="13"/>
      <c r="DE373" s="13"/>
      <c r="DF373" s="13"/>
      <c r="DG373" s="13"/>
      <c r="DH373" s="13"/>
      <c r="DI373" s="130"/>
      <c r="DJ373" s="19"/>
      <c r="DK373" s="19"/>
      <c r="DL373" s="13"/>
      <c r="DM373" s="13"/>
      <c r="DN373" s="13"/>
      <c r="DO373" s="13"/>
      <c r="DP373" s="13"/>
      <c r="DQ373" s="130"/>
      <c r="DR373" s="19"/>
      <c r="DS373" s="19"/>
      <c r="DT373" s="13"/>
      <c r="DU373" s="13"/>
      <c r="DV373" s="13"/>
      <c r="DW373" s="13"/>
      <c r="DX373" s="13"/>
      <c r="DY373" s="130"/>
      <c r="DZ373" s="19"/>
      <c r="EA373" s="19"/>
      <c r="EB373" s="194"/>
      <c r="EC373" s="194"/>
      <c r="ED373" s="194"/>
      <c r="EE373" s="194"/>
      <c r="EF373" s="194"/>
      <c r="EG373" s="391"/>
      <c r="EH373" s="19"/>
      <c r="EI373" s="19"/>
      <c r="EJ373" s="13"/>
      <c r="EK373" s="13"/>
      <c r="EL373" s="13"/>
      <c r="EM373" s="13"/>
      <c r="EN373" s="13"/>
      <c r="EO373" s="130"/>
      <c r="EP373" s="19"/>
      <c r="EQ373" s="19"/>
    </row>
    <row r="374" spans="1:147" ht="37.5" customHeight="1">
      <c r="A374" s="19"/>
      <c r="B374" s="19"/>
      <c r="C374" s="19"/>
      <c r="D374" s="13"/>
      <c r="E374" s="13"/>
      <c r="F374" s="13"/>
      <c r="G374" s="13"/>
      <c r="H374" s="13"/>
      <c r="I374" s="130"/>
      <c r="J374" s="19"/>
      <c r="K374" s="19"/>
      <c r="L374" s="13"/>
      <c r="M374" s="13"/>
      <c r="N374" s="13"/>
      <c r="O374" s="13"/>
      <c r="P374" s="13"/>
      <c r="Q374" s="130"/>
      <c r="R374" s="19"/>
      <c r="S374" s="19"/>
      <c r="T374" s="13"/>
      <c r="U374" s="13"/>
      <c r="V374" s="13"/>
      <c r="W374" s="13"/>
      <c r="X374" s="13"/>
      <c r="Y374" s="130"/>
      <c r="Z374" s="19"/>
      <c r="AA374" s="19"/>
      <c r="AB374" s="13"/>
      <c r="AC374" s="13"/>
      <c r="AD374" s="13"/>
      <c r="AE374" s="13"/>
      <c r="AF374" s="13"/>
      <c r="AG374" s="130"/>
      <c r="AH374" s="19"/>
      <c r="AI374" s="19"/>
      <c r="AJ374" s="13"/>
      <c r="AK374" s="13"/>
      <c r="AL374" s="13"/>
      <c r="AM374" s="13"/>
      <c r="AN374" s="13"/>
      <c r="AO374" s="130"/>
      <c r="AP374" s="19"/>
      <c r="AQ374" s="19"/>
      <c r="AR374" s="13"/>
      <c r="AS374" s="13"/>
      <c r="AT374" s="13"/>
      <c r="AU374" s="13"/>
      <c r="AV374" s="13"/>
      <c r="AW374" s="130"/>
      <c r="AX374" s="19"/>
      <c r="AY374" s="19"/>
      <c r="AZ374" s="13"/>
      <c r="BA374" s="13"/>
      <c r="BB374" s="13"/>
      <c r="BC374" s="13"/>
      <c r="BD374" s="13"/>
      <c r="BE374" s="130"/>
      <c r="BF374" s="19"/>
      <c r="BG374" s="19"/>
      <c r="BH374" s="13"/>
      <c r="BI374" s="13"/>
      <c r="BJ374" s="13"/>
      <c r="BK374" s="13"/>
      <c r="BL374" s="13"/>
      <c r="BM374" s="130"/>
      <c r="BN374" s="19"/>
      <c r="BO374" s="19"/>
      <c r="BP374" s="13"/>
      <c r="BQ374" s="13"/>
      <c r="BR374" s="13"/>
      <c r="BS374" s="13"/>
      <c r="BT374" s="13"/>
      <c r="BU374" s="130"/>
      <c r="BV374" s="19"/>
      <c r="BW374" s="19"/>
      <c r="BX374" s="13"/>
      <c r="BY374" s="13"/>
      <c r="BZ374" s="13"/>
      <c r="CA374" s="13"/>
      <c r="CB374" s="13"/>
      <c r="CC374" s="130"/>
      <c r="CD374" s="19"/>
      <c r="CE374" s="19"/>
      <c r="CF374" s="13"/>
      <c r="CG374" s="13"/>
      <c r="CH374" s="13"/>
      <c r="CI374" s="13"/>
      <c r="CJ374" s="13"/>
      <c r="CK374" s="130"/>
      <c r="CL374" s="19"/>
      <c r="CM374" s="19"/>
      <c r="CN374" s="13"/>
      <c r="CO374" s="13"/>
      <c r="CP374" s="13"/>
      <c r="CQ374" s="13"/>
      <c r="CR374" s="13"/>
      <c r="CS374" s="130"/>
      <c r="CT374" s="19"/>
      <c r="CU374" s="19"/>
      <c r="CV374" s="13"/>
      <c r="CW374" s="13"/>
      <c r="CX374" s="13"/>
      <c r="CY374" s="13"/>
      <c r="CZ374" s="13"/>
      <c r="DA374" s="130"/>
      <c r="DB374" s="19"/>
      <c r="DC374" s="19"/>
      <c r="DD374" s="13"/>
      <c r="DE374" s="13"/>
      <c r="DF374" s="13"/>
      <c r="DG374" s="13"/>
      <c r="DH374" s="13"/>
      <c r="DI374" s="130"/>
      <c r="DJ374" s="19"/>
      <c r="DK374" s="19"/>
      <c r="DL374" s="13"/>
      <c r="DM374" s="13"/>
      <c r="DN374" s="13"/>
      <c r="DO374" s="13"/>
      <c r="DP374" s="13"/>
      <c r="DQ374" s="130"/>
      <c r="DR374" s="19"/>
      <c r="DS374" s="19"/>
      <c r="DT374" s="13"/>
      <c r="DU374" s="13"/>
      <c r="DV374" s="13"/>
      <c r="DW374" s="13"/>
      <c r="DX374" s="13"/>
      <c r="DY374" s="130"/>
      <c r="DZ374" s="19"/>
      <c r="EA374" s="19"/>
      <c r="EB374" s="194"/>
      <c r="EC374" s="194"/>
      <c r="ED374" s="194"/>
      <c r="EE374" s="194"/>
      <c r="EF374" s="194"/>
      <c r="EG374" s="391"/>
      <c r="EH374" s="19"/>
      <c r="EI374" s="19"/>
      <c r="EJ374" s="13"/>
      <c r="EK374" s="13"/>
      <c r="EL374" s="13"/>
      <c r="EM374" s="13"/>
      <c r="EN374" s="13"/>
      <c r="EO374" s="130"/>
      <c r="EP374" s="19"/>
      <c r="EQ374" s="19"/>
    </row>
    <row r="375" spans="1:147" ht="37.5" customHeight="1">
      <c r="A375" s="19"/>
      <c r="B375" s="19"/>
      <c r="C375" s="19"/>
      <c r="D375" s="13"/>
      <c r="E375" s="13"/>
      <c r="F375" s="13"/>
      <c r="G375" s="13"/>
      <c r="H375" s="13"/>
      <c r="I375" s="130"/>
      <c r="J375" s="19"/>
      <c r="K375" s="19"/>
      <c r="L375" s="13"/>
      <c r="M375" s="13"/>
      <c r="N375" s="13"/>
      <c r="O375" s="13"/>
      <c r="P375" s="13"/>
      <c r="Q375" s="130"/>
      <c r="R375" s="19"/>
      <c r="S375" s="19"/>
      <c r="T375" s="13"/>
      <c r="U375" s="13"/>
      <c r="V375" s="13"/>
      <c r="W375" s="13"/>
      <c r="X375" s="13"/>
      <c r="Y375" s="130"/>
      <c r="Z375" s="19"/>
      <c r="AA375" s="19"/>
      <c r="AB375" s="13"/>
      <c r="AC375" s="13"/>
      <c r="AD375" s="13"/>
      <c r="AE375" s="13"/>
      <c r="AF375" s="13"/>
      <c r="AG375" s="130"/>
      <c r="AH375" s="19"/>
      <c r="AI375" s="19"/>
      <c r="AJ375" s="13"/>
      <c r="AK375" s="13"/>
      <c r="AL375" s="13"/>
      <c r="AM375" s="13"/>
      <c r="AN375" s="13"/>
      <c r="AO375" s="130"/>
      <c r="AP375" s="19"/>
      <c r="AQ375" s="19"/>
      <c r="AR375" s="13"/>
      <c r="AS375" s="13"/>
      <c r="AT375" s="13"/>
      <c r="AU375" s="13"/>
      <c r="AV375" s="13"/>
      <c r="AW375" s="130"/>
      <c r="AX375" s="19"/>
      <c r="AY375" s="19"/>
      <c r="AZ375" s="13"/>
      <c r="BA375" s="13"/>
      <c r="BB375" s="13"/>
      <c r="BC375" s="13"/>
      <c r="BD375" s="13"/>
      <c r="BE375" s="130"/>
      <c r="BF375" s="19"/>
      <c r="BG375" s="19"/>
      <c r="BH375" s="13"/>
      <c r="BI375" s="13"/>
      <c r="BJ375" s="13"/>
      <c r="BK375" s="13"/>
      <c r="BL375" s="13"/>
      <c r="BM375" s="130"/>
      <c r="BN375" s="19"/>
      <c r="BO375" s="19"/>
      <c r="BP375" s="13"/>
      <c r="BQ375" s="13"/>
      <c r="BR375" s="13"/>
      <c r="BS375" s="13"/>
      <c r="BT375" s="13"/>
      <c r="BU375" s="130"/>
      <c r="BV375" s="19"/>
      <c r="BW375" s="19"/>
      <c r="BX375" s="13"/>
      <c r="BY375" s="13"/>
      <c r="BZ375" s="13"/>
      <c r="CA375" s="13"/>
      <c r="CB375" s="13"/>
      <c r="CC375" s="130"/>
      <c r="CD375" s="19"/>
      <c r="CE375" s="19"/>
      <c r="CF375" s="13"/>
      <c r="CG375" s="13"/>
      <c r="CH375" s="13"/>
      <c r="CI375" s="13"/>
      <c r="CJ375" s="13"/>
      <c r="CK375" s="130"/>
      <c r="CL375" s="19"/>
      <c r="CM375" s="19"/>
      <c r="CN375" s="13"/>
      <c r="CO375" s="13"/>
      <c r="CP375" s="13"/>
      <c r="CQ375" s="13"/>
      <c r="CR375" s="13"/>
      <c r="CS375" s="130"/>
      <c r="CT375" s="19"/>
      <c r="CU375" s="19"/>
      <c r="CV375" s="13"/>
      <c r="CW375" s="13"/>
      <c r="CX375" s="13"/>
      <c r="CY375" s="13"/>
      <c r="CZ375" s="13"/>
      <c r="DA375" s="130"/>
      <c r="DB375" s="19"/>
      <c r="DC375" s="19"/>
      <c r="DD375" s="13"/>
      <c r="DE375" s="13"/>
      <c r="DF375" s="13"/>
      <c r="DG375" s="13"/>
      <c r="DH375" s="13"/>
      <c r="DI375" s="130"/>
      <c r="DJ375" s="19"/>
      <c r="DK375" s="19"/>
      <c r="DL375" s="13"/>
      <c r="DM375" s="13"/>
      <c r="DN375" s="13"/>
      <c r="DO375" s="13"/>
      <c r="DP375" s="13"/>
      <c r="DQ375" s="130"/>
      <c r="DR375" s="19"/>
      <c r="DS375" s="19"/>
      <c r="DT375" s="13"/>
      <c r="DU375" s="13"/>
      <c r="DV375" s="13"/>
      <c r="DW375" s="13"/>
      <c r="DX375" s="13"/>
      <c r="DY375" s="130"/>
      <c r="DZ375" s="19"/>
      <c r="EA375" s="19"/>
      <c r="EB375" s="194"/>
      <c r="EC375" s="194"/>
      <c r="ED375" s="194"/>
      <c r="EE375" s="194"/>
      <c r="EF375" s="194"/>
      <c r="EG375" s="391"/>
      <c r="EH375" s="19"/>
      <c r="EI375" s="19"/>
      <c r="EJ375" s="13"/>
      <c r="EK375" s="13"/>
      <c r="EL375" s="13"/>
      <c r="EM375" s="13"/>
      <c r="EN375" s="13"/>
      <c r="EO375" s="130"/>
      <c r="EP375" s="19"/>
      <c r="EQ375" s="19"/>
    </row>
    <row r="376" spans="1:147" ht="37.5" customHeight="1">
      <c r="A376" s="19"/>
      <c r="B376" s="19"/>
      <c r="C376" s="19"/>
      <c r="D376" s="13"/>
      <c r="E376" s="13"/>
      <c r="F376" s="13"/>
      <c r="G376" s="13"/>
      <c r="H376" s="13"/>
      <c r="I376" s="130"/>
      <c r="J376" s="19"/>
      <c r="K376" s="19"/>
      <c r="L376" s="13"/>
      <c r="M376" s="13"/>
      <c r="N376" s="13"/>
      <c r="O376" s="13"/>
      <c r="P376" s="13"/>
      <c r="Q376" s="130"/>
      <c r="R376" s="19"/>
      <c r="S376" s="19"/>
      <c r="T376" s="13"/>
      <c r="U376" s="13"/>
      <c r="V376" s="13"/>
      <c r="W376" s="13"/>
      <c r="X376" s="13"/>
      <c r="Y376" s="130"/>
      <c r="Z376" s="19"/>
      <c r="AA376" s="19"/>
      <c r="AB376" s="13"/>
      <c r="AC376" s="13"/>
      <c r="AD376" s="13"/>
      <c r="AE376" s="13"/>
      <c r="AF376" s="13"/>
      <c r="AG376" s="130"/>
      <c r="AH376" s="19"/>
      <c r="AI376" s="19"/>
      <c r="AJ376" s="13"/>
      <c r="AK376" s="13"/>
      <c r="AL376" s="13"/>
      <c r="AM376" s="13"/>
      <c r="AN376" s="13"/>
      <c r="AO376" s="130"/>
      <c r="AP376" s="19"/>
      <c r="AQ376" s="19"/>
      <c r="AR376" s="13"/>
      <c r="AS376" s="13"/>
      <c r="AT376" s="13"/>
      <c r="AU376" s="13"/>
      <c r="AV376" s="13"/>
      <c r="AW376" s="130"/>
      <c r="AX376" s="19"/>
      <c r="AY376" s="19"/>
      <c r="AZ376" s="13"/>
      <c r="BA376" s="13"/>
      <c r="BB376" s="13"/>
      <c r="BC376" s="13"/>
      <c r="BD376" s="13"/>
      <c r="BE376" s="130"/>
      <c r="BF376" s="19"/>
      <c r="BG376" s="19"/>
      <c r="BH376" s="13"/>
      <c r="BI376" s="13"/>
      <c r="BJ376" s="13"/>
      <c r="BK376" s="13"/>
      <c r="BL376" s="13"/>
      <c r="BM376" s="130"/>
      <c r="BN376" s="19"/>
      <c r="BO376" s="19"/>
      <c r="BP376" s="13"/>
      <c r="BQ376" s="13"/>
      <c r="BR376" s="13"/>
      <c r="BS376" s="13"/>
      <c r="BT376" s="13"/>
      <c r="BU376" s="130"/>
      <c r="BV376" s="19"/>
      <c r="BW376" s="19"/>
      <c r="BX376" s="13"/>
      <c r="BY376" s="13"/>
      <c r="BZ376" s="13"/>
      <c r="CA376" s="13"/>
      <c r="CB376" s="13"/>
      <c r="CC376" s="130"/>
      <c r="CD376" s="19"/>
      <c r="CE376" s="19"/>
      <c r="CF376" s="13"/>
      <c r="CG376" s="13"/>
      <c r="CH376" s="13"/>
      <c r="CI376" s="13"/>
      <c r="CJ376" s="13"/>
      <c r="CK376" s="130"/>
      <c r="CL376" s="19"/>
      <c r="CM376" s="19"/>
      <c r="CN376" s="13"/>
      <c r="CO376" s="13"/>
      <c r="CP376" s="13"/>
      <c r="CQ376" s="13"/>
      <c r="CR376" s="13"/>
      <c r="CS376" s="130"/>
      <c r="CT376" s="19"/>
      <c r="CU376" s="19"/>
      <c r="CV376" s="13"/>
      <c r="CW376" s="13"/>
      <c r="CX376" s="13"/>
      <c r="CY376" s="13"/>
      <c r="CZ376" s="13"/>
      <c r="DA376" s="130"/>
      <c r="DB376" s="19"/>
      <c r="DC376" s="19"/>
      <c r="DD376" s="13"/>
      <c r="DE376" s="13"/>
      <c r="DF376" s="13"/>
      <c r="DG376" s="13"/>
      <c r="DH376" s="13"/>
      <c r="DI376" s="130"/>
      <c r="DJ376" s="19"/>
      <c r="DK376" s="19"/>
      <c r="DL376" s="13"/>
      <c r="DM376" s="13"/>
      <c r="DN376" s="13"/>
      <c r="DO376" s="13"/>
      <c r="DP376" s="13"/>
      <c r="DQ376" s="130"/>
      <c r="DR376" s="19"/>
      <c r="DS376" s="19"/>
      <c r="DT376" s="13"/>
      <c r="DU376" s="13"/>
      <c r="DV376" s="13"/>
      <c r="DW376" s="13"/>
      <c r="DX376" s="13"/>
      <c r="DY376" s="130"/>
      <c r="DZ376" s="19"/>
      <c r="EA376" s="19"/>
      <c r="EB376" s="194"/>
      <c r="EC376" s="194"/>
      <c r="ED376" s="194"/>
      <c r="EE376" s="194"/>
      <c r="EF376" s="194"/>
      <c r="EG376" s="391"/>
      <c r="EH376" s="19"/>
      <c r="EI376" s="19"/>
      <c r="EJ376" s="13"/>
      <c r="EK376" s="13"/>
      <c r="EL376" s="13"/>
      <c r="EM376" s="13"/>
      <c r="EN376" s="13"/>
      <c r="EO376" s="130"/>
      <c r="EP376" s="19"/>
      <c r="EQ376" s="19"/>
    </row>
    <row r="377" spans="1:147" ht="37.5" customHeight="1">
      <c r="A377" s="19"/>
      <c r="B377" s="19"/>
      <c r="C377" s="19"/>
      <c r="D377" s="13"/>
      <c r="E377" s="13"/>
      <c r="F377" s="13"/>
      <c r="G377" s="13"/>
      <c r="H377" s="13"/>
      <c r="I377" s="130"/>
      <c r="J377" s="19"/>
      <c r="K377" s="19"/>
      <c r="L377" s="13"/>
      <c r="M377" s="13"/>
      <c r="N377" s="13"/>
      <c r="O377" s="13"/>
      <c r="P377" s="13"/>
      <c r="Q377" s="130"/>
      <c r="R377" s="19"/>
      <c r="S377" s="19"/>
      <c r="T377" s="13"/>
      <c r="U377" s="13"/>
      <c r="V377" s="13"/>
      <c r="W377" s="13"/>
      <c r="X377" s="13"/>
      <c r="Y377" s="130"/>
      <c r="Z377" s="19"/>
      <c r="AA377" s="19"/>
      <c r="AB377" s="13"/>
      <c r="AC377" s="13"/>
      <c r="AD377" s="13"/>
      <c r="AE377" s="13"/>
      <c r="AF377" s="13"/>
      <c r="AG377" s="130"/>
      <c r="AH377" s="19"/>
      <c r="AI377" s="19"/>
      <c r="AJ377" s="13"/>
      <c r="AK377" s="13"/>
      <c r="AL377" s="13"/>
      <c r="AM377" s="13"/>
      <c r="AN377" s="13"/>
      <c r="AO377" s="130"/>
      <c r="AP377" s="19"/>
      <c r="AQ377" s="19"/>
      <c r="AR377" s="13"/>
      <c r="AS377" s="13"/>
      <c r="AT377" s="13"/>
      <c r="AU377" s="13"/>
      <c r="AV377" s="13"/>
      <c r="AW377" s="130"/>
      <c r="AX377" s="19"/>
      <c r="AY377" s="19"/>
      <c r="AZ377" s="13"/>
      <c r="BA377" s="13"/>
      <c r="BB377" s="13"/>
      <c r="BC377" s="13"/>
      <c r="BD377" s="13"/>
      <c r="BE377" s="130"/>
      <c r="BF377" s="19"/>
      <c r="BG377" s="19"/>
      <c r="BH377" s="13"/>
      <c r="BI377" s="13"/>
      <c r="BJ377" s="13"/>
      <c r="BK377" s="13"/>
      <c r="BL377" s="13"/>
      <c r="BM377" s="130"/>
      <c r="BN377" s="19"/>
      <c r="BO377" s="19"/>
      <c r="BP377" s="13"/>
      <c r="BQ377" s="13"/>
      <c r="BR377" s="13"/>
      <c r="BS377" s="13"/>
      <c r="BT377" s="13"/>
      <c r="BU377" s="130"/>
      <c r="BV377" s="19"/>
      <c r="BW377" s="19"/>
      <c r="BX377" s="13"/>
      <c r="BY377" s="13"/>
      <c r="BZ377" s="13"/>
      <c r="CA377" s="13"/>
      <c r="CB377" s="13"/>
      <c r="CC377" s="130"/>
      <c r="CD377" s="19"/>
      <c r="CE377" s="19"/>
      <c r="CF377" s="13"/>
      <c r="CG377" s="13"/>
      <c r="CH377" s="13"/>
      <c r="CI377" s="13"/>
      <c r="CJ377" s="13"/>
      <c r="CK377" s="130"/>
      <c r="CL377" s="19"/>
      <c r="CM377" s="19"/>
      <c r="CN377" s="13"/>
      <c r="CO377" s="13"/>
      <c r="CP377" s="13"/>
      <c r="CQ377" s="13"/>
      <c r="CR377" s="13"/>
      <c r="CS377" s="130"/>
      <c r="CT377" s="19"/>
      <c r="CU377" s="19"/>
      <c r="CV377" s="13"/>
      <c r="CW377" s="13"/>
      <c r="CX377" s="13"/>
      <c r="CY377" s="13"/>
      <c r="CZ377" s="13"/>
      <c r="DA377" s="130"/>
      <c r="DB377" s="19"/>
      <c r="DC377" s="19"/>
      <c r="DD377" s="13"/>
      <c r="DE377" s="13"/>
      <c r="DF377" s="13"/>
      <c r="DG377" s="13"/>
      <c r="DH377" s="13"/>
      <c r="DI377" s="130"/>
      <c r="DJ377" s="19"/>
      <c r="DK377" s="19"/>
      <c r="DL377" s="13"/>
      <c r="DM377" s="13"/>
      <c r="DN377" s="13"/>
      <c r="DO377" s="13"/>
      <c r="DP377" s="13"/>
      <c r="DQ377" s="130"/>
      <c r="DR377" s="19"/>
      <c r="DS377" s="19"/>
      <c r="DT377" s="13"/>
      <c r="DU377" s="13"/>
      <c r="DV377" s="13"/>
      <c r="DW377" s="13"/>
      <c r="DX377" s="13"/>
      <c r="DY377" s="130"/>
      <c r="DZ377" s="19"/>
      <c r="EA377" s="19"/>
      <c r="EB377" s="194"/>
      <c r="EC377" s="194"/>
      <c r="ED377" s="194"/>
      <c r="EE377" s="194"/>
      <c r="EF377" s="194"/>
      <c r="EG377" s="391"/>
      <c r="EH377" s="19"/>
      <c r="EI377" s="19"/>
      <c r="EJ377" s="13"/>
      <c r="EK377" s="13"/>
      <c r="EL377" s="13"/>
      <c r="EM377" s="13"/>
      <c r="EN377" s="13"/>
      <c r="EO377" s="130"/>
      <c r="EP377" s="19"/>
      <c r="EQ377" s="19"/>
    </row>
    <row r="378" spans="1:147" ht="37.5" customHeight="1">
      <c r="A378" s="19"/>
      <c r="B378" s="19"/>
      <c r="C378" s="19"/>
      <c r="D378" s="13"/>
      <c r="E378" s="13"/>
      <c r="F378" s="13"/>
      <c r="G378" s="13"/>
      <c r="H378" s="13"/>
      <c r="I378" s="130"/>
      <c r="J378" s="19"/>
      <c r="K378" s="19"/>
      <c r="L378" s="13"/>
      <c r="M378" s="13"/>
      <c r="N378" s="13"/>
      <c r="O378" s="13"/>
      <c r="P378" s="13"/>
      <c r="Q378" s="130"/>
      <c r="R378" s="19"/>
      <c r="S378" s="19"/>
      <c r="T378" s="13"/>
      <c r="U378" s="13"/>
      <c r="V378" s="13"/>
      <c r="W378" s="13"/>
      <c r="X378" s="13"/>
      <c r="Y378" s="130"/>
      <c r="Z378" s="19"/>
      <c r="AA378" s="19"/>
      <c r="AB378" s="13"/>
      <c r="AC378" s="13"/>
      <c r="AD378" s="13"/>
      <c r="AE378" s="13"/>
      <c r="AF378" s="13"/>
      <c r="AG378" s="130"/>
      <c r="AH378" s="19"/>
      <c r="AI378" s="19"/>
      <c r="AJ378" s="13"/>
      <c r="AK378" s="13"/>
      <c r="AL378" s="13"/>
      <c r="AM378" s="13"/>
      <c r="AN378" s="13"/>
      <c r="AO378" s="130"/>
      <c r="AP378" s="19"/>
      <c r="AQ378" s="19"/>
      <c r="AR378" s="13"/>
      <c r="AS378" s="13"/>
      <c r="AT378" s="13"/>
      <c r="AU378" s="13"/>
      <c r="AV378" s="13"/>
      <c r="AW378" s="130"/>
      <c r="AX378" s="19"/>
      <c r="AY378" s="19"/>
      <c r="AZ378" s="13"/>
      <c r="BA378" s="13"/>
      <c r="BB378" s="13"/>
      <c r="BC378" s="13"/>
      <c r="BD378" s="13"/>
      <c r="BE378" s="130"/>
      <c r="BF378" s="19"/>
      <c r="BG378" s="19"/>
      <c r="BH378" s="13"/>
      <c r="BI378" s="13"/>
      <c r="BJ378" s="13"/>
      <c r="BK378" s="13"/>
      <c r="BL378" s="13"/>
      <c r="BM378" s="130"/>
      <c r="BN378" s="19"/>
      <c r="BO378" s="19"/>
      <c r="BP378" s="13"/>
      <c r="BQ378" s="13"/>
      <c r="BR378" s="13"/>
      <c r="BS378" s="13"/>
      <c r="BT378" s="13"/>
      <c r="BU378" s="130"/>
      <c r="BV378" s="19"/>
      <c r="BW378" s="19"/>
      <c r="BX378" s="13"/>
      <c r="BY378" s="13"/>
      <c r="BZ378" s="13"/>
      <c r="CA378" s="13"/>
      <c r="CB378" s="13"/>
      <c r="CC378" s="130"/>
      <c r="CD378" s="19"/>
      <c r="CE378" s="19"/>
      <c r="CF378" s="13"/>
      <c r="CG378" s="13"/>
      <c r="CH378" s="13"/>
      <c r="CI378" s="13"/>
      <c r="CJ378" s="13"/>
      <c r="CK378" s="130"/>
      <c r="CL378" s="19"/>
      <c r="CM378" s="19"/>
      <c r="CN378" s="13"/>
      <c r="CO378" s="13"/>
      <c r="CP378" s="13"/>
      <c r="CQ378" s="13"/>
      <c r="CR378" s="13"/>
      <c r="CS378" s="130"/>
      <c r="CT378" s="19"/>
      <c r="CU378" s="19"/>
      <c r="CV378" s="13"/>
      <c r="CW378" s="13"/>
      <c r="CX378" s="13"/>
      <c r="CY378" s="13"/>
      <c r="CZ378" s="13"/>
      <c r="DA378" s="130"/>
      <c r="DB378" s="19"/>
      <c r="DC378" s="19"/>
      <c r="DD378" s="13"/>
      <c r="DE378" s="13"/>
      <c r="DF378" s="13"/>
      <c r="DG378" s="13"/>
      <c r="DH378" s="13"/>
      <c r="DI378" s="130"/>
      <c r="DJ378" s="19"/>
      <c r="DK378" s="19"/>
      <c r="DL378" s="13"/>
      <c r="DM378" s="13"/>
      <c r="DN378" s="13"/>
      <c r="DO378" s="13"/>
      <c r="DP378" s="13"/>
      <c r="DQ378" s="130"/>
      <c r="DR378" s="19"/>
      <c r="DS378" s="19"/>
      <c r="DT378" s="13"/>
      <c r="DU378" s="13"/>
      <c r="DV378" s="13"/>
      <c r="DW378" s="13"/>
      <c r="DX378" s="13"/>
      <c r="DY378" s="130"/>
      <c r="DZ378" s="19"/>
      <c r="EA378" s="19"/>
      <c r="EB378" s="194"/>
      <c r="EC378" s="194"/>
      <c r="ED378" s="194"/>
      <c r="EE378" s="194"/>
      <c r="EF378" s="194"/>
      <c r="EG378" s="391"/>
      <c r="EH378" s="19"/>
      <c r="EI378" s="19"/>
      <c r="EJ378" s="13"/>
      <c r="EK378" s="13"/>
      <c r="EL378" s="13"/>
      <c r="EM378" s="13"/>
      <c r="EN378" s="13"/>
      <c r="EO378" s="130"/>
      <c r="EP378" s="19"/>
      <c r="EQ378" s="19"/>
    </row>
    <row r="379" spans="1:147" ht="37.5" customHeight="1">
      <c r="A379" s="19"/>
      <c r="B379" s="19"/>
      <c r="C379" s="19"/>
      <c r="D379" s="13"/>
      <c r="E379" s="13"/>
      <c r="F379" s="13"/>
      <c r="G379" s="13"/>
      <c r="H379" s="13"/>
      <c r="I379" s="130"/>
      <c r="J379" s="19"/>
      <c r="K379" s="19"/>
      <c r="L379" s="13"/>
      <c r="M379" s="13"/>
      <c r="N379" s="13"/>
      <c r="O379" s="13"/>
      <c r="P379" s="13"/>
      <c r="Q379" s="130"/>
      <c r="R379" s="19"/>
      <c r="S379" s="19"/>
      <c r="T379" s="13"/>
      <c r="U379" s="13"/>
      <c r="V379" s="13"/>
      <c r="W379" s="13"/>
      <c r="X379" s="13"/>
      <c r="Y379" s="130"/>
      <c r="Z379" s="19"/>
      <c r="AA379" s="19"/>
      <c r="AB379" s="13"/>
      <c r="AC379" s="13"/>
      <c r="AD379" s="13"/>
      <c r="AE379" s="13"/>
      <c r="AF379" s="13"/>
      <c r="AG379" s="130"/>
      <c r="AH379" s="19"/>
      <c r="AI379" s="19"/>
      <c r="AJ379" s="13"/>
      <c r="AK379" s="13"/>
      <c r="AL379" s="13"/>
      <c r="AM379" s="13"/>
      <c r="AN379" s="13"/>
      <c r="AO379" s="130"/>
      <c r="AP379" s="19"/>
      <c r="AQ379" s="19"/>
      <c r="AR379" s="13"/>
      <c r="AS379" s="13"/>
      <c r="AT379" s="13"/>
      <c r="AU379" s="13"/>
      <c r="AV379" s="13"/>
      <c r="AW379" s="130"/>
      <c r="AX379" s="19"/>
      <c r="AY379" s="19"/>
      <c r="AZ379" s="13"/>
      <c r="BA379" s="13"/>
      <c r="BB379" s="13"/>
      <c r="BC379" s="13"/>
      <c r="BD379" s="13"/>
      <c r="BE379" s="130"/>
      <c r="BF379" s="19"/>
      <c r="BG379" s="19"/>
      <c r="BH379" s="13"/>
      <c r="BI379" s="13"/>
      <c r="BJ379" s="13"/>
      <c r="BK379" s="13"/>
      <c r="BL379" s="13"/>
      <c r="BM379" s="130"/>
      <c r="BN379" s="19"/>
      <c r="BO379" s="19"/>
      <c r="BP379" s="13"/>
      <c r="BQ379" s="13"/>
      <c r="BR379" s="13"/>
      <c r="BS379" s="13"/>
      <c r="BT379" s="13"/>
      <c r="BU379" s="130"/>
      <c r="BV379" s="19"/>
      <c r="BW379" s="19"/>
      <c r="BX379" s="13"/>
      <c r="BY379" s="13"/>
      <c r="BZ379" s="13"/>
      <c r="CA379" s="13"/>
      <c r="CB379" s="13"/>
      <c r="CC379" s="130"/>
      <c r="CD379" s="19"/>
      <c r="CE379" s="19"/>
      <c r="CF379" s="13"/>
      <c r="CG379" s="13"/>
      <c r="CH379" s="13"/>
      <c r="CI379" s="13"/>
      <c r="CJ379" s="13"/>
      <c r="CK379" s="130"/>
      <c r="CL379" s="19"/>
      <c r="CM379" s="19"/>
      <c r="CN379" s="13"/>
      <c r="CO379" s="13"/>
      <c r="CP379" s="13"/>
      <c r="CQ379" s="13"/>
      <c r="CR379" s="13"/>
      <c r="CS379" s="130"/>
      <c r="CT379" s="19"/>
      <c r="CU379" s="19"/>
      <c r="CV379" s="13"/>
      <c r="CW379" s="13"/>
      <c r="CX379" s="13"/>
      <c r="CY379" s="13"/>
      <c r="CZ379" s="13"/>
      <c r="DA379" s="130"/>
      <c r="DB379" s="19"/>
      <c r="DC379" s="19"/>
      <c r="DD379" s="13"/>
      <c r="DE379" s="13"/>
      <c r="DF379" s="13"/>
      <c r="DG379" s="13"/>
      <c r="DH379" s="13"/>
      <c r="DI379" s="130"/>
      <c r="DJ379" s="19"/>
      <c r="DK379" s="19"/>
      <c r="DL379" s="13"/>
      <c r="DM379" s="13"/>
      <c r="DN379" s="13"/>
      <c r="DO379" s="13"/>
      <c r="DP379" s="13"/>
      <c r="DQ379" s="130"/>
      <c r="DR379" s="19"/>
      <c r="DS379" s="19"/>
      <c r="DT379" s="13"/>
      <c r="DU379" s="13"/>
      <c r="DV379" s="13"/>
      <c r="DW379" s="13"/>
      <c r="DX379" s="13"/>
      <c r="DY379" s="130"/>
      <c r="DZ379" s="19"/>
      <c r="EA379" s="19"/>
      <c r="EB379" s="194"/>
      <c r="EC379" s="194"/>
      <c r="ED379" s="194"/>
      <c r="EE379" s="194"/>
      <c r="EF379" s="194"/>
      <c r="EG379" s="391"/>
      <c r="EH379" s="19"/>
      <c r="EI379" s="19"/>
      <c r="EJ379" s="13"/>
      <c r="EK379" s="13"/>
      <c r="EL379" s="13"/>
      <c r="EM379" s="13"/>
      <c r="EN379" s="13"/>
      <c r="EO379" s="130"/>
      <c r="EP379" s="19"/>
      <c r="EQ379" s="19"/>
    </row>
    <row r="380" spans="1:147" ht="37.5" customHeight="1">
      <c r="A380" s="19"/>
      <c r="B380" s="19"/>
      <c r="C380" s="19"/>
      <c r="D380" s="13"/>
      <c r="E380" s="13"/>
      <c r="F380" s="13"/>
      <c r="G380" s="13"/>
      <c r="H380" s="13"/>
      <c r="I380" s="130"/>
      <c r="J380" s="19"/>
      <c r="K380" s="19"/>
      <c r="L380" s="13"/>
      <c r="M380" s="13"/>
      <c r="N380" s="13"/>
      <c r="O380" s="13"/>
      <c r="P380" s="13"/>
      <c r="Q380" s="130"/>
      <c r="R380" s="19"/>
      <c r="S380" s="19"/>
      <c r="T380" s="13"/>
      <c r="U380" s="13"/>
      <c r="V380" s="13"/>
      <c r="W380" s="13"/>
      <c r="X380" s="13"/>
      <c r="Y380" s="130"/>
      <c r="Z380" s="19"/>
      <c r="AA380" s="19"/>
      <c r="AB380" s="13"/>
      <c r="AC380" s="13"/>
      <c r="AD380" s="13"/>
      <c r="AE380" s="13"/>
      <c r="AF380" s="13"/>
      <c r="AG380" s="130"/>
      <c r="AH380" s="19"/>
      <c r="AI380" s="19"/>
      <c r="AJ380" s="13"/>
      <c r="AK380" s="13"/>
      <c r="AL380" s="13"/>
      <c r="AM380" s="13"/>
      <c r="AN380" s="13"/>
      <c r="AO380" s="130"/>
      <c r="AP380" s="19"/>
      <c r="AQ380" s="19"/>
      <c r="AR380" s="13"/>
      <c r="AS380" s="13"/>
      <c r="AT380" s="13"/>
      <c r="AU380" s="13"/>
      <c r="AV380" s="13"/>
      <c r="AW380" s="130"/>
      <c r="AX380" s="19"/>
      <c r="AY380" s="19"/>
      <c r="AZ380" s="13"/>
      <c r="BA380" s="13"/>
      <c r="BB380" s="13"/>
      <c r="BC380" s="13"/>
      <c r="BD380" s="13"/>
      <c r="BE380" s="130"/>
      <c r="BF380" s="19"/>
      <c r="BG380" s="19"/>
      <c r="BH380" s="13"/>
      <c r="BI380" s="13"/>
      <c r="BJ380" s="13"/>
      <c r="BK380" s="13"/>
      <c r="BL380" s="13"/>
      <c r="BM380" s="130"/>
      <c r="BN380" s="19"/>
      <c r="BO380" s="19"/>
      <c r="BP380" s="13"/>
      <c r="BQ380" s="13"/>
      <c r="BR380" s="13"/>
      <c r="BS380" s="13"/>
      <c r="BT380" s="13"/>
      <c r="BU380" s="130"/>
      <c r="BV380" s="19"/>
      <c r="BW380" s="19"/>
      <c r="BX380" s="13"/>
      <c r="BY380" s="13"/>
      <c r="BZ380" s="13"/>
      <c r="CA380" s="13"/>
      <c r="CB380" s="13"/>
      <c r="CC380" s="130"/>
      <c r="CD380" s="19"/>
      <c r="CE380" s="19"/>
      <c r="CF380" s="13"/>
      <c r="CG380" s="13"/>
      <c r="CH380" s="13"/>
      <c r="CI380" s="13"/>
      <c r="CJ380" s="13"/>
      <c r="CK380" s="130"/>
      <c r="CL380" s="19"/>
      <c r="CM380" s="19"/>
      <c r="CN380" s="13"/>
      <c r="CO380" s="13"/>
      <c r="CP380" s="13"/>
      <c r="CQ380" s="13"/>
      <c r="CR380" s="13"/>
      <c r="CS380" s="130"/>
      <c r="CT380" s="19"/>
      <c r="CU380" s="19"/>
      <c r="CV380" s="13"/>
      <c r="CW380" s="13"/>
      <c r="CX380" s="13"/>
      <c r="CY380" s="13"/>
      <c r="CZ380" s="13"/>
      <c r="DA380" s="130"/>
      <c r="DB380" s="19"/>
      <c r="DC380" s="19"/>
      <c r="DD380" s="13"/>
      <c r="DE380" s="13"/>
      <c r="DF380" s="13"/>
      <c r="DG380" s="13"/>
      <c r="DH380" s="13"/>
      <c r="DI380" s="130"/>
      <c r="DJ380" s="19"/>
      <c r="DK380" s="19"/>
      <c r="DL380" s="13"/>
      <c r="DM380" s="13"/>
      <c r="DN380" s="13"/>
      <c r="DO380" s="13"/>
      <c r="DP380" s="13"/>
      <c r="DQ380" s="130"/>
      <c r="DR380" s="19"/>
      <c r="DS380" s="19"/>
      <c r="DT380" s="13"/>
      <c r="DU380" s="13"/>
      <c r="DV380" s="13"/>
      <c r="DW380" s="13"/>
      <c r="DX380" s="13"/>
      <c r="DY380" s="130"/>
      <c r="DZ380" s="19"/>
      <c r="EA380" s="19"/>
      <c r="EB380" s="194"/>
      <c r="EC380" s="194"/>
      <c r="ED380" s="194"/>
      <c r="EE380" s="194"/>
      <c r="EF380" s="194"/>
      <c r="EG380" s="391"/>
      <c r="EH380" s="19"/>
      <c r="EI380" s="19"/>
      <c r="EJ380" s="13"/>
      <c r="EK380" s="13"/>
      <c r="EL380" s="13"/>
      <c r="EM380" s="13"/>
      <c r="EN380" s="13"/>
      <c r="EO380" s="130"/>
      <c r="EP380" s="19"/>
      <c r="EQ380" s="19"/>
    </row>
    <row r="381" spans="1:147" ht="37.5" customHeight="1">
      <c r="A381" s="19"/>
      <c r="B381" s="19"/>
      <c r="C381" s="19"/>
      <c r="D381" s="13"/>
      <c r="E381" s="13"/>
      <c r="F381" s="13"/>
      <c r="G381" s="13"/>
      <c r="H381" s="13"/>
      <c r="I381" s="130"/>
      <c r="J381" s="19"/>
      <c r="K381" s="19"/>
      <c r="L381" s="13"/>
      <c r="M381" s="13"/>
      <c r="N381" s="13"/>
      <c r="O381" s="13"/>
      <c r="P381" s="13"/>
      <c r="Q381" s="130"/>
      <c r="R381" s="19"/>
      <c r="S381" s="19"/>
      <c r="T381" s="13"/>
      <c r="U381" s="13"/>
      <c r="V381" s="13"/>
      <c r="W381" s="13"/>
      <c r="X381" s="13"/>
      <c r="Y381" s="130"/>
      <c r="Z381" s="19"/>
      <c r="AA381" s="19"/>
      <c r="AB381" s="13"/>
      <c r="AC381" s="13"/>
      <c r="AD381" s="13"/>
      <c r="AE381" s="13"/>
      <c r="AF381" s="13"/>
      <c r="AG381" s="130"/>
      <c r="AH381" s="19"/>
      <c r="AI381" s="19"/>
      <c r="AJ381" s="13"/>
      <c r="AK381" s="13"/>
      <c r="AL381" s="13"/>
      <c r="AM381" s="13"/>
      <c r="AN381" s="13"/>
      <c r="AO381" s="130"/>
      <c r="AP381" s="19"/>
      <c r="AQ381" s="19"/>
      <c r="AR381" s="13"/>
      <c r="AS381" s="13"/>
      <c r="AT381" s="13"/>
      <c r="AU381" s="13"/>
      <c r="AV381" s="13"/>
      <c r="AW381" s="130"/>
      <c r="AX381" s="19"/>
      <c r="AY381" s="19"/>
      <c r="AZ381" s="13"/>
      <c r="BA381" s="13"/>
      <c r="BB381" s="13"/>
      <c r="BC381" s="13"/>
      <c r="BD381" s="13"/>
      <c r="BE381" s="130"/>
      <c r="BF381" s="19"/>
      <c r="BG381" s="19"/>
      <c r="BH381" s="13"/>
      <c r="BI381" s="13"/>
      <c r="BJ381" s="13"/>
      <c r="BK381" s="13"/>
      <c r="BL381" s="13"/>
      <c r="BM381" s="130"/>
      <c r="BN381" s="19"/>
      <c r="BO381" s="19"/>
      <c r="BP381" s="13"/>
      <c r="BQ381" s="13"/>
      <c r="BR381" s="13"/>
      <c r="BS381" s="13"/>
      <c r="BT381" s="13"/>
      <c r="BU381" s="130"/>
      <c r="BV381" s="19"/>
      <c r="BW381" s="19"/>
      <c r="BX381" s="13"/>
      <c r="BY381" s="13"/>
      <c r="BZ381" s="13"/>
      <c r="CA381" s="13"/>
      <c r="CB381" s="13"/>
      <c r="CC381" s="130"/>
      <c r="CD381" s="19"/>
      <c r="CE381" s="19"/>
      <c r="CF381" s="13"/>
      <c r="CG381" s="13"/>
      <c r="CH381" s="13"/>
      <c r="CI381" s="13"/>
      <c r="CJ381" s="13"/>
      <c r="CK381" s="130"/>
      <c r="CL381" s="19"/>
      <c r="CM381" s="19"/>
      <c r="CN381" s="13"/>
      <c r="CO381" s="13"/>
      <c r="CP381" s="13"/>
      <c r="CQ381" s="13"/>
      <c r="CR381" s="13"/>
      <c r="CS381" s="130"/>
      <c r="CT381" s="19"/>
      <c r="CU381" s="19"/>
      <c r="CV381" s="13"/>
      <c r="CW381" s="13"/>
      <c r="CX381" s="13"/>
      <c r="CY381" s="13"/>
      <c r="CZ381" s="13"/>
      <c r="DA381" s="130"/>
      <c r="DB381" s="19"/>
      <c r="DC381" s="19"/>
      <c r="DD381" s="13"/>
      <c r="DE381" s="13"/>
      <c r="DF381" s="13"/>
      <c r="DG381" s="13"/>
      <c r="DH381" s="13"/>
      <c r="DI381" s="130"/>
      <c r="DJ381" s="19"/>
      <c r="DK381" s="19"/>
      <c r="DL381" s="13"/>
      <c r="DM381" s="13"/>
      <c r="DN381" s="13"/>
      <c r="DO381" s="13"/>
      <c r="DP381" s="13"/>
      <c r="DQ381" s="130"/>
      <c r="DR381" s="19"/>
      <c r="DS381" s="19"/>
      <c r="DT381" s="13"/>
      <c r="DU381" s="13"/>
      <c r="DV381" s="13"/>
      <c r="DW381" s="13"/>
      <c r="DX381" s="13"/>
      <c r="DY381" s="130"/>
      <c r="DZ381" s="19"/>
      <c r="EA381" s="19"/>
      <c r="EB381" s="194"/>
      <c r="EC381" s="194"/>
      <c r="ED381" s="194"/>
      <c r="EE381" s="194"/>
      <c r="EF381" s="194"/>
      <c r="EG381" s="391"/>
      <c r="EH381" s="19"/>
      <c r="EI381" s="19"/>
      <c r="EJ381" s="13"/>
      <c r="EK381" s="13"/>
      <c r="EL381" s="13"/>
      <c r="EM381" s="13"/>
      <c r="EN381" s="13"/>
      <c r="EO381" s="130"/>
      <c r="EP381" s="19"/>
      <c r="EQ381" s="19"/>
    </row>
    <row r="382" spans="1:147" ht="37.5" customHeight="1">
      <c r="A382" s="19"/>
      <c r="B382" s="19"/>
      <c r="C382" s="19"/>
      <c r="D382" s="13"/>
      <c r="E382" s="13"/>
      <c r="F382" s="13"/>
      <c r="G382" s="13"/>
      <c r="H382" s="13"/>
      <c r="I382" s="130"/>
      <c r="J382" s="19"/>
      <c r="K382" s="19"/>
      <c r="L382" s="13"/>
      <c r="M382" s="13"/>
      <c r="N382" s="13"/>
      <c r="O382" s="13"/>
      <c r="P382" s="13"/>
      <c r="Q382" s="130"/>
      <c r="R382" s="19"/>
      <c r="S382" s="19"/>
      <c r="T382" s="13"/>
      <c r="U382" s="13"/>
      <c r="V382" s="13"/>
      <c r="W382" s="13"/>
      <c r="X382" s="13"/>
      <c r="Y382" s="130"/>
      <c r="Z382" s="19"/>
      <c r="AA382" s="19"/>
      <c r="AB382" s="13"/>
      <c r="AC382" s="13"/>
      <c r="AD382" s="13"/>
      <c r="AE382" s="13"/>
      <c r="AF382" s="13"/>
      <c r="AG382" s="130"/>
      <c r="AH382" s="19"/>
      <c r="AI382" s="19"/>
      <c r="AJ382" s="13"/>
      <c r="AK382" s="13"/>
      <c r="AL382" s="13"/>
      <c r="AM382" s="13"/>
      <c r="AN382" s="13"/>
      <c r="AO382" s="130"/>
      <c r="AP382" s="19"/>
      <c r="AQ382" s="19"/>
      <c r="AR382" s="13"/>
      <c r="AS382" s="13"/>
      <c r="AT382" s="13"/>
      <c r="AU382" s="13"/>
      <c r="AV382" s="13"/>
      <c r="AW382" s="130"/>
      <c r="AX382" s="19"/>
      <c r="AY382" s="19"/>
      <c r="AZ382" s="13"/>
      <c r="BA382" s="13"/>
      <c r="BB382" s="13"/>
      <c r="BC382" s="13"/>
      <c r="BD382" s="13"/>
      <c r="BE382" s="130"/>
      <c r="BF382" s="19"/>
      <c r="BG382" s="19"/>
      <c r="BH382" s="13"/>
      <c r="BI382" s="13"/>
      <c r="BJ382" s="13"/>
      <c r="BK382" s="13"/>
      <c r="BL382" s="13"/>
      <c r="BM382" s="130"/>
      <c r="BN382" s="19"/>
      <c r="BO382" s="19"/>
      <c r="BP382" s="13"/>
      <c r="BQ382" s="13"/>
      <c r="BR382" s="13"/>
      <c r="BS382" s="13"/>
      <c r="BT382" s="13"/>
      <c r="BU382" s="130"/>
      <c r="BV382" s="19"/>
      <c r="BW382" s="19"/>
      <c r="BX382" s="13"/>
      <c r="BY382" s="13"/>
      <c r="BZ382" s="13"/>
      <c r="CA382" s="13"/>
      <c r="CB382" s="13"/>
      <c r="CC382" s="130"/>
      <c r="CD382" s="19"/>
      <c r="CE382" s="19"/>
      <c r="CF382" s="13"/>
      <c r="CG382" s="13"/>
      <c r="CH382" s="13"/>
      <c r="CI382" s="13"/>
      <c r="CJ382" s="13"/>
      <c r="CK382" s="130"/>
      <c r="CL382" s="19"/>
      <c r="CM382" s="19"/>
      <c r="CN382" s="13"/>
      <c r="CO382" s="13"/>
      <c r="CP382" s="13"/>
      <c r="CQ382" s="13"/>
      <c r="CR382" s="13"/>
      <c r="CS382" s="130"/>
      <c r="CT382" s="19"/>
      <c r="CU382" s="19"/>
      <c r="CV382" s="13"/>
      <c r="CW382" s="13"/>
      <c r="CX382" s="13"/>
      <c r="CY382" s="13"/>
      <c r="CZ382" s="13"/>
      <c r="DA382" s="130"/>
      <c r="DB382" s="19"/>
      <c r="DC382" s="19"/>
      <c r="DD382" s="13"/>
      <c r="DE382" s="13"/>
      <c r="DF382" s="13"/>
      <c r="DG382" s="13"/>
      <c r="DH382" s="13"/>
      <c r="DI382" s="130"/>
      <c r="DJ382" s="19"/>
      <c r="DK382" s="19"/>
      <c r="DL382" s="13"/>
      <c r="DM382" s="13"/>
      <c r="DN382" s="13"/>
      <c r="DO382" s="13"/>
      <c r="DP382" s="13"/>
      <c r="DQ382" s="130"/>
      <c r="DR382" s="19"/>
      <c r="DS382" s="19"/>
      <c r="DT382" s="13"/>
      <c r="DU382" s="13"/>
      <c r="DV382" s="13"/>
      <c r="DW382" s="13"/>
      <c r="DX382" s="13"/>
      <c r="DY382" s="130"/>
      <c r="DZ382" s="19"/>
      <c r="EA382" s="19"/>
      <c r="EB382" s="194"/>
      <c r="EC382" s="194"/>
      <c r="ED382" s="194"/>
      <c r="EE382" s="194"/>
      <c r="EF382" s="194"/>
      <c r="EG382" s="391"/>
      <c r="EH382" s="19"/>
      <c r="EI382" s="19"/>
      <c r="EJ382" s="13"/>
      <c r="EK382" s="13"/>
      <c r="EL382" s="13"/>
      <c r="EM382" s="13"/>
      <c r="EN382" s="13"/>
      <c r="EO382" s="130"/>
      <c r="EP382" s="19"/>
      <c r="EQ382" s="19"/>
    </row>
    <row r="383" spans="1:147" ht="37.5" customHeight="1">
      <c r="A383" s="19"/>
      <c r="B383" s="19"/>
      <c r="C383" s="19"/>
      <c r="D383" s="13"/>
      <c r="E383" s="13"/>
      <c r="F383" s="13"/>
      <c r="G383" s="13"/>
      <c r="H383" s="13"/>
      <c r="I383" s="130"/>
      <c r="J383" s="19"/>
      <c r="K383" s="19"/>
      <c r="L383" s="13"/>
      <c r="M383" s="13"/>
      <c r="N383" s="13"/>
      <c r="O383" s="13"/>
      <c r="P383" s="13"/>
      <c r="Q383" s="130"/>
      <c r="R383" s="19"/>
      <c r="S383" s="19"/>
      <c r="T383" s="13"/>
      <c r="U383" s="13"/>
      <c r="V383" s="13"/>
      <c r="W383" s="13"/>
      <c r="X383" s="13"/>
      <c r="Y383" s="130"/>
      <c r="Z383" s="19"/>
      <c r="AA383" s="19"/>
      <c r="AB383" s="13"/>
      <c r="AC383" s="13"/>
      <c r="AD383" s="13"/>
      <c r="AE383" s="13"/>
      <c r="AF383" s="13"/>
      <c r="AG383" s="130"/>
      <c r="AH383" s="19"/>
      <c r="AI383" s="19"/>
      <c r="AJ383" s="13"/>
      <c r="AK383" s="13"/>
      <c r="AL383" s="13"/>
      <c r="AM383" s="13"/>
      <c r="AN383" s="13"/>
      <c r="AO383" s="130"/>
      <c r="AP383" s="19"/>
      <c r="AQ383" s="19"/>
      <c r="AR383" s="13"/>
      <c r="AS383" s="13"/>
      <c r="AT383" s="13"/>
      <c r="AU383" s="13"/>
      <c r="AV383" s="13"/>
      <c r="AW383" s="130"/>
      <c r="AX383" s="19"/>
      <c r="AY383" s="19"/>
      <c r="AZ383" s="13"/>
      <c r="BA383" s="13"/>
      <c r="BB383" s="13"/>
      <c r="BC383" s="13"/>
      <c r="BD383" s="13"/>
      <c r="BE383" s="130"/>
      <c r="BF383" s="19"/>
      <c r="BG383" s="19"/>
      <c r="BH383" s="13"/>
      <c r="BI383" s="13"/>
      <c r="BJ383" s="13"/>
      <c r="BK383" s="13"/>
      <c r="BL383" s="13"/>
      <c r="BM383" s="130"/>
      <c r="BN383" s="19"/>
      <c r="BO383" s="19"/>
      <c r="BP383" s="13"/>
      <c r="BQ383" s="13"/>
      <c r="BR383" s="13"/>
      <c r="BS383" s="13"/>
      <c r="BT383" s="13"/>
      <c r="BU383" s="130"/>
      <c r="BV383" s="19"/>
      <c r="BW383" s="19"/>
      <c r="BX383" s="13"/>
      <c r="BY383" s="13"/>
      <c r="BZ383" s="13"/>
      <c r="CA383" s="13"/>
      <c r="CB383" s="13"/>
      <c r="CC383" s="130"/>
      <c r="CD383" s="19"/>
      <c r="CE383" s="19"/>
      <c r="CF383" s="13"/>
      <c r="CG383" s="13"/>
      <c r="CH383" s="13"/>
      <c r="CI383" s="13"/>
      <c r="CJ383" s="13"/>
      <c r="CK383" s="130"/>
      <c r="CL383" s="19"/>
      <c r="CM383" s="19"/>
      <c r="CN383" s="13"/>
      <c r="CO383" s="13"/>
      <c r="CP383" s="13"/>
      <c r="CQ383" s="13"/>
      <c r="CR383" s="13"/>
      <c r="CS383" s="130"/>
      <c r="CT383" s="19"/>
      <c r="CU383" s="19"/>
      <c r="CV383" s="13"/>
      <c r="CW383" s="13"/>
      <c r="CX383" s="13"/>
      <c r="CY383" s="13"/>
      <c r="CZ383" s="13"/>
      <c r="DA383" s="130"/>
      <c r="DB383" s="19"/>
      <c r="DC383" s="19"/>
      <c r="DD383" s="13"/>
      <c r="DE383" s="13"/>
      <c r="DF383" s="13"/>
      <c r="DG383" s="13"/>
      <c r="DH383" s="13"/>
      <c r="DI383" s="130"/>
      <c r="DJ383" s="19"/>
      <c r="DK383" s="19"/>
      <c r="DL383" s="13"/>
      <c r="DM383" s="13"/>
      <c r="DN383" s="13"/>
      <c r="DO383" s="13"/>
      <c r="DP383" s="13"/>
      <c r="DQ383" s="130"/>
      <c r="DR383" s="19"/>
      <c r="DS383" s="19"/>
      <c r="DT383" s="13"/>
      <c r="DU383" s="13"/>
      <c r="DV383" s="13"/>
      <c r="DW383" s="13"/>
      <c r="DX383" s="13"/>
      <c r="DY383" s="130"/>
      <c r="DZ383" s="19"/>
      <c r="EA383" s="19"/>
      <c r="EB383" s="194"/>
      <c r="EC383" s="194"/>
      <c r="ED383" s="194"/>
      <c r="EE383" s="194"/>
      <c r="EF383" s="194"/>
      <c r="EG383" s="391"/>
      <c r="EH383" s="19"/>
      <c r="EI383" s="19"/>
      <c r="EJ383" s="13"/>
      <c r="EK383" s="13"/>
      <c r="EL383" s="13"/>
      <c r="EM383" s="13"/>
      <c r="EN383" s="13"/>
      <c r="EO383" s="130"/>
      <c r="EP383" s="19"/>
      <c r="EQ383" s="19"/>
    </row>
    <row r="384" spans="1:147" ht="37.5" customHeight="1">
      <c r="A384" s="19"/>
      <c r="B384" s="19"/>
      <c r="C384" s="19"/>
      <c r="D384" s="13"/>
      <c r="E384" s="13"/>
      <c r="F384" s="13"/>
      <c r="G384" s="13"/>
      <c r="H384" s="13"/>
      <c r="I384" s="130"/>
      <c r="J384" s="19"/>
      <c r="K384" s="19"/>
      <c r="L384" s="13"/>
      <c r="M384" s="13"/>
      <c r="N384" s="13"/>
      <c r="O384" s="13"/>
      <c r="P384" s="13"/>
      <c r="Q384" s="130"/>
      <c r="R384" s="19"/>
      <c r="S384" s="19"/>
      <c r="T384" s="13"/>
      <c r="U384" s="13"/>
      <c r="V384" s="13"/>
      <c r="W384" s="13"/>
      <c r="X384" s="13"/>
      <c r="Y384" s="130"/>
      <c r="Z384" s="19"/>
      <c r="AA384" s="19"/>
      <c r="AB384" s="13"/>
      <c r="AC384" s="13"/>
      <c r="AD384" s="13"/>
      <c r="AE384" s="13"/>
      <c r="AF384" s="13"/>
      <c r="AG384" s="130"/>
      <c r="AH384" s="19"/>
      <c r="AI384" s="19"/>
      <c r="AJ384" s="13"/>
      <c r="AK384" s="13"/>
      <c r="AL384" s="13"/>
      <c r="AM384" s="13"/>
      <c r="AN384" s="13"/>
      <c r="AO384" s="130"/>
      <c r="AP384" s="19"/>
      <c r="AQ384" s="19"/>
      <c r="AR384" s="13"/>
      <c r="AS384" s="13"/>
      <c r="AT384" s="13"/>
      <c r="AU384" s="13"/>
      <c r="AV384" s="13"/>
      <c r="AW384" s="130"/>
      <c r="AX384" s="19"/>
      <c r="AY384" s="19"/>
      <c r="AZ384" s="13"/>
      <c r="BA384" s="13"/>
      <c r="BB384" s="13"/>
      <c r="BC384" s="13"/>
      <c r="BD384" s="13"/>
      <c r="BE384" s="130"/>
      <c r="BF384" s="19"/>
      <c r="BG384" s="19"/>
      <c r="BH384" s="13"/>
      <c r="BI384" s="13"/>
      <c r="BJ384" s="13"/>
      <c r="BK384" s="13"/>
      <c r="BL384" s="13"/>
      <c r="BM384" s="130"/>
      <c r="BN384" s="19"/>
      <c r="BO384" s="19"/>
      <c r="BP384" s="13"/>
      <c r="BQ384" s="13"/>
      <c r="BR384" s="13"/>
      <c r="BS384" s="13"/>
      <c r="BT384" s="13"/>
      <c r="BU384" s="130"/>
      <c r="BV384" s="19"/>
      <c r="BW384" s="19"/>
      <c r="BX384" s="13"/>
      <c r="BY384" s="13"/>
      <c r="BZ384" s="13"/>
      <c r="CA384" s="13"/>
      <c r="CB384" s="13"/>
      <c r="CC384" s="130"/>
      <c r="CD384" s="19"/>
      <c r="CE384" s="19"/>
      <c r="CF384" s="13"/>
      <c r="CG384" s="13"/>
      <c r="CH384" s="13"/>
      <c r="CI384" s="13"/>
      <c r="CJ384" s="13"/>
      <c r="CK384" s="130"/>
      <c r="CL384" s="19"/>
      <c r="CM384" s="19"/>
      <c r="CN384" s="13"/>
      <c r="CO384" s="13"/>
      <c r="CP384" s="13"/>
      <c r="CQ384" s="13"/>
      <c r="CR384" s="13"/>
      <c r="CS384" s="130"/>
      <c r="CT384" s="19"/>
      <c r="CU384" s="19"/>
      <c r="CV384" s="13"/>
      <c r="CW384" s="13"/>
      <c r="CX384" s="13"/>
      <c r="CY384" s="13"/>
      <c r="CZ384" s="13"/>
      <c r="DA384" s="130"/>
      <c r="DB384" s="19"/>
      <c r="DC384" s="19"/>
      <c r="DD384" s="13"/>
      <c r="DE384" s="13"/>
      <c r="DF384" s="13"/>
      <c r="DG384" s="13"/>
      <c r="DH384" s="13"/>
      <c r="DI384" s="130"/>
      <c r="DJ384" s="19"/>
      <c r="DK384" s="19"/>
      <c r="DL384" s="13"/>
      <c r="DM384" s="13"/>
      <c r="DN384" s="13"/>
      <c r="DO384" s="13"/>
      <c r="DP384" s="13"/>
      <c r="DQ384" s="130"/>
      <c r="DR384" s="19"/>
      <c r="DS384" s="19"/>
      <c r="DT384" s="13"/>
      <c r="DU384" s="13"/>
      <c r="DV384" s="13"/>
      <c r="DW384" s="13"/>
      <c r="DX384" s="13"/>
      <c r="DY384" s="130"/>
      <c r="DZ384" s="19"/>
      <c r="EA384" s="19"/>
      <c r="EB384" s="194"/>
      <c r="EC384" s="194"/>
      <c r="ED384" s="194"/>
      <c r="EE384" s="194"/>
      <c r="EF384" s="194"/>
      <c r="EG384" s="391"/>
      <c r="EH384" s="19"/>
      <c r="EI384" s="19"/>
      <c r="EJ384" s="13"/>
      <c r="EK384" s="13"/>
      <c r="EL384" s="13"/>
      <c r="EM384" s="13"/>
      <c r="EN384" s="13"/>
      <c r="EO384" s="130"/>
      <c r="EP384" s="19"/>
      <c r="EQ384" s="19"/>
    </row>
    <row r="385" spans="1:147" ht="37.5" customHeight="1">
      <c r="A385" s="19"/>
      <c r="B385" s="19"/>
      <c r="C385" s="19"/>
      <c r="D385" s="13"/>
      <c r="E385" s="13"/>
      <c r="F385" s="13"/>
      <c r="G385" s="13"/>
      <c r="H385" s="13"/>
      <c r="I385" s="130"/>
      <c r="J385" s="19"/>
      <c r="K385" s="19"/>
      <c r="L385" s="13"/>
      <c r="M385" s="13"/>
      <c r="N385" s="13"/>
      <c r="O385" s="13"/>
      <c r="P385" s="13"/>
      <c r="Q385" s="130"/>
      <c r="R385" s="19"/>
      <c r="S385" s="19"/>
      <c r="T385" s="13"/>
      <c r="U385" s="13"/>
      <c r="V385" s="13"/>
      <c r="W385" s="13"/>
      <c r="X385" s="13"/>
      <c r="Y385" s="130"/>
      <c r="Z385" s="19"/>
      <c r="AA385" s="19"/>
      <c r="AB385" s="13"/>
      <c r="AC385" s="13"/>
      <c r="AD385" s="13"/>
      <c r="AE385" s="13"/>
      <c r="AF385" s="13"/>
      <c r="AG385" s="130"/>
      <c r="AH385" s="19"/>
      <c r="AI385" s="19"/>
      <c r="AJ385" s="13"/>
      <c r="AK385" s="13"/>
      <c r="AL385" s="13"/>
      <c r="AM385" s="13"/>
      <c r="AN385" s="13"/>
      <c r="AO385" s="130"/>
      <c r="AP385" s="19"/>
      <c r="AQ385" s="19"/>
      <c r="AR385" s="13"/>
      <c r="AS385" s="13"/>
      <c r="AT385" s="13"/>
      <c r="AU385" s="13"/>
      <c r="AV385" s="13"/>
      <c r="AW385" s="130"/>
      <c r="AX385" s="19"/>
      <c r="AY385" s="19"/>
      <c r="AZ385" s="13"/>
      <c r="BA385" s="13"/>
      <c r="BB385" s="13"/>
      <c r="BC385" s="13"/>
      <c r="BD385" s="13"/>
      <c r="BE385" s="130"/>
      <c r="BF385" s="19"/>
      <c r="BG385" s="19"/>
      <c r="BH385" s="13"/>
      <c r="BI385" s="13"/>
      <c r="BJ385" s="13"/>
      <c r="BK385" s="13"/>
      <c r="BL385" s="13"/>
      <c r="BM385" s="130"/>
      <c r="BN385" s="19"/>
      <c r="BO385" s="19"/>
      <c r="BP385" s="13"/>
      <c r="BQ385" s="13"/>
      <c r="BR385" s="13"/>
      <c r="BS385" s="13"/>
      <c r="BT385" s="13"/>
      <c r="BU385" s="130"/>
      <c r="BV385" s="19"/>
      <c r="BW385" s="19"/>
      <c r="BX385" s="13"/>
      <c r="BY385" s="13"/>
      <c r="BZ385" s="13"/>
      <c r="CA385" s="13"/>
      <c r="CB385" s="13"/>
      <c r="CC385" s="130"/>
      <c r="CD385" s="19"/>
      <c r="CE385" s="19"/>
      <c r="CF385" s="13"/>
      <c r="CG385" s="13"/>
      <c r="CH385" s="13"/>
      <c r="CI385" s="13"/>
      <c r="CJ385" s="13"/>
      <c r="CK385" s="130"/>
      <c r="CL385" s="19"/>
      <c r="CM385" s="19"/>
      <c r="CN385" s="13"/>
      <c r="CO385" s="13"/>
      <c r="CP385" s="13"/>
      <c r="CQ385" s="13"/>
      <c r="CR385" s="13"/>
      <c r="CS385" s="130"/>
      <c r="CT385" s="19"/>
      <c r="CU385" s="19"/>
      <c r="CV385" s="13"/>
      <c r="CW385" s="13"/>
      <c r="CX385" s="13"/>
      <c r="CY385" s="13"/>
      <c r="CZ385" s="13"/>
      <c r="DA385" s="130"/>
      <c r="DB385" s="19"/>
      <c r="DC385" s="19"/>
      <c r="DD385" s="13"/>
      <c r="DE385" s="13"/>
      <c r="DF385" s="13"/>
      <c r="DG385" s="13"/>
      <c r="DH385" s="13"/>
      <c r="DI385" s="130"/>
      <c r="DJ385" s="19"/>
      <c r="DK385" s="19"/>
      <c r="DL385" s="13"/>
      <c r="DM385" s="13"/>
      <c r="DN385" s="13"/>
      <c r="DO385" s="13"/>
      <c r="DP385" s="13"/>
      <c r="DQ385" s="130"/>
      <c r="DR385" s="19"/>
      <c r="DS385" s="19"/>
      <c r="DT385" s="13"/>
      <c r="DU385" s="13"/>
      <c r="DV385" s="13"/>
      <c r="DW385" s="13"/>
      <c r="DX385" s="13"/>
      <c r="DY385" s="130"/>
      <c r="DZ385" s="19"/>
      <c r="EA385" s="19"/>
      <c r="EB385" s="194"/>
      <c r="EC385" s="194"/>
      <c r="ED385" s="194"/>
      <c r="EE385" s="194"/>
      <c r="EF385" s="194"/>
      <c r="EG385" s="391"/>
      <c r="EH385" s="19"/>
      <c r="EI385" s="19"/>
      <c r="EJ385" s="13"/>
      <c r="EK385" s="13"/>
      <c r="EL385" s="13"/>
      <c r="EM385" s="13"/>
      <c r="EN385" s="13"/>
      <c r="EO385" s="130"/>
      <c r="EP385" s="19"/>
      <c r="EQ385" s="19"/>
    </row>
    <row r="386" spans="1:147" ht="37.5" customHeight="1">
      <c r="A386" s="19"/>
      <c r="B386" s="19"/>
      <c r="C386" s="19"/>
      <c r="D386" s="13"/>
      <c r="E386" s="13"/>
      <c r="F386" s="13"/>
      <c r="G386" s="13"/>
      <c r="H386" s="13"/>
      <c r="I386" s="130"/>
      <c r="J386" s="19"/>
      <c r="K386" s="19"/>
      <c r="L386" s="13"/>
      <c r="M386" s="13"/>
      <c r="N386" s="13"/>
      <c r="O386" s="13"/>
      <c r="P386" s="13"/>
      <c r="Q386" s="130"/>
      <c r="R386" s="19"/>
      <c r="S386" s="19"/>
      <c r="T386" s="13"/>
      <c r="U386" s="13"/>
      <c r="V386" s="13"/>
      <c r="W386" s="13"/>
      <c r="X386" s="13"/>
      <c r="Y386" s="130"/>
      <c r="Z386" s="19"/>
      <c r="AA386" s="19"/>
      <c r="AB386" s="13"/>
      <c r="AC386" s="13"/>
      <c r="AD386" s="13"/>
      <c r="AE386" s="13"/>
      <c r="AF386" s="13"/>
      <c r="AG386" s="130"/>
      <c r="AH386" s="19"/>
      <c r="AI386" s="19"/>
      <c r="AJ386" s="13"/>
      <c r="AK386" s="13"/>
      <c r="AL386" s="13"/>
      <c r="AM386" s="13"/>
      <c r="AN386" s="13"/>
      <c r="AO386" s="130"/>
      <c r="AP386" s="19"/>
      <c r="AQ386" s="19"/>
      <c r="AR386" s="13"/>
      <c r="AS386" s="13"/>
      <c r="AT386" s="13"/>
      <c r="AU386" s="13"/>
      <c r="AV386" s="13"/>
      <c r="AW386" s="130"/>
      <c r="AX386" s="19"/>
      <c r="AY386" s="19"/>
      <c r="AZ386" s="13"/>
      <c r="BA386" s="13"/>
      <c r="BB386" s="13"/>
      <c r="BC386" s="13"/>
      <c r="BD386" s="13"/>
      <c r="BE386" s="130"/>
      <c r="BF386" s="19"/>
      <c r="BG386" s="19"/>
      <c r="BH386" s="13"/>
      <c r="BI386" s="13"/>
      <c r="BJ386" s="13"/>
      <c r="BK386" s="13"/>
      <c r="BL386" s="13"/>
      <c r="BM386" s="130"/>
      <c r="BN386" s="19"/>
      <c r="BO386" s="19"/>
      <c r="BP386" s="13"/>
      <c r="BQ386" s="13"/>
      <c r="BR386" s="13"/>
      <c r="BS386" s="13"/>
      <c r="BT386" s="13"/>
      <c r="BU386" s="130"/>
      <c r="BV386" s="19"/>
      <c r="BW386" s="19"/>
      <c r="BX386" s="13"/>
      <c r="BY386" s="13"/>
      <c r="BZ386" s="13"/>
      <c r="CA386" s="13"/>
      <c r="CB386" s="13"/>
      <c r="CC386" s="130"/>
      <c r="CD386" s="19"/>
      <c r="CE386" s="19"/>
      <c r="CF386" s="13"/>
      <c r="CG386" s="13"/>
      <c r="CH386" s="13"/>
      <c r="CI386" s="13"/>
      <c r="CJ386" s="13"/>
      <c r="CK386" s="130"/>
      <c r="CL386" s="19"/>
      <c r="CM386" s="19"/>
      <c r="CN386" s="13"/>
      <c r="CO386" s="13"/>
      <c r="CP386" s="13"/>
      <c r="CQ386" s="13"/>
      <c r="CR386" s="13"/>
      <c r="CS386" s="130"/>
      <c r="CT386" s="19"/>
      <c r="CU386" s="19"/>
      <c r="CV386" s="13"/>
      <c r="CW386" s="13"/>
      <c r="CX386" s="13"/>
      <c r="CY386" s="13"/>
      <c r="CZ386" s="13"/>
      <c r="DA386" s="130"/>
      <c r="DB386" s="19"/>
      <c r="DC386" s="19"/>
      <c r="DD386" s="13"/>
      <c r="DE386" s="13"/>
      <c r="DF386" s="13"/>
      <c r="DG386" s="13"/>
      <c r="DH386" s="13"/>
      <c r="DI386" s="130"/>
      <c r="DJ386" s="19"/>
      <c r="DK386" s="19"/>
      <c r="DL386" s="13"/>
      <c r="DM386" s="13"/>
      <c r="DN386" s="13"/>
      <c r="DO386" s="13"/>
      <c r="DP386" s="13"/>
      <c r="DQ386" s="130"/>
      <c r="DR386" s="19"/>
      <c r="DS386" s="19"/>
      <c r="DT386" s="13"/>
      <c r="DU386" s="13"/>
      <c r="DV386" s="13"/>
      <c r="DW386" s="13"/>
      <c r="DX386" s="13"/>
      <c r="DY386" s="130"/>
      <c r="DZ386" s="19"/>
      <c r="EA386" s="19"/>
      <c r="EB386" s="194"/>
      <c r="EC386" s="194"/>
      <c r="ED386" s="194"/>
      <c r="EE386" s="194"/>
      <c r="EF386" s="194"/>
      <c r="EG386" s="391"/>
      <c r="EH386" s="19"/>
      <c r="EI386" s="19"/>
      <c r="EJ386" s="13"/>
      <c r="EK386" s="13"/>
      <c r="EL386" s="13"/>
      <c r="EM386" s="13"/>
      <c r="EN386" s="13"/>
      <c r="EO386" s="130"/>
      <c r="EP386" s="19"/>
      <c r="EQ386" s="19"/>
    </row>
    <row r="387" spans="1:147" ht="37.5" customHeight="1">
      <c r="A387" s="19"/>
      <c r="B387" s="19"/>
      <c r="C387" s="19"/>
      <c r="D387" s="13"/>
      <c r="E387" s="13"/>
      <c r="F387" s="13"/>
      <c r="G387" s="13"/>
      <c r="H387" s="13"/>
      <c r="I387" s="130"/>
      <c r="J387" s="19"/>
      <c r="K387" s="19"/>
      <c r="L387" s="13"/>
      <c r="M387" s="13"/>
      <c r="N387" s="13"/>
      <c r="O387" s="13"/>
      <c r="P387" s="13"/>
      <c r="Q387" s="130"/>
      <c r="R387" s="19"/>
      <c r="S387" s="19"/>
      <c r="T387" s="13"/>
      <c r="U387" s="13"/>
      <c r="V387" s="13"/>
      <c r="W387" s="13"/>
      <c r="X387" s="13"/>
      <c r="Y387" s="130"/>
      <c r="Z387" s="19"/>
      <c r="AA387" s="19"/>
      <c r="AB387" s="13"/>
      <c r="AC387" s="13"/>
      <c r="AD387" s="13"/>
      <c r="AE387" s="13"/>
      <c r="AF387" s="13"/>
      <c r="AG387" s="130"/>
      <c r="AH387" s="19"/>
      <c r="AI387" s="19"/>
      <c r="AJ387" s="13"/>
      <c r="AK387" s="13"/>
      <c r="AL387" s="13"/>
      <c r="AM387" s="13"/>
      <c r="AN387" s="13"/>
      <c r="AO387" s="130"/>
      <c r="AP387" s="19"/>
      <c r="AQ387" s="19"/>
      <c r="AR387" s="13"/>
      <c r="AS387" s="13"/>
      <c r="AT387" s="13"/>
      <c r="AU387" s="13"/>
      <c r="AV387" s="13"/>
      <c r="AW387" s="130"/>
      <c r="AX387" s="19"/>
      <c r="AY387" s="19"/>
      <c r="AZ387" s="13"/>
      <c r="BA387" s="13"/>
      <c r="BB387" s="13"/>
      <c r="BC387" s="13"/>
      <c r="BD387" s="13"/>
      <c r="BE387" s="130"/>
      <c r="BF387" s="19"/>
      <c r="BG387" s="19"/>
      <c r="BH387" s="13"/>
      <c r="BI387" s="13"/>
      <c r="BJ387" s="13"/>
      <c r="BK387" s="13"/>
      <c r="BL387" s="13"/>
      <c r="BM387" s="130"/>
      <c r="BN387" s="19"/>
      <c r="BO387" s="19"/>
      <c r="BP387" s="13"/>
      <c r="BQ387" s="13"/>
      <c r="BR387" s="13"/>
      <c r="BS387" s="13"/>
      <c r="BT387" s="13"/>
      <c r="BU387" s="130"/>
      <c r="BV387" s="19"/>
      <c r="BW387" s="19"/>
      <c r="BX387" s="13"/>
      <c r="BY387" s="13"/>
      <c r="BZ387" s="13"/>
      <c r="CA387" s="13"/>
      <c r="CB387" s="13"/>
      <c r="CC387" s="130"/>
      <c r="CD387" s="19"/>
      <c r="CE387" s="19"/>
      <c r="CF387" s="13"/>
      <c r="CG387" s="13"/>
      <c r="CH387" s="13"/>
      <c r="CI387" s="13"/>
      <c r="CJ387" s="13"/>
      <c r="CK387" s="130"/>
      <c r="CL387" s="19"/>
      <c r="CM387" s="19"/>
      <c r="CN387" s="13"/>
      <c r="CO387" s="13"/>
      <c r="CP387" s="13"/>
      <c r="CQ387" s="13"/>
      <c r="CR387" s="13"/>
      <c r="CS387" s="130"/>
      <c r="CT387" s="19"/>
      <c r="CU387" s="19"/>
      <c r="CV387" s="13"/>
      <c r="CW387" s="13"/>
      <c r="CX387" s="13"/>
      <c r="CY387" s="13"/>
      <c r="CZ387" s="13"/>
      <c r="DA387" s="130"/>
      <c r="DB387" s="19"/>
      <c r="DC387" s="19"/>
      <c r="DD387" s="13"/>
      <c r="DE387" s="13"/>
      <c r="DF387" s="13"/>
      <c r="DG387" s="13"/>
      <c r="DH387" s="13"/>
      <c r="DI387" s="130"/>
      <c r="DJ387" s="19"/>
      <c r="DK387" s="19"/>
      <c r="DL387" s="13"/>
      <c r="DM387" s="13"/>
      <c r="DN387" s="13"/>
      <c r="DO387" s="13"/>
      <c r="DP387" s="13"/>
      <c r="DQ387" s="130"/>
      <c r="DR387" s="19"/>
      <c r="DS387" s="19"/>
      <c r="DT387" s="13"/>
      <c r="DU387" s="13"/>
      <c r="DV387" s="13"/>
      <c r="DW387" s="13"/>
      <c r="DX387" s="13"/>
      <c r="DY387" s="130"/>
      <c r="DZ387" s="19"/>
      <c r="EA387" s="19"/>
      <c r="EB387" s="194"/>
      <c r="EC387" s="194"/>
      <c r="ED387" s="194"/>
      <c r="EE387" s="194"/>
      <c r="EF387" s="194"/>
      <c r="EG387" s="391"/>
      <c r="EH387" s="19"/>
      <c r="EI387" s="19"/>
      <c r="EJ387" s="13"/>
      <c r="EK387" s="13"/>
      <c r="EL387" s="13"/>
      <c r="EM387" s="13"/>
      <c r="EN387" s="13"/>
      <c r="EO387" s="130"/>
      <c r="EP387" s="19"/>
      <c r="EQ387" s="19"/>
    </row>
    <row r="388" spans="1:147" ht="37.5" customHeight="1">
      <c r="A388" s="19"/>
      <c r="B388" s="19"/>
      <c r="C388" s="19"/>
      <c r="D388" s="13"/>
      <c r="E388" s="13"/>
      <c r="F388" s="13"/>
      <c r="G388" s="13"/>
      <c r="H388" s="13"/>
      <c r="I388" s="130"/>
      <c r="J388" s="19"/>
      <c r="K388" s="19"/>
      <c r="L388" s="13"/>
      <c r="M388" s="13"/>
      <c r="N388" s="13"/>
      <c r="O388" s="13"/>
      <c r="P388" s="13"/>
      <c r="Q388" s="130"/>
      <c r="R388" s="19"/>
      <c r="S388" s="19"/>
      <c r="T388" s="13"/>
      <c r="U388" s="13"/>
      <c r="V388" s="13"/>
      <c r="W388" s="13"/>
      <c r="X388" s="13"/>
      <c r="Y388" s="130"/>
      <c r="Z388" s="19"/>
      <c r="AA388" s="19"/>
      <c r="AB388" s="13"/>
      <c r="AC388" s="13"/>
      <c r="AD388" s="13"/>
      <c r="AE388" s="13"/>
      <c r="AF388" s="13"/>
      <c r="AG388" s="130"/>
      <c r="AH388" s="19"/>
      <c r="AI388" s="19"/>
      <c r="AJ388" s="13"/>
      <c r="AK388" s="13"/>
      <c r="AL388" s="13"/>
      <c r="AM388" s="13"/>
      <c r="AN388" s="13"/>
      <c r="AO388" s="130"/>
      <c r="AP388" s="19"/>
      <c r="AQ388" s="19"/>
      <c r="AR388" s="13"/>
      <c r="AS388" s="13"/>
      <c r="AT388" s="13"/>
      <c r="AU388" s="13"/>
      <c r="AV388" s="13"/>
      <c r="AW388" s="130"/>
      <c r="AX388" s="19"/>
      <c r="AY388" s="19"/>
      <c r="AZ388" s="13"/>
      <c r="BA388" s="13"/>
      <c r="BB388" s="13"/>
      <c r="BC388" s="13"/>
      <c r="BD388" s="13"/>
      <c r="BE388" s="130"/>
      <c r="BF388" s="19"/>
      <c r="BG388" s="19"/>
      <c r="BH388" s="13"/>
      <c r="BI388" s="13"/>
      <c r="BJ388" s="13"/>
      <c r="BK388" s="13"/>
      <c r="BL388" s="13"/>
      <c r="BM388" s="130"/>
      <c r="BN388" s="19"/>
      <c r="BO388" s="19"/>
      <c r="BP388" s="13"/>
      <c r="BQ388" s="13"/>
      <c r="BR388" s="13"/>
      <c r="BS388" s="13"/>
      <c r="BT388" s="13"/>
      <c r="BU388" s="130"/>
      <c r="BV388" s="19"/>
      <c r="BW388" s="19"/>
      <c r="BX388" s="13"/>
      <c r="BY388" s="13"/>
      <c r="BZ388" s="13"/>
      <c r="CA388" s="13"/>
      <c r="CB388" s="13"/>
      <c r="CC388" s="130"/>
      <c r="CD388" s="19"/>
      <c r="CE388" s="19"/>
      <c r="CF388" s="13"/>
      <c r="CG388" s="13"/>
      <c r="CH388" s="13"/>
      <c r="CI388" s="13"/>
      <c r="CJ388" s="13"/>
      <c r="CK388" s="130"/>
      <c r="CL388" s="19"/>
      <c r="CM388" s="19"/>
      <c r="CN388" s="13"/>
      <c r="CO388" s="13"/>
      <c r="CP388" s="13"/>
      <c r="CQ388" s="13"/>
      <c r="CR388" s="13"/>
      <c r="CS388" s="130"/>
      <c r="CT388" s="19"/>
      <c r="CU388" s="19"/>
      <c r="CV388" s="13"/>
      <c r="CW388" s="13"/>
      <c r="CX388" s="13"/>
      <c r="CY388" s="13"/>
      <c r="CZ388" s="13"/>
      <c r="DA388" s="130"/>
      <c r="DB388" s="19"/>
      <c r="DC388" s="19"/>
      <c r="DD388" s="13"/>
      <c r="DE388" s="13"/>
      <c r="DF388" s="13"/>
      <c r="DG388" s="13"/>
      <c r="DH388" s="13"/>
      <c r="DI388" s="130"/>
      <c r="DJ388" s="19"/>
      <c r="DK388" s="19"/>
      <c r="DL388" s="13"/>
      <c r="DM388" s="13"/>
      <c r="DN388" s="13"/>
      <c r="DO388" s="13"/>
      <c r="DP388" s="13"/>
      <c r="DQ388" s="130"/>
      <c r="DR388" s="19"/>
      <c r="DS388" s="19"/>
      <c r="DT388" s="13"/>
      <c r="DU388" s="13"/>
      <c r="DV388" s="13"/>
      <c r="DW388" s="13"/>
      <c r="DX388" s="13"/>
      <c r="DY388" s="130"/>
      <c r="DZ388" s="19"/>
      <c r="EA388" s="19"/>
      <c r="EB388" s="194"/>
      <c r="EC388" s="194"/>
      <c r="ED388" s="194"/>
      <c r="EE388" s="194"/>
      <c r="EF388" s="194"/>
      <c r="EG388" s="391"/>
      <c r="EH388" s="19"/>
      <c r="EI388" s="19"/>
      <c r="EJ388" s="13"/>
      <c r="EK388" s="13"/>
      <c r="EL388" s="13"/>
      <c r="EM388" s="13"/>
      <c r="EN388" s="13"/>
      <c r="EO388" s="130"/>
      <c r="EP388" s="19"/>
      <c r="EQ388" s="19"/>
    </row>
    <row r="389" spans="1:147" ht="37.5" customHeight="1">
      <c r="A389" s="19"/>
      <c r="B389" s="19"/>
      <c r="C389" s="19"/>
      <c r="D389" s="13"/>
      <c r="E389" s="13"/>
      <c r="F389" s="13"/>
      <c r="G389" s="13"/>
      <c r="H389" s="13"/>
      <c r="I389" s="130"/>
      <c r="J389" s="19"/>
      <c r="K389" s="19"/>
      <c r="L389" s="13"/>
      <c r="M389" s="13"/>
      <c r="N389" s="13"/>
      <c r="O389" s="13"/>
      <c r="P389" s="13"/>
      <c r="Q389" s="130"/>
      <c r="R389" s="19"/>
      <c r="S389" s="19"/>
      <c r="T389" s="13"/>
      <c r="U389" s="13"/>
      <c r="V389" s="13"/>
      <c r="W389" s="13"/>
      <c r="X389" s="13"/>
      <c r="Y389" s="130"/>
      <c r="Z389" s="19"/>
      <c r="AA389" s="19"/>
      <c r="AB389" s="13"/>
      <c r="AC389" s="13"/>
      <c r="AD389" s="13"/>
      <c r="AE389" s="13"/>
      <c r="AF389" s="13"/>
      <c r="AG389" s="130"/>
      <c r="AH389" s="19"/>
      <c r="AI389" s="19"/>
      <c r="AJ389" s="13"/>
      <c r="AK389" s="13"/>
      <c r="AL389" s="13"/>
      <c r="AM389" s="13"/>
      <c r="AN389" s="13"/>
      <c r="AO389" s="130"/>
      <c r="AP389" s="19"/>
      <c r="AQ389" s="19"/>
      <c r="AR389" s="13"/>
      <c r="AS389" s="13"/>
      <c r="AT389" s="13"/>
      <c r="AU389" s="13"/>
      <c r="AV389" s="13"/>
      <c r="AW389" s="130"/>
      <c r="AX389" s="19"/>
      <c r="AY389" s="19"/>
      <c r="AZ389" s="13"/>
      <c r="BA389" s="13"/>
      <c r="BB389" s="13"/>
      <c r="BC389" s="13"/>
      <c r="BD389" s="13"/>
      <c r="BE389" s="130"/>
      <c r="BF389" s="19"/>
      <c r="BG389" s="19"/>
      <c r="BH389" s="13"/>
      <c r="BI389" s="13"/>
      <c r="BJ389" s="13"/>
      <c r="BK389" s="13"/>
      <c r="BL389" s="13"/>
      <c r="BM389" s="130"/>
      <c r="BN389" s="19"/>
      <c r="BO389" s="19"/>
      <c r="BP389" s="13"/>
      <c r="BQ389" s="13"/>
      <c r="BR389" s="13"/>
      <c r="BS389" s="13"/>
      <c r="BT389" s="13"/>
      <c r="BU389" s="130"/>
      <c r="BV389" s="19"/>
      <c r="BW389" s="19"/>
      <c r="BX389" s="13"/>
      <c r="BY389" s="13"/>
      <c r="BZ389" s="13"/>
      <c r="CA389" s="13"/>
      <c r="CB389" s="13"/>
      <c r="CC389" s="130"/>
      <c r="CD389" s="19"/>
      <c r="CE389" s="19"/>
      <c r="CF389" s="13"/>
      <c r="CG389" s="13"/>
      <c r="CH389" s="13"/>
      <c r="CI389" s="13"/>
      <c r="CJ389" s="13"/>
      <c r="CK389" s="130"/>
      <c r="CL389" s="19"/>
      <c r="CM389" s="19"/>
      <c r="CN389" s="13"/>
      <c r="CO389" s="13"/>
      <c r="CP389" s="13"/>
      <c r="CQ389" s="13"/>
      <c r="CR389" s="13"/>
      <c r="CS389" s="130"/>
      <c r="CT389" s="19"/>
      <c r="CU389" s="19"/>
      <c r="CV389" s="13"/>
      <c r="CW389" s="13"/>
      <c r="CX389" s="13"/>
      <c r="CY389" s="13"/>
      <c r="CZ389" s="13"/>
      <c r="DA389" s="130"/>
      <c r="DB389" s="19"/>
      <c r="DC389" s="19"/>
      <c r="DD389" s="13"/>
      <c r="DE389" s="13"/>
      <c r="DF389" s="13"/>
      <c r="DG389" s="13"/>
      <c r="DH389" s="13"/>
      <c r="DI389" s="130"/>
      <c r="DJ389" s="19"/>
      <c r="DK389" s="19"/>
      <c r="DL389" s="13"/>
      <c r="DM389" s="13"/>
      <c r="DN389" s="13"/>
      <c r="DO389" s="13"/>
      <c r="DP389" s="13"/>
      <c r="DQ389" s="130"/>
      <c r="DR389" s="19"/>
      <c r="DS389" s="19"/>
      <c r="DT389" s="13"/>
      <c r="DU389" s="13"/>
      <c r="DV389" s="13"/>
      <c r="DW389" s="13"/>
      <c r="DX389" s="13"/>
      <c r="DY389" s="130"/>
      <c r="DZ389" s="19"/>
      <c r="EA389" s="19"/>
      <c r="EB389" s="194"/>
      <c r="EC389" s="194"/>
      <c r="ED389" s="194"/>
      <c r="EE389" s="194"/>
      <c r="EF389" s="194"/>
      <c r="EG389" s="391"/>
      <c r="EH389" s="19"/>
      <c r="EI389" s="19"/>
      <c r="EJ389" s="13"/>
      <c r="EK389" s="13"/>
      <c r="EL389" s="13"/>
      <c r="EM389" s="13"/>
      <c r="EN389" s="13"/>
      <c r="EO389" s="130"/>
      <c r="EP389" s="19"/>
      <c r="EQ389" s="19"/>
    </row>
    <row r="390" spans="1:147" ht="37.5" customHeight="1">
      <c r="A390" s="19"/>
      <c r="B390" s="19"/>
      <c r="C390" s="19"/>
      <c r="D390" s="13"/>
      <c r="E390" s="13"/>
      <c r="F390" s="13"/>
      <c r="G390" s="13"/>
      <c r="H390" s="13"/>
      <c r="I390" s="130"/>
      <c r="J390" s="19"/>
      <c r="K390" s="19"/>
      <c r="L390" s="13"/>
      <c r="M390" s="13"/>
      <c r="N390" s="13"/>
      <c r="O390" s="13"/>
      <c r="P390" s="13"/>
      <c r="Q390" s="130"/>
      <c r="R390" s="19"/>
      <c r="S390" s="19"/>
      <c r="T390" s="13"/>
      <c r="U390" s="13"/>
      <c r="V390" s="13"/>
      <c r="W390" s="13"/>
      <c r="X390" s="13"/>
      <c r="Y390" s="130"/>
      <c r="Z390" s="19"/>
      <c r="AA390" s="19"/>
      <c r="AB390" s="13"/>
      <c r="AC390" s="13"/>
      <c r="AD390" s="13"/>
      <c r="AE390" s="13"/>
      <c r="AF390" s="13"/>
      <c r="AG390" s="130"/>
      <c r="AH390" s="19"/>
      <c r="AI390" s="19"/>
      <c r="AJ390" s="13"/>
      <c r="AK390" s="13"/>
      <c r="AL390" s="13"/>
      <c r="AM390" s="13"/>
      <c r="AN390" s="13"/>
      <c r="AO390" s="130"/>
      <c r="AP390" s="19"/>
      <c r="AQ390" s="19"/>
      <c r="AR390" s="13"/>
      <c r="AS390" s="13"/>
      <c r="AT390" s="13"/>
      <c r="AU390" s="13"/>
      <c r="AV390" s="13"/>
      <c r="AW390" s="130"/>
      <c r="AX390" s="19"/>
      <c r="AY390" s="19"/>
      <c r="AZ390" s="13"/>
      <c r="BA390" s="13"/>
      <c r="BB390" s="13"/>
      <c r="BC390" s="13"/>
      <c r="BD390" s="13"/>
      <c r="BE390" s="130"/>
      <c r="BF390" s="19"/>
      <c r="BG390" s="19"/>
      <c r="BH390" s="13"/>
      <c r="BI390" s="13"/>
      <c r="BJ390" s="13"/>
      <c r="BK390" s="13"/>
      <c r="BL390" s="13"/>
      <c r="BM390" s="130"/>
      <c r="BN390" s="19"/>
      <c r="BO390" s="19"/>
      <c r="BP390" s="13"/>
      <c r="BQ390" s="13"/>
      <c r="BR390" s="13"/>
      <c r="BS390" s="13"/>
      <c r="BT390" s="13"/>
      <c r="BU390" s="130"/>
      <c r="BV390" s="19"/>
      <c r="BW390" s="19"/>
      <c r="BX390" s="13"/>
      <c r="BY390" s="13"/>
      <c r="BZ390" s="13"/>
      <c r="CA390" s="13"/>
      <c r="CB390" s="13"/>
      <c r="CC390" s="130"/>
      <c r="CD390" s="19"/>
      <c r="CE390" s="19"/>
      <c r="CF390" s="13"/>
      <c r="CG390" s="13"/>
      <c r="CH390" s="13"/>
      <c r="CI390" s="13"/>
      <c r="CJ390" s="13"/>
      <c r="CK390" s="130"/>
      <c r="CL390" s="19"/>
      <c r="CM390" s="19"/>
      <c r="CN390" s="13"/>
      <c r="CO390" s="13"/>
      <c r="CP390" s="13"/>
      <c r="CQ390" s="13"/>
      <c r="CR390" s="13"/>
      <c r="CS390" s="130"/>
      <c r="CT390" s="19"/>
      <c r="CU390" s="19"/>
      <c r="CV390" s="13"/>
      <c r="CW390" s="13"/>
      <c r="CX390" s="13"/>
      <c r="CY390" s="13"/>
      <c r="CZ390" s="13"/>
      <c r="DA390" s="130"/>
      <c r="DB390" s="19"/>
      <c r="DC390" s="19"/>
      <c r="DD390" s="13"/>
      <c r="DE390" s="13"/>
      <c r="DF390" s="13"/>
      <c r="DG390" s="13"/>
      <c r="DH390" s="13"/>
      <c r="DI390" s="130"/>
      <c r="DJ390" s="19"/>
      <c r="DK390" s="19"/>
      <c r="DL390" s="13"/>
      <c r="DM390" s="13"/>
      <c r="DN390" s="13"/>
      <c r="DO390" s="13"/>
      <c r="DP390" s="13"/>
      <c r="DQ390" s="130"/>
      <c r="DR390" s="19"/>
      <c r="DS390" s="19"/>
      <c r="DT390" s="13"/>
      <c r="DU390" s="13"/>
      <c r="DV390" s="13"/>
      <c r="DW390" s="13"/>
      <c r="DX390" s="13"/>
      <c r="DY390" s="130"/>
      <c r="DZ390" s="19"/>
      <c r="EA390" s="19"/>
      <c r="EB390" s="194"/>
      <c r="EC390" s="194"/>
      <c r="ED390" s="194"/>
      <c r="EE390" s="194"/>
      <c r="EF390" s="194"/>
      <c r="EG390" s="391"/>
      <c r="EH390" s="19"/>
      <c r="EI390" s="19"/>
      <c r="EJ390" s="13"/>
      <c r="EK390" s="13"/>
      <c r="EL390" s="13"/>
      <c r="EM390" s="13"/>
      <c r="EN390" s="13"/>
      <c r="EO390" s="130"/>
      <c r="EP390" s="19"/>
      <c r="EQ390" s="19"/>
    </row>
    <row r="391" spans="1:147" ht="37.5" customHeight="1">
      <c r="A391" s="19"/>
      <c r="B391" s="19"/>
      <c r="C391" s="19"/>
      <c r="D391" s="13"/>
      <c r="E391" s="13"/>
      <c r="F391" s="13"/>
      <c r="G391" s="13"/>
      <c r="H391" s="13"/>
      <c r="I391" s="130"/>
      <c r="J391" s="19"/>
      <c r="K391" s="19"/>
      <c r="L391" s="13"/>
      <c r="M391" s="13"/>
      <c r="N391" s="13"/>
      <c r="O391" s="13"/>
      <c r="P391" s="13"/>
      <c r="Q391" s="130"/>
      <c r="R391" s="19"/>
      <c r="S391" s="19"/>
      <c r="T391" s="13"/>
      <c r="U391" s="13"/>
      <c r="V391" s="13"/>
      <c r="W391" s="13"/>
      <c r="X391" s="13"/>
      <c r="Y391" s="130"/>
      <c r="Z391" s="19"/>
      <c r="AA391" s="19"/>
      <c r="AB391" s="13"/>
      <c r="AC391" s="13"/>
      <c r="AD391" s="13"/>
      <c r="AE391" s="13"/>
      <c r="AF391" s="13"/>
      <c r="AG391" s="130"/>
      <c r="AH391" s="19"/>
      <c r="AI391" s="19"/>
      <c r="AJ391" s="13"/>
      <c r="AK391" s="13"/>
      <c r="AL391" s="13"/>
      <c r="AM391" s="13"/>
      <c r="AN391" s="13"/>
      <c r="AO391" s="130"/>
      <c r="AP391" s="19"/>
      <c r="AQ391" s="19"/>
      <c r="AR391" s="13"/>
      <c r="AS391" s="13"/>
      <c r="AT391" s="13"/>
      <c r="AU391" s="13"/>
      <c r="AV391" s="13"/>
      <c r="AW391" s="130"/>
      <c r="AX391" s="19"/>
      <c r="AY391" s="19"/>
      <c r="AZ391" s="13"/>
      <c r="BA391" s="13"/>
      <c r="BB391" s="13"/>
      <c r="BC391" s="13"/>
      <c r="BD391" s="13"/>
      <c r="BE391" s="130"/>
      <c r="BF391" s="19"/>
      <c r="BG391" s="19"/>
      <c r="BH391" s="13"/>
      <c r="BI391" s="13"/>
      <c r="BJ391" s="13"/>
      <c r="BK391" s="13"/>
      <c r="BL391" s="13"/>
      <c r="BM391" s="130"/>
      <c r="BN391" s="19"/>
      <c r="BO391" s="19"/>
      <c r="BP391" s="13"/>
      <c r="BQ391" s="13"/>
      <c r="BR391" s="13"/>
      <c r="BS391" s="13"/>
      <c r="BT391" s="13"/>
      <c r="BU391" s="130"/>
      <c r="BV391" s="19"/>
      <c r="BW391" s="19"/>
      <c r="BX391" s="13"/>
      <c r="BY391" s="13"/>
      <c r="BZ391" s="13"/>
      <c r="CA391" s="13"/>
      <c r="CB391" s="13"/>
      <c r="CC391" s="130"/>
      <c r="CD391" s="19"/>
      <c r="CE391" s="19"/>
      <c r="CF391" s="13"/>
      <c r="CG391" s="13"/>
      <c r="CH391" s="13"/>
      <c r="CI391" s="13"/>
      <c r="CJ391" s="13"/>
      <c r="CK391" s="130"/>
      <c r="CL391" s="19"/>
      <c r="CM391" s="19"/>
      <c r="CN391" s="13"/>
      <c r="CO391" s="13"/>
      <c r="CP391" s="13"/>
      <c r="CQ391" s="13"/>
      <c r="CR391" s="13"/>
      <c r="CS391" s="130"/>
      <c r="CT391" s="19"/>
      <c r="CU391" s="19"/>
      <c r="CV391" s="13"/>
      <c r="CW391" s="13"/>
      <c r="CX391" s="13"/>
      <c r="CY391" s="13"/>
      <c r="CZ391" s="13"/>
      <c r="DA391" s="130"/>
      <c r="DB391" s="19"/>
      <c r="DC391" s="19"/>
      <c r="DD391" s="13"/>
      <c r="DE391" s="13"/>
      <c r="DF391" s="13"/>
      <c r="DG391" s="13"/>
      <c r="DH391" s="13"/>
      <c r="DI391" s="130"/>
      <c r="DJ391" s="19"/>
      <c r="DK391" s="19"/>
      <c r="DL391" s="13"/>
      <c r="DM391" s="13"/>
      <c r="DN391" s="13"/>
      <c r="DO391" s="13"/>
      <c r="DP391" s="13"/>
      <c r="DQ391" s="130"/>
      <c r="DR391" s="19"/>
      <c r="DS391" s="19"/>
      <c r="DT391" s="13"/>
      <c r="DU391" s="13"/>
      <c r="DV391" s="13"/>
      <c r="DW391" s="13"/>
      <c r="DX391" s="13"/>
      <c r="DY391" s="130"/>
      <c r="DZ391" s="19"/>
      <c r="EA391" s="19"/>
      <c r="EB391" s="194"/>
      <c r="EC391" s="194"/>
      <c r="ED391" s="194"/>
      <c r="EE391" s="194"/>
      <c r="EF391" s="194"/>
      <c r="EG391" s="391"/>
      <c r="EH391" s="19"/>
      <c r="EI391" s="19"/>
      <c r="EJ391" s="13"/>
      <c r="EK391" s="13"/>
      <c r="EL391" s="13"/>
      <c r="EM391" s="13"/>
      <c r="EN391" s="13"/>
      <c r="EO391" s="130"/>
      <c r="EP391" s="19"/>
      <c r="EQ391" s="19"/>
    </row>
    <row r="392" spans="1:147" ht="37.5" customHeight="1">
      <c r="A392" s="19"/>
      <c r="B392" s="19"/>
      <c r="C392" s="19"/>
      <c r="D392" s="13"/>
      <c r="E392" s="13"/>
      <c r="F392" s="13"/>
      <c r="G392" s="13"/>
      <c r="H392" s="13"/>
      <c r="I392" s="130"/>
      <c r="J392" s="19"/>
      <c r="K392" s="19"/>
      <c r="L392" s="13"/>
      <c r="M392" s="13"/>
      <c r="N392" s="13"/>
      <c r="O392" s="13"/>
      <c r="P392" s="13"/>
      <c r="Q392" s="130"/>
      <c r="R392" s="19"/>
      <c r="S392" s="19"/>
      <c r="T392" s="13"/>
      <c r="U392" s="13"/>
      <c r="V392" s="13"/>
      <c r="W392" s="13"/>
      <c r="X392" s="13"/>
      <c r="Y392" s="130"/>
      <c r="Z392" s="19"/>
      <c r="AA392" s="19"/>
      <c r="AB392" s="13"/>
      <c r="AC392" s="13"/>
      <c r="AD392" s="13"/>
      <c r="AE392" s="13"/>
      <c r="AF392" s="13"/>
      <c r="AG392" s="130"/>
      <c r="AH392" s="19"/>
      <c r="AI392" s="19"/>
      <c r="AJ392" s="13"/>
      <c r="AK392" s="13"/>
      <c r="AL392" s="13"/>
      <c r="AM392" s="13"/>
      <c r="AN392" s="13"/>
      <c r="AO392" s="130"/>
      <c r="AP392" s="19"/>
      <c r="AQ392" s="19"/>
      <c r="AR392" s="13"/>
      <c r="AS392" s="13"/>
      <c r="AT392" s="13"/>
      <c r="AU392" s="13"/>
      <c r="AV392" s="13"/>
      <c r="AW392" s="130"/>
      <c r="AX392" s="19"/>
      <c r="AY392" s="19"/>
      <c r="AZ392" s="13"/>
      <c r="BA392" s="13"/>
      <c r="BB392" s="13"/>
      <c r="BC392" s="13"/>
      <c r="BD392" s="13"/>
      <c r="BE392" s="130"/>
      <c r="BF392" s="19"/>
      <c r="BG392" s="19"/>
      <c r="BH392" s="13"/>
      <c r="BI392" s="13"/>
      <c r="BJ392" s="13"/>
      <c r="BK392" s="13"/>
      <c r="BL392" s="13"/>
      <c r="BM392" s="130"/>
      <c r="BN392" s="19"/>
      <c r="BO392" s="19"/>
      <c r="BP392" s="13"/>
      <c r="BQ392" s="13"/>
      <c r="BR392" s="13"/>
      <c r="BS392" s="13"/>
      <c r="BT392" s="13"/>
      <c r="BU392" s="130"/>
      <c r="BV392" s="19"/>
      <c r="BW392" s="19"/>
      <c r="BX392" s="13"/>
      <c r="BY392" s="13"/>
      <c r="BZ392" s="13"/>
      <c r="CA392" s="13"/>
      <c r="CB392" s="13"/>
      <c r="CC392" s="130"/>
      <c r="CD392" s="19"/>
      <c r="CE392" s="19"/>
      <c r="CF392" s="13"/>
      <c r="CG392" s="13"/>
      <c r="CH392" s="13"/>
      <c r="CI392" s="13"/>
      <c r="CJ392" s="13"/>
      <c r="CK392" s="130"/>
      <c r="CL392" s="19"/>
      <c r="CM392" s="19"/>
      <c r="CN392" s="13"/>
      <c r="CO392" s="13"/>
      <c r="CP392" s="13"/>
      <c r="CQ392" s="13"/>
      <c r="CR392" s="13"/>
      <c r="CS392" s="130"/>
      <c r="CT392" s="19"/>
      <c r="CU392" s="19"/>
      <c r="CV392" s="13"/>
      <c r="CW392" s="13"/>
      <c r="CX392" s="13"/>
      <c r="CY392" s="13"/>
      <c r="CZ392" s="13"/>
      <c r="DA392" s="130"/>
      <c r="DB392" s="19"/>
      <c r="DC392" s="19"/>
      <c r="DD392" s="13"/>
      <c r="DE392" s="13"/>
      <c r="DF392" s="13"/>
      <c r="DG392" s="13"/>
      <c r="DH392" s="13"/>
      <c r="DI392" s="130"/>
      <c r="DJ392" s="19"/>
      <c r="DK392" s="19"/>
      <c r="DL392" s="13"/>
      <c r="DM392" s="13"/>
      <c r="DN392" s="13"/>
      <c r="DO392" s="13"/>
      <c r="DP392" s="13"/>
      <c r="DQ392" s="130"/>
      <c r="DR392" s="19"/>
      <c r="DS392" s="19"/>
      <c r="DT392" s="13"/>
      <c r="DU392" s="13"/>
      <c r="DV392" s="13"/>
      <c r="DW392" s="13"/>
      <c r="DX392" s="13"/>
      <c r="DY392" s="130"/>
      <c r="DZ392" s="19"/>
      <c r="EA392" s="19"/>
      <c r="EB392" s="194"/>
      <c r="EC392" s="194"/>
      <c r="ED392" s="194"/>
      <c r="EE392" s="194"/>
      <c r="EF392" s="194"/>
      <c r="EG392" s="391"/>
      <c r="EH392" s="19"/>
      <c r="EI392" s="19"/>
      <c r="EJ392" s="13"/>
      <c r="EK392" s="13"/>
      <c r="EL392" s="13"/>
      <c r="EM392" s="13"/>
      <c r="EN392" s="13"/>
      <c r="EO392" s="130"/>
      <c r="EP392" s="19"/>
      <c r="EQ392" s="19"/>
    </row>
    <row r="393" spans="1:147" ht="37.5" customHeight="1">
      <c r="A393" s="19"/>
      <c r="B393" s="19"/>
      <c r="C393" s="19"/>
      <c r="D393" s="13"/>
      <c r="E393" s="13"/>
      <c r="F393" s="13"/>
      <c r="G393" s="13"/>
      <c r="H393" s="13"/>
      <c r="I393" s="130"/>
      <c r="J393" s="19"/>
      <c r="K393" s="19"/>
      <c r="L393" s="13"/>
      <c r="M393" s="13"/>
      <c r="N393" s="13"/>
      <c r="O393" s="13"/>
      <c r="P393" s="13"/>
      <c r="Q393" s="130"/>
      <c r="R393" s="19"/>
      <c r="S393" s="19"/>
      <c r="T393" s="13"/>
      <c r="U393" s="13"/>
      <c r="V393" s="13"/>
      <c r="W393" s="13"/>
      <c r="X393" s="13"/>
      <c r="Y393" s="130"/>
      <c r="Z393" s="19"/>
      <c r="AA393" s="19"/>
      <c r="AB393" s="13"/>
      <c r="AC393" s="13"/>
      <c r="AD393" s="13"/>
      <c r="AE393" s="13"/>
      <c r="AF393" s="13"/>
      <c r="AG393" s="130"/>
      <c r="AH393" s="19"/>
      <c r="AI393" s="19"/>
      <c r="AJ393" s="13"/>
      <c r="AK393" s="13"/>
      <c r="AL393" s="13"/>
      <c r="AM393" s="13"/>
      <c r="AN393" s="13"/>
      <c r="AO393" s="130"/>
      <c r="AP393" s="19"/>
      <c r="AQ393" s="19"/>
      <c r="AR393" s="13"/>
      <c r="AS393" s="13"/>
      <c r="AT393" s="13"/>
      <c r="AU393" s="13"/>
      <c r="AV393" s="13"/>
      <c r="AW393" s="130"/>
      <c r="AX393" s="19"/>
      <c r="AY393" s="19"/>
      <c r="AZ393" s="13"/>
      <c r="BA393" s="13"/>
      <c r="BB393" s="13"/>
      <c r="BC393" s="13"/>
      <c r="BD393" s="13"/>
      <c r="BE393" s="130"/>
      <c r="BF393" s="19"/>
      <c r="BG393" s="19"/>
      <c r="BH393" s="13"/>
      <c r="BI393" s="13"/>
      <c r="BJ393" s="13"/>
      <c r="BK393" s="13"/>
      <c r="BL393" s="13"/>
      <c r="BM393" s="130"/>
      <c r="BN393" s="19"/>
      <c r="BO393" s="19"/>
      <c r="BP393" s="13"/>
      <c r="BQ393" s="13"/>
      <c r="BR393" s="13"/>
      <c r="BS393" s="13"/>
      <c r="BT393" s="13"/>
      <c r="BU393" s="130"/>
      <c r="BV393" s="19"/>
      <c r="BW393" s="19"/>
      <c r="BX393" s="13"/>
      <c r="BY393" s="13"/>
      <c r="BZ393" s="13"/>
      <c r="CA393" s="13"/>
      <c r="CB393" s="13"/>
      <c r="CC393" s="130"/>
      <c r="CD393" s="19"/>
      <c r="CE393" s="19"/>
      <c r="CF393" s="13"/>
      <c r="CG393" s="13"/>
      <c r="CH393" s="13"/>
      <c r="CI393" s="13"/>
      <c r="CJ393" s="13"/>
      <c r="CK393" s="130"/>
      <c r="CL393" s="19"/>
      <c r="CM393" s="19"/>
      <c r="CN393" s="13"/>
      <c r="CO393" s="13"/>
      <c r="CP393" s="13"/>
      <c r="CQ393" s="13"/>
      <c r="CR393" s="13"/>
      <c r="CS393" s="130"/>
      <c r="CT393" s="19"/>
      <c r="CU393" s="19"/>
      <c r="CV393" s="13"/>
      <c r="CW393" s="13"/>
      <c r="CX393" s="13"/>
      <c r="CY393" s="13"/>
      <c r="CZ393" s="13"/>
      <c r="DA393" s="130"/>
      <c r="DB393" s="19"/>
      <c r="DC393" s="19"/>
      <c r="DD393" s="13"/>
      <c r="DE393" s="13"/>
      <c r="DF393" s="13"/>
      <c r="DG393" s="13"/>
      <c r="DH393" s="13"/>
      <c r="DI393" s="130"/>
      <c r="DJ393" s="19"/>
      <c r="DK393" s="19"/>
      <c r="DL393" s="13"/>
      <c r="DM393" s="13"/>
      <c r="DN393" s="13"/>
      <c r="DO393" s="13"/>
      <c r="DP393" s="13"/>
      <c r="DQ393" s="130"/>
      <c r="DR393" s="19"/>
      <c r="DS393" s="19"/>
      <c r="DT393" s="13"/>
      <c r="DU393" s="13"/>
      <c r="DV393" s="13"/>
      <c r="DW393" s="13"/>
      <c r="DX393" s="13"/>
      <c r="DY393" s="130"/>
      <c r="DZ393" s="19"/>
      <c r="EA393" s="19"/>
      <c r="EB393" s="194"/>
      <c r="EC393" s="194"/>
      <c r="ED393" s="194"/>
      <c r="EE393" s="194"/>
      <c r="EF393" s="194"/>
      <c r="EG393" s="391"/>
      <c r="EH393" s="19"/>
      <c r="EI393" s="19"/>
      <c r="EJ393" s="13"/>
      <c r="EK393" s="13"/>
      <c r="EL393" s="13"/>
      <c r="EM393" s="13"/>
      <c r="EN393" s="13"/>
      <c r="EO393" s="130"/>
      <c r="EP393" s="19"/>
      <c r="EQ393" s="19"/>
    </row>
    <row r="394" spans="1:147" ht="37.5" customHeight="1">
      <c r="A394" s="19"/>
      <c r="B394" s="19"/>
      <c r="C394" s="19"/>
      <c r="D394" s="13"/>
      <c r="E394" s="13"/>
      <c r="F394" s="13"/>
      <c r="G394" s="13"/>
      <c r="H394" s="13"/>
      <c r="I394" s="130"/>
      <c r="J394" s="19"/>
      <c r="K394" s="19"/>
      <c r="L394" s="13"/>
      <c r="M394" s="13"/>
      <c r="N394" s="13"/>
      <c r="O394" s="13"/>
      <c r="P394" s="13"/>
      <c r="Q394" s="130"/>
      <c r="R394" s="19"/>
      <c r="S394" s="19"/>
      <c r="T394" s="13"/>
      <c r="U394" s="13"/>
      <c r="V394" s="13"/>
      <c r="W394" s="13"/>
      <c r="X394" s="13"/>
      <c r="Y394" s="130"/>
      <c r="Z394" s="19"/>
      <c r="AA394" s="19"/>
      <c r="AB394" s="13"/>
      <c r="AC394" s="13"/>
      <c r="AD394" s="13"/>
      <c r="AE394" s="13"/>
      <c r="AF394" s="13"/>
      <c r="AG394" s="130"/>
      <c r="AH394" s="19"/>
      <c r="AI394" s="19"/>
      <c r="AJ394" s="13"/>
      <c r="AK394" s="13"/>
      <c r="AL394" s="13"/>
      <c r="AM394" s="13"/>
      <c r="AN394" s="13"/>
      <c r="AO394" s="130"/>
      <c r="AP394" s="19"/>
      <c r="AQ394" s="19"/>
      <c r="AR394" s="13"/>
      <c r="AS394" s="13"/>
      <c r="AT394" s="13"/>
      <c r="AU394" s="13"/>
      <c r="AV394" s="13"/>
      <c r="AW394" s="130"/>
      <c r="AX394" s="19"/>
      <c r="AY394" s="19"/>
      <c r="AZ394" s="13"/>
      <c r="BA394" s="13"/>
      <c r="BB394" s="13"/>
      <c r="BC394" s="13"/>
      <c r="BD394" s="13"/>
      <c r="BE394" s="130"/>
      <c r="BF394" s="19"/>
      <c r="BG394" s="19"/>
      <c r="BH394" s="13"/>
      <c r="BI394" s="13"/>
      <c r="BJ394" s="13"/>
      <c r="BK394" s="13"/>
      <c r="BL394" s="13"/>
      <c r="BM394" s="130"/>
      <c r="BN394" s="19"/>
      <c r="BO394" s="19"/>
      <c r="BP394" s="13"/>
      <c r="BQ394" s="13"/>
      <c r="BR394" s="13"/>
      <c r="BS394" s="13"/>
      <c r="BT394" s="13"/>
      <c r="BU394" s="130"/>
      <c r="BV394" s="19"/>
      <c r="BW394" s="19"/>
      <c r="BX394" s="13"/>
      <c r="BY394" s="13"/>
      <c r="BZ394" s="13"/>
      <c r="CA394" s="13"/>
      <c r="CB394" s="13"/>
      <c r="CC394" s="130"/>
      <c r="CD394" s="19"/>
      <c r="CE394" s="19"/>
      <c r="CF394" s="13"/>
      <c r="CG394" s="13"/>
      <c r="CH394" s="13"/>
      <c r="CI394" s="13"/>
      <c r="CJ394" s="13"/>
      <c r="CK394" s="130"/>
      <c r="CL394" s="19"/>
      <c r="CM394" s="19"/>
      <c r="CN394" s="13"/>
      <c r="CO394" s="13"/>
      <c r="CP394" s="13"/>
      <c r="CQ394" s="13"/>
      <c r="CR394" s="13"/>
      <c r="CS394" s="130"/>
      <c r="CT394" s="19"/>
      <c r="CU394" s="19"/>
      <c r="CV394" s="13"/>
      <c r="CW394" s="13"/>
      <c r="CX394" s="13"/>
      <c r="CY394" s="13"/>
      <c r="CZ394" s="13"/>
      <c r="DA394" s="130"/>
      <c r="DB394" s="19"/>
      <c r="DC394" s="19"/>
      <c r="DD394" s="13"/>
      <c r="DE394" s="13"/>
      <c r="DF394" s="13"/>
      <c r="DG394" s="13"/>
      <c r="DH394" s="13"/>
      <c r="DI394" s="130"/>
      <c r="DJ394" s="19"/>
      <c r="DK394" s="19"/>
      <c r="DL394" s="13"/>
      <c r="DM394" s="13"/>
      <c r="DN394" s="13"/>
      <c r="DO394" s="13"/>
      <c r="DP394" s="13"/>
      <c r="DQ394" s="130"/>
      <c r="DR394" s="19"/>
      <c r="DS394" s="19"/>
      <c r="DT394" s="13"/>
      <c r="DU394" s="13"/>
      <c r="DV394" s="13"/>
      <c r="DW394" s="13"/>
      <c r="DX394" s="13"/>
      <c r="DY394" s="130"/>
      <c r="DZ394" s="19"/>
      <c r="EA394" s="19"/>
      <c r="EB394" s="194"/>
      <c r="EC394" s="194"/>
      <c r="ED394" s="194"/>
      <c r="EE394" s="194"/>
      <c r="EF394" s="194"/>
      <c r="EG394" s="391"/>
      <c r="EH394" s="19"/>
      <c r="EI394" s="19"/>
      <c r="EJ394" s="13"/>
      <c r="EK394" s="13"/>
      <c r="EL394" s="13"/>
      <c r="EM394" s="13"/>
      <c r="EN394" s="13"/>
      <c r="EO394" s="130"/>
      <c r="EP394" s="19"/>
      <c r="EQ394" s="19"/>
    </row>
    <row r="395" spans="1:147" ht="37.5" customHeight="1">
      <c r="A395" s="19"/>
      <c r="B395" s="19"/>
      <c r="C395" s="19"/>
      <c r="D395" s="13"/>
      <c r="E395" s="13"/>
      <c r="F395" s="13"/>
      <c r="G395" s="13"/>
      <c r="H395" s="13"/>
      <c r="I395" s="130"/>
      <c r="J395" s="19"/>
      <c r="K395" s="19"/>
      <c r="L395" s="13"/>
      <c r="M395" s="13"/>
      <c r="N395" s="13"/>
      <c r="O395" s="13"/>
      <c r="P395" s="13"/>
      <c r="Q395" s="130"/>
      <c r="R395" s="19"/>
      <c r="S395" s="19"/>
      <c r="T395" s="13"/>
      <c r="U395" s="13"/>
      <c r="V395" s="13"/>
      <c r="W395" s="13"/>
      <c r="X395" s="13"/>
      <c r="Y395" s="130"/>
      <c r="Z395" s="19"/>
      <c r="AA395" s="19"/>
      <c r="AB395" s="13"/>
      <c r="AC395" s="13"/>
      <c r="AD395" s="13"/>
      <c r="AE395" s="13"/>
      <c r="AF395" s="13"/>
      <c r="AG395" s="130"/>
      <c r="AH395" s="19"/>
      <c r="AI395" s="19"/>
      <c r="AJ395" s="13"/>
      <c r="AK395" s="13"/>
      <c r="AL395" s="13"/>
      <c r="AM395" s="13"/>
      <c r="AN395" s="13"/>
      <c r="AO395" s="130"/>
      <c r="AP395" s="19"/>
      <c r="AQ395" s="19"/>
      <c r="AR395" s="13"/>
      <c r="AS395" s="13"/>
      <c r="AT395" s="13"/>
      <c r="AU395" s="13"/>
      <c r="AV395" s="13"/>
      <c r="AW395" s="130"/>
      <c r="AX395" s="19"/>
      <c r="AY395" s="19"/>
      <c r="AZ395" s="13"/>
      <c r="BA395" s="13"/>
      <c r="BB395" s="13"/>
      <c r="BC395" s="13"/>
      <c r="BD395" s="13"/>
      <c r="BE395" s="130"/>
      <c r="BF395" s="19"/>
      <c r="BG395" s="19"/>
      <c r="BH395" s="13"/>
      <c r="BI395" s="13"/>
      <c r="BJ395" s="13"/>
      <c r="BK395" s="13"/>
      <c r="BL395" s="13"/>
      <c r="BM395" s="130"/>
      <c r="BN395" s="19"/>
      <c r="BO395" s="19"/>
      <c r="BP395" s="13"/>
      <c r="BQ395" s="13"/>
      <c r="BR395" s="13"/>
      <c r="BS395" s="13"/>
      <c r="BT395" s="13"/>
      <c r="BU395" s="130"/>
      <c r="BV395" s="19"/>
      <c r="BW395" s="19"/>
      <c r="BX395" s="13"/>
      <c r="BY395" s="13"/>
      <c r="BZ395" s="13"/>
      <c r="CA395" s="13"/>
      <c r="CB395" s="13"/>
      <c r="CC395" s="130"/>
      <c r="CD395" s="19"/>
      <c r="CE395" s="19"/>
      <c r="CF395" s="13"/>
      <c r="CG395" s="13"/>
      <c r="CH395" s="13"/>
      <c r="CI395" s="13"/>
      <c r="CJ395" s="13"/>
      <c r="CK395" s="130"/>
      <c r="CL395" s="19"/>
      <c r="CM395" s="19"/>
      <c r="CN395" s="13"/>
      <c r="CO395" s="13"/>
      <c r="CP395" s="13"/>
      <c r="CQ395" s="13"/>
      <c r="CR395" s="13"/>
      <c r="CS395" s="130"/>
      <c r="CT395" s="19"/>
      <c r="CU395" s="19"/>
      <c r="CV395" s="13"/>
      <c r="CW395" s="13"/>
      <c r="CX395" s="13"/>
      <c r="CY395" s="13"/>
      <c r="CZ395" s="13"/>
      <c r="DA395" s="130"/>
      <c r="DB395" s="19"/>
      <c r="DC395" s="19"/>
      <c r="DD395" s="13"/>
      <c r="DE395" s="13"/>
      <c r="DF395" s="13"/>
      <c r="DG395" s="13"/>
      <c r="DH395" s="13"/>
      <c r="DI395" s="130"/>
      <c r="DJ395" s="19"/>
      <c r="DK395" s="19"/>
      <c r="DL395" s="13"/>
      <c r="DM395" s="13"/>
      <c r="DN395" s="13"/>
      <c r="DO395" s="13"/>
      <c r="DP395" s="13"/>
      <c r="DQ395" s="130"/>
      <c r="DR395" s="19"/>
      <c r="DS395" s="19"/>
      <c r="DT395" s="13"/>
      <c r="DU395" s="13"/>
      <c r="DV395" s="13"/>
      <c r="DW395" s="13"/>
      <c r="DX395" s="13"/>
      <c r="DY395" s="130"/>
      <c r="DZ395" s="19"/>
      <c r="EA395" s="19"/>
      <c r="EB395" s="194"/>
      <c r="EC395" s="194"/>
      <c r="ED395" s="194"/>
      <c r="EE395" s="194"/>
      <c r="EF395" s="194"/>
      <c r="EG395" s="391"/>
      <c r="EH395" s="19"/>
      <c r="EI395" s="19"/>
      <c r="EJ395" s="13"/>
      <c r="EK395" s="13"/>
      <c r="EL395" s="13"/>
      <c r="EM395" s="13"/>
      <c r="EN395" s="13"/>
      <c r="EO395" s="130"/>
      <c r="EP395" s="19"/>
      <c r="EQ395" s="19"/>
    </row>
    <row r="396" spans="1:147" ht="37.5" customHeight="1">
      <c r="A396" s="19"/>
      <c r="B396" s="19"/>
      <c r="C396" s="19"/>
      <c r="D396" s="13"/>
      <c r="E396" s="13"/>
      <c r="F396" s="13"/>
      <c r="G396" s="13"/>
      <c r="H396" s="13"/>
      <c r="I396" s="130"/>
      <c r="J396" s="19"/>
      <c r="K396" s="19"/>
      <c r="L396" s="13"/>
      <c r="M396" s="13"/>
      <c r="N396" s="13"/>
      <c r="O396" s="13"/>
      <c r="P396" s="13"/>
      <c r="Q396" s="130"/>
      <c r="R396" s="19"/>
      <c r="S396" s="19"/>
      <c r="T396" s="13"/>
      <c r="U396" s="13"/>
      <c r="V396" s="13"/>
      <c r="W396" s="13"/>
      <c r="X396" s="13"/>
      <c r="Y396" s="130"/>
      <c r="Z396" s="19"/>
      <c r="AA396" s="19"/>
      <c r="AB396" s="13"/>
      <c r="AC396" s="13"/>
      <c r="AD396" s="13"/>
      <c r="AE396" s="13"/>
      <c r="AF396" s="13"/>
      <c r="AG396" s="130"/>
      <c r="AH396" s="19"/>
      <c r="AI396" s="19"/>
      <c r="AJ396" s="13"/>
      <c r="AK396" s="13"/>
      <c r="AL396" s="13"/>
      <c r="AM396" s="13"/>
      <c r="AN396" s="13"/>
      <c r="AO396" s="130"/>
      <c r="AP396" s="19"/>
      <c r="AQ396" s="19"/>
      <c r="AR396" s="13"/>
      <c r="AS396" s="13"/>
      <c r="AT396" s="13"/>
      <c r="AU396" s="13"/>
      <c r="AV396" s="13"/>
      <c r="AW396" s="130"/>
      <c r="AX396" s="19"/>
      <c r="AY396" s="19"/>
      <c r="AZ396" s="13"/>
      <c r="BA396" s="13"/>
      <c r="BB396" s="13"/>
      <c r="BC396" s="13"/>
      <c r="BD396" s="13"/>
      <c r="BE396" s="130"/>
      <c r="BF396" s="19"/>
      <c r="BG396" s="19"/>
      <c r="BH396" s="13"/>
      <c r="BI396" s="13"/>
      <c r="BJ396" s="13"/>
      <c r="BK396" s="13"/>
      <c r="BL396" s="13"/>
      <c r="BM396" s="130"/>
      <c r="BN396" s="19"/>
      <c r="BO396" s="19"/>
      <c r="BP396" s="13"/>
      <c r="BQ396" s="13"/>
      <c r="BR396" s="13"/>
      <c r="BS396" s="13"/>
      <c r="BT396" s="13"/>
      <c r="BU396" s="130"/>
      <c r="BV396" s="19"/>
      <c r="BW396" s="19"/>
      <c r="BX396" s="13"/>
      <c r="BY396" s="13"/>
      <c r="BZ396" s="13"/>
      <c r="CA396" s="13"/>
      <c r="CB396" s="13"/>
      <c r="CC396" s="130"/>
      <c r="CD396" s="19"/>
      <c r="CE396" s="19"/>
      <c r="CF396" s="13"/>
      <c r="CG396" s="13"/>
      <c r="CH396" s="13"/>
      <c r="CI396" s="13"/>
      <c r="CJ396" s="13"/>
      <c r="CK396" s="130"/>
      <c r="CL396" s="19"/>
      <c r="CM396" s="19"/>
      <c r="CN396" s="13"/>
      <c r="CO396" s="13"/>
      <c r="CP396" s="13"/>
      <c r="CQ396" s="13"/>
      <c r="CR396" s="13"/>
      <c r="CS396" s="130"/>
      <c r="CT396" s="19"/>
      <c r="CU396" s="19"/>
      <c r="CV396" s="13"/>
      <c r="CW396" s="13"/>
      <c r="CX396" s="13"/>
      <c r="CY396" s="13"/>
      <c r="CZ396" s="13"/>
      <c r="DA396" s="130"/>
      <c r="DB396" s="19"/>
      <c r="DC396" s="19"/>
      <c r="DD396" s="13"/>
      <c r="DE396" s="13"/>
      <c r="DF396" s="13"/>
      <c r="DG396" s="13"/>
      <c r="DH396" s="13"/>
      <c r="DI396" s="130"/>
      <c r="DJ396" s="19"/>
      <c r="DK396" s="19"/>
      <c r="DL396" s="13"/>
      <c r="DM396" s="13"/>
      <c r="DN396" s="13"/>
      <c r="DO396" s="13"/>
      <c r="DP396" s="13"/>
      <c r="DQ396" s="130"/>
      <c r="DR396" s="19"/>
      <c r="DS396" s="19"/>
      <c r="DT396" s="13"/>
      <c r="DU396" s="13"/>
      <c r="DV396" s="13"/>
      <c r="DW396" s="13"/>
      <c r="DX396" s="13"/>
      <c r="DY396" s="130"/>
      <c r="DZ396" s="19"/>
      <c r="EA396" s="19"/>
      <c r="EB396" s="194"/>
      <c r="EC396" s="194"/>
      <c r="ED396" s="194"/>
      <c r="EE396" s="194"/>
      <c r="EF396" s="194"/>
      <c r="EG396" s="391"/>
      <c r="EH396" s="19"/>
      <c r="EI396" s="19"/>
      <c r="EJ396" s="13"/>
      <c r="EK396" s="13"/>
      <c r="EL396" s="13"/>
      <c r="EM396" s="13"/>
      <c r="EN396" s="13"/>
      <c r="EO396" s="130"/>
      <c r="EP396" s="19"/>
      <c r="EQ396" s="19"/>
    </row>
    <row r="397" spans="1:147" ht="37.5" customHeight="1">
      <c r="A397" s="19"/>
      <c r="B397" s="19"/>
      <c r="C397" s="19"/>
      <c r="D397" s="13"/>
      <c r="E397" s="13"/>
      <c r="F397" s="13"/>
      <c r="G397" s="13"/>
      <c r="H397" s="13"/>
      <c r="I397" s="130"/>
      <c r="J397" s="19"/>
      <c r="K397" s="19"/>
      <c r="L397" s="13"/>
      <c r="M397" s="13"/>
      <c r="N397" s="13"/>
      <c r="O397" s="13"/>
      <c r="P397" s="13"/>
      <c r="Q397" s="130"/>
      <c r="R397" s="19"/>
      <c r="S397" s="19"/>
      <c r="T397" s="13"/>
      <c r="U397" s="13"/>
      <c r="V397" s="13"/>
      <c r="W397" s="13"/>
      <c r="X397" s="13"/>
      <c r="Y397" s="130"/>
      <c r="Z397" s="19"/>
      <c r="AA397" s="19"/>
      <c r="AB397" s="13"/>
      <c r="AC397" s="13"/>
      <c r="AD397" s="13"/>
      <c r="AE397" s="13"/>
      <c r="AF397" s="13"/>
      <c r="AG397" s="130"/>
      <c r="AH397" s="19"/>
      <c r="AI397" s="19"/>
      <c r="AJ397" s="13"/>
      <c r="AK397" s="13"/>
      <c r="AL397" s="13"/>
      <c r="AM397" s="13"/>
      <c r="AN397" s="13"/>
      <c r="AO397" s="130"/>
      <c r="AP397" s="19"/>
      <c r="AQ397" s="19"/>
      <c r="AR397" s="13"/>
      <c r="AS397" s="13"/>
      <c r="AT397" s="13"/>
      <c r="AU397" s="13"/>
      <c r="AV397" s="13"/>
      <c r="AW397" s="130"/>
      <c r="AX397" s="19"/>
      <c r="AY397" s="19"/>
      <c r="AZ397" s="13"/>
      <c r="BA397" s="13"/>
      <c r="BB397" s="13"/>
      <c r="BC397" s="13"/>
      <c r="BD397" s="13"/>
      <c r="BE397" s="130"/>
      <c r="BF397" s="19"/>
      <c r="BG397" s="19"/>
      <c r="BH397" s="13"/>
      <c r="BI397" s="13"/>
      <c r="BJ397" s="13"/>
      <c r="BK397" s="13"/>
      <c r="BL397" s="13"/>
      <c r="BM397" s="130"/>
      <c r="BN397" s="19"/>
      <c r="BO397" s="19"/>
      <c r="BP397" s="13"/>
      <c r="BQ397" s="13"/>
      <c r="BR397" s="13"/>
      <c r="BS397" s="13"/>
      <c r="BT397" s="13"/>
      <c r="BU397" s="130"/>
      <c r="BV397" s="19"/>
      <c r="BW397" s="19"/>
      <c r="BX397" s="13"/>
      <c r="BY397" s="13"/>
      <c r="BZ397" s="13"/>
      <c r="CA397" s="13"/>
      <c r="CB397" s="13"/>
      <c r="CC397" s="130"/>
      <c r="CD397" s="19"/>
      <c r="CE397" s="19"/>
      <c r="CF397" s="13"/>
      <c r="CG397" s="13"/>
      <c r="CH397" s="13"/>
      <c r="CI397" s="13"/>
      <c r="CJ397" s="13"/>
      <c r="CK397" s="130"/>
      <c r="CL397" s="19"/>
      <c r="CM397" s="19"/>
      <c r="CN397" s="13"/>
      <c r="CO397" s="13"/>
      <c r="CP397" s="13"/>
      <c r="CQ397" s="13"/>
      <c r="CR397" s="13"/>
      <c r="CS397" s="130"/>
      <c r="CT397" s="19"/>
      <c r="CU397" s="19"/>
      <c r="CV397" s="13"/>
      <c r="CW397" s="13"/>
      <c r="CX397" s="13"/>
      <c r="CY397" s="13"/>
      <c r="CZ397" s="13"/>
      <c r="DA397" s="130"/>
      <c r="DB397" s="19"/>
      <c r="DC397" s="19"/>
      <c r="DD397" s="13"/>
      <c r="DE397" s="13"/>
      <c r="DF397" s="13"/>
      <c r="DG397" s="13"/>
      <c r="DH397" s="13"/>
      <c r="DI397" s="130"/>
      <c r="DJ397" s="19"/>
      <c r="DK397" s="19"/>
      <c r="DL397" s="13"/>
      <c r="DM397" s="13"/>
      <c r="DN397" s="13"/>
      <c r="DO397" s="13"/>
      <c r="DP397" s="13"/>
      <c r="DQ397" s="130"/>
      <c r="DR397" s="19"/>
      <c r="DS397" s="19"/>
      <c r="DT397" s="13"/>
      <c r="DU397" s="13"/>
      <c r="DV397" s="13"/>
      <c r="DW397" s="13"/>
      <c r="DX397" s="13"/>
      <c r="DY397" s="130"/>
      <c r="DZ397" s="19"/>
      <c r="EA397" s="19"/>
      <c r="EB397" s="194"/>
      <c r="EC397" s="194"/>
      <c r="ED397" s="194"/>
      <c r="EE397" s="194"/>
      <c r="EF397" s="194"/>
      <c r="EG397" s="391"/>
      <c r="EH397" s="19"/>
      <c r="EI397" s="19"/>
      <c r="EJ397" s="13"/>
      <c r="EK397" s="13"/>
      <c r="EL397" s="13"/>
      <c r="EM397" s="13"/>
      <c r="EN397" s="13"/>
      <c r="EO397" s="130"/>
      <c r="EP397" s="19"/>
      <c r="EQ397" s="19"/>
    </row>
    <row r="398" spans="1:147" ht="37.5" customHeight="1">
      <c r="A398" s="19"/>
      <c r="B398" s="19"/>
      <c r="C398" s="19"/>
      <c r="D398" s="13"/>
      <c r="E398" s="13"/>
      <c r="F398" s="13"/>
      <c r="G398" s="13"/>
      <c r="H398" s="13"/>
      <c r="I398" s="130"/>
      <c r="J398" s="19"/>
      <c r="K398" s="19"/>
      <c r="L398" s="13"/>
      <c r="M398" s="13"/>
      <c r="N398" s="13"/>
      <c r="O398" s="13"/>
      <c r="P398" s="13"/>
      <c r="Q398" s="130"/>
      <c r="R398" s="19"/>
      <c r="S398" s="19"/>
      <c r="T398" s="13"/>
      <c r="U398" s="13"/>
      <c r="V398" s="13"/>
      <c r="W398" s="13"/>
      <c r="X398" s="13"/>
      <c r="Y398" s="130"/>
      <c r="Z398" s="19"/>
      <c r="AA398" s="19"/>
      <c r="AB398" s="13"/>
      <c r="AC398" s="13"/>
      <c r="AD398" s="13"/>
      <c r="AE398" s="13"/>
      <c r="AF398" s="13"/>
      <c r="AG398" s="130"/>
      <c r="AH398" s="19"/>
      <c r="AI398" s="19"/>
      <c r="AJ398" s="13"/>
      <c r="AK398" s="13"/>
      <c r="AL398" s="13"/>
      <c r="AM398" s="13"/>
      <c r="AN398" s="13"/>
      <c r="AO398" s="130"/>
      <c r="AP398" s="19"/>
      <c r="AQ398" s="19"/>
      <c r="AR398" s="13"/>
      <c r="AS398" s="13"/>
      <c r="AT398" s="13"/>
      <c r="AU398" s="13"/>
      <c r="AV398" s="13"/>
      <c r="AW398" s="130"/>
      <c r="AX398" s="19"/>
      <c r="AY398" s="19"/>
      <c r="AZ398" s="13"/>
      <c r="BA398" s="13"/>
      <c r="BB398" s="13"/>
      <c r="BC398" s="13"/>
      <c r="BD398" s="13"/>
      <c r="BE398" s="130"/>
      <c r="BF398" s="19"/>
      <c r="BG398" s="19"/>
      <c r="BH398" s="13"/>
      <c r="BI398" s="13"/>
      <c r="BJ398" s="13"/>
      <c r="BK398" s="13"/>
      <c r="BL398" s="13"/>
      <c r="BM398" s="130"/>
      <c r="BN398" s="19"/>
      <c r="BO398" s="19"/>
      <c r="BP398" s="13"/>
      <c r="BQ398" s="13"/>
      <c r="BR398" s="13"/>
      <c r="BS398" s="13"/>
      <c r="BT398" s="13"/>
      <c r="BU398" s="130"/>
      <c r="BV398" s="19"/>
      <c r="BW398" s="19"/>
      <c r="BX398" s="13"/>
      <c r="BY398" s="13"/>
      <c r="BZ398" s="13"/>
      <c r="CA398" s="13"/>
      <c r="CB398" s="13"/>
      <c r="CC398" s="130"/>
      <c r="CD398" s="19"/>
      <c r="CE398" s="19"/>
      <c r="CF398" s="13"/>
      <c r="CG398" s="13"/>
      <c r="CH398" s="13"/>
      <c r="CI398" s="13"/>
      <c r="CJ398" s="13"/>
      <c r="CK398" s="130"/>
      <c r="CL398" s="19"/>
      <c r="CM398" s="19"/>
      <c r="CN398" s="13"/>
      <c r="CO398" s="13"/>
      <c r="CP398" s="13"/>
      <c r="CQ398" s="13"/>
      <c r="CR398" s="13"/>
      <c r="CS398" s="130"/>
      <c r="CT398" s="19"/>
      <c r="CU398" s="19"/>
      <c r="CV398" s="13"/>
      <c r="CW398" s="13"/>
      <c r="CX398" s="13"/>
      <c r="CY398" s="13"/>
      <c r="CZ398" s="13"/>
      <c r="DA398" s="130"/>
      <c r="DB398" s="19"/>
      <c r="DC398" s="19"/>
      <c r="DD398" s="13"/>
      <c r="DE398" s="13"/>
      <c r="DF398" s="13"/>
      <c r="DG398" s="13"/>
      <c r="DH398" s="13"/>
      <c r="DI398" s="130"/>
      <c r="DJ398" s="19"/>
      <c r="DK398" s="19"/>
      <c r="DL398" s="13"/>
      <c r="DM398" s="13"/>
      <c r="DN398" s="13"/>
      <c r="DO398" s="13"/>
      <c r="DP398" s="13"/>
      <c r="DQ398" s="130"/>
      <c r="DR398" s="19"/>
      <c r="DS398" s="19"/>
      <c r="DT398" s="13"/>
      <c r="DU398" s="13"/>
      <c r="DV398" s="13"/>
      <c r="DW398" s="13"/>
      <c r="DX398" s="13"/>
      <c r="DY398" s="130"/>
      <c r="DZ398" s="19"/>
      <c r="EA398" s="19"/>
      <c r="EB398" s="194"/>
      <c r="EC398" s="194"/>
      <c r="ED398" s="194"/>
      <c r="EE398" s="194"/>
      <c r="EF398" s="194"/>
      <c r="EG398" s="391"/>
      <c r="EH398" s="19"/>
      <c r="EI398" s="19"/>
      <c r="EJ398" s="13"/>
      <c r="EK398" s="13"/>
      <c r="EL398" s="13"/>
      <c r="EM398" s="13"/>
      <c r="EN398" s="13"/>
      <c r="EO398" s="130"/>
      <c r="EP398" s="19"/>
      <c r="EQ398" s="19"/>
    </row>
    <row r="399" spans="1:147" ht="37.5" customHeight="1">
      <c r="A399" s="19"/>
      <c r="B399" s="19"/>
      <c r="C399" s="19"/>
      <c r="D399" s="13"/>
      <c r="E399" s="13"/>
      <c r="F399" s="13"/>
      <c r="G399" s="13"/>
      <c r="H399" s="13"/>
      <c r="I399" s="130"/>
      <c r="J399" s="19"/>
      <c r="K399" s="19"/>
      <c r="L399" s="13"/>
      <c r="M399" s="13"/>
      <c r="N399" s="13"/>
      <c r="O399" s="13"/>
      <c r="P399" s="13"/>
      <c r="Q399" s="130"/>
      <c r="R399" s="19"/>
      <c r="S399" s="19"/>
      <c r="T399" s="13"/>
      <c r="U399" s="13"/>
      <c r="V399" s="13"/>
      <c r="W399" s="13"/>
      <c r="X399" s="13"/>
      <c r="Y399" s="130"/>
      <c r="Z399" s="19"/>
      <c r="AA399" s="19"/>
      <c r="AB399" s="13"/>
      <c r="AC399" s="13"/>
      <c r="AD399" s="13"/>
      <c r="AE399" s="13"/>
      <c r="AF399" s="13"/>
      <c r="AG399" s="130"/>
      <c r="AH399" s="19"/>
      <c r="AI399" s="19"/>
      <c r="AJ399" s="13"/>
      <c r="AK399" s="13"/>
      <c r="AL399" s="13"/>
      <c r="AM399" s="13"/>
      <c r="AN399" s="13"/>
      <c r="AO399" s="130"/>
      <c r="AP399" s="19"/>
      <c r="AQ399" s="19"/>
      <c r="AR399" s="13"/>
      <c r="AS399" s="13"/>
      <c r="AT399" s="13"/>
      <c r="AU399" s="13"/>
      <c r="AV399" s="13"/>
      <c r="AW399" s="130"/>
      <c r="AX399" s="19"/>
      <c r="AY399" s="19"/>
      <c r="AZ399" s="13"/>
      <c r="BA399" s="13"/>
      <c r="BB399" s="13"/>
      <c r="BC399" s="13"/>
      <c r="BD399" s="13"/>
      <c r="BE399" s="130"/>
      <c r="BF399" s="19"/>
      <c r="BG399" s="19"/>
      <c r="BH399" s="13"/>
      <c r="BI399" s="13"/>
      <c r="BJ399" s="13"/>
      <c r="BK399" s="13"/>
      <c r="BL399" s="13"/>
      <c r="BM399" s="130"/>
      <c r="BN399" s="19"/>
      <c r="BO399" s="19"/>
      <c r="BP399" s="13"/>
      <c r="BQ399" s="13"/>
      <c r="BR399" s="13"/>
      <c r="BS399" s="13"/>
      <c r="BT399" s="13"/>
      <c r="BU399" s="130"/>
      <c r="BV399" s="19"/>
      <c r="BW399" s="19"/>
      <c r="BX399" s="13"/>
      <c r="BY399" s="13"/>
      <c r="BZ399" s="13"/>
      <c r="CA399" s="13"/>
      <c r="CB399" s="13"/>
      <c r="CC399" s="130"/>
      <c r="CD399" s="19"/>
      <c r="CE399" s="19"/>
      <c r="CF399" s="13"/>
      <c r="CG399" s="13"/>
      <c r="CH399" s="13"/>
      <c r="CI399" s="13"/>
      <c r="CJ399" s="13"/>
      <c r="CK399" s="130"/>
      <c r="CL399" s="19"/>
      <c r="CM399" s="19"/>
      <c r="CN399" s="13"/>
      <c r="CO399" s="13"/>
      <c r="CP399" s="13"/>
      <c r="CQ399" s="13"/>
      <c r="CR399" s="13"/>
      <c r="CS399" s="130"/>
      <c r="CT399" s="19"/>
      <c r="CU399" s="19"/>
      <c r="CV399" s="13"/>
      <c r="CW399" s="13"/>
      <c r="CX399" s="13"/>
      <c r="CY399" s="13"/>
      <c r="CZ399" s="13"/>
      <c r="DA399" s="130"/>
      <c r="DB399" s="19"/>
      <c r="DC399" s="19"/>
      <c r="DD399" s="13"/>
      <c r="DE399" s="13"/>
      <c r="DF399" s="13"/>
      <c r="DG399" s="13"/>
      <c r="DH399" s="13"/>
      <c r="DI399" s="130"/>
      <c r="DJ399" s="19"/>
      <c r="DK399" s="19"/>
      <c r="DL399" s="13"/>
      <c r="DM399" s="13"/>
      <c r="DN399" s="13"/>
      <c r="DO399" s="13"/>
      <c r="DP399" s="13"/>
      <c r="DQ399" s="130"/>
      <c r="DR399" s="19"/>
      <c r="DS399" s="19"/>
      <c r="DT399" s="13"/>
      <c r="DU399" s="13"/>
      <c r="DV399" s="13"/>
      <c r="DW399" s="13"/>
      <c r="DX399" s="13"/>
      <c r="DY399" s="130"/>
      <c r="DZ399" s="19"/>
      <c r="EA399" s="19"/>
      <c r="EB399" s="194"/>
      <c r="EC399" s="194"/>
      <c r="ED399" s="194"/>
      <c r="EE399" s="194"/>
      <c r="EF399" s="194"/>
      <c r="EG399" s="391"/>
      <c r="EH399" s="19"/>
      <c r="EI399" s="19"/>
      <c r="EJ399" s="13"/>
      <c r="EK399" s="13"/>
      <c r="EL399" s="13"/>
      <c r="EM399" s="13"/>
      <c r="EN399" s="13"/>
      <c r="EO399" s="130"/>
      <c r="EP399" s="19"/>
      <c r="EQ399" s="19"/>
    </row>
    <row r="400" spans="1:147" ht="37.5" customHeight="1">
      <c r="A400" s="19"/>
      <c r="B400" s="19"/>
      <c r="C400" s="19"/>
      <c r="D400" s="13"/>
      <c r="E400" s="13"/>
      <c r="F400" s="13"/>
      <c r="G400" s="13"/>
      <c r="H400" s="13"/>
      <c r="I400" s="130"/>
      <c r="J400" s="19"/>
      <c r="K400" s="19"/>
      <c r="L400" s="13"/>
      <c r="M400" s="13"/>
      <c r="N400" s="13"/>
      <c r="O400" s="13"/>
      <c r="P400" s="13"/>
      <c r="Q400" s="130"/>
      <c r="R400" s="19"/>
      <c r="S400" s="19"/>
      <c r="T400" s="13"/>
      <c r="U400" s="13"/>
      <c r="V400" s="13"/>
      <c r="W400" s="13"/>
      <c r="X400" s="13"/>
      <c r="Y400" s="130"/>
      <c r="Z400" s="19"/>
      <c r="AA400" s="19"/>
      <c r="AB400" s="13"/>
      <c r="AC400" s="13"/>
      <c r="AD400" s="13"/>
      <c r="AE400" s="13"/>
      <c r="AF400" s="13"/>
      <c r="AG400" s="130"/>
      <c r="AH400" s="19"/>
      <c r="AI400" s="19"/>
      <c r="AJ400" s="13"/>
      <c r="AK400" s="13"/>
      <c r="AL400" s="13"/>
      <c r="AM400" s="13"/>
      <c r="AN400" s="13"/>
      <c r="AO400" s="130"/>
      <c r="AP400" s="19"/>
      <c r="AQ400" s="19"/>
      <c r="AR400" s="13"/>
      <c r="AS400" s="13"/>
      <c r="AT400" s="13"/>
      <c r="AU400" s="13"/>
      <c r="AV400" s="13"/>
      <c r="AW400" s="130"/>
      <c r="AX400" s="19"/>
      <c r="AY400" s="19"/>
      <c r="AZ400" s="13"/>
      <c r="BA400" s="13"/>
      <c r="BB400" s="13"/>
      <c r="BC400" s="13"/>
      <c r="BD400" s="13"/>
      <c r="BE400" s="130"/>
      <c r="BF400" s="19"/>
      <c r="BG400" s="19"/>
      <c r="BH400" s="13"/>
      <c r="BI400" s="13"/>
      <c r="BJ400" s="13"/>
      <c r="BK400" s="13"/>
      <c r="BL400" s="13"/>
      <c r="BM400" s="130"/>
      <c r="BN400" s="19"/>
      <c r="BO400" s="19"/>
      <c r="BP400" s="13"/>
      <c r="BQ400" s="13"/>
      <c r="BR400" s="13"/>
      <c r="BS400" s="13"/>
      <c r="BT400" s="13"/>
      <c r="BU400" s="130"/>
      <c r="BV400" s="19"/>
      <c r="BW400" s="19"/>
      <c r="BX400" s="13"/>
      <c r="BY400" s="13"/>
      <c r="BZ400" s="13"/>
      <c r="CA400" s="13"/>
      <c r="CB400" s="13"/>
      <c r="CC400" s="130"/>
      <c r="CD400" s="19"/>
      <c r="CE400" s="19"/>
      <c r="CF400" s="13"/>
      <c r="CG400" s="13"/>
      <c r="CH400" s="13"/>
      <c r="CI400" s="13"/>
      <c r="CJ400" s="13"/>
      <c r="CK400" s="130"/>
      <c r="CL400" s="19"/>
      <c r="CM400" s="19"/>
      <c r="CN400" s="13"/>
      <c r="CO400" s="13"/>
      <c r="CP400" s="13"/>
      <c r="CQ400" s="13"/>
      <c r="CR400" s="13"/>
      <c r="CS400" s="130"/>
      <c r="CT400" s="19"/>
      <c r="CU400" s="19"/>
      <c r="CV400" s="13"/>
      <c r="CW400" s="13"/>
      <c r="CX400" s="13"/>
      <c r="CY400" s="13"/>
      <c r="CZ400" s="13"/>
      <c r="DA400" s="130"/>
      <c r="DB400" s="19"/>
      <c r="DC400" s="19"/>
      <c r="DD400" s="13"/>
      <c r="DE400" s="13"/>
      <c r="DF400" s="13"/>
      <c r="DG400" s="13"/>
      <c r="DH400" s="13"/>
      <c r="DI400" s="130"/>
      <c r="DJ400" s="19"/>
      <c r="DK400" s="19"/>
      <c r="DL400" s="13"/>
      <c r="DM400" s="13"/>
      <c r="DN400" s="13"/>
      <c r="DO400" s="13"/>
      <c r="DP400" s="13"/>
      <c r="DQ400" s="130"/>
      <c r="DR400" s="19"/>
      <c r="DS400" s="19"/>
      <c r="DT400" s="13"/>
      <c r="DU400" s="13"/>
      <c r="DV400" s="13"/>
      <c r="DW400" s="13"/>
      <c r="DX400" s="13"/>
      <c r="DY400" s="130"/>
      <c r="DZ400" s="19"/>
      <c r="EA400" s="19"/>
      <c r="EB400" s="194"/>
      <c r="EC400" s="194"/>
      <c r="ED400" s="194"/>
      <c r="EE400" s="194"/>
      <c r="EF400" s="194"/>
      <c r="EG400" s="391"/>
      <c r="EH400" s="19"/>
      <c r="EI400" s="19"/>
      <c r="EJ400" s="13"/>
      <c r="EK400" s="13"/>
      <c r="EL400" s="13"/>
      <c r="EM400" s="13"/>
      <c r="EN400" s="13"/>
      <c r="EO400" s="130"/>
      <c r="EP400" s="19"/>
      <c r="EQ400" s="19"/>
    </row>
    <row r="401" spans="1:147" ht="37.5" customHeight="1">
      <c r="A401" s="19"/>
      <c r="B401" s="19"/>
      <c r="C401" s="19"/>
      <c r="D401" s="13"/>
      <c r="E401" s="13"/>
      <c r="F401" s="13"/>
      <c r="G401" s="13"/>
      <c r="H401" s="13"/>
      <c r="I401" s="130"/>
      <c r="J401" s="19"/>
      <c r="K401" s="19"/>
      <c r="L401" s="13"/>
      <c r="M401" s="13"/>
      <c r="N401" s="13"/>
      <c r="O401" s="13"/>
      <c r="P401" s="13"/>
      <c r="Q401" s="130"/>
      <c r="R401" s="19"/>
      <c r="S401" s="19"/>
      <c r="T401" s="13"/>
      <c r="U401" s="13"/>
      <c r="V401" s="13"/>
      <c r="W401" s="13"/>
      <c r="X401" s="13"/>
      <c r="Y401" s="130"/>
      <c r="Z401" s="19"/>
      <c r="AA401" s="19"/>
      <c r="AB401" s="13"/>
      <c r="AC401" s="13"/>
      <c r="AD401" s="13"/>
      <c r="AE401" s="13"/>
      <c r="AF401" s="13"/>
      <c r="AG401" s="130"/>
      <c r="AH401" s="19"/>
      <c r="AI401" s="19"/>
      <c r="AJ401" s="13"/>
      <c r="AK401" s="13"/>
      <c r="AL401" s="13"/>
      <c r="AM401" s="13"/>
      <c r="AN401" s="13"/>
      <c r="AO401" s="130"/>
      <c r="AP401" s="19"/>
      <c r="AQ401" s="19"/>
      <c r="AR401" s="13"/>
      <c r="AS401" s="13"/>
      <c r="AT401" s="13"/>
      <c r="AU401" s="13"/>
      <c r="AV401" s="13"/>
      <c r="AW401" s="130"/>
      <c r="AX401" s="19"/>
      <c r="AY401" s="19"/>
      <c r="AZ401" s="13"/>
      <c r="BA401" s="13"/>
      <c r="BB401" s="13"/>
      <c r="BC401" s="13"/>
      <c r="BD401" s="13"/>
      <c r="BE401" s="130"/>
      <c r="BF401" s="19"/>
      <c r="BG401" s="19"/>
      <c r="BH401" s="13"/>
      <c r="BI401" s="13"/>
      <c r="BJ401" s="13"/>
      <c r="BK401" s="13"/>
      <c r="BL401" s="13"/>
      <c r="BM401" s="130"/>
      <c r="BN401" s="19"/>
      <c r="BO401" s="19"/>
      <c r="BP401" s="13"/>
      <c r="BQ401" s="13"/>
      <c r="BR401" s="13"/>
      <c r="BS401" s="13"/>
      <c r="BT401" s="13"/>
      <c r="BU401" s="130"/>
      <c r="BV401" s="19"/>
      <c r="BW401" s="19"/>
      <c r="BX401" s="13"/>
      <c r="BY401" s="13"/>
      <c r="BZ401" s="13"/>
      <c r="CA401" s="13"/>
      <c r="CB401" s="13"/>
      <c r="CC401" s="130"/>
      <c r="CD401" s="19"/>
      <c r="CE401" s="19"/>
      <c r="CF401" s="13"/>
      <c r="CG401" s="13"/>
      <c r="CH401" s="13"/>
      <c r="CI401" s="13"/>
      <c r="CJ401" s="13"/>
      <c r="CK401" s="130"/>
      <c r="CL401" s="19"/>
      <c r="CM401" s="19"/>
      <c r="CN401" s="13"/>
      <c r="CO401" s="13"/>
      <c r="CP401" s="13"/>
      <c r="CQ401" s="13"/>
      <c r="CR401" s="13"/>
      <c r="CS401" s="130"/>
      <c r="CT401" s="19"/>
      <c r="CU401" s="19"/>
      <c r="CV401" s="13"/>
      <c r="CW401" s="13"/>
      <c r="CX401" s="13"/>
      <c r="CY401" s="13"/>
      <c r="CZ401" s="13"/>
      <c r="DA401" s="130"/>
      <c r="DB401" s="19"/>
      <c r="DC401" s="19"/>
      <c r="DD401" s="13"/>
      <c r="DE401" s="13"/>
      <c r="DF401" s="13"/>
      <c r="DG401" s="13"/>
      <c r="DH401" s="13"/>
      <c r="DI401" s="130"/>
      <c r="DJ401" s="19"/>
      <c r="DK401" s="19"/>
      <c r="DL401" s="13"/>
      <c r="DM401" s="13"/>
      <c r="DN401" s="13"/>
      <c r="DO401" s="13"/>
      <c r="DP401" s="13"/>
      <c r="DQ401" s="130"/>
      <c r="DR401" s="19"/>
      <c r="DS401" s="19"/>
      <c r="DT401" s="13"/>
      <c r="DU401" s="13"/>
      <c r="DV401" s="13"/>
      <c r="DW401" s="13"/>
      <c r="DX401" s="13"/>
      <c r="DY401" s="130"/>
      <c r="DZ401" s="19"/>
      <c r="EA401" s="19"/>
      <c r="EB401" s="194"/>
      <c r="EC401" s="194"/>
      <c r="ED401" s="194"/>
      <c r="EE401" s="194"/>
      <c r="EF401" s="194"/>
      <c r="EG401" s="391"/>
      <c r="EH401" s="19"/>
      <c r="EI401" s="19"/>
      <c r="EJ401" s="13"/>
      <c r="EK401" s="13"/>
      <c r="EL401" s="13"/>
      <c r="EM401" s="13"/>
      <c r="EN401" s="13"/>
      <c r="EO401" s="130"/>
      <c r="EP401" s="19"/>
      <c r="EQ401" s="19"/>
    </row>
    <row r="402" spans="1:147" ht="37.5" customHeight="1">
      <c r="A402" s="19"/>
      <c r="B402" s="19"/>
      <c r="C402" s="19"/>
      <c r="D402" s="13"/>
      <c r="E402" s="13"/>
      <c r="F402" s="13"/>
      <c r="G402" s="13"/>
      <c r="H402" s="13"/>
      <c r="I402" s="130"/>
      <c r="J402" s="19"/>
      <c r="K402" s="19"/>
      <c r="L402" s="13"/>
      <c r="M402" s="13"/>
      <c r="N402" s="13"/>
      <c r="O402" s="13"/>
      <c r="P402" s="13"/>
      <c r="Q402" s="130"/>
      <c r="R402" s="19"/>
      <c r="S402" s="19"/>
      <c r="T402" s="13"/>
      <c r="U402" s="13"/>
      <c r="V402" s="13"/>
      <c r="W402" s="13"/>
      <c r="X402" s="13"/>
      <c r="Y402" s="130"/>
      <c r="Z402" s="19"/>
      <c r="AA402" s="19"/>
      <c r="AB402" s="13"/>
      <c r="AC402" s="13"/>
      <c r="AD402" s="13"/>
      <c r="AE402" s="13"/>
      <c r="AF402" s="13"/>
      <c r="AG402" s="130"/>
      <c r="AH402" s="19"/>
      <c r="AI402" s="19"/>
      <c r="AJ402" s="13"/>
      <c r="AK402" s="13"/>
      <c r="AL402" s="13"/>
      <c r="AM402" s="13"/>
      <c r="AN402" s="13"/>
      <c r="AO402" s="130"/>
      <c r="AP402" s="19"/>
      <c r="AQ402" s="19"/>
      <c r="AR402" s="13"/>
      <c r="AS402" s="13"/>
      <c r="AT402" s="13"/>
      <c r="AU402" s="13"/>
      <c r="AV402" s="13"/>
      <c r="AW402" s="130"/>
      <c r="AX402" s="19"/>
      <c r="AY402" s="19"/>
      <c r="AZ402" s="13"/>
      <c r="BA402" s="13"/>
      <c r="BB402" s="13"/>
      <c r="BC402" s="13"/>
      <c r="BD402" s="13"/>
      <c r="BE402" s="130"/>
      <c r="BF402" s="19"/>
      <c r="BG402" s="19"/>
      <c r="BH402" s="13"/>
      <c r="BI402" s="13"/>
      <c r="BJ402" s="13"/>
      <c r="BK402" s="13"/>
      <c r="BL402" s="13"/>
      <c r="BM402" s="130"/>
      <c r="BN402" s="19"/>
      <c r="BO402" s="19"/>
      <c r="BP402" s="13"/>
      <c r="BQ402" s="13"/>
      <c r="BR402" s="13"/>
      <c r="BS402" s="13"/>
      <c r="BT402" s="13"/>
      <c r="BU402" s="130"/>
      <c r="BV402" s="19"/>
      <c r="BW402" s="19"/>
      <c r="BX402" s="13"/>
      <c r="BY402" s="13"/>
      <c r="BZ402" s="13"/>
      <c r="CA402" s="13"/>
      <c r="CB402" s="13"/>
      <c r="CC402" s="130"/>
      <c r="CD402" s="19"/>
      <c r="CE402" s="19"/>
      <c r="CF402" s="13"/>
      <c r="CG402" s="13"/>
      <c r="CH402" s="13"/>
      <c r="CI402" s="13"/>
      <c r="CJ402" s="13"/>
      <c r="CK402" s="130"/>
      <c r="CL402" s="19"/>
      <c r="CM402" s="19"/>
      <c r="CN402" s="13"/>
      <c r="CO402" s="13"/>
      <c r="CP402" s="13"/>
      <c r="CQ402" s="13"/>
      <c r="CR402" s="13"/>
      <c r="CS402" s="130"/>
      <c r="CT402" s="19"/>
      <c r="CU402" s="19"/>
      <c r="CV402" s="13"/>
      <c r="CW402" s="13"/>
      <c r="CX402" s="13"/>
      <c r="CY402" s="13"/>
      <c r="CZ402" s="13"/>
      <c r="DA402" s="130"/>
      <c r="DB402" s="19"/>
      <c r="DC402" s="19"/>
      <c r="DD402" s="13"/>
      <c r="DE402" s="13"/>
      <c r="DF402" s="13"/>
      <c r="DG402" s="13"/>
      <c r="DH402" s="13"/>
      <c r="DI402" s="130"/>
      <c r="DJ402" s="19"/>
      <c r="DK402" s="19"/>
      <c r="DL402" s="13"/>
      <c r="DM402" s="13"/>
      <c r="DN402" s="13"/>
      <c r="DO402" s="13"/>
      <c r="DP402" s="13"/>
      <c r="DQ402" s="130"/>
      <c r="DR402" s="19"/>
      <c r="DS402" s="19"/>
      <c r="DT402" s="13"/>
      <c r="DU402" s="13"/>
      <c r="DV402" s="13"/>
      <c r="DW402" s="13"/>
      <c r="DX402" s="13"/>
      <c r="DY402" s="130"/>
      <c r="DZ402" s="19"/>
      <c r="EA402" s="19"/>
      <c r="EB402" s="194"/>
      <c r="EC402" s="194"/>
      <c r="ED402" s="194"/>
      <c r="EE402" s="194"/>
      <c r="EF402" s="194"/>
      <c r="EG402" s="391"/>
      <c r="EH402" s="19"/>
      <c r="EI402" s="19"/>
      <c r="EJ402" s="13"/>
      <c r="EK402" s="13"/>
      <c r="EL402" s="13"/>
      <c r="EM402" s="13"/>
      <c r="EN402" s="13"/>
      <c r="EO402" s="130"/>
      <c r="EP402" s="19"/>
      <c r="EQ402" s="19"/>
    </row>
    <row r="403" spans="1:147" ht="37.5" customHeight="1">
      <c r="A403" s="19"/>
      <c r="B403" s="19"/>
      <c r="C403" s="19"/>
      <c r="D403" s="13"/>
      <c r="E403" s="13"/>
      <c r="F403" s="13"/>
      <c r="G403" s="13"/>
      <c r="H403" s="13"/>
      <c r="I403" s="130"/>
      <c r="J403" s="19"/>
      <c r="K403" s="19"/>
      <c r="L403" s="13"/>
      <c r="M403" s="13"/>
      <c r="N403" s="13"/>
      <c r="O403" s="13"/>
      <c r="P403" s="13"/>
      <c r="Q403" s="130"/>
      <c r="R403" s="19"/>
      <c r="S403" s="19"/>
      <c r="T403" s="13"/>
      <c r="U403" s="13"/>
      <c r="V403" s="13"/>
      <c r="W403" s="13"/>
      <c r="X403" s="13"/>
      <c r="Y403" s="130"/>
      <c r="Z403" s="19"/>
      <c r="AA403" s="19"/>
      <c r="AB403" s="13"/>
      <c r="AC403" s="13"/>
      <c r="AD403" s="13"/>
      <c r="AE403" s="13"/>
      <c r="AF403" s="13"/>
      <c r="AG403" s="130"/>
      <c r="AH403" s="19"/>
      <c r="AI403" s="19"/>
      <c r="AJ403" s="13"/>
      <c r="AK403" s="13"/>
      <c r="AL403" s="13"/>
      <c r="AM403" s="13"/>
      <c r="AN403" s="13"/>
      <c r="AO403" s="130"/>
      <c r="AP403" s="19"/>
      <c r="AQ403" s="19"/>
      <c r="AR403" s="13"/>
      <c r="AS403" s="13"/>
      <c r="AT403" s="13"/>
      <c r="AU403" s="13"/>
      <c r="AV403" s="13"/>
      <c r="AW403" s="130"/>
      <c r="AX403" s="19"/>
      <c r="AY403" s="19"/>
      <c r="AZ403" s="13"/>
      <c r="BA403" s="13"/>
      <c r="BB403" s="13"/>
      <c r="BC403" s="13"/>
      <c r="BD403" s="13"/>
      <c r="BE403" s="130"/>
      <c r="BF403" s="19"/>
      <c r="BG403" s="19"/>
      <c r="BH403" s="13"/>
      <c r="BI403" s="13"/>
      <c r="BJ403" s="13"/>
      <c r="BK403" s="13"/>
      <c r="BL403" s="13"/>
      <c r="BM403" s="130"/>
      <c r="BN403" s="19"/>
      <c r="BO403" s="19"/>
      <c r="BP403" s="13"/>
      <c r="BQ403" s="13"/>
      <c r="BR403" s="13"/>
      <c r="BS403" s="13"/>
      <c r="BT403" s="13"/>
      <c r="BU403" s="130"/>
      <c r="BV403" s="19"/>
      <c r="BW403" s="19"/>
      <c r="BX403" s="13"/>
      <c r="BY403" s="13"/>
      <c r="BZ403" s="13"/>
      <c r="CA403" s="13"/>
      <c r="CB403" s="13"/>
      <c r="CC403" s="130"/>
      <c r="CD403" s="19"/>
      <c r="CE403" s="19"/>
      <c r="CF403" s="13"/>
      <c r="CG403" s="13"/>
      <c r="CH403" s="13"/>
      <c r="CI403" s="13"/>
      <c r="CJ403" s="13"/>
      <c r="CK403" s="130"/>
      <c r="CL403" s="19"/>
      <c r="CM403" s="19"/>
      <c r="CN403" s="13"/>
      <c r="CO403" s="13"/>
      <c r="CP403" s="13"/>
      <c r="CQ403" s="13"/>
      <c r="CR403" s="13"/>
      <c r="CS403" s="130"/>
      <c r="CT403" s="19"/>
      <c r="CU403" s="19"/>
      <c r="CV403" s="13"/>
      <c r="CW403" s="13"/>
      <c r="CX403" s="13"/>
      <c r="CY403" s="13"/>
      <c r="CZ403" s="13"/>
      <c r="DA403" s="130"/>
      <c r="DB403" s="19"/>
      <c r="DC403" s="19"/>
      <c r="DD403" s="13"/>
      <c r="DE403" s="13"/>
      <c r="DF403" s="13"/>
      <c r="DG403" s="13"/>
      <c r="DH403" s="13"/>
      <c r="DI403" s="130"/>
      <c r="DJ403" s="19"/>
      <c r="DK403" s="19"/>
      <c r="DL403" s="13"/>
      <c r="DM403" s="13"/>
      <c r="DN403" s="13"/>
      <c r="DO403" s="13"/>
      <c r="DP403" s="13"/>
      <c r="DQ403" s="130"/>
      <c r="DR403" s="19"/>
      <c r="DS403" s="19"/>
      <c r="DT403" s="13"/>
      <c r="DU403" s="13"/>
      <c r="DV403" s="13"/>
      <c r="DW403" s="13"/>
      <c r="DX403" s="13"/>
      <c r="DY403" s="130"/>
      <c r="DZ403" s="19"/>
      <c r="EA403" s="19"/>
      <c r="EB403" s="194"/>
      <c r="EC403" s="194"/>
      <c r="ED403" s="194"/>
      <c r="EE403" s="194"/>
      <c r="EF403" s="194"/>
      <c r="EG403" s="391"/>
      <c r="EH403" s="19"/>
      <c r="EI403" s="19"/>
      <c r="EJ403" s="13"/>
      <c r="EK403" s="13"/>
      <c r="EL403" s="13"/>
      <c r="EM403" s="13"/>
      <c r="EN403" s="13"/>
      <c r="EO403" s="130"/>
      <c r="EP403" s="19"/>
      <c r="EQ403" s="19"/>
    </row>
    <row r="404" spans="1:147" ht="37.5" customHeight="1">
      <c r="A404" s="19"/>
      <c r="B404" s="19"/>
      <c r="C404" s="19"/>
      <c r="D404" s="13"/>
      <c r="E404" s="13"/>
      <c r="F404" s="13"/>
      <c r="G404" s="13"/>
      <c r="H404" s="13"/>
      <c r="I404" s="130"/>
      <c r="J404" s="19"/>
      <c r="K404" s="19"/>
      <c r="L404" s="13"/>
      <c r="M404" s="13"/>
      <c r="N404" s="13"/>
      <c r="O404" s="13"/>
      <c r="P404" s="13"/>
      <c r="Q404" s="130"/>
      <c r="R404" s="19"/>
      <c r="S404" s="19"/>
      <c r="T404" s="13"/>
      <c r="U404" s="13"/>
      <c r="V404" s="13"/>
      <c r="W404" s="13"/>
      <c r="X404" s="13"/>
      <c r="Y404" s="130"/>
      <c r="Z404" s="19"/>
      <c r="AA404" s="19"/>
      <c r="AB404" s="13"/>
      <c r="AC404" s="13"/>
      <c r="AD404" s="13"/>
      <c r="AE404" s="13"/>
      <c r="AF404" s="13"/>
      <c r="AG404" s="130"/>
      <c r="AH404" s="19"/>
      <c r="AI404" s="19"/>
      <c r="AJ404" s="13"/>
      <c r="AK404" s="13"/>
      <c r="AL404" s="13"/>
      <c r="AM404" s="13"/>
      <c r="AN404" s="13"/>
      <c r="AO404" s="130"/>
      <c r="AP404" s="19"/>
      <c r="AQ404" s="19"/>
      <c r="AR404" s="13"/>
      <c r="AS404" s="13"/>
      <c r="AT404" s="13"/>
      <c r="AU404" s="13"/>
      <c r="AV404" s="13"/>
      <c r="AW404" s="130"/>
      <c r="AX404" s="19"/>
      <c r="AY404" s="19"/>
      <c r="AZ404" s="13"/>
      <c r="BA404" s="13"/>
      <c r="BB404" s="13"/>
      <c r="BC404" s="13"/>
      <c r="BD404" s="13"/>
      <c r="BE404" s="130"/>
      <c r="BF404" s="19"/>
      <c r="BG404" s="19"/>
      <c r="BH404" s="13"/>
      <c r="BI404" s="13"/>
      <c r="BJ404" s="13"/>
      <c r="BK404" s="13"/>
      <c r="BL404" s="13"/>
      <c r="BM404" s="130"/>
      <c r="BN404" s="19"/>
      <c r="BO404" s="19"/>
      <c r="BP404" s="13"/>
      <c r="BQ404" s="13"/>
      <c r="BR404" s="13"/>
      <c r="BS404" s="13"/>
      <c r="BT404" s="13"/>
      <c r="BU404" s="130"/>
      <c r="BV404" s="19"/>
      <c r="BW404" s="19"/>
      <c r="BX404" s="13"/>
      <c r="BY404" s="13"/>
      <c r="BZ404" s="13"/>
      <c r="CA404" s="13"/>
      <c r="CB404" s="13"/>
      <c r="CC404" s="130"/>
      <c r="CD404" s="19"/>
      <c r="CE404" s="19"/>
      <c r="CF404" s="13"/>
      <c r="CG404" s="13"/>
      <c r="CH404" s="13"/>
      <c r="CI404" s="13"/>
      <c r="CJ404" s="13"/>
      <c r="CK404" s="130"/>
      <c r="CL404" s="19"/>
      <c r="CM404" s="19"/>
      <c r="CN404" s="13"/>
      <c r="CO404" s="13"/>
      <c r="CP404" s="13"/>
      <c r="CQ404" s="13"/>
      <c r="CR404" s="13"/>
      <c r="CS404" s="130"/>
      <c r="CT404" s="19"/>
      <c r="CU404" s="19"/>
      <c r="CV404" s="13"/>
      <c r="CW404" s="13"/>
      <c r="CX404" s="13"/>
      <c r="CY404" s="13"/>
      <c r="CZ404" s="13"/>
      <c r="DA404" s="130"/>
      <c r="DB404" s="19"/>
      <c r="DC404" s="19"/>
      <c r="DD404" s="13"/>
      <c r="DE404" s="13"/>
      <c r="DF404" s="13"/>
      <c r="DG404" s="13"/>
      <c r="DH404" s="13"/>
      <c r="DI404" s="130"/>
      <c r="DJ404" s="19"/>
      <c r="DK404" s="19"/>
      <c r="DL404" s="13"/>
      <c r="DM404" s="13"/>
      <c r="DN404" s="13"/>
      <c r="DO404" s="13"/>
      <c r="DP404" s="13"/>
      <c r="DQ404" s="130"/>
      <c r="DR404" s="19"/>
      <c r="DS404" s="19"/>
      <c r="DT404" s="13"/>
      <c r="DU404" s="13"/>
      <c r="DV404" s="13"/>
      <c r="DW404" s="13"/>
      <c r="DX404" s="13"/>
      <c r="DY404" s="130"/>
      <c r="DZ404" s="19"/>
      <c r="EA404" s="19"/>
      <c r="EB404" s="194"/>
      <c r="EC404" s="194"/>
      <c r="ED404" s="194"/>
      <c r="EE404" s="194"/>
      <c r="EF404" s="194"/>
      <c r="EG404" s="391"/>
      <c r="EH404" s="19"/>
      <c r="EI404" s="19"/>
      <c r="EJ404" s="13"/>
      <c r="EK404" s="13"/>
      <c r="EL404" s="13"/>
      <c r="EM404" s="13"/>
      <c r="EN404" s="13"/>
      <c r="EO404" s="130"/>
      <c r="EP404" s="19"/>
      <c r="EQ404" s="19"/>
    </row>
    <row r="405" spans="1:147" ht="37.5" customHeight="1">
      <c r="A405" s="19"/>
      <c r="B405" s="19"/>
      <c r="C405" s="19"/>
      <c r="D405" s="13"/>
      <c r="E405" s="13"/>
      <c r="F405" s="13"/>
      <c r="G405" s="13"/>
      <c r="H405" s="13"/>
      <c r="I405" s="130"/>
      <c r="J405" s="19"/>
      <c r="K405" s="19"/>
      <c r="L405" s="13"/>
      <c r="M405" s="13"/>
      <c r="N405" s="13"/>
      <c r="O405" s="13"/>
      <c r="P405" s="13"/>
      <c r="Q405" s="130"/>
      <c r="R405" s="19"/>
      <c r="S405" s="19"/>
      <c r="T405" s="13"/>
      <c r="U405" s="13"/>
      <c r="V405" s="13"/>
      <c r="W405" s="13"/>
      <c r="X405" s="13"/>
      <c r="Y405" s="130"/>
      <c r="Z405" s="19"/>
      <c r="AA405" s="19"/>
      <c r="AB405" s="13"/>
      <c r="AC405" s="13"/>
      <c r="AD405" s="13"/>
      <c r="AE405" s="13"/>
      <c r="AF405" s="13"/>
      <c r="AG405" s="130"/>
      <c r="AH405" s="19"/>
      <c r="AI405" s="19"/>
      <c r="AJ405" s="13"/>
      <c r="AK405" s="13"/>
      <c r="AL405" s="13"/>
      <c r="AM405" s="13"/>
      <c r="AN405" s="13"/>
      <c r="AO405" s="130"/>
      <c r="AP405" s="19"/>
      <c r="AQ405" s="19"/>
      <c r="AR405" s="13"/>
      <c r="AS405" s="13"/>
      <c r="AT405" s="13"/>
      <c r="AU405" s="13"/>
      <c r="AV405" s="13"/>
      <c r="AW405" s="130"/>
      <c r="AX405" s="19"/>
      <c r="AY405" s="19"/>
      <c r="AZ405" s="13"/>
      <c r="BA405" s="13"/>
      <c r="BB405" s="13"/>
      <c r="BC405" s="13"/>
      <c r="BD405" s="13"/>
      <c r="BE405" s="130"/>
      <c r="BF405" s="19"/>
      <c r="BG405" s="19"/>
      <c r="BH405" s="13"/>
      <c r="BI405" s="13"/>
      <c r="BJ405" s="13"/>
      <c r="BK405" s="13"/>
      <c r="BL405" s="13"/>
      <c r="BM405" s="130"/>
      <c r="BN405" s="19"/>
      <c r="BO405" s="19"/>
      <c r="BP405" s="13"/>
      <c r="BQ405" s="13"/>
      <c r="BR405" s="13"/>
      <c r="BS405" s="13"/>
      <c r="BT405" s="13"/>
      <c r="BU405" s="130"/>
      <c r="BV405" s="19"/>
      <c r="BW405" s="19"/>
      <c r="BX405" s="13"/>
      <c r="BY405" s="13"/>
      <c r="BZ405" s="13"/>
      <c r="CA405" s="13"/>
      <c r="CB405" s="13"/>
      <c r="CC405" s="130"/>
      <c r="CD405" s="19"/>
      <c r="CE405" s="19"/>
      <c r="CF405" s="13"/>
      <c r="CG405" s="13"/>
      <c r="CH405" s="13"/>
      <c r="CI405" s="13"/>
      <c r="CJ405" s="13"/>
      <c r="CK405" s="130"/>
      <c r="CL405" s="19"/>
      <c r="CM405" s="19"/>
      <c r="CN405" s="13"/>
      <c r="CO405" s="13"/>
      <c r="CP405" s="13"/>
      <c r="CQ405" s="13"/>
      <c r="CR405" s="13"/>
      <c r="CS405" s="130"/>
      <c r="CT405" s="19"/>
      <c r="CU405" s="19"/>
      <c r="CV405" s="13"/>
      <c r="CW405" s="13"/>
      <c r="CX405" s="13"/>
      <c r="CY405" s="13"/>
      <c r="CZ405" s="13"/>
      <c r="DA405" s="130"/>
      <c r="DB405" s="19"/>
      <c r="DC405" s="19"/>
      <c r="DD405" s="13"/>
      <c r="DE405" s="13"/>
      <c r="DF405" s="13"/>
      <c r="DG405" s="13"/>
      <c r="DH405" s="13"/>
      <c r="DI405" s="130"/>
      <c r="DJ405" s="19"/>
      <c r="DK405" s="19"/>
      <c r="DL405" s="13"/>
      <c r="DM405" s="13"/>
      <c r="DN405" s="13"/>
      <c r="DO405" s="13"/>
      <c r="DP405" s="13"/>
      <c r="DQ405" s="130"/>
      <c r="DR405" s="19"/>
      <c r="DS405" s="19"/>
      <c r="DT405" s="13"/>
      <c r="DU405" s="13"/>
      <c r="DV405" s="13"/>
      <c r="DW405" s="13"/>
      <c r="DX405" s="13"/>
      <c r="DY405" s="130"/>
      <c r="DZ405" s="19"/>
      <c r="EA405" s="19"/>
      <c r="EB405" s="194"/>
      <c r="EC405" s="194"/>
      <c r="ED405" s="194"/>
      <c r="EE405" s="194"/>
      <c r="EF405" s="194"/>
      <c r="EG405" s="391"/>
      <c r="EH405" s="19"/>
      <c r="EI405" s="19"/>
      <c r="EJ405" s="13"/>
      <c r="EK405" s="13"/>
      <c r="EL405" s="13"/>
      <c r="EM405" s="13"/>
      <c r="EN405" s="13"/>
      <c r="EO405" s="130"/>
      <c r="EP405" s="19"/>
      <c r="EQ405" s="19"/>
    </row>
    <row r="406" spans="1:147" ht="37.5" customHeight="1">
      <c r="A406" s="19"/>
      <c r="B406" s="19"/>
      <c r="C406" s="19"/>
      <c r="D406" s="13"/>
      <c r="E406" s="13"/>
      <c r="F406" s="13"/>
      <c r="G406" s="13"/>
      <c r="H406" s="13"/>
      <c r="I406" s="130"/>
      <c r="J406" s="19"/>
      <c r="K406" s="19"/>
      <c r="L406" s="13"/>
      <c r="M406" s="13"/>
      <c r="N406" s="13"/>
      <c r="O406" s="13"/>
      <c r="P406" s="13"/>
      <c r="Q406" s="130"/>
      <c r="R406" s="19"/>
      <c r="S406" s="19"/>
      <c r="T406" s="13"/>
      <c r="U406" s="13"/>
      <c r="V406" s="13"/>
      <c r="W406" s="13"/>
      <c r="X406" s="13"/>
      <c r="Y406" s="130"/>
      <c r="Z406" s="19"/>
      <c r="AA406" s="19"/>
      <c r="AB406" s="13"/>
      <c r="AC406" s="13"/>
      <c r="AD406" s="13"/>
      <c r="AE406" s="13"/>
      <c r="AF406" s="13"/>
      <c r="AG406" s="130"/>
      <c r="AH406" s="19"/>
      <c r="AI406" s="19"/>
      <c r="AJ406" s="13"/>
      <c r="AK406" s="13"/>
      <c r="AL406" s="13"/>
      <c r="AM406" s="13"/>
      <c r="AN406" s="13"/>
      <c r="AO406" s="130"/>
      <c r="AP406" s="19"/>
      <c r="AQ406" s="19"/>
      <c r="AR406" s="13"/>
      <c r="AS406" s="13"/>
      <c r="AT406" s="13"/>
      <c r="AU406" s="13"/>
      <c r="AV406" s="13"/>
      <c r="AW406" s="130"/>
      <c r="AX406" s="19"/>
      <c r="AY406" s="19"/>
      <c r="AZ406" s="13"/>
      <c r="BA406" s="13"/>
      <c r="BB406" s="13"/>
      <c r="BC406" s="13"/>
      <c r="BD406" s="13"/>
      <c r="BE406" s="130"/>
      <c r="BF406" s="19"/>
      <c r="BG406" s="19"/>
      <c r="BH406" s="13"/>
      <c r="BI406" s="13"/>
      <c r="BJ406" s="13"/>
      <c r="BK406" s="13"/>
      <c r="BL406" s="13"/>
      <c r="BM406" s="130"/>
      <c r="BN406" s="19"/>
      <c r="BO406" s="19"/>
      <c r="BP406" s="13"/>
      <c r="BQ406" s="13"/>
      <c r="BR406" s="13"/>
      <c r="BS406" s="13"/>
      <c r="BT406" s="13"/>
      <c r="BU406" s="130"/>
      <c r="BV406" s="19"/>
      <c r="BW406" s="19"/>
      <c r="BX406" s="13"/>
      <c r="BY406" s="13"/>
      <c r="BZ406" s="13"/>
      <c r="CA406" s="13"/>
      <c r="CB406" s="13"/>
      <c r="CC406" s="130"/>
      <c r="CD406" s="19"/>
      <c r="CE406" s="19"/>
      <c r="CF406" s="13"/>
      <c r="CG406" s="13"/>
      <c r="CH406" s="13"/>
      <c r="CI406" s="13"/>
      <c r="CJ406" s="13"/>
      <c r="CK406" s="130"/>
      <c r="CL406" s="19"/>
      <c r="CM406" s="19"/>
      <c r="CN406" s="13"/>
      <c r="CO406" s="13"/>
      <c r="CP406" s="13"/>
      <c r="CQ406" s="13"/>
      <c r="CR406" s="13"/>
      <c r="CS406" s="130"/>
      <c r="CT406" s="19"/>
      <c r="CU406" s="19"/>
      <c r="CV406" s="13"/>
      <c r="CW406" s="13"/>
      <c r="CX406" s="13"/>
      <c r="CY406" s="13"/>
      <c r="CZ406" s="13"/>
      <c r="DA406" s="130"/>
      <c r="DB406" s="19"/>
      <c r="DC406" s="19"/>
      <c r="DD406" s="13"/>
      <c r="DE406" s="13"/>
      <c r="DF406" s="13"/>
      <c r="DG406" s="13"/>
      <c r="DH406" s="13"/>
      <c r="DI406" s="130"/>
      <c r="DJ406" s="19"/>
      <c r="DK406" s="19"/>
      <c r="DL406" s="13"/>
      <c r="DM406" s="13"/>
      <c r="DN406" s="13"/>
      <c r="DO406" s="13"/>
      <c r="DP406" s="13"/>
      <c r="DQ406" s="130"/>
      <c r="DR406" s="19"/>
      <c r="DS406" s="19"/>
      <c r="DT406" s="13"/>
      <c r="DU406" s="13"/>
      <c r="DV406" s="13"/>
      <c r="DW406" s="13"/>
      <c r="DX406" s="13"/>
      <c r="DY406" s="130"/>
      <c r="DZ406" s="19"/>
      <c r="EA406" s="19"/>
      <c r="EB406" s="194"/>
      <c r="EC406" s="194"/>
      <c r="ED406" s="194"/>
      <c r="EE406" s="194"/>
      <c r="EF406" s="194"/>
      <c r="EG406" s="391"/>
      <c r="EH406" s="19"/>
      <c r="EI406" s="19"/>
      <c r="EJ406" s="13"/>
      <c r="EK406" s="13"/>
      <c r="EL406" s="13"/>
      <c r="EM406" s="13"/>
      <c r="EN406" s="13"/>
      <c r="EO406" s="130"/>
      <c r="EP406" s="19"/>
      <c r="EQ406" s="19"/>
    </row>
    <row r="407" spans="1:147" ht="37.5" customHeight="1">
      <c r="A407" s="19"/>
      <c r="B407" s="19"/>
      <c r="C407" s="19"/>
      <c r="D407" s="13"/>
      <c r="E407" s="13"/>
      <c r="F407" s="13"/>
      <c r="G407" s="13"/>
      <c r="H407" s="13"/>
      <c r="I407" s="130"/>
      <c r="J407" s="19"/>
      <c r="K407" s="19"/>
      <c r="L407" s="13"/>
      <c r="M407" s="13"/>
      <c r="N407" s="13"/>
      <c r="O407" s="13"/>
      <c r="P407" s="13"/>
      <c r="Q407" s="130"/>
      <c r="R407" s="19"/>
      <c r="S407" s="19"/>
      <c r="T407" s="13"/>
      <c r="U407" s="13"/>
      <c r="V407" s="13"/>
      <c r="W407" s="13"/>
      <c r="X407" s="13"/>
      <c r="Y407" s="130"/>
      <c r="Z407" s="19"/>
      <c r="AA407" s="19"/>
      <c r="AB407" s="13"/>
      <c r="AC407" s="13"/>
      <c r="AD407" s="13"/>
      <c r="AE407" s="13"/>
      <c r="AF407" s="13"/>
      <c r="AG407" s="130"/>
      <c r="AH407" s="19"/>
      <c r="AI407" s="19"/>
      <c r="AJ407" s="13"/>
      <c r="AK407" s="13"/>
      <c r="AL407" s="13"/>
      <c r="AM407" s="13"/>
      <c r="AN407" s="13"/>
      <c r="AO407" s="130"/>
      <c r="AP407" s="19"/>
      <c r="AQ407" s="19"/>
      <c r="AR407" s="13"/>
      <c r="AS407" s="13"/>
      <c r="AT407" s="13"/>
      <c r="AU407" s="13"/>
      <c r="AV407" s="13"/>
      <c r="AW407" s="130"/>
      <c r="AX407" s="19"/>
      <c r="AY407" s="19"/>
      <c r="AZ407" s="13"/>
      <c r="BA407" s="13"/>
      <c r="BB407" s="13"/>
      <c r="BC407" s="13"/>
      <c r="BD407" s="13"/>
      <c r="BE407" s="130"/>
      <c r="BF407" s="19"/>
      <c r="BG407" s="19"/>
      <c r="BH407" s="13"/>
      <c r="BI407" s="13"/>
      <c r="BJ407" s="13"/>
      <c r="BK407" s="13"/>
      <c r="BL407" s="13"/>
      <c r="BM407" s="130"/>
      <c r="BN407" s="19"/>
      <c r="BO407" s="19"/>
      <c r="BP407" s="13"/>
      <c r="BQ407" s="13"/>
      <c r="BR407" s="13"/>
      <c r="BS407" s="13"/>
      <c r="BT407" s="13"/>
      <c r="BU407" s="130"/>
      <c r="BV407" s="19"/>
      <c r="BW407" s="19"/>
      <c r="BX407" s="13"/>
      <c r="BY407" s="13"/>
      <c r="BZ407" s="13"/>
      <c r="CA407" s="13"/>
      <c r="CB407" s="13"/>
      <c r="CC407" s="130"/>
      <c r="CD407" s="19"/>
      <c r="CE407" s="19"/>
      <c r="CF407" s="13"/>
      <c r="CG407" s="13"/>
      <c r="CH407" s="13"/>
      <c r="CI407" s="13"/>
      <c r="CJ407" s="13"/>
      <c r="CK407" s="130"/>
      <c r="CL407" s="19"/>
      <c r="CM407" s="19"/>
      <c r="CN407" s="13"/>
      <c r="CO407" s="13"/>
      <c r="CP407" s="13"/>
      <c r="CQ407" s="13"/>
      <c r="CR407" s="13"/>
      <c r="CS407" s="130"/>
      <c r="CT407" s="19"/>
      <c r="CU407" s="19"/>
      <c r="CV407" s="13"/>
      <c r="CW407" s="13"/>
      <c r="CX407" s="13"/>
      <c r="CY407" s="13"/>
      <c r="CZ407" s="13"/>
      <c r="DA407" s="130"/>
      <c r="DB407" s="19"/>
      <c r="DC407" s="19"/>
      <c r="DD407" s="13"/>
      <c r="DE407" s="13"/>
      <c r="DF407" s="13"/>
      <c r="DG407" s="13"/>
      <c r="DH407" s="13"/>
      <c r="DI407" s="130"/>
      <c r="DJ407" s="19"/>
      <c r="DK407" s="19"/>
      <c r="DL407" s="13"/>
      <c r="DM407" s="13"/>
      <c r="DN407" s="13"/>
      <c r="DO407" s="13"/>
      <c r="DP407" s="13"/>
      <c r="DQ407" s="130"/>
      <c r="DR407" s="19"/>
      <c r="DS407" s="19"/>
      <c r="DT407" s="13"/>
      <c r="DU407" s="13"/>
      <c r="DV407" s="13"/>
      <c r="DW407" s="13"/>
      <c r="DX407" s="13"/>
      <c r="DY407" s="130"/>
      <c r="DZ407" s="19"/>
      <c r="EA407" s="19"/>
      <c r="EB407" s="194"/>
      <c r="EC407" s="194"/>
      <c r="ED407" s="194"/>
      <c r="EE407" s="194"/>
      <c r="EF407" s="194"/>
      <c r="EG407" s="391"/>
      <c r="EH407" s="19"/>
      <c r="EI407" s="19"/>
      <c r="EJ407" s="13"/>
      <c r="EK407" s="13"/>
      <c r="EL407" s="13"/>
      <c r="EM407" s="13"/>
      <c r="EN407" s="13"/>
      <c r="EO407" s="130"/>
      <c r="EP407" s="19"/>
      <c r="EQ407" s="19"/>
    </row>
    <row r="408" spans="1:147" ht="37.5" customHeight="1">
      <c r="A408" s="19"/>
      <c r="B408" s="19"/>
      <c r="C408" s="19"/>
      <c r="D408" s="13"/>
      <c r="E408" s="13"/>
      <c r="F408" s="13"/>
      <c r="G408" s="13"/>
      <c r="H408" s="13"/>
      <c r="I408" s="130"/>
      <c r="J408" s="19"/>
      <c r="K408" s="19"/>
      <c r="L408" s="13"/>
      <c r="M408" s="13"/>
      <c r="N408" s="13"/>
      <c r="O408" s="13"/>
      <c r="P408" s="13"/>
      <c r="Q408" s="130"/>
      <c r="R408" s="19"/>
      <c r="S408" s="19"/>
      <c r="T408" s="13"/>
      <c r="U408" s="13"/>
      <c r="V408" s="13"/>
      <c r="W408" s="13"/>
      <c r="X408" s="13"/>
      <c r="Y408" s="130"/>
      <c r="Z408" s="19"/>
      <c r="AA408" s="19"/>
      <c r="AB408" s="13"/>
      <c r="AC408" s="13"/>
      <c r="AD408" s="13"/>
      <c r="AE408" s="13"/>
      <c r="AF408" s="13"/>
      <c r="AG408" s="130"/>
      <c r="AH408" s="19"/>
      <c r="AI408" s="19"/>
      <c r="AJ408" s="13"/>
      <c r="AK408" s="13"/>
      <c r="AL408" s="13"/>
      <c r="AM408" s="13"/>
      <c r="AN408" s="13"/>
      <c r="AO408" s="130"/>
      <c r="AP408" s="19"/>
      <c r="AQ408" s="19"/>
      <c r="AR408" s="13"/>
      <c r="AS408" s="13"/>
      <c r="AT408" s="13"/>
      <c r="AU408" s="13"/>
      <c r="AV408" s="13"/>
      <c r="AW408" s="130"/>
      <c r="AX408" s="19"/>
      <c r="AY408" s="19"/>
      <c r="AZ408" s="13"/>
      <c r="BA408" s="13"/>
      <c r="BB408" s="13"/>
      <c r="BC408" s="13"/>
      <c r="BD408" s="13"/>
      <c r="BE408" s="130"/>
      <c r="BF408" s="19"/>
      <c r="BG408" s="19"/>
      <c r="BH408" s="13"/>
      <c r="BI408" s="13"/>
      <c r="BJ408" s="13"/>
      <c r="BK408" s="13"/>
      <c r="BL408" s="13"/>
      <c r="BM408" s="130"/>
      <c r="BN408" s="19"/>
      <c r="BO408" s="19"/>
      <c r="BP408" s="13"/>
      <c r="BQ408" s="13"/>
      <c r="BR408" s="13"/>
      <c r="BS408" s="13"/>
      <c r="BT408" s="13"/>
      <c r="BU408" s="130"/>
      <c r="BV408" s="19"/>
      <c r="BW408" s="19"/>
      <c r="BX408" s="13"/>
      <c r="BY408" s="13"/>
      <c r="BZ408" s="13"/>
      <c r="CA408" s="13"/>
      <c r="CB408" s="13"/>
      <c r="CC408" s="130"/>
      <c r="CD408" s="19"/>
      <c r="CE408" s="19"/>
      <c r="CF408" s="13"/>
      <c r="CG408" s="13"/>
      <c r="CH408" s="13"/>
      <c r="CI408" s="13"/>
      <c r="CJ408" s="13"/>
      <c r="CK408" s="130"/>
      <c r="CL408" s="19"/>
      <c r="CM408" s="19"/>
      <c r="CN408" s="13"/>
      <c r="CO408" s="13"/>
      <c r="CP408" s="13"/>
      <c r="CQ408" s="13"/>
      <c r="CR408" s="13"/>
      <c r="CS408" s="130"/>
      <c r="CT408" s="19"/>
      <c r="CU408" s="19"/>
      <c r="CV408" s="13"/>
      <c r="CW408" s="13"/>
      <c r="CX408" s="13"/>
      <c r="CY408" s="13"/>
      <c r="CZ408" s="13"/>
      <c r="DA408" s="130"/>
      <c r="DB408" s="19"/>
      <c r="DC408" s="19"/>
      <c r="DD408" s="13"/>
      <c r="DE408" s="13"/>
      <c r="DF408" s="13"/>
      <c r="DG408" s="13"/>
      <c r="DH408" s="13"/>
      <c r="DI408" s="130"/>
      <c r="DJ408" s="19"/>
      <c r="DK408" s="19"/>
      <c r="DL408" s="13"/>
      <c r="DM408" s="13"/>
      <c r="DN408" s="13"/>
      <c r="DO408" s="13"/>
      <c r="DP408" s="13"/>
      <c r="DQ408" s="130"/>
      <c r="DR408" s="19"/>
      <c r="DS408" s="19"/>
      <c r="DT408" s="13"/>
      <c r="DU408" s="13"/>
      <c r="DV408" s="13"/>
      <c r="DW408" s="13"/>
      <c r="DX408" s="13"/>
      <c r="DY408" s="130"/>
      <c r="DZ408" s="19"/>
      <c r="EA408" s="19"/>
      <c r="EB408" s="194"/>
      <c r="EC408" s="194"/>
      <c r="ED408" s="194"/>
      <c r="EE408" s="194"/>
      <c r="EF408" s="194"/>
      <c r="EG408" s="391"/>
      <c r="EH408" s="19"/>
      <c r="EI408" s="19"/>
      <c r="EJ408" s="13"/>
      <c r="EK408" s="13"/>
      <c r="EL408" s="13"/>
      <c r="EM408" s="13"/>
      <c r="EN408" s="13"/>
      <c r="EO408" s="130"/>
      <c r="EP408" s="19"/>
      <c r="EQ408" s="19"/>
    </row>
    <row r="409" spans="1:147" ht="37.5" customHeight="1">
      <c r="A409" s="19"/>
      <c r="B409" s="19"/>
      <c r="C409" s="19"/>
      <c r="D409" s="13"/>
      <c r="E409" s="13"/>
      <c r="F409" s="13"/>
      <c r="G409" s="13"/>
      <c r="H409" s="13"/>
      <c r="I409" s="130"/>
      <c r="J409" s="19"/>
      <c r="K409" s="19"/>
      <c r="L409" s="13"/>
      <c r="M409" s="13"/>
      <c r="N409" s="13"/>
      <c r="O409" s="13"/>
      <c r="P409" s="13"/>
      <c r="Q409" s="130"/>
      <c r="R409" s="19"/>
      <c r="S409" s="19"/>
      <c r="T409" s="13"/>
      <c r="U409" s="13"/>
      <c r="V409" s="13"/>
      <c r="W409" s="13"/>
      <c r="X409" s="13"/>
      <c r="Y409" s="130"/>
      <c r="Z409" s="19"/>
      <c r="AA409" s="19"/>
      <c r="AB409" s="13"/>
      <c r="AC409" s="13"/>
      <c r="AD409" s="13"/>
      <c r="AE409" s="13"/>
      <c r="AF409" s="13"/>
      <c r="AG409" s="130"/>
      <c r="AH409" s="19"/>
      <c r="AI409" s="19"/>
      <c r="AJ409" s="13"/>
      <c r="AK409" s="13"/>
      <c r="AL409" s="13"/>
      <c r="AM409" s="13"/>
      <c r="AN409" s="13"/>
      <c r="AO409" s="130"/>
      <c r="AP409" s="19"/>
      <c r="AQ409" s="19"/>
      <c r="AR409" s="13"/>
      <c r="AS409" s="13"/>
      <c r="AT409" s="13"/>
      <c r="AU409" s="13"/>
      <c r="AV409" s="13"/>
      <c r="AW409" s="130"/>
      <c r="AX409" s="19"/>
      <c r="AY409" s="19"/>
      <c r="AZ409" s="13"/>
      <c r="BA409" s="13"/>
      <c r="BB409" s="13"/>
      <c r="BC409" s="13"/>
      <c r="BD409" s="13"/>
      <c r="BE409" s="130"/>
      <c r="BF409" s="19"/>
      <c r="BG409" s="19"/>
      <c r="BH409" s="13"/>
      <c r="BI409" s="13"/>
      <c r="BJ409" s="13"/>
      <c r="BK409" s="13"/>
      <c r="BL409" s="13"/>
      <c r="BM409" s="130"/>
      <c r="BN409" s="19"/>
      <c r="BO409" s="19"/>
      <c r="BP409" s="13"/>
      <c r="BQ409" s="13"/>
      <c r="BR409" s="13"/>
      <c r="BS409" s="13"/>
      <c r="BT409" s="13"/>
      <c r="BU409" s="130"/>
      <c r="BV409" s="19"/>
      <c r="BW409" s="19"/>
      <c r="BX409" s="13"/>
      <c r="BY409" s="13"/>
      <c r="BZ409" s="13"/>
      <c r="CA409" s="13"/>
      <c r="CB409" s="13"/>
      <c r="CC409" s="130"/>
      <c r="CD409" s="19"/>
      <c r="CE409" s="19"/>
      <c r="CF409" s="13"/>
      <c r="CG409" s="13"/>
      <c r="CH409" s="13"/>
      <c r="CI409" s="13"/>
      <c r="CJ409" s="13"/>
      <c r="CK409" s="130"/>
      <c r="CL409" s="19"/>
      <c r="CM409" s="19"/>
      <c r="CN409" s="13"/>
      <c r="CO409" s="13"/>
      <c r="CP409" s="13"/>
      <c r="CQ409" s="13"/>
      <c r="CR409" s="13"/>
      <c r="CS409" s="130"/>
      <c r="CT409" s="19"/>
      <c r="CU409" s="19"/>
      <c r="CV409" s="13"/>
      <c r="CW409" s="13"/>
      <c r="CX409" s="13"/>
      <c r="CY409" s="13"/>
      <c r="CZ409" s="13"/>
      <c r="DA409" s="130"/>
      <c r="DB409" s="19"/>
      <c r="DC409" s="19"/>
      <c r="DD409" s="13"/>
      <c r="DE409" s="13"/>
      <c r="DF409" s="13"/>
      <c r="DG409" s="13"/>
      <c r="DH409" s="13"/>
      <c r="DI409" s="130"/>
      <c r="DJ409" s="19"/>
      <c r="DK409" s="19"/>
      <c r="DL409" s="13"/>
      <c r="DM409" s="13"/>
      <c r="DN409" s="13"/>
      <c r="DO409" s="13"/>
      <c r="DP409" s="13"/>
      <c r="DQ409" s="130"/>
      <c r="DR409" s="19"/>
      <c r="DS409" s="19"/>
      <c r="DT409" s="13"/>
      <c r="DU409" s="13"/>
      <c r="DV409" s="13"/>
      <c r="DW409" s="13"/>
      <c r="DX409" s="13"/>
      <c r="DY409" s="130"/>
      <c r="DZ409" s="19"/>
      <c r="EA409" s="19"/>
      <c r="EB409" s="194"/>
      <c r="EC409" s="194"/>
      <c r="ED409" s="194"/>
      <c r="EE409" s="194"/>
      <c r="EF409" s="194"/>
      <c r="EG409" s="391"/>
      <c r="EH409" s="19"/>
      <c r="EI409" s="19"/>
      <c r="EJ409" s="13"/>
      <c r="EK409" s="13"/>
      <c r="EL409" s="13"/>
      <c r="EM409" s="13"/>
      <c r="EN409" s="13"/>
      <c r="EO409" s="130"/>
      <c r="EP409" s="19"/>
      <c r="EQ409" s="19"/>
    </row>
    <row r="410" spans="1:147" ht="37.5" customHeight="1">
      <c r="A410" s="19"/>
      <c r="B410" s="19"/>
      <c r="C410" s="19"/>
      <c r="D410" s="13"/>
      <c r="E410" s="13"/>
      <c r="F410" s="13"/>
      <c r="G410" s="13"/>
      <c r="H410" s="13"/>
      <c r="I410" s="130"/>
      <c r="J410" s="19"/>
      <c r="K410" s="19"/>
      <c r="L410" s="13"/>
      <c r="M410" s="13"/>
      <c r="N410" s="13"/>
      <c r="O410" s="13"/>
      <c r="P410" s="13"/>
      <c r="Q410" s="130"/>
      <c r="R410" s="19"/>
      <c r="S410" s="19"/>
      <c r="T410" s="13"/>
      <c r="U410" s="13"/>
      <c r="V410" s="13"/>
      <c r="W410" s="13"/>
      <c r="X410" s="13"/>
      <c r="Y410" s="130"/>
      <c r="Z410" s="19"/>
      <c r="AA410" s="19"/>
      <c r="AB410" s="13"/>
      <c r="AC410" s="13"/>
      <c r="AD410" s="13"/>
      <c r="AE410" s="13"/>
      <c r="AF410" s="13"/>
      <c r="AG410" s="130"/>
      <c r="AH410" s="19"/>
      <c r="AI410" s="19"/>
      <c r="AJ410" s="13"/>
      <c r="AK410" s="13"/>
      <c r="AL410" s="13"/>
      <c r="AM410" s="13"/>
      <c r="AN410" s="13"/>
      <c r="AO410" s="130"/>
      <c r="AP410" s="19"/>
      <c r="AQ410" s="19"/>
      <c r="AR410" s="13"/>
      <c r="AS410" s="13"/>
      <c r="AT410" s="13"/>
      <c r="AU410" s="13"/>
      <c r="AV410" s="13"/>
      <c r="AW410" s="130"/>
      <c r="AX410" s="19"/>
      <c r="AY410" s="19"/>
      <c r="AZ410" s="13"/>
      <c r="BA410" s="13"/>
      <c r="BB410" s="13"/>
      <c r="BC410" s="13"/>
      <c r="BD410" s="13"/>
      <c r="BE410" s="130"/>
      <c r="BF410" s="19"/>
      <c r="BG410" s="19"/>
      <c r="BH410" s="13"/>
      <c r="BI410" s="13"/>
      <c r="BJ410" s="13"/>
      <c r="BK410" s="13"/>
      <c r="BL410" s="13"/>
      <c r="BM410" s="130"/>
      <c r="BN410" s="19"/>
      <c r="BO410" s="19"/>
      <c r="BP410" s="13"/>
      <c r="BQ410" s="13"/>
      <c r="BR410" s="13"/>
      <c r="BS410" s="13"/>
      <c r="BT410" s="13"/>
      <c r="BU410" s="130"/>
      <c r="BV410" s="19"/>
      <c r="BW410" s="19"/>
      <c r="BX410" s="13"/>
      <c r="BY410" s="13"/>
      <c r="BZ410" s="13"/>
      <c r="CA410" s="13"/>
      <c r="CB410" s="13"/>
      <c r="CC410" s="130"/>
      <c r="CD410" s="19"/>
      <c r="CE410" s="19"/>
      <c r="CF410" s="13"/>
      <c r="CG410" s="13"/>
      <c r="CH410" s="13"/>
      <c r="CI410" s="13"/>
      <c r="CJ410" s="13"/>
      <c r="CK410" s="130"/>
      <c r="CL410" s="19"/>
      <c r="CM410" s="19"/>
      <c r="CN410" s="13"/>
      <c r="CO410" s="13"/>
      <c r="CP410" s="13"/>
      <c r="CQ410" s="13"/>
      <c r="CR410" s="13"/>
      <c r="CS410" s="130"/>
      <c r="CT410" s="19"/>
      <c r="CU410" s="19"/>
      <c r="CV410" s="13"/>
      <c r="CW410" s="13"/>
      <c r="CX410" s="13"/>
      <c r="CY410" s="13"/>
      <c r="CZ410" s="13"/>
      <c r="DA410" s="130"/>
      <c r="DB410" s="19"/>
      <c r="DC410" s="19"/>
      <c r="DD410" s="13"/>
      <c r="DE410" s="13"/>
      <c r="DF410" s="13"/>
      <c r="DG410" s="13"/>
      <c r="DH410" s="13"/>
      <c r="DI410" s="130"/>
      <c r="DJ410" s="19"/>
      <c r="DK410" s="19"/>
      <c r="DL410" s="13"/>
      <c r="DM410" s="13"/>
      <c r="DN410" s="13"/>
      <c r="DO410" s="13"/>
      <c r="DP410" s="13"/>
      <c r="DQ410" s="130"/>
      <c r="DR410" s="19"/>
      <c r="DS410" s="19"/>
      <c r="DT410" s="13"/>
      <c r="DU410" s="13"/>
      <c r="DV410" s="13"/>
      <c r="DW410" s="13"/>
      <c r="DX410" s="13"/>
      <c r="DY410" s="130"/>
      <c r="DZ410" s="19"/>
      <c r="EA410" s="19"/>
      <c r="EB410" s="194"/>
      <c r="EC410" s="194"/>
      <c r="ED410" s="194"/>
      <c r="EE410" s="194"/>
      <c r="EF410" s="194"/>
      <c r="EG410" s="391"/>
      <c r="EH410" s="19"/>
      <c r="EI410" s="19"/>
      <c r="EJ410" s="13"/>
      <c r="EK410" s="13"/>
      <c r="EL410" s="13"/>
      <c r="EM410" s="13"/>
      <c r="EN410" s="13"/>
      <c r="EO410" s="130"/>
      <c r="EP410" s="19"/>
      <c r="EQ410" s="19"/>
    </row>
    <row r="411" spans="1:147" ht="37.5" customHeight="1">
      <c r="A411" s="19"/>
      <c r="B411" s="19"/>
      <c r="C411" s="19"/>
      <c r="D411" s="13"/>
      <c r="E411" s="13"/>
      <c r="F411" s="13"/>
      <c r="G411" s="13"/>
      <c r="H411" s="13"/>
      <c r="I411" s="130"/>
      <c r="J411" s="19"/>
      <c r="K411" s="19"/>
      <c r="L411" s="13"/>
      <c r="M411" s="13"/>
      <c r="N411" s="13"/>
      <c r="O411" s="13"/>
      <c r="P411" s="13"/>
      <c r="Q411" s="130"/>
      <c r="R411" s="19"/>
      <c r="S411" s="19"/>
      <c r="T411" s="13"/>
      <c r="U411" s="13"/>
      <c r="V411" s="13"/>
      <c r="W411" s="13"/>
      <c r="X411" s="13"/>
      <c r="Y411" s="130"/>
      <c r="Z411" s="19"/>
      <c r="AA411" s="19"/>
      <c r="AB411" s="13"/>
      <c r="AC411" s="13"/>
      <c r="AD411" s="13"/>
      <c r="AE411" s="13"/>
      <c r="AF411" s="13"/>
      <c r="AG411" s="130"/>
      <c r="AH411" s="19"/>
      <c r="AI411" s="19"/>
      <c r="AJ411" s="13"/>
      <c r="AK411" s="13"/>
      <c r="AL411" s="13"/>
      <c r="AM411" s="13"/>
      <c r="AN411" s="13"/>
      <c r="AO411" s="130"/>
      <c r="AP411" s="19"/>
      <c r="AQ411" s="19"/>
      <c r="AR411" s="13"/>
      <c r="AS411" s="13"/>
      <c r="AT411" s="13"/>
      <c r="AU411" s="13"/>
      <c r="AV411" s="13"/>
      <c r="AW411" s="130"/>
      <c r="AX411" s="19"/>
      <c r="AY411" s="19"/>
      <c r="AZ411" s="13"/>
      <c r="BA411" s="13"/>
      <c r="BB411" s="13"/>
      <c r="BC411" s="13"/>
      <c r="BD411" s="13"/>
      <c r="BE411" s="130"/>
      <c r="BF411" s="19"/>
      <c r="BG411" s="19"/>
      <c r="BH411" s="13"/>
      <c r="BI411" s="13"/>
      <c r="BJ411" s="13"/>
      <c r="BK411" s="13"/>
      <c r="BL411" s="13"/>
      <c r="BM411" s="130"/>
      <c r="BN411" s="19"/>
      <c r="BO411" s="19"/>
      <c r="BP411" s="13"/>
      <c r="BQ411" s="13"/>
      <c r="BR411" s="13"/>
      <c r="BS411" s="13"/>
      <c r="BT411" s="13"/>
      <c r="BU411" s="130"/>
      <c r="BV411" s="19"/>
      <c r="BW411" s="19"/>
      <c r="BX411" s="13"/>
      <c r="BY411" s="13"/>
      <c r="BZ411" s="13"/>
      <c r="CA411" s="13"/>
      <c r="CB411" s="13"/>
      <c r="CC411" s="130"/>
      <c r="CD411" s="19"/>
      <c r="CE411" s="19"/>
      <c r="CF411" s="13"/>
      <c r="CG411" s="13"/>
      <c r="CH411" s="13"/>
      <c r="CI411" s="13"/>
      <c r="CJ411" s="13"/>
      <c r="CK411" s="130"/>
      <c r="CL411" s="19"/>
      <c r="CM411" s="19"/>
      <c r="CN411" s="13"/>
      <c r="CO411" s="13"/>
      <c r="CP411" s="13"/>
      <c r="CQ411" s="13"/>
      <c r="CR411" s="13"/>
      <c r="CS411" s="130"/>
      <c r="CT411" s="19"/>
      <c r="CU411" s="19"/>
      <c r="CV411" s="13"/>
      <c r="CW411" s="13"/>
      <c r="CX411" s="13"/>
      <c r="CY411" s="13"/>
      <c r="CZ411" s="13"/>
      <c r="DA411" s="130"/>
      <c r="DB411" s="19"/>
      <c r="DC411" s="19"/>
      <c r="DD411" s="13"/>
      <c r="DE411" s="13"/>
      <c r="DF411" s="13"/>
      <c r="DG411" s="13"/>
      <c r="DH411" s="13"/>
      <c r="DI411" s="130"/>
      <c r="DJ411" s="19"/>
      <c r="DK411" s="19"/>
      <c r="DL411" s="13"/>
      <c r="DM411" s="13"/>
      <c r="DN411" s="13"/>
      <c r="DO411" s="13"/>
      <c r="DP411" s="13"/>
      <c r="DQ411" s="130"/>
      <c r="DR411" s="19"/>
      <c r="DS411" s="19"/>
      <c r="DT411" s="13"/>
      <c r="DU411" s="13"/>
      <c r="DV411" s="13"/>
      <c r="DW411" s="13"/>
      <c r="DX411" s="13"/>
      <c r="DY411" s="130"/>
      <c r="DZ411" s="19"/>
      <c r="EA411" s="19"/>
      <c r="EB411" s="194"/>
      <c r="EC411" s="194"/>
      <c r="ED411" s="194"/>
      <c r="EE411" s="194"/>
      <c r="EF411" s="194"/>
      <c r="EG411" s="391"/>
      <c r="EH411" s="19"/>
      <c r="EI411" s="19"/>
      <c r="EJ411" s="13"/>
      <c r="EK411" s="13"/>
      <c r="EL411" s="13"/>
      <c r="EM411" s="13"/>
      <c r="EN411" s="13"/>
      <c r="EO411" s="130"/>
      <c r="EP411" s="19"/>
      <c r="EQ411" s="19"/>
    </row>
    <row r="412" spans="1:147" ht="37.5" customHeight="1">
      <c r="A412" s="19"/>
      <c r="B412" s="19"/>
      <c r="C412" s="19"/>
      <c r="D412" s="13"/>
      <c r="E412" s="13"/>
      <c r="F412" s="13"/>
      <c r="G412" s="13"/>
      <c r="H412" s="13"/>
      <c r="I412" s="130"/>
      <c r="J412" s="19"/>
      <c r="K412" s="19"/>
      <c r="L412" s="13"/>
      <c r="M412" s="13"/>
      <c r="N412" s="13"/>
      <c r="O412" s="13"/>
      <c r="P412" s="13"/>
      <c r="Q412" s="130"/>
      <c r="R412" s="19"/>
      <c r="S412" s="19"/>
      <c r="T412" s="13"/>
      <c r="U412" s="13"/>
      <c r="V412" s="13"/>
      <c r="W412" s="13"/>
      <c r="X412" s="13"/>
      <c r="Y412" s="130"/>
      <c r="Z412" s="19"/>
      <c r="AA412" s="19"/>
      <c r="AB412" s="13"/>
      <c r="AC412" s="13"/>
      <c r="AD412" s="13"/>
      <c r="AE412" s="13"/>
      <c r="AF412" s="13"/>
      <c r="AG412" s="130"/>
      <c r="AH412" s="19"/>
      <c r="AI412" s="19"/>
      <c r="AJ412" s="13"/>
      <c r="AK412" s="13"/>
      <c r="AL412" s="13"/>
      <c r="AM412" s="13"/>
      <c r="AN412" s="13"/>
      <c r="AO412" s="130"/>
      <c r="AP412" s="19"/>
      <c r="AQ412" s="19"/>
      <c r="AR412" s="13"/>
      <c r="AS412" s="13"/>
      <c r="AT412" s="13"/>
      <c r="AU412" s="13"/>
      <c r="AV412" s="13"/>
      <c r="AW412" s="130"/>
      <c r="AX412" s="19"/>
      <c r="AY412" s="19"/>
      <c r="AZ412" s="13"/>
      <c r="BA412" s="13"/>
      <c r="BB412" s="13"/>
      <c r="BC412" s="13"/>
      <c r="BD412" s="13"/>
      <c r="BE412" s="130"/>
      <c r="BF412" s="19"/>
      <c r="BG412" s="19"/>
      <c r="BH412" s="13"/>
      <c r="BI412" s="13"/>
      <c r="BJ412" s="13"/>
      <c r="BK412" s="13"/>
      <c r="BL412" s="13"/>
      <c r="BM412" s="130"/>
      <c r="BN412" s="19"/>
      <c r="BO412" s="19"/>
      <c r="BP412" s="13"/>
      <c r="BQ412" s="13"/>
      <c r="BR412" s="13"/>
      <c r="BS412" s="13"/>
      <c r="BT412" s="13"/>
      <c r="BU412" s="130"/>
      <c r="BV412" s="19"/>
      <c r="BW412" s="19"/>
      <c r="BX412" s="13"/>
      <c r="BY412" s="13"/>
      <c r="BZ412" s="13"/>
      <c r="CA412" s="13"/>
      <c r="CB412" s="13"/>
      <c r="CC412" s="130"/>
      <c r="CD412" s="19"/>
      <c r="CE412" s="19"/>
      <c r="CF412" s="13"/>
      <c r="CG412" s="13"/>
      <c r="CH412" s="13"/>
      <c r="CI412" s="13"/>
      <c r="CJ412" s="13"/>
      <c r="CK412" s="130"/>
      <c r="CL412" s="19"/>
      <c r="CM412" s="19"/>
      <c r="CN412" s="13"/>
      <c r="CO412" s="13"/>
      <c r="CP412" s="13"/>
      <c r="CQ412" s="13"/>
      <c r="CR412" s="13"/>
      <c r="CS412" s="130"/>
      <c r="CT412" s="19"/>
      <c r="CU412" s="19"/>
      <c r="CV412" s="13"/>
      <c r="CW412" s="13"/>
      <c r="CX412" s="13"/>
      <c r="CY412" s="13"/>
      <c r="CZ412" s="13"/>
      <c r="DA412" s="130"/>
      <c r="DB412" s="19"/>
      <c r="DC412" s="19"/>
      <c r="DD412" s="13"/>
      <c r="DE412" s="13"/>
      <c r="DF412" s="13"/>
      <c r="DG412" s="13"/>
      <c r="DH412" s="13"/>
      <c r="DI412" s="130"/>
      <c r="DJ412" s="19"/>
      <c r="DK412" s="19"/>
      <c r="DL412" s="13"/>
      <c r="DM412" s="13"/>
      <c r="DN412" s="13"/>
      <c r="DO412" s="13"/>
      <c r="DP412" s="13"/>
      <c r="DQ412" s="130"/>
      <c r="DR412" s="19"/>
      <c r="DS412" s="19"/>
      <c r="DT412" s="13"/>
      <c r="DU412" s="13"/>
      <c r="DV412" s="13"/>
      <c r="DW412" s="13"/>
      <c r="DX412" s="13"/>
      <c r="DY412" s="130"/>
      <c r="DZ412" s="19"/>
      <c r="EA412" s="19"/>
      <c r="EB412" s="194"/>
      <c r="EC412" s="194"/>
      <c r="ED412" s="194"/>
      <c r="EE412" s="194"/>
      <c r="EF412" s="194"/>
      <c r="EG412" s="391"/>
      <c r="EH412" s="19"/>
      <c r="EI412" s="19"/>
      <c r="EJ412" s="13"/>
      <c r="EK412" s="13"/>
      <c r="EL412" s="13"/>
      <c r="EM412" s="13"/>
      <c r="EN412" s="13"/>
      <c r="EO412" s="130"/>
      <c r="EP412" s="19"/>
      <c r="EQ412" s="19"/>
    </row>
    <row r="413" spans="1:147" ht="37.5" customHeight="1">
      <c r="A413" s="19"/>
      <c r="B413" s="19"/>
      <c r="C413" s="19"/>
      <c r="D413" s="13"/>
      <c r="E413" s="13"/>
      <c r="F413" s="13"/>
      <c r="G413" s="13"/>
      <c r="H413" s="13"/>
      <c r="I413" s="130"/>
      <c r="J413" s="19"/>
      <c r="K413" s="19"/>
      <c r="L413" s="13"/>
      <c r="M413" s="13"/>
      <c r="N413" s="13"/>
      <c r="O413" s="13"/>
      <c r="P413" s="13"/>
      <c r="Q413" s="130"/>
      <c r="R413" s="19"/>
      <c r="S413" s="19"/>
      <c r="T413" s="13"/>
      <c r="U413" s="13"/>
      <c r="V413" s="13"/>
      <c r="W413" s="13"/>
      <c r="X413" s="13"/>
      <c r="Y413" s="130"/>
      <c r="Z413" s="19"/>
      <c r="AA413" s="19"/>
      <c r="AB413" s="13"/>
      <c r="AC413" s="13"/>
      <c r="AD413" s="13"/>
      <c r="AE413" s="13"/>
      <c r="AF413" s="13"/>
      <c r="AG413" s="130"/>
      <c r="AH413" s="19"/>
      <c r="AI413" s="19"/>
      <c r="AJ413" s="13"/>
      <c r="AK413" s="13"/>
      <c r="AL413" s="13"/>
      <c r="AM413" s="13"/>
      <c r="AN413" s="13"/>
      <c r="AO413" s="130"/>
      <c r="AP413" s="19"/>
      <c r="AQ413" s="19"/>
      <c r="AR413" s="13"/>
      <c r="AS413" s="13"/>
      <c r="AT413" s="13"/>
      <c r="AU413" s="13"/>
      <c r="AV413" s="13"/>
      <c r="AW413" s="130"/>
      <c r="AX413" s="19"/>
      <c r="AY413" s="19"/>
      <c r="AZ413" s="13"/>
      <c r="BA413" s="13"/>
      <c r="BB413" s="13"/>
      <c r="BC413" s="13"/>
      <c r="BD413" s="13"/>
      <c r="BE413" s="130"/>
      <c r="BF413" s="19"/>
      <c r="BG413" s="19"/>
      <c r="BH413" s="13"/>
      <c r="BI413" s="13"/>
      <c r="BJ413" s="13"/>
      <c r="BK413" s="13"/>
      <c r="BL413" s="13"/>
      <c r="BM413" s="130"/>
      <c r="BN413" s="19"/>
      <c r="BO413" s="19"/>
      <c r="BP413" s="13"/>
      <c r="BQ413" s="13"/>
      <c r="BR413" s="13"/>
      <c r="BS413" s="13"/>
      <c r="BT413" s="13"/>
      <c r="BU413" s="130"/>
      <c r="BV413" s="19"/>
      <c r="BW413" s="19"/>
      <c r="BX413" s="13"/>
      <c r="BY413" s="13"/>
      <c r="BZ413" s="13"/>
      <c r="CA413" s="13"/>
      <c r="CB413" s="13"/>
      <c r="CC413" s="130"/>
      <c r="CD413" s="19"/>
      <c r="CE413" s="19"/>
      <c r="CF413" s="13"/>
      <c r="CG413" s="13"/>
      <c r="CH413" s="13"/>
      <c r="CI413" s="13"/>
      <c r="CJ413" s="13"/>
      <c r="CK413" s="130"/>
      <c r="CL413" s="19"/>
      <c r="CM413" s="19"/>
      <c r="CN413" s="13"/>
      <c r="CO413" s="13"/>
      <c r="CP413" s="13"/>
      <c r="CQ413" s="13"/>
      <c r="CR413" s="13"/>
      <c r="CS413" s="130"/>
      <c r="CT413" s="19"/>
      <c r="CU413" s="19"/>
      <c r="CV413" s="13"/>
      <c r="CW413" s="13"/>
      <c r="CX413" s="13"/>
      <c r="CY413" s="13"/>
      <c r="CZ413" s="13"/>
      <c r="DA413" s="130"/>
      <c r="DB413" s="19"/>
      <c r="DC413" s="19"/>
      <c r="DD413" s="13"/>
      <c r="DE413" s="13"/>
      <c r="DF413" s="13"/>
      <c r="DG413" s="13"/>
      <c r="DH413" s="13"/>
      <c r="DI413" s="130"/>
      <c r="DJ413" s="19"/>
      <c r="DK413" s="19"/>
      <c r="DL413" s="13"/>
      <c r="DM413" s="13"/>
      <c r="DN413" s="13"/>
      <c r="DO413" s="13"/>
      <c r="DP413" s="13"/>
      <c r="DQ413" s="130"/>
      <c r="DR413" s="19"/>
      <c r="DS413" s="19"/>
      <c r="DT413" s="13"/>
      <c r="DU413" s="13"/>
      <c r="DV413" s="13"/>
      <c r="DW413" s="13"/>
      <c r="DX413" s="13"/>
      <c r="DY413" s="130"/>
      <c r="DZ413" s="19"/>
      <c r="EA413" s="19"/>
      <c r="EB413" s="194"/>
      <c r="EC413" s="194"/>
      <c r="ED413" s="194"/>
      <c r="EE413" s="194"/>
      <c r="EF413" s="194"/>
      <c r="EG413" s="391"/>
      <c r="EH413" s="19"/>
      <c r="EI413" s="19"/>
      <c r="EJ413" s="13"/>
      <c r="EK413" s="13"/>
      <c r="EL413" s="13"/>
      <c r="EM413" s="13"/>
      <c r="EN413" s="13"/>
      <c r="EO413" s="130"/>
      <c r="EP413" s="19"/>
      <c r="EQ413" s="19"/>
    </row>
    <row r="414" spans="1:147" ht="37.5" customHeight="1">
      <c r="A414" s="19"/>
      <c r="B414" s="19"/>
      <c r="C414" s="19"/>
      <c r="D414" s="13"/>
      <c r="E414" s="13"/>
      <c r="F414" s="13"/>
      <c r="G414" s="13"/>
      <c r="H414" s="13"/>
      <c r="I414" s="130"/>
      <c r="J414" s="19"/>
      <c r="K414" s="19"/>
      <c r="L414" s="13"/>
      <c r="M414" s="13"/>
      <c r="N414" s="13"/>
      <c r="O414" s="13"/>
      <c r="P414" s="13"/>
      <c r="Q414" s="130"/>
      <c r="R414" s="19"/>
      <c r="S414" s="19"/>
      <c r="T414" s="13"/>
      <c r="U414" s="13"/>
      <c r="V414" s="13"/>
      <c r="W414" s="13"/>
      <c r="X414" s="13"/>
      <c r="Y414" s="130"/>
      <c r="Z414" s="19"/>
      <c r="AA414" s="19"/>
      <c r="AB414" s="13"/>
      <c r="AC414" s="13"/>
      <c r="AD414" s="13"/>
      <c r="AE414" s="13"/>
      <c r="AF414" s="13"/>
      <c r="AG414" s="130"/>
      <c r="AH414" s="19"/>
      <c r="AI414" s="19"/>
      <c r="AJ414" s="13"/>
      <c r="AK414" s="13"/>
      <c r="AL414" s="13"/>
      <c r="AM414" s="13"/>
      <c r="AN414" s="13"/>
      <c r="AO414" s="130"/>
      <c r="AP414" s="19"/>
      <c r="AQ414" s="19"/>
      <c r="AR414" s="13"/>
      <c r="AS414" s="13"/>
      <c r="AT414" s="13"/>
      <c r="AU414" s="13"/>
      <c r="AV414" s="13"/>
      <c r="AW414" s="130"/>
      <c r="AX414" s="19"/>
      <c r="AY414" s="19"/>
      <c r="AZ414" s="13"/>
      <c r="BA414" s="13"/>
      <c r="BB414" s="13"/>
      <c r="BC414" s="13"/>
      <c r="BD414" s="13"/>
      <c r="BE414" s="130"/>
      <c r="BF414" s="19"/>
      <c r="BG414" s="19"/>
      <c r="BH414" s="13"/>
      <c r="BI414" s="13"/>
      <c r="BJ414" s="13"/>
      <c r="BK414" s="13"/>
      <c r="BL414" s="13"/>
      <c r="BM414" s="130"/>
      <c r="BN414" s="19"/>
      <c r="BO414" s="19"/>
      <c r="BP414" s="13"/>
      <c r="BQ414" s="13"/>
      <c r="BR414" s="13"/>
      <c r="BS414" s="13"/>
      <c r="BT414" s="13"/>
      <c r="BU414" s="130"/>
      <c r="BV414" s="19"/>
      <c r="BW414" s="19"/>
      <c r="BX414" s="13"/>
      <c r="BY414" s="13"/>
      <c r="BZ414" s="13"/>
      <c r="CA414" s="13"/>
      <c r="CB414" s="13"/>
      <c r="CC414" s="130"/>
      <c r="CD414" s="19"/>
      <c r="CE414" s="19"/>
      <c r="CF414" s="13"/>
      <c r="CG414" s="13"/>
      <c r="CH414" s="13"/>
      <c r="CI414" s="13"/>
      <c r="CJ414" s="13"/>
      <c r="CK414" s="130"/>
      <c r="CL414" s="19"/>
      <c r="CM414" s="19"/>
      <c r="CN414" s="13"/>
      <c r="CO414" s="13"/>
      <c r="CP414" s="13"/>
      <c r="CQ414" s="13"/>
      <c r="CR414" s="13"/>
      <c r="CS414" s="130"/>
      <c r="CT414" s="19"/>
      <c r="CU414" s="19"/>
      <c r="CV414" s="13"/>
      <c r="CW414" s="13"/>
      <c r="CX414" s="13"/>
      <c r="CY414" s="13"/>
      <c r="CZ414" s="13"/>
      <c r="DA414" s="130"/>
      <c r="DB414" s="19"/>
      <c r="DC414" s="19"/>
      <c r="DD414" s="13"/>
      <c r="DE414" s="13"/>
      <c r="DF414" s="13"/>
      <c r="DG414" s="13"/>
      <c r="DH414" s="13"/>
      <c r="DI414" s="130"/>
      <c r="DJ414" s="19"/>
      <c r="DK414" s="19"/>
      <c r="DL414" s="13"/>
      <c r="DM414" s="13"/>
      <c r="DN414" s="13"/>
      <c r="DO414" s="13"/>
      <c r="DP414" s="13"/>
      <c r="DQ414" s="130"/>
      <c r="DR414" s="19"/>
      <c r="DS414" s="19"/>
      <c r="DT414" s="13"/>
      <c r="DU414" s="13"/>
      <c r="DV414" s="13"/>
      <c r="DW414" s="13"/>
      <c r="DX414" s="13"/>
      <c r="DY414" s="130"/>
      <c r="DZ414" s="19"/>
      <c r="EA414" s="19"/>
      <c r="EB414" s="194"/>
      <c r="EC414" s="194"/>
      <c r="ED414" s="194"/>
      <c r="EE414" s="194"/>
      <c r="EF414" s="194"/>
      <c r="EG414" s="391"/>
      <c r="EH414" s="19"/>
      <c r="EI414" s="19"/>
      <c r="EJ414" s="13"/>
      <c r="EK414" s="13"/>
      <c r="EL414" s="13"/>
      <c r="EM414" s="13"/>
      <c r="EN414" s="13"/>
      <c r="EO414" s="130"/>
      <c r="EP414" s="19"/>
      <c r="EQ414" s="19"/>
    </row>
    <row r="415" spans="1:147" ht="37.5" customHeight="1">
      <c r="A415" s="19"/>
      <c r="B415" s="19"/>
      <c r="C415" s="19"/>
      <c r="D415" s="13"/>
      <c r="E415" s="13"/>
      <c r="F415" s="13"/>
      <c r="G415" s="13"/>
      <c r="H415" s="13"/>
      <c r="I415" s="130"/>
      <c r="J415" s="19"/>
      <c r="K415" s="19"/>
      <c r="L415" s="13"/>
      <c r="M415" s="13"/>
      <c r="N415" s="13"/>
      <c r="O415" s="13"/>
      <c r="P415" s="13"/>
      <c r="Q415" s="130"/>
      <c r="R415" s="19"/>
      <c r="S415" s="19"/>
      <c r="T415" s="13"/>
      <c r="U415" s="13"/>
      <c r="V415" s="13"/>
      <c r="W415" s="13"/>
      <c r="X415" s="13"/>
      <c r="Y415" s="130"/>
      <c r="Z415" s="19"/>
      <c r="AA415" s="19"/>
      <c r="AB415" s="13"/>
      <c r="AC415" s="13"/>
      <c r="AD415" s="13"/>
      <c r="AE415" s="13"/>
      <c r="AF415" s="13"/>
      <c r="AG415" s="130"/>
      <c r="AH415" s="19"/>
      <c r="AI415" s="19"/>
      <c r="AJ415" s="13"/>
      <c r="AK415" s="13"/>
      <c r="AL415" s="13"/>
      <c r="AM415" s="13"/>
      <c r="AN415" s="13"/>
      <c r="AO415" s="130"/>
      <c r="AP415" s="19"/>
      <c r="AQ415" s="19"/>
      <c r="AR415" s="13"/>
      <c r="AS415" s="13"/>
      <c r="AT415" s="13"/>
      <c r="AU415" s="13"/>
      <c r="AV415" s="13"/>
      <c r="AW415" s="130"/>
      <c r="AX415" s="19"/>
      <c r="AY415" s="19"/>
      <c r="AZ415" s="13"/>
      <c r="BA415" s="13"/>
      <c r="BB415" s="13"/>
      <c r="BC415" s="13"/>
      <c r="BD415" s="13"/>
      <c r="BE415" s="130"/>
      <c r="BF415" s="19"/>
      <c r="BG415" s="19"/>
      <c r="BH415" s="13"/>
      <c r="BI415" s="13"/>
      <c r="BJ415" s="13"/>
      <c r="BK415" s="13"/>
      <c r="BL415" s="13"/>
      <c r="BM415" s="130"/>
      <c r="BN415" s="19"/>
      <c r="BO415" s="19"/>
      <c r="BP415" s="13"/>
      <c r="BQ415" s="13"/>
      <c r="BR415" s="13"/>
      <c r="BS415" s="13"/>
      <c r="BT415" s="13"/>
      <c r="BU415" s="130"/>
      <c r="BV415" s="19"/>
      <c r="BW415" s="19"/>
      <c r="BX415" s="13"/>
      <c r="BY415" s="13"/>
      <c r="BZ415" s="13"/>
      <c r="CA415" s="13"/>
      <c r="CB415" s="13"/>
      <c r="CC415" s="130"/>
      <c r="CD415" s="19"/>
      <c r="CE415" s="19"/>
      <c r="CF415" s="13"/>
      <c r="CG415" s="13"/>
      <c r="CH415" s="13"/>
      <c r="CI415" s="13"/>
      <c r="CJ415" s="13"/>
      <c r="CK415" s="130"/>
      <c r="CL415" s="19"/>
      <c r="CM415" s="19"/>
      <c r="CN415" s="13"/>
      <c r="CO415" s="13"/>
      <c r="CP415" s="13"/>
      <c r="CQ415" s="13"/>
      <c r="CR415" s="13"/>
      <c r="CS415" s="130"/>
      <c r="CT415" s="19"/>
      <c r="CU415" s="19"/>
      <c r="CV415" s="13"/>
      <c r="CW415" s="13"/>
      <c r="CX415" s="13"/>
      <c r="CY415" s="13"/>
      <c r="CZ415" s="13"/>
      <c r="DA415" s="130"/>
      <c r="DB415" s="19"/>
      <c r="DC415" s="19"/>
      <c r="DD415" s="13"/>
      <c r="DE415" s="13"/>
      <c r="DF415" s="13"/>
      <c r="DG415" s="13"/>
      <c r="DH415" s="13"/>
      <c r="DI415" s="130"/>
      <c r="DJ415" s="19"/>
      <c r="DK415" s="19"/>
      <c r="DL415" s="13"/>
      <c r="DM415" s="13"/>
      <c r="DN415" s="13"/>
      <c r="DO415" s="13"/>
      <c r="DP415" s="13"/>
      <c r="DQ415" s="130"/>
      <c r="DR415" s="19"/>
      <c r="DS415" s="19"/>
      <c r="DT415" s="13"/>
      <c r="DU415" s="13"/>
      <c r="DV415" s="13"/>
      <c r="DW415" s="13"/>
      <c r="DX415" s="13"/>
      <c r="DY415" s="130"/>
      <c r="DZ415" s="19"/>
      <c r="EA415" s="19"/>
      <c r="EB415" s="194"/>
      <c r="EC415" s="194"/>
      <c r="ED415" s="194"/>
      <c r="EE415" s="194"/>
      <c r="EF415" s="194"/>
      <c r="EG415" s="391"/>
      <c r="EH415" s="19"/>
      <c r="EI415" s="19"/>
      <c r="EJ415" s="13"/>
      <c r="EK415" s="13"/>
      <c r="EL415" s="13"/>
      <c r="EM415" s="13"/>
      <c r="EN415" s="13"/>
      <c r="EO415" s="130"/>
      <c r="EP415" s="19"/>
      <c r="EQ415" s="19"/>
    </row>
    <row r="416" spans="1:147" ht="37.5" customHeight="1">
      <c r="A416" s="19"/>
      <c r="B416" s="19"/>
      <c r="C416" s="19"/>
      <c r="D416" s="13"/>
      <c r="E416" s="13"/>
      <c r="F416" s="13"/>
      <c r="G416" s="13"/>
      <c r="H416" s="13"/>
      <c r="I416" s="130"/>
      <c r="J416" s="19"/>
      <c r="K416" s="19"/>
      <c r="L416" s="13"/>
      <c r="M416" s="13"/>
      <c r="N416" s="13"/>
      <c r="O416" s="13"/>
      <c r="P416" s="13"/>
      <c r="Q416" s="130"/>
      <c r="R416" s="19"/>
      <c r="S416" s="19"/>
      <c r="T416" s="13"/>
      <c r="U416" s="13"/>
      <c r="V416" s="13"/>
      <c r="W416" s="13"/>
      <c r="X416" s="13"/>
      <c r="Y416" s="130"/>
      <c r="Z416" s="19"/>
      <c r="AA416" s="19"/>
      <c r="AB416" s="13"/>
      <c r="AC416" s="13"/>
      <c r="AD416" s="13"/>
      <c r="AE416" s="13"/>
      <c r="AF416" s="13"/>
      <c r="AG416" s="130"/>
      <c r="AH416" s="19"/>
      <c r="AI416" s="19"/>
      <c r="AJ416" s="13"/>
      <c r="AK416" s="13"/>
      <c r="AL416" s="13"/>
      <c r="AM416" s="13"/>
      <c r="AN416" s="13"/>
      <c r="AO416" s="130"/>
      <c r="AP416" s="19"/>
      <c r="AQ416" s="19"/>
      <c r="AR416" s="13"/>
      <c r="AS416" s="13"/>
      <c r="AT416" s="13"/>
      <c r="AU416" s="13"/>
      <c r="AV416" s="13"/>
      <c r="AW416" s="130"/>
      <c r="AX416" s="19"/>
      <c r="AY416" s="19"/>
      <c r="AZ416" s="13"/>
      <c r="BA416" s="13"/>
      <c r="BB416" s="13"/>
      <c r="BC416" s="13"/>
      <c r="BD416" s="13"/>
      <c r="BE416" s="130"/>
      <c r="BF416" s="19"/>
      <c r="BG416" s="19"/>
      <c r="BH416" s="13"/>
      <c r="BI416" s="13"/>
      <c r="BJ416" s="13"/>
      <c r="BK416" s="13"/>
      <c r="BL416" s="13"/>
      <c r="BM416" s="130"/>
      <c r="BN416" s="19"/>
      <c r="BO416" s="19"/>
      <c r="BP416" s="13"/>
      <c r="BQ416" s="13"/>
      <c r="BR416" s="13"/>
      <c r="BS416" s="13"/>
      <c r="BT416" s="13"/>
      <c r="BU416" s="130"/>
      <c r="BV416" s="19"/>
      <c r="BW416" s="19"/>
      <c r="BX416" s="13"/>
      <c r="BY416" s="13"/>
      <c r="BZ416" s="13"/>
      <c r="CA416" s="13"/>
      <c r="CB416" s="13"/>
      <c r="CC416" s="130"/>
      <c r="CD416" s="19"/>
      <c r="CE416" s="19"/>
      <c r="CF416" s="13"/>
      <c r="CG416" s="13"/>
      <c r="CH416" s="13"/>
      <c r="CI416" s="13"/>
      <c r="CJ416" s="13"/>
      <c r="CK416" s="130"/>
      <c r="CL416" s="19"/>
      <c r="CM416" s="19"/>
      <c r="CN416" s="13"/>
      <c r="CO416" s="13"/>
      <c r="CP416" s="13"/>
      <c r="CQ416" s="13"/>
      <c r="CR416" s="13"/>
      <c r="CS416" s="130"/>
      <c r="CT416" s="19"/>
      <c r="CU416" s="19"/>
      <c r="CV416" s="13"/>
      <c r="CW416" s="13"/>
      <c r="CX416" s="13"/>
      <c r="CY416" s="13"/>
      <c r="CZ416" s="13"/>
      <c r="DA416" s="130"/>
      <c r="DB416" s="19"/>
      <c r="DC416" s="19"/>
      <c r="DD416" s="13"/>
      <c r="DE416" s="13"/>
      <c r="DF416" s="13"/>
      <c r="DG416" s="13"/>
      <c r="DH416" s="13"/>
      <c r="DI416" s="130"/>
      <c r="DJ416" s="19"/>
      <c r="DK416" s="19"/>
      <c r="DL416" s="13"/>
      <c r="DM416" s="13"/>
      <c r="DN416" s="13"/>
      <c r="DO416" s="13"/>
      <c r="DP416" s="13"/>
      <c r="DQ416" s="130"/>
      <c r="DR416" s="19"/>
      <c r="DS416" s="19"/>
      <c r="DT416" s="13"/>
      <c r="DU416" s="13"/>
      <c r="DV416" s="13"/>
      <c r="DW416" s="13"/>
      <c r="DX416" s="13"/>
      <c r="DY416" s="130"/>
      <c r="DZ416" s="19"/>
      <c r="EA416" s="19"/>
      <c r="EB416" s="194"/>
      <c r="EC416" s="194"/>
      <c r="ED416" s="194"/>
      <c r="EE416" s="194"/>
      <c r="EF416" s="194"/>
      <c r="EG416" s="391"/>
      <c r="EH416" s="19"/>
      <c r="EI416" s="19"/>
      <c r="EJ416" s="13"/>
      <c r="EK416" s="13"/>
      <c r="EL416" s="13"/>
      <c r="EM416" s="13"/>
      <c r="EN416" s="13"/>
      <c r="EO416" s="130"/>
      <c r="EP416" s="19"/>
      <c r="EQ416" s="19"/>
    </row>
    <row r="417" spans="1:147" ht="37.5" customHeight="1">
      <c r="A417" s="19"/>
      <c r="B417" s="19"/>
      <c r="C417" s="19"/>
      <c r="D417" s="13"/>
      <c r="E417" s="13"/>
      <c r="F417" s="13"/>
      <c r="G417" s="13"/>
      <c r="H417" s="13"/>
      <c r="I417" s="130"/>
      <c r="J417" s="19"/>
      <c r="K417" s="19"/>
      <c r="L417" s="13"/>
      <c r="M417" s="13"/>
      <c r="N417" s="13"/>
      <c r="O417" s="13"/>
      <c r="P417" s="13"/>
      <c r="Q417" s="130"/>
      <c r="R417" s="19"/>
      <c r="S417" s="19"/>
      <c r="T417" s="13"/>
      <c r="U417" s="13"/>
      <c r="V417" s="13"/>
      <c r="W417" s="13"/>
      <c r="X417" s="13"/>
      <c r="Y417" s="130"/>
      <c r="Z417" s="19"/>
      <c r="AA417" s="19"/>
      <c r="AB417" s="13"/>
      <c r="AC417" s="13"/>
      <c r="AD417" s="13"/>
      <c r="AE417" s="13"/>
      <c r="AF417" s="13"/>
      <c r="AG417" s="130"/>
      <c r="AH417" s="19"/>
      <c r="AI417" s="19"/>
      <c r="AJ417" s="13"/>
      <c r="AK417" s="13"/>
      <c r="AL417" s="13"/>
      <c r="AM417" s="13"/>
      <c r="AN417" s="13"/>
      <c r="AO417" s="130"/>
      <c r="AP417" s="19"/>
      <c r="AQ417" s="19"/>
      <c r="AR417" s="13"/>
      <c r="AS417" s="13"/>
      <c r="AT417" s="13"/>
      <c r="AU417" s="13"/>
      <c r="AV417" s="13"/>
      <c r="AW417" s="130"/>
      <c r="AX417" s="19"/>
      <c r="AY417" s="19"/>
      <c r="AZ417" s="13"/>
      <c r="BA417" s="13"/>
      <c r="BB417" s="13"/>
      <c r="BC417" s="13"/>
      <c r="BD417" s="13"/>
      <c r="BE417" s="130"/>
      <c r="BF417" s="19"/>
      <c r="BG417" s="19"/>
      <c r="BH417" s="13"/>
      <c r="BI417" s="13"/>
      <c r="BJ417" s="13"/>
      <c r="BK417" s="13"/>
      <c r="BL417" s="13"/>
      <c r="BM417" s="130"/>
      <c r="BN417" s="19"/>
      <c r="BO417" s="19"/>
      <c r="BP417" s="13"/>
      <c r="BQ417" s="13"/>
      <c r="BR417" s="13"/>
      <c r="BS417" s="13"/>
      <c r="BT417" s="13"/>
      <c r="BU417" s="130"/>
      <c r="BV417" s="19"/>
      <c r="BW417" s="19"/>
      <c r="BX417" s="13"/>
      <c r="BY417" s="13"/>
      <c r="BZ417" s="13"/>
      <c r="CA417" s="13"/>
      <c r="CB417" s="13"/>
      <c r="CC417" s="130"/>
      <c r="CD417" s="19"/>
      <c r="CE417" s="19"/>
      <c r="CF417" s="13"/>
      <c r="CG417" s="13"/>
      <c r="CH417" s="13"/>
      <c r="CI417" s="13"/>
      <c r="CJ417" s="13"/>
      <c r="CK417" s="130"/>
      <c r="CL417" s="19"/>
      <c r="CM417" s="19"/>
      <c r="CN417" s="13"/>
      <c r="CO417" s="13"/>
      <c r="CP417" s="13"/>
      <c r="CQ417" s="13"/>
      <c r="CR417" s="13"/>
      <c r="CS417" s="130"/>
      <c r="CT417" s="19"/>
      <c r="CU417" s="19"/>
      <c r="CV417" s="13"/>
      <c r="CW417" s="13"/>
      <c r="CX417" s="13"/>
      <c r="CY417" s="13"/>
      <c r="CZ417" s="13"/>
      <c r="DA417" s="130"/>
      <c r="DB417" s="19"/>
      <c r="DC417" s="19"/>
      <c r="DD417" s="13"/>
      <c r="DE417" s="13"/>
      <c r="DF417" s="13"/>
      <c r="DG417" s="13"/>
      <c r="DH417" s="13"/>
      <c r="DI417" s="130"/>
      <c r="DJ417" s="19"/>
      <c r="DK417" s="19"/>
      <c r="DL417" s="13"/>
      <c r="DM417" s="13"/>
      <c r="DN417" s="13"/>
      <c r="DO417" s="13"/>
      <c r="DP417" s="13"/>
      <c r="DQ417" s="130"/>
      <c r="DR417" s="19"/>
      <c r="DS417" s="19"/>
      <c r="DT417" s="13"/>
      <c r="DU417" s="13"/>
      <c r="DV417" s="13"/>
      <c r="DW417" s="13"/>
      <c r="DX417" s="13"/>
      <c r="DY417" s="130"/>
      <c r="DZ417" s="19"/>
      <c r="EA417" s="19"/>
      <c r="EB417" s="194"/>
      <c r="EC417" s="194"/>
      <c r="ED417" s="194"/>
      <c r="EE417" s="194"/>
      <c r="EF417" s="194"/>
      <c r="EG417" s="391"/>
      <c r="EH417" s="19"/>
      <c r="EI417" s="19"/>
      <c r="EJ417" s="13"/>
      <c r="EK417" s="13"/>
      <c r="EL417" s="13"/>
      <c r="EM417" s="13"/>
      <c r="EN417" s="13"/>
      <c r="EO417" s="130"/>
      <c r="EP417" s="19"/>
      <c r="EQ417" s="19"/>
    </row>
    <row r="418" spans="1:147" ht="37.5" customHeight="1">
      <c r="A418" s="19"/>
      <c r="B418" s="19"/>
      <c r="C418" s="19"/>
      <c r="D418" s="13"/>
      <c r="E418" s="13"/>
      <c r="F418" s="13"/>
      <c r="G418" s="13"/>
      <c r="H418" s="13"/>
      <c r="I418" s="130"/>
      <c r="J418" s="19"/>
      <c r="K418" s="19"/>
      <c r="L418" s="13"/>
      <c r="M418" s="13"/>
      <c r="N418" s="13"/>
      <c r="O418" s="13"/>
      <c r="P418" s="13"/>
      <c r="Q418" s="130"/>
      <c r="R418" s="19"/>
      <c r="S418" s="19"/>
      <c r="T418" s="13"/>
      <c r="U418" s="13"/>
      <c r="V418" s="13"/>
      <c r="W418" s="13"/>
      <c r="X418" s="13"/>
      <c r="Y418" s="130"/>
      <c r="Z418" s="19"/>
      <c r="AA418" s="19"/>
      <c r="AB418" s="13"/>
      <c r="AC418" s="13"/>
      <c r="AD418" s="13"/>
      <c r="AE418" s="13"/>
      <c r="AF418" s="13"/>
      <c r="AG418" s="130"/>
      <c r="AH418" s="19"/>
      <c r="AI418" s="19"/>
      <c r="AJ418" s="13"/>
      <c r="AK418" s="13"/>
      <c r="AL418" s="13"/>
      <c r="AM418" s="13"/>
      <c r="AN418" s="13"/>
      <c r="AO418" s="130"/>
      <c r="AP418" s="19"/>
      <c r="AQ418" s="19"/>
      <c r="AR418" s="13"/>
      <c r="AS418" s="13"/>
      <c r="AT418" s="13"/>
      <c r="AU418" s="13"/>
      <c r="AV418" s="13"/>
      <c r="AW418" s="130"/>
      <c r="AX418" s="19"/>
      <c r="AY418" s="19"/>
      <c r="AZ418" s="13"/>
      <c r="BA418" s="13"/>
      <c r="BB418" s="13"/>
      <c r="BC418" s="13"/>
      <c r="BD418" s="13"/>
      <c r="BE418" s="130"/>
      <c r="BF418" s="19"/>
      <c r="BG418" s="19"/>
      <c r="BH418" s="13"/>
      <c r="BI418" s="13"/>
      <c r="BJ418" s="13"/>
      <c r="BK418" s="13"/>
      <c r="BL418" s="13"/>
      <c r="BM418" s="130"/>
      <c r="BN418" s="19"/>
      <c r="BO418" s="19"/>
      <c r="BP418" s="13"/>
      <c r="BQ418" s="13"/>
      <c r="BR418" s="13"/>
      <c r="BS418" s="13"/>
      <c r="BT418" s="13"/>
      <c r="BU418" s="130"/>
      <c r="BV418" s="19"/>
      <c r="BW418" s="19"/>
      <c r="BX418" s="13"/>
      <c r="BY418" s="13"/>
      <c r="BZ418" s="13"/>
      <c r="CA418" s="13"/>
      <c r="CB418" s="13"/>
      <c r="CC418" s="130"/>
      <c r="CD418" s="19"/>
      <c r="CE418" s="19"/>
      <c r="CF418" s="13"/>
      <c r="CG418" s="13"/>
      <c r="CH418" s="13"/>
      <c r="CI418" s="13"/>
      <c r="CJ418" s="13"/>
      <c r="CK418" s="130"/>
      <c r="CL418" s="19"/>
      <c r="CM418" s="19"/>
      <c r="CN418" s="13"/>
      <c r="CO418" s="13"/>
      <c r="CP418" s="13"/>
      <c r="CQ418" s="13"/>
      <c r="CR418" s="13"/>
      <c r="CS418" s="130"/>
      <c r="CT418" s="19"/>
      <c r="CU418" s="19"/>
      <c r="CV418" s="13"/>
      <c r="CW418" s="13"/>
      <c r="CX418" s="13"/>
      <c r="CY418" s="13"/>
      <c r="CZ418" s="13"/>
      <c r="DA418" s="130"/>
      <c r="DB418" s="19"/>
      <c r="DC418" s="19"/>
      <c r="DD418" s="13"/>
      <c r="DE418" s="13"/>
      <c r="DF418" s="13"/>
      <c r="DG418" s="13"/>
      <c r="DH418" s="13"/>
      <c r="DI418" s="130"/>
      <c r="DJ418" s="19"/>
      <c r="DK418" s="19"/>
      <c r="DL418" s="13"/>
      <c r="DM418" s="13"/>
      <c r="DN418" s="13"/>
      <c r="DO418" s="13"/>
      <c r="DP418" s="13"/>
      <c r="DQ418" s="130"/>
      <c r="DR418" s="19"/>
      <c r="DS418" s="19"/>
      <c r="DT418" s="13"/>
      <c r="DU418" s="13"/>
      <c r="DV418" s="13"/>
      <c r="DW418" s="13"/>
      <c r="DX418" s="13"/>
      <c r="DY418" s="130"/>
      <c r="DZ418" s="19"/>
      <c r="EA418" s="19"/>
      <c r="EB418" s="194"/>
      <c r="EC418" s="194"/>
      <c r="ED418" s="194"/>
      <c r="EE418" s="194"/>
      <c r="EF418" s="194"/>
      <c r="EG418" s="391"/>
      <c r="EH418" s="19"/>
      <c r="EI418" s="19"/>
      <c r="EJ418" s="13"/>
      <c r="EK418" s="13"/>
      <c r="EL418" s="13"/>
      <c r="EM418" s="13"/>
      <c r="EN418" s="13"/>
      <c r="EO418" s="130"/>
      <c r="EP418" s="19"/>
      <c r="EQ418" s="19"/>
    </row>
    <row r="419" spans="1:147" ht="37.5" customHeight="1">
      <c r="A419" s="19"/>
      <c r="B419" s="19"/>
      <c r="C419" s="19"/>
      <c r="D419" s="13"/>
      <c r="E419" s="13"/>
      <c r="F419" s="13"/>
      <c r="G419" s="13"/>
      <c r="H419" s="13"/>
      <c r="I419" s="130"/>
      <c r="J419" s="19"/>
      <c r="K419" s="19"/>
      <c r="L419" s="13"/>
      <c r="M419" s="13"/>
      <c r="N419" s="13"/>
      <c r="O419" s="13"/>
      <c r="P419" s="13"/>
      <c r="Q419" s="130"/>
      <c r="R419" s="19"/>
      <c r="S419" s="19"/>
      <c r="T419" s="13"/>
      <c r="U419" s="13"/>
      <c r="V419" s="13"/>
      <c r="W419" s="13"/>
      <c r="X419" s="13"/>
      <c r="Y419" s="130"/>
      <c r="Z419" s="19"/>
      <c r="AA419" s="19"/>
      <c r="AB419" s="13"/>
      <c r="AC419" s="13"/>
      <c r="AD419" s="13"/>
      <c r="AE419" s="13"/>
      <c r="AF419" s="13"/>
      <c r="AG419" s="130"/>
      <c r="AH419" s="19"/>
      <c r="AI419" s="19"/>
      <c r="AJ419" s="13"/>
      <c r="AK419" s="13"/>
      <c r="AL419" s="13"/>
      <c r="AM419" s="13"/>
      <c r="AN419" s="13"/>
      <c r="AO419" s="130"/>
      <c r="AP419" s="19"/>
      <c r="AQ419" s="19"/>
      <c r="AR419" s="13"/>
      <c r="AS419" s="13"/>
      <c r="AT419" s="13"/>
      <c r="AU419" s="13"/>
      <c r="AV419" s="13"/>
      <c r="AW419" s="130"/>
      <c r="AX419" s="19"/>
      <c r="AY419" s="19"/>
      <c r="AZ419" s="13"/>
      <c r="BA419" s="13"/>
      <c r="BB419" s="13"/>
      <c r="BC419" s="13"/>
      <c r="BD419" s="13"/>
      <c r="BE419" s="130"/>
      <c r="BF419" s="19"/>
      <c r="BG419" s="19"/>
      <c r="BH419" s="13"/>
      <c r="BI419" s="13"/>
      <c r="BJ419" s="13"/>
      <c r="BK419" s="13"/>
      <c r="BL419" s="13"/>
      <c r="BM419" s="130"/>
      <c r="BN419" s="19"/>
      <c r="BO419" s="19"/>
      <c r="BP419" s="13"/>
      <c r="BQ419" s="13"/>
      <c r="BR419" s="13"/>
      <c r="BS419" s="13"/>
      <c r="BT419" s="13"/>
      <c r="BU419" s="130"/>
      <c r="BV419" s="19"/>
      <c r="BW419" s="19"/>
      <c r="BX419" s="13"/>
      <c r="BY419" s="13"/>
      <c r="BZ419" s="13"/>
      <c r="CA419" s="13"/>
      <c r="CB419" s="13"/>
      <c r="CC419" s="130"/>
      <c r="CD419" s="19"/>
      <c r="CE419" s="19"/>
      <c r="CF419" s="13"/>
      <c r="CG419" s="13"/>
      <c r="CH419" s="13"/>
      <c r="CI419" s="13"/>
      <c r="CJ419" s="13"/>
      <c r="CK419" s="130"/>
      <c r="CL419" s="19"/>
      <c r="CM419" s="19"/>
      <c r="CN419" s="13"/>
      <c r="CO419" s="13"/>
      <c r="CP419" s="13"/>
      <c r="CQ419" s="13"/>
      <c r="CR419" s="13"/>
      <c r="CS419" s="130"/>
      <c r="CT419" s="19"/>
      <c r="CU419" s="19"/>
      <c r="CV419" s="13"/>
      <c r="CW419" s="13"/>
      <c r="CX419" s="13"/>
      <c r="CY419" s="13"/>
      <c r="CZ419" s="13"/>
      <c r="DA419" s="130"/>
      <c r="DB419" s="19"/>
      <c r="DC419" s="19"/>
      <c r="DD419" s="13"/>
      <c r="DE419" s="13"/>
      <c r="DF419" s="13"/>
      <c r="DG419" s="13"/>
      <c r="DH419" s="13"/>
      <c r="DI419" s="130"/>
      <c r="DJ419" s="19"/>
      <c r="DK419" s="19"/>
      <c r="DL419" s="13"/>
      <c r="DM419" s="13"/>
      <c r="DN419" s="13"/>
      <c r="DO419" s="13"/>
      <c r="DP419" s="13"/>
      <c r="DQ419" s="130"/>
      <c r="DR419" s="19"/>
      <c r="DS419" s="19"/>
      <c r="DT419" s="13"/>
      <c r="DU419" s="13"/>
      <c r="DV419" s="13"/>
      <c r="DW419" s="13"/>
      <c r="DX419" s="13"/>
      <c r="DY419" s="130"/>
      <c r="DZ419" s="19"/>
      <c r="EA419" s="19"/>
      <c r="EB419" s="194"/>
      <c r="EC419" s="194"/>
      <c r="ED419" s="194"/>
      <c r="EE419" s="194"/>
      <c r="EF419" s="194"/>
      <c r="EG419" s="391"/>
      <c r="EH419" s="19"/>
      <c r="EI419" s="19"/>
      <c r="EJ419" s="13"/>
      <c r="EK419" s="13"/>
      <c r="EL419" s="13"/>
      <c r="EM419" s="13"/>
      <c r="EN419" s="13"/>
      <c r="EO419" s="130"/>
      <c r="EP419" s="19"/>
      <c r="EQ419" s="19"/>
    </row>
    <row r="420" spans="1:147" ht="37.5" customHeight="1">
      <c r="A420" s="19"/>
      <c r="B420" s="19"/>
      <c r="C420" s="19"/>
      <c r="D420" s="13"/>
      <c r="E420" s="13"/>
      <c r="F420" s="13"/>
      <c r="G420" s="13"/>
      <c r="H420" s="13"/>
      <c r="I420" s="130"/>
      <c r="J420" s="19"/>
      <c r="K420" s="19"/>
      <c r="L420" s="13"/>
      <c r="M420" s="13"/>
      <c r="N420" s="13"/>
      <c r="O420" s="13"/>
      <c r="P420" s="13"/>
      <c r="Q420" s="130"/>
      <c r="R420" s="19"/>
      <c r="S420" s="19"/>
      <c r="T420" s="13"/>
      <c r="U420" s="13"/>
      <c r="V420" s="13"/>
      <c r="W420" s="13"/>
      <c r="X420" s="13"/>
      <c r="Y420" s="130"/>
      <c r="Z420" s="19"/>
      <c r="AA420" s="19"/>
      <c r="AB420" s="13"/>
      <c r="AC420" s="13"/>
      <c r="AD420" s="13"/>
      <c r="AE420" s="13"/>
      <c r="AF420" s="13"/>
      <c r="AG420" s="130"/>
      <c r="AH420" s="19"/>
      <c r="AI420" s="19"/>
      <c r="AJ420" s="13"/>
      <c r="AK420" s="13"/>
      <c r="AL420" s="13"/>
      <c r="AM420" s="13"/>
      <c r="AN420" s="13"/>
      <c r="AO420" s="130"/>
      <c r="AP420" s="19"/>
      <c r="AQ420" s="19"/>
      <c r="AR420" s="13"/>
      <c r="AS420" s="13"/>
      <c r="AT420" s="13"/>
      <c r="AU420" s="13"/>
      <c r="AV420" s="13"/>
      <c r="AW420" s="130"/>
      <c r="AX420" s="19"/>
      <c r="AY420" s="19"/>
      <c r="AZ420" s="13"/>
      <c r="BA420" s="13"/>
      <c r="BB420" s="13"/>
      <c r="BC420" s="13"/>
      <c r="BD420" s="13"/>
      <c r="BE420" s="130"/>
      <c r="BF420" s="19"/>
      <c r="BG420" s="19"/>
      <c r="BH420" s="13"/>
      <c r="BI420" s="13"/>
      <c r="BJ420" s="13"/>
      <c r="BK420" s="13"/>
      <c r="BL420" s="13"/>
      <c r="BM420" s="130"/>
      <c r="BN420" s="19"/>
      <c r="BO420" s="19"/>
      <c r="BP420" s="13"/>
      <c r="BQ420" s="13"/>
      <c r="BR420" s="13"/>
      <c r="BS420" s="13"/>
      <c r="BT420" s="13"/>
      <c r="BU420" s="130"/>
      <c r="BV420" s="19"/>
      <c r="BW420" s="19"/>
      <c r="BX420" s="13"/>
      <c r="BY420" s="13"/>
      <c r="BZ420" s="13"/>
      <c r="CA420" s="13"/>
      <c r="CB420" s="13"/>
      <c r="CC420" s="130"/>
      <c r="CD420" s="19"/>
      <c r="CE420" s="19"/>
      <c r="CF420" s="13"/>
      <c r="CG420" s="13"/>
      <c r="CH420" s="13"/>
      <c r="CI420" s="13"/>
      <c r="CJ420" s="13"/>
      <c r="CK420" s="130"/>
      <c r="CL420" s="19"/>
      <c r="CM420" s="19"/>
      <c r="CN420" s="13"/>
      <c r="CO420" s="13"/>
      <c r="CP420" s="13"/>
      <c r="CQ420" s="13"/>
      <c r="CR420" s="13"/>
      <c r="CS420" s="130"/>
      <c r="CT420" s="19"/>
      <c r="CU420" s="19"/>
      <c r="CV420" s="13"/>
      <c r="CW420" s="13"/>
      <c r="CX420" s="13"/>
      <c r="CY420" s="13"/>
      <c r="CZ420" s="13"/>
      <c r="DA420" s="130"/>
      <c r="DB420" s="19"/>
      <c r="DC420" s="19"/>
      <c r="DD420" s="13"/>
      <c r="DE420" s="13"/>
      <c r="DF420" s="13"/>
      <c r="DG420" s="13"/>
      <c r="DH420" s="13"/>
      <c r="DI420" s="130"/>
      <c r="DJ420" s="19"/>
      <c r="DK420" s="19"/>
      <c r="DL420" s="13"/>
      <c r="DM420" s="13"/>
      <c r="DN420" s="13"/>
      <c r="DO420" s="13"/>
      <c r="DP420" s="13"/>
      <c r="DQ420" s="130"/>
      <c r="DR420" s="19"/>
      <c r="DS420" s="19"/>
      <c r="DT420" s="13"/>
      <c r="DU420" s="13"/>
      <c r="DV420" s="13"/>
      <c r="DW420" s="13"/>
      <c r="DX420" s="13"/>
      <c r="DY420" s="130"/>
      <c r="DZ420" s="19"/>
      <c r="EA420" s="19"/>
      <c r="EB420" s="194"/>
      <c r="EC420" s="194"/>
      <c r="ED420" s="194"/>
      <c r="EE420" s="194"/>
      <c r="EF420" s="194"/>
      <c r="EG420" s="391"/>
      <c r="EH420" s="19"/>
      <c r="EI420" s="19"/>
      <c r="EJ420" s="13"/>
      <c r="EK420" s="13"/>
      <c r="EL420" s="13"/>
      <c r="EM420" s="13"/>
      <c r="EN420" s="13"/>
      <c r="EO420" s="130"/>
      <c r="EP420" s="19"/>
      <c r="EQ420" s="19"/>
    </row>
    <row r="421" spans="1:147" ht="37.5" customHeight="1">
      <c r="A421" s="19"/>
      <c r="B421" s="19"/>
      <c r="C421" s="19"/>
      <c r="D421" s="13"/>
      <c r="E421" s="13"/>
      <c r="F421" s="13"/>
      <c r="G421" s="13"/>
      <c r="H421" s="13"/>
      <c r="I421" s="130"/>
      <c r="J421" s="19"/>
      <c r="K421" s="19"/>
      <c r="L421" s="13"/>
      <c r="M421" s="13"/>
      <c r="N421" s="13"/>
      <c r="O421" s="13"/>
      <c r="P421" s="13"/>
      <c r="Q421" s="130"/>
      <c r="R421" s="19"/>
      <c r="S421" s="19"/>
      <c r="T421" s="13"/>
      <c r="U421" s="13"/>
      <c r="V421" s="13"/>
      <c r="W421" s="13"/>
      <c r="X421" s="13"/>
      <c r="Y421" s="130"/>
      <c r="Z421" s="19"/>
      <c r="AA421" s="19"/>
      <c r="AB421" s="13"/>
      <c r="AC421" s="13"/>
      <c r="AD421" s="13"/>
      <c r="AE421" s="13"/>
      <c r="AF421" s="13"/>
      <c r="AG421" s="130"/>
      <c r="AH421" s="19"/>
      <c r="AI421" s="19"/>
      <c r="AJ421" s="13"/>
      <c r="AK421" s="13"/>
      <c r="AL421" s="13"/>
      <c r="AM421" s="13"/>
      <c r="AN421" s="13"/>
      <c r="AO421" s="130"/>
      <c r="AP421" s="19"/>
      <c r="AQ421" s="19"/>
      <c r="AR421" s="13"/>
      <c r="AS421" s="13"/>
      <c r="AT421" s="13"/>
      <c r="AU421" s="13"/>
      <c r="AV421" s="13"/>
      <c r="AW421" s="130"/>
      <c r="AX421" s="19"/>
      <c r="AY421" s="19"/>
      <c r="AZ421" s="13"/>
      <c r="BA421" s="13"/>
      <c r="BB421" s="13"/>
      <c r="BC421" s="13"/>
      <c r="BD421" s="13"/>
      <c r="BE421" s="130"/>
      <c r="BF421" s="19"/>
      <c r="BG421" s="19"/>
      <c r="BH421" s="13"/>
      <c r="BI421" s="13"/>
      <c r="BJ421" s="13"/>
      <c r="BK421" s="13"/>
      <c r="BL421" s="13"/>
      <c r="BM421" s="130"/>
      <c r="BN421" s="19"/>
      <c r="BO421" s="19"/>
      <c r="BP421" s="13"/>
      <c r="BQ421" s="13"/>
      <c r="BR421" s="13"/>
      <c r="BS421" s="13"/>
      <c r="BT421" s="13"/>
      <c r="BU421" s="130"/>
      <c r="BV421" s="19"/>
      <c r="BW421" s="19"/>
      <c r="BX421" s="13"/>
      <c r="BY421" s="13"/>
      <c r="BZ421" s="13"/>
      <c r="CA421" s="13"/>
      <c r="CB421" s="13"/>
      <c r="CC421" s="130"/>
      <c r="CD421" s="19"/>
      <c r="CE421" s="19"/>
      <c r="CF421" s="13"/>
      <c r="CG421" s="13"/>
      <c r="CH421" s="13"/>
      <c r="CI421" s="13"/>
      <c r="CJ421" s="13"/>
      <c r="CK421" s="130"/>
      <c r="CL421" s="19"/>
      <c r="CM421" s="19"/>
      <c r="CN421" s="13"/>
      <c r="CO421" s="13"/>
      <c r="CP421" s="13"/>
      <c r="CQ421" s="13"/>
      <c r="CR421" s="13"/>
      <c r="CS421" s="130"/>
      <c r="CT421" s="19"/>
      <c r="CU421" s="19"/>
      <c r="CV421" s="13"/>
      <c r="CW421" s="13"/>
      <c r="CX421" s="13"/>
      <c r="CY421" s="13"/>
      <c r="CZ421" s="13"/>
      <c r="DA421" s="130"/>
      <c r="DB421" s="19"/>
      <c r="DC421" s="19"/>
      <c r="DD421" s="13"/>
      <c r="DE421" s="13"/>
      <c r="DF421" s="13"/>
      <c r="DG421" s="13"/>
      <c r="DH421" s="13"/>
      <c r="DI421" s="130"/>
      <c r="DJ421" s="19"/>
      <c r="DK421" s="19"/>
      <c r="DL421" s="13"/>
      <c r="DM421" s="13"/>
      <c r="DN421" s="13"/>
      <c r="DO421" s="13"/>
      <c r="DP421" s="13"/>
      <c r="DQ421" s="130"/>
      <c r="DR421" s="19"/>
      <c r="DS421" s="19"/>
      <c r="DT421" s="13"/>
      <c r="DU421" s="13"/>
      <c r="DV421" s="13"/>
      <c r="DW421" s="13"/>
      <c r="DX421" s="13"/>
      <c r="DY421" s="130"/>
      <c r="DZ421" s="19"/>
      <c r="EA421" s="19"/>
      <c r="EB421" s="194"/>
      <c r="EC421" s="194"/>
      <c r="ED421" s="194"/>
      <c r="EE421" s="194"/>
      <c r="EF421" s="194"/>
      <c r="EG421" s="391"/>
      <c r="EH421" s="19"/>
      <c r="EI421" s="19"/>
      <c r="EJ421" s="13"/>
      <c r="EK421" s="13"/>
      <c r="EL421" s="13"/>
      <c r="EM421" s="13"/>
      <c r="EN421" s="13"/>
      <c r="EO421" s="130"/>
      <c r="EP421" s="19"/>
      <c r="EQ421" s="19"/>
    </row>
    <row r="422" spans="1:147" ht="37.5" customHeight="1">
      <c r="A422" s="19"/>
      <c r="B422" s="19"/>
      <c r="C422" s="19"/>
      <c r="D422" s="13"/>
      <c r="E422" s="13"/>
      <c r="F422" s="13"/>
      <c r="G422" s="13"/>
      <c r="H422" s="13"/>
      <c r="I422" s="130"/>
      <c r="J422" s="19"/>
      <c r="K422" s="19"/>
      <c r="L422" s="13"/>
      <c r="M422" s="13"/>
      <c r="N422" s="13"/>
      <c r="O422" s="13"/>
      <c r="P422" s="13"/>
      <c r="Q422" s="130"/>
      <c r="R422" s="19"/>
      <c r="S422" s="19"/>
      <c r="T422" s="13"/>
      <c r="U422" s="13"/>
      <c r="V422" s="13"/>
      <c r="W422" s="13"/>
      <c r="X422" s="13"/>
      <c r="Y422" s="130"/>
      <c r="Z422" s="19"/>
      <c r="AA422" s="19"/>
      <c r="AB422" s="13"/>
      <c r="AC422" s="13"/>
      <c r="AD422" s="13"/>
      <c r="AE422" s="13"/>
      <c r="AF422" s="13"/>
      <c r="AG422" s="130"/>
      <c r="AH422" s="19"/>
      <c r="AI422" s="19"/>
      <c r="AJ422" s="13"/>
      <c r="AK422" s="13"/>
      <c r="AL422" s="13"/>
      <c r="AM422" s="13"/>
      <c r="AN422" s="13"/>
      <c r="AO422" s="130"/>
      <c r="AP422" s="19"/>
      <c r="AQ422" s="19"/>
      <c r="AR422" s="13"/>
      <c r="AS422" s="13"/>
      <c r="AT422" s="13"/>
      <c r="AU422" s="13"/>
      <c r="AV422" s="13"/>
      <c r="AW422" s="130"/>
      <c r="AX422" s="19"/>
      <c r="AY422" s="19"/>
      <c r="AZ422" s="13"/>
      <c r="BA422" s="13"/>
      <c r="BB422" s="13"/>
      <c r="BC422" s="13"/>
      <c r="BD422" s="13"/>
      <c r="BE422" s="130"/>
      <c r="BF422" s="19"/>
      <c r="BG422" s="19"/>
      <c r="BH422" s="13"/>
      <c r="BI422" s="13"/>
      <c r="BJ422" s="13"/>
      <c r="BK422" s="13"/>
      <c r="BL422" s="13"/>
      <c r="BM422" s="130"/>
      <c r="BN422" s="19"/>
      <c r="BO422" s="19"/>
      <c r="BP422" s="13"/>
      <c r="BQ422" s="13"/>
      <c r="BR422" s="13"/>
      <c r="BS422" s="13"/>
      <c r="BT422" s="13"/>
      <c r="BU422" s="130"/>
      <c r="BV422" s="19"/>
      <c r="BW422" s="19"/>
      <c r="BX422" s="13"/>
      <c r="BY422" s="13"/>
      <c r="BZ422" s="13"/>
      <c r="CA422" s="13"/>
      <c r="CB422" s="13"/>
      <c r="CC422" s="130"/>
      <c r="CD422" s="19"/>
      <c r="CE422" s="19"/>
      <c r="CF422" s="13"/>
      <c r="CG422" s="13"/>
      <c r="CH422" s="13"/>
      <c r="CI422" s="13"/>
      <c r="CJ422" s="13"/>
      <c r="CK422" s="130"/>
      <c r="CL422" s="19"/>
      <c r="CM422" s="19"/>
      <c r="CN422" s="13"/>
      <c r="CO422" s="13"/>
      <c r="CP422" s="13"/>
      <c r="CQ422" s="13"/>
      <c r="CR422" s="13"/>
      <c r="CS422" s="130"/>
      <c r="CT422" s="19"/>
      <c r="CU422" s="19"/>
      <c r="CV422" s="13"/>
      <c r="CW422" s="13"/>
      <c r="CX422" s="13"/>
      <c r="CY422" s="13"/>
      <c r="CZ422" s="13"/>
      <c r="DA422" s="130"/>
      <c r="DB422" s="19"/>
      <c r="DC422" s="19"/>
      <c r="DD422" s="13"/>
      <c r="DE422" s="13"/>
      <c r="DF422" s="13"/>
      <c r="DG422" s="13"/>
      <c r="DH422" s="13"/>
      <c r="DI422" s="130"/>
      <c r="DJ422" s="19"/>
      <c r="DK422" s="19"/>
      <c r="DL422" s="13"/>
      <c r="DM422" s="13"/>
      <c r="DN422" s="13"/>
      <c r="DO422" s="13"/>
      <c r="DP422" s="13"/>
      <c r="DQ422" s="130"/>
      <c r="DR422" s="19"/>
      <c r="DS422" s="19"/>
      <c r="DT422" s="13"/>
      <c r="DU422" s="13"/>
      <c r="DV422" s="13"/>
      <c r="DW422" s="13"/>
      <c r="DX422" s="13"/>
      <c r="DY422" s="130"/>
      <c r="DZ422" s="19"/>
      <c r="EA422" s="19"/>
      <c r="EB422" s="194"/>
      <c r="EC422" s="194"/>
      <c r="ED422" s="194"/>
      <c r="EE422" s="194"/>
      <c r="EF422" s="194"/>
      <c r="EG422" s="391"/>
      <c r="EH422" s="19"/>
      <c r="EI422" s="19"/>
      <c r="EJ422" s="13"/>
      <c r="EK422" s="13"/>
      <c r="EL422" s="13"/>
      <c r="EM422" s="13"/>
      <c r="EN422" s="13"/>
      <c r="EO422" s="130"/>
      <c r="EP422" s="19"/>
      <c r="EQ422" s="19"/>
    </row>
    <row r="423" spans="1:147" ht="37.5" customHeight="1">
      <c r="A423" s="19"/>
      <c r="B423" s="19"/>
      <c r="C423" s="19"/>
      <c r="D423" s="13"/>
      <c r="E423" s="13"/>
      <c r="F423" s="13"/>
      <c r="G423" s="13"/>
      <c r="H423" s="13"/>
      <c r="I423" s="130"/>
      <c r="J423" s="19"/>
      <c r="K423" s="19"/>
      <c r="L423" s="13"/>
      <c r="M423" s="13"/>
      <c r="N423" s="13"/>
      <c r="O423" s="13"/>
      <c r="P423" s="13"/>
      <c r="Q423" s="130"/>
      <c r="R423" s="19"/>
      <c r="S423" s="19"/>
      <c r="T423" s="13"/>
      <c r="U423" s="13"/>
      <c r="V423" s="13"/>
      <c r="W423" s="13"/>
      <c r="X423" s="13"/>
      <c r="Y423" s="130"/>
      <c r="Z423" s="19"/>
      <c r="AA423" s="19"/>
      <c r="AB423" s="13"/>
      <c r="AC423" s="13"/>
      <c r="AD423" s="13"/>
      <c r="AE423" s="13"/>
      <c r="AF423" s="13"/>
      <c r="AG423" s="130"/>
      <c r="AH423" s="19"/>
      <c r="AI423" s="19"/>
      <c r="AJ423" s="13"/>
      <c r="AK423" s="13"/>
      <c r="AL423" s="13"/>
      <c r="AM423" s="13"/>
      <c r="AN423" s="13"/>
      <c r="AO423" s="130"/>
      <c r="AP423" s="19"/>
      <c r="AQ423" s="19"/>
      <c r="AR423" s="13"/>
      <c r="AS423" s="13"/>
      <c r="AT423" s="13"/>
      <c r="AU423" s="13"/>
      <c r="AV423" s="13"/>
      <c r="AW423" s="130"/>
      <c r="AX423" s="19"/>
      <c r="AY423" s="19"/>
      <c r="AZ423" s="13"/>
      <c r="BA423" s="13"/>
      <c r="BB423" s="13"/>
      <c r="BC423" s="13"/>
      <c r="BD423" s="13"/>
      <c r="BE423" s="130"/>
      <c r="BF423" s="19"/>
      <c r="BG423" s="19"/>
      <c r="BH423" s="13"/>
      <c r="BI423" s="13"/>
      <c r="BJ423" s="13"/>
      <c r="BK423" s="13"/>
      <c r="BL423" s="13"/>
      <c r="BM423" s="130"/>
      <c r="BN423" s="19"/>
      <c r="BO423" s="19"/>
      <c r="BP423" s="13"/>
      <c r="BQ423" s="13"/>
      <c r="BR423" s="13"/>
      <c r="BS423" s="13"/>
      <c r="BT423" s="13"/>
      <c r="BU423" s="130"/>
      <c r="BV423" s="19"/>
      <c r="BW423" s="19"/>
      <c r="BX423" s="13"/>
      <c r="BY423" s="13"/>
      <c r="BZ423" s="13"/>
      <c r="CA423" s="13"/>
      <c r="CB423" s="13"/>
      <c r="CC423" s="130"/>
      <c r="CD423" s="19"/>
      <c r="CE423" s="19"/>
      <c r="CF423" s="13"/>
      <c r="CG423" s="13"/>
      <c r="CH423" s="13"/>
      <c r="CI423" s="13"/>
      <c r="CJ423" s="13"/>
      <c r="CK423" s="130"/>
      <c r="CL423" s="19"/>
      <c r="CM423" s="19"/>
      <c r="CN423" s="13"/>
      <c r="CO423" s="13"/>
      <c r="CP423" s="13"/>
      <c r="CQ423" s="13"/>
      <c r="CR423" s="13"/>
      <c r="CS423" s="130"/>
      <c r="CT423" s="19"/>
      <c r="CU423" s="19"/>
      <c r="CV423" s="13"/>
      <c r="CW423" s="13"/>
      <c r="CX423" s="13"/>
      <c r="CY423" s="13"/>
      <c r="CZ423" s="13"/>
      <c r="DA423" s="130"/>
      <c r="DB423" s="19"/>
      <c r="DC423" s="19"/>
      <c r="DD423" s="13"/>
      <c r="DE423" s="13"/>
      <c r="DF423" s="13"/>
      <c r="DG423" s="13"/>
      <c r="DH423" s="13"/>
      <c r="DI423" s="130"/>
      <c r="DJ423" s="19"/>
      <c r="DK423" s="19"/>
      <c r="DL423" s="13"/>
      <c r="DM423" s="13"/>
      <c r="DN423" s="13"/>
      <c r="DO423" s="13"/>
      <c r="DP423" s="13"/>
      <c r="DQ423" s="130"/>
      <c r="DR423" s="19"/>
      <c r="DS423" s="19"/>
      <c r="DT423" s="13"/>
      <c r="DU423" s="13"/>
      <c r="DV423" s="13"/>
      <c r="DW423" s="13"/>
      <c r="DX423" s="13"/>
      <c r="DY423" s="130"/>
      <c r="DZ423" s="19"/>
      <c r="EA423" s="19"/>
      <c r="EB423" s="194"/>
      <c r="EC423" s="194"/>
      <c r="ED423" s="194"/>
      <c r="EE423" s="194"/>
      <c r="EF423" s="194"/>
      <c r="EG423" s="391"/>
      <c r="EH423" s="19"/>
      <c r="EI423" s="19"/>
      <c r="EJ423" s="13"/>
      <c r="EK423" s="13"/>
      <c r="EL423" s="13"/>
      <c r="EM423" s="13"/>
      <c r="EN423" s="13"/>
      <c r="EO423" s="130"/>
      <c r="EP423" s="19"/>
      <c r="EQ423" s="19"/>
    </row>
    <row r="424" spans="1:147" ht="37.5" customHeight="1">
      <c r="A424" s="19"/>
      <c r="B424" s="19"/>
      <c r="C424" s="19"/>
      <c r="D424" s="13"/>
      <c r="E424" s="13"/>
      <c r="F424" s="13"/>
      <c r="G424" s="13"/>
      <c r="H424" s="13"/>
      <c r="I424" s="130"/>
      <c r="J424" s="19"/>
      <c r="K424" s="19"/>
      <c r="L424" s="13"/>
      <c r="M424" s="13"/>
      <c r="N424" s="13"/>
      <c r="O424" s="13"/>
      <c r="P424" s="13"/>
      <c r="Q424" s="130"/>
      <c r="R424" s="19"/>
      <c r="S424" s="19"/>
      <c r="T424" s="13"/>
      <c r="U424" s="13"/>
      <c r="V424" s="13"/>
      <c r="W424" s="13"/>
      <c r="X424" s="13"/>
      <c r="Y424" s="130"/>
      <c r="Z424" s="19"/>
      <c r="AA424" s="19"/>
      <c r="AB424" s="13"/>
      <c r="AC424" s="13"/>
      <c r="AD424" s="13"/>
      <c r="AE424" s="13"/>
      <c r="AF424" s="13"/>
      <c r="AG424" s="130"/>
      <c r="AH424" s="19"/>
      <c r="AI424" s="19"/>
      <c r="AJ424" s="13"/>
      <c r="AK424" s="13"/>
      <c r="AL424" s="13"/>
      <c r="AM424" s="13"/>
      <c r="AN424" s="13"/>
      <c r="AO424" s="130"/>
      <c r="AP424" s="19"/>
      <c r="AQ424" s="19"/>
      <c r="AR424" s="13"/>
      <c r="AS424" s="13"/>
      <c r="AT424" s="13"/>
      <c r="AU424" s="13"/>
      <c r="AV424" s="13"/>
      <c r="AW424" s="130"/>
      <c r="AX424" s="19"/>
      <c r="AY424" s="19"/>
      <c r="AZ424" s="13"/>
      <c r="BA424" s="13"/>
      <c r="BB424" s="13"/>
      <c r="BC424" s="13"/>
      <c r="BD424" s="13"/>
      <c r="BE424" s="130"/>
      <c r="BF424" s="19"/>
      <c r="BG424" s="19"/>
      <c r="BH424" s="13"/>
      <c r="BI424" s="13"/>
      <c r="BJ424" s="13"/>
      <c r="BK424" s="13"/>
      <c r="BL424" s="13"/>
      <c r="BM424" s="130"/>
      <c r="BN424" s="19"/>
      <c r="BO424" s="19"/>
      <c r="BP424" s="13"/>
      <c r="BQ424" s="13"/>
      <c r="BR424" s="13"/>
      <c r="BS424" s="13"/>
      <c r="BT424" s="13"/>
      <c r="BU424" s="130"/>
      <c r="BV424" s="19"/>
      <c r="BW424" s="19"/>
      <c r="BX424" s="13"/>
      <c r="BY424" s="13"/>
      <c r="BZ424" s="13"/>
      <c r="CA424" s="13"/>
      <c r="CB424" s="13"/>
      <c r="CC424" s="130"/>
      <c r="CD424" s="19"/>
      <c r="CE424" s="19"/>
      <c r="CF424" s="13"/>
      <c r="CG424" s="13"/>
      <c r="CH424" s="13"/>
      <c r="CI424" s="13"/>
      <c r="CJ424" s="13"/>
      <c r="CK424" s="130"/>
      <c r="CL424" s="19"/>
      <c r="CM424" s="19"/>
      <c r="CN424" s="13"/>
      <c r="CO424" s="13"/>
      <c r="CP424" s="13"/>
      <c r="CQ424" s="13"/>
      <c r="CR424" s="13"/>
      <c r="CS424" s="130"/>
      <c r="CT424" s="19"/>
      <c r="CU424" s="19"/>
      <c r="CV424" s="13"/>
      <c r="CW424" s="13"/>
      <c r="CX424" s="13"/>
      <c r="CY424" s="13"/>
      <c r="CZ424" s="13"/>
      <c r="DA424" s="130"/>
      <c r="DB424" s="19"/>
      <c r="DC424" s="19"/>
      <c r="DD424" s="13"/>
      <c r="DE424" s="13"/>
      <c r="DF424" s="13"/>
      <c r="DG424" s="13"/>
      <c r="DH424" s="13"/>
      <c r="DI424" s="130"/>
      <c r="DJ424" s="19"/>
      <c r="DK424" s="19"/>
      <c r="DL424" s="13"/>
      <c r="DM424" s="13"/>
      <c r="DN424" s="13"/>
      <c r="DO424" s="13"/>
      <c r="DP424" s="13"/>
      <c r="DQ424" s="130"/>
      <c r="DR424" s="19"/>
      <c r="DS424" s="19"/>
      <c r="DT424" s="13"/>
      <c r="DU424" s="13"/>
      <c r="DV424" s="13"/>
      <c r="DW424" s="13"/>
      <c r="DX424" s="13"/>
      <c r="DY424" s="130"/>
      <c r="DZ424" s="19"/>
      <c r="EA424" s="19"/>
      <c r="EB424" s="194"/>
      <c r="EC424" s="194"/>
      <c r="ED424" s="194"/>
      <c r="EE424" s="194"/>
      <c r="EF424" s="194"/>
      <c r="EG424" s="391"/>
      <c r="EH424" s="19"/>
      <c r="EI424" s="19"/>
      <c r="EJ424" s="13"/>
      <c r="EK424" s="13"/>
      <c r="EL424" s="13"/>
      <c r="EM424" s="13"/>
      <c r="EN424" s="13"/>
      <c r="EO424" s="130"/>
      <c r="EP424" s="19"/>
      <c r="EQ424" s="19"/>
    </row>
    <row r="425" spans="1:147" ht="37.5" customHeight="1">
      <c r="A425" s="19"/>
      <c r="B425" s="19"/>
      <c r="C425" s="19"/>
      <c r="D425" s="13"/>
      <c r="E425" s="13"/>
      <c r="F425" s="13"/>
      <c r="G425" s="13"/>
      <c r="H425" s="13"/>
      <c r="I425" s="130"/>
      <c r="J425" s="19"/>
      <c r="K425" s="19"/>
      <c r="L425" s="13"/>
      <c r="M425" s="13"/>
      <c r="N425" s="13"/>
      <c r="O425" s="13"/>
      <c r="P425" s="13"/>
      <c r="Q425" s="130"/>
      <c r="R425" s="19"/>
      <c r="S425" s="19"/>
      <c r="T425" s="13"/>
      <c r="U425" s="13"/>
      <c r="V425" s="13"/>
      <c r="W425" s="13"/>
      <c r="X425" s="13"/>
      <c r="Y425" s="130"/>
      <c r="Z425" s="19"/>
      <c r="AA425" s="19"/>
      <c r="AB425" s="13"/>
      <c r="AC425" s="13"/>
      <c r="AD425" s="13"/>
      <c r="AE425" s="13"/>
      <c r="AF425" s="13"/>
      <c r="AG425" s="130"/>
      <c r="AH425" s="19"/>
      <c r="AI425" s="19"/>
      <c r="AJ425" s="13"/>
      <c r="AK425" s="13"/>
      <c r="AL425" s="13"/>
      <c r="AM425" s="13"/>
      <c r="AN425" s="13"/>
      <c r="AO425" s="130"/>
      <c r="AP425" s="19"/>
      <c r="AQ425" s="19"/>
      <c r="AR425" s="13"/>
      <c r="AS425" s="13"/>
      <c r="AT425" s="13"/>
      <c r="AU425" s="13"/>
      <c r="AV425" s="13"/>
      <c r="AW425" s="130"/>
      <c r="AX425" s="19"/>
      <c r="AY425" s="19"/>
      <c r="AZ425" s="13"/>
      <c r="BA425" s="13"/>
      <c r="BB425" s="13"/>
      <c r="BC425" s="13"/>
      <c r="BD425" s="13"/>
      <c r="BE425" s="130"/>
      <c r="BF425" s="19"/>
      <c r="BG425" s="19"/>
      <c r="BH425" s="13"/>
      <c r="BI425" s="13"/>
      <c r="BJ425" s="13"/>
      <c r="BK425" s="13"/>
      <c r="BL425" s="13"/>
      <c r="BM425" s="130"/>
      <c r="BN425" s="19"/>
      <c r="BO425" s="19"/>
      <c r="BP425" s="13"/>
      <c r="BQ425" s="13"/>
      <c r="BR425" s="13"/>
      <c r="BS425" s="13"/>
      <c r="BT425" s="13"/>
      <c r="BU425" s="130"/>
      <c r="BV425" s="19"/>
      <c r="BW425" s="19"/>
      <c r="BX425" s="13"/>
      <c r="BY425" s="13"/>
      <c r="BZ425" s="13"/>
      <c r="CA425" s="13"/>
      <c r="CB425" s="13"/>
      <c r="CC425" s="130"/>
      <c r="CD425" s="19"/>
      <c r="CE425" s="19"/>
      <c r="CF425" s="13"/>
      <c r="CG425" s="13"/>
      <c r="CH425" s="13"/>
      <c r="CI425" s="13"/>
      <c r="CJ425" s="13"/>
      <c r="CK425" s="130"/>
      <c r="CL425" s="19"/>
      <c r="CM425" s="19"/>
      <c r="CN425" s="13"/>
      <c r="CO425" s="13"/>
      <c r="CP425" s="13"/>
      <c r="CQ425" s="13"/>
      <c r="CR425" s="13"/>
      <c r="CS425" s="130"/>
      <c r="CT425" s="19"/>
      <c r="CU425" s="19"/>
      <c r="CV425" s="13"/>
      <c r="CW425" s="13"/>
      <c r="CX425" s="13"/>
      <c r="CY425" s="13"/>
      <c r="CZ425" s="13"/>
      <c r="DA425" s="130"/>
      <c r="DB425" s="19"/>
      <c r="DC425" s="19"/>
      <c r="DD425" s="13"/>
      <c r="DE425" s="13"/>
      <c r="DF425" s="13"/>
      <c r="DG425" s="13"/>
      <c r="DH425" s="13"/>
      <c r="DI425" s="130"/>
      <c r="DJ425" s="19"/>
      <c r="DK425" s="19"/>
      <c r="DL425" s="13"/>
      <c r="DM425" s="13"/>
      <c r="DN425" s="13"/>
      <c r="DO425" s="13"/>
      <c r="DP425" s="13"/>
      <c r="DQ425" s="130"/>
      <c r="DR425" s="19"/>
      <c r="DS425" s="19"/>
      <c r="DT425" s="13"/>
      <c r="DU425" s="13"/>
      <c r="DV425" s="13"/>
      <c r="DW425" s="13"/>
      <c r="DX425" s="13"/>
      <c r="DY425" s="130"/>
      <c r="DZ425" s="19"/>
      <c r="EA425" s="19"/>
      <c r="EB425" s="194"/>
      <c r="EC425" s="194"/>
      <c r="ED425" s="194"/>
      <c r="EE425" s="194"/>
      <c r="EF425" s="194"/>
      <c r="EG425" s="391"/>
      <c r="EH425" s="19"/>
      <c r="EI425" s="19"/>
      <c r="EJ425" s="13"/>
      <c r="EK425" s="13"/>
      <c r="EL425" s="13"/>
      <c r="EM425" s="13"/>
      <c r="EN425" s="13"/>
      <c r="EO425" s="130"/>
      <c r="EP425" s="19"/>
      <c r="EQ425" s="19"/>
    </row>
    <row r="426" spans="1:147" ht="37.5" customHeight="1">
      <c r="A426" s="19"/>
      <c r="B426" s="19"/>
      <c r="C426" s="19"/>
      <c r="D426" s="13"/>
      <c r="E426" s="13"/>
      <c r="F426" s="13"/>
      <c r="G426" s="13"/>
      <c r="H426" s="13"/>
      <c r="I426" s="130"/>
      <c r="J426" s="19"/>
      <c r="K426" s="19"/>
      <c r="L426" s="13"/>
      <c r="M426" s="13"/>
      <c r="N426" s="13"/>
      <c r="O426" s="13"/>
      <c r="P426" s="13"/>
      <c r="Q426" s="130"/>
      <c r="R426" s="19"/>
      <c r="S426" s="19"/>
      <c r="T426" s="13"/>
      <c r="U426" s="13"/>
      <c r="V426" s="13"/>
      <c r="W426" s="13"/>
      <c r="X426" s="13"/>
      <c r="Y426" s="130"/>
      <c r="Z426" s="19"/>
      <c r="AA426" s="19"/>
      <c r="AB426" s="13"/>
      <c r="AC426" s="13"/>
      <c r="AD426" s="13"/>
      <c r="AE426" s="13"/>
      <c r="AF426" s="13"/>
      <c r="AG426" s="130"/>
      <c r="AH426" s="19"/>
      <c r="AI426" s="19"/>
      <c r="AJ426" s="13"/>
      <c r="AK426" s="13"/>
      <c r="AL426" s="13"/>
      <c r="AM426" s="13"/>
      <c r="AN426" s="13"/>
      <c r="AO426" s="130"/>
      <c r="AP426" s="19"/>
      <c r="AQ426" s="19"/>
      <c r="AR426" s="13"/>
      <c r="AS426" s="13"/>
      <c r="AT426" s="13"/>
      <c r="AU426" s="13"/>
      <c r="AV426" s="13"/>
      <c r="AW426" s="130"/>
      <c r="AX426" s="19"/>
      <c r="AY426" s="19"/>
      <c r="AZ426" s="13"/>
      <c r="BA426" s="13"/>
      <c r="BB426" s="13"/>
      <c r="BC426" s="13"/>
      <c r="BD426" s="13"/>
      <c r="BE426" s="130"/>
      <c r="BF426" s="19"/>
      <c r="BG426" s="19"/>
      <c r="BH426" s="13"/>
      <c r="BI426" s="13"/>
      <c r="BJ426" s="13"/>
      <c r="BK426" s="13"/>
      <c r="BL426" s="13"/>
      <c r="BM426" s="130"/>
      <c r="BN426" s="19"/>
      <c r="BO426" s="19"/>
      <c r="BP426" s="13"/>
      <c r="BQ426" s="13"/>
      <c r="BR426" s="13"/>
      <c r="BS426" s="13"/>
      <c r="BT426" s="13"/>
      <c r="BU426" s="130"/>
      <c r="BV426" s="19"/>
      <c r="BW426" s="19"/>
      <c r="BX426" s="13"/>
      <c r="BY426" s="13"/>
      <c r="BZ426" s="13"/>
      <c r="CA426" s="13"/>
      <c r="CB426" s="13"/>
      <c r="CC426" s="130"/>
      <c r="CD426" s="19"/>
      <c r="CE426" s="19"/>
      <c r="CF426" s="13"/>
      <c r="CG426" s="13"/>
      <c r="CH426" s="13"/>
      <c r="CI426" s="13"/>
      <c r="CJ426" s="13"/>
      <c r="CK426" s="130"/>
      <c r="CL426" s="19"/>
      <c r="CM426" s="19"/>
      <c r="CN426" s="13"/>
      <c r="CO426" s="13"/>
      <c r="CP426" s="13"/>
      <c r="CQ426" s="13"/>
      <c r="CR426" s="13"/>
      <c r="CS426" s="130"/>
      <c r="CT426" s="19"/>
      <c r="CU426" s="19"/>
      <c r="CV426" s="13"/>
      <c r="CW426" s="13"/>
      <c r="CX426" s="13"/>
      <c r="CY426" s="13"/>
      <c r="CZ426" s="13"/>
      <c r="DA426" s="130"/>
      <c r="DB426" s="19"/>
      <c r="DC426" s="19"/>
      <c r="DD426" s="13"/>
      <c r="DE426" s="13"/>
      <c r="DF426" s="13"/>
      <c r="DG426" s="13"/>
      <c r="DH426" s="13"/>
      <c r="DI426" s="130"/>
      <c r="DJ426" s="19"/>
      <c r="DK426" s="19"/>
      <c r="DL426" s="13"/>
      <c r="DM426" s="13"/>
      <c r="DN426" s="13"/>
      <c r="DO426" s="13"/>
      <c r="DP426" s="13"/>
      <c r="DQ426" s="130"/>
      <c r="DR426" s="19"/>
      <c r="DS426" s="19"/>
      <c r="DT426" s="13"/>
      <c r="DU426" s="13"/>
      <c r="DV426" s="13"/>
      <c r="DW426" s="13"/>
      <c r="DX426" s="13"/>
      <c r="DY426" s="130"/>
      <c r="DZ426" s="19"/>
      <c r="EA426" s="19"/>
      <c r="EB426" s="194"/>
      <c r="EC426" s="194"/>
      <c r="ED426" s="194"/>
      <c r="EE426" s="194"/>
      <c r="EF426" s="194"/>
      <c r="EG426" s="391"/>
      <c r="EH426" s="19"/>
      <c r="EI426" s="19"/>
      <c r="EJ426" s="13"/>
      <c r="EK426" s="13"/>
      <c r="EL426" s="13"/>
      <c r="EM426" s="13"/>
      <c r="EN426" s="13"/>
      <c r="EO426" s="130"/>
      <c r="EP426" s="19"/>
      <c r="EQ426" s="19"/>
    </row>
    <row r="427" spans="1:147" ht="37.5" customHeight="1">
      <c r="A427" s="19"/>
      <c r="B427" s="19"/>
      <c r="C427" s="19"/>
      <c r="D427" s="13"/>
      <c r="E427" s="13"/>
      <c r="F427" s="13"/>
      <c r="G427" s="13"/>
      <c r="H427" s="13"/>
      <c r="I427" s="130"/>
      <c r="J427" s="19"/>
      <c r="K427" s="19"/>
      <c r="L427" s="13"/>
      <c r="M427" s="13"/>
      <c r="N427" s="13"/>
      <c r="O427" s="13"/>
      <c r="P427" s="13"/>
      <c r="Q427" s="130"/>
      <c r="R427" s="19"/>
      <c r="S427" s="19"/>
      <c r="T427" s="13"/>
      <c r="U427" s="13"/>
      <c r="V427" s="13"/>
      <c r="W427" s="13"/>
      <c r="X427" s="13"/>
      <c r="Y427" s="130"/>
      <c r="Z427" s="19"/>
      <c r="AA427" s="19"/>
      <c r="AB427" s="13"/>
      <c r="AC427" s="13"/>
      <c r="AD427" s="13"/>
      <c r="AE427" s="13"/>
      <c r="AF427" s="13"/>
      <c r="AG427" s="130"/>
      <c r="AH427" s="19"/>
      <c r="AI427" s="19"/>
      <c r="AJ427" s="13"/>
      <c r="AK427" s="13"/>
      <c r="AL427" s="13"/>
      <c r="AM427" s="13"/>
      <c r="AN427" s="13"/>
      <c r="AO427" s="130"/>
      <c r="AP427" s="19"/>
      <c r="AQ427" s="19"/>
      <c r="AR427" s="13"/>
      <c r="AS427" s="13"/>
      <c r="AT427" s="13"/>
      <c r="AU427" s="13"/>
      <c r="AV427" s="13"/>
      <c r="AW427" s="130"/>
      <c r="AX427" s="19"/>
      <c r="AY427" s="19"/>
      <c r="AZ427" s="13"/>
      <c r="BA427" s="13"/>
      <c r="BB427" s="13"/>
      <c r="BC427" s="13"/>
      <c r="BD427" s="13"/>
      <c r="BE427" s="130"/>
      <c r="BF427" s="19"/>
      <c r="BG427" s="19"/>
      <c r="BH427" s="13"/>
      <c r="BI427" s="13"/>
      <c r="BJ427" s="13"/>
      <c r="BK427" s="13"/>
      <c r="BL427" s="13"/>
      <c r="BM427" s="130"/>
      <c r="BN427" s="19"/>
      <c r="BO427" s="19"/>
      <c r="BP427" s="13"/>
      <c r="BQ427" s="13"/>
      <c r="BR427" s="13"/>
      <c r="BS427" s="13"/>
      <c r="BT427" s="13"/>
      <c r="BU427" s="130"/>
      <c r="BV427" s="19"/>
      <c r="BW427" s="19"/>
      <c r="BX427" s="13"/>
      <c r="BY427" s="13"/>
      <c r="BZ427" s="13"/>
      <c r="CA427" s="13"/>
      <c r="CB427" s="13"/>
      <c r="CC427" s="130"/>
      <c r="CD427" s="19"/>
      <c r="CE427" s="19"/>
      <c r="CF427" s="13"/>
      <c r="CG427" s="13"/>
      <c r="CH427" s="13"/>
      <c r="CI427" s="13"/>
      <c r="CJ427" s="13"/>
      <c r="CK427" s="130"/>
      <c r="CL427" s="19"/>
      <c r="CM427" s="19"/>
      <c r="CN427" s="13"/>
      <c r="CO427" s="13"/>
      <c r="CP427" s="13"/>
      <c r="CQ427" s="13"/>
      <c r="CR427" s="13"/>
      <c r="CS427" s="130"/>
      <c r="CT427" s="19"/>
      <c r="CU427" s="19"/>
      <c r="CV427" s="13"/>
      <c r="CW427" s="13"/>
      <c r="CX427" s="13"/>
      <c r="CY427" s="13"/>
      <c r="CZ427" s="13"/>
      <c r="DA427" s="130"/>
      <c r="DB427" s="19"/>
      <c r="DC427" s="19"/>
      <c r="DD427" s="13"/>
      <c r="DE427" s="13"/>
      <c r="DF427" s="13"/>
      <c r="DG427" s="13"/>
      <c r="DH427" s="13"/>
      <c r="DI427" s="130"/>
      <c r="DJ427" s="19"/>
      <c r="DK427" s="19"/>
      <c r="DL427" s="13"/>
      <c r="DM427" s="13"/>
      <c r="DN427" s="13"/>
      <c r="DO427" s="13"/>
      <c r="DP427" s="13"/>
      <c r="DQ427" s="130"/>
      <c r="DR427" s="19"/>
      <c r="DS427" s="19"/>
      <c r="DT427" s="13"/>
      <c r="DU427" s="13"/>
      <c r="DV427" s="13"/>
      <c r="DW427" s="13"/>
      <c r="DX427" s="13"/>
      <c r="DY427" s="130"/>
      <c r="DZ427" s="19"/>
      <c r="EA427" s="19"/>
      <c r="EB427" s="194"/>
      <c r="EC427" s="194"/>
      <c r="ED427" s="194"/>
      <c r="EE427" s="194"/>
      <c r="EF427" s="194"/>
      <c r="EG427" s="391"/>
      <c r="EH427" s="19"/>
      <c r="EI427" s="19"/>
      <c r="EJ427" s="13"/>
      <c r="EK427" s="13"/>
      <c r="EL427" s="13"/>
      <c r="EM427" s="13"/>
      <c r="EN427" s="13"/>
      <c r="EO427" s="130"/>
      <c r="EP427" s="19"/>
      <c r="EQ427" s="19"/>
    </row>
    <row r="428" spans="1:147" ht="37.5" customHeight="1">
      <c r="A428" s="19"/>
      <c r="B428" s="19"/>
      <c r="C428" s="19"/>
      <c r="D428" s="13"/>
      <c r="E428" s="13"/>
      <c r="F428" s="13"/>
      <c r="G428" s="13"/>
      <c r="H428" s="13"/>
      <c r="I428" s="130"/>
      <c r="J428" s="19"/>
      <c r="K428" s="19"/>
      <c r="L428" s="13"/>
      <c r="M428" s="13"/>
      <c r="N428" s="13"/>
      <c r="O428" s="13"/>
      <c r="P428" s="13"/>
      <c r="Q428" s="130"/>
      <c r="R428" s="19"/>
      <c r="S428" s="19"/>
      <c r="T428" s="13"/>
      <c r="U428" s="13"/>
      <c r="V428" s="13"/>
      <c r="W428" s="13"/>
      <c r="X428" s="13"/>
      <c r="Y428" s="130"/>
      <c r="Z428" s="19"/>
      <c r="AA428" s="19"/>
      <c r="AB428" s="13"/>
      <c r="AC428" s="13"/>
      <c r="AD428" s="13"/>
      <c r="AE428" s="13"/>
      <c r="AF428" s="13"/>
      <c r="AG428" s="130"/>
      <c r="AH428" s="19"/>
      <c r="AI428" s="19"/>
      <c r="AJ428" s="13"/>
      <c r="AK428" s="13"/>
      <c r="AL428" s="13"/>
      <c r="AM428" s="13"/>
      <c r="AN428" s="13"/>
      <c r="AO428" s="130"/>
      <c r="AP428" s="19"/>
      <c r="AQ428" s="19"/>
      <c r="AR428" s="13"/>
      <c r="AS428" s="13"/>
      <c r="AT428" s="13"/>
      <c r="AU428" s="13"/>
      <c r="AV428" s="13"/>
      <c r="AW428" s="130"/>
      <c r="AX428" s="19"/>
      <c r="AY428" s="19"/>
      <c r="AZ428" s="13"/>
      <c r="BA428" s="13"/>
      <c r="BB428" s="13"/>
      <c r="BC428" s="13"/>
      <c r="BD428" s="13"/>
      <c r="BE428" s="130"/>
      <c r="BF428" s="19"/>
      <c r="BG428" s="19"/>
      <c r="BH428" s="13"/>
      <c r="BI428" s="13"/>
      <c r="BJ428" s="13"/>
      <c r="BK428" s="13"/>
      <c r="BL428" s="13"/>
      <c r="BM428" s="130"/>
      <c r="BN428" s="19"/>
      <c r="BO428" s="19"/>
      <c r="BP428" s="13"/>
      <c r="BQ428" s="13"/>
      <c r="BR428" s="13"/>
      <c r="BS428" s="13"/>
      <c r="BT428" s="13"/>
      <c r="BU428" s="130"/>
      <c r="BV428" s="19"/>
      <c r="BW428" s="19"/>
      <c r="BX428" s="13"/>
      <c r="BY428" s="13"/>
      <c r="BZ428" s="13"/>
      <c r="CA428" s="13"/>
      <c r="CB428" s="13"/>
      <c r="CC428" s="130"/>
      <c r="CD428" s="19"/>
      <c r="CE428" s="19"/>
      <c r="CF428" s="13"/>
      <c r="CG428" s="13"/>
      <c r="CH428" s="13"/>
      <c r="CI428" s="13"/>
      <c r="CJ428" s="13"/>
      <c r="CK428" s="130"/>
      <c r="CL428" s="19"/>
      <c r="CM428" s="19"/>
      <c r="CN428" s="13"/>
      <c r="CO428" s="13"/>
      <c r="CP428" s="13"/>
      <c r="CQ428" s="13"/>
      <c r="CR428" s="13"/>
      <c r="CS428" s="130"/>
      <c r="CT428" s="19"/>
      <c r="CU428" s="19"/>
      <c r="CV428" s="13"/>
      <c r="CW428" s="13"/>
      <c r="CX428" s="13"/>
      <c r="CY428" s="13"/>
      <c r="CZ428" s="13"/>
      <c r="DA428" s="130"/>
      <c r="DB428" s="19"/>
      <c r="DC428" s="19"/>
      <c r="DD428" s="13"/>
      <c r="DE428" s="13"/>
      <c r="DF428" s="13"/>
      <c r="DG428" s="13"/>
      <c r="DH428" s="13"/>
      <c r="DI428" s="130"/>
      <c r="DJ428" s="19"/>
      <c r="DK428" s="19"/>
      <c r="DL428" s="13"/>
      <c r="DM428" s="13"/>
      <c r="DN428" s="13"/>
      <c r="DO428" s="13"/>
      <c r="DP428" s="13"/>
      <c r="DQ428" s="130"/>
      <c r="DR428" s="19"/>
      <c r="DS428" s="19"/>
      <c r="DT428" s="13"/>
      <c r="DU428" s="13"/>
      <c r="DV428" s="13"/>
      <c r="DW428" s="13"/>
      <c r="DX428" s="13"/>
      <c r="DY428" s="130"/>
      <c r="DZ428" s="19"/>
      <c r="EA428" s="19"/>
      <c r="EB428" s="194"/>
      <c r="EC428" s="194"/>
      <c r="ED428" s="194"/>
      <c r="EE428" s="194"/>
      <c r="EF428" s="194"/>
      <c r="EG428" s="391"/>
      <c r="EH428" s="19"/>
      <c r="EI428" s="19"/>
      <c r="EJ428" s="13"/>
      <c r="EK428" s="13"/>
      <c r="EL428" s="13"/>
      <c r="EM428" s="13"/>
      <c r="EN428" s="13"/>
      <c r="EO428" s="130"/>
      <c r="EP428" s="19"/>
      <c r="EQ428" s="19"/>
    </row>
    <row r="429" spans="1:147" ht="37.5" customHeight="1">
      <c r="A429" s="19"/>
      <c r="B429" s="19"/>
      <c r="C429" s="19"/>
      <c r="D429" s="13"/>
      <c r="E429" s="13"/>
      <c r="F429" s="13"/>
      <c r="G429" s="13"/>
      <c r="H429" s="13"/>
      <c r="I429" s="130"/>
      <c r="J429" s="19"/>
      <c r="K429" s="19"/>
      <c r="L429" s="13"/>
      <c r="M429" s="13"/>
      <c r="N429" s="13"/>
      <c r="O429" s="13"/>
      <c r="P429" s="13"/>
      <c r="Q429" s="130"/>
      <c r="R429" s="19"/>
      <c r="S429" s="19"/>
      <c r="T429" s="13"/>
      <c r="U429" s="13"/>
      <c r="V429" s="13"/>
      <c r="W429" s="13"/>
      <c r="X429" s="13"/>
      <c r="Y429" s="130"/>
      <c r="Z429" s="19"/>
      <c r="AA429" s="19"/>
      <c r="AB429" s="13"/>
      <c r="AC429" s="13"/>
      <c r="AD429" s="13"/>
      <c r="AE429" s="13"/>
      <c r="AF429" s="13"/>
      <c r="AG429" s="130"/>
      <c r="AH429" s="19"/>
      <c r="AI429" s="19"/>
      <c r="AJ429" s="13"/>
      <c r="AK429" s="13"/>
      <c r="AL429" s="13"/>
      <c r="AM429" s="13"/>
      <c r="AN429" s="13"/>
      <c r="AO429" s="130"/>
      <c r="AP429" s="19"/>
      <c r="AQ429" s="19"/>
      <c r="AR429" s="13"/>
      <c r="AS429" s="13"/>
      <c r="AT429" s="13"/>
      <c r="AU429" s="13"/>
      <c r="AV429" s="13"/>
      <c r="AW429" s="130"/>
      <c r="AX429" s="19"/>
      <c r="AY429" s="19"/>
      <c r="AZ429" s="13"/>
      <c r="BA429" s="13"/>
      <c r="BB429" s="13"/>
      <c r="BC429" s="13"/>
      <c r="BD429" s="13"/>
      <c r="BE429" s="130"/>
      <c r="BF429" s="19"/>
      <c r="BG429" s="19"/>
      <c r="BH429" s="13"/>
      <c r="BI429" s="13"/>
      <c r="BJ429" s="13"/>
      <c r="BK429" s="13"/>
      <c r="BL429" s="13"/>
      <c r="BM429" s="130"/>
      <c r="BN429" s="19"/>
      <c r="BO429" s="19"/>
      <c r="BP429" s="13"/>
      <c r="BQ429" s="13"/>
      <c r="BR429" s="13"/>
      <c r="BS429" s="13"/>
      <c r="BT429" s="13"/>
      <c r="BU429" s="130"/>
      <c r="BV429" s="19"/>
      <c r="BW429" s="19"/>
      <c r="BX429" s="13"/>
      <c r="BY429" s="13"/>
      <c r="BZ429" s="13"/>
      <c r="CA429" s="13"/>
      <c r="CB429" s="13"/>
      <c r="CC429" s="130"/>
      <c r="CD429" s="19"/>
      <c r="CE429" s="19"/>
      <c r="CF429" s="13"/>
      <c r="CG429" s="13"/>
      <c r="CH429" s="13"/>
      <c r="CI429" s="13"/>
      <c r="CJ429" s="13"/>
      <c r="CK429" s="130"/>
      <c r="CL429" s="19"/>
      <c r="CM429" s="19"/>
      <c r="CN429" s="13"/>
      <c r="CO429" s="13"/>
      <c r="CP429" s="13"/>
      <c r="CQ429" s="13"/>
      <c r="CR429" s="13"/>
      <c r="CS429" s="130"/>
      <c r="CT429" s="19"/>
      <c r="CU429" s="19"/>
      <c r="CV429" s="13"/>
      <c r="CW429" s="13"/>
      <c r="CX429" s="13"/>
      <c r="CY429" s="13"/>
      <c r="CZ429" s="13"/>
      <c r="DA429" s="130"/>
      <c r="DB429" s="19"/>
      <c r="DC429" s="19"/>
      <c r="DD429" s="13"/>
      <c r="DE429" s="13"/>
      <c r="DF429" s="13"/>
      <c r="DG429" s="13"/>
      <c r="DH429" s="13"/>
      <c r="DI429" s="130"/>
      <c r="DJ429" s="19"/>
      <c r="DK429" s="19"/>
      <c r="DL429" s="13"/>
      <c r="DM429" s="13"/>
      <c r="DN429" s="13"/>
      <c r="DO429" s="13"/>
      <c r="DP429" s="13"/>
      <c r="DQ429" s="130"/>
      <c r="DR429" s="19"/>
      <c r="DS429" s="19"/>
      <c r="DT429" s="13"/>
      <c r="DU429" s="13"/>
      <c r="DV429" s="13"/>
      <c r="DW429" s="13"/>
      <c r="DX429" s="13"/>
      <c r="DY429" s="130"/>
      <c r="DZ429" s="19"/>
      <c r="EA429" s="19"/>
      <c r="EB429" s="194"/>
      <c r="EC429" s="194"/>
      <c r="ED429" s="194"/>
      <c r="EE429" s="194"/>
      <c r="EF429" s="194"/>
      <c r="EG429" s="391"/>
      <c r="EH429" s="19"/>
      <c r="EI429" s="19"/>
      <c r="EJ429" s="13"/>
      <c r="EK429" s="13"/>
      <c r="EL429" s="13"/>
      <c r="EM429" s="13"/>
      <c r="EN429" s="13"/>
      <c r="EO429" s="130"/>
      <c r="EP429" s="19"/>
      <c r="EQ429" s="19"/>
    </row>
    <row r="430" spans="1:147" ht="37.5" customHeight="1">
      <c r="A430" s="19"/>
      <c r="B430" s="19"/>
      <c r="C430" s="19"/>
      <c r="D430" s="13"/>
      <c r="E430" s="13"/>
      <c r="F430" s="13"/>
      <c r="G430" s="13"/>
      <c r="H430" s="13"/>
      <c r="I430" s="130"/>
      <c r="J430" s="19"/>
      <c r="K430" s="19"/>
      <c r="L430" s="13"/>
      <c r="M430" s="13"/>
      <c r="N430" s="13"/>
      <c r="O430" s="13"/>
      <c r="P430" s="13"/>
      <c r="Q430" s="130"/>
      <c r="R430" s="19"/>
      <c r="S430" s="19"/>
      <c r="T430" s="13"/>
      <c r="U430" s="13"/>
      <c r="V430" s="13"/>
      <c r="W430" s="13"/>
      <c r="X430" s="13"/>
      <c r="Y430" s="130"/>
      <c r="Z430" s="19"/>
      <c r="AA430" s="19"/>
      <c r="AB430" s="13"/>
      <c r="AC430" s="13"/>
      <c r="AD430" s="13"/>
      <c r="AE430" s="13"/>
      <c r="AF430" s="13"/>
      <c r="AG430" s="130"/>
      <c r="AH430" s="19"/>
      <c r="AI430" s="19"/>
      <c r="AJ430" s="13"/>
      <c r="AK430" s="13"/>
      <c r="AL430" s="13"/>
      <c r="AM430" s="13"/>
      <c r="AN430" s="13"/>
      <c r="AO430" s="130"/>
      <c r="AP430" s="19"/>
      <c r="AQ430" s="19"/>
      <c r="AR430" s="13"/>
      <c r="AS430" s="13"/>
      <c r="AT430" s="13"/>
      <c r="AU430" s="13"/>
      <c r="AV430" s="13"/>
      <c r="AW430" s="130"/>
      <c r="AX430" s="19"/>
      <c r="AY430" s="19"/>
      <c r="AZ430" s="13"/>
      <c r="BA430" s="13"/>
      <c r="BB430" s="13"/>
      <c r="BC430" s="13"/>
      <c r="BD430" s="13"/>
      <c r="BE430" s="130"/>
      <c r="BF430" s="19"/>
      <c r="BG430" s="19"/>
      <c r="BH430" s="13"/>
      <c r="BI430" s="13"/>
      <c r="BJ430" s="13"/>
      <c r="BK430" s="13"/>
      <c r="BL430" s="13"/>
      <c r="BM430" s="130"/>
      <c r="BN430" s="19"/>
      <c r="BO430" s="19"/>
      <c r="BP430" s="13"/>
      <c r="BQ430" s="13"/>
      <c r="BR430" s="13"/>
      <c r="BS430" s="13"/>
      <c r="BT430" s="13"/>
      <c r="BU430" s="130"/>
      <c r="BV430" s="19"/>
      <c r="BW430" s="19"/>
      <c r="BX430" s="13"/>
      <c r="BY430" s="13"/>
      <c r="BZ430" s="13"/>
      <c r="CA430" s="13"/>
      <c r="CB430" s="13"/>
      <c r="CC430" s="130"/>
      <c r="CD430" s="19"/>
      <c r="CE430" s="19"/>
      <c r="CF430" s="13"/>
      <c r="CG430" s="13"/>
      <c r="CH430" s="13"/>
      <c r="CI430" s="13"/>
      <c r="CJ430" s="13"/>
      <c r="CK430" s="130"/>
      <c r="CL430" s="19"/>
      <c r="CM430" s="19"/>
      <c r="CN430" s="13"/>
      <c r="CO430" s="13"/>
      <c r="CP430" s="13"/>
      <c r="CQ430" s="13"/>
      <c r="CR430" s="13"/>
      <c r="CS430" s="130"/>
      <c r="CT430" s="19"/>
      <c r="CU430" s="19"/>
      <c r="CV430" s="13"/>
      <c r="CW430" s="13"/>
      <c r="CX430" s="13"/>
      <c r="CY430" s="13"/>
      <c r="CZ430" s="13"/>
      <c r="DA430" s="130"/>
      <c r="DB430" s="19"/>
      <c r="DC430" s="19"/>
      <c r="DD430" s="13"/>
      <c r="DE430" s="13"/>
      <c r="DF430" s="13"/>
      <c r="DG430" s="13"/>
      <c r="DH430" s="13"/>
      <c r="DI430" s="130"/>
      <c r="DJ430" s="19"/>
      <c r="DK430" s="19"/>
      <c r="DL430" s="13"/>
      <c r="DM430" s="13"/>
      <c r="DN430" s="13"/>
      <c r="DO430" s="13"/>
      <c r="DP430" s="13"/>
      <c r="DQ430" s="130"/>
      <c r="DR430" s="19"/>
      <c r="DS430" s="19"/>
      <c r="DT430" s="13"/>
      <c r="DU430" s="13"/>
      <c r="DV430" s="13"/>
      <c r="DW430" s="13"/>
      <c r="DX430" s="13"/>
      <c r="DY430" s="130"/>
      <c r="DZ430" s="19"/>
      <c r="EA430" s="19"/>
      <c r="EB430" s="194"/>
      <c r="EC430" s="194"/>
      <c r="ED430" s="194"/>
      <c r="EE430" s="194"/>
      <c r="EF430" s="194"/>
      <c r="EG430" s="391"/>
      <c r="EH430" s="19"/>
      <c r="EI430" s="19"/>
      <c r="EJ430" s="13"/>
      <c r="EK430" s="13"/>
      <c r="EL430" s="13"/>
      <c r="EM430" s="13"/>
      <c r="EN430" s="13"/>
      <c r="EO430" s="130"/>
      <c r="EP430" s="19"/>
      <c r="EQ430" s="19"/>
    </row>
    <row r="431" spans="1:147" ht="37.5" customHeight="1">
      <c r="A431" s="19"/>
      <c r="B431" s="19"/>
      <c r="C431" s="19"/>
      <c r="D431" s="13"/>
      <c r="E431" s="13"/>
      <c r="F431" s="13"/>
      <c r="G431" s="13"/>
      <c r="H431" s="13"/>
      <c r="I431" s="130"/>
      <c r="J431" s="19"/>
      <c r="K431" s="19"/>
      <c r="L431" s="13"/>
      <c r="M431" s="13"/>
      <c r="N431" s="13"/>
      <c r="O431" s="13"/>
      <c r="P431" s="13"/>
      <c r="Q431" s="130"/>
      <c r="R431" s="19"/>
      <c r="S431" s="19"/>
      <c r="T431" s="13"/>
      <c r="U431" s="13"/>
      <c r="V431" s="13"/>
      <c r="W431" s="13"/>
      <c r="X431" s="13"/>
      <c r="Y431" s="130"/>
      <c r="Z431" s="19"/>
      <c r="AA431" s="19"/>
      <c r="AB431" s="13"/>
      <c r="AC431" s="13"/>
      <c r="AD431" s="13"/>
      <c r="AE431" s="13"/>
      <c r="AF431" s="13"/>
      <c r="AG431" s="130"/>
      <c r="AH431" s="19"/>
      <c r="AI431" s="19"/>
      <c r="AJ431" s="13"/>
      <c r="AK431" s="13"/>
      <c r="AL431" s="13"/>
      <c r="AM431" s="13"/>
      <c r="AN431" s="13"/>
      <c r="AO431" s="130"/>
      <c r="AP431" s="19"/>
      <c r="AQ431" s="19"/>
      <c r="AR431" s="13"/>
      <c r="AS431" s="13"/>
      <c r="AT431" s="13"/>
      <c r="AU431" s="13"/>
      <c r="AV431" s="13"/>
      <c r="AW431" s="130"/>
      <c r="AX431" s="19"/>
      <c r="AY431" s="19"/>
      <c r="AZ431" s="13"/>
      <c r="BA431" s="13"/>
      <c r="BB431" s="13"/>
      <c r="BC431" s="13"/>
      <c r="BD431" s="13"/>
      <c r="BE431" s="130"/>
      <c r="BF431" s="19"/>
      <c r="BG431" s="19"/>
      <c r="BH431" s="13"/>
      <c r="BI431" s="13"/>
      <c r="BJ431" s="13"/>
      <c r="BK431" s="13"/>
      <c r="BL431" s="13"/>
      <c r="BM431" s="130"/>
      <c r="BN431" s="19"/>
      <c r="BO431" s="19"/>
      <c r="BP431" s="13"/>
      <c r="BQ431" s="13"/>
      <c r="BR431" s="13"/>
      <c r="BS431" s="13"/>
      <c r="BT431" s="13"/>
      <c r="BU431" s="130"/>
      <c r="BV431" s="19"/>
      <c r="BW431" s="19"/>
      <c r="BX431" s="13"/>
      <c r="BY431" s="13"/>
      <c r="BZ431" s="13"/>
      <c r="CA431" s="13"/>
      <c r="CB431" s="13"/>
      <c r="CC431" s="130"/>
      <c r="CD431" s="19"/>
      <c r="CE431" s="19"/>
      <c r="CF431" s="13"/>
      <c r="CG431" s="13"/>
      <c r="CH431" s="13"/>
      <c r="CI431" s="13"/>
      <c r="CJ431" s="13"/>
      <c r="CK431" s="130"/>
      <c r="CL431" s="19"/>
      <c r="CM431" s="19"/>
      <c r="CN431" s="13"/>
      <c r="CO431" s="13"/>
      <c r="CP431" s="13"/>
      <c r="CQ431" s="13"/>
      <c r="CR431" s="13"/>
      <c r="CS431" s="130"/>
      <c r="CT431" s="19"/>
      <c r="CU431" s="19"/>
      <c r="CV431" s="13"/>
      <c r="CW431" s="13"/>
      <c r="CX431" s="13"/>
      <c r="CY431" s="13"/>
      <c r="CZ431" s="13"/>
      <c r="DA431" s="130"/>
      <c r="DB431" s="19"/>
      <c r="DC431" s="19"/>
      <c r="DD431" s="13"/>
      <c r="DE431" s="13"/>
      <c r="DF431" s="13"/>
      <c r="DG431" s="13"/>
      <c r="DH431" s="13"/>
      <c r="DI431" s="130"/>
      <c r="DJ431" s="19"/>
      <c r="DK431" s="19"/>
      <c r="DL431" s="13"/>
      <c r="DM431" s="13"/>
      <c r="DN431" s="13"/>
      <c r="DO431" s="13"/>
      <c r="DP431" s="13"/>
      <c r="DQ431" s="130"/>
      <c r="DR431" s="19"/>
      <c r="DS431" s="19"/>
      <c r="DT431" s="13"/>
      <c r="DU431" s="13"/>
      <c r="DV431" s="13"/>
      <c r="DW431" s="13"/>
      <c r="DX431" s="13"/>
      <c r="DY431" s="130"/>
      <c r="DZ431" s="19"/>
      <c r="EA431" s="19"/>
      <c r="EB431" s="194"/>
      <c r="EC431" s="194"/>
      <c r="ED431" s="194"/>
      <c r="EE431" s="194"/>
      <c r="EF431" s="194"/>
      <c r="EG431" s="391"/>
      <c r="EH431" s="19"/>
      <c r="EI431" s="19"/>
      <c r="EJ431" s="13"/>
      <c r="EK431" s="13"/>
      <c r="EL431" s="13"/>
      <c r="EM431" s="13"/>
      <c r="EN431" s="13"/>
      <c r="EO431" s="130"/>
      <c r="EP431" s="19"/>
      <c r="EQ431" s="19"/>
    </row>
    <row r="432" spans="1:147" ht="37.5" customHeight="1">
      <c r="A432" s="19"/>
      <c r="B432" s="19"/>
      <c r="C432" s="19"/>
      <c r="D432" s="13"/>
      <c r="E432" s="13"/>
      <c r="F432" s="13"/>
      <c r="G432" s="13"/>
      <c r="H432" s="13"/>
      <c r="I432" s="130"/>
      <c r="J432" s="19"/>
      <c r="K432" s="19"/>
      <c r="L432" s="13"/>
      <c r="M432" s="13"/>
      <c r="N432" s="13"/>
      <c r="O432" s="13"/>
      <c r="P432" s="13"/>
      <c r="Q432" s="130"/>
      <c r="R432" s="19"/>
      <c r="S432" s="19"/>
      <c r="T432" s="13"/>
      <c r="U432" s="13"/>
      <c r="V432" s="13"/>
      <c r="W432" s="13"/>
      <c r="X432" s="13"/>
      <c r="Y432" s="130"/>
      <c r="Z432" s="19"/>
      <c r="AA432" s="19"/>
      <c r="AB432" s="13"/>
      <c r="AC432" s="13"/>
      <c r="AD432" s="13"/>
      <c r="AE432" s="13"/>
      <c r="AF432" s="13"/>
      <c r="AG432" s="130"/>
      <c r="AH432" s="19"/>
      <c r="AI432" s="19"/>
      <c r="AJ432" s="13"/>
      <c r="AK432" s="13"/>
      <c r="AL432" s="13"/>
      <c r="AM432" s="13"/>
      <c r="AN432" s="13"/>
      <c r="AO432" s="130"/>
      <c r="AP432" s="19"/>
      <c r="AQ432" s="19"/>
      <c r="AR432" s="13"/>
      <c r="AS432" s="13"/>
      <c r="AT432" s="13"/>
      <c r="AU432" s="13"/>
      <c r="AV432" s="13"/>
      <c r="AW432" s="130"/>
      <c r="AX432" s="19"/>
      <c r="AY432" s="19"/>
      <c r="AZ432" s="13"/>
      <c r="BA432" s="13"/>
      <c r="BB432" s="13"/>
      <c r="BC432" s="13"/>
      <c r="BD432" s="13"/>
      <c r="BE432" s="130"/>
      <c r="BF432" s="19"/>
      <c r="BG432" s="19"/>
      <c r="BH432" s="13"/>
      <c r="BI432" s="13"/>
      <c r="BJ432" s="13"/>
      <c r="BK432" s="13"/>
      <c r="BL432" s="13"/>
      <c r="BM432" s="130"/>
      <c r="BN432" s="19"/>
      <c r="BO432" s="19"/>
      <c r="BP432" s="13"/>
      <c r="BQ432" s="13"/>
      <c r="BR432" s="13"/>
      <c r="BS432" s="13"/>
      <c r="BT432" s="13"/>
      <c r="BU432" s="130"/>
      <c r="BV432" s="19"/>
      <c r="BW432" s="19"/>
      <c r="BX432" s="13"/>
      <c r="BY432" s="13"/>
      <c r="BZ432" s="13"/>
      <c r="CA432" s="13"/>
      <c r="CB432" s="13"/>
      <c r="CC432" s="130"/>
      <c r="CD432" s="19"/>
      <c r="CE432" s="19"/>
      <c r="CF432" s="13"/>
      <c r="CG432" s="13"/>
      <c r="CH432" s="13"/>
      <c r="CI432" s="13"/>
      <c r="CJ432" s="13"/>
      <c r="CK432" s="130"/>
      <c r="CL432" s="19"/>
      <c r="CM432" s="19"/>
      <c r="CN432" s="13"/>
      <c r="CO432" s="13"/>
      <c r="CP432" s="13"/>
      <c r="CQ432" s="13"/>
      <c r="CR432" s="13"/>
      <c r="CS432" s="130"/>
      <c r="CT432" s="19"/>
      <c r="CU432" s="19"/>
      <c r="CV432" s="13"/>
      <c r="CW432" s="13"/>
      <c r="CX432" s="13"/>
      <c r="CY432" s="13"/>
      <c r="CZ432" s="13"/>
      <c r="DA432" s="130"/>
      <c r="DB432" s="19"/>
      <c r="DC432" s="19"/>
      <c r="DD432" s="13"/>
      <c r="DE432" s="13"/>
      <c r="DF432" s="13"/>
      <c r="DG432" s="13"/>
      <c r="DH432" s="13"/>
      <c r="DI432" s="130"/>
      <c r="DJ432" s="19"/>
      <c r="DK432" s="19"/>
      <c r="DL432" s="13"/>
      <c r="DM432" s="13"/>
      <c r="DN432" s="13"/>
      <c r="DO432" s="13"/>
      <c r="DP432" s="13"/>
      <c r="DQ432" s="130"/>
      <c r="DR432" s="19"/>
      <c r="DS432" s="19"/>
      <c r="DT432" s="13"/>
      <c r="DU432" s="13"/>
      <c r="DV432" s="13"/>
      <c r="DW432" s="13"/>
      <c r="DX432" s="13"/>
      <c r="DY432" s="130"/>
      <c r="DZ432" s="19"/>
      <c r="EA432" s="19"/>
      <c r="EB432" s="194"/>
      <c r="EC432" s="194"/>
      <c r="ED432" s="194"/>
      <c r="EE432" s="194"/>
      <c r="EF432" s="194"/>
      <c r="EG432" s="391"/>
      <c r="EH432" s="19"/>
      <c r="EI432" s="19"/>
      <c r="EJ432" s="13"/>
      <c r="EK432" s="13"/>
      <c r="EL432" s="13"/>
      <c r="EM432" s="13"/>
      <c r="EN432" s="13"/>
      <c r="EO432" s="130"/>
      <c r="EP432" s="19"/>
      <c r="EQ432" s="19"/>
    </row>
    <row r="433" spans="1:147" ht="37.5" customHeight="1">
      <c r="A433" s="19"/>
      <c r="B433" s="19"/>
      <c r="C433" s="19"/>
      <c r="D433" s="13"/>
      <c r="E433" s="13"/>
      <c r="F433" s="13"/>
      <c r="G433" s="13"/>
      <c r="H433" s="13"/>
      <c r="I433" s="130"/>
      <c r="J433" s="19"/>
      <c r="K433" s="19"/>
      <c r="L433" s="13"/>
      <c r="M433" s="13"/>
      <c r="N433" s="13"/>
      <c r="O433" s="13"/>
      <c r="P433" s="13"/>
      <c r="Q433" s="130"/>
      <c r="R433" s="19"/>
      <c r="S433" s="19"/>
      <c r="T433" s="13"/>
      <c r="U433" s="13"/>
      <c r="V433" s="13"/>
      <c r="W433" s="13"/>
      <c r="X433" s="13"/>
      <c r="Y433" s="130"/>
      <c r="Z433" s="19"/>
      <c r="AA433" s="19"/>
      <c r="AB433" s="13"/>
      <c r="AC433" s="13"/>
      <c r="AD433" s="13"/>
      <c r="AE433" s="13"/>
      <c r="AF433" s="13"/>
      <c r="AG433" s="130"/>
      <c r="AH433" s="19"/>
      <c r="AI433" s="19"/>
      <c r="AJ433" s="13"/>
      <c r="AK433" s="13"/>
      <c r="AL433" s="13"/>
      <c r="AM433" s="13"/>
      <c r="AN433" s="13"/>
      <c r="AO433" s="130"/>
      <c r="AP433" s="19"/>
      <c r="AQ433" s="19"/>
      <c r="AR433" s="13"/>
      <c r="AS433" s="13"/>
      <c r="AT433" s="13"/>
      <c r="AU433" s="13"/>
      <c r="AV433" s="13"/>
      <c r="AW433" s="130"/>
      <c r="AX433" s="19"/>
      <c r="AY433" s="19"/>
      <c r="AZ433" s="13"/>
      <c r="BA433" s="13"/>
      <c r="BB433" s="13"/>
      <c r="BC433" s="13"/>
      <c r="BD433" s="13"/>
      <c r="BE433" s="130"/>
      <c r="BF433" s="19"/>
      <c r="BG433" s="19"/>
      <c r="BH433" s="13"/>
      <c r="BI433" s="13"/>
      <c r="BJ433" s="13"/>
      <c r="BK433" s="13"/>
      <c r="BL433" s="13"/>
      <c r="BM433" s="130"/>
      <c r="BN433" s="19"/>
      <c r="BO433" s="19"/>
      <c r="BP433" s="13"/>
      <c r="BQ433" s="13"/>
      <c r="BR433" s="13"/>
      <c r="BS433" s="13"/>
      <c r="BT433" s="13"/>
      <c r="BU433" s="130"/>
      <c r="BV433" s="19"/>
      <c r="BW433" s="19"/>
      <c r="BX433" s="13"/>
      <c r="BY433" s="13"/>
      <c r="BZ433" s="13"/>
      <c r="CA433" s="13"/>
      <c r="CB433" s="13"/>
      <c r="CC433" s="130"/>
      <c r="CD433" s="19"/>
      <c r="CE433" s="19"/>
      <c r="CF433" s="13"/>
      <c r="CG433" s="13"/>
      <c r="CH433" s="13"/>
      <c r="CI433" s="13"/>
      <c r="CJ433" s="13"/>
      <c r="CK433" s="130"/>
      <c r="CL433" s="19"/>
      <c r="CM433" s="19"/>
      <c r="CN433" s="13"/>
      <c r="CO433" s="13"/>
      <c r="CP433" s="13"/>
      <c r="CQ433" s="13"/>
      <c r="CR433" s="13"/>
      <c r="CS433" s="130"/>
      <c r="CT433" s="19"/>
      <c r="CU433" s="19"/>
      <c r="CV433" s="13"/>
      <c r="CW433" s="13"/>
      <c r="CX433" s="13"/>
      <c r="CY433" s="13"/>
      <c r="CZ433" s="13"/>
      <c r="DA433" s="130"/>
      <c r="DB433" s="19"/>
      <c r="DC433" s="19"/>
      <c r="DD433" s="13"/>
      <c r="DE433" s="13"/>
      <c r="DF433" s="13"/>
      <c r="DG433" s="13"/>
      <c r="DH433" s="13"/>
      <c r="DI433" s="130"/>
      <c r="DJ433" s="19"/>
      <c r="DK433" s="19"/>
      <c r="DL433" s="13"/>
      <c r="DM433" s="13"/>
      <c r="DN433" s="13"/>
      <c r="DO433" s="13"/>
      <c r="DP433" s="13"/>
      <c r="DQ433" s="130"/>
      <c r="DR433" s="19"/>
      <c r="DS433" s="19"/>
      <c r="DT433" s="13"/>
      <c r="DU433" s="13"/>
      <c r="DV433" s="13"/>
      <c r="DW433" s="13"/>
      <c r="DX433" s="13"/>
      <c r="DY433" s="130"/>
      <c r="DZ433" s="19"/>
      <c r="EA433" s="19"/>
      <c r="EB433" s="194"/>
      <c r="EC433" s="194"/>
      <c r="ED433" s="194"/>
      <c r="EE433" s="194"/>
      <c r="EF433" s="194"/>
      <c r="EG433" s="391"/>
      <c r="EH433" s="19"/>
      <c r="EI433" s="19"/>
      <c r="EJ433" s="13"/>
      <c r="EK433" s="13"/>
      <c r="EL433" s="13"/>
      <c r="EM433" s="13"/>
      <c r="EN433" s="13"/>
      <c r="EO433" s="130"/>
      <c r="EP433" s="19"/>
      <c r="EQ433" s="19"/>
    </row>
    <row r="434" spans="1:147" ht="37.5" customHeight="1">
      <c r="A434" s="19"/>
      <c r="B434" s="19"/>
      <c r="C434" s="19"/>
      <c r="D434" s="13"/>
      <c r="E434" s="13"/>
      <c r="F434" s="13"/>
      <c r="G434" s="13"/>
      <c r="H434" s="13"/>
      <c r="I434" s="130"/>
      <c r="J434" s="19"/>
      <c r="K434" s="19"/>
      <c r="L434" s="13"/>
      <c r="M434" s="13"/>
      <c r="N434" s="13"/>
      <c r="O434" s="13"/>
      <c r="P434" s="13"/>
      <c r="Q434" s="130"/>
      <c r="R434" s="19"/>
      <c r="S434" s="19"/>
      <c r="T434" s="13"/>
      <c r="U434" s="13"/>
      <c r="V434" s="13"/>
      <c r="W434" s="13"/>
      <c r="X434" s="13"/>
      <c r="Y434" s="130"/>
      <c r="Z434" s="19"/>
      <c r="AA434" s="19"/>
      <c r="AB434" s="13"/>
      <c r="AC434" s="13"/>
      <c r="AD434" s="13"/>
      <c r="AE434" s="13"/>
      <c r="AF434" s="13"/>
      <c r="AG434" s="130"/>
      <c r="AH434" s="19"/>
      <c r="AI434" s="19"/>
      <c r="AJ434" s="13"/>
      <c r="AK434" s="13"/>
      <c r="AL434" s="13"/>
      <c r="AM434" s="13"/>
      <c r="AN434" s="13"/>
      <c r="AO434" s="130"/>
      <c r="AP434" s="19"/>
      <c r="AQ434" s="19"/>
      <c r="AR434" s="13"/>
      <c r="AS434" s="13"/>
      <c r="AT434" s="13"/>
      <c r="AU434" s="13"/>
      <c r="AV434" s="13"/>
      <c r="AW434" s="130"/>
      <c r="AX434" s="19"/>
      <c r="AY434" s="19"/>
      <c r="AZ434" s="13"/>
      <c r="BA434" s="13"/>
      <c r="BB434" s="13"/>
      <c r="BC434" s="13"/>
      <c r="BD434" s="13"/>
      <c r="BE434" s="130"/>
      <c r="BF434" s="19"/>
      <c r="BG434" s="19"/>
      <c r="BH434" s="13"/>
      <c r="BI434" s="13"/>
      <c r="BJ434" s="13"/>
      <c r="BK434" s="13"/>
      <c r="BL434" s="13"/>
      <c r="BM434" s="130"/>
      <c r="BN434" s="19"/>
      <c r="BO434" s="19"/>
      <c r="BP434" s="13"/>
      <c r="BQ434" s="13"/>
      <c r="BR434" s="13"/>
      <c r="BS434" s="13"/>
      <c r="BT434" s="13"/>
      <c r="BU434" s="130"/>
      <c r="BV434" s="19"/>
      <c r="BW434" s="19"/>
      <c r="BX434" s="13"/>
      <c r="BY434" s="13"/>
      <c r="BZ434" s="13"/>
      <c r="CA434" s="13"/>
      <c r="CB434" s="13"/>
      <c r="CC434" s="130"/>
      <c r="CD434" s="19"/>
      <c r="CE434" s="19"/>
      <c r="CF434" s="13"/>
      <c r="CG434" s="13"/>
      <c r="CH434" s="13"/>
      <c r="CI434" s="13"/>
      <c r="CJ434" s="13"/>
      <c r="CK434" s="130"/>
      <c r="CL434" s="19"/>
      <c r="CM434" s="19"/>
      <c r="CN434" s="13"/>
      <c r="CO434" s="13"/>
      <c r="CP434" s="13"/>
      <c r="CQ434" s="13"/>
      <c r="CR434" s="13"/>
      <c r="CS434" s="130"/>
      <c r="CT434" s="19"/>
      <c r="CU434" s="19"/>
      <c r="CV434" s="13"/>
      <c r="CW434" s="13"/>
      <c r="CX434" s="13"/>
      <c r="CY434" s="13"/>
      <c r="CZ434" s="13"/>
      <c r="DA434" s="130"/>
      <c r="DB434" s="19"/>
      <c r="DC434" s="19"/>
      <c r="DD434" s="13"/>
      <c r="DE434" s="13"/>
      <c r="DF434" s="13"/>
      <c r="DG434" s="13"/>
      <c r="DH434" s="13"/>
      <c r="DI434" s="130"/>
      <c r="DJ434" s="19"/>
      <c r="DK434" s="19"/>
      <c r="DL434" s="13"/>
      <c r="DM434" s="13"/>
      <c r="DN434" s="13"/>
      <c r="DO434" s="13"/>
      <c r="DP434" s="13"/>
      <c r="DQ434" s="130"/>
      <c r="DR434" s="19"/>
      <c r="DS434" s="19"/>
      <c r="DT434" s="13"/>
      <c r="DU434" s="13"/>
      <c r="DV434" s="13"/>
      <c r="DW434" s="13"/>
      <c r="DX434" s="13"/>
      <c r="DY434" s="130"/>
      <c r="DZ434" s="19"/>
      <c r="EA434" s="19"/>
      <c r="EB434" s="194"/>
      <c r="EC434" s="194"/>
      <c r="ED434" s="194"/>
      <c r="EE434" s="194"/>
      <c r="EF434" s="194"/>
      <c r="EG434" s="391"/>
      <c r="EH434" s="19"/>
      <c r="EI434" s="19"/>
      <c r="EJ434" s="13"/>
      <c r="EK434" s="13"/>
      <c r="EL434" s="13"/>
      <c r="EM434" s="13"/>
      <c r="EN434" s="13"/>
      <c r="EO434" s="130"/>
      <c r="EP434" s="19"/>
      <c r="EQ434" s="19"/>
    </row>
    <row r="435" spans="1:147" ht="37.5" customHeight="1">
      <c r="A435" s="19"/>
      <c r="B435" s="19"/>
      <c r="C435" s="19"/>
      <c r="D435" s="13"/>
      <c r="E435" s="13"/>
      <c r="F435" s="13"/>
      <c r="G435" s="13"/>
      <c r="H435" s="13"/>
      <c r="I435" s="130"/>
      <c r="J435" s="19"/>
      <c r="K435" s="19"/>
      <c r="L435" s="13"/>
      <c r="M435" s="13"/>
      <c r="N435" s="13"/>
      <c r="O435" s="13"/>
      <c r="P435" s="13"/>
      <c r="Q435" s="130"/>
      <c r="R435" s="19"/>
      <c r="S435" s="19"/>
      <c r="T435" s="13"/>
      <c r="U435" s="13"/>
      <c r="V435" s="13"/>
      <c r="W435" s="13"/>
      <c r="X435" s="13"/>
      <c r="Y435" s="130"/>
      <c r="Z435" s="19"/>
      <c r="AA435" s="19"/>
      <c r="AB435" s="13"/>
      <c r="AC435" s="13"/>
      <c r="AD435" s="13"/>
      <c r="AE435" s="13"/>
      <c r="AF435" s="13"/>
      <c r="AG435" s="130"/>
      <c r="AH435" s="19"/>
      <c r="AI435" s="19"/>
      <c r="AJ435" s="13"/>
      <c r="AK435" s="13"/>
      <c r="AL435" s="13"/>
      <c r="AM435" s="13"/>
      <c r="AN435" s="13"/>
      <c r="AO435" s="130"/>
      <c r="AP435" s="19"/>
      <c r="AQ435" s="19"/>
      <c r="AR435" s="13"/>
      <c r="AS435" s="13"/>
      <c r="AT435" s="13"/>
      <c r="AU435" s="13"/>
      <c r="AV435" s="13"/>
      <c r="AW435" s="130"/>
      <c r="AX435" s="19"/>
      <c r="AY435" s="19"/>
      <c r="AZ435" s="13"/>
      <c r="BA435" s="13"/>
      <c r="BB435" s="13"/>
      <c r="BC435" s="13"/>
      <c r="BD435" s="13"/>
      <c r="BE435" s="130"/>
      <c r="BF435" s="19"/>
      <c r="BG435" s="19"/>
      <c r="BH435" s="13"/>
      <c r="BI435" s="13"/>
      <c r="BJ435" s="13"/>
      <c r="BK435" s="13"/>
      <c r="BL435" s="13"/>
      <c r="BM435" s="130"/>
      <c r="BN435" s="19"/>
      <c r="BO435" s="19"/>
      <c r="BP435" s="13"/>
      <c r="BQ435" s="13"/>
      <c r="BR435" s="13"/>
      <c r="BS435" s="13"/>
      <c r="BT435" s="13"/>
      <c r="BU435" s="130"/>
      <c r="BV435" s="19"/>
      <c r="BW435" s="19"/>
      <c r="BX435" s="13"/>
      <c r="BY435" s="13"/>
      <c r="BZ435" s="13"/>
      <c r="CA435" s="13"/>
      <c r="CB435" s="13"/>
      <c r="CC435" s="130"/>
      <c r="CD435" s="19"/>
      <c r="CE435" s="19"/>
      <c r="CF435" s="13"/>
      <c r="CG435" s="13"/>
      <c r="CH435" s="13"/>
      <c r="CI435" s="13"/>
      <c r="CJ435" s="13"/>
      <c r="CK435" s="130"/>
      <c r="CL435" s="19"/>
      <c r="CM435" s="19"/>
      <c r="CN435" s="13"/>
      <c r="CO435" s="13"/>
      <c r="CP435" s="13"/>
      <c r="CQ435" s="13"/>
      <c r="CR435" s="13"/>
      <c r="CS435" s="130"/>
      <c r="CT435" s="19"/>
      <c r="CU435" s="19"/>
      <c r="CV435" s="13"/>
      <c r="CW435" s="13"/>
      <c r="CX435" s="13"/>
      <c r="CY435" s="13"/>
      <c r="CZ435" s="13"/>
      <c r="DA435" s="130"/>
      <c r="DB435" s="19"/>
      <c r="DC435" s="19"/>
      <c r="DD435" s="13"/>
      <c r="DE435" s="13"/>
      <c r="DF435" s="13"/>
      <c r="DG435" s="13"/>
      <c r="DH435" s="13"/>
      <c r="DI435" s="130"/>
      <c r="DJ435" s="19"/>
      <c r="DK435" s="19"/>
      <c r="DL435" s="13"/>
      <c r="DM435" s="13"/>
      <c r="DN435" s="13"/>
      <c r="DO435" s="13"/>
      <c r="DP435" s="13"/>
      <c r="DQ435" s="130"/>
      <c r="DR435" s="19"/>
      <c r="DS435" s="19"/>
      <c r="DT435" s="13"/>
      <c r="DU435" s="13"/>
      <c r="DV435" s="13"/>
      <c r="DW435" s="13"/>
      <c r="DX435" s="13"/>
      <c r="DY435" s="130"/>
      <c r="DZ435" s="19"/>
      <c r="EA435" s="19"/>
      <c r="EB435" s="194"/>
      <c r="EC435" s="194"/>
      <c r="ED435" s="194"/>
      <c r="EE435" s="194"/>
      <c r="EF435" s="194"/>
      <c r="EG435" s="391"/>
      <c r="EH435" s="19"/>
      <c r="EI435" s="19"/>
      <c r="EJ435" s="13"/>
      <c r="EK435" s="13"/>
      <c r="EL435" s="13"/>
      <c r="EM435" s="13"/>
      <c r="EN435" s="13"/>
      <c r="EO435" s="130"/>
      <c r="EP435" s="19"/>
      <c r="EQ435" s="19"/>
    </row>
    <row r="436" spans="1:147" ht="37.5" customHeight="1">
      <c r="A436" s="19"/>
      <c r="B436" s="19"/>
      <c r="C436" s="19"/>
      <c r="D436" s="13"/>
      <c r="E436" s="13"/>
      <c r="F436" s="13"/>
      <c r="G436" s="13"/>
      <c r="H436" s="13"/>
      <c r="I436" s="130"/>
      <c r="J436" s="19"/>
      <c r="K436" s="19"/>
      <c r="L436" s="13"/>
      <c r="M436" s="13"/>
      <c r="N436" s="13"/>
      <c r="O436" s="13"/>
      <c r="P436" s="13"/>
      <c r="Q436" s="130"/>
      <c r="R436" s="19"/>
      <c r="S436" s="19"/>
      <c r="T436" s="13"/>
      <c r="U436" s="13"/>
      <c r="V436" s="13"/>
      <c r="W436" s="13"/>
      <c r="X436" s="13"/>
      <c r="Y436" s="130"/>
      <c r="Z436" s="19"/>
      <c r="AA436" s="19"/>
      <c r="AB436" s="13"/>
      <c r="AC436" s="13"/>
      <c r="AD436" s="13"/>
      <c r="AE436" s="13"/>
      <c r="AF436" s="13"/>
      <c r="AG436" s="130"/>
      <c r="AH436" s="19"/>
      <c r="AI436" s="19"/>
      <c r="AJ436" s="13"/>
      <c r="AK436" s="13"/>
      <c r="AL436" s="13"/>
      <c r="AM436" s="13"/>
      <c r="AN436" s="13"/>
      <c r="AO436" s="130"/>
      <c r="AP436" s="19"/>
      <c r="AQ436" s="19"/>
      <c r="AR436" s="13"/>
      <c r="AS436" s="13"/>
      <c r="AT436" s="13"/>
      <c r="AU436" s="13"/>
      <c r="AV436" s="13"/>
      <c r="AW436" s="130"/>
      <c r="AX436" s="19"/>
      <c r="AY436" s="19"/>
      <c r="AZ436" s="13"/>
      <c r="BA436" s="13"/>
      <c r="BB436" s="13"/>
      <c r="BC436" s="13"/>
      <c r="BD436" s="13"/>
      <c r="BE436" s="130"/>
      <c r="BF436" s="19"/>
      <c r="BG436" s="19"/>
      <c r="BH436" s="13"/>
      <c r="BI436" s="13"/>
      <c r="BJ436" s="13"/>
      <c r="BK436" s="13"/>
      <c r="BL436" s="13"/>
      <c r="BM436" s="130"/>
      <c r="BN436" s="19"/>
      <c r="BO436" s="19"/>
      <c r="BP436" s="13"/>
      <c r="BQ436" s="13"/>
      <c r="BR436" s="13"/>
      <c r="BS436" s="13"/>
      <c r="BT436" s="13"/>
      <c r="BU436" s="130"/>
      <c r="BV436" s="19"/>
      <c r="BW436" s="19"/>
      <c r="BX436" s="13"/>
      <c r="BY436" s="13"/>
      <c r="BZ436" s="13"/>
      <c r="CA436" s="13"/>
      <c r="CB436" s="13"/>
      <c r="CC436" s="130"/>
      <c r="CD436" s="19"/>
      <c r="CE436" s="19"/>
      <c r="CF436" s="13"/>
      <c r="CG436" s="13"/>
      <c r="CH436" s="13"/>
      <c r="CI436" s="13"/>
      <c r="CJ436" s="13"/>
      <c r="CK436" s="130"/>
      <c r="CL436" s="19"/>
      <c r="CM436" s="19"/>
      <c r="CN436" s="13"/>
      <c r="CO436" s="13"/>
      <c r="CP436" s="13"/>
      <c r="CQ436" s="13"/>
      <c r="CR436" s="13"/>
      <c r="CS436" s="130"/>
      <c r="CT436" s="19"/>
      <c r="CU436" s="19"/>
      <c r="CV436" s="13"/>
      <c r="CW436" s="13"/>
      <c r="CX436" s="13"/>
      <c r="CY436" s="13"/>
      <c r="CZ436" s="13"/>
      <c r="DA436" s="130"/>
      <c r="DB436" s="19"/>
      <c r="DC436" s="19"/>
      <c r="DD436" s="13"/>
      <c r="DE436" s="13"/>
      <c r="DF436" s="13"/>
      <c r="DG436" s="13"/>
      <c r="DH436" s="13"/>
      <c r="DI436" s="130"/>
      <c r="DJ436" s="19"/>
      <c r="DK436" s="19"/>
      <c r="DL436" s="13"/>
      <c r="DM436" s="13"/>
      <c r="DN436" s="13"/>
      <c r="DO436" s="13"/>
      <c r="DP436" s="13"/>
      <c r="DQ436" s="130"/>
      <c r="DR436" s="19"/>
      <c r="DS436" s="19"/>
      <c r="DT436" s="13"/>
      <c r="DU436" s="13"/>
      <c r="DV436" s="13"/>
      <c r="DW436" s="13"/>
      <c r="DX436" s="13"/>
      <c r="DY436" s="130"/>
      <c r="DZ436" s="19"/>
      <c r="EA436" s="19"/>
      <c r="EB436" s="194"/>
      <c r="EC436" s="194"/>
      <c r="ED436" s="194"/>
      <c r="EE436" s="194"/>
      <c r="EF436" s="194"/>
      <c r="EG436" s="391"/>
      <c r="EH436" s="19"/>
      <c r="EI436" s="19"/>
      <c r="EJ436" s="13"/>
      <c r="EK436" s="13"/>
      <c r="EL436" s="13"/>
      <c r="EM436" s="13"/>
      <c r="EN436" s="13"/>
      <c r="EO436" s="130"/>
      <c r="EP436" s="19"/>
      <c r="EQ436" s="19"/>
    </row>
    <row r="437" spans="1:147" ht="37.5" customHeight="1">
      <c r="A437" s="19"/>
      <c r="B437" s="19"/>
      <c r="C437" s="19"/>
      <c r="D437" s="13"/>
      <c r="E437" s="13"/>
      <c r="F437" s="13"/>
      <c r="G437" s="13"/>
      <c r="H437" s="13"/>
      <c r="I437" s="130"/>
      <c r="J437" s="19"/>
      <c r="K437" s="19"/>
      <c r="L437" s="13"/>
      <c r="M437" s="13"/>
      <c r="N437" s="13"/>
      <c r="O437" s="13"/>
      <c r="P437" s="13"/>
      <c r="Q437" s="130"/>
      <c r="R437" s="19"/>
      <c r="S437" s="19"/>
      <c r="T437" s="13"/>
      <c r="U437" s="13"/>
      <c r="V437" s="13"/>
      <c r="W437" s="13"/>
      <c r="X437" s="13"/>
      <c r="Y437" s="130"/>
      <c r="Z437" s="19"/>
      <c r="AA437" s="19"/>
      <c r="AB437" s="13"/>
      <c r="AC437" s="13"/>
      <c r="AD437" s="13"/>
      <c r="AE437" s="13"/>
      <c r="AF437" s="13"/>
      <c r="AG437" s="130"/>
      <c r="AH437" s="19"/>
      <c r="AI437" s="19"/>
      <c r="AJ437" s="13"/>
      <c r="AK437" s="13"/>
      <c r="AL437" s="13"/>
      <c r="AM437" s="13"/>
      <c r="AN437" s="13"/>
      <c r="AO437" s="130"/>
      <c r="AP437" s="19"/>
      <c r="AQ437" s="19"/>
      <c r="AR437" s="13"/>
      <c r="AS437" s="13"/>
      <c r="AT437" s="13"/>
      <c r="AU437" s="13"/>
      <c r="AV437" s="13"/>
      <c r="AW437" s="130"/>
      <c r="AX437" s="19"/>
      <c r="AY437" s="19"/>
      <c r="AZ437" s="13"/>
      <c r="BA437" s="13"/>
      <c r="BB437" s="13"/>
      <c r="BC437" s="13"/>
      <c r="BD437" s="13"/>
      <c r="BE437" s="130"/>
      <c r="BF437" s="19"/>
      <c r="BG437" s="19"/>
      <c r="BH437" s="13"/>
      <c r="BI437" s="13"/>
      <c r="BJ437" s="13"/>
      <c r="BK437" s="13"/>
      <c r="BL437" s="13"/>
      <c r="BM437" s="130"/>
      <c r="BN437" s="19"/>
      <c r="BO437" s="19"/>
      <c r="BP437" s="13"/>
      <c r="BQ437" s="13"/>
      <c r="BR437" s="13"/>
      <c r="BS437" s="13"/>
      <c r="BT437" s="13"/>
      <c r="BU437" s="130"/>
      <c r="BV437" s="19"/>
      <c r="BW437" s="19"/>
      <c r="BX437" s="13"/>
      <c r="BY437" s="13"/>
      <c r="BZ437" s="13"/>
      <c r="CA437" s="13"/>
      <c r="CB437" s="13"/>
      <c r="CC437" s="130"/>
      <c r="CD437" s="19"/>
      <c r="CE437" s="19"/>
      <c r="CF437" s="13"/>
      <c r="CG437" s="13"/>
      <c r="CH437" s="13"/>
      <c r="CI437" s="13"/>
      <c r="CJ437" s="13"/>
      <c r="CK437" s="130"/>
      <c r="CL437" s="19"/>
      <c r="CM437" s="19"/>
      <c r="CN437" s="13"/>
      <c r="CO437" s="13"/>
      <c r="CP437" s="13"/>
      <c r="CQ437" s="13"/>
      <c r="CR437" s="13"/>
      <c r="CS437" s="130"/>
      <c r="CT437" s="19"/>
      <c r="CU437" s="19"/>
      <c r="CV437" s="13"/>
      <c r="CW437" s="13"/>
      <c r="CX437" s="13"/>
      <c r="CY437" s="13"/>
      <c r="CZ437" s="13"/>
      <c r="DA437" s="130"/>
      <c r="DB437" s="19"/>
      <c r="DC437" s="19"/>
      <c r="DD437" s="13"/>
      <c r="DE437" s="13"/>
      <c r="DF437" s="13"/>
      <c r="DG437" s="13"/>
      <c r="DH437" s="13"/>
      <c r="DI437" s="130"/>
      <c r="DJ437" s="19"/>
      <c r="DK437" s="19"/>
      <c r="DL437" s="13"/>
      <c r="DM437" s="13"/>
      <c r="DN437" s="13"/>
      <c r="DO437" s="13"/>
      <c r="DP437" s="13"/>
      <c r="DQ437" s="130"/>
      <c r="DR437" s="19"/>
      <c r="DS437" s="19"/>
      <c r="DT437" s="13"/>
      <c r="DU437" s="13"/>
      <c r="DV437" s="13"/>
      <c r="DW437" s="13"/>
      <c r="DX437" s="13"/>
      <c r="DY437" s="130"/>
      <c r="DZ437" s="19"/>
      <c r="EA437" s="19"/>
      <c r="EB437" s="194"/>
      <c r="EC437" s="194"/>
      <c r="ED437" s="194"/>
      <c r="EE437" s="194"/>
      <c r="EF437" s="194"/>
      <c r="EG437" s="391"/>
      <c r="EH437" s="19"/>
      <c r="EI437" s="19"/>
      <c r="EJ437" s="13"/>
      <c r="EK437" s="13"/>
      <c r="EL437" s="13"/>
      <c r="EM437" s="13"/>
      <c r="EN437" s="13"/>
      <c r="EO437" s="130"/>
      <c r="EP437" s="19"/>
      <c r="EQ437" s="19"/>
    </row>
    <row r="438" spans="1:147" ht="37.5" customHeight="1">
      <c r="A438" s="19"/>
      <c r="B438" s="19"/>
      <c r="C438" s="19"/>
      <c r="D438" s="13"/>
      <c r="E438" s="13"/>
      <c r="F438" s="13"/>
      <c r="G438" s="13"/>
      <c r="H438" s="13"/>
      <c r="I438" s="130"/>
      <c r="J438" s="19"/>
      <c r="K438" s="19"/>
      <c r="L438" s="13"/>
      <c r="M438" s="13"/>
      <c r="N438" s="13"/>
      <c r="O438" s="13"/>
      <c r="P438" s="13"/>
      <c r="Q438" s="130"/>
      <c r="R438" s="19"/>
      <c r="S438" s="19"/>
      <c r="T438" s="13"/>
      <c r="U438" s="13"/>
      <c r="V438" s="13"/>
      <c r="W438" s="13"/>
      <c r="X438" s="13"/>
      <c r="Y438" s="130"/>
      <c r="Z438" s="19"/>
      <c r="AA438" s="19"/>
      <c r="AB438" s="13"/>
      <c r="AC438" s="13"/>
      <c r="AD438" s="13"/>
      <c r="AE438" s="13"/>
      <c r="AF438" s="13"/>
      <c r="AG438" s="130"/>
      <c r="AH438" s="19"/>
      <c r="AI438" s="19"/>
      <c r="AJ438" s="13"/>
      <c r="AK438" s="13"/>
      <c r="AL438" s="13"/>
      <c r="AM438" s="13"/>
      <c r="AN438" s="13"/>
      <c r="AO438" s="130"/>
      <c r="AP438" s="19"/>
      <c r="AQ438" s="19"/>
      <c r="AR438" s="13"/>
      <c r="AS438" s="13"/>
      <c r="AT438" s="13"/>
      <c r="AU438" s="13"/>
      <c r="AV438" s="13"/>
      <c r="AW438" s="130"/>
      <c r="AX438" s="19"/>
      <c r="AY438" s="19"/>
      <c r="AZ438" s="13"/>
      <c r="BA438" s="13"/>
      <c r="BB438" s="13"/>
      <c r="BC438" s="13"/>
      <c r="BD438" s="13"/>
      <c r="BE438" s="130"/>
      <c r="BF438" s="19"/>
      <c r="BG438" s="19"/>
      <c r="BH438" s="13"/>
      <c r="BI438" s="13"/>
      <c r="BJ438" s="13"/>
      <c r="BK438" s="13"/>
      <c r="BL438" s="13"/>
      <c r="BM438" s="130"/>
      <c r="BN438" s="19"/>
      <c r="BO438" s="19"/>
      <c r="BP438" s="13"/>
      <c r="BQ438" s="13"/>
      <c r="BR438" s="13"/>
      <c r="BS438" s="13"/>
      <c r="BT438" s="13"/>
      <c r="BU438" s="130"/>
      <c r="BV438" s="19"/>
      <c r="BW438" s="19"/>
      <c r="BX438" s="13"/>
      <c r="BY438" s="13"/>
      <c r="BZ438" s="13"/>
      <c r="CA438" s="13"/>
      <c r="CB438" s="13"/>
      <c r="CC438" s="130"/>
      <c r="CD438" s="19"/>
      <c r="CE438" s="19"/>
      <c r="CF438" s="13"/>
      <c r="CG438" s="13"/>
      <c r="CH438" s="13"/>
      <c r="CI438" s="13"/>
      <c r="CJ438" s="13"/>
      <c r="CK438" s="130"/>
      <c r="CL438" s="19"/>
      <c r="CM438" s="19"/>
      <c r="CN438" s="13"/>
      <c r="CO438" s="13"/>
      <c r="CP438" s="13"/>
      <c r="CQ438" s="13"/>
      <c r="CR438" s="13"/>
      <c r="CS438" s="130"/>
      <c r="CT438" s="19"/>
      <c r="CU438" s="19"/>
      <c r="CV438" s="13"/>
      <c r="CW438" s="13"/>
      <c r="CX438" s="13"/>
      <c r="CY438" s="13"/>
      <c r="CZ438" s="13"/>
      <c r="DA438" s="130"/>
      <c r="DB438" s="19"/>
      <c r="DC438" s="19"/>
      <c r="DD438" s="13"/>
      <c r="DE438" s="13"/>
      <c r="DF438" s="13"/>
      <c r="DG438" s="13"/>
      <c r="DH438" s="13"/>
      <c r="DI438" s="130"/>
      <c r="DJ438" s="19"/>
      <c r="DK438" s="19"/>
      <c r="DL438" s="13"/>
      <c r="DM438" s="13"/>
      <c r="DN438" s="13"/>
      <c r="DO438" s="13"/>
      <c r="DP438" s="13"/>
      <c r="DQ438" s="130"/>
      <c r="DR438" s="19"/>
      <c r="DS438" s="19"/>
      <c r="DT438" s="13"/>
      <c r="DU438" s="13"/>
      <c r="DV438" s="13"/>
      <c r="DW438" s="13"/>
      <c r="DX438" s="13"/>
      <c r="DY438" s="130"/>
      <c r="DZ438" s="19"/>
      <c r="EA438" s="19"/>
      <c r="EB438" s="194"/>
      <c r="EC438" s="194"/>
      <c r="ED438" s="194"/>
      <c r="EE438" s="194"/>
      <c r="EF438" s="194"/>
      <c r="EG438" s="391"/>
      <c r="EH438" s="19"/>
      <c r="EI438" s="19"/>
      <c r="EJ438" s="13"/>
      <c r="EK438" s="13"/>
      <c r="EL438" s="13"/>
      <c r="EM438" s="13"/>
      <c r="EN438" s="13"/>
      <c r="EO438" s="130"/>
      <c r="EP438" s="19"/>
      <c r="EQ438" s="19"/>
    </row>
    <row r="439" spans="1:147" ht="37.5" customHeight="1">
      <c r="A439" s="19"/>
      <c r="B439" s="19"/>
      <c r="C439" s="19"/>
      <c r="D439" s="13"/>
      <c r="E439" s="13"/>
      <c r="F439" s="13"/>
      <c r="G439" s="13"/>
      <c r="H439" s="13"/>
      <c r="I439" s="130"/>
      <c r="J439" s="19"/>
      <c r="K439" s="19"/>
      <c r="L439" s="13"/>
      <c r="M439" s="13"/>
      <c r="N439" s="13"/>
      <c r="O439" s="13"/>
      <c r="P439" s="13"/>
      <c r="Q439" s="130"/>
      <c r="R439" s="19"/>
      <c r="S439" s="19"/>
      <c r="T439" s="13"/>
      <c r="U439" s="13"/>
      <c r="V439" s="13"/>
      <c r="W439" s="13"/>
      <c r="X439" s="13"/>
      <c r="Y439" s="130"/>
      <c r="Z439" s="19"/>
      <c r="AA439" s="19"/>
      <c r="AB439" s="13"/>
      <c r="AC439" s="13"/>
      <c r="AD439" s="13"/>
      <c r="AE439" s="13"/>
      <c r="AF439" s="13"/>
      <c r="AG439" s="130"/>
      <c r="AH439" s="19"/>
      <c r="AI439" s="19"/>
      <c r="AJ439" s="13"/>
      <c r="AK439" s="13"/>
      <c r="AL439" s="13"/>
      <c r="AM439" s="13"/>
      <c r="AN439" s="13"/>
      <c r="AO439" s="130"/>
      <c r="AP439" s="19"/>
      <c r="AQ439" s="19"/>
      <c r="AR439" s="13"/>
      <c r="AS439" s="13"/>
      <c r="AT439" s="13"/>
      <c r="AU439" s="13"/>
      <c r="AV439" s="13"/>
      <c r="AW439" s="130"/>
      <c r="AX439" s="19"/>
      <c r="AY439" s="19"/>
      <c r="AZ439" s="13"/>
      <c r="BA439" s="13"/>
      <c r="BB439" s="13"/>
      <c r="BC439" s="13"/>
      <c r="BD439" s="13"/>
      <c r="BE439" s="130"/>
      <c r="BF439" s="19"/>
      <c r="BG439" s="19"/>
      <c r="BH439" s="13"/>
      <c r="BI439" s="13"/>
      <c r="BJ439" s="13"/>
      <c r="BK439" s="13"/>
      <c r="BL439" s="13"/>
      <c r="BM439" s="130"/>
      <c r="BN439" s="19"/>
      <c r="BO439" s="19"/>
      <c r="BP439" s="13"/>
      <c r="BQ439" s="13"/>
      <c r="BR439" s="13"/>
      <c r="BS439" s="13"/>
      <c r="BT439" s="13"/>
      <c r="BU439" s="130"/>
      <c r="BV439" s="19"/>
      <c r="BW439" s="19"/>
      <c r="BX439" s="13"/>
      <c r="BY439" s="13"/>
      <c r="BZ439" s="13"/>
      <c r="CA439" s="13"/>
      <c r="CB439" s="13"/>
      <c r="CC439" s="130"/>
      <c r="CD439" s="19"/>
      <c r="CE439" s="19"/>
      <c r="CF439" s="13"/>
      <c r="CG439" s="13"/>
      <c r="CH439" s="13"/>
      <c r="CI439" s="13"/>
      <c r="CJ439" s="13"/>
      <c r="CK439" s="130"/>
      <c r="CL439" s="19"/>
      <c r="CM439" s="19"/>
      <c r="CN439" s="13"/>
      <c r="CO439" s="13"/>
      <c r="CP439" s="13"/>
      <c r="CQ439" s="13"/>
      <c r="CR439" s="13"/>
      <c r="CS439" s="130"/>
      <c r="CT439" s="19"/>
      <c r="CU439" s="19"/>
      <c r="CV439" s="13"/>
      <c r="CW439" s="13"/>
      <c r="CX439" s="13"/>
      <c r="CY439" s="13"/>
      <c r="CZ439" s="13"/>
      <c r="DA439" s="130"/>
      <c r="DB439" s="19"/>
      <c r="DC439" s="19"/>
      <c r="DD439" s="13"/>
      <c r="DE439" s="13"/>
      <c r="DF439" s="13"/>
      <c r="DG439" s="13"/>
      <c r="DH439" s="13"/>
      <c r="DI439" s="130"/>
      <c r="DJ439" s="19"/>
      <c r="DK439" s="19"/>
      <c r="DL439" s="13"/>
      <c r="DM439" s="13"/>
      <c r="DN439" s="13"/>
      <c r="DO439" s="13"/>
      <c r="DP439" s="13"/>
      <c r="DQ439" s="130"/>
      <c r="DR439" s="19"/>
      <c r="DS439" s="19"/>
      <c r="DT439" s="13"/>
      <c r="DU439" s="13"/>
      <c r="DV439" s="13"/>
      <c r="DW439" s="13"/>
      <c r="DX439" s="13"/>
      <c r="DY439" s="130"/>
      <c r="DZ439" s="19"/>
      <c r="EA439" s="19"/>
      <c r="EB439" s="194"/>
      <c r="EC439" s="194"/>
      <c r="ED439" s="194"/>
      <c r="EE439" s="194"/>
      <c r="EF439" s="194"/>
      <c r="EG439" s="391"/>
      <c r="EH439" s="19"/>
      <c r="EI439" s="19"/>
      <c r="EJ439" s="13"/>
      <c r="EK439" s="13"/>
      <c r="EL439" s="13"/>
      <c r="EM439" s="13"/>
      <c r="EN439" s="13"/>
      <c r="EO439" s="130"/>
      <c r="EP439" s="19"/>
      <c r="EQ439" s="19"/>
    </row>
    <row r="440" spans="1:147" ht="37.5" customHeight="1">
      <c r="A440" s="19"/>
      <c r="B440" s="19"/>
      <c r="C440" s="19"/>
      <c r="D440" s="13"/>
      <c r="E440" s="13"/>
      <c r="F440" s="13"/>
      <c r="G440" s="13"/>
      <c r="H440" s="13"/>
      <c r="I440" s="130"/>
      <c r="J440" s="19"/>
      <c r="K440" s="19"/>
      <c r="L440" s="13"/>
      <c r="M440" s="13"/>
      <c r="N440" s="13"/>
      <c r="O440" s="13"/>
      <c r="P440" s="13"/>
      <c r="Q440" s="130"/>
      <c r="R440" s="19"/>
      <c r="S440" s="19"/>
      <c r="T440" s="13"/>
      <c r="U440" s="13"/>
      <c r="V440" s="13"/>
      <c r="W440" s="13"/>
      <c r="X440" s="13"/>
      <c r="Y440" s="130"/>
      <c r="Z440" s="19"/>
      <c r="AA440" s="19"/>
      <c r="AB440" s="13"/>
      <c r="AC440" s="13"/>
      <c r="AD440" s="13"/>
      <c r="AE440" s="13"/>
      <c r="AF440" s="13"/>
      <c r="AG440" s="130"/>
      <c r="AH440" s="19"/>
      <c r="AI440" s="19"/>
      <c r="AJ440" s="13"/>
      <c r="AK440" s="13"/>
      <c r="AL440" s="13"/>
      <c r="AM440" s="13"/>
      <c r="AN440" s="13"/>
      <c r="AO440" s="130"/>
      <c r="AP440" s="19"/>
      <c r="AQ440" s="19"/>
      <c r="AR440" s="13"/>
      <c r="AS440" s="13"/>
      <c r="AT440" s="13"/>
      <c r="AU440" s="13"/>
      <c r="AV440" s="13"/>
      <c r="AW440" s="130"/>
      <c r="AX440" s="19"/>
      <c r="AY440" s="19"/>
      <c r="AZ440" s="13"/>
      <c r="BA440" s="13"/>
      <c r="BB440" s="13"/>
      <c r="BC440" s="13"/>
      <c r="BD440" s="13"/>
      <c r="BE440" s="130"/>
      <c r="BF440" s="19"/>
      <c r="BG440" s="19"/>
      <c r="BH440" s="13"/>
      <c r="BI440" s="13"/>
      <c r="BJ440" s="13"/>
      <c r="BK440" s="13"/>
      <c r="BL440" s="13"/>
      <c r="BM440" s="130"/>
      <c r="BN440" s="19"/>
      <c r="BO440" s="19"/>
      <c r="BP440" s="13"/>
      <c r="BQ440" s="13"/>
      <c r="BR440" s="13"/>
      <c r="BS440" s="13"/>
      <c r="BT440" s="13"/>
      <c r="BU440" s="130"/>
      <c r="BV440" s="19"/>
      <c r="BW440" s="19"/>
      <c r="BX440" s="13"/>
      <c r="BY440" s="13"/>
      <c r="BZ440" s="13"/>
      <c r="CA440" s="13"/>
      <c r="CB440" s="13"/>
      <c r="CC440" s="130"/>
      <c r="CD440" s="19"/>
      <c r="CE440" s="19"/>
      <c r="CF440" s="13"/>
      <c r="CG440" s="13"/>
      <c r="CH440" s="13"/>
      <c r="CI440" s="13"/>
      <c r="CJ440" s="13"/>
      <c r="CK440" s="130"/>
      <c r="CL440" s="19"/>
      <c r="CM440" s="19"/>
      <c r="CN440" s="13"/>
      <c r="CO440" s="13"/>
      <c r="CP440" s="13"/>
      <c r="CQ440" s="13"/>
      <c r="CR440" s="13"/>
      <c r="CS440" s="130"/>
      <c r="CT440" s="19"/>
      <c r="CU440" s="19"/>
      <c r="CV440" s="13"/>
      <c r="CW440" s="13"/>
      <c r="CX440" s="13"/>
      <c r="CY440" s="13"/>
      <c r="CZ440" s="13"/>
      <c r="DA440" s="130"/>
      <c r="DB440" s="19"/>
      <c r="DC440" s="19"/>
      <c r="DD440" s="13"/>
      <c r="DE440" s="13"/>
      <c r="DF440" s="13"/>
      <c r="DG440" s="13"/>
      <c r="DH440" s="13"/>
      <c r="DI440" s="130"/>
      <c r="DJ440" s="19"/>
      <c r="DK440" s="19"/>
      <c r="DL440" s="13"/>
      <c r="DM440" s="13"/>
      <c r="DN440" s="13"/>
      <c r="DO440" s="13"/>
      <c r="DP440" s="13"/>
      <c r="DQ440" s="130"/>
      <c r="DR440" s="19"/>
      <c r="DS440" s="19"/>
      <c r="DT440" s="13"/>
      <c r="DU440" s="13"/>
      <c r="DV440" s="13"/>
      <c r="DW440" s="13"/>
      <c r="DX440" s="13"/>
      <c r="DY440" s="130"/>
      <c r="DZ440" s="19"/>
      <c r="EA440" s="19"/>
      <c r="EB440" s="194"/>
      <c r="EC440" s="194"/>
      <c r="ED440" s="194"/>
      <c r="EE440" s="194"/>
      <c r="EF440" s="194"/>
      <c r="EG440" s="391"/>
      <c r="EH440" s="19"/>
      <c r="EI440" s="19"/>
      <c r="EJ440" s="13"/>
      <c r="EK440" s="13"/>
      <c r="EL440" s="13"/>
      <c r="EM440" s="13"/>
      <c r="EN440" s="13"/>
      <c r="EO440" s="130"/>
      <c r="EP440" s="19"/>
      <c r="EQ440" s="19"/>
    </row>
    <row r="441" spans="1:147" ht="37.5" customHeight="1">
      <c r="A441" s="19"/>
      <c r="B441" s="19"/>
      <c r="C441" s="19"/>
      <c r="D441" s="13"/>
      <c r="E441" s="13"/>
      <c r="F441" s="13"/>
      <c r="G441" s="13"/>
      <c r="H441" s="13"/>
      <c r="I441" s="130"/>
      <c r="J441" s="19"/>
      <c r="K441" s="19"/>
      <c r="L441" s="13"/>
      <c r="M441" s="13"/>
      <c r="N441" s="13"/>
      <c r="O441" s="13"/>
      <c r="P441" s="13"/>
      <c r="Q441" s="130"/>
      <c r="R441" s="19"/>
      <c r="S441" s="19"/>
      <c r="T441" s="13"/>
      <c r="U441" s="13"/>
      <c r="V441" s="13"/>
      <c r="W441" s="13"/>
      <c r="X441" s="13"/>
      <c r="Y441" s="130"/>
      <c r="Z441" s="19"/>
      <c r="AA441" s="19"/>
      <c r="AB441" s="13"/>
      <c r="AC441" s="13"/>
      <c r="AD441" s="13"/>
      <c r="AE441" s="13"/>
      <c r="AF441" s="13"/>
      <c r="AG441" s="130"/>
      <c r="AH441" s="19"/>
      <c r="AI441" s="19"/>
      <c r="AJ441" s="13"/>
      <c r="AK441" s="13"/>
      <c r="AL441" s="13"/>
      <c r="AM441" s="13"/>
      <c r="AN441" s="13"/>
      <c r="AO441" s="130"/>
      <c r="AP441" s="19"/>
      <c r="AQ441" s="19"/>
      <c r="AR441" s="13"/>
      <c r="AS441" s="13"/>
      <c r="AT441" s="13"/>
      <c r="AU441" s="13"/>
      <c r="AV441" s="13"/>
      <c r="AW441" s="130"/>
      <c r="AX441" s="19"/>
      <c r="AY441" s="19"/>
      <c r="AZ441" s="13"/>
      <c r="BA441" s="13"/>
      <c r="BB441" s="13"/>
      <c r="BC441" s="13"/>
      <c r="BD441" s="13"/>
      <c r="BE441" s="130"/>
      <c r="BF441" s="19"/>
      <c r="BG441" s="19"/>
      <c r="BH441" s="13"/>
      <c r="BI441" s="13"/>
      <c r="BJ441" s="13"/>
      <c r="BK441" s="13"/>
      <c r="BL441" s="13"/>
      <c r="BM441" s="130"/>
      <c r="BN441" s="19"/>
      <c r="BO441" s="19"/>
      <c r="BP441" s="13"/>
      <c r="BQ441" s="13"/>
      <c r="BR441" s="13"/>
      <c r="BS441" s="13"/>
      <c r="BT441" s="13"/>
      <c r="BU441" s="130"/>
      <c r="BV441" s="19"/>
      <c r="BW441" s="19"/>
      <c r="BX441" s="13"/>
      <c r="BY441" s="13"/>
      <c r="BZ441" s="13"/>
      <c r="CA441" s="13"/>
      <c r="CB441" s="13"/>
      <c r="CC441" s="130"/>
      <c r="CD441" s="19"/>
      <c r="CE441" s="19"/>
      <c r="CF441" s="13"/>
      <c r="CG441" s="13"/>
      <c r="CH441" s="13"/>
      <c r="CI441" s="13"/>
      <c r="CJ441" s="13"/>
      <c r="CK441" s="130"/>
      <c r="CL441" s="19"/>
      <c r="CM441" s="19"/>
      <c r="CN441" s="13"/>
      <c r="CO441" s="13"/>
      <c r="CP441" s="13"/>
      <c r="CQ441" s="13"/>
      <c r="CR441" s="13"/>
      <c r="CS441" s="130"/>
      <c r="CT441" s="19"/>
      <c r="CU441" s="19"/>
      <c r="CV441" s="13"/>
      <c r="CW441" s="13"/>
      <c r="CX441" s="13"/>
      <c r="CY441" s="13"/>
      <c r="CZ441" s="13"/>
      <c r="DA441" s="130"/>
      <c r="DB441" s="19"/>
      <c r="DC441" s="19"/>
      <c r="DD441" s="13"/>
      <c r="DE441" s="13"/>
      <c r="DF441" s="13"/>
      <c r="DG441" s="13"/>
      <c r="DH441" s="13"/>
      <c r="DI441" s="130"/>
      <c r="DJ441" s="19"/>
      <c r="DK441" s="19"/>
      <c r="DL441" s="13"/>
      <c r="DM441" s="13"/>
      <c r="DN441" s="13"/>
      <c r="DO441" s="13"/>
      <c r="DP441" s="13"/>
      <c r="DQ441" s="130"/>
      <c r="DR441" s="19"/>
      <c r="DS441" s="19"/>
      <c r="DT441" s="13"/>
      <c r="DU441" s="13"/>
      <c r="DV441" s="13"/>
      <c r="DW441" s="13"/>
      <c r="DX441" s="13"/>
      <c r="DY441" s="130"/>
      <c r="DZ441" s="19"/>
      <c r="EA441" s="19"/>
      <c r="EB441" s="194"/>
      <c r="EC441" s="194"/>
      <c r="ED441" s="194"/>
      <c r="EE441" s="194"/>
      <c r="EF441" s="194"/>
      <c r="EG441" s="391"/>
      <c r="EH441" s="19"/>
      <c r="EI441" s="19"/>
      <c r="EJ441" s="13"/>
      <c r="EK441" s="13"/>
      <c r="EL441" s="13"/>
      <c r="EM441" s="13"/>
      <c r="EN441" s="13"/>
      <c r="EO441" s="130"/>
      <c r="EP441" s="19"/>
      <c r="EQ441" s="19"/>
    </row>
    <row r="442" spans="1:147" ht="37.5" customHeight="1">
      <c r="A442" s="19"/>
      <c r="B442" s="19"/>
      <c r="C442" s="19"/>
      <c r="D442" s="13"/>
      <c r="E442" s="13"/>
      <c r="F442" s="13"/>
      <c r="G442" s="13"/>
      <c r="H442" s="13"/>
      <c r="I442" s="130"/>
      <c r="J442" s="19"/>
      <c r="K442" s="19"/>
      <c r="L442" s="13"/>
      <c r="M442" s="13"/>
      <c r="N442" s="13"/>
      <c r="O442" s="13"/>
      <c r="P442" s="13"/>
      <c r="Q442" s="130"/>
      <c r="R442" s="19"/>
      <c r="S442" s="19"/>
      <c r="T442" s="13"/>
      <c r="U442" s="13"/>
      <c r="V442" s="13"/>
      <c r="W442" s="13"/>
      <c r="X442" s="13"/>
      <c r="Y442" s="130"/>
      <c r="Z442" s="19"/>
      <c r="AA442" s="19"/>
      <c r="AB442" s="13"/>
      <c r="AC442" s="13"/>
      <c r="AD442" s="13"/>
      <c r="AE442" s="13"/>
      <c r="AF442" s="13"/>
      <c r="AG442" s="130"/>
      <c r="AH442" s="19"/>
      <c r="AI442" s="19"/>
      <c r="AJ442" s="13"/>
      <c r="AK442" s="13"/>
      <c r="AL442" s="13"/>
      <c r="AM442" s="13"/>
      <c r="AN442" s="13"/>
      <c r="AO442" s="130"/>
      <c r="AP442" s="19"/>
      <c r="AQ442" s="19"/>
      <c r="AR442" s="13"/>
      <c r="AS442" s="13"/>
      <c r="AT442" s="13"/>
      <c r="AU442" s="13"/>
      <c r="AV442" s="13"/>
      <c r="AW442" s="130"/>
      <c r="AX442" s="19"/>
      <c r="AY442" s="19"/>
      <c r="AZ442" s="13"/>
      <c r="BA442" s="13"/>
      <c r="BB442" s="13"/>
      <c r="BC442" s="13"/>
      <c r="BD442" s="13"/>
      <c r="BE442" s="130"/>
      <c r="BF442" s="19"/>
      <c r="BG442" s="19"/>
      <c r="BH442" s="13"/>
      <c r="BI442" s="13"/>
      <c r="BJ442" s="13"/>
      <c r="BK442" s="13"/>
      <c r="BL442" s="13"/>
      <c r="BM442" s="130"/>
      <c r="BN442" s="19"/>
      <c r="BO442" s="19"/>
      <c r="BP442" s="13"/>
      <c r="BQ442" s="13"/>
      <c r="BR442" s="13"/>
      <c r="BS442" s="13"/>
      <c r="BT442" s="13"/>
      <c r="BU442" s="130"/>
      <c r="BV442" s="19"/>
      <c r="BW442" s="19"/>
      <c r="BX442" s="13"/>
      <c r="BY442" s="13"/>
      <c r="BZ442" s="13"/>
      <c r="CA442" s="13"/>
      <c r="CB442" s="13"/>
      <c r="CC442" s="130"/>
      <c r="CD442" s="19"/>
      <c r="CE442" s="19"/>
      <c r="CF442" s="13"/>
      <c r="CG442" s="13"/>
      <c r="CH442" s="13"/>
      <c r="CI442" s="13"/>
      <c r="CJ442" s="13"/>
      <c r="CK442" s="130"/>
      <c r="CL442" s="19"/>
      <c r="CM442" s="19"/>
      <c r="CN442" s="13"/>
      <c r="CO442" s="13"/>
      <c r="CP442" s="13"/>
      <c r="CQ442" s="13"/>
      <c r="CR442" s="13"/>
      <c r="CS442" s="130"/>
      <c r="CT442" s="19"/>
      <c r="CU442" s="19"/>
      <c r="CV442" s="13"/>
      <c r="CW442" s="13"/>
      <c r="CX442" s="13"/>
      <c r="CY442" s="13"/>
      <c r="CZ442" s="13"/>
      <c r="DA442" s="130"/>
      <c r="DB442" s="19"/>
      <c r="DC442" s="19"/>
      <c r="DD442" s="13"/>
      <c r="DE442" s="13"/>
      <c r="DF442" s="13"/>
      <c r="DG442" s="13"/>
      <c r="DH442" s="13"/>
      <c r="DI442" s="130"/>
      <c r="DJ442" s="19"/>
      <c r="DK442" s="19"/>
      <c r="DL442" s="13"/>
      <c r="DM442" s="13"/>
      <c r="DN442" s="13"/>
      <c r="DO442" s="13"/>
      <c r="DP442" s="13"/>
      <c r="DQ442" s="130"/>
      <c r="DR442" s="19"/>
      <c r="DS442" s="19"/>
      <c r="DT442" s="13"/>
      <c r="DU442" s="13"/>
      <c r="DV442" s="13"/>
      <c r="DW442" s="13"/>
      <c r="DX442" s="13"/>
      <c r="DY442" s="130"/>
      <c r="DZ442" s="19"/>
      <c r="EA442" s="19"/>
      <c r="EB442" s="194"/>
      <c r="EC442" s="194"/>
      <c r="ED442" s="194"/>
      <c r="EE442" s="194"/>
      <c r="EF442" s="194"/>
      <c r="EG442" s="391"/>
      <c r="EH442" s="19"/>
      <c r="EI442" s="19"/>
      <c r="EJ442" s="13"/>
      <c r="EK442" s="13"/>
      <c r="EL442" s="13"/>
      <c r="EM442" s="13"/>
      <c r="EN442" s="13"/>
      <c r="EO442" s="130"/>
      <c r="EP442" s="19"/>
      <c r="EQ442" s="19"/>
    </row>
    <row r="443" spans="1:147" ht="37.5" customHeight="1">
      <c r="A443" s="19"/>
      <c r="B443" s="19"/>
      <c r="C443" s="19"/>
      <c r="D443" s="13"/>
      <c r="E443" s="13"/>
      <c r="F443" s="13"/>
      <c r="G443" s="13"/>
      <c r="H443" s="13"/>
      <c r="I443" s="130"/>
      <c r="J443" s="19"/>
      <c r="K443" s="19"/>
      <c r="L443" s="13"/>
      <c r="M443" s="13"/>
      <c r="N443" s="13"/>
      <c r="O443" s="13"/>
      <c r="P443" s="13"/>
      <c r="Q443" s="130"/>
      <c r="R443" s="19"/>
      <c r="S443" s="19"/>
      <c r="T443" s="13"/>
      <c r="U443" s="13"/>
      <c r="V443" s="13"/>
      <c r="W443" s="13"/>
      <c r="X443" s="13"/>
      <c r="Y443" s="130"/>
      <c r="Z443" s="19"/>
      <c r="AA443" s="19"/>
      <c r="AB443" s="13"/>
      <c r="AC443" s="13"/>
      <c r="AD443" s="13"/>
      <c r="AE443" s="13"/>
      <c r="AF443" s="13"/>
      <c r="AG443" s="130"/>
      <c r="AH443" s="19"/>
      <c r="AI443" s="19"/>
      <c r="AJ443" s="13"/>
      <c r="AK443" s="13"/>
      <c r="AL443" s="13"/>
      <c r="AM443" s="13"/>
      <c r="AN443" s="13"/>
      <c r="AO443" s="130"/>
      <c r="AP443" s="19"/>
      <c r="AQ443" s="19"/>
      <c r="AR443" s="13"/>
      <c r="AS443" s="13"/>
      <c r="AT443" s="13"/>
      <c r="AU443" s="13"/>
      <c r="AV443" s="13"/>
      <c r="AW443" s="130"/>
      <c r="AX443" s="19"/>
      <c r="AY443" s="19"/>
      <c r="AZ443" s="13"/>
      <c r="BA443" s="13"/>
      <c r="BB443" s="13"/>
      <c r="BC443" s="13"/>
      <c r="BD443" s="13"/>
      <c r="BE443" s="130"/>
      <c r="BF443" s="19"/>
      <c r="BG443" s="19"/>
      <c r="BH443" s="13"/>
      <c r="BI443" s="13"/>
      <c r="BJ443" s="13"/>
      <c r="BK443" s="13"/>
      <c r="BL443" s="13"/>
      <c r="BM443" s="130"/>
      <c r="BN443" s="19"/>
      <c r="BO443" s="19"/>
      <c r="BP443" s="13"/>
      <c r="BQ443" s="13"/>
      <c r="BR443" s="13"/>
      <c r="BS443" s="13"/>
      <c r="BT443" s="13"/>
      <c r="BU443" s="130"/>
      <c r="BV443" s="19"/>
      <c r="BW443" s="19"/>
      <c r="BX443" s="13"/>
      <c r="BY443" s="13"/>
      <c r="BZ443" s="13"/>
      <c r="CA443" s="13"/>
      <c r="CB443" s="13"/>
      <c r="CC443" s="130"/>
      <c r="CD443" s="19"/>
      <c r="CE443" s="19"/>
      <c r="CF443" s="13"/>
      <c r="CG443" s="13"/>
      <c r="CH443" s="13"/>
      <c r="CI443" s="13"/>
      <c r="CJ443" s="13"/>
      <c r="CK443" s="130"/>
      <c r="CL443" s="19"/>
      <c r="CM443" s="19"/>
      <c r="CN443" s="13"/>
      <c r="CO443" s="13"/>
      <c r="CP443" s="13"/>
      <c r="CQ443" s="13"/>
      <c r="CR443" s="13"/>
      <c r="CS443" s="130"/>
      <c r="CT443" s="19"/>
      <c r="CU443" s="19"/>
      <c r="CV443" s="13"/>
      <c r="CW443" s="13"/>
      <c r="CX443" s="13"/>
      <c r="CY443" s="13"/>
      <c r="CZ443" s="13"/>
      <c r="DA443" s="130"/>
      <c r="DB443" s="19"/>
      <c r="DC443" s="19"/>
      <c r="DD443" s="13"/>
      <c r="DE443" s="13"/>
      <c r="DF443" s="13"/>
      <c r="DG443" s="13"/>
      <c r="DH443" s="13"/>
      <c r="DI443" s="130"/>
      <c r="DJ443" s="19"/>
      <c r="DK443" s="19"/>
      <c r="DL443" s="13"/>
      <c r="DM443" s="13"/>
      <c r="DN443" s="13"/>
      <c r="DO443" s="13"/>
      <c r="DP443" s="13"/>
      <c r="DQ443" s="130"/>
      <c r="DR443" s="19"/>
      <c r="DS443" s="19"/>
      <c r="DT443" s="13"/>
      <c r="DU443" s="13"/>
      <c r="DV443" s="13"/>
      <c r="DW443" s="13"/>
      <c r="DX443" s="13"/>
      <c r="DY443" s="130"/>
      <c r="DZ443" s="19"/>
      <c r="EA443" s="19"/>
      <c r="EB443" s="194"/>
      <c r="EC443" s="194"/>
      <c r="ED443" s="194"/>
      <c r="EE443" s="194"/>
      <c r="EF443" s="194"/>
      <c r="EG443" s="391"/>
      <c r="EH443" s="19"/>
      <c r="EI443" s="19"/>
      <c r="EJ443" s="13"/>
      <c r="EK443" s="13"/>
      <c r="EL443" s="13"/>
      <c r="EM443" s="13"/>
      <c r="EN443" s="13"/>
      <c r="EO443" s="130"/>
      <c r="EP443" s="19"/>
      <c r="EQ443" s="19"/>
    </row>
    <row r="444" spans="1:147" ht="37.5" customHeight="1">
      <c r="A444" s="19"/>
      <c r="B444" s="19"/>
      <c r="C444" s="19"/>
      <c r="D444" s="13"/>
      <c r="E444" s="13"/>
      <c r="F444" s="13"/>
      <c r="G444" s="13"/>
      <c r="H444" s="13"/>
      <c r="I444" s="130"/>
      <c r="J444" s="19"/>
      <c r="K444" s="19"/>
      <c r="L444" s="13"/>
      <c r="M444" s="13"/>
      <c r="N444" s="13"/>
      <c r="O444" s="13"/>
      <c r="P444" s="13"/>
      <c r="Q444" s="130"/>
      <c r="R444" s="19"/>
      <c r="S444" s="19"/>
      <c r="T444" s="13"/>
      <c r="U444" s="13"/>
      <c r="V444" s="13"/>
      <c r="W444" s="13"/>
      <c r="X444" s="13"/>
      <c r="Y444" s="130"/>
      <c r="Z444" s="19"/>
      <c r="AA444" s="19"/>
      <c r="AB444" s="13"/>
      <c r="AC444" s="13"/>
      <c r="AD444" s="13"/>
      <c r="AE444" s="13"/>
      <c r="AF444" s="13"/>
      <c r="AG444" s="130"/>
      <c r="AH444" s="19"/>
      <c r="AI444" s="19"/>
      <c r="AJ444" s="13"/>
      <c r="AK444" s="13"/>
      <c r="AL444" s="13"/>
      <c r="AM444" s="13"/>
      <c r="AN444" s="13"/>
      <c r="AO444" s="130"/>
      <c r="AP444" s="19"/>
      <c r="AQ444" s="19"/>
      <c r="AR444" s="13"/>
      <c r="AS444" s="13"/>
      <c r="AT444" s="13"/>
      <c r="AU444" s="13"/>
      <c r="AV444" s="13"/>
      <c r="AW444" s="130"/>
      <c r="AX444" s="19"/>
      <c r="AY444" s="19"/>
      <c r="AZ444" s="13"/>
      <c r="BA444" s="13"/>
      <c r="BB444" s="13"/>
      <c r="BC444" s="13"/>
      <c r="BD444" s="13"/>
      <c r="BE444" s="130"/>
      <c r="BF444" s="19"/>
      <c r="BG444" s="19"/>
      <c r="BH444" s="13"/>
      <c r="BI444" s="13"/>
      <c r="BJ444" s="13"/>
      <c r="BK444" s="13"/>
      <c r="BL444" s="13"/>
      <c r="BM444" s="130"/>
      <c r="BN444" s="19"/>
      <c r="BO444" s="19"/>
      <c r="BP444" s="13"/>
      <c r="BQ444" s="13"/>
      <c r="BR444" s="13"/>
      <c r="BS444" s="13"/>
      <c r="BT444" s="13"/>
      <c r="BU444" s="130"/>
      <c r="BV444" s="19"/>
      <c r="BW444" s="19"/>
      <c r="BX444" s="13"/>
      <c r="BY444" s="13"/>
      <c r="BZ444" s="13"/>
      <c r="CA444" s="13"/>
      <c r="CB444" s="13"/>
      <c r="CC444" s="130"/>
      <c r="CD444" s="19"/>
      <c r="CE444" s="19"/>
      <c r="CF444" s="13"/>
      <c r="CG444" s="13"/>
      <c r="CH444" s="13"/>
      <c r="CI444" s="13"/>
      <c r="CJ444" s="13"/>
      <c r="CK444" s="130"/>
      <c r="CL444" s="19"/>
      <c r="CM444" s="19"/>
      <c r="CN444" s="13"/>
      <c r="CO444" s="13"/>
      <c r="CP444" s="13"/>
      <c r="CQ444" s="13"/>
      <c r="CR444" s="13"/>
      <c r="CS444" s="130"/>
      <c r="CT444" s="19"/>
      <c r="CU444" s="19"/>
      <c r="CV444" s="13"/>
      <c r="CW444" s="13"/>
      <c r="CX444" s="13"/>
      <c r="CY444" s="13"/>
      <c r="CZ444" s="13"/>
      <c r="DA444" s="130"/>
      <c r="DB444" s="19"/>
      <c r="DC444" s="19"/>
      <c r="DD444" s="13"/>
      <c r="DE444" s="13"/>
      <c r="DF444" s="13"/>
      <c r="DG444" s="13"/>
      <c r="DH444" s="13"/>
      <c r="DI444" s="130"/>
      <c r="DJ444" s="19"/>
      <c r="DK444" s="19"/>
      <c r="DL444" s="13"/>
      <c r="DM444" s="13"/>
      <c r="DN444" s="13"/>
      <c r="DO444" s="13"/>
      <c r="DP444" s="13"/>
      <c r="DQ444" s="130"/>
      <c r="DR444" s="19"/>
      <c r="DS444" s="19"/>
      <c r="DT444" s="13"/>
      <c r="DU444" s="13"/>
      <c r="DV444" s="13"/>
      <c r="DW444" s="13"/>
      <c r="DX444" s="13"/>
      <c r="DY444" s="130"/>
      <c r="DZ444" s="19"/>
      <c r="EA444" s="19"/>
      <c r="EB444" s="194"/>
      <c r="EC444" s="194"/>
      <c r="ED444" s="194"/>
      <c r="EE444" s="194"/>
      <c r="EF444" s="194"/>
      <c r="EG444" s="391"/>
      <c r="EH444" s="19"/>
      <c r="EI444" s="19"/>
      <c r="EJ444" s="13"/>
      <c r="EK444" s="13"/>
      <c r="EL444" s="13"/>
      <c r="EM444" s="13"/>
      <c r="EN444" s="13"/>
      <c r="EO444" s="130"/>
      <c r="EP444" s="19"/>
      <c r="EQ444" s="19"/>
    </row>
    <row r="445" spans="1:147" ht="37.5" customHeight="1">
      <c r="A445" s="19"/>
      <c r="B445" s="19"/>
      <c r="C445" s="19"/>
      <c r="D445" s="13"/>
      <c r="E445" s="13"/>
      <c r="F445" s="13"/>
      <c r="G445" s="13"/>
      <c r="H445" s="13"/>
      <c r="I445" s="130"/>
      <c r="J445" s="19"/>
      <c r="K445" s="19"/>
      <c r="L445" s="13"/>
      <c r="M445" s="13"/>
      <c r="N445" s="13"/>
      <c r="O445" s="13"/>
      <c r="P445" s="13"/>
      <c r="Q445" s="130"/>
      <c r="R445" s="19"/>
      <c r="S445" s="19"/>
      <c r="T445" s="13"/>
      <c r="U445" s="13"/>
      <c r="V445" s="13"/>
      <c r="W445" s="13"/>
      <c r="X445" s="13"/>
      <c r="Y445" s="130"/>
      <c r="Z445" s="19"/>
      <c r="AA445" s="19"/>
      <c r="AB445" s="13"/>
      <c r="AC445" s="13"/>
      <c r="AD445" s="13"/>
      <c r="AE445" s="13"/>
      <c r="AF445" s="13"/>
      <c r="AG445" s="130"/>
      <c r="AH445" s="19"/>
      <c r="AI445" s="19"/>
      <c r="AJ445" s="13"/>
      <c r="AK445" s="13"/>
      <c r="AL445" s="13"/>
      <c r="AM445" s="13"/>
      <c r="AN445" s="13"/>
      <c r="AO445" s="130"/>
      <c r="AP445" s="19"/>
      <c r="AQ445" s="19"/>
      <c r="AR445" s="13"/>
      <c r="AS445" s="13"/>
      <c r="AT445" s="13"/>
      <c r="AU445" s="13"/>
      <c r="AV445" s="13"/>
      <c r="AW445" s="130"/>
      <c r="AX445" s="19"/>
      <c r="AY445" s="19"/>
      <c r="AZ445" s="13"/>
      <c r="BA445" s="13"/>
      <c r="BB445" s="13"/>
      <c r="BC445" s="13"/>
      <c r="BD445" s="13"/>
      <c r="BE445" s="130"/>
      <c r="BF445" s="19"/>
      <c r="BG445" s="19"/>
      <c r="BH445" s="13"/>
      <c r="BI445" s="13"/>
      <c r="BJ445" s="13"/>
      <c r="BK445" s="13"/>
      <c r="BL445" s="13"/>
      <c r="BM445" s="130"/>
      <c r="BN445" s="19"/>
      <c r="BO445" s="19"/>
      <c r="BP445" s="13"/>
      <c r="BQ445" s="13"/>
      <c r="BR445" s="13"/>
      <c r="BS445" s="13"/>
      <c r="BT445" s="13"/>
      <c r="BU445" s="130"/>
      <c r="BV445" s="19"/>
      <c r="BW445" s="19"/>
      <c r="BX445" s="13"/>
      <c r="BY445" s="13"/>
      <c r="BZ445" s="13"/>
      <c r="CA445" s="13"/>
      <c r="CB445" s="13"/>
      <c r="CC445" s="130"/>
      <c r="CD445" s="19"/>
      <c r="CE445" s="19"/>
      <c r="CF445" s="13"/>
      <c r="CG445" s="13"/>
      <c r="CH445" s="13"/>
      <c r="CI445" s="13"/>
      <c r="CJ445" s="13"/>
      <c r="CK445" s="130"/>
      <c r="CL445" s="19"/>
      <c r="CM445" s="19"/>
      <c r="CN445" s="13"/>
      <c r="CO445" s="13"/>
      <c r="CP445" s="13"/>
      <c r="CQ445" s="13"/>
      <c r="CR445" s="13"/>
      <c r="CS445" s="130"/>
      <c r="CT445" s="19"/>
      <c r="CU445" s="19"/>
      <c r="CV445" s="13"/>
      <c r="CW445" s="13"/>
      <c r="CX445" s="13"/>
      <c r="CY445" s="13"/>
      <c r="CZ445" s="13"/>
      <c r="DA445" s="130"/>
      <c r="DB445" s="19"/>
      <c r="DC445" s="19"/>
      <c r="DD445" s="13"/>
      <c r="DE445" s="13"/>
      <c r="DF445" s="13"/>
      <c r="DG445" s="13"/>
      <c r="DH445" s="13"/>
      <c r="DI445" s="130"/>
      <c r="DJ445" s="19"/>
      <c r="DK445" s="19"/>
      <c r="DL445" s="13"/>
      <c r="DM445" s="13"/>
      <c r="DN445" s="13"/>
      <c r="DO445" s="13"/>
      <c r="DP445" s="13"/>
      <c r="DQ445" s="130"/>
      <c r="DR445" s="19"/>
      <c r="DS445" s="19"/>
      <c r="DT445" s="13"/>
      <c r="DU445" s="13"/>
      <c r="DV445" s="13"/>
      <c r="DW445" s="13"/>
      <c r="DX445" s="13"/>
      <c r="DY445" s="130"/>
      <c r="DZ445" s="19"/>
      <c r="EA445" s="19"/>
      <c r="EB445" s="194"/>
      <c r="EC445" s="194"/>
      <c r="ED445" s="194"/>
      <c r="EE445" s="194"/>
      <c r="EF445" s="194"/>
      <c r="EG445" s="391"/>
      <c r="EH445" s="19"/>
      <c r="EI445" s="19"/>
      <c r="EJ445" s="13"/>
      <c r="EK445" s="13"/>
      <c r="EL445" s="13"/>
      <c r="EM445" s="13"/>
      <c r="EN445" s="13"/>
      <c r="EO445" s="130"/>
      <c r="EP445" s="19"/>
      <c r="EQ445" s="19"/>
    </row>
    <row r="446" spans="1:147" ht="37.5" customHeight="1">
      <c r="A446" s="19"/>
      <c r="B446" s="19"/>
      <c r="C446" s="19"/>
      <c r="D446" s="13"/>
      <c r="E446" s="13"/>
      <c r="F446" s="13"/>
      <c r="G446" s="13"/>
      <c r="H446" s="13"/>
      <c r="I446" s="130"/>
      <c r="J446" s="19"/>
      <c r="K446" s="19"/>
      <c r="L446" s="13"/>
      <c r="M446" s="13"/>
      <c r="N446" s="13"/>
      <c r="O446" s="13"/>
      <c r="P446" s="13"/>
      <c r="Q446" s="130"/>
      <c r="R446" s="19"/>
      <c r="S446" s="19"/>
      <c r="T446" s="13"/>
      <c r="U446" s="13"/>
      <c r="V446" s="13"/>
      <c r="W446" s="13"/>
      <c r="X446" s="13"/>
      <c r="Y446" s="130"/>
      <c r="Z446" s="19"/>
      <c r="AA446" s="19"/>
      <c r="AB446" s="13"/>
      <c r="AC446" s="13"/>
      <c r="AD446" s="13"/>
      <c r="AE446" s="13"/>
      <c r="AF446" s="13"/>
      <c r="AG446" s="130"/>
      <c r="AH446" s="19"/>
      <c r="AI446" s="19"/>
      <c r="AJ446" s="13"/>
      <c r="AK446" s="13"/>
      <c r="AL446" s="13"/>
      <c r="AM446" s="13"/>
      <c r="AN446" s="13"/>
      <c r="AO446" s="130"/>
      <c r="AP446" s="19"/>
      <c r="AQ446" s="19"/>
      <c r="AR446" s="13"/>
      <c r="AS446" s="13"/>
      <c r="AT446" s="13"/>
      <c r="AU446" s="13"/>
      <c r="AV446" s="13"/>
      <c r="AW446" s="130"/>
      <c r="AX446" s="19"/>
      <c r="AY446" s="19"/>
      <c r="AZ446" s="13"/>
      <c r="BA446" s="13"/>
      <c r="BB446" s="13"/>
      <c r="BC446" s="13"/>
      <c r="BD446" s="13"/>
      <c r="BE446" s="130"/>
      <c r="BF446" s="19"/>
      <c r="BG446" s="19"/>
      <c r="BH446" s="13"/>
      <c r="BI446" s="13"/>
      <c r="BJ446" s="13"/>
      <c r="BK446" s="13"/>
      <c r="BL446" s="13"/>
      <c r="BM446" s="130"/>
      <c r="BN446" s="19"/>
      <c r="BO446" s="19"/>
      <c r="BP446" s="13"/>
      <c r="BQ446" s="13"/>
      <c r="BR446" s="13"/>
      <c r="BS446" s="13"/>
      <c r="BT446" s="13"/>
      <c r="BU446" s="130"/>
      <c r="BV446" s="19"/>
      <c r="BW446" s="19"/>
      <c r="BX446" s="13"/>
      <c r="BY446" s="13"/>
      <c r="BZ446" s="13"/>
      <c r="CA446" s="13"/>
      <c r="CB446" s="13"/>
      <c r="CC446" s="130"/>
      <c r="CD446" s="19"/>
      <c r="CE446" s="19"/>
      <c r="CF446" s="13"/>
      <c r="CG446" s="13"/>
      <c r="CH446" s="13"/>
      <c r="CI446" s="13"/>
      <c r="CJ446" s="13"/>
      <c r="CK446" s="130"/>
      <c r="CL446" s="19"/>
      <c r="CM446" s="19"/>
      <c r="CN446" s="13"/>
      <c r="CO446" s="13"/>
      <c r="CP446" s="13"/>
      <c r="CQ446" s="13"/>
      <c r="CR446" s="13"/>
      <c r="CS446" s="130"/>
      <c r="CT446" s="19"/>
      <c r="CU446" s="19"/>
      <c r="CV446" s="13"/>
      <c r="CW446" s="13"/>
      <c r="CX446" s="13"/>
      <c r="CY446" s="13"/>
      <c r="CZ446" s="13"/>
      <c r="DA446" s="130"/>
      <c r="DB446" s="19"/>
      <c r="DC446" s="19"/>
      <c r="DD446" s="13"/>
      <c r="DE446" s="13"/>
      <c r="DF446" s="13"/>
      <c r="DG446" s="13"/>
      <c r="DH446" s="13"/>
      <c r="DI446" s="130"/>
      <c r="DJ446" s="19"/>
      <c r="DK446" s="19"/>
      <c r="DL446" s="13"/>
      <c r="DM446" s="13"/>
      <c r="DN446" s="13"/>
      <c r="DO446" s="13"/>
      <c r="DP446" s="13"/>
      <c r="DQ446" s="130"/>
      <c r="DR446" s="19"/>
      <c r="DS446" s="19"/>
      <c r="DT446" s="13"/>
      <c r="DU446" s="13"/>
      <c r="DV446" s="13"/>
      <c r="DW446" s="13"/>
      <c r="DX446" s="13"/>
      <c r="DY446" s="130"/>
      <c r="DZ446" s="19"/>
      <c r="EA446" s="19"/>
      <c r="EB446" s="194"/>
      <c r="EC446" s="194"/>
      <c r="ED446" s="194"/>
      <c r="EE446" s="194"/>
      <c r="EF446" s="194"/>
      <c r="EG446" s="391"/>
      <c r="EH446" s="19"/>
      <c r="EI446" s="19"/>
      <c r="EJ446" s="13"/>
      <c r="EK446" s="13"/>
      <c r="EL446" s="13"/>
      <c r="EM446" s="13"/>
      <c r="EN446" s="13"/>
      <c r="EO446" s="130"/>
      <c r="EP446" s="19"/>
      <c r="EQ446" s="19"/>
    </row>
    <row r="447" spans="1:147" ht="37.5" customHeight="1">
      <c r="A447" s="19"/>
      <c r="B447" s="19"/>
      <c r="C447" s="19"/>
      <c r="D447" s="13"/>
      <c r="E447" s="13"/>
      <c r="F447" s="13"/>
      <c r="G447" s="13"/>
      <c r="H447" s="13"/>
      <c r="I447" s="130"/>
      <c r="J447" s="19"/>
      <c r="K447" s="19"/>
      <c r="L447" s="13"/>
      <c r="M447" s="13"/>
      <c r="N447" s="13"/>
      <c r="O447" s="13"/>
      <c r="P447" s="13"/>
      <c r="Q447" s="130"/>
      <c r="R447" s="19"/>
      <c r="S447" s="19"/>
      <c r="T447" s="13"/>
      <c r="U447" s="13"/>
      <c r="V447" s="13"/>
      <c r="W447" s="13"/>
      <c r="X447" s="13"/>
      <c r="Y447" s="130"/>
      <c r="Z447" s="19"/>
      <c r="AA447" s="19"/>
      <c r="AB447" s="13"/>
      <c r="AC447" s="13"/>
      <c r="AD447" s="13"/>
      <c r="AE447" s="13"/>
      <c r="AF447" s="13"/>
      <c r="AG447" s="130"/>
      <c r="AH447" s="19"/>
      <c r="AI447" s="19"/>
      <c r="AJ447" s="13"/>
      <c r="AK447" s="13"/>
      <c r="AL447" s="13"/>
      <c r="AM447" s="13"/>
      <c r="AN447" s="13"/>
      <c r="AO447" s="130"/>
      <c r="AP447" s="19"/>
      <c r="AQ447" s="19"/>
      <c r="AR447" s="13"/>
      <c r="AS447" s="13"/>
      <c r="AT447" s="13"/>
      <c r="AU447" s="13"/>
      <c r="AV447" s="13"/>
      <c r="AW447" s="130"/>
      <c r="AX447" s="19"/>
      <c r="AY447" s="19"/>
      <c r="AZ447" s="13"/>
      <c r="BA447" s="13"/>
      <c r="BB447" s="13"/>
      <c r="BC447" s="13"/>
      <c r="BD447" s="13"/>
      <c r="BE447" s="130"/>
      <c r="BF447" s="19"/>
      <c r="BG447" s="19"/>
      <c r="BH447" s="13"/>
      <c r="BI447" s="13"/>
      <c r="BJ447" s="13"/>
      <c r="BK447" s="13"/>
      <c r="BL447" s="13"/>
      <c r="BM447" s="130"/>
      <c r="BN447" s="19"/>
      <c r="BO447" s="19"/>
      <c r="BP447" s="13"/>
      <c r="BQ447" s="13"/>
      <c r="BR447" s="13"/>
      <c r="BS447" s="13"/>
      <c r="BT447" s="13"/>
      <c r="BU447" s="130"/>
      <c r="BV447" s="19"/>
      <c r="BW447" s="19"/>
      <c r="BX447" s="13"/>
      <c r="BY447" s="13"/>
      <c r="BZ447" s="13"/>
      <c r="CA447" s="13"/>
      <c r="CB447" s="13"/>
      <c r="CC447" s="130"/>
      <c r="CD447" s="19"/>
      <c r="CE447" s="19"/>
      <c r="CF447" s="13"/>
      <c r="CG447" s="13"/>
      <c r="CH447" s="13"/>
      <c r="CI447" s="13"/>
      <c r="CJ447" s="13"/>
      <c r="CK447" s="130"/>
      <c r="CL447" s="19"/>
      <c r="CM447" s="19"/>
      <c r="CN447" s="13"/>
      <c r="CO447" s="13"/>
      <c r="CP447" s="13"/>
      <c r="CQ447" s="13"/>
      <c r="CR447" s="13"/>
      <c r="CS447" s="130"/>
      <c r="CT447" s="19"/>
      <c r="CU447" s="19"/>
      <c r="CV447" s="13"/>
      <c r="CW447" s="13"/>
      <c r="CX447" s="13"/>
      <c r="CY447" s="13"/>
      <c r="CZ447" s="13"/>
      <c r="DA447" s="130"/>
      <c r="DB447" s="19"/>
      <c r="DC447" s="19"/>
      <c r="DD447" s="13"/>
      <c r="DE447" s="13"/>
      <c r="DF447" s="13"/>
      <c r="DG447" s="13"/>
      <c r="DH447" s="13"/>
      <c r="DI447" s="130"/>
      <c r="DJ447" s="19"/>
      <c r="DK447" s="19"/>
      <c r="DL447" s="13"/>
      <c r="DM447" s="13"/>
      <c r="DN447" s="13"/>
      <c r="DO447" s="13"/>
      <c r="DP447" s="13"/>
      <c r="DQ447" s="130"/>
      <c r="DR447" s="19"/>
      <c r="DS447" s="19"/>
      <c r="DT447" s="13"/>
      <c r="DU447" s="13"/>
      <c r="DV447" s="13"/>
      <c r="DW447" s="13"/>
      <c r="DX447" s="13"/>
      <c r="DY447" s="130"/>
      <c r="DZ447" s="19"/>
      <c r="EA447" s="19"/>
      <c r="EB447" s="194"/>
      <c r="EC447" s="194"/>
      <c r="ED447" s="194"/>
      <c r="EE447" s="194"/>
      <c r="EF447" s="194"/>
      <c r="EG447" s="391"/>
      <c r="EH447" s="19"/>
      <c r="EI447" s="19"/>
      <c r="EJ447" s="13"/>
      <c r="EK447" s="13"/>
      <c r="EL447" s="13"/>
      <c r="EM447" s="13"/>
      <c r="EN447" s="13"/>
      <c r="EO447" s="130"/>
      <c r="EP447" s="19"/>
      <c r="EQ447" s="19"/>
    </row>
    <row r="448" spans="1:147" ht="37.5" customHeight="1">
      <c r="A448" s="19"/>
      <c r="B448" s="19"/>
      <c r="C448" s="19"/>
      <c r="D448" s="13"/>
      <c r="E448" s="13"/>
      <c r="F448" s="13"/>
      <c r="G448" s="13"/>
      <c r="H448" s="13"/>
      <c r="I448" s="130"/>
      <c r="J448" s="19"/>
      <c r="K448" s="19"/>
      <c r="L448" s="13"/>
      <c r="M448" s="13"/>
      <c r="N448" s="13"/>
      <c r="O448" s="13"/>
      <c r="P448" s="13"/>
      <c r="Q448" s="130"/>
      <c r="R448" s="19"/>
      <c r="S448" s="19"/>
      <c r="T448" s="13"/>
      <c r="U448" s="13"/>
      <c r="V448" s="13"/>
      <c r="W448" s="13"/>
      <c r="X448" s="13"/>
      <c r="Y448" s="130"/>
      <c r="Z448" s="19"/>
      <c r="AA448" s="19"/>
      <c r="AB448" s="13"/>
      <c r="AC448" s="13"/>
      <c r="AD448" s="13"/>
      <c r="AE448" s="13"/>
      <c r="AF448" s="13"/>
      <c r="AG448" s="130"/>
      <c r="AH448" s="19"/>
      <c r="AI448" s="19"/>
      <c r="AJ448" s="13"/>
      <c r="AK448" s="13"/>
      <c r="AL448" s="13"/>
      <c r="AM448" s="13"/>
      <c r="AN448" s="13"/>
      <c r="AO448" s="130"/>
      <c r="AP448" s="19"/>
      <c r="AQ448" s="19"/>
      <c r="AR448" s="13"/>
      <c r="AS448" s="13"/>
      <c r="AT448" s="13"/>
      <c r="AU448" s="13"/>
      <c r="AV448" s="13"/>
      <c r="AW448" s="130"/>
      <c r="AX448" s="19"/>
      <c r="AY448" s="19"/>
      <c r="AZ448" s="13"/>
      <c r="BA448" s="13"/>
      <c r="BB448" s="13"/>
      <c r="BC448" s="13"/>
      <c r="BD448" s="13"/>
      <c r="BE448" s="130"/>
      <c r="BF448" s="19"/>
      <c r="BG448" s="19"/>
      <c r="BH448" s="13"/>
      <c r="BI448" s="13"/>
      <c r="BJ448" s="13"/>
      <c r="BK448" s="13"/>
      <c r="BL448" s="13"/>
      <c r="BM448" s="130"/>
      <c r="BN448" s="19"/>
      <c r="BO448" s="19"/>
      <c r="BP448" s="13"/>
      <c r="BQ448" s="13"/>
      <c r="BR448" s="13"/>
      <c r="BS448" s="13"/>
      <c r="BT448" s="13"/>
      <c r="BU448" s="130"/>
      <c r="BV448" s="19"/>
      <c r="BW448" s="19"/>
      <c r="BX448" s="13"/>
      <c r="BY448" s="13"/>
      <c r="BZ448" s="13"/>
      <c r="CA448" s="13"/>
      <c r="CB448" s="13"/>
      <c r="CC448" s="130"/>
      <c r="CD448" s="19"/>
      <c r="CE448" s="19"/>
      <c r="CF448" s="13"/>
      <c r="CG448" s="13"/>
      <c r="CH448" s="13"/>
      <c r="CI448" s="13"/>
      <c r="CJ448" s="13"/>
      <c r="CK448" s="130"/>
      <c r="CL448" s="19"/>
      <c r="CM448" s="19"/>
      <c r="CN448" s="13"/>
      <c r="CO448" s="13"/>
      <c r="CP448" s="13"/>
      <c r="CQ448" s="13"/>
      <c r="CR448" s="13"/>
      <c r="CS448" s="130"/>
      <c r="CT448" s="19"/>
      <c r="CU448" s="19"/>
      <c r="CV448" s="13"/>
      <c r="CW448" s="13"/>
      <c r="CX448" s="13"/>
      <c r="CY448" s="13"/>
      <c r="CZ448" s="13"/>
      <c r="DA448" s="130"/>
      <c r="DB448" s="19"/>
      <c r="DC448" s="19"/>
      <c r="DD448" s="13"/>
      <c r="DE448" s="13"/>
      <c r="DF448" s="13"/>
      <c r="DG448" s="13"/>
      <c r="DH448" s="13"/>
      <c r="DI448" s="130"/>
      <c r="DJ448" s="19"/>
      <c r="DK448" s="19"/>
      <c r="DL448" s="13"/>
      <c r="DM448" s="13"/>
      <c r="DN448" s="13"/>
      <c r="DO448" s="13"/>
      <c r="DP448" s="13"/>
      <c r="DQ448" s="130"/>
      <c r="DR448" s="19"/>
      <c r="DS448" s="19"/>
      <c r="DT448" s="13"/>
      <c r="DU448" s="13"/>
      <c r="DV448" s="13"/>
      <c r="DW448" s="13"/>
      <c r="DX448" s="13"/>
      <c r="DY448" s="130"/>
      <c r="DZ448" s="19"/>
      <c r="EA448" s="19"/>
      <c r="EB448" s="194"/>
      <c r="EC448" s="194"/>
      <c r="ED448" s="194"/>
      <c r="EE448" s="194"/>
      <c r="EF448" s="194"/>
      <c r="EG448" s="391"/>
      <c r="EH448" s="19"/>
      <c r="EI448" s="19"/>
      <c r="EJ448" s="13"/>
      <c r="EK448" s="13"/>
      <c r="EL448" s="13"/>
      <c r="EM448" s="13"/>
      <c r="EN448" s="13"/>
      <c r="EO448" s="130"/>
      <c r="EP448" s="19"/>
      <c r="EQ448" s="19"/>
    </row>
    <row r="449" spans="1:147" ht="37.5" customHeight="1">
      <c r="A449" s="19"/>
      <c r="B449" s="19"/>
      <c r="C449" s="19"/>
      <c r="D449" s="13"/>
      <c r="E449" s="13"/>
      <c r="F449" s="13"/>
      <c r="G449" s="13"/>
      <c r="H449" s="13"/>
      <c r="I449" s="130"/>
      <c r="J449" s="19"/>
      <c r="K449" s="19"/>
      <c r="L449" s="13"/>
      <c r="M449" s="13"/>
      <c r="N449" s="13"/>
      <c r="O449" s="13"/>
      <c r="P449" s="13"/>
      <c r="Q449" s="130"/>
      <c r="R449" s="19"/>
      <c r="S449" s="19"/>
      <c r="T449" s="13"/>
      <c r="U449" s="13"/>
      <c r="V449" s="13"/>
      <c r="W449" s="13"/>
      <c r="X449" s="13"/>
      <c r="Y449" s="130"/>
      <c r="Z449" s="19"/>
      <c r="AA449" s="19"/>
      <c r="AB449" s="13"/>
      <c r="AC449" s="13"/>
      <c r="AD449" s="13"/>
      <c r="AE449" s="13"/>
      <c r="AF449" s="13"/>
      <c r="AG449" s="130"/>
      <c r="AH449" s="19"/>
      <c r="AI449" s="19"/>
      <c r="AJ449" s="13"/>
      <c r="AK449" s="13"/>
      <c r="AL449" s="13"/>
      <c r="AM449" s="13"/>
      <c r="AN449" s="13"/>
      <c r="AO449" s="130"/>
      <c r="AP449" s="19"/>
      <c r="AQ449" s="19"/>
      <c r="AR449" s="13"/>
      <c r="AS449" s="13"/>
      <c r="AT449" s="13"/>
      <c r="AU449" s="13"/>
      <c r="AV449" s="13"/>
      <c r="AW449" s="130"/>
      <c r="AX449" s="19"/>
      <c r="AY449" s="19"/>
      <c r="AZ449" s="13"/>
      <c r="BA449" s="13"/>
      <c r="BB449" s="13"/>
      <c r="BC449" s="13"/>
      <c r="BD449" s="13"/>
      <c r="BE449" s="130"/>
      <c r="BF449" s="19"/>
      <c r="BG449" s="19"/>
      <c r="BH449" s="13"/>
      <c r="BI449" s="13"/>
      <c r="BJ449" s="13"/>
      <c r="BK449" s="13"/>
      <c r="BL449" s="13"/>
      <c r="BM449" s="130"/>
      <c r="BN449" s="19"/>
      <c r="BO449" s="19"/>
      <c r="BP449" s="13"/>
      <c r="BQ449" s="13"/>
      <c r="BR449" s="13"/>
      <c r="BS449" s="13"/>
      <c r="BT449" s="13"/>
      <c r="BU449" s="130"/>
      <c r="BV449" s="19"/>
      <c r="BW449" s="19"/>
      <c r="BX449" s="13"/>
      <c r="BY449" s="13"/>
      <c r="BZ449" s="13"/>
      <c r="CA449" s="13"/>
      <c r="CB449" s="13"/>
      <c r="CC449" s="130"/>
      <c r="CD449" s="19"/>
      <c r="CE449" s="19"/>
      <c r="CF449" s="13"/>
      <c r="CG449" s="13"/>
      <c r="CH449" s="13"/>
      <c r="CI449" s="13"/>
      <c r="CJ449" s="13"/>
      <c r="CK449" s="130"/>
      <c r="CL449" s="19"/>
      <c r="CM449" s="19"/>
      <c r="CN449" s="13"/>
      <c r="CO449" s="13"/>
      <c r="CP449" s="13"/>
      <c r="CQ449" s="13"/>
      <c r="CR449" s="13"/>
      <c r="CS449" s="130"/>
      <c r="CT449" s="19"/>
      <c r="CU449" s="19"/>
      <c r="CV449" s="13"/>
      <c r="CW449" s="13"/>
      <c r="CX449" s="13"/>
      <c r="CY449" s="13"/>
      <c r="CZ449" s="13"/>
      <c r="DA449" s="130"/>
      <c r="DB449" s="19"/>
      <c r="DC449" s="19"/>
      <c r="DD449" s="13"/>
      <c r="DE449" s="13"/>
      <c r="DF449" s="13"/>
      <c r="DG449" s="13"/>
      <c r="DH449" s="13"/>
      <c r="DI449" s="130"/>
      <c r="DJ449" s="19"/>
      <c r="DK449" s="19"/>
      <c r="DL449" s="13"/>
      <c r="DM449" s="13"/>
      <c r="DN449" s="13"/>
      <c r="DO449" s="13"/>
      <c r="DP449" s="13"/>
      <c r="DQ449" s="130"/>
      <c r="DR449" s="19"/>
      <c r="DS449" s="19"/>
      <c r="DT449" s="13"/>
      <c r="DU449" s="13"/>
      <c r="DV449" s="13"/>
      <c r="DW449" s="13"/>
      <c r="DX449" s="13"/>
      <c r="DY449" s="130"/>
      <c r="DZ449" s="19"/>
      <c r="EA449" s="19"/>
      <c r="EB449" s="194"/>
      <c r="EC449" s="194"/>
      <c r="ED449" s="194"/>
      <c r="EE449" s="194"/>
      <c r="EF449" s="194"/>
      <c r="EG449" s="391"/>
      <c r="EH449" s="19"/>
      <c r="EI449" s="19"/>
      <c r="EJ449" s="13"/>
      <c r="EK449" s="13"/>
      <c r="EL449" s="13"/>
      <c r="EM449" s="13"/>
      <c r="EN449" s="13"/>
      <c r="EO449" s="130"/>
      <c r="EP449" s="19"/>
      <c r="EQ449" s="19"/>
    </row>
    <row r="450" spans="1:147" ht="37.5" customHeight="1">
      <c r="A450" s="19"/>
      <c r="B450" s="19"/>
      <c r="C450" s="19"/>
      <c r="D450" s="13"/>
      <c r="E450" s="13"/>
      <c r="F450" s="13"/>
      <c r="G450" s="13"/>
      <c r="H450" s="13"/>
      <c r="I450" s="130"/>
      <c r="J450" s="19"/>
      <c r="K450" s="19"/>
      <c r="L450" s="13"/>
      <c r="M450" s="13"/>
      <c r="N450" s="13"/>
      <c r="O450" s="13"/>
      <c r="P450" s="13"/>
      <c r="Q450" s="130"/>
      <c r="R450" s="19"/>
      <c r="S450" s="19"/>
      <c r="T450" s="13"/>
      <c r="U450" s="13"/>
      <c r="V450" s="13"/>
      <c r="W450" s="13"/>
      <c r="X450" s="13"/>
      <c r="Y450" s="130"/>
      <c r="Z450" s="19"/>
      <c r="AA450" s="19"/>
      <c r="AB450" s="13"/>
      <c r="AC450" s="13"/>
      <c r="AD450" s="13"/>
      <c r="AE450" s="13"/>
      <c r="AF450" s="13"/>
      <c r="AG450" s="130"/>
      <c r="AH450" s="19"/>
      <c r="AI450" s="19"/>
      <c r="AJ450" s="13"/>
      <c r="AK450" s="13"/>
      <c r="AL450" s="13"/>
      <c r="AM450" s="13"/>
      <c r="AN450" s="13"/>
      <c r="AO450" s="130"/>
      <c r="AP450" s="19"/>
      <c r="AQ450" s="19"/>
      <c r="AR450" s="13"/>
      <c r="AS450" s="13"/>
      <c r="AT450" s="13"/>
      <c r="AU450" s="13"/>
      <c r="AV450" s="13"/>
      <c r="AW450" s="130"/>
      <c r="AX450" s="19"/>
      <c r="AY450" s="19"/>
      <c r="AZ450" s="13"/>
      <c r="BA450" s="13"/>
      <c r="BB450" s="13"/>
      <c r="BC450" s="13"/>
      <c r="BD450" s="13"/>
      <c r="BE450" s="130"/>
      <c r="BF450" s="19"/>
      <c r="BG450" s="19"/>
      <c r="BH450" s="13"/>
      <c r="BI450" s="13"/>
      <c r="BJ450" s="13"/>
      <c r="BK450" s="13"/>
      <c r="BL450" s="13"/>
      <c r="BM450" s="130"/>
      <c r="BN450" s="19"/>
      <c r="BO450" s="19"/>
      <c r="BP450" s="13"/>
      <c r="BQ450" s="13"/>
      <c r="BR450" s="13"/>
      <c r="BS450" s="13"/>
      <c r="BT450" s="13"/>
      <c r="BU450" s="130"/>
      <c r="BV450" s="19"/>
      <c r="BW450" s="19"/>
      <c r="BX450" s="13"/>
      <c r="BY450" s="13"/>
      <c r="BZ450" s="13"/>
      <c r="CA450" s="13"/>
      <c r="CB450" s="13"/>
      <c r="CC450" s="130"/>
      <c r="CD450" s="19"/>
      <c r="CE450" s="19"/>
      <c r="CF450" s="13"/>
      <c r="CG450" s="13"/>
      <c r="CH450" s="13"/>
      <c r="CI450" s="13"/>
      <c r="CJ450" s="13"/>
      <c r="CK450" s="130"/>
      <c r="CL450" s="19"/>
      <c r="CM450" s="19"/>
      <c r="CN450" s="13"/>
      <c r="CO450" s="13"/>
      <c r="CP450" s="13"/>
      <c r="CQ450" s="13"/>
      <c r="CR450" s="13"/>
      <c r="CS450" s="130"/>
      <c r="CT450" s="19"/>
      <c r="CU450" s="19"/>
      <c r="CV450" s="13"/>
      <c r="CW450" s="13"/>
      <c r="CX450" s="13"/>
      <c r="CY450" s="13"/>
      <c r="CZ450" s="13"/>
      <c r="DA450" s="130"/>
      <c r="DB450" s="19"/>
      <c r="DC450" s="19"/>
      <c r="DD450" s="13"/>
      <c r="DE450" s="13"/>
      <c r="DF450" s="13"/>
      <c r="DG450" s="13"/>
      <c r="DH450" s="13"/>
      <c r="DI450" s="130"/>
      <c r="DJ450" s="19"/>
      <c r="DK450" s="19"/>
      <c r="DL450" s="13"/>
      <c r="DM450" s="13"/>
      <c r="DN450" s="13"/>
      <c r="DO450" s="13"/>
      <c r="DP450" s="13"/>
      <c r="DQ450" s="130"/>
      <c r="DR450" s="19"/>
      <c r="DS450" s="19"/>
      <c r="DT450" s="13"/>
      <c r="DU450" s="13"/>
      <c r="DV450" s="13"/>
      <c r="DW450" s="13"/>
      <c r="DX450" s="13"/>
      <c r="DY450" s="130"/>
      <c r="DZ450" s="19"/>
      <c r="EA450" s="19"/>
      <c r="EB450" s="194"/>
      <c r="EC450" s="194"/>
      <c r="ED450" s="194"/>
      <c r="EE450" s="194"/>
      <c r="EF450" s="194"/>
      <c r="EG450" s="391"/>
      <c r="EH450" s="19"/>
      <c r="EI450" s="19"/>
      <c r="EJ450" s="13"/>
      <c r="EK450" s="13"/>
      <c r="EL450" s="13"/>
      <c r="EM450" s="13"/>
      <c r="EN450" s="13"/>
      <c r="EO450" s="130"/>
      <c r="EP450" s="19"/>
      <c r="EQ450" s="19"/>
    </row>
    <row r="451" spans="1:147" ht="37.5" customHeight="1">
      <c r="A451" s="19"/>
      <c r="B451" s="19"/>
      <c r="C451" s="19"/>
      <c r="D451" s="13"/>
      <c r="E451" s="13"/>
      <c r="F451" s="13"/>
      <c r="G451" s="13"/>
      <c r="H451" s="13"/>
      <c r="I451" s="130"/>
      <c r="J451" s="19"/>
      <c r="K451" s="19"/>
      <c r="L451" s="13"/>
      <c r="M451" s="13"/>
      <c r="N451" s="13"/>
      <c r="O451" s="13"/>
      <c r="P451" s="13"/>
      <c r="Q451" s="130"/>
      <c r="R451" s="19"/>
      <c r="S451" s="19"/>
      <c r="T451" s="13"/>
      <c r="U451" s="13"/>
      <c r="V451" s="13"/>
      <c r="W451" s="13"/>
      <c r="X451" s="13"/>
      <c r="Y451" s="130"/>
      <c r="Z451" s="19"/>
      <c r="AA451" s="19"/>
      <c r="AB451" s="13"/>
      <c r="AC451" s="13"/>
      <c r="AD451" s="13"/>
      <c r="AE451" s="13"/>
      <c r="AF451" s="13"/>
      <c r="AG451" s="130"/>
      <c r="AH451" s="19"/>
      <c r="AI451" s="19"/>
      <c r="AJ451" s="13"/>
      <c r="AK451" s="13"/>
      <c r="AL451" s="13"/>
      <c r="AM451" s="13"/>
      <c r="AN451" s="13"/>
      <c r="AO451" s="130"/>
      <c r="AP451" s="19"/>
      <c r="AQ451" s="19"/>
      <c r="AR451" s="13"/>
      <c r="AS451" s="13"/>
      <c r="AT451" s="13"/>
      <c r="AU451" s="13"/>
      <c r="AV451" s="13"/>
      <c r="AW451" s="130"/>
      <c r="AX451" s="19"/>
      <c r="AY451" s="19"/>
      <c r="AZ451" s="13"/>
      <c r="BA451" s="13"/>
      <c r="BB451" s="13"/>
      <c r="BC451" s="13"/>
      <c r="BD451" s="13"/>
      <c r="BE451" s="130"/>
      <c r="BF451" s="19"/>
      <c r="BG451" s="19"/>
      <c r="BH451" s="13"/>
      <c r="BI451" s="13"/>
      <c r="BJ451" s="13"/>
      <c r="BK451" s="13"/>
      <c r="BL451" s="13"/>
      <c r="BM451" s="130"/>
      <c r="BN451" s="19"/>
      <c r="BO451" s="19"/>
      <c r="BP451" s="13"/>
      <c r="BQ451" s="13"/>
      <c r="BR451" s="13"/>
      <c r="BS451" s="13"/>
      <c r="BT451" s="13"/>
      <c r="BU451" s="130"/>
      <c r="BV451" s="19"/>
      <c r="BW451" s="19"/>
      <c r="BX451" s="13"/>
      <c r="BY451" s="13"/>
      <c r="BZ451" s="13"/>
      <c r="CA451" s="13"/>
      <c r="CB451" s="13"/>
      <c r="CC451" s="130"/>
      <c r="CD451" s="19"/>
      <c r="CE451" s="19"/>
      <c r="CF451" s="13"/>
      <c r="CG451" s="13"/>
      <c r="CH451" s="13"/>
      <c r="CI451" s="13"/>
      <c r="CJ451" s="13"/>
      <c r="CK451" s="130"/>
      <c r="CL451" s="19"/>
      <c r="CM451" s="19"/>
      <c r="CN451" s="13"/>
      <c r="CO451" s="13"/>
      <c r="CP451" s="13"/>
      <c r="CQ451" s="13"/>
      <c r="CR451" s="13"/>
      <c r="CS451" s="130"/>
      <c r="CT451" s="19"/>
      <c r="CU451" s="19"/>
      <c r="CV451" s="13"/>
      <c r="CW451" s="13"/>
      <c r="CX451" s="13"/>
      <c r="CY451" s="13"/>
      <c r="CZ451" s="13"/>
      <c r="DA451" s="130"/>
      <c r="DB451" s="19"/>
      <c r="DC451" s="19"/>
      <c r="DD451" s="13"/>
      <c r="DE451" s="13"/>
      <c r="DF451" s="13"/>
      <c r="DG451" s="13"/>
      <c r="DH451" s="13"/>
      <c r="DI451" s="130"/>
      <c r="DJ451" s="19"/>
      <c r="DK451" s="19"/>
      <c r="DL451" s="13"/>
      <c r="DM451" s="13"/>
      <c r="DN451" s="13"/>
      <c r="DO451" s="13"/>
      <c r="DP451" s="13"/>
      <c r="DQ451" s="130"/>
      <c r="DR451" s="19"/>
      <c r="DS451" s="19"/>
      <c r="DT451" s="13"/>
      <c r="DU451" s="13"/>
      <c r="DV451" s="13"/>
      <c r="DW451" s="13"/>
      <c r="DX451" s="13"/>
      <c r="DY451" s="130"/>
      <c r="DZ451" s="19"/>
      <c r="EA451" s="19"/>
      <c r="EB451" s="194"/>
      <c r="EC451" s="194"/>
      <c r="ED451" s="194"/>
      <c r="EE451" s="194"/>
      <c r="EF451" s="194"/>
      <c r="EG451" s="391"/>
      <c r="EH451" s="19"/>
      <c r="EI451" s="19"/>
      <c r="EJ451" s="13"/>
      <c r="EK451" s="13"/>
      <c r="EL451" s="13"/>
      <c r="EM451" s="13"/>
      <c r="EN451" s="13"/>
      <c r="EO451" s="130"/>
      <c r="EP451" s="19"/>
      <c r="EQ451" s="19"/>
    </row>
    <row r="452" spans="1:147" ht="37.5" customHeight="1">
      <c r="A452" s="19"/>
      <c r="B452" s="19"/>
      <c r="C452" s="19"/>
      <c r="D452" s="13"/>
      <c r="E452" s="13"/>
      <c r="F452" s="13"/>
      <c r="G452" s="13"/>
      <c r="H452" s="13"/>
      <c r="I452" s="130"/>
      <c r="J452" s="19"/>
      <c r="K452" s="19"/>
      <c r="L452" s="13"/>
      <c r="M452" s="13"/>
      <c r="N452" s="13"/>
      <c r="O452" s="13"/>
      <c r="P452" s="13"/>
      <c r="Q452" s="130"/>
      <c r="R452" s="19"/>
      <c r="S452" s="19"/>
      <c r="T452" s="13"/>
      <c r="U452" s="13"/>
      <c r="V452" s="13"/>
      <c r="W452" s="13"/>
      <c r="X452" s="13"/>
      <c r="Y452" s="130"/>
      <c r="Z452" s="19"/>
      <c r="AA452" s="19"/>
      <c r="AB452" s="13"/>
      <c r="AC452" s="13"/>
      <c r="AD452" s="13"/>
      <c r="AE452" s="13"/>
      <c r="AF452" s="13"/>
      <c r="AG452" s="130"/>
      <c r="AH452" s="19"/>
      <c r="AI452" s="19"/>
      <c r="AJ452" s="13"/>
      <c r="AK452" s="13"/>
      <c r="AL452" s="13"/>
      <c r="AM452" s="13"/>
      <c r="AN452" s="13"/>
      <c r="AO452" s="130"/>
      <c r="AP452" s="19"/>
      <c r="AQ452" s="19"/>
      <c r="AR452" s="13"/>
      <c r="AS452" s="13"/>
      <c r="AT452" s="13"/>
      <c r="AU452" s="13"/>
      <c r="AV452" s="13"/>
      <c r="AW452" s="130"/>
      <c r="AX452" s="19"/>
      <c r="AY452" s="19"/>
      <c r="AZ452" s="13"/>
      <c r="BA452" s="13"/>
      <c r="BB452" s="13"/>
      <c r="BC452" s="13"/>
      <c r="BD452" s="13"/>
      <c r="BE452" s="130"/>
      <c r="BF452" s="19"/>
      <c r="BG452" s="19"/>
      <c r="BH452" s="13"/>
      <c r="BI452" s="13"/>
      <c r="BJ452" s="13"/>
      <c r="BK452" s="13"/>
      <c r="BL452" s="13"/>
      <c r="BM452" s="130"/>
      <c r="BN452" s="19"/>
      <c r="BO452" s="19"/>
      <c r="BP452" s="13"/>
      <c r="BQ452" s="13"/>
      <c r="BR452" s="13"/>
      <c r="BS452" s="13"/>
      <c r="BT452" s="13"/>
      <c r="BU452" s="130"/>
      <c r="BV452" s="19"/>
      <c r="BW452" s="19"/>
      <c r="BX452" s="13"/>
      <c r="BY452" s="13"/>
      <c r="BZ452" s="13"/>
      <c r="CA452" s="13"/>
      <c r="CB452" s="13"/>
      <c r="CC452" s="130"/>
      <c r="CD452" s="19"/>
      <c r="CE452" s="19"/>
      <c r="CF452" s="13"/>
      <c r="CG452" s="13"/>
      <c r="CH452" s="13"/>
      <c r="CI452" s="13"/>
      <c r="CJ452" s="13"/>
      <c r="CK452" s="130"/>
      <c r="CL452" s="19"/>
      <c r="CM452" s="19"/>
      <c r="CN452" s="13"/>
      <c r="CO452" s="13"/>
      <c r="CP452" s="13"/>
      <c r="CQ452" s="13"/>
      <c r="CR452" s="13"/>
      <c r="CS452" s="130"/>
      <c r="CT452" s="19"/>
      <c r="CU452" s="19"/>
      <c r="CV452" s="13"/>
      <c r="CW452" s="13"/>
      <c r="CX452" s="13"/>
      <c r="CY452" s="13"/>
      <c r="CZ452" s="13"/>
      <c r="DA452" s="130"/>
      <c r="DB452" s="19"/>
      <c r="DC452" s="19"/>
      <c r="DD452" s="13"/>
      <c r="DE452" s="13"/>
      <c r="DF452" s="13"/>
      <c r="DG452" s="13"/>
      <c r="DH452" s="13"/>
      <c r="DI452" s="130"/>
      <c r="DJ452" s="19"/>
      <c r="DK452" s="19"/>
      <c r="DL452" s="13"/>
      <c r="DM452" s="13"/>
      <c r="DN452" s="13"/>
      <c r="DO452" s="13"/>
      <c r="DP452" s="13"/>
      <c r="DQ452" s="130"/>
      <c r="DR452" s="19"/>
      <c r="DS452" s="19"/>
      <c r="DT452" s="13"/>
      <c r="DU452" s="13"/>
      <c r="DV452" s="13"/>
      <c r="DW452" s="13"/>
      <c r="DX452" s="13"/>
      <c r="DY452" s="130"/>
      <c r="DZ452" s="19"/>
      <c r="EA452" s="19"/>
      <c r="EB452" s="194"/>
      <c r="EC452" s="194"/>
      <c r="ED452" s="194"/>
      <c r="EE452" s="194"/>
      <c r="EF452" s="194"/>
      <c r="EG452" s="391"/>
      <c r="EH452" s="19"/>
      <c r="EI452" s="19"/>
      <c r="EJ452" s="13"/>
      <c r="EK452" s="13"/>
      <c r="EL452" s="13"/>
      <c r="EM452" s="13"/>
      <c r="EN452" s="13"/>
      <c r="EO452" s="130"/>
      <c r="EP452" s="19"/>
      <c r="EQ452" s="19"/>
    </row>
    <row r="453" spans="1:147" ht="37.5" customHeight="1">
      <c r="A453" s="19"/>
      <c r="B453" s="19"/>
      <c r="C453" s="19"/>
      <c r="D453" s="13"/>
      <c r="E453" s="13"/>
      <c r="F453" s="13"/>
      <c r="G453" s="13"/>
      <c r="H453" s="13"/>
      <c r="I453" s="130"/>
      <c r="J453" s="19"/>
      <c r="K453" s="19"/>
      <c r="L453" s="13"/>
      <c r="M453" s="13"/>
      <c r="N453" s="13"/>
      <c r="O453" s="13"/>
      <c r="P453" s="13"/>
      <c r="Q453" s="130"/>
      <c r="R453" s="19"/>
      <c r="S453" s="19"/>
      <c r="T453" s="13"/>
      <c r="U453" s="13"/>
      <c r="V453" s="13"/>
      <c r="W453" s="13"/>
      <c r="X453" s="13"/>
      <c r="Y453" s="130"/>
      <c r="Z453" s="19"/>
      <c r="AA453" s="19"/>
      <c r="AB453" s="13"/>
      <c r="AC453" s="13"/>
      <c r="AD453" s="13"/>
      <c r="AE453" s="13"/>
      <c r="AF453" s="13"/>
      <c r="AG453" s="130"/>
      <c r="AH453" s="19"/>
      <c r="AI453" s="19"/>
      <c r="AJ453" s="13"/>
      <c r="AK453" s="13"/>
      <c r="AL453" s="13"/>
      <c r="AM453" s="13"/>
      <c r="AN453" s="13"/>
      <c r="AO453" s="130"/>
      <c r="AP453" s="19"/>
      <c r="AQ453" s="19"/>
      <c r="AR453" s="13"/>
      <c r="AS453" s="13"/>
      <c r="AT453" s="13"/>
      <c r="AU453" s="13"/>
      <c r="AV453" s="13"/>
      <c r="AW453" s="130"/>
      <c r="AX453" s="19"/>
      <c r="AY453" s="19"/>
      <c r="AZ453" s="13"/>
      <c r="BA453" s="13"/>
      <c r="BB453" s="13"/>
      <c r="BC453" s="13"/>
      <c r="BD453" s="13"/>
      <c r="BE453" s="130"/>
      <c r="BF453" s="19"/>
      <c r="BG453" s="19"/>
      <c r="BH453" s="13"/>
      <c r="BI453" s="13"/>
      <c r="BJ453" s="13"/>
      <c r="BK453" s="13"/>
      <c r="BL453" s="13"/>
      <c r="BM453" s="130"/>
      <c r="BN453" s="19"/>
      <c r="BO453" s="19"/>
      <c r="BP453" s="13"/>
      <c r="BQ453" s="13"/>
      <c r="BR453" s="13"/>
      <c r="BS453" s="13"/>
      <c r="BT453" s="13"/>
      <c r="BU453" s="130"/>
      <c r="BV453" s="19"/>
      <c r="BW453" s="19"/>
      <c r="BX453" s="13"/>
      <c r="BY453" s="13"/>
      <c r="BZ453" s="13"/>
      <c r="CA453" s="13"/>
      <c r="CB453" s="13"/>
      <c r="CC453" s="130"/>
      <c r="CD453" s="19"/>
      <c r="CE453" s="19"/>
      <c r="CF453" s="13"/>
      <c r="CG453" s="13"/>
      <c r="CH453" s="13"/>
      <c r="CI453" s="13"/>
      <c r="CJ453" s="13"/>
      <c r="CK453" s="130"/>
      <c r="CL453" s="19"/>
      <c r="CM453" s="19"/>
      <c r="CN453" s="13"/>
      <c r="CO453" s="13"/>
      <c r="CP453" s="13"/>
      <c r="CQ453" s="13"/>
      <c r="CR453" s="13"/>
      <c r="CS453" s="130"/>
      <c r="CT453" s="19"/>
      <c r="CU453" s="19"/>
      <c r="CV453" s="13"/>
      <c r="CW453" s="13"/>
      <c r="CX453" s="13"/>
      <c r="CY453" s="13"/>
      <c r="CZ453" s="13"/>
      <c r="DA453" s="130"/>
      <c r="DB453" s="19"/>
      <c r="DC453" s="19"/>
      <c r="DD453" s="13"/>
      <c r="DE453" s="13"/>
      <c r="DF453" s="13"/>
      <c r="DG453" s="13"/>
      <c r="DH453" s="13"/>
      <c r="DI453" s="130"/>
      <c r="DJ453" s="19"/>
      <c r="DK453" s="19"/>
      <c r="DL453" s="13"/>
      <c r="DM453" s="13"/>
      <c r="DN453" s="13"/>
      <c r="DO453" s="13"/>
      <c r="DP453" s="13"/>
      <c r="DQ453" s="130"/>
      <c r="DR453" s="19"/>
      <c r="DS453" s="19"/>
      <c r="DT453" s="13"/>
      <c r="DU453" s="13"/>
      <c r="DV453" s="13"/>
      <c r="DW453" s="13"/>
      <c r="DX453" s="13"/>
      <c r="DY453" s="130"/>
      <c r="DZ453" s="19"/>
      <c r="EA453" s="19"/>
      <c r="EB453" s="194"/>
      <c r="EC453" s="194"/>
      <c r="ED453" s="194"/>
      <c r="EE453" s="194"/>
      <c r="EF453" s="194"/>
      <c r="EG453" s="391"/>
      <c r="EH453" s="19"/>
      <c r="EI453" s="19"/>
      <c r="EJ453" s="13"/>
      <c r="EK453" s="13"/>
      <c r="EL453" s="13"/>
      <c r="EM453" s="13"/>
      <c r="EN453" s="13"/>
      <c r="EO453" s="130"/>
      <c r="EP453" s="19"/>
      <c r="EQ453" s="19"/>
    </row>
    <row r="454" spans="1:147" ht="37.5" customHeight="1">
      <c r="A454" s="19"/>
      <c r="B454" s="19"/>
      <c r="C454" s="19"/>
      <c r="D454" s="13"/>
      <c r="E454" s="13"/>
      <c r="F454" s="13"/>
      <c r="G454" s="13"/>
      <c r="H454" s="13"/>
      <c r="I454" s="130"/>
      <c r="J454" s="19"/>
      <c r="K454" s="19"/>
      <c r="L454" s="13"/>
      <c r="M454" s="13"/>
      <c r="N454" s="13"/>
      <c r="O454" s="13"/>
      <c r="P454" s="13"/>
      <c r="Q454" s="130"/>
      <c r="R454" s="19"/>
      <c r="S454" s="19"/>
      <c r="T454" s="13"/>
      <c r="U454" s="13"/>
      <c r="V454" s="13"/>
      <c r="W454" s="13"/>
      <c r="X454" s="13"/>
      <c r="Y454" s="130"/>
      <c r="Z454" s="19"/>
      <c r="AA454" s="19"/>
      <c r="AB454" s="13"/>
      <c r="AC454" s="13"/>
      <c r="AD454" s="13"/>
      <c r="AE454" s="13"/>
      <c r="AF454" s="13"/>
      <c r="AG454" s="130"/>
      <c r="AH454" s="19"/>
      <c r="AI454" s="19"/>
      <c r="AJ454" s="13"/>
      <c r="AK454" s="13"/>
      <c r="AL454" s="13"/>
      <c r="AM454" s="13"/>
      <c r="AN454" s="13"/>
      <c r="AO454" s="130"/>
      <c r="AP454" s="19"/>
      <c r="AQ454" s="19"/>
      <c r="AR454" s="13"/>
      <c r="AS454" s="13"/>
      <c r="AT454" s="13"/>
      <c r="AU454" s="13"/>
      <c r="AV454" s="13"/>
      <c r="AW454" s="130"/>
      <c r="AX454" s="19"/>
      <c r="AY454" s="19"/>
      <c r="AZ454" s="13"/>
      <c r="BA454" s="13"/>
      <c r="BB454" s="13"/>
      <c r="BC454" s="13"/>
      <c r="BD454" s="13"/>
      <c r="BE454" s="130"/>
      <c r="BF454" s="19"/>
      <c r="BG454" s="19"/>
      <c r="BH454" s="13"/>
      <c r="BI454" s="13"/>
      <c r="BJ454" s="13"/>
      <c r="BK454" s="13"/>
      <c r="BL454" s="13"/>
      <c r="BM454" s="130"/>
      <c r="BN454" s="19"/>
      <c r="BO454" s="19"/>
      <c r="BP454" s="13"/>
      <c r="BQ454" s="13"/>
      <c r="BR454" s="13"/>
      <c r="BS454" s="13"/>
      <c r="BT454" s="13"/>
      <c r="BU454" s="130"/>
      <c r="BV454" s="19"/>
      <c r="BW454" s="19"/>
      <c r="BX454" s="13"/>
      <c r="BY454" s="13"/>
      <c r="BZ454" s="13"/>
      <c r="CA454" s="13"/>
      <c r="CB454" s="13"/>
      <c r="CC454" s="130"/>
      <c r="CD454" s="19"/>
      <c r="CE454" s="19"/>
      <c r="CF454" s="13"/>
      <c r="CG454" s="13"/>
      <c r="CH454" s="13"/>
      <c r="CI454" s="13"/>
      <c r="CJ454" s="13"/>
      <c r="CK454" s="130"/>
      <c r="CL454" s="19"/>
      <c r="CM454" s="19"/>
      <c r="CN454" s="13"/>
      <c r="CO454" s="13"/>
      <c r="CP454" s="13"/>
      <c r="CQ454" s="13"/>
      <c r="CR454" s="13"/>
      <c r="CS454" s="130"/>
      <c r="CT454" s="19"/>
      <c r="CU454" s="19"/>
      <c r="CV454" s="13"/>
      <c r="CW454" s="13"/>
      <c r="CX454" s="13"/>
      <c r="CY454" s="13"/>
      <c r="CZ454" s="13"/>
      <c r="DA454" s="130"/>
      <c r="DB454" s="19"/>
      <c r="DC454" s="19"/>
      <c r="DD454" s="13"/>
      <c r="DE454" s="13"/>
      <c r="DF454" s="13"/>
      <c r="DG454" s="13"/>
      <c r="DH454" s="13"/>
      <c r="DI454" s="130"/>
      <c r="DJ454" s="19"/>
      <c r="DK454" s="19"/>
      <c r="DL454" s="13"/>
      <c r="DM454" s="13"/>
      <c r="DN454" s="13"/>
      <c r="DO454" s="13"/>
      <c r="DP454" s="13"/>
      <c r="DQ454" s="130"/>
      <c r="DR454" s="19"/>
      <c r="DS454" s="19"/>
      <c r="DT454" s="13"/>
      <c r="DU454" s="13"/>
      <c r="DV454" s="13"/>
      <c r="DW454" s="13"/>
      <c r="DX454" s="13"/>
      <c r="DY454" s="130"/>
      <c r="DZ454" s="19"/>
      <c r="EA454" s="19"/>
      <c r="EB454" s="194"/>
      <c r="EC454" s="194"/>
      <c r="ED454" s="194"/>
      <c r="EE454" s="194"/>
      <c r="EF454" s="194"/>
      <c r="EG454" s="391"/>
      <c r="EH454" s="19"/>
      <c r="EI454" s="19"/>
      <c r="EJ454" s="13"/>
      <c r="EK454" s="13"/>
      <c r="EL454" s="13"/>
      <c r="EM454" s="13"/>
      <c r="EN454" s="13"/>
      <c r="EO454" s="130"/>
      <c r="EP454" s="19"/>
      <c r="EQ454" s="19"/>
    </row>
    <row r="455" spans="1:147" ht="37.5" customHeight="1">
      <c r="A455" s="19"/>
      <c r="B455" s="19"/>
      <c r="C455" s="19"/>
      <c r="D455" s="13"/>
      <c r="E455" s="13"/>
      <c r="F455" s="13"/>
      <c r="G455" s="13"/>
      <c r="H455" s="13"/>
      <c r="I455" s="130"/>
      <c r="J455" s="19"/>
      <c r="K455" s="19"/>
      <c r="L455" s="13"/>
      <c r="M455" s="13"/>
      <c r="N455" s="13"/>
      <c r="O455" s="13"/>
      <c r="P455" s="13"/>
      <c r="Q455" s="130"/>
      <c r="R455" s="19"/>
      <c r="S455" s="19"/>
      <c r="T455" s="13"/>
      <c r="U455" s="13"/>
      <c r="V455" s="13"/>
      <c r="W455" s="13"/>
      <c r="X455" s="13"/>
      <c r="Y455" s="130"/>
      <c r="Z455" s="19"/>
      <c r="AA455" s="19"/>
      <c r="AB455" s="13"/>
      <c r="AC455" s="13"/>
      <c r="AD455" s="13"/>
      <c r="AE455" s="13"/>
      <c r="AF455" s="13"/>
      <c r="AG455" s="130"/>
      <c r="AH455" s="19"/>
      <c r="AI455" s="19"/>
      <c r="AJ455" s="13"/>
      <c r="AK455" s="13"/>
      <c r="AL455" s="13"/>
      <c r="AM455" s="13"/>
      <c r="AN455" s="13"/>
      <c r="AO455" s="130"/>
      <c r="AP455" s="19"/>
      <c r="AQ455" s="19"/>
      <c r="AR455" s="13"/>
      <c r="AS455" s="13"/>
      <c r="AT455" s="13"/>
      <c r="AU455" s="13"/>
      <c r="AV455" s="13"/>
      <c r="AW455" s="130"/>
      <c r="AX455" s="19"/>
      <c r="AY455" s="19"/>
      <c r="AZ455" s="13"/>
      <c r="BA455" s="13"/>
      <c r="BB455" s="13"/>
      <c r="BC455" s="13"/>
      <c r="BD455" s="13"/>
      <c r="BE455" s="130"/>
      <c r="BF455" s="19"/>
      <c r="BG455" s="19"/>
      <c r="BH455" s="13"/>
      <c r="BI455" s="13"/>
      <c r="BJ455" s="13"/>
      <c r="BK455" s="13"/>
      <c r="BL455" s="13"/>
      <c r="BM455" s="130"/>
      <c r="BN455" s="19"/>
      <c r="BO455" s="19"/>
      <c r="BP455" s="13"/>
      <c r="BQ455" s="13"/>
      <c r="BR455" s="13"/>
      <c r="BS455" s="13"/>
      <c r="BT455" s="13"/>
      <c r="BU455" s="130"/>
      <c r="BV455" s="19"/>
      <c r="BW455" s="19"/>
      <c r="BX455" s="13"/>
      <c r="BY455" s="13"/>
      <c r="BZ455" s="13"/>
      <c r="CA455" s="13"/>
      <c r="CB455" s="13"/>
      <c r="CC455" s="130"/>
      <c r="CD455" s="19"/>
      <c r="CE455" s="19"/>
      <c r="CF455" s="13"/>
      <c r="CG455" s="13"/>
      <c r="CH455" s="13"/>
      <c r="CI455" s="13"/>
      <c r="CJ455" s="13"/>
      <c r="CK455" s="130"/>
      <c r="CL455" s="19"/>
      <c r="CM455" s="19"/>
      <c r="CN455" s="13"/>
      <c r="CO455" s="13"/>
      <c r="CP455" s="13"/>
      <c r="CQ455" s="13"/>
      <c r="CR455" s="13"/>
      <c r="CS455" s="130"/>
      <c r="CT455" s="19"/>
      <c r="CU455" s="19"/>
      <c r="CV455" s="13"/>
      <c r="CW455" s="13"/>
      <c r="CX455" s="13"/>
      <c r="CY455" s="13"/>
      <c r="CZ455" s="13"/>
      <c r="DA455" s="130"/>
      <c r="DB455" s="19"/>
      <c r="DC455" s="19"/>
      <c r="DD455" s="13"/>
      <c r="DE455" s="13"/>
      <c r="DF455" s="13"/>
      <c r="DG455" s="13"/>
      <c r="DH455" s="13"/>
      <c r="DI455" s="130"/>
      <c r="DJ455" s="19"/>
      <c r="DK455" s="19"/>
      <c r="DL455" s="13"/>
      <c r="DM455" s="13"/>
      <c r="DN455" s="13"/>
      <c r="DO455" s="13"/>
      <c r="DP455" s="13"/>
      <c r="DQ455" s="130"/>
      <c r="DR455" s="19"/>
      <c r="DS455" s="19"/>
      <c r="DT455" s="13"/>
      <c r="DU455" s="13"/>
      <c r="DV455" s="13"/>
      <c r="DW455" s="13"/>
      <c r="DX455" s="13"/>
      <c r="DY455" s="130"/>
      <c r="DZ455" s="19"/>
      <c r="EA455" s="19"/>
      <c r="EB455" s="194"/>
      <c r="EC455" s="194"/>
      <c r="ED455" s="194"/>
      <c r="EE455" s="194"/>
      <c r="EF455" s="194"/>
      <c r="EG455" s="391"/>
      <c r="EH455" s="19"/>
      <c r="EI455" s="19"/>
      <c r="EJ455" s="13"/>
      <c r="EK455" s="13"/>
      <c r="EL455" s="13"/>
      <c r="EM455" s="13"/>
      <c r="EN455" s="13"/>
      <c r="EO455" s="130"/>
      <c r="EP455" s="19"/>
      <c r="EQ455" s="19"/>
    </row>
    <row r="456" spans="1:147" ht="37.5" customHeight="1">
      <c r="A456" s="19"/>
      <c r="B456" s="19"/>
      <c r="C456" s="19"/>
      <c r="D456" s="13"/>
      <c r="E456" s="13"/>
      <c r="F456" s="13"/>
      <c r="G456" s="13"/>
      <c r="H456" s="13"/>
      <c r="I456" s="130"/>
      <c r="J456" s="19"/>
      <c r="K456" s="19"/>
      <c r="L456" s="13"/>
      <c r="M456" s="13"/>
      <c r="N456" s="13"/>
      <c r="O456" s="13"/>
      <c r="P456" s="13"/>
      <c r="Q456" s="130"/>
      <c r="R456" s="19"/>
      <c r="S456" s="19"/>
      <c r="T456" s="13"/>
      <c r="U456" s="13"/>
      <c r="V456" s="13"/>
      <c r="W456" s="13"/>
      <c r="X456" s="13"/>
      <c r="Y456" s="130"/>
      <c r="Z456" s="19"/>
      <c r="AA456" s="19"/>
      <c r="AB456" s="13"/>
      <c r="AC456" s="13"/>
      <c r="AD456" s="13"/>
      <c r="AE456" s="13"/>
      <c r="AF456" s="13"/>
      <c r="AG456" s="130"/>
      <c r="AH456" s="19"/>
      <c r="AI456" s="19"/>
      <c r="AJ456" s="13"/>
      <c r="AK456" s="13"/>
      <c r="AL456" s="13"/>
      <c r="AM456" s="13"/>
      <c r="AN456" s="13"/>
      <c r="AO456" s="130"/>
      <c r="AP456" s="19"/>
      <c r="AQ456" s="19"/>
      <c r="AR456" s="13"/>
      <c r="AS456" s="13"/>
      <c r="AT456" s="13"/>
      <c r="AU456" s="13"/>
      <c r="AV456" s="13"/>
      <c r="AW456" s="130"/>
      <c r="AX456" s="19"/>
      <c r="AY456" s="19"/>
      <c r="AZ456" s="13"/>
      <c r="BA456" s="13"/>
      <c r="BB456" s="13"/>
      <c r="BC456" s="13"/>
      <c r="BD456" s="13"/>
      <c r="BE456" s="130"/>
      <c r="BF456" s="19"/>
      <c r="BG456" s="19"/>
      <c r="BH456" s="13"/>
      <c r="BI456" s="13"/>
      <c r="BJ456" s="13"/>
      <c r="BK456" s="13"/>
      <c r="BL456" s="13"/>
      <c r="BM456" s="130"/>
      <c r="BN456" s="19"/>
      <c r="BO456" s="19"/>
      <c r="BP456" s="13"/>
      <c r="BQ456" s="13"/>
      <c r="BR456" s="13"/>
      <c r="BS456" s="13"/>
      <c r="BT456" s="13"/>
      <c r="BU456" s="130"/>
      <c r="BV456" s="19"/>
      <c r="BW456" s="19"/>
      <c r="BX456" s="13"/>
      <c r="BY456" s="13"/>
      <c r="BZ456" s="13"/>
      <c r="CA456" s="13"/>
      <c r="CB456" s="13"/>
      <c r="CC456" s="130"/>
      <c r="CD456" s="19"/>
      <c r="CE456" s="19"/>
      <c r="CF456" s="13"/>
      <c r="CG456" s="13"/>
      <c r="CH456" s="13"/>
      <c r="CI456" s="13"/>
      <c r="CJ456" s="13"/>
      <c r="CK456" s="130"/>
      <c r="CL456" s="19"/>
      <c r="CM456" s="19"/>
      <c r="CN456" s="13"/>
      <c r="CO456" s="13"/>
      <c r="CP456" s="13"/>
      <c r="CQ456" s="13"/>
      <c r="CR456" s="13"/>
      <c r="CS456" s="130"/>
      <c r="CT456" s="19"/>
      <c r="CU456" s="19"/>
      <c r="CV456" s="13"/>
      <c r="CW456" s="13"/>
      <c r="CX456" s="13"/>
      <c r="CY456" s="13"/>
      <c r="CZ456" s="13"/>
      <c r="DA456" s="130"/>
      <c r="DB456" s="19"/>
      <c r="DC456" s="19"/>
      <c r="DD456" s="13"/>
      <c r="DE456" s="13"/>
      <c r="DF456" s="13"/>
      <c r="DG456" s="13"/>
      <c r="DH456" s="13"/>
      <c r="DI456" s="130"/>
      <c r="DJ456" s="19"/>
      <c r="DK456" s="19"/>
      <c r="DL456" s="13"/>
      <c r="DM456" s="13"/>
      <c r="DN456" s="13"/>
      <c r="DO456" s="13"/>
      <c r="DP456" s="13"/>
      <c r="DQ456" s="130"/>
      <c r="DR456" s="19"/>
      <c r="DS456" s="19"/>
      <c r="DT456" s="13"/>
      <c r="DU456" s="13"/>
      <c r="DV456" s="13"/>
      <c r="DW456" s="13"/>
      <c r="DX456" s="13"/>
      <c r="DY456" s="130"/>
      <c r="DZ456" s="19"/>
      <c r="EA456" s="19"/>
      <c r="EB456" s="194"/>
      <c r="EC456" s="194"/>
      <c r="ED456" s="194"/>
      <c r="EE456" s="194"/>
      <c r="EF456" s="194"/>
      <c r="EG456" s="391"/>
      <c r="EH456" s="19"/>
      <c r="EI456" s="19"/>
      <c r="EJ456" s="13"/>
      <c r="EK456" s="13"/>
      <c r="EL456" s="13"/>
      <c r="EM456" s="13"/>
      <c r="EN456" s="13"/>
      <c r="EO456" s="130"/>
      <c r="EP456" s="19"/>
      <c r="EQ456" s="19"/>
    </row>
    <row r="457" spans="1:147" ht="37.5" customHeight="1">
      <c r="A457" s="19"/>
      <c r="B457" s="19"/>
      <c r="C457" s="19"/>
      <c r="D457" s="13"/>
      <c r="E457" s="13"/>
      <c r="F457" s="13"/>
      <c r="G457" s="13"/>
      <c r="H457" s="13"/>
      <c r="I457" s="130"/>
      <c r="J457" s="19"/>
      <c r="K457" s="19"/>
      <c r="L457" s="13"/>
      <c r="M457" s="13"/>
      <c r="N457" s="13"/>
      <c r="O457" s="13"/>
      <c r="P457" s="13"/>
      <c r="Q457" s="130"/>
      <c r="R457" s="19"/>
      <c r="S457" s="19"/>
      <c r="T457" s="13"/>
      <c r="U457" s="13"/>
      <c r="V457" s="13"/>
      <c r="W457" s="13"/>
      <c r="X457" s="13"/>
      <c r="Y457" s="130"/>
      <c r="Z457" s="19"/>
      <c r="AA457" s="19"/>
      <c r="AB457" s="13"/>
      <c r="AC457" s="13"/>
      <c r="AD457" s="13"/>
      <c r="AE457" s="13"/>
      <c r="AF457" s="13"/>
      <c r="AG457" s="130"/>
      <c r="AH457" s="19"/>
      <c r="AI457" s="19"/>
      <c r="AJ457" s="13"/>
      <c r="AK457" s="13"/>
      <c r="AL457" s="13"/>
      <c r="AM457" s="13"/>
      <c r="AN457" s="13"/>
      <c r="AO457" s="130"/>
      <c r="AP457" s="19"/>
      <c r="AQ457" s="19"/>
      <c r="AR457" s="13"/>
      <c r="AS457" s="13"/>
      <c r="AT457" s="13"/>
      <c r="AU457" s="13"/>
      <c r="AV457" s="13"/>
      <c r="AW457" s="130"/>
      <c r="AX457" s="19"/>
      <c r="AY457" s="19"/>
      <c r="AZ457" s="13"/>
      <c r="BA457" s="13"/>
      <c r="BB457" s="13"/>
      <c r="BC457" s="13"/>
      <c r="BD457" s="13"/>
      <c r="BE457" s="130"/>
      <c r="BF457" s="19"/>
      <c r="BG457" s="19"/>
      <c r="BH457" s="13"/>
      <c r="BI457" s="13"/>
      <c r="BJ457" s="13"/>
      <c r="BK457" s="13"/>
      <c r="BL457" s="13"/>
      <c r="BM457" s="130"/>
      <c r="BN457" s="19"/>
      <c r="BO457" s="19"/>
      <c r="BP457" s="13"/>
      <c r="BQ457" s="13"/>
      <c r="BR457" s="13"/>
      <c r="BS457" s="13"/>
      <c r="BT457" s="13"/>
      <c r="BU457" s="130"/>
      <c r="BV457" s="19"/>
      <c r="BW457" s="19"/>
      <c r="BX457" s="13"/>
      <c r="BY457" s="13"/>
      <c r="BZ457" s="13"/>
      <c r="CA457" s="13"/>
      <c r="CB457" s="13"/>
      <c r="CC457" s="130"/>
      <c r="CD457" s="19"/>
      <c r="CE457" s="19"/>
      <c r="CF457" s="13"/>
      <c r="CG457" s="13"/>
      <c r="CH457" s="13"/>
      <c r="CI457" s="13"/>
      <c r="CJ457" s="13"/>
      <c r="CK457" s="130"/>
      <c r="CL457" s="19"/>
      <c r="CM457" s="19"/>
      <c r="CN457" s="13"/>
      <c r="CO457" s="13"/>
      <c r="CP457" s="13"/>
      <c r="CQ457" s="13"/>
      <c r="CR457" s="13"/>
      <c r="CS457" s="130"/>
      <c r="CT457" s="19"/>
      <c r="CU457" s="19"/>
      <c r="CV457" s="13"/>
      <c r="CW457" s="13"/>
      <c r="CX457" s="13"/>
      <c r="CY457" s="13"/>
      <c r="CZ457" s="13"/>
      <c r="DA457" s="130"/>
      <c r="DB457" s="19"/>
      <c r="DC457" s="19"/>
      <c r="DD457" s="13"/>
      <c r="DE457" s="13"/>
      <c r="DF457" s="13"/>
      <c r="DG457" s="13"/>
      <c r="DH457" s="13"/>
      <c r="DI457" s="130"/>
      <c r="DJ457" s="19"/>
      <c r="DK457" s="19"/>
      <c r="DL457" s="13"/>
      <c r="DM457" s="13"/>
      <c r="DN457" s="13"/>
      <c r="DO457" s="13"/>
      <c r="DP457" s="13"/>
      <c r="DQ457" s="130"/>
      <c r="DR457" s="19"/>
      <c r="DS457" s="19"/>
      <c r="DT457" s="13"/>
      <c r="DU457" s="13"/>
      <c r="DV457" s="13"/>
      <c r="DW457" s="13"/>
      <c r="DX457" s="13"/>
      <c r="DY457" s="130"/>
      <c r="DZ457" s="19"/>
      <c r="EA457" s="19"/>
      <c r="EB457" s="194"/>
      <c r="EC457" s="194"/>
      <c r="ED457" s="194"/>
      <c r="EE457" s="194"/>
      <c r="EF457" s="194"/>
      <c r="EG457" s="391"/>
      <c r="EH457" s="19"/>
      <c r="EI457" s="19"/>
      <c r="EJ457" s="13"/>
      <c r="EK457" s="13"/>
      <c r="EL457" s="13"/>
      <c r="EM457" s="13"/>
      <c r="EN457" s="13"/>
      <c r="EO457" s="130"/>
      <c r="EP457" s="19"/>
      <c r="EQ457" s="19"/>
    </row>
    <row r="458" spans="1:147" ht="37.5" customHeight="1">
      <c r="A458" s="19"/>
      <c r="B458" s="19"/>
      <c r="C458" s="19"/>
      <c r="D458" s="13"/>
      <c r="E458" s="13"/>
      <c r="F458" s="13"/>
      <c r="G458" s="13"/>
      <c r="H458" s="13"/>
      <c r="I458" s="130"/>
      <c r="J458" s="19"/>
      <c r="K458" s="19"/>
      <c r="L458" s="13"/>
      <c r="M458" s="13"/>
      <c r="N458" s="13"/>
      <c r="O458" s="13"/>
      <c r="P458" s="13"/>
      <c r="Q458" s="130"/>
      <c r="R458" s="19"/>
      <c r="S458" s="19"/>
      <c r="T458" s="13"/>
      <c r="U458" s="13"/>
      <c r="V458" s="13"/>
      <c r="W458" s="13"/>
      <c r="X458" s="13"/>
      <c r="Y458" s="130"/>
      <c r="Z458" s="19"/>
      <c r="AA458" s="19"/>
      <c r="AB458" s="13"/>
      <c r="AC458" s="13"/>
      <c r="AD458" s="13"/>
      <c r="AE458" s="13"/>
      <c r="AF458" s="13"/>
      <c r="AG458" s="130"/>
      <c r="AH458" s="19"/>
      <c r="AI458" s="19"/>
      <c r="AJ458" s="13"/>
      <c r="AK458" s="13"/>
      <c r="AL458" s="13"/>
      <c r="AM458" s="13"/>
      <c r="AN458" s="13"/>
      <c r="AO458" s="130"/>
      <c r="AP458" s="19"/>
      <c r="AQ458" s="19"/>
      <c r="AR458" s="13"/>
      <c r="AS458" s="13"/>
      <c r="AT458" s="13"/>
      <c r="AU458" s="13"/>
      <c r="AV458" s="13"/>
      <c r="AW458" s="130"/>
      <c r="AX458" s="19"/>
      <c r="AY458" s="19"/>
      <c r="AZ458" s="13"/>
      <c r="BA458" s="13"/>
      <c r="BB458" s="13"/>
      <c r="BC458" s="13"/>
      <c r="BD458" s="13"/>
      <c r="BE458" s="130"/>
      <c r="BF458" s="19"/>
      <c r="BG458" s="19"/>
      <c r="BH458" s="13"/>
      <c r="BI458" s="13"/>
      <c r="BJ458" s="13"/>
      <c r="BK458" s="13"/>
      <c r="BL458" s="13"/>
      <c r="BM458" s="130"/>
      <c r="BN458" s="19"/>
      <c r="BO458" s="19"/>
      <c r="BP458" s="13"/>
      <c r="BQ458" s="13"/>
      <c r="BR458" s="13"/>
      <c r="BS458" s="13"/>
      <c r="BT458" s="13"/>
      <c r="BU458" s="130"/>
      <c r="BV458" s="19"/>
      <c r="BW458" s="19"/>
      <c r="BX458" s="13"/>
      <c r="BY458" s="13"/>
      <c r="BZ458" s="13"/>
      <c r="CA458" s="13"/>
      <c r="CB458" s="13"/>
      <c r="CC458" s="130"/>
      <c r="CD458" s="19"/>
      <c r="CE458" s="19"/>
      <c r="CF458" s="13"/>
      <c r="CG458" s="13"/>
      <c r="CH458" s="13"/>
      <c r="CI458" s="13"/>
      <c r="CJ458" s="13"/>
      <c r="CK458" s="130"/>
      <c r="CL458" s="19"/>
      <c r="CM458" s="19"/>
      <c r="CN458" s="13"/>
      <c r="CO458" s="13"/>
      <c r="CP458" s="13"/>
      <c r="CQ458" s="13"/>
      <c r="CR458" s="13"/>
      <c r="CS458" s="130"/>
      <c r="CT458" s="19"/>
      <c r="CU458" s="19"/>
      <c r="CV458" s="13"/>
      <c r="CW458" s="13"/>
      <c r="CX458" s="13"/>
      <c r="CY458" s="13"/>
      <c r="CZ458" s="13"/>
      <c r="DA458" s="130"/>
      <c r="DB458" s="19"/>
      <c r="DC458" s="19"/>
      <c r="DD458" s="13"/>
      <c r="DE458" s="13"/>
      <c r="DF458" s="13"/>
      <c r="DG458" s="13"/>
      <c r="DH458" s="13"/>
      <c r="DI458" s="130"/>
      <c r="DJ458" s="19"/>
      <c r="DK458" s="19"/>
      <c r="DL458" s="13"/>
      <c r="DM458" s="13"/>
      <c r="DN458" s="13"/>
      <c r="DO458" s="13"/>
      <c r="DP458" s="13"/>
      <c r="DQ458" s="130"/>
      <c r="DR458" s="19"/>
      <c r="DS458" s="19"/>
      <c r="DT458" s="13"/>
      <c r="DU458" s="13"/>
      <c r="DV458" s="13"/>
      <c r="DW458" s="13"/>
      <c r="DX458" s="13"/>
      <c r="DY458" s="130"/>
      <c r="DZ458" s="19"/>
      <c r="EA458" s="19"/>
      <c r="EB458" s="194"/>
      <c r="EC458" s="194"/>
      <c r="ED458" s="194"/>
      <c r="EE458" s="194"/>
      <c r="EF458" s="194"/>
      <c r="EG458" s="391"/>
      <c r="EH458" s="19"/>
      <c r="EI458" s="19"/>
      <c r="EJ458" s="13"/>
      <c r="EK458" s="13"/>
      <c r="EL458" s="13"/>
      <c r="EM458" s="13"/>
      <c r="EN458" s="13"/>
      <c r="EO458" s="130"/>
      <c r="EP458" s="19"/>
      <c r="EQ458" s="19"/>
    </row>
    <row r="459" spans="1:147" ht="37.5" customHeight="1">
      <c r="A459" s="19"/>
      <c r="B459" s="19"/>
      <c r="C459" s="19"/>
      <c r="D459" s="13"/>
      <c r="E459" s="13"/>
      <c r="F459" s="13"/>
      <c r="G459" s="13"/>
      <c r="H459" s="13"/>
      <c r="I459" s="130"/>
      <c r="J459" s="19"/>
      <c r="K459" s="19"/>
      <c r="L459" s="13"/>
      <c r="M459" s="13"/>
      <c r="N459" s="13"/>
      <c r="O459" s="13"/>
      <c r="P459" s="13"/>
      <c r="Q459" s="130"/>
      <c r="R459" s="19"/>
      <c r="S459" s="19"/>
      <c r="T459" s="13"/>
      <c r="U459" s="13"/>
      <c r="V459" s="13"/>
      <c r="W459" s="13"/>
      <c r="X459" s="13"/>
      <c r="Y459" s="130"/>
      <c r="Z459" s="19"/>
      <c r="AA459" s="19"/>
      <c r="AB459" s="13"/>
      <c r="AC459" s="13"/>
      <c r="AD459" s="13"/>
      <c r="AE459" s="13"/>
      <c r="AF459" s="13"/>
      <c r="AG459" s="130"/>
      <c r="AH459" s="19"/>
      <c r="AI459" s="19"/>
      <c r="AJ459" s="13"/>
      <c r="AK459" s="13"/>
      <c r="AL459" s="13"/>
      <c r="AM459" s="13"/>
      <c r="AN459" s="13"/>
      <c r="AO459" s="130"/>
      <c r="AP459" s="19"/>
      <c r="AQ459" s="19"/>
      <c r="AR459" s="13"/>
      <c r="AS459" s="13"/>
      <c r="AT459" s="13"/>
      <c r="AU459" s="13"/>
      <c r="AV459" s="13"/>
      <c r="AW459" s="130"/>
      <c r="AX459" s="19"/>
      <c r="AY459" s="19"/>
      <c r="AZ459" s="13"/>
      <c r="BA459" s="13"/>
      <c r="BB459" s="13"/>
      <c r="BC459" s="13"/>
      <c r="BD459" s="13"/>
      <c r="BE459" s="130"/>
      <c r="BF459" s="19"/>
      <c r="BG459" s="19"/>
      <c r="BH459" s="13"/>
      <c r="BI459" s="13"/>
      <c r="BJ459" s="13"/>
      <c r="BK459" s="13"/>
      <c r="BL459" s="13"/>
      <c r="BM459" s="130"/>
      <c r="BN459" s="19"/>
      <c r="BO459" s="19"/>
      <c r="BP459" s="13"/>
      <c r="BQ459" s="13"/>
      <c r="BR459" s="13"/>
      <c r="BS459" s="13"/>
      <c r="BT459" s="13"/>
      <c r="BU459" s="130"/>
      <c r="BV459" s="19"/>
      <c r="BW459" s="19"/>
      <c r="BX459" s="13"/>
      <c r="BY459" s="13"/>
      <c r="BZ459" s="13"/>
      <c r="CA459" s="13"/>
      <c r="CB459" s="13"/>
      <c r="CC459" s="130"/>
      <c r="CD459" s="19"/>
      <c r="CE459" s="19"/>
      <c r="CF459" s="13"/>
      <c r="CG459" s="13"/>
      <c r="CH459" s="13"/>
      <c r="CI459" s="13"/>
      <c r="CJ459" s="13"/>
      <c r="CK459" s="130"/>
      <c r="CL459" s="19"/>
      <c r="CM459" s="19"/>
      <c r="CN459" s="13"/>
      <c r="CO459" s="13"/>
      <c r="CP459" s="13"/>
      <c r="CQ459" s="13"/>
      <c r="CR459" s="13"/>
      <c r="CS459" s="130"/>
      <c r="CT459" s="19"/>
      <c r="CU459" s="19"/>
      <c r="CV459" s="13"/>
      <c r="CW459" s="13"/>
      <c r="CX459" s="13"/>
      <c r="CY459" s="13"/>
      <c r="CZ459" s="13"/>
      <c r="DA459" s="130"/>
      <c r="DB459" s="19"/>
      <c r="DC459" s="19"/>
      <c r="DD459" s="13"/>
      <c r="DE459" s="13"/>
      <c r="DF459" s="13"/>
      <c r="DG459" s="13"/>
      <c r="DH459" s="13"/>
      <c r="DI459" s="130"/>
      <c r="DJ459" s="19"/>
      <c r="DK459" s="19"/>
      <c r="DL459" s="13"/>
      <c r="DM459" s="13"/>
      <c r="DN459" s="13"/>
      <c r="DO459" s="13"/>
      <c r="DP459" s="13"/>
      <c r="DQ459" s="130"/>
      <c r="DR459" s="19"/>
      <c r="DS459" s="19"/>
      <c r="DT459" s="13"/>
      <c r="DU459" s="13"/>
      <c r="DV459" s="13"/>
      <c r="DW459" s="13"/>
      <c r="DX459" s="13"/>
      <c r="DY459" s="130"/>
      <c r="DZ459" s="19"/>
      <c r="EA459" s="19"/>
      <c r="EB459" s="194"/>
      <c r="EC459" s="194"/>
      <c r="ED459" s="194"/>
      <c r="EE459" s="194"/>
      <c r="EF459" s="194"/>
      <c r="EG459" s="391"/>
      <c r="EH459" s="19"/>
      <c r="EI459" s="19"/>
      <c r="EJ459" s="13"/>
      <c r="EK459" s="13"/>
      <c r="EL459" s="13"/>
      <c r="EM459" s="13"/>
      <c r="EN459" s="13"/>
      <c r="EO459" s="130"/>
      <c r="EP459" s="19"/>
      <c r="EQ459" s="19"/>
    </row>
    <row r="460" spans="1:147" ht="37.5" customHeight="1">
      <c r="A460" s="19"/>
      <c r="B460" s="19"/>
      <c r="C460" s="19"/>
      <c r="D460" s="13"/>
      <c r="E460" s="13"/>
      <c r="F460" s="13"/>
      <c r="G460" s="13"/>
      <c r="H460" s="13"/>
      <c r="I460" s="130"/>
      <c r="J460" s="19"/>
      <c r="K460" s="19"/>
      <c r="L460" s="13"/>
      <c r="M460" s="13"/>
      <c r="N460" s="13"/>
      <c r="O460" s="13"/>
      <c r="P460" s="13"/>
      <c r="Q460" s="130"/>
      <c r="R460" s="19"/>
      <c r="S460" s="19"/>
      <c r="T460" s="13"/>
      <c r="U460" s="13"/>
      <c r="V460" s="13"/>
      <c r="W460" s="13"/>
      <c r="X460" s="13"/>
      <c r="Y460" s="130"/>
      <c r="Z460" s="19"/>
      <c r="AA460" s="19"/>
      <c r="AB460" s="13"/>
      <c r="AC460" s="13"/>
      <c r="AD460" s="13"/>
      <c r="AE460" s="13"/>
      <c r="AF460" s="13"/>
      <c r="AG460" s="130"/>
      <c r="AH460" s="19"/>
      <c r="AI460" s="19"/>
      <c r="AJ460" s="13"/>
      <c r="AK460" s="13"/>
      <c r="AL460" s="13"/>
      <c r="AM460" s="13"/>
      <c r="AN460" s="13"/>
      <c r="AO460" s="130"/>
      <c r="AP460" s="19"/>
      <c r="AQ460" s="19"/>
      <c r="AR460" s="13"/>
      <c r="AS460" s="13"/>
      <c r="AT460" s="13"/>
      <c r="AU460" s="13"/>
      <c r="AV460" s="13"/>
      <c r="AW460" s="130"/>
      <c r="AX460" s="19"/>
      <c r="AY460" s="19"/>
      <c r="AZ460" s="13"/>
      <c r="BA460" s="13"/>
      <c r="BB460" s="13"/>
      <c r="BC460" s="13"/>
      <c r="BD460" s="13"/>
      <c r="BE460" s="130"/>
      <c r="BF460" s="19"/>
      <c r="BG460" s="19"/>
      <c r="BH460" s="13"/>
      <c r="BI460" s="13"/>
      <c r="BJ460" s="13"/>
      <c r="BK460" s="13"/>
      <c r="BL460" s="13"/>
      <c r="BM460" s="130"/>
      <c r="BN460" s="19"/>
      <c r="BO460" s="19"/>
      <c r="BP460" s="13"/>
      <c r="BQ460" s="13"/>
      <c r="BR460" s="13"/>
      <c r="BS460" s="13"/>
      <c r="BT460" s="13"/>
      <c r="BU460" s="130"/>
      <c r="BV460" s="19"/>
      <c r="BW460" s="19"/>
      <c r="BX460" s="13"/>
      <c r="BY460" s="13"/>
      <c r="BZ460" s="13"/>
      <c r="CA460" s="13"/>
      <c r="CB460" s="13"/>
      <c r="CC460" s="130"/>
      <c r="CD460" s="19"/>
      <c r="CE460" s="19"/>
      <c r="CF460" s="13"/>
      <c r="CG460" s="13"/>
      <c r="CH460" s="13"/>
      <c r="CI460" s="13"/>
      <c r="CJ460" s="13"/>
      <c r="CK460" s="130"/>
      <c r="CL460" s="19"/>
      <c r="CM460" s="19"/>
      <c r="CN460" s="13"/>
      <c r="CO460" s="13"/>
      <c r="CP460" s="13"/>
      <c r="CQ460" s="13"/>
      <c r="CR460" s="13"/>
      <c r="CS460" s="130"/>
      <c r="CT460" s="19"/>
      <c r="CU460" s="19"/>
      <c r="CV460" s="13"/>
      <c r="CW460" s="13"/>
      <c r="CX460" s="13"/>
      <c r="CY460" s="13"/>
      <c r="CZ460" s="13"/>
      <c r="DA460" s="130"/>
      <c r="DB460" s="19"/>
      <c r="DC460" s="19"/>
      <c r="DD460" s="13"/>
      <c r="DE460" s="13"/>
      <c r="DF460" s="13"/>
      <c r="DG460" s="13"/>
      <c r="DH460" s="13"/>
      <c r="DI460" s="130"/>
      <c r="DJ460" s="19"/>
      <c r="DK460" s="19"/>
      <c r="DL460" s="13"/>
      <c r="DM460" s="13"/>
      <c r="DN460" s="13"/>
      <c r="DO460" s="13"/>
      <c r="DP460" s="13"/>
      <c r="DQ460" s="130"/>
      <c r="DR460" s="19"/>
      <c r="DS460" s="19"/>
      <c r="DT460" s="13"/>
      <c r="DU460" s="13"/>
      <c r="DV460" s="13"/>
      <c r="DW460" s="13"/>
      <c r="DX460" s="13"/>
      <c r="DY460" s="130"/>
      <c r="DZ460" s="19"/>
      <c r="EA460" s="19"/>
      <c r="EB460" s="194"/>
      <c r="EC460" s="194"/>
      <c r="ED460" s="194"/>
      <c r="EE460" s="194"/>
      <c r="EF460" s="194"/>
      <c r="EG460" s="391"/>
      <c r="EH460" s="19"/>
      <c r="EI460" s="19"/>
      <c r="EJ460" s="13"/>
      <c r="EK460" s="13"/>
      <c r="EL460" s="13"/>
      <c r="EM460" s="13"/>
      <c r="EN460" s="13"/>
      <c r="EO460" s="130"/>
      <c r="EP460" s="19"/>
      <c r="EQ460" s="19"/>
    </row>
    <row r="461" spans="1:147" ht="37.5" customHeight="1">
      <c r="A461" s="19"/>
      <c r="B461" s="19"/>
      <c r="C461" s="19"/>
      <c r="D461" s="13"/>
      <c r="E461" s="13"/>
      <c r="F461" s="13"/>
      <c r="G461" s="13"/>
      <c r="H461" s="13"/>
      <c r="I461" s="130"/>
      <c r="J461" s="19"/>
      <c r="K461" s="19"/>
      <c r="L461" s="13"/>
      <c r="M461" s="13"/>
      <c r="N461" s="13"/>
      <c r="O461" s="13"/>
      <c r="P461" s="13"/>
      <c r="Q461" s="130"/>
      <c r="R461" s="19"/>
      <c r="S461" s="19"/>
      <c r="T461" s="13"/>
      <c r="U461" s="13"/>
      <c r="V461" s="13"/>
      <c r="W461" s="13"/>
      <c r="X461" s="13"/>
      <c r="Y461" s="130"/>
      <c r="Z461" s="19"/>
      <c r="AA461" s="19"/>
      <c r="AB461" s="13"/>
      <c r="AC461" s="13"/>
      <c r="AD461" s="13"/>
      <c r="AE461" s="13"/>
      <c r="AF461" s="13"/>
      <c r="AG461" s="130"/>
      <c r="AH461" s="19"/>
      <c r="AI461" s="19"/>
      <c r="AJ461" s="13"/>
      <c r="AK461" s="13"/>
      <c r="AL461" s="13"/>
      <c r="AM461" s="13"/>
      <c r="AN461" s="13"/>
      <c r="AO461" s="130"/>
      <c r="AP461" s="19"/>
      <c r="AQ461" s="19"/>
      <c r="AR461" s="13"/>
      <c r="AS461" s="13"/>
      <c r="AT461" s="13"/>
      <c r="AU461" s="13"/>
      <c r="AV461" s="13"/>
      <c r="AW461" s="130"/>
      <c r="AX461" s="19"/>
      <c r="AY461" s="19"/>
      <c r="AZ461" s="13"/>
      <c r="BA461" s="13"/>
      <c r="BB461" s="13"/>
      <c r="BC461" s="13"/>
      <c r="BD461" s="13"/>
      <c r="BE461" s="130"/>
      <c r="BF461" s="19"/>
      <c r="BG461" s="19"/>
      <c r="BH461" s="13"/>
      <c r="BI461" s="13"/>
      <c r="BJ461" s="13"/>
      <c r="BK461" s="13"/>
      <c r="BL461" s="13"/>
      <c r="BM461" s="130"/>
      <c r="BN461" s="19"/>
      <c r="BO461" s="19"/>
      <c r="BP461" s="13"/>
      <c r="BQ461" s="13"/>
      <c r="BR461" s="13"/>
      <c r="BS461" s="13"/>
      <c r="BT461" s="13"/>
      <c r="BU461" s="130"/>
      <c r="BV461" s="19"/>
      <c r="BW461" s="19"/>
      <c r="BX461" s="13"/>
      <c r="BY461" s="13"/>
      <c r="BZ461" s="13"/>
      <c r="CA461" s="13"/>
      <c r="CB461" s="13"/>
      <c r="CC461" s="130"/>
      <c r="CD461" s="19"/>
      <c r="CE461" s="19"/>
      <c r="CF461" s="13"/>
      <c r="CG461" s="13"/>
      <c r="CH461" s="13"/>
      <c r="CI461" s="13"/>
      <c r="CJ461" s="13"/>
      <c r="CK461" s="130"/>
      <c r="CL461" s="19"/>
      <c r="CM461" s="19"/>
      <c r="CN461" s="13"/>
      <c r="CO461" s="13"/>
      <c r="CP461" s="13"/>
      <c r="CQ461" s="13"/>
      <c r="CR461" s="13"/>
      <c r="CS461" s="130"/>
      <c r="CT461" s="19"/>
      <c r="CU461" s="19"/>
      <c r="CV461" s="13"/>
      <c r="CW461" s="13"/>
      <c r="CX461" s="13"/>
      <c r="CY461" s="13"/>
      <c r="CZ461" s="13"/>
      <c r="DA461" s="130"/>
      <c r="DB461" s="19"/>
      <c r="DC461" s="19"/>
      <c r="DD461" s="13"/>
      <c r="DE461" s="13"/>
      <c r="DF461" s="13"/>
      <c r="DG461" s="13"/>
      <c r="DH461" s="13"/>
      <c r="DI461" s="130"/>
      <c r="DJ461" s="19"/>
      <c r="DK461" s="19"/>
      <c r="DL461" s="13"/>
      <c r="DM461" s="13"/>
      <c r="DN461" s="13"/>
      <c r="DO461" s="13"/>
      <c r="DP461" s="13"/>
      <c r="DQ461" s="130"/>
      <c r="DR461" s="19"/>
      <c r="DS461" s="19"/>
      <c r="DT461" s="13"/>
      <c r="DU461" s="13"/>
      <c r="DV461" s="13"/>
      <c r="DW461" s="13"/>
      <c r="DX461" s="13"/>
      <c r="DY461" s="130"/>
      <c r="DZ461" s="19"/>
      <c r="EA461" s="19"/>
      <c r="EB461" s="194"/>
      <c r="EC461" s="194"/>
      <c r="ED461" s="194"/>
      <c r="EE461" s="194"/>
      <c r="EF461" s="194"/>
      <c r="EG461" s="391"/>
      <c r="EH461" s="19"/>
      <c r="EI461" s="19"/>
      <c r="EJ461" s="13"/>
      <c r="EK461" s="13"/>
      <c r="EL461" s="13"/>
      <c r="EM461" s="13"/>
      <c r="EN461" s="13"/>
      <c r="EO461" s="130"/>
      <c r="EP461" s="19"/>
      <c r="EQ461" s="19"/>
    </row>
  </sheetData>
  <autoFilter ref="A1:EQ461" xr:uid="{00000000-0001-0000-0A00-000000000000}"/>
  <customSheetViews>
    <customSheetView guid="{90525EB3-61EC-4E83-AE0D-6CAC7ED7A305}" filter="1" showAutoFilter="1">
      <pageMargins left="0.7" right="0.7" top="0.75" bottom="0.75" header="0.3" footer="0.3"/>
      <autoFilter ref="B1:I63" xr:uid="{BE3439DB-9C1E-460F-B91D-7D90665C2553}"/>
      <extLst>
        <ext uri="GoogleSheetsCustomDataVersion1">
          <go:sheetsCustomData xmlns:go="http://customooxmlschemas.google.com/" filterViewId="1847561743"/>
        </ext>
      </extLst>
    </customSheetView>
  </customSheetViews>
  <mergeCells count="18">
    <mergeCell ref="DT3:EA3"/>
    <mergeCell ref="EB3:EI3"/>
    <mergeCell ref="EJ3:EQ3"/>
    <mergeCell ref="D3:K3"/>
    <mergeCell ref="L3:S3"/>
    <mergeCell ref="T3:AA3"/>
    <mergeCell ref="AB3:AI3"/>
    <mergeCell ref="AJ3:AQ3"/>
    <mergeCell ref="BP3:BW3"/>
    <mergeCell ref="AR3:AY3"/>
    <mergeCell ref="AZ3:BG3"/>
    <mergeCell ref="BH3:BO3"/>
    <mergeCell ref="BX3:CE3"/>
    <mergeCell ref="CF3:CM3"/>
    <mergeCell ref="CN3:CU3"/>
    <mergeCell ref="CV3:DC3"/>
    <mergeCell ref="DD3:DK3"/>
    <mergeCell ref="DL3:DS3"/>
  </mergeCells>
  <dataValidations count="1">
    <dataValidation type="list" allowBlank="1" showErrorMessage="1" sqref="J8 R8 Z8 AH8 AP8 AX8 BF8 BN8 BV8 CD8 CL8 CT8 DB8 DJ8 DR8 DZ8 EH8 EP8 J15 R15 Z15 AH15 AP15 AX15 BF15 BN15 BV15 CD15 CL15 CT15 DB15 DJ15 DR15 DZ15 EH15 EP15 J24 R24 Z24 AH24 AP24 AX24 BF24 BN24 BV24 CD24 CL24 CT24 DB24 DJ24 DR24 DZ24 EH24 EP24 J31 R31 Z31 AH31 AP31 AX31 BF31 BN31 BV31 CD31 CL31 CT31 DB31 DJ31 DR31 DZ31 EH31 EP31 J39 R39 Z39 AH39 AP39 AX39 BF39 BN39 BV39 CD39 CL39 CT39 DB39 DJ39 DR39 DZ39 EH39 EP39 J44 R44 Z44 AH44 AP44 AX44 BF44 BN44 BV44 CD44 CL44 CT44 DB44 DJ44 DR44 DZ44 EH44 EP44 J48 R48 Z48 AH48 AP48 AX48 BF48 BN48 BV48 CD48 CL48 CT48 DB48 DJ48 DR48 DZ48 EH48 EP48 J54 R54 Z54 AH54 AP54 AX54 BF54 BN54 BV54 CD54 CL54 CT54 DB54 DJ54 DR54 DZ54 EH54 EP54 J59 R59 Z59 AH59 AP59 AX59 BF59 BN59 BV59 CD59 CL59 CT59 DB59 DJ59 DR59 DZ59 EH59 EP59" xr:uid="{5A6BFF15-BEE4-456D-9748-24473220452A}">
      <formula1>"CUMPLE,NO CUMPLE,NO OFERTADO"</formula1>
    </dataValidation>
  </dataValidations>
  <pageMargins left="0.25" right="0.25" top="0.75" bottom="0.75" header="0" footer="0"/>
  <pageSetup fitToHeight="0" orientation="landscape"/>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EQ494"/>
  <sheetViews>
    <sheetView showGridLines="0" zoomScale="60" zoomScaleNormal="60" workbookViewId="0">
      <pane xSplit="3" ySplit="6" topLeftCell="DD7" activePane="bottomRight" state="frozen"/>
      <selection activeCell="C4" sqref="C4"/>
      <selection pane="topRight" activeCell="C4" sqref="C4"/>
      <selection pane="bottomLeft" activeCell="C4" sqref="C4"/>
      <selection pane="bottomRight" activeCell="C17" sqref="C17"/>
    </sheetView>
  </sheetViews>
  <sheetFormatPr baseColWidth="10" defaultColWidth="14.42578125" defaultRowHeight="15" customHeight="1"/>
  <cols>
    <col min="1" max="2" width="10.7109375" style="268" customWidth="1"/>
    <col min="3" max="3" width="70.5703125" style="268" customWidth="1"/>
    <col min="4" max="4" width="27.7109375" style="268" customWidth="1"/>
    <col min="5" max="5" width="9.85546875" style="268" customWidth="1"/>
    <col min="6" max="6" width="13.140625" style="268" customWidth="1"/>
    <col min="7" max="9" width="27.7109375" style="268" customWidth="1"/>
    <col min="10" max="10" width="25.85546875" style="268" customWidth="1"/>
    <col min="11" max="11" width="21.140625" style="268" customWidth="1"/>
    <col min="12" max="12" width="27.7109375" style="268" customWidth="1"/>
    <col min="13" max="13" width="9.85546875" style="268" customWidth="1"/>
    <col min="14" max="14" width="13.140625" style="268" customWidth="1"/>
    <col min="15" max="17" width="27.7109375" style="268" customWidth="1"/>
    <col min="18" max="18" width="25.85546875" style="268" customWidth="1"/>
    <col min="19" max="19" width="21.140625" style="268" customWidth="1"/>
    <col min="20" max="20" width="27.7109375" style="268" customWidth="1"/>
    <col min="21" max="21" width="9.85546875" style="268" customWidth="1"/>
    <col min="22" max="22" width="13.140625" style="268" customWidth="1"/>
    <col min="23" max="25" width="27.7109375" style="268" customWidth="1"/>
    <col min="26" max="26" width="25.85546875" style="268" customWidth="1"/>
    <col min="27" max="27" width="21.140625" style="268" customWidth="1"/>
    <col min="28" max="28" width="27.7109375" style="268" customWidth="1"/>
    <col min="29" max="29" width="9.85546875" style="268" customWidth="1"/>
    <col min="30" max="30" width="13.140625" style="268" customWidth="1"/>
    <col min="31" max="33" width="27.7109375" style="268" customWidth="1"/>
    <col min="34" max="34" width="25.85546875" style="268" customWidth="1"/>
    <col min="35" max="35" width="21.140625" style="268" customWidth="1"/>
    <col min="36" max="36" width="27.7109375" style="268" customWidth="1"/>
    <col min="37" max="37" width="9.85546875" style="268" customWidth="1"/>
    <col min="38" max="38" width="13.140625" style="268" customWidth="1"/>
    <col min="39" max="41" width="27.7109375" style="268" customWidth="1"/>
    <col min="42" max="42" width="25.85546875" style="268" customWidth="1"/>
    <col min="43" max="43" width="21.140625" style="268" customWidth="1"/>
    <col min="44" max="44" width="27.7109375" style="268" customWidth="1"/>
    <col min="45" max="45" width="9.85546875" style="268" customWidth="1"/>
    <col min="46" max="46" width="13.140625" style="268" customWidth="1"/>
    <col min="47" max="49" width="27.7109375" style="268" customWidth="1"/>
    <col min="50" max="50" width="25.85546875" style="268" customWidth="1"/>
    <col min="51" max="51" width="21.140625" style="268" customWidth="1"/>
    <col min="52" max="52" width="27.7109375" style="268" customWidth="1"/>
    <col min="53" max="53" width="9.85546875" style="268" customWidth="1"/>
    <col min="54" max="54" width="13.140625" style="268" customWidth="1"/>
    <col min="55" max="57" width="27.7109375" style="268" customWidth="1"/>
    <col min="58" max="58" width="25.85546875" style="268" customWidth="1"/>
    <col min="59" max="59" width="21.140625" style="268" customWidth="1"/>
    <col min="60" max="60" width="27.7109375" style="268" customWidth="1"/>
    <col min="61" max="61" width="9.85546875" style="268" customWidth="1"/>
    <col min="62" max="62" width="13.140625" style="268" customWidth="1"/>
    <col min="63" max="65" width="27.7109375" style="268" customWidth="1"/>
    <col min="66" max="66" width="25.85546875" style="268" customWidth="1"/>
    <col min="67" max="67" width="21.140625" style="268" customWidth="1"/>
    <col min="68" max="68" width="27.7109375" style="268" customWidth="1"/>
    <col min="69" max="69" width="9.85546875" style="268" customWidth="1"/>
    <col min="70" max="70" width="13.140625" style="268" customWidth="1"/>
    <col min="71" max="73" width="27.7109375" style="268" customWidth="1"/>
    <col min="74" max="74" width="25.85546875" style="268" customWidth="1"/>
    <col min="75" max="75" width="21.140625" style="268" customWidth="1"/>
    <col min="76" max="76" width="27.7109375" style="268" customWidth="1"/>
    <col min="77" max="77" width="9.85546875" style="268" customWidth="1"/>
    <col min="78" max="78" width="13.140625" style="268" customWidth="1"/>
    <col min="79" max="81" width="27.7109375" style="268" customWidth="1"/>
    <col min="82" max="82" width="25.85546875" style="268" customWidth="1"/>
    <col min="83" max="83" width="21.140625" style="268" customWidth="1"/>
    <col min="84" max="84" width="27.7109375" style="268" customWidth="1"/>
    <col min="85" max="85" width="9.85546875" style="268" customWidth="1"/>
    <col min="86" max="86" width="13.140625" style="268" customWidth="1"/>
    <col min="87" max="89" width="27.7109375" style="268" customWidth="1"/>
    <col min="90" max="90" width="25.85546875" style="268" customWidth="1"/>
    <col min="91" max="91" width="21.140625" style="268" customWidth="1"/>
    <col min="92" max="92" width="27.7109375" style="268" customWidth="1"/>
    <col min="93" max="93" width="9.85546875" style="268" customWidth="1"/>
    <col min="94" max="94" width="13.140625" style="268" customWidth="1"/>
    <col min="95" max="97" width="27.7109375" style="268" customWidth="1"/>
    <col min="98" max="98" width="25.85546875" style="268" customWidth="1"/>
    <col min="99" max="99" width="21.140625" style="268" customWidth="1"/>
    <col min="100" max="100" width="27.7109375" style="268" customWidth="1"/>
    <col min="101" max="101" width="9.85546875" style="268" customWidth="1"/>
    <col min="102" max="102" width="13.140625" style="268" customWidth="1"/>
    <col min="103" max="105" width="27.7109375" style="268" customWidth="1"/>
    <col min="106" max="106" width="25.85546875" style="268" customWidth="1"/>
    <col min="107" max="107" width="21.140625" style="268" customWidth="1"/>
    <col min="108" max="108" width="27.7109375" style="268" customWidth="1"/>
    <col min="109" max="109" width="9.85546875" style="268" customWidth="1"/>
    <col min="110" max="110" width="13.140625" style="268" customWidth="1"/>
    <col min="111" max="113" width="27.7109375" style="268" customWidth="1"/>
    <col min="114" max="114" width="25.85546875" style="268" customWidth="1"/>
    <col min="115" max="115" width="21.140625" style="268" customWidth="1"/>
    <col min="116" max="116" width="27.7109375" style="268" customWidth="1"/>
    <col min="117" max="117" width="9.85546875" style="268" customWidth="1"/>
    <col min="118" max="118" width="13.140625" style="268" customWidth="1"/>
    <col min="119" max="121" width="27.7109375" style="268" customWidth="1"/>
    <col min="122" max="122" width="25.85546875" style="268" customWidth="1"/>
    <col min="123" max="123" width="21.140625" style="268" customWidth="1"/>
    <col min="124" max="124" width="27.7109375" style="268" customWidth="1"/>
    <col min="125" max="125" width="9.85546875" style="268" customWidth="1"/>
    <col min="126" max="126" width="13.140625" style="268" customWidth="1"/>
    <col min="127" max="129" width="27.7109375" style="268" customWidth="1"/>
    <col min="130" max="130" width="25.85546875" style="268" customWidth="1"/>
    <col min="131" max="131" width="21.140625" style="268" customWidth="1"/>
    <col min="132" max="132" width="27.7109375" style="268" customWidth="1"/>
    <col min="133" max="133" width="9.85546875" style="268" customWidth="1"/>
    <col min="134" max="134" width="13.140625" style="268" customWidth="1"/>
    <col min="135" max="137" width="27.7109375" style="268" customWidth="1"/>
    <col min="138" max="138" width="25.85546875" style="268" customWidth="1"/>
    <col min="139" max="139" width="21.140625" style="268" customWidth="1"/>
    <col min="140" max="140" width="27.7109375" style="268" customWidth="1"/>
    <col min="141" max="141" width="9.85546875" style="268" customWidth="1"/>
    <col min="142" max="142" width="13.140625" style="268" customWidth="1"/>
    <col min="143" max="145" width="27.7109375" style="268" customWidth="1"/>
    <col min="146" max="146" width="25.85546875" style="268" customWidth="1"/>
    <col min="147" max="147" width="21.140625" style="268" customWidth="1"/>
    <col min="148" max="16384" width="14.42578125" style="268"/>
  </cols>
  <sheetData>
    <row r="1" spans="1:147" ht="15.75">
      <c r="A1" s="143"/>
      <c r="B1" s="143"/>
      <c r="C1" s="88"/>
      <c r="D1" s="85"/>
      <c r="E1" s="85"/>
      <c r="F1" s="85"/>
      <c r="G1" s="231"/>
      <c r="H1" s="232"/>
      <c r="I1" s="112"/>
      <c r="J1" s="19"/>
      <c r="K1" s="19"/>
      <c r="L1" s="85"/>
      <c r="M1" s="85"/>
      <c r="N1" s="85"/>
      <c r="O1" s="231"/>
      <c r="P1" s="232"/>
      <c r="Q1" s="112"/>
      <c r="R1" s="19"/>
      <c r="S1" s="19"/>
      <c r="T1" s="85"/>
      <c r="U1" s="85"/>
      <c r="V1" s="85"/>
      <c r="W1" s="231"/>
      <c r="X1" s="232"/>
      <c r="Y1" s="112"/>
      <c r="Z1" s="19"/>
      <c r="AA1" s="19"/>
      <c r="AB1" s="85"/>
      <c r="AC1" s="85"/>
      <c r="AD1" s="85"/>
      <c r="AE1" s="231"/>
      <c r="AF1" s="232"/>
      <c r="AG1" s="112"/>
      <c r="AH1" s="19"/>
      <c r="AI1" s="19"/>
      <c r="AJ1" s="85"/>
      <c r="AK1" s="85"/>
      <c r="AL1" s="85"/>
      <c r="AM1" s="231"/>
      <c r="AN1" s="232"/>
      <c r="AO1" s="112"/>
      <c r="AP1" s="19"/>
      <c r="AQ1" s="19"/>
      <c r="AR1" s="85"/>
      <c r="AS1" s="85"/>
      <c r="AT1" s="85"/>
      <c r="AU1" s="231"/>
      <c r="AV1" s="232"/>
      <c r="AW1" s="112"/>
      <c r="AX1" s="19"/>
      <c r="AY1" s="19"/>
      <c r="AZ1" s="85"/>
      <c r="BA1" s="85"/>
      <c r="BB1" s="85"/>
      <c r="BC1" s="231"/>
      <c r="BD1" s="232"/>
      <c r="BE1" s="112"/>
      <c r="BF1" s="19"/>
      <c r="BG1" s="19"/>
      <c r="BH1" s="85"/>
      <c r="BI1" s="85"/>
      <c r="BJ1" s="85"/>
      <c r="BK1" s="231"/>
      <c r="BL1" s="232"/>
      <c r="BM1" s="112"/>
      <c r="BN1" s="19"/>
      <c r="BO1" s="19"/>
      <c r="BP1" s="85"/>
      <c r="BQ1" s="85"/>
      <c r="BR1" s="85"/>
      <c r="BS1" s="231"/>
      <c r="BT1" s="232"/>
      <c r="BU1" s="112"/>
      <c r="BV1" s="19"/>
      <c r="BW1" s="19"/>
      <c r="BX1" s="85"/>
      <c r="BY1" s="85"/>
      <c r="BZ1" s="85"/>
      <c r="CA1" s="231"/>
      <c r="CB1" s="232"/>
      <c r="CC1" s="112"/>
      <c r="CD1" s="19"/>
      <c r="CE1" s="19"/>
      <c r="CF1" s="85"/>
      <c r="CG1" s="85"/>
      <c r="CH1" s="85"/>
      <c r="CI1" s="231"/>
      <c r="CJ1" s="232"/>
      <c r="CK1" s="112"/>
      <c r="CL1" s="19"/>
      <c r="CM1" s="19"/>
      <c r="CN1" s="85"/>
      <c r="CO1" s="85"/>
      <c r="CP1" s="85"/>
      <c r="CQ1" s="231"/>
      <c r="CR1" s="232"/>
      <c r="CS1" s="112"/>
      <c r="CT1" s="19"/>
      <c r="CU1" s="19"/>
      <c r="CV1" s="85"/>
      <c r="CW1" s="85"/>
      <c r="CX1" s="85"/>
      <c r="CY1" s="231"/>
      <c r="CZ1" s="232"/>
      <c r="DA1" s="112"/>
      <c r="DB1" s="19"/>
      <c r="DC1" s="19"/>
      <c r="DD1" s="85"/>
      <c r="DE1" s="85"/>
      <c r="DF1" s="85"/>
      <c r="DG1" s="231"/>
      <c r="DH1" s="232"/>
      <c r="DI1" s="112"/>
      <c r="DJ1" s="19"/>
      <c r="DK1" s="19"/>
      <c r="DL1" s="85"/>
      <c r="DM1" s="85"/>
      <c r="DN1" s="85"/>
      <c r="DO1" s="231"/>
      <c r="DP1" s="232"/>
      <c r="DQ1" s="112"/>
      <c r="DR1" s="19"/>
      <c r="DS1" s="19"/>
      <c r="DT1" s="85"/>
      <c r="DU1" s="85"/>
      <c r="DV1" s="85"/>
      <c r="DW1" s="231"/>
      <c r="DX1" s="232"/>
      <c r="DY1" s="112"/>
      <c r="DZ1" s="19"/>
      <c r="EA1" s="19"/>
      <c r="EB1" s="24"/>
      <c r="EC1" s="24"/>
      <c r="ED1" s="24"/>
      <c r="EE1" s="624"/>
      <c r="EF1" s="961"/>
      <c r="EG1" s="523"/>
      <c r="EH1" s="19"/>
      <c r="EI1" s="19"/>
      <c r="EJ1" s="85"/>
      <c r="EK1" s="85"/>
      <c r="EL1" s="85"/>
      <c r="EM1" s="231"/>
      <c r="EN1" s="232"/>
      <c r="EO1" s="112"/>
      <c r="EP1" s="19"/>
      <c r="EQ1" s="19"/>
    </row>
    <row r="2" spans="1:147" ht="15" customHeight="1">
      <c r="A2" s="19"/>
      <c r="B2" s="222"/>
      <c r="C2" s="222"/>
      <c r="D2" s="233"/>
      <c r="E2" s="233"/>
      <c r="F2" s="233"/>
      <c r="G2" s="234"/>
      <c r="H2" s="233"/>
      <c r="I2" s="245"/>
      <c r="J2" s="19"/>
      <c r="K2" s="19"/>
      <c r="L2" s="233"/>
      <c r="M2" s="233"/>
      <c r="N2" s="233"/>
      <c r="O2" s="234"/>
      <c r="P2" s="233"/>
      <c r="Q2" s="245"/>
      <c r="R2" s="19"/>
      <c r="S2" s="19"/>
      <c r="T2" s="233"/>
      <c r="U2" s="233"/>
      <c r="V2" s="233"/>
      <c r="W2" s="234"/>
      <c r="X2" s="233"/>
      <c r="Y2" s="245"/>
      <c r="Z2" s="19"/>
      <c r="AA2" s="19"/>
      <c r="AB2" s="233"/>
      <c r="AC2" s="233"/>
      <c r="AD2" s="233"/>
      <c r="AE2" s="234"/>
      <c r="AF2" s="233"/>
      <c r="AG2" s="245"/>
      <c r="AH2" s="19"/>
      <c r="AI2" s="19"/>
      <c r="AJ2" s="233"/>
      <c r="AK2" s="233"/>
      <c r="AL2" s="233"/>
      <c r="AM2" s="234"/>
      <c r="AN2" s="233"/>
      <c r="AO2" s="245"/>
      <c r="AP2" s="19"/>
      <c r="AQ2" s="19"/>
      <c r="AR2" s="233"/>
      <c r="AS2" s="233"/>
      <c r="AT2" s="233"/>
      <c r="AU2" s="234"/>
      <c r="AV2" s="233"/>
      <c r="AW2" s="245"/>
      <c r="AX2" s="19"/>
      <c r="AY2" s="19"/>
      <c r="AZ2" s="233"/>
      <c r="BA2" s="233"/>
      <c r="BB2" s="233"/>
      <c r="BC2" s="234"/>
      <c r="BD2" s="233"/>
      <c r="BE2" s="245"/>
      <c r="BF2" s="19"/>
      <c r="BG2" s="19"/>
      <c r="BH2" s="233"/>
      <c r="BI2" s="233"/>
      <c r="BJ2" s="233"/>
      <c r="BK2" s="234"/>
      <c r="BL2" s="233"/>
      <c r="BM2" s="245"/>
      <c r="BN2" s="19"/>
      <c r="BO2" s="19"/>
      <c r="BP2" s="233"/>
      <c r="BQ2" s="233"/>
      <c r="BR2" s="233"/>
      <c r="BS2" s="234"/>
      <c r="BT2" s="233"/>
      <c r="BU2" s="245"/>
      <c r="BV2" s="19"/>
      <c r="BW2" s="19"/>
      <c r="BX2" s="233"/>
      <c r="BY2" s="233"/>
      <c r="BZ2" s="233"/>
      <c r="CA2" s="234"/>
      <c r="CB2" s="233"/>
      <c r="CC2" s="245"/>
      <c r="CD2" s="19"/>
      <c r="CE2" s="19"/>
      <c r="CF2" s="233"/>
      <c r="CG2" s="233"/>
      <c r="CH2" s="233"/>
      <c r="CI2" s="234"/>
      <c r="CJ2" s="233"/>
      <c r="CK2" s="245"/>
      <c r="CL2" s="19"/>
      <c r="CM2" s="19"/>
      <c r="CN2" s="233"/>
      <c r="CO2" s="233"/>
      <c r="CP2" s="233"/>
      <c r="CQ2" s="234"/>
      <c r="CR2" s="233"/>
      <c r="CS2" s="245"/>
      <c r="CT2" s="19"/>
      <c r="CU2" s="19"/>
      <c r="CV2" s="233"/>
      <c r="CW2" s="233"/>
      <c r="CX2" s="233"/>
      <c r="CY2" s="234"/>
      <c r="CZ2" s="233"/>
      <c r="DA2" s="245"/>
      <c r="DB2" s="19"/>
      <c r="DC2" s="19"/>
      <c r="DD2" s="233"/>
      <c r="DE2" s="233"/>
      <c r="DF2" s="233"/>
      <c r="DG2" s="234"/>
      <c r="DH2" s="233"/>
      <c r="DI2" s="245"/>
      <c r="DJ2" s="19"/>
      <c r="DK2" s="19"/>
      <c r="DL2" s="233"/>
      <c r="DM2" s="233"/>
      <c r="DN2" s="233"/>
      <c r="DO2" s="234"/>
      <c r="DP2" s="233"/>
      <c r="DQ2" s="245"/>
      <c r="DR2" s="19"/>
      <c r="DS2" s="19"/>
      <c r="DT2" s="233"/>
      <c r="DU2" s="233"/>
      <c r="DV2" s="233"/>
      <c r="DW2" s="234"/>
      <c r="DX2" s="233"/>
      <c r="DY2" s="245"/>
      <c r="DZ2" s="19"/>
      <c r="EA2" s="19"/>
      <c r="EB2" s="962"/>
      <c r="EC2" s="962"/>
      <c r="ED2" s="962"/>
      <c r="EE2" s="963"/>
      <c r="EF2" s="962"/>
      <c r="EG2" s="964"/>
      <c r="EH2" s="19"/>
      <c r="EI2" s="19"/>
      <c r="EJ2" s="233"/>
      <c r="EK2" s="233"/>
      <c r="EL2" s="233"/>
      <c r="EM2" s="234"/>
      <c r="EN2" s="233"/>
      <c r="EO2" s="245"/>
      <c r="EP2" s="19"/>
      <c r="EQ2" s="19"/>
    </row>
    <row r="3" spans="1:147" ht="15" customHeight="1">
      <c r="A3" s="222"/>
      <c r="B3" s="222"/>
      <c r="C3" s="222" t="s">
        <v>264</v>
      </c>
      <c r="D3" s="233"/>
      <c r="E3" s="233"/>
      <c r="F3" s="233"/>
      <c r="G3" s="234"/>
      <c r="H3" s="233"/>
      <c r="I3" s="245"/>
      <c r="J3" s="19"/>
      <c r="K3" s="19"/>
      <c r="L3" s="233"/>
      <c r="M3" s="233"/>
      <c r="N3" s="233"/>
      <c r="O3" s="234"/>
      <c r="P3" s="233"/>
      <c r="Q3" s="245"/>
      <c r="R3" s="19"/>
      <c r="S3" s="19"/>
      <c r="T3" s="233"/>
      <c r="U3" s="233"/>
      <c r="V3" s="233"/>
      <c r="W3" s="234"/>
      <c r="X3" s="233"/>
      <c r="Y3" s="245"/>
      <c r="Z3" s="19"/>
      <c r="AA3" s="19"/>
      <c r="AB3" s="233"/>
      <c r="AC3" s="233"/>
      <c r="AD3" s="233"/>
      <c r="AE3" s="234"/>
      <c r="AF3" s="233"/>
      <c r="AG3" s="245"/>
      <c r="AH3" s="19"/>
      <c r="AI3" s="19"/>
      <c r="AJ3" s="233"/>
      <c r="AK3" s="233"/>
      <c r="AL3" s="233"/>
      <c r="AM3" s="234"/>
      <c r="AN3" s="233"/>
      <c r="AO3" s="245"/>
      <c r="AP3" s="19"/>
      <c r="AQ3" s="19"/>
      <c r="AR3" s="233"/>
      <c r="AS3" s="233"/>
      <c r="AT3" s="233"/>
      <c r="AU3" s="234"/>
      <c r="AV3" s="233"/>
      <c r="AW3" s="245"/>
      <c r="AX3" s="19"/>
      <c r="AY3" s="19"/>
      <c r="AZ3" s="233"/>
      <c r="BA3" s="233"/>
      <c r="BB3" s="233"/>
      <c r="BC3" s="234"/>
      <c r="BD3" s="233"/>
      <c r="BE3" s="245"/>
      <c r="BF3" s="19"/>
      <c r="BG3" s="19"/>
      <c r="BH3" s="233"/>
      <c r="BI3" s="233"/>
      <c r="BJ3" s="233"/>
      <c r="BK3" s="234"/>
      <c r="BL3" s="233"/>
      <c r="BM3" s="245"/>
      <c r="BN3" s="19"/>
      <c r="BO3" s="19"/>
      <c r="BP3" s="233"/>
      <c r="BQ3" s="233"/>
      <c r="BR3" s="233"/>
      <c r="BS3" s="234"/>
      <c r="BT3" s="233"/>
      <c r="BU3" s="245"/>
      <c r="BV3" s="19"/>
      <c r="BW3" s="19"/>
      <c r="BX3" s="233"/>
      <c r="BY3" s="233"/>
      <c r="BZ3" s="233"/>
      <c r="CA3" s="234"/>
      <c r="CB3" s="233"/>
      <c r="CC3" s="245"/>
      <c r="CD3" s="19"/>
      <c r="CE3" s="19"/>
      <c r="CF3" s="233"/>
      <c r="CG3" s="233"/>
      <c r="CH3" s="233"/>
      <c r="CI3" s="234"/>
      <c r="CJ3" s="233"/>
      <c r="CK3" s="245"/>
      <c r="CL3" s="19"/>
      <c r="CM3" s="19"/>
      <c r="CN3" s="233"/>
      <c r="CO3" s="233"/>
      <c r="CP3" s="233"/>
      <c r="CQ3" s="234"/>
      <c r="CR3" s="233"/>
      <c r="CS3" s="245"/>
      <c r="CT3" s="19"/>
      <c r="CU3" s="19"/>
      <c r="CV3" s="233"/>
      <c r="CW3" s="233"/>
      <c r="CX3" s="233"/>
      <c r="CY3" s="234"/>
      <c r="CZ3" s="233"/>
      <c r="DA3" s="245"/>
      <c r="DB3" s="19"/>
      <c r="DC3" s="19"/>
      <c r="DD3" s="233"/>
      <c r="DE3" s="233"/>
      <c r="DF3" s="233"/>
      <c r="DG3" s="234"/>
      <c r="DH3" s="233"/>
      <c r="DI3" s="245"/>
      <c r="DJ3" s="19"/>
      <c r="DK3" s="19"/>
      <c r="DL3" s="233"/>
      <c r="DM3" s="233"/>
      <c r="DN3" s="233"/>
      <c r="DO3" s="234"/>
      <c r="DP3" s="233"/>
      <c r="DQ3" s="245"/>
      <c r="DR3" s="19"/>
      <c r="DS3" s="19"/>
      <c r="DT3" s="233"/>
      <c r="DU3" s="233"/>
      <c r="DV3" s="233"/>
      <c r="DW3" s="234"/>
      <c r="DX3" s="233"/>
      <c r="DY3" s="245"/>
      <c r="DZ3" s="19"/>
      <c r="EA3" s="19"/>
      <c r="EB3" s="962"/>
      <c r="EC3" s="962"/>
      <c r="ED3" s="962"/>
      <c r="EE3" s="963"/>
      <c r="EF3" s="962"/>
      <c r="EG3" s="964"/>
      <c r="EH3" s="19"/>
      <c r="EI3" s="19"/>
      <c r="EJ3" s="233"/>
      <c r="EK3" s="233"/>
      <c r="EL3" s="233"/>
      <c r="EM3" s="234"/>
      <c r="EN3" s="233"/>
      <c r="EO3" s="245"/>
      <c r="EP3" s="19"/>
      <c r="EQ3" s="19"/>
    </row>
    <row r="4" spans="1:147" ht="15.75">
      <c r="A4" s="143"/>
      <c r="B4" s="143"/>
      <c r="C4" s="88"/>
      <c r="D4" s="85"/>
      <c r="E4" s="85"/>
      <c r="F4" s="85"/>
      <c r="G4" s="231"/>
      <c r="H4" s="232"/>
      <c r="I4" s="112"/>
      <c r="J4" s="19"/>
      <c r="K4" s="19"/>
      <c r="L4" s="85"/>
      <c r="M4" s="85"/>
      <c r="N4" s="85"/>
      <c r="O4" s="231"/>
      <c r="P4" s="232"/>
      <c r="Q4" s="112"/>
      <c r="R4" s="19"/>
      <c r="S4" s="19"/>
      <c r="T4" s="85"/>
      <c r="U4" s="85"/>
      <c r="V4" s="85"/>
      <c r="W4" s="231"/>
      <c r="X4" s="232"/>
      <c r="Y4" s="112"/>
      <c r="Z4" s="19"/>
      <c r="AA4" s="19"/>
      <c r="AB4" s="85"/>
      <c r="AC4" s="85"/>
      <c r="AD4" s="85"/>
      <c r="AE4" s="231"/>
      <c r="AF4" s="232"/>
      <c r="AG4" s="112"/>
      <c r="AH4" s="19"/>
      <c r="AI4" s="19"/>
      <c r="AJ4" s="85"/>
      <c r="AK4" s="85"/>
      <c r="AL4" s="85"/>
      <c r="AM4" s="231"/>
      <c r="AN4" s="232"/>
      <c r="AO4" s="112"/>
      <c r="AP4" s="19"/>
      <c r="AQ4" s="19"/>
      <c r="AR4" s="85"/>
      <c r="AS4" s="85"/>
      <c r="AT4" s="85"/>
      <c r="AU4" s="231"/>
      <c r="AV4" s="232"/>
      <c r="AW4" s="112"/>
      <c r="AX4" s="19"/>
      <c r="AY4" s="19"/>
      <c r="AZ4" s="85"/>
      <c r="BA4" s="85"/>
      <c r="BB4" s="85"/>
      <c r="BC4" s="231"/>
      <c r="BD4" s="232"/>
      <c r="BE4" s="112"/>
      <c r="BF4" s="19"/>
      <c r="BG4" s="19"/>
      <c r="BH4" s="85"/>
      <c r="BI4" s="85"/>
      <c r="BJ4" s="85"/>
      <c r="BK4" s="231"/>
      <c r="BL4" s="232"/>
      <c r="BM4" s="112"/>
      <c r="BN4" s="19"/>
      <c r="BO4" s="19"/>
      <c r="BP4" s="85"/>
      <c r="BQ4" s="85"/>
      <c r="BR4" s="85"/>
      <c r="BS4" s="231"/>
      <c r="BT4" s="232"/>
      <c r="BU4" s="112"/>
      <c r="BV4" s="19"/>
      <c r="BW4" s="19"/>
      <c r="BX4" s="85"/>
      <c r="BY4" s="85"/>
      <c r="BZ4" s="85"/>
      <c r="CA4" s="231"/>
      <c r="CB4" s="232"/>
      <c r="CC4" s="112"/>
      <c r="CD4" s="19"/>
      <c r="CE4" s="19"/>
      <c r="CF4" s="85"/>
      <c r="CG4" s="85"/>
      <c r="CH4" s="85"/>
      <c r="CI4" s="231"/>
      <c r="CJ4" s="232"/>
      <c r="CK4" s="112"/>
      <c r="CL4" s="19"/>
      <c r="CM4" s="19"/>
      <c r="CN4" s="85"/>
      <c r="CO4" s="85"/>
      <c r="CP4" s="85"/>
      <c r="CQ4" s="231"/>
      <c r="CR4" s="232"/>
      <c r="CS4" s="112"/>
      <c r="CT4" s="19"/>
      <c r="CU4" s="19"/>
      <c r="CV4" s="85"/>
      <c r="CW4" s="85"/>
      <c r="CX4" s="85"/>
      <c r="CY4" s="231"/>
      <c r="CZ4" s="232"/>
      <c r="DA4" s="112"/>
      <c r="DB4" s="19"/>
      <c r="DC4" s="19"/>
      <c r="DD4" s="85"/>
      <c r="DE4" s="85"/>
      <c r="DF4" s="85"/>
      <c r="DG4" s="231"/>
      <c r="DH4" s="232"/>
      <c r="DI4" s="112"/>
      <c r="DJ4" s="19"/>
      <c r="DK4" s="19"/>
      <c r="DL4" s="85"/>
      <c r="DM4" s="85"/>
      <c r="DN4" s="85"/>
      <c r="DO4" s="231"/>
      <c r="DP4" s="232"/>
      <c r="DQ4" s="112"/>
      <c r="DR4" s="19"/>
      <c r="DS4" s="19"/>
      <c r="DT4" s="85"/>
      <c r="DU4" s="85"/>
      <c r="DV4" s="85"/>
      <c r="DW4" s="231"/>
      <c r="DX4" s="232"/>
      <c r="DY4" s="112"/>
      <c r="DZ4" s="19"/>
      <c r="EA4" s="19"/>
      <c r="EB4" s="24"/>
      <c r="EC4" s="24"/>
      <c r="ED4" s="24"/>
      <c r="EE4" s="624"/>
      <c r="EF4" s="961"/>
      <c r="EG4" s="523"/>
      <c r="EH4" s="19"/>
      <c r="EI4" s="19"/>
      <c r="EJ4" s="85"/>
      <c r="EK4" s="85"/>
      <c r="EL4" s="85"/>
      <c r="EM4" s="231"/>
      <c r="EN4" s="232"/>
      <c r="EO4" s="112"/>
      <c r="EP4" s="19"/>
      <c r="EQ4" s="19"/>
    </row>
    <row r="5" spans="1:147" ht="37.5" customHeight="1" thickBot="1">
      <c r="A5" s="143"/>
      <c r="B5" s="88"/>
      <c r="C5" s="88"/>
      <c r="D5" s="85"/>
      <c r="E5" s="85"/>
      <c r="F5" s="85"/>
      <c r="G5" s="231"/>
      <c r="H5" s="232"/>
      <c r="I5" s="112"/>
      <c r="J5" s="19"/>
      <c r="K5" s="19"/>
      <c r="L5" s="85"/>
      <c r="M5" s="85"/>
      <c r="N5" s="85"/>
      <c r="O5" s="231"/>
      <c r="P5" s="232"/>
      <c r="Q5" s="112"/>
      <c r="R5" s="19"/>
      <c r="S5" s="19"/>
      <c r="T5" s="85"/>
      <c r="U5" s="85"/>
      <c r="V5" s="85"/>
      <c r="W5" s="231"/>
      <c r="X5" s="232"/>
      <c r="Y5" s="112"/>
      <c r="Z5" s="19"/>
      <c r="AA5" s="19"/>
      <c r="AB5" s="85"/>
      <c r="AC5" s="85"/>
      <c r="AD5" s="85"/>
      <c r="AE5" s="231"/>
      <c r="AF5" s="232"/>
      <c r="AG5" s="112"/>
      <c r="AH5" s="19"/>
      <c r="AI5" s="19"/>
      <c r="AJ5" s="85"/>
      <c r="AK5" s="85"/>
      <c r="AL5" s="85"/>
      <c r="AM5" s="231"/>
      <c r="AN5" s="232"/>
      <c r="AO5" s="112"/>
      <c r="AP5" s="19"/>
      <c r="AQ5" s="19"/>
      <c r="AR5" s="85"/>
      <c r="AS5" s="85"/>
      <c r="AT5" s="85"/>
      <c r="AU5" s="231"/>
      <c r="AV5" s="232"/>
      <c r="AW5" s="112"/>
      <c r="AX5" s="19"/>
      <c r="AY5" s="19"/>
      <c r="AZ5" s="85"/>
      <c r="BA5" s="85"/>
      <c r="BB5" s="85"/>
      <c r="BC5" s="231"/>
      <c r="BD5" s="232"/>
      <c r="BE5" s="112"/>
      <c r="BF5" s="19"/>
      <c r="BG5" s="19"/>
      <c r="BH5" s="85"/>
      <c r="BI5" s="85"/>
      <c r="BJ5" s="85"/>
      <c r="BK5" s="231"/>
      <c r="BL5" s="232"/>
      <c r="BM5" s="112"/>
      <c r="BN5" s="19"/>
      <c r="BO5" s="19"/>
      <c r="BP5" s="85"/>
      <c r="BQ5" s="85"/>
      <c r="BR5" s="85"/>
      <c r="BS5" s="231"/>
      <c r="BT5" s="232"/>
      <c r="BU5" s="112"/>
      <c r="BV5" s="19"/>
      <c r="BW5" s="19"/>
      <c r="BX5" s="85"/>
      <c r="BY5" s="85"/>
      <c r="BZ5" s="85"/>
      <c r="CA5" s="231"/>
      <c r="CB5" s="232"/>
      <c r="CC5" s="112"/>
      <c r="CD5" s="19"/>
      <c r="CE5" s="19"/>
      <c r="CF5" s="85"/>
      <c r="CG5" s="85"/>
      <c r="CH5" s="85"/>
      <c r="CI5" s="231"/>
      <c r="CJ5" s="232"/>
      <c r="CK5" s="112"/>
      <c r="CL5" s="19"/>
      <c r="CM5" s="19"/>
      <c r="CN5" s="85"/>
      <c r="CO5" s="85"/>
      <c r="CP5" s="85"/>
      <c r="CQ5" s="231"/>
      <c r="CR5" s="232"/>
      <c r="CS5" s="112"/>
      <c r="CT5" s="19"/>
      <c r="CU5" s="19"/>
      <c r="CV5" s="85"/>
      <c r="CW5" s="85"/>
      <c r="CX5" s="85"/>
      <c r="CY5" s="231"/>
      <c r="CZ5" s="232"/>
      <c r="DA5" s="112"/>
      <c r="DB5" s="19"/>
      <c r="DC5" s="19"/>
      <c r="DD5" s="85"/>
      <c r="DE5" s="85"/>
      <c r="DF5" s="85"/>
      <c r="DG5" s="231"/>
      <c r="DH5" s="232"/>
      <c r="DI5" s="112"/>
      <c r="DJ5" s="19"/>
      <c r="DK5" s="19"/>
      <c r="DL5" s="85"/>
      <c r="DM5" s="85"/>
      <c r="DN5" s="85"/>
      <c r="DO5" s="231"/>
      <c r="DP5" s="232"/>
      <c r="DQ5" s="112"/>
      <c r="DR5" s="19"/>
      <c r="DS5" s="19"/>
      <c r="DT5" s="85"/>
      <c r="DU5" s="85"/>
      <c r="DV5" s="85"/>
      <c r="DW5" s="231"/>
      <c r="DX5" s="232"/>
      <c r="DY5" s="112"/>
      <c r="DZ5" s="19"/>
      <c r="EA5" s="19"/>
      <c r="EB5" s="24"/>
      <c r="EC5" s="24"/>
      <c r="ED5" s="24"/>
      <c r="EE5" s="624"/>
      <c r="EF5" s="961"/>
      <c r="EG5" s="523"/>
      <c r="EH5" s="19"/>
      <c r="EI5" s="19"/>
      <c r="EJ5" s="85"/>
      <c r="EK5" s="85"/>
      <c r="EL5" s="85"/>
      <c r="EM5" s="231"/>
      <c r="EN5" s="232"/>
      <c r="EO5" s="112"/>
      <c r="EP5" s="19"/>
      <c r="EQ5" s="19"/>
    </row>
    <row r="6" spans="1:147" ht="37.5" customHeight="1">
      <c r="A6" s="143"/>
      <c r="B6" s="88"/>
      <c r="C6" s="88"/>
      <c r="D6" s="1146" t="s">
        <v>1171</v>
      </c>
      <c r="E6" s="1147"/>
      <c r="F6" s="1147"/>
      <c r="G6" s="1147"/>
      <c r="H6" s="1147"/>
      <c r="I6" s="1147"/>
      <c r="J6" s="1147"/>
      <c r="K6" s="1148"/>
      <c r="L6" s="1139" t="s">
        <v>1172</v>
      </c>
      <c r="M6" s="1140"/>
      <c r="N6" s="1140"/>
      <c r="O6" s="1140"/>
      <c r="P6" s="1140"/>
      <c r="Q6" s="1140"/>
      <c r="R6" s="1140"/>
      <c r="S6" s="1141"/>
      <c r="T6" s="1146" t="s">
        <v>1173</v>
      </c>
      <c r="U6" s="1147"/>
      <c r="V6" s="1147"/>
      <c r="W6" s="1147"/>
      <c r="X6" s="1147"/>
      <c r="Y6" s="1147"/>
      <c r="Z6" s="1147"/>
      <c r="AA6" s="1148"/>
      <c r="AB6" s="1139" t="s">
        <v>1174</v>
      </c>
      <c r="AC6" s="1140"/>
      <c r="AD6" s="1140"/>
      <c r="AE6" s="1140"/>
      <c r="AF6" s="1140"/>
      <c r="AG6" s="1140"/>
      <c r="AH6" s="1140"/>
      <c r="AI6" s="1141"/>
      <c r="AJ6" s="1146" t="s">
        <v>1175</v>
      </c>
      <c r="AK6" s="1147"/>
      <c r="AL6" s="1147"/>
      <c r="AM6" s="1147"/>
      <c r="AN6" s="1147"/>
      <c r="AO6" s="1147"/>
      <c r="AP6" s="1147"/>
      <c r="AQ6" s="1148"/>
      <c r="AR6" s="1139" t="s">
        <v>1176</v>
      </c>
      <c r="AS6" s="1140"/>
      <c r="AT6" s="1140"/>
      <c r="AU6" s="1140"/>
      <c r="AV6" s="1140"/>
      <c r="AW6" s="1140"/>
      <c r="AX6" s="1140"/>
      <c r="AY6" s="1141"/>
      <c r="AZ6" s="1139" t="s">
        <v>1177</v>
      </c>
      <c r="BA6" s="1140"/>
      <c r="BB6" s="1140"/>
      <c r="BC6" s="1140"/>
      <c r="BD6" s="1140"/>
      <c r="BE6" s="1140"/>
      <c r="BF6" s="1140"/>
      <c r="BG6" s="1141"/>
      <c r="BH6" s="1139" t="s">
        <v>1178</v>
      </c>
      <c r="BI6" s="1140"/>
      <c r="BJ6" s="1140"/>
      <c r="BK6" s="1140"/>
      <c r="BL6" s="1140"/>
      <c r="BM6" s="1140"/>
      <c r="BN6" s="1140"/>
      <c r="BO6" s="1141"/>
      <c r="BP6" s="1146" t="s">
        <v>1179</v>
      </c>
      <c r="BQ6" s="1147"/>
      <c r="BR6" s="1147"/>
      <c r="BS6" s="1147"/>
      <c r="BT6" s="1147"/>
      <c r="BU6" s="1147"/>
      <c r="BV6" s="1147"/>
      <c r="BW6" s="1148"/>
      <c r="BX6" s="1146" t="s">
        <v>1180</v>
      </c>
      <c r="BY6" s="1147"/>
      <c r="BZ6" s="1147"/>
      <c r="CA6" s="1147"/>
      <c r="CB6" s="1147"/>
      <c r="CC6" s="1147"/>
      <c r="CD6" s="1147"/>
      <c r="CE6" s="1148"/>
      <c r="CF6" s="1139" t="s">
        <v>1181</v>
      </c>
      <c r="CG6" s="1140"/>
      <c r="CH6" s="1140"/>
      <c r="CI6" s="1140"/>
      <c r="CJ6" s="1140"/>
      <c r="CK6" s="1140"/>
      <c r="CL6" s="1140"/>
      <c r="CM6" s="1141"/>
      <c r="CN6" s="1146" t="s">
        <v>1182</v>
      </c>
      <c r="CO6" s="1147"/>
      <c r="CP6" s="1147"/>
      <c r="CQ6" s="1147"/>
      <c r="CR6" s="1147"/>
      <c r="CS6" s="1147"/>
      <c r="CT6" s="1147"/>
      <c r="CU6" s="1148"/>
      <c r="CV6" s="1139" t="s">
        <v>1183</v>
      </c>
      <c r="CW6" s="1140"/>
      <c r="CX6" s="1140"/>
      <c r="CY6" s="1140"/>
      <c r="CZ6" s="1140"/>
      <c r="DA6" s="1140"/>
      <c r="DB6" s="1140"/>
      <c r="DC6" s="1141"/>
      <c r="DD6" s="1146" t="s">
        <v>1184</v>
      </c>
      <c r="DE6" s="1147"/>
      <c r="DF6" s="1147"/>
      <c r="DG6" s="1147"/>
      <c r="DH6" s="1147"/>
      <c r="DI6" s="1147"/>
      <c r="DJ6" s="1147"/>
      <c r="DK6" s="1148"/>
      <c r="DL6" s="1146" t="s">
        <v>1185</v>
      </c>
      <c r="DM6" s="1147"/>
      <c r="DN6" s="1147"/>
      <c r="DO6" s="1147"/>
      <c r="DP6" s="1147"/>
      <c r="DQ6" s="1147"/>
      <c r="DR6" s="1147"/>
      <c r="DS6" s="1148"/>
      <c r="DT6" s="1139" t="s">
        <v>1186</v>
      </c>
      <c r="DU6" s="1140"/>
      <c r="DV6" s="1140"/>
      <c r="DW6" s="1140"/>
      <c r="DX6" s="1140"/>
      <c r="DY6" s="1140"/>
      <c r="DZ6" s="1140"/>
      <c r="EA6" s="1145"/>
      <c r="EB6" s="1136" t="s">
        <v>1187</v>
      </c>
      <c r="EC6" s="1137"/>
      <c r="ED6" s="1137"/>
      <c r="EE6" s="1137"/>
      <c r="EF6" s="1137"/>
      <c r="EG6" s="1137"/>
      <c r="EH6" s="1137"/>
      <c r="EI6" s="1138"/>
      <c r="EJ6" s="1139" t="s">
        <v>1188</v>
      </c>
      <c r="EK6" s="1140"/>
      <c r="EL6" s="1140"/>
      <c r="EM6" s="1140"/>
      <c r="EN6" s="1140"/>
      <c r="EO6" s="1140"/>
      <c r="EP6" s="1140"/>
      <c r="EQ6" s="1141"/>
    </row>
    <row r="7" spans="1:147" ht="37.5" customHeight="1">
      <c r="A7" s="143"/>
      <c r="B7" s="19"/>
      <c r="C7" s="88"/>
      <c r="D7" s="284"/>
      <c r="E7" s="36"/>
      <c r="F7" s="274"/>
      <c r="G7" s="393" t="s">
        <v>317</v>
      </c>
      <c r="H7" s="276" t="s">
        <v>318</v>
      </c>
      <c r="I7" s="37"/>
      <c r="J7" s="19"/>
      <c r="K7" s="277"/>
      <c r="L7" s="284"/>
      <c r="M7" s="36"/>
      <c r="N7" s="274"/>
      <c r="O7" s="393" t="s">
        <v>317</v>
      </c>
      <c r="P7" s="276" t="s">
        <v>318</v>
      </c>
      <c r="Q7" s="37"/>
      <c r="R7" s="19"/>
      <c r="S7" s="277"/>
      <c r="T7" s="284"/>
      <c r="U7" s="36"/>
      <c r="V7" s="274"/>
      <c r="W7" s="393" t="s">
        <v>317</v>
      </c>
      <c r="X7" s="276" t="s">
        <v>318</v>
      </c>
      <c r="Y7" s="37"/>
      <c r="Z7" s="19"/>
      <c r="AA7" s="277"/>
      <c r="AB7" s="284"/>
      <c r="AC7" s="36"/>
      <c r="AD7" s="274"/>
      <c r="AE7" s="393" t="s">
        <v>317</v>
      </c>
      <c r="AF7" s="276" t="s">
        <v>318</v>
      </c>
      <c r="AG7" s="37"/>
      <c r="AH7" s="19"/>
      <c r="AI7" s="277"/>
      <c r="AJ7" s="284"/>
      <c r="AK7" s="36"/>
      <c r="AL7" s="274"/>
      <c r="AM7" s="393" t="s">
        <v>317</v>
      </c>
      <c r="AN7" s="276" t="s">
        <v>318</v>
      </c>
      <c r="AO7" s="37"/>
      <c r="AP7" s="19"/>
      <c r="AQ7" s="277"/>
      <c r="AR7" s="284"/>
      <c r="AS7" s="36"/>
      <c r="AT7" s="274"/>
      <c r="AU7" s="393" t="s">
        <v>317</v>
      </c>
      <c r="AV7" s="276" t="s">
        <v>318</v>
      </c>
      <c r="AW7" s="37"/>
      <c r="AX7" s="19"/>
      <c r="AY7" s="277"/>
      <c r="AZ7" s="284"/>
      <c r="BA7" s="36"/>
      <c r="BB7" s="274"/>
      <c r="BC7" s="393" t="s">
        <v>317</v>
      </c>
      <c r="BD7" s="276" t="s">
        <v>318</v>
      </c>
      <c r="BE7" s="37"/>
      <c r="BF7" s="19"/>
      <c r="BG7" s="277"/>
      <c r="BH7" s="284"/>
      <c r="BI7" s="36"/>
      <c r="BJ7" s="274"/>
      <c r="BK7" s="393" t="s">
        <v>317</v>
      </c>
      <c r="BL7" s="276" t="s">
        <v>318</v>
      </c>
      <c r="BM7" s="37"/>
      <c r="BN7" s="19"/>
      <c r="BO7" s="277"/>
      <c r="BP7" s="284"/>
      <c r="BQ7" s="36"/>
      <c r="BR7" s="274"/>
      <c r="BS7" s="393" t="s">
        <v>317</v>
      </c>
      <c r="BT7" s="276" t="s">
        <v>318</v>
      </c>
      <c r="BU7" s="37"/>
      <c r="BV7" s="19"/>
      <c r="BW7" s="277"/>
      <c r="BX7" s="284"/>
      <c r="BY7" s="36"/>
      <c r="BZ7" s="274"/>
      <c r="CA7" s="393" t="s">
        <v>317</v>
      </c>
      <c r="CB7" s="276" t="s">
        <v>318</v>
      </c>
      <c r="CC7" s="37"/>
      <c r="CD7" s="19"/>
      <c r="CE7" s="277"/>
      <c r="CF7" s="284"/>
      <c r="CG7" s="36"/>
      <c r="CH7" s="274"/>
      <c r="CI7" s="393" t="s">
        <v>317</v>
      </c>
      <c r="CJ7" s="276" t="s">
        <v>318</v>
      </c>
      <c r="CK7" s="37"/>
      <c r="CL7" s="19"/>
      <c r="CM7" s="277"/>
      <c r="CN7" s="284"/>
      <c r="CO7" s="36"/>
      <c r="CP7" s="274"/>
      <c r="CQ7" s="393" t="s">
        <v>317</v>
      </c>
      <c r="CR7" s="276" t="s">
        <v>318</v>
      </c>
      <c r="CS7" s="37"/>
      <c r="CT7" s="19"/>
      <c r="CU7" s="277"/>
      <c r="CV7" s="284"/>
      <c r="CW7" s="36"/>
      <c r="CX7" s="274"/>
      <c r="CY7" s="393" t="s">
        <v>317</v>
      </c>
      <c r="CZ7" s="276" t="s">
        <v>318</v>
      </c>
      <c r="DA7" s="37"/>
      <c r="DB7" s="19"/>
      <c r="DC7" s="277"/>
      <c r="DD7" s="284"/>
      <c r="DE7" s="36"/>
      <c r="DF7" s="274"/>
      <c r="DG7" s="393" t="s">
        <v>317</v>
      </c>
      <c r="DH7" s="276" t="s">
        <v>318</v>
      </c>
      <c r="DI7" s="37"/>
      <c r="DJ7" s="19"/>
      <c r="DK7" s="277"/>
      <c r="DL7" s="284"/>
      <c r="DM7" s="36"/>
      <c r="DN7" s="274"/>
      <c r="DO7" s="393" t="s">
        <v>317</v>
      </c>
      <c r="DP7" s="276" t="s">
        <v>318</v>
      </c>
      <c r="DQ7" s="37"/>
      <c r="DR7" s="19"/>
      <c r="DS7" s="277"/>
      <c r="DT7" s="284"/>
      <c r="DU7" s="36"/>
      <c r="DV7" s="274"/>
      <c r="DW7" s="393" t="s">
        <v>317</v>
      </c>
      <c r="DX7" s="276" t="s">
        <v>318</v>
      </c>
      <c r="DY7" s="37"/>
      <c r="DZ7" s="19"/>
      <c r="EA7" s="277"/>
      <c r="EB7" s="287"/>
      <c r="EC7" s="80"/>
      <c r="ED7" s="279"/>
      <c r="EE7" s="280" t="s">
        <v>317</v>
      </c>
      <c r="EF7" s="281" t="s">
        <v>318</v>
      </c>
      <c r="EG7" s="282"/>
      <c r="EH7" s="19"/>
      <c r="EI7" s="277"/>
      <c r="EJ7" s="284"/>
      <c r="EK7" s="36"/>
      <c r="EL7" s="274"/>
      <c r="EM7" s="393" t="s">
        <v>317</v>
      </c>
      <c r="EN7" s="276" t="s">
        <v>318</v>
      </c>
      <c r="EO7" s="37"/>
      <c r="EP7" s="19"/>
      <c r="EQ7" s="277"/>
    </row>
    <row r="8" spans="1:147" ht="37.5" customHeight="1">
      <c r="A8" s="143"/>
      <c r="B8" s="269" t="s">
        <v>1047</v>
      </c>
      <c r="C8" s="88"/>
      <c r="D8" s="396"/>
      <c r="E8" s="142"/>
      <c r="F8" s="142"/>
      <c r="G8" s="965" t="s">
        <v>321</v>
      </c>
      <c r="H8" s="286"/>
      <c r="I8" s="116"/>
      <c r="J8" s="19"/>
      <c r="K8" s="277"/>
      <c r="L8" s="396"/>
      <c r="M8" s="142"/>
      <c r="N8" s="142"/>
      <c r="O8" s="965" t="s">
        <v>321</v>
      </c>
      <c r="P8" s="286"/>
      <c r="Q8" s="116"/>
      <c r="R8" s="19"/>
      <c r="S8" s="277"/>
      <c r="T8" s="396"/>
      <c r="U8" s="142"/>
      <c r="V8" s="142"/>
      <c r="W8" s="965" t="s">
        <v>321</v>
      </c>
      <c r="X8" s="286"/>
      <c r="Y8" s="116"/>
      <c r="Z8" s="19"/>
      <c r="AA8" s="277"/>
      <c r="AB8" s="396"/>
      <c r="AC8" s="142"/>
      <c r="AD8" s="142"/>
      <c r="AE8" s="965" t="s">
        <v>321</v>
      </c>
      <c r="AF8" s="286"/>
      <c r="AG8" s="116"/>
      <c r="AH8" s="19"/>
      <c r="AI8" s="277"/>
      <c r="AJ8" s="396"/>
      <c r="AK8" s="142"/>
      <c r="AL8" s="142"/>
      <c r="AM8" s="965" t="s">
        <v>321</v>
      </c>
      <c r="AN8" s="286"/>
      <c r="AO8" s="116"/>
      <c r="AP8" s="19"/>
      <c r="AQ8" s="277"/>
      <c r="AR8" s="396"/>
      <c r="AS8" s="142"/>
      <c r="AT8" s="142"/>
      <c r="AU8" s="965" t="s">
        <v>321</v>
      </c>
      <c r="AV8" s="286"/>
      <c r="AW8" s="116"/>
      <c r="AX8" s="19"/>
      <c r="AY8" s="277"/>
      <c r="AZ8" s="396"/>
      <c r="BA8" s="142"/>
      <c r="BB8" s="142"/>
      <c r="BC8" s="965" t="s">
        <v>321</v>
      </c>
      <c r="BD8" s="286" t="s">
        <v>306</v>
      </c>
      <c r="BE8" s="116"/>
      <c r="BF8" s="19"/>
      <c r="BG8" s="277"/>
      <c r="BH8" s="396"/>
      <c r="BI8" s="142"/>
      <c r="BJ8" s="142"/>
      <c r="BK8" s="965" t="s">
        <v>321</v>
      </c>
      <c r="BL8" s="286"/>
      <c r="BM8" s="116"/>
      <c r="BN8" s="19"/>
      <c r="BO8" s="277"/>
      <c r="BP8" s="396"/>
      <c r="BQ8" s="142"/>
      <c r="BR8" s="142"/>
      <c r="BS8" s="965" t="s">
        <v>321</v>
      </c>
      <c r="BT8" s="286"/>
      <c r="BU8" s="116"/>
      <c r="BV8" s="19"/>
      <c r="BW8" s="277"/>
      <c r="BX8" s="396"/>
      <c r="BY8" s="142"/>
      <c r="BZ8" s="142"/>
      <c r="CA8" s="965" t="s">
        <v>321</v>
      </c>
      <c r="CB8" s="286" t="s">
        <v>1310</v>
      </c>
      <c r="CC8" s="116"/>
      <c r="CD8" s="19"/>
      <c r="CE8" s="277"/>
      <c r="CF8" s="396"/>
      <c r="CG8" s="142"/>
      <c r="CH8" s="142"/>
      <c r="CI8" s="965" t="s">
        <v>321</v>
      </c>
      <c r="CJ8" s="286"/>
      <c r="CK8" s="116"/>
      <c r="CL8" s="19"/>
      <c r="CM8" s="277"/>
      <c r="CN8" s="396"/>
      <c r="CO8" s="142"/>
      <c r="CP8" s="142"/>
      <c r="CQ8" s="965" t="s">
        <v>321</v>
      </c>
      <c r="CR8" s="286"/>
      <c r="CS8" s="116"/>
      <c r="CT8" s="19"/>
      <c r="CU8" s="277"/>
      <c r="CV8" s="396"/>
      <c r="CW8" s="142"/>
      <c r="CX8" s="142"/>
      <c r="CY8" s="965" t="s">
        <v>321</v>
      </c>
      <c r="CZ8" s="286" t="s">
        <v>1486</v>
      </c>
      <c r="DA8" s="116"/>
      <c r="DB8" s="19"/>
      <c r="DC8" s="277"/>
      <c r="DD8" s="396"/>
      <c r="DE8" s="142"/>
      <c r="DF8" s="142"/>
      <c r="DG8" s="965" t="s">
        <v>321</v>
      </c>
      <c r="DH8" s="286" t="s">
        <v>1487</v>
      </c>
      <c r="DI8" s="116"/>
      <c r="DJ8" s="19"/>
      <c r="DK8" s="277"/>
      <c r="DL8" s="396"/>
      <c r="DM8" s="142"/>
      <c r="DN8" s="142"/>
      <c r="DO8" s="965" t="s">
        <v>321</v>
      </c>
      <c r="DP8" s="286"/>
      <c r="DQ8" s="116"/>
      <c r="DR8" s="19"/>
      <c r="DS8" s="277"/>
      <c r="DT8" s="396"/>
      <c r="DU8" s="142"/>
      <c r="DV8" s="142"/>
      <c r="DW8" s="965" t="s">
        <v>321</v>
      </c>
      <c r="DX8" s="286"/>
      <c r="DY8" s="116"/>
      <c r="DZ8" s="19"/>
      <c r="EA8" s="277"/>
      <c r="EB8" s="399"/>
      <c r="EC8" s="400"/>
      <c r="ED8" s="400"/>
      <c r="EE8" s="966" t="s">
        <v>321</v>
      </c>
      <c r="EF8" s="289"/>
      <c r="EG8" s="282"/>
      <c r="EH8" s="19"/>
      <c r="EI8" s="277"/>
      <c r="EJ8" s="396"/>
      <c r="EK8" s="142"/>
      <c r="EL8" s="142"/>
      <c r="EM8" s="965" t="s">
        <v>321</v>
      </c>
      <c r="EN8" s="286"/>
      <c r="EO8" s="116"/>
      <c r="EP8" s="19"/>
      <c r="EQ8" s="277"/>
    </row>
    <row r="9" spans="1:147" ht="37.5" customHeight="1" thickBot="1">
      <c r="A9" s="19"/>
      <c r="B9" s="143" t="s">
        <v>1048</v>
      </c>
      <c r="C9" s="88"/>
      <c r="D9" s="890"/>
      <c r="E9" s="142"/>
      <c r="F9" s="142"/>
      <c r="G9" s="967"/>
      <c r="H9" s="291"/>
      <c r="I9" s="720"/>
      <c r="J9" s="19"/>
      <c r="K9" s="277"/>
      <c r="L9" s="890"/>
      <c r="M9" s="142"/>
      <c r="N9" s="142"/>
      <c r="O9" s="967"/>
      <c r="P9" s="291"/>
      <c r="Q9" s="720"/>
      <c r="R9" s="19"/>
      <c r="S9" s="277"/>
      <c r="T9" s="890"/>
      <c r="U9" s="142"/>
      <c r="V9" s="142"/>
      <c r="W9" s="967"/>
      <c r="X9" s="291"/>
      <c r="Y9" s="720"/>
      <c r="Z9" s="19"/>
      <c r="AA9" s="277"/>
      <c r="AB9" s="890"/>
      <c r="AC9" s="142"/>
      <c r="AD9" s="142"/>
      <c r="AE9" s="967"/>
      <c r="AF9" s="291"/>
      <c r="AG9" s="720"/>
      <c r="AH9" s="19"/>
      <c r="AI9" s="277"/>
      <c r="AJ9" s="890"/>
      <c r="AK9" s="142"/>
      <c r="AL9" s="142"/>
      <c r="AM9" s="967"/>
      <c r="AN9" s="291"/>
      <c r="AO9" s="720"/>
      <c r="AP9" s="19"/>
      <c r="AQ9" s="277"/>
      <c r="AR9" s="890"/>
      <c r="AS9" s="142"/>
      <c r="AT9" s="142"/>
      <c r="AU9" s="967"/>
      <c r="AV9" s="291"/>
      <c r="AW9" s="720"/>
      <c r="AX9" s="19"/>
      <c r="AY9" s="277"/>
      <c r="AZ9" s="890"/>
      <c r="BA9" s="142"/>
      <c r="BB9" s="142"/>
      <c r="BC9" s="967"/>
      <c r="BD9" s="291"/>
      <c r="BE9" s="720"/>
      <c r="BF9" s="19"/>
      <c r="BG9" s="277"/>
      <c r="BH9" s="890"/>
      <c r="BI9" s="142"/>
      <c r="BJ9" s="142"/>
      <c r="BK9" s="967"/>
      <c r="BL9" s="895" t="s">
        <v>1488</v>
      </c>
      <c r="BM9" s="720"/>
      <c r="BN9" s="19"/>
      <c r="BO9" s="277"/>
      <c r="BP9" s="890"/>
      <c r="BQ9" s="142"/>
      <c r="BR9" s="142"/>
      <c r="BS9" s="967"/>
      <c r="BT9" s="291"/>
      <c r="BU9" s="720"/>
      <c r="BV9" s="19"/>
      <c r="BW9" s="277"/>
      <c r="BX9" s="890"/>
      <c r="BY9" s="142"/>
      <c r="BZ9" s="142"/>
      <c r="CA9" s="967"/>
      <c r="CB9" s="291"/>
      <c r="CC9" s="720"/>
      <c r="CD9" s="19"/>
      <c r="CE9" s="277"/>
      <c r="CF9" s="890"/>
      <c r="CG9" s="142"/>
      <c r="CH9" s="142"/>
      <c r="CI9" s="967"/>
      <c r="CJ9" s="291"/>
      <c r="CK9" s="720"/>
      <c r="CL9" s="19"/>
      <c r="CM9" s="277"/>
      <c r="CN9" s="890"/>
      <c r="CO9" s="142"/>
      <c r="CP9" s="142"/>
      <c r="CQ9" s="967"/>
      <c r="CR9" s="291"/>
      <c r="CS9" s="720"/>
      <c r="CT9" s="19"/>
      <c r="CU9" s="277"/>
      <c r="CV9" s="890"/>
      <c r="CW9" s="142"/>
      <c r="CX9" s="142"/>
      <c r="CY9" s="967"/>
      <c r="CZ9" s="291"/>
      <c r="DA9" s="720"/>
      <c r="DB9" s="19"/>
      <c r="DC9" s="277"/>
      <c r="DD9" s="890"/>
      <c r="DE9" s="142"/>
      <c r="DF9" s="142"/>
      <c r="DG9" s="967"/>
      <c r="DH9" s="291"/>
      <c r="DI9" s="720"/>
      <c r="DJ9" s="19"/>
      <c r="DK9" s="277"/>
      <c r="DL9" s="890"/>
      <c r="DM9" s="142"/>
      <c r="DN9" s="142"/>
      <c r="DO9" s="967"/>
      <c r="DP9" s="291"/>
      <c r="DQ9" s="720"/>
      <c r="DR9" s="19"/>
      <c r="DS9" s="277"/>
      <c r="DT9" s="890"/>
      <c r="DU9" s="142"/>
      <c r="DV9" s="142"/>
      <c r="DW9" s="967"/>
      <c r="DX9" s="291"/>
      <c r="DY9" s="720"/>
      <c r="DZ9" s="19"/>
      <c r="EA9" s="277"/>
      <c r="EB9" s="892"/>
      <c r="EC9" s="400"/>
      <c r="ED9" s="400"/>
      <c r="EE9" s="968"/>
      <c r="EF9" s="294"/>
      <c r="EG9" s="723"/>
      <c r="EH9" s="19"/>
      <c r="EI9" s="277"/>
      <c r="EJ9" s="890"/>
      <c r="EK9" s="142"/>
      <c r="EL9" s="142"/>
      <c r="EM9" s="967"/>
      <c r="EN9" s="291"/>
      <c r="EO9" s="720"/>
      <c r="EP9" s="19"/>
      <c r="EQ9" s="277"/>
    </row>
    <row r="10" spans="1:147" ht="37.5" customHeight="1" thickBot="1">
      <c r="A10" s="143"/>
      <c r="B10" s="146" t="s">
        <v>322</v>
      </c>
      <c r="C10" s="147" t="s">
        <v>323</v>
      </c>
      <c r="D10" s="744" t="s">
        <v>324</v>
      </c>
      <c r="E10" s="155" t="s">
        <v>325</v>
      </c>
      <c r="F10" s="223" t="s">
        <v>326</v>
      </c>
      <c r="G10" s="898" t="s">
        <v>327</v>
      </c>
      <c r="H10" s="899" t="s">
        <v>328</v>
      </c>
      <c r="I10" s="188" t="s">
        <v>329</v>
      </c>
      <c r="J10" s="297" t="s">
        <v>1167</v>
      </c>
      <c r="K10" s="298" t="s">
        <v>1168</v>
      </c>
      <c r="L10" s="744" t="s">
        <v>324</v>
      </c>
      <c r="M10" s="155" t="s">
        <v>325</v>
      </c>
      <c r="N10" s="223" t="s">
        <v>326</v>
      </c>
      <c r="O10" s="898" t="s">
        <v>327</v>
      </c>
      <c r="P10" s="899" t="s">
        <v>328</v>
      </c>
      <c r="Q10" s="188" t="s">
        <v>329</v>
      </c>
      <c r="R10" s="297" t="s">
        <v>1167</v>
      </c>
      <c r="S10" s="298" t="s">
        <v>1168</v>
      </c>
      <c r="T10" s="744" t="s">
        <v>324</v>
      </c>
      <c r="U10" s="155" t="s">
        <v>325</v>
      </c>
      <c r="V10" s="223" t="s">
        <v>326</v>
      </c>
      <c r="W10" s="898" t="s">
        <v>327</v>
      </c>
      <c r="X10" s="899" t="s">
        <v>328</v>
      </c>
      <c r="Y10" s="188" t="s">
        <v>329</v>
      </c>
      <c r="Z10" s="297" t="s">
        <v>1167</v>
      </c>
      <c r="AA10" s="298" t="s">
        <v>1168</v>
      </c>
      <c r="AB10" s="744" t="s">
        <v>324</v>
      </c>
      <c r="AC10" s="155" t="s">
        <v>325</v>
      </c>
      <c r="AD10" s="223" t="s">
        <v>326</v>
      </c>
      <c r="AE10" s="898" t="s">
        <v>327</v>
      </c>
      <c r="AF10" s="899" t="s">
        <v>328</v>
      </c>
      <c r="AG10" s="188" t="s">
        <v>329</v>
      </c>
      <c r="AH10" s="297" t="s">
        <v>1167</v>
      </c>
      <c r="AI10" s="298" t="s">
        <v>1168</v>
      </c>
      <c r="AJ10" s="744" t="s">
        <v>324</v>
      </c>
      <c r="AK10" s="155" t="s">
        <v>325</v>
      </c>
      <c r="AL10" s="223" t="s">
        <v>326</v>
      </c>
      <c r="AM10" s="898" t="s">
        <v>327</v>
      </c>
      <c r="AN10" s="899" t="s">
        <v>328</v>
      </c>
      <c r="AO10" s="188" t="s">
        <v>329</v>
      </c>
      <c r="AP10" s="297" t="s">
        <v>1167</v>
      </c>
      <c r="AQ10" s="298" t="s">
        <v>1168</v>
      </c>
      <c r="AR10" s="744" t="s">
        <v>324</v>
      </c>
      <c r="AS10" s="155" t="s">
        <v>325</v>
      </c>
      <c r="AT10" s="223" t="s">
        <v>326</v>
      </c>
      <c r="AU10" s="898" t="s">
        <v>327</v>
      </c>
      <c r="AV10" s="899" t="s">
        <v>328</v>
      </c>
      <c r="AW10" s="188" t="s">
        <v>329</v>
      </c>
      <c r="AX10" s="297" t="s">
        <v>1167</v>
      </c>
      <c r="AY10" s="298" t="s">
        <v>1168</v>
      </c>
      <c r="AZ10" s="744" t="s">
        <v>324</v>
      </c>
      <c r="BA10" s="155" t="s">
        <v>325</v>
      </c>
      <c r="BB10" s="223" t="s">
        <v>326</v>
      </c>
      <c r="BC10" s="898" t="s">
        <v>327</v>
      </c>
      <c r="BD10" s="899" t="s">
        <v>328</v>
      </c>
      <c r="BE10" s="188" t="s">
        <v>329</v>
      </c>
      <c r="BF10" s="297" t="s">
        <v>1167</v>
      </c>
      <c r="BG10" s="298" t="s">
        <v>1168</v>
      </c>
      <c r="BH10" s="744" t="s">
        <v>324</v>
      </c>
      <c r="BI10" s="155" t="s">
        <v>325</v>
      </c>
      <c r="BJ10" s="223" t="s">
        <v>326</v>
      </c>
      <c r="BK10" s="898" t="s">
        <v>327</v>
      </c>
      <c r="BL10" s="899" t="s">
        <v>328</v>
      </c>
      <c r="BM10" s="188" t="s">
        <v>329</v>
      </c>
      <c r="BN10" s="297" t="s">
        <v>1167</v>
      </c>
      <c r="BO10" s="298" t="s">
        <v>1168</v>
      </c>
      <c r="BP10" s="744" t="s">
        <v>324</v>
      </c>
      <c r="BQ10" s="155" t="s">
        <v>325</v>
      </c>
      <c r="BR10" s="223" t="s">
        <v>326</v>
      </c>
      <c r="BS10" s="898" t="s">
        <v>327</v>
      </c>
      <c r="BT10" s="899" t="s">
        <v>328</v>
      </c>
      <c r="BU10" s="188" t="s">
        <v>329</v>
      </c>
      <c r="BV10" s="297" t="s">
        <v>1167</v>
      </c>
      <c r="BW10" s="298" t="s">
        <v>1168</v>
      </c>
      <c r="BX10" s="744" t="s">
        <v>324</v>
      </c>
      <c r="BY10" s="155" t="s">
        <v>325</v>
      </c>
      <c r="BZ10" s="223" t="s">
        <v>326</v>
      </c>
      <c r="CA10" s="898" t="s">
        <v>327</v>
      </c>
      <c r="CB10" s="899" t="s">
        <v>328</v>
      </c>
      <c r="CC10" s="188" t="s">
        <v>329</v>
      </c>
      <c r="CD10" s="297" t="s">
        <v>1167</v>
      </c>
      <c r="CE10" s="298" t="s">
        <v>1168</v>
      </c>
      <c r="CF10" s="744" t="s">
        <v>324</v>
      </c>
      <c r="CG10" s="155" t="s">
        <v>325</v>
      </c>
      <c r="CH10" s="223" t="s">
        <v>326</v>
      </c>
      <c r="CI10" s="898" t="s">
        <v>327</v>
      </c>
      <c r="CJ10" s="899" t="s">
        <v>328</v>
      </c>
      <c r="CK10" s="188" t="s">
        <v>329</v>
      </c>
      <c r="CL10" s="297" t="s">
        <v>1167</v>
      </c>
      <c r="CM10" s="298" t="s">
        <v>1168</v>
      </c>
      <c r="CN10" s="744" t="s">
        <v>324</v>
      </c>
      <c r="CO10" s="155" t="s">
        <v>325</v>
      </c>
      <c r="CP10" s="223" t="s">
        <v>326</v>
      </c>
      <c r="CQ10" s="898" t="s">
        <v>327</v>
      </c>
      <c r="CR10" s="899" t="s">
        <v>328</v>
      </c>
      <c r="CS10" s="188" t="s">
        <v>329</v>
      </c>
      <c r="CT10" s="297" t="s">
        <v>1167</v>
      </c>
      <c r="CU10" s="298" t="s">
        <v>1168</v>
      </c>
      <c r="CV10" s="744" t="s">
        <v>324</v>
      </c>
      <c r="CW10" s="155" t="s">
        <v>325</v>
      </c>
      <c r="CX10" s="223" t="s">
        <v>326</v>
      </c>
      <c r="CY10" s="898" t="s">
        <v>327</v>
      </c>
      <c r="CZ10" s="899" t="s">
        <v>328</v>
      </c>
      <c r="DA10" s="188" t="s">
        <v>329</v>
      </c>
      <c r="DB10" s="297" t="s">
        <v>1167</v>
      </c>
      <c r="DC10" s="298" t="s">
        <v>1168</v>
      </c>
      <c r="DD10" s="744" t="s">
        <v>324</v>
      </c>
      <c r="DE10" s="155" t="s">
        <v>325</v>
      </c>
      <c r="DF10" s="223" t="s">
        <v>326</v>
      </c>
      <c r="DG10" s="898" t="s">
        <v>327</v>
      </c>
      <c r="DH10" s="899" t="s">
        <v>328</v>
      </c>
      <c r="DI10" s="188" t="s">
        <v>329</v>
      </c>
      <c r="DJ10" s="297" t="s">
        <v>1167</v>
      </c>
      <c r="DK10" s="298" t="s">
        <v>1168</v>
      </c>
      <c r="DL10" s="744" t="s">
        <v>324</v>
      </c>
      <c r="DM10" s="155" t="s">
        <v>325</v>
      </c>
      <c r="DN10" s="223" t="s">
        <v>326</v>
      </c>
      <c r="DO10" s="898" t="s">
        <v>327</v>
      </c>
      <c r="DP10" s="899" t="s">
        <v>328</v>
      </c>
      <c r="DQ10" s="188" t="s">
        <v>329</v>
      </c>
      <c r="DR10" s="297" t="s">
        <v>1167</v>
      </c>
      <c r="DS10" s="298" t="s">
        <v>1168</v>
      </c>
      <c r="DT10" s="744" t="s">
        <v>324</v>
      </c>
      <c r="DU10" s="155" t="s">
        <v>325</v>
      </c>
      <c r="DV10" s="223" t="s">
        <v>326</v>
      </c>
      <c r="DW10" s="898" t="s">
        <v>327</v>
      </c>
      <c r="DX10" s="899" t="s">
        <v>328</v>
      </c>
      <c r="DY10" s="188" t="s">
        <v>329</v>
      </c>
      <c r="DZ10" s="297" t="s">
        <v>1167</v>
      </c>
      <c r="EA10" s="298" t="s">
        <v>1168</v>
      </c>
      <c r="EB10" s="157" t="s">
        <v>324</v>
      </c>
      <c r="EC10" s="300" t="s">
        <v>325</v>
      </c>
      <c r="ED10" s="301" t="s">
        <v>326</v>
      </c>
      <c r="EE10" s="377" t="s">
        <v>327</v>
      </c>
      <c r="EF10" s="191" t="s">
        <v>328</v>
      </c>
      <c r="EG10" s="969" t="s">
        <v>329</v>
      </c>
      <c r="EH10" s="297" t="s">
        <v>1167</v>
      </c>
      <c r="EI10" s="298" t="s">
        <v>1168</v>
      </c>
      <c r="EJ10" s="744" t="s">
        <v>324</v>
      </c>
      <c r="EK10" s="155" t="s">
        <v>325</v>
      </c>
      <c r="EL10" s="223" t="s">
        <v>326</v>
      </c>
      <c r="EM10" s="898" t="s">
        <v>327</v>
      </c>
      <c r="EN10" s="899" t="s">
        <v>328</v>
      </c>
      <c r="EO10" s="188" t="s">
        <v>329</v>
      </c>
      <c r="EP10" s="297" t="s">
        <v>1167</v>
      </c>
      <c r="EQ10" s="298" t="s">
        <v>1168</v>
      </c>
    </row>
    <row r="11" spans="1:147" ht="37.5" customHeight="1" thickBot="1">
      <c r="A11" s="143"/>
      <c r="B11" s="48">
        <v>1</v>
      </c>
      <c r="C11" s="731" t="s">
        <v>1049</v>
      </c>
      <c r="D11" s="970"/>
      <c r="E11" s="100">
        <v>1</v>
      </c>
      <c r="F11" s="100" t="s">
        <v>331</v>
      </c>
      <c r="G11" s="971"/>
      <c r="H11" s="972"/>
      <c r="I11" s="161">
        <f t="shared" ref="I11:I17" si="0">+(G11+(G11*H11))*E11</f>
        <v>0</v>
      </c>
      <c r="J11" s="311" t="s">
        <v>1169</v>
      </c>
      <c r="K11" s="312"/>
      <c r="L11" s="970"/>
      <c r="M11" s="100">
        <v>1</v>
      </c>
      <c r="N11" s="100" t="s">
        <v>331</v>
      </c>
      <c r="O11" s="971"/>
      <c r="P11" s="972"/>
      <c r="Q11" s="161">
        <f t="shared" ref="Q11:Q17" si="1">+(O11+(O11*P11))*M11</f>
        <v>0</v>
      </c>
      <c r="R11" s="311" t="s">
        <v>1169</v>
      </c>
      <c r="S11" s="312"/>
      <c r="T11" s="970"/>
      <c r="U11" s="100">
        <v>1</v>
      </c>
      <c r="V11" s="100" t="s">
        <v>331</v>
      </c>
      <c r="W11" s="971"/>
      <c r="X11" s="972"/>
      <c r="Y11" s="161">
        <f t="shared" ref="Y11:Y17" si="2">+(W11+(W11*X11))*U11</f>
        <v>0</v>
      </c>
      <c r="Z11" s="311" t="s">
        <v>1169</v>
      </c>
      <c r="AA11" s="312"/>
      <c r="AB11" s="970"/>
      <c r="AC11" s="100">
        <v>1</v>
      </c>
      <c r="AD11" s="100" t="s">
        <v>331</v>
      </c>
      <c r="AE11" s="971"/>
      <c r="AF11" s="972"/>
      <c r="AG11" s="161">
        <f t="shared" ref="AG11:AG17" si="3">+(AE11+(AE11*AF11))*AC11</f>
        <v>0</v>
      </c>
      <c r="AH11" s="311" t="s">
        <v>1169</v>
      </c>
      <c r="AI11" s="312"/>
      <c r="AJ11" s="970"/>
      <c r="AK11" s="100">
        <v>1</v>
      </c>
      <c r="AL11" s="100" t="s">
        <v>331</v>
      </c>
      <c r="AM11" s="971"/>
      <c r="AN11" s="972"/>
      <c r="AO11" s="161">
        <f t="shared" ref="AO11:AO17" si="4">+(AM11+(AM11*AN11))*AK11</f>
        <v>0</v>
      </c>
      <c r="AP11" s="311" t="s">
        <v>1169</v>
      </c>
      <c r="AQ11" s="312"/>
      <c r="AR11" s="970"/>
      <c r="AS11" s="100">
        <v>1</v>
      </c>
      <c r="AT11" s="100" t="s">
        <v>331</v>
      </c>
      <c r="AU11" s="971"/>
      <c r="AV11" s="972"/>
      <c r="AW11" s="161">
        <f t="shared" ref="AW11:AW17" si="5">+(AU11+(AU11*AV11))*AS11</f>
        <v>0</v>
      </c>
      <c r="AX11" s="311" t="s">
        <v>1169</v>
      </c>
      <c r="AY11" s="312"/>
      <c r="AZ11" s="970" t="s">
        <v>1489</v>
      </c>
      <c r="BA11" s="100">
        <v>1</v>
      </c>
      <c r="BB11" s="100" t="s">
        <v>331</v>
      </c>
      <c r="BC11" s="971">
        <v>342900</v>
      </c>
      <c r="BD11" s="972">
        <v>0</v>
      </c>
      <c r="BE11" s="161">
        <f t="shared" ref="BE11:BE17" si="6">+(BC11+(BC11*BD11))*BA11</f>
        <v>342900</v>
      </c>
      <c r="BF11" s="311" t="s">
        <v>1170</v>
      </c>
      <c r="BG11" s="312"/>
      <c r="BH11" s="970" t="s">
        <v>1490</v>
      </c>
      <c r="BI11" s="100">
        <v>1</v>
      </c>
      <c r="BJ11" s="100" t="s">
        <v>331</v>
      </c>
      <c r="BK11" s="971">
        <v>217000</v>
      </c>
      <c r="BL11" s="972"/>
      <c r="BM11" s="161">
        <f t="shared" ref="BM11:BM17" si="7">+(BK11+(BK11*BL11))*BI11</f>
        <v>217000</v>
      </c>
      <c r="BN11" s="311" t="s">
        <v>1170</v>
      </c>
      <c r="BO11" s="312"/>
      <c r="BP11" s="970"/>
      <c r="BQ11" s="100">
        <v>1</v>
      </c>
      <c r="BR11" s="100" t="s">
        <v>331</v>
      </c>
      <c r="BS11" s="971"/>
      <c r="BT11" s="972"/>
      <c r="BU11" s="161">
        <f t="shared" ref="BU11:BU17" si="8">+(BS11+(BS11*BT11))*BQ11</f>
        <v>0</v>
      </c>
      <c r="BV11" s="311" t="s">
        <v>1169</v>
      </c>
      <c r="BW11" s="312"/>
      <c r="BX11" s="970" t="s">
        <v>1329</v>
      </c>
      <c r="BY11" s="100">
        <v>1</v>
      </c>
      <c r="BZ11" s="100" t="s">
        <v>331</v>
      </c>
      <c r="CA11" s="971">
        <v>367500</v>
      </c>
      <c r="CB11" s="972">
        <v>0</v>
      </c>
      <c r="CC11" s="161">
        <f t="shared" ref="CC11:CC17" si="9">+(CA11+(CA11*CB11))*BY11</f>
        <v>367500</v>
      </c>
      <c r="CD11" s="311" t="s">
        <v>1170</v>
      </c>
      <c r="CE11" s="312"/>
      <c r="CF11" s="970"/>
      <c r="CG11" s="100">
        <v>1</v>
      </c>
      <c r="CH11" s="100" t="s">
        <v>331</v>
      </c>
      <c r="CI11" s="971"/>
      <c r="CJ11" s="972"/>
      <c r="CK11" s="161">
        <f t="shared" ref="CK11:CK17" si="10">+(CI11+(CI11*CJ11))*CG11</f>
        <v>0</v>
      </c>
      <c r="CL11" s="311" t="s">
        <v>1169</v>
      </c>
      <c r="CM11" s="312"/>
      <c r="CN11" s="970"/>
      <c r="CO11" s="100">
        <v>1</v>
      </c>
      <c r="CP11" s="100" t="s">
        <v>331</v>
      </c>
      <c r="CQ11" s="971"/>
      <c r="CR11" s="972"/>
      <c r="CS11" s="161">
        <f t="shared" ref="CS11:CS17" si="11">+(CQ11+(CQ11*CR11))*CO11</f>
        <v>0</v>
      </c>
      <c r="CT11" s="311" t="s">
        <v>1169</v>
      </c>
      <c r="CU11" s="312"/>
      <c r="CV11" s="970" t="s">
        <v>1354</v>
      </c>
      <c r="CW11" s="100">
        <v>1</v>
      </c>
      <c r="CX11" s="100" t="s">
        <v>331</v>
      </c>
      <c r="CY11" s="971">
        <v>324000</v>
      </c>
      <c r="CZ11" s="972"/>
      <c r="DA11" s="161">
        <f t="shared" ref="DA11:DA17" si="12">+(CY11+(CY11*CZ11))*CW11</f>
        <v>324000</v>
      </c>
      <c r="DB11" s="311" t="s">
        <v>1170</v>
      </c>
      <c r="DC11" s="312"/>
      <c r="DD11" s="436" t="s">
        <v>1491</v>
      </c>
      <c r="DE11" s="100">
        <v>1</v>
      </c>
      <c r="DF11" s="100" t="s">
        <v>331</v>
      </c>
      <c r="DG11" s="971">
        <v>164780</v>
      </c>
      <c r="DH11" s="972">
        <v>0</v>
      </c>
      <c r="DI11" s="161">
        <f t="shared" ref="DI11:DI17" si="13">+(DG11+(DG11*DH11))*DE11</f>
        <v>164780</v>
      </c>
      <c r="DJ11" s="311" t="s">
        <v>1170</v>
      </c>
      <c r="DK11" s="312" t="s">
        <v>1515</v>
      </c>
      <c r="DL11" s="970" t="s">
        <v>1492</v>
      </c>
      <c r="DM11" s="100">
        <v>1</v>
      </c>
      <c r="DN11" s="100" t="s">
        <v>331</v>
      </c>
      <c r="DO11" s="971">
        <v>135873</v>
      </c>
      <c r="DP11" s="972">
        <v>0</v>
      </c>
      <c r="DQ11" s="161">
        <f t="shared" ref="DQ11:DQ17" si="14">+(DO11+(DO11*DP11))*DM11</f>
        <v>135873</v>
      </c>
      <c r="DR11" s="311" t="s">
        <v>1170</v>
      </c>
      <c r="DS11" s="312"/>
      <c r="DT11" s="970" t="s">
        <v>1320</v>
      </c>
      <c r="DU11" s="100">
        <v>1</v>
      </c>
      <c r="DV11" s="100" t="s">
        <v>331</v>
      </c>
      <c r="DW11" s="971">
        <v>396749.99999999994</v>
      </c>
      <c r="DX11" s="972"/>
      <c r="DY11" s="161">
        <f t="shared" ref="DY11:DY17" si="15">+(DW11+(DW11*DX11))*DU11</f>
        <v>396749.99999999994</v>
      </c>
      <c r="DZ11" s="311" t="s">
        <v>1196</v>
      </c>
      <c r="EA11" s="312" t="s">
        <v>1493</v>
      </c>
      <c r="EB11" s="685"/>
      <c r="EC11" s="315">
        <v>1</v>
      </c>
      <c r="ED11" s="315" t="s">
        <v>331</v>
      </c>
      <c r="EE11" s="973"/>
      <c r="EF11" s="974"/>
      <c r="EG11" s="604" t="s">
        <v>1199</v>
      </c>
      <c r="EH11" s="311" t="s">
        <v>1169</v>
      </c>
      <c r="EI11" s="312"/>
      <c r="EJ11" s="970"/>
      <c r="EK11" s="100">
        <v>1</v>
      </c>
      <c r="EL11" s="100" t="s">
        <v>331</v>
      </c>
      <c r="EM11" s="971"/>
      <c r="EN11" s="972"/>
      <c r="EO11" s="161">
        <f t="shared" ref="EO11:EO17" si="16">+(EM11+(EM11*EN11))*EK11</f>
        <v>0</v>
      </c>
      <c r="EP11" s="311" t="s">
        <v>1169</v>
      </c>
      <c r="EQ11" s="312"/>
    </row>
    <row r="12" spans="1:147" ht="37.5" customHeight="1">
      <c r="A12" s="143"/>
      <c r="B12" s="48">
        <v>2</v>
      </c>
      <c r="C12" s="731" t="s">
        <v>1050</v>
      </c>
      <c r="D12" s="970"/>
      <c r="E12" s="100">
        <v>1</v>
      </c>
      <c r="F12" s="100" t="s">
        <v>331</v>
      </c>
      <c r="G12" s="971"/>
      <c r="H12" s="972"/>
      <c r="I12" s="161">
        <f t="shared" si="0"/>
        <v>0</v>
      </c>
      <c r="J12" s="19"/>
      <c r="K12" s="277"/>
      <c r="L12" s="970"/>
      <c r="M12" s="100">
        <v>1</v>
      </c>
      <c r="N12" s="100" t="s">
        <v>331</v>
      </c>
      <c r="O12" s="971"/>
      <c r="P12" s="972"/>
      <c r="Q12" s="161">
        <f t="shared" si="1"/>
        <v>0</v>
      </c>
      <c r="R12" s="19"/>
      <c r="S12" s="277"/>
      <c r="T12" s="970"/>
      <c r="U12" s="100">
        <v>1</v>
      </c>
      <c r="V12" s="100" t="s">
        <v>331</v>
      </c>
      <c r="W12" s="971"/>
      <c r="X12" s="972"/>
      <c r="Y12" s="161">
        <f t="shared" si="2"/>
        <v>0</v>
      </c>
      <c r="Z12" s="19"/>
      <c r="AA12" s="277"/>
      <c r="AB12" s="970"/>
      <c r="AC12" s="100">
        <v>1</v>
      </c>
      <c r="AD12" s="100" t="s">
        <v>331</v>
      </c>
      <c r="AE12" s="971"/>
      <c r="AF12" s="972"/>
      <c r="AG12" s="161">
        <f t="shared" si="3"/>
        <v>0</v>
      </c>
      <c r="AH12" s="19"/>
      <c r="AI12" s="277"/>
      <c r="AJ12" s="970"/>
      <c r="AK12" s="100">
        <v>1</v>
      </c>
      <c r="AL12" s="100" t="s">
        <v>331</v>
      </c>
      <c r="AM12" s="971"/>
      <c r="AN12" s="972"/>
      <c r="AO12" s="161">
        <f t="shared" si="4"/>
        <v>0</v>
      </c>
      <c r="AP12" s="19"/>
      <c r="AQ12" s="277"/>
      <c r="AR12" s="970"/>
      <c r="AS12" s="100">
        <v>1</v>
      </c>
      <c r="AT12" s="100" t="s">
        <v>331</v>
      </c>
      <c r="AU12" s="971"/>
      <c r="AV12" s="972"/>
      <c r="AW12" s="161">
        <f t="shared" si="5"/>
        <v>0</v>
      </c>
      <c r="AX12" s="19"/>
      <c r="AY12" s="277"/>
      <c r="AZ12" s="970" t="s">
        <v>1489</v>
      </c>
      <c r="BA12" s="100">
        <v>1</v>
      </c>
      <c r="BB12" s="100" t="s">
        <v>331</v>
      </c>
      <c r="BC12" s="971">
        <v>479800</v>
      </c>
      <c r="BD12" s="972">
        <v>0</v>
      </c>
      <c r="BE12" s="161">
        <f t="shared" si="6"/>
        <v>479800</v>
      </c>
      <c r="BF12" s="19"/>
      <c r="BG12" s="277"/>
      <c r="BH12" s="970" t="s">
        <v>1490</v>
      </c>
      <c r="BI12" s="100">
        <v>1</v>
      </c>
      <c r="BJ12" s="100" t="s">
        <v>331</v>
      </c>
      <c r="BK12" s="971">
        <v>230000</v>
      </c>
      <c r="BL12" s="972"/>
      <c r="BM12" s="161">
        <f t="shared" si="7"/>
        <v>230000</v>
      </c>
      <c r="BN12" s="19"/>
      <c r="BO12" s="277"/>
      <c r="BP12" s="970"/>
      <c r="BQ12" s="100">
        <v>1</v>
      </c>
      <c r="BR12" s="100" t="s">
        <v>331</v>
      </c>
      <c r="BS12" s="971"/>
      <c r="BT12" s="972"/>
      <c r="BU12" s="161">
        <f t="shared" si="8"/>
        <v>0</v>
      </c>
      <c r="BV12" s="19"/>
      <c r="BW12" s="277"/>
      <c r="BX12" s="970" t="s">
        <v>1329</v>
      </c>
      <c r="BY12" s="100">
        <v>1</v>
      </c>
      <c r="BZ12" s="100" t="s">
        <v>331</v>
      </c>
      <c r="CA12" s="971">
        <v>325500</v>
      </c>
      <c r="CB12" s="972">
        <v>0</v>
      </c>
      <c r="CC12" s="161">
        <f t="shared" si="9"/>
        <v>325500</v>
      </c>
      <c r="CD12" s="19"/>
      <c r="CE12" s="277"/>
      <c r="CF12" s="970"/>
      <c r="CG12" s="100">
        <v>1</v>
      </c>
      <c r="CH12" s="100" t="s">
        <v>331</v>
      </c>
      <c r="CI12" s="971"/>
      <c r="CJ12" s="972"/>
      <c r="CK12" s="161">
        <f t="shared" si="10"/>
        <v>0</v>
      </c>
      <c r="CL12" s="19"/>
      <c r="CM12" s="277"/>
      <c r="CN12" s="970"/>
      <c r="CO12" s="100">
        <v>1</v>
      </c>
      <c r="CP12" s="100" t="s">
        <v>331</v>
      </c>
      <c r="CQ12" s="971"/>
      <c r="CR12" s="972"/>
      <c r="CS12" s="161">
        <f t="shared" si="11"/>
        <v>0</v>
      </c>
      <c r="CT12" s="19"/>
      <c r="CU12" s="277"/>
      <c r="CV12" s="690" t="s">
        <v>1354</v>
      </c>
      <c r="CW12" s="100">
        <v>1</v>
      </c>
      <c r="CX12" s="100" t="s">
        <v>331</v>
      </c>
      <c r="CY12" s="971">
        <v>279900</v>
      </c>
      <c r="CZ12" s="972"/>
      <c r="DA12" s="161">
        <f t="shared" si="12"/>
        <v>279900</v>
      </c>
      <c r="DB12" s="19"/>
      <c r="DC12" s="277"/>
      <c r="DD12" s="436" t="s">
        <v>1491</v>
      </c>
      <c r="DE12" s="100">
        <v>1</v>
      </c>
      <c r="DF12" s="100" t="s">
        <v>331</v>
      </c>
      <c r="DG12" s="971">
        <v>251790</v>
      </c>
      <c r="DH12" s="972">
        <v>0</v>
      </c>
      <c r="DI12" s="161">
        <f t="shared" si="13"/>
        <v>251790</v>
      </c>
      <c r="DJ12" s="19"/>
      <c r="DK12" s="277"/>
      <c r="DL12" s="970" t="s">
        <v>1492</v>
      </c>
      <c r="DM12" s="100">
        <v>1</v>
      </c>
      <c r="DN12" s="100" t="s">
        <v>331</v>
      </c>
      <c r="DO12" s="971">
        <v>307226</v>
      </c>
      <c r="DP12" s="972">
        <v>0</v>
      </c>
      <c r="DQ12" s="161">
        <f t="shared" si="14"/>
        <v>307226</v>
      </c>
      <c r="DR12" s="19"/>
      <c r="DS12" s="277"/>
      <c r="DT12" s="970" t="s">
        <v>1320</v>
      </c>
      <c r="DU12" s="100">
        <v>1</v>
      </c>
      <c r="DV12" s="100" t="s">
        <v>331</v>
      </c>
      <c r="DW12" s="971">
        <v>396749.99999999994</v>
      </c>
      <c r="DX12" s="972"/>
      <c r="DY12" s="161">
        <f t="shared" si="15"/>
        <v>396749.99999999994</v>
      </c>
      <c r="DZ12" s="19"/>
      <c r="EA12" s="277"/>
      <c r="EB12" s="685"/>
      <c r="EC12" s="315">
        <v>1</v>
      </c>
      <c r="ED12" s="315" t="s">
        <v>331</v>
      </c>
      <c r="EE12" s="973"/>
      <c r="EF12" s="974"/>
      <c r="EG12" s="604" t="s">
        <v>1199</v>
      </c>
      <c r="EH12" s="19"/>
      <c r="EI12" s="277"/>
      <c r="EJ12" s="970"/>
      <c r="EK12" s="100">
        <v>1</v>
      </c>
      <c r="EL12" s="100" t="s">
        <v>331</v>
      </c>
      <c r="EM12" s="971"/>
      <c r="EN12" s="972"/>
      <c r="EO12" s="161">
        <f t="shared" si="16"/>
        <v>0</v>
      </c>
      <c r="EP12" s="19"/>
      <c r="EQ12" s="277"/>
    </row>
    <row r="13" spans="1:147" ht="37.5" customHeight="1">
      <c r="A13" s="143"/>
      <c r="B13" s="48">
        <v>3</v>
      </c>
      <c r="C13" s="731" t="s">
        <v>1051</v>
      </c>
      <c r="D13" s="970"/>
      <c r="E13" s="100">
        <v>1</v>
      </c>
      <c r="F13" s="100" t="s">
        <v>331</v>
      </c>
      <c r="G13" s="971"/>
      <c r="H13" s="972"/>
      <c r="I13" s="161">
        <f t="shared" si="0"/>
        <v>0</v>
      </c>
      <c r="J13" s="19"/>
      <c r="K13" s="277"/>
      <c r="L13" s="970"/>
      <c r="M13" s="100">
        <v>1</v>
      </c>
      <c r="N13" s="100" t="s">
        <v>331</v>
      </c>
      <c r="O13" s="971"/>
      <c r="P13" s="972"/>
      <c r="Q13" s="161">
        <f t="shared" si="1"/>
        <v>0</v>
      </c>
      <c r="R13" s="19"/>
      <c r="S13" s="277"/>
      <c r="T13" s="970"/>
      <c r="U13" s="100">
        <v>1</v>
      </c>
      <c r="V13" s="100" t="s">
        <v>331</v>
      </c>
      <c r="W13" s="971"/>
      <c r="X13" s="972"/>
      <c r="Y13" s="161">
        <f t="shared" si="2"/>
        <v>0</v>
      </c>
      <c r="Z13" s="19"/>
      <c r="AA13" s="277"/>
      <c r="AB13" s="970"/>
      <c r="AC13" s="100">
        <v>1</v>
      </c>
      <c r="AD13" s="100" t="s">
        <v>331</v>
      </c>
      <c r="AE13" s="971"/>
      <c r="AF13" s="972"/>
      <c r="AG13" s="161">
        <f t="shared" si="3"/>
        <v>0</v>
      </c>
      <c r="AH13" s="19"/>
      <c r="AI13" s="277"/>
      <c r="AJ13" s="970"/>
      <c r="AK13" s="100">
        <v>1</v>
      </c>
      <c r="AL13" s="100" t="s">
        <v>331</v>
      </c>
      <c r="AM13" s="971"/>
      <c r="AN13" s="972"/>
      <c r="AO13" s="161">
        <f t="shared" si="4"/>
        <v>0</v>
      </c>
      <c r="AP13" s="19"/>
      <c r="AQ13" s="277"/>
      <c r="AR13" s="970"/>
      <c r="AS13" s="100">
        <v>1</v>
      </c>
      <c r="AT13" s="100" t="s">
        <v>331</v>
      </c>
      <c r="AU13" s="971"/>
      <c r="AV13" s="972"/>
      <c r="AW13" s="161">
        <f t="shared" si="5"/>
        <v>0</v>
      </c>
      <c r="AX13" s="19"/>
      <c r="AY13" s="277"/>
      <c r="AZ13" s="970" t="s">
        <v>1489</v>
      </c>
      <c r="BA13" s="100">
        <v>1</v>
      </c>
      <c r="BB13" s="100" t="s">
        <v>331</v>
      </c>
      <c r="BC13" s="971">
        <v>479800</v>
      </c>
      <c r="BD13" s="972">
        <v>0</v>
      </c>
      <c r="BE13" s="161">
        <f t="shared" si="6"/>
        <v>479800</v>
      </c>
      <c r="BF13" s="19"/>
      <c r="BG13" s="277"/>
      <c r="BH13" s="970" t="s">
        <v>1490</v>
      </c>
      <c r="BI13" s="100">
        <v>1</v>
      </c>
      <c r="BJ13" s="100" t="s">
        <v>331</v>
      </c>
      <c r="BK13" s="971">
        <v>295000</v>
      </c>
      <c r="BL13" s="972"/>
      <c r="BM13" s="161">
        <f t="shared" si="7"/>
        <v>295000</v>
      </c>
      <c r="BN13" s="19"/>
      <c r="BO13" s="277"/>
      <c r="BP13" s="970"/>
      <c r="BQ13" s="100">
        <v>1</v>
      </c>
      <c r="BR13" s="100" t="s">
        <v>331</v>
      </c>
      <c r="BS13" s="971"/>
      <c r="BT13" s="972"/>
      <c r="BU13" s="161">
        <f t="shared" si="8"/>
        <v>0</v>
      </c>
      <c r="BV13" s="19"/>
      <c r="BW13" s="277"/>
      <c r="BX13" s="970" t="s">
        <v>1329</v>
      </c>
      <c r="BY13" s="100">
        <v>1</v>
      </c>
      <c r="BZ13" s="100" t="s">
        <v>331</v>
      </c>
      <c r="CA13" s="971">
        <v>325500</v>
      </c>
      <c r="CB13" s="972">
        <v>0</v>
      </c>
      <c r="CC13" s="161">
        <f t="shared" si="9"/>
        <v>325500</v>
      </c>
      <c r="CD13" s="19"/>
      <c r="CE13" s="277"/>
      <c r="CF13" s="970"/>
      <c r="CG13" s="100">
        <v>1</v>
      </c>
      <c r="CH13" s="100" t="s">
        <v>331</v>
      </c>
      <c r="CI13" s="971"/>
      <c r="CJ13" s="972"/>
      <c r="CK13" s="161">
        <f t="shared" si="10"/>
        <v>0</v>
      </c>
      <c r="CL13" s="19"/>
      <c r="CM13" s="277"/>
      <c r="CN13" s="970"/>
      <c r="CO13" s="100">
        <v>1</v>
      </c>
      <c r="CP13" s="100" t="s">
        <v>331</v>
      </c>
      <c r="CQ13" s="971"/>
      <c r="CR13" s="972"/>
      <c r="CS13" s="161">
        <f t="shared" si="11"/>
        <v>0</v>
      </c>
      <c r="CT13" s="19"/>
      <c r="CU13" s="277"/>
      <c r="CV13" s="690" t="s">
        <v>1354</v>
      </c>
      <c r="CW13" s="100">
        <v>1</v>
      </c>
      <c r="CX13" s="100" t="s">
        <v>331</v>
      </c>
      <c r="CY13" s="971">
        <v>232200</v>
      </c>
      <c r="CZ13" s="972"/>
      <c r="DA13" s="161">
        <f t="shared" si="12"/>
        <v>232200</v>
      </c>
      <c r="DB13" s="19"/>
      <c r="DC13" s="277"/>
      <c r="DD13" s="436" t="s">
        <v>1491</v>
      </c>
      <c r="DE13" s="100">
        <v>1</v>
      </c>
      <c r="DF13" s="100" t="s">
        <v>331</v>
      </c>
      <c r="DG13" s="971">
        <v>251790</v>
      </c>
      <c r="DH13" s="972">
        <v>0</v>
      </c>
      <c r="DI13" s="161">
        <f t="shared" si="13"/>
        <v>251790</v>
      </c>
      <c r="DJ13" s="19"/>
      <c r="DK13" s="277"/>
      <c r="DL13" s="970" t="s">
        <v>1492</v>
      </c>
      <c r="DM13" s="100">
        <v>1</v>
      </c>
      <c r="DN13" s="100" t="s">
        <v>331</v>
      </c>
      <c r="DO13" s="971">
        <v>307226</v>
      </c>
      <c r="DP13" s="972">
        <v>0</v>
      </c>
      <c r="DQ13" s="161">
        <f t="shared" si="14"/>
        <v>307226</v>
      </c>
      <c r="DR13" s="19"/>
      <c r="DS13" s="277"/>
      <c r="DT13" s="970" t="s">
        <v>1320</v>
      </c>
      <c r="DU13" s="100">
        <v>1</v>
      </c>
      <c r="DV13" s="100" t="s">
        <v>331</v>
      </c>
      <c r="DW13" s="971">
        <v>396749.99999999994</v>
      </c>
      <c r="DX13" s="972"/>
      <c r="DY13" s="161">
        <f t="shared" si="15"/>
        <v>396749.99999999994</v>
      </c>
      <c r="DZ13" s="19"/>
      <c r="EA13" s="277"/>
      <c r="EB13" s="685"/>
      <c r="EC13" s="315">
        <v>1</v>
      </c>
      <c r="ED13" s="315" t="s">
        <v>331</v>
      </c>
      <c r="EE13" s="973"/>
      <c r="EF13" s="974"/>
      <c r="EG13" s="604" t="s">
        <v>1199</v>
      </c>
      <c r="EH13" s="19"/>
      <c r="EI13" s="277"/>
      <c r="EJ13" s="970"/>
      <c r="EK13" s="100">
        <v>1</v>
      </c>
      <c r="EL13" s="100" t="s">
        <v>331</v>
      </c>
      <c r="EM13" s="971"/>
      <c r="EN13" s="972"/>
      <c r="EO13" s="161">
        <f t="shared" si="16"/>
        <v>0</v>
      </c>
      <c r="EP13" s="19"/>
      <c r="EQ13" s="277"/>
    </row>
    <row r="14" spans="1:147" ht="37.5" customHeight="1">
      <c r="A14" s="143"/>
      <c r="B14" s="48">
        <v>4</v>
      </c>
      <c r="C14" s="731" t="s">
        <v>1052</v>
      </c>
      <c r="D14" s="970"/>
      <c r="E14" s="100">
        <v>1</v>
      </c>
      <c r="F14" s="100" t="s">
        <v>331</v>
      </c>
      <c r="G14" s="971"/>
      <c r="H14" s="972"/>
      <c r="I14" s="161">
        <f t="shared" si="0"/>
        <v>0</v>
      </c>
      <c r="J14" s="19"/>
      <c r="K14" s="277"/>
      <c r="L14" s="970"/>
      <c r="M14" s="100">
        <v>1</v>
      </c>
      <c r="N14" s="100" t="s">
        <v>331</v>
      </c>
      <c r="O14" s="971"/>
      <c r="P14" s="972"/>
      <c r="Q14" s="161">
        <f t="shared" si="1"/>
        <v>0</v>
      </c>
      <c r="R14" s="19"/>
      <c r="S14" s="277"/>
      <c r="T14" s="970"/>
      <c r="U14" s="100">
        <v>1</v>
      </c>
      <c r="V14" s="100" t="s">
        <v>331</v>
      </c>
      <c r="W14" s="971"/>
      <c r="X14" s="972"/>
      <c r="Y14" s="161">
        <f t="shared" si="2"/>
        <v>0</v>
      </c>
      <c r="Z14" s="19"/>
      <c r="AA14" s="277"/>
      <c r="AB14" s="970"/>
      <c r="AC14" s="100">
        <v>1</v>
      </c>
      <c r="AD14" s="100" t="s">
        <v>331</v>
      </c>
      <c r="AE14" s="971"/>
      <c r="AF14" s="972"/>
      <c r="AG14" s="161">
        <f t="shared" si="3"/>
        <v>0</v>
      </c>
      <c r="AH14" s="19"/>
      <c r="AI14" s="277"/>
      <c r="AJ14" s="970"/>
      <c r="AK14" s="100">
        <v>1</v>
      </c>
      <c r="AL14" s="100" t="s">
        <v>331</v>
      </c>
      <c r="AM14" s="971"/>
      <c r="AN14" s="972"/>
      <c r="AO14" s="161">
        <f t="shared" si="4"/>
        <v>0</v>
      </c>
      <c r="AP14" s="19"/>
      <c r="AQ14" s="277"/>
      <c r="AR14" s="970"/>
      <c r="AS14" s="100">
        <v>1</v>
      </c>
      <c r="AT14" s="100" t="s">
        <v>331</v>
      </c>
      <c r="AU14" s="971"/>
      <c r="AV14" s="972"/>
      <c r="AW14" s="161">
        <f t="shared" si="5"/>
        <v>0</v>
      </c>
      <c r="AX14" s="19"/>
      <c r="AY14" s="277"/>
      <c r="AZ14" s="970" t="s">
        <v>1489</v>
      </c>
      <c r="BA14" s="100">
        <v>1</v>
      </c>
      <c r="BB14" s="100" t="s">
        <v>331</v>
      </c>
      <c r="BC14" s="971">
        <v>539800</v>
      </c>
      <c r="BD14" s="972">
        <v>0</v>
      </c>
      <c r="BE14" s="161">
        <f t="shared" si="6"/>
        <v>539800</v>
      </c>
      <c r="BF14" s="19"/>
      <c r="BG14" s="277"/>
      <c r="BH14" s="970" t="s">
        <v>1490</v>
      </c>
      <c r="BI14" s="100">
        <v>1</v>
      </c>
      <c r="BJ14" s="100" t="s">
        <v>331</v>
      </c>
      <c r="BK14" s="971">
        <v>395000</v>
      </c>
      <c r="BL14" s="972"/>
      <c r="BM14" s="161">
        <f t="shared" si="7"/>
        <v>395000</v>
      </c>
      <c r="BN14" s="19"/>
      <c r="BO14" s="277"/>
      <c r="BP14" s="970"/>
      <c r="BQ14" s="100">
        <v>1</v>
      </c>
      <c r="BR14" s="100" t="s">
        <v>331</v>
      </c>
      <c r="BS14" s="971"/>
      <c r="BT14" s="972"/>
      <c r="BU14" s="161">
        <f t="shared" si="8"/>
        <v>0</v>
      </c>
      <c r="BV14" s="19"/>
      <c r="BW14" s="277"/>
      <c r="BX14" s="970" t="s">
        <v>1329</v>
      </c>
      <c r="BY14" s="100">
        <v>1</v>
      </c>
      <c r="BZ14" s="100" t="s">
        <v>331</v>
      </c>
      <c r="CA14" s="971">
        <v>100000</v>
      </c>
      <c r="CB14" s="972">
        <v>0</v>
      </c>
      <c r="CC14" s="161">
        <f t="shared" si="9"/>
        <v>100000</v>
      </c>
      <c r="CD14" s="19"/>
      <c r="CE14" s="277"/>
      <c r="CF14" s="970"/>
      <c r="CG14" s="100">
        <v>1</v>
      </c>
      <c r="CH14" s="100" t="s">
        <v>331</v>
      </c>
      <c r="CI14" s="971"/>
      <c r="CJ14" s="972"/>
      <c r="CK14" s="161">
        <f t="shared" si="10"/>
        <v>0</v>
      </c>
      <c r="CL14" s="19"/>
      <c r="CM14" s="277"/>
      <c r="CN14" s="970"/>
      <c r="CO14" s="100">
        <v>1</v>
      </c>
      <c r="CP14" s="100" t="s">
        <v>331</v>
      </c>
      <c r="CQ14" s="971"/>
      <c r="CR14" s="972"/>
      <c r="CS14" s="161">
        <f t="shared" si="11"/>
        <v>0</v>
      </c>
      <c r="CT14" s="19"/>
      <c r="CU14" s="277"/>
      <c r="CV14" s="690" t="s">
        <v>1354</v>
      </c>
      <c r="CW14" s="100">
        <v>1</v>
      </c>
      <c r="CX14" s="100" t="s">
        <v>331</v>
      </c>
      <c r="CY14" s="971">
        <v>858600</v>
      </c>
      <c r="CZ14" s="972"/>
      <c r="DA14" s="161">
        <f t="shared" si="12"/>
        <v>858600</v>
      </c>
      <c r="DB14" s="19"/>
      <c r="DC14" s="277"/>
      <c r="DD14" s="970" t="s">
        <v>1494</v>
      </c>
      <c r="DE14" s="100">
        <v>1</v>
      </c>
      <c r="DF14" s="100" t="s">
        <v>331</v>
      </c>
      <c r="DG14" s="971">
        <v>45653</v>
      </c>
      <c r="DH14" s="972">
        <v>0</v>
      </c>
      <c r="DI14" s="161">
        <f t="shared" si="13"/>
        <v>45653</v>
      </c>
      <c r="DJ14" s="19"/>
      <c r="DK14" s="277"/>
      <c r="DL14" s="970" t="s">
        <v>1492</v>
      </c>
      <c r="DM14" s="100">
        <v>1</v>
      </c>
      <c r="DN14" s="100" t="s">
        <v>331</v>
      </c>
      <c r="DO14" s="971">
        <v>307226</v>
      </c>
      <c r="DP14" s="972">
        <v>0</v>
      </c>
      <c r="DQ14" s="161">
        <f t="shared" si="14"/>
        <v>307226</v>
      </c>
      <c r="DR14" s="19"/>
      <c r="DS14" s="277"/>
      <c r="DT14" s="970" t="s">
        <v>1320</v>
      </c>
      <c r="DU14" s="100">
        <v>1</v>
      </c>
      <c r="DV14" s="100" t="s">
        <v>331</v>
      </c>
      <c r="DW14" s="971">
        <v>396749.99999999994</v>
      </c>
      <c r="DX14" s="972"/>
      <c r="DY14" s="161">
        <f t="shared" si="15"/>
        <v>396749.99999999994</v>
      </c>
      <c r="DZ14" s="19"/>
      <c r="EA14" s="277"/>
      <c r="EB14" s="685"/>
      <c r="EC14" s="315">
        <v>1</v>
      </c>
      <c r="ED14" s="315" t="s">
        <v>331</v>
      </c>
      <c r="EE14" s="973"/>
      <c r="EF14" s="974"/>
      <c r="EG14" s="604" t="s">
        <v>1199</v>
      </c>
      <c r="EH14" s="19"/>
      <c r="EI14" s="277"/>
      <c r="EJ14" s="970"/>
      <c r="EK14" s="100">
        <v>1</v>
      </c>
      <c r="EL14" s="100" t="s">
        <v>331</v>
      </c>
      <c r="EM14" s="971"/>
      <c r="EN14" s="972"/>
      <c r="EO14" s="161">
        <f t="shared" si="16"/>
        <v>0</v>
      </c>
      <c r="EP14" s="19"/>
      <c r="EQ14" s="277"/>
    </row>
    <row r="15" spans="1:147" ht="37.5" customHeight="1">
      <c r="A15" s="143"/>
      <c r="B15" s="48">
        <v>5</v>
      </c>
      <c r="C15" s="731" t="s">
        <v>1053</v>
      </c>
      <c r="D15" s="970"/>
      <c r="E15" s="100">
        <v>1</v>
      </c>
      <c r="F15" s="100" t="s">
        <v>331</v>
      </c>
      <c r="G15" s="971"/>
      <c r="H15" s="972"/>
      <c r="I15" s="161">
        <f t="shared" si="0"/>
        <v>0</v>
      </c>
      <c r="J15" s="19"/>
      <c r="K15" s="277"/>
      <c r="L15" s="970"/>
      <c r="M15" s="100">
        <v>1</v>
      </c>
      <c r="N15" s="100" t="s">
        <v>331</v>
      </c>
      <c r="O15" s="971"/>
      <c r="P15" s="972"/>
      <c r="Q15" s="161">
        <f t="shared" si="1"/>
        <v>0</v>
      </c>
      <c r="R15" s="19"/>
      <c r="S15" s="277"/>
      <c r="T15" s="970"/>
      <c r="U15" s="100">
        <v>1</v>
      </c>
      <c r="V15" s="100" t="s">
        <v>331</v>
      </c>
      <c r="W15" s="971"/>
      <c r="X15" s="972"/>
      <c r="Y15" s="161">
        <f t="shared" si="2"/>
        <v>0</v>
      </c>
      <c r="Z15" s="19"/>
      <c r="AA15" s="277"/>
      <c r="AB15" s="970"/>
      <c r="AC15" s="100">
        <v>1</v>
      </c>
      <c r="AD15" s="100" t="s">
        <v>331</v>
      </c>
      <c r="AE15" s="971"/>
      <c r="AF15" s="972"/>
      <c r="AG15" s="161">
        <f t="shared" si="3"/>
        <v>0</v>
      </c>
      <c r="AH15" s="19"/>
      <c r="AI15" s="277"/>
      <c r="AJ15" s="970"/>
      <c r="AK15" s="100">
        <v>1</v>
      </c>
      <c r="AL15" s="100" t="s">
        <v>331</v>
      </c>
      <c r="AM15" s="971"/>
      <c r="AN15" s="972"/>
      <c r="AO15" s="161">
        <f t="shared" si="4"/>
        <v>0</v>
      </c>
      <c r="AP15" s="19"/>
      <c r="AQ15" s="277"/>
      <c r="AR15" s="970"/>
      <c r="AS15" s="100">
        <v>1</v>
      </c>
      <c r="AT15" s="100" t="s">
        <v>331</v>
      </c>
      <c r="AU15" s="971"/>
      <c r="AV15" s="972"/>
      <c r="AW15" s="161">
        <f t="shared" si="5"/>
        <v>0</v>
      </c>
      <c r="AX15" s="19"/>
      <c r="AY15" s="277"/>
      <c r="AZ15" s="970" t="s">
        <v>1489</v>
      </c>
      <c r="BA15" s="100">
        <v>1</v>
      </c>
      <c r="BB15" s="100" t="s">
        <v>331</v>
      </c>
      <c r="BC15" s="971">
        <v>81800</v>
      </c>
      <c r="BD15" s="972">
        <v>0</v>
      </c>
      <c r="BE15" s="161">
        <f t="shared" si="6"/>
        <v>81800</v>
      </c>
      <c r="BF15" s="19"/>
      <c r="BG15" s="277"/>
      <c r="BH15" s="970" t="s">
        <v>1490</v>
      </c>
      <c r="BI15" s="100">
        <v>1</v>
      </c>
      <c r="BJ15" s="100" t="s">
        <v>331</v>
      </c>
      <c r="BK15" s="971">
        <v>90000</v>
      </c>
      <c r="BL15" s="972"/>
      <c r="BM15" s="161">
        <f t="shared" si="7"/>
        <v>90000</v>
      </c>
      <c r="BN15" s="19"/>
      <c r="BO15" s="277"/>
      <c r="BP15" s="970"/>
      <c r="BQ15" s="100">
        <v>1</v>
      </c>
      <c r="BR15" s="100" t="s">
        <v>331</v>
      </c>
      <c r="BS15" s="971"/>
      <c r="BT15" s="972"/>
      <c r="BU15" s="161">
        <f t="shared" si="8"/>
        <v>0</v>
      </c>
      <c r="BV15" s="19"/>
      <c r="BW15" s="277"/>
      <c r="BX15" s="970" t="s">
        <v>1329</v>
      </c>
      <c r="BY15" s="100">
        <v>1</v>
      </c>
      <c r="BZ15" s="100" t="s">
        <v>331</v>
      </c>
      <c r="CA15" s="971">
        <v>126000</v>
      </c>
      <c r="CB15" s="972">
        <v>0</v>
      </c>
      <c r="CC15" s="161">
        <f t="shared" si="9"/>
        <v>126000</v>
      </c>
      <c r="CD15" s="19"/>
      <c r="CE15" s="277"/>
      <c r="CF15" s="970"/>
      <c r="CG15" s="100">
        <v>1</v>
      </c>
      <c r="CH15" s="100" t="s">
        <v>331</v>
      </c>
      <c r="CI15" s="971"/>
      <c r="CJ15" s="972"/>
      <c r="CK15" s="161">
        <f t="shared" si="10"/>
        <v>0</v>
      </c>
      <c r="CL15" s="19"/>
      <c r="CM15" s="277"/>
      <c r="CN15" s="970"/>
      <c r="CO15" s="100">
        <v>1</v>
      </c>
      <c r="CP15" s="100" t="s">
        <v>331</v>
      </c>
      <c r="CQ15" s="971"/>
      <c r="CR15" s="972"/>
      <c r="CS15" s="161">
        <f t="shared" si="11"/>
        <v>0</v>
      </c>
      <c r="CT15" s="19"/>
      <c r="CU15" s="277"/>
      <c r="CV15" s="690" t="s">
        <v>1495</v>
      </c>
      <c r="CW15" s="100">
        <v>1</v>
      </c>
      <c r="CX15" s="100" t="s">
        <v>331</v>
      </c>
      <c r="CY15" s="971">
        <v>85200</v>
      </c>
      <c r="CZ15" s="972"/>
      <c r="DA15" s="161">
        <f t="shared" si="12"/>
        <v>85200</v>
      </c>
      <c r="DB15" s="19"/>
      <c r="DC15" s="277"/>
      <c r="DD15" s="436" t="s">
        <v>1491</v>
      </c>
      <c r="DE15" s="100">
        <v>1</v>
      </c>
      <c r="DF15" s="100" t="s">
        <v>331</v>
      </c>
      <c r="DG15" s="971">
        <v>45653</v>
      </c>
      <c r="DH15" s="972">
        <v>0</v>
      </c>
      <c r="DI15" s="161">
        <f t="shared" si="13"/>
        <v>45653</v>
      </c>
      <c r="DJ15" s="19"/>
      <c r="DK15" s="277"/>
      <c r="DL15" s="970" t="s">
        <v>1492</v>
      </c>
      <c r="DM15" s="100">
        <v>1</v>
      </c>
      <c r="DN15" s="100" t="s">
        <v>331</v>
      </c>
      <c r="DO15" s="971">
        <v>135873</v>
      </c>
      <c r="DP15" s="972">
        <v>0</v>
      </c>
      <c r="DQ15" s="161">
        <f t="shared" si="14"/>
        <v>135873</v>
      </c>
      <c r="DR15" s="19"/>
      <c r="DS15" s="277"/>
      <c r="DT15" s="970" t="s">
        <v>1320</v>
      </c>
      <c r="DU15" s="100">
        <v>1</v>
      </c>
      <c r="DV15" s="100" t="s">
        <v>331</v>
      </c>
      <c r="DW15" s="971">
        <v>101199.99999999999</v>
      </c>
      <c r="DX15" s="972"/>
      <c r="DY15" s="161">
        <f t="shared" si="15"/>
        <v>101199.99999999999</v>
      </c>
      <c r="DZ15" s="19"/>
      <c r="EA15" s="277"/>
      <c r="EB15" s="685"/>
      <c r="EC15" s="315">
        <v>1</v>
      </c>
      <c r="ED15" s="315" t="s">
        <v>331</v>
      </c>
      <c r="EE15" s="973"/>
      <c r="EF15" s="974"/>
      <c r="EG15" s="604" t="s">
        <v>1199</v>
      </c>
      <c r="EH15" s="19"/>
      <c r="EI15" s="277"/>
      <c r="EJ15" s="970"/>
      <c r="EK15" s="100">
        <v>1</v>
      </c>
      <c r="EL15" s="100" t="s">
        <v>331</v>
      </c>
      <c r="EM15" s="971"/>
      <c r="EN15" s="972"/>
      <c r="EO15" s="161">
        <f t="shared" si="16"/>
        <v>0</v>
      </c>
      <c r="EP15" s="19"/>
      <c r="EQ15" s="277"/>
    </row>
    <row r="16" spans="1:147" ht="37.5" customHeight="1">
      <c r="A16" s="143"/>
      <c r="B16" s="48">
        <v>6</v>
      </c>
      <c r="C16" s="731" t="s">
        <v>1054</v>
      </c>
      <c r="D16" s="970"/>
      <c r="E16" s="100">
        <v>1</v>
      </c>
      <c r="F16" s="100" t="s">
        <v>331</v>
      </c>
      <c r="G16" s="975"/>
      <c r="H16" s="976"/>
      <c r="I16" s="161">
        <f t="shared" si="0"/>
        <v>0</v>
      </c>
      <c r="J16" s="19"/>
      <c r="K16" s="277"/>
      <c r="L16" s="970"/>
      <c r="M16" s="100">
        <v>1</v>
      </c>
      <c r="N16" s="100" t="s">
        <v>331</v>
      </c>
      <c r="O16" s="975"/>
      <c r="P16" s="976"/>
      <c r="Q16" s="161">
        <f t="shared" si="1"/>
        <v>0</v>
      </c>
      <c r="R16" s="19"/>
      <c r="S16" s="277"/>
      <c r="T16" s="970"/>
      <c r="U16" s="100">
        <v>1</v>
      </c>
      <c r="V16" s="100" t="s">
        <v>331</v>
      </c>
      <c r="W16" s="975"/>
      <c r="X16" s="976"/>
      <c r="Y16" s="161">
        <f t="shared" si="2"/>
        <v>0</v>
      </c>
      <c r="Z16" s="19"/>
      <c r="AA16" s="277"/>
      <c r="AB16" s="970"/>
      <c r="AC16" s="100">
        <v>1</v>
      </c>
      <c r="AD16" s="100" t="s">
        <v>331</v>
      </c>
      <c r="AE16" s="975"/>
      <c r="AF16" s="976"/>
      <c r="AG16" s="161">
        <f t="shared" si="3"/>
        <v>0</v>
      </c>
      <c r="AH16" s="19"/>
      <c r="AI16" s="277"/>
      <c r="AJ16" s="970"/>
      <c r="AK16" s="100">
        <v>1</v>
      </c>
      <c r="AL16" s="100" t="s">
        <v>331</v>
      </c>
      <c r="AM16" s="975"/>
      <c r="AN16" s="976"/>
      <c r="AO16" s="161">
        <f t="shared" si="4"/>
        <v>0</v>
      </c>
      <c r="AP16" s="19"/>
      <c r="AQ16" s="277"/>
      <c r="AR16" s="970"/>
      <c r="AS16" s="100">
        <v>1</v>
      </c>
      <c r="AT16" s="100" t="s">
        <v>331</v>
      </c>
      <c r="AU16" s="975"/>
      <c r="AV16" s="976"/>
      <c r="AW16" s="161">
        <f t="shared" si="5"/>
        <v>0</v>
      </c>
      <c r="AX16" s="19"/>
      <c r="AY16" s="277"/>
      <c r="AZ16" s="970" t="s">
        <v>1489</v>
      </c>
      <c r="BA16" s="100">
        <v>1</v>
      </c>
      <c r="BB16" s="100" t="s">
        <v>331</v>
      </c>
      <c r="BC16" s="975">
        <v>81800</v>
      </c>
      <c r="BD16" s="976">
        <v>0</v>
      </c>
      <c r="BE16" s="161">
        <f t="shared" si="6"/>
        <v>81800</v>
      </c>
      <c r="BF16" s="19"/>
      <c r="BG16" s="277"/>
      <c r="BH16" s="970" t="s">
        <v>1490</v>
      </c>
      <c r="BI16" s="100">
        <v>1</v>
      </c>
      <c r="BJ16" s="100" t="s">
        <v>331</v>
      </c>
      <c r="BK16" s="975">
        <v>95000</v>
      </c>
      <c r="BL16" s="976"/>
      <c r="BM16" s="161">
        <f t="shared" si="7"/>
        <v>95000</v>
      </c>
      <c r="BN16" s="19"/>
      <c r="BO16" s="277"/>
      <c r="BP16" s="970"/>
      <c r="BQ16" s="100">
        <v>1</v>
      </c>
      <c r="BR16" s="100" t="s">
        <v>331</v>
      </c>
      <c r="BS16" s="975"/>
      <c r="BT16" s="976"/>
      <c r="BU16" s="161">
        <f t="shared" si="8"/>
        <v>0</v>
      </c>
      <c r="BV16" s="19"/>
      <c r="BW16" s="277"/>
      <c r="BX16" s="970" t="s">
        <v>1329</v>
      </c>
      <c r="BY16" s="100">
        <v>1</v>
      </c>
      <c r="BZ16" s="100" t="s">
        <v>331</v>
      </c>
      <c r="CA16" s="975">
        <v>126000</v>
      </c>
      <c r="CB16" s="976">
        <v>0</v>
      </c>
      <c r="CC16" s="161">
        <f t="shared" si="9"/>
        <v>126000</v>
      </c>
      <c r="CD16" s="19"/>
      <c r="CE16" s="277"/>
      <c r="CF16" s="970"/>
      <c r="CG16" s="100">
        <v>1</v>
      </c>
      <c r="CH16" s="100" t="s">
        <v>331</v>
      </c>
      <c r="CI16" s="975"/>
      <c r="CJ16" s="976"/>
      <c r="CK16" s="161">
        <f t="shared" si="10"/>
        <v>0</v>
      </c>
      <c r="CL16" s="19"/>
      <c r="CM16" s="277"/>
      <c r="CN16" s="970"/>
      <c r="CO16" s="100">
        <v>1</v>
      </c>
      <c r="CP16" s="100" t="s">
        <v>331</v>
      </c>
      <c r="CQ16" s="975"/>
      <c r="CR16" s="976"/>
      <c r="CS16" s="161">
        <f t="shared" si="11"/>
        <v>0</v>
      </c>
      <c r="CT16" s="19"/>
      <c r="CU16" s="277"/>
      <c r="CV16" s="690" t="s">
        <v>1495</v>
      </c>
      <c r="CW16" s="100">
        <v>1</v>
      </c>
      <c r="CX16" s="100" t="s">
        <v>331</v>
      </c>
      <c r="CY16" s="975">
        <v>85200</v>
      </c>
      <c r="CZ16" s="976"/>
      <c r="DA16" s="161">
        <f t="shared" si="12"/>
        <v>85200</v>
      </c>
      <c r="DB16" s="19"/>
      <c r="DC16" s="277"/>
      <c r="DD16" s="436" t="s">
        <v>1491</v>
      </c>
      <c r="DE16" s="100">
        <v>1</v>
      </c>
      <c r="DF16" s="100" t="s">
        <v>331</v>
      </c>
      <c r="DG16" s="975">
        <v>45653</v>
      </c>
      <c r="DH16" s="976">
        <v>0</v>
      </c>
      <c r="DI16" s="161">
        <f t="shared" si="13"/>
        <v>45653</v>
      </c>
      <c r="DJ16" s="19"/>
      <c r="DK16" s="277"/>
      <c r="DL16" s="970" t="s">
        <v>1492</v>
      </c>
      <c r="DM16" s="100">
        <v>1</v>
      </c>
      <c r="DN16" s="100" t="s">
        <v>331</v>
      </c>
      <c r="DO16" s="975">
        <v>135873</v>
      </c>
      <c r="DP16" s="976">
        <v>0</v>
      </c>
      <c r="DQ16" s="161">
        <f t="shared" si="14"/>
        <v>135873</v>
      </c>
      <c r="DR16" s="19"/>
      <c r="DS16" s="277"/>
      <c r="DT16" s="970" t="s">
        <v>1320</v>
      </c>
      <c r="DU16" s="100">
        <v>1</v>
      </c>
      <c r="DV16" s="100" t="s">
        <v>331</v>
      </c>
      <c r="DW16" s="975">
        <v>121899.99999999999</v>
      </c>
      <c r="DX16" s="976"/>
      <c r="DY16" s="161">
        <f t="shared" si="15"/>
        <v>121899.99999999999</v>
      </c>
      <c r="DZ16" s="19"/>
      <c r="EA16" s="277"/>
      <c r="EB16" s="685"/>
      <c r="EC16" s="315">
        <v>1</v>
      </c>
      <c r="ED16" s="315" t="s">
        <v>331</v>
      </c>
      <c r="EE16" s="977"/>
      <c r="EF16" s="872"/>
      <c r="EG16" s="604" t="s">
        <v>1199</v>
      </c>
      <c r="EH16" s="19"/>
      <c r="EI16" s="277"/>
      <c r="EJ16" s="970"/>
      <c r="EK16" s="100">
        <v>1</v>
      </c>
      <c r="EL16" s="100" t="s">
        <v>331</v>
      </c>
      <c r="EM16" s="975"/>
      <c r="EN16" s="976"/>
      <c r="EO16" s="161">
        <f t="shared" si="16"/>
        <v>0</v>
      </c>
      <c r="EP16" s="19"/>
      <c r="EQ16" s="277"/>
    </row>
    <row r="17" spans="1:147" ht="37.5" customHeight="1">
      <c r="A17" s="143"/>
      <c r="B17" s="48">
        <v>7</v>
      </c>
      <c r="C17" s="731" t="s">
        <v>1055</v>
      </c>
      <c r="D17" s="970"/>
      <c r="E17" s="100">
        <v>1</v>
      </c>
      <c r="F17" s="100" t="s">
        <v>331</v>
      </c>
      <c r="G17" s="975"/>
      <c r="H17" s="976"/>
      <c r="I17" s="161">
        <f t="shared" si="0"/>
        <v>0</v>
      </c>
      <c r="J17" s="19"/>
      <c r="K17" s="277"/>
      <c r="L17" s="970"/>
      <c r="M17" s="100">
        <v>1</v>
      </c>
      <c r="N17" s="100" t="s">
        <v>331</v>
      </c>
      <c r="O17" s="975"/>
      <c r="P17" s="976"/>
      <c r="Q17" s="161">
        <f t="shared" si="1"/>
        <v>0</v>
      </c>
      <c r="R17" s="19"/>
      <c r="S17" s="277"/>
      <c r="T17" s="970"/>
      <c r="U17" s="100">
        <v>1</v>
      </c>
      <c r="V17" s="100" t="s">
        <v>331</v>
      </c>
      <c r="W17" s="975"/>
      <c r="X17" s="976"/>
      <c r="Y17" s="161">
        <f t="shared" si="2"/>
        <v>0</v>
      </c>
      <c r="Z17" s="19"/>
      <c r="AA17" s="277"/>
      <c r="AB17" s="970"/>
      <c r="AC17" s="100">
        <v>1</v>
      </c>
      <c r="AD17" s="100" t="s">
        <v>331</v>
      </c>
      <c r="AE17" s="975"/>
      <c r="AF17" s="976"/>
      <c r="AG17" s="161">
        <f t="shared" si="3"/>
        <v>0</v>
      </c>
      <c r="AH17" s="19"/>
      <c r="AI17" s="277"/>
      <c r="AJ17" s="970"/>
      <c r="AK17" s="100">
        <v>1</v>
      </c>
      <c r="AL17" s="100" t="s">
        <v>331</v>
      </c>
      <c r="AM17" s="975"/>
      <c r="AN17" s="976"/>
      <c r="AO17" s="161">
        <f t="shared" si="4"/>
        <v>0</v>
      </c>
      <c r="AP17" s="19"/>
      <c r="AQ17" s="277"/>
      <c r="AR17" s="970"/>
      <c r="AS17" s="100">
        <v>1</v>
      </c>
      <c r="AT17" s="100" t="s">
        <v>331</v>
      </c>
      <c r="AU17" s="975"/>
      <c r="AV17" s="976"/>
      <c r="AW17" s="161">
        <f t="shared" si="5"/>
        <v>0</v>
      </c>
      <c r="AX17" s="19"/>
      <c r="AY17" s="277"/>
      <c r="AZ17" s="970" t="s">
        <v>1489</v>
      </c>
      <c r="BA17" s="100">
        <v>1</v>
      </c>
      <c r="BB17" s="100" t="s">
        <v>331</v>
      </c>
      <c r="BC17" s="975">
        <v>0</v>
      </c>
      <c r="BD17" s="976"/>
      <c r="BE17" s="161">
        <f t="shared" si="6"/>
        <v>0</v>
      </c>
      <c r="BF17" s="19"/>
      <c r="BG17" s="277"/>
      <c r="BH17" s="970" t="s">
        <v>1496</v>
      </c>
      <c r="BI17" s="100">
        <v>1</v>
      </c>
      <c r="BJ17" s="100" t="s">
        <v>331</v>
      </c>
      <c r="BK17" s="975">
        <v>52000</v>
      </c>
      <c r="BL17" s="976">
        <v>0.19</v>
      </c>
      <c r="BM17" s="161">
        <f t="shared" si="7"/>
        <v>61880</v>
      </c>
      <c r="BN17" s="19"/>
      <c r="BO17" s="277"/>
      <c r="BP17" s="970"/>
      <c r="BQ17" s="100">
        <v>1</v>
      </c>
      <c r="BR17" s="100" t="s">
        <v>331</v>
      </c>
      <c r="BS17" s="975"/>
      <c r="BT17" s="976"/>
      <c r="BU17" s="161">
        <f t="shared" si="8"/>
        <v>0</v>
      </c>
      <c r="BV17" s="19"/>
      <c r="BW17" s="277"/>
      <c r="BX17" s="970" t="s">
        <v>1434</v>
      </c>
      <c r="BY17" s="100">
        <v>1</v>
      </c>
      <c r="BZ17" s="100" t="s">
        <v>331</v>
      </c>
      <c r="CA17" s="975">
        <v>0</v>
      </c>
      <c r="CB17" s="976">
        <v>0</v>
      </c>
      <c r="CC17" s="161">
        <f t="shared" si="9"/>
        <v>0</v>
      </c>
      <c r="CD17" s="19"/>
      <c r="CE17" s="277"/>
      <c r="CF17" s="970"/>
      <c r="CG17" s="100">
        <v>1</v>
      </c>
      <c r="CH17" s="100" t="s">
        <v>331</v>
      </c>
      <c r="CI17" s="975"/>
      <c r="CJ17" s="976"/>
      <c r="CK17" s="161">
        <f t="shared" si="10"/>
        <v>0</v>
      </c>
      <c r="CL17" s="19"/>
      <c r="CM17" s="277"/>
      <c r="CN17" s="970"/>
      <c r="CO17" s="100">
        <v>1</v>
      </c>
      <c r="CP17" s="100" t="s">
        <v>331</v>
      </c>
      <c r="CQ17" s="975"/>
      <c r="CR17" s="976"/>
      <c r="CS17" s="161">
        <f t="shared" si="11"/>
        <v>0</v>
      </c>
      <c r="CT17" s="19"/>
      <c r="CU17" s="277"/>
      <c r="CV17" s="690" t="s">
        <v>1354</v>
      </c>
      <c r="CW17" s="100">
        <v>1</v>
      </c>
      <c r="CX17" s="100" t="s">
        <v>331</v>
      </c>
      <c r="CY17" s="975">
        <v>67300</v>
      </c>
      <c r="CZ17" s="976">
        <v>0.19</v>
      </c>
      <c r="DA17" s="161">
        <f t="shared" si="12"/>
        <v>80087</v>
      </c>
      <c r="DB17" s="19"/>
      <c r="DC17" s="277"/>
      <c r="DD17" s="970" t="s">
        <v>1494</v>
      </c>
      <c r="DE17" s="100">
        <v>1</v>
      </c>
      <c r="DF17" s="100" t="s">
        <v>331</v>
      </c>
      <c r="DG17" s="975">
        <v>0</v>
      </c>
      <c r="DH17" s="976">
        <v>0.19</v>
      </c>
      <c r="DI17" s="161">
        <f t="shared" si="13"/>
        <v>0</v>
      </c>
      <c r="DJ17" s="19"/>
      <c r="DK17" s="277"/>
      <c r="DL17" s="970" t="s">
        <v>1492</v>
      </c>
      <c r="DM17" s="100">
        <v>1</v>
      </c>
      <c r="DN17" s="100" t="s">
        <v>331</v>
      </c>
      <c r="DO17" s="975">
        <v>120776</v>
      </c>
      <c r="DP17" s="976">
        <v>0</v>
      </c>
      <c r="DQ17" s="161">
        <f t="shared" si="14"/>
        <v>120776</v>
      </c>
      <c r="DR17" s="19"/>
      <c r="DS17" s="277"/>
      <c r="DT17" s="970" t="s">
        <v>1320</v>
      </c>
      <c r="DU17" s="100">
        <v>1</v>
      </c>
      <c r="DV17" s="100" t="s">
        <v>331</v>
      </c>
      <c r="DW17" s="975">
        <v>74750</v>
      </c>
      <c r="DX17" s="976"/>
      <c r="DY17" s="161">
        <f t="shared" si="15"/>
        <v>74750</v>
      </c>
      <c r="DZ17" s="19"/>
      <c r="EA17" s="277"/>
      <c r="EB17" s="685"/>
      <c r="EC17" s="315">
        <v>1</v>
      </c>
      <c r="ED17" s="315" t="s">
        <v>331</v>
      </c>
      <c r="EE17" s="977"/>
      <c r="EF17" s="872"/>
      <c r="EG17" s="604" t="s">
        <v>1199</v>
      </c>
      <c r="EH17" s="19"/>
      <c r="EI17" s="277"/>
      <c r="EJ17" s="970"/>
      <c r="EK17" s="100">
        <v>1</v>
      </c>
      <c r="EL17" s="100" t="s">
        <v>331</v>
      </c>
      <c r="EM17" s="975"/>
      <c r="EN17" s="976"/>
      <c r="EO17" s="161">
        <f t="shared" si="16"/>
        <v>0</v>
      </c>
      <c r="EP17" s="19"/>
      <c r="EQ17" s="277"/>
    </row>
    <row r="18" spans="1:147" ht="37.5" customHeight="1">
      <c r="A18" s="143"/>
      <c r="B18" s="235"/>
      <c r="C18" s="151" t="s">
        <v>338</v>
      </c>
      <c r="D18" s="737"/>
      <c r="E18" s="152"/>
      <c r="F18" s="152"/>
      <c r="G18" s="898"/>
      <c r="H18" s="978"/>
      <c r="I18" s="188">
        <f>SUM(I11:I17)</f>
        <v>0</v>
      </c>
      <c r="J18" s="19"/>
      <c r="K18" s="277"/>
      <c r="L18" s="737"/>
      <c r="M18" s="152"/>
      <c r="N18" s="152"/>
      <c r="O18" s="898"/>
      <c r="P18" s="978"/>
      <c r="Q18" s="188">
        <f>SUM(Q11:Q17)</f>
        <v>0</v>
      </c>
      <c r="R18" s="19"/>
      <c r="S18" s="277"/>
      <c r="T18" s="737"/>
      <c r="U18" s="152"/>
      <c r="V18" s="152"/>
      <c r="W18" s="898"/>
      <c r="X18" s="978"/>
      <c r="Y18" s="188">
        <f>SUM(Y11:Y17)</f>
        <v>0</v>
      </c>
      <c r="Z18" s="19"/>
      <c r="AA18" s="277"/>
      <c r="AB18" s="737"/>
      <c r="AC18" s="152"/>
      <c r="AD18" s="152"/>
      <c r="AE18" s="898"/>
      <c r="AF18" s="978"/>
      <c r="AG18" s="188">
        <f>SUM(AG11:AG17)</f>
        <v>0</v>
      </c>
      <c r="AH18" s="19"/>
      <c r="AI18" s="277"/>
      <c r="AJ18" s="737"/>
      <c r="AK18" s="152"/>
      <c r="AL18" s="152"/>
      <c r="AM18" s="898"/>
      <c r="AN18" s="978"/>
      <c r="AO18" s="188">
        <f>SUM(AO11:AO17)</f>
        <v>0</v>
      </c>
      <c r="AP18" s="19"/>
      <c r="AQ18" s="277"/>
      <c r="AR18" s="737"/>
      <c r="AS18" s="152"/>
      <c r="AT18" s="152"/>
      <c r="AU18" s="898"/>
      <c r="AV18" s="978"/>
      <c r="AW18" s="188">
        <f>SUM(AW11:AW17)</f>
        <v>0</v>
      </c>
      <c r="AX18" s="19"/>
      <c r="AY18" s="277"/>
      <c r="AZ18" s="737"/>
      <c r="BA18" s="152"/>
      <c r="BB18" s="152"/>
      <c r="BC18" s="898"/>
      <c r="BD18" s="978"/>
      <c r="BE18" s="188">
        <f>SUM(BE11:BE17)</f>
        <v>2005900</v>
      </c>
      <c r="BF18" s="19"/>
      <c r="BG18" s="277"/>
      <c r="BH18" s="737"/>
      <c r="BI18" s="152"/>
      <c r="BJ18" s="152"/>
      <c r="BK18" s="898"/>
      <c r="BL18" s="978"/>
      <c r="BM18" s="188">
        <f>SUM(BM11:BM17)</f>
        <v>1383880</v>
      </c>
      <c r="BN18" s="19"/>
      <c r="BO18" s="277"/>
      <c r="BP18" s="737"/>
      <c r="BQ18" s="152"/>
      <c r="BR18" s="152"/>
      <c r="BS18" s="898"/>
      <c r="BT18" s="978"/>
      <c r="BU18" s="188">
        <f>SUM(BU11:BU17)</f>
        <v>0</v>
      </c>
      <c r="BV18" s="19"/>
      <c r="BW18" s="277"/>
      <c r="BX18" s="737"/>
      <c r="BY18" s="152"/>
      <c r="BZ18" s="152"/>
      <c r="CA18" s="898"/>
      <c r="CB18" s="978"/>
      <c r="CC18" s="188">
        <f>SUM(CC11:CC17)</f>
        <v>1370500</v>
      </c>
      <c r="CD18" s="19"/>
      <c r="CE18" s="277"/>
      <c r="CF18" s="737"/>
      <c r="CG18" s="152"/>
      <c r="CH18" s="152"/>
      <c r="CI18" s="898"/>
      <c r="CJ18" s="978"/>
      <c r="CK18" s="188">
        <f>SUM(CK11:CK17)</f>
        <v>0</v>
      </c>
      <c r="CL18" s="19"/>
      <c r="CM18" s="277"/>
      <c r="CN18" s="737"/>
      <c r="CO18" s="152"/>
      <c r="CP18" s="152"/>
      <c r="CQ18" s="898"/>
      <c r="CR18" s="978"/>
      <c r="CS18" s="188">
        <f>SUM(CS11:CS17)</f>
        <v>0</v>
      </c>
      <c r="CT18" s="19"/>
      <c r="CU18" s="277"/>
      <c r="CV18" s="737"/>
      <c r="CW18" s="152"/>
      <c r="CX18" s="152"/>
      <c r="CY18" s="898"/>
      <c r="CZ18" s="978"/>
      <c r="DA18" s="188">
        <f>SUM(DA11:DA17)</f>
        <v>1945187</v>
      </c>
      <c r="DB18" s="19"/>
      <c r="DC18" s="277"/>
      <c r="DD18" s="737"/>
      <c r="DE18" s="152"/>
      <c r="DF18" s="152"/>
      <c r="DG18" s="898"/>
      <c r="DH18" s="978"/>
      <c r="DI18" s="188">
        <f>SUM(DI11:DI17)</f>
        <v>805319</v>
      </c>
      <c r="DJ18" s="19"/>
      <c r="DK18" s="277"/>
      <c r="DL18" s="737"/>
      <c r="DM18" s="152"/>
      <c r="DN18" s="152"/>
      <c r="DO18" s="898"/>
      <c r="DP18" s="978"/>
      <c r="DQ18" s="188">
        <f>SUM(DQ11:DQ17)</f>
        <v>1450073</v>
      </c>
      <c r="DR18" s="19"/>
      <c r="DS18" s="277"/>
      <c r="DT18" s="737"/>
      <c r="DU18" s="152"/>
      <c r="DV18" s="152"/>
      <c r="DW18" s="898"/>
      <c r="DX18" s="978"/>
      <c r="DY18" s="188">
        <f>SUM(DY11:DY17)</f>
        <v>1884849.9999999998</v>
      </c>
      <c r="DZ18" s="19"/>
      <c r="EA18" s="277"/>
      <c r="EB18" s="740"/>
      <c r="EC18" s="281"/>
      <c r="ED18" s="281"/>
      <c r="EE18" s="377"/>
      <c r="EF18" s="979"/>
      <c r="EG18" s="692" t="s">
        <v>1199</v>
      </c>
      <c r="EH18" s="19"/>
      <c r="EI18" s="277"/>
      <c r="EJ18" s="737"/>
      <c r="EK18" s="152"/>
      <c r="EL18" s="152"/>
      <c r="EM18" s="898"/>
      <c r="EN18" s="978"/>
      <c r="EO18" s="188">
        <f>SUM(EO11:EO17)</f>
        <v>0</v>
      </c>
      <c r="EP18" s="19"/>
      <c r="EQ18" s="277"/>
    </row>
    <row r="19" spans="1:147" ht="37.5" customHeight="1" thickBot="1">
      <c r="A19" s="19"/>
      <c r="B19" s="143" t="s">
        <v>1056</v>
      </c>
      <c r="C19" s="88"/>
      <c r="D19" s="433"/>
      <c r="E19" s="85"/>
      <c r="F19" s="85"/>
      <c r="G19" s="980"/>
      <c r="H19" s="981"/>
      <c r="I19" s="246"/>
      <c r="J19" s="19"/>
      <c r="K19" s="277"/>
      <c r="L19" s="433"/>
      <c r="M19" s="85"/>
      <c r="N19" s="85"/>
      <c r="O19" s="980"/>
      <c r="P19" s="981"/>
      <c r="Q19" s="246"/>
      <c r="R19" s="19"/>
      <c r="S19" s="277"/>
      <c r="T19" s="433"/>
      <c r="U19" s="85"/>
      <c r="V19" s="85"/>
      <c r="W19" s="980"/>
      <c r="X19" s="981"/>
      <c r="Y19" s="246"/>
      <c r="Z19" s="19"/>
      <c r="AA19" s="277"/>
      <c r="AB19" s="433"/>
      <c r="AC19" s="85"/>
      <c r="AD19" s="85"/>
      <c r="AE19" s="980"/>
      <c r="AF19" s="981"/>
      <c r="AG19" s="246"/>
      <c r="AH19" s="19"/>
      <c r="AI19" s="277"/>
      <c r="AJ19" s="433"/>
      <c r="AK19" s="85"/>
      <c r="AL19" s="85"/>
      <c r="AM19" s="980"/>
      <c r="AN19" s="981"/>
      <c r="AO19" s="246"/>
      <c r="AP19" s="19"/>
      <c r="AQ19" s="277"/>
      <c r="AR19" s="433"/>
      <c r="AS19" s="85"/>
      <c r="AT19" s="85"/>
      <c r="AU19" s="980"/>
      <c r="AV19" s="981"/>
      <c r="AW19" s="246"/>
      <c r="AX19" s="19"/>
      <c r="AY19" s="277"/>
      <c r="AZ19" s="433"/>
      <c r="BA19" s="85"/>
      <c r="BB19" s="85"/>
      <c r="BC19" s="980"/>
      <c r="BD19" s="981"/>
      <c r="BE19" s="246"/>
      <c r="BF19" s="19"/>
      <c r="BG19" s="277"/>
      <c r="BH19" s="433"/>
      <c r="BI19" s="85"/>
      <c r="BJ19" s="85"/>
      <c r="BK19" s="980"/>
      <c r="BL19" s="981"/>
      <c r="BM19" s="246"/>
      <c r="BN19" s="19"/>
      <c r="BO19" s="277"/>
      <c r="BP19" s="433"/>
      <c r="BQ19" s="85"/>
      <c r="BR19" s="85"/>
      <c r="BS19" s="980"/>
      <c r="BT19" s="981"/>
      <c r="BU19" s="246"/>
      <c r="BV19" s="19"/>
      <c r="BW19" s="277"/>
      <c r="BX19" s="433"/>
      <c r="BY19" s="85"/>
      <c r="BZ19" s="85"/>
      <c r="CA19" s="980"/>
      <c r="CB19" s="981"/>
      <c r="CC19" s="246"/>
      <c r="CD19" s="19"/>
      <c r="CE19" s="277"/>
      <c r="CF19" s="433"/>
      <c r="CG19" s="85"/>
      <c r="CH19" s="85"/>
      <c r="CI19" s="980"/>
      <c r="CJ19" s="981"/>
      <c r="CK19" s="246"/>
      <c r="CL19" s="19"/>
      <c r="CM19" s="277"/>
      <c r="CN19" s="433"/>
      <c r="CO19" s="85"/>
      <c r="CP19" s="85"/>
      <c r="CQ19" s="980"/>
      <c r="CR19" s="981"/>
      <c r="CS19" s="246"/>
      <c r="CT19" s="19"/>
      <c r="CU19" s="277"/>
      <c r="CV19" s="433"/>
      <c r="CW19" s="85"/>
      <c r="CX19" s="85"/>
      <c r="CY19" s="980"/>
      <c r="CZ19" s="981"/>
      <c r="DA19" s="246"/>
      <c r="DB19" s="19"/>
      <c r="DC19" s="277"/>
      <c r="DD19" s="433"/>
      <c r="DE19" s="85"/>
      <c r="DF19" s="85"/>
      <c r="DG19" s="980"/>
      <c r="DH19" s="981"/>
      <c r="DI19" s="246"/>
      <c r="DJ19" s="19"/>
      <c r="DK19" s="277"/>
      <c r="DL19" s="433"/>
      <c r="DM19" s="85"/>
      <c r="DN19" s="85"/>
      <c r="DO19" s="980"/>
      <c r="DP19" s="981"/>
      <c r="DQ19" s="246"/>
      <c r="DR19" s="19"/>
      <c r="DS19" s="277"/>
      <c r="DT19" s="433"/>
      <c r="DU19" s="85"/>
      <c r="DV19" s="85"/>
      <c r="DW19" s="980"/>
      <c r="DX19" s="981"/>
      <c r="DY19" s="246"/>
      <c r="DZ19" s="19"/>
      <c r="EA19" s="277"/>
      <c r="EB19" s="399"/>
      <c r="EC19" s="24"/>
      <c r="ED19" s="24"/>
      <c r="EE19" s="982"/>
      <c r="EF19" s="983"/>
      <c r="EG19" s="984"/>
      <c r="EH19" s="19"/>
      <c r="EI19" s="277"/>
      <c r="EJ19" s="433"/>
      <c r="EK19" s="85"/>
      <c r="EL19" s="85"/>
      <c r="EM19" s="980"/>
      <c r="EN19" s="981"/>
      <c r="EO19" s="246"/>
      <c r="EP19" s="19"/>
      <c r="EQ19" s="277"/>
    </row>
    <row r="20" spans="1:147" ht="37.5" customHeight="1" thickBot="1">
      <c r="A20" s="143"/>
      <c r="B20" s="146" t="s">
        <v>322</v>
      </c>
      <c r="C20" s="165" t="s">
        <v>323</v>
      </c>
      <c r="D20" s="744" t="s">
        <v>324</v>
      </c>
      <c r="E20" s="155" t="s">
        <v>325</v>
      </c>
      <c r="F20" s="223" t="s">
        <v>326</v>
      </c>
      <c r="G20" s="898" t="s">
        <v>327</v>
      </c>
      <c r="H20" s="899" t="s">
        <v>328</v>
      </c>
      <c r="I20" s="188" t="s">
        <v>329</v>
      </c>
      <c r="J20" s="297" t="s">
        <v>1167</v>
      </c>
      <c r="K20" s="298" t="s">
        <v>1168</v>
      </c>
      <c r="L20" s="744" t="s">
        <v>324</v>
      </c>
      <c r="M20" s="155" t="s">
        <v>325</v>
      </c>
      <c r="N20" s="223" t="s">
        <v>326</v>
      </c>
      <c r="O20" s="898" t="s">
        <v>327</v>
      </c>
      <c r="P20" s="899" t="s">
        <v>328</v>
      </c>
      <c r="Q20" s="188" t="s">
        <v>329</v>
      </c>
      <c r="R20" s="297" t="s">
        <v>1167</v>
      </c>
      <c r="S20" s="298" t="s">
        <v>1168</v>
      </c>
      <c r="T20" s="744" t="s">
        <v>324</v>
      </c>
      <c r="U20" s="155" t="s">
        <v>325</v>
      </c>
      <c r="V20" s="223" t="s">
        <v>326</v>
      </c>
      <c r="W20" s="898" t="s">
        <v>327</v>
      </c>
      <c r="X20" s="899" t="s">
        <v>328</v>
      </c>
      <c r="Y20" s="188" t="s">
        <v>329</v>
      </c>
      <c r="Z20" s="297" t="s">
        <v>1167</v>
      </c>
      <c r="AA20" s="298" t="s">
        <v>1168</v>
      </c>
      <c r="AB20" s="744" t="s">
        <v>324</v>
      </c>
      <c r="AC20" s="155" t="s">
        <v>325</v>
      </c>
      <c r="AD20" s="223" t="s">
        <v>326</v>
      </c>
      <c r="AE20" s="898" t="s">
        <v>327</v>
      </c>
      <c r="AF20" s="899" t="s">
        <v>328</v>
      </c>
      <c r="AG20" s="188" t="s">
        <v>329</v>
      </c>
      <c r="AH20" s="297" t="s">
        <v>1167</v>
      </c>
      <c r="AI20" s="298" t="s">
        <v>1168</v>
      </c>
      <c r="AJ20" s="744" t="s">
        <v>324</v>
      </c>
      <c r="AK20" s="155" t="s">
        <v>325</v>
      </c>
      <c r="AL20" s="223" t="s">
        <v>326</v>
      </c>
      <c r="AM20" s="898" t="s">
        <v>327</v>
      </c>
      <c r="AN20" s="899" t="s">
        <v>328</v>
      </c>
      <c r="AO20" s="188" t="s">
        <v>329</v>
      </c>
      <c r="AP20" s="297" t="s">
        <v>1167</v>
      </c>
      <c r="AQ20" s="298" t="s">
        <v>1168</v>
      </c>
      <c r="AR20" s="744" t="s">
        <v>324</v>
      </c>
      <c r="AS20" s="155" t="s">
        <v>325</v>
      </c>
      <c r="AT20" s="223" t="s">
        <v>326</v>
      </c>
      <c r="AU20" s="898" t="s">
        <v>327</v>
      </c>
      <c r="AV20" s="899" t="s">
        <v>328</v>
      </c>
      <c r="AW20" s="188" t="s">
        <v>329</v>
      </c>
      <c r="AX20" s="297" t="s">
        <v>1167</v>
      </c>
      <c r="AY20" s="298" t="s">
        <v>1168</v>
      </c>
      <c r="AZ20" s="744" t="s">
        <v>324</v>
      </c>
      <c r="BA20" s="155" t="s">
        <v>325</v>
      </c>
      <c r="BB20" s="223" t="s">
        <v>326</v>
      </c>
      <c r="BC20" s="898" t="s">
        <v>327</v>
      </c>
      <c r="BD20" s="899" t="s">
        <v>328</v>
      </c>
      <c r="BE20" s="188" t="s">
        <v>329</v>
      </c>
      <c r="BF20" s="297" t="s">
        <v>1167</v>
      </c>
      <c r="BG20" s="298" t="s">
        <v>1168</v>
      </c>
      <c r="BH20" s="744" t="s">
        <v>324</v>
      </c>
      <c r="BI20" s="155" t="s">
        <v>325</v>
      </c>
      <c r="BJ20" s="223" t="s">
        <v>326</v>
      </c>
      <c r="BK20" s="898" t="s">
        <v>327</v>
      </c>
      <c r="BL20" s="899" t="s">
        <v>328</v>
      </c>
      <c r="BM20" s="188" t="s">
        <v>329</v>
      </c>
      <c r="BN20" s="297" t="s">
        <v>1167</v>
      </c>
      <c r="BO20" s="298" t="s">
        <v>1168</v>
      </c>
      <c r="BP20" s="744" t="s">
        <v>324</v>
      </c>
      <c r="BQ20" s="155" t="s">
        <v>325</v>
      </c>
      <c r="BR20" s="223" t="s">
        <v>326</v>
      </c>
      <c r="BS20" s="898" t="s">
        <v>327</v>
      </c>
      <c r="BT20" s="899" t="s">
        <v>328</v>
      </c>
      <c r="BU20" s="188" t="s">
        <v>329</v>
      </c>
      <c r="BV20" s="297" t="s">
        <v>1167</v>
      </c>
      <c r="BW20" s="298" t="s">
        <v>1168</v>
      </c>
      <c r="BX20" s="744" t="s">
        <v>324</v>
      </c>
      <c r="BY20" s="155" t="s">
        <v>325</v>
      </c>
      <c r="BZ20" s="223" t="s">
        <v>326</v>
      </c>
      <c r="CA20" s="898" t="s">
        <v>327</v>
      </c>
      <c r="CB20" s="899" t="s">
        <v>328</v>
      </c>
      <c r="CC20" s="188" t="s">
        <v>329</v>
      </c>
      <c r="CD20" s="297" t="s">
        <v>1167</v>
      </c>
      <c r="CE20" s="298" t="s">
        <v>1168</v>
      </c>
      <c r="CF20" s="744" t="s">
        <v>324</v>
      </c>
      <c r="CG20" s="155" t="s">
        <v>325</v>
      </c>
      <c r="CH20" s="223" t="s">
        <v>326</v>
      </c>
      <c r="CI20" s="898" t="s">
        <v>327</v>
      </c>
      <c r="CJ20" s="899" t="s">
        <v>328</v>
      </c>
      <c r="CK20" s="188" t="s">
        <v>329</v>
      </c>
      <c r="CL20" s="297" t="s">
        <v>1167</v>
      </c>
      <c r="CM20" s="298" t="s">
        <v>1168</v>
      </c>
      <c r="CN20" s="744" t="s">
        <v>324</v>
      </c>
      <c r="CO20" s="155" t="s">
        <v>325</v>
      </c>
      <c r="CP20" s="223" t="s">
        <v>326</v>
      </c>
      <c r="CQ20" s="898" t="s">
        <v>327</v>
      </c>
      <c r="CR20" s="899" t="s">
        <v>328</v>
      </c>
      <c r="CS20" s="188" t="s">
        <v>329</v>
      </c>
      <c r="CT20" s="297" t="s">
        <v>1167</v>
      </c>
      <c r="CU20" s="298" t="s">
        <v>1168</v>
      </c>
      <c r="CV20" s="744" t="s">
        <v>324</v>
      </c>
      <c r="CW20" s="155" t="s">
        <v>325</v>
      </c>
      <c r="CX20" s="223" t="s">
        <v>326</v>
      </c>
      <c r="CY20" s="898" t="s">
        <v>327</v>
      </c>
      <c r="CZ20" s="899" t="s">
        <v>328</v>
      </c>
      <c r="DA20" s="188" t="s">
        <v>329</v>
      </c>
      <c r="DB20" s="297" t="s">
        <v>1167</v>
      </c>
      <c r="DC20" s="298" t="s">
        <v>1168</v>
      </c>
      <c r="DD20" s="744" t="s">
        <v>324</v>
      </c>
      <c r="DE20" s="155" t="s">
        <v>325</v>
      </c>
      <c r="DF20" s="223" t="s">
        <v>326</v>
      </c>
      <c r="DG20" s="898" t="s">
        <v>327</v>
      </c>
      <c r="DH20" s="899" t="s">
        <v>328</v>
      </c>
      <c r="DI20" s="188" t="s">
        <v>329</v>
      </c>
      <c r="DJ20" s="297" t="s">
        <v>1167</v>
      </c>
      <c r="DK20" s="298" t="s">
        <v>1168</v>
      </c>
      <c r="DL20" s="744" t="s">
        <v>324</v>
      </c>
      <c r="DM20" s="155" t="s">
        <v>325</v>
      </c>
      <c r="DN20" s="223" t="s">
        <v>326</v>
      </c>
      <c r="DO20" s="898" t="s">
        <v>327</v>
      </c>
      <c r="DP20" s="899" t="s">
        <v>328</v>
      </c>
      <c r="DQ20" s="188" t="s">
        <v>329</v>
      </c>
      <c r="DR20" s="297" t="s">
        <v>1167</v>
      </c>
      <c r="DS20" s="298" t="s">
        <v>1168</v>
      </c>
      <c r="DT20" s="744" t="s">
        <v>324</v>
      </c>
      <c r="DU20" s="155" t="s">
        <v>325</v>
      </c>
      <c r="DV20" s="223" t="s">
        <v>326</v>
      </c>
      <c r="DW20" s="898" t="s">
        <v>327</v>
      </c>
      <c r="DX20" s="899" t="s">
        <v>328</v>
      </c>
      <c r="DY20" s="188" t="s">
        <v>329</v>
      </c>
      <c r="DZ20" s="297" t="s">
        <v>1167</v>
      </c>
      <c r="EA20" s="298" t="s">
        <v>1168</v>
      </c>
      <c r="EB20" s="157" t="s">
        <v>324</v>
      </c>
      <c r="EC20" s="300" t="s">
        <v>325</v>
      </c>
      <c r="ED20" s="301" t="s">
        <v>326</v>
      </c>
      <c r="EE20" s="747" t="s">
        <v>327</v>
      </c>
      <c r="EF20" s="300" t="s">
        <v>328</v>
      </c>
      <c r="EG20" s="969" t="s">
        <v>329</v>
      </c>
      <c r="EH20" s="297" t="s">
        <v>1167</v>
      </c>
      <c r="EI20" s="298" t="s">
        <v>1168</v>
      </c>
      <c r="EJ20" s="744" t="s">
        <v>324</v>
      </c>
      <c r="EK20" s="155" t="s">
        <v>325</v>
      </c>
      <c r="EL20" s="223" t="s">
        <v>326</v>
      </c>
      <c r="EM20" s="898" t="s">
        <v>327</v>
      </c>
      <c r="EN20" s="899" t="s">
        <v>328</v>
      </c>
      <c r="EO20" s="188" t="s">
        <v>329</v>
      </c>
      <c r="EP20" s="297" t="s">
        <v>1167</v>
      </c>
      <c r="EQ20" s="298" t="s">
        <v>1168</v>
      </c>
    </row>
    <row r="21" spans="1:147" ht="37.5" customHeight="1" thickBot="1">
      <c r="A21" s="985"/>
      <c r="B21" s="236">
        <v>1</v>
      </c>
      <c r="C21" s="986" t="s">
        <v>1057</v>
      </c>
      <c r="D21" s="987"/>
      <c r="E21" s="237">
        <v>1</v>
      </c>
      <c r="F21" s="237" t="s">
        <v>331</v>
      </c>
      <c r="G21" s="988"/>
      <c r="H21" s="989"/>
      <c r="I21" s="247">
        <f t="shared" ref="I21:I22" si="17">+(G21+(G21*H21))*E21</f>
        <v>0</v>
      </c>
      <c r="J21" s="311" t="s">
        <v>1169</v>
      </c>
      <c r="K21" s="312"/>
      <c r="L21" s="987"/>
      <c r="M21" s="237">
        <v>1</v>
      </c>
      <c r="N21" s="237" t="s">
        <v>331</v>
      </c>
      <c r="O21" s="988"/>
      <c r="P21" s="989"/>
      <c r="Q21" s="247">
        <f t="shared" ref="Q21:Q22" si="18">+(O21+(O21*P21))*M21</f>
        <v>0</v>
      </c>
      <c r="R21" s="311" t="s">
        <v>1169</v>
      </c>
      <c r="S21" s="312"/>
      <c r="T21" s="987"/>
      <c r="U21" s="237">
        <v>1</v>
      </c>
      <c r="V21" s="237" t="s">
        <v>331</v>
      </c>
      <c r="W21" s="988"/>
      <c r="X21" s="989"/>
      <c r="Y21" s="247">
        <f t="shared" ref="Y21:Y22" si="19">+(W21+(W21*X21))*U21</f>
        <v>0</v>
      </c>
      <c r="Z21" s="311" t="s">
        <v>1169</v>
      </c>
      <c r="AA21" s="312"/>
      <c r="AB21" s="987"/>
      <c r="AC21" s="237">
        <v>1</v>
      </c>
      <c r="AD21" s="237" t="s">
        <v>331</v>
      </c>
      <c r="AE21" s="988"/>
      <c r="AF21" s="989"/>
      <c r="AG21" s="247">
        <f t="shared" ref="AG21:AG22" si="20">+(AE21+(AE21*AF21))*AC21</f>
        <v>0</v>
      </c>
      <c r="AH21" s="311" t="s">
        <v>1169</v>
      </c>
      <c r="AI21" s="312"/>
      <c r="AJ21" s="987"/>
      <c r="AK21" s="237">
        <v>1</v>
      </c>
      <c r="AL21" s="237" t="s">
        <v>331</v>
      </c>
      <c r="AM21" s="988"/>
      <c r="AN21" s="989"/>
      <c r="AO21" s="247">
        <f t="shared" ref="AO21:AO22" si="21">+(AM21+(AM21*AN21))*AK21</f>
        <v>0</v>
      </c>
      <c r="AP21" s="311" t="s">
        <v>1169</v>
      </c>
      <c r="AQ21" s="312"/>
      <c r="AR21" s="987"/>
      <c r="AS21" s="237">
        <v>1</v>
      </c>
      <c r="AT21" s="237" t="s">
        <v>331</v>
      </c>
      <c r="AU21" s="988"/>
      <c r="AV21" s="989"/>
      <c r="AW21" s="247">
        <f t="shared" ref="AW21:AW22" si="22">+(AU21+(AU21*AV21))*AS21</f>
        <v>0</v>
      </c>
      <c r="AX21" s="311" t="s">
        <v>1169</v>
      </c>
      <c r="AY21" s="312"/>
      <c r="AZ21" s="987" t="s">
        <v>1489</v>
      </c>
      <c r="BA21" s="237">
        <v>1</v>
      </c>
      <c r="BB21" s="237" t="s">
        <v>331</v>
      </c>
      <c r="BC21" s="988">
        <v>6000000</v>
      </c>
      <c r="BD21" s="989">
        <v>0</v>
      </c>
      <c r="BE21" s="247">
        <f t="shared" ref="BE21:BE22" si="23">+(BC21+(BC21*BD21))*BA21</f>
        <v>6000000</v>
      </c>
      <c r="BF21" s="311" t="s">
        <v>1170</v>
      </c>
      <c r="BG21" s="312"/>
      <c r="BH21" s="987"/>
      <c r="BI21" s="237">
        <v>1</v>
      </c>
      <c r="BJ21" s="237" t="s">
        <v>331</v>
      </c>
      <c r="BK21" s="988"/>
      <c r="BL21" s="989"/>
      <c r="BM21" s="247">
        <f t="shared" ref="BM21:BM22" si="24">+(BK21+(BK21*BL21))*BI21</f>
        <v>0</v>
      </c>
      <c r="BN21" s="311" t="s">
        <v>1169</v>
      </c>
      <c r="BO21" s="312"/>
      <c r="BP21" s="987"/>
      <c r="BQ21" s="237">
        <v>1</v>
      </c>
      <c r="BR21" s="237" t="s">
        <v>331</v>
      </c>
      <c r="BS21" s="988"/>
      <c r="BT21" s="989"/>
      <c r="BU21" s="247">
        <f t="shared" ref="BU21:BU22" si="25">+(BS21+(BS21*BT21))*BQ21</f>
        <v>0</v>
      </c>
      <c r="BV21" s="311" t="s">
        <v>1169</v>
      </c>
      <c r="BW21" s="312"/>
      <c r="BX21" s="987" t="s">
        <v>1329</v>
      </c>
      <c r="BY21" s="237">
        <v>1</v>
      </c>
      <c r="BZ21" s="237" t="s">
        <v>331</v>
      </c>
      <c r="CA21" s="988">
        <v>3465000</v>
      </c>
      <c r="CB21" s="989">
        <v>0</v>
      </c>
      <c r="CC21" s="247">
        <f t="shared" ref="CC21:CC22" si="26">+(CA21+(CA21*CB21))*BY21</f>
        <v>3465000</v>
      </c>
      <c r="CD21" s="311" t="s">
        <v>1170</v>
      </c>
      <c r="CE21" s="312"/>
      <c r="CF21" s="987"/>
      <c r="CG21" s="237">
        <v>1</v>
      </c>
      <c r="CH21" s="237" t="s">
        <v>331</v>
      </c>
      <c r="CI21" s="988"/>
      <c r="CJ21" s="989"/>
      <c r="CK21" s="247">
        <f t="shared" ref="CK21:CK22" si="27">+(CI21+(CI21*CJ21))*CG21</f>
        <v>0</v>
      </c>
      <c r="CL21" s="311" t="s">
        <v>1169</v>
      </c>
      <c r="CM21" s="312"/>
      <c r="CN21" s="987"/>
      <c r="CO21" s="237">
        <v>1</v>
      </c>
      <c r="CP21" s="237" t="s">
        <v>331</v>
      </c>
      <c r="CQ21" s="988"/>
      <c r="CR21" s="989"/>
      <c r="CS21" s="247">
        <f t="shared" ref="CS21:CS22" si="28">+(CQ21+(CQ21*CR21))*CO21</f>
        <v>0</v>
      </c>
      <c r="CT21" s="311" t="s">
        <v>1169</v>
      </c>
      <c r="CU21" s="312"/>
      <c r="CV21" s="987"/>
      <c r="CW21" s="237">
        <v>1</v>
      </c>
      <c r="CX21" s="237" t="s">
        <v>331</v>
      </c>
      <c r="CY21" s="988"/>
      <c r="CZ21" s="989"/>
      <c r="DA21" s="247">
        <f t="shared" ref="DA21:DA22" si="29">+(CY21+(CY21*CZ21))*CW21</f>
        <v>0</v>
      </c>
      <c r="DB21" s="311" t="s">
        <v>1169</v>
      </c>
      <c r="DC21" s="312"/>
      <c r="DD21" s="987"/>
      <c r="DE21" s="237">
        <v>1</v>
      </c>
      <c r="DF21" s="237" t="s">
        <v>331</v>
      </c>
      <c r="DG21" s="988"/>
      <c r="DH21" s="989"/>
      <c r="DI21" s="247">
        <f t="shared" ref="DI21:DI22" si="30">+(DG21+(DG21*DH21))*DE21</f>
        <v>0</v>
      </c>
      <c r="DJ21" s="311" t="s">
        <v>1169</v>
      </c>
      <c r="DK21" s="312"/>
      <c r="DL21" s="987" t="s">
        <v>1492</v>
      </c>
      <c r="DM21" s="237">
        <v>1</v>
      </c>
      <c r="DN21" s="237" t="s">
        <v>331</v>
      </c>
      <c r="DO21" s="988">
        <v>7199999</v>
      </c>
      <c r="DP21" s="989">
        <v>0</v>
      </c>
      <c r="DQ21" s="247">
        <f t="shared" ref="DQ21:DQ22" si="31">+(DO21+(DO21*DP21))*DM21</f>
        <v>7199999</v>
      </c>
      <c r="DR21" s="311" t="s">
        <v>1170</v>
      </c>
      <c r="DS21" s="312"/>
      <c r="DT21" s="987"/>
      <c r="DU21" s="237">
        <v>1</v>
      </c>
      <c r="DV21" s="237" t="s">
        <v>331</v>
      </c>
      <c r="DW21" s="988"/>
      <c r="DX21" s="989"/>
      <c r="DY21" s="247">
        <f t="shared" ref="DY21:DY22" si="32">+(DW21+(DW21*DX21))*DU21</f>
        <v>0</v>
      </c>
      <c r="DZ21" s="311" t="s">
        <v>1169</v>
      </c>
      <c r="EA21" s="312"/>
      <c r="EB21" s="990"/>
      <c r="EC21" s="852">
        <v>1</v>
      </c>
      <c r="ED21" s="852" t="s">
        <v>331</v>
      </c>
      <c r="EE21" s="991"/>
      <c r="EF21" s="992"/>
      <c r="EG21" s="993" t="s">
        <v>1199</v>
      </c>
      <c r="EH21" s="311" t="s">
        <v>1169</v>
      </c>
      <c r="EI21" s="312"/>
      <c r="EJ21" s="987"/>
      <c r="EK21" s="237">
        <v>1</v>
      </c>
      <c r="EL21" s="237" t="s">
        <v>331</v>
      </c>
      <c r="EM21" s="988"/>
      <c r="EN21" s="989"/>
      <c r="EO21" s="247">
        <f t="shared" ref="EO21:EO22" si="33">+(EM21+(EM21*EN21))*EK21</f>
        <v>0</v>
      </c>
      <c r="EP21" s="311" t="s">
        <v>1169</v>
      </c>
      <c r="EQ21" s="312"/>
    </row>
    <row r="22" spans="1:147" ht="37.5" customHeight="1">
      <c r="A22" s="985"/>
      <c r="B22" s="236">
        <v>2</v>
      </c>
      <c r="C22" s="986" t="s">
        <v>1058</v>
      </c>
      <c r="D22" s="987"/>
      <c r="E22" s="237">
        <v>1</v>
      </c>
      <c r="F22" s="237" t="s">
        <v>331</v>
      </c>
      <c r="G22" s="988"/>
      <c r="H22" s="989"/>
      <c r="I22" s="247">
        <f t="shared" si="17"/>
        <v>0</v>
      </c>
      <c r="J22" s="994"/>
      <c r="K22" s="995"/>
      <c r="L22" s="987"/>
      <c r="M22" s="237">
        <v>1</v>
      </c>
      <c r="N22" s="237" t="s">
        <v>331</v>
      </c>
      <c r="O22" s="988"/>
      <c r="P22" s="989"/>
      <c r="Q22" s="247">
        <f t="shared" si="18"/>
        <v>0</v>
      </c>
      <c r="R22" s="994"/>
      <c r="S22" s="995"/>
      <c r="T22" s="987"/>
      <c r="U22" s="237">
        <v>1</v>
      </c>
      <c r="V22" s="237" t="s">
        <v>331</v>
      </c>
      <c r="W22" s="988"/>
      <c r="X22" s="989"/>
      <c r="Y22" s="247">
        <f t="shared" si="19"/>
        <v>0</v>
      </c>
      <c r="Z22" s="994"/>
      <c r="AA22" s="995"/>
      <c r="AB22" s="987"/>
      <c r="AC22" s="237">
        <v>1</v>
      </c>
      <c r="AD22" s="237" t="s">
        <v>331</v>
      </c>
      <c r="AE22" s="988"/>
      <c r="AF22" s="989"/>
      <c r="AG22" s="247">
        <f t="shared" si="20"/>
        <v>0</v>
      </c>
      <c r="AH22" s="994"/>
      <c r="AI22" s="995"/>
      <c r="AJ22" s="987"/>
      <c r="AK22" s="237">
        <v>1</v>
      </c>
      <c r="AL22" s="237" t="s">
        <v>331</v>
      </c>
      <c r="AM22" s="988"/>
      <c r="AN22" s="989"/>
      <c r="AO22" s="247">
        <f t="shared" si="21"/>
        <v>0</v>
      </c>
      <c r="AP22" s="994"/>
      <c r="AQ22" s="995"/>
      <c r="AR22" s="987"/>
      <c r="AS22" s="237">
        <v>1</v>
      </c>
      <c r="AT22" s="237" t="s">
        <v>331</v>
      </c>
      <c r="AU22" s="988"/>
      <c r="AV22" s="989"/>
      <c r="AW22" s="247">
        <f t="shared" si="22"/>
        <v>0</v>
      </c>
      <c r="AX22" s="994"/>
      <c r="AY22" s="995"/>
      <c r="AZ22" s="987" t="s">
        <v>1489</v>
      </c>
      <c r="BA22" s="237">
        <v>1</v>
      </c>
      <c r="BB22" s="237" t="s">
        <v>331</v>
      </c>
      <c r="BC22" s="988">
        <v>81800</v>
      </c>
      <c r="BD22" s="989">
        <v>0</v>
      </c>
      <c r="BE22" s="247">
        <f t="shared" si="23"/>
        <v>81800</v>
      </c>
      <c r="BF22" s="994"/>
      <c r="BG22" s="995"/>
      <c r="BH22" s="987"/>
      <c r="BI22" s="237">
        <v>1</v>
      </c>
      <c r="BJ22" s="237" t="s">
        <v>331</v>
      </c>
      <c r="BK22" s="988"/>
      <c r="BL22" s="989"/>
      <c r="BM22" s="247">
        <f t="shared" si="24"/>
        <v>0</v>
      </c>
      <c r="BN22" s="994"/>
      <c r="BO22" s="995"/>
      <c r="BP22" s="987"/>
      <c r="BQ22" s="237">
        <v>1</v>
      </c>
      <c r="BR22" s="237" t="s">
        <v>331</v>
      </c>
      <c r="BS22" s="988"/>
      <c r="BT22" s="989"/>
      <c r="BU22" s="247">
        <f t="shared" si="25"/>
        <v>0</v>
      </c>
      <c r="BV22" s="994"/>
      <c r="BW22" s="995"/>
      <c r="BX22" s="987" t="s">
        <v>1329</v>
      </c>
      <c r="BY22" s="237">
        <v>1</v>
      </c>
      <c r="BZ22" s="237" t="s">
        <v>331</v>
      </c>
      <c r="CA22" s="988">
        <v>126000</v>
      </c>
      <c r="CB22" s="989">
        <v>0</v>
      </c>
      <c r="CC22" s="247">
        <f t="shared" si="26"/>
        <v>126000</v>
      </c>
      <c r="CD22" s="994"/>
      <c r="CE22" s="995"/>
      <c r="CF22" s="987"/>
      <c r="CG22" s="237">
        <v>1</v>
      </c>
      <c r="CH22" s="237" t="s">
        <v>331</v>
      </c>
      <c r="CI22" s="988"/>
      <c r="CJ22" s="989"/>
      <c r="CK22" s="247">
        <f t="shared" si="27"/>
        <v>0</v>
      </c>
      <c r="CL22" s="994"/>
      <c r="CM22" s="995"/>
      <c r="CN22" s="987"/>
      <c r="CO22" s="237">
        <v>1</v>
      </c>
      <c r="CP22" s="237" t="s">
        <v>331</v>
      </c>
      <c r="CQ22" s="988"/>
      <c r="CR22" s="989"/>
      <c r="CS22" s="247">
        <f t="shared" si="28"/>
        <v>0</v>
      </c>
      <c r="CT22" s="994"/>
      <c r="CU22" s="995"/>
      <c r="CV22" s="987"/>
      <c r="CW22" s="237">
        <v>1</v>
      </c>
      <c r="CX22" s="237" t="s">
        <v>331</v>
      </c>
      <c r="CY22" s="988"/>
      <c r="CZ22" s="989"/>
      <c r="DA22" s="247">
        <f t="shared" si="29"/>
        <v>0</v>
      </c>
      <c r="DB22" s="994"/>
      <c r="DC22" s="995"/>
      <c r="DD22" s="987"/>
      <c r="DE22" s="237">
        <v>1</v>
      </c>
      <c r="DF22" s="237" t="s">
        <v>331</v>
      </c>
      <c r="DG22" s="988"/>
      <c r="DH22" s="989"/>
      <c r="DI22" s="247">
        <f t="shared" si="30"/>
        <v>0</v>
      </c>
      <c r="DJ22" s="994"/>
      <c r="DK22" s="995"/>
      <c r="DL22" s="987" t="s">
        <v>1497</v>
      </c>
      <c r="DM22" s="237">
        <v>1</v>
      </c>
      <c r="DN22" s="237" t="s">
        <v>331</v>
      </c>
      <c r="DO22" s="988">
        <v>1</v>
      </c>
      <c r="DP22" s="989">
        <v>0</v>
      </c>
      <c r="DQ22" s="247">
        <f t="shared" si="31"/>
        <v>1</v>
      </c>
      <c r="DR22" s="994"/>
      <c r="DS22" s="995"/>
      <c r="DT22" s="987"/>
      <c r="DU22" s="237">
        <v>1</v>
      </c>
      <c r="DV22" s="237" t="s">
        <v>331</v>
      </c>
      <c r="DW22" s="988"/>
      <c r="DX22" s="989"/>
      <c r="DY22" s="247">
        <f t="shared" si="32"/>
        <v>0</v>
      </c>
      <c r="DZ22" s="994"/>
      <c r="EA22" s="995"/>
      <c r="EB22" s="990"/>
      <c r="EC22" s="852">
        <v>1</v>
      </c>
      <c r="ED22" s="852" t="s">
        <v>331</v>
      </c>
      <c r="EE22" s="991"/>
      <c r="EF22" s="992"/>
      <c r="EG22" s="993" t="s">
        <v>1199</v>
      </c>
      <c r="EH22" s="994"/>
      <c r="EI22" s="995"/>
      <c r="EJ22" s="987"/>
      <c r="EK22" s="237">
        <v>1</v>
      </c>
      <c r="EL22" s="237" t="s">
        <v>331</v>
      </c>
      <c r="EM22" s="988"/>
      <c r="EN22" s="989"/>
      <c r="EO22" s="247">
        <f t="shared" si="33"/>
        <v>0</v>
      </c>
      <c r="EP22" s="994"/>
      <c r="EQ22" s="995"/>
    </row>
    <row r="23" spans="1:147" ht="37.5" customHeight="1">
      <c r="A23" s="143"/>
      <c r="B23" s="235"/>
      <c r="C23" s="151" t="s">
        <v>338</v>
      </c>
      <c r="D23" s="737"/>
      <c r="E23" s="152"/>
      <c r="F23" s="152"/>
      <c r="G23" s="898"/>
      <c r="H23" s="978"/>
      <c r="I23" s="188">
        <f>SUM(I21:I22)</f>
        <v>0</v>
      </c>
      <c r="J23" s="19"/>
      <c r="K23" s="277"/>
      <c r="L23" s="737"/>
      <c r="M23" s="152"/>
      <c r="N23" s="152"/>
      <c r="O23" s="898"/>
      <c r="P23" s="978"/>
      <c r="Q23" s="188">
        <f>SUM(Q21:Q22)</f>
        <v>0</v>
      </c>
      <c r="R23" s="19"/>
      <c r="S23" s="277"/>
      <c r="T23" s="737"/>
      <c r="U23" s="152"/>
      <c r="V23" s="152"/>
      <c r="W23" s="898"/>
      <c r="X23" s="978"/>
      <c r="Y23" s="188">
        <f>SUM(Y21:Y22)</f>
        <v>0</v>
      </c>
      <c r="Z23" s="19"/>
      <c r="AA23" s="277"/>
      <c r="AB23" s="737"/>
      <c r="AC23" s="152"/>
      <c r="AD23" s="152"/>
      <c r="AE23" s="898"/>
      <c r="AF23" s="978"/>
      <c r="AG23" s="188">
        <f>SUM(AG21:AG22)</f>
        <v>0</v>
      </c>
      <c r="AH23" s="19"/>
      <c r="AI23" s="277"/>
      <c r="AJ23" s="737"/>
      <c r="AK23" s="152"/>
      <c r="AL23" s="152"/>
      <c r="AM23" s="898"/>
      <c r="AN23" s="978"/>
      <c r="AO23" s="188">
        <f>SUM(AO21:AO22)</f>
        <v>0</v>
      </c>
      <c r="AP23" s="19"/>
      <c r="AQ23" s="277"/>
      <c r="AR23" s="737"/>
      <c r="AS23" s="152"/>
      <c r="AT23" s="152"/>
      <c r="AU23" s="898"/>
      <c r="AV23" s="978"/>
      <c r="AW23" s="188">
        <f>SUM(AW21:AW22)</f>
        <v>0</v>
      </c>
      <c r="AX23" s="19"/>
      <c r="AY23" s="277"/>
      <c r="AZ23" s="737"/>
      <c r="BA23" s="152"/>
      <c r="BB23" s="152"/>
      <c r="BC23" s="898"/>
      <c r="BD23" s="978"/>
      <c r="BE23" s="188">
        <f>SUM(BE21:BE22)</f>
        <v>6081800</v>
      </c>
      <c r="BF23" s="19"/>
      <c r="BG23" s="277"/>
      <c r="BH23" s="737"/>
      <c r="BI23" s="152"/>
      <c r="BJ23" s="152"/>
      <c r="BK23" s="898"/>
      <c r="BL23" s="978"/>
      <c r="BM23" s="188">
        <f>SUM(BM21:BM22)</f>
        <v>0</v>
      </c>
      <c r="BN23" s="19"/>
      <c r="BO23" s="277"/>
      <c r="BP23" s="737"/>
      <c r="BQ23" s="152"/>
      <c r="BR23" s="152"/>
      <c r="BS23" s="898"/>
      <c r="BT23" s="978"/>
      <c r="BU23" s="188">
        <f>SUM(BU21:BU22)</f>
        <v>0</v>
      </c>
      <c r="BV23" s="19"/>
      <c r="BW23" s="277"/>
      <c r="BX23" s="737"/>
      <c r="BY23" s="152"/>
      <c r="BZ23" s="152"/>
      <c r="CA23" s="898"/>
      <c r="CB23" s="978"/>
      <c r="CC23" s="188">
        <f>SUM(CC21:CC22)</f>
        <v>3591000</v>
      </c>
      <c r="CD23" s="19"/>
      <c r="CE23" s="277"/>
      <c r="CF23" s="737"/>
      <c r="CG23" s="152"/>
      <c r="CH23" s="152"/>
      <c r="CI23" s="898"/>
      <c r="CJ23" s="978"/>
      <c r="CK23" s="188">
        <f>SUM(CK21:CK22)</f>
        <v>0</v>
      </c>
      <c r="CL23" s="19"/>
      <c r="CM23" s="277"/>
      <c r="CN23" s="737"/>
      <c r="CO23" s="152"/>
      <c r="CP23" s="152"/>
      <c r="CQ23" s="898"/>
      <c r="CR23" s="978"/>
      <c r="CS23" s="188">
        <f>SUM(CS21:CS22)</f>
        <v>0</v>
      </c>
      <c r="CT23" s="19"/>
      <c r="CU23" s="277"/>
      <c r="CV23" s="737"/>
      <c r="CW23" s="152"/>
      <c r="CX23" s="152"/>
      <c r="CY23" s="898"/>
      <c r="CZ23" s="978"/>
      <c r="DA23" s="188">
        <f>SUM(DA21:DA22)</f>
        <v>0</v>
      </c>
      <c r="DB23" s="19"/>
      <c r="DC23" s="277"/>
      <c r="DD23" s="737"/>
      <c r="DE23" s="152"/>
      <c r="DF23" s="152"/>
      <c r="DG23" s="898"/>
      <c r="DH23" s="978"/>
      <c r="DI23" s="188">
        <f>SUM(DI21:DI22)</f>
        <v>0</v>
      </c>
      <c r="DJ23" s="19"/>
      <c r="DK23" s="277"/>
      <c r="DL23" s="737"/>
      <c r="DM23" s="152"/>
      <c r="DN23" s="152"/>
      <c r="DO23" s="898"/>
      <c r="DP23" s="978"/>
      <c r="DQ23" s="188">
        <f>SUM(DQ21:DQ22)</f>
        <v>7200000</v>
      </c>
      <c r="DR23" s="19"/>
      <c r="DS23" s="277"/>
      <c r="DT23" s="737"/>
      <c r="DU23" s="152"/>
      <c r="DV23" s="152"/>
      <c r="DW23" s="898"/>
      <c r="DX23" s="978"/>
      <c r="DY23" s="188">
        <f>SUM(DY21:DY22)</f>
        <v>0</v>
      </c>
      <c r="DZ23" s="19"/>
      <c r="EA23" s="277"/>
      <c r="EB23" s="740"/>
      <c r="EC23" s="281"/>
      <c r="ED23" s="281"/>
      <c r="EE23" s="377"/>
      <c r="EF23" s="979"/>
      <c r="EG23" s="692" t="s">
        <v>1199</v>
      </c>
      <c r="EH23" s="19"/>
      <c r="EI23" s="277"/>
      <c r="EJ23" s="737"/>
      <c r="EK23" s="152"/>
      <c r="EL23" s="152"/>
      <c r="EM23" s="898"/>
      <c r="EN23" s="978"/>
      <c r="EO23" s="188">
        <f>SUM(EO21:EO22)</f>
        <v>0</v>
      </c>
      <c r="EP23" s="19"/>
      <c r="EQ23" s="277"/>
    </row>
    <row r="24" spans="1:147" ht="37.5" customHeight="1" thickBot="1">
      <c r="A24" s="19"/>
      <c r="B24" s="143"/>
      <c r="C24" s="88" t="s">
        <v>1059</v>
      </c>
      <c r="D24" s="433"/>
      <c r="E24" s="85"/>
      <c r="F24" s="85"/>
      <c r="G24" s="980"/>
      <c r="H24" s="981"/>
      <c r="I24" s="246"/>
      <c r="J24" s="19"/>
      <c r="K24" s="277"/>
      <c r="L24" s="433"/>
      <c r="M24" s="85"/>
      <c r="N24" s="85"/>
      <c r="O24" s="980"/>
      <c r="P24" s="981"/>
      <c r="Q24" s="246"/>
      <c r="R24" s="19"/>
      <c r="S24" s="277"/>
      <c r="T24" s="433"/>
      <c r="U24" s="85"/>
      <c r="V24" s="85"/>
      <c r="W24" s="980"/>
      <c r="X24" s="981"/>
      <c r="Y24" s="246"/>
      <c r="Z24" s="19"/>
      <c r="AA24" s="277"/>
      <c r="AB24" s="433"/>
      <c r="AC24" s="85"/>
      <c r="AD24" s="85"/>
      <c r="AE24" s="980"/>
      <c r="AF24" s="981"/>
      <c r="AG24" s="246"/>
      <c r="AH24" s="19"/>
      <c r="AI24" s="277"/>
      <c r="AJ24" s="433"/>
      <c r="AK24" s="85"/>
      <c r="AL24" s="85"/>
      <c r="AM24" s="980"/>
      <c r="AN24" s="981"/>
      <c r="AO24" s="246"/>
      <c r="AP24" s="19"/>
      <c r="AQ24" s="277"/>
      <c r="AR24" s="433"/>
      <c r="AS24" s="85"/>
      <c r="AT24" s="85"/>
      <c r="AU24" s="980"/>
      <c r="AV24" s="981"/>
      <c r="AW24" s="246"/>
      <c r="AX24" s="19"/>
      <c r="AY24" s="277"/>
      <c r="AZ24" s="433"/>
      <c r="BA24" s="85"/>
      <c r="BB24" s="85"/>
      <c r="BC24" s="980"/>
      <c r="BD24" s="981"/>
      <c r="BE24" s="246"/>
      <c r="BF24" s="19"/>
      <c r="BG24" s="277"/>
      <c r="BH24" s="433"/>
      <c r="BI24" s="85"/>
      <c r="BJ24" s="85"/>
      <c r="BK24" s="980"/>
      <c r="BL24" s="981"/>
      <c r="BM24" s="246"/>
      <c r="BN24" s="19"/>
      <c r="BO24" s="277"/>
      <c r="BP24" s="433"/>
      <c r="BQ24" s="85"/>
      <c r="BR24" s="85"/>
      <c r="BS24" s="980"/>
      <c r="BT24" s="981"/>
      <c r="BU24" s="246"/>
      <c r="BV24" s="19"/>
      <c r="BW24" s="277"/>
      <c r="BX24" s="433"/>
      <c r="BY24" s="85"/>
      <c r="BZ24" s="85"/>
      <c r="CA24" s="980"/>
      <c r="CB24" s="981"/>
      <c r="CC24" s="246"/>
      <c r="CD24" s="19"/>
      <c r="CE24" s="277"/>
      <c r="CF24" s="433"/>
      <c r="CG24" s="85"/>
      <c r="CH24" s="85"/>
      <c r="CI24" s="980"/>
      <c r="CJ24" s="981"/>
      <c r="CK24" s="246"/>
      <c r="CL24" s="19"/>
      <c r="CM24" s="277"/>
      <c r="CN24" s="433"/>
      <c r="CO24" s="85"/>
      <c r="CP24" s="85"/>
      <c r="CQ24" s="980"/>
      <c r="CR24" s="981"/>
      <c r="CS24" s="246"/>
      <c r="CT24" s="19"/>
      <c r="CU24" s="277"/>
      <c r="CV24" s="433"/>
      <c r="CW24" s="85"/>
      <c r="CX24" s="85"/>
      <c r="CY24" s="980"/>
      <c r="CZ24" s="981"/>
      <c r="DA24" s="246"/>
      <c r="DB24" s="19"/>
      <c r="DC24" s="277"/>
      <c r="DD24" s="433"/>
      <c r="DE24" s="85"/>
      <c r="DF24" s="85"/>
      <c r="DG24" s="980"/>
      <c r="DH24" s="981"/>
      <c r="DI24" s="246"/>
      <c r="DJ24" s="19"/>
      <c r="DK24" s="277"/>
      <c r="DL24" s="433"/>
      <c r="DM24" s="85"/>
      <c r="DN24" s="85"/>
      <c r="DO24" s="980"/>
      <c r="DP24" s="981"/>
      <c r="DQ24" s="246"/>
      <c r="DR24" s="19"/>
      <c r="DS24" s="277"/>
      <c r="DT24" s="433"/>
      <c r="DU24" s="85"/>
      <c r="DV24" s="85"/>
      <c r="DW24" s="980"/>
      <c r="DX24" s="981"/>
      <c r="DY24" s="246"/>
      <c r="DZ24" s="19"/>
      <c r="EA24" s="277"/>
      <c r="EB24" s="399"/>
      <c r="EC24" s="24"/>
      <c r="ED24" s="24"/>
      <c r="EE24" s="982"/>
      <c r="EF24" s="983"/>
      <c r="EG24" s="984"/>
      <c r="EH24" s="19"/>
      <c r="EI24" s="277"/>
      <c r="EJ24" s="433"/>
      <c r="EK24" s="85"/>
      <c r="EL24" s="85"/>
      <c r="EM24" s="980"/>
      <c r="EN24" s="981"/>
      <c r="EO24" s="246"/>
      <c r="EP24" s="19"/>
      <c r="EQ24" s="277"/>
    </row>
    <row r="25" spans="1:147" ht="37.5" customHeight="1" thickBot="1">
      <c r="A25" s="143"/>
      <c r="B25" s="146" t="s">
        <v>322</v>
      </c>
      <c r="C25" s="147" t="s">
        <v>323</v>
      </c>
      <c r="D25" s="744" t="s">
        <v>324</v>
      </c>
      <c r="E25" s="155" t="s">
        <v>325</v>
      </c>
      <c r="F25" s="223" t="s">
        <v>326</v>
      </c>
      <c r="G25" s="898" t="s">
        <v>327</v>
      </c>
      <c r="H25" s="899" t="s">
        <v>328</v>
      </c>
      <c r="I25" s="188" t="s">
        <v>329</v>
      </c>
      <c r="J25" s="297" t="s">
        <v>1167</v>
      </c>
      <c r="K25" s="298" t="s">
        <v>1168</v>
      </c>
      <c r="L25" s="744" t="s">
        <v>324</v>
      </c>
      <c r="M25" s="155" t="s">
        <v>325</v>
      </c>
      <c r="N25" s="223" t="s">
        <v>326</v>
      </c>
      <c r="O25" s="898" t="s">
        <v>327</v>
      </c>
      <c r="P25" s="899" t="s">
        <v>328</v>
      </c>
      <c r="Q25" s="188" t="s">
        <v>329</v>
      </c>
      <c r="R25" s="297" t="s">
        <v>1167</v>
      </c>
      <c r="S25" s="298" t="s">
        <v>1168</v>
      </c>
      <c r="T25" s="744" t="s">
        <v>324</v>
      </c>
      <c r="U25" s="155" t="s">
        <v>325</v>
      </c>
      <c r="V25" s="223" t="s">
        <v>326</v>
      </c>
      <c r="W25" s="898" t="s">
        <v>327</v>
      </c>
      <c r="X25" s="899" t="s">
        <v>328</v>
      </c>
      <c r="Y25" s="188" t="s">
        <v>329</v>
      </c>
      <c r="Z25" s="297" t="s">
        <v>1167</v>
      </c>
      <c r="AA25" s="298" t="s">
        <v>1168</v>
      </c>
      <c r="AB25" s="744" t="s">
        <v>324</v>
      </c>
      <c r="AC25" s="155" t="s">
        <v>325</v>
      </c>
      <c r="AD25" s="223" t="s">
        <v>326</v>
      </c>
      <c r="AE25" s="898" t="s">
        <v>327</v>
      </c>
      <c r="AF25" s="899" t="s">
        <v>328</v>
      </c>
      <c r="AG25" s="188" t="s">
        <v>329</v>
      </c>
      <c r="AH25" s="297" t="s">
        <v>1167</v>
      </c>
      <c r="AI25" s="298" t="s">
        <v>1168</v>
      </c>
      <c r="AJ25" s="744" t="s">
        <v>324</v>
      </c>
      <c r="AK25" s="155" t="s">
        <v>325</v>
      </c>
      <c r="AL25" s="223" t="s">
        <v>326</v>
      </c>
      <c r="AM25" s="898" t="s">
        <v>327</v>
      </c>
      <c r="AN25" s="899" t="s">
        <v>328</v>
      </c>
      <c r="AO25" s="188" t="s">
        <v>329</v>
      </c>
      <c r="AP25" s="297" t="s">
        <v>1167</v>
      </c>
      <c r="AQ25" s="298" t="s">
        <v>1168</v>
      </c>
      <c r="AR25" s="744" t="s">
        <v>324</v>
      </c>
      <c r="AS25" s="155" t="s">
        <v>325</v>
      </c>
      <c r="AT25" s="223" t="s">
        <v>326</v>
      </c>
      <c r="AU25" s="898" t="s">
        <v>327</v>
      </c>
      <c r="AV25" s="899" t="s">
        <v>328</v>
      </c>
      <c r="AW25" s="188" t="s">
        <v>329</v>
      </c>
      <c r="AX25" s="297" t="s">
        <v>1167</v>
      </c>
      <c r="AY25" s="298" t="s">
        <v>1168</v>
      </c>
      <c r="AZ25" s="744" t="s">
        <v>324</v>
      </c>
      <c r="BA25" s="155" t="s">
        <v>325</v>
      </c>
      <c r="BB25" s="223" t="s">
        <v>326</v>
      </c>
      <c r="BC25" s="898" t="s">
        <v>327</v>
      </c>
      <c r="BD25" s="899" t="s">
        <v>328</v>
      </c>
      <c r="BE25" s="188" t="s">
        <v>329</v>
      </c>
      <c r="BF25" s="297" t="s">
        <v>1167</v>
      </c>
      <c r="BG25" s="298" t="s">
        <v>1168</v>
      </c>
      <c r="BH25" s="744" t="s">
        <v>324</v>
      </c>
      <c r="BI25" s="155" t="s">
        <v>325</v>
      </c>
      <c r="BJ25" s="223" t="s">
        <v>326</v>
      </c>
      <c r="BK25" s="898" t="s">
        <v>327</v>
      </c>
      <c r="BL25" s="899" t="s">
        <v>328</v>
      </c>
      <c r="BM25" s="188" t="s">
        <v>329</v>
      </c>
      <c r="BN25" s="297" t="s">
        <v>1167</v>
      </c>
      <c r="BO25" s="298" t="s">
        <v>1168</v>
      </c>
      <c r="BP25" s="744" t="s">
        <v>324</v>
      </c>
      <c r="BQ25" s="155" t="s">
        <v>325</v>
      </c>
      <c r="BR25" s="223" t="s">
        <v>326</v>
      </c>
      <c r="BS25" s="898" t="s">
        <v>327</v>
      </c>
      <c r="BT25" s="899" t="s">
        <v>328</v>
      </c>
      <c r="BU25" s="188" t="s">
        <v>329</v>
      </c>
      <c r="BV25" s="297" t="s">
        <v>1167</v>
      </c>
      <c r="BW25" s="298" t="s">
        <v>1168</v>
      </c>
      <c r="BX25" s="744" t="s">
        <v>324</v>
      </c>
      <c r="BY25" s="155" t="s">
        <v>325</v>
      </c>
      <c r="BZ25" s="223" t="s">
        <v>326</v>
      </c>
      <c r="CA25" s="898" t="s">
        <v>327</v>
      </c>
      <c r="CB25" s="899" t="s">
        <v>328</v>
      </c>
      <c r="CC25" s="188" t="s">
        <v>329</v>
      </c>
      <c r="CD25" s="297" t="s">
        <v>1167</v>
      </c>
      <c r="CE25" s="298" t="s">
        <v>1168</v>
      </c>
      <c r="CF25" s="744" t="s">
        <v>324</v>
      </c>
      <c r="CG25" s="155" t="s">
        <v>325</v>
      </c>
      <c r="CH25" s="223" t="s">
        <v>326</v>
      </c>
      <c r="CI25" s="898" t="s">
        <v>327</v>
      </c>
      <c r="CJ25" s="899" t="s">
        <v>328</v>
      </c>
      <c r="CK25" s="188" t="s">
        <v>329</v>
      </c>
      <c r="CL25" s="297" t="s">
        <v>1167</v>
      </c>
      <c r="CM25" s="298" t="s">
        <v>1168</v>
      </c>
      <c r="CN25" s="744" t="s">
        <v>324</v>
      </c>
      <c r="CO25" s="155" t="s">
        <v>325</v>
      </c>
      <c r="CP25" s="223" t="s">
        <v>326</v>
      </c>
      <c r="CQ25" s="898" t="s">
        <v>327</v>
      </c>
      <c r="CR25" s="899" t="s">
        <v>328</v>
      </c>
      <c r="CS25" s="188" t="s">
        <v>329</v>
      </c>
      <c r="CT25" s="297" t="s">
        <v>1167</v>
      </c>
      <c r="CU25" s="298" t="s">
        <v>1168</v>
      </c>
      <c r="CV25" s="744" t="s">
        <v>324</v>
      </c>
      <c r="CW25" s="155" t="s">
        <v>325</v>
      </c>
      <c r="CX25" s="223" t="s">
        <v>326</v>
      </c>
      <c r="CY25" s="898" t="s">
        <v>327</v>
      </c>
      <c r="CZ25" s="899" t="s">
        <v>328</v>
      </c>
      <c r="DA25" s="188" t="s">
        <v>329</v>
      </c>
      <c r="DB25" s="297" t="s">
        <v>1167</v>
      </c>
      <c r="DC25" s="298" t="s">
        <v>1168</v>
      </c>
      <c r="DD25" s="744" t="s">
        <v>324</v>
      </c>
      <c r="DE25" s="155" t="s">
        <v>325</v>
      </c>
      <c r="DF25" s="223" t="s">
        <v>326</v>
      </c>
      <c r="DG25" s="898" t="s">
        <v>327</v>
      </c>
      <c r="DH25" s="899" t="s">
        <v>328</v>
      </c>
      <c r="DI25" s="188" t="s">
        <v>329</v>
      </c>
      <c r="DJ25" s="297" t="s">
        <v>1167</v>
      </c>
      <c r="DK25" s="298" t="s">
        <v>1168</v>
      </c>
      <c r="DL25" s="744" t="s">
        <v>324</v>
      </c>
      <c r="DM25" s="155" t="s">
        <v>325</v>
      </c>
      <c r="DN25" s="223" t="s">
        <v>326</v>
      </c>
      <c r="DO25" s="898" t="s">
        <v>327</v>
      </c>
      <c r="DP25" s="899" t="s">
        <v>328</v>
      </c>
      <c r="DQ25" s="188" t="s">
        <v>329</v>
      </c>
      <c r="DR25" s="297" t="s">
        <v>1167</v>
      </c>
      <c r="DS25" s="298" t="s">
        <v>1168</v>
      </c>
      <c r="DT25" s="744" t="s">
        <v>324</v>
      </c>
      <c r="DU25" s="155" t="s">
        <v>325</v>
      </c>
      <c r="DV25" s="223" t="s">
        <v>326</v>
      </c>
      <c r="DW25" s="898" t="s">
        <v>327</v>
      </c>
      <c r="DX25" s="899" t="s">
        <v>328</v>
      </c>
      <c r="DY25" s="188" t="s">
        <v>329</v>
      </c>
      <c r="DZ25" s="297" t="s">
        <v>1167</v>
      </c>
      <c r="EA25" s="298" t="s">
        <v>1168</v>
      </c>
      <c r="EB25" s="157" t="s">
        <v>324</v>
      </c>
      <c r="EC25" s="300" t="s">
        <v>325</v>
      </c>
      <c r="ED25" s="301" t="s">
        <v>326</v>
      </c>
      <c r="EE25" s="747" t="s">
        <v>327</v>
      </c>
      <c r="EF25" s="300" t="s">
        <v>328</v>
      </c>
      <c r="EG25" s="969" t="s">
        <v>329</v>
      </c>
      <c r="EH25" s="297" t="s">
        <v>1167</v>
      </c>
      <c r="EI25" s="298" t="s">
        <v>1168</v>
      </c>
      <c r="EJ25" s="744" t="s">
        <v>324</v>
      </c>
      <c r="EK25" s="155" t="s">
        <v>325</v>
      </c>
      <c r="EL25" s="223" t="s">
        <v>326</v>
      </c>
      <c r="EM25" s="898" t="s">
        <v>327</v>
      </c>
      <c r="EN25" s="899" t="s">
        <v>328</v>
      </c>
      <c r="EO25" s="188" t="s">
        <v>329</v>
      </c>
      <c r="EP25" s="297" t="s">
        <v>1167</v>
      </c>
      <c r="EQ25" s="298" t="s">
        <v>1168</v>
      </c>
    </row>
    <row r="26" spans="1:147" ht="37.5" customHeight="1" thickBot="1">
      <c r="A26" s="143"/>
      <c r="B26" s="48">
        <v>1</v>
      </c>
      <c r="C26" s="996" t="s">
        <v>1060</v>
      </c>
      <c r="D26" s="997"/>
      <c r="E26" s="100">
        <v>1</v>
      </c>
      <c r="F26" s="100" t="s">
        <v>331</v>
      </c>
      <c r="G26" s="975"/>
      <c r="H26" s="976"/>
      <c r="I26" s="161">
        <f t="shared" ref="I26:I27" si="34">+(G26+(G26*H26))*E26</f>
        <v>0</v>
      </c>
      <c r="J26" s="311" t="s">
        <v>1169</v>
      </c>
      <c r="K26" s="312"/>
      <c r="L26" s="997"/>
      <c r="M26" s="100">
        <v>1</v>
      </c>
      <c r="N26" s="100" t="s">
        <v>331</v>
      </c>
      <c r="O26" s="975"/>
      <c r="P26" s="976"/>
      <c r="Q26" s="161">
        <f t="shared" ref="Q26:Q27" si="35">+(O26+(O26*P26))*M26</f>
        <v>0</v>
      </c>
      <c r="R26" s="311" t="s">
        <v>1169</v>
      </c>
      <c r="S26" s="312"/>
      <c r="T26" s="997"/>
      <c r="U26" s="100">
        <v>1</v>
      </c>
      <c r="V26" s="100" t="s">
        <v>331</v>
      </c>
      <c r="W26" s="975"/>
      <c r="X26" s="976"/>
      <c r="Y26" s="161">
        <f t="shared" ref="Y26:Y27" si="36">+(W26+(W26*X26))*U26</f>
        <v>0</v>
      </c>
      <c r="Z26" s="311" t="s">
        <v>1169</v>
      </c>
      <c r="AA26" s="312"/>
      <c r="AB26" s="997"/>
      <c r="AC26" s="100">
        <v>1</v>
      </c>
      <c r="AD26" s="100" t="s">
        <v>331</v>
      </c>
      <c r="AE26" s="975"/>
      <c r="AF26" s="976"/>
      <c r="AG26" s="161">
        <f t="shared" ref="AG26:AG27" si="37">+(AE26+(AE26*AF26))*AC26</f>
        <v>0</v>
      </c>
      <c r="AH26" s="311" t="s">
        <v>1169</v>
      </c>
      <c r="AI26" s="312"/>
      <c r="AJ26" s="997"/>
      <c r="AK26" s="100">
        <v>1</v>
      </c>
      <c r="AL26" s="100" t="s">
        <v>331</v>
      </c>
      <c r="AM26" s="975"/>
      <c r="AN26" s="976"/>
      <c r="AO26" s="161">
        <f t="shared" ref="AO26:AO27" si="38">+(AM26+(AM26*AN26))*AK26</f>
        <v>0</v>
      </c>
      <c r="AP26" s="311" t="s">
        <v>1169</v>
      </c>
      <c r="AQ26" s="312"/>
      <c r="AR26" s="997"/>
      <c r="AS26" s="100">
        <v>1</v>
      </c>
      <c r="AT26" s="100" t="s">
        <v>331</v>
      </c>
      <c r="AU26" s="975"/>
      <c r="AV26" s="976"/>
      <c r="AW26" s="161">
        <f t="shared" ref="AW26:AW27" si="39">+(AU26+(AU26*AV26))*AS26</f>
        <v>0</v>
      </c>
      <c r="AX26" s="311" t="s">
        <v>1169</v>
      </c>
      <c r="AY26" s="312"/>
      <c r="AZ26" s="997" t="s">
        <v>1489</v>
      </c>
      <c r="BA26" s="100">
        <v>1</v>
      </c>
      <c r="BB26" s="100" t="s">
        <v>331</v>
      </c>
      <c r="BC26" s="975">
        <v>6200000</v>
      </c>
      <c r="BD26" s="976">
        <v>0</v>
      </c>
      <c r="BE26" s="161">
        <f t="shared" ref="BE26:BE27" si="40">+(BC26+(BC26*BD26))*BA26</f>
        <v>6200000</v>
      </c>
      <c r="BF26" s="311" t="s">
        <v>1170</v>
      </c>
      <c r="BG26" s="312"/>
      <c r="BH26" s="997"/>
      <c r="BI26" s="100">
        <v>1</v>
      </c>
      <c r="BJ26" s="100" t="s">
        <v>331</v>
      </c>
      <c r="BK26" s="975"/>
      <c r="BL26" s="976"/>
      <c r="BM26" s="161">
        <f t="shared" ref="BM26:BM27" si="41">+(BK26+(BK26*BL26))*BI26</f>
        <v>0</v>
      </c>
      <c r="BN26" s="311" t="s">
        <v>1169</v>
      </c>
      <c r="BO26" s="312"/>
      <c r="BP26" s="997"/>
      <c r="BQ26" s="100">
        <v>1</v>
      </c>
      <c r="BR26" s="100" t="s">
        <v>331</v>
      </c>
      <c r="BS26" s="975"/>
      <c r="BT26" s="976"/>
      <c r="BU26" s="161">
        <f t="shared" ref="BU26:BU27" si="42">+(BS26+(BS26*BT26))*BQ26</f>
        <v>0</v>
      </c>
      <c r="BV26" s="311" t="s">
        <v>1169</v>
      </c>
      <c r="BW26" s="312"/>
      <c r="BX26" s="997" t="s">
        <v>1329</v>
      </c>
      <c r="BY26" s="100">
        <v>1</v>
      </c>
      <c r="BZ26" s="100" t="s">
        <v>331</v>
      </c>
      <c r="CA26" s="975">
        <v>3360000</v>
      </c>
      <c r="CB26" s="976">
        <v>0</v>
      </c>
      <c r="CC26" s="161">
        <f t="shared" ref="CC26:CC27" si="43">+(CA26+(CA26*CB26))*BY26</f>
        <v>3360000</v>
      </c>
      <c r="CD26" s="311" t="s">
        <v>1170</v>
      </c>
      <c r="CE26" s="312"/>
      <c r="CF26" s="997"/>
      <c r="CG26" s="100">
        <v>1</v>
      </c>
      <c r="CH26" s="100" t="s">
        <v>331</v>
      </c>
      <c r="CI26" s="975"/>
      <c r="CJ26" s="976"/>
      <c r="CK26" s="161">
        <f t="shared" ref="CK26:CK27" si="44">+(CI26+(CI26*CJ26))*CG26</f>
        <v>0</v>
      </c>
      <c r="CL26" s="311" t="s">
        <v>1169</v>
      </c>
      <c r="CM26" s="312"/>
      <c r="CN26" s="997"/>
      <c r="CO26" s="100">
        <v>1</v>
      </c>
      <c r="CP26" s="100" t="s">
        <v>331</v>
      </c>
      <c r="CQ26" s="975"/>
      <c r="CR26" s="976"/>
      <c r="CS26" s="161">
        <f t="shared" ref="CS26:CS27" si="45">+(CQ26+(CQ26*CR26))*CO26</f>
        <v>0</v>
      </c>
      <c r="CT26" s="311" t="s">
        <v>1169</v>
      </c>
      <c r="CU26" s="312"/>
      <c r="CV26" s="997"/>
      <c r="CW26" s="100">
        <v>1</v>
      </c>
      <c r="CX26" s="100" t="s">
        <v>331</v>
      </c>
      <c r="CY26" s="975"/>
      <c r="CZ26" s="976"/>
      <c r="DA26" s="161">
        <f t="shared" ref="DA26:DA27" si="46">+(CY26+(CY26*CZ26))*CW26</f>
        <v>0</v>
      </c>
      <c r="DB26" s="311" t="s">
        <v>1169</v>
      </c>
      <c r="DC26" s="312"/>
      <c r="DD26" s="997"/>
      <c r="DE26" s="100">
        <v>1</v>
      </c>
      <c r="DF26" s="100" t="s">
        <v>331</v>
      </c>
      <c r="DG26" s="975"/>
      <c r="DH26" s="976"/>
      <c r="DI26" s="161">
        <f t="shared" ref="DI26:DI27" si="47">+(DG26+(DG26*DH26))*DE26</f>
        <v>0</v>
      </c>
      <c r="DJ26" s="311" t="s">
        <v>1169</v>
      </c>
      <c r="DK26" s="312"/>
      <c r="DL26" s="997" t="s">
        <v>1492</v>
      </c>
      <c r="DM26" s="100">
        <v>1</v>
      </c>
      <c r="DN26" s="100" t="s">
        <v>331</v>
      </c>
      <c r="DO26" s="975">
        <v>7199999</v>
      </c>
      <c r="DP26" s="976">
        <v>0</v>
      </c>
      <c r="DQ26" s="161">
        <f t="shared" ref="DQ26:DQ27" si="48">+(DO26+(DO26*DP26))*DM26</f>
        <v>7199999</v>
      </c>
      <c r="DR26" s="311" t="s">
        <v>1170</v>
      </c>
      <c r="DS26" s="312"/>
      <c r="DT26" s="997"/>
      <c r="DU26" s="100">
        <v>1</v>
      </c>
      <c r="DV26" s="100" t="s">
        <v>331</v>
      </c>
      <c r="DW26" s="975"/>
      <c r="DX26" s="976"/>
      <c r="DY26" s="161">
        <f t="shared" ref="DY26:DY27" si="49">+(DW26+(DW26*DX26))*DU26</f>
        <v>0</v>
      </c>
      <c r="DZ26" s="311" t="s">
        <v>1169</v>
      </c>
      <c r="EA26" s="312"/>
      <c r="EB26" s="998"/>
      <c r="EC26" s="315">
        <v>1</v>
      </c>
      <c r="ED26" s="315" t="s">
        <v>331</v>
      </c>
      <c r="EE26" s="977"/>
      <c r="EF26" s="872"/>
      <c r="EG26" s="604" t="s">
        <v>1199</v>
      </c>
      <c r="EH26" s="311" t="s">
        <v>1169</v>
      </c>
      <c r="EI26" s="312"/>
      <c r="EJ26" s="997"/>
      <c r="EK26" s="100">
        <v>1</v>
      </c>
      <c r="EL26" s="100" t="s">
        <v>331</v>
      </c>
      <c r="EM26" s="975"/>
      <c r="EN26" s="976"/>
      <c r="EO26" s="161">
        <f t="shared" ref="EO26:EO27" si="50">+(EM26+(EM26*EN26))*EK26</f>
        <v>0</v>
      </c>
      <c r="EP26" s="311" t="s">
        <v>1169</v>
      </c>
      <c r="EQ26" s="312"/>
    </row>
    <row r="27" spans="1:147" ht="37.5" customHeight="1">
      <c r="A27" s="143"/>
      <c r="B27" s="48">
        <v>2</v>
      </c>
      <c r="C27" s="996" t="s">
        <v>1058</v>
      </c>
      <c r="D27" s="997"/>
      <c r="E27" s="100">
        <v>1</v>
      </c>
      <c r="F27" s="100" t="s">
        <v>331</v>
      </c>
      <c r="G27" s="975"/>
      <c r="H27" s="976"/>
      <c r="I27" s="161">
        <f t="shared" si="34"/>
        <v>0</v>
      </c>
      <c r="J27" s="19"/>
      <c r="K27" s="277"/>
      <c r="L27" s="997"/>
      <c r="M27" s="100">
        <v>1</v>
      </c>
      <c r="N27" s="100" t="s">
        <v>331</v>
      </c>
      <c r="O27" s="975"/>
      <c r="P27" s="976"/>
      <c r="Q27" s="161">
        <f t="shared" si="35"/>
        <v>0</v>
      </c>
      <c r="R27" s="19"/>
      <c r="S27" s="277"/>
      <c r="T27" s="997"/>
      <c r="U27" s="100">
        <v>1</v>
      </c>
      <c r="V27" s="100" t="s">
        <v>331</v>
      </c>
      <c r="W27" s="975"/>
      <c r="X27" s="976"/>
      <c r="Y27" s="161">
        <f t="shared" si="36"/>
        <v>0</v>
      </c>
      <c r="Z27" s="19"/>
      <c r="AA27" s="277"/>
      <c r="AB27" s="997"/>
      <c r="AC27" s="100">
        <v>1</v>
      </c>
      <c r="AD27" s="100" t="s">
        <v>331</v>
      </c>
      <c r="AE27" s="975"/>
      <c r="AF27" s="976"/>
      <c r="AG27" s="161">
        <f t="shared" si="37"/>
        <v>0</v>
      </c>
      <c r="AH27" s="19"/>
      <c r="AI27" s="277"/>
      <c r="AJ27" s="997"/>
      <c r="AK27" s="100">
        <v>1</v>
      </c>
      <c r="AL27" s="100" t="s">
        <v>331</v>
      </c>
      <c r="AM27" s="975"/>
      <c r="AN27" s="976"/>
      <c r="AO27" s="161">
        <f t="shared" si="38"/>
        <v>0</v>
      </c>
      <c r="AP27" s="19"/>
      <c r="AQ27" s="277"/>
      <c r="AR27" s="997"/>
      <c r="AS27" s="100">
        <v>1</v>
      </c>
      <c r="AT27" s="100" t="s">
        <v>331</v>
      </c>
      <c r="AU27" s="975"/>
      <c r="AV27" s="976"/>
      <c r="AW27" s="161">
        <f t="shared" si="39"/>
        <v>0</v>
      </c>
      <c r="AX27" s="19"/>
      <c r="AY27" s="277"/>
      <c r="AZ27" s="997" t="s">
        <v>1489</v>
      </c>
      <c r="BA27" s="100">
        <v>1</v>
      </c>
      <c r="BB27" s="100" t="s">
        <v>331</v>
      </c>
      <c r="BC27" s="975">
        <v>81800</v>
      </c>
      <c r="BD27" s="976">
        <v>0</v>
      </c>
      <c r="BE27" s="161">
        <f t="shared" si="40"/>
        <v>81800</v>
      </c>
      <c r="BF27" s="19"/>
      <c r="BG27" s="277"/>
      <c r="BH27" s="997"/>
      <c r="BI27" s="100">
        <v>1</v>
      </c>
      <c r="BJ27" s="100" t="s">
        <v>331</v>
      </c>
      <c r="BK27" s="975"/>
      <c r="BL27" s="976"/>
      <c r="BM27" s="161">
        <f t="shared" si="41"/>
        <v>0</v>
      </c>
      <c r="BN27" s="19"/>
      <c r="BO27" s="277"/>
      <c r="BP27" s="997"/>
      <c r="BQ27" s="100">
        <v>1</v>
      </c>
      <c r="BR27" s="100" t="s">
        <v>331</v>
      </c>
      <c r="BS27" s="975"/>
      <c r="BT27" s="976"/>
      <c r="BU27" s="161">
        <f t="shared" si="42"/>
        <v>0</v>
      </c>
      <c r="BV27" s="19"/>
      <c r="BW27" s="277"/>
      <c r="BX27" s="997" t="s">
        <v>1329</v>
      </c>
      <c r="BY27" s="100">
        <v>1</v>
      </c>
      <c r="BZ27" s="100" t="s">
        <v>331</v>
      </c>
      <c r="CA27" s="975">
        <v>126000</v>
      </c>
      <c r="CB27" s="976">
        <v>0</v>
      </c>
      <c r="CC27" s="161">
        <f t="shared" si="43"/>
        <v>126000</v>
      </c>
      <c r="CD27" s="19"/>
      <c r="CE27" s="277"/>
      <c r="CF27" s="997"/>
      <c r="CG27" s="100">
        <v>1</v>
      </c>
      <c r="CH27" s="100" t="s">
        <v>331</v>
      </c>
      <c r="CI27" s="975"/>
      <c r="CJ27" s="976"/>
      <c r="CK27" s="161">
        <f t="shared" si="44"/>
        <v>0</v>
      </c>
      <c r="CL27" s="19"/>
      <c r="CM27" s="277"/>
      <c r="CN27" s="997"/>
      <c r="CO27" s="100">
        <v>1</v>
      </c>
      <c r="CP27" s="100" t="s">
        <v>331</v>
      </c>
      <c r="CQ27" s="975"/>
      <c r="CR27" s="976"/>
      <c r="CS27" s="161">
        <f t="shared" si="45"/>
        <v>0</v>
      </c>
      <c r="CT27" s="19"/>
      <c r="CU27" s="277"/>
      <c r="CV27" s="997"/>
      <c r="CW27" s="100">
        <v>1</v>
      </c>
      <c r="CX27" s="100" t="s">
        <v>331</v>
      </c>
      <c r="CY27" s="975"/>
      <c r="CZ27" s="976"/>
      <c r="DA27" s="161">
        <f t="shared" si="46"/>
        <v>0</v>
      </c>
      <c r="DB27" s="19"/>
      <c r="DC27" s="277"/>
      <c r="DD27" s="997"/>
      <c r="DE27" s="100">
        <v>1</v>
      </c>
      <c r="DF27" s="100" t="s">
        <v>331</v>
      </c>
      <c r="DG27" s="975"/>
      <c r="DH27" s="976"/>
      <c r="DI27" s="161">
        <f t="shared" si="47"/>
        <v>0</v>
      </c>
      <c r="DJ27" s="19"/>
      <c r="DK27" s="277"/>
      <c r="DL27" s="997" t="s">
        <v>1497</v>
      </c>
      <c r="DM27" s="100">
        <v>1</v>
      </c>
      <c r="DN27" s="100" t="s">
        <v>331</v>
      </c>
      <c r="DO27" s="975">
        <v>1</v>
      </c>
      <c r="DP27" s="976">
        <v>0</v>
      </c>
      <c r="DQ27" s="161">
        <f t="shared" si="48"/>
        <v>1</v>
      </c>
      <c r="DR27" s="19"/>
      <c r="DS27" s="277"/>
      <c r="DT27" s="997"/>
      <c r="DU27" s="100">
        <v>1</v>
      </c>
      <c r="DV27" s="100" t="s">
        <v>331</v>
      </c>
      <c r="DW27" s="975"/>
      <c r="DX27" s="976"/>
      <c r="DY27" s="161">
        <f t="shared" si="49"/>
        <v>0</v>
      </c>
      <c r="DZ27" s="19"/>
      <c r="EA27" s="277"/>
      <c r="EB27" s="998"/>
      <c r="EC27" s="315">
        <v>1</v>
      </c>
      <c r="ED27" s="315" t="s">
        <v>331</v>
      </c>
      <c r="EE27" s="977"/>
      <c r="EF27" s="872"/>
      <c r="EG27" s="604" t="s">
        <v>1199</v>
      </c>
      <c r="EH27" s="19"/>
      <c r="EI27" s="277"/>
      <c r="EJ27" s="997"/>
      <c r="EK27" s="100">
        <v>1</v>
      </c>
      <c r="EL27" s="100" t="s">
        <v>331</v>
      </c>
      <c r="EM27" s="975"/>
      <c r="EN27" s="976"/>
      <c r="EO27" s="161">
        <f t="shared" si="50"/>
        <v>0</v>
      </c>
      <c r="EP27" s="19"/>
      <c r="EQ27" s="277"/>
    </row>
    <row r="28" spans="1:147" ht="37.5" customHeight="1">
      <c r="A28" s="143"/>
      <c r="B28" s="235"/>
      <c r="C28" s="151" t="s">
        <v>338</v>
      </c>
      <c r="D28" s="737"/>
      <c r="E28" s="152"/>
      <c r="F28" s="152"/>
      <c r="G28" s="898"/>
      <c r="H28" s="978"/>
      <c r="I28" s="188">
        <f>SUM(I26:I27)</f>
        <v>0</v>
      </c>
      <c r="J28" s="19"/>
      <c r="K28" s="277"/>
      <c r="L28" s="737"/>
      <c r="M28" s="152"/>
      <c r="N28" s="152"/>
      <c r="O28" s="898"/>
      <c r="P28" s="978"/>
      <c r="Q28" s="188">
        <f>SUM(Q26:Q27)</f>
        <v>0</v>
      </c>
      <c r="R28" s="19"/>
      <c r="S28" s="277"/>
      <c r="T28" s="737"/>
      <c r="U28" s="152"/>
      <c r="V28" s="152"/>
      <c r="W28" s="898"/>
      <c r="X28" s="978"/>
      <c r="Y28" s="188">
        <f>SUM(Y26:Y27)</f>
        <v>0</v>
      </c>
      <c r="Z28" s="19"/>
      <c r="AA28" s="277"/>
      <c r="AB28" s="737"/>
      <c r="AC28" s="152"/>
      <c r="AD28" s="152"/>
      <c r="AE28" s="898"/>
      <c r="AF28" s="978"/>
      <c r="AG28" s="188">
        <f>SUM(AG26:AG27)</f>
        <v>0</v>
      </c>
      <c r="AH28" s="19"/>
      <c r="AI28" s="277"/>
      <c r="AJ28" s="737"/>
      <c r="AK28" s="152"/>
      <c r="AL28" s="152"/>
      <c r="AM28" s="898"/>
      <c r="AN28" s="978"/>
      <c r="AO28" s="188">
        <f>SUM(AO26:AO27)</f>
        <v>0</v>
      </c>
      <c r="AP28" s="19"/>
      <c r="AQ28" s="277"/>
      <c r="AR28" s="737"/>
      <c r="AS28" s="152"/>
      <c r="AT28" s="152"/>
      <c r="AU28" s="898"/>
      <c r="AV28" s="978"/>
      <c r="AW28" s="188">
        <f>SUM(AW26:AW27)</f>
        <v>0</v>
      </c>
      <c r="AX28" s="19"/>
      <c r="AY28" s="277"/>
      <c r="AZ28" s="737"/>
      <c r="BA28" s="152"/>
      <c r="BB28" s="152"/>
      <c r="BC28" s="898"/>
      <c r="BD28" s="978"/>
      <c r="BE28" s="188">
        <f>SUM(BE26:BE27)</f>
        <v>6281800</v>
      </c>
      <c r="BF28" s="19"/>
      <c r="BG28" s="277"/>
      <c r="BH28" s="737"/>
      <c r="BI28" s="152"/>
      <c r="BJ28" s="152"/>
      <c r="BK28" s="898"/>
      <c r="BL28" s="978"/>
      <c r="BM28" s="188">
        <f>SUM(BM26:BM27)</f>
        <v>0</v>
      </c>
      <c r="BN28" s="19"/>
      <c r="BO28" s="277"/>
      <c r="BP28" s="737"/>
      <c r="BQ28" s="152"/>
      <c r="BR28" s="152"/>
      <c r="BS28" s="898"/>
      <c r="BT28" s="978"/>
      <c r="BU28" s="188">
        <f>SUM(BU26:BU27)</f>
        <v>0</v>
      </c>
      <c r="BV28" s="19"/>
      <c r="BW28" s="277"/>
      <c r="BX28" s="737"/>
      <c r="BY28" s="152"/>
      <c r="BZ28" s="152"/>
      <c r="CA28" s="898"/>
      <c r="CB28" s="978"/>
      <c r="CC28" s="188">
        <f>SUM(CC26:CC27)</f>
        <v>3486000</v>
      </c>
      <c r="CD28" s="19"/>
      <c r="CE28" s="277"/>
      <c r="CF28" s="737"/>
      <c r="CG28" s="152"/>
      <c r="CH28" s="152"/>
      <c r="CI28" s="898"/>
      <c r="CJ28" s="978"/>
      <c r="CK28" s="188">
        <f>SUM(CK26:CK27)</f>
        <v>0</v>
      </c>
      <c r="CL28" s="19"/>
      <c r="CM28" s="277"/>
      <c r="CN28" s="737"/>
      <c r="CO28" s="152"/>
      <c r="CP28" s="152"/>
      <c r="CQ28" s="898"/>
      <c r="CR28" s="978"/>
      <c r="CS28" s="188">
        <f>SUM(CS26:CS27)</f>
        <v>0</v>
      </c>
      <c r="CT28" s="19"/>
      <c r="CU28" s="277"/>
      <c r="CV28" s="737"/>
      <c r="CW28" s="152"/>
      <c r="CX28" s="152"/>
      <c r="CY28" s="898"/>
      <c r="CZ28" s="978"/>
      <c r="DA28" s="188">
        <f>SUM(DA26:DA27)</f>
        <v>0</v>
      </c>
      <c r="DB28" s="19"/>
      <c r="DC28" s="277"/>
      <c r="DD28" s="737"/>
      <c r="DE28" s="152"/>
      <c r="DF28" s="152"/>
      <c r="DG28" s="898"/>
      <c r="DH28" s="978"/>
      <c r="DI28" s="188">
        <f>SUM(DI26:DI27)</f>
        <v>0</v>
      </c>
      <c r="DJ28" s="19"/>
      <c r="DK28" s="277"/>
      <c r="DL28" s="737"/>
      <c r="DM28" s="152"/>
      <c r="DN28" s="152"/>
      <c r="DO28" s="898"/>
      <c r="DP28" s="978"/>
      <c r="DQ28" s="188">
        <f>SUM(DQ26:DQ27)</f>
        <v>7200000</v>
      </c>
      <c r="DR28" s="19"/>
      <c r="DS28" s="277"/>
      <c r="DT28" s="737"/>
      <c r="DU28" s="152"/>
      <c r="DV28" s="152"/>
      <c r="DW28" s="898"/>
      <c r="DX28" s="978"/>
      <c r="DY28" s="188">
        <f>SUM(DY26:DY27)</f>
        <v>0</v>
      </c>
      <c r="DZ28" s="19"/>
      <c r="EA28" s="277"/>
      <c r="EB28" s="740"/>
      <c r="EC28" s="281"/>
      <c r="ED28" s="281"/>
      <c r="EE28" s="377"/>
      <c r="EF28" s="979"/>
      <c r="EG28" s="692" t="s">
        <v>1199</v>
      </c>
      <c r="EH28" s="19"/>
      <c r="EI28" s="277"/>
      <c r="EJ28" s="737"/>
      <c r="EK28" s="152"/>
      <c r="EL28" s="152"/>
      <c r="EM28" s="898"/>
      <c r="EN28" s="978"/>
      <c r="EO28" s="188">
        <f>SUM(EO26:EO27)</f>
        <v>0</v>
      </c>
      <c r="EP28" s="19"/>
      <c r="EQ28" s="277"/>
    </row>
    <row r="29" spans="1:147" ht="37.5" customHeight="1" thickBot="1">
      <c r="A29" s="19"/>
      <c r="B29" s="88"/>
      <c r="C29" s="143" t="s">
        <v>1061</v>
      </c>
      <c r="D29" s="433"/>
      <c r="E29" s="85"/>
      <c r="F29" s="85"/>
      <c r="G29" s="980"/>
      <c r="H29" s="981"/>
      <c r="I29" s="246"/>
      <c r="J29" s="19"/>
      <c r="K29" s="277"/>
      <c r="L29" s="433"/>
      <c r="M29" s="85"/>
      <c r="N29" s="85"/>
      <c r="O29" s="980"/>
      <c r="P29" s="981"/>
      <c r="Q29" s="246"/>
      <c r="R29" s="19"/>
      <c r="S29" s="277"/>
      <c r="T29" s="433"/>
      <c r="U29" s="85"/>
      <c r="V29" s="85"/>
      <c r="W29" s="980"/>
      <c r="X29" s="981"/>
      <c r="Y29" s="246"/>
      <c r="Z29" s="19"/>
      <c r="AA29" s="277"/>
      <c r="AB29" s="433"/>
      <c r="AC29" s="85"/>
      <c r="AD29" s="85"/>
      <c r="AE29" s="980"/>
      <c r="AF29" s="981"/>
      <c r="AG29" s="246"/>
      <c r="AH29" s="19"/>
      <c r="AI29" s="277"/>
      <c r="AJ29" s="433"/>
      <c r="AK29" s="85"/>
      <c r="AL29" s="85"/>
      <c r="AM29" s="980"/>
      <c r="AN29" s="981"/>
      <c r="AO29" s="246"/>
      <c r="AP29" s="19"/>
      <c r="AQ29" s="277"/>
      <c r="AR29" s="433"/>
      <c r="AS29" s="85"/>
      <c r="AT29" s="85"/>
      <c r="AU29" s="980"/>
      <c r="AV29" s="981"/>
      <c r="AW29" s="246"/>
      <c r="AX29" s="19"/>
      <c r="AY29" s="277"/>
      <c r="AZ29" s="433"/>
      <c r="BA29" s="85"/>
      <c r="BB29" s="85"/>
      <c r="BC29" s="980"/>
      <c r="BD29" s="981"/>
      <c r="BE29" s="246"/>
      <c r="BF29" s="19"/>
      <c r="BG29" s="277"/>
      <c r="BH29" s="433"/>
      <c r="BI29" s="85"/>
      <c r="BJ29" s="85"/>
      <c r="BK29" s="980"/>
      <c r="BL29" s="981"/>
      <c r="BM29" s="246"/>
      <c r="BN29" s="19"/>
      <c r="BO29" s="277"/>
      <c r="BP29" s="433"/>
      <c r="BQ29" s="85"/>
      <c r="BR29" s="85"/>
      <c r="BS29" s="980"/>
      <c r="BT29" s="981"/>
      <c r="BU29" s="246"/>
      <c r="BV29" s="19"/>
      <c r="BW29" s="277"/>
      <c r="BX29" s="433"/>
      <c r="BY29" s="85"/>
      <c r="BZ29" s="85"/>
      <c r="CA29" s="980"/>
      <c r="CB29" s="981"/>
      <c r="CC29" s="246"/>
      <c r="CD29" s="19"/>
      <c r="CE29" s="277"/>
      <c r="CF29" s="433"/>
      <c r="CG29" s="85"/>
      <c r="CH29" s="85"/>
      <c r="CI29" s="980"/>
      <c r="CJ29" s="981"/>
      <c r="CK29" s="246"/>
      <c r="CL29" s="19"/>
      <c r="CM29" s="277"/>
      <c r="CN29" s="433"/>
      <c r="CO29" s="85"/>
      <c r="CP29" s="85"/>
      <c r="CQ29" s="980"/>
      <c r="CR29" s="981"/>
      <c r="CS29" s="246"/>
      <c r="CT29" s="19"/>
      <c r="CU29" s="277"/>
      <c r="CV29" s="433"/>
      <c r="CW29" s="85"/>
      <c r="CX29" s="85"/>
      <c r="CY29" s="980"/>
      <c r="CZ29" s="981"/>
      <c r="DA29" s="246"/>
      <c r="DB29" s="19"/>
      <c r="DC29" s="277"/>
      <c r="DD29" s="433"/>
      <c r="DE29" s="85"/>
      <c r="DF29" s="85"/>
      <c r="DG29" s="980"/>
      <c r="DH29" s="981"/>
      <c r="DI29" s="246"/>
      <c r="DJ29" s="19"/>
      <c r="DK29" s="277"/>
      <c r="DL29" s="433"/>
      <c r="DM29" s="85"/>
      <c r="DN29" s="85"/>
      <c r="DO29" s="980"/>
      <c r="DP29" s="981"/>
      <c r="DQ29" s="246"/>
      <c r="DR29" s="19"/>
      <c r="DS29" s="277"/>
      <c r="DT29" s="433"/>
      <c r="DU29" s="85"/>
      <c r="DV29" s="85"/>
      <c r="DW29" s="980"/>
      <c r="DX29" s="981"/>
      <c r="DY29" s="246"/>
      <c r="DZ29" s="19"/>
      <c r="EA29" s="277"/>
      <c r="EB29" s="399"/>
      <c r="EC29" s="24"/>
      <c r="ED29" s="24"/>
      <c r="EE29" s="982"/>
      <c r="EF29" s="983"/>
      <c r="EG29" s="984"/>
      <c r="EH29" s="19"/>
      <c r="EI29" s="277"/>
      <c r="EJ29" s="433"/>
      <c r="EK29" s="85"/>
      <c r="EL29" s="85"/>
      <c r="EM29" s="980"/>
      <c r="EN29" s="981"/>
      <c r="EO29" s="246"/>
      <c r="EP29" s="19"/>
      <c r="EQ29" s="277"/>
    </row>
    <row r="30" spans="1:147" ht="37.5" customHeight="1" thickBot="1">
      <c r="A30" s="143"/>
      <c r="B30" s="146"/>
      <c r="C30" s="147" t="s">
        <v>323</v>
      </c>
      <c r="D30" s="744" t="s">
        <v>324</v>
      </c>
      <c r="E30" s="155" t="s">
        <v>325</v>
      </c>
      <c r="F30" s="223" t="s">
        <v>326</v>
      </c>
      <c r="G30" s="898" t="s">
        <v>327</v>
      </c>
      <c r="H30" s="899" t="s">
        <v>328</v>
      </c>
      <c r="I30" s="188" t="s">
        <v>329</v>
      </c>
      <c r="J30" s="297" t="s">
        <v>1167</v>
      </c>
      <c r="K30" s="298" t="s">
        <v>1168</v>
      </c>
      <c r="L30" s="744" t="s">
        <v>324</v>
      </c>
      <c r="M30" s="155" t="s">
        <v>325</v>
      </c>
      <c r="N30" s="223" t="s">
        <v>326</v>
      </c>
      <c r="O30" s="898" t="s">
        <v>327</v>
      </c>
      <c r="P30" s="899" t="s">
        <v>328</v>
      </c>
      <c r="Q30" s="188" t="s">
        <v>329</v>
      </c>
      <c r="R30" s="297" t="s">
        <v>1167</v>
      </c>
      <c r="S30" s="298" t="s">
        <v>1168</v>
      </c>
      <c r="T30" s="744" t="s">
        <v>324</v>
      </c>
      <c r="U30" s="155" t="s">
        <v>325</v>
      </c>
      <c r="V30" s="223" t="s">
        <v>326</v>
      </c>
      <c r="W30" s="898" t="s">
        <v>327</v>
      </c>
      <c r="X30" s="899" t="s">
        <v>328</v>
      </c>
      <c r="Y30" s="188" t="s">
        <v>329</v>
      </c>
      <c r="Z30" s="297" t="s">
        <v>1167</v>
      </c>
      <c r="AA30" s="298" t="s">
        <v>1168</v>
      </c>
      <c r="AB30" s="744" t="s">
        <v>324</v>
      </c>
      <c r="AC30" s="155" t="s">
        <v>325</v>
      </c>
      <c r="AD30" s="223" t="s">
        <v>326</v>
      </c>
      <c r="AE30" s="898" t="s">
        <v>327</v>
      </c>
      <c r="AF30" s="899" t="s">
        <v>328</v>
      </c>
      <c r="AG30" s="188" t="s">
        <v>329</v>
      </c>
      <c r="AH30" s="297" t="s">
        <v>1167</v>
      </c>
      <c r="AI30" s="298" t="s">
        <v>1168</v>
      </c>
      <c r="AJ30" s="744" t="s">
        <v>324</v>
      </c>
      <c r="AK30" s="155" t="s">
        <v>325</v>
      </c>
      <c r="AL30" s="223" t="s">
        <v>326</v>
      </c>
      <c r="AM30" s="898" t="s">
        <v>327</v>
      </c>
      <c r="AN30" s="899" t="s">
        <v>328</v>
      </c>
      <c r="AO30" s="188" t="s">
        <v>329</v>
      </c>
      <c r="AP30" s="297" t="s">
        <v>1167</v>
      </c>
      <c r="AQ30" s="298" t="s">
        <v>1168</v>
      </c>
      <c r="AR30" s="744" t="s">
        <v>324</v>
      </c>
      <c r="AS30" s="155" t="s">
        <v>325</v>
      </c>
      <c r="AT30" s="223" t="s">
        <v>326</v>
      </c>
      <c r="AU30" s="898" t="s">
        <v>327</v>
      </c>
      <c r="AV30" s="899" t="s">
        <v>328</v>
      </c>
      <c r="AW30" s="188" t="s">
        <v>329</v>
      </c>
      <c r="AX30" s="297" t="s">
        <v>1167</v>
      </c>
      <c r="AY30" s="298" t="s">
        <v>1168</v>
      </c>
      <c r="AZ30" s="744" t="s">
        <v>324</v>
      </c>
      <c r="BA30" s="155" t="s">
        <v>325</v>
      </c>
      <c r="BB30" s="223" t="s">
        <v>326</v>
      </c>
      <c r="BC30" s="898" t="s">
        <v>327</v>
      </c>
      <c r="BD30" s="899" t="s">
        <v>328</v>
      </c>
      <c r="BE30" s="188" t="s">
        <v>329</v>
      </c>
      <c r="BF30" s="297" t="s">
        <v>1167</v>
      </c>
      <c r="BG30" s="298" t="s">
        <v>1168</v>
      </c>
      <c r="BH30" s="744" t="s">
        <v>324</v>
      </c>
      <c r="BI30" s="155" t="s">
        <v>325</v>
      </c>
      <c r="BJ30" s="223" t="s">
        <v>326</v>
      </c>
      <c r="BK30" s="898" t="s">
        <v>327</v>
      </c>
      <c r="BL30" s="899" t="s">
        <v>328</v>
      </c>
      <c r="BM30" s="188" t="s">
        <v>329</v>
      </c>
      <c r="BN30" s="297" t="s">
        <v>1167</v>
      </c>
      <c r="BO30" s="298" t="s">
        <v>1168</v>
      </c>
      <c r="BP30" s="744" t="s">
        <v>324</v>
      </c>
      <c r="BQ30" s="155" t="s">
        <v>325</v>
      </c>
      <c r="BR30" s="223" t="s">
        <v>326</v>
      </c>
      <c r="BS30" s="898" t="s">
        <v>327</v>
      </c>
      <c r="BT30" s="899" t="s">
        <v>328</v>
      </c>
      <c r="BU30" s="188" t="s">
        <v>329</v>
      </c>
      <c r="BV30" s="297" t="s">
        <v>1167</v>
      </c>
      <c r="BW30" s="298" t="s">
        <v>1168</v>
      </c>
      <c r="BX30" s="744" t="s">
        <v>324</v>
      </c>
      <c r="BY30" s="155" t="s">
        <v>325</v>
      </c>
      <c r="BZ30" s="223" t="s">
        <v>326</v>
      </c>
      <c r="CA30" s="898" t="s">
        <v>327</v>
      </c>
      <c r="CB30" s="899" t="s">
        <v>328</v>
      </c>
      <c r="CC30" s="188" t="s">
        <v>329</v>
      </c>
      <c r="CD30" s="297" t="s">
        <v>1167</v>
      </c>
      <c r="CE30" s="298" t="s">
        <v>1168</v>
      </c>
      <c r="CF30" s="744" t="s">
        <v>324</v>
      </c>
      <c r="CG30" s="155" t="s">
        <v>325</v>
      </c>
      <c r="CH30" s="223" t="s">
        <v>326</v>
      </c>
      <c r="CI30" s="898" t="s">
        <v>327</v>
      </c>
      <c r="CJ30" s="899" t="s">
        <v>328</v>
      </c>
      <c r="CK30" s="188" t="s">
        <v>329</v>
      </c>
      <c r="CL30" s="297" t="s">
        <v>1167</v>
      </c>
      <c r="CM30" s="298" t="s">
        <v>1168</v>
      </c>
      <c r="CN30" s="744" t="s">
        <v>324</v>
      </c>
      <c r="CO30" s="155" t="s">
        <v>325</v>
      </c>
      <c r="CP30" s="223" t="s">
        <v>326</v>
      </c>
      <c r="CQ30" s="898" t="s">
        <v>327</v>
      </c>
      <c r="CR30" s="899" t="s">
        <v>328</v>
      </c>
      <c r="CS30" s="188" t="s">
        <v>329</v>
      </c>
      <c r="CT30" s="297" t="s">
        <v>1167</v>
      </c>
      <c r="CU30" s="298" t="s">
        <v>1168</v>
      </c>
      <c r="CV30" s="744" t="s">
        <v>324</v>
      </c>
      <c r="CW30" s="155" t="s">
        <v>325</v>
      </c>
      <c r="CX30" s="223" t="s">
        <v>326</v>
      </c>
      <c r="CY30" s="898" t="s">
        <v>327</v>
      </c>
      <c r="CZ30" s="899" t="s">
        <v>328</v>
      </c>
      <c r="DA30" s="188" t="s">
        <v>329</v>
      </c>
      <c r="DB30" s="297" t="s">
        <v>1167</v>
      </c>
      <c r="DC30" s="298" t="s">
        <v>1168</v>
      </c>
      <c r="DD30" s="744" t="s">
        <v>324</v>
      </c>
      <c r="DE30" s="155" t="s">
        <v>325</v>
      </c>
      <c r="DF30" s="223" t="s">
        <v>326</v>
      </c>
      <c r="DG30" s="898" t="s">
        <v>327</v>
      </c>
      <c r="DH30" s="899" t="s">
        <v>328</v>
      </c>
      <c r="DI30" s="188" t="s">
        <v>329</v>
      </c>
      <c r="DJ30" s="297" t="s">
        <v>1167</v>
      </c>
      <c r="DK30" s="298" t="s">
        <v>1168</v>
      </c>
      <c r="DL30" s="744" t="s">
        <v>324</v>
      </c>
      <c r="DM30" s="155" t="s">
        <v>325</v>
      </c>
      <c r="DN30" s="223" t="s">
        <v>326</v>
      </c>
      <c r="DO30" s="898" t="s">
        <v>327</v>
      </c>
      <c r="DP30" s="899" t="s">
        <v>328</v>
      </c>
      <c r="DQ30" s="188" t="s">
        <v>329</v>
      </c>
      <c r="DR30" s="297" t="s">
        <v>1167</v>
      </c>
      <c r="DS30" s="298" t="s">
        <v>1168</v>
      </c>
      <c r="DT30" s="744" t="s">
        <v>324</v>
      </c>
      <c r="DU30" s="155" t="s">
        <v>325</v>
      </c>
      <c r="DV30" s="223" t="s">
        <v>326</v>
      </c>
      <c r="DW30" s="898" t="s">
        <v>327</v>
      </c>
      <c r="DX30" s="899" t="s">
        <v>328</v>
      </c>
      <c r="DY30" s="188" t="s">
        <v>329</v>
      </c>
      <c r="DZ30" s="297" t="s">
        <v>1167</v>
      </c>
      <c r="EA30" s="298" t="s">
        <v>1168</v>
      </c>
      <c r="EB30" s="157" t="s">
        <v>324</v>
      </c>
      <c r="EC30" s="300" t="s">
        <v>325</v>
      </c>
      <c r="ED30" s="301" t="s">
        <v>326</v>
      </c>
      <c r="EE30" s="747" t="s">
        <v>327</v>
      </c>
      <c r="EF30" s="300" t="s">
        <v>328</v>
      </c>
      <c r="EG30" s="969" t="s">
        <v>329</v>
      </c>
      <c r="EH30" s="297" t="s">
        <v>1167</v>
      </c>
      <c r="EI30" s="298" t="s">
        <v>1168</v>
      </c>
      <c r="EJ30" s="744" t="s">
        <v>324</v>
      </c>
      <c r="EK30" s="155" t="s">
        <v>325</v>
      </c>
      <c r="EL30" s="223" t="s">
        <v>326</v>
      </c>
      <c r="EM30" s="898" t="s">
        <v>327</v>
      </c>
      <c r="EN30" s="899" t="s">
        <v>328</v>
      </c>
      <c r="EO30" s="188" t="s">
        <v>329</v>
      </c>
      <c r="EP30" s="297" t="s">
        <v>1167</v>
      </c>
      <c r="EQ30" s="298" t="s">
        <v>1168</v>
      </c>
    </row>
    <row r="31" spans="1:147" ht="37.5" customHeight="1" thickBot="1">
      <c r="A31" s="143"/>
      <c r="B31" s="48">
        <v>1</v>
      </c>
      <c r="C31" s="996" t="s">
        <v>1058</v>
      </c>
      <c r="D31" s="997"/>
      <c r="E31" s="100">
        <v>1</v>
      </c>
      <c r="F31" s="100" t="s">
        <v>331</v>
      </c>
      <c r="G31" s="975"/>
      <c r="H31" s="976"/>
      <c r="I31" s="161">
        <f t="shared" ref="I31:I38" si="51">+(G31+(G31*H31))*E31</f>
        <v>0</v>
      </c>
      <c r="J31" s="311" t="s">
        <v>1169</v>
      </c>
      <c r="K31" s="312"/>
      <c r="L31" s="997"/>
      <c r="M31" s="100">
        <v>1</v>
      </c>
      <c r="N31" s="100" t="s">
        <v>331</v>
      </c>
      <c r="O31" s="975"/>
      <c r="P31" s="976"/>
      <c r="Q31" s="161">
        <f t="shared" ref="Q31:Q38" si="52">+(O31+(O31*P31))*M31</f>
        <v>0</v>
      </c>
      <c r="R31" s="311" t="s">
        <v>1169</v>
      </c>
      <c r="S31" s="312"/>
      <c r="T31" s="997"/>
      <c r="U31" s="100">
        <v>1</v>
      </c>
      <c r="V31" s="100" t="s">
        <v>331</v>
      </c>
      <c r="W31" s="975"/>
      <c r="X31" s="976"/>
      <c r="Y31" s="161">
        <f t="shared" ref="Y31:Y38" si="53">+(W31+(W31*X31))*U31</f>
        <v>0</v>
      </c>
      <c r="Z31" s="311" t="s">
        <v>1169</v>
      </c>
      <c r="AA31" s="312"/>
      <c r="AB31" s="997"/>
      <c r="AC31" s="100">
        <v>1</v>
      </c>
      <c r="AD31" s="100" t="s">
        <v>331</v>
      </c>
      <c r="AE31" s="975"/>
      <c r="AF31" s="976"/>
      <c r="AG31" s="161">
        <f t="shared" ref="AG31:AG38" si="54">+(AE31+(AE31*AF31))*AC31</f>
        <v>0</v>
      </c>
      <c r="AH31" s="311" t="s">
        <v>1169</v>
      </c>
      <c r="AI31" s="312"/>
      <c r="AJ31" s="997"/>
      <c r="AK31" s="100">
        <v>1</v>
      </c>
      <c r="AL31" s="100" t="s">
        <v>331</v>
      </c>
      <c r="AM31" s="975"/>
      <c r="AN31" s="976"/>
      <c r="AO31" s="161">
        <f t="shared" ref="AO31:AO38" si="55">+(AM31+(AM31*AN31))*AK31</f>
        <v>0</v>
      </c>
      <c r="AP31" s="311" t="s">
        <v>1169</v>
      </c>
      <c r="AQ31" s="312"/>
      <c r="AR31" s="997"/>
      <c r="AS31" s="100">
        <v>1</v>
      </c>
      <c r="AT31" s="100" t="s">
        <v>331</v>
      </c>
      <c r="AU31" s="975"/>
      <c r="AV31" s="976"/>
      <c r="AW31" s="161">
        <f t="shared" ref="AW31:AW38" si="56">+(AU31+(AU31*AV31))*AS31</f>
        <v>0</v>
      </c>
      <c r="AX31" s="311" t="s">
        <v>1169</v>
      </c>
      <c r="AY31" s="312"/>
      <c r="AZ31" s="997" t="s">
        <v>1489</v>
      </c>
      <c r="BA31" s="100">
        <v>1</v>
      </c>
      <c r="BB31" s="100" t="s">
        <v>331</v>
      </c>
      <c r="BC31" s="975">
        <v>81800</v>
      </c>
      <c r="BD31" s="976">
        <v>0</v>
      </c>
      <c r="BE31" s="161">
        <f t="shared" ref="BE31:BE38" si="57">+(BC31+(BC31*BD31))*BA31</f>
        <v>81800</v>
      </c>
      <c r="BF31" s="311" t="s">
        <v>1170</v>
      </c>
      <c r="BG31" s="312"/>
      <c r="BH31" s="997"/>
      <c r="BI31" s="100">
        <v>1</v>
      </c>
      <c r="BJ31" s="100" t="s">
        <v>331</v>
      </c>
      <c r="BK31" s="975"/>
      <c r="BL31" s="976"/>
      <c r="BM31" s="161">
        <f t="shared" ref="BM31:BM38" si="58">+(BK31+(BK31*BL31))*BI31</f>
        <v>0</v>
      </c>
      <c r="BN31" s="311" t="s">
        <v>1169</v>
      </c>
      <c r="BO31" s="312"/>
      <c r="BP31" s="997"/>
      <c r="BQ31" s="100">
        <v>1</v>
      </c>
      <c r="BR31" s="100" t="s">
        <v>331</v>
      </c>
      <c r="BS31" s="975"/>
      <c r="BT31" s="976"/>
      <c r="BU31" s="161">
        <f t="shared" ref="BU31:BU38" si="59">+(BS31+(BS31*BT31))*BQ31</f>
        <v>0</v>
      </c>
      <c r="BV31" s="311" t="s">
        <v>1169</v>
      </c>
      <c r="BW31" s="312"/>
      <c r="BX31" s="997" t="s">
        <v>1329</v>
      </c>
      <c r="BY31" s="100">
        <v>1</v>
      </c>
      <c r="BZ31" s="100" t="s">
        <v>331</v>
      </c>
      <c r="CA31" s="975">
        <v>126000</v>
      </c>
      <c r="CB31" s="976">
        <v>0</v>
      </c>
      <c r="CC31" s="161">
        <f t="shared" ref="CC31:CC38" si="60">+(CA31+(CA31*CB31))*BY31</f>
        <v>126000</v>
      </c>
      <c r="CD31" s="311" t="s">
        <v>1170</v>
      </c>
      <c r="CE31" s="312"/>
      <c r="CF31" s="997"/>
      <c r="CG31" s="100">
        <v>1</v>
      </c>
      <c r="CH31" s="100" t="s">
        <v>331</v>
      </c>
      <c r="CI31" s="975"/>
      <c r="CJ31" s="976"/>
      <c r="CK31" s="161">
        <f t="shared" ref="CK31:CK38" si="61">+(CI31+(CI31*CJ31))*CG31</f>
        <v>0</v>
      </c>
      <c r="CL31" s="311" t="s">
        <v>1169</v>
      </c>
      <c r="CM31" s="312"/>
      <c r="CN31" s="997"/>
      <c r="CO31" s="100">
        <v>1</v>
      </c>
      <c r="CP31" s="100" t="s">
        <v>331</v>
      </c>
      <c r="CQ31" s="975"/>
      <c r="CR31" s="976"/>
      <c r="CS31" s="161">
        <f t="shared" ref="CS31:CS38" si="62">+(CQ31+(CQ31*CR31))*CO31</f>
        <v>0</v>
      </c>
      <c r="CT31" s="311" t="s">
        <v>1169</v>
      </c>
      <c r="CU31" s="312"/>
      <c r="CV31" s="690" t="s">
        <v>1354</v>
      </c>
      <c r="CW31" s="100">
        <v>1</v>
      </c>
      <c r="CX31" s="100" t="s">
        <v>331</v>
      </c>
      <c r="CY31" s="975">
        <v>436200</v>
      </c>
      <c r="CZ31" s="976"/>
      <c r="DA31" s="161">
        <f t="shared" ref="DA31:DA38" si="63">+(CY31+(CY31*CZ31))*CW31</f>
        <v>436200</v>
      </c>
      <c r="DB31" s="311" t="s">
        <v>1170</v>
      </c>
      <c r="DC31" s="312"/>
      <c r="DD31" s="997"/>
      <c r="DE31" s="100">
        <v>1</v>
      </c>
      <c r="DF31" s="100" t="s">
        <v>331</v>
      </c>
      <c r="DG31" s="975"/>
      <c r="DH31" s="976"/>
      <c r="DI31" s="161">
        <f t="shared" ref="DI31:DI38" si="64">+(DG31+(DG31*DH31))*DE31</f>
        <v>0</v>
      </c>
      <c r="DJ31" s="311" t="s">
        <v>1169</v>
      </c>
      <c r="DK31" s="312"/>
      <c r="DL31" s="997" t="s">
        <v>1497</v>
      </c>
      <c r="DM31" s="100">
        <v>1</v>
      </c>
      <c r="DN31" s="100" t="s">
        <v>331</v>
      </c>
      <c r="DO31" s="975">
        <v>181164</v>
      </c>
      <c r="DP31" s="976">
        <v>0</v>
      </c>
      <c r="DQ31" s="161">
        <f t="shared" ref="DQ31:DQ38" si="65">+(DO31+(DO31*DP31))*DM31</f>
        <v>181164</v>
      </c>
      <c r="DR31" s="311" t="s">
        <v>1170</v>
      </c>
      <c r="DS31" s="312"/>
      <c r="DT31" s="997"/>
      <c r="DU31" s="100">
        <v>1</v>
      </c>
      <c r="DV31" s="100" t="s">
        <v>331</v>
      </c>
      <c r="DW31" s="975"/>
      <c r="DX31" s="976"/>
      <c r="DY31" s="161">
        <f t="shared" ref="DY31:DY38" si="66">+(DW31+(DW31*DX31))*DU31</f>
        <v>0</v>
      </c>
      <c r="DZ31" s="311" t="s">
        <v>1169</v>
      </c>
      <c r="EA31" s="312"/>
      <c r="EB31" s="998"/>
      <c r="EC31" s="315">
        <v>1</v>
      </c>
      <c r="ED31" s="315" t="s">
        <v>331</v>
      </c>
      <c r="EE31" s="977"/>
      <c r="EF31" s="872"/>
      <c r="EG31" s="604" t="s">
        <v>1199</v>
      </c>
      <c r="EH31" s="311" t="s">
        <v>1169</v>
      </c>
      <c r="EI31" s="312"/>
      <c r="EJ31" s="997"/>
      <c r="EK31" s="100">
        <v>1</v>
      </c>
      <c r="EL31" s="100" t="s">
        <v>331</v>
      </c>
      <c r="EM31" s="975"/>
      <c r="EN31" s="976"/>
      <c r="EO31" s="161">
        <f t="shared" ref="EO31:EO38" si="67">+(EM31+(EM31*EN31))*EK31</f>
        <v>0</v>
      </c>
      <c r="EP31" s="311" t="s">
        <v>1169</v>
      </c>
      <c r="EQ31" s="312"/>
    </row>
    <row r="32" spans="1:147" ht="37.5" customHeight="1">
      <c r="A32" s="143"/>
      <c r="B32" s="48">
        <v>2</v>
      </c>
      <c r="C32" s="731" t="s">
        <v>1062</v>
      </c>
      <c r="D32" s="460"/>
      <c r="E32" s="100">
        <v>1</v>
      </c>
      <c r="F32" s="100" t="s">
        <v>331</v>
      </c>
      <c r="G32" s="975"/>
      <c r="H32" s="976"/>
      <c r="I32" s="161">
        <f t="shared" si="51"/>
        <v>0</v>
      </c>
      <c r="J32" s="19"/>
      <c r="K32" s="277"/>
      <c r="L32" s="460"/>
      <c r="M32" s="100">
        <v>1</v>
      </c>
      <c r="N32" s="100" t="s">
        <v>331</v>
      </c>
      <c r="O32" s="975"/>
      <c r="P32" s="976"/>
      <c r="Q32" s="161">
        <f t="shared" si="52"/>
        <v>0</v>
      </c>
      <c r="R32" s="19"/>
      <c r="S32" s="277"/>
      <c r="T32" s="460"/>
      <c r="U32" s="100">
        <v>1</v>
      </c>
      <c r="V32" s="100" t="s">
        <v>331</v>
      </c>
      <c r="W32" s="975"/>
      <c r="X32" s="976"/>
      <c r="Y32" s="161">
        <f t="shared" si="53"/>
        <v>0</v>
      </c>
      <c r="Z32" s="19"/>
      <c r="AA32" s="277"/>
      <c r="AB32" s="460"/>
      <c r="AC32" s="100">
        <v>1</v>
      </c>
      <c r="AD32" s="100" t="s">
        <v>331</v>
      </c>
      <c r="AE32" s="975"/>
      <c r="AF32" s="976"/>
      <c r="AG32" s="161">
        <f t="shared" si="54"/>
        <v>0</v>
      </c>
      <c r="AH32" s="19"/>
      <c r="AI32" s="277"/>
      <c r="AJ32" s="460"/>
      <c r="AK32" s="100">
        <v>1</v>
      </c>
      <c r="AL32" s="100" t="s">
        <v>331</v>
      </c>
      <c r="AM32" s="975"/>
      <c r="AN32" s="976"/>
      <c r="AO32" s="161">
        <f t="shared" si="55"/>
        <v>0</v>
      </c>
      <c r="AP32" s="19"/>
      <c r="AQ32" s="277"/>
      <c r="AR32" s="460"/>
      <c r="AS32" s="100">
        <v>1</v>
      </c>
      <c r="AT32" s="100" t="s">
        <v>331</v>
      </c>
      <c r="AU32" s="975"/>
      <c r="AV32" s="976"/>
      <c r="AW32" s="161">
        <f t="shared" si="56"/>
        <v>0</v>
      </c>
      <c r="AX32" s="19"/>
      <c r="AY32" s="277"/>
      <c r="AZ32" s="460" t="s">
        <v>1489</v>
      </c>
      <c r="BA32" s="100">
        <v>1</v>
      </c>
      <c r="BB32" s="100" t="s">
        <v>331</v>
      </c>
      <c r="BC32" s="975">
        <v>1640720</v>
      </c>
      <c r="BD32" s="976">
        <v>0</v>
      </c>
      <c r="BE32" s="161">
        <f t="shared" si="57"/>
        <v>1640720</v>
      </c>
      <c r="BF32" s="19"/>
      <c r="BG32" s="277"/>
      <c r="BH32" s="460"/>
      <c r="BI32" s="100">
        <v>1</v>
      </c>
      <c r="BJ32" s="100" t="s">
        <v>331</v>
      </c>
      <c r="BK32" s="975"/>
      <c r="BL32" s="976"/>
      <c r="BM32" s="161">
        <f t="shared" si="58"/>
        <v>0</v>
      </c>
      <c r="BN32" s="19"/>
      <c r="BO32" s="277"/>
      <c r="BP32" s="460"/>
      <c r="BQ32" s="100">
        <v>1</v>
      </c>
      <c r="BR32" s="100" t="s">
        <v>331</v>
      </c>
      <c r="BS32" s="975"/>
      <c r="BT32" s="976"/>
      <c r="BU32" s="161">
        <f t="shared" si="59"/>
        <v>0</v>
      </c>
      <c r="BV32" s="19"/>
      <c r="BW32" s="277"/>
      <c r="BX32" s="460" t="s">
        <v>1329</v>
      </c>
      <c r="BY32" s="100">
        <v>1</v>
      </c>
      <c r="BZ32" s="100" t="s">
        <v>331</v>
      </c>
      <c r="CA32" s="975">
        <v>743000</v>
      </c>
      <c r="CB32" s="976">
        <v>0</v>
      </c>
      <c r="CC32" s="161">
        <f t="shared" si="60"/>
        <v>743000</v>
      </c>
      <c r="CD32" s="19"/>
      <c r="CE32" s="277"/>
      <c r="CF32" s="460"/>
      <c r="CG32" s="100">
        <v>1</v>
      </c>
      <c r="CH32" s="100" t="s">
        <v>331</v>
      </c>
      <c r="CI32" s="975"/>
      <c r="CJ32" s="976"/>
      <c r="CK32" s="161">
        <f t="shared" si="61"/>
        <v>0</v>
      </c>
      <c r="CL32" s="19"/>
      <c r="CM32" s="277"/>
      <c r="CN32" s="460"/>
      <c r="CO32" s="100">
        <v>1</v>
      </c>
      <c r="CP32" s="100" t="s">
        <v>331</v>
      </c>
      <c r="CQ32" s="975"/>
      <c r="CR32" s="976"/>
      <c r="CS32" s="161">
        <f t="shared" si="62"/>
        <v>0</v>
      </c>
      <c r="CT32" s="19"/>
      <c r="CU32" s="277"/>
      <c r="CV32" s="690" t="s">
        <v>1354</v>
      </c>
      <c r="CW32" s="100">
        <v>1</v>
      </c>
      <c r="CX32" s="100" t="s">
        <v>331</v>
      </c>
      <c r="CY32" s="975">
        <v>562300</v>
      </c>
      <c r="CZ32" s="976"/>
      <c r="DA32" s="161">
        <f t="shared" si="63"/>
        <v>562300</v>
      </c>
      <c r="DB32" s="19"/>
      <c r="DC32" s="277"/>
      <c r="DD32" s="460"/>
      <c r="DE32" s="100">
        <v>1</v>
      </c>
      <c r="DF32" s="100" t="s">
        <v>331</v>
      </c>
      <c r="DG32" s="975"/>
      <c r="DH32" s="976"/>
      <c r="DI32" s="161">
        <f t="shared" si="64"/>
        <v>0</v>
      </c>
      <c r="DJ32" s="19"/>
      <c r="DK32" s="277"/>
      <c r="DL32" s="460" t="s">
        <v>1492</v>
      </c>
      <c r="DM32" s="100">
        <v>1</v>
      </c>
      <c r="DN32" s="100" t="s">
        <v>331</v>
      </c>
      <c r="DO32" s="975">
        <v>1439101</v>
      </c>
      <c r="DP32" s="976">
        <v>0</v>
      </c>
      <c r="DQ32" s="161">
        <f t="shared" si="65"/>
        <v>1439101</v>
      </c>
      <c r="DR32" s="19"/>
      <c r="DS32" s="277"/>
      <c r="DT32" s="460"/>
      <c r="DU32" s="100">
        <v>1</v>
      </c>
      <c r="DV32" s="100" t="s">
        <v>331</v>
      </c>
      <c r="DW32" s="975"/>
      <c r="DX32" s="976"/>
      <c r="DY32" s="161">
        <f t="shared" si="66"/>
        <v>0</v>
      </c>
      <c r="DZ32" s="19"/>
      <c r="EA32" s="277"/>
      <c r="EB32" s="421"/>
      <c r="EC32" s="315">
        <v>1</v>
      </c>
      <c r="ED32" s="315" t="s">
        <v>331</v>
      </c>
      <c r="EE32" s="977"/>
      <c r="EF32" s="872"/>
      <c r="EG32" s="604" t="s">
        <v>1199</v>
      </c>
      <c r="EH32" s="19"/>
      <c r="EI32" s="277"/>
      <c r="EJ32" s="460"/>
      <c r="EK32" s="100">
        <v>1</v>
      </c>
      <c r="EL32" s="100" t="s">
        <v>331</v>
      </c>
      <c r="EM32" s="975"/>
      <c r="EN32" s="976"/>
      <c r="EO32" s="161">
        <f t="shared" si="67"/>
        <v>0</v>
      </c>
      <c r="EP32" s="19"/>
      <c r="EQ32" s="277"/>
    </row>
    <row r="33" spans="1:147" ht="37.5" customHeight="1">
      <c r="A33" s="143"/>
      <c r="B33" s="48">
        <v>3</v>
      </c>
      <c r="C33" s="731" t="s">
        <v>1063</v>
      </c>
      <c r="D33" s="460"/>
      <c r="E33" s="100">
        <v>1</v>
      </c>
      <c r="F33" s="100" t="s">
        <v>331</v>
      </c>
      <c r="G33" s="975"/>
      <c r="H33" s="976"/>
      <c r="I33" s="161">
        <f t="shared" si="51"/>
        <v>0</v>
      </c>
      <c r="J33" s="19"/>
      <c r="K33" s="277"/>
      <c r="L33" s="460"/>
      <c r="M33" s="100">
        <v>1</v>
      </c>
      <c r="N33" s="100" t="s">
        <v>331</v>
      </c>
      <c r="O33" s="975"/>
      <c r="P33" s="976"/>
      <c r="Q33" s="161">
        <f t="shared" si="52"/>
        <v>0</v>
      </c>
      <c r="R33" s="19"/>
      <c r="S33" s="277"/>
      <c r="T33" s="460"/>
      <c r="U33" s="100">
        <v>1</v>
      </c>
      <c r="V33" s="100" t="s">
        <v>331</v>
      </c>
      <c r="W33" s="975"/>
      <c r="X33" s="976"/>
      <c r="Y33" s="161">
        <f t="shared" si="53"/>
        <v>0</v>
      </c>
      <c r="Z33" s="19"/>
      <c r="AA33" s="277"/>
      <c r="AB33" s="460"/>
      <c r="AC33" s="100">
        <v>1</v>
      </c>
      <c r="AD33" s="100" t="s">
        <v>331</v>
      </c>
      <c r="AE33" s="975"/>
      <c r="AF33" s="976"/>
      <c r="AG33" s="161">
        <f t="shared" si="54"/>
        <v>0</v>
      </c>
      <c r="AH33" s="19"/>
      <c r="AI33" s="277"/>
      <c r="AJ33" s="460"/>
      <c r="AK33" s="100">
        <v>1</v>
      </c>
      <c r="AL33" s="100" t="s">
        <v>331</v>
      </c>
      <c r="AM33" s="975"/>
      <c r="AN33" s="976"/>
      <c r="AO33" s="161">
        <f t="shared" si="55"/>
        <v>0</v>
      </c>
      <c r="AP33" s="19"/>
      <c r="AQ33" s="277"/>
      <c r="AR33" s="460"/>
      <c r="AS33" s="100">
        <v>1</v>
      </c>
      <c r="AT33" s="100" t="s">
        <v>331</v>
      </c>
      <c r="AU33" s="975"/>
      <c r="AV33" s="976"/>
      <c r="AW33" s="161">
        <f t="shared" si="56"/>
        <v>0</v>
      </c>
      <c r="AX33" s="19"/>
      <c r="AY33" s="277"/>
      <c r="AZ33" s="460" t="s">
        <v>1489</v>
      </c>
      <c r="BA33" s="100">
        <v>1</v>
      </c>
      <c r="BB33" s="100" t="s">
        <v>331</v>
      </c>
      <c r="BC33" s="975">
        <v>181800</v>
      </c>
      <c r="BD33" s="976">
        <v>0</v>
      </c>
      <c r="BE33" s="161">
        <f t="shared" si="57"/>
        <v>181800</v>
      </c>
      <c r="BF33" s="19"/>
      <c r="BG33" s="277"/>
      <c r="BH33" s="460"/>
      <c r="BI33" s="100">
        <v>1</v>
      </c>
      <c r="BJ33" s="100" t="s">
        <v>331</v>
      </c>
      <c r="BK33" s="975"/>
      <c r="BL33" s="976"/>
      <c r="BM33" s="161">
        <f t="shared" si="58"/>
        <v>0</v>
      </c>
      <c r="BN33" s="19"/>
      <c r="BO33" s="277"/>
      <c r="BP33" s="460"/>
      <c r="BQ33" s="100">
        <v>1</v>
      </c>
      <c r="BR33" s="100" t="s">
        <v>331</v>
      </c>
      <c r="BS33" s="975"/>
      <c r="BT33" s="976"/>
      <c r="BU33" s="161">
        <f t="shared" si="59"/>
        <v>0</v>
      </c>
      <c r="BV33" s="19"/>
      <c r="BW33" s="277"/>
      <c r="BX33" s="460" t="s">
        <v>1329</v>
      </c>
      <c r="BY33" s="100">
        <v>1</v>
      </c>
      <c r="BZ33" s="100" t="s">
        <v>331</v>
      </c>
      <c r="CA33" s="975">
        <v>142000</v>
      </c>
      <c r="CB33" s="976">
        <v>0</v>
      </c>
      <c r="CC33" s="161">
        <f t="shared" si="60"/>
        <v>142000</v>
      </c>
      <c r="CD33" s="19"/>
      <c r="CE33" s="277"/>
      <c r="CF33" s="460"/>
      <c r="CG33" s="100">
        <v>1</v>
      </c>
      <c r="CH33" s="100" t="s">
        <v>331</v>
      </c>
      <c r="CI33" s="975"/>
      <c r="CJ33" s="976"/>
      <c r="CK33" s="161">
        <f t="shared" si="61"/>
        <v>0</v>
      </c>
      <c r="CL33" s="19"/>
      <c r="CM33" s="277"/>
      <c r="CN33" s="460"/>
      <c r="CO33" s="100">
        <v>1</v>
      </c>
      <c r="CP33" s="100" t="s">
        <v>331</v>
      </c>
      <c r="CQ33" s="975"/>
      <c r="CR33" s="976"/>
      <c r="CS33" s="161">
        <f t="shared" si="62"/>
        <v>0</v>
      </c>
      <c r="CT33" s="19"/>
      <c r="CU33" s="277"/>
      <c r="CV33" s="690" t="s">
        <v>1354</v>
      </c>
      <c r="CW33" s="100">
        <v>1</v>
      </c>
      <c r="CX33" s="100" t="s">
        <v>331</v>
      </c>
      <c r="CY33" s="975">
        <v>76800</v>
      </c>
      <c r="CZ33" s="976"/>
      <c r="DA33" s="161">
        <f t="shared" si="63"/>
        <v>76800</v>
      </c>
      <c r="DB33" s="19"/>
      <c r="DC33" s="277"/>
      <c r="DD33" s="460"/>
      <c r="DE33" s="100">
        <v>1</v>
      </c>
      <c r="DF33" s="100" t="s">
        <v>331</v>
      </c>
      <c r="DG33" s="975"/>
      <c r="DH33" s="976"/>
      <c r="DI33" s="161">
        <f t="shared" si="64"/>
        <v>0</v>
      </c>
      <c r="DJ33" s="19"/>
      <c r="DK33" s="277"/>
      <c r="DL33" s="460" t="s">
        <v>1492</v>
      </c>
      <c r="DM33" s="100">
        <v>1</v>
      </c>
      <c r="DN33" s="100" t="s">
        <v>331</v>
      </c>
      <c r="DO33" s="975">
        <v>176455</v>
      </c>
      <c r="DP33" s="976">
        <v>0</v>
      </c>
      <c r="DQ33" s="161">
        <f t="shared" si="65"/>
        <v>176455</v>
      </c>
      <c r="DR33" s="19"/>
      <c r="DS33" s="277"/>
      <c r="DT33" s="460"/>
      <c r="DU33" s="100">
        <v>1</v>
      </c>
      <c r="DV33" s="100" t="s">
        <v>331</v>
      </c>
      <c r="DW33" s="975"/>
      <c r="DX33" s="976"/>
      <c r="DY33" s="161">
        <f t="shared" si="66"/>
        <v>0</v>
      </c>
      <c r="DZ33" s="19"/>
      <c r="EA33" s="277"/>
      <c r="EB33" s="421"/>
      <c r="EC33" s="315">
        <v>1</v>
      </c>
      <c r="ED33" s="315" t="s">
        <v>331</v>
      </c>
      <c r="EE33" s="977"/>
      <c r="EF33" s="872"/>
      <c r="EG33" s="604" t="s">
        <v>1199</v>
      </c>
      <c r="EH33" s="19"/>
      <c r="EI33" s="277"/>
      <c r="EJ33" s="460"/>
      <c r="EK33" s="100">
        <v>1</v>
      </c>
      <c r="EL33" s="100" t="s">
        <v>331</v>
      </c>
      <c r="EM33" s="975"/>
      <c r="EN33" s="976"/>
      <c r="EO33" s="161">
        <f t="shared" si="67"/>
        <v>0</v>
      </c>
      <c r="EP33" s="19"/>
      <c r="EQ33" s="277"/>
    </row>
    <row r="34" spans="1:147" ht="37.5" customHeight="1">
      <c r="A34" s="143"/>
      <c r="B34" s="48">
        <v>4</v>
      </c>
      <c r="C34" s="731" t="s">
        <v>1064</v>
      </c>
      <c r="D34" s="460"/>
      <c r="E34" s="100">
        <v>1</v>
      </c>
      <c r="F34" s="100" t="s">
        <v>331</v>
      </c>
      <c r="G34" s="975"/>
      <c r="H34" s="976"/>
      <c r="I34" s="161">
        <f t="shared" si="51"/>
        <v>0</v>
      </c>
      <c r="J34" s="19"/>
      <c r="K34" s="277"/>
      <c r="L34" s="460"/>
      <c r="M34" s="100">
        <v>1</v>
      </c>
      <c r="N34" s="100" t="s">
        <v>331</v>
      </c>
      <c r="O34" s="975"/>
      <c r="P34" s="976"/>
      <c r="Q34" s="161">
        <f t="shared" si="52"/>
        <v>0</v>
      </c>
      <c r="R34" s="19"/>
      <c r="S34" s="277"/>
      <c r="T34" s="460"/>
      <c r="U34" s="100">
        <v>1</v>
      </c>
      <c r="V34" s="100" t="s">
        <v>331</v>
      </c>
      <c r="W34" s="975"/>
      <c r="X34" s="976"/>
      <c r="Y34" s="161">
        <f t="shared" si="53"/>
        <v>0</v>
      </c>
      <c r="Z34" s="19"/>
      <c r="AA34" s="277"/>
      <c r="AB34" s="460"/>
      <c r="AC34" s="100">
        <v>1</v>
      </c>
      <c r="AD34" s="100" t="s">
        <v>331</v>
      </c>
      <c r="AE34" s="975"/>
      <c r="AF34" s="976"/>
      <c r="AG34" s="161">
        <f t="shared" si="54"/>
        <v>0</v>
      </c>
      <c r="AH34" s="19"/>
      <c r="AI34" s="277"/>
      <c r="AJ34" s="460"/>
      <c r="AK34" s="100">
        <v>1</v>
      </c>
      <c r="AL34" s="100" t="s">
        <v>331</v>
      </c>
      <c r="AM34" s="975"/>
      <c r="AN34" s="976"/>
      <c r="AO34" s="161">
        <f t="shared" si="55"/>
        <v>0</v>
      </c>
      <c r="AP34" s="19"/>
      <c r="AQ34" s="277"/>
      <c r="AR34" s="460"/>
      <c r="AS34" s="100">
        <v>1</v>
      </c>
      <c r="AT34" s="100" t="s">
        <v>331</v>
      </c>
      <c r="AU34" s="975"/>
      <c r="AV34" s="976"/>
      <c r="AW34" s="161">
        <f t="shared" si="56"/>
        <v>0</v>
      </c>
      <c r="AX34" s="19"/>
      <c r="AY34" s="277"/>
      <c r="AZ34" s="460" t="s">
        <v>1489</v>
      </c>
      <c r="BA34" s="100">
        <v>1</v>
      </c>
      <c r="BB34" s="100" t="s">
        <v>331</v>
      </c>
      <c r="BC34" s="975">
        <v>694400</v>
      </c>
      <c r="BD34" s="976">
        <v>0</v>
      </c>
      <c r="BE34" s="161">
        <f t="shared" si="57"/>
        <v>694400</v>
      </c>
      <c r="BF34" s="19"/>
      <c r="BG34" s="277"/>
      <c r="BH34" s="460"/>
      <c r="BI34" s="100">
        <v>1</v>
      </c>
      <c r="BJ34" s="100" t="s">
        <v>331</v>
      </c>
      <c r="BK34" s="975"/>
      <c r="BL34" s="976"/>
      <c r="BM34" s="161">
        <f t="shared" si="58"/>
        <v>0</v>
      </c>
      <c r="BN34" s="19"/>
      <c r="BO34" s="277"/>
      <c r="BP34" s="460"/>
      <c r="BQ34" s="100">
        <v>1</v>
      </c>
      <c r="BR34" s="100" t="s">
        <v>331</v>
      </c>
      <c r="BS34" s="975"/>
      <c r="BT34" s="976"/>
      <c r="BU34" s="161">
        <f t="shared" si="59"/>
        <v>0</v>
      </c>
      <c r="BV34" s="19"/>
      <c r="BW34" s="277"/>
      <c r="BX34" s="460" t="s">
        <v>1329</v>
      </c>
      <c r="BY34" s="100">
        <v>1</v>
      </c>
      <c r="BZ34" s="100" t="s">
        <v>331</v>
      </c>
      <c r="CA34" s="975">
        <v>619500</v>
      </c>
      <c r="CB34" s="976">
        <v>0</v>
      </c>
      <c r="CC34" s="161">
        <f t="shared" si="60"/>
        <v>619500</v>
      </c>
      <c r="CD34" s="19"/>
      <c r="CE34" s="277"/>
      <c r="CF34" s="460"/>
      <c r="CG34" s="100">
        <v>1</v>
      </c>
      <c r="CH34" s="100" t="s">
        <v>331</v>
      </c>
      <c r="CI34" s="975"/>
      <c r="CJ34" s="976"/>
      <c r="CK34" s="161">
        <f t="shared" si="61"/>
        <v>0</v>
      </c>
      <c r="CL34" s="19"/>
      <c r="CM34" s="277"/>
      <c r="CN34" s="460"/>
      <c r="CO34" s="100">
        <v>1</v>
      </c>
      <c r="CP34" s="100" t="s">
        <v>331</v>
      </c>
      <c r="CQ34" s="975"/>
      <c r="CR34" s="976"/>
      <c r="CS34" s="161">
        <f t="shared" si="62"/>
        <v>0</v>
      </c>
      <c r="CT34" s="19"/>
      <c r="CU34" s="277"/>
      <c r="CV34" s="690" t="s">
        <v>1354</v>
      </c>
      <c r="CW34" s="100">
        <v>1</v>
      </c>
      <c r="CX34" s="100" t="s">
        <v>331</v>
      </c>
      <c r="CY34" s="975">
        <v>1137200</v>
      </c>
      <c r="CZ34" s="976"/>
      <c r="DA34" s="161">
        <f t="shared" si="63"/>
        <v>1137200</v>
      </c>
      <c r="DB34" s="19"/>
      <c r="DC34" s="277"/>
      <c r="DD34" s="460"/>
      <c r="DE34" s="100">
        <v>1</v>
      </c>
      <c r="DF34" s="100" t="s">
        <v>331</v>
      </c>
      <c r="DG34" s="975"/>
      <c r="DH34" s="976"/>
      <c r="DI34" s="161">
        <f t="shared" si="64"/>
        <v>0</v>
      </c>
      <c r="DJ34" s="19"/>
      <c r="DK34" s="277"/>
      <c r="DL34" s="460" t="s">
        <v>1492</v>
      </c>
      <c r="DM34" s="100">
        <v>1</v>
      </c>
      <c r="DN34" s="100" t="s">
        <v>331</v>
      </c>
      <c r="DO34" s="975">
        <v>730334</v>
      </c>
      <c r="DP34" s="976">
        <v>0</v>
      </c>
      <c r="DQ34" s="161">
        <f t="shared" si="65"/>
        <v>730334</v>
      </c>
      <c r="DR34" s="19"/>
      <c r="DS34" s="277"/>
      <c r="DT34" s="460"/>
      <c r="DU34" s="100">
        <v>1</v>
      </c>
      <c r="DV34" s="100" t="s">
        <v>331</v>
      </c>
      <c r="DW34" s="975"/>
      <c r="DX34" s="976"/>
      <c r="DY34" s="161">
        <f t="shared" si="66"/>
        <v>0</v>
      </c>
      <c r="DZ34" s="19"/>
      <c r="EA34" s="277"/>
      <c r="EB34" s="421"/>
      <c r="EC34" s="315">
        <v>1</v>
      </c>
      <c r="ED34" s="315" t="s">
        <v>331</v>
      </c>
      <c r="EE34" s="977"/>
      <c r="EF34" s="872"/>
      <c r="EG34" s="604" t="s">
        <v>1199</v>
      </c>
      <c r="EH34" s="19"/>
      <c r="EI34" s="277"/>
      <c r="EJ34" s="460"/>
      <c r="EK34" s="100">
        <v>1</v>
      </c>
      <c r="EL34" s="100" t="s">
        <v>331</v>
      </c>
      <c r="EM34" s="975"/>
      <c r="EN34" s="976"/>
      <c r="EO34" s="161">
        <f t="shared" si="67"/>
        <v>0</v>
      </c>
      <c r="EP34" s="19"/>
      <c r="EQ34" s="277"/>
    </row>
    <row r="35" spans="1:147" ht="37.5" customHeight="1">
      <c r="A35" s="143"/>
      <c r="B35" s="48">
        <v>5</v>
      </c>
      <c r="C35" s="731" t="s">
        <v>1065</v>
      </c>
      <c r="D35" s="460"/>
      <c r="E35" s="100">
        <v>1</v>
      </c>
      <c r="F35" s="100" t="s">
        <v>331</v>
      </c>
      <c r="G35" s="975"/>
      <c r="H35" s="976"/>
      <c r="I35" s="161">
        <f t="shared" si="51"/>
        <v>0</v>
      </c>
      <c r="J35" s="19"/>
      <c r="K35" s="277"/>
      <c r="L35" s="460"/>
      <c r="M35" s="100">
        <v>1</v>
      </c>
      <c r="N35" s="100" t="s">
        <v>331</v>
      </c>
      <c r="O35" s="975"/>
      <c r="P35" s="976"/>
      <c r="Q35" s="161">
        <f t="shared" si="52"/>
        <v>0</v>
      </c>
      <c r="R35" s="19"/>
      <c r="S35" s="277"/>
      <c r="T35" s="460"/>
      <c r="U35" s="100">
        <v>1</v>
      </c>
      <c r="V35" s="100" t="s">
        <v>331</v>
      </c>
      <c r="W35" s="975"/>
      <c r="X35" s="976"/>
      <c r="Y35" s="161">
        <f t="shared" si="53"/>
        <v>0</v>
      </c>
      <c r="Z35" s="19"/>
      <c r="AA35" s="277"/>
      <c r="AB35" s="460"/>
      <c r="AC35" s="100">
        <v>1</v>
      </c>
      <c r="AD35" s="100" t="s">
        <v>331</v>
      </c>
      <c r="AE35" s="975"/>
      <c r="AF35" s="976"/>
      <c r="AG35" s="161">
        <f t="shared" si="54"/>
        <v>0</v>
      </c>
      <c r="AH35" s="19"/>
      <c r="AI35" s="277"/>
      <c r="AJ35" s="460"/>
      <c r="AK35" s="100">
        <v>1</v>
      </c>
      <c r="AL35" s="100" t="s">
        <v>331</v>
      </c>
      <c r="AM35" s="975"/>
      <c r="AN35" s="976"/>
      <c r="AO35" s="161">
        <f t="shared" si="55"/>
        <v>0</v>
      </c>
      <c r="AP35" s="19"/>
      <c r="AQ35" s="277"/>
      <c r="AR35" s="460"/>
      <c r="AS35" s="100">
        <v>1</v>
      </c>
      <c r="AT35" s="100" t="s">
        <v>331</v>
      </c>
      <c r="AU35" s="975"/>
      <c r="AV35" s="976"/>
      <c r="AW35" s="161">
        <f t="shared" si="56"/>
        <v>0</v>
      </c>
      <c r="AX35" s="19"/>
      <c r="AY35" s="277"/>
      <c r="AZ35" s="460" t="s">
        <v>1489</v>
      </c>
      <c r="BA35" s="100">
        <v>1</v>
      </c>
      <c r="BB35" s="100" t="s">
        <v>331</v>
      </c>
      <c r="BC35" s="975">
        <v>202500</v>
      </c>
      <c r="BD35" s="976">
        <v>0</v>
      </c>
      <c r="BE35" s="161">
        <f t="shared" si="57"/>
        <v>202500</v>
      </c>
      <c r="BF35" s="19"/>
      <c r="BG35" s="277"/>
      <c r="BH35" s="460"/>
      <c r="BI35" s="100">
        <v>1</v>
      </c>
      <c r="BJ35" s="100" t="s">
        <v>331</v>
      </c>
      <c r="BK35" s="975"/>
      <c r="BL35" s="976"/>
      <c r="BM35" s="161">
        <f t="shared" si="58"/>
        <v>0</v>
      </c>
      <c r="BN35" s="19"/>
      <c r="BO35" s="277"/>
      <c r="BP35" s="460"/>
      <c r="BQ35" s="100">
        <v>1</v>
      </c>
      <c r="BR35" s="100" t="s">
        <v>331</v>
      </c>
      <c r="BS35" s="975"/>
      <c r="BT35" s="976"/>
      <c r="BU35" s="161">
        <f t="shared" si="59"/>
        <v>0</v>
      </c>
      <c r="BV35" s="19"/>
      <c r="BW35" s="277"/>
      <c r="BX35" s="460" t="s">
        <v>1329</v>
      </c>
      <c r="BY35" s="100">
        <v>1</v>
      </c>
      <c r="BZ35" s="100" t="s">
        <v>331</v>
      </c>
      <c r="CA35" s="975">
        <v>142000</v>
      </c>
      <c r="CB35" s="976">
        <v>0</v>
      </c>
      <c r="CC35" s="161">
        <f t="shared" si="60"/>
        <v>142000</v>
      </c>
      <c r="CD35" s="19"/>
      <c r="CE35" s="277"/>
      <c r="CF35" s="460"/>
      <c r="CG35" s="100">
        <v>1</v>
      </c>
      <c r="CH35" s="100" t="s">
        <v>331</v>
      </c>
      <c r="CI35" s="975"/>
      <c r="CJ35" s="976"/>
      <c r="CK35" s="161">
        <f t="shared" si="61"/>
        <v>0</v>
      </c>
      <c r="CL35" s="19"/>
      <c r="CM35" s="277"/>
      <c r="CN35" s="460"/>
      <c r="CO35" s="100">
        <v>1</v>
      </c>
      <c r="CP35" s="100" t="s">
        <v>331</v>
      </c>
      <c r="CQ35" s="975"/>
      <c r="CR35" s="976"/>
      <c r="CS35" s="161">
        <f t="shared" si="62"/>
        <v>0</v>
      </c>
      <c r="CT35" s="19"/>
      <c r="CU35" s="277"/>
      <c r="CV35" s="690" t="s">
        <v>1354</v>
      </c>
      <c r="CW35" s="100">
        <v>1</v>
      </c>
      <c r="CX35" s="100" t="s">
        <v>331</v>
      </c>
      <c r="CY35" s="975">
        <v>141900</v>
      </c>
      <c r="CZ35" s="976"/>
      <c r="DA35" s="161">
        <f t="shared" si="63"/>
        <v>141900</v>
      </c>
      <c r="DB35" s="19"/>
      <c r="DC35" s="277"/>
      <c r="DD35" s="460"/>
      <c r="DE35" s="100">
        <v>1</v>
      </c>
      <c r="DF35" s="100" t="s">
        <v>331</v>
      </c>
      <c r="DG35" s="975"/>
      <c r="DH35" s="976"/>
      <c r="DI35" s="161">
        <f t="shared" si="64"/>
        <v>0</v>
      </c>
      <c r="DJ35" s="19"/>
      <c r="DK35" s="277"/>
      <c r="DL35" s="460" t="s">
        <v>1497</v>
      </c>
      <c r="DM35" s="100">
        <v>1</v>
      </c>
      <c r="DN35" s="100" t="s">
        <v>331</v>
      </c>
      <c r="DO35" s="975">
        <v>120776</v>
      </c>
      <c r="DP35" s="976">
        <v>0</v>
      </c>
      <c r="DQ35" s="161">
        <f t="shared" si="65"/>
        <v>120776</v>
      </c>
      <c r="DR35" s="19"/>
      <c r="DS35" s="277"/>
      <c r="DT35" s="460"/>
      <c r="DU35" s="100">
        <v>1</v>
      </c>
      <c r="DV35" s="100" t="s">
        <v>331</v>
      </c>
      <c r="DW35" s="975"/>
      <c r="DX35" s="976"/>
      <c r="DY35" s="161">
        <f t="shared" si="66"/>
        <v>0</v>
      </c>
      <c r="DZ35" s="19"/>
      <c r="EA35" s="277"/>
      <c r="EB35" s="421"/>
      <c r="EC35" s="315">
        <v>1</v>
      </c>
      <c r="ED35" s="315" t="s">
        <v>331</v>
      </c>
      <c r="EE35" s="977"/>
      <c r="EF35" s="872"/>
      <c r="EG35" s="604" t="s">
        <v>1199</v>
      </c>
      <c r="EH35" s="19"/>
      <c r="EI35" s="277"/>
      <c r="EJ35" s="460"/>
      <c r="EK35" s="100">
        <v>1</v>
      </c>
      <c r="EL35" s="100" t="s">
        <v>331</v>
      </c>
      <c r="EM35" s="975"/>
      <c r="EN35" s="976"/>
      <c r="EO35" s="161">
        <f t="shared" si="67"/>
        <v>0</v>
      </c>
      <c r="EP35" s="19"/>
      <c r="EQ35" s="277"/>
    </row>
    <row r="36" spans="1:147" ht="37.5" customHeight="1">
      <c r="A36" s="143"/>
      <c r="B36" s="48">
        <v>6</v>
      </c>
      <c r="C36" s="731" t="s">
        <v>1066</v>
      </c>
      <c r="D36" s="460"/>
      <c r="E36" s="100">
        <v>1</v>
      </c>
      <c r="F36" s="100" t="s">
        <v>331</v>
      </c>
      <c r="G36" s="975"/>
      <c r="H36" s="976"/>
      <c r="I36" s="161">
        <f t="shared" si="51"/>
        <v>0</v>
      </c>
      <c r="J36" s="19"/>
      <c r="K36" s="277"/>
      <c r="L36" s="460"/>
      <c r="M36" s="100">
        <v>1</v>
      </c>
      <c r="N36" s="100" t="s">
        <v>331</v>
      </c>
      <c r="O36" s="975"/>
      <c r="P36" s="976"/>
      <c r="Q36" s="161">
        <f t="shared" si="52"/>
        <v>0</v>
      </c>
      <c r="R36" s="19"/>
      <c r="S36" s="277"/>
      <c r="T36" s="460"/>
      <c r="U36" s="100">
        <v>1</v>
      </c>
      <c r="V36" s="100" t="s">
        <v>331</v>
      </c>
      <c r="W36" s="975"/>
      <c r="X36" s="976"/>
      <c r="Y36" s="161">
        <f t="shared" si="53"/>
        <v>0</v>
      </c>
      <c r="Z36" s="19"/>
      <c r="AA36" s="277"/>
      <c r="AB36" s="460"/>
      <c r="AC36" s="100">
        <v>1</v>
      </c>
      <c r="AD36" s="100" t="s">
        <v>331</v>
      </c>
      <c r="AE36" s="975"/>
      <c r="AF36" s="976"/>
      <c r="AG36" s="161">
        <f t="shared" si="54"/>
        <v>0</v>
      </c>
      <c r="AH36" s="19"/>
      <c r="AI36" s="277"/>
      <c r="AJ36" s="460"/>
      <c r="AK36" s="100">
        <v>1</v>
      </c>
      <c r="AL36" s="100" t="s">
        <v>331</v>
      </c>
      <c r="AM36" s="975"/>
      <c r="AN36" s="976"/>
      <c r="AO36" s="161">
        <f t="shared" si="55"/>
        <v>0</v>
      </c>
      <c r="AP36" s="19"/>
      <c r="AQ36" s="277"/>
      <c r="AR36" s="460"/>
      <c r="AS36" s="100">
        <v>1</v>
      </c>
      <c r="AT36" s="100" t="s">
        <v>331</v>
      </c>
      <c r="AU36" s="975"/>
      <c r="AV36" s="976"/>
      <c r="AW36" s="161">
        <f t="shared" si="56"/>
        <v>0</v>
      </c>
      <c r="AX36" s="19"/>
      <c r="AY36" s="277"/>
      <c r="AZ36" s="460" t="s">
        <v>1489</v>
      </c>
      <c r="BA36" s="100">
        <v>1</v>
      </c>
      <c r="BB36" s="100" t="s">
        <v>331</v>
      </c>
      <c r="BC36" s="975">
        <v>106700</v>
      </c>
      <c r="BD36" s="976">
        <v>0</v>
      </c>
      <c r="BE36" s="161">
        <f t="shared" si="57"/>
        <v>106700</v>
      </c>
      <c r="BF36" s="19"/>
      <c r="BG36" s="277"/>
      <c r="BH36" s="460"/>
      <c r="BI36" s="100">
        <v>1</v>
      </c>
      <c r="BJ36" s="100" t="s">
        <v>331</v>
      </c>
      <c r="BK36" s="975"/>
      <c r="BL36" s="976"/>
      <c r="BM36" s="161">
        <f t="shared" si="58"/>
        <v>0</v>
      </c>
      <c r="BN36" s="19"/>
      <c r="BO36" s="277"/>
      <c r="BP36" s="460"/>
      <c r="BQ36" s="100">
        <v>1</v>
      </c>
      <c r="BR36" s="100" t="s">
        <v>331</v>
      </c>
      <c r="BS36" s="975"/>
      <c r="BT36" s="976"/>
      <c r="BU36" s="161">
        <f t="shared" si="59"/>
        <v>0</v>
      </c>
      <c r="BV36" s="19"/>
      <c r="BW36" s="277"/>
      <c r="BX36" s="460" t="s">
        <v>1329</v>
      </c>
      <c r="BY36" s="100">
        <v>1</v>
      </c>
      <c r="BZ36" s="100" t="s">
        <v>331</v>
      </c>
      <c r="CA36" s="975">
        <v>140000</v>
      </c>
      <c r="CB36" s="976">
        <v>0</v>
      </c>
      <c r="CC36" s="161">
        <f t="shared" si="60"/>
        <v>140000</v>
      </c>
      <c r="CD36" s="19"/>
      <c r="CE36" s="277"/>
      <c r="CF36" s="460"/>
      <c r="CG36" s="100">
        <v>1</v>
      </c>
      <c r="CH36" s="100" t="s">
        <v>331</v>
      </c>
      <c r="CI36" s="975"/>
      <c r="CJ36" s="976"/>
      <c r="CK36" s="161">
        <f t="shared" si="61"/>
        <v>0</v>
      </c>
      <c r="CL36" s="19"/>
      <c r="CM36" s="277"/>
      <c r="CN36" s="460"/>
      <c r="CO36" s="100">
        <v>1</v>
      </c>
      <c r="CP36" s="100" t="s">
        <v>331</v>
      </c>
      <c r="CQ36" s="975"/>
      <c r="CR36" s="976"/>
      <c r="CS36" s="161">
        <f t="shared" si="62"/>
        <v>0</v>
      </c>
      <c r="CT36" s="19"/>
      <c r="CU36" s="277"/>
      <c r="CV36" s="690" t="s">
        <v>1354</v>
      </c>
      <c r="CW36" s="100">
        <v>1</v>
      </c>
      <c r="CX36" s="100" t="s">
        <v>331</v>
      </c>
      <c r="CY36" s="975">
        <v>1430500</v>
      </c>
      <c r="CZ36" s="976"/>
      <c r="DA36" s="161">
        <f t="shared" si="63"/>
        <v>1430500</v>
      </c>
      <c r="DB36" s="19"/>
      <c r="DC36" s="277"/>
      <c r="DD36" s="460"/>
      <c r="DE36" s="100">
        <v>1</v>
      </c>
      <c r="DF36" s="100" t="s">
        <v>331</v>
      </c>
      <c r="DG36" s="975"/>
      <c r="DH36" s="976"/>
      <c r="DI36" s="161">
        <f t="shared" si="64"/>
        <v>0</v>
      </c>
      <c r="DJ36" s="19"/>
      <c r="DK36" s="277"/>
      <c r="DL36" s="460" t="s">
        <v>1492</v>
      </c>
      <c r="DM36" s="100">
        <v>1</v>
      </c>
      <c r="DN36" s="100" t="s">
        <v>331</v>
      </c>
      <c r="DO36" s="975">
        <v>120776</v>
      </c>
      <c r="DP36" s="976">
        <v>0</v>
      </c>
      <c r="DQ36" s="161">
        <f t="shared" si="65"/>
        <v>120776</v>
      </c>
      <c r="DR36" s="19"/>
      <c r="DS36" s="277"/>
      <c r="DT36" s="460"/>
      <c r="DU36" s="100">
        <v>1</v>
      </c>
      <c r="DV36" s="100" t="s">
        <v>331</v>
      </c>
      <c r="DW36" s="975"/>
      <c r="DX36" s="976"/>
      <c r="DY36" s="161">
        <f t="shared" si="66"/>
        <v>0</v>
      </c>
      <c r="DZ36" s="19"/>
      <c r="EA36" s="277"/>
      <c r="EB36" s="421"/>
      <c r="EC36" s="315">
        <v>1</v>
      </c>
      <c r="ED36" s="315" t="s">
        <v>331</v>
      </c>
      <c r="EE36" s="977"/>
      <c r="EF36" s="872"/>
      <c r="EG36" s="604" t="s">
        <v>1199</v>
      </c>
      <c r="EH36" s="19"/>
      <c r="EI36" s="277"/>
      <c r="EJ36" s="460"/>
      <c r="EK36" s="100">
        <v>1</v>
      </c>
      <c r="EL36" s="100" t="s">
        <v>331</v>
      </c>
      <c r="EM36" s="975"/>
      <c r="EN36" s="976"/>
      <c r="EO36" s="161">
        <f t="shared" si="67"/>
        <v>0</v>
      </c>
      <c r="EP36" s="19"/>
      <c r="EQ36" s="277"/>
    </row>
    <row r="37" spans="1:147" ht="37.5" customHeight="1">
      <c r="A37" s="143"/>
      <c r="B37" s="48">
        <v>7</v>
      </c>
      <c r="C37" s="731" t="s">
        <v>1067</v>
      </c>
      <c r="D37" s="460"/>
      <c r="E37" s="100">
        <v>1</v>
      </c>
      <c r="F37" s="100" t="s">
        <v>331</v>
      </c>
      <c r="G37" s="975"/>
      <c r="H37" s="976"/>
      <c r="I37" s="161">
        <f t="shared" si="51"/>
        <v>0</v>
      </c>
      <c r="J37" s="19"/>
      <c r="K37" s="277"/>
      <c r="L37" s="460"/>
      <c r="M37" s="100">
        <v>1</v>
      </c>
      <c r="N37" s="100" t="s">
        <v>331</v>
      </c>
      <c r="O37" s="975"/>
      <c r="P37" s="976"/>
      <c r="Q37" s="161">
        <f t="shared" si="52"/>
        <v>0</v>
      </c>
      <c r="R37" s="19"/>
      <c r="S37" s="277"/>
      <c r="T37" s="460"/>
      <c r="U37" s="100">
        <v>1</v>
      </c>
      <c r="V37" s="100" t="s">
        <v>331</v>
      </c>
      <c r="W37" s="975"/>
      <c r="X37" s="976"/>
      <c r="Y37" s="161">
        <f t="shared" si="53"/>
        <v>0</v>
      </c>
      <c r="Z37" s="19"/>
      <c r="AA37" s="277"/>
      <c r="AB37" s="460"/>
      <c r="AC37" s="100">
        <v>1</v>
      </c>
      <c r="AD37" s="100" t="s">
        <v>331</v>
      </c>
      <c r="AE37" s="975"/>
      <c r="AF37" s="976"/>
      <c r="AG37" s="161">
        <f t="shared" si="54"/>
        <v>0</v>
      </c>
      <c r="AH37" s="19"/>
      <c r="AI37" s="277"/>
      <c r="AJ37" s="460"/>
      <c r="AK37" s="100">
        <v>1</v>
      </c>
      <c r="AL37" s="100" t="s">
        <v>331</v>
      </c>
      <c r="AM37" s="975"/>
      <c r="AN37" s="976"/>
      <c r="AO37" s="161">
        <f t="shared" si="55"/>
        <v>0</v>
      </c>
      <c r="AP37" s="19"/>
      <c r="AQ37" s="277"/>
      <c r="AR37" s="460"/>
      <c r="AS37" s="100">
        <v>1</v>
      </c>
      <c r="AT37" s="100" t="s">
        <v>331</v>
      </c>
      <c r="AU37" s="975"/>
      <c r="AV37" s="976"/>
      <c r="AW37" s="161">
        <f t="shared" si="56"/>
        <v>0</v>
      </c>
      <c r="AX37" s="19"/>
      <c r="AY37" s="277"/>
      <c r="AZ37" s="460" t="s">
        <v>1489</v>
      </c>
      <c r="BA37" s="100">
        <v>1</v>
      </c>
      <c r="BB37" s="100" t="s">
        <v>331</v>
      </c>
      <c r="BC37" s="975">
        <v>218000</v>
      </c>
      <c r="BD37" s="976">
        <v>0</v>
      </c>
      <c r="BE37" s="161">
        <f t="shared" si="57"/>
        <v>218000</v>
      </c>
      <c r="BF37" s="19"/>
      <c r="BG37" s="277"/>
      <c r="BH37" s="460"/>
      <c r="BI37" s="100">
        <v>1</v>
      </c>
      <c r="BJ37" s="100" t="s">
        <v>331</v>
      </c>
      <c r="BK37" s="975"/>
      <c r="BL37" s="976"/>
      <c r="BM37" s="161">
        <f t="shared" si="58"/>
        <v>0</v>
      </c>
      <c r="BN37" s="19"/>
      <c r="BO37" s="277"/>
      <c r="BP37" s="460"/>
      <c r="BQ37" s="100">
        <v>1</v>
      </c>
      <c r="BR37" s="100" t="s">
        <v>331</v>
      </c>
      <c r="BS37" s="975"/>
      <c r="BT37" s="976"/>
      <c r="BU37" s="161">
        <f t="shared" si="59"/>
        <v>0</v>
      </c>
      <c r="BV37" s="19"/>
      <c r="BW37" s="277"/>
      <c r="BX37" s="460" t="s">
        <v>1329</v>
      </c>
      <c r="BY37" s="100">
        <v>1</v>
      </c>
      <c r="BZ37" s="100" t="s">
        <v>331</v>
      </c>
      <c r="CA37" s="975">
        <v>267000</v>
      </c>
      <c r="CB37" s="976">
        <v>0</v>
      </c>
      <c r="CC37" s="161">
        <f t="shared" si="60"/>
        <v>267000</v>
      </c>
      <c r="CD37" s="19"/>
      <c r="CE37" s="277"/>
      <c r="CF37" s="460"/>
      <c r="CG37" s="100">
        <v>1</v>
      </c>
      <c r="CH37" s="100" t="s">
        <v>331</v>
      </c>
      <c r="CI37" s="975"/>
      <c r="CJ37" s="976"/>
      <c r="CK37" s="161">
        <f t="shared" si="61"/>
        <v>0</v>
      </c>
      <c r="CL37" s="19"/>
      <c r="CM37" s="277"/>
      <c r="CN37" s="460"/>
      <c r="CO37" s="100">
        <v>1</v>
      </c>
      <c r="CP37" s="100" t="s">
        <v>331</v>
      </c>
      <c r="CQ37" s="975"/>
      <c r="CR37" s="976"/>
      <c r="CS37" s="161">
        <f t="shared" si="62"/>
        <v>0</v>
      </c>
      <c r="CT37" s="19"/>
      <c r="CU37" s="277"/>
      <c r="CV37" s="690" t="s">
        <v>1354</v>
      </c>
      <c r="CW37" s="100">
        <v>1</v>
      </c>
      <c r="CX37" s="100" t="s">
        <v>331</v>
      </c>
      <c r="CY37" s="975">
        <v>1148800</v>
      </c>
      <c r="CZ37" s="976"/>
      <c r="DA37" s="161">
        <f t="shared" si="63"/>
        <v>1148800</v>
      </c>
      <c r="DB37" s="19"/>
      <c r="DC37" s="277"/>
      <c r="DD37" s="460"/>
      <c r="DE37" s="100">
        <v>1</v>
      </c>
      <c r="DF37" s="100" t="s">
        <v>331</v>
      </c>
      <c r="DG37" s="975"/>
      <c r="DH37" s="976"/>
      <c r="DI37" s="161">
        <f t="shared" si="64"/>
        <v>0</v>
      </c>
      <c r="DJ37" s="19"/>
      <c r="DK37" s="277"/>
      <c r="DL37" s="460" t="s">
        <v>1492</v>
      </c>
      <c r="DM37" s="100">
        <v>1</v>
      </c>
      <c r="DN37" s="100" t="s">
        <v>331</v>
      </c>
      <c r="DO37" s="975">
        <v>302328</v>
      </c>
      <c r="DP37" s="976">
        <v>0</v>
      </c>
      <c r="DQ37" s="161">
        <f t="shared" si="65"/>
        <v>302328</v>
      </c>
      <c r="DR37" s="19"/>
      <c r="DS37" s="277"/>
      <c r="DT37" s="460"/>
      <c r="DU37" s="100">
        <v>1</v>
      </c>
      <c r="DV37" s="100" t="s">
        <v>331</v>
      </c>
      <c r="DW37" s="975"/>
      <c r="DX37" s="976"/>
      <c r="DY37" s="161">
        <f t="shared" si="66"/>
        <v>0</v>
      </c>
      <c r="DZ37" s="19"/>
      <c r="EA37" s="277"/>
      <c r="EB37" s="421"/>
      <c r="EC37" s="315">
        <v>1</v>
      </c>
      <c r="ED37" s="315" t="s">
        <v>331</v>
      </c>
      <c r="EE37" s="977"/>
      <c r="EF37" s="872"/>
      <c r="EG37" s="604" t="s">
        <v>1199</v>
      </c>
      <c r="EH37" s="19"/>
      <c r="EI37" s="277"/>
      <c r="EJ37" s="460"/>
      <c r="EK37" s="100">
        <v>1</v>
      </c>
      <c r="EL37" s="100" t="s">
        <v>331</v>
      </c>
      <c r="EM37" s="975"/>
      <c r="EN37" s="976"/>
      <c r="EO37" s="161">
        <f t="shared" si="67"/>
        <v>0</v>
      </c>
      <c r="EP37" s="19"/>
      <c r="EQ37" s="277"/>
    </row>
    <row r="38" spans="1:147" ht="37.5" customHeight="1">
      <c r="A38" s="143"/>
      <c r="B38" s="48">
        <v>8</v>
      </c>
      <c r="C38" s="731" t="s">
        <v>1068</v>
      </c>
      <c r="D38" s="460"/>
      <c r="E38" s="100">
        <v>1</v>
      </c>
      <c r="F38" s="100" t="s">
        <v>331</v>
      </c>
      <c r="G38" s="975"/>
      <c r="H38" s="976"/>
      <c r="I38" s="161">
        <f t="shared" si="51"/>
        <v>0</v>
      </c>
      <c r="J38" s="19"/>
      <c r="K38" s="277"/>
      <c r="L38" s="460"/>
      <c r="M38" s="100">
        <v>1</v>
      </c>
      <c r="N38" s="100" t="s">
        <v>331</v>
      </c>
      <c r="O38" s="975"/>
      <c r="P38" s="976"/>
      <c r="Q38" s="161">
        <f t="shared" si="52"/>
        <v>0</v>
      </c>
      <c r="R38" s="19"/>
      <c r="S38" s="277"/>
      <c r="T38" s="460"/>
      <c r="U38" s="100">
        <v>1</v>
      </c>
      <c r="V38" s="100" t="s">
        <v>331</v>
      </c>
      <c r="W38" s="975"/>
      <c r="X38" s="976"/>
      <c r="Y38" s="161">
        <f t="shared" si="53"/>
        <v>0</v>
      </c>
      <c r="Z38" s="19"/>
      <c r="AA38" s="277"/>
      <c r="AB38" s="460"/>
      <c r="AC38" s="100">
        <v>1</v>
      </c>
      <c r="AD38" s="100" t="s">
        <v>331</v>
      </c>
      <c r="AE38" s="975"/>
      <c r="AF38" s="976"/>
      <c r="AG38" s="161">
        <f t="shared" si="54"/>
        <v>0</v>
      </c>
      <c r="AH38" s="19"/>
      <c r="AI38" s="277"/>
      <c r="AJ38" s="460"/>
      <c r="AK38" s="100">
        <v>1</v>
      </c>
      <c r="AL38" s="100" t="s">
        <v>331</v>
      </c>
      <c r="AM38" s="975"/>
      <c r="AN38" s="976"/>
      <c r="AO38" s="161">
        <f t="shared" si="55"/>
        <v>0</v>
      </c>
      <c r="AP38" s="19"/>
      <c r="AQ38" s="277"/>
      <c r="AR38" s="460"/>
      <c r="AS38" s="100">
        <v>1</v>
      </c>
      <c r="AT38" s="100" t="s">
        <v>331</v>
      </c>
      <c r="AU38" s="975"/>
      <c r="AV38" s="976"/>
      <c r="AW38" s="161">
        <f t="shared" si="56"/>
        <v>0</v>
      </c>
      <c r="AX38" s="19"/>
      <c r="AY38" s="277"/>
      <c r="AZ38" s="460" t="s">
        <v>1489</v>
      </c>
      <c r="BA38" s="100">
        <v>1</v>
      </c>
      <c r="BB38" s="100" t="s">
        <v>331</v>
      </c>
      <c r="BC38" s="975">
        <v>337400</v>
      </c>
      <c r="BD38" s="976">
        <v>0</v>
      </c>
      <c r="BE38" s="161">
        <f t="shared" si="57"/>
        <v>337400</v>
      </c>
      <c r="BF38" s="19"/>
      <c r="BG38" s="277"/>
      <c r="BH38" s="460"/>
      <c r="BI38" s="100">
        <v>1</v>
      </c>
      <c r="BJ38" s="100" t="s">
        <v>331</v>
      </c>
      <c r="BK38" s="975"/>
      <c r="BL38" s="976"/>
      <c r="BM38" s="161">
        <f t="shared" si="58"/>
        <v>0</v>
      </c>
      <c r="BN38" s="19"/>
      <c r="BO38" s="277"/>
      <c r="BP38" s="460"/>
      <c r="BQ38" s="100">
        <v>1</v>
      </c>
      <c r="BR38" s="100" t="s">
        <v>331</v>
      </c>
      <c r="BS38" s="975"/>
      <c r="BT38" s="976"/>
      <c r="BU38" s="161">
        <f t="shared" si="59"/>
        <v>0</v>
      </c>
      <c r="BV38" s="19"/>
      <c r="BW38" s="277"/>
      <c r="BX38" s="460" t="s">
        <v>1329</v>
      </c>
      <c r="BY38" s="100">
        <v>1</v>
      </c>
      <c r="BZ38" s="100" t="s">
        <v>331</v>
      </c>
      <c r="CA38" s="975">
        <v>168000</v>
      </c>
      <c r="CB38" s="976">
        <v>0</v>
      </c>
      <c r="CC38" s="161">
        <f t="shared" si="60"/>
        <v>168000</v>
      </c>
      <c r="CD38" s="19"/>
      <c r="CE38" s="277"/>
      <c r="CF38" s="460"/>
      <c r="CG38" s="100">
        <v>1</v>
      </c>
      <c r="CH38" s="100" t="s">
        <v>331</v>
      </c>
      <c r="CI38" s="975"/>
      <c r="CJ38" s="976"/>
      <c r="CK38" s="161">
        <f t="shared" si="61"/>
        <v>0</v>
      </c>
      <c r="CL38" s="19"/>
      <c r="CM38" s="277"/>
      <c r="CN38" s="460"/>
      <c r="CO38" s="100">
        <v>1</v>
      </c>
      <c r="CP38" s="100" t="s">
        <v>331</v>
      </c>
      <c r="CQ38" s="975"/>
      <c r="CR38" s="976"/>
      <c r="CS38" s="161">
        <f t="shared" si="62"/>
        <v>0</v>
      </c>
      <c r="CT38" s="19"/>
      <c r="CU38" s="277"/>
      <c r="CV38" s="690" t="s">
        <v>1354</v>
      </c>
      <c r="CW38" s="100">
        <v>1</v>
      </c>
      <c r="CX38" s="100" t="s">
        <v>331</v>
      </c>
      <c r="CY38" s="975">
        <v>85200</v>
      </c>
      <c r="CZ38" s="976"/>
      <c r="DA38" s="161">
        <f t="shared" si="63"/>
        <v>85200</v>
      </c>
      <c r="DB38" s="19"/>
      <c r="DC38" s="277"/>
      <c r="DD38" s="460"/>
      <c r="DE38" s="100">
        <v>1</v>
      </c>
      <c r="DF38" s="100" t="s">
        <v>331</v>
      </c>
      <c r="DG38" s="975"/>
      <c r="DH38" s="976"/>
      <c r="DI38" s="161">
        <f t="shared" si="64"/>
        <v>0</v>
      </c>
      <c r="DJ38" s="19"/>
      <c r="DK38" s="277"/>
      <c r="DL38" s="460" t="s">
        <v>1492</v>
      </c>
      <c r="DM38" s="100">
        <v>1</v>
      </c>
      <c r="DN38" s="100" t="s">
        <v>331</v>
      </c>
      <c r="DO38" s="975">
        <v>449171</v>
      </c>
      <c r="DP38" s="976">
        <v>0</v>
      </c>
      <c r="DQ38" s="161">
        <f t="shared" si="65"/>
        <v>449171</v>
      </c>
      <c r="DR38" s="19"/>
      <c r="DS38" s="277"/>
      <c r="DT38" s="460"/>
      <c r="DU38" s="100">
        <v>1</v>
      </c>
      <c r="DV38" s="100" t="s">
        <v>331</v>
      </c>
      <c r="DW38" s="975"/>
      <c r="DX38" s="976"/>
      <c r="DY38" s="161">
        <f t="shared" si="66"/>
        <v>0</v>
      </c>
      <c r="DZ38" s="19"/>
      <c r="EA38" s="277"/>
      <c r="EB38" s="421"/>
      <c r="EC38" s="315">
        <v>1</v>
      </c>
      <c r="ED38" s="315" t="s">
        <v>331</v>
      </c>
      <c r="EE38" s="977"/>
      <c r="EF38" s="872"/>
      <c r="EG38" s="604" t="s">
        <v>1199</v>
      </c>
      <c r="EH38" s="19"/>
      <c r="EI38" s="277"/>
      <c r="EJ38" s="460"/>
      <c r="EK38" s="100">
        <v>1</v>
      </c>
      <c r="EL38" s="100" t="s">
        <v>331</v>
      </c>
      <c r="EM38" s="975"/>
      <c r="EN38" s="976"/>
      <c r="EO38" s="161">
        <f t="shared" si="67"/>
        <v>0</v>
      </c>
      <c r="EP38" s="19"/>
      <c r="EQ38" s="277"/>
    </row>
    <row r="39" spans="1:147" ht="37.5" customHeight="1">
      <c r="A39" s="143"/>
      <c r="B39" s="235"/>
      <c r="C39" s="151" t="s">
        <v>338</v>
      </c>
      <c r="D39" s="737"/>
      <c r="E39" s="152"/>
      <c r="F39" s="152"/>
      <c r="G39" s="898"/>
      <c r="H39" s="978"/>
      <c r="I39" s="188">
        <f>SUM(I31:I38)</f>
        <v>0</v>
      </c>
      <c r="J39" s="19"/>
      <c r="K39" s="277"/>
      <c r="L39" s="737"/>
      <c r="M39" s="152"/>
      <c r="N39" s="152"/>
      <c r="O39" s="898"/>
      <c r="P39" s="978"/>
      <c r="Q39" s="188">
        <f>SUM(Q31:Q38)</f>
        <v>0</v>
      </c>
      <c r="R39" s="19"/>
      <c r="S39" s="277"/>
      <c r="T39" s="737"/>
      <c r="U39" s="152"/>
      <c r="V39" s="152"/>
      <c r="W39" s="898"/>
      <c r="X39" s="978"/>
      <c r="Y39" s="188">
        <f>SUM(Y31:Y38)</f>
        <v>0</v>
      </c>
      <c r="Z39" s="19"/>
      <c r="AA39" s="277"/>
      <c r="AB39" s="737"/>
      <c r="AC39" s="152"/>
      <c r="AD39" s="152"/>
      <c r="AE39" s="898"/>
      <c r="AF39" s="978"/>
      <c r="AG39" s="188">
        <f>SUM(AG31:AG38)</f>
        <v>0</v>
      </c>
      <c r="AH39" s="19"/>
      <c r="AI39" s="277"/>
      <c r="AJ39" s="737"/>
      <c r="AK39" s="152"/>
      <c r="AL39" s="152"/>
      <c r="AM39" s="898"/>
      <c r="AN39" s="978"/>
      <c r="AO39" s="188">
        <f>SUM(AO31:AO38)</f>
        <v>0</v>
      </c>
      <c r="AP39" s="19"/>
      <c r="AQ39" s="277"/>
      <c r="AR39" s="737"/>
      <c r="AS39" s="152"/>
      <c r="AT39" s="152"/>
      <c r="AU39" s="898"/>
      <c r="AV39" s="978"/>
      <c r="AW39" s="188">
        <f>SUM(AW31:AW38)</f>
        <v>0</v>
      </c>
      <c r="AX39" s="19"/>
      <c r="AY39" s="277"/>
      <c r="AZ39" s="737"/>
      <c r="BA39" s="152"/>
      <c r="BB39" s="152"/>
      <c r="BC39" s="898"/>
      <c r="BD39" s="978"/>
      <c r="BE39" s="188">
        <f>SUM(BE31:BE38)</f>
        <v>3463320</v>
      </c>
      <c r="BF39" s="19"/>
      <c r="BG39" s="277"/>
      <c r="BH39" s="737"/>
      <c r="BI39" s="152"/>
      <c r="BJ39" s="152"/>
      <c r="BK39" s="898"/>
      <c r="BL39" s="978"/>
      <c r="BM39" s="188">
        <f>SUM(BM31:BM38)</f>
        <v>0</v>
      </c>
      <c r="BN39" s="19"/>
      <c r="BO39" s="277"/>
      <c r="BP39" s="737"/>
      <c r="BQ39" s="152"/>
      <c r="BR39" s="152"/>
      <c r="BS39" s="898"/>
      <c r="BT39" s="978"/>
      <c r="BU39" s="188">
        <f>SUM(BU31:BU38)</f>
        <v>0</v>
      </c>
      <c r="BV39" s="19"/>
      <c r="BW39" s="277"/>
      <c r="BX39" s="737"/>
      <c r="BY39" s="152"/>
      <c r="BZ39" s="152"/>
      <c r="CA39" s="898"/>
      <c r="CB39" s="978"/>
      <c r="CC39" s="188">
        <f>SUM(CC31:CC38)</f>
        <v>2347500</v>
      </c>
      <c r="CD39" s="19"/>
      <c r="CE39" s="277"/>
      <c r="CF39" s="737"/>
      <c r="CG39" s="152"/>
      <c r="CH39" s="152"/>
      <c r="CI39" s="898"/>
      <c r="CJ39" s="978"/>
      <c r="CK39" s="188">
        <f>SUM(CK31:CK38)</f>
        <v>0</v>
      </c>
      <c r="CL39" s="19"/>
      <c r="CM39" s="277"/>
      <c r="CN39" s="737"/>
      <c r="CO39" s="152"/>
      <c r="CP39" s="152"/>
      <c r="CQ39" s="898"/>
      <c r="CR39" s="978"/>
      <c r="CS39" s="188">
        <f>SUM(CS31:CS38)</f>
        <v>0</v>
      </c>
      <c r="CT39" s="19"/>
      <c r="CU39" s="277"/>
      <c r="CV39" s="737"/>
      <c r="CW39" s="152"/>
      <c r="CX39" s="152"/>
      <c r="CY39" s="898"/>
      <c r="CZ39" s="978"/>
      <c r="DA39" s="188">
        <f>SUM(DA31:DA38)</f>
        <v>5018900</v>
      </c>
      <c r="DB39" s="19"/>
      <c r="DC39" s="277"/>
      <c r="DD39" s="737"/>
      <c r="DE39" s="152"/>
      <c r="DF39" s="152"/>
      <c r="DG39" s="898"/>
      <c r="DH39" s="978"/>
      <c r="DI39" s="188">
        <f>SUM(DI31:DI38)</f>
        <v>0</v>
      </c>
      <c r="DJ39" s="19"/>
      <c r="DK39" s="277"/>
      <c r="DL39" s="737"/>
      <c r="DM39" s="152"/>
      <c r="DN39" s="152"/>
      <c r="DO39" s="898"/>
      <c r="DP39" s="978"/>
      <c r="DQ39" s="188">
        <f>SUM(DQ31:DQ38)</f>
        <v>3520105</v>
      </c>
      <c r="DR39" s="19"/>
      <c r="DS39" s="277"/>
      <c r="DT39" s="737"/>
      <c r="DU39" s="152"/>
      <c r="DV39" s="152"/>
      <c r="DW39" s="898"/>
      <c r="DX39" s="978"/>
      <c r="DY39" s="188">
        <f>SUM(DY31:DY38)</f>
        <v>0</v>
      </c>
      <c r="DZ39" s="19"/>
      <c r="EA39" s="277"/>
      <c r="EB39" s="740"/>
      <c r="EC39" s="281"/>
      <c r="ED39" s="281"/>
      <c r="EE39" s="377"/>
      <c r="EF39" s="979"/>
      <c r="EG39" s="692" t="s">
        <v>1199</v>
      </c>
      <c r="EH39" s="19"/>
      <c r="EI39" s="277"/>
      <c r="EJ39" s="737"/>
      <c r="EK39" s="152"/>
      <c r="EL39" s="152"/>
      <c r="EM39" s="898"/>
      <c r="EN39" s="978"/>
      <c r="EO39" s="188">
        <f>SUM(EO31:EO38)</f>
        <v>0</v>
      </c>
      <c r="EP39" s="19"/>
      <c r="EQ39" s="277"/>
    </row>
    <row r="40" spans="1:147" ht="37.5" customHeight="1">
      <c r="A40" s="143"/>
      <c r="B40" s="269" t="s">
        <v>1069</v>
      </c>
      <c r="C40" s="88"/>
      <c r="D40" s="433"/>
      <c r="E40" s="85"/>
      <c r="F40" s="85"/>
      <c r="G40" s="980"/>
      <c r="H40" s="981"/>
      <c r="I40" s="246"/>
      <c r="J40" s="19"/>
      <c r="K40" s="277"/>
      <c r="L40" s="433"/>
      <c r="M40" s="85"/>
      <c r="N40" s="85"/>
      <c r="O40" s="980"/>
      <c r="P40" s="981"/>
      <c r="Q40" s="246"/>
      <c r="R40" s="19"/>
      <c r="S40" s="277"/>
      <c r="T40" s="433"/>
      <c r="U40" s="85"/>
      <c r="V40" s="85"/>
      <c r="W40" s="980"/>
      <c r="X40" s="981"/>
      <c r="Y40" s="246"/>
      <c r="Z40" s="19"/>
      <c r="AA40" s="277"/>
      <c r="AB40" s="433"/>
      <c r="AC40" s="85"/>
      <c r="AD40" s="85"/>
      <c r="AE40" s="980"/>
      <c r="AF40" s="981"/>
      <c r="AG40" s="246"/>
      <c r="AH40" s="19"/>
      <c r="AI40" s="277"/>
      <c r="AJ40" s="433"/>
      <c r="AK40" s="85"/>
      <c r="AL40" s="85"/>
      <c r="AM40" s="980"/>
      <c r="AN40" s="981"/>
      <c r="AO40" s="246"/>
      <c r="AP40" s="19"/>
      <c r="AQ40" s="277"/>
      <c r="AR40" s="433"/>
      <c r="AS40" s="85"/>
      <c r="AT40" s="85"/>
      <c r="AU40" s="980"/>
      <c r="AV40" s="981"/>
      <c r="AW40" s="246"/>
      <c r="AX40" s="19"/>
      <c r="AY40" s="277"/>
      <c r="AZ40" s="433"/>
      <c r="BA40" s="85"/>
      <c r="BB40" s="85"/>
      <c r="BC40" s="980"/>
      <c r="BD40" s="981"/>
      <c r="BE40" s="246"/>
      <c r="BF40" s="19"/>
      <c r="BG40" s="277"/>
      <c r="BH40" s="433"/>
      <c r="BI40" s="85"/>
      <c r="BJ40" s="85"/>
      <c r="BK40" s="980"/>
      <c r="BL40" s="981"/>
      <c r="BM40" s="246"/>
      <c r="BN40" s="19"/>
      <c r="BO40" s="277"/>
      <c r="BP40" s="433"/>
      <c r="BQ40" s="85"/>
      <c r="BR40" s="85"/>
      <c r="BS40" s="980"/>
      <c r="BT40" s="981"/>
      <c r="BU40" s="246"/>
      <c r="BV40" s="19"/>
      <c r="BW40" s="277"/>
      <c r="BX40" s="433"/>
      <c r="BY40" s="85"/>
      <c r="BZ40" s="85"/>
      <c r="CA40" s="980"/>
      <c r="CB40" s="981"/>
      <c r="CC40" s="246"/>
      <c r="CD40" s="19"/>
      <c r="CE40" s="277"/>
      <c r="CF40" s="433"/>
      <c r="CG40" s="85"/>
      <c r="CH40" s="85"/>
      <c r="CI40" s="980"/>
      <c r="CJ40" s="981"/>
      <c r="CK40" s="246"/>
      <c r="CL40" s="19"/>
      <c r="CM40" s="277"/>
      <c r="CN40" s="433"/>
      <c r="CO40" s="85"/>
      <c r="CP40" s="85"/>
      <c r="CQ40" s="980"/>
      <c r="CR40" s="981"/>
      <c r="CS40" s="246"/>
      <c r="CT40" s="19"/>
      <c r="CU40" s="277"/>
      <c r="CV40" s="433"/>
      <c r="CW40" s="85"/>
      <c r="CX40" s="85"/>
      <c r="CY40" s="980"/>
      <c r="CZ40" s="981"/>
      <c r="DA40" s="246"/>
      <c r="DB40" s="19"/>
      <c r="DC40" s="277"/>
      <c r="DD40" s="433"/>
      <c r="DE40" s="85"/>
      <c r="DF40" s="85"/>
      <c r="DG40" s="980"/>
      <c r="DH40" s="981"/>
      <c r="DI40" s="246"/>
      <c r="DJ40" s="19"/>
      <c r="DK40" s="277"/>
      <c r="DL40" s="433"/>
      <c r="DM40" s="85"/>
      <c r="DN40" s="85"/>
      <c r="DO40" s="980"/>
      <c r="DP40" s="981"/>
      <c r="DQ40" s="246"/>
      <c r="DR40" s="19"/>
      <c r="DS40" s="277"/>
      <c r="DT40" s="433"/>
      <c r="DU40" s="85"/>
      <c r="DV40" s="85"/>
      <c r="DW40" s="980"/>
      <c r="DX40" s="981"/>
      <c r="DY40" s="246"/>
      <c r="DZ40" s="19"/>
      <c r="EA40" s="277"/>
      <c r="EB40" s="399"/>
      <c r="EC40" s="24"/>
      <c r="ED40" s="24"/>
      <c r="EE40" s="982"/>
      <c r="EF40" s="983"/>
      <c r="EG40" s="984"/>
      <c r="EH40" s="19"/>
      <c r="EI40" s="277"/>
      <c r="EJ40" s="433"/>
      <c r="EK40" s="85"/>
      <c r="EL40" s="85"/>
      <c r="EM40" s="980"/>
      <c r="EN40" s="981"/>
      <c r="EO40" s="246"/>
      <c r="EP40" s="19"/>
      <c r="EQ40" s="277"/>
    </row>
    <row r="41" spans="1:147" ht="42" customHeight="1" thickBot="1">
      <c r="A41" s="19"/>
      <c r="B41" s="143"/>
      <c r="C41" s="209" t="s">
        <v>1070</v>
      </c>
      <c r="D41" s="433"/>
      <c r="E41" s="85"/>
      <c r="F41" s="85"/>
      <c r="G41" s="980"/>
      <c r="H41" s="981"/>
      <c r="I41" s="246"/>
      <c r="J41" s="19"/>
      <c r="K41" s="277"/>
      <c r="L41" s="433"/>
      <c r="M41" s="85"/>
      <c r="N41" s="85"/>
      <c r="O41" s="980"/>
      <c r="P41" s="981"/>
      <c r="Q41" s="246"/>
      <c r="R41" s="19"/>
      <c r="S41" s="277"/>
      <c r="T41" s="433"/>
      <c r="U41" s="85"/>
      <c r="V41" s="85"/>
      <c r="W41" s="980"/>
      <c r="X41" s="981"/>
      <c r="Y41" s="246"/>
      <c r="Z41" s="19"/>
      <c r="AA41" s="277"/>
      <c r="AB41" s="433"/>
      <c r="AC41" s="85"/>
      <c r="AD41" s="85"/>
      <c r="AE41" s="980"/>
      <c r="AF41" s="981"/>
      <c r="AG41" s="246"/>
      <c r="AH41" s="19"/>
      <c r="AI41" s="277"/>
      <c r="AJ41" s="433"/>
      <c r="AK41" s="85"/>
      <c r="AL41" s="85"/>
      <c r="AM41" s="980"/>
      <c r="AN41" s="981"/>
      <c r="AO41" s="246"/>
      <c r="AP41" s="19"/>
      <c r="AQ41" s="277"/>
      <c r="AR41" s="433"/>
      <c r="AS41" s="85"/>
      <c r="AT41" s="85"/>
      <c r="AU41" s="980"/>
      <c r="AV41" s="981"/>
      <c r="AW41" s="246"/>
      <c r="AX41" s="19"/>
      <c r="AY41" s="277"/>
      <c r="AZ41" s="433"/>
      <c r="BA41" s="85"/>
      <c r="BB41" s="85"/>
      <c r="BC41" s="980"/>
      <c r="BD41" s="981"/>
      <c r="BE41" s="246"/>
      <c r="BF41" s="19"/>
      <c r="BG41" s="277"/>
      <c r="BH41" s="433"/>
      <c r="BI41" s="85"/>
      <c r="BJ41" s="85"/>
      <c r="BK41" s="980"/>
      <c r="BL41" s="981"/>
      <c r="BM41" s="246"/>
      <c r="BN41" s="19"/>
      <c r="BO41" s="277"/>
      <c r="BP41" s="433"/>
      <c r="BQ41" s="85"/>
      <c r="BR41" s="85"/>
      <c r="BS41" s="980"/>
      <c r="BT41" s="981"/>
      <c r="BU41" s="246"/>
      <c r="BV41" s="19"/>
      <c r="BW41" s="277"/>
      <c r="BX41" s="433"/>
      <c r="BY41" s="85"/>
      <c r="BZ41" s="85"/>
      <c r="CA41" s="980"/>
      <c r="CB41" s="981"/>
      <c r="CC41" s="246"/>
      <c r="CD41" s="19"/>
      <c r="CE41" s="277"/>
      <c r="CF41" s="433"/>
      <c r="CG41" s="85"/>
      <c r="CH41" s="85"/>
      <c r="CI41" s="980"/>
      <c r="CJ41" s="981"/>
      <c r="CK41" s="246"/>
      <c r="CL41" s="19"/>
      <c r="CM41" s="277"/>
      <c r="CN41" s="433"/>
      <c r="CO41" s="85"/>
      <c r="CP41" s="85"/>
      <c r="CQ41" s="980"/>
      <c r="CR41" s="981"/>
      <c r="CS41" s="246"/>
      <c r="CT41" s="19"/>
      <c r="CU41" s="277"/>
      <c r="CV41" s="433"/>
      <c r="CW41" s="85"/>
      <c r="CX41" s="85"/>
      <c r="CY41" s="980"/>
      <c r="CZ41" s="981"/>
      <c r="DA41" s="246"/>
      <c r="DB41" s="19"/>
      <c r="DC41" s="277"/>
      <c r="DD41" s="433"/>
      <c r="DE41" s="85"/>
      <c r="DF41" s="85"/>
      <c r="DG41" s="980"/>
      <c r="DH41" s="981"/>
      <c r="DI41" s="246"/>
      <c r="DJ41" s="19"/>
      <c r="DK41" s="277"/>
      <c r="DL41" s="433"/>
      <c r="DM41" s="85"/>
      <c r="DN41" s="85"/>
      <c r="DO41" s="980"/>
      <c r="DP41" s="981"/>
      <c r="DQ41" s="246"/>
      <c r="DR41" s="19"/>
      <c r="DS41" s="277"/>
      <c r="DT41" s="433"/>
      <c r="DU41" s="85"/>
      <c r="DV41" s="85"/>
      <c r="DW41" s="980"/>
      <c r="DX41" s="981"/>
      <c r="DY41" s="246"/>
      <c r="DZ41" s="19"/>
      <c r="EA41" s="277"/>
      <c r="EB41" s="399"/>
      <c r="EC41" s="24"/>
      <c r="ED41" s="24"/>
      <c r="EE41" s="982"/>
      <c r="EF41" s="983"/>
      <c r="EG41" s="984"/>
      <c r="EH41" s="19"/>
      <c r="EI41" s="277"/>
      <c r="EJ41" s="433"/>
      <c r="EK41" s="85"/>
      <c r="EL41" s="85"/>
      <c r="EM41" s="980"/>
      <c r="EN41" s="981"/>
      <c r="EO41" s="246"/>
      <c r="EP41" s="19"/>
      <c r="EQ41" s="277"/>
    </row>
    <row r="42" spans="1:147" ht="37.5" customHeight="1" thickBot="1">
      <c r="A42" s="143"/>
      <c r="B42" s="146" t="s">
        <v>322</v>
      </c>
      <c r="C42" s="147" t="s">
        <v>323</v>
      </c>
      <c r="D42" s="744" t="s">
        <v>324</v>
      </c>
      <c r="E42" s="155" t="s">
        <v>325</v>
      </c>
      <c r="F42" s="223" t="s">
        <v>326</v>
      </c>
      <c r="G42" s="900" t="s">
        <v>327</v>
      </c>
      <c r="H42" s="899" t="s">
        <v>328</v>
      </c>
      <c r="I42" s="188" t="s">
        <v>329</v>
      </c>
      <c r="J42" s="297" t="s">
        <v>1167</v>
      </c>
      <c r="K42" s="298" t="s">
        <v>1168</v>
      </c>
      <c r="L42" s="744" t="s">
        <v>324</v>
      </c>
      <c r="M42" s="155" t="s">
        <v>325</v>
      </c>
      <c r="N42" s="223" t="s">
        <v>326</v>
      </c>
      <c r="O42" s="900" t="s">
        <v>327</v>
      </c>
      <c r="P42" s="899" t="s">
        <v>328</v>
      </c>
      <c r="Q42" s="188" t="s">
        <v>329</v>
      </c>
      <c r="R42" s="297" t="s">
        <v>1167</v>
      </c>
      <c r="S42" s="298" t="s">
        <v>1168</v>
      </c>
      <c r="T42" s="744" t="s">
        <v>324</v>
      </c>
      <c r="U42" s="155" t="s">
        <v>325</v>
      </c>
      <c r="V42" s="223" t="s">
        <v>326</v>
      </c>
      <c r="W42" s="900" t="s">
        <v>327</v>
      </c>
      <c r="X42" s="899" t="s">
        <v>328</v>
      </c>
      <c r="Y42" s="188" t="s">
        <v>329</v>
      </c>
      <c r="Z42" s="297" t="s">
        <v>1167</v>
      </c>
      <c r="AA42" s="298" t="s">
        <v>1168</v>
      </c>
      <c r="AB42" s="744" t="s">
        <v>324</v>
      </c>
      <c r="AC42" s="155" t="s">
        <v>325</v>
      </c>
      <c r="AD42" s="223" t="s">
        <v>326</v>
      </c>
      <c r="AE42" s="900" t="s">
        <v>327</v>
      </c>
      <c r="AF42" s="899" t="s">
        <v>328</v>
      </c>
      <c r="AG42" s="188" t="s">
        <v>329</v>
      </c>
      <c r="AH42" s="297" t="s">
        <v>1167</v>
      </c>
      <c r="AI42" s="298" t="s">
        <v>1168</v>
      </c>
      <c r="AJ42" s="744" t="s">
        <v>324</v>
      </c>
      <c r="AK42" s="155" t="s">
        <v>325</v>
      </c>
      <c r="AL42" s="223" t="s">
        <v>326</v>
      </c>
      <c r="AM42" s="900" t="s">
        <v>327</v>
      </c>
      <c r="AN42" s="899" t="s">
        <v>328</v>
      </c>
      <c r="AO42" s="188" t="s">
        <v>329</v>
      </c>
      <c r="AP42" s="297" t="s">
        <v>1167</v>
      </c>
      <c r="AQ42" s="298" t="s">
        <v>1168</v>
      </c>
      <c r="AR42" s="744" t="s">
        <v>324</v>
      </c>
      <c r="AS42" s="155" t="s">
        <v>325</v>
      </c>
      <c r="AT42" s="223" t="s">
        <v>326</v>
      </c>
      <c r="AU42" s="900" t="s">
        <v>327</v>
      </c>
      <c r="AV42" s="899" t="s">
        <v>328</v>
      </c>
      <c r="AW42" s="188" t="s">
        <v>329</v>
      </c>
      <c r="AX42" s="297" t="s">
        <v>1167</v>
      </c>
      <c r="AY42" s="298" t="s">
        <v>1168</v>
      </c>
      <c r="AZ42" s="744" t="s">
        <v>324</v>
      </c>
      <c r="BA42" s="155" t="s">
        <v>325</v>
      </c>
      <c r="BB42" s="223" t="s">
        <v>326</v>
      </c>
      <c r="BC42" s="900" t="s">
        <v>327</v>
      </c>
      <c r="BD42" s="899" t="s">
        <v>328</v>
      </c>
      <c r="BE42" s="188" t="s">
        <v>329</v>
      </c>
      <c r="BF42" s="297" t="s">
        <v>1167</v>
      </c>
      <c r="BG42" s="298" t="s">
        <v>1168</v>
      </c>
      <c r="BH42" s="744" t="s">
        <v>324</v>
      </c>
      <c r="BI42" s="155" t="s">
        <v>325</v>
      </c>
      <c r="BJ42" s="223" t="s">
        <v>326</v>
      </c>
      <c r="BK42" s="900" t="s">
        <v>327</v>
      </c>
      <c r="BL42" s="899" t="s">
        <v>328</v>
      </c>
      <c r="BM42" s="188" t="s">
        <v>329</v>
      </c>
      <c r="BN42" s="297" t="s">
        <v>1167</v>
      </c>
      <c r="BO42" s="298" t="s">
        <v>1168</v>
      </c>
      <c r="BP42" s="744" t="s">
        <v>324</v>
      </c>
      <c r="BQ42" s="155" t="s">
        <v>325</v>
      </c>
      <c r="BR42" s="223" t="s">
        <v>326</v>
      </c>
      <c r="BS42" s="900" t="s">
        <v>327</v>
      </c>
      <c r="BT42" s="899" t="s">
        <v>328</v>
      </c>
      <c r="BU42" s="188" t="s">
        <v>329</v>
      </c>
      <c r="BV42" s="297" t="s">
        <v>1167</v>
      </c>
      <c r="BW42" s="298" t="s">
        <v>1168</v>
      </c>
      <c r="BX42" s="744" t="s">
        <v>324</v>
      </c>
      <c r="BY42" s="155" t="s">
        <v>325</v>
      </c>
      <c r="BZ42" s="223" t="s">
        <v>326</v>
      </c>
      <c r="CA42" s="900" t="s">
        <v>327</v>
      </c>
      <c r="CB42" s="899" t="s">
        <v>328</v>
      </c>
      <c r="CC42" s="188" t="s">
        <v>329</v>
      </c>
      <c r="CD42" s="297" t="s">
        <v>1167</v>
      </c>
      <c r="CE42" s="298" t="s">
        <v>1168</v>
      </c>
      <c r="CF42" s="744" t="s">
        <v>324</v>
      </c>
      <c r="CG42" s="155" t="s">
        <v>325</v>
      </c>
      <c r="CH42" s="223" t="s">
        <v>326</v>
      </c>
      <c r="CI42" s="900" t="s">
        <v>327</v>
      </c>
      <c r="CJ42" s="899" t="s">
        <v>328</v>
      </c>
      <c r="CK42" s="188" t="s">
        <v>329</v>
      </c>
      <c r="CL42" s="297" t="s">
        <v>1167</v>
      </c>
      <c r="CM42" s="298" t="s">
        <v>1168</v>
      </c>
      <c r="CN42" s="744" t="s">
        <v>324</v>
      </c>
      <c r="CO42" s="155" t="s">
        <v>325</v>
      </c>
      <c r="CP42" s="223" t="s">
        <v>326</v>
      </c>
      <c r="CQ42" s="900" t="s">
        <v>327</v>
      </c>
      <c r="CR42" s="899" t="s">
        <v>328</v>
      </c>
      <c r="CS42" s="188" t="s">
        <v>329</v>
      </c>
      <c r="CT42" s="297" t="s">
        <v>1167</v>
      </c>
      <c r="CU42" s="298" t="s">
        <v>1168</v>
      </c>
      <c r="CV42" s="744" t="s">
        <v>324</v>
      </c>
      <c r="CW42" s="155" t="s">
        <v>325</v>
      </c>
      <c r="CX42" s="223" t="s">
        <v>326</v>
      </c>
      <c r="CY42" s="900" t="s">
        <v>327</v>
      </c>
      <c r="CZ42" s="899" t="s">
        <v>328</v>
      </c>
      <c r="DA42" s="188" t="s">
        <v>329</v>
      </c>
      <c r="DB42" s="297" t="s">
        <v>1167</v>
      </c>
      <c r="DC42" s="298" t="s">
        <v>1168</v>
      </c>
      <c r="DD42" s="744" t="s">
        <v>324</v>
      </c>
      <c r="DE42" s="155" t="s">
        <v>325</v>
      </c>
      <c r="DF42" s="223" t="s">
        <v>326</v>
      </c>
      <c r="DG42" s="900" t="s">
        <v>327</v>
      </c>
      <c r="DH42" s="899" t="s">
        <v>328</v>
      </c>
      <c r="DI42" s="188" t="s">
        <v>329</v>
      </c>
      <c r="DJ42" s="297" t="s">
        <v>1167</v>
      </c>
      <c r="DK42" s="298" t="s">
        <v>1168</v>
      </c>
      <c r="DL42" s="744" t="s">
        <v>324</v>
      </c>
      <c r="DM42" s="155" t="s">
        <v>325</v>
      </c>
      <c r="DN42" s="223" t="s">
        <v>326</v>
      </c>
      <c r="DO42" s="900" t="s">
        <v>327</v>
      </c>
      <c r="DP42" s="899" t="s">
        <v>328</v>
      </c>
      <c r="DQ42" s="188" t="s">
        <v>329</v>
      </c>
      <c r="DR42" s="297" t="s">
        <v>1167</v>
      </c>
      <c r="DS42" s="298" t="s">
        <v>1168</v>
      </c>
      <c r="DT42" s="744" t="s">
        <v>324</v>
      </c>
      <c r="DU42" s="155" t="s">
        <v>325</v>
      </c>
      <c r="DV42" s="223" t="s">
        <v>326</v>
      </c>
      <c r="DW42" s="900" t="s">
        <v>327</v>
      </c>
      <c r="DX42" s="899" t="s">
        <v>328</v>
      </c>
      <c r="DY42" s="188" t="s">
        <v>329</v>
      </c>
      <c r="DZ42" s="297" t="s">
        <v>1167</v>
      </c>
      <c r="EA42" s="298" t="s">
        <v>1168</v>
      </c>
      <c r="EB42" s="157" t="s">
        <v>324</v>
      </c>
      <c r="EC42" s="300" t="s">
        <v>325</v>
      </c>
      <c r="ED42" s="301" t="s">
        <v>326</v>
      </c>
      <c r="EE42" s="747" t="s">
        <v>327</v>
      </c>
      <c r="EF42" s="300" t="s">
        <v>328</v>
      </c>
      <c r="EG42" s="969" t="s">
        <v>329</v>
      </c>
      <c r="EH42" s="297" t="s">
        <v>1167</v>
      </c>
      <c r="EI42" s="298" t="s">
        <v>1168</v>
      </c>
      <c r="EJ42" s="744" t="s">
        <v>324</v>
      </c>
      <c r="EK42" s="155" t="s">
        <v>325</v>
      </c>
      <c r="EL42" s="223" t="s">
        <v>326</v>
      </c>
      <c r="EM42" s="900" t="s">
        <v>327</v>
      </c>
      <c r="EN42" s="899" t="s">
        <v>328</v>
      </c>
      <c r="EO42" s="188" t="s">
        <v>329</v>
      </c>
      <c r="EP42" s="297" t="s">
        <v>1167</v>
      </c>
      <c r="EQ42" s="298" t="s">
        <v>1168</v>
      </c>
    </row>
    <row r="43" spans="1:147" ht="37.5" customHeight="1" thickBot="1">
      <c r="A43" s="143"/>
      <c r="B43" s="48">
        <v>1</v>
      </c>
      <c r="C43" s="996" t="s">
        <v>1071</v>
      </c>
      <c r="D43" s="997"/>
      <c r="E43" s="100">
        <v>1</v>
      </c>
      <c r="F43" s="100" t="s">
        <v>331</v>
      </c>
      <c r="G43" s="971"/>
      <c r="H43" s="972"/>
      <c r="I43" s="161">
        <f t="shared" ref="I43:I49" si="68">+(G43+(G43*H43))*E43</f>
        <v>0</v>
      </c>
      <c r="J43" s="311" t="s">
        <v>1169</v>
      </c>
      <c r="K43" s="312"/>
      <c r="L43" s="997"/>
      <c r="M43" s="100">
        <v>1</v>
      </c>
      <c r="N43" s="100" t="s">
        <v>331</v>
      </c>
      <c r="O43" s="971"/>
      <c r="P43" s="972"/>
      <c r="Q43" s="161">
        <f t="shared" ref="Q43:Q49" si="69">+(O43+(O43*P43))*M43</f>
        <v>0</v>
      </c>
      <c r="R43" s="311" t="s">
        <v>1169</v>
      </c>
      <c r="S43" s="312"/>
      <c r="T43" s="997"/>
      <c r="U43" s="100">
        <v>1</v>
      </c>
      <c r="V43" s="100" t="s">
        <v>331</v>
      </c>
      <c r="W43" s="971"/>
      <c r="X43" s="972"/>
      <c r="Y43" s="161">
        <f t="shared" ref="Y43:Y49" si="70">+(W43+(W43*X43))*U43</f>
        <v>0</v>
      </c>
      <c r="Z43" s="311" t="s">
        <v>1169</v>
      </c>
      <c r="AA43" s="312"/>
      <c r="AB43" s="997"/>
      <c r="AC43" s="100">
        <v>1</v>
      </c>
      <c r="AD43" s="100" t="s">
        <v>331</v>
      </c>
      <c r="AE43" s="971"/>
      <c r="AF43" s="972"/>
      <c r="AG43" s="161">
        <f t="shared" ref="AG43:AG49" si="71">+(AE43+(AE43*AF43))*AC43</f>
        <v>0</v>
      </c>
      <c r="AH43" s="311" t="s">
        <v>1169</v>
      </c>
      <c r="AI43" s="312"/>
      <c r="AJ43" s="997"/>
      <c r="AK43" s="100">
        <v>1</v>
      </c>
      <c r="AL43" s="100" t="s">
        <v>331</v>
      </c>
      <c r="AM43" s="971"/>
      <c r="AN43" s="972"/>
      <c r="AO43" s="161">
        <f t="shared" ref="AO43:AO49" si="72">+(AM43+(AM43*AN43))*AK43</f>
        <v>0</v>
      </c>
      <c r="AP43" s="311" t="s">
        <v>1169</v>
      </c>
      <c r="AQ43" s="312"/>
      <c r="AR43" s="997"/>
      <c r="AS43" s="100">
        <v>1</v>
      </c>
      <c r="AT43" s="100" t="s">
        <v>331</v>
      </c>
      <c r="AU43" s="971"/>
      <c r="AV43" s="972"/>
      <c r="AW43" s="161">
        <f t="shared" ref="AW43:AW49" si="73">+(AU43+(AU43*AV43))*AS43</f>
        <v>0</v>
      </c>
      <c r="AX43" s="311" t="s">
        <v>1169</v>
      </c>
      <c r="AY43" s="312"/>
      <c r="AZ43" s="997" t="s">
        <v>1489</v>
      </c>
      <c r="BA43" s="100">
        <v>1</v>
      </c>
      <c r="BB43" s="100" t="s">
        <v>331</v>
      </c>
      <c r="BC43" s="971">
        <v>2158800</v>
      </c>
      <c r="BD43" s="972">
        <v>0</v>
      </c>
      <c r="BE43" s="161">
        <f t="shared" ref="BE43:BE49" si="74">+(BC43+(BC43*BD43))*BA43</f>
        <v>2158800</v>
      </c>
      <c r="BF43" s="311" t="s">
        <v>1170</v>
      </c>
      <c r="BG43" s="312"/>
      <c r="BH43" s="997"/>
      <c r="BI43" s="100">
        <v>1</v>
      </c>
      <c r="BJ43" s="100" t="s">
        <v>331</v>
      </c>
      <c r="BK43" s="971"/>
      <c r="BL43" s="972"/>
      <c r="BM43" s="161">
        <f t="shared" ref="BM43:BM49" si="75">+(BK43+(BK43*BL43))*BI43</f>
        <v>0</v>
      </c>
      <c r="BN43" s="311" t="s">
        <v>1169</v>
      </c>
      <c r="BO43" s="312"/>
      <c r="BP43" s="997"/>
      <c r="BQ43" s="100">
        <v>1</v>
      </c>
      <c r="BR43" s="100" t="s">
        <v>331</v>
      </c>
      <c r="BS43" s="971"/>
      <c r="BT43" s="972"/>
      <c r="BU43" s="161">
        <f t="shared" ref="BU43:BU49" si="76">+(BS43+(BS43*BT43))*BQ43</f>
        <v>0</v>
      </c>
      <c r="BV43" s="311" t="s">
        <v>1169</v>
      </c>
      <c r="BW43" s="312"/>
      <c r="BX43" s="997" t="s">
        <v>1329</v>
      </c>
      <c r="BY43" s="100">
        <v>1</v>
      </c>
      <c r="BZ43" s="100" t="s">
        <v>331</v>
      </c>
      <c r="CA43" s="971">
        <v>3000000</v>
      </c>
      <c r="CB43" s="972">
        <v>0</v>
      </c>
      <c r="CC43" s="161">
        <f t="shared" ref="CC43:CC49" si="77">+(CA43+(CA43*CB43))*BY43</f>
        <v>3000000</v>
      </c>
      <c r="CD43" s="311" t="s">
        <v>1170</v>
      </c>
      <c r="CE43" s="312"/>
      <c r="CF43" s="997"/>
      <c r="CG43" s="100">
        <v>1</v>
      </c>
      <c r="CH43" s="100" t="s">
        <v>331</v>
      </c>
      <c r="CI43" s="971"/>
      <c r="CJ43" s="972"/>
      <c r="CK43" s="161">
        <f t="shared" ref="CK43:CK49" si="78">+(CI43+(CI43*CJ43))*CG43</f>
        <v>0</v>
      </c>
      <c r="CL43" s="311" t="s">
        <v>1169</v>
      </c>
      <c r="CM43" s="312"/>
      <c r="CN43" s="997"/>
      <c r="CO43" s="100">
        <v>1</v>
      </c>
      <c r="CP43" s="100" t="s">
        <v>331</v>
      </c>
      <c r="CQ43" s="971"/>
      <c r="CR43" s="972"/>
      <c r="CS43" s="161">
        <f t="shared" ref="CS43:CS49" si="79">+(CQ43+(CQ43*CR43))*CO43</f>
        <v>0</v>
      </c>
      <c r="CT43" s="311" t="s">
        <v>1169</v>
      </c>
      <c r="CU43" s="312"/>
      <c r="CV43" s="997" t="s">
        <v>1354</v>
      </c>
      <c r="CW43" s="100">
        <v>1</v>
      </c>
      <c r="CX43" s="100" t="s">
        <v>331</v>
      </c>
      <c r="CY43" s="971">
        <v>1430500</v>
      </c>
      <c r="CZ43" s="972"/>
      <c r="DA43" s="161">
        <f t="shared" ref="DA43:DA49" si="80">+(CY43+(CY43*CZ43))*CW43</f>
        <v>1430500</v>
      </c>
      <c r="DB43" s="311" t="s">
        <v>1170</v>
      </c>
      <c r="DC43" s="312"/>
      <c r="DD43" s="997"/>
      <c r="DE43" s="100">
        <v>1</v>
      </c>
      <c r="DF43" s="100" t="s">
        <v>331</v>
      </c>
      <c r="DG43" s="971"/>
      <c r="DH43" s="972"/>
      <c r="DI43" s="161">
        <f t="shared" ref="DI43:DI49" si="81">+(DG43+(DG43*DH43))*DE43</f>
        <v>0</v>
      </c>
      <c r="DJ43" s="311" t="s">
        <v>1169</v>
      </c>
      <c r="DK43" s="312"/>
      <c r="DL43" s="997" t="s">
        <v>1492</v>
      </c>
      <c r="DM43" s="100">
        <v>1</v>
      </c>
      <c r="DN43" s="100" t="s">
        <v>331</v>
      </c>
      <c r="DO43" s="971">
        <v>1207760</v>
      </c>
      <c r="DP43" s="972">
        <v>0</v>
      </c>
      <c r="DQ43" s="161">
        <f t="shared" ref="DQ43:DQ49" si="82">+(DO43+(DO43*DP43))*DM43</f>
        <v>1207760</v>
      </c>
      <c r="DR43" s="311" t="s">
        <v>1170</v>
      </c>
      <c r="DS43" s="312"/>
      <c r="DT43" s="997"/>
      <c r="DU43" s="100">
        <v>1</v>
      </c>
      <c r="DV43" s="100" t="s">
        <v>331</v>
      </c>
      <c r="DW43" s="971"/>
      <c r="DX43" s="972"/>
      <c r="DY43" s="161">
        <f t="shared" ref="DY43:DY49" si="83">+(DW43+(DW43*DX43))*DU43</f>
        <v>0</v>
      </c>
      <c r="DZ43" s="311" t="s">
        <v>1169</v>
      </c>
      <c r="EA43" s="312"/>
      <c r="EB43" s="998"/>
      <c r="EC43" s="315">
        <v>1</v>
      </c>
      <c r="ED43" s="315" t="s">
        <v>331</v>
      </c>
      <c r="EE43" s="973"/>
      <c r="EF43" s="974"/>
      <c r="EG43" s="604" t="s">
        <v>1199</v>
      </c>
      <c r="EH43" s="311" t="s">
        <v>1169</v>
      </c>
      <c r="EI43" s="312"/>
      <c r="EJ43" s="997"/>
      <c r="EK43" s="100">
        <v>1</v>
      </c>
      <c r="EL43" s="100" t="s">
        <v>331</v>
      </c>
      <c r="EM43" s="971"/>
      <c r="EN43" s="972"/>
      <c r="EO43" s="161">
        <f t="shared" ref="EO43:EO49" si="84">+(EM43+(EM43*EN43))*EK43</f>
        <v>0</v>
      </c>
      <c r="EP43" s="311" t="s">
        <v>1169</v>
      </c>
      <c r="EQ43" s="312"/>
    </row>
    <row r="44" spans="1:147" ht="37.5" customHeight="1">
      <c r="A44" s="143"/>
      <c r="B44" s="48">
        <v>2</v>
      </c>
      <c r="C44" s="996" t="s">
        <v>1072</v>
      </c>
      <c r="D44" s="997"/>
      <c r="E44" s="100">
        <v>1</v>
      </c>
      <c r="F44" s="100" t="s">
        <v>331</v>
      </c>
      <c r="G44" s="971"/>
      <c r="H44" s="972"/>
      <c r="I44" s="161">
        <f t="shared" si="68"/>
        <v>0</v>
      </c>
      <c r="J44" s="19"/>
      <c r="K44" s="277"/>
      <c r="L44" s="997"/>
      <c r="M44" s="100">
        <v>1</v>
      </c>
      <c r="N44" s="100" t="s">
        <v>331</v>
      </c>
      <c r="O44" s="971"/>
      <c r="P44" s="972"/>
      <c r="Q44" s="161">
        <f t="shared" si="69"/>
        <v>0</v>
      </c>
      <c r="R44" s="19"/>
      <c r="S44" s="277"/>
      <c r="T44" s="997"/>
      <c r="U44" s="100">
        <v>1</v>
      </c>
      <c r="V44" s="100" t="s">
        <v>331</v>
      </c>
      <c r="W44" s="971"/>
      <c r="X44" s="972"/>
      <c r="Y44" s="161">
        <f t="shared" si="70"/>
        <v>0</v>
      </c>
      <c r="Z44" s="19"/>
      <c r="AA44" s="277"/>
      <c r="AB44" s="997"/>
      <c r="AC44" s="100">
        <v>1</v>
      </c>
      <c r="AD44" s="100" t="s">
        <v>331</v>
      </c>
      <c r="AE44" s="971"/>
      <c r="AF44" s="972"/>
      <c r="AG44" s="161">
        <f t="shared" si="71"/>
        <v>0</v>
      </c>
      <c r="AH44" s="19"/>
      <c r="AI44" s="277"/>
      <c r="AJ44" s="997"/>
      <c r="AK44" s="100">
        <v>1</v>
      </c>
      <c r="AL44" s="100" t="s">
        <v>331</v>
      </c>
      <c r="AM44" s="971"/>
      <c r="AN44" s="972"/>
      <c r="AO44" s="161">
        <f t="shared" si="72"/>
        <v>0</v>
      </c>
      <c r="AP44" s="19"/>
      <c r="AQ44" s="277"/>
      <c r="AR44" s="997"/>
      <c r="AS44" s="100">
        <v>1</v>
      </c>
      <c r="AT44" s="100" t="s">
        <v>331</v>
      </c>
      <c r="AU44" s="971"/>
      <c r="AV44" s="972"/>
      <c r="AW44" s="161">
        <f t="shared" si="73"/>
        <v>0</v>
      </c>
      <c r="AX44" s="19"/>
      <c r="AY44" s="277"/>
      <c r="AZ44" s="997" t="s">
        <v>1489</v>
      </c>
      <c r="BA44" s="100">
        <v>1</v>
      </c>
      <c r="BB44" s="100" t="s">
        <v>331</v>
      </c>
      <c r="BC44" s="971">
        <v>840320</v>
      </c>
      <c r="BD44" s="972">
        <v>0</v>
      </c>
      <c r="BE44" s="161">
        <f t="shared" si="74"/>
        <v>840320</v>
      </c>
      <c r="BF44" s="19"/>
      <c r="BG44" s="277"/>
      <c r="BH44" s="997"/>
      <c r="BI44" s="100">
        <v>1</v>
      </c>
      <c r="BJ44" s="100" t="s">
        <v>331</v>
      </c>
      <c r="BK44" s="971"/>
      <c r="BL44" s="972"/>
      <c r="BM44" s="161">
        <f t="shared" si="75"/>
        <v>0</v>
      </c>
      <c r="BN44" s="19"/>
      <c r="BO44" s="277"/>
      <c r="BP44" s="997"/>
      <c r="BQ44" s="100">
        <v>1</v>
      </c>
      <c r="BR44" s="100" t="s">
        <v>331</v>
      </c>
      <c r="BS44" s="971"/>
      <c r="BT44" s="972"/>
      <c r="BU44" s="161">
        <f t="shared" si="76"/>
        <v>0</v>
      </c>
      <c r="BV44" s="19"/>
      <c r="BW44" s="277"/>
      <c r="BX44" s="997" t="s">
        <v>1329</v>
      </c>
      <c r="BY44" s="100">
        <v>1</v>
      </c>
      <c r="BZ44" s="100" t="s">
        <v>331</v>
      </c>
      <c r="CA44" s="971">
        <v>1800000</v>
      </c>
      <c r="CB44" s="972">
        <v>0</v>
      </c>
      <c r="CC44" s="161">
        <f t="shared" si="77"/>
        <v>1800000</v>
      </c>
      <c r="CD44" s="19"/>
      <c r="CE44" s="277"/>
      <c r="CF44" s="997"/>
      <c r="CG44" s="100">
        <v>1</v>
      </c>
      <c r="CH44" s="100" t="s">
        <v>331</v>
      </c>
      <c r="CI44" s="971"/>
      <c r="CJ44" s="972"/>
      <c r="CK44" s="161">
        <f t="shared" si="78"/>
        <v>0</v>
      </c>
      <c r="CL44" s="19"/>
      <c r="CM44" s="277"/>
      <c r="CN44" s="997"/>
      <c r="CO44" s="100">
        <v>1</v>
      </c>
      <c r="CP44" s="100" t="s">
        <v>331</v>
      </c>
      <c r="CQ44" s="971"/>
      <c r="CR44" s="972"/>
      <c r="CS44" s="161">
        <f t="shared" si="79"/>
        <v>0</v>
      </c>
      <c r="CT44" s="19"/>
      <c r="CU44" s="277"/>
      <c r="CV44" s="997" t="s">
        <v>1354</v>
      </c>
      <c r="CW44" s="100">
        <v>1</v>
      </c>
      <c r="CX44" s="100" t="s">
        <v>331</v>
      </c>
      <c r="CY44" s="971">
        <v>1137200</v>
      </c>
      <c r="CZ44" s="972"/>
      <c r="DA44" s="161">
        <f t="shared" si="80"/>
        <v>1137200</v>
      </c>
      <c r="DB44" s="19"/>
      <c r="DC44" s="277"/>
      <c r="DD44" s="997"/>
      <c r="DE44" s="100">
        <v>1</v>
      </c>
      <c r="DF44" s="100" t="s">
        <v>331</v>
      </c>
      <c r="DG44" s="971"/>
      <c r="DH44" s="972"/>
      <c r="DI44" s="161">
        <f t="shared" si="81"/>
        <v>0</v>
      </c>
      <c r="DJ44" s="19"/>
      <c r="DK44" s="277"/>
      <c r="DL44" s="997" t="s">
        <v>1492</v>
      </c>
      <c r="DM44" s="100">
        <v>1</v>
      </c>
      <c r="DN44" s="100" t="s">
        <v>331</v>
      </c>
      <c r="DO44" s="971">
        <v>741234</v>
      </c>
      <c r="DP44" s="972">
        <v>0</v>
      </c>
      <c r="DQ44" s="161">
        <f t="shared" si="82"/>
        <v>741234</v>
      </c>
      <c r="DR44" s="19"/>
      <c r="DS44" s="277"/>
      <c r="DT44" s="997"/>
      <c r="DU44" s="100">
        <v>1</v>
      </c>
      <c r="DV44" s="100" t="s">
        <v>331</v>
      </c>
      <c r="DW44" s="971"/>
      <c r="DX44" s="972"/>
      <c r="DY44" s="161">
        <f t="shared" si="83"/>
        <v>0</v>
      </c>
      <c r="DZ44" s="19"/>
      <c r="EA44" s="277"/>
      <c r="EB44" s="998"/>
      <c r="EC44" s="315">
        <v>1</v>
      </c>
      <c r="ED44" s="315" t="s">
        <v>331</v>
      </c>
      <c r="EE44" s="973"/>
      <c r="EF44" s="974"/>
      <c r="EG44" s="604" t="s">
        <v>1199</v>
      </c>
      <c r="EH44" s="19"/>
      <c r="EI44" s="277"/>
      <c r="EJ44" s="997"/>
      <c r="EK44" s="100">
        <v>1</v>
      </c>
      <c r="EL44" s="100" t="s">
        <v>331</v>
      </c>
      <c r="EM44" s="971"/>
      <c r="EN44" s="972"/>
      <c r="EO44" s="161">
        <f t="shared" si="84"/>
        <v>0</v>
      </c>
      <c r="EP44" s="19"/>
      <c r="EQ44" s="277"/>
    </row>
    <row r="45" spans="1:147" ht="37.5" customHeight="1">
      <c r="A45" s="143"/>
      <c r="B45" s="48">
        <v>3</v>
      </c>
      <c r="C45" s="996" t="s">
        <v>1073</v>
      </c>
      <c r="D45" s="997"/>
      <c r="E45" s="100">
        <v>1</v>
      </c>
      <c r="F45" s="100" t="s">
        <v>331</v>
      </c>
      <c r="G45" s="971"/>
      <c r="H45" s="972"/>
      <c r="I45" s="161">
        <f t="shared" si="68"/>
        <v>0</v>
      </c>
      <c r="J45" s="19"/>
      <c r="K45" s="277"/>
      <c r="L45" s="997"/>
      <c r="M45" s="100">
        <v>1</v>
      </c>
      <c r="N45" s="100" t="s">
        <v>331</v>
      </c>
      <c r="O45" s="971"/>
      <c r="P45" s="972"/>
      <c r="Q45" s="161">
        <f t="shared" si="69"/>
        <v>0</v>
      </c>
      <c r="R45" s="19"/>
      <c r="S45" s="277"/>
      <c r="T45" s="997"/>
      <c r="U45" s="100">
        <v>1</v>
      </c>
      <c r="V45" s="100" t="s">
        <v>331</v>
      </c>
      <c r="W45" s="971"/>
      <c r="X45" s="972"/>
      <c r="Y45" s="161">
        <f t="shared" si="70"/>
        <v>0</v>
      </c>
      <c r="Z45" s="19"/>
      <c r="AA45" s="277"/>
      <c r="AB45" s="997"/>
      <c r="AC45" s="100">
        <v>1</v>
      </c>
      <c r="AD45" s="100" t="s">
        <v>331</v>
      </c>
      <c r="AE45" s="971"/>
      <c r="AF45" s="972"/>
      <c r="AG45" s="161">
        <f t="shared" si="71"/>
        <v>0</v>
      </c>
      <c r="AH45" s="19"/>
      <c r="AI45" s="277"/>
      <c r="AJ45" s="997"/>
      <c r="AK45" s="100">
        <v>1</v>
      </c>
      <c r="AL45" s="100" t="s">
        <v>331</v>
      </c>
      <c r="AM45" s="971"/>
      <c r="AN45" s="972"/>
      <c r="AO45" s="161">
        <f t="shared" si="72"/>
        <v>0</v>
      </c>
      <c r="AP45" s="19"/>
      <c r="AQ45" s="277"/>
      <c r="AR45" s="997"/>
      <c r="AS45" s="100">
        <v>1</v>
      </c>
      <c r="AT45" s="100" t="s">
        <v>331</v>
      </c>
      <c r="AU45" s="971"/>
      <c r="AV45" s="972"/>
      <c r="AW45" s="161">
        <f t="shared" si="73"/>
        <v>0</v>
      </c>
      <c r="AX45" s="19"/>
      <c r="AY45" s="277"/>
      <c r="AZ45" s="997" t="s">
        <v>1489</v>
      </c>
      <c r="BA45" s="100">
        <v>1</v>
      </c>
      <c r="BB45" s="100" t="s">
        <v>331</v>
      </c>
      <c r="BC45" s="971">
        <v>873200</v>
      </c>
      <c r="BD45" s="972">
        <v>0</v>
      </c>
      <c r="BE45" s="161">
        <f t="shared" si="74"/>
        <v>873200</v>
      </c>
      <c r="BF45" s="19"/>
      <c r="BG45" s="277"/>
      <c r="BH45" s="997"/>
      <c r="BI45" s="100">
        <v>1</v>
      </c>
      <c r="BJ45" s="100" t="s">
        <v>331</v>
      </c>
      <c r="BK45" s="971"/>
      <c r="BL45" s="972"/>
      <c r="BM45" s="161">
        <f t="shared" si="75"/>
        <v>0</v>
      </c>
      <c r="BN45" s="19"/>
      <c r="BO45" s="277"/>
      <c r="BP45" s="997"/>
      <c r="BQ45" s="100">
        <v>1</v>
      </c>
      <c r="BR45" s="100" t="s">
        <v>331</v>
      </c>
      <c r="BS45" s="971"/>
      <c r="BT45" s="972"/>
      <c r="BU45" s="161">
        <f t="shared" si="76"/>
        <v>0</v>
      </c>
      <c r="BV45" s="19"/>
      <c r="BW45" s="277"/>
      <c r="BX45" s="997" t="s">
        <v>1329</v>
      </c>
      <c r="BY45" s="100">
        <v>1</v>
      </c>
      <c r="BZ45" s="100" t="s">
        <v>331</v>
      </c>
      <c r="CA45" s="971">
        <v>1800000</v>
      </c>
      <c r="CB45" s="972">
        <v>0</v>
      </c>
      <c r="CC45" s="161">
        <f t="shared" si="77"/>
        <v>1800000</v>
      </c>
      <c r="CD45" s="19"/>
      <c r="CE45" s="277"/>
      <c r="CF45" s="997"/>
      <c r="CG45" s="100">
        <v>1</v>
      </c>
      <c r="CH45" s="100" t="s">
        <v>331</v>
      </c>
      <c r="CI45" s="971"/>
      <c r="CJ45" s="972"/>
      <c r="CK45" s="161">
        <f t="shared" si="78"/>
        <v>0</v>
      </c>
      <c r="CL45" s="19"/>
      <c r="CM45" s="277"/>
      <c r="CN45" s="997"/>
      <c r="CO45" s="100">
        <v>1</v>
      </c>
      <c r="CP45" s="100" t="s">
        <v>331</v>
      </c>
      <c r="CQ45" s="971"/>
      <c r="CR45" s="972"/>
      <c r="CS45" s="161">
        <f t="shared" si="79"/>
        <v>0</v>
      </c>
      <c r="CT45" s="19"/>
      <c r="CU45" s="277"/>
      <c r="CV45" s="690" t="s">
        <v>1354</v>
      </c>
      <c r="CW45" s="100">
        <v>1</v>
      </c>
      <c r="CX45" s="100" t="s">
        <v>331</v>
      </c>
      <c r="CY45" s="971">
        <v>1148800</v>
      </c>
      <c r="CZ45" s="972"/>
      <c r="DA45" s="161">
        <f t="shared" si="80"/>
        <v>1148800</v>
      </c>
      <c r="DB45" s="19"/>
      <c r="DC45" s="277"/>
      <c r="DD45" s="997"/>
      <c r="DE45" s="100">
        <v>1</v>
      </c>
      <c r="DF45" s="100" t="s">
        <v>331</v>
      </c>
      <c r="DG45" s="971"/>
      <c r="DH45" s="972"/>
      <c r="DI45" s="161">
        <f t="shared" si="81"/>
        <v>0</v>
      </c>
      <c r="DJ45" s="19"/>
      <c r="DK45" s="277"/>
      <c r="DL45" s="997" t="s">
        <v>1492</v>
      </c>
      <c r="DM45" s="100">
        <v>1</v>
      </c>
      <c r="DN45" s="100" t="s">
        <v>331</v>
      </c>
      <c r="DO45" s="971">
        <v>741234</v>
      </c>
      <c r="DP45" s="972">
        <v>0</v>
      </c>
      <c r="DQ45" s="161">
        <f t="shared" si="82"/>
        <v>741234</v>
      </c>
      <c r="DR45" s="19"/>
      <c r="DS45" s="277"/>
      <c r="DT45" s="997"/>
      <c r="DU45" s="100">
        <v>1</v>
      </c>
      <c r="DV45" s="100" t="s">
        <v>331</v>
      </c>
      <c r="DW45" s="971"/>
      <c r="DX45" s="972"/>
      <c r="DY45" s="161">
        <f t="shared" si="83"/>
        <v>0</v>
      </c>
      <c r="DZ45" s="19"/>
      <c r="EA45" s="277"/>
      <c r="EB45" s="998"/>
      <c r="EC45" s="315">
        <v>1</v>
      </c>
      <c r="ED45" s="315" t="s">
        <v>331</v>
      </c>
      <c r="EE45" s="973"/>
      <c r="EF45" s="974"/>
      <c r="EG45" s="604" t="s">
        <v>1199</v>
      </c>
      <c r="EH45" s="19"/>
      <c r="EI45" s="277"/>
      <c r="EJ45" s="997"/>
      <c r="EK45" s="100">
        <v>1</v>
      </c>
      <c r="EL45" s="100" t="s">
        <v>331</v>
      </c>
      <c r="EM45" s="971"/>
      <c r="EN45" s="972"/>
      <c r="EO45" s="161">
        <f t="shared" si="84"/>
        <v>0</v>
      </c>
      <c r="EP45" s="19"/>
      <c r="EQ45" s="277"/>
    </row>
    <row r="46" spans="1:147" ht="37.5" customHeight="1">
      <c r="A46" s="143"/>
      <c r="B46" s="48">
        <v>4</v>
      </c>
      <c r="C46" s="731" t="s">
        <v>1066</v>
      </c>
      <c r="D46" s="460"/>
      <c r="E46" s="100">
        <v>1</v>
      </c>
      <c r="F46" s="100" t="s">
        <v>331</v>
      </c>
      <c r="G46" s="975"/>
      <c r="H46" s="976"/>
      <c r="I46" s="161">
        <f t="shared" si="68"/>
        <v>0</v>
      </c>
      <c r="J46" s="19"/>
      <c r="K46" s="277"/>
      <c r="L46" s="460"/>
      <c r="M46" s="100">
        <v>1</v>
      </c>
      <c r="N46" s="100" t="s">
        <v>331</v>
      </c>
      <c r="O46" s="975"/>
      <c r="P46" s="976"/>
      <c r="Q46" s="161">
        <f t="shared" si="69"/>
        <v>0</v>
      </c>
      <c r="R46" s="19"/>
      <c r="S46" s="277"/>
      <c r="T46" s="460"/>
      <c r="U46" s="100">
        <v>1</v>
      </c>
      <c r="V46" s="100" t="s">
        <v>331</v>
      </c>
      <c r="W46" s="975"/>
      <c r="X46" s="976"/>
      <c r="Y46" s="161">
        <f t="shared" si="70"/>
        <v>0</v>
      </c>
      <c r="Z46" s="19"/>
      <c r="AA46" s="277"/>
      <c r="AB46" s="460"/>
      <c r="AC46" s="100">
        <v>1</v>
      </c>
      <c r="AD46" s="100" t="s">
        <v>331</v>
      </c>
      <c r="AE46" s="975"/>
      <c r="AF46" s="976"/>
      <c r="AG46" s="161">
        <f t="shared" si="71"/>
        <v>0</v>
      </c>
      <c r="AH46" s="19"/>
      <c r="AI46" s="277"/>
      <c r="AJ46" s="460"/>
      <c r="AK46" s="100">
        <v>1</v>
      </c>
      <c r="AL46" s="100" t="s">
        <v>331</v>
      </c>
      <c r="AM46" s="975"/>
      <c r="AN46" s="976"/>
      <c r="AO46" s="161">
        <f t="shared" si="72"/>
        <v>0</v>
      </c>
      <c r="AP46" s="19"/>
      <c r="AQ46" s="277"/>
      <c r="AR46" s="460"/>
      <c r="AS46" s="100">
        <v>1</v>
      </c>
      <c r="AT46" s="100" t="s">
        <v>331</v>
      </c>
      <c r="AU46" s="975"/>
      <c r="AV46" s="976"/>
      <c r="AW46" s="161">
        <f t="shared" si="73"/>
        <v>0</v>
      </c>
      <c r="AX46" s="19"/>
      <c r="AY46" s="277"/>
      <c r="AZ46" s="460" t="s">
        <v>1489</v>
      </c>
      <c r="BA46" s="100">
        <v>1</v>
      </c>
      <c r="BB46" s="100" t="s">
        <v>331</v>
      </c>
      <c r="BC46" s="975">
        <v>85360</v>
      </c>
      <c r="BD46" s="976">
        <v>0</v>
      </c>
      <c r="BE46" s="161">
        <f t="shared" si="74"/>
        <v>85360</v>
      </c>
      <c r="BF46" s="19"/>
      <c r="BG46" s="277"/>
      <c r="BH46" s="460"/>
      <c r="BI46" s="100">
        <v>1</v>
      </c>
      <c r="BJ46" s="100" t="s">
        <v>331</v>
      </c>
      <c r="BK46" s="975"/>
      <c r="BL46" s="976"/>
      <c r="BM46" s="161">
        <f t="shared" si="75"/>
        <v>0</v>
      </c>
      <c r="BN46" s="19"/>
      <c r="BO46" s="277"/>
      <c r="BP46" s="460"/>
      <c r="BQ46" s="100">
        <v>1</v>
      </c>
      <c r="BR46" s="100" t="s">
        <v>331</v>
      </c>
      <c r="BS46" s="975"/>
      <c r="BT46" s="976"/>
      <c r="BU46" s="161">
        <f t="shared" si="76"/>
        <v>0</v>
      </c>
      <c r="BV46" s="19"/>
      <c r="BW46" s="277"/>
      <c r="BX46" s="460" t="s">
        <v>1329</v>
      </c>
      <c r="BY46" s="100">
        <v>1</v>
      </c>
      <c r="BZ46" s="100" t="s">
        <v>331</v>
      </c>
      <c r="CA46" s="975">
        <v>140000</v>
      </c>
      <c r="CB46" s="976">
        <v>0</v>
      </c>
      <c r="CC46" s="161">
        <f t="shared" si="77"/>
        <v>140000</v>
      </c>
      <c r="CD46" s="19"/>
      <c r="CE46" s="277"/>
      <c r="CF46" s="460"/>
      <c r="CG46" s="100">
        <v>1</v>
      </c>
      <c r="CH46" s="100" t="s">
        <v>331</v>
      </c>
      <c r="CI46" s="975"/>
      <c r="CJ46" s="976"/>
      <c r="CK46" s="161">
        <f t="shared" si="78"/>
        <v>0</v>
      </c>
      <c r="CL46" s="19"/>
      <c r="CM46" s="277"/>
      <c r="CN46" s="460"/>
      <c r="CO46" s="100">
        <v>1</v>
      </c>
      <c r="CP46" s="100" t="s">
        <v>331</v>
      </c>
      <c r="CQ46" s="975"/>
      <c r="CR46" s="976"/>
      <c r="CS46" s="161">
        <f t="shared" si="79"/>
        <v>0</v>
      </c>
      <c r="CT46" s="19"/>
      <c r="CU46" s="277"/>
      <c r="CV46" s="690" t="s">
        <v>1354</v>
      </c>
      <c r="CW46" s="100">
        <v>1</v>
      </c>
      <c r="CX46" s="100" t="s">
        <v>331</v>
      </c>
      <c r="CY46" s="975">
        <v>26300</v>
      </c>
      <c r="CZ46" s="976"/>
      <c r="DA46" s="161">
        <f t="shared" si="80"/>
        <v>26300</v>
      </c>
      <c r="DB46" s="19"/>
      <c r="DC46" s="277"/>
      <c r="DD46" s="460"/>
      <c r="DE46" s="100">
        <v>1</v>
      </c>
      <c r="DF46" s="100" t="s">
        <v>331</v>
      </c>
      <c r="DG46" s="975"/>
      <c r="DH46" s="976"/>
      <c r="DI46" s="161">
        <f t="shared" si="81"/>
        <v>0</v>
      </c>
      <c r="DJ46" s="19"/>
      <c r="DK46" s="277"/>
      <c r="DL46" s="460" t="s">
        <v>1492</v>
      </c>
      <c r="DM46" s="100">
        <v>1</v>
      </c>
      <c r="DN46" s="100" t="s">
        <v>331</v>
      </c>
      <c r="DO46" s="975">
        <v>80970</v>
      </c>
      <c r="DP46" s="976">
        <v>0</v>
      </c>
      <c r="DQ46" s="161">
        <f t="shared" si="82"/>
        <v>80970</v>
      </c>
      <c r="DR46" s="19"/>
      <c r="DS46" s="277"/>
      <c r="DT46" s="460"/>
      <c r="DU46" s="100">
        <v>1</v>
      </c>
      <c r="DV46" s="100" t="s">
        <v>331</v>
      </c>
      <c r="DW46" s="975"/>
      <c r="DX46" s="976"/>
      <c r="DY46" s="161">
        <f t="shared" si="83"/>
        <v>0</v>
      </c>
      <c r="DZ46" s="19"/>
      <c r="EA46" s="277"/>
      <c r="EB46" s="421"/>
      <c r="EC46" s="315">
        <v>1</v>
      </c>
      <c r="ED46" s="315" t="s">
        <v>331</v>
      </c>
      <c r="EE46" s="977"/>
      <c r="EF46" s="872"/>
      <c r="EG46" s="604" t="s">
        <v>1199</v>
      </c>
      <c r="EH46" s="19"/>
      <c r="EI46" s="277"/>
      <c r="EJ46" s="460"/>
      <c r="EK46" s="100">
        <v>1</v>
      </c>
      <c r="EL46" s="100" t="s">
        <v>331</v>
      </c>
      <c r="EM46" s="975"/>
      <c r="EN46" s="976"/>
      <c r="EO46" s="161">
        <f t="shared" si="84"/>
        <v>0</v>
      </c>
      <c r="EP46" s="19"/>
      <c r="EQ46" s="277"/>
    </row>
    <row r="47" spans="1:147" ht="37.5" customHeight="1">
      <c r="A47" s="143"/>
      <c r="B47" s="48">
        <v>5</v>
      </c>
      <c r="C47" s="996" t="s">
        <v>1058</v>
      </c>
      <c r="D47" s="997"/>
      <c r="E47" s="100">
        <v>1</v>
      </c>
      <c r="F47" s="100" t="s">
        <v>331</v>
      </c>
      <c r="G47" s="975"/>
      <c r="H47" s="976"/>
      <c r="I47" s="161">
        <f t="shared" si="68"/>
        <v>0</v>
      </c>
      <c r="J47" s="19"/>
      <c r="K47" s="277"/>
      <c r="L47" s="997"/>
      <c r="M47" s="100">
        <v>1</v>
      </c>
      <c r="N47" s="100" t="s">
        <v>331</v>
      </c>
      <c r="O47" s="975"/>
      <c r="P47" s="976"/>
      <c r="Q47" s="161">
        <f t="shared" si="69"/>
        <v>0</v>
      </c>
      <c r="R47" s="19"/>
      <c r="S47" s="277"/>
      <c r="T47" s="997"/>
      <c r="U47" s="100">
        <v>1</v>
      </c>
      <c r="V47" s="100" t="s">
        <v>331</v>
      </c>
      <c r="W47" s="975"/>
      <c r="X47" s="976"/>
      <c r="Y47" s="161">
        <f t="shared" si="70"/>
        <v>0</v>
      </c>
      <c r="Z47" s="19"/>
      <c r="AA47" s="277"/>
      <c r="AB47" s="997"/>
      <c r="AC47" s="100">
        <v>1</v>
      </c>
      <c r="AD47" s="100" t="s">
        <v>331</v>
      </c>
      <c r="AE47" s="975"/>
      <c r="AF47" s="976"/>
      <c r="AG47" s="161">
        <f t="shared" si="71"/>
        <v>0</v>
      </c>
      <c r="AH47" s="19"/>
      <c r="AI47" s="277"/>
      <c r="AJ47" s="997"/>
      <c r="AK47" s="100">
        <v>1</v>
      </c>
      <c r="AL47" s="100" t="s">
        <v>331</v>
      </c>
      <c r="AM47" s="975"/>
      <c r="AN47" s="976"/>
      <c r="AO47" s="161">
        <f t="shared" si="72"/>
        <v>0</v>
      </c>
      <c r="AP47" s="19"/>
      <c r="AQ47" s="277"/>
      <c r="AR47" s="997"/>
      <c r="AS47" s="100">
        <v>1</v>
      </c>
      <c r="AT47" s="100" t="s">
        <v>331</v>
      </c>
      <c r="AU47" s="975"/>
      <c r="AV47" s="976"/>
      <c r="AW47" s="161">
        <f t="shared" si="73"/>
        <v>0</v>
      </c>
      <c r="AX47" s="19"/>
      <c r="AY47" s="277"/>
      <c r="AZ47" s="997" t="s">
        <v>1489</v>
      </c>
      <c r="BA47" s="100">
        <v>1</v>
      </c>
      <c r="BB47" s="100" t="s">
        <v>331</v>
      </c>
      <c r="BC47" s="975">
        <v>81800</v>
      </c>
      <c r="BD47" s="976">
        <v>0</v>
      </c>
      <c r="BE47" s="161">
        <f t="shared" si="74"/>
        <v>81800</v>
      </c>
      <c r="BF47" s="19"/>
      <c r="BG47" s="277"/>
      <c r="BH47" s="997"/>
      <c r="BI47" s="100">
        <v>1</v>
      </c>
      <c r="BJ47" s="100" t="s">
        <v>331</v>
      </c>
      <c r="BK47" s="975"/>
      <c r="BL47" s="976"/>
      <c r="BM47" s="161">
        <f t="shared" si="75"/>
        <v>0</v>
      </c>
      <c r="BN47" s="19"/>
      <c r="BO47" s="277"/>
      <c r="BP47" s="997"/>
      <c r="BQ47" s="100">
        <v>1</v>
      </c>
      <c r="BR47" s="100" t="s">
        <v>331</v>
      </c>
      <c r="BS47" s="975"/>
      <c r="BT47" s="976"/>
      <c r="BU47" s="161">
        <f t="shared" si="76"/>
        <v>0</v>
      </c>
      <c r="BV47" s="19"/>
      <c r="BW47" s="277"/>
      <c r="BX47" s="997" t="s">
        <v>1329</v>
      </c>
      <c r="BY47" s="100">
        <v>1</v>
      </c>
      <c r="BZ47" s="100" t="s">
        <v>331</v>
      </c>
      <c r="CA47" s="975">
        <v>126000</v>
      </c>
      <c r="CB47" s="976">
        <v>0</v>
      </c>
      <c r="CC47" s="161">
        <f t="shared" si="77"/>
        <v>126000</v>
      </c>
      <c r="CD47" s="19"/>
      <c r="CE47" s="277"/>
      <c r="CF47" s="997"/>
      <c r="CG47" s="100">
        <v>1</v>
      </c>
      <c r="CH47" s="100" t="s">
        <v>331</v>
      </c>
      <c r="CI47" s="975"/>
      <c r="CJ47" s="976"/>
      <c r="CK47" s="161">
        <f t="shared" si="78"/>
        <v>0</v>
      </c>
      <c r="CL47" s="19"/>
      <c r="CM47" s="277"/>
      <c r="CN47" s="997"/>
      <c r="CO47" s="100">
        <v>1</v>
      </c>
      <c r="CP47" s="100" t="s">
        <v>331</v>
      </c>
      <c r="CQ47" s="975"/>
      <c r="CR47" s="976"/>
      <c r="CS47" s="161">
        <f t="shared" si="79"/>
        <v>0</v>
      </c>
      <c r="CT47" s="19"/>
      <c r="CU47" s="277"/>
      <c r="CV47" s="997" t="s">
        <v>1354</v>
      </c>
      <c r="CW47" s="100">
        <v>1</v>
      </c>
      <c r="CX47" s="100" t="s">
        <v>331</v>
      </c>
      <c r="CY47" s="975">
        <v>436200</v>
      </c>
      <c r="CZ47" s="976"/>
      <c r="DA47" s="161">
        <f t="shared" si="80"/>
        <v>436200</v>
      </c>
      <c r="DB47" s="19"/>
      <c r="DC47" s="277"/>
      <c r="DD47" s="997"/>
      <c r="DE47" s="100">
        <v>1</v>
      </c>
      <c r="DF47" s="100" t="s">
        <v>331</v>
      </c>
      <c r="DG47" s="975"/>
      <c r="DH47" s="976"/>
      <c r="DI47" s="161">
        <f t="shared" si="81"/>
        <v>0</v>
      </c>
      <c r="DJ47" s="19"/>
      <c r="DK47" s="277"/>
      <c r="DL47" s="997" t="s">
        <v>1497</v>
      </c>
      <c r="DM47" s="100">
        <v>1</v>
      </c>
      <c r="DN47" s="100" t="s">
        <v>331</v>
      </c>
      <c r="DO47" s="975">
        <v>181164</v>
      </c>
      <c r="DP47" s="976">
        <v>0</v>
      </c>
      <c r="DQ47" s="161">
        <f t="shared" si="82"/>
        <v>181164</v>
      </c>
      <c r="DR47" s="19"/>
      <c r="DS47" s="277"/>
      <c r="DT47" s="997"/>
      <c r="DU47" s="100">
        <v>1</v>
      </c>
      <c r="DV47" s="100" t="s">
        <v>331</v>
      </c>
      <c r="DW47" s="975"/>
      <c r="DX47" s="976"/>
      <c r="DY47" s="161">
        <f t="shared" si="83"/>
        <v>0</v>
      </c>
      <c r="DZ47" s="19"/>
      <c r="EA47" s="277"/>
      <c r="EB47" s="998"/>
      <c r="EC47" s="315">
        <v>1</v>
      </c>
      <c r="ED47" s="315" t="s">
        <v>331</v>
      </c>
      <c r="EE47" s="977"/>
      <c r="EF47" s="872"/>
      <c r="EG47" s="604" t="s">
        <v>1199</v>
      </c>
      <c r="EH47" s="19"/>
      <c r="EI47" s="277"/>
      <c r="EJ47" s="997"/>
      <c r="EK47" s="100">
        <v>1</v>
      </c>
      <c r="EL47" s="100" t="s">
        <v>331</v>
      </c>
      <c r="EM47" s="975"/>
      <c r="EN47" s="976"/>
      <c r="EO47" s="161">
        <f t="shared" si="84"/>
        <v>0</v>
      </c>
      <c r="EP47" s="19"/>
      <c r="EQ47" s="277"/>
    </row>
    <row r="48" spans="1:147" ht="37.5" customHeight="1">
      <c r="A48" s="143"/>
      <c r="B48" s="48">
        <v>6</v>
      </c>
      <c r="C48" s="996" t="s">
        <v>1074</v>
      </c>
      <c r="D48" s="997"/>
      <c r="E48" s="100">
        <v>1</v>
      </c>
      <c r="F48" s="100" t="s">
        <v>331</v>
      </c>
      <c r="G48" s="975"/>
      <c r="H48" s="976"/>
      <c r="I48" s="161">
        <f t="shared" si="68"/>
        <v>0</v>
      </c>
      <c r="J48" s="19"/>
      <c r="K48" s="277"/>
      <c r="L48" s="997"/>
      <c r="M48" s="100">
        <v>1</v>
      </c>
      <c r="N48" s="100" t="s">
        <v>331</v>
      </c>
      <c r="O48" s="975"/>
      <c r="P48" s="976"/>
      <c r="Q48" s="161">
        <f t="shared" si="69"/>
        <v>0</v>
      </c>
      <c r="R48" s="19"/>
      <c r="S48" s="277"/>
      <c r="T48" s="997"/>
      <c r="U48" s="100">
        <v>1</v>
      </c>
      <c r="V48" s="100" t="s">
        <v>331</v>
      </c>
      <c r="W48" s="975"/>
      <c r="X48" s="976"/>
      <c r="Y48" s="161">
        <f t="shared" si="70"/>
        <v>0</v>
      </c>
      <c r="Z48" s="19"/>
      <c r="AA48" s="277"/>
      <c r="AB48" s="997"/>
      <c r="AC48" s="100">
        <v>1</v>
      </c>
      <c r="AD48" s="100" t="s">
        <v>331</v>
      </c>
      <c r="AE48" s="975"/>
      <c r="AF48" s="976"/>
      <c r="AG48" s="161">
        <f t="shared" si="71"/>
        <v>0</v>
      </c>
      <c r="AH48" s="19"/>
      <c r="AI48" s="277"/>
      <c r="AJ48" s="997"/>
      <c r="AK48" s="100">
        <v>1</v>
      </c>
      <c r="AL48" s="100" t="s">
        <v>331</v>
      </c>
      <c r="AM48" s="975"/>
      <c r="AN48" s="976"/>
      <c r="AO48" s="161">
        <f t="shared" si="72"/>
        <v>0</v>
      </c>
      <c r="AP48" s="19"/>
      <c r="AQ48" s="277"/>
      <c r="AR48" s="997"/>
      <c r="AS48" s="100">
        <v>1</v>
      </c>
      <c r="AT48" s="100" t="s">
        <v>331</v>
      </c>
      <c r="AU48" s="975"/>
      <c r="AV48" s="976"/>
      <c r="AW48" s="161">
        <f t="shared" si="73"/>
        <v>0</v>
      </c>
      <c r="AX48" s="19"/>
      <c r="AY48" s="277"/>
      <c r="AZ48" s="997" t="s">
        <v>1489</v>
      </c>
      <c r="BA48" s="100">
        <v>1</v>
      </c>
      <c r="BB48" s="100" t="s">
        <v>331</v>
      </c>
      <c r="BC48" s="975">
        <v>249700</v>
      </c>
      <c r="BD48" s="976">
        <v>0</v>
      </c>
      <c r="BE48" s="161">
        <f t="shared" si="74"/>
        <v>249700</v>
      </c>
      <c r="BF48" s="19"/>
      <c r="BG48" s="277"/>
      <c r="BH48" s="997"/>
      <c r="BI48" s="100">
        <v>1</v>
      </c>
      <c r="BJ48" s="100" t="s">
        <v>331</v>
      </c>
      <c r="BK48" s="975"/>
      <c r="BL48" s="976"/>
      <c r="BM48" s="161">
        <f t="shared" si="75"/>
        <v>0</v>
      </c>
      <c r="BN48" s="19"/>
      <c r="BO48" s="277"/>
      <c r="BP48" s="997"/>
      <c r="BQ48" s="100">
        <v>1</v>
      </c>
      <c r="BR48" s="100" t="s">
        <v>331</v>
      </c>
      <c r="BS48" s="975"/>
      <c r="BT48" s="976"/>
      <c r="BU48" s="161">
        <f t="shared" si="76"/>
        <v>0</v>
      </c>
      <c r="BV48" s="19"/>
      <c r="BW48" s="277"/>
      <c r="BX48" s="997" t="s">
        <v>1329</v>
      </c>
      <c r="BY48" s="100">
        <v>1</v>
      </c>
      <c r="BZ48" s="100" t="s">
        <v>331</v>
      </c>
      <c r="CA48" s="975">
        <v>325500</v>
      </c>
      <c r="CB48" s="976">
        <v>0</v>
      </c>
      <c r="CC48" s="161">
        <f t="shared" si="77"/>
        <v>325500</v>
      </c>
      <c r="CD48" s="19"/>
      <c r="CE48" s="277"/>
      <c r="CF48" s="997"/>
      <c r="CG48" s="100">
        <v>1</v>
      </c>
      <c r="CH48" s="100" t="s">
        <v>331</v>
      </c>
      <c r="CI48" s="975"/>
      <c r="CJ48" s="976"/>
      <c r="CK48" s="161">
        <f t="shared" si="78"/>
        <v>0</v>
      </c>
      <c r="CL48" s="19"/>
      <c r="CM48" s="277"/>
      <c r="CN48" s="997"/>
      <c r="CO48" s="100">
        <v>1</v>
      </c>
      <c r="CP48" s="100" t="s">
        <v>331</v>
      </c>
      <c r="CQ48" s="975"/>
      <c r="CR48" s="976"/>
      <c r="CS48" s="161">
        <f t="shared" si="79"/>
        <v>0</v>
      </c>
      <c r="CT48" s="19"/>
      <c r="CU48" s="277"/>
      <c r="CV48" s="997" t="s">
        <v>1354</v>
      </c>
      <c r="CW48" s="100">
        <v>1</v>
      </c>
      <c r="CX48" s="100" t="s">
        <v>331</v>
      </c>
      <c r="CY48" s="975">
        <v>1137200</v>
      </c>
      <c r="CZ48" s="976"/>
      <c r="DA48" s="161">
        <f t="shared" si="80"/>
        <v>1137200</v>
      </c>
      <c r="DB48" s="19"/>
      <c r="DC48" s="277"/>
      <c r="DD48" s="997"/>
      <c r="DE48" s="100">
        <v>1</v>
      </c>
      <c r="DF48" s="100" t="s">
        <v>331</v>
      </c>
      <c r="DG48" s="975"/>
      <c r="DH48" s="976"/>
      <c r="DI48" s="161">
        <f t="shared" si="81"/>
        <v>0</v>
      </c>
      <c r="DJ48" s="19"/>
      <c r="DK48" s="277"/>
      <c r="DL48" s="997" t="s">
        <v>1492</v>
      </c>
      <c r="DM48" s="100">
        <v>1</v>
      </c>
      <c r="DN48" s="100" t="s">
        <v>331</v>
      </c>
      <c r="DO48" s="975">
        <v>300226</v>
      </c>
      <c r="DP48" s="976">
        <v>0</v>
      </c>
      <c r="DQ48" s="161">
        <f t="shared" si="82"/>
        <v>300226</v>
      </c>
      <c r="DR48" s="19"/>
      <c r="DS48" s="277"/>
      <c r="DT48" s="997"/>
      <c r="DU48" s="100">
        <v>1</v>
      </c>
      <c r="DV48" s="100" t="s">
        <v>331</v>
      </c>
      <c r="DW48" s="975"/>
      <c r="DX48" s="976"/>
      <c r="DY48" s="161">
        <f t="shared" si="83"/>
        <v>0</v>
      </c>
      <c r="DZ48" s="19"/>
      <c r="EA48" s="277"/>
      <c r="EB48" s="998"/>
      <c r="EC48" s="315">
        <v>1</v>
      </c>
      <c r="ED48" s="315" t="s">
        <v>331</v>
      </c>
      <c r="EE48" s="977"/>
      <c r="EF48" s="872"/>
      <c r="EG48" s="604" t="s">
        <v>1199</v>
      </c>
      <c r="EH48" s="19"/>
      <c r="EI48" s="277"/>
      <c r="EJ48" s="997"/>
      <c r="EK48" s="100">
        <v>1</v>
      </c>
      <c r="EL48" s="100" t="s">
        <v>331</v>
      </c>
      <c r="EM48" s="975"/>
      <c r="EN48" s="976"/>
      <c r="EO48" s="161">
        <f t="shared" si="84"/>
        <v>0</v>
      </c>
      <c r="EP48" s="19"/>
      <c r="EQ48" s="277"/>
    </row>
    <row r="49" spans="1:147" ht="37.5" customHeight="1">
      <c r="A49" s="143"/>
      <c r="B49" s="48">
        <v>7</v>
      </c>
      <c r="C49" s="996" t="s">
        <v>1075</v>
      </c>
      <c r="D49" s="997"/>
      <c r="E49" s="100">
        <v>1</v>
      </c>
      <c r="F49" s="100" t="s">
        <v>331</v>
      </c>
      <c r="G49" s="975"/>
      <c r="H49" s="976"/>
      <c r="I49" s="161">
        <f t="shared" si="68"/>
        <v>0</v>
      </c>
      <c r="J49" s="19"/>
      <c r="K49" s="277"/>
      <c r="L49" s="997"/>
      <c r="M49" s="100">
        <v>1</v>
      </c>
      <c r="N49" s="100" t="s">
        <v>331</v>
      </c>
      <c r="O49" s="975"/>
      <c r="P49" s="976"/>
      <c r="Q49" s="161">
        <f t="shared" si="69"/>
        <v>0</v>
      </c>
      <c r="R49" s="19"/>
      <c r="S49" s="277"/>
      <c r="T49" s="997"/>
      <c r="U49" s="100">
        <v>1</v>
      </c>
      <c r="V49" s="100" t="s">
        <v>331</v>
      </c>
      <c r="W49" s="975"/>
      <c r="X49" s="976"/>
      <c r="Y49" s="161">
        <f t="shared" si="70"/>
        <v>0</v>
      </c>
      <c r="Z49" s="19"/>
      <c r="AA49" s="277"/>
      <c r="AB49" s="997"/>
      <c r="AC49" s="100">
        <v>1</v>
      </c>
      <c r="AD49" s="100" t="s">
        <v>331</v>
      </c>
      <c r="AE49" s="975"/>
      <c r="AF49" s="976"/>
      <c r="AG49" s="161">
        <f t="shared" si="71"/>
        <v>0</v>
      </c>
      <c r="AH49" s="19"/>
      <c r="AI49" s="277"/>
      <c r="AJ49" s="997"/>
      <c r="AK49" s="100">
        <v>1</v>
      </c>
      <c r="AL49" s="100" t="s">
        <v>331</v>
      </c>
      <c r="AM49" s="975"/>
      <c r="AN49" s="976"/>
      <c r="AO49" s="161">
        <f t="shared" si="72"/>
        <v>0</v>
      </c>
      <c r="AP49" s="19"/>
      <c r="AQ49" s="277"/>
      <c r="AR49" s="997"/>
      <c r="AS49" s="100">
        <v>1</v>
      </c>
      <c r="AT49" s="100" t="s">
        <v>331</v>
      </c>
      <c r="AU49" s="975"/>
      <c r="AV49" s="976"/>
      <c r="AW49" s="161">
        <f t="shared" si="73"/>
        <v>0</v>
      </c>
      <c r="AX49" s="19"/>
      <c r="AY49" s="277"/>
      <c r="AZ49" s="997" t="s">
        <v>1489</v>
      </c>
      <c r="BA49" s="100">
        <v>1</v>
      </c>
      <c r="BB49" s="100" t="s">
        <v>331</v>
      </c>
      <c r="BC49" s="975">
        <v>484800</v>
      </c>
      <c r="BD49" s="976">
        <v>0</v>
      </c>
      <c r="BE49" s="161">
        <f t="shared" si="74"/>
        <v>484800</v>
      </c>
      <c r="BF49" s="19"/>
      <c r="BG49" s="277"/>
      <c r="BH49" s="997"/>
      <c r="BI49" s="100">
        <v>1</v>
      </c>
      <c r="BJ49" s="100" t="s">
        <v>331</v>
      </c>
      <c r="BK49" s="975"/>
      <c r="BL49" s="976"/>
      <c r="BM49" s="161">
        <f t="shared" si="75"/>
        <v>0</v>
      </c>
      <c r="BN49" s="19"/>
      <c r="BO49" s="277"/>
      <c r="BP49" s="997"/>
      <c r="BQ49" s="100">
        <v>1</v>
      </c>
      <c r="BR49" s="100" t="s">
        <v>331</v>
      </c>
      <c r="BS49" s="975"/>
      <c r="BT49" s="976"/>
      <c r="BU49" s="161">
        <f t="shared" si="76"/>
        <v>0</v>
      </c>
      <c r="BV49" s="19"/>
      <c r="BW49" s="277"/>
      <c r="BX49" s="997" t="s">
        <v>1329</v>
      </c>
      <c r="BY49" s="100">
        <v>1</v>
      </c>
      <c r="BZ49" s="100" t="s">
        <v>331</v>
      </c>
      <c r="CA49" s="975">
        <v>735000</v>
      </c>
      <c r="CB49" s="976">
        <v>0</v>
      </c>
      <c r="CC49" s="161">
        <f t="shared" si="77"/>
        <v>735000</v>
      </c>
      <c r="CD49" s="19"/>
      <c r="CE49" s="277"/>
      <c r="CF49" s="997"/>
      <c r="CG49" s="100">
        <v>1</v>
      </c>
      <c r="CH49" s="100" t="s">
        <v>331</v>
      </c>
      <c r="CI49" s="975"/>
      <c r="CJ49" s="976"/>
      <c r="CK49" s="161">
        <f t="shared" si="78"/>
        <v>0</v>
      </c>
      <c r="CL49" s="19"/>
      <c r="CM49" s="277"/>
      <c r="CN49" s="997"/>
      <c r="CO49" s="100">
        <v>1</v>
      </c>
      <c r="CP49" s="100" t="s">
        <v>331</v>
      </c>
      <c r="CQ49" s="975"/>
      <c r="CR49" s="976"/>
      <c r="CS49" s="161">
        <f t="shared" si="79"/>
        <v>0</v>
      </c>
      <c r="CT49" s="19"/>
      <c r="CU49" s="277"/>
      <c r="CV49" s="997" t="s">
        <v>1354</v>
      </c>
      <c r="CW49" s="100">
        <v>1</v>
      </c>
      <c r="CX49" s="100" t="s">
        <v>331</v>
      </c>
      <c r="CY49" s="975">
        <v>562300</v>
      </c>
      <c r="CZ49" s="976"/>
      <c r="DA49" s="161">
        <f t="shared" si="80"/>
        <v>562300</v>
      </c>
      <c r="DB49" s="19"/>
      <c r="DC49" s="277"/>
      <c r="DD49" s="997"/>
      <c r="DE49" s="100">
        <v>1</v>
      </c>
      <c r="DF49" s="100" t="s">
        <v>331</v>
      </c>
      <c r="DG49" s="975"/>
      <c r="DH49" s="976"/>
      <c r="DI49" s="161">
        <f t="shared" si="81"/>
        <v>0</v>
      </c>
      <c r="DJ49" s="19"/>
      <c r="DK49" s="277"/>
      <c r="DL49" s="997" t="s">
        <v>1492</v>
      </c>
      <c r="DM49" s="100">
        <v>1</v>
      </c>
      <c r="DN49" s="100" t="s">
        <v>331</v>
      </c>
      <c r="DO49" s="975">
        <v>1439101</v>
      </c>
      <c r="DP49" s="976">
        <v>0</v>
      </c>
      <c r="DQ49" s="161">
        <f t="shared" si="82"/>
        <v>1439101</v>
      </c>
      <c r="DR49" s="19"/>
      <c r="DS49" s="277"/>
      <c r="DT49" s="997"/>
      <c r="DU49" s="100">
        <v>1</v>
      </c>
      <c r="DV49" s="100" t="s">
        <v>331</v>
      </c>
      <c r="DW49" s="975"/>
      <c r="DX49" s="976"/>
      <c r="DY49" s="161">
        <f t="shared" si="83"/>
        <v>0</v>
      </c>
      <c r="DZ49" s="19"/>
      <c r="EA49" s="277"/>
      <c r="EB49" s="998"/>
      <c r="EC49" s="315">
        <v>1</v>
      </c>
      <c r="ED49" s="315" t="s">
        <v>331</v>
      </c>
      <c r="EE49" s="977"/>
      <c r="EF49" s="872"/>
      <c r="EG49" s="604" t="s">
        <v>1199</v>
      </c>
      <c r="EH49" s="19"/>
      <c r="EI49" s="277"/>
      <c r="EJ49" s="997"/>
      <c r="EK49" s="100">
        <v>1</v>
      </c>
      <c r="EL49" s="100" t="s">
        <v>331</v>
      </c>
      <c r="EM49" s="975"/>
      <c r="EN49" s="976"/>
      <c r="EO49" s="161">
        <f t="shared" si="84"/>
        <v>0</v>
      </c>
      <c r="EP49" s="19"/>
      <c r="EQ49" s="277"/>
    </row>
    <row r="50" spans="1:147" ht="37.5" customHeight="1">
      <c r="A50" s="143"/>
      <c r="B50" s="235"/>
      <c r="C50" s="151" t="s">
        <v>338</v>
      </c>
      <c r="D50" s="737"/>
      <c r="E50" s="152"/>
      <c r="F50" s="152"/>
      <c r="G50" s="898"/>
      <c r="H50" s="978"/>
      <c r="I50" s="188">
        <f>SUM(I43:I49)</f>
        <v>0</v>
      </c>
      <c r="J50" s="19"/>
      <c r="K50" s="277"/>
      <c r="L50" s="737"/>
      <c r="M50" s="152"/>
      <c r="N50" s="152"/>
      <c r="O50" s="898"/>
      <c r="P50" s="978"/>
      <c r="Q50" s="188">
        <f>SUM(Q43:Q49)</f>
        <v>0</v>
      </c>
      <c r="R50" s="19"/>
      <c r="S50" s="277"/>
      <c r="T50" s="737"/>
      <c r="U50" s="152"/>
      <c r="V50" s="152"/>
      <c r="W50" s="898"/>
      <c r="X50" s="978"/>
      <c r="Y50" s="188">
        <f>SUM(Y43:Y49)</f>
        <v>0</v>
      </c>
      <c r="Z50" s="19"/>
      <c r="AA50" s="277"/>
      <c r="AB50" s="737"/>
      <c r="AC50" s="152"/>
      <c r="AD50" s="152"/>
      <c r="AE50" s="898"/>
      <c r="AF50" s="978"/>
      <c r="AG50" s="188">
        <f>SUM(AG43:AG49)</f>
        <v>0</v>
      </c>
      <c r="AH50" s="19"/>
      <c r="AI50" s="277"/>
      <c r="AJ50" s="737"/>
      <c r="AK50" s="152"/>
      <c r="AL50" s="152"/>
      <c r="AM50" s="898"/>
      <c r="AN50" s="978"/>
      <c r="AO50" s="188">
        <f>SUM(AO43:AO49)</f>
        <v>0</v>
      </c>
      <c r="AP50" s="19"/>
      <c r="AQ50" s="277"/>
      <c r="AR50" s="737"/>
      <c r="AS50" s="152"/>
      <c r="AT50" s="152"/>
      <c r="AU50" s="898"/>
      <c r="AV50" s="978"/>
      <c r="AW50" s="188">
        <f>SUM(AW43:AW49)</f>
        <v>0</v>
      </c>
      <c r="AX50" s="19"/>
      <c r="AY50" s="277"/>
      <c r="AZ50" s="737"/>
      <c r="BA50" s="152"/>
      <c r="BB50" s="152"/>
      <c r="BC50" s="898"/>
      <c r="BD50" s="978"/>
      <c r="BE50" s="188">
        <f>SUM(BE43:BE49)</f>
        <v>4773980</v>
      </c>
      <c r="BF50" s="19"/>
      <c r="BG50" s="277"/>
      <c r="BH50" s="737"/>
      <c r="BI50" s="152"/>
      <c r="BJ50" s="152"/>
      <c r="BK50" s="898"/>
      <c r="BL50" s="978"/>
      <c r="BM50" s="188">
        <f>SUM(BM43:BM49)</f>
        <v>0</v>
      </c>
      <c r="BN50" s="19"/>
      <c r="BO50" s="277"/>
      <c r="BP50" s="737"/>
      <c r="BQ50" s="152"/>
      <c r="BR50" s="152"/>
      <c r="BS50" s="898"/>
      <c r="BT50" s="978"/>
      <c r="BU50" s="188">
        <f>SUM(BU43:BU49)</f>
        <v>0</v>
      </c>
      <c r="BV50" s="19"/>
      <c r="BW50" s="277"/>
      <c r="BX50" s="737"/>
      <c r="BY50" s="152"/>
      <c r="BZ50" s="152"/>
      <c r="CA50" s="898"/>
      <c r="CB50" s="978"/>
      <c r="CC50" s="188">
        <f>SUM(CC43:CC49)</f>
        <v>7926500</v>
      </c>
      <c r="CD50" s="19"/>
      <c r="CE50" s="277"/>
      <c r="CF50" s="737"/>
      <c r="CG50" s="152"/>
      <c r="CH50" s="152"/>
      <c r="CI50" s="898"/>
      <c r="CJ50" s="978"/>
      <c r="CK50" s="188">
        <f>SUM(CK43:CK49)</f>
        <v>0</v>
      </c>
      <c r="CL50" s="19"/>
      <c r="CM50" s="277"/>
      <c r="CN50" s="737"/>
      <c r="CO50" s="152"/>
      <c r="CP50" s="152"/>
      <c r="CQ50" s="898"/>
      <c r="CR50" s="978"/>
      <c r="CS50" s="188">
        <f>SUM(CS43:CS49)</f>
        <v>0</v>
      </c>
      <c r="CT50" s="19"/>
      <c r="CU50" s="277"/>
      <c r="CV50" s="737"/>
      <c r="CW50" s="152"/>
      <c r="CX50" s="152"/>
      <c r="CY50" s="898"/>
      <c r="CZ50" s="978"/>
      <c r="DA50" s="188">
        <f>SUM(DA43:DA49)</f>
        <v>5878500</v>
      </c>
      <c r="DB50" s="19"/>
      <c r="DC50" s="277"/>
      <c r="DD50" s="737"/>
      <c r="DE50" s="152"/>
      <c r="DF50" s="152"/>
      <c r="DG50" s="898"/>
      <c r="DH50" s="978"/>
      <c r="DI50" s="188">
        <f>SUM(DI43:DI49)</f>
        <v>0</v>
      </c>
      <c r="DJ50" s="19"/>
      <c r="DK50" s="277"/>
      <c r="DL50" s="737"/>
      <c r="DM50" s="152"/>
      <c r="DN50" s="152"/>
      <c r="DO50" s="898"/>
      <c r="DP50" s="978"/>
      <c r="DQ50" s="188">
        <f>SUM(DQ43:DQ49)</f>
        <v>4691689</v>
      </c>
      <c r="DR50" s="19"/>
      <c r="DS50" s="277"/>
      <c r="DT50" s="737"/>
      <c r="DU50" s="152"/>
      <c r="DV50" s="152"/>
      <c r="DW50" s="898"/>
      <c r="DX50" s="978"/>
      <c r="DY50" s="188">
        <f>SUM(DY43:DY49)</f>
        <v>0</v>
      </c>
      <c r="DZ50" s="19"/>
      <c r="EA50" s="277"/>
      <c r="EB50" s="740"/>
      <c r="EC50" s="281"/>
      <c r="ED50" s="281"/>
      <c r="EE50" s="377"/>
      <c r="EF50" s="979"/>
      <c r="EG50" s="692" t="s">
        <v>1199</v>
      </c>
      <c r="EH50" s="19"/>
      <c r="EI50" s="277"/>
      <c r="EJ50" s="737"/>
      <c r="EK50" s="152"/>
      <c r="EL50" s="152"/>
      <c r="EM50" s="898"/>
      <c r="EN50" s="978"/>
      <c r="EO50" s="188">
        <f>SUM(EO43:EO49)</f>
        <v>0</v>
      </c>
      <c r="EP50" s="19"/>
      <c r="EQ50" s="277"/>
    </row>
    <row r="51" spans="1:147" ht="37.5" customHeight="1">
      <c r="A51" s="143"/>
      <c r="B51" s="269" t="s">
        <v>1076</v>
      </c>
      <c r="C51" s="88"/>
      <c r="D51" s="433"/>
      <c r="E51" s="85"/>
      <c r="F51" s="85"/>
      <c r="G51" s="980"/>
      <c r="H51" s="981"/>
      <c r="I51" s="246"/>
      <c r="J51" s="19"/>
      <c r="K51" s="277"/>
      <c r="L51" s="433"/>
      <c r="M51" s="85"/>
      <c r="N51" s="85"/>
      <c r="O51" s="980"/>
      <c r="P51" s="981"/>
      <c r="Q51" s="246"/>
      <c r="R51" s="19"/>
      <c r="S51" s="277"/>
      <c r="T51" s="433"/>
      <c r="U51" s="85"/>
      <c r="V51" s="85"/>
      <c r="W51" s="980"/>
      <c r="X51" s="981"/>
      <c r="Y51" s="246"/>
      <c r="Z51" s="19"/>
      <c r="AA51" s="277"/>
      <c r="AB51" s="433"/>
      <c r="AC51" s="85"/>
      <c r="AD51" s="85"/>
      <c r="AE51" s="980"/>
      <c r="AF51" s="981"/>
      <c r="AG51" s="246"/>
      <c r="AH51" s="19"/>
      <c r="AI51" s="277"/>
      <c r="AJ51" s="433"/>
      <c r="AK51" s="85"/>
      <c r="AL51" s="85"/>
      <c r="AM51" s="980"/>
      <c r="AN51" s="981"/>
      <c r="AO51" s="246"/>
      <c r="AP51" s="19"/>
      <c r="AQ51" s="277"/>
      <c r="AR51" s="433"/>
      <c r="AS51" s="85"/>
      <c r="AT51" s="85"/>
      <c r="AU51" s="980"/>
      <c r="AV51" s="981"/>
      <c r="AW51" s="246"/>
      <c r="AX51" s="19"/>
      <c r="AY51" s="277"/>
      <c r="AZ51" s="433"/>
      <c r="BA51" s="85"/>
      <c r="BB51" s="85"/>
      <c r="BC51" s="980"/>
      <c r="BD51" s="981"/>
      <c r="BE51" s="246"/>
      <c r="BF51" s="19"/>
      <c r="BG51" s="277"/>
      <c r="BH51" s="433"/>
      <c r="BI51" s="85"/>
      <c r="BJ51" s="85"/>
      <c r="BK51" s="980"/>
      <c r="BL51" s="981"/>
      <c r="BM51" s="246"/>
      <c r="BN51" s="19"/>
      <c r="BO51" s="277"/>
      <c r="BP51" s="433"/>
      <c r="BQ51" s="85"/>
      <c r="BR51" s="85"/>
      <c r="BS51" s="980"/>
      <c r="BT51" s="981"/>
      <c r="BU51" s="246"/>
      <c r="BV51" s="19"/>
      <c r="BW51" s="277"/>
      <c r="BX51" s="433"/>
      <c r="BY51" s="85"/>
      <c r="BZ51" s="85"/>
      <c r="CA51" s="980"/>
      <c r="CB51" s="981"/>
      <c r="CC51" s="246"/>
      <c r="CD51" s="19"/>
      <c r="CE51" s="277"/>
      <c r="CF51" s="433"/>
      <c r="CG51" s="85"/>
      <c r="CH51" s="85"/>
      <c r="CI51" s="980"/>
      <c r="CJ51" s="981"/>
      <c r="CK51" s="246"/>
      <c r="CL51" s="19"/>
      <c r="CM51" s="277"/>
      <c r="CN51" s="433"/>
      <c r="CO51" s="85"/>
      <c r="CP51" s="85"/>
      <c r="CQ51" s="980"/>
      <c r="CR51" s="981"/>
      <c r="CS51" s="246"/>
      <c r="CT51" s="19"/>
      <c r="CU51" s="277"/>
      <c r="CV51" s="433"/>
      <c r="CW51" s="85"/>
      <c r="CX51" s="85"/>
      <c r="CY51" s="980"/>
      <c r="CZ51" s="981"/>
      <c r="DA51" s="246"/>
      <c r="DB51" s="19"/>
      <c r="DC51" s="277"/>
      <c r="DD51" s="433"/>
      <c r="DE51" s="85"/>
      <c r="DF51" s="85"/>
      <c r="DG51" s="980"/>
      <c r="DH51" s="981"/>
      <c r="DI51" s="246"/>
      <c r="DJ51" s="19"/>
      <c r="DK51" s="277"/>
      <c r="DL51" s="433"/>
      <c r="DM51" s="85"/>
      <c r="DN51" s="85"/>
      <c r="DO51" s="980"/>
      <c r="DP51" s="981"/>
      <c r="DQ51" s="246"/>
      <c r="DR51" s="19"/>
      <c r="DS51" s="277"/>
      <c r="DT51" s="433"/>
      <c r="DU51" s="85"/>
      <c r="DV51" s="85"/>
      <c r="DW51" s="980"/>
      <c r="DX51" s="981"/>
      <c r="DY51" s="246"/>
      <c r="DZ51" s="19"/>
      <c r="EA51" s="277"/>
      <c r="EB51" s="399"/>
      <c r="EC51" s="24"/>
      <c r="ED51" s="24"/>
      <c r="EE51" s="982"/>
      <c r="EF51" s="983"/>
      <c r="EG51" s="984"/>
      <c r="EH51" s="19"/>
      <c r="EI51" s="277"/>
      <c r="EJ51" s="433"/>
      <c r="EK51" s="85"/>
      <c r="EL51" s="85"/>
      <c r="EM51" s="980"/>
      <c r="EN51" s="981"/>
      <c r="EO51" s="246"/>
      <c r="EP51" s="19"/>
      <c r="EQ51" s="277"/>
    </row>
    <row r="52" spans="1:147" ht="37.5" customHeight="1" thickBot="1">
      <c r="A52" s="19"/>
      <c r="B52" s="143"/>
      <c r="C52" s="209" t="s">
        <v>1077</v>
      </c>
      <c r="D52" s="433"/>
      <c r="E52" s="85"/>
      <c r="F52" s="85"/>
      <c r="G52" s="980"/>
      <c r="H52" s="981"/>
      <c r="I52" s="246"/>
      <c r="J52" s="19"/>
      <c r="K52" s="277"/>
      <c r="L52" s="433"/>
      <c r="M52" s="85"/>
      <c r="N52" s="85"/>
      <c r="O52" s="980"/>
      <c r="P52" s="981"/>
      <c r="Q52" s="246"/>
      <c r="R52" s="19"/>
      <c r="S52" s="277"/>
      <c r="T52" s="433"/>
      <c r="U52" s="85"/>
      <c r="V52" s="85"/>
      <c r="W52" s="980"/>
      <c r="X52" s="981"/>
      <c r="Y52" s="246"/>
      <c r="Z52" s="19"/>
      <c r="AA52" s="277"/>
      <c r="AB52" s="433"/>
      <c r="AC52" s="85"/>
      <c r="AD52" s="85"/>
      <c r="AE52" s="980"/>
      <c r="AF52" s="981"/>
      <c r="AG52" s="246"/>
      <c r="AH52" s="19"/>
      <c r="AI52" s="277"/>
      <c r="AJ52" s="433"/>
      <c r="AK52" s="85"/>
      <c r="AL52" s="85"/>
      <c r="AM52" s="980"/>
      <c r="AN52" s="981"/>
      <c r="AO52" s="246"/>
      <c r="AP52" s="19"/>
      <c r="AQ52" s="277"/>
      <c r="AR52" s="433"/>
      <c r="AS52" s="85"/>
      <c r="AT52" s="85"/>
      <c r="AU52" s="980"/>
      <c r="AV52" s="981"/>
      <c r="AW52" s="246"/>
      <c r="AX52" s="19"/>
      <c r="AY52" s="277"/>
      <c r="AZ52" s="433"/>
      <c r="BA52" s="85"/>
      <c r="BB52" s="85"/>
      <c r="BC52" s="980"/>
      <c r="BD52" s="981"/>
      <c r="BE52" s="246"/>
      <c r="BF52" s="19"/>
      <c r="BG52" s="277"/>
      <c r="BH52" s="433"/>
      <c r="BI52" s="85"/>
      <c r="BJ52" s="85"/>
      <c r="BK52" s="980"/>
      <c r="BL52" s="981"/>
      <c r="BM52" s="246"/>
      <c r="BN52" s="19"/>
      <c r="BO52" s="277"/>
      <c r="BP52" s="433"/>
      <c r="BQ52" s="85"/>
      <c r="BR52" s="85"/>
      <c r="BS52" s="980"/>
      <c r="BT52" s="981"/>
      <c r="BU52" s="246"/>
      <c r="BV52" s="19"/>
      <c r="BW52" s="277"/>
      <c r="BX52" s="433"/>
      <c r="BY52" s="85"/>
      <c r="BZ52" s="85"/>
      <c r="CA52" s="980"/>
      <c r="CB52" s="981"/>
      <c r="CC52" s="246"/>
      <c r="CD52" s="19"/>
      <c r="CE52" s="277"/>
      <c r="CF52" s="433"/>
      <c r="CG52" s="85"/>
      <c r="CH52" s="85"/>
      <c r="CI52" s="980"/>
      <c r="CJ52" s="981"/>
      <c r="CK52" s="246"/>
      <c r="CL52" s="19"/>
      <c r="CM52" s="277"/>
      <c r="CN52" s="433"/>
      <c r="CO52" s="85"/>
      <c r="CP52" s="85"/>
      <c r="CQ52" s="980"/>
      <c r="CR52" s="981"/>
      <c r="CS52" s="246"/>
      <c r="CT52" s="19"/>
      <c r="CU52" s="277"/>
      <c r="CV52" s="433"/>
      <c r="CW52" s="85"/>
      <c r="CX52" s="85"/>
      <c r="CY52" s="980"/>
      <c r="CZ52" s="981"/>
      <c r="DA52" s="246"/>
      <c r="DB52" s="19"/>
      <c r="DC52" s="277"/>
      <c r="DD52" s="433"/>
      <c r="DE52" s="85"/>
      <c r="DF52" s="85"/>
      <c r="DG52" s="980"/>
      <c r="DH52" s="981"/>
      <c r="DI52" s="246"/>
      <c r="DJ52" s="19"/>
      <c r="DK52" s="277"/>
      <c r="DL52" s="433"/>
      <c r="DM52" s="85"/>
      <c r="DN52" s="85"/>
      <c r="DO52" s="980"/>
      <c r="DP52" s="981"/>
      <c r="DQ52" s="246"/>
      <c r="DR52" s="19"/>
      <c r="DS52" s="277"/>
      <c r="DT52" s="433"/>
      <c r="DU52" s="85"/>
      <c r="DV52" s="85"/>
      <c r="DW52" s="980"/>
      <c r="DX52" s="981"/>
      <c r="DY52" s="246"/>
      <c r="DZ52" s="19"/>
      <c r="EA52" s="277"/>
      <c r="EB52" s="399"/>
      <c r="EC52" s="24"/>
      <c r="ED52" s="24"/>
      <c r="EE52" s="982"/>
      <c r="EF52" s="983"/>
      <c r="EG52" s="984"/>
      <c r="EH52" s="19"/>
      <c r="EI52" s="277"/>
      <c r="EJ52" s="433"/>
      <c r="EK52" s="85"/>
      <c r="EL52" s="85"/>
      <c r="EM52" s="980"/>
      <c r="EN52" s="981"/>
      <c r="EO52" s="246"/>
      <c r="EP52" s="19"/>
      <c r="EQ52" s="277"/>
    </row>
    <row r="53" spans="1:147" ht="37.5" customHeight="1" thickBot="1">
      <c r="A53" s="143"/>
      <c r="B53" s="146" t="s">
        <v>322</v>
      </c>
      <c r="C53" s="147" t="s">
        <v>323</v>
      </c>
      <c r="D53" s="744" t="s">
        <v>324</v>
      </c>
      <c r="E53" s="155" t="s">
        <v>325</v>
      </c>
      <c r="F53" s="223" t="s">
        <v>326</v>
      </c>
      <c r="G53" s="898" t="s">
        <v>327</v>
      </c>
      <c r="H53" s="899" t="s">
        <v>328</v>
      </c>
      <c r="I53" s="188" t="s">
        <v>329</v>
      </c>
      <c r="J53" s="297" t="s">
        <v>1167</v>
      </c>
      <c r="K53" s="298" t="s">
        <v>1168</v>
      </c>
      <c r="L53" s="744" t="s">
        <v>324</v>
      </c>
      <c r="M53" s="155" t="s">
        <v>325</v>
      </c>
      <c r="N53" s="223" t="s">
        <v>326</v>
      </c>
      <c r="O53" s="898" t="s">
        <v>327</v>
      </c>
      <c r="P53" s="899" t="s">
        <v>328</v>
      </c>
      <c r="Q53" s="188" t="s">
        <v>329</v>
      </c>
      <c r="R53" s="297" t="s">
        <v>1167</v>
      </c>
      <c r="S53" s="298" t="s">
        <v>1168</v>
      </c>
      <c r="T53" s="744" t="s">
        <v>324</v>
      </c>
      <c r="U53" s="155" t="s">
        <v>325</v>
      </c>
      <c r="V53" s="223" t="s">
        <v>326</v>
      </c>
      <c r="W53" s="898" t="s">
        <v>327</v>
      </c>
      <c r="X53" s="899" t="s">
        <v>328</v>
      </c>
      <c r="Y53" s="188" t="s">
        <v>329</v>
      </c>
      <c r="Z53" s="297" t="s">
        <v>1167</v>
      </c>
      <c r="AA53" s="298" t="s">
        <v>1168</v>
      </c>
      <c r="AB53" s="744" t="s">
        <v>324</v>
      </c>
      <c r="AC53" s="155" t="s">
        <v>325</v>
      </c>
      <c r="AD53" s="223" t="s">
        <v>326</v>
      </c>
      <c r="AE53" s="898" t="s">
        <v>327</v>
      </c>
      <c r="AF53" s="899" t="s">
        <v>328</v>
      </c>
      <c r="AG53" s="188" t="s">
        <v>329</v>
      </c>
      <c r="AH53" s="297" t="s">
        <v>1167</v>
      </c>
      <c r="AI53" s="298" t="s">
        <v>1168</v>
      </c>
      <c r="AJ53" s="744" t="s">
        <v>324</v>
      </c>
      <c r="AK53" s="155" t="s">
        <v>325</v>
      </c>
      <c r="AL53" s="223" t="s">
        <v>326</v>
      </c>
      <c r="AM53" s="898" t="s">
        <v>327</v>
      </c>
      <c r="AN53" s="899" t="s">
        <v>328</v>
      </c>
      <c r="AO53" s="188" t="s">
        <v>329</v>
      </c>
      <c r="AP53" s="297" t="s">
        <v>1167</v>
      </c>
      <c r="AQ53" s="298" t="s">
        <v>1168</v>
      </c>
      <c r="AR53" s="744" t="s">
        <v>324</v>
      </c>
      <c r="AS53" s="155" t="s">
        <v>325</v>
      </c>
      <c r="AT53" s="223" t="s">
        <v>326</v>
      </c>
      <c r="AU53" s="898" t="s">
        <v>327</v>
      </c>
      <c r="AV53" s="899" t="s">
        <v>328</v>
      </c>
      <c r="AW53" s="188" t="s">
        <v>329</v>
      </c>
      <c r="AX53" s="297" t="s">
        <v>1167</v>
      </c>
      <c r="AY53" s="298" t="s">
        <v>1168</v>
      </c>
      <c r="AZ53" s="744" t="s">
        <v>324</v>
      </c>
      <c r="BA53" s="155" t="s">
        <v>325</v>
      </c>
      <c r="BB53" s="223" t="s">
        <v>326</v>
      </c>
      <c r="BC53" s="898" t="s">
        <v>327</v>
      </c>
      <c r="BD53" s="899" t="s">
        <v>328</v>
      </c>
      <c r="BE53" s="188" t="s">
        <v>329</v>
      </c>
      <c r="BF53" s="297" t="s">
        <v>1167</v>
      </c>
      <c r="BG53" s="298" t="s">
        <v>1168</v>
      </c>
      <c r="BH53" s="744" t="s">
        <v>324</v>
      </c>
      <c r="BI53" s="155" t="s">
        <v>325</v>
      </c>
      <c r="BJ53" s="223" t="s">
        <v>326</v>
      </c>
      <c r="BK53" s="898" t="s">
        <v>327</v>
      </c>
      <c r="BL53" s="899" t="s">
        <v>328</v>
      </c>
      <c r="BM53" s="188" t="s">
        <v>329</v>
      </c>
      <c r="BN53" s="297" t="s">
        <v>1167</v>
      </c>
      <c r="BO53" s="298" t="s">
        <v>1168</v>
      </c>
      <c r="BP53" s="744" t="s">
        <v>324</v>
      </c>
      <c r="BQ53" s="155" t="s">
        <v>325</v>
      </c>
      <c r="BR53" s="223" t="s">
        <v>326</v>
      </c>
      <c r="BS53" s="898" t="s">
        <v>327</v>
      </c>
      <c r="BT53" s="899" t="s">
        <v>328</v>
      </c>
      <c r="BU53" s="188" t="s">
        <v>329</v>
      </c>
      <c r="BV53" s="297" t="s">
        <v>1167</v>
      </c>
      <c r="BW53" s="298" t="s">
        <v>1168</v>
      </c>
      <c r="BX53" s="744" t="s">
        <v>324</v>
      </c>
      <c r="BY53" s="155" t="s">
        <v>325</v>
      </c>
      <c r="BZ53" s="223" t="s">
        <v>326</v>
      </c>
      <c r="CA53" s="898" t="s">
        <v>327</v>
      </c>
      <c r="CB53" s="899" t="s">
        <v>328</v>
      </c>
      <c r="CC53" s="188" t="s">
        <v>329</v>
      </c>
      <c r="CD53" s="297" t="s">
        <v>1167</v>
      </c>
      <c r="CE53" s="298" t="s">
        <v>1168</v>
      </c>
      <c r="CF53" s="744" t="s">
        <v>324</v>
      </c>
      <c r="CG53" s="155" t="s">
        <v>325</v>
      </c>
      <c r="CH53" s="223" t="s">
        <v>326</v>
      </c>
      <c r="CI53" s="898" t="s">
        <v>327</v>
      </c>
      <c r="CJ53" s="899" t="s">
        <v>328</v>
      </c>
      <c r="CK53" s="188" t="s">
        <v>329</v>
      </c>
      <c r="CL53" s="297" t="s">
        <v>1167</v>
      </c>
      <c r="CM53" s="298" t="s">
        <v>1168</v>
      </c>
      <c r="CN53" s="744" t="s">
        <v>324</v>
      </c>
      <c r="CO53" s="155" t="s">
        <v>325</v>
      </c>
      <c r="CP53" s="223" t="s">
        <v>326</v>
      </c>
      <c r="CQ53" s="898" t="s">
        <v>327</v>
      </c>
      <c r="CR53" s="899" t="s">
        <v>328</v>
      </c>
      <c r="CS53" s="188" t="s">
        <v>329</v>
      </c>
      <c r="CT53" s="297" t="s">
        <v>1167</v>
      </c>
      <c r="CU53" s="298" t="s">
        <v>1168</v>
      </c>
      <c r="CV53" s="744" t="s">
        <v>324</v>
      </c>
      <c r="CW53" s="155" t="s">
        <v>325</v>
      </c>
      <c r="CX53" s="223" t="s">
        <v>326</v>
      </c>
      <c r="CY53" s="898" t="s">
        <v>327</v>
      </c>
      <c r="CZ53" s="899" t="s">
        <v>328</v>
      </c>
      <c r="DA53" s="188" t="s">
        <v>329</v>
      </c>
      <c r="DB53" s="297" t="s">
        <v>1167</v>
      </c>
      <c r="DC53" s="298" t="s">
        <v>1168</v>
      </c>
      <c r="DD53" s="744" t="s">
        <v>324</v>
      </c>
      <c r="DE53" s="155" t="s">
        <v>325</v>
      </c>
      <c r="DF53" s="223" t="s">
        <v>326</v>
      </c>
      <c r="DG53" s="898" t="s">
        <v>327</v>
      </c>
      <c r="DH53" s="899" t="s">
        <v>328</v>
      </c>
      <c r="DI53" s="188" t="s">
        <v>329</v>
      </c>
      <c r="DJ53" s="297" t="s">
        <v>1167</v>
      </c>
      <c r="DK53" s="298" t="s">
        <v>1168</v>
      </c>
      <c r="DL53" s="744" t="s">
        <v>324</v>
      </c>
      <c r="DM53" s="155" t="s">
        <v>325</v>
      </c>
      <c r="DN53" s="223" t="s">
        <v>326</v>
      </c>
      <c r="DO53" s="898" t="s">
        <v>327</v>
      </c>
      <c r="DP53" s="899" t="s">
        <v>328</v>
      </c>
      <c r="DQ53" s="188" t="s">
        <v>329</v>
      </c>
      <c r="DR53" s="297" t="s">
        <v>1167</v>
      </c>
      <c r="DS53" s="298" t="s">
        <v>1168</v>
      </c>
      <c r="DT53" s="744" t="s">
        <v>324</v>
      </c>
      <c r="DU53" s="155" t="s">
        <v>325</v>
      </c>
      <c r="DV53" s="223" t="s">
        <v>326</v>
      </c>
      <c r="DW53" s="898" t="s">
        <v>327</v>
      </c>
      <c r="DX53" s="899" t="s">
        <v>328</v>
      </c>
      <c r="DY53" s="188" t="s">
        <v>329</v>
      </c>
      <c r="DZ53" s="297" t="s">
        <v>1167</v>
      </c>
      <c r="EA53" s="298" t="s">
        <v>1168</v>
      </c>
      <c r="EB53" s="157" t="s">
        <v>324</v>
      </c>
      <c r="EC53" s="300" t="s">
        <v>325</v>
      </c>
      <c r="ED53" s="301" t="s">
        <v>326</v>
      </c>
      <c r="EE53" s="747" t="s">
        <v>327</v>
      </c>
      <c r="EF53" s="300" t="s">
        <v>328</v>
      </c>
      <c r="EG53" s="969" t="s">
        <v>329</v>
      </c>
      <c r="EH53" s="297" t="s">
        <v>1167</v>
      </c>
      <c r="EI53" s="298" t="s">
        <v>1168</v>
      </c>
      <c r="EJ53" s="744" t="s">
        <v>324</v>
      </c>
      <c r="EK53" s="155" t="s">
        <v>325</v>
      </c>
      <c r="EL53" s="223" t="s">
        <v>326</v>
      </c>
      <c r="EM53" s="898" t="s">
        <v>327</v>
      </c>
      <c r="EN53" s="899" t="s">
        <v>328</v>
      </c>
      <c r="EO53" s="188" t="s">
        <v>329</v>
      </c>
      <c r="EP53" s="297" t="s">
        <v>1167</v>
      </c>
      <c r="EQ53" s="298" t="s">
        <v>1168</v>
      </c>
    </row>
    <row r="54" spans="1:147" ht="37.5" customHeight="1" thickBot="1">
      <c r="A54" s="143"/>
      <c r="B54" s="48">
        <v>1</v>
      </c>
      <c r="C54" s="731" t="s">
        <v>1078</v>
      </c>
      <c r="D54" s="460"/>
      <c r="E54" s="100">
        <v>1</v>
      </c>
      <c r="F54" s="100" t="s">
        <v>331</v>
      </c>
      <c r="G54" s="975"/>
      <c r="H54" s="976"/>
      <c r="I54" s="161">
        <f t="shared" ref="I54:I61" si="85">+(G54+(G54*H54))*E54</f>
        <v>0</v>
      </c>
      <c r="J54" s="311" t="s">
        <v>1169</v>
      </c>
      <c r="K54" s="312"/>
      <c r="L54" s="460"/>
      <c r="M54" s="100">
        <v>1</v>
      </c>
      <c r="N54" s="100" t="s">
        <v>331</v>
      </c>
      <c r="O54" s="975"/>
      <c r="P54" s="976"/>
      <c r="Q54" s="161">
        <f t="shared" ref="Q54:Q61" si="86">+(O54+(O54*P54))*M54</f>
        <v>0</v>
      </c>
      <c r="R54" s="311" t="s">
        <v>1169</v>
      </c>
      <c r="S54" s="312"/>
      <c r="T54" s="460"/>
      <c r="U54" s="100">
        <v>1</v>
      </c>
      <c r="V54" s="100" t="s">
        <v>331</v>
      </c>
      <c r="W54" s="975"/>
      <c r="X54" s="976"/>
      <c r="Y54" s="161">
        <f t="shared" ref="Y54:Y61" si="87">+(W54+(W54*X54))*U54</f>
        <v>0</v>
      </c>
      <c r="Z54" s="311" t="s">
        <v>1169</v>
      </c>
      <c r="AA54" s="312"/>
      <c r="AB54" s="460"/>
      <c r="AC54" s="100">
        <v>1</v>
      </c>
      <c r="AD54" s="100" t="s">
        <v>331</v>
      </c>
      <c r="AE54" s="975"/>
      <c r="AF54" s="976"/>
      <c r="AG54" s="161">
        <f t="shared" ref="AG54:AG61" si="88">+(AE54+(AE54*AF54))*AC54</f>
        <v>0</v>
      </c>
      <c r="AH54" s="311" t="s">
        <v>1169</v>
      </c>
      <c r="AI54" s="312"/>
      <c r="AJ54" s="460"/>
      <c r="AK54" s="100">
        <v>1</v>
      </c>
      <c r="AL54" s="100" t="s">
        <v>331</v>
      </c>
      <c r="AM54" s="975"/>
      <c r="AN54" s="976"/>
      <c r="AO54" s="161">
        <f t="shared" ref="AO54:AO61" si="89">+(AM54+(AM54*AN54))*AK54</f>
        <v>0</v>
      </c>
      <c r="AP54" s="311" t="s">
        <v>1169</v>
      </c>
      <c r="AQ54" s="312"/>
      <c r="AR54" s="460"/>
      <c r="AS54" s="100">
        <v>1</v>
      </c>
      <c r="AT54" s="100" t="s">
        <v>331</v>
      </c>
      <c r="AU54" s="975"/>
      <c r="AV54" s="976"/>
      <c r="AW54" s="161">
        <f t="shared" ref="AW54:AW61" si="90">+(AU54+(AU54*AV54))*AS54</f>
        <v>0</v>
      </c>
      <c r="AX54" s="311" t="s">
        <v>1169</v>
      </c>
      <c r="AY54" s="312"/>
      <c r="AZ54" s="460" t="s">
        <v>1489</v>
      </c>
      <c r="BA54" s="100">
        <v>1</v>
      </c>
      <c r="BB54" s="100" t="s">
        <v>331</v>
      </c>
      <c r="BC54" s="975">
        <v>3215200</v>
      </c>
      <c r="BD54" s="976">
        <v>0</v>
      </c>
      <c r="BE54" s="161">
        <f t="shared" ref="BE54:BE61" si="91">+(BC54+(BC54*BD54))*BA54</f>
        <v>3215200</v>
      </c>
      <c r="BF54" s="311" t="s">
        <v>1196</v>
      </c>
      <c r="BG54" s="312" t="s">
        <v>1498</v>
      </c>
      <c r="BH54" s="460"/>
      <c r="BI54" s="100">
        <v>1</v>
      </c>
      <c r="BJ54" s="100" t="s">
        <v>331</v>
      </c>
      <c r="BK54" s="975"/>
      <c r="BL54" s="976"/>
      <c r="BM54" s="161">
        <f t="shared" ref="BM54:BM61" si="92">+(BK54+(BK54*BL54))*BI54</f>
        <v>0</v>
      </c>
      <c r="BN54" s="311" t="s">
        <v>1169</v>
      </c>
      <c r="BO54" s="312"/>
      <c r="BP54" s="460"/>
      <c r="BQ54" s="100">
        <v>1</v>
      </c>
      <c r="BR54" s="100" t="s">
        <v>331</v>
      </c>
      <c r="BS54" s="975"/>
      <c r="BT54" s="976"/>
      <c r="BU54" s="161">
        <f t="shared" ref="BU54:BU61" si="93">+(BS54+(BS54*BT54))*BQ54</f>
        <v>0</v>
      </c>
      <c r="BV54" s="311" t="s">
        <v>1169</v>
      </c>
      <c r="BW54" s="312"/>
      <c r="BX54" s="460" t="s">
        <v>1329</v>
      </c>
      <c r="BY54" s="100">
        <v>1</v>
      </c>
      <c r="BZ54" s="100" t="s">
        <v>331</v>
      </c>
      <c r="CA54" s="975">
        <v>2835000</v>
      </c>
      <c r="CB54" s="976">
        <v>0</v>
      </c>
      <c r="CC54" s="161">
        <f t="shared" ref="CC54:CC61" si="94">+(CA54+(CA54*CB54))*BY54</f>
        <v>2835000</v>
      </c>
      <c r="CD54" s="311" t="s">
        <v>1170</v>
      </c>
      <c r="CE54" s="312"/>
      <c r="CF54" s="460"/>
      <c r="CG54" s="100">
        <v>1</v>
      </c>
      <c r="CH54" s="100" t="s">
        <v>331</v>
      </c>
      <c r="CI54" s="975"/>
      <c r="CJ54" s="976"/>
      <c r="CK54" s="161">
        <f t="shared" ref="CK54:CK61" si="95">+(CI54+(CI54*CJ54))*CG54</f>
        <v>0</v>
      </c>
      <c r="CL54" s="311" t="s">
        <v>1169</v>
      </c>
      <c r="CM54" s="312"/>
      <c r="CN54" s="460"/>
      <c r="CO54" s="100">
        <v>1</v>
      </c>
      <c r="CP54" s="100" t="s">
        <v>331</v>
      </c>
      <c r="CQ54" s="975"/>
      <c r="CR54" s="976"/>
      <c r="CS54" s="161">
        <f t="shared" ref="CS54:CS61" si="96">+(CQ54+(CQ54*CR54))*CO54</f>
        <v>0</v>
      </c>
      <c r="CT54" s="311" t="s">
        <v>1169</v>
      </c>
      <c r="CU54" s="312"/>
      <c r="CV54" s="460"/>
      <c r="CW54" s="100">
        <v>1</v>
      </c>
      <c r="CX54" s="100" t="s">
        <v>331</v>
      </c>
      <c r="CY54" s="975"/>
      <c r="CZ54" s="976"/>
      <c r="DA54" s="161">
        <f t="shared" ref="DA54:DA61" si="97">+(CY54+(CY54*CZ54))*CW54</f>
        <v>0</v>
      </c>
      <c r="DB54" s="311" t="s">
        <v>1169</v>
      </c>
      <c r="DC54" s="312"/>
      <c r="DD54" s="460"/>
      <c r="DE54" s="100">
        <v>1</v>
      </c>
      <c r="DF54" s="100" t="s">
        <v>331</v>
      </c>
      <c r="DG54" s="975"/>
      <c r="DH54" s="976"/>
      <c r="DI54" s="161">
        <f t="shared" ref="DI54:DI61" si="98">+(DG54+(DG54*DH54))*DE54</f>
        <v>0</v>
      </c>
      <c r="DJ54" s="311" t="s">
        <v>1169</v>
      </c>
      <c r="DK54" s="312"/>
      <c r="DL54" s="460" t="s">
        <v>1492</v>
      </c>
      <c r="DM54" s="100">
        <v>1</v>
      </c>
      <c r="DN54" s="100" t="s">
        <v>331</v>
      </c>
      <c r="DO54" s="975">
        <v>1570087</v>
      </c>
      <c r="DP54" s="976">
        <v>0</v>
      </c>
      <c r="DQ54" s="161">
        <f t="shared" ref="DQ54:DQ61" si="99">+(DO54+(DO54*DP54))*DM54</f>
        <v>1570087</v>
      </c>
      <c r="DR54" s="311" t="s">
        <v>1170</v>
      </c>
      <c r="DS54" s="312"/>
      <c r="DT54" s="460"/>
      <c r="DU54" s="100">
        <v>1</v>
      </c>
      <c r="DV54" s="100" t="s">
        <v>331</v>
      </c>
      <c r="DW54" s="975"/>
      <c r="DX54" s="976"/>
      <c r="DY54" s="161">
        <f t="shared" ref="DY54:DY61" si="100">+(DW54+(DW54*DX54))*DU54</f>
        <v>0</v>
      </c>
      <c r="DZ54" s="311" t="s">
        <v>1169</v>
      </c>
      <c r="EA54" s="312"/>
      <c r="EB54" s="421"/>
      <c r="EC54" s="315">
        <v>1</v>
      </c>
      <c r="ED54" s="315" t="s">
        <v>331</v>
      </c>
      <c r="EE54" s="977"/>
      <c r="EF54" s="872"/>
      <c r="EG54" s="604" t="s">
        <v>1199</v>
      </c>
      <c r="EH54" s="311" t="s">
        <v>1169</v>
      </c>
      <c r="EI54" s="312"/>
      <c r="EJ54" s="460"/>
      <c r="EK54" s="100">
        <v>1</v>
      </c>
      <c r="EL54" s="100" t="s">
        <v>331</v>
      </c>
      <c r="EM54" s="975"/>
      <c r="EN54" s="976"/>
      <c r="EO54" s="161">
        <f t="shared" ref="EO54:EO61" si="101">+(EM54+(EM54*EN54))*EK54</f>
        <v>0</v>
      </c>
      <c r="EP54" s="311" t="s">
        <v>1169</v>
      </c>
      <c r="EQ54" s="312"/>
    </row>
    <row r="55" spans="1:147" ht="37.5" customHeight="1">
      <c r="A55" s="143"/>
      <c r="B55" s="48">
        <v>2</v>
      </c>
      <c r="C55" s="731" t="s">
        <v>1079</v>
      </c>
      <c r="D55" s="460"/>
      <c r="E55" s="100">
        <v>1</v>
      </c>
      <c r="F55" s="100" t="s">
        <v>331</v>
      </c>
      <c r="G55" s="975"/>
      <c r="H55" s="976"/>
      <c r="I55" s="161">
        <f t="shared" si="85"/>
        <v>0</v>
      </c>
      <c r="J55" s="19"/>
      <c r="K55" s="277"/>
      <c r="L55" s="460"/>
      <c r="M55" s="100">
        <v>1</v>
      </c>
      <c r="N55" s="100" t="s">
        <v>331</v>
      </c>
      <c r="O55" s="975"/>
      <c r="P55" s="976"/>
      <c r="Q55" s="161">
        <f t="shared" si="86"/>
        <v>0</v>
      </c>
      <c r="R55" s="19"/>
      <c r="S55" s="277"/>
      <c r="T55" s="460"/>
      <c r="U55" s="100">
        <v>1</v>
      </c>
      <c r="V55" s="100" t="s">
        <v>331</v>
      </c>
      <c r="W55" s="975"/>
      <c r="X55" s="976"/>
      <c r="Y55" s="161">
        <f t="shared" si="87"/>
        <v>0</v>
      </c>
      <c r="Z55" s="19"/>
      <c r="AA55" s="277"/>
      <c r="AB55" s="460"/>
      <c r="AC55" s="100">
        <v>1</v>
      </c>
      <c r="AD55" s="100" t="s">
        <v>331</v>
      </c>
      <c r="AE55" s="975"/>
      <c r="AF55" s="976"/>
      <c r="AG55" s="161">
        <f t="shared" si="88"/>
        <v>0</v>
      </c>
      <c r="AH55" s="19"/>
      <c r="AI55" s="277"/>
      <c r="AJ55" s="460"/>
      <c r="AK55" s="100">
        <v>1</v>
      </c>
      <c r="AL55" s="100" t="s">
        <v>331</v>
      </c>
      <c r="AM55" s="975"/>
      <c r="AN55" s="976"/>
      <c r="AO55" s="161">
        <f t="shared" si="89"/>
        <v>0</v>
      </c>
      <c r="AP55" s="19"/>
      <c r="AQ55" s="277"/>
      <c r="AR55" s="460"/>
      <c r="AS55" s="100">
        <v>1</v>
      </c>
      <c r="AT55" s="100" t="s">
        <v>331</v>
      </c>
      <c r="AU55" s="975"/>
      <c r="AV55" s="976"/>
      <c r="AW55" s="161">
        <f t="shared" si="90"/>
        <v>0</v>
      </c>
      <c r="AX55" s="19"/>
      <c r="AY55" s="277"/>
      <c r="AZ55" s="460" t="s">
        <v>1489</v>
      </c>
      <c r="BA55" s="100">
        <v>1</v>
      </c>
      <c r="BB55" s="100" t="s">
        <v>331</v>
      </c>
      <c r="BC55" s="975">
        <v>1663120</v>
      </c>
      <c r="BD55" s="976">
        <v>0</v>
      </c>
      <c r="BE55" s="161">
        <f t="shared" si="91"/>
        <v>1663120</v>
      </c>
      <c r="BF55" s="19"/>
      <c r="BG55" s="277"/>
      <c r="BH55" s="460"/>
      <c r="BI55" s="100">
        <v>1</v>
      </c>
      <c r="BJ55" s="100" t="s">
        <v>331</v>
      </c>
      <c r="BK55" s="975"/>
      <c r="BL55" s="976"/>
      <c r="BM55" s="161">
        <f t="shared" si="92"/>
        <v>0</v>
      </c>
      <c r="BN55" s="19"/>
      <c r="BO55" s="277"/>
      <c r="BP55" s="460"/>
      <c r="BQ55" s="100">
        <v>1</v>
      </c>
      <c r="BR55" s="100" t="s">
        <v>331</v>
      </c>
      <c r="BS55" s="975"/>
      <c r="BT55" s="976"/>
      <c r="BU55" s="161">
        <f t="shared" si="93"/>
        <v>0</v>
      </c>
      <c r="BV55" s="19"/>
      <c r="BW55" s="277"/>
      <c r="BX55" s="460" t="s">
        <v>1329</v>
      </c>
      <c r="BY55" s="100">
        <v>1</v>
      </c>
      <c r="BZ55" s="100" t="s">
        <v>331</v>
      </c>
      <c r="CA55" s="975">
        <v>1260000</v>
      </c>
      <c r="CB55" s="976">
        <v>0</v>
      </c>
      <c r="CC55" s="161">
        <f t="shared" si="94"/>
        <v>1260000</v>
      </c>
      <c r="CD55" s="19"/>
      <c r="CE55" s="277"/>
      <c r="CF55" s="460"/>
      <c r="CG55" s="100">
        <v>1</v>
      </c>
      <c r="CH55" s="100" t="s">
        <v>331</v>
      </c>
      <c r="CI55" s="975"/>
      <c r="CJ55" s="976"/>
      <c r="CK55" s="161">
        <f t="shared" si="95"/>
        <v>0</v>
      </c>
      <c r="CL55" s="19"/>
      <c r="CM55" s="277"/>
      <c r="CN55" s="460"/>
      <c r="CO55" s="100">
        <v>1</v>
      </c>
      <c r="CP55" s="100" t="s">
        <v>331</v>
      </c>
      <c r="CQ55" s="975"/>
      <c r="CR55" s="976"/>
      <c r="CS55" s="161">
        <f t="shared" si="96"/>
        <v>0</v>
      </c>
      <c r="CT55" s="19"/>
      <c r="CU55" s="277"/>
      <c r="CV55" s="460"/>
      <c r="CW55" s="100">
        <v>1</v>
      </c>
      <c r="CX55" s="100" t="s">
        <v>331</v>
      </c>
      <c r="CY55" s="975"/>
      <c r="CZ55" s="976"/>
      <c r="DA55" s="161">
        <f t="shared" si="97"/>
        <v>0</v>
      </c>
      <c r="DB55" s="19"/>
      <c r="DC55" s="277"/>
      <c r="DD55" s="460"/>
      <c r="DE55" s="100">
        <v>1</v>
      </c>
      <c r="DF55" s="100" t="s">
        <v>331</v>
      </c>
      <c r="DG55" s="975"/>
      <c r="DH55" s="976"/>
      <c r="DI55" s="161">
        <f t="shared" si="98"/>
        <v>0</v>
      </c>
      <c r="DJ55" s="19"/>
      <c r="DK55" s="277"/>
      <c r="DL55" s="460" t="s">
        <v>1492</v>
      </c>
      <c r="DM55" s="100">
        <v>1</v>
      </c>
      <c r="DN55" s="100" t="s">
        <v>331</v>
      </c>
      <c r="DO55" s="975">
        <v>1570087</v>
      </c>
      <c r="DP55" s="976">
        <v>0</v>
      </c>
      <c r="DQ55" s="161">
        <f t="shared" si="99"/>
        <v>1570087</v>
      </c>
      <c r="DR55" s="19"/>
      <c r="DS55" s="277"/>
      <c r="DT55" s="460"/>
      <c r="DU55" s="100">
        <v>1</v>
      </c>
      <c r="DV55" s="100" t="s">
        <v>331</v>
      </c>
      <c r="DW55" s="975"/>
      <c r="DX55" s="976"/>
      <c r="DY55" s="161">
        <f t="shared" si="100"/>
        <v>0</v>
      </c>
      <c r="DZ55" s="19"/>
      <c r="EA55" s="277"/>
      <c r="EB55" s="421"/>
      <c r="EC55" s="315">
        <v>1</v>
      </c>
      <c r="ED55" s="315" t="s">
        <v>331</v>
      </c>
      <c r="EE55" s="977"/>
      <c r="EF55" s="872"/>
      <c r="EG55" s="604" t="s">
        <v>1199</v>
      </c>
      <c r="EH55" s="19"/>
      <c r="EI55" s="277"/>
      <c r="EJ55" s="460"/>
      <c r="EK55" s="100">
        <v>1</v>
      </c>
      <c r="EL55" s="100" t="s">
        <v>331</v>
      </c>
      <c r="EM55" s="975"/>
      <c r="EN55" s="976"/>
      <c r="EO55" s="161">
        <f t="shared" si="101"/>
        <v>0</v>
      </c>
      <c r="EP55" s="19"/>
      <c r="EQ55" s="277"/>
    </row>
    <row r="56" spans="1:147" ht="37.5" customHeight="1">
      <c r="A56" s="143"/>
      <c r="B56" s="48">
        <v>3</v>
      </c>
      <c r="C56" s="731" t="s">
        <v>1080</v>
      </c>
      <c r="D56" s="460"/>
      <c r="E56" s="100">
        <v>1</v>
      </c>
      <c r="F56" s="100" t="s">
        <v>331</v>
      </c>
      <c r="G56" s="975"/>
      <c r="H56" s="976"/>
      <c r="I56" s="161">
        <f t="shared" si="85"/>
        <v>0</v>
      </c>
      <c r="J56" s="19"/>
      <c r="K56" s="277"/>
      <c r="L56" s="460"/>
      <c r="M56" s="100">
        <v>1</v>
      </c>
      <c r="N56" s="100" t="s">
        <v>331</v>
      </c>
      <c r="O56" s="975"/>
      <c r="P56" s="976"/>
      <c r="Q56" s="161">
        <f t="shared" si="86"/>
        <v>0</v>
      </c>
      <c r="R56" s="19"/>
      <c r="S56" s="277"/>
      <c r="T56" s="460"/>
      <c r="U56" s="100">
        <v>1</v>
      </c>
      <c r="V56" s="100" t="s">
        <v>331</v>
      </c>
      <c r="W56" s="975"/>
      <c r="X56" s="976"/>
      <c r="Y56" s="161">
        <f t="shared" si="87"/>
        <v>0</v>
      </c>
      <c r="Z56" s="19"/>
      <c r="AA56" s="277"/>
      <c r="AB56" s="460"/>
      <c r="AC56" s="100">
        <v>1</v>
      </c>
      <c r="AD56" s="100" t="s">
        <v>331</v>
      </c>
      <c r="AE56" s="975"/>
      <c r="AF56" s="976"/>
      <c r="AG56" s="161">
        <f t="shared" si="88"/>
        <v>0</v>
      </c>
      <c r="AH56" s="19"/>
      <c r="AI56" s="277"/>
      <c r="AJ56" s="460"/>
      <c r="AK56" s="100">
        <v>1</v>
      </c>
      <c r="AL56" s="100" t="s">
        <v>331</v>
      </c>
      <c r="AM56" s="975"/>
      <c r="AN56" s="976"/>
      <c r="AO56" s="161">
        <f t="shared" si="89"/>
        <v>0</v>
      </c>
      <c r="AP56" s="19"/>
      <c r="AQ56" s="277"/>
      <c r="AR56" s="460"/>
      <c r="AS56" s="100">
        <v>1</v>
      </c>
      <c r="AT56" s="100" t="s">
        <v>331</v>
      </c>
      <c r="AU56" s="975"/>
      <c r="AV56" s="976"/>
      <c r="AW56" s="161">
        <f t="shared" si="90"/>
        <v>0</v>
      </c>
      <c r="AX56" s="19"/>
      <c r="AY56" s="277"/>
      <c r="AZ56" s="460" t="s">
        <v>1489</v>
      </c>
      <c r="BA56" s="100">
        <v>1</v>
      </c>
      <c r="BB56" s="100" t="s">
        <v>331</v>
      </c>
      <c r="BC56" s="975">
        <v>1995760</v>
      </c>
      <c r="BD56" s="976">
        <v>0</v>
      </c>
      <c r="BE56" s="161">
        <f t="shared" si="91"/>
        <v>1995760</v>
      </c>
      <c r="BF56" s="19"/>
      <c r="BG56" s="277"/>
      <c r="BH56" s="460"/>
      <c r="BI56" s="100">
        <v>1</v>
      </c>
      <c r="BJ56" s="100" t="s">
        <v>331</v>
      </c>
      <c r="BK56" s="975"/>
      <c r="BL56" s="976"/>
      <c r="BM56" s="161">
        <f t="shared" si="92"/>
        <v>0</v>
      </c>
      <c r="BN56" s="19"/>
      <c r="BO56" s="277"/>
      <c r="BP56" s="460"/>
      <c r="BQ56" s="100">
        <v>1</v>
      </c>
      <c r="BR56" s="100" t="s">
        <v>331</v>
      </c>
      <c r="BS56" s="975"/>
      <c r="BT56" s="976"/>
      <c r="BU56" s="161">
        <f t="shared" si="93"/>
        <v>0</v>
      </c>
      <c r="BV56" s="19"/>
      <c r="BW56" s="277"/>
      <c r="BX56" s="460" t="s">
        <v>1329</v>
      </c>
      <c r="BY56" s="100">
        <v>1</v>
      </c>
      <c r="BZ56" s="100" t="s">
        <v>331</v>
      </c>
      <c r="CA56" s="975">
        <v>2500000</v>
      </c>
      <c r="CB56" s="976">
        <v>0</v>
      </c>
      <c r="CC56" s="161">
        <f t="shared" si="94"/>
        <v>2500000</v>
      </c>
      <c r="CD56" s="19"/>
      <c r="CE56" s="277"/>
      <c r="CF56" s="460"/>
      <c r="CG56" s="100">
        <v>1</v>
      </c>
      <c r="CH56" s="100" t="s">
        <v>331</v>
      </c>
      <c r="CI56" s="975"/>
      <c r="CJ56" s="976"/>
      <c r="CK56" s="161">
        <f t="shared" si="95"/>
        <v>0</v>
      </c>
      <c r="CL56" s="19"/>
      <c r="CM56" s="277"/>
      <c r="CN56" s="460"/>
      <c r="CO56" s="100">
        <v>1</v>
      </c>
      <c r="CP56" s="100" t="s">
        <v>331</v>
      </c>
      <c r="CQ56" s="975"/>
      <c r="CR56" s="976"/>
      <c r="CS56" s="161">
        <f t="shared" si="96"/>
        <v>0</v>
      </c>
      <c r="CT56" s="19"/>
      <c r="CU56" s="277"/>
      <c r="CV56" s="460"/>
      <c r="CW56" s="100">
        <v>1</v>
      </c>
      <c r="CX56" s="100" t="s">
        <v>331</v>
      </c>
      <c r="CY56" s="975"/>
      <c r="CZ56" s="976"/>
      <c r="DA56" s="161">
        <f t="shared" si="97"/>
        <v>0</v>
      </c>
      <c r="DB56" s="19"/>
      <c r="DC56" s="277"/>
      <c r="DD56" s="460"/>
      <c r="DE56" s="100">
        <v>1</v>
      </c>
      <c r="DF56" s="100" t="s">
        <v>331</v>
      </c>
      <c r="DG56" s="975"/>
      <c r="DH56" s="976"/>
      <c r="DI56" s="161">
        <f t="shared" si="98"/>
        <v>0</v>
      </c>
      <c r="DJ56" s="19"/>
      <c r="DK56" s="277"/>
      <c r="DL56" s="460" t="s">
        <v>1492</v>
      </c>
      <c r="DM56" s="100">
        <v>1</v>
      </c>
      <c r="DN56" s="100" t="s">
        <v>331</v>
      </c>
      <c r="DO56" s="975">
        <v>2830686</v>
      </c>
      <c r="DP56" s="976">
        <v>0</v>
      </c>
      <c r="DQ56" s="161">
        <f t="shared" si="99"/>
        <v>2830686</v>
      </c>
      <c r="DR56" s="19"/>
      <c r="DS56" s="277"/>
      <c r="DT56" s="460"/>
      <c r="DU56" s="100">
        <v>1</v>
      </c>
      <c r="DV56" s="100" t="s">
        <v>331</v>
      </c>
      <c r="DW56" s="975"/>
      <c r="DX56" s="976"/>
      <c r="DY56" s="161">
        <f t="shared" si="100"/>
        <v>0</v>
      </c>
      <c r="DZ56" s="19"/>
      <c r="EA56" s="277"/>
      <c r="EB56" s="421"/>
      <c r="EC56" s="315">
        <v>1</v>
      </c>
      <c r="ED56" s="315" t="s">
        <v>331</v>
      </c>
      <c r="EE56" s="977"/>
      <c r="EF56" s="872"/>
      <c r="EG56" s="604" t="s">
        <v>1199</v>
      </c>
      <c r="EH56" s="19"/>
      <c r="EI56" s="277"/>
      <c r="EJ56" s="460"/>
      <c r="EK56" s="100">
        <v>1</v>
      </c>
      <c r="EL56" s="100" t="s">
        <v>331</v>
      </c>
      <c r="EM56" s="975"/>
      <c r="EN56" s="976"/>
      <c r="EO56" s="161">
        <f t="shared" si="101"/>
        <v>0</v>
      </c>
      <c r="EP56" s="19"/>
      <c r="EQ56" s="277"/>
    </row>
    <row r="57" spans="1:147" ht="37.5" customHeight="1">
      <c r="A57" s="143"/>
      <c r="B57" s="48">
        <v>4</v>
      </c>
      <c r="C57" s="731" t="s">
        <v>1081</v>
      </c>
      <c r="D57" s="460"/>
      <c r="E57" s="100">
        <v>1</v>
      </c>
      <c r="F57" s="100" t="s">
        <v>331</v>
      </c>
      <c r="G57" s="975"/>
      <c r="H57" s="976"/>
      <c r="I57" s="161">
        <f t="shared" si="85"/>
        <v>0</v>
      </c>
      <c r="J57" s="19"/>
      <c r="K57" s="277"/>
      <c r="L57" s="460"/>
      <c r="M57" s="100">
        <v>1</v>
      </c>
      <c r="N57" s="100" t="s">
        <v>331</v>
      </c>
      <c r="O57" s="975"/>
      <c r="P57" s="976"/>
      <c r="Q57" s="161">
        <f t="shared" si="86"/>
        <v>0</v>
      </c>
      <c r="R57" s="19"/>
      <c r="S57" s="277"/>
      <c r="T57" s="460"/>
      <c r="U57" s="100">
        <v>1</v>
      </c>
      <c r="V57" s="100" t="s">
        <v>331</v>
      </c>
      <c r="W57" s="975"/>
      <c r="X57" s="976"/>
      <c r="Y57" s="161">
        <f t="shared" si="87"/>
        <v>0</v>
      </c>
      <c r="Z57" s="19"/>
      <c r="AA57" s="277"/>
      <c r="AB57" s="460"/>
      <c r="AC57" s="100">
        <v>1</v>
      </c>
      <c r="AD57" s="100" t="s">
        <v>331</v>
      </c>
      <c r="AE57" s="975"/>
      <c r="AF57" s="976"/>
      <c r="AG57" s="161">
        <f t="shared" si="88"/>
        <v>0</v>
      </c>
      <c r="AH57" s="19"/>
      <c r="AI57" s="277"/>
      <c r="AJ57" s="460"/>
      <c r="AK57" s="100">
        <v>1</v>
      </c>
      <c r="AL57" s="100" t="s">
        <v>331</v>
      </c>
      <c r="AM57" s="975"/>
      <c r="AN57" s="976"/>
      <c r="AO57" s="161">
        <f t="shared" si="89"/>
        <v>0</v>
      </c>
      <c r="AP57" s="19"/>
      <c r="AQ57" s="277"/>
      <c r="AR57" s="460"/>
      <c r="AS57" s="100">
        <v>1</v>
      </c>
      <c r="AT57" s="100" t="s">
        <v>331</v>
      </c>
      <c r="AU57" s="975"/>
      <c r="AV57" s="976"/>
      <c r="AW57" s="161">
        <f t="shared" si="90"/>
        <v>0</v>
      </c>
      <c r="AX57" s="19"/>
      <c r="AY57" s="277"/>
      <c r="AZ57" s="460"/>
      <c r="BA57" s="100">
        <v>1</v>
      </c>
      <c r="BB57" s="100" t="s">
        <v>331</v>
      </c>
      <c r="BC57" s="975">
        <v>0</v>
      </c>
      <c r="BD57" s="976"/>
      <c r="BE57" s="161">
        <f t="shared" si="91"/>
        <v>0</v>
      </c>
      <c r="BF57" s="19"/>
      <c r="BG57" s="277"/>
      <c r="BH57" s="460"/>
      <c r="BI57" s="100">
        <v>1</v>
      </c>
      <c r="BJ57" s="100" t="s">
        <v>331</v>
      </c>
      <c r="BK57" s="975"/>
      <c r="BL57" s="976"/>
      <c r="BM57" s="161">
        <f t="shared" si="92"/>
        <v>0</v>
      </c>
      <c r="BN57" s="19"/>
      <c r="BO57" s="277"/>
      <c r="BP57" s="460"/>
      <c r="BQ57" s="100">
        <v>1</v>
      </c>
      <c r="BR57" s="100" t="s">
        <v>331</v>
      </c>
      <c r="BS57" s="975"/>
      <c r="BT57" s="976"/>
      <c r="BU57" s="161">
        <f t="shared" si="93"/>
        <v>0</v>
      </c>
      <c r="BV57" s="19"/>
      <c r="BW57" s="277"/>
      <c r="BX57" s="460" t="s">
        <v>1329</v>
      </c>
      <c r="BY57" s="100">
        <v>1</v>
      </c>
      <c r="BZ57" s="100" t="s">
        <v>331</v>
      </c>
      <c r="CA57" s="975">
        <v>2730000</v>
      </c>
      <c r="CB57" s="976">
        <v>0</v>
      </c>
      <c r="CC57" s="161">
        <f t="shared" si="94"/>
        <v>2730000</v>
      </c>
      <c r="CD57" s="19"/>
      <c r="CE57" s="277"/>
      <c r="CF57" s="460"/>
      <c r="CG57" s="100">
        <v>1</v>
      </c>
      <c r="CH57" s="100" t="s">
        <v>331</v>
      </c>
      <c r="CI57" s="975"/>
      <c r="CJ57" s="976"/>
      <c r="CK57" s="161">
        <f t="shared" si="95"/>
        <v>0</v>
      </c>
      <c r="CL57" s="19"/>
      <c r="CM57" s="277"/>
      <c r="CN57" s="460"/>
      <c r="CO57" s="100">
        <v>1</v>
      </c>
      <c r="CP57" s="100" t="s">
        <v>331</v>
      </c>
      <c r="CQ57" s="975"/>
      <c r="CR57" s="976"/>
      <c r="CS57" s="161">
        <f t="shared" si="96"/>
        <v>0</v>
      </c>
      <c r="CT57" s="19"/>
      <c r="CU57" s="277"/>
      <c r="CV57" s="460"/>
      <c r="CW57" s="100">
        <v>1</v>
      </c>
      <c r="CX57" s="100" t="s">
        <v>331</v>
      </c>
      <c r="CY57" s="975"/>
      <c r="CZ57" s="976"/>
      <c r="DA57" s="161">
        <f t="shared" si="97"/>
        <v>0</v>
      </c>
      <c r="DB57" s="19"/>
      <c r="DC57" s="277"/>
      <c r="DD57" s="460"/>
      <c r="DE57" s="100">
        <v>1</v>
      </c>
      <c r="DF57" s="100" t="s">
        <v>331</v>
      </c>
      <c r="DG57" s="975"/>
      <c r="DH57" s="976"/>
      <c r="DI57" s="161">
        <f t="shared" si="98"/>
        <v>0</v>
      </c>
      <c r="DJ57" s="19"/>
      <c r="DK57" s="277"/>
      <c r="DL57" s="460" t="s">
        <v>1492</v>
      </c>
      <c r="DM57" s="100">
        <v>1</v>
      </c>
      <c r="DN57" s="100" t="s">
        <v>331</v>
      </c>
      <c r="DO57" s="975">
        <v>2596682</v>
      </c>
      <c r="DP57" s="976">
        <v>0</v>
      </c>
      <c r="DQ57" s="161">
        <f t="shared" si="99"/>
        <v>2596682</v>
      </c>
      <c r="DR57" s="19"/>
      <c r="DS57" s="277"/>
      <c r="DT57" s="460"/>
      <c r="DU57" s="100">
        <v>1</v>
      </c>
      <c r="DV57" s="100" t="s">
        <v>331</v>
      </c>
      <c r="DW57" s="975"/>
      <c r="DX57" s="976"/>
      <c r="DY57" s="161">
        <f t="shared" si="100"/>
        <v>0</v>
      </c>
      <c r="DZ57" s="19"/>
      <c r="EA57" s="277"/>
      <c r="EB57" s="421"/>
      <c r="EC57" s="315">
        <v>1</v>
      </c>
      <c r="ED57" s="315" t="s">
        <v>331</v>
      </c>
      <c r="EE57" s="977"/>
      <c r="EF57" s="872"/>
      <c r="EG57" s="604" t="s">
        <v>1199</v>
      </c>
      <c r="EH57" s="19"/>
      <c r="EI57" s="277"/>
      <c r="EJ57" s="460"/>
      <c r="EK57" s="100">
        <v>1</v>
      </c>
      <c r="EL57" s="100" t="s">
        <v>331</v>
      </c>
      <c r="EM57" s="975"/>
      <c r="EN57" s="976"/>
      <c r="EO57" s="161">
        <f t="shared" si="101"/>
        <v>0</v>
      </c>
      <c r="EP57" s="19"/>
      <c r="EQ57" s="277"/>
    </row>
    <row r="58" spans="1:147" ht="37.5" customHeight="1">
      <c r="A58" s="143"/>
      <c r="B58" s="48">
        <v>5</v>
      </c>
      <c r="C58" s="731" t="s">
        <v>1082</v>
      </c>
      <c r="D58" s="460"/>
      <c r="E58" s="100">
        <v>1</v>
      </c>
      <c r="F58" s="100" t="s">
        <v>331</v>
      </c>
      <c r="G58" s="975"/>
      <c r="H58" s="976"/>
      <c r="I58" s="161">
        <f t="shared" si="85"/>
        <v>0</v>
      </c>
      <c r="J58" s="19"/>
      <c r="K58" s="277"/>
      <c r="L58" s="460"/>
      <c r="M58" s="100">
        <v>1</v>
      </c>
      <c r="N58" s="100" t="s">
        <v>331</v>
      </c>
      <c r="O58" s="975"/>
      <c r="P58" s="976"/>
      <c r="Q58" s="161">
        <f t="shared" si="86"/>
        <v>0</v>
      </c>
      <c r="R58" s="19"/>
      <c r="S58" s="277"/>
      <c r="T58" s="460"/>
      <c r="U58" s="100">
        <v>1</v>
      </c>
      <c r="V58" s="100" t="s">
        <v>331</v>
      </c>
      <c r="W58" s="975"/>
      <c r="X58" s="976"/>
      <c r="Y58" s="161">
        <f t="shared" si="87"/>
        <v>0</v>
      </c>
      <c r="Z58" s="19"/>
      <c r="AA58" s="277"/>
      <c r="AB58" s="460"/>
      <c r="AC58" s="100">
        <v>1</v>
      </c>
      <c r="AD58" s="100" t="s">
        <v>331</v>
      </c>
      <c r="AE58" s="975"/>
      <c r="AF58" s="976"/>
      <c r="AG58" s="161">
        <f t="shared" si="88"/>
        <v>0</v>
      </c>
      <c r="AH58" s="19"/>
      <c r="AI58" s="277"/>
      <c r="AJ58" s="460"/>
      <c r="AK58" s="100">
        <v>1</v>
      </c>
      <c r="AL58" s="100" t="s">
        <v>331</v>
      </c>
      <c r="AM58" s="975"/>
      <c r="AN58" s="976"/>
      <c r="AO58" s="161">
        <f t="shared" si="89"/>
        <v>0</v>
      </c>
      <c r="AP58" s="19"/>
      <c r="AQ58" s="277"/>
      <c r="AR58" s="460"/>
      <c r="AS58" s="100">
        <v>1</v>
      </c>
      <c r="AT58" s="100" t="s">
        <v>331</v>
      </c>
      <c r="AU58" s="975"/>
      <c r="AV58" s="976"/>
      <c r="AW58" s="161">
        <f t="shared" si="90"/>
        <v>0</v>
      </c>
      <c r="AX58" s="19"/>
      <c r="AY58" s="277"/>
      <c r="AZ58" s="460" t="s">
        <v>1489</v>
      </c>
      <c r="BA58" s="100">
        <v>1</v>
      </c>
      <c r="BB58" s="100" t="s">
        <v>331</v>
      </c>
      <c r="BC58" s="975">
        <v>1477600</v>
      </c>
      <c r="BD58" s="976">
        <v>0</v>
      </c>
      <c r="BE58" s="161">
        <f t="shared" si="91"/>
        <v>1477600</v>
      </c>
      <c r="BF58" s="19"/>
      <c r="BG58" s="277"/>
      <c r="BH58" s="460"/>
      <c r="BI58" s="100">
        <v>1</v>
      </c>
      <c r="BJ58" s="100" t="s">
        <v>331</v>
      </c>
      <c r="BK58" s="975"/>
      <c r="BL58" s="976"/>
      <c r="BM58" s="161">
        <f t="shared" si="92"/>
        <v>0</v>
      </c>
      <c r="BN58" s="19"/>
      <c r="BO58" s="277"/>
      <c r="BP58" s="460"/>
      <c r="BQ58" s="100">
        <v>1</v>
      </c>
      <c r="BR58" s="100" t="s">
        <v>331</v>
      </c>
      <c r="BS58" s="975"/>
      <c r="BT58" s="976"/>
      <c r="BU58" s="161">
        <f t="shared" si="93"/>
        <v>0</v>
      </c>
      <c r="BV58" s="19"/>
      <c r="BW58" s="277"/>
      <c r="BX58" s="460" t="s">
        <v>1329</v>
      </c>
      <c r="BY58" s="100">
        <v>1</v>
      </c>
      <c r="BZ58" s="100" t="s">
        <v>331</v>
      </c>
      <c r="CA58" s="975">
        <v>3360000</v>
      </c>
      <c r="CB58" s="976">
        <v>0</v>
      </c>
      <c r="CC58" s="161">
        <f t="shared" si="94"/>
        <v>3360000</v>
      </c>
      <c r="CD58" s="19"/>
      <c r="CE58" s="277"/>
      <c r="CF58" s="460"/>
      <c r="CG58" s="100">
        <v>1</v>
      </c>
      <c r="CH58" s="100" t="s">
        <v>331</v>
      </c>
      <c r="CI58" s="975"/>
      <c r="CJ58" s="976"/>
      <c r="CK58" s="161">
        <f t="shared" si="95"/>
        <v>0</v>
      </c>
      <c r="CL58" s="19"/>
      <c r="CM58" s="277"/>
      <c r="CN58" s="460"/>
      <c r="CO58" s="100">
        <v>1</v>
      </c>
      <c r="CP58" s="100" t="s">
        <v>331</v>
      </c>
      <c r="CQ58" s="975"/>
      <c r="CR58" s="976"/>
      <c r="CS58" s="161">
        <f t="shared" si="96"/>
        <v>0</v>
      </c>
      <c r="CT58" s="19"/>
      <c r="CU58" s="277"/>
      <c r="CV58" s="460"/>
      <c r="CW58" s="100">
        <v>1</v>
      </c>
      <c r="CX58" s="100" t="s">
        <v>331</v>
      </c>
      <c r="CY58" s="975"/>
      <c r="CZ58" s="976"/>
      <c r="DA58" s="161">
        <f t="shared" si="97"/>
        <v>0</v>
      </c>
      <c r="DB58" s="19"/>
      <c r="DC58" s="277"/>
      <c r="DD58" s="460"/>
      <c r="DE58" s="100">
        <v>1</v>
      </c>
      <c r="DF58" s="100" t="s">
        <v>331</v>
      </c>
      <c r="DG58" s="975"/>
      <c r="DH58" s="976"/>
      <c r="DI58" s="161">
        <f t="shared" si="98"/>
        <v>0</v>
      </c>
      <c r="DJ58" s="19"/>
      <c r="DK58" s="277"/>
      <c r="DL58" s="460" t="s">
        <v>1492</v>
      </c>
      <c r="DM58" s="100">
        <v>1</v>
      </c>
      <c r="DN58" s="100" t="s">
        <v>331</v>
      </c>
      <c r="DO58" s="975">
        <v>1698411</v>
      </c>
      <c r="DP58" s="976">
        <v>0</v>
      </c>
      <c r="DQ58" s="161">
        <f t="shared" si="99"/>
        <v>1698411</v>
      </c>
      <c r="DR58" s="19"/>
      <c r="DS58" s="277"/>
      <c r="DT58" s="460"/>
      <c r="DU58" s="100">
        <v>1</v>
      </c>
      <c r="DV58" s="100" t="s">
        <v>331</v>
      </c>
      <c r="DW58" s="975"/>
      <c r="DX58" s="976"/>
      <c r="DY58" s="161">
        <f t="shared" si="100"/>
        <v>0</v>
      </c>
      <c r="DZ58" s="19"/>
      <c r="EA58" s="277"/>
      <c r="EB58" s="421"/>
      <c r="EC58" s="315">
        <v>1</v>
      </c>
      <c r="ED58" s="315" t="s">
        <v>331</v>
      </c>
      <c r="EE58" s="977"/>
      <c r="EF58" s="872"/>
      <c r="EG58" s="604" t="s">
        <v>1199</v>
      </c>
      <c r="EH58" s="19"/>
      <c r="EI58" s="277"/>
      <c r="EJ58" s="460"/>
      <c r="EK58" s="100">
        <v>1</v>
      </c>
      <c r="EL58" s="100" t="s">
        <v>331</v>
      </c>
      <c r="EM58" s="975"/>
      <c r="EN58" s="976"/>
      <c r="EO58" s="161">
        <f t="shared" si="101"/>
        <v>0</v>
      </c>
      <c r="EP58" s="19"/>
      <c r="EQ58" s="277"/>
    </row>
    <row r="59" spans="1:147" ht="37.5" customHeight="1">
      <c r="A59" s="143"/>
      <c r="B59" s="48">
        <v>6</v>
      </c>
      <c r="C59" s="731" t="s">
        <v>1083</v>
      </c>
      <c r="D59" s="460"/>
      <c r="E59" s="100">
        <v>1</v>
      </c>
      <c r="F59" s="100" t="s">
        <v>331</v>
      </c>
      <c r="G59" s="975"/>
      <c r="H59" s="976"/>
      <c r="I59" s="161">
        <f t="shared" si="85"/>
        <v>0</v>
      </c>
      <c r="J59" s="19"/>
      <c r="K59" s="277"/>
      <c r="L59" s="460"/>
      <c r="M59" s="100">
        <v>1</v>
      </c>
      <c r="N59" s="100" t="s">
        <v>331</v>
      </c>
      <c r="O59" s="975"/>
      <c r="P59" s="976"/>
      <c r="Q59" s="161">
        <f t="shared" si="86"/>
        <v>0</v>
      </c>
      <c r="R59" s="19"/>
      <c r="S59" s="277"/>
      <c r="T59" s="460"/>
      <c r="U59" s="100">
        <v>1</v>
      </c>
      <c r="V59" s="100" t="s">
        <v>331</v>
      </c>
      <c r="W59" s="975"/>
      <c r="X59" s="976"/>
      <c r="Y59" s="161">
        <f t="shared" si="87"/>
        <v>0</v>
      </c>
      <c r="Z59" s="19"/>
      <c r="AA59" s="277"/>
      <c r="AB59" s="460"/>
      <c r="AC59" s="100">
        <v>1</v>
      </c>
      <c r="AD59" s="100" t="s">
        <v>331</v>
      </c>
      <c r="AE59" s="975"/>
      <c r="AF59" s="976"/>
      <c r="AG59" s="161">
        <f t="shared" si="88"/>
        <v>0</v>
      </c>
      <c r="AH59" s="19"/>
      <c r="AI59" s="277"/>
      <c r="AJ59" s="460"/>
      <c r="AK59" s="100">
        <v>1</v>
      </c>
      <c r="AL59" s="100" t="s">
        <v>331</v>
      </c>
      <c r="AM59" s="975"/>
      <c r="AN59" s="976"/>
      <c r="AO59" s="161">
        <f t="shared" si="89"/>
        <v>0</v>
      </c>
      <c r="AP59" s="19"/>
      <c r="AQ59" s="277"/>
      <c r="AR59" s="460"/>
      <c r="AS59" s="100">
        <v>1</v>
      </c>
      <c r="AT59" s="100" t="s">
        <v>331</v>
      </c>
      <c r="AU59" s="975"/>
      <c r="AV59" s="976"/>
      <c r="AW59" s="161">
        <f t="shared" si="90"/>
        <v>0</v>
      </c>
      <c r="AX59" s="19"/>
      <c r="AY59" s="277"/>
      <c r="AZ59" s="460" t="s">
        <v>1489</v>
      </c>
      <c r="BA59" s="100">
        <v>1</v>
      </c>
      <c r="BB59" s="100" t="s">
        <v>331</v>
      </c>
      <c r="BC59" s="975">
        <v>1718640</v>
      </c>
      <c r="BD59" s="976">
        <v>0</v>
      </c>
      <c r="BE59" s="161">
        <f t="shared" si="91"/>
        <v>1718640</v>
      </c>
      <c r="BF59" s="19"/>
      <c r="BG59" s="277"/>
      <c r="BH59" s="460"/>
      <c r="BI59" s="100">
        <v>1</v>
      </c>
      <c r="BJ59" s="100" t="s">
        <v>331</v>
      </c>
      <c r="BK59" s="975"/>
      <c r="BL59" s="976"/>
      <c r="BM59" s="161">
        <f t="shared" si="92"/>
        <v>0</v>
      </c>
      <c r="BN59" s="19"/>
      <c r="BO59" s="277"/>
      <c r="BP59" s="460"/>
      <c r="BQ59" s="100">
        <v>1</v>
      </c>
      <c r="BR59" s="100" t="s">
        <v>331</v>
      </c>
      <c r="BS59" s="975"/>
      <c r="BT59" s="976"/>
      <c r="BU59" s="161">
        <f t="shared" si="93"/>
        <v>0</v>
      </c>
      <c r="BV59" s="19"/>
      <c r="BW59" s="277"/>
      <c r="BX59" s="460" t="s">
        <v>1329</v>
      </c>
      <c r="BY59" s="100">
        <v>1</v>
      </c>
      <c r="BZ59" s="100" t="s">
        <v>331</v>
      </c>
      <c r="CA59" s="975">
        <v>3255000</v>
      </c>
      <c r="CB59" s="976">
        <v>0</v>
      </c>
      <c r="CC59" s="161">
        <f t="shared" si="94"/>
        <v>3255000</v>
      </c>
      <c r="CD59" s="19"/>
      <c r="CE59" s="277"/>
      <c r="CF59" s="460"/>
      <c r="CG59" s="100">
        <v>1</v>
      </c>
      <c r="CH59" s="100" t="s">
        <v>331</v>
      </c>
      <c r="CI59" s="975"/>
      <c r="CJ59" s="976"/>
      <c r="CK59" s="161">
        <f t="shared" si="95"/>
        <v>0</v>
      </c>
      <c r="CL59" s="19"/>
      <c r="CM59" s="277"/>
      <c r="CN59" s="460"/>
      <c r="CO59" s="100">
        <v>1</v>
      </c>
      <c r="CP59" s="100" t="s">
        <v>331</v>
      </c>
      <c r="CQ59" s="975"/>
      <c r="CR59" s="976"/>
      <c r="CS59" s="161">
        <f t="shared" si="96"/>
        <v>0</v>
      </c>
      <c r="CT59" s="19"/>
      <c r="CU59" s="277"/>
      <c r="CV59" s="460"/>
      <c r="CW59" s="100">
        <v>1</v>
      </c>
      <c r="CX59" s="100" t="s">
        <v>331</v>
      </c>
      <c r="CY59" s="975"/>
      <c r="CZ59" s="976"/>
      <c r="DA59" s="161">
        <f t="shared" si="97"/>
        <v>0</v>
      </c>
      <c r="DB59" s="19"/>
      <c r="DC59" s="277"/>
      <c r="DD59" s="460"/>
      <c r="DE59" s="100">
        <v>1</v>
      </c>
      <c r="DF59" s="100" t="s">
        <v>331</v>
      </c>
      <c r="DG59" s="975"/>
      <c r="DH59" s="976"/>
      <c r="DI59" s="161">
        <f t="shared" si="98"/>
        <v>0</v>
      </c>
      <c r="DJ59" s="19"/>
      <c r="DK59" s="277"/>
      <c r="DL59" s="460" t="s">
        <v>1492</v>
      </c>
      <c r="DM59" s="100">
        <v>1</v>
      </c>
      <c r="DN59" s="100" t="s">
        <v>331</v>
      </c>
      <c r="DO59" s="975">
        <v>1698411</v>
      </c>
      <c r="DP59" s="976">
        <v>0</v>
      </c>
      <c r="DQ59" s="161">
        <f t="shared" si="99"/>
        <v>1698411</v>
      </c>
      <c r="DR59" s="19"/>
      <c r="DS59" s="277"/>
      <c r="DT59" s="460"/>
      <c r="DU59" s="100">
        <v>1</v>
      </c>
      <c r="DV59" s="100" t="s">
        <v>331</v>
      </c>
      <c r="DW59" s="975"/>
      <c r="DX59" s="976"/>
      <c r="DY59" s="161">
        <f t="shared" si="100"/>
        <v>0</v>
      </c>
      <c r="DZ59" s="19"/>
      <c r="EA59" s="277"/>
      <c r="EB59" s="421"/>
      <c r="EC59" s="315">
        <v>1</v>
      </c>
      <c r="ED59" s="315" t="s">
        <v>331</v>
      </c>
      <c r="EE59" s="977"/>
      <c r="EF59" s="872"/>
      <c r="EG59" s="604" t="s">
        <v>1199</v>
      </c>
      <c r="EH59" s="19"/>
      <c r="EI59" s="277"/>
      <c r="EJ59" s="460"/>
      <c r="EK59" s="100">
        <v>1</v>
      </c>
      <c r="EL59" s="100" t="s">
        <v>331</v>
      </c>
      <c r="EM59" s="975"/>
      <c r="EN59" s="976"/>
      <c r="EO59" s="161">
        <f t="shared" si="101"/>
        <v>0</v>
      </c>
      <c r="EP59" s="19"/>
      <c r="EQ59" s="277"/>
    </row>
    <row r="60" spans="1:147" ht="37.5" customHeight="1">
      <c r="A60" s="304"/>
      <c r="B60" s="48">
        <v>7</v>
      </c>
      <c r="C60" s="224" t="s">
        <v>1084</v>
      </c>
      <c r="D60" s="970"/>
      <c r="E60" s="437">
        <v>1</v>
      </c>
      <c r="F60" s="437" t="s">
        <v>331</v>
      </c>
      <c r="G60" s="975"/>
      <c r="H60" s="999"/>
      <c r="I60" s="248">
        <f t="shared" si="85"/>
        <v>0</v>
      </c>
      <c r="J60" s="19"/>
      <c r="K60" s="277"/>
      <c r="L60" s="970"/>
      <c r="M60" s="437">
        <v>1</v>
      </c>
      <c r="N60" s="437" t="s">
        <v>331</v>
      </c>
      <c r="O60" s="975"/>
      <c r="P60" s="999"/>
      <c r="Q60" s="248">
        <f t="shared" si="86"/>
        <v>0</v>
      </c>
      <c r="R60" s="19"/>
      <c r="S60" s="277"/>
      <c r="T60" s="970"/>
      <c r="U60" s="437">
        <v>1</v>
      </c>
      <c r="V60" s="437" t="s">
        <v>331</v>
      </c>
      <c r="W60" s="975"/>
      <c r="X60" s="999"/>
      <c r="Y60" s="248">
        <f t="shared" si="87"/>
        <v>0</v>
      </c>
      <c r="Z60" s="19"/>
      <c r="AA60" s="277"/>
      <c r="AB60" s="970"/>
      <c r="AC60" s="437">
        <v>1</v>
      </c>
      <c r="AD60" s="437" t="s">
        <v>331</v>
      </c>
      <c r="AE60" s="975"/>
      <c r="AF60" s="999"/>
      <c r="AG60" s="248">
        <f t="shared" si="88"/>
        <v>0</v>
      </c>
      <c r="AH60" s="19"/>
      <c r="AI60" s="277"/>
      <c r="AJ60" s="970"/>
      <c r="AK60" s="437">
        <v>1</v>
      </c>
      <c r="AL60" s="437" t="s">
        <v>331</v>
      </c>
      <c r="AM60" s="975"/>
      <c r="AN60" s="999"/>
      <c r="AO60" s="248">
        <f t="shared" si="89"/>
        <v>0</v>
      </c>
      <c r="AP60" s="19"/>
      <c r="AQ60" s="277"/>
      <c r="AR60" s="970"/>
      <c r="AS60" s="437">
        <v>1</v>
      </c>
      <c r="AT60" s="437" t="s">
        <v>331</v>
      </c>
      <c r="AU60" s="975"/>
      <c r="AV60" s="999"/>
      <c r="AW60" s="248">
        <f t="shared" si="90"/>
        <v>0</v>
      </c>
      <c r="AX60" s="19"/>
      <c r="AY60" s="277"/>
      <c r="AZ60" s="970" t="s">
        <v>1489</v>
      </c>
      <c r="BA60" s="437">
        <v>1</v>
      </c>
      <c r="BB60" s="437" t="s">
        <v>331</v>
      </c>
      <c r="BC60" s="975">
        <v>3463760</v>
      </c>
      <c r="BD60" s="999">
        <v>0</v>
      </c>
      <c r="BE60" s="248">
        <f t="shared" si="91"/>
        <v>3463760</v>
      </c>
      <c r="BF60" s="19"/>
      <c r="BG60" s="277"/>
      <c r="BH60" s="970"/>
      <c r="BI60" s="437">
        <v>1</v>
      </c>
      <c r="BJ60" s="437" t="s">
        <v>331</v>
      </c>
      <c r="BK60" s="975"/>
      <c r="BL60" s="999"/>
      <c r="BM60" s="248">
        <f t="shared" si="92"/>
        <v>0</v>
      </c>
      <c r="BN60" s="19"/>
      <c r="BO60" s="277"/>
      <c r="BP60" s="970"/>
      <c r="BQ60" s="437">
        <v>1</v>
      </c>
      <c r="BR60" s="437" t="s">
        <v>331</v>
      </c>
      <c r="BS60" s="975"/>
      <c r="BT60" s="999"/>
      <c r="BU60" s="248">
        <f t="shared" si="93"/>
        <v>0</v>
      </c>
      <c r="BV60" s="19"/>
      <c r="BW60" s="277"/>
      <c r="BX60" s="970" t="s">
        <v>1329</v>
      </c>
      <c r="BY60" s="437">
        <v>1</v>
      </c>
      <c r="BZ60" s="437" t="s">
        <v>331</v>
      </c>
      <c r="CA60" s="975">
        <v>7140000</v>
      </c>
      <c r="CB60" s="999">
        <v>0</v>
      </c>
      <c r="CC60" s="248">
        <f t="shared" si="94"/>
        <v>7140000</v>
      </c>
      <c r="CD60" s="19"/>
      <c r="CE60" s="277"/>
      <c r="CF60" s="970"/>
      <c r="CG60" s="437">
        <v>1</v>
      </c>
      <c r="CH60" s="437" t="s">
        <v>331</v>
      </c>
      <c r="CI60" s="975"/>
      <c r="CJ60" s="999"/>
      <c r="CK60" s="248">
        <f t="shared" si="95"/>
        <v>0</v>
      </c>
      <c r="CL60" s="19"/>
      <c r="CM60" s="277"/>
      <c r="CN60" s="970"/>
      <c r="CO60" s="437">
        <v>1</v>
      </c>
      <c r="CP60" s="437" t="s">
        <v>331</v>
      </c>
      <c r="CQ60" s="975"/>
      <c r="CR60" s="999"/>
      <c r="CS60" s="248">
        <f t="shared" si="96"/>
        <v>0</v>
      </c>
      <c r="CT60" s="19"/>
      <c r="CU60" s="277"/>
      <c r="CV60" s="970"/>
      <c r="CW60" s="437">
        <v>1</v>
      </c>
      <c r="CX60" s="437" t="s">
        <v>331</v>
      </c>
      <c r="CY60" s="975"/>
      <c r="CZ60" s="999"/>
      <c r="DA60" s="248">
        <f t="shared" si="97"/>
        <v>0</v>
      </c>
      <c r="DB60" s="19"/>
      <c r="DC60" s="277"/>
      <c r="DD60" s="970"/>
      <c r="DE60" s="437">
        <v>1</v>
      </c>
      <c r="DF60" s="437" t="s">
        <v>331</v>
      </c>
      <c r="DG60" s="975"/>
      <c r="DH60" s="999"/>
      <c r="DI60" s="248">
        <f t="shared" si="98"/>
        <v>0</v>
      </c>
      <c r="DJ60" s="19"/>
      <c r="DK60" s="277"/>
      <c r="DL60" s="970" t="s">
        <v>1492</v>
      </c>
      <c r="DM60" s="437">
        <v>1</v>
      </c>
      <c r="DN60" s="437" t="s">
        <v>331</v>
      </c>
      <c r="DO60" s="975">
        <v>1698411</v>
      </c>
      <c r="DP60" s="999">
        <v>0</v>
      </c>
      <c r="DQ60" s="248">
        <f t="shared" si="99"/>
        <v>1698411</v>
      </c>
      <c r="DR60" s="19"/>
      <c r="DS60" s="277"/>
      <c r="DT60" s="970"/>
      <c r="DU60" s="437">
        <v>1</v>
      </c>
      <c r="DV60" s="437" t="s">
        <v>331</v>
      </c>
      <c r="DW60" s="975"/>
      <c r="DX60" s="999"/>
      <c r="DY60" s="248">
        <f t="shared" si="100"/>
        <v>0</v>
      </c>
      <c r="DZ60" s="19"/>
      <c r="EA60" s="277"/>
      <c r="EB60" s="685"/>
      <c r="EC60" s="315">
        <v>1</v>
      </c>
      <c r="ED60" s="315" t="s">
        <v>331</v>
      </c>
      <c r="EE60" s="977"/>
      <c r="EF60" s="974"/>
      <c r="EG60" s="318" t="s">
        <v>1199</v>
      </c>
      <c r="EH60" s="19"/>
      <c r="EI60" s="277"/>
      <c r="EJ60" s="970"/>
      <c r="EK60" s="437">
        <v>1</v>
      </c>
      <c r="EL60" s="437" t="s">
        <v>331</v>
      </c>
      <c r="EM60" s="975"/>
      <c r="EN60" s="999"/>
      <c r="EO60" s="248">
        <f t="shared" si="101"/>
        <v>0</v>
      </c>
      <c r="EP60" s="19"/>
      <c r="EQ60" s="277"/>
    </row>
    <row r="61" spans="1:147" ht="37.5" customHeight="1">
      <c r="A61" s="304"/>
      <c r="B61" s="48">
        <v>8</v>
      </c>
      <c r="C61" s="305" t="s">
        <v>1085</v>
      </c>
      <c r="D61" s="1000"/>
      <c r="E61" s="307">
        <v>1</v>
      </c>
      <c r="F61" s="307" t="s">
        <v>331</v>
      </c>
      <c r="G61" s="975"/>
      <c r="H61" s="1001"/>
      <c r="I61" s="310">
        <f t="shared" si="85"/>
        <v>0</v>
      </c>
      <c r="J61" s="19"/>
      <c r="K61" s="277"/>
      <c r="L61" s="1000"/>
      <c r="M61" s="307">
        <v>1</v>
      </c>
      <c r="N61" s="307" t="s">
        <v>331</v>
      </c>
      <c r="O61" s="975"/>
      <c r="P61" s="1001"/>
      <c r="Q61" s="310">
        <f t="shared" si="86"/>
        <v>0</v>
      </c>
      <c r="R61" s="19"/>
      <c r="S61" s="277"/>
      <c r="T61" s="1000"/>
      <c r="U61" s="307">
        <v>1</v>
      </c>
      <c r="V61" s="307" t="s">
        <v>331</v>
      </c>
      <c r="W61" s="975"/>
      <c r="X61" s="1001"/>
      <c r="Y61" s="310">
        <f t="shared" si="87"/>
        <v>0</v>
      </c>
      <c r="Z61" s="19"/>
      <c r="AA61" s="277"/>
      <c r="AB61" s="1000"/>
      <c r="AC61" s="307">
        <v>1</v>
      </c>
      <c r="AD61" s="307" t="s">
        <v>331</v>
      </c>
      <c r="AE61" s="975"/>
      <c r="AF61" s="1001"/>
      <c r="AG61" s="310">
        <f t="shared" si="88"/>
        <v>0</v>
      </c>
      <c r="AH61" s="19"/>
      <c r="AI61" s="277"/>
      <c r="AJ61" s="1000"/>
      <c r="AK61" s="307">
        <v>1</v>
      </c>
      <c r="AL61" s="307" t="s">
        <v>331</v>
      </c>
      <c r="AM61" s="975"/>
      <c r="AN61" s="1001"/>
      <c r="AO61" s="310">
        <f t="shared" si="89"/>
        <v>0</v>
      </c>
      <c r="AP61" s="19"/>
      <c r="AQ61" s="277"/>
      <c r="AR61" s="1000"/>
      <c r="AS61" s="307">
        <v>1</v>
      </c>
      <c r="AT61" s="307" t="s">
        <v>331</v>
      </c>
      <c r="AU61" s="975"/>
      <c r="AV61" s="1001"/>
      <c r="AW61" s="310">
        <f t="shared" si="90"/>
        <v>0</v>
      </c>
      <c r="AX61" s="19"/>
      <c r="AY61" s="277"/>
      <c r="AZ61" s="1000" t="s">
        <v>1489</v>
      </c>
      <c r="BA61" s="307">
        <v>1</v>
      </c>
      <c r="BB61" s="307" t="s">
        <v>331</v>
      </c>
      <c r="BC61" s="975">
        <v>2184960</v>
      </c>
      <c r="BD61" s="1001">
        <v>0</v>
      </c>
      <c r="BE61" s="310">
        <f t="shared" si="91"/>
        <v>2184960</v>
      </c>
      <c r="BF61" s="19"/>
      <c r="BG61" s="277"/>
      <c r="BH61" s="1000"/>
      <c r="BI61" s="307">
        <v>1</v>
      </c>
      <c r="BJ61" s="307" t="s">
        <v>331</v>
      </c>
      <c r="BK61" s="975"/>
      <c r="BL61" s="1001"/>
      <c r="BM61" s="310">
        <f t="shared" si="92"/>
        <v>0</v>
      </c>
      <c r="BN61" s="19"/>
      <c r="BO61" s="277"/>
      <c r="BP61" s="1000"/>
      <c r="BQ61" s="307">
        <v>1</v>
      </c>
      <c r="BR61" s="307" t="s">
        <v>331</v>
      </c>
      <c r="BS61" s="975"/>
      <c r="BT61" s="1001"/>
      <c r="BU61" s="310">
        <f t="shared" si="93"/>
        <v>0</v>
      </c>
      <c r="BV61" s="19"/>
      <c r="BW61" s="277"/>
      <c r="BX61" s="1000" t="s">
        <v>1329</v>
      </c>
      <c r="BY61" s="307">
        <v>1</v>
      </c>
      <c r="BZ61" s="307" t="s">
        <v>331</v>
      </c>
      <c r="CA61" s="975">
        <v>2520000</v>
      </c>
      <c r="CB61" s="1001">
        <v>0</v>
      </c>
      <c r="CC61" s="310">
        <f t="shared" si="94"/>
        <v>2520000</v>
      </c>
      <c r="CD61" s="19"/>
      <c r="CE61" s="277"/>
      <c r="CF61" s="1000"/>
      <c r="CG61" s="307">
        <v>1</v>
      </c>
      <c r="CH61" s="307" t="s">
        <v>331</v>
      </c>
      <c r="CI61" s="975"/>
      <c r="CJ61" s="1001"/>
      <c r="CK61" s="310">
        <f t="shared" si="95"/>
        <v>0</v>
      </c>
      <c r="CL61" s="19"/>
      <c r="CM61" s="277"/>
      <c r="CN61" s="1000"/>
      <c r="CO61" s="307">
        <v>1</v>
      </c>
      <c r="CP61" s="307" t="s">
        <v>331</v>
      </c>
      <c r="CQ61" s="975"/>
      <c r="CR61" s="1001"/>
      <c r="CS61" s="310">
        <f t="shared" si="96"/>
        <v>0</v>
      </c>
      <c r="CT61" s="19"/>
      <c r="CU61" s="277"/>
      <c r="CV61" s="1000"/>
      <c r="CW61" s="307">
        <v>1</v>
      </c>
      <c r="CX61" s="307" t="s">
        <v>331</v>
      </c>
      <c r="CY61" s="975"/>
      <c r="CZ61" s="1001"/>
      <c r="DA61" s="310">
        <f t="shared" si="97"/>
        <v>0</v>
      </c>
      <c r="DB61" s="19"/>
      <c r="DC61" s="277"/>
      <c r="DD61" s="1000"/>
      <c r="DE61" s="307">
        <v>1</v>
      </c>
      <c r="DF61" s="307" t="s">
        <v>331</v>
      </c>
      <c r="DG61" s="975"/>
      <c r="DH61" s="1001"/>
      <c r="DI61" s="310">
        <f t="shared" si="98"/>
        <v>0</v>
      </c>
      <c r="DJ61" s="19"/>
      <c r="DK61" s="277"/>
      <c r="DL61" s="1000" t="s">
        <v>1492</v>
      </c>
      <c r="DM61" s="307">
        <v>1</v>
      </c>
      <c r="DN61" s="307" t="s">
        <v>331</v>
      </c>
      <c r="DO61" s="975">
        <v>1698411</v>
      </c>
      <c r="DP61" s="1001">
        <v>0</v>
      </c>
      <c r="DQ61" s="310">
        <f t="shared" si="99"/>
        <v>1698411</v>
      </c>
      <c r="DR61" s="19"/>
      <c r="DS61" s="277"/>
      <c r="DT61" s="1000"/>
      <c r="DU61" s="307">
        <v>1</v>
      </c>
      <c r="DV61" s="307" t="s">
        <v>331</v>
      </c>
      <c r="DW61" s="975"/>
      <c r="DX61" s="1001"/>
      <c r="DY61" s="310">
        <f t="shared" si="100"/>
        <v>0</v>
      </c>
      <c r="DZ61" s="19"/>
      <c r="EA61" s="277"/>
      <c r="EB61" s="685"/>
      <c r="EC61" s="315">
        <v>1</v>
      </c>
      <c r="ED61" s="315" t="s">
        <v>331</v>
      </c>
      <c r="EE61" s="977"/>
      <c r="EF61" s="974"/>
      <c r="EG61" s="318" t="s">
        <v>1199</v>
      </c>
      <c r="EH61" s="19"/>
      <c r="EI61" s="277"/>
      <c r="EJ61" s="1000"/>
      <c r="EK61" s="307">
        <v>1</v>
      </c>
      <c r="EL61" s="307" t="s">
        <v>331</v>
      </c>
      <c r="EM61" s="975"/>
      <c r="EN61" s="1001"/>
      <c r="EO61" s="310">
        <f t="shared" si="101"/>
        <v>0</v>
      </c>
      <c r="EP61" s="19"/>
      <c r="EQ61" s="277"/>
    </row>
    <row r="62" spans="1:147" ht="37.5" customHeight="1">
      <c r="A62" s="143"/>
      <c r="B62" s="235"/>
      <c r="C62" s="151" t="s">
        <v>338</v>
      </c>
      <c r="D62" s="737"/>
      <c r="E62" s="152"/>
      <c r="F62" s="152"/>
      <c r="G62" s="898"/>
      <c r="H62" s="978"/>
      <c r="I62" s="188">
        <f>SUM(I54:I61)</f>
        <v>0</v>
      </c>
      <c r="J62" s="19"/>
      <c r="K62" s="277"/>
      <c r="L62" s="737"/>
      <c r="M62" s="152"/>
      <c r="N62" s="152"/>
      <c r="O62" s="898"/>
      <c r="P62" s="978"/>
      <c r="Q62" s="188">
        <f>SUM(Q54:Q61)</f>
        <v>0</v>
      </c>
      <c r="R62" s="19"/>
      <c r="S62" s="277"/>
      <c r="T62" s="737"/>
      <c r="U62" s="152"/>
      <c r="V62" s="152"/>
      <c r="W62" s="898"/>
      <c r="X62" s="978"/>
      <c r="Y62" s="188">
        <f>SUM(Y54:Y61)</f>
        <v>0</v>
      </c>
      <c r="Z62" s="19"/>
      <c r="AA62" s="277"/>
      <c r="AB62" s="737"/>
      <c r="AC62" s="152"/>
      <c r="AD62" s="152"/>
      <c r="AE62" s="898"/>
      <c r="AF62" s="978"/>
      <c r="AG62" s="188">
        <f>SUM(AG54:AG61)</f>
        <v>0</v>
      </c>
      <c r="AH62" s="19"/>
      <c r="AI62" s="277"/>
      <c r="AJ62" s="737"/>
      <c r="AK62" s="152"/>
      <c r="AL62" s="152"/>
      <c r="AM62" s="898"/>
      <c r="AN62" s="978"/>
      <c r="AO62" s="188">
        <f>SUM(AO54:AO61)</f>
        <v>0</v>
      </c>
      <c r="AP62" s="19"/>
      <c r="AQ62" s="277"/>
      <c r="AR62" s="737"/>
      <c r="AS62" s="152"/>
      <c r="AT62" s="152"/>
      <c r="AU62" s="898"/>
      <c r="AV62" s="978"/>
      <c r="AW62" s="188">
        <f>SUM(AW54:AW61)</f>
        <v>0</v>
      </c>
      <c r="AX62" s="19"/>
      <c r="AY62" s="277"/>
      <c r="AZ62" s="737"/>
      <c r="BA62" s="152"/>
      <c r="BB62" s="152"/>
      <c r="BC62" s="898"/>
      <c r="BD62" s="978"/>
      <c r="BE62" s="188">
        <f>SUM(BE54:BE61)</f>
        <v>15719040</v>
      </c>
      <c r="BF62" s="19"/>
      <c r="BG62" s="277"/>
      <c r="BH62" s="737"/>
      <c r="BI62" s="152"/>
      <c r="BJ62" s="152"/>
      <c r="BK62" s="898"/>
      <c r="BL62" s="978"/>
      <c r="BM62" s="188">
        <f>SUM(BM54:BM61)</f>
        <v>0</v>
      </c>
      <c r="BN62" s="19"/>
      <c r="BO62" s="277"/>
      <c r="BP62" s="737"/>
      <c r="BQ62" s="152"/>
      <c r="BR62" s="152"/>
      <c r="BS62" s="898"/>
      <c r="BT62" s="978"/>
      <c r="BU62" s="188">
        <f>SUM(BU54:BU61)</f>
        <v>0</v>
      </c>
      <c r="BV62" s="19"/>
      <c r="BW62" s="277"/>
      <c r="BX62" s="737"/>
      <c r="BY62" s="152"/>
      <c r="BZ62" s="152"/>
      <c r="CA62" s="898"/>
      <c r="CB62" s="978"/>
      <c r="CC62" s="188">
        <f>SUM(CC54:CC61)</f>
        <v>25600000</v>
      </c>
      <c r="CD62" s="19"/>
      <c r="CE62" s="277"/>
      <c r="CF62" s="737"/>
      <c r="CG62" s="152"/>
      <c r="CH62" s="152"/>
      <c r="CI62" s="898"/>
      <c r="CJ62" s="978"/>
      <c r="CK62" s="188">
        <f>SUM(CK54:CK61)</f>
        <v>0</v>
      </c>
      <c r="CL62" s="19"/>
      <c r="CM62" s="277"/>
      <c r="CN62" s="737"/>
      <c r="CO62" s="152"/>
      <c r="CP62" s="152"/>
      <c r="CQ62" s="898"/>
      <c r="CR62" s="978"/>
      <c r="CS62" s="188">
        <f>SUM(CS54:CS61)</f>
        <v>0</v>
      </c>
      <c r="CT62" s="19"/>
      <c r="CU62" s="277"/>
      <c r="CV62" s="737"/>
      <c r="CW62" s="152"/>
      <c r="CX62" s="152"/>
      <c r="CY62" s="898"/>
      <c r="CZ62" s="978"/>
      <c r="DA62" s="188">
        <f>SUM(DA54:DA61)</f>
        <v>0</v>
      </c>
      <c r="DB62" s="19"/>
      <c r="DC62" s="277"/>
      <c r="DD62" s="737"/>
      <c r="DE62" s="152"/>
      <c r="DF62" s="152"/>
      <c r="DG62" s="898"/>
      <c r="DH62" s="978"/>
      <c r="DI62" s="188">
        <f>SUM(DI54:DI61)</f>
        <v>0</v>
      </c>
      <c r="DJ62" s="19"/>
      <c r="DK62" s="277"/>
      <c r="DL62" s="737"/>
      <c r="DM62" s="152"/>
      <c r="DN62" s="152"/>
      <c r="DO62" s="898"/>
      <c r="DP62" s="978"/>
      <c r="DQ62" s="188">
        <f>SUM(DQ54:DQ61)</f>
        <v>15361186</v>
      </c>
      <c r="DR62" s="19"/>
      <c r="DS62" s="277"/>
      <c r="DT62" s="737"/>
      <c r="DU62" s="152"/>
      <c r="DV62" s="152"/>
      <c r="DW62" s="898"/>
      <c r="DX62" s="978"/>
      <c r="DY62" s="188">
        <f>SUM(DY54:DY61)</f>
        <v>0</v>
      </c>
      <c r="DZ62" s="19"/>
      <c r="EA62" s="277"/>
      <c r="EB62" s="740"/>
      <c r="EC62" s="281"/>
      <c r="ED62" s="281"/>
      <c r="EE62" s="377"/>
      <c r="EF62" s="979"/>
      <c r="EG62" s="692" t="s">
        <v>1199</v>
      </c>
      <c r="EH62" s="19"/>
      <c r="EI62" s="277"/>
      <c r="EJ62" s="737"/>
      <c r="EK62" s="152"/>
      <c r="EL62" s="152"/>
      <c r="EM62" s="898"/>
      <c r="EN62" s="978"/>
      <c r="EO62" s="188">
        <f>SUM(EO54:EO61)</f>
        <v>0</v>
      </c>
      <c r="EP62" s="19"/>
      <c r="EQ62" s="277"/>
    </row>
    <row r="63" spans="1:147" ht="37.5" customHeight="1">
      <c r="A63" s="143"/>
      <c r="B63" s="269" t="s">
        <v>1086</v>
      </c>
      <c r="C63" s="88"/>
      <c r="D63" s="433"/>
      <c r="E63" s="85"/>
      <c r="F63" s="85"/>
      <c r="G63" s="980"/>
      <c r="H63" s="981"/>
      <c r="I63" s="246"/>
      <c r="J63" s="19"/>
      <c r="K63" s="277"/>
      <c r="L63" s="433"/>
      <c r="M63" s="85"/>
      <c r="N63" s="85"/>
      <c r="O63" s="980"/>
      <c r="P63" s="981"/>
      <c r="Q63" s="246"/>
      <c r="R63" s="19"/>
      <c r="S63" s="277"/>
      <c r="T63" s="433"/>
      <c r="U63" s="85"/>
      <c r="V63" s="85"/>
      <c r="W63" s="980"/>
      <c r="X63" s="981"/>
      <c r="Y63" s="246"/>
      <c r="Z63" s="19"/>
      <c r="AA63" s="277"/>
      <c r="AB63" s="433"/>
      <c r="AC63" s="85"/>
      <c r="AD63" s="85"/>
      <c r="AE63" s="980"/>
      <c r="AF63" s="981"/>
      <c r="AG63" s="246"/>
      <c r="AH63" s="19"/>
      <c r="AI63" s="277"/>
      <c r="AJ63" s="433"/>
      <c r="AK63" s="85"/>
      <c r="AL63" s="85"/>
      <c r="AM63" s="980"/>
      <c r="AN63" s="981"/>
      <c r="AO63" s="246"/>
      <c r="AP63" s="19"/>
      <c r="AQ63" s="277"/>
      <c r="AR63" s="433"/>
      <c r="AS63" s="85"/>
      <c r="AT63" s="85"/>
      <c r="AU63" s="980"/>
      <c r="AV63" s="981"/>
      <c r="AW63" s="246"/>
      <c r="AX63" s="19"/>
      <c r="AY63" s="277"/>
      <c r="AZ63" s="433"/>
      <c r="BA63" s="85"/>
      <c r="BB63" s="85"/>
      <c r="BC63" s="980"/>
      <c r="BD63" s="981"/>
      <c r="BE63" s="246"/>
      <c r="BF63" s="19"/>
      <c r="BG63" s="277"/>
      <c r="BH63" s="433"/>
      <c r="BI63" s="85"/>
      <c r="BJ63" s="85"/>
      <c r="BK63" s="980"/>
      <c r="BL63" s="981"/>
      <c r="BM63" s="246"/>
      <c r="BN63" s="19"/>
      <c r="BO63" s="277"/>
      <c r="BP63" s="433"/>
      <c r="BQ63" s="85"/>
      <c r="BR63" s="85"/>
      <c r="BS63" s="980"/>
      <c r="BT63" s="981"/>
      <c r="BU63" s="246"/>
      <c r="BV63" s="19"/>
      <c r="BW63" s="277"/>
      <c r="BX63" s="433"/>
      <c r="BY63" s="85"/>
      <c r="BZ63" s="85"/>
      <c r="CA63" s="980"/>
      <c r="CB63" s="981"/>
      <c r="CC63" s="246"/>
      <c r="CD63" s="19"/>
      <c r="CE63" s="277"/>
      <c r="CF63" s="433"/>
      <c r="CG63" s="85"/>
      <c r="CH63" s="85"/>
      <c r="CI63" s="980"/>
      <c r="CJ63" s="981"/>
      <c r="CK63" s="246"/>
      <c r="CL63" s="19"/>
      <c r="CM63" s="277"/>
      <c r="CN63" s="433"/>
      <c r="CO63" s="85"/>
      <c r="CP63" s="85"/>
      <c r="CQ63" s="980"/>
      <c r="CR63" s="981"/>
      <c r="CS63" s="246"/>
      <c r="CT63" s="19"/>
      <c r="CU63" s="277"/>
      <c r="CV63" s="433"/>
      <c r="CW63" s="85"/>
      <c r="CX63" s="85"/>
      <c r="CY63" s="980"/>
      <c r="CZ63" s="981"/>
      <c r="DA63" s="246"/>
      <c r="DB63" s="19"/>
      <c r="DC63" s="277"/>
      <c r="DD63" s="433"/>
      <c r="DE63" s="85"/>
      <c r="DF63" s="85"/>
      <c r="DG63" s="980"/>
      <c r="DH63" s="981"/>
      <c r="DI63" s="246"/>
      <c r="DJ63" s="19"/>
      <c r="DK63" s="277"/>
      <c r="DL63" s="433"/>
      <c r="DM63" s="85"/>
      <c r="DN63" s="85"/>
      <c r="DO63" s="980"/>
      <c r="DP63" s="981"/>
      <c r="DQ63" s="246"/>
      <c r="DR63" s="19"/>
      <c r="DS63" s="277"/>
      <c r="DT63" s="433"/>
      <c r="DU63" s="85"/>
      <c r="DV63" s="85"/>
      <c r="DW63" s="980"/>
      <c r="DX63" s="981"/>
      <c r="DY63" s="246"/>
      <c r="DZ63" s="19"/>
      <c r="EA63" s="277"/>
      <c r="EB63" s="399"/>
      <c r="EC63" s="24"/>
      <c r="ED63" s="24"/>
      <c r="EE63" s="982"/>
      <c r="EF63" s="983"/>
      <c r="EG63" s="984"/>
      <c r="EH63" s="19"/>
      <c r="EI63" s="277"/>
      <c r="EJ63" s="433"/>
      <c r="EK63" s="85"/>
      <c r="EL63" s="85"/>
      <c r="EM63" s="980"/>
      <c r="EN63" s="981"/>
      <c r="EO63" s="246"/>
      <c r="EP63" s="19"/>
      <c r="EQ63" s="277"/>
    </row>
    <row r="64" spans="1:147" ht="37.5" customHeight="1" thickBot="1">
      <c r="A64" s="19"/>
      <c r="B64" s="143"/>
      <c r="C64" s="143" t="s">
        <v>1087</v>
      </c>
      <c r="D64" s="433"/>
      <c r="E64" s="85"/>
      <c r="F64" s="85"/>
      <c r="G64" s="980"/>
      <c r="H64" s="981"/>
      <c r="I64" s="246"/>
      <c r="J64" s="19"/>
      <c r="K64" s="277"/>
      <c r="L64" s="433"/>
      <c r="M64" s="85"/>
      <c r="N64" s="85"/>
      <c r="O64" s="980"/>
      <c r="P64" s="981"/>
      <c r="Q64" s="246"/>
      <c r="R64" s="19"/>
      <c r="S64" s="277"/>
      <c r="T64" s="433"/>
      <c r="U64" s="85"/>
      <c r="V64" s="85"/>
      <c r="W64" s="980"/>
      <c r="X64" s="981"/>
      <c r="Y64" s="246"/>
      <c r="Z64" s="19"/>
      <c r="AA64" s="277"/>
      <c r="AB64" s="433"/>
      <c r="AC64" s="85"/>
      <c r="AD64" s="85"/>
      <c r="AE64" s="980"/>
      <c r="AF64" s="981"/>
      <c r="AG64" s="246"/>
      <c r="AH64" s="19"/>
      <c r="AI64" s="277"/>
      <c r="AJ64" s="433"/>
      <c r="AK64" s="85"/>
      <c r="AL64" s="85"/>
      <c r="AM64" s="980"/>
      <c r="AN64" s="981"/>
      <c r="AO64" s="246"/>
      <c r="AP64" s="19"/>
      <c r="AQ64" s="277"/>
      <c r="AR64" s="433"/>
      <c r="AS64" s="85"/>
      <c r="AT64" s="85"/>
      <c r="AU64" s="980"/>
      <c r="AV64" s="981"/>
      <c r="AW64" s="246"/>
      <c r="AX64" s="19"/>
      <c r="AY64" s="277"/>
      <c r="AZ64" s="433"/>
      <c r="BA64" s="85"/>
      <c r="BB64" s="85"/>
      <c r="BC64" s="980"/>
      <c r="BD64" s="981"/>
      <c r="BE64" s="246"/>
      <c r="BF64" s="19"/>
      <c r="BG64" s="277"/>
      <c r="BH64" s="433"/>
      <c r="BI64" s="85"/>
      <c r="BJ64" s="85"/>
      <c r="BK64" s="980"/>
      <c r="BL64" s="981"/>
      <c r="BM64" s="246"/>
      <c r="BN64" s="19"/>
      <c r="BO64" s="277"/>
      <c r="BP64" s="433"/>
      <c r="BQ64" s="85"/>
      <c r="BR64" s="85"/>
      <c r="BS64" s="980"/>
      <c r="BT64" s="981"/>
      <c r="BU64" s="246"/>
      <c r="BV64" s="19"/>
      <c r="BW64" s="277"/>
      <c r="BX64" s="433"/>
      <c r="BY64" s="85"/>
      <c r="BZ64" s="85"/>
      <c r="CA64" s="980"/>
      <c r="CB64" s="981"/>
      <c r="CC64" s="246"/>
      <c r="CD64" s="19"/>
      <c r="CE64" s="277"/>
      <c r="CF64" s="433"/>
      <c r="CG64" s="85"/>
      <c r="CH64" s="85"/>
      <c r="CI64" s="980"/>
      <c r="CJ64" s="981"/>
      <c r="CK64" s="246"/>
      <c r="CL64" s="19"/>
      <c r="CM64" s="277"/>
      <c r="CN64" s="433"/>
      <c r="CO64" s="85"/>
      <c r="CP64" s="85"/>
      <c r="CQ64" s="980"/>
      <c r="CR64" s="981"/>
      <c r="CS64" s="246"/>
      <c r="CT64" s="19"/>
      <c r="CU64" s="277"/>
      <c r="CV64" s="433"/>
      <c r="CW64" s="85"/>
      <c r="CX64" s="85"/>
      <c r="CY64" s="980"/>
      <c r="CZ64" s="981"/>
      <c r="DA64" s="246"/>
      <c r="DB64" s="19"/>
      <c r="DC64" s="277"/>
      <c r="DD64" s="433"/>
      <c r="DE64" s="85"/>
      <c r="DF64" s="85"/>
      <c r="DG64" s="980"/>
      <c r="DH64" s="981"/>
      <c r="DI64" s="246"/>
      <c r="DJ64" s="19"/>
      <c r="DK64" s="277"/>
      <c r="DL64" s="433"/>
      <c r="DM64" s="85"/>
      <c r="DN64" s="85"/>
      <c r="DO64" s="980"/>
      <c r="DP64" s="981"/>
      <c r="DQ64" s="246"/>
      <c r="DR64" s="19"/>
      <c r="DS64" s="277"/>
      <c r="DT64" s="433"/>
      <c r="DU64" s="85"/>
      <c r="DV64" s="85"/>
      <c r="DW64" s="980"/>
      <c r="DX64" s="981"/>
      <c r="DY64" s="246"/>
      <c r="DZ64" s="19"/>
      <c r="EA64" s="277"/>
      <c r="EB64" s="399"/>
      <c r="EC64" s="24"/>
      <c r="ED64" s="24"/>
      <c r="EE64" s="982"/>
      <c r="EF64" s="983"/>
      <c r="EG64" s="984"/>
      <c r="EH64" s="19"/>
      <c r="EI64" s="277"/>
      <c r="EJ64" s="433"/>
      <c r="EK64" s="85"/>
      <c r="EL64" s="85"/>
      <c r="EM64" s="980"/>
      <c r="EN64" s="981"/>
      <c r="EO64" s="246"/>
      <c r="EP64" s="19"/>
      <c r="EQ64" s="277"/>
    </row>
    <row r="65" spans="1:147" ht="37.5" customHeight="1" thickBot="1">
      <c r="A65" s="143"/>
      <c r="B65" s="146" t="s">
        <v>322</v>
      </c>
      <c r="C65" s="147" t="s">
        <v>323</v>
      </c>
      <c r="D65" s="744" t="s">
        <v>324</v>
      </c>
      <c r="E65" s="155" t="s">
        <v>325</v>
      </c>
      <c r="F65" s="223" t="s">
        <v>326</v>
      </c>
      <c r="G65" s="898" t="s">
        <v>327</v>
      </c>
      <c r="H65" s="899" t="s">
        <v>328</v>
      </c>
      <c r="I65" s="188" t="s">
        <v>329</v>
      </c>
      <c r="J65" s="297" t="s">
        <v>1167</v>
      </c>
      <c r="K65" s="298" t="s">
        <v>1168</v>
      </c>
      <c r="L65" s="744" t="s">
        <v>324</v>
      </c>
      <c r="M65" s="155" t="s">
        <v>325</v>
      </c>
      <c r="N65" s="223" t="s">
        <v>326</v>
      </c>
      <c r="O65" s="898" t="s">
        <v>327</v>
      </c>
      <c r="P65" s="899" t="s">
        <v>328</v>
      </c>
      <c r="Q65" s="188" t="s">
        <v>329</v>
      </c>
      <c r="R65" s="297" t="s">
        <v>1167</v>
      </c>
      <c r="S65" s="298" t="s">
        <v>1168</v>
      </c>
      <c r="T65" s="744" t="s">
        <v>324</v>
      </c>
      <c r="U65" s="155" t="s">
        <v>325</v>
      </c>
      <c r="V65" s="223" t="s">
        <v>326</v>
      </c>
      <c r="W65" s="898" t="s">
        <v>327</v>
      </c>
      <c r="X65" s="899" t="s">
        <v>328</v>
      </c>
      <c r="Y65" s="188" t="s">
        <v>329</v>
      </c>
      <c r="Z65" s="297" t="s">
        <v>1167</v>
      </c>
      <c r="AA65" s="298" t="s">
        <v>1168</v>
      </c>
      <c r="AB65" s="744" t="s">
        <v>324</v>
      </c>
      <c r="AC65" s="155" t="s">
        <v>325</v>
      </c>
      <c r="AD65" s="223" t="s">
        <v>326</v>
      </c>
      <c r="AE65" s="898" t="s">
        <v>327</v>
      </c>
      <c r="AF65" s="899" t="s">
        <v>328</v>
      </c>
      <c r="AG65" s="188" t="s">
        <v>329</v>
      </c>
      <c r="AH65" s="297" t="s">
        <v>1167</v>
      </c>
      <c r="AI65" s="298" t="s">
        <v>1168</v>
      </c>
      <c r="AJ65" s="744" t="s">
        <v>324</v>
      </c>
      <c r="AK65" s="155" t="s">
        <v>325</v>
      </c>
      <c r="AL65" s="223" t="s">
        <v>326</v>
      </c>
      <c r="AM65" s="898" t="s">
        <v>327</v>
      </c>
      <c r="AN65" s="899" t="s">
        <v>328</v>
      </c>
      <c r="AO65" s="188" t="s">
        <v>329</v>
      </c>
      <c r="AP65" s="297" t="s">
        <v>1167</v>
      </c>
      <c r="AQ65" s="298" t="s">
        <v>1168</v>
      </c>
      <c r="AR65" s="744" t="s">
        <v>324</v>
      </c>
      <c r="AS65" s="155" t="s">
        <v>325</v>
      </c>
      <c r="AT65" s="223" t="s">
        <v>326</v>
      </c>
      <c r="AU65" s="898" t="s">
        <v>327</v>
      </c>
      <c r="AV65" s="899" t="s">
        <v>328</v>
      </c>
      <c r="AW65" s="188" t="s">
        <v>329</v>
      </c>
      <c r="AX65" s="297" t="s">
        <v>1167</v>
      </c>
      <c r="AY65" s="298" t="s">
        <v>1168</v>
      </c>
      <c r="AZ65" s="744" t="s">
        <v>324</v>
      </c>
      <c r="BA65" s="155" t="s">
        <v>325</v>
      </c>
      <c r="BB65" s="223" t="s">
        <v>326</v>
      </c>
      <c r="BC65" s="898" t="s">
        <v>327</v>
      </c>
      <c r="BD65" s="899" t="s">
        <v>328</v>
      </c>
      <c r="BE65" s="188" t="s">
        <v>329</v>
      </c>
      <c r="BF65" s="297" t="s">
        <v>1167</v>
      </c>
      <c r="BG65" s="298" t="s">
        <v>1168</v>
      </c>
      <c r="BH65" s="744" t="s">
        <v>324</v>
      </c>
      <c r="BI65" s="155" t="s">
        <v>325</v>
      </c>
      <c r="BJ65" s="223" t="s">
        <v>326</v>
      </c>
      <c r="BK65" s="898" t="s">
        <v>327</v>
      </c>
      <c r="BL65" s="899" t="s">
        <v>328</v>
      </c>
      <c r="BM65" s="188" t="s">
        <v>329</v>
      </c>
      <c r="BN65" s="297" t="s">
        <v>1167</v>
      </c>
      <c r="BO65" s="298" t="s">
        <v>1168</v>
      </c>
      <c r="BP65" s="744" t="s">
        <v>324</v>
      </c>
      <c r="BQ65" s="155" t="s">
        <v>325</v>
      </c>
      <c r="BR65" s="223" t="s">
        <v>326</v>
      </c>
      <c r="BS65" s="898" t="s">
        <v>327</v>
      </c>
      <c r="BT65" s="899" t="s">
        <v>328</v>
      </c>
      <c r="BU65" s="188" t="s">
        <v>329</v>
      </c>
      <c r="BV65" s="297" t="s">
        <v>1167</v>
      </c>
      <c r="BW65" s="298" t="s">
        <v>1168</v>
      </c>
      <c r="BX65" s="744" t="s">
        <v>324</v>
      </c>
      <c r="BY65" s="155" t="s">
        <v>325</v>
      </c>
      <c r="BZ65" s="223" t="s">
        <v>326</v>
      </c>
      <c r="CA65" s="898" t="s">
        <v>327</v>
      </c>
      <c r="CB65" s="899" t="s">
        <v>328</v>
      </c>
      <c r="CC65" s="188" t="s">
        <v>329</v>
      </c>
      <c r="CD65" s="297" t="s">
        <v>1167</v>
      </c>
      <c r="CE65" s="298" t="s">
        <v>1168</v>
      </c>
      <c r="CF65" s="744" t="s">
        <v>324</v>
      </c>
      <c r="CG65" s="155" t="s">
        <v>325</v>
      </c>
      <c r="CH65" s="223" t="s">
        <v>326</v>
      </c>
      <c r="CI65" s="898" t="s">
        <v>327</v>
      </c>
      <c r="CJ65" s="899" t="s">
        <v>328</v>
      </c>
      <c r="CK65" s="188" t="s">
        <v>329</v>
      </c>
      <c r="CL65" s="297" t="s">
        <v>1167</v>
      </c>
      <c r="CM65" s="298" t="s">
        <v>1168</v>
      </c>
      <c r="CN65" s="744" t="s">
        <v>324</v>
      </c>
      <c r="CO65" s="155" t="s">
        <v>325</v>
      </c>
      <c r="CP65" s="223" t="s">
        <v>326</v>
      </c>
      <c r="CQ65" s="898" t="s">
        <v>327</v>
      </c>
      <c r="CR65" s="899" t="s">
        <v>328</v>
      </c>
      <c r="CS65" s="188" t="s">
        <v>329</v>
      </c>
      <c r="CT65" s="297" t="s">
        <v>1167</v>
      </c>
      <c r="CU65" s="298" t="s">
        <v>1168</v>
      </c>
      <c r="CV65" s="744" t="s">
        <v>324</v>
      </c>
      <c r="CW65" s="155" t="s">
        <v>325</v>
      </c>
      <c r="CX65" s="223" t="s">
        <v>326</v>
      </c>
      <c r="CY65" s="898" t="s">
        <v>327</v>
      </c>
      <c r="CZ65" s="899" t="s">
        <v>328</v>
      </c>
      <c r="DA65" s="188" t="s">
        <v>329</v>
      </c>
      <c r="DB65" s="297" t="s">
        <v>1167</v>
      </c>
      <c r="DC65" s="298" t="s">
        <v>1168</v>
      </c>
      <c r="DD65" s="744" t="s">
        <v>324</v>
      </c>
      <c r="DE65" s="155" t="s">
        <v>325</v>
      </c>
      <c r="DF65" s="223" t="s">
        <v>326</v>
      </c>
      <c r="DG65" s="898" t="s">
        <v>327</v>
      </c>
      <c r="DH65" s="899" t="s">
        <v>328</v>
      </c>
      <c r="DI65" s="188" t="s">
        <v>329</v>
      </c>
      <c r="DJ65" s="297" t="s">
        <v>1167</v>
      </c>
      <c r="DK65" s="298" t="s">
        <v>1168</v>
      </c>
      <c r="DL65" s="744" t="s">
        <v>324</v>
      </c>
      <c r="DM65" s="155" t="s">
        <v>325</v>
      </c>
      <c r="DN65" s="223" t="s">
        <v>326</v>
      </c>
      <c r="DO65" s="898" t="s">
        <v>327</v>
      </c>
      <c r="DP65" s="899" t="s">
        <v>328</v>
      </c>
      <c r="DQ65" s="188" t="s">
        <v>329</v>
      </c>
      <c r="DR65" s="297" t="s">
        <v>1167</v>
      </c>
      <c r="DS65" s="298" t="s">
        <v>1168</v>
      </c>
      <c r="DT65" s="744" t="s">
        <v>324</v>
      </c>
      <c r="DU65" s="155" t="s">
        <v>325</v>
      </c>
      <c r="DV65" s="223" t="s">
        <v>326</v>
      </c>
      <c r="DW65" s="898" t="s">
        <v>327</v>
      </c>
      <c r="DX65" s="899" t="s">
        <v>328</v>
      </c>
      <c r="DY65" s="188" t="s">
        <v>329</v>
      </c>
      <c r="DZ65" s="297" t="s">
        <v>1167</v>
      </c>
      <c r="EA65" s="298" t="s">
        <v>1168</v>
      </c>
      <c r="EB65" s="157" t="s">
        <v>324</v>
      </c>
      <c r="EC65" s="300" t="s">
        <v>325</v>
      </c>
      <c r="ED65" s="301" t="s">
        <v>326</v>
      </c>
      <c r="EE65" s="747" t="s">
        <v>327</v>
      </c>
      <c r="EF65" s="300" t="s">
        <v>328</v>
      </c>
      <c r="EG65" s="969" t="s">
        <v>329</v>
      </c>
      <c r="EH65" s="297" t="s">
        <v>1167</v>
      </c>
      <c r="EI65" s="298" t="s">
        <v>1168</v>
      </c>
      <c r="EJ65" s="744" t="s">
        <v>324</v>
      </c>
      <c r="EK65" s="155" t="s">
        <v>325</v>
      </c>
      <c r="EL65" s="223" t="s">
        <v>326</v>
      </c>
      <c r="EM65" s="898" t="s">
        <v>327</v>
      </c>
      <c r="EN65" s="899" t="s">
        <v>328</v>
      </c>
      <c r="EO65" s="188" t="s">
        <v>329</v>
      </c>
      <c r="EP65" s="297" t="s">
        <v>1167</v>
      </c>
      <c r="EQ65" s="298" t="s">
        <v>1168</v>
      </c>
    </row>
    <row r="66" spans="1:147" ht="37.5" customHeight="1" thickBot="1">
      <c r="A66" s="143"/>
      <c r="B66" s="48">
        <v>1</v>
      </c>
      <c r="C66" s="996" t="s">
        <v>1088</v>
      </c>
      <c r="D66" s="997"/>
      <c r="E66" s="100">
        <v>1</v>
      </c>
      <c r="F66" s="100" t="s">
        <v>331</v>
      </c>
      <c r="G66" s="975"/>
      <c r="H66" s="976"/>
      <c r="I66" s="161">
        <f t="shared" ref="I66:I67" si="102">+(G66+(G66*H66))*E66</f>
        <v>0</v>
      </c>
      <c r="J66" s="311" t="s">
        <v>1169</v>
      </c>
      <c r="K66" s="312"/>
      <c r="L66" s="997"/>
      <c r="M66" s="100">
        <v>1</v>
      </c>
      <c r="N66" s="100" t="s">
        <v>331</v>
      </c>
      <c r="O66" s="975"/>
      <c r="P66" s="976"/>
      <c r="Q66" s="161">
        <f t="shared" ref="Q66:Q67" si="103">+(O66+(O66*P66))*M66</f>
        <v>0</v>
      </c>
      <c r="R66" s="311" t="s">
        <v>1169</v>
      </c>
      <c r="S66" s="312"/>
      <c r="T66" s="997"/>
      <c r="U66" s="100">
        <v>1</v>
      </c>
      <c r="V66" s="100" t="s">
        <v>331</v>
      </c>
      <c r="W66" s="975"/>
      <c r="X66" s="976"/>
      <c r="Y66" s="161">
        <f t="shared" ref="Y66:Y67" si="104">+(W66+(W66*X66))*U66</f>
        <v>0</v>
      </c>
      <c r="Z66" s="311" t="s">
        <v>1169</v>
      </c>
      <c r="AA66" s="312"/>
      <c r="AB66" s="997"/>
      <c r="AC66" s="100">
        <v>1</v>
      </c>
      <c r="AD66" s="100" t="s">
        <v>331</v>
      </c>
      <c r="AE66" s="975"/>
      <c r="AF66" s="976"/>
      <c r="AG66" s="161">
        <f t="shared" ref="AG66:AG67" si="105">+(AE66+(AE66*AF66))*AC66</f>
        <v>0</v>
      </c>
      <c r="AH66" s="311" t="s">
        <v>1169</v>
      </c>
      <c r="AI66" s="312"/>
      <c r="AJ66" s="997"/>
      <c r="AK66" s="100">
        <v>1</v>
      </c>
      <c r="AL66" s="100" t="s">
        <v>331</v>
      </c>
      <c r="AM66" s="975"/>
      <c r="AN66" s="976"/>
      <c r="AO66" s="161">
        <f t="shared" ref="AO66:AO67" si="106">+(AM66+(AM66*AN66))*AK66</f>
        <v>0</v>
      </c>
      <c r="AP66" s="311" t="s">
        <v>1169</v>
      </c>
      <c r="AQ66" s="312"/>
      <c r="AR66" s="997"/>
      <c r="AS66" s="100">
        <v>1</v>
      </c>
      <c r="AT66" s="100" t="s">
        <v>331</v>
      </c>
      <c r="AU66" s="975"/>
      <c r="AV66" s="976"/>
      <c r="AW66" s="161">
        <f t="shared" ref="AW66:AW67" si="107">+(AU66+(AU66*AV66))*AS66</f>
        <v>0</v>
      </c>
      <c r="AX66" s="311" t="s">
        <v>1169</v>
      </c>
      <c r="AY66" s="312"/>
      <c r="AZ66" s="997" t="s">
        <v>1489</v>
      </c>
      <c r="BA66" s="100">
        <v>1</v>
      </c>
      <c r="BB66" s="100" t="s">
        <v>331</v>
      </c>
      <c r="BC66" s="975">
        <v>0</v>
      </c>
      <c r="BD66" s="976"/>
      <c r="BE66" s="161">
        <f t="shared" ref="BE66:BE67" si="108">+(BC66+(BC66*BD66))*BA66</f>
        <v>0</v>
      </c>
      <c r="BF66" s="311" t="s">
        <v>1170</v>
      </c>
      <c r="BG66" s="312"/>
      <c r="BH66" s="997" t="s">
        <v>1499</v>
      </c>
      <c r="BI66" s="100">
        <v>1</v>
      </c>
      <c r="BJ66" s="100" t="s">
        <v>331</v>
      </c>
      <c r="BK66" s="975">
        <v>52000</v>
      </c>
      <c r="BL66" s="976"/>
      <c r="BM66" s="161">
        <f t="shared" ref="BM66:BM67" si="109">+(BK66+(BK66*BL66))*BI66</f>
        <v>52000</v>
      </c>
      <c r="BN66" s="311" t="s">
        <v>1170</v>
      </c>
      <c r="BO66" s="312"/>
      <c r="BP66" s="997"/>
      <c r="BQ66" s="100">
        <v>1</v>
      </c>
      <c r="BR66" s="100" t="s">
        <v>331</v>
      </c>
      <c r="BS66" s="975"/>
      <c r="BT66" s="976"/>
      <c r="BU66" s="161">
        <f t="shared" ref="BU66:BU67" si="110">+(BS66+(BS66*BT66))*BQ66</f>
        <v>0</v>
      </c>
      <c r="BV66" s="311" t="s">
        <v>1169</v>
      </c>
      <c r="BW66" s="312"/>
      <c r="BX66" s="997" t="s">
        <v>1434</v>
      </c>
      <c r="BY66" s="100">
        <v>1</v>
      </c>
      <c r="BZ66" s="100" t="s">
        <v>331</v>
      </c>
      <c r="CA66" s="975">
        <v>0</v>
      </c>
      <c r="CB66" s="976">
        <v>0</v>
      </c>
      <c r="CC66" s="161">
        <f t="shared" ref="CC66:CC67" si="111">+(CA66+(CA66*CB66))*BY66</f>
        <v>0</v>
      </c>
      <c r="CD66" s="311" t="s">
        <v>1170</v>
      </c>
      <c r="CE66" s="312"/>
      <c r="CF66" s="997"/>
      <c r="CG66" s="100">
        <v>1</v>
      </c>
      <c r="CH66" s="100" t="s">
        <v>331</v>
      </c>
      <c r="CI66" s="975"/>
      <c r="CJ66" s="976"/>
      <c r="CK66" s="161">
        <f t="shared" ref="CK66:CK67" si="112">+(CI66+(CI66*CJ66))*CG66</f>
        <v>0</v>
      </c>
      <c r="CL66" s="311" t="s">
        <v>1169</v>
      </c>
      <c r="CM66" s="312"/>
      <c r="CN66" s="997"/>
      <c r="CO66" s="100">
        <v>1</v>
      </c>
      <c r="CP66" s="100" t="s">
        <v>331</v>
      </c>
      <c r="CQ66" s="975"/>
      <c r="CR66" s="976"/>
      <c r="CS66" s="161">
        <f t="shared" ref="CS66:CS67" si="113">+(CQ66+(CQ66*CR66))*CO66</f>
        <v>0</v>
      </c>
      <c r="CT66" s="311" t="s">
        <v>1169</v>
      </c>
      <c r="CU66" s="312"/>
      <c r="CV66" s="997"/>
      <c r="CW66" s="100">
        <v>1</v>
      </c>
      <c r="CX66" s="100" t="s">
        <v>331</v>
      </c>
      <c r="CY66" s="975"/>
      <c r="CZ66" s="976"/>
      <c r="DA66" s="161">
        <f t="shared" ref="DA66:DA67" si="114">+(CY66+(CY66*CZ66))*CW66</f>
        <v>0</v>
      </c>
      <c r="DB66" s="311" t="s">
        <v>1169</v>
      </c>
      <c r="DC66" s="312"/>
      <c r="DD66" s="997"/>
      <c r="DE66" s="100">
        <v>1</v>
      </c>
      <c r="DF66" s="100" t="s">
        <v>331</v>
      </c>
      <c r="DG66" s="975"/>
      <c r="DH66" s="976"/>
      <c r="DI66" s="161">
        <f t="shared" ref="DI66:DI67" si="115">+(DG66+(DG66*DH66))*DE66</f>
        <v>0</v>
      </c>
      <c r="DJ66" s="311" t="s">
        <v>1169</v>
      </c>
      <c r="DK66" s="312"/>
      <c r="DL66" s="997" t="s">
        <v>1492</v>
      </c>
      <c r="DM66" s="100">
        <v>1</v>
      </c>
      <c r="DN66" s="100" t="s">
        <v>331</v>
      </c>
      <c r="DO66" s="975">
        <v>120776</v>
      </c>
      <c r="DP66" s="976">
        <v>0</v>
      </c>
      <c r="DQ66" s="161">
        <f t="shared" ref="DQ66:DQ67" si="116">+(DO66+(DO66*DP66))*DM66</f>
        <v>120776</v>
      </c>
      <c r="DR66" s="311" t="s">
        <v>1170</v>
      </c>
      <c r="DS66" s="312"/>
      <c r="DT66" s="997"/>
      <c r="DU66" s="100">
        <v>1</v>
      </c>
      <c r="DV66" s="100" t="s">
        <v>331</v>
      </c>
      <c r="DW66" s="975"/>
      <c r="DX66" s="976"/>
      <c r="DY66" s="161">
        <f t="shared" ref="DY66:DY67" si="117">+(DW66+(DW66*DX66))*DU66</f>
        <v>0</v>
      </c>
      <c r="DZ66" s="311" t="s">
        <v>1169</v>
      </c>
      <c r="EA66" s="312"/>
      <c r="EB66" s="998"/>
      <c r="EC66" s="315">
        <v>1</v>
      </c>
      <c r="ED66" s="315" t="s">
        <v>331</v>
      </c>
      <c r="EE66" s="977"/>
      <c r="EF66" s="872"/>
      <c r="EG66" s="604" t="s">
        <v>1199</v>
      </c>
      <c r="EH66" s="311" t="s">
        <v>1169</v>
      </c>
      <c r="EI66" s="312"/>
      <c r="EJ66" s="997"/>
      <c r="EK66" s="100">
        <v>1</v>
      </c>
      <c r="EL66" s="100" t="s">
        <v>331</v>
      </c>
      <c r="EM66" s="975"/>
      <c r="EN66" s="976"/>
      <c r="EO66" s="161">
        <f t="shared" ref="EO66:EO67" si="118">+(EM66+(EM66*EN66))*EK66</f>
        <v>0</v>
      </c>
      <c r="EP66" s="311" t="s">
        <v>1169</v>
      </c>
      <c r="EQ66" s="312"/>
    </row>
    <row r="67" spans="1:147" ht="37.5" customHeight="1">
      <c r="A67" s="143"/>
      <c r="B67" s="48">
        <v>2</v>
      </c>
      <c r="C67" s="731" t="s">
        <v>1089</v>
      </c>
      <c r="D67" s="460"/>
      <c r="E67" s="100">
        <v>1</v>
      </c>
      <c r="F67" s="100" t="s">
        <v>331</v>
      </c>
      <c r="G67" s="975"/>
      <c r="H67" s="976"/>
      <c r="I67" s="161">
        <f t="shared" si="102"/>
        <v>0</v>
      </c>
      <c r="J67" s="19"/>
      <c r="K67" s="277"/>
      <c r="L67" s="460"/>
      <c r="M67" s="100">
        <v>1</v>
      </c>
      <c r="N67" s="100" t="s">
        <v>331</v>
      </c>
      <c r="O67" s="975"/>
      <c r="P67" s="976"/>
      <c r="Q67" s="161">
        <f t="shared" si="103"/>
        <v>0</v>
      </c>
      <c r="R67" s="19"/>
      <c r="S67" s="277"/>
      <c r="T67" s="460"/>
      <c r="U67" s="100">
        <v>1</v>
      </c>
      <c r="V67" s="100" t="s">
        <v>331</v>
      </c>
      <c r="W67" s="975"/>
      <c r="X67" s="976"/>
      <c r="Y67" s="161">
        <f t="shared" si="104"/>
        <v>0</v>
      </c>
      <c r="Z67" s="19"/>
      <c r="AA67" s="277"/>
      <c r="AB67" s="460"/>
      <c r="AC67" s="100">
        <v>1</v>
      </c>
      <c r="AD67" s="100" t="s">
        <v>331</v>
      </c>
      <c r="AE67" s="975"/>
      <c r="AF67" s="976"/>
      <c r="AG67" s="161">
        <f t="shared" si="105"/>
        <v>0</v>
      </c>
      <c r="AH67" s="19"/>
      <c r="AI67" s="277"/>
      <c r="AJ67" s="460"/>
      <c r="AK67" s="100">
        <v>1</v>
      </c>
      <c r="AL67" s="100" t="s">
        <v>331</v>
      </c>
      <c r="AM67" s="975"/>
      <c r="AN67" s="976"/>
      <c r="AO67" s="161">
        <f t="shared" si="106"/>
        <v>0</v>
      </c>
      <c r="AP67" s="19"/>
      <c r="AQ67" s="277"/>
      <c r="AR67" s="460"/>
      <c r="AS67" s="100">
        <v>1</v>
      </c>
      <c r="AT67" s="100" t="s">
        <v>331</v>
      </c>
      <c r="AU67" s="975"/>
      <c r="AV67" s="976"/>
      <c r="AW67" s="161">
        <f t="shared" si="107"/>
        <v>0</v>
      </c>
      <c r="AX67" s="19"/>
      <c r="AY67" s="277"/>
      <c r="AZ67" s="460" t="s">
        <v>1489</v>
      </c>
      <c r="BA67" s="100">
        <v>1</v>
      </c>
      <c r="BB67" s="100" t="s">
        <v>331</v>
      </c>
      <c r="BC67" s="975">
        <v>3913200</v>
      </c>
      <c r="BD67" s="976"/>
      <c r="BE67" s="161">
        <f t="shared" si="108"/>
        <v>3913200</v>
      </c>
      <c r="BF67" s="19"/>
      <c r="BG67" s="277"/>
      <c r="BH67" s="970" t="s">
        <v>1490</v>
      </c>
      <c r="BI67" s="100">
        <v>1</v>
      </c>
      <c r="BJ67" s="100" t="s">
        <v>331</v>
      </c>
      <c r="BK67" s="975">
        <v>1170000</v>
      </c>
      <c r="BL67" s="976"/>
      <c r="BM67" s="161">
        <f t="shared" si="109"/>
        <v>1170000</v>
      </c>
      <c r="BN67" s="19"/>
      <c r="BO67" s="277"/>
      <c r="BP67" s="460"/>
      <c r="BQ67" s="100">
        <v>1</v>
      </c>
      <c r="BR67" s="100" t="s">
        <v>331</v>
      </c>
      <c r="BS67" s="975"/>
      <c r="BT67" s="976"/>
      <c r="BU67" s="161">
        <f t="shared" si="110"/>
        <v>0</v>
      </c>
      <c r="BV67" s="19"/>
      <c r="BW67" s="277"/>
      <c r="BX67" s="460" t="s">
        <v>1329</v>
      </c>
      <c r="BY67" s="100">
        <v>1</v>
      </c>
      <c r="BZ67" s="100" t="s">
        <v>331</v>
      </c>
      <c r="CA67" s="975">
        <v>3654000</v>
      </c>
      <c r="CB67" s="976">
        <v>0</v>
      </c>
      <c r="CC67" s="161">
        <f t="shared" si="111"/>
        <v>3654000</v>
      </c>
      <c r="CD67" s="19"/>
      <c r="CE67" s="277"/>
      <c r="CF67" s="460"/>
      <c r="CG67" s="100">
        <v>1</v>
      </c>
      <c r="CH67" s="100" t="s">
        <v>331</v>
      </c>
      <c r="CI67" s="975"/>
      <c r="CJ67" s="976"/>
      <c r="CK67" s="161">
        <f t="shared" si="112"/>
        <v>0</v>
      </c>
      <c r="CL67" s="19"/>
      <c r="CM67" s="277"/>
      <c r="CN67" s="460"/>
      <c r="CO67" s="100">
        <v>1</v>
      </c>
      <c r="CP67" s="100" t="s">
        <v>331</v>
      </c>
      <c r="CQ67" s="975"/>
      <c r="CR67" s="976"/>
      <c r="CS67" s="161">
        <f t="shared" si="113"/>
        <v>0</v>
      </c>
      <c r="CT67" s="19"/>
      <c r="CU67" s="277"/>
      <c r="CV67" s="460"/>
      <c r="CW67" s="100">
        <v>1</v>
      </c>
      <c r="CX67" s="100" t="s">
        <v>331</v>
      </c>
      <c r="CY67" s="975"/>
      <c r="CZ67" s="976"/>
      <c r="DA67" s="161">
        <f t="shared" si="114"/>
        <v>0</v>
      </c>
      <c r="DB67" s="19"/>
      <c r="DC67" s="277"/>
      <c r="DD67" s="460"/>
      <c r="DE67" s="100">
        <v>1</v>
      </c>
      <c r="DF67" s="100" t="s">
        <v>331</v>
      </c>
      <c r="DG67" s="975"/>
      <c r="DH67" s="976"/>
      <c r="DI67" s="161">
        <f t="shared" si="115"/>
        <v>0</v>
      </c>
      <c r="DJ67" s="19"/>
      <c r="DK67" s="277"/>
      <c r="DL67" s="460" t="s">
        <v>1492</v>
      </c>
      <c r="DM67" s="100">
        <v>1</v>
      </c>
      <c r="DN67" s="100" t="s">
        <v>331</v>
      </c>
      <c r="DO67" s="975">
        <v>2596682</v>
      </c>
      <c r="DP67" s="976">
        <v>0</v>
      </c>
      <c r="DQ67" s="161">
        <f t="shared" si="116"/>
        <v>2596682</v>
      </c>
      <c r="DR67" s="19"/>
      <c r="DS67" s="277"/>
      <c r="DT67" s="460"/>
      <c r="DU67" s="100">
        <v>1</v>
      </c>
      <c r="DV67" s="100" t="s">
        <v>331</v>
      </c>
      <c r="DW67" s="975"/>
      <c r="DX67" s="976"/>
      <c r="DY67" s="161">
        <f t="shared" si="117"/>
        <v>0</v>
      </c>
      <c r="DZ67" s="19"/>
      <c r="EA67" s="277"/>
      <c r="EB67" s="421"/>
      <c r="EC67" s="315">
        <v>1</v>
      </c>
      <c r="ED67" s="315" t="s">
        <v>331</v>
      </c>
      <c r="EE67" s="977"/>
      <c r="EF67" s="872"/>
      <c r="EG67" s="604" t="s">
        <v>1199</v>
      </c>
      <c r="EH67" s="19"/>
      <c r="EI67" s="277"/>
      <c r="EJ67" s="460"/>
      <c r="EK67" s="100">
        <v>1</v>
      </c>
      <c r="EL67" s="100" t="s">
        <v>331</v>
      </c>
      <c r="EM67" s="975"/>
      <c r="EN67" s="976"/>
      <c r="EO67" s="161">
        <f t="shared" si="118"/>
        <v>0</v>
      </c>
      <c r="EP67" s="19"/>
      <c r="EQ67" s="277"/>
    </row>
    <row r="68" spans="1:147" ht="37.5" customHeight="1">
      <c r="A68" s="143"/>
      <c r="B68" s="235"/>
      <c r="C68" s="151" t="s">
        <v>338</v>
      </c>
      <c r="D68" s="737"/>
      <c r="E68" s="152"/>
      <c r="F68" s="152"/>
      <c r="G68" s="898"/>
      <c r="H68" s="978"/>
      <c r="I68" s="188">
        <f>SUM(I66:I67)</f>
        <v>0</v>
      </c>
      <c r="J68" s="19"/>
      <c r="K68" s="277"/>
      <c r="L68" s="737"/>
      <c r="M68" s="152"/>
      <c r="N68" s="152"/>
      <c r="O68" s="898"/>
      <c r="P68" s="978"/>
      <c r="Q68" s="188">
        <f>SUM(Q66:Q67)</f>
        <v>0</v>
      </c>
      <c r="R68" s="19"/>
      <c r="S68" s="277"/>
      <c r="T68" s="737"/>
      <c r="U68" s="152"/>
      <c r="V68" s="152"/>
      <c r="W68" s="898"/>
      <c r="X68" s="978"/>
      <c r="Y68" s="188">
        <f>SUM(Y66:Y67)</f>
        <v>0</v>
      </c>
      <c r="Z68" s="19"/>
      <c r="AA68" s="277"/>
      <c r="AB68" s="737"/>
      <c r="AC68" s="152"/>
      <c r="AD68" s="152"/>
      <c r="AE68" s="898"/>
      <c r="AF68" s="978"/>
      <c r="AG68" s="188">
        <f>SUM(AG66:AG67)</f>
        <v>0</v>
      </c>
      <c r="AH68" s="19"/>
      <c r="AI68" s="277"/>
      <c r="AJ68" s="737"/>
      <c r="AK68" s="152"/>
      <c r="AL68" s="152"/>
      <c r="AM68" s="898"/>
      <c r="AN68" s="978"/>
      <c r="AO68" s="188">
        <f>SUM(AO66:AO67)</f>
        <v>0</v>
      </c>
      <c r="AP68" s="19"/>
      <c r="AQ68" s="277"/>
      <c r="AR68" s="737"/>
      <c r="AS68" s="152"/>
      <c r="AT68" s="152"/>
      <c r="AU68" s="898"/>
      <c r="AV68" s="978"/>
      <c r="AW68" s="188">
        <f>SUM(AW66:AW67)</f>
        <v>0</v>
      </c>
      <c r="AX68" s="19"/>
      <c r="AY68" s="277"/>
      <c r="AZ68" s="737"/>
      <c r="BA68" s="152"/>
      <c r="BB68" s="152"/>
      <c r="BC68" s="898"/>
      <c r="BD68" s="978"/>
      <c r="BE68" s="188">
        <f>SUM(BE66:BE67)</f>
        <v>3913200</v>
      </c>
      <c r="BF68" s="19"/>
      <c r="BG68" s="277"/>
      <c r="BH68" s="737"/>
      <c r="BI68" s="152"/>
      <c r="BJ68" s="152"/>
      <c r="BK68" s="898"/>
      <c r="BL68" s="978"/>
      <c r="BM68" s="188">
        <f>SUM(BM66:BM67)</f>
        <v>1222000</v>
      </c>
      <c r="BN68" s="19"/>
      <c r="BO68" s="277"/>
      <c r="BP68" s="737"/>
      <c r="BQ68" s="152"/>
      <c r="BR68" s="152"/>
      <c r="BS68" s="898"/>
      <c r="BT68" s="978"/>
      <c r="BU68" s="188">
        <f>SUM(BU66:BU67)</f>
        <v>0</v>
      </c>
      <c r="BV68" s="19"/>
      <c r="BW68" s="277"/>
      <c r="BX68" s="737"/>
      <c r="BY68" s="152"/>
      <c r="BZ68" s="152"/>
      <c r="CA68" s="898"/>
      <c r="CB68" s="978"/>
      <c r="CC68" s="188">
        <f>SUM(CC66:CC67)</f>
        <v>3654000</v>
      </c>
      <c r="CD68" s="19"/>
      <c r="CE68" s="277"/>
      <c r="CF68" s="737"/>
      <c r="CG68" s="152"/>
      <c r="CH68" s="152"/>
      <c r="CI68" s="898"/>
      <c r="CJ68" s="978"/>
      <c r="CK68" s="188">
        <f>SUM(CK66:CK67)</f>
        <v>0</v>
      </c>
      <c r="CL68" s="19"/>
      <c r="CM68" s="277"/>
      <c r="CN68" s="737"/>
      <c r="CO68" s="152"/>
      <c r="CP68" s="152"/>
      <c r="CQ68" s="898"/>
      <c r="CR68" s="978"/>
      <c r="CS68" s="188">
        <f>SUM(CS66:CS67)</f>
        <v>0</v>
      </c>
      <c r="CT68" s="19"/>
      <c r="CU68" s="277"/>
      <c r="CV68" s="737"/>
      <c r="CW68" s="152"/>
      <c r="CX68" s="152"/>
      <c r="CY68" s="898"/>
      <c r="CZ68" s="978"/>
      <c r="DA68" s="188">
        <f>SUM(DA66:DA67)</f>
        <v>0</v>
      </c>
      <c r="DB68" s="19"/>
      <c r="DC68" s="277"/>
      <c r="DD68" s="737"/>
      <c r="DE68" s="152"/>
      <c r="DF68" s="152"/>
      <c r="DG68" s="898"/>
      <c r="DH68" s="978"/>
      <c r="DI68" s="188">
        <f>SUM(DI66:DI67)</f>
        <v>0</v>
      </c>
      <c r="DJ68" s="19"/>
      <c r="DK68" s="277"/>
      <c r="DL68" s="737"/>
      <c r="DM68" s="152"/>
      <c r="DN68" s="152"/>
      <c r="DO68" s="898"/>
      <c r="DP68" s="978"/>
      <c r="DQ68" s="188">
        <f>SUM(DQ66:DQ67)</f>
        <v>2717458</v>
      </c>
      <c r="DR68" s="19"/>
      <c r="DS68" s="277"/>
      <c r="DT68" s="737"/>
      <c r="DU68" s="152"/>
      <c r="DV68" s="152"/>
      <c r="DW68" s="898"/>
      <c r="DX68" s="978"/>
      <c r="DY68" s="188">
        <f>SUM(DY66:DY67)</f>
        <v>0</v>
      </c>
      <c r="DZ68" s="19"/>
      <c r="EA68" s="277"/>
      <c r="EB68" s="740"/>
      <c r="EC68" s="281"/>
      <c r="ED68" s="281"/>
      <c r="EE68" s="377"/>
      <c r="EF68" s="979"/>
      <c r="EG68" s="692" t="s">
        <v>1199</v>
      </c>
      <c r="EH68" s="19"/>
      <c r="EI68" s="277"/>
      <c r="EJ68" s="737"/>
      <c r="EK68" s="152"/>
      <c r="EL68" s="152"/>
      <c r="EM68" s="898"/>
      <c r="EN68" s="978"/>
      <c r="EO68" s="188">
        <f>SUM(EO66:EO67)</f>
        <v>0</v>
      </c>
      <c r="EP68" s="19"/>
      <c r="EQ68" s="277"/>
    </row>
    <row r="69" spans="1:147" ht="37.5" customHeight="1">
      <c r="A69" s="143"/>
      <c r="B69" s="269" t="s">
        <v>1090</v>
      </c>
      <c r="C69" s="88"/>
      <c r="D69" s="433"/>
      <c r="E69" s="85"/>
      <c r="F69" s="85"/>
      <c r="G69" s="980"/>
      <c r="H69" s="981"/>
      <c r="I69" s="246"/>
      <c r="J69" s="19"/>
      <c r="K69" s="277"/>
      <c r="L69" s="433"/>
      <c r="M69" s="85"/>
      <c r="N69" s="85"/>
      <c r="O69" s="980"/>
      <c r="P69" s="981"/>
      <c r="Q69" s="246"/>
      <c r="R69" s="19"/>
      <c r="S69" s="277"/>
      <c r="T69" s="433"/>
      <c r="U69" s="85"/>
      <c r="V69" s="85"/>
      <c r="W69" s="980"/>
      <c r="X69" s="981"/>
      <c r="Y69" s="246"/>
      <c r="Z69" s="19"/>
      <c r="AA69" s="277"/>
      <c r="AB69" s="433"/>
      <c r="AC69" s="85"/>
      <c r="AD69" s="85"/>
      <c r="AE69" s="980"/>
      <c r="AF69" s="981"/>
      <c r="AG69" s="246"/>
      <c r="AH69" s="19"/>
      <c r="AI69" s="277"/>
      <c r="AJ69" s="433"/>
      <c r="AK69" s="85"/>
      <c r="AL69" s="85"/>
      <c r="AM69" s="980"/>
      <c r="AN69" s="981"/>
      <c r="AO69" s="246"/>
      <c r="AP69" s="19"/>
      <c r="AQ69" s="277"/>
      <c r="AR69" s="433"/>
      <c r="AS69" s="85"/>
      <c r="AT69" s="85"/>
      <c r="AU69" s="980"/>
      <c r="AV69" s="981"/>
      <c r="AW69" s="246"/>
      <c r="AX69" s="19"/>
      <c r="AY69" s="277"/>
      <c r="AZ69" s="433"/>
      <c r="BA69" s="85"/>
      <c r="BB69" s="85"/>
      <c r="BC69" s="980"/>
      <c r="BD69" s="981"/>
      <c r="BE69" s="246"/>
      <c r="BF69" s="19"/>
      <c r="BG69" s="277"/>
      <c r="BH69" s="433"/>
      <c r="BI69" s="85"/>
      <c r="BJ69" s="85"/>
      <c r="BK69" s="980"/>
      <c r="BL69" s="981"/>
      <c r="BM69" s="246"/>
      <c r="BN69" s="19"/>
      <c r="BO69" s="277"/>
      <c r="BP69" s="433"/>
      <c r="BQ69" s="85"/>
      <c r="BR69" s="85"/>
      <c r="BS69" s="980"/>
      <c r="BT69" s="981"/>
      <c r="BU69" s="246"/>
      <c r="BV69" s="19"/>
      <c r="BW69" s="277"/>
      <c r="BX69" s="433"/>
      <c r="BY69" s="85"/>
      <c r="BZ69" s="85"/>
      <c r="CA69" s="980"/>
      <c r="CB69" s="981"/>
      <c r="CC69" s="246"/>
      <c r="CD69" s="19"/>
      <c r="CE69" s="277"/>
      <c r="CF69" s="433"/>
      <c r="CG69" s="85"/>
      <c r="CH69" s="85"/>
      <c r="CI69" s="980"/>
      <c r="CJ69" s="981"/>
      <c r="CK69" s="246"/>
      <c r="CL69" s="19"/>
      <c r="CM69" s="277"/>
      <c r="CN69" s="433"/>
      <c r="CO69" s="85"/>
      <c r="CP69" s="85"/>
      <c r="CQ69" s="980"/>
      <c r="CR69" s="981"/>
      <c r="CS69" s="246"/>
      <c r="CT69" s="19"/>
      <c r="CU69" s="277"/>
      <c r="CV69" s="433"/>
      <c r="CW69" s="85"/>
      <c r="CX69" s="85"/>
      <c r="CY69" s="980"/>
      <c r="CZ69" s="981"/>
      <c r="DA69" s="246"/>
      <c r="DB69" s="19"/>
      <c r="DC69" s="277"/>
      <c r="DD69" s="433"/>
      <c r="DE69" s="85"/>
      <c r="DF69" s="85"/>
      <c r="DG69" s="980"/>
      <c r="DH69" s="981"/>
      <c r="DI69" s="246"/>
      <c r="DJ69" s="19"/>
      <c r="DK69" s="277"/>
      <c r="DL69" s="433"/>
      <c r="DM69" s="85"/>
      <c r="DN69" s="85"/>
      <c r="DO69" s="980"/>
      <c r="DP69" s="981"/>
      <c r="DQ69" s="246"/>
      <c r="DR69" s="19"/>
      <c r="DS69" s="277"/>
      <c r="DT69" s="433"/>
      <c r="DU69" s="85"/>
      <c r="DV69" s="85"/>
      <c r="DW69" s="980"/>
      <c r="DX69" s="981"/>
      <c r="DY69" s="246"/>
      <c r="DZ69" s="19"/>
      <c r="EA69" s="277"/>
      <c r="EB69" s="399"/>
      <c r="EC69" s="24"/>
      <c r="ED69" s="24"/>
      <c r="EE69" s="982"/>
      <c r="EF69" s="983"/>
      <c r="EG69" s="984"/>
      <c r="EH69" s="19"/>
      <c r="EI69" s="277"/>
      <c r="EJ69" s="433"/>
      <c r="EK69" s="85"/>
      <c r="EL69" s="85"/>
      <c r="EM69" s="980"/>
      <c r="EN69" s="981"/>
      <c r="EO69" s="246"/>
      <c r="EP69" s="19"/>
      <c r="EQ69" s="277"/>
    </row>
    <row r="70" spans="1:147" ht="37.5" customHeight="1" thickBot="1">
      <c r="A70" s="19"/>
      <c r="B70" s="143" t="s">
        <v>1091</v>
      </c>
      <c r="C70" s="88"/>
      <c r="D70" s="433"/>
      <c r="E70" s="85"/>
      <c r="F70" s="85"/>
      <c r="G70" s="980"/>
      <c r="H70" s="981"/>
      <c r="I70" s="246"/>
      <c r="J70" s="19"/>
      <c r="K70" s="277"/>
      <c r="L70" s="433"/>
      <c r="M70" s="85"/>
      <c r="N70" s="85"/>
      <c r="O70" s="980"/>
      <c r="P70" s="981"/>
      <c r="Q70" s="246"/>
      <c r="R70" s="19"/>
      <c r="S70" s="277"/>
      <c r="T70" s="433"/>
      <c r="U70" s="85"/>
      <c r="V70" s="85"/>
      <c r="W70" s="980"/>
      <c r="X70" s="981"/>
      <c r="Y70" s="246"/>
      <c r="Z70" s="19"/>
      <c r="AA70" s="277"/>
      <c r="AB70" s="433"/>
      <c r="AC70" s="85"/>
      <c r="AD70" s="85"/>
      <c r="AE70" s="980"/>
      <c r="AF70" s="981"/>
      <c r="AG70" s="246"/>
      <c r="AH70" s="19"/>
      <c r="AI70" s="277"/>
      <c r="AJ70" s="433"/>
      <c r="AK70" s="85"/>
      <c r="AL70" s="85"/>
      <c r="AM70" s="980"/>
      <c r="AN70" s="981"/>
      <c r="AO70" s="246"/>
      <c r="AP70" s="19"/>
      <c r="AQ70" s="277"/>
      <c r="AR70" s="433"/>
      <c r="AS70" s="85"/>
      <c r="AT70" s="85"/>
      <c r="AU70" s="980"/>
      <c r="AV70" s="981"/>
      <c r="AW70" s="246"/>
      <c r="AX70" s="19"/>
      <c r="AY70" s="277"/>
      <c r="AZ70" s="433"/>
      <c r="BA70" s="85"/>
      <c r="BB70" s="85"/>
      <c r="BC70" s="980"/>
      <c r="BD70" s="981"/>
      <c r="BE70" s="246"/>
      <c r="BF70" s="19"/>
      <c r="BG70" s="277"/>
      <c r="BH70" s="433"/>
      <c r="BI70" s="85"/>
      <c r="BJ70" s="85"/>
      <c r="BK70" s="980"/>
      <c r="BL70" s="981"/>
      <c r="BM70" s="246"/>
      <c r="BN70" s="19"/>
      <c r="BO70" s="277"/>
      <c r="BP70" s="433"/>
      <c r="BQ70" s="85"/>
      <c r="BR70" s="85"/>
      <c r="BS70" s="980"/>
      <c r="BT70" s="981"/>
      <c r="BU70" s="246"/>
      <c r="BV70" s="19"/>
      <c r="BW70" s="277"/>
      <c r="BX70" s="433"/>
      <c r="BY70" s="85"/>
      <c r="BZ70" s="85"/>
      <c r="CA70" s="980"/>
      <c r="CB70" s="981"/>
      <c r="CC70" s="246"/>
      <c r="CD70" s="19"/>
      <c r="CE70" s="277"/>
      <c r="CF70" s="433"/>
      <c r="CG70" s="85"/>
      <c r="CH70" s="85"/>
      <c r="CI70" s="980"/>
      <c r="CJ70" s="981"/>
      <c r="CK70" s="246"/>
      <c r="CL70" s="19"/>
      <c r="CM70" s="277"/>
      <c r="CN70" s="433"/>
      <c r="CO70" s="85"/>
      <c r="CP70" s="85"/>
      <c r="CQ70" s="980"/>
      <c r="CR70" s="981"/>
      <c r="CS70" s="246"/>
      <c r="CT70" s="19"/>
      <c r="CU70" s="277"/>
      <c r="CV70" s="433"/>
      <c r="CW70" s="85"/>
      <c r="CX70" s="85"/>
      <c r="CY70" s="980"/>
      <c r="CZ70" s="981"/>
      <c r="DA70" s="246"/>
      <c r="DB70" s="19"/>
      <c r="DC70" s="277"/>
      <c r="DD70" s="433"/>
      <c r="DE70" s="85"/>
      <c r="DF70" s="85"/>
      <c r="DG70" s="980"/>
      <c r="DH70" s="981"/>
      <c r="DI70" s="246"/>
      <c r="DJ70" s="19"/>
      <c r="DK70" s="277"/>
      <c r="DL70" s="433"/>
      <c r="DM70" s="85"/>
      <c r="DN70" s="85"/>
      <c r="DO70" s="980"/>
      <c r="DP70" s="981"/>
      <c r="DQ70" s="246"/>
      <c r="DR70" s="19"/>
      <c r="DS70" s="277"/>
      <c r="DT70" s="433"/>
      <c r="DU70" s="85"/>
      <c r="DV70" s="85"/>
      <c r="DW70" s="980"/>
      <c r="DX70" s="981"/>
      <c r="DY70" s="246"/>
      <c r="DZ70" s="19"/>
      <c r="EA70" s="277"/>
      <c r="EB70" s="399"/>
      <c r="EC70" s="24"/>
      <c r="ED70" s="24"/>
      <c r="EE70" s="982"/>
      <c r="EF70" s="983"/>
      <c r="EG70" s="984"/>
      <c r="EH70" s="19"/>
      <c r="EI70" s="277"/>
      <c r="EJ70" s="433"/>
      <c r="EK70" s="85"/>
      <c r="EL70" s="85"/>
      <c r="EM70" s="980"/>
      <c r="EN70" s="981"/>
      <c r="EO70" s="246"/>
      <c r="EP70" s="19"/>
      <c r="EQ70" s="277"/>
    </row>
    <row r="71" spans="1:147" ht="37.5" customHeight="1" thickBot="1">
      <c r="A71" s="143"/>
      <c r="B71" s="146" t="s">
        <v>322</v>
      </c>
      <c r="C71" s="147" t="s">
        <v>323</v>
      </c>
      <c r="D71" s="744" t="s">
        <v>324</v>
      </c>
      <c r="E71" s="155" t="s">
        <v>325</v>
      </c>
      <c r="F71" s="223" t="s">
        <v>326</v>
      </c>
      <c r="G71" s="898" t="s">
        <v>327</v>
      </c>
      <c r="H71" s="899" t="s">
        <v>328</v>
      </c>
      <c r="I71" s="188" t="s">
        <v>329</v>
      </c>
      <c r="J71" s="297" t="s">
        <v>1167</v>
      </c>
      <c r="K71" s="298" t="s">
        <v>1168</v>
      </c>
      <c r="L71" s="744" t="s">
        <v>324</v>
      </c>
      <c r="M71" s="155" t="s">
        <v>325</v>
      </c>
      <c r="N71" s="223" t="s">
        <v>326</v>
      </c>
      <c r="O71" s="898" t="s">
        <v>327</v>
      </c>
      <c r="P71" s="899" t="s">
        <v>328</v>
      </c>
      <c r="Q71" s="188" t="s">
        <v>329</v>
      </c>
      <c r="R71" s="297" t="s">
        <v>1167</v>
      </c>
      <c r="S71" s="298" t="s">
        <v>1168</v>
      </c>
      <c r="T71" s="744" t="s">
        <v>324</v>
      </c>
      <c r="U71" s="155" t="s">
        <v>325</v>
      </c>
      <c r="V71" s="223" t="s">
        <v>326</v>
      </c>
      <c r="W71" s="898" t="s">
        <v>327</v>
      </c>
      <c r="X71" s="899" t="s">
        <v>328</v>
      </c>
      <c r="Y71" s="188" t="s">
        <v>329</v>
      </c>
      <c r="Z71" s="297" t="s">
        <v>1167</v>
      </c>
      <c r="AA71" s="298" t="s">
        <v>1168</v>
      </c>
      <c r="AB71" s="744" t="s">
        <v>324</v>
      </c>
      <c r="AC71" s="155" t="s">
        <v>325</v>
      </c>
      <c r="AD71" s="223" t="s">
        <v>326</v>
      </c>
      <c r="AE71" s="898" t="s">
        <v>327</v>
      </c>
      <c r="AF71" s="899" t="s">
        <v>328</v>
      </c>
      <c r="AG71" s="188" t="s">
        <v>329</v>
      </c>
      <c r="AH71" s="297" t="s">
        <v>1167</v>
      </c>
      <c r="AI71" s="298" t="s">
        <v>1168</v>
      </c>
      <c r="AJ71" s="744" t="s">
        <v>324</v>
      </c>
      <c r="AK71" s="155" t="s">
        <v>325</v>
      </c>
      <c r="AL71" s="223" t="s">
        <v>326</v>
      </c>
      <c r="AM71" s="898" t="s">
        <v>327</v>
      </c>
      <c r="AN71" s="899" t="s">
        <v>328</v>
      </c>
      <c r="AO71" s="188" t="s">
        <v>329</v>
      </c>
      <c r="AP71" s="297" t="s">
        <v>1167</v>
      </c>
      <c r="AQ71" s="298" t="s">
        <v>1168</v>
      </c>
      <c r="AR71" s="744" t="s">
        <v>324</v>
      </c>
      <c r="AS71" s="155" t="s">
        <v>325</v>
      </c>
      <c r="AT71" s="223" t="s">
        <v>326</v>
      </c>
      <c r="AU71" s="898" t="s">
        <v>327</v>
      </c>
      <c r="AV71" s="899" t="s">
        <v>328</v>
      </c>
      <c r="AW71" s="188" t="s">
        <v>329</v>
      </c>
      <c r="AX71" s="297" t="s">
        <v>1167</v>
      </c>
      <c r="AY71" s="298" t="s">
        <v>1168</v>
      </c>
      <c r="AZ71" s="744" t="s">
        <v>324</v>
      </c>
      <c r="BA71" s="155" t="s">
        <v>325</v>
      </c>
      <c r="BB71" s="223" t="s">
        <v>326</v>
      </c>
      <c r="BC71" s="898" t="s">
        <v>327</v>
      </c>
      <c r="BD71" s="899" t="s">
        <v>328</v>
      </c>
      <c r="BE71" s="188" t="s">
        <v>329</v>
      </c>
      <c r="BF71" s="297" t="s">
        <v>1167</v>
      </c>
      <c r="BG71" s="298" t="s">
        <v>1168</v>
      </c>
      <c r="BH71" s="744" t="s">
        <v>324</v>
      </c>
      <c r="BI71" s="155" t="s">
        <v>325</v>
      </c>
      <c r="BJ71" s="223" t="s">
        <v>326</v>
      </c>
      <c r="BK71" s="898" t="s">
        <v>327</v>
      </c>
      <c r="BL71" s="899" t="s">
        <v>328</v>
      </c>
      <c r="BM71" s="188" t="s">
        <v>329</v>
      </c>
      <c r="BN71" s="297" t="s">
        <v>1167</v>
      </c>
      <c r="BO71" s="298" t="s">
        <v>1168</v>
      </c>
      <c r="BP71" s="744" t="s">
        <v>324</v>
      </c>
      <c r="BQ71" s="155" t="s">
        <v>325</v>
      </c>
      <c r="BR71" s="223" t="s">
        <v>326</v>
      </c>
      <c r="BS71" s="898" t="s">
        <v>327</v>
      </c>
      <c r="BT71" s="899" t="s">
        <v>328</v>
      </c>
      <c r="BU71" s="188" t="s">
        <v>329</v>
      </c>
      <c r="BV71" s="297" t="s">
        <v>1167</v>
      </c>
      <c r="BW71" s="298" t="s">
        <v>1168</v>
      </c>
      <c r="BX71" s="744" t="s">
        <v>324</v>
      </c>
      <c r="BY71" s="155" t="s">
        <v>325</v>
      </c>
      <c r="BZ71" s="223" t="s">
        <v>326</v>
      </c>
      <c r="CA71" s="898" t="s">
        <v>327</v>
      </c>
      <c r="CB71" s="899" t="s">
        <v>328</v>
      </c>
      <c r="CC71" s="188" t="s">
        <v>329</v>
      </c>
      <c r="CD71" s="297" t="s">
        <v>1167</v>
      </c>
      <c r="CE71" s="298" t="s">
        <v>1168</v>
      </c>
      <c r="CF71" s="744" t="s">
        <v>324</v>
      </c>
      <c r="CG71" s="155" t="s">
        <v>325</v>
      </c>
      <c r="CH71" s="223" t="s">
        <v>326</v>
      </c>
      <c r="CI71" s="898" t="s">
        <v>327</v>
      </c>
      <c r="CJ71" s="899" t="s">
        <v>328</v>
      </c>
      <c r="CK71" s="188" t="s">
        <v>329</v>
      </c>
      <c r="CL71" s="297" t="s">
        <v>1167</v>
      </c>
      <c r="CM71" s="298" t="s">
        <v>1168</v>
      </c>
      <c r="CN71" s="744" t="s">
        <v>324</v>
      </c>
      <c r="CO71" s="155" t="s">
        <v>325</v>
      </c>
      <c r="CP71" s="223" t="s">
        <v>326</v>
      </c>
      <c r="CQ71" s="898" t="s">
        <v>327</v>
      </c>
      <c r="CR71" s="899" t="s">
        <v>328</v>
      </c>
      <c r="CS71" s="188" t="s">
        <v>329</v>
      </c>
      <c r="CT71" s="297" t="s">
        <v>1167</v>
      </c>
      <c r="CU71" s="298" t="s">
        <v>1168</v>
      </c>
      <c r="CV71" s="744" t="s">
        <v>324</v>
      </c>
      <c r="CW71" s="155" t="s">
        <v>325</v>
      </c>
      <c r="CX71" s="223" t="s">
        <v>326</v>
      </c>
      <c r="CY71" s="898" t="s">
        <v>327</v>
      </c>
      <c r="CZ71" s="899" t="s">
        <v>328</v>
      </c>
      <c r="DA71" s="188" t="s">
        <v>329</v>
      </c>
      <c r="DB71" s="297" t="s">
        <v>1167</v>
      </c>
      <c r="DC71" s="298" t="s">
        <v>1168</v>
      </c>
      <c r="DD71" s="744" t="s">
        <v>324</v>
      </c>
      <c r="DE71" s="155" t="s">
        <v>325</v>
      </c>
      <c r="DF71" s="223" t="s">
        <v>326</v>
      </c>
      <c r="DG71" s="898" t="s">
        <v>327</v>
      </c>
      <c r="DH71" s="899" t="s">
        <v>328</v>
      </c>
      <c r="DI71" s="188" t="s">
        <v>329</v>
      </c>
      <c r="DJ71" s="297" t="s">
        <v>1167</v>
      </c>
      <c r="DK71" s="298" t="s">
        <v>1168</v>
      </c>
      <c r="DL71" s="744" t="s">
        <v>324</v>
      </c>
      <c r="DM71" s="155" t="s">
        <v>325</v>
      </c>
      <c r="DN71" s="223" t="s">
        <v>326</v>
      </c>
      <c r="DO71" s="898" t="s">
        <v>327</v>
      </c>
      <c r="DP71" s="899" t="s">
        <v>328</v>
      </c>
      <c r="DQ71" s="188" t="s">
        <v>329</v>
      </c>
      <c r="DR71" s="297" t="s">
        <v>1167</v>
      </c>
      <c r="DS71" s="298" t="s">
        <v>1168</v>
      </c>
      <c r="DT71" s="744" t="s">
        <v>324</v>
      </c>
      <c r="DU71" s="155" t="s">
        <v>325</v>
      </c>
      <c r="DV71" s="223" t="s">
        <v>326</v>
      </c>
      <c r="DW71" s="898" t="s">
        <v>327</v>
      </c>
      <c r="DX71" s="899" t="s">
        <v>328</v>
      </c>
      <c r="DY71" s="188" t="s">
        <v>329</v>
      </c>
      <c r="DZ71" s="297" t="s">
        <v>1167</v>
      </c>
      <c r="EA71" s="298" t="s">
        <v>1168</v>
      </c>
      <c r="EB71" s="157" t="s">
        <v>324</v>
      </c>
      <c r="EC71" s="300" t="s">
        <v>325</v>
      </c>
      <c r="ED71" s="301" t="s">
        <v>326</v>
      </c>
      <c r="EE71" s="747" t="s">
        <v>327</v>
      </c>
      <c r="EF71" s="300" t="s">
        <v>328</v>
      </c>
      <c r="EG71" s="969" t="s">
        <v>329</v>
      </c>
      <c r="EH71" s="297" t="s">
        <v>1167</v>
      </c>
      <c r="EI71" s="298" t="s">
        <v>1168</v>
      </c>
      <c r="EJ71" s="744" t="s">
        <v>324</v>
      </c>
      <c r="EK71" s="155" t="s">
        <v>325</v>
      </c>
      <c r="EL71" s="223" t="s">
        <v>326</v>
      </c>
      <c r="EM71" s="898" t="s">
        <v>327</v>
      </c>
      <c r="EN71" s="899" t="s">
        <v>328</v>
      </c>
      <c r="EO71" s="188" t="s">
        <v>329</v>
      </c>
      <c r="EP71" s="297" t="s">
        <v>1167</v>
      </c>
      <c r="EQ71" s="298" t="s">
        <v>1168</v>
      </c>
    </row>
    <row r="72" spans="1:147" ht="37.5" customHeight="1" thickBot="1">
      <c r="A72" s="143"/>
      <c r="B72" s="48">
        <v>1</v>
      </c>
      <c r="C72" s="996" t="s">
        <v>1092</v>
      </c>
      <c r="D72" s="1002"/>
      <c r="E72" s="100">
        <v>1</v>
      </c>
      <c r="F72" s="100" t="s">
        <v>331</v>
      </c>
      <c r="G72" s="971"/>
      <c r="H72" s="972"/>
      <c r="I72" s="161">
        <f t="shared" ref="I72:I74" si="119">+(G72+(G72*H72))*E72</f>
        <v>0</v>
      </c>
      <c r="J72" s="311" t="s">
        <v>1169</v>
      </c>
      <c r="K72" s="312"/>
      <c r="L72" s="1002"/>
      <c r="M72" s="100">
        <v>1</v>
      </c>
      <c r="N72" s="100" t="s">
        <v>331</v>
      </c>
      <c r="O72" s="971"/>
      <c r="P72" s="972"/>
      <c r="Q72" s="161">
        <f t="shared" ref="Q72:Q74" si="120">+(O72+(O72*P72))*M72</f>
        <v>0</v>
      </c>
      <c r="R72" s="311" t="s">
        <v>1169</v>
      </c>
      <c r="S72" s="312"/>
      <c r="T72" s="1002"/>
      <c r="U72" s="100">
        <v>1</v>
      </c>
      <c r="V72" s="100" t="s">
        <v>331</v>
      </c>
      <c r="W72" s="971"/>
      <c r="X72" s="972"/>
      <c r="Y72" s="161">
        <f t="shared" ref="Y72:Y74" si="121">+(W72+(W72*X72))*U72</f>
        <v>0</v>
      </c>
      <c r="Z72" s="311" t="s">
        <v>1169</v>
      </c>
      <c r="AA72" s="312"/>
      <c r="AB72" s="1002"/>
      <c r="AC72" s="100">
        <v>1</v>
      </c>
      <c r="AD72" s="100" t="s">
        <v>331</v>
      </c>
      <c r="AE72" s="971"/>
      <c r="AF72" s="972"/>
      <c r="AG72" s="161">
        <f t="shared" ref="AG72:AG74" si="122">+(AE72+(AE72*AF72))*AC72</f>
        <v>0</v>
      </c>
      <c r="AH72" s="311" t="s">
        <v>1169</v>
      </c>
      <c r="AI72" s="312"/>
      <c r="AJ72" s="1002"/>
      <c r="AK72" s="100">
        <v>1</v>
      </c>
      <c r="AL72" s="100" t="s">
        <v>331</v>
      </c>
      <c r="AM72" s="971"/>
      <c r="AN72" s="972"/>
      <c r="AO72" s="161">
        <f t="shared" ref="AO72:AO74" si="123">+(AM72+(AM72*AN72))*AK72</f>
        <v>0</v>
      </c>
      <c r="AP72" s="311" t="s">
        <v>1169</v>
      </c>
      <c r="AQ72" s="312"/>
      <c r="AR72" s="1002"/>
      <c r="AS72" s="100">
        <v>1</v>
      </c>
      <c r="AT72" s="100" t="s">
        <v>331</v>
      </c>
      <c r="AU72" s="971"/>
      <c r="AV72" s="972"/>
      <c r="AW72" s="161">
        <f t="shared" ref="AW72:AW74" si="124">+(AU72+(AU72*AV72))*AS72</f>
        <v>0</v>
      </c>
      <c r="AX72" s="311" t="s">
        <v>1169</v>
      </c>
      <c r="AY72" s="312"/>
      <c r="AZ72" s="1002" t="s">
        <v>1489</v>
      </c>
      <c r="BA72" s="100">
        <v>1</v>
      </c>
      <c r="BB72" s="100" t="s">
        <v>331</v>
      </c>
      <c r="BC72" s="971">
        <v>2467300</v>
      </c>
      <c r="BD72" s="972"/>
      <c r="BE72" s="161">
        <f t="shared" ref="BE72:BE74" si="125">+(BC72+(BC72*BD72))*BA72</f>
        <v>2467300</v>
      </c>
      <c r="BF72" s="311" t="s">
        <v>1170</v>
      </c>
      <c r="BG72" s="312"/>
      <c r="BH72" s="1002"/>
      <c r="BI72" s="100">
        <v>1</v>
      </c>
      <c r="BJ72" s="100" t="s">
        <v>331</v>
      </c>
      <c r="BK72" s="971"/>
      <c r="BL72" s="972"/>
      <c r="BM72" s="161">
        <f t="shared" ref="BM72:BM74" si="126">+(BK72+(BK72*BL72))*BI72</f>
        <v>0</v>
      </c>
      <c r="BN72" s="311" t="s">
        <v>1169</v>
      </c>
      <c r="BO72" s="312"/>
      <c r="BP72" s="1002"/>
      <c r="BQ72" s="100">
        <v>1</v>
      </c>
      <c r="BR72" s="100" t="s">
        <v>331</v>
      </c>
      <c r="BS72" s="971"/>
      <c r="BT72" s="972"/>
      <c r="BU72" s="161">
        <f t="shared" ref="BU72:BU74" si="127">+(BS72+(BS72*BT72))*BQ72</f>
        <v>0</v>
      </c>
      <c r="BV72" s="311" t="s">
        <v>1169</v>
      </c>
      <c r="BW72" s="312"/>
      <c r="BX72" s="1002" t="s">
        <v>1329</v>
      </c>
      <c r="BY72" s="100">
        <v>1</v>
      </c>
      <c r="BZ72" s="100" t="s">
        <v>331</v>
      </c>
      <c r="CA72" s="971">
        <v>2730000</v>
      </c>
      <c r="CB72" s="972">
        <v>0</v>
      </c>
      <c r="CC72" s="161">
        <f t="shared" ref="CC72:CC74" si="128">+(CA72+(CA72*CB72))*BY72</f>
        <v>2730000</v>
      </c>
      <c r="CD72" s="311" t="s">
        <v>1170</v>
      </c>
      <c r="CE72" s="312"/>
      <c r="CF72" s="1002" t="s">
        <v>1500</v>
      </c>
      <c r="CG72" s="100">
        <v>1</v>
      </c>
      <c r="CH72" s="100" t="s">
        <v>331</v>
      </c>
      <c r="CI72" s="971"/>
      <c r="CJ72" s="972"/>
      <c r="CK72" s="161">
        <f t="shared" ref="CK72:CK74" si="129">+(CI72+(CI72*CJ72))*CG72</f>
        <v>0</v>
      </c>
      <c r="CL72" s="311" t="s">
        <v>1169</v>
      </c>
      <c r="CM72" s="312"/>
      <c r="CN72" s="1002"/>
      <c r="CO72" s="100">
        <v>1</v>
      </c>
      <c r="CP72" s="100" t="s">
        <v>331</v>
      </c>
      <c r="CQ72" s="971"/>
      <c r="CR72" s="972"/>
      <c r="CS72" s="161">
        <f t="shared" ref="CS72:CS74" si="130">+(CQ72+(CQ72*CR72))*CO72</f>
        <v>0</v>
      </c>
      <c r="CT72" s="311" t="s">
        <v>1169</v>
      </c>
      <c r="CU72" s="312"/>
      <c r="CV72" s="1002"/>
      <c r="CW72" s="100">
        <v>1</v>
      </c>
      <c r="CX72" s="100" t="s">
        <v>331</v>
      </c>
      <c r="CY72" s="971"/>
      <c r="CZ72" s="972"/>
      <c r="DA72" s="161">
        <f t="shared" ref="DA72:DA74" si="131">+(CY72+(CY72*CZ72))*CW72</f>
        <v>0</v>
      </c>
      <c r="DB72" s="311" t="s">
        <v>1169</v>
      </c>
      <c r="DC72" s="312"/>
      <c r="DD72" s="1002"/>
      <c r="DE72" s="100">
        <v>1</v>
      </c>
      <c r="DF72" s="100" t="s">
        <v>331</v>
      </c>
      <c r="DG72" s="971"/>
      <c r="DH72" s="972"/>
      <c r="DI72" s="161">
        <f t="shared" ref="DI72:DI74" si="132">+(DG72+(DG72*DH72))*DE72</f>
        <v>0</v>
      </c>
      <c r="DJ72" s="311" t="s">
        <v>1169</v>
      </c>
      <c r="DK72" s="312"/>
      <c r="DL72" s="1002" t="s">
        <v>1492</v>
      </c>
      <c r="DM72" s="100">
        <v>1</v>
      </c>
      <c r="DN72" s="100" t="s">
        <v>331</v>
      </c>
      <c r="DO72" s="971">
        <v>1336412</v>
      </c>
      <c r="DP72" s="972">
        <v>0</v>
      </c>
      <c r="DQ72" s="161">
        <f t="shared" ref="DQ72:DQ74" si="133">+(DO72+(DO72*DP72))*DM72</f>
        <v>1336412</v>
      </c>
      <c r="DR72" s="311" t="s">
        <v>1170</v>
      </c>
      <c r="DS72" s="312"/>
      <c r="DT72" s="1002"/>
      <c r="DU72" s="100">
        <v>1</v>
      </c>
      <c r="DV72" s="100" t="s">
        <v>331</v>
      </c>
      <c r="DW72" s="971"/>
      <c r="DX72" s="972"/>
      <c r="DY72" s="161">
        <f t="shared" ref="DY72:DY74" si="134">+(DW72+(DW72*DX72))*DU72</f>
        <v>0</v>
      </c>
      <c r="DZ72" s="311" t="s">
        <v>1169</v>
      </c>
      <c r="EA72" s="312"/>
      <c r="EB72" s="94"/>
      <c r="EC72" s="315">
        <v>1</v>
      </c>
      <c r="ED72" s="315" t="s">
        <v>331</v>
      </c>
      <c r="EE72" s="973"/>
      <c r="EF72" s="974"/>
      <c r="EG72" s="604" t="s">
        <v>1199</v>
      </c>
      <c r="EH72" s="311" t="s">
        <v>1169</v>
      </c>
      <c r="EI72" s="312"/>
      <c r="EJ72" s="1002"/>
      <c r="EK72" s="100">
        <v>1</v>
      </c>
      <c r="EL72" s="100" t="s">
        <v>331</v>
      </c>
      <c r="EM72" s="971"/>
      <c r="EN72" s="972"/>
      <c r="EO72" s="161">
        <f t="shared" ref="EO72:EO74" si="135">+(EM72+(EM72*EN72))*EK72</f>
        <v>0</v>
      </c>
      <c r="EP72" s="311" t="s">
        <v>1169</v>
      </c>
      <c r="EQ72" s="312"/>
    </row>
    <row r="73" spans="1:147" ht="37.5" customHeight="1">
      <c r="A73" s="143"/>
      <c r="B73" s="48">
        <v>2</v>
      </c>
      <c r="C73" s="996" t="s">
        <v>1093</v>
      </c>
      <c r="D73" s="1002"/>
      <c r="E73" s="100">
        <v>1</v>
      </c>
      <c r="F73" s="100" t="s">
        <v>331</v>
      </c>
      <c r="G73" s="971"/>
      <c r="H73" s="972"/>
      <c r="I73" s="161">
        <f t="shared" si="119"/>
        <v>0</v>
      </c>
      <c r="J73" s="19"/>
      <c r="K73" s="277"/>
      <c r="L73" s="1002"/>
      <c r="M73" s="100">
        <v>1</v>
      </c>
      <c r="N73" s="100" t="s">
        <v>331</v>
      </c>
      <c r="O73" s="971"/>
      <c r="P73" s="972"/>
      <c r="Q73" s="161">
        <f t="shared" si="120"/>
        <v>0</v>
      </c>
      <c r="R73" s="19"/>
      <c r="S73" s="277"/>
      <c r="T73" s="1002"/>
      <c r="U73" s="100">
        <v>1</v>
      </c>
      <c r="V73" s="100" t="s">
        <v>331</v>
      </c>
      <c r="W73" s="971"/>
      <c r="X73" s="972"/>
      <c r="Y73" s="161">
        <f t="shared" si="121"/>
        <v>0</v>
      </c>
      <c r="Z73" s="19"/>
      <c r="AA73" s="277"/>
      <c r="AB73" s="1002"/>
      <c r="AC73" s="100">
        <v>1</v>
      </c>
      <c r="AD73" s="100" t="s">
        <v>331</v>
      </c>
      <c r="AE73" s="971"/>
      <c r="AF73" s="972"/>
      <c r="AG73" s="161">
        <f t="shared" si="122"/>
        <v>0</v>
      </c>
      <c r="AH73" s="19"/>
      <c r="AI73" s="277"/>
      <c r="AJ73" s="1002"/>
      <c r="AK73" s="100">
        <v>1</v>
      </c>
      <c r="AL73" s="100" t="s">
        <v>331</v>
      </c>
      <c r="AM73" s="971"/>
      <c r="AN73" s="972"/>
      <c r="AO73" s="161">
        <f t="shared" si="123"/>
        <v>0</v>
      </c>
      <c r="AP73" s="19"/>
      <c r="AQ73" s="277"/>
      <c r="AR73" s="1002"/>
      <c r="AS73" s="100">
        <v>1</v>
      </c>
      <c r="AT73" s="100" t="s">
        <v>331</v>
      </c>
      <c r="AU73" s="971"/>
      <c r="AV73" s="972"/>
      <c r="AW73" s="161">
        <f t="shared" si="124"/>
        <v>0</v>
      </c>
      <c r="AX73" s="19"/>
      <c r="AY73" s="277"/>
      <c r="AZ73" s="1002" t="s">
        <v>1489</v>
      </c>
      <c r="BA73" s="100">
        <v>1</v>
      </c>
      <c r="BB73" s="100" t="s">
        <v>331</v>
      </c>
      <c r="BC73" s="971">
        <v>81800</v>
      </c>
      <c r="BD73" s="972"/>
      <c r="BE73" s="161">
        <f t="shared" si="125"/>
        <v>81800</v>
      </c>
      <c r="BF73" s="19"/>
      <c r="BG73" s="277"/>
      <c r="BH73" s="1002"/>
      <c r="BI73" s="100">
        <v>1</v>
      </c>
      <c r="BJ73" s="100" t="s">
        <v>331</v>
      </c>
      <c r="BK73" s="971"/>
      <c r="BL73" s="972"/>
      <c r="BM73" s="161">
        <f t="shared" si="126"/>
        <v>0</v>
      </c>
      <c r="BN73" s="19"/>
      <c r="BO73" s="277"/>
      <c r="BP73" s="1002"/>
      <c r="BQ73" s="100">
        <v>1</v>
      </c>
      <c r="BR73" s="100" t="s">
        <v>331</v>
      </c>
      <c r="BS73" s="971"/>
      <c r="BT73" s="972"/>
      <c r="BU73" s="161">
        <f t="shared" si="127"/>
        <v>0</v>
      </c>
      <c r="BV73" s="19"/>
      <c r="BW73" s="277"/>
      <c r="BX73" s="1002" t="s">
        <v>1501</v>
      </c>
      <c r="BY73" s="100">
        <v>1</v>
      </c>
      <c r="BZ73" s="100" t="s">
        <v>331</v>
      </c>
      <c r="CA73" s="971">
        <v>0</v>
      </c>
      <c r="CB73" s="972">
        <v>0</v>
      </c>
      <c r="CC73" s="161">
        <f t="shared" si="128"/>
        <v>0</v>
      </c>
      <c r="CD73" s="19"/>
      <c r="CE73" s="277"/>
      <c r="CF73" s="1002"/>
      <c r="CG73" s="100">
        <v>1</v>
      </c>
      <c r="CH73" s="100" t="s">
        <v>331</v>
      </c>
      <c r="CI73" s="971"/>
      <c r="CJ73" s="972"/>
      <c r="CK73" s="161">
        <f t="shared" si="129"/>
        <v>0</v>
      </c>
      <c r="CL73" s="19"/>
      <c r="CM73" s="277"/>
      <c r="CN73" s="1002"/>
      <c r="CO73" s="100">
        <v>1</v>
      </c>
      <c r="CP73" s="100" t="s">
        <v>331</v>
      </c>
      <c r="CQ73" s="971"/>
      <c r="CR73" s="972"/>
      <c r="CS73" s="161">
        <f t="shared" si="130"/>
        <v>0</v>
      </c>
      <c r="CT73" s="19"/>
      <c r="CU73" s="277"/>
      <c r="CV73" s="1002"/>
      <c r="CW73" s="100">
        <v>1</v>
      </c>
      <c r="CX73" s="100" t="s">
        <v>331</v>
      </c>
      <c r="CY73" s="971"/>
      <c r="CZ73" s="972"/>
      <c r="DA73" s="161">
        <f t="shared" si="131"/>
        <v>0</v>
      </c>
      <c r="DB73" s="19"/>
      <c r="DC73" s="277"/>
      <c r="DD73" s="1002"/>
      <c r="DE73" s="100">
        <v>1</v>
      </c>
      <c r="DF73" s="100" t="s">
        <v>331</v>
      </c>
      <c r="DG73" s="971"/>
      <c r="DH73" s="972"/>
      <c r="DI73" s="161">
        <f t="shared" si="132"/>
        <v>0</v>
      </c>
      <c r="DJ73" s="19"/>
      <c r="DK73" s="277"/>
      <c r="DL73" s="1002" t="s">
        <v>1497</v>
      </c>
      <c r="DM73" s="100">
        <v>1</v>
      </c>
      <c r="DN73" s="100" t="s">
        <v>331</v>
      </c>
      <c r="DO73" s="971">
        <v>181164</v>
      </c>
      <c r="DP73" s="972">
        <v>0</v>
      </c>
      <c r="DQ73" s="161">
        <f t="shared" si="133"/>
        <v>181164</v>
      </c>
      <c r="DR73" s="19"/>
      <c r="DS73" s="277"/>
      <c r="DT73" s="1002"/>
      <c r="DU73" s="100">
        <v>1</v>
      </c>
      <c r="DV73" s="100" t="s">
        <v>331</v>
      </c>
      <c r="DW73" s="971"/>
      <c r="DX73" s="972"/>
      <c r="DY73" s="161">
        <f t="shared" si="134"/>
        <v>0</v>
      </c>
      <c r="DZ73" s="19"/>
      <c r="EA73" s="277"/>
      <c r="EB73" s="94"/>
      <c r="EC73" s="315">
        <v>1</v>
      </c>
      <c r="ED73" s="315" t="s">
        <v>331</v>
      </c>
      <c r="EE73" s="973"/>
      <c r="EF73" s="974"/>
      <c r="EG73" s="604" t="s">
        <v>1199</v>
      </c>
      <c r="EH73" s="19"/>
      <c r="EI73" s="277"/>
      <c r="EJ73" s="1002"/>
      <c r="EK73" s="100">
        <v>1</v>
      </c>
      <c r="EL73" s="100" t="s">
        <v>331</v>
      </c>
      <c r="EM73" s="971"/>
      <c r="EN73" s="972"/>
      <c r="EO73" s="161">
        <f t="shared" si="135"/>
        <v>0</v>
      </c>
      <c r="EP73" s="19"/>
      <c r="EQ73" s="277"/>
    </row>
    <row r="74" spans="1:147" ht="37.5" customHeight="1">
      <c r="A74" s="143"/>
      <c r="B74" s="48">
        <v>3</v>
      </c>
      <c r="C74" s="996" t="s">
        <v>1088</v>
      </c>
      <c r="D74" s="1002"/>
      <c r="E74" s="100">
        <v>1</v>
      </c>
      <c r="F74" s="100" t="s">
        <v>331</v>
      </c>
      <c r="G74" s="971"/>
      <c r="H74" s="972"/>
      <c r="I74" s="161">
        <f t="shared" si="119"/>
        <v>0</v>
      </c>
      <c r="J74" s="19"/>
      <c r="K74" s="277"/>
      <c r="L74" s="1002"/>
      <c r="M74" s="100">
        <v>1</v>
      </c>
      <c r="N74" s="100" t="s">
        <v>331</v>
      </c>
      <c r="O74" s="971"/>
      <c r="P74" s="972"/>
      <c r="Q74" s="161">
        <f t="shared" si="120"/>
        <v>0</v>
      </c>
      <c r="R74" s="19"/>
      <c r="S74" s="277"/>
      <c r="T74" s="1002"/>
      <c r="U74" s="100">
        <v>1</v>
      </c>
      <c r="V74" s="100" t="s">
        <v>331</v>
      </c>
      <c r="W74" s="971"/>
      <c r="X74" s="972"/>
      <c r="Y74" s="161">
        <f t="shared" si="121"/>
        <v>0</v>
      </c>
      <c r="Z74" s="19"/>
      <c r="AA74" s="277"/>
      <c r="AB74" s="1002"/>
      <c r="AC74" s="100">
        <v>1</v>
      </c>
      <c r="AD74" s="100" t="s">
        <v>331</v>
      </c>
      <c r="AE74" s="971"/>
      <c r="AF74" s="972"/>
      <c r="AG74" s="161">
        <f t="shared" si="122"/>
        <v>0</v>
      </c>
      <c r="AH74" s="19"/>
      <c r="AI74" s="277"/>
      <c r="AJ74" s="1002"/>
      <c r="AK74" s="100">
        <v>1</v>
      </c>
      <c r="AL74" s="100" t="s">
        <v>331</v>
      </c>
      <c r="AM74" s="971"/>
      <c r="AN74" s="972"/>
      <c r="AO74" s="161">
        <f t="shared" si="123"/>
        <v>0</v>
      </c>
      <c r="AP74" s="19"/>
      <c r="AQ74" s="277"/>
      <c r="AR74" s="1002"/>
      <c r="AS74" s="100">
        <v>1</v>
      </c>
      <c r="AT74" s="100" t="s">
        <v>331</v>
      </c>
      <c r="AU74" s="971"/>
      <c r="AV74" s="972"/>
      <c r="AW74" s="161">
        <f t="shared" si="124"/>
        <v>0</v>
      </c>
      <c r="AX74" s="19"/>
      <c r="AY74" s="277"/>
      <c r="AZ74" s="1002" t="s">
        <v>1489</v>
      </c>
      <c r="BA74" s="100">
        <v>1</v>
      </c>
      <c r="BB74" s="100" t="s">
        <v>331</v>
      </c>
      <c r="BC74" s="971"/>
      <c r="BD74" s="972"/>
      <c r="BE74" s="161">
        <f t="shared" si="125"/>
        <v>0</v>
      </c>
      <c r="BF74" s="19"/>
      <c r="BG74" s="277"/>
      <c r="BH74" s="1002"/>
      <c r="BI74" s="100">
        <v>1</v>
      </c>
      <c r="BJ74" s="100" t="s">
        <v>331</v>
      </c>
      <c r="BK74" s="971"/>
      <c r="BL74" s="972"/>
      <c r="BM74" s="161">
        <f t="shared" si="126"/>
        <v>0</v>
      </c>
      <c r="BN74" s="19"/>
      <c r="BO74" s="277"/>
      <c r="BP74" s="1002"/>
      <c r="BQ74" s="100">
        <v>1</v>
      </c>
      <c r="BR74" s="100" t="s">
        <v>331</v>
      </c>
      <c r="BS74" s="971"/>
      <c r="BT74" s="972"/>
      <c r="BU74" s="161">
        <f t="shared" si="127"/>
        <v>0</v>
      </c>
      <c r="BV74" s="19"/>
      <c r="BW74" s="277"/>
      <c r="BX74" s="1002" t="s">
        <v>1501</v>
      </c>
      <c r="BY74" s="100">
        <v>1</v>
      </c>
      <c r="BZ74" s="100" t="s">
        <v>331</v>
      </c>
      <c r="CA74" s="971">
        <v>0</v>
      </c>
      <c r="CB74" s="972">
        <v>0</v>
      </c>
      <c r="CC74" s="161">
        <f t="shared" si="128"/>
        <v>0</v>
      </c>
      <c r="CD74" s="19"/>
      <c r="CE74" s="277"/>
      <c r="CF74" s="1002"/>
      <c r="CG74" s="100">
        <v>1</v>
      </c>
      <c r="CH74" s="100" t="s">
        <v>331</v>
      </c>
      <c r="CI74" s="971"/>
      <c r="CJ74" s="972"/>
      <c r="CK74" s="161">
        <f t="shared" si="129"/>
        <v>0</v>
      </c>
      <c r="CL74" s="19"/>
      <c r="CM74" s="277"/>
      <c r="CN74" s="1002"/>
      <c r="CO74" s="100">
        <v>1</v>
      </c>
      <c r="CP74" s="100" t="s">
        <v>331</v>
      </c>
      <c r="CQ74" s="971"/>
      <c r="CR74" s="972"/>
      <c r="CS74" s="161">
        <f t="shared" si="130"/>
        <v>0</v>
      </c>
      <c r="CT74" s="19"/>
      <c r="CU74" s="277"/>
      <c r="CV74" s="1002"/>
      <c r="CW74" s="100">
        <v>1</v>
      </c>
      <c r="CX74" s="100" t="s">
        <v>331</v>
      </c>
      <c r="CY74" s="971"/>
      <c r="CZ74" s="972"/>
      <c r="DA74" s="161">
        <f t="shared" si="131"/>
        <v>0</v>
      </c>
      <c r="DB74" s="19"/>
      <c r="DC74" s="277"/>
      <c r="DD74" s="1002"/>
      <c r="DE74" s="100">
        <v>1</v>
      </c>
      <c r="DF74" s="100" t="s">
        <v>331</v>
      </c>
      <c r="DG74" s="971"/>
      <c r="DH74" s="972"/>
      <c r="DI74" s="161">
        <f t="shared" si="132"/>
        <v>0</v>
      </c>
      <c r="DJ74" s="19"/>
      <c r="DK74" s="277"/>
      <c r="DL74" s="1002" t="s">
        <v>1492</v>
      </c>
      <c r="DM74" s="100">
        <v>1</v>
      </c>
      <c r="DN74" s="100" t="s">
        <v>331</v>
      </c>
      <c r="DO74" s="971">
        <v>120776</v>
      </c>
      <c r="DP74" s="972">
        <v>0</v>
      </c>
      <c r="DQ74" s="161">
        <f t="shared" si="133"/>
        <v>120776</v>
      </c>
      <c r="DR74" s="19"/>
      <c r="DS74" s="277"/>
      <c r="DT74" s="1002"/>
      <c r="DU74" s="100">
        <v>1</v>
      </c>
      <c r="DV74" s="100" t="s">
        <v>331</v>
      </c>
      <c r="DW74" s="971"/>
      <c r="DX74" s="972"/>
      <c r="DY74" s="161">
        <f t="shared" si="134"/>
        <v>0</v>
      </c>
      <c r="DZ74" s="19"/>
      <c r="EA74" s="277"/>
      <c r="EB74" s="94"/>
      <c r="EC74" s="315">
        <v>1</v>
      </c>
      <c r="ED74" s="315" t="s">
        <v>331</v>
      </c>
      <c r="EE74" s="973"/>
      <c r="EF74" s="974"/>
      <c r="EG74" s="604" t="s">
        <v>1199</v>
      </c>
      <c r="EH74" s="19"/>
      <c r="EI74" s="277"/>
      <c r="EJ74" s="1002"/>
      <c r="EK74" s="100">
        <v>1</v>
      </c>
      <c r="EL74" s="100" t="s">
        <v>331</v>
      </c>
      <c r="EM74" s="971"/>
      <c r="EN74" s="972"/>
      <c r="EO74" s="161">
        <f t="shared" si="135"/>
        <v>0</v>
      </c>
      <c r="EP74" s="19"/>
      <c r="EQ74" s="277"/>
    </row>
    <row r="75" spans="1:147" ht="37.5" customHeight="1">
      <c r="A75" s="143"/>
      <c r="B75" s="235"/>
      <c r="C75" s="151" t="s">
        <v>338</v>
      </c>
      <c r="D75" s="737"/>
      <c r="E75" s="152"/>
      <c r="F75" s="152"/>
      <c r="G75" s="898"/>
      <c r="H75" s="978"/>
      <c r="I75" s="188">
        <f>SUM(I72:I74)</f>
        <v>0</v>
      </c>
      <c r="J75" s="19"/>
      <c r="K75" s="277"/>
      <c r="L75" s="737"/>
      <c r="M75" s="152"/>
      <c r="N75" s="152"/>
      <c r="O75" s="898"/>
      <c r="P75" s="978"/>
      <c r="Q75" s="188">
        <f>SUM(Q72:Q74)</f>
        <v>0</v>
      </c>
      <c r="R75" s="19"/>
      <c r="S75" s="277"/>
      <c r="T75" s="737"/>
      <c r="U75" s="152"/>
      <c r="V75" s="152"/>
      <c r="W75" s="898"/>
      <c r="X75" s="978"/>
      <c r="Y75" s="188">
        <f>SUM(Y72:Y74)</f>
        <v>0</v>
      </c>
      <c r="Z75" s="19"/>
      <c r="AA75" s="277"/>
      <c r="AB75" s="737"/>
      <c r="AC75" s="152"/>
      <c r="AD75" s="152"/>
      <c r="AE75" s="898"/>
      <c r="AF75" s="978"/>
      <c r="AG75" s="188">
        <f>SUM(AG72:AG74)</f>
        <v>0</v>
      </c>
      <c r="AH75" s="19"/>
      <c r="AI75" s="277"/>
      <c r="AJ75" s="737"/>
      <c r="AK75" s="152"/>
      <c r="AL75" s="152"/>
      <c r="AM75" s="898"/>
      <c r="AN75" s="978"/>
      <c r="AO75" s="188">
        <f>SUM(AO72:AO74)</f>
        <v>0</v>
      </c>
      <c r="AP75" s="19"/>
      <c r="AQ75" s="277"/>
      <c r="AR75" s="737"/>
      <c r="AS75" s="152"/>
      <c r="AT75" s="152"/>
      <c r="AU75" s="898"/>
      <c r="AV75" s="978"/>
      <c r="AW75" s="188">
        <f>SUM(AW72:AW74)</f>
        <v>0</v>
      </c>
      <c r="AX75" s="19"/>
      <c r="AY75" s="277"/>
      <c r="AZ75" s="737"/>
      <c r="BA75" s="152"/>
      <c r="BB75" s="152"/>
      <c r="BC75" s="898"/>
      <c r="BD75" s="978"/>
      <c r="BE75" s="188">
        <f>SUM(BE72:BE74)</f>
        <v>2549100</v>
      </c>
      <c r="BF75" s="19"/>
      <c r="BG75" s="277"/>
      <c r="BH75" s="737"/>
      <c r="BI75" s="152"/>
      <c r="BJ75" s="152"/>
      <c r="BK75" s="898"/>
      <c r="BL75" s="978"/>
      <c r="BM75" s="188">
        <f>SUM(BM72:BM74)</f>
        <v>0</v>
      </c>
      <c r="BN75" s="19"/>
      <c r="BO75" s="277"/>
      <c r="BP75" s="737"/>
      <c r="BQ75" s="152"/>
      <c r="BR75" s="152"/>
      <c r="BS75" s="898"/>
      <c r="BT75" s="978"/>
      <c r="BU75" s="188">
        <f>SUM(BU72:BU74)</f>
        <v>0</v>
      </c>
      <c r="BV75" s="19"/>
      <c r="BW75" s="277"/>
      <c r="BX75" s="737"/>
      <c r="BY75" s="152"/>
      <c r="BZ75" s="152"/>
      <c r="CA75" s="898"/>
      <c r="CB75" s="978"/>
      <c r="CC75" s="188">
        <f>SUM(CC72:CC74)</f>
        <v>2730000</v>
      </c>
      <c r="CD75" s="19"/>
      <c r="CE75" s="277"/>
      <c r="CF75" s="737"/>
      <c r="CG75" s="152"/>
      <c r="CH75" s="152"/>
      <c r="CI75" s="898"/>
      <c r="CJ75" s="978"/>
      <c r="CK75" s="188">
        <f>SUM(CK72:CK74)</f>
        <v>0</v>
      </c>
      <c r="CL75" s="19"/>
      <c r="CM75" s="277"/>
      <c r="CN75" s="737"/>
      <c r="CO75" s="152"/>
      <c r="CP75" s="152"/>
      <c r="CQ75" s="898"/>
      <c r="CR75" s="978"/>
      <c r="CS75" s="188">
        <f>SUM(CS72:CS74)</f>
        <v>0</v>
      </c>
      <c r="CT75" s="19"/>
      <c r="CU75" s="277"/>
      <c r="CV75" s="737"/>
      <c r="CW75" s="152"/>
      <c r="CX75" s="152"/>
      <c r="CY75" s="898"/>
      <c r="CZ75" s="978"/>
      <c r="DA75" s="188">
        <f>SUM(DA72:DA74)</f>
        <v>0</v>
      </c>
      <c r="DB75" s="19"/>
      <c r="DC75" s="277"/>
      <c r="DD75" s="737"/>
      <c r="DE75" s="152"/>
      <c r="DF75" s="152"/>
      <c r="DG75" s="898"/>
      <c r="DH75" s="978"/>
      <c r="DI75" s="188">
        <f>SUM(DI72:DI74)</f>
        <v>0</v>
      </c>
      <c r="DJ75" s="19"/>
      <c r="DK75" s="277"/>
      <c r="DL75" s="737"/>
      <c r="DM75" s="152"/>
      <c r="DN75" s="152"/>
      <c r="DO75" s="898"/>
      <c r="DP75" s="978"/>
      <c r="DQ75" s="188">
        <f>SUM(DQ72:DQ74)</f>
        <v>1638352</v>
      </c>
      <c r="DR75" s="19"/>
      <c r="DS75" s="277"/>
      <c r="DT75" s="737"/>
      <c r="DU75" s="152"/>
      <c r="DV75" s="152"/>
      <c r="DW75" s="898"/>
      <c r="DX75" s="978"/>
      <c r="DY75" s="188">
        <f>SUM(DY72:DY74)</f>
        <v>0</v>
      </c>
      <c r="DZ75" s="19"/>
      <c r="EA75" s="277"/>
      <c r="EB75" s="740"/>
      <c r="EC75" s="281"/>
      <c r="ED75" s="281"/>
      <c r="EE75" s="377"/>
      <c r="EF75" s="979"/>
      <c r="EG75" s="692" t="s">
        <v>1199</v>
      </c>
      <c r="EH75" s="19"/>
      <c r="EI75" s="277"/>
      <c r="EJ75" s="737"/>
      <c r="EK75" s="152"/>
      <c r="EL75" s="152"/>
      <c r="EM75" s="898"/>
      <c r="EN75" s="978"/>
      <c r="EO75" s="188">
        <f>SUM(EO72:EO74)</f>
        <v>0</v>
      </c>
      <c r="EP75" s="19"/>
      <c r="EQ75" s="277"/>
    </row>
    <row r="76" spans="1:147" ht="37.5" customHeight="1" thickBot="1">
      <c r="A76" s="19"/>
      <c r="B76" s="143" t="s">
        <v>1094</v>
      </c>
      <c r="C76" s="88"/>
      <c r="D76" s="433"/>
      <c r="E76" s="85"/>
      <c r="F76" s="85"/>
      <c r="G76" s="980"/>
      <c r="H76" s="981"/>
      <c r="I76" s="246"/>
      <c r="J76" s="19"/>
      <c r="K76" s="277"/>
      <c r="L76" s="433"/>
      <c r="M76" s="85"/>
      <c r="N76" s="85"/>
      <c r="O76" s="980"/>
      <c r="P76" s="981"/>
      <c r="Q76" s="246"/>
      <c r="R76" s="19"/>
      <c r="S76" s="277"/>
      <c r="T76" s="433"/>
      <c r="U76" s="85"/>
      <c r="V76" s="85"/>
      <c r="W76" s="980"/>
      <c r="X76" s="981"/>
      <c r="Y76" s="246"/>
      <c r="Z76" s="19"/>
      <c r="AA76" s="277"/>
      <c r="AB76" s="433"/>
      <c r="AC76" s="85"/>
      <c r="AD76" s="85"/>
      <c r="AE76" s="980"/>
      <c r="AF76" s="981"/>
      <c r="AG76" s="246"/>
      <c r="AH76" s="19"/>
      <c r="AI76" s="277"/>
      <c r="AJ76" s="433"/>
      <c r="AK76" s="85"/>
      <c r="AL76" s="85"/>
      <c r="AM76" s="980"/>
      <c r="AN76" s="981"/>
      <c r="AO76" s="246"/>
      <c r="AP76" s="19"/>
      <c r="AQ76" s="277"/>
      <c r="AR76" s="433"/>
      <c r="AS76" s="85"/>
      <c r="AT76" s="85"/>
      <c r="AU76" s="980"/>
      <c r="AV76" s="981"/>
      <c r="AW76" s="246"/>
      <c r="AX76" s="19"/>
      <c r="AY76" s="277"/>
      <c r="AZ76" s="433"/>
      <c r="BA76" s="85"/>
      <c r="BB76" s="85"/>
      <c r="BC76" s="980"/>
      <c r="BD76" s="981"/>
      <c r="BE76" s="246"/>
      <c r="BF76" s="19"/>
      <c r="BG76" s="277"/>
      <c r="BH76" s="433"/>
      <c r="BI76" s="85"/>
      <c r="BJ76" s="85"/>
      <c r="BK76" s="980"/>
      <c r="BL76" s="981"/>
      <c r="BM76" s="246"/>
      <c r="BN76" s="19"/>
      <c r="BO76" s="277"/>
      <c r="BP76" s="433"/>
      <c r="BQ76" s="85"/>
      <c r="BR76" s="85"/>
      <c r="BS76" s="980"/>
      <c r="BT76" s="981"/>
      <c r="BU76" s="246"/>
      <c r="BV76" s="19"/>
      <c r="BW76" s="277"/>
      <c r="BX76" s="433"/>
      <c r="BY76" s="85"/>
      <c r="BZ76" s="85"/>
      <c r="CA76" s="980"/>
      <c r="CB76" s="981"/>
      <c r="CC76" s="246"/>
      <c r="CD76" s="19"/>
      <c r="CE76" s="277"/>
      <c r="CF76" s="433"/>
      <c r="CG76" s="85"/>
      <c r="CH76" s="85"/>
      <c r="CI76" s="980"/>
      <c r="CJ76" s="981"/>
      <c r="CK76" s="246"/>
      <c r="CL76" s="19"/>
      <c r="CM76" s="277"/>
      <c r="CN76" s="433"/>
      <c r="CO76" s="85"/>
      <c r="CP76" s="85"/>
      <c r="CQ76" s="980"/>
      <c r="CR76" s="981"/>
      <c r="CS76" s="246"/>
      <c r="CT76" s="19"/>
      <c r="CU76" s="277"/>
      <c r="CV76" s="433"/>
      <c r="CW76" s="85"/>
      <c r="CX76" s="85"/>
      <c r="CY76" s="980"/>
      <c r="CZ76" s="981"/>
      <c r="DA76" s="246"/>
      <c r="DB76" s="19"/>
      <c r="DC76" s="277"/>
      <c r="DD76" s="433"/>
      <c r="DE76" s="85"/>
      <c r="DF76" s="85"/>
      <c r="DG76" s="980"/>
      <c r="DH76" s="981"/>
      <c r="DI76" s="246"/>
      <c r="DJ76" s="19"/>
      <c r="DK76" s="277"/>
      <c r="DL76" s="433"/>
      <c r="DM76" s="85"/>
      <c r="DN76" s="85"/>
      <c r="DO76" s="980"/>
      <c r="DP76" s="981"/>
      <c r="DQ76" s="246"/>
      <c r="DR76" s="19"/>
      <c r="DS76" s="277"/>
      <c r="DT76" s="433"/>
      <c r="DU76" s="85"/>
      <c r="DV76" s="85"/>
      <c r="DW76" s="980"/>
      <c r="DX76" s="981"/>
      <c r="DY76" s="246"/>
      <c r="DZ76" s="19"/>
      <c r="EA76" s="277"/>
      <c r="EB76" s="399"/>
      <c r="EC76" s="24"/>
      <c r="ED76" s="24"/>
      <c r="EE76" s="982"/>
      <c r="EF76" s="983"/>
      <c r="EG76" s="984"/>
      <c r="EH76" s="19"/>
      <c r="EI76" s="277"/>
      <c r="EJ76" s="433"/>
      <c r="EK76" s="85"/>
      <c r="EL76" s="85"/>
      <c r="EM76" s="980"/>
      <c r="EN76" s="981"/>
      <c r="EO76" s="246"/>
      <c r="EP76" s="19"/>
      <c r="EQ76" s="277"/>
    </row>
    <row r="77" spans="1:147" ht="37.5" customHeight="1" thickBot="1">
      <c r="A77" s="143"/>
      <c r="B77" s="146" t="s">
        <v>322</v>
      </c>
      <c r="C77" s="147" t="s">
        <v>323</v>
      </c>
      <c r="D77" s="744" t="s">
        <v>324</v>
      </c>
      <c r="E77" s="155" t="s">
        <v>325</v>
      </c>
      <c r="F77" s="223" t="s">
        <v>326</v>
      </c>
      <c r="G77" s="898" t="s">
        <v>327</v>
      </c>
      <c r="H77" s="899" t="s">
        <v>328</v>
      </c>
      <c r="I77" s="188" t="s">
        <v>329</v>
      </c>
      <c r="J77" s="297" t="s">
        <v>1167</v>
      </c>
      <c r="K77" s="298" t="s">
        <v>1168</v>
      </c>
      <c r="L77" s="744" t="s">
        <v>324</v>
      </c>
      <c r="M77" s="155" t="s">
        <v>325</v>
      </c>
      <c r="N77" s="223" t="s">
        <v>326</v>
      </c>
      <c r="O77" s="898" t="s">
        <v>327</v>
      </c>
      <c r="P77" s="899" t="s">
        <v>328</v>
      </c>
      <c r="Q77" s="188" t="s">
        <v>329</v>
      </c>
      <c r="R77" s="297" t="s">
        <v>1167</v>
      </c>
      <c r="S77" s="298" t="s">
        <v>1168</v>
      </c>
      <c r="T77" s="744" t="s">
        <v>324</v>
      </c>
      <c r="U77" s="155" t="s">
        <v>325</v>
      </c>
      <c r="V77" s="223" t="s">
        <v>326</v>
      </c>
      <c r="W77" s="898" t="s">
        <v>327</v>
      </c>
      <c r="X77" s="899" t="s">
        <v>328</v>
      </c>
      <c r="Y77" s="188" t="s">
        <v>329</v>
      </c>
      <c r="Z77" s="297" t="s">
        <v>1167</v>
      </c>
      <c r="AA77" s="298" t="s">
        <v>1168</v>
      </c>
      <c r="AB77" s="744" t="s">
        <v>324</v>
      </c>
      <c r="AC77" s="155" t="s">
        <v>325</v>
      </c>
      <c r="AD77" s="223" t="s">
        <v>326</v>
      </c>
      <c r="AE77" s="898" t="s">
        <v>327</v>
      </c>
      <c r="AF77" s="899" t="s">
        <v>328</v>
      </c>
      <c r="AG77" s="188" t="s">
        <v>329</v>
      </c>
      <c r="AH77" s="297" t="s">
        <v>1167</v>
      </c>
      <c r="AI77" s="298" t="s">
        <v>1168</v>
      </c>
      <c r="AJ77" s="744" t="s">
        <v>324</v>
      </c>
      <c r="AK77" s="155" t="s">
        <v>325</v>
      </c>
      <c r="AL77" s="223" t="s">
        <v>326</v>
      </c>
      <c r="AM77" s="898" t="s">
        <v>327</v>
      </c>
      <c r="AN77" s="899" t="s">
        <v>328</v>
      </c>
      <c r="AO77" s="188" t="s">
        <v>329</v>
      </c>
      <c r="AP77" s="297" t="s">
        <v>1167</v>
      </c>
      <c r="AQ77" s="298" t="s">
        <v>1168</v>
      </c>
      <c r="AR77" s="744" t="s">
        <v>324</v>
      </c>
      <c r="AS77" s="155" t="s">
        <v>325</v>
      </c>
      <c r="AT77" s="223" t="s">
        <v>326</v>
      </c>
      <c r="AU77" s="898" t="s">
        <v>327</v>
      </c>
      <c r="AV77" s="899" t="s">
        <v>328</v>
      </c>
      <c r="AW77" s="188" t="s">
        <v>329</v>
      </c>
      <c r="AX77" s="297" t="s">
        <v>1167</v>
      </c>
      <c r="AY77" s="298" t="s">
        <v>1168</v>
      </c>
      <c r="AZ77" s="744" t="s">
        <v>324</v>
      </c>
      <c r="BA77" s="155" t="s">
        <v>325</v>
      </c>
      <c r="BB77" s="223" t="s">
        <v>326</v>
      </c>
      <c r="BC77" s="898" t="s">
        <v>327</v>
      </c>
      <c r="BD77" s="899" t="s">
        <v>328</v>
      </c>
      <c r="BE77" s="188" t="s">
        <v>329</v>
      </c>
      <c r="BF77" s="297" t="s">
        <v>1167</v>
      </c>
      <c r="BG77" s="298" t="s">
        <v>1168</v>
      </c>
      <c r="BH77" s="744" t="s">
        <v>324</v>
      </c>
      <c r="BI77" s="155" t="s">
        <v>325</v>
      </c>
      <c r="BJ77" s="223" t="s">
        <v>326</v>
      </c>
      <c r="BK77" s="898" t="s">
        <v>327</v>
      </c>
      <c r="BL77" s="899" t="s">
        <v>328</v>
      </c>
      <c r="BM77" s="188" t="s">
        <v>329</v>
      </c>
      <c r="BN77" s="297" t="s">
        <v>1167</v>
      </c>
      <c r="BO77" s="298" t="s">
        <v>1168</v>
      </c>
      <c r="BP77" s="744" t="s">
        <v>324</v>
      </c>
      <c r="BQ77" s="155" t="s">
        <v>325</v>
      </c>
      <c r="BR77" s="223" t="s">
        <v>326</v>
      </c>
      <c r="BS77" s="898" t="s">
        <v>327</v>
      </c>
      <c r="BT77" s="899" t="s">
        <v>328</v>
      </c>
      <c r="BU77" s="188" t="s">
        <v>329</v>
      </c>
      <c r="BV77" s="297" t="s">
        <v>1167</v>
      </c>
      <c r="BW77" s="298" t="s">
        <v>1168</v>
      </c>
      <c r="BX77" s="744" t="s">
        <v>324</v>
      </c>
      <c r="BY77" s="155" t="s">
        <v>325</v>
      </c>
      <c r="BZ77" s="223" t="s">
        <v>326</v>
      </c>
      <c r="CA77" s="898" t="s">
        <v>327</v>
      </c>
      <c r="CB77" s="899" t="s">
        <v>328</v>
      </c>
      <c r="CC77" s="188" t="s">
        <v>329</v>
      </c>
      <c r="CD77" s="297" t="s">
        <v>1167</v>
      </c>
      <c r="CE77" s="298" t="s">
        <v>1168</v>
      </c>
      <c r="CF77" s="744" t="s">
        <v>324</v>
      </c>
      <c r="CG77" s="155" t="s">
        <v>325</v>
      </c>
      <c r="CH77" s="223" t="s">
        <v>326</v>
      </c>
      <c r="CI77" s="898" t="s">
        <v>327</v>
      </c>
      <c r="CJ77" s="899" t="s">
        <v>328</v>
      </c>
      <c r="CK77" s="188" t="s">
        <v>329</v>
      </c>
      <c r="CL77" s="297" t="s">
        <v>1167</v>
      </c>
      <c r="CM77" s="298" t="s">
        <v>1168</v>
      </c>
      <c r="CN77" s="744" t="s">
        <v>324</v>
      </c>
      <c r="CO77" s="155" t="s">
        <v>325</v>
      </c>
      <c r="CP77" s="223" t="s">
        <v>326</v>
      </c>
      <c r="CQ77" s="898" t="s">
        <v>327</v>
      </c>
      <c r="CR77" s="899" t="s">
        <v>328</v>
      </c>
      <c r="CS77" s="188" t="s">
        <v>329</v>
      </c>
      <c r="CT77" s="297" t="s">
        <v>1167</v>
      </c>
      <c r="CU77" s="298" t="s">
        <v>1168</v>
      </c>
      <c r="CV77" s="744" t="s">
        <v>324</v>
      </c>
      <c r="CW77" s="155" t="s">
        <v>325</v>
      </c>
      <c r="CX77" s="223" t="s">
        <v>326</v>
      </c>
      <c r="CY77" s="898" t="s">
        <v>327</v>
      </c>
      <c r="CZ77" s="899" t="s">
        <v>328</v>
      </c>
      <c r="DA77" s="188" t="s">
        <v>329</v>
      </c>
      <c r="DB77" s="297" t="s">
        <v>1167</v>
      </c>
      <c r="DC77" s="298" t="s">
        <v>1168</v>
      </c>
      <c r="DD77" s="744" t="s">
        <v>324</v>
      </c>
      <c r="DE77" s="155" t="s">
        <v>325</v>
      </c>
      <c r="DF77" s="223" t="s">
        <v>326</v>
      </c>
      <c r="DG77" s="898" t="s">
        <v>327</v>
      </c>
      <c r="DH77" s="899" t="s">
        <v>328</v>
      </c>
      <c r="DI77" s="188" t="s">
        <v>329</v>
      </c>
      <c r="DJ77" s="297" t="s">
        <v>1167</v>
      </c>
      <c r="DK77" s="298" t="s">
        <v>1168</v>
      </c>
      <c r="DL77" s="744" t="s">
        <v>324</v>
      </c>
      <c r="DM77" s="155" t="s">
        <v>325</v>
      </c>
      <c r="DN77" s="223" t="s">
        <v>326</v>
      </c>
      <c r="DO77" s="898" t="s">
        <v>327</v>
      </c>
      <c r="DP77" s="899" t="s">
        <v>328</v>
      </c>
      <c r="DQ77" s="188" t="s">
        <v>329</v>
      </c>
      <c r="DR77" s="297" t="s">
        <v>1167</v>
      </c>
      <c r="DS77" s="298" t="s">
        <v>1168</v>
      </c>
      <c r="DT77" s="744" t="s">
        <v>324</v>
      </c>
      <c r="DU77" s="155" t="s">
        <v>325</v>
      </c>
      <c r="DV77" s="223" t="s">
        <v>326</v>
      </c>
      <c r="DW77" s="898" t="s">
        <v>327</v>
      </c>
      <c r="DX77" s="899" t="s">
        <v>328</v>
      </c>
      <c r="DY77" s="188" t="s">
        <v>329</v>
      </c>
      <c r="DZ77" s="297" t="s">
        <v>1167</v>
      </c>
      <c r="EA77" s="298" t="s">
        <v>1168</v>
      </c>
      <c r="EB77" s="157" t="s">
        <v>324</v>
      </c>
      <c r="EC77" s="300" t="s">
        <v>325</v>
      </c>
      <c r="ED77" s="301" t="s">
        <v>326</v>
      </c>
      <c r="EE77" s="747" t="s">
        <v>327</v>
      </c>
      <c r="EF77" s="300" t="s">
        <v>328</v>
      </c>
      <c r="EG77" s="969" t="s">
        <v>329</v>
      </c>
      <c r="EH77" s="297" t="s">
        <v>1167</v>
      </c>
      <c r="EI77" s="298" t="s">
        <v>1168</v>
      </c>
      <c r="EJ77" s="744" t="s">
        <v>324</v>
      </c>
      <c r="EK77" s="155" t="s">
        <v>325</v>
      </c>
      <c r="EL77" s="223" t="s">
        <v>326</v>
      </c>
      <c r="EM77" s="898" t="s">
        <v>327</v>
      </c>
      <c r="EN77" s="899" t="s">
        <v>328</v>
      </c>
      <c r="EO77" s="188" t="s">
        <v>329</v>
      </c>
      <c r="EP77" s="297" t="s">
        <v>1167</v>
      </c>
      <c r="EQ77" s="298" t="s">
        <v>1168</v>
      </c>
    </row>
    <row r="78" spans="1:147" ht="37.5" customHeight="1" thickBot="1">
      <c r="A78" s="143"/>
      <c r="B78" s="48">
        <v>1</v>
      </c>
      <c r="C78" s="731" t="s">
        <v>1095</v>
      </c>
      <c r="D78" s="460"/>
      <c r="E78" s="100">
        <v>1</v>
      </c>
      <c r="F78" s="100" t="s">
        <v>331</v>
      </c>
      <c r="G78" s="971"/>
      <c r="H78" s="972"/>
      <c r="I78" s="161">
        <f t="shared" ref="I78:I82" si="136">+(G78+(G78*H78))*E78</f>
        <v>0</v>
      </c>
      <c r="J78" s="311" t="s">
        <v>1169</v>
      </c>
      <c r="K78" s="312"/>
      <c r="L78" s="460"/>
      <c r="M78" s="100">
        <v>1</v>
      </c>
      <c r="N78" s="100" t="s">
        <v>331</v>
      </c>
      <c r="O78" s="971"/>
      <c r="P78" s="972"/>
      <c r="Q78" s="161">
        <f t="shared" ref="Q78:Q82" si="137">+(O78+(O78*P78))*M78</f>
        <v>0</v>
      </c>
      <c r="R78" s="311" t="s">
        <v>1169</v>
      </c>
      <c r="S78" s="312"/>
      <c r="T78" s="460"/>
      <c r="U78" s="100">
        <v>1</v>
      </c>
      <c r="V78" s="100" t="s">
        <v>331</v>
      </c>
      <c r="W78" s="971"/>
      <c r="X78" s="972"/>
      <c r="Y78" s="161">
        <f t="shared" ref="Y78:Y82" si="138">+(W78+(W78*X78))*U78</f>
        <v>0</v>
      </c>
      <c r="Z78" s="311" t="s">
        <v>1169</v>
      </c>
      <c r="AA78" s="312"/>
      <c r="AB78" s="460"/>
      <c r="AC78" s="100">
        <v>1</v>
      </c>
      <c r="AD78" s="100" t="s">
        <v>331</v>
      </c>
      <c r="AE78" s="971"/>
      <c r="AF78" s="972"/>
      <c r="AG78" s="161">
        <f t="shared" ref="AG78:AG82" si="139">+(AE78+(AE78*AF78))*AC78</f>
        <v>0</v>
      </c>
      <c r="AH78" s="311" t="s">
        <v>1169</v>
      </c>
      <c r="AI78" s="312"/>
      <c r="AJ78" s="460"/>
      <c r="AK78" s="100">
        <v>1</v>
      </c>
      <c r="AL78" s="100" t="s">
        <v>331</v>
      </c>
      <c r="AM78" s="971"/>
      <c r="AN78" s="972"/>
      <c r="AO78" s="161">
        <f t="shared" ref="AO78:AO82" si="140">+(AM78+(AM78*AN78))*AK78</f>
        <v>0</v>
      </c>
      <c r="AP78" s="311" t="s">
        <v>1169</v>
      </c>
      <c r="AQ78" s="312"/>
      <c r="AR78" s="460"/>
      <c r="AS78" s="100">
        <v>1</v>
      </c>
      <c r="AT78" s="100" t="s">
        <v>331</v>
      </c>
      <c r="AU78" s="971"/>
      <c r="AV78" s="972"/>
      <c r="AW78" s="161">
        <f t="shared" ref="AW78:AW82" si="141">+(AU78+(AU78*AV78))*AS78</f>
        <v>0</v>
      </c>
      <c r="AX78" s="311" t="s">
        <v>1169</v>
      </c>
      <c r="AY78" s="312"/>
      <c r="AZ78" s="460" t="s">
        <v>1489</v>
      </c>
      <c r="BA78" s="100">
        <v>1</v>
      </c>
      <c r="BB78" s="100" t="s">
        <v>331</v>
      </c>
      <c r="BC78" s="971">
        <v>1655800</v>
      </c>
      <c r="BD78" s="972"/>
      <c r="BE78" s="161">
        <f t="shared" ref="BE78:BE82" si="142">+(BC78+(BC78*BD78))*BA78</f>
        <v>1655800</v>
      </c>
      <c r="BF78" s="311" t="s">
        <v>1170</v>
      </c>
      <c r="BG78" s="312"/>
      <c r="BH78" s="460"/>
      <c r="BI78" s="100">
        <v>1</v>
      </c>
      <c r="BJ78" s="100" t="s">
        <v>331</v>
      </c>
      <c r="BK78" s="971"/>
      <c r="BL78" s="972"/>
      <c r="BM78" s="161">
        <f t="shared" ref="BM78:BM82" si="143">+(BK78+(BK78*BL78))*BI78</f>
        <v>0</v>
      </c>
      <c r="BN78" s="311" t="s">
        <v>1169</v>
      </c>
      <c r="BO78" s="312"/>
      <c r="BP78" s="460"/>
      <c r="BQ78" s="100">
        <v>1</v>
      </c>
      <c r="BR78" s="100" t="s">
        <v>331</v>
      </c>
      <c r="BS78" s="971"/>
      <c r="BT78" s="972"/>
      <c r="BU78" s="161">
        <f t="shared" ref="BU78:BU82" si="144">+(BS78+(BS78*BT78))*BQ78</f>
        <v>0</v>
      </c>
      <c r="BV78" s="311" t="s">
        <v>1169</v>
      </c>
      <c r="BW78" s="312"/>
      <c r="BX78" s="460" t="s">
        <v>1329</v>
      </c>
      <c r="BY78" s="100">
        <v>1</v>
      </c>
      <c r="BZ78" s="100" t="s">
        <v>331</v>
      </c>
      <c r="CA78" s="971">
        <v>2730000</v>
      </c>
      <c r="CB78" s="972">
        <v>0</v>
      </c>
      <c r="CC78" s="161">
        <f t="shared" ref="CC78:CC82" si="145">+(CA78+(CA78*CB78))*BY78</f>
        <v>2730000</v>
      </c>
      <c r="CD78" s="311" t="s">
        <v>1170</v>
      </c>
      <c r="CE78" s="312"/>
      <c r="CF78" s="460" t="s">
        <v>1502</v>
      </c>
      <c r="CG78" s="100">
        <v>1</v>
      </c>
      <c r="CH78" s="100" t="s">
        <v>331</v>
      </c>
      <c r="CI78" s="971"/>
      <c r="CJ78" s="972"/>
      <c r="CK78" s="161">
        <f t="shared" ref="CK78:CK82" si="146">+(CI78+(CI78*CJ78))*CG78</f>
        <v>0</v>
      </c>
      <c r="CL78" s="311" t="s">
        <v>1169</v>
      </c>
      <c r="CM78" s="312"/>
      <c r="CN78" s="460"/>
      <c r="CO78" s="100">
        <v>1</v>
      </c>
      <c r="CP78" s="100" t="s">
        <v>331</v>
      </c>
      <c r="CQ78" s="971"/>
      <c r="CR78" s="972"/>
      <c r="CS78" s="161">
        <f t="shared" ref="CS78:CS82" si="147">+(CQ78+(CQ78*CR78))*CO78</f>
        <v>0</v>
      </c>
      <c r="CT78" s="311" t="s">
        <v>1169</v>
      </c>
      <c r="CU78" s="312"/>
      <c r="CV78" s="460"/>
      <c r="CW78" s="100">
        <v>1</v>
      </c>
      <c r="CX78" s="100" t="s">
        <v>331</v>
      </c>
      <c r="CY78" s="971"/>
      <c r="CZ78" s="972"/>
      <c r="DA78" s="161">
        <f t="shared" ref="DA78:DA82" si="148">+(CY78+(CY78*CZ78))*CW78</f>
        <v>0</v>
      </c>
      <c r="DB78" s="311" t="s">
        <v>1169</v>
      </c>
      <c r="DC78" s="312"/>
      <c r="DD78" s="460"/>
      <c r="DE78" s="100">
        <v>1</v>
      </c>
      <c r="DF78" s="100" t="s">
        <v>331</v>
      </c>
      <c r="DG78" s="971"/>
      <c r="DH78" s="972"/>
      <c r="DI78" s="161">
        <f t="shared" ref="DI78:DI82" si="149">+(DG78+(DG78*DH78))*DE78</f>
        <v>0</v>
      </c>
      <c r="DJ78" s="311" t="s">
        <v>1169</v>
      </c>
      <c r="DK78" s="312"/>
      <c r="DL78" s="460" t="s">
        <v>1492</v>
      </c>
      <c r="DM78" s="100">
        <v>1</v>
      </c>
      <c r="DN78" s="100" t="s">
        <v>331</v>
      </c>
      <c r="DO78" s="971">
        <v>1336412</v>
      </c>
      <c r="DP78" s="972">
        <v>0</v>
      </c>
      <c r="DQ78" s="161">
        <f t="shared" ref="DQ78:DQ82" si="150">+(DO78+(DO78*DP78))*DM78</f>
        <v>1336412</v>
      </c>
      <c r="DR78" s="311" t="s">
        <v>1170</v>
      </c>
      <c r="DS78" s="312"/>
      <c r="DT78" s="460"/>
      <c r="DU78" s="100">
        <v>1</v>
      </c>
      <c r="DV78" s="100" t="s">
        <v>331</v>
      </c>
      <c r="DW78" s="971"/>
      <c r="DX78" s="972"/>
      <c r="DY78" s="161">
        <f t="shared" ref="DY78:DY82" si="151">+(DW78+(DW78*DX78))*DU78</f>
        <v>0</v>
      </c>
      <c r="DZ78" s="311" t="s">
        <v>1169</v>
      </c>
      <c r="EA78" s="312"/>
      <c r="EB78" s="421"/>
      <c r="EC78" s="315">
        <v>1</v>
      </c>
      <c r="ED78" s="315" t="s">
        <v>331</v>
      </c>
      <c r="EE78" s="973"/>
      <c r="EF78" s="974"/>
      <c r="EG78" s="604" t="s">
        <v>1199</v>
      </c>
      <c r="EH78" s="311" t="s">
        <v>1169</v>
      </c>
      <c r="EI78" s="312"/>
      <c r="EJ78" s="460"/>
      <c r="EK78" s="100">
        <v>1</v>
      </c>
      <c r="EL78" s="100" t="s">
        <v>331</v>
      </c>
      <c r="EM78" s="971"/>
      <c r="EN78" s="972"/>
      <c r="EO78" s="161">
        <f t="shared" ref="EO78:EO82" si="152">+(EM78+(EM78*EN78))*EK78</f>
        <v>0</v>
      </c>
      <c r="EP78" s="311" t="s">
        <v>1169</v>
      </c>
      <c r="EQ78" s="312"/>
    </row>
    <row r="79" spans="1:147" ht="37.5" customHeight="1">
      <c r="A79" s="143"/>
      <c r="B79" s="48">
        <v>2</v>
      </c>
      <c r="C79" s="731" t="s">
        <v>1096</v>
      </c>
      <c r="D79" s="460"/>
      <c r="E79" s="100">
        <v>1</v>
      </c>
      <c r="F79" s="100" t="s">
        <v>331</v>
      </c>
      <c r="G79" s="971"/>
      <c r="H79" s="972"/>
      <c r="I79" s="161">
        <f t="shared" si="136"/>
        <v>0</v>
      </c>
      <c r="J79" s="19"/>
      <c r="K79" s="277"/>
      <c r="L79" s="460"/>
      <c r="M79" s="100">
        <v>1</v>
      </c>
      <c r="N79" s="100" t="s">
        <v>331</v>
      </c>
      <c r="O79" s="971"/>
      <c r="P79" s="972"/>
      <c r="Q79" s="161">
        <f t="shared" si="137"/>
        <v>0</v>
      </c>
      <c r="R79" s="19"/>
      <c r="S79" s="277"/>
      <c r="T79" s="460"/>
      <c r="U79" s="100">
        <v>1</v>
      </c>
      <c r="V79" s="100" t="s">
        <v>331</v>
      </c>
      <c r="W79" s="971"/>
      <c r="X79" s="972"/>
      <c r="Y79" s="161">
        <f t="shared" si="138"/>
        <v>0</v>
      </c>
      <c r="Z79" s="19"/>
      <c r="AA79" s="277"/>
      <c r="AB79" s="460"/>
      <c r="AC79" s="100">
        <v>1</v>
      </c>
      <c r="AD79" s="100" t="s">
        <v>331</v>
      </c>
      <c r="AE79" s="971"/>
      <c r="AF79" s="972"/>
      <c r="AG79" s="161">
        <f t="shared" si="139"/>
        <v>0</v>
      </c>
      <c r="AH79" s="19"/>
      <c r="AI79" s="277"/>
      <c r="AJ79" s="460"/>
      <c r="AK79" s="100">
        <v>1</v>
      </c>
      <c r="AL79" s="100" t="s">
        <v>331</v>
      </c>
      <c r="AM79" s="971"/>
      <c r="AN79" s="972"/>
      <c r="AO79" s="161">
        <f t="shared" si="140"/>
        <v>0</v>
      </c>
      <c r="AP79" s="19"/>
      <c r="AQ79" s="277"/>
      <c r="AR79" s="460"/>
      <c r="AS79" s="100">
        <v>1</v>
      </c>
      <c r="AT79" s="100" t="s">
        <v>331</v>
      </c>
      <c r="AU79" s="971"/>
      <c r="AV79" s="972"/>
      <c r="AW79" s="161">
        <f t="shared" si="141"/>
        <v>0</v>
      </c>
      <c r="AX79" s="19"/>
      <c r="AY79" s="277"/>
      <c r="AZ79" s="460" t="s">
        <v>1489</v>
      </c>
      <c r="BA79" s="100">
        <v>1</v>
      </c>
      <c r="BB79" s="100" t="s">
        <v>331</v>
      </c>
      <c r="BC79" s="971">
        <v>880500</v>
      </c>
      <c r="BD79" s="972"/>
      <c r="BE79" s="161">
        <f t="shared" si="142"/>
        <v>880500</v>
      </c>
      <c r="BF79" s="19"/>
      <c r="BG79" s="277"/>
      <c r="BH79" s="460"/>
      <c r="BI79" s="100">
        <v>1</v>
      </c>
      <c r="BJ79" s="100" t="s">
        <v>331</v>
      </c>
      <c r="BK79" s="971"/>
      <c r="BL79" s="972"/>
      <c r="BM79" s="161">
        <f t="shared" si="143"/>
        <v>0</v>
      </c>
      <c r="BN79" s="19"/>
      <c r="BO79" s="277"/>
      <c r="BP79" s="460"/>
      <c r="BQ79" s="100">
        <v>1</v>
      </c>
      <c r="BR79" s="100" t="s">
        <v>331</v>
      </c>
      <c r="BS79" s="971"/>
      <c r="BT79" s="972"/>
      <c r="BU79" s="161">
        <f t="shared" si="144"/>
        <v>0</v>
      </c>
      <c r="BV79" s="19"/>
      <c r="BW79" s="277"/>
      <c r="BX79" s="460" t="s">
        <v>1501</v>
      </c>
      <c r="BY79" s="100">
        <v>1</v>
      </c>
      <c r="BZ79" s="100" t="s">
        <v>331</v>
      </c>
      <c r="CA79" s="971">
        <v>0</v>
      </c>
      <c r="CB79" s="972">
        <v>0</v>
      </c>
      <c r="CC79" s="161">
        <f t="shared" si="145"/>
        <v>0</v>
      </c>
      <c r="CD79" s="19"/>
      <c r="CE79" s="277"/>
      <c r="CF79" s="460" t="s">
        <v>1503</v>
      </c>
      <c r="CG79" s="100">
        <v>1</v>
      </c>
      <c r="CH79" s="100" t="s">
        <v>331</v>
      </c>
      <c r="CI79" s="971"/>
      <c r="CJ79" s="972"/>
      <c r="CK79" s="161">
        <f t="shared" si="146"/>
        <v>0</v>
      </c>
      <c r="CL79" s="19"/>
      <c r="CM79" s="277"/>
      <c r="CN79" s="460"/>
      <c r="CO79" s="100">
        <v>1</v>
      </c>
      <c r="CP79" s="100" t="s">
        <v>331</v>
      </c>
      <c r="CQ79" s="971"/>
      <c r="CR79" s="972"/>
      <c r="CS79" s="161">
        <f t="shared" si="147"/>
        <v>0</v>
      </c>
      <c r="CT79" s="19"/>
      <c r="CU79" s="277"/>
      <c r="CV79" s="460"/>
      <c r="CW79" s="100">
        <v>1</v>
      </c>
      <c r="CX79" s="100" t="s">
        <v>331</v>
      </c>
      <c r="CY79" s="971"/>
      <c r="CZ79" s="972"/>
      <c r="DA79" s="161">
        <f t="shared" si="148"/>
        <v>0</v>
      </c>
      <c r="DB79" s="19"/>
      <c r="DC79" s="277"/>
      <c r="DD79" s="460"/>
      <c r="DE79" s="100">
        <v>1</v>
      </c>
      <c r="DF79" s="100" t="s">
        <v>331</v>
      </c>
      <c r="DG79" s="971"/>
      <c r="DH79" s="972"/>
      <c r="DI79" s="161">
        <f t="shared" si="149"/>
        <v>0</v>
      </c>
      <c r="DJ79" s="19"/>
      <c r="DK79" s="277"/>
      <c r="DL79" s="460" t="s">
        <v>1492</v>
      </c>
      <c r="DM79" s="100">
        <v>1</v>
      </c>
      <c r="DN79" s="100" t="s">
        <v>331</v>
      </c>
      <c r="DO79" s="971">
        <v>1336412</v>
      </c>
      <c r="DP79" s="972">
        <v>0</v>
      </c>
      <c r="DQ79" s="161">
        <f t="shared" si="150"/>
        <v>1336412</v>
      </c>
      <c r="DR79" s="19"/>
      <c r="DS79" s="277"/>
      <c r="DT79" s="460"/>
      <c r="DU79" s="100">
        <v>1</v>
      </c>
      <c r="DV79" s="100" t="s">
        <v>331</v>
      </c>
      <c r="DW79" s="971"/>
      <c r="DX79" s="972"/>
      <c r="DY79" s="161">
        <f t="shared" si="151"/>
        <v>0</v>
      </c>
      <c r="DZ79" s="19"/>
      <c r="EA79" s="277"/>
      <c r="EB79" s="421"/>
      <c r="EC79" s="315">
        <v>1</v>
      </c>
      <c r="ED79" s="315" t="s">
        <v>331</v>
      </c>
      <c r="EE79" s="973"/>
      <c r="EF79" s="974"/>
      <c r="EG79" s="604" t="s">
        <v>1199</v>
      </c>
      <c r="EH79" s="19"/>
      <c r="EI79" s="277"/>
      <c r="EJ79" s="460"/>
      <c r="EK79" s="100">
        <v>1</v>
      </c>
      <c r="EL79" s="100" t="s">
        <v>331</v>
      </c>
      <c r="EM79" s="971"/>
      <c r="EN79" s="972"/>
      <c r="EO79" s="161">
        <f t="shared" si="152"/>
        <v>0</v>
      </c>
      <c r="EP79" s="19"/>
      <c r="EQ79" s="277"/>
    </row>
    <row r="80" spans="1:147" ht="37.5" customHeight="1">
      <c r="A80" s="143"/>
      <c r="B80" s="48">
        <v>3</v>
      </c>
      <c r="C80" s="731" t="s">
        <v>1097</v>
      </c>
      <c r="D80" s="460"/>
      <c r="E80" s="100">
        <v>1</v>
      </c>
      <c r="F80" s="100" t="s">
        <v>331</v>
      </c>
      <c r="G80" s="971"/>
      <c r="H80" s="972"/>
      <c r="I80" s="161">
        <f t="shared" si="136"/>
        <v>0</v>
      </c>
      <c r="J80" s="19"/>
      <c r="K80" s="277"/>
      <c r="L80" s="460"/>
      <c r="M80" s="100">
        <v>1</v>
      </c>
      <c r="N80" s="100" t="s">
        <v>331</v>
      </c>
      <c r="O80" s="971"/>
      <c r="P80" s="972"/>
      <c r="Q80" s="161">
        <f t="shared" si="137"/>
        <v>0</v>
      </c>
      <c r="R80" s="19"/>
      <c r="S80" s="277"/>
      <c r="T80" s="460"/>
      <c r="U80" s="100">
        <v>1</v>
      </c>
      <c r="V80" s="100" t="s">
        <v>331</v>
      </c>
      <c r="W80" s="971"/>
      <c r="X80" s="972"/>
      <c r="Y80" s="161">
        <f t="shared" si="138"/>
        <v>0</v>
      </c>
      <c r="Z80" s="19"/>
      <c r="AA80" s="277"/>
      <c r="AB80" s="460"/>
      <c r="AC80" s="100">
        <v>1</v>
      </c>
      <c r="AD80" s="100" t="s">
        <v>331</v>
      </c>
      <c r="AE80" s="971"/>
      <c r="AF80" s="972"/>
      <c r="AG80" s="161">
        <f t="shared" si="139"/>
        <v>0</v>
      </c>
      <c r="AH80" s="19"/>
      <c r="AI80" s="277"/>
      <c r="AJ80" s="460"/>
      <c r="AK80" s="100">
        <v>1</v>
      </c>
      <c r="AL80" s="100" t="s">
        <v>331</v>
      </c>
      <c r="AM80" s="971"/>
      <c r="AN80" s="972"/>
      <c r="AO80" s="161">
        <f t="shared" si="140"/>
        <v>0</v>
      </c>
      <c r="AP80" s="19"/>
      <c r="AQ80" s="277"/>
      <c r="AR80" s="460"/>
      <c r="AS80" s="100">
        <v>1</v>
      </c>
      <c r="AT80" s="100" t="s">
        <v>331</v>
      </c>
      <c r="AU80" s="971"/>
      <c r="AV80" s="972"/>
      <c r="AW80" s="161">
        <f t="shared" si="141"/>
        <v>0</v>
      </c>
      <c r="AX80" s="19"/>
      <c r="AY80" s="277"/>
      <c r="AZ80" s="460" t="s">
        <v>1489</v>
      </c>
      <c r="BA80" s="100">
        <v>1</v>
      </c>
      <c r="BB80" s="100" t="s">
        <v>331</v>
      </c>
      <c r="BC80" s="971">
        <v>67700</v>
      </c>
      <c r="BD80" s="972"/>
      <c r="BE80" s="161">
        <f t="shared" si="142"/>
        <v>67700</v>
      </c>
      <c r="BF80" s="19"/>
      <c r="BG80" s="277"/>
      <c r="BH80" s="460"/>
      <c r="BI80" s="100">
        <v>1</v>
      </c>
      <c r="BJ80" s="100" t="s">
        <v>331</v>
      </c>
      <c r="BK80" s="971"/>
      <c r="BL80" s="972"/>
      <c r="BM80" s="161">
        <f t="shared" si="143"/>
        <v>0</v>
      </c>
      <c r="BN80" s="19"/>
      <c r="BO80" s="277"/>
      <c r="BP80" s="460"/>
      <c r="BQ80" s="100">
        <v>1</v>
      </c>
      <c r="BR80" s="100" t="s">
        <v>331</v>
      </c>
      <c r="BS80" s="971"/>
      <c r="BT80" s="972"/>
      <c r="BU80" s="161">
        <f t="shared" si="144"/>
        <v>0</v>
      </c>
      <c r="BV80" s="19"/>
      <c r="BW80" s="277"/>
      <c r="BX80" s="460" t="s">
        <v>1501</v>
      </c>
      <c r="BY80" s="100">
        <v>1</v>
      </c>
      <c r="BZ80" s="100" t="s">
        <v>331</v>
      </c>
      <c r="CA80" s="971">
        <v>0</v>
      </c>
      <c r="CB80" s="972">
        <v>0</v>
      </c>
      <c r="CC80" s="161">
        <f t="shared" si="145"/>
        <v>0</v>
      </c>
      <c r="CD80" s="19"/>
      <c r="CE80" s="277"/>
      <c r="CF80" s="460" t="s">
        <v>1504</v>
      </c>
      <c r="CG80" s="100">
        <v>1</v>
      </c>
      <c r="CH80" s="100" t="s">
        <v>331</v>
      </c>
      <c r="CI80" s="971"/>
      <c r="CJ80" s="972"/>
      <c r="CK80" s="161">
        <f t="shared" si="146"/>
        <v>0</v>
      </c>
      <c r="CL80" s="19"/>
      <c r="CM80" s="277"/>
      <c r="CN80" s="460"/>
      <c r="CO80" s="100">
        <v>1</v>
      </c>
      <c r="CP80" s="100" t="s">
        <v>331</v>
      </c>
      <c r="CQ80" s="971"/>
      <c r="CR80" s="972"/>
      <c r="CS80" s="161">
        <f t="shared" si="147"/>
        <v>0</v>
      </c>
      <c r="CT80" s="19"/>
      <c r="CU80" s="277"/>
      <c r="CV80" s="460"/>
      <c r="CW80" s="100">
        <v>1</v>
      </c>
      <c r="CX80" s="100" t="s">
        <v>331</v>
      </c>
      <c r="CY80" s="971"/>
      <c r="CZ80" s="972"/>
      <c r="DA80" s="161">
        <f t="shared" si="148"/>
        <v>0</v>
      </c>
      <c r="DB80" s="19"/>
      <c r="DC80" s="277"/>
      <c r="DD80" s="460"/>
      <c r="DE80" s="100">
        <v>1</v>
      </c>
      <c r="DF80" s="100" t="s">
        <v>331</v>
      </c>
      <c r="DG80" s="971"/>
      <c r="DH80" s="972"/>
      <c r="DI80" s="161">
        <f t="shared" si="149"/>
        <v>0</v>
      </c>
      <c r="DJ80" s="19"/>
      <c r="DK80" s="277"/>
      <c r="DL80" s="460" t="s">
        <v>1492</v>
      </c>
      <c r="DM80" s="100">
        <v>1</v>
      </c>
      <c r="DN80" s="100" t="s">
        <v>331</v>
      </c>
      <c r="DO80" s="971">
        <v>1</v>
      </c>
      <c r="DP80" s="972">
        <v>0</v>
      </c>
      <c r="DQ80" s="161">
        <f t="shared" si="150"/>
        <v>1</v>
      </c>
      <c r="DR80" s="19"/>
      <c r="DS80" s="277"/>
      <c r="DT80" s="460"/>
      <c r="DU80" s="100">
        <v>1</v>
      </c>
      <c r="DV80" s="100" t="s">
        <v>331</v>
      </c>
      <c r="DW80" s="971"/>
      <c r="DX80" s="972"/>
      <c r="DY80" s="161">
        <f t="shared" si="151"/>
        <v>0</v>
      </c>
      <c r="DZ80" s="19"/>
      <c r="EA80" s="277"/>
      <c r="EB80" s="421"/>
      <c r="EC80" s="315">
        <v>1</v>
      </c>
      <c r="ED80" s="315" t="s">
        <v>331</v>
      </c>
      <c r="EE80" s="973"/>
      <c r="EF80" s="974"/>
      <c r="EG80" s="604" t="s">
        <v>1199</v>
      </c>
      <c r="EH80" s="19"/>
      <c r="EI80" s="277"/>
      <c r="EJ80" s="460"/>
      <c r="EK80" s="100">
        <v>1</v>
      </c>
      <c r="EL80" s="100" t="s">
        <v>331</v>
      </c>
      <c r="EM80" s="971"/>
      <c r="EN80" s="972"/>
      <c r="EO80" s="161">
        <f t="shared" si="152"/>
        <v>0</v>
      </c>
      <c r="EP80" s="19"/>
      <c r="EQ80" s="277"/>
    </row>
    <row r="81" spans="1:147" ht="37.5" customHeight="1">
      <c r="A81" s="143"/>
      <c r="B81" s="48">
        <v>4</v>
      </c>
      <c r="C81" s="731" t="s">
        <v>1098</v>
      </c>
      <c r="D81" s="460"/>
      <c r="E81" s="100">
        <v>1</v>
      </c>
      <c r="F81" s="100" t="s">
        <v>331</v>
      </c>
      <c r="G81" s="971"/>
      <c r="H81" s="972"/>
      <c r="I81" s="161">
        <f t="shared" si="136"/>
        <v>0</v>
      </c>
      <c r="J81" s="19"/>
      <c r="K81" s="277"/>
      <c r="L81" s="460"/>
      <c r="M81" s="100">
        <v>1</v>
      </c>
      <c r="N81" s="100" t="s">
        <v>331</v>
      </c>
      <c r="O81" s="971"/>
      <c r="P81" s="972"/>
      <c r="Q81" s="161">
        <f t="shared" si="137"/>
        <v>0</v>
      </c>
      <c r="R81" s="19"/>
      <c r="S81" s="277"/>
      <c r="T81" s="460"/>
      <c r="U81" s="100">
        <v>1</v>
      </c>
      <c r="V81" s="100" t="s">
        <v>331</v>
      </c>
      <c r="W81" s="971"/>
      <c r="X81" s="972"/>
      <c r="Y81" s="161">
        <f t="shared" si="138"/>
        <v>0</v>
      </c>
      <c r="Z81" s="19"/>
      <c r="AA81" s="277"/>
      <c r="AB81" s="460"/>
      <c r="AC81" s="100">
        <v>1</v>
      </c>
      <c r="AD81" s="100" t="s">
        <v>331</v>
      </c>
      <c r="AE81" s="971"/>
      <c r="AF81" s="972"/>
      <c r="AG81" s="161">
        <f t="shared" si="139"/>
        <v>0</v>
      </c>
      <c r="AH81" s="19"/>
      <c r="AI81" s="277"/>
      <c r="AJ81" s="460"/>
      <c r="AK81" s="100">
        <v>1</v>
      </c>
      <c r="AL81" s="100" t="s">
        <v>331</v>
      </c>
      <c r="AM81" s="971"/>
      <c r="AN81" s="972"/>
      <c r="AO81" s="161">
        <f t="shared" si="140"/>
        <v>0</v>
      </c>
      <c r="AP81" s="19"/>
      <c r="AQ81" s="277"/>
      <c r="AR81" s="460"/>
      <c r="AS81" s="100">
        <v>1</v>
      </c>
      <c r="AT81" s="100" t="s">
        <v>331</v>
      </c>
      <c r="AU81" s="971"/>
      <c r="AV81" s="972"/>
      <c r="AW81" s="161">
        <f t="shared" si="141"/>
        <v>0</v>
      </c>
      <c r="AX81" s="19"/>
      <c r="AY81" s="277"/>
      <c r="AZ81" s="460" t="s">
        <v>1489</v>
      </c>
      <c r="BA81" s="100">
        <v>1</v>
      </c>
      <c r="BB81" s="100" t="s">
        <v>331</v>
      </c>
      <c r="BC81" s="971">
        <v>108000</v>
      </c>
      <c r="BD81" s="972"/>
      <c r="BE81" s="161">
        <f t="shared" si="142"/>
        <v>108000</v>
      </c>
      <c r="BF81" s="19"/>
      <c r="BG81" s="277"/>
      <c r="BH81" s="460"/>
      <c r="BI81" s="100">
        <v>1</v>
      </c>
      <c r="BJ81" s="100" t="s">
        <v>331</v>
      </c>
      <c r="BK81" s="971"/>
      <c r="BL81" s="972"/>
      <c r="BM81" s="161">
        <f t="shared" si="143"/>
        <v>0</v>
      </c>
      <c r="BN81" s="19"/>
      <c r="BO81" s="277"/>
      <c r="BP81" s="460"/>
      <c r="BQ81" s="100">
        <v>1</v>
      </c>
      <c r="BR81" s="100" t="s">
        <v>331</v>
      </c>
      <c r="BS81" s="971"/>
      <c r="BT81" s="972"/>
      <c r="BU81" s="161">
        <f t="shared" si="144"/>
        <v>0</v>
      </c>
      <c r="BV81" s="19"/>
      <c r="BW81" s="277"/>
      <c r="BX81" s="460" t="s">
        <v>1501</v>
      </c>
      <c r="BY81" s="100">
        <v>1</v>
      </c>
      <c r="BZ81" s="100" t="s">
        <v>331</v>
      </c>
      <c r="CA81" s="971">
        <v>0</v>
      </c>
      <c r="CB81" s="972">
        <v>0</v>
      </c>
      <c r="CC81" s="161">
        <f t="shared" si="145"/>
        <v>0</v>
      </c>
      <c r="CD81" s="19"/>
      <c r="CE81" s="277"/>
      <c r="CF81" s="460" t="s">
        <v>1505</v>
      </c>
      <c r="CG81" s="100">
        <v>1</v>
      </c>
      <c r="CH81" s="100" t="s">
        <v>331</v>
      </c>
      <c r="CI81" s="971"/>
      <c r="CJ81" s="972"/>
      <c r="CK81" s="161">
        <f t="shared" si="146"/>
        <v>0</v>
      </c>
      <c r="CL81" s="19"/>
      <c r="CM81" s="277"/>
      <c r="CN81" s="460"/>
      <c r="CO81" s="100">
        <v>1</v>
      </c>
      <c r="CP81" s="100" t="s">
        <v>331</v>
      </c>
      <c r="CQ81" s="971"/>
      <c r="CR81" s="972"/>
      <c r="CS81" s="161">
        <f t="shared" si="147"/>
        <v>0</v>
      </c>
      <c r="CT81" s="19"/>
      <c r="CU81" s="277"/>
      <c r="CV81" s="460"/>
      <c r="CW81" s="100">
        <v>1</v>
      </c>
      <c r="CX81" s="100" t="s">
        <v>331</v>
      </c>
      <c r="CY81" s="971"/>
      <c r="CZ81" s="972"/>
      <c r="DA81" s="161">
        <f t="shared" si="148"/>
        <v>0</v>
      </c>
      <c r="DB81" s="19"/>
      <c r="DC81" s="277"/>
      <c r="DD81" s="460"/>
      <c r="DE81" s="100">
        <v>1</v>
      </c>
      <c r="DF81" s="100" t="s">
        <v>331</v>
      </c>
      <c r="DG81" s="971"/>
      <c r="DH81" s="972"/>
      <c r="DI81" s="161">
        <f t="shared" si="149"/>
        <v>0</v>
      </c>
      <c r="DJ81" s="19"/>
      <c r="DK81" s="277"/>
      <c r="DL81" s="460" t="s">
        <v>1497</v>
      </c>
      <c r="DM81" s="100">
        <v>1</v>
      </c>
      <c r="DN81" s="100" t="s">
        <v>331</v>
      </c>
      <c r="DO81" s="971">
        <v>181164</v>
      </c>
      <c r="DP81" s="972">
        <v>0</v>
      </c>
      <c r="DQ81" s="161">
        <f t="shared" si="150"/>
        <v>181164</v>
      </c>
      <c r="DR81" s="19"/>
      <c r="DS81" s="277"/>
      <c r="DT81" s="460"/>
      <c r="DU81" s="100">
        <v>1</v>
      </c>
      <c r="DV81" s="100" t="s">
        <v>331</v>
      </c>
      <c r="DW81" s="971"/>
      <c r="DX81" s="972"/>
      <c r="DY81" s="161">
        <f t="shared" si="151"/>
        <v>0</v>
      </c>
      <c r="DZ81" s="19"/>
      <c r="EA81" s="277"/>
      <c r="EB81" s="421"/>
      <c r="EC81" s="315">
        <v>1</v>
      </c>
      <c r="ED81" s="315" t="s">
        <v>331</v>
      </c>
      <c r="EE81" s="973"/>
      <c r="EF81" s="974"/>
      <c r="EG81" s="604" t="s">
        <v>1199</v>
      </c>
      <c r="EH81" s="19"/>
      <c r="EI81" s="277"/>
      <c r="EJ81" s="460"/>
      <c r="EK81" s="100">
        <v>1</v>
      </c>
      <c r="EL81" s="100" t="s">
        <v>331</v>
      </c>
      <c r="EM81" s="971"/>
      <c r="EN81" s="972"/>
      <c r="EO81" s="161">
        <f t="shared" si="152"/>
        <v>0</v>
      </c>
      <c r="EP81" s="19"/>
      <c r="EQ81" s="277"/>
    </row>
    <row r="82" spans="1:147" ht="37.5" customHeight="1">
      <c r="A82" s="143"/>
      <c r="B82" s="48">
        <v>5</v>
      </c>
      <c r="C82" s="731" t="s">
        <v>1088</v>
      </c>
      <c r="D82" s="460"/>
      <c r="E82" s="100">
        <v>1</v>
      </c>
      <c r="F82" s="100" t="s">
        <v>331</v>
      </c>
      <c r="G82" s="971"/>
      <c r="H82" s="972"/>
      <c r="I82" s="161">
        <f t="shared" si="136"/>
        <v>0</v>
      </c>
      <c r="J82" s="19"/>
      <c r="K82" s="277"/>
      <c r="L82" s="460"/>
      <c r="M82" s="100">
        <v>1</v>
      </c>
      <c r="N82" s="100" t="s">
        <v>331</v>
      </c>
      <c r="O82" s="971"/>
      <c r="P82" s="972"/>
      <c r="Q82" s="161">
        <f t="shared" si="137"/>
        <v>0</v>
      </c>
      <c r="R82" s="19"/>
      <c r="S82" s="277"/>
      <c r="T82" s="460"/>
      <c r="U82" s="100">
        <v>1</v>
      </c>
      <c r="V82" s="100" t="s">
        <v>331</v>
      </c>
      <c r="W82" s="971"/>
      <c r="X82" s="972"/>
      <c r="Y82" s="161">
        <f t="shared" si="138"/>
        <v>0</v>
      </c>
      <c r="Z82" s="19"/>
      <c r="AA82" s="277"/>
      <c r="AB82" s="460"/>
      <c r="AC82" s="100">
        <v>1</v>
      </c>
      <c r="AD82" s="100" t="s">
        <v>331</v>
      </c>
      <c r="AE82" s="971"/>
      <c r="AF82" s="972"/>
      <c r="AG82" s="161">
        <f t="shared" si="139"/>
        <v>0</v>
      </c>
      <c r="AH82" s="19"/>
      <c r="AI82" s="277"/>
      <c r="AJ82" s="460"/>
      <c r="AK82" s="100">
        <v>1</v>
      </c>
      <c r="AL82" s="100" t="s">
        <v>331</v>
      </c>
      <c r="AM82" s="971"/>
      <c r="AN82" s="972"/>
      <c r="AO82" s="161">
        <f t="shared" si="140"/>
        <v>0</v>
      </c>
      <c r="AP82" s="19"/>
      <c r="AQ82" s="277"/>
      <c r="AR82" s="460"/>
      <c r="AS82" s="100">
        <v>1</v>
      </c>
      <c r="AT82" s="100" t="s">
        <v>331</v>
      </c>
      <c r="AU82" s="971"/>
      <c r="AV82" s="972"/>
      <c r="AW82" s="161">
        <f t="shared" si="141"/>
        <v>0</v>
      </c>
      <c r="AX82" s="19"/>
      <c r="AY82" s="277"/>
      <c r="AZ82" s="460" t="s">
        <v>1489</v>
      </c>
      <c r="BA82" s="100">
        <v>1</v>
      </c>
      <c r="BB82" s="100" t="s">
        <v>331</v>
      </c>
      <c r="BC82" s="971">
        <v>0</v>
      </c>
      <c r="BD82" s="972"/>
      <c r="BE82" s="161">
        <f t="shared" si="142"/>
        <v>0</v>
      </c>
      <c r="BF82" s="19"/>
      <c r="BG82" s="277"/>
      <c r="BH82" s="460"/>
      <c r="BI82" s="100">
        <v>1</v>
      </c>
      <c r="BJ82" s="100" t="s">
        <v>331</v>
      </c>
      <c r="BK82" s="971"/>
      <c r="BL82" s="972"/>
      <c r="BM82" s="161">
        <f t="shared" si="143"/>
        <v>0</v>
      </c>
      <c r="BN82" s="19"/>
      <c r="BO82" s="277"/>
      <c r="BP82" s="460"/>
      <c r="BQ82" s="100">
        <v>1</v>
      </c>
      <c r="BR82" s="100" t="s">
        <v>331</v>
      </c>
      <c r="BS82" s="971"/>
      <c r="BT82" s="972"/>
      <c r="BU82" s="161">
        <f t="shared" si="144"/>
        <v>0</v>
      </c>
      <c r="BV82" s="19"/>
      <c r="BW82" s="277"/>
      <c r="BX82" s="460" t="s">
        <v>1501</v>
      </c>
      <c r="BY82" s="100">
        <v>1</v>
      </c>
      <c r="BZ82" s="100" t="s">
        <v>331</v>
      </c>
      <c r="CA82" s="971">
        <v>0</v>
      </c>
      <c r="CB82" s="972">
        <v>0</v>
      </c>
      <c r="CC82" s="161">
        <f t="shared" si="145"/>
        <v>0</v>
      </c>
      <c r="CD82" s="19"/>
      <c r="CE82" s="277"/>
      <c r="CF82" s="460" t="s">
        <v>1503</v>
      </c>
      <c r="CG82" s="100">
        <v>1</v>
      </c>
      <c r="CH82" s="100" t="s">
        <v>331</v>
      </c>
      <c r="CI82" s="971"/>
      <c r="CJ82" s="972"/>
      <c r="CK82" s="161">
        <f t="shared" si="146"/>
        <v>0</v>
      </c>
      <c r="CL82" s="19"/>
      <c r="CM82" s="277"/>
      <c r="CN82" s="460"/>
      <c r="CO82" s="100">
        <v>1</v>
      </c>
      <c r="CP82" s="100" t="s">
        <v>331</v>
      </c>
      <c r="CQ82" s="971"/>
      <c r="CR82" s="972"/>
      <c r="CS82" s="161">
        <f t="shared" si="147"/>
        <v>0</v>
      </c>
      <c r="CT82" s="19"/>
      <c r="CU82" s="277"/>
      <c r="CV82" s="460"/>
      <c r="CW82" s="100">
        <v>1</v>
      </c>
      <c r="CX82" s="100" t="s">
        <v>331</v>
      </c>
      <c r="CY82" s="971"/>
      <c r="CZ82" s="972"/>
      <c r="DA82" s="161">
        <f t="shared" si="148"/>
        <v>0</v>
      </c>
      <c r="DB82" s="19"/>
      <c r="DC82" s="277"/>
      <c r="DD82" s="460"/>
      <c r="DE82" s="100">
        <v>1</v>
      </c>
      <c r="DF82" s="100" t="s">
        <v>331</v>
      </c>
      <c r="DG82" s="971"/>
      <c r="DH82" s="972"/>
      <c r="DI82" s="161">
        <f t="shared" si="149"/>
        <v>0</v>
      </c>
      <c r="DJ82" s="19"/>
      <c r="DK82" s="277"/>
      <c r="DL82" s="460" t="s">
        <v>1492</v>
      </c>
      <c r="DM82" s="100">
        <v>1</v>
      </c>
      <c r="DN82" s="100" t="s">
        <v>331</v>
      </c>
      <c r="DO82" s="971">
        <v>120776</v>
      </c>
      <c r="DP82" s="972">
        <v>0</v>
      </c>
      <c r="DQ82" s="161">
        <f t="shared" si="150"/>
        <v>120776</v>
      </c>
      <c r="DR82" s="19"/>
      <c r="DS82" s="277"/>
      <c r="DT82" s="460"/>
      <c r="DU82" s="100">
        <v>1</v>
      </c>
      <c r="DV82" s="100" t="s">
        <v>331</v>
      </c>
      <c r="DW82" s="971"/>
      <c r="DX82" s="972"/>
      <c r="DY82" s="161">
        <f t="shared" si="151"/>
        <v>0</v>
      </c>
      <c r="DZ82" s="19"/>
      <c r="EA82" s="277"/>
      <c r="EB82" s="421"/>
      <c r="EC82" s="315">
        <v>1</v>
      </c>
      <c r="ED82" s="315" t="s">
        <v>331</v>
      </c>
      <c r="EE82" s="973"/>
      <c r="EF82" s="974"/>
      <c r="EG82" s="604" t="s">
        <v>1199</v>
      </c>
      <c r="EH82" s="19"/>
      <c r="EI82" s="277"/>
      <c r="EJ82" s="460"/>
      <c r="EK82" s="100">
        <v>1</v>
      </c>
      <c r="EL82" s="100" t="s">
        <v>331</v>
      </c>
      <c r="EM82" s="971"/>
      <c r="EN82" s="972"/>
      <c r="EO82" s="161">
        <f t="shared" si="152"/>
        <v>0</v>
      </c>
      <c r="EP82" s="19"/>
      <c r="EQ82" s="277"/>
    </row>
    <row r="83" spans="1:147" ht="37.5" customHeight="1">
      <c r="A83" s="143"/>
      <c r="B83" s="235"/>
      <c r="C83" s="151" t="s">
        <v>338</v>
      </c>
      <c r="D83" s="737"/>
      <c r="E83" s="152"/>
      <c r="F83" s="152"/>
      <c r="G83" s="898"/>
      <c r="H83" s="978"/>
      <c r="I83" s="188">
        <f>SUM(I78:I82)</f>
        <v>0</v>
      </c>
      <c r="J83" s="19"/>
      <c r="K83" s="277"/>
      <c r="L83" s="737"/>
      <c r="M83" s="152"/>
      <c r="N83" s="152"/>
      <c r="O83" s="898"/>
      <c r="P83" s="978"/>
      <c r="Q83" s="188">
        <f>SUM(Q78:Q82)</f>
        <v>0</v>
      </c>
      <c r="R83" s="19"/>
      <c r="S83" s="277"/>
      <c r="T83" s="737"/>
      <c r="U83" s="152"/>
      <c r="V83" s="152"/>
      <c r="W83" s="898"/>
      <c r="X83" s="978"/>
      <c r="Y83" s="188">
        <f>SUM(Y78:Y82)</f>
        <v>0</v>
      </c>
      <c r="Z83" s="19"/>
      <c r="AA83" s="277"/>
      <c r="AB83" s="737"/>
      <c r="AC83" s="152"/>
      <c r="AD83" s="152"/>
      <c r="AE83" s="898"/>
      <c r="AF83" s="978"/>
      <c r="AG83" s="188">
        <f>SUM(AG78:AG82)</f>
        <v>0</v>
      </c>
      <c r="AH83" s="19"/>
      <c r="AI83" s="277"/>
      <c r="AJ83" s="737"/>
      <c r="AK83" s="152"/>
      <c r="AL83" s="152"/>
      <c r="AM83" s="898"/>
      <c r="AN83" s="978"/>
      <c r="AO83" s="188">
        <f>SUM(AO78:AO82)</f>
        <v>0</v>
      </c>
      <c r="AP83" s="19"/>
      <c r="AQ83" s="277"/>
      <c r="AR83" s="737"/>
      <c r="AS83" s="152"/>
      <c r="AT83" s="152"/>
      <c r="AU83" s="898"/>
      <c r="AV83" s="978"/>
      <c r="AW83" s="188">
        <f>SUM(AW78:AW82)</f>
        <v>0</v>
      </c>
      <c r="AX83" s="19"/>
      <c r="AY83" s="277"/>
      <c r="AZ83" s="737"/>
      <c r="BA83" s="152"/>
      <c r="BB83" s="152"/>
      <c r="BC83" s="898"/>
      <c r="BD83" s="978"/>
      <c r="BE83" s="188">
        <f>SUM(BE78:BE82)</f>
        <v>2712000</v>
      </c>
      <c r="BF83" s="19"/>
      <c r="BG83" s="277"/>
      <c r="BH83" s="737"/>
      <c r="BI83" s="152"/>
      <c r="BJ83" s="152"/>
      <c r="BK83" s="898"/>
      <c r="BL83" s="978"/>
      <c r="BM83" s="188">
        <f>SUM(BM78:BM82)</f>
        <v>0</v>
      </c>
      <c r="BN83" s="19"/>
      <c r="BO83" s="277"/>
      <c r="BP83" s="737"/>
      <c r="BQ83" s="152"/>
      <c r="BR83" s="152"/>
      <c r="BS83" s="898"/>
      <c r="BT83" s="978"/>
      <c r="BU83" s="188">
        <f>SUM(BU78:BU82)</f>
        <v>0</v>
      </c>
      <c r="BV83" s="19"/>
      <c r="BW83" s="277"/>
      <c r="BX83" s="737"/>
      <c r="BY83" s="152"/>
      <c r="BZ83" s="152"/>
      <c r="CA83" s="898"/>
      <c r="CB83" s="978"/>
      <c r="CC83" s="188">
        <f>SUM(CC78:CC82)</f>
        <v>2730000</v>
      </c>
      <c r="CD83" s="19"/>
      <c r="CE83" s="277"/>
      <c r="CF83" s="737"/>
      <c r="CG83" s="152"/>
      <c r="CH83" s="152"/>
      <c r="CI83" s="898"/>
      <c r="CJ83" s="978"/>
      <c r="CK83" s="188">
        <f>SUM(CK78:CK82)</f>
        <v>0</v>
      </c>
      <c r="CL83" s="19"/>
      <c r="CM83" s="277"/>
      <c r="CN83" s="737"/>
      <c r="CO83" s="152"/>
      <c r="CP83" s="152"/>
      <c r="CQ83" s="898"/>
      <c r="CR83" s="978"/>
      <c r="CS83" s="188">
        <f>SUM(CS78:CS82)</f>
        <v>0</v>
      </c>
      <c r="CT83" s="19"/>
      <c r="CU83" s="277"/>
      <c r="CV83" s="737"/>
      <c r="CW83" s="152"/>
      <c r="CX83" s="152"/>
      <c r="CY83" s="898"/>
      <c r="CZ83" s="978"/>
      <c r="DA83" s="188">
        <f>SUM(DA78:DA82)</f>
        <v>0</v>
      </c>
      <c r="DB83" s="19"/>
      <c r="DC83" s="277"/>
      <c r="DD83" s="737"/>
      <c r="DE83" s="152"/>
      <c r="DF83" s="152"/>
      <c r="DG83" s="898"/>
      <c r="DH83" s="978"/>
      <c r="DI83" s="188">
        <f>SUM(DI78:DI82)</f>
        <v>0</v>
      </c>
      <c r="DJ83" s="19"/>
      <c r="DK83" s="277"/>
      <c r="DL83" s="737"/>
      <c r="DM83" s="152"/>
      <c r="DN83" s="152"/>
      <c r="DO83" s="898"/>
      <c r="DP83" s="978"/>
      <c r="DQ83" s="188">
        <f>SUM(DQ78:DQ82)</f>
        <v>2974765</v>
      </c>
      <c r="DR83" s="19"/>
      <c r="DS83" s="277"/>
      <c r="DT83" s="737"/>
      <c r="DU83" s="152"/>
      <c r="DV83" s="152"/>
      <c r="DW83" s="898"/>
      <c r="DX83" s="978"/>
      <c r="DY83" s="188">
        <f>SUM(DY78:DY82)</f>
        <v>0</v>
      </c>
      <c r="DZ83" s="19"/>
      <c r="EA83" s="277"/>
      <c r="EB83" s="740"/>
      <c r="EC83" s="281"/>
      <c r="ED83" s="281"/>
      <c r="EE83" s="377"/>
      <c r="EF83" s="979"/>
      <c r="EG83" s="692" t="s">
        <v>1199</v>
      </c>
      <c r="EH83" s="19"/>
      <c r="EI83" s="277"/>
      <c r="EJ83" s="737"/>
      <c r="EK83" s="152"/>
      <c r="EL83" s="152"/>
      <c r="EM83" s="898"/>
      <c r="EN83" s="978"/>
      <c r="EO83" s="188">
        <f>SUM(EO78:EO82)</f>
        <v>0</v>
      </c>
      <c r="EP83" s="19"/>
      <c r="EQ83" s="277"/>
    </row>
    <row r="84" spans="1:147" ht="37.5" customHeight="1">
      <c r="A84" s="143"/>
      <c r="B84" s="269" t="s">
        <v>1099</v>
      </c>
      <c r="C84" s="88"/>
      <c r="D84" s="433"/>
      <c r="E84" s="85"/>
      <c r="F84" s="85"/>
      <c r="G84" s="980"/>
      <c r="H84" s="981"/>
      <c r="I84" s="246"/>
      <c r="J84" s="19"/>
      <c r="K84" s="277"/>
      <c r="L84" s="433"/>
      <c r="M84" s="85"/>
      <c r="N84" s="85"/>
      <c r="O84" s="980"/>
      <c r="P84" s="981"/>
      <c r="Q84" s="246"/>
      <c r="R84" s="19"/>
      <c r="S84" s="277"/>
      <c r="T84" s="433"/>
      <c r="U84" s="85"/>
      <c r="V84" s="85"/>
      <c r="W84" s="980"/>
      <c r="X84" s="981"/>
      <c r="Y84" s="246"/>
      <c r="Z84" s="19"/>
      <c r="AA84" s="277"/>
      <c r="AB84" s="433"/>
      <c r="AC84" s="85"/>
      <c r="AD84" s="85"/>
      <c r="AE84" s="980"/>
      <c r="AF84" s="981"/>
      <c r="AG84" s="246"/>
      <c r="AH84" s="19"/>
      <c r="AI84" s="277"/>
      <c r="AJ84" s="433"/>
      <c r="AK84" s="85"/>
      <c r="AL84" s="85"/>
      <c r="AM84" s="980"/>
      <c r="AN84" s="981"/>
      <c r="AO84" s="246"/>
      <c r="AP84" s="19"/>
      <c r="AQ84" s="277"/>
      <c r="AR84" s="433"/>
      <c r="AS84" s="85"/>
      <c r="AT84" s="85"/>
      <c r="AU84" s="980"/>
      <c r="AV84" s="981"/>
      <c r="AW84" s="246"/>
      <c r="AX84" s="19"/>
      <c r="AY84" s="277"/>
      <c r="AZ84" s="433"/>
      <c r="BA84" s="85"/>
      <c r="BB84" s="85"/>
      <c r="BC84" s="980"/>
      <c r="BD84" s="981"/>
      <c r="BE84" s="246"/>
      <c r="BF84" s="19"/>
      <c r="BG84" s="277"/>
      <c r="BH84" s="433"/>
      <c r="BI84" s="85"/>
      <c r="BJ84" s="85"/>
      <c r="BK84" s="980"/>
      <c r="BL84" s="981"/>
      <c r="BM84" s="246"/>
      <c r="BN84" s="19"/>
      <c r="BO84" s="277"/>
      <c r="BP84" s="433"/>
      <c r="BQ84" s="85"/>
      <c r="BR84" s="85"/>
      <c r="BS84" s="980"/>
      <c r="BT84" s="981"/>
      <c r="BU84" s="246"/>
      <c r="BV84" s="19"/>
      <c r="BW84" s="277"/>
      <c r="BX84" s="433"/>
      <c r="BY84" s="85"/>
      <c r="BZ84" s="85"/>
      <c r="CA84" s="980"/>
      <c r="CB84" s="981"/>
      <c r="CC84" s="246"/>
      <c r="CD84" s="19"/>
      <c r="CE84" s="277"/>
      <c r="CF84" s="433"/>
      <c r="CG84" s="85"/>
      <c r="CH84" s="85"/>
      <c r="CI84" s="980"/>
      <c r="CJ84" s="981"/>
      <c r="CK84" s="246"/>
      <c r="CL84" s="19"/>
      <c r="CM84" s="277"/>
      <c r="CN84" s="433"/>
      <c r="CO84" s="85"/>
      <c r="CP84" s="85"/>
      <c r="CQ84" s="980"/>
      <c r="CR84" s="981"/>
      <c r="CS84" s="246"/>
      <c r="CT84" s="19"/>
      <c r="CU84" s="277"/>
      <c r="CV84" s="433"/>
      <c r="CW84" s="85"/>
      <c r="CX84" s="85"/>
      <c r="CY84" s="980"/>
      <c r="CZ84" s="981"/>
      <c r="DA84" s="246"/>
      <c r="DB84" s="19"/>
      <c r="DC84" s="277"/>
      <c r="DD84" s="433"/>
      <c r="DE84" s="85"/>
      <c r="DF84" s="85"/>
      <c r="DG84" s="980"/>
      <c r="DH84" s="981"/>
      <c r="DI84" s="246"/>
      <c r="DJ84" s="19"/>
      <c r="DK84" s="277"/>
      <c r="DL84" s="433"/>
      <c r="DM84" s="85"/>
      <c r="DN84" s="85"/>
      <c r="DO84" s="980"/>
      <c r="DP84" s="981"/>
      <c r="DQ84" s="246"/>
      <c r="DR84" s="19"/>
      <c r="DS84" s="277"/>
      <c r="DT84" s="433"/>
      <c r="DU84" s="85"/>
      <c r="DV84" s="85"/>
      <c r="DW84" s="980"/>
      <c r="DX84" s="981"/>
      <c r="DY84" s="246"/>
      <c r="DZ84" s="19"/>
      <c r="EA84" s="277"/>
      <c r="EB84" s="399"/>
      <c r="EC84" s="24"/>
      <c r="ED84" s="24"/>
      <c r="EE84" s="982"/>
      <c r="EF84" s="983"/>
      <c r="EG84" s="984"/>
      <c r="EH84" s="19"/>
      <c r="EI84" s="277"/>
      <c r="EJ84" s="433"/>
      <c r="EK84" s="85"/>
      <c r="EL84" s="85"/>
      <c r="EM84" s="980"/>
      <c r="EN84" s="981"/>
      <c r="EO84" s="246"/>
      <c r="EP84" s="19"/>
      <c r="EQ84" s="277"/>
    </row>
    <row r="85" spans="1:147" ht="37.5" customHeight="1" thickBot="1">
      <c r="A85" s="19"/>
      <c r="B85" s="143" t="s">
        <v>1100</v>
      </c>
      <c r="C85" s="88"/>
      <c r="D85" s="433"/>
      <c r="E85" s="85"/>
      <c r="F85" s="85"/>
      <c r="G85" s="980"/>
      <c r="H85" s="981"/>
      <c r="I85" s="246"/>
      <c r="J85" s="19"/>
      <c r="K85" s="277"/>
      <c r="L85" s="433"/>
      <c r="M85" s="85"/>
      <c r="N85" s="85"/>
      <c r="O85" s="980"/>
      <c r="P85" s="981"/>
      <c r="Q85" s="246"/>
      <c r="R85" s="19"/>
      <c r="S85" s="277"/>
      <c r="T85" s="433"/>
      <c r="U85" s="85"/>
      <c r="V85" s="85"/>
      <c r="W85" s="980"/>
      <c r="X85" s="981"/>
      <c r="Y85" s="246"/>
      <c r="Z85" s="19"/>
      <c r="AA85" s="277"/>
      <c r="AB85" s="433"/>
      <c r="AC85" s="85"/>
      <c r="AD85" s="85"/>
      <c r="AE85" s="980"/>
      <c r="AF85" s="981"/>
      <c r="AG85" s="246"/>
      <c r="AH85" s="19"/>
      <c r="AI85" s="277"/>
      <c r="AJ85" s="433"/>
      <c r="AK85" s="85"/>
      <c r="AL85" s="85"/>
      <c r="AM85" s="980"/>
      <c r="AN85" s="981"/>
      <c r="AO85" s="246"/>
      <c r="AP85" s="19"/>
      <c r="AQ85" s="277"/>
      <c r="AR85" s="433"/>
      <c r="AS85" s="85"/>
      <c r="AT85" s="85"/>
      <c r="AU85" s="980"/>
      <c r="AV85" s="981"/>
      <c r="AW85" s="246"/>
      <c r="AX85" s="19"/>
      <c r="AY85" s="277"/>
      <c r="AZ85" s="433"/>
      <c r="BA85" s="85"/>
      <c r="BB85" s="85"/>
      <c r="BC85" s="980"/>
      <c r="BD85" s="981"/>
      <c r="BE85" s="246"/>
      <c r="BF85" s="19"/>
      <c r="BG85" s="277"/>
      <c r="BH85" s="433"/>
      <c r="BI85" s="85"/>
      <c r="BJ85" s="85"/>
      <c r="BK85" s="980"/>
      <c r="BL85" s="981"/>
      <c r="BM85" s="246"/>
      <c r="BN85" s="19"/>
      <c r="BO85" s="277"/>
      <c r="BP85" s="433"/>
      <c r="BQ85" s="85"/>
      <c r="BR85" s="85"/>
      <c r="BS85" s="980"/>
      <c r="BT85" s="981"/>
      <c r="BU85" s="246"/>
      <c r="BV85" s="19"/>
      <c r="BW85" s="277"/>
      <c r="BX85" s="433"/>
      <c r="BY85" s="85"/>
      <c r="BZ85" s="85"/>
      <c r="CA85" s="980"/>
      <c r="CB85" s="981"/>
      <c r="CC85" s="246"/>
      <c r="CD85" s="19"/>
      <c r="CE85" s="277"/>
      <c r="CF85" s="433"/>
      <c r="CG85" s="85"/>
      <c r="CH85" s="85"/>
      <c r="CI85" s="980"/>
      <c r="CJ85" s="981"/>
      <c r="CK85" s="246"/>
      <c r="CL85" s="19"/>
      <c r="CM85" s="277"/>
      <c r="CN85" s="433"/>
      <c r="CO85" s="85"/>
      <c r="CP85" s="85"/>
      <c r="CQ85" s="980"/>
      <c r="CR85" s="981"/>
      <c r="CS85" s="246"/>
      <c r="CT85" s="19"/>
      <c r="CU85" s="277"/>
      <c r="CV85" s="433"/>
      <c r="CW85" s="85"/>
      <c r="CX85" s="85"/>
      <c r="CY85" s="980"/>
      <c r="CZ85" s="981"/>
      <c r="DA85" s="246"/>
      <c r="DB85" s="19"/>
      <c r="DC85" s="277"/>
      <c r="DD85" s="433"/>
      <c r="DE85" s="85"/>
      <c r="DF85" s="85"/>
      <c r="DG85" s="980"/>
      <c r="DH85" s="981"/>
      <c r="DI85" s="246"/>
      <c r="DJ85" s="19"/>
      <c r="DK85" s="277"/>
      <c r="DL85" s="433"/>
      <c r="DM85" s="85"/>
      <c r="DN85" s="85"/>
      <c r="DO85" s="980"/>
      <c r="DP85" s="981"/>
      <c r="DQ85" s="246"/>
      <c r="DR85" s="19"/>
      <c r="DS85" s="277"/>
      <c r="DT85" s="433"/>
      <c r="DU85" s="85"/>
      <c r="DV85" s="85"/>
      <c r="DW85" s="980"/>
      <c r="DX85" s="981"/>
      <c r="DY85" s="246"/>
      <c r="DZ85" s="19"/>
      <c r="EA85" s="277"/>
      <c r="EB85" s="399"/>
      <c r="EC85" s="24"/>
      <c r="ED85" s="24"/>
      <c r="EE85" s="982"/>
      <c r="EF85" s="983"/>
      <c r="EG85" s="984"/>
      <c r="EH85" s="19"/>
      <c r="EI85" s="277"/>
      <c r="EJ85" s="433"/>
      <c r="EK85" s="85"/>
      <c r="EL85" s="85"/>
      <c r="EM85" s="980"/>
      <c r="EN85" s="981"/>
      <c r="EO85" s="246"/>
      <c r="EP85" s="19"/>
      <c r="EQ85" s="277"/>
    </row>
    <row r="86" spans="1:147" ht="37.5" customHeight="1" thickBot="1">
      <c r="A86" s="143"/>
      <c r="B86" s="157" t="s">
        <v>322</v>
      </c>
      <c r="C86" s="147" t="s">
        <v>323</v>
      </c>
      <c r="D86" s="744" t="s">
        <v>324</v>
      </c>
      <c r="E86" s="155" t="s">
        <v>325</v>
      </c>
      <c r="F86" s="223" t="s">
        <v>326</v>
      </c>
      <c r="G86" s="898" t="s">
        <v>327</v>
      </c>
      <c r="H86" s="899" t="s">
        <v>328</v>
      </c>
      <c r="I86" s="188" t="s">
        <v>329</v>
      </c>
      <c r="J86" s="297" t="s">
        <v>1167</v>
      </c>
      <c r="K86" s="298" t="s">
        <v>1168</v>
      </c>
      <c r="L86" s="744" t="s">
        <v>324</v>
      </c>
      <c r="M86" s="155" t="s">
        <v>325</v>
      </c>
      <c r="N86" s="223" t="s">
        <v>326</v>
      </c>
      <c r="O86" s="898" t="s">
        <v>327</v>
      </c>
      <c r="P86" s="899" t="s">
        <v>328</v>
      </c>
      <c r="Q86" s="188" t="s">
        <v>329</v>
      </c>
      <c r="R86" s="297" t="s">
        <v>1167</v>
      </c>
      <c r="S86" s="298" t="s">
        <v>1168</v>
      </c>
      <c r="T86" s="744" t="s">
        <v>324</v>
      </c>
      <c r="U86" s="155" t="s">
        <v>325</v>
      </c>
      <c r="V86" s="223" t="s">
        <v>326</v>
      </c>
      <c r="W86" s="898" t="s">
        <v>327</v>
      </c>
      <c r="X86" s="899" t="s">
        <v>328</v>
      </c>
      <c r="Y86" s="188" t="s">
        <v>329</v>
      </c>
      <c r="Z86" s="297" t="s">
        <v>1167</v>
      </c>
      <c r="AA86" s="298" t="s">
        <v>1168</v>
      </c>
      <c r="AB86" s="744" t="s">
        <v>324</v>
      </c>
      <c r="AC86" s="155" t="s">
        <v>325</v>
      </c>
      <c r="AD86" s="223" t="s">
        <v>326</v>
      </c>
      <c r="AE86" s="898" t="s">
        <v>327</v>
      </c>
      <c r="AF86" s="899" t="s">
        <v>328</v>
      </c>
      <c r="AG86" s="188" t="s">
        <v>329</v>
      </c>
      <c r="AH86" s="297" t="s">
        <v>1167</v>
      </c>
      <c r="AI86" s="298" t="s">
        <v>1168</v>
      </c>
      <c r="AJ86" s="744" t="s">
        <v>324</v>
      </c>
      <c r="AK86" s="155" t="s">
        <v>325</v>
      </c>
      <c r="AL86" s="223" t="s">
        <v>326</v>
      </c>
      <c r="AM86" s="898" t="s">
        <v>327</v>
      </c>
      <c r="AN86" s="899" t="s">
        <v>328</v>
      </c>
      <c r="AO86" s="188" t="s">
        <v>329</v>
      </c>
      <c r="AP86" s="297" t="s">
        <v>1167</v>
      </c>
      <c r="AQ86" s="298" t="s">
        <v>1168</v>
      </c>
      <c r="AR86" s="744" t="s">
        <v>324</v>
      </c>
      <c r="AS86" s="155" t="s">
        <v>325</v>
      </c>
      <c r="AT86" s="223" t="s">
        <v>326</v>
      </c>
      <c r="AU86" s="898" t="s">
        <v>327</v>
      </c>
      <c r="AV86" s="899" t="s">
        <v>328</v>
      </c>
      <c r="AW86" s="188" t="s">
        <v>329</v>
      </c>
      <c r="AX86" s="297" t="s">
        <v>1167</v>
      </c>
      <c r="AY86" s="298" t="s">
        <v>1168</v>
      </c>
      <c r="AZ86" s="744" t="s">
        <v>324</v>
      </c>
      <c r="BA86" s="155" t="s">
        <v>325</v>
      </c>
      <c r="BB86" s="223" t="s">
        <v>326</v>
      </c>
      <c r="BC86" s="898" t="s">
        <v>327</v>
      </c>
      <c r="BD86" s="899" t="s">
        <v>328</v>
      </c>
      <c r="BE86" s="188" t="s">
        <v>329</v>
      </c>
      <c r="BF86" s="297" t="s">
        <v>1167</v>
      </c>
      <c r="BG86" s="298" t="s">
        <v>1168</v>
      </c>
      <c r="BH86" s="744" t="s">
        <v>324</v>
      </c>
      <c r="BI86" s="155" t="s">
        <v>325</v>
      </c>
      <c r="BJ86" s="223" t="s">
        <v>326</v>
      </c>
      <c r="BK86" s="898" t="s">
        <v>327</v>
      </c>
      <c r="BL86" s="899" t="s">
        <v>328</v>
      </c>
      <c r="BM86" s="188" t="s">
        <v>329</v>
      </c>
      <c r="BN86" s="297" t="s">
        <v>1167</v>
      </c>
      <c r="BO86" s="298" t="s">
        <v>1168</v>
      </c>
      <c r="BP86" s="744" t="s">
        <v>324</v>
      </c>
      <c r="BQ86" s="155" t="s">
        <v>325</v>
      </c>
      <c r="BR86" s="223" t="s">
        <v>326</v>
      </c>
      <c r="BS86" s="898" t="s">
        <v>327</v>
      </c>
      <c r="BT86" s="899" t="s">
        <v>328</v>
      </c>
      <c r="BU86" s="188" t="s">
        <v>329</v>
      </c>
      <c r="BV86" s="297" t="s">
        <v>1167</v>
      </c>
      <c r="BW86" s="298" t="s">
        <v>1168</v>
      </c>
      <c r="BX86" s="744" t="s">
        <v>324</v>
      </c>
      <c r="BY86" s="155" t="s">
        <v>325</v>
      </c>
      <c r="BZ86" s="223" t="s">
        <v>326</v>
      </c>
      <c r="CA86" s="898" t="s">
        <v>327</v>
      </c>
      <c r="CB86" s="899" t="s">
        <v>328</v>
      </c>
      <c r="CC86" s="188" t="s">
        <v>329</v>
      </c>
      <c r="CD86" s="297" t="s">
        <v>1167</v>
      </c>
      <c r="CE86" s="298" t="s">
        <v>1168</v>
      </c>
      <c r="CF86" s="744" t="s">
        <v>324</v>
      </c>
      <c r="CG86" s="155" t="s">
        <v>325</v>
      </c>
      <c r="CH86" s="223" t="s">
        <v>326</v>
      </c>
      <c r="CI86" s="898" t="s">
        <v>327</v>
      </c>
      <c r="CJ86" s="899" t="s">
        <v>328</v>
      </c>
      <c r="CK86" s="188" t="s">
        <v>329</v>
      </c>
      <c r="CL86" s="297" t="s">
        <v>1167</v>
      </c>
      <c r="CM86" s="298" t="s">
        <v>1168</v>
      </c>
      <c r="CN86" s="744" t="s">
        <v>324</v>
      </c>
      <c r="CO86" s="155" t="s">
        <v>325</v>
      </c>
      <c r="CP86" s="223" t="s">
        <v>326</v>
      </c>
      <c r="CQ86" s="898" t="s">
        <v>327</v>
      </c>
      <c r="CR86" s="899" t="s">
        <v>328</v>
      </c>
      <c r="CS86" s="188" t="s">
        <v>329</v>
      </c>
      <c r="CT86" s="297" t="s">
        <v>1167</v>
      </c>
      <c r="CU86" s="298" t="s">
        <v>1168</v>
      </c>
      <c r="CV86" s="744" t="s">
        <v>324</v>
      </c>
      <c r="CW86" s="155" t="s">
        <v>325</v>
      </c>
      <c r="CX86" s="223" t="s">
        <v>326</v>
      </c>
      <c r="CY86" s="898" t="s">
        <v>327</v>
      </c>
      <c r="CZ86" s="899" t="s">
        <v>328</v>
      </c>
      <c r="DA86" s="188" t="s">
        <v>329</v>
      </c>
      <c r="DB86" s="297" t="s">
        <v>1167</v>
      </c>
      <c r="DC86" s="298" t="s">
        <v>1168</v>
      </c>
      <c r="DD86" s="744" t="s">
        <v>324</v>
      </c>
      <c r="DE86" s="155" t="s">
        <v>325</v>
      </c>
      <c r="DF86" s="223" t="s">
        <v>326</v>
      </c>
      <c r="DG86" s="898" t="s">
        <v>327</v>
      </c>
      <c r="DH86" s="899" t="s">
        <v>328</v>
      </c>
      <c r="DI86" s="188" t="s">
        <v>329</v>
      </c>
      <c r="DJ86" s="297" t="s">
        <v>1167</v>
      </c>
      <c r="DK86" s="298" t="s">
        <v>1168</v>
      </c>
      <c r="DL86" s="744" t="s">
        <v>324</v>
      </c>
      <c r="DM86" s="155" t="s">
        <v>325</v>
      </c>
      <c r="DN86" s="223" t="s">
        <v>326</v>
      </c>
      <c r="DO86" s="898" t="s">
        <v>327</v>
      </c>
      <c r="DP86" s="899" t="s">
        <v>328</v>
      </c>
      <c r="DQ86" s="188" t="s">
        <v>329</v>
      </c>
      <c r="DR86" s="297" t="s">
        <v>1167</v>
      </c>
      <c r="DS86" s="298" t="s">
        <v>1168</v>
      </c>
      <c r="DT86" s="744" t="s">
        <v>324</v>
      </c>
      <c r="DU86" s="155" t="s">
        <v>325</v>
      </c>
      <c r="DV86" s="223" t="s">
        <v>326</v>
      </c>
      <c r="DW86" s="898" t="s">
        <v>327</v>
      </c>
      <c r="DX86" s="899" t="s">
        <v>328</v>
      </c>
      <c r="DY86" s="188" t="s">
        <v>329</v>
      </c>
      <c r="DZ86" s="297" t="s">
        <v>1167</v>
      </c>
      <c r="EA86" s="298" t="s">
        <v>1168</v>
      </c>
      <c r="EB86" s="157" t="s">
        <v>324</v>
      </c>
      <c r="EC86" s="300" t="s">
        <v>325</v>
      </c>
      <c r="ED86" s="301" t="s">
        <v>326</v>
      </c>
      <c r="EE86" s="747" t="s">
        <v>327</v>
      </c>
      <c r="EF86" s="300" t="s">
        <v>328</v>
      </c>
      <c r="EG86" s="969" t="s">
        <v>329</v>
      </c>
      <c r="EH86" s="297" t="s">
        <v>1167</v>
      </c>
      <c r="EI86" s="298" t="s">
        <v>1168</v>
      </c>
      <c r="EJ86" s="744" t="s">
        <v>324</v>
      </c>
      <c r="EK86" s="155" t="s">
        <v>325</v>
      </c>
      <c r="EL86" s="223" t="s">
        <v>326</v>
      </c>
      <c r="EM86" s="898" t="s">
        <v>327</v>
      </c>
      <c r="EN86" s="899" t="s">
        <v>328</v>
      </c>
      <c r="EO86" s="188" t="s">
        <v>329</v>
      </c>
      <c r="EP86" s="297" t="s">
        <v>1167</v>
      </c>
      <c r="EQ86" s="298" t="s">
        <v>1168</v>
      </c>
    </row>
    <row r="87" spans="1:147" ht="37.5" customHeight="1" thickBot="1">
      <c r="A87" s="143"/>
      <c r="B87" s="48">
        <v>1</v>
      </c>
      <c r="C87" s="731" t="s">
        <v>1101</v>
      </c>
      <c r="D87" s="460"/>
      <c r="E87" s="100">
        <v>1</v>
      </c>
      <c r="F87" s="100" t="s">
        <v>331</v>
      </c>
      <c r="G87" s="975"/>
      <c r="H87" s="976"/>
      <c r="I87" s="161">
        <f t="shared" ref="I87:I95" si="153">+(G87+(G87*H87))*E87</f>
        <v>0</v>
      </c>
      <c r="J87" s="311" t="s">
        <v>1169</v>
      </c>
      <c r="K87" s="312"/>
      <c r="L87" s="460"/>
      <c r="M87" s="100">
        <v>1</v>
      </c>
      <c r="N87" s="100" t="s">
        <v>331</v>
      </c>
      <c r="O87" s="975"/>
      <c r="P87" s="976"/>
      <c r="Q87" s="161">
        <f t="shared" ref="Q87:Q95" si="154">+(O87+(O87*P87))*M87</f>
        <v>0</v>
      </c>
      <c r="R87" s="311" t="s">
        <v>1169</v>
      </c>
      <c r="S87" s="312"/>
      <c r="T87" s="460"/>
      <c r="U87" s="100">
        <v>1</v>
      </c>
      <c r="V87" s="100" t="s">
        <v>331</v>
      </c>
      <c r="W87" s="975"/>
      <c r="X87" s="976"/>
      <c r="Y87" s="161">
        <f t="shared" ref="Y87:Y95" si="155">+(W87+(W87*X87))*U87</f>
        <v>0</v>
      </c>
      <c r="Z87" s="311" t="s">
        <v>1169</v>
      </c>
      <c r="AA87" s="312"/>
      <c r="AB87" s="460"/>
      <c r="AC87" s="100">
        <v>1</v>
      </c>
      <c r="AD87" s="100" t="s">
        <v>331</v>
      </c>
      <c r="AE87" s="975"/>
      <c r="AF87" s="976"/>
      <c r="AG87" s="161">
        <f t="shared" ref="AG87:AG95" si="156">+(AE87+(AE87*AF87))*AC87</f>
        <v>0</v>
      </c>
      <c r="AH87" s="311" t="s">
        <v>1169</v>
      </c>
      <c r="AI87" s="312"/>
      <c r="AJ87" s="460"/>
      <c r="AK87" s="100">
        <v>1</v>
      </c>
      <c r="AL87" s="100" t="s">
        <v>331</v>
      </c>
      <c r="AM87" s="975"/>
      <c r="AN87" s="976"/>
      <c r="AO87" s="161">
        <f t="shared" ref="AO87:AO95" si="157">+(AM87+(AM87*AN87))*AK87</f>
        <v>0</v>
      </c>
      <c r="AP87" s="311" t="s">
        <v>1169</v>
      </c>
      <c r="AQ87" s="312"/>
      <c r="AR87" s="460"/>
      <c r="AS87" s="100">
        <v>1</v>
      </c>
      <c r="AT87" s="100" t="s">
        <v>331</v>
      </c>
      <c r="AU87" s="975"/>
      <c r="AV87" s="976"/>
      <c r="AW87" s="161">
        <f t="shared" ref="AW87:AW95" si="158">+(AU87+(AU87*AV87))*AS87</f>
        <v>0</v>
      </c>
      <c r="AX87" s="311" t="s">
        <v>1169</v>
      </c>
      <c r="AY87" s="312"/>
      <c r="AZ87" s="460" t="s">
        <v>1489</v>
      </c>
      <c r="BA87" s="100">
        <v>1</v>
      </c>
      <c r="BB87" s="100" t="s">
        <v>331</v>
      </c>
      <c r="BC87" s="975">
        <v>0</v>
      </c>
      <c r="BD87" s="976"/>
      <c r="BE87" s="161">
        <f t="shared" ref="BE87:BE95" si="159">+(BC87+(BC87*BD87))*BA87</f>
        <v>0</v>
      </c>
      <c r="BF87" s="311" t="s">
        <v>1170</v>
      </c>
      <c r="BG87" s="312" t="s">
        <v>1515</v>
      </c>
      <c r="BH87" s="460"/>
      <c r="BI87" s="100">
        <v>1</v>
      </c>
      <c r="BJ87" s="100" t="s">
        <v>331</v>
      </c>
      <c r="BK87" s="975"/>
      <c r="BL87" s="976"/>
      <c r="BM87" s="161">
        <f t="shared" ref="BM87:BM95" si="160">+(BK87+(BK87*BL87))*BI87</f>
        <v>0</v>
      </c>
      <c r="BN87" s="311" t="s">
        <v>1169</v>
      </c>
      <c r="BO87" s="312"/>
      <c r="BP87" s="460"/>
      <c r="BQ87" s="100">
        <v>1</v>
      </c>
      <c r="BR87" s="100" t="s">
        <v>331</v>
      </c>
      <c r="BS87" s="975"/>
      <c r="BT87" s="976"/>
      <c r="BU87" s="161">
        <f t="shared" ref="BU87:BU95" si="161">+(BS87+(BS87*BT87))*BQ87</f>
        <v>0</v>
      </c>
      <c r="BV87" s="311" t="s">
        <v>1169</v>
      </c>
      <c r="BW87" s="312"/>
      <c r="BX87" s="460" t="s">
        <v>1501</v>
      </c>
      <c r="BY87" s="100">
        <v>1</v>
      </c>
      <c r="BZ87" s="100" t="s">
        <v>331</v>
      </c>
      <c r="CA87" s="975">
        <v>0</v>
      </c>
      <c r="CB87" s="976">
        <v>0</v>
      </c>
      <c r="CC87" s="161">
        <f t="shared" ref="CC87:CC95" si="162">+(CA87+(CA87*CB87))*BY87</f>
        <v>0</v>
      </c>
      <c r="CD87" s="311" t="s">
        <v>1170</v>
      </c>
      <c r="CE87" s="312"/>
      <c r="CF87" s="460"/>
      <c r="CG87" s="100">
        <v>1</v>
      </c>
      <c r="CH87" s="100" t="s">
        <v>331</v>
      </c>
      <c r="CI87" s="975"/>
      <c r="CJ87" s="976"/>
      <c r="CK87" s="161">
        <f t="shared" ref="CK87:CK95" si="163">+(CI87+(CI87*CJ87))*CG87</f>
        <v>0</v>
      </c>
      <c r="CL87" s="311" t="s">
        <v>1169</v>
      </c>
      <c r="CM87" s="312"/>
      <c r="CN87" s="460"/>
      <c r="CO87" s="100">
        <v>1</v>
      </c>
      <c r="CP87" s="100" t="s">
        <v>331</v>
      </c>
      <c r="CQ87" s="975"/>
      <c r="CR87" s="976"/>
      <c r="CS87" s="161">
        <f t="shared" ref="CS87:CS95" si="164">+(CQ87+(CQ87*CR87))*CO87</f>
        <v>0</v>
      </c>
      <c r="CT87" s="311" t="s">
        <v>1169</v>
      </c>
      <c r="CU87" s="312"/>
      <c r="CV87" s="460"/>
      <c r="CW87" s="100">
        <v>1</v>
      </c>
      <c r="CX87" s="100" t="s">
        <v>331</v>
      </c>
      <c r="CY87" s="975"/>
      <c r="CZ87" s="976"/>
      <c r="DA87" s="161">
        <f t="shared" ref="DA87:DA95" si="165">+(CY87+(CY87*CZ87))*CW87</f>
        <v>0</v>
      </c>
      <c r="DB87" s="311" t="s">
        <v>1169</v>
      </c>
      <c r="DC87" s="312"/>
      <c r="DD87" s="460"/>
      <c r="DE87" s="100">
        <v>1</v>
      </c>
      <c r="DF87" s="100" t="s">
        <v>331</v>
      </c>
      <c r="DG87" s="975"/>
      <c r="DH87" s="976"/>
      <c r="DI87" s="161">
        <f t="shared" ref="DI87:DI95" si="166">+(DG87+(DG87*DH87))*DE87</f>
        <v>0</v>
      </c>
      <c r="DJ87" s="311" t="s">
        <v>1169</v>
      </c>
      <c r="DK87" s="312"/>
      <c r="DL87" s="460" t="s">
        <v>1492</v>
      </c>
      <c r="DM87" s="100">
        <v>1</v>
      </c>
      <c r="DN87" s="100" t="s">
        <v>331</v>
      </c>
      <c r="DO87" s="975">
        <v>2033074</v>
      </c>
      <c r="DP87" s="976">
        <v>0</v>
      </c>
      <c r="DQ87" s="161">
        <f t="shared" ref="DQ87:DQ95" si="167">+(DO87+(DO87*DP87))*DM87</f>
        <v>2033074</v>
      </c>
      <c r="DR87" s="311" t="s">
        <v>1170</v>
      </c>
      <c r="DS87" s="312"/>
      <c r="DT87" s="460"/>
      <c r="DU87" s="100">
        <v>1</v>
      </c>
      <c r="DV87" s="100" t="s">
        <v>331</v>
      </c>
      <c r="DW87" s="975"/>
      <c r="DX87" s="976"/>
      <c r="DY87" s="161">
        <f t="shared" ref="DY87:DY95" si="168">+(DW87+(DW87*DX87))*DU87</f>
        <v>0</v>
      </c>
      <c r="DZ87" s="311" t="s">
        <v>1169</v>
      </c>
      <c r="EA87" s="312"/>
      <c r="EB87" s="421"/>
      <c r="EC87" s="315">
        <v>1</v>
      </c>
      <c r="ED87" s="315" t="s">
        <v>331</v>
      </c>
      <c r="EE87" s="977"/>
      <c r="EF87" s="872"/>
      <c r="EG87" s="604" t="s">
        <v>1199</v>
      </c>
      <c r="EH87" s="311" t="s">
        <v>1169</v>
      </c>
      <c r="EI87" s="312"/>
      <c r="EJ87" s="460"/>
      <c r="EK87" s="100">
        <v>1</v>
      </c>
      <c r="EL87" s="100" t="s">
        <v>331</v>
      </c>
      <c r="EM87" s="975"/>
      <c r="EN87" s="976"/>
      <c r="EO87" s="161">
        <f t="shared" ref="EO87:EO95" si="169">+(EM87+(EM87*EN87))*EK87</f>
        <v>0</v>
      </c>
      <c r="EP87" s="311" t="s">
        <v>1169</v>
      </c>
      <c r="EQ87" s="312"/>
    </row>
    <row r="88" spans="1:147" ht="37.5" customHeight="1">
      <c r="A88" s="143"/>
      <c r="B88" s="48">
        <v>2</v>
      </c>
      <c r="C88" s="731" t="s">
        <v>1102</v>
      </c>
      <c r="D88" s="460"/>
      <c r="E88" s="100">
        <v>1</v>
      </c>
      <c r="F88" s="100" t="s">
        <v>331</v>
      </c>
      <c r="G88" s="975"/>
      <c r="H88" s="976"/>
      <c r="I88" s="161">
        <f t="shared" si="153"/>
        <v>0</v>
      </c>
      <c r="J88" s="19"/>
      <c r="K88" s="277"/>
      <c r="L88" s="460"/>
      <c r="M88" s="100">
        <v>1</v>
      </c>
      <c r="N88" s="100" t="s">
        <v>331</v>
      </c>
      <c r="O88" s="975"/>
      <c r="P88" s="976"/>
      <c r="Q88" s="161">
        <f t="shared" si="154"/>
        <v>0</v>
      </c>
      <c r="R88" s="19"/>
      <c r="S88" s="277"/>
      <c r="T88" s="460"/>
      <c r="U88" s="100">
        <v>1</v>
      </c>
      <c r="V88" s="100" t="s">
        <v>331</v>
      </c>
      <c r="W88" s="975"/>
      <c r="X88" s="976"/>
      <c r="Y88" s="161">
        <f t="shared" si="155"/>
        <v>0</v>
      </c>
      <c r="Z88" s="19"/>
      <c r="AA88" s="277"/>
      <c r="AB88" s="460"/>
      <c r="AC88" s="100">
        <v>1</v>
      </c>
      <c r="AD88" s="100" t="s">
        <v>331</v>
      </c>
      <c r="AE88" s="975"/>
      <c r="AF88" s="976"/>
      <c r="AG88" s="161">
        <f t="shared" si="156"/>
        <v>0</v>
      </c>
      <c r="AH88" s="19"/>
      <c r="AI88" s="277"/>
      <c r="AJ88" s="460"/>
      <c r="AK88" s="100">
        <v>1</v>
      </c>
      <c r="AL88" s="100" t="s">
        <v>331</v>
      </c>
      <c r="AM88" s="975"/>
      <c r="AN88" s="976"/>
      <c r="AO88" s="161">
        <f t="shared" si="157"/>
        <v>0</v>
      </c>
      <c r="AP88" s="19"/>
      <c r="AQ88" s="277"/>
      <c r="AR88" s="460"/>
      <c r="AS88" s="100">
        <v>1</v>
      </c>
      <c r="AT88" s="100" t="s">
        <v>331</v>
      </c>
      <c r="AU88" s="975"/>
      <c r="AV88" s="976"/>
      <c r="AW88" s="161">
        <f t="shared" si="158"/>
        <v>0</v>
      </c>
      <c r="AX88" s="19"/>
      <c r="AY88" s="277"/>
      <c r="AZ88" s="460" t="s">
        <v>1489</v>
      </c>
      <c r="BA88" s="100">
        <v>1</v>
      </c>
      <c r="BB88" s="100" t="s">
        <v>331</v>
      </c>
      <c r="BC88" s="975">
        <v>1970000</v>
      </c>
      <c r="BD88" s="976"/>
      <c r="BE88" s="161">
        <f t="shared" si="159"/>
        <v>1970000</v>
      </c>
      <c r="BF88" s="19"/>
      <c r="BG88" s="277"/>
      <c r="BH88" s="460"/>
      <c r="BI88" s="100">
        <v>1</v>
      </c>
      <c r="BJ88" s="100" t="s">
        <v>331</v>
      </c>
      <c r="BK88" s="975"/>
      <c r="BL88" s="976"/>
      <c r="BM88" s="161">
        <f t="shared" si="160"/>
        <v>0</v>
      </c>
      <c r="BN88" s="19"/>
      <c r="BO88" s="277"/>
      <c r="BP88" s="460"/>
      <c r="BQ88" s="100">
        <v>1</v>
      </c>
      <c r="BR88" s="100" t="s">
        <v>331</v>
      </c>
      <c r="BS88" s="975"/>
      <c r="BT88" s="976"/>
      <c r="BU88" s="161">
        <f t="shared" si="161"/>
        <v>0</v>
      </c>
      <c r="BV88" s="19"/>
      <c r="BW88" s="277"/>
      <c r="BX88" s="460" t="s">
        <v>1329</v>
      </c>
      <c r="BY88" s="100">
        <v>1</v>
      </c>
      <c r="BZ88" s="100" t="s">
        <v>331</v>
      </c>
      <c r="CA88" s="975">
        <v>4725000</v>
      </c>
      <c r="CB88" s="976">
        <v>0</v>
      </c>
      <c r="CC88" s="161">
        <f t="shared" si="162"/>
        <v>4725000</v>
      </c>
      <c r="CD88" s="19"/>
      <c r="CE88" s="277"/>
      <c r="CF88" s="460"/>
      <c r="CG88" s="100">
        <v>1</v>
      </c>
      <c r="CH88" s="100" t="s">
        <v>331</v>
      </c>
      <c r="CI88" s="975"/>
      <c r="CJ88" s="976"/>
      <c r="CK88" s="161">
        <f t="shared" si="163"/>
        <v>0</v>
      </c>
      <c r="CL88" s="19"/>
      <c r="CM88" s="277"/>
      <c r="CN88" s="460"/>
      <c r="CO88" s="100">
        <v>1</v>
      </c>
      <c r="CP88" s="100" t="s">
        <v>331</v>
      </c>
      <c r="CQ88" s="975"/>
      <c r="CR88" s="976"/>
      <c r="CS88" s="161">
        <f t="shared" si="164"/>
        <v>0</v>
      </c>
      <c r="CT88" s="19"/>
      <c r="CU88" s="277"/>
      <c r="CV88" s="460"/>
      <c r="CW88" s="100">
        <v>1</v>
      </c>
      <c r="CX88" s="100" t="s">
        <v>331</v>
      </c>
      <c r="CY88" s="975"/>
      <c r="CZ88" s="976"/>
      <c r="DA88" s="161">
        <f t="shared" si="165"/>
        <v>0</v>
      </c>
      <c r="DB88" s="19"/>
      <c r="DC88" s="277"/>
      <c r="DD88" s="460"/>
      <c r="DE88" s="100">
        <v>1</v>
      </c>
      <c r="DF88" s="100" t="s">
        <v>331</v>
      </c>
      <c r="DG88" s="975"/>
      <c r="DH88" s="976"/>
      <c r="DI88" s="161">
        <f t="shared" si="166"/>
        <v>0</v>
      </c>
      <c r="DJ88" s="19"/>
      <c r="DK88" s="277"/>
      <c r="DL88" s="460" t="s">
        <v>1492</v>
      </c>
      <c r="DM88" s="100">
        <v>1</v>
      </c>
      <c r="DN88" s="100" t="s">
        <v>331</v>
      </c>
      <c r="DO88" s="975">
        <v>1333074</v>
      </c>
      <c r="DP88" s="976">
        <v>0</v>
      </c>
      <c r="DQ88" s="161">
        <f t="shared" si="167"/>
        <v>1333074</v>
      </c>
      <c r="DR88" s="19"/>
      <c r="DS88" s="277"/>
      <c r="DT88" s="460"/>
      <c r="DU88" s="100">
        <v>1</v>
      </c>
      <c r="DV88" s="100" t="s">
        <v>331</v>
      </c>
      <c r="DW88" s="975"/>
      <c r="DX88" s="976"/>
      <c r="DY88" s="161">
        <f t="shared" si="168"/>
        <v>0</v>
      </c>
      <c r="DZ88" s="19"/>
      <c r="EA88" s="277"/>
      <c r="EB88" s="421"/>
      <c r="EC88" s="315">
        <v>1</v>
      </c>
      <c r="ED88" s="315" t="s">
        <v>331</v>
      </c>
      <c r="EE88" s="977"/>
      <c r="EF88" s="872"/>
      <c r="EG88" s="604" t="s">
        <v>1199</v>
      </c>
      <c r="EH88" s="19"/>
      <c r="EI88" s="277"/>
      <c r="EJ88" s="460"/>
      <c r="EK88" s="100">
        <v>1</v>
      </c>
      <c r="EL88" s="100" t="s">
        <v>331</v>
      </c>
      <c r="EM88" s="975"/>
      <c r="EN88" s="976"/>
      <c r="EO88" s="161">
        <f t="shared" si="169"/>
        <v>0</v>
      </c>
      <c r="EP88" s="19"/>
      <c r="EQ88" s="277"/>
    </row>
    <row r="89" spans="1:147" ht="37.5" customHeight="1">
      <c r="A89" s="143"/>
      <c r="B89" s="48">
        <v>3</v>
      </c>
      <c r="C89" s="731" t="s">
        <v>1055</v>
      </c>
      <c r="D89" s="460"/>
      <c r="E89" s="100">
        <v>1</v>
      </c>
      <c r="F89" s="100" t="s">
        <v>331</v>
      </c>
      <c r="G89" s="975"/>
      <c r="H89" s="976"/>
      <c r="I89" s="161">
        <f t="shared" si="153"/>
        <v>0</v>
      </c>
      <c r="J89" s="19"/>
      <c r="K89" s="277"/>
      <c r="L89" s="460"/>
      <c r="M89" s="100">
        <v>1</v>
      </c>
      <c r="N89" s="100" t="s">
        <v>331</v>
      </c>
      <c r="O89" s="975"/>
      <c r="P89" s="976"/>
      <c r="Q89" s="161">
        <f t="shared" si="154"/>
        <v>0</v>
      </c>
      <c r="R89" s="19"/>
      <c r="S89" s="277"/>
      <c r="T89" s="460"/>
      <c r="U89" s="100">
        <v>1</v>
      </c>
      <c r="V89" s="100" t="s">
        <v>331</v>
      </c>
      <c r="W89" s="975"/>
      <c r="X89" s="976"/>
      <c r="Y89" s="161">
        <f t="shared" si="155"/>
        <v>0</v>
      </c>
      <c r="Z89" s="19"/>
      <c r="AA89" s="277"/>
      <c r="AB89" s="460"/>
      <c r="AC89" s="100">
        <v>1</v>
      </c>
      <c r="AD89" s="100" t="s">
        <v>331</v>
      </c>
      <c r="AE89" s="975"/>
      <c r="AF89" s="976"/>
      <c r="AG89" s="161">
        <f t="shared" si="156"/>
        <v>0</v>
      </c>
      <c r="AH89" s="19"/>
      <c r="AI89" s="277"/>
      <c r="AJ89" s="460"/>
      <c r="AK89" s="100">
        <v>1</v>
      </c>
      <c r="AL89" s="100" t="s">
        <v>331</v>
      </c>
      <c r="AM89" s="975"/>
      <c r="AN89" s="976"/>
      <c r="AO89" s="161">
        <f t="shared" si="157"/>
        <v>0</v>
      </c>
      <c r="AP89" s="19"/>
      <c r="AQ89" s="277"/>
      <c r="AR89" s="460"/>
      <c r="AS89" s="100">
        <v>1</v>
      </c>
      <c r="AT89" s="100" t="s">
        <v>331</v>
      </c>
      <c r="AU89" s="975"/>
      <c r="AV89" s="976"/>
      <c r="AW89" s="161">
        <f t="shared" si="158"/>
        <v>0</v>
      </c>
      <c r="AX89" s="19"/>
      <c r="AY89" s="277"/>
      <c r="AZ89" s="460" t="s">
        <v>1489</v>
      </c>
      <c r="BA89" s="100">
        <v>1</v>
      </c>
      <c r="BB89" s="100" t="s">
        <v>331</v>
      </c>
      <c r="BC89" s="975">
        <v>0</v>
      </c>
      <c r="BD89" s="976"/>
      <c r="BE89" s="161">
        <f t="shared" si="159"/>
        <v>0</v>
      </c>
      <c r="BF89" s="19"/>
      <c r="BG89" s="277"/>
      <c r="BH89" s="460"/>
      <c r="BI89" s="100">
        <v>1</v>
      </c>
      <c r="BJ89" s="100" t="s">
        <v>331</v>
      </c>
      <c r="BK89" s="975"/>
      <c r="BL89" s="976"/>
      <c r="BM89" s="161">
        <f t="shared" si="160"/>
        <v>0</v>
      </c>
      <c r="BN89" s="19"/>
      <c r="BO89" s="277"/>
      <c r="BP89" s="460"/>
      <c r="BQ89" s="100">
        <v>1</v>
      </c>
      <c r="BR89" s="100" t="s">
        <v>331</v>
      </c>
      <c r="BS89" s="975"/>
      <c r="BT89" s="976"/>
      <c r="BU89" s="161">
        <f t="shared" si="161"/>
        <v>0</v>
      </c>
      <c r="BV89" s="19"/>
      <c r="BW89" s="277"/>
      <c r="BX89" s="460" t="s">
        <v>1501</v>
      </c>
      <c r="BY89" s="100">
        <v>1</v>
      </c>
      <c r="BZ89" s="100" t="s">
        <v>331</v>
      </c>
      <c r="CA89" s="975">
        <v>0</v>
      </c>
      <c r="CB89" s="976">
        <v>0</v>
      </c>
      <c r="CC89" s="161">
        <f t="shared" si="162"/>
        <v>0</v>
      </c>
      <c r="CD89" s="19"/>
      <c r="CE89" s="277"/>
      <c r="CF89" s="460"/>
      <c r="CG89" s="100">
        <v>1</v>
      </c>
      <c r="CH89" s="100" t="s">
        <v>331</v>
      </c>
      <c r="CI89" s="975"/>
      <c r="CJ89" s="976"/>
      <c r="CK89" s="161">
        <f t="shared" si="163"/>
        <v>0</v>
      </c>
      <c r="CL89" s="19"/>
      <c r="CM89" s="277"/>
      <c r="CN89" s="460"/>
      <c r="CO89" s="100">
        <v>1</v>
      </c>
      <c r="CP89" s="100" t="s">
        <v>331</v>
      </c>
      <c r="CQ89" s="975"/>
      <c r="CR89" s="976"/>
      <c r="CS89" s="161">
        <f t="shared" si="164"/>
        <v>0</v>
      </c>
      <c r="CT89" s="19"/>
      <c r="CU89" s="277"/>
      <c r="CV89" s="460"/>
      <c r="CW89" s="100">
        <v>1</v>
      </c>
      <c r="CX89" s="100" t="s">
        <v>331</v>
      </c>
      <c r="CY89" s="975"/>
      <c r="CZ89" s="976"/>
      <c r="DA89" s="161">
        <f t="shared" si="165"/>
        <v>0</v>
      </c>
      <c r="DB89" s="19"/>
      <c r="DC89" s="277"/>
      <c r="DD89" s="460"/>
      <c r="DE89" s="100">
        <v>1</v>
      </c>
      <c r="DF89" s="100" t="s">
        <v>331</v>
      </c>
      <c r="DG89" s="975"/>
      <c r="DH89" s="976"/>
      <c r="DI89" s="161">
        <f t="shared" si="166"/>
        <v>0</v>
      </c>
      <c r="DJ89" s="19"/>
      <c r="DK89" s="277"/>
      <c r="DL89" s="460" t="s">
        <v>1492</v>
      </c>
      <c r="DM89" s="100">
        <v>1</v>
      </c>
      <c r="DN89" s="100" t="s">
        <v>331</v>
      </c>
      <c r="DO89" s="975">
        <v>120776</v>
      </c>
      <c r="DP89" s="976">
        <v>0</v>
      </c>
      <c r="DQ89" s="161">
        <f t="shared" si="167"/>
        <v>120776</v>
      </c>
      <c r="DR89" s="19"/>
      <c r="DS89" s="277"/>
      <c r="DT89" s="460"/>
      <c r="DU89" s="100">
        <v>1</v>
      </c>
      <c r="DV89" s="100" t="s">
        <v>331</v>
      </c>
      <c r="DW89" s="975"/>
      <c r="DX89" s="976"/>
      <c r="DY89" s="161">
        <f t="shared" si="168"/>
        <v>0</v>
      </c>
      <c r="DZ89" s="19"/>
      <c r="EA89" s="277"/>
      <c r="EB89" s="421"/>
      <c r="EC89" s="315">
        <v>1</v>
      </c>
      <c r="ED89" s="315" t="s">
        <v>331</v>
      </c>
      <c r="EE89" s="977"/>
      <c r="EF89" s="872"/>
      <c r="EG89" s="604" t="s">
        <v>1199</v>
      </c>
      <c r="EH89" s="19"/>
      <c r="EI89" s="277"/>
      <c r="EJ89" s="460"/>
      <c r="EK89" s="100">
        <v>1</v>
      </c>
      <c r="EL89" s="100" t="s">
        <v>331</v>
      </c>
      <c r="EM89" s="975"/>
      <c r="EN89" s="976"/>
      <c r="EO89" s="161">
        <f t="shared" si="169"/>
        <v>0</v>
      </c>
      <c r="EP89" s="19"/>
      <c r="EQ89" s="277"/>
    </row>
    <row r="90" spans="1:147" ht="37.5" customHeight="1">
      <c r="A90" s="143"/>
      <c r="B90" s="48">
        <v>4</v>
      </c>
      <c r="C90" s="731" t="s">
        <v>1103</v>
      </c>
      <c r="D90" s="460"/>
      <c r="E90" s="100">
        <v>1</v>
      </c>
      <c r="F90" s="100" t="s">
        <v>331</v>
      </c>
      <c r="G90" s="975"/>
      <c r="H90" s="976"/>
      <c r="I90" s="161">
        <f t="shared" si="153"/>
        <v>0</v>
      </c>
      <c r="J90" s="19"/>
      <c r="K90" s="277"/>
      <c r="L90" s="460"/>
      <c r="M90" s="100">
        <v>1</v>
      </c>
      <c r="N90" s="100" t="s">
        <v>331</v>
      </c>
      <c r="O90" s="975"/>
      <c r="P90" s="976"/>
      <c r="Q90" s="161">
        <f t="shared" si="154"/>
        <v>0</v>
      </c>
      <c r="R90" s="19"/>
      <c r="S90" s="277"/>
      <c r="T90" s="460"/>
      <c r="U90" s="100">
        <v>1</v>
      </c>
      <c r="V90" s="100" t="s">
        <v>331</v>
      </c>
      <c r="W90" s="975"/>
      <c r="X90" s="976"/>
      <c r="Y90" s="161">
        <f t="shared" si="155"/>
        <v>0</v>
      </c>
      <c r="Z90" s="19"/>
      <c r="AA90" s="277"/>
      <c r="AB90" s="460"/>
      <c r="AC90" s="100">
        <v>1</v>
      </c>
      <c r="AD90" s="100" t="s">
        <v>331</v>
      </c>
      <c r="AE90" s="975"/>
      <c r="AF90" s="976"/>
      <c r="AG90" s="161">
        <f t="shared" si="156"/>
        <v>0</v>
      </c>
      <c r="AH90" s="19"/>
      <c r="AI90" s="277"/>
      <c r="AJ90" s="460"/>
      <c r="AK90" s="100">
        <v>1</v>
      </c>
      <c r="AL90" s="100" t="s">
        <v>331</v>
      </c>
      <c r="AM90" s="975"/>
      <c r="AN90" s="976"/>
      <c r="AO90" s="161">
        <f t="shared" si="157"/>
        <v>0</v>
      </c>
      <c r="AP90" s="19"/>
      <c r="AQ90" s="277"/>
      <c r="AR90" s="460"/>
      <c r="AS90" s="100">
        <v>1</v>
      </c>
      <c r="AT90" s="100" t="s">
        <v>331</v>
      </c>
      <c r="AU90" s="975"/>
      <c r="AV90" s="976"/>
      <c r="AW90" s="161">
        <f t="shared" si="158"/>
        <v>0</v>
      </c>
      <c r="AX90" s="19"/>
      <c r="AY90" s="277"/>
      <c r="AZ90" s="460" t="s">
        <v>1489</v>
      </c>
      <c r="BA90" s="100">
        <v>1</v>
      </c>
      <c r="BB90" s="100" t="s">
        <v>331</v>
      </c>
      <c r="BC90" s="975">
        <v>400000</v>
      </c>
      <c r="BD90" s="976"/>
      <c r="BE90" s="161">
        <f t="shared" si="159"/>
        <v>400000</v>
      </c>
      <c r="BF90" s="19"/>
      <c r="BG90" s="277"/>
      <c r="BH90" s="460"/>
      <c r="BI90" s="100">
        <v>1</v>
      </c>
      <c r="BJ90" s="100" t="s">
        <v>331</v>
      </c>
      <c r="BK90" s="975"/>
      <c r="BL90" s="976"/>
      <c r="BM90" s="161">
        <f t="shared" si="160"/>
        <v>0</v>
      </c>
      <c r="BN90" s="19"/>
      <c r="BO90" s="277"/>
      <c r="BP90" s="460"/>
      <c r="BQ90" s="100">
        <v>1</v>
      </c>
      <c r="BR90" s="100" t="s">
        <v>331</v>
      </c>
      <c r="BS90" s="975"/>
      <c r="BT90" s="976"/>
      <c r="BU90" s="161">
        <f t="shared" si="161"/>
        <v>0</v>
      </c>
      <c r="BV90" s="19"/>
      <c r="BW90" s="277"/>
      <c r="BX90" s="460" t="s">
        <v>1506</v>
      </c>
      <c r="BY90" s="100">
        <v>1</v>
      </c>
      <c r="BZ90" s="100" t="s">
        <v>331</v>
      </c>
      <c r="CA90" s="975">
        <v>400000</v>
      </c>
      <c r="CB90" s="976">
        <v>0</v>
      </c>
      <c r="CC90" s="161">
        <f t="shared" si="162"/>
        <v>400000</v>
      </c>
      <c r="CD90" s="19"/>
      <c r="CE90" s="277"/>
      <c r="CF90" s="460"/>
      <c r="CG90" s="100">
        <v>1</v>
      </c>
      <c r="CH90" s="100" t="s">
        <v>331</v>
      </c>
      <c r="CI90" s="975"/>
      <c r="CJ90" s="976"/>
      <c r="CK90" s="161">
        <f t="shared" si="163"/>
        <v>0</v>
      </c>
      <c r="CL90" s="19"/>
      <c r="CM90" s="277"/>
      <c r="CN90" s="460"/>
      <c r="CO90" s="100">
        <v>1</v>
      </c>
      <c r="CP90" s="100" t="s">
        <v>331</v>
      </c>
      <c r="CQ90" s="975"/>
      <c r="CR90" s="976"/>
      <c r="CS90" s="161">
        <f t="shared" si="164"/>
        <v>0</v>
      </c>
      <c r="CT90" s="19"/>
      <c r="CU90" s="277"/>
      <c r="CV90" s="460"/>
      <c r="CW90" s="100">
        <v>1</v>
      </c>
      <c r="CX90" s="100" t="s">
        <v>331</v>
      </c>
      <c r="CY90" s="975"/>
      <c r="CZ90" s="976"/>
      <c r="DA90" s="161">
        <f t="shared" si="165"/>
        <v>0</v>
      </c>
      <c r="DB90" s="19"/>
      <c r="DC90" s="277"/>
      <c r="DD90" s="460"/>
      <c r="DE90" s="100">
        <v>1</v>
      </c>
      <c r="DF90" s="100" t="s">
        <v>331</v>
      </c>
      <c r="DG90" s="975"/>
      <c r="DH90" s="976"/>
      <c r="DI90" s="161">
        <f t="shared" si="166"/>
        <v>0</v>
      </c>
      <c r="DJ90" s="19"/>
      <c r="DK90" s="277"/>
      <c r="DL90" s="460" t="s">
        <v>1497</v>
      </c>
      <c r="DM90" s="100">
        <v>1</v>
      </c>
      <c r="DN90" s="100" t="s">
        <v>331</v>
      </c>
      <c r="DO90" s="975">
        <v>181164</v>
      </c>
      <c r="DP90" s="976">
        <v>0</v>
      </c>
      <c r="DQ90" s="161">
        <f t="shared" si="167"/>
        <v>181164</v>
      </c>
      <c r="DR90" s="19"/>
      <c r="DS90" s="277"/>
      <c r="DT90" s="460"/>
      <c r="DU90" s="100">
        <v>1</v>
      </c>
      <c r="DV90" s="100" t="s">
        <v>331</v>
      </c>
      <c r="DW90" s="975"/>
      <c r="DX90" s="976"/>
      <c r="DY90" s="161">
        <f t="shared" si="168"/>
        <v>0</v>
      </c>
      <c r="DZ90" s="19"/>
      <c r="EA90" s="277"/>
      <c r="EB90" s="421"/>
      <c r="EC90" s="315">
        <v>1</v>
      </c>
      <c r="ED90" s="315" t="s">
        <v>331</v>
      </c>
      <c r="EE90" s="977"/>
      <c r="EF90" s="872"/>
      <c r="EG90" s="604" t="s">
        <v>1199</v>
      </c>
      <c r="EH90" s="19"/>
      <c r="EI90" s="277"/>
      <c r="EJ90" s="460"/>
      <c r="EK90" s="100">
        <v>1</v>
      </c>
      <c r="EL90" s="100" t="s">
        <v>331</v>
      </c>
      <c r="EM90" s="975"/>
      <c r="EN90" s="976"/>
      <c r="EO90" s="161">
        <f t="shared" si="169"/>
        <v>0</v>
      </c>
      <c r="EP90" s="19"/>
      <c r="EQ90" s="277"/>
    </row>
    <row r="91" spans="1:147" ht="37.5" customHeight="1">
      <c r="A91" s="143"/>
      <c r="B91" s="48">
        <v>5</v>
      </c>
      <c r="C91" s="731" t="s">
        <v>1104</v>
      </c>
      <c r="D91" s="460"/>
      <c r="E91" s="100">
        <v>1</v>
      </c>
      <c r="F91" s="100" t="s">
        <v>331</v>
      </c>
      <c r="G91" s="975"/>
      <c r="H91" s="976"/>
      <c r="I91" s="161">
        <f t="shared" si="153"/>
        <v>0</v>
      </c>
      <c r="J91" s="19"/>
      <c r="K91" s="277"/>
      <c r="L91" s="460"/>
      <c r="M91" s="100">
        <v>1</v>
      </c>
      <c r="N91" s="100" t="s">
        <v>331</v>
      </c>
      <c r="O91" s="975"/>
      <c r="P91" s="976"/>
      <c r="Q91" s="161">
        <f t="shared" si="154"/>
        <v>0</v>
      </c>
      <c r="R91" s="19"/>
      <c r="S91" s="277"/>
      <c r="T91" s="460"/>
      <c r="U91" s="100">
        <v>1</v>
      </c>
      <c r="V91" s="100" t="s">
        <v>331</v>
      </c>
      <c r="W91" s="975"/>
      <c r="X91" s="976"/>
      <c r="Y91" s="161">
        <f t="shared" si="155"/>
        <v>0</v>
      </c>
      <c r="Z91" s="19"/>
      <c r="AA91" s="277"/>
      <c r="AB91" s="460"/>
      <c r="AC91" s="100">
        <v>1</v>
      </c>
      <c r="AD91" s="100" t="s">
        <v>331</v>
      </c>
      <c r="AE91" s="975"/>
      <c r="AF91" s="976"/>
      <c r="AG91" s="161">
        <f t="shared" si="156"/>
        <v>0</v>
      </c>
      <c r="AH91" s="19"/>
      <c r="AI91" s="277"/>
      <c r="AJ91" s="460"/>
      <c r="AK91" s="100">
        <v>1</v>
      </c>
      <c r="AL91" s="100" t="s">
        <v>331</v>
      </c>
      <c r="AM91" s="975"/>
      <c r="AN91" s="976"/>
      <c r="AO91" s="161">
        <f t="shared" si="157"/>
        <v>0</v>
      </c>
      <c r="AP91" s="19"/>
      <c r="AQ91" s="277"/>
      <c r="AR91" s="460"/>
      <c r="AS91" s="100">
        <v>1</v>
      </c>
      <c r="AT91" s="100" t="s">
        <v>331</v>
      </c>
      <c r="AU91" s="975"/>
      <c r="AV91" s="976"/>
      <c r="AW91" s="161">
        <f t="shared" si="158"/>
        <v>0</v>
      </c>
      <c r="AX91" s="19"/>
      <c r="AY91" s="277"/>
      <c r="AZ91" s="460" t="s">
        <v>1489</v>
      </c>
      <c r="BA91" s="100">
        <v>1</v>
      </c>
      <c r="BB91" s="100" t="s">
        <v>331</v>
      </c>
      <c r="BC91" s="975">
        <v>378000</v>
      </c>
      <c r="BD91" s="976"/>
      <c r="BE91" s="161">
        <f t="shared" si="159"/>
        <v>378000</v>
      </c>
      <c r="BF91" s="19"/>
      <c r="BG91" s="277"/>
      <c r="BH91" s="460"/>
      <c r="BI91" s="100">
        <v>1</v>
      </c>
      <c r="BJ91" s="100" t="s">
        <v>331</v>
      </c>
      <c r="BK91" s="975"/>
      <c r="BL91" s="976"/>
      <c r="BM91" s="161">
        <f t="shared" si="160"/>
        <v>0</v>
      </c>
      <c r="BN91" s="19"/>
      <c r="BO91" s="277"/>
      <c r="BP91" s="460"/>
      <c r="BQ91" s="100">
        <v>1</v>
      </c>
      <c r="BR91" s="100" t="s">
        <v>331</v>
      </c>
      <c r="BS91" s="975"/>
      <c r="BT91" s="976"/>
      <c r="BU91" s="161">
        <f t="shared" si="161"/>
        <v>0</v>
      </c>
      <c r="BV91" s="19"/>
      <c r="BW91" s="277"/>
      <c r="BX91" s="460" t="s">
        <v>1501</v>
      </c>
      <c r="BY91" s="100">
        <v>1</v>
      </c>
      <c r="BZ91" s="100" t="s">
        <v>331</v>
      </c>
      <c r="CA91" s="975">
        <v>0</v>
      </c>
      <c r="CB91" s="976">
        <v>0</v>
      </c>
      <c r="CC91" s="161">
        <f t="shared" si="162"/>
        <v>0</v>
      </c>
      <c r="CD91" s="19"/>
      <c r="CE91" s="277"/>
      <c r="CF91" s="460"/>
      <c r="CG91" s="100">
        <v>1</v>
      </c>
      <c r="CH91" s="100" t="s">
        <v>331</v>
      </c>
      <c r="CI91" s="975"/>
      <c r="CJ91" s="976"/>
      <c r="CK91" s="161">
        <f t="shared" si="163"/>
        <v>0</v>
      </c>
      <c r="CL91" s="19"/>
      <c r="CM91" s="277"/>
      <c r="CN91" s="460"/>
      <c r="CO91" s="100">
        <v>1</v>
      </c>
      <c r="CP91" s="100" t="s">
        <v>331</v>
      </c>
      <c r="CQ91" s="975"/>
      <c r="CR91" s="976"/>
      <c r="CS91" s="161">
        <f t="shared" si="164"/>
        <v>0</v>
      </c>
      <c r="CT91" s="19"/>
      <c r="CU91" s="277"/>
      <c r="CV91" s="460"/>
      <c r="CW91" s="100">
        <v>1</v>
      </c>
      <c r="CX91" s="100" t="s">
        <v>331</v>
      </c>
      <c r="CY91" s="975"/>
      <c r="CZ91" s="976"/>
      <c r="DA91" s="161">
        <f t="shared" si="165"/>
        <v>0</v>
      </c>
      <c r="DB91" s="19"/>
      <c r="DC91" s="277"/>
      <c r="DD91" s="460"/>
      <c r="DE91" s="100">
        <v>1</v>
      </c>
      <c r="DF91" s="100" t="s">
        <v>331</v>
      </c>
      <c r="DG91" s="975"/>
      <c r="DH91" s="976"/>
      <c r="DI91" s="161">
        <f t="shared" si="166"/>
        <v>0</v>
      </c>
      <c r="DJ91" s="19"/>
      <c r="DK91" s="277"/>
      <c r="DL91" s="460" t="s">
        <v>1492</v>
      </c>
      <c r="DM91" s="100">
        <v>1</v>
      </c>
      <c r="DN91" s="100" t="s">
        <v>331</v>
      </c>
      <c r="DO91" s="975">
        <v>1</v>
      </c>
      <c r="DP91" s="976">
        <v>0</v>
      </c>
      <c r="DQ91" s="161">
        <f t="shared" si="167"/>
        <v>1</v>
      </c>
      <c r="DR91" s="19"/>
      <c r="DS91" s="277"/>
      <c r="DT91" s="460"/>
      <c r="DU91" s="100">
        <v>1</v>
      </c>
      <c r="DV91" s="100" t="s">
        <v>331</v>
      </c>
      <c r="DW91" s="975"/>
      <c r="DX91" s="976"/>
      <c r="DY91" s="161">
        <f t="shared" si="168"/>
        <v>0</v>
      </c>
      <c r="DZ91" s="19"/>
      <c r="EA91" s="277"/>
      <c r="EB91" s="421"/>
      <c r="EC91" s="315">
        <v>1</v>
      </c>
      <c r="ED91" s="315" t="s">
        <v>331</v>
      </c>
      <c r="EE91" s="977"/>
      <c r="EF91" s="872"/>
      <c r="EG91" s="604" t="s">
        <v>1199</v>
      </c>
      <c r="EH91" s="19"/>
      <c r="EI91" s="277"/>
      <c r="EJ91" s="460"/>
      <c r="EK91" s="100">
        <v>1</v>
      </c>
      <c r="EL91" s="100" t="s">
        <v>331</v>
      </c>
      <c r="EM91" s="975"/>
      <c r="EN91" s="976"/>
      <c r="EO91" s="161">
        <f t="shared" si="169"/>
        <v>0</v>
      </c>
      <c r="EP91" s="19"/>
      <c r="EQ91" s="277"/>
    </row>
    <row r="92" spans="1:147" ht="37.5" customHeight="1">
      <c r="A92" s="143"/>
      <c r="B92" s="48">
        <v>6</v>
      </c>
      <c r="C92" s="731" t="s">
        <v>1105</v>
      </c>
      <c r="D92" s="460"/>
      <c r="E92" s="100">
        <v>1</v>
      </c>
      <c r="F92" s="100" t="s">
        <v>331</v>
      </c>
      <c r="G92" s="975"/>
      <c r="H92" s="976"/>
      <c r="I92" s="161">
        <f t="shared" si="153"/>
        <v>0</v>
      </c>
      <c r="J92" s="19"/>
      <c r="K92" s="277"/>
      <c r="L92" s="460"/>
      <c r="M92" s="100">
        <v>1</v>
      </c>
      <c r="N92" s="100" t="s">
        <v>331</v>
      </c>
      <c r="O92" s="975"/>
      <c r="P92" s="976"/>
      <c r="Q92" s="161">
        <f t="shared" si="154"/>
        <v>0</v>
      </c>
      <c r="R92" s="19"/>
      <c r="S92" s="277"/>
      <c r="T92" s="460"/>
      <c r="U92" s="100">
        <v>1</v>
      </c>
      <c r="V92" s="100" t="s">
        <v>331</v>
      </c>
      <c r="W92" s="975"/>
      <c r="X92" s="976"/>
      <c r="Y92" s="161">
        <f t="shared" si="155"/>
        <v>0</v>
      </c>
      <c r="Z92" s="19"/>
      <c r="AA92" s="277"/>
      <c r="AB92" s="460"/>
      <c r="AC92" s="100">
        <v>1</v>
      </c>
      <c r="AD92" s="100" t="s">
        <v>331</v>
      </c>
      <c r="AE92" s="975"/>
      <c r="AF92" s="976"/>
      <c r="AG92" s="161">
        <f t="shared" si="156"/>
        <v>0</v>
      </c>
      <c r="AH92" s="19"/>
      <c r="AI92" s="277"/>
      <c r="AJ92" s="460"/>
      <c r="AK92" s="100">
        <v>1</v>
      </c>
      <c r="AL92" s="100" t="s">
        <v>331</v>
      </c>
      <c r="AM92" s="975"/>
      <c r="AN92" s="976"/>
      <c r="AO92" s="161">
        <f t="shared" si="157"/>
        <v>0</v>
      </c>
      <c r="AP92" s="19"/>
      <c r="AQ92" s="277"/>
      <c r="AR92" s="460"/>
      <c r="AS92" s="100">
        <v>1</v>
      </c>
      <c r="AT92" s="100" t="s">
        <v>331</v>
      </c>
      <c r="AU92" s="975"/>
      <c r="AV92" s="976"/>
      <c r="AW92" s="161">
        <f t="shared" si="158"/>
        <v>0</v>
      </c>
      <c r="AX92" s="19"/>
      <c r="AY92" s="277"/>
      <c r="AZ92" s="460" t="s">
        <v>1489</v>
      </c>
      <c r="BA92" s="100">
        <v>1</v>
      </c>
      <c r="BB92" s="100" t="s">
        <v>331</v>
      </c>
      <c r="BC92" s="975">
        <v>4908500</v>
      </c>
      <c r="BD92" s="976"/>
      <c r="BE92" s="161">
        <f t="shared" si="159"/>
        <v>4908500</v>
      </c>
      <c r="BF92" s="19"/>
      <c r="BG92" s="277"/>
      <c r="BH92" s="460"/>
      <c r="BI92" s="100">
        <v>1</v>
      </c>
      <c r="BJ92" s="100" t="s">
        <v>331</v>
      </c>
      <c r="BK92" s="975"/>
      <c r="BL92" s="976"/>
      <c r="BM92" s="161">
        <f t="shared" si="160"/>
        <v>0</v>
      </c>
      <c r="BN92" s="19"/>
      <c r="BO92" s="277"/>
      <c r="BP92" s="460"/>
      <c r="BQ92" s="100">
        <v>1</v>
      </c>
      <c r="BR92" s="100" t="s">
        <v>331</v>
      </c>
      <c r="BS92" s="975"/>
      <c r="BT92" s="976"/>
      <c r="BU92" s="161">
        <f t="shared" si="161"/>
        <v>0</v>
      </c>
      <c r="BV92" s="19"/>
      <c r="BW92" s="277"/>
      <c r="BX92" s="460" t="s">
        <v>1501</v>
      </c>
      <c r="BY92" s="100">
        <v>1</v>
      </c>
      <c r="BZ92" s="100" t="s">
        <v>331</v>
      </c>
      <c r="CA92" s="975">
        <v>0</v>
      </c>
      <c r="CB92" s="976">
        <v>0</v>
      </c>
      <c r="CC92" s="161">
        <f t="shared" si="162"/>
        <v>0</v>
      </c>
      <c r="CD92" s="19"/>
      <c r="CE92" s="277"/>
      <c r="CF92" s="460"/>
      <c r="CG92" s="100">
        <v>1</v>
      </c>
      <c r="CH92" s="100" t="s">
        <v>331</v>
      </c>
      <c r="CI92" s="975"/>
      <c r="CJ92" s="976"/>
      <c r="CK92" s="161">
        <f t="shared" si="163"/>
        <v>0</v>
      </c>
      <c r="CL92" s="19"/>
      <c r="CM92" s="277"/>
      <c r="CN92" s="460"/>
      <c r="CO92" s="100">
        <v>1</v>
      </c>
      <c r="CP92" s="100" t="s">
        <v>331</v>
      </c>
      <c r="CQ92" s="975"/>
      <c r="CR92" s="976"/>
      <c r="CS92" s="161">
        <f t="shared" si="164"/>
        <v>0</v>
      </c>
      <c r="CT92" s="19"/>
      <c r="CU92" s="277"/>
      <c r="CV92" s="460"/>
      <c r="CW92" s="100">
        <v>1</v>
      </c>
      <c r="CX92" s="100" t="s">
        <v>331</v>
      </c>
      <c r="CY92" s="975"/>
      <c r="CZ92" s="976"/>
      <c r="DA92" s="161">
        <f t="shared" si="165"/>
        <v>0</v>
      </c>
      <c r="DB92" s="19"/>
      <c r="DC92" s="277"/>
      <c r="DD92" s="460"/>
      <c r="DE92" s="100">
        <v>1</v>
      </c>
      <c r="DF92" s="100" t="s">
        <v>331</v>
      </c>
      <c r="DG92" s="975"/>
      <c r="DH92" s="976"/>
      <c r="DI92" s="161">
        <f t="shared" si="166"/>
        <v>0</v>
      </c>
      <c r="DJ92" s="19"/>
      <c r="DK92" s="277"/>
      <c r="DL92" s="460" t="s">
        <v>1492</v>
      </c>
      <c r="DM92" s="100">
        <v>1</v>
      </c>
      <c r="DN92" s="100" t="s">
        <v>331</v>
      </c>
      <c r="DO92" s="975">
        <v>5816220</v>
      </c>
      <c r="DP92" s="976">
        <v>0</v>
      </c>
      <c r="DQ92" s="161">
        <f t="shared" si="167"/>
        <v>5816220</v>
      </c>
      <c r="DR92" s="19"/>
      <c r="DS92" s="277"/>
      <c r="DT92" s="460"/>
      <c r="DU92" s="100">
        <v>1</v>
      </c>
      <c r="DV92" s="100" t="s">
        <v>331</v>
      </c>
      <c r="DW92" s="975"/>
      <c r="DX92" s="976"/>
      <c r="DY92" s="161">
        <f t="shared" si="168"/>
        <v>0</v>
      </c>
      <c r="DZ92" s="19"/>
      <c r="EA92" s="277"/>
      <c r="EB92" s="421"/>
      <c r="EC92" s="315">
        <v>1</v>
      </c>
      <c r="ED92" s="315" t="s">
        <v>331</v>
      </c>
      <c r="EE92" s="977"/>
      <c r="EF92" s="872"/>
      <c r="EG92" s="604" t="s">
        <v>1199</v>
      </c>
      <c r="EH92" s="19"/>
      <c r="EI92" s="277"/>
      <c r="EJ92" s="460"/>
      <c r="EK92" s="100">
        <v>1</v>
      </c>
      <c r="EL92" s="100" t="s">
        <v>331</v>
      </c>
      <c r="EM92" s="975"/>
      <c r="EN92" s="976"/>
      <c r="EO92" s="161">
        <f t="shared" si="169"/>
        <v>0</v>
      </c>
      <c r="EP92" s="19"/>
      <c r="EQ92" s="277"/>
    </row>
    <row r="93" spans="1:147" ht="37.5" customHeight="1">
      <c r="A93" s="143"/>
      <c r="B93" s="48">
        <v>7</v>
      </c>
      <c r="C93" s="731" t="s">
        <v>1106</v>
      </c>
      <c r="D93" s="460"/>
      <c r="E93" s="100">
        <v>1</v>
      </c>
      <c r="F93" s="100" t="s">
        <v>331</v>
      </c>
      <c r="G93" s="975"/>
      <c r="H93" s="976"/>
      <c r="I93" s="161">
        <f t="shared" si="153"/>
        <v>0</v>
      </c>
      <c r="J93" s="19"/>
      <c r="K93" s="277"/>
      <c r="L93" s="460"/>
      <c r="M93" s="100">
        <v>1</v>
      </c>
      <c r="N93" s="100" t="s">
        <v>331</v>
      </c>
      <c r="O93" s="975"/>
      <c r="P93" s="976"/>
      <c r="Q93" s="161">
        <f t="shared" si="154"/>
        <v>0</v>
      </c>
      <c r="R93" s="19"/>
      <c r="S93" s="277"/>
      <c r="T93" s="460"/>
      <c r="U93" s="100">
        <v>1</v>
      </c>
      <c r="V93" s="100" t="s">
        <v>331</v>
      </c>
      <c r="W93" s="975"/>
      <c r="X93" s="976"/>
      <c r="Y93" s="161">
        <f t="shared" si="155"/>
        <v>0</v>
      </c>
      <c r="Z93" s="19"/>
      <c r="AA93" s="277"/>
      <c r="AB93" s="460"/>
      <c r="AC93" s="100">
        <v>1</v>
      </c>
      <c r="AD93" s="100" t="s">
        <v>331</v>
      </c>
      <c r="AE93" s="975"/>
      <c r="AF93" s="976"/>
      <c r="AG93" s="161">
        <f t="shared" si="156"/>
        <v>0</v>
      </c>
      <c r="AH93" s="19"/>
      <c r="AI93" s="277"/>
      <c r="AJ93" s="460"/>
      <c r="AK93" s="100">
        <v>1</v>
      </c>
      <c r="AL93" s="100" t="s">
        <v>331</v>
      </c>
      <c r="AM93" s="975"/>
      <c r="AN93" s="976"/>
      <c r="AO93" s="161">
        <f t="shared" si="157"/>
        <v>0</v>
      </c>
      <c r="AP93" s="19"/>
      <c r="AQ93" s="277"/>
      <c r="AR93" s="460"/>
      <c r="AS93" s="100">
        <v>1</v>
      </c>
      <c r="AT93" s="100" t="s">
        <v>331</v>
      </c>
      <c r="AU93" s="975"/>
      <c r="AV93" s="976"/>
      <c r="AW93" s="161">
        <f t="shared" si="158"/>
        <v>0</v>
      </c>
      <c r="AX93" s="19"/>
      <c r="AY93" s="277"/>
      <c r="AZ93" s="460" t="s">
        <v>1489</v>
      </c>
      <c r="BA93" s="100">
        <v>1</v>
      </c>
      <c r="BB93" s="100" t="s">
        <v>331</v>
      </c>
      <c r="BC93" s="975">
        <v>242900</v>
      </c>
      <c r="BD93" s="976"/>
      <c r="BE93" s="161">
        <f t="shared" si="159"/>
        <v>242900</v>
      </c>
      <c r="BF93" s="19"/>
      <c r="BG93" s="277"/>
      <c r="BH93" s="460"/>
      <c r="BI93" s="100">
        <v>1</v>
      </c>
      <c r="BJ93" s="100" t="s">
        <v>331</v>
      </c>
      <c r="BK93" s="975"/>
      <c r="BL93" s="976"/>
      <c r="BM93" s="161">
        <f t="shared" si="160"/>
        <v>0</v>
      </c>
      <c r="BN93" s="19"/>
      <c r="BO93" s="277"/>
      <c r="BP93" s="460"/>
      <c r="BQ93" s="100">
        <v>1</v>
      </c>
      <c r="BR93" s="100" t="s">
        <v>331</v>
      </c>
      <c r="BS93" s="975"/>
      <c r="BT93" s="976"/>
      <c r="BU93" s="161">
        <f t="shared" si="161"/>
        <v>0</v>
      </c>
      <c r="BV93" s="19"/>
      <c r="BW93" s="277"/>
      <c r="BX93" s="460" t="s">
        <v>1501</v>
      </c>
      <c r="BY93" s="100">
        <v>1</v>
      </c>
      <c r="BZ93" s="100" t="s">
        <v>331</v>
      </c>
      <c r="CA93" s="975">
        <v>0</v>
      </c>
      <c r="CB93" s="976">
        <v>0</v>
      </c>
      <c r="CC93" s="161">
        <f t="shared" si="162"/>
        <v>0</v>
      </c>
      <c r="CD93" s="19"/>
      <c r="CE93" s="277"/>
      <c r="CF93" s="460"/>
      <c r="CG93" s="100">
        <v>1</v>
      </c>
      <c r="CH93" s="100" t="s">
        <v>331</v>
      </c>
      <c r="CI93" s="975"/>
      <c r="CJ93" s="976"/>
      <c r="CK93" s="161">
        <f t="shared" si="163"/>
        <v>0</v>
      </c>
      <c r="CL93" s="19"/>
      <c r="CM93" s="277"/>
      <c r="CN93" s="460"/>
      <c r="CO93" s="100">
        <v>1</v>
      </c>
      <c r="CP93" s="100" t="s">
        <v>331</v>
      </c>
      <c r="CQ93" s="975"/>
      <c r="CR93" s="976"/>
      <c r="CS93" s="161">
        <f t="shared" si="164"/>
        <v>0</v>
      </c>
      <c r="CT93" s="19"/>
      <c r="CU93" s="277"/>
      <c r="CV93" s="460"/>
      <c r="CW93" s="100">
        <v>1</v>
      </c>
      <c r="CX93" s="100" t="s">
        <v>331</v>
      </c>
      <c r="CY93" s="975"/>
      <c r="CZ93" s="976"/>
      <c r="DA93" s="161">
        <f t="shared" si="165"/>
        <v>0</v>
      </c>
      <c r="DB93" s="19"/>
      <c r="DC93" s="277"/>
      <c r="DD93" s="460"/>
      <c r="DE93" s="100">
        <v>1</v>
      </c>
      <c r="DF93" s="100" t="s">
        <v>331</v>
      </c>
      <c r="DG93" s="975"/>
      <c r="DH93" s="976"/>
      <c r="DI93" s="161">
        <f t="shared" si="166"/>
        <v>0</v>
      </c>
      <c r="DJ93" s="19"/>
      <c r="DK93" s="277"/>
      <c r="DL93" s="460" t="s">
        <v>1492</v>
      </c>
      <c r="DM93" s="100">
        <v>1</v>
      </c>
      <c r="DN93" s="100" t="s">
        <v>331</v>
      </c>
      <c r="DO93" s="975">
        <v>1</v>
      </c>
      <c r="DP93" s="976">
        <v>0</v>
      </c>
      <c r="DQ93" s="161">
        <f t="shared" si="167"/>
        <v>1</v>
      </c>
      <c r="DR93" s="19"/>
      <c r="DS93" s="277"/>
      <c r="DT93" s="460"/>
      <c r="DU93" s="100">
        <v>1</v>
      </c>
      <c r="DV93" s="100" t="s">
        <v>331</v>
      </c>
      <c r="DW93" s="975"/>
      <c r="DX93" s="976"/>
      <c r="DY93" s="161">
        <f t="shared" si="168"/>
        <v>0</v>
      </c>
      <c r="DZ93" s="19"/>
      <c r="EA93" s="277"/>
      <c r="EB93" s="421"/>
      <c r="EC93" s="315">
        <v>1</v>
      </c>
      <c r="ED93" s="315" t="s">
        <v>331</v>
      </c>
      <c r="EE93" s="977"/>
      <c r="EF93" s="872"/>
      <c r="EG93" s="604" t="s">
        <v>1199</v>
      </c>
      <c r="EH93" s="19"/>
      <c r="EI93" s="277"/>
      <c r="EJ93" s="460"/>
      <c r="EK93" s="100">
        <v>1</v>
      </c>
      <c r="EL93" s="100" t="s">
        <v>331</v>
      </c>
      <c r="EM93" s="975"/>
      <c r="EN93" s="976"/>
      <c r="EO93" s="161">
        <f t="shared" si="169"/>
        <v>0</v>
      </c>
      <c r="EP93" s="19"/>
      <c r="EQ93" s="277"/>
    </row>
    <row r="94" spans="1:147" ht="37.5" customHeight="1">
      <c r="A94" s="143"/>
      <c r="B94" s="48">
        <v>8</v>
      </c>
      <c r="C94" s="731" t="s">
        <v>1107</v>
      </c>
      <c r="D94" s="460"/>
      <c r="E94" s="100">
        <v>1</v>
      </c>
      <c r="F94" s="100" t="s">
        <v>331</v>
      </c>
      <c r="G94" s="975"/>
      <c r="H94" s="976"/>
      <c r="I94" s="161">
        <f t="shared" si="153"/>
        <v>0</v>
      </c>
      <c r="J94" s="19"/>
      <c r="K94" s="277"/>
      <c r="L94" s="460"/>
      <c r="M94" s="100">
        <v>1</v>
      </c>
      <c r="N94" s="100" t="s">
        <v>331</v>
      </c>
      <c r="O94" s="975"/>
      <c r="P94" s="976"/>
      <c r="Q94" s="161">
        <f t="shared" si="154"/>
        <v>0</v>
      </c>
      <c r="R94" s="19"/>
      <c r="S94" s="277"/>
      <c r="T94" s="460"/>
      <c r="U94" s="100">
        <v>1</v>
      </c>
      <c r="V94" s="100" t="s">
        <v>331</v>
      </c>
      <c r="W94" s="975"/>
      <c r="X94" s="976"/>
      <c r="Y94" s="161">
        <f t="shared" si="155"/>
        <v>0</v>
      </c>
      <c r="Z94" s="19"/>
      <c r="AA94" s="277"/>
      <c r="AB94" s="460"/>
      <c r="AC94" s="100">
        <v>1</v>
      </c>
      <c r="AD94" s="100" t="s">
        <v>331</v>
      </c>
      <c r="AE94" s="975"/>
      <c r="AF94" s="976"/>
      <c r="AG94" s="161">
        <f t="shared" si="156"/>
        <v>0</v>
      </c>
      <c r="AH94" s="19"/>
      <c r="AI94" s="277"/>
      <c r="AJ94" s="460"/>
      <c r="AK94" s="100">
        <v>1</v>
      </c>
      <c r="AL94" s="100" t="s">
        <v>331</v>
      </c>
      <c r="AM94" s="975"/>
      <c r="AN94" s="976"/>
      <c r="AO94" s="161">
        <f t="shared" si="157"/>
        <v>0</v>
      </c>
      <c r="AP94" s="19"/>
      <c r="AQ94" s="277"/>
      <c r="AR94" s="460"/>
      <c r="AS94" s="100">
        <v>1</v>
      </c>
      <c r="AT94" s="100" t="s">
        <v>331</v>
      </c>
      <c r="AU94" s="975"/>
      <c r="AV94" s="976"/>
      <c r="AW94" s="161">
        <f t="shared" si="158"/>
        <v>0</v>
      </c>
      <c r="AX94" s="19"/>
      <c r="AY94" s="277"/>
      <c r="AZ94" s="460" t="s">
        <v>1489</v>
      </c>
      <c r="BA94" s="100">
        <v>1</v>
      </c>
      <c r="BB94" s="100" t="s">
        <v>331</v>
      </c>
      <c r="BC94" s="975">
        <v>250000</v>
      </c>
      <c r="BD94" s="976"/>
      <c r="BE94" s="161">
        <f t="shared" si="159"/>
        <v>250000</v>
      </c>
      <c r="BF94" s="19"/>
      <c r="BG94" s="277"/>
      <c r="BH94" s="460"/>
      <c r="BI94" s="100">
        <v>1</v>
      </c>
      <c r="BJ94" s="100" t="s">
        <v>331</v>
      </c>
      <c r="BK94" s="975"/>
      <c r="BL94" s="976"/>
      <c r="BM94" s="161">
        <f t="shared" si="160"/>
        <v>0</v>
      </c>
      <c r="BN94" s="19"/>
      <c r="BO94" s="277"/>
      <c r="BP94" s="460"/>
      <c r="BQ94" s="100">
        <v>1</v>
      </c>
      <c r="BR94" s="100" t="s">
        <v>331</v>
      </c>
      <c r="BS94" s="975"/>
      <c r="BT94" s="976"/>
      <c r="BU94" s="161">
        <f t="shared" si="161"/>
        <v>0</v>
      </c>
      <c r="BV94" s="19"/>
      <c r="BW94" s="277"/>
      <c r="BX94" s="460" t="s">
        <v>1501</v>
      </c>
      <c r="BY94" s="100">
        <v>1</v>
      </c>
      <c r="BZ94" s="100" t="s">
        <v>331</v>
      </c>
      <c r="CA94" s="975">
        <v>0</v>
      </c>
      <c r="CB94" s="976">
        <v>0</v>
      </c>
      <c r="CC94" s="161">
        <f t="shared" si="162"/>
        <v>0</v>
      </c>
      <c r="CD94" s="19"/>
      <c r="CE94" s="277"/>
      <c r="CF94" s="460"/>
      <c r="CG94" s="100">
        <v>1</v>
      </c>
      <c r="CH94" s="100" t="s">
        <v>331</v>
      </c>
      <c r="CI94" s="975"/>
      <c r="CJ94" s="976"/>
      <c r="CK94" s="161">
        <f t="shared" si="163"/>
        <v>0</v>
      </c>
      <c r="CL94" s="19"/>
      <c r="CM94" s="277"/>
      <c r="CN94" s="460"/>
      <c r="CO94" s="100">
        <v>1</v>
      </c>
      <c r="CP94" s="100" t="s">
        <v>331</v>
      </c>
      <c r="CQ94" s="975"/>
      <c r="CR94" s="976"/>
      <c r="CS94" s="161">
        <f t="shared" si="164"/>
        <v>0</v>
      </c>
      <c r="CT94" s="19"/>
      <c r="CU94" s="277"/>
      <c r="CV94" s="460"/>
      <c r="CW94" s="100">
        <v>1</v>
      </c>
      <c r="CX94" s="100" t="s">
        <v>331</v>
      </c>
      <c r="CY94" s="975"/>
      <c r="CZ94" s="976"/>
      <c r="DA94" s="161">
        <f t="shared" si="165"/>
        <v>0</v>
      </c>
      <c r="DB94" s="19"/>
      <c r="DC94" s="277"/>
      <c r="DD94" s="460"/>
      <c r="DE94" s="100">
        <v>1</v>
      </c>
      <c r="DF94" s="100" t="s">
        <v>331</v>
      </c>
      <c r="DG94" s="975"/>
      <c r="DH94" s="976"/>
      <c r="DI94" s="161">
        <f t="shared" si="166"/>
        <v>0</v>
      </c>
      <c r="DJ94" s="19"/>
      <c r="DK94" s="277"/>
      <c r="DL94" s="460" t="s">
        <v>1492</v>
      </c>
      <c r="DM94" s="100">
        <v>1</v>
      </c>
      <c r="DN94" s="100" t="s">
        <v>331</v>
      </c>
      <c r="DO94" s="975">
        <v>1</v>
      </c>
      <c r="DP94" s="976">
        <v>0</v>
      </c>
      <c r="DQ94" s="161">
        <f t="shared" si="167"/>
        <v>1</v>
      </c>
      <c r="DR94" s="19"/>
      <c r="DS94" s="277"/>
      <c r="DT94" s="460"/>
      <c r="DU94" s="100">
        <v>1</v>
      </c>
      <c r="DV94" s="100" t="s">
        <v>331</v>
      </c>
      <c r="DW94" s="975"/>
      <c r="DX94" s="976"/>
      <c r="DY94" s="161">
        <f t="shared" si="168"/>
        <v>0</v>
      </c>
      <c r="DZ94" s="19"/>
      <c r="EA94" s="277"/>
      <c r="EB94" s="421"/>
      <c r="EC94" s="315">
        <v>1</v>
      </c>
      <c r="ED94" s="315" t="s">
        <v>331</v>
      </c>
      <c r="EE94" s="977"/>
      <c r="EF94" s="872"/>
      <c r="EG94" s="604" t="s">
        <v>1199</v>
      </c>
      <c r="EH94" s="19"/>
      <c r="EI94" s="277"/>
      <c r="EJ94" s="460"/>
      <c r="EK94" s="100">
        <v>1</v>
      </c>
      <c r="EL94" s="100" t="s">
        <v>331</v>
      </c>
      <c r="EM94" s="975"/>
      <c r="EN94" s="976"/>
      <c r="EO94" s="161">
        <f t="shared" si="169"/>
        <v>0</v>
      </c>
      <c r="EP94" s="19"/>
      <c r="EQ94" s="277"/>
    </row>
    <row r="95" spans="1:147" ht="37.5" customHeight="1">
      <c r="A95" s="143"/>
      <c r="B95" s="48">
        <v>9</v>
      </c>
      <c r="C95" s="731" t="s">
        <v>1108</v>
      </c>
      <c r="D95" s="460"/>
      <c r="E95" s="100">
        <v>1</v>
      </c>
      <c r="F95" s="100" t="s">
        <v>331</v>
      </c>
      <c r="G95" s="975"/>
      <c r="H95" s="976"/>
      <c r="I95" s="161">
        <f t="shared" si="153"/>
        <v>0</v>
      </c>
      <c r="J95" s="19"/>
      <c r="K95" s="277"/>
      <c r="L95" s="460"/>
      <c r="M95" s="100">
        <v>1</v>
      </c>
      <c r="N95" s="100" t="s">
        <v>331</v>
      </c>
      <c r="O95" s="975"/>
      <c r="P95" s="976"/>
      <c r="Q95" s="161">
        <f t="shared" si="154"/>
        <v>0</v>
      </c>
      <c r="R95" s="19"/>
      <c r="S95" s="277"/>
      <c r="T95" s="460"/>
      <c r="U95" s="100">
        <v>1</v>
      </c>
      <c r="V95" s="100" t="s">
        <v>331</v>
      </c>
      <c r="W95" s="975"/>
      <c r="X95" s="976"/>
      <c r="Y95" s="161">
        <f t="shared" si="155"/>
        <v>0</v>
      </c>
      <c r="Z95" s="19"/>
      <c r="AA95" s="277"/>
      <c r="AB95" s="460"/>
      <c r="AC95" s="100">
        <v>1</v>
      </c>
      <c r="AD95" s="100" t="s">
        <v>331</v>
      </c>
      <c r="AE95" s="975"/>
      <c r="AF95" s="976"/>
      <c r="AG95" s="161">
        <f t="shared" si="156"/>
        <v>0</v>
      </c>
      <c r="AH95" s="19"/>
      <c r="AI95" s="277"/>
      <c r="AJ95" s="460"/>
      <c r="AK95" s="100">
        <v>1</v>
      </c>
      <c r="AL95" s="100" t="s">
        <v>331</v>
      </c>
      <c r="AM95" s="975"/>
      <c r="AN95" s="976"/>
      <c r="AO95" s="161">
        <f t="shared" si="157"/>
        <v>0</v>
      </c>
      <c r="AP95" s="19"/>
      <c r="AQ95" s="277"/>
      <c r="AR95" s="460"/>
      <c r="AS95" s="100">
        <v>1</v>
      </c>
      <c r="AT95" s="100" t="s">
        <v>331</v>
      </c>
      <c r="AU95" s="975"/>
      <c r="AV95" s="976"/>
      <c r="AW95" s="161">
        <f t="shared" si="158"/>
        <v>0</v>
      </c>
      <c r="AX95" s="19"/>
      <c r="AY95" s="277"/>
      <c r="AZ95" s="460" t="s">
        <v>1489</v>
      </c>
      <c r="BA95" s="100">
        <v>1</v>
      </c>
      <c r="BB95" s="100" t="s">
        <v>331</v>
      </c>
      <c r="BC95" s="975">
        <v>479800</v>
      </c>
      <c r="BD95" s="976"/>
      <c r="BE95" s="161">
        <f t="shared" si="159"/>
        <v>479800</v>
      </c>
      <c r="BF95" s="19"/>
      <c r="BG95" s="277"/>
      <c r="BH95" s="460"/>
      <c r="BI95" s="100">
        <v>1</v>
      </c>
      <c r="BJ95" s="100" t="s">
        <v>331</v>
      </c>
      <c r="BK95" s="975"/>
      <c r="BL95" s="976"/>
      <c r="BM95" s="161">
        <f t="shared" si="160"/>
        <v>0</v>
      </c>
      <c r="BN95" s="19"/>
      <c r="BO95" s="277"/>
      <c r="BP95" s="460"/>
      <c r="BQ95" s="100">
        <v>1</v>
      </c>
      <c r="BR95" s="100" t="s">
        <v>331</v>
      </c>
      <c r="BS95" s="975"/>
      <c r="BT95" s="976"/>
      <c r="BU95" s="161">
        <f t="shared" si="161"/>
        <v>0</v>
      </c>
      <c r="BV95" s="19"/>
      <c r="BW95" s="277"/>
      <c r="BX95" s="460" t="s">
        <v>1501</v>
      </c>
      <c r="BY95" s="100">
        <v>1</v>
      </c>
      <c r="BZ95" s="100" t="s">
        <v>331</v>
      </c>
      <c r="CA95" s="975">
        <v>0</v>
      </c>
      <c r="CB95" s="976">
        <v>0</v>
      </c>
      <c r="CC95" s="161">
        <f t="shared" si="162"/>
        <v>0</v>
      </c>
      <c r="CD95" s="19"/>
      <c r="CE95" s="277"/>
      <c r="CF95" s="460"/>
      <c r="CG95" s="100">
        <v>1</v>
      </c>
      <c r="CH95" s="100" t="s">
        <v>331</v>
      </c>
      <c r="CI95" s="975"/>
      <c r="CJ95" s="976"/>
      <c r="CK95" s="161">
        <f t="shared" si="163"/>
        <v>0</v>
      </c>
      <c r="CL95" s="19"/>
      <c r="CM95" s="277"/>
      <c r="CN95" s="460"/>
      <c r="CO95" s="100">
        <v>1</v>
      </c>
      <c r="CP95" s="100" t="s">
        <v>331</v>
      </c>
      <c r="CQ95" s="975"/>
      <c r="CR95" s="976"/>
      <c r="CS95" s="161">
        <f t="shared" si="164"/>
        <v>0</v>
      </c>
      <c r="CT95" s="19"/>
      <c r="CU95" s="277"/>
      <c r="CV95" s="460"/>
      <c r="CW95" s="100">
        <v>1</v>
      </c>
      <c r="CX95" s="100" t="s">
        <v>331</v>
      </c>
      <c r="CY95" s="975"/>
      <c r="CZ95" s="976"/>
      <c r="DA95" s="161">
        <f t="shared" si="165"/>
        <v>0</v>
      </c>
      <c r="DB95" s="19"/>
      <c r="DC95" s="277"/>
      <c r="DD95" s="460"/>
      <c r="DE95" s="100">
        <v>1</v>
      </c>
      <c r="DF95" s="100" t="s">
        <v>331</v>
      </c>
      <c r="DG95" s="975"/>
      <c r="DH95" s="976"/>
      <c r="DI95" s="161">
        <f t="shared" si="166"/>
        <v>0</v>
      </c>
      <c r="DJ95" s="19"/>
      <c r="DK95" s="277"/>
      <c r="DL95" s="460" t="s">
        <v>1492</v>
      </c>
      <c r="DM95" s="100">
        <v>1</v>
      </c>
      <c r="DN95" s="100" t="s">
        <v>331</v>
      </c>
      <c r="DO95" s="975">
        <v>1</v>
      </c>
      <c r="DP95" s="976">
        <v>0</v>
      </c>
      <c r="DQ95" s="161">
        <f t="shared" si="167"/>
        <v>1</v>
      </c>
      <c r="DR95" s="19"/>
      <c r="DS95" s="277"/>
      <c r="DT95" s="460"/>
      <c r="DU95" s="100">
        <v>1</v>
      </c>
      <c r="DV95" s="100" t="s">
        <v>331</v>
      </c>
      <c r="DW95" s="975"/>
      <c r="DX95" s="976"/>
      <c r="DY95" s="161">
        <f t="shared" si="168"/>
        <v>0</v>
      </c>
      <c r="DZ95" s="19"/>
      <c r="EA95" s="277"/>
      <c r="EB95" s="421"/>
      <c r="EC95" s="315">
        <v>1</v>
      </c>
      <c r="ED95" s="315" t="s">
        <v>331</v>
      </c>
      <c r="EE95" s="977"/>
      <c r="EF95" s="872"/>
      <c r="EG95" s="604" t="s">
        <v>1199</v>
      </c>
      <c r="EH95" s="19"/>
      <c r="EI95" s="277"/>
      <c r="EJ95" s="460"/>
      <c r="EK95" s="100">
        <v>1</v>
      </c>
      <c r="EL95" s="100" t="s">
        <v>331</v>
      </c>
      <c r="EM95" s="975"/>
      <c r="EN95" s="976"/>
      <c r="EO95" s="161">
        <f t="shared" si="169"/>
        <v>0</v>
      </c>
      <c r="EP95" s="19"/>
      <c r="EQ95" s="277"/>
    </row>
    <row r="96" spans="1:147" ht="37.5" customHeight="1">
      <c r="A96" s="143"/>
      <c r="B96" s="235"/>
      <c r="C96" s="151" t="s">
        <v>338</v>
      </c>
      <c r="D96" s="737"/>
      <c r="E96" s="152"/>
      <c r="F96" s="152"/>
      <c r="G96" s="898"/>
      <c r="H96" s="978"/>
      <c r="I96" s="188">
        <f>SUM(I87:I95)</f>
        <v>0</v>
      </c>
      <c r="J96" s="19"/>
      <c r="K96" s="277"/>
      <c r="L96" s="737"/>
      <c r="M96" s="152"/>
      <c r="N96" s="152"/>
      <c r="O96" s="898"/>
      <c r="P96" s="978"/>
      <c r="Q96" s="188">
        <f>SUM(Q87:Q95)</f>
        <v>0</v>
      </c>
      <c r="R96" s="19"/>
      <c r="S96" s="277"/>
      <c r="T96" s="737"/>
      <c r="U96" s="152"/>
      <c r="V96" s="152"/>
      <c r="W96" s="898"/>
      <c r="X96" s="978"/>
      <c r="Y96" s="188">
        <f>SUM(Y87:Y95)</f>
        <v>0</v>
      </c>
      <c r="Z96" s="19"/>
      <c r="AA96" s="277"/>
      <c r="AB96" s="737"/>
      <c r="AC96" s="152"/>
      <c r="AD96" s="152"/>
      <c r="AE96" s="898"/>
      <c r="AF96" s="978"/>
      <c r="AG96" s="188">
        <f>SUM(AG87:AG95)</f>
        <v>0</v>
      </c>
      <c r="AH96" s="19"/>
      <c r="AI96" s="277"/>
      <c r="AJ96" s="737"/>
      <c r="AK96" s="152"/>
      <c r="AL96" s="152"/>
      <c r="AM96" s="898"/>
      <c r="AN96" s="978"/>
      <c r="AO96" s="188">
        <f>SUM(AO87:AO95)</f>
        <v>0</v>
      </c>
      <c r="AP96" s="19"/>
      <c r="AQ96" s="277"/>
      <c r="AR96" s="737"/>
      <c r="AS96" s="152"/>
      <c r="AT96" s="152"/>
      <c r="AU96" s="898"/>
      <c r="AV96" s="978"/>
      <c r="AW96" s="188">
        <f>SUM(AW87:AW95)</f>
        <v>0</v>
      </c>
      <c r="AX96" s="19"/>
      <c r="AY96" s="277"/>
      <c r="AZ96" s="737"/>
      <c r="BA96" s="152"/>
      <c r="BB96" s="152"/>
      <c r="BC96" s="898"/>
      <c r="BD96" s="978"/>
      <c r="BE96" s="188">
        <f>SUM(BE87:BE95)</f>
        <v>8629200</v>
      </c>
      <c r="BF96" s="19"/>
      <c r="BG96" s="277"/>
      <c r="BH96" s="737"/>
      <c r="BI96" s="152"/>
      <c r="BJ96" s="152"/>
      <c r="BK96" s="898"/>
      <c r="BL96" s="978"/>
      <c r="BM96" s="188">
        <f>SUM(BM87:BM95)</f>
        <v>0</v>
      </c>
      <c r="BN96" s="19"/>
      <c r="BO96" s="277"/>
      <c r="BP96" s="737"/>
      <c r="BQ96" s="152"/>
      <c r="BR96" s="152"/>
      <c r="BS96" s="898"/>
      <c r="BT96" s="978"/>
      <c r="BU96" s="188">
        <f>SUM(BU87:BU95)</f>
        <v>0</v>
      </c>
      <c r="BV96" s="19"/>
      <c r="BW96" s="277"/>
      <c r="BX96" s="737"/>
      <c r="BY96" s="152"/>
      <c r="BZ96" s="152"/>
      <c r="CA96" s="898"/>
      <c r="CB96" s="978"/>
      <c r="CC96" s="188">
        <f>SUM(CC87:CC95)</f>
        <v>5125000</v>
      </c>
      <c r="CD96" s="19"/>
      <c r="CE96" s="277"/>
      <c r="CF96" s="737"/>
      <c r="CG96" s="152"/>
      <c r="CH96" s="152"/>
      <c r="CI96" s="898"/>
      <c r="CJ96" s="978"/>
      <c r="CK96" s="188">
        <f>SUM(CK87:CK95)</f>
        <v>0</v>
      </c>
      <c r="CL96" s="19"/>
      <c r="CM96" s="277"/>
      <c r="CN96" s="737"/>
      <c r="CO96" s="152"/>
      <c r="CP96" s="152"/>
      <c r="CQ96" s="898"/>
      <c r="CR96" s="978"/>
      <c r="CS96" s="188">
        <f>SUM(CS87:CS95)</f>
        <v>0</v>
      </c>
      <c r="CT96" s="19"/>
      <c r="CU96" s="277"/>
      <c r="CV96" s="737"/>
      <c r="CW96" s="152"/>
      <c r="CX96" s="152"/>
      <c r="CY96" s="898"/>
      <c r="CZ96" s="978"/>
      <c r="DA96" s="188">
        <f>SUM(DA87:DA95)</f>
        <v>0</v>
      </c>
      <c r="DB96" s="19"/>
      <c r="DC96" s="277"/>
      <c r="DD96" s="737"/>
      <c r="DE96" s="152"/>
      <c r="DF96" s="152"/>
      <c r="DG96" s="898"/>
      <c r="DH96" s="978"/>
      <c r="DI96" s="188">
        <f>SUM(DI87:DI95)</f>
        <v>0</v>
      </c>
      <c r="DJ96" s="19"/>
      <c r="DK96" s="277"/>
      <c r="DL96" s="737"/>
      <c r="DM96" s="152"/>
      <c r="DN96" s="152"/>
      <c r="DO96" s="898"/>
      <c r="DP96" s="978"/>
      <c r="DQ96" s="188">
        <f>SUM(DQ87:DQ95)</f>
        <v>9484312</v>
      </c>
      <c r="DR96" s="19"/>
      <c r="DS96" s="277"/>
      <c r="DT96" s="737"/>
      <c r="DU96" s="152"/>
      <c r="DV96" s="152"/>
      <c r="DW96" s="898"/>
      <c r="DX96" s="978"/>
      <c r="DY96" s="188">
        <f>SUM(DY87:DY95)</f>
        <v>0</v>
      </c>
      <c r="DZ96" s="19"/>
      <c r="EA96" s="277"/>
      <c r="EB96" s="740"/>
      <c r="EC96" s="281"/>
      <c r="ED96" s="281"/>
      <c r="EE96" s="377"/>
      <c r="EF96" s="979"/>
      <c r="EG96" s="692" t="s">
        <v>1199</v>
      </c>
      <c r="EH96" s="19"/>
      <c r="EI96" s="277"/>
      <c r="EJ96" s="737"/>
      <c r="EK96" s="152"/>
      <c r="EL96" s="152"/>
      <c r="EM96" s="898"/>
      <c r="EN96" s="978"/>
      <c r="EO96" s="188">
        <f>SUM(EO87:EO95)</f>
        <v>0</v>
      </c>
      <c r="EP96" s="19"/>
      <c r="EQ96" s="277"/>
    </row>
    <row r="97" spans="1:147" ht="37.5" customHeight="1">
      <c r="A97" s="143"/>
      <c r="B97" s="269" t="s">
        <v>1109</v>
      </c>
      <c r="C97" s="88"/>
      <c r="D97" s="433"/>
      <c r="E97" s="85"/>
      <c r="F97" s="85"/>
      <c r="G97" s="980"/>
      <c r="H97" s="981"/>
      <c r="I97" s="246"/>
      <c r="J97" s="19"/>
      <c r="K97" s="277"/>
      <c r="L97" s="433"/>
      <c r="M97" s="85"/>
      <c r="N97" s="85"/>
      <c r="O97" s="980"/>
      <c r="P97" s="981"/>
      <c r="Q97" s="246"/>
      <c r="R97" s="19"/>
      <c r="S97" s="277"/>
      <c r="T97" s="433"/>
      <c r="U97" s="85"/>
      <c r="V97" s="85"/>
      <c r="W97" s="980"/>
      <c r="X97" s="981"/>
      <c r="Y97" s="246"/>
      <c r="Z97" s="19"/>
      <c r="AA97" s="277"/>
      <c r="AB97" s="433"/>
      <c r="AC97" s="85"/>
      <c r="AD97" s="85"/>
      <c r="AE97" s="980"/>
      <c r="AF97" s="981"/>
      <c r="AG97" s="246"/>
      <c r="AH97" s="19"/>
      <c r="AI97" s="277"/>
      <c r="AJ97" s="433"/>
      <c r="AK97" s="85"/>
      <c r="AL97" s="85"/>
      <c r="AM97" s="980"/>
      <c r="AN97" s="981"/>
      <c r="AO97" s="246"/>
      <c r="AP97" s="19"/>
      <c r="AQ97" s="277"/>
      <c r="AR97" s="433"/>
      <c r="AS97" s="85"/>
      <c r="AT97" s="85"/>
      <c r="AU97" s="980"/>
      <c r="AV97" s="981"/>
      <c r="AW97" s="246"/>
      <c r="AX97" s="19"/>
      <c r="AY97" s="277"/>
      <c r="AZ97" s="433"/>
      <c r="BA97" s="85"/>
      <c r="BB97" s="85"/>
      <c r="BC97" s="980"/>
      <c r="BD97" s="981"/>
      <c r="BE97" s="246"/>
      <c r="BF97" s="19"/>
      <c r="BG97" s="277"/>
      <c r="BH97" s="433"/>
      <c r="BI97" s="85"/>
      <c r="BJ97" s="85"/>
      <c r="BK97" s="980"/>
      <c r="BL97" s="981"/>
      <c r="BM97" s="246"/>
      <c r="BN97" s="19"/>
      <c r="BO97" s="277"/>
      <c r="BP97" s="433"/>
      <c r="BQ97" s="85"/>
      <c r="BR97" s="85"/>
      <c r="BS97" s="980"/>
      <c r="BT97" s="981"/>
      <c r="BU97" s="246"/>
      <c r="BV97" s="19"/>
      <c r="BW97" s="277"/>
      <c r="BX97" s="433"/>
      <c r="BY97" s="85"/>
      <c r="BZ97" s="85"/>
      <c r="CA97" s="980"/>
      <c r="CB97" s="981"/>
      <c r="CC97" s="246"/>
      <c r="CD97" s="19"/>
      <c r="CE97" s="277"/>
      <c r="CF97" s="433"/>
      <c r="CG97" s="85"/>
      <c r="CH97" s="85"/>
      <c r="CI97" s="980"/>
      <c r="CJ97" s="981"/>
      <c r="CK97" s="246"/>
      <c r="CL97" s="19"/>
      <c r="CM97" s="277"/>
      <c r="CN97" s="433"/>
      <c r="CO97" s="85"/>
      <c r="CP97" s="85"/>
      <c r="CQ97" s="980"/>
      <c r="CR97" s="981"/>
      <c r="CS97" s="246"/>
      <c r="CT97" s="19"/>
      <c r="CU97" s="277"/>
      <c r="CV97" s="433"/>
      <c r="CW97" s="85"/>
      <c r="CX97" s="85"/>
      <c r="CY97" s="980"/>
      <c r="CZ97" s="981"/>
      <c r="DA97" s="246"/>
      <c r="DB97" s="19"/>
      <c r="DC97" s="277"/>
      <c r="DD97" s="433"/>
      <c r="DE97" s="85"/>
      <c r="DF97" s="85"/>
      <c r="DG97" s="980"/>
      <c r="DH97" s="981"/>
      <c r="DI97" s="246"/>
      <c r="DJ97" s="19"/>
      <c r="DK97" s="277"/>
      <c r="DL97" s="433"/>
      <c r="DM97" s="85"/>
      <c r="DN97" s="85"/>
      <c r="DO97" s="980"/>
      <c r="DP97" s="981"/>
      <c r="DQ97" s="246"/>
      <c r="DR97" s="19"/>
      <c r="DS97" s="277"/>
      <c r="DT97" s="433"/>
      <c r="DU97" s="85"/>
      <c r="DV97" s="85"/>
      <c r="DW97" s="980"/>
      <c r="DX97" s="981"/>
      <c r="DY97" s="246"/>
      <c r="DZ97" s="19"/>
      <c r="EA97" s="277"/>
      <c r="EB97" s="399"/>
      <c r="EC97" s="24"/>
      <c r="ED97" s="24"/>
      <c r="EE97" s="982"/>
      <c r="EF97" s="983"/>
      <c r="EG97" s="984"/>
      <c r="EH97" s="19"/>
      <c r="EI97" s="277"/>
      <c r="EJ97" s="433"/>
      <c r="EK97" s="85"/>
      <c r="EL97" s="85"/>
      <c r="EM97" s="980"/>
      <c r="EN97" s="981"/>
      <c r="EO97" s="246"/>
      <c r="EP97" s="19"/>
      <c r="EQ97" s="277"/>
    </row>
    <row r="98" spans="1:147" ht="37.5" customHeight="1" thickBot="1">
      <c r="A98" s="19"/>
      <c r="B98" s="143" t="s">
        <v>1110</v>
      </c>
      <c r="C98" s="88"/>
      <c r="D98" s="433"/>
      <c r="E98" s="85"/>
      <c r="F98" s="85"/>
      <c r="G98" s="980"/>
      <c r="H98" s="981"/>
      <c r="I98" s="246"/>
      <c r="J98" s="19"/>
      <c r="K98" s="277"/>
      <c r="L98" s="433"/>
      <c r="M98" s="85"/>
      <c r="N98" s="85"/>
      <c r="O98" s="980"/>
      <c r="P98" s="981"/>
      <c r="Q98" s="246"/>
      <c r="R98" s="19"/>
      <c r="S98" s="277"/>
      <c r="T98" s="433"/>
      <c r="U98" s="85"/>
      <c r="V98" s="85"/>
      <c r="W98" s="980"/>
      <c r="X98" s="981"/>
      <c r="Y98" s="246"/>
      <c r="Z98" s="19"/>
      <c r="AA98" s="277"/>
      <c r="AB98" s="433"/>
      <c r="AC98" s="85"/>
      <c r="AD98" s="85"/>
      <c r="AE98" s="980"/>
      <c r="AF98" s="981"/>
      <c r="AG98" s="246"/>
      <c r="AH98" s="19"/>
      <c r="AI98" s="277"/>
      <c r="AJ98" s="433"/>
      <c r="AK98" s="85"/>
      <c r="AL98" s="85"/>
      <c r="AM98" s="980"/>
      <c r="AN98" s="981"/>
      <c r="AO98" s="246"/>
      <c r="AP98" s="19"/>
      <c r="AQ98" s="277"/>
      <c r="AR98" s="433"/>
      <c r="AS98" s="85"/>
      <c r="AT98" s="85"/>
      <c r="AU98" s="980"/>
      <c r="AV98" s="981"/>
      <c r="AW98" s="246"/>
      <c r="AX98" s="19"/>
      <c r="AY98" s="277"/>
      <c r="AZ98" s="433"/>
      <c r="BA98" s="85"/>
      <c r="BB98" s="85"/>
      <c r="BC98" s="980"/>
      <c r="BD98" s="981"/>
      <c r="BE98" s="246"/>
      <c r="BF98" s="19"/>
      <c r="BG98" s="277"/>
      <c r="BH98" s="433"/>
      <c r="BI98" s="85"/>
      <c r="BJ98" s="85"/>
      <c r="BK98" s="980"/>
      <c r="BL98" s="981"/>
      <c r="BM98" s="246"/>
      <c r="BN98" s="19"/>
      <c r="BO98" s="277"/>
      <c r="BP98" s="433"/>
      <c r="BQ98" s="85"/>
      <c r="BR98" s="85"/>
      <c r="BS98" s="980"/>
      <c r="BT98" s="981"/>
      <c r="BU98" s="246"/>
      <c r="BV98" s="19"/>
      <c r="BW98" s="277"/>
      <c r="BX98" s="433"/>
      <c r="BY98" s="85"/>
      <c r="BZ98" s="85"/>
      <c r="CA98" s="980"/>
      <c r="CB98" s="981"/>
      <c r="CC98" s="246"/>
      <c r="CD98" s="19"/>
      <c r="CE98" s="277"/>
      <c r="CF98" s="433"/>
      <c r="CG98" s="85"/>
      <c r="CH98" s="85"/>
      <c r="CI98" s="980"/>
      <c r="CJ98" s="981"/>
      <c r="CK98" s="246"/>
      <c r="CL98" s="19"/>
      <c r="CM98" s="277"/>
      <c r="CN98" s="433"/>
      <c r="CO98" s="85"/>
      <c r="CP98" s="85"/>
      <c r="CQ98" s="980"/>
      <c r="CR98" s="981"/>
      <c r="CS98" s="246"/>
      <c r="CT98" s="19"/>
      <c r="CU98" s="277"/>
      <c r="CV98" s="433"/>
      <c r="CW98" s="85"/>
      <c r="CX98" s="85"/>
      <c r="CY98" s="980"/>
      <c r="CZ98" s="981"/>
      <c r="DA98" s="246"/>
      <c r="DB98" s="19"/>
      <c r="DC98" s="277"/>
      <c r="DD98" s="433"/>
      <c r="DE98" s="85"/>
      <c r="DF98" s="85"/>
      <c r="DG98" s="980"/>
      <c r="DH98" s="981"/>
      <c r="DI98" s="246"/>
      <c r="DJ98" s="19"/>
      <c r="DK98" s="277"/>
      <c r="DL98" s="433"/>
      <c r="DM98" s="85"/>
      <c r="DN98" s="85"/>
      <c r="DO98" s="980"/>
      <c r="DP98" s="981"/>
      <c r="DQ98" s="246"/>
      <c r="DR98" s="19"/>
      <c r="DS98" s="277"/>
      <c r="DT98" s="433"/>
      <c r="DU98" s="85"/>
      <c r="DV98" s="85"/>
      <c r="DW98" s="980"/>
      <c r="DX98" s="981"/>
      <c r="DY98" s="246"/>
      <c r="DZ98" s="19"/>
      <c r="EA98" s="277"/>
      <c r="EB98" s="399"/>
      <c r="EC98" s="24"/>
      <c r="ED98" s="24"/>
      <c r="EE98" s="982"/>
      <c r="EF98" s="983"/>
      <c r="EG98" s="984"/>
      <c r="EH98" s="19"/>
      <c r="EI98" s="277"/>
      <c r="EJ98" s="433"/>
      <c r="EK98" s="85"/>
      <c r="EL98" s="85"/>
      <c r="EM98" s="980"/>
      <c r="EN98" s="981"/>
      <c r="EO98" s="246"/>
      <c r="EP98" s="19"/>
      <c r="EQ98" s="277"/>
    </row>
    <row r="99" spans="1:147" ht="37.5" customHeight="1" thickBot="1">
      <c r="A99" s="143"/>
      <c r="B99" s="146" t="s">
        <v>322</v>
      </c>
      <c r="C99" s="147" t="s">
        <v>323</v>
      </c>
      <c r="D99" s="744" t="s">
        <v>324</v>
      </c>
      <c r="E99" s="155" t="s">
        <v>325</v>
      </c>
      <c r="F99" s="223" t="s">
        <v>326</v>
      </c>
      <c r="G99" s="898" t="s">
        <v>327</v>
      </c>
      <c r="H99" s="899" t="s">
        <v>328</v>
      </c>
      <c r="I99" s="188" t="s">
        <v>329</v>
      </c>
      <c r="J99" s="297" t="s">
        <v>1167</v>
      </c>
      <c r="K99" s="298" t="s">
        <v>1168</v>
      </c>
      <c r="L99" s="744" t="s">
        <v>324</v>
      </c>
      <c r="M99" s="155" t="s">
        <v>325</v>
      </c>
      <c r="N99" s="223" t="s">
        <v>326</v>
      </c>
      <c r="O99" s="898" t="s">
        <v>327</v>
      </c>
      <c r="P99" s="899" t="s">
        <v>328</v>
      </c>
      <c r="Q99" s="188" t="s">
        <v>329</v>
      </c>
      <c r="R99" s="297" t="s">
        <v>1167</v>
      </c>
      <c r="S99" s="298" t="s">
        <v>1168</v>
      </c>
      <c r="T99" s="744" t="s">
        <v>324</v>
      </c>
      <c r="U99" s="155" t="s">
        <v>325</v>
      </c>
      <c r="V99" s="223" t="s">
        <v>326</v>
      </c>
      <c r="W99" s="898" t="s">
        <v>327</v>
      </c>
      <c r="X99" s="899" t="s">
        <v>328</v>
      </c>
      <c r="Y99" s="188" t="s">
        <v>329</v>
      </c>
      <c r="Z99" s="297" t="s">
        <v>1167</v>
      </c>
      <c r="AA99" s="298" t="s">
        <v>1168</v>
      </c>
      <c r="AB99" s="744" t="s">
        <v>324</v>
      </c>
      <c r="AC99" s="155" t="s">
        <v>325</v>
      </c>
      <c r="AD99" s="223" t="s">
        <v>326</v>
      </c>
      <c r="AE99" s="898" t="s">
        <v>327</v>
      </c>
      <c r="AF99" s="899" t="s">
        <v>328</v>
      </c>
      <c r="AG99" s="188" t="s">
        <v>329</v>
      </c>
      <c r="AH99" s="297" t="s">
        <v>1167</v>
      </c>
      <c r="AI99" s="298" t="s">
        <v>1168</v>
      </c>
      <c r="AJ99" s="744" t="s">
        <v>324</v>
      </c>
      <c r="AK99" s="155" t="s">
        <v>325</v>
      </c>
      <c r="AL99" s="223" t="s">
        <v>326</v>
      </c>
      <c r="AM99" s="898" t="s">
        <v>327</v>
      </c>
      <c r="AN99" s="899" t="s">
        <v>328</v>
      </c>
      <c r="AO99" s="188" t="s">
        <v>329</v>
      </c>
      <c r="AP99" s="297" t="s">
        <v>1167</v>
      </c>
      <c r="AQ99" s="298" t="s">
        <v>1168</v>
      </c>
      <c r="AR99" s="744" t="s">
        <v>324</v>
      </c>
      <c r="AS99" s="155" t="s">
        <v>325</v>
      </c>
      <c r="AT99" s="223" t="s">
        <v>326</v>
      </c>
      <c r="AU99" s="898" t="s">
        <v>327</v>
      </c>
      <c r="AV99" s="899" t="s">
        <v>328</v>
      </c>
      <c r="AW99" s="188" t="s">
        <v>329</v>
      </c>
      <c r="AX99" s="297" t="s">
        <v>1167</v>
      </c>
      <c r="AY99" s="298" t="s">
        <v>1168</v>
      </c>
      <c r="AZ99" s="744" t="s">
        <v>324</v>
      </c>
      <c r="BA99" s="155" t="s">
        <v>325</v>
      </c>
      <c r="BB99" s="223" t="s">
        <v>326</v>
      </c>
      <c r="BC99" s="898" t="s">
        <v>327</v>
      </c>
      <c r="BD99" s="899" t="s">
        <v>328</v>
      </c>
      <c r="BE99" s="188" t="s">
        <v>329</v>
      </c>
      <c r="BF99" s="297" t="s">
        <v>1167</v>
      </c>
      <c r="BG99" s="298" t="s">
        <v>1168</v>
      </c>
      <c r="BH99" s="744" t="s">
        <v>324</v>
      </c>
      <c r="BI99" s="155" t="s">
        <v>325</v>
      </c>
      <c r="BJ99" s="223" t="s">
        <v>326</v>
      </c>
      <c r="BK99" s="898" t="s">
        <v>327</v>
      </c>
      <c r="BL99" s="899" t="s">
        <v>328</v>
      </c>
      <c r="BM99" s="188" t="s">
        <v>329</v>
      </c>
      <c r="BN99" s="297" t="s">
        <v>1167</v>
      </c>
      <c r="BO99" s="298" t="s">
        <v>1168</v>
      </c>
      <c r="BP99" s="744" t="s">
        <v>324</v>
      </c>
      <c r="BQ99" s="155" t="s">
        <v>325</v>
      </c>
      <c r="BR99" s="223" t="s">
        <v>326</v>
      </c>
      <c r="BS99" s="898" t="s">
        <v>327</v>
      </c>
      <c r="BT99" s="899" t="s">
        <v>328</v>
      </c>
      <c r="BU99" s="188" t="s">
        <v>329</v>
      </c>
      <c r="BV99" s="297" t="s">
        <v>1167</v>
      </c>
      <c r="BW99" s="298" t="s">
        <v>1168</v>
      </c>
      <c r="BX99" s="744" t="s">
        <v>324</v>
      </c>
      <c r="BY99" s="155" t="s">
        <v>325</v>
      </c>
      <c r="BZ99" s="223" t="s">
        <v>326</v>
      </c>
      <c r="CA99" s="898" t="s">
        <v>327</v>
      </c>
      <c r="CB99" s="899" t="s">
        <v>328</v>
      </c>
      <c r="CC99" s="188" t="s">
        <v>329</v>
      </c>
      <c r="CD99" s="297" t="s">
        <v>1167</v>
      </c>
      <c r="CE99" s="298" t="s">
        <v>1168</v>
      </c>
      <c r="CF99" s="744" t="s">
        <v>324</v>
      </c>
      <c r="CG99" s="155" t="s">
        <v>325</v>
      </c>
      <c r="CH99" s="223" t="s">
        <v>326</v>
      </c>
      <c r="CI99" s="898" t="s">
        <v>327</v>
      </c>
      <c r="CJ99" s="899" t="s">
        <v>328</v>
      </c>
      <c r="CK99" s="188" t="s">
        <v>329</v>
      </c>
      <c r="CL99" s="297" t="s">
        <v>1167</v>
      </c>
      <c r="CM99" s="298" t="s">
        <v>1168</v>
      </c>
      <c r="CN99" s="744" t="s">
        <v>324</v>
      </c>
      <c r="CO99" s="155" t="s">
        <v>325</v>
      </c>
      <c r="CP99" s="223" t="s">
        <v>326</v>
      </c>
      <c r="CQ99" s="898" t="s">
        <v>327</v>
      </c>
      <c r="CR99" s="899" t="s">
        <v>328</v>
      </c>
      <c r="CS99" s="188" t="s">
        <v>329</v>
      </c>
      <c r="CT99" s="297" t="s">
        <v>1167</v>
      </c>
      <c r="CU99" s="298" t="s">
        <v>1168</v>
      </c>
      <c r="CV99" s="744" t="s">
        <v>324</v>
      </c>
      <c r="CW99" s="155" t="s">
        <v>325</v>
      </c>
      <c r="CX99" s="223" t="s">
        <v>326</v>
      </c>
      <c r="CY99" s="898" t="s">
        <v>327</v>
      </c>
      <c r="CZ99" s="899" t="s">
        <v>328</v>
      </c>
      <c r="DA99" s="188" t="s">
        <v>329</v>
      </c>
      <c r="DB99" s="297" t="s">
        <v>1167</v>
      </c>
      <c r="DC99" s="298" t="s">
        <v>1168</v>
      </c>
      <c r="DD99" s="744" t="s">
        <v>324</v>
      </c>
      <c r="DE99" s="155" t="s">
        <v>325</v>
      </c>
      <c r="DF99" s="223" t="s">
        <v>326</v>
      </c>
      <c r="DG99" s="898" t="s">
        <v>327</v>
      </c>
      <c r="DH99" s="899" t="s">
        <v>328</v>
      </c>
      <c r="DI99" s="188" t="s">
        <v>329</v>
      </c>
      <c r="DJ99" s="297" t="s">
        <v>1167</v>
      </c>
      <c r="DK99" s="298" t="s">
        <v>1168</v>
      </c>
      <c r="DL99" s="744" t="s">
        <v>324</v>
      </c>
      <c r="DM99" s="155" t="s">
        <v>325</v>
      </c>
      <c r="DN99" s="223" t="s">
        <v>326</v>
      </c>
      <c r="DO99" s="898" t="s">
        <v>327</v>
      </c>
      <c r="DP99" s="899" t="s">
        <v>328</v>
      </c>
      <c r="DQ99" s="188" t="s">
        <v>329</v>
      </c>
      <c r="DR99" s="297" t="s">
        <v>1167</v>
      </c>
      <c r="DS99" s="298" t="s">
        <v>1168</v>
      </c>
      <c r="DT99" s="744" t="s">
        <v>324</v>
      </c>
      <c r="DU99" s="155" t="s">
        <v>325</v>
      </c>
      <c r="DV99" s="223" t="s">
        <v>326</v>
      </c>
      <c r="DW99" s="898" t="s">
        <v>327</v>
      </c>
      <c r="DX99" s="899" t="s">
        <v>328</v>
      </c>
      <c r="DY99" s="188" t="s">
        <v>329</v>
      </c>
      <c r="DZ99" s="297" t="s">
        <v>1167</v>
      </c>
      <c r="EA99" s="298" t="s">
        <v>1168</v>
      </c>
      <c r="EB99" s="157" t="s">
        <v>324</v>
      </c>
      <c r="EC99" s="300" t="s">
        <v>325</v>
      </c>
      <c r="ED99" s="301" t="s">
        <v>326</v>
      </c>
      <c r="EE99" s="747" t="s">
        <v>327</v>
      </c>
      <c r="EF99" s="300" t="s">
        <v>328</v>
      </c>
      <c r="EG99" s="969" t="s">
        <v>329</v>
      </c>
      <c r="EH99" s="297" t="s">
        <v>1167</v>
      </c>
      <c r="EI99" s="298" t="s">
        <v>1168</v>
      </c>
      <c r="EJ99" s="744" t="s">
        <v>324</v>
      </c>
      <c r="EK99" s="155" t="s">
        <v>325</v>
      </c>
      <c r="EL99" s="223" t="s">
        <v>326</v>
      </c>
      <c r="EM99" s="898" t="s">
        <v>327</v>
      </c>
      <c r="EN99" s="899" t="s">
        <v>328</v>
      </c>
      <c r="EO99" s="188" t="s">
        <v>329</v>
      </c>
      <c r="EP99" s="297" t="s">
        <v>1167</v>
      </c>
      <c r="EQ99" s="298" t="s">
        <v>1168</v>
      </c>
    </row>
    <row r="100" spans="1:147" ht="37.5" customHeight="1" thickBot="1">
      <c r="A100" s="143"/>
      <c r="B100" s="48">
        <v>1</v>
      </c>
      <c r="C100" s="731" t="s">
        <v>1111</v>
      </c>
      <c r="D100" s="460"/>
      <c r="E100" s="100">
        <v>1</v>
      </c>
      <c r="F100" s="100" t="s">
        <v>331</v>
      </c>
      <c r="G100" s="975"/>
      <c r="H100" s="976"/>
      <c r="I100" s="161">
        <f t="shared" ref="I100:I102" si="170">+(G100+(G100*H100))*E100</f>
        <v>0</v>
      </c>
      <c r="J100" s="311" t="s">
        <v>1169</v>
      </c>
      <c r="K100" s="312"/>
      <c r="L100" s="460"/>
      <c r="M100" s="100">
        <v>1</v>
      </c>
      <c r="N100" s="100" t="s">
        <v>331</v>
      </c>
      <c r="O100" s="975"/>
      <c r="P100" s="976"/>
      <c r="Q100" s="161">
        <f t="shared" ref="Q100:Q102" si="171">+(O100+(O100*P100))*M100</f>
        <v>0</v>
      </c>
      <c r="R100" s="311" t="s">
        <v>1169</v>
      </c>
      <c r="S100" s="312"/>
      <c r="T100" s="460"/>
      <c r="U100" s="100">
        <v>1</v>
      </c>
      <c r="V100" s="100" t="s">
        <v>331</v>
      </c>
      <c r="W100" s="975"/>
      <c r="X100" s="976"/>
      <c r="Y100" s="161">
        <f t="shared" ref="Y100:Y102" si="172">+(W100+(W100*X100))*U100</f>
        <v>0</v>
      </c>
      <c r="Z100" s="311" t="s">
        <v>1169</v>
      </c>
      <c r="AA100" s="312"/>
      <c r="AB100" s="460"/>
      <c r="AC100" s="100">
        <v>1</v>
      </c>
      <c r="AD100" s="100" t="s">
        <v>331</v>
      </c>
      <c r="AE100" s="975"/>
      <c r="AF100" s="976"/>
      <c r="AG100" s="161">
        <f t="shared" ref="AG100:AG102" si="173">+(AE100+(AE100*AF100))*AC100</f>
        <v>0</v>
      </c>
      <c r="AH100" s="311" t="s">
        <v>1169</v>
      </c>
      <c r="AI100" s="312"/>
      <c r="AJ100" s="460"/>
      <c r="AK100" s="100">
        <v>1</v>
      </c>
      <c r="AL100" s="100" t="s">
        <v>331</v>
      </c>
      <c r="AM100" s="975"/>
      <c r="AN100" s="976"/>
      <c r="AO100" s="161">
        <f t="shared" ref="AO100:AO102" si="174">+(AM100+(AM100*AN100))*AK100</f>
        <v>0</v>
      </c>
      <c r="AP100" s="311" t="s">
        <v>1169</v>
      </c>
      <c r="AQ100" s="312"/>
      <c r="AR100" s="460"/>
      <c r="AS100" s="100">
        <v>1</v>
      </c>
      <c r="AT100" s="100" t="s">
        <v>331</v>
      </c>
      <c r="AU100" s="975"/>
      <c r="AV100" s="976"/>
      <c r="AW100" s="161">
        <f t="shared" ref="AW100:AW102" si="175">+(AU100+(AU100*AV100))*AS100</f>
        <v>0</v>
      </c>
      <c r="AX100" s="311" t="s">
        <v>1169</v>
      </c>
      <c r="AY100" s="312"/>
      <c r="AZ100" s="460" t="s">
        <v>1489</v>
      </c>
      <c r="BA100" s="100">
        <v>1</v>
      </c>
      <c r="BB100" s="100" t="s">
        <v>331</v>
      </c>
      <c r="BC100" s="975">
        <v>2550900</v>
      </c>
      <c r="BD100" s="976"/>
      <c r="BE100" s="161">
        <f t="shared" ref="BE100:BE102" si="176">+(BC100+(BC100*BD100))*BA100</f>
        <v>2550900</v>
      </c>
      <c r="BF100" s="311" t="s">
        <v>1170</v>
      </c>
      <c r="BG100" s="312"/>
      <c r="BH100" s="460"/>
      <c r="BI100" s="100">
        <v>1</v>
      </c>
      <c r="BJ100" s="100" t="s">
        <v>331</v>
      </c>
      <c r="BK100" s="975"/>
      <c r="BL100" s="976"/>
      <c r="BM100" s="161">
        <f t="shared" ref="BM100:BM102" si="177">+(BK100+(BK100*BL100))*BI100</f>
        <v>0</v>
      </c>
      <c r="BN100" s="311" t="s">
        <v>1169</v>
      </c>
      <c r="BO100" s="312"/>
      <c r="BP100" s="460"/>
      <c r="BQ100" s="100">
        <v>1</v>
      </c>
      <c r="BR100" s="100" t="s">
        <v>331</v>
      </c>
      <c r="BS100" s="975"/>
      <c r="BT100" s="976"/>
      <c r="BU100" s="161">
        <f t="shared" ref="BU100:BU102" si="178">+(BS100+(BS100*BT100))*BQ100</f>
        <v>0</v>
      </c>
      <c r="BV100" s="311" t="s">
        <v>1169</v>
      </c>
      <c r="BW100" s="312"/>
      <c r="BX100" s="460" t="s">
        <v>1329</v>
      </c>
      <c r="BY100" s="100">
        <v>1</v>
      </c>
      <c r="BZ100" s="100" t="s">
        <v>331</v>
      </c>
      <c r="CA100" s="975">
        <v>743000</v>
      </c>
      <c r="CB100" s="976">
        <v>0</v>
      </c>
      <c r="CC100" s="161">
        <f t="shared" ref="CC100:CC102" si="179">+(CA100+(CA100*CB100))*BY100</f>
        <v>743000</v>
      </c>
      <c r="CD100" s="311" t="s">
        <v>1170</v>
      </c>
      <c r="CE100" s="312"/>
      <c r="CF100" s="460"/>
      <c r="CG100" s="100">
        <v>1</v>
      </c>
      <c r="CH100" s="100" t="s">
        <v>331</v>
      </c>
      <c r="CI100" s="975"/>
      <c r="CJ100" s="976"/>
      <c r="CK100" s="161">
        <f t="shared" ref="CK100:CK102" si="180">+(CI100+(CI100*CJ100))*CG100</f>
        <v>0</v>
      </c>
      <c r="CL100" s="311" t="s">
        <v>1169</v>
      </c>
      <c r="CM100" s="312"/>
      <c r="CN100" s="460"/>
      <c r="CO100" s="100">
        <v>1</v>
      </c>
      <c r="CP100" s="100" t="s">
        <v>331</v>
      </c>
      <c r="CQ100" s="975"/>
      <c r="CR100" s="976"/>
      <c r="CS100" s="161">
        <f t="shared" ref="CS100:CS102" si="181">+(CQ100+(CQ100*CR100))*CO100</f>
        <v>0</v>
      </c>
      <c r="CT100" s="311" t="s">
        <v>1169</v>
      </c>
      <c r="CU100" s="312"/>
      <c r="CV100" s="690" t="s">
        <v>1354</v>
      </c>
      <c r="CW100" s="100">
        <v>1</v>
      </c>
      <c r="CX100" s="100" t="s">
        <v>331</v>
      </c>
      <c r="CY100" s="975">
        <v>562300</v>
      </c>
      <c r="CZ100" s="976"/>
      <c r="DA100" s="161">
        <f t="shared" ref="DA100:DA102" si="182">+(CY100+(CY100*CZ100))*CW100</f>
        <v>562300</v>
      </c>
      <c r="DB100" s="311" t="s">
        <v>1170</v>
      </c>
      <c r="DC100" s="312"/>
      <c r="DD100" s="460"/>
      <c r="DE100" s="100">
        <v>1</v>
      </c>
      <c r="DF100" s="100" t="s">
        <v>331</v>
      </c>
      <c r="DG100" s="975"/>
      <c r="DH100" s="976"/>
      <c r="DI100" s="161">
        <f t="shared" ref="DI100:DI102" si="183">+(DG100+(DG100*DH100))*DE100</f>
        <v>0</v>
      </c>
      <c r="DJ100" s="311" t="s">
        <v>1169</v>
      </c>
      <c r="DK100" s="312"/>
      <c r="DL100" s="460" t="s">
        <v>1492</v>
      </c>
      <c r="DM100" s="100">
        <v>1</v>
      </c>
      <c r="DN100" s="100" t="s">
        <v>331</v>
      </c>
      <c r="DO100" s="975">
        <v>1439101</v>
      </c>
      <c r="DP100" s="976">
        <v>0</v>
      </c>
      <c r="DQ100" s="161">
        <f t="shared" ref="DQ100:DQ102" si="184">+(DO100+(DO100*DP100))*DM100</f>
        <v>1439101</v>
      </c>
      <c r="DR100" s="311" t="s">
        <v>1170</v>
      </c>
      <c r="DS100" s="312"/>
      <c r="DT100" s="460"/>
      <c r="DU100" s="100">
        <v>1</v>
      </c>
      <c r="DV100" s="100" t="s">
        <v>331</v>
      </c>
      <c r="DW100" s="975"/>
      <c r="DX100" s="976"/>
      <c r="DY100" s="161">
        <f t="shared" ref="DY100:DY102" si="185">+(DW100+(DW100*DX100))*DU100</f>
        <v>0</v>
      </c>
      <c r="DZ100" s="311" t="s">
        <v>1169</v>
      </c>
      <c r="EA100" s="312"/>
      <c r="EB100" s="421"/>
      <c r="EC100" s="315">
        <v>1</v>
      </c>
      <c r="ED100" s="315" t="s">
        <v>331</v>
      </c>
      <c r="EE100" s="977"/>
      <c r="EF100" s="872"/>
      <c r="EG100" s="604" t="s">
        <v>1199</v>
      </c>
      <c r="EH100" s="311" t="s">
        <v>1169</v>
      </c>
      <c r="EI100" s="312"/>
      <c r="EJ100" s="460"/>
      <c r="EK100" s="100">
        <v>1</v>
      </c>
      <c r="EL100" s="100" t="s">
        <v>331</v>
      </c>
      <c r="EM100" s="975"/>
      <c r="EN100" s="976"/>
      <c r="EO100" s="161">
        <f t="shared" ref="EO100:EO102" si="186">+(EM100+(EM100*EN100))*EK100</f>
        <v>0</v>
      </c>
      <c r="EP100" s="311" t="s">
        <v>1169</v>
      </c>
      <c r="EQ100" s="312"/>
    </row>
    <row r="101" spans="1:147" ht="37.5" customHeight="1">
      <c r="A101" s="143"/>
      <c r="B101" s="48">
        <v>2</v>
      </c>
      <c r="C101" s="731" t="s">
        <v>1112</v>
      </c>
      <c r="D101" s="460"/>
      <c r="E101" s="100">
        <v>1</v>
      </c>
      <c r="F101" s="100" t="s">
        <v>331</v>
      </c>
      <c r="G101" s="975"/>
      <c r="H101" s="976"/>
      <c r="I101" s="161">
        <f t="shared" si="170"/>
        <v>0</v>
      </c>
      <c r="J101" s="19"/>
      <c r="K101" s="277"/>
      <c r="L101" s="460"/>
      <c r="M101" s="100">
        <v>1</v>
      </c>
      <c r="N101" s="100" t="s">
        <v>331</v>
      </c>
      <c r="O101" s="975"/>
      <c r="P101" s="976"/>
      <c r="Q101" s="161">
        <f t="shared" si="171"/>
        <v>0</v>
      </c>
      <c r="R101" s="19"/>
      <c r="S101" s="277"/>
      <c r="T101" s="460"/>
      <c r="U101" s="100">
        <v>1</v>
      </c>
      <c r="V101" s="100" t="s">
        <v>331</v>
      </c>
      <c r="W101" s="975"/>
      <c r="X101" s="976"/>
      <c r="Y101" s="161">
        <f t="shared" si="172"/>
        <v>0</v>
      </c>
      <c r="Z101" s="19"/>
      <c r="AA101" s="277"/>
      <c r="AB101" s="460"/>
      <c r="AC101" s="100">
        <v>1</v>
      </c>
      <c r="AD101" s="100" t="s">
        <v>331</v>
      </c>
      <c r="AE101" s="975"/>
      <c r="AF101" s="976"/>
      <c r="AG101" s="161">
        <f t="shared" si="173"/>
        <v>0</v>
      </c>
      <c r="AH101" s="19"/>
      <c r="AI101" s="277"/>
      <c r="AJ101" s="460"/>
      <c r="AK101" s="100">
        <v>1</v>
      </c>
      <c r="AL101" s="100" t="s">
        <v>331</v>
      </c>
      <c r="AM101" s="975"/>
      <c r="AN101" s="976"/>
      <c r="AO101" s="161">
        <f t="shared" si="174"/>
        <v>0</v>
      </c>
      <c r="AP101" s="19"/>
      <c r="AQ101" s="277"/>
      <c r="AR101" s="460"/>
      <c r="AS101" s="100">
        <v>1</v>
      </c>
      <c r="AT101" s="100" t="s">
        <v>331</v>
      </c>
      <c r="AU101" s="975"/>
      <c r="AV101" s="976"/>
      <c r="AW101" s="161">
        <f t="shared" si="175"/>
        <v>0</v>
      </c>
      <c r="AX101" s="19"/>
      <c r="AY101" s="277"/>
      <c r="AZ101" s="460" t="s">
        <v>1489</v>
      </c>
      <c r="BA101" s="100">
        <v>1</v>
      </c>
      <c r="BB101" s="100" t="s">
        <v>331</v>
      </c>
      <c r="BC101" s="975">
        <v>70200</v>
      </c>
      <c r="BD101" s="976"/>
      <c r="BE101" s="161">
        <f t="shared" si="176"/>
        <v>70200</v>
      </c>
      <c r="BF101" s="19"/>
      <c r="BG101" s="277"/>
      <c r="BH101" s="460"/>
      <c r="BI101" s="100">
        <v>1</v>
      </c>
      <c r="BJ101" s="100" t="s">
        <v>331</v>
      </c>
      <c r="BK101" s="975"/>
      <c r="BL101" s="976"/>
      <c r="BM101" s="161">
        <f t="shared" si="177"/>
        <v>0</v>
      </c>
      <c r="BN101" s="19"/>
      <c r="BO101" s="277"/>
      <c r="BP101" s="460"/>
      <c r="BQ101" s="100">
        <v>1</v>
      </c>
      <c r="BR101" s="100" t="s">
        <v>331</v>
      </c>
      <c r="BS101" s="975"/>
      <c r="BT101" s="976"/>
      <c r="BU101" s="161">
        <f t="shared" si="178"/>
        <v>0</v>
      </c>
      <c r="BV101" s="19"/>
      <c r="BW101" s="277"/>
      <c r="BX101" s="460" t="s">
        <v>1329</v>
      </c>
      <c r="BY101" s="100">
        <v>1</v>
      </c>
      <c r="BZ101" s="100" t="s">
        <v>331</v>
      </c>
      <c r="CA101" s="975">
        <v>97000</v>
      </c>
      <c r="CB101" s="976">
        <v>0</v>
      </c>
      <c r="CC101" s="161">
        <f t="shared" si="179"/>
        <v>97000</v>
      </c>
      <c r="CD101" s="19"/>
      <c r="CE101" s="277"/>
      <c r="CF101" s="460"/>
      <c r="CG101" s="100">
        <v>1</v>
      </c>
      <c r="CH101" s="100" t="s">
        <v>331</v>
      </c>
      <c r="CI101" s="975"/>
      <c r="CJ101" s="976"/>
      <c r="CK101" s="161">
        <f t="shared" si="180"/>
        <v>0</v>
      </c>
      <c r="CL101" s="19"/>
      <c r="CM101" s="277"/>
      <c r="CN101" s="460"/>
      <c r="CO101" s="100">
        <v>1</v>
      </c>
      <c r="CP101" s="100" t="s">
        <v>331</v>
      </c>
      <c r="CQ101" s="975"/>
      <c r="CR101" s="976"/>
      <c r="CS101" s="161">
        <f t="shared" si="181"/>
        <v>0</v>
      </c>
      <c r="CT101" s="19"/>
      <c r="CU101" s="277"/>
      <c r="CV101" s="690" t="s">
        <v>1354</v>
      </c>
      <c r="CW101" s="100">
        <v>1</v>
      </c>
      <c r="CX101" s="100" t="s">
        <v>331</v>
      </c>
      <c r="CY101" s="975">
        <v>24200</v>
      </c>
      <c r="CZ101" s="976"/>
      <c r="DA101" s="161">
        <f t="shared" si="182"/>
        <v>24200</v>
      </c>
      <c r="DB101" s="19"/>
      <c r="DC101" s="277"/>
      <c r="DD101" s="460"/>
      <c r="DE101" s="100">
        <v>1</v>
      </c>
      <c r="DF101" s="100" t="s">
        <v>331</v>
      </c>
      <c r="DG101" s="975"/>
      <c r="DH101" s="976"/>
      <c r="DI101" s="161">
        <f t="shared" si="183"/>
        <v>0</v>
      </c>
      <c r="DJ101" s="19"/>
      <c r="DK101" s="277"/>
      <c r="DL101" s="460" t="s">
        <v>1492</v>
      </c>
      <c r="DM101" s="100">
        <v>1</v>
      </c>
      <c r="DN101" s="100" t="s">
        <v>331</v>
      </c>
      <c r="DO101" s="975">
        <v>80970</v>
      </c>
      <c r="DP101" s="976">
        <v>0</v>
      </c>
      <c r="DQ101" s="161">
        <f t="shared" si="184"/>
        <v>80970</v>
      </c>
      <c r="DR101" s="19"/>
      <c r="DS101" s="277"/>
      <c r="DT101" s="460"/>
      <c r="DU101" s="100">
        <v>1</v>
      </c>
      <c r="DV101" s="100" t="s">
        <v>331</v>
      </c>
      <c r="DW101" s="975"/>
      <c r="DX101" s="976"/>
      <c r="DY101" s="161">
        <f t="shared" si="185"/>
        <v>0</v>
      </c>
      <c r="DZ101" s="19"/>
      <c r="EA101" s="277"/>
      <c r="EB101" s="421"/>
      <c r="EC101" s="315">
        <v>1</v>
      </c>
      <c r="ED101" s="315" t="s">
        <v>331</v>
      </c>
      <c r="EE101" s="977"/>
      <c r="EF101" s="872"/>
      <c r="EG101" s="604" t="s">
        <v>1199</v>
      </c>
      <c r="EH101" s="19"/>
      <c r="EI101" s="277"/>
      <c r="EJ101" s="460"/>
      <c r="EK101" s="100">
        <v>1</v>
      </c>
      <c r="EL101" s="100" t="s">
        <v>331</v>
      </c>
      <c r="EM101" s="975"/>
      <c r="EN101" s="976"/>
      <c r="EO101" s="161">
        <f t="shared" si="186"/>
        <v>0</v>
      </c>
      <c r="EP101" s="19"/>
      <c r="EQ101" s="277"/>
    </row>
    <row r="102" spans="1:147" ht="37.5" customHeight="1">
      <c r="A102" s="143"/>
      <c r="B102" s="48">
        <v>3</v>
      </c>
      <c r="C102" s="731" t="s">
        <v>1113</v>
      </c>
      <c r="D102" s="460"/>
      <c r="E102" s="100">
        <v>1</v>
      </c>
      <c r="F102" s="100" t="s">
        <v>331</v>
      </c>
      <c r="G102" s="975"/>
      <c r="H102" s="976"/>
      <c r="I102" s="161">
        <f t="shared" si="170"/>
        <v>0</v>
      </c>
      <c r="J102" s="19"/>
      <c r="K102" s="277"/>
      <c r="L102" s="460"/>
      <c r="M102" s="100">
        <v>1</v>
      </c>
      <c r="N102" s="100" t="s">
        <v>331</v>
      </c>
      <c r="O102" s="975"/>
      <c r="P102" s="976"/>
      <c r="Q102" s="161">
        <f t="shared" si="171"/>
        <v>0</v>
      </c>
      <c r="R102" s="19"/>
      <c r="S102" s="277"/>
      <c r="T102" s="460"/>
      <c r="U102" s="100">
        <v>1</v>
      </c>
      <c r="V102" s="100" t="s">
        <v>331</v>
      </c>
      <c r="W102" s="975"/>
      <c r="X102" s="976"/>
      <c r="Y102" s="161">
        <f t="shared" si="172"/>
        <v>0</v>
      </c>
      <c r="Z102" s="19"/>
      <c r="AA102" s="277"/>
      <c r="AB102" s="460"/>
      <c r="AC102" s="100">
        <v>1</v>
      </c>
      <c r="AD102" s="100" t="s">
        <v>331</v>
      </c>
      <c r="AE102" s="975"/>
      <c r="AF102" s="976"/>
      <c r="AG102" s="161">
        <f t="shared" si="173"/>
        <v>0</v>
      </c>
      <c r="AH102" s="19"/>
      <c r="AI102" s="277"/>
      <c r="AJ102" s="460"/>
      <c r="AK102" s="100">
        <v>1</v>
      </c>
      <c r="AL102" s="100" t="s">
        <v>331</v>
      </c>
      <c r="AM102" s="975"/>
      <c r="AN102" s="976"/>
      <c r="AO102" s="161">
        <f t="shared" si="174"/>
        <v>0</v>
      </c>
      <c r="AP102" s="19"/>
      <c r="AQ102" s="277"/>
      <c r="AR102" s="460"/>
      <c r="AS102" s="100">
        <v>1</v>
      </c>
      <c r="AT102" s="100" t="s">
        <v>331</v>
      </c>
      <c r="AU102" s="975"/>
      <c r="AV102" s="976"/>
      <c r="AW102" s="161">
        <f t="shared" si="175"/>
        <v>0</v>
      </c>
      <c r="AX102" s="19"/>
      <c r="AY102" s="277"/>
      <c r="AZ102" s="460" t="s">
        <v>1489</v>
      </c>
      <c r="BA102" s="100">
        <v>1</v>
      </c>
      <c r="BB102" s="100" t="s">
        <v>331</v>
      </c>
      <c r="BC102" s="975">
        <v>400000</v>
      </c>
      <c r="BD102" s="976"/>
      <c r="BE102" s="161">
        <f t="shared" si="176"/>
        <v>400000</v>
      </c>
      <c r="BF102" s="19"/>
      <c r="BG102" s="277"/>
      <c r="BH102" s="460"/>
      <c r="BI102" s="100">
        <v>1</v>
      </c>
      <c r="BJ102" s="100" t="s">
        <v>331</v>
      </c>
      <c r="BK102" s="975"/>
      <c r="BL102" s="976"/>
      <c r="BM102" s="161">
        <f t="shared" si="177"/>
        <v>0</v>
      </c>
      <c r="BN102" s="19"/>
      <c r="BO102" s="277"/>
      <c r="BP102" s="460"/>
      <c r="BQ102" s="100">
        <v>1</v>
      </c>
      <c r="BR102" s="100" t="s">
        <v>331</v>
      </c>
      <c r="BS102" s="975"/>
      <c r="BT102" s="976"/>
      <c r="BU102" s="161">
        <f t="shared" si="178"/>
        <v>0</v>
      </c>
      <c r="BV102" s="19"/>
      <c r="BW102" s="277"/>
      <c r="BX102" s="460" t="s">
        <v>1506</v>
      </c>
      <c r="BY102" s="100">
        <v>1</v>
      </c>
      <c r="BZ102" s="100" t="s">
        <v>331</v>
      </c>
      <c r="CA102" s="975">
        <v>400000</v>
      </c>
      <c r="CB102" s="976">
        <v>0</v>
      </c>
      <c r="CC102" s="161">
        <f t="shared" si="179"/>
        <v>400000</v>
      </c>
      <c r="CD102" s="19"/>
      <c r="CE102" s="277"/>
      <c r="CF102" s="460"/>
      <c r="CG102" s="100">
        <v>1</v>
      </c>
      <c r="CH102" s="100" t="s">
        <v>331</v>
      </c>
      <c r="CI102" s="975"/>
      <c r="CJ102" s="976"/>
      <c r="CK102" s="161">
        <f t="shared" si="180"/>
        <v>0</v>
      </c>
      <c r="CL102" s="19"/>
      <c r="CM102" s="277"/>
      <c r="CN102" s="460"/>
      <c r="CO102" s="100">
        <v>1</v>
      </c>
      <c r="CP102" s="100" t="s">
        <v>331</v>
      </c>
      <c r="CQ102" s="975"/>
      <c r="CR102" s="976"/>
      <c r="CS102" s="161">
        <f t="shared" si="181"/>
        <v>0</v>
      </c>
      <c r="CT102" s="19"/>
      <c r="CU102" s="277"/>
      <c r="CV102" s="690" t="s">
        <v>1354</v>
      </c>
      <c r="CW102" s="100">
        <v>1</v>
      </c>
      <c r="CX102" s="100" t="s">
        <v>331</v>
      </c>
      <c r="CY102" s="975">
        <v>436200</v>
      </c>
      <c r="CZ102" s="976"/>
      <c r="DA102" s="161">
        <f t="shared" si="182"/>
        <v>436200</v>
      </c>
      <c r="DB102" s="19"/>
      <c r="DC102" s="277"/>
      <c r="DD102" s="460"/>
      <c r="DE102" s="100">
        <v>1</v>
      </c>
      <c r="DF102" s="100" t="s">
        <v>331</v>
      </c>
      <c r="DG102" s="975"/>
      <c r="DH102" s="976"/>
      <c r="DI102" s="161">
        <f t="shared" si="183"/>
        <v>0</v>
      </c>
      <c r="DJ102" s="19"/>
      <c r="DK102" s="277"/>
      <c r="DL102" s="460" t="s">
        <v>1497</v>
      </c>
      <c r="DM102" s="100">
        <v>1</v>
      </c>
      <c r="DN102" s="100" t="s">
        <v>331</v>
      </c>
      <c r="DO102" s="975">
        <v>181164</v>
      </c>
      <c r="DP102" s="976">
        <v>0</v>
      </c>
      <c r="DQ102" s="161">
        <f t="shared" si="184"/>
        <v>181164</v>
      </c>
      <c r="DR102" s="19"/>
      <c r="DS102" s="277"/>
      <c r="DT102" s="460"/>
      <c r="DU102" s="100">
        <v>1</v>
      </c>
      <c r="DV102" s="100" t="s">
        <v>331</v>
      </c>
      <c r="DW102" s="975"/>
      <c r="DX102" s="976"/>
      <c r="DY102" s="161">
        <f t="shared" si="185"/>
        <v>0</v>
      </c>
      <c r="DZ102" s="19"/>
      <c r="EA102" s="277"/>
      <c r="EB102" s="421"/>
      <c r="EC102" s="315">
        <v>1</v>
      </c>
      <c r="ED102" s="315" t="s">
        <v>331</v>
      </c>
      <c r="EE102" s="977"/>
      <c r="EF102" s="872"/>
      <c r="EG102" s="604" t="s">
        <v>1199</v>
      </c>
      <c r="EH102" s="19"/>
      <c r="EI102" s="277"/>
      <c r="EJ102" s="460"/>
      <c r="EK102" s="100">
        <v>1</v>
      </c>
      <c r="EL102" s="100" t="s">
        <v>331</v>
      </c>
      <c r="EM102" s="975"/>
      <c r="EN102" s="976"/>
      <c r="EO102" s="161">
        <f t="shared" si="186"/>
        <v>0</v>
      </c>
      <c r="EP102" s="19"/>
      <c r="EQ102" s="277"/>
    </row>
    <row r="103" spans="1:147" ht="37.5" customHeight="1">
      <c r="A103" s="143"/>
      <c r="B103" s="235"/>
      <c r="C103" s="151" t="s">
        <v>338</v>
      </c>
      <c r="D103" s="737"/>
      <c r="E103" s="152"/>
      <c r="F103" s="152"/>
      <c r="G103" s="898"/>
      <c r="H103" s="978"/>
      <c r="I103" s="188">
        <f>SUM(I100:I102)</f>
        <v>0</v>
      </c>
      <c r="J103" s="19"/>
      <c r="K103" s="277"/>
      <c r="L103" s="737"/>
      <c r="M103" s="152"/>
      <c r="N103" s="152"/>
      <c r="O103" s="898"/>
      <c r="P103" s="978"/>
      <c r="Q103" s="188">
        <f>SUM(Q100:Q102)</f>
        <v>0</v>
      </c>
      <c r="R103" s="19"/>
      <c r="S103" s="277"/>
      <c r="T103" s="737"/>
      <c r="U103" s="152"/>
      <c r="V103" s="152"/>
      <c r="W103" s="898"/>
      <c r="X103" s="978"/>
      <c r="Y103" s="188">
        <f>SUM(Y100:Y102)</f>
        <v>0</v>
      </c>
      <c r="Z103" s="19"/>
      <c r="AA103" s="277"/>
      <c r="AB103" s="737"/>
      <c r="AC103" s="152"/>
      <c r="AD103" s="152"/>
      <c r="AE103" s="898"/>
      <c r="AF103" s="978"/>
      <c r="AG103" s="188">
        <f>SUM(AG100:AG102)</f>
        <v>0</v>
      </c>
      <c r="AH103" s="19"/>
      <c r="AI103" s="277"/>
      <c r="AJ103" s="737"/>
      <c r="AK103" s="152"/>
      <c r="AL103" s="152"/>
      <c r="AM103" s="898"/>
      <c r="AN103" s="978"/>
      <c r="AO103" s="188">
        <f>SUM(AO100:AO102)</f>
        <v>0</v>
      </c>
      <c r="AP103" s="19"/>
      <c r="AQ103" s="277"/>
      <c r="AR103" s="737"/>
      <c r="AS103" s="152"/>
      <c r="AT103" s="152"/>
      <c r="AU103" s="898"/>
      <c r="AV103" s="978"/>
      <c r="AW103" s="188">
        <f>SUM(AW100:AW102)</f>
        <v>0</v>
      </c>
      <c r="AX103" s="19"/>
      <c r="AY103" s="277"/>
      <c r="AZ103" s="737"/>
      <c r="BA103" s="152"/>
      <c r="BB103" s="152"/>
      <c r="BC103" s="898"/>
      <c r="BD103" s="978"/>
      <c r="BE103" s="188">
        <f>SUM(BE100:BE102)</f>
        <v>3021100</v>
      </c>
      <c r="BF103" s="19"/>
      <c r="BG103" s="277"/>
      <c r="BH103" s="737"/>
      <c r="BI103" s="152"/>
      <c r="BJ103" s="152"/>
      <c r="BK103" s="898"/>
      <c r="BL103" s="978"/>
      <c r="BM103" s="188">
        <f>SUM(BM100:BM102)</f>
        <v>0</v>
      </c>
      <c r="BN103" s="19"/>
      <c r="BO103" s="277"/>
      <c r="BP103" s="737"/>
      <c r="BQ103" s="152"/>
      <c r="BR103" s="152"/>
      <c r="BS103" s="898"/>
      <c r="BT103" s="978"/>
      <c r="BU103" s="188">
        <f>SUM(BU100:BU102)</f>
        <v>0</v>
      </c>
      <c r="BV103" s="19"/>
      <c r="BW103" s="277"/>
      <c r="BX103" s="737"/>
      <c r="BY103" s="152"/>
      <c r="BZ103" s="152"/>
      <c r="CA103" s="898"/>
      <c r="CB103" s="978"/>
      <c r="CC103" s="188">
        <f>SUM(CC100:CC102)</f>
        <v>1240000</v>
      </c>
      <c r="CD103" s="19"/>
      <c r="CE103" s="277"/>
      <c r="CF103" s="737"/>
      <c r="CG103" s="152"/>
      <c r="CH103" s="152"/>
      <c r="CI103" s="898"/>
      <c r="CJ103" s="978"/>
      <c r="CK103" s="188">
        <f>SUM(CK100:CK102)</f>
        <v>0</v>
      </c>
      <c r="CL103" s="19"/>
      <c r="CM103" s="277"/>
      <c r="CN103" s="737"/>
      <c r="CO103" s="152"/>
      <c r="CP103" s="152"/>
      <c r="CQ103" s="898"/>
      <c r="CR103" s="978"/>
      <c r="CS103" s="188">
        <f>SUM(CS100:CS102)</f>
        <v>0</v>
      </c>
      <c r="CT103" s="19"/>
      <c r="CU103" s="277"/>
      <c r="CV103" s="737"/>
      <c r="CW103" s="152"/>
      <c r="CX103" s="152"/>
      <c r="CY103" s="898"/>
      <c r="CZ103" s="978"/>
      <c r="DA103" s="188">
        <f>SUM(DA100:DA102)</f>
        <v>1022700</v>
      </c>
      <c r="DB103" s="19"/>
      <c r="DC103" s="277"/>
      <c r="DD103" s="737"/>
      <c r="DE103" s="152"/>
      <c r="DF103" s="152"/>
      <c r="DG103" s="898"/>
      <c r="DH103" s="978"/>
      <c r="DI103" s="188">
        <f>SUM(DI100:DI102)</f>
        <v>0</v>
      </c>
      <c r="DJ103" s="19"/>
      <c r="DK103" s="277"/>
      <c r="DL103" s="737"/>
      <c r="DM103" s="152"/>
      <c r="DN103" s="152"/>
      <c r="DO103" s="898"/>
      <c r="DP103" s="978"/>
      <c r="DQ103" s="188">
        <f>SUM(DQ100:DQ102)</f>
        <v>1701235</v>
      </c>
      <c r="DR103" s="19"/>
      <c r="DS103" s="277"/>
      <c r="DT103" s="737"/>
      <c r="DU103" s="152"/>
      <c r="DV103" s="152"/>
      <c r="DW103" s="898"/>
      <c r="DX103" s="978"/>
      <c r="DY103" s="188">
        <f>SUM(DY100:DY102)</f>
        <v>0</v>
      </c>
      <c r="DZ103" s="19"/>
      <c r="EA103" s="277"/>
      <c r="EB103" s="740"/>
      <c r="EC103" s="281"/>
      <c r="ED103" s="281"/>
      <c r="EE103" s="377"/>
      <c r="EF103" s="979"/>
      <c r="EG103" s="692" t="s">
        <v>1199</v>
      </c>
      <c r="EH103" s="19"/>
      <c r="EI103" s="277"/>
      <c r="EJ103" s="737"/>
      <c r="EK103" s="152"/>
      <c r="EL103" s="152"/>
      <c r="EM103" s="898"/>
      <c r="EN103" s="978"/>
      <c r="EO103" s="188">
        <f>SUM(EO100:EO102)</f>
        <v>0</v>
      </c>
      <c r="EP103" s="19"/>
      <c r="EQ103" s="277"/>
    </row>
    <row r="104" spans="1:147" ht="37.5" customHeight="1">
      <c r="A104" s="143"/>
      <c r="B104" s="269" t="s">
        <v>283</v>
      </c>
      <c r="C104" s="88"/>
      <c r="D104" s="433"/>
      <c r="E104" s="85"/>
      <c r="F104" s="85"/>
      <c r="G104" s="980"/>
      <c r="H104" s="981"/>
      <c r="I104" s="246"/>
      <c r="J104" s="19"/>
      <c r="K104" s="277"/>
      <c r="L104" s="433"/>
      <c r="M104" s="85"/>
      <c r="N104" s="85"/>
      <c r="O104" s="980"/>
      <c r="P104" s="981"/>
      <c r="Q104" s="246"/>
      <c r="R104" s="19"/>
      <c r="S104" s="277"/>
      <c r="T104" s="433"/>
      <c r="U104" s="85"/>
      <c r="V104" s="85"/>
      <c r="W104" s="980"/>
      <c r="X104" s="981"/>
      <c r="Y104" s="246"/>
      <c r="Z104" s="19"/>
      <c r="AA104" s="277"/>
      <c r="AB104" s="433"/>
      <c r="AC104" s="85"/>
      <c r="AD104" s="85"/>
      <c r="AE104" s="980"/>
      <c r="AF104" s="981"/>
      <c r="AG104" s="246"/>
      <c r="AH104" s="19"/>
      <c r="AI104" s="277"/>
      <c r="AJ104" s="433"/>
      <c r="AK104" s="85"/>
      <c r="AL104" s="85"/>
      <c r="AM104" s="980"/>
      <c r="AN104" s="981"/>
      <c r="AO104" s="246"/>
      <c r="AP104" s="19"/>
      <c r="AQ104" s="277"/>
      <c r="AR104" s="433"/>
      <c r="AS104" s="85"/>
      <c r="AT104" s="85"/>
      <c r="AU104" s="980"/>
      <c r="AV104" s="981"/>
      <c r="AW104" s="246"/>
      <c r="AX104" s="19"/>
      <c r="AY104" s="277"/>
      <c r="AZ104" s="433"/>
      <c r="BA104" s="85"/>
      <c r="BB104" s="85"/>
      <c r="BC104" s="980"/>
      <c r="BD104" s="981"/>
      <c r="BE104" s="246"/>
      <c r="BF104" s="19"/>
      <c r="BG104" s="277"/>
      <c r="BH104" s="433"/>
      <c r="BI104" s="85"/>
      <c r="BJ104" s="85"/>
      <c r="BK104" s="980"/>
      <c r="BL104" s="981"/>
      <c r="BM104" s="246"/>
      <c r="BN104" s="19"/>
      <c r="BO104" s="277"/>
      <c r="BP104" s="433"/>
      <c r="BQ104" s="85"/>
      <c r="BR104" s="85"/>
      <c r="BS104" s="980"/>
      <c r="BT104" s="981"/>
      <c r="BU104" s="246"/>
      <c r="BV104" s="19"/>
      <c r="BW104" s="277"/>
      <c r="BX104" s="433"/>
      <c r="BY104" s="85"/>
      <c r="BZ104" s="85"/>
      <c r="CA104" s="980"/>
      <c r="CB104" s="981"/>
      <c r="CC104" s="246"/>
      <c r="CD104" s="19"/>
      <c r="CE104" s="277"/>
      <c r="CF104" s="433"/>
      <c r="CG104" s="85"/>
      <c r="CH104" s="85"/>
      <c r="CI104" s="980"/>
      <c r="CJ104" s="981"/>
      <c r="CK104" s="246"/>
      <c r="CL104" s="19"/>
      <c r="CM104" s="277"/>
      <c r="CN104" s="433"/>
      <c r="CO104" s="85"/>
      <c r="CP104" s="85"/>
      <c r="CQ104" s="980"/>
      <c r="CR104" s="981"/>
      <c r="CS104" s="246"/>
      <c r="CT104" s="19"/>
      <c r="CU104" s="277"/>
      <c r="CV104" s="433"/>
      <c r="CW104" s="85"/>
      <c r="CX104" s="85"/>
      <c r="CY104" s="980"/>
      <c r="CZ104" s="981"/>
      <c r="DA104" s="246"/>
      <c r="DB104" s="19"/>
      <c r="DC104" s="277"/>
      <c r="DD104" s="433"/>
      <c r="DE104" s="85"/>
      <c r="DF104" s="85"/>
      <c r="DG104" s="980"/>
      <c r="DH104" s="981"/>
      <c r="DI104" s="246"/>
      <c r="DJ104" s="19"/>
      <c r="DK104" s="277"/>
      <c r="DL104" s="433"/>
      <c r="DM104" s="85"/>
      <c r="DN104" s="85"/>
      <c r="DO104" s="980"/>
      <c r="DP104" s="981"/>
      <c r="DQ104" s="246"/>
      <c r="DR104" s="19"/>
      <c r="DS104" s="277"/>
      <c r="DT104" s="433"/>
      <c r="DU104" s="85"/>
      <c r="DV104" s="85"/>
      <c r="DW104" s="980"/>
      <c r="DX104" s="981"/>
      <c r="DY104" s="246"/>
      <c r="DZ104" s="19"/>
      <c r="EA104" s="277"/>
      <c r="EB104" s="399"/>
      <c r="EC104" s="24"/>
      <c r="ED104" s="24"/>
      <c r="EE104" s="982"/>
      <c r="EF104" s="983"/>
      <c r="EG104" s="984"/>
      <c r="EH104" s="19"/>
      <c r="EI104" s="277"/>
      <c r="EJ104" s="433"/>
      <c r="EK104" s="85"/>
      <c r="EL104" s="85"/>
      <c r="EM104" s="980"/>
      <c r="EN104" s="981"/>
      <c r="EO104" s="246"/>
      <c r="EP104" s="19"/>
      <c r="EQ104" s="277"/>
    </row>
    <row r="105" spans="1:147" ht="37.5" customHeight="1" thickBot="1">
      <c r="A105" s="19"/>
      <c r="B105" s="143" t="s">
        <v>1114</v>
      </c>
      <c r="C105" s="88"/>
      <c r="D105" s="433"/>
      <c r="E105" s="85"/>
      <c r="F105" s="85"/>
      <c r="G105" s="980"/>
      <c r="H105" s="981"/>
      <c r="I105" s="246"/>
      <c r="J105" s="19"/>
      <c r="K105" s="277"/>
      <c r="L105" s="433"/>
      <c r="M105" s="85"/>
      <c r="N105" s="85"/>
      <c r="O105" s="980"/>
      <c r="P105" s="981"/>
      <c r="Q105" s="246"/>
      <c r="R105" s="19"/>
      <c r="S105" s="277"/>
      <c r="T105" s="433"/>
      <c r="U105" s="85"/>
      <c r="V105" s="85"/>
      <c r="W105" s="980"/>
      <c r="X105" s="981"/>
      <c r="Y105" s="246"/>
      <c r="Z105" s="19"/>
      <c r="AA105" s="277"/>
      <c r="AB105" s="433"/>
      <c r="AC105" s="85"/>
      <c r="AD105" s="85"/>
      <c r="AE105" s="980"/>
      <c r="AF105" s="981"/>
      <c r="AG105" s="246"/>
      <c r="AH105" s="19"/>
      <c r="AI105" s="277"/>
      <c r="AJ105" s="433"/>
      <c r="AK105" s="85"/>
      <c r="AL105" s="85"/>
      <c r="AM105" s="980"/>
      <c r="AN105" s="981"/>
      <c r="AO105" s="246"/>
      <c r="AP105" s="19"/>
      <c r="AQ105" s="277"/>
      <c r="AR105" s="433"/>
      <c r="AS105" s="85"/>
      <c r="AT105" s="85"/>
      <c r="AU105" s="980"/>
      <c r="AV105" s="981"/>
      <c r="AW105" s="246"/>
      <c r="AX105" s="19"/>
      <c r="AY105" s="277"/>
      <c r="AZ105" s="433"/>
      <c r="BA105" s="85"/>
      <c r="BB105" s="85"/>
      <c r="BC105" s="980"/>
      <c r="BD105" s="981"/>
      <c r="BE105" s="246"/>
      <c r="BF105" s="19"/>
      <c r="BG105" s="277"/>
      <c r="BH105" s="433"/>
      <c r="BI105" s="85"/>
      <c r="BJ105" s="85"/>
      <c r="BK105" s="980"/>
      <c r="BL105" s="981"/>
      <c r="BM105" s="246"/>
      <c r="BN105" s="19"/>
      <c r="BO105" s="277"/>
      <c r="BP105" s="433"/>
      <c r="BQ105" s="85"/>
      <c r="BR105" s="85"/>
      <c r="BS105" s="980"/>
      <c r="BT105" s="981"/>
      <c r="BU105" s="246"/>
      <c r="BV105" s="19"/>
      <c r="BW105" s="277"/>
      <c r="BX105" s="433"/>
      <c r="BY105" s="85"/>
      <c r="BZ105" s="85"/>
      <c r="CA105" s="980"/>
      <c r="CB105" s="981"/>
      <c r="CC105" s="246"/>
      <c r="CD105" s="19"/>
      <c r="CE105" s="277"/>
      <c r="CF105" s="433"/>
      <c r="CG105" s="85"/>
      <c r="CH105" s="85"/>
      <c r="CI105" s="980"/>
      <c r="CJ105" s="981"/>
      <c r="CK105" s="246"/>
      <c r="CL105" s="19"/>
      <c r="CM105" s="277"/>
      <c r="CN105" s="433"/>
      <c r="CO105" s="85"/>
      <c r="CP105" s="85"/>
      <c r="CQ105" s="980"/>
      <c r="CR105" s="981"/>
      <c r="CS105" s="246"/>
      <c r="CT105" s="19"/>
      <c r="CU105" s="277"/>
      <c r="CV105" s="433"/>
      <c r="CW105" s="85"/>
      <c r="CX105" s="85"/>
      <c r="CY105" s="980"/>
      <c r="CZ105" s="981"/>
      <c r="DA105" s="246"/>
      <c r="DB105" s="19"/>
      <c r="DC105" s="277"/>
      <c r="DD105" s="433"/>
      <c r="DE105" s="85"/>
      <c r="DF105" s="85"/>
      <c r="DG105" s="980"/>
      <c r="DH105" s="981"/>
      <c r="DI105" s="246"/>
      <c r="DJ105" s="19"/>
      <c r="DK105" s="277"/>
      <c r="DL105" s="433"/>
      <c r="DM105" s="85"/>
      <c r="DN105" s="85"/>
      <c r="DO105" s="980"/>
      <c r="DP105" s="981"/>
      <c r="DQ105" s="246"/>
      <c r="DR105" s="19"/>
      <c r="DS105" s="277"/>
      <c r="DT105" s="433"/>
      <c r="DU105" s="85"/>
      <c r="DV105" s="85"/>
      <c r="DW105" s="980"/>
      <c r="DX105" s="981"/>
      <c r="DY105" s="246"/>
      <c r="DZ105" s="19"/>
      <c r="EA105" s="277"/>
      <c r="EB105" s="399"/>
      <c r="EC105" s="24"/>
      <c r="ED105" s="24"/>
      <c r="EE105" s="982"/>
      <c r="EF105" s="983"/>
      <c r="EG105" s="984"/>
      <c r="EH105" s="19"/>
      <c r="EI105" s="277"/>
      <c r="EJ105" s="433"/>
      <c r="EK105" s="85"/>
      <c r="EL105" s="85"/>
      <c r="EM105" s="980"/>
      <c r="EN105" s="981"/>
      <c r="EO105" s="246"/>
      <c r="EP105" s="19"/>
      <c r="EQ105" s="277"/>
    </row>
    <row r="106" spans="1:147" ht="37.5" customHeight="1" thickBot="1">
      <c r="A106" s="143"/>
      <c r="B106" s="146" t="s">
        <v>322</v>
      </c>
      <c r="C106" s="147" t="s">
        <v>323</v>
      </c>
      <c r="D106" s="744" t="s">
        <v>324</v>
      </c>
      <c r="E106" s="155" t="s">
        <v>325</v>
      </c>
      <c r="F106" s="223" t="s">
        <v>326</v>
      </c>
      <c r="G106" s="898" t="s">
        <v>327</v>
      </c>
      <c r="H106" s="899" t="s">
        <v>328</v>
      </c>
      <c r="I106" s="188" t="s">
        <v>329</v>
      </c>
      <c r="J106" s="297" t="s">
        <v>1167</v>
      </c>
      <c r="K106" s="298" t="s">
        <v>1168</v>
      </c>
      <c r="L106" s="744" t="s">
        <v>324</v>
      </c>
      <c r="M106" s="155" t="s">
        <v>325</v>
      </c>
      <c r="N106" s="223" t="s">
        <v>326</v>
      </c>
      <c r="O106" s="898" t="s">
        <v>327</v>
      </c>
      <c r="P106" s="899" t="s">
        <v>328</v>
      </c>
      <c r="Q106" s="188" t="s">
        <v>329</v>
      </c>
      <c r="R106" s="297" t="s">
        <v>1167</v>
      </c>
      <c r="S106" s="298" t="s">
        <v>1168</v>
      </c>
      <c r="T106" s="744" t="s">
        <v>324</v>
      </c>
      <c r="U106" s="155" t="s">
        <v>325</v>
      </c>
      <c r="V106" s="223" t="s">
        <v>326</v>
      </c>
      <c r="W106" s="898" t="s">
        <v>327</v>
      </c>
      <c r="X106" s="899" t="s">
        <v>328</v>
      </c>
      <c r="Y106" s="188" t="s">
        <v>329</v>
      </c>
      <c r="Z106" s="297" t="s">
        <v>1167</v>
      </c>
      <c r="AA106" s="298" t="s">
        <v>1168</v>
      </c>
      <c r="AB106" s="744" t="s">
        <v>324</v>
      </c>
      <c r="AC106" s="155" t="s">
        <v>325</v>
      </c>
      <c r="AD106" s="223" t="s">
        <v>326</v>
      </c>
      <c r="AE106" s="898" t="s">
        <v>327</v>
      </c>
      <c r="AF106" s="899" t="s">
        <v>328</v>
      </c>
      <c r="AG106" s="188" t="s">
        <v>329</v>
      </c>
      <c r="AH106" s="297" t="s">
        <v>1167</v>
      </c>
      <c r="AI106" s="298" t="s">
        <v>1168</v>
      </c>
      <c r="AJ106" s="744" t="s">
        <v>324</v>
      </c>
      <c r="AK106" s="155" t="s">
        <v>325</v>
      </c>
      <c r="AL106" s="223" t="s">
        <v>326</v>
      </c>
      <c r="AM106" s="898" t="s">
        <v>327</v>
      </c>
      <c r="AN106" s="899" t="s">
        <v>328</v>
      </c>
      <c r="AO106" s="188" t="s">
        <v>329</v>
      </c>
      <c r="AP106" s="297" t="s">
        <v>1167</v>
      </c>
      <c r="AQ106" s="298" t="s">
        <v>1168</v>
      </c>
      <c r="AR106" s="744" t="s">
        <v>324</v>
      </c>
      <c r="AS106" s="155" t="s">
        <v>325</v>
      </c>
      <c r="AT106" s="223" t="s">
        <v>326</v>
      </c>
      <c r="AU106" s="898" t="s">
        <v>327</v>
      </c>
      <c r="AV106" s="899" t="s">
        <v>328</v>
      </c>
      <c r="AW106" s="188" t="s">
        <v>329</v>
      </c>
      <c r="AX106" s="297" t="s">
        <v>1167</v>
      </c>
      <c r="AY106" s="298" t="s">
        <v>1168</v>
      </c>
      <c r="AZ106" s="744" t="s">
        <v>324</v>
      </c>
      <c r="BA106" s="155" t="s">
        <v>325</v>
      </c>
      <c r="BB106" s="223" t="s">
        <v>326</v>
      </c>
      <c r="BC106" s="898" t="s">
        <v>327</v>
      </c>
      <c r="BD106" s="899" t="s">
        <v>328</v>
      </c>
      <c r="BE106" s="188" t="s">
        <v>329</v>
      </c>
      <c r="BF106" s="297" t="s">
        <v>1167</v>
      </c>
      <c r="BG106" s="298" t="s">
        <v>1168</v>
      </c>
      <c r="BH106" s="744" t="s">
        <v>324</v>
      </c>
      <c r="BI106" s="155" t="s">
        <v>325</v>
      </c>
      <c r="BJ106" s="223" t="s">
        <v>326</v>
      </c>
      <c r="BK106" s="898" t="s">
        <v>327</v>
      </c>
      <c r="BL106" s="899" t="s">
        <v>328</v>
      </c>
      <c r="BM106" s="188" t="s">
        <v>329</v>
      </c>
      <c r="BN106" s="297" t="s">
        <v>1167</v>
      </c>
      <c r="BO106" s="298" t="s">
        <v>1168</v>
      </c>
      <c r="BP106" s="744" t="s">
        <v>324</v>
      </c>
      <c r="BQ106" s="155" t="s">
        <v>325</v>
      </c>
      <c r="BR106" s="223" t="s">
        <v>326</v>
      </c>
      <c r="BS106" s="898" t="s">
        <v>327</v>
      </c>
      <c r="BT106" s="899" t="s">
        <v>328</v>
      </c>
      <c r="BU106" s="188" t="s">
        <v>329</v>
      </c>
      <c r="BV106" s="297" t="s">
        <v>1167</v>
      </c>
      <c r="BW106" s="298" t="s">
        <v>1168</v>
      </c>
      <c r="BX106" s="744" t="s">
        <v>324</v>
      </c>
      <c r="BY106" s="155" t="s">
        <v>325</v>
      </c>
      <c r="BZ106" s="223" t="s">
        <v>326</v>
      </c>
      <c r="CA106" s="898" t="s">
        <v>327</v>
      </c>
      <c r="CB106" s="899" t="s">
        <v>328</v>
      </c>
      <c r="CC106" s="188" t="s">
        <v>329</v>
      </c>
      <c r="CD106" s="297" t="s">
        <v>1167</v>
      </c>
      <c r="CE106" s="298" t="s">
        <v>1168</v>
      </c>
      <c r="CF106" s="744" t="s">
        <v>324</v>
      </c>
      <c r="CG106" s="155" t="s">
        <v>325</v>
      </c>
      <c r="CH106" s="223" t="s">
        <v>326</v>
      </c>
      <c r="CI106" s="898" t="s">
        <v>327</v>
      </c>
      <c r="CJ106" s="899" t="s">
        <v>328</v>
      </c>
      <c r="CK106" s="188" t="s">
        <v>329</v>
      </c>
      <c r="CL106" s="297" t="s">
        <v>1167</v>
      </c>
      <c r="CM106" s="298" t="s">
        <v>1168</v>
      </c>
      <c r="CN106" s="744" t="s">
        <v>324</v>
      </c>
      <c r="CO106" s="155" t="s">
        <v>325</v>
      </c>
      <c r="CP106" s="223" t="s">
        <v>326</v>
      </c>
      <c r="CQ106" s="898" t="s">
        <v>327</v>
      </c>
      <c r="CR106" s="899" t="s">
        <v>328</v>
      </c>
      <c r="CS106" s="188" t="s">
        <v>329</v>
      </c>
      <c r="CT106" s="297" t="s">
        <v>1167</v>
      </c>
      <c r="CU106" s="298" t="s">
        <v>1168</v>
      </c>
      <c r="CV106" s="744" t="s">
        <v>324</v>
      </c>
      <c r="CW106" s="155" t="s">
        <v>325</v>
      </c>
      <c r="CX106" s="223" t="s">
        <v>326</v>
      </c>
      <c r="CY106" s="898" t="s">
        <v>327</v>
      </c>
      <c r="CZ106" s="899" t="s">
        <v>328</v>
      </c>
      <c r="DA106" s="188" t="s">
        <v>329</v>
      </c>
      <c r="DB106" s="297" t="s">
        <v>1167</v>
      </c>
      <c r="DC106" s="298" t="s">
        <v>1168</v>
      </c>
      <c r="DD106" s="744" t="s">
        <v>324</v>
      </c>
      <c r="DE106" s="155" t="s">
        <v>325</v>
      </c>
      <c r="DF106" s="223" t="s">
        <v>326</v>
      </c>
      <c r="DG106" s="898" t="s">
        <v>327</v>
      </c>
      <c r="DH106" s="899" t="s">
        <v>328</v>
      </c>
      <c r="DI106" s="188" t="s">
        <v>329</v>
      </c>
      <c r="DJ106" s="297" t="s">
        <v>1167</v>
      </c>
      <c r="DK106" s="298" t="s">
        <v>1168</v>
      </c>
      <c r="DL106" s="744" t="s">
        <v>324</v>
      </c>
      <c r="DM106" s="155" t="s">
        <v>325</v>
      </c>
      <c r="DN106" s="223" t="s">
        <v>326</v>
      </c>
      <c r="DO106" s="898" t="s">
        <v>327</v>
      </c>
      <c r="DP106" s="899" t="s">
        <v>328</v>
      </c>
      <c r="DQ106" s="188" t="s">
        <v>329</v>
      </c>
      <c r="DR106" s="297" t="s">
        <v>1167</v>
      </c>
      <c r="DS106" s="298" t="s">
        <v>1168</v>
      </c>
      <c r="DT106" s="744" t="s">
        <v>324</v>
      </c>
      <c r="DU106" s="155" t="s">
        <v>325</v>
      </c>
      <c r="DV106" s="223" t="s">
        <v>326</v>
      </c>
      <c r="DW106" s="898" t="s">
        <v>327</v>
      </c>
      <c r="DX106" s="899" t="s">
        <v>328</v>
      </c>
      <c r="DY106" s="188" t="s">
        <v>329</v>
      </c>
      <c r="DZ106" s="297" t="s">
        <v>1167</v>
      </c>
      <c r="EA106" s="298" t="s">
        <v>1168</v>
      </c>
      <c r="EB106" s="157" t="s">
        <v>324</v>
      </c>
      <c r="EC106" s="300" t="s">
        <v>325</v>
      </c>
      <c r="ED106" s="301" t="s">
        <v>326</v>
      </c>
      <c r="EE106" s="747" t="s">
        <v>327</v>
      </c>
      <c r="EF106" s="300" t="s">
        <v>328</v>
      </c>
      <c r="EG106" s="969" t="s">
        <v>329</v>
      </c>
      <c r="EH106" s="297" t="s">
        <v>1167</v>
      </c>
      <c r="EI106" s="298" t="s">
        <v>1168</v>
      </c>
      <c r="EJ106" s="744" t="s">
        <v>324</v>
      </c>
      <c r="EK106" s="155" t="s">
        <v>325</v>
      </c>
      <c r="EL106" s="223" t="s">
        <v>326</v>
      </c>
      <c r="EM106" s="898" t="s">
        <v>327</v>
      </c>
      <c r="EN106" s="899" t="s">
        <v>328</v>
      </c>
      <c r="EO106" s="188" t="s">
        <v>329</v>
      </c>
      <c r="EP106" s="297" t="s">
        <v>1167</v>
      </c>
      <c r="EQ106" s="298" t="s">
        <v>1168</v>
      </c>
    </row>
    <row r="107" spans="1:147" ht="37.5" customHeight="1" thickBot="1">
      <c r="A107" s="143"/>
      <c r="B107" s="48">
        <v>1</v>
      </c>
      <c r="C107" s="731" t="s">
        <v>1115</v>
      </c>
      <c r="D107" s="460"/>
      <c r="E107" s="100">
        <v>1</v>
      </c>
      <c r="F107" s="100" t="s">
        <v>331</v>
      </c>
      <c r="G107" s="975"/>
      <c r="H107" s="976"/>
      <c r="I107" s="161">
        <f t="shared" ref="I107:I118" si="187">+(G107+(G107*H107))*E107</f>
        <v>0</v>
      </c>
      <c r="J107" s="311" t="s">
        <v>1169</v>
      </c>
      <c r="K107" s="312"/>
      <c r="L107" s="460"/>
      <c r="M107" s="100">
        <v>1</v>
      </c>
      <c r="N107" s="100" t="s">
        <v>331</v>
      </c>
      <c r="O107" s="975"/>
      <c r="P107" s="976"/>
      <c r="Q107" s="161">
        <f t="shared" ref="Q107:Q118" si="188">+(O107+(O107*P107))*M107</f>
        <v>0</v>
      </c>
      <c r="R107" s="311" t="s">
        <v>1169</v>
      </c>
      <c r="S107" s="312"/>
      <c r="T107" s="460"/>
      <c r="U107" s="100">
        <v>1</v>
      </c>
      <c r="V107" s="100" t="s">
        <v>331</v>
      </c>
      <c r="W107" s="975"/>
      <c r="X107" s="976"/>
      <c r="Y107" s="161">
        <f t="shared" ref="Y107:Y118" si="189">+(W107+(W107*X107))*U107</f>
        <v>0</v>
      </c>
      <c r="Z107" s="311" t="s">
        <v>1169</v>
      </c>
      <c r="AA107" s="312"/>
      <c r="AB107" s="460"/>
      <c r="AC107" s="100">
        <v>1</v>
      </c>
      <c r="AD107" s="100" t="s">
        <v>331</v>
      </c>
      <c r="AE107" s="975"/>
      <c r="AF107" s="976"/>
      <c r="AG107" s="161">
        <f t="shared" ref="AG107:AG118" si="190">+(AE107+(AE107*AF107))*AC107</f>
        <v>0</v>
      </c>
      <c r="AH107" s="311" t="s">
        <v>1169</v>
      </c>
      <c r="AI107" s="312"/>
      <c r="AJ107" s="460"/>
      <c r="AK107" s="100">
        <v>1</v>
      </c>
      <c r="AL107" s="100" t="s">
        <v>331</v>
      </c>
      <c r="AM107" s="975"/>
      <c r="AN107" s="976"/>
      <c r="AO107" s="161">
        <f t="shared" ref="AO107:AO118" si="191">+(AM107+(AM107*AN107))*AK107</f>
        <v>0</v>
      </c>
      <c r="AP107" s="311" t="s">
        <v>1169</v>
      </c>
      <c r="AQ107" s="312"/>
      <c r="AR107" s="460"/>
      <c r="AS107" s="100">
        <v>1</v>
      </c>
      <c r="AT107" s="100" t="s">
        <v>331</v>
      </c>
      <c r="AU107" s="975"/>
      <c r="AV107" s="976"/>
      <c r="AW107" s="161">
        <f t="shared" ref="AW107:AW118" si="192">+(AU107+(AU107*AV107))*AS107</f>
        <v>0</v>
      </c>
      <c r="AX107" s="311" t="s">
        <v>1169</v>
      </c>
      <c r="AY107" s="312"/>
      <c r="AZ107" s="460" t="s">
        <v>1489</v>
      </c>
      <c r="BA107" s="100">
        <v>1</v>
      </c>
      <c r="BB107" s="100" t="s">
        <v>331</v>
      </c>
      <c r="BC107" s="975">
        <v>863600</v>
      </c>
      <c r="BD107" s="976">
        <v>0</v>
      </c>
      <c r="BE107" s="161">
        <f t="shared" ref="BE107:BE118" si="193">+(BC107+(BC107*BD107))*BA107</f>
        <v>863600</v>
      </c>
      <c r="BF107" s="311" t="s">
        <v>1170</v>
      </c>
      <c r="BG107" s="312"/>
      <c r="BH107" s="460"/>
      <c r="BI107" s="100">
        <v>1</v>
      </c>
      <c r="BJ107" s="100" t="s">
        <v>331</v>
      </c>
      <c r="BK107" s="975"/>
      <c r="BL107" s="976"/>
      <c r="BM107" s="161">
        <f t="shared" ref="BM107:BM118" si="194">+(BK107+(BK107*BL107))*BI107</f>
        <v>0</v>
      </c>
      <c r="BN107" s="311" t="s">
        <v>1169</v>
      </c>
      <c r="BO107" s="312"/>
      <c r="BP107" s="460"/>
      <c r="BQ107" s="100">
        <v>1</v>
      </c>
      <c r="BR107" s="100" t="s">
        <v>331</v>
      </c>
      <c r="BS107" s="975"/>
      <c r="BT107" s="976"/>
      <c r="BU107" s="161">
        <f t="shared" ref="BU107:BU118" si="195">+(BS107+(BS107*BT107))*BQ107</f>
        <v>0</v>
      </c>
      <c r="BV107" s="311" t="s">
        <v>1169</v>
      </c>
      <c r="BW107" s="312"/>
      <c r="BX107" s="460" t="s">
        <v>1329</v>
      </c>
      <c r="BY107" s="100">
        <v>1</v>
      </c>
      <c r="BZ107" s="100" t="s">
        <v>331</v>
      </c>
      <c r="CA107" s="975">
        <v>945000</v>
      </c>
      <c r="CB107" s="976">
        <v>0</v>
      </c>
      <c r="CC107" s="161">
        <f t="shared" ref="CC107:CC118" si="196">+(CA107+(CA107*CB107))*BY107</f>
        <v>945000</v>
      </c>
      <c r="CD107" s="311" t="s">
        <v>1170</v>
      </c>
      <c r="CE107" s="312"/>
      <c r="CF107" s="460"/>
      <c r="CG107" s="100">
        <v>1</v>
      </c>
      <c r="CH107" s="100" t="s">
        <v>331</v>
      </c>
      <c r="CI107" s="975"/>
      <c r="CJ107" s="976"/>
      <c r="CK107" s="161">
        <f t="shared" ref="CK107:CK118" si="197">+(CI107+(CI107*CJ107))*CG107</f>
        <v>0</v>
      </c>
      <c r="CL107" s="311" t="s">
        <v>1169</v>
      </c>
      <c r="CM107" s="312"/>
      <c r="CN107" s="460"/>
      <c r="CO107" s="100">
        <v>1</v>
      </c>
      <c r="CP107" s="100" t="s">
        <v>331</v>
      </c>
      <c r="CQ107" s="975"/>
      <c r="CR107" s="976"/>
      <c r="CS107" s="161">
        <f t="shared" ref="CS107:CS118" si="198">+(CQ107+(CQ107*CR107))*CO107</f>
        <v>0</v>
      </c>
      <c r="CT107" s="311" t="s">
        <v>1169</v>
      </c>
      <c r="CU107" s="312"/>
      <c r="CV107" s="460" t="s">
        <v>1354</v>
      </c>
      <c r="CW107" s="100">
        <v>1</v>
      </c>
      <c r="CX107" s="100" t="s">
        <v>331</v>
      </c>
      <c r="CY107" s="975">
        <v>840800</v>
      </c>
      <c r="CZ107" s="976"/>
      <c r="DA107" s="161">
        <f t="shared" ref="DA107:DA118" si="199">+(CY107+(CY107*CZ107))*CW107</f>
        <v>840800</v>
      </c>
      <c r="DB107" s="311" t="s">
        <v>1170</v>
      </c>
      <c r="DC107" s="312"/>
      <c r="DD107" s="460"/>
      <c r="DE107" s="100">
        <v>1</v>
      </c>
      <c r="DF107" s="100" t="s">
        <v>331</v>
      </c>
      <c r="DG107" s="975"/>
      <c r="DH107" s="976"/>
      <c r="DI107" s="161">
        <f t="shared" ref="DI107:DI118" si="200">+(DG107+(DG107*DH107))*DE107</f>
        <v>0</v>
      </c>
      <c r="DJ107" s="311" t="s">
        <v>1169</v>
      </c>
      <c r="DK107" s="312"/>
      <c r="DL107" s="460" t="s">
        <v>1492</v>
      </c>
      <c r="DM107" s="100">
        <v>1</v>
      </c>
      <c r="DN107" s="100" t="s">
        <v>331</v>
      </c>
      <c r="DO107" s="975">
        <v>1007458</v>
      </c>
      <c r="DP107" s="976">
        <v>0</v>
      </c>
      <c r="DQ107" s="161">
        <f t="shared" ref="DQ107:DQ118" si="201">+(DO107+(DO107*DP107))*DM107</f>
        <v>1007458</v>
      </c>
      <c r="DR107" s="311" t="s">
        <v>1170</v>
      </c>
      <c r="DS107" s="312"/>
      <c r="DT107" s="460"/>
      <c r="DU107" s="100">
        <v>1</v>
      </c>
      <c r="DV107" s="100" t="s">
        <v>331</v>
      </c>
      <c r="DW107" s="975"/>
      <c r="DX107" s="976"/>
      <c r="DY107" s="161">
        <f t="shared" ref="DY107:DY118" si="202">+(DW107+(DW107*DX107))*DU107</f>
        <v>0</v>
      </c>
      <c r="DZ107" s="311" t="s">
        <v>1169</v>
      </c>
      <c r="EA107" s="312"/>
      <c r="EB107" s="421"/>
      <c r="EC107" s="315">
        <v>1</v>
      </c>
      <c r="ED107" s="315" t="s">
        <v>331</v>
      </c>
      <c r="EE107" s="977"/>
      <c r="EF107" s="872"/>
      <c r="EG107" s="604" t="s">
        <v>1199</v>
      </c>
      <c r="EH107" s="311" t="s">
        <v>1169</v>
      </c>
      <c r="EI107" s="312"/>
      <c r="EJ107" s="460"/>
      <c r="EK107" s="100">
        <v>1</v>
      </c>
      <c r="EL107" s="100" t="s">
        <v>331</v>
      </c>
      <c r="EM107" s="975"/>
      <c r="EN107" s="976"/>
      <c r="EO107" s="161">
        <f t="shared" ref="EO107:EO118" si="203">+(EM107+(EM107*EN107))*EK107</f>
        <v>0</v>
      </c>
      <c r="EP107" s="311" t="s">
        <v>1169</v>
      </c>
      <c r="EQ107" s="312"/>
    </row>
    <row r="108" spans="1:147" ht="37.5" customHeight="1">
      <c r="A108" s="143"/>
      <c r="B108" s="48">
        <v>2</v>
      </c>
      <c r="C108" s="731" t="s">
        <v>1116</v>
      </c>
      <c r="D108" s="460"/>
      <c r="E108" s="100">
        <v>1</v>
      </c>
      <c r="F108" s="100" t="s">
        <v>331</v>
      </c>
      <c r="G108" s="975"/>
      <c r="H108" s="976"/>
      <c r="I108" s="161">
        <f t="shared" si="187"/>
        <v>0</v>
      </c>
      <c r="J108" s="19"/>
      <c r="K108" s="277"/>
      <c r="L108" s="460"/>
      <c r="M108" s="100">
        <v>1</v>
      </c>
      <c r="N108" s="100" t="s">
        <v>331</v>
      </c>
      <c r="O108" s="975"/>
      <c r="P108" s="976"/>
      <c r="Q108" s="161">
        <f t="shared" si="188"/>
        <v>0</v>
      </c>
      <c r="R108" s="19"/>
      <c r="S108" s="277"/>
      <c r="T108" s="460"/>
      <c r="U108" s="100">
        <v>1</v>
      </c>
      <c r="V108" s="100" t="s">
        <v>331</v>
      </c>
      <c r="W108" s="975"/>
      <c r="X108" s="976"/>
      <c r="Y108" s="161">
        <f t="shared" si="189"/>
        <v>0</v>
      </c>
      <c r="Z108" s="19"/>
      <c r="AA108" s="277"/>
      <c r="AB108" s="460"/>
      <c r="AC108" s="100">
        <v>1</v>
      </c>
      <c r="AD108" s="100" t="s">
        <v>331</v>
      </c>
      <c r="AE108" s="975"/>
      <c r="AF108" s="976"/>
      <c r="AG108" s="161">
        <f t="shared" si="190"/>
        <v>0</v>
      </c>
      <c r="AH108" s="19"/>
      <c r="AI108" s="277"/>
      <c r="AJ108" s="460"/>
      <c r="AK108" s="100">
        <v>1</v>
      </c>
      <c r="AL108" s="100" t="s">
        <v>331</v>
      </c>
      <c r="AM108" s="975"/>
      <c r="AN108" s="976"/>
      <c r="AO108" s="161">
        <f t="shared" si="191"/>
        <v>0</v>
      </c>
      <c r="AP108" s="19"/>
      <c r="AQ108" s="277"/>
      <c r="AR108" s="460"/>
      <c r="AS108" s="100">
        <v>1</v>
      </c>
      <c r="AT108" s="100" t="s">
        <v>331</v>
      </c>
      <c r="AU108" s="975"/>
      <c r="AV108" s="976"/>
      <c r="AW108" s="161">
        <f t="shared" si="192"/>
        <v>0</v>
      </c>
      <c r="AX108" s="19"/>
      <c r="AY108" s="277"/>
      <c r="AZ108" s="460" t="s">
        <v>1489</v>
      </c>
      <c r="BA108" s="100">
        <v>1</v>
      </c>
      <c r="BB108" s="100" t="s">
        <v>331</v>
      </c>
      <c r="BC108" s="975">
        <v>218300</v>
      </c>
      <c r="BD108" s="976">
        <v>0</v>
      </c>
      <c r="BE108" s="161">
        <f t="shared" si="193"/>
        <v>218300</v>
      </c>
      <c r="BF108" s="19"/>
      <c r="BG108" s="277"/>
      <c r="BH108" s="460"/>
      <c r="BI108" s="100">
        <v>1</v>
      </c>
      <c r="BJ108" s="100" t="s">
        <v>331</v>
      </c>
      <c r="BK108" s="975"/>
      <c r="BL108" s="976"/>
      <c r="BM108" s="161">
        <f t="shared" si="194"/>
        <v>0</v>
      </c>
      <c r="BN108" s="19"/>
      <c r="BO108" s="277"/>
      <c r="BP108" s="460"/>
      <c r="BQ108" s="100">
        <v>1</v>
      </c>
      <c r="BR108" s="100" t="s">
        <v>331</v>
      </c>
      <c r="BS108" s="975"/>
      <c r="BT108" s="976"/>
      <c r="BU108" s="161">
        <f t="shared" si="195"/>
        <v>0</v>
      </c>
      <c r="BV108" s="19"/>
      <c r="BW108" s="277"/>
      <c r="BX108" s="460" t="s">
        <v>1329</v>
      </c>
      <c r="BY108" s="100">
        <v>1</v>
      </c>
      <c r="BZ108" s="100" t="s">
        <v>331</v>
      </c>
      <c r="CA108" s="975">
        <v>110000</v>
      </c>
      <c r="CB108" s="976">
        <v>0</v>
      </c>
      <c r="CC108" s="161">
        <f t="shared" si="196"/>
        <v>110000</v>
      </c>
      <c r="CD108" s="19"/>
      <c r="CE108" s="277"/>
      <c r="CF108" s="460"/>
      <c r="CG108" s="100">
        <v>1</v>
      </c>
      <c r="CH108" s="100" t="s">
        <v>331</v>
      </c>
      <c r="CI108" s="975"/>
      <c r="CJ108" s="976"/>
      <c r="CK108" s="161">
        <f t="shared" si="197"/>
        <v>0</v>
      </c>
      <c r="CL108" s="19"/>
      <c r="CM108" s="277"/>
      <c r="CN108" s="460"/>
      <c r="CO108" s="100">
        <v>1</v>
      </c>
      <c r="CP108" s="100" t="s">
        <v>331</v>
      </c>
      <c r="CQ108" s="975"/>
      <c r="CR108" s="976"/>
      <c r="CS108" s="161">
        <f t="shared" si="198"/>
        <v>0</v>
      </c>
      <c r="CT108" s="19"/>
      <c r="CU108" s="277"/>
      <c r="CV108" s="460" t="s">
        <v>1354</v>
      </c>
      <c r="CW108" s="100">
        <v>1</v>
      </c>
      <c r="CX108" s="100" t="s">
        <v>331</v>
      </c>
      <c r="CY108" s="975">
        <v>141900</v>
      </c>
      <c r="CZ108" s="976"/>
      <c r="DA108" s="161">
        <f t="shared" si="199"/>
        <v>141900</v>
      </c>
      <c r="DB108" s="19"/>
      <c r="DC108" s="277"/>
      <c r="DD108" s="460"/>
      <c r="DE108" s="100">
        <v>1</v>
      </c>
      <c r="DF108" s="100" t="s">
        <v>331</v>
      </c>
      <c r="DG108" s="975"/>
      <c r="DH108" s="976"/>
      <c r="DI108" s="161">
        <f t="shared" si="200"/>
        <v>0</v>
      </c>
      <c r="DJ108" s="19"/>
      <c r="DK108" s="277"/>
      <c r="DL108" s="460" t="s">
        <v>1497</v>
      </c>
      <c r="DM108" s="100">
        <v>1</v>
      </c>
      <c r="DN108" s="100" t="s">
        <v>331</v>
      </c>
      <c r="DO108" s="975">
        <v>120776</v>
      </c>
      <c r="DP108" s="976">
        <v>0</v>
      </c>
      <c r="DQ108" s="161">
        <f t="shared" si="201"/>
        <v>120776</v>
      </c>
      <c r="DR108" s="19"/>
      <c r="DS108" s="277"/>
      <c r="DT108" s="460"/>
      <c r="DU108" s="100">
        <v>1</v>
      </c>
      <c r="DV108" s="100" t="s">
        <v>331</v>
      </c>
      <c r="DW108" s="975"/>
      <c r="DX108" s="976"/>
      <c r="DY108" s="161">
        <f t="shared" si="202"/>
        <v>0</v>
      </c>
      <c r="DZ108" s="19"/>
      <c r="EA108" s="277"/>
      <c r="EB108" s="421"/>
      <c r="EC108" s="315">
        <v>1</v>
      </c>
      <c r="ED108" s="315" t="s">
        <v>331</v>
      </c>
      <c r="EE108" s="977"/>
      <c r="EF108" s="872"/>
      <c r="EG108" s="604" t="s">
        <v>1199</v>
      </c>
      <c r="EH108" s="19"/>
      <c r="EI108" s="277"/>
      <c r="EJ108" s="460"/>
      <c r="EK108" s="100">
        <v>1</v>
      </c>
      <c r="EL108" s="100" t="s">
        <v>331</v>
      </c>
      <c r="EM108" s="975"/>
      <c r="EN108" s="976"/>
      <c r="EO108" s="161">
        <f t="shared" si="203"/>
        <v>0</v>
      </c>
      <c r="EP108" s="19"/>
      <c r="EQ108" s="277"/>
    </row>
    <row r="109" spans="1:147" ht="37.5" customHeight="1">
      <c r="A109" s="143"/>
      <c r="B109" s="48">
        <v>3</v>
      </c>
      <c r="C109" s="731" t="s">
        <v>1117</v>
      </c>
      <c r="D109" s="460"/>
      <c r="E109" s="100">
        <v>1</v>
      </c>
      <c r="F109" s="100" t="s">
        <v>331</v>
      </c>
      <c r="G109" s="975"/>
      <c r="H109" s="976"/>
      <c r="I109" s="161">
        <f t="shared" si="187"/>
        <v>0</v>
      </c>
      <c r="J109" s="19"/>
      <c r="K109" s="277"/>
      <c r="L109" s="460"/>
      <c r="M109" s="100">
        <v>1</v>
      </c>
      <c r="N109" s="100" t="s">
        <v>331</v>
      </c>
      <c r="O109" s="975"/>
      <c r="P109" s="976"/>
      <c r="Q109" s="161">
        <f t="shared" si="188"/>
        <v>0</v>
      </c>
      <c r="R109" s="19"/>
      <c r="S109" s="277"/>
      <c r="T109" s="460"/>
      <c r="U109" s="100">
        <v>1</v>
      </c>
      <c r="V109" s="100" t="s">
        <v>331</v>
      </c>
      <c r="W109" s="975"/>
      <c r="X109" s="976"/>
      <c r="Y109" s="161">
        <f t="shared" si="189"/>
        <v>0</v>
      </c>
      <c r="Z109" s="19"/>
      <c r="AA109" s="277"/>
      <c r="AB109" s="460"/>
      <c r="AC109" s="100">
        <v>1</v>
      </c>
      <c r="AD109" s="100" t="s">
        <v>331</v>
      </c>
      <c r="AE109" s="975"/>
      <c r="AF109" s="976"/>
      <c r="AG109" s="161">
        <f t="shared" si="190"/>
        <v>0</v>
      </c>
      <c r="AH109" s="19"/>
      <c r="AI109" s="277"/>
      <c r="AJ109" s="460"/>
      <c r="AK109" s="100">
        <v>1</v>
      </c>
      <c r="AL109" s="100" t="s">
        <v>331</v>
      </c>
      <c r="AM109" s="975"/>
      <c r="AN109" s="976"/>
      <c r="AO109" s="161">
        <f t="shared" si="191"/>
        <v>0</v>
      </c>
      <c r="AP109" s="19"/>
      <c r="AQ109" s="277"/>
      <c r="AR109" s="460"/>
      <c r="AS109" s="100">
        <v>1</v>
      </c>
      <c r="AT109" s="100" t="s">
        <v>331</v>
      </c>
      <c r="AU109" s="975"/>
      <c r="AV109" s="976"/>
      <c r="AW109" s="161">
        <f t="shared" si="192"/>
        <v>0</v>
      </c>
      <c r="AX109" s="19"/>
      <c r="AY109" s="277"/>
      <c r="AZ109" s="460" t="s">
        <v>1489</v>
      </c>
      <c r="BA109" s="100">
        <v>1</v>
      </c>
      <c r="BB109" s="100" t="s">
        <v>331</v>
      </c>
      <c r="BC109" s="975">
        <v>184800</v>
      </c>
      <c r="BD109" s="976">
        <v>0</v>
      </c>
      <c r="BE109" s="161">
        <f t="shared" si="193"/>
        <v>184800</v>
      </c>
      <c r="BF109" s="19"/>
      <c r="BG109" s="277"/>
      <c r="BH109" s="460"/>
      <c r="BI109" s="100">
        <v>1</v>
      </c>
      <c r="BJ109" s="100" t="s">
        <v>331</v>
      </c>
      <c r="BK109" s="975"/>
      <c r="BL109" s="976"/>
      <c r="BM109" s="161">
        <f t="shared" si="194"/>
        <v>0</v>
      </c>
      <c r="BN109" s="19"/>
      <c r="BO109" s="277"/>
      <c r="BP109" s="460"/>
      <c r="BQ109" s="100">
        <v>1</v>
      </c>
      <c r="BR109" s="100" t="s">
        <v>331</v>
      </c>
      <c r="BS109" s="975"/>
      <c r="BT109" s="976"/>
      <c r="BU109" s="161">
        <f t="shared" si="195"/>
        <v>0</v>
      </c>
      <c r="BV109" s="19"/>
      <c r="BW109" s="277"/>
      <c r="BX109" s="460" t="s">
        <v>1329</v>
      </c>
      <c r="BY109" s="100">
        <v>1</v>
      </c>
      <c r="BZ109" s="100" t="s">
        <v>331</v>
      </c>
      <c r="CA109" s="975">
        <v>110000</v>
      </c>
      <c r="CB109" s="976">
        <v>0</v>
      </c>
      <c r="CC109" s="161">
        <f t="shared" si="196"/>
        <v>110000</v>
      </c>
      <c r="CD109" s="19"/>
      <c r="CE109" s="277"/>
      <c r="CF109" s="460"/>
      <c r="CG109" s="100">
        <v>1</v>
      </c>
      <c r="CH109" s="100" t="s">
        <v>331</v>
      </c>
      <c r="CI109" s="975"/>
      <c r="CJ109" s="976"/>
      <c r="CK109" s="161">
        <f t="shared" si="197"/>
        <v>0</v>
      </c>
      <c r="CL109" s="19"/>
      <c r="CM109" s="277"/>
      <c r="CN109" s="460"/>
      <c r="CO109" s="100">
        <v>1</v>
      </c>
      <c r="CP109" s="100" t="s">
        <v>331</v>
      </c>
      <c r="CQ109" s="975"/>
      <c r="CR109" s="976"/>
      <c r="CS109" s="161">
        <f t="shared" si="198"/>
        <v>0</v>
      </c>
      <c r="CT109" s="19"/>
      <c r="CU109" s="277"/>
      <c r="CV109" s="460" t="s">
        <v>1354</v>
      </c>
      <c r="CW109" s="100">
        <v>1</v>
      </c>
      <c r="CX109" s="100" t="s">
        <v>331</v>
      </c>
      <c r="CY109" s="975">
        <v>29500</v>
      </c>
      <c r="CZ109" s="976"/>
      <c r="DA109" s="161">
        <f t="shared" si="199"/>
        <v>29500</v>
      </c>
      <c r="DB109" s="19"/>
      <c r="DC109" s="277"/>
      <c r="DD109" s="460"/>
      <c r="DE109" s="100">
        <v>1</v>
      </c>
      <c r="DF109" s="100" t="s">
        <v>331</v>
      </c>
      <c r="DG109" s="975"/>
      <c r="DH109" s="976"/>
      <c r="DI109" s="161">
        <f t="shared" si="200"/>
        <v>0</v>
      </c>
      <c r="DJ109" s="19"/>
      <c r="DK109" s="277"/>
      <c r="DL109" s="460" t="s">
        <v>1497</v>
      </c>
      <c r="DM109" s="100">
        <v>1</v>
      </c>
      <c r="DN109" s="100" t="s">
        <v>331</v>
      </c>
      <c r="DO109" s="975">
        <v>120776</v>
      </c>
      <c r="DP109" s="976">
        <v>0</v>
      </c>
      <c r="DQ109" s="161">
        <f t="shared" si="201"/>
        <v>120776</v>
      </c>
      <c r="DR109" s="19"/>
      <c r="DS109" s="277"/>
      <c r="DT109" s="460"/>
      <c r="DU109" s="100">
        <v>1</v>
      </c>
      <c r="DV109" s="100" t="s">
        <v>331</v>
      </c>
      <c r="DW109" s="975"/>
      <c r="DX109" s="976"/>
      <c r="DY109" s="161">
        <f t="shared" si="202"/>
        <v>0</v>
      </c>
      <c r="DZ109" s="19"/>
      <c r="EA109" s="277"/>
      <c r="EB109" s="421"/>
      <c r="EC109" s="315">
        <v>1</v>
      </c>
      <c r="ED109" s="315" t="s">
        <v>331</v>
      </c>
      <c r="EE109" s="977"/>
      <c r="EF109" s="872"/>
      <c r="EG109" s="604" t="s">
        <v>1199</v>
      </c>
      <c r="EH109" s="19"/>
      <c r="EI109" s="277"/>
      <c r="EJ109" s="460"/>
      <c r="EK109" s="100">
        <v>1</v>
      </c>
      <c r="EL109" s="100" t="s">
        <v>331</v>
      </c>
      <c r="EM109" s="975"/>
      <c r="EN109" s="976"/>
      <c r="EO109" s="161">
        <f t="shared" si="203"/>
        <v>0</v>
      </c>
      <c r="EP109" s="19"/>
      <c r="EQ109" s="277"/>
    </row>
    <row r="110" spans="1:147" ht="37.5" customHeight="1">
      <c r="A110" s="143"/>
      <c r="B110" s="48">
        <v>4</v>
      </c>
      <c r="C110" s="731" t="s">
        <v>1118</v>
      </c>
      <c r="D110" s="460"/>
      <c r="E110" s="100">
        <v>1</v>
      </c>
      <c r="F110" s="100" t="s">
        <v>331</v>
      </c>
      <c r="G110" s="975"/>
      <c r="H110" s="976"/>
      <c r="I110" s="161">
        <f t="shared" si="187"/>
        <v>0</v>
      </c>
      <c r="J110" s="19"/>
      <c r="K110" s="277"/>
      <c r="L110" s="460"/>
      <c r="M110" s="100">
        <v>1</v>
      </c>
      <c r="N110" s="100" t="s">
        <v>331</v>
      </c>
      <c r="O110" s="975"/>
      <c r="P110" s="976"/>
      <c r="Q110" s="161">
        <f t="shared" si="188"/>
        <v>0</v>
      </c>
      <c r="R110" s="19"/>
      <c r="S110" s="277"/>
      <c r="T110" s="460"/>
      <c r="U110" s="100">
        <v>1</v>
      </c>
      <c r="V110" s="100" t="s">
        <v>331</v>
      </c>
      <c r="W110" s="975"/>
      <c r="X110" s="976"/>
      <c r="Y110" s="161">
        <f t="shared" si="189"/>
        <v>0</v>
      </c>
      <c r="Z110" s="19"/>
      <c r="AA110" s="277"/>
      <c r="AB110" s="460"/>
      <c r="AC110" s="100">
        <v>1</v>
      </c>
      <c r="AD110" s="100" t="s">
        <v>331</v>
      </c>
      <c r="AE110" s="975"/>
      <c r="AF110" s="976"/>
      <c r="AG110" s="161">
        <f t="shared" si="190"/>
        <v>0</v>
      </c>
      <c r="AH110" s="19"/>
      <c r="AI110" s="277"/>
      <c r="AJ110" s="460"/>
      <c r="AK110" s="100">
        <v>1</v>
      </c>
      <c r="AL110" s="100" t="s">
        <v>331</v>
      </c>
      <c r="AM110" s="975"/>
      <c r="AN110" s="976"/>
      <c r="AO110" s="161">
        <f t="shared" si="191"/>
        <v>0</v>
      </c>
      <c r="AP110" s="19"/>
      <c r="AQ110" s="277"/>
      <c r="AR110" s="460"/>
      <c r="AS110" s="100">
        <v>1</v>
      </c>
      <c r="AT110" s="100" t="s">
        <v>331</v>
      </c>
      <c r="AU110" s="975"/>
      <c r="AV110" s="976"/>
      <c r="AW110" s="161">
        <f t="shared" si="192"/>
        <v>0</v>
      </c>
      <c r="AX110" s="19"/>
      <c r="AY110" s="277"/>
      <c r="AZ110" s="460" t="s">
        <v>1489</v>
      </c>
      <c r="BA110" s="100">
        <v>1</v>
      </c>
      <c r="BB110" s="100" t="s">
        <v>331</v>
      </c>
      <c r="BC110" s="975">
        <v>39300</v>
      </c>
      <c r="BD110" s="976">
        <v>0</v>
      </c>
      <c r="BE110" s="161">
        <f t="shared" si="193"/>
        <v>39300</v>
      </c>
      <c r="BF110" s="19"/>
      <c r="BG110" s="277"/>
      <c r="BH110" s="460"/>
      <c r="BI110" s="100">
        <v>1</v>
      </c>
      <c r="BJ110" s="100" t="s">
        <v>331</v>
      </c>
      <c r="BK110" s="975"/>
      <c r="BL110" s="976"/>
      <c r="BM110" s="161">
        <f t="shared" si="194"/>
        <v>0</v>
      </c>
      <c r="BN110" s="19"/>
      <c r="BO110" s="277"/>
      <c r="BP110" s="460"/>
      <c r="BQ110" s="100">
        <v>1</v>
      </c>
      <c r="BR110" s="100" t="s">
        <v>331</v>
      </c>
      <c r="BS110" s="975"/>
      <c r="BT110" s="976"/>
      <c r="BU110" s="161">
        <f t="shared" si="195"/>
        <v>0</v>
      </c>
      <c r="BV110" s="19"/>
      <c r="BW110" s="277"/>
      <c r="BX110" s="460" t="s">
        <v>1329</v>
      </c>
      <c r="BY110" s="100">
        <v>1</v>
      </c>
      <c r="BZ110" s="100" t="s">
        <v>331</v>
      </c>
      <c r="CA110" s="975">
        <v>84000</v>
      </c>
      <c r="CB110" s="976">
        <v>0</v>
      </c>
      <c r="CC110" s="161">
        <f t="shared" si="196"/>
        <v>84000</v>
      </c>
      <c r="CD110" s="19"/>
      <c r="CE110" s="277"/>
      <c r="CF110" s="460"/>
      <c r="CG110" s="100">
        <v>1</v>
      </c>
      <c r="CH110" s="100" t="s">
        <v>331</v>
      </c>
      <c r="CI110" s="975"/>
      <c r="CJ110" s="976"/>
      <c r="CK110" s="161">
        <f t="shared" si="197"/>
        <v>0</v>
      </c>
      <c r="CL110" s="19"/>
      <c r="CM110" s="277"/>
      <c r="CN110" s="460"/>
      <c r="CO110" s="100">
        <v>1</v>
      </c>
      <c r="CP110" s="100" t="s">
        <v>331</v>
      </c>
      <c r="CQ110" s="975"/>
      <c r="CR110" s="976"/>
      <c r="CS110" s="161">
        <f t="shared" si="198"/>
        <v>0</v>
      </c>
      <c r="CT110" s="19"/>
      <c r="CU110" s="277"/>
      <c r="CV110" s="460" t="s">
        <v>1354</v>
      </c>
      <c r="CW110" s="100">
        <v>1</v>
      </c>
      <c r="CX110" s="100" t="s">
        <v>331</v>
      </c>
      <c r="CY110" s="975">
        <v>4300</v>
      </c>
      <c r="CZ110" s="976"/>
      <c r="DA110" s="161">
        <f t="shared" si="199"/>
        <v>4300</v>
      </c>
      <c r="DB110" s="19"/>
      <c r="DC110" s="277"/>
      <c r="DD110" s="460"/>
      <c r="DE110" s="100">
        <v>1</v>
      </c>
      <c r="DF110" s="100" t="s">
        <v>331</v>
      </c>
      <c r="DG110" s="975"/>
      <c r="DH110" s="976"/>
      <c r="DI110" s="161">
        <f t="shared" si="200"/>
        <v>0</v>
      </c>
      <c r="DJ110" s="19"/>
      <c r="DK110" s="277"/>
      <c r="DL110" s="460" t="s">
        <v>1492</v>
      </c>
      <c r="DM110" s="100">
        <v>1</v>
      </c>
      <c r="DN110" s="100" t="s">
        <v>331</v>
      </c>
      <c r="DO110" s="975">
        <v>1</v>
      </c>
      <c r="DP110" s="976"/>
      <c r="DQ110" s="161">
        <f t="shared" si="201"/>
        <v>1</v>
      </c>
      <c r="DR110" s="19"/>
      <c r="DS110" s="277"/>
      <c r="DT110" s="460"/>
      <c r="DU110" s="100">
        <v>1</v>
      </c>
      <c r="DV110" s="100" t="s">
        <v>331</v>
      </c>
      <c r="DW110" s="975"/>
      <c r="DX110" s="976"/>
      <c r="DY110" s="161">
        <f t="shared" si="202"/>
        <v>0</v>
      </c>
      <c r="DZ110" s="19"/>
      <c r="EA110" s="277"/>
      <c r="EB110" s="421"/>
      <c r="EC110" s="315">
        <v>1</v>
      </c>
      <c r="ED110" s="315" t="s">
        <v>331</v>
      </c>
      <c r="EE110" s="977"/>
      <c r="EF110" s="872"/>
      <c r="EG110" s="604" t="s">
        <v>1199</v>
      </c>
      <c r="EH110" s="19"/>
      <c r="EI110" s="277"/>
      <c r="EJ110" s="460"/>
      <c r="EK110" s="100">
        <v>1</v>
      </c>
      <c r="EL110" s="100" t="s">
        <v>331</v>
      </c>
      <c r="EM110" s="975"/>
      <c r="EN110" s="976"/>
      <c r="EO110" s="161">
        <f t="shared" si="203"/>
        <v>0</v>
      </c>
      <c r="EP110" s="19"/>
      <c r="EQ110" s="277"/>
    </row>
    <row r="111" spans="1:147" ht="37.5" customHeight="1">
      <c r="A111" s="143"/>
      <c r="B111" s="48">
        <v>5</v>
      </c>
      <c r="C111" s="731" t="s">
        <v>1119</v>
      </c>
      <c r="D111" s="460"/>
      <c r="E111" s="100">
        <v>1</v>
      </c>
      <c r="F111" s="100" t="s">
        <v>331</v>
      </c>
      <c r="G111" s="975"/>
      <c r="H111" s="976"/>
      <c r="I111" s="161">
        <f t="shared" si="187"/>
        <v>0</v>
      </c>
      <c r="J111" s="19"/>
      <c r="K111" s="277"/>
      <c r="L111" s="460"/>
      <c r="M111" s="100">
        <v>1</v>
      </c>
      <c r="N111" s="100" t="s">
        <v>331</v>
      </c>
      <c r="O111" s="975"/>
      <c r="P111" s="976"/>
      <c r="Q111" s="161">
        <f t="shared" si="188"/>
        <v>0</v>
      </c>
      <c r="R111" s="19"/>
      <c r="S111" s="277"/>
      <c r="T111" s="460"/>
      <c r="U111" s="100">
        <v>1</v>
      </c>
      <c r="V111" s="100" t="s">
        <v>331</v>
      </c>
      <c r="W111" s="975"/>
      <c r="X111" s="976"/>
      <c r="Y111" s="161">
        <f t="shared" si="189"/>
        <v>0</v>
      </c>
      <c r="Z111" s="19"/>
      <c r="AA111" s="277"/>
      <c r="AB111" s="460"/>
      <c r="AC111" s="100">
        <v>1</v>
      </c>
      <c r="AD111" s="100" t="s">
        <v>331</v>
      </c>
      <c r="AE111" s="975"/>
      <c r="AF111" s="976"/>
      <c r="AG111" s="161">
        <f t="shared" si="190"/>
        <v>0</v>
      </c>
      <c r="AH111" s="19"/>
      <c r="AI111" s="277"/>
      <c r="AJ111" s="460"/>
      <c r="AK111" s="100">
        <v>1</v>
      </c>
      <c r="AL111" s="100" t="s">
        <v>331</v>
      </c>
      <c r="AM111" s="975"/>
      <c r="AN111" s="976"/>
      <c r="AO111" s="161">
        <f t="shared" si="191"/>
        <v>0</v>
      </c>
      <c r="AP111" s="19"/>
      <c r="AQ111" s="277"/>
      <c r="AR111" s="460"/>
      <c r="AS111" s="100">
        <v>1</v>
      </c>
      <c r="AT111" s="100" t="s">
        <v>331</v>
      </c>
      <c r="AU111" s="975"/>
      <c r="AV111" s="976"/>
      <c r="AW111" s="161">
        <f t="shared" si="192"/>
        <v>0</v>
      </c>
      <c r="AX111" s="19"/>
      <c r="AY111" s="277"/>
      <c r="AZ111" s="460" t="s">
        <v>1489</v>
      </c>
      <c r="BA111" s="100">
        <v>1</v>
      </c>
      <c r="BB111" s="100" t="s">
        <v>331</v>
      </c>
      <c r="BC111" s="975">
        <v>14500</v>
      </c>
      <c r="BD111" s="976">
        <v>0</v>
      </c>
      <c r="BE111" s="161">
        <f t="shared" si="193"/>
        <v>14500</v>
      </c>
      <c r="BF111" s="19"/>
      <c r="BG111" s="277"/>
      <c r="BH111" s="460"/>
      <c r="BI111" s="100">
        <v>1</v>
      </c>
      <c r="BJ111" s="100" t="s">
        <v>331</v>
      </c>
      <c r="BK111" s="975"/>
      <c r="BL111" s="976"/>
      <c r="BM111" s="161">
        <f t="shared" si="194"/>
        <v>0</v>
      </c>
      <c r="BN111" s="19"/>
      <c r="BO111" s="277"/>
      <c r="BP111" s="460"/>
      <c r="BQ111" s="100">
        <v>1</v>
      </c>
      <c r="BR111" s="100" t="s">
        <v>331</v>
      </c>
      <c r="BS111" s="975"/>
      <c r="BT111" s="976"/>
      <c r="BU111" s="161">
        <f t="shared" si="195"/>
        <v>0</v>
      </c>
      <c r="BV111" s="19"/>
      <c r="BW111" s="277"/>
      <c r="BX111" s="460" t="s">
        <v>1329</v>
      </c>
      <c r="BY111" s="100">
        <v>1</v>
      </c>
      <c r="BZ111" s="100" t="s">
        <v>331</v>
      </c>
      <c r="CA111" s="975">
        <v>19000</v>
      </c>
      <c r="CB111" s="976">
        <v>0</v>
      </c>
      <c r="CC111" s="161">
        <f t="shared" si="196"/>
        <v>19000</v>
      </c>
      <c r="CD111" s="19"/>
      <c r="CE111" s="277"/>
      <c r="CF111" s="460"/>
      <c r="CG111" s="100">
        <v>1</v>
      </c>
      <c r="CH111" s="100" t="s">
        <v>331</v>
      </c>
      <c r="CI111" s="975"/>
      <c r="CJ111" s="976"/>
      <c r="CK111" s="161">
        <f t="shared" si="197"/>
        <v>0</v>
      </c>
      <c r="CL111" s="19"/>
      <c r="CM111" s="277"/>
      <c r="CN111" s="460"/>
      <c r="CO111" s="100">
        <v>1</v>
      </c>
      <c r="CP111" s="100" t="s">
        <v>331</v>
      </c>
      <c r="CQ111" s="975"/>
      <c r="CR111" s="976"/>
      <c r="CS111" s="161">
        <f t="shared" si="198"/>
        <v>0</v>
      </c>
      <c r="CT111" s="19"/>
      <c r="CU111" s="277"/>
      <c r="CV111" s="460" t="s">
        <v>1354</v>
      </c>
      <c r="CW111" s="100">
        <v>1</v>
      </c>
      <c r="CX111" s="100" t="s">
        <v>331</v>
      </c>
      <c r="CY111" s="975">
        <v>4300</v>
      </c>
      <c r="CZ111" s="976"/>
      <c r="DA111" s="161">
        <f t="shared" si="199"/>
        <v>4300</v>
      </c>
      <c r="DB111" s="19"/>
      <c r="DC111" s="277"/>
      <c r="DD111" s="460"/>
      <c r="DE111" s="100">
        <v>1</v>
      </c>
      <c r="DF111" s="100" t="s">
        <v>331</v>
      </c>
      <c r="DG111" s="975"/>
      <c r="DH111" s="976"/>
      <c r="DI111" s="161">
        <f t="shared" si="200"/>
        <v>0</v>
      </c>
      <c r="DJ111" s="19"/>
      <c r="DK111" s="277"/>
      <c r="DL111" s="460" t="s">
        <v>1492</v>
      </c>
      <c r="DM111" s="100">
        <v>1</v>
      </c>
      <c r="DN111" s="100" t="s">
        <v>331</v>
      </c>
      <c r="DO111" s="975">
        <v>90582</v>
      </c>
      <c r="DP111" s="976">
        <v>0</v>
      </c>
      <c r="DQ111" s="161">
        <f t="shared" si="201"/>
        <v>90582</v>
      </c>
      <c r="DR111" s="19"/>
      <c r="DS111" s="277"/>
      <c r="DT111" s="460"/>
      <c r="DU111" s="100">
        <v>1</v>
      </c>
      <c r="DV111" s="100" t="s">
        <v>331</v>
      </c>
      <c r="DW111" s="975"/>
      <c r="DX111" s="976"/>
      <c r="DY111" s="161">
        <f t="shared" si="202"/>
        <v>0</v>
      </c>
      <c r="DZ111" s="19"/>
      <c r="EA111" s="277"/>
      <c r="EB111" s="421"/>
      <c r="EC111" s="315">
        <v>1</v>
      </c>
      <c r="ED111" s="315" t="s">
        <v>331</v>
      </c>
      <c r="EE111" s="977"/>
      <c r="EF111" s="872"/>
      <c r="EG111" s="604" t="s">
        <v>1199</v>
      </c>
      <c r="EH111" s="19"/>
      <c r="EI111" s="277"/>
      <c r="EJ111" s="460"/>
      <c r="EK111" s="100">
        <v>1</v>
      </c>
      <c r="EL111" s="100" t="s">
        <v>331</v>
      </c>
      <c r="EM111" s="975"/>
      <c r="EN111" s="976"/>
      <c r="EO111" s="161">
        <f t="shared" si="203"/>
        <v>0</v>
      </c>
      <c r="EP111" s="19"/>
      <c r="EQ111" s="277"/>
    </row>
    <row r="112" spans="1:147" ht="37.5" customHeight="1">
      <c r="A112" s="143"/>
      <c r="B112" s="48">
        <v>6</v>
      </c>
      <c r="C112" s="731" t="s">
        <v>1120</v>
      </c>
      <c r="D112" s="460"/>
      <c r="E112" s="100">
        <v>1</v>
      </c>
      <c r="F112" s="100" t="s">
        <v>331</v>
      </c>
      <c r="G112" s="975"/>
      <c r="H112" s="976"/>
      <c r="I112" s="161">
        <f t="shared" si="187"/>
        <v>0</v>
      </c>
      <c r="J112" s="19"/>
      <c r="K112" s="277"/>
      <c r="L112" s="460"/>
      <c r="M112" s="100">
        <v>1</v>
      </c>
      <c r="N112" s="100" t="s">
        <v>331</v>
      </c>
      <c r="O112" s="975"/>
      <c r="P112" s="976"/>
      <c r="Q112" s="161">
        <f t="shared" si="188"/>
        <v>0</v>
      </c>
      <c r="R112" s="19"/>
      <c r="S112" s="277"/>
      <c r="T112" s="460"/>
      <c r="U112" s="100">
        <v>1</v>
      </c>
      <c r="V112" s="100" t="s">
        <v>331</v>
      </c>
      <c r="W112" s="975"/>
      <c r="X112" s="976"/>
      <c r="Y112" s="161">
        <f t="shared" si="189"/>
        <v>0</v>
      </c>
      <c r="Z112" s="19"/>
      <c r="AA112" s="277"/>
      <c r="AB112" s="460"/>
      <c r="AC112" s="100">
        <v>1</v>
      </c>
      <c r="AD112" s="100" t="s">
        <v>331</v>
      </c>
      <c r="AE112" s="975"/>
      <c r="AF112" s="976"/>
      <c r="AG112" s="161">
        <f t="shared" si="190"/>
        <v>0</v>
      </c>
      <c r="AH112" s="19"/>
      <c r="AI112" s="277"/>
      <c r="AJ112" s="460"/>
      <c r="AK112" s="100">
        <v>1</v>
      </c>
      <c r="AL112" s="100" t="s">
        <v>331</v>
      </c>
      <c r="AM112" s="975"/>
      <c r="AN112" s="976"/>
      <c r="AO112" s="161">
        <f t="shared" si="191"/>
        <v>0</v>
      </c>
      <c r="AP112" s="19"/>
      <c r="AQ112" s="277"/>
      <c r="AR112" s="460"/>
      <c r="AS112" s="100">
        <v>1</v>
      </c>
      <c r="AT112" s="100" t="s">
        <v>331</v>
      </c>
      <c r="AU112" s="975"/>
      <c r="AV112" s="976"/>
      <c r="AW112" s="161">
        <f t="shared" si="192"/>
        <v>0</v>
      </c>
      <c r="AX112" s="19"/>
      <c r="AY112" s="277"/>
      <c r="AZ112" s="460" t="s">
        <v>1489</v>
      </c>
      <c r="BA112" s="100">
        <v>1</v>
      </c>
      <c r="BB112" s="100" t="s">
        <v>331</v>
      </c>
      <c r="BC112" s="975">
        <v>1352640</v>
      </c>
      <c r="BD112" s="976">
        <v>0</v>
      </c>
      <c r="BE112" s="161">
        <f t="shared" si="193"/>
        <v>1352640</v>
      </c>
      <c r="BF112" s="19"/>
      <c r="BG112" s="277"/>
      <c r="BH112" s="460"/>
      <c r="BI112" s="100">
        <v>1</v>
      </c>
      <c r="BJ112" s="100" t="s">
        <v>331</v>
      </c>
      <c r="BK112" s="975"/>
      <c r="BL112" s="976"/>
      <c r="BM112" s="161">
        <f t="shared" si="194"/>
        <v>0</v>
      </c>
      <c r="BN112" s="19"/>
      <c r="BO112" s="277"/>
      <c r="BP112" s="460"/>
      <c r="BQ112" s="100">
        <v>1</v>
      </c>
      <c r="BR112" s="100" t="s">
        <v>331</v>
      </c>
      <c r="BS112" s="975"/>
      <c r="BT112" s="976"/>
      <c r="BU112" s="161">
        <f t="shared" si="195"/>
        <v>0</v>
      </c>
      <c r="BV112" s="19"/>
      <c r="BW112" s="277"/>
      <c r="BX112" s="460" t="s">
        <v>1329</v>
      </c>
      <c r="BY112" s="100">
        <v>1</v>
      </c>
      <c r="BZ112" s="100" t="s">
        <v>331</v>
      </c>
      <c r="CA112" s="975">
        <v>840000</v>
      </c>
      <c r="CB112" s="976">
        <v>0</v>
      </c>
      <c r="CC112" s="161">
        <f t="shared" si="196"/>
        <v>840000</v>
      </c>
      <c r="CD112" s="19"/>
      <c r="CE112" s="277"/>
      <c r="CF112" s="460"/>
      <c r="CG112" s="100">
        <v>1</v>
      </c>
      <c r="CH112" s="100" t="s">
        <v>331</v>
      </c>
      <c r="CI112" s="975"/>
      <c r="CJ112" s="976"/>
      <c r="CK112" s="161">
        <f t="shared" si="197"/>
        <v>0</v>
      </c>
      <c r="CL112" s="19"/>
      <c r="CM112" s="277"/>
      <c r="CN112" s="460"/>
      <c r="CO112" s="100">
        <v>1</v>
      </c>
      <c r="CP112" s="100" t="s">
        <v>331</v>
      </c>
      <c r="CQ112" s="975"/>
      <c r="CR112" s="976"/>
      <c r="CS112" s="161">
        <f t="shared" si="198"/>
        <v>0</v>
      </c>
      <c r="CT112" s="19"/>
      <c r="CU112" s="277"/>
      <c r="CV112" s="460" t="s">
        <v>1354</v>
      </c>
      <c r="CW112" s="100">
        <v>1</v>
      </c>
      <c r="CX112" s="100" t="s">
        <v>331</v>
      </c>
      <c r="CY112" s="975">
        <v>29500</v>
      </c>
      <c r="CZ112" s="976"/>
      <c r="DA112" s="161">
        <f t="shared" si="199"/>
        <v>29500</v>
      </c>
      <c r="DB112" s="19"/>
      <c r="DC112" s="277"/>
      <c r="DD112" s="460"/>
      <c r="DE112" s="100">
        <v>1</v>
      </c>
      <c r="DF112" s="100" t="s">
        <v>331</v>
      </c>
      <c r="DG112" s="975"/>
      <c r="DH112" s="976"/>
      <c r="DI112" s="161">
        <f t="shared" si="200"/>
        <v>0</v>
      </c>
      <c r="DJ112" s="19"/>
      <c r="DK112" s="277"/>
      <c r="DL112" s="460" t="s">
        <v>1492</v>
      </c>
      <c r="DM112" s="100">
        <v>1</v>
      </c>
      <c r="DN112" s="100" t="s">
        <v>331</v>
      </c>
      <c r="DO112" s="975">
        <v>1200686</v>
      </c>
      <c r="DP112" s="976">
        <v>0</v>
      </c>
      <c r="DQ112" s="161">
        <f t="shared" si="201"/>
        <v>1200686</v>
      </c>
      <c r="DR112" s="19"/>
      <c r="DS112" s="277"/>
      <c r="DT112" s="460"/>
      <c r="DU112" s="100">
        <v>1</v>
      </c>
      <c r="DV112" s="100" t="s">
        <v>331</v>
      </c>
      <c r="DW112" s="975"/>
      <c r="DX112" s="976"/>
      <c r="DY112" s="161">
        <f t="shared" si="202"/>
        <v>0</v>
      </c>
      <c r="DZ112" s="19"/>
      <c r="EA112" s="277"/>
      <c r="EB112" s="421"/>
      <c r="EC112" s="315">
        <v>1</v>
      </c>
      <c r="ED112" s="315" t="s">
        <v>331</v>
      </c>
      <c r="EE112" s="977"/>
      <c r="EF112" s="872"/>
      <c r="EG112" s="604" t="s">
        <v>1199</v>
      </c>
      <c r="EH112" s="19"/>
      <c r="EI112" s="277"/>
      <c r="EJ112" s="460"/>
      <c r="EK112" s="100">
        <v>1</v>
      </c>
      <c r="EL112" s="100" t="s">
        <v>331</v>
      </c>
      <c r="EM112" s="975"/>
      <c r="EN112" s="976"/>
      <c r="EO112" s="161">
        <f t="shared" si="203"/>
        <v>0</v>
      </c>
      <c r="EP112" s="19"/>
      <c r="EQ112" s="277"/>
    </row>
    <row r="113" spans="1:147" ht="37.5" customHeight="1">
      <c r="A113" s="143"/>
      <c r="B113" s="48">
        <v>7</v>
      </c>
      <c r="C113" s="731" t="s">
        <v>1121</v>
      </c>
      <c r="D113" s="460"/>
      <c r="E113" s="100">
        <v>1</v>
      </c>
      <c r="F113" s="100" t="s">
        <v>331</v>
      </c>
      <c r="G113" s="975"/>
      <c r="H113" s="976"/>
      <c r="I113" s="161">
        <f t="shared" si="187"/>
        <v>0</v>
      </c>
      <c r="J113" s="19"/>
      <c r="K113" s="277"/>
      <c r="L113" s="460"/>
      <c r="M113" s="100">
        <v>1</v>
      </c>
      <c r="N113" s="100" t="s">
        <v>331</v>
      </c>
      <c r="O113" s="975"/>
      <c r="P113" s="976"/>
      <c r="Q113" s="161">
        <f t="shared" si="188"/>
        <v>0</v>
      </c>
      <c r="R113" s="19"/>
      <c r="S113" s="277"/>
      <c r="T113" s="460"/>
      <c r="U113" s="100">
        <v>1</v>
      </c>
      <c r="V113" s="100" t="s">
        <v>331</v>
      </c>
      <c r="W113" s="975"/>
      <c r="X113" s="976"/>
      <c r="Y113" s="161">
        <f t="shared" si="189"/>
        <v>0</v>
      </c>
      <c r="Z113" s="19"/>
      <c r="AA113" s="277"/>
      <c r="AB113" s="460"/>
      <c r="AC113" s="100">
        <v>1</v>
      </c>
      <c r="AD113" s="100" t="s">
        <v>331</v>
      </c>
      <c r="AE113" s="975"/>
      <c r="AF113" s="976"/>
      <c r="AG113" s="161">
        <f t="shared" si="190"/>
        <v>0</v>
      </c>
      <c r="AH113" s="19"/>
      <c r="AI113" s="277"/>
      <c r="AJ113" s="460"/>
      <c r="AK113" s="100">
        <v>1</v>
      </c>
      <c r="AL113" s="100" t="s">
        <v>331</v>
      </c>
      <c r="AM113" s="975"/>
      <c r="AN113" s="976"/>
      <c r="AO113" s="161">
        <f t="shared" si="191"/>
        <v>0</v>
      </c>
      <c r="AP113" s="19"/>
      <c r="AQ113" s="277"/>
      <c r="AR113" s="460"/>
      <c r="AS113" s="100">
        <v>1</v>
      </c>
      <c r="AT113" s="100" t="s">
        <v>331</v>
      </c>
      <c r="AU113" s="975"/>
      <c r="AV113" s="976"/>
      <c r="AW113" s="161">
        <f t="shared" si="192"/>
        <v>0</v>
      </c>
      <c r="AX113" s="19"/>
      <c r="AY113" s="277"/>
      <c r="AZ113" s="460" t="s">
        <v>1489</v>
      </c>
      <c r="BA113" s="100">
        <v>1</v>
      </c>
      <c r="BB113" s="100" t="s">
        <v>331</v>
      </c>
      <c r="BC113" s="975">
        <v>616900</v>
      </c>
      <c r="BD113" s="976">
        <v>0</v>
      </c>
      <c r="BE113" s="161">
        <f t="shared" si="193"/>
        <v>616900</v>
      </c>
      <c r="BF113" s="19"/>
      <c r="BG113" s="277"/>
      <c r="BH113" s="460"/>
      <c r="BI113" s="100">
        <v>1</v>
      </c>
      <c r="BJ113" s="100" t="s">
        <v>331</v>
      </c>
      <c r="BK113" s="975"/>
      <c r="BL113" s="976"/>
      <c r="BM113" s="161">
        <f t="shared" si="194"/>
        <v>0</v>
      </c>
      <c r="BN113" s="19"/>
      <c r="BO113" s="277"/>
      <c r="BP113" s="460"/>
      <c r="BQ113" s="100">
        <v>1</v>
      </c>
      <c r="BR113" s="100" t="s">
        <v>331</v>
      </c>
      <c r="BS113" s="975"/>
      <c r="BT113" s="976"/>
      <c r="BU113" s="161">
        <f t="shared" si="195"/>
        <v>0</v>
      </c>
      <c r="BV113" s="19"/>
      <c r="BW113" s="277"/>
      <c r="BX113" s="460" t="s">
        <v>1329</v>
      </c>
      <c r="BY113" s="100">
        <v>1</v>
      </c>
      <c r="BZ113" s="100" t="s">
        <v>331</v>
      </c>
      <c r="CA113" s="975">
        <v>819000</v>
      </c>
      <c r="CB113" s="976">
        <v>0</v>
      </c>
      <c r="CC113" s="161">
        <f t="shared" si="196"/>
        <v>819000</v>
      </c>
      <c r="CD113" s="19"/>
      <c r="CE113" s="277"/>
      <c r="CF113" s="460"/>
      <c r="CG113" s="100">
        <v>1</v>
      </c>
      <c r="CH113" s="100" t="s">
        <v>331</v>
      </c>
      <c r="CI113" s="975"/>
      <c r="CJ113" s="976"/>
      <c r="CK113" s="161">
        <f t="shared" si="197"/>
        <v>0</v>
      </c>
      <c r="CL113" s="19"/>
      <c r="CM113" s="277"/>
      <c r="CN113" s="460"/>
      <c r="CO113" s="100">
        <v>1</v>
      </c>
      <c r="CP113" s="100" t="s">
        <v>331</v>
      </c>
      <c r="CQ113" s="975"/>
      <c r="CR113" s="976"/>
      <c r="CS113" s="161">
        <f t="shared" si="198"/>
        <v>0</v>
      </c>
      <c r="CT113" s="19"/>
      <c r="CU113" s="277"/>
      <c r="CV113" s="460" t="s">
        <v>1354</v>
      </c>
      <c r="CW113" s="100">
        <v>1</v>
      </c>
      <c r="CX113" s="100" t="s">
        <v>331</v>
      </c>
      <c r="CY113" s="975">
        <v>581300</v>
      </c>
      <c r="CZ113" s="976"/>
      <c r="DA113" s="161">
        <f t="shared" si="199"/>
        <v>581300</v>
      </c>
      <c r="DB113" s="19"/>
      <c r="DC113" s="277"/>
      <c r="DD113" s="460"/>
      <c r="DE113" s="100">
        <v>1</v>
      </c>
      <c r="DF113" s="100" t="s">
        <v>331</v>
      </c>
      <c r="DG113" s="975"/>
      <c r="DH113" s="976"/>
      <c r="DI113" s="161">
        <f t="shared" si="200"/>
        <v>0</v>
      </c>
      <c r="DJ113" s="19"/>
      <c r="DK113" s="277"/>
      <c r="DL113" s="460" t="s">
        <v>1492</v>
      </c>
      <c r="DM113" s="100">
        <v>1</v>
      </c>
      <c r="DN113" s="100" t="s">
        <v>331</v>
      </c>
      <c r="DO113" s="975">
        <v>406208</v>
      </c>
      <c r="DP113" s="976">
        <v>0</v>
      </c>
      <c r="DQ113" s="161">
        <f t="shared" si="201"/>
        <v>406208</v>
      </c>
      <c r="DR113" s="19"/>
      <c r="DS113" s="277"/>
      <c r="DT113" s="460"/>
      <c r="DU113" s="100">
        <v>1</v>
      </c>
      <c r="DV113" s="100" t="s">
        <v>331</v>
      </c>
      <c r="DW113" s="975"/>
      <c r="DX113" s="976"/>
      <c r="DY113" s="161">
        <f t="shared" si="202"/>
        <v>0</v>
      </c>
      <c r="DZ113" s="19"/>
      <c r="EA113" s="277"/>
      <c r="EB113" s="421"/>
      <c r="EC113" s="315">
        <v>1</v>
      </c>
      <c r="ED113" s="315" t="s">
        <v>331</v>
      </c>
      <c r="EE113" s="977"/>
      <c r="EF113" s="872"/>
      <c r="EG113" s="604" t="s">
        <v>1199</v>
      </c>
      <c r="EH113" s="19"/>
      <c r="EI113" s="277"/>
      <c r="EJ113" s="460"/>
      <c r="EK113" s="100">
        <v>1</v>
      </c>
      <c r="EL113" s="100" t="s">
        <v>331</v>
      </c>
      <c r="EM113" s="975"/>
      <c r="EN113" s="976"/>
      <c r="EO113" s="161">
        <f t="shared" si="203"/>
        <v>0</v>
      </c>
      <c r="EP113" s="19"/>
      <c r="EQ113" s="277"/>
    </row>
    <row r="114" spans="1:147" ht="37.5" customHeight="1">
      <c r="A114" s="143"/>
      <c r="B114" s="48">
        <v>8</v>
      </c>
      <c r="C114" s="731" t="s">
        <v>1113</v>
      </c>
      <c r="D114" s="460"/>
      <c r="E114" s="100">
        <v>1</v>
      </c>
      <c r="F114" s="100" t="s">
        <v>331</v>
      </c>
      <c r="G114" s="975"/>
      <c r="H114" s="976"/>
      <c r="I114" s="161">
        <f t="shared" si="187"/>
        <v>0</v>
      </c>
      <c r="J114" s="19"/>
      <c r="K114" s="277"/>
      <c r="L114" s="460"/>
      <c r="M114" s="100">
        <v>1</v>
      </c>
      <c r="N114" s="100" t="s">
        <v>331</v>
      </c>
      <c r="O114" s="975"/>
      <c r="P114" s="976"/>
      <c r="Q114" s="161">
        <f t="shared" si="188"/>
        <v>0</v>
      </c>
      <c r="R114" s="19"/>
      <c r="S114" s="277"/>
      <c r="T114" s="460"/>
      <c r="U114" s="100">
        <v>1</v>
      </c>
      <c r="V114" s="100" t="s">
        <v>331</v>
      </c>
      <c r="W114" s="975"/>
      <c r="X114" s="976"/>
      <c r="Y114" s="161">
        <f t="shared" si="189"/>
        <v>0</v>
      </c>
      <c r="Z114" s="19"/>
      <c r="AA114" s="277"/>
      <c r="AB114" s="460"/>
      <c r="AC114" s="100">
        <v>1</v>
      </c>
      <c r="AD114" s="100" t="s">
        <v>331</v>
      </c>
      <c r="AE114" s="975"/>
      <c r="AF114" s="976"/>
      <c r="AG114" s="161">
        <f t="shared" si="190"/>
        <v>0</v>
      </c>
      <c r="AH114" s="19"/>
      <c r="AI114" s="277"/>
      <c r="AJ114" s="460"/>
      <c r="AK114" s="100">
        <v>1</v>
      </c>
      <c r="AL114" s="100" t="s">
        <v>331</v>
      </c>
      <c r="AM114" s="975"/>
      <c r="AN114" s="976"/>
      <c r="AO114" s="161">
        <f t="shared" si="191"/>
        <v>0</v>
      </c>
      <c r="AP114" s="19"/>
      <c r="AQ114" s="277"/>
      <c r="AR114" s="460"/>
      <c r="AS114" s="100">
        <v>1</v>
      </c>
      <c r="AT114" s="100" t="s">
        <v>331</v>
      </c>
      <c r="AU114" s="975"/>
      <c r="AV114" s="976"/>
      <c r="AW114" s="161">
        <f t="shared" si="192"/>
        <v>0</v>
      </c>
      <c r="AX114" s="19"/>
      <c r="AY114" s="277"/>
      <c r="AZ114" s="460" t="s">
        <v>1489</v>
      </c>
      <c r="BA114" s="100">
        <v>1</v>
      </c>
      <c r="BB114" s="100" t="s">
        <v>331</v>
      </c>
      <c r="BC114" s="975">
        <v>400000</v>
      </c>
      <c r="BD114" s="976">
        <v>0</v>
      </c>
      <c r="BE114" s="161">
        <f t="shared" si="193"/>
        <v>400000</v>
      </c>
      <c r="BF114" s="19"/>
      <c r="BG114" s="277"/>
      <c r="BH114" s="460"/>
      <c r="BI114" s="100">
        <v>1</v>
      </c>
      <c r="BJ114" s="100" t="s">
        <v>331</v>
      </c>
      <c r="BK114" s="975"/>
      <c r="BL114" s="976"/>
      <c r="BM114" s="161">
        <f t="shared" si="194"/>
        <v>0</v>
      </c>
      <c r="BN114" s="19"/>
      <c r="BO114" s="277"/>
      <c r="BP114" s="460"/>
      <c r="BQ114" s="100">
        <v>1</v>
      </c>
      <c r="BR114" s="100" t="s">
        <v>331</v>
      </c>
      <c r="BS114" s="975"/>
      <c r="BT114" s="976"/>
      <c r="BU114" s="161">
        <f t="shared" si="195"/>
        <v>0</v>
      </c>
      <c r="BV114" s="19"/>
      <c r="BW114" s="277"/>
      <c r="BX114" s="460" t="s">
        <v>1506</v>
      </c>
      <c r="BY114" s="100">
        <v>1</v>
      </c>
      <c r="BZ114" s="100" t="s">
        <v>331</v>
      </c>
      <c r="CA114" s="975">
        <v>400000</v>
      </c>
      <c r="CB114" s="976">
        <v>0</v>
      </c>
      <c r="CC114" s="161">
        <f t="shared" si="196"/>
        <v>400000</v>
      </c>
      <c r="CD114" s="19"/>
      <c r="CE114" s="277"/>
      <c r="CF114" s="460"/>
      <c r="CG114" s="100">
        <v>1</v>
      </c>
      <c r="CH114" s="100" t="s">
        <v>331</v>
      </c>
      <c r="CI114" s="975"/>
      <c r="CJ114" s="976"/>
      <c r="CK114" s="161">
        <f t="shared" si="197"/>
        <v>0</v>
      </c>
      <c r="CL114" s="19"/>
      <c r="CM114" s="277"/>
      <c r="CN114" s="460"/>
      <c r="CO114" s="100">
        <v>1</v>
      </c>
      <c r="CP114" s="100" t="s">
        <v>331</v>
      </c>
      <c r="CQ114" s="975"/>
      <c r="CR114" s="976"/>
      <c r="CS114" s="161">
        <f t="shared" si="198"/>
        <v>0</v>
      </c>
      <c r="CT114" s="19"/>
      <c r="CU114" s="277"/>
      <c r="CV114" s="460" t="s">
        <v>1354</v>
      </c>
      <c r="CW114" s="100">
        <v>1</v>
      </c>
      <c r="CX114" s="100" t="s">
        <v>331</v>
      </c>
      <c r="CY114" s="975">
        <v>436200</v>
      </c>
      <c r="CZ114" s="976"/>
      <c r="DA114" s="161">
        <f t="shared" si="199"/>
        <v>436200</v>
      </c>
      <c r="DB114" s="19"/>
      <c r="DC114" s="277"/>
      <c r="DD114" s="460"/>
      <c r="DE114" s="100">
        <v>1</v>
      </c>
      <c r="DF114" s="100" t="s">
        <v>331</v>
      </c>
      <c r="DG114" s="975"/>
      <c r="DH114" s="976"/>
      <c r="DI114" s="161">
        <f t="shared" si="200"/>
        <v>0</v>
      </c>
      <c r="DJ114" s="19"/>
      <c r="DK114" s="277"/>
      <c r="DL114" s="460" t="s">
        <v>1497</v>
      </c>
      <c r="DM114" s="100">
        <v>1</v>
      </c>
      <c r="DN114" s="100" t="s">
        <v>331</v>
      </c>
      <c r="DO114" s="975">
        <v>181164</v>
      </c>
      <c r="DP114" s="976">
        <v>0</v>
      </c>
      <c r="DQ114" s="161">
        <f t="shared" si="201"/>
        <v>181164</v>
      </c>
      <c r="DR114" s="19"/>
      <c r="DS114" s="277"/>
      <c r="DT114" s="460"/>
      <c r="DU114" s="100">
        <v>1</v>
      </c>
      <c r="DV114" s="100" t="s">
        <v>331</v>
      </c>
      <c r="DW114" s="975"/>
      <c r="DX114" s="976"/>
      <c r="DY114" s="161">
        <f t="shared" si="202"/>
        <v>0</v>
      </c>
      <c r="DZ114" s="19"/>
      <c r="EA114" s="277"/>
      <c r="EB114" s="421"/>
      <c r="EC114" s="315">
        <v>1</v>
      </c>
      <c r="ED114" s="315" t="s">
        <v>331</v>
      </c>
      <c r="EE114" s="977"/>
      <c r="EF114" s="872"/>
      <c r="EG114" s="604" t="s">
        <v>1199</v>
      </c>
      <c r="EH114" s="19"/>
      <c r="EI114" s="277"/>
      <c r="EJ114" s="460"/>
      <c r="EK114" s="100">
        <v>1</v>
      </c>
      <c r="EL114" s="100" t="s">
        <v>331</v>
      </c>
      <c r="EM114" s="975"/>
      <c r="EN114" s="976"/>
      <c r="EO114" s="161">
        <f t="shared" si="203"/>
        <v>0</v>
      </c>
      <c r="EP114" s="19"/>
      <c r="EQ114" s="277"/>
    </row>
    <row r="115" spans="1:147" ht="37.5" customHeight="1">
      <c r="A115" s="143"/>
      <c r="B115" s="48">
        <v>9</v>
      </c>
      <c r="C115" s="731" t="s">
        <v>1122</v>
      </c>
      <c r="D115" s="460"/>
      <c r="E115" s="100">
        <v>1</v>
      </c>
      <c r="F115" s="100" t="s">
        <v>331</v>
      </c>
      <c r="G115" s="975"/>
      <c r="H115" s="976"/>
      <c r="I115" s="161">
        <f t="shared" si="187"/>
        <v>0</v>
      </c>
      <c r="J115" s="19"/>
      <c r="K115" s="277"/>
      <c r="L115" s="460"/>
      <c r="M115" s="100">
        <v>1</v>
      </c>
      <c r="N115" s="100" t="s">
        <v>331</v>
      </c>
      <c r="O115" s="975"/>
      <c r="P115" s="976"/>
      <c r="Q115" s="161">
        <f t="shared" si="188"/>
        <v>0</v>
      </c>
      <c r="R115" s="19"/>
      <c r="S115" s="277"/>
      <c r="T115" s="460"/>
      <c r="U115" s="100">
        <v>1</v>
      </c>
      <c r="V115" s="100" t="s">
        <v>331</v>
      </c>
      <c r="W115" s="975"/>
      <c r="X115" s="976"/>
      <c r="Y115" s="161">
        <f t="shared" si="189"/>
        <v>0</v>
      </c>
      <c r="Z115" s="19"/>
      <c r="AA115" s="277"/>
      <c r="AB115" s="460"/>
      <c r="AC115" s="100">
        <v>1</v>
      </c>
      <c r="AD115" s="100" t="s">
        <v>331</v>
      </c>
      <c r="AE115" s="975"/>
      <c r="AF115" s="976"/>
      <c r="AG115" s="161">
        <f t="shared" si="190"/>
        <v>0</v>
      </c>
      <c r="AH115" s="19"/>
      <c r="AI115" s="277"/>
      <c r="AJ115" s="460"/>
      <c r="AK115" s="100">
        <v>1</v>
      </c>
      <c r="AL115" s="100" t="s">
        <v>331</v>
      </c>
      <c r="AM115" s="975"/>
      <c r="AN115" s="976"/>
      <c r="AO115" s="161">
        <f t="shared" si="191"/>
        <v>0</v>
      </c>
      <c r="AP115" s="19"/>
      <c r="AQ115" s="277"/>
      <c r="AR115" s="460"/>
      <c r="AS115" s="100">
        <v>1</v>
      </c>
      <c r="AT115" s="100" t="s">
        <v>331</v>
      </c>
      <c r="AU115" s="975"/>
      <c r="AV115" s="976"/>
      <c r="AW115" s="161">
        <f t="shared" si="192"/>
        <v>0</v>
      </c>
      <c r="AX115" s="19"/>
      <c r="AY115" s="277"/>
      <c r="AZ115" s="460" t="s">
        <v>1489</v>
      </c>
      <c r="BA115" s="100">
        <v>1</v>
      </c>
      <c r="BB115" s="100" t="s">
        <v>331</v>
      </c>
      <c r="BC115" s="975">
        <v>275400</v>
      </c>
      <c r="BD115" s="976">
        <v>0</v>
      </c>
      <c r="BE115" s="161">
        <f t="shared" si="193"/>
        <v>275400</v>
      </c>
      <c r="BF115" s="19"/>
      <c r="BG115" s="277"/>
      <c r="BH115" s="460"/>
      <c r="BI115" s="100">
        <v>1</v>
      </c>
      <c r="BJ115" s="100" t="s">
        <v>331</v>
      </c>
      <c r="BK115" s="975"/>
      <c r="BL115" s="976"/>
      <c r="BM115" s="161">
        <f t="shared" si="194"/>
        <v>0</v>
      </c>
      <c r="BN115" s="19"/>
      <c r="BO115" s="277"/>
      <c r="BP115" s="460"/>
      <c r="BQ115" s="100">
        <v>1</v>
      </c>
      <c r="BR115" s="100" t="s">
        <v>331</v>
      </c>
      <c r="BS115" s="975"/>
      <c r="BT115" s="976"/>
      <c r="BU115" s="161">
        <f t="shared" si="195"/>
        <v>0</v>
      </c>
      <c r="BV115" s="19"/>
      <c r="BW115" s="277"/>
      <c r="BX115" s="460" t="s">
        <v>1329</v>
      </c>
      <c r="BY115" s="100">
        <v>1</v>
      </c>
      <c r="BZ115" s="100" t="s">
        <v>331</v>
      </c>
      <c r="CA115" s="975">
        <v>110000</v>
      </c>
      <c r="CB115" s="976">
        <v>0</v>
      </c>
      <c r="CC115" s="161">
        <f t="shared" si="196"/>
        <v>110000</v>
      </c>
      <c r="CD115" s="19"/>
      <c r="CE115" s="277"/>
      <c r="CF115" s="460"/>
      <c r="CG115" s="100">
        <v>1</v>
      </c>
      <c r="CH115" s="100" t="s">
        <v>331</v>
      </c>
      <c r="CI115" s="975"/>
      <c r="CJ115" s="976"/>
      <c r="CK115" s="161">
        <f t="shared" si="197"/>
        <v>0</v>
      </c>
      <c r="CL115" s="19"/>
      <c r="CM115" s="277"/>
      <c r="CN115" s="460"/>
      <c r="CO115" s="100">
        <v>1</v>
      </c>
      <c r="CP115" s="100" t="s">
        <v>331</v>
      </c>
      <c r="CQ115" s="975"/>
      <c r="CR115" s="976"/>
      <c r="CS115" s="161">
        <f t="shared" si="198"/>
        <v>0</v>
      </c>
      <c r="CT115" s="19"/>
      <c r="CU115" s="277"/>
      <c r="CV115" s="460" t="s">
        <v>1354</v>
      </c>
      <c r="CW115" s="100">
        <v>1</v>
      </c>
      <c r="CX115" s="100" t="s">
        <v>331</v>
      </c>
      <c r="CY115" s="975">
        <v>156600</v>
      </c>
      <c r="CZ115" s="976"/>
      <c r="DA115" s="161">
        <f t="shared" si="199"/>
        <v>156600</v>
      </c>
      <c r="DB115" s="19"/>
      <c r="DC115" s="277"/>
      <c r="DD115" s="460"/>
      <c r="DE115" s="100">
        <v>1</v>
      </c>
      <c r="DF115" s="100" t="s">
        <v>331</v>
      </c>
      <c r="DG115" s="975"/>
      <c r="DH115" s="976"/>
      <c r="DI115" s="161">
        <f t="shared" si="200"/>
        <v>0</v>
      </c>
      <c r="DJ115" s="19"/>
      <c r="DK115" s="277"/>
      <c r="DL115" s="460" t="s">
        <v>1492</v>
      </c>
      <c r="DM115" s="100">
        <v>1</v>
      </c>
      <c r="DN115" s="100" t="s">
        <v>331</v>
      </c>
      <c r="DO115" s="975">
        <v>226455</v>
      </c>
      <c r="DP115" s="976">
        <v>0</v>
      </c>
      <c r="DQ115" s="161">
        <f t="shared" si="201"/>
        <v>226455</v>
      </c>
      <c r="DR115" s="19"/>
      <c r="DS115" s="277"/>
      <c r="DT115" s="460"/>
      <c r="DU115" s="100">
        <v>1</v>
      </c>
      <c r="DV115" s="100" t="s">
        <v>331</v>
      </c>
      <c r="DW115" s="975"/>
      <c r="DX115" s="976"/>
      <c r="DY115" s="161">
        <f t="shared" si="202"/>
        <v>0</v>
      </c>
      <c r="DZ115" s="19"/>
      <c r="EA115" s="277"/>
      <c r="EB115" s="421"/>
      <c r="EC115" s="315">
        <v>1</v>
      </c>
      <c r="ED115" s="315" t="s">
        <v>331</v>
      </c>
      <c r="EE115" s="977"/>
      <c r="EF115" s="872"/>
      <c r="EG115" s="604" t="s">
        <v>1199</v>
      </c>
      <c r="EH115" s="19"/>
      <c r="EI115" s="277"/>
      <c r="EJ115" s="460"/>
      <c r="EK115" s="100">
        <v>1</v>
      </c>
      <c r="EL115" s="100" t="s">
        <v>331</v>
      </c>
      <c r="EM115" s="975"/>
      <c r="EN115" s="976"/>
      <c r="EO115" s="161">
        <f t="shared" si="203"/>
        <v>0</v>
      </c>
      <c r="EP115" s="19"/>
      <c r="EQ115" s="277"/>
    </row>
    <row r="116" spans="1:147" ht="37.5" customHeight="1">
      <c r="A116" s="143"/>
      <c r="B116" s="48">
        <v>10</v>
      </c>
      <c r="C116" s="731" t="s">
        <v>1123</v>
      </c>
      <c r="D116" s="460"/>
      <c r="E116" s="100">
        <v>1</v>
      </c>
      <c r="F116" s="100" t="s">
        <v>331</v>
      </c>
      <c r="G116" s="975"/>
      <c r="H116" s="976"/>
      <c r="I116" s="161">
        <f t="shared" si="187"/>
        <v>0</v>
      </c>
      <c r="J116" s="19"/>
      <c r="K116" s="277"/>
      <c r="L116" s="460"/>
      <c r="M116" s="100">
        <v>1</v>
      </c>
      <c r="N116" s="100" t="s">
        <v>331</v>
      </c>
      <c r="O116" s="975"/>
      <c r="P116" s="976"/>
      <c r="Q116" s="161">
        <f t="shared" si="188"/>
        <v>0</v>
      </c>
      <c r="R116" s="19"/>
      <c r="S116" s="277"/>
      <c r="T116" s="460"/>
      <c r="U116" s="100">
        <v>1</v>
      </c>
      <c r="V116" s="100" t="s">
        <v>331</v>
      </c>
      <c r="W116" s="975"/>
      <c r="X116" s="976"/>
      <c r="Y116" s="161">
        <f t="shared" si="189"/>
        <v>0</v>
      </c>
      <c r="Z116" s="19"/>
      <c r="AA116" s="277"/>
      <c r="AB116" s="460"/>
      <c r="AC116" s="100">
        <v>1</v>
      </c>
      <c r="AD116" s="100" t="s">
        <v>331</v>
      </c>
      <c r="AE116" s="975"/>
      <c r="AF116" s="976"/>
      <c r="AG116" s="161">
        <f t="shared" si="190"/>
        <v>0</v>
      </c>
      <c r="AH116" s="19"/>
      <c r="AI116" s="277"/>
      <c r="AJ116" s="460"/>
      <c r="AK116" s="100">
        <v>1</v>
      </c>
      <c r="AL116" s="100" t="s">
        <v>331</v>
      </c>
      <c r="AM116" s="975"/>
      <c r="AN116" s="976"/>
      <c r="AO116" s="161">
        <f t="shared" si="191"/>
        <v>0</v>
      </c>
      <c r="AP116" s="19"/>
      <c r="AQ116" s="277"/>
      <c r="AR116" s="460"/>
      <c r="AS116" s="100">
        <v>1</v>
      </c>
      <c r="AT116" s="100" t="s">
        <v>331</v>
      </c>
      <c r="AU116" s="975"/>
      <c r="AV116" s="976"/>
      <c r="AW116" s="161">
        <f t="shared" si="192"/>
        <v>0</v>
      </c>
      <c r="AX116" s="19"/>
      <c r="AY116" s="277"/>
      <c r="AZ116" s="460" t="s">
        <v>1489</v>
      </c>
      <c r="BA116" s="100">
        <v>1</v>
      </c>
      <c r="BB116" s="100" t="s">
        <v>331</v>
      </c>
      <c r="BC116" s="975">
        <v>533040</v>
      </c>
      <c r="BD116" s="976">
        <v>0</v>
      </c>
      <c r="BE116" s="161">
        <f t="shared" si="193"/>
        <v>533040</v>
      </c>
      <c r="BF116" s="19"/>
      <c r="BG116" s="277"/>
      <c r="BH116" s="460"/>
      <c r="BI116" s="100">
        <v>1</v>
      </c>
      <c r="BJ116" s="100" t="s">
        <v>331</v>
      </c>
      <c r="BK116" s="975"/>
      <c r="BL116" s="976"/>
      <c r="BM116" s="161">
        <f t="shared" si="194"/>
        <v>0</v>
      </c>
      <c r="BN116" s="19"/>
      <c r="BO116" s="277"/>
      <c r="BP116" s="460"/>
      <c r="BQ116" s="100">
        <v>1</v>
      </c>
      <c r="BR116" s="100" t="s">
        <v>331</v>
      </c>
      <c r="BS116" s="975"/>
      <c r="BT116" s="976"/>
      <c r="BU116" s="161">
        <f t="shared" si="195"/>
        <v>0</v>
      </c>
      <c r="BV116" s="19"/>
      <c r="BW116" s="277"/>
      <c r="BX116" s="460" t="s">
        <v>1329</v>
      </c>
      <c r="BY116" s="100">
        <v>1</v>
      </c>
      <c r="BZ116" s="100" t="s">
        <v>331</v>
      </c>
      <c r="CA116" s="975">
        <v>399000</v>
      </c>
      <c r="CB116" s="976">
        <v>0</v>
      </c>
      <c r="CC116" s="161">
        <f t="shared" si="196"/>
        <v>399000</v>
      </c>
      <c r="CD116" s="19"/>
      <c r="CE116" s="277"/>
      <c r="CF116" s="460"/>
      <c r="CG116" s="100">
        <v>1</v>
      </c>
      <c r="CH116" s="100" t="s">
        <v>331</v>
      </c>
      <c r="CI116" s="975"/>
      <c r="CJ116" s="976"/>
      <c r="CK116" s="161">
        <f t="shared" si="197"/>
        <v>0</v>
      </c>
      <c r="CL116" s="19"/>
      <c r="CM116" s="277"/>
      <c r="CN116" s="460"/>
      <c r="CO116" s="100">
        <v>1</v>
      </c>
      <c r="CP116" s="100" t="s">
        <v>331</v>
      </c>
      <c r="CQ116" s="975"/>
      <c r="CR116" s="976"/>
      <c r="CS116" s="161">
        <f t="shared" si="198"/>
        <v>0</v>
      </c>
      <c r="CT116" s="19"/>
      <c r="CU116" s="277"/>
      <c r="CV116" s="460" t="s">
        <v>1354</v>
      </c>
      <c r="CW116" s="100">
        <v>1</v>
      </c>
      <c r="CX116" s="100" t="s">
        <v>331</v>
      </c>
      <c r="CY116" s="975">
        <v>351100</v>
      </c>
      <c r="CZ116" s="976"/>
      <c r="DA116" s="161">
        <f t="shared" si="199"/>
        <v>351100</v>
      </c>
      <c r="DB116" s="19"/>
      <c r="DC116" s="277"/>
      <c r="DD116" s="460"/>
      <c r="DE116" s="100">
        <v>1</v>
      </c>
      <c r="DF116" s="100" t="s">
        <v>331</v>
      </c>
      <c r="DG116" s="975"/>
      <c r="DH116" s="976"/>
      <c r="DI116" s="161">
        <f t="shared" si="200"/>
        <v>0</v>
      </c>
      <c r="DJ116" s="19"/>
      <c r="DK116" s="277"/>
      <c r="DL116" s="460" t="s">
        <v>1492</v>
      </c>
      <c r="DM116" s="100">
        <v>1</v>
      </c>
      <c r="DN116" s="100" t="s">
        <v>331</v>
      </c>
      <c r="DO116" s="975">
        <v>443563</v>
      </c>
      <c r="DP116" s="976">
        <v>0</v>
      </c>
      <c r="DQ116" s="161">
        <f t="shared" si="201"/>
        <v>443563</v>
      </c>
      <c r="DR116" s="19"/>
      <c r="DS116" s="277"/>
      <c r="DT116" s="460"/>
      <c r="DU116" s="100">
        <v>1</v>
      </c>
      <c r="DV116" s="100" t="s">
        <v>331</v>
      </c>
      <c r="DW116" s="975"/>
      <c r="DX116" s="976"/>
      <c r="DY116" s="161">
        <f t="shared" si="202"/>
        <v>0</v>
      </c>
      <c r="DZ116" s="19"/>
      <c r="EA116" s="277"/>
      <c r="EB116" s="421"/>
      <c r="EC116" s="315">
        <v>1</v>
      </c>
      <c r="ED116" s="315" t="s">
        <v>331</v>
      </c>
      <c r="EE116" s="977"/>
      <c r="EF116" s="872"/>
      <c r="EG116" s="604" t="s">
        <v>1199</v>
      </c>
      <c r="EH116" s="19"/>
      <c r="EI116" s="277"/>
      <c r="EJ116" s="460"/>
      <c r="EK116" s="100">
        <v>1</v>
      </c>
      <c r="EL116" s="100" t="s">
        <v>331</v>
      </c>
      <c r="EM116" s="975"/>
      <c r="EN116" s="976"/>
      <c r="EO116" s="161">
        <f t="shared" si="203"/>
        <v>0</v>
      </c>
      <c r="EP116" s="19"/>
      <c r="EQ116" s="277"/>
    </row>
    <row r="117" spans="1:147" ht="37.5" customHeight="1">
      <c r="A117" s="143"/>
      <c r="B117" s="48">
        <v>11</v>
      </c>
      <c r="C117" s="731" t="s">
        <v>1124</v>
      </c>
      <c r="D117" s="460"/>
      <c r="E117" s="100">
        <v>1</v>
      </c>
      <c r="F117" s="100" t="s">
        <v>331</v>
      </c>
      <c r="G117" s="975"/>
      <c r="H117" s="976"/>
      <c r="I117" s="161">
        <f t="shared" si="187"/>
        <v>0</v>
      </c>
      <c r="J117" s="19"/>
      <c r="K117" s="277"/>
      <c r="L117" s="460"/>
      <c r="M117" s="100">
        <v>1</v>
      </c>
      <c r="N117" s="100" t="s">
        <v>331</v>
      </c>
      <c r="O117" s="975"/>
      <c r="P117" s="976"/>
      <c r="Q117" s="161">
        <f t="shared" si="188"/>
        <v>0</v>
      </c>
      <c r="R117" s="19"/>
      <c r="S117" s="277"/>
      <c r="T117" s="460"/>
      <c r="U117" s="100">
        <v>1</v>
      </c>
      <c r="V117" s="100" t="s">
        <v>331</v>
      </c>
      <c r="W117" s="975"/>
      <c r="X117" s="976"/>
      <c r="Y117" s="161">
        <f t="shared" si="189"/>
        <v>0</v>
      </c>
      <c r="Z117" s="19"/>
      <c r="AA117" s="277"/>
      <c r="AB117" s="460"/>
      <c r="AC117" s="100">
        <v>1</v>
      </c>
      <c r="AD117" s="100" t="s">
        <v>331</v>
      </c>
      <c r="AE117" s="975"/>
      <c r="AF117" s="976"/>
      <c r="AG117" s="161">
        <f t="shared" si="190"/>
        <v>0</v>
      </c>
      <c r="AH117" s="19"/>
      <c r="AI117" s="277"/>
      <c r="AJ117" s="460"/>
      <c r="AK117" s="100">
        <v>1</v>
      </c>
      <c r="AL117" s="100" t="s">
        <v>331</v>
      </c>
      <c r="AM117" s="975"/>
      <c r="AN117" s="976"/>
      <c r="AO117" s="161">
        <f t="shared" si="191"/>
        <v>0</v>
      </c>
      <c r="AP117" s="19"/>
      <c r="AQ117" s="277"/>
      <c r="AR117" s="460"/>
      <c r="AS117" s="100">
        <v>1</v>
      </c>
      <c r="AT117" s="100" t="s">
        <v>331</v>
      </c>
      <c r="AU117" s="975"/>
      <c r="AV117" s="976"/>
      <c r="AW117" s="161">
        <f t="shared" si="192"/>
        <v>0</v>
      </c>
      <c r="AX117" s="19"/>
      <c r="AY117" s="277"/>
      <c r="AZ117" s="460" t="s">
        <v>1489</v>
      </c>
      <c r="BA117" s="100">
        <v>1</v>
      </c>
      <c r="BB117" s="100" t="s">
        <v>331</v>
      </c>
      <c r="BC117" s="975">
        <v>70200</v>
      </c>
      <c r="BD117" s="976">
        <v>0</v>
      </c>
      <c r="BE117" s="161">
        <f t="shared" si="193"/>
        <v>70200</v>
      </c>
      <c r="BF117" s="19"/>
      <c r="BG117" s="277"/>
      <c r="BH117" s="460"/>
      <c r="BI117" s="100">
        <v>1</v>
      </c>
      <c r="BJ117" s="100" t="s">
        <v>331</v>
      </c>
      <c r="BK117" s="975"/>
      <c r="BL117" s="976"/>
      <c r="BM117" s="161">
        <f t="shared" si="194"/>
        <v>0</v>
      </c>
      <c r="BN117" s="19"/>
      <c r="BO117" s="277"/>
      <c r="BP117" s="460"/>
      <c r="BQ117" s="100">
        <v>1</v>
      </c>
      <c r="BR117" s="100" t="s">
        <v>331</v>
      </c>
      <c r="BS117" s="975"/>
      <c r="BT117" s="976"/>
      <c r="BU117" s="161">
        <f t="shared" si="195"/>
        <v>0</v>
      </c>
      <c r="BV117" s="19"/>
      <c r="BW117" s="277"/>
      <c r="BX117" s="460" t="s">
        <v>1329</v>
      </c>
      <c r="BY117" s="100">
        <v>1</v>
      </c>
      <c r="BZ117" s="100" t="s">
        <v>331</v>
      </c>
      <c r="CA117" s="975">
        <v>126000</v>
      </c>
      <c r="CB117" s="976">
        <v>0</v>
      </c>
      <c r="CC117" s="161">
        <f t="shared" si="196"/>
        <v>126000</v>
      </c>
      <c r="CD117" s="19"/>
      <c r="CE117" s="277"/>
      <c r="CF117" s="460"/>
      <c r="CG117" s="100">
        <v>1</v>
      </c>
      <c r="CH117" s="100" t="s">
        <v>331</v>
      </c>
      <c r="CI117" s="975"/>
      <c r="CJ117" s="976"/>
      <c r="CK117" s="161">
        <f t="shared" si="197"/>
        <v>0</v>
      </c>
      <c r="CL117" s="19"/>
      <c r="CM117" s="277"/>
      <c r="CN117" s="460"/>
      <c r="CO117" s="100">
        <v>1</v>
      </c>
      <c r="CP117" s="100" t="s">
        <v>331</v>
      </c>
      <c r="CQ117" s="975"/>
      <c r="CR117" s="976"/>
      <c r="CS117" s="161">
        <f t="shared" si="198"/>
        <v>0</v>
      </c>
      <c r="CT117" s="19"/>
      <c r="CU117" s="277"/>
      <c r="CV117" s="460" t="s">
        <v>1354</v>
      </c>
      <c r="CW117" s="100">
        <v>1</v>
      </c>
      <c r="CX117" s="100" t="s">
        <v>331</v>
      </c>
      <c r="CY117" s="975">
        <v>24200</v>
      </c>
      <c r="CZ117" s="976"/>
      <c r="DA117" s="161">
        <f t="shared" si="199"/>
        <v>24200</v>
      </c>
      <c r="DB117" s="19"/>
      <c r="DC117" s="277"/>
      <c r="DD117" s="460"/>
      <c r="DE117" s="100">
        <v>1</v>
      </c>
      <c r="DF117" s="100" t="s">
        <v>331</v>
      </c>
      <c r="DG117" s="975"/>
      <c r="DH117" s="976"/>
      <c r="DI117" s="161">
        <f t="shared" si="200"/>
        <v>0</v>
      </c>
      <c r="DJ117" s="19"/>
      <c r="DK117" s="277"/>
      <c r="DL117" s="460" t="s">
        <v>1492</v>
      </c>
      <c r="DM117" s="100">
        <v>1</v>
      </c>
      <c r="DN117" s="100" t="s">
        <v>331</v>
      </c>
      <c r="DO117" s="975">
        <v>80970</v>
      </c>
      <c r="DP117" s="976">
        <v>0</v>
      </c>
      <c r="DQ117" s="161">
        <f t="shared" si="201"/>
        <v>80970</v>
      </c>
      <c r="DR117" s="19"/>
      <c r="DS117" s="277"/>
      <c r="DT117" s="460"/>
      <c r="DU117" s="100">
        <v>1</v>
      </c>
      <c r="DV117" s="100" t="s">
        <v>331</v>
      </c>
      <c r="DW117" s="975"/>
      <c r="DX117" s="976"/>
      <c r="DY117" s="161">
        <f t="shared" si="202"/>
        <v>0</v>
      </c>
      <c r="DZ117" s="19"/>
      <c r="EA117" s="277"/>
      <c r="EB117" s="421"/>
      <c r="EC117" s="315">
        <v>1</v>
      </c>
      <c r="ED117" s="315" t="s">
        <v>331</v>
      </c>
      <c r="EE117" s="977"/>
      <c r="EF117" s="872"/>
      <c r="EG117" s="604" t="s">
        <v>1199</v>
      </c>
      <c r="EH117" s="19"/>
      <c r="EI117" s="277"/>
      <c r="EJ117" s="460"/>
      <c r="EK117" s="100">
        <v>1</v>
      </c>
      <c r="EL117" s="100" t="s">
        <v>331</v>
      </c>
      <c r="EM117" s="975"/>
      <c r="EN117" s="976"/>
      <c r="EO117" s="161">
        <f t="shared" si="203"/>
        <v>0</v>
      </c>
      <c r="EP117" s="19"/>
      <c r="EQ117" s="277"/>
    </row>
    <row r="118" spans="1:147" ht="37.5" customHeight="1">
      <c r="A118" s="143"/>
      <c r="B118" s="48">
        <v>12</v>
      </c>
      <c r="C118" s="731" t="s">
        <v>1125</v>
      </c>
      <c r="D118" s="460"/>
      <c r="E118" s="100">
        <v>1</v>
      </c>
      <c r="F118" s="100" t="s">
        <v>331</v>
      </c>
      <c r="G118" s="975"/>
      <c r="H118" s="976"/>
      <c r="I118" s="161">
        <f t="shared" si="187"/>
        <v>0</v>
      </c>
      <c r="J118" s="19"/>
      <c r="K118" s="277"/>
      <c r="L118" s="460"/>
      <c r="M118" s="100">
        <v>1</v>
      </c>
      <c r="N118" s="100" t="s">
        <v>331</v>
      </c>
      <c r="O118" s="975"/>
      <c r="P118" s="976"/>
      <c r="Q118" s="161">
        <f t="shared" si="188"/>
        <v>0</v>
      </c>
      <c r="R118" s="19"/>
      <c r="S118" s="277"/>
      <c r="T118" s="460"/>
      <c r="U118" s="100">
        <v>1</v>
      </c>
      <c r="V118" s="100" t="s">
        <v>331</v>
      </c>
      <c r="W118" s="975"/>
      <c r="X118" s="976"/>
      <c r="Y118" s="161">
        <f t="shared" si="189"/>
        <v>0</v>
      </c>
      <c r="Z118" s="19"/>
      <c r="AA118" s="277"/>
      <c r="AB118" s="460"/>
      <c r="AC118" s="100">
        <v>1</v>
      </c>
      <c r="AD118" s="100" t="s">
        <v>331</v>
      </c>
      <c r="AE118" s="975"/>
      <c r="AF118" s="976"/>
      <c r="AG118" s="161">
        <f t="shared" si="190"/>
        <v>0</v>
      </c>
      <c r="AH118" s="19"/>
      <c r="AI118" s="277"/>
      <c r="AJ118" s="460"/>
      <c r="AK118" s="100">
        <v>1</v>
      </c>
      <c r="AL118" s="100" t="s">
        <v>331</v>
      </c>
      <c r="AM118" s="975"/>
      <c r="AN118" s="976"/>
      <c r="AO118" s="161">
        <f t="shared" si="191"/>
        <v>0</v>
      </c>
      <c r="AP118" s="19"/>
      <c r="AQ118" s="277"/>
      <c r="AR118" s="460"/>
      <c r="AS118" s="100">
        <v>1</v>
      </c>
      <c r="AT118" s="100" t="s">
        <v>331</v>
      </c>
      <c r="AU118" s="975"/>
      <c r="AV118" s="976"/>
      <c r="AW118" s="161">
        <f t="shared" si="192"/>
        <v>0</v>
      </c>
      <c r="AX118" s="19"/>
      <c r="AY118" s="277"/>
      <c r="AZ118" s="460" t="s">
        <v>1489</v>
      </c>
      <c r="BA118" s="100">
        <v>1</v>
      </c>
      <c r="BB118" s="100" t="s">
        <v>331</v>
      </c>
      <c r="BC118" s="975">
        <v>0</v>
      </c>
      <c r="BD118" s="976"/>
      <c r="BE118" s="161">
        <f t="shared" si="193"/>
        <v>0</v>
      </c>
      <c r="BF118" s="19"/>
      <c r="BG118" s="277"/>
      <c r="BH118" s="460"/>
      <c r="BI118" s="100">
        <v>1</v>
      </c>
      <c r="BJ118" s="100" t="s">
        <v>331</v>
      </c>
      <c r="BK118" s="975"/>
      <c r="BL118" s="976"/>
      <c r="BM118" s="161">
        <f t="shared" si="194"/>
        <v>0</v>
      </c>
      <c r="BN118" s="19"/>
      <c r="BO118" s="277"/>
      <c r="BP118" s="460"/>
      <c r="BQ118" s="100">
        <v>1</v>
      </c>
      <c r="BR118" s="100" t="s">
        <v>331</v>
      </c>
      <c r="BS118" s="975"/>
      <c r="BT118" s="976"/>
      <c r="BU118" s="161">
        <f t="shared" si="195"/>
        <v>0</v>
      </c>
      <c r="BV118" s="19"/>
      <c r="BW118" s="277"/>
      <c r="BX118" s="460" t="s">
        <v>1434</v>
      </c>
      <c r="BY118" s="100">
        <v>1</v>
      </c>
      <c r="BZ118" s="100" t="s">
        <v>331</v>
      </c>
      <c r="CA118" s="975">
        <v>0</v>
      </c>
      <c r="CB118" s="976">
        <v>0</v>
      </c>
      <c r="CC118" s="161">
        <f t="shared" si="196"/>
        <v>0</v>
      </c>
      <c r="CD118" s="19"/>
      <c r="CE118" s="277"/>
      <c r="CF118" s="460"/>
      <c r="CG118" s="100">
        <v>1</v>
      </c>
      <c r="CH118" s="100" t="s">
        <v>331</v>
      </c>
      <c r="CI118" s="975"/>
      <c r="CJ118" s="976"/>
      <c r="CK118" s="161">
        <f t="shared" si="197"/>
        <v>0</v>
      </c>
      <c r="CL118" s="19"/>
      <c r="CM118" s="277"/>
      <c r="CN118" s="460"/>
      <c r="CO118" s="100">
        <v>1</v>
      </c>
      <c r="CP118" s="100" t="s">
        <v>331</v>
      </c>
      <c r="CQ118" s="975"/>
      <c r="CR118" s="976"/>
      <c r="CS118" s="161">
        <f t="shared" si="198"/>
        <v>0</v>
      </c>
      <c r="CT118" s="19"/>
      <c r="CU118" s="277"/>
      <c r="CV118" s="460" t="s">
        <v>1354</v>
      </c>
      <c r="CW118" s="100">
        <v>1</v>
      </c>
      <c r="CX118" s="100" t="s">
        <v>331</v>
      </c>
      <c r="CY118" s="975">
        <v>67300</v>
      </c>
      <c r="CZ118" s="976">
        <v>0.19</v>
      </c>
      <c r="DA118" s="161">
        <f t="shared" si="199"/>
        <v>80087</v>
      </c>
      <c r="DB118" s="19"/>
      <c r="DC118" s="277"/>
      <c r="DD118" s="460"/>
      <c r="DE118" s="100">
        <v>1</v>
      </c>
      <c r="DF118" s="100" t="s">
        <v>331</v>
      </c>
      <c r="DG118" s="975"/>
      <c r="DH118" s="976"/>
      <c r="DI118" s="161">
        <f t="shared" si="200"/>
        <v>0</v>
      </c>
      <c r="DJ118" s="19"/>
      <c r="DK118" s="277"/>
      <c r="DL118" s="460" t="s">
        <v>1492</v>
      </c>
      <c r="DM118" s="100">
        <v>1</v>
      </c>
      <c r="DN118" s="100" t="s">
        <v>331</v>
      </c>
      <c r="DO118" s="975">
        <v>203103</v>
      </c>
      <c r="DP118" s="976">
        <v>0</v>
      </c>
      <c r="DQ118" s="161">
        <f t="shared" si="201"/>
        <v>203103</v>
      </c>
      <c r="DR118" s="19"/>
      <c r="DS118" s="277"/>
      <c r="DT118" s="460"/>
      <c r="DU118" s="100">
        <v>1</v>
      </c>
      <c r="DV118" s="100" t="s">
        <v>331</v>
      </c>
      <c r="DW118" s="975"/>
      <c r="DX118" s="976"/>
      <c r="DY118" s="161">
        <f t="shared" si="202"/>
        <v>0</v>
      </c>
      <c r="DZ118" s="19"/>
      <c r="EA118" s="277"/>
      <c r="EB118" s="421"/>
      <c r="EC118" s="315">
        <v>1</v>
      </c>
      <c r="ED118" s="315" t="s">
        <v>331</v>
      </c>
      <c r="EE118" s="977"/>
      <c r="EF118" s="872"/>
      <c r="EG118" s="604" t="s">
        <v>1199</v>
      </c>
      <c r="EH118" s="19"/>
      <c r="EI118" s="277"/>
      <c r="EJ118" s="460"/>
      <c r="EK118" s="100">
        <v>1</v>
      </c>
      <c r="EL118" s="100" t="s">
        <v>331</v>
      </c>
      <c r="EM118" s="975"/>
      <c r="EN118" s="976"/>
      <c r="EO118" s="161">
        <f t="shared" si="203"/>
        <v>0</v>
      </c>
      <c r="EP118" s="19"/>
      <c r="EQ118" s="277"/>
    </row>
    <row r="119" spans="1:147" ht="37.5" customHeight="1">
      <c r="A119" s="143"/>
      <c r="B119" s="235"/>
      <c r="C119" s="151" t="s">
        <v>338</v>
      </c>
      <c r="D119" s="737"/>
      <c r="E119" s="152"/>
      <c r="F119" s="152"/>
      <c r="G119" s="898"/>
      <c r="H119" s="978"/>
      <c r="I119" s="188">
        <f>SUM(I107:I118)</f>
        <v>0</v>
      </c>
      <c r="J119" s="19"/>
      <c r="K119" s="277"/>
      <c r="L119" s="737"/>
      <c r="M119" s="152"/>
      <c r="N119" s="152"/>
      <c r="O119" s="898"/>
      <c r="P119" s="978"/>
      <c r="Q119" s="188">
        <f>SUM(Q107:Q118)</f>
        <v>0</v>
      </c>
      <c r="R119" s="19"/>
      <c r="S119" s="277"/>
      <c r="T119" s="737"/>
      <c r="U119" s="152"/>
      <c r="V119" s="152"/>
      <c r="W119" s="898"/>
      <c r="X119" s="978"/>
      <c r="Y119" s="188">
        <f>SUM(Y107:Y118)</f>
        <v>0</v>
      </c>
      <c r="Z119" s="19"/>
      <c r="AA119" s="277"/>
      <c r="AB119" s="737"/>
      <c r="AC119" s="152"/>
      <c r="AD119" s="152"/>
      <c r="AE119" s="898"/>
      <c r="AF119" s="978"/>
      <c r="AG119" s="188">
        <f>SUM(AG107:AG118)</f>
        <v>0</v>
      </c>
      <c r="AH119" s="19"/>
      <c r="AI119" s="277"/>
      <c r="AJ119" s="737"/>
      <c r="AK119" s="152"/>
      <c r="AL119" s="152"/>
      <c r="AM119" s="898"/>
      <c r="AN119" s="978"/>
      <c r="AO119" s="188">
        <f>SUM(AO107:AO118)</f>
        <v>0</v>
      </c>
      <c r="AP119" s="19"/>
      <c r="AQ119" s="277"/>
      <c r="AR119" s="737"/>
      <c r="AS119" s="152"/>
      <c r="AT119" s="152"/>
      <c r="AU119" s="898"/>
      <c r="AV119" s="978"/>
      <c r="AW119" s="188">
        <f>SUM(AW107:AW118)</f>
        <v>0</v>
      </c>
      <c r="AX119" s="19"/>
      <c r="AY119" s="277"/>
      <c r="AZ119" s="737"/>
      <c r="BA119" s="152"/>
      <c r="BB119" s="152"/>
      <c r="BC119" s="898"/>
      <c r="BD119" s="978"/>
      <c r="BE119" s="188">
        <f>SUM(BE107:BE118)</f>
        <v>4568680</v>
      </c>
      <c r="BF119" s="19"/>
      <c r="BG119" s="277"/>
      <c r="BH119" s="737"/>
      <c r="BI119" s="152"/>
      <c r="BJ119" s="152"/>
      <c r="BK119" s="898"/>
      <c r="BL119" s="978"/>
      <c r="BM119" s="188">
        <f>SUM(BM107:BM118)</f>
        <v>0</v>
      </c>
      <c r="BN119" s="19"/>
      <c r="BO119" s="277"/>
      <c r="BP119" s="737"/>
      <c r="BQ119" s="152"/>
      <c r="BR119" s="152"/>
      <c r="BS119" s="898"/>
      <c r="BT119" s="978"/>
      <c r="BU119" s="188">
        <f>SUM(BU107:BU118)</f>
        <v>0</v>
      </c>
      <c r="BV119" s="19"/>
      <c r="BW119" s="277"/>
      <c r="BX119" s="737"/>
      <c r="BY119" s="152"/>
      <c r="BZ119" s="152"/>
      <c r="CA119" s="898"/>
      <c r="CB119" s="978"/>
      <c r="CC119" s="188">
        <f>SUM(CC107:CC118)</f>
        <v>3962000</v>
      </c>
      <c r="CD119" s="19"/>
      <c r="CE119" s="277"/>
      <c r="CF119" s="737"/>
      <c r="CG119" s="152"/>
      <c r="CH119" s="152"/>
      <c r="CI119" s="898"/>
      <c r="CJ119" s="978"/>
      <c r="CK119" s="188">
        <f>SUM(CK107:CK118)</f>
        <v>0</v>
      </c>
      <c r="CL119" s="19"/>
      <c r="CM119" s="277"/>
      <c r="CN119" s="737"/>
      <c r="CO119" s="152"/>
      <c r="CP119" s="152"/>
      <c r="CQ119" s="898"/>
      <c r="CR119" s="978"/>
      <c r="CS119" s="188">
        <f>SUM(CS107:CS118)</f>
        <v>0</v>
      </c>
      <c r="CT119" s="19"/>
      <c r="CU119" s="277"/>
      <c r="CV119" s="737"/>
      <c r="CW119" s="152"/>
      <c r="CX119" s="152"/>
      <c r="CY119" s="898"/>
      <c r="CZ119" s="978"/>
      <c r="DA119" s="188">
        <f>SUM(DA107:DA118)</f>
        <v>2679787</v>
      </c>
      <c r="DB119" s="19"/>
      <c r="DC119" s="277"/>
      <c r="DD119" s="737"/>
      <c r="DE119" s="152"/>
      <c r="DF119" s="152"/>
      <c r="DG119" s="898"/>
      <c r="DH119" s="978"/>
      <c r="DI119" s="188">
        <f>SUM(DI107:DI118)</f>
        <v>0</v>
      </c>
      <c r="DJ119" s="19"/>
      <c r="DK119" s="277"/>
      <c r="DL119" s="737"/>
      <c r="DM119" s="152"/>
      <c r="DN119" s="152"/>
      <c r="DO119" s="898">
        <v>203103</v>
      </c>
      <c r="DP119" s="978">
        <v>0</v>
      </c>
      <c r="DQ119" s="188">
        <f>SUM(DQ107:DQ118)</f>
        <v>4081742</v>
      </c>
      <c r="DR119" s="19"/>
      <c r="DS119" s="277"/>
      <c r="DT119" s="737"/>
      <c r="DU119" s="152"/>
      <c r="DV119" s="152"/>
      <c r="DW119" s="898"/>
      <c r="DX119" s="978"/>
      <c r="DY119" s="188">
        <f>SUM(DY107:DY118)</f>
        <v>0</v>
      </c>
      <c r="DZ119" s="19"/>
      <c r="EA119" s="277"/>
      <c r="EB119" s="740"/>
      <c r="EC119" s="281"/>
      <c r="ED119" s="281"/>
      <c r="EE119" s="377"/>
      <c r="EF119" s="979"/>
      <c r="EG119" s="692" t="s">
        <v>1199</v>
      </c>
      <c r="EH119" s="19"/>
      <c r="EI119" s="277"/>
      <c r="EJ119" s="737"/>
      <c r="EK119" s="152"/>
      <c r="EL119" s="152"/>
      <c r="EM119" s="898"/>
      <c r="EN119" s="978"/>
      <c r="EO119" s="188">
        <f>SUM(EO107:EO118)</f>
        <v>0</v>
      </c>
      <c r="EP119" s="19"/>
      <c r="EQ119" s="277"/>
    </row>
    <row r="120" spans="1:147" ht="37.5" customHeight="1" thickBot="1">
      <c r="A120" s="19"/>
      <c r="B120" s="143" t="s">
        <v>1126</v>
      </c>
      <c r="C120" s="88"/>
      <c r="D120" s="433"/>
      <c r="E120" s="85"/>
      <c r="F120" s="85"/>
      <c r="G120" s="980"/>
      <c r="H120" s="981"/>
      <c r="I120" s="246"/>
      <c r="J120" s="19"/>
      <c r="K120" s="277"/>
      <c r="L120" s="433"/>
      <c r="M120" s="85"/>
      <c r="N120" s="85"/>
      <c r="O120" s="980"/>
      <c r="P120" s="981"/>
      <c r="Q120" s="246"/>
      <c r="R120" s="19"/>
      <c r="S120" s="277"/>
      <c r="T120" s="433"/>
      <c r="U120" s="85"/>
      <c r="V120" s="85"/>
      <c r="W120" s="980"/>
      <c r="X120" s="981"/>
      <c r="Y120" s="246"/>
      <c r="Z120" s="19"/>
      <c r="AA120" s="277"/>
      <c r="AB120" s="433"/>
      <c r="AC120" s="85"/>
      <c r="AD120" s="85"/>
      <c r="AE120" s="980"/>
      <c r="AF120" s="981"/>
      <c r="AG120" s="246"/>
      <c r="AH120" s="19"/>
      <c r="AI120" s="277"/>
      <c r="AJ120" s="433"/>
      <c r="AK120" s="85"/>
      <c r="AL120" s="85"/>
      <c r="AM120" s="980"/>
      <c r="AN120" s="981"/>
      <c r="AO120" s="246"/>
      <c r="AP120" s="19"/>
      <c r="AQ120" s="277"/>
      <c r="AR120" s="433"/>
      <c r="AS120" s="85"/>
      <c r="AT120" s="85"/>
      <c r="AU120" s="980"/>
      <c r="AV120" s="981"/>
      <c r="AW120" s="246"/>
      <c r="AX120" s="19"/>
      <c r="AY120" s="277"/>
      <c r="AZ120" s="433"/>
      <c r="BA120" s="85"/>
      <c r="BB120" s="85"/>
      <c r="BC120" s="980"/>
      <c r="BD120" s="981"/>
      <c r="BE120" s="246"/>
      <c r="BF120" s="19"/>
      <c r="BG120" s="277"/>
      <c r="BH120" s="433"/>
      <c r="BI120" s="85"/>
      <c r="BJ120" s="85"/>
      <c r="BK120" s="980"/>
      <c r="BL120" s="981"/>
      <c r="BM120" s="246"/>
      <c r="BN120" s="19"/>
      <c r="BO120" s="277"/>
      <c r="BP120" s="433"/>
      <c r="BQ120" s="85"/>
      <c r="BR120" s="85"/>
      <c r="BS120" s="980"/>
      <c r="BT120" s="981"/>
      <c r="BU120" s="246"/>
      <c r="BV120" s="19"/>
      <c r="BW120" s="277"/>
      <c r="BX120" s="433"/>
      <c r="BY120" s="85"/>
      <c r="BZ120" s="85"/>
      <c r="CA120" s="980"/>
      <c r="CB120" s="981"/>
      <c r="CC120" s="246"/>
      <c r="CD120" s="19"/>
      <c r="CE120" s="277"/>
      <c r="CF120" s="433"/>
      <c r="CG120" s="85"/>
      <c r="CH120" s="85"/>
      <c r="CI120" s="980"/>
      <c r="CJ120" s="981"/>
      <c r="CK120" s="246"/>
      <c r="CL120" s="19"/>
      <c r="CM120" s="277"/>
      <c r="CN120" s="433"/>
      <c r="CO120" s="85"/>
      <c r="CP120" s="85"/>
      <c r="CQ120" s="980"/>
      <c r="CR120" s="981"/>
      <c r="CS120" s="246"/>
      <c r="CT120" s="19"/>
      <c r="CU120" s="277"/>
      <c r="CV120" s="433"/>
      <c r="CW120" s="85"/>
      <c r="CX120" s="85"/>
      <c r="CY120" s="980"/>
      <c r="CZ120" s="981"/>
      <c r="DA120" s="246"/>
      <c r="DB120" s="19"/>
      <c r="DC120" s="277"/>
      <c r="DD120" s="433"/>
      <c r="DE120" s="85"/>
      <c r="DF120" s="85"/>
      <c r="DG120" s="980"/>
      <c r="DH120" s="981"/>
      <c r="DI120" s="246"/>
      <c r="DJ120" s="19"/>
      <c r="DK120" s="277"/>
      <c r="DL120" s="433"/>
      <c r="DM120" s="85"/>
      <c r="DN120" s="85"/>
      <c r="DO120" s="980"/>
      <c r="DP120" s="981"/>
      <c r="DQ120" s="246"/>
      <c r="DR120" s="19"/>
      <c r="DS120" s="277"/>
      <c r="DT120" s="433"/>
      <c r="DU120" s="85"/>
      <c r="DV120" s="85"/>
      <c r="DW120" s="980"/>
      <c r="DX120" s="981"/>
      <c r="DY120" s="246"/>
      <c r="DZ120" s="19"/>
      <c r="EA120" s="277"/>
      <c r="EB120" s="399"/>
      <c r="EC120" s="24"/>
      <c r="ED120" s="24"/>
      <c r="EE120" s="982"/>
      <c r="EF120" s="983"/>
      <c r="EG120" s="984"/>
      <c r="EH120" s="19"/>
      <c r="EI120" s="277"/>
      <c r="EJ120" s="433"/>
      <c r="EK120" s="85"/>
      <c r="EL120" s="85"/>
      <c r="EM120" s="980"/>
      <c r="EN120" s="981"/>
      <c r="EO120" s="246"/>
      <c r="EP120" s="19"/>
      <c r="EQ120" s="277"/>
    </row>
    <row r="121" spans="1:147" ht="37.5" customHeight="1" thickBot="1">
      <c r="A121" s="143"/>
      <c r="B121" s="146" t="s">
        <v>322</v>
      </c>
      <c r="C121" s="147" t="s">
        <v>323</v>
      </c>
      <c r="D121" s="744" t="s">
        <v>324</v>
      </c>
      <c r="E121" s="155" t="s">
        <v>325</v>
      </c>
      <c r="F121" s="223" t="s">
        <v>326</v>
      </c>
      <c r="G121" s="898" t="s">
        <v>327</v>
      </c>
      <c r="H121" s="899" t="s">
        <v>328</v>
      </c>
      <c r="I121" s="188" t="s">
        <v>329</v>
      </c>
      <c r="J121" s="297" t="s">
        <v>1167</v>
      </c>
      <c r="K121" s="298" t="s">
        <v>1168</v>
      </c>
      <c r="L121" s="744" t="s">
        <v>324</v>
      </c>
      <c r="M121" s="155" t="s">
        <v>325</v>
      </c>
      <c r="N121" s="223" t="s">
        <v>326</v>
      </c>
      <c r="O121" s="898" t="s">
        <v>327</v>
      </c>
      <c r="P121" s="899" t="s">
        <v>328</v>
      </c>
      <c r="Q121" s="188" t="s">
        <v>329</v>
      </c>
      <c r="R121" s="297" t="s">
        <v>1167</v>
      </c>
      <c r="S121" s="298" t="s">
        <v>1168</v>
      </c>
      <c r="T121" s="744" t="s">
        <v>324</v>
      </c>
      <c r="U121" s="155" t="s">
        <v>325</v>
      </c>
      <c r="V121" s="223" t="s">
        <v>326</v>
      </c>
      <c r="W121" s="898" t="s">
        <v>327</v>
      </c>
      <c r="X121" s="899" t="s">
        <v>328</v>
      </c>
      <c r="Y121" s="188" t="s">
        <v>329</v>
      </c>
      <c r="Z121" s="297" t="s">
        <v>1167</v>
      </c>
      <c r="AA121" s="298" t="s">
        <v>1168</v>
      </c>
      <c r="AB121" s="744" t="s">
        <v>324</v>
      </c>
      <c r="AC121" s="155" t="s">
        <v>325</v>
      </c>
      <c r="AD121" s="223" t="s">
        <v>326</v>
      </c>
      <c r="AE121" s="898" t="s">
        <v>327</v>
      </c>
      <c r="AF121" s="899" t="s">
        <v>328</v>
      </c>
      <c r="AG121" s="188" t="s">
        <v>329</v>
      </c>
      <c r="AH121" s="297" t="s">
        <v>1167</v>
      </c>
      <c r="AI121" s="298" t="s">
        <v>1168</v>
      </c>
      <c r="AJ121" s="744" t="s">
        <v>324</v>
      </c>
      <c r="AK121" s="155" t="s">
        <v>325</v>
      </c>
      <c r="AL121" s="223" t="s">
        <v>326</v>
      </c>
      <c r="AM121" s="898" t="s">
        <v>327</v>
      </c>
      <c r="AN121" s="899" t="s">
        <v>328</v>
      </c>
      <c r="AO121" s="188" t="s">
        <v>329</v>
      </c>
      <c r="AP121" s="297" t="s">
        <v>1167</v>
      </c>
      <c r="AQ121" s="298" t="s">
        <v>1168</v>
      </c>
      <c r="AR121" s="744" t="s">
        <v>324</v>
      </c>
      <c r="AS121" s="155" t="s">
        <v>325</v>
      </c>
      <c r="AT121" s="223" t="s">
        <v>326</v>
      </c>
      <c r="AU121" s="898" t="s">
        <v>327</v>
      </c>
      <c r="AV121" s="899" t="s">
        <v>328</v>
      </c>
      <c r="AW121" s="188" t="s">
        <v>329</v>
      </c>
      <c r="AX121" s="297" t="s">
        <v>1167</v>
      </c>
      <c r="AY121" s="298" t="s">
        <v>1168</v>
      </c>
      <c r="AZ121" s="744" t="s">
        <v>324</v>
      </c>
      <c r="BA121" s="155" t="s">
        <v>325</v>
      </c>
      <c r="BB121" s="223" t="s">
        <v>326</v>
      </c>
      <c r="BC121" s="898" t="s">
        <v>327</v>
      </c>
      <c r="BD121" s="899" t="s">
        <v>328</v>
      </c>
      <c r="BE121" s="188" t="s">
        <v>329</v>
      </c>
      <c r="BF121" s="297" t="s">
        <v>1167</v>
      </c>
      <c r="BG121" s="298" t="s">
        <v>1168</v>
      </c>
      <c r="BH121" s="744" t="s">
        <v>324</v>
      </c>
      <c r="BI121" s="155" t="s">
        <v>325</v>
      </c>
      <c r="BJ121" s="223" t="s">
        <v>326</v>
      </c>
      <c r="BK121" s="898" t="s">
        <v>327</v>
      </c>
      <c r="BL121" s="899" t="s">
        <v>328</v>
      </c>
      <c r="BM121" s="188" t="s">
        <v>329</v>
      </c>
      <c r="BN121" s="297" t="s">
        <v>1167</v>
      </c>
      <c r="BO121" s="298" t="s">
        <v>1168</v>
      </c>
      <c r="BP121" s="744" t="s">
        <v>324</v>
      </c>
      <c r="BQ121" s="155" t="s">
        <v>325</v>
      </c>
      <c r="BR121" s="223" t="s">
        <v>326</v>
      </c>
      <c r="BS121" s="898" t="s">
        <v>327</v>
      </c>
      <c r="BT121" s="899" t="s">
        <v>328</v>
      </c>
      <c r="BU121" s="188" t="s">
        <v>329</v>
      </c>
      <c r="BV121" s="297" t="s">
        <v>1167</v>
      </c>
      <c r="BW121" s="298" t="s">
        <v>1168</v>
      </c>
      <c r="BX121" s="744" t="s">
        <v>324</v>
      </c>
      <c r="BY121" s="155" t="s">
        <v>325</v>
      </c>
      <c r="BZ121" s="223" t="s">
        <v>326</v>
      </c>
      <c r="CA121" s="898" t="s">
        <v>327</v>
      </c>
      <c r="CB121" s="899" t="s">
        <v>328</v>
      </c>
      <c r="CC121" s="188" t="s">
        <v>329</v>
      </c>
      <c r="CD121" s="297" t="s">
        <v>1167</v>
      </c>
      <c r="CE121" s="298" t="s">
        <v>1168</v>
      </c>
      <c r="CF121" s="744" t="s">
        <v>324</v>
      </c>
      <c r="CG121" s="155" t="s">
        <v>325</v>
      </c>
      <c r="CH121" s="223" t="s">
        <v>326</v>
      </c>
      <c r="CI121" s="898" t="s">
        <v>327</v>
      </c>
      <c r="CJ121" s="899" t="s">
        <v>328</v>
      </c>
      <c r="CK121" s="188" t="s">
        <v>329</v>
      </c>
      <c r="CL121" s="297" t="s">
        <v>1167</v>
      </c>
      <c r="CM121" s="298" t="s">
        <v>1168</v>
      </c>
      <c r="CN121" s="744" t="s">
        <v>324</v>
      </c>
      <c r="CO121" s="155" t="s">
        <v>325</v>
      </c>
      <c r="CP121" s="223" t="s">
        <v>326</v>
      </c>
      <c r="CQ121" s="898" t="s">
        <v>327</v>
      </c>
      <c r="CR121" s="899" t="s">
        <v>328</v>
      </c>
      <c r="CS121" s="188" t="s">
        <v>329</v>
      </c>
      <c r="CT121" s="297" t="s">
        <v>1167</v>
      </c>
      <c r="CU121" s="298" t="s">
        <v>1168</v>
      </c>
      <c r="CV121" s="744" t="s">
        <v>324</v>
      </c>
      <c r="CW121" s="155" t="s">
        <v>325</v>
      </c>
      <c r="CX121" s="223" t="s">
        <v>326</v>
      </c>
      <c r="CY121" s="898" t="s">
        <v>327</v>
      </c>
      <c r="CZ121" s="899" t="s">
        <v>328</v>
      </c>
      <c r="DA121" s="188" t="s">
        <v>329</v>
      </c>
      <c r="DB121" s="297" t="s">
        <v>1167</v>
      </c>
      <c r="DC121" s="298" t="s">
        <v>1168</v>
      </c>
      <c r="DD121" s="744" t="s">
        <v>324</v>
      </c>
      <c r="DE121" s="155" t="s">
        <v>325</v>
      </c>
      <c r="DF121" s="223" t="s">
        <v>326</v>
      </c>
      <c r="DG121" s="898" t="s">
        <v>327</v>
      </c>
      <c r="DH121" s="899" t="s">
        <v>328</v>
      </c>
      <c r="DI121" s="188" t="s">
        <v>329</v>
      </c>
      <c r="DJ121" s="297" t="s">
        <v>1167</v>
      </c>
      <c r="DK121" s="298" t="s">
        <v>1168</v>
      </c>
      <c r="DL121" s="744" t="s">
        <v>324</v>
      </c>
      <c r="DM121" s="155" t="s">
        <v>325</v>
      </c>
      <c r="DN121" s="223" t="s">
        <v>326</v>
      </c>
      <c r="DO121" s="898" t="s">
        <v>327</v>
      </c>
      <c r="DP121" s="899" t="s">
        <v>328</v>
      </c>
      <c r="DQ121" s="188" t="s">
        <v>329</v>
      </c>
      <c r="DR121" s="297" t="s">
        <v>1167</v>
      </c>
      <c r="DS121" s="298" t="s">
        <v>1168</v>
      </c>
      <c r="DT121" s="744" t="s">
        <v>324</v>
      </c>
      <c r="DU121" s="155" t="s">
        <v>325</v>
      </c>
      <c r="DV121" s="223" t="s">
        <v>326</v>
      </c>
      <c r="DW121" s="898" t="s">
        <v>327</v>
      </c>
      <c r="DX121" s="899" t="s">
        <v>328</v>
      </c>
      <c r="DY121" s="188" t="s">
        <v>329</v>
      </c>
      <c r="DZ121" s="297" t="s">
        <v>1167</v>
      </c>
      <c r="EA121" s="298" t="s">
        <v>1168</v>
      </c>
      <c r="EB121" s="157" t="s">
        <v>324</v>
      </c>
      <c r="EC121" s="300" t="s">
        <v>325</v>
      </c>
      <c r="ED121" s="301" t="s">
        <v>326</v>
      </c>
      <c r="EE121" s="747" t="s">
        <v>327</v>
      </c>
      <c r="EF121" s="300" t="s">
        <v>328</v>
      </c>
      <c r="EG121" s="969" t="s">
        <v>329</v>
      </c>
      <c r="EH121" s="297" t="s">
        <v>1167</v>
      </c>
      <c r="EI121" s="298" t="s">
        <v>1168</v>
      </c>
      <c r="EJ121" s="744" t="s">
        <v>324</v>
      </c>
      <c r="EK121" s="155" t="s">
        <v>325</v>
      </c>
      <c r="EL121" s="223" t="s">
        <v>326</v>
      </c>
      <c r="EM121" s="898" t="s">
        <v>327</v>
      </c>
      <c r="EN121" s="899" t="s">
        <v>328</v>
      </c>
      <c r="EO121" s="188" t="s">
        <v>329</v>
      </c>
      <c r="EP121" s="297" t="s">
        <v>1167</v>
      </c>
      <c r="EQ121" s="298" t="s">
        <v>1168</v>
      </c>
    </row>
    <row r="122" spans="1:147" ht="37.5" customHeight="1" thickBot="1">
      <c r="A122" s="143"/>
      <c r="B122" s="48">
        <v>1</v>
      </c>
      <c r="C122" s="731" t="s">
        <v>1115</v>
      </c>
      <c r="D122" s="460"/>
      <c r="E122" s="100">
        <v>1</v>
      </c>
      <c r="F122" s="100" t="s">
        <v>331</v>
      </c>
      <c r="G122" s="975"/>
      <c r="H122" s="976"/>
      <c r="I122" s="161">
        <f t="shared" ref="I122:I134" si="204">+(G122+(G122*H122))*E122</f>
        <v>0</v>
      </c>
      <c r="J122" s="311" t="s">
        <v>1169</v>
      </c>
      <c r="K122" s="312"/>
      <c r="L122" s="460"/>
      <c r="M122" s="100">
        <v>1</v>
      </c>
      <c r="N122" s="100" t="s">
        <v>331</v>
      </c>
      <c r="O122" s="975"/>
      <c r="P122" s="976"/>
      <c r="Q122" s="161">
        <f t="shared" ref="Q122:Q134" si="205">+(O122+(O122*P122))*M122</f>
        <v>0</v>
      </c>
      <c r="R122" s="311" t="s">
        <v>1169</v>
      </c>
      <c r="S122" s="312"/>
      <c r="T122" s="460"/>
      <c r="U122" s="100">
        <v>1</v>
      </c>
      <c r="V122" s="100" t="s">
        <v>331</v>
      </c>
      <c r="W122" s="975"/>
      <c r="X122" s="976"/>
      <c r="Y122" s="161">
        <f t="shared" ref="Y122:Y134" si="206">+(W122+(W122*X122))*U122</f>
        <v>0</v>
      </c>
      <c r="Z122" s="311" t="s">
        <v>1169</v>
      </c>
      <c r="AA122" s="312"/>
      <c r="AB122" s="460"/>
      <c r="AC122" s="100">
        <v>1</v>
      </c>
      <c r="AD122" s="100" t="s">
        <v>331</v>
      </c>
      <c r="AE122" s="975"/>
      <c r="AF122" s="976"/>
      <c r="AG122" s="161">
        <f t="shared" ref="AG122:AG134" si="207">+(AE122+(AE122*AF122))*AC122</f>
        <v>0</v>
      </c>
      <c r="AH122" s="311" t="s">
        <v>1169</v>
      </c>
      <c r="AI122" s="312"/>
      <c r="AJ122" s="460"/>
      <c r="AK122" s="100">
        <v>1</v>
      </c>
      <c r="AL122" s="100" t="s">
        <v>331</v>
      </c>
      <c r="AM122" s="975"/>
      <c r="AN122" s="976"/>
      <c r="AO122" s="161">
        <f t="shared" ref="AO122:AO134" si="208">+(AM122+(AM122*AN122))*AK122</f>
        <v>0</v>
      </c>
      <c r="AP122" s="311" t="s">
        <v>1169</v>
      </c>
      <c r="AQ122" s="312"/>
      <c r="AR122" s="460"/>
      <c r="AS122" s="100">
        <v>1</v>
      </c>
      <c r="AT122" s="100" t="s">
        <v>331</v>
      </c>
      <c r="AU122" s="975"/>
      <c r="AV122" s="976"/>
      <c r="AW122" s="161">
        <f t="shared" ref="AW122:AW134" si="209">+(AU122+(AU122*AV122))*AS122</f>
        <v>0</v>
      </c>
      <c r="AX122" s="311" t="s">
        <v>1169</v>
      </c>
      <c r="AY122" s="312"/>
      <c r="AZ122" s="460" t="s">
        <v>1489</v>
      </c>
      <c r="BA122" s="100">
        <v>1</v>
      </c>
      <c r="BB122" s="100" t="s">
        <v>331</v>
      </c>
      <c r="BC122" s="975">
        <v>1079500</v>
      </c>
      <c r="BD122" s="976">
        <v>0</v>
      </c>
      <c r="BE122" s="161">
        <f t="shared" ref="BE122:BE134" si="210">+(BC122+(BC122*BD122))*BA122</f>
        <v>1079500</v>
      </c>
      <c r="BF122" s="311" t="s">
        <v>1170</v>
      </c>
      <c r="BG122" s="312"/>
      <c r="BH122" s="460"/>
      <c r="BI122" s="100">
        <v>1</v>
      </c>
      <c r="BJ122" s="100" t="s">
        <v>331</v>
      </c>
      <c r="BK122" s="975"/>
      <c r="BL122" s="976"/>
      <c r="BM122" s="161">
        <f t="shared" ref="BM122:BM134" si="211">+(BK122+(BK122*BL122))*BI122</f>
        <v>0</v>
      </c>
      <c r="BN122" s="311" t="s">
        <v>1169</v>
      </c>
      <c r="BO122" s="312"/>
      <c r="BP122" s="460"/>
      <c r="BQ122" s="100">
        <v>1</v>
      </c>
      <c r="BR122" s="100" t="s">
        <v>331</v>
      </c>
      <c r="BS122" s="975"/>
      <c r="BT122" s="976"/>
      <c r="BU122" s="161">
        <f t="shared" ref="BU122:BU134" si="212">+(BS122+(BS122*BT122))*BQ122</f>
        <v>0</v>
      </c>
      <c r="BV122" s="311" t="s">
        <v>1169</v>
      </c>
      <c r="BW122" s="312"/>
      <c r="BX122" s="460" t="s">
        <v>1329</v>
      </c>
      <c r="BY122" s="100">
        <v>1</v>
      </c>
      <c r="BZ122" s="100" t="s">
        <v>331</v>
      </c>
      <c r="CA122" s="975">
        <v>945000</v>
      </c>
      <c r="CB122" s="976">
        <v>0</v>
      </c>
      <c r="CC122" s="161">
        <f t="shared" ref="CC122:CC134" si="213">+(CA122+(CA122*CB122))*BY122</f>
        <v>945000</v>
      </c>
      <c r="CD122" s="311" t="s">
        <v>1170</v>
      </c>
      <c r="CE122" s="312"/>
      <c r="CF122" s="460"/>
      <c r="CG122" s="100">
        <v>1</v>
      </c>
      <c r="CH122" s="100" t="s">
        <v>331</v>
      </c>
      <c r="CI122" s="975"/>
      <c r="CJ122" s="976"/>
      <c r="CK122" s="161">
        <f t="shared" ref="CK122:CK134" si="214">+(CI122+(CI122*CJ122))*CG122</f>
        <v>0</v>
      </c>
      <c r="CL122" s="311" t="s">
        <v>1169</v>
      </c>
      <c r="CM122" s="312"/>
      <c r="CN122" s="460"/>
      <c r="CO122" s="100">
        <v>1</v>
      </c>
      <c r="CP122" s="100" t="s">
        <v>331</v>
      </c>
      <c r="CQ122" s="975"/>
      <c r="CR122" s="976"/>
      <c r="CS122" s="161">
        <f t="shared" ref="CS122:CS134" si="215">+(CQ122+(CQ122*CR122))*CO122</f>
        <v>0</v>
      </c>
      <c r="CT122" s="311" t="s">
        <v>1169</v>
      </c>
      <c r="CU122" s="312"/>
      <c r="CV122" s="460" t="s">
        <v>1354</v>
      </c>
      <c r="CW122" s="100">
        <v>1</v>
      </c>
      <c r="CX122" s="100" t="s">
        <v>331</v>
      </c>
      <c r="CY122" s="975">
        <v>840800</v>
      </c>
      <c r="CZ122" s="976"/>
      <c r="DA122" s="161">
        <f t="shared" ref="DA122:DA134" si="216">+(CY122+(CY122*CZ122))*CW122</f>
        <v>840800</v>
      </c>
      <c r="DB122" s="311" t="s">
        <v>1170</v>
      </c>
      <c r="DC122" s="312"/>
      <c r="DD122" s="460"/>
      <c r="DE122" s="100">
        <v>1</v>
      </c>
      <c r="DF122" s="100" t="s">
        <v>331</v>
      </c>
      <c r="DG122" s="975"/>
      <c r="DH122" s="976"/>
      <c r="DI122" s="161">
        <f t="shared" ref="DI122:DI134" si="217">+(DG122+(DG122*DH122))*DE122</f>
        <v>0</v>
      </c>
      <c r="DJ122" s="311" t="s">
        <v>1169</v>
      </c>
      <c r="DK122" s="312"/>
      <c r="DL122" s="460" t="s">
        <v>1492</v>
      </c>
      <c r="DM122" s="100">
        <v>1</v>
      </c>
      <c r="DN122" s="100" t="s">
        <v>331</v>
      </c>
      <c r="DO122" s="975">
        <v>1007458</v>
      </c>
      <c r="DP122" s="976">
        <v>0</v>
      </c>
      <c r="DQ122" s="161">
        <f t="shared" ref="DQ122:DQ134" si="218">+(DO122+(DO122*DP122))*DM122</f>
        <v>1007458</v>
      </c>
      <c r="DR122" s="311" t="s">
        <v>1170</v>
      </c>
      <c r="DS122" s="312"/>
      <c r="DT122" s="460"/>
      <c r="DU122" s="100">
        <v>1</v>
      </c>
      <c r="DV122" s="100" t="s">
        <v>331</v>
      </c>
      <c r="DW122" s="975"/>
      <c r="DX122" s="976"/>
      <c r="DY122" s="161">
        <f t="shared" ref="DY122:DY134" si="219">+(DW122+(DW122*DX122))*DU122</f>
        <v>0</v>
      </c>
      <c r="DZ122" s="311" t="s">
        <v>1169</v>
      </c>
      <c r="EA122" s="312"/>
      <c r="EB122" s="421"/>
      <c r="EC122" s="315">
        <v>1</v>
      </c>
      <c r="ED122" s="315" t="s">
        <v>331</v>
      </c>
      <c r="EE122" s="977"/>
      <c r="EF122" s="872"/>
      <c r="EG122" s="604" t="s">
        <v>1199</v>
      </c>
      <c r="EH122" s="311" t="s">
        <v>1169</v>
      </c>
      <c r="EI122" s="312"/>
      <c r="EJ122" s="460"/>
      <c r="EK122" s="100">
        <v>1</v>
      </c>
      <c r="EL122" s="100" t="s">
        <v>331</v>
      </c>
      <c r="EM122" s="975"/>
      <c r="EN122" s="976"/>
      <c r="EO122" s="161">
        <f t="shared" ref="EO122:EO134" si="220">+(EM122+(EM122*EN122))*EK122</f>
        <v>0</v>
      </c>
      <c r="EP122" s="311" t="s">
        <v>1169</v>
      </c>
      <c r="EQ122" s="312"/>
    </row>
    <row r="123" spans="1:147" ht="37.5" customHeight="1">
      <c r="A123" s="143"/>
      <c r="B123" s="48">
        <v>2</v>
      </c>
      <c r="C123" s="731" t="s">
        <v>1127</v>
      </c>
      <c r="D123" s="460"/>
      <c r="E123" s="100">
        <v>1</v>
      </c>
      <c r="F123" s="100" t="s">
        <v>331</v>
      </c>
      <c r="G123" s="975"/>
      <c r="H123" s="976"/>
      <c r="I123" s="161">
        <f t="shared" si="204"/>
        <v>0</v>
      </c>
      <c r="J123" s="19"/>
      <c r="K123" s="277"/>
      <c r="L123" s="460"/>
      <c r="M123" s="100">
        <v>1</v>
      </c>
      <c r="N123" s="100" t="s">
        <v>331</v>
      </c>
      <c r="O123" s="975"/>
      <c r="P123" s="976"/>
      <c r="Q123" s="161">
        <f t="shared" si="205"/>
        <v>0</v>
      </c>
      <c r="R123" s="19"/>
      <c r="S123" s="277"/>
      <c r="T123" s="460"/>
      <c r="U123" s="100">
        <v>1</v>
      </c>
      <c r="V123" s="100" t="s">
        <v>331</v>
      </c>
      <c r="W123" s="975"/>
      <c r="X123" s="976"/>
      <c r="Y123" s="161">
        <f t="shared" si="206"/>
        <v>0</v>
      </c>
      <c r="Z123" s="19"/>
      <c r="AA123" s="277"/>
      <c r="AB123" s="460"/>
      <c r="AC123" s="100">
        <v>1</v>
      </c>
      <c r="AD123" s="100" t="s">
        <v>331</v>
      </c>
      <c r="AE123" s="975"/>
      <c r="AF123" s="976"/>
      <c r="AG123" s="161">
        <f t="shared" si="207"/>
        <v>0</v>
      </c>
      <c r="AH123" s="19"/>
      <c r="AI123" s="277"/>
      <c r="AJ123" s="460"/>
      <c r="AK123" s="100">
        <v>1</v>
      </c>
      <c r="AL123" s="100" t="s">
        <v>331</v>
      </c>
      <c r="AM123" s="975"/>
      <c r="AN123" s="976"/>
      <c r="AO123" s="161">
        <f t="shared" si="208"/>
        <v>0</v>
      </c>
      <c r="AP123" s="19"/>
      <c r="AQ123" s="277"/>
      <c r="AR123" s="460"/>
      <c r="AS123" s="100">
        <v>1</v>
      </c>
      <c r="AT123" s="100" t="s">
        <v>331</v>
      </c>
      <c r="AU123" s="975"/>
      <c r="AV123" s="976"/>
      <c r="AW123" s="161">
        <f t="shared" si="209"/>
        <v>0</v>
      </c>
      <c r="AX123" s="19"/>
      <c r="AY123" s="277"/>
      <c r="AZ123" s="460" t="s">
        <v>1489</v>
      </c>
      <c r="BA123" s="100">
        <v>1</v>
      </c>
      <c r="BB123" s="100" t="s">
        <v>331</v>
      </c>
      <c r="BC123" s="975">
        <v>1212000</v>
      </c>
      <c r="BD123" s="976">
        <v>0</v>
      </c>
      <c r="BE123" s="161">
        <f t="shared" si="210"/>
        <v>1212000</v>
      </c>
      <c r="BF123" s="19"/>
      <c r="BG123" s="277"/>
      <c r="BH123" s="460"/>
      <c r="BI123" s="100">
        <v>1</v>
      </c>
      <c r="BJ123" s="100" t="s">
        <v>331</v>
      </c>
      <c r="BK123" s="975"/>
      <c r="BL123" s="976"/>
      <c r="BM123" s="161">
        <f t="shared" si="211"/>
        <v>0</v>
      </c>
      <c r="BN123" s="19"/>
      <c r="BO123" s="277"/>
      <c r="BP123" s="460"/>
      <c r="BQ123" s="100">
        <v>1</v>
      </c>
      <c r="BR123" s="100" t="s">
        <v>331</v>
      </c>
      <c r="BS123" s="975"/>
      <c r="BT123" s="976"/>
      <c r="BU123" s="161">
        <f t="shared" si="212"/>
        <v>0</v>
      </c>
      <c r="BV123" s="19"/>
      <c r="BW123" s="277"/>
      <c r="BX123" s="460" t="s">
        <v>1329</v>
      </c>
      <c r="BY123" s="100">
        <v>1</v>
      </c>
      <c r="BZ123" s="100" t="s">
        <v>331</v>
      </c>
      <c r="CA123" s="975">
        <v>714000</v>
      </c>
      <c r="CB123" s="976">
        <v>0</v>
      </c>
      <c r="CC123" s="161">
        <f t="shared" si="213"/>
        <v>714000</v>
      </c>
      <c r="CD123" s="19"/>
      <c r="CE123" s="277"/>
      <c r="CF123" s="460"/>
      <c r="CG123" s="100">
        <v>1</v>
      </c>
      <c r="CH123" s="100" t="s">
        <v>331</v>
      </c>
      <c r="CI123" s="975"/>
      <c r="CJ123" s="976"/>
      <c r="CK123" s="161">
        <f t="shared" si="214"/>
        <v>0</v>
      </c>
      <c r="CL123" s="19"/>
      <c r="CM123" s="277"/>
      <c r="CN123" s="460"/>
      <c r="CO123" s="100">
        <v>1</v>
      </c>
      <c r="CP123" s="100" t="s">
        <v>331</v>
      </c>
      <c r="CQ123" s="975"/>
      <c r="CR123" s="976"/>
      <c r="CS123" s="161">
        <f t="shared" si="215"/>
        <v>0</v>
      </c>
      <c r="CT123" s="19"/>
      <c r="CU123" s="277"/>
      <c r="CV123" s="460" t="s">
        <v>1354</v>
      </c>
      <c r="CW123" s="100">
        <v>1</v>
      </c>
      <c r="CX123" s="100" t="s">
        <v>331</v>
      </c>
      <c r="CY123" s="975">
        <v>765200</v>
      </c>
      <c r="CZ123" s="976"/>
      <c r="DA123" s="161">
        <f t="shared" si="216"/>
        <v>765200</v>
      </c>
      <c r="DB123" s="19"/>
      <c r="DC123" s="277"/>
      <c r="DD123" s="460"/>
      <c r="DE123" s="100">
        <v>1</v>
      </c>
      <c r="DF123" s="100" t="s">
        <v>331</v>
      </c>
      <c r="DG123" s="975"/>
      <c r="DH123" s="976"/>
      <c r="DI123" s="161">
        <f t="shared" si="217"/>
        <v>0</v>
      </c>
      <c r="DJ123" s="19"/>
      <c r="DK123" s="277"/>
      <c r="DL123" s="460" t="s">
        <v>1492</v>
      </c>
      <c r="DM123" s="100">
        <v>1</v>
      </c>
      <c r="DN123" s="100" t="s">
        <v>331</v>
      </c>
      <c r="DO123" s="975">
        <v>1025123</v>
      </c>
      <c r="DP123" s="976">
        <v>0</v>
      </c>
      <c r="DQ123" s="161">
        <f t="shared" si="218"/>
        <v>1025123</v>
      </c>
      <c r="DR123" s="19"/>
      <c r="DS123" s="277"/>
      <c r="DT123" s="460"/>
      <c r="DU123" s="100">
        <v>1</v>
      </c>
      <c r="DV123" s="100" t="s">
        <v>331</v>
      </c>
      <c r="DW123" s="975"/>
      <c r="DX123" s="976"/>
      <c r="DY123" s="161">
        <f t="shared" si="219"/>
        <v>0</v>
      </c>
      <c r="DZ123" s="19"/>
      <c r="EA123" s="277"/>
      <c r="EB123" s="421"/>
      <c r="EC123" s="315">
        <v>1</v>
      </c>
      <c r="ED123" s="315" t="s">
        <v>331</v>
      </c>
      <c r="EE123" s="977"/>
      <c r="EF123" s="872"/>
      <c r="EG123" s="604" t="s">
        <v>1199</v>
      </c>
      <c r="EH123" s="19"/>
      <c r="EI123" s="277"/>
      <c r="EJ123" s="460"/>
      <c r="EK123" s="100">
        <v>1</v>
      </c>
      <c r="EL123" s="100" t="s">
        <v>331</v>
      </c>
      <c r="EM123" s="975"/>
      <c r="EN123" s="976"/>
      <c r="EO123" s="161">
        <f t="shared" si="220"/>
        <v>0</v>
      </c>
      <c r="EP123" s="19"/>
      <c r="EQ123" s="277"/>
    </row>
    <row r="124" spans="1:147" ht="37.5" customHeight="1">
      <c r="A124" s="143"/>
      <c r="B124" s="48">
        <v>3</v>
      </c>
      <c r="C124" s="731" t="s">
        <v>1128</v>
      </c>
      <c r="D124" s="460"/>
      <c r="E124" s="100">
        <v>1</v>
      </c>
      <c r="F124" s="100" t="s">
        <v>331</v>
      </c>
      <c r="G124" s="975"/>
      <c r="H124" s="976"/>
      <c r="I124" s="161">
        <f t="shared" si="204"/>
        <v>0</v>
      </c>
      <c r="J124" s="19"/>
      <c r="K124" s="277"/>
      <c r="L124" s="460"/>
      <c r="M124" s="100">
        <v>1</v>
      </c>
      <c r="N124" s="100" t="s">
        <v>331</v>
      </c>
      <c r="O124" s="975"/>
      <c r="P124" s="976"/>
      <c r="Q124" s="161">
        <f t="shared" si="205"/>
        <v>0</v>
      </c>
      <c r="R124" s="19"/>
      <c r="S124" s="277"/>
      <c r="T124" s="460"/>
      <c r="U124" s="100">
        <v>1</v>
      </c>
      <c r="V124" s="100" t="s">
        <v>331</v>
      </c>
      <c r="W124" s="975"/>
      <c r="X124" s="976"/>
      <c r="Y124" s="161">
        <f t="shared" si="206"/>
        <v>0</v>
      </c>
      <c r="Z124" s="19"/>
      <c r="AA124" s="277"/>
      <c r="AB124" s="460"/>
      <c r="AC124" s="100">
        <v>1</v>
      </c>
      <c r="AD124" s="100" t="s">
        <v>331</v>
      </c>
      <c r="AE124" s="975"/>
      <c r="AF124" s="976"/>
      <c r="AG124" s="161">
        <f t="shared" si="207"/>
        <v>0</v>
      </c>
      <c r="AH124" s="19"/>
      <c r="AI124" s="277"/>
      <c r="AJ124" s="460"/>
      <c r="AK124" s="100">
        <v>1</v>
      </c>
      <c r="AL124" s="100" t="s">
        <v>331</v>
      </c>
      <c r="AM124" s="975"/>
      <c r="AN124" s="976"/>
      <c r="AO124" s="161">
        <f t="shared" si="208"/>
        <v>0</v>
      </c>
      <c r="AP124" s="19"/>
      <c r="AQ124" s="277"/>
      <c r="AR124" s="460"/>
      <c r="AS124" s="100">
        <v>1</v>
      </c>
      <c r="AT124" s="100" t="s">
        <v>331</v>
      </c>
      <c r="AU124" s="975"/>
      <c r="AV124" s="976"/>
      <c r="AW124" s="161">
        <f t="shared" si="209"/>
        <v>0</v>
      </c>
      <c r="AX124" s="19"/>
      <c r="AY124" s="277"/>
      <c r="AZ124" s="460" t="s">
        <v>1489</v>
      </c>
      <c r="BA124" s="100">
        <v>1</v>
      </c>
      <c r="BB124" s="100" t="s">
        <v>331</v>
      </c>
      <c r="BC124" s="975">
        <v>619900</v>
      </c>
      <c r="BD124" s="976">
        <v>0</v>
      </c>
      <c r="BE124" s="161">
        <f t="shared" si="210"/>
        <v>619900</v>
      </c>
      <c r="BF124" s="19"/>
      <c r="BG124" s="277"/>
      <c r="BH124" s="460"/>
      <c r="BI124" s="100">
        <v>1</v>
      </c>
      <c r="BJ124" s="100" t="s">
        <v>331</v>
      </c>
      <c r="BK124" s="975"/>
      <c r="BL124" s="976"/>
      <c r="BM124" s="161">
        <f t="shared" si="211"/>
        <v>0</v>
      </c>
      <c r="BN124" s="19"/>
      <c r="BO124" s="277"/>
      <c r="BP124" s="460"/>
      <c r="BQ124" s="100">
        <v>1</v>
      </c>
      <c r="BR124" s="100" t="s">
        <v>331</v>
      </c>
      <c r="BS124" s="975"/>
      <c r="BT124" s="976"/>
      <c r="BU124" s="161">
        <f t="shared" si="212"/>
        <v>0</v>
      </c>
      <c r="BV124" s="19"/>
      <c r="BW124" s="277"/>
      <c r="BX124" s="460" t="s">
        <v>1329</v>
      </c>
      <c r="BY124" s="100">
        <v>1</v>
      </c>
      <c r="BZ124" s="100" t="s">
        <v>331</v>
      </c>
      <c r="CA124" s="975">
        <v>693000</v>
      </c>
      <c r="CB124" s="976">
        <v>0</v>
      </c>
      <c r="CC124" s="161">
        <f t="shared" si="213"/>
        <v>693000</v>
      </c>
      <c r="CD124" s="19"/>
      <c r="CE124" s="277"/>
      <c r="CF124" s="460"/>
      <c r="CG124" s="100">
        <v>1</v>
      </c>
      <c r="CH124" s="100" t="s">
        <v>331</v>
      </c>
      <c r="CI124" s="975"/>
      <c r="CJ124" s="976"/>
      <c r="CK124" s="161">
        <f t="shared" si="214"/>
        <v>0</v>
      </c>
      <c r="CL124" s="19"/>
      <c r="CM124" s="277"/>
      <c r="CN124" s="460"/>
      <c r="CO124" s="100">
        <v>1</v>
      </c>
      <c r="CP124" s="100" t="s">
        <v>331</v>
      </c>
      <c r="CQ124" s="975"/>
      <c r="CR124" s="976"/>
      <c r="CS124" s="161">
        <f t="shared" si="215"/>
        <v>0</v>
      </c>
      <c r="CT124" s="19"/>
      <c r="CU124" s="277"/>
      <c r="CV124" s="460" t="s">
        <v>1354</v>
      </c>
      <c r="CW124" s="100">
        <v>1</v>
      </c>
      <c r="CX124" s="100" t="s">
        <v>331</v>
      </c>
      <c r="CY124" s="975">
        <v>840800</v>
      </c>
      <c r="CZ124" s="976"/>
      <c r="DA124" s="161">
        <f t="shared" si="216"/>
        <v>840800</v>
      </c>
      <c r="DB124" s="19"/>
      <c r="DC124" s="277"/>
      <c r="DD124" s="460"/>
      <c r="DE124" s="100">
        <v>1</v>
      </c>
      <c r="DF124" s="100" t="s">
        <v>331</v>
      </c>
      <c r="DG124" s="975"/>
      <c r="DH124" s="976"/>
      <c r="DI124" s="161">
        <f t="shared" si="217"/>
        <v>0</v>
      </c>
      <c r="DJ124" s="19"/>
      <c r="DK124" s="277"/>
      <c r="DL124" s="460" t="s">
        <v>1492</v>
      </c>
      <c r="DM124" s="100">
        <v>1</v>
      </c>
      <c r="DN124" s="100" t="s">
        <v>331</v>
      </c>
      <c r="DO124" s="975">
        <v>1025123</v>
      </c>
      <c r="DP124" s="976">
        <v>0</v>
      </c>
      <c r="DQ124" s="161">
        <f t="shared" si="218"/>
        <v>1025123</v>
      </c>
      <c r="DR124" s="19"/>
      <c r="DS124" s="277"/>
      <c r="DT124" s="460"/>
      <c r="DU124" s="100">
        <v>1</v>
      </c>
      <c r="DV124" s="100" t="s">
        <v>331</v>
      </c>
      <c r="DW124" s="975"/>
      <c r="DX124" s="976"/>
      <c r="DY124" s="161">
        <f t="shared" si="219"/>
        <v>0</v>
      </c>
      <c r="DZ124" s="19"/>
      <c r="EA124" s="277"/>
      <c r="EB124" s="421"/>
      <c r="EC124" s="315">
        <v>1</v>
      </c>
      <c r="ED124" s="315" t="s">
        <v>331</v>
      </c>
      <c r="EE124" s="977"/>
      <c r="EF124" s="872"/>
      <c r="EG124" s="604" t="s">
        <v>1199</v>
      </c>
      <c r="EH124" s="19"/>
      <c r="EI124" s="277"/>
      <c r="EJ124" s="460"/>
      <c r="EK124" s="100">
        <v>1</v>
      </c>
      <c r="EL124" s="100" t="s">
        <v>331</v>
      </c>
      <c r="EM124" s="975"/>
      <c r="EN124" s="976"/>
      <c r="EO124" s="161">
        <f t="shared" si="220"/>
        <v>0</v>
      </c>
      <c r="EP124" s="19"/>
      <c r="EQ124" s="277"/>
    </row>
    <row r="125" spans="1:147" ht="37.5" customHeight="1">
      <c r="A125" s="143"/>
      <c r="B125" s="48">
        <v>4</v>
      </c>
      <c r="C125" s="731" t="s">
        <v>1129</v>
      </c>
      <c r="D125" s="460"/>
      <c r="E125" s="100">
        <v>1</v>
      </c>
      <c r="F125" s="100" t="s">
        <v>331</v>
      </c>
      <c r="G125" s="975"/>
      <c r="H125" s="976"/>
      <c r="I125" s="161">
        <f t="shared" si="204"/>
        <v>0</v>
      </c>
      <c r="J125" s="19"/>
      <c r="K125" s="277"/>
      <c r="L125" s="460"/>
      <c r="M125" s="100">
        <v>1</v>
      </c>
      <c r="N125" s="100" t="s">
        <v>331</v>
      </c>
      <c r="O125" s="975"/>
      <c r="P125" s="976"/>
      <c r="Q125" s="161">
        <f t="shared" si="205"/>
        <v>0</v>
      </c>
      <c r="R125" s="19"/>
      <c r="S125" s="277"/>
      <c r="T125" s="460"/>
      <c r="U125" s="100">
        <v>1</v>
      </c>
      <c r="V125" s="100" t="s">
        <v>331</v>
      </c>
      <c r="W125" s="975"/>
      <c r="X125" s="976"/>
      <c r="Y125" s="161">
        <f t="shared" si="206"/>
        <v>0</v>
      </c>
      <c r="Z125" s="19"/>
      <c r="AA125" s="277"/>
      <c r="AB125" s="460"/>
      <c r="AC125" s="100">
        <v>1</v>
      </c>
      <c r="AD125" s="100" t="s">
        <v>331</v>
      </c>
      <c r="AE125" s="975"/>
      <c r="AF125" s="976"/>
      <c r="AG125" s="161">
        <f t="shared" si="207"/>
        <v>0</v>
      </c>
      <c r="AH125" s="19"/>
      <c r="AI125" s="277"/>
      <c r="AJ125" s="460"/>
      <c r="AK125" s="100">
        <v>1</v>
      </c>
      <c r="AL125" s="100" t="s">
        <v>331</v>
      </c>
      <c r="AM125" s="975"/>
      <c r="AN125" s="976"/>
      <c r="AO125" s="161">
        <f t="shared" si="208"/>
        <v>0</v>
      </c>
      <c r="AP125" s="19"/>
      <c r="AQ125" s="277"/>
      <c r="AR125" s="460"/>
      <c r="AS125" s="100">
        <v>1</v>
      </c>
      <c r="AT125" s="100" t="s">
        <v>331</v>
      </c>
      <c r="AU125" s="975"/>
      <c r="AV125" s="976"/>
      <c r="AW125" s="161">
        <f t="shared" si="209"/>
        <v>0</v>
      </c>
      <c r="AX125" s="19"/>
      <c r="AY125" s="277"/>
      <c r="AZ125" s="460" t="s">
        <v>1489</v>
      </c>
      <c r="BA125" s="100">
        <v>1</v>
      </c>
      <c r="BB125" s="100" t="s">
        <v>331</v>
      </c>
      <c r="BC125" s="975">
        <v>70200</v>
      </c>
      <c r="BD125" s="976">
        <v>0</v>
      </c>
      <c r="BE125" s="161">
        <f t="shared" si="210"/>
        <v>70200</v>
      </c>
      <c r="BF125" s="19"/>
      <c r="BG125" s="277"/>
      <c r="BH125" s="460"/>
      <c r="BI125" s="100">
        <v>1</v>
      </c>
      <c r="BJ125" s="100" t="s">
        <v>331</v>
      </c>
      <c r="BK125" s="975"/>
      <c r="BL125" s="976"/>
      <c r="BM125" s="161">
        <f t="shared" si="211"/>
        <v>0</v>
      </c>
      <c r="BN125" s="19"/>
      <c r="BO125" s="277"/>
      <c r="BP125" s="460"/>
      <c r="BQ125" s="100">
        <v>1</v>
      </c>
      <c r="BR125" s="100" t="s">
        <v>331</v>
      </c>
      <c r="BS125" s="975"/>
      <c r="BT125" s="976"/>
      <c r="BU125" s="161">
        <f t="shared" si="212"/>
        <v>0</v>
      </c>
      <c r="BV125" s="19"/>
      <c r="BW125" s="277"/>
      <c r="BX125" s="460" t="s">
        <v>1329</v>
      </c>
      <c r="BY125" s="100">
        <v>1</v>
      </c>
      <c r="BZ125" s="100" t="s">
        <v>331</v>
      </c>
      <c r="CA125" s="975">
        <v>126000</v>
      </c>
      <c r="CB125" s="976">
        <v>0</v>
      </c>
      <c r="CC125" s="161">
        <f t="shared" si="213"/>
        <v>126000</v>
      </c>
      <c r="CD125" s="19"/>
      <c r="CE125" s="277"/>
      <c r="CF125" s="460"/>
      <c r="CG125" s="100">
        <v>1</v>
      </c>
      <c r="CH125" s="100" t="s">
        <v>331</v>
      </c>
      <c r="CI125" s="975"/>
      <c r="CJ125" s="976"/>
      <c r="CK125" s="161">
        <f t="shared" si="214"/>
        <v>0</v>
      </c>
      <c r="CL125" s="19"/>
      <c r="CM125" s="277"/>
      <c r="CN125" s="460"/>
      <c r="CO125" s="100">
        <v>1</v>
      </c>
      <c r="CP125" s="100" t="s">
        <v>331</v>
      </c>
      <c r="CQ125" s="975"/>
      <c r="CR125" s="976"/>
      <c r="CS125" s="161">
        <f t="shared" si="215"/>
        <v>0</v>
      </c>
      <c r="CT125" s="19"/>
      <c r="CU125" s="277"/>
      <c r="CV125" s="460" t="s">
        <v>1354</v>
      </c>
      <c r="CW125" s="100">
        <v>1</v>
      </c>
      <c r="CX125" s="100" t="s">
        <v>331</v>
      </c>
      <c r="CY125" s="975">
        <v>24200</v>
      </c>
      <c r="CZ125" s="976"/>
      <c r="DA125" s="161">
        <f t="shared" si="216"/>
        <v>24200</v>
      </c>
      <c r="DB125" s="19"/>
      <c r="DC125" s="277"/>
      <c r="DD125" s="460"/>
      <c r="DE125" s="100">
        <v>1</v>
      </c>
      <c r="DF125" s="100" t="s">
        <v>331</v>
      </c>
      <c r="DG125" s="975"/>
      <c r="DH125" s="976"/>
      <c r="DI125" s="161">
        <f t="shared" si="217"/>
        <v>0</v>
      </c>
      <c r="DJ125" s="19"/>
      <c r="DK125" s="277"/>
      <c r="DL125" s="460" t="s">
        <v>1492</v>
      </c>
      <c r="DM125" s="100">
        <v>1</v>
      </c>
      <c r="DN125" s="100" t="s">
        <v>331</v>
      </c>
      <c r="DO125" s="975">
        <v>80970</v>
      </c>
      <c r="DP125" s="976">
        <v>0</v>
      </c>
      <c r="DQ125" s="161">
        <f t="shared" si="218"/>
        <v>80970</v>
      </c>
      <c r="DR125" s="19"/>
      <c r="DS125" s="277"/>
      <c r="DT125" s="460"/>
      <c r="DU125" s="100">
        <v>1</v>
      </c>
      <c r="DV125" s="100" t="s">
        <v>331</v>
      </c>
      <c r="DW125" s="975"/>
      <c r="DX125" s="976"/>
      <c r="DY125" s="161">
        <f t="shared" si="219"/>
        <v>0</v>
      </c>
      <c r="DZ125" s="19"/>
      <c r="EA125" s="277"/>
      <c r="EB125" s="421"/>
      <c r="EC125" s="315">
        <v>1</v>
      </c>
      <c r="ED125" s="315" t="s">
        <v>331</v>
      </c>
      <c r="EE125" s="977"/>
      <c r="EF125" s="872"/>
      <c r="EG125" s="604" t="s">
        <v>1199</v>
      </c>
      <c r="EH125" s="19"/>
      <c r="EI125" s="277"/>
      <c r="EJ125" s="460"/>
      <c r="EK125" s="100">
        <v>1</v>
      </c>
      <c r="EL125" s="100" t="s">
        <v>331</v>
      </c>
      <c r="EM125" s="975"/>
      <c r="EN125" s="976"/>
      <c r="EO125" s="161">
        <f t="shared" si="220"/>
        <v>0</v>
      </c>
      <c r="EP125" s="19"/>
      <c r="EQ125" s="277"/>
    </row>
    <row r="126" spans="1:147" ht="37.5" customHeight="1">
      <c r="A126" s="143"/>
      <c r="B126" s="48">
        <v>5</v>
      </c>
      <c r="C126" s="731" t="s">
        <v>1130</v>
      </c>
      <c r="D126" s="460"/>
      <c r="E126" s="100">
        <v>1</v>
      </c>
      <c r="F126" s="100" t="s">
        <v>331</v>
      </c>
      <c r="G126" s="975"/>
      <c r="H126" s="976"/>
      <c r="I126" s="161">
        <f t="shared" si="204"/>
        <v>0</v>
      </c>
      <c r="J126" s="19"/>
      <c r="K126" s="277"/>
      <c r="L126" s="460"/>
      <c r="M126" s="100">
        <v>1</v>
      </c>
      <c r="N126" s="100" t="s">
        <v>331</v>
      </c>
      <c r="O126" s="975"/>
      <c r="P126" s="976"/>
      <c r="Q126" s="161">
        <f t="shared" si="205"/>
        <v>0</v>
      </c>
      <c r="R126" s="19"/>
      <c r="S126" s="277"/>
      <c r="T126" s="460"/>
      <c r="U126" s="100">
        <v>1</v>
      </c>
      <c r="V126" s="100" t="s">
        <v>331</v>
      </c>
      <c r="W126" s="975"/>
      <c r="X126" s="976"/>
      <c r="Y126" s="161">
        <f t="shared" si="206"/>
        <v>0</v>
      </c>
      <c r="Z126" s="19"/>
      <c r="AA126" s="277"/>
      <c r="AB126" s="460"/>
      <c r="AC126" s="100">
        <v>1</v>
      </c>
      <c r="AD126" s="100" t="s">
        <v>331</v>
      </c>
      <c r="AE126" s="975"/>
      <c r="AF126" s="976"/>
      <c r="AG126" s="161">
        <f t="shared" si="207"/>
        <v>0</v>
      </c>
      <c r="AH126" s="19"/>
      <c r="AI126" s="277"/>
      <c r="AJ126" s="460"/>
      <c r="AK126" s="100">
        <v>1</v>
      </c>
      <c r="AL126" s="100" t="s">
        <v>331</v>
      </c>
      <c r="AM126" s="975"/>
      <c r="AN126" s="976"/>
      <c r="AO126" s="161">
        <f t="shared" si="208"/>
        <v>0</v>
      </c>
      <c r="AP126" s="19"/>
      <c r="AQ126" s="277"/>
      <c r="AR126" s="460"/>
      <c r="AS126" s="100">
        <v>1</v>
      </c>
      <c r="AT126" s="100" t="s">
        <v>331</v>
      </c>
      <c r="AU126" s="975"/>
      <c r="AV126" s="976"/>
      <c r="AW126" s="161">
        <f t="shared" si="209"/>
        <v>0</v>
      </c>
      <c r="AX126" s="19"/>
      <c r="AY126" s="277"/>
      <c r="AZ126" s="460" t="s">
        <v>1489</v>
      </c>
      <c r="BA126" s="100">
        <v>1</v>
      </c>
      <c r="BB126" s="100" t="s">
        <v>331</v>
      </c>
      <c r="BC126" s="975">
        <v>70200</v>
      </c>
      <c r="BD126" s="976">
        <v>0</v>
      </c>
      <c r="BE126" s="161">
        <f t="shared" si="210"/>
        <v>70200</v>
      </c>
      <c r="BF126" s="19"/>
      <c r="BG126" s="277"/>
      <c r="BH126" s="460"/>
      <c r="BI126" s="100">
        <v>1</v>
      </c>
      <c r="BJ126" s="100" t="s">
        <v>331</v>
      </c>
      <c r="BK126" s="975"/>
      <c r="BL126" s="976"/>
      <c r="BM126" s="161">
        <f t="shared" si="211"/>
        <v>0</v>
      </c>
      <c r="BN126" s="19"/>
      <c r="BO126" s="277"/>
      <c r="BP126" s="460"/>
      <c r="BQ126" s="100">
        <v>1</v>
      </c>
      <c r="BR126" s="100" t="s">
        <v>331</v>
      </c>
      <c r="BS126" s="975"/>
      <c r="BT126" s="976"/>
      <c r="BU126" s="161">
        <f t="shared" si="212"/>
        <v>0</v>
      </c>
      <c r="BV126" s="19"/>
      <c r="BW126" s="277"/>
      <c r="BX126" s="460" t="s">
        <v>1329</v>
      </c>
      <c r="BY126" s="100">
        <v>1</v>
      </c>
      <c r="BZ126" s="100" t="s">
        <v>331</v>
      </c>
      <c r="CA126" s="975">
        <v>158000</v>
      </c>
      <c r="CB126" s="976">
        <v>0</v>
      </c>
      <c r="CC126" s="161">
        <f t="shared" si="213"/>
        <v>158000</v>
      </c>
      <c r="CD126" s="19"/>
      <c r="CE126" s="277"/>
      <c r="CF126" s="460"/>
      <c r="CG126" s="100">
        <v>1</v>
      </c>
      <c r="CH126" s="100" t="s">
        <v>331</v>
      </c>
      <c r="CI126" s="975"/>
      <c r="CJ126" s="976"/>
      <c r="CK126" s="161">
        <f t="shared" si="214"/>
        <v>0</v>
      </c>
      <c r="CL126" s="19"/>
      <c r="CM126" s="277"/>
      <c r="CN126" s="460"/>
      <c r="CO126" s="100">
        <v>1</v>
      </c>
      <c r="CP126" s="100" t="s">
        <v>331</v>
      </c>
      <c r="CQ126" s="975"/>
      <c r="CR126" s="976"/>
      <c r="CS126" s="161">
        <f t="shared" si="215"/>
        <v>0</v>
      </c>
      <c r="CT126" s="19"/>
      <c r="CU126" s="277"/>
      <c r="CV126" s="460" t="s">
        <v>1354</v>
      </c>
      <c r="CW126" s="100">
        <v>1</v>
      </c>
      <c r="CX126" s="100" t="s">
        <v>331</v>
      </c>
      <c r="CY126" s="975">
        <v>24200</v>
      </c>
      <c r="CZ126" s="976"/>
      <c r="DA126" s="161">
        <f t="shared" si="216"/>
        <v>24200</v>
      </c>
      <c r="DB126" s="19"/>
      <c r="DC126" s="277"/>
      <c r="DD126" s="460"/>
      <c r="DE126" s="100">
        <v>1</v>
      </c>
      <c r="DF126" s="100" t="s">
        <v>331</v>
      </c>
      <c r="DG126" s="975"/>
      <c r="DH126" s="976"/>
      <c r="DI126" s="161">
        <f t="shared" si="217"/>
        <v>0</v>
      </c>
      <c r="DJ126" s="19"/>
      <c r="DK126" s="277"/>
      <c r="DL126" s="460" t="s">
        <v>1492</v>
      </c>
      <c r="DM126" s="100">
        <v>1</v>
      </c>
      <c r="DN126" s="100" t="s">
        <v>331</v>
      </c>
      <c r="DO126" s="975">
        <v>80970</v>
      </c>
      <c r="DP126" s="976">
        <v>0</v>
      </c>
      <c r="DQ126" s="161">
        <f t="shared" si="218"/>
        <v>80970</v>
      </c>
      <c r="DR126" s="19"/>
      <c r="DS126" s="277"/>
      <c r="DT126" s="460"/>
      <c r="DU126" s="100">
        <v>1</v>
      </c>
      <c r="DV126" s="100" t="s">
        <v>331</v>
      </c>
      <c r="DW126" s="975"/>
      <c r="DX126" s="976"/>
      <c r="DY126" s="161">
        <f t="shared" si="219"/>
        <v>0</v>
      </c>
      <c r="DZ126" s="19"/>
      <c r="EA126" s="277"/>
      <c r="EB126" s="421"/>
      <c r="EC126" s="315">
        <v>1</v>
      </c>
      <c r="ED126" s="315" t="s">
        <v>331</v>
      </c>
      <c r="EE126" s="977"/>
      <c r="EF126" s="872"/>
      <c r="EG126" s="604" t="s">
        <v>1199</v>
      </c>
      <c r="EH126" s="19"/>
      <c r="EI126" s="277"/>
      <c r="EJ126" s="460"/>
      <c r="EK126" s="100">
        <v>1</v>
      </c>
      <c r="EL126" s="100" t="s">
        <v>331</v>
      </c>
      <c r="EM126" s="975"/>
      <c r="EN126" s="976"/>
      <c r="EO126" s="161">
        <f t="shared" si="220"/>
        <v>0</v>
      </c>
      <c r="EP126" s="19"/>
      <c r="EQ126" s="277"/>
    </row>
    <row r="127" spans="1:147" ht="37.5" customHeight="1">
      <c r="A127" s="143"/>
      <c r="B127" s="48">
        <v>6</v>
      </c>
      <c r="C127" s="731" t="s">
        <v>1121</v>
      </c>
      <c r="D127" s="460"/>
      <c r="E127" s="100">
        <v>1</v>
      </c>
      <c r="F127" s="100" t="s">
        <v>331</v>
      </c>
      <c r="G127" s="975"/>
      <c r="H127" s="976"/>
      <c r="I127" s="161">
        <f t="shared" si="204"/>
        <v>0</v>
      </c>
      <c r="J127" s="19"/>
      <c r="K127" s="277"/>
      <c r="L127" s="460"/>
      <c r="M127" s="100">
        <v>1</v>
      </c>
      <c r="N127" s="100" t="s">
        <v>331</v>
      </c>
      <c r="O127" s="975"/>
      <c r="P127" s="976"/>
      <c r="Q127" s="161">
        <f t="shared" si="205"/>
        <v>0</v>
      </c>
      <c r="R127" s="19"/>
      <c r="S127" s="277"/>
      <c r="T127" s="460"/>
      <c r="U127" s="100">
        <v>1</v>
      </c>
      <c r="V127" s="100" t="s">
        <v>331</v>
      </c>
      <c r="W127" s="975"/>
      <c r="X127" s="976"/>
      <c r="Y127" s="161">
        <f t="shared" si="206"/>
        <v>0</v>
      </c>
      <c r="Z127" s="19"/>
      <c r="AA127" s="277"/>
      <c r="AB127" s="460"/>
      <c r="AC127" s="100">
        <v>1</v>
      </c>
      <c r="AD127" s="100" t="s">
        <v>331</v>
      </c>
      <c r="AE127" s="975"/>
      <c r="AF127" s="976"/>
      <c r="AG127" s="161">
        <f t="shared" si="207"/>
        <v>0</v>
      </c>
      <c r="AH127" s="19"/>
      <c r="AI127" s="277"/>
      <c r="AJ127" s="460"/>
      <c r="AK127" s="100">
        <v>1</v>
      </c>
      <c r="AL127" s="100" t="s">
        <v>331</v>
      </c>
      <c r="AM127" s="975"/>
      <c r="AN127" s="976"/>
      <c r="AO127" s="161">
        <f t="shared" si="208"/>
        <v>0</v>
      </c>
      <c r="AP127" s="19"/>
      <c r="AQ127" s="277"/>
      <c r="AR127" s="460"/>
      <c r="AS127" s="100">
        <v>1</v>
      </c>
      <c r="AT127" s="100" t="s">
        <v>331</v>
      </c>
      <c r="AU127" s="975"/>
      <c r="AV127" s="976"/>
      <c r="AW127" s="161">
        <f t="shared" si="209"/>
        <v>0</v>
      </c>
      <c r="AX127" s="19"/>
      <c r="AY127" s="277"/>
      <c r="AZ127" s="460" t="s">
        <v>1489</v>
      </c>
      <c r="BA127" s="100">
        <v>1</v>
      </c>
      <c r="BB127" s="100" t="s">
        <v>331</v>
      </c>
      <c r="BC127" s="975">
        <v>616900</v>
      </c>
      <c r="BD127" s="976">
        <v>0</v>
      </c>
      <c r="BE127" s="161">
        <f t="shared" si="210"/>
        <v>616900</v>
      </c>
      <c r="BF127" s="19"/>
      <c r="BG127" s="277"/>
      <c r="BH127" s="460"/>
      <c r="BI127" s="100">
        <v>1</v>
      </c>
      <c r="BJ127" s="100" t="s">
        <v>331</v>
      </c>
      <c r="BK127" s="975"/>
      <c r="BL127" s="976"/>
      <c r="BM127" s="161">
        <f t="shared" si="211"/>
        <v>0</v>
      </c>
      <c r="BN127" s="19"/>
      <c r="BO127" s="277"/>
      <c r="BP127" s="460"/>
      <c r="BQ127" s="100">
        <v>1</v>
      </c>
      <c r="BR127" s="100" t="s">
        <v>331</v>
      </c>
      <c r="BS127" s="975"/>
      <c r="BT127" s="976"/>
      <c r="BU127" s="161">
        <f t="shared" si="212"/>
        <v>0</v>
      </c>
      <c r="BV127" s="19"/>
      <c r="BW127" s="277"/>
      <c r="BX127" s="460" t="s">
        <v>1329</v>
      </c>
      <c r="BY127" s="100">
        <v>1</v>
      </c>
      <c r="BZ127" s="100" t="s">
        <v>331</v>
      </c>
      <c r="CA127" s="975">
        <v>840000</v>
      </c>
      <c r="CB127" s="976">
        <v>0</v>
      </c>
      <c r="CC127" s="161">
        <f t="shared" si="213"/>
        <v>840000</v>
      </c>
      <c r="CD127" s="19"/>
      <c r="CE127" s="277"/>
      <c r="CF127" s="460"/>
      <c r="CG127" s="100">
        <v>1</v>
      </c>
      <c r="CH127" s="100" t="s">
        <v>331</v>
      </c>
      <c r="CI127" s="975"/>
      <c r="CJ127" s="976"/>
      <c r="CK127" s="161">
        <f t="shared" si="214"/>
        <v>0</v>
      </c>
      <c r="CL127" s="19"/>
      <c r="CM127" s="277"/>
      <c r="CN127" s="460"/>
      <c r="CO127" s="100">
        <v>1</v>
      </c>
      <c r="CP127" s="100" t="s">
        <v>331</v>
      </c>
      <c r="CQ127" s="975"/>
      <c r="CR127" s="976"/>
      <c r="CS127" s="161">
        <f t="shared" si="215"/>
        <v>0</v>
      </c>
      <c r="CT127" s="19"/>
      <c r="CU127" s="277"/>
      <c r="CV127" s="460" t="s">
        <v>1354</v>
      </c>
      <c r="CW127" s="100">
        <v>1</v>
      </c>
      <c r="CX127" s="100" t="s">
        <v>331</v>
      </c>
      <c r="CY127" s="975">
        <v>581300</v>
      </c>
      <c r="CZ127" s="976"/>
      <c r="DA127" s="161">
        <f t="shared" si="216"/>
        <v>581300</v>
      </c>
      <c r="DB127" s="19"/>
      <c r="DC127" s="277"/>
      <c r="DD127" s="460"/>
      <c r="DE127" s="100">
        <v>1</v>
      </c>
      <c r="DF127" s="100" t="s">
        <v>331</v>
      </c>
      <c r="DG127" s="975"/>
      <c r="DH127" s="976"/>
      <c r="DI127" s="161">
        <f t="shared" si="217"/>
        <v>0</v>
      </c>
      <c r="DJ127" s="19"/>
      <c r="DK127" s="277"/>
      <c r="DL127" s="460" t="s">
        <v>1492</v>
      </c>
      <c r="DM127" s="100">
        <v>1</v>
      </c>
      <c r="DN127" s="100" t="s">
        <v>331</v>
      </c>
      <c r="DO127" s="975">
        <v>406208</v>
      </c>
      <c r="DP127" s="976">
        <v>0</v>
      </c>
      <c r="DQ127" s="161">
        <f t="shared" si="218"/>
        <v>406208</v>
      </c>
      <c r="DR127" s="19"/>
      <c r="DS127" s="277"/>
      <c r="DT127" s="460"/>
      <c r="DU127" s="100">
        <v>1</v>
      </c>
      <c r="DV127" s="100" t="s">
        <v>331</v>
      </c>
      <c r="DW127" s="975"/>
      <c r="DX127" s="976"/>
      <c r="DY127" s="161">
        <f t="shared" si="219"/>
        <v>0</v>
      </c>
      <c r="DZ127" s="19"/>
      <c r="EA127" s="277"/>
      <c r="EB127" s="421"/>
      <c r="EC127" s="315">
        <v>1</v>
      </c>
      <c r="ED127" s="315" t="s">
        <v>331</v>
      </c>
      <c r="EE127" s="977"/>
      <c r="EF127" s="872"/>
      <c r="EG127" s="604" t="s">
        <v>1199</v>
      </c>
      <c r="EH127" s="19"/>
      <c r="EI127" s="277"/>
      <c r="EJ127" s="460"/>
      <c r="EK127" s="100">
        <v>1</v>
      </c>
      <c r="EL127" s="100" t="s">
        <v>331</v>
      </c>
      <c r="EM127" s="975"/>
      <c r="EN127" s="976"/>
      <c r="EO127" s="161">
        <f t="shared" si="220"/>
        <v>0</v>
      </c>
      <c r="EP127" s="19"/>
      <c r="EQ127" s="277"/>
    </row>
    <row r="128" spans="1:147" ht="37.5" customHeight="1">
      <c r="A128" s="143"/>
      <c r="B128" s="48">
        <v>7</v>
      </c>
      <c r="C128" s="731" t="s">
        <v>1119</v>
      </c>
      <c r="D128" s="460"/>
      <c r="E128" s="100">
        <v>1</v>
      </c>
      <c r="F128" s="100" t="s">
        <v>331</v>
      </c>
      <c r="G128" s="975"/>
      <c r="H128" s="976"/>
      <c r="I128" s="161">
        <f t="shared" si="204"/>
        <v>0</v>
      </c>
      <c r="J128" s="19"/>
      <c r="K128" s="277"/>
      <c r="L128" s="460"/>
      <c r="M128" s="100">
        <v>1</v>
      </c>
      <c r="N128" s="100" t="s">
        <v>331</v>
      </c>
      <c r="O128" s="975"/>
      <c r="P128" s="976"/>
      <c r="Q128" s="161">
        <f t="shared" si="205"/>
        <v>0</v>
      </c>
      <c r="R128" s="19"/>
      <c r="S128" s="277"/>
      <c r="T128" s="460"/>
      <c r="U128" s="100">
        <v>1</v>
      </c>
      <c r="V128" s="100" t="s">
        <v>331</v>
      </c>
      <c r="W128" s="975"/>
      <c r="X128" s="976"/>
      <c r="Y128" s="161">
        <f t="shared" si="206"/>
        <v>0</v>
      </c>
      <c r="Z128" s="19"/>
      <c r="AA128" s="277"/>
      <c r="AB128" s="460"/>
      <c r="AC128" s="100">
        <v>1</v>
      </c>
      <c r="AD128" s="100" t="s">
        <v>331</v>
      </c>
      <c r="AE128" s="975"/>
      <c r="AF128" s="976"/>
      <c r="AG128" s="161">
        <f t="shared" si="207"/>
        <v>0</v>
      </c>
      <c r="AH128" s="19"/>
      <c r="AI128" s="277"/>
      <c r="AJ128" s="460"/>
      <c r="AK128" s="100">
        <v>1</v>
      </c>
      <c r="AL128" s="100" t="s">
        <v>331</v>
      </c>
      <c r="AM128" s="975"/>
      <c r="AN128" s="976"/>
      <c r="AO128" s="161">
        <f t="shared" si="208"/>
        <v>0</v>
      </c>
      <c r="AP128" s="19"/>
      <c r="AQ128" s="277"/>
      <c r="AR128" s="460"/>
      <c r="AS128" s="100">
        <v>1</v>
      </c>
      <c r="AT128" s="100" t="s">
        <v>331</v>
      </c>
      <c r="AU128" s="975"/>
      <c r="AV128" s="976"/>
      <c r="AW128" s="161">
        <f t="shared" si="209"/>
        <v>0</v>
      </c>
      <c r="AX128" s="19"/>
      <c r="AY128" s="277"/>
      <c r="AZ128" s="460" t="s">
        <v>1489</v>
      </c>
      <c r="BA128" s="100">
        <v>1</v>
      </c>
      <c r="BB128" s="100" t="s">
        <v>331</v>
      </c>
      <c r="BC128" s="975">
        <v>14500</v>
      </c>
      <c r="BD128" s="976">
        <v>0</v>
      </c>
      <c r="BE128" s="161">
        <f t="shared" si="210"/>
        <v>14500</v>
      </c>
      <c r="BF128" s="19"/>
      <c r="BG128" s="277"/>
      <c r="BH128" s="460"/>
      <c r="BI128" s="100">
        <v>1</v>
      </c>
      <c r="BJ128" s="100" t="s">
        <v>331</v>
      </c>
      <c r="BK128" s="975"/>
      <c r="BL128" s="976"/>
      <c r="BM128" s="161">
        <f t="shared" si="211"/>
        <v>0</v>
      </c>
      <c r="BN128" s="19"/>
      <c r="BO128" s="277"/>
      <c r="BP128" s="460"/>
      <c r="BQ128" s="100">
        <v>1</v>
      </c>
      <c r="BR128" s="100" t="s">
        <v>331</v>
      </c>
      <c r="BS128" s="975"/>
      <c r="BT128" s="976"/>
      <c r="BU128" s="161">
        <f t="shared" si="212"/>
        <v>0</v>
      </c>
      <c r="BV128" s="19"/>
      <c r="BW128" s="277"/>
      <c r="BX128" s="460" t="s">
        <v>1329</v>
      </c>
      <c r="BY128" s="100">
        <v>1</v>
      </c>
      <c r="BZ128" s="100" t="s">
        <v>331</v>
      </c>
      <c r="CA128" s="975">
        <v>19000</v>
      </c>
      <c r="CB128" s="976">
        <v>0</v>
      </c>
      <c r="CC128" s="161">
        <f t="shared" si="213"/>
        <v>19000</v>
      </c>
      <c r="CD128" s="19"/>
      <c r="CE128" s="277"/>
      <c r="CF128" s="460"/>
      <c r="CG128" s="100">
        <v>1</v>
      </c>
      <c r="CH128" s="100" t="s">
        <v>331</v>
      </c>
      <c r="CI128" s="975"/>
      <c r="CJ128" s="976"/>
      <c r="CK128" s="161">
        <f t="shared" si="214"/>
        <v>0</v>
      </c>
      <c r="CL128" s="19"/>
      <c r="CM128" s="277"/>
      <c r="CN128" s="460"/>
      <c r="CO128" s="100">
        <v>1</v>
      </c>
      <c r="CP128" s="100" t="s">
        <v>331</v>
      </c>
      <c r="CQ128" s="975"/>
      <c r="CR128" s="976"/>
      <c r="CS128" s="161">
        <f t="shared" si="215"/>
        <v>0</v>
      </c>
      <c r="CT128" s="19"/>
      <c r="CU128" s="277"/>
      <c r="CV128" s="460" t="s">
        <v>1354</v>
      </c>
      <c r="CW128" s="100">
        <v>1</v>
      </c>
      <c r="CX128" s="100" t="s">
        <v>331</v>
      </c>
      <c r="CY128" s="975">
        <v>4300</v>
      </c>
      <c r="CZ128" s="976"/>
      <c r="DA128" s="161">
        <f t="shared" si="216"/>
        <v>4300</v>
      </c>
      <c r="DB128" s="19"/>
      <c r="DC128" s="277"/>
      <c r="DD128" s="460"/>
      <c r="DE128" s="100">
        <v>1</v>
      </c>
      <c r="DF128" s="100" t="s">
        <v>331</v>
      </c>
      <c r="DG128" s="975"/>
      <c r="DH128" s="976"/>
      <c r="DI128" s="161">
        <f t="shared" si="217"/>
        <v>0</v>
      </c>
      <c r="DJ128" s="19"/>
      <c r="DK128" s="277"/>
      <c r="DL128" s="460" t="s">
        <v>1492</v>
      </c>
      <c r="DM128" s="100">
        <v>1</v>
      </c>
      <c r="DN128" s="100" t="s">
        <v>331</v>
      </c>
      <c r="DO128" s="975">
        <v>90582</v>
      </c>
      <c r="DP128" s="976">
        <v>0</v>
      </c>
      <c r="DQ128" s="161">
        <f t="shared" si="218"/>
        <v>90582</v>
      </c>
      <c r="DR128" s="19"/>
      <c r="DS128" s="277"/>
      <c r="DT128" s="460"/>
      <c r="DU128" s="100">
        <v>1</v>
      </c>
      <c r="DV128" s="100" t="s">
        <v>331</v>
      </c>
      <c r="DW128" s="975"/>
      <c r="DX128" s="976"/>
      <c r="DY128" s="161">
        <f t="shared" si="219"/>
        <v>0</v>
      </c>
      <c r="DZ128" s="19"/>
      <c r="EA128" s="277"/>
      <c r="EB128" s="421"/>
      <c r="EC128" s="315">
        <v>1</v>
      </c>
      <c r="ED128" s="315" t="s">
        <v>331</v>
      </c>
      <c r="EE128" s="977"/>
      <c r="EF128" s="872"/>
      <c r="EG128" s="604" t="s">
        <v>1199</v>
      </c>
      <c r="EH128" s="19"/>
      <c r="EI128" s="277"/>
      <c r="EJ128" s="460"/>
      <c r="EK128" s="100">
        <v>1</v>
      </c>
      <c r="EL128" s="100" t="s">
        <v>331</v>
      </c>
      <c r="EM128" s="975"/>
      <c r="EN128" s="976"/>
      <c r="EO128" s="161">
        <f t="shared" si="220"/>
        <v>0</v>
      </c>
      <c r="EP128" s="19"/>
      <c r="EQ128" s="277"/>
    </row>
    <row r="129" spans="1:147" ht="37.5" customHeight="1">
      <c r="A129" s="143"/>
      <c r="B129" s="48">
        <v>8</v>
      </c>
      <c r="C129" s="731" t="s">
        <v>1118</v>
      </c>
      <c r="D129" s="460"/>
      <c r="E129" s="100">
        <v>1</v>
      </c>
      <c r="F129" s="100" t="s">
        <v>331</v>
      </c>
      <c r="G129" s="975"/>
      <c r="H129" s="976"/>
      <c r="I129" s="161">
        <f t="shared" si="204"/>
        <v>0</v>
      </c>
      <c r="J129" s="19"/>
      <c r="K129" s="277"/>
      <c r="L129" s="460"/>
      <c r="M129" s="100">
        <v>1</v>
      </c>
      <c r="N129" s="100" t="s">
        <v>331</v>
      </c>
      <c r="O129" s="975"/>
      <c r="P129" s="976"/>
      <c r="Q129" s="161">
        <f t="shared" si="205"/>
        <v>0</v>
      </c>
      <c r="R129" s="19"/>
      <c r="S129" s="277"/>
      <c r="T129" s="460"/>
      <c r="U129" s="100">
        <v>1</v>
      </c>
      <c r="V129" s="100" t="s">
        <v>331</v>
      </c>
      <c r="W129" s="975"/>
      <c r="X129" s="976"/>
      <c r="Y129" s="161">
        <f t="shared" si="206"/>
        <v>0</v>
      </c>
      <c r="Z129" s="19"/>
      <c r="AA129" s="277"/>
      <c r="AB129" s="460"/>
      <c r="AC129" s="100">
        <v>1</v>
      </c>
      <c r="AD129" s="100" t="s">
        <v>331</v>
      </c>
      <c r="AE129" s="975"/>
      <c r="AF129" s="976"/>
      <c r="AG129" s="161">
        <f t="shared" si="207"/>
        <v>0</v>
      </c>
      <c r="AH129" s="19"/>
      <c r="AI129" s="277"/>
      <c r="AJ129" s="460"/>
      <c r="AK129" s="100">
        <v>1</v>
      </c>
      <c r="AL129" s="100" t="s">
        <v>331</v>
      </c>
      <c r="AM129" s="975"/>
      <c r="AN129" s="976"/>
      <c r="AO129" s="161">
        <f t="shared" si="208"/>
        <v>0</v>
      </c>
      <c r="AP129" s="19"/>
      <c r="AQ129" s="277"/>
      <c r="AR129" s="460"/>
      <c r="AS129" s="100">
        <v>1</v>
      </c>
      <c r="AT129" s="100" t="s">
        <v>331</v>
      </c>
      <c r="AU129" s="975"/>
      <c r="AV129" s="976"/>
      <c r="AW129" s="161">
        <f t="shared" si="209"/>
        <v>0</v>
      </c>
      <c r="AX129" s="19"/>
      <c r="AY129" s="277"/>
      <c r="AZ129" s="460" t="s">
        <v>1489</v>
      </c>
      <c r="BA129" s="100">
        <v>1</v>
      </c>
      <c r="BB129" s="100" t="s">
        <v>331</v>
      </c>
      <c r="BC129" s="975">
        <v>39300</v>
      </c>
      <c r="BD129" s="976">
        <v>0</v>
      </c>
      <c r="BE129" s="161">
        <f t="shared" si="210"/>
        <v>39300</v>
      </c>
      <c r="BF129" s="19"/>
      <c r="BG129" s="277"/>
      <c r="BH129" s="460"/>
      <c r="BI129" s="100">
        <v>1</v>
      </c>
      <c r="BJ129" s="100" t="s">
        <v>331</v>
      </c>
      <c r="BK129" s="975"/>
      <c r="BL129" s="976"/>
      <c r="BM129" s="161">
        <f t="shared" si="211"/>
        <v>0</v>
      </c>
      <c r="BN129" s="19"/>
      <c r="BO129" s="277"/>
      <c r="BP129" s="460"/>
      <c r="BQ129" s="100">
        <v>1</v>
      </c>
      <c r="BR129" s="100" t="s">
        <v>331</v>
      </c>
      <c r="BS129" s="975"/>
      <c r="BT129" s="976"/>
      <c r="BU129" s="161">
        <f t="shared" si="212"/>
        <v>0</v>
      </c>
      <c r="BV129" s="19"/>
      <c r="BW129" s="277"/>
      <c r="BX129" s="460" t="s">
        <v>1329</v>
      </c>
      <c r="BY129" s="100">
        <v>1</v>
      </c>
      <c r="BZ129" s="100" t="s">
        <v>331</v>
      </c>
      <c r="CA129" s="975">
        <v>84000</v>
      </c>
      <c r="CB129" s="976">
        <v>0</v>
      </c>
      <c r="CC129" s="161">
        <f t="shared" si="213"/>
        <v>84000</v>
      </c>
      <c r="CD129" s="19"/>
      <c r="CE129" s="277"/>
      <c r="CF129" s="460"/>
      <c r="CG129" s="100">
        <v>1</v>
      </c>
      <c r="CH129" s="100" t="s">
        <v>331</v>
      </c>
      <c r="CI129" s="975"/>
      <c r="CJ129" s="976"/>
      <c r="CK129" s="161">
        <f t="shared" si="214"/>
        <v>0</v>
      </c>
      <c r="CL129" s="19"/>
      <c r="CM129" s="277"/>
      <c r="CN129" s="460"/>
      <c r="CO129" s="100">
        <v>1</v>
      </c>
      <c r="CP129" s="100" t="s">
        <v>331</v>
      </c>
      <c r="CQ129" s="975"/>
      <c r="CR129" s="976"/>
      <c r="CS129" s="161">
        <f t="shared" si="215"/>
        <v>0</v>
      </c>
      <c r="CT129" s="19"/>
      <c r="CU129" s="277"/>
      <c r="CV129" s="460" t="s">
        <v>1354</v>
      </c>
      <c r="CW129" s="100">
        <v>1</v>
      </c>
      <c r="CX129" s="100" t="s">
        <v>331</v>
      </c>
      <c r="CY129" s="975">
        <v>4300</v>
      </c>
      <c r="CZ129" s="976"/>
      <c r="DA129" s="161">
        <f t="shared" si="216"/>
        <v>4300</v>
      </c>
      <c r="DB129" s="19"/>
      <c r="DC129" s="277"/>
      <c r="DD129" s="460"/>
      <c r="DE129" s="100">
        <v>1</v>
      </c>
      <c r="DF129" s="100" t="s">
        <v>331</v>
      </c>
      <c r="DG129" s="975"/>
      <c r="DH129" s="976"/>
      <c r="DI129" s="161">
        <f t="shared" si="217"/>
        <v>0</v>
      </c>
      <c r="DJ129" s="19"/>
      <c r="DK129" s="277"/>
      <c r="DL129" s="460" t="s">
        <v>1507</v>
      </c>
      <c r="DM129" s="100">
        <v>1</v>
      </c>
      <c r="DN129" s="100" t="s">
        <v>331</v>
      </c>
      <c r="DO129" s="975">
        <v>1</v>
      </c>
      <c r="DP129" s="976"/>
      <c r="DQ129" s="161">
        <f t="shared" si="218"/>
        <v>1</v>
      </c>
      <c r="DR129" s="19"/>
      <c r="DS129" s="277"/>
      <c r="DT129" s="460"/>
      <c r="DU129" s="100">
        <v>1</v>
      </c>
      <c r="DV129" s="100" t="s">
        <v>331</v>
      </c>
      <c r="DW129" s="975"/>
      <c r="DX129" s="976"/>
      <c r="DY129" s="161">
        <f t="shared" si="219"/>
        <v>0</v>
      </c>
      <c r="DZ129" s="19"/>
      <c r="EA129" s="277"/>
      <c r="EB129" s="421"/>
      <c r="EC129" s="315">
        <v>1</v>
      </c>
      <c r="ED129" s="315" t="s">
        <v>331</v>
      </c>
      <c r="EE129" s="977"/>
      <c r="EF129" s="872"/>
      <c r="EG129" s="604" t="s">
        <v>1199</v>
      </c>
      <c r="EH129" s="19"/>
      <c r="EI129" s="277"/>
      <c r="EJ129" s="460"/>
      <c r="EK129" s="100">
        <v>1</v>
      </c>
      <c r="EL129" s="100" t="s">
        <v>331</v>
      </c>
      <c r="EM129" s="975"/>
      <c r="EN129" s="976"/>
      <c r="EO129" s="161">
        <f t="shared" si="220"/>
        <v>0</v>
      </c>
      <c r="EP129" s="19"/>
      <c r="EQ129" s="277"/>
    </row>
    <row r="130" spans="1:147" ht="37.5" customHeight="1">
      <c r="A130" s="143"/>
      <c r="B130" s="48">
        <v>9</v>
      </c>
      <c r="C130" s="731" t="s">
        <v>1116</v>
      </c>
      <c r="D130" s="460"/>
      <c r="E130" s="100">
        <v>1</v>
      </c>
      <c r="F130" s="100" t="s">
        <v>331</v>
      </c>
      <c r="G130" s="975"/>
      <c r="H130" s="976"/>
      <c r="I130" s="161">
        <f t="shared" si="204"/>
        <v>0</v>
      </c>
      <c r="J130" s="19"/>
      <c r="K130" s="277"/>
      <c r="L130" s="460"/>
      <c r="M130" s="100">
        <v>1</v>
      </c>
      <c r="N130" s="100" t="s">
        <v>331</v>
      </c>
      <c r="O130" s="975"/>
      <c r="P130" s="976"/>
      <c r="Q130" s="161">
        <f t="shared" si="205"/>
        <v>0</v>
      </c>
      <c r="R130" s="19"/>
      <c r="S130" s="277"/>
      <c r="T130" s="460"/>
      <c r="U130" s="100">
        <v>1</v>
      </c>
      <c r="V130" s="100" t="s">
        <v>331</v>
      </c>
      <c r="W130" s="975"/>
      <c r="X130" s="976"/>
      <c r="Y130" s="161">
        <f t="shared" si="206"/>
        <v>0</v>
      </c>
      <c r="Z130" s="19"/>
      <c r="AA130" s="277"/>
      <c r="AB130" s="460"/>
      <c r="AC130" s="100">
        <v>1</v>
      </c>
      <c r="AD130" s="100" t="s">
        <v>331</v>
      </c>
      <c r="AE130" s="975"/>
      <c r="AF130" s="976"/>
      <c r="AG130" s="161">
        <f t="shared" si="207"/>
        <v>0</v>
      </c>
      <c r="AH130" s="19"/>
      <c r="AI130" s="277"/>
      <c r="AJ130" s="460"/>
      <c r="AK130" s="100">
        <v>1</v>
      </c>
      <c r="AL130" s="100" t="s">
        <v>331</v>
      </c>
      <c r="AM130" s="975"/>
      <c r="AN130" s="976"/>
      <c r="AO130" s="161">
        <f t="shared" si="208"/>
        <v>0</v>
      </c>
      <c r="AP130" s="19"/>
      <c r="AQ130" s="277"/>
      <c r="AR130" s="460"/>
      <c r="AS130" s="100">
        <v>1</v>
      </c>
      <c r="AT130" s="100" t="s">
        <v>331</v>
      </c>
      <c r="AU130" s="975"/>
      <c r="AV130" s="976"/>
      <c r="AW130" s="161">
        <f t="shared" si="209"/>
        <v>0</v>
      </c>
      <c r="AX130" s="19"/>
      <c r="AY130" s="277"/>
      <c r="AZ130" s="460" t="s">
        <v>1489</v>
      </c>
      <c r="BA130" s="100">
        <v>1</v>
      </c>
      <c r="BB130" s="100" t="s">
        <v>331</v>
      </c>
      <c r="BC130" s="975">
        <v>218300</v>
      </c>
      <c r="BD130" s="976">
        <v>0</v>
      </c>
      <c r="BE130" s="161">
        <f t="shared" si="210"/>
        <v>218300</v>
      </c>
      <c r="BF130" s="19"/>
      <c r="BG130" s="277"/>
      <c r="BH130" s="460"/>
      <c r="BI130" s="100">
        <v>1</v>
      </c>
      <c r="BJ130" s="100" t="s">
        <v>331</v>
      </c>
      <c r="BK130" s="975"/>
      <c r="BL130" s="976"/>
      <c r="BM130" s="161">
        <f t="shared" si="211"/>
        <v>0</v>
      </c>
      <c r="BN130" s="19"/>
      <c r="BO130" s="277"/>
      <c r="BP130" s="460"/>
      <c r="BQ130" s="100">
        <v>1</v>
      </c>
      <c r="BR130" s="100" t="s">
        <v>331</v>
      </c>
      <c r="BS130" s="975"/>
      <c r="BT130" s="976"/>
      <c r="BU130" s="161">
        <f t="shared" si="212"/>
        <v>0</v>
      </c>
      <c r="BV130" s="19"/>
      <c r="BW130" s="277"/>
      <c r="BX130" s="460" t="s">
        <v>1329</v>
      </c>
      <c r="BY130" s="100">
        <v>1</v>
      </c>
      <c r="BZ130" s="100" t="s">
        <v>331</v>
      </c>
      <c r="CA130" s="975">
        <v>110000</v>
      </c>
      <c r="CB130" s="976">
        <v>0</v>
      </c>
      <c r="CC130" s="161">
        <f t="shared" si="213"/>
        <v>110000</v>
      </c>
      <c r="CD130" s="19"/>
      <c r="CE130" s="277"/>
      <c r="CF130" s="460"/>
      <c r="CG130" s="100">
        <v>1</v>
      </c>
      <c r="CH130" s="100" t="s">
        <v>331</v>
      </c>
      <c r="CI130" s="975"/>
      <c r="CJ130" s="976"/>
      <c r="CK130" s="161">
        <f t="shared" si="214"/>
        <v>0</v>
      </c>
      <c r="CL130" s="19"/>
      <c r="CM130" s="277"/>
      <c r="CN130" s="460"/>
      <c r="CO130" s="100">
        <v>1</v>
      </c>
      <c r="CP130" s="100" t="s">
        <v>331</v>
      </c>
      <c r="CQ130" s="975"/>
      <c r="CR130" s="976"/>
      <c r="CS130" s="161">
        <f t="shared" si="215"/>
        <v>0</v>
      </c>
      <c r="CT130" s="19"/>
      <c r="CU130" s="277"/>
      <c r="CV130" s="460" t="s">
        <v>1354</v>
      </c>
      <c r="CW130" s="100">
        <v>1</v>
      </c>
      <c r="CX130" s="100" t="s">
        <v>331</v>
      </c>
      <c r="CY130" s="975">
        <v>141900</v>
      </c>
      <c r="CZ130" s="976"/>
      <c r="DA130" s="161">
        <f t="shared" si="216"/>
        <v>141900</v>
      </c>
      <c r="DB130" s="19"/>
      <c r="DC130" s="277"/>
      <c r="DD130" s="460"/>
      <c r="DE130" s="100">
        <v>1</v>
      </c>
      <c r="DF130" s="100" t="s">
        <v>331</v>
      </c>
      <c r="DG130" s="975"/>
      <c r="DH130" s="976"/>
      <c r="DI130" s="161">
        <f t="shared" si="217"/>
        <v>0</v>
      </c>
      <c r="DJ130" s="19"/>
      <c r="DK130" s="277"/>
      <c r="DL130" s="460" t="s">
        <v>1497</v>
      </c>
      <c r="DM130" s="100">
        <v>1</v>
      </c>
      <c r="DN130" s="100" t="s">
        <v>331</v>
      </c>
      <c r="DO130" s="975">
        <v>120776</v>
      </c>
      <c r="DP130" s="976">
        <v>0</v>
      </c>
      <c r="DQ130" s="161">
        <f t="shared" si="218"/>
        <v>120776</v>
      </c>
      <c r="DR130" s="19"/>
      <c r="DS130" s="277"/>
      <c r="DT130" s="460"/>
      <c r="DU130" s="100">
        <v>1</v>
      </c>
      <c r="DV130" s="100" t="s">
        <v>331</v>
      </c>
      <c r="DW130" s="975"/>
      <c r="DX130" s="976"/>
      <c r="DY130" s="161">
        <f t="shared" si="219"/>
        <v>0</v>
      </c>
      <c r="DZ130" s="19"/>
      <c r="EA130" s="277"/>
      <c r="EB130" s="421"/>
      <c r="EC130" s="315">
        <v>1</v>
      </c>
      <c r="ED130" s="315" t="s">
        <v>331</v>
      </c>
      <c r="EE130" s="977"/>
      <c r="EF130" s="872"/>
      <c r="EG130" s="604" t="s">
        <v>1199</v>
      </c>
      <c r="EH130" s="19"/>
      <c r="EI130" s="277"/>
      <c r="EJ130" s="460"/>
      <c r="EK130" s="100">
        <v>1</v>
      </c>
      <c r="EL130" s="100" t="s">
        <v>331</v>
      </c>
      <c r="EM130" s="975"/>
      <c r="EN130" s="976"/>
      <c r="EO130" s="161">
        <f t="shared" si="220"/>
        <v>0</v>
      </c>
      <c r="EP130" s="19"/>
      <c r="EQ130" s="277"/>
    </row>
    <row r="131" spans="1:147" ht="37.5" customHeight="1">
      <c r="A131" s="143"/>
      <c r="B131" s="48">
        <v>10</v>
      </c>
      <c r="C131" s="731" t="s">
        <v>1122</v>
      </c>
      <c r="D131" s="460"/>
      <c r="E131" s="100">
        <v>1</v>
      </c>
      <c r="F131" s="100" t="s">
        <v>331</v>
      </c>
      <c r="G131" s="975"/>
      <c r="H131" s="976"/>
      <c r="I131" s="161">
        <f t="shared" si="204"/>
        <v>0</v>
      </c>
      <c r="J131" s="19"/>
      <c r="K131" s="277"/>
      <c r="L131" s="460"/>
      <c r="M131" s="100">
        <v>1</v>
      </c>
      <c r="N131" s="100" t="s">
        <v>331</v>
      </c>
      <c r="O131" s="975"/>
      <c r="P131" s="976"/>
      <c r="Q131" s="161">
        <f t="shared" si="205"/>
        <v>0</v>
      </c>
      <c r="R131" s="19"/>
      <c r="S131" s="277"/>
      <c r="T131" s="460"/>
      <c r="U131" s="100">
        <v>1</v>
      </c>
      <c r="V131" s="100" t="s">
        <v>331</v>
      </c>
      <c r="W131" s="975"/>
      <c r="X131" s="976"/>
      <c r="Y131" s="161">
        <f t="shared" si="206"/>
        <v>0</v>
      </c>
      <c r="Z131" s="19"/>
      <c r="AA131" s="277"/>
      <c r="AB131" s="460"/>
      <c r="AC131" s="100">
        <v>1</v>
      </c>
      <c r="AD131" s="100" t="s">
        <v>331</v>
      </c>
      <c r="AE131" s="975"/>
      <c r="AF131" s="976"/>
      <c r="AG131" s="161">
        <f t="shared" si="207"/>
        <v>0</v>
      </c>
      <c r="AH131" s="19"/>
      <c r="AI131" s="277"/>
      <c r="AJ131" s="460"/>
      <c r="AK131" s="100">
        <v>1</v>
      </c>
      <c r="AL131" s="100" t="s">
        <v>331</v>
      </c>
      <c r="AM131" s="975"/>
      <c r="AN131" s="976"/>
      <c r="AO131" s="161">
        <f t="shared" si="208"/>
        <v>0</v>
      </c>
      <c r="AP131" s="19"/>
      <c r="AQ131" s="277"/>
      <c r="AR131" s="460"/>
      <c r="AS131" s="100">
        <v>1</v>
      </c>
      <c r="AT131" s="100" t="s">
        <v>331</v>
      </c>
      <c r="AU131" s="975"/>
      <c r="AV131" s="976"/>
      <c r="AW131" s="161">
        <f t="shared" si="209"/>
        <v>0</v>
      </c>
      <c r="AX131" s="19"/>
      <c r="AY131" s="277"/>
      <c r="AZ131" s="460" t="s">
        <v>1489</v>
      </c>
      <c r="BA131" s="100">
        <v>1</v>
      </c>
      <c r="BB131" s="100" t="s">
        <v>331</v>
      </c>
      <c r="BC131" s="975">
        <v>275400</v>
      </c>
      <c r="BD131" s="976">
        <v>0</v>
      </c>
      <c r="BE131" s="161">
        <f t="shared" si="210"/>
        <v>275400</v>
      </c>
      <c r="BF131" s="19"/>
      <c r="BG131" s="277"/>
      <c r="BH131" s="460"/>
      <c r="BI131" s="100">
        <v>1</v>
      </c>
      <c r="BJ131" s="100" t="s">
        <v>331</v>
      </c>
      <c r="BK131" s="975"/>
      <c r="BL131" s="976"/>
      <c r="BM131" s="161">
        <f t="shared" si="211"/>
        <v>0</v>
      </c>
      <c r="BN131" s="19"/>
      <c r="BO131" s="277"/>
      <c r="BP131" s="460"/>
      <c r="BQ131" s="100">
        <v>1</v>
      </c>
      <c r="BR131" s="100" t="s">
        <v>331</v>
      </c>
      <c r="BS131" s="975"/>
      <c r="BT131" s="976"/>
      <c r="BU131" s="161">
        <f t="shared" si="212"/>
        <v>0</v>
      </c>
      <c r="BV131" s="19"/>
      <c r="BW131" s="277"/>
      <c r="BX131" s="460" t="s">
        <v>1329</v>
      </c>
      <c r="BY131" s="100">
        <v>1</v>
      </c>
      <c r="BZ131" s="100" t="s">
        <v>331</v>
      </c>
      <c r="CA131" s="975">
        <v>110000</v>
      </c>
      <c r="CB131" s="976">
        <v>0</v>
      </c>
      <c r="CC131" s="161">
        <f t="shared" si="213"/>
        <v>110000</v>
      </c>
      <c r="CD131" s="19"/>
      <c r="CE131" s="277"/>
      <c r="CF131" s="460"/>
      <c r="CG131" s="100">
        <v>1</v>
      </c>
      <c r="CH131" s="100" t="s">
        <v>331</v>
      </c>
      <c r="CI131" s="975"/>
      <c r="CJ131" s="976"/>
      <c r="CK131" s="161">
        <f t="shared" si="214"/>
        <v>0</v>
      </c>
      <c r="CL131" s="19"/>
      <c r="CM131" s="277"/>
      <c r="CN131" s="460"/>
      <c r="CO131" s="100">
        <v>1</v>
      </c>
      <c r="CP131" s="100" t="s">
        <v>331</v>
      </c>
      <c r="CQ131" s="975"/>
      <c r="CR131" s="976"/>
      <c r="CS131" s="161">
        <f t="shared" si="215"/>
        <v>0</v>
      </c>
      <c r="CT131" s="19"/>
      <c r="CU131" s="277"/>
      <c r="CV131" s="460" t="s">
        <v>1354</v>
      </c>
      <c r="CW131" s="100">
        <v>1</v>
      </c>
      <c r="CX131" s="100" t="s">
        <v>331</v>
      </c>
      <c r="CY131" s="975">
        <v>156600</v>
      </c>
      <c r="CZ131" s="976"/>
      <c r="DA131" s="161">
        <f t="shared" si="216"/>
        <v>156600</v>
      </c>
      <c r="DB131" s="19"/>
      <c r="DC131" s="277"/>
      <c r="DD131" s="460"/>
      <c r="DE131" s="100">
        <v>1</v>
      </c>
      <c r="DF131" s="100" t="s">
        <v>331</v>
      </c>
      <c r="DG131" s="975"/>
      <c r="DH131" s="976"/>
      <c r="DI131" s="161">
        <f t="shared" si="217"/>
        <v>0</v>
      </c>
      <c r="DJ131" s="19"/>
      <c r="DK131" s="277"/>
      <c r="DL131" s="460" t="s">
        <v>1492</v>
      </c>
      <c r="DM131" s="100">
        <v>1</v>
      </c>
      <c r="DN131" s="100" t="s">
        <v>331</v>
      </c>
      <c r="DO131" s="975">
        <v>226455</v>
      </c>
      <c r="DP131" s="976">
        <v>0</v>
      </c>
      <c r="DQ131" s="161">
        <f t="shared" si="218"/>
        <v>226455</v>
      </c>
      <c r="DR131" s="19"/>
      <c r="DS131" s="277"/>
      <c r="DT131" s="460"/>
      <c r="DU131" s="100">
        <v>1</v>
      </c>
      <c r="DV131" s="100" t="s">
        <v>331</v>
      </c>
      <c r="DW131" s="975"/>
      <c r="DX131" s="976"/>
      <c r="DY131" s="161">
        <f t="shared" si="219"/>
        <v>0</v>
      </c>
      <c r="DZ131" s="19"/>
      <c r="EA131" s="277"/>
      <c r="EB131" s="421"/>
      <c r="EC131" s="315">
        <v>1</v>
      </c>
      <c r="ED131" s="315" t="s">
        <v>331</v>
      </c>
      <c r="EE131" s="977"/>
      <c r="EF131" s="872"/>
      <c r="EG131" s="604" t="s">
        <v>1199</v>
      </c>
      <c r="EH131" s="19"/>
      <c r="EI131" s="277"/>
      <c r="EJ131" s="460"/>
      <c r="EK131" s="100">
        <v>1</v>
      </c>
      <c r="EL131" s="100" t="s">
        <v>331</v>
      </c>
      <c r="EM131" s="975"/>
      <c r="EN131" s="976"/>
      <c r="EO131" s="161">
        <f t="shared" si="220"/>
        <v>0</v>
      </c>
      <c r="EP131" s="19"/>
      <c r="EQ131" s="277"/>
    </row>
    <row r="132" spans="1:147" ht="37.5" customHeight="1">
      <c r="A132" s="143"/>
      <c r="B132" s="48">
        <v>11</v>
      </c>
      <c r="C132" s="731" t="s">
        <v>1117</v>
      </c>
      <c r="D132" s="460"/>
      <c r="E132" s="100">
        <v>1</v>
      </c>
      <c r="F132" s="100" t="s">
        <v>331</v>
      </c>
      <c r="G132" s="975"/>
      <c r="H132" s="976"/>
      <c r="I132" s="161">
        <f t="shared" si="204"/>
        <v>0</v>
      </c>
      <c r="J132" s="19"/>
      <c r="K132" s="277"/>
      <c r="L132" s="460"/>
      <c r="M132" s="100">
        <v>1</v>
      </c>
      <c r="N132" s="100" t="s">
        <v>331</v>
      </c>
      <c r="O132" s="975"/>
      <c r="P132" s="976"/>
      <c r="Q132" s="161">
        <f t="shared" si="205"/>
        <v>0</v>
      </c>
      <c r="R132" s="19"/>
      <c r="S132" s="277"/>
      <c r="T132" s="460"/>
      <c r="U132" s="100">
        <v>1</v>
      </c>
      <c r="V132" s="100" t="s">
        <v>331</v>
      </c>
      <c r="W132" s="975"/>
      <c r="X132" s="976"/>
      <c r="Y132" s="161">
        <f t="shared" si="206"/>
        <v>0</v>
      </c>
      <c r="Z132" s="19"/>
      <c r="AA132" s="277"/>
      <c r="AB132" s="460"/>
      <c r="AC132" s="100">
        <v>1</v>
      </c>
      <c r="AD132" s="100" t="s">
        <v>331</v>
      </c>
      <c r="AE132" s="975"/>
      <c r="AF132" s="976"/>
      <c r="AG132" s="161">
        <f t="shared" si="207"/>
        <v>0</v>
      </c>
      <c r="AH132" s="19"/>
      <c r="AI132" s="277"/>
      <c r="AJ132" s="460"/>
      <c r="AK132" s="100">
        <v>1</v>
      </c>
      <c r="AL132" s="100" t="s">
        <v>331</v>
      </c>
      <c r="AM132" s="975"/>
      <c r="AN132" s="976"/>
      <c r="AO132" s="161">
        <f t="shared" si="208"/>
        <v>0</v>
      </c>
      <c r="AP132" s="19"/>
      <c r="AQ132" s="277"/>
      <c r="AR132" s="460"/>
      <c r="AS132" s="100">
        <v>1</v>
      </c>
      <c r="AT132" s="100" t="s">
        <v>331</v>
      </c>
      <c r="AU132" s="975"/>
      <c r="AV132" s="976"/>
      <c r="AW132" s="161">
        <f t="shared" si="209"/>
        <v>0</v>
      </c>
      <c r="AX132" s="19"/>
      <c r="AY132" s="277"/>
      <c r="AZ132" s="460" t="s">
        <v>1489</v>
      </c>
      <c r="BA132" s="100">
        <v>1</v>
      </c>
      <c r="BB132" s="100" t="s">
        <v>331</v>
      </c>
      <c r="BC132" s="975">
        <v>184800</v>
      </c>
      <c r="BD132" s="976">
        <v>0</v>
      </c>
      <c r="BE132" s="161">
        <f t="shared" si="210"/>
        <v>184800</v>
      </c>
      <c r="BF132" s="19"/>
      <c r="BG132" s="277"/>
      <c r="BH132" s="460"/>
      <c r="BI132" s="100">
        <v>1</v>
      </c>
      <c r="BJ132" s="100" t="s">
        <v>331</v>
      </c>
      <c r="BK132" s="975"/>
      <c r="BL132" s="976"/>
      <c r="BM132" s="161">
        <f t="shared" si="211"/>
        <v>0</v>
      </c>
      <c r="BN132" s="19"/>
      <c r="BO132" s="277"/>
      <c r="BP132" s="460"/>
      <c r="BQ132" s="100">
        <v>1</v>
      </c>
      <c r="BR132" s="100" t="s">
        <v>331</v>
      </c>
      <c r="BS132" s="975"/>
      <c r="BT132" s="976"/>
      <c r="BU132" s="161">
        <f t="shared" si="212"/>
        <v>0</v>
      </c>
      <c r="BV132" s="19"/>
      <c r="BW132" s="277"/>
      <c r="BX132" s="460" t="s">
        <v>1329</v>
      </c>
      <c r="BY132" s="100">
        <v>1</v>
      </c>
      <c r="BZ132" s="100" t="s">
        <v>331</v>
      </c>
      <c r="CA132" s="975">
        <v>110000</v>
      </c>
      <c r="CB132" s="976">
        <v>0</v>
      </c>
      <c r="CC132" s="161">
        <f t="shared" si="213"/>
        <v>110000</v>
      </c>
      <c r="CD132" s="19"/>
      <c r="CE132" s="277"/>
      <c r="CF132" s="460"/>
      <c r="CG132" s="100">
        <v>1</v>
      </c>
      <c r="CH132" s="100" t="s">
        <v>331</v>
      </c>
      <c r="CI132" s="975"/>
      <c r="CJ132" s="976"/>
      <c r="CK132" s="161">
        <f t="shared" si="214"/>
        <v>0</v>
      </c>
      <c r="CL132" s="19"/>
      <c r="CM132" s="277"/>
      <c r="CN132" s="460"/>
      <c r="CO132" s="100">
        <v>1</v>
      </c>
      <c r="CP132" s="100" t="s">
        <v>331</v>
      </c>
      <c r="CQ132" s="975"/>
      <c r="CR132" s="976"/>
      <c r="CS132" s="161">
        <f t="shared" si="215"/>
        <v>0</v>
      </c>
      <c r="CT132" s="19"/>
      <c r="CU132" s="277"/>
      <c r="CV132" s="460" t="s">
        <v>1354</v>
      </c>
      <c r="CW132" s="100">
        <v>1</v>
      </c>
      <c r="CX132" s="100" t="s">
        <v>331</v>
      </c>
      <c r="CY132" s="975">
        <v>29500</v>
      </c>
      <c r="CZ132" s="976"/>
      <c r="DA132" s="161">
        <f t="shared" si="216"/>
        <v>29500</v>
      </c>
      <c r="DB132" s="19"/>
      <c r="DC132" s="277"/>
      <c r="DD132" s="460"/>
      <c r="DE132" s="100">
        <v>1</v>
      </c>
      <c r="DF132" s="100" t="s">
        <v>331</v>
      </c>
      <c r="DG132" s="975"/>
      <c r="DH132" s="976"/>
      <c r="DI132" s="161">
        <f t="shared" si="217"/>
        <v>0</v>
      </c>
      <c r="DJ132" s="19"/>
      <c r="DK132" s="277"/>
      <c r="DL132" s="460" t="s">
        <v>1497</v>
      </c>
      <c r="DM132" s="100">
        <v>1</v>
      </c>
      <c r="DN132" s="100" t="s">
        <v>331</v>
      </c>
      <c r="DO132" s="975">
        <v>120776</v>
      </c>
      <c r="DP132" s="976">
        <v>0</v>
      </c>
      <c r="DQ132" s="161">
        <f t="shared" si="218"/>
        <v>120776</v>
      </c>
      <c r="DR132" s="19"/>
      <c r="DS132" s="277"/>
      <c r="DT132" s="460"/>
      <c r="DU132" s="100">
        <v>1</v>
      </c>
      <c r="DV132" s="100" t="s">
        <v>331</v>
      </c>
      <c r="DW132" s="975"/>
      <c r="DX132" s="976"/>
      <c r="DY132" s="161">
        <f t="shared" si="219"/>
        <v>0</v>
      </c>
      <c r="DZ132" s="19"/>
      <c r="EA132" s="277"/>
      <c r="EB132" s="421"/>
      <c r="EC132" s="315">
        <v>1</v>
      </c>
      <c r="ED132" s="315" t="s">
        <v>331</v>
      </c>
      <c r="EE132" s="977"/>
      <c r="EF132" s="872"/>
      <c r="EG132" s="604" t="s">
        <v>1199</v>
      </c>
      <c r="EH132" s="19"/>
      <c r="EI132" s="277"/>
      <c r="EJ132" s="460"/>
      <c r="EK132" s="100">
        <v>1</v>
      </c>
      <c r="EL132" s="100" t="s">
        <v>331</v>
      </c>
      <c r="EM132" s="975"/>
      <c r="EN132" s="976"/>
      <c r="EO132" s="161">
        <f t="shared" si="220"/>
        <v>0</v>
      </c>
      <c r="EP132" s="19"/>
      <c r="EQ132" s="277"/>
    </row>
    <row r="133" spans="1:147" ht="37.5" customHeight="1">
      <c r="A133" s="143"/>
      <c r="B133" s="48">
        <v>12</v>
      </c>
      <c r="C133" s="731" t="s">
        <v>1113</v>
      </c>
      <c r="D133" s="460"/>
      <c r="E133" s="100">
        <v>1</v>
      </c>
      <c r="F133" s="100" t="s">
        <v>331</v>
      </c>
      <c r="G133" s="975"/>
      <c r="H133" s="976"/>
      <c r="I133" s="161">
        <f t="shared" si="204"/>
        <v>0</v>
      </c>
      <c r="J133" s="19"/>
      <c r="K133" s="277"/>
      <c r="L133" s="460"/>
      <c r="M133" s="100">
        <v>1</v>
      </c>
      <c r="N133" s="100" t="s">
        <v>331</v>
      </c>
      <c r="O133" s="975"/>
      <c r="P133" s="976"/>
      <c r="Q133" s="161">
        <f t="shared" si="205"/>
        <v>0</v>
      </c>
      <c r="R133" s="19"/>
      <c r="S133" s="277"/>
      <c r="T133" s="460"/>
      <c r="U133" s="100">
        <v>1</v>
      </c>
      <c r="V133" s="100" t="s">
        <v>331</v>
      </c>
      <c r="W133" s="975"/>
      <c r="X133" s="976"/>
      <c r="Y133" s="161">
        <f t="shared" si="206"/>
        <v>0</v>
      </c>
      <c r="Z133" s="19"/>
      <c r="AA133" s="277"/>
      <c r="AB133" s="460"/>
      <c r="AC133" s="100">
        <v>1</v>
      </c>
      <c r="AD133" s="100" t="s">
        <v>331</v>
      </c>
      <c r="AE133" s="975"/>
      <c r="AF133" s="976"/>
      <c r="AG133" s="161">
        <f t="shared" si="207"/>
        <v>0</v>
      </c>
      <c r="AH133" s="19"/>
      <c r="AI133" s="277"/>
      <c r="AJ133" s="460"/>
      <c r="AK133" s="100">
        <v>1</v>
      </c>
      <c r="AL133" s="100" t="s">
        <v>331</v>
      </c>
      <c r="AM133" s="975"/>
      <c r="AN133" s="976"/>
      <c r="AO133" s="161">
        <f t="shared" si="208"/>
        <v>0</v>
      </c>
      <c r="AP133" s="19"/>
      <c r="AQ133" s="277"/>
      <c r="AR133" s="460"/>
      <c r="AS133" s="100">
        <v>1</v>
      </c>
      <c r="AT133" s="100" t="s">
        <v>331</v>
      </c>
      <c r="AU133" s="975"/>
      <c r="AV133" s="976"/>
      <c r="AW133" s="161">
        <f t="shared" si="209"/>
        <v>0</v>
      </c>
      <c r="AX133" s="19"/>
      <c r="AY133" s="277"/>
      <c r="AZ133" s="460" t="s">
        <v>1489</v>
      </c>
      <c r="BA133" s="100">
        <v>1</v>
      </c>
      <c r="BB133" s="100" t="s">
        <v>331</v>
      </c>
      <c r="BC133" s="975">
        <v>400000</v>
      </c>
      <c r="BD133" s="976">
        <v>0</v>
      </c>
      <c r="BE133" s="161">
        <f t="shared" si="210"/>
        <v>400000</v>
      </c>
      <c r="BF133" s="19"/>
      <c r="BG133" s="277"/>
      <c r="BH133" s="460"/>
      <c r="BI133" s="100">
        <v>1</v>
      </c>
      <c r="BJ133" s="100" t="s">
        <v>331</v>
      </c>
      <c r="BK133" s="975"/>
      <c r="BL133" s="976"/>
      <c r="BM133" s="161">
        <f t="shared" si="211"/>
        <v>0</v>
      </c>
      <c r="BN133" s="19"/>
      <c r="BO133" s="277"/>
      <c r="BP133" s="460"/>
      <c r="BQ133" s="100">
        <v>1</v>
      </c>
      <c r="BR133" s="100" t="s">
        <v>331</v>
      </c>
      <c r="BS133" s="975"/>
      <c r="BT133" s="976"/>
      <c r="BU133" s="161">
        <f t="shared" si="212"/>
        <v>0</v>
      </c>
      <c r="BV133" s="19"/>
      <c r="BW133" s="277"/>
      <c r="BX133" s="460" t="s">
        <v>1506</v>
      </c>
      <c r="BY133" s="100">
        <v>1</v>
      </c>
      <c r="BZ133" s="100" t="s">
        <v>331</v>
      </c>
      <c r="CA133" s="975">
        <v>400000</v>
      </c>
      <c r="CB133" s="976">
        <v>0</v>
      </c>
      <c r="CC133" s="161">
        <f t="shared" si="213"/>
        <v>400000</v>
      </c>
      <c r="CD133" s="19"/>
      <c r="CE133" s="277"/>
      <c r="CF133" s="460"/>
      <c r="CG133" s="100">
        <v>1</v>
      </c>
      <c r="CH133" s="100" t="s">
        <v>331</v>
      </c>
      <c r="CI133" s="975"/>
      <c r="CJ133" s="976"/>
      <c r="CK133" s="161">
        <f t="shared" si="214"/>
        <v>0</v>
      </c>
      <c r="CL133" s="19"/>
      <c r="CM133" s="277"/>
      <c r="CN133" s="460"/>
      <c r="CO133" s="100">
        <v>1</v>
      </c>
      <c r="CP133" s="100" t="s">
        <v>331</v>
      </c>
      <c r="CQ133" s="975"/>
      <c r="CR133" s="976"/>
      <c r="CS133" s="161">
        <f t="shared" si="215"/>
        <v>0</v>
      </c>
      <c r="CT133" s="19"/>
      <c r="CU133" s="277"/>
      <c r="CV133" s="460" t="s">
        <v>1354</v>
      </c>
      <c r="CW133" s="100">
        <v>1</v>
      </c>
      <c r="CX133" s="100" t="s">
        <v>331</v>
      </c>
      <c r="CY133" s="975">
        <v>436200</v>
      </c>
      <c r="CZ133" s="976"/>
      <c r="DA133" s="161">
        <f t="shared" si="216"/>
        <v>436200</v>
      </c>
      <c r="DB133" s="19"/>
      <c r="DC133" s="277"/>
      <c r="DD133" s="460"/>
      <c r="DE133" s="100">
        <v>1</v>
      </c>
      <c r="DF133" s="100" t="s">
        <v>331</v>
      </c>
      <c r="DG133" s="975"/>
      <c r="DH133" s="976"/>
      <c r="DI133" s="161">
        <f t="shared" si="217"/>
        <v>0</v>
      </c>
      <c r="DJ133" s="19"/>
      <c r="DK133" s="277"/>
      <c r="DL133" s="460" t="s">
        <v>1497</v>
      </c>
      <c r="DM133" s="100">
        <v>1</v>
      </c>
      <c r="DN133" s="100" t="s">
        <v>331</v>
      </c>
      <c r="DO133" s="975">
        <v>181164</v>
      </c>
      <c r="DP133" s="976">
        <v>0</v>
      </c>
      <c r="DQ133" s="161">
        <f t="shared" si="218"/>
        <v>181164</v>
      </c>
      <c r="DR133" s="19"/>
      <c r="DS133" s="277"/>
      <c r="DT133" s="460"/>
      <c r="DU133" s="100">
        <v>1</v>
      </c>
      <c r="DV133" s="100" t="s">
        <v>331</v>
      </c>
      <c r="DW133" s="975"/>
      <c r="DX133" s="976"/>
      <c r="DY133" s="161">
        <f t="shared" si="219"/>
        <v>0</v>
      </c>
      <c r="DZ133" s="19"/>
      <c r="EA133" s="277"/>
      <c r="EB133" s="421"/>
      <c r="EC133" s="315">
        <v>1</v>
      </c>
      <c r="ED133" s="315" t="s">
        <v>331</v>
      </c>
      <c r="EE133" s="977"/>
      <c r="EF133" s="872"/>
      <c r="EG133" s="604" t="s">
        <v>1199</v>
      </c>
      <c r="EH133" s="19"/>
      <c r="EI133" s="277"/>
      <c r="EJ133" s="460"/>
      <c r="EK133" s="100">
        <v>1</v>
      </c>
      <c r="EL133" s="100" t="s">
        <v>331</v>
      </c>
      <c r="EM133" s="975"/>
      <c r="EN133" s="976"/>
      <c r="EO133" s="161">
        <f t="shared" si="220"/>
        <v>0</v>
      </c>
      <c r="EP133" s="19"/>
      <c r="EQ133" s="277"/>
    </row>
    <row r="134" spans="1:147" ht="37.5" customHeight="1">
      <c r="A134" s="143"/>
      <c r="B134" s="48">
        <v>13</v>
      </c>
      <c r="C134" s="731" t="s">
        <v>1125</v>
      </c>
      <c r="D134" s="460"/>
      <c r="E134" s="100">
        <v>1</v>
      </c>
      <c r="F134" s="100" t="s">
        <v>331</v>
      </c>
      <c r="G134" s="975"/>
      <c r="H134" s="976"/>
      <c r="I134" s="161">
        <f t="shared" si="204"/>
        <v>0</v>
      </c>
      <c r="J134" s="19"/>
      <c r="K134" s="277"/>
      <c r="L134" s="460"/>
      <c r="M134" s="100">
        <v>1</v>
      </c>
      <c r="N134" s="100" t="s">
        <v>331</v>
      </c>
      <c r="O134" s="975"/>
      <c r="P134" s="976"/>
      <c r="Q134" s="161">
        <f t="shared" si="205"/>
        <v>0</v>
      </c>
      <c r="R134" s="19"/>
      <c r="S134" s="277"/>
      <c r="T134" s="460"/>
      <c r="U134" s="100">
        <v>1</v>
      </c>
      <c r="V134" s="100" t="s">
        <v>331</v>
      </c>
      <c r="W134" s="975"/>
      <c r="X134" s="976"/>
      <c r="Y134" s="161">
        <f t="shared" si="206"/>
        <v>0</v>
      </c>
      <c r="Z134" s="19"/>
      <c r="AA134" s="277"/>
      <c r="AB134" s="460"/>
      <c r="AC134" s="100">
        <v>1</v>
      </c>
      <c r="AD134" s="100" t="s">
        <v>331</v>
      </c>
      <c r="AE134" s="975"/>
      <c r="AF134" s="976"/>
      <c r="AG134" s="161">
        <f t="shared" si="207"/>
        <v>0</v>
      </c>
      <c r="AH134" s="19"/>
      <c r="AI134" s="277"/>
      <c r="AJ134" s="460"/>
      <c r="AK134" s="100">
        <v>1</v>
      </c>
      <c r="AL134" s="100" t="s">
        <v>331</v>
      </c>
      <c r="AM134" s="975"/>
      <c r="AN134" s="976"/>
      <c r="AO134" s="161">
        <f t="shared" si="208"/>
        <v>0</v>
      </c>
      <c r="AP134" s="19"/>
      <c r="AQ134" s="277"/>
      <c r="AR134" s="460"/>
      <c r="AS134" s="100">
        <v>1</v>
      </c>
      <c r="AT134" s="100" t="s">
        <v>331</v>
      </c>
      <c r="AU134" s="975"/>
      <c r="AV134" s="976"/>
      <c r="AW134" s="161">
        <f t="shared" si="209"/>
        <v>0</v>
      </c>
      <c r="AX134" s="19"/>
      <c r="AY134" s="277"/>
      <c r="AZ134" s="460" t="s">
        <v>1489</v>
      </c>
      <c r="BA134" s="100">
        <v>1</v>
      </c>
      <c r="BB134" s="100" t="s">
        <v>331</v>
      </c>
      <c r="BC134" s="975"/>
      <c r="BD134" s="976"/>
      <c r="BE134" s="161">
        <f t="shared" si="210"/>
        <v>0</v>
      </c>
      <c r="BF134" s="19"/>
      <c r="BG134" s="277"/>
      <c r="BH134" s="460"/>
      <c r="BI134" s="100">
        <v>1</v>
      </c>
      <c r="BJ134" s="100" t="s">
        <v>331</v>
      </c>
      <c r="BK134" s="975"/>
      <c r="BL134" s="976"/>
      <c r="BM134" s="161">
        <f t="shared" si="211"/>
        <v>0</v>
      </c>
      <c r="BN134" s="19"/>
      <c r="BO134" s="277"/>
      <c r="BP134" s="460"/>
      <c r="BQ134" s="100">
        <v>1</v>
      </c>
      <c r="BR134" s="100" t="s">
        <v>331</v>
      </c>
      <c r="BS134" s="975"/>
      <c r="BT134" s="976"/>
      <c r="BU134" s="161">
        <f t="shared" si="212"/>
        <v>0</v>
      </c>
      <c r="BV134" s="19"/>
      <c r="BW134" s="277"/>
      <c r="BX134" s="460" t="s">
        <v>1434</v>
      </c>
      <c r="BY134" s="100">
        <v>1</v>
      </c>
      <c r="BZ134" s="100" t="s">
        <v>331</v>
      </c>
      <c r="CA134" s="975">
        <v>0</v>
      </c>
      <c r="CB134" s="976">
        <v>0</v>
      </c>
      <c r="CC134" s="161">
        <f t="shared" si="213"/>
        <v>0</v>
      </c>
      <c r="CD134" s="19"/>
      <c r="CE134" s="277"/>
      <c r="CF134" s="460"/>
      <c r="CG134" s="100">
        <v>1</v>
      </c>
      <c r="CH134" s="100" t="s">
        <v>331</v>
      </c>
      <c r="CI134" s="975"/>
      <c r="CJ134" s="976"/>
      <c r="CK134" s="161">
        <f t="shared" si="214"/>
        <v>0</v>
      </c>
      <c r="CL134" s="19"/>
      <c r="CM134" s="277"/>
      <c r="CN134" s="460"/>
      <c r="CO134" s="100">
        <v>1</v>
      </c>
      <c r="CP134" s="100" t="s">
        <v>331</v>
      </c>
      <c r="CQ134" s="975"/>
      <c r="CR134" s="976"/>
      <c r="CS134" s="161">
        <f t="shared" si="215"/>
        <v>0</v>
      </c>
      <c r="CT134" s="19"/>
      <c r="CU134" s="277"/>
      <c r="CV134" s="460" t="s">
        <v>1354</v>
      </c>
      <c r="CW134" s="100">
        <v>1</v>
      </c>
      <c r="CX134" s="100" t="s">
        <v>331</v>
      </c>
      <c r="CY134" s="975">
        <v>67300</v>
      </c>
      <c r="CZ134" s="976">
        <v>0.19</v>
      </c>
      <c r="DA134" s="161">
        <f t="shared" si="216"/>
        <v>80087</v>
      </c>
      <c r="DB134" s="19"/>
      <c r="DC134" s="277"/>
      <c r="DD134" s="460"/>
      <c r="DE134" s="100">
        <v>1</v>
      </c>
      <c r="DF134" s="100" t="s">
        <v>331</v>
      </c>
      <c r="DG134" s="975"/>
      <c r="DH134" s="976"/>
      <c r="DI134" s="161">
        <f t="shared" si="217"/>
        <v>0</v>
      </c>
      <c r="DJ134" s="19"/>
      <c r="DK134" s="277"/>
      <c r="DL134" s="460" t="s">
        <v>1492</v>
      </c>
      <c r="DM134" s="100">
        <v>1</v>
      </c>
      <c r="DN134" s="100" t="s">
        <v>331</v>
      </c>
      <c r="DO134" s="975">
        <v>203103</v>
      </c>
      <c r="DP134" s="976">
        <v>0</v>
      </c>
      <c r="DQ134" s="161">
        <f t="shared" si="218"/>
        <v>203103</v>
      </c>
      <c r="DR134" s="19"/>
      <c r="DS134" s="277"/>
      <c r="DT134" s="460"/>
      <c r="DU134" s="100">
        <v>1</v>
      </c>
      <c r="DV134" s="100" t="s">
        <v>331</v>
      </c>
      <c r="DW134" s="975"/>
      <c r="DX134" s="976"/>
      <c r="DY134" s="161">
        <f t="shared" si="219"/>
        <v>0</v>
      </c>
      <c r="DZ134" s="19"/>
      <c r="EA134" s="277"/>
      <c r="EB134" s="421"/>
      <c r="EC134" s="315">
        <v>1</v>
      </c>
      <c r="ED134" s="315" t="s">
        <v>331</v>
      </c>
      <c r="EE134" s="977"/>
      <c r="EF134" s="872"/>
      <c r="EG134" s="604" t="s">
        <v>1199</v>
      </c>
      <c r="EH134" s="19"/>
      <c r="EI134" s="277"/>
      <c r="EJ134" s="460"/>
      <c r="EK134" s="100">
        <v>1</v>
      </c>
      <c r="EL134" s="100" t="s">
        <v>331</v>
      </c>
      <c r="EM134" s="975"/>
      <c r="EN134" s="976"/>
      <c r="EO134" s="161">
        <f t="shared" si="220"/>
        <v>0</v>
      </c>
      <c r="EP134" s="19"/>
      <c r="EQ134" s="277"/>
    </row>
    <row r="135" spans="1:147" ht="37.5" customHeight="1">
      <c r="A135" s="143"/>
      <c r="B135" s="235"/>
      <c r="C135" s="151" t="s">
        <v>338</v>
      </c>
      <c r="D135" s="737"/>
      <c r="E135" s="152"/>
      <c r="F135" s="152"/>
      <c r="G135" s="898"/>
      <c r="H135" s="978"/>
      <c r="I135" s="188">
        <f>SUM(I122:I134)</f>
        <v>0</v>
      </c>
      <c r="J135" s="19"/>
      <c r="K135" s="277"/>
      <c r="L135" s="737"/>
      <c r="M135" s="152"/>
      <c r="N135" s="152"/>
      <c r="O135" s="898"/>
      <c r="P135" s="978"/>
      <c r="Q135" s="188">
        <f>SUM(Q122:Q134)</f>
        <v>0</v>
      </c>
      <c r="R135" s="19"/>
      <c r="S135" s="277"/>
      <c r="T135" s="737"/>
      <c r="U135" s="152"/>
      <c r="V135" s="152"/>
      <c r="W135" s="898"/>
      <c r="X135" s="978"/>
      <c r="Y135" s="188">
        <f>SUM(Y122:Y134)</f>
        <v>0</v>
      </c>
      <c r="Z135" s="19"/>
      <c r="AA135" s="277"/>
      <c r="AB135" s="737"/>
      <c r="AC135" s="152"/>
      <c r="AD135" s="152"/>
      <c r="AE135" s="898"/>
      <c r="AF135" s="978"/>
      <c r="AG135" s="188">
        <f>SUM(AG122:AG134)</f>
        <v>0</v>
      </c>
      <c r="AH135" s="19"/>
      <c r="AI135" s="277"/>
      <c r="AJ135" s="737"/>
      <c r="AK135" s="152"/>
      <c r="AL135" s="152"/>
      <c r="AM135" s="898"/>
      <c r="AN135" s="978"/>
      <c r="AO135" s="188">
        <f>SUM(AO122:AO134)</f>
        <v>0</v>
      </c>
      <c r="AP135" s="19"/>
      <c r="AQ135" s="277"/>
      <c r="AR135" s="737"/>
      <c r="AS135" s="152"/>
      <c r="AT135" s="152"/>
      <c r="AU135" s="898"/>
      <c r="AV135" s="978"/>
      <c r="AW135" s="188">
        <f>SUM(AW122:AW134)</f>
        <v>0</v>
      </c>
      <c r="AX135" s="19"/>
      <c r="AY135" s="277"/>
      <c r="AZ135" s="737"/>
      <c r="BA135" s="152"/>
      <c r="BB135" s="152"/>
      <c r="BC135" s="898"/>
      <c r="BD135" s="978"/>
      <c r="BE135" s="188">
        <f>SUM(BE122:BE134)</f>
        <v>4801000</v>
      </c>
      <c r="BF135" s="19"/>
      <c r="BG135" s="277"/>
      <c r="BH135" s="737"/>
      <c r="BI135" s="152"/>
      <c r="BJ135" s="152"/>
      <c r="BK135" s="898"/>
      <c r="BL135" s="978"/>
      <c r="BM135" s="188">
        <f>SUM(BM122:BM134)</f>
        <v>0</v>
      </c>
      <c r="BN135" s="19"/>
      <c r="BO135" s="277"/>
      <c r="BP135" s="737"/>
      <c r="BQ135" s="152"/>
      <c r="BR135" s="152"/>
      <c r="BS135" s="898"/>
      <c r="BT135" s="978"/>
      <c r="BU135" s="188">
        <f>SUM(BU122:BU134)</f>
        <v>0</v>
      </c>
      <c r="BV135" s="19"/>
      <c r="BW135" s="277"/>
      <c r="BX135" s="737"/>
      <c r="BY135" s="152"/>
      <c r="BZ135" s="152"/>
      <c r="CA135" s="898"/>
      <c r="CB135" s="1003"/>
      <c r="CC135" s="188">
        <f>SUM(CC122:CC134)</f>
        <v>4309000</v>
      </c>
      <c r="CD135" s="19"/>
      <c r="CE135" s="277"/>
      <c r="CF135" s="737"/>
      <c r="CG135" s="152"/>
      <c r="CH135" s="152"/>
      <c r="CI135" s="898"/>
      <c r="CJ135" s="978"/>
      <c r="CK135" s="188">
        <f>SUM(CK122:CK134)</f>
        <v>0</v>
      </c>
      <c r="CL135" s="19"/>
      <c r="CM135" s="277"/>
      <c r="CN135" s="737"/>
      <c r="CO135" s="152"/>
      <c r="CP135" s="152"/>
      <c r="CQ135" s="898"/>
      <c r="CR135" s="978"/>
      <c r="CS135" s="188">
        <f>SUM(CS122:CS134)</f>
        <v>0</v>
      </c>
      <c r="CT135" s="19"/>
      <c r="CU135" s="277"/>
      <c r="CV135" s="737"/>
      <c r="CW135" s="152"/>
      <c r="CX135" s="152"/>
      <c r="CY135" s="898"/>
      <c r="CZ135" s="978"/>
      <c r="DA135" s="188">
        <f>SUM(DA122:DA134)</f>
        <v>3929387</v>
      </c>
      <c r="DB135" s="19"/>
      <c r="DC135" s="277"/>
      <c r="DD135" s="737"/>
      <c r="DE135" s="152"/>
      <c r="DF135" s="152"/>
      <c r="DG135" s="898"/>
      <c r="DH135" s="978"/>
      <c r="DI135" s="188">
        <f>SUM(DI122:DI134)</f>
        <v>0</v>
      </c>
      <c r="DJ135" s="19"/>
      <c r="DK135" s="277"/>
      <c r="DL135" s="737"/>
      <c r="DM135" s="152"/>
      <c r="DN135" s="152"/>
      <c r="DO135" s="898"/>
      <c r="DP135" s="978"/>
      <c r="DQ135" s="188">
        <f>SUM(DQ122:DQ134)</f>
        <v>4568709</v>
      </c>
      <c r="DR135" s="19"/>
      <c r="DS135" s="277"/>
      <c r="DT135" s="737"/>
      <c r="DU135" s="152"/>
      <c r="DV135" s="152"/>
      <c r="DW135" s="898"/>
      <c r="DX135" s="978"/>
      <c r="DY135" s="188">
        <f>SUM(DY122:DY134)</f>
        <v>0</v>
      </c>
      <c r="DZ135" s="19"/>
      <c r="EA135" s="277"/>
      <c r="EB135" s="740"/>
      <c r="EC135" s="281"/>
      <c r="ED135" s="281"/>
      <c r="EE135" s="377"/>
      <c r="EF135" s="979"/>
      <c r="EG135" s="692" t="s">
        <v>1199</v>
      </c>
      <c r="EH135" s="19"/>
      <c r="EI135" s="277"/>
      <c r="EJ135" s="737"/>
      <c r="EK135" s="152"/>
      <c r="EL135" s="152"/>
      <c r="EM135" s="898"/>
      <c r="EN135" s="978"/>
      <c r="EO135" s="188">
        <f>SUM(EO122:EO134)</f>
        <v>0</v>
      </c>
      <c r="EP135" s="19"/>
      <c r="EQ135" s="277"/>
    </row>
    <row r="136" spans="1:147" ht="37.5" customHeight="1" thickBot="1">
      <c r="A136" s="19"/>
      <c r="B136" s="143" t="s">
        <v>1131</v>
      </c>
      <c r="C136" s="88"/>
      <c r="D136" s="433"/>
      <c r="E136" s="85"/>
      <c r="F136" s="85"/>
      <c r="G136" s="980"/>
      <c r="H136" s="981"/>
      <c r="I136" s="246"/>
      <c r="J136" s="19"/>
      <c r="K136" s="277"/>
      <c r="L136" s="433"/>
      <c r="M136" s="85"/>
      <c r="N136" s="85"/>
      <c r="O136" s="980"/>
      <c r="P136" s="981"/>
      <c r="Q136" s="246"/>
      <c r="R136" s="19"/>
      <c r="S136" s="277"/>
      <c r="T136" s="433"/>
      <c r="U136" s="85"/>
      <c r="V136" s="85"/>
      <c r="W136" s="980"/>
      <c r="X136" s="981"/>
      <c r="Y136" s="246"/>
      <c r="Z136" s="19"/>
      <c r="AA136" s="277"/>
      <c r="AB136" s="433"/>
      <c r="AC136" s="85"/>
      <c r="AD136" s="85"/>
      <c r="AE136" s="980"/>
      <c r="AF136" s="981"/>
      <c r="AG136" s="246"/>
      <c r="AH136" s="19"/>
      <c r="AI136" s="277"/>
      <c r="AJ136" s="433"/>
      <c r="AK136" s="85"/>
      <c r="AL136" s="85"/>
      <c r="AM136" s="980"/>
      <c r="AN136" s="981"/>
      <c r="AO136" s="246"/>
      <c r="AP136" s="19"/>
      <c r="AQ136" s="277"/>
      <c r="AR136" s="433"/>
      <c r="AS136" s="85"/>
      <c r="AT136" s="85"/>
      <c r="AU136" s="980"/>
      <c r="AV136" s="981"/>
      <c r="AW136" s="246"/>
      <c r="AX136" s="19"/>
      <c r="AY136" s="277"/>
      <c r="AZ136" s="433"/>
      <c r="BA136" s="85"/>
      <c r="BB136" s="85"/>
      <c r="BC136" s="980"/>
      <c r="BD136" s="981"/>
      <c r="BE136" s="246"/>
      <c r="BF136" s="19"/>
      <c r="BG136" s="277"/>
      <c r="BH136" s="433"/>
      <c r="BI136" s="85"/>
      <c r="BJ136" s="85"/>
      <c r="BK136" s="980"/>
      <c r="BL136" s="981"/>
      <c r="BM136" s="246"/>
      <c r="BN136" s="19"/>
      <c r="BO136" s="277"/>
      <c r="BP136" s="433"/>
      <c r="BQ136" s="85"/>
      <c r="BR136" s="85"/>
      <c r="BS136" s="980"/>
      <c r="BT136" s="981"/>
      <c r="BU136" s="246"/>
      <c r="BV136" s="19"/>
      <c r="BW136" s="277"/>
      <c r="BX136" s="433"/>
      <c r="BY136" s="85"/>
      <c r="BZ136" s="85"/>
      <c r="CA136" s="980"/>
      <c r="CB136" s="981"/>
      <c r="CC136" s="246"/>
      <c r="CD136" s="19"/>
      <c r="CE136" s="277"/>
      <c r="CF136" s="433"/>
      <c r="CG136" s="85"/>
      <c r="CH136" s="85"/>
      <c r="CI136" s="980"/>
      <c r="CJ136" s="981"/>
      <c r="CK136" s="246"/>
      <c r="CL136" s="19"/>
      <c r="CM136" s="277"/>
      <c r="CN136" s="433"/>
      <c r="CO136" s="85"/>
      <c r="CP136" s="85"/>
      <c r="CQ136" s="980"/>
      <c r="CR136" s="981"/>
      <c r="CS136" s="246"/>
      <c r="CT136" s="19"/>
      <c r="CU136" s="277"/>
      <c r="CV136" s="433"/>
      <c r="CW136" s="85"/>
      <c r="CX136" s="85"/>
      <c r="CY136" s="980"/>
      <c r="CZ136" s="981"/>
      <c r="DA136" s="246"/>
      <c r="DB136" s="19"/>
      <c r="DC136" s="277"/>
      <c r="DD136" s="433"/>
      <c r="DE136" s="85"/>
      <c r="DF136" s="85"/>
      <c r="DG136" s="980"/>
      <c r="DH136" s="981"/>
      <c r="DI136" s="246"/>
      <c r="DJ136" s="19"/>
      <c r="DK136" s="277"/>
      <c r="DL136" s="433"/>
      <c r="DM136" s="85"/>
      <c r="DN136" s="85"/>
      <c r="DO136" s="980"/>
      <c r="DP136" s="981"/>
      <c r="DQ136" s="246"/>
      <c r="DR136" s="19"/>
      <c r="DS136" s="277"/>
      <c r="DT136" s="433"/>
      <c r="DU136" s="85"/>
      <c r="DV136" s="85"/>
      <c r="DW136" s="980"/>
      <c r="DX136" s="981"/>
      <c r="DY136" s="246"/>
      <c r="DZ136" s="19"/>
      <c r="EA136" s="277"/>
      <c r="EB136" s="399"/>
      <c r="EC136" s="24"/>
      <c r="ED136" s="24"/>
      <c r="EE136" s="982"/>
      <c r="EF136" s="983"/>
      <c r="EG136" s="984"/>
      <c r="EH136" s="19"/>
      <c r="EI136" s="277"/>
      <c r="EJ136" s="433"/>
      <c r="EK136" s="85"/>
      <c r="EL136" s="85"/>
      <c r="EM136" s="980"/>
      <c r="EN136" s="981"/>
      <c r="EO136" s="246"/>
      <c r="EP136" s="19"/>
      <c r="EQ136" s="277"/>
    </row>
    <row r="137" spans="1:147" ht="37.5" customHeight="1" thickBot="1">
      <c r="A137" s="143"/>
      <c r="B137" s="157" t="s">
        <v>322</v>
      </c>
      <c r="C137" s="147" t="s">
        <v>323</v>
      </c>
      <c r="D137" s="744" t="s">
        <v>324</v>
      </c>
      <c r="E137" s="155" t="s">
        <v>325</v>
      </c>
      <c r="F137" s="223" t="s">
        <v>326</v>
      </c>
      <c r="G137" s="898" t="s">
        <v>327</v>
      </c>
      <c r="H137" s="899" t="s">
        <v>328</v>
      </c>
      <c r="I137" s="188" t="s">
        <v>329</v>
      </c>
      <c r="J137" s="297" t="s">
        <v>1167</v>
      </c>
      <c r="K137" s="298" t="s">
        <v>1168</v>
      </c>
      <c r="L137" s="744" t="s">
        <v>324</v>
      </c>
      <c r="M137" s="155" t="s">
        <v>325</v>
      </c>
      <c r="N137" s="223" t="s">
        <v>326</v>
      </c>
      <c r="O137" s="898" t="s">
        <v>327</v>
      </c>
      <c r="P137" s="899" t="s">
        <v>328</v>
      </c>
      <c r="Q137" s="188" t="s">
        <v>329</v>
      </c>
      <c r="R137" s="297" t="s">
        <v>1167</v>
      </c>
      <c r="S137" s="298" t="s">
        <v>1168</v>
      </c>
      <c r="T137" s="744" t="s">
        <v>324</v>
      </c>
      <c r="U137" s="155" t="s">
        <v>325</v>
      </c>
      <c r="V137" s="223" t="s">
        <v>326</v>
      </c>
      <c r="W137" s="898" t="s">
        <v>327</v>
      </c>
      <c r="X137" s="899" t="s">
        <v>328</v>
      </c>
      <c r="Y137" s="188" t="s">
        <v>329</v>
      </c>
      <c r="Z137" s="297" t="s">
        <v>1167</v>
      </c>
      <c r="AA137" s="298" t="s">
        <v>1168</v>
      </c>
      <c r="AB137" s="744" t="s">
        <v>324</v>
      </c>
      <c r="AC137" s="155" t="s">
        <v>325</v>
      </c>
      <c r="AD137" s="223" t="s">
        <v>326</v>
      </c>
      <c r="AE137" s="898" t="s">
        <v>327</v>
      </c>
      <c r="AF137" s="899" t="s">
        <v>328</v>
      </c>
      <c r="AG137" s="188" t="s">
        <v>329</v>
      </c>
      <c r="AH137" s="297" t="s">
        <v>1167</v>
      </c>
      <c r="AI137" s="298" t="s">
        <v>1168</v>
      </c>
      <c r="AJ137" s="744" t="s">
        <v>324</v>
      </c>
      <c r="AK137" s="155" t="s">
        <v>325</v>
      </c>
      <c r="AL137" s="223" t="s">
        <v>326</v>
      </c>
      <c r="AM137" s="898" t="s">
        <v>327</v>
      </c>
      <c r="AN137" s="899" t="s">
        <v>328</v>
      </c>
      <c r="AO137" s="188" t="s">
        <v>329</v>
      </c>
      <c r="AP137" s="297" t="s">
        <v>1167</v>
      </c>
      <c r="AQ137" s="298" t="s">
        <v>1168</v>
      </c>
      <c r="AR137" s="744" t="s">
        <v>324</v>
      </c>
      <c r="AS137" s="155" t="s">
        <v>325</v>
      </c>
      <c r="AT137" s="223" t="s">
        <v>326</v>
      </c>
      <c r="AU137" s="898" t="s">
        <v>327</v>
      </c>
      <c r="AV137" s="899" t="s">
        <v>328</v>
      </c>
      <c r="AW137" s="188" t="s">
        <v>329</v>
      </c>
      <c r="AX137" s="297" t="s">
        <v>1167</v>
      </c>
      <c r="AY137" s="298" t="s">
        <v>1168</v>
      </c>
      <c r="AZ137" s="744" t="s">
        <v>324</v>
      </c>
      <c r="BA137" s="155" t="s">
        <v>325</v>
      </c>
      <c r="BB137" s="223" t="s">
        <v>326</v>
      </c>
      <c r="BC137" s="898" t="s">
        <v>327</v>
      </c>
      <c r="BD137" s="899" t="s">
        <v>328</v>
      </c>
      <c r="BE137" s="188" t="s">
        <v>329</v>
      </c>
      <c r="BF137" s="297" t="s">
        <v>1167</v>
      </c>
      <c r="BG137" s="298" t="s">
        <v>1168</v>
      </c>
      <c r="BH137" s="744" t="s">
        <v>324</v>
      </c>
      <c r="BI137" s="155" t="s">
        <v>325</v>
      </c>
      <c r="BJ137" s="223" t="s">
        <v>326</v>
      </c>
      <c r="BK137" s="898" t="s">
        <v>327</v>
      </c>
      <c r="BL137" s="899" t="s">
        <v>328</v>
      </c>
      <c r="BM137" s="188" t="s">
        <v>329</v>
      </c>
      <c r="BN137" s="297" t="s">
        <v>1167</v>
      </c>
      <c r="BO137" s="298" t="s">
        <v>1168</v>
      </c>
      <c r="BP137" s="744" t="s">
        <v>324</v>
      </c>
      <c r="BQ137" s="155" t="s">
        <v>325</v>
      </c>
      <c r="BR137" s="223" t="s">
        <v>326</v>
      </c>
      <c r="BS137" s="898" t="s">
        <v>327</v>
      </c>
      <c r="BT137" s="899" t="s">
        <v>328</v>
      </c>
      <c r="BU137" s="188" t="s">
        <v>329</v>
      </c>
      <c r="BV137" s="297" t="s">
        <v>1167</v>
      </c>
      <c r="BW137" s="298" t="s">
        <v>1168</v>
      </c>
      <c r="BX137" s="744" t="s">
        <v>324</v>
      </c>
      <c r="BY137" s="155" t="s">
        <v>325</v>
      </c>
      <c r="BZ137" s="223" t="s">
        <v>326</v>
      </c>
      <c r="CA137" s="898" t="s">
        <v>327</v>
      </c>
      <c r="CB137" s="899" t="s">
        <v>328</v>
      </c>
      <c r="CC137" s="188" t="s">
        <v>329</v>
      </c>
      <c r="CD137" s="297" t="s">
        <v>1167</v>
      </c>
      <c r="CE137" s="298" t="s">
        <v>1168</v>
      </c>
      <c r="CF137" s="744" t="s">
        <v>324</v>
      </c>
      <c r="CG137" s="155" t="s">
        <v>325</v>
      </c>
      <c r="CH137" s="223" t="s">
        <v>326</v>
      </c>
      <c r="CI137" s="898" t="s">
        <v>327</v>
      </c>
      <c r="CJ137" s="899" t="s">
        <v>328</v>
      </c>
      <c r="CK137" s="188" t="s">
        <v>329</v>
      </c>
      <c r="CL137" s="297" t="s">
        <v>1167</v>
      </c>
      <c r="CM137" s="298" t="s">
        <v>1168</v>
      </c>
      <c r="CN137" s="744" t="s">
        <v>324</v>
      </c>
      <c r="CO137" s="155" t="s">
        <v>325</v>
      </c>
      <c r="CP137" s="223" t="s">
        <v>326</v>
      </c>
      <c r="CQ137" s="898" t="s">
        <v>327</v>
      </c>
      <c r="CR137" s="899" t="s">
        <v>328</v>
      </c>
      <c r="CS137" s="188" t="s">
        <v>329</v>
      </c>
      <c r="CT137" s="297" t="s">
        <v>1167</v>
      </c>
      <c r="CU137" s="298" t="s">
        <v>1168</v>
      </c>
      <c r="CV137" s="744" t="s">
        <v>324</v>
      </c>
      <c r="CW137" s="155" t="s">
        <v>325</v>
      </c>
      <c r="CX137" s="223" t="s">
        <v>326</v>
      </c>
      <c r="CY137" s="898" t="s">
        <v>327</v>
      </c>
      <c r="CZ137" s="899" t="s">
        <v>328</v>
      </c>
      <c r="DA137" s="188" t="s">
        <v>329</v>
      </c>
      <c r="DB137" s="297" t="s">
        <v>1167</v>
      </c>
      <c r="DC137" s="298" t="s">
        <v>1168</v>
      </c>
      <c r="DD137" s="744" t="s">
        <v>324</v>
      </c>
      <c r="DE137" s="155" t="s">
        <v>325</v>
      </c>
      <c r="DF137" s="223" t="s">
        <v>326</v>
      </c>
      <c r="DG137" s="898" t="s">
        <v>327</v>
      </c>
      <c r="DH137" s="899" t="s">
        <v>328</v>
      </c>
      <c r="DI137" s="188" t="s">
        <v>329</v>
      </c>
      <c r="DJ137" s="297" t="s">
        <v>1167</v>
      </c>
      <c r="DK137" s="298" t="s">
        <v>1168</v>
      </c>
      <c r="DL137" s="744" t="s">
        <v>324</v>
      </c>
      <c r="DM137" s="155" t="s">
        <v>325</v>
      </c>
      <c r="DN137" s="223" t="s">
        <v>326</v>
      </c>
      <c r="DO137" s="898" t="s">
        <v>327</v>
      </c>
      <c r="DP137" s="899" t="s">
        <v>328</v>
      </c>
      <c r="DQ137" s="188" t="s">
        <v>329</v>
      </c>
      <c r="DR137" s="297" t="s">
        <v>1167</v>
      </c>
      <c r="DS137" s="298" t="s">
        <v>1168</v>
      </c>
      <c r="DT137" s="744" t="s">
        <v>324</v>
      </c>
      <c r="DU137" s="155" t="s">
        <v>325</v>
      </c>
      <c r="DV137" s="223" t="s">
        <v>326</v>
      </c>
      <c r="DW137" s="898" t="s">
        <v>327</v>
      </c>
      <c r="DX137" s="899" t="s">
        <v>328</v>
      </c>
      <c r="DY137" s="188" t="s">
        <v>329</v>
      </c>
      <c r="DZ137" s="297" t="s">
        <v>1167</v>
      </c>
      <c r="EA137" s="298" t="s">
        <v>1168</v>
      </c>
      <c r="EB137" s="157" t="s">
        <v>324</v>
      </c>
      <c r="EC137" s="300" t="s">
        <v>325</v>
      </c>
      <c r="ED137" s="301" t="s">
        <v>326</v>
      </c>
      <c r="EE137" s="747" t="s">
        <v>327</v>
      </c>
      <c r="EF137" s="300" t="s">
        <v>328</v>
      </c>
      <c r="EG137" s="969" t="s">
        <v>329</v>
      </c>
      <c r="EH137" s="297" t="s">
        <v>1167</v>
      </c>
      <c r="EI137" s="298" t="s">
        <v>1168</v>
      </c>
      <c r="EJ137" s="744" t="s">
        <v>324</v>
      </c>
      <c r="EK137" s="155" t="s">
        <v>325</v>
      </c>
      <c r="EL137" s="223" t="s">
        <v>326</v>
      </c>
      <c r="EM137" s="898" t="s">
        <v>327</v>
      </c>
      <c r="EN137" s="899" t="s">
        <v>328</v>
      </c>
      <c r="EO137" s="188" t="s">
        <v>329</v>
      </c>
      <c r="EP137" s="297" t="s">
        <v>1167</v>
      </c>
      <c r="EQ137" s="298" t="s">
        <v>1168</v>
      </c>
    </row>
    <row r="138" spans="1:147" ht="37.5" customHeight="1" thickBot="1">
      <c r="A138" s="143"/>
      <c r="B138" s="48">
        <v>1</v>
      </c>
      <c r="C138" s="731" t="s">
        <v>1132</v>
      </c>
      <c r="D138" s="460"/>
      <c r="E138" s="100">
        <v>1</v>
      </c>
      <c r="F138" s="100" t="s">
        <v>331</v>
      </c>
      <c r="G138" s="975"/>
      <c r="H138" s="976"/>
      <c r="I138" s="161">
        <f t="shared" ref="I138:I158" si="221">+(G138+(G138*H138))*E138</f>
        <v>0</v>
      </c>
      <c r="J138" s="311" t="s">
        <v>1169</v>
      </c>
      <c r="K138" s="312"/>
      <c r="L138" s="460"/>
      <c r="M138" s="100">
        <v>1</v>
      </c>
      <c r="N138" s="100" t="s">
        <v>331</v>
      </c>
      <c r="O138" s="975"/>
      <c r="P138" s="976"/>
      <c r="Q138" s="161">
        <f t="shared" ref="Q138:Q158" si="222">+(O138+(O138*P138))*M138</f>
        <v>0</v>
      </c>
      <c r="R138" s="311" t="s">
        <v>1169</v>
      </c>
      <c r="S138" s="312"/>
      <c r="T138" s="460"/>
      <c r="U138" s="100">
        <v>1</v>
      </c>
      <c r="V138" s="100" t="s">
        <v>331</v>
      </c>
      <c r="W138" s="975"/>
      <c r="X138" s="976"/>
      <c r="Y138" s="161">
        <f t="shared" ref="Y138:Y158" si="223">+(W138+(W138*X138))*U138</f>
        <v>0</v>
      </c>
      <c r="Z138" s="311" t="s">
        <v>1169</v>
      </c>
      <c r="AA138" s="312"/>
      <c r="AB138" s="460"/>
      <c r="AC138" s="100">
        <v>1</v>
      </c>
      <c r="AD138" s="100" t="s">
        <v>331</v>
      </c>
      <c r="AE138" s="975"/>
      <c r="AF138" s="976"/>
      <c r="AG138" s="161">
        <f t="shared" ref="AG138:AG158" si="224">+(AE138+(AE138*AF138))*AC138</f>
        <v>0</v>
      </c>
      <c r="AH138" s="311" t="s">
        <v>1169</v>
      </c>
      <c r="AI138" s="312"/>
      <c r="AJ138" s="460"/>
      <c r="AK138" s="100">
        <v>1</v>
      </c>
      <c r="AL138" s="100" t="s">
        <v>331</v>
      </c>
      <c r="AM138" s="975"/>
      <c r="AN138" s="976"/>
      <c r="AO138" s="161">
        <f t="shared" ref="AO138:AO158" si="225">+(AM138+(AM138*AN138))*AK138</f>
        <v>0</v>
      </c>
      <c r="AP138" s="311" t="s">
        <v>1169</v>
      </c>
      <c r="AQ138" s="312"/>
      <c r="AR138" s="460"/>
      <c r="AS138" s="100">
        <v>1</v>
      </c>
      <c r="AT138" s="100" t="s">
        <v>331</v>
      </c>
      <c r="AU138" s="975"/>
      <c r="AV138" s="976"/>
      <c r="AW138" s="161">
        <f t="shared" ref="AW138:AW158" si="226">+(AU138+(AU138*AV138))*AS138</f>
        <v>0</v>
      </c>
      <c r="AX138" s="311" t="s">
        <v>1169</v>
      </c>
      <c r="AY138" s="312"/>
      <c r="AZ138" s="460" t="s">
        <v>1489</v>
      </c>
      <c r="BA138" s="100">
        <v>1</v>
      </c>
      <c r="BB138" s="100" t="s">
        <v>331</v>
      </c>
      <c r="BC138" s="975">
        <v>863600</v>
      </c>
      <c r="BD138" s="976">
        <v>0</v>
      </c>
      <c r="BE138" s="161">
        <f t="shared" ref="BE138:BE158" si="227">+(BC138+(BC138*BD138))*BA138</f>
        <v>863600</v>
      </c>
      <c r="BF138" s="311" t="s">
        <v>1170</v>
      </c>
      <c r="BG138" s="312"/>
      <c r="BH138" s="460"/>
      <c r="BI138" s="100">
        <v>1</v>
      </c>
      <c r="BJ138" s="100" t="s">
        <v>331</v>
      </c>
      <c r="BK138" s="975"/>
      <c r="BL138" s="976"/>
      <c r="BM138" s="161">
        <f t="shared" ref="BM138:BM158" si="228">+(BK138+(BK138*BL138))*BI138</f>
        <v>0</v>
      </c>
      <c r="BN138" s="311" t="s">
        <v>1169</v>
      </c>
      <c r="BO138" s="312"/>
      <c r="BP138" s="460"/>
      <c r="BQ138" s="100">
        <v>1</v>
      </c>
      <c r="BR138" s="100" t="s">
        <v>331</v>
      </c>
      <c r="BS138" s="975"/>
      <c r="BT138" s="976"/>
      <c r="BU138" s="161">
        <f t="shared" ref="BU138:BU158" si="229">+(BS138+(BS138*BT138))*BQ138</f>
        <v>0</v>
      </c>
      <c r="BV138" s="311" t="s">
        <v>1169</v>
      </c>
      <c r="BW138" s="312"/>
      <c r="BX138" s="460" t="s">
        <v>1329</v>
      </c>
      <c r="BY138" s="100">
        <v>1</v>
      </c>
      <c r="BZ138" s="100" t="s">
        <v>331</v>
      </c>
      <c r="CA138" s="975">
        <v>945000</v>
      </c>
      <c r="CB138" s="976">
        <v>0</v>
      </c>
      <c r="CC138" s="161">
        <f t="shared" ref="CC138:CC158" si="230">+(CA138+(CA138*CB138))*BY138</f>
        <v>945000</v>
      </c>
      <c r="CD138" s="311" t="s">
        <v>1170</v>
      </c>
      <c r="CE138" s="312"/>
      <c r="CF138" s="460"/>
      <c r="CG138" s="100">
        <v>1</v>
      </c>
      <c r="CH138" s="100" t="s">
        <v>331</v>
      </c>
      <c r="CI138" s="975"/>
      <c r="CJ138" s="976"/>
      <c r="CK138" s="161">
        <f t="shared" ref="CK138:CK158" si="231">+(CI138+(CI138*CJ138))*CG138</f>
        <v>0</v>
      </c>
      <c r="CL138" s="311" t="s">
        <v>1169</v>
      </c>
      <c r="CM138" s="312"/>
      <c r="CN138" s="460"/>
      <c r="CO138" s="100">
        <v>1</v>
      </c>
      <c r="CP138" s="100" t="s">
        <v>331</v>
      </c>
      <c r="CQ138" s="975"/>
      <c r="CR138" s="976"/>
      <c r="CS138" s="161">
        <f t="shared" ref="CS138:CS158" si="232">+(CQ138+(CQ138*CR138))*CO138</f>
        <v>0</v>
      </c>
      <c r="CT138" s="311" t="s">
        <v>1169</v>
      </c>
      <c r="CU138" s="312"/>
      <c r="CV138" s="460" t="s">
        <v>1354</v>
      </c>
      <c r="CW138" s="100">
        <v>1</v>
      </c>
      <c r="CX138" s="100" t="s">
        <v>331</v>
      </c>
      <c r="CY138" s="975">
        <v>840800</v>
      </c>
      <c r="CZ138" s="976"/>
      <c r="DA138" s="161">
        <f t="shared" ref="DA138:DA158" si="233">+(CY138+(CY138*CZ138))*CW138</f>
        <v>840800</v>
      </c>
      <c r="DB138" s="311" t="s">
        <v>1170</v>
      </c>
      <c r="DC138" s="312"/>
      <c r="DD138" s="460"/>
      <c r="DE138" s="100">
        <v>1</v>
      </c>
      <c r="DF138" s="100" t="s">
        <v>331</v>
      </c>
      <c r="DG138" s="975"/>
      <c r="DH138" s="976"/>
      <c r="DI138" s="161">
        <f t="shared" ref="DI138:DI158" si="234">+(DG138+(DG138*DH138))*DE138</f>
        <v>0</v>
      </c>
      <c r="DJ138" s="311" t="s">
        <v>1169</v>
      </c>
      <c r="DK138" s="312"/>
      <c r="DL138" s="460" t="s">
        <v>1492</v>
      </c>
      <c r="DM138" s="100">
        <v>1</v>
      </c>
      <c r="DN138" s="100" t="s">
        <v>331</v>
      </c>
      <c r="DO138" s="975">
        <v>1007458</v>
      </c>
      <c r="DP138" s="976">
        <v>0</v>
      </c>
      <c r="DQ138" s="161">
        <f t="shared" ref="DQ138:DQ158" si="235">+(DO138+(DO138*DP138))*DM138</f>
        <v>1007458</v>
      </c>
      <c r="DR138" s="311" t="s">
        <v>1170</v>
      </c>
      <c r="DS138" s="312"/>
      <c r="DT138" s="460"/>
      <c r="DU138" s="100">
        <v>1</v>
      </c>
      <c r="DV138" s="100" t="s">
        <v>331</v>
      </c>
      <c r="DW138" s="975"/>
      <c r="DX138" s="976"/>
      <c r="DY138" s="161">
        <f t="shared" ref="DY138:DY158" si="236">+(DW138+(DW138*DX138))*DU138</f>
        <v>0</v>
      </c>
      <c r="DZ138" s="311" t="s">
        <v>1169</v>
      </c>
      <c r="EA138" s="312"/>
      <c r="EB138" s="421"/>
      <c r="EC138" s="315">
        <v>1</v>
      </c>
      <c r="ED138" s="315" t="s">
        <v>331</v>
      </c>
      <c r="EE138" s="977"/>
      <c r="EF138" s="872"/>
      <c r="EG138" s="604" t="s">
        <v>1199</v>
      </c>
      <c r="EH138" s="311" t="s">
        <v>1169</v>
      </c>
      <c r="EI138" s="312"/>
      <c r="EJ138" s="460"/>
      <c r="EK138" s="100">
        <v>1</v>
      </c>
      <c r="EL138" s="100" t="s">
        <v>331</v>
      </c>
      <c r="EM138" s="975"/>
      <c r="EN138" s="976"/>
      <c r="EO138" s="161">
        <f t="shared" ref="EO138:EO158" si="237">+(EM138+(EM138*EN138))*EK138</f>
        <v>0</v>
      </c>
      <c r="EP138" s="311" t="s">
        <v>1169</v>
      </c>
      <c r="EQ138" s="312"/>
    </row>
    <row r="139" spans="1:147" ht="37.5" customHeight="1">
      <c r="A139" s="143"/>
      <c r="B139" s="48">
        <v>2</v>
      </c>
      <c r="C139" s="731" t="s">
        <v>1133</v>
      </c>
      <c r="D139" s="460"/>
      <c r="E139" s="100">
        <v>1</v>
      </c>
      <c r="F139" s="100" t="s">
        <v>331</v>
      </c>
      <c r="G139" s="975"/>
      <c r="H139" s="976"/>
      <c r="I139" s="161">
        <f t="shared" si="221"/>
        <v>0</v>
      </c>
      <c r="J139" s="19"/>
      <c r="K139" s="277"/>
      <c r="L139" s="460"/>
      <c r="M139" s="100">
        <v>1</v>
      </c>
      <c r="N139" s="100" t="s">
        <v>331</v>
      </c>
      <c r="O139" s="975"/>
      <c r="P139" s="976"/>
      <c r="Q139" s="161">
        <f t="shared" si="222"/>
        <v>0</v>
      </c>
      <c r="R139" s="19"/>
      <c r="S139" s="277"/>
      <c r="T139" s="460"/>
      <c r="U139" s="100">
        <v>1</v>
      </c>
      <c r="V139" s="100" t="s">
        <v>331</v>
      </c>
      <c r="W139" s="975"/>
      <c r="X139" s="976"/>
      <c r="Y139" s="161">
        <f t="shared" si="223"/>
        <v>0</v>
      </c>
      <c r="Z139" s="19"/>
      <c r="AA139" s="277"/>
      <c r="AB139" s="460"/>
      <c r="AC139" s="100">
        <v>1</v>
      </c>
      <c r="AD139" s="100" t="s">
        <v>331</v>
      </c>
      <c r="AE139" s="975"/>
      <c r="AF139" s="976"/>
      <c r="AG139" s="161">
        <f t="shared" si="224"/>
        <v>0</v>
      </c>
      <c r="AH139" s="19"/>
      <c r="AI139" s="277"/>
      <c r="AJ139" s="460"/>
      <c r="AK139" s="100">
        <v>1</v>
      </c>
      <c r="AL139" s="100" t="s">
        <v>331</v>
      </c>
      <c r="AM139" s="975"/>
      <c r="AN139" s="976"/>
      <c r="AO139" s="161">
        <f t="shared" si="225"/>
        <v>0</v>
      </c>
      <c r="AP139" s="19"/>
      <c r="AQ139" s="277"/>
      <c r="AR139" s="460"/>
      <c r="AS139" s="100">
        <v>1</v>
      </c>
      <c r="AT139" s="100" t="s">
        <v>331</v>
      </c>
      <c r="AU139" s="975"/>
      <c r="AV139" s="976"/>
      <c r="AW139" s="161">
        <f t="shared" si="226"/>
        <v>0</v>
      </c>
      <c r="AX139" s="19"/>
      <c r="AY139" s="277"/>
      <c r="AZ139" s="460" t="s">
        <v>1489</v>
      </c>
      <c r="BA139" s="100">
        <v>1</v>
      </c>
      <c r="BB139" s="100" t="s">
        <v>331</v>
      </c>
      <c r="BC139" s="975">
        <v>863600</v>
      </c>
      <c r="BD139" s="976">
        <v>0</v>
      </c>
      <c r="BE139" s="161">
        <f t="shared" si="227"/>
        <v>863600</v>
      </c>
      <c r="BF139" s="19"/>
      <c r="BG139" s="277"/>
      <c r="BH139" s="460"/>
      <c r="BI139" s="100">
        <v>1</v>
      </c>
      <c r="BJ139" s="100" t="s">
        <v>331</v>
      </c>
      <c r="BK139" s="975"/>
      <c r="BL139" s="976"/>
      <c r="BM139" s="161">
        <f t="shared" si="228"/>
        <v>0</v>
      </c>
      <c r="BN139" s="19"/>
      <c r="BO139" s="277"/>
      <c r="BP139" s="460"/>
      <c r="BQ139" s="100">
        <v>1</v>
      </c>
      <c r="BR139" s="100" t="s">
        <v>331</v>
      </c>
      <c r="BS139" s="975"/>
      <c r="BT139" s="976"/>
      <c r="BU139" s="161">
        <f t="shared" si="229"/>
        <v>0</v>
      </c>
      <c r="BV139" s="19"/>
      <c r="BW139" s="277"/>
      <c r="BX139" s="460" t="s">
        <v>1329</v>
      </c>
      <c r="BY139" s="100">
        <v>1</v>
      </c>
      <c r="BZ139" s="100" t="s">
        <v>331</v>
      </c>
      <c r="CA139" s="975">
        <v>945000</v>
      </c>
      <c r="CB139" s="976">
        <v>0</v>
      </c>
      <c r="CC139" s="161">
        <f t="shared" si="230"/>
        <v>945000</v>
      </c>
      <c r="CD139" s="19"/>
      <c r="CE139" s="277"/>
      <c r="CF139" s="460"/>
      <c r="CG139" s="100">
        <v>1</v>
      </c>
      <c r="CH139" s="100" t="s">
        <v>331</v>
      </c>
      <c r="CI139" s="975"/>
      <c r="CJ139" s="976"/>
      <c r="CK139" s="161">
        <f t="shared" si="231"/>
        <v>0</v>
      </c>
      <c r="CL139" s="19"/>
      <c r="CM139" s="277"/>
      <c r="CN139" s="460"/>
      <c r="CO139" s="100">
        <v>1</v>
      </c>
      <c r="CP139" s="100" t="s">
        <v>331</v>
      </c>
      <c r="CQ139" s="975"/>
      <c r="CR139" s="976"/>
      <c r="CS139" s="161">
        <f t="shared" si="232"/>
        <v>0</v>
      </c>
      <c r="CT139" s="19"/>
      <c r="CU139" s="277"/>
      <c r="CV139" s="460" t="s">
        <v>1354</v>
      </c>
      <c r="CW139" s="100">
        <v>1</v>
      </c>
      <c r="CX139" s="100" t="s">
        <v>331</v>
      </c>
      <c r="CY139" s="975">
        <v>765200</v>
      </c>
      <c r="CZ139" s="976"/>
      <c r="DA139" s="161">
        <f t="shared" si="233"/>
        <v>765200</v>
      </c>
      <c r="DB139" s="19"/>
      <c r="DC139" s="277"/>
      <c r="DD139" s="460"/>
      <c r="DE139" s="100">
        <v>1</v>
      </c>
      <c r="DF139" s="100" t="s">
        <v>331</v>
      </c>
      <c r="DG139" s="975"/>
      <c r="DH139" s="976"/>
      <c r="DI139" s="161">
        <f t="shared" si="234"/>
        <v>0</v>
      </c>
      <c r="DJ139" s="19"/>
      <c r="DK139" s="277"/>
      <c r="DL139" s="460" t="s">
        <v>1492</v>
      </c>
      <c r="DM139" s="100">
        <v>1</v>
      </c>
      <c r="DN139" s="100" t="s">
        <v>331</v>
      </c>
      <c r="DO139" s="975">
        <v>1007458</v>
      </c>
      <c r="DP139" s="976">
        <v>0</v>
      </c>
      <c r="DQ139" s="161">
        <f t="shared" si="235"/>
        <v>1007458</v>
      </c>
      <c r="DR139" s="19"/>
      <c r="DS139" s="277"/>
      <c r="DT139" s="460"/>
      <c r="DU139" s="100">
        <v>1</v>
      </c>
      <c r="DV139" s="100" t="s">
        <v>331</v>
      </c>
      <c r="DW139" s="975"/>
      <c r="DX139" s="976"/>
      <c r="DY139" s="161">
        <f t="shared" si="236"/>
        <v>0</v>
      </c>
      <c r="DZ139" s="19"/>
      <c r="EA139" s="277"/>
      <c r="EB139" s="421"/>
      <c r="EC139" s="315">
        <v>1</v>
      </c>
      <c r="ED139" s="315" t="s">
        <v>331</v>
      </c>
      <c r="EE139" s="977"/>
      <c r="EF139" s="872"/>
      <c r="EG139" s="604" t="s">
        <v>1199</v>
      </c>
      <c r="EH139" s="19"/>
      <c r="EI139" s="277"/>
      <c r="EJ139" s="460"/>
      <c r="EK139" s="100">
        <v>1</v>
      </c>
      <c r="EL139" s="100" t="s">
        <v>331</v>
      </c>
      <c r="EM139" s="975"/>
      <c r="EN139" s="976"/>
      <c r="EO139" s="161">
        <f t="shared" si="237"/>
        <v>0</v>
      </c>
      <c r="EP139" s="19"/>
      <c r="EQ139" s="277"/>
    </row>
    <row r="140" spans="1:147" ht="37.5" customHeight="1">
      <c r="A140" s="143"/>
      <c r="B140" s="48">
        <v>3</v>
      </c>
      <c r="C140" s="731" t="s">
        <v>1134</v>
      </c>
      <c r="D140" s="460"/>
      <c r="E140" s="100">
        <v>1</v>
      </c>
      <c r="F140" s="100" t="s">
        <v>331</v>
      </c>
      <c r="G140" s="975"/>
      <c r="H140" s="976"/>
      <c r="I140" s="161">
        <f t="shared" si="221"/>
        <v>0</v>
      </c>
      <c r="J140" s="19"/>
      <c r="K140" s="277"/>
      <c r="L140" s="460"/>
      <c r="M140" s="100">
        <v>1</v>
      </c>
      <c r="N140" s="100" t="s">
        <v>331</v>
      </c>
      <c r="O140" s="975"/>
      <c r="P140" s="976"/>
      <c r="Q140" s="161">
        <f t="shared" si="222"/>
        <v>0</v>
      </c>
      <c r="R140" s="19"/>
      <c r="S140" s="277"/>
      <c r="T140" s="460"/>
      <c r="U140" s="100">
        <v>1</v>
      </c>
      <c r="V140" s="100" t="s">
        <v>331</v>
      </c>
      <c r="W140" s="975"/>
      <c r="X140" s="976"/>
      <c r="Y140" s="161">
        <f t="shared" si="223"/>
        <v>0</v>
      </c>
      <c r="Z140" s="19"/>
      <c r="AA140" s="277"/>
      <c r="AB140" s="460"/>
      <c r="AC140" s="100">
        <v>1</v>
      </c>
      <c r="AD140" s="100" t="s">
        <v>331</v>
      </c>
      <c r="AE140" s="975"/>
      <c r="AF140" s="976"/>
      <c r="AG140" s="161">
        <f t="shared" si="224"/>
        <v>0</v>
      </c>
      <c r="AH140" s="19"/>
      <c r="AI140" s="277"/>
      <c r="AJ140" s="460"/>
      <c r="AK140" s="100">
        <v>1</v>
      </c>
      <c r="AL140" s="100" t="s">
        <v>331</v>
      </c>
      <c r="AM140" s="975"/>
      <c r="AN140" s="976"/>
      <c r="AO140" s="161">
        <f t="shared" si="225"/>
        <v>0</v>
      </c>
      <c r="AP140" s="19"/>
      <c r="AQ140" s="277"/>
      <c r="AR140" s="460"/>
      <c r="AS140" s="100">
        <v>1</v>
      </c>
      <c r="AT140" s="100" t="s">
        <v>331</v>
      </c>
      <c r="AU140" s="975"/>
      <c r="AV140" s="976"/>
      <c r="AW140" s="161">
        <f t="shared" si="226"/>
        <v>0</v>
      </c>
      <c r="AX140" s="19"/>
      <c r="AY140" s="277"/>
      <c r="AZ140" s="460" t="s">
        <v>1489</v>
      </c>
      <c r="BA140" s="100">
        <v>1</v>
      </c>
      <c r="BB140" s="100" t="s">
        <v>331</v>
      </c>
      <c r="BC140" s="975">
        <v>1212000</v>
      </c>
      <c r="BD140" s="976">
        <v>0</v>
      </c>
      <c r="BE140" s="161">
        <f t="shared" si="227"/>
        <v>1212000</v>
      </c>
      <c r="BF140" s="19"/>
      <c r="BG140" s="277"/>
      <c r="BH140" s="460"/>
      <c r="BI140" s="100">
        <v>1</v>
      </c>
      <c r="BJ140" s="100" t="s">
        <v>331</v>
      </c>
      <c r="BK140" s="975"/>
      <c r="BL140" s="976"/>
      <c r="BM140" s="161">
        <f t="shared" si="228"/>
        <v>0</v>
      </c>
      <c r="BN140" s="19"/>
      <c r="BO140" s="277"/>
      <c r="BP140" s="460"/>
      <c r="BQ140" s="100">
        <v>1</v>
      </c>
      <c r="BR140" s="100" t="s">
        <v>331</v>
      </c>
      <c r="BS140" s="975"/>
      <c r="BT140" s="976"/>
      <c r="BU140" s="161">
        <f t="shared" si="229"/>
        <v>0</v>
      </c>
      <c r="BV140" s="19"/>
      <c r="BW140" s="277"/>
      <c r="BX140" s="460" t="s">
        <v>1329</v>
      </c>
      <c r="BY140" s="100">
        <v>1</v>
      </c>
      <c r="BZ140" s="100" t="s">
        <v>331</v>
      </c>
      <c r="CA140" s="975">
        <v>788000</v>
      </c>
      <c r="CB140" s="976">
        <v>0</v>
      </c>
      <c r="CC140" s="161">
        <f t="shared" si="230"/>
        <v>788000</v>
      </c>
      <c r="CD140" s="19"/>
      <c r="CE140" s="277"/>
      <c r="CF140" s="460"/>
      <c r="CG140" s="100">
        <v>1</v>
      </c>
      <c r="CH140" s="100" t="s">
        <v>331</v>
      </c>
      <c r="CI140" s="975"/>
      <c r="CJ140" s="976"/>
      <c r="CK140" s="161">
        <f t="shared" si="231"/>
        <v>0</v>
      </c>
      <c r="CL140" s="19"/>
      <c r="CM140" s="277"/>
      <c r="CN140" s="460"/>
      <c r="CO140" s="100">
        <v>1</v>
      </c>
      <c r="CP140" s="100" t="s">
        <v>331</v>
      </c>
      <c r="CQ140" s="975"/>
      <c r="CR140" s="976"/>
      <c r="CS140" s="161">
        <f t="shared" si="232"/>
        <v>0</v>
      </c>
      <c r="CT140" s="19"/>
      <c r="CU140" s="277"/>
      <c r="CV140" s="460" t="s">
        <v>1354</v>
      </c>
      <c r="CW140" s="100">
        <v>1</v>
      </c>
      <c r="CX140" s="100" t="s">
        <v>331</v>
      </c>
      <c r="CY140" s="975">
        <v>840800</v>
      </c>
      <c r="CZ140" s="976"/>
      <c r="DA140" s="161">
        <f t="shared" si="233"/>
        <v>840800</v>
      </c>
      <c r="DB140" s="19"/>
      <c r="DC140" s="277"/>
      <c r="DD140" s="460"/>
      <c r="DE140" s="100">
        <v>1</v>
      </c>
      <c r="DF140" s="100" t="s">
        <v>331</v>
      </c>
      <c r="DG140" s="975"/>
      <c r="DH140" s="976"/>
      <c r="DI140" s="161">
        <f t="shared" si="234"/>
        <v>0</v>
      </c>
      <c r="DJ140" s="19"/>
      <c r="DK140" s="277"/>
      <c r="DL140" s="460" t="s">
        <v>1492</v>
      </c>
      <c r="DM140" s="100">
        <v>1</v>
      </c>
      <c r="DN140" s="100" t="s">
        <v>331</v>
      </c>
      <c r="DO140" s="975">
        <v>1025123</v>
      </c>
      <c r="DP140" s="976">
        <v>0</v>
      </c>
      <c r="DQ140" s="161">
        <f t="shared" si="235"/>
        <v>1025123</v>
      </c>
      <c r="DR140" s="19"/>
      <c r="DS140" s="277"/>
      <c r="DT140" s="460"/>
      <c r="DU140" s="100">
        <v>1</v>
      </c>
      <c r="DV140" s="100" t="s">
        <v>331</v>
      </c>
      <c r="DW140" s="975"/>
      <c r="DX140" s="976"/>
      <c r="DY140" s="161">
        <f t="shared" si="236"/>
        <v>0</v>
      </c>
      <c r="DZ140" s="19"/>
      <c r="EA140" s="277"/>
      <c r="EB140" s="421"/>
      <c r="EC140" s="315">
        <v>1</v>
      </c>
      <c r="ED140" s="315" t="s">
        <v>331</v>
      </c>
      <c r="EE140" s="977"/>
      <c r="EF140" s="872"/>
      <c r="EG140" s="604" t="s">
        <v>1199</v>
      </c>
      <c r="EH140" s="19"/>
      <c r="EI140" s="277"/>
      <c r="EJ140" s="460"/>
      <c r="EK140" s="100">
        <v>1</v>
      </c>
      <c r="EL140" s="100" t="s">
        <v>331</v>
      </c>
      <c r="EM140" s="975"/>
      <c r="EN140" s="976"/>
      <c r="EO140" s="161">
        <f t="shared" si="237"/>
        <v>0</v>
      </c>
      <c r="EP140" s="19"/>
      <c r="EQ140" s="277"/>
    </row>
    <row r="141" spans="1:147" ht="37.5" customHeight="1">
      <c r="A141" s="143"/>
      <c r="B141" s="48">
        <v>4</v>
      </c>
      <c r="C141" s="731" t="s">
        <v>1135</v>
      </c>
      <c r="D141" s="460"/>
      <c r="E141" s="100">
        <v>1</v>
      </c>
      <c r="F141" s="100" t="s">
        <v>331</v>
      </c>
      <c r="G141" s="975"/>
      <c r="H141" s="976"/>
      <c r="I141" s="161">
        <f t="shared" si="221"/>
        <v>0</v>
      </c>
      <c r="J141" s="19"/>
      <c r="K141" s="277"/>
      <c r="L141" s="460"/>
      <c r="M141" s="100">
        <v>1</v>
      </c>
      <c r="N141" s="100" t="s">
        <v>331</v>
      </c>
      <c r="O141" s="975"/>
      <c r="P141" s="976"/>
      <c r="Q141" s="161">
        <f t="shared" si="222"/>
        <v>0</v>
      </c>
      <c r="R141" s="19"/>
      <c r="S141" s="277"/>
      <c r="T141" s="460"/>
      <c r="U141" s="100">
        <v>1</v>
      </c>
      <c r="V141" s="100" t="s">
        <v>331</v>
      </c>
      <c r="W141" s="975"/>
      <c r="X141" s="976"/>
      <c r="Y141" s="161">
        <f t="shared" si="223"/>
        <v>0</v>
      </c>
      <c r="Z141" s="19"/>
      <c r="AA141" s="277"/>
      <c r="AB141" s="460"/>
      <c r="AC141" s="100">
        <v>1</v>
      </c>
      <c r="AD141" s="100" t="s">
        <v>331</v>
      </c>
      <c r="AE141" s="975"/>
      <c r="AF141" s="976"/>
      <c r="AG141" s="161">
        <f t="shared" si="224"/>
        <v>0</v>
      </c>
      <c r="AH141" s="19"/>
      <c r="AI141" s="277"/>
      <c r="AJ141" s="460"/>
      <c r="AK141" s="100">
        <v>1</v>
      </c>
      <c r="AL141" s="100" t="s">
        <v>331</v>
      </c>
      <c r="AM141" s="975"/>
      <c r="AN141" s="976"/>
      <c r="AO141" s="161">
        <f t="shared" si="225"/>
        <v>0</v>
      </c>
      <c r="AP141" s="19"/>
      <c r="AQ141" s="277"/>
      <c r="AR141" s="460"/>
      <c r="AS141" s="100">
        <v>1</v>
      </c>
      <c r="AT141" s="100" t="s">
        <v>331</v>
      </c>
      <c r="AU141" s="975"/>
      <c r="AV141" s="976"/>
      <c r="AW141" s="161">
        <f t="shared" si="226"/>
        <v>0</v>
      </c>
      <c r="AX141" s="19"/>
      <c r="AY141" s="277"/>
      <c r="AZ141" s="460" t="s">
        <v>1489</v>
      </c>
      <c r="BA141" s="100">
        <v>1</v>
      </c>
      <c r="BB141" s="100" t="s">
        <v>331</v>
      </c>
      <c r="BC141" s="975">
        <v>70200</v>
      </c>
      <c r="BD141" s="976">
        <v>0</v>
      </c>
      <c r="BE141" s="161">
        <f t="shared" si="227"/>
        <v>70200</v>
      </c>
      <c r="BF141" s="19"/>
      <c r="BG141" s="277"/>
      <c r="BH141" s="460"/>
      <c r="BI141" s="100">
        <v>1</v>
      </c>
      <c r="BJ141" s="100" t="s">
        <v>331</v>
      </c>
      <c r="BK141" s="975"/>
      <c r="BL141" s="976"/>
      <c r="BM141" s="161">
        <f t="shared" si="228"/>
        <v>0</v>
      </c>
      <c r="BN141" s="19"/>
      <c r="BO141" s="277"/>
      <c r="BP141" s="460"/>
      <c r="BQ141" s="100">
        <v>1</v>
      </c>
      <c r="BR141" s="100" t="s">
        <v>331</v>
      </c>
      <c r="BS141" s="975"/>
      <c r="BT141" s="976"/>
      <c r="BU141" s="161">
        <f t="shared" si="229"/>
        <v>0</v>
      </c>
      <c r="BV141" s="19"/>
      <c r="BW141" s="277"/>
      <c r="BX141" s="460" t="s">
        <v>1329</v>
      </c>
      <c r="BY141" s="100">
        <v>1</v>
      </c>
      <c r="BZ141" s="100" t="s">
        <v>331</v>
      </c>
      <c r="CA141" s="975">
        <v>126000</v>
      </c>
      <c r="CB141" s="976">
        <v>0</v>
      </c>
      <c r="CC141" s="161">
        <f t="shared" si="230"/>
        <v>126000</v>
      </c>
      <c r="CD141" s="19"/>
      <c r="CE141" s="277"/>
      <c r="CF141" s="460"/>
      <c r="CG141" s="100">
        <v>1</v>
      </c>
      <c r="CH141" s="100" t="s">
        <v>331</v>
      </c>
      <c r="CI141" s="975"/>
      <c r="CJ141" s="976"/>
      <c r="CK141" s="161">
        <f t="shared" si="231"/>
        <v>0</v>
      </c>
      <c r="CL141" s="19"/>
      <c r="CM141" s="277"/>
      <c r="CN141" s="460"/>
      <c r="CO141" s="100">
        <v>1</v>
      </c>
      <c r="CP141" s="100" t="s">
        <v>331</v>
      </c>
      <c r="CQ141" s="975"/>
      <c r="CR141" s="976"/>
      <c r="CS141" s="161">
        <f t="shared" si="232"/>
        <v>0</v>
      </c>
      <c r="CT141" s="19"/>
      <c r="CU141" s="277"/>
      <c r="CV141" s="460" t="s">
        <v>1354</v>
      </c>
      <c r="CW141" s="100">
        <v>1</v>
      </c>
      <c r="CX141" s="100" t="s">
        <v>331</v>
      </c>
      <c r="CY141" s="975">
        <v>24200</v>
      </c>
      <c r="CZ141" s="976"/>
      <c r="DA141" s="161">
        <f t="shared" si="233"/>
        <v>24200</v>
      </c>
      <c r="DB141" s="19"/>
      <c r="DC141" s="277"/>
      <c r="DD141" s="460"/>
      <c r="DE141" s="100">
        <v>1</v>
      </c>
      <c r="DF141" s="100" t="s">
        <v>331</v>
      </c>
      <c r="DG141" s="975"/>
      <c r="DH141" s="976"/>
      <c r="DI141" s="161">
        <f t="shared" si="234"/>
        <v>0</v>
      </c>
      <c r="DJ141" s="19"/>
      <c r="DK141" s="277"/>
      <c r="DL141" s="460" t="s">
        <v>1492</v>
      </c>
      <c r="DM141" s="100">
        <v>1</v>
      </c>
      <c r="DN141" s="100" t="s">
        <v>331</v>
      </c>
      <c r="DO141" s="975">
        <v>80970</v>
      </c>
      <c r="DP141" s="976">
        <v>0</v>
      </c>
      <c r="DQ141" s="161">
        <f t="shared" si="235"/>
        <v>80970</v>
      </c>
      <c r="DR141" s="19"/>
      <c r="DS141" s="277"/>
      <c r="DT141" s="460"/>
      <c r="DU141" s="100">
        <v>1</v>
      </c>
      <c r="DV141" s="100" t="s">
        <v>331</v>
      </c>
      <c r="DW141" s="975"/>
      <c r="DX141" s="976"/>
      <c r="DY141" s="161">
        <f t="shared" si="236"/>
        <v>0</v>
      </c>
      <c r="DZ141" s="19"/>
      <c r="EA141" s="277"/>
      <c r="EB141" s="421"/>
      <c r="EC141" s="315">
        <v>1</v>
      </c>
      <c r="ED141" s="315" t="s">
        <v>331</v>
      </c>
      <c r="EE141" s="977"/>
      <c r="EF141" s="872"/>
      <c r="EG141" s="604" t="s">
        <v>1199</v>
      </c>
      <c r="EH141" s="19"/>
      <c r="EI141" s="277"/>
      <c r="EJ141" s="460"/>
      <c r="EK141" s="100">
        <v>1</v>
      </c>
      <c r="EL141" s="100" t="s">
        <v>331</v>
      </c>
      <c r="EM141" s="975"/>
      <c r="EN141" s="976"/>
      <c r="EO141" s="161">
        <f t="shared" si="237"/>
        <v>0</v>
      </c>
      <c r="EP141" s="19"/>
      <c r="EQ141" s="277"/>
    </row>
    <row r="142" spans="1:147" ht="37.5" customHeight="1">
      <c r="A142" s="143"/>
      <c r="B142" s="48">
        <v>5</v>
      </c>
      <c r="C142" s="731" t="s">
        <v>1136</v>
      </c>
      <c r="D142" s="460"/>
      <c r="E142" s="100">
        <v>1</v>
      </c>
      <c r="F142" s="100" t="s">
        <v>331</v>
      </c>
      <c r="G142" s="975"/>
      <c r="H142" s="976"/>
      <c r="I142" s="161">
        <f t="shared" si="221"/>
        <v>0</v>
      </c>
      <c r="J142" s="19"/>
      <c r="K142" s="277"/>
      <c r="L142" s="460"/>
      <c r="M142" s="100">
        <v>1</v>
      </c>
      <c r="N142" s="100" t="s">
        <v>331</v>
      </c>
      <c r="O142" s="975"/>
      <c r="P142" s="976"/>
      <c r="Q142" s="161">
        <f t="shared" si="222"/>
        <v>0</v>
      </c>
      <c r="R142" s="19"/>
      <c r="S142" s="277"/>
      <c r="T142" s="460"/>
      <c r="U142" s="100">
        <v>1</v>
      </c>
      <c r="V142" s="100" t="s">
        <v>331</v>
      </c>
      <c r="W142" s="975"/>
      <c r="X142" s="976"/>
      <c r="Y142" s="161">
        <f t="shared" si="223"/>
        <v>0</v>
      </c>
      <c r="Z142" s="19"/>
      <c r="AA142" s="277"/>
      <c r="AB142" s="460"/>
      <c r="AC142" s="100">
        <v>1</v>
      </c>
      <c r="AD142" s="100" t="s">
        <v>331</v>
      </c>
      <c r="AE142" s="975"/>
      <c r="AF142" s="976"/>
      <c r="AG142" s="161">
        <f t="shared" si="224"/>
        <v>0</v>
      </c>
      <c r="AH142" s="19"/>
      <c r="AI142" s="277"/>
      <c r="AJ142" s="460"/>
      <c r="AK142" s="100">
        <v>1</v>
      </c>
      <c r="AL142" s="100" t="s">
        <v>331</v>
      </c>
      <c r="AM142" s="975"/>
      <c r="AN142" s="976"/>
      <c r="AO142" s="161">
        <f t="shared" si="225"/>
        <v>0</v>
      </c>
      <c r="AP142" s="19"/>
      <c r="AQ142" s="277"/>
      <c r="AR142" s="460"/>
      <c r="AS142" s="100">
        <v>1</v>
      </c>
      <c r="AT142" s="100" t="s">
        <v>331</v>
      </c>
      <c r="AU142" s="975"/>
      <c r="AV142" s="976"/>
      <c r="AW142" s="161">
        <f t="shared" si="226"/>
        <v>0</v>
      </c>
      <c r="AX142" s="19"/>
      <c r="AY142" s="277"/>
      <c r="AZ142" s="460" t="s">
        <v>1489</v>
      </c>
      <c r="BA142" s="100">
        <v>1</v>
      </c>
      <c r="BB142" s="100" t="s">
        <v>331</v>
      </c>
      <c r="BC142" s="975">
        <v>0</v>
      </c>
      <c r="BD142" s="976"/>
      <c r="BE142" s="161">
        <f t="shared" si="227"/>
        <v>0</v>
      </c>
      <c r="BF142" s="19"/>
      <c r="BG142" s="277"/>
      <c r="BH142" s="460"/>
      <c r="BI142" s="100">
        <v>1</v>
      </c>
      <c r="BJ142" s="100" t="s">
        <v>331</v>
      </c>
      <c r="BK142" s="975"/>
      <c r="BL142" s="976"/>
      <c r="BM142" s="161">
        <f t="shared" si="228"/>
        <v>0</v>
      </c>
      <c r="BN142" s="19"/>
      <c r="BO142" s="277"/>
      <c r="BP142" s="460"/>
      <c r="BQ142" s="100">
        <v>1</v>
      </c>
      <c r="BR142" s="100" t="s">
        <v>331</v>
      </c>
      <c r="BS142" s="975"/>
      <c r="BT142" s="976"/>
      <c r="BU142" s="161">
        <f t="shared" si="229"/>
        <v>0</v>
      </c>
      <c r="BV142" s="19"/>
      <c r="BW142" s="277"/>
      <c r="BX142" s="460" t="s">
        <v>1434</v>
      </c>
      <c r="BY142" s="100">
        <v>1</v>
      </c>
      <c r="BZ142" s="100" t="s">
        <v>331</v>
      </c>
      <c r="CA142" s="975">
        <v>0</v>
      </c>
      <c r="CB142" s="976">
        <v>0</v>
      </c>
      <c r="CC142" s="161">
        <f t="shared" si="230"/>
        <v>0</v>
      </c>
      <c r="CD142" s="19"/>
      <c r="CE142" s="277"/>
      <c r="CF142" s="460"/>
      <c r="CG142" s="100">
        <v>1</v>
      </c>
      <c r="CH142" s="100" t="s">
        <v>331</v>
      </c>
      <c r="CI142" s="975"/>
      <c r="CJ142" s="976"/>
      <c r="CK142" s="161">
        <f t="shared" si="231"/>
        <v>0</v>
      </c>
      <c r="CL142" s="19"/>
      <c r="CM142" s="277"/>
      <c r="CN142" s="460"/>
      <c r="CO142" s="100">
        <v>1</v>
      </c>
      <c r="CP142" s="100" t="s">
        <v>331</v>
      </c>
      <c r="CQ142" s="975"/>
      <c r="CR142" s="976"/>
      <c r="CS142" s="161">
        <f t="shared" si="232"/>
        <v>0</v>
      </c>
      <c r="CT142" s="19"/>
      <c r="CU142" s="277"/>
      <c r="CV142" s="460" t="s">
        <v>1354</v>
      </c>
      <c r="CW142" s="100">
        <v>1</v>
      </c>
      <c r="CX142" s="100" t="s">
        <v>331</v>
      </c>
      <c r="CY142" s="975">
        <v>67300</v>
      </c>
      <c r="CZ142" s="976">
        <v>0.19</v>
      </c>
      <c r="DA142" s="161">
        <f t="shared" si="233"/>
        <v>80087</v>
      </c>
      <c r="DB142" s="19"/>
      <c r="DC142" s="277"/>
      <c r="DD142" s="460"/>
      <c r="DE142" s="100">
        <v>1</v>
      </c>
      <c r="DF142" s="100" t="s">
        <v>331</v>
      </c>
      <c r="DG142" s="975"/>
      <c r="DH142" s="976"/>
      <c r="DI142" s="161">
        <f t="shared" si="234"/>
        <v>0</v>
      </c>
      <c r="DJ142" s="19"/>
      <c r="DK142" s="277"/>
      <c r="DL142" s="460" t="s">
        <v>1492</v>
      </c>
      <c r="DM142" s="100">
        <v>1</v>
      </c>
      <c r="DN142" s="100" t="s">
        <v>331</v>
      </c>
      <c r="DO142" s="975">
        <v>203103</v>
      </c>
      <c r="DP142" s="976">
        <v>0</v>
      </c>
      <c r="DQ142" s="161">
        <f t="shared" si="235"/>
        <v>203103</v>
      </c>
      <c r="DR142" s="19"/>
      <c r="DS142" s="277"/>
      <c r="DT142" s="460"/>
      <c r="DU142" s="100">
        <v>1</v>
      </c>
      <c r="DV142" s="100" t="s">
        <v>331</v>
      </c>
      <c r="DW142" s="975"/>
      <c r="DX142" s="976"/>
      <c r="DY142" s="161">
        <f t="shared" si="236"/>
        <v>0</v>
      </c>
      <c r="DZ142" s="19"/>
      <c r="EA142" s="277"/>
      <c r="EB142" s="421"/>
      <c r="EC142" s="315">
        <v>1</v>
      </c>
      <c r="ED142" s="315" t="s">
        <v>331</v>
      </c>
      <c r="EE142" s="977"/>
      <c r="EF142" s="872"/>
      <c r="EG142" s="604" t="s">
        <v>1199</v>
      </c>
      <c r="EH142" s="19"/>
      <c r="EI142" s="277"/>
      <c r="EJ142" s="460"/>
      <c r="EK142" s="100">
        <v>1</v>
      </c>
      <c r="EL142" s="100" t="s">
        <v>331</v>
      </c>
      <c r="EM142" s="975"/>
      <c r="EN142" s="976"/>
      <c r="EO142" s="161">
        <f t="shared" si="237"/>
        <v>0</v>
      </c>
      <c r="EP142" s="19"/>
      <c r="EQ142" s="277"/>
    </row>
    <row r="143" spans="1:147" ht="37.5" customHeight="1">
      <c r="A143" s="143"/>
      <c r="B143" s="48">
        <v>6</v>
      </c>
      <c r="C143" s="731" t="s">
        <v>1118</v>
      </c>
      <c r="D143" s="460"/>
      <c r="E143" s="100">
        <v>1</v>
      </c>
      <c r="F143" s="100" t="s">
        <v>331</v>
      </c>
      <c r="G143" s="975"/>
      <c r="H143" s="976"/>
      <c r="I143" s="161">
        <f t="shared" si="221"/>
        <v>0</v>
      </c>
      <c r="J143" s="19"/>
      <c r="K143" s="277"/>
      <c r="L143" s="460"/>
      <c r="M143" s="100">
        <v>1</v>
      </c>
      <c r="N143" s="100" t="s">
        <v>331</v>
      </c>
      <c r="O143" s="975"/>
      <c r="P143" s="976"/>
      <c r="Q143" s="161">
        <f t="shared" si="222"/>
        <v>0</v>
      </c>
      <c r="R143" s="19"/>
      <c r="S143" s="277"/>
      <c r="T143" s="460"/>
      <c r="U143" s="100">
        <v>1</v>
      </c>
      <c r="V143" s="100" t="s">
        <v>331</v>
      </c>
      <c r="W143" s="975"/>
      <c r="X143" s="976"/>
      <c r="Y143" s="161">
        <f t="shared" si="223"/>
        <v>0</v>
      </c>
      <c r="Z143" s="19"/>
      <c r="AA143" s="277"/>
      <c r="AB143" s="460"/>
      <c r="AC143" s="100">
        <v>1</v>
      </c>
      <c r="AD143" s="100" t="s">
        <v>331</v>
      </c>
      <c r="AE143" s="975"/>
      <c r="AF143" s="976"/>
      <c r="AG143" s="161">
        <f t="shared" si="224"/>
        <v>0</v>
      </c>
      <c r="AH143" s="19"/>
      <c r="AI143" s="277"/>
      <c r="AJ143" s="460"/>
      <c r="AK143" s="100">
        <v>1</v>
      </c>
      <c r="AL143" s="100" t="s">
        <v>331</v>
      </c>
      <c r="AM143" s="975"/>
      <c r="AN143" s="976"/>
      <c r="AO143" s="161">
        <f t="shared" si="225"/>
        <v>0</v>
      </c>
      <c r="AP143" s="19"/>
      <c r="AQ143" s="277"/>
      <c r="AR143" s="460"/>
      <c r="AS143" s="100">
        <v>1</v>
      </c>
      <c r="AT143" s="100" t="s">
        <v>331</v>
      </c>
      <c r="AU143" s="975"/>
      <c r="AV143" s="976"/>
      <c r="AW143" s="161">
        <f t="shared" si="226"/>
        <v>0</v>
      </c>
      <c r="AX143" s="19"/>
      <c r="AY143" s="277"/>
      <c r="AZ143" s="460" t="s">
        <v>1489</v>
      </c>
      <c r="BA143" s="100">
        <v>1</v>
      </c>
      <c r="BB143" s="100" t="s">
        <v>331</v>
      </c>
      <c r="BC143" s="975">
        <v>39300</v>
      </c>
      <c r="BD143" s="976">
        <v>0</v>
      </c>
      <c r="BE143" s="161">
        <f t="shared" si="227"/>
        <v>39300</v>
      </c>
      <c r="BF143" s="19"/>
      <c r="BG143" s="277"/>
      <c r="BH143" s="460"/>
      <c r="BI143" s="100">
        <v>1</v>
      </c>
      <c r="BJ143" s="100" t="s">
        <v>331</v>
      </c>
      <c r="BK143" s="975"/>
      <c r="BL143" s="976"/>
      <c r="BM143" s="161">
        <f t="shared" si="228"/>
        <v>0</v>
      </c>
      <c r="BN143" s="19"/>
      <c r="BO143" s="277"/>
      <c r="BP143" s="460"/>
      <c r="BQ143" s="100">
        <v>1</v>
      </c>
      <c r="BR143" s="100" t="s">
        <v>331</v>
      </c>
      <c r="BS143" s="975"/>
      <c r="BT143" s="976"/>
      <c r="BU143" s="161">
        <f t="shared" si="229"/>
        <v>0</v>
      </c>
      <c r="BV143" s="19"/>
      <c r="BW143" s="277"/>
      <c r="BX143" s="460" t="s">
        <v>1329</v>
      </c>
      <c r="BY143" s="100">
        <v>1</v>
      </c>
      <c r="BZ143" s="100" t="s">
        <v>331</v>
      </c>
      <c r="CA143" s="975">
        <v>84000</v>
      </c>
      <c r="CB143" s="976">
        <v>0</v>
      </c>
      <c r="CC143" s="161">
        <f t="shared" si="230"/>
        <v>84000</v>
      </c>
      <c r="CD143" s="19"/>
      <c r="CE143" s="277"/>
      <c r="CF143" s="460"/>
      <c r="CG143" s="100">
        <v>1</v>
      </c>
      <c r="CH143" s="100" t="s">
        <v>331</v>
      </c>
      <c r="CI143" s="975"/>
      <c r="CJ143" s="976"/>
      <c r="CK143" s="161">
        <f t="shared" si="231"/>
        <v>0</v>
      </c>
      <c r="CL143" s="19"/>
      <c r="CM143" s="277"/>
      <c r="CN143" s="460"/>
      <c r="CO143" s="100">
        <v>1</v>
      </c>
      <c r="CP143" s="100" t="s">
        <v>331</v>
      </c>
      <c r="CQ143" s="975"/>
      <c r="CR143" s="976"/>
      <c r="CS143" s="161">
        <f t="shared" si="232"/>
        <v>0</v>
      </c>
      <c r="CT143" s="19"/>
      <c r="CU143" s="277"/>
      <c r="CV143" s="460" t="s">
        <v>1354</v>
      </c>
      <c r="CW143" s="100">
        <v>1</v>
      </c>
      <c r="CX143" s="100" t="s">
        <v>331</v>
      </c>
      <c r="CY143" s="975">
        <v>4300</v>
      </c>
      <c r="CZ143" s="976"/>
      <c r="DA143" s="161">
        <f t="shared" si="233"/>
        <v>4300</v>
      </c>
      <c r="DB143" s="19"/>
      <c r="DC143" s="277"/>
      <c r="DD143" s="460"/>
      <c r="DE143" s="100">
        <v>1</v>
      </c>
      <c r="DF143" s="100" t="s">
        <v>331</v>
      </c>
      <c r="DG143" s="975"/>
      <c r="DH143" s="976"/>
      <c r="DI143" s="161">
        <f t="shared" si="234"/>
        <v>0</v>
      </c>
      <c r="DJ143" s="19"/>
      <c r="DK143" s="277"/>
      <c r="DL143" s="460" t="s">
        <v>1492</v>
      </c>
      <c r="DM143" s="100">
        <v>1</v>
      </c>
      <c r="DN143" s="100" t="s">
        <v>331</v>
      </c>
      <c r="DO143" s="975">
        <v>1</v>
      </c>
      <c r="DP143" s="976"/>
      <c r="DQ143" s="161">
        <f t="shared" si="235"/>
        <v>1</v>
      </c>
      <c r="DR143" s="19"/>
      <c r="DS143" s="277"/>
      <c r="DT143" s="460"/>
      <c r="DU143" s="100">
        <v>1</v>
      </c>
      <c r="DV143" s="100" t="s">
        <v>331</v>
      </c>
      <c r="DW143" s="975"/>
      <c r="DX143" s="976"/>
      <c r="DY143" s="161">
        <f t="shared" si="236"/>
        <v>0</v>
      </c>
      <c r="DZ143" s="19"/>
      <c r="EA143" s="277"/>
      <c r="EB143" s="421"/>
      <c r="EC143" s="315">
        <v>1</v>
      </c>
      <c r="ED143" s="315" t="s">
        <v>331</v>
      </c>
      <c r="EE143" s="977"/>
      <c r="EF143" s="872"/>
      <c r="EG143" s="604" t="s">
        <v>1199</v>
      </c>
      <c r="EH143" s="19"/>
      <c r="EI143" s="277"/>
      <c r="EJ143" s="460"/>
      <c r="EK143" s="100">
        <v>1</v>
      </c>
      <c r="EL143" s="100" t="s">
        <v>331</v>
      </c>
      <c r="EM143" s="975"/>
      <c r="EN143" s="976"/>
      <c r="EO143" s="161">
        <f t="shared" si="237"/>
        <v>0</v>
      </c>
      <c r="EP143" s="19"/>
      <c r="EQ143" s="277"/>
    </row>
    <row r="144" spans="1:147" ht="37.5" customHeight="1">
      <c r="A144" s="143"/>
      <c r="B144" s="48">
        <v>7</v>
      </c>
      <c r="C144" s="731" t="s">
        <v>1119</v>
      </c>
      <c r="D144" s="460"/>
      <c r="E144" s="100">
        <v>1</v>
      </c>
      <c r="F144" s="100" t="s">
        <v>331</v>
      </c>
      <c r="G144" s="975"/>
      <c r="H144" s="976"/>
      <c r="I144" s="161">
        <f t="shared" si="221"/>
        <v>0</v>
      </c>
      <c r="J144" s="19"/>
      <c r="K144" s="277"/>
      <c r="L144" s="460"/>
      <c r="M144" s="100">
        <v>1</v>
      </c>
      <c r="N144" s="100" t="s">
        <v>331</v>
      </c>
      <c r="O144" s="975"/>
      <c r="P144" s="976"/>
      <c r="Q144" s="161">
        <f t="shared" si="222"/>
        <v>0</v>
      </c>
      <c r="R144" s="19"/>
      <c r="S144" s="277"/>
      <c r="T144" s="460"/>
      <c r="U144" s="100">
        <v>1</v>
      </c>
      <c r="V144" s="100" t="s">
        <v>331</v>
      </c>
      <c r="W144" s="975"/>
      <c r="X144" s="976"/>
      <c r="Y144" s="161">
        <f t="shared" si="223"/>
        <v>0</v>
      </c>
      <c r="Z144" s="19"/>
      <c r="AA144" s="277"/>
      <c r="AB144" s="460"/>
      <c r="AC144" s="100">
        <v>1</v>
      </c>
      <c r="AD144" s="100" t="s">
        <v>331</v>
      </c>
      <c r="AE144" s="975"/>
      <c r="AF144" s="976"/>
      <c r="AG144" s="161">
        <f t="shared" si="224"/>
        <v>0</v>
      </c>
      <c r="AH144" s="19"/>
      <c r="AI144" s="277"/>
      <c r="AJ144" s="460"/>
      <c r="AK144" s="100">
        <v>1</v>
      </c>
      <c r="AL144" s="100" t="s">
        <v>331</v>
      </c>
      <c r="AM144" s="975"/>
      <c r="AN144" s="976"/>
      <c r="AO144" s="161">
        <f t="shared" si="225"/>
        <v>0</v>
      </c>
      <c r="AP144" s="19"/>
      <c r="AQ144" s="277"/>
      <c r="AR144" s="460"/>
      <c r="AS144" s="100">
        <v>1</v>
      </c>
      <c r="AT144" s="100" t="s">
        <v>331</v>
      </c>
      <c r="AU144" s="975"/>
      <c r="AV144" s="976"/>
      <c r="AW144" s="161">
        <f t="shared" si="226"/>
        <v>0</v>
      </c>
      <c r="AX144" s="19"/>
      <c r="AY144" s="277"/>
      <c r="AZ144" s="460" t="s">
        <v>1489</v>
      </c>
      <c r="BA144" s="100">
        <v>1</v>
      </c>
      <c r="BB144" s="100" t="s">
        <v>331</v>
      </c>
      <c r="BC144" s="975">
        <v>14500</v>
      </c>
      <c r="BD144" s="976">
        <v>0</v>
      </c>
      <c r="BE144" s="161">
        <f t="shared" si="227"/>
        <v>14500</v>
      </c>
      <c r="BF144" s="19"/>
      <c r="BG144" s="277"/>
      <c r="BH144" s="460"/>
      <c r="BI144" s="100">
        <v>1</v>
      </c>
      <c r="BJ144" s="100" t="s">
        <v>331</v>
      </c>
      <c r="BK144" s="975"/>
      <c r="BL144" s="976"/>
      <c r="BM144" s="161">
        <f t="shared" si="228"/>
        <v>0</v>
      </c>
      <c r="BN144" s="19"/>
      <c r="BO144" s="277"/>
      <c r="BP144" s="460"/>
      <c r="BQ144" s="100">
        <v>1</v>
      </c>
      <c r="BR144" s="100" t="s">
        <v>331</v>
      </c>
      <c r="BS144" s="975"/>
      <c r="BT144" s="976"/>
      <c r="BU144" s="161">
        <f t="shared" si="229"/>
        <v>0</v>
      </c>
      <c r="BV144" s="19"/>
      <c r="BW144" s="277"/>
      <c r="BX144" s="460" t="s">
        <v>1329</v>
      </c>
      <c r="BY144" s="100">
        <v>1</v>
      </c>
      <c r="BZ144" s="100" t="s">
        <v>331</v>
      </c>
      <c r="CA144" s="975">
        <v>19000</v>
      </c>
      <c r="CB144" s="976">
        <v>0</v>
      </c>
      <c r="CC144" s="161">
        <f t="shared" si="230"/>
        <v>19000</v>
      </c>
      <c r="CD144" s="19"/>
      <c r="CE144" s="277"/>
      <c r="CF144" s="460"/>
      <c r="CG144" s="100">
        <v>1</v>
      </c>
      <c r="CH144" s="100" t="s">
        <v>331</v>
      </c>
      <c r="CI144" s="975"/>
      <c r="CJ144" s="976"/>
      <c r="CK144" s="161">
        <f t="shared" si="231"/>
        <v>0</v>
      </c>
      <c r="CL144" s="19"/>
      <c r="CM144" s="277"/>
      <c r="CN144" s="460"/>
      <c r="CO144" s="100">
        <v>1</v>
      </c>
      <c r="CP144" s="100" t="s">
        <v>331</v>
      </c>
      <c r="CQ144" s="975"/>
      <c r="CR144" s="976"/>
      <c r="CS144" s="161">
        <f t="shared" si="232"/>
        <v>0</v>
      </c>
      <c r="CT144" s="19"/>
      <c r="CU144" s="277"/>
      <c r="CV144" s="460" t="s">
        <v>1354</v>
      </c>
      <c r="CW144" s="100">
        <v>1</v>
      </c>
      <c r="CX144" s="100" t="s">
        <v>331</v>
      </c>
      <c r="CY144" s="975">
        <v>4300</v>
      </c>
      <c r="CZ144" s="976"/>
      <c r="DA144" s="161">
        <f t="shared" si="233"/>
        <v>4300</v>
      </c>
      <c r="DB144" s="19"/>
      <c r="DC144" s="277"/>
      <c r="DD144" s="460"/>
      <c r="DE144" s="100">
        <v>1</v>
      </c>
      <c r="DF144" s="100" t="s">
        <v>331</v>
      </c>
      <c r="DG144" s="975"/>
      <c r="DH144" s="976"/>
      <c r="DI144" s="161">
        <f t="shared" si="234"/>
        <v>0</v>
      </c>
      <c r="DJ144" s="19"/>
      <c r="DK144" s="277"/>
      <c r="DL144" s="460" t="s">
        <v>1492</v>
      </c>
      <c r="DM144" s="100">
        <v>1</v>
      </c>
      <c r="DN144" s="100" t="s">
        <v>331</v>
      </c>
      <c r="DO144" s="975">
        <v>90582</v>
      </c>
      <c r="DP144" s="976">
        <v>0</v>
      </c>
      <c r="DQ144" s="161">
        <f t="shared" si="235"/>
        <v>90582</v>
      </c>
      <c r="DR144" s="19"/>
      <c r="DS144" s="277"/>
      <c r="DT144" s="460"/>
      <c r="DU144" s="100">
        <v>1</v>
      </c>
      <c r="DV144" s="100" t="s">
        <v>331</v>
      </c>
      <c r="DW144" s="975"/>
      <c r="DX144" s="976"/>
      <c r="DY144" s="161">
        <f t="shared" si="236"/>
        <v>0</v>
      </c>
      <c r="DZ144" s="19"/>
      <c r="EA144" s="277"/>
      <c r="EB144" s="421"/>
      <c r="EC144" s="315">
        <v>1</v>
      </c>
      <c r="ED144" s="315" t="s">
        <v>331</v>
      </c>
      <c r="EE144" s="977"/>
      <c r="EF144" s="872"/>
      <c r="EG144" s="604" t="s">
        <v>1199</v>
      </c>
      <c r="EH144" s="19"/>
      <c r="EI144" s="277"/>
      <c r="EJ144" s="460"/>
      <c r="EK144" s="100">
        <v>1</v>
      </c>
      <c r="EL144" s="100" t="s">
        <v>331</v>
      </c>
      <c r="EM144" s="975"/>
      <c r="EN144" s="976"/>
      <c r="EO144" s="161">
        <f t="shared" si="237"/>
        <v>0</v>
      </c>
      <c r="EP144" s="19"/>
      <c r="EQ144" s="277"/>
    </row>
    <row r="145" spans="1:147" ht="37.5" customHeight="1">
      <c r="A145" s="143"/>
      <c r="B145" s="48">
        <v>8</v>
      </c>
      <c r="C145" s="731" t="s">
        <v>1117</v>
      </c>
      <c r="D145" s="460"/>
      <c r="E145" s="100">
        <v>1</v>
      </c>
      <c r="F145" s="100" t="s">
        <v>331</v>
      </c>
      <c r="G145" s="975"/>
      <c r="H145" s="976"/>
      <c r="I145" s="161">
        <f t="shared" si="221"/>
        <v>0</v>
      </c>
      <c r="J145" s="19"/>
      <c r="K145" s="277"/>
      <c r="L145" s="460"/>
      <c r="M145" s="100">
        <v>1</v>
      </c>
      <c r="N145" s="100" t="s">
        <v>331</v>
      </c>
      <c r="O145" s="975"/>
      <c r="P145" s="976"/>
      <c r="Q145" s="161">
        <f t="shared" si="222"/>
        <v>0</v>
      </c>
      <c r="R145" s="19"/>
      <c r="S145" s="277"/>
      <c r="T145" s="460"/>
      <c r="U145" s="100">
        <v>1</v>
      </c>
      <c r="V145" s="100" t="s">
        <v>331</v>
      </c>
      <c r="W145" s="975"/>
      <c r="X145" s="976"/>
      <c r="Y145" s="161">
        <f t="shared" si="223"/>
        <v>0</v>
      </c>
      <c r="Z145" s="19"/>
      <c r="AA145" s="277"/>
      <c r="AB145" s="460"/>
      <c r="AC145" s="100">
        <v>1</v>
      </c>
      <c r="AD145" s="100" t="s">
        <v>331</v>
      </c>
      <c r="AE145" s="975"/>
      <c r="AF145" s="976"/>
      <c r="AG145" s="161">
        <f t="shared" si="224"/>
        <v>0</v>
      </c>
      <c r="AH145" s="19"/>
      <c r="AI145" s="277"/>
      <c r="AJ145" s="460"/>
      <c r="AK145" s="100">
        <v>1</v>
      </c>
      <c r="AL145" s="100" t="s">
        <v>331</v>
      </c>
      <c r="AM145" s="975"/>
      <c r="AN145" s="976"/>
      <c r="AO145" s="161">
        <f t="shared" si="225"/>
        <v>0</v>
      </c>
      <c r="AP145" s="19"/>
      <c r="AQ145" s="277"/>
      <c r="AR145" s="460"/>
      <c r="AS145" s="100">
        <v>1</v>
      </c>
      <c r="AT145" s="100" t="s">
        <v>331</v>
      </c>
      <c r="AU145" s="975"/>
      <c r="AV145" s="976"/>
      <c r="AW145" s="161">
        <f t="shared" si="226"/>
        <v>0</v>
      </c>
      <c r="AX145" s="19"/>
      <c r="AY145" s="277"/>
      <c r="AZ145" s="460" t="s">
        <v>1489</v>
      </c>
      <c r="BA145" s="100">
        <v>1</v>
      </c>
      <c r="BB145" s="100" t="s">
        <v>331</v>
      </c>
      <c r="BC145" s="975">
        <v>184800</v>
      </c>
      <c r="BD145" s="976">
        <v>0</v>
      </c>
      <c r="BE145" s="161">
        <f t="shared" si="227"/>
        <v>184800</v>
      </c>
      <c r="BF145" s="19"/>
      <c r="BG145" s="277"/>
      <c r="BH145" s="460"/>
      <c r="BI145" s="100">
        <v>1</v>
      </c>
      <c r="BJ145" s="100" t="s">
        <v>331</v>
      </c>
      <c r="BK145" s="975"/>
      <c r="BL145" s="976"/>
      <c r="BM145" s="161">
        <f t="shared" si="228"/>
        <v>0</v>
      </c>
      <c r="BN145" s="19"/>
      <c r="BO145" s="277"/>
      <c r="BP145" s="460"/>
      <c r="BQ145" s="100">
        <v>1</v>
      </c>
      <c r="BR145" s="100" t="s">
        <v>331</v>
      </c>
      <c r="BS145" s="975"/>
      <c r="BT145" s="976"/>
      <c r="BU145" s="161">
        <f t="shared" si="229"/>
        <v>0</v>
      </c>
      <c r="BV145" s="19"/>
      <c r="BW145" s="277"/>
      <c r="BX145" s="460" t="s">
        <v>1329</v>
      </c>
      <c r="BY145" s="100">
        <v>1</v>
      </c>
      <c r="BZ145" s="100" t="s">
        <v>331</v>
      </c>
      <c r="CA145" s="975">
        <v>110000</v>
      </c>
      <c r="CB145" s="976">
        <v>0</v>
      </c>
      <c r="CC145" s="161">
        <f t="shared" si="230"/>
        <v>110000</v>
      </c>
      <c r="CD145" s="19"/>
      <c r="CE145" s="277"/>
      <c r="CF145" s="460"/>
      <c r="CG145" s="100">
        <v>1</v>
      </c>
      <c r="CH145" s="100" t="s">
        <v>331</v>
      </c>
      <c r="CI145" s="975"/>
      <c r="CJ145" s="976"/>
      <c r="CK145" s="161">
        <f t="shared" si="231"/>
        <v>0</v>
      </c>
      <c r="CL145" s="19"/>
      <c r="CM145" s="277"/>
      <c r="CN145" s="460"/>
      <c r="CO145" s="100">
        <v>1</v>
      </c>
      <c r="CP145" s="100" t="s">
        <v>331</v>
      </c>
      <c r="CQ145" s="975"/>
      <c r="CR145" s="976"/>
      <c r="CS145" s="161">
        <f t="shared" si="232"/>
        <v>0</v>
      </c>
      <c r="CT145" s="19"/>
      <c r="CU145" s="277"/>
      <c r="CV145" s="460" t="s">
        <v>1354</v>
      </c>
      <c r="CW145" s="100">
        <v>1</v>
      </c>
      <c r="CX145" s="100" t="s">
        <v>331</v>
      </c>
      <c r="CY145" s="975">
        <v>29500</v>
      </c>
      <c r="CZ145" s="976"/>
      <c r="DA145" s="161">
        <f t="shared" si="233"/>
        <v>29500</v>
      </c>
      <c r="DB145" s="19"/>
      <c r="DC145" s="277"/>
      <c r="DD145" s="460"/>
      <c r="DE145" s="100">
        <v>1</v>
      </c>
      <c r="DF145" s="100" t="s">
        <v>331</v>
      </c>
      <c r="DG145" s="975"/>
      <c r="DH145" s="976"/>
      <c r="DI145" s="161">
        <f t="shared" si="234"/>
        <v>0</v>
      </c>
      <c r="DJ145" s="19"/>
      <c r="DK145" s="277"/>
      <c r="DL145" s="460" t="s">
        <v>1497</v>
      </c>
      <c r="DM145" s="100">
        <v>1</v>
      </c>
      <c r="DN145" s="100" t="s">
        <v>331</v>
      </c>
      <c r="DO145" s="975">
        <v>120776</v>
      </c>
      <c r="DP145" s="976">
        <v>0</v>
      </c>
      <c r="DQ145" s="161">
        <f t="shared" si="235"/>
        <v>120776</v>
      </c>
      <c r="DR145" s="19"/>
      <c r="DS145" s="277"/>
      <c r="DT145" s="460"/>
      <c r="DU145" s="100">
        <v>1</v>
      </c>
      <c r="DV145" s="100" t="s">
        <v>331</v>
      </c>
      <c r="DW145" s="975"/>
      <c r="DX145" s="976"/>
      <c r="DY145" s="161">
        <f t="shared" si="236"/>
        <v>0</v>
      </c>
      <c r="DZ145" s="19"/>
      <c r="EA145" s="277"/>
      <c r="EB145" s="421"/>
      <c r="EC145" s="315">
        <v>1</v>
      </c>
      <c r="ED145" s="315" t="s">
        <v>331</v>
      </c>
      <c r="EE145" s="977"/>
      <c r="EF145" s="872"/>
      <c r="EG145" s="604" t="s">
        <v>1199</v>
      </c>
      <c r="EH145" s="19"/>
      <c r="EI145" s="277"/>
      <c r="EJ145" s="460"/>
      <c r="EK145" s="100">
        <v>1</v>
      </c>
      <c r="EL145" s="100" t="s">
        <v>331</v>
      </c>
      <c r="EM145" s="975"/>
      <c r="EN145" s="976"/>
      <c r="EO145" s="161">
        <f t="shared" si="237"/>
        <v>0</v>
      </c>
      <c r="EP145" s="19"/>
      <c r="EQ145" s="277"/>
    </row>
    <row r="146" spans="1:147" ht="37.5" customHeight="1">
      <c r="A146" s="143"/>
      <c r="B146" s="48">
        <v>9</v>
      </c>
      <c r="C146" s="731" t="s">
        <v>1116</v>
      </c>
      <c r="D146" s="460"/>
      <c r="E146" s="100">
        <v>1</v>
      </c>
      <c r="F146" s="100" t="s">
        <v>331</v>
      </c>
      <c r="G146" s="975"/>
      <c r="H146" s="976"/>
      <c r="I146" s="161">
        <f t="shared" si="221"/>
        <v>0</v>
      </c>
      <c r="J146" s="19"/>
      <c r="K146" s="277"/>
      <c r="L146" s="460"/>
      <c r="M146" s="100">
        <v>1</v>
      </c>
      <c r="N146" s="100" t="s">
        <v>331</v>
      </c>
      <c r="O146" s="975"/>
      <c r="P146" s="976"/>
      <c r="Q146" s="161">
        <f t="shared" si="222"/>
        <v>0</v>
      </c>
      <c r="R146" s="19"/>
      <c r="S146" s="277"/>
      <c r="T146" s="460"/>
      <c r="U146" s="100">
        <v>1</v>
      </c>
      <c r="V146" s="100" t="s">
        <v>331</v>
      </c>
      <c r="W146" s="975"/>
      <c r="X146" s="976"/>
      <c r="Y146" s="161">
        <f t="shared" si="223"/>
        <v>0</v>
      </c>
      <c r="Z146" s="19"/>
      <c r="AA146" s="277"/>
      <c r="AB146" s="460"/>
      <c r="AC146" s="100">
        <v>1</v>
      </c>
      <c r="AD146" s="100" t="s">
        <v>331</v>
      </c>
      <c r="AE146" s="975"/>
      <c r="AF146" s="976"/>
      <c r="AG146" s="161">
        <f t="shared" si="224"/>
        <v>0</v>
      </c>
      <c r="AH146" s="19"/>
      <c r="AI146" s="277"/>
      <c r="AJ146" s="460"/>
      <c r="AK146" s="100">
        <v>1</v>
      </c>
      <c r="AL146" s="100" t="s">
        <v>331</v>
      </c>
      <c r="AM146" s="975"/>
      <c r="AN146" s="976"/>
      <c r="AO146" s="161">
        <f t="shared" si="225"/>
        <v>0</v>
      </c>
      <c r="AP146" s="19"/>
      <c r="AQ146" s="277"/>
      <c r="AR146" s="460"/>
      <c r="AS146" s="100">
        <v>1</v>
      </c>
      <c r="AT146" s="100" t="s">
        <v>331</v>
      </c>
      <c r="AU146" s="975"/>
      <c r="AV146" s="976"/>
      <c r="AW146" s="161">
        <f t="shared" si="226"/>
        <v>0</v>
      </c>
      <c r="AX146" s="19"/>
      <c r="AY146" s="277"/>
      <c r="AZ146" s="460" t="s">
        <v>1489</v>
      </c>
      <c r="BA146" s="100">
        <v>1</v>
      </c>
      <c r="BB146" s="100" t="s">
        <v>331</v>
      </c>
      <c r="BC146" s="975">
        <v>218300</v>
      </c>
      <c r="BD146" s="976">
        <v>0</v>
      </c>
      <c r="BE146" s="161">
        <f t="shared" si="227"/>
        <v>218300</v>
      </c>
      <c r="BF146" s="19"/>
      <c r="BG146" s="277"/>
      <c r="BH146" s="460"/>
      <c r="BI146" s="100">
        <v>1</v>
      </c>
      <c r="BJ146" s="100" t="s">
        <v>331</v>
      </c>
      <c r="BK146" s="975"/>
      <c r="BL146" s="976"/>
      <c r="BM146" s="161">
        <f t="shared" si="228"/>
        <v>0</v>
      </c>
      <c r="BN146" s="19"/>
      <c r="BO146" s="277"/>
      <c r="BP146" s="460"/>
      <c r="BQ146" s="100">
        <v>1</v>
      </c>
      <c r="BR146" s="100" t="s">
        <v>331</v>
      </c>
      <c r="BS146" s="975"/>
      <c r="BT146" s="976"/>
      <c r="BU146" s="161">
        <f t="shared" si="229"/>
        <v>0</v>
      </c>
      <c r="BV146" s="19"/>
      <c r="BW146" s="277"/>
      <c r="BX146" s="460" t="s">
        <v>1329</v>
      </c>
      <c r="BY146" s="100">
        <v>1</v>
      </c>
      <c r="BZ146" s="100" t="s">
        <v>331</v>
      </c>
      <c r="CA146" s="975">
        <v>110000</v>
      </c>
      <c r="CB146" s="976">
        <v>0</v>
      </c>
      <c r="CC146" s="161">
        <f t="shared" si="230"/>
        <v>110000</v>
      </c>
      <c r="CD146" s="19"/>
      <c r="CE146" s="277"/>
      <c r="CF146" s="460"/>
      <c r="CG146" s="100">
        <v>1</v>
      </c>
      <c r="CH146" s="100" t="s">
        <v>331</v>
      </c>
      <c r="CI146" s="975"/>
      <c r="CJ146" s="976"/>
      <c r="CK146" s="161">
        <f t="shared" si="231"/>
        <v>0</v>
      </c>
      <c r="CL146" s="19"/>
      <c r="CM146" s="277"/>
      <c r="CN146" s="460"/>
      <c r="CO146" s="100">
        <v>1</v>
      </c>
      <c r="CP146" s="100" t="s">
        <v>331</v>
      </c>
      <c r="CQ146" s="975"/>
      <c r="CR146" s="976"/>
      <c r="CS146" s="161">
        <f t="shared" si="232"/>
        <v>0</v>
      </c>
      <c r="CT146" s="19"/>
      <c r="CU146" s="277"/>
      <c r="CV146" s="460" t="s">
        <v>1354</v>
      </c>
      <c r="CW146" s="100">
        <v>1</v>
      </c>
      <c r="CX146" s="100" t="s">
        <v>331</v>
      </c>
      <c r="CY146" s="975">
        <v>141900</v>
      </c>
      <c r="CZ146" s="976"/>
      <c r="DA146" s="161">
        <f t="shared" si="233"/>
        <v>141900</v>
      </c>
      <c r="DB146" s="19"/>
      <c r="DC146" s="277"/>
      <c r="DD146" s="460"/>
      <c r="DE146" s="100">
        <v>1</v>
      </c>
      <c r="DF146" s="100" t="s">
        <v>331</v>
      </c>
      <c r="DG146" s="975"/>
      <c r="DH146" s="976"/>
      <c r="DI146" s="161">
        <f t="shared" si="234"/>
        <v>0</v>
      </c>
      <c r="DJ146" s="19"/>
      <c r="DK146" s="277"/>
      <c r="DL146" s="460" t="s">
        <v>1497</v>
      </c>
      <c r="DM146" s="100">
        <v>1</v>
      </c>
      <c r="DN146" s="100" t="s">
        <v>331</v>
      </c>
      <c r="DO146" s="975">
        <v>120776</v>
      </c>
      <c r="DP146" s="976">
        <v>0</v>
      </c>
      <c r="DQ146" s="161">
        <f t="shared" si="235"/>
        <v>120776</v>
      </c>
      <c r="DR146" s="19"/>
      <c r="DS146" s="277"/>
      <c r="DT146" s="460"/>
      <c r="DU146" s="100">
        <v>1</v>
      </c>
      <c r="DV146" s="100" t="s">
        <v>331</v>
      </c>
      <c r="DW146" s="975"/>
      <c r="DX146" s="976"/>
      <c r="DY146" s="161">
        <f t="shared" si="236"/>
        <v>0</v>
      </c>
      <c r="DZ146" s="19"/>
      <c r="EA146" s="277"/>
      <c r="EB146" s="421"/>
      <c r="EC146" s="315">
        <v>1</v>
      </c>
      <c r="ED146" s="315" t="s">
        <v>331</v>
      </c>
      <c r="EE146" s="977"/>
      <c r="EF146" s="872"/>
      <c r="EG146" s="604" t="s">
        <v>1199</v>
      </c>
      <c r="EH146" s="19"/>
      <c r="EI146" s="277"/>
      <c r="EJ146" s="460"/>
      <c r="EK146" s="100">
        <v>1</v>
      </c>
      <c r="EL146" s="100" t="s">
        <v>331</v>
      </c>
      <c r="EM146" s="975"/>
      <c r="EN146" s="976"/>
      <c r="EO146" s="161">
        <f t="shared" si="237"/>
        <v>0</v>
      </c>
      <c r="EP146" s="19"/>
      <c r="EQ146" s="277"/>
    </row>
    <row r="147" spans="1:147" ht="37.5" customHeight="1">
      <c r="A147" s="143"/>
      <c r="B147" s="48">
        <v>10</v>
      </c>
      <c r="C147" s="731" t="s">
        <v>1129</v>
      </c>
      <c r="D147" s="460"/>
      <c r="E147" s="100">
        <v>1</v>
      </c>
      <c r="F147" s="100" t="s">
        <v>331</v>
      </c>
      <c r="G147" s="975"/>
      <c r="H147" s="976"/>
      <c r="I147" s="161">
        <f t="shared" si="221"/>
        <v>0</v>
      </c>
      <c r="J147" s="19"/>
      <c r="K147" s="277"/>
      <c r="L147" s="460"/>
      <c r="M147" s="100">
        <v>1</v>
      </c>
      <c r="N147" s="100" t="s">
        <v>331</v>
      </c>
      <c r="O147" s="975"/>
      <c r="P147" s="976"/>
      <c r="Q147" s="161">
        <f t="shared" si="222"/>
        <v>0</v>
      </c>
      <c r="R147" s="19"/>
      <c r="S147" s="277"/>
      <c r="T147" s="460"/>
      <c r="U147" s="100">
        <v>1</v>
      </c>
      <c r="V147" s="100" t="s">
        <v>331</v>
      </c>
      <c r="W147" s="975"/>
      <c r="X147" s="976"/>
      <c r="Y147" s="161">
        <f t="shared" si="223"/>
        <v>0</v>
      </c>
      <c r="Z147" s="19"/>
      <c r="AA147" s="277"/>
      <c r="AB147" s="460"/>
      <c r="AC147" s="100">
        <v>1</v>
      </c>
      <c r="AD147" s="100" t="s">
        <v>331</v>
      </c>
      <c r="AE147" s="975"/>
      <c r="AF147" s="976"/>
      <c r="AG147" s="161">
        <f t="shared" si="224"/>
        <v>0</v>
      </c>
      <c r="AH147" s="19"/>
      <c r="AI147" s="277"/>
      <c r="AJ147" s="460"/>
      <c r="AK147" s="100">
        <v>1</v>
      </c>
      <c r="AL147" s="100" t="s">
        <v>331</v>
      </c>
      <c r="AM147" s="975"/>
      <c r="AN147" s="976"/>
      <c r="AO147" s="161">
        <f t="shared" si="225"/>
        <v>0</v>
      </c>
      <c r="AP147" s="19"/>
      <c r="AQ147" s="277"/>
      <c r="AR147" s="460"/>
      <c r="AS147" s="100">
        <v>1</v>
      </c>
      <c r="AT147" s="100" t="s">
        <v>331</v>
      </c>
      <c r="AU147" s="975"/>
      <c r="AV147" s="976"/>
      <c r="AW147" s="161">
        <f t="shared" si="226"/>
        <v>0</v>
      </c>
      <c r="AX147" s="19"/>
      <c r="AY147" s="277"/>
      <c r="AZ147" s="460" t="s">
        <v>1489</v>
      </c>
      <c r="BA147" s="100">
        <v>1</v>
      </c>
      <c r="BB147" s="100" t="s">
        <v>331</v>
      </c>
      <c r="BC147" s="975">
        <v>70200</v>
      </c>
      <c r="BD147" s="976">
        <v>0</v>
      </c>
      <c r="BE147" s="161">
        <f t="shared" si="227"/>
        <v>70200</v>
      </c>
      <c r="BF147" s="19"/>
      <c r="BG147" s="277"/>
      <c r="BH147" s="460"/>
      <c r="BI147" s="100">
        <v>1</v>
      </c>
      <c r="BJ147" s="100" t="s">
        <v>331</v>
      </c>
      <c r="BK147" s="975"/>
      <c r="BL147" s="976"/>
      <c r="BM147" s="161">
        <f t="shared" si="228"/>
        <v>0</v>
      </c>
      <c r="BN147" s="19"/>
      <c r="BO147" s="277"/>
      <c r="BP147" s="460"/>
      <c r="BQ147" s="100">
        <v>1</v>
      </c>
      <c r="BR147" s="100" t="s">
        <v>331</v>
      </c>
      <c r="BS147" s="975"/>
      <c r="BT147" s="976"/>
      <c r="BU147" s="161">
        <f t="shared" si="229"/>
        <v>0</v>
      </c>
      <c r="BV147" s="19"/>
      <c r="BW147" s="277"/>
      <c r="BX147" s="460" t="s">
        <v>1329</v>
      </c>
      <c r="BY147" s="100">
        <v>1</v>
      </c>
      <c r="BZ147" s="100" t="s">
        <v>331</v>
      </c>
      <c r="CA147" s="975">
        <v>126000</v>
      </c>
      <c r="CB147" s="976">
        <v>0</v>
      </c>
      <c r="CC147" s="161">
        <f t="shared" si="230"/>
        <v>126000</v>
      </c>
      <c r="CD147" s="19"/>
      <c r="CE147" s="277"/>
      <c r="CF147" s="460"/>
      <c r="CG147" s="100">
        <v>1</v>
      </c>
      <c r="CH147" s="100" t="s">
        <v>331</v>
      </c>
      <c r="CI147" s="975"/>
      <c r="CJ147" s="976"/>
      <c r="CK147" s="161">
        <f t="shared" si="231"/>
        <v>0</v>
      </c>
      <c r="CL147" s="19"/>
      <c r="CM147" s="277"/>
      <c r="CN147" s="460"/>
      <c r="CO147" s="100">
        <v>1</v>
      </c>
      <c r="CP147" s="100" t="s">
        <v>331</v>
      </c>
      <c r="CQ147" s="975"/>
      <c r="CR147" s="976"/>
      <c r="CS147" s="161">
        <f t="shared" si="232"/>
        <v>0</v>
      </c>
      <c r="CT147" s="19"/>
      <c r="CU147" s="277"/>
      <c r="CV147" s="460" t="s">
        <v>1354</v>
      </c>
      <c r="CW147" s="100">
        <v>1</v>
      </c>
      <c r="CX147" s="100" t="s">
        <v>331</v>
      </c>
      <c r="CY147" s="975">
        <v>24200</v>
      </c>
      <c r="CZ147" s="976"/>
      <c r="DA147" s="161">
        <f t="shared" si="233"/>
        <v>24200</v>
      </c>
      <c r="DB147" s="19"/>
      <c r="DC147" s="277"/>
      <c r="DD147" s="460"/>
      <c r="DE147" s="100">
        <v>1</v>
      </c>
      <c r="DF147" s="100" t="s">
        <v>331</v>
      </c>
      <c r="DG147" s="975"/>
      <c r="DH147" s="976"/>
      <c r="DI147" s="161">
        <f t="shared" si="234"/>
        <v>0</v>
      </c>
      <c r="DJ147" s="19"/>
      <c r="DK147" s="277"/>
      <c r="DL147" s="460" t="s">
        <v>1492</v>
      </c>
      <c r="DM147" s="100">
        <v>1</v>
      </c>
      <c r="DN147" s="100" t="s">
        <v>331</v>
      </c>
      <c r="DO147" s="975">
        <v>80970</v>
      </c>
      <c r="DP147" s="976">
        <v>0</v>
      </c>
      <c r="DQ147" s="161">
        <f t="shared" si="235"/>
        <v>80970</v>
      </c>
      <c r="DR147" s="19"/>
      <c r="DS147" s="277"/>
      <c r="DT147" s="460"/>
      <c r="DU147" s="100">
        <v>1</v>
      </c>
      <c r="DV147" s="100" t="s">
        <v>331</v>
      </c>
      <c r="DW147" s="975"/>
      <c r="DX147" s="976"/>
      <c r="DY147" s="161">
        <f t="shared" si="236"/>
        <v>0</v>
      </c>
      <c r="DZ147" s="19"/>
      <c r="EA147" s="277"/>
      <c r="EB147" s="421"/>
      <c r="EC147" s="315">
        <v>1</v>
      </c>
      <c r="ED147" s="315" t="s">
        <v>331</v>
      </c>
      <c r="EE147" s="977"/>
      <c r="EF147" s="872"/>
      <c r="EG147" s="604" t="s">
        <v>1199</v>
      </c>
      <c r="EH147" s="19"/>
      <c r="EI147" s="277"/>
      <c r="EJ147" s="460"/>
      <c r="EK147" s="100">
        <v>1</v>
      </c>
      <c r="EL147" s="100" t="s">
        <v>331</v>
      </c>
      <c r="EM147" s="975"/>
      <c r="EN147" s="976"/>
      <c r="EO147" s="161">
        <f t="shared" si="237"/>
        <v>0</v>
      </c>
      <c r="EP147" s="19"/>
      <c r="EQ147" s="277"/>
    </row>
    <row r="148" spans="1:147" ht="37.5" customHeight="1">
      <c r="A148" s="143"/>
      <c r="B148" s="48">
        <v>11</v>
      </c>
      <c r="C148" s="731" t="s">
        <v>1137</v>
      </c>
      <c r="D148" s="460"/>
      <c r="E148" s="100">
        <v>1</v>
      </c>
      <c r="F148" s="100" t="s">
        <v>331</v>
      </c>
      <c r="G148" s="975"/>
      <c r="H148" s="976"/>
      <c r="I148" s="161">
        <f t="shared" si="221"/>
        <v>0</v>
      </c>
      <c r="J148" s="19"/>
      <c r="K148" s="277"/>
      <c r="L148" s="460"/>
      <c r="M148" s="100">
        <v>1</v>
      </c>
      <c r="N148" s="100" t="s">
        <v>331</v>
      </c>
      <c r="O148" s="975"/>
      <c r="P148" s="976"/>
      <c r="Q148" s="161">
        <f t="shared" si="222"/>
        <v>0</v>
      </c>
      <c r="R148" s="19"/>
      <c r="S148" s="277"/>
      <c r="T148" s="460"/>
      <c r="U148" s="100">
        <v>1</v>
      </c>
      <c r="V148" s="100" t="s">
        <v>331</v>
      </c>
      <c r="W148" s="975"/>
      <c r="X148" s="976"/>
      <c r="Y148" s="161">
        <f t="shared" si="223"/>
        <v>0</v>
      </c>
      <c r="Z148" s="19"/>
      <c r="AA148" s="277"/>
      <c r="AB148" s="460"/>
      <c r="AC148" s="100">
        <v>1</v>
      </c>
      <c r="AD148" s="100" t="s">
        <v>331</v>
      </c>
      <c r="AE148" s="975"/>
      <c r="AF148" s="976"/>
      <c r="AG148" s="161">
        <f t="shared" si="224"/>
        <v>0</v>
      </c>
      <c r="AH148" s="19"/>
      <c r="AI148" s="277"/>
      <c r="AJ148" s="460"/>
      <c r="AK148" s="100">
        <v>1</v>
      </c>
      <c r="AL148" s="100" t="s">
        <v>331</v>
      </c>
      <c r="AM148" s="975"/>
      <c r="AN148" s="976"/>
      <c r="AO148" s="161">
        <f t="shared" si="225"/>
        <v>0</v>
      </c>
      <c r="AP148" s="19"/>
      <c r="AQ148" s="277"/>
      <c r="AR148" s="460"/>
      <c r="AS148" s="100">
        <v>1</v>
      </c>
      <c r="AT148" s="100" t="s">
        <v>331</v>
      </c>
      <c r="AU148" s="975"/>
      <c r="AV148" s="976"/>
      <c r="AW148" s="161">
        <f t="shared" si="226"/>
        <v>0</v>
      </c>
      <c r="AX148" s="19"/>
      <c r="AY148" s="277"/>
      <c r="AZ148" s="460" t="s">
        <v>1489</v>
      </c>
      <c r="BA148" s="100">
        <v>1</v>
      </c>
      <c r="BB148" s="100" t="s">
        <v>331</v>
      </c>
      <c r="BC148" s="975">
        <v>654300</v>
      </c>
      <c r="BD148" s="976">
        <v>0</v>
      </c>
      <c r="BE148" s="161">
        <f t="shared" si="227"/>
        <v>654300</v>
      </c>
      <c r="BF148" s="19"/>
      <c r="BG148" s="277"/>
      <c r="BH148" s="460"/>
      <c r="BI148" s="100">
        <v>1</v>
      </c>
      <c r="BJ148" s="100" t="s">
        <v>331</v>
      </c>
      <c r="BK148" s="975"/>
      <c r="BL148" s="976"/>
      <c r="BM148" s="161">
        <f t="shared" si="228"/>
        <v>0</v>
      </c>
      <c r="BN148" s="19"/>
      <c r="BO148" s="277"/>
      <c r="BP148" s="460"/>
      <c r="BQ148" s="100">
        <v>1</v>
      </c>
      <c r="BR148" s="100" t="s">
        <v>331</v>
      </c>
      <c r="BS148" s="975"/>
      <c r="BT148" s="976"/>
      <c r="BU148" s="161">
        <f t="shared" si="229"/>
        <v>0</v>
      </c>
      <c r="BV148" s="19"/>
      <c r="BW148" s="277"/>
      <c r="BX148" s="460" t="s">
        <v>1329</v>
      </c>
      <c r="BY148" s="100">
        <v>1</v>
      </c>
      <c r="BZ148" s="100" t="s">
        <v>331</v>
      </c>
      <c r="CA148" s="975">
        <v>819000</v>
      </c>
      <c r="CB148" s="976">
        <v>0</v>
      </c>
      <c r="CC148" s="161">
        <f t="shared" si="230"/>
        <v>819000</v>
      </c>
      <c r="CD148" s="19"/>
      <c r="CE148" s="277"/>
      <c r="CF148" s="460"/>
      <c r="CG148" s="100">
        <v>1</v>
      </c>
      <c r="CH148" s="100" t="s">
        <v>331</v>
      </c>
      <c r="CI148" s="975"/>
      <c r="CJ148" s="976"/>
      <c r="CK148" s="161">
        <f t="shared" si="231"/>
        <v>0</v>
      </c>
      <c r="CL148" s="19"/>
      <c r="CM148" s="277"/>
      <c r="CN148" s="460"/>
      <c r="CO148" s="100">
        <v>1</v>
      </c>
      <c r="CP148" s="100" t="s">
        <v>331</v>
      </c>
      <c r="CQ148" s="975"/>
      <c r="CR148" s="976"/>
      <c r="CS148" s="161">
        <f t="shared" si="232"/>
        <v>0</v>
      </c>
      <c r="CT148" s="19"/>
      <c r="CU148" s="277"/>
      <c r="CV148" s="690" t="s">
        <v>1354</v>
      </c>
      <c r="CW148" s="100">
        <v>1</v>
      </c>
      <c r="CX148" s="100" t="s">
        <v>331</v>
      </c>
      <c r="CY148" s="975">
        <v>581300</v>
      </c>
      <c r="CZ148" s="976"/>
      <c r="DA148" s="161">
        <f t="shared" si="233"/>
        <v>581300</v>
      </c>
      <c r="DB148" s="19"/>
      <c r="DC148" s="277"/>
      <c r="DD148" s="460"/>
      <c r="DE148" s="100">
        <v>1</v>
      </c>
      <c r="DF148" s="100" t="s">
        <v>331</v>
      </c>
      <c r="DG148" s="975"/>
      <c r="DH148" s="976"/>
      <c r="DI148" s="161">
        <f t="shared" si="234"/>
        <v>0</v>
      </c>
      <c r="DJ148" s="19"/>
      <c r="DK148" s="277"/>
      <c r="DL148" s="460" t="s">
        <v>1492</v>
      </c>
      <c r="DM148" s="100">
        <v>1</v>
      </c>
      <c r="DN148" s="100" t="s">
        <v>331</v>
      </c>
      <c r="DO148" s="975">
        <v>406208</v>
      </c>
      <c r="DP148" s="976">
        <v>0</v>
      </c>
      <c r="DQ148" s="161">
        <f t="shared" si="235"/>
        <v>406208</v>
      </c>
      <c r="DR148" s="19"/>
      <c r="DS148" s="277"/>
      <c r="DT148" s="460"/>
      <c r="DU148" s="100">
        <v>1</v>
      </c>
      <c r="DV148" s="100" t="s">
        <v>331</v>
      </c>
      <c r="DW148" s="975"/>
      <c r="DX148" s="976"/>
      <c r="DY148" s="161">
        <f t="shared" si="236"/>
        <v>0</v>
      </c>
      <c r="DZ148" s="19"/>
      <c r="EA148" s="277"/>
      <c r="EB148" s="421"/>
      <c r="EC148" s="315">
        <v>1</v>
      </c>
      <c r="ED148" s="315" t="s">
        <v>331</v>
      </c>
      <c r="EE148" s="977"/>
      <c r="EF148" s="872"/>
      <c r="EG148" s="604" t="s">
        <v>1199</v>
      </c>
      <c r="EH148" s="19"/>
      <c r="EI148" s="277"/>
      <c r="EJ148" s="460"/>
      <c r="EK148" s="100">
        <v>1</v>
      </c>
      <c r="EL148" s="100" t="s">
        <v>331</v>
      </c>
      <c r="EM148" s="975"/>
      <c r="EN148" s="976"/>
      <c r="EO148" s="161">
        <f t="shared" si="237"/>
        <v>0</v>
      </c>
      <c r="EP148" s="19"/>
      <c r="EQ148" s="277"/>
    </row>
    <row r="149" spans="1:147" ht="37.5" customHeight="1">
      <c r="A149" s="143"/>
      <c r="B149" s="48">
        <v>12</v>
      </c>
      <c r="C149" s="731" t="s">
        <v>1138</v>
      </c>
      <c r="D149" s="460"/>
      <c r="E149" s="100">
        <v>1</v>
      </c>
      <c r="F149" s="100" t="s">
        <v>331</v>
      </c>
      <c r="G149" s="975"/>
      <c r="H149" s="976"/>
      <c r="I149" s="161">
        <f t="shared" si="221"/>
        <v>0</v>
      </c>
      <c r="J149" s="19"/>
      <c r="K149" s="277"/>
      <c r="L149" s="460"/>
      <c r="M149" s="100">
        <v>1</v>
      </c>
      <c r="N149" s="100" t="s">
        <v>331</v>
      </c>
      <c r="O149" s="975"/>
      <c r="P149" s="976"/>
      <c r="Q149" s="161">
        <f t="shared" si="222"/>
        <v>0</v>
      </c>
      <c r="R149" s="19"/>
      <c r="S149" s="277"/>
      <c r="T149" s="460"/>
      <c r="U149" s="100">
        <v>1</v>
      </c>
      <c r="V149" s="100" t="s">
        <v>331</v>
      </c>
      <c r="W149" s="975"/>
      <c r="X149" s="976"/>
      <c r="Y149" s="161">
        <f t="shared" si="223"/>
        <v>0</v>
      </c>
      <c r="Z149" s="19"/>
      <c r="AA149" s="277"/>
      <c r="AB149" s="460"/>
      <c r="AC149" s="100">
        <v>1</v>
      </c>
      <c r="AD149" s="100" t="s">
        <v>331</v>
      </c>
      <c r="AE149" s="975"/>
      <c r="AF149" s="976"/>
      <c r="AG149" s="161">
        <f t="shared" si="224"/>
        <v>0</v>
      </c>
      <c r="AH149" s="19"/>
      <c r="AI149" s="277"/>
      <c r="AJ149" s="460"/>
      <c r="AK149" s="100">
        <v>1</v>
      </c>
      <c r="AL149" s="100" t="s">
        <v>331</v>
      </c>
      <c r="AM149" s="975"/>
      <c r="AN149" s="976"/>
      <c r="AO149" s="161">
        <f t="shared" si="225"/>
        <v>0</v>
      </c>
      <c r="AP149" s="19"/>
      <c r="AQ149" s="277"/>
      <c r="AR149" s="460"/>
      <c r="AS149" s="100">
        <v>1</v>
      </c>
      <c r="AT149" s="100" t="s">
        <v>331</v>
      </c>
      <c r="AU149" s="975"/>
      <c r="AV149" s="976"/>
      <c r="AW149" s="161">
        <f t="shared" si="226"/>
        <v>0</v>
      </c>
      <c r="AX149" s="19"/>
      <c r="AY149" s="277"/>
      <c r="AZ149" s="460" t="s">
        <v>1489</v>
      </c>
      <c r="BA149" s="100">
        <v>1</v>
      </c>
      <c r="BB149" s="100" t="s">
        <v>331</v>
      </c>
      <c r="BC149" s="975">
        <v>33800</v>
      </c>
      <c r="BD149" s="976">
        <v>0</v>
      </c>
      <c r="BE149" s="161">
        <f t="shared" si="227"/>
        <v>33800</v>
      </c>
      <c r="BF149" s="19"/>
      <c r="BG149" s="277"/>
      <c r="BH149" s="460"/>
      <c r="BI149" s="100">
        <v>1</v>
      </c>
      <c r="BJ149" s="100" t="s">
        <v>331</v>
      </c>
      <c r="BK149" s="975"/>
      <c r="BL149" s="976"/>
      <c r="BM149" s="161">
        <f t="shared" si="228"/>
        <v>0</v>
      </c>
      <c r="BN149" s="19"/>
      <c r="BO149" s="277"/>
      <c r="BP149" s="460"/>
      <c r="BQ149" s="100">
        <v>1</v>
      </c>
      <c r="BR149" s="100" t="s">
        <v>331</v>
      </c>
      <c r="BS149" s="975"/>
      <c r="BT149" s="976"/>
      <c r="BU149" s="161">
        <f t="shared" si="229"/>
        <v>0</v>
      </c>
      <c r="BV149" s="19"/>
      <c r="BW149" s="277"/>
      <c r="BX149" s="460" t="s">
        <v>1329</v>
      </c>
      <c r="BY149" s="100">
        <v>1</v>
      </c>
      <c r="BZ149" s="100" t="s">
        <v>331</v>
      </c>
      <c r="CA149" s="975">
        <v>60000</v>
      </c>
      <c r="CB149" s="976">
        <v>0</v>
      </c>
      <c r="CC149" s="161">
        <f t="shared" si="230"/>
        <v>60000</v>
      </c>
      <c r="CD149" s="19"/>
      <c r="CE149" s="277"/>
      <c r="CF149" s="460"/>
      <c r="CG149" s="100">
        <v>1</v>
      </c>
      <c r="CH149" s="100" t="s">
        <v>331</v>
      </c>
      <c r="CI149" s="975"/>
      <c r="CJ149" s="976"/>
      <c r="CK149" s="161">
        <f t="shared" si="231"/>
        <v>0</v>
      </c>
      <c r="CL149" s="19"/>
      <c r="CM149" s="277"/>
      <c r="CN149" s="460"/>
      <c r="CO149" s="100">
        <v>1</v>
      </c>
      <c r="CP149" s="100" t="s">
        <v>331</v>
      </c>
      <c r="CQ149" s="975"/>
      <c r="CR149" s="976"/>
      <c r="CS149" s="161">
        <f t="shared" si="232"/>
        <v>0</v>
      </c>
      <c r="CT149" s="19"/>
      <c r="CU149" s="277"/>
      <c r="CV149" s="460" t="s">
        <v>1354</v>
      </c>
      <c r="CW149" s="100">
        <v>1</v>
      </c>
      <c r="CX149" s="100" t="s">
        <v>331</v>
      </c>
      <c r="CY149" s="975">
        <v>6400</v>
      </c>
      <c r="CZ149" s="976"/>
      <c r="DA149" s="161">
        <f t="shared" si="233"/>
        <v>6400</v>
      </c>
      <c r="DB149" s="19"/>
      <c r="DC149" s="277"/>
      <c r="DD149" s="460"/>
      <c r="DE149" s="100">
        <v>1</v>
      </c>
      <c r="DF149" s="100" t="s">
        <v>331</v>
      </c>
      <c r="DG149" s="975"/>
      <c r="DH149" s="976"/>
      <c r="DI149" s="161">
        <f t="shared" si="234"/>
        <v>0</v>
      </c>
      <c r="DJ149" s="19"/>
      <c r="DK149" s="277"/>
      <c r="DL149" s="460" t="s">
        <v>1492</v>
      </c>
      <c r="DM149" s="100">
        <v>1</v>
      </c>
      <c r="DN149" s="100" t="s">
        <v>331</v>
      </c>
      <c r="DO149" s="975">
        <v>91530</v>
      </c>
      <c r="DP149" s="976">
        <v>0</v>
      </c>
      <c r="DQ149" s="161">
        <f t="shared" si="235"/>
        <v>91530</v>
      </c>
      <c r="DR149" s="19"/>
      <c r="DS149" s="277"/>
      <c r="DT149" s="460"/>
      <c r="DU149" s="100">
        <v>1</v>
      </c>
      <c r="DV149" s="100" t="s">
        <v>331</v>
      </c>
      <c r="DW149" s="975"/>
      <c r="DX149" s="976"/>
      <c r="DY149" s="161">
        <f t="shared" si="236"/>
        <v>0</v>
      </c>
      <c r="DZ149" s="19"/>
      <c r="EA149" s="277"/>
      <c r="EB149" s="421"/>
      <c r="EC149" s="315">
        <v>1</v>
      </c>
      <c r="ED149" s="315" t="s">
        <v>331</v>
      </c>
      <c r="EE149" s="977"/>
      <c r="EF149" s="872"/>
      <c r="EG149" s="604" t="s">
        <v>1199</v>
      </c>
      <c r="EH149" s="19"/>
      <c r="EI149" s="277"/>
      <c r="EJ149" s="460"/>
      <c r="EK149" s="100">
        <v>1</v>
      </c>
      <c r="EL149" s="100" t="s">
        <v>331</v>
      </c>
      <c r="EM149" s="975"/>
      <c r="EN149" s="976"/>
      <c r="EO149" s="161">
        <f t="shared" si="237"/>
        <v>0</v>
      </c>
      <c r="EP149" s="19"/>
      <c r="EQ149" s="277"/>
    </row>
    <row r="150" spans="1:147" ht="37.5" customHeight="1">
      <c r="A150" s="143"/>
      <c r="B150" s="48">
        <v>13</v>
      </c>
      <c r="C150" s="731" t="s">
        <v>1113</v>
      </c>
      <c r="D150" s="460"/>
      <c r="E150" s="100">
        <v>1</v>
      </c>
      <c r="F150" s="100" t="s">
        <v>331</v>
      </c>
      <c r="G150" s="975"/>
      <c r="H150" s="976"/>
      <c r="I150" s="161">
        <f t="shared" si="221"/>
        <v>0</v>
      </c>
      <c r="J150" s="19"/>
      <c r="K150" s="277"/>
      <c r="L150" s="460"/>
      <c r="M150" s="100">
        <v>1</v>
      </c>
      <c r="N150" s="100" t="s">
        <v>331</v>
      </c>
      <c r="O150" s="975"/>
      <c r="P150" s="976"/>
      <c r="Q150" s="161">
        <f t="shared" si="222"/>
        <v>0</v>
      </c>
      <c r="R150" s="19"/>
      <c r="S150" s="277"/>
      <c r="T150" s="460"/>
      <c r="U150" s="100">
        <v>1</v>
      </c>
      <c r="V150" s="100" t="s">
        <v>331</v>
      </c>
      <c r="W150" s="975"/>
      <c r="X150" s="976"/>
      <c r="Y150" s="161">
        <f t="shared" si="223"/>
        <v>0</v>
      </c>
      <c r="Z150" s="19"/>
      <c r="AA150" s="277"/>
      <c r="AB150" s="460"/>
      <c r="AC150" s="100">
        <v>1</v>
      </c>
      <c r="AD150" s="100" t="s">
        <v>331</v>
      </c>
      <c r="AE150" s="975"/>
      <c r="AF150" s="976"/>
      <c r="AG150" s="161">
        <f t="shared" si="224"/>
        <v>0</v>
      </c>
      <c r="AH150" s="19"/>
      <c r="AI150" s="277"/>
      <c r="AJ150" s="460"/>
      <c r="AK150" s="100">
        <v>1</v>
      </c>
      <c r="AL150" s="100" t="s">
        <v>331</v>
      </c>
      <c r="AM150" s="975"/>
      <c r="AN150" s="976"/>
      <c r="AO150" s="161">
        <f t="shared" si="225"/>
        <v>0</v>
      </c>
      <c r="AP150" s="19"/>
      <c r="AQ150" s="277"/>
      <c r="AR150" s="460"/>
      <c r="AS150" s="100">
        <v>1</v>
      </c>
      <c r="AT150" s="100" t="s">
        <v>331</v>
      </c>
      <c r="AU150" s="975"/>
      <c r="AV150" s="976"/>
      <c r="AW150" s="161">
        <f t="shared" si="226"/>
        <v>0</v>
      </c>
      <c r="AX150" s="19"/>
      <c r="AY150" s="277"/>
      <c r="AZ150" s="460" t="s">
        <v>1489</v>
      </c>
      <c r="BA150" s="100">
        <v>1</v>
      </c>
      <c r="BB150" s="100" t="s">
        <v>331</v>
      </c>
      <c r="BC150" s="975">
        <v>400000</v>
      </c>
      <c r="BD150" s="976">
        <v>0</v>
      </c>
      <c r="BE150" s="161">
        <f t="shared" si="227"/>
        <v>400000</v>
      </c>
      <c r="BF150" s="19"/>
      <c r="BG150" s="277"/>
      <c r="BH150" s="460"/>
      <c r="BI150" s="100">
        <v>1</v>
      </c>
      <c r="BJ150" s="100" t="s">
        <v>331</v>
      </c>
      <c r="BK150" s="975"/>
      <c r="BL150" s="976"/>
      <c r="BM150" s="161">
        <f t="shared" si="228"/>
        <v>0</v>
      </c>
      <c r="BN150" s="19"/>
      <c r="BO150" s="277"/>
      <c r="BP150" s="460"/>
      <c r="BQ150" s="100">
        <v>1</v>
      </c>
      <c r="BR150" s="100" t="s">
        <v>331</v>
      </c>
      <c r="BS150" s="975"/>
      <c r="BT150" s="976"/>
      <c r="BU150" s="161">
        <f t="shared" si="229"/>
        <v>0</v>
      </c>
      <c r="BV150" s="19"/>
      <c r="BW150" s="277"/>
      <c r="BX150" s="460" t="s">
        <v>1506</v>
      </c>
      <c r="BY150" s="100">
        <v>1</v>
      </c>
      <c r="BZ150" s="100" t="s">
        <v>331</v>
      </c>
      <c r="CA150" s="975">
        <v>400000</v>
      </c>
      <c r="CB150" s="976">
        <v>0</v>
      </c>
      <c r="CC150" s="161">
        <f t="shared" si="230"/>
        <v>400000</v>
      </c>
      <c r="CD150" s="19"/>
      <c r="CE150" s="277"/>
      <c r="CF150" s="460"/>
      <c r="CG150" s="100">
        <v>1</v>
      </c>
      <c r="CH150" s="100" t="s">
        <v>331</v>
      </c>
      <c r="CI150" s="975"/>
      <c r="CJ150" s="976"/>
      <c r="CK150" s="161">
        <f t="shared" si="231"/>
        <v>0</v>
      </c>
      <c r="CL150" s="19"/>
      <c r="CM150" s="277"/>
      <c r="CN150" s="460"/>
      <c r="CO150" s="100">
        <v>1</v>
      </c>
      <c r="CP150" s="100" t="s">
        <v>331</v>
      </c>
      <c r="CQ150" s="975"/>
      <c r="CR150" s="976"/>
      <c r="CS150" s="161">
        <f t="shared" si="232"/>
        <v>0</v>
      </c>
      <c r="CT150" s="19"/>
      <c r="CU150" s="277"/>
      <c r="CV150" s="460" t="s">
        <v>1354</v>
      </c>
      <c r="CW150" s="100">
        <v>1</v>
      </c>
      <c r="CX150" s="100" t="s">
        <v>331</v>
      </c>
      <c r="CY150" s="975">
        <v>436200</v>
      </c>
      <c r="CZ150" s="976"/>
      <c r="DA150" s="161">
        <f t="shared" si="233"/>
        <v>436200</v>
      </c>
      <c r="DB150" s="19"/>
      <c r="DC150" s="277"/>
      <c r="DD150" s="460"/>
      <c r="DE150" s="100">
        <v>1</v>
      </c>
      <c r="DF150" s="100" t="s">
        <v>331</v>
      </c>
      <c r="DG150" s="975"/>
      <c r="DH150" s="976"/>
      <c r="DI150" s="161">
        <f t="shared" si="234"/>
        <v>0</v>
      </c>
      <c r="DJ150" s="19"/>
      <c r="DK150" s="277"/>
      <c r="DL150" s="460" t="s">
        <v>1497</v>
      </c>
      <c r="DM150" s="100">
        <v>1</v>
      </c>
      <c r="DN150" s="100" t="s">
        <v>331</v>
      </c>
      <c r="DO150" s="975">
        <v>181164</v>
      </c>
      <c r="DP150" s="976">
        <v>0</v>
      </c>
      <c r="DQ150" s="161">
        <f t="shared" si="235"/>
        <v>181164</v>
      </c>
      <c r="DR150" s="19"/>
      <c r="DS150" s="277"/>
      <c r="DT150" s="460"/>
      <c r="DU150" s="100">
        <v>1</v>
      </c>
      <c r="DV150" s="100" t="s">
        <v>331</v>
      </c>
      <c r="DW150" s="975"/>
      <c r="DX150" s="976"/>
      <c r="DY150" s="161">
        <f t="shared" si="236"/>
        <v>0</v>
      </c>
      <c r="DZ150" s="19"/>
      <c r="EA150" s="277"/>
      <c r="EB150" s="421"/>
      <c r="EC150" s="315">
        <v>1</v>
      </c>
      <c r="ED150" s="315" t="s">
        <v>331</v>
      </c>
      <c r="EE150" s="977"/>
      <c r="EF150" s="872"/>
      <c r="EG150" s="604" t="s">
        <v>1199</v>
      </c>
      <c r="EH150" s="19"/>
      <c r="EI150" s="277"/>
      <c r="EJ150" s="460"/>
      <c r="EK150" s="100">
        <v>1</v>
      </c>
      <c r="EL150" s="100" t="s">
        <v>331</v>
      </c>
      <c r="EM150" s="975"/>
      <c r="EN150" s="976"/>
      <c r="EO150" s="161">
        <f t="shared" si="237"/>
        <v>0</v>
      </c>
      <c r="EP150" s="19"/>
      <c r="EQ150" s="277"/>
    </row>
    <row r="151" spans="1:147" ht="37.5" customHeight="1">
      <c r="A151" s="143"/>
      <c r="B151" s="48">
        <v>14</v>
      </c>
      <c r="C151" s="731" t="s">
        <v>1139</v>
      </c>
      <c r="D151" s="460"/>
      <c r="E151" s="100">
        <v>1</v>
      </c>
      <c r="F151" s="100" t="s">
        <v>331</v>
      </c>
      <c r="G151" s="975"/>
      <c r="H151" s="976"/>
      <c r="I151" s="161">
        <f t="shared" si="221"/>
        <v>0</v>
      </c>
      <c r="J151" s="19"/>
      <c r="K151" s="277"/>
      <c r="L151" s="460"/>
      <c r="M151" s="100">
        <v>1</v>
      </c>
      <c r="N151" s="100" t="s">
        <v>331</v>
      </c>
      <c r="O151" s="975"/>
      <c r="P151" s="976"/>
      <c r="Q151" s="161">
        <f t="shared" si="222"/>
        <v>0</v>
      </c>
      <c r="R151" s="19"/>
      <c r="S151" s="277"/>
      <c r="T151" s="460"/>
      <c r="U151" s="100">
        <v>1</v>
      </c>
      <c r="V151" s="100" t="s">
        <v>331</v>
      </c>
      <c r="W151" s="975"/>
      <c r="X151" s="976"/>
      <c r="Y151" s="161">
        <f t="shared" si="223"/>
        <v>0</v>
      </c>
      <c r="Z151" s="19"/>
      <c r="AA151" s="277"/>
      <c r="AB151" s="460"/>
      <c r="AC151" s="100">
        <v>1</v>
      </c>
      <c r="AD151" s="100" t="s">
        <v>331</v>
      </c>
      <c r="AE151" s="975"/>
      <c r="AF151" s="976"/>
      <c r="AG151" s="161">
        <f t="shared" si="224"/>
        <v>0</v>
      </c>
      <c r="AH151" s="19"/>
      <c r="AI151" s="277"/>
      <c r="AJ151" s="460"/>
      <c r="AK151" s="100">
        <v>1</v>
      </c>
      <c r="AL151" s="100" t="s">
        <v>331</v>
      </c>
      <c r="AM151" s="975"/>
      <c r="AN151" s="976"/>
      <c r="AO151" s="161">
        <f t="shared" si="225"/>
        <v>0</v>
      </c>
      <c r="AP151" s="19"/>
      <c r="AQ151" s="277"/>
      <c r="AR151" s="460"/>
      <c r="AS151" s="100">
        <v>1</v>
      </c>
      <c r="AT151" s="100" t="s">
        <v>331</v>
      </c>
      <c r="AU151" s="975"/>
      <c r="AV151" s="976"/>
      <c r="AW151" s="161">
        <f t="shared" si="226"/>
        <v>0</v>
      </c>
      <c r="AX151" s="19"/>
      <c r="AY151" s="277"/>
      <c r="AZ151" s="460" t="s">
        <v>1489</v>
      </c>
      <c r="BA151" s="100">
        <v>1</v>
      </c>
      <c r="BB151" s="100" t="s">
        <v>331</v>
      </c>
      <c r="BC151" s="975">
        <v>0</v>
      </c>
      <c r="BD151" s="976"/>
      <c r="BE151" s="161">
        <f t="shared" si="227"/>
        <v>0</v>
      </c>
      <c r="BF151" s="19"/>
      <c r="BG151" s="277"/>
      <c r="BH151" s="460"/>
      <c r="BI151" s="100">
        <v>1</v>
      </c>
      <c r="BJ151" s="100" t="s">
        <v>331</v>
      </c>
      <c r="BK151" s="975"/>
      <c r="BL151" s="976"/>
      <c r="BM151" s="161">
        <f t="shared" si="228"/>
        <v>0</v>
      </c>
      <c r="BN151" s="19"/>
      <c r="BO151" s="277"/>
      <c r="BP151" s="460"/>
      <c r="BQ151" s="100">
        <v>1</v>
      </c>
      <c r="BR151" s="100" t="s">
        <v>331</v>
      </c>
      <c r="BS151" s="975"/>
      <c r="BT151" s="976"/>
      <c r="BU151" s="161">
        <f t="shared" si="229"/>
        <v>0</v>
      </c>
      <c r="BV151" s="19"/>
      <c r="BW151" s="277"/>
      <c r="BX151" s="460" t="s">
        <v>1434</v>
      </c>
      <c r="BY151" s="100">
        <v>1</v>
      </c>
      <c r="BZ151" s="100" t="s">
        <v>331</v>
      </c>
      <c r="CA151" s="975">
        <v>0</v>
      </c>
      <c r="CB151" s="976">
        <v>0</v>
      </c>
      <c r="CC151" s="161">
        <f t="shared" si="230"/>
        <v>0</v>
      </c>
      <c r="CD151" s="19"/>
      <c r="CE151" s="277"/>
      <c r="CF151" s="460"/>
      <c r="CG151" s="100">
        <v>1</v>
      </c>
      <c r="CH151" s="100" t="s">
        <v>331</v>
      </c>
      <c r="CI151" s="975"/>
      <c r="CJ151" s="976"/>
      <c r="CK151" s="161">
        <f t="shared" si="231"/>
        <v>0</v>
      </c>
      <c r="CL151" s="19"/>
      <c r="CM151" s="277"/>
      <c r="CN151" s="460"/>
      <c r="CO151" s="100">
        <v>1</v>
      </c>
      <c r="CP151" s="100" t="s">
        <v>331</v>
      </c>
      <c r="CQ151" s="975"/>
      <c r="CR151" s="976"/>
      <c r="CS151" s="161">
        <f t="shared" si="232"/>
        <v>0</v>
      </c>
      <c r="CT151" s="19"/>
      <c r="CU151" s="277"/>
      <c r="CV151" s="460" t="s">
        <v>1354</v>
      </c>
      <c r="CW151" s="100">
        <v>1</v>
      </c>
      <c r="CX151" s="100" t="s">
        <v>331</v>
      </c>
      <c r="CY151" s="975">
        <v>67300</v>
      </c>
      <c r="CZ151" s="976">
        <v>0.19</v>
      </c>
      <c r="DA151" s="161">
        <f t="shared" si="233"/>
        <v>80087</v>
      </c>
      <c r="DB151" s="19"/>
      <c r="DC151" s="277"/>
      <c r="DD151" s="460"/>
      <c r="DE151" s="100">
        <v>1</v>
      </c>
      <c r="DF151" s="100" t="s">
        <v>331</v>
      </c>
      <c r="DG151" s="975"/>
      <c r="DH151" s="976"/>
      <c r="DI151" s="161">
        <f t="shared" si="234"/>
        <v>0</v>
      </c>
      <c r="DJ151" s="19"/>
      <c r="DK151" s="277"/>
      <c r="DL151" s="460" t="s">
        <v>1492</v>
      </c>
      <c r="DM151" s="100">
        <v>1</v>
      </c>
      <c r="DN151" s="100" t="s">
        <v>331</v>
      </c>
      <c r="DO151" s="975">
        <v>203103</v>
      </c>
      <c r="DP151" s="976">
        <v>0</v>
      </c>
      <c r="DQ151" s="161">
        <f t="shared" si="235"/>
        <v>203103</v>
      </c>
      <c r="DR151" s="19"/>
      <c r="DS151" s="277"/>
      <c r="DT151" s="460"/>
      <c r="DU151" s="100">
        <v>1</v>
      </c>
      <c r="DV151" s="100" t="s">
        <v>331</v>
      </c>
      <c r="DW151" s="975"/>
      <c r="DX151" s="976"/>
      <c r="DY151" s="161">
        <f t="shared" si="236"/>
        <v>0</v>
      </c>
      <c r="DZ151" s="19"/>
      <c r="EA151" s="277"/>
      <c r="EB151" s="421"/>
      <c r="EC151" s="315">
        <v>1</v>
      </c>
      <c r="ED151" s="315" t="s">
        <v>331</v>
      </c>
      <c r="EE151" s="977"/>
      <c r="EF151" s="872"/>
      <c r="EG151" s="604" t="s">
        <v>1199</v>
      </c>
      <c r="EH151" s="19"/>
      <c r="EI151" s="277"/>
      <c r="EJ151" s="460"/>
      <c r="EK151" s="100">
        <v>1</v>
      </c>
      <c r="EL151" s="100" t="s">
        <v>331</v>
      </c>
      <c r="EM151" s="975"/>
      <c r="EN151" s="976"/>
      <c r="EO151" s="161">
        <f t="shared" si="237"/>
        <v>0</v>
      </c>
      <c r="EP151" s="19"/>
      <c r="EQ151" s="277"/>
    </row>
    <row r="152" spans="1:147" ht="37.5" customHeight="1">
      <c r="A152" s="143"/>
      <c r="B152" s="48">
        <v>15</v>
      </c>
      <c r="C152" s="731" t="s">
        <v>1140</v>
      </c>
      <c r="D152" s="460"/>
      <c r="E152" s="100">
        <v>1</v>
      </c>
      <c r="F152" s="100" t="s">
        <v>331</v>
      </c>
      <c r="G152" s="975"/>
      <c r="H152" s="976"/>
      <c r="I152" s="161">
        <f t="shared" si="221"/>
        <v>0</v>
      </c>
      <c r="J152" s="19"/>
      <c r="K152" s="277"/>
      <c r="L152" s="460"/>
      <c r="M152" s="100">
        <v>1</v>
      </c>
      <c r="N152" s="100" t="s">
        <v>331</v>
      </c>
      <c r="O152" s="975"/>
      <c r="P152" s="976"/>
      <c r="Q152" s="161">
        <f t="shared" si="222"/>
        <v>0</v>
      </c>
      <c r="R152" s="19"/>
      <c r="S152" s="277"/>
      <c r="T152" s="460"/>
      <c r="U152" s="100">
        <v>1</v>
      </c>
      <c r="V152" s="100" t="s">
        <v>331</v>
      </c>
      <c r="W152" s="975"/>
      <c r="X152" s="976"/>
      <c r="Y152" s="161">
        <f t="shared" si="223"/>
        <v>0</v>
      </c>
      <c r="Z152" s="19"/>
      <c r="AA152" s="277"/>
      <c r="AB152" s="460"/>
      <c r="AC152" s="100">
        <v>1</v>
      </c>
      <c r="AD152" s="100" t="s">
        <v>331</v>
      </c>
      <c r="AE152" s="975"/>
      <c r="AF152" s="976"/>
      <c r="AG152" s="161">
        <f t="shared" si="224"/>
        <v>0</v>
      </c>
      <c r="AH152" s="19"/>
      <c r="AI152" s="277"/>
      <c r="AJ152" s="460"/>
      <c r="AK152" s="100">
        <v>1</v>
      </c>
      <c r="AL152" s="100" t="s">
        <v>331</v>
      </c>
      <c r="AM152" s="975"/>
      <c r="AN152" s="976"/>
      <c r="AO152" s="161">
        <f t="shared" si="225"/>
        <v>0</v>
      </c>
      <c r="AP152" s="19"/>
      <c r="AQ152" s="277"/>
      <c r="AR152" s="460"/>
      <c r="AS152" s="100">
        <v>1</v>
      </c>
      <c r="AT152" s="100" t="s">
        <v>331</v>
      </c>
      <c r="AU152" s="975"/>
      <c r="AV152" s="976"/>
      <c r="AW152" s="161">
        <f t="shared" si="226"/>
        <v>0</v>
      </c>
      <c r="AX152" s="19"/>
      <c r="AY152" s="277"/>
      <c r="AZ152" s="460" t="s">
        <v>1489</v>
      </c>
      <c r="BA152" s="100">
        <v>1</v>
      </c>
      <c r="BB152" s="100" t="s">
        <v>331</v>
      </c>
      <c r="BC152" s="975">
        <v>1212000</v>
      </c>
      <c r="BD152" s="976">
        <v>0</v>
      </c>
      <c r="BE152" s="161">
        <f t="shared" si="227"/>
        <v>1212000</v>
      </c>
      <c r="BF152" s="19"/>
      <c r="BG152" s="277"/>
      <c r="BH152" s="460"/>
      <c r="BI152" s="100">
        <v>1</v>
      </c>
      <c r="BJ152" s="100" t="s">
        <v>331</v>
      </c>
      <c r="BK152" s="975"/>
      <c r="BL152" s="976"/>
      <c r="BM152" s="161">
        <f t="shared" si="228"/>
        <v>0</v>
      </c>
      <c r="BN152" s="19"/>
      <c r="BO152" s="277"/>
      <c r="BP152" s="460"/>
      <c r="BQ152" s="100">
        <v>1</v>
      </c>
      <c r="BR152" s="100" t="s">
        <v>331</v>
      </c>
      <c r="BS152" s="975"/>
      <c r="BT152" s="976"/>
      <c r="BU152" s="161">
        <f t="shared" si="229"/>
        <v>0</v>
      </c>
      <c r="BV152" s="19"/>
      <c r="BW152" s="277"/>
      <c r="BX152" s="460" t="s">
        <v>1329</v>
      </c>
      <c r="BY152" s="100">
        <v>1</v>
      </c>
      <c r="BZ152" s="100" t="s">
        <v>331</v>
      </c>
      <c r="CA152" s="975">
        <v>714000</v>
      </c>
      <c r="CB152" s="976">
        <v>0</v>
      </c>
      <c r="CC152" s="161">
        <f t="shared" si="230"/>
        <v>714000</v>
      </c>
      <c r="CD152" s="19"/>
      <c r="CE152" s="277"/>
      <c r="CF152" s="460"/>
      <c r="CG152" s="100">
        <v>1</v>
      </c>
      <c r="CH152" s="100" t="s">
        <v>331</v>
      </c>
      <c r="CI152" s="975"/>
      <c r="CJ152" s="976"/>
      <c r="CK152" s="161">
        <f t="shared" si="231"/>
        <v>0</v>
      </c>
      <c r="CL152" s="19"/>
      <c r="CM152" s="277"/>
      <c r="CN152" s="460"/>
      <c r="CO152" s="100">
        <v>1</v>
      </c>
      <c r="CP152" s="100" t="s">
        <v>331</v>
      </c>
      <c r="CQ152" s="975"/>
      <c r="CR152" s="976"/>
      <c r="CS152" s="161">
        <f t="shared" si="232"/>
        <v>0</v>
      </c>
      <c r="CT152" s="19"/>
      <c r="CU152" s="277"/>
      <c r="CV152" s="690" t="s">
        <v>1354</v>
      </c>
      <c r="CW152" s="100">
        <v>1</v>
      </c>
      <c r="CX152" s="100" t="s">
        <v>331</v>
      </c>
      <c r="CY152" s="975">
        <v>765200</v>
      </c>
      <c r="CZ152" s="976"/>
      <c r="DA152" s="161">
        <f t="shared" si="233"/>
        <v>765200</v>
      </c>
      <c r="DB152" s="19"/>
      <c r="DC152" s="277"/>
      <c r="DD152" s="460"/>
      <c r="DE152" s="100">
        <v>1</v>
      </c>
      <c r="DF152" s="100" t="s">
        <v>331</v>
      </c>
      <c r="DG152" s="975"/>
      <c r="DH152" s="976"/>
      <c r="DI152" s="161">
        <f t="shared" si="234"/>
        <v>0</v>
      </c>
      <c r="DJ152" s="19"/>
      <c r="DK152" s="277"/>
      <c r="DL152" s="460" t="s">
        <v>1492</v>
      </c>
      <c r="DM152" s="100">
        <v>1</v>
      </c>
      <c r="DN152" s="100" t="s">
        <v>331</v>
      </c>
      <c r="DO152" s="975">
        <v>1025123</v>
      </c>
      <c r="DP152" s="976">
        <v>0</v>
      </c>
      <c r="DQ152" s="161">
        <f t="shared" si="235"/>
        <v>1025123</v>
      </c>
      <c r="DR152" s="19"/>
      <c r="DS152" s="277"/>
      <c r="DT152" s="460"/>
      <c r="DU152" s="100">
        <v>1</v>
      </c>
      <c r="DV152" s="100" t="s">
        <v>331</v>
      </c>
      <c r="DW152" s="975"/>
      <c r="DX152" s="976"/>
      <c r="DY152" s="161">
        <f t="shared" si="236"/>
        <v>0</v>
      </c>
      <c r="DZ152" s="19"/>
      <c r="EA152" s="277"/>
      <c r="EB152" s="421"/>
      <c r="EC152" s="315">
        <v>1</v>
      </c>
      <c r="ED152" s="315" t="s">
        <v>331</v>
      </c>
      <c r="EE152" s="977"/>
      <c r="EF152" s="872"/>
      <c r="EG152" s="604" t="s">
        <v>1199</v>
      </c>
      <c r="EH152" s="19"/>
      <c r="EI152" s="277"/>
      <c r="EJ152" s="460"/>
      <c r="EK152" s="100">
        <v>1</v>
      </c>
      <c r="EL152" s="100" t="s">
        <v>331</v>
      </c>
      <c r="EM152" s="975"/>
      <c r="EN152" s="976"/>
      <c r="EO152" s="161">
        <f t="shared" si="237"/>
        <v>0</v>
      </c>
      <c r="EP152" s="19"/>
      <c r="EQ152" s="277"/>
    </row>
    <row r="153" spans="1:147" ht="37.5" customHeight="1">
      <c r="A153" s="143"/>
      <c r="B153" s="48">
        <v>16</v>
      </c>
      <c r="C153" s="731" t="s">
        <v>1141</v>
      </c>
      <c r="D153" s="460"/>
      <c r="E153" s="100">
        <v>1</v>
      </c>
      <c r="F153" s="100" t="s">
        <v>331</v>
      </c>
      <c r="G153" s="975"/>
      <c r="H153" s="976"/>
      <c r="I153" s="161">
        <f t="shared" si="221"/>
        <v>0</v>
      </c>
      <c r="J153" s="19"/>
      <c r="K153" s="277"/>
      <c r="L153" s="460"/>
      <c r="M153" s="100">
        <v>1</v>
      </c>
      <c r="N153" s="100" t="s">
        <v>331</v>
      </c>
      <c r="O153" s="975"/>
      <c r="P153" s="976"/>
      <c r="Q153" s="161">
        <f t="shared" si="222"/>
        <v>0</v>
      </c>
      <c r="R153" s="19"/>
      <c r="S153" s="277"/>
      <c r="T153" s="460"/>
      <c r="U153" s="100">
        <v>1</v>
      </c>
      <c r="V153" s="100" t="s">
        <v>331</v>
      </c>
      <c r="W153" s="975"/>
      <c r="X153" s="976"/>
      <c r="Y153" s="161">
        <f t="shared" si="223"/>
        <v>0</v>
      </c>
      <c r="Z153" s="19"/>
      <c r="AA153" s="277"/>
      <c r="AB153" s="460"/>
      <c r="AC153" s="100">
        <v>1</v>
      </c>
      <c r="AD153" s="100" t="s">
        <v>331</v>
      </c>
      <c r="AE153" s="975"/>
      <c r="AF153" s="976"/>
      <c r="AG153" s="161">
        <f t="shared" si="224"/>
        <v>0</v>
      </c>
      <c r="AH153" s="19"/>
      <c r="AI153" s="277"/>
      <c r="AJ153" s="460"/>
      <c r="AK153" s="100">
        <v>1</v>
      </c>
      <c r="AL153" s="100" t="s">
        <v>331</v>
      </c>
      <c r="AM153" s="975"/>
      <c r="AN153" s="976"/>
      <c r="AO153" s="161">
        <f t="shared" si="225"/>
        <v>0</v>
      </c>
      <c r="AP153" s="19"/>
      <c r="AQ153" s="277"/>
      <c r="AR153" s="460"/>
      <c r="AS153" s="100">
        <v>1</v>
      </c>
      <c r="AT153" s="100" t="s">
        <v>331</v>
      </c>
      <c r="AU153" s="975"/>
      <c r="AV153" s="976"/>
      <c r="AW153" s="161">
        <f t="shared" si="226"/>
        <v>0</v>
      </c>
      <c r="AX153" s="19"/>
      <c r="AY153" s="277"/>
      <c r="AZ153" s="460" t="s">
        <v>1489</v>
      </c>
      <c r="BA153" s="100">
        <v>1</v>
      </c>
      <c r="BB153" s="100" t="s">
        <v>331</v>
      </c>
      <c r="BC153" s="975">
        <v>619900</v>
      </c>
      <c r="BD153" s="976">
        <v>0</v>
      </c>
      <c r="BE153" s="161">
        <f t="shared" si="227"/>
        <v>619900</v>
      </c>
      <c r="BF153" s="19"/>
      <c r="BG153" s="277"/>
      <c r="BH153" s="460"/>
      <c r="BI153" s="100">
        <v>1</v>
      </c>
      <c r="BJ153" s="100" t="s">
        <v>331</v>
      </c>
      <c r="BK153" s="975"/>
      <c r="BL153" s="976"/>
      <c r="BM153" s="161">
        <f t="shared" si="228"/>
        <v>0</v>
      </c>
      <c r="BN153" s="19"/>
      <c r="BO153" s="277"/>
      <c r="BP153" s="460"/>
      <c r="BQ153" s="100">
        <v>1</v>
      </c>
      <c r="BR153" s="100" t="s">
        <v>331</v>
      </c>
      <c r="BS153" s="975"/>
      <c r="BT153" s="976"/>
      <c r="BU153" s="161">
        <f t="shared" si="229"/>
        <v>0</v>
      </c>
      <c r="BV153" s="19"/>
      <c r="BW153" s="277"/>
      <c r="BX153" s="460" t="s">
        <v>1329</v>
      </c>
      <c r="BY153" s="100">
        <v>1</v>
      </c>
      <c r="BZ153" s="100" t="s">
        <v>331</v>
      </c>
      <c r="CA153" s="975">
        <v>693000</v>
      </c>
      <c r="CB153" s="976">
        <v>0</v>
      </c>
      <c r="CC153" s="161">
        <f t="shared" si="230"/>
        <v>693000</v>
      </c>
      <c r="CD153" s="19"/>
      <c r="CE153" s="277"/>
      <c r="CF153" s="460"/>
      <c r="CG153" s="100">
        <v>1</v>
      </c>
      <c r="CH153" s="100" t="s">
        <v>331</v>
      </c>
      <c r="CI153" s="975"/>
      <c r="CJ153" s="976"/>
      <c r="CK153" s="161">
        <f t="shared" si="231"/>
        <v>0</v>
      </c>
      <c r="CL153" s="19"/>
      <c r="CM153" s="277"/>
      <c r="CN153" s="460"/>
      <c r="CO153" s="100">
        <v>1</v>
      </c>
      <c r="CP153" s="100" t="s">
        <v>331</v>
      </c>
      <c r="CQ153" s="975"/>
      <c r="CR153" s="976"/>
      <c r="CS153" s="161">
        <f t="shared" si="232"/>
        <v>0</v>
      </c>
      <c r="CT153" s="19"/>
      <c r="CU153" s="277"/>
      <c r="CV153" s="460" t="s">
        <v>1354</v>
      </c>
      <c r="CW153" s="100">
        <v>1</v>
      </c>
      <c r="CX153" s="100" t="s">
        <v>331</v>
      </c>
      <c r="CY153" s="975">
        <v>765200</v>
      </c>
      <c r="CZ153" s="976"/>
      <c r="DA153" s="161">
        <f t="shared" si="233"/>
        <v>765200</v>
      </c>
      <c r="DB153" s="19"/>
      <c r="DC153" s="277"/>
      <c r="DD153" s="460"/>
      <c r="DE153" s="100">
        <v>1</v>
      </c>
      <c r="DF153" s="100" t="s">
        <v>331</v>
      </c>
      <c r="DG153" s="975"/>
      <c r="DH153" s="976"/>
      <c r="DI153" s="161">
        <f t="shared" si="234"/>
        <v>0</v>
      </c>
      <c r="DJ153" s="19"/>
      <c r="DK153" s="277"/>
      <c r="DL153" s="460" t="s">
        <v>1492</v>
      </c>
      <c r="DM153" s="100">
        <v>1</v>
      </c>
      <c r="DN153" s="100" t="s">
        <v>331</v>
      </c>
      <c r="DO153" s="975">
        <v>1025123</v>
      </c>
      <c r="DP153" s="976">
        <v>0</v>
      </c>
      <c r="DQ153" s="161">
        <f t="shared" si="235"/>
        <v>1025123</v>
      </c>
      <c r="DR153" s="19"/>
      <c r="DS153" s="277"/>
      <c r="DT153" s="460"/>
      <c r="DU153" s="100">
        <v>1</v>
      </c>
      <c r="DV153" s="100" t="s">
        <v>331</v>
      </c>
      <c r="DW153" s="975"/>
      <c r="DX153" s="976"/>
      <c r="DY153" s="161">
        <f t="shared" si="236"/>
        <v>0</v>
      </c>
      <c r="DZ153" s="19"/>
      <c r="EA153" s="277"/>
      <c r="EB153" s="421"/>
      <c r="EC153" s="315">
        <v>1</v>
      </c>
      <c r="ED153" s="315" t="s">
        <v>331</v>
      </c>
      <c r="EE153" s="977"/>
      <c r="EF153" s="872"/>
      <c r="EG153" s="604" t="s">
        <v>1199</v>
      </c>
      <c r="EH153" s="19"/>
      <c r="EI153" s="277"/>
      <c r="EJ153" s="460"/>
      <c r="EK153" s="100">
        <v>1</v>
      </c>
      <c r="EL153" s="100" t="s">
        <v>331</v>
      </c>
      <c r="EM153" s="975"/>
      <c r="EN153" s="976"/>
      <c r="EO153" s="161">
        <f t="shared" si="237"/>
        <v>0</v>
      </c>
      <c r="EP153" s="19"/>
      <c r="EQ153" s="277"/>
    </row>
    <row r="154" spans="1:147" ht="37.5" customHeight="1">
      <c r="A154" s="143"/>
      <c r="B154" s="48">
        <v>17</v>
      </c>
      <c r="C154" s="731" t="s">
        <v>1142</v>
      </c>
      <c r="D154" s="460"/>
      <c r="E154" s="100">
        <v>1</v>
      </c>
      <c r="F154" s="100" t="s">
        <v>331</v>
      </c>
      <c r="G154" s="975"/>
      <c r="H154" s="976"/>
      <c r="I154" s="161">
        <f t="shared" si="221"/>
        <v>0</v>
      </c>
      <c r="J154" s="19"/>
      <c r="K154" s="277"/>
      <c r="L154" s="460"/>
      <c r="M154" s="100">
        <v>1</v>
      </c>
      <c r="N154" s="100" t="s">
        <v>331</v>
      </c>
      <c r="O154" s="975"/>
      <c r="P154" s="976"/>
      <c r="Q154" s="161">
        <f t="shared" si="222"/>
        <v>0</v>
      </c>
      <c r="R154" s="19"/>
      <c r="S154" s="277"/>
      <c r="T154" s="460"/>
      <c r="U154" s="100">
        <v>1</v>
      </c>
      <c r="V154" s="100" t="s">
        <v>331</v>
      </c>
      <c r="W154" s="975"/>
      <c r="X154" s="976"/>
      <c r="Y154" s="161">
        <f t="shared" si="223"/>
        <v>0</v>
      </c>
      <c r="Z154" s="19"/>
      <c r="AA154" s="277"/>
      <c r="AB154" s="460"/>
      <c r="AC154" s="100">
        <v>1</v>
      </c>
      <c r="AD154" s="100" t="s">
        <v>331</v>
      </c>
      <c r="AE154" s="975"/>
      <c r="AF154" s="976"/>
      <c r="AG154" s="161">
        <f t="shared" si="224"/>
        <v>0</v>
      </c>
      <c r="AH154" s="19"/>
      <c r="AI154" s="277"/>
      <c r="AJ154" s="460"/>
      <c r="AK154" s="100">
        <v>1</v>
      </c>
      <c r="AL154" s="100" t="s">
        <v>331</v>
      </c>
      <c r="AM154" s="975"/>
      <c r="AN154" s="976"/>
      <c r="AO154" s="161">
        <f t="shared" si="225"/>
        <v>0</v>
      </c>
      <c r="AP154" s="19"/>
      <c r="AQ154" s="277"/>
      <c r="AR154" s="460"/>
      <c r="AS154" s="100">
        <v>1</v>
      </c>
      <c r="AT154" s="100" t="s">
        <v>331</v>
      </c>
      <c r="AU154" s="975"/>
      <c r="AV154" s="976"/>
      <c r="AW154" s="161">
        <f t="shared" si="226"/>
        <v>0</v>
      </c>
      <c r="AX154" s="19"/>
      <c r="AY154" s="277"/>
      <c r="AZ154" s="460" t="s">
        <v>1489</v>
      </c>
      <c r="BA154" s="100">
        <v>1</v>
      </c>
      <c r="BB154" s="100" t="s">
        <v>331</v>
      </c>
      <c r="BC154" s="975">
        <v>1352640</v>
      </c>
      <c r="BD154" s="976">
        <v>0</v>
      </c>
      <c r="BE154" s="161">
        <f t="shared" si="227"/>
        <v>1352640</v>
      </c>
      <c r="BF154" s="19"/>
      <c r="BG154" s="277"/>
      <c r="BH154" s="460"/>
      <c r="BI154" s="100">
        <v>1</v>
      </c>
      <c r="BJ154" s="100" t="s">
        <v>331</v>
      </c>
      <c r="BK154" s="975"/>
      <c r="BL154" s="976"/>
      <c r="BM154" s="161">
        <f t="shared" si="228"/>
        <v>0</v>
      </c>
      <c r="BN154" s="19"/>
      <c r="BO154" s="277"/>
      <c r="BP154" s="460"/>
      <c r="BQ154" s="100">
        <v>1</v>
      </c>
      <c r="BR154" s="100" t="s">
        <v>331</v>
      </c>
      <c r="BS154" s="975"/>
      <c r="BT154" s="976"/>
      <c r="BU154" s="161">
        <f t="shared" si="229"/>
        <v>0</v>
      </c>
      <c r="BV154" s="19"/>
      <c r="BW154" s="277"/>
      <c r="BX154" s="460" t="s">
        <v>1329</v>
      </c>
      <c r="BY154" s="100">
        <v>1</v>
      </c>
      <c r="BZ154" s="100" t="s">
        <v>331</v>
      </c>
      <c r="CA154" s="975">
        <v>840000</v>
      </c>
      <c r="CB154" s="976">
        <v>0</v>
      </c>
      <c r="CC154" s="161">
        <f t="shared" si="230"/>
        <v>840000</v>
      </c>
      <c r="CD154" s="19"/>
      <c r="CE154" s="277"/>
      <c r="CF154" s="460"/>
      <c r="CG154" s="100">
        <v>1</v>
      </c>
      <c r="CH154" s="100" t="s">
        <v>331</v>
      </c>
      <c r="CI154" s="975"/>
      <c r="CJ154" s="976"/>
      <c r="CK154" s="161">
        <f t="shared" si="231"/>
        <v>0</v>
      </c>
      <c r="CL154" s="19"/>
      <c r="CM154" s="277"/>
      <c r="CN154" s="460"/>
      <c r="CO154" s="100">
        <v>1</v>
      </c>
      <c r="CP154" s="100" t="s">
        <v>331</v>
      </c>
      <c r="CQ154" s="975"/>
      <c r="CR154" s="976"/>
      <c r="CS154" s="161">
        <f t="shared" si="232"/>
        <v>0</v>
      </c>
      <c r="CT154" s="19"/>
      <c r="CU154" s="277"/>
      <c r="CV154" s="690" t="s">
        <v>1354</v>
      </c>
      <c r="CW154" s="100">
        <v>1</v>
      </c>
      <c r="CX154" s="100" t="s">
        <v>331</v>
      </c>
      <c r="CY154" s="975">
        <v>69400</v>
      </c>
      <c r="CZ154" s="976"/>
      <c r="DA154" s="161">
        <f t="shared" si="233"/>
        <v>69400</v>
      </c>
      <c r="DB154" s="19"/>
      <c r="DC154" s="277"/>
      <c r="DD154" s="460"/>
      <c r="DE154" s="100">
        <v>1</v>
      </c>
      <c r="DF154" s="100" t="s">
        <v>331</v>
      </c>
      <c r="DG154" s="975"/>
      <c r="DH154" s="976"/>
      <c r="DI154" s="161">
        <f t="shared" si="234"/>
        <v>0</v>
      </c>
      <c r="DJ154" s="19"/>
      <c r="DK154" s="277"/>
      <c r="DL154" s="460" t="s">
        <v>1492</v>
      </c>
      <c r="DM154" s="100">
        <v>1</v>
      </c>
      <c r="DN154" s="100" t="s">
        <v>331</v>
      </c>
      <c r="DO154" s="975">
        <v>1200686</v>
      </c>
      <c r="DP154" s="976">
        <v>0</v>
      </c>
      <c r="DQ154" s="161">
        <f t="shared" si="235"/>
        <v>1200686</v>
      </c>
      <c r="DR154" s="19"/>
      <c r="DS154" s="277"/>
      <c r="DT154" s="460"/>
      <c r="DU154" s="100">
        <v>1</v>
      </c>
      <c r="DV154" s="100" t="s">
        <v>331</v>
      </c>
      <c r="DW154" s="975"/>
      <c r="DX154" s="976"/>
      <c r="DY154" s="161">
        <f t="shared" si="236"/>
        <v>0</v>
      </c>
      <c r="DZ154" s="19"/>
      <c r="EA154" s="277"/>
      <c r="EB154" s="421"/>
      <c r="EC154" s="315">
        <v>1</v>
      </c>
      <c r="ED154" s="315" t="s">
        <v>331</v>
      </c>
      <c r="EE154" s="977"/>
      <c r="EF154" s="872"/>
      <c r="EG154" s="604" t="s">
        <v>1199</v>
      </c>
      <c r="EH154" s="19"/>
      <c r="EI154" s="277"/>
      <c r="EJ154" s="460"/>
      <c r="EK154" s="100">
        <v>1</v>
      </c>
      <c r="EL154" s="100" t="s">
        <v>331</v>
      </c>
      <c r="EM154" s="975"/>
      <c r="EN154" s="976"/>
      <c r="EO154" s="161">
        <f t="shared" si="237"/>
        <v>0</v>
      </c>
      <c r="EP154" s="19"/>
      <c r="EQ154" s="277"/>
    </row>
    <row r="155" spans="1:147" ht="37.5" customHeight="1">
      <c r="A155" s="143"/>
      <c r="B155" s="48">
        <v>18</v>
      </c>
      <c r="C155" s="731" t="s">
        <v>1143</v>
      </c>
      <c r="D155" s="460"/>
      <c r="E155" s="100">
        <v>1</v>
      </c>
      <c r="F155" s="100" t="s">
        <v>331</v>
      </c>
      <c r="G155" s="975"/>
      <c r="H155" s="976"/>
      <c r="I155" s="161">
        <f t="shared" si="221"/>
        <v>0</v>
      </c>
      <c r="J155" s="19"/>
      <c r="K155" s="277"/>
      <c r="L155" s="460"/>
      <c r="M155" s="100">
        <v>1</v>
      </c>
      <c r="N155" s="100" t="s">
        <v>331</v>
      </c>
      <c r="O155" s="975"/>
      <c r="P155" s="976"/>
      <c r="Q155" s="161">
        <f t="shared" si="222"/>
        <v>0</v>
      </c>
      <c r="R155" s="19"/>
      <c r="S155" s="277"/>
      <c r="T155" s="460"/>
      <c r="U155" s="100">
        <v>1</v>
      </c>
      <c r="V155" s="100" t="s">
        <v>331</v>
      </c>
      <c r="W155" s="975"/>
      <c r="X155" s="976"/>
      <c r="Y155" s="161">
        <f t="shared" si="223"/>
        <v>0</v>
      </c>
      <c r="Z155" s="19"/>
      <c r="AA155" s="277"/>
      <c r="AB155" s="460"/>
      <c r="AC155" s="100">
        <v>1</v>
      </c>
      <c r="AD155" s="100" t="s">
        <v>331</v>
      </c>
      <c r="AE155" s="975"/>
      <c r="AF155" s="976"/>
      <c r="AG155" s="161">
        <f t="shared" si="224"/>
        <v>0</v>
      </c>
      <c r="AH155" s="19"/>
      <c r="AI155" s="277"/>
      <c r="AJ155" s="460"/>
      <c r="AK155" s="100">
        <v>1</v>
      </c>
      <c r="AL155" s="100" t="s">
        <v>331</v>
      </c>
      <c r="AM155" s="975"/>
      <c r="AN155" s="976"/>
      <c r="AO155" s="161">
        <f t="shared" si="225"/>
        <v>0</v>
      </c>
      <c r="AP155" s="19"/>
      <c r="AQ155" s="277"/>
      <c r="AR155" s="460"/>
      <c r="AS155" s="100">
        <v>1</v>
      </c>
      <c r="AT155" s="100" t="s">
        <v>331</v>
      </c>
      <c r="AU155" s="975"/>
      <c r="AV155" s="976"/>
      <c r="AW155" s="161">
        <f t="shared" si="226"/>
        <v>0</v>
      </c>
      <c r="AX155" s="19"/>
      <c r="AY155" s="277"/>
      <c r="AZ155" s="460" t="s">
        <v>1489</v>
      </c>
      <c r="BA155" s="100">
        <v>1</v>
      </c>
      <c r="BB155" s="100" t="s">
        <v>331</v>
      </c>
      <c r="BC155" s="975">
        <v>252700</v>
      </c>
      <c r="BD155" s="976">
        <v>0</v>
      </c>
      <c r="BE155" s="161">
        <f t="shared" si="227"/>
        <v>252700</v>
      </c>
      <c r="BF155" s="19"/>
      <c r="BG155" s="277"/>
      <c r="BH155" s="460"/>
      <c r="BI155" s="100">
        <v>1</v>
      </c>
      <c r="BJ155" s="100" t="s">
        <v>331</v>
      </c>
      <c r="BK155" s="975"/>
      <c r="BL155" s="976"/>
      <c r="BM155" s="161">
        <f t="shared" si="228"/>
        <v>0</v>
      </c>
      <c r="BN155" s="19"/>
      <c r="BO155" s="277"/>
      <c r="BP155" s="460"/>
      <c r="BQ155" s="100">
        <v>1</v>
      </c>
      <c r="BR155" s="100" t="s">
        <v>331</v>
      </c>
      <c r="BS155" s="975"/>
      <c r="BT155" s="976"/>
      <c r="BU155" s="161">
        <f t="shared" si="229"/>
        <v>0</v>
      </c>
      <c r="BV155" s="19"/>
      <c r="BW155" s="277"/>
      <c r="BX155" s="460" t="s">
        <v>1329</v>
      </c>
      <c r="BY155" s="100">
        <v>1</v>
      </c>
      <c r="BZ155" s="100" t="s">
        <v>331</v>
      </c>
      <c r="CA155" s="975">
        <v>231000</v>
      </c>
      <c r="CB155" s="976">
        <v>0</v>
      </c>
      <c r="CC155" s="161">
        <f t="shared" si="230"/>
        <v>231000</v>
      </c>
      <c r="CD155" s="19"/>
      <c r="CE155" s="277"/>
      <c r="CF155" s="460"/>
      <c r="CG155" s="100">
        <v>1</v>
      </c>
      <c r="CH155" s="100" t="s">
        <v>331</v>
      </c>
      <c r="CI155" s="975"/>
      <c r="CJ155" s="976"/>
      <c r="CK155" s="161">
        <f t="shared" si="231"/>
        <v>0</v>
      </c>
      <c r="CL155" s="19"/>
      <c r="CM155" s="277"/>
      <c r="CN155" s="460"/>
      <c r="CO155" s="100">
        <v>1</v>
      </c>
      <c r="CP155" s="100" t="s">
        <v>331</v>
      </c>
      <c r="CQ155" s="975"/>
      <c r="CR155" s="976"/>
      <c r="CS155" s="161">
        <f t="shared" si="232"/>
        <v>0</v>
      </c>
      <c r="CT155" s="19"/>
      <c r="CU155" s="277"/>
      <c r="CV155" s="1004" t="s">
        <v>1354</v>
      </c>
      <c r="CW155" s="100">
        <v>1</v>
      </c>
      <c r="CX155" s="100" t="s">
        <v>331</v>
      </c>
      <c r="CY155" s="975">
        <v>91500</v>
      </c>
      <c r="CZ155" s="976"/>
      <c r="DA155" s="161">
        <f t="shared" si="233"/>
        <v>91500</v>
      </c>
      <c r="DB155" s="19"/>
      <c r="DC155" s="277"/>
      <c r="DD155" s="460"/>
      <c r="DE155" s="100">
        <v>1</v>
      </c>
      <c r="DF155" s="100" t="s">
        <v>331</v>
      </c>
      <c r="DG155" s="975"/>
      <c r="DH155" s="976"/>
      <c r="DI155" s="161">
        <f t="shared" si="234"/>
        <v>0</v>
      </c>
      <c r="DJ155" s="19"/>
      <c r="DK155" s="277"/>
      <c r="DL155" s="460" t="s">
        <v>1492</v>
      </c>
      <c r="DM155" s="100">
        <v>1</v>
      </c>
      <c r="DN155" s="100" t="s">
        <v>331</v>
      </c>
      <c r="DO155" s="975">
        <v>270425</v>
      </c>
      <c r="DP155" s="976">
        <v>0</v>
      </c>
      <c r="DQ155" s="161">
        <f t="shared" si="235"/>
        <v>270425</v>
      </c>
      <c r="DR155" s="19"/>
      <c r="DS155" s="277"/>
      <c r="DT155" s="460"/>
      <c r="DU155" s="100">
        <v>1</v>
      </c>
      <c r="DV155" s="100" t="s">
        <v>331</v>
      </c>
      <c r="DW155" s="975"/>
      <c r="DX155" s="976"/>
      <c r="DY155" s="161">
        <f t="shared" si="236"/>
        <v>0</v>
      </c>
      <c r="DZ155" s="19"/>
      <c r="EA155" s="277"/>
      <c r="EB155" s="421"/>
      <c r="EC155" s="315">
        <v>1</v>
      </c>
      <c r="ED155" s="315" t="s">
        <v>331</v>
      </c>
      <c r="EE155" s="977"/>
      <c r="EF155" s="872"/>
      <c r="EG155" s="604" t="s">
        <v>1199</v>
      </c>
      <c r="EH155" s="19"/>
      <c r="EI155" s="277"/>
      <c r="EJ155" s="460"/>
      <c r="EK155" s="100">
        <v>1</v>
      </c>
      <c r="EL155" s="100" t="s">
        <v>331</v>
      </c>
      <c r="EM155" s="975"/>
      <c r="EN155" s="976"/>
      <c r="EO155" s="161">
        <f t="shared" si="237"/>
        <v>0</v>
      </c>
      <c r="EP155" s="19"/>
      <c r="EQ155" s="277"/>
    </row>
    <row r="156" spans="1:147" ht="37.5" customHeight="1">
      <c r="A156" s="143"/>
      <c r="B156" s="48">
        <v>19</v>
      </c>
      <c r="C156" s="731" t="s">
        <v>1122</v>
      </c>
      <c r="D156" s="460"/>
      <c r="E156" s="100">
        <v>1</v>
      </c>
      <c r="F156" s="100" t="s">
        <v>331</v>
      </c>
      <c r="G156" s="975"/>
      <c r="H156" s="976"/>
      <c r="I156" s="161">
        <f t="shared" si="221"/>
        <v>0</v>
      </c>
      <c r="J156" s="19"/>
      <c r="K156" s="277"/>
      <c r="L156" s="460"/>
      <c r="M156" s="100">
        <v>1</v>
      </c>
      <c r="N156" s="100" t="s">
        <v>331</v>
      </c>
      <c r="O156" s="975"/>
      <c r="P156" s="976"/>
      <c r="Q156" s="161">
        <f t="shared" si="222"/>
        <v>0</v>
      </c>
      <c r="R156" s="19"/>
      <c r="S156" s="277"/>
      <c r="T156" s="460"/>
      <c r="U156" s="100">
        <v>1</v>
      </c>
      <c r="V156" s="100" t="s">
        <v>331</v>
      </c>
      <c r="W156" s="975"/>
      <c r="X156" s="976"/>
      <c r="Y156" s="161">
        <f t="shared" si="223"/>
        <v>0</v>
      </c>
      <c r="Z156" s="19"/>
      <c r="AA156" s="277"/>
      <c r="AB156" s="460"/>
      <c r="AC156" s="100">
        <v>1</v>
      </c>
      <c r="AD156" s="100" t="s">
        <v>331</v>
      </c>
      <c r="AE156" s="975"/>
      <c r="AF156" s="976"/>
      <c r="AG156" s="161">
        <f t="shared" si="224"/>
        <v>0</v>
      </c>
      <c r="AH156" s="19"/>
      <c r="AI156" s="277"/>
      <c r="AJ156" s="460"/>
      <c r="AK156" s="100">
        <v>1</v>
      </c>
      <c r="AL156" s="100" t="s">
        <v>331</v>
      </c>
      <c r="AM156" s="975"/>
      <c r="AN156" s="976"/>
      <c r="AO156" s="161">
        <f t="shared" si="225"/>
        <v>0</v>
      </c>
      <c r="AP156" s="19"/>
      <c r="AQ156" s="277"/>
      <c r="AR156" s="460"/>
      <c r="AS156" s="100">
        <v>1</v>
      </c>
      <c r="AT156" s="100" t="s">
        <v>331</v>
      </c>
      <c r="AU156" s="975"/>
      <c r="AV156" s="976"/>
      <c r="AW156" s="161">
        <f t="shared" si="226"/>
        <v>0</v>
      </c>
      <c r="AX156" s="19"/>
      <c r="AY156" s="277"/>
      <c r="AZ156" s="460" t="s">
        <v>1489</v>
      </c>
      <c r="BA156" s="100">
        <v>1</v>
      </c>
      <c r="BB156" s="100" t="s">
        <v>331</v>
      </c>
      <c r="BC156" s="975">
        <v>275400</v>
      </c>
      <c r="BD156" s="976">
        <v>0</v>
      </c>
      <c r="BE156" s="161">
        <f t="shared" si="227"/>
        <v>275400</v>
      </c>
      <c r="BF156" s="19"/>
      <c r="BG156" s="277"/>
      <c r="BH156" s="460"/>
      <c r="BI156" s="100">
        <v>1</v>
      </c>
      <c r="BJ156" s="100" t="s">
        <v>331</v>
      </c>
      <c r="BK156" s="975"/>
      <c r="BL156" s="976"/>
      <c r="BM156" s="161">
        <f t="shared" si="228"/>
        <v>0</v>
      </c>
      <c r="BN156" s="19"/>
      <c r="BO156" s="277"/>
      <c r="BP156" s="460"/>
      <c r="BQ156" s="100">
        <v>1</v>
      </c>
      <c r="BR156" s="100" t="s">
        <v>331</v>
      </c>
      <c r="BS156" s="975"/>
      <c r="BT156" s="976"/>
      <c r="BU156" s="161">
        <f t="shared" si="229"/>
        <v>0</v>
      </c>
      <c r="BV156" s="19"/>
      <c r="BW156" s="277"/>
      <c r="BX156" s="460" t="s">
        <v>1329</v>
      </c>
      <c r="BY156" s="100">
        <v>1</v>
      </c>
      <c r="BZ156" s="100" t="s">
        <v>331</v>
      </c>
      <c r="CA156" s="975">
        <v>110000</v>
      </c>
      <c r="CB156" s="976">
        <v>0</v>
      </c>
      <c r="CC156" s="161">
        <f t="shared" si="230"/>
        <v>110000</v>
      </c>
      <c r="CD156" s="19"/>
      <c r="CE156" s="277"/>
      <c r="CF156" s="460"/>
      <c r="CG156" s="100">
        <v>1</v>
      </c>
      <c r="CH156" s="100" t="s">
        <v>331</v>
      </c>
      <c r="CI156" s="975"/>
      <c r="CJ156" s="976"/>
      <c r="CK156" s="161">
        <f t="shared" si="231"/>
        <v>0</v>
      </c>
      <c r="CL156" s="19"/>
      <c r="CM156" s="277"/>
      <c r="CN156" s="460"/>
      <c r="CO156" s="100">
        <v>1</v>
      </c>
      <c r="CP156" s="100" t="s">
        <v>331</v>
      </c>
      <c r="CQ156" s="975"/>
      <c r="CR156" s="976"/>
      <c r="CS156" s="161">
        <f t="shared" si="232"/>
        <v>0</v>
      </c>
      <c r="CT156" s="19"/>
      <c r="CU156" s="277"/>
      <c r="CV156" s="460" t="s">
        <v>1354</v>
      </c>
      <c r="CW156" s="100">
        <v>1</v>
      </c>
      <c r="CX156" s="100" t="s">
        <v>331</v>
      </c>
      <c r="CY156" s="975">
        <v>156600</v>
      </c>
      <c r="CZ156" s="976"/>
      <c r="DA156" s="161">
        <f t="shared" si="233"/>
        <v>156600</v>
      </c>
      <c r="DB156" s="19"/>
      <c r="DC156" s="277"/>
      <c r="DD156" s="460"/>
      <c r="DE156" s="100">
        <v>1</v>
      </c>
      <c r="DF156" s="100" t="s">
        <v>331</v>
      </c>
      <c r="DG156" s="975"/>
      <c r="DH156" s="976"/>
      <c r="DI156" s="161">
        <f t="shared" si="234"/>
        <v>0</v>
      </c>
      <c r="DJ156" s="19"/>
      <c r="DK156" s="277"/>
      <c r="DL156" s="460" t="s">
        <v>1492</v>
      </c>
      <c r="DM156" s="100">
        <v>1</v>
      </c>
      <c r="DN156" s="100" t="s">
        <v>331</v>
      </c>
      <c r="DO156" s="975">
        <v>226455</v>
      </c>
      <c r="DP156" s="976">
        <v>0</v>
      </c>
      <c r="DQ156" s="161">
        <f t="shared" si="235"/>
        <v>226455</v>
      </c>
      <c r="DR156" s="19"/>
      <c r="DS156" s="277"/>
      <c r="DT156" s="460"/>
      <c r="DU156" s="100">
        <v>1</v>
      </c>
      <c r="DV156" s="100" t="s">
        <v>331</v>
      </c>
      <c r="DW156" s="975"/>
      <c r="DX156" s="976"/>
      <c r="DY156" s="161">
        <f t="shared" si="236"/>
        <v>0</v>
      </c>
      <c r="DZ156" s="19"/>
      <c r="EA156" s="277"/>
      <c r="EB156" s="421"/>
      <c r="EC156" s="315">
        <v>1</v>
      </c>
      <c r="ED156" s="315" t="s">
        <v>331</v>
      </c>
      <c r="EE156" s="977"/>
      <c r="EF156" s="872"/>
      <c r="EG156" s="604" t="s">
        <v>1199</v>
      </c>
      <c r="EH156" s="19"/>
      <c r="EI156" s="277"/>
      <c r="EJ156" s="460"/>
      <c r="EK156" s="100">
        <v>1</v>
      </c>
      <c r="EL156" s="100" t="s">
        <v>331</v>
      </c>
      <c r="EM156" s="975"/>
      <c r="EN156" s="976"/>
      <c r="EO156" s="161">
        <f t="shared" si="237"/>
        <v>0</v>
      </c>
      <c r="EP156" s="19"/>
      <c r="EQ156" s="277"/>
    </row>
    <row r="157" spans="1:147" ht="37.5" customHeight="1">
      <c r="A157" s="143"/>
      <c r="B157" s="48">
        <v>20</v>
      </c>
      <c r="C157" s="731" t="s">
        <v>1144</v>
      </c>
      <c r="D157" s="460"/>
      <c r="E157" s="100">
        <v>1</v>
      </c>
      <c r="F157" s="100" t="s">
        <v>331</v>
      </c>
      <c r="G157" s="975"/>
      <c r="H157" s="976"/>
      <c r="I157" s="161">
        <f t="shared" si="221"/>
        <v>0</v>
      </c>
      <c r="J157" s="19"/>
      <c r="K157" s="277"/>
      <c r="L157" s="460"/>
      <c r="M157" s="100">
        <v>1</v>
      </c>
      <c r="N157" s="100" t="s">
        <v>331</v>
      </c>
      <c r="O157" s="975"/>
      <c r="P157" s="976"/>
      <c r="Q157" s="161">
        <f t="shared" si="222"/>
        <v>0</v>
      </c>
      <c r="R157" s="19"/>
      <c r="S157" s="277"/>
      <c r="T157" s="460"/>
      <c r="U157" s="100">
        <v>1</v>
      </c>
      <c r="V157" s="100" t="s">
        <v>331</v>
      </c>
      <c r="W157" s="975"/>
      <c r="X157" s="976"/>
      <c r="Y157" s="161">
        <f t="shared" si="223"/>
        <v>0</v>
      </c>
      <c r="Z157" s="19"/>
      <c r="AA157" s="277"/>
      <c r="AB157" s="460"/>
      <c r="AC157" s="100">
        <v>1</v>
      </c>
      <c r="AD157" s="100" t="s">
        <v>331</v>
      </c>
      <c r="AE157" s="975"/>
      <c r="AF157" s="976"/>
      <c r="AG157" s="161">
        <f t="shared" si="224"/>
        <v>0</v>
      </c>
      <c r="AH157" s="19"/>
      <c r="AI157" s="277"/>
      <c r="AJ157" s="460"/>
      <c r="AK157" s="100">
        <v>1</v>
      </c>
      <c r="AL157" s="100" t="s">
        <v>331</v>
      </c>
      <c r="AM157" s="975"/>
      <c r="AN157" s="976"/>
      <c r="AO157" s="161">
        <f t="shared" si="225"/>
        <v>0</v>
      </c>
      <c r="AP157" s="19"/>
      <c r="AQ157" s="277"/>
      <c r="AR157" s="460"/>
      <c r="AS157" s="100">
        <v>1</v>
      </c>
      <c r="AT157" s="100" t="s">
        <v>331</v>
      </c>
      <c r="AU157" s="975"/>
      <c r="AV157" s="976"/>
      <c r="AW157" s="161">
        <f t="shared" si="226"/>
        <v>0</v>
      </c>
      <c r="AX157" s="19"/>
      <c r="AY157" s="277"/>
      <c r="AZ157" s="460" t="s">
        <v>1489</v>
      </c>
      <c r="BA157" s="100">
        <v>1</v>
      </c>
      <c r="BB157" s="100" t="s">
        <v>331</v>
      </c>
      <c r="BC157" s="975">
        <v>400000</v>
      </c>
      <c r="BD157" s="976">
        <v>0</v>
      </c>
      <c r="BE157" s="161">
        <f t="shared" si="227"/>
        <v>400000</v>
      </c>
      <c r="BF157" s="19"/>
      <c r="BG157" s="277"/>
      <c r="BH157" s="460"/>
      <c r="BI157" s="100">
        <v>1</v>
      </c>
      <c r="BJ157" s="100" t="s">
        <v>331</v>
      </c>
      <c r="BK157" s="975"/>
      <c r="BL157" s="976"/>
      <c r="BM157" s="161">
        <f t="shared" si="228"/>
        <v>0</v>
      </c>
      <c r="BN157" s="19"/>
      <c r="BO157" s="277"/>
      <c r="BP157" s="460"/>
      <c r="BQ157" s="100">
        <v>1</v>
      </c>
      <c r="BR157" s="100" t="s">
        <v>331</v>
      </c>
      <c r="BS157" s="975"/>
      <c r="BT157" s="976"/>
      <c r="BU157" s="161">
        <f t="shared" si="229"/>
        <v>0</v>
      </c>
      <c r="BV157" s="19"/>
      <c r="BW157" s="277"/>
      <c r="BX157" s="460" t="s">
        <v>1506</v>
      </c>
      <c r="BY157" s="100">
        <v>1</v>
      </c>
      <c r="BZ157" s="100" t="s">
        <v>331</v>
      </c>
      <c r="CA157" s="975">
        <v>400000</v>
      </c>
      <c r="CB157" s="976">
        <v>0</v>
      </c>
      <c r="CC157" s="161">
        <f t="shared" si="230"/>
        <v>400000</v>
      </c>
      <c r="CD157" s="19"/>
      <c r="CE157" s="277"/>
      <c r="CF157" s="460"/>
      <c r="CG157" s="100">
        <v>1</v>
      </c>
      <c r="CH157" s="100" t="s">
        <v>331</v>
      </c>
      <c r="CI157" s="975"/>
      <c r="CJ157" s="976"/>
      <c r="CK157" s="161">
        <f t="shared" si="231"/>
        <v>0</v>
      </c>
      <c r="CL157" s="19"/>
      <c r="CM157" s="277"/>
      <c r="CN157" s="460"/>
      <c r="CO157" s="100">
        <v>1</v>
      </c>
      <c r="CP157" s="100" t="s">
        <v>331</v>
      </c>
      <c r="CQ157" s="975"/>
      <c r="CR157" s="976"/>
      <c r="CS157" s="161">
        <f t="shared" si="232"/>
        <v>0</v>
      </c>
      <c r="CT157" s="19"/>
      <c r="CU157" s="277"/>
      <c r="CV157" s="460" t="s">
        <v>1354</v>
      </c>
      <c r="CW157" s="100">
        <v>1</v>
      </c>
      <c r="CX157" s="100" t="s">
        <v>331</v>
      </c>
      <c r="CY157" s="975">
        <v>436200</v>
      </c>
      <c r="CZ157" s="976"/>
      <c r="DA157" s="161">
        <f t="shared" si="233"/>
        <v>436200</v>
      </c>
      <c r="DB157" s="19"/>
      <c r="DC157" s="277"/>
      <c r="DD157" s="460"/>
      <c r="DE157" s="100">
        <v>1</v>
      </c>
      <c r="DF157" s="100" t="s">
        <v>331</v>
      </c>
      <c r="DG157" s="975"/>
      <c r="DH157" s="976"/>
      <c r="DI157" s="161">
        <f t="shared" si="234"/>
        <v>0</v>
      </c>
      <c r="DJ157" s="19"/>
      <c r="DK157" s="277"/>
      <c r="DL157" s="460" t="s">
        <v>1497</v>
      </c>
      <c r="DM157" s="100">
        <v>1</v>
      </c>
      <c r="DN157" s="100" t="s">
        <v>331</v>
      </c>
      <c r="DO157" s="975">
        <v>525940</v>
      </c>
      <c r="DP157" s="976">
        <v>0</v>
      </c>
      <c r="DQ157" s="161">
        <f t="shared" si="235"/>
        <v>525940</v>
      </c>
      <c r="DR157" s="19"/>
      <c r="DS157" s="277"/>
      <c r="DT157" s="460"/>
      <c r="DU157" s="100">
        <v>1</v>
      </c>
      <c r="DV157" s="100" t="s">
        <v>331</v>
      </c>
      <c r="DW157" s="975"/>
      <c r="DX157" s="976"/>
      <c r="DY157" s="161">
        <f t="shared" si="236"/>
        <v>0</v>
      </c>
      <c r="DZ157" s="19"/>
      <c r="EA157" s="277"/>
      <c r="EB157" s="421"/>
      <c r="EC157" s="315">
        <v>1</v>
      </c>
      <c r="ED157" s="315" t="s">
        <v>331</v>
      </c>
      <c r="EE157" s="977"/>
      <c r="EF157" s="872"/>
      <c r="EG157" s="604" t="s">
        <v>1199</v>
      </c>
      <c r="EH157" s="19"/>
      <c r="EI157" s="277"/>
      <c r="EJ157" s="460"/>
      <c r="EK157" s="100">
        <v>1</v>
      </c>
      <c r="EL157" s="100" t="s">
        <v>331</v>
      </c>
      <c r="EM157" s="975"/>
      <c r="EN157" s="976"/>
      <c r="EO157" s="161">
        <f t="shared" si="237"/>
        <v>0</v>
      </c>
      <c r="EP157" s="19"/>
      <c r="EQ157" s="277"/>
    </row>
    <row r="158" spans="1:147" ht="37.5" customHeight="1">
      <c r="A158" s="143"/>
      <c r="B158" s="48">
        <v>21</v>
      </c>
      <c r="C158" s="731" t="s">
        <v>1145</v>
      </c>
      <c r="D158" s="460"/>
      <c r="E158" s="100">
        <v>1</v>
      </c>
      <c r="F158" s="100" t="s">
        <v>331</v>
      </c>
      <c r="G158" s="975"/>
      <c r="H158" s="976"/>
      <c r="I158" s="161">
        <f t="shared" si="221"/>
        <v>0</v>
      </c>
      <c r="J158" s="19"/>
      <c r="K158" s="277"/>
      <c r="L158" s="460"/>
      <c r="M158" s="100">
        <v>1</v>
      </c>
      <c r="N158" s="100" t="s">
        <v>331</v>
      </c>
      <c r="O158" s="975"/>
      <c r="P158" s="976"/>
      <c r="Q158" s="161">
        <f t="shared" si="222"/>
        <v>0</v>
      </c>
      <c r="R158" s="19"/>
      <c r="S158" s="277"/>
      <c r="T158" s="460"/>
      <c r="U158" s="100">
        <v>1</v>
      </c>
      <c r="V158" s="100" t="s">
        <v>331</v>
      </c>
      <c r="W158" s="975"/>
      <c r="X158" s="976"/>
      <c r="Y158" s="161">
        <f t="shared" si="223"/>
        <v>0</v>
      </c>
      <c r="Z158" s="19"/>
      <c r="AA158" s="277"/>
      <c r="AB158" s="460"/>
      <c r="AC158" s="100">
        <v>1</v>
      </c>
      <c r="AD158" s="100" t="s">
        <v>331</v>
      </c>
      <c r="AE158" s="975"/>
      <c r="AF158" s="976"/>
      <c r="AG158" s="161">
        <f t="shared" si="224"/>
        <v>0</v>
      </c>
      <c r="AH158" s="19"/>
      <c r="AI158" s="277"/>
      <c r="AJ158" s="460"/>
      <c r="AK158" s="100">
        <v>1</v>
      </c>
      <c r="AL158" s="100" t="s">
        <v>331</v>
      </c>
      <c r="AM158" s="975"/>
      <c r="AN158" s="976"/>
      <c r="AO158" s="161">
        <f t="shared" si="225"/>
        <v>0</v>
      </c>
      <c r="AP158" s="19"/>
      <c r="AQ158" s="277"/>
      <c r="AR158" s="460"/>
      <c r="AS158" s="100">
        <v>1</v>
      </c>
      <c r="AT158" s="100" t="s">
        <v>331</v>
      </c>
      <c r="AU158" s="975"/>
      <c r="AV158" s="976"/>
      <c r="AW158" s="161">
        <f t="shared" si="226"/>
        <v>0</v>
      </c>
      <c r="AX158" s="19"/>
      <c r="AY158" s="277"/>
      <c r="AZ158" s="460" t="s">
        <v>1489</v>
      </c>
      <c r="BA158" s="100">
        <v>1</v>
      </c>
      <c r="BB158" s="100" t="s">
        <v>331</v>
      </c>
      <c r="BC158" s="975">
        <v>269900</v>
      </c>
      <c r="BD158" s="976">
        <v>0</v>
      </c>
      <c r="BE158" s="161">
        <f t="shared" si="227"/>
        <v>269900</v>
      </c>
      <c r="BF158" s="19"/>
      <c r="BG158" s="277"/>
      <c r="BH158" s="460"/>
      <c r="BI158" s="100">
        <v>1</v>
      </c>
      <c r="BJ158" s="100" t="s">
        <v>331</v>
      </c>
      <c r="BK158" s="975"/>
      <c r="BL158" s="976"/>
      <c r="BM158" s="161">
        <f t="shared" si="228"/>
        <v>0</v>
      </c>
      <c r="BN158" s="19"/>
      <c r="BO158" s="277"/>
      <c r="BP158" s="460"/>
      <c r="BQ158" s="100">
        <v>1</v>
      </c>
      <c r="BR158" s="100" t="s">
        <v>331</v>
      </c>
      <c r="BS158" s="975"/>
      <c r="BT158" s="976"/>
      <c r="BU158" s="161">
        <f t="shared" si="229"/>
        <v>0</v>
      </c>
      <c r="BV158" s="19"/>
      <c r="BW158" s="277"/>
      <c r="BX158" s="460" t="s">
        <v>1329</v>
      </c>
      <c r="BY158" s="100">
        <v>1</v>
      </c>
      <c r="BZ158" s="100" t="s">
        <v>331</v>
      </c>
      <c r="CA158" s="975">
        <v>231000</v>
      </c>
      <c r="CB158" s="976">
        <v>0</v>
      </c>
      <c r="CC158" s="161">
        <f t="shared" si="230"/>
        <v>231000</v>
      </c>
      <c r="CD158" s="19"/>
      <c r="CE158" s="277"/>
      <c r="CF158" s="460"/>
      <c r="CG158" s="100">
        <v>1</v>
      </c>
      <c r="CH158" s="100" t="s">
        <v>331</v>
      </c>
      <c r="CI158" s="975"/>
      <c r="CJ158" s="976"/>
      <c r="CK158" s="161">
        <f t="shared" si="231"/>
        <v>0</v>
      </c>
      <c r="CL158" s="19"/>
      <c r="CM158" s="277"/>
      <c r="CN158" s="460"/>
      <c r="CO158" s="100">
        <v>1</v>
      </c>
      <c r="CP158" s="100" t="s">
        <v>331</v>
      </c>
      <c r="CQ158" s="975"/>
      <c r="CR158" s="976"/>
      <c r="CS158" s="161">
        <f t="shared" si="232"/>
        <v>0</v>
      </c>
      <c r="CT158" s="19"/>
      <c r="CU158" s="277"/>
      <c r="CV158" s="1004" t="s">
        <v>1354</v>
      </c>
      <c r="CW158" s="100">
        <v>1</v>
      </c>
      <c r="CX158" s="100" t="s">
        <v>331</v>
      </c>
      <c r="CY158" s="975">
        <v>91500</v>
      </c>
      <c r="CZ158" s="976"/>
      <c r="DA158" s="161">
        <f t="shared" si="233"/>
        <v>91500</v>
      </c>
      <c r="DB158" s="19"/>
      <c r="DC158" s="277"/>
      <c r="DD158" s="460"/>
      <c r="DE158" s="100">
        <v>1</v>
      </c>
      <c r="DF158" s="100" t="s">
        <v>331</v>
      </c>
      <c r="DG158" s="975"/>
      <c r="DH158" s="976"/>
      <c r="DI158" s="161">
        <f t="shared" si="234"/>
        <v>0</v>
      </c>
      <c r="DJ158" s="19"/>
      <c r="DK158" s="277"/>
      <c r="DL158" s="460" t="s">
        <v>1492</v>
      </c>
      <c r="DM158" s="100">
        <v>1</v>
      </c>
      <c r="DN158" s="100" t="s">
        <v>331</v>
      </c>
      <c r="DO158" s="975">
        <v>270425</v>
      </c>
      <c r="DP158" s="976">
        <v>0</v>
      </c>
      <c r="DQ158" s="161">
        <f t="shared" si="235"/>
        <v>270425</v>
      </c>
      <c r="DR158" s="19"/>
      <c r="DS158" s="277"/>
      <c r="DT158" s="460"/>
      <c r="DU158" s="100">
        <v>1</v>
      </c>
      <c r="DV158" s="100" t="s">
        <v>331</v>
      </c>
      <c r="DW158" s="975"/>
      <c r="DX158" s="976"/>
      <c r="DY158" s="161">
        <f t="shared" si="236"/>
        <v>0</v>
      </c>
      <c r="DZ158" s="19"/>
      <c r="EA158" s="277"/>
      <c r="EB158" s="421"/>
      <c r="EC158" s="315">
        <v>1</v>
      </c>
      <c r="ED158" s="315" t="s">
        <v>331</v>
      </c>
      <c r="EE158" s="977"/>
      <c r="EF158" s="872"/>
      <c r="EG158" s="604" t="s">
        <v>1199</v>
      </c>
      <c r="EH158" s="19"/>
      <c r="EI158" s="277"/>
      <c r="EJ158" s="460"/>
      <c r="EK158" s="100">
        <v>1</v>
      </c>
      <c r="EL158" s="100" t="s">
        <v>331</v>
      </c>
      <c r="EM158" s="975"/>
      <c r="EN158" s="976"/>
      <c r="EO158" s="161">
        <f t="shared" si="237"/>
        <v>0</v>
      </c>
      <c r="EP158" s="19"/>
      <c r="EQ158" s="277"/>
    </row>
    <row r="159" spans="1:147" ht="37.5" customHeight="1" thickBot="1">
      <c r="A159" s="143"/>
      <c r="B159" s="235"/>
      <c r="C159" s="151" t="s">
        <v>338</v>
      </c>
      <c r="D159" s="238"/>
      <c r="E159" s="239"/>
      <c r="F159" s="239"/>
      <c r="G159" s="240"/>
      <c r="H159" s="241"/>
      <c r="I159" s="188">
        <f>SUM(I138:I158)</f>
        <v>0</v>
      </c>
      <c r="J159" s="386"/>
      <c r="K159" s="387"/>
      <c r="L159" s="238"/>
      <c r="M159" s="239"/>
      <c r="N159" s="239"/>
      <c r="O159" s="240"/>
      <c r="P159" s="241"/>
      <c r="Q159" s="188">
        <f>SUM(Q138:Q158)</f>
        <v>0</v>
      </c>
      <c r="R159" s="386"/>
      <c r="S159" s="387"/>
      <c r="T159" s="238"/>
      <c r="U159" s="239"/>
      <c r="V159" s="239"/>
      <c r="W159" s="240"/>
      <c r="X159" s="241"/>
      <c r="Y159" s="188">
        <f>SUM(Y138:Y158)</f>
        <v>0</v>
      </c>
      <c r="Z159" s="386"/>
      <c r="AA159" s="387"/>
      <c r="AB159" s="238"/>
      <c r="AC159" s="239"/>
      <c r="AD159" s="239"/>
      <c r="AE159" s="240"/>
      <c r="AF159" s="241"/>
      <c r="AG159" s="188">
        <f>SUM(AG138:AG158)</f>
        <v>0</v>
      </c>
      <c r="AH159" s="386"/>
      <c r="AI159" s="387"/>
      <c r="AJ159" s="238"/>
      <c r="AK159" s="239"/>
      <c r="AL159" s="239"/>
      <c r="AM159" s="240"/>
      <c r="AN159" s="241"/>
      <c r="AO159" s="188">
        <f>SUM(AO138:AO158)</f>
        <v>0</v>
      </c>
      <c r="AP159" s="386"/>
      <c r="AQ159" s="387"/>
      <c r="AR159" s="238"/>
      <c r="AS159" s="239"/>
      <c r="AT159" s="239"/>
      <c r="AU159" s="240"/>
      <c r="AV159" s="241"/>
      <c r="AW159" s="188">
        <f>SUM(AW138:AW158)</f>
        <v>0</v>
      </c>
      <c r="AX159" s="386"/>
      <c r="AY159" s="387"/>
      <c r="AZ159" s="238"/>
      <c r="BA159" s="239"/>
      <c r="BB159" s="239"/>
      <c r="BC159" s="240"/>
      <c r="BD159" s="241"/>
      <c r="BE159" s="188">
        <f>SUM(BE138:BE158)</f>
        <v>9007140</v>
      </c>
      <c r="BF159" s="386"/>
      <c r="BG159" s="387"/>
      <c r="BH159" s="238"/>
      <c r="BI159" s="239"/>
      <c r="BJ159" s="239"/>
      <c r="BK159" s="240"/>
      <c r="BL159" s="241"/>
      <c r="BM159" s="188">
        <f>SUM(BM138:BM158)</f>
        <v>0</v>
      </c>
      <c r="BN159" s="386"/>
      <c r="BO159" s="387"/>
      <c r="BP159" s="238"/>
      <c r="BQ159" s="239"/>
      <c r="BR159" s="239"/>
      <c r="BS159" s="240"/>
      <c r="BT159" s="241"/>
      <c r="BU159" s="188">
        <f>SUM(BU138:BU158)</f>
        <v>0</v>
      </c>
      <c r="BV159" s="386"/>
      <c r="BW159" s="387"/>
      <c r="BX159" s="238"/>
      <c r="BY159" s="239"/>
      <c r="BZ159" s="239"/>
      <c r="CA159" s="240"/>
      <c r="CB159" s="241"/>
      <c r="CC159" s="188">
        <f>SUM(CC138:CC158)</f>
        <v>7751000</v>
      </c>
      <c r="CD159" s="386"/>
      <c r="CE159" s="387"/>
      <c r="CF159" s="238"/>
      <c r="CG159" s="239"/>
      <c r="CH159" s="239"/>
      <c r="CI159" s="240"/>
      <c r="CJ159" s="241"/>
      <c r="CK159" s="188">
        <f>SUM(CK138:CK158)</f>
        <v>0</v>
      </c>
      <c r="CL159" s="386"/>
      <c r="CM159" s="387"/>
      <c r="CN159" s="238"/>
      <c r="CO159" s="239"/>
      <c r="CP159" s="239"/>
      <c r="CQ159" s="240"/>
      <c r="CR159" s="241"/>
      <c r="CS159" s="188">
        <f>SUM(CS138:CS158)</f>
        <v>0</v>
      </c>
      <c r="CT159" s="386"/>
      <c r="CU159" s="387"/>
      <c r="CV159" s="238"/>
      <c r="CW159" s="239"/>
      <c r="CX159" s="239"/>
      <c r="CY159" s="240"/>
      <c r="CZ159" s="241"/>
      <c r="DA159" s="188">
        <f>SUM(DA138:DA158)</f>
        <v>6234874</v>
      </c>
      <c r="DB159" s="386"/>
      <c r="DC159" s="387"/>
      <c r="DD159" s="238"/>
      <c r="DE159" s="239"/>
      <c r="DF159" s="239"/>
      <c r="DG159" s="240"/>
      <c r="DH159" s="241"/>
      <c r="DI159" s="188">
        <f>SUM(DI138:DI158)</f>
        <v>0</v>
      </c>
      <c r="DJ159" s="386"/>
      <c r="DK159" s="387"/>
      <c r="DL159" s="238"/>
      <c r="DM159" s="239"/>
      <c r="DN159" s="239"/>
      <c r="DO159" s="240"/>
      <c r="DP159" s="241"/>
      <c r="DQ159" s="188">
        <f>SUM(DQ138:DQ158)</f>
        <v>9163399</v>
      </c>
      <c r="DR159" s="386"/>
      <c r="DS159" s="387"/>
      <c r="DT159" s="238"/>
      <c r="DU159" s="239"/>
      <c r="DV159" s="239"/>
      <c r="DW159" s="240"/>
      <c r="DX159" s="241"/>
      <c r="DY159" s="188">
        <f>SUM(DY138:DY158)</f>
        <v>0</v>
      </c>
      <c r="DZ159" s="386"/>
      <c r="EA159" s="387"/>
      <c r="EB159" s="740"/>
      <c r="EC159" s="281"/>
      <c r="ED159" s="281"/>
      <c r="EE159" s="377"/>
      <c r="EF159" s="979"/>
      <c r="EG159" s="692" t="s">
        <v>1199</v>
      </c>
      <c r="EH159" s="386"/>
      <c r="EI159" s="387"/>
      <c r="EJ159" s="238"/>
      <c r="EK159" s="239"/>
      <c r="EL159" s="239"/>
      <c r="EM159" s="240"/>
      <c r="EN159" s="241"/>
      <c r="EO159" s="188">
        <f>SUM(EO138:EO158)</f>
        <v>0</v>
      </c>
      <c r="EP159" s="386"/>
      <c r="EQ159" s="387"/>
    </row>
    <row r="160" spans="1:147" ht="37.5" customHeight="1">
      <c r="A160" s="19"/>
      <c r="B160" s="19"/>
      <c r="C160" s="19"/>
      <c r="D160" s="13"/>
      <c r="E160" s="13"/>
      <c r="F160" s="13"/>
      <c r="G160" s="242"/>
      <c r="H160" s="243"/>
      <c r="I160" s="249"/>
      <c r="J160" s="19"/>
      <c r="K160" s="19"/>
      <c r="L160" s="13"/>
      <c r="M160" s="13"/>
      <c r="N160" s="13"/>
      <c r="O160" s="242"/>
      <c r="P160" s="243"/>
      <c r="Q160" s="249"/>
      <c r="R160" s="19"/>
      <c r="S160" s="19"/>
      <c r="T160" s="13"/>
      <c r="U160" s="13"/>
      <c r="V160" s="13"/>
      <c r="W160" s="242"/>
      <c r="X160" s="243"/>
      <c r="Y160" s="249"/>
      <c r="Z160" s="19"/>
      <c r="AA160" s="19"/>
      <c r="AB160" s="13"/>
      <c r="AC160" s="13"/>
      <c r="AD160" s="13"/>
      <c r="AE160" s="242"/>
      <c r="AF160" s="243"/>
      <c r="AG160" s="249"/>
      <c r="AH160" s="19"/>
      <c r="AI160" s="19"/>
      <c r="AJ160" s="13"/>
      <c r="AK160" s="13"/>
      <c r="AL160" s="13"/>
      <c r="AM160" s="242"/>
      <c r="AN160" s="243"/>
      <c r="AO160" s="249"/>
      <c r="AP160" s="19"/>
      <c r="AQ160" s="19"/>
      <c r="AR160" s="13"/>
      <c r="AS160" s="13"/>
      <c r="AT160" s="13"/>
      <c r="AU160" s="242"/>
      <c r="AV160" s="243"/>
      <c r="AW160" s="249"/>
      <c r="AX160" s="19"/>
      <c r="AY160" s="19"/>
      <c r="AZ160" s="13"/>
      <c r="BA160" s="13"/>
      <c r="BB160" s="13"/>
      <c r="BC160" s="242"/>
      <c r="BD160" s="243"/>
      <c r="BE160" s="249"/>
      <c r="BF160" s="19"/>
      <c r="BG160" s="19"/>
      <c r="BH160" s="13"/>
      <c r="BI160" s="13"/>
      <c r="BJ160" s="13"/>
      <c r="BK160" s="242"/>
      <c r="BL160" s="243"/>
      <c r="BM160" s="249"/>
      <c r="BN160" s="19"/>
      <c r="BO160" s="19"/>
      <c r="BP160" s="13"/>
      <c r="BQ160" s="13"/>
      <c r="BR160" s="13"/>
      <c r="BS160" s="242"/>
      <c r="BT160" s="243"/>
      <c r="BU160" s="249"/>
      <c r="BV160" s="19"/>
      <c r="BW160" s="19"/>
      <c r="BX160" s="13"/>
      <c r="BY160" s="13"/>
      <c r="BZ160" s="13"/>
      <c r="CA160" s="242"/>
      <c r="CB160" s="243"/>
      <c r="CC160" s="249"/>
      <c r="CD160" s="19"/>
      <c r="CE160" s="19"/>
      <c r="CF160" s="13"/>
      <c r="CG160" s="13"/>
      <c r="CH160" s="13"/>
      <c r="CI160" s="242"/>
      <c r="CJ160" s="243"/>
      <c r="CK160" s="249"/>
      <c r="CL160" s="19"/>
      <c r="CM160" s="19"/>
      <c r="CN160" s="13"/>
      <c r="CO160" s="13"/>
      <c r="CP160" s="13"/>
      <c r="CQ160" s="242"/>
      <c r="CR160" s="243"/>
      <c r="CS160" s="249"/>
      <c r="CT160" s="19"/>
      <c r="CU160" s="19"/>
      <c r="CV160" s="13"/>
      <c r="CW160" s="13"/>
      <c r="CX160" s="13"/>
      <c r="CY160" s="242"/>
      <c r="CZ160" s="243"/>
      <c r="DA160" s="249"/>
      <c r="DB160" s="19"/>
      <c r="DC160" s="19"/>
      <c r="DD160" s="13"/>
      <c r="DE160" s="13"/>
      <c r="DF160" s="13"/>
      <c r="DG160" s="242"/>
      <c r="DH160" s="243"/>
      <c r="DI160" s="249"/>
      <c r="DJ160" s="19"/>
      <c r="DK160" s="19"/>
      <c r="DL160" s="13"/>
      <c r="DM160" s="13"/>
      <c r="DN160" s="13"/>
      <c r="DO160" s="242"/>
      <c r="DP160" s="243"/>
      <c r="DQ160" s="249"/>
      <c r="DR160" s="19"/>
      <c r="DS160" s="19"/>
      <c r="DT160" s="13"/>
      <c r="DU160" s="13"/>
      <c r="DV160" s="13"/>
      <c r="DW160" s="242"/>
      <c r="DX160" s="243"/>
      <c r="DY160" s="249"/>
      <c r="DZ160" s="19"/>
      <c r="EA160" s="19"/>
      <c r="EB160" s="194"/>
      <c r="EC160" s="194"/>
      <c r="ED160" s="194"/>
      <c r="EE160" s="1005"/>
      <c r="EF160" s="1006"/>
      <c r="EG160" s="1007"/>
      <c r="EH160" s="19"/>
      <c r="EI160" s="19"/>
      <c r="EJ160" s="13"/>
      <c r="EK160" s="13"/>
      <c r="EL160" s="13"/>
      <c r="EM160" s="242"/>
      <c r="EN160" s="243"/>
      <c r="EO160" s="249"/>
      <c r="EP160" s="19"/>
      <c r="EQ160" s="19"/>
    </row>
    <row r="161" spans="1:147" ht="37.5" customHeight="1">
      <c r="A161" s="19"/>
      <c r="B161" s="19"/>
      <c r="C161" s="19"/>
      <c r="D161" s="13"/>
      <c r="E161" s="13"/>
      <c r="F161" s="13"/>
      <c r="G161" s="242"/>
      <c r="H161" s="243"/>
      <c r="I161" s="249"/>
      <c r="J161" s="19"/>
      <c r="K161" s="19"/>
      <c r="L161" s="13"/>
      <c r="M161" s="13"/>
      <c r="N161" s="13"/>
      <c r="O161" s="242"/>
      <c r="P161" s="243"/>
      <c r="Q161" s="249"/>
      <c r="R161" s="19"/>
      <c r="S161" s="19"/>
      <c r="T161" s="13"/>
      <c r="U161" s="13"/>
      <c r="V161" s="13"/>
      <c r="W161" s="242"/>
      <c r="X161" s="243"/>
      <c r="Y161" s="249"/>
      <c r="Z161" s="19"/>
      <c r="AA161" s="19"/>
      <c r="AB161" s="13"/>
      <c r="AC161" s="13"/>
      <c r="AD161" s="13"/>
      <c r="AE161" s="242"/>
      <c r="AF161" s="243"/>
      <c r="AG161" s="249"/>
      <c r="AH161" s="19"/>
      <c r="AI161" s="19"/>
      <c r="AJ161" s="13"/>
      <c r="AK161" s="13"/>
      <c r="AL161" s="13"/>
      <c r="AM161" s="242"/>
      <c r="AN161" s="243"/>
      <c r="AO161" s="249"/>
      <c r="AP161" s="19"/>
      <c r="AQ161" s="19"/>
      <c r="AR161" s="13"/>
      <c r="AS161" s="13"/>
      <c r="AT161" s="13"/>
      <c r="AU161" s="242"/>
      <c r="AV161" s="243"/>
      <c r="AW161" s="249"/>
      <c r="AX161" s="19"/>
      <c r="AY161" s="19"/>
      <c r="AZ161" s="13"/>
      <c r="BA161" s="13"/>
      <c r="BB161" s="13"/>
      <c r="BC161" s="242"/>
      <c r="BD161" s="243"/>
      <c r="BE161" s="249"/>
      <c r="BF161" s="19"/>
      <c r="BG161" s="19"/>
      <c r="BH161" s="13"/>
      <c r="BI161" s="13"/>
      <c r="BJ161" s="13"/>
      <c r="BK161" s="242"/>
      <c r="BL161" s="243"/>
      <c r="BM161" s="249"/>
      <c r="BN161" s="19"/>
      <c r="BO161" s="19"/>
      <c r="BP161" s="13"/>
      <c r="BQ161" s="13"/>
      <c r="BR161" s="13"/>
      <c r="BS161" s="242"/>
      <c r="BT161" s="243"/>
      <c r="BU161" s="249"/>
      <c r="BV161" s="19"/>
      <c r="BW161" s="19"/>
      <c r="BX161" s="13"/>
      <c r="BY161" s="13"/>
      <c r="BZ161" s="13"/>
      <c r="CA161" s="242"/>
      <c r="CB161" s="243"/>
      <c r="CC161" s="249"/>
      <c r="CD161" s="19"/>
      <c r="CE161" s="19"/>
      <c r="CF161" s="13"/>
      <c r="CG161" s="13"/>
      <c r="CH161" s="13"/>
      <c r="CI161" s="242"/>
      <c r="CJ161" s="243"/>
      <c r="CK161" s="249"/>
      <c r="CL161" s="19"/>
      <c r="CM161" s="19"/>
      <c r="CN161" s="13"/>
      <c r="CO161" s="13"/>
      <c r="CP161" s="13"/>
      <c r="CQ161" s="242"/>
      <c r="CR161" s="243"/>
      <c r="CS161" s="249"/>
      <c r="CT161" s="19"/>
      <c r="CU161" s="19"/>
      <c r="CV161" s="13"/>
      <c r="CW161" s="13"/>
      <c r="CX161" s="13"/>
      <c r="CY161" s="242"/>
      <c r="CZ161" s="243"/>
      <c r="DA161" s="249"/>
      <c r="DB161" s="19"/>
      <c r="DC161" s="19"/>
      <c r="DD161" s="13"/>
      <c r="DE161" s="13"/>
      <c r="DF161" s="13"/>
      <c r="DG161" s="242"/>
      <c r="DH161" s="243"/>
      <c r="DI161" s="249"/>
      <c r="DJ161" s="19"/>
      <c r="DK161" s="19"/>
      <c r="DL161" s="13"/>
      <c r="DM161" s="13"/>
      <c r="DN161" s="13"/>
      <c r="DO161" s="242"/>
      <c r="DP161" s="243"/>
      <c r="DQ161" s="249"/>
      <c r="DR161" s="19"/>
      <c r="DS161" s="19"/>
      <c r="DT161" s="13"/>
      <c r="DU161" s="13"/>
      <c r="DV161" s="13"/>
      <c r="DW161" s="242"/>
      <c r="DX161" s="243"/>
      <c r="DY161" s="249"/>
      <c r="DZ161" s="19"/>
      <c r="EA161" s="19"/>
      <c r="EB161" s="194"/>
      <c r="EC161" s="194"/>
      <c r="ED161" s="194"/>
      <c r="EE161" s="1005"/>
      <c r="EF161" s="1006"/>
      <c r="EG161" s="1007"/>
      <c r="EH161" s="19"/>
      <c r="EI161" s="19"/>
      <c r="EJ161" s="13"/>
      <c r="EK161" s="13"/>
      <c r="EL161" s="13"/>
      <c r="EM161" s="242"/>
      <c r="EN161" s="243"/>
      <c r="EO161" s="249"/>
      <c r="EP161" s="19"/>
      <c r="EQ161" s="19"/>
    </row>
    <row r="162" spans="1:147" ht="37.5" customHeight="1">
      <c r="A162" s="19"/>
      <c r="B162" s="19"/>
      <c r="C162" s="19"/>
      <c r="D162" s="13"/>
      <c r="E162" s="13"/>
      <c r="F162" s="13"/>
      <c r="G162" s="242"/>
      <c r="H162" s="243"/>
      <c r="I162" s="249"/>
      <c r="J162" s="19"/>
      <c r="K162" s="19"/>
      <c r="L162" s="13"/>
      <c r="M162" s="13"/>
      <c r="N162" s="13"/>
      <c r="O162" s="242"/>
      <c r="P162" s="243"/>
      <c r="Q162" s="249"/>
      <c r="R162" s="19"/>
      <c r="S162" s="19"/>
      <c r="T162" s="13"/>
      <c r="U162" s="13"/>
      <c r="V162" s="13"/>
      <c r="W162" s="242"/>
      <c r="X162" s="243"/>
      <c r="Y162" s="249"/>
      <c r="Z162" s="19"/>
      <c r="AA162" s="19"/>
      <c r="AB162" s="13"/>
      <c r="AC162" s="13"/>
      <c r="AD162" s="13"/>
      <c r="AE162" s="242"/>
      <c r="AF162" s="243"/>
      <c r="AG162" s="249"/>
      <c r="AH162" s="19"/>
      <c r="AI162" s="19"/>
      <c r="AJ162" s="13"/>
      <c r="AK162" s="13"/>
      <c r="AL162" s="13"/>
      <c r="AM162" s="242"/>
      <c r="AN162" s="243"/>
      <c r="AO162" s="249"/>
      <c r="AP162" s="19"/>
      <c r="AQ162" s="19"/>
      <c r="AR162" s="13"/>
      <c r="AS162" s="13"/>
      <c r="AT162" s="13"/>
      <c r="AU162" s="242"/>
      <c r="AV162" s="243"/>
      <c r="AW162" s="249"/>
      <c r="AX162" s="19"/>
      <c r="AY162" s="19"/>
      <c r="AZ162" s="13"/>
      <c r="BA162" s="13"/>
      <c r="BB162" s="13"/>
      <c r="BC162" s="242"/>
      <c r="BD162" s="243"/>
      <c r="BE162" s="249"/>
      <c r="BF162" s="19"/>
      <c r="BG162" s="19"/>
      <c r="BH162" s="13"/>
      <c r="BI162" s="13"/>
      <c r="BJ162" s="13"/>
      <c r="BK162" s="242"/>
      <c r="BL162" s="243"/>
      <c r="BM162" s="249"/>
      <c r="BN162" s="19"/>
      <c r="BO162" s="19"/>
      <c r="BP162" s="13"/>
      <c r="BQ162" s="13"/>
      <c r="BR162" s="13"/>
      <c r="BS162" s="242"/>
      <c r="BT162" s="243"/>
      <c r="BU162" s="249"/>
      <c r="BV162" s="19"/>
      <c r="BW162" s="19"/>
      <c r="BX162" s="13"/>
      <c r="BY162" s="13"/>
      <c r="BZ162" s="13"/>
      <c r="CA162" s="242"/>
      <c r="CB162" s="243"/>
      <c r="CC162" s="249"/>
      <c r="CD162" s="19"/>
      <c r="CE162" s="19"/>
      <c r="CF162" s="13"/>
      <c r="CG162" s="13"/>
      <c r="CH162" s="13"/>
      <c r="CI162" s="242"/>
      <c r="CJ162" s="243"/>
      <c r="CK162" s="249"/>
      <c r="CL162" s="19"/>
      <c r="CM162" s="19"/>
      <c r="CN162" s="13"/>
      <c r="CO162" s="13"/>
      <c r="CP162" s="13"/>
      <c r="CQ162" s="242"/>
      <c r="CR162" s="243"/>
      <c r="CS162" s="249"/>
      <c r="CT162" s="19"/>
      <c r="CU162" s="19"/>
      <c r="CV162" s="13"/>
      <c r="CW162" s="13"/>
      <c r="CX162" s="13"/>
      <c r="CY162" s="242"/>
      <c r="CZ162" s="243"/>
      <c r="DA162" s="249"/>
      <c r="DB162" s="19"/>
      <c r="DC162" s="19"/>
      <c r="DD162" s="13"/>
      <c r="DE162" s="13"/>
      <c r="DF162" s="13"/>
      <c r="DG162" s="242"/>
      <c r="DH162" s="243"/>
      <c r="DI162" s="249"/>
      <c r="DJ162" s="19"/>
      <c r="DK162" s="19"/>
      <c r="DL162" s="13"/>
      <c r="DM162" s="13"/>
      <c r="DN162" s="13"/>
      <c r="DO162" s="242"/>
      <c r="DP162" s="243"/>
      <c r="DQ162" s="249"/>
      <c r="DR162" s="19"/>
      <c r="DS162" s="19"/>
      <c r="DT162" s="13"/>
      <c r="DU162" s="13"/>
      <c r="DV162" s="13"/>
      <c r="DW162" s="242"/>
      <c r="DX162" s="243"/>
      <c r="DY162" s="249"/>
      <c r="DZ162" s="19"/>
      <c r="EA162" s="19"/>
      <c r="EB162" s="194"/>
      <c r="EC162" s="194"/>
      <c r="ED162" s="194"/>
      <c r="EE162" s="1005"/>
      <c r="EF162" s="1006"/>
      <c r="EG162" s="1007"/>
      <c r="EH162" s="19"/>
      <c r="EI162" s="19"/>
      <c r="EJ162" s="13"/>
      <c r="EK162" s="13"/>
      <c r="EL162" s="13"/>
      <c r="EM162" s="242"/>
      <c r="EN162" s="243"/>
      <c r="EO162" s="249"/>
      <c r="EP162" s="19"/>
      <c r="EQ162" s="19"/>
    </row>
    <row r="163" spans="1:147" ht="37.5" customHeight="1">
      <c r="A163" s="19"/>
      <c r="B163" s="19"/>
      <c r="C163" s="19"/>
      <c r="D163" s="13"/>
      <c r="E163" s="13"/>
      <c r="F163" s="13"/>
      <c r="G163" s="242"/>
      <c r="H163" s="243"/>
      <c r="I163" s="249"/>
      <c r="J163" s="19"/>
      <c r="K163" s="19"/>
      <c r="L163" s="13"/>
      <c r="M163" s="13"/>
      <c r="N163" s="13"/>
      <c r="O163" s="242"/>
      <c r="P163" s="243"/>
      <c r="Q163" s="249"/>
      <c r="R163" s="19"/>
      <c r="S163" s="19"/>
      <c r="T163" s="13"/>
      <c r="U163" s="13"/>
      <c r="V163" s="13"/>
      <c r="W163" s="242"/>
      <c r="X163" s="243"/>
      <c r="Y163" s="249"/>
      <c r="Z163" s="19"/>
      <c r="AA163" s="19"/>
      <c r="AB163" s="13"/>
      <c r="AC163" s="13"/>
      <c r="AD163" s="13"/>
      <c r="AE163" s="242"/>
      <c r="AF163" s="243"/>
      <c r="AG163" s="249"/>
      <c r="AH163" s="19"/>
      <c r="AI163" s="19"/>
      <c r="AJ163" s="13"/>
      <c r="AK163" s="13"/>
      <c r="AL163" s="13"/>
      <c r="AM163" s="242"/>
      <c r="AN163" s="243"/>
      <c r="AO163" s="249"/>
      <c r="AP163" s="19"/>
      <c r="AQ163" s="19"/>
      <c r="AR163" s="13"/>
      <c r="AS163" s="13"/>
      <c r="AT163" s="13"/>
      <c r="AU163" s="242"/>
      <c r="AV163" s="243"/>
      <c r="AW163" s="249"/>
      <c r="AX163" s="19"/>
      <c r="AY163" s="19"/>
      <c r="AZ163" s="13"/>
      <c r="BA163" s="13"/>
      <c r="BB163" s="13"/>
      <c r="BC163" s="242"/>
      <c r="BD163" s="243"/>
      <c r="BE163" s="249"/>
      <c r="BF163" s="19"/>
      <c r="BG163" s="19"/>
      <c r="BH163" s="13"/>
      <c r="BI163" s="13"/>
      <c r="BJ163" s="13"/>
      <c r="BK163" s="242"/>
      <c r="BL163" s="243"/>
      <c r="BM163" s="249"/>
      <c r="BN163" s="19"/>
      <c r="BO163" s="19"/>
      <c r="BP163" s="13"/>
      <c r="BQ163" s="13"/>
      <c r="BR163" s="13"/>
      <c r="BS163" s="242"/>
      <c r="BT163" s="243"/>
      <c r="BU163" s="249"/>
      <c r="BV163" s="19"/>
      <c r="BW163" s="19"/>
      <c r="BX163" s="13"/>
      <c r="BY163" s="13"/>
      <c r="BZ163" s="13"/>
      <c r="CA163" s="242"/>
      <c r="CB163" s="243"/>
      <c r="CC163" s="249"/>
      <c r="CD163" s="19"/>
      <c r="CE163" s="19"/>
      <c r="CF163" s="13"/>
      <c r="CG163" s="13"/>
      <c r="CH163" s="13"/>
      <c r="CI163" s="242"/>
      <c r="CJ163" s="243"/>
      <c r="CK163" s="249"/>
      <c r="CL163" s="19"/>
      <c r="CM163" s="19"/>
      <c r="CN163" s="13"/>
      <c r="CO163" s="13"/>
      <c r="CP163" s="13"/>
      <c r="CQ163" s="242"/>
      <c r="CR163" s="243"/>
      <c r="CS163" s="249"/>
      <c r="CT163" s="19"/>
      <c r="CU163" s="19"/>
      <c r="CV163" s="13"/>
      <c r="CW163" s="13"/>
      <c r="CX163" s="13"/>
      <c r="CY163" s="242"/>
      <c r="CZ163" s="243"/>
      <c r="DA163" s="249"/>
      <c r="DB163" s="19"/>
      <c r="DC163" s="19"/>
      <c r="DD163" s="13"/>
      <c r="DE163" s="13"/>
      <c r="DF163" s="13"/>
      <c r="DG163" s="242"/>
      <c r="DH163" s="243"/>
      <c r="DI163" s="249"/>
      <c r="DJ163" s="19"/>
      <c r="DK163" s="19"/>
      <c r="DL163" s="13"/>
      <c r="DM163" s="13"/>
      <c r="DN163" s="13"/>
      <c r="DO163" s="242"/>
      <c r="DP163" s="243"/>
      <c r="DQ163" s="249"/>
      <c r="DR163" s="19"/>
      <c r="DS163" s="19"/>
      <c r="DT163" s="13"/>
      <c r="DU163" s="13"/>
      <c r="DV163" s="13"/>
      <c r="DW163" s="242"/>
      <c r="DX163" s="243"/>
      <c r="DY163" s="249"/>
      <c r="DZ163" s="19"/>
      <c r="EA163" s="19"/>
      <c r="EB163" s="194"/>
      <c r="EC163" s="194"/>
      <c r="ED163" s="194"/>
      <c r="EE163" s="1005"/>
      <c r="EF163" s="1006"/>
      <c r="EG163" s="1007"/>
      <c r="EH163" s="19"/>
      <c r="EI163" s="19"/>
      <c r="EJ163" s="13"/>
      <c r="EK163" s="13"/>
      <c r="EL163" s="13"/>
      <c r="EM163" s="242"/>
      <c r="EN163" s="243"/>
      <c r="EO163" s="249"/>
      <c r="EP163" s="19"/>
      <c r="EQ163" s="19"/>
    </row>
    <row r="164" spans="1:147" ht="37.5" customHeight="1">
      <c r="A164" s="19"/>
      <c r="B164" s="19"/>
      <c r="C164" s="19"/>
      <c r="D164" s="13"/>
      <c r="E164" s="13"/>
      <c r="F164" s="13"/>
      <c r="G164" s="242"/>
      <c r="H164" s="243"/>
      <c r="I164" s="249"/>
      <c r="J164" s="19"/>
      <c r="K164" s="19"/>
      <c r="L164" s="13"/>
      <c r="M164" s="13"/>
      <c r="N164" s="13"/>
      <c r="O164" s="242"/>
      <c r="P164" s="243"/>
      <c r="Q164" s="249"/>
      <c r="R164" s="19"/>
      <c r="S164" s="19"/>
      <c r="T164" s="13"/>
      <c r="U164" s="13"/>
      <c r="V164" s="13"/>
      <c r="W164" s="242"/>
      <c r="X164" s="243"/>
      <c r="Y164" s="249"/>
      <c r="Z164" s="19"/>
      <c r="AA164" s="19"/>
      <c r="AB164" s="13"/>
      <c r="AC164" s="13"/>
      <c r="AD164" s="13"/>
      <c r="AE164" s="242"/>
      <c r="AF164" s="243"/>
      <c r="AG164" s="249"/>
      <c r="AH164" s="19"/>
      <c r="AI164" s="19"/>
      <c r="AJ164" s="13"/>
      <c r="AK164" s="13"/>
      <c r="AL164" s="13"/>
      <c r="AM164" s="242"/>
      <c r="AN164" s="243"/>
      <c r="AO164" s="249"/>
      <c r="AP164" s="19"/>
      <c r="AQ164" s="19"/>
      <c r="AR164" s="13"/>
      <c r="AS164" s="13"/>
      <c r="AT164" s="13"/>
      <c r="AU164" s="242"/>
      <c r="AV164" s="243"/>
      <c r="AW164" s="249"/>
      <c r="AX164" s="19"/>
      <c r="AY164" s="19"/>
      <c r="AZ164" s="13"/>
      <c r="BA164" s="13"/>
      <c r="BB164" s="13"/>
      <c r="BC164" s="242"/>
      <c r="BD164" s="243"/>
      <c r="BE164" s="249"/>
      <c r="BF164" s="19"/>
      <c r="BG164" s="19"/>
      <c r="BH164" s="13"/>
      <c r="BI164" s="13"/>
      <c r="BJ164" s="13"/>
      <c r="BK164" s="242"/>
      <c r="BL164" s="243"/>
      <c r="BM164" s="249"/>
      <c r="BN164" s="19"/>
      <c r="BO164" s="19"/>
      <c r="BP164" s="13"/>
      <c r="BQ164" s="13"/>
      <c r="BR164" s="13"/>
      <c r="BS164" s="242"/>
      <c r="BT164" s="243"/>
      <c r="BU164" s="249"/>
      <c r="BV164" s="19"/>
      <c r="BW164" s="19"/>
      <c r="BX164" s="13"/>
      <c r="BY164" s="13"/>
      <c r="BZ164" s="13"/>
      <c r="CA164" s="242"/>
      <c r="CB164" s="243"/>
      <c r="CC164" s="249"/>
      <c r="CD164" s="19"/>
      <c r="CE164" s="19"/>
      <c r="CF164" s="13"/>
      <c r="CG164" s="13"/>
      <c r="CH164" s="13"/>
      <c r="CI164" s="242"/>
      <c r="CJ164" s="243"/>
      <c r="CK164" s="249"/>
      <c r="CL164" s="19"/>
      <c r="CM164" s="19"/>
      <c r="CN164" s="13"/>
      <c r="CO164" s="13"/>
      <c r="CP164" s="13"/>
      <c r="CQ164" s="242"/>
      <c r="CR164" s="243"/>
      <c r="CS164" s="249"/>
      <c r="CT164" s="19"/>
      <c r="CU164" s="19"/>
      <c r="CV164" s="13"/>
      <c r="CW164" s="13"/>
      <c r="CX164" s="13"/>
      <c r="CY164" s="242"/>
      <c r="CZ164" s="243"/>
      <c r="DA164" s="249"/>
      <c r="DB164" s="19"/>
      <c r="DC164" s="19"/>
      <c r="DD164" s="13"/>
      <c r="DE164" s="13"/>
      <c r="DF164" s="13"/>
      <c r="DG164" s="242"/>
      <c r="DH164" s="243"/>
      <c r="DI164" s="249"/>
      <c r="DJ164" s="19"/>
      <c r="DK164" s="19"/>
      <c r="DL164" s="13"/>
      <c r="DM164" s="13"/>
      <c r="DN164" s="13"/>
      <c r="DO164" s="242"/>
      <c r="DP164" s="243"/>
      <c r="DQ164" s="249"/>
      <c r="DR164" s="19"/>
      <c r="DS164" s="19"/>
      <c r="DT164" s="13"/>
      <c r="DU164" s="13"/>
      <c r="DV164" s="13"/>
      <c r="DW164" s="242"/>
      <c r="DX164" s="243"/>
      <c r="DY164" s="249"/>
      <c r="DZ164" s="19"/>
      <c r="EA164" s="19"/>
      <c r="EB164" s="194"/>
      <c r="EC164" s="194"/>
      <c r="ED164" s="194"/>
      <c r="EE164" s="1005"/>
      <c r="EF164" s="1006"/>
      <c r="EG164" s="1007"/>
      <c r="EH164" s="19"/>
      <c r="EI164" s="19"/>
      <c r="EJ164" s="13"/>
      <c r="EK164" s="13"/>
      <c r="EL164" s="13"/>
      <c r="EM164" s="242"/>
      <c r="EN164" s="243"/>
      <c r="EO164" s="249"/>
      <c r="EP164" s="19"/>
      <c r="EQ164" s="19"/>
    </row>
    <row r="165" spans="1:147" ht="37.5" customHeight="1">
      <c r="A165" s="19"/>
      <c r="B165" s="19"/>
      <c r="C165" s="19"/>
      <c r="D165" s="13"/>
      <c r="E165" s="13"/>
      <c r="F165" s="13"/>
      <c r="G165" s="242"/>
      <c r="H165" s="243"/>
      <c r="I165" s="249"/>
      <c r="J165" s="19"/>
      <c r="K165" s="19"/>
      <c r="L165" s="13"/>
      <c r="M165" s="13"/>
      <c r="N165" s="13"/>
      <c r="O165" s="242"/>
      <c r="P165" s="243"/>
      <c r="Q165" s="249"/>
      <c r="R165" s="19"/>
      <c r="S165" s="19"/>
      <c r="T165" s="13"/>
      <c r="U165" s="13"/>
      <c r="V165" s="13"/>
      <c r="W165" s="242"/>
      <c r="X165" s="243"/>
      <c r="Y165" s="249"/>
      <c r="Z165" s="19"/>
      <c r="AA165" s="19"/>
      <c r="AB165" s="13"/>
      <c r="AC165" s="13"/>
      <c r="AD165" s="13"/>
      <c r="AE165" s="242"/>
      <c r="AF165" s="243"/>
      <c r="AG165" s="249"/>
      <c r="AH165" s="19"/>
      <c r="AI165" s="19"/>
      <c r="AJ165" s="13"/>
      <c r="AK165" s="13"/>
      <c r="AL165" s="13"/>
      <c r="AM165" s="242"/>
      <c r="AN165" s="243"/>
      <c r="AO165" s="249"/>
      <c r="AP165" s="19"/>
      <c r="AQ165" s="19"/>
      <c r="AR165" s="13"/>
      <c r="AS165" s="13"/>
      <c r="AT165" s="13"/>
      <c r="AU165" s="242"/>
      <c r="AV165" s="243"/>
      <c r="AW165" s="249"/>
      <c r="AX165" s="19"/>
      <c r="AY165" s="19"/>
      <c r="AZ165" s="13"/>
      <c r="BA165" s="13"/>
      <c r="BB165" s="13"/>
      <c r="BC165" s="242"/>
      <c r="BD165" s="243"/>
      <c r="BE165" s="249"/>
      <c r="BF165" s="19"/>
      <c r="BG165" s="19"/>
      <c r="BH165" s="13"/>
      <c r="BI165" s="13"/>
      <c r="BJ165" s="13"/>
      <c r="BK165" s="242"/>
      <c r="BL165" s="243"/>
      <c r="BM165" s="249"/>
      <c r="BN165" s="19"/>
      <c r="BO165" s="19"/>
      <c r="BP165" s="13"/>
      <c r="BQ165" s="13"/>
      <c r="BR165" s="13"/>
      <c r="BS165" s="242"/>
      <c r="BT165" s="243"/>
      <c r="BU165" s="249"/>
      <c r="BV165" s="19"/>
      <c r="BW165" s="19"/>
      <c r="BX165" s="13"/>
      <c r="BY165" s="13"/>
      <c r="BZ165" s="13"/>
      <c r="CA165" s="242"/>
      <c r="CB165" s="243"/>
      <c r="CC165" s="249"/>
      <c r="CD165" s="19"/>
      <c r="CE165" s="19"/>
      <c r="CF165" s="13"/>
      <c r="CG165" s="13"/>
      <c r="CH165" s="13"/>
      <c r="CI165" s="242"/>
      <c r="CJ165" s="243"/>
      <c r="CK165" s="249"/>
      <c r="CL165" s="19"/>
      <c r="CM165" s="19"/>
      <c r="CN165" s="13"/>
      <c r="CO165" s="13"/>
      <c r="CP165" s="13"/>
      <c r="CQ165" s="242"/>
      <c r="CR165" s="243"/>
      <c r="CS165" s="249"/>
      <c r="CT165" s="19"/>
      <c r="CU165" s="19"/>
      <c r="CV165" s="13"/>
      <c r="CW165" s="13"/>
      <c r="CX165" s="13"/>
      <c r="CY165" s="242"/>
      <c r="CZ165" s="243"/>
      <c r="DA165" s="249"/>
      <c r="DB165" s="19"/>
      <c r="DC165" s="19"/>
      <c r="DD165" s="13"/>
      <c r="DE165" s="13"/>
      <c r="DF165" s="13"/>
      <c r="DG165" s="242"/>
      <c r="DH165" s="243"/>
      <c r="DI165" s="249"/>
      <c r="DJ165" s="19"/>
      <c r="DK165" s="19"/>
      <c r="DL165" s="13"/>
      <c r="DM165" s="13"/>
      <c r="DN165" s="13"/>
      <c r="DO165" s="242"/>
      <c r="DP165" s="243"/>
      <c r="DQ165" s="249"/>
      <c r="DR165" s="19"/>
      <c r="DS165" s="19"/>
      <c r="DT165" s="13"/>
      <c r="DU165" s="13"/>
      <c r="DV165" s="13"/>
      <c r="DW165" s="242"/>
      <c r="DX165" s="243"/>
      <c r="DY165" s="249"/>
      <c r="DZ165" s="19"/>
      <c r="EA165" s="19"/>
      <c r="EB165" s="194"/>
      <c r="EC165" s="194"/>
      <c r="ED165" s="194"/>
      <c r="EE165" s="1005"/>
      <c r="EF165" s="1006"/>
      <c r="EG165" s="1007"/>
      <c r="EH165" s="19"/>
      <c r="EI165" s="19"/>
      <c r="EJ165" s="13"/>
      <c r="EK165" s="13"/>
      <c r="EL165" s="13"/>
      <c r="EM165" s="242"/>
      <c r="EN165" s="243"/>
      <c r="EO165" s="249"/>
      <c r="EP165" s="19"/>
      <c r="EQ165" s="19"/>
    </row>
    <row r="166" spans="1:147" ht="37.5" customHeight="1">
      <c r="A166" s="19"/>
      <c r="B166" s="19"/>
      <c r="C166" s="19"/>
      <c r="D166" s="13"/>
      <c r="E166" s="13"/>
      <c r="F166" s="13"/>
      <c r="G166" s="242"/>
      <c r="H166" s="243"/>
      <c r="I166" s="249"/>
      <c r="J166" s="19"/>
      <c r="K166" s="19"/>
      <c r="L166" s="13"/>
      <c r="M166" s="13"/>
      <c r="N166" s="13"/>
      <c r="O166" s="242"/>
      <c r="P166" s="243"/>
      <c r="Q166" s="249"/>
      <c r="R166" s="19"/>
      <c r="S166" s="19"/>
      <c r="T166" s="13"/>
      <c r="U166" s="13"/>
      <c r="V166" s="13"/>
      <c r="W166" s="242"/>
      <c r="X166" s="243"/>
      <c r="Y166" s="249"/>
      <c r="Z166" s="19"/>
      <c r="AA166" s="19"/>
      <c r="AB166" s="13"/>
      <c r="AC166" s="13"/>
      <c r="AD166" s="13"/>
      <c r="AE166" s="242"/>
      <c r="AF166" s="243"/>
      <c r="AG166" s="249"/>
      <c r="AH166" s="19"/>
      <c r="AI166" s="19"/>
      <c r="AJ166" s="13"/>
      <c r="AK166" s="13"/>
      <c r="AL166" s="13"/>
      <c r="AM166" s="242"/>
      <c r="AN166" s="243"/>
      <c r="AO166" s="249"/>
      <c r="AP166" s="19"/>
      <c r="AQ166" s="19"/>
      <c r="AR166" s="13"/>
      <c r="AS166" s="13"/>
      <c r="AT166" s="13"/>
      <c r="AU166" s="242"/>
      <c r="AV166" s="243"/>
      <c r="AW166" s="249"/>
      <c r="AX166" s="19"/>
      <c r="AY166" s="19"/>
      <c r="AZ166" s="13"/>
      <c r="BA166" s="13"/>
      <c r="BB166" s="13"/>
      <c r="BC166" s="242"/>
      <c r="BD166" s="243"/>
      <c r="BE166" s="249"/>
      <c r="BF166" s="19"/>
      <c r="BG166" s="19"/>
      <c r="BH166" s="13"/>
      <c r="BI166" s="13"/>
      <c r="BJ166" s="13"/>
      <c r="BK166" s="242"/>
      <c r="BL166" s="243"/>
      <c r="BM166" s="249"/>
      <c r="BN166" s="19"/>
      <c r="BO166" s="19"/>
      <c r="BP166" s="13"/>
      <c r="BQ166" s="13"/>
      <c r="BR166" s="13"/>
      <c r="BS166" s="242"/>
      <c r="BT166" s="243"/>
      <c r="BU166" s="249"/>
      <c r="BV166" s="19"/>
      <c r="BW166" s="19"/>
      <c r="BX166" s="13"/>
      <c r="BY166" s="13"/>
      <c r="BZ166" s="13"/>
      <c r="CA166" s="242"/>
      <c r="CB166" s="243"/>
      <c r="CC166" s="249"/>
      <c r="CD166" s="19"/>
      <c r="CE166" s="19"/>
      <c r="CF166" s="13"/>
      <c r="CG166" s="13"/>
      <c r="CH166" s="13"/>
      <c r="CI166" s="242"/>
      <c r="CJ166" s="243"/>
      <c r="CK166" s="249"/>
      <c r="CL166" s="19"/>
      <c r="CM166" s="19"/>
      <c r="CN166" s="13"/>
      <c r="CO166" s="13"/>
      <c r="CP166" s="13"/>
      <c r="CQ166" s="242"/>
      <c r="CR166" s="243"/>
      <c r="CS166" s="249"/>
      <c r="CT166" s="19"/>
      <c r="CU166" s="19"/>
      <c r="CV166" s="13"/>
      <c r="CW166" s="13"/>
      <c r="CX166" s="13"/>
      <c r="CY166" s="242"/>
      <c r="CZ166" s="243"/>
      <c r="DA166" s="249"/>
      <c r="DB166" s="19"/>
      <c r="DC166" s="19"/>
      <c r="DD166" s="13"/>
      <c r="DE166" s="13"/>
      <c r="DF166" s="13"/>
      <c r="DG166" s="242"/>
      <c r="DH166" s="243"/>
      <c r="DI166" s="249"/>
      <c r="DJ166" s="19"/>
      <c r="DK166" s="19"/>
      <c r="DL166" s="13"/>
      <c r="DM166" s="13"/>
      <c r="DN166" s="13"/>
      <c r="DO166" s="242"/>
      <c r="DP166" s="243"/>
      <c r="DQ166" s="249"/>
      <c r="DR166" s="19"/>
      <c r="DS166" s="19"/>
      <c r="DT166" s="13"/>
      <c r="DU166" s="13"/>
      <c r="DV166" s="13"/>
      <c r="DW166" s="242"/>
      <c r="DX166" s="243"/>
      <c r="DY166" s="249"/>
      <c r="DZ166" s="19"/>
      <c r="EA166" s="19"/>
      <c r="EB166" s="194"/>
      <c r="EC166" s="194"/>
      <c r="ED166" s="194"/>
      <c r="EE166" s="1005"/>
      <c r="EF166" s="1006"/>
      <c r="EG166" s="1007"/>
      <c r="EH166" s="19"/>
      <c r="EI166" s="19"/>
      <c r="EJ166" s="13"/>
      <c r="EK166" s="13"/>
      <c r="EL166" s="13"/>
      <c r="EM166" s="242"/>
      <c r="EN166" s="243"/>
      <c r="EO166" s="249"/>
      <c r="EP166" s="19"/>
      <c r="EQ166" s="19"/>
    </row>
    <row r="167" spans="1:147" ht="37.5" customHeight="1">
      <c r="A167" s="19"/>
      <c r="B167" s="19"/>
      <c r="C167" s="19"/>
      <c r="D167" s="13"/>
      <c r="E167" s="13"/>
      <c r="F167" s="13"/>
      <c r="G167" s="242"/>
      <c r="H167" s="243"/>
      <c r="I167" s="249"/>
      <c r="J167" s="19"/>
      <c r="K167" s="19"/>
      <c r="L167" s="13"/>
      <c r="M167" s="13"/>
      <c r="N167" s="13"/>
      <c r="O167" s="242"/>
      <c r="P167" s="243"/>
      <c r="Q167" s="249"/>
      <c r="R167" s="19"/>
      <c r="S167" s="19"/>
      <c r="T167" s="13"/>
      <c r="U167" s="13"/>
      <c r="V167" s="13"/>
      <c r="W167" s="242"/>
      <c r="X167" s="243"/>
      <c r="Y167" s="249"/>
      <c r="Z167" s="19"/>
      <c r="AA167" s="19"/>
      <c r="AB167" s="13"/>
      <c r="AC167" s="13"/>
      <c r="AD167" s="13"/>
      <c r="AE167" s="242"/>
      <c r="AF167" s="243"/>
      <c r="AG167" s="249"/>
      <c r="AH167" s="19"/>
      <c r="AI167" s="19"/>
      <c r="AJ167" s="13"/>
      <c r="AK167" s="13"/>
      <c r="AL167" s="13"/>
      <c r="AM167" s="242"/>
      <c r="AN167" s="243"/>
      <c r="AO167" s="249"/>
      <c r="AP167" s="19"/>
      <c r="AQ167" s="19"/>
      <c r="AR167" s="13"/>
      <c r="AS167" s="13"/>
      <c r="AT167" s="13"/>
      <c r="AU167" s="242"/>
      <c r="AV167" s="243"/>
      <c r="AW167" s="249"/>
      <c r="AX167" s="19"/>
      <c r="AY167" s="19"/>
      <c r="AZ167" s="13"/>
      <c r="BA167" s="13"/>
      <c r="BB167" s="13"/>
      <c r="BC167" s="242"/>
      <c r="BD167" s="243"/>
      <c r="BE167" s="249"/>
      <c r="BF167" s="19"/>
      <c r="BG167" s="19"/>
      <c r="BH167" s="13"/>
      <c r="BI167" s="13"/>
      <c r="BJ167" s="13"/>
      <c r="BK167" s="242"/>
      <c r="BL167" s="243"/>
      <c r="BM167" s="249"/>
      <c r="BN167" s="19"/>
      <c r="BO167" s="19"/>
      <c r="BP167" s="13"/>
      <c r="BQ167" s="13"/>
      <c r="BR167" s="13"/>
      <c r="BS167" s="242"/>
      <c r="BT167" s="243"/>
      <c r="BU167" s="249"/>
      <c r="BV167" s="19"/>
      <c r="BW167" s="19"/>
      <c r="BX167" s="13"/>
      <c r="BY167" s="13"/>
      <c r="BZ167" s="13"/>
      <c r="CA167" s="242"/>
      <c r="CB167" s="243"/>
      <c r="CC167" s="249"/>
      <c r="CD167" s="19"/>
      <c r="CE167" s="19"/>
      <c r="CF167" s="13"/>
      <c r="CG167" s="13"/>
      <c r="CH167" s="13"/>
      <c r="CI167" s="242"/>
      <c r="CJ167" s="243"/>
      <c r="CK167" s="249"/>
      <c r="CL167" s="19"/>
      <c r="CM167" s="19"/>
      <c r="CN167" s="13"/>
      <c r="CO167" s="13"/>
      <c r="CP167" s="13"/>
      <c r="CQ167" s="242"/>
      <c r="CR167" s="243"/>
      <c r="CS167" s="249"/>
      <c r="CT167" s="19"/>
      <c r="CU167" s="19"/>
      <c r="CV167" s="13"/>
      <c r="CW167" s="13"/>
      <c r="CX167" s="13"/>
      <c r="CY167" s="242"/>
      <c r="CZ167" s="243"/>
      <c r="DA167" s="249"/>
      <c r="DB167" s="19"/>
      <c r="DC167" s="19"/>
      <c r="DD167" s="13"/>
      <c r="DE167" s="13"/>
      <c r="DF167" s="13"/>
      <c r="DG167" s="242"/>
      <c r="DH167" s="243"/>
      <c r="DI167" s="249"/>
      <c r="DJ167" s="19"/>
      <c r="DK167" s="19"/>
      <c r="DL167" s="13"/>
      <c r="DM167" s="13"/>
      <c r="DN167" s="13"/>
      <c r="DO167" s="242"/>
      <c r="DP167" s="243"/>
      <c r="DQ167" s="249"/>
      <c r="DR167" s="19"/>
      <c r="DS167" s="19"/>
      <c r="DT167" s="13"/>
      <c r="DU167" s="13"/>
      <c r="DV167" s="13"/>
      <c r="DW167" s="242"/>
      <c r="DX167" s="243"/>
      <c r="DY167" s="249"/>
      <c r="DZ167" s="19"/>
      <c r="EA167" s="19"/>
      <c r="EB167" s="194"/>
      <c r="EC167" s="194"/>
      <c r="ED167" s="194"/>
      <c r="EE167" s="1005"/>
      <c r="EF167" s="1006"/>
      <c r="EG167" s="1007"/>
      <c r="EH167" s="19"/>
      <c r="EI167" s="19"/>
      <c r="EJ167" s="13"/>
      <c r="EK167" s="13"/>
      <c r="EL167" s="13"/>
      <c r="EM167" s="242"/>
      <c r="EN167" s="243"/>
      <c r="EO167" s="249"/>
      <c r="EP167" s="19"/>
      <c r="EQ167" s="19"/>
    </row>
    <row r="168" spans="1:147" ht="37.5" customHeight="1">
      <c r="A168" s="19"/>
      <c r="B168" s="19"/>
      <c r="C168" s="19"/>
      <c r="D168" s="13"/>
      <c r="E168" s="13"/>
      <c r="F168" s="13"/>
      <c r="G168" s="242"/>
      <c r="H168" s="243"/>
      <c r="I168" s="249"/>
      <c r="J168" s="19"/>
      <c r="K168" s="19"/>
      <c r="L168" s="13"/>
      <c r="M168" s="13"/>
      <c r="N168" s="13"/>
      <c r="O168" s="242"/>
      <c r="P168" s="243"/>
      <c r="Q168" s="249"/>
      <c r="R168" s="19"/>
      <c r="S168" s="19"/>
      <c r="T168" s="13"/>
      <c r="U168" s="13"/>
      <c r="V168" s="13"/>
      <c r="W168" s="242"/>
      <c r="X168" s="243"/>
      <c r="Y168" s="249"/>
      <c r="Z168" s="19"/>
      <c r="AA168" s="19"/>
      <c r="AB168" s="13"/>
      <c r="AC168" s="13"/>
      <c r="AD168" s="13"/>
      <c r="AE168" s="242"/>
      <c r="AF168" s="243"/>
      <c r="AG168" s="249"/>
      <c r="AH168" s="19"/>
      <c r="AI168" s="19"/>
      <c r="AJ168" s="13"/>
      <c r="AK168" s="13"/>
      <c r="AL168" s="13"/>
      <c r="AM168" s="242"/>
      <c r="AN168" s="243"/>
      <c r="AO168" s="249"/>
      <c r="AP168" s="19"/>
      <c r="AQ168" s="19"/>
      <c r="AR168" s="13"/>
      <c r="AS168" s="13"/>
      <c r="AT168" s="13"/>
      <c r="AU168" s="242"/>
      <c r="AV168" s="243"/>
      <c r="AW168" s="249"/>
      <c r="AX168" s="19"/>
      <c r="AY168" s="19"/>
      <c r="AZ168" s="13"/>
      <c r="BA168" s="13"/>
      <c r="BB168" s="13"/>
      <c r="BC168" s="242"/>
      <c r="BD168" s="243"/>
      <c r="BE168" s="249"/>
      <c r="BF168" s="19"/>
      <c r="BG168" s="19"/>
      <c r="BH168" s="13"/>
      <c r="BI168" s="13"/>
      <c r="BJ168" s="13"/>
      <c r="BK168" s="242"/>
      <c r="BL168" s="243"/>
      <c r="BM168" s="249"/>
      <c r="BN168" s="19"/>
      <c r="BO168" s="19"/>
      <c r="BP168" s="13"/>
      <c r="BQ168" s="13"/>
      <c r="BR168" s="13"/>
      <c r="BS168" s="242"/>
      <c r="BT168" s="243"/>
      <c r="BU168" s="249"/>
      <c r="BV168" s="19"/>
      <c r="BW168" s="19"/>
      <c r="BX168" s="13"/>
      <c r="BY168" s="13"/>
      <c r="BZ168" s="13"/>
      <c r="CA168" s="242"/>
      <c r="CB168" s="243"/>
      <c r="CC168" s="249"/>
      <c r="CD168" s="19"/>
      <c r="CE168" s="19"/>
      <c r="CF168" s="13"/>
      <c r="CG168" s="13"/>
      <c r="CH168" s="13"/>
      <c r="CI168" s="242"/>
      <c r="CJ168" s="243"/>
      <c r="CK168" s="249"/>
      <c r="CL168" s="19"/>
      <c r="CM168" s="19"/>
      <c r="CN168" s="13"/>
      <c r="CO168" s="13"/>
      <c r="CP168" s="13"/>
      <c r="CQ168" s="242"/>
      <c r="CR168" s="243"/>
      <c r="CS168" s="249"/>
      <c r="CT168" s="19"/>
      <c r="CU168" s="19"/>
      <c r="CV168" s="13"/>
      <c r="CW168" s="13"/>
      <c r="CX168" s="13"/>
      <c r="CY168" s="242"/>
      <c r="CZ168" s="243"/>
      <c r="DA168" s="249"/>
      <c r="DB168" s="19"/>
      <c r="DC168" s="19"/>
      <c r="DD168" s="13"/>
      <c r="DE168" s="13"/>
      <c r="DF168" s="13"/>
      <c r="DG168" s="242"/>
      <c r="DH168" s="243"/>
      <c r="DI168" s="249"/>
      <c r="DJ168" s="19"/>
      <c r="DK168" s="19"/>
      <c r="DL168" s="13"/>
      <c r="DM168" s="13"/>
      <c r="DN168" s="13"/>
      <c r="DO168" s="242"/>
      <c r="DP168" s="243"/>
      <c r="DQ168" s="249"/>
      <c r="DR168" s="19"/>
      <c r="DS168" s="19"/>
      <c r="DT168" s="13"/>
      <c r="DU168" s="13"/>
      <c r="DV168" s="13"/>
      <c r="DW168" s="242"/>
      <c r="DX168" s="243"/>
      <c r="DY168" s="249"/>
      <c r="DZ168" s="19"/>
      <c r="EA168" s="19"/>
      <c r="EB168" s="194"/>
      <c r="EC168" s="194"/>
      <c r="ED168" s="194"/>
      <c r="EE168" s="1005"/>
      <c r="EF168" s="1006"/>
      <c r="EG168" s="1007"/>
      <c r="EH168" s="19"/>
      <c r="EI168" s="19"/>
      <c r="EJ168" s="13"/>
      <c r="EK168" s="13"/>
      <c r="EL168" s="13"/>
      <c r="EM168" s="242"/>
      <c r="EN168" s="243"/>
      <c r="EO168" s="249"/>
      <c r="EP168" s="19"/>
      <c r="EQ168" s="19"/>
    </row>
    <row r="169" spans="1:147" ht="37.5" customHeight="1">
      <c r="A169" s="19"/>
      <c r="B169" s="19"/>
      <c r="C169" s="19"/>
      <c r="D169" s="13"/>
      <c r="E169" s="13"/>
      <c r="F169" s="13"/>
      <c r="G169" s="242"/>
      <c r="H169" s="243"/>
      <c r="I169" s="249"/>
      <c r="J169" s="19"/>
      <c r="K169" s="19"/>
      <c r="L169" s="13"/>
      <c r="M169" s="13"/>
      <c r="N169" s="13"/>
      <c r="O169" s="242"/>
      <c r="P169" s="243"/>
      <c r="Q169" s="249"/>
      <c r="R169" s="19"/>
      <c r="S169" s="19"/>
      <c r="T169" s="13"/>
      <c r="U169" s="13"/>
      <c r="V169" s="13"/>
      <c r="W169" s="242"/>
      <c r="X169" s="243"/>
      <c r="Y169" s="249"/>
      <c r="Z169" s="19"/>
      <c r="AA169" s="19"/>
      <c r="AB169" s="13"/>
      <c r="AC169" s="13"/>
      <c r="AD169" s="13"/>
      <c r="AE169" s="242"/>
      <c r="AF169" s="243"/>
      <c r="AG169" s="249"/>
      <c r="AH169" s="19"/>
      <c r="AI169" s="19"/>
      <c r="AJ169" s="13"/>
      <c r="AK169" s="13"/>
      <c r="AL169" s="13"/>
      <c r="AM169" s="242"/>
      <c r="AN169" s="243"/>
      <c r="AO169" s="249"/>
      <c r="AP169" s="19"/>
      <c r="AQ169" s="19"/>
      <c r="AR169" s="13"/>
      <c r="AS169" s="13"/>
      <c r="AT169" s="13"/>
      <c r="AU169" s="242"/>
      <c r="AV169" s="243"/>
      <c r="AW169" s="249"/>
      <c r="AX169" s="19"/>
      <c r="AY169" s="19"/>
      <c r="AZ169" s="13"/>
      <c r="BA169" s="13"/>
      <c r="BB169" s="13"/>
      <c r="BC169" s="242"/>
      <c r="BD169" s="243"/>
      <c r="BE169" s="249"/>
      <c r="BF169" s="19"/>
      <c r="BG169" s="19"/>
      <c r="BH169" s="13"/>
      <c r="BI169" s="13"/>
      <c r="BJ169" s="13"/>
      <c r="BK169" s="242"/>
      <c r="BL169" s="243"/>
      <c r="BM169" s="249"/>
      <c r="BN169" s="19"/>
      <c r="BO169" s="19"/>
      <c r="BP169" s="13"/>
      <c r="BQ169" s="13"/>
      <c r="BR169" s="13"/>
      <c r="BS169" s="242"/>
      <c r="BT169" s="243"/>
      <c r="BU169" s="249"/>
      <c r="BV169" s="19"/>
      <c r="BW169" s="19"/>
      <c r="BX169" s="13"/>
      <c r="BY169" s="13"/>
      <c r="BZ169" s="13"/>
      <c r="CA169" s="242"/>
      <c r="CB169" s="243"/>
      <c r="CC169" s="249"/>
      <c r="CD169" s="19"/>
      <c r="CE169" s="19"/>
      <c r="CF169" s="13"/>
      <c r="CG169" s="13"/>
      <c r="CH169" s="13"/>
      <c r="CI169" s="242"/>
      <c r="CJ169" s="243"/>
      <c r="CK169" s="249"/>
      <c r="CL169" s="19"/>
      <c r="CM169" s="19"/>
      <c r="CN169" s="13"/>
      <c r="CO169" s="13"/>
      <c r="CP169" s="13"/>
      <c r="CQ169" s="242"/>
      <c r="CR169" s="243"/>
      <c r="CS169" s="249"/>
      <c r="CT169" s="19"/>
      <c r="CU169" s="19"/>
      <c r="CV169" s="13"/>
      <c r="CW169" s="13"/>
      <c r="CX169" s="13"/>
      <c r="CY169" s="242"/>
      <c r="CZ169" s="243"/>
      <c r="DA169" s="249"/>
      <c r="DB169" s="19"/>
      <c r="DC169" s="19"/>
      <c r="DD169" s="13"/>
      <c r="DE169" s="13"/>
      <c r="DF169" s="13"/>
      <c r="DG169" s="242"/>
      <c r="DH169" s="243"/>
      <c r="DI169" s="249"/>
      <c r="DJ169" s="19"/>
      <c r="DK169" s="19"/>
      <c r="DL169" s="13"/>
      <c r="DM169" s="13"/>
      <c r="DN169" s="13"/>
      <c r="DO169" s="242"/>
      <c r="DP169" s="243"/>
      <c r="DQ169" s="249"/>
      <c r="DR169" s="19"/>
      <c r="DS169" s="19"/>
      <c r="DT169" s="13"/>
      <c r="DU169" s="13"/>
      <c r="DV169" s="13"/>
      <c r="DW169" s="242"/>
      <c r="DX169" s="243"/>
      <c r="DY169" s="249"/>
      <c r="DZ169" s="19"/>
      <c r="EA169" s="19"/>
      <c r="EB169" s="194"/>
      <c r="EC169" s="194"/>
      <c r="ED169" s="194"/>
      <c r="EE169" s="1005"/>
      <c r="EF169" s="1006"/>
      <c r="EG169" s="1007"/>
      <c r="EH169" s="19"/>
      <c r="EI169" s="19"/>
      <c r="EJ169" s="13"/>
      <c r="EK169" s="13"/>
      <c r="EL169" s="13"/>
      <c r="EM169" s="242"/>
      <c r="EN169" s="243"/>
      <c r="EO169" s="249"/>
      <c r="EP169" s="19"/>
      <c r="EQ169" s="19"/>
    </row>
    <row r="170" spans="1:147" ht="37.5" customHeight="1">
      <c r="A170" s="19"/>
      <c r="B170" s="19"/>
      <c r="C170" s="19"/>
      <c r="D170" s="13"/>
      <c r="E170" s="13"/>
      <c r="F170" s="13"/>
      <c r="G170" s="242"/>
      <c r="H170" s="243"/>
      <c r="I170" s="249"/>
      <c r="J170" s="19"/>
      <c r="K170" s="19"/>
      <c r="L170" s="13"/>
      <c r="M170" s="13"/>
      <c r="N170" s="13"/>
      <c r="O170" s="242"/>
      <c r="P170" s="243"/>
      <c r="Q170" s="249"/>
      <c r="R170" s="19"/>
      <c r="S170" s="19"/>
      <c r="T170" s="13"/>
      <c r="U170" s="13"/>
      <c r="V170" s="13"/>
      <c r="W170" s="242"/>
      <c r="X170" s="243"/>
      <c r="Y170" s="249"/>
      <c r="Z170" s="19"/>
      <c r="AA170" s="19"/>
      <c r="AB170" s="13"/>
      <c r="AC170" s="13"/>
      <c r="AD170" s="13"/>
      <c r="AE170" s="242"/>
      <c r="AF170" s="243"/>
      <c r="AG170" s="249"/>
      <c r="AH170" s="19"/>
      <c r="AI170" s="19"/>
      <c r="AJ170" s="13"/>
      <c r="AK170" s="13"/>
      <c r="AL170" s="13"/>
      <c r="AM170" s="242"/>
      <c r="AN170" s="243"/>
      <c r="AO170" s="249"/>
      <c r="AP170" s="19"/>
      <c r="AQ170" s="19"/>
      <c r="AR170" s="13"/>
      <c r="AS170" s="13"/>
      <c r="AT170" s="13"/>
      <c r="AU170" s="242"/>
      <c r="AV170" s="243"/>
      <c r="AW170" s="249"/>
      <c r="AX170" s="19"/>
      <c r="AY170" s="19"/>
      <c r="AZ170" s="13"/>
      <c r="BA170" s="13"/>
      <c r="BB170" s="13"/>
      <c r="BC170" s="242"/>
      <c r="BD170" s="243"/>
      <c r="BE170" s="249"/>
      <c r="BF170" s="19"/>
      <c r="BG170" s="19"/>
      <c r="BH170" s="13"/>
      <c r="BI170" s="13"/>
      <c r="BJ170" s="13"/>
      <c r="BK170" s="242"/>
      <c r="BL170" s="243"/>
      <c r="BM170" s="249"/>
      <c r="BN170" s="19"/>
      <c r="BO170" s="19"/>
      <c r="BP170" s="13"/>
      <c r="BQ170" s="13"/>
      <c r="BR170" s="13"/>
      <c r="BS170" s="242"/>
      <c r="BT170" s="243"/>
      <c r="BU170" s="249"/>
      <c r="BV170" s="19"/>
      <c r="BW170" s="19"/>
      <c r="BX170" s="13"/>
      <c r="BY170" s="13"/>
      <c r="BZ170" s="13"/>
      <c r="CA170" s="242"/>
      <c r="CB170" s="243"/>
      <c r="CC170" s="249"/>
      <c r="CD170" s="19"/>
      <c r="CE170" s="19"/>
      <c r="CF170" s="13"/>
      <c r="CG170" s="13"/>
      <c r="CH170" s="13"/>
      <c r="CI170" s="242"/>
      <c r="CJ170" s="243"/>
      <c r="CK170" s="249"/>
      <c r="CL170" s="19"/>
      <c r="CM170" s="19"/>
      <c r="CN170" s="13"/>
      <c r="CO170" s="13"/>
      <c r="CP170" s="13"/>
      <c r="CQ170" s="242"/>
      <c r="CR170" s="243"/>
      <c r="CS170" s="249"/>
      <c r="CT170" s="19"/>
      <c r="CU170" s="19"/>
      <c r="CV170" s="13"/>
      <c r="CW170" s="13"/>
      <c r="CX170" s="13"/>
      <c r="CY170" s="242"/>
      <c r="CZ170" s="243"/>
      <c r="DA170" s="249"/>
      <c r="DB170" s="19"/>
      <c r="DC170" s="19"/>
      <c r="DD170" s="13"/>
      <c r="DE170" s="13"/>
      <c r="DF170" s="13"/>
      <c r="DG170" s="242"/>
      <c r="DH170" s="243"/>
      <c r="DI170" s="249"/>
      <c r="DJ170" s="19"/>
      <c r="DK170" s="19"/>
      <c r="DL170" s="13"/>
      <c r="DM170" s="13"/>
      <c r="DN170" s="13"/>
      <c r="DO170" s="242"/>
      <c r="DP170" s="243"/>
      <c r="DQ170" s="249"/>
      <c r="DR170" s="19"/>
      <c r="DS170" s="19"/>
      <c r="DT170" s="13"/>
      <c r="DU170" s="13"/>
      <c r="DV170" s="13"/>
      <c r="DW170" s="242"/>
      <c r="DX170" s="243"/>
      <c r="DY170" s="249"/>
      <c r="DZ170" s="19"/>
      <c r="EA170" s="19"/>
      <c r="EB170" s="194"/>
      <c r="EC170" s="194"/>
      <c r="ED170" s="194"/>
      <c r="EE170" s="1005"/>
      <c r="EF170" s="1006"/>
      <c r="EG170" s="1007"/>
      <c r="EH170" s="19"/>
      <c r="EI170" s="19"/>
      <c r="EJ170" s="13"/>
      <c r="EK170" s="13"/>
      <c r="EL170" s="13"/>
      <c r="EM170" s="242"/>
      <c r="EN170" s="243"/>
      <c r="EO170" s="249"/>
      <c r="EP170" s="19"/>
      <c r="EQ170" s="19"/>
    </row>
    <row r="171" spans="1:147" ht="37.5" customHeight="1">
      <c r="A171" s="19"/>
      <c r="B171" s="19"/>
      <c r="C171" s="19"/>
      <c r="D171" s="13"/>
      <c r="E171" s="13"/>
      <c r="F171" s="13"/>
      <c r="G171" s="242"/>
      <c r="H171" s="243"/>
      <c r="I171" s="249"/>
      <c r="J171" s="19"/>
      <c r="K171" s="19"/>
      <c r="L171" s="13"/>
      <c r="M171" s="13"/>
      <c r="N171" s="13"/>
      <c r="O171" s="242"/>
      <c r="P171" s="243"/>
      <c r="Q171" s="249"/>
      <c r="R171" s="19"/>
      <c r="S171" s="19"/>
      <c r="T171" s="13"/>
      <c r="U171" s="13"/>
      <c r="V171" s="13"/>
      <c r="W171" s="242"/>
      <c r="X171" s="243"/>
      <c r="Y171" s="249"/>
      <c r="Z171" s="19"/>
      <c r="AA171" s="19"/>
      <c r="AB171" s="13"/>
      <c r="AC171" s="13"/>
      <c r="AD171" s="13"/>
      <c r="AE171" s="242"/>
      <c r="AF171" s="243"/>
      <c r="AG171" s="249"/>
      <c r="AH171" s="19"/>
      <c r="AI171" s="19"/>
      <c r="AJ171" s="13"/>
      <c r="AK171" s="13"/>
      <c r="AL171" s="13"/>
      <c r="AM171" s="242"/>
      <c r="AN171" s="243"/>
      <c r="AO171" s="249"/>
      <c r="AP171" s="19"/>
      <c r="AQ171" s="19"/>
      <c r="AR171" s="13"/>
      <c r="AS171" s="13"/>
      <c r="AT171" s="13"/>
      <c r="AU171" s="242"/>
      <c r="AV171" s="243"/>
      <c r="AW171" s="249"/>
      <c r="AX171" s="19"/>
      <c r="AY171" s="19"/>
      <c r="AZ171" s="13"/>
      <c r="BA171" s="13"/>
      <c r="BB171" s="13"/>
      <c r="BC171" s="242"/>
      <c r="BD171" s="243"/>
      <c r="BE171" s="249"/>
      <c r="BF171" s="19"/>
      <c r="BG171" s="19"/>
      <c r="BH171" s="13"/>
      <c r="BI171" s="13"/>
      <c r="BJ171" s="13"/>
      <c r="BK171" s="242"/>
      <c r="BL171" s="243"/>
      <c r="BM171" s="249"/>
      <c r="BN171" s="19"/>
      <c r="BO171" s="19"/>
      <c r="BP171" s="13"/>
      <c r="BQ171" s="13"/>
      <c r="BR171" s="13"/>
      <c r="BS171" s="242"/>
      <c r="BT171" s="243"/>
      <c r="BU171" s="249"/>
      <c r="BV171" s="19"/>
      <c r="BW171" s="19"/>
      <c r="BX171" s="13"/>
      <c r="BY171" s="13"/>
      <c r="BZ171" s="13"/>
      <c r="CA171" s="242"/>
      <c r="CB171" s="243"/>
      <c r="CC171" s="249"/>
      <c r="CD171" s="19"/>
      <c r="CE171" s="19"/>
      <c r="CF171" s="13"/>
      <c r="CG171" s="13"/>
      <c r="CH171" s="13"/>
      <c r="CI171" s="242"/>
      <c r="CJ171" s="243"/>
      <c r="CK171" s="249"/>
      <c r="CL171" s="19"/>
      <c r="CM171" s="19"/>
      <c r="CN171" s="13"/>
      <c r="CO171" s="13"/>
      <c r="CP171" s="13"/>
      <c r="CQ171" s="242"/>
      <c r="CR171" s="243"/>
      <c r="CS171" s="249"/>
      <c r="CT171" s="19"/>
      <c r="CU171" s="19"/>
      <c r="CV171" s="13"/>
      <c r="CW171" s="13"/>
      <c r="CX171" s="13"/>
      <c r="CY171" s="242"/>
      <c r="CZ171" s="243"/>
      <c r="DA171" s="249"/>
      <c r="DB171" s="19"/>
      <c r="DC171" s="19"/>
      <c r="DD171" s="13"/>
      <c r="DE171" s="13"/>
      <c r="DF171" s="13"/>
      <c r="DG171" s="242"/>
      <c r="DH171" s="243"/>
      <c r="DI171" s="249"/>
      <c r="DJ171" s="19"/>
      <c r="DK171" s="19"/>
      <c r="DL171" s="13"/>
      <c r="DM171" s="13"/>
      <c r="DN171" s="13"/>
      <c r="DO171" s="242"/>
      <c r="DP171" s="243"/>
      <c r="DQ171" s="249"/>
      <c r="DR171" s="19"/>
      <c r="DS171" s="19"/>
      <c r="DT171" s="13"/>
      <c r="DU171" s="13"/>
      <c r="DV171" s="13"/>
      <c r="DW171" s="242"/>
      <c r="DX171" s="243"/>
      <c r="DY171" s="249"/>
      <c r="DZ171" s="19"/>
      <c r="EA171" s="19"/>
      <c r="EB171" s="194"/>
      <c r="EC171" s="194"/>
      <c r="ED171" s="194"/>
      <c r="EE171" s="1005"/>
      <c r="EF171" s="1006"/>
      <c r="EG171" s="1007"/>
      <c r="EH171" s="19"/>
      <c r="EI171" s="19"/>
      <c r="EJ171" s="13"/>
      <c r="EK171" s="13"/>
      <c r="EL171" s="13"/>
      <c r="EM171" s="242"/>
      <c r="EN171" s="243"/>
      <c r="EO171" s="249"/>
      <c r="EP171" s="19"/>
      <c r="EQ171" s="19"/>
    </row>
    <row r="172" spans="1:147" ht="37.5" customHeight="1">
      <c r="A172" s="19"/>
      <c r="B172" s="19"/>
      <c r="C172" s="19"/>
      <c r="D172" s="13"/>
      <c r="E172" s="13"/>
      <c r="F172" s="13"/>
      <c r="G172" s="242"/>
      <c r="H172" s="243"/>
      <c r="I172" s="249"/>
      <c r="J172" s="19"/>
      <c r="K172" s="19"/>
      <c r="L172" s="13"/>
      <c r="M172" s="13"/>
      <c r="N172" s="13"/>
      <c r="O172" s="242"/>
      <c r="P172" s="243"/>
      <c r="Q172" s="249"/>
      <c r="R172" s="19"/>
      <c r="S172" s="19"/>
      <c r="T172" s="13"/>
      <c r="U172" s="13"/>
      <c r="V172" s="13"/>
      <c r="W172" s="242"/>
      <c r="X172" s="243"/>
      <c r="Y172" s="249"/>
      <c r="Z172" s="19"/>
      <c r="AA172" s="19"/>
      <c r="AB172" s="13"/>
      <c r="AC172" s="13"/>
      <c r="AD172" s="13"/>
      <c r="AE172" s="242"/>
      <c r="AF172" s="243"/>
      <c r="AG172" s="249"/>
      <c r="AH172" s="19"/>
      <c r="AI172" s="19"/>
      <c r="AJ172" s="13"/>
      <c r="AK172" s="13"/>
      <c r="AL172" s="13"/>
      <c r="AM172" s="242"/>
      <c r="AN172" s="243"/>
      <c r="AO172" s="249"/>
      <c r="AP172" s="19"/>
      <c r="AQ172" s="19"/>
      <c r="AR172" s="13"/>
      <c r="AS172" s="13"/>
      <c r="AT172" s="13"/>
      <c r="AU172" s="242"/>
      <c r="AV172" s="243"/>
      <c r="AW172" s="249"/>
      <c r="AX172" s="19"/>
      <c r="AY172" s="19"/>
      <c r="AZ172" s="13"/>
      <c r="BA172" s="13"/>
      <c r="BB172" s="13"/>
      <c r="BC172" s="242"/>
      <c r="BD172" s="243"/>
      <c r="BE172" s="249"/>
      <c r="BF172" s="19"/>
      <c r="BG172" s="19"/>
      <c r="BH172" s="13"/>
      <c r="BI172" s="13"/>
      <c r="BJ172" s="13"/>
      <c r="BK172" s="242"/>
      <c r="BL172" s="243"/>
      <c r="BM172" s="249"/>
      <c r="BN172" s="19"/>
      <c r="BO172" s="19"/>
      <c r="BP172" s="13"/>
      <c r="BQ172" s="13"/>
      <c r="BR172" s="13"/>
      <c r="BS172" s="242"/>
      <c r="BT172" s="243"/>
      <c r="BU172" s="249"/>
      <c r="BV172" s="19"/>
      <c r="BW172" s="19"/>
      <c r="BX172" s="13"/>
      <c r="BY172" s="13"/>
      <c r="BZ172" s="13"/>
      <c r="CA172" s="242"/>
      <c r="CB172" s="243"/>
      <c r="CC172" s="249"/>
      <c r="CD172" s="19"/>
      <c r="CE172" s="19"/>
      <c r="CF172" s="13"/>
      <c r="CG172" s="13"/>
      <c r="CH172" s="13"/>
      <c r="CI172" s="242"/>
      <c r="CJ172" s="243"/>
      <c r="CK172" s="249"/>
      <c r="CL172" s="19"/>
      <c r="CM172" s="19"/>
      <c r="CN172" s="13"/>
      <c r="CO172" s="13"/>
      <c r="CP172" s="13"/>
      <c r="CQ172" s="242"/>
      <c r="CR172" s="243"/>
      <c r="CS172" s="249"/>
      <c r="CT172" s="19"/>
      <c r="CU172" s="19"/>
      <c r="CV172" s="13"/>
      <c r="CW172" s="13"/>
      <c r="CX172" s="13"/>
      <c r="CY172" s="242"/>
      <c r="CZ172" s="243"/>
      <c r="DA172" s="249"/>
      <c r="DB172" s="19"/>
      <c r="DC172" s="19"/>
      <c r="DD172" s="13"/>
      <c r="DE172" s="13"/>
      <c r="DF172" s="13"/>
      <c r="DG172" s="242"/>
      <c r="DH172" s="243"/>
      <c r="DI172" s="249"/>
      <c r="DJ172" s="19"/>
      <c r="DK172" s="19"/>
      <c r="DL172" s="13"/>
      <c r="DM172" s="13"/>
      <c r="DN172" s="13"/>
      <c r="DO172" s="242"/>
      <c r="DP172" s="243"/>
      <c r="DQ172" s="249"/>
      <c r="DR172" s="19"/>
      <c r="DS172" s="19"/>
      <c r="DT172" s="13"/>
      <c r="DU172" s="13"/>
      <c r="DV172" s="13"/>
      <c r="DW172" s="242"/>
      <c r="DX172" s="243"/>
      <c r="DY172" s="249"/>
      <c r="DZ172" s="19"/>
      <c r="EA172" s="19"/>
      <c r="EB172" s="194"/>
      <c r="EC172" s="194"/>
      <c r="ED172" s="194"/>
      <c r="EE172" s="1005"/>
      <c r="EF172" s="1006"/>
      <c r="EG172" s="1007"/>
      <c r="EH172" s="19"/>
      <c r="EI172" s="19"/>
      <c r="EJ172" s="13"/>
      <c r="EK172" s="13"/>
      <c r="EL172" s="13"/>
      <c r="EM172" s="242"/>
      <c r="EN172" s="243"/>
      <c r="EO172" s="249"/>
      <c r="EP172" s="19"/>
      <c r="EQ172" s="19"/>
    </row>
    <row r="173" spans="1:147" ht="37.5" customHeight="1">
      <c r="A173" s="19"/>
      <c r="B173" s="19"/>
      <c r="C173" s="19"/>
      <c r="D173" s="13"/>
      <c r="E173" s="13"/>
      <c r="F173" s="13"/>
      <c r="G173" s="242"/>
      <c r="H173" s="243"/>
      <c r="I173" s="249"/>
      <c r="J173" s="19"/>
      <c r="K173" s="19"/>
      <c r="L173" s="13"/>
      <c r="M173" s="13"/>
      <c r="N173" s="13"/>
      <c r="O173" s="242"/>
      <c r="P173" s="243"/>
      <c r="Q173" s="249"/>
      <c r="R173" s="19"/>
      <c r="S173" s="19"/>
      <c r="T173" s="13"/>
      <c r="U173" s="13"/>
      <c r="V173" s="13"/>
      <c r="W173" s="242"/>
      <c r="X173" s="243"/>
      <c r="Y173" s="249"/>
      <c r="Z173" s="19"/>
      <c r="AA173" s="19"/>
      <c r="AB173" s="13"/>
      <c r="AC173" s="13"/>
      <c r="AD173" s="13"/>
      <c r="AE173" s="242"/>
      <c r="AF173" s="243"/>
      <c r="AG173" s="249"/>
      <c r="AH173" s="19"/>
      <c r="AI173" s="19"/>
      <c r="AJ173" s="13"/>
      <c r="AK173" s="13"/>
      <c r="AL173" s="13"/>
      <c r="AM173" s="242"/>
      <c r="AN173" s="243"/>
      <c r="AO173" s="249"/>
      <c r="AP173" s="19"/>
      <c r="AQ173" s="19"/>
      <c r="AR173" s="13"/>
      <c r="AS173" s="13"/>
      <c r="AT173" s="13"/>
      <c r="AU173" s="242"/>
      <c r="AV173" s="243"/>
      <c r="AW173" s="249"/>
      <c r="AX173" s="19"/>
      <c r="AY173" s="19"/>
      <c r="AZ173" s="13"/>
      <c r="BA173" s="13"/>
      <c r="BB173" s="13"/>
      <c r="BC173" s="242"/>
      <c r="BD173" s="243"/>
      <c r="BE173" s="249"/>
      <c r="BF173" s="19"/>
      <c r="BG173" s="19"/>
      <c r="BH173" s="13"/>
      <c r="BI173" s="13"/>
      <c r="BJ173" s="13"/>
      <c r="BK173" s="242"/>
      <c r="BL173" s="243"/>
      <c r="BM173" s="249"/>
      <c r="BN173" s="19"/>
      <c r="BO173" s="19"/>
      <c r="BP173" s="13"/>
      <c r="BQ173" s="13"/>
      <c r="BR173" s="13"/>
      <c r="BS173" s="242"/>
      <c r="BT173" s="243"/>
      <c r="BU173" s="249"/>
      <c r="BV173" s="19"/>
      <c r="BW173" s="19"/>
      <c r="BX173" s="13"/>
      <c r="BY173" s="13"/>
      <c r="BZ173" s="13"/>
      <c r="CA173" s="242"/>
      <c r="CB173" s="243"/>
      <c r="CC173" s="249"/>
      <c r="CD173" s="19"/>
      <c r="CE173" s="19"/>
      <c r="CF173" s="13"/>
      <c r="CG173" s="13"/>
      <c r="CH173" s="13"/>
      <c r="CI173" s="242"/>
      <c r="CJ173" s="243"/>
      <c r="CK173" s="249"/>
      <c r="CL173" s="19"/>
      <c r="CM173" s="19"/>
      <c r="CN173" s="13"/>
      <c r="CO173" s="13"/>
      <c r="CP173" s="13"/>
      <c r="CQ173" s="242"/>
      <c r="CR173" s="243"/>
      <c r="CS173" s="249"/>
      <c r="CT173" s="19"/>
      <c r="CU173" s="19"/>
      <c r="CV173" s="13"/>
      <c r="CW173" s="13"/>
      <c r="CX173" s="13"/>
      <c r="CY173" s="242"/>
      <c r="CZ173" s="243"/>
      <c r="DA173" s="249"/>
      <c r="DB173" s="19"/>
      <c r="DC173" s="19"/>
      <c r="DD173" s="13"/>
      <c r="DE173" s="13"/>
      <c r="DF173" s="13"/>
      <c r="DG173" s="242"/>
      <c r="DH173" s="243"/>
      <c r="DI173" s="249"/>
      <c r="DJ173" s="19"/>
      <c r="DK173" s="19"/>
      <c r="DL173" s="13"/>
      <c r="DM173" s="13"/>
      <c r="DN173" s="13"/>
      <c r="DO173" s="242"/>
      <c r="DP173" s="243"/>
      <c r="DQ173" s="249"/>
      <c r="DR173" s="19"/>
      <c r="DS173" s="19"/>
      <c r="DT173" s="13"/>
      <c r="DU173" s="13"/>
      <c r="DV173" s="13"/>
      <c r="DW173" s="242"/>
      <c r="DX173" s="243"/>
      <c r="DY173" s="249"/>
      <c r="DZ173" s="19"/>
      <c r="EA173" s="19"/>
      <c r="EB173" s="194"/>
      <c r="EC173" s="194"/>
      <c r="ED173" s="194"/>
      <c r="EE173" s="1005"/>
      <c r="EF173" s="1006"/>
      <c r="EG173" s="1007"/>
      <c r="EH173" s="19"/>
      <c r="EI173" s="19"/>
      <c r="EJ173" s="13"/>
      <c r="EK173" s="13"/>
      <c r="EL173" s="13"/>
      <c r="EM173" s="242"/>
      <c r="EN173" s="243"/>
      <c r="EO173" s="249"/>
      <c r="EP173" s="19"/>
      <c r="EQ173" s="19"/>
    </row>
    <row r="174" spans="1:147" ht="37.5" customHeight="1">
      <c r="A174" s="19"/>
      <c r="B174" s="19"/>
      <c r="C174" s="19"/>
      <c r="D174" s="13"/>
      <c r="E174" s="13"/>
      <c r="F174" s="13"/>
      <c r="G174" s="242"/>
      <c r="H174" s="243"/>
      <c r="I174" s="249"/>
      <c r="J174" s="19"/>
      <c r="K174" s="19"/>
      <c r="L174" s="13"/>
      <c r="M174" s="13"/>
      <c r="N174" s="13"/>
      <c r="O174" s="242"/>
      <c r="P174" s="243"/>
      <c r="Q174" s="249"/>
      <c r="R174" s="19"/>
      <c r="S174" s="19"/>
      <c r="T174" s="13"/>
      <c r="U174" s="13"/>
      <c r="V174" s="13"/>
      <c r="W174" s="242"/>
      <c r="X174" s="243"/>
      <c r="Y174" s="249"/>
      <c r="Z174" s="19"/>
      <c r="AA174" s="19"/>
      <c r="AB174" s="13"/>
      <c r="AC174" s="13"/>
      <c r="AD174" s="13"/>
      <c r="AE174" s="242"/>
      <c r="AF174" s="243"/>
      <c r="AG174" s="249"/>
      <c r="AH174" s="19"/>
      <c r="AI174" s="19"/>
      <c r="AJ174" s="13"/>
      <c r="AK174" s="13"/>
      <c r="AL174" s="13"/>
      <c r="AM174" s="242"/>
      <c r="AN174" s="243"/>
      <c r="AO174" s="249"/>
      <c r="AP174" s="19"/>
      <c r="AQ174" s="19"/>
      <c r="AR174" s="13"/>
      <c r="AS174" s="13"/>
      <c r="AT174" s="13"/>
      <c r="AU174" s="242"/>
      <c r="AV174" s="243"/>
      <c r="AW174" s="249"/>
      <c r="AX174" s="19"/>
      <c r="AY174" s="19"/>
      <c r="AZ174" s="13"/>
      <c r="BA174" s="13"/>
      <c r="BB174" s="13"/>
      <c r="BC174" s="242"/>
      <c r="BD174" s="243"/>
      <c r="BE174" s="249"/>
      <c r="BF174" s="19"/>
      <c r="BG174" s="19"/>
      <c r="BH174" s="13"/>
      <c r="BI174" s="13"/>
      <c r="BJ174" s="13"/>
      <c r="BK174" s="242"/>
      <c r="BL174" s="243"/>
      <c r="BM174" s="249"/>
      <c r="BN174" s="19"/>
      <c r="BO174" s="19"/>
      <c r="BP174" s="13"/>
      <c r="BQ174" s="13"/>
      <c r="BR174" s="13"/>
      <c r="BS174" s="242"/>
      <c r="BT174" s="243"/>
      <c r="BU174" s="249"/>
      <c r="BV174" s="19"/>
      <c r="BW174" s="19"/>
      <c r="BX174" s="13"/>
      <c r="BY174" s="13"/>
      <c r="BZ174" s="13"/>
      <c r="CA174" s="242"/>
      <c r="CB174" s="243"/>
      <c r="CC174" s="249"/>
      <c r="CD174" s="19"/>
      <c r="CE174" s="19"/>
      <c r="CF174" s="13"/>
      <c r="CG174" s="13"/>
      <c r="CH174" s="13"/>
      <c r="CI174" s="242"/>
      <c r="CJ174" s="243"/>
      <c r="CK174" s="249"/>
      <c r="CL174" s="19"/>
      <c r="CM174" s="19"/>
      <c r="CN174" s="13"/>
      <c r="CO174" s="13"/>
      <c r="CP174" s="13"/>
      <c r="CQ174" s="242"/>
      <c r="CR174" s="243"/>
      <c r="CS174" s="249"/>
      <c r="CT174" s="19"/>
      <c r="CU174" s="19"/>
      <c r="CV174" s="13"/>
      <c r="CW174" s="13"/>
      <c r="CX174" s="13"/>
      <c r="CY174" s="242"/>
      <c r="CZ174" s="243"/>
      <c r="DA174" s="249"/>
      <c r="DB174" s="19"/>
      <c r="DC174" s="19"/>
      <c r="DD174" s="13"/>
      <c r="DE174" s="13"/>
      <c r="DF174" s="13"/>
      <c r="DG174" s="242"/>
      <c r="DH174" s="243"/>
      <c r="DI174" s="249"/>
      <c r="DJ174" s="19"/>
      <c r="DK174" s="19"/>
      <c r="DL174" s="13"/>
      <c r="DM174" s="13"/>
      <c r="DN174" s="13"/>
      <c r="DO174" s="242"/>
      <c r="DP174" s="243"/>
      <c r="DQ174" s="249"/>
      <c r="DR174" s="19"/>
      <c r="DS174" s="19"/>
      <c r="DT174" s="13"/>
      <c r="DU174" s="13"/>
      <c r="DV174" s="13"/>
      <c r="DW174" s="242"/>
      <c r="DX174" s="243"/>
      <c r="DY174" s="249"/>
      <c r="DZ174" s="19"/>
      <c r="EA174" s="19"/>
      <c r="EB174" s="194"/>
      <c r="EC174" s="194"/>
      <c r="ED174" s="194"/>
      <c r="EE174" s="1005"/>
      <c r="EF174" s="1006"/>
      <c r="EG174" s="1007"/>
      <c r="EH174" s="19"/>
      <c r="EI174" s="19"/>
      <c r="EJ174" s="13"/>
      <c r="EK174" s="13"/>
      <c r="EL174" s="13"/>
      <c r="EM174" s="242"/>
      <c r="EN174" s="243"/>
      <c r="EO174" s="249"/>
      <c r="EP174" s="19"/>
      <c r="EQ174" s="19"/>
    </row>
    <row r="175" spans="1:147" ht="37.5" customHeight="1">
      <c r="A175" s="19"/>
      <c r="B175" s="19"/>
      <c r="C175" s="19"/>
      <c r="D175" s="13"/>
      <c r="E175" s="13"/>
      <c r="F175" s="13"/>
      <c r="G175" s="242"/>
      <c r="H175" s="243"/>
      <c r="I175" s="249"/>
      <c r="J175" s="19"/>
      <c r="K175" s="19"/>
      <c r="L175" s="13"/>
      <c r="M175" s="13"/>
      <c r="N175" s="13"/>
      <c r="O175" s="242"/>
      <c r="P175" s="243"/>
      <c r="Q175" s="249"/>
      <c r="R175" s="19"/>
      <c r="S175" s="19"/>
      <c r="T175" s="13"/>
      <c r="U175" s="13"/>
      <c r="V175" s="13"/>
      <c r="W175" s="242"/>
      <c r="X175" s="243"/>
      <c r="Y175" s="249"/>
      <c r="Z175" s="19"/>
      <c r="AA175" s="19"/>
      <c r="AB175" s="13"/>
      <c r="AC175" s="13"/>
      <c r="AD175" s="13"/>
      <c r="AE175" s="242"/>
      <c r="AF175" s="243"/>
      <c r="AG175" s="249"/>
      <c r="AH175" s="19"/>
      <c r="AI175" s="19"/>
      <c r="AJ175" s="13"/>
      <c r="AK175" s="13"/>
      <c r="AL175" s="13"/>
      <c r="AM175" s="242"/>
      <c r="AN175" s="243"/>
      <c r="AO175" s="249"/>
      <c r="AP175" s="19"/>
      <c r="AQ175" s="19"/>
      <c r="AR175" s="13"/>
      <c r="AS175" s="13"/>
      <c r="AT175" s="13"/>
      <c r="AU175" s="242"/>
      <c r="AV175" s="243"/>
      <c r="AW175" s="249"/>
      <c r="AX175" s="19"/>
      <c r="AY175" s="19"/>
      <c r="AZ175" s="13"/>
      <c r="BA175" s="13"/>
      <c r="BB175" s="13"/>
      <c r="BC175" s="242"/>
      <c r="BD175" s="243"/>
      <c r="BE175" s="249"/>
      <c r="BF175" s="19"/>
      <c r="BG175" s="19"/>
      <c r="BH175" s="13"/>
      <c r="BI175" s="13"/>
      <c r="BJ175" s="13"/>
      <c r="BK175" s="242"/>
      <c r="BL175" s="243"/>
      <c r="BM175" s="249"/>
      <c r="BN175" s="19"/>
      <c r="BO175" s="19"/>
      <c r="BP175" s="13"/>
      <c r="BQ175" s="13"/>
      <c r="BR175" s="13"/>
      <c r="BS175" s="242"/>
      <c r="BT175" s="243"/>
      <c r="BU175" s="249"/>
      <c r="BV175" s="19"/>
      <c r="BW175" s="19"/>
      <c r="BX175" s="13"/>
      <c r="BY175" s="13"/>
      <c r="BZ175" s="13"/>
      <c r="CA175" s="242"/>
      <c r="CB175" s="243"/>
      <c r="CC175" s="249"/>
      <c r="CD175" s="19"/>
      <c r="CE175" s="19"/>
      <c r="CF175" s="13"/>
      <c r="CG175" s="13"/>
      <c r="CH175" s="13"/>
      <c r="CI175" s="242"/>
      <c r="CJ175" s="243"/>
      <c r="CK175" s="249"/>
      <c r="CL175" s="19"/>
      <c r="CM175" s="19"/>
      <c r="CN175" s="13"/>
      <c r="CO175" s="13"/>
      <c r="CP175" s="13"/>
      <c r="CQ175" s="242"/>
      <c r="CR175" s="243"/>
      <c r="CS175" s="249"/>
      <c r="CT175" s="19"/>
      <c r="CU175" s="19"/>
      <c r="CV175" s="13"/>
      <c r="CW175" s="13"/>
      <c r="CX175" s="13"/>
      <c r="CY175" s="242"/>
      <c r="CZ175" s="243"/>
      <c r="DA175" s="249"/>
      <c r="DB175" s="19"/>
      <c r="DC175" s="19"/>
      <c r="DD175" s="13"/>
      <c r="DE175" s="13"/>
      <c r="DF175" s="13"/>
      <c r="DG175" s="242"/>
      <c r="DH175" s="243"/>
      <c r="DI175" s="249"/>
      <c r="DJ175" s="19"/>
      <c r="DK175" s="19"/>
      <c r="DL175" s="13"/>
      <c r="DM175" s="13"/>
      <c r="DN175" s="13"/>
      <c r="DO175" s="242"/>
      <c r="DP175" s="243"/>
      <c r="DQ175" s="249"/>
      <c r="DR175" s="19"/>
      <c r="DS175" s="19"/>
      <c r="DT175" s="13"/>
      <c r="DU175" s="13"/>
      <c r="DV175" s="13"/>
      <c r="DW175" s="242"/>
      <c r="DX175" s="243"/>
      <c r="DY175" s="249"/>
      <c r="DZ175" s="19"/>
      <c r="EA175" s="19"/>
      <c r="EB175" s="194"/>
      <c r="EC175" s="194"/>
      <c r="ED175" s="194"/>
      <c r="EE175" s="1005"/>
      <c r="EF175" s="1006"/>
      <c r="EG175" s="1007"/>
      <c r="EH175" s="19"/>
      <c r="EI175" s="19"/>
      <c r="EJ175" s="13"/>
      <c r="EK175" s="13"/>
      <c r="EL175" s="13"/>
      <c r="EM175" s="242"/>
      <c r="EN175" s="243"/>
      <c r="EO175" s="249"/>
      <c r="EP175" s="19"/>
      <c r="EQ175" s="19"/>
    </row>
    <row r="176" spans="1:147" ht="37.5" customHeight="1">
      <c r="A176" s="19"/>
      <c r="B176" s="19"/>
      <c r="C176" s="19"/>
      <c r="D176" s="13"/>
      <c r="E176" s="13"/>
      <c r="F176" s="13"/>
      <c r="G176" s="242"/>
      <c r="H176" s="243"/>
      <c r="I176" s="249"/>
      <c r="J176" s="19"/>
      <c r="K176" s="19"/>
      <c r="L176" s="13"/>
      <c r="M176" s="13"/>
      <c r="N176" s="13"/>
      <c r="O176" s="242"/>
      <c r="P176" s="243"/>
      <c r="Q176" s="249"/>
      <c r="R176" s="19"/>
      <c r="S176" s="19"/>
      <c r="T176" s="13"/>
      <c r="U176" s="13"/>
      <c r="V176" s="13"/>
      <c r="W176" s="242"/>
      <c r="X176" s="243"/>
      <c r="Y176" s="249"/>
      <c r="Z176" s="19"/>
      <c r="AA176" s="19"/>
      <c r="AB176" s="13"/>
      <c r="AC176" s="13"/>
      <c r="AD176" s="13"/>
      <c r="AE176" s="242"/>
      <c r="AF176" s="243"/>
      <c r="AG176" s="249"/>
      <c r="AH176" s="19"/>
      <c r="AI176" s="19"/>
      <c r="AJ176" s="13"/>
      <c r="AK176" s="13"/>
      <c r="AL176" s="13"/>
      <c r="AM176" s="242"/>
      <c r="AN176" s="243"/>
      <c r="AO176" s="249"/>
      <c r="AP176" s="19"/>
      <c r="AQ176" s="19"/>
      <c r="AR176" s="13"/>
      <c r="AS176" s="13"/>
      <c r="AT176" s="13"/>
      <c r="AU176" s="242"/>
      <c r="AV176" s="243"/>
      <c r="AW176" s="249"/>
      <c r="AX176" s="19"/>
      <c r="AY176" s="19"/>
      <c r="AZ176" s="13"/>
      <c r="BA176" s="13"/>
      <c r="BB176" s="13"/>
      <c r="BC176" s="242"/>
      <c r="BD176" s="243"/>
      <c r="BE176" s="249"/>
      <c r="BF176" s="19"/>
      <c r="BG176" s="19"/>
      <c r="BH176" s="13"/>
      <c r="BI176" s="13"/>
      <c r="BJ176" s="13"/>
      <c r="BK176" s="242"/>
      <c r="BL176" s="243"/>
      <c r="BM176" s="249"/>
      <c r="BN176" s="19"/>
      <c r="BO176" s="19"/>
      <c r="BP176" s="13"/>
      <c r="BQ176" s="13"/>
      <c r="BR176" s="13"/>
      <c r="BS176" s="242"/>
      <c r="BT176" s="243"/>
      <c r="BU176" s="249"/>
      <c r="BV176" s="19"/>
      <c r="BW176" s="19"/>
      <c r="BX176" s="13"/>
      <c r="BY176" s="13"/>
      <c r="BZ176" s="13"/>
      <c r="CA176" s="242"/>
      <c r="CB176" s="243"/>
      <c r="CC176" s="249"/>
      <c r="CD176" s="19"/>
      <c r="CE176" s="19"/>
      <c r="CF176" s="13"/>
      <c r="CG176" s="13"/>
      <c r="CH176" s="13"/>
      <c r="CI176" s="242"/>
      <c r="CJ176" s="243"/>
      <c r="CK176" s="249"/>
      <c r="CL176" s="19"/>
      <c r="CM176" s="19"/>
      <c r="CN176" s="13"/>
      <c r="CO176" s="13"/>
      <c r="CP176" s="13"/>
      <c r="CQ176" s="242"/>
      <c r="CR176" s="243"/>
      <c r="CS176" s="249"/>
      <c r="CT176" s="19"/>
      <c r="CU176" s="19"/>
      <c r="CV176" s="13"/>
      <c r="CW176" s="13"/>
      <c r="CX176" s="13"/>
      <c r="CY176" s="242"/>
      <c r="CZ176" s="243"/>
      <c r="DA176" s="249"/>
      <c r="DB176" s="19"/>
      <c r="DC176" s="19"/>
      <c r="DD176" s="13"/>
      <c r="DE176" s="13"/>
      <c r="DF176" s="13"/>
      <c r="DG176" s="242"/>
      <c r="DH176" s="243"/>
      <c r="DI176" s="249"/>
      <c r="DJ176" s="19"/>
      <c r="DK176" s="19"/>
      <c r="DL176" s="13"/>
      <c r="DM176" s="13"/>
      <c r="DN176" s="13"/>
      <c r="DO176" s="242"/>
      <c r="DP176" s="243"/>
      <c r="DQ176" s="249"/>
      <c r="DR176" s="19"/>
      <c r="DS176" s="19"/>
      <c r="DT176" s="13"/>
      <c r="DU176" s="13"/>
      <c r="DV176" s="13"/>
      <c r="DW176" s="242"/>
      <c r="DX176" s="243"/>
      <c r="DY176" s="249"/>
      <c r="DZ176" s="19"/>
      <c r="EA176" s="19"/>
      <c r="EB176" s="194"/>
      <c r="EC176" s="194"/>
      <c r="ED176" s="194"/>
      <c r="EE176" s="1005"/>
      <c r="EF176" s="1006"/>
      <c r="EG176" s="1007"/>
      <c r="EH176" s="19"/>
      <c r="EI176" s="19"/>
      <c r="EJ176" s="13"/>
      <c r="EK176" s="13"/>
      <c r="EL176" s="13"/>
      <c r="EM176" s="242"/>
      <c r="EN176" s="243"/>
      <c r="EO176" s="249"/>
      <c r="EP176" s="19"/>
      <c r="EQ176" s="19"/>
    </row>
    <row r="177" spans="1:147" ht="37.5" customHeight="1">
      <c r="A177" s="19"/>
      <c r="B177" s="19"/>
      <c r="C177" s="19"/>
      <c r="D177" s="13"/>
      <c r="E177" s="13"/>
      <c r="F177" s="13"/>
      <c r="G177" s="242"/>
      <c r="H177" s="243"/>
      <c r="I177" s="249"/>
      <c r="J177" s="19"/>
      <c r="K177" s="19"/>
      <c r="L177" s="13"/>
      <c r="M177" s="13"/>
      <c r="N177" s="13"/>
      <c r="O177" s="242"/>
      <c r="P177" s="243"/>
      <c r="Q177" s="249"/>
      <c r="R177" s="19"/>
      <c r="S177" s="19"/>
      <c r="T177" s="13"/>
      <c r="U177" s="13"/>
      <c r="V177" s="13"/>
      <c r="W177" s="242"/>
      <c r="X177" s="243"/>
      <c r="Y177" s="249"/>
      <c r="Z177" s="19"/>
      <c r="AA177" s="19"/>
      <c r="AB177" s="13"/>
      <c r="AC177" s="13"/>
      <c r="AD177" s="13"/>
      <c r="AE177" s="242"/>
      <c r="AF177" s="243"/>
      <c r="AG177" s="249"/>
      <c r="AH177" s="19"/>
      <c r="AI177" s="19"/>
      <c r="AJ177" s="13"/>
      <c r="AK177" s="13"/>
      <c r="AL177" s="13"/>
      <c r="AM177" s="242"/>
      <c r="AN177" s="243"/>
      <c r="AO177" s="249"/>
      <c r="AP177" s="19"/>
      <c r="AQ177" s="19"/>
      <c r="AR177" s="13"/>
      <c r="AS177" s="13"/>
      <c r="AT177" s="13"/>
      <c r="AU177" s="242"/>
      <c r="AV177" s="243"/>
      <c r="AW177" s="249"/>
      <c r="AX177" s="19"/>
      <c r="AY177" s="19"/>
      <c r="AZ177" s="13"/>
      <c r="BA177" s="13"/>
      <c r="BB177" s="13"/>
      <c r="BC177" s="242"/>
      <c r="BD177" s="243"/>
      <c r="BE177" s="249"/>
      <c r="BF177" s="19"/>
      <c r="BG177" s="19"/>
      <c r="BH177" s="13"/>
      <c r="BI177" s="13"/>
      <c r="BJ177" s="13"/>
      <c r="BK177" s="242"/>
      <c r="BL177" s="243"/>
      <c r="BM177" s="249"/>
      <c r="BN177" s="19"/>
      <c r="BO177" s="19"/>
      <c r="BP177" s="13"/>
      <c r="BQ177" s="13"/>
      <c r="BR177" s="13"/>
      <c r="BS177" s="242"/>
      <c r="BT177" s="243"/>
      <c r="BU177" s="249"/>
      <c r="BV177" s="19"/>
      <c r="BW177" s="19"/>
      <c r="BX177" s="13"/>
      <c r="BY177" s="13"/>
      <c r="BZ177" s="13"/>
      <c r="CA177" s="242"/>
      <c r="CB177" s="243"/>
      <c r="CC177" s="249"/>
      <c r="CD177" s="19"/>
      <c r="CE177" s="19"/>
      <c r="CF177" s="13"/>
      <c r="CG177" s="13"/>
      <c r="CH177" s="13"/>
      <c r="CI177" s="242"/>
      <c r="CJ177" s="243"/>
      <c r="CK177" s="249"/>
      <c r="CL177" s="19"/>
      <c r="CM177" s="19"/>
      <c r="CN177" s="13"/>
      <c r="CO177" s="13"/>
      <c r="CP177" s="13"/>
      <c r="CQ177" s="242"/>
      <c r="CR177" s="243"/>
      <c r="CS177" s="249"/>
      <c r="CT177" s="19"/>
      <c r="CU177" s="19"/>
      <c r="CV177" s="13"/>
      <c r="CW177" s="13"/>
      <c r="CX177" s="13"/>
      <c r="CY177" s="242"/>
      <c r="CZ177" s="243"/>
      <c r="DA177" s="249"/>
      <c r="DB177" s="19"/>
      <c r="DC177" s="19"/>
      <c r="DD177" s="13"/>
      <c r="DE177" s="13"/>
      <c r="DF177" s="13"/>
      <c r="DG177" s="242"/>
      <c r="DH177" s="243"/>
      <c r="DI177" s="249"/>
      <c r="DJ177" s="19"/>
      <c r="DK177" s="19"/>
      <c r="DL177" s="13"/>
      <c r="DM177" s="13"/>
      <c r="DN177" s="13"/>
      <c r="DO177" s="242"/>
      <c r="DP177" s="243"/>
      <c r="DQ177" s="249"/>
      <c r="DR177" s="19"/>
      <c r="DS177" s="19"/>
      <c r="DT177" s="13"/>
      <c r="DU177" s="13"/>
      <c r="DV177" s="13"/>
      <c r="DW177" s="242"/>
      <c r="DX177" s="243"/>
      <c r="DY177" s="249"/>
      <c r="DZ177" s="19"/>
      <c r="EA177" s="19"/>
      <c r="EB177" s="194"/>
      <c r="EC177" s="194"/>
      <c r="ED177" s="194"/>
      <c r="EE177" s="1005"/>
      <c r="EF177" s="1006"/>
      <c r="EG177" s="1007"/>
      <c r="EH177" s="19"/>
      <c r="EI177" s="19"/>
      <c r="EJ177" s="13"/>
      <c r="EK177" s="13"/>
      <c r="EL177" s="13"/>
      <c r="EM177" s="242"/>
      <c r="EN177" s="243"/>
      <c r="EO177" s="249"/>
      <c r="EP177" s="19"/>
      <c r="EQ177" s="19"/>
    </row>
    <row r="178" spans="1:147" ht="37.5" customHeight="1">
      <c r="A178" s="19"/>
      <c r="B178" s="19"/>
      <c r="C178" s="19"/>
      <c r="D178" s="13"/>
      <c r="E178" s="13"/>
      <c r="F178" s="13"/>
      <c r="G178" s="242"/>
      <c r="H178" s="243"/>
      <c r="I178" s="249"/>
      <c r="J178" s="19"/>
      <c r="K178" s="19"/>
      <c r="L178" s="13"/>
      <c r="M178" s="13"/>
      <c r="N178" s="13"/>
      <c r="O178" s="242"/>
      <c r="P178" s="243"/>
      <c r="Q178" s="249"/>
      <c r="R178" s="19"/>
      <c r="S178" s="19"/>
      <c r="T178" s="13"/>
      <c r="U178" s="13"/>
      <c r="V178" s="13"/>
      <c r="W178" s="242"/>
      <c r="X178" s="243"/>
      <c r="Y178" s="249"/>
      <c r="Z178" s="19"/>
      <c r="AA178" s="19"/>
      <c r="AB178" s="13"/>
      <c r="AC178" s="13"/>
      <c r="AD178" s="13"/>
      <c r="AE178" s="242"/>
      <c r="AF178" s="243"/>
      <c r="AG178" s="249"/>
      <c r="AH178" s="19"/>
      <c r="AI178" s="19"/>
      <c r="AJ178" s="13"/>
      <c r="AK178" s="13"/>
      <c r="AL178" s="13"/>
      <c r="AM178" s="242"/>
      <c r="AN178" s="243"/>
      <c r="AO178" s="249"/>
      <c r="AP178" s="19"/>
      <c r="AQ178" s="19"/>
      <c r="AR178" s="13"/>
      <c r="AS178" s="13"/>
      <c r="AT178" s="13"/>
      <c r="AU178" s="242"/>
      <c r="AV178" s="243"/>
      <c r="AW178" s="249"/>
      <c r="AX178" s="19"/>
      <c r="AY178" s="19"/>
      <c r="AZ178" s="13"/>
      <c r="BA178" s="13"/>
      <c r="BB178" s="13"/>
      <c r="BC178" s="242"/>
      <c r="BD178" s="243"/>
      <c r="BE178" s="249"/>
      <c r="BF178" s="19"/>
      <c r="BG178" s="19"/>
      <c r="BH178" s="13"/>
      <c r="BI178" s="13"/>
      <c r="BJ178" s="13"/>
      <c r="BK178" s="242"/>
      <c r="BL178" s="243"/>
      <c r="BM178" s="249"/>
      <c r="BN178" s="19"/>
      <c r="BO178" s="19"/>
      <c r="BP178" s="13"/>
      <c r="BQ178" s="13"/>
      <c r="BR178" s="13"/>
      <c r="BS178" s="242"/>
      <c r="BT178" s="243"/>
      <c r="BU178" s="249"/>
      <c r="BV178" s="19"/>
      <c r="BW178" s="19"/>
      <c r="BX178" s="13"/>
      <c r="BY178" s="13"/>
      <c r="BZ178" s="13"/>
      <c r="CA178" s="242"/>
      <c r="CB178" s="243"/>
      <c r="CC178" s="249"/>
      <c r="CD178" s="19"/>
      <c r="CE178" s="19"/>
      <c r="CF178" s="13"/>
      <c r="CG178" s="13"/>
      <c r="CH178" s="13"/>
      <c r="CI178" s="242"/>
      <c r="CJ178" s="243"/>
      <c r="CK178" s="249"/>
      <c r="CL178" s="19"/>
      <c r="CM178" s="19"/>
      <c r="CN178" s="13"/>
      <c r="CO178" s="13"/>
      <c r="CP178" s="13"/>
      <c r="CQ178" s="242"/>
      <c r="CR178" s="243"/>
      <c r="CS178" s="249"/>
      <c r="CT178" s="19"/>
      <c r="CU178" s="19"/>
      <c r="CV178" s="13"/>
      <c r="CW178" s="13"/>
      <c r="CX178" s="13"/>
      <c r="CY178" s="242"/>
      <c r="CZ178" s="243"/>
      <c r="DA178" s="249"/>
      <c r="DB178" s="19"/>
      <c r="DC178" s="19"/>
      <c r="DD178" s="13"/>
      <c r="DE178" s="13"/>
      <c r="DF178" s="13"/>
      <c r="DG178" s="242"/>
      <c r="DH178" s="243"/>
      <c r="DI178" s="249"/>
      <c r="DJ178" s="19"/>
      <c r="DK178" s="19"/>
      <c r="DL178" s="13"/>
      <c r="DM178" s="13"/>
      <c r="DN178" s="13"/>
      <c r="DO178" s="242"/>
      <c r="DP178" s="243"/>
      <c r="DQ178" s="249"/>
      <c r="DR178" s="19"/>
      <c r="DS178" s="19"/>
      <c r="DT178" s="13"/>
      <c r="DU178" s="13"/>
      <c r="DV178" s="13"/>
      <c r="DW178" s="242"/>
      <c r="DX178" s="243"/>
      <c r="DY178" s="249"/>
      <c r="DZ178" s="19"/>
      <c r="EA178" s="19"/>
      <c r="EB178" s="194"/>
      <c r="EC178" s="194"/>
      <c r="ED178" s="194"/>
      <c r="EE178" s="1005"/>
      <c r="EF178" s="1006"/>
      <c r="EG178" s="1007"/>
      <c r="EH178" s="19"/>
      <c r="EI178" s="19"/>
      <c r="EJ178" s="13"/>
      <c r="EK178" s="13"/>
      <c r="EL178" s="13"/>
      <c r="EM178" s="242"/>
      <c r="EN178" s="243"/>
      <c r="EO178" s="249"/>
      <c r="EP178" s="19"/>
      <c r="EQ178" s="19"/>
    </row>
    <row r="179" spans="1:147" ht="37.5" customHeight="1">
      <c r="A179" s="19"/>
      <c r="B179" s="19"/>
      <c r="C179" s="19"/>
      <c r="D179" s="13"/>
      <c r="E179" s="13"/>
      <c r="F179" s="13"/>
      <c r="G179" s="242"/>
      <c r="H179" s="243"/>
      <c r="I179" s="249"/>
      <c r="J179" s="19"/>
      <c r="K179" s="19"/>
      <c r="L179" s="13"/>
      <c r="M179" s="13"/>
      <c r="N179" s="13"/>
      <c r="O179" s="242"/>
      <c r="P179" s="243"/>
      <c r="Q179" s="249"/>
      <c r="R179" s="19"/>
      <c r="S179" s="19"/>
      <c r="T179" s="13"/>
      <c r="U179" s="13"/>
      <c r="V179" s="13"/>
      <c r="W179" s="242"/>
      <c r="X179" s="243"/>
      <c r="Y179" s="249"/>
      <c r="Z179" s="19"/>
      <c r="AA179" s="19"/>
      <c r="AB179" s="13"/>
      <c r="AC179" s="13"/>
      <c r="AD179" s="13"/>
      <c r="AE179" s="242"/>
      <c r="AF179" s="243"/>
      <c r="AG179" s="249"/>
      <c r="AH179" s="19"/>
      <c r="AI179" s="19"/>
      <c r="AJ179" s="13"/>
      <c r="AK179" s="13"/>
      <c r="AL179" s="13"/>
      <c r="AM179" s="242"/>
      <c r="AN179" s="243"/>
      <c r="AO179" s="249"/>
      <c r="AP179" s="19"/>
      <c r="AQ179" s="19"/>
      <c r="AR179" s="13"/>
      <c r="AS179" s="13"/>
      <c r="AT179" s="13"/>
      <c r="AU179" s="242"/>
      <c r="AV179" s="243"/>
      <c r="AW179" s="249"/>
      <c r="AX179" s="19"/>
      <c r="AY179" s="19"/>
      <c r="AZ179" s="13"/>
      <c r="BA179" s="13"/>
      <c r="BB179" s="13"/>
      <c r="BC179" s="242"/>
      <c r="BD179" s="243"/>
      <c r="BE179" s="249"/>
      <c r="BF179" s="19"/>
      <c r="BG179" s="19"/>
      <c r="BH179" s="13"/>
      <c r="BI179" s="13"/>
      <c r="BJ179" s="13"/>
      <c r="BK179" s="242"/>
      <c r="BL179" s="243"/>
      <c r="BM179" s="249"/>
      <c r="BN179" s="19"/>
      <c r="BO179" s="19"/>
      <c r="BP179" s="13"/>
      <c r="BQ179" s="13"/>
      <c r="BR179" s="13"/>
      <c r="BS179" s="242"/>
      <c r="BT179" s="243"/>
      <c r="BU179" s="249"/>
      <c r="BV179" s="19"/>
      <c r="BW179" s="19"/>
      <c r="BX179" s="13"/>
      <c r="BY179" s="13"/>
      <c r="BZ179" s="13"/>
      <c r="CA179" s="242"/>
      <c r="CB179" s="243"/>
      <c r="CC179" s="249"/>
      <c r="CD179" s="19"/>
      <c r="CE179" s="19"/>
      <c r="CF179" s="13"/>
      <c r="CG179" s="13"/>
      <c r="CH179" s="13"/>
      <c r="CI179" s="242"/>
      <c r="CJ179" s="243"/>
      <c r="CK179" s="249"/>
      <c r="CL179" s="19"/>
      <c r="CM179" s="19"/>
      <c r="CN179" s="13"/>
      <c r="CO179" s="13"/>
      <c r="CP179" s="13"/>
      <c r="CQ179" s="242"/>
      <c r="CR179" s="243"/>
      <c r="CS179" s="249"/>
      <c r="CT179" s="19"/>
      <c r="CU179" s="19"/>
      <c r="CV179" s="13"/>
      <c r="CW179" s="13"/>
      <c r="CX179" s="13"/>
      <c r="CY179" s="242"/>
      <c r="CZ179" s="243"/>
      <c r="DA179" s="249"/>
      <c r="DB179" s="19"/>
      <c r="DC179" s="19"/>
      <c r="DD179" s="13"/>
      <c r="DE179" s="13"/>
      <c r="DF179" s="13"/>
      <c r="DG179" s="242"/>
      <c r="DH179" s="243"/>
      <c r="DI179" s="249"/>
      <c r="DJ179" s="19"/>
      <c r="DK179" s="19"/>
      <c r="DL179" s="13"/>
      <c r="DM179" s="13"/>
      <c r="DN179" s="13"/>
      <c r="DO179" s="242"/>
      <c r="DP179" s="243"/>
      <c r="DQ179" s="249"/>
      <c r="DR179" s="19"/>
      <c r="DS179" s="19"/>
      <c r="DT179" s="13"/>
      <c r="DU179" s="13"/>
      <c r="DV179" s="13"/>
      <c r="DW179" s="242"/>
      <c r="DX179" s="243"/>
      <c r="DY179" s="249"/>
      <c r="DZ179" s="19"/>
      <c r="EA179" s="19"/>
      <c r="EB179" s="194"/>
      <c r="EC179" s="194"/>
      <c r="ED179" s="194"/>
      <c r="EE179" s="1005"/>
      <c r="EF179" s="1006"/>
      <c r="EG179" s="1007"/>
      <c r="EH179" s="19"/>
      <c r="EI179" s="19"/>
      <c r="EJ179" s="13"/>
      <c r="EK179" s="13"/>
      <c r="EL179" s="13"/>
      <c r="EM179" s="242"/>
      <c r="EN179" s="243"/>
      <c r="EO179" s="249"/>
      <c r="EP179" s="19"/>
      <c r="EQ179" s="19"/>
    </row>
    <row r="180" spans="1:147" ht="37.5" customHeight="1">
      <c r="A180" s="19"/>
      <c r="B180" s="19"/>
      <c r="C180" s="19"/>
      <c r="D180" s="13"/>
      <c r="E180" s="13"/>
      <c r="F180" s="13"/>
      <c r="G180" s="242"/>
      <c r="H180" s="243"/>
      <c r="I180" s="249"/>
      <c r="J180" s="19"/>
      <c r="K180" s="19"/>
      <c r="L180" s="13"/>
      <c r="M180" s="13"/>
      <c r="N180" s="13"/>
      <c r="O180" s="242"/>
      <c r="P180" s="243"/>
      <c r="Q180" s="249"/>
      <c r="R180" s="19"/>
      <c r="S180" s="19"/>
      <c r="T180" s="13"/>
      <c r="U180" s="13"/>
      <c r="V180" s="13"/>
      <c r="W180" s="242"/>
      <c r="X180" s="243"/>
      <c r="Y180" s="249"/>
      <c r="Z180" s="19"/>
      <c r="AA180" s="19"/>
      <c r="AB180" s="13"/>
      <c r="AC180" s="13"/>
      <c r="AD180" s="13"/>
      <c r="AE180" s="242"/>
      <c r="AF180" s="243"/>
      <c r="AG180" s="249"/>
      <c r="AH180" s="19"/>
      <c r="AI180" s="19"/>
      <c r="AJ180" s="13"/>
      <c r="AK180" s="13"/>
      <c r="AL180" s="13"/>
      <c r="AM180" s="242"/>
      <c r="AN180" s="243"/>
      <c r="AO180" s="249"/>
      <c r="AP180" s="19"/>
      <c r="AQ180" s="19"/>
      <c r="AR180" s="13"/>
      <c r="AS180" s="13"/>
      <c r="AT180" s="13"/>
      <c r="AU180" s="242"/>
      <c r="AV180" s="243"/>
      <c r="AW180" s="249"/>
      <c r="AX180" s="19"/>
      <c r="AY180" s="19"/>
      <c r="AZ180" s="13"/>
      <c r="BA180" s="13"/>
      <c r="BB180" s="13"/>
      <c r="BC180" s="242"/>
      <c r="BD180" s="243"/>
      <c r="BE180" s="249"/>
      <c r="BF180" s="19"/>
      <c r="BG180" s="19"/>
      <c r="BH180" s="13"/>
      <c r="BI180" s="13"/>
      <c r="BJ180" s="13"/>
      <c r="BK180" s="242"/>
      <c r="BL180" s="243"/>
      <c r="BM180" s="249"/>
      <c r="BN180" s="19"/>
      <c r="BO180" s="19"/>
      <c r="BP180" s="13"/>
      <c r="BQ180" s="13"/>
      <c r="BR180" s="13"/>
      <c r="BS180" s="242"/>
      <c r="BT180" s="243"/>
      <c r="BU180" s="249"/>
      <c r="BV180" s="19"/>
      <c r="BW180" s="19"/>
      <c r="BX180" s="13"/>
      <c r="BY180" s="13"/>
      <c r="BZ180" s="13"/>
      <c r="CA180" s="242"/>
      <c r="CB180" s="243"/>
      <c r="CC180" s="249"/>
      <c r="CD180" s="19"/>
      <c r="CE180" s="19"/>
      <c r="CF180" s="13"/>
      <c r="CG180" s="13"/>
      <c r="CH180" s="13"/>
      <c r="CI180" s="242"/>
      <c r="CJ180" s="243"/>
      <c r="CK180" s="249"/>
      <c r="CL180" s="19"/>
      <c r="CM180" s="19"/>
      <c r="CN180" s="13"/>
      <c r="CO180" s="13"/>
      <c r="CP180" s="13"/>
      <c r="CQ180" s="242"/>
      <c r="CR180" s="243"/>
      <c r="CS180" s="249"/>
      <c r="CT180" s="19"/>
      <c r="CU180" s="19"/>
      <c r="CV180" s="13"/>
      <c r="CW180" s="13"/>
      <c r="CX180" s="13"/>
      <c r="CY180" s="242"/>
      <c r="CZ180" s="243"/>
      <c r="DA180" s="249"/>
      <c r="DB180" s="19"/>
      <c r="DC180" s="19"/>
      <c r="DD180" s="13"/>
      <c r="DE180" s="13"/>
      <c r="DF180" s="13"/>
      <c r="DG180" s="242"/>
      <c r="DH180" s="243"/>
      <c r="DI180" s="249"/>
      <c r="DJ180" s="19"/>
      <c r="DK180" s="19"/>
      <c r="DL180" s="13"/>
      <c r="DM180" s="13"/>
      <c r="DN180" s="13"/>
      <c r="DO180" s="242"/>
      <c r="DP180" s="243"/>
      <c r="DQ180" s="249"/>
      <c r="DR180" s="19"/>
      <c r="DS180" s="19"/>
      <c r="DT180" s="13"/>
      <c r="DU180" s="13"/>
      <c r="DV180" s="13"/>
      <c r="DW180" s="242"/>
      <c r="DX180" s="243"/>
      <c r="DY180" s="249"/>
      <c r="DZ180" s="19"/>
      <c r="EA180" s="19"/>
      <c r="EB180" s="194"/>
      <c r="EC180" s="194"/>
      <c r="ED180" s="194"/>
      <c r="EE180" s="1005"/>
      <c r="EF180" s="1006"/>
      <c r="EG180" s="1007"/>
      <c r="EH180" s="19"/>
      <c r="EI180" s="19"/>
      <c r="EJ180" s="13"/>
      <c r="EK180" s="13"/>
      <c r="EL180" s="13"/>
      <c r="EM180" s="242"/>
      <c r="EN180" s="243"/>
      <c r="EO180" s="249"/>
      <c r="EP180" s="19"/>
      <c r="EQ180" s="19"/>
    </row>
    <row r="181" spans="1:147" ht="37.5" customHeight="1">
      <c r="A181" s="19"/>
      <c r="B181" s="19"/>
      <c r="C181" s="19"/>
      <c r="D181" s="13"/>
      <c r="E181" s="13"/>
      <c r="F181" s="13"/>
      <c r="G181" s="242"/>
      <c r="H181" s="243"/>
      <c r="I181" s="249"/>
      <c r="J181" s="19"/>
      <c r="K181" s="19"/>
      <c r="L181" s="13"/>
      <c r="M181" s="13"/>
      <c r="N181" s="13"/>
      <c r="O181" s="242"/>
      <c r="P181" s="243"/>
      <c r="Q181" s="249"/>
      <c r="R181" s="19"/>
      <c r="S181" s="19"/>
      <c r="T181" s="13"/>
      <c r="U181" s="13"/>
      <c r="V181" s="13"/>
      <c r="W181" s="242"/>
      <c r="X181" s="243"/>
      <c r="Y181" s="249"/>
      <c r="Z181" s="19"/>
      <c r="AA181" s="19"/>
      <c r="AB181" s="13"/>
      <c r="AC181" s="13"/>
      <c r="AD181" s="13"/>
      <c r="AE181" s="242"/>
      <c r="AF181" s="243"/>
      <c r="AG181" s="249"/>
      <c r="AH181" s="19"/>
      <c r="AI181" s="19"/>
      <c r="AJ181" s="13"/>
      <c r="AK181" s="13"/>
      <c r="AL181" s="13"/>
      <c r="AM181" s="242"/>
      <c r="AN181" s="243"/>
      <c r="AO181" s="249"/>
      <c r="AP181" s="19"/>
      <c r="AQ181" s="19"/>
      <c r="AR181" s="13"/>
      <c r="AS181" s="13"/>
      <c r="AT181" s="13"/>
      <c r="AU181" s="242"/>
      <c r="AV181" s="243"/>
      <c r="AW181" s="249"/>
      <c r="AX181" s="19"/>
      <c r="AY181" s="19"/>
      <c r="AZ181" s="13"/>
      <c r="BA181" s="13"/>
      <c r="BB181" s="13"/>
      <c r="BC181" s="242"/>
      <c r="BD181" s="243"/>
      <c r="BE181" s="249"/>
      <c r="BF181" s="19"/>
      <c r="BG181" s="19"/>
      <c r="BH181" s="13"/>
      <c r="BI181" s="13"/>
      <c r="BJ181" s="13"/>
      <c r="BK181" s="242"/>
      <c r="BL181" s="243"/>
      <c r="BM181" s="249"/>
      <c r="BN181" s="19"/>
      <c r="BO181" s="19"/>
      <c r="BP181" s="13"/>
      <c r="BQ181" s="13"/>
      <c r="BR181" s="13"/>
      <c r="BS181" s="242"/>
      <c r="BT181" s="243"/>
      <c r="BU181" s="249"/>
      <c r="BV181" s="19"/>
      <c r="BW181" s="19"/>
      <c r="BX181" s="13"/>
      <c r="BY181" s="13"/>
      <c r="BZ181" s="13"/>
      <c r="CA181" s="242"/>
      <c r="CB181" s="243"/>
      <c r="CC181" s="249"/>
      <c r="CD181" s="19"/>
      <c r="CE181" s="19"/>
      <c r="CF181" s="13"/>
      <c r="CG181" s="13"/>
      <c r="CH181" s="13"/>
      <c r="CI181" s="242"/>
      <c r="CJ181" s="243"/>
      <c r="CK181" s="249"/>
      <c r="CL181" s="19"/>
      <c r="CM181" s="19"/>
      <c r="CN181" s="13"/>
      <c r="CO181" s="13"/>
      <c r="CP181" s="13"/>
      <c r="CQ181" s="242"/>
      <c r="CR181" s="243"/>
      <c r="CS181" s="249"/>
      <c r="CT181" s="19"/>
      <c r="CU181" s="19"/>
      <c r="CV181" s="13"/>
      <c r="CW181" s="13"/>
      <c r="CX181" s="13"/>
      <c r="CY181" s="242"/>
      <c r="CZ181" s="243"/>
      <c r="DA181" s="249"/>
      <c r="DB181" s="19"/>
      <c r="DC181" s="19"/>
      <c r="DD181" s="13"/>
      <c r="DE181" s="13"/>
      <c r="DF181" s="13"/>
      <c r="DG181" s="242"/>
      <c r="DH181" s="243"/>
      <c r="DI181" s="249"/>
      <c r="DJ181" s="19"/>
      <c r="DK181" s="19"/>
      <c r="DL181" s="13"/>
      <c r="DM181" s="13"/>
      <c r="DN181" s="13"/>
      <c r="DO181" s="242"/>
      <c r="DP181" s="243"/>
      <c r="DQ181" s="249"/>
      <c r="DR181" s="19"/>
      <c r="DS181" s="19"/>
      <c r="DT181" s="13"/>
      <c r="DU181" s="13"/>
      <c r="DV181" s="13"/>
      <c r="DW181" s="242"/>
      <c r="DX181" s="243"/>
      <c r="DY181" s="249"/>
      <c r="DZ181" s="19"/>
      <c r="EA181" s="19"/>
      <c r="EB181" s="194"/>
      <c r="EC181" s="194"/>
      <c r="ED181" s="194"/>
      <c r="EE181" s="1005"/>
      <c r="EF181" s="1006"/>
      <c r="EG181" s="1007"/>
      <c r="EH181" s="19"/>
      <c r="EI181" s="19"/>
      <c r="EJ181" s="13"/>
      <c r="EK181" s="13"/>
      <c r="EL181" s="13"/>
      <c r="EM181" s="242"/>
      <c r="EN181" s="243"/>
      <c r="EO181" s="249"/>
      <c r="EP181" s="19"/>
      <c r="EQ181" s="19"/>
    </row>
    <row r="182" spans="1:147" ht="37.5" customHeight="1">
      <c r="A182" s="19"/>
      <c r="B182" s="19"/>
      <c r="C182" s="19"/>
      <c r="D182" s="13"/>
      <c r="E182" s="13"/>
      <c r="F182" s="13"/>
      <c r="G182" s="242"/>
      <c r="H182" s="243"/>
      <c r="I182" s="249"/>
      <c r="J182" s="19"/>
      <c r="K182" s="19"/>
      <c r="L182" s="13"/>
      <c r="M182" s="13"/>
      <c r="N182" s="13"/>
      <c r="O182" s="242"/>
      <c r="P182" s="243"/>
      <c r="Q182" s="249"/>
      <c r="R182" s="19"/>
      <c r="S182" s="19"/>
      <c r="T182" s="13"/>
      <c r="U182" s="13"/>
      <c r="V182" s="13"/>
      <c r="W182" s="242"/>
      <c r="X182" s="243"/>
      <c r="Y182" s="249"/>
      <c r="Z182" s="19"/>
      <c r="AA182" s="19"/>
      <c r="AB182" s="13"/>
      <c r="AC182" s="13"/>
      <c r="AD182" s="13"/>
      <c r="AE182" s="242"/>
      <c r="AF182" s="243"/>
      <c r="AG182" s="249"/>
      <c r="AH182" s="19"/>
      <c r="AI182" s="19"/>
      <c r="AJ182" s="13"/>
      <c r="AK182" s="13"/>
      <c r="AL182" s="13"/>
      <c r="AM182" s="242"/>
      <c r="AN182" s="243"/>
      <c r="AO182" s="249"/>
      <c r="AP182" s="19"/>
      <c r="AQ182" s="19"/>
      <c r="AR182" s="13"/>
      <c r="AS182" s="13"/>
      <c r="AT182" s="13"/>
      <c r="AU182" s="242"/>
      <c r="AV182" s="243"/>
      <c r="AW182" s="249"/>
      <c r="AX182" s="19"/>
      <c r="AY182" s="19"/>
      <c r="AZ182" s="13"/>
      <c r="BA182" s="13"/>
      <c r="BB182" s="13"/>
      <c r="BC182" s="242"/>
      <c r="BD182" s="243"/>
      <c r="BE182" s="249"/>
      <c r="BF182" s="19"/>
      <c r="BG182" s="19"/>
      <c r="BH182" s="13"/>
      <c r="BI182" s="13"/>
      <c r="BJ182" s="13"/>
      <c r="BK182" s="242"/>
      <c r="BL182" s="243"/>
      <c r="BM182" s="249"/>
      <c r="BN182" s="19"/>
      <c r="BO182" s="19"/>
      <c r="BP182" s="13"/>
      <c r="BQ182" s="13"/>
      <c r="BR182" s="13"/>
      <c r="BS182" s="242"/>
      <c r="BT182" s="243"/>
      <c r="BU182" s="249"/>
      <c r="BV182" s="19"/>
      <c r="BW182" s="19"/>
      <c r="BX182" s="13"/>
      <c r="BY182" s="13"/>
      <c r="BZ182" s="13"/>
      <c r="CA182" s="242"/>
      <c r="CB182" s="243"/>
      <c r="CC182" s="249"/>
      <c r="CD182" s="19"/>
      <c r="CE182" s="19"/>
      <c r="CF182" s="13"/>
      <c r="CG182" s="13"/>
      <c r="CH182" s="13"/>
      <c r="CI182" s="242"/>
      <c r="CJ182" s="243"/>
      <c r="CK182" s="249"/>
      <c r="CL182" s="19"/>
      <c r="CM182" s="19"/>
      <c r="CN182" s="13"/>
      <c r="CO182" s="13"/>
      <c r="CP182" s="13"/>
      <c r="CQ182" s="242"/>
      <c r="CR182" s="243"/>
      <c r="CS182" s="249"/>
      <c r="CT182" s="19"/>
      <c r="CU182" s="19"/>
      <c r="CV182" s="13"/>
      <c r="CW182" s="13"/>
      <c r="CX182" s="13"/>
      <c r="CY182" s="242"/>
      <c r="CZ182" s="243"/>
      <c r="DA182" s="249"/>
      <c r="DB182" s="19"/>
      <c r="DC182" s="19"/>
      <c r="DD182" s="13"/>
      <c r="DE182" s="13"/>
      <c r="DF182" s="13"/>
      <c r="DG182" s="242"/>
      <c r="DH182" s="243"/>
      <c r="DI182" s="249"/>
      <c r="DJ182" s="19"/>
      <c r="DK182" s="19"/>
      <c r="DL182" s="13"/>
      <c r="DM182" s="13"/>
      <c r="DN182" s="13"/>
      <c r="DO182" s="242"/>
      <c r="DP182" s="243"/>
      <c r="DQ182" s="249"/>
      <c r="DR182" s="19"/>
      <c r="DS182" s="19"/>
      <c r="DT182" s="13"/>
      <c r="DU182" s="13"/>
      <c r="DV182" s="13"/>
      <c r="DW182" s="242"/>
      <c r="DX182" s="243"/>
      <c r="DY182" s="249"/>
      <c r="DZ182" s="19"/>
      <c r="EA182" s="19"/>
      <c r="EB182" s="194"/>
      <c r="EC182" s="194"/>
      <c r="ED182" s="194"/>
      <c r="EE182" s="1005"/>
      <c r="EF182" s="1006"/>
      <c r="EG182" s="1007"/>
      <c r="EH182" s="19"/>
      <c r="EI182" s="19"/>
      <c r="EJ182" s="13"/>
      <c r="EK182" s="13"/>
      <c r="EL182" s="13"/>
      <c r="EM182" s="242"/>
      <c r="EN182" s="243"/>
      <c r="EO182" s="249"/>
      <c r="EP182" s="19"/>
      <c r="EQ182" s="19"/>
    </row>
    <row r="183" spans="1:147" ht="37.5" customHeight="1">
      <c r="A183" s="19"/>
      <c r="B183" s="19"/>
      <c r="C183" s="19"/>
      <c r="D183" s="13"/>
      <c r="E183" s="13"/>
      <c r="F183" s="13"/>
      <c r="G183" s="242"/>
      <c r="H183" s="243"/>
      <c r="I183" s="249"/>
      <c r="J183" s="19"/>
      <c r="K183" s="19"/>
      <c r="L183" s="13"/>
      <c r="M183" s="13"/>
      <c r="N183" s="13"/>
      <c r="O183" s="242"/>
      <c r="P183" s="243"/>
      <c r="Q183" s="249"/>
      <c r="R183" s="19"/>
      <c r="S183" s="19"/>
      <c r="T183" s="13"/>
      <c r="U183" s="13"/>
      <c r="V183" s="13"/>
      <c r="W183" s="242"/>
      <c r="X183" s="243"/>
      <c r="Y183" s="249"/>
      <c r="Z183" s="19"/>
      <c r="AA183" s="19"/>
      <c r="AB183" s="13"/>
      <c r="AC183" s="13"/>
      <c r="AD183" s="13"/>
      <c r="AE183" s="242"/>
      <c r="AF183" s="243"/>
      <c r="AG183" s="249"/>
      <c r="AH183" s="19"/>
      <c r="AI183" s="19"/>
      <c r="AJ183" s="13"/>
      <c r="AK183" s="13"/>
      <c r="AL183" s="13"/>
      <c r="AM183" s="242"/>
      <c r="AN183" s="243"/>
      <c r="AO183" s="249"/>
      <c r="AP183" s="19"/>
      <c r="AQ183" s="19"/>
      <c r="AR183" s="13"/>
      <c r="AS183" s="13"/>
      <c r="AT183" s="13"/>
      <c r="AU183" s="242"/>
      <c r="AV183" s="243"/>
      <c r="AW183" s="249"/>
      <c r="AX183" s="19"/>
      <c r="AY183" s="19"/>
      <c r="AZ183" s="13"/>
      <c r="BA183" s="13"/>
      <c r="BB183" s="13"/>
      <c r="BC183" s="242"/>
      <c r="BD183" s="243"/>
      <c r="BE183" s="249"/>
      <c r="BF183" s="19"/>
      <c r="BG183" s="19"/>
      <c r="BH183" s="13"/>
      <c r="BI183" s="13"/>
      <c r="BJ183" s="13"/>
      <c r="BK183" s="242"/>
      <c r="BL183" s="243"/>
      <c r="BM183" s="249"/>
      <c r="BN183" s="19"/>
      <c r="BO183" s="19"/>
      <c r="BP183" s="13"/>
      <c r="BQ183" s="13"/>
      <c r="BR183" s="13"/>
      <c r="BS183" s="242"/>
      <c r="BT183" s="243"/>
      <c r="BU183" s="249"/>
      <c r="BV183" s="19"/>
      <c r="BW183" s="19"/>
      <c r="BX183" s="13"/>
      <c r="BY183" s="13"/>
      <c r="BZ183" s="13"/>
      <c r="CA183" s="242"/>
      <c r="CB183" s="243"/>
      <c r="CC183" s="249"/>
      <c r="CD183" s="19"/>
      <c r="CE183" s="19"/>
      <c r="CF183" s="13"/>
      <c r="CG183" s="13"/>
      <c r="CH183" s="13"/>
      <c r="CI183" s="242"/>
      <c r="CJ183" s="243"/>
      <c r="CK183" s="249"/>
      <c r="CL183" s="19"/>
      <c r="CM183" s="19"/>
      <c r="CN183" s="13"/>
      <c r="CO183" s="13"/>
      <c r="CP183" s="13"/>
      <c r="CQ183" s="242"/>
      <c r="CR183" s="243"/>
      <c r="CS183" s="249"/>
      <c r="CT183" s="19"/>
      <c r="CU183" s="19"/>
      <c r="CV183" s="13"/>
      <c r="CW183" s="13"/>
      <c r="CX183" s="13"/>
      <c r="CY183" s="242"/>
      <c r="CZ183" s="243"/>
      <c r="DA183" s="249"/>
      <c r="DB183" s="19"/>
      <c r="DC183" s="19"/>
      <c r="DD183" s="13"/>
      <c r="DE183" s="13"/>
      <c r="DF183" s="13"/>
      <c r="DG183" s="242"/>
      <c r="DH183" s="243"/>
      <c r="DI183" s="249"/>
      <c r="DJ183" s="19"/>
      <c r="DK183" s="19"/>
      <c r="DL183" s="13"/>
      <c r="DM183" s="13"/>
      <c r="DN183" s="13"/>
      <c r="DO183" s="242"/>
      <c r="DP183" s="243"/>
      <c r="DQ183" s="249"/>
      <c r="DR183" s="19"/>
      <c r="DS183" s="19"/>
      <c r="DT183" s="13"/>
      <c r="DU183" s="13"/>
      <c r="DV183" s="13"/>
      <c r="DW183" s="242"/>
      <c r="DX183" s="243"/>
      <c r="DY183" s="249"/>
      <c r="DZ183" s="19"/>
      <c r="EA183" s="19"/>
      <c r="EB183" s="194"/>
      <c r="EC183" s="194"/>
      <c r="ED183" s="194"/>
      <c r="EE183" s="1005"/>
      <c r="EF183" s="1006"/>
      <c r="EG183" s="1007"/>
      <c r="EH183" s="19"/>
      <c r="EI183" s="19"/>
      <c r="EJ183" s="13"/>
      <c r="EK183" s="13"/>
      <c r="EL183" s="13"/>
      <c r="EM183" s="242"/>
      <c r="EN183" s="243"/>
      <c r="EO183" s="249"/>
      <c r="EP183" s="19"/>
      <c r="EQ183" s="19"/>
    </row>
    <row r="184" spans="1:147" ht="37.5" customHeight="1">
      <c r="A184" s="19"/>
      <c r="B184" s="19"/>
      <c r="C184" s="19"/>
      <c r="D184" s="13"/>
      <c r="E184" s="13"/>
      <c r="F184" s="13"/>
      <c r="G184" s="242"/>
      <c r="H184" s="243"/>
      <c r="I184" s="249"/>
      <c r="J184" s="19"/>
      <c r="K184" s="19"/>
      <c r="L184" s="13"/>
      <c r="M184" s="13"/>
      <c r="N184" s="13"/>
      <c r="O184" s="242"/>
      <c r="P184" s="243"/>
      <c r="Q184" s="249"/>
      <c r="R184" s="19"/>
      <c r="S184" s="19"/>
      <c r="T184" s="13"/>
      <c r="U184" s="13"/>
      <c r="V184" s="13"/>
      <c r="W184" s="242"/>
      <c r="X184" s="243"/>
      <c r="Y184" s="249"/>
      <c r="Z184" s="19"/>
      <c r="AA184" s="19"/>
      <c r="AB184" s="13"/>
      <c r="AC184" s="13"/>
      <c r="AD184" s="13"/>
      <c r="AE184" s="242"/>
      <c r="AF184" s="243"/>
      <c r="AG184" s="249"/>
      <c r="AH184" s="19"/>
      <c r="AI184" s="19"/>
      <c r="AJ184" s="13"/>
      <c r="AK184" s="13"/>
      <c r="AL184" s="13"/>
      <c r="AM184" s="242"/>
      <c r="AN184" s="243"/>
      <c r="AO184" s="249"/>
      <c r="AP184" s="19"/>
      <c r="AQ184" s="19"/>
      <c r="AR184" s="13"/>
      <c r="AS184" s="13"/>
      <c r="AT184" s="13"/>
      <c r="AU184" s="242"/>
      <c r="AV184" s="243"/>
      <c r="AW184" s="249"/>
      <c r="AX184" s="19"/>
      <c r="AY184" s="19"/>
      <c r="AZ184" s="13"/>
      <c r="BA184" s="13"/>
      <c r="BB184" s="13"/>
      <c r="BC184" s="242"/>
      <c r="BD184" s="243"/>
      <c r="BE184" s="249"/>
      <c r="BF184" s="19"/>
      <c r="BG184" s="19"/>
      <c r="BH184" s="13"/>
      <c r="BI184" s="13"/>
      <c r="BJ184" s="13"/>
      <c r="BK184" s="242"/>
      <c r="BL184" s="243"/>
      <c r="BM184" s="249"/>
      <c r="BN184" s="19"/>
      <c r="BO184" s="19"/>
      <c r="BP184" s="13"/>
      <c r="BQ184" s="13"/>
      <c r="BR184" s="13"/>
      <c r="BS184" s="242"/>
      <c r="BT184" s="243"/>
      <c r="BU184" s="249"/>
      <c r="BV184" s="19"/>
      <c r="BW184" s="19"/>
      <c r="BX184" s="13"/>
      <c r="BY184" s="13"/>
      <c r="BZ184" s="13"/>
      <c r="CA184" s="242"/>
      <c r="CB184" s="243"/>
      <c r="CC184" s="249"/>
      <c r="CD184" s="19"/>
      <c r="CE184" s="19"/>
      <c r="CF184" s="13"/>
      <c r="CG184" s="13"/>
      <c r="CH184" s="13"/>
      <c r="CI184" s="242"/>
      <c r="CJ184" s="243"/>
      <c r="CK184" s="249"/>
      <c r="CL184" s="19"/>
      <c r="CM184" s="19"/>
      <c r="CN184" s="13"/>
      <c r="CO184" s="13"/>
      <c r="CP184" s="13"/>
      <c r="CQ184" s="242"/>
      <c r="CR184" s="243"/>
      <c r="CS184" s="249"/>
      <c r="CT184" s="19"/>
      <c r="CU184" s="19"/>
      <c r="CV184" s="13"/>
      <c r="CW184" s="13"/>
      <c r="CX184" s="13"/>
      <c r="CY184" s="242"/>
      <c r="CZ184" s="243"/>
      <c r="DA184" s="249"/>
      <c r="DB184" s="19"/>
      <c r="DC184" s="19"/>
      <c r="DD184" s="13"/>
      <c r="DE184" s="13"/>
      <c r="DF184" s="13"/>
      <c r="DG184" s="242"/>
      <c r="DH184" s="243"/>
      <c r="DI184" s="249"/>
      <c r="DJ184" s="19"/>
      <c r="DK184" s="19"/>
      <c r="DL184" s="13"/>
      <c r="DM184" s="13"/>
      <c r="DN184" s="13"/>
      <c r="DO184" s="242"/>
      <c r="DP184" s="243"/>
      <c r="DQ184" s="249"/>
      <c r="DR184" s="19"/>
      <c r="DS184" s="19"/>
      <c r="DT184" s="13"/>
      <c r="DU184" s="13"/>
      <c r="DV184" s="13"/>
      <c r="DW184" s="242"/>
      <c r="DX184" s="243"/>
      <c r="DY184" s="249"/>
      <c r="DZ184" s="19"/>
      <c r="EA184" s="19"/>
      <c r="EB184" s="194"/>
      <c r="EC184" s="194"/>
      <c r="ED184" s="194"/>
      <c r="EE184" s="1005"/>
      <c r="EF184" s="1006"/>
      <c r="EG184" s="1007"/>
      <c r="EH184" s="19"/>
      <c r="EI184" s="19"/>
      <c r="EJ184" s="13"/>
      <c r="EK184" s="13"/>
      <c r="EL184" s="13"/>
      <c r="EM184" s="242"/>
      <c r="EN184" s="243"/>
      <c r="EO184" s="249"/>
      <c r="EP184" s="19"/>
      <c r="EQ184" s="19"/>
    </row>
    <row r="185" spans="1:147" ht="37.5" customHeight="1">
      <c r="A185" s="19"/>
      <c r="B185" s="19"/>
      <c r="C185" s="19"/>
      <c r="D185" s="13"/>
      <c r="E185" s="13"/>
      <c r="F185" s="13"/>
      <c r="G185" s="242"/>
      <c r="H185" s="243"/>
      <c r="I185" s="249"/>
      <c r="J185" s="19"/>
      <c r="K185" s="19"/>
      <c r="L185" s="13"/>
      <c r="M185" s="13"/>
      <c r="N185" s="13"/>
      <c r="O185" s="242"/>
      <c r="P185" s="243"/>
      <c r="Q185" s="249"/>
      <c r="R185" s="19"/>
      <c r="S185" s="19"/>
      <c r="T185" s="13"/>
      <c r="U185" s="13"/>
      <c r="V185" s="13"/>
      <c r="W185" s="242"/>
      <c r="X185" s="243"/>
      <c r="Y185" s="249"/>
      <c r="Z185" s="19"/>
      <c r="AA185" s="19"/>
      <c r="AB185" s="13"/>
      <c r="AC185" s="13"/>
      <c r="AD185" s="13"/>
      <c r="AE185" s="242"/>
      <c r="AF185" s="243"/>
      <c r="AG185" s="249"/>
      <c r="AH185" s="19"/>
      <c r="AI185" s="19"/>
      <c r="AJ185" s="13"/>
      <c r="AK185" s="13"/>
      <c r="AL185" s="13"/>
      <c r="AM185" s="242"/>
      <c r="AN185" s="243"/>
      <c r="AO185" s="249"/>
      <c r="AP185" s="19"/>
      <c r="AQ185" s="19"/>
      <c r="AR185" s="13"/>
      <c r="AS185" s="13"/>
      <c r="AT185" s="13"/>
      <c r="AU185" s="242"/>
      <c r="AV185" s="243"/>
      <c r="AW185" s="249"/>
      <c r="AX185" s="19"/>
      <c r="AY185" s="19"/>
      <c r="AZ185" s="13"/>
      <c r="BA185" s="13"/>
      <c r="BB185" s="13"/>
      <c r="BC185" s="242"/>
      <c r="BD185" s="243"/>
      <c r="BE185" s="249"/>
      <c r="BF185" s="19"/>
      <c r="BG185" s="19"/>
      <c r="BH185" s="13"/>
      <c r="BI185" s="13"/>
      <c r="BJ185" s="13"/>
      <c r="BK185" s="242"/>
      <c r="BL185" s="243"/>
      <c r="BM185" s="249"/>
      <c r="BN185" s="19"/>
      <c r="BO185" s="19"/>
      <c r="BP185" s="13"/>
      <c r="BQ185" s="13"/>
      <c r="BR185" s="13"/>
      <c r="BS185" s="242"/>
      <c r="BT185" s="243"/>
      <c r="BU185" s="249"/>
      <c r="BV185" s="19"/>
      <c r="BW185" s="19"/>
      <c r="BX185" s="13"/>
      <c r="BY185" s="13"/>
      <c r="BZ185" s="13"/>
      <c r="CA185" s="242"/>
      <c r="CB185" s="243"/>
      <c r="CC185" s="249"/>
      <c r="CD185" s="19"/>
      <c r="CE185" s="19"/>
      <c r="CF185" s="13"/>
      <c r="CG185" s="13"/>
      <c r="CH185" s="13"/>
      <c r="CI185" s="242"/>
      <c r="CJ185" s="243"/>
      <c r="CK185" s="249"/>
      <c r="CL185" s="19"/>
      <c r="CM185" s="19"/>
      <c r="CN185" s="13"/>
      <c r="CO185" s="13"/>
      <c r="CP185" s="13"/>
      <c r="CQ185" s="242"/>
      <c r="CR185" s="243"/>
      <c r="CS185" s="249"/>
      <c r="CT185" s="19"/>
      <c r="CU185" s="19"/>
      <c r="CV185" s="13"/>
      <c r="CW185" s="13"/>
      <c r="CX185" s="13"/>
      <c r="CY185" s="242"/>
      <c r="CZ185" s="243"/>
      <c r="DA185" s="249"/>
      <c r="DB185" s="19"/>
      <c r="DC185" s="19"/>
      <c r="DD185" s="13"/>
      <c r="DE185" s="13"/>
      <c r="DF185" s="13"/>
      <c r="DG185" s="242"/>
      <c r="DH185" s="243"/>
      <c r="DI185" s="249"/>
      <c r="DJ185" s="19"/>
      <c r="DK185" s="19"/>
      <c r="DL185" s="13"/>
      <c r="DM185" s="13"/>
      <c r="DN185" s="13"/>
      <c r="DO185" s="242"/>
      <c r="DP185" s="243"/>
      <c r="DQ185" s="249"/>
      <c r="DR185" s="19"/>
      <c r="DS185" s="19"/>
      <c r="DT185" s="13"/>
      <c r="DU185" s="13"/>
      <c r="DV185" s="13"/>
      <c r="DW185" s="242"/>
      <c r="DX185" s="243"/>
      <c r="DY185" s="249"/>
      <c r="DZ185" s="19"/>
      <c r="EA185" s="19"/>
      <c r="EB185" s="194"/>
      <c r="EC185" s="194"/>
      <c r="ED185" s="194"/>
      <c r="EE185" s="1005"/>
      <c r="EF185" s="1006"/>
      <c r="EG185" s="1007"/>
      <c r="EH185" s="19"/>
      <c r="EI185" s="19"/>
      <c r="EJ185" s="13"/>
      <c r="EK185" s="13"/>
      <c r="EL185" s="13"/>
      <c r="EM185" s="242"/>
      <c r="EN185" s="243"/>
      <c r="EO185" s="249"/>
      <c r="EP185" s="19"/>
      <c r="EQ185" s="19"/>
    </row>
    <row r="186" spans="1:147" ht="37.5" customHeight="1">
      <c r="A186" s="19"/>
      <c r="B186" s="19"/>
      <c r="C186" s="19"/>
      <c r="D186" s="13"/>
      <c r="E186" s="13"/>
      <c r="F186" s="13"/>
      <c r="G186" s="242"/>
      <c r="H186" s="243"/>
      <c r="I186" s="249"/>
      <c r="J186" s="19"/>
      <c r="K186" s="19"/>
      <c r="L186" s="13"/>
      <c r="M186" s="13"/>
      <c r="N186" s="13"/>
      <c r="O186" s="242"/>
      <c r="P186" s="243"/>
      <c r="Q186" s="249"/>
      <c r="R186" s="19"/>
      <c r="S186" s="19"/>
      <c r="T186" s="13"/>
      <c r="U186" s="13"/>
      <c r="V186" s="13"/>
      <c r="W186" s="242"/>
      <c r="X186" s="243"/>
      <c r="Y186" s="249"/>
      <c r="Z186" s="19"/>
      <c r="AA186" s="19"/>
      <c r="AB186" s="13"/>
      <c r="AC186" s="13"/>
      <c r="AD186" s="13"/>
      <c r="AE186" s="242"/>
      <c r="AF186" s="243"/>
      <c r="AG186" s="249"/>
      <c r="AH186" s="19"/>
      <c r="AI186" s="19"/>
      <c r="AJ186" s="13"/>
      <c r="AK186" s="13"/>
      <c r="AL186" s="13"/>
      <c r="AM186" s="242"/>
      <c r="AN186" s="243"/>
      <c r="AO186" s="249"/>
      <c r="AP186" s="19"/>
      <c r="AQ186" s="19"/>
      <c r="AR186" s="13"/>
      <c r="AS186" s="13"/>
      <c r="AT186" s="13"/>
      <c r="AU186" s="242"/>
      <c r="AV186" s="243"/>
      <c r="AW186" s="249"/>
      <c r="AX186" s="19"/>
      <c r="AY186" s="19"/>
      <c r="AZ186" s="13"/>
      <c r="BA186" s="13"/>
      <c r="BB186" s="13"/>
      <c r="BC186" s="242"/>
      <c r="BD186" s="243"/>
      <c r="BE186" s="249"/>
      <c r="BF186" s="19"/>
      <c r="BG186" s="19"/>
      <c r="BH186" s="13"/>
      <c r="BI186" s="13"/>
      <c r="BJ186" s="13"/>
      <c r="BK186" s="242"/>
      <c r="BL186" s="243"/>
      <c r="BM186" s="249"/>
      <c r="BN186" s="19"/>
      <c r="BO186" s="19"/>
      <c r="BP186" s="13"/>
      <c r="BQ186" s="13"/>
      <c r="BR186" s="13"/>
      <c r="BS186" s="242"/>
      <c r="BT186" s="243"/>
      <c r="BU186" s="249"/>
      <c r="BV186" s="19"/>
      <c r="BW186" s="19"/>
      <c r="BX186" s="13"/>
      <c r="BY186" s="13"/>
      <c r="BZ186" s="13"/>
      <c r="CA186" s="242"/>
      <c r="CB186" s="243"/>
      <c r="CC186" s="249"/>
      <c r="CD186" s="19"/>
      <c r="CE186" s="19"/>
      <c r="CF186" s="13"/>
      <c r="CG186" s="13"/>
      <c r="CH186" s="13"/>
      <c r="CI186" s="242"/>
      <c r="CJ186" s="243"/>
      <c r="CK186" s="249"/>
      <c r="CL186" s="19"/>
      <c r="CM186" s="19"/>
      <c r="CN186" s="13"/>
      <c r="CO186" s="13"/>
      <c r="CP186" s="13"/>
      <c r="CQ186" s="242"/>
      <c r="CR186" s="243"/>
      <c r="CS186" s="249"/>
      <c r="CT186" s="19"/>
      <c r="CU186" s="19"/>
      <c r="CV186" s="13"/>
      <c r="CW186" s="13"/>
      <c r="CX186" s="13"/>
      <c r="CY186" s="242"/>
      <c r="CZ186" s="243"/>
      <c r="DA186" s="249"/>
      <c r="DB186" s="19"/>
      <c r="DC186" s="19"/>
      <c r="DD186" s="13"/>
      <c r="DE186" s="13"/>
      <c r="DF186" s="13"/>
      <c r="DG186" s="242"/>
      <c r="DH186" s="243"/>
      <c r="DI186" s="249"/>
      <c r="DJ186" s="19"/>
      <c r="DK186" s="19"/>
      <c r="DL186" s="13"/>
      <c r="DM186" s="13"/>
      <c r="DN186" s="13"/>
      <c r="DO186" s="242"/>
      <c r="DP186" s="243"/>
      <c r="DQ186" s="249"/>
      <c r="DR186" s="19"/>
      <c r="DS186" s="19"/>
      <c r="DT186" s="13"/>
      <c r="DU186" s="13"/>
      <c r="DV186" s="13"/>
      <c r="DW186" s="242"/>
      <c r="DX186" s="243"/>
      <c r="DY186" s="249"/>
      <c r="DZ186" s="19"/>
      <c r="EA186" s="19"/>
      <c r="EB186" s="194"/>
      <c r="EC186" s="194"/>
      <c r="ED186" s="194"/>
      <c r="EE186" s="1005"/>
      <c r="EF186" s="1006"/>
      <c r="EG186" s="1007"/>
      <c r="EH186" s="19"/>
      <c r="EI186" s="19"/>
      <c r="EJ186" s="13"/>
      <c r="EK186" s="13"/>
      <c r="EL186" s="13"/>
      <c r="EM186" s="242"/>
      <c r="EN186" s="243"/>
      <c r="EO186" s="249"/>
      <c r="EP186" s="19"/>
      <c r="EQ186" s="19"/>
    </row>
    <row r="187" spans="1:147" ht="37.5" customHeight="1">
      <c r="A187" s="19"/>
      <c r="B187" s="19"/>
      <c r="C187" s="19"/>
      <c r="D187" s="13"/>
      <c r="E187" s="13"/>
      <c r="F187" s="13"/>
      <c r="G187" s="242"/>
      <c r="H187" s="243"/>
      <c r="I187" s="249"/>
      <c r="J187" s="19"/>
      <c r="K187" s="19"/>
      <c r="L187" s="13"/>
      <c r="M187" s="13"/>
      <c r="N187" s="13"/>
      <c r="O187" s="242"/>
      <c r="P187" s="243"/>
      <c r="Q187" s="249"/>
      <c r="R187" s="19"/>
      <c r="S187" s="19"/>
      <c r="T187" s="13"/>
      <c r="U187" s="13"/>
      <c r="V187" s="13"/>
      <c r="W187" s="242"/>
      <c r="X187" s="243"/>
      <c r="Y187" s="249"/>
      <c r="Z187" s="19"/>
      <c r="AA187" s="19"/>
      <c r="AB187" s="13"/>
      <c r="AC187" s="13"/>
      <c r="AD187" s="13"/>
      <c r="AE187" s="242"/>
      <c r="AF187" s="243"/>
      <c r="AG187" s="249"/>
      <c r="AH187" s="19"/>
      <c r="AI187" s="19"/>
      <c r="AJ187" s="13"/>
      <c r="AK187" s="13"/>
      <c r="AL187" s="13"/>
      <c r="AM187" s="242"/>
      <c r="AN187" s="243"/>
      <c r="AO187" s="249"/>
      <c r="AP187" s="19"/>
      <c r="AQ187" s="19"/>
      <c r="AR187" s="13"/>
      <c r="AS187" s="13"/>
      <c r="AT187" s="13"/>
      <c r="AU187" s="242"/>
      <c r="AV187" s="243"/>
      <c r="AW187" s="249"/>
      <c r="AX187" s="19"/>
      <c r="AY187" s="19"/>
      <c r="AZ187" s="13"/>
      <c r="BA187" s="13"/>
      <c r="BB187" s="13"/>
      <c r="BC187" s="242"/>
      <c r="BD187" s="243"/>
      <c r="BE187" s="249"/>
      <c r="BF187" s="19"/>
      <c r="BG187" s="19"/>
      <c r="BH187" s="13"/>
      <c r="BI187" s="13"/>
      <c r="BJ187" s="13"/>
      <c r="BK187" s="242"/>
      <c r="BL187" s="243"/>
      <c r="BM187" s="249"/>
      <c r="BN187" s="19"/>
      <c r="BO187" s="19"/>
      <c r="BP187" s="13"/>
      <c r="BQ187" s="13"/>
      <c r="BR187" s="13"/>
      <c r="BS187" s="242"/>
      <c r="BT187" s="243"/>
      <c r="BU187" s="249"/>
      <c r="BV187" s="19"/>
      <c r="BW187" s="19"/>
      <c r="BX187" s="13"/>
      <c r="BY187" s="13"/>
      <c r="BZ187" s="13"/>
      <c r="CA187" s="242"/>
      <c r="CB187" s="243"/>
      <c r="CC187" s="249"/>
      <c r="CD187" s="19"/>
      <c r="CE187" s="19"/>
      <c r="CF187" s="13"/>
      <c r="CG187" s="13"/>
      <c r="CH187" s="13"/>
      <c r="CI187" s="242"/>
      <c r="CJ187" s="243"/>
      <c r="CK187" s="249"/>
      <c r="CL187" s="19"/>
      <c r="CM187" s="19"/>
      <c r="CN187" s="13"/>
      <c r="CO187" s="13"/>
      <c r="CP187" s="13"/>
      <c r="CQ187" s="242"/>
      <c r="CR187" s="243"/>
      <c r="CS187" s="249"/>
      <c r="CT187" s="19"/>
      <c r="CU187" s="19"/>
      <c r="CV187" s="13"/>
      <c r="CW187" s="13"/>
      <c r="CX187" s="13"/>
      <c r="CY187" s="242"/>
      <c r="CZ187" s="243"/>
      <c r="DA187" s="249"/>
      <c r="DB187" s="19"/>
      <c r="DC187" s="19"/>
      <c r="DD187" s="13"/>
      <c r="DE187" s="13"/>
      <c r="DF187" s="13"/>
      <c r="DG187" s="242"/>
      <c r="DH187" s="243"/>
      <c r="DI187" s="249"/>
      <c r="DJ187" s="19"/>
      <c r="DK187" s="19"/>
      <c r="DL187" s="13"/>
      <c r="DM187" s="13"/>
      <c r="DN187" s="13"/>
      <c r="DO187" s="242"/>
      <c r="DP187" s="243"/>
      <c r="DQ187" s="249"/>
      <c r="DR187" s="19"/>
      <c r="DS187" s="19"/>
      <c r="DT187" s="13"/>
      <c r="DU187" s="13"/>
      <c r="DV187" s="13"/>
      <c r="DW187" s="242"/>
      <c r="DX187" s="243"/>
      <c r="DY187" s="249"/>
      <c r="DZ187" s="19"/>
      <c r="EA187" s="19"/>
      <c r="EB187" s="194"/>
      <c r="EC187" s="194"/>
      <c r="ED187" s="194"/>
      <c r="EE187" s="1005"/>
      <c r="EF187" s="1006"/>
      <c r="EG187" s="1007"/>
      <c r="EH187" s="19"/>
      <c r="EI187" s="19"/>
      <c r="EJ187" s="13"/>
      <c r="EK187" s="13"/>
      <c r="EL187" s="13"/>
      <c r="EM187" s="242"/>
      <c r="EN187" s="243"/>
      <c r="EO187" s="249"/>
      <c r="EP187" s="19"/>
      <c r="EQ187" s="19"/>
    </row>
    <row r="188" spans="1:147" ht="37.5" customHeight="1">
      <c r="A188" s="19"/>
      <c r="B188" s="19"/>
      <c r="C188" s="19"/>
      <c r="D188" s="13"/>
      <c r="E188" s="13"/>
      <c r="F188" s="13"/>
      <c r="G188" s="242"/>
      <c r="H188" s="243"/>
      <c r="I188" s="249"/>
      <c r="J188" s="19"/>
      <c r="K188" s="19"/>
      <c r="L188" s="13"/>
      <c r="M188" s="13"/>
      <c r="N188" s="13"/>
      <c r="O188" s="242"/>
      <c r="P188" s="243"/>
      <c r="Q188" s="249"/>
      <c r="R188" s="19"/>
      <c r="S188" s="19"/>
      <c r="T188" s="13"/>
      <c r="U188" s="13"/>
      <c r="V188" s="13"/>
      <c r="W188" s="242"/>
      <c r="X188" s="243"/>
      <c r="Y188" s="249"/>
      <c r="Z188" s="19"/>
      <c r="AA188" s="19"/>
      <c r="AB188" s="13"/>
      <c r="AC188" s="13"/>
      <c r="AD188" s="13"/>
      <c r="AE188" s="242"/>
      <c r="AF188" s="243"/>
      <c r="AG188" s="249"/>
      <c r="AH188" s="19"/>
      <c r="AI188" s="19"/>
      <c r="AJ188" s="13"/>
      <c r="AK188" s="13"/>
      <c r="AL188" s="13"/>
      <c r="AM188" s="242"/>
      <c r="AN188" s="243"/>
      <c r="AO188" s="249"/>
      <c r="AP188" s="19"/>
      <c r="AQ188" s="19"/>
      <c r="AR188" s="13"/>
      <c r="AS188" s="13"/>
      <c r="AT188" s="13"/>
      <c r="AU188" s="242"/>
      <c r="AV188" s="243"/>
      <c r="AW188" s="249"/>
      <c r="AX188" s="19"/>
      <c r="AY188" s="19"/>
      <c r="AZ188" s="13"/>
      <c r="BA188" s="13"/>
      <c r="BB188" s="13"/>
      <c r="BC188" s="242"/>
      <c r="BD188" s="243"/>
      <c r="BE188" s="249"/>
      <c r="BF188" s="19"/>
      <c r="BG188" s="19"/>
      <c r="BH188" s="13"/>
      <c r="BI188" s="13"/>
      <c r="BJ188" s="13"/>
      <c r="BK188" s="242"/>
      <c r="BL188" s="243"/>
      <c r="BM188" s="249"/>
      <c r="BN188" s="19"/>
      <c r="BO188" s="19"/>
      <c r="BP188" s="13"/>
      <c r="BQ188" s="13"/>
      <c r="BR188" s="13"/>
      <c r="BS188" s="242"/>
      <c r="BT188" s="243"/>
      <c r="BU188" s="249"/>
      <c r="BV188" s="19"/>
      <c r="BW188" s="19"/>
      <c r="BX188" s="13"/>
      <c r="BY188" s="13"/>
      <c r="BZ188" s="13"/>
      <c r="CA188" s="242"/>
      <c r="CB188" s="243"/>
      <c r="CC188" s="249"/>
      <c r="CD188" s="19"/>
      <c r="CE188" s="19"/>
      <c r="CF188" s="13"/>
      <c r="CG188" s="13"/>
      <c r="CH188" s="13"/>
      <c r="CI188" s="242"/>
      <c r="CJ188" s="243"/>
      <c r="CK188" s="249"/>
      <c r="CL188" s="19"/>
      <c r="CM188" s="19"/>
      <c r="CN188" s="13"/>
      <c r="CO188" s="13"/>
      <c r="CP188" s="13"/>
      <c r="CQ188" s="242"/>
      <c r="CR188" s="243"/>
      <c r="CS188" s="249"/>
      <c r="CT188" s="19"/>
      <c r="CU188" s="19"/>
      <c r="CV188" s="13"/>
      <c r="CW188" s="13"/>
      <c r="CX188" s="13"/>
      <c r="CY188" s="242"/>
      <c r="CZ188" s="243"/>
      <c r="DA188" s="249"/>
      <c r="DB188" s="19"/>
      <c r="DC188" s="19"/>
      <c r="DD188" s="13"/>
      <c r="DE188" s="13"/>
      <c r="DF188" s="13"/>
      <c r="DG188" s="242"/>
      <c r="DH188" s="243"/>
      <c r="DI188" s="249"/>
      <c r="DJ188" s="19"/>
      <c r="DK188" s="19"/>
      <c r="DL188" s="13"/>
      <c r="DM188" s="13"/>
      <c r="DN188" s="13"/>
      <c r="DO188" s="242"/>
      <c r="DP188" s="243"/>
      <c r="DQ188" s="249"/>
      <c r="DR188" s="19"/>
      <c r="DS188" s="19"/>
      <c r="DT188" s="13"/>
      <c r="DU188" s="13"/>
      <c r="DV188" s="13"/>
      <c r="DW188" s="242"/>
      <c r="DX188" s="243"/>
      <c r="DY188" s="249"/>
      <c r="DZ188" s="19"/>
      <c r="EA188" s="19"/>
      <c r="EB188" s="194"/>
      <c r="EC188" s="194"/>
      <c r="ED188" s="194"/>
      <c r="EE188" s="1005"/>
      <c r="EF188" s="1006"/>
      <c r="EG188" s="1007"/>
      <c r="EH188" s="19"/>
      <c r="EI188" s="19"/>
      <c r="EJ188" s="13"/>
      <c r="EK188" s="13"/>
      <c r="EL188" s="13"/>
      <c r="EM188" s="242"/>
      <c r="EN188" s="243"/>
      <c r="EO188" s="249"/>
      <c r="EP188" s="19"/>
      <c r="EQ188" s="19"/>
    </row>
    <row r="189" spans="1:147" ht="37.5" customHeight="1">
      <c r="A189" s="19"/>
      <c r="B189" s="19"/>
      <c r="C189" s="19"/>
      <c r="D189" s="13"/>
      <c r="E189" s="13"/>
      <c r="F189" s="13"/>
      <c r="G189" s="242"/>
      <c r="H189" s="243"/>
      <c r="I189" s="249"/>
      <c r="J189" s="19"/>
      <c r="K189" s="19"/>
      <c r="L189" s="13"/>
      <c r="M189" s="13"/>
      <c r="N189" s="13"/>
      <c r="O189" s="242"/>
      <c r="P189" s="243"/>
      <c r="Q189" s="249"/>
      <c r="R189" s="19"/>
      <c r="S189" s="19"/>
      <c r="T189" s="13"/>
      <c r="U189" s="13"/>
      <c r="V189" s="13"/>
      <c r="W189" s="242"/>
      <c r="X189" s="243"/>
      <c r="Y189" s="249"/>
      <c r="Z189" s="19"/>
      <c r="AA189" s="19"/>
      <c r="AB189" s="13"/>
      <c r="AC189" s="13"/>
      <c r="AD189" s="13"/>
      <c r="AE189" s="242"/>
      <c r="AF189" s="243"/>
      <c r="AG189" s="249"/>
      <c r="AH189" s="19"/>
      <c r="AI189" s="19"/>
      <c r="AJ189" s="13"/>
      <c r="AK189" s="13"/>
      <c r="AL189" s="13"/>
      <c r="AM189" s="242"/>
      <c r="AN189" s="243"/>
      <c r="AO189" s="249"/>
      <c r="AP189" s="19"/>
      <c r="AQ189" s="19"/>
      <c r="AR189" s="13"/>
      <c r="AS189" s="13"/>
      <c r="AT189" s="13"/>
      <c r="AU189" s="242"/>
      <c r="AV189" s="243"/>
      <c r="AW189" s="249"/>
      <c r="AX189" s="19"/>
      <c r="AY189" s="19"/>
      <c r="AZ189" s="13"/>
      <c r="BA189" s="13"/>
      <c r="BB189" s="13"/>
      <c r="BC189" s="242"/>
      <c r="BD189" s="243"/>
      <c r="BE189" s="249"/>
      <c r="BF189" s="19"/>
      <c r="BG189" s="19"/>
      <c r="BH189" s="13"/>
      <c r="BI189" s="13"/>
      <c r="BJ189" s="13"/>
      <c r="BK189" s="242"/>
      <c r="BL189" s="243"/>
      <c r="BM189" s="249"/>
      <c r="BN189" s="19"/>
      <c r="BO189" s="19"/>
      <c r="BP189" s="13"/>
      <c r="BQ189" s="13"/>
      <c r="BR189" s="13"/>
      <c r="BS189" s="242"/>
      <c r="BT189" s="243"/>
      <c r="BU189" s="249"/>
      <c r="BV189" s="19"/>
      <c r="BW189" s="19"/>
      <c r="BX189" s="13"/>
      <c r="BY189" s="13"/>
      <c r="BZ189" s="13"/>
      <c r="CA189" s="242"/>
      <c r="CB189" s="243"/>
      <c r="CC189" s="249"/>
      <c r="CD189" s="19"/>
      <c r="CE189" s="19"/>
      <c r="CF189" s="13"/>
      <c r="CG189" s="13"/>
      <c r="CH189" s="13"/>
      <c r="CI189" s="242"/>
      <c r="CJ189" s="243"/>
      <c r="CK189" s="249"/>
      <c r="CL189" s="19"/>
      <c r="CM189" s="19"/>
      <c r="CN189" s="13"/>
      <c r="CO189" s="13"/>
      <c r="CP189" s="13"/>
      <c r="CQ189" s="242"/>
      <c r="CR189" s="243"/>
      <c r="CS189" s="249"/>
      <c r="CT189" s="19"/>
      <c r="CU189" s="19"/>
      <c r="CV189" s="13"/>
      <c r="CW189" s="13"/>
      <c r="CX189" s="13"/>
      <c r="CY189" s="242"/>
      <c r="CZ189" s="243"/>
      <c r="DA189" s="249"/>
      <c r="DB189" s="19"/>
      <c r="DC189" s="19"/>
      <c r="DD189" s="13"/>
      <c r="DE189" s="13"/>
      <c r="DF189" s="13"/>
      <c r="DG189" s="242"/>
      <c r="DH189" s="243"/>
      <c r="DI189" s="249"/>
      <c r="DJ189" s="19"/>
      <c r="DK189" s="19"/>
      <c r="DL189" s="13"/>
      <c r="DM189" s="13"/>
      <c r="DN189" s="13"/>
      <c r="DO189" s="242"/>
      <c r="DP189" s="243"/>
      <c r="DQ189" s="249"/>
      <c r="DR189" s="19"/>
      <c r="DS189" s="19"/>
      <c r="DT189" s="13"/>
      <c r="DU189" s="13"/>
      <c r="DV189" s="13"/>
      <c r="DW189" s="242"/>
      <c r="DX189" s="243"/>
      <c r="DY189" s="249"/>
      <c r="DZ189" s="19"/>
      <c r="EA189" s="19"/>
      <c r="EB189" s="194"/>
      <c r="EC189" s="194"/>
      <c r="ED189" s="194"/>
      <c r="EE189" s="1005"/>
      <c r="EF189" s="1006"/>
      <c r="EG189" s="1007"/>
      <c r="EH189" s="19"/>
      <c r="EI189" s="19"/>
      <c r="EJ189" s="13"/>
      <c r="EK189" s="13"/>
      <c r="EL189" s="13"/>
      <c r="EM189" s="242"/>
      <c r="EN189" s="243"/>
      <c r="EO189" s="249"/>
      <c r="EP189" s="19"/>
      <c r="EQ189" s="19"/>
    </row>
    <row r="190" spans="1:147" ht="37.5" customHeight="1">
      <c r="A190" s="19"/>
      <c r="B190" s="19"/>
      <c r="C190" s="19"/>
      <c r="D190" s="13"/>
      <c r="E190" s="13"/>
      <c r="F190" s="13"/>
      <c r="G190" s="242"/>
      <c r="H190" s="243"/>
      <c r="I190" s="249"/>
      <c r="J190" s="19"/>
      <c r="K190" s="19"/>
      <c r="L190" s="13"/>
      <c r="M190" s="13"/>
      <c r="N190" s="13"/>
      <c r="O190" s="242"/>
      <c r="P190" s="243"/>
      <c r="Q190" s="249"/>
      <c r="R190" s="19"/>
      <c r="S190" s="19"/>
      <c r="T190" s="13"/>
      <c r="U190" s="13"/>
      <c r="V190" s="13"/>
      <c r="W190" s="242"/>
      <c r="X190" s="243"/>
      <c r="Y190" s="249"/>
      <c r="Z190" s="19"/>
      <c r="AA190" s="19"/>
      <c r="AB190" s="13"/>
      <c r="AC190" s="13"/>
      <c r="AD190" s="13"/>
      <c r="AE190" s="242"/>
      <c r="AF190" s="243"/>
      <c r="AG190" s="249"/>
      <c r="AH190" s="19"/>
      <c r="AI190" s="19"/>
      <c r="AJ190" s="13"/>
      <c r="AK190" s="13"/>
      <c r="AL190" s="13"/>
      <c r="AM190" s="242"/>
      <c r="AN190" s="243"/>
      <c r="AO190" s="249"/>
      <c r="AP190" s="19"/>
      <c r="AQ190" s="19"/>
      <c r="AR190" s="13"/>
      <c r="AS190" s="13"/>
      <c r="AT190" s="13"/>
      <c r="AU190" s="242"/>
      <c r="AV190" s="243"/>
      <c r="AW190" s="249"/>
      <c r="AX190" s="19"/>
      <c r="AY190" s="19"/>
      <c r="AZ190" s="13"/>
      <c r="BA190" s="13"/>
      <c r="BB190" s="13"/>
      <c r="BC190" s="242"/>
      <c r="BD190" s="243"/>
      <c r="BE190" s="249"/>
      <c r="BF190" s="19"/>
      <c r="BG190" s="19"/>
      <c r="BH190" s="13"/>
      <c r="BI190" s="13"/>
      <c r="BJ190" s="13"/>
      <c r="BK190" s="242"/>
      <c r="BL190" s="243"/>
      <c r="BM190" s="249"/>
      <c r="BN190" s="19"/>
      <c r="BO190" s="19"/>
      <c r="BP190" s="13"/>
      <c r="BQ190" s="13"/>
      <c r="BR190" s="13"/>
      <c r="BS190" s="242"/>
      <c r="BT190" s="243"/>
      <c r="BU190" s="249"/>
      <c r="BV190" s="19"/>
      <c r="BW190" s="19"/>
      <c r="BX190" s="13"/>
      <c r="BY190" s="13"/>
      <c r="BZ190" s="13"/>
      <c r="CA190" s="242"/>
      <c r="CB190" s="243"/>
      <c r="CC190" s="249"/>
      <c r="CD190" s="19"/>
      <c r="CE190" s="19"/>
      <c r="CF190" s="13"/>
      <c r="CG190" s="13"/>
      <c r="CH190" s="13"/>
      <c r="CI190" s="242"/>
      <c r="CJ190" s="243"/>
      <c r="CK190" s="249"/>
      <c r="CL190" s="19"/>
      <c r="CM190" s="19"/>
      <c r="CN190" s="13"/>
      <c r="CO190" s="13"/>
      <c r="CP190" s="13"/>
      <c r="CQ190" s="242"/>
      <c r="CR190" s="243"/>
      <c r="CS190" s="249"/>
      <c r="CT190" s="19"/>
      <c r="CU190" s="19"/>
      <c r="CV190" s="13"/>
      <c r="CW190" s="13"/>
      <c r="CX190" s="13"/>
      <c r="CY190" s="242"/>
      <c r="CZ190" s="243"/>
      <c r="DA190" s="249"/>
      <c r="DB190" s="19"/>
      <c r="DC190" s="19"/>
      <c r="DD190" s="13"/>
      <c r="DE190" s="13"/>
      <c r="DF190" s="13"/>
      <c r="DG190" s="242"/>
      <c r="DH190" s="243"/>
      <c r="DI190" s="249"/>
      <c r="DJ190" s="19"/>
      <c r="DK190" s="19"/>
      <c r="DL190" s="13"/>
      <c r="DM190" s="13"/>
      <c r="DN190" s="13"/>
      <c r="DO190" s="242"/>
      <c r="DP190" s="243"/>
      <c r="DQ190" s="249"/>
      <c r="DR190" s="19"/>
      <c r="DS190" s="19"/>
      <c r="DT190" s="13"/>
      <c r="DU190" s="13"/>
      <c r="DV190" s="13"/>
      <c r="DW190" s="242"/>
      <c r="DX190" s="243"/>
      <c r="DY190" s="249"/>
      <c r="DZ190" s="19"/>
      <c r="EA190" s="19"/>
      <c r="EB190" s="194"/>
      <c r="EC190" s="194"/>
      <c r="ED190" s="194"/>
      <c r="EE190" s="1005"/>
      <c r="EF190" s="1006"/>
      <c r="EG190" s="1007"/>
      <c r="EH190" s="19"/>
      <c r="EI190" s="19"/>
      <c r="EJ190" s="13"/>
      <c r="EK190" s="13"/>
      <c r="EL190" s="13"/>
      <c r="EM190" s="242"/>
      <c r="EN190" s="243"/>
      <c r="EO190" s="249"/>
      <c r="EP190" s="19"/>
      <c r="EQ190" s="19"/>
    </row>
    <row r="191" spans="1:147" ht="37.5" customHeight="1">
      <c r="A191" s="19"/>
      <c r="B191" s="19"/>
      <c r="C191" s="19"/>
      <c r="D191" s="13"/>
      <c r="E191" s="13"/>
      <c r="F191" s="13"/>
      <c r="G191" s="242"/>
      <c r="H191" s="243"/>
      <c r="I191" s="249"/>
      <c r="J191" s="19"/>
      <c r="K191" s="19"/>
      <c r="L191" s="13"/>
      <c r="M191" s="13"/>
      <c r="N191" s="13"/>
      <c r="O191" s="242"/>
      <c r="P191" s="243"/>
      <c r="Q191" s="249"/>
      <c r="R191" s="19"/>
      <c r="S191" s="19"/>
      <c r="T191" s="13"/>
      <c r="U191" s="13"/>
      <c r="V191" s="13"/>
      <c r="W191" s="242"/>
      <c r="X191" s="243"/>
      <c r="Y191" s="249"/>
      <c r="Z191" s="19"/>
      <c r="AA191" s="19"/>
      <c r="AB191" s="13"/>
      <c r="AC191" s="13"/>
      <c r="AD191" s="13"/>
      <c r="AE191" s="242"/>
      <c r="AF191" s="243"/>
      <c r="AG191" s="249"/>
      <c r="AH191" s="19"/>
      <c r="AI191" s="19"/>
      <c r="AJ191" s="13"/>
      <c r="AK191" s="13"/>
      <c r="AL191" s="13"/>
      <c r="AM191" s="242"/>
      <c r="AN191" s="243"/>
      <c r="AO191" s="249"/>
      <c r="AP191" s="19"/>
      <c r="AQ191" s="19"/>
      <c r="AR191" s="13"/>
      <c r="AS191" s="13"/>
      <c r="AT191" s="13"/>
      <c r="AU191" s="242"/>
      <c r="AV191" s="243"/>
      <c r="AW191" s="249"/>
      <c r="AX191" s="19"/>
      <c r="AY191" s="19"/>
      <c r="AZ191" s="13"/>
      <c r="BA191" s="13"/>
      <c r="BB191" s="13"/>
      <c r="BC191" s="242"/>
      <c r="BD191" s="243"/>
      <c r="BE191" s="249"/>
      <c r="BF191" s="19"/>
      <c r="BG191" s="19"/>
      <c r="BH191" s="13"/>
      <c r="BI191" s="13"/>
      <c r="BJ191" s="13"/>
      <c r="BK191" s="242"/>
      <c r="BL191" s="243"/>
      <c r="BM191" s="249"/>
      <c r="BN191" s="19"/>
      <c r="BO191" s="19"/>
      <c r="BP191" s="13"/>
      <c r="BQ191" s="13"/>
      <c r="BR191" s="13"/>
      <c r="BS191" s="242"/>
      <c r="BT191" s="243"/>
      <c r="BU191" s="249"/>
      <c r="BV191" s="19"/>
      <c r="BW191" s="19"/>
      <c r="BX191" s="13"/>
      <c r="BY191" s="13"/>
      <c r="BZ191" s="13"/>
      <c r="CA191" s="242"/>
      <c r="CB191" s="243"/>
      <c r="CC191" s="249"/>
      <c r="CD191" s="19"/>
      <c r="CE191" s="19"/>
      <c r="CF191" s="13"/>
      <c r="CG191" s="13"/>
      <c r="CH191" s="13"/>
      <c r="CI191" s="242"/>
      <c r="CJ191" s="243"/>
      <c r="CK191" s="249"/>
      <c r="CL191" s="19"/>
      <c r="CM191" s="19"/>
      <c r="CN191" s="13"/>
      <c r="CO191" s="13"/>
      <c r="CP191" s="13"/>
      <c r="CQ191" s="242"/>
      <c r="CR191" s="243"/>
      <c r="CS191" s="249"/>
      <c r="CT191" s="19"/>
      <c r="CU191" s="19"/>
      <c r="CV191" s="13"/>
      <c r="CW191" s="13"/>
      <c r="CX191" s="13"/>
      <c r="CY191" s="242"/>
      <c r="CZ191" s="243"/>
      <c r="DA191" s="249"/>
      <c r="DB191" s="19"/>
      <c r="DC191" s="19"/>
      <c r="DD191" s="13"/>
      <c r="DE191" s="13"/>
      <c r="DF191" s="13"/>
      <c r="DG191" s="242"/>
      <c r="DH191" s="243"/>
      <c r="DI191" s="249"/>
      <c r="DJ191" s="19"/>
      <c r="DK191" s="19"/>
      <c r="DL191" s="13"/>
      <c r="DM191" s="13"/>
      <c r="DN191" s="13"/>
      <c r="DO191" s="242"/>
      <c r="DP191" s="243"/>
      <c r="DQ191" s="249"/>
      <c r="DR191" s="19"/>
      <c r="DS191" s="19"/>
      <c r="DT191" s="13"/>
      <c r="DU191" s="13"/>
      <c r="DV191" s="13"/>
      <c r="DW191" s="242"/>
      <c r="DX191" s="243"/>
      <c r="DY191" s="249"/>
      <c r="DZ191" s="19"/>
      <c r="EA191" s="19"/>
      <c r="EB191" s="194"/>
      <c r="EC191" s="194"/>
      <c r="ED191" s="194"/>
      <c r="EE191" s="1005"/>
      <c r="EF191" s="1006"/>
      <c r="EG191" s="1007"/>
      <c r="EH191" s="19"/>
      <c r="EI191" s="19"/>
      <c r="EJ191" s="13"/>
      <c r="EK191" s="13"/>
      <c r="EL191" s="13"/>
      <c r="EM191" s="242"/>
      <c r="EN191" s="243"/>
      <c r="EO191" s="249"/>
      <c r="EP191" s="19"/>
      <c r="EQ191" s="19"/>
    </row>
    <row r="192" spans="1:147" ht="37.5" customHeight="1">
      <c r="A192" s="19"/>
      <c r="B192" s="19"/>
      <c r="C192" s="19"/>
      <c r="D192" s="13"/>
      <c r="E192" s="13"/>
      <c r="F192" s="13"/>
      <c r="G192" s="242"/>
      <c r="H192" s="243"/>
      <c r="I192" s="249"/>
      <c r="J192" s="19"/>
      <c r="K192" s="19"/>
      <c r="L192" s="13"/>
      <c r="M192" s="13"/>
      <c r="N192" s="13"/>
      <c r="O192" s="242"/>
      <c r="P192" s="243"/>
      <c r="Q192" s="249"/>
      <c r="R192" s="19"/>
      <c r="S192" s="19"/>
      <c r="T192" s="13"/>
      <c r="U192" s="13"/>
      <c r="V192" s="13"/>
      <c r="W192" s="242"/>
      <c r="X192" s="243"/>
      <c r="Y192" s="249"/>
      <c r="Z192" s="19"/>
      <c r="AA192" s="19"/>
      <c r="AB192" s="13"/>
      <c r="AC192" s="13"/>
      <c r="AD192" s="13"/>
      <c r="AE192" s="242"/>
      <c r="AF192" s="243"/>
      <c r="AG192" s="249"/>
      <c r="AH192" s="19"/>
      <c r="AI192" s="19"/>
      <c r="AJ192" s="13"/>
      <c r="AK192" s="13"/>
      <c r="AL192" s="13"/>
      <c r="AM192" s="242"/>
      <c r="AN192" s="243"/>
      <c r="AO192" s="249"/>
      <c r="AP192" s="19"/>
      <c r="AQ192" s="19"/>
      <c r="AR192" s="13"/>
      <c r="AS192" s="13"/>
      <c r="AT192" s="13"/>
      <c r="AU192" s="242"/>
      <c r="AV192" s="243"/>
      <c r="AW192" s="249"/>
      <c r="AX192" s="19"/>
      <c r="AY192" s="19"/>
      <c r="AZ192" s="13"/>
      <c r="BA192" s="13"/>
      <c r="BB192" s="13"/>
      <c r="BC192" s="242"/>
      <c r="BD192" s="243"/>
      <c r="BE192" s="249"/>
      <c r="BF192" s="19"/>
      <c r="BG192" s="19"/>
      <c r="BH192" s="13"/>
      <c r="BI192" s="13"/>
      <c r="BJ192" s="13"/>
      <c r="BK192" s="242"/>
      <c r="BL192" s="243"/>
      <c r="BM192" s="249"/>
      <c r="BN192" s="19"/>
      <c r="BO192" s="19"/>
      <c r="BP192" s="13"/>
      <c r="BQ192" s="13"/>
      <c r="BR192" s="13"/>
      <c r="BS192" s="242"/>
      <c r="BT192" s="243"/>
      <c r="BU192" s="249"/>
      <c r="BV192" s="19"/>
      <c r="BW192" s="19"/>
      <c r="BX192" s="13"/>
      <c r="BY192" s="13"/>
      <c r="BZ192" s="13"/>
      <c r="CA192" s="242"/>
      <c r="CB192" s="243"/>
      <c r="CC192" s="249"/>
      <c r="CD192" s="19"/>
      <c r="CE192" s="19"/>
      <c r="CF192" s="13"/>
      <c r="CG192" s="13"/>
      <c r="CH192" s="13"/>
      <c r="CI192" s="242"/>
      <c r="CJ192" s="243"/>
      <c r="CK192" s="249"/>
      <c r="CL192" s="19"/>
      <c r="CM192" s="19"/>
      <c r="CN192" s="13"/>
      <c r="CO192" s="13"/>
      <c r="CP192" s="13"/>
      <c r="CQ192" s="242"/>
      <c r="CR192" s="243"/>
      <c r="CS192" s="249"/>
      <c r="CT192" s="19"/>
      <c r="CU192" s="19"/>
      <c r="CV192" s="13"/>
      <c r="CW192" s="13"/>
      <c r="CX192" s="13"/>
      <c r="CY192" s="242"/>
      <c r="CZ192" s="243"/>
      <c r="DA192" s="249"/>
      <c r="DB192" s="19"/>
      <c r="DC192" s="19"/>
      <c r="DD192" s="13"/>
      <c r="DE192" s="13"/>
      <c r="DF192" s="13"/>
      <c r="DG192" s="242"/>
      <c r="DH192" s="243"/>
      <c r="DI192" s="249"/>
      <c r="DJ192" s="19"/>
      <c r="DK192" s="19"/>
      <c r="DL192" s="13"/>
      <c r="DM192" s="13"/>
      <c r="DN192" s="13"/>
      <c r="DO192" s="242"/>
      <c r="DP192" s="243"/>
      <c r="DQ192" s="249"/>
      <c r="DR192" s="19"/>
      <c r="DS192" s="19"/>
      <c r="DT192" s="13"/>
      <c r="DU192" s="13"/>
      <c r="DV192" s="13"/>
      <c r="DW192" s="242"/>
      <c r="DX192" s="243"/>
      <c r="DY192" s="249"/>
      <c r="DZ192" s="19"/>
      <c r="EA192" s="19"/>
      <c r="EB192" s="194"/>
      <c r="EC192" s="194"/>
      <c r="ED192" s="194"/>
      <c r="EE192" s="1005"/>
      <c r="EF192" s="1006"/>
      <c r="EG192" s="1007"/>
      <c r="EH192" s="19"/>
      <c r="EI192" s="19"/>
      <c r="EJ192" s="13"/>
      <c r="EK192" s="13"/>
      <c r="EL192" s="13"/>
      <c r="EM192" s="242"/>
      <c r="EN192" s="243"/>
      <c r="EO192" s="249"/>
      <c r="EP192" s="19"/>
      <c r="EQ192" s="19"/>
    </row>
    <row r="193" spans="1:147" ht="37.5" customHeight="1">
      <c r="A193" s="19"/>
      <c r="B193" s="19"/>
      <c r="C193" s="19"/>
      <c r="D193" s="13"/>
      <c r="E193" s="13"/>
      <c r="F193" s="13"/>
      <c r="G193" s="242"/>
      <c r="H193" s="243"/>
      <c r="I193" s="249"/>
      <c r="J193" s="19"/>
      <c r="K193" s="19"/>
      <c r="L193" s="13"/>
      <c r="M193" s="13"/>
      <c r="N193" s="13"/>
      <c r="O193" s="242"/>
      <c r="P193" s="243"/>
      <c r="Q193" s="249"/>
      <c r="R193" s="19"/>
      <c r="S193" s="19"/>
      <c r="T193" s="13"/>
      <c r="U193" s="13"/>
      <c r="V193" s="13"/>
      <c r="W193" s="242"/>
      <c r="X193" s="243"/>
      <c r="Y193" s="249"/>
      <c r="Z193" s="19"/>
      <c r="AA193" s="19"/>
      <c r="AB193" s="13"/>
      <c r="AC193" s="13"/>
      <c r="AD193" s="13"/>
      <c r="AE193" s="242"/>
      <c r="AF193" s="243"/>
      <c r="AG193" s="249"/>
      <c r="AH193" s="19"/>
      <c r="AI193" s="19"/>
      <c r="AJ193" s="13"/>
      <c r="AK193" s="13"/>
      <c r="AL193" s="13"/>
      <c r="AM193" s="242"/>
      <c r="AN193" s="243"/>
      <c r="AO193" s="249"/>
      <c r="AP193" s="19"/>
      <c r="AQ193" s="19"/>
      <c r="AR193" s="13"/>
      <c r="AS193" s="13"/>
      <c r="AT193" s="13"/>
      <c r="AU193" s="242"/>
      <c r="AV193" s="243"/>
      <c r="AW193" s="249"/>
      <c r="AX193" s="19"/>
      <c r="AY193" s="19"/>
      <c r="AZ193" s="13"/>
      <c r="BA193" s="13"/>
      <c r="BB193" s="13"/>
      <c r="BC193" s="242"/>
      <c r="BD193" s="243"/>
      <c r="BE193" s="249"/>
      <c r="BF193" s="19"/>
      <c r="BG193" s="19"/>
      <c r="BH193" s="13"/>
      <c r="BI193" s="13"/>
      <c r="BJ193" s="13"/>
      <c r="BK193" s="242"/>
      <c r="BL193" s="243"/>
      <c r="BM193" s="249"/>
      <c r="BN193" s="19"/>
      <c r="BO193" s="19"/>
      <c r="BP193" s="13"/>
      <c r="BQ193" s="13"/>
      <c r="BR193" s="13"/>
      <c r="BS193" s="242"/>
      <c r="BT193" s="243"/>
      <c r="BU193" s="249"/>
      <c r="BV193" s="19"/>
      <c r="BW193" s="19"/>
      <c r="BX193" s="13"/>
      <c r="BY193" s="13"/>
      <c r="BZ193" s="13"/>
      <c r="CA193" s="242"/>
      <c r="CB193" s="243"/>
      <c r="CC193" s="249"/>
      <c r="CD193" s="19"/>
      <c r="CE193" s="19"/>
      <c r="CF193" s="13"/>
      <c r="CG193" s="13"/>
      <c r="CH193" s="13"/>
      <c r="CI193" s="242"/>
      <c r="CJ193" s="243"/>
      <c r="CK193" s="249"/>
      <c r="CL193" s="19"/>
      <c r="CM193" s="19"/>
      <c r="CN193" s="13"/>
      <c r="CO193" s="13"/>
      <c r="CP193" s="13"/>
      <c r="CQ193" s="242"/>
      <c r="CR193" s="243"/>
      <c r="CS193" s="249"/>
      <c r="CT193" s="19"/>
      <c r="CU193" s="19"/>
      <c r="CV193" s="13"/>
      <c r="CW193" s="13"/>
      <c r="CX193" s="13"/>
      <c r="CY193" s="242"/>
      <c r="CZ193" s="243"/>
      <c r="DA193" s="249"/>
      <c r="DB193" s="19"/>
      <c r="DC193" s="19"/>
      <c r="DD193" s="13"/>
      <c r="DE193" s="13"/>
      <c r="DF193" s="13"/>
      <c r="DG193" s="242"/>
      <c r="DH193" s="243"/>
      <c r="DI193" s="249"/>
      <c r="DJ193" s="19"/>
      <c r="DK193" s="19"/>
      <c r="DL193" s="13"/>
      <c r="DM193" s="13"/>
      <c r="DN193" s="13"/>
      <c r="DO193" s="242"/>
      <c r="DP193" s="243"/>
      <c r="DQ193" s="249"/>
      <c r="DR193" s="19"/>
      <c r="DS193" s="19"/>
      <c r="DT193" s="13"/>
      <c r="DU193" s="13"/>
      <c r="DV193" s="13"/>
      <c r="DW193" s="242"/>
      <c r="DX193" s="243"/>
      <c r="DY193" s="249"/>
      <c r="DZ193" s="19"/>
      <c r="EA193" s="19"/>
      <c r="EB193" s="194"/>
      <c r="EC193" s="194"/>
      <c r="ED193" s="194"/>
      <c r="EE193" s="1005"/>
      <c r="EF193" s="1006"/>
      <c r="EG193" s="1007"/>
      <c r="EH193" s="19"/>
      <c r="EI193" s="19"/>
      <c r="EJ193" s="13"/>
      <c r="EK193" s="13"/>
      <c r="EL193" s="13"/>
      <c r="EM193" s="242"/>
      <c r="EN193" s="243"/>
      <c r="EO193" s="249"/>
      <c r="EP193" s="19"/>
      <c r="EQ193" s="19"/>
    </row>
    <row r="194" spans="1:147" ht="37.5" customHeight="1">
      <c r="A194" s="19"/>
      <c r="B194" s="19"/>
      <c r="C194" s="19"/>
      <c r="D194" s="13"/>
      <c r="E194" s="13"/>
      <c r="F194" s="13"/>
      <c r="G194" s="242"/>
      <c r="H194" s="243"/>
      <c r="I194" s="249"/>
      <c r="J194" s="19"/>
      <c r="K194" s="19"/>
      <c r="L194" s="13"/>
      <c r="M194" s="13"/>
      <c r="N194" s="13"/>
      <c r="O194" s="242"/>
      <c r="P194" s="243"/>
      <c r="Q194" s="249"/>
      <c r="R194" s="19"/>
      <c r="S194" s="19"/>
      <c r="T194" s="13"/>
      <c r="U194" s="13"/>
      <c r="V194" s="13"/>
      <c r="W194" s="242"/>
      <c r="X194" s="243"/>
      <c r="Y194" s="249"/>
      <c r="Z194" s="19"/>
      <c r="AA194" s="19"/>
      <c r="AB194" s="13"/>
      <c r="AC194" s="13"/>
      <c r="AD194" s="13"/>
      <c r="AE194" s="242"/>
      <c r="AF194" s="243"/>
      <c r="AG194" s="249"/>
      <c r="AH194" s="19"/>
      <c r="AI194" s="19"/>
      <c r="AJ194" s="13"/>
      <c r="AK194" s="13"/>
      <c r="AL194" s="13"/>
      <c r="AM194" s="242"/>
      <c r="AN194" s="243"/>
      <c r="AO194" s="249"/>
      <c r="AP194" s="19"/>
      <c r="AQ194" s="19"/>
      <c r="AR194" s="13"/>
      <c r="AS194" s="13"/>
      <c r="AT194" s="13"/>
      <c r="AU194" s="242"/>
      <c r="AV194" s="243"/>
      <c r="AW194" s="249"/>
      <c r="AX194" s="19"/>
      <c r="AY194" s="19"/>
      <c r="AZ194" s="13"/>
      <c r="BA194" s="13"/>
      <c r="BB194" s="13"/>
      <c r="BC194" s="242"/>
      <c r="BD194" s="243"/>
      <c r="BE194" s="249"/>
      <c r="BF194" s="19"/>
      <c r="BG194" s="19"/>
      <c r="BH194" s="13"/>
      <c r="BI194" s="13"/>
      <c r="BJ194" s="13"/>
      <c r="BK194" s="242"/>
      <c r="BL194" s="243"/>
      <c r="BM194" s="249"/>
      <c r="BN194" s="19"/>
      <c r="BO194" s="19"/>
      <c r="BP194" s="13"/>
      <c r="BQ194" s="13"/>
      <c r="BR194" s="13"/>
      <c r="BS194" s="242"/>
      <c r="BT194" s="243"/>
      <c r="BU194" s="249"/>
      <c r="BV194" s="19"/>
      <c r="BW194" s="19"/>
      <c r="BX194" s="13"/>
      <c r="BY194" s="13"/>
      <c r="BZ194" s="13"/>
      <c r="CA194" s="242"/>
      <c r="CB194" s="243"/>
      <c r="CC194" s="249"/>
      <c r="CD194" s="19"/>
      <c r="CE194" s="19"/>
      <c r="CF194" s="13"/>
      <c r="CG194" s="13"/>
      <c r="CH194" s="13"/>
      <c r="CI194" s="242"/>
      <c r="CJ194" s="243"/>
      <c r="CK194" s="249"/>
      <c r="CL194" s="19"/>
      <c r="CM194" s="19"/>
      <c r="CN194" s="13"/>
      <c r="CO194" s="13"/>
      <c r="CP194" s="13"/>
      <c r="CQ194" s="242"/>
      <c r="CR194" s="243"/>
      <c r="CS194" s="249"/>
      <c r="CT194" s="19"/>
      <c r="CU194" s="19"/>
      <c r="CV194" s="13"/>
      <c r="CW194" s="13"/>
      <c r="CX194" s="13"/>
      <c r="CY194" s="242"/>
      <c r="CZ194" s="243"/>
      <c r="DA194" s="249"/>
      <c r="DB194" s="19"/>
      <c r="DC194" s="19"/>
      <c r="DD194" s="13"/>
      <c r="DE194" s="13"/>
      <c r="DF194" s="13"/>
      <c r="DG194" s="242"/>
      <c r="DH194" s="243"/>
      <c r="DI194" s="249"/>
      <c r="DJ194" s="19"/>
      <c r="DK194" s="19"/>
      <c r="DL194" s="13"/>
      <c r="DM194" s="13"/>
      <c r="DN194" s="13"/>
      <c r="DO194" s="242"/>
      <c r="DP194" s="243"/>
      <c r="DQ194" s="249"/>
      <c r="DR194" s="19"/>
      <c r="DS194" s="19"/>
      <c r="DT194" s="13"/>
      <c r="DU194" s="13"/>
      <c r="DV194" s="13"/>
      <c r="DW194" s="242"/>
      <c r="DX194" s="243"/>
      <c r="DY194" s="249"/>
      <c r="DZ194" s="19"/>
      <c r="EA194" s="19"/>
      <c r="EB194" s="194"/>
      <c r="EC194" s="194"/>
      <c r="ED194" s="194"/>
      <c r="EE194" s="1005"/>
      <c r="EF194" s="1006"/>
      <c r="EG194" s="1007"/>
      <c r="EH194" s="19"/>
      <c r="EI194" s="19"/>
      <c r="EJ194" s="13"/>
      <c r="EK194" s="13"/>
      <c r="EL194" s="13"/>
      <c r="EM194" s="242"/>
      <c r="EN194" s="243"/>
      <c r="EO194" s="249"/>
      <c r="EP194" s="19"/>
      <c r="EQ194" s="19"/>
    </row>
    <row r="195" spans="1:147" ht="37.5" customHeight="1">
      <c r="A195" s="19"/>
      <c r="B195" s="19"/>
      <c r="C195" s="19"/>
      <c r="D195" s="13"/>
      <c r="E195" s="13"/>
      <c r="F195" s="13"/>
      <c r="G195" s="242"/>
      <c r="H195" s="243"/>
      <c r="I195" s="249"/>
      <c r="J195" s="19"/>
      <c r="K195" s="19"/>
      <c r="L195" s="13"/>
      <c r="M195" s="13"/>
      <c r="N195" s="13"/>
      <c r="O195" s="242"/>
      <c r="P195" s="243"/>
      <c r="Q195" s="249"/>
      <c r="R195" s="19"/>
      <c r="S195" s="19"/>
      <c r="T195" s="13"/>
      <c r="U195" s="13"/>
      <c r="V195" s="13"/>
      <c r="W195" s="242"/>
      <c r="X195" s="243"/>
      <c r="Y195" s="249"/>
      <c r="Z195" s="19"/>
      <c r="AA195" s="19"/>
      <c r="AB195" s="13"/>
      <c r="AC195" s="13"/>
      <c r="AD195" s="13"/>
      <c r="AE195" s="242"/>
      <c r="AF195" s="243"/>
      <c r="AG195" s="249"/>
      <c r="AH195" s="19"/>
      <c r="AI195" s="19"/>
      <c r="AJ195" s="13"/>
      <c r="AK195" s="13"/>
      <c r="AL195" s="13"/>
      <c r="AM195" s="242"/>
      <c r="AN195" s="243"/>
      <c r="AO195" s="249"/>
      <c r="AP195" s="19"/>
      <c r="AQ195" s="19"/>
      <c r="AR195" s="13"/>
      <c r="AS195" s="13"/>
      <c r="AT195" s="13"/>
      <c r="AU195" s="242"/>
      <c r="AV195" s="243"/>
      <c r="AW195" s="249"/>
      <c r="AX195" s="19"/>
      <c r="AY195" s="19"/>
      <c r="AZ195" s="13"/>
      <c r="BA195" s="13"/>
      <c r="BB195" s="13"/>
      <c r="BC195" s="242"/>
      <c r="BD195" s="243"/>
      <c r="BE195" s="249"/>
      <c r="BF195" s="19"/>
      <c r="BG195" s="19"/>
      <c r="BH195" s="13"/>
      <c r="BI195" s="13"/>
      <c r="BJ195" s="13"/>
      <c r="BK195" s="242"/>
      <c r="BL195" s="243"/>
      <c r="BM195" s="249"/>
      <c r="BN195" s="19"/>
      <c r="BO195" s="19"/>
      <c r="BP195" s="13"/>
      <c r="BQ195" s="13"/>
      <c r="BR195" s="13"/>
      <c r="BS195" s="242"/>
      <c r="BT195" s="243"/>
      <c r="BU195" s="249"/>
      <c r="BV195" s="19"/>
      <c r="BW195" s="19"/>
      <c r="BX195" s="13"/>
      <c r="BY195" s="13"/>
      <c r="BZ195" s="13"/>
      <c r="CA195" s="242"/>
      <c r="CB195" s="243"/>
      <c r="CC195" s="249"/>
      <c r="CD195" s="19"/>
      <c r="CE195" s="19"/>
      <c r="CF195" s="13"/>
      <c r="CG195" s="13"/>
      <c r="CH195" s="13"/>
      <c r="CI195" s="242"/>
      <c r="CJ195" s="243"/>
      <c r="CK195" s="249"/>
      <c r="CL195" s="19"/>
      <c r="CM195" s="19"/>
      <c r="CN195" s="13"/>
      <c r="CO195" s="13"/>
      <c r="CP195" s="13"/>
      <c r="CQ195" s="242"/>
      <c r="CR195" s="243"/>
      <c r="CS195" s="249"/>
      <c r="CT195" s="19"/>
      <c r="CU195" s="19"/>
      <c r="CV195" s="13"/>
      <c r="CW195" s="13"/>
      <c r="CX195" s="13"/>
      <c r="CY195" s="242"/>
      <c r="CZ195" s="243"/>
      <c r="DA195" s="249"/>
      <c r="DB195" s="19"/>
      <c r="DC195" s="19"/>
      <c r="DD195" s="13"/>
      <c r="DE195" s="13"/>
      <c r="DF195" s="13"/>
      <c r="DG195" s="242"/>
      <c r="DH195" s="243"/>
      <c r="DI195" s="249"/>
      <c r="DJ195" s="19"/>
      <c r="DK195" s="19"/>
      <c r="DL195" s="13"/>
      <c r="DM195" s="13"/>
      <c r="DN195" s="13"/>
      <c r="DO195" s="242"/>
      <c r="DP195" s="243"/>
      <c r="DQ195" s="249"/>
      <c r="DR195" s="19"/>
      <c r="DS195" s="19"/>
      <c r="DT195" s="13"/>
      <c r="DU195" s="13"/>
      <c r="DV195" s="13"/>
      <c r="DW195" s="242"/>
      <c r="DX195" s="243"/>
      <c r="DY195" s="249"/>
      <c r="DZ195" s="19"/>
      <c r="EA195" s="19"/>
      <c r="EB195" s="194"/>
      <c r="EC195" s="194"/>
      <c r="ED195" s="194"/>
      <c r="EE195" s="1005"/>
      <c r="EF195" s="1006"/>
      <c r="EG195" s="1007"/>
      <c r="EH195" s="19"/>
      <c r="EI195" s="19"/>
      <c r="EJ195" s="13"/>
      <c r="EK195" s="13"/>
      <c r="EL195" s="13"/>
      <c r="EM195" s="242"/>
      <c r="EN195" s="243"/>
      <c r="EO195" s="249"/>
      <c r="EP195" s="19"/>
      <c r="EQ195" s="19"/>
    </row>
    <row r="196" spans="1:147" ht="37.5" customHeight="1">
      <c r="A196" s="19"/>
      <c r="B196" s="19"/>
      <c r="C196" s="19"/>
      <c r="D196" s="13"/>
      <c r="E196" s="13"/>
      <c r="F196" s="13"/>
      <c r="G196" s="242"/>
      <c r="H196" s="243"/>
      <c r="I196" s="249"/>
      <c r="J196" s="19"/>
      <c r="K196" s="19"/>
      <c r="L196" s="13"/>
      <c r="M196" s="13"/>
      <c r="N196" s="13"/>
      <c r="O196" s="242"/>
      <c r="P196" s="243"/>
      <c r="Q196" s="249"/>
      <c r="R196" s="19"/>
      <c r="S196" s="19"/>
      <c r="T196" s="13"/>
      <c r="U196" s="13"/>
      <c r="V196" s="13"/>
      <c r="W196" s="242"/>
      <c r="X196" s="243"/>
      <c r="Y196" s="249"/>
      <c r="Z196" s="19"/>
      <c r="AA196" s="19"/>
      <c r="AB196" s="13"/>
      <c r="AC196" s="13"/>
      <c r="AD196" s="13"/>
      <c r="AE196" s="242"/>
      <c r="AF196" s="243"/>
      <c r="AG196" s="249"/>
      <c r="AH196" s="19"/>
      <c r="AI196" s="19"/>
      <c r="AJ196" s="13"/>
      <c r="AK196" s="13"/>
      <c r="AL196" s="13"/>
      <c r="AM196" s="242"/>
      <c r="AN196" s="243"/>
      <c r="AO196" s="249"/>
      <c r="AP196" s="19"/>
      <c r="AQ196" s="19"/>
      <c r="AR196" s="13"/>
      <c r="AS196" s="13"/>
      <c r="AT196" s="13"/>
      <c r="AU196" s="242"/>
      <c r="AV196" s="243"/>
      <c r="AW196" s="249"/>
      <c r="AX196" s="19"/>
      <c r="AY196" s="19"/>
      <c r="AZ196" s="13"/>
      <c r="BA196" s="13"/>
      <c r="BB196" s="13"/>
      <c r="BC196" s="242"/>
      <c r="BD196" s="243"/>
      <c r="BE196" s="249"/>
      <c r="BF196" s="19"/>
      <c r="BG196" s="19"/>
      <c r="BH196" s="13"/>
      <c r="BI196" s="13"/>
      <c r="BJ196" s="13"/>
      <c r="BK196" s="242"/>
      <c r="BL196" s="243"/>
      <c r="BM196" s="249"/>
      <c r="BN196" s="19"/>
      <c r="BO196" s="19"/>
      <c r="BP196" s="13"/>
      <c r="BQ196" s="13"/>
      <c r="BR196" s="13"/>
      <c r="BS196" s="242"/>
      <c r="BT196" s="243"/>
      <c r="BU196" s="249"/>
      <c r="BV196" s="19"/>
      <c r="BW196" s="19"/>
      <c r="BX196" s="13"/>
      <c r="BY196" s="13"/>
      <c r="BZ196" s="13"/>
      <c r="CA196" s="242"/>
      <c r="CB196" s="243"/>
      <c r="CC196" s="249"/>
      <c r="CD196" s="19"/>
      <c r="CE196" s="19"/>
      <c r="CF196" s="13"/>
      <c r="CG196" s="13"/>
      <c r="CH196" s="13"/>
      <c r="CI196" s="242"/>
      <c r="CJ196" s="243"/>
      <c r="CK196" s="249"/>
      <c r="CL196" s="19"/>
      <c r="CM196" s="19"/>
      <c r="CN196" s="13"/>
      <c r="CO196" s="13"/>
      <c r="CP196" s="13"/>
      <c r="CQ196" s="242"/>
      <c r="CR196" s="243"/>
      <c r="CS196" s="249"/>
      <c r="CT196" s="19"/>
      <c r="CU196" s="19"/>
      <c r="CV196" s="13"/>
      <c r="CW196" s="13"/>
      <c r="CX196" s="13"/>
      <c r="CY196" s="242"/>
      <c r="CZ196" s="243"/>
      <c r="DA196" s="249"/>
      <c r="DB196" s="19"/>
      <c r="DC196" s="19"/>
      <c r="DD196" s="13"/>
      <c r="DE196" s="13"/>
      <c r="DF196" s="13"/>
      <c r="DG196" s="242"/>
      <c r="DH196" s="243"/>
      <c r="DI196" s="249"/>
      <c r="DJ196" s="19"/>
      <c r="DK196" s="19"/>
      <c r="DL196" s="13"/>
      <c r="DM196" s="13"/>
      <c r="DN196" s="13"/>
      <c r="DO196" s="242"/>
      <c r="DP196" s="243"/>
      <c r="DQ196" s="249"/>
      <c r="DR196" s="19"/>
      <c r="DS196" s="19"/>
      <c r="DT196" s="13"/>
      <c r="DU196" s="13"/>
      <c r="DV196" s="13"/>
      <c r="DW196" s="242"/>
      <c r="DX196" s="243"/>
      <c r="DY196" s="249"/>
      <c r="DZ196" s="19"/>
      <c r="EA196" s="19"/>
      <c r="EB196" s="194"/>
      <c r="EC196" s="194"/>
      <c r="ED196" s="194"/>
      <c r="EE196" s="1005"/>
      <c r="EF196" s="1006"/>
      <c r="EG196" s="1007"/>
      <c r="EH196" s="19"/>
      <c r="EI196" s="19"/>
      <c r="EJ196" s="13"/>
      <c r="EK196" s="13"/>
      <c r="EL196" s="13"/>
      <c r="EM196" s="242"/>
      <c r="EN196" s="243"/>
      <c r="EO196" s="249"/>
      <c r="EP196" s="19"/>
      <c r="EQ196" s="19"/>
    </row>
    <row r="197" spans="1:147" ht="37.5" customHeight="1">
      <c r="A197" s="19"/>
      <c r="B197" s="19"/>
      <c r="C197" s="19"/>
      <c r="D197" s="13"/>
      <c r="E197" s="13"/>
      <c r="F197" s="13"/>
      <c r="G197" s="242"/>
      <c r="H197" s="243"/>
      <c r="I197" s="249"/>
      <c r="J197" s="19"/>
      <c r="K197" s="19"/>
      <c r="L197" s="13"/>
      <c r="M197" s="13"/>
      <c r="N197" s="13"/>
      <c r="O197" s="242"/>
      <c r="P197" s="243"/>
      <c r="Q197" s="249"/>
      <c r="R197" s="19"/>
      <c r="S197" s="19"/>
      <c r="T197" s="13"/>
      <c r="U197" s="13"/>
      <c r="V197" s="13"/>
      <c r="W197" s="242"/>
      <c r="X197" s="243"/>
      <c r="Y197" s="249"/>
      <c r="Z197" s="19"/>
      <c r="AA197" s="19"/>
      <c r="AB197" s="13"/>
      <c r="AC197" s="13"/>
      <c r="AD197" s="13"/>
      <c r="AE197" s="242"/>
      <c r="AF197" s="243"/>
      <c r="AG197" s="249"/>
      <c r="AH197" s="19"/>
      <c r="AI197" s="19"/>
      <c r="AJ197" s="13"/>
      <c r="AK197" s="13"/>
      <c r="AL197" s="13"/>
      <c r="AM197" s="242"/>
      <c r="AN197" s="243"/>
      <c r="AO197" s="249"/>
      <c r="AP197" s="19"/>
      <c r="AQ197" s="19"/>
      <c r="AR197" s="13"/>
      <c r="AS197" s="13"/>
      <c r="AT197" s="13"/>
      <c r="AU197" s="242"/>
      <c r="AV197" s="243"/>
      <c r="AW197" s="249"/>
      <c r="AX197" s="19"/>
      <c r="AY197" s="19"/>
      <c r="AZ197" s="13"/>
      <c r="BA197" s="13"/>
      <c r="BB197" s="13"/>
      <c r="BC197" s="242"/>
      <c r="BD197" s="243"/>
      <c r="BE197" s="249"/>
      <c r="BF197" s="19"/>
      <c r="BG197" s="19"/>
      <c r="BH197" s="13"/>
      <c r="BI197" s="13"/>
      <c r="BJ197" s="13"/>
      <c r="BK197" s="242"/>
      <c r="BL197" s="243"/>
      <c r="BM197" s="249"/>
      <c r="BN197" s="19"/>
      <c r="BO197" s="19"/>
      <c r="BP197" s="13"/>
      <c r="BQ197" s="13"/>
      <c r="BR197" s="13"/>
      <c r="BS197" s="242"/>
      <c r="BT197" s="243"/>
      <c r="BU197" s="249"/>
      <c r="BV197" s="19"/>
      <c r="BW197" s="19"/>
      <c r="BX197" s="13"/>
      <c r="BY197" s="13"/>
      <c r="BZ197" s="13"/>
      <c r="CA197" s="242"/>
      <c r="CB197" s="243"/>
      <c r="CC197" s="249"/>
      <c r="CD197" s="19"/>
      <c r="CE197" s="19"/>
      <c r="CF197" s="13"/>
      <c r="CG197" s="13"/>
      <c r="CH197" s="13"/>
      <c r="CI197" s="242"/>
      <c r="CJ197" s="243"/>
      <c r="CK197" s="249"/>
      <c r="CL197" s="19"/>
      <c r="CM197" s="19"/>
      <c r="CN197" s="13"/>
      <c r="CO197" s="13"/>
      <c r="CP197" s="13"/>
      <c r="CQ197" s="242"/>
      <c r="CR197" s="243"/>
      <c r="CS197" s="249"/>
      <c r="CT197" s="19"/>
      <c r="CU197" s="19"/>
      <c r="CV197" s="13"/>
      <c r="CW197" s="13"/>
      <c r="CX197" s="13"/>
      <c r="CY197" s="242"/>
      <c r="CZ197" s="243"/>
      <c r="DA197" s="249"/>
      <c r="DB197" s="19"/>
      <c r="DC197" s="19"/>
      <c r="DD197" s="13"/>
      <c r="DE197" s="13"/>
      <c r="DF197" s="13"/>
      <c r="DG197" s="242"/>
      <c r="DH197" s="243"/>
      <c r="DI197" s="249"/>
      <c r="DJ197" s="19"/>
      <c r="DK197" s="19"/>
      <c r="DL197" s="13"/>
      <c r="DM197" s="13"/>
      <c r="DN197" s="13"/>
      <c r="DO197" s="242"/>
      <c r="DP197" s="243"/>
      <c r="DQ197" s="249"/>
      <c r="DR197" s="19"/>
      <c r="DS197" s="19"/>
      <c r="DT197" s="13"/>
      <c r="DU197" s="13"/>
      <c r="DV197" s="13"/>
      <c r="DW197" s="242"/>
      <c r="DX197" s="243"/>
      <c r="DY197" s="249"/>
      <c r="DZ197" s="19"/>
      <c r="EA197" s="19"/>
      <c r="EB197" s="194"/>
      <c r="EC197" s="194"/>
      <c r="ED197" s="194"/>
      <c r="EE197" s="1005"/>
      <c r="EF197" s="1006"/>
      <c r="EG197" s="1007"/>
      <c r="EH197" s="19"/>
      <c r="EI197" s="19"/>
      <c r="EJ197" s="13"/>
      <c r="EK197" s="13"/>
      <c r="EL197" s="13"/>
      <c r="EM197" s="242"/>
      <c r="EN197" s="243"/>
      <c r="EO197" s="249"/>
      <c r="EP197" s="19"/>
      <c r="EQ197" s="19"/>
    </row>
    <row r="198" spans="1:147" ht="37.5" customHeight="1">
      <c r="A198" s="19"/>
      <c r="B198" s="19"/>
      <c r="C198" s="19"/>
      <c r="D198" s="13"/>
      <c r="E198" s="13"/>
      <c r="F198" s="13"/>
      <c r="G198" s="242"/>
      <c r="H198" s="243"/>
      <c r="I198" s="249"/>
      <c r="J198" s="19"/>
      <c r="K198" s="19"/>
      <c r="L198" s="13"/>
      <c r="M198" s="13"/>
      <c r="N198" s="13"/>
      <c r="O198" s="242"/>
      <c r="P198" s="243"/>
      <c r="Q198" s="249"/>
      <c r="R198" s="19"/>
      <c r="S198" s="19"/>
      <c r="T198" s="13"/>
      <c r="U198" s="13"/>
      <c r="V198" s="13"/>
      <c r="W198" s="242"/>
      <c r="X198" s="243"/>
      <c r="Y198" s="249"/>
      <c r="Z198" s="19"/>
      <c r="AA198" s="19"/>
      <c r="AB198" s="13"/>
      <c r="AC198" s="13"/>
      <c r="AD198" s="13"/>
      <c r="AE198" s="242"/>
      <c r="AF198" s="243"/>
      <c r="AG198" s="249"/>
      <c r="AH198" s="19"/>
      <c r="AI198" s="19"/>
      <c r="AJ198" s="13"/>
      <c r="AK198" s="13"/>
      <c r="AL198" s="13"/>
      <c r="AM198" s="242"/>
      <c r="AN198" s="243"/>
      <c r="AO198" s="249"/>
      <c r="AP198" s="19"/>
      <c r="AQ198" s="19"/>
      <c r="AR198" s="13"/>
      <c r="AS198" s="13"/>
      <c r="AT198" s="13"/>
      <c r="AU198" s="242"/>
      <c r="AV198" s="243"/>
      <c r="AW198" s="249"/>
      <c r="AX198" s="19"/>
      <c r="AY198" s="19"/>
      <c r="AZ198" s="13"/>
      <c r="BA198" s="13"/>
      <c r="BB198" s="13"/>
      <c r="BC198" s="242"/>
      <c r="BD198" s="243"/>
      <c r="BE198" s="249"/>
      <c r="BF198" s="19"/>
      <c r="BG198" s="19"/>
      <c r="BH198" s="13"/>
      <c r="BI198" s="13"/>
      <c r="BJ198" s="13"/>
      <c r="BK198" s="242"/>
      <c r="BL198" s="243"/>
      <c r="BM198" s="249"/>
      <c r="BN198" s="19"/>
      <c r="BO198" s="19"/>
      <c r="BP198" s="13"/>
      <c r="BQ198" s="13"/>
      <c r="BR198" s="13"/>
      <c r="BS198" s="242"/>
      <c r="BT198" s="243"/>
      <c r="BU198" s="249"/>
      <c r="BV198" s="19"/>
      <c r="BW198" s="19"/>
      <c r="BX198" s="13"/>
      <c r="BY198" s="13"/>
      <c r="BZ198" s="13"/>
      <c r="CA198" s="242"/>
      <c r="CB198" s="243"/>
      <c r="CC198" s="249"/>
      <c r="CD198" s="19"/>
      <c r="CE198" s="19"/>
      <c r="CF198" s="13"/>
      <c r="CG198" s="13"/>
      <c r="CH198" s="13"/>
      <c r="CI198" s="242"/>
      <c r="CJ198" s="243"/>
      <c r="CK198" s="249"/>
      <c r="CL198" s="19"/>
      <c r="CM198" s="19"/>
      <c r="CN198" s="13"/>
      <c r="CO198" s="13"/>
      <c r="CP198" s="13"/>
      <c r="CQ198" s="242"/>
      <c r="CR198" s="243"/>
      <c r="CS198" s="249"/>
      <c r="CT198" s="19"/>
      <c r="CU198" s="19"/>
      <c r="CV198" s="13"/>
      <c r="CW198" s="13"/>
      <c r="CX198" s="13"/>
      <c r="CY198" s="242"/>
      <c r="CZ198" s="243"/>
      <c r="DA198" s="249"/>
      <c r="DB198" s="19"/>
      <c r="DC198" s="19"/>
      <c r="DD198" s="13"/>
      <c r="DE198" s="13"/>
      <c r="DF198" s="13"/>
      <c r="DG198" s="242"/>
      <c r="DH198" s="243"/>
      <c r="DI198" s="249"/>
      <c r="DJ198" s="19"/>
      <c r="DK198" s="19"/>
      <c r="DL198" s="13"/>
      <c r="DM198" s="13"/>
      <c r="DN198" s="13"/>
      <c r="DO198" s="242"/>
      <c r="DP198" s="243"/>
      <c r="DQ198" s="249"/>
      <c r="DR198" s="19"/>
      <c r="DS198" s="19"/>
      <c r="DT198" s="13"/>
      <c r="DU198" s="13"/>
      <c r="DV198" s="13"/>
      <c r="DW198" s="242"/>
      <c r="DX198" s="243"/>
      <c r="DY198" s="249"/>
      <c r="DZ198" s="19"/>
      <c r="EA198" s="19"/>
      <c r="EB198" s="194"/>
      <c r="EC198" s="194"/>
      <c r="ED198" s="194"/>
      <c r="EE198" s="1005"/>
      <c r="EF198" s="1006"/>
      <c r="EG198" s="1007"/>
      <c r="EH198" s="19"/>
      <c r="EI198" s="19"/>
      <c r="EJ198" s="13"/>
      <c r="EK198" s="13"/>
      <c r="EL198" s="13"/>
      <c r="EM198" s="242"/>
      <c r="EN198" s="243"/>
      <c r="EO198" s="249"/>
      <c r="EP198" s="19"/>
      <c r="EQ198" s="19"/>
    </row>
    <row r="199" spans="1:147" ht="37.5" customHeight="1">
      <c r="A199" s="19"/>
      <c r="B199" s="19"/>
      <c r="C199" s="19"/>
      <c r="D199" s="13"/>
      <c r="E199" s="13"/>
      <c r="F199" s="13"/>
      <c r="G199" s="242"/>
      <c r="H199" s="243"/>
      <c r="I199" s="249"/>
      <c r="J199" s="19"/>
      <c r="K199" s="19"/>
      <c r="L199" s="13"/>
      <c r="M199" s="13"/>
      <c r="N199" s="13"/>
      <c r="O199" s="242"/>
      <c r="P199" s="243"/>
      <c r="Q199" s="249"/>
      <c r="R199" s="19"/>
      <c r="S199" s="19"/>
      <c r="T199" s="13"/>
      <c r="U199" s="13"/>
      <c r="V199" s="13"/>
      <c r="W199" s="242"/>
      <c r="X199" s="243"/>
      <c r="Y199" s="249"/>
      <c r="Z199" s="19"/>
      <c r="AA199" s="19"/>
      <c r="AB199" s="13"/>
      <c r="AC199" s="13"/>
      <c r="AD199" s="13"/>
      <c r="AE199" s="242"/>
      <c r="AF199" s="243"/>
      <c r="AG199" s="249"/>
      <c r="AH199" s="19"/>
      <c r="AI199" s="19"/>
      <c r="AJ199" s="13"/>
      <c r="AK199" s="13"/>
      <c r="AL199" s="13"/>
      <c r="AM199" s="242"/>
      <c r="AN199" s="243"/>
      <c r="AO199" s="249"/>
      <c r="AP199" s="19"/>
      <c r="AQ199" s="19"/>
      <c r="AR199" s="13"/>
      <c r="AS199" s="13"/>
      <c r="AT199" s="13"/>
      <c r="AU199" s="242"/>
      <c r="AV199" s="243"/>
      <c r="AW199" s="249"/>
      <c r="AX199" s="19"/>
      <c r="AY199" s="19"/>
      <c r="AZ199" s="13"/>
      <c r="BA199" s="13"/>
      <c r="BB199" s="13"/>
      <c r="BC199" s="242"/>
      <c r="BD199" s="243"/>
      <c r="BE199" s="249"/>
      <c r="BF199" s="19"/>
      <c r="BG199" s="19"/>
      <c r="BH199" s="13"/>
      <c r="BI199" s="13"/>
      <c r="BJ199" s="13"/>
      <c r="BK199" s="242"/>
      <c r="BL199" s="243"/>
      <c r="BM199" s="249"/>
      <c r="BN199" s="19"/>
      <c r="BO199" s="19"/>
      <c r="BP199" s="13"/>
      <c r="BQ199" s="13"/>
      <c r="BR199" s="13"/>
      <c r="BS199" s="242"/>
      <c r="BT199" s="243"/>
      <c r="BU199" s="249"/>
      <c r="BV199" s="19"/>
      <c r="BW199" s="19"/>
      <c r="BX199" s="13"/>
      <c r="BY199" s="13"/>
      <c r="BZ199" s="13"/>
      <c r="CA199" s="242"/>
      <c r="CB199" s="243"/>
      <c r="CC199" s="249"/>
      <c r="CD199" s="19"/>
      <c r="CE199" s="19"/>
      <c r="CF199" s="13"/>
      <c r="CG199" s="13"/>
      <c r="CH199" s="13"/>
      <c r="CI199" s="242"/>
      <c r="CJ199" s="243"/>
      <c r="CK199" s="249"/>
      <c r="CL199" s="19"/>
      <c r="CM199" s="19"/>
      <c r="CN199" s="13"/>
      <c r="CO199" s="13"/>
      <c r="CP199" s="13"/>
      <c r="CQ199" s="242"/>
      <c r="CR199" s="243"/>
      <c r="CS199" s="249"/>
      <c r="CT199" s="19"/>
      <c r="CU199" s="19"/>
      <c r="CV199" s="13"/>
      <c r="CW199" s="13"/>
      <c r="CX199" s="13"/>
      <c r="CY199" s="242"/>
      <c r="CZ199" s="243"/>
      <c r="DA199" s="249"/>
      <c r="DB199" s="19"/>
      <c r="DC199" s="19"/>
      <c r="DD199" s="13"/>
      <c r="DE199" s="13"/>
      <c r="DF199" s="13"/>
      <c r="DG199" s="242"/>
      <c r="DH199" s="243"/>
      <c r="DI199" s="249"/>
      <c r="DJ199" s="19"/>
      <c r="DK199" s="19"/>
      <c r="DL199" s="13"/>
      <c r="DM199" s="13"/>
      <c r="DN199" s="13"/>
      <c r="DO199" s="242"/>
      <c r="DP199" s="243"/>
      <c r="DQ199" s="249"/>
      <c r="DR199" s="19"/>
      <c r="DS199" s="19"/>
      <c r="DT199" s="13"/>
      <c r="DU199" s="13"/>
      <c r="DV199" s="13"/>
      <c r="DW199" s="242"/>
      <c r="DX199" s="243"/>
      <c r="DY199" s="249"/>
      <c r="DZ199" s="19"/>
      <c r="EA199" s="19"/>
      <c r="EB199" s="194"/>
      <c r="EC199" s="194"/>
      <c r="ED199" s="194"/>
      <c r="EE199" s="1005"/>
      <c r="EF199" s="1006"/>
      <c r="EG199" s="1007"/>
      <c r="EH199" s="19"/>
      <c r="EI199" s="19"/>
      <c r="EJ199" s="13"/>
      <c r="EK199" s="13"/>
      <c r="EL199" s="13"/>
      <c r="EM199" s="242"/>
      <c r="EN199" s="243"/>
      <c r="EO199" s="249"/>
      <c r="EP199" s="19"/>
      <c r="EQ199" s="19"/>
    </row>
    <row r="200" spans="1:147" ht="37.5" customHeight="1">
      <c r="A200" s="19"/>
      <c r="B200" s="19"/>
      <c r="C200" s="19"/>
      <c r="D200" s="13"/>
      <c r="E200" s="13"/>
      <c r="F200" s="13"/>
      <c r="G200" s="242"/>
      <c r="H200" s="243"/>
      <c r="I200" s="249"/>
      <c r="J200" s="19"/>
      <c r="K200" s="19"/>
      <c r="L200" s="13"/>
      <c r="M200" s="13"/>
      <c r="N200" s="13"/>
      <c r="O200" s="242"/>
      <c r="P200" s="243"/>
      <c r="Q200" s="249"/>
      <c r="R200" s="19"/>
      <c r="S200" s="19"/>
      <c r="T200" s="13"/>
      <c r="U200" s="13"/>
      <c r="V200" s="13"/>
      <c r="W200" s="242"/>
      <c r="X200" s="243"/>
      <c r="Y200" s="249"/>
      <c r="Z200" s="19"/>
      <c r="AA200" s="19"/>
      <c r="AB200" s="13"/>
      <c r="AC200" s="13"/>
      <c r="AD200" s="13"/>
      <c r="AE200" s="242"/>
      <c r="AF200" s="243"/>
      <c r="AG200" s="249"/>
      <c r="AH200" s="19"/>
      <c r="AI200" s="19"/>
      <c r="AJ200" s="13"/>
      <c r="AK200" s="13"/>
      <c r="AL200" s="13"/>
      <c r="AM200" s="242"/>
      <c r="AN200" s="243"/>
      <c r="AO200" s="249"/>
      <c r="AP200" s="19"/>
      <c r="AQ200" s="19"/>
      <c r="AR200" s="13"/>
      <c r="AS200" s="13"/>
      <c r="AT200" s="13"/>
      <c r="AU200" s="242"/>
      <c r="AV200" s="243"/>
      <c r="AW200" s="249"/>
      <c r="AX200" s="19"/>
      <c r="AY200" s="19"/>
      <c r="AZ200" s="13"/>
      <c r="BA200" s="13"/>
      <c r="BB200" s="13"/>
      <c r="BC200" s="242"/>
      <c r="BD200" s="243"/>
      <c r="BE200" s="249"/>
      <c r="BF200" s="19"/>
      <c r="BG200" s="19"/>
      <c r="BH200" s="13"/>
      <c r="BI200" s="13"/>
      <c r="BJ200" s="13"/>
      <c r="BK200" s="242"/>
      <c r="BL200" s="243"/>
      <c r="BM200" s="249"/>
      <c r="BN200" s="19"/>
      <c r="BO200" s="19"/>
      <c r="BP200" s="13"/>
      <c r="BQ200" s="13"/>
      <c r="BR200" s="13"/>
      <c r="BS200" s="242"/>
      <c r="BT200" s="243"/>
      <c r="BU200" s="249"/>
      <c r="BV200" s="19"/>
      <c r="BW200" s="19"/>
      <c r="BX200" s="13"/>
      <c r="BY200" s="13"/>
      <c r="BZ200" s="13"/>
      <c r="CA200" s="242"/>
      <c r="CB200" s="243"/>
      <c r="CC200" s="249"/>
      <c r="CD200" s="19"/>
      <c r="CE200" s="19"/>
      <c r="CF200" s="13"/>
      <c r="CG200" s="13"/>
      <c r="CH200" s="13"/>
      <c r="CI200" s="242"/>
      <c r="CJ200" s="243"/>
      <c r="CK200" s="249"/>
      <c r="CL200" s="19"/>
      <c r="CM200" s="19"/>
      <c r="CN200" s="13"/>
      <c r="CO200" s="13"/>
      <c r="CP200" s="13"/>
      <c r="CQ200" s="242"/>
      <c r="CR200" s="243"/>
      <c r="CS200" s="249"/>
      <c r="CT200" s="19"/>
      <c r="CU200" s="19"/>
      <c r="CV200" s="13"/>
      <c r="CW200" s="13"/>
      <c r="CX200" s="13"/>
      <c r="CY200" s="242"/>
      <c r="CZ200" s="243"/>
      <c r="DA200" s="249"/>
      <c r="DB200" s="19"/>
      <c r="DC200" s="19"/>
      <c r="DD200" s="13"/>
      <c r="DE200" s="13"/>
      <c r="DF200" s="13"/>
      <c r="DG200" s="242"/>
      <c r="DH200" s="243"/>
      <c r="DI200" s="249"/>
      <c r="DJ200" s="19"/>
      <c r="DK200" s="19"/>
      <c r="DL200" s="13"/>
      <c r="DM200" s="13"/>
      <c r="DN200" s="13"/>
      <c r="DO200" s="242"/>
      <c r="DP200" s="243"/>
      <c r="DQ200" s="249"/>
      <c r="DR200" s="19"/>
      <c r="DS200" s="19"/>
      <c r="DT200" s="13"/>
      <c r="DU200" s="13"/>
      <c r="DV200" s="13"/>
      <c r="DW200" s="242"/>
      <c r="DX200" s="243"/>
      <c r="DY200" s="249"/>
      <c r="DZ200" s="19"/>
      <c r="EA200" s="19"/>
      <c r="EB200" s="194"/>
      <c r="EC200" s="194"/>
      <c r="ED200" s="194"/>
      <c r="EE200" s="1005"/>
      <c r="EF200" s="1006"/>
      <c r="EG200" s="1007"/>
      <c r="EH200" s="19"/>
      <c r="EI200" s="19"/>
      <c r="EJ200" s="13"/>
      <c r="EK200" s="13"/>
      <c r="EL200" s="13"/>
      <c r="EM200" s="242"/>
      <c r="EN200" s="243"/>
      <c r="EO200" s="249"/>
      <c r="EP200" s="19"/>
      <c r="EQ200" s="19"/>
    </row>
    <row r="201" spans="1:147" ht="37.5" customHeight="1">
      <c r="A201" s="19"/>
      <c r="B201" s="19"/>
      <c r="C201" s="19"/>
      <c r="D201" s="13"/>
      <c r="E201" s="13"/>
      <c r="F201" s="13"/>
      <c r="G201" s="242"/>
      <c r="H201" s="243"/>
      <c r="I201" s="249"/>
      <c r="J201" s="19"/>
      <c r="K201" s="19"/>
      <c r="L201" s="13"/>
      <c r="M201" s="13"/>
      <c r="N201" s="13"/>
      <c r="O201" s="242"/>
      <c r="P201" s="243"/>
      <c r="Q201" s="249"/>
      <c r="R201" s="19"/>
      <c r="S201" s="19"/>
      <c r="T201" s="13"/>
      <c r="U201" s="13"/>
      <c r="V201" s="13"/>
      <c r="W201" s="242"/>
      <c r="X201" s="243"/>
      <c r="Y201" s="249"/>
      <c r="Z201" s="19"/>
      <c r="AA201" s="19"/>
      <c r="AB201" s="13"/>
      <c r="AC201" s="13"/>
      <c r="AD201" s="13"/>
      <c r="AE201" s="242"/>
      <c r="AF201" s="243"/>
      <c r="AG201" s="249"/>
      <c r="AH201" s="19"/>
      <c r="AI201" s="19"/>
      <c r="AJ201" s="13"/>
      <c r="AK201" s="13"/>
      <c r="AL201" s="13"/>
      <c r="AM201" s="242"/>
      <c r="AN201" s="243"/>
      <c r="AO201" s="249"/>
      <c r="AP201" s="19"/>
      <c r="AQ201" s="19"/>
      <c r="AR201" s="13"/>
      <c r="AS201" s="13"/>
      <c r="AT201" s="13"/>
      <c r="AU201" s="242"/>
      <c r="AV201" s="243"/>
      <c r="AW201" s="249"/>
      <c r="AX201" s="19"/>
      <c r="AY201" s="19"/>
      <c r="AZ201" s="13"/>
      <c r="BA201" s="13"/>
      <c r="BB201" s="13"/>
      <c r="BC201" s="242"/>
      <c r="BD201" s="243"/>
      <c r="BE201" s="249"/>
      <c r="BF201" s="19"/>
      <c r="BG201" s="19"/>
      <c r="BH201" s="13"/>
      <c r="BI201" s="13"/>
      <c r="BJ201" s="13"/>
      <c r="BK201" s="242"/>
      <c r="BL201" s="243"/>
      <c r="BM201" s="249"/>
      <c r="BN201" s="19"/>
      <c r="BO201" s="19"/>
      <c r="BP201" s="13"/>
      <c r="BQ201" s="13"/>
      <c r="BR201" s="13"/>
      <c r="BS201" s="242"/>
      <c r="BT201" s="243"/>
      <c r="BU201" s="249"/>
      <c r="BV201" s="19"/>
      <c r="BW201" s="19"/>
      <c r="BX201" s="13"/>
      <c r="BY201" s="13"/>
      <c r="BZ201" s="13"/>
      <c r="CA201" s="242"/>
      <c r="CB201" s="243"/>
      <c r="CC201" s="249"/>
      <c r="CD201" s="19"/>
      <c r="CE201" s="19"/>
      <c r="CF201" s="13"/>
      <c r="CG201" s="13"/>
      <c r="CH201" s="13"/>
      <c r="CI201" s="242"/>
      <c r="CJ201" s="243"/>
      <c r="CK201" s="249"/>
      <c r="CL201" s="19"/>
      <c r="CM201" s="19"/>
      <c r="CN201" s="13"/>
      <c r="CO201" s="13"/>
      <c r="CP201" s="13"/>
      <c r="CQ201" s="242"/>
      <c r="CR201" s="243"/>
      <c r="CS201" s="249"/>
      <c r="CT201" s="19"/>
      <c r="CU201" s="19"/>
      <c r="CV201" s="13"/>
      <c r="CW201" s="13"/>
      <c r="CX201" s="13"/>
      <c r="CY201" s="242"/>
      <c r="CZ201" s="243"/>
      <c r="DA201" s="249"/>
      <c r="DB201" s="19"/>
      <c r="DC201" s="19"/>
      <c r="DD201" s="13"/>
      <c r="DE201" s="13"/>
      <c r="DF201" s="13"/>
      <c r="DG201" s="242"/>
      <c r="DH201" s="243"/>
      <c r="DI201" s="249"/>
      <c r="DJ201" s="19"/>
      <c r="DK201" s="19"/>
      <c r="DL201" s="13"/>
      <c r="DM201" s="13"/>
      <c r="DN201" s="13"/>
      <c r="DO201" s="242"/>
      <c r="DP201" s="243"/>
      <c r="DQ201" s="249"/>
      <c r="DR201" s="19"/>
      <c r="DS201" s="19"/>
      <c r="DT201" s="13"/>
      <c r="DU201" s="13"/>
      <c r="DV201" s="13"/>
      <c r="DW201" s="242"/>
      <c r="DX201" s="243"/>
      <c r="DY201" s="249"/>
      <c r="DZ201" s="19"/>
      <c r="EA201" s="19"/>
      <c r="EB201" s="194"/>
      <c r="EC201" s="194"/>
      <c r="ED201" s="194"/>
      <c r="EE201" s="1005"/>
      <c r="EF201" s="1006"/>
      <c r="EG201" s="1007"/>
      <c r="EH201" s="19"/>
      <c r="EI201" s="19"/>
      <c r="EJ201" s="13"/>
      <c r="EK201" s="13"/>
      <c r="EL201" s="13"/>
      <c r="EM201" s="242"/>
      <c r="EN201" s="243"/>
      <c r="EO201" s="249"/>
      <c r="EP201" s="19"/>
      <c r="EQ201" s="19"/>
    </row>
    <row r="202" spans="1:147" ht="37.5" customHeight="1">
      <c r="A202" s="19"/>
      <c r="B202" s="19"/>
      <c r="C202" s="19"/>
      <c r="D202" s="13"/>
      <c r="E202" s="13"/>
      <c r="F202" s="13"/>
      <c r="G202" s="242"/>
      <c r="H202" s="243"/>
      <c r="I202" s="249"/>
      <c r="J202" s="19"/>
      <c r="K202" s="19"/>
      <c r="L202" s="13"/>
      <c r="M202" s="13"/>
      <c r="N202" s="13"/>
      <c r="O202" s="242"/>
      <c r="P202" s="243"/>
      <c r="Q202" s="249"/>
      <c r="R202" s="19"/>
      <c r="S202" s="19"/>
      <c r="T202" s="13"/>
      <c r="U202" s="13"/>
      <c r="V202" s="13"/>
      <c r="W202" s="242"/>
      <c r="X202" s="243"/>
      <c r="Y202" s="249"/>
      <c r="Z202" s="19"/>
      <c r="AA202" s="19"/>
      <c r="AB202" s="13"/>
      <c r="AC202" s="13"/>
      <c r="AD202" s="13"/>
      <c r="AE202" s="242"/>
      <c r="AF202" s="243"/>
      <c r="AG202" s="249"/>
      <c r="AH202" s="19"/>
      <c r="AI202" s="19"/>
      <c r="AJ202" s="13"/>
      <c r="AK202" s="13"/>
      <c r="AL202" s="13"/>
      <c r="AM202" s="242"/>
      <c r="AN202" s="243"/>
      <c r="AO202" s="249"/>
      <c r="AP202" s="19"/>
      <c r="AQ202" s="19"/>
      <c r="AR202" s="13"/>
      <c r="AS202" s="13"/>
      <c r="AT202" s="13"/>
      <c r="AU202" s="242"/>
      <c r="AV202" s="243"/>
      <c r="AW202" s="249"/>
      <c r="AX202" s="19"/>
      <c r="AY202" s="19"/>
      <c r="AZ202" s="13"/>
      <c r="BA202" s="13"/>
      <c r="BB202" s="13"/>
      <c r="BC202" s="242"/>
      <c r="BD202" s="243"/>
      <c r="BE202" s="249"/>
      <c r="BF202" s="19"/>
      <c r="BG202" s="19"/>
      <c r="BH202" s="13"/>
      <c r="BI202" s="13"/>
      <c r="BJ202" s="13"/>
      <c r="BK202" s="242"/>
      <c r="BL202" s="243"/>
      <c r="BM202" s="249"/>
      <c r="BN202" s="19"/>
      <c r="BO202" s="19"/>
      <c r="BP202" s="13"/>
      <c r="BQ202" s="13"/>
      <c r="BR202" s="13"/>
      <c r="BS202" s="242"/>
      <c r="BT202" s="243"/>
      <c r="BU202" s="249"/>
      <c r="BV202" s="19"/>
      <c r="BW202" s="19"/>
      <c r="BX202" s="13"/>
      <c r="BY202" s="13"/>
      <c r="BZ202" s="13"/>
      <c r="CA202" s="242"/>
      <c r="CB202" s="243"/>
      <c r="CC202" s="249"/>
      <c r="CD202" s="19"/>
      <c r="CE202" s="19"/>
      <c r="CF202" s="13"/>
      <c r="CG202" s="13"/>
      <c r="CH202" s="13"/>
      <c r="CI202" s="242"/>
      <c r="CJ202" s="243"/>
      <c r="CK202" s="249"/>
      <c r="CL202" s="19"/>
      <c r="CM202" s="19"/>
      <c r="CN202" s="13"/>
      <c r="CO202" s="13"/>
      <c r="CP202" s="13"/>
      <c r="CQ202" s="242"/>
      <c r="CR202" s="243"/>
      <c r="CS202" s="249"/>
      <c r="CT202" s="19"/>
      <c r="CU202" s="19"/>
      <c r="CV202" s="13"/>
      <c r="CW202" s="13"/>
      <c r="CX202" s="13"/>
      <c r="CY202" s="242"/>
      <c r="CZ202" s="243"/>
      <c r="DA202" s="249"/>
      <c r="DB202" s="19"/>
      <c r="DC202" s="19"/>
      <c r="DD202" s="13"/>
      <c r="DE202" s="13"/>
      <c r="DF202" s="13"/>
      <c r="DG202" s="242"/>
      <c r="DH202" s="243"/>
      <c r="DI202" s="249"/>
      <c r="DJ202" s="19"/>
      <c r="DK202" s="19"/>
      <c r="DL202" s="13"/>
      <c r="DM202" s="13"/>
      <c r="DN202" s="13"/>
      <c r="DO202" s="242"/>
      <c r="DP202" s="243"/>
      <c r="DQ202" s="249"/>
      <c r="DR202" s="19"/>
      <c r="DS202" s="19"/>
      <c r="DT202" s="13"/>
      <c r="DU202" s="13"/>
      <c r="DV202" s="13"/>
      <c r="DW202" s="242"/>
      <c r="DX202" s="243"/>
      <c r="DY202" s="249"/>
      <c r="DZ202" s="19"/>
      <c r="EA202" s="19"/>
      <c r="EB202" s="194"/>
      <c r="EC202" s="194"/>
      <c r="ED202" s="194"/>
      <c r="EE202" s="1005"/>
      <c r="EF202" s="1006"/>
      <c r="EG202" s="1007"/>
      <c r="EH202" s="19"/>
      <c r="EI202" s="19"/>
      <c r="EJ202" s="13"/>
      <c r="EK202" s="13"/>
      <c r="EL202" s="13"/>
      <c r="EM202" s="242"/>
      <c r="EN202" s="243"/>
      <c r="EO202" s="249"/>
      <c r="EP202" s="19"/>
      <c r="EQ202" s="19"/>
    </row>
    <row r="203" spans="1:147" ht="37.5" customHeight="1">
      <c r="A203" s="19"/>
      <c r="B203" s="19"/>
      <c r="C203" s="19"/>
      <c r="D203" s="13"/>
      <c r="E203" s="13"/>
      <c r="F203" s="13"/>
      <c r="G203" s="242"/>
      <c r="H203" s="243"/>
      <c r="I203" s="249"/>
      <c r="J203" s="19"/>
      <c r="K203" s="19"/>
      <c r="L203" s="13"/>
      <c r="M203" s="13"/>
      <c r="N203" s="13"/>
      <c r="O203" s="242"/>
      <c r="P203" s="243"/>
      <c r="Q203" s="249"/>
      <c r="R203" s="19"/>
      <c r="S203" s="19"/>
      <c r="T203" s="13"/>
      <c r="U203" s="13"/>
      <c r="V203" s="13"/>
      <c r="W203" s="242"/>
      <c r="X203" s="243"/>
      <c r="Y203" s="249"/>
      <c r="Z203" s="19"/>
      <c r="AA203" s="19"/>
      <c r="AB203" s="13"/>
      <c r="AC203" s="13"/>
      <c r="AD203" s="13"/>
      <c r="AE203" s="242"/>
      <c r="AF203" s="243"/>
      <c r="AG203" s="249"/>
      <c r="AH203" s="19"/>
      <c r="AI203" s="19"/>
      <c r="AJ203" s="13"/>
      <c r="AK203" s="13"/>
      <c r="AL203" s="13"/>
      <c r="AM203" s="242"/>
      <c r="AN203" s="243"/>
      <c r="AO203" s="249"/>
      <c r="AP203" s="19"/>
      <c r="AQ203" s="19"/>
      <c r="AR203" s="13"/>
      <c r="AS203" s="13"/>
      <c r="AT203" s="13"/>
      <c r="AU203" s="242"/>
      <c r="AV203" s="243"/>
      <c r="AW203" s="249"/>
      <c r="AX203" s="19"/>
      <c r="AY203" s="19"/>
      <c r="AZ203" s="13"/>
      <c r="BA203" s="13"/>
      <c r="BB203" s="13"/>
      <c r="BC203" s="242"/>
      <c r="BD203" s="243"/>
      <c r="BE203" s="249"/>
      <c r="BF203" s="19"/>
      <c r="BG203" s="19"/>
      <c r="BH203" s="13"/>
      <c r="BI203" s="13"/>
      <c r="BJ203" s="13"/>
      <c r="BK203" s="242"/>
      <c r="BL203" s="243"/>
      <c r="BM203" s="249"/>
      <c r="BN203" s="19"/>
      <c r="BO203" s="19"/>
      <c r="BP203" s="13"/>
      <c r="BQ203" s="13"/>
      <c r="BR203" s="13"/>
      <c r="BS203" s="242"/>
      <c r="BT203" s="243"/>
      <c r="BU203" s="249"/>
      <c r="BV203" s="19"/>
      <c r="BW203" s="19"/>
      <c r="BX203" s="13"/>
      <c r="BY203" s="13"/>
      <c r="BZ203" s="13"/>
      <c r="CA203" s="242"/>
      <c r="CB203" s="243"/>
      <c r="CC203" s="249"/>
      <c r="CD203" s="19"/>
      <c r="CE203" s="19"/>
      <c r="CF203" s="13"/>
      <c r="CG203" s="13"/>
      <c r="CH203" s="13"/>
      <c r="CI203" s="242"/>
      <c r="CJ203" s="243"/>
      <c r="CK203" s="249"/>
      <c r="CL203" s="19"/>
      <c r="CM203" s="19"/>
      <c r="CN203" s="13"/>
      <c r="CO203" s="13"/>
      <c r="CP203" s="13"/>
      <c r="CQ203" s="242"/>
      <c r="CR203" s="243"/>
      <c r="CS203" s="249"/>
      <c r="CT203" s="19"/>
      <c r="CU203" s="19"/>
      <c r="CV203" s="13"/>
      <c r="CW203" s="13"/>
      <c r="CX203" s="13"/>
      <c r="CY203" s="242"/>
      <c r="CZ203" s="243"/>
      <c r="DA203" s="249"/>
      <c r="DB203" s="19"/>
      <c r="DC203" s="19"/>
      <c r="DD203" s="13"/>
      <c r="DE203" s="13"/>
      <c r="DF203" s="13"/>
      <c r="DG203" s="242"/>
      <c r="DH203" s="243"/>
      <c r="DI203" s="249"/>
      <c r="DJ203" s="19"/>
      <c r="DK203" s="19"/>
      <c r="DL203" s="13"/>
      <c r="DM203" s="13"/>
      <c r="DN203" s="13"/>
      <c r="DO203" s="242"/>
      <c r="DP203" s="243"/>
      <c r="DQ203" s="249"/>
      <c r="DR203" s="19"/>
      <c r="DS203" s="19"/>
      <c r="DT203" s="13"/>
      <c r="DU203" s="13"/>
      <c r="DV203" s="13"/>
      <c r="DW203" s="242"/>
      <c r="DX203" s="243"/>
      <c r="DY203" s="249"/>
      <c r="DZ203" s="19"/>
      <c r="EA203" s="19"/>
      <c r="EB203" s="194"/>
      <c r="EC203" s="194"/>
      <c r="ED203" s="194"/>
      <c r="EE203" s="1005"/>
      <c r="EF203" s="1006"/>
      <c r="EG203" s="1007"/>
      <c r="EH203" s="19"/>
      <c r="EI203" s="19"/>
      <c r="EJ203" s="13"/>
      <c r="EK203" s="13"/>
      <c r="EL203" s="13"/>
      <c r="EM203" s="242"/>
      <c r="EN203" s="243"/>
      <c r="EO203" s="249"/>
      <c r="EP203" s="19"/>
      <c r="EQ203" s="19"/>
    </row>
    <row r="204" spans="1:147" ht="37.5" customHeight="1">
      <c r="A204" s="19"/>
      <c r="B204" s="19"/>
      <c r="C204" s="19"/>
      <c r="D204" s="13"/>
      <c r="E204" s="13"/>
      <c r="F204" s="13"/>
      <c r="G204" s="242"/>
      <c r="H204" s="243"/>
      <c r="I204" s="249"/>
      <c r="J204" s="19"/>
      <c r="K204" s="19"/>
      <c r="L204" s="13"/>
      <c r="M204" s="13"/>
      <c r="N204" s="13"/>
      <c r="O204" s="242"/>
      <c r="P204" s="243"/>
      <c r="Q204" s="249"/>
      <c r="R204" s="19"/>
      <c r="S204" s="19"/>
      <c r="T204" s="13"/>
      <c r="U204" s="13"/>
      <c r="V204" s="13"/>
      <c r="W204" s="242"/>
      <c r="X204" s="243"/>
      <c r="Y204" s="249"/>
      <c r="Z204" s="19"/>
      <c r="AA204" s="19"/>
      <c r="AB204" s="13"/>
      <c r="AC204" s="13"/>
      <c r="AD204" s="13"/>
      <c r="AE204" s="242"/>
      <c r="AF204" s="243"/>
      <c r="AG204" s="249"/>
      <c r="AH204" s="19"/>
      <c r="AI204" s="19"/>
      <c r="AJ204" s="13"/>
      <c r="AK204" s="13"/>
      <c r="AL204" s="13"/>
      <c r="AM204" s="242"/>
      <c r="AN204" s="243"/>
      <c r="AO204" s="249"/>
      <c r="AP204" s="19"/>
      <c r="AQ204" s="19"/>
      <c r="AR204" s="13"/>
      <c r="AS204" s="13"/>
      <c r="AT204" s="13"/>
      <c r="AU204" s="242"/>
      <c r="AV204" s="243"/>
      <c r="AW204" s="249"/>
      <c r="AX204" s="19"/>
      <c r="AY204" s="19"/>
      <c r="AZ204" s="13"/>
      <c r="BA204" s="13"/>
      <c r="BB204" s="13"/>
      <c r="BC204" s="242"/>
      <c r="BD204" s="243"/>
      <c r="BE204" s="249"/>
      <c r="BF204" s="19"/>
      <c r="BG204" s="19"/>
      <c r="BH204" s="13"/>
      <c r="BI204" s="13"/>
      <c r="BJ204" s="13"/>
      <c r="BK204" s="242"/>
      <c r="BL204" s="243"/>
      <c r="BM204" s="249"/>
      <c r="BN204" s="19"/>
      <c r="BO204" s="19"/>
      <c r="BP204" s="13"/>
      <c r="BQ204" s="13"/>
      <c r="BR204" s="13"/>
      <c r="BS204" s="242"/>
      <c r="BT204" s="243"/>
      <c r="BU204" s="249"/>
      <c r="BV204" s="19"/>
      <c r="BW204" s="19"/>
      <c r="BX204" s="13"/>
      <c r="BY204" s="13"/>
      <c r="BZ204" s="13"/>
      <c r="CA204" s="242"/>
      <c r="CB204" s="243"/>
      <c r="CC204" s="249"/>
      <c r="CD204" s="19"/>
      <c r="CE204" s="19"/>
      <c r="CF204" s="13"/>
      <c r="CG204" s="13"/>
      <c r="CH204" s="13"/>
      <c r="CI204" s="242"/>
      <c r="CJ204" s="243"/>
      <c r="CK204" s="249"/>
      <c r="CL204" s="19"/>
      <c r="CM204" s="19"/>
      <c r="CN204" s="13"/>
      <c r="CO204" s="13"/>
      <c r="CP204" s="13"/>
      <c r="CQ204" s="242"/>
      <c r="CR204" s="243"/>
      <c r="CS204" s="249"/>
      <c r="CT204" s="19"/>
      <c r="CU204" s="19"/>
      <c r="CV204" s="13"/>
      <c r="CW204" s="13"/>
      <c r="CX204" s="13"/>
      <c r="CY204" s="242"/>
      <c r="CZ204" s="243"/>
      <c r="DA204" s="249"/>
      <c r="DB204" s="19"/>
      <c r="DC204" s="19"/>
      <c r="DD204" s="13"/>
      <c r="DE204" s="13"/>
      <c r="DF204" s="13"/>
      <c r="DG204" s="242"/>
      <c r="DH204" s="243"/>
      <c r="DI204" s="249"/>
      <c r="DJ204" s="19"/>
      <c r="DK204" s="19"/>
      <c r="DL204" s="13"/>
      <c r="DM204" s="13"/>
      <c r="DN204" s="13"/>
      <c r="DO204" s="242"/>
      <c r="DP204" s="243"/>
      <c r="DQ204" s="249"/>
      <c r="DR204" s="19"/>
      <c r="DS204" s="19"/>
      <c r="DT204" s="13"/>
      <c r="DU204" s="13"/>
      <c r="DV204" s="13"/>
      <c r="DW204" s="242"/>
      <c r="DX204" s="243"/>
      <c r="DY204" s="249"/>
      <c r="DZ204" s="19"/>
      <c r="EA204" s="19"/>
      <c r="EB204" s="194"/>
      <c r="EC204" s="194"/>
      <c r="ED204" s="194"/>
      <c r="EE204" s="1005"/>
      <c r="EF204" s="1006"/>
      <c r="EG204" s="1007"/>
      <c r="EH204" s="19"/>
      <c r="EI204" s="19"/>
      <c r="EJ204" s="13"/>
      <c r="EK204" s="13"/>
      <c r="EL204" s="13"/>
      <c r="EM204" s="242"/>
      <c r="EN204" s="243"/>
      <c r="EO204" s="249"/>
      <c r="EP204" s="19"/>
      <c r="EQ204" s="19"/>
    </row>
    <row r="205" spans="1:147" ht="37.5" customHeight="1">
      <c r="A205" s="19"/>
      <c r="B205" s="19"/>
      <c r="C205" s="19"/>
      <c r="D205" s="13"/>
      <c r="E205" s="13"/>
      <c r="F205" s="13"/>
      <c r="G205" s="242"/>
      <c r="H205" s="243"/>
      <c r="I205" s="249"/>
      <c r="J205" s="19"/>
      <c r="K205" s="19"/>
      <c r="L205" s="13"/>
      <c r="M205" s="13"/>
      <c r="N205" s="13"/>
      <c r="O205" s="242"/>
      <c r="P205" s="243"/>
      <c r="Q205" s="249"/>
      <c r="R205" s="19"/>
      <c r="S205" s="19"/>
      <c r="T205" s="13"/>
      <c r="U205" s="13"/>
      <c r="V205" s="13"/>
      <c r="W205" s="242"/>
      <c r="X205" s="243"/>
      <c r="Y205" s="249"/>
      <c r="Z205" s="19"/>
      <c r="AA205" s="19"/>
      <c r="AB205" s="13"/>
      <c r="AC205" s="13"/>
      <c r="AD205" s="13"/>
      <c r="AE205" s="242"/>
      <c r="AF205" s="243"/>
      <c r="AG205" s="249"/>
      <c r="AH205" s="19"/>
      <c r="AI205" s="19"/>
      <c r="AJ205" s="13"/>
      <c r="AK205" s="13"/>
      <c r="AL205" s="13"/>
      <c r="AM205" s="242"/>
      <c r="AN205" s="243"/>
      <c r="AO205" s="249"/>
      <c r="AP205" s="19"/>
      <c r="AQ205" s="19"/>
      <c r="AR205" s="13"/>
      <c r="AS205" s="13"/>
      <c r="AT205" s="13"/>
      <c r="AU205" s="242"/>
      <c r="AV205" s="243"/>
      <c r="AW205" s="249"/>
      <c r="AX205" s="19"/>
      <c r="AY205" s="19"/>
      <c r="AZ205" s="13"/>
      <c r="BA205" s="13"/>
      <c r="BB205" s="13"/>
      <c r="BC205" s="242"/>
      <c r="BD205" s="243"/>
      <c r="BE205" s="249"/>
      <c r="BF205" s="19"/>
      <c r="BG205" s="19"/>
      <c r="BH205" s="13"/>
      <c r="BI205" s="13"/>
      <c r="BJ205" s="13"/>
      <c r="BK205" s="242"/>
      <c r="BL205" s="243"/>
      <c r="BM205" s="249"/>
      <c r="BN205" s="19"/>
      <c r="BO205" s="19"/>
      <c r="BP205" s="13"/>
      <c r="BQ205" s="13"/>
      <c r="BR205" s="13"/>
      <c r="BS205" s="242"/>
      <c r="BT205" s="243"/>
      <c r="BU205" s="249"/>
      <c r="BV205" s="19"/>
      <c r="BW205" s="19"/>
      <c r="BX205" s="13"/>
      <c r="BY205" s="13"/>
      <c r="BZ205" s="13"/>
      <c r="CA205" s="242"/>
      <c r="CB205" s="243"/>
      <c r="CC205" s="249"/>
      <c r="CD205" s="19"/>
      <c r="CE205" s="19"/>
      <c r="CF205" s="13"/>
      <c r="CG205" s="13"/>
      <c r="CH205" s="13"/>
      <c r="CI205" s="242"/>
      <c r="CJ205" s="243"/>
      <c r="CK205" s="249"/>
      <c r="CL205" s="19"/>
      <c r="CM205" s="19"/>
      <c r="CN205" s="13"/>
      <c r="CO205" s="13"/>
      <c r="CP205" s="13"/>
      <c r="CQ205" s="242"/>
      <c r="CR205" s="243"/>
      <c r="CS205" s="249"/>
      <c r="CT205" s="19"/>
      <c r="CU205" s="19"/>
      <c r="CV205" s="13"/>
      <c r="CW205" s="13"/>
      <c r="CX205" s="13"/>
      <c r="CY205" s="242"/>
      <c r="CZ205" s="243"/>
      <c r="DA205" s="249"/>
      <c r="DB205" s="19"/>
      <c r="DC205" s="19"/>
      <c r="DD205" s="13"/>
      <c r="DE205" s="13"/>
      <c r="DF205" s="13"/>
      <c r="DG205" s="242"/>
      <c r="DH205" s="243"/>
      <c r="DI205" s="249"/>
      <c r="DJ205" s="19"/>
      <c r="DK205" s="19"/>
      <c r="DL205" s="13"/>
      <c r="DM205" s="13"/>
      <c r="DN205" s="13"/>
      <c r="DO205" s="242"/>
      <c r="DP205" s="243"/>
      <c r="DQ205" s="249"/>
      <c r="DR205" s="19"/>
      <c r="DS205" s="19"/>
      <c r="DT205" s="13"/>
      <c r="DU205" s="13"/>
      <c r="DV205" s="13"/>
      <c r="DW205" s="242"/>
      <c r="DX205" s="243"/>
      <c r="DY205" s="249"/>
      <c r="DZ205" s="19"/>
      <c r="EA205" s="19"/>
      <c r="EB205" s="194"/>
      <c r="EC205" s="194"/>
      <c r="ED205" s="194"/>
      <c r="EE205" s="1005"/>
      <c r="EF205" s="1006"/>
      <c r="EG205" s="1007"/>
      <c r="EH205" s="19"/>
      <c r="EI205" s="19"/>
      <c r="EJ205" s="13"/>
      <c r="EK205" s="13"/>
      <c r="EL205" s="13"/>
      <c r="EM205" s="242"/>
      <c r="EN205" s="243"/>
      <c r="EO205" s="249"/>
      <c r="EP205" s="19"/>
      <c r="EQ205" s="19"/>
    </row>
    <row r="206" spans="1:147" ht="37.5" customHeight="1">
      <c r="A206" s="19"/>
      <c r="B206" s="19"/>
      <c r="C206" s="19"/>
      <c r="D206" s="13"/>
      <c r="E206" s="13"/>
      <c r="F206" s="13"/>
      <c r="G206" s="242"/>
      <c r="H206" s="243"/>
      <c r="I206" s="249"/>
      <c r="J206" s="19"/>
      <c r="K206" s="19"/>
      <c r="L206" s="13"/>
      <c r="M206" s="13"/>
      <c r="N206" s="13"/>
      <c r="O206" s="242"/>
      <c r="P206" s="243"/>
      <c r="Q206" s="249"/>
      <c r="R206" s="19"/>
      <c r="S206" s="19"/>
      <c r="T206" s="13"/>
      <c r="U206" s="13"/>
      <c r="V206" s="13"/>
      <c r="W206" s="242"/>
      <c r="X206" s="243"/>
      <c r="Y206" s="249"/>
      <c r="Z206" s="19"/>
      <c r="AA206" s="19"/>
      <c r="AB206" s="13"/>
      <c r="AC206" s="13"/>
      <c r="AD206" s="13"/>
      <c r="AE206" s="242"/>
      <c r="AF206" s="243"/>
      <c r="AG206" s="249"/>
      <c r="AH206" s="19"/>
      <c r="AI206" s="19"/>
      <c r="AJ206" s="13"/>
      <c r="AK206" s="13"/>
      <c r="AL206" s="13"/>
      <c r="AM206" s="242"/>
      <c r="AN206" s="243"/>
      <c r="AO206" s="249"/>
      <c r="AP206" s="19"/>
      <c r="AQ206" s="19"/>
      <c r="AR206" s="13"/>
      <c r="AS206" s="13"/>
      <c r="AT206" s="13"/>
      <c r="AU206" s="242"/>
      <c r="AV206" s="243"/>
      <c r="AW206" s="249"/>
      <c r="AX206" s="19"/>
      <c r="AY206" s="19"/>
      <c r="AZ206" s="13"/>
      <c r="BA206" s="13"/>
      <c r="BB206" s="13"/>
      <c r="BC206" s="242"/>
      <c r="BD206" s="243"/>
      <c r="BE206" s="249"/>
      <c r="BF206" s="19"/>
      <c r="BG206" s="19"/>
      <c r="BH206" s="13"/>
      <c r="BI206" s="13"/>
      <c r="BJ206" s="13"/>
      <c r="BK206" s="242"/>
      <c r="BL206" s="243"/>
      <c r="BM206" s="249"/>
      <c r="BN206" s="19"/>
      <c r="BO206" s="19"/>
      <c r="BP206" s="13"/>
      <c r="BQ206" s="13"/>
      <c r="BR206" s="13"/>
      <c r="BS206" s="242"/>
      <c r="BT206" s="243"/>
      <c r="BU206" s="249"/>
      <c r="BV206" s="19"/>
      <c r="BW206" s="19"/>
      <c r="BX206" s="13"/>
      <c r="BY206" s="13"/>
      <c r="BZ206" s="13"/>
      <c r="CA206" s="242"/>
      <c r="CB206" s="243"/>
      <c r="CC206" s="249"/>
      <c r="CD206" s="19"/>
      <c r="CE206" s="19"/>
      <c r="CF206" s="13"/>
      <c r="CG206" s="13"/>
      <c r="CH206" s="13"/>
      <c r="CI206" s="242"/>
      <c r="CJ206" s="243"/>
      <c r="CK206" s="249"/>
      <c r="CL206" s="19"/>
      <c r="CM206" s="19"/>
      <c r="CN206" s="13"/>
      <c r="CO206" s="13"/>
      <c r="CP206" s="13"/>
      <c r="CQ206" s="242"/>
      <c r="CR206" s="243"/>
      <c r="CS206" s="249"/>
      <c r="CT206" s="19"/>
      <c r="CU206" s="19"/>
      <c r="CV206" s="13"/>
      <c r="CW206" s="13"/>
      <c r="CX206" s="13"/>
      <c r="CY206" s="242"/>
      <c r="CZ206" s="243"/>
      <c r="DA206" s="249"/>
      <c r="DB206" s="19"/>
      <c r="DC206" s="19"/>
      <c r="DD206" s="13"/>
      <c r="DE206" s="13"/>
      <c r="DF206" s="13"/>
      <c r="DG206" s="242"/>
      <c r="DH206" s="243"/>
      <c r="DI206" s="249"/>
      <c r="DJ206" s="19"/>
      <c r="DK206" s="19"/>
      <c r="DL206" s="13"/>
      <c r="DM206" s="13"/>
      <c r="DN206" s="13"/>
      <c r="DO206" s="242"/>
      <c r="DP206" s="243"/>
      <c r="DQ206" s="249"/>
      <c r="DR206" s="19"/>
      <c r="DS206" s="19"/>
      <c r="DT206" s="13"/>
      <c r="DU206" s="13"/>
      <c r="DV206" s="13"/>
      <c r="DW206" s="242"/>
      <c r="DX206" s="243"/>
      <c r="DY206" s="249"/>
      <c r="DZ206" s="19"/>
      <c r="EA206" s="19"/>
      <c r="EB206" s="194"/>
      <c r="EC206" s="194"/>
      <c r="ED206" s="194"/>
      <c r="EE206" s="1005"/>
      <c r="EF206" s="1006"/>
      <c r="EG206" s="1007"/>
      <c r="EH206" s="19"/>
      <c r="EI206" s="19"/>
      <c r="EJ206" s="13"/>
      <c r="EK206" s="13"/>
      <c r="EL206" s="13"/>
      <c r="EM206" s="242"/>
      <c r="EN206" s="243"/>
      <c r="EO206" s="249"/>
      <c r="EP206" s="19"/>
      <c r="EQ206" s="19"/>
    </row>
    <row r="207" spans="1:147" ht="37.5" customHeight="1">
      <c r="A207" s="19"/>
      <c r="B207" s="19"/>
      <c r="C207" s="19"/>
      <c r="D207" s="13"/>
      <c r="E207" s="13"/>
      <c r="F207" s="13"/>
      <c r="G207" s="242"/>
      <c r="H207" s="243"/>
      <c r="I207" s="249"/>
      <c r="J207" s="19"/>
      <c r="K207" s="19"/>
      <c r="L207" s="13"/>
      <c r="M207" s="13"/>
      <c r="N207" s="13"/>
      <c r="O207" s="242"/>
      <c r="P207" s="243"/>
      <c r="Q207" s="249"/>
      <c r="R207" s="19"/>
      <c r="S207" s="19"/>
      <c r="T207" s="13"/>
      <c r="U207" s="13"/>
      <c r="V207" s="13"/>
      <c r="W207" s="242"/>
      <c r="X207" s="243"/>
      <c r="Y207" s="249"/>
      <c r="Z207" s="19"/>
      <c r="AA207" s="19"/>
      <c r="AB207" s="13"/>
      <c r="AC207" s="13"/>
      <c r="AD207" s="13"/>
      <c r="AE207" s="242"/>
      <c r="AF207" s="243"/>
      <c r="AG207" s="249"/>
      <c r="AH207" s="19"/>
      <c r="AI207" s="19"/>
      <c r="AJ207" s="13"/>
      <c r="AK207" s="13"/>
      <c r="AL207" s="13"/>
      <c r="AM207" s="242"/>
      <c r="AN207" s="243"/>
      <c r="AO207" s="249"/>
      <c r="AP207" s="19"/>
      <c r="AQ207" s="19"/>
      <c r="AR207" s="13"/>
      <c r="AS207" s="13"/>
      <c r="AT207" s="13"/>
      <c r="AU207" s="242"/>
      <c r="AV207" s="243"/>
      <c r="AW207" s="249"/>
      <c r="AX207" s="19"/>
      <c r="AY207" s="19"/>
      <c r="AZ207" s="13"/>
      <c r="BA207" s="13"/>
      <c r="BB207" s="13"/>
      <c r="BC207" s="242"/>
      <c r="BD207" s="243"/>
      <c r="BE207" s="249"/>
      <c r="BF207" s="19"/>
      <c r="BG207" s="19"/>
      <c r="BH207" s="13"/>
      <c r="BI207" s="13"/>
      <c r="BJ207" s="13"/>
      <c r="BK207" s="242"/>
      <c r="BL207" s="243"/>
      <c r="BM207" s="249"/>
      <c r="BN207" s="19"/>
      <c r="BO207" s="19"/>
      <c r="BP207" s="13"/>
      <c r="BQ207" s="13"/>
      <c r="BR207" s="13"/>
      <c r="BS207" s="242"/>
      <c r="BT207" s="243"/>
      <c r="BU207" s="249"/>
      <c r="BV207" s="19"/>
      <c r="BW207" s="19"/>
      <c r="BX207" s="13"/>
      <c r="BY207" s="13"/>
      <c r="BZ207" s="13"/>
      <c r="CA207" s="242"/>
      <c r="CB207" s="243"/>
      <c r="CC207" s="249"/>
      <c r="CD207" s="19"/>
      <c r="CE207" s="19"/>
      <c r="CF207" s="13"/>
      <c r="CG207" s="13"/>
      <c r="CH207" s="13"/>
      <c r="CI207" s="242"/>
      <c r="CJ207" s="243"/>
      <c r="CK207" s="249"/>
      <c r="CL207" s="19"/>
      <c r="CM207" s="19"/>
      <c r="CN207" s="13"/>
      <c r="CO207" s="13"/>
      <c r="CP207" s="13"/>
      <c r="CQ207" s="242"/>
      <c r="CR207" s="243"/>
      <c r="CS207" s="249"/>
      <c r="CT207" s="19"/>
      <c r="CU207" s="19"/>
      <c r="CV207" s="13"/>
      <c r="CW207" s="13"/>
      <c r="CX207" s="13"/>
      <c r="CY207" s="242"/>
      <c r="CZ207" s="243"/>
      <c r="DA207" s="249"/>
      <c r="DB207" s="19"/>
      <c r="DC207" s="19"/>
      <c r="DD207" s="13"/>
      <c r="DE207" s="13"/>
      <c r="DF207" s="13"/>
      <c r="DG207" s="242"/>
      <c r="DH207" s="243"/>
      <c r="DI207" s="249"/>
      <c r="DJ207" s="19"/>
      <c r="DK207" s="19"/>
      <c r="DL207" s="13"/>
      <c r="DM207" s="13"/>
      <c r="DN207" s="13"/>
      <c r="DO207" s="242"/>
      <c r="DP207" s="243"/>
      <c r="DQ207" s="249"/>
      <c r="DR207" s="19"/>
      <c r="DS207" s="19"/>
      <c r="DT207" s="13"/>
      <c r="DU207" s="13"/>
      <c r="DV207" s="13"/>
      <c r="DW207" s="242"/>
      <c r="DX207" s="243"/>
      <c r="DY207" s="249"/>
      <c r="DZ207" s="19"/>
      <c r="EA207" s="19"/>
      <c r="EB207" s="194"/>
      <c r="EC207" s="194"/>
      <c r="ED207" s="194"/>
      <c r="EE207" s="1005"/>
      <c r="EF207" s="1006"/>
      <c r="EG207" s="1007"/>
      <c r="EH207" s="19"/>
      <c r="EI207" s="19"/>
      <c r="EJ207" s="13"/>
      <c r="EK207" s="13"/>
      <c r="EL207" s="13"/>
      <c r="EM207" s="242"/>
      <c r="EN207" s="243"/>
      <c r="EO207" s="249"/>
      <c r="EP207" s="19"/>
      <c r="EQ207" s="19"/>
    </row>
    <row r="208" spans="1:147" ht="37.5" customHeight="1">
      <c r="A208" s="19"/>
      <c r="B208" s="19"/>
      <c r="C208" s="19"/>
      <c r="D208" s="13"/>
      <c r="E208" s="13"/>
      <c r="F208" s="13"/>
      <c r="G208" s="242"/>
      <c r="H208" s="243"/>
      <c r="I208" s="249"/>
      <c r="J208" s="19"/>
      <c r="K208" s="19"/>
      <c r="L208" s="13"/>
      <c r="M208" s="13"/>
      <c r="N208" s="13"/>
      <c r="O208" s="242"/>
      <c r="P208" s="243"/>
      <c r="Q208" s="249"/>
      <c r="R208" s="19"/>
      <c r="S208" s="19"/>
      <c r="T208" s="13"/>
      <c r="U208" s="13"/>
      <c r="V208" s="13"/>
      <c r="W208" s="242"/>
      <c r="X208" s="243"/>
      <c r="Y208" s="249"/>
      <c r="Z208" s="19"/>
      <c r="AA208" s="19"/>
      <c r="AB208" s="13"/>
      <c r="AC208" s="13"/>
      <c r="AD208" s="13"/>
      <c r="AE208" s="242"/>
      <c r="AF208" s="243"/>
      <c r="AG208" s="249"/>
      <c r="AH208" s="19"/>
      <c r="AI208" s="19"/>
      <c r="AJ208" s="13"/>
      <c r="AK208" s="13"/>
      <c r="AL208" s="13"/>
      <c r="AM208" s="242"/>
      <c r="AN208" s="243"/>
      <c r="AO208" s="249"/>
      <c r="AP208" s="19"/>
      <c r="AQ208" s="19"/>
      <c r="AR208" s="13"/>
      <c r="AS208" s="13"/>
      <c r="AT208" s="13"/>
      <c r="AU208" s="242"/>
      <c r="AV208" s="243"/>
      <c r="AW208" s="249"/>
      <c r="AX208" s="19"/>
      <c r="AY208" s="19"/>
      <c r="AZ208" s="13"/>
      <c r="BA208" s="13"/>
      <c r="BB208" s="13"/>
      <c r="BC208" s="242"/>
      <c r="BD208" s="243"/>
      <c r="BE208" s="249"/>
      <c r="BF208" s="19"/>
      <c r="BG208" s="19"/>
      <c r="BH208" s="13"/>
      <c r="BI208" s="13"/>
      <c r="BJ208" s="13"/>
      <c r="BK208" s="242"/>
      <c r="BL208" s="243"/>
      <c r="BM208" s="249"/>
      <c r="BN208" s="19"/>
      <c r="BO208" s="19"/>
      <c r="BP208" s="13"/>
      <c r="BQ208" s="13"/>
      <c r="BR208" s="13"/>
      <c r="BS208" s="242"/>
      <c r="BT208" s="243"/>
      <c r="BU208" s="249"/>
      <c r="BV208" s="19"/>
      <c r="BW208" s="19"/>
      <c r="BX208" s="13"/>
      <c r="BY208" s="13"/>
      <c r="BZ208" s="13"/>
      <c r="CA208" s="242"/>
      <c r="CB208" s="243"/>
      <c r="CC208" s="249"/>
      <c r="CD208" s="19"/>
      <c r="CE208" s="19"/>
      <c r="CF208" s="13"/>
      <c r="CG208" s="13"/>
      <c r="CH208" s="13"/>
      <c r="CI208" s="242"/>
      <c r="CJ208" s="243"/>
      <c r="CK208" s="249"/>
      <c r="CL208" s="19"/>
      <c r="CM208" s="19"/>
      <c r="CN208" s="13"/>
      <c r="CO208" s="13"/>
      <c r="CP208" s="13"/>
      <c r="CQ208" s="242"/>
      <c r="CR208" s="243"/>
      <c r="CS208" s="249"/>
      <c r="CT208" s="19"/>
      <c r="CU208" s="19"/>
      <c r="CV208" s="13"/>
      <c r="CW208" s="13"/>
      <c r="CX208" s="13"/>
      <c r="CY208" s="242"/>
      <c r="CZ208" s="243"/>
      <c r="DA208" s="249"/>
      <c r="DB208" s="19"/>
      <c r="DC208" s="19"/>
      <c r="DD208" s="13"/>
      <c r="DE208" s="13"/>
      <c r="DF208" s="13"/>
      <c r="DG208" s="242"/>
      <c r="DH208" s="243"/>
      <c r="DI208" s="249"/>
      <c r="DJ208" s="19"/>
      <c r="DK208" s="19"/>
      <c r="DL208" s="13"/>
      <c r="DM208" s="13"/>
      <c r="DN208" s="13"/>
      <c r="DO208" s="242"/>
      <c r="DP208" s="243"/>
      <c r="DQ208" s="249"/>
      <c r="DR208" s="19"/>
      <c r="DS208" s="19"/>
      <c r="DT208" s="13"/>
      <c r="DU208" s="13"/>
      <c r="DV208" s="13"/>
      <c r="DW208" s="242"/>
      <c r="DX208" s="243"/>
      <c r="DY208" s="249"/>
      <c r="DZ208" s="19"/>
      <c r="EA208" s="19"/>
      <c r="EB208" s="194"/>
      <c r="EC208" s="194"/>
      <c r="ED208" s="194"/>
      <c r="EE208" s="1005"/>
      <c r="EF208" s="1006"/>
      <c r="EG208" s="1007"/>
      <c r="EH208" s="19"/>
      <c r="EI208" s="19"/>
      <c r="EJ208" s="13"/>
      <c r="EK208" s="13"/>
      <c r="EL208" s="13"/>
      <c r="EM208" s="242"/>
      <c r="EN208" s="243"/>
      <c r="EO208" s="249"/>
      <c r="EP208" s="19"/>
      <c r="EQ208" s="19"/>
    </row>
    <row r="209" spans="1:147" ht="37.5" customHeight="1">
      <c r="A209" s="19"/>
      <c r="B209" s="19"/>
      <c r="C209" s="19"/>
      <c r="D209" s="13"/>
      <c r="E209" s="13"/>
      <c r="F209" s="13"/>
      <c r="G209" s="242"/>
      <c r="H209" s="243"/>
      <c r="I209" s="249"/>
      <c r="J209" s="19"/>
      <c r="K209" s="19"/>
      <c r="L209" s="13"/>
      <c r="M209" s="13"/>
      <c r="N209" s="13"/>
      <c r="O209" s="242"/>
      <c r="P209" s="243"/>
      <c r="Q209" s="249"/>
      <c r="R209" s="19"/>
      <c r="S209" s="19"/>
      <c r="T209" s="13"/>
      <c r="U209" s="13"/>
      <c r="V209" s="13"/>
      <c r="W209" s="242"/>
      <c r="X209" s="243"/>
      <c r="Y209" s="249"/>
      <c r="Z209" s="19"/>
      <c r="AA209" s="19"/>
      <c r="AB209" s="13"/>
      <c r="AC209" s="13"/>
      <c r="AD209" s="13"/>
      <c r="AE209" s="242"/>
      <c r="AF209" s="243"/>
      <c r="AG209" s="249"/>
      <c r="AH209" s="19"/>
      <c r="AI209" s="19"/>
      <c r="AJ209" s="13"/>
      <c r="AK209" s="13"/>
      <c r="AL209" s="13"/>
      <c r="AM209" s="242"/>
      <c r="AN209" s="243"/>
      <c r="AO209" s="249"/>
      <c r="AP209" s="19"/>
      <c r="AQ209" s="19"/>
      <c r="AR209" s="13"/>
      <c r="AS209" s="13"/>
      <c r="AT209" s="13"/>
      <c r="AU209" s="242"/>
      <c r="AV209" s="243"/>
      <c r="AW209" s="249"/>
      <c r="AX209" s="19"/>
      <c r="AY209" s="19"/>
      <c r="AZ209" s="13"/>
      <c r="BA209" s="13"/>
      <c r="BB209" s="13"/>
      <c r="BC209" s="242"/>
      <c r="BD209" s="243"/>
      <c r="BE209" s="249"/>
      <c r="BF209" s="19"/>
      <c r="BG209" s="19"/>
      <c r="BH209" s="13"/>
      <c r="BI209" s="13"/>
      <c r="BJ209" s="13"/>
      <c r="BK209" s="242"/>
      <c r="BL209" s="243"/>
      <c r="BM209" s="249"/>
      <c r="BN209" s="19"/>
      <c r="BO209" s="19"/>
      <c r="BP209" s="13"/>
      <c r="BQ209" s="13"/>
      <c r="BR209" s="13"/>
      <c r="BS209" s="242"/>
      <c r="BT209" s="243"/>
      <c r="BU209" s="249"/>
      <c r="BV209" s="19"/>
      <c r="BW209" s="19"/>
      <c r="BX209" s="13"/>
      <c r="BY209" s="13"/>
      <c r="BZ209" s="13"/>
      <c r="CA209" s="242"/>
      <c r="CB209" s="243"/>
      <c r="CC209" s="249"/>
      <c r="CD209" s="19"/>
      <c r="CE209" s="19"/>
      <c r="CF209" s="13"/>
      <c r="CG209" s="13"/>
      <c r="CH209" s="13"/>
      <c r="CI209" s="242"/>
      <c r="CJ209" s="243"/>
      <c r="CK209" s="249"/>
      <c r="CL209" s="19"/>
      <c r="CM209" s="19"/>
      <c r="CN209" s="13"/>
      <c r="CO209" s="13"/>
      <c r="CP209" s="13"/>
      <c r="CQ209" s="242"/>
      <c r="CR209" s="243"/>
      <c r="CS209" s="249"/>
      <c r="CT209" s="19"/>
      <c r="CU209" s="19"/>
      <c r="CV209" s="13"/>
      <c r="CW209" s="13"/>
      <c r="CX209" s="13"/>
      <c r="CY209" s="242"/>
      <c r="CZ209" s="243"/>
      <c r="DA209" s="249"/>
      <c r="DB209" s="19"/>
      <c r="DC209" s="19"/>
      <c r="DD209" s="13"/>
      <c r="DE209" s="13"/>
      <c r="DF209" s="13"/>
      <c r="DG209" s="242"/>
      <c r="DH209" s="243"/>
      <c r="DI209" s="249"/>
      <c r="DJ209" s="19"/>
      <c r="DK209" s="19"/>
      <c r="DL209" s="13"/>
      <c r="DM209" s="13"/>
      <c r="DN209" s="13"/>
      <c r="DO209" s="242"/>
      <c r="DP209" s="243"/>
      <c r="DQ209" s="249"/>
      <c r="DR209" s="19"/>
      <c r="DS209" s="19"/>
      <c r="DT209" s="13"/>
      <c r="DU209" s="13"/>
      <c r="DV209" s="13"/>
      <c r="DW209" s="242"/>
      <c r="DX209" s="243"/>
      <c r="DY209" s="249"/>
      <c r="DZ209" s="19"/>
      <c r="EA209" s="19"/>
      <c r="EB209" s="194"/>
      <c r="EC209" s="194"/>
      <c r="ED209" s="194"/>
      <c r="EE209" s="1005"/>
      <c r="EF209" s="1006"/>
      <c r="EG209" s="1007"/>
      <c r="EH209" s="19"/>
      <c r="EI209" s="19"/>
      <c r="EJ209" s="13"/>
      <c r="EK209" s="13"/>
      <c r="EL209" s="13"/>
      <c r="EM209" s="242"/>
      <c r="EN209" s="243"/>
      <c r="EO209" s="249"/>
      <c r="EP209" s="19"/>
      <c r="EQ209" s="19"/>
    </row>
    <row r="210" spans="1:147" ht="37.5" customHeight="1">
      <c r="A210" s="19"/>
      <c r="B210" s="19"/>
      <c r="C210" s="19"/>
      <c r="D210" s="13"/>
      <c r="E210" s="13"/>
      <c r="F210" s="13"/>
      <c r="G210" s="242"/>
      <c r="H210" s="243"/>
      <c r="I210" s="249"/>
      <c r="J210" s="19"/>
      <c r="K210" s="19"/>
      <c r="L210" s="13"/>
      <c r="M210" s="13"/>
      <c r="N210" s="13"/>
      <c r="O210" s="242"/>
      <c r="P210" s="243"/>
      <c r="Q210" s="249"/>
      <c r="R210" s="19"/>
      <c r="S210" s="19"/>
      <c r="T210" s="13"/>
      <c r="U210" s="13"/>
      <c r="V210" s="13"/>
      <c r="W210" s="242"/>
      <c r="X210" s="243"/>
      <c r="Y210" s="249"/>
      <c r="Z210" s="19"/>
      <c r="AA210" s="19"/>
      <c r="AB210" s="13"/>
      <c r="AC210" s="13"/>
      <c r="AD210" s="13"/>
      <c r="AE210" s="242"/>
      <c r="AF210" s="243"/>
      <c r="AG210" s="249"/>
      <c r="AH210" s="19"/>
      <c r="AI210" s="19"/>
      <c r="AJ210" s="13"/>
      <c r="AK210" s="13"/>
      <c r="AL210" s="13"/>
      <c r="AM210" s="242"/>
      <c r="AN210" s="243"/>
      <c r="AO210" s="249"/>
      <c r="AP210" s="19"/>
      <c r="AQ210" s="19"/>
      <c r="AR210" s="13"/>
      <c r="AS210" s="13"/>
      <c r="AT210" s="13"/>
      <c r="AU210" s="242"/>
      <c r="AV210" s="243"/>
      <c r="AW210" s="249"/>
      <c r="AX210" s="19"/>
      <c r="AY210" s="19"/>
      <c r="AZ210" s="13"/>
      <c r="BA210" s="13"/>
      <c r="BB210" s="13"/>
      <c r="BC210" s="242"/>
      <c r="BD210" s="243"/>
      <c r="BE210" s="249"/>
      <c r="BF210" s="19"/>
      <c r="BG210" s="19"/>
      <c r="BH210" s="13"/>
      <c r="BI210" s="13"/>
      <c r="BJ210" s="13"/>
      <c r="BK210" s="242"/>
      <c r="BL210" s="243"/>
      <c r="BM210" s="249"/>
      <c r="BN210" s="19"/>
      <c r="BO210" s="19"/>
      <c r="BP210" s="13"/>
      <c r="BQ210" s="13"/>
      <c r="BR210" s="13"/>
      <c r="BS210" s="242"/>
      <c r="BT210" s="243"/>
      <c r="BU210" s="249"/>
      <c r="BV210" s="19"/>
      <c r="BW210" s="19"/>
      <c r="BX210" s="13"/>
      <c r="BY210" s="13"/>
      <c r="BZ210" s="13"/>
      <c r="CA210" s="242"/>
      <c r="CB210" s="243"/>
      <c r="CC210" s="249"/>
      <c r="CD210" s="19"/>
      <c r="CE210" s="19"/>
      <c r="CF210" s="13"/>
      <c r="CG210" s="13"/>
      <c r="CH210" s="13"/>
      <c r="CI210" s="242"/>
      <c r="CJ210" s="243"/>
      <c r="CK210" s="249"/>
      <c r="CL210" s="19"/>
      <c r="CM210" s="19"/>
      <c r="CN210" s="13"/>
      <c r="CO210" s="13"/>
      <c r="CP210" s="13"/>
      <c r="CQ210" s="242"/>
      <c r="CR210" s="243"/>
      <c r="CS210" s="249"/>
      <c r="CT210" s="19"/>
      <c r="CU210" s="19"/>
      <c r="CV210" s="13"/>
      <c r="CW210" s="13"/>
      <c r="CX210" s="13"/>
      <c r="CY210" s="242"/>
      <c r="CZ210" s="243"/>
      <c r="DA210" s="249"/>
      <c r="DB210" s="19"/>
      <c r="DC210" s="19"/>
      <c r="DD210" s="13"/>
      <c r="DE210" s="13"/>
      <c r="DF210" s="13"/>
      <c r="DG210" s="242"/>
      <c r="DH210" s="243"/>
      <c r="DI210" s="249"/>
      <c r="DJ210" s="19"/>
      <c r="DK210" s="19"/>
      <c r="DL210" s="13"/>
      <c r="DM210" s="13"/>
      <c r="DN210" s="13"/>
      <c r="DO210" s="242"/>
      <c r="DP210" s="243"/>
      <c r="DQ210" s="249"/>
      <c r="DR210" s="19"/>
      <c r="DS210" s="19"/>
      <c r="DT210" s="13"/>
      <c r="DU210" s="13"/>
      <c r="DV210" s="13"/>
      <c r="DW210" s="242"/>
      <c r="DX210" s="243"/>
      <c r="DY210" s="249"/>
      <c r="DZ210" s="19"/>
      <c r="EA210" s="19"/>
      <c r="EB210" s="194"/>
      <c r="EC210" s="194"/>
      <c r="ED210" s="194"/>
      <c r="EE210" s="1005"/>
      <c r="EF210" s="1006"/>
      <c r="EG210" s="1007"/>
      <c r="EH210" s="19"/>
      <c r="EI210" s="19"/>
      <c r="EJ210" s="13"/>
      <c r="EK210" s="13"/>
      <c r="EL210" s="13"/>
      <c r="EM210" s="242"/>
      <c r="EN210" s="243"/>
      <c r="EO210" s="249"/>
      <c r="EP210" s="19"/>
      <c r="EQ210" s="19"/>
    </row>
    <row r="211" spans="1:147" ht="37.5" customHeight="1">
      <c r="A211" s="19"/>
      <c r="B211" s="19"/>
      <c r="C211" s="19"/>
      <c r="D211" s="13"/>
      <c r="E211" s="13"/>
      <c r="F211" s="13"/>
      <c r="G211" s="242"/>
      <c r="H211" s="243"/>
      <c r="I211" s="249"/>
      <c r="J211" s="19"/>
      <c r="K211" s="19"/>
      <c r="L211" s="13"/>
      <c r="M211" s="13"/>
      <c r="N211" s="13"/>
      <c r="O211" s="242"/>
      <c r="P211" s="243"/>
      <c r="Q211" s="249"/>
      <c r="R211" s="19"/>
      <c r="S211" s="19"/>
      <c r="T211" s="13"/>
      <c r="U211" s="13"/>
      <c r="V211" s="13"/>
      <c r="W211" s="242"/>
      <c r="X211" s="243"/>
      <c r="Y211" s="249"/>
      <c r="Z211" s="19"/>
      <c r="AA211" s="19"/>
      <c r="AB211" s="13"/>
      <c r="AC211" s="13"/>
      <c r="AD211" s="13"/>
      <c r="AE211" s="242"/>
      <c r="AF211" s="243"/>
      <c r="AG211" s="249"/>
      <c r="AH211" s="19"/>
      <c r="AI211" s="19"/>
      <c r="AJ211" s="13"/>
      <c r="AK211" s="13"/>
      <c r="AL211" s="13"/>
      <c r="AM211" s="242"/>
      <c r="AN211" s="243"/>
      <c r="AO211" s="249"/>
      <c r="AP211" s="19"/>
      <c r="AQ211" s="19"/>
      <c r="AR211" s="13"/>
      <c r="AS211" s="13"/>
      <c r="AT211" s="13"/>
      <c r="AU211" s="242"/>
      <c r="AV211" s="243"/>
      <c r="AW211" s="249"/>
      <c r="AX211" s="19"/>
      <c r="AY211" s="19"/>
      <c r="AZ211" s="13"/>
      <c r="BA211" s="13"/>
      <c r="BB211" s="13"/>
      <c r="BC211" s="242"/>
      <c r="BD211" s="243"/>
      <c r="BE211" s="249"/>
      <c r="BF211" s="19"/>
      <c r="BG211" s="19"/>
      <c r="BH211" s="13"/>
      <c r="BI211" s="13"/>
      <c r="BJ211" s="13"/>
      <c r="BK211" s="242"/>
      <c r="BL211" s="243"/>
      <c r="BM211" s="249"/>
      <c r="BN211" s="19"/>
      <c r="BO211" s="19"/>
      <c r="BP211" s="13"/>
      <c r="BQ211" s="13"/>
      <c r="BR211" s="13"/>
      <c r="BS211" s="242"/>
      <c r="BT211" s="243"/>
      <c r="BU211" s="249"/>
      <c r="BV211" s="19"/>
      <c r="BW211" s="19"/>
      <c r="BX211" s="13"/>
      <c r="BY211" s="13"/>
      <c r="BZ211" s="13"/>
      <c r="CA211" s="242"/>
      <c r="CB211" s="243"/>
      <c r="CC211" s="249"/>
      <c r="CD211" s="19"/>
      <c r="CE211" s="19"/>
      <c r="CF211" s="13"/>
      <c r="CG211" s="13"/>
      <c r="CH211" s="13"/>
      <c r="CI211" s="242"/>
      <c r="CJ211" s="243"/>
      <c r="CK211" s="249"/>
      <c r="CL211" s="19"/>
      <c r="CM211" s="19"/>
      <c r="CN211" s="13"/>
      <c r="CO211" s="13"/>
      <c r="CP211" s="13"/>
      <c r="CQ211" s="242"/>
      <c r="CR211" s="243"/>
      <c r="CS211" s="249"/>
      <c r="CT211" s="19"/>
      <c r="CU211" s="19"/>
      <c r="CV211" s="13"/>
      <c r="CW211" s="13"/>
      <c r="CX211" s="13"/>
      <c r="CY211" s="242"/>
      <c r="CZ211" s="243"/>
      <c r="DA211" s="249"/>
      <c r="DB211" s="19"/>
      <c r="DC211" s="19"/>
      <c r="DD211" s="13"/>
      <c r="DE211" s="13"/>
      <c r="DF211" s="13"/>
      <c r="DG211" s="242"/>
      <c r="DH211" s="243"/>
      <c r="DI211" s="249"/>
      <c r="DJ211" s="19"/>
      <c r="DK211" s="19"/>
      <c r="DL211" s="13"/>
      <c r="DM211" s="13"/>
      <c r="DN211" s="13"/>
      <c r="DO211" s="242"/>
      <c r="DP211" s="243"/>
      <c r="DQ211" s="249"/>
      <c r="DR211" s="19"/>
      <c r="DS211" s="19"/>
      <c r="DT211" s="13"/>
      <c r="DU211" s="13"/>
      <c r="DV211" s="13"/>
      <c r="DW211" s="242"/>
      <c r="DX211" s="243"/>
      <c r="DY211" s="249"/>
      <c r="DZ211" s="19"/>
      <c r="EA211" s="19"/>
      <c r="EB211" s="194"/>
      <c r="EC211" s="194"/>
      <c r="ED211" s="194"/>
      <c r="EE211" s="1005"/>
      <c r="EF211" s="1006"/>
      <c r="EG211" s="1007"/>
      <c r="EH211" s="19"/>
      <c r="EI211" s="19"/>
      <c r="EJ211" s="13"/>
      <c r="EK211" s="13"/>
      <c r="EL211" s="13"/>
      <c r="EM211" s="242"/>
      <c r="EN211" s="243"/>
      <c r="EO211" s="249"/>
      <c r="EP211" s="19"/>
      <c r="EQ211" s="19"/>
    </row>
    <row r="212" spans="1:147" ht="37.5" customHeight="1">
      <c r="A212" s="19"/>
      <c r="B212" s="19"/>
      <c r="C212" s="19"/>
      <c r="D212" s="13"/>
      <c r="E212" s="13"/>
      <c r="F212" s="13"/>
      <c r="G212" s="242"/>
      <c r="H212" s="243"/>
      <c r="I212" s="249"/>
      <c r="J212" s="19"/>
      <c r="K212" s="19"/>
      <c r="L212" s="13"/>
      <c r="M212" s="13"/>
      <c r="N212" s="13"/>
      <c r="O212" s="242"/>
      <c r="P212" s="243"/>
      <c r="Q212" s="249"/>
      <c r="R212" s="19"/>
      <c r="S212" s="19"/>
      <c r="T212" s="13"/>
      <c r="U212" s="13"/>
      <c r="V212" s="13"/>
      <c r="W212" s="242"/>
      <c r="X212" s="243"/>
      <c r="Y212" s="249"/>
      <c r="Z212" s="19"/>
      <c r="AA212" s="19"/>
      <c r="AB212" s="13"/>
      <c r="AC212" s="13"/>
      <c r="AD212" s="13"/>
      <c r="AE212" s="242"/>
      <c r="AF212" s="243"/>
      <c r="AG212" s="249"/>
      <c r="AH212" s="19"/>
      <c r="AI212" s="19"/>
      <c r="AJ212" s="13"/>
      <c r="AK212" s="13"/>
      <c r="AL212" s="13"/>
      <c r="AM212" s="242"/>
      <c r="AN212" s="243"/>
      <c r="AO212" s="249"/>
      <c r="AP212" s="19"/>
      <c r="AQ212" s="19"/>
      <c r="AR212" s="13"/>
      <c r="AS212" s="13"/>
      <c r="AT212" s="13"/>
      <c r="AU212" s="242"/>
      <c r="AV212" s="243"/>
      <c r="AW212" s="249"/>
      <c r="AX212" s="19"/>
      <c r="AY212" s="19"/>
      <c r="AZ212" s="13"/>
      <c r="BA212" s="13"/>
      <c r="BB212" s="13"/>
      <c r="BC212" s="242"/>
      <c r="BD212" s="243"/>
      <c r="BE212" s="249"/>
      <c r="BF212" s="19"/>
      <c r="BG212" s="19"/>
      <c r="BH212" s="13"/>
      <c r="BI212" s="13"/>
      <c r="BJ212" s="13"/>
      <c r="BK212" s="242"/>
      <c r="BL212" s="243"/>
      <c r="BM212" s="249"/>
      <c r="BN212" s="19"/>
      <c r="BO212" s="19"/>
      <c r="BP212" s="13"/>
      <c r="BQ212" s="13"/>
      <c r="BR212" s="13"/>
      <c r="BS212" s="242"/>
      <c r="BT212" s="243"/>
      <c r="BU212" s="249"/>
      <c r="BV212" s="19"/>
      <c r="BW212" s="19"/>
      <c r="BX212" s="13"/>
      <c r="BY212" s="13"/>
      <c r="BZ212" s="13"/>
      <c r="CA212" s="242"/>
      <c r="CB212" s="243"/>
      <c r="CC212" s="249"/>
      <c r="CD212" s="19"/>
      <c r="CE212" s="19"/>
      <c r="CF212" s="13"/>
      <c r="CG212" s="13"/>
      <c r="CH212" s="13"/>
      <c r="CI212" s="242"/>
      <c r="CJ212" s="243"/>
      <c r="CK212" s="249"/>
      <c r="CL212" s="19"/>
      <c r="CM212" s="19"/>
      <c r="CN212" s="13"/>
      <c r="CO212" s="13"/>
      <c r="CP212" s="13"/>
      <c r="CQ212" s="242"/>
      <c r="CR212" s="243"/>
      <c r="CS212" s="249"/>
      <c r="CT212" s="19"/>
      <c r="CU212" s="19"/>
      <c r="CV212" s="13"/>
      <c r="CW212" s="13"/>
      <c r="CX212" s="13"/>
      <c r="CY212" s="242"/>
      <c r="CZ212" s="243"/>
      <c r="DA212" s="249"/>
      <c r="DB212" s="19"/>
      <c r="DC212" s="19"/>
      <c r="DD212" s="13"/>
      <c r="DE212" s="13"/>
      <c r="DF212" s="13"/>
      <c r="DG212" s="242"/>
      <c r="DH212" s="243"/>
      <c r="DI212" s="249"/>
      <c r="DJ212" s="19"/>
      <c r="DK212" s="19"/>
      <c r="DL212" s="13"/>
      <c r="DM212" s="13"/>
      <c r="DN212" s="13"/>
      <c r="DO212" s="242"/>
      <c r="DP212" s="243"/>
      <c r="DQ212" s="249"/>
      <c r="DR212" s="19"/>
      <c r="DS212" s="19"/>
      <c r="DT212" s="13"/>
      <c r="DU212" s="13"/>
      <c r="DV212" s="13"/>
      <c r="DW212" s="242"/>
      <c r="DX212" s="243"/>
      <c r="DY212" s="249"/>
      <c r="DZ212" s="19"/>
      <c r="EA212" s="19"/>
      <c r="EB212" s="194"/>
      <c r="EC212" s="194"/>
      <c r="ED212" s="194"/>
      <c r="EE212" s="1005"/>
      <c r="EF212" s="1006"/>
      <c r="EG212" s="1007"/>
      <c r="EH212" s="19"/>
      <c r="EI212" s="19"/>
      <c r="EJ212" s="13"/>
      <c r="EK212" s="13"/>
      <c r="EL212" s="13"/>
      <c r="EM212" s="242"/>
      <c r="EN212" s="243"/>
      <c r="EO212" s="249"/>
      <c r="EP212" s="19"/>
      <c r="EQ212" s="19"/>
    </row>
    <row r="213" spans="1:147" ht="37.5" customHeight="1">
      <c r="A213" s="19"/>
      <c r="B213" s="19"/>
      <c r="C213" s="19"/>
      <c r="D213" s="13"/>
      <c r="E213" s="13"/>
      <c r="F213" s="13"/>
      <c r="G213" s="242"/>
      <c r="H213" s="243"/>
      <c r="I213" s="249"/>
      <c r="J213" s="19"/>
      <c r="K213" s="19"/>
      <c r="L213" s="13"/>
      <c r="M213" s="13"/>
      <c r="N213" s="13"/>
      <c r="O213" s="242"/>
      <c r="P213" s="243"/>
      <c r="Q213" s="249"/>
      <c r="R213" s="19"/>
      <c r="S213" s="19"/>
      <c r="T213" s="13"/>
      <c r="U213" s="13"/>
      <c r="V213" s="13"/>
      <c r="W213" s="242"/>
      <c r="X213" s="243"/>
      <c r="Y213" s="249"/>
      <c r="Z213" s="19"/>
      <c r="AA213" s="19"/>
      <c r="AB213" s="13"/>
      <c r="AC213" s="13"/>
      <c r="AD213" s="13"/>
      <c r="AE213" s="242"/>
      <c r="AF213" s="243"/>
      <c r="AG213" s="249"/>
      <c r="AH213" s="19"/>
      <c r="AI213" s="19"/>
      <c r="AJ213" s="13"/>
      <c r="AK213" s="13"/>
      <c r="AL213" s="13"/>
      <c r="AM213" s="242"/>
      <c r="AN213" s="243"/>
      <c r="AO213" s="249"/>
      <c r="AP213" s="19"/>
      <c r="AQ213" s="19"/>
      <c r="AR213" s="13"/>
      <c r="AS213" s="13"/>
      <c r="AT213" s="13"/>
      <c r="AU213" s="242"/>
      <c r="AV213" s="243"/>
      <c r="AW213" s="249"/>
      <c r="AX213" s="19"/>
      <c r="AY213" s="19"/>
      <c r="AZ213" s="13"/>
      <c r="BA213" s="13"/>
      <c r="BB213" s="13"/>
      <c r="BC213" s="242"/>
      <c r="BD213" s="243"/>
      <c r="BE213" s="249"/>
      <c r="BF213" s="19"/>
      <c r="BG213" s="19"/>
      <c r="BH213" s="13"/>
      <c r="BI213" s="13"/>
      <c r="BJ213" s="13"/>
      <c r="BK213" s="242"/>
      <c r="BL213" s="243"/>
      <c r="BM213" s="249"/>
      <c r="BN213" s="19"/>
      <c r="BO213" s="19"/>
      <c r="BP213" s="13"/>
      <c r="BQ213" s="13"/>
      <c r="BR213" s="13"/>
      <c r="BS213" s="242"/>
      <c r="BT213" s="243"/>
      <c r="BU213" s="249"/>
      <c r="BV213" s="19"/>
      <c r="BW213" s="19"/>
      <c r="BX213" s="13"/>
      <c r="BY213" s="13"/>
      <c r="BZ213" s="13"/>
      <c r="CA213" s="242"/>
      <c r="CB213" s="243"/>
      <c r="CC213" s="249"/>
      <c r="CD213" s="19"/>
      <c r="CE213" s="19"/>
      <c r="CF213" s="13"/>
      <c r="CG213" s="13"/>
      <c r="CH213" s="13"/>
      <c r="CI213" s="242"/>
      <c r="CJ213" s="243"/>
      <c r="CK213" s="249"/>
      <c r="CL213" s="19"/>
      <c r="CM213" s="19"/>
      <c r="CN213" s="13"/>
      <c r="CO213" s="13"/>
      <c r="CP213" s="13"/>
      <c r="CQ213" s="242"/>
      <c r="CR213" s="243"/>
      <c r="CS213" s="249"/>
      <c r="CT213" s="19"/>
      <c r="CU213" s="19"/>
      <c r="CV213" s="13"/>
      <c r="CW213" s="13"/>
      <c r="CX213" s="13"/>
      <c r="CY213" s="242"/>
      <c r="CZ213" s="243"/>
      <c r="DA213" s="249"/>
      <c r="DB213" s="19"/>
      <c r="DC213" s="19"/>
      <c r="DD213" s="13"/>
      <c r="DE213" s="13"/>
      <c r="DF213" s="13"/>
      <c r="DG213" s="242"/>
      <c r="DH213" s="243"/>
      <c r="DI213" s="249"/>
      <c r="DJ213" s="19"/>
      <c r="DK213" s="19"/>
      <c r="DL213" s="13"/>
      <c r="DM213" s="13"/>
      <c r="DN213" s="13"/>
      <c r="DO213" s="242"/>
      <c r="DP213" s="243"/>
      <c r="DQ213" s="249"/>
      <c r="DR213" s="19"/>
      <c r="DS213" s="19"/>
      <c r="DT213" s="13"/>
      <c r="DU213" s="13"/>
      <c r="DV213" s="13"/>
      <c r="DW213" s="242"/>
      <c r="DX213" s="243"/>
      <c r="DY213" s="249"/>
      <c r="DZ213" s="19"/>
      <c r="EA213" s="19"/>
      <c r="EB213" s="194"/>
      <c r="EC213" s="194"/>
      <c r="ED213" s="194"/>
      <c r="EE213" s="1005"/>
      <c r="EF213" s="1006"/>
      <c r="EG213" s="1007"/>
      <c r="EH213" s="19"/>
      <c r="EI213" s="19"/>
      <c r="EJ213" s="13"/>
      <c r="EK213" s="13"/>
      <c r="EL213" s="13"/>
      <c r="EM213" s="242"/>
      <c r="EN213" s="243"/>
      <c r="EO213" s="249"/>
      <c r="EP213" s="19"/>
      <c r="EQ213" s="19"/>
    </row>
    <row r="214" spans="1:147" ht="37.5" customHeight="1">
      <c r="A214" s="19"/>
      <c r="B214" s="19"/>
      <c r="C214" s="19"/>
      <c r="D214" s="13"/>
      <c r="E214" s="13"/>
      <c r="F214" s="13"/>
      <c r="G214" s="242"/>
      <c r="H214" s="243"/>
      <c r="I214" s="249"/>
      <c r="J214" s="19"/>
      <c r="K214" s="19"/>
      <c r="L214" s="13"/>
      <c r="M214" s="13"/>
      <c r="N214" s="13"/>
      <c r="O214" s="242"/>
      <c r="P214" s="243"/>
      <c r="Q214" s="249"/>
      <c r="R214" s="19"/>
      <c r="S214" s="19"/>
      <c r="T214" s="13"/>
      <c r="U214" s="13"/>
      <c r="V214" s="13"/>
      <c r="W214" s="242"/>
      <c r="X214" s="243"/>
      <c r="Y214" s="249"/>
      <c r="Z214" s="19"/>
      <c r="AA214" s="19"/>
      <c r="AB214" s="13"/>
      <c r="AC214" s="13"/>
      <c r="AD214" s="13"/>
      <c r="AE214" s="242"/>
      <c r="AF214" s="243"/>
      <c r="AG214" s="249"/>
      <c r="AH214" s="19"/>
      <c r="AI214" s="19"/>
      <c r="AJ214" s="13"/>
      <c r="AK214" s="13"/>
      <c r="AL214" s="13"/>
      <c r="AM214" s="242"/>
      <c r="AN214" s="243"/>
      <c r="AO214" s="249"/>
      <c r="AP214" s="19"/>
      <c r="AQ214" s="19"/>
      <c r="AR214" s="13"/>
      <c r="AS214" s="13"/>
      <c r="AT214" s="13"/>
      <c r="AU214" s="242"/>
      <c r="AV214" s="243"/>
      <c r="AW214" s="249"/>
      <c r="AX214" s="19"/>
      <c r="AY214" s="19"/>
      <c r="AZ214" s="13"/>
      <c r="BA214" s="13"/>
      <c r="BB214" s="13"/>
      <c r="BC214" s="242"/>
      <c r="BD214" s="243"/>
      <c r="BE214" s="249"/>
      <c r="BF214" s="19"/>
      <c r="BG214" s="19"/>
      <c r="BH214" s="13"/>
      <c r="BI214" s="13"/>
      <c r="BJ214" s="13"/>
      <c r="BK214" s="242"/>
      <c r="BL214" s="243"/>
      <c r="BM214" s="249"/>
      <c r="BN214" s="19"/>
      <c r="BO214" s="19"/>
      <c r="BP214" s="13"/>
      <c r="BQ214" s="13"/>
      <c r="BR214" s="13"/>
      <c r="BS214" s="242"/>
      <c r="BT214" s="243"/>
      <c r="BU214" s="249"/>
      <c r="BV214" s="19"/>
      <c r="BW214" s="19"/>
      <c r="BX214" s="13"/>
      <c r="BY214" s="13"/>
      <c r="BZ214" s="13"/>
      <c r="CA214" s="242"/>
      <c r="CB214" s="243"/>
      <c r="CC214" s="249"/>
      <c r="CD214" s="19"/>
      <c r="CE214" s="19"/>
      <c r="CF214" s="13"/>
      <c r="CG214" s="13"/>
      <c r="CH214" s="13"/>
      <c r="CI214" s="242"/>
      <c r="CJ214" s="243"/>
      <c r="CK214" s="249"/>
      <c r="CL214" s="19"/>
      <c r="CM214" s="19"/>
      <c r="CN214" s="13"/>
      <c r="CO214" s="13"/>
      <c r="CP214" s="13"/>
      <c r="CQ214" s="242"/>
      <c r="CR214" s="243"/>
      <c r="CS214" s="249"/>
      <c r="CT214" s="19"/>
      <c r="CU214" s="19"/>
      <c r="CV214" s="13"/>
      <c r="CW214" s="13"/>
      <c r="CX214" s="13"/>
      <c r="CY214" s="242"/>
      <c r="CZ214" s="243"/>
      <c r="DA214" s="249"/>
      <c r="DB214" s="19"/>
      <c r="DC214" s="19"/>
      <c r="DD214" s="13"/>
      <c r="DE214" s="13"/>
      <c r="DF214" s="13"/>
      <c r="DG214" s="242"/>
      <c r="DH214" s="243"/>
      <c r="DI214" s="249"/>
      <c r="DJ214" s="19"/>
      <c r="DK214" s="19"/>
      <c r="DL214" s="13"/>
      <c r="DM214" s="13"/>
      <c r="DN214" s="13"/>
      <c r="DO214" s="242"/>
      <c r="DP214" s="243"/>
      <c r="DQ214" s="249"/>
      <c r="DR214" s="19"/>
      <c r="DS214" s="19"/>
      <c r="DT214" s="13"/>
      <c r="DU214" s="13"/>
      <c r="DV214" s="13"/>
      <c r="DW214" s="242"/>
      <c r="DX214" s="243"/>
      <c r="DY214" s="249"/>
      <c r="DZ214" s="19"/>
      <c r="EA214" s="19"/>
      <c r="EB214" s="194"/>
      <c r="EC214" s="194"/>
      <c r="ED214" s="194"/>
      <c r="EE214" s="1005"/>
      <c r="EF214" s="1006"/>
      <c r="EG214" s="1007"/>
      <c r="EH214" s="19"/>
      <c r="EI214" s="19"/>
      <c r="EJ214" s="13"/>
      <c r="EK214" s="13"/>
      <c r="EL214" s="13"/>
      <c r="EM214" s="242"/>
      <c r="EN214" s="243"/>
      <c r="EO214" s="249"/>
      <c r="EP214" s="19"/>
      <c r="EQ214" s="19"/>
    </row>
    <row r="215" spans="1:147" ht="37.5" customHeight="1">
      <c r="A215" s="19"/>
      <c r="B215" s="19"/>
      <c r="C215" s="19"/>
      <c r="D215" s="13"/>
      <c r="E215" s="13"/>
      <c r="F215" s="13"/>
      <c r="G215" s="242"/>
      <c r="H215" s="243"/>
      <c r="I215" s="249"/>
      <c r="J215" s="19"/>
      <c r="K215" s="19"/>
      <c r="L215" s="13"/>
      <c r="M215" s="13"/>
      <c r="N215" s="13"/>
      <c r="O215" s="242"/>
      <c r="P215" s="243"/>
      <c r="Q215" s="249"/>
      <c r="R215" s="19"/>
      <c r="S215" s="19"/>
      <c r="T215" s="13"/>
      <c r="U215" s="13"/>
      <c r="V215" s="13"/>
      <c r="W215" s="242"/>
      <c r="X215" s="243"/>
      <c r="Y215" s="249"/>
      <c r="Z215" s="19"/>
      <c r="AA215" s="19"/>
      <c r="AB215" s="13"/>
      <c r="AC215" s="13"/>
      <c r="AD215" s="13"/>
      <c r="AE215" s="242"/>
      <c r="AF215" s="243"/>
      <c r="AG215" s="249"/>
      <c r="AH215" s="19"/>
      <c r="AI215" s="19"/>
      <c r="AJ215" s="13"/>
      <c r="AK215" s="13"/>
      <c r="AL215" s="13"/>
      <c r="AM215" s="242"/>
      <c r="AN215" s="243"/>
      <c r="AO215" s="249"/>
      <c r="AP215" s="19"/>
      <c r="AQ215" s="19"/>
      <c r="AR215" s="13"/>
      <c r="AS215" s="13"/>
      <c r="AT215" s="13"/>
      <c r="AU215" s="242"/>
      <c r="AV215" s="243"/>
      <c r="AW215" s="249"/>
      <c r="AX215" s="19"/>
      <c r="AY215" s="19"/>
      <c r="AZ215" s="13"/>
      <c r="BA215" s="13"/>
      <c r="BB215" s="13"/>
      <c r="BC215" s="242"/>
      <c r="BD215" s="243"/>
      <c r="BE215" s="249"/>
      <c r="BF215" s="19"/>
      <c r="BG215" s="19"/>
      <c r="BH215" s="13"/>
      <c r="BI215" s="13"/>
      <c r="BJ215" s="13"/>
      <c r="BK215" s="242"/>
      <c r="BL215" s="243"/>
      <c r="BM215" s="249"/>
      <c r="BN215" s="19"/>
      <c r="BO215" s="19"/>
      <c r="BP215" s="13"/>
      <c r="BQ215" s="13"/>
      <c r="BR215" s="13"/>
      <c r="BS215" s="242"/>
      <c r="BT215" s="243"/>
      <c r="BU215" s="249"/>
      <c r="BV215" s="19"/>
      <c r="BW215" s="19"/>
      <c r="BX215" s="13"/>
      <c r="BY215" s="13"/>
      <c r="BZ215" s="13"/>
      <c r="CA215" s="242"/>
      <c r="CB215" s="243"/>
      <c r="CC215" s="249"/>
      <c r="CD215" s="19"/>
      <c r="CE215" s="19"/>
      <c r="CF215" s="13"/>
      <c r="CG215" s="13"/>
      <c r="CH215" s="13"/>
      <c r="CI215" s="242"/>
      <c r="CJ215" s="243"/>
      <c r="CK215" s="249"/>
      <c r="CL215" s="19"/>
      <c r="CM215" s="19"/>
      <c r="CN215" s="13"/>
      <c r="CO215" s="13"/>
      <c r="CP215" s="13"/>
      <c r="CQ215" s="242"/>
      <c r="CR215" s="243"/>
      <c r="CS215" s="249"/>
      <c r="CT215" s="19"/>
      <c r="CU215" s="19"/>
      <c r="CV215" s="13"/>
      <c r="CW215" s="13"/>
      <c r="CX215" s="13"/>
      <c r="CY215" s="242"/>
      <c r="CZ215" s="243"/>
      <c r="DA215" s="249"/>
      <c r="DB215" s="19"/>
      <c r="DC215" s="19"/>
      <c r="DD215" s="13"/>
      <c r="DE215" s="13"/>
      <c r="DF215" s="13"/>
      <c r="DG215" s="242"/>
      <c r="DH215" s="243"/>
      <c r="DI215" s="249"/>
      <c r="DJ215" s="19"/>
      <c r="DK215" s="19"/>
      <c r="DL215" s="13"/>
      <c r="DM215" s="13"/>
      <c r="DN215" s="13"/>
      <c r="DO215" s="242"/>
      <c r="DP215" s="243"/>
      <c r="DQ215" s="249"/>
      <c r="DR215" s="19"/>
      <c r="DS215" s="19"/>
      <c r="DT215" s="13"/>
      <c r="DU215" s="13"/>
      <c r="DV215" s="13"/>
      <c r="DW215" s="242"/>
      <c r="DX215" s="243"/>
      <c r="DY215" s="249"/>
      <c r="DZ215" s="19"/>
      <c r="EA215" s="19"/>
      <c r="EB215" s="194"/>
      <c r="EC215" s="194"/>
      <c r="ED215" s="194"/>
      <c r="EE215" s="1005"/>
      <c r="EF215" s="1006"/>
      <c r="EG215" s="1007"/>
      <c r="EH215" s="19"/>
      <c r="EI215" s="19"/>
      <c r="EJ215" s="13"/>
      <c r="EK215" s="13"/>
      <c r="EL215" s="13"/>
      <c r="EM215" s="242"/>
      <c r="EN215" s="243"/>
      <c r="EO215" s="249"/>
      <c r="EP215" s="19"/>
      <c r="EQ215" s="19"/>
    </row>
    <row r="216" spans="1:147" ht="37.5" customHeight="1">
      <c r="A216" s="19"/>
      <c r="B216" s="19"/>
      <c r="C216" s="19"/>
      <c r="D216" s="13"/>
      <c r="E216" s="13"/>
      <c r="F216" s="13"/>
      <c r="G216" s="242"/>
      <c r="H216" s="243"/>
      <c r="I216" s="249"/>
      <c r="J216" s="19"/>
      <c r="K216" s="19"/>
      <c r="L216" s="13"/>
      <c r="M216" s="13"/>
      <c r="N216" s="13"/>
      <c r="O216" s="242"/>
      <c r="P216" s="243"/>
      <c r="Q216" s="249"/>
      <c r="R216" s="19"/>
      <c r="S216" s="19"/>
      <c r="T216" s="13"/>
      <c r="U216" s="13"/>
      <c r="V216" s="13"/>
      <c r="W216" s="242"/>
      <c r="X216" s="243"/>
      <c r="Y216" s="249"/>
      <c r="Z216" s="19"/>
      <c r="AA216" s="19"/>
      <c r="AB216" s="13"/>
      <c r="AC216" s="13"/>
      <c r="AD216" s="13"/>
      <c r="AE216" s="242"/>
      <c r="AF216" s="243"/>
      <c r="AG216" s="249"/>
      <c r="AH216" s="19"/>
      <c r="AI216" s="19"/>
      <c r="AJ216" s="13"/>
      <c r="AK216" s="13"/>
      <c r="AL216" s="13"/>
      <c r="AM216" s="242"/>
      <c r="AN216" s="243"/>
      <c r="AO216" s="249"/>
      <c r="AP216" s="19"/>
      <c r="AQ216" s="19"/>
      <c r="AR216" s="13"/>
      <c r="AS216" s="13"/>
      <c r="AT216" s="13"/>
      <c r="AU216" s="242"/>
      <c r="AV216" s="243"/>
      <c r="AW216" s="249"/>
      <c r="AX216" s="19"/>
      <c r="AY216" s="19"/>
      <c r="AZ216" s="13"/>
      <c r="BA216" s="13"/>
      <c r="BB216" s="13"/>
      <c r="BC216" s="242"/>
      <c r="BD216" s="243"/>
      <c r="BE216" s="249"/>
      <c r="BF216" s="19"/>
      <c r="BG216" s="19"/>
      <c r="BH216" s="13"/>
      <c r="BI216" s="13"/>
      <c r="BJ216" s="13"/>
      <c r="BK216" s="242"/>
      <c r="BL216" s="243"/>
      <c r="BM216" s="249"/>
      <c r="BN216" s="19"/>
      <c r="BO216" s="19"/>
      <c r="BP216" s="13"/>
      <c r="BQ216" s="13"/>
      <c r="BR216" s="13"/>
      <c r="BS216" s="242"/>
      <c r="BT216" s="243"/>
      <c r="BU216" s="249"/>
      <c r="BV216" s="19"/>
      <c r="BW216" s="19"/>
      <c r="BX216" s="13"/>
      <c r="BY216" s="13"/>
      <c r="BZ216" s="13"/>
      <c r="CA216" s="242"/>
      <c r="CB216" s="243"/>
      <c r="CC216" s="249"/>
      <c r="CD216" s="19"/>
      <c r="CE216" s="19"/>
      <c r="CF216" s="13"/>
      <c r="CG216" s="13"/>
      <c r="CH216" s="13"/>
      <c r="CI216" s="242"/>
      <c r="CJ216" s="243"/>
      <c r="CK216" s="249"/>
      <c r="CL216" s="19"/>
      <c r="CM216" s="19"/>
      <c r="CN216" s="13"/>
      <c r="CO216" s="13"/>
      <c r="CP216" s="13"/>
      <c r="CQ216" s="242"/>
      <c r="CR216" s="243"/>
      <c r="CS216" s="249"/>
      <c r="CT216" s="19"/>
      <c r="CU216" s="19"/>
      <c r="CV216" s="13"/>
      <c r="CW216" s="13"/>
      <c r="CX216" s="13"/>
      <c r="CY216" s="242"/>
      <c r="CZ216" s="243"/>
      <c r="DA216" s="249"/>
      <c r="DB216" s="19"/>
      <c r="DC216" s="19"/>
      <c r="DD216" s="13"/>
      <c r="DE216" s="13"/>
      <c r="DF216" s="13"/>
      <c r="DG216" s="242"/>
      <c r="DH216" s="243"/>
      <c r="DI216" s="249"/>
      <c r="DJ216" s="19"/>
      <c r="DK216" s="19"/>
      <c r="DL216" s="13"/>
      <c r="DM216" s="13"/>
      <c r="DN216" s="13"/>
      <c r="DO216" s="242"/>
      <c r="DP216" s="243"/>
      <c r="DQ216" s="249"/>
      <c r="DR216" s="19"/>
      <c r="DS216" s="19"/>
      <c r="DT216" s="13"/>
      <c r="DU216" s="13"/>
      <c r="DV216" s="13"/>
      <c r="DW216" s="242"/>
      <c r="DX216" s="243"/>
      <c r="DY216" s="249"/>
      <c r="DZ216" s="19"/>
      <c r="EA216" s="19"/>
      <c r="EB216" s="194"/>
      <c r="EC216" s="194"/>
      <c r="ED216" s="194"/>
      <c r="EE216" s="1005"/>
      <c r="EF216" s="1006"/>
      <c r="EG216" s="1007"/>
      <c r="EH216" s="19"/>
      <c r="EI216" s="19"/>
      <c r="EJ216" s="13"/>
      <c r="EK216" s="13"/>
      <c r="EL216" s="13"/>
      <c r="EM216" s="242"/>
      <c r="EN216" s="243"/>
      <c r="EO216" s="249"/>
      <c r="EP216" s="19"/>
      <c r="EQ216" s="19"/>
    </row>
    <row r="217" spans="1:147" ht="37.5" customHeight="1">
      <c r="A217" s="19"/>
      <c r="B217" s="19"/>
      <c r="C217" s="19"/>
      <c r="D217" s="13"/>
      <c r="E217" s="13"/>
      <c r="F217" s="13"/>
      <c r="G217" s="242"/>
      <c r="H217" s="243"/>
      <c r="I217" s="249"/>
      <c r="J217" s="19"/>
      <c r="K217" s="19"/>
      <c r="L217" s="13"/>
      <c r="M217" s="13"/>
      <c r="N217" s="13"/>
      <c r="O217" s="242"/>
      <c r="P217" s="243"/>
      <c r="Q217" s="249"/>
      <c r="R217" s="19"/>
      <c r="S217" s="19"/>
      <c r="T217" s="13"/>
      <c r="U217" s="13"/>
      <c r="V217" s="13"/>
      <c r="W217" s="242"/>
      <c r="X217" s="243"/>
      <c r="Y217" s="249"/>
      <c r="Z217" s="19"/>
      <c r="AA217" s="19"/>
      <c r="AB217" s="13"/>
      <c r="AC217" s="13"/>
      <c r="AD217" s="13"/>
      <c r="AE217" s="242"/>
      <c r="AF217" s="243"/>
      <c r="AG217" s="249"/>
      <c r="AH217" s="19"/>
      <c r="AI217" s="19"/>
      <c r="AJ217" s="13"/>
      <c r="AK217" s="13"/>
      <c r="AL217" s="13"/>
      <c r="AM217" s="242"/>
      <c r="AN217" s="243"/>
      <c r="AO217" s="249"/>
      <c r="AP217" s="19"/>
      <c r="AQ217" s="19"/>
      <c r="AR217" s="13"/>
      <c r="AS217" s="13"/>
      <c r="AT217" s="13"/>
      <c r="AU217" s="242"/>
      <c r="AV217" s="243"/>
      <c r="AW217" s="249"/>
      <c r="AX217" s="19"/>
      <c r="AY217" s="19"/>
      <c r="AZ217" s="13"/>
      <c r="BA217" s="13"/>
      <c r="BB217" s="13"/>
      <c r="BC217" s="242"/>
      <c r="BD217" s="243"/>
      <c r="BE217" s="249"/>
      <c r="BF217" s="19"/>
      <c r="BG217" s="19"/>
      <c r="BH217" s="13"/>
      <c r="BI217" s="13"/>
      <c r="BJ217" s="13"/>
      <c r="BK217" s="242"/>
      <c r="BL217" s="243"/>
      <c r="BM217" s="249"/>
      <c r="BN217" s="19"/>
      <c r="BO217" s="19"/>
      <c r="BP217" s="13"/>
      <c r="BQ217" s="13"/>
      <c r="BR217" s="13"/>
      <c r="BS217" s="242"/>
      <c r="BT217" s="243"/>
      <c r="BU217" s="249"/>
      <c r="BV217" s="19"/>
      <c r="BW217" s="19"/>
      <c r="BX217" s="13"/>
      <c r="BY217" s="13"/>
      <c r="BZ217" s="13"/>
      <c r="CA217" s="242"/>
      <c r="CB217" s="243"/>
      <c r="CC217" s="249"/>
      <c r="CD217" s="19"/>
      <c r="CE217" s="19"/>
      <c r="CF217" s="13"/>
      <c r="CG217" s="13"/>
      <c r="CH217" s="13"/>
      <c r="CI217" s="242"/>
      <c r="CJ217" s="243"/>
      <c r="CK217" s="249"/>
      <c r="CL217" s="19"/>
      <c r="CM217" s="19"/>
      <c r="CN217" s="13"/>
      <c r="CO217" s="13"/>
      <c r="CP217" s="13"/>
      <c r="CQ217" s="242"/>
      <c r="CR217" s="243"/>
      <c r="CS217" s="249"/>
      <c r="CT217" s="19"/>
      <c r="CU217" s="19"/>
      <c r="CV217" s="13"/>
      <c r="CW217" s="13"/>
      <c r="CX217" s="13"/>
      <c r="CY217" s="242"/>
      <c r="CZ217" s="243"/>
      <c r="DA217" s="249"/>
      <c r="DB217" s="19"/>
      <c r="DC217" s="19"/>
      <c r="DD217" s="13"/>
      <c r="DE217" s="13"/>
      <c r="DF217" s="13"/>
      <c r="DG217" s="242"/>
      <c r="DH217" s="243"/>
      <c r="DI217" s="249"/>
      <c r="DJ217" s="19"/>
      <c r="DK217" s="19"/>
      <c r="DL217" s="13"/>
      <c r="DM217" s="13"/>
      <c r="DN217" s="13"/>
      <c r="DO217" s="242"/>
      <c r="DP217" s="243"/>
      <c r="DQ217" s="249"/>
      <c r="DR217" s="19"/>
      <c r="DS217" s="19"/>
      <c r="DT217" s="13"/>
      <c r="DU217" s="13"/>
      <c r="DV217" s="13"/>
      <c r="DW217" s="242"/>
      <c r="DX217" s="243"/>
      <c r="DY217" s="249"/>
      <c r="DZ217" s="19"/>
      <c r="EA217" s="19"/>
      <c r="EB217" s="194"/>
      <c r="EC217" s="194"/>
      <c r="ED217" s="194"/>
      <c r="EE217" s="1005"/>
      <c r="EF217" s="1006"/>
      <c r="EG217" s="1007"/>
      <c r="EH217" s="19"/>
      <c r="EI217" s="19"/>
      <c r="EJ217" s="13"/>
      <c r="EK217" s="13"/>
      <c r="EL217" s="13"/>
      <c r="EM217" s="242"/>
      <c r="EN217" s="243"/>
      <c r="EO217" s="249"/>
      <c r="EP217" s="19"/>
      <c r="EQ217" s="19"/>
    </row>
    <row r="218" spans="1:147" ht="37.5" customHeight="1">
      <c r="A218" s="19"/>
      <c r="B218" s="19"/>
      <c r="C218" s="19"/>
      <c r="D218" s="13"/>
      <c r="E218" s="13"/>
      <c r="F218" s="13"/>
      <c r="G218" s="242"/>
      <c r="H218" s="243"/>
      <c r="I218" s="249"/>
      <c r="J218" s="19"/>
      <c r="K218" s="19"/>
      <c r="L218" s="13"/>
      <c r="M218" s="13"/>
      <c r="N218" s="13"/>
      <c r="O218" s="242"/>
      <c r="P218" s="243"/>
      <c r="Q218" s="249"/>
      <c r="R218" s="19"/>
      <c r="S218" s="19"/>
      <c r="T218" s="13"/>
      <c r="U218" s="13"/>
      <c r="V218" s="13"/>
      <c r="W218" s="242"/>
      <c r="X218" s="243"/>
      <c r="Y218" s="249"/>
      <c r="Z218" s="19"/>
      <c r="AA218" s="19"/>
      <c r="AB218" s="13"/>
      <c r="AC218" s="13"/>
      <c r="AD218" s="13"/>
      <c r="AE218" s="242"/>
      <c r="AF218" s="243"/>
      <c r="AG218" s="249"/>
      <c r="AH218" s="19"/>
      <c r="AI218" s="19"/>
      <c r="AJ218" s="13"/>
      <c r="AK218" s="13"/>
      <c r="AL218" s="13"/>
      <c r="AM218" s="242"/>
      <c r="AN218" s="243"/>
      <c r="AO218" s="249"/>
      <c r="AP218" s="19"/>
      <c r="AQ218" s="19"/>
      <c r="AR218" s="13"/>
      <c r="AS218" s="13"/>
      <c r="AT218" s="13"/>
      <c r="AU218" s="242"/>
      <c r="AV218" s="243"/>
      <c r="AW218" s="249"/>
      <c r="AX218" s="19"/>
      <c r="AY218" s="19"/>
      <c r="AZ218" s="13"/>
      <c r="BA218" s="13"/>
      <c r="BB218" s="13"/>
      <c r="BC218" s="242"/>
      <c r="BD218" s="243"/>
      <c r="BE218" s="249"/>
      <c r="BF218" s="19"/>
      <c r="BG218" s="19"/>
      <c r="BH218" s="13"/>
      <c r="BI218" s="13"/>
      <c r="BJ218" s="13"/>
      <c r="BK218" s="242"/>
      <c r="BL218" s="243"/>
      <c r="BM218" s="249"/>
      <c r="BN218" s="19"/>
      <c r="BO218" s="19"/>
      <c r="BP218" s="13"/>
      <c r="BQ218" s="13"/>
      <c r="BR218" s="13"/>
      <c r="BS218" s="242"/>
      <c r="BT218" s="243"/>
      <c r="BU218" s="249"/>
      <c r="BV218" s="19"/>
      <c r="BW218" s="19"/>
      <c r="BX218" s="13"/>
      <c r="BY218" s="13"/>
      <c r="BZ218" s="13"/>
      <c r="CA218" s="242"/>
      <c r="CB218" s="243"/>
      <c r="CC218" s="249"/>
      <c r="CD218" s="19"/>
      <c r="CE218" s="19"/>
      <c r="CF218" s="13"/>
      <c r="CG218" s="13"/>
      <c r="CH218" s="13"/>
      <c r="CI218" s="242"/>
      <c r="CJ218" s="243"/>
      <c r="CK218" s="249"/>
      <c r="CL218" s="19"/>
      <c r="CM218" s="19"/>
      <c r="CN218" s="13"/>
      <c r="CO218" s="13"/>
      <c r="CP218" s="13"/>
      <c r="CQ218" s="242"/>
      <c r="CR218" s="243"/>
      <c r="CS218" s="249"/>
      <c r="CT218" s="19"/>
      <c r="CU218" s="19"/>
      <c r="CV218" s="13"/>
      <c r="CW218" s="13"/>
      <c r="CX218" s="13"/>
      <c r="CY218" s="242"/>
      <c r="CZ218" s="243"/>
      <c r="DA218" s="249"/>
      <c r="DB218" s="19"/>
      <c r="DC218" s="19"/>
      <c r="DD218" s="13"/>
      <c r="DE218" s="13"/>
      <c r="DF218" s="13"/>
      <c r="DG218" s="242"/>
      <c r="DH218" s="243"/>
      <c r="DI218" s="249"/>
      <c r="DJ218" s="19"/>
      <c r="DK218" s="19"/>
      <c r="DL218" s="13"/>
      <c r="DM218" s="13"/>
      <c r="DN218" s="13"/>
      <c r="DO218" s="242"/>
      <c r="DP218" s="243"/>
      <c r="DQ218" s="249"/>
      <c r="DR218" s="19"/>
      <c r="DS218" s="19"/>
      <c r="DT218" s="13"/>
      <c r="DU218" s="13"/>
      <c r="DV218" s="13"/>
      <c r="DW218" s="242"/>
      <c r="DX218" s="243"/>
      <c r="DY218" s="249"/>
      <c r="DZ218" s="19"/>
      <c r="EA218" s="19"/>
      <c r="EB218" s="194"/>
      <c r="EC218" s="194"/>
      <c r="ED218" s="194"/>
      <c r="EE218" s="1005"/>
      <c r="EF218" s="1006"/>
      <c r="EG218" s="1007"/>
      <c r="EH218" s="19"/>
      <c r="EI218" s="19"/>
      <c r="EJ218" s="13"/>
      <c r="EK218" s="13"/>
      <c r="EL218" s="13"/>
      <c r="EM218" s="242"/>
      <c r="EN218" s="243"/>
      <c r="EO218" s="249"/>
      <c r="EP218" s="19"/>
      <c r="EQ218" s="19"/>
    </row>
    <row r="219" spans="1:147" ht="37.5" customHeight="1">
      <c r="A219" s="19"/>
      <c r="B219" s="19"/>
      <c r="C219" s="19"/>
      <c r="D219" s="13"/>
      <c r="E219" s="13"/>
      <c r="F219" s="13"/>
      <c r="G219" s="242"/>
      <c r="H219" s="243"/>
      <c r="I219" s="249"/>
      <c r="J219" s="19"/>
      <c r="K219" s="19"/>
      <c r="L219" s="13"/>
      <c r="M219" s="13"/>
      <c r="N219" s="13"/>
      <c r="O219" s="242"/>
      <c r="P219" s="243"/>
      <c r="Q219" s="249"/>
      <c r="R219" s="19"/>
      <c r="S219" s="19"/>
      <c r="T219" s="13"/>
      <c r="U219" s="13"/>
      <c r="V219" s="13"/>
      <c r="W219" s="242"/>
      <c r="X219" s="243"/>
      <c r="Y219" s="249"/>
      <c r="Z219" s="19"/>
      <c r="AA219" s="19"/>
      <c r="AB219" s="13"/>
      <c r="AC219" s="13"/>
      <c r="AD219" s="13"/>
      <c r="AE219" s="242"/>
      <c r="AF219" s="243"/>
      <c r="AG219" s="249"/>
      <c r="AH219" s="19"/>
      <c r="AI219" s="19"/>
      <c r="AJ219" s="13"/>
      <c r="AK219" s="13"/>
      <c r="AL219" s="13"/>
      <c r="AM219" s="242"/>
      <c r="AN219" s="243"/>
      <c r="AO219" s="249"/>
      <c r="AP219" s="19"/>
      <c r="AQ219" s="19"/>
      <c r="AR219" s="13"/>
      <c r="AS219" s="13"/>
      <c r="AT219" s="13"/>
      <c r="AU219" s="242"/>
      <c r="AV219" s="243"/>
      <c r="AW219" s="249"/>
      <c r="AX219" s="19"/>
      <c r="AY219" s="19"/>
      <c r="AZ219" s="13"/>
      <c r="BA219" s="13"/>
      <c r="BB219" s="13"/>
      <c r="BC219" s="242"/>
      <c r="BD219" s="243"/>
      <c r="BE219" s="249"/>
      <c r="BF219" s="19"/>
      <c r="BG219" s="19"/>
      <c r="BH219" s="13"/>
      <c r="BI219" s="13"/>
      <c r="BJ219" s="13"/>
      <c r="BK219" s="242"/>
      <c r="BL219" s="243"/>
      <c r="BM219" s="249"/>
      <c r="BN219" s="19"/>
      <c r="BO219" s="19"/>
      <c r="BP219" s="13"/>
      <c r="BQ219" s="13"/>
      <c r="BR219" s="13"/>
      <c r="BS219" s="242"/>
      <c r="BT219" s="243"/>
      <c r="BU219" s="249"/>
      <c r="BV219" s="19"/>
      <c r="BW219" s="19"/>
      <c r="BX219" s="13"/>
      <c r="BY219" s="13"/>
      <c r="BZ219" s="13"/>
      <c r="CA219" s="242"/>
      <c r="CB219" s="243"/>
      <c r="CC219" s="249"/>
      <c r="CD219" s="19"/>
      <c r="CE219" s="19"/>
      <c r="CF219" s="13"/>
      <c r="CG219" s="13"/>
      <c r="CH219" s="13"/>
      <c r="CI219" s="242"/>
      <c r="CJ219" s="243"/>
      <c r="CK219" s="249"/>
      <c r="CL219" s="19"/>
      <c r="CM219" s="19"/>
      <c r="CN219" s="13"/>
      <c r="CO219" s="13"/>
      <c r="CP219" s="13"/>
      <c r="CQ219" s="242"/>
      <c r="CR219" s="243"/>
      <c r="CS219" s="249"/>
      <c r="CT219" s="19"/>
      <c r="CU219" s="19"/>
      <c r="CV219" s="13"/>
      <c r="CW219" s="13"/>
      <c r="CX219" s="13"/>
      <c r="CY219" s="242"/>
      <c r="CZ219" s="243"/>
      <c r="DA219" s="249"/>
      <c r="DB219" s="19"/>
      <c r="DC219" s="19"/>
      <c r="DD219" s="13"/>
      <c r="DE219" s="13"/>
      <c r="DF219" s="13"/>
      <c r="DG219" s="242"/>
      <c r="DH219" s="243"/>
      <c r="DI219" s="249"/>
      <c r="DJ219" s="19"/>
      <c r="DK219" s="19"/>
      <c r="DL219" s="13"/>
      <c r="DM219" s="13"/>
      <c r="DN219" s="13"/>
      <c r="DO219" s="242"/>
      <c r="DP219" s="243"/>
      <c r="DQ219" s="249"/>
      <c r="DR219" s="19"/>
      <c r="DS219" s="19"/>
      <c r="DT219" s="13"/>
      <c r="DU219" s="13"/>
      <c r="DV219" s="13"/>
      <c r="DW219" s="242"/>
      <c r="DX219" s="243"/>
      <c r="DY219" s="249"/>
      <c r="DZ219" s="19"/>
      <c r="EA219" s="19"/>
      <c r="EB219" s="194"/>
      <c r="EC219" s="194"/>
      <c r="ED219" s="194"/>
      <c r="EE219" s="1005"/>
      <c r="EF219" s="1006"/>
      <c r="EG219" s="1007"/>
      <c r="EH219" s="19"/>
      <c r="EI219" s="19"/>
      <c r="EJ219" s="13"/>
      <c r="EK219" s="13"/>
      <c r="EL219" s="13"/>
      <c r="EM219" s="242"/>
      <c r="EN219" s="243"/>
      <c r="EO219" s="249"/>
      <c r="EP219" s="19"/>
      <c r="EQ219" s="19"/>
    </row>
    <row r="220" spans="1:147" ht="37.5" customHeight="1">
      <c r="A220" s="19"/>
      <c r="B220" s="19"/>
      <c r="C220" s="19"/>
      <c r="D220" s="13"/>
      <c r="E220" s="13"/>
      <c r="F220" s="13"/>
      <c r="G220" s="242"/>
      <c r="H220" s="243"/>
      <c r="I220" s="249"/>
      <c r="J220" s="19"/>
      <c r="K220" s="19"/>
      <c r="L220" s="13"/>
      <c r="M220" s="13"/>
      <c r="N220" s="13"/>
      <c r="O220" s="242"/>
      <c r="P220" s="243"/>
      <c r="Q220" s="249"/>
      <c r="R220" s="19"/>
      <c r="S220" s="19"/>
      <c r="T220" s="13"/>
      <c r="U220" s="13"/>
      <c r="V220" s="13"/>
      <c r="W220" s="242"/>
      <c r="X220" s="243"/>
      <c r="Y220" s="249"/>
      <c r="Z220" s="19"/>
      <c r="AA220" s="19"/>
      <c r="AB220" s="13"/>
      <c r="AC220" s="13"/>
      <c r="AD220" s="13"/>
      <c r="AE220" s="242"/>
      <c r="AF220" s="243"/>
      <c r="AG220" s="249"/>
      <c r="AH220" s="19"/>
      <c r="AI220" s="19"/>
      <c r="AJ220" s="13"/>
      <c r="AK220" s="13"/>
      <c r="AL220" s="13"/>
      <c r="AM220" s="242"/>
      <c r="AN220" s="243"/>
      <c r="AO220" s="249"/>
      <c r="AP220" s="19"/>
      <c r="AQ220" s="19"/>
      <c r="AR220" s="13"/>
      <c r="AS220" s="13"/>
      <c r="AT220" s="13"/>
      <c r="AU220" s="242"/>
      <c r="AV220" s="243"/>
      <c r="AW220" s="249"/>
      <c r="AX220" s="19"/>
      <c r="AY220" s="19"/>
      <c r="AZ220" s="13"/>
      <c r="BA220" s="13"/>
      <c r="BB220" s="13"/>
      <c r="BC220" s="242"/>
      <c r="BD220" s="243"/>
      <c r="BE220" s="249"/>
      <c r="BF220" s="19"/>
      <c r="BG220" s="19"/>
      <c r="BH220" s="13"/>
      <c r="BI220" s="13"/>
      <c r="BJ220" s="13"/>
      <c r="BK220" s="242"/>
      <c r="BL220" s="243"/>
      <c r="BM220" s="249"/>
      <c r="BN220" s="19"/>
      <c r="BO220" s="19"/>
      <c r="BP220" s="13"/>
      <c r="BQ220" s="13"/>
      <c r="BR220" s="13"/>
      <c r="BS220" s="242"/>
      <c r="BT220" s="243"/>
      <c r="BU220" s="249"/>
      <c r="BV220" s="19"/>
      <c r="BW220" s="19"/>
      <c r="BX220" s="13"/>
      <c r="BY220" s="13"/>
      <c r="BZ220" s="13"/>
      <c r="CA220" s="242"/>
      <c r="CB220" s="243"/>
      <c r="CC220" s="249"/>
      <c r="CD220" s="19"/>
      <c r="CE220" s="19"/>
      <c r="CF220" s="13"/>
      <c r="CG220" s="13"/>
      <c r="CH220" s="13"/>
      <c r="CI220" s="242"/>
      <c r="CJ220" s="243"/>
      <c r="CK220" s="249"/>
      <c r="CL220" s="19"/>
      <c r="CM220" s="19"/>
      <c r="CN220" s="13"/>
      <c r="CO220" s="13"/>
      <c r="CP220" s="13"/>
      <c r="CQ220" s="242"/>
      <c r="CR220" s="243"/>
      <c r="CS220" s="249"/>
      <c r="CT220" s="19"/>
      <c r="CU220" s="19"/>
      <c r="CV220" s="13"/>
      <c r="CW220" s="13"/>
      <c r="CX220" s="13"/>
      <c r="CY220" s="242"/>
      <c r="CZ220" s="243"/>
      <c r="DA220" s="249"/>
      <c r="DB220" s="19"/>
      <c r="DC220" s="19"/>
      <c r="DD220" s="13"/>
      <c r="DE220" s="13"/>
      <c r="DF220" s="13"/>
      <c r="DG220" s="242"/>
      <c r="DH220" s="243"/>
      <c r="DI220" s="249"/>
      <c r="DJ220" s="19"/>
      <c r="DK220" s="19"/>
      <c r="DL220" s="13"/>
      <c r="DM220" s="13"/>
      <c r="DN220" s="13"/>
      <c r="DO220" s="242"/>
      <c r="DP220" s="243"/>
      <c r="DQ220" s="249"/>
      <c r="DR220" s="19"/>
      <c r="DS220" s="19"/>
      <c r="DT220" s="13"/>
      <c r="DU220" s="13"/>
      <c r="DV220" s="13"/>
      <c r="DW220" s="242"/>
      <c r="DX220" s="243"/>
      <c r="DY220" s="249"/>
      <c r="DZ220" s="19"/>
      <c r="EA220" s="19"/>
      <c r="EB220" s="194"/>
      <c r="EC220" s="194"/>
      <c r="ED220" s="194"/>
      <c r="EE220" s="1005"/>
      <c r="EF220" s="1006"/>
      <c r="EG220" s="1007"/>
      <c r="EH220" s="19"/>
      <c r="EI220" s="19"/>
      <c r="EJ220" s="13"/>
      <c r="EK220" s="13"/>
      <c r="EL220" s="13"/>
      <c r="EM220" s="242"/>
      <c r="EN220" s="243"/>
      <c r="EO220" s="249"/>
      <c r="EP220" s="19"/>
      <c r="EQ220" s="19"/>
    </row>
    <row r="221" spans="1:147" ht="37.5" customHeight="1">
      <c r="A221" s="19"/>
      <c r="B221" s="19"/>
      <c r="C221" s="19"/>
      <c r="D221" s="13"/>
      <c r="E221" s="13"/>
      <c r="F221" s="13"/>
      <c r="G221" s="242"/>
      <c r="H221" s="243"/>
      <c r="I221" s="249"/>
      <c r="J221" s="19"/>
      <c r="K221" s="19"/>
      <c r="L221" s="13"/>
      <c r="M221" s="13"/>
      <c r="N221" s="13"/>
      <c r="O221" s="242"/>
      <c r="P221" s="243"/>
      <c r="Q221" s="249"/>
      <c r="R221" s="19"/>
      <c r="S221" s="19"/>
      <c r="T221" s="13"/>
      <c r="U221" s="13"/>
      <c r="V221" s="13"/>
      <c r="W221" s="242"/>
      <c r="X221" s="243"/>
      <c r="Y221" s="249"/>
      <c r="Z221" s="19"/>
      <c r="AA221" s="19"/>
      <c r="AB221" s="13"/>
      <c r="AC221" s="13"/>
      <c r="AD221" s="13"/>
      <c r="AE221" s="242"/>
      <c r="AF221" s="243"/>
      <c r="AG221" s="249"/>
      <c r="AH221" s="19"/>
      <c r="AI221" s="19"/>
      <c r="AJ221" s="13"/>
      <c r="AK221" s="13"/>
      <c r="AL221" s="13"/>
      <c r="AM221" s="242"/>
      <c r="AN221" s="243"/>
      <c r="AO221" s="249"/>
      <c r="AP221" s="19"/>
      <c r="AQ221" s="19"/>
      <c r="AR221" s="13"/>
      <c r="AS221" s="13"/>
      <c r="AT221" s="13"/>
      <c r="AU221" s="242"/>
      <c r="AV221" s="243"/>
      <c r="AW221" s="249"/>
      <c r="AX221" s="19"/>
      <c r="AY221" s="19"/>
      <c r="AZ221" s="13"/>
      <c r="BA221" s="13"/>
      <c r="BB221" s="13"/>
      <c r="BC221" s="242"/>
      <c r="BD221" s="243"/>
      <c r="BE221" s="249"/>
      <c r="BF221" s="19"/>
      <c r="BG221" s="19"/>
      <c r="BH221" s="13"/>
      <c r="BI221" s="13"/>
      <c r="BJ221" s="13"/>
      <c r="BK221" s="242"/>
      <c r="BL221" s="243"/>
      <c r="BM221" s="249"/>
      <c r="BN221" s="19"/>
      <c r="BO221" s="19"/>
      <c r="BP221" s="13"/>
      <c r="BQ221" s="13"/>
      <c r="BR221" s="13"/>
      <c r="BS221" s="242"/>
      <c r="BT221" s="243"/>
      <c r="BU221" s="249"/>
      <c r="BV221" s="19"/>
      <c r="BW221" s="19"/>
      <c r="BX221" s="13"/>
      <c r="BY221" s="13"/>
      <c r="BZ221" s="13"/>
      <c r="CA221" s="242"/>
      <c r="CB221" s="243"/>
      <c r="CC221" s="249"/>
      <c r="CD221" s="19"/>
      <c r="CE221" s="19"/>
      <c r="CF221" s="13"/>
      <c r="CG221" s="13"/>
      <c r="CH221" s="13"/>
      <c r="CI221" s="242"/>
      <c r="CJ221" s="243"/>
      <c r="CK221" s="249"/>
      <c r="CL221" s="19"/>
      <c r="CM221" s="19"/>
      <c r="CN221" s="13"/>
      <c r="CO221" s="13"/>
      <c r="CP221" s="13"/>
      <c r="CQ221" s="242"/>
      <c r="CR221" s="243"/>
      <c r="CS221" s="249"/>
      <c r="CT221" s="19"/>
      <c r="CU221" s="19"/>
      <c r="CV221" s="13"/>
      <c r="CW221" s="13"/>
      <c r="CX221" s="13"/>
      <c r="CY221" s="242"/>
      <c r="CZ221" s="243"/>
      <c r="DA221" s="249"/>
      <c r="DB221" s="19"/>
      <c r="DC221" s="19"/>
      <c r="DD221" s="13"/>
      <c r="DE221" s="13"/>
      <c r="DF221" s="13"/>
      <c r="DG221" s="242"/>
      <c r="DH221" s="243"/>
      <c r="DI221" s="249"/>
      <c r="DJ221" s="19"/>
      <c r="DK221" s="19"/>
      <c r="DL221" s="13"/>
      <c r="DM221" s="13"/>
      <c r="DN221" s="13"/>
      <c r="DO221" s="242"/>
      <c r="DP221" s="243"/>
      <c r="DQ221" s="249"/>
      <c r="DR221" s="19"/>
      <c r="DS221" s="19"/>
      <c r="DT221" s="13"/>
      <c r="DU221" s="13"/>
      <c r="DV221" s="13"/>
      <c r="DW221" s="242"/>
      <c r="DX221" s="243"/>
      <c r="DY221" s="249"/>
      <c r="DZ221" s="19"/>
      <c r="EA221" s="19"/>
      <c r="EB221" s="194"/>
      <c r="EC221" s="194"/>
      <c r="ED221" s="194"/>
      <c r="EE221" s="1005"/>
      <c r="EF221" s="1006"/>
      <c r="EG221" s="1007"/>
      <c r="EH221" s="19"/>
      <c r="EI221" s="19"/>
      <c r="EJ221" s="13"/>
      <c r="EK221" s="13"/>
      <c r="EL221" s="13"/>
      <c r="EM221" s="242"/>
      <c r="EN221" s="243"/>
      <c r="EO221" s="249"/>
      <c r="EP221" s="19"/>
      <c r="EQ221" s="19"/>
    </row>
    <row r="222" spans="1:147" ht="37.5" customHeight="1">
      <c r="A222" s="19"/>
      <c r="B222" s="19"/>
      <c r="C222" s="19"/>
      <c r="D222" s="13"/>
      <c r="E222" s="13"/>
      <c r="F222" s="13"/>
      <c r="G222" s="242"/>
      <c r="H222" s="243"/>
      <c r="I222" s="249"/>
      <c r="J222" s="19"/>
      <c r="K222" s="19"/>
      <c r="L222" s="13"/>
      <c r="M222" s="13"/>
      <c r="N222" s="13"/>
      <c r="O222" s="242"/>
      <c r="P222" s="243"/>
      <c r="Q222" s="249"/>
      <c r="R222" s="19"/>
      <c r="S222" s="19"/>
      <c r="T222" s="13"/>
      <c r="U222" s="13"/>
      <c r="V222" s="13"/>
      <c r="W222" s="242"/>
      <c r="X222" s="243"/>
      <c r="Y222" s="249"/>
      <c r="Z222" s="19"/>
      <c r="AA222" s="19"/>
      <c r="AB222" s="13"/>
      <c r="AC222" s="13"/>
      <c r="AD222" s="13"/>
      <c r="AE222" s="242"/>
      <c r="AF222" s="243"/>
      <c r="AG222" s="249"/>
      <c r="AH222" s="19"/>
      <c r="AI222" s="19"/>
      <c r="AJ222" s="13"/>
      <c r="AK222" s="13"/>
      <c r="AL222" s="13"/>
      <c r="AM222" s="242"/>
      <c r="AN222" s="243"/>
      <c r="AO222" s="249"/>
      <c r="AP222" s="19"/>
      <c r="AQ222" s="19"/>
      <c r="AR222" s="13"/>
      <c r="AS222" s="13"/>
      <c r="AT222" s="13"/>
      <c r="AU222" s="242"/>
      <c r="AV222" s="243"/>
      <c r="AW222" s="249"/>
      <c r="AX222" s="19"/>
      <c r="AY222" s="19"/>
      <c r="AZ222" s="13"/>
      <c r="BA222" s="13"/>
      <c r="BB222" s="13"/>
      <c r="BC222" s="242"/>
      <c r="BD222" s="243"/>
      <c r="BE222" s="249"/>
      <c r="BF222" s="19"/>
      <c r="BG222" s="19"/>
      <c r="BH222" s="13"/>
      <c r="BI222" s="13"/>
      <c r="BJ222" s="13"/>
      <c r="BK222" s="242"/>
      <c r="BL222" s="243"/>
      <c r="BM222" s="249"/>
      <c r="BN222" s="19"/>
      <c r="BO222" s="19"/>
      <c r="BP222" s="13"/>
      <c r="BQ222" s="13"/>
      <c r="BR222" s="13"/>
      <c r="BS222" s="242"/>
      <c r="BT222" s="243"/>
      <c r="BU222" s="249"/>
      <c r="BV222" s="19"/>
      <c r="BW222" s="19"/>
      <c r="BX222" s="13"/>
      <c r="BY222" s="13"/>
      <c r="BZ222" s="13"/>
      <c r="CA222" s="242"/>
      <c r="CB222" s="243"/>
      <c r="CC222" s="249"/>
      <c r="CD222" s="19"/>
      <c r="CE222" s="19"/>
      <c r="CF222" s="13"/>
      <c r="CG222" s="13"/>
      <c r="CH222" s="13"/>
      <c r="CI222" s="242"/>
      <c r="CJ222" s="243"/>
      <c r="CK222" s="249"/>
      <c r="CL222" s="19"/>
      <c r="CM222" s="19"/>
      <c r="CN222" s="13"/>
      <c r="CO222" s="13"/>
      <c r="CP222" s="13"/>
      <c r="CQ222" s="242"/>
      <c r="CR222" s="243"/>
      <c r="CS222" s="249"/>
      <c r="CT222" s="19"/>
      <c r="CU222" s="19"/>
      <c r="CV222" s="13"/>
      <c r="CW222" s="13"/>
      <c r="CX222" s="13"/>
      <c r="CY222" s="242"/>
      <c r="CZ222" s="243"/>
      <c r="DA222" s="249"/>
      <c r="DB222" s="19"/>
      <c r="DC222" s="19"/>
      <c r="DD222" s="13"/>
      <c r="DE222" s="13"/>
      <c r="DF222" s="13"/>
      <c r="DG222" s="242"/>
      <c r="DH222" s="243"/>
      <c r="DI222" s="249"/>
      <c r="DJ222" s="19"/>
      <c r="DK222" s="19"/>
      <c r="DL222" s="13"/>
      <c r="DM222" s="13"/>
      <c r="DN222" s="13"/>
      <c r="DO222" s="242"/>
      <c r="DP222" s="243"/>
      <c r="DQ222" s="249"/>
      <c r="DR222" s="19"/>
      <c r="DS222" s="19"/>
      <c r="DT222" s="13"/>
      <c r="DU222" s="13"/>
      <c r="DV222" s="13"/>
      <c r="DW222" s="242"/>
      <c r="DX222" s="243"/>
      <c r="DY222" s="249"/>
      <c r="DZ222" s="19"/>
      <c r="EA222" s="19"/>
      <c r="EB222" s="194"/>
      <c r="EC222" s="194"/>
      <c r="ED222" s="194"/>
      <c r="EE222" s="1005"/>
      <c r="EF222" s="1006"/>
      <c r="EG222" s="1007"/>
      <c r="EH222" s="19"/>
      <c r="EI222" s="19"/>
      <c r="EJ222" s="13"/>
      <c r="EK222" s="13"/>
      <c r="EL222" s="13"/>
      <c r="EM222" s="242"/>
      <c r="EN222" s="243"/>
      <c r="EO222" s="249"/>
      <c r="EP222" s="19"/>
      <c r="EQ222" s="19"/>
    </row>
    <row r="223" spans="1:147" ht="37.5" customHeight="1">
      <c r="A223" s="19"/>
      <c r="B223" s="19"/>
      <c r="C223" s="19"/>
      <c r="D223" s="13"/>
      <c r="E223" s="13"/>
      <c r="F223" s="13"/>
      <c r="G223" s="242"/>
      <c r="H223" s="243"/>
      <c r="I223" s="249"/>
      <c r="J223" s="19"/>
      <c r="K223" s="19"/>
      <c r="L223" s="13"/>
      <c r="M223" s="13"/>
      <c r="N223" s="13"/>
      <c r="O223" s="242"/>
      <c r="P223" s="243"/>
      <c r="Q223" s="249"/>
      <c r="R223" s="19"/>
      <c r="S223" s="19"/>
      <c r="T223" s="13"/>
      <c r="U223" s="13"/>
      <c r="V223" s="13"/>
      <c r="W223" s="242"/>
      <c r="X223" s="243"/>
      <c r="Y223" s="249"/>
      <c r="Z223" s="19"/>
      <c r="AA223" s="19"/>
      <c r="AB223" s="13"/>
      <c r="AC223" s="13"/>
      <c r="AD223" s="13"/>
      <c r="AE223" s="242"/>
      <c r="AF223" s="243"/>
      <c r="AG223" s="249"/>
      <c r="AH223" s="19"/>
      <c r="AI223" s="19"/>
      <c r="AJ223" s="13"/>
      <c r="AK223" s="13"/>
      <c r="AL223" s="13"/>
      <c r="AM223" s="242"/>
      <c r="AN223" s="243"/>
      <c r="AO223" s="249"/>
      <c r="AP223" s="19"/>
      <c r="AQ223" s="19"/>
      <c r="AR223" s="13"/>
      <c r="AS223" s="13"/>
      <c r="AT223" s="13"/>
      <c r="AU223" s="242"/>
      <c r="AV223" s="243"/>
      <c r="AW223" s="249"/>
      <c r="AX223" s="19"/>
      <c r="AY223" s="19"/>
      <c r="AZ223" s="13"/>
      <c r="BA223" s="13"/>
      <c r="BB223" s="13"/>
      <c r="BC223" s="242"/>
      <c r="BD223" s="243"/>
      <c r="BE223" s="249"/>
      <c r="BF223" s="19"/>
      <c r="BG223" s="19"/>
      <c r="BH223" s="13"/>
      <c r="BI223" s="13"/>
      <c r="BJ223" s="13"/>
      <c r="BK223" s="242"/>
      <c r="BL223" s="243"/>
      <c r="BM223" s="249"/>
      <c r="BN223" s="19"/>
      <c r="BO223" s="19"/>
      <c r="BP223" s="13"/>
      <c r="BQ223" s="13"/>
      <c r="BR223" s="13"/>
      <c r="BS223" s="242"/>
      <c r="BT223" s="243"/>
      <c r="BU223" s="249"/>
      <c r="BV223" s="19"/>
      <c r="BW223" s="19"/>
      <c r="BX223" s="13"/>
      <c r="BY223" s="13"/>
      <c r="BZ223" s="13"/>
      <c r="CA223" s="242"/>
      <c r="CB223" s="243"/>
      <c r="CC223" s="249"/>
      <c r="CD223" s="19"/>
      <c r="CE223" s="19"/>
      <c r="CF223" s="13"/>
      <c r="CG223" s="13"/>
      <c r="CH223" s="13"/>
      <c r="CI223" s="242"/>
      <c r="CJ223" s="243"/>
      <c r="CK223" s="249"/>
      <c r="CL223" s="19"/>
      <c r="CM223" s="19"/>
      <c r="CN223" s="13"/>
      <c r="CO223" s="13"/>
      <c r="CP223" s="13"/>
      <c r="CQ223" s="242"/>
      <c r="CR223" s="243"/>
      <c r="CS223" s="249"/>
      <c r="CT223" s="19"/>
      <c r="CU223" s="19"/>
      <c r="CV223" s="13"/>
      <c r="CW223" s="13"/>
      <c r="CX223" s="13"/>
      <c r="CY223" s="242"/>
      <c r="CZ223" s="243"/>
      <c r="DA223" s="249"/>
      <c r="DB223" s="19"/>
      <c r="DC223" s="19"/>
      <c r="DD223" s="13"/>
      <c r="DE223" s="13"/>
      <c r="DF223" s="13"/>
      <c r="DG223" s="242"/>
      <c r="DH223" s="243"/>
      <c r="DI223" s="249"/>
      <c r="DJ223" s="19"/>
      <c r="DK223" s="19"/>
      <c r="DL223" s="13"/>
      <c r="DM223" s="13"/>
      <c r="DN223" s="13"/>
      <c r="DO223" s="242"/>
      <c r="DP223" s="243"/>
      <c r="DQ223" s="249"/>
      <c r="DR223" s="19"/>
      <c r="DS223" s="19"/>
      <c r="DT223" s="13"/>
      <c r="DU223" s="13"/>
      <c r="DV223" s="13"/>
      <c r="DW223" s="242"/>
      <c r="DX223" s="243"/>
      <c r="DY223" s="249"/>
      <c r="DZ223" s="19"/>
      <c r="EA223" s="19"/>
      <c r="EB223" s="194"/>
      <c r="EC223" s="194"/>
      <c r="ED223" s="194"/>
      <c r="EE223" s="1005"/>
      <c r="EF223" s="1006"/>
      <c r="EG223" s="1007"/>
      <c r="EH223" s="19"/>
      <c r="EI223" s="19"/>
      <c r="EJ223" s="13"/>
      <c r="EK223" s="13"/>
      <c r="EL223" s="13"/>
      <c r="EM223" s="242"/>
      <c r="EN223" s="243"/>
      <c r="EO223" s="249"/>
      <c r="EP223" s="19"/>
      <c r="EQ223" s="19"/>
    </row>
    <row r="224" spans="1:147" ht="37.5" customHeight="1">
      <c r="A224" s="19"/>
      <c r="B224" s="19"/>
      <c r="C224" s="19"/>
      <c r="D224" s="13"/>
      <c r="E224" s="13"/>
      <c r="F224" s="13"/>
      <c r="G224" s="242"/>
      <c r="H224" s="243"/>
      <c r="I224" s="249"/>
      <c r="J224" s="19"/>
      <c r="K224" s="19"/>
      <c r="L224" s="13"/>
      <c r="M224" s="13"/>
      <c r="N224" s="13"/>
      <c r="O224" s="242"/>
      <c r="P224" s="243"/>
      <c r="Q224" s="249"/>
      <c r="R224" s="19"/>
      <c r="S224" s="19"/>
      <c r="T224" s="13"/>
      <c r="U224" s="13"/>
      <c r="V224" s="13"/>
      <c r="W224" s="242"/>
      <c r="X224" s="243"/>
      <c r="Y224" s="249"/>
      <c r="Z224" s="19"/>
      <c r="AA224" s="19"/>
      <c r="AB224" s="13"/>
      <c r="AC224" s="13"/>
      <c r="AD224" s="13"/>
      <c r="AE224" s="242"/>
      <c r="AF224" s="243"/>
      <c r="AG224" s="249"/>
      <c r="AH224" s="19"/>
      <c r="AI224" s="19"/>
      <c r="AJ224" s="13"/>
      <c r="AK224" s="13"/>
      <c r="AL224" s="13"/>
      <c r="AM224" s="242"/>
      <c r="AN224" s="243"/>
      <c r="AO224" s="249"/>
      <c r="AP224" s="19"/>
      <c r="AQ224" s="19"/>
      <c r="AR224" s="13"/>
      <c r="AS224" s="13"/>
      <c r="AT224" s="13"/>
      <c r="AU224" s="242"/>
      <c r="AV224" s="243"/>
      <c r="AW224" s="249"/>
      <c r="AX224" s="19"/>
      <c r="AY224" s="19"/>
      <c r="AZ224" s="13"/>
      <c r="BA224" s="13"/>
      <c r="BB224" s="13"/>
      <c r="BC224" s="242"/>
      <c r="BD224" s="243"/>
      <c r="BE224" s="249"/>
      <c r="BF224" s="19"/>
      <c r="BG224" s="19"/>
      <c r="BH224" s="13"/>
      <c r="BI224" s="13"/>
      <c r="BJ224" s="13"/>
      <c r="BK224" s="242"/>
      <c r="BL224" s="243"/>
      <c r="BM224" s="249"/>
      <c r="BN224" s="19"/>
      <c r="BO224" s="19"/>
      <c r="BP224" s="13"/>
      <c r="BQ224" s="13"/>
      <c r="BR224" s="13"/>
      <c r="BS224" s="242"/>
      <c r="BT224" s="243"/>
      <c r="BU224" s="249"/>
      <c r="BV224" s="19"/>
      <c r="BW224" s="19"/>
      <c r="BX224" s="13"/>
      <c r="BY224" s="13"/>
      <c r="BZ224" s="13"/>
      <c r="CA224" s="242"/>
      <c r="CB224" s="243"/>
      <c r="CC224" s="249"/>
      <c r="CD224" s="19"/>
      <c r="CE224" s="19"/>
      <c r="CF224" s="13"/>
      <c r="CG224" s="13"/>
      <c r="CH224" s="13"/>
      <c r="CI224" s="242"/>
      <c r="CJ224" s="243"/>
      <c r="CK224" s="249"/>
      <c r="CL224" s="19"/>
      <c r="CM224" s="19"/>
      <c r="CN224" s="13"/>
      <c r="CO224" s="13"/>
      <c r="CP224" s="13"/>
      <c r="CQ224" s="242"/>
      <c r="CR224" s="243"/>
      <c r="CS224" s="249"/>
      <c r="CT224" s="19"/>
      <c r="CU224" s="19"/>
      <c r="CV224" s="13"/>
      <c r="CW224" s="13"/>
      <c r="CX224" s="13"/>
      <c r="CY224" s="242"/>
      <c r="CZ224" s="243"/>
      <c r="DA224" s="249"/>
      <c r="DB224" s="19"/>
      <c r="DC224" s="19"/>
      <c r="DD224" s="13"/>
      <c r="DE224" s="13"/>
      <c r="DF224" s="13"/>
      <c r="DG224" s="242"/>
      <c r="DH224" s="243"/>
      <c r="DI224" s="249"/>
      <c r="DJ224" s="19"/>
      <c r="DK224" s="19"/>
      <c r="DL224" s="13"/>
      <c r="DM224" s="13"/>
      <c r="DN224" s="13"/>
      <c r="DO224" s="242"/>
      <c r="DP224" s="243"/>
      <c r="DQ224" s="249"/>
      <c r="DR224" s="19"/>
      <c r="DS224" s="19"/>
      <c r="DT224" s="13"/>
      <c r="DU224" s="13"/>
      <c r="DV224" s="13"/>
      <c r="DW224" s="242"/>
      <c r="DX224" s="243"/>
      <c r="DY224" s="249"/>
      <c r="DZ224" s="19"/>
      <c r="EA224" s="19"/>
      <c r="EB224" s="194"/>
      <c r="EC224" s="194"/>
      <c r="ED224" s="194"/>
      <c r="EE224" s="1005"/>
      <c r="EF224" s="1006"/>
      <c r="EG224" s="1007"/>
      <c r="EH224" s="19"/>
      <c r="EI224" s="19"/>
      <c r="EJ224" s="13"/>
      <c r="EK224" s="13"/>
      <c r="EL224" s="13"/>
      <c r="EM224" s="242"/>
      <c r="EN224" s="243"/>
      <c r="EO224" s="249"/>
      <c r="EP224" s="19"/>
      <c r="EQ224" s="19"/>
    </row>
    <row r="225" spans="1:147" ht="37.5" customHeight="1">
      <c r="A225" s="19"/>
      <c r="B225" s="19"/>
      <c r="C225" s="19"/>
      <c r="D225" s="13"/>
      <c r="E225" s="13"/>
      <c r="F225" s="13"/>
      <c r="G225" s="242"/>
      <c r="H225" s="243"/>
      <c r="I225" s="249"/>
      <c r="J225" s="19"/>
      <c r="K225" s="19"/>
      <c r="L225" s="13"/>
      <c r="M225" s="13"/>
      <c r="N225" s="13"/>
      <c r="O225" s="242"/>
      <c r="P225" s="243"/>
      <c r="Q225" s="249"/>
      <c r="R225" s="19"/>
      <c r="S225" s="19"/>
      <c r="T225" s="13"/>
      <c r="U225" s="13"/>
      <c r="V225" s="13"/>
      <c r="W225" s="242"/>
      <c r="X225" s="243"/>
      <c r="Y225" s="249"/>
      <c r="Z225" s="19"/>
      <c r="AA225" s="19"/>
      <c r="AB225" s="13"/>
      <c r="AC225" s="13"/>
      <c r="AD225" s="13"/>
      <c r="AE225" s="242"/>
      <c r="AF225" s="243"/>
      <c r="AG225" s="249"/>
      <c r="AH225" s="19"/>
      <c r="AI225" s="19"/>
      <c r="AJ225" s="13"/>
      <c r="AK225" s="13"/>
      <c r="AL225" s="13"/>
      <c r="AM225" s="242"/>
      <c r="AN225" s="243"/>
      <c r="AO225" s="249"/>
      <c r="AP225" s="19"/>
      <c r="AQ225" s="19"/>
      <c r="AR225" s="13"/>
      <c r="AS225" s="13"/>
      <c r="AT225" s="13"/>
      <c r="AU225" s="242"/>
      <c r="AV225" s="243"/>
      <c r="AW225" s="249"/>
      <c r="AX225" s="19"/>
      <c r="AY225" s="19"/>
      <c r="AZ225" s="13"/>
      <c r="BA225" s="13"/>
      <c r="BB225" s="13"/>
      <c r="BC225" s="242"/>
      <c r="BD225" s="243"/>
      <c r="BE225" s="249"/>
      <c r="BF225" s="19"/>
      <c r="BG225" s="19"/>
      <c r="BH225" s="13"/>
      <c r="BI225" s="13"/>
      <c r="BJ225" s="13"/>
      <c r="BK225" s="242"/>
      <c r="BL225" s="243"/>
      <c r="BM225" s="249"/>
      <c r="BN225" s="19"/>
      <c r="BO225" s="19"/>
      <c r="BP225" s="13"/>
      <c r="BQ225" s="13"/>
      <c r="BR225" s="13"/>
      <c r="BS225" s="242"/>
      <c r="BT225" s="243"/>
      <c r="BU225" s="249"/>
      <c r="BV225" s="19"/>
      <c r="BW225" s="19"/>
      <c r="BX225" s="13"/>
      <c r="BY225" s="13"/>
      <c r="BZ225" s="13"/>
      <c r="CA225" s="242"/>
      <c r="CB225" s="243"/>
      <c r="CC225" s="249"/>
      <c r="CD225" s="19"/>
      <c r="CE225" s="19"/>
      <c r="CF225" s="13"/>
      <c r="CG225" s="13"/>
      <c r="CH225" s="13"/>
      <c r="CI225" s="242"/>
      <c r="CJ225" s="243"/>
      <c r="CK225" s="249"/>
      <c r="CL225" s="19"/>
      <c r="CM225" s="19"/>
      <c r="CN225" s="13"/>
      <c r="CO225" s="13"/>
      <c r="CP225" s="13"/>
      <c r="CQ225" s="242"/>
      <c r="CR225" s="243"/>
      <c r="CS225" s="249"/>
      <c r="CT225" s="19"/>
      <c r="CU225" s="19"/>
      <c r="CV225" s="13"/>
      <c r="CW225" s="13"/>
      <c r="CX225" s="13"/>
      <c r="CY225" s="242"/>
      <c r="CZ225" s="243"/>
      <c r="DA225" s="249"/>
      <c r="DB225" s="19"/>
      <c r="DC225" s="19"/>
      <c r="DD225" s="13"/>
      <c r="DE225" s="13"/>
      <c r="DF225" s="13"/>
      <c r="DG225" s="242"/>
      <c r="DH225" s="243"/>
      <c r="DI225" s="249"/>
      <c r="DJ225" s="19"/>
      <c r="DK225" s="19"/>
      <c r="DL225" s="13"/>
      <c r="DM225" s="13"/>
      <c r="DN225" s="13"/>
      <c r="DO225" s="242"/>
      <c r="DP225" s="243"/>
      <c r="DQ225" s="249"/>
      <c r="DR225" s="19"/>
      <c r="DS225" s="19"/>
      <c r="DT225" s="13"/>
      <c r="DU225" s="13"/>
      <c r="DV225" s="13"/>
      <c r="DW225" s="242"/>
      <c r="DX225" s="243"/>
      <c r="DY225" s="249"/>
      <c r="DZ225" s="19"/>
      <c r="EA225" s="19"/>
      <c r="EB225" s="194"/>
      <c r="EC225" s="194"/>
      <c r="ED225" s="194"/>
      <c r="EE225" s="1005"/>
      <c r="EF225" s="1006"/>
      <c r="EG225" s="1007"/>
      <c r="EH225" s="19"/>
      <c r="EI225" s="19"/>
      <c r="EJ225" s="13"/>
      <c r="EK225" s="13"/>
      <c r="EL225" s="13"/>
      <c r="EM225" s="242"/>
      <c r="EN225" s="243"/>
      <c r="EO225" s="249"/>
      <c r="EP225" s="19"/>
      <c r="EQ225" s="19"/>
    </row>
    <row r="226" spans="1:147" ht="37.5" customHeight="1">
      <c r="A226" s="19"/>
      <c r="B226" s="19"/>
      <c r="C226" s="19"/>
      <c r="D226" s="13"/>
      <c r="E226" s="13"/>
      <c r="F226" s="13"/>
      <c r="G226" s="242"/>
      <c r="H226" s="243"/>
      <c r="I226" s="249"/>
      <c r="J226" s="19"/>
      <c r="K226" s="19"/>
      <c r="L226" s="13"/>
      <c r="M226" s="13"/>
      <c r="N226" s="13"/>
      <c r="O226" s="242"/>
      <c r="P226" s="243"/>
      <c r="Q226" s="249"/>
      <c r="R226" s="19"/>
      <c r="S226" s="19"/>
      <c r="T226" s="13"/>
      <c r="U226" s="13"/>
      <c r="V226" s="13"/>
      <c r="W226" s="242"/>
      <c r="X226" s="243"/>
      <c r="Y226" s="249"/>
      <c r="Z226" s="19"/>
      <c r="AA226" s="19"/>
      <c r="AB226" s="13"/>
      <c r="AC226" s="13"/>
      <c r="AD226" s="13"/>
      <c r="AE226" s="242"/>
      <c r="AF226" s="243"/>
      <c r="AG226" s="249"/>
      <c r="AH226" s="19"/>
      <c r="AI226" s="19"/>
      <c r="AJ226" s="13"/>
      <c r="AK226" s="13"/>
      <c r="AL226" s="13"/>
      <c r="AM226" s="242"/>
      <c r="AN226" s="243"/>
      <c r="AO226" s="249"/>
      <c r="AP226" s="19"/>
      <c r="AQ226" s="19"/>
      <c r="AR226" s="13"/>
      <c r="AS226" s="13"/>
      <c r="AT226" s="13"/>
      <c r="AU226" s="242"/>
      <c r="AV226" s="243"/>
      <c r="AW226" s="249"/>
      <c r="AX226" s="19"/>
      <c r="AY226" s="19"/>
      <c r="AZ226" s="13"/>
      <c r="BA226" s="13"/>
      <c r="BB226" s="13"/>
      <c r="BC226" s="242"/>
      <c r="BD226" s="243"/>
      <c r="BE226" s="249"/>
      <c r="BF226" s="19"/>
      <c r="BG226" s="19"/>
      <c r="BH226" s="13"/>
      <c r="BI226" s="13"/>
      <c r="BJ226" s="13"/>
      <c r="BK226" s="242"/>
      <c r="BL226" s="243"/>
      <c r="BM226" s="249"/>
      <c r="BN226" s="19"/>
      <c r="BO226" s="19"/>
      <c r="BP226" s="13"/>
      <c r="BQ226" s="13"/>
      <c r="BR226" s="13"/>
      <c r="BS226" s="242"/>
      <c r="BT226" s="243"/>
      <c r="BU226" s="249"/>
      <c r="BV226" s="19"/>
      <c r="BW226" s="19"/>
      <c r="BX226" s="13"/>
      <c r="BY226" s="13"/>
      <c r="BZ226" s="13"/>
      <c r="CA226" s="242"/>
      <c r="CB226" s="243"/>
      <c r="CC226" s="249"/>
      <c r="CD226" s="19"/>
      <c r="CE226" s="19"/>
      <c r="CF226" s="13"/>
      <c r="CG226" s="13"/>
      <c r="CH226" s="13"/>
      <c r="CI226" s="242"/>
      <c r="CJ226" s="243"/>
      <c r="CK226" s="249"/>
      <c r="CL226" s="19"/>
      <c r="CM226" s="19"/>
      <c r="CN226" s="13"/>
      <c r="CO226" s="13"/>
      <c r="CP226" s="13"/>
      <c r="CQ226" s="242"/>
      <c r="CR226" s="243"/>
      <c r="CS226" s="249"/>
      <c r="CT226" s="19"/>
      <c r="CU226" s="19"/>
      <c r="CV226" s="13"/>
      <c r="CW226" s="13"/>
      <c r="CX226" s="13"/>
      <c r="CY226" s="242"/>
      <c r="CZ226" s="243"/>
      <c r="DA226" s="249"/>
      <c r="DB226" s="19"/>
      <c r="DC226" s="19"/>
      <c r="DD226" s="13"/>
      <c r="DE226" s="13"/>
      <c r="DF226" s="13"/>
      <c r="DG226" s="242"/>
      <c r="DH226" s="243"/>
      <c r="DI226" s="249"/>
      <c r="DJ226" s="19"/>
      <c r="DK226" s="19"/>
      <c r="DL226" s="13"/>
      <c r="DM226" s="13"/>
      <c r="DN226" s="13"/>
      <c r="DO226" s="242"/>
      <c r="DP226" s="243"/>
      <c r="DQ226" s="249"/>
      <c r="DR226" s="19"/>
      <c r="DS226" s="19"/>
      <c r="DT226" s="13"/>
      <c r="DU226" s="13"/>
      <c r="DV226" s="13"/>
      <c r="DW226" s="242"/>
      <c r="DX226" s="243"/>
      <c r="DY226" s="249"/>
      <c r="DZ226" s="19"/>
      <c r="EA226" s="19"/>
      <c r="EB226" s="194"/>
      <c r="EC226" s="194"/>
      <c r="ED226" s="194"/>
      <c r="EE226" s="1005"/>
      <c r="EF226" s="1006"/>
      <c r="EG226" s="1007"/>
      <c r="EH226" s="19"/>
      <c r="EI226" s="19"/>
      <c r="EJ226" s="13"/>
      <c r="EK226" s="13"/>
      <c r="EL226" s="13"/>
      <c r="EM226" s="242"/>
      <c r="EN226" s="243"/>
      <c r="EO226" s="249"/>
      <c r="EP226" s="19"/>
      <c r="EQ226" s="19"/>
    </row>
    <row r="227" spans="1:147" ht="37.5" customHeight="1">
      <c r="A227" s="19"/>
      <c r="B227" s="19"/>
      <c r="C227" s="19"/>
      <c r="D227" s="13"/>
      <c r="E227" s="13"/>
      <c r="F227" s="13"/>
      <c r="G227" s="242"/>
      <c r="H227" s="243"/>
      <c r="I227" s="249"/>
      <c r="J227" s="19"/>
      <c r="K227" s="19"/>
      <c r="L227" s="13"/>
      <c r="M227" s="13"/>
      <c r="N227" s="13"/>
      <c r="O227" s="242"/>
      <c r="P227" s="243"/>
      <c r="Q227" s="249"/>
      <c r="R227" s="19"/>
      <c r="S227" s="19"/>
      <c r="T227" s="13"/>
      <c r="U227" s="13"/>
      <c r="V227" s="13"/>
      <c r="W227" s="242"/>
      <c r="X227" s="243"/>
      <c r="Y227" s="249"/>
      <c r="Z227" s="19"/>
      <c r="AA227" s="19"/>
      <c r="AB227" s="13"/>
      <c r="AC227" s="13"/>
      <c r="AD227" s="13"/>
      <c r="AE227" s="242"/>
      <c r="AF227" s="243"/>
      <c r="AG227" s="249"/>
      <c r="AH227" s="19"/>
      <c r="AI227" s="19"/>
      <c r="AJ227" s="13"/>
      <c r="AK227" s="13"/>
      <c r="AL227" s="13"/>
      <c r="AM227" s="242"/>
      <c r="AN227" s="243"/>
      <c r="AO227" s="249"/>
      <c r="AP227" s="19"/>
      <c r="AQ227" s="19"/>
      <c r="AR227" s="13"/>
      <c r="AS227" s="13"/>
      <c r="AT227" s="13"/>
      <c r="AU227" s="242"/>
      <c r="AV227" s="243"/>
      <c r="AW227" s="249"/>
      <c r="AX227" s="19"/>
      <c r="AY227" s="19"/>
      <c r="AZ227" s="13"/>
      <c r="BA227" s="13"/>
      <c r="BB227" s="13"/>
      <c r="BC227" s="242"/>
      <c r="BD227" s="243"/>
      <c r="BE227" s="249"/>
      <c r="BF227" s="19"/>
      <c r="BG227" s="19"/>
      <c r="BH227" s="13"/>
      <c r="BI227" s="13"/>
      <c r="BJ227" s="13"/>
      <c r="BK227" s="242"/>
      <c r="BL227" s="243"/>
      <c r="BM227" s="249"/>
      <c r="BN227" s="19"/>
      <c r="BO227" s="19"/>
      <c r="BP227" s="13"/>
      <c r="BQ227" s="13"/>
      <c r="BR227" s="13"/>
      <c r="BS227" s="242"/>
      <c r="BT227" s="243"/>
      <c r="BU227" s="249"/>
      <c r="BV227" s="19"/>
      <c r="BW227" s="19"/>
      <c r="BX227" s="13"/>
      <c r="BY227" s="13"/>
      <c r="BZ227" s="13"/>
      <c r="CA227" s="242"/>
      <c r="CB227" s="243"/>
      <c r="CC227" s="249"/>
      <c r="CD227" s="19"/>
      <c r="CE227" s="19"/>
      <c r="CF227" s="13"/>
      <c r="CG227" s="13"/>
      <c r="CH227" s="13"/>
      <c r="CI227" s="242"/>
      <c r="CJ227" s="243"/>
      <c r="CK227" s="249"/>
      <c r="CL227" s="19"/>
      <c r="CM227" s="19"/>
      <c r="CN227" s="13"/>
      <c r="CO227" s="13"/>
      <c r="CP227" s="13"/>
      <c r="CQ227" s="242"/>
      <c r="CR227" s="243"/>
      <c r="CS227" s="249"/>
      <c r="CT227" s="19"/>
      <c r="CU227" s="19"/>
      <c r="CV227" s="13"/>
      <c r="CW227" s="13"/>
      <c r="CX227" s="13"/>
      <c r="CY227" s="242"/>
      <c r="CZ227" s="243"/>
      <c r="DA227" s="249"/>
      <c r="DB227" s="19"/>
      <c r="DC227" s="19"/>
      <c r="DD227" s="13"/>
      <c r="DE227" s="13"/>
      <c r="DF227" s="13"/>
      <c r="DG227" s="242"/>
      <c r="DH227" s="243"/>
      <c r="DI227" s="249"/>
      <c r="DJ227" s="19"/>
      <c r="DK227" s="19"/>
      <c r="DL227" s="13"/>
      <c r="DM227" s="13"/>
      <c r="DN227" s="13"/>
      <c r="DO227" s="242"/>
      <c r="DP227" s="243"/>
      <c r="DQ227" s="249"/>
      <c r="DR227" s="19"/>
      <c r="DS227" s="19"/>
      <c r="DT227" s="13"/>
      <c r="DU227" s="13"/>
      <c r="DV227" s="13"/>
      <c r="DW227" s="242"/>
      <c r="DX227" s="243"/>
      <c r="DY227" s="249"/>
      <c r="DZ227" s="19"/>
      <c r="EA227" s="19"/>
      <c r="EB227" s="194"/>
      <c r="EC227" s="194"/>
      <c r="ED227" s="194"/>
      <c r="EE227" s="1005"/>
      <c r="EF227" s="1006"/>
      <c r="EG227" s="1007"/>
      <c r="EH227" s="19"/>
      <c r="EI227" s="19"/>
      <c r="EJ227" s="13"/>
      <c r="EK227" s="13"/>
      <c r="EL227" s="13"/>
      <c r="EM227" s="242"/>
      <c r="EN227" s="243"/>
      <c r="EO227" s="249"/>
      <c r="EP227" s="19"/>
      <c r="EQ227" s="19"/>
    </row>
    <row r="228" spans="1:147" ht="37.5" customHeight="1">
      <c r="A228" s="19"/>
      <c r="B228" s="19"/>
      <c r="C228" s="19"/>
      <c r="D228" s="13"/>
      <c r="E228" s="13"/>
      <c r="F228" s="13"/>
      <c r="G228" s="242"/>
      <c r="H228" s="243"/>
      <c r="I228" s="249"/>
      <c r="J228" s="19"/>
      <c r="K228" s="19"/>
      <c r="L228" s="13"/>
      <c r="M228" s="13"/>
      <c r="N228" s="13"/>
      <c r="O228" s="242"/>
      <c r="P228" s="243"/>
      <c r="Q228" s="249"/>
      <c r="R228" s="19"/>
      <c r="S228" s="19"/>
      <c r="T228" s="13"/>
      <c r="U228" s="13"/>
      <c r="V228" s="13"/>
      <c r="W228" s="242"/>
      <c r="X228" s="243"/>
      <c r="Y228" s="249"/>
      <c r="Z228" s="19"/>
      <c r="AA228" s="19"/>
      <c r="AB228" s="13"/>
      <c r="AC228" s="13"/>
      <c r="AD228" s="13"/>
      <c r="AE228" s="242"/>
      <c r="AF228" s="243"/>
      <c r="AG228" s="249"/>
      <c r="AH228" s="19"/>
      <c r="AI228" s="19"/>
      <c r="AJ228" s="13"/>
      <c r="AK228" s="13"/>
      <c r="AL228" s="13"/>
      <c r="AM228" s="242"/>
      <c r="AN228" s="243"/>
      <c r="AO228" s="249"/>
      <c r="AP228" s="19"/>
      <c r="AQ228" s="19"/>
      <c r="AR228" s="13"/>
      <c r="AS228" s="13"/>
      <c r="AT228" s="13"/>
      <c r="AU228" s="242"/>
      <c r="AV228" s="243"/>
      <c r="AW228" s="249"/>
      <c r="AX228" s="19"/>
      <c r="AY228" s="19"/>
      <c r="AZ228" s="13"/>
      <c r="BA228" s="13"/>
      <c r="BB228" s="13"/>
      <c r="BC228" s="242"/>
      <c r="BD228" s="243"/>
      <c r="BE228" s="249"/>
      <c r="BF228" s="19"/>
      <c r="BG228" s="19"/>
      <c r="BH228" s="13"/>
      <c r="BI228" s="13"/>
      <c r="BJ228" s="13"/>
      <c r="BK228" s="242"/>
      <c r="BL228" s="243"/>
      <c r="BM228" s="249"/>
      <c r="BN228" s="19"/>
      <c r="BO228" s="19"/>
      <c r="BP228" s="13"/>
      <c r="BQ228" s="13"/>
      <c r="BR228" s="13"/>
      <c r="BS228" s="242"/>
      <c r="BT228" s="243"/>
      <c r="BU228" s="249"/>
      <c r="BV228" s="19"/>
      <c r="BW228" s="19"/>
      <c r="BX228" s="13"/>
      <c r="BY228" s="13"/>
      <c r="BZ228" s="13"/>
      <c r="CA228" s="242"/>
      <c r="CB228" s="243"/>
      <c r="CC228" s="249"/>
      <c r="CD228" s="19"/>
      <c r="CE228" s="19"/>
      <c r="CF228" s="13"/>
      <c r="CG228" s="13"/>
      <c r="CH228" s="13"/>
      <c r="CI228" s="242"/>
      <c r="CJ228" s="243"/>
      <c r="CK228" s="249"/>
      <c r="CL228" s="19"/>
      <c r="CM228" s="19"/>
      <c r="CN228" s="13"/>
      <c r="CO228" s="13"/>
      <c r="CP228" s="13"/>
      <c r="CQ228" s="242"/>
      <c r="CR228" s="243"/>
      <c r="CS228" s="249"/>
      <c r="CT228" s="19"/>
      <c r="CU228" s="19"/>
      <c r="CV228" s="13"/>
      <c r="CW228" s="13"/>
      <c r="CX228" s="13"/>
      <c r="CY228" s="242"/>
      <c r="CZ228" s="243"/>
      <c r="DA228" s="249"/>
      <c r="DB228" s="19"/>
      <c r="DC228" s="19"/>
      <c r="DD228" s="13"/>
      <c r="DE228" s="13"/>
      <c r="DF228" s="13"/>
      <c r="DG228" s="242"/>
      <c r="DH228" s="243"/>
      <c r="DI228" s="249"/>
      <c r="DJ228" s="19"/>
      <c r="DK228" s="19"/>
      <c r="DL228" s="13"/>
      <c r="DM228" s="13"/>
      <c r="DN228" s="13"/>
      <c r="DO228" s="242"/>
      <c r="DP228" s="243"/>
      <c r="DQ228" s="249"/>
      <c r="DR228" s="19"/>
      <c r="DS228" s="19"/>
      <c r="DT228" s="13"/>
      <c r="DU228" s="13"/>
      <c r="DV228" s="13"/>
      <c r="DW228" s="242"/>
      <c r="DX228" s="243"/>
      <c r="DY228" s="249"/>
      <c r="DZ228" s="19"/>
      <c r="EA228" s="19"/>
      <c r="EB228" s="194"/>
      <c r="EC228" s="194"/>
      <c r="ED228" s="194"/>
      <c r="EE228" s="1005"/>
      <c r="EF228" s="1006"/>
      <c r="EG228" s="1007"/>
      <c r="EH228" s="19"/>
      <c r="EI228" s="19"/>
      <c r="EJ228" s="13"/>
      <c r="EK228" s="13"/>
      <c r="EL228" s="13"/>
      <c r="EM228" s="242"/>
      <c r="EN228" s="243"/>
      <c r="EO228" s="249"/>
      <c r="EP228" s="19"/>
      <c r="EQ228" s="19"/>
    </row>
    <row r="229" spans="1:147" ht="37.5" customHeight="1">
      <c r="A229" s="19"/>
      <c r="B229" s="19"/>
      <c r="C229" s="19"/>
      <c r="D229" s="13"/>
      <c r="E229" s="13"/>
      <c r="F229" s="13"/>
      <c r="G229" s="242"/>
      <c r="H229" s="243"/>
      <c r="I229" s="249"/>
      <c r="J229" s="19"/>
      <c r="K229" s="19"/>
      <c r="L229" s="13"/>
      <c r="M229" s="13"/>
      <c r="N229" s="13"/>
      <c r="O229" s="242"/>
      <c r="P229" s="243"/>
      <c r="Q229" s="249"/>
      <c r="R229" s="19"/>
      <c r="S229" s="19"/>
      <c r="T229" s="13"/>
      <c r="U229" s="13"/>
      <c r="V229" s="13"/>
      <c r="W229" s="242"/>
      <c r="X229" s="243"/>
      <c r="Y229" s="249"/>
      <c r="Z229" s="19"/>
      <c r="AA229" s="19"/>
      <c r="AB229" s="13"/>
      <c r="AC229" s="13"/>
      <c r="AD229" s="13"/>
      <c r="AE229" s="242"/>
      <c r="AF229" s="243"/>
      <c r="AG229" s="249"/>
      <c r="AH229" s="19"/>
      <c r="AI229" s="19"/>
      <c r="AJ229" s="13"/>
      <c r="AK229" s="13"/>
      <c r="AL229" s="13"/>
      <c r="AM229" s="242"/>
      <c r="AN229" s="243"/>
      <c r="AO229" s="249"/>
      <c r="AP229" s="19"/>
      <c r="AQ229" s="19"/>
      <c r="AR229" s="13"/>
      <c r="AS229" s="13"/>
      <c r="AT229" s="13"/>
      <c r="AU229" s="242"/>
      <c r="AV229" s="243"/>
      <c r="AW229" s="249"/>
      <c r="AX229" s="19"/>
      <c r="AY229" s="19"/>
      <c r="AZ229" s="13"/>
      <c r="BA229" s="13"/>
      <c r="BB229" s="13"/>
      <c r="BC229" s="242"/>
      <c r="BD229" s="243"/>
      <c r="BE229" s="249"/>
      <c r="BF229" s="19"/>
      <c r="BG229" s="19"/>
      <c r="BH229" s="13"/>
      <c r="BI229" s="13"/>
      <c r="BJ229" s="13"/>
      <c r="BK229" s="242"/>
      <c r="BL229" s="243"/>
      <c r="BM229" s="249"/>
      <c r="BN229" s="19"/>
      <c r="BO229" s="19"/>
      <c r="BP229" s="13"/>
      <c r="BQ229" s="13"/>
      <c r="BR229" s="13"/>
      <c r="BS229" s="242"/>
      <c r="BT229" s="243"/>
      <c r="BU229" s="249"/>
      <c r="BV229" s="19"/>
      <c r="BW229" s="19"/>
      <c r="BX229" s="13"/>
      <c r="BY229" s="13"/>
      <c r="BZ229" s="13"/>
      <c r="CA229" s="242"/>
      <c r="CB229" s="243"/>
      <c r="CC229" s="249"/>
      <c r="CD229" s="19"/>
      <c r="CE229" s="19"/>
      <c r="CF229" s="13"/>
      <c r="CG229" s="13"/>
      <c r="CH229" s="13"/>
      <c r="CI229" s="242"/>
      <c r="CJ229" s="243"/>
      <c r="CK229" s="249"/>
      <c r="CL229" s="19"/>
      <c r="CM229" s="19"/>
      <c r="CN229" s="13"/>
      <c r="CO229" s="13"/>
      <c r="CP229" s="13"/>
      <c r="CQ229" s="242"/>
      <c r="CR229" s="243"/>
      <c r="CS229" s="249"/>
      <c r="CT229" s="19"/>
      <c r="CU229" s="19"/>
      <c r="CV229" s="13"/>
      <c r="CW229" s="13"/>
      <c r="CX229" s="13"/>
      <c r="CY229" s="242"/>
      <c r="CZ229" s="243"/>
      <c r="DA229" s="249"/>
      <c r="DB229" s="19"/>
      <c r="DC229" s="19"/>
      <c r="DD229" s="13"/>
      <c r="DE229" s="13"/>
      <c r="DF229" s="13"/>
      <c r="DG229" s="242"/>
      <c r="DH229" s="243"/>
      <c r="DI229" s="249"/>
      <c r="DJ229" s="19"/>
      <c r="DK229" s="19"/>
      <c r="DL229" s="13"/>
      <c r="DM229" s="13"/>
      <c r="DN229" s="13"/>
      <c r="DO229" s="242"/>
      <c r="DP229" s="243"/>
      <c r="DQ229" s="249"/>
      <c r="DR229" s="19"/>
      <c r="DS229" s="19"/>
      <c r="DT229" s="13"/>
      <c r="DU229" s="13"/>
      <c r="DV229" s="13"/>
      <c r="DW229" s="242"/>
      <c r="DX229" s="243"/>
      <c r="DY229" s="249"/>
      <c r="DZ229" s="19"/>
      <c r="EA229" s="19"/>
      <c r="EB229" s="194"/>
      <c r="EC229" s="194"/>
      <c r="ED229" s="194"/>
      <c r="EE229" s="1005"/>
      <c r="EF229" s="1006"/>
      <c r="EG229" s="1007"/>
      <c r="EH229" s="19"/>
      <c r="EI229" s="19"/>
      <c r="EJ229" s="13"/>
      <c r="EK229" s="13"/>
      <c r="EL229" s="13"/>
      <c r="EM229" s="242"/>
      <c r="EN229" s="243"/>
      <c r="EO229" s="249"/>
      <c r="EP229" s="19"/>
      <c r="EQ229" s="19"/>
    </row>
    <row r="230" spans="1:147" ht="37.5" customHeight="1">
      <c r="A230" s="19"/>
      <c r="B230" s="19"/>
      <c r="C230" s="19"/>
      <c r="D230" s="13"/>
      <c r="E230" s="13"/>
      <c r="F230" s="13"/>
      <c r="G230" s="242"/>
      <c r="H230" s="243"/>
      <c r="I230" s="249"/>
      <c r="J230" s="19"/>
      <c r="K230" s="19"/>
      <c r="L230" s="13"/>
      <c r="M230" s="13"/>
      <c r="N230" s="13"/>
      <c r="O230" s="242"/>
      <c r="P230" s="243"/>
      <c r="Q230" s="249"/>
      <c r="R230" s="19"/>
      <c r="S230" s="19"/>
      <c r="T230" s="13"/>
      <c r="U230" s="13"/>
      <c r="V230" s="13"/>
      <c r="W230" s="242"/>
      <c r="X230" s="243"/>
      <c r="Y230" s="249"/>
      <c r="Z230" s="19"/>
      <c r="AA230" s="19"/>
      <c r="AB230" s="13"/>
      <c r="AC230" s="13"/>
      <c r="AD230" s="13"/>
      <c r="AE230" s="242"/>
      <c r="AF230" s="243"/>
      <c r="AG230" s="249"/>
      <c r="AH230" s="19"/>
      <c r="AI230" s="19"/>
      <c r="AJ230" s="13"/>
      <c r="AK230" s="13"/>
      <c r="AL230" s="13"/>
      <c r="AM230" s="242"/>
      <c r="AN230" s="243"/>
      <c r="AO230" s="249"/>
      <c r="AP230" s="19"/>
      <c r="AQ230" s="19"/>
      <c r="AR230" s="13"/>
      <c r="AS230" s="13"/>
      <c r="AT230" s="13"/>
      <c r="AU230" s="242"/>
      <c r="AV230" s="243"/>
      <c r="AW230" s="249"/>
      <c r="AX230" s="19"/>
      <c r="AY230" s="19"/>
      <c r="AZ230" s="13"/>
      <c r="BA230" s="13"/>
      <c r="BB230" s="13"/>
      <c r="BC230" s="242"/>
      <c r="BD230" s="243"/>
      <c r="BE230" s="249"/>
      <c r="BF230" s="19"/>
      <c r="BG230" s="19"/>
      <c r="BH230" s="13"/>
      <c r="BI230" s="13"/>
      <c r="BJ230" s="13"/>
      <c r="BK230" s="242"/>
      <c r="BL230" s="243"/>
      <c r="BM230" s="249"/>
      <c r="BN230" s="19"/>
      <c r="BO230" s="19"/>
      <c r="BP230" s="13"/>
      <c r="BQ230" s="13"/>
      <c r="BR230" s="13"/>
      <c r="BS230" s="242"/>
      <c r="BT230" s="243"/>
      <c r="BU230" s="249"/>
      <c r="BV230" s="19"/>
      <c r="BW230" s="19"/>
      <c r="BX230" s="13"/>
      <c r="BY230" s="13"/>
      <c r="BZ230" s="13"/>
      <c r="CA230" s="242"/>
      <c r="CB230" s="243"/>
      <c r="CC230" s="249"/>
      <c r="CD230" s="19"/>
      <c r="CE230" s="19"/>
      <c r="CF230" s="13"/>
      <c r="CG230" s="13"/>
      <c r="CH230" s="13"/>
      <c r="CI230" s="242"/>
      <c r="CJ230" s="243"/>
      <c r="CK230" s="249"/>
      <c r="CL230" s="19"/>
      <c r="CM230" s="19"/>
      <c r="CN230" s="13"/>
      <c r="CO230" s="13"/>
      <c r="CP230" s="13"/>
      <c r="CQ230" s="242"/>
      <c r="CR230" s="243"/>
      <c r="CS230" s="249"/>
      <c r="CT230" s="19"/>
      <c r="CU230" s="19"/>
      <c r="CV230" s="13"/>
      <c r="CW230" s="13"/>
      <c r="CX230" s="13"/>
      <c r="CY230" s="242"/>
      <c r="CZ230" s="243"/>
      <c r="DA230" s="249"/>
      <c r="DB230" s="19"/>
      <c r="DC230" s="19"/>
      <c r="DD230" s="13"/>
      <c r="DE230" s="13"/>
      <c r="DF230" s="13"/>
      <c r="DG230" s="242"/>
      <c r="DH230" s="243"/>
      <c r="DI230" s="249"/>
      <c r="DJ230" s="19"/>
      <c r="DK230" s="19"/>
      <c r="DL230" s="13"/>
      <c r="DM230" s="13"/>
      <c r="DN230" s="13"/>
      <c r="DO230" s="242"/>
      <c r="DP230" s="243"/>
      <c r="DQ230" s="249"/>
      <c r="DR230" s="19"/>
      <c r="DS230" s="19"/>
      <c r="DT230" s="13"/>
      <c r="DU230" s="13"/>
      <c r="DV230" s="13"/>
      <c r="DW230" s="242"/>
      <c r="DX230" s="243"/>
      <c r="DY230" s="249"/>
      <c r="DZ230" s="19"/>
      <c r="EA230" s="19"/>
      <c r="EB230" s="194"/>
      <c r="EC230" s="194"/>
      <c r="ED230" s="194"/>
      <c r="EE230" s="1005"/>
      <c r="EF230" s="1006"/>
      <c r="EG230" s="1007"/>
      <c r="EH230" s="19"/>
      <c r="EI230" s="19"/>
      <c r="EJ230" s="13"/>
      <c r="EK230" s="13"/>
      <c r="EL230" s="13"/>
      <c r="EM230" s="242"/>
      <c r="EN230" s="243"/>
      <c r="EO230" s="249"/>
      <c r="EP230" s="19"/>
      <c r="EQ230" s="19"/>
    </row>
    <row r="231" spans="1:147" ht="37.5" customHeight="1">
      <c r="A231" s="19"/>
      <c r="B231" s="19"/>
      <c r="C231" s="19"/>
      <c r="D231" s="13"/>
      <c r="E231" s="13"/>
      <c r="F231" s="13"/>
      <c r="G231" s="242"/>
      <c r="H231" s="243"/>
      <c r="I231" s="249"/>
      <c r="J231" s="19"/>
      <c r="K231" s="19"/>
      <c r="L231" s="13"/>
      <c r="M231" s="13"/>
      <c r="N231" s="13"/>
      <c r="O231" s="242"/>
      <c r="P231" s="243"/>
      <c r="Q231" s="249"/>
      <c r="R231" s="19"/>
      <c r="S231" s="19"/>
      <c r="T231" s="13"/>
      <c r="U231" s="13"/>
      <c r="V231" s="13"/>
      <c r="W231" s="242"/>
      <c r="X231" s="243"/>
      <c r="Y231" s="249"/>
      <c r="Z231" s="19"/>
      <c r="AA231" s="19"/>
      <c r="AB231" s="13"/>
      <c r="AC231" s="13"/>
      <c r="AD231" s="13"/>
      <c r="AE231" s="242"/>
      <c r="AF231" s="243"/>
      <c r="AG231" s="249"/>
      <c r="AH231" s="19"/>
      <c r="AI231" s="19"/>
      <c r="AJ231" s="13"/>
      <c r="AK231" s="13"/>
      <c r="AL231" s="13"/>
      <c r="AM231" s="242"/>
      <c r="AN231" s="243"/>
      <c r="AO231" s="249"/>
      <c r="AP231" s="19"/>
      <c r="AQ231" s="19"/>
      <c r="AR231" s="13"/>
      <c r="AS231" s="13"/>
      <c r="AT231" s="13"/>
      <c r="AU231" s="242"/>
      <c r="AV231" s="243"/>
      <c r="AW231" s="249"/>
      <c r="AX231" s="19"/>
      <c r="AY231" s="19"/>
      <c r="AZ231" s="13"/>
      <c r="BA231" s="13"/>
      <c r="BB231" s="13"/>
      <c r="BC231" s="242"/>
      <c r="BD231" s="243"/>
      <c r="BE231" s="249"/>
      <c r="BF231" s="19"/>
      <c r="BG231" s="19"/>
      <c r="BH231" s="13"/>
      <c r="BI231" s="13"/>
      <c r="BJ231" s="13"/>
      <c r="BK231" s="242"/>
      <c r="BL231" s="243"/>
      <c r="BM231" s="249"/>
      <c r="BN231" s="19"/>
      <c r="BO231" s="19"/>
      <c r="BP231" s="13"/>
      <c r="BQ231" s="13"/>
      <c r="BR231" s="13"/>
      <c r="BS231" s="242"/>
      <c r="BT231" s="243"/>
      <c r="BU231" s="249"/>
      <c r="BV231" s="19"/>
      <c r="BW231" s="19"/>
      <c r="BX231" s="13"/>
      <c r="BY231" s="13"/>
      <c r="BZ231" s="13"/>
      <c r="CA231" s="242"/>
      <c r="CB231" s="243"/>
      <c r="CC231" s="249"/>
      <c r="CD231" s="19"/>
      <c r="CE231" s="19"/>
      <c r="CF231" s="13"/>
      <c r="CG231" s="13"/>
      <c r="CH231" s="13"/>
      <c r="CI231" s="242"/>
      <c r="CJ231" s="243"/>
      <c r="CK231" s="249"/>
      <c r="CL231" s="19"/>
      <c r="CM231" s="19"/>
      <c r="CN231" s="13"/>
      <c r="CO231" s="13"/>
      <c r="CP231" s="13"/>
      <c r="CQ231" s="242"/>
      <c r="CR231" s="243"/>
      <c r="CS231" s="249"/>
      <c r="CT231" s="19"/>
      <c r="CU231" s="19"/>
      <c r="CV231" s="13"/>
      <c r="CW231" s="13"/>
      <c r="CX231" s="13"/>
      <c r="CY231" s="242"/>
      <c r="CZ231" s="243"/>
      <c r="DA231" s="249"/>
      <c r="DB231" s="19"/>
      <c r="DC231" s="19"/>
      <c r="DD231" s="13"/>
      <c r="DE231" s="13"/>
      <c r="DF231" s="13"/>
      <c r="DG231" s="242"/>
      <c r="DH231" s="243"/>
      <c r="DI231" s="249"/>
      <c r="DJ231" s="19"/>
      <c r="DK231" s="19"/>
      <c r="DL231" s="13"/>
      <c r="DM231" s="13"/>
      <c r="DN231" s="13"/>
      <c r="DO231" s="242"/>
      <c r="DP231" s="243"/>
      <c r="DQ231" s="249"/>
      <c r="DR231" s="19"/>
      <c r="DS231" s="19"/>
      <c r="DT231" s="13"/>
      <c r="DU231" s="13"/>
      <c r="DV231" s="13"/>
      <c r="DW231" s="242"/>
      <c r="DX231" s="243"/>
      <c r="DY231" s="249"/>
      <c r="DZ231" s="19"/>
      <c r="EA231" s="19"/>
      <c r="EB231" s="194"/>
      <c r="EC231" s="194"/>
      <c r="ED231" s="194"/>
      <c r="EE231" s="1005"/>
      <c r="EF231" s="1006"/>
      <c r="EG231" s="1007"/>
      <c r="EH231" s="19"/>
      <c r="EI231" s="19"/>
      <c r="EJ231" s="13"/>
      <c r="EK231" s="13"/>
      <c r="EL231" s="13"/>
      <c r="EM231" s="242"/>
      <c r="EN231" s="243"/>
      <c r="EO231" s="249"/>
      <c r="EP231" s="19"/>
      <c r="EQ231" s="19"/>
    </row>
    <row r="232" spans="1:147" ht="37.5" customHeight="1">
      <c r="A232" s="19"/>
      <c r="B232" s="19"/>
      <c r="C232" s="19"/>
      <c r="D232" s="13"/>
      <c r="E232" s="13"/>
      <c r="F232" s="13"/>
      <c r="G232" s="242"/>
      <c r="H232" s="243"/>
      <c r="I232" s="249"/>
      <c r="J232" s="19"/>
      <c r="K232" s="19"/>
      <c r="L232" s="13"/>
      <c r="M232" s="13"/>
      <c r="N232" s="13"/>
      <c r="O232" s="242"/>
      <c r="P232" s="243"/>
      <c r="Q232" s="249"/>
      <c r="R232" s="19"/>
      <c r="S232" s="19"/>
      <c r="T232" s="13"/>
      <c r="U232" s="13"/>
      <c r="V232" s="13"/>
      <c r="W232" s="242"/>
      <c r="X232" s="243"/>
      <c r="Y232" s="249"/>
      <c r="Z232" s="19"/>
      <c r="AA232" s="19"/>
      <c r="AB232" s="13"/>
      <c r="AC232" s="13"/>
      <c r="AD232" s="13"/>
      <c r="AE232" s="242"/>
      <c r="AF232" s="243"/>
      <c r="AG232" s="249"/>
      <c r="AH232" s="19"/>
      <c r="AI232" s="19"/>
      <c r="AJ232" s="13"/>
      <c r="AK232" s="13"/>
      <c r="AL232" s="13"/>
      <c r="AM232" s="242"/>
      <c r="AN232" s="243"/>
      <c r="AO232" s="249"/>
      <c r="AP232" s="19"/>
      <c r="AQ232" s="19"/>
      <c r="AR232" s="13"/>
      <c r="AS232" s="13"/>
      <c r="AT232" s="13"/>
      <c r="AU232" s="242"/>
      <c r="AV232" s="243"/>
      <c r="AW232" s="249"/>
      <c r="AX232" s="19"/>
      <c r="AY232" s="19"/>
      <c r="AZ232" s="13"/>
      <c r="BA232" s="13"/>
      <c r="BB232" s="13"/>
      <c r="BC232" s="242"/>
      <c r="BD232" s="243"/>
      <c r="BE232" s="249"/>
      <c r="BF232" s="19"/>
      <c r="BG232" s="19"/>
      <c r="BH232" s="13"/>
      <c r="BI232" s="13"/>
      <c r="BJ232" s="13"/>
      <c r="BK232" s="242"/>
      <c r="BL232" s="243"/>
      <c r="BM232" s="249"/>
      <c r="BN232" s="19"/>
      <c r="BO232" s="19"/>
      <c r="BP232" s="13"/>
      <c r="BQ232" s="13"/>
      <c r="BR232" s="13"/>
      <c r="BS232" s="242"/>
      <c r="BT232" s="243"/>
      <c r="BU232" s="249"/>
      <c r="BV232" s="19"/>
      <c r="BW232" s="19"/>
      <c r="BX232" s="13"/>
      <c r="BY232" s="13"/>
      <c r="BZ232" s="13"/>
      <c r="CA232" s="242"/>
      <c r="CB232" s="243"/>
      <c r="CC232" s="249"/>
      <c r="CD232" s="19"/>
      <c r="CE232" s="19"/>
      <c r="CF232" s="13"/>
      <c r="CG232" s="13"/>
      <c r="CH232" s="13"/>
      <c r="CI232" s="242"/>
      <c r="CJ232" s="243"/>
      <c r="CK232" s="249"/>
      <c r="CL232" s="19"/>
      <c r="CM232" s="19"/>
      <c r="CN232" s="13"/>
      <c r="CO232" s="13"/>
      <c r="CP232" s="13"/>
      <c r="CQ232" s="242"/>
      <c r="CR232" s="243"/>
      <c r="CS232" s="249"/>
      <c r="CT232" s="19"/>
      <c r="CU232" s="19"/>
      <c r="CV232" s="13"/>
      <c r="CW232" s="13"/>
      <c r="CX232" s="13"/>
      <c r="CY232" s="242"/>
      <c r="CZ232" s="243"/>
      <c r="DA232" s="249"/>
      <c r="DB232" s="19"/>
      <c r="DC232" s="19"/>
      <c r="DD232" s="13"/>
      <c r="DE232" s="13"/>
      <c r="DF232" s="13"/>
      <c r="DG232" s="242"/>
      <c r="DH232" s="243"/>
      <c r="DI232" s="249"/>
      <c r="DJ232" s="19"/>
      <c r="DK232" s="19"/>
      <c r="DL232" s="13"/>
      <c r="DM232" s="13"/>
      <c r="DN232" s="13"/>
      <c r="DO232" s="242"/>
      <c r="DP232" s="243"/>
      <c r="DQ232" s="249"/>
      <c r="DR232" s="19"/>
      <c r="DS232" s="19"/>
      <c r="DT232" s="13"/>
      <c r="DU232" s="13"/>
      <c r="DV232" s="13"/>
      <c r="DW232" s="242"/>
      <c r="DX232" s="243"/>
      <c r="DY232" s="249"/>
      <c r="DZ232" s="19"/>
      <c r="EA232" s="19"/>
      <c r="EB232" s="194"/>
      <c r="EC232" s="194"/>
      <c r="ED232" s="194"/>
      <c r="EE232" s="1005"/>
      <c r="EF232" s="1006"/>
      <c r="EG232" s="1007"/>
      <c r="EH232" s="19"/>
      <c r="EI232" s="19"/>
      <c r="EJ232" s="13"/>
      <c r="EK232" s="13"/>
      <c r="EL232" s="13"/>
      <c r="EM232" s="242"/>
      <c r="EN232" s="243"/>
      <c r="EO232" s="249"/>
      <c r="EP232" s="19"/>
      <c r="EQ232" s="19"/>
    </row>
    <row r="233" spans="1:147" ht="37.5" customHeight="1">
      <c r="A233" s="19"/>
      <c r="B233" s="19"/>
      <c r="C233" s="19"/>
      <c r="D233" s="13"/>
      <c r="E233" s="13"/>
      <c r="F233" s="13"/>
      <c r="G233" s="242"/>
      <c r="H233" s="243"/>
      <c r="I233" s="249"/>
      <c r="J233" s="19"/>
      <c r="K233" s="19"/>
      <c r="L233" s="13"/>
      <c r="M233" s="13"/>
      <c r="N233" s="13"/>
      <c r="O233" s="242"/>
      <c r="P233" s="243"/>
      <c r="Q233" s="249"/>
      <c r="R233" s="19"/>
      <c r="S233" s="19"/>
      <c r="T233" s="13"/>
      <c r="U233" s="13"/>
      <c r="V233" s="13"/>
      <c r="W233" s="242"/>
      <c r="X233" s="243"/>
      <c r="Y233" s="249"/>
      <c r="Z233" s="19"/>
      <c r="AA233" s="19"/>
      <c r="AB233" s="13"/>
      <c r="AC233" s="13"/>
      <c r="AD233" s="13"/>
      <c r="AE233" s="242"/>
      <c r="AF233" s="243"/>
      <c r="AG233" s="249"/>
      <c r="AH233" s="19"/>
      <c r="AI233" s="19"/>
      <c r="AJ233" s="13"/>
      <c r="AK233" s="13"/>
      <c r="AL233" s="13"/>
      <c r="AM233" s="242"/>
      <c r="AN233" s="243"/>
      <c r="AO233" s="249"/>
      <c r="AP233" s="19"/>
      <c r="AQ233" s="19"/>
      <c r="AR233" s="13"/>
      <c r="AS233" s="13"/>
      <c r="AT233" s="13"/>
      <c r="AU233" s="242"/>
      <c r="AV233" s="243"/>
      <c r="AW233" s="249"/>
      <c r="AX233" s="19"/>
      <c r="AY233" s="19"/>
      <c r="AZ233" s="13"/>
      <c r="BA233" s="13"/>
      <c r="BB233" s="13"/>
      <c r="BC233" s="242"/>
      <c r="BD233" s="243"/>
      <c r="BE233" s="249"/>
      <c r="BF233" s="19"/>
      <c r="BG233" s="19"/>
      <c r="BH233" s="13"/>
      <c r="BI233" s="13"/>
      <c r="BJ233" s="13"/>
      <c r="BK233" s="242"/>
      <c r="BL233" s="243"/>
      <c r="BM233" s="249"/>
      <c r="BN233" s="19"/>
      <c r="BO233" s="19"/>
      <c r="BP233" s="13"/>
      <c r="BQ233" s="13"/>
      <c r="BR233" s="13"/>
      <c r="BS233" s="242"/>
      <c r="BT233" s="243"/>
      <c r="BU233" s="249"/>
      <c r="BV233" s="19"/>
      <c r="BW233" s="19"/>
      <c r="BX233" s="13"/>
      <c r="BY233" s="13"/>
      <c r="BZ233" s="13"/>
      <c r="CA233" s="242"/>
      <c r="CB233" s="243"/>
      <c r="CC233" s="249"/>
      <c r="CD233" s="19"/>
      <c r="CE233" s="19"/>
      <c r="CF233" s="13"/>
      <c r="CG233" s="13"/>
      <c r="CH233" s="13"/>
      <c r="CI233" s="242"/>
      <c r="CJ233" s="243"/>
      <c r="CK233" s="249"/>
      <c r="CL233" s="19"/>
      <c r="CM233" s="19"/>
      <c r="CN233" s="13"/>
      <c r="CO233" s="13"/>
      <c r="CP233" s="13"/>
      <c r="CQ233" s="242"/>
      <c r="CR233" s="243"/>
      <c r="CS233" s="249"/>
      <c r="CT233" s="19"/>
      <c r="CU233" s="19"/>
      <c r="CV233" s="13"/>
      <c r="CW233" s="13"/>
      <c r="CX233" s="13"/>
      <c r="CY233" s="242"/>
      <c r="CZ233" s="243"/>
      <c r="DA233" s="249"/>
      <c r="DB233" s="19"/>
      <c r="DC233" s="19"/>
      <c r="DD233" s="13"/>
      <c r="DE233" s="13"/>
      <c r="DF233" s="13"/>
      <c r="DG233" s="242"/>
      <c r="DH233" s="243"/>
      <c r="DI233" s="249"/>
      <c r="DJ233" s="19"/>
      <c r="DK233" s="19"/>
      <c r="DL233" s="13"/>
      <c r="DM233" s="13"/>
      <c r="DN233" s="13"/>
      <c r="DO233" s="242"/>
      <c r="DP233" s="243"/>
      <c r="DQ233" s="249"/>
      <c r="DR233" s="19"/>
      <c r="DS233" s="19"/>
      <c r="DT233" s="13"/>
      <c r="DU233" s="13"/>
      <c r="DV233" s="13"/>
      <c r="DW233" s="242"/>
      <c r="DX233" s="243"/>
      <c r="DY233" s="249"/>
      <c r="DZ233" s="19"/>
      <c r="EA233" s="19"/>
      <c r="EB233" s="194"/>
      <c r="EC233" s="194"/>
      <c r="ED233" s="194"/>
      <c r="EE233" s="1005"/>
      <c r="EF233" s="1006"/>
      <c r="EG233" s="1007"/>
      <c r="EH233" s="19"/>
      <c r="EI233" s="19"/>
      <c r="EJ233" s="13"/>
      <c r="EK233" s="13"/>
      <c r="EL233" s="13"/>
      <c r="EM233" s="242"/>
      <c r="EN233" s="243"/>
      <c r="EO233" s="249"/>
      <c r="EP233" s="19"/>
      <c r="EQ233" s="19"/>
    </row>
    <row r="234" spans="1:147" ht="37.5" customHeight="1">
      <c r="A234" s="19"/>
      <c r="B234" s="19"/>
      <c r="C234" s="19"/>
      <c r="D234" s="13"/>
      <c r="E234" s="13"/>
      <c r="F234" s="13"/>
      <c r="G234" s="242"/>
      <c r="H234" s="243"/>
      <c r="I234" s="249"/>
      <c r="J234" s="19"/>
      <c r="K234" s="19"/>
      <c r="L234" s="13"/>
      <c r="M234" s="13"/>
      <c r="N234" s="13"/>
      <c r="O234" s="242"/>
      <c r="P234" s="243"/>
      <c r="Q234" s="249"/>
      <c r="R234" s="19"/>
      <c r="S234" s="19"/>
      <c r="T234" s="13"/>
      <c r="U234" s="13"/>
      <c r="V234" s="13"/>
      <c r="W234" s="242"/>
      <c r="X234" s="243"/>
      <c r="Y234" s="249"/>
      <c r="Z234" s="19"/>
      <c r="AA234" s="19"/>
      <c r="AB234" s="13"/>
      <c r="AC234" s="13"/>
      <c r="AD234" s="13"/>
      <c r="AE234" s="242"/>
      <c r="AF234" s="243"/>
      <c r="AG234" s="249"/>
      <c r="AH234" s="19"/>
      <c r="AI234" s="19"/>
      <c r="AJ234" s="13"/>
      <c r="AK234" s="13"/>
      <c r="AL234" s="13"/>
      <c r="AM234" s="242"/>
      <c r="AN234" s="243"/>
      <c r="AO234" s="249"/>
      <c r="AP234" s="19"/>
      <c r="AQ234" s="19"/>
      <c r="AR234" s="13"/>
      <c r="AS234" s="13"/>
      <c r="AT234" s="13"/>
      <c r="AU234" s="242"/>
      <c r="AV234" s="243"/>
      <c r="AW234" s="249"/>
      <c r="AX234" s="19"/>
      <c r="AY234" s="19"/>
      <c r="AZ234" s="13"/>
      <c r="BA234" s="13"/>
      <c r="BB234" s="13"/>
      <c r="BC234" s="242"/>
      <c r="BD234" s="243"/>
      <c r="BE234" s="249"/>
      <c r="BF234" s="19"/>
      <c r="BG234" s="19"/>
      <c r="BH234" s="13"/>
      <c r="BI234" s="13"/>
      <c r="BJ234" s="13"/>
      <c r="BK234" s="242"/>
      <c r="BL234" s="243"/>
      <c r="BM234" s="249"/>
      <c r="BN234" s="19"/>
      <c r="BO234" s="19"/>
      <c r="BP234" s="13"/>
      <c r="BQ234" s="13"/>
      <c r="BR234" s="13"/>
      <c r="BS234" s="242"/>
      <c r="BT234" s="243"/>
      <c r="BU234" s="249"/>
      <c r="BV234" s="19"/>
      <c r="BW234" s="19"/>
      <c r="BX234" s="13"/>
      <c r="BY234" s="13"/>
      <c r="BZ234" s="13"/>
      <c r="CA234" s="242"/>
      <c r="CB234" s="243"/>
      <c r="CC234" s="249"/>
      <c r="CD234" s="19"/>
      <c r="CE234" s="19"/>
      <c r="CF234" s="13"/>
      <c r="CG234" s="13"/>
      <c r="CH234" s="13"/>
      <c r="CI234" s="242"/>
      <c r="CJ234" s="243"/>
      <c r="CK234" s="249"/>
      <c r="CL234" s="19"/>
      <c r="CM234" s="19"/>
      <c r="CN234" s="13"/>
      <c r="CO234" s="13"/>
      <c r="CP234" s="13"/>
      <c r="CQ234" s="242"/>
      <c r="CR234" s="243"/>
      <c r="CS234" s="249"/>
      <c r="CT234" s="19"/>
      <c r="CU234" s="19"/>
      <c r="CV234" s="13"/>
      <c r="CW234" s="13"/>
      <c r="CX234" s="13"/>
      <c r="CY234" s="242"/>
      <c r="CZ234" s="243"/>
      <c r="DA234" s="249"/>
      <c r="DB234" s="19"/>
      <c r="DC234" s="19"/>
      <c r="DD234" s="13"/>
      <c r="DE234" s="13"/>
      <c r="DF234" s="13"/>
      <c r="DG234" s="242"/>
      <c r="DH234" s="243"/>
      <c r="DI234" s="249"/>
      <c r="DJ234" s="19"/>
      <c r="DK234" s="19"/>
      <c r="DL234" s="13"/>
      <c r="DM234" s="13"/>
      <c r="DN234" s="13"/>
      <c r="DO234" s="242"/>
      <c r="DP234" s="243"/>
      <c r="DQ234" s="249"/>
      <c r="DR234" s="19"/>
      <c r="DS234" s="19"/>
      <c r="DT234" s="13"/>
      <c r="DU234" s="13"/>
      <c r="DV234" s="13"/>
      <c r="DW234" s="242"/>
      <c r="DX234" s="243"/>
      <c r="DY234" s="249"/>
      <c r="DZ234" s="19"/>
      <c r="EA234" s="19"/>
      <c r="EB234" s="194"/>
      <c r="EC234" s="194"/>
      <c r="ED234" s="194"/>
      <c r="EE234" s="1005"/>
      <c r="EF234" s="1006"/>
      <c r="EG234" s="1007"/>
      <c r="EH234" s="19"/>
      <c r="EI234" s="19"/>
      <c r="EJ234" s="13"/>
      <c r="EK234" s="13"/>
      <c r="EL234" s="13"/>
      <c r="EM234" s="242"/>
      <c r="EN234" s="243"/>
      <c r="EO234" s="249"/>
      <c r="EP234" s="19"/>
      <c r="EQ234" s="19"/>
    </row>
    <row r="235" spans="1:147" ht="37.5" customHeight="1">
      <c r="A235" s="19"/>
      <c r="B235" s="19"/>
      <c r="C235" s="19"/>
      <c r="D235" s="13"/>
      <c r="E235" s="13"/>
      <c r="F235" s="13"/>
      <c r="G235" s="242"/>
      <c r="H235" s="243"/>
      <c r="I235" s="249"/>
      <c r="J235" s="19"/>
      <c r="K235" s="19"/>
      <c r="L235" s="13"/>
      <c r="M235" s="13"/>
      <c r="N235" s="13"/>
      <c r="O235" s="242"/>
      <c r="P235" s="243"/>
      <c r="Q235" s="249"/>
      <c r="R235" s="19"/>
      <c r="S235" s="19"/>
      <c r="T235" s="13"/>
      <c r="U235" s="13"/>
      <c r="V235" s="13"/>
      <c r="W235" s="242"/>
      <c r="X235" s="243"/>
      <c r="Y235" s="249"/>
      <c r="Z235" s="19"/>
      <c r="AA235" s="19"/>
      <c r="AB235" s="13"/>
      <c r="AC235" s="13"/>
      <c r="AD235" s="13"/>
      <c r="AE235" s="242"/>
      <c r="AF235" s="243"/>
      <c r="AG235" s="249"/>
      <c r="AH235" s="19"/>
      <c r="AI235" s="19"/>
      <c r="AJ235" s="13"/>
      <c r="AK235" s="13"/>
      <c r="AL235" s="13"/>
      <c r="AM235" s="242"/>
      <c r="AN235" s="243"/>
      <c r="AO235" s="249"/>
      <c r="AP235" s="19"/>
      <c r="AQ235" s="19"/>
      <c r="AR235" s="13"/>
      <c r="AS235" s="13"/>
      <c r="AT235" s="13"/>
      <c r="AU235" s="242"/>
      <c r="AV235" s="243"/>
      <c r="AW235" s="249"/>
      <c r="AX235" s="19"/>
      <c r="AY235" s="19"/>
      <c r="AZ235" s="13"/>
      <c r="BA235" s="13"/>
      <c r="BB235" s="13"/>
      <c r="BC235" s="242"/>
      <c r="BD235" s="243"/>
      <c r="BE235" s="249"/>
      <c r="BF235" s="19"/>
      <c r="BG235" s="19"/>
      <c r="BH235" s="13"/>
      <c r="BI235" s="13"/>
      <c r="BJ235" s="13"/>
      <c r="BK235" s="242"/>
      <c r="BL235" s="243"/>
      <c r="BM235" s="249"/>
      <c r="BN235" s="19"/>
      <c r="BO235" s="19"/>
      <c r="BP235" s="13"/>
      <c r="BQ235" s="13"/>
      <c r="BR235" s="13"/>
      <c r="BS235" s="242"/>
      <c r="BT235" s="243"/>
      <c r="BU235" s="249"/>
      <c r="BV235" s="19"/>
      <c r="BW235" s="19"/>
      <c r="BX235" s="13"/>
      <c r="BY235" s="13"/>
      <c r="BZ235" s="13"/>
      <c r="CA235" s="242"/>
      <c r="CB235" s="243"/>
      <c r="CC235" s="249"/>
      <c r="CD235" s="19"/>
      <c r="CE235" s="19"/>
      <c r="CF235" s="13"/>
      <c r="CG235" s="13"/>
      <c r="CH235" s="13"/>
      <c r="CI235" s="242"/>
      <c r="CJ235" s="243"/>
      <c r="CK235" s="249"/>
      <c r="CL235" s="19"/>
      <c r="CM235" s="19"/>
      <c r="CN235" s="13"/>
      <c r="CO235" s="13"/>
      <c r="CP235" s="13"/>
      <c r="CQ235" s="242"/>
      <c r="CR235" s="243"/>
      <c r="CS235" s="249"/>
      <c r="CT235" s="19"/>
      <c r="CU235" s="19"/>
      <c r="CV235" s="13"/>
      <c r="CW235" s="13"/>
      <c r="CX235" s="13"/>
      <c r="CY235" s="242"/>
      <c r="CZ235" s="243"/>
      <c r="DA235" s="249"/>
      <c r="DB235" s="19"/>
      <c r="DC235" s="19"/>
      <c r="DD235" s="13"/>
      <c r="DE235" s="13"/>
      <c r="DF235" s="13"/>
      <c r="DG235" s="242"/>
      <c r="DH235" s="243"/>
      <c r="DI235" s="249"/>
      <c r="DJ235" s="19"/>
      <c r="DK235" s="19"/>
      <c r="DL235" s="13"/>
      <c r="DM235" s="13"/>
      <c r="DN235" s="13"/>
      <c r="DO235" s="242"/>
      <c r="DP235" s="243"/>
      <c r="DQ235" s="249"/>
      <c r="DR235" s="19"/>
      <c r="DS235" s="19"/>
      <c r="DT235" s="13"/>
      <c r="DU235" s="13"/>
      <c r="DV235" s="13"/>
      <c r="DW235" s="242"/>
      <c r="DX235" s="243"/>
      <c r="DY235" s="249"/>
      <c r="DZ235" s="19"/>
      <c r="EA235" s="19"/>
      <c r="EB235" s="194"/>
      <c r="EC235" s="194"/>
      <c r="ED235" s="194"/>
      <c r="EE235" s="1005"/>
      <c r="EF235" s="1006"/>
      <c r="EG235" s="1007"/>
      <c r="EH235" s="19"/>
      <c r="EI235" s="19"/>
      <c r="EJ235" s="13"/>
      <c r="EK235" s="13"/>
      <c r="EL235" s="13"/>
      <c r="EM235" s="242"/>
      <c r="EN235" s="243"/>
      <c r="EO235" s="249"/>
      <c r="EP235" s="19"/>
      <c r="EQ235" s="19"/>
    </row>
    <row r="236" spans="1:147" ht="37.5" customHeight="1">
      <c r="A236" s="19"/>
      <c r="B236" s="19"/>
      <c r="C236" s="19"/>
      <c r="D236" s="13"/>
      <c r="E236" s="13"/>
      <c r="F236" s="13"/>
      <c r="G236" s="242"/>
      <c r="H236" s="243"/>
      <c r="I236" s="249"/>
      <c r="J236" s="19"/>
      <c r="K236" s="19"/>
      <c r="L236" s="13"/>
      <c r="M236" s="13"/>
      <c r="N236" s="13"/>
      <c r="O236" s="242"/>
      <c r="P236" s="243"/>
      <c r="Q236" s="249"/>
      <c r="R236" s="19"/>
      <c r="S236" s="19"/>
      <c r="T236" s="13"/>
      <c r="U236" s="13"/>
      <c r="V236" s="13"/>
      <c r="W236" s="242"/>
      <c r="X236" s="243"/>
      <c r="Y236" s="249"/>
      <c r="Z236" s="19"/>
      <c r="AA236" s="19"/>
      <c r="AB236" s="13"/>
      <c r="AC236" s="13"/>
      <c r="AD236" s="13"/>
      <c r="AE236" s="242"/>
      <c r="AF236" s="243"/>
      <c r="AG236" s="249"/>
      <c r="AH236" s="19"/>
      <c r="AI236" s="19"/>
      <c r="AJ236" s="13"/>
      <c r="AK236" s="13"/>
      <c r="AL236" s="13"/>
      <c r="AM236" s="242"/>
      <c r="AN236" s="243"/>
      <c r="AO236" s="249"/>
      <c r="AP236" s="19"/>
      <c r="AQ236" s="19"/>
      <c r="AR236" s="13"/>
      <c r="AS236" s="13"/>
      <c r="AT236" s="13"/>
      <c r="AU236" s="242"/>
      <c r="AV236" s="243"/>
      <c r="AW236" s="249"/>
      <c r="AX236" s="19"/>
      <c r="AY236" s="19"/>
      <c r="AZ236" s="13"/>
      <c r="BA236" s="13"/>
      <c r="BB236" s="13"/>
      <c r="BC236" s="242"/>
      <c r="BD236" s="243"/>
      <c r="BE236" s="249"/>
      <c r="BF236" s="19"/>
      <c r="BG236" s="19"/>
      <c r="BH236" s="13"/>
      <c r="BI236" s="13"/>
      <c r="BJ236" s="13"/>
      <c r="BK236" s="242"/>
      <c r="BL236" s="243"/>
      <c r="BM236" s="249"/>
      <c r="BN236" s="19"/>
      <c r="BO236" s="19"/>
      <c r="BP236" s="13"/>
      <c r="BQ236" s="13"/>
      <c r="BR236" s="13"/>
      <c r="BS236" s="242"/>
      <c r="BT236" s="243"/>
      <c r="BU236" s="249"/>
      <c r="BV236" s="19"/>
      <c r="BW236" s="19"/>
      <c r="BX236" s="13"/>
      <c r="BY236" s="13"/>
      <c r="BZ236" s="13"/>
      <c r="CA236" s="242"/>
      <c r="CB236" s="243"/>
      <c r="CC236" s="249"/>
      <c r="CD236" s="19"/>
      <c r="CE236" s="19"/>
      <c r="CF236" s="13"/>
      <c r="CG236" s="13"/>
      <c r="CH236" s="13"/>
      <c r="CI236" s="242"/>
      <c r="CJ236" s="243"/>
      <c r="CK236" s="249"/>
      <c r="CL236" s="19"/>
      <c r="CM236" s="19"/>
      <c r="CN236" s="13"/>
      <c r="CO236" s="13"/>
      <c r="CP236" s="13"/>
      <c r="CQ236" s="242"/>
      <c r="CR236" s="243"/>
      <c r="CS236" s="249"/>
      <c r="CT236" s="19"/>
      <c r="CU236" s="19"/>
      <c r="CV236" s="13"/>
      <c r="CW236" s="13"/>
      <c r="CX236" s="13"/>
      <c r="CY236" s="242"/>
      <c r="CZ236" s="243"/>
      <c r="DA236" s="249"/>
      <c r="DB236" s="19"/>
      <c r="DC236" s="19"/>
      <c r="DD236" s="13"/>
      <c r="DE236" s="13"/>
      <c r="DF236" s="13"/>
      <c r="DG236" s="242"/>
      <c r="DH236" s="243"/>
      <c r="DI236" s="249"/>
      <c r="DJ236" s="19"/>
      <c r="DK236" s="19"/>
      <c r="DL236" s="13"/>
      <c r="DM236" s="13"/>
      <c r="DN236" s="13"/>
      <c r="DO236" s="242"/>
      <c r="DP236" s="243"/>
      <c r="DQ236" s="249"/>
      <c r="DR236" s="19"/>
      <c r="DS236" s="19"/>
      <c r="DT236" s="13"/>
      <c r="DU236" s="13"/>
      <c r="DV236" s="13"/>
      <c r="DW236" s="242"/>
      <c r="DX236" s="243"/>
      <c r="DY236" s="249"/>
      <c r="DZ236" s="19"/>
      <c r="EA236" s="19"/>
      <c r="EB236" s="194"/>
      <c r="EC236" s="194"/>
      <c r="ED236" s="194"/>
      <c r="EE236" s="1005"/>
      <c r="EF236" s="1006"/>
      <c r="EG236" s="1007"/>
      <c r="EH236" s="19"/>
      <c r="EI236" s="19"/>
      <c r="EJ236" s="13"/>
      <c r="EK236" s="13"/>
      <c r="EL236" s="13"/>
      <c r="EM236" s="242"/>
      <c r="EN236" s="243"/>
      <c r="EO236" s="249"/>
      <c r="EP236" s="19"/>
      <c r="EQ236" s="19"/>
    </row>
    <row r="237" spans="1:147" ht="37.5" customHeight="1">
      <c r="A237" s="19"/>
      <c r="B237" s="19"/>
      <c r="C237" s="19"/>
      <c r="D237" s="13"/>
      <c r="E237" s="13"/>
      <c r="F237" s="13"/>
      <c r="G237" s="242"/>
      <c r="H237" s="243"/>
      <c r="I237" s="249"/>
      <c r="J237" s="19"/>
      <c r="K237" s="19"/>
      <c r="L237" s="13"/>
      <c r="M237" s="13"/>
      <c r="N237" s="13"/>
      <c r="O237" s="242"/>
      <c r="P237" s="243"/>
      <c r="Q237" s="249"/>
      <c r="R237" s="19"/>
      <c r="S237" s="19"/>
      <c r="T237" s="13"/>
      <c r="U237" s="13"/>
      <c r="V237" s="13"/>
      <c r="W237" s="242"/>
      <c r="X237" s="243"/>
      <c r="Y237" s="249"/>
      <c r="Z237" s="19"/>
      <c r="AA237" s="19"/>
      <c r="AB237" s="13"/>
      <c r="AC237" s="13"/>
      <c r="AD237" s="13"/>
      <c r="AE237" s="242"/>
      <c r="AF237" s="243"/>
      <c r="AG237" s="249"/>
      <c r="AH237" s="19"/>
      <c r="AI237" s="19"/>
      <c r="AJ237" s="13"/>
      <c r="AK237" s="13"/>
      <c r="AL237" s="13"/>
      <c r="AM237" s="242"/>
      <c r="AN237" s="243"/>
      <c r="AO237" s="249"/>
      <c r="AP237" s="19"/>
      <c r="AQ237" s="19"/>
      <c r="AR237" s="13"/>
      <c r="AS237" s="13"/>
      <c r="AT237" s="13"/>
      <c r="AU237" s="242"/>
      <c r="AV237" s="243"/>
      <c r="AW237" s="249"/>
      <c r="AX237" s="19"/>
      <c r="AY237" s="19"/>
      <c r="AZ237" s="13"/>
      <c r="BA237" s="13"/>
      <c r="BB237" s="13"/>
      <c r="BC237" s="242"/>
      <c r="BD237" s="243"/>
      <c r="BE237" s="249"/>
      <c r="BF237" s="19"/>
      <c r="BG237" s="19"/>
      <c r="BH237" s="13"/>
      <c r="BI237" s="13"/>
      <c r="BJ237" s="13"/>
      <c r="BK237" s="242"/>
      <c r="BL237" s="243"/>
      <c r="BM237" s="249"/>
      <c r="BN237" s="19"/>
      <c r="BO237" s="19"/>
      <c r="BP237" s="13"/>
      <c r="BQ237" s="13"/>
      <c r="BR237" s="13"/>
      <c r="BS237" s="242"/>
      <c r="BT237" s="243"/>
      <c r="BU237" s="249"/>
      <c r="BV237" s="19"/>
      <c r="BW237" s="19"/>
      <c r="BX237" s="13"/>
      <c r="BY237" s="13"/>
      <c r="BZ237" s="13"/>
      <c r="CA237" s="242"/>
      <c r="CB237" s="243"/>
      <c r="CC237" s="249"/>
      <c r="CD237" s="19"/>
      <c r="CE237" s="19"/>
      <c r="CF237" s="13"/>
      <c r="CG237" s="13"/>
      <c r="CH237" s="13"/>
      <c r="CI237" s="242"/>
      <c r="CJ237" s="243"/>
      <c r="CK237" s="249"/>
      <c r="CL237" s="19"/>
      <c r="CM237" s="19"/>
      <c r="CN237" s="13"/>
      <c r="CO237" s="13"/>
      <c r="CP237" s="13"/>
      <c r="CQ237" s="242"/>
      <c r="CR237" s="243"/>
      <c r="CS237" s="249"/>
      <c r="CT237" s="19"/>
      <c r="CU237" s="19"/>
      <c r="CV237" s="13"/>
      <c r="CW237" s="13"/>
      <c r="CX237" s="13"/>
      <c r="CY237" s="242"/>
      <c r="CZ237" s="243"/>
      <c r="DA237" s="249"/>
      <c r="DB237" s="19"/>
      <c r="DC237" s="19"/>
      <c r="DD237" s="13"/>
      <c r="DE237" s="13"/>
      <c r="DF237" s="13"/>
      <c r="DG237" s="242"/>
      <c r="DH237" s="243"/>
      <c r="DI237" s="249"/>
      <c r="DJ237" s="19"/>
      <c r="DK237" s="19"/>
      <c r="DL237" s="13"/>
      <c r="DM237" s="13"/>
      <c r="DN237" s="13"/>
      <c r="DO237" s="242"/>
      <c r="DP237" s="243"/>
      <c r="DQ237" s="249"/>
      <c r="DR237" s="19"/>
      <c r="DS237" s="19"/>
      <c r="DT237" s="13"/>
      <c r="DU237" s="13"/>
      <c r="DV237" s="13"/>
      <c r="DW237" s="242"/>
      <c r="DX237" s="243"/>
      <c r="DY237" s="249"/>
      <c r="DZ237" s="19"/>
      <c r="EA237" s="19"/>
      <c r="EB237" s="194"/>
      <c r="EC237" s="194"/>
      <c r="ED237" s="194"/>
      <c r="EE237" s="1005"/>
      <c r="EF237" s="1006"/>
      <c r="EG237" s="1007"/>
      <c r="EH237" s="19"/>
      <c r="EI237" s="19"/>
      <c r="EJ237" s="13"/>
      <c r="EK237" s="13"/>
      <c r="EL237" s="13"/>
      <c r="EM237" s="242"/>
      <c r="EN237" s="243"/>
      <c r="EO237" s="249"/>
      <c r="EP237" s="19"/>
      <c r="EQ237" s="19"/>
    </row>
    <row r="238" spans="1:147" ht="37.5" customHeight="1">
      <c r="A238" s="19"/>
      <c r="B238" s="19"/>
      <c r="C238" s="19"/>
      <c r="D238" s="13"/>
      <c r="E238" s="13"/>
      <c r="F238" s="13"/>
      <c r="G238" s="242"/>
      <c r="H238" s="243"/>
      <c r="I238" s="249"/>
      <c r="J238" s="19"/>
      <c r="K238" s="19"/>
      <c r="L238" s="13"/>
      <c r="M238" s="13"/>
      <c r="N238" s="13"/>
      <c r="O238" s="242"/>
      <c r="P238" s="243"/>
      <c r="Q238" s="249"/>
      <c r="R238" s="19"/>
      <c r="S238" s="19"/>
      <c r="T238" s="13"/>
      <c r="U238" s="13"/>
      <c r="V238" s="13"/>
      <c r="W238" s="242"/>
      <c r="X238" s="243"/>
      <c r="Y238" s="249"/>
      <c r="Z238" s="19"/>
      <c r="AA238" s="19"/>
      <c r="AB238" s="13"/>
      <c r="AC238" s="13"/>
      <c r="AD238" s="13"/>
      <c r="AE238" s="242"/>
      <c r="AF238" s="243"/>
      <c r="AG238" s="249"/>
      <c r="AH238" s="19"/>
      <c r="AI238" s="19"/>
      <c r="AJ238" s="13"/>
      <c r="AK238" s="13"/>
      <c r="AL238" s="13"/>
      <c r="AM238" s="242"/>
      <c r="AN238" s="243"/>
      <c r="AO238" s="249"/>
      <c r="AP238" s="19"/>
      <c r="AQ238" s="19"/>
      <c r="AR238" s="13"/>
      <c r="AS238" s="13"/>
      <c r="AT238" s="13"/>
      <c r="AU238" s="242"/>
      <c r="AV238" s="243"/>
      <c r="AW238" s="249"/>
      <c r="AX238" s="19"/>
      <c r="AY238" s="19"/>
      <c r="AZ238" s="13"/>
      <c r="BA238" s="13"/>
      <c r="BB238" s="13"/>
      <c r="BC238" s="242"/>
      <c r="BD238" s="243"/>
      <c r="BE238" s="249"/>
      <c r="BF238" s="19"/>
      <c r="BG238" s="19"/>
      <c r="BH238" s="13"/>
      <c r="BI238" s="13"/>
      <c r="BJ238" s="13"/>
      <c r="BK238" s="242"/>
      <c r="BL238" s="243"/>
      <c r="BM238" s="249"/>
      <c r="BN238" s="19"/>
      <c r="BO238" s="19"/>
      <c r="BP238" s="13"/>
      <c r="BQ238" s="13"/>
      <c r="BR238" s="13"/>
      <c r="BS238" s="242"/>
      <c r="BT238" s="243"/>
      <c r="BU238" s="249"/>
      <c r="BV238" s="19"/>
      <c r="BW238" s="19"/>
      <c r="BX238" s="13"/>
      <c r="BY238" s="13"/>
      <c r="BZ238" s="13"/>
      <c r="CA238" s="242"/>
      <c r="CB238" s="243"/>
      <c r="CC238" s="249"/>
      <c r="CD238" s="19"/>
      <c r="CE238" s="19"/>
      <c r="CF238" s="13"/>
      <c r="CG238" s="13"/>
      <c r="CH238" s="13"/>
      <c r="CI238" s="242"/>
      <c r="CJ238" s="243"/>
      <c r="CK238" s="249"/>
      <c r="CL238" s="19"/>
      <c r="CM238" s="19"/>
      <c r="CN238" s="13"/>
      <c r="CO238" s="13"/>
      <c r="CP238" s="13"/>
      <c r="CQ238" s="242"/>
      <c r="CR238" s="243"/>
      <c r="CS238" s="249"/>
      <c r="CT238" s="19"/>
      <c r="CU238" s="19"/>
      <c r="CV238" s="13"/>
      <c r="CW238" s="13"/>
      <c r="CX238" s="13"/>
      <c r="CY238" s="242"/>
      <c r="CZ238" s="243"/>
      <c r="DA238" s="249"/>
      <c r="DB238" s="19"/>
      <c r="DC238" s="19"/>
      <c r="DD238" s="13"/>
      <c r="DE238" s="13"/>
      <c r="DF238" s="13"/>
      <c r="DG238" s="242"/>
      <c r="DH238" s="243"/>
      <c r="DI238" s="249"/>
      <c r="DJ238" s="19"/>
      <c r="DK238" s="19"/>
      <c r="DL238" s="13"/>
      <c r="DM238" s="13"/>
      <c r="DN238" s="13"/>
      <c r="DO238" s="242"/>
      <c r="DP238" s="243"/>
      <c r="DQ238" s="249"/>
      <c r="DR238" s="19"/>
      <c r="DS238" s="19"/>
      <c r="DT238" s="13"/>
      <c r="DU238" s="13"/>
      <c r="DV238" s="13"/>
      <c r="DW238" s="242"/>
      <c r="DX238" s="243"/>
      <c r="DY238" s="249"/>
      <c r="DZ238" s="19"/>
      <c r="EA238" s="19"/>
      <c r="EB238" s="194"/>
      <c r="EC238" s="194"/>
      <c r="ED238" s="194"/>
      <c r="EE238" s="1005"/>
      <c r="EF238" s="1006"/>
      <c r="EG238" s="1007"/>
      <c r="EH238" s="19"/>
      <c r="EI238" s="19"/>
      <c r="EJ238" s="13"/>
      <c r="EK238" s="13"/>
      <c r="EL238" s="13"/>
      <c r="EM238" s="242"/>
      <c r="EN238" s="243"/>
      <c r="EO238" s="249"/>
      <c r="EP238" s="19"/>
      <c r="EQ238" s="19"/>
    </row>
    <row r="239" spans="1:147" ht="37.5" customHeight="1">
      <c r="A239" s="19"/>
      <c r="B239" s="19"/>
      <c r="C239" s="19"/>
      <c r="D239" s="13"/>
      <c r="E239" s="13"/>
      <c r="F239" s="13"/>
      <c r="G239" s="242"/>
      <c r="H239" s="243"/>
      <c r="I239" s="249"/>
      <c r="J239" s="19"/>
      <c r="K239" s="19"/>
      <c r="L239" s="13"/>
      <c r="M239" s="13"/>
      <c r="N239" s="13"/>
      <c r="O239" s="242"/>
      <c r="P239" s="243"/>
      <c r="Q239" s="249"/>
      <c r="R239" s="19"/>
      <c r="S239" s="19"/>
      <c r="T239" s="13"/>
      <c r="U239" s="13"/>
      <c r="V239" s="13"/>
      <c r="W239" s="242"/>
      <c r="X239" s="243"/>
      <c r="Y239" s="249"/>
      <c r="Z239" s="19"/>
      <c r="AA239" s="19"/>
      <c r="AB239" s="13"/>
      <c r="AC239" s="13"/>
      <c r="AD239" s="13"/>
      <c r="AE239" s="242"/>
      <c r="AF239" s="243"/>
      <c r="AG239" s="249"/>
      <c r="AH239" s="19"/>
      <c r="AI239" s="19"/>
      <c r="AJ239" s="13"/>
      <c r="AK239" s="13"/>
      <c r="AL239" s="13"/>
      <c r="AM239" s="242"/>
      <c r="AN239" s="243"/>
      <c r="AO239" s="249"/>
      <c r="AP239" s="19"/>
      <c r="AQ239" s="19"/>
      <c r="AR239" s="13"/>
      <c r="AS239" s="13"/>
      <c r="AT239" s="13"/>
      <c r="AU239" s="242"/>
      <c r="AV239" s="243"/>
      <c r="AW239" s="249"/>
      <c r="AX239" s="19"/>
      <c r="AY239" s="19"/>
      <c r="AZ239" s="13"/>
      <c r="BA239" s="13"/>
      <c r="BB239" s="13"/>
      <c r="BC239" s="242"/>
      <c r="BD239" s="243"/>
      <c r="BE239" s="249"/>
      <c r="BF239" s="19"/>
      <c r="BG239" s="19"/>
      <c r="BH239" s="13"/>
      <c r="BI239" s="13"/>
      <c r="BJ239" s="13"/>
      <c r="BK239" s="242"/>
      <c r="BL239" s="243"/>
      <c r="BM239" s="249"/>
      <c r="BN239" s="19"/>
      <c r="BO239" s="19"/>
      <c r="BP239" s="13"/>
      <c r="BQ239" s="13"/>
      <c r="BR239" s="13"/>
      <c r="BS239" s="242"/>
      <c r="BT239" s="243"/>
      <c r="BU239" s="249"/>
      <c r="BV239" s="19"/>
      <c r="BW239" s="19"/>
      <c r="BX239" s="13"/>
      <c r="BY239" s="13"/>
      <c r="BZ239" s="13"/>
      <c r="CA239" s="242"/>
      <c r="CB239" s="243"/>
      <c r="CC239" s="249"/>
      <c r="CD239" s="19"/>
      <c r="CE239" s="19"/>
      <c r="CF239" s="13"/>
      <c r="CG239" s="13"/>
      <c r="CH239" s="13"/>
      <c r="CI239" s="242"/>
      <c r="CJ239" s="243"/>
      <c r="CK239" s="249"/>
      <c r="CL239" s="19"/>
      <c r="CM239" s="19"/>
      <c r="CN239" s="13"/>
      <c r="CO239" s="13"/>
      <c r="CP239" s="13"/>
      <c r="CQ239" s="242"/>
      <c r="CR239" s="243"/>
      <c r="CS239" s="249"/>
      <c r="CT239" s="19"/>
      <c r="CU239" s="19"/>
      <c r="CV239" s="13"/>
      <c r="CW239" s="13"/>
      <c r="CX239" s="13"/>
      <c r="CY239" s="242"/>
      <c r="CZ239" s="243"/>
      <c r="DA239" s="249"/>
      <c r="DB239" s="19"/>
      <c r="DC239" s="19"/>
      <c r="DD239" s="13"/>
      <c r="DE239" s="13"/>
      <c r="DF239" s="13"/>
      <c r="DG239" s="242"/>
      <c r="DH239" s="243"/>
      <c r="DI239" s="249"/>
      <c r="DJ239" s="19"/>
      <c r="DK239" s="19"/>
      <c r="DL239" s="13"/>
      <c r="DM239" s="13"/>
      <c r="DN239" s="13"/>
      <c r="DO239" s="242"/>
      <c r="DP239" s="243"/>
      <c r="DQ239" s="249"/>
      <c r="DR239" s="19"/>
      <c r="DS239" s="19"/>
      <c r="DT239" s="13"/>
      <c r="DU239" s="13"/>
      <c r="DV239" s="13"/>
      <c r="DW239" s="242"/>
      <c r="DX239" s="243"/>
      <c r="DY239" s="249"/>
      <c r="DZ239" s="19"/>
      <c r="EA239" s="19"/>
      <c r="EB239" s="194"/>
      <c r="EC239" s="194"/>
      <c r="ED239" s="194"/>
      <c r="EE239" s="1005"/>
      <c r="EF239" s="1006"/>
      <c r="EG239" s="1007"/>
      <c r="EH239" s="19"/>
      <c r="EI239" s="19"/>
      <c r="EJ239" s="13"/>
      <c r="EK239" s="13"/>
      <c r="EL239" s="13"/>
      <c r="EM239" s="242"/>
      <c r="EN239" s="243"/>
      <c r="EO239" s="249"/>
      <c r="EP239" s="19"/>
      <c r="EQ239" s="19"/>
    </row>
    <row r="240" spans="1:147" ht="37.5" customHeight="1">
      <c r="A240" s="19"/>
      <c r="B240" s="19"/>
      <c r="C240" s="19"/>
      <c r="D240" s="13"/>
      <c r="E240" s="13"/>
      <c r="F240" s="13"/>
      <c r="G240" s="242"/>
      <c r="H240" s="243"/>
      <c r="I240" s="249"/>
      <c r="J240" s="19"/>
      <c r="K240" s="19"/>
      <c r="L240" s="13"/>
      <c r="M240" s="13"/>
      <c r="N240" s="13"/>
      <c r="O240" s="242"/>
      <c r="P240" s="243"/>
      <c r="Q240" s="249"/>
      <c r="R240" s="19"/>
      <c r="S240" s="19"/>
      <c r="T240" s="13"/>
      <c r="U240" s="13"/>
      <c r="V240" s="13"/>
      <c r="W240" s="242"/>
      <c r="X240" s="243"/>
      <c r="Y240" s="249"/>
      <c r="Z240" s="19"/>
      <c r="AA240" s="19"/>
      <c r="AB240" s="13"/>
      <c r="AC240" s="13"/>
      <c r="AD240" s="13"/>
      <c r="AE240" s="242"/>
      <c r="AF240" s="243"/>
      <c r="AG240" s="249"/>
      <c r="AH240" s="19"/>
      <c r="AI240" s="19"/>
      <c r="AJ240" s="13"/>
      <c r="AK240" s="13"/>
      <c r="AL240" s="13"/>
      <c r="AM240" s="242"/>
      <c r="AN240" s="243"/>
      <c r="AO240" s="249"/>
      <c r="AP240" s="19"/>
      <c r="AQ240" s="19"/>
      <c r="AR240" s="13"/>
      <c r="AS240" s="13"/>
      <c r="AT240" s="13"/>
      <c r="AU240" s="242"/>
      <c r="AV240" s="243"/>
      <c r="AW240" s="249"/>
      <c r="AX240" s="19"/>
      <c r="AY240" s="19"/>
      <c r="AZ240" s="13"/>
      <c r="BA240" s="13"/>
      <c r="BB240" s="13"/>
      <c r="BC240" s="242"/>
      <c r="BD240" s="243"/>
      <c r="BE240" s="249"/>
      <c r="BF240" s="19"/>
      <c r="BG240" s="19"/>
      <c r="BH240" s="13"/>
      <c r="BI240" s="13"/>
      <c r="BJ240" s="13"/>
      <c r="BK240" s="242"/>
      <c r="BL240" s="243"/>
      <c r="BM240" s="249"/>
      <c r="BN240" s="19"/>
      <c r="BO240" s="19"/>
      <c r="BP240" s="13"/>
      <c r="BQ240" s="13"/>
      <c r="BR240" s="13"/>
      <c r="BS240" s="242"/>
      <c r="BT240" s="243"/>
      <c r="BU240" s="249"/>
      <c r="BV240" s="19"/>
      <c r="BW240" s="19"/>
      <c r="BX240" s="13"/>
      <c r="BY240" s="13"/>
      <c r="BZ240" s="13"/>
      <c r="CA240" s="242"/>
      <c r="CB240" s="243"/>
      <c r="CC240" s="249"/>
      <c r="CD240" s="19"/>
      <c r="CE240" s="19"/>
      <c r="CF240" s="13"/>
      <c r="CG240" s="13"/>
      <c r="CH240" s="13"/>
      <c r="CI240" s="242"/>
      <c r="CJ240" s="243"/>
      <c r="CK240" s="249"/>
      <c r="CL240" s="19"/>
      <c r="CM240" s="19"/>
      <c r="CN240" s="13"/>
      <c r="CO240" s="13"/>
      <c r="CP240" s="13"/>
      <c r="CQ240" s="242"/>
      <c r="CR240" s="243"/>
      <c r="CS240" s="249"/>
      <c r="CT240" s="19"/>
      <c r="CU240" s="19"/>
      <c r="CV240" s="13"/>
      <c r="CW240" s="13"/>
      <c r="CX240" s="13"/>
      <c r="CY240" s="242"/>
      <c r="CZ240" s="243"/>
      <c r="DA240" s="249"/>
      <c r="DB240" s="19"/>
      <c r="DC240" s="19"/>
      <c r="DD240" s="13"/>
      <c r="DE240" s="13"/>
      <c r="DF240" s="13"/>
      <c r="DG240" s="242"/>
      <c r="DH240" s="243"/>
      <c r="DI240" s="249"/>
      <c r="DJ240" s="19"/>
      <c r="DK240" s="19"/>
      <c r="DL240" s="13"/>
      <c r="DM240" s="13"/>
      <c r="DN240" s="13"/>
      <c r="DO240" s="242"/>
      <c r="DP240" s="243"/>
      <c r="DQ240" s="249"/>
      <c r="DR240" s="19"/>
      <c r="DS240" s="19"/>
      <c r="DT240" s="13"/>
      <c r="DU240" s="13"/>
      <c r="DV240" s="13"/>
      <c r="DW240" s="242"/>
      <c r="DX240" s="243"/>
      <c r="DY240" s="249"/>
      <c r="DZ240" s="19"/>
      <c r="EA240" s="19"/>
      <c r="EB240" s="194"/>
      <c r="EC240" s="194"/>
      <c r="ED240" s="194"/>
      <c r="EE240" s="1005"/>
      <c r="EF240" s="1006"/>
      <c r="EG240" s="1007"/>
      <c r="EH240" s="19"/>
      <c r="EI240" s="19"/>
      <c r="EJ240" s="13"/>
      <c r="EK240" s="13"/>
      <c r="EL240" s="13"/>
      <c r="EM240" s="242"/>
      <c r="EN240" s="243"/>
      <c r="EO240" s="249"/>
      <c r="EP240" s="19"/>
      <c r="EQ240" s="19"/>
    </row>
    <row r="241" spans="1:147" ht="37.5" customHeight="1">
      <c r="A241" s="19"/>
      <c r="B241" s="19"/>
      <c r="C241" s="19"/>
      <c r="D241" s="13"/>
      <c r="E241" s="13"/>
      <c r="F241" s="13"/>
      <c r="G241" s="242"/>
      <c r="H241" s="243"/>
      <c r="I241" s="249"/>
      <c r="J241" s="19"/>
      <c r="K241" s="19"/>
      <c r="L241" s="13"/>
      <c r="M241" s="13"/>
      <c r="N241" s="13"/>
      <c r="O241" s="242"/>
      <c r="P241" s="243"/>
      <c r="Q241" s="249"/>
      <c r="R241" s="19"/>
      <c r="S241" s="19"/>
      <c r="T241" s="13"/>
      <c r="U241" s="13"/>
      <c r="V241" s="13"/>
      <c r="W241" s="242"/>
      <c r="X241" s="243"/>
      <c r="Y241" s="249"/>
      <c r="Z241" s="19"/>
      <c r="AA241" s="19"/>
      <c r="AB241" s="13"/>
      <c r="AC241" s="13"/>
      <c r="AD241" s="13"/>
      <c r="AE241" s="242"/>
      <c r="AF241" s="243"/>
      <c r="AG241" s="249"/>
      <c r="AH241" s="19"/>
      <c r="AI241" s="19"/>
      <c r="AJ241" s="13"/>
      <c r="AK241" s="13"/>
      <c r="AL241" s="13"/>
      <c r="AM241" s="242"/>
      <c r="AN241" s="243"/>
      <c r="AO241" s="249"/>
      <c r="AP241" s="19"/>
      <c r="AQ241" s="19"/>
      <c r="AR241" s="13"/>
      <c r="AS241" s="13"/>
      <c r="AT241" s="13"/>
      <c r="AU241" s="242"/>
      <c r="AV241" s="243"/>
      <c r="AW241" s="249"/>
      <c r="AX241" s="19"/>
      <c r="AY241" s="19"/>
      <c r="AZ241" s="13"/>
      <c r="BA241" s="13"/>
      <c r="BB241" s="13"/>
      <c r="BC241" s="242"/>
      <c r="BD241" s="243"/>
      <c r="BE241" s="249"/>
      <c r="BF241" s="19"/>
      <c r="BG241" s="19"/>
      <c r="BH241" s="13"/>
      <c r="BI241" s="13"/>
      <c r="BJ241" s="13"/>
      <c r="BK241" s="242"/>
      <c r="BL241" s="243"/>
      <c r="BM241" s="249"/>
      <c r="BN241" s="19"/>
      <c r="BO241" s="19"/>
      <c r="BP241" s="13"/>
      <c r="BQ241" s="13"/>
      <c r="BR241" s="13"/>
      <c r="BS241" s="242"/>
      <c r="BT241" s="243"/>
      <c r="BU241" s="249"/>
      <c r="BV241" s="19"/>
      <c r="BW241" s="19"/>
      <c r="BX241" s="13"/>
      <c r="BY241" s="13"/>
      <c r="BZ241" s="13"/>
      <c r="CA241" s="242"/>
      <c r="CB241" s="243"/>
      <c r="CC241" s="249"/>
      <c r="CD241" s="19"/>
      <c r="CE241" s="19"/>
      <c r="CF241" s="13"/>
      <c r="CG241" s="13"/>
      <c r="CH241" s="13"/>
      <c r="CI241" s="242"/>
      <c r="CJ241" s="243"/>
      <c r="CK241" s="249"/>
      <c r="CL241" s="19"/>
      <c r="CM241" s="19"/>
      <c r="CN241" s="13"/>
      <c r="CO241" s="13"/>
      <c r="CP241" s="13"/>
      <c r="CQ241" s="242"/>
      <c r="CR241" s="243"/>
      <c r="CS241" s="249"/>
      <c r="CT241" s="19"/>
      <c r="CU241" s="19"/>
      <c r="CV241" s="13"/>
      <c r="CW241" s="13"/>
      <c r="CX241" s="13"/>
      <c r="CY241" s="242"/>
      <c r="CZ241" s="243"/>
      <c r="DA241" s="249"/>
      <c r="DB241" s="19"/>
      <c r="DC241" s="19"/>
      <c r="DD241" s="13"/>
      <c r="DE241" s="13"/>
      <c r="DF241" s="13"/>
      <c r="DG241" s="242"/>
      <c r="DH241" s="243"/>
      <c r="DI241" s="249"/>
      <c r="DJ241" s="19"/>
      <c r="DK241" s="19"/>
      <c r="DL241" s="13"/>
      <c r="DM241" s="13"/>
      <c r="DN241" s="13"/>
      <c r="DO241" s="242"/>
      <c r="DP241" s="243"/>
      <c r="DQ241" s="249"/>
      <c r="DR241" s="19"/>
      <c r="DS241" s="19"/>
      <c r="DT241" s="13"/>
      <c r="DU241" s="13"/>
      <c r="DV241" s="13"/>
      <c r="DW241" s="242"/>
      <c r="DX241" s="243"/>
      <c r="DY241" s="249"/>
      <c r="DZ241" s="19"/>
      <c r="EA241" s="19"/>
      <c r="EB241" s="194"/>
      <c r="EC241" s="194"/>
      <c r="ED241" s="194"/>
      <c r="EE241" s="1005"/>
      <c r="EF241" s="1006"/>
      <c r="EG241" s="1007"/>
      <c r="EH241" s="19"/>
      <c r="EI241" s="19"/>
      <c r="EJ241" s="13"/>
      <c r="EK241" s="13"/>
      <c r="EL241" s="13"/>
      <c r="EM241" s="242"/>
      <c r="EN241" s="243"/>
      <c r="EO241" s="249"/>
      <c r="EP241" s="19"/>
      <c r="EQ241" s="19"/>
    </row>
    <row r="242" spans="1:147" ht="37.5" customHeight="1">
      <c r="A242" s="19"/>
      <c r="B242" s="19"/>
      <c r="C242" s="19"/>
      <c r="D242" s="13"/>
      <c r="E242" s="13"/>
      <c r="F242" s="13"/>
      <c r="G242" s="242"/>
      <c r="H242" s="243"/>
      <c r="I242" s="249"/>
      <c r="J242" s="19"/>
      <c r="K242" s="19"/>
      <c r="L242" s="13"/>
      <c r="M242" s="13"/>
      <c r="N242" s="13"/>
      <c r="O242" s="242"/>
      <c r="P242" s="243"/>
      <c r="Q242" s="249"/>
      <c r="R242" s="19"/>
      <c r="S242" s="19"/>
      <c r="T242" s="13"/>
      <c r="U242" s="13"/>
      <c r="V242" s="13"/>
      <c r="W242" s="242"/>
      <c r="X242" s="243"/>
      <c r="Y242" s="249"/>
      <c r="Z242" s="19"/>
      <c r="AA242" s="19"/>
      <c r="AB242" s="13"/>
      <c r="AC242" s="13"/>
      <c r="AD242" s="13"/>
      <c r="AE242" s="242"/>
      <c r="AF242" s="243"/>
      <c r="AG242" s="249"/>
      <c r="AH242" s="19"/>
      <c r="AI242" s="19"/>
      <c r="AJ242" s="13"/>
      <c r="AK242" s="13"/>
      <c r="AL242" s="13"/>
      <c r="AM242" s="242"/>
      <c r="AN242" s="243"/>
      <c r="AO242" s="249"/>
      <c r="AP242" s="19"/>
      <c r="AQ242" s="19"/>
      <c r="AR242" s="13"/>
      <c r="AS242" s="13"/>
      <c r="AT242" s="13"/>
      <c r="AU242" s="242"/>
      <c r="AV242" s="243"/>
      <c r="AW242" s="249"/>
      <c r="AX242" s="19"/>
      <c r="AY242" s="19"/>
      <c r="AZ242" s="13"/>
      <c r="BA242" s="13"/>
      <c r="BB242" s="13"/>
      <c r="BC242" s="242"/>
      <c r="BD242" s="243"/>
      <c r="BE242" s="249"/>
      <c r="BF242" s="19"/>
      <c r="BG242" s="19"/>
      <c r="BH242" s="13"/>
      <c r="BI242" s="13"/>
      <c r="BJ242" s="13"/>
      <c r="BK242" s="242"/>
      <c r="BL242" s="243"/>
      <c r="BM242" s="249"/>
      <c r="BN242" s="19"/>
      <c r="BO242" s="19"/>
      <c r="BP242" s="13"/>
      <c r="BQ242" s="13"/>
      <c r="BR242" s="13"/>
      <c r="BS242" s="242"/>
      <c r="BT242" s="243"/>
      <c r="BU242" s="249"/>
      <c r="BV242" s="19"/>
      <c r="BW242" s="19"/>
      <c r="BX242" s="13"/>
      <c r="BY242" s="13"/>
      <c r="BZ242" s="13"/>
      <c r="CA242" s="242"/>
      <c r="CB242" s="243"/>
      <c r="CC242" s="249"/>
      <c r="CD242" s="19"/>
      <c r="CE242" s="19"/>
      <c r="CF242" s="13"/>
      <c r="CG242" s="13"/>
      <c r="CH242" s="13"/>
      <c r="CI242" s="242"/>
      <c r="CJ242" s="243"/>
      <c r="CK242" s="249"/>
      <c r="CL242" s="19"/>
      <c r="CM242" s="19"/>
      <c r="CN242" s="13"/>
      <c r="CO242" s="13"/>
      <c r="CP242" s="13"/>
      <c r="CQ242" s="242"/>
      <c r="CR242" s="243"/>
      <c r="CS242" s="249"/>
      <c r="CT242" s="19"/>
      <c r="CU242" s="19"/>
      <c r="CV242" s="13"/>
      <c r="CW242" s="13"/>
      <c r="CX242" s="13"/>
      <c r="CY242" s="242"/>
      <c r="CZ242" s="243"/>
      <c r="DA242" s="249"/>
      <c r="DB242" s="19"/>
      <c r="DC242" s="19"/>
      <c r="DD242" s="13"/>
      <c r="DE242" s="13"/>
      <c r="DF242" s="13"/>
      <c r="DG242" s="242"/>
      <c r="DH242" s="243"/>
      <c r="DI242" s="249"/>
      <c r="DJ242" s="19"/>
      <c r="DK242" s="19"/>
      <c r="DL242" s="13"/>
      <c r="DM242" s="13"/>
      <c r="DN242" s="13"/>
      <c r="DO242" s="242"/>
      <c r="DP242" s="243"/>
      <c r="DQ242" s="249"/>
      <c r="DR242" s="19"/>
      <c r="DS242" s="19"/>
      <c r="DT242" s="13"/>
      <c r="DU242" s="13"/>
      <c r="DV242" s="13"/>
      <c r="DW242" s="242"/>
      <c r="DX242" s="243"/>
      <c r="DY242" s="249"/>
      <c r="DZ242" s="19"/>
      <c r="EA242" s="19"/>
      <c r="EB242" s="194"/>
      <c r="EC242" s="194"/>
      <c r="ED242" s="194"/>
      <c r="EE242" s="1005"/>
      <c r="EF242" s="1006"/>
      <c r="EG242" s="1007"/>
      <c r="EH242" s="19"/>
      <c r="EI242" s="19"/>
      <c r="EJ242" s="13"/>
      <c r="EK242" s="13"/>
      <c r="EL242" s="13"/>
      <c r="EM242" s="242"/>
      <c r="EN242" s="243"/>
      <c r="EO242" s="249"/>
      <c r="EP242" s="19"/>
      <c r="EQ242" s="19"/>
    </row>
    <row r="243" spans="1:147" ht="37.5" customHeight="1">
      <c r="A243" s="19"/>
      <c r="B243" s="19"/>
      <c r="C243" s="19"/>
      <c r="D243" s="13"/>
      <c r="E243" s="13"/>
      <c r="F243" s="13"/>
      <c r="G243" s="242"/>
      <c r="H243" s="243"/>
      <c r="I243" s="249"/>
      <c r="J243" s="19"/>
      <c r="K243" s="19"/>
      <c r="L243" s="13"/>
      <c r="M243" s="13"/>
      <c r="N243" s="13"/>
      <c r="O243" s="242"/>
      <c r="P243" s="243"/>
      <c r="Q243" s="249"/>
      <c r="R243" s="19"/>
      <c r="S243" s="19"/>
      <c r="T243" s="13"/>
      <c r="U243" s="13"/>
      <c r="V243" s="13"/>
      <c r="W243" s="242"/>
      <c r="X243" s="243"/>
      <c r="Y243" s="249"/>
      <c r="Z243" s="19"/>
      <c r="AA243" s="19"/>
      <c r="AB243" s="13"/>
      <c r="AC243" s="13"/>
      <c r="AD243" s="13"/>
      <c r="AE243" s="242"/>
      <c r="AF243" s="243"/>
      <c r="AG243" s="249"/>
      <c r="AH243" s="19"/>
      <c r="AI243" s="19"/>
      <c r="AJ243" s="13"/>
      <c r="AK243" s="13"/>
      <c r="AL243" s="13"/>
      <c r="AM243" s="242"/>
      <c r="AN243" s="243"/>
      <c r="AO243" s="249"/>
      <c r="AP243" s="19"/>
      <c r="AQ243" s="19"/>
      <c r="AR243" s="13"/>
      <c r="AS243" s="13"/>
      <c r="AT243" s="13"/>
      <c r="AU243" s="242"/>
      <c r="AV243" s="243"/>
      <c r="AW243" s="249"/>
      <c r="AX243" s="19"/>
      <c r="AY243" s="19"/>
      <c r="AZ243" s="13"/>
      <c r="BA243" s="13"/>
      <c r="BB243" s="13"/>
      <c r="BC243" s="242"/>
      <c r="BD243" s="243"/>
      <c r="BE243" s="249"/>
      <c r="BF243" s="19"/>
      <c r="BG243" s="19"/>
      <c r="BH243" s="13"/>
      <c r="BI243" s="13"/>
      <c r="BJ243" s="13"/>
      <c r="BK243" s="242"/>
      <c r="BL243" s="243"/>
      <c r="BM243" s="249"/>
      <c r="BN243" s="19"/>
      <c r="BO243" s="19"/>
      <c r="BP243" s="13"/>
      <c r="BQ243" s="13"/>
      <c r="BR243" s="13"/>
      <c r="BS243" s="242"/>
      <c r="BT243" s="243"/>
      <c r="BU243" s="249"/>
      <c r="BV243" s="19"/>
      <c r="BW243" s="19"/>
      <c r="BX243" s="13"/>
      <c r="BY243" s="13"/>
      <c r="BZ243" s="13"/>
      <c r="CA243" s="242"/>
      <c r="CB243" s="243"/>
      <c r="CC243" s="249"/>
      <c r="CD243" s="19"/>
      <c r="CE243" s="19"/>
      <c r="CF243" s="13"/>
      <c r="CG243" s="13"/>
      <c r="CH243" s="13"/>
      <c r="CI243" s="242"/>
      <c r="CJ243" s="243"/>
      <c r="CK243" s="249"/>
      <c r="CL243" s="19"/>
      <c r="CM243" s="19"/>
      <c r="CN243" s="13"/>
      <c r="CO243" s="13"/>
      <c r="CP243" s="13"/>
      <c r="CQ243" s="242"/>
      <c r="CR243" s="243"/>
      <c r="CS243" s="249"/>
      <c r="CT243" s="19"/>
      <c r="CU243" s="19"/>
      <c r="CV243" s="13"/>
      <c r="CW243" s="13"/>
      <c r="CX243" s="13"/>
      <c r="CY243" s="242"/>
      <c r="CZ243" s="243"/>
      <c r="DA243" s="249"/>
      <c r="DB243" s="19"/>
      <c r="DC243" s="19"/>
      <c r="DD243" s="13"/>
      <c r="DE243" s="13"/>
      <c r="DF243" s="13"/>
      <c r="DG243" s="242"/>
      <c r="DH243" s="243"/>
      <c r="DI243" s="249"/>
      <c r="DJ243" s="19"/>
      <c r="DK243" s="19"/>
      <c r="DL243" s="13"/>
      <c r="DM243" s="13"/>
      <c r="DN243" s="13"/>
      <c r="DO243" s="242"/>
      <c r="DP243" s="243"/>
      <c r="DQ243" s="249"/>
      <c r="DR243" s="19"/>
      <c r="DS243" s="19"/>
      <c r="DT243" s="13"/>
      <c r="DU243" s="13"/>
      <c r="DV243" s="13"/>
      <c r="DW243" s="242"/>
      <c r="DX243" s="243"/>
      <c r="DY243" s="249"/>
      <c r="DZ243" s="19"/>
      <c r="EA243" s="19"/>
      <c r="EB243" s="194"/>
      <c r="EC243" s="194"/>
      <c r="ED243" s="194"/>
      <c r="EE243" s="1005"/>
      <c r="EF243" s="1006"/>
      <c r="EG243" s="1007"/>
      <c r="EH243" s="19"/>
      <c r="EI243" s="19"/>
      <c r="EJ243" s="13"/>
      <c r="EK243" s="13"/>
      <c r="EL243" s="13"/>
      <c r="EM243" s="242"/>
      <c r="EN243" s="243"/>
      <c r="EO243" s="249"/>
      <c r="EP243" s="19"/>
      <c r="EQ243" s="19"/>
    </row>
    <row r="244" spans="1:147" ht="37.5" customHeight="1">
      <c r="A244" s="19"/>
      <c r="B244" s="19"/>
      <c r="C244" s="19"/>
      <c r="D244" s="13"/>
      <c r="E244" s="13"/>
      <c r="F244" s="13"/>
      <c r="G244" s="242"/>
      <c r="H244" s="243"/>
      <c r="I244" s="249"/>
      <c r="J244" s="19"/>
      <c r="K244" s="19"/>
      <c r="L244" s="13"/>
      <c r="M244" s="13"/>
      <c r="N244" s="13"/>
      <c r="O244" s="242"/>
      <c r="P244" s="243"/>
      <c r="Q244" s="249"/>
      <c r="R244" s="19"/>
      <c r="S244" s="19"/>
      <c r="T244" s="13"/>
      <c r="U244" s="13"/>
      <c r="V244" s="13"/>
      <c r="W244" s="242"/>
      <c r="X244" s="243"/>
      <c r="Y244" s="249"/>
      <c r="Z244" s="19"/>
      <c r="AA244" s="19"/>
      <c r="AB244" s="13"/>
      <c r="AC244" s="13"/>
      <c r="AD244" s="13"/>
      <c r="AE244" s="242"/>
      <c r="AF244" s="243"/>
      <c r="AG244" s="249"/>
      <c r="AH244" s="19"/>
      <c r="AI244" s="19"/>
      <c r="AJ244" s="13"/>
      <c r="AK244" s="13"/>
      <c r="AL244" s="13"/>
      <c r="AM244" s="242"/>
      <c r="AN244" s="243"/>
      <c r="AO244" s="249"/>
      <c r="AP244" s="19"/>
      <c r="AQ244" s="19"/>
      <c r="AR244" s="13"/>
      <c r="AS244" s="13"/>
      <c r="AT244" s="13"/>
      <c r="AU244" s="242"/>
      <c r="AV244" s="243"/>
      <c r="AW244" s="249"/>
      <c r="AX244" s="19"/>
      <c r="AY244" s="19"/>
      <c r="AZ244" s="13"/>
      <c r="BA244" s="13"/>
      <c r="BB244" s="13"/>
      <c r="BC244" s="242"/>
      <c r="BD244" s="243"/>
      <c r="BE244" s="249"/>
      <c r="BF244" s="19"/>
      <c r="BG244" s="19"/>
      <c r="BH244" s="13"/>
      <c r="BI244" s="13"/>
      <c r="BJ244" s="13"/>
      <c r="BK244" s="242"/>
      <c r="BL244" s="243"/>
      <c r="BM244" s="249"/>
      <c r="BN244" s="19"/>
      <c r="BO244" s="19"/>
      <c r="BP244" s="13"/>
      <c r="BQ244" s="13"/>
      <c r="BR244" s="13"/>
      <c r="BS244" s="242"/>
      <c r="BT244" s="243"/>
      <c r="BU244" s="249"/>
      <c r="BV244" s="19"/>
      <c r="BW244" s="19"/>
      <c r="BX244" s="13"/>
      <c r="BY244" s="13"/>
      <c r="BZ244" s="13"/>
      <c r="CA244" s="242"/>
      <c r="CB244" s="243"/>
      <c r="CC244" s="249"/>
      <c r="CD244" s="19"/>
      <c r="CE244" s="19"/>
      <c r="CF244" s="13"/>
      <c r="CG244" s="13"/>
      <c r="CH244" s="13"/>
      <c r="CI244" s="242"/>
      <c r="CJ244" s="243"/>
      <c r="CK244" s="249"/>
      <c r="CL244" s="19"/>
      <c r="CM244" s="19"/>
      <c r="CN244" s="13"/>
      <c r="CO244" s="13"/>
      <c r="CP244" s="13"/>
      <c r="CQ244" s="242"/>
      <c r="CR244" s="243"/>
      <c r="CS244" s="249"/>
      <c r="CT244" s="19"/>
      <c r="CU244" s="19"/>
      <c r="CV244" s="13"/>
      <c r="CW244" s="13"/>
      <c r="CX244" s="13"/>
      <c r="CY244" s="242"/>
      <c r="CZ244" s="243"/>
      <c r="DA244" s="249"/>
      <c r="DB244" s="19"/>
      <c r="DC244" s="19"/>
      <c r="DD244" s="13"/>
      <c r="DE244" s="13"/>
      <c r="DF244" s="13"/>
      <c r="DG244" s="242"/>
      <c r="DH244" s="243"/>
      <c r="DI244" s="249"/>
      <c r="DJ244" s="19"/>
      <c r="DK244" s="19"/>
      <c r="DL244" s="13"/>
      <c r="DM244" s="13"/>
      <c r="DN244" s="13"/>
      <c r="DO244" s="242"/>
      <c r="DP244" s="243"/>
      <c r="DQ244" s="249"/>
      <c r="DR244" s="19"/>
      <c r="DS244" s="19"/>
      <c r="DT244" s="13"/>
      <c r="DU244" s="13"/>
      <c r="DV244" s="13"/>
      <c r="DW244" s="242"/>
      <c r="DX244" s="243"/>
      <c r="DY244" s="249"/>
      <c r="DZ244" s="19"/>
      <c r="EA244" s="19"/>
      <c r="EB244" s="194"/>
      <c r="EC244" s="194"/>
      <c r="ED244" s="194"/>
      <c r="EE244" s="1005"/>
      <c r="EF244" s="1006"/>
      <c r="EG244" s="1007"/>
      <c r="EH244" s="19"/>
      <c r="EI244" s="19"/>
      <c r="EJ244" s="13"/>
      <c r="EK244" s="13"/>
      <c r="EL244" s="13"/>
      <c r="EM244" s="242"/>
      <c r="EN244" s="243"/>
      <c r="EO244" s="249"/>
      <c r="EP244" s="19"/>
      <c r="EQ244" s="19"/>
    </row>
    <row r="245" spans="1:147" ht="37.5" customHeight="1">
      <c r="A245" s="19"/>
      <c r="B245" s="19"/>
      <c r="C245" s="19"/>
      <c r="D245" s="13"/>
      <c r="E245" s="13"/>
      <c r="F245" s="13"/>
      <c r="G245" s="242"/>
      <c r="H245" s="243"/>
      <c r="I245" s="249"/>
      <c r="J245" s="19"/>
      <c r="K245" s="19"/>
      <c r="L245" s="13"/>
      <c r="M245" s="13"/>
      <c r="N245" s="13"/>
      <c r="O245" s="242"/>
      <c r="P245" s="243"/>
      <c r="Q245" s="249"/>
      <c r="R245" s="19"/>
      <c r="S245" s="19"/>
      <c r="T245" s="13"/>
      <c r="U245" s="13"/>
      <c r="V245" s="13"/>
      <c r="W245" s="242"/>
      <c r="X245" s="243"/>
      <c r="Y245" s="249"/>
      <c r="Z245" s="19"/>
      <c r="AA245" s="19"/>
      <c r="AB245" s="13"/>
      <c r="AC245" s="13"/>
      <c r="AD245" s="13"/>
      <c r="AE245" s="242"/>
      <c r="AF245" s="243"/>
      <c r="AG245" s="249"/>
      <c r="AH245" s="19"/>
      <c r="AI245" s="19"/>
      <c r="AJ245" s="13"/>
      <c r="AK245" s="13"/>
      <c r="AL245" s="13"/>
      <c r="AM245" s="242"/>
      <c r="AN245" s="243"/>
      <c r="AO245" s="249"/>
      <c r="AP245" s="19"/>
      <c r="AQ245" s="19"/>
      <c r="AR245" s="13"/>
      <c r="AS245" s="13"/>
      <c r="AT245" s="13"/>
      <c r="AU245" s="242"/>
      <c r="AV245" s="243"/>
      <c r="AW245" s="249"/>
      <c r="AX245" s="19"/>
      <c r="AY245" s="19"/>
      <c r="AZ245" s="13"/>
      <c r="BA245" s="13"/>
      <c r="BB245" s="13"/>
      <c r="BC245" s="242"/>
      <c r="BD245" s="243"/>
      <c r="BE245" s="249"/>
      <c r="BF245" s="19"/>
      <c r="BG245" s="19"/>
      <c r="BH245" s="13"/>
      <c r="BI245" s="13"/>
      <c r="BJ245" s="13"/>
      <c r="BK245" s="242"/>
      <c r="BL245" s="243"/>
      <c r="BM245" s="249"/>
      <c r="BN245" s="19"/>
      <c r="BO245" s="19"/>
      <c r="BP245" s="13"/>
      <c r="BQ245" s="13"/>
      <c r="BR245" s="13"/>
      <c r="BS245" s="242"/>
      <c r="BT245" s="243"/>
      <c r="BU245" s="249"/>
      <c r="BV245" s="19"/>
      <c r="BW245" s="19"/>
      <c r="BX245" s="13"/>
      <c r="BY245" s="13"/>
      <c r="BZ245" s="13"/>
      <c r="CA245" s="242"/>
      <c r="CB245" s="243"/>
      <c r="CC245" s="249"/>
      <c r="CD245" s="19"/>
      <c r="CE245" s="19"/>
      <c r="CF245" s="13"/>
      <c r="CG245" s="13"/>
      <c r="CH245" s="13"/>
      <c r="CI245" s="242"/>
      <c r="CJ245" s="243"/>
      <c r="CK245" s="249"/>
      <c r="CL245" s="19"/>
      <c r="CM245" s="19"/>
      <c r="CN245" s="13"/>
      <c r="CO245" s="13"/>
      <c r="CP245" s="13"/>
      <c r="CQ245" s="242"/>
      <c r="CR245" s="243"/>
      <c r="CS245" s="249"/>
      <c r="CT245" s="19"/>
      <c r="CU245" s="19"/>
      <c r="CV245" s="13"/>
      <c r="CW245" s="13"/>
      <c r="CX245" s="13"/>
      <c r="CY245" s="242"/>
      <c r="CZ245" s="243"/>
      <c r="DA245" s="249"/>
      <c r="DB245" s="19"/>
      <c r="DC245" s="19"/>
      <c r="DD245" s="13"/>
      <c r="DE245" s="13"/>
      <c r="DF245" s="13"/>
      <c r="DG245" s="242"/>
      <c r="DH245" s="243"/>
      <c r="DI245" s="249"/>
      <c r="DJ245" s="19"/>
      <c r="DK245" s="19"/>
      <c r="DL245" s="13"/>
      <c r="DM245" s="13"/>
      <c r="DN245" s="13"/>
      <c r="DO245" s="242"/>
      <c r="DP245" s="243"/>
      <c r="DQ245" s="249"/>
      <c r="DR245" s="19"/>
      <c r="DS245" s="19"/>
      <c r="DT245" s="13"/>
      <c r="DU245" s="13"/>
      <c r="DV245" s="13"/>
      <c r="DW245" s="242"/>
      <c r="DX245" s="243"/>
      <c r="DY245" s="249"/>
      <c r="DZ245" s="19"/>
      <c r="EA245" s="19"/>
      <c r="EB245" s="194"/>
      <c r="EC245" s="194"/>
      <c r="ED245" s="194"/>
      <c r="EE245" s="1005"/>
      <c r="EF245" s="1006"/>
      <c r="EG245" s="1007"/>
      <c r="EH245" s="19"/>
      <c r="EI245" s="19"/>
      <c r="EJ245" s="13"/>
      <c r="EK245" s="13"/>
      <c r="EL245" s="13"/>
      <c r="EM245" s="242"/>
      <c r="EN245" s="243"/>
      <c r="EO245" s="249"/>
      <c r="EP245" s="19"/>
      <c r="EQ245" s="19"/>
    </row>
    <row r="246" spans="1:147" ht="37.5" customHeight="1">
      <c r="A246" s="19"/>
      <c r="B246" s="19"/>
      <c r="C246" s="19"/>
      <c r="D246" s="13"/>
      <c r="E246" s="13"/>
      <c r="F246" s="13"/>
      <c r="G246" s="242"/>
      <c r="H246" s="243"/>
      <c r="I246" s="249"/>
      <c r="J246" s="19"/>
      <c r="K246" s="19"/>
      <c r="L246" s="13"/>
      <c r="M246" s="13"/>
      <c r="N246" s="13"/>
      <c r="O246" s="242"/>
      <c r="P246" s="243"/>
      <c r="Q246" s="249"/>
      <c r="R246" s="19"/>
      <c r="S246" s="19"/>
      <c r="T246" s="13"/>
      <c r="U246" s="13"/>
      <c r="V246" s="13"/>
      <c r="W246" s="242"/>
      <c r="X246" s="243"/>
      <c r="Y246" s="249"/>
      <c r="Z246" s="19"/>
      <c r="AA246" s="19"/>
      <c r="AB246" s="13"/>
      <c r="AC246" s="13"/>
      <c r="AD246" s="13"/>
      <c r="AE246" s="242"/>
      <c r="AF246" s="243"/>
      <c r="AG246" s="249"/>
      <c r="AH246" s="19"/>
      <c r="AI246" s="19"/>
      <c r="AJ246" s="13"/>
      <c r="AK246" s="13"/>
      <c r="AL246" s="13"/>
      <c r="AM246" s="242"/>
      <c r="AN246" s="243"/>
      <c r="AO246" s="249"/>
      <c r="AP246" s="19"/>
      <c r="AQ246" s="19"/>
      <c r="AR246" s="13"/>
      <c r="AS246" s="13"/>
      <c r="AT246" s="13"/>
      <c r="AU246" s="242"/>
      <c r="AV246" s="243"/>
      <c r="AW246" s="249"/>
      <c r="AX246" s="19"/>
      <c r="AY246" s="19"/>
      <c r="AZ246" s="13"/>
      <c r="BA246" s="13"/>
      <c r="BB246" s="13"/>
      <c r="BC246" s="242"/>
      <c r="BD246" s="243"/>
      <c r="BE246" s="249"/>
      <c r="BF246" s="19"/>
      <c r="BG246" s="19"/>
      <c r="BH246" s="13"/>
      <c r="BI246" s="13"/>
      <c r="BJ246" s="13"/>
      <c r="BK246" s="242"/>
      <c r="BL246" s="243"/>
      <c r="BM246" s="249"/>
      <c r="BN246" s="19"/>
      <c r="BO246" s="19"/>
      <c r="BP246" s="13"/>
      <c r="BQ246" s="13"/>
      <c r="BR246" s="13"/>
      <c r="BS246" s="242"/>
      <c r="BT246" s="243"/>
      <c r="BU246" s="249"/>
      <c r="BV246" s="19"/>
      <c r="BW246" s="19"/>
      <c r="BX246" s="13"/>
      <c r="BY246" s="13"/>
      <c r="BZ246" s="13"/>
      <c r="CA246" s="242"/>
      <c r="CB246" s="243"/>
      <c r="CC246" s="249"/>
      <c r="CD246" s="19"/>
      <c r="CE246" s="19"/>
      <c r="CF246" s="13"/>
      <c r="CG246" s="13"/>
      <c r="CH246" s="13"/>
      <c r="CI246" s="242"/>
      <c r="CJ246" s="243"/>
      <c r="CK246" s="249"/>
      <c r="CL246" s="19"/>
      <c r="CM246" s="19"/>
      <c r="CN246" s="13"/>
      <c r="CO246" s="13"/>
      <c r="CP246" s="13"/>
      <c r="CQ246" s="242"/>
      <c r="CR246" s="243"/>
      <c r="CS246" s="249"/>
      <c r="CT246" s="19"/>
      <c r="CU246" s="19"/>
      <c r="CV246" s="13"/>
      <c r="CW246" s="13"/>
      <c r="CX246" s="13"/>
      <c r="CY246" s="242"/>
      <c r="CZ246" s="243"/>
      <c r="DA246" s="249"/>
      <c r="DB246" s="19"/>
      <c r="DC246" s="19"/>
      <c r="DD246" s="13"/>
      <c r="DE246" s="13"/>
      <c r="DF246" s="13"/>
      <c r="DG246" s="242"/>
      <c r="DH246" s="243"/>
      <c r="DI246" s="249"/>
      <c r="DJ246" s="19"/>
      <c r="DK246" s="19"/>
      <c r="DL246" s="13"/>
      <c r="DM246" s="13"/>
      <c r="DN246" s="13"/>
      <c r="DO246" s="242"/>
      <c r="DP246" s="243"/>
      <c r="DQ246" s="249"/>
      <c r="DR246" s="19"/>
      <c r="DS246" s="19"/>
      <c r="DT246" s="13"/>
      <c r="DU246" s="13"/>
      <c r="DV246" s="13"/>
      <c r="DW246" s="242"/>
      <c r="DX246" s="243"/>
      <c r="DY246" s="249"/>
      <c r="DZ246" s="19"/>
      <c r="EA246" s="19"/>
      <c r="EB246" s="194"/>
      <c r="EC246" s="194"/>
      <c r="ED246" s="194"/>
      <c r="EE246" s="1005"/>
      <c r="EF246" s="1006"/>
      <c r="EG246" s="1007"/>
      <c r="EH246" s="19"/>
      <c r="EI246" s="19"/>
      <c r="EJ246" s="13"/>
      <c r="EK246" s="13"/>
      <c r="EL246" s="13"/>
      <c r="EM246" s="242"/>
      <c r="EN246" s="243"/>
      <c r="EO246" s="249"/>
      <c r="EP246" s="19"/>
      <c r="EQ246" s="19"/>
    </row>
    <row r="247" spans="1:147" ht="37.5" customHeight="1">
      <c r="A247" s="19"/>
      <c r="B247" s="19"/>
      <c r="C247" s="19"/>
      <c r="D247" s="13"/>
      <c r="E247" s="13"/>
      <c r="F247" s="13"/>
      <c r="G247" s="242"/>
      <c r="H247" s="243"/>
      <c r="I247" s="249"/>
      <c r="J247" s="19"/>
      <c r="K247" s="19"/>
      <c r="L247" s="13"/>
      <c r="M247" s="13"/>
      <c r="N247" s="13"/>
      <c r="O247" s="242"/>
      <c r="P247" s="243"/>
      <c r="Q247" s="249"/>
      <c r="R247" s="19"/>
      <c r="S247" s="19"/>
      <c r="T247" s="13"/>
      <c r="U247" s="13"/>
      <c r="V247" s="13"/>
      <c r="W247" s="242"/>
      <c r="X247" s="243"/>
      <c r="Y247" s="249"/>
      <c r="Z247" s="19"/>
      <c r="AA247" s="19"/>
      <c r="AB247" s="13"/>
      <c r="AC247" s="13"/>
      <c r="AD247" s="13"/>
      <c r="AE247" s="242"/>
      <c r="AF247" s="243"/>
      <c r="AG247" s="249"/>
      <c r="AH247" s="19"/>
      <c r="AI247" s="19"/>
      <c r="AJ247" s="13"/>
      <c r="AK247" s="13"/>
      <c r="AL247" s="13"/>
      <c r="AM247" s="242"/>
      <c r="AN247" s="243"/>
      <c r="AO247" s="249"/>
      <c r="AP247" s="19"/>
      <c r="AQ247" s="19"/>
      <c r="AR247" s="13"/>
      <c r="AS247" s="13"/>
      <c r="AT247" s="13"/>
      <c r="AU247" s="242"/>
      <c r="AV247" s="243"/>
      <c r="AW247" s="249"/>
      <c r="AX247" s="19"/>
      <c r="AY247" s="19"/>
      <c r="AZ247" s="13"/>
      <c r="BA247" s="13"/>
      <c r="BB247" s="13"/>
      <c r="BC247" s="242"/>
      <c r="BD247" s="243"/>
      <c r="BE247" s="249"/>
      <c r="BF247" s="19"/>
      <c r="BG247" s="19"/>
      <c r="BH247" s="13"/>
      <c r="BI247" s="13"/>
      <c r="BJ247" s="13"/>
      <c r="BK247" s="242"/>
      <c r="BL247" s="243"/>
      <c r="BM247" s="249"/>
      <c r="BN247" s="19"/>
      <c r="BO247" s="19"/>
      <c r="BP247" s="13"/>
      <c r="BQ247" s="13"/>
      <c r="BR247" s="13"/>
      <c r="BS247" s="242"/>
      <c r="BT247" s="243"/>
      <c r="BU247" s="249"/>
      <c r="BV247" s="19"/>
      <c r="BW247" s="19"/>
      <c r="BX247" s="13"/>
      <c r="BY247" s="13"/>
      <c r="BZ247" s="13"/>
      <c r="CA247" s="242"/>
      <c r="CB247" s="243"/>
      <c r="CC247" s="249"/>
      <c r="CD247" s="19"/>
      <c r="CE247" s="19"/>
      <c r="CF247" s="13"/>
      <c r="CG247" s="13"/>
      <c r="CH247" s="13"/>
      <c r="CI247" s="242"/>
      <c r="CJ247" s="243"/>
      <c r="CK247" s="249"/>
      <c r="CL247" s="19"/>
      <c r="CM247" s="19"/>
      <c r="CN247" s="13"/>
      <c r="CO247" s="13"/>
      <c r="CP247" s="13"/>
      <c r="CQ247" s="242"/>
      <c r="CR247" s="243"/>
      <c r="CS247" s="249"/>
      <c r="CT247" s="19"/>
      <c r="CU247" s="19"/>
      <c r="CV247" s="13"/>
      <c r="CW247" s="13"/>
      <c r="CX247" s="13"/>
      <c r="CY247" s="242"/>
      <c r="CZ247" s="243"/>
      <c r="DA247" s="249"/>
      <c r="DB247" s="19"/>
      <c r="DC247" s="19"/>
      <c r="DD247" s="13"/>
      <c r="DE247" s="13"/>
      <c r="DF247" s="13"/>
      <c r="DG247" s="242"/>
      <c r="DH247" s="243"/>
      <c r="DI247" s="249"/>
      <c r="DJ247" s="19"/>
      <c r="DK247" s="19"/>
      <c r="DL247" s="13"/>
      <c r="DM247" s="13"/>
      <c r="DN247" s="13"/>
      <c r="DO247" s="242"/>
      <c r="DP247" s="243"/>
      <c r="DQ247" s="249"/>
      <c r="DR247" s="19"/>
      <c r="DS247" s="19"/>
      <c r="DT247" s="13"/>
      <c r="DU247" s="13"/>
      <c r="DV247" s="13"/>
      <c r="DW247" s="242"/>
      <c r="DX247" s="243"/>
      <c r="DY247" s="249"/>
      <c r="DZ247" s="19"/>
      <c r="EA247" s="19"/>
      <c r="EB247" s="194"/>
      <c r="EC247" s="194"/>
      <c r="ED247" s="194"/>
      <c r="EE247" s="1005"/>
      <c r="EF247" s="1006"/>
      <c r="EG247" s="1007"/>
      <c r="EH247" s="19"/>
      <c r="EI247" s="19"/>
      <c r="EJ247" s="13"/>
      <c r="EK247" s="13"/>
      <c r="EL247" s="13"/>
      <c r="EM247" s="242"/>
      <c r="EN247" s="243"/>
      <c r="EO247" s="249"/>
      <c r="EP247" s="19"/>
      <c r="EQ247" s="19"/>
    </row>
    <row r="248" spans="1:147" ht="37.5" customHeight="1">
      <c r="A248" s="19"/>
      <c r="B248" s="19"/>
      <c r="C248" s="19"/>
      <c r="D248" s="13"/>
      <c r="E248" s="13"/>
      <c r="F248" s="13"/>
      <c r="G248" s="242"/>
      <c r="H248" s="243"/>
      <c r="I248" s="249"/>
      <c r="J248" s="19"/>
      <c r="K248" s="19"/>
      <c r="L248" s="13"/>
      <c r="M248" s="13"/>
      <c r="N248" s="13"/>
      <c r="O248" s="242"/>
      <c r="P248" s="243"/>
      <c r="Q248" s="249"/>
      <c r="R248" s="19"/>
      <c r="S248" s="19"/>
      <c r="T248" s="13"/>
      <c r="U248" s="13"/>
      <c r="V248" s="13"/>
      <c r="W248" s="242"/>
      <c r="X248" s="243"/>
      <c r="Y248" s="249"/>
      <c r="Z248" s="19"/>
      <c r="AA248" s="19"/>
      <c r="AB248" s="13"/>
      <c r="AC248" s="13"/>
      <c r="AD248" s="13"/>
      <c r="AE248" s="242"/>
      <c r="AF248" s="243"/>
      <c r="AG248" s="249"/>
      <c r="AH248" s="19"/>
      <c r="AI248" s="19"/>
      <c r="AJ248" s="13"/>
      <c r="AK248" s="13"/>
      <c r="AL248" s="13"/>
      <c r="AM248" s="242"/>
      <c r="AN248" s="243"/>
      <c r="AO248" s="249"/>
      <c r="AP248" s="19"/>
      <c r="AQ248" s="19"/>
      <c r="AR248" s="13"/>
      <c r="AS248" s="13"/>
      <c r="AT248" s="13"/>
      <c r="AU248" s="242"/>
      <c r="AV248" s="243"/>
      <c r="AW248" s="249"/>
      <c r="AX248" s="19"/>
      <c r="AY248" s="19"/>
      <c r="AZ248" s="13"/>
      <c r="BA248" s="13"/>
      <c r="BB248" s="13"/>
      <c r="BC248" s="242"/>
      <c r="BD248" s="243"/>
      <c r="BE248" s="249"/>
      <c r="BF248" s="19"/>
      <c r="BG248" s="19"/>
      <c r="BH248" s="13"/>
      <c r="BI248" s="13"/>
      <c r="BJ248" s="13"/>
      <c r="BK248" s="242"/>
      <c r="BL248" s="243"/>
      <c r="BM248" s="249"/>
      <c r="BN248" s="19"/>
      <c r="BO248" s="19"/>
      <c r="BP248" s="13"/>
      <c r="BQ248" s="13"/>
      <c r="BR248" s="13"/>
      <c r="BS248" s="242"/>
      <c r="BT248" s="243"/>
      <c r="BU248" s="249"/>
      <c r="BV248" s="19"/>
      <c r="BW248" s="19"/>
      <c r="BX248" s="13"/>
      <c r="BY248" s="13"/>
      <c r="BZ248" s="13"/>
      <c r="CA248" s="242"/>
      <c r="CB248" s="243"/>
      <c r="CC248" s="249"/>
      <c r="CD248" s="19"/>
      <c r="CE248" s="19"/>
      <c r="CF248" s="13"/>
      <c r="CG248" s="13"/>
      <c r="CH248" s="13"/>
      <c r="CI248" s="242"/>
      <c r="CJ248" s="243"/>
      <c r="CK248" s="249"/>
      <c r="CL248" s="19"/>
      <c r="CM248" s="19"/>
      <c r="CN248" s="13"/>
      <c r="CO248" s="13"/>
      <c r="CP248" s="13"/>
      <c r="CQ248" s="242"/>
      <c r="CR248" s="243"/>
      <c r="CS248" s="249"/>
      <c r="CT248" s="19"/>
      <c r="CU248" s="19"/>
      <c r="CV248" s="13"/>
      <c r="CW248" s="13"/>
      <c r="CX248" s="13"/>
      <c r="CY248" s="242"/>
      <c r="CZ248" s="243"/>
      <c r="DA248" s="249"/>
      <c r="DB248" s="19"/>
      <c r="DC248" s="19"/>
      <c r="DD248" s="13"/>
      <c r="DE248" s="13"/>
      <c r="DF248" s="13"/>
      <c r="DG248" s="242"/>
      <c r="DH248" s="243"/>
      <c r="DI248" s="249"/>
      <c r="DJ248" s="19"/>
      <c r="DK248" s="19"/>
      <c r="DL248" s="13"/>
      <c r="DM248" s="13"/>
      <c r="DN248" s="13"/>
      <c r="DO248" s="242"/>
      <c r="DP248" s="243"/>
      <c r="DQ248" s="249"/>
      <c r="DR248" s="19"/>
      <c r="DS248" s="19"/>
      <c r="DT248" s="13"/>
      <c r="DU248" s="13"/>
      <c r="DV248" s="13"/>
      <c r="DW248" s="242"/>
      <c r="DX248" s="243"/>
      <c r="DY248" s="249"/>
      <c r="DZ248" s="19"/>
      <c r="EA248" s="19"/>
      <c r="EB248" s="194"/>
      <c r="EC248" s="194"/>
      <c r="ED248" s="194"/>
      <c r="EE248" s="1005"/>
      <c r="EF248" s="1006"/>
      <c r="EG248" s="1007"/>
      <c r="EH248" s="19"/>
      <c r="EI248" s="19"/>
      <c r="EJ248" s="13"/>
      <c r="EK248" s="13"/>
      <c r="EL248" s="13"/>
      <c r="EM248" s="242"/>
      <c r="EN248" s="243"/>
      <c r="EO248" s="249"/>
      <c r="EP248" s="19"/>
      <c r="EQ248" s="19"/>
    </row>
    <row r="249" spans="1:147" ht="37.5" customHeight="1">
      <c r="A249" s="19"/>
      <c r="B249" s="19"/>
      <c r="C249" s="19"/>
      <c r="D249" s="13"/>
      <c r="E249" s="13"/>
      <c r="F249" s="13"/>
      <c r="G249" s="242"/>
      <c r="H249" s="243"/>
      <c r="I249" s="249"/>
      <c r="J249" s="19"/>
      <c r="K249" s="19"/>
      <c r="L249" s="13"/>
      <c r="M249" s="13"/>
      <c r="N249" s="13"/>
      <c r="O249" s="242"/>
      <c r="P249" s="243"/>
      <c r="Q249" s="249"/>
      <c r="R249" s="19"/>
      <c r="S249" s="19"/>
      <c r="T249" s="13"/>
      <c r="U249" s="13"/>
      <c r="V249" s="13"/>
      <c r="W249" s="242"/>
      <c r="X249" s="243"/>
      <c r="Y249" s="249"/>
      <c r="Z249" s="19"/>
      <c r="AA249" s="19"/>
      <c r="AB249" s="13"/>
      <c r="AC249" s="13"/>
      <c r="AD249" s="13"/>
      <c r="AE249" s="242"/>
      <c r="AF249" s="243"/>
      <c r="AG249" s="249"/>
      <c r="AH249" s="19"/>
      <c r="AI249" s="19"/>
      <c r="AJ249" s="13"/>
      <c r="AK249" s="13"/>
      <c r="AL249" s="13"/>
      <c r="AM249" s="242"/>
      <c r="AN249" s="243"/>
      <c r="AO249" s="249"/>
      <c r="AP249" s="19"/>
      <c r="AQ249" s="19"/>
      <c r="AR249" s="13"/>
      <c r="AS249" s="13"/>
      <c r="AT249" s="13"/>
      <c r="AU249" s="242"/>
      <c r="AV249" s="243"/>
      <c r="AW249" s="249"/>
      <c r="AX249" s="19"/>
      <c r="AY249" s="19"/>
      <c r="AZ249" s="13"/>
      <c r="BA249" s="13"/>
      <c r="BB249" s="13"/>
      <c r="BC249" s="242"/>
      <c r="BD249" s="243"/>
      <c r="BE249" s="249"/>
      <c r="BF249" s="19"/>
      <c r="BG249" s="19"/>
      <c r="BH249" s="13"/>
      <c r="BI249" s="13"/>
      <c r="BJ249" s="13"/>
      <c r="BK249" s="242"/>
      <c r="BL249" s="243"/>
      <c r="BM249" s="249"/>
      <c r="BN249" s="19"/>
      <c r="BO249" s="19"/>
      <c r="BP249" s="13"/>
      <c r="BQ249" s="13"/>
      <c r="BR249" s="13"/>
      <c r="BS249" s="242"/>
      <c r="BT249" s="243"/>
      <c r="BU249" s="249"/>
      <c r="BV249" s="19"/>
      <c r="BW249" s="19"/>
      <c r="BX249" s="13"/>
      <c r="BY249" s="13"/>
      <c r="BZ249" s="13"/>
      <c r="CA249" s="242"/>
      <c r="CB249" s="243"/>
      <c r="CC249" s="249"/>
      <c r="CD249" s="19"/>
      <c r="CE249" s="19"/>
      <c r="CF249" s="13"/>
      <c r="CG249" s="13"/>
      <c r="CH249" s="13"/>
      <c r="CI249" s="242"/>
      <c r="CJ249" s="243"/>
      <c r="CK249" s="249"/>
      <c r="CL249" s="19"/>
      <c r="CM249" s="19"/>
      <c r="CN249" s="13"/>
      <c r="CO249" s="13"/>
      <c r="CP249" s="13"/>
      <c r="CQ249" s="242"/>
      <c r="CR249" s="243"/>
      <c r="CS249" s="249"/>
      <c r="CT249" s="19"/>
      <c r="CU249" s="19"/>
      <c r="CV249" s="13"/>
      <c r="CW249" s="13"/>
      <c r="CX249" s="13"/>
      <c r="CY249" s="242"/>
      <c r="CZ249" s="243"/>
      <c r="DA249" s="249"/>
      <c r="DB249" s="19"/>
      <c r="DC249" s="19"/>
      <c r="DD249" s="13"/>
      <c r="DE249" s="13"/>
      <c r="DF249" s="13"/>
      <c r="DG249" s="242"/>
      <c r="DH249" s="243"/>
      <c r="DI249" s="249"/>
      <c r="DJ249" s="19"/>
      <c r="DK249" s="19"/>
      <c r="DL249" s="13"/>
      <c r="DM249" s="13"/>
      <c r="DN249" s="13"/>
      <c r="DO249" s="242"/>
      <c r="DP249" s="243"/>
      <c r="DQ249" s="249"/>
      <c r="DR249" s="19"/>
      <c r="DS249" s="19"/>
      <c r="DT249" s="13"/>
      <c r="DU249" s="13"/>
      <c r="DV249" s="13"/>
      <c r="DW249" s="242"/>
      <c r="DX249" s="243"/>
      <c r="DY249" s="249"/>
      <c r="DZ249" s="19"/>
      <c r="EA249" s="19"/>
      <c r="EB249" s="194"/>
      <c r="EC249" s="194"/>
      <c r="ED249" s="194"/>
      <c r="EE249" s="1005"/>
      <c r="EF249" s="1006"/>
      <c r="EG249" s="1007"/>
      <c r="EH249" s="19"/>
      <c r="EI249" s="19"/>
      <c r="EJ249" s="13"/>
      <c r="EK249" s="13"/>
      <c r="EL249" s="13"/>
      <c r="EM249" s="242"/>
      <c r="EN249" s="243"/>
      <c r="EO249" s="249"/>
      <c r="EP249" s="19"/>
      <c r="EQ249" s="19"/>
    </row>
    <row r="250" spans="1:147" ht="37.5" customHeight="1">
      <c r="A250" s="19"/>
      <c r="B250" s="19"/>
      <c r="C250" s="19"/>
      <c r="D250" s="13"/>
      <c r="E250" s="13"/>
      <c r="F250" s="13"/>
      <c r="G250" s="242"/>
      <c r="H250" s="243"/>
      <c r="I250" s="249"/>
      <c r="J250" s="19"/>
      <c r="K250" s="19"/>
      <c r="L250" s="13"/>
      <c r="M250" s="13"/>
      <c r="N250" s="13"/>
      <c r="O250" s="242"/>
      <c r="P250" s="243"/>
      <c r="Q250" s="249"/>
      <c r="R250" s="19"/>
      <c r="S250" s="19"/>
      <c r="T250" s="13"/>
      <c r="U250" s="13"/>
      <c r="V250" s="13"/>
      <c r="W250" s="242"/>
      <c r="X250" s="243"/>
      <c r="Y250" s="249"/>
      <c r="Z250" s="19"/>
      <c r="AA250" s="19"/>
      <c r="AB250" s="13"/>
      <c r="AC250" s="13"/>
      <c r="AD250" s="13"/>
      <c r="AE250" s="242"/>
      <c r="AF250" s="243"/>
      <c r="AG250" s="249"/>
      <c r="AH250" s="19"/>
      <c r="AI250" s="19"/>
      <c r="AJ250" s="13"/>
      <c r="AK250" s="13"/>
      <c r="AL250" s="13"/>
      <c r="AM250" s="242"/>
      <c r="AN250" s="243"/>
      <c r="AO250" s="249"/>
      <c r="AP250" s="19"/>
      <c r="AQ250" s="19"/>
      <c r="AR250" s="13"/>
      <c r="AS250" s="13"/>
      <c r="AT250" s="13"/>
      <c r="AU250" s="242"/>
      <c r="AV250" s="243"/>
      <c r="AW250" s="249"/>
      <c r="AX250" s="19"/>
      <c r="AY250" s="19"/>
      <c r="AZ250" s="13"/>
      <c r="BA250" s="13"/>
      <c r="BB250" s="13"/>
      <c r="BC250" s="242"/>
      <c r="BD250" s="243"/>
      <c r="BE250" s="249"/>
      <c r="BF250" s="19"/>
      <c r="BG250" s="19"/>
      <c r="BH250" s="13"/>
      <c r="BI250" s="13"/>
      <c r="BJ250" s="13"/>
      <c r="BK250" s="242"/>
      <c r="BL250" s="243"/>
      <c r="BM250" s="249"/>
      <c r="BN250" s="19"/>
      <c r="BO250" s="19"/>
      <c r="BP250" s="13"/>
      <c r="BQ250" s="13"/>
      <c r="BR250" s="13"/>
      <c r="BS250" s="242"/>
      <c r="BT250" s="243"/>
      <c r="BU250" s="249"/>
      <c r="BV250" s="19"/>
      <c r="BW250" s="19"/>
      <c r="BX250" s="13"/>
      <c r="BY250" s="13"/>
      <c r="BZ250" s="13"/>
      <c r="CA250" s="242"/>
      <c r="CB250" s="243"/>
      <c r="CC250" s="249"/>
      <c r="CD250" s="19"/>
      <c r="CE250" s="19"/>
      <c r="CF250" s="13"/>
      <c r="CG250" s="13"/>
      <c r="CH250" s="13"/>
      <c r="CI250" s="242"/>
      <c r="CJ250" s="243"/>
      <c r="CK250" s="249"/>
      <c r="CL250" s="19"/>
      <c r="CM250" s="19"/>
      <c r="CN250" s="13"/>
      <c r="CO250" s="13"/>
      <c r="CP250" s="13"/>
      <c r="CQ250" s="242"/>
      <c r="CR250" s="243"/>
      <c r="CS250" s="249"/>
      <c r="CT250" s="19"/>
      <c r="CU250" s="19"/>
      <c r="CV250" s="13"/>
      <c r="CW250" s="13"/>
      <c r="CX250" s="13"/>
      <c r="CY250" s="242"/>
      <c r="CZ250" s="243"/>
      <c r="DA250" s="249"/>
      <c r="DB250" s="19"/>
      <c r="DC250" s="19"/>
      <c r="DD250" s="13"/>
      <c r="DE250" s="13"/>
      <c r="DF250" s="13"/>
      <c r="DG250" s="242"/>
      <c r="DH250" s="243"/>
      <c r="DI250" s="249"/>
      <c r="DJ250" s="19"/>
      <c r="DK250" s="19"/>
      <c r="DL250" s="13"/>
      <c r="DM250" s="13"/>
      <c r="DN250" s="13"/>
      <c r="DO250" s="242"/>
      <c r="DP250" s="243"/>
      <c r="DQ250" s="249"/>
      <c r="DR250" s="19"/>
      <c r="DS250" s="19"/>
      <c r="DT250" s="13"/>
      <c r="DU250" s="13"/>
      <c r="DV250" s="13"/>
      <c r="DW250" s="242"/>
      <c r="DX250" s="243"/>
      <c r="DY250" s="249"/>
      <c r="DZ250" s="19"/>
      <c r="EA250" s="19"/>
      <c r="EB250" s="194"/>
      <c r="EC250" s="194"/>
      <c r="ED250" s="194"/>
      <c r="EE250" s="1005"/>
      <c r="EF250" s="1006"/>
      <c r="EG250" s="1007"/>
      <c r="EH250" s="19"/>
      <c r="EI250" s="19"/>
      <c r="EJ250" s="13"/>
      <c r="EK250" s="13"/>
      <c r="EL250" s="13"/>
      <c r="EM250" s="242"/>
      <c r="EN250" s="243"/>
      <c r="EO250" s="249"/>
      <c r="EP250" s="19"/>
      <c r="EQ250" s="19"/>
    </row>
    <row r="251" spans="1:147" ht="37.5" customHeight="1">
      <c r="A251" s="19"/>
      <c r="B251" s="19"/>
      <c r="C251" s="19"/>
      <c r="D251" s="13"/>
      <c r="E251" s="13"/>
      <c r="F251" s="13"/>
      <c r="G251" s="242"/>
      <c r="H251" s="243"/>
      <c r="I251" s="249"/>
      <c r="J251" s="19"/>
      <c r="K251" s="19"/>
      <c r="L251" s="13"/>
      <c r="M251" s="13"/>
      <c r="N251" s="13"/>
      <c r="O251" s="242"/>
      <c r="P251" s="243"/>
      <c r="Q251" s="249"/>
      <c r="R251" s="19"/>
      <c r="S251" s="19"/>
      <c r="T251" s="13"/>
      <c r="U251" s="13"/>
      <c r="V251" s="13"/>
      <c r="W251" s="242"/>
      <c r="X251" s="243"/>
      <c r="Y251" s="249"/>
      <c r="Z251" s="19"/>
      <c r="AA251" s="19"/>
      <c r="AB251" s="13"/>
      <c r="AC251" s="13"/>
      <c r="AD251" s="13"/>
      <c r="AE251" s="242"/>
      <c r="AF251" s="243"/>
      <c r="AG251" s="249"/>
      <c r="AH251" s="19"/>
      <c r="AI251" s="19"/>
      <c r="AJ251" s="13"/>
      <c r="AK251" s="13"/>
      <c r="AL251" s="13"/>
      <c r="AM251" s="242"/>
      <c r="AN251" s="243"/>
      <c r="AO251" s="249"/>
      <c r="AP251" s="19"/>
      <c r="AQ251" s="19"/>
      <c r="AR251" s="13"/>
      <c r="AS251" s="13"/>
      <c r="AT251" s="13"/>
      <c r="AU251" s="242"/>
      <c r="AV251" s="243"/>
      <c r="AW251" s="249"/>
      <c r="AX251" s="19"/>
      <c r="AY251" s="19"/>
      <c r="AZ251" s="13"/>
      <c r="BA251" s="13"/>
      <c r="BB251" s="13"/>
      <c r="BC251" s="242"/>
      <c r="BD251" s="243"/>
      <c r="BE251" s="249"/>
      <c r="BF251" s="19"/>
      <c r="BG251" s="19"/>
      <c r="BH251" s="13"/>
      <c r="BI251" s="13"/>
      <c r="BJ251" s="13"/>
      <c r="BK251" s="242"/>
      <c r="BL251" s="243"/>
      <c r="BM251" s="249"/>
      <c r="BN251" s="19"/>
      <c r="BO251" s="19"/>
      <c r="BP251" s="13"/>
      <c r="BQ251" s="13"/>
      <c r="BR251" s="13"/>
      <c r="BS251" s="242"/>
      <c r="BT251" s="243"/>
      <c r="BU251" s="249"/>
      <c r="BV251" s="19"/>
      <c r="BW251" s="19"/>
      <c r="BX251" s="13"/>
      <c r="BY251" s="13"/>
      <c r="BZ251" s="13"/>
      <c r="CA251" s="242"/>
      <c r="CB251" s="243"/>
      <c r="CC251" s="249"/>
      <c r="CD251" s="19"/>
      <c r="CE251" s="19"/>
      <c r="CF251" s="13"/>
      <c r="CG251" s="13"/>
      <c r="CH251" s="13"/>
      <c r="CI251" s="242"/>
      <c r="CJ251" s="243"/>
      <c r="CK251" s="249"/>
      <c r="CL251" s="19"/>
      <c r="CM251" s="19"/>
      <c r="CN251" s="13"/>
      <c r="CO251" s="13"/>
      <c r="CP251" s="13"/>
      <c r="CQ251" s="242"/>
      <c r="CR251" s="243"/>
      <c r="CS251" s="249"/>
      <c r="CT251" s="19"/>
      <c r="CU251" s="19"/>
      <c r="CV251" s="13"/>
      <c r="CW251" s="13"/>
      <c r="CX251" s="13"/>
      <c r="CY251" s="242"/>
      <c r="CZ251" s="243"/>
      <c r="DA251" s="249"/>
      <c r="DB251" s="19"/>
      <c r="DC251" s="19"/>
      <c r="DD251" s="13"/>
      <c r="DE251" s="13"/>
      <c r="DF251" s="13"/>
      <c r="DG251" s="242"/>
      <c r="DH251" s="243"/>
      <c r="DI251" s="249"/>
      <c r="DJ251" s="19"/>
      <c r="DK251" s="19"/>
      <c r="DL251" s="13"/>
      <c r="DM251" s="13"/>
      <c r="DN251" s="13"/>
      <c r="DO251" s="242"/>
      <c r="DP251" s="243"/>
      <c r="DQ251" s="249"/>
      <c r="DR251" s="19"/>
      <c r="DS251" s="19"/>
      <c r="DT251" s="13"/>
      <c r="DU251" s="13"/>
      <c r="DV251" s="13"/>
      <c r="DW251" s="242"/>
      <c r="DX251" s="243"/>
      <c r="DY251" s="249"/>
      <c r="DZ251" s="19"/>
      <c r="EA251" s="19"/>
      <c r="EB251" s="194"/>
      <c r="EC251" s="194"/>
      <c r="ED251" s="194"/>
      <c r="EE251" s="1005"/>
      <c r="EF251" s="1006"/>
      <c r="EG251" s="1007"/>
      <c r="EH251" s="19"/>
      <c r="EI251" s="19"/>
      <c r="EJ251" s="13"/>
      <c r="EK251" s="13"/>
      <c r="EL251" s="13"/>
      <c r="EM251" s="242"/>
      <c r="EN251" s="243"/>
      <c r="EO251" s="249"/>
      <c r="EP251" s="19"/>
      <c r="EQ251" s="19"/>
    </row>
    <row r="252" spans="1:147" ht="37.5" customHeight="1">
      <c r="A252" s="19"/>
      <c r="B252" s="19"/>
      <c r="C252" s="19"/>
      <c r="D252" s="13"/>
      <c r="E252" s="13"/>
      <c r="F252" s="13"/>
      <c r="G252" s="242"/>
      <c r="H252" s="243"/>
      <c r="I252" s="249"/>
      <c r="J252" s="19"/>
      <c r="K252" s="19"/>
      <c r="L252" s="13"/>
      <c r="M252" s="13"/>
      <c r="N252" s="13"/>
      <c r="O252" s="242"/>
      <c r="P252" s="243"/>
      <c r="Q252" s="249"/>
      <c r="R252" s="19"/>
      <c r="S252" s="19"/>
      <c r="T252" s="13"/>
      <c r="U252" s="13"/>
      <c r="V252" s="13"/>
      <c r="W252" s="242"/>
      <c r="X252" s="243"/>
      <c r="Y252" s="249"/>
      <c r="Z252" s="19"/>
      <c r="AA252" s="19"/>
      <c r="AB252" s="13"/>
      <c r="AC252" s="13"/>
      <c r="AD252" s="13"/>
      <c r="AE252" s="242"/>
      <c r="AF252" s="243"/>
      <c r="AG252" s="249"/>
      <c r="AH252" s="19"/>
      <c r="AI252" s="19"/>
      <c r="AJ252" s="13"/>
      <c r="AK252" s="13"/>
      <c r="AL252" s="13"/>
      <c r="AM252" s="242"/>
      <c r="AN252" s="243"/>
      <c r="AO252" s="249"/>
      <c r="AP252" s="19"/>
      <c r="AQ252" s="19"/>
      <c r="AR252" s="13"/>
      <c r="AS252" s="13"/>
      <c r="AT252" s="13"/>
      <c r="AU252" s="242"/>
      <c r="AV252" s="243"/>
      <c r="AW252" s="249"/>
      <c r="AX252" s="19"/>
      <c r="AY252" s="19"/>
      <c r="AZ252" s="13"/>
      <c r="BA252" s="13"/>
      <c r="BB252" s="13"/>
      <c r="BC252" s="242"/>
      <c r="BD252" s="243"/>
      <c r="BE252" s="249"/>
      <c r="BF252" s="19"/>
      <c r="BG252" s="19"/>
      <c r="BH252" s="13"/>
      <c r="BI252" s="13"/>
      <c r="BJ252" s="13"/>
      <c r="BK252" s="242"/>
      <c r="BL252" s="243"/>
      <c r="BM252" s="249"/>
      <c r="BN252" s="19"/>
      <c r="BO252" s="19"/>
      <c r="BP252" s="13"/>
      <c r="BQ252" s="13"/>
      <c r="BR252" s="13"/>
      <c r="BS252" s="242"/>
      <c r="BT252" s="243"/>
      <c r="BU252" s="249"/>
      <c r="BV252" s="19"/>
      <c r="BW252" s="19"/>
      <c r="BX252" s="13"/>
      <c r="BY252" s="13"/>
      <c r="BZ252" s="13"/>
      <c r="CA252" s="242"/>
      <c r="CB252" s="243"/>
      <c r="CC252" s="249"/>
      <c r="CD252" s="19"/>
      <c r="CE252" s="19"/>
      <c r="CF252" s="13"/>
      <c r="CG252" s="13"/>
      <c r="CH252" s="13"/>
      <c r="CI252" s="242"/>
      <c r="CJ252" s="243"/>
      <c r="CK252" s="249"/>
      <c r="CL252" s="19"/>
      <c r="CM252" s="19"/>
      <c r="CN252" s="13"/>
      <c r="CO252" s="13"/>
      <c r="CP252" s="13"/>
      <c r="CQ252" s="242"/>
      <c r="CR252" s="243"/>
      <c r="CS252" s="249"/>
      <c r="CT252" s="19"/>
      <c r="CU252" s="19"/>
      <c r="CV252" s="13"/>
      <c r="CW252" s="13"/>
      <c r="CX252" s="13"/>
      <c r="CY252" s="242"/>
      <c r="CZ252" s="243"/>
      <c r="DA252" s="249"/>
      <c r="DB252" s="19"/>
      <c r="DC252" s="19"/>
      <c r="DD252" s="13"/>
      <c r="DE252" s="13"/>
      <c r="DF252" s="13"/>
      <c r="DG252" s="242"/>
      <c r="DH252" s="243"/>
      <c r="DI252" s="249"/>
      <c r="DJ252" s="19"/>
      <c r="DK252" s="19"/>
      <c r="DL252" s="13"/>
      <c r="DM252" s="13"/>
      <c r="DN252" s="13"/>
      <c r="DO252" s="242"/>
      <c r="DP252" s="243"/>
      <c r="DQ252" s="249"/>
      <c r="DR252" s="19"/>
      <c r="DS252" s="19"/>
      <c r="DT252" s="13"/>
      <c r="DU252" s="13"/>
      <c r="DV252" s="13"/>
      <c r="DW252" s="242"/>
      <c r="DX252" s="243"/>
      <c r="DY252" s="249"/>
      <c r="DZ252" s="19"/>
      <c r="EA252" s="19"/>
      <c r="EB252" s="194"/>
      <c r="EC252" s="194"/>
      <c r="ED252" s="194"/>
      <c r="EE252" s="1005"/>
      <c r="EF252" s="1006"/>
      <c r="EG252" s="1007"/>
      <c r="EH252" s="19"/>
      <c r="EI252" s="19"/>
      <c r="EJ252" s="13"/>
      <c r="EK252" s="13"/>
      <c r="EL252" s="13"/>
      <c r="EM252" s="242"/>
      <c r="EN252" s="243"/>
      <c r="EO252" s="249"/>
      <c r="EP252" s="19"/>
      <c r="EQ252" s="19"/>
    </row>
    <row r="253" spans="1:147" ht="37.5" customHeight="1">
      <c r="A253" s="19"/>
      <c r="B253" s="19"/>
      <c r="C253" s="19"/>
      <c r="D253" s="13"/>
      <c r="E253" s="13"/>
      <c r="F253" s="13"/>
      <c r="G253" s="242"/>
      <c r="H253" s="243"/>
      <c r="I253" s="249"/>
      <c r="J253" s="19"/>
      <c r="K253" s="19"/>
      <c r="L253" s="13"/>
      <c r="M253" s="13"/>
      <c r="N253" s="13"/>
      <c r="O253" s="242"/>
      <c r="P253" s="243"/>
      <c r="Q253" s="249"/>
      <c r="R253" s="19"/>
      <c r="S253" s="19"/>
      <c r="T253" s="13"/>
      <c r="U253" s="13"/>
      <c r="V253" s="13"/>
      <c r="W253" s="242"/>
      <c r="X253" s="243"/>
      <c r="Y253" s="249"/>
      <c r="Z253" s="19"/>
      <c r="AA253" s="19"/>
      <c r="AB253" s="13"/>
      <c r="AC253" s="13"/>
      <c r="AD253" s="13"/>
      <c r="AE253" s="242"/>
      <c r="AF253" s="243"/>
      <c r="AG253" s="249"/>
      <c r="AH253" s="19"/>
      <c r="AI253" s="19"/>
      <c r="AJ253" s="13"/>
      <c r="AK253" s="13"/>
      <c r="AL253" s="13"/>
      <c r="AM253" s="242"/>
      <c r="AN253" s="243"/>
      <c r="AO253" s="249"/>
      <c r="AP253" s="19"/>
      <c r="AQ253" s="19"/>
      <c r="AR253" s="13"/>
      <c r="AS253" s="13"/>
      <c r="AT253" s="13"/>
      <c r="AU253" s="242"/>
      <c r="AV253" s="243"/>
      <c r="AW253" s="249"/>
      <c r="AX253" s="19"/>
      <c r="AY253" s="19"/>
      <c r="AZ253" s="13"/>
      <c r="BA253" s="13"/>
      <c r="BB253" s="13"/>
      <c r="BC253" s="242"/>
      <c r="BD253" s="243"/>
      <c r="BE253" s="249"/>
      <c r="BF253" s="19"/>
      <c r="BG253" s="19"/>
      <c r="BH253" s="13"/>
      <c r="BI253" s="13"/>
      <c r="BJ253" s="13"/>
      <c r="BK253" s="242"/>
      <c r="BL253" s="243"/>
      <c r="BM253" s="249"/>
      <c r="BN253" s="19"/>
      <c r="BO253" s="19"/>
      <c r="BP253" s="13"/>
      <c r="BQ253" s="13"/>
      <c r="BR253" s="13"/>
      <c r="BS253" s="242"/>
      <c r="BT253" s="243"/>
      <c r="BU253" s="249"/>
      <c r="BV253" s="19"/>
      <c r="BW253" s="19"/>
      <c r="BX253" s="13"/>
      <c r="BY253" s="13"/>
      <c r="BZ253" s="13"/>
      <c r="CA253" s="242"/>
      <c r="CB253" s="243"/>
      <c r="CC253" s="249"/>
      <c r="CD253" s="19"/>
      <c r="CE253" s="19"/>
      <c r="CF253" s="13"/>
      <c r="CG253" s="13"/>
      <c r="CH253" s="13"/>
      <c r="CI253" s="242"/>
      <c r="CJ253" s="243"/>
      <c r="CK253" s="249"/>
      <c r="CL253" s="19"/>
      <c r="CM253" s="19"/>
      <c r="CN253" s="13"/>
      <c r="CO253" s="13"/>
      <c r="CP253" s="13"/>
      <c r="CQ253" s="242"/>
      <c r="CR253" s="243"/>
      <c r="CS253" s="249"/>
      <c r="CT253" s="19"/>
      <c r="CU253" s="19"/>
      <c r="CV253" s="13"/>
      <c r="CW253" s="13"/>
      <c r="CX253" s="13"/>
      <c r="CY253" s="242"/>
      <c r="CZ253" s="243"/>
      <c r="DA253" s="249"/>
      <c r="DB253" s="19"/>
      <c r="DC253" s="19"/>
      <c r="DD253" s="13"/>
      <c r="DE253" s="13"/>
      <c r="DF253" s="13"/>
      <c r="DG253" s="242"/>
      <c r="DH253" s="243"/>
      <c r="DI253" s="249"/>
      <c r="DJ253" s="19"/>
      <c r="DK253" s="19"/>
      <c r="DL253" s="13"/>
      <c r="DM253" s="13"/>
      <c r="DN253" s="13"/>
      <c r="DO253" s="242"/>
      <c r="DP253" s="243"/>
      <c r="DQ253" s="249"/>
      <c r="DR253" s="19"/>
      <c r="DS253" s="19"/>
      <c r="DT253" s="13"/>
      <c r="DU253" s="13"/>
      <c r="DV253" s="13"/>
      <c r="DW253" s="242"/>
      <c r="DX253" s="243"/>
      <c r="DY253" s="249"/>
      <c r="DZ253" s="19"/>
      <c r="EA253" s="19"/>
      <c r="EB253" s="194"/>
      <c r="EC253" s="194"/>
      <c r="ED253" s="194"/>
      <c r="EE253" s="1005"/>
      <c r="EF253" s="1006"/>
      <c r="EG253" s="1007"/>
      <c r="EH253" s="19"/>
      <c r="EI253" s="19"/>
      <c r="EJ253" s="13"/>
      <c r="EK253" s="13"/>
      <c r="EL253" s="13"/>
      <c r="EM253" s="242"/>
      <c r="EN253" s="243"/>
      <c r="EO253" s="249"/>
      <c r="EP253" s="19"/>
      <c r="EQ253" s="19"/>
    </row>
    <row r="254" spans="1:147" ht="37.5" customHeight="1">
      <c r="A254" s="19"/>
      <c r="B254" s="19"/>
      <c r="C254" s="19"/>
      <c r="D254" s="13"/>
      <c r="E254" s="13"/>
      <c r="F254" s="13"/>
      <c r="G254" s="242"/>
      <c r="H254" s="243"/>
      <c r="I254" s="249"/>
      <c r="J254" s="19"/>
      <c r="K254" s="19"/>
      <c r="L254" s="13"/>
      <c r="M254" s="13"/>
      <c r="N254" s="13"/>
      <c r="O254" s="242"/>
      <c r="P254" s="243"/>
      <c r="Q254" s="249"/>
      <c r="R254" s="19"/>
      <c r="S254" s="19"/>
      <c r="T254" s="13"/>
      <c r="U254" s="13"/>
      <c r="V254" s="13"/>
      <c r="W254" s="242"/>
      <c r="X254" s="243"/>
      <c r="Y254" s="249"/>
      <c r="Z254" s="19"/>
      <c r="AA254" s="19"/>
      <c r="AB254" s="13"/>
      <c r="AC254" s="13"/>
      <c r="AD254" s="13"/>
      <c r="AE254" s="242"/>
      <c r="AF254" s="243"/>
      <c r="AG254" s="249"/>
      <c r="AH254" s="19"/>
      <c r="AI254" s="19"/>
      <c r="AJ254" s="13"/>
      <c r="AK254" s="13"/>
      <c r="AL254" s="13"/>
      <c r="AM254" s="242"/>
      <c r="AN254" s="243"/>
      <c r="AO254" s="249"/>
      <c r="AP254" s="19"/>
      <c r="AQ254" s="19"/>
      <c r="AR254" s="13"/>
      <c r="AS254" s="13"/>
      <c r="AT254" s="13"/>
      <c r="AU254" s="242"/>
      <c r="AV254" s="243"/>
      <c r="AW254" s="249"/>
      <c r="AX254" s="19"/>
      <c r="AY254" s="19"/>
      <c r="AZ254" s="13"/>
      <c r="BA254" s="13"/>
      <c r="BB254" s="13"/>
      <c r="BC254" s="242"/>
      <c r="BD254" s="243"/>
      <c r="BE254" s="249"/>
      <c r="BF254" s="19"/>
      <c r="BG254" s="19"/>
      <c r="BH254" s="13"/>
      <c r="BI254" s="13"/>
      <c r="BJ254" s="13"/>
      <c r="BK254" s="242"/>
      <c r="BL254" s="243"/>
      <c r="BM254" s="249"/>
      <c r="BN254" s="19"/>
      <c r="BO254" s="19"/>
      <c r="BP254" s="13"/>
      <c r="BQ254" s="13"/>
      <c r="BR254" s="13"/>
      <c r="BS254" s="242"/>
      <c r="BT254" s="243"/>
      <c r="BU254" s="249"/>
      <c r="BV254" s="19"/>
      <c r="BW254" s="19"/>
      <c r="BX254" s="13"/>
      <c r="BY254" s="13"/>
      <c r="BZ254" s="13"/>
      <c r="CA254" s="242"/>
      <c r="CB254" s="243"/>
      <c r="CC254" s="249"/>
      <c r="CD254" s="19"/>
      <c r="CE254" s="19"/>
      <c r="CF254" s="13"/>
      <c r="CG254" s="13"/>
      <c r="CH254" s="13"/>
      <c r="CI254" s="242"/>
      <c r="CJ254" s="243"/>
      <c r="CK254" s="249"/>
      <c r="CL254" s="19"/>
      <c r="CM254" s="19"/>
      <c r="CN254" s="13"/>
      <c r="CO254" s="13"/>
      <c r="CP254" s="13"/>
      <c r="CQ254" s="242"/>
      <c r="CR254" s="243"/>
      <c r="CS254" s="249"/>
      <c r="CT254" s="19"/>
      <c r="CU254" s="19"/>
      <c r="CV254" s="13"/>
      <c r="CW254" s="13"/>
      <c r="CX254" s="13"/>
      <c r="CY254" s="242"/>
      <c r="CZ254" s="243"/>
      <c r="DA254" s="249"/>
      <c r="DB254" s="19"/>
      <c r="DC254" s="19"/>
      <c r="DD254" s="13"/>
      <c r="DE254" s="13"/>
      <c r="DF254" s="13"/>
      <c r="DG254" s="242"/>
      <c r="DH254" s="243"/>
      <c r="DI254" s="249"/>
      <c r="DJ254" s="19"/>
      <c r="DK254" s="19"/>
      <c r="DL254" s="13"/>
      <c r="DM254" s="13"/>
      <c r="DN254" s="13"/>
      <c r="DO254" s="242"/>
      <c r="DP254" s="243"/>
      <c r="DQ254" s="249"/>
      <c r="DR254" s="19"/>
      <c r="DS254" s="19"/>
      <c r="DT254" s="13"/>
      <c r="DU254" s="13"/>
      <c r="DV254" s="13"/>
      <c r="DW254" s="242"/>
      <c r="DX254" s="243"/>
      <c r="DY254" s="249"/>
      <c r="DZ254" s="19"/>
      <c r="EA254" s="19"/>
      <c r="EB254" s="194"/>
      <c r="EC254" s="194"/>
      <c r="ED254" s="194"/>
      <c r="EE254" s="1005"/>
      <c r="EF254" s="1006"/>
      <c r="EG254" s="1007"/>
      <c r="EH254" s="19"/>
      <c r="EI254" s="19"/>
      <c r="EJ254" s="13"/>
      <c r="EK254" s="13"/>
      <c r="EL254" s="13"/>
      <c r="EM254" s="242"/>
      <c r="EN254" s="243"/>
      <c r="EO254" s="249"/>
      <c r="EP254" s="19"/>
      <c r="EQ254" s="19"/>
    </row>
    <row r="255" spans="1:147" ht="37.5" customHeight="1">
      <c r="A255" s="19"/>
      <c r="B255" s="19"/>
      <c r="C255" s="19"/>
      <c r="D255" s="13"/>
      <c r="E255" s="13"/>
      <c r="F255" s="13"/>
      <c r="G255" s="242"/>
      <c r="H255" s="243"/>
      <c r="I255" s="249"/>
      <c r="J255" s="19"/>
      <c r="K255" s="19"/>
      <c r="L255" s="13"/>
      <c r="M255" s="13"/>
      <c r="N255" s="13"/>
      <c r="O255" s="242"/>
      <c r="P255" s="243"/>
      <c r="Q255" s="249"/>
      <c r="R255" s="19"/>
      <c r="S255" s="19"/>
      <c r="T255" s="13"/>
      <c r="U255" s="13"/>
      <c r="V255" s="13"/>
      <c r="W255" s="242"/>
      <c r="X255" s="243"/>
      <c r="Y255" s="249"/>
      <c r="Z255" s="19"/>
      <c r="AA255" s="19"/>
      <c r="AB255" s="13"/>
      <c r="AC255" s="13"/>
      <c r="AD255" s="13"/>
      <c r="AE255" s="242"/>
      <c r="AF255" s="243"/>
      <c r="AG255" s="249"/>
      <c r="AH255" s="19"/>
      <c r="AI255" s="19"/>
      <c r="AJ255" s="13"/>
      <c r="AK255" s="13"/>
      <c r="AL255" s="13"/>
      <c r="AM255" s="242"/>
      <c r="AN255" s="243"/>
      <c r="AO255" s="249"/>
      <c r="AP255" s="19"/>
      <c r="AQ255" s="19"/>
      <c r="AR255" s="13"/>
      <c r="AS255" s="13"/>
      <c r="AT255" s="13"/>
      <c r="AU255" s="242"/>
      <c r="AV255" s="243"/>
      <c r="AW255" s="249"/>
      <c r="AX255" s="19"/>
      <c r="AY255" s="19"/>
      <c r="AZ255" s="13"/>
      <c r="BA255" s="13"/>
      <c r="BB255" s="13"/>
      <c r="BC255" s="242"/>
      <c r="BD255" s="243"/>
      <c r="BE255" s="249"/>
      <c r="BF255" s="19"/>
      <c r="BG255" s="19"/>
      <c r="BH255" s="13"/>
      <c r="BI255" s="13"/>
      <c r="BJ255" s="13"/>
      <c r="BK255" s="242"/>
      <c r="BL255" s="243"/>
      <c r="BM255" s="249"/>
      <c r="BN255" s="19"/>
      <c r="BO255" s="19"/>
      <c r="BP255" s="13"/>
      <c r="BQ255" s="13"/>
      <c r="BR255" s="13"/>
      <c r="BS255" s="242"/>
      <c r="BT255" s="243"/>
      <c r="BU255" s="249"/>
      <c r="BV255" s="19"/>
      <c r="BW255" s="19"/>
      <c r="BX255" s="13"/>
      <c r="BY255" s="13"/>
      <c r="BZ255" s="13"/>
      <c r="CA255" s="242"/>
      <c r="CB255" s="243"/>
      <c r="CC255" s="249"/>
      <c r="CD255" s="19"/>
      <c r="CE255" s="19"/>
      <c r="CF255" s="13"/>
      <c r="CG255" s="13"/>
      <c r="CH255" s="13"/>
      <c r="CI255" s="242"/>
      <c r="CJ255" s="243"/>
      <c r="CK255" s="249"/>
      <c r="CL255" s="19"/>
      <c r="CM255" s="19"/>
      <c r="CN255" s="13"/>
      <c r="CO255" s="13"/>
      <c r="CP255" s="13"/>
      <c r="CQ255" s="242"/>
      <c r="CR255" s="243"/>
      <c r="CS255" s="249"/>
      <c r="CT255" s="19"/>
      <c r="CU255" s="19"/>
      <c r="CV255" s="13"/>
      <c r="CW255" s="13"/>
      <c r="CX255" s="13"/>
      <c r="CY255" s="242"/>
      <c r="CZ255" s="243"/>
      <c r="DA255" s="249"/>
      <c r="DB255" s="19"/>
      <c r="DC255" s="19"/>
      <c r="DD255" s="13"/>
      <c r="DE255" s="13"/>
      <c r="DF255" s="13"/>
      <c r="DG255" s="242"/>
      <c r="DH255" s="243"/>
      <c r="DI255" s="249"/>
      <c r="DJ255" s="19"/>
      <c r="DK255" s="19"/>
      <c r="DL255" s="13"/>
      <c r="DM255" s="13"/>
      <c r="DN255" s="13"/>
      <c r="DO255" s="242"/>
      <c r="DP255" s="243"/>
      <c r="DQ255" s="249"/>
      <c r="DR255" s="19"/>
      <c r="DS255" s="19"/>
      <c r="DT255" s="13"/>
      <c r="DU255" s="13"/>
      <c r="DV255" s="13"/>
      <c r="DW255" s="242"/>
      <c r="DX255" s="243"/>
      <c r="DY255" s="249"/>
      <c r="DZ255" s="19"/>
      <c r="EA255" s="19"/>
      <c r="EB255" s="194"/>
      <c r="EC255" s="194"/>
      <c r="ED255" s="194"/>
      <c r="EE255" s="1005"/>
      <c r="EF255" s="1006"/>
      <c r="EG255" s="1007"/>
      <c r="EH255" s="19"/>
      <c r="EI255" s="19"/>
      <c r="EJ255" s="13"/>
      <c r="EK255" s="13"/>
      <c r="EL255" s="13"/>
      <c r="EM255" s="242"/>
      <c r="EN255" s="243"/>
      <c r="EO255" s="249"/>
      <c r="EP255" s="19"/>
      <c r="EQ255" s="19"/>
    </row>
    <row r="256" spans="1:147" ht="37.5" customHeight="1">
      <c r="A256" s="19"/>
      <c r="B256" s="19"/>
      <c r="C256" s="19"/>
      <c r="D256" s="13"/>
      <c r="E256" s="13"/>
      <c r="F256" s="13"/>
      <c r="G256" s="242"/>
      <c r="H256" s="243"/>
      <c r="I256" s="249"/>
      <c r="J256" s="19"/>
      <c r="K256" s="19"/>
      <c r="L256" s="13"/>
      <c r="M256" s="13"/>
      <c r="N256" s="13"/>
      <c r="O256" s="242"/>
      <c r="P256" s="243"/>
      <c r="Q256" s="249"/>
      <c r="R256" s="19"/>
      <c r="S256" s="19"/>
      <c r="T256" s="13"/>
      <c r="U256" s="13"/>
      <c r="V256" s="13"/>
      <c r="W256" s="242"/>
      <c r="X256" s="243"/>
      <c r="Y256" s="249"/>
      <c r="Z256" s="19"/>
      <c r="AA256" s="19"/>
      <c r="AB256" s="13"/>
      <c r="AC256" s="13"/>
      <c r="AD256" s="13"/>
      <c r="AE256" s="242"/>
      <c r="AF256" s="243"/>
      <c r="AG256" s="249"/>
      <c r="AH256" s="19"/>
      <c r="AI256" s="19"/>
      <c r="AJ256" s="13"/>
      <c r="AK256" s="13"/>
      <c r="AL256" s="13"/>
      <c r="AM256" s="242"/>
      <c r="AN256" s="243"/>
      <c r="AO256" s="249"/>
      <c r="AP256" s="19"/>
      <c r="AQ256" s="19"/>
      <c r="AR256" s="13"/>
      <c r="AS256" s="13"/>
      <c r="AT256" s="13"/>
      <c r="AU256" s="242"/>
      <c r="AV256" s="243"/>
      <c r="AW256" s="249"/>
      <c r="AX256" s="19"/>
      <c r="AY256" s="19"/>
      <c r="AZ256" s="13"/>
      <c r="BA256" s="13"/>
      <c r="BB256" s="13"/>
      <c r="BC256" s="242"/>
      <c r="BD256" s="243"/>
      <c r="BE256" s="249"/>
      <c r="BF256" s="19"/>
      <c r="BG256" s="19"/>
      <c r="BH256" s="13"/>
      <c r="BI256" s="13"/>
      <c r="BJ256" s="13"/>
      <c r="BK256" s="242"/>
      <c r="BL256" s="243"/>
      <c r="BM256" s="249"/>
      <c r="BN256" s="19"/>
      <c r="BO256" s="19"/>
      <c r="BP256" s="13"/>
      <c r="BQ256" s="13"/>
      <c r="BR256" s="13"/>
      <c r="BS256" s="242"/>
      <c r="BT256" s="243"/>
      <c r="BU256" s="249"/>
      <c r="BV256" s="19"/>
      <c r="BW256" s="19"/>
      <c r="BX256" s="13"/>
      <c r="BY256" s="13"/>
      <c r="BZ256" s="13"/>
      <c r="CA256" s="242"/>
      <c r="CB256" s="243"/>
      <c r="CC256" s="249"/>
      <c r="CD256" s="19"/>
      <c r="CE256" s="19"/>
      <c r="CF256" s="13"/>
      <c r="CG256" s="13"/>
      <c r="CH256" s="13"/>
      <c r="CI256" s="242"/>
      <c r="CJ256" s="243"/>
      <c r="CK256" s="249"/>
      <c r="CL256" s="19"/>
      <c r="CM256" s="19"/>
      <c r="CN256" s="13"/>
      <c r="CO256" s="13"/>
      <c r="CP256" s="13"/>
      <c r="CQ256" s="242"/>
      <c r="CR256" s="243"/>
      <c r="CS256" s="249"/>
      <c r="CT256" s="19"/>
      <c r="CU256" s="19"/>
      <c r="CV256" s="13"/>
      <c r="CW256" s="13"/>
      <c r="CX256" s="13"/>
      <c r="CY256" s="242"/>
      <c r="CZ256" s="243"/>
      <c r="DA256" s="249"/>
      <c r="DB256" s="19"/>
      <c r="DC256" s="19"/>
      <c r="DD256" s="13"/>
      <c r="DE256" s="13"/>
      <c r="DF256" s="13"/>
      <c r="DG256" s="242"/>
      <c r="DH256" s="243"/>
      <c r="DI256" s="249"/>
      <c r="DJ256" s="19"/>
      <c r="DK256" s="19"/>
      <c r="DL256" s="13"/>
      <c r="DM256" s="13"/>
      <c r="DN256" s="13"/>
      <c r="DO256" s="242"/>
      <c r="DP256" s="243"/>
      <c r="DQ256" s="249"/>
      <c r="DR256" s="19"/>
      <c r="DS256" s="19"/>
      <c r="DT256" s="13"/>
      <c r="DU256" s="13"/>
      <c r="DV256" s="13"/>
      <c r="DW256" s="242"/>
      <c r="DX256" s="243"/>
      <c r="DY256" s="249"/>
      <c r="DZ256" s="19"/>
      <c r="EA256" s="19"/>
      <c r="EB256" s="194"/>
      <c r="EC256" s="194"/>
      <c r="ED256" s="194"/>
      <c r="EE256" s="1005"/>
      <c r="EF256" s="1006"/>
      <c r="EG256" s="1007"/>
      <c r="EH256" s="19"/>
      <c r="EI256" s="19"/>
      <c r="EJ256" s="13"/>
      <c r="EK256" s="13"/>
      <c r="EL256" s="13"/>
      <c r="EM256" s="242"/>
      <c r="EN256" s="243"/>
      <c r="EO256" s="249"/>
      <c r="EP256" s="19"/>
      <c r="EQ256" s="19"/>
    </row>
    <row r="257" spans="1:147" ht="37.5" customHeight="1">
      <c r="A257" s="19"/>
      <c r="B257" s="19"/>
      <c r="C257" s="19"/>
      <c r="D257" s="13"/>
      <c r="E257" s="13"/>
      <c r="F257" s="13"/>
      <c r="G257" s="242"/>
      <c r="H257" s="243"/>
      <c r="I257" s="249"/>
      <c r="J257" s="19"/>
      <c r="K257" s="19"/>
      <c r="L257" s="13"/>
      <c r="M257" s="13"/>
      <c r="N257" s="13"/>
      <c r="O257" s="242"/>
      <c r="P257" s="243"/>
      <c r="Q257" s="249"/>
      <c r="R257" s="19"/>
      <c r="S257" s="19"/>
      <c r="T257" s="13"/>
      <c r="U257" s="13"/>
      <c r="V257" s="13"/>
      <c r="W257" s="242"/>
      <c r="X257" s="243"/>
      <c r="Y257" s="249"/>
      <c r="Z257" s="19"/>
      <c r="AA257" s="19"/>
      <c r="AB257" s="13"/>
      <c r="AC257" s="13"/>
      <c r="AD257" s="13"/>
      <c r="AE257" s="242"/>
      <c r="AF257" s="243"/>
      <c r="AG257" s="249"/>
      <c r="AH257" s="19"/>
      <c r="AI257" s="19"/>
      <c r="AJ257" s="13"/>
      <c r="AK257" s="13"/>
      <c r="AL257" s="13"/>
      <c r="AM257" s="242"/>
      <c r="AN257" s="243"/>
      <c r="AO257" s="249"/>
      <c r="AP257" s="19"/>
      <c r="AQ257" s="19"/>
      <c r="AR257" s="13"/>
      <c r="AS257" s="13"/>
      <c r="AT257" s="13"/>
      <c r="AU257" s="242"/>
      <c r="AV257" s="243"/>
      <c r="AW257" s="249"/>
      <c r="AX257" s="19"/>
      <c r="AY257" s="19"/>
      <c r="AZ257" s="13"/>
      <c r="BA257" s="13"/>
      <c r="BB257" s="13"/>
      <c r="BC257" s="242"/>
      <c r="BD257" s="243"/>
      <c r="BE257" s="249"/>
      <c r="BF257" s="19"/>
      <c r="BG257" s="19"/>
      <c r="BH257" s="13"/>
      <c r="BI257" s="13"/>
      <c r="BJ257" s="13"/>
      <c r="BK257" s="242"/>
      <c r="BL257" s="243"/>
      <c r="BM257" s="249"/>
      <c r="BN257" s="19"/>
      <c r="BO257" s="19"/>
      <c r="BP257" s="13"/>
      <c r="BQ257" s="13"/>
      <c r="BR257" s="13"/>
      <c r="BS257" s="242"/>
      <c r="BT257" s="243"/>
      <c r="BU257" s="249"/>
      <c r="BV257" s="19"/>
      <c r="BW257" s="19"/>
      <c r="BX257" s="13"/>
      <c r="BY257" s="13"/>
      <c r="BZ257" s="13"/>
      <c r="CA257" s="242"/>
      <c r="CB257" s="243"/>
      <c r="CC257" s="249"/>
      <c r="CD257" s="19"/>
      <c r="CE257" s="19"/>
      <c r="CF257" s="13"/>
      <c r="CG257" s="13"/>
      <c r="CH257" s="13"/>
      <c r="CI257" s="242"/>
      <c r="CJ257" s="243"/>
      <c r="CK257" s="249"/>
      <c r="CL257" s="19"/>
      <c r="CM257" s="19"/>
      <c r="CN257" s="13"/>
      <c r="CO257" s="13"/>
      <c r="CP257" s="13"/>
      <c r="CQ257" s="242"/>
      <c r="CR257" s="243"/>
      <c r="CS257" s="249"/>
      <c r="CT257" s="19"/>
      <c r="CU257" s="19"/>
      <c r="CV257" s="13"/>
      <c r="CW257" s="13"/>
      <c r="CX257" s="13"/>
      <c r="CY257" s="242"/>
      <c r="CZ257" s="243"/>
      <c r="DA257" s="249"/>
      <c r="DB257" s="19"/>
      <c r="DC257" s="19"/>
      <c r="DD257" s="13"/>
      <c r="DE257" s="13"/>
      <c r="DF257" s="13"/>
      <c r="DG257" s="242"/>
      <c r="DH257" s="243"/>
      <c r="DI257" s="249"/>
      <c r="DJ257" s="19"/>
      <c r="DK257" s="19"/>
      <c r="DL257" s="13"/>
      <c r="DM257" s="13"/>
      <c r="DN257" s="13"/>
      <c r="DO257" s="242"/>
      <c r="DP257" s="243"/>
      <c r="DQ257" s="249"/>
      <c r="DR257" s="19"/>
      <c r="DS257" s="19"/>
      <c r="DT257" s="13"/>
      <c r="DU257" s="13"/>
      <c r="DV257" s="13"/>
      <c r="DW257" s="242"/>
      <c r="DX257" s="243"/>
      <c r="DY257" s="249"/>
      <c r="DZ257" s="19"/>
      <c r="EA257" s="19"/>
      <c r="EB257" s="194"/>
      <c r="EC257" s="194"/>
      <c r="ED257" s="194"/>
      <c r="EE257" s="1005"/>
      <c r="EF257" s="1006"/>
      <c r="EG257" s="1007"/>
      <c r="EH257" s="19"/>
      <c r="EI257" s="19"/>
      <c r="EJ257" s="13"/>
      <c r="EK257" s="13"/>
      <c r="EL257" s="13"/>
      <c r="EM257" s="242"/>
      <c r="EN257" s="243"/>
      <c r="EO257" s="249"/>
      <c r="EP257" s="19"/>
      <c r="EQ257" s="19"/>
    </row>
    <row r="258" spans="1:147" ht="37.5" customHeight="1">
      <c r="A258" s="19"/>
      <c r="B258" s="19"/>
      <c r="C258" s="19"/>
      <c r="D258" s="13"/>
      <c r="E258" s="13"/>
      <c r="F258" s="13"/>
      <c r="G258" s="242"/>
      <c r="H258" s="243"/>
      <c r="I258" s="249"/>
      <c r="J258" s="19"/>
      <c r="K258" s="19"/>
      <c r="L258" s="13"/>
      <c r="M258" s="13"/>
      <c r="N258" s="13"/>
      <c r="O258" s="242"/>
      <c r="P258" s="243"/>
      <c r="Q258" s="249"/>
      <c r="R258" s="19"/>
      <c r="S258" s="19"/>
      <c r="T258" s="13"/>
      <c r="U258" s="13"/>
      <c r="V258" s="13"/>
      <c r="W258" s="242"/>
      <c r="X258" s="243"/>
      <c r="Y258" s="249"/>
      <c r="Z258" s="19"/>
      <c r="AA258" s="19"/>
      <c r="AB258" s="13"/>
      <c r="AC258" s="13"/>
      <c r="AD258" s="13"/>
      <c r="AE258" s="242"/>
      <c r="AF258" s="243"/>
      <c r="AG258" s="249"/>
      <c r="AH258" s="19"/>
      <c r="AI258" s="19"/>
      <c r="AJ258" s="13"/>
      <c r="AK258" s="13"/>
      <c r="AL258" s="13"/>
      <c r="AM258" s="242"/>
      <c r="AN258" s="243"/>
      <c r="AO258" s="249"/>
      <c r="AP258" s="19"/>
      <c r="AQ258" s="19"/>
      <c r="AR258" s="13"/>
      <c r="AS258" s="13"/>
      <c r="AT258" s="13"/>
      <c r="AU258" s="242"/>
      <c r="AV258" s="243"/>
      <c r="AW258" s="249"/>
      <c r="AX258" s="19"/>
      <c r="AY258" s="19"/>
      <c r="AZ258" s="13"/>
      <c r="BA258" s="13"/>
      <c r="BB258" s="13"/>
      <c r="BC258" s="242"/>
      <c r="BD258" s="243"/>
      <c r="BE258" s="249"/>
      <c r="BF258" s="19"/>
      <c r="BG258" s="19"/>
      <c r="BH258" s="13"/>
      <c r="BI258" s="13"/>
      <c r="BJ258" s="13"/>
      <c r="BK258" s="242"/>
      <c r="BL258" s="243"/>
      <c r="BM258" s="249"/>
      <c r="BN258" s="19"/>
      <c r="BO258" s="19"/>
      <c r="BP258" s="13"/>
      <c r="BQ258" s="13"/>
      <c r="BR258" s="13"/>
      <c r="BS258" s="242"/>
      <c r="BT258" s="243"/>
      <c r="BU258" s="249"/>
      <c r="BV258" s="19"/>
      <c r="BW258" s="19"/>
      <c r="BX258" s="13"/>
      <c r="BY258" s="13"/>
      <c r="BZ258" s="13"/>
      <c r="CA258" s="242"/>
      <c r="CB258" s="243"/>
      <c r="CC258" s="249"/>
      <c r="CD258" s="19"/>
      <c r="CE258" s="19"/>
      <c r="CF258" s="13"/>
      <c r="CG258" s="13"/>
      <c r="CH258" s="13"/>
      <c r="CI258" s="242"/>
      <c r="CJ258" s="243"/>
      <c r="CK258" s="249"/>
      <c r="CL258" s="19"/>
      <c r="CM258" s="19"/>
      <c r="CN258" s="13"/>
      <c r="CO258" s="13"/>
      <c r="CP258" s="13"/>
      <c r="CQ258" s="242"/>
      <c r="CR258" s="243"/>
      <c r="CS258" s="249"/>
      <c r="CT258" s="19"/>
      <c r="CU258" s="19"/>
      <c r="CV258" s="13"/>
      <c r="CW258" s="13"/>
      <c r="CX258" s="13"/>
      <c r="CY258" s="242"/>
      <c r="CZ258" s="243"/>
      <c r="DA258" s="249"/>
      <c r="DB258" s="19"/>
      <c r="DC258" s="19"/>
      <c r="DD258" s="13"/>
      <c r="DE258" s="13"/>
      <c r="DF258" s="13"/>
      <c r="DG258" s="242"/>
      <c r="DH258" s="243"/>
      <c r="DI258" s="249"/>
      <c r="DJ258" s="19"/>
      <c r="DK258" s="19"/>
      <c r="DL258" s="13"/>
      <c r="DM258" s="13"/>
      <c r="DN258" s="13"/>
      <c r="DO258" s="242"/>
      <c r="DP258" s="243"/>
      <c r="DQ258" s="249"/>
      <c r="DR258" s="19"/>
      <c r="DS258" s="19"/>
      <c r="DT258" s="13"/>
      <c r="DU258" s="13"/>
      <c r="DV258" s="13"/>
      <c r="DW258" s="242"/>
      <c r="DX258" s="243"/>
      <c r="DY258" s="249"/>
      <c r="DZ258" s="19"/>
      <c r="EA258" s="19"/>
      <c r="EB258" s="194"/>
      <c r="EC258" s="194"/>
      <c r="ED258" s="194"/>
      <c r="EE258" s="1005"/>
      <c r="EF258" s="1006"/>
      <c r="EG258" s="1007"/>
      <c r="EH258" s="19"/>
      <c r="EI258" s="19"/>
      <c r="EJ258" s="13"/>
      <c r="EK258" s="13"/>
      <c r="EL258" s="13"/>
      <c r="EM258" s="242"/>
      <c r="EN258" s="243"/>
      <c r="EO258" s="249"/>
      <c r="EP258" s="19"/>
      <c r="EQ258" s="19"/>
    </row>
    <row r="259" spans="1:147" ht="37.5" customHeight="1">
      <c r="A259" s="19"/>
      <c r="B259" s="19"/>
      <c r="C259" s="19"/>
      <c r="D259" s="13"/>
      <c r="E259" s="13"/>
      <c r="F259" s="13"/>
      <c r="G259" s="242"/>
      <c r="H259" s="243"/>
      <c r="I259" s="249"/>
      <c r="J259" s="19"/>
      <c r="K259" s="19"/>
      <c r="L259" s="13"/>
      <c r="M259" s="13"/>
      <c r="N259" s="13"/>
      <c r="O259" s="242"/>
      <c r="P259" s="243"/>
      <c r="Q259" s="249"/>
      <c r="R259" s="19"/>
      <c r="S259" s="19"/>
      <c r="T259" s="13"/>
      <c r="U259" s="13"/>
      <c r="V259" s="13"/>
      <c r="W259" s="242"/>
      <c r="X259" s="243"/>
      <c r="Y259" s="249"/>
      <c r="Z259" s="19"/>
      <c r="AA259" s="19"/>
      <c r="AB259" s="13"/>
      <c r="AC259" s="13"/>
      <c r="AD259" s="13"/>
      <c r="AE259" s="242"/>
      <c r="AF259" s="243"/>
      <c r="AG259" s="249"/>
      <c r="AH259" s="19"/>
      <c r="AI259" s="19"/>
      <c r="AJ259" s="13"/>
      <c r="AK259" s="13"/>
      <c r="AL259" s="13"/>
      <c r="AM259" s="242"/>
      <c r="AN259" s="243"/>
      <c r="AO259" s="249"/>
      <c r="AP259" s="19"/>
      <c r="AQ259" s="19"/>
      <c r="AR259" s="13"/>
      <c r="AS259" s="13"/>
      <c r="AT259" s="13"/>
      <c r="AU259" s="242"/>
      <c r="AV259" s="243"/>
      <c r="AW259" s="249"/>
      <c r="AX259" s="19"/>
      <c r="AY259" s="19"/>
      <c r="AZ259" s="13"/>
      <c r="BA259" s="13"/>
      <c r="BB259" s="13"/>
      <c r="BC259" s="242"/>
      <c r="BD259" s="243"/>
      <c r="BE259" s="249"/>
      <c r="BF259" s="19"/>
      <c r="BG259" s="19"/>
      <c r="BH259" s="13"/>
      <c r="BI259" s="13"/>
      <c r="BJ259" s="13"/>
      <c r="BK259" s="242"/>
      <c r="BL259" s="243"/>
      <c r="BM259" s="249"/>
      <c r="BN259" s="19"/>
      <c r="BO259" s="19"/>
      <c r="BP259" s="13"/>
      <c r="BQ259" s="13"/>
      <c r="BR259" s="13"/>
      <c r="BS259" s="242"/>
      <c r="BT259" s="243"/>
      <c r="BU259" s="249"/>
      <c r="BV259" s="19"/>
      <c r="BW259" s="19"/>
      <c r="BX259" s="13"/>
      <c r="BY259" s="13"/>
      <c r="BZ259" s="13"/>
      <c r="CA259" s="242"/>
      <c r="CB259" s="243"/>
      <c r="CC259" s="249"/>
      <c r="CD259" s="19"/>
      <c r="CE259" s="19"/>
      <c r="CF259" s="13"/>
      <c r="CG259" s="13"/>
      <c r="CH259" s="13"/>
      <c r="CI259" s="242"/>
      <c r="CJ259" s="243"/>
      <c r="CK259" s="249"/>
      <c r="CL259" s="19"/>
      <c r="CM259" s="19"/>
      <c r="CN259" s="13"/>
      <c r="CO259" s="13"/>
      <c r="CP259" s="13"/>
      <c r="CQ259" s="242"/>
      <c r="CR259" s="243"/>
      <c r="CS259" s="249"/>
      <c r="CT259" s="19"/>
      <c r="CU259" s="19"/>
      <c r="CV259" s="13"/>
      <c r="CW259" s="13"/>
      <c r="CX259" s="13"/>
      <c r="CY259" s="242"/>
      <c r="CZ259" s="243"/>
      <c r="DA259" s="249"/>
      <c r="DB259" s="19"/>
      <c r="DC259" s="19"/>
      <c r="DD259" s="13"/>
      <c r="DE259" s="13"/>
      <c r="DF259" s="13"/>
      <c r="DG259" s="242"/>
      <c r="DH259" s="243"/>
      <c r="DI259" s="249"/>
      <c r="DJ259" s="19"/>
      <c r="DK259" s="19"/>
      <c r="DL259" s="13"/>
      <c r="DM259" s="13"/>
      <c r="DN259" s="13"/>
      <c r="DO259" s="242"/>
      <c r="DP259" s="243"/>
      <c r="DQ259" s="249"/>
      <c r="DR259" s="19"/>
      <c r="DS259" s="19"/>
      <c r="DT259" s="13"/>
      <c r="DU259" s="13"/>
      <c r="DV259" s="13"/>
      <c r="DW259" s="242"/>
      <c r="DX259" s="243"/>
      <c r="DY259" s="249"/>
      <c r="DZ259" s="19"/>
      <c r="EA259" s="19"/>
      <c r="EB259" s="194"/>
      <c r="EC259" s="194"/>
      <c r="ED259" s="194"/>
      <c r="EE259" s="1005"/>
      <c r="EF259" s="1006"/>
      <c r="EG259" s="1007"/>
      <c r="EH259" s="19"/>
      <c r="EI259" s="19"/>
      <c r="EJ259" s="13"/>
      <c r="EK259" s="13"/>
      <c r="EL259" s="13"/>
      <c r="EM259" s="242"/>
      <c r="EN259" s="243"/>
      <c r="EO259" s="249"/>
      <c r="EP259" s="19"/>
      <c r="EQ259" s="19"/>
    </row>
    <row r="260" spans="1:147" ht="37.5" customHeight="1">
      <c r="A260" s="19"/>
      <c r="B260" s="19"/>
      <c r="C260" s="19"/>
      <c r="D260" s="13"/>
      <c r="E260" s="13"/>
      <c r="F260" s="13"/>
      <c r="G260" s="242"/>
      <c r="H260" s="243"/>
      <c r="I260" s="249"/>
      <c r="J260" s="19"/>
      <c r="K260" s="19"/>
      <c r="L260" s="13"/>
      <c r="M260" s="13"/>
      <c r="N260" s="13"/>
      <c r="O260" s="242"/>
      <c r="P260" s="243"/>
      <c r="Q260" s="249"/>
      <c r="R260" s="19"/>
      <c r="S260" s="19"/>
      <c r="T260" s="13"/>
      <c r="U260" s="13"/>
      <c r="V260" s="13"/>
      <c r="W260" s="242"/>
      <c r="X260" s="243"/>
      <c r="Y260" s="249"/>
      <c r="Z260" s="19"/>
      <c r="AA260" s="19"/>
      <c r="AB260" s="13"/>
      <c r="AC260" s="13"/>
      <c r="AD260" s="13"/>
      <c r="AE260" s="242"/>
      <c r="AF260" s="243"/>
      <c r="AG260" s="249"/>
      <c r="AH260" s="19"/>
      <c r="AI260" s="19"/>
      <c r="AJ260" s="13"/>
      <c r="AK260" s="13"/>
      <c r="AL260" s="13"/>
      <c r="AM260" s="242"/>
      <c r="AN260" s="243"/>
      <c r="AO260" s="249"/>
      <c r="AP260" s="19"/>
      <c r="AQ260" s="19"/>
      <c r="AR260" s="13"/>
      <c r="AS260" s="13"/>
      <c r="AT260" s="13"/>
      <c r="AU260" s="242"/>
      <c r="AV260" s="243"/>
      <c r="AW260" s="249"/>
      <c r="AX260" s="19"/>
      <c r="AY260" s="19"/>
      <c r="AZ260" s="13"/>
      <c r="BA260" s="13"/>
      <c r="BB260" s="13"/>
      <c r="BC260" s="242"/>
      <c r="BD260" s="243"/>
      <c r="BE260" s="249"/>
      <c r="BF260" s="19"/>
      <c r="BG260" s="19"/>
      <c r="BH260" s="13"/>
      <c r="BI260" s="13"/>
      <c r="BJ260" s="13"/>
      <c r="BK260" s="242"/>
      <c r="BL260" s="243"/>
      <c r="BM260" s="249"/>
      <c r="BN260" s="19"/>
      <c r="BO260" s="19"/>
      <c r="BP260" s="13"/>
      <c r="BQ260" s="13"/>
      <c r="BR260" s="13"/>
      <c r="BS260" s="242"/>
      <c r="BT260" s="243"/>
      <c r="BU260" s="249"/>
      <c r="BV260" s="19"/>
      <c r="BW260" s="19"/>
      <c r="BX260" s="13"/>
      <c r="BY260" s="13"/>
      <c r="BZ260" s="13"/>
      <c r="CA260" s="242"/>
      <c r="CB260" s="243"/>
      <c r="CC260" s="249"/>
      <c r="CD260" s="19"/>
      <c r="CE260" s="19"/>
      <c r="CF260" s="13"/>
      <c r="CG260" s="13"/>
      <c r="CH260" s="13"/>
      <c r="CI260" s="242"/>
      <c r="CJ260" s="243"/>
      <c r="CK260" s="249"/>
      <c r="CL260" s="19"/>
      <c r="CM260" s="19"/>
      <c r="CN260" s="13"/>
      <c r="CO260" s="13"/>
      <c r="CP260" s="13"/>
      <c r="CQ260" s="242"/>
      <c r="CR260" s="243"/>
      <c r="CS260" s="249"/>
      <c r="CT260" s="19"/>
      <c r="CU260" s="19"/>
      <c r="CV260" s="13"/>
      <c r="CW260" s="13"/>
      <c r="CX260" s="13"/>
      <c r="CY260" s="242"/>
      <c r="CZ260" s="243"/>
      <c r="DA260" s="249"/>
      <c r="DB260" s="19"/>
      <c r="DC260" s="19"/>
      <c r="DD260" s="13"/>
      <c r="DE260" s="13"/>
      <c r="DF260" s="13"/>
      <c r="DG260" s="242"/>
      <c r="DH260" s="243"/>
      <c r="DI260" s="249"/>
      <c r="DJ260" s="19"/>
      <c r="DK260" s="19"/>
      <c r="DL260" s="13"/>
      <c r="DM260" s="13"/>
      <c r="DN260" s="13"/>
      <c r="DO260" s="242"/>
      <c r="DP260" s="243"/>
      <c r="DQ260" s="249"/>
      <c r="DR260" s="19"/>
      <c r="DS260" s="19"/>
      <c r="DT260" s="13"/>
      <c r="DU260" s="13"/>
      <c r="DV260" s="13"/>
      <c r="DW260" s="242"/>
      <c r="DX260" s="243"/>
      <c r="DY260" s="249"/>
      <c r="DZ260" s="19"/>
      <c r="EA260" s="19"/>
      <c r="EB260" s="194"/>
      <c r="EC260" s="194"/>
      <c r="ED260" s="194"/>
      <c r="EE260" s="1005"/>
      <c r="EF260" s="1006"/>
      <c r="EG260" s="1007"/>
      <c r="EH260" s="19"/>
      <c r="EI260" s="19"/>
      <c r="EJ260" s="13"/>
      <c r="EK260" s="13"/>
      <c r="EL260" s="13"/>
      <c r="EM260" s="242"/>
      <c r="EN260" s="243"/>
      <c r="EO260" s="249"/>
      <c r="EP260" s="19"/>
      <c r="EQ260" s="19"/>
    </row>
    <row r="261" spans="1:147" ht="37.5" customHeight="1">
      <c r="A261" s="19"/>
      <c r="B261" s="19"/>
      <c r="C261" s="19"/>
      <c r="D261" s="13"/>
      <c r="E261" s="13"/>
      <c r="F261" s="13"/>
      <c r="G261" s="242"/>
      <c r="H261" s="243"/>
      <c r="I261" s="249"/>
      <c r="J261" s="19"/>
      <c r="K261" s="19"/>
      <c r="L261" s="13"/>
      <c r="M261" s="13"/>
      <c r="N261" s="13"/>
      <c r="O261" s="242"/>
      <c r="P261" s="243"/>
      <c r="Q261" s="249"/>
      <c r="R261" s="19"/>
      <c r="S261" s="19"/>
      <c r="T261" s="13"/>
      <c r="U261" s="13"/>
      <c r="V261" s="13"/>
      <c r="W261" s="242"/>
      <c r="X261" s="243"/>
      <c r="Y261" s="249"/>
      <c r="Z261" s="19"/>
      <c r="AA261" s="19"/>
      <c r="AB261" s="13"/>
      <c r="AC261" s="13"/>
      <c r="AD261" s="13"/>
      <c r="AE261" s="242"/>
      <c r="AF261" s="243"/>
      <c r="AG261" s="249"/>
      <c r="AH261" s="19"/>
      <c r="AI261" s="19"/>
      <c r="AJ261" s="13"/>
      <c r="AK261" s="13"/>
      <c r="AL261" s="13"/>
      <c r="AM261" s="242"/>
      <c r="AN261" s="243"/>
      <c r="AO261" s="249"/>
      <c r="AP261" s="19"/>
      <c r="AQ261" s="19"/>
      <c r="AR261" s="13"/>
      <c r="AS261" s="13"/>
      <c r="AT261" s="13"/>
      <c r="AU261" s="242"/>
      <c r="AV261" s="243"/>
      <c r="AW261" s="249"/>
      <c r="AX261" s="19"/>
      <c r="AY261" s="19"/>
      <c r="AZ261" s="13"/>
      <c r="BA261" s="13"/>
      <c r="BB261" s="13"/>
      <c r="BC261" s="242"/>
      <c r="BD261" s="243"/>
      <c r="BE261" s="249"/>
      <c r="BF261" s="19"/>
      <c r="BG261" s="19"/>
      <c r="BH261" s="13"/>
      <c r="BI261" s="13"/>
      <c r="BJ261" s="13"/>
      <c r="BK261" s="242"/>
      <c r="BL261" s="243"/>
      <c r="BM261" s="249"/>
      <c r="BN261" s="19"/>
      <c r="BO261" s="19"/>
      <c r="BP261" s="13"/>
      <c r="BQ261" s="13"/>
      <c r="BR261" s="13"/>
      <c r="BS261" s="242"/>
      <c r="BT261" s="243"/>
      <c r="BU261" s="249"/>
      <c r="BV261" s="19"/>
      <c r="BW261" s="19"/>
      <c r="BX261" s="13"/>
      <c r="BY261" s="13"/>
      <c r="BZ261" s="13"/>
      <c r="CA261" s="242"/>
      <c r="CB261" s="243"/>
      <c r="CC261" s="249"/>
      <c r="CD261" s="19"/>
      <c r="CE261" s="19"/>
      <c r="CF261" s="13"/>
      <c r="CG261" s="13"/>
      <c r="CH261" s="13"/>
      <c r="CI261" s="242"/>
      <c r="CJ261" s="243"/>
      <c r="CK261" s="249"/>
      <c r="CL261" s="19"/>
      <c r="CM261" s="19"/>
      <c r="CN261" s="13"/>
      <c r="CO261" s="13"/>
      <c r="CP261" s="13"/>
      <c r="CQ261" s="242"/>
      <c r="CR261" s="243"/>
      <c r="CS261" s="249"/>
      <c r="CT261" s="19"/>
      <c r="CU261" s="19"/>
      <c r="CV261" s="13"/>
      <c r="CW261" s="13"/>
      <c r="CX261" s="13"/>
      <c r="CY261" s="242"/>
      <c r="CZ261" s="243"/>
      <c r="DA261" s="249"/>
      <c r="DB261" s="19"/>
      <c r="DC261" s="19"/>
      <c r="DD261" s="13"/>
      <c r="DE261" s="13"/>
      <c r="DF261" s="13"/>
      <c r="DG261" s="242"/>
      <c r="DH261" s="243"/>
      <c r="DI261" s="249"/>
      <c r="DJ261" s="19"/>
      <c r="DK261" s="19"/>
      <c r="DL261" s="13"/>
      <c r="DM261" s="13"/>
      <c r="DN261" s="13"/>
      <c r="DO261" s="242"/>
      <c r="DP261" s="243"/>
      <c r="DQ261" s="249"/>
      <c r="DR261" s="19"/>
      <c r="DS261" s="19"/>
      <c r="DT261" s="13"/>
      <c r="DU261" s="13"/>
      <c r="DV261" s="13"/>
      <c r="DW261" s="242"/>
      <c r="DX261" s="243"/>
      <c r="DY261" s="249"/>
      <c r="DZ261" s="19"/>
      <c r="EA261" s="19"/>
      <c r="EB261" s="194"/>
      <c r="EC261" s="194"/>
      <c r="ED261" s="194"/>
      <c r="EE261" s="1005"/>
      <c r="EF261" s="1006"/>
      <c r="EG261" s="1007"/>
      <c r="EH261" s="19"/>
      <c r="EI261" s="19"/>
      <c r="EJ261" s="13"/>
      <c r="EK261" s="13"/>
      <c r="EL261" s="13"/>
      <c r="EM261" s="242"/>
      <c r="EN261" s="243"/>
      <c r="EO261" s="249"/>
      <c r="EP261" s="19"/>
      <c r="EQ261" s="19"/>
    </row>
    <row r="262" spans="1:147" ht="37.5" customHeight="1">
      <c r="A262" s="19"/>
      <c r="B262" s="19"/>
      <c r="C262" s="19"/>
      <c r="D262" s="13"/>
      <c r="E262" s="13"/>
      <c r="F262" s="13"/>
      <c r="G262" s="242"/>
      <c r="H262" s="243"/>
      <c r="I262" s="249"/>
      <c r="J262" s="19"/>
      <c r="K262" s="19"/>
      <c r="L262" s="13"/>
      <c r="M262" s="13"/>
      <c r="N262" s="13"/>
      <c r="O262" s="242"/>
      <c r="P262" s="243"/>
      <c r="Q262" s="249"/>
      <c r="R262" s="19"/>
      <c r="S262" s="19"/>
      <c r="T262" s="13"/>
      <c r="U262" s="13"/>
      <c r="V262" s="13"/>
      <c r="W262" s="242"/>
      <c r="X262" s="243"/>
      <c r="Y262" s="249"/>
      <c r="Z262" s="19"/>
      <c r="AA262" s="19"/>
      <c r="AB262" s="13"/>
      <c r="AC262" s="13"/>
      <c r="AD262" s="13"/>
      <c r="AE262" s="242"/>
      <c r="AF262" s="243"/>
      <c r="AG262" s="249"/>
      <c r="AH262" s="19"/>
      <c r="AI262" s="19"/>
      <c r="AJ262" s="13"/>
      <c r="AK262" s="13"/>
      <c r="AL262" s="13"/>
      <c r="AM262" s="242"/>
      <c r="AN262" s="243"/>
      <c r="AO262" s="249"/>
      <c r="AP262" s="19"/>
      <c r="AQ262" s="19"/>
      <c r="AR262" s="13"/>
      <c r="AS262" s="13"/>
      <c r="AT262" s="13"/>
      <c r="AU262" s="242"/>
      <c r="AV262" s="243"/>
      <c r="AW262" s="249"/>
      <c r="AX262" s="19"/>
      <c r="AY262" s="19"/>
      <c r="AZ262" s="13"/>
      <c r="BA262" s="13"/>
      <c r="BB262" s="13"/>
      <c r="BC262" s="242"/>
      <c r="BD262" s="243"/>
      <c r="BE262" s="249"/>
      <c r="BF262" s="19"/>
      <c r="BG262" s="19"/>
      <c r="BH262" s="13"/>
      <c r="BI262" s="13"/>
      <c r="BJ262" s="13"/>
      <c r="BK262" s="242"/>
      <c r="BL262" s="243"/>
      <c r="BM262" s="249"/>
      <c r="BN262" s="19"/>
      <c r="BO262" s="19"/>
      <c r="BP262" s="13"/>
      <c r="BQ262" s="13"/>
      <c r="BR262" s="13"/>
      <c r="BS262" s="242"/>
      <c r="BT262" s="243"/>
      <c r="BU262" s="249"/>
      <c r="BV262" s="19"/>
      <c r="BW262" s="19"/>
      <c r="BX262" s="13"/>
      <c r="BY262" s="13"/>
      <c r="BZ262" s="13"/>
      <c r="CA262" s="242"/>
      <c r="CB262" s="243"/>
      <c r="CC262" s="249"/>
      <c r="CD262" s="19"/>
      <c r="CE262" s="19"/>
      <c r="CF262" s="13"/>
      <c r="CG262" s="13"/>
      <c r="CH262" s="13"/>
      <c r="CI262" s="242"/>
      <c r="CJ262" s="243"/>
      <c r="CK262" s="249"/>
      <c r="CL262" s="19"/>
      <c r="CM262" s="19"/>
      <c r="CN262" s="13"/>
      <c r="CO262" s="13"/>
      <c r="CP262" s="13"/>
      <c r="CQ262" s="242"/>
      <c r="CR262" s="243"/>
      <c r="CS262" s="249"/>
      <c r="CT262" s="19"/>
      <c r="CU262" s="19"/>
      <c r="CV262" s="13"/>
      <c r="CW262" s="13"/>
      <c r="CX262" s="13"/>
      <c r="CY262" s="242"/>
      <c r="CZ262" s="243"/>
      <c r="DA262" s="249"/>
      <c r="DB262" s="19"/>
      <c r="DC262" s="19"/>
      <c r="DD262" s="13"/>
      <c r="DE262" s="13"/>
      <c r="DF262" s="13"/>
      <c r="DG262" s="242"/>
      <c r="DH262" s="243"/>
      <c r="DI262" s="249"/>
      <c r="DJ262" s="19"/>
      <c r="DK262" s="19"/>
      <c r="DL262" s="13"/>
      <c r="DM262" s="13"/>
      <c r="DN262" s="13"/>
      <c r="DO262" s="242"/>
      <c r="DP262" s="243"/>
      <c r="DQ262" s="249"/>
      <c r="DR262" s="19"/>
      <c r="DS262" s="19"/>
      <c r="DT262" s="13"/>
      <c r="DU262" s="13"/>
      <c r="DV262" s="13"/>
      <c r="DW262" s="242"/>
      <c r="DX262" s="243"/>
      <c r="DY262" s="249"/>
      <c r="DZ262" s="19"/>
      <c r="EA262" s="19"/>
      <c r="EB262" s="194"/>
      <c r="EC262" s="194"/>
      <c r="ED262" s="194"/>
      <c r="EE262" s="1005"/>
      <c r="EF262" s="1006"/>
      <c r="EG262" s="1007"/>
      <c r="EH262" s="19"/>
      <c r="EI262" s="19"/>
      <c r="EJ262" s="13"/>
      <c r="EK262" s="13"/>
      <c r="EL262" s="13"/>
      <c r="EM262" s="242"/>
      <c r="EN262" s="243"/>
      <c r="EO262" s="249"/>
      <c r="EP262" s="19"/>
      <c r="EQ262" s="19"/>
    </row>
    <row r="263" spans="1:147" ht="37.5" customHeight="1">
      <c r="A263" s="19"/>
      <c r="B263" s="19"/>
      <c r="C263" s="19"/>
      <c r="D263" s="13"/>
      <c r="E263" s="13"/>
      <c r="F263" s="13"/>
      <c r="G263" s="242"/>
      <c r="H263" s="243"/>
      <c r="I263" s="249"/>
      <c r="J263" s="19"/>
      <c r="K263" s="19"/>
      <c r="L263" s="13"/>
      <c r="M263" s="13"/>
      <c r="N263" s="13"/>
      <c r="O263" s="242"/>
      <c r="P263" s="243"/>
      <c r="Q263" s="249"/>
      <c r="R263" s="19"/>
      <c r="S263" s="19"/>
      <c r="T263" s="13"/>
      <c r="U263" s="13"/>
      <c r="V263" s="13"/>
      <c r="W263" s="242"/>
      <c r="X263" s="243"/>
      <c r="Y263" s="249"/>
      <c r="Z263" s="19"/>
      <c r="AA263" s="19"/>
      <c r="AB263" s="13"/>
      <c r="AC263" s="13"/>
      <c r="AD263" s="13"/>
      <c r="AE263" s="242"/>
      <c r="AF263" s="243"/>
      <c r="AG263" s="249"/>
      <c r="AH263" s="19"/>
      <c r="AI263" s="19"/>
      <c r="AJ263" s="13"/>
      <c r="AK263" s="13"/>
      <c r="AL263" s="13"/>
      <c r="AM263" s="242"/>
      <c r="AN263" s="243"/>
      <c r="AO263" s="249"/>
      <c r="AP263" s="19"/>
      <c r="AQ263" s="19"/>
      <c r="AR263" s="13"/>
      <c r="AS263" s="13"/>
      <c r="AT263" s="13"/>
      <c r="AU263" s="242"/>
      <c r="AV263" s="243"/>
      <c r="AW263" s="249"/>
      <c r="AX263" s="19"/>
      <c r="AY263" s="19"/>
      <c r="AZ263" s="13"/>
      <c r="BA263" s="13"/>
      <c r="BB263" s="13"/>
      <c r="BC263" s="242"/>
      <c r="BD263" s="243"/>
      <c r="BE263" s="249"/>
      <c r="BF263" s="19"/>
      <c r="BG263" s="19"/>
      <c r="BH263" s="13"/>
      <c r="BI263" s="13"/>
      <c r="BJ263" s="13"/>
      <c r="BK263" s="242"/>
      <c r="BL263" s="243"/>
      <c r="BM263" s="249"/>
      <c r="BN263" s="19"/>
      <c r="BO263" s="19"/>
      <c r="BP263" s="13"/>
      <c r="BQ263" s="13"/>
      <c r="BR263" s="13"/>
      <c r="BS263" s="242"/>
      <c r="BT263" s="243"/>
      <c r="BU263" s="249"/>
      <c r="BV263" s="19"/>
      <c r="BW263" s="19"/>
      <c r="BX263" s="13"/>
      <c r="BY263" s="13"/>
      <c r="BZ263" s="13"/>
      <c r="CA263" s="242"/>
      <c r="CB263" s="243"/>
      <c r="CC263" s="249"/>
      <c r="CD263" s="19"/>
      <c r="CE263" s="19"/>
      <c r="CF263" s="13"/>
      <c r="CG263" s="13"/>
      <c r="CH263" s="13"/>
      <c r="CI263" s="242"/>
      <c r="CJ263" s="243"/>
      <c r="CK263" s="249"/>
      <c r="CL263" s="19"/>
      <c r="CM263" s="19"/>
      <c r="CN263" s="13"/>
      <c r="CO263" s="13"/>
      <c r="CP263" s="13"/>
      <c r="CQ263" s="242"/>
      <c r="CR263" s="243"/>
      <c r="CS263" s="249"/>
      <c r="CT263" s="19"/>
      <c r="CU263" s="19"/>
      <c r="CV263" s="13"/>
      <c r="CW263" s="13"/>
      <c r="CX263" s="13"/>
      <c r="CY263" s="242"/>
      <c r="CZ263" s="243"/>
      <c r="DA263" s="249"/>
      <c r="DB263" s="19"/>
      <c r="DC263" s="19"/>
      <c r="DD263" s="13"/>
      <c r="DE263" s="13"/>
      <c r="DF263" s="13"/>
      <c r="DG263" s="242"/>
      <c r="DH263" s="243"/>
      <c r="DI263" s="249"/>
      <c r="DJ263" s="19"/>
      <c r="DK263" s="19"/>
      <c r="DL263" s="13"/>
      <c r="DM263" s="13"/>
      <c r="DN263" s="13"/>
      <c r="DO263" s="242"/>
      <c r="DP263" s="243"/>
      <c r="DQ263" s="249"/>
      <c r="DR263" s="19"/>
      <c r="DS263" s="19"/>
      <c r="DT263" s="13"/>
      <c r="DU263" s="13"/>
      <c r="DV263" s="13"/>
      <c r="DW263" s="242"/>
      <c r="DX263" s="243"/>
      <c r="DY263" s="249"/>
      <c r="DZ263" s="19"/>
      <c r="EA263" s="19"/>
      <c r="EB263" s="194"/>
      <c r="EC263" s="194"/>
      <c r="ED263" s="194"/>
      <c r="EE263" s="1005"/>
      <c r="EF263" s="1006"/>
      <c r="EG263" s="1007"/>
      <c r="EH263" s="19"/>
      <c r="EI263" s="19"/>
      <c r="EJ263" s="13"/>
      <c r="EK263" s="13"/>
      <c r="EL263" s="13"/>
      <c r="EM263" s="242"/>
      <c r="EN263" s="243"/>
      <c r="EO263" s="249"/>
      <c r="EP263" s="19"/>
      <c r="EQ263" s="19"/>
    </row>
    <row r="264" spans="1:147" ht="37.5" customHeight="1">
      <c r="A264" s="19"/>
      <c r="B264" s="19"/>
      <c r="C264" s="19"/>
      <c r="D264" s="13"/>
      <c r="E264" s="13"/>
      <c r="F264" s="13"/>
      <c r="G264" s="242"/>
      <c r="H264" s="243"/>
      <c r="I264" s="249"/>
      <c r="J264" s="19"/>
      <c r="K264" s="19"/>
      <c r="L264" s="13"/>
      <c r="M264" s="13"/>
      <c r="N264" s="13"/>
      <c r="O264" s="242"/>
      <c r="P264" s="243"/>
      <c r="Q264" s="249"/>
      <c r="R264" s="19"/>
      <c r="S264" s="19"/>
      <c r="T264" s="13"/>
      <c r="U264" s="13"/>
      <c r="V264" s="13"/>
      <c r="W264" s="242"/>
      <c r="X264" s="243"/>
      <c r="Y264" s="249"/>
      <c r="Z264" s="19"/>
      <c r="AA264" s="19"/>
      <c r="AB264" s="13"/>
      <c r="AC264" s="13"/>
      <c r="AD264" s="13"/>
      <c r="AE264" s="242"/>
      <c r="AF264" s="243"/>
      <c r="AG264" s="249"/>
      <c r="AH264" s="19"/>
      <c r="AI264" s="19"/>
      <c r="AJ264" s="13"/>
      <c r="AK264" s="13"/>
      <c r="AL264" s="13"/>
      <c r="AM264" s="242"/>
      <c r="AN264" s="243"/>
      <c r="AO264" s="249"/>
      <c r="AP264" s="19"/>
      <c r="AQ264" s="19"/>
      <c r="AR264" s="13"/>
      <c r="AS264" s="13"/>
      <c r="AT264" s="13"/>
      <c r="AU264" s="242"/>
      <c r="AV264" s="243"/>
      <c r="AW264" s="249"/>
      <c r="AX264" s="19"/>
      <c r="AY264" s="19"/>
      <c r="AZ264" s="13"/>
      <c r="BA264" s="13"/>
      <c r="BB264" s="13"/>
      <c r="BC264" s="242"/>
      <c r="BD264" s="243"/>
      <c r="BE264" s="249"/>
      <c r="BF264" s="19"/>
      <c r="BG264" s="19"/>
      <c r="BH264" s="13"/>
      <c r="BI264" s="13"/>
      <c r="BJ264" s="13"/>
      <c r="BK264" s="242"/>
      <c r="BL264" s="243"/>
      <c r="BM264" s="249"/>
      <c r="BN264" s="19"/>
      <c r="BO264" s="19"/>
      <c r="BP264" s="13"/>
      <c r="BQ264" s="13"/>
      <c r="BR264" s="13"/>
      <c r="BS264" s="242"/>
      <c r="BT264" s="243"/>
      <c r="BU264" s="249"/>
      <c r="BV264" s="19"/>
      <c r="BW264" s="19"/>
      <c r="BX264" s="13"/>
      <c r="BY264" s="13"/>
      <c r="BZ264" s="13"/>
      <c r="CA264" s="242"/>
      <c r="CB264" s="243"/>
      <c r="CC264" s="249"/>
      <c r="CD264" s="19"/>
      <c r="CE264" s="19"/>
      <c r="CF264" s="13"/>
      <c r="CG264" s="13"/>
      <c r="CH264" s="13"/>
      <c r="CI264" s="242"/>
      <c r="CJ264" s="243"/>
      <c r="CK264" s="249"/>
      <c r="CL264" s="19"/>
      <c r="CM264" s="19"/>
      <c r="CN264" s="13"/>
      <c r="CO264" s="13"/>
      <c r="CP264" s="13"/>
      <c r="CQ264" s="242"/>
      <c r="CR264" s="243"/>
      <c r="CS264" s="249"/>
      <c r="CT264" s="19"/>
      <c r="CU264" s="19"/>
      <c r="CV264" s="13"/>
      <c r="CW264" s="13"/>
      <c r="CX264" s="13"/>
      <c r="CY264" s="242"/>
      <c r="CZ264" s="243"/>
      <c r="DA264" s="249"/>
      <c r="DB264" s="19"/>
      <c r="DC264" s="19"/>
      <c r="DD264" s="13"/>
      <c r="DE264" s="13"/>
      <c r="DF264" s="13"/>
      <c r="DG264" s="242"/>
      <c r="DH264" s="243"/>
      <c r="DI264" s="249"/>
      <c r="DJ264" s="19"/>
      <c r="DK264" s="19"/>
      <c r="DL264" s="13"/>
      <c r="DM264" s="13"/>
      <c r="DN264" s="13"/>
      <c r="DO264" s="242"/>
      <c r="DP264" s="243"/>
      <c r="DQ264" s="249"/>
      <c r="DR264" s="19"/>
      <c r="DS264" s="19"/>
      <c r="DT264" s="13"/>
      <c r="DU264" s="13"/>
      <c r="DV264" s="13"/>
      <c r="DW264" s="242"/>
      <c r="DX264" s="243"/>
      <c r="DY264" s="249"/>
      <c r="DZ264" s="19"/>
      <c r="EA264" s="19"/>
      <c r="EB264" s="194"/>
      <c r="EC264" s="194"/>
      <c r="ED264" s="194"/>
      <c r="EE264" s="1005"/>
      <c r="EF264" s="1006"/>
      <c r="EG264" s="1007"/>
      <c r="EH264" s="19"/>
      <c r="EI264" s="19"/>
      <c r="EJ264" s="13"/>
      <c r="EK264" s="13"/>
      <c r="EL264" s="13"/>
      <c r="EM264" s="242"/>
      <c r="EN264" s="243"/>
      <c r="EO264" s="249"/>
      <c r="EP264" s="19"/>
      <c r="EQ264" s="19"/>
    </row>
    <row r="265" spans="1:147" ht="37.5" customHeight="1">
      <c r="A265" s="19"/>
      <c r="B265" s="19"/>
      <c r="C265" s="19"/>
      <c r="D265" s="13"/>
      <c r="E265" s="13"/>
      <c r="F265" s="13"/>
      <c r="G265" s="242"/>
      <c r="H265" s="243"/>
      <c r="I265" s="249"/>
      <c r="J265" s="19"/>
      <c r="K265" s="19"/>
      <c r="L265" s="13"/>
      <c r="M265" s="13"/>
      <c r="N265" s="13"/>
      <c r="O265" s="242"/>
      <c r="P265" s="243"/>
      <c r="Q265" s="249"/>
      <c r="R265" s="19"/>
      <c r="S265" s="19"/>
      <c r="T265" s="13"/>
      <c r="U265" s="13"/>
      <c r="V265" s="13"/>
      <c r="W265" s="242"/>
      <c r="X265" s="243"/>
      <c r="Y265" s="249"/>
      <c r="Z265" s="19"/>
      <c r="AA265" s="19"/>
      <c r="AB265" s="13"/>
      <c r="AC265" s="13"/>
      <c r="AD265" s="13"/>
      <c r="AE265" s="242"/>
      <c r="AF265" s="243"/>
      <c r="AG265" s="249"/>
      <c r="AH265" s="19"/>
      <c r="AI265" s="19"/>
      <c r="AJ265" s="13"/>
      <c r="AK265" s="13"/>
      <c r="AL265" s="13"/>
      <c r="AM265" s="242"/>
      <c r="AN265" s="243"/>
      <c r="AO265" s="249"/>
      <c r="AP265" s="19"/>
      <c r="AQ265" s="19"/>
      <c r="AR265" s="13"/>
      <c r="AS265" s="13"/>
      <c r="AT265" s="13"/>
      <c r="AU265" s="242"/>
      <c r="AV265" s="243"/>
      <c r="AW265" s="249"/>
      <c r="AX265" s="19"/>
      <c r="AY265" s="19"/>
      <c r="AZ265" s="13"/>
      <c r="BA265" s="13"/>
      <c r="BB265" s="13"/>
      <c r="BC265" s="242"/>
      <c r="BD265" s="243"/>
      <c r="BE265" s="249"/>
      <c r="BF265" s="19"/>
      <c r="BG265" s="19"/>
      <c r="BH265" s="13"/>
      <c r="BI265" s="13"/>
      <c r="BJ265" s="13"/>
      <c r="BK265" s="242"/>
      <c r="BL265" s="243"/>
      <c r="BM265" s="249"/>
      <c r="BN265" s="19"/>
      <c r="BO265" s="19"/>
      <c r="BP265" s="13"/>
      <c r="BQ265" s="13"/>
      <c r="BR265" s="13"/>
      <c r="BS265" s="242"/>
      <c r="BT265" s="243"/>
      <c r="BU265" s="249"/>
      <c r="BV265" s="19"/>
      <c r="BW265" s="19"/>
      <c r="BX265" s="13"/>
      <c r="BY265" s="13"/>
      <c r="BZ265" s="13"/>
      <c r="CA265" s="242"/>
      <c r="CB265" s="243"/>
      <c r="CC265" s="249"/>
      <c r="CD265" s="19"/>
      <c r="CE265" s="19"/>
      <c r="CF265" s="13"/>
      <c r="CG265" s="13"/>
      <c r="CH265" s="13"/>
      <c r="CI265" s="242"/>
      <c r="CJ265" s="243"/>
      <c r="CK265" s="249"/>
      <c r="CL265" s="19"/>
      <c r="CM265" s="19"/>
      <c r="CN265" s="13"/>
      <c r="CO265" s="13"/>
      <c r="CP265" s="13"/>
      <c r="CQ265" s="242"/>
      <c r="CR265" s="243"/>
      <c r="CS265" s="249"/>
      <c r="CT265" s="19"/>
      <c r="CU265" s="19"/>
      <c r="CV265" s="13"/>
      <c r="CW265" s="13"/>
      <c r="CX265" s="13"/>
      <c r="CY265" s="242"/>
      <c r="CZ265" s="243"/>
      <c r="DA265" s="249"/>
      <c r="DB265" s="19"/>
      <c r="DC265" s="19"/>
      <c r="DD265" s="13"/>
      <c r="DE265" s="13"/>
      <c r="DF265" s="13"/>
      <c r="DG265" s="242"/>
      <c r="DH265" s="243"/>
      <c r="DI265" s="249"/>
      <c r="DJ265" s="19"/>
      <c r="DK265" s="19"/>
      <c r="DL265" s="13"/>
      <c r="DM265" s="13"/>
      <c r="DN265" s="13"/>
      <c r="DO265" s="242"/>
      <c r="DP265" s="243"/>
      <c r="DQ265" s="249"/>
      <c r="DR265" s="19"/>
      <c r="DS265" s="19"/>
      <c r="DT265" s="13"/>
      <c r="DU265" s="13"/>
      <c r="DV265" s="13"/>
      <c r="DW265" s="242"/>
      <c r="DX265" s="243"/>
      <c r="DY265" s="249"/>
      <c r="DZ265" s="19"/>
      <c r="EA265" s="19"/>
      <c r="EB265" s="194"/>
      <c r="EC265" s="194"/>
      <c r="ED265" s="194"/>
      <c r="EE265" s="1005"/>
      <c r="EF265" s="1006"/>
      <c r="EG265" s="1007"/>
      <c r="EH265" s="19"/>
      <c r="EI265" s="19"/>
      <c r="EJ265" s="13"/>
      <c r="EK265" s="13"/>
      <c r="EL265" s="13"/>
      <c r="EM265" s="242"/>
      <c r="EN265" s="243"/>
      <c r="EO265" s="249"/>
      <c r="EP265" s="19"/>
      <c r="EQ265" s="19"/>
    </row>
    <row r="266" spans="1:147" ht="37.5" customHeight="1">
      <c r="A266" s="19"/>
      <c r="B266" s="19"/>
      <c r="C266" s="19"/>
      <c r="D266" s="13"/>
      <c r="E266" s="13"/>
      <c r="F266" s="13"/>
      <c r="G266" s="242"/>
      <c r="H266" s="243"/>
      <c r="I266" s="249"/>
      <c r="J266" s="19"/>
      <c r="K266" s="19"/>
      <c r="L266" s="13"/>
      <c r="M266" s="13"/>
      <c r="N266" s="13"/>
      <c r="O266" s="242"/>
      <c r="P266" s="243"/>
      <c r="Q266" s="249"/>
      <c r="R266" s="19"/>
      <c r="S266" s="19"/>
      <c r="T266" s="13"/>
      <c r="U266" s="13"/>
      <c r="V266" s="13"/>
      <c r="W266" s="242"/>
      <c r="X266" s="243"/>
      <c r="Y266" s="249"/>
      <c r="Z266" s="19"/>
      <c r="AA266" s="19"/>
      <c r="AB266" s="13"/>
      <c r="AC266" s="13"/>
      <c r="AD266" s="13"/>
      <c r="AE266" s="242"/>
      <c r="AF266" s="243"/>
      <c r="AG266" s="249"/>
      <c r="AH266" s="19"/>
      <c r="AI266" s="19"/>
      <c r="AJ266" s="13"/>
      <c r="AK266" s="13"/>
      <c r="AL266" s="13"/>
      <c r="AM266" s="242"/>
      <c r="AN266" s="243"/>
      <c r="AO266" s="249"/>
      <c r="AP266" s="19"/>
      <c r="AQ266" s="19"/>
      <c r="AR266" s="13"/>
      <c r="AS266" s="13"/>
      <c r="AT266" s="13"/>
      <c r="AU266" s="242"/>
      <c r="AV266" s="243"/>
      <c r="AW266" s="249"/>
      <c r="AX266" s="19"/>
      <c r="AY266" s="19"/>
      <c r="AZ266" s="13"/>
      <c r="BA266" s="13"/>
      <c r="BB266" s="13"/>
      <c r="BC266" s="242"/>
      <c r="BD266" s="243"/>
      <c r="BE266" s="249"/>
      <c r="BF266" s="19"/>
      <c r="BG266" s="19"/>
      <c r="BH266" s="13"/>
      <c r="BI266" s="13"/>
      <c r="BJ266" s="13"/>
      <c r="BK266" s="242"/>
      <c r="BL266" s="243"/>
      <c r="BM266" s="249"/>
      <c r="BN266" s="19"/>
      <c r="BO266" s="19"/>
      <c r="BP266" s="13"/>
      <c r="BQ266" s="13"/>
      <c r="BR266" s="13"/>
      <c r="BS266" s="242"/>
      <c r="BT266" s="243"/>
      <c r="BU266" s="249"/>
      <c r="BV266" s="19"/>
      <c r="BW266" s="19"/>
      <c r="BX266" s="13"/>
      <c r="BY266" s="13"/>
      <c r="BZ266" s="13"/>
      <c r="CA266" s="242"/>
      <c r="CB266" s="243"/>
      <c r="CC266" s="249"/>
      <c r="CD266" s="19"/>
      <c r="CE266" s="19"/>
      <c r="CF266" s="13"/>
      <c r="CG266" s="13"/>
      <c r="CH266" s="13"/>
      <c r="CI266" s="242"/>
      <c r="CJ266" s="243"/>
      <c r="CK266" s="249"/>
      <c r="CL266" s="19"/>
      <c r="CM266" s="19"/>
      <c r="CN266" s="13"/>
      <c r="CO266" s="13"/>
      <c r="CP266" s="13"/>
      <c r="CQ266" s="242"/>
      <c r="CR266" s="243"/>
      <c r="CS266" s="249"/>
      <c r="CT266" s="19"/>
      <c r="CU266" s="19"/>
      <c r="CV266" s="13"/>
      <c r="CW266" s="13"/>
      <c r="CX266" s="13"/>
      <c r="CY266" s="242"/>
      <c r="CZ266" s="243"/>
      <c r="DA266" s="249"/>
      <c r="DB266" s="19"/>
      <c r="DC266" s="19"/>
      <c r="DD266" s="13"/>
      <c r="DE266" s="13"/>
      <c r="DF266" s="13"/>
      <c r="DG266" s="242"/>
      <c r="DH266" s="243"/>
      <c r="DI266" s="249"/>
      <c r="DJ266" s="19"/>
      <c r="DK266" s="19"/>
      <c r="DL266" s="13"/>
      <c r="DM266" s="13"/>
      <c r="DN266" s="13"/>
      <c r="DO266" s="242"/>
      <c r="DP266" s="243"/>
      <c r="DQ266" s="249"/>
      <c r="DR266" s="19"/>
      <c r="DS266" s="19"/>
      <c r="DT266" s="13"/>
      <c r="DU266" s="13"/>
      <c r="DV266" s="13"/>
      <c r="DW266" s="242"/>
      <c r="DX266" s="243"/>
      <c r="DY266" s="249"/>
      <c r="DZ266" s="19"/>
      <c r="EA266" s="19"/>
      <c r="EB266" s="194"/>
      <c r="EC266" s="194"/>
      <c r="ED266" s="194"/>
      <c r="EE266" s="1005"/>
      <c r="EF266" s="1006"/>
      <c r="EG266" s="1007"/>
      <c r="EH266" s="19"/>
      <c r="EI266" s="19"/>
      <c r="EJ266" s="13"/>
      <c r="EK266" s="13"/>
      <c r="EL266" s="13"/>
      <c r="EM266" s="242"/>
      <c r="EN266" s="243"/>
      <c r="EO266" s="249"/>
      <c r="EP266" s="19"/>
      <c r="EQ266" s="19"/>
    </row>
    <row r="267" spans="1:147" ht="37.5" customHeight="1">
      <c r="A267" s="19"/>
      <c r="B267" s="19"/>
      <c r="C267" s="19"/>
      <c r="D267" s="13"/>
      <c r="E267" s="13"/>
      <c r="F267" s="13"/>
      <c r="G267" s="242"/>
      <c r="H267" s="243"/>
      <c r="I267" s="249"/>
      <c r="J267" s="19"/>
      <c r="K267" s="19"/>
      <c r="L267" s="13"/>
      <c r="M267" s="13"/>
      <c r="N267" s="13"/>
      <c r="O267" s="242"/>
      <c r="P267" s="243"/>
      <c r="Q267" s="249"/>
      <c r="R267" s="19"/>
      <c r="S267" s="19"/>
      <c r="T267" s="13"/>
      <c r="U267" s="13"/>
      <c r="V267" s="13"/>
      <c r="W267" s="242"/>
      <c r="X267" s="243"/>
      <c r="Y267" s="249"/>
      <c r="Z267" s="19"/>
      <c r="AA267" s="19"/>
      <c r="AB267" s="13"/>
      <c r="AC267" s="13"/>
      <c r="AD267" s="13"/>
      <c r="AE267" s="242"/>
      <c r="AF267" s="243"/>
      <c r="AG267" s="249"/>
      <c r="AH267" s="19"/>
      <c r="AI267" s="19"/>
      <c r="AJ267" s="13"/>
      <c r="AK267" s="13"/>
      <c r="AL267" s="13"/>
      <c r="AM267" s="242"/>
      <c r="AN267" s="243"/>
      <c r="AO267" s="249"/>
      <c r="AP267" s="19"/>
      <c r="AQ267" s="19"/>
      <c r="AR267" s="13"/>
      <c r="AS267" s="13"/>
      <c r="AT267" s="13"/>
      <c r="AU267" s="242"/>
      <c r="AV267" s="243"/>
      <c r="AW267" s="249"/>
      <c r="AX267" s="19"/>
      <c r="AY267" s="19"/>
      <c r="AZ267" s="13"/>
      <c r="BA267" s="13"/>
      <c r="BB267" s="13"/>
      <c r="BC267" s="242"/>
      <c r="BD267" s="243"/>
      <c r="BE267" s="249"/>
      <c r="BF267" s="19"/>
      <c r="BG267" s="19"/>
      <c r="BH267" s="13"/>
      <c r="BI267" s="13"/>
      <c r="BJ267" s="13"/>
      <c r="BK267" s="242"/>
      <c r="BL267" s="243"/>
      <c r="BM267" s="249"/>
      <c r="BN267" s="19"/>
      <c r="BO267" s="19"/>
      <c r="BP267" s="13"/>
      <c r="BQ267" s="13"/>
      <c r="BR267" s="13"/>
      <c r="BS267" s="242"/>
      <c r="BT267" s="243"/>
      <c r="BU267" s="249"/>
      <c r="BV267" s="19"/>
      <c r="BW267" s="19"/>
      <c r="BX267" s="13"/>
      <c r="BY267" s="13"/>
      <c r="BZ267" s="13"/>
      <c r="CA267" s="242"/>
      <c r="CB267" s="243"/>
      <c r="CC267" s="249"/>
      <c r="CD267" s="19"/>
      <c r="CE267" s="19"/>
      <c r="CF267" s="13"/>
      <c r="CG267" s="13"/>
      <c r="CH267" s="13"/>
      <c r="CI267" s="242"/>
      <c r="CJ267" s="243"/>
      <c r="CK267" s="249"/>
      <c r="CL267" s="19"/>
      <c r="CM267" s="19"/>
      <c r="CN267" s="13"/>
      <c r="CO267" s="13"/>
      <c r="CP267" s="13"/>
      <c r="CQ267" s="242"/>
      <c r="CR267" s="243"/>
      <c r="CS267" s="249"/>
      <c r="CT267" s="19"/>
      <c r="CU267" s="19"/>
      <c r="CV267" s="13"/>
      <c r="CW267" s="13"/>
      <c r="CX267" s="13"/>
      <c r="CY267" s="242"/>
      <c r="CZ267" s="243"/>
      <c r="DA267" s="249"/>
      <c r="DB267" s="19"/>
      <c r="DC267" s="19"/>
      <c r="DD267" s="13"/>
      <c r="DE267" s="13"/>
      <c r="DF267" s="13"/>
      <c r="DG267" s="242"/>
      <c r="DH267" s="243"/>
      <c r="DI267" s="249"/>
      <c r="DJ267" s="19"/>
      <c r="DK267" s="19"/>
      <c r="DL267" s="13"/>
      <c r="DM267" s="13"/>
      <c r="DN267" s="13"/>
      <c r="DO267" s="242"/>
      <c r="DP267" s="243"/>
      <c r="DQ267" s="249"/>
      <c r="DR267" s="19"/>
      <c r="DS267" s="19"/>
      <c r="DT267" s="13"/>
      <c r="DU267" s="13"/>
      <c r="DV267" s="13"/>
      <c r="DW267" s="242"/>
      <c r="DX267" s="243"/>
      <c r="DY267" s="249"/>
      <c r="DZ267" s="19"/>
      <c r="EA267" s="19"/>
      <c r="EB267" s="194"/>
      <c r="EC267" s="194"/>
      <c r="ED267" s="194"/>
      <c r="EE267" s="1005"/>
      <c r="EF267" s="1006"/>
      <c r="EG267" s="1007"/>
      <c r="EH267" s="19"/>
      <c r="EI267" s="19"/>
      <c r="EJ267" s="13"/>
      <c r="EK267" s="13"/>
      <c r="EL267" s="13"/>
      <c r="EM267" s="242"/>
      <c r="EN267" s="243"/>
      <c r="EO267" s="249"/>
      <c r="EP267" s="19"/>
      <c r="EQ267" s="19"/>
    </row>
    <row r="268" spans="1:147" ht="37.5" customHeight="1">
      <c r="A268" s="19"/>
      <c r="B268" s="19"/>
      <c r="C268" s="19"/>
      <c r="D268" s="13"/>
      <c r="E268" s="13"/>
      <c r="F268" s="13"/>
      <c r="G268" s="242"/>
      <c r="H268" s="243"/>
      <c r="I268" s="249"/>
      <c r="J268" s="19"/>
      <c r="K268" s="19"/>
      <c r="L268" s="13"/>
      <c r="M268" s="13"/>
      <c r="N268" s="13"/>
      <c r="O268" s="242"/>
      <c r="P268" s="243"/>
      <c r="Q268" s="249"/>
      <c r="R268" s="19"/>
      <c r="S268" s="19"/>
      <c r="T268" s="13"/>
      <c r="U268" s="13"/>
      <c r="V268" s="13"/>
      <c r="W268" s="242"/>
      <c r="X268" s="243"/>
      <c r="Y268" s="249"/>
      <c r="Z268" s="19"/>
      <c r="AA268" s="19"/>
      <c r="AB268" s="13"/>
      <c r="AC268" s="13"/>
      <c r="AD268" s="13"/>
      <c r="AE268" s="242"/>
      <c r="AF268" s="243"/>
      <c r="AG268" s="249"/>
      <c r="AH268" s="19"/>
      <c r="AI268" s="19"/>
      <c r="AJ268" s="13"/>
      <c r="AK268" s="13"/>
      <c r="AL268" s="13"/>
      <c r="AM268" s="242"/>
      <c r="AN268" s="243"/>
      <c r="AO268" s="249"/>
      <c r="AP268" s="19"/>
      <c r="AQ268" s="19"/>
      <c r="AR268" s="13"/>
      <c r="AS268" s="13"/>
      <c r="AT268" s="13"/>
      <c r="AU268" s="242"/>
      <c r="AV268" s="243"/>
      <c r="AW268" s="249"/>
      <c r="AX268" s="19"/>
      <c r="AY268" s="19"/>
      <c r="AZ268" s="13"/>
      <c r="BA268" s="13"/>
      <c r="BB268" s="13"/>
      <c r="BC268" s="242"/>
      <c r="BD268" s="243"/>
      <c r="BE268" s="249"/>
      <c r="BF268" s="19"/>
      <c r="BG268" s="19"/>
      <c r="BH268" s="13"/>
      <c r="BI268" s="13"/>
      <c r="BJ268" s="13"/>
      <c r="BK268" s="242"/>
      <c r="BL268" s="243"/>
      <c r="BM268" s="249"/>
      <c r="BN268" s="19"/>
      <c r="BO268" s="19"/>
      <c r="BP268" s="13"/>
      <c r="BQ268" s="13"/>
      <c r="BR268" s="13"/>
      <c r="BS268" s="242"/>
      <c r="BT268" s="243"/>
      <c r="BU268" s="249"/>
      <c r="BV268" s="19"/>
      <c r="BW268" s="19"/>
      <c r="BX268" s="13"/>
      <c r="BY268" s="13"/>
      <c r="BZ268" s="13"/>
      <c r="CA268" s="242"/>
      <c r="CB268" s="243"/>
      <c r="CC268" s="249"/>
      <c r="CD268" s="19"/>
      <c r="CE268" s="19"/>
      <c r="CF268" s="13"/>
      <c r="CG268" s="13"/>
      <c r="CH268" s="13"/>
      <c r="CI268" s="242"/>
      <c r="CJ268" s="243"/>
      <c r="CK268" s="249"/>
      <c r="CL268" s="19"/>
      <c r="CM268" s="19"/>
      <c r="CN268" s="13"/>
      <c r="CO268" s="13"/>
      <c r="CP268" s="13"/>
      <c r="CQ268" s="242"/>
      <c r="CR268" s="243"/>
      <c r="CS268" s="249"/>
      <c r="CT268" s="19"/>
      <c r="CU268" s="19"/>
      <c r="CV268" s="13"/>
      <c r="CW268" s="13"/>
      <c r="CX268" s="13"/>
      <c r="CY268" s="242"/>
      <c r="CZ268" s="243"/>
      <c r="DA268" s="249"/>
      <c r="DB268" s="19"/>
      <c r="DC268" s="19"/>
      <c r="DD268" s="13"/>
      <c r="DE268" s="13"/>
      <c r="DF268" s="13"/>
      <c r="DG268" s="242"/>
      <c r="DH268" s="243"/>
      <c r="DI268" s="249"/>
      <c r="DJ268" s="19"/>
      <c r="DK268" s="19"/>
      <c r="DL268" s="13"/>
      <c r="DM268" s="13"/>
      <c r="DN268" s="13"/>
      <c r="DO268" s="242"/>
      <c r="DP268" s="243"/>
      <c r="DQ268" s="249"/>
      <c r="DR268" s="19"/>
      <c r="DS268" s="19"/>
      <c r="DT268" s="13"/>
      <c r="DU268" s="13"/>
      <c r="DV268" s="13"/>
      <c r="DW268" s="242"/>
      <c r="DX268" s="243"/>
      <c r="DY268" s="249"/>
      <c r="DZ268" s="19"/>
      <c r="EA268" s="19"/>
      <c r="EB268" s="194"/>
      <c r="EC268" s="194"/>
      <c r="ED268" s="194"/>
      <c r="EE268" s="1005"/>
      <c r="EF268" s="1006"/>
      <c r="EG268" s="1007"/>
      <c r="EH268" s="19"/>
      <c r="EI268" s="19"/>
      <c r="EJ268" s="13"/>
      <c r="EK268" s="13"/>
      <c r="EL268" s="13"/>
      <c r="EM268" s="242"/>
      <c r="EN268" s="243"/>
      <c r="EO268" s="249"/>
      <c r="EP268" s="19"/>
      <c r="EQ268" s="19"/>
    </row>
    <row r="269" spans="1:147" ht="37.5" customHeight="1">
      <c r="A269" s="19"/>
      <c r="B269" s="19"/>
      <c r="C269" s="19"/>
      <c r="D269" s="13"/>
      <c r="E269" s="13"/>
      <c r="F269" s="13"/>
      <c r="G269" s="242"/>
      <c r="H269" s="243"/>
      <c r="I269" s="249"/>
      <c r="J269" s="19"/>
      <c r="K269" s="19"/>
      <c r="L269" s="13"/>
      <c r="M269" s="13"/>
      <c r="N269" s="13"/>
      <c r="O269" s="242"/>
      <c r="P269" s="243"/>
      <c r="Q269" s="249"/>
      <c r="R269" s="19"/>
      <c r="S269" s="19"/>
      <c r="T269" s="13"/>
      <c r="U269" s="13"/>
      <c r="V269" s="13"/>
      <c r="W269" s="242"/>
      <c r="X269" s="243"/>
      <c r="Y269" s="249"/>
      <c r="Z269" s="19"/>
      <c r="AA269" s="19"/>
      <c r="AB269" s="13"/>
      <c r="AC269" s="13"/>
      <c r="AD269" s="13"/>
      <c r="AE269" s="242"/>
      <c r="AF269" s="243"/>
      <c r="AG269" s="249"/>
      <c r="AH269" s="19"/>
      <c r="AI269" s="19"/>
      <c r="AJ269" s="13"/>
      <c r="AK269" s="13"/>
      <c r="AL269" s="13"/>
      <c r="AM269" s="242"/>
      <c r="AN269" s="243"/>
      <c r="AO269" s="249"/>
      <c r="AP269" s="19"/>
      <c r="AQ269" s="19"/>
      <c r="AR269" s="13"/>
      <c r="AS269" s="13"/>
      <c r="AT269" s="13"/>
      <c r="AU269" s="242"/>
      <c r="AV269" s="243"/>
      <c r="AW269" s="249"/>
      <c r="AX269" s="19"/>
      <c r="AY269" s="19"/>
      <c r="AZ269" s="13"/>
      <c r="BA269" s="13"/>
      <c r="BB269" s="13"/>
      <c r="BC269" s="242"/>
      <c r="BD269" s="243"/>
      <c r="BE269" s="249"/>
      <c r="BF269" s="19"/>
      <c r="BG269" s="19"/>
      <c r="BH269" s="13"/>
      <c r="BI269" s="13"/>
      <c r="BJ269" s="13"/>
      <c r="BK269" s="242"/>
      <c r="BL269" s="243"/>
      <c r="BM269" s="249"/>
      <c r="BN269" s="19"/>
      <c r="BO269" s="19"/>
      <c r="BP269" s="13"/>
      <c r="BQ269" s="13"/>
      <c r="BR269" s="13"/>
      <c r="BS269" s="242"/>
      <c r="BT269" s="243"/>
      <c r="BU269" s="249"/>
      <c r="BV269" s="19"/>
      <c r="BW269" s="19"/>
      <c r="BX269" s="13"/>
      <c r="BY269" s="13"/>
      <c r="BZ269" s="13"/>
      <c r="CA269" s="242"/>
      <c r="CB269" s="243"/>
      <c r="CC269" s="249"/>
      <c r="CD269" s="19"/>
      <c r="CE269" s="19"/>
      <c r="CF269" s="13"/>
      <c r="CG269" s="13"/>
      <c r="CH269" s="13"/>
      <c r="CI269" s="242"/>
      <c r="CJ269" s="243"/>
      <c r="CK269" s="249"/>
      <c r="CL269" s="19"/>
      <c r="CM269" s="19"/>
      <c r="CN269" s="13"/>
      <c r="CO269" s="13"/>
      <c r="CP269" s="13"/>
      <c r="CQ269" s="242"/>
      <c r="CR269" s="243"/>
      <c r="CS269" s="249"/>
      <c r="CT269" s="19"/>
      <c r="CU269" s="19"/>
      <c r="CV269" s="13"/>
      <c r="CW269" s="13"/>
      <c r="CX269" s="13"/>
      <c r="CY269" s="242"/>
      <c r="CZ269" s="243"/>
      <c r="DA269" s="249"/>
      <c r="DB269" s="19"/>
      <c r="DC269" s="19"/>
      <c r="DD269" s="13"/>
      <c r="DE269" s="13"/>
      <c r="DF269" s="13"/>
      <c r="DG269" s="242"/>
      <c r="DH269" s="243"/>
      <c r="DI269" s="249"/>
      <c r="DJ269" s="19"/>
      <c r="DK269" s="19"/>
      <c r="DL269" s="13"/>
      <c r="DM269" s="13"/>
      <c r="DN269" s="13"/>
      <c r="DO269" s="242"/>
      <c r="DP269" s="243"/>
      <c r="DQ269" s="249"/>
      <c r="DR269" s="19"/>
      <c r="DS269" s="19"/>
      <c r="DT269" s="13"/>
      <c r="DU269" s="13"/>
      <c r="DV269" s="13"/>
      <c r="DW269" s="242"/>
      <c r="DX269" s="243"/>
      <c r="DY269" s="249"/>
      <c r="DZ269" s="19"/>
      <c r="EA269" s="19"/>
      <c r="EB269" s="194"/>
      <c r="EC269" s="194"/>
      <c r="ED269" s="194"/>
      <c r="EE269" s="1005"/>
      <c r="EF269" s="1006"/>
      <c r="EG269" s="1007"/>
      <c r="EH269" s="19"/>
      <c r="EI269" s="19"/>
      <c r="EJ269" s="13"/>
      <c r="EK269" s="13"/>
      <c r="EL269" s="13"/>
      <c r="EM269" s="242"/>
      <c r="EN269" s="243"/>
      <c r="EO269" s="249"/>
      <c r="EP269" s="19"/>
      <c r="EQ269" s="19"/>
    </row>
    <row r="270" spans="1:147" ht="37.5" customHeight="1">
      <c r="A270" s="19"/>
      <c r="B270" s="19"/>
      <c r="C270" s="19"/>
      <c r="D270" s="13"/>
      <c r="E270" s="13"/>
      <c r="F270" s="13"/>
      <c r="G270" s="242"/>
      <c r="H270" s="243"/>
      <c r="I270" s="249"/>
      <c r="J270" s="19"/>
      <c r="K270" s="19"/>
      <c r="L270" s="13"/>
      <c r="M270" s="13"/>
      <c r="N270" s="13"/>
      <c r="O270" s="242"/>
      <c r="P270" s="243"/>
      <c r="Q270" s="249"/>
      <c r="R270" s="19"/>
      <c r="S270" s="19"/>
      <c r="T270" s="13"/>
      <c r="U270" s="13"/>
      <c r="V270" s="13"/>
      <c r="W270" s="242"/>
      <c r="X270" s="243"/>
      <c r="Y270" s="249"/>
      <c r="Z270" s="19"/>
      <c r="AA270" s="19"/>
      <c r="AB270" s="13"/>
      <c r="AC270" s="13"/>
      <c r="AD270" s="13"/>
      <c r="AE270" s="242"/>
      <c r="AF270" s="243"/>
      <c r="AG270" s="249"/>
      <c r="AH270" s="19"/>
      <c r="AI270" s="19"/>
      <c r="AJ270" s="13"/>
      <c r="AK270" s="13"/>
      <c r="AL270" s="13"/>
      <c r="AM270" s="242"/>
      <c r="AN270" s="243"/>
      <c r="AO270" s="249"/>
      <c r="AP270" s="19"/>
      <c r="AQ270" s="19"/>
      <c r="AR270" s="13"/>
      <c r="AS270" s="13"/>
      <c r="AT270" s="13"/>
      <c r="AU270" s="242"/>
      <c r="AV270" s="243"/>
      <c r="AW270" s="249"/>
      <c r="AX270" s="19"/>
      <c r="AY270" s="19"/>
      <c r="AZ270" s="13"/>
      <c r="BA270" s="13"/>
      <c r="BB270" s="13"/>
      <c r="BC270" s="242"/>
      <c r="BD270" s="243"/>
      <c r="BE270" s="249"/>
      <c r="BF270" s="19"/>
      <c r="BG270" s="19"/>
      <c r="BH270" s="13"/>
      <c r="BI270" s="13"/>
      <c r="BJ270" s="13"/>
      <c r="BK270" s="242"/>
      <c r="BL270" s="243"/>
      <c r="BM270" s="249"/>
      <c r="BN270" s="19"/>
      <c r="BO270" s="19"/>
      <c r="BP270" s="13"/>
      <c r="BQ270" s="13"/>
      <c r="BR270" s="13"/>
      <c r="BS270" s="242"/>
      <c r="BT270" s="243"/>
      <c r="BU270" s="249"/>
      <c r="BV270" s="19"/>
      <c r="BW270" s="19"/>
      <c r="BX270" s="13"/>
      <c r="BY270" s="13"/>
      <c r="BZ270" s="13"/>
      <c r="CA270" s="242"/>
      <c r="CB270" s="243"/>
      <c r="CC270" s="249"/>
      <c r="CD270" s="19"/>
      <c r="CE270" s="19"/>
      <c r="CF270" s="13"/>
      <c r="CG270" s="13"/>
      <c r="CH270" s="13"/>
      <c r="CI270" s="242"/>
      <c r="CJ270" s="243"/>
      <c r="CK270" s="249"/>
      <c r="CL270" s="19"/>
      <c r="CM270" s="19"/>
      <c r="CN270" s="13"/>
      <c r="CO270" s="13"/>
      <c r="CP270" s="13"/>
      <c r="CQ270" s="242"/>
      <c r="CR270" s="243"/>
      <c r="CS270" s="249"/>
      <c r="CT270" s="19"/>
      <c r="CU270" s="19"/>
      <c r="CV270" s="13"/>
      <c r="CW270" s="13"/>
      <c r="CX270" s="13"/>
      <c r="CY270" s="242"/>
      <c r="CZ270" s="243"/>
      <c r="DA270" s="249"/>
      <c r="DB270" s="19"/>
      <c r="DC270" s="19"/>
      <c r="DD270" s="13"/>
      <c r="DE270" s="13"/>
      <c r="DF270" s="13"/>
      <c r="DG270" s="242"/>
      <c r="DH270" s="243"/>
      <c r="DI270" s="249"/>
      <c r="DJ270" s="19"/>
      <c r="DK270" s="19"/>
      <c r="DL270" s="13"/>
      <c r="DM270" s="13"/>
      <c r="DN270" s="13"/>
      <c r="DO270" s="242"/>
      <c r="DP270" s="243"/>
      <c r="DQ270" s="249"/>
      <c r="DR270" s="19"/>
      <c r="DS270" s="19"/>
      <c r="DT270" s="13"/>
      <c r="DU270" s="13"/>
      <c r="DV270" s="13"/>
      <c r="DW270" s="242"/>
      <c r="DX270" s="243"/>
      <c r="DY270" s="249"/>
      <c r="DZ270" s="19"/>
      <c r="EA270" s="19"/>
      <c r="EB270" s="194"/>
      <c r="EC270" s="194"/>
      <c r="ED270" s="194"/>
      <c r="EE270" s="1005"/>
      <c r="EF270" s="1006"/>
      <c r="EG270" s="1007"/>
      <c r="EH270" s="19"/>
      <c r="EI270" s="19"/>
      <c r="EJ270" s="13"/>
      <c r="EK270" s="13"/>
      <c r="EL270" s="13"/>
      <c r="EM270" s="242"/>
      <c r="EN270" s="243"/>
      <c r="EO270" s="249"/>
      <c r="EP270" s="19"/>
      <c r="EQ270" s="19"/>
    </row>
    <row r="271" spans="1:147" ht="37.5" customHeight="1">
      <c r="A271" s="19"/>
      <c r="B271" s="19"/>
      <c r="C271" s="19"/>
      <c r="D271" s="13"/>
      <c r="E271" s="13"/>
      <c r="F271" s="13"/>
      <c r="G271" s="242"/>
      <c r="H271" s="243"/>
      <c r="I271" s="249"/>
      <c r="J271" s="19"/>
      <c r="K271" s="19"/>
      <c r="L271" s="13"/>
      <c r="M271" s="13"/>
      <c r="N271" s="13"/>
      <c r="O271" s="242"/>
      <c r="P271" s="243"/>
      <c r="Q271" s="249"/>
      <c r="R271" s="19"/>
      <c r="S271" s="19"/>
      <c r="T271" s="13"/>
      <c r="U271" s="13"/>
      <c r="V271" s="13"/>
      <c r="W271" s="242"/>
      <c r="X271" s="243"/>
      <c r="Y271" s="249"/>
      <c r="Z271" s="19"/>
      <c r="AA271" s="19"/>
      <c r="AB271" s="13"/>
      <c r="AC271" s="13"/>
      <c r="AD271" s="13"/>
      <c r="AE271" s="242"/>
      <c r="AF271" s="243"/>
      <c r="AG271" s="249"/>
      <c r="AH271" s="19"/>
      <c r="AI271" s="19"/>
      <c r="AJ271" s="13"/>
      <c r="AK271" s="13"/>
      <c r="AL271" s="13"/>
      <c r="AM271" s="242"/>
      <c r="AN271" s="243"/>
      <c r="AO271" s="249"/>
      <c r="AP271" s="19"/>
      <c r="AQ271" s="19"/>
      <c r="AR271" s="13"/>
      <c r="AS271" s="13"/>
      <c r="AT271" s="13"/>
      <c r="AU271" s="242"/>
      <c r="AV271" s="243"/>
      <c r="AW271" s="249"/>
      <c r="AX271" s="19"/>
      <c r="AY271" s="19"/>
      <c r="AZ271" s="13"/>
      <c r="BA271" s="13"/>
      <c r="BB271" s="13"/>
      <c r="BC271" s="242"/>
      <c r="BD271" s="243"/>
      <c r="BE271" s="249"/>
      <c r="BF271" s="19"/>
      <c r="BG271" s="19"/>
      <c r="BH271" s="13"/>
      <c r="BI271" s="13"/>
      <c r="BJ271" s="13"/>
      <c r="BK271" s="242"/>
      <c r="BL271" s="243"/>
      <c r="BM271" s="249"/>
      <c r="BN271" s="19"/>
      <c r="BO271" s="19"/>
      <c r="BP271" s="13"/>
      <c r="BQ271" s="13"/>
      <c r="BR271" s="13"/>
      <c r="BS271" s="242"/>
      <c r="BT271" s="243"/>
      <c r="BU271" s="249"/>
      <c r="BV271" s="19"/>
      <c r="BW271" s="19"/>
      <c r="BX271" s="13"/>
      <c r="BY271" s="13"/>
      <c r="BZ271" s="13"/>
      <c r="CA271" s="242"/>
      <c r="CB271" s="243"/>
      <c r="CC271" s="249"/>
      <c r="CD271" s="19"/>
      <c r="CE271" s="19"/>
      <c r="CF271" s="13"/>
      <c r="CG271" s="13"/>
      <c r="CH271" s="13"/>
      <c r="CI271" s="242"/>
      <c r="CJ271" s="243"/>
      <c r="CK271" s="249"/>
      <c r="CL271" s="19"/>
      <c r="CM271" s="19"/>
      <c r="CN271" s="13"/>
      <c r="CO271" s="13"/>
      <c r="CP271" s="13"/>
      <c r="CQ271" s="242"/>
      <c r="CR271" s="243"/>
      <c r="CS271" s="249"/>
      <c r="CT271" s="19"/>
      <c r="CU271" s="19"/>
      <c r="CV271" s="13"/>
      <c r="CW271" s="13"/>
      <c r="CX271" s="13"/>
      <c r="CY271" s="242"/>
      <c r="CZ271" s="243"/>
      <c r="DA271" s="249"/>
      <c r="DB271" s="19"/>
      <c r="DC271" s="19"/>
      <c r="DD271" s="13"/>
      <c r="DE271" s="13"/>
      <c r="DF271" s="13"/>
      <c r="DG271" s="242"/>
      <c r="DH271" s="243"/>
      <c r="DI271" s="249"/>
      <c r="DJ271" s="19"/>
      <c r="DK271" s="19"/>
      <c r="DL271" s="13"/>
      <c r="DM271" s="13"/>
      <c r="DN271" s="13"/>
      <c r="DO271" s="242"/>
      <c r="DP271" s="243"/>
      <c r="DQ271" s="249"/>
      <c r="DR271" s="19"/>
      <c r="DS271" s="19"/>
      <c r="DT271" s="13"/>
      <c r="DU271" s="13"/>
      <c r="DV271" s="13"/>
      <c r="DW271" s="242"/>
      <c r="DX271" s="243"/>
      <c r="DY271" s="249"/>
      <c r="DZ271" s="19"/>
      <c r="EA271" s="19"/>
      <c r="EB271" s="194"/>
      <c r="EC271" s="194"/>
      <c r="ED271" s="194"/>
      <c r="EE271" s="1005"/>
      <c r="EF271" s="1006"/>
      <c r="EG271" s="1007"/>
      <c r="EH271" s="19"/>
      <c r="EI271" s="19"/>
      <c r="EJ271" s="13"/>
      <c r="EK271" s="13"/>
      <c r="EL271" s="13"/>
      <c r="EM271" s="242"/>
      <c r="EN271" s="243"/>
      <c r="EO271" s="249"/>
      <c r="EP271" s="19"/>
      <c r="EQ271" s="19"/>
    </row>
    <row r="272" spans="1:147" ht="37.5" customHeight="1">
      <c r="A272" s="19"/>
      <c r="B272" s="19"/>
      <c r="C272" s="19"/>
      <c r="D272" s="13"/>
      <c r="E272" s="13"/>
      <c r="F272" s="13"/>
      <c r="G272" s="242"/>
      <c r="H272" s="243"/>
      <c r="I272" s="249"/>
      <c r="J272" s="19"/>
      <c r="K272" s="19"/>
      <c r="L272" s="13"/>
      <c r="M272" s="13"/>
      <c r="N272" s="13"/>
      <c r="O272" s="242"/>
      <c r="P272" s="243"/>
      <c r="Q272" s="249"/>
      <c r="R272" s="19"/>
      <c r="S272" s="19"/>
      <c r="T272" s="13"/>
      <c r="U272" s="13"/>
      <c r="V272" s="13"/>
      <c r="W272" s="242"/>
      <c r="X272" s="243"/>
      <c r="Y272" s="249"/>
      <c r="Z272" s="19"/>
      <c r="AA272" s="19"/>
      <c r="AB272" s="13"/>
      <c r="AC272" s="13"/>
      <c r="AD272" s="13"/>
      <c r="AE272" s="242"/>
      <c r="AF272" s="243"/>
      <c r="AG272" s="249"/>
      <c r="AH272" s="19"/>
      <c r="AI272" s="19"/>
      <c r="AJ272" s="13"/>
      <c r="AK272" s="13"/>
      <c r="AL272" s="13"/>
      <c r="AM272" s="242"/>
      <c r="AN272" s="243"/>
      <c r="AO272" s="249"/>
      <c r="AP272" s="19"/>
      <c r="AQ272" s="19"/>
      <c r="AR272" s="13"/>
      <c r="AS272" s="13"/>
      <c r="AT272" s="13"/>
      <c r="AU272" s="242"/>
      <c r="AV272" s="243"/>
      <c r="AW272" s="249"/>
      <c r="AX272" s="19"/>
      <c r="AY272" s="19"/>
      <c r="AZ272" s="13"/>
      <c r="BA272" s="13"/>
      <c r="BB272" s="13"/>
      <c r="BC272" s="242"/>
      <c r="BD272" s="243"/>
      <c r="BE272" s="249"/>
      <c r="BF272" s="19"/>
      <c r="BG272" s="19"/>
      <c r="BH272" s="13"/>
      <c r="BI272" s="13"/>
      <c r="BJ272" s="13"/>
      <c r="BK272" s="242"/>
      <c r="BL272" s="243"/>
      <c r="BM272" s="249"/>
      <c r="BN272" s="19"/>
      <c r="BO272" s="19"/>
      <c r="BP272" s="13"/>
      <c r="BQ272" s="13"/>
      <c r="BR272" s="13"/>
      <c r="BS272" s="242"/>
      <c r="BT272" s="243"/>
      <c r="BU272" s="249"/>
      <c r="BV272" s="19"/>
      <c r="BW272" s="19"/>
      <c r="BX272" s="13"/>
      <c r="BY272" s="13"/>
      <c r="BZ272" s="13"/>
      <c r="CA272" s="242"/>
      <c r="CB272" s="243"/>
      <c r="CC272" s="249"/>
      <c r="CD272" s="19"/>
      <c r="CE272" s="19"/>
      <c r="CF272" s="13"/>
      <c r="CG272" s="13"/>
      <c r="CH272" s="13"/>
      <c r="CI272" s="242"/>
      <c r="CJ272" s="243"/>
      <c r="CK272" s="249"/>
      <c r="CL272" s="19"/>
      <c r="CM272" s="19"/>
      <c r="CN272" s="13"/>
      <c r="CO272" s="13"/>
      <c r="CP272" s="13"/>
      <c r="CQ272" s="242"/>
      <c r="CR272" s="243"/>
      <c r="CS272" s="249"/>
      <c r="CT272" s="19"/>
      <c r="CU272" s="19"/>
      <c r="CV272" s="13"/>
      <c r="CW272" s="13"/>
      <c r="CX272" s="13"/>
      <c r="CY272" s="242"/>
      <c r="CZ272" s="243"/>
      <c r="DA272" s="249"/>
      <c r="DB272" s="19"/>
      <c r="DC272" s="19"/>
      <c r="DD272" s="13"/>
      <c r="DE272" s="13"/>
      <c r="DF272" s="13"/>
      <c r="DG272" s="242"/>
      <c r="DH272" s="243"/>
      <c r="DI272" s="249"/>
      <c r="DJ272" s="19"/>
      <c r="DK272" s="19"/>
      <c r="DL272" s="13"/>
      <c r="DM272" s="13"/>
      <c r="DN272" s="13"/>
      <c r="DO272" s="242"/>
      <c r="DP272" s="243"/>
      <c r="DQ272" s="249"/>
      <c r="DR272" s="19"/>
      <c r="DS272" s="19"/>
      <c r="DT272" s="13"/>
      <c r="DU272" s="13"/>
      <c r="DV272" s="13"/>
      <c r="DW272" s="242"/>
      <c r="DX272" s="243"/>
      <c r="DY272" s="249"/>
      <c r="DZ272" s="19"/>
      <c r="EA272" s="19"/>
      <c r="EB272" s="194"/>
      <c r="EC272" s="194"/>
      <c r="ED272" s="194"/>
      <c r="EE272" s="1005"/>
      <c r="EF272" s="1006"/>
      <c r="EG272" s="1007"/>
      <c r="EH272" s="19"/>
      <c r="EI272" s="19"/>
      <c r="EJ272" s="13"/>
      <c r="EK272" s="13"/>
      <c r="EL272" s="13"/>
      <c r="EM272" s="242"/>
      <c r="EN272" s="243"/>
      <c r="EO272" s="249"/>
      <c r="EP272" s="19"/>
      <c r="EQ272" s="19"/>
    </row>
    <row r="273" spans="1:147" ht="37.5" customHeight="1">
      <c r="A273" s="19"/>
      <c r="B273" s="19"/>
      <c r="C273" s="19"/>
      <c r="D273" s="13"/>
      <c r="E273" s="13"/>
      <c r="F273" s="13"/>
      <c r="G273" s="242"/>
      <c r="H273" s="243"/>
      <c r="I273" s="249"/>
      <c r="J273" s="19"/>
      <c r="K273" s="19"/>
      <c r="L273" s="13"/>
      <c r="M273" s="13"/>
      <c r="N273" s="13"/>
      <c r="O273" s="242"/>
      <c r="P273" s="243"/>
      <c r="Q273" s="249"/>
      <c r="R273" s="19"/>
      <c r="S273" s="19"/>
      <c r="T273" s="13"/>
      <c r="U273" s="13"/>
      <c r="V273" s="13"/>
      <c r="W273" s="242"/>
      <c r="X273" s="243"/>
      <c r="Y273" s="249"/>
      <c r="Z273" s="19"/>
      <c r="AA273" s="19"/>
      <c r="AB273" s="13"/>
      <c r="AC273" s="13"/>
      <c r="AD273" s="13"/>
      <c r="AE273" s="242"/>
      <c r="AF273" s="243"/>
      <c r="AG273" s="249"/>
      <c r="AH273" s="19"/>
      <c r="AI273" s="19"/>
      <c r="AJ273" s="13"/>
      <c r="AK273" s="13"/>
      <c r="AL273" s="13"/>
      <c r="AM273" s="242"/>
      <c r="AN273" s="243"/>
      <c r="AO273" s="249"/>
      <c r="AP273" s="19"/>
      <c r="AQ273" s="19"/>
      <c r="AR273" s="13"/>
      <c r="AS273" s="13"/>
      <c r="AT273" s="13"/>
      <c r="AU273" s="242"/>
      <c r="AV273" s="243"/>
      <c r="AW273" s="249"/>
      <c r="AX273" s="19"/>
      <c r="AY273" s="19"/>
      <c r="AZ273" s="13"/>
      <c r="BA273" s="13"/>
      <c r="BB273" s="13"/>
      <c r="BC273" s="242"/>
      <c r="BD273" s="243"/>
      <c r="BE273" s="249"/>
      <c r="BF273" s="19"/>
      <c r="BG273" s="19"/>
      <c r="BH273" s="13"/>
      <c r="BI273" s="13"/>
      <c r="BJ273" s="13"/>
      <c r="BK273" s="242"/>
      <c r="BL273" s="243"/>
      <c r="BM273" s="249"/>
      <c r="BN273" s="19"/>
      <c r="BO273" s="19"/>
      <c r="BP273" s="13"/>
      <c r="BQ273" s="13"/>
      <c r="BR273" s="13"/>
      <c r="BS273" s="242"/>
      <c r="BT273" s="243"/>
      <c r="BU273" s="249"/>
      <c r="BV273" s="19"/>
      <c r="BW273" s="19"/>
      <c r="BX273" s="13"/>
      <c r="BY273" s="13"/>
      <c r="BZ273" s="13"/>
      <c r="CA273" s="242"/>
      <c r="CB273" s="243"/>
      <c r="CC273" s="249"/>
      <c r="CD273" s="19"/>
      <c r="CE273" s="19"/>
      <c r="CF273" s="13"/>
      <c r="CG273" s="13"/>
      <c r="CH273" s="13"/>
      <c r="CI273" s="242"/>
      <c r="CJ273" s="243"/>
      <c r="CK273" s="249"/>
      <c r="CL273" s="19"/>
      <c r="CM273" s="19"/>
      <c r="CN273" s="13"/>
      <c r="CO273" s="13"/>
      <c r="CP273" s="13"/>
      <c r="CQ273" s="242"/>
      <c r="CR273" s="243"/>
      <c r="CS273" s="249"/>
      <c r="CT273" s="19"/>
      <c r="CU273" s="19"/>
      <c r="CV273" s="13"/>
      <c r="CW273" s="13"/>
      <c r="CX273" s="13"/>
      <c r="CY273" s="242"/>
      <c r="CZ273" s="243"/>
      <c r="DA273" s="249"/>
      <c r="DB273" s="19"/>
      <c r="DC273" s="19"/>
      <c r="DD273" s="13"/>
      <c r="DE273" s="13"/>
      <c r="DF273" s="13"/>
      <c r="DG273" s="242"/>
      <c r="DH273" s="243"/>
      <c r="DI273" s="249"/>
      <c r="DJ273" s="19"/>
      <c r="DK273" s="19"/>
      <c r="DL273" s="13"/>
      <c r="DM273" s="13"/>
      <c r="DN273" s="13"/>
      <c r="DO273" s="242"/>
      <c r="DP273" s="243"/>
      <c r="DQ273" s="249"/>
      <c r="DR273" s="19"/>
      <c r="DS273" s="19"/>
      <c r="DT273" s="13"/>
      <c r="DU273" s="13"/>
      <c r="DV273" s="13"/>
      <c r="DW273" s="242"/>
      <c r="DX273" s="243"/>
      <c r="DY273" s="249"/>
      <c r="DZ273" s="19"/>
      <c r="EA273" s="19"/>
      <c r="EB273" s="194"/>
      <c r="EC273" s="194"/>
      <c r="ED273" s="194"/>
      <c r="EE273" s="1005"/>
      <c r="EF273" s="1006"/>
      <c r="EG273" s="1007"/>
      <c r="EH273" s="19"/>
      <c r="EI273" s="19"/>
      <c r="EJ273" s="13"/>
      <c r="EK273" s="13"/>
      <c r="EL273" s="13"/>
      <c r="EM273" s="242"/>
      <c r="EN273" s="243"/>
      <c r="EO273" s="249"/>
      <c r="EP273" s="19"/>
      <c r="EQ273" s="19"/>
    </row>
    <row r="274" spans="1:147" ht="37.5" customHeight="1">
      <c r="A274" s="19"/>
      <c r="B274" s="19"/>
      <c r="C274" s="19"/>
      <c r="D274" s="13"/>
      <c r="E274" s="13"/>
      <c r="F274" s="13"/>
      <c r="G274" s="242"/>
      <c r="H274" s="243"/>
      <c r="I274" s="249"/>
      <c r="J274" s="19"/>
      <c r="K274" s="19"/>
      <c r="L274" s="13"/>
      <c r="M274" s="13"/>
      <c r="N274" s="13"/>
      <c r="O274" s="242"/>
      <c r="P274" s="243"/>
      <c r="Q274" s="249"/>
      <c r="R274" s="19"/>
      <c r="S274" s="19"/>
      <c r="T274" s="13"/>
      <c r="U274" s="13"/>
      <c r="V274" s="13"/>
      <c r="W274" s="242"/>
      <c r="X274" s="243"/>
      <c r="Y274" s="249"/>
      <c r="Z274" s="19"/>
      <c r="AA274" s="19"/>
      <c r="AB274" s="13"/>
      <c r="AC274" s="13"/>
      <c r="AD274" s="13"/>
      <c r="AE274" s="242"/>
      <c r="AF274" s="243"/>
      <c r="AG274" s="249"/>
      <c r="AH274" s="19"/>
      <c r="AI274" s="19"/>
      <c r="AJ274" s="13"/>
      <c r="AK274" s="13"/>
      <c r="AL274" s="13"/>
      <c r="AM274" s="242"/>
      <c r="AN274" s="243"/>
      <c r="AO274" s="249"/>
      <c r="AP274" s="19"/>
      <c r="AQ274" s="19"/>
      <c r="AR274" s="13"/>
      <c r="AS274" s="13"/>
      <c r="AT274" s="13"/>
      <c r="AU274" s="242"/>
      <c r="AV274" s="243"/>
      <c r="AW274" s="249"/>
      <c r="AX274" s="19"/>
      <c r="AY274" s="19"/>
      <c r="AZ274" s="13"/>
      <c r="BA274" s="13"/>
      <c r="BB274" s="13"/>
      <c r="BC274" s="242"/>
      <c r="BD274" s="243"/>
      <c r="BE274" s="249"/>
      <c r="BF274" s="19"/>
      <c r="BG274" s="19"/>
      <c r="BH274" s="13"/>
      <c r="BI274" s="13"/>
      <c r="BJ274" s="13"/>
      <c r="BK274" s="242"/>
      <c r="BL274" s="243"/>
      <c r="BM274" s="249"/>
      <c r="BN274" s="19"/>
      <c r="BO274" s="19"/>
      <c r="BP274" s="13"/>
      <c r="BQ274" s="13"/>
      <c r="BR274" s="13"/>
      <c r="BS274" s="242"/>
      <c r="BT274" s="243"/>
      <c r="BU274" s="249"/>
      <c r="BV274" s="19"/>
      <c r="BW274" s="19"/>
      <c r="BX274" s="13"/>
      <c r="BY274" s="13"/>
      <c r="BZ274" s="13"/>
      <c r="CA274" s="242"/>
      <c r="CB274" s="243"/>
      <c r="CC274" s="249"/>
      <c r="CD274" s="19"/>
      <c r="CE274" s="19"/>
      <c r="CF274" s="13"/>
      <c r="CG274" s="13"/>
      <c r="CH274" s="13"/>
      <c r="CI274" s="242"/>
      <c r="CJ274" s="243"/>
      <c r="CK274" s="249"/>
      <c r="CL274" s="19"/>
      <c r="CM274" s="19"/>
      <c r="CN274" s="13"/>
      <c r="CO274" s="13"/>
      <c r="CP274" s="13"/>
      <c r="CQ274" s="242"/>
      <c r="CR274" s="243"/>
      <c r="CS274" s="249"/>
      <c r="CT274" s="19"/>
      <c r="CU274" s="19"/>
      <c r="CV274" s="13"/>
      <c r="CW274" s="13"/>
      <c r="CX274" s="13"/>
      <c r="CY274" s="242"/>
      <c r="CZ274" s="243"/>
      <c r="DA274" s="249"/>
      <c r="DB274" s="19"/>
      <c r="DC274" s="19"/>
      <c r="DD274" s="13"/>
      <c r="DE274" s="13"/>
      <c r="DF274" s="13"/>
      <c r="DG274" s="242"/>
      <c r="DH274" s="243"/>
      <c r="DI274" s="249"/>
      <c r="DJ274" s="19"/>
      <c r="DK274" s="19"/>
      <c r="DL274" s="13"/>
      <c r="DM274" s="13"/>
      <c r="DN274" s="13"/>
      <c r="DO274" s="242"/>
      <c r="DP274" s="243"/>
      <c r="DQ274" s="249"/>
      <c r="DR274" s="19"/>
      <c r="DS274" s="19"/>
      <c r="DT274" s="13"/>
      <c r="DU274" s="13"/>
      <c r="DV274" s="13"/>
      <c r="DW274" s="242"/>
      <c r="DX274" s="243"/>
      <c r="DY274" s="249"/>
      <c r="DZ274" s="19"/>
      <c r="EA274" s="19"/>
      <c r="EB274" s="194"/>
      <c r="EC274" s="194"/>
      <c r="ED274" s="194"/>
      <c r="EE274" s="1005"/>
      <c r="EF274" s="1006"/>
      <c r="EG274" s="1007"/>
      <c r="EH274" s="19"/>
      <c r="EI274" s="19"/>
      <c r="EJ274" s="13"/>
      <c r="EK274" s="13"/>
      <c r="EL274" s="13"/>
      <c r="EM274" s="242"/>
      <c r="EN274" s="243"/>
      <c r="EO274" s="249"/>
      <c r="EP274" s="19"/>
      <c r="EQ274" s="19"/>
    </row>
    <row r="275" spans="1:147" ht="37.5" customHeight="1">
      <c r="A275" s="19"/>
      <c r="B275" s="19"/>
      <c r="C275" s="19"/>
      <c r="D275" s="13"/>
      <c r="E275" s="13"/>
      <c r="F275" s="13"/>
      <c r="G275" s="242"/>
      <c r="H275" s="243"/>
      <c r="I275" s="249"/>
      <c r="J275" s="19"/>
      <c r="K275" s="19"/>
      <c r="L275" s="13"/>
      <c r="M275" s="13"/>
      <c r="N275" s="13"/>
      <c r="O275" s="242"/>
      <c r="P275" s="243"/>
      <c r="Q275" s="249"/>
      <c r="R275" s="19"/>
      <c r="S275" s="19"/>
      <c r="T275" s="13"/>
      <c r="U275" s="13"/>
      <c r="V275" s="13"/>
      <c r="W275" s="242"/>
      <c r="X275" s="243"/>
      <c r="Y275" s="249"/>
      <c r="Z275" s="19"/>
      <c r="AA275" s="19"/>
      <c r="AB275" s="13"/>
      <c r="AC275" s="13"/>
      <c r="AD275" s="13"/>
      <c r="AE275" s="242"/>
      <c r="AF275" s="243"/>
      <c r="AG275" s="249"/>
      <c r="AH275" s="19"/>
      <c r="AI275" s="19"/>
      <c r="AJ275" s="13"/>
      <c r="AK275" s="13"/>
      <c r="AL275" s="13"/>
      <c r="AM275" s="242"/>
      <c r="AN275" s="243"/>
      <c r="AO275" s="249"/>
      <c r="AP275" s="19"/>
      <c r="AQ275" s="19"/>
      <c r="AR275" s="13"/>
      <c r="AS275" s="13"/>
      <c r="AT275" s="13"/>
      <c r="AU275" s="242"/>
      <c r="AV275" s="243"/>
      <c r="AW275" s="249"/>
      <c r="AX275" s="19"/>
      <c r="AY275" s="19"/>
      <c r="AZ275" s="13"/>
      <c r="BA275" s="13"/>
      <c r="BB275" s="13"/>
      <c r="BC275" s="242"/>
      <c r="BD275" s="243"/>
      <c r="BE275" s="249"/>
      <c r="BF275" s="19"/>
      <c r="BG275" s="19"/>
      <c r="BH275" s="13"/>
      <c r="BI275" s="13"/>
      <c r="BJ275" s="13"/>
      <c r="BK275" s="242"/>
      <c r="BL275" s="243"/>
      <c r="BM275" s="249"/>
      <c r="BN275" s="19"/>
      <c r="BO275" s="19"/>
      <c r="BP275" s="13"/>
      <c r="BQ275" s="13"/>
      <c r="BR275" s="13"/>
      <c r="BS275" s="242"/>
      <c r="BT275" s="243"/>
      <c r="BU275" s="249"/>
      <c r="BV275" s="19"/>
      <c r="BW275" s="19"/>
      <c r="BX275" s="13"/>
      <c r="BY275" s="13"/>
      <c r="BZ275" s="13"/>
      <c r="CA275" s="242"/>
      <c r="CB275" s="243"/>
      <c r="CC275" s="249"/>
      <c r="CD275" s="19"/>
      <c r="CE275" s="19"/>
      <c r="CF275" s="13"/>
      <c r="CG275" s="13"/>
      <c r="CH275" s="13"/>
      <c r="CI275" s="242"/>
      <c r="CJ275" s="243"/>
      <c r="CK275" s="249"/>
      <c r="CL275" s="19"/>
      <c r="CM275" s="19"/>
      <c r="CN275" s="13"/>
      <c r="CO275" s="13"/>
      <c r="CP275" s="13"/>
      <c r="CQ275" s="242"/>
      <c r="CR275" s="243"/>
      <c r="CS275" s="249"/>
      <c r="CT275" s="19"/>
      <c r="CU275" s="19"/>
      <c r="CV275" s="13"/>
      <c r="CW275" s="13"/>
      <c r="CX275" s="13"/>
      <c r="CY275" s="242"/>
      <c r="CZ275" s="243"/>
      <c r="DA275" s="249"/>
      <c r="DB275" s="19"/>
      <c r="DC275" s="19"/>
      <c r="DD275" s="13"/>
      <c r="DE275" s="13"/>
      <c r="DF275" s="13"/>
      <c r="DG275" s="242"/>
      <c r="DH275" s="243"/>
      <c r="DI275" s="249"/>
      <c r="DJ275" s="19"/>
      <c r="DK275" s="19"/>
      <c r="DL275" s="13"/>
      <c r="DM275" s="13"/>
      <c r="DN275" s="13"/>
      <c r="DO275" s="242"/>
      <c r="DP275" s="243"/>
      <c r="DQ275" s="249"/>
      <c r="DR275" s="19"/>
      <c r="DS275" s="19"/>
      <c r="DT275" s="13"/>
      <c r="DU275" s="13"/>
      <c r="DV275" s="13"/>
      <c r="DW275" s="242"/>
      <c r="DX275" s="243"/>
      <c r="DY275" s="249"/>
      <c r="DZ275" s="19"/>
      <c r="EA275" s="19"/>
      <c r="EB275" s="194"/>
      <c r="EC275" s="194"/>
      <c r="ED275" s="194"/>
      <c r="EE275" s="1005"/>
      <c r="EF275" s="1006"/>
      <c r="EG275" s="1007"/>
      <c r="EH275" s="19"/>
      <c r="EI275" s="19"/>
      <c r="EJ275" s="13"/>
      <c r="EK275" s="13"/>
      <c r="EL275" s="13"/>
      <c r="EM275" s="242"/>
      <c r="EN275" s="243"/>
      <c r="EO275" s="249"/>
      <c r="EP275" s="19"/>
      <c r="EQ275" s="19"/>
    </row>
    <row r="276" spans="1:147" ht="37.5" customHeight="1">
      <c r="A276" s="19"/>
      <c r="B276" s="19"/>
      <c r="C276" s="19"/>
      <c r="D276" s="13"/>
      <c r="E276" s="13"/>
      <c r="F276" s="13"/>
      <c r="G276" s="242"/>
      <c r="H276" s="243"/>
      <c r="I276" s="249"/>
      <c r="J276" s="19"/>
      <c r="K276" s="19"/>
      <c r="L276" s="13"/>
      <c r="M276" s="13"/>
      <c r="N276" s="13"/>
      <c r="O276" s="242"/>
      <c r="P276" s="243"/>
      <c r="Q276" s="249"/>
      <c r="R276" s="19"/>
      <c r="S276" s="19"/>
      <c r="T276" s="13"/>
      <c r="U276" s="13"/>
      <c r="V276" s="13"/>
      <c r="W276" s="242"/>
      <c r="X276" s="243"/>
      <c r="Y276" s="249"/>
      <c r="Z276" s="19"/>
      <c r="AA276" s="19"/>
      <c r="AB276" s="13"/>
      <c r="AC276" s="13"/>
      <c r="AD276" s="13"/>
      <c r="AE276" s="242"/>
      <c r="AF276" s="243"/>
      <c r="AG276" s="249"/>
      <c r="AH276" s="19"/>
      <c r="AI276" s="19"/>
      <c r="AJ276" s="13"/>
      <c r="AK276" s="13"/>
      <c r="AL276" s="13"/>
      <c r="AM276" s="242"/>
      <c r="AN276" s="243"/>
      <c r="AO276" s="249"/>
      <c r="AP276" s="19"/>
      <c r="AQ276" s="19"/>
      <c r="AR276" s="13"/>
      <c r="AS276" s="13"/>
      <c r="AT276" s="13"/>
      <c r="AU276" s="242"/>
      <c r="AV276" s="243"/>
      <c r="AW276" s="249"/>
      <c r="AX276" s="19"/>
      <c r="AY276" s="19"/>
      <c r="AZ276" s="13"/>
      <c r="BA276" s="13"/>
      <c r="BB276" s="13"/>
      <c r="BC276" s="242"/>
      <c r="BD276" s="243"/>
      <c r="BE276" s="249"/>
      <c r="BF276" s="19"/>
      <c r="BG276" s="19"/>
      <c r="BH276" s="13"/>
      <c r="BI276" s="13"/>
      <c r="BJ276" s="13"/>
      <c r="BK276" s="242"/>
      <c r="BL276" s="243"/>
      <c r="BM276" s="249"/>
      <c r="BN276" s="19"/>
      <c r="BO276" s="19"/>
      <c r="BP276" s="13"/>
      <c r="BQ276" s="13"/>
      <c r="BR276" s="13"/>
      <c r="BS276" s="242"/>
      <c r="BT276" s="243"/>
      <c r="BU276" s="249"/>
      <c r="BV276" s="19"/>
      <c r="BW276" s="19"/>
      <c r="BX276" s="13"/>
      <c r="BY276" s="13"/>
      <c r="BZ276" s="13"/>
      <c r="CA276" s="242"/>
      <c r="CB276" s="243"/>
      <c r="CC276" s="249"/>
      <c r="CD276" s="19"/>
      <c r="CE276" s="19"/>
      <c r="CF276" s="13"/>
      <c r="CG276" s="13"/>
      <c r="CH276" s="13"/>
      <c r="CI276" s="242"/>
      <c r="CJ276" s="243"/>
      <c r="CK276" s="249"/>
      <c r="CL276" s="19"/>
      <c r="CM276" s="19"/>
      <c r="CN276" s="13"/>
      <c r="CO276" s="13"/>
      <c r="CP276" s="13"/>
      <c r="CQ276" s="242"/>
      <c r="CR276" s="243"/>
      <c r="CS276" s="249"/>
      <c r="CT276" s="19"/>
      <c r="CU276" s="19"/>
      <c r="CV276" s="13"/>
      <c r="CW276" s="13"/>
      <c r="CX276" s="13"/>
      <c r="CY276" s="242"/>
      <c r="CZ276" s="243"/>
      <c r="DA276" s="249"/>
      <c r="DB276" s="19"/>
      <c r="DC276" s="19"/>
      <c r="DD276" s="13"/>
      <c r="DE276" s="13"/>
      <c r="DF276" s="13"/>
      <c r="DG276" s="242"/>
      <c r="DH276" s="243"/>
      <c r="DI276" s="249"/>
      <c r="DJ276" s="19"/>
      <c r="DK276" s="19"/>
      <c r="DL276" s="13"/>
      <c r="DM276" s="13"/>
      <c r="DN276" s="13"/>
      <c r="DO276" s="242"/>
      <c r="DP276" s="243"/>
      <c r="DQ276" s="249"/>
      <c r="DR276" s="19"/>
      <c r="DS276" s="19"/>
      <c r="DT276" s="13"/>
      <c r="DU276" s="13"/>
      <c r="DV276" s="13"/>
      <c r="DW276" s="242"/>
      <c r="DX276" s="243"/>
      <c r="DY276" s="249"/>
      <c r="DZ276" s="19"/>
      <c r="EA276" s="19"/>
      <c r="EB276" s="194"/>
      <c r="EC276" s="194"/>
      <c r="ED276" s="194"/>
      <c r="EE276" s="1005"/>
      <c r="EF276" s="1006"/>
      <c r="EG276" s="1007"/>
      <c r="EH276" s="19"/>
      <c r="EI276" s="19"/>
      <c r="EJ276" s="13"/>
      <c r="EK276" s="13"/>
      <c r="EL276" s="13"/>
      <c r="EM276" s="242"/>
      <c r="EN276" s="243"/>
      <c r="EO276" s="249"/>
      <c r="EP276" s="19"/>
      <c r="EQ276" s="19"/>
    </row>
    <row r="277" spans="1:147" ht="37.5" customHeight="1">
      <c r="A277" s="19"/>
      <c r="B277" s="19"/>
      <c r="C277" s="19"/>
      <c r="D277" s="13"/>
      <c r="E277" s="13"/>
      <c r="F277" s="13"/>
      <c r="G277" s="242"/>
      <c r="H277" s="243"/>
      <c r="I277" s="249"/>
      <c r="J277" s="19"/>
      <c r="K277" s="19"/>
      <c r="L277" s="13"/>
      <c r="M277" s="13"/>
      <c r="N277" s="13"/>
      <c r="O277" s="242"/>
      <c r="P277" s="243"/>
      <c r="Q277" s="249"/>
      <c r="R277" s="19"/>
      <c r="S277" s="19"/>
      <c r="T277" s="13"/>
      <c r="U277" s="13"/>
      <c r="V277" s="13"/>
      <c r="W277" s="242"/>
      <c r="X277" s="243"/>
      <c r="Y277" s="249"/>
      <c r="Z277" s="19"/>
      <c r="AA277" s="19"/>
      <c r="AB277" s="13"/>
      <c r="AC277" s="13"/>
      <c r="AD277" s="13"/>
      <c r="AE277" s="242"/>
      <c r="AF277" s="243"/>
      <c r="AG277" s="249"/>
      <c r="AH277" s="19"/>
      <c r="AI277" s="19"/>
      <c r="AJ277" s="13"/>
      <c r="AK277" s="13"/>
      <c r="AL277" s="13"/>
      <c r="AM277" s="242"/>
      <c r="AN277" s="243"/>
      <c r="AO277" s="249"/>
      <c r="AP277" s="19"/>
      <c r="AQ277" s="19"/>
      <c r="AR277" s="13"/>
      <c r="AS277" s="13"/>
      <c r="AT277" s="13"/>
      <c r="AU277" s="242"/>
      <c r="AV277" s="243"/>
      <c r="AW277" s="249"/>
      <c r="AX277" s="19"/>
      <c r="AY277" s="19"/>
      <c r="AZ277" s="13"/>
      <c r="BA277" s="13"/>
      <c r="BB277" s="13"/>
      <c r="BC277" s="242"/>
      <c r="BD277" s="243"/>
      <c r="BE277" s="249"/>
      <c r="BF277" s="19"/>
      <c r="BG277" s="19"/>
      <c r="BH277" s="13"/>
      <c r="BI277" s="13"/>
      <c r="BJ277" s="13"/>
      <c r="BK277" s="242"/>
      <c r="BL277" s="243"/>
      <c r="BM277" s="249"/>
      <c r="BN277" s="19"/>
      <c r="BO277" s="19"/>
      <c r="BP277" s="13"/>
      <c r="BQ277" s="13"/>
      <c r="BR277" s="13"/>
      <c r="BS277" s="242"/>
      <c r="BT277" s="243"/>
      <c r="BU277" s="249"/>
      <c r="BV277" s="19"/>
      <c r="BW277" s="19"/>
      <c r="BX277" s="13"/>
      <c r="BY277" s="13"/>
      <c r="BZ277" s="13"/>
      <c r="CA277" s="242"/>
      <c r="CB277" s="243"/>
      <c r="CC277" s="249"/>
      <c r="CD277" s="19"/>
      <c r="CE277" s="19"/>
      <c r="CF277" s="13"/>
      <c r="CG277" s="13"/>
      <c r="CH277" s="13"/>
      <c r="CI277" s="242"/>
      <c r="CJ277" s="243"/>
      <c r="CK277" s="249"/>
      <c r="CL277" s="19"/>
      <c r="CM277" s="19"/>
      <c r="CN277" s="13"/>
      <c r="CO277" s="13"/>
      <c r="CP277" s="13"/>
      <c r="CQ277" s="242"/>
      <c r="CR277" s="243"/>
      <c r="CS277" s="249"/>
      <c r="CT277" s="19"/>
      <c r="CU277" s="19"/>
      <c r="CV277" s="13"/>
      <c r="CW277" s="13"/>
      <c r="CX277" s="13"/>
      <c r="CY277" s="242"/>
      <c r="CZ277" s="243"/>
      <c r="DA277" s="249"/>
      <c r="DB277" s="19"/>
      <c r="DC277" s="19"/>
      <c r="DD277" s="13"/>
      <c r="DE277" s="13"/>
      <c r="DF277" s="13"/>
      <c r="DG277" s="242"/>
      <c r="DH277" s="243"/>
      <c r="DI277" s="249"/>
      <c r="DJ277" s="19"/>
      <c r="DK277" s="19"/>
      <c r="DL277" s="13"/>
      <c r="DM277" s="13"/>
      <c r="DN277" s="13"/>
      <c r="DO277" s="242"/>
      <c r="DP277" s="243"/>
      <c r="DQ277" s="249"/>
      <c r="DR277" s="19"/>
      <c r="DS277" s="19"/>
      <c r="DT277" s="13"/>
      <c r="DU277" s="13"/>
      <c r="DV277" s="13"/>
      <c r="DW277" s="242"/>
      <c r="DX277" s="243"/>
      <c r="DY277" s="249"/>
      <c r="DZ277" s="19"/>
      <c r="EA277" s="19"/>
      <c r="EB277" s="194"/>
      <c r="EC277" s="194"/>
      <c r="ED277" s="194"/>
      <c r="EE277" s="1005"/>
      <c r="EF277" s="1006"/>
      <c r="EG277" s="1007"/>
      <c r="EH277" s="19"/>
      <c r="EI277" s="19"/>
      <c r="EJ277" s="13"/>
      <c r="EK277" s="13"/>
      <c r="EL277" s="13"/>
      <c r="EM277" s="242"/>
      <c r="EN277" s="243"/>
      <c r="EO277" s="249"/>
      <c r="EP277" s="19"/>
      <c r="EQ277" s="19"/>
    </row>
    <row r="278" spans="1:147" ht="37.5" customHeight="1">
      <c r="A278" s="19"/>
      <c r="B278" s="19"/>
      <c r="C278" s="19"/>
      <c r="D278" s="13"/>
      <c r="E278" s="13"/>
      <c r="F278" s="13"/>
      <c r="G278" s="242"/>
      <c r="H278" s="243"/>
      <c r="I278" s="249"/>
      <c r="J278" s="19"/>
      <c r="K278" s="19"/>
      <c r="L278" s="13"/>
      <c r="M278" s="13"/>
      <c r="N278" s="13"/>
      <c r="O278" s="242"/>
      <c r="P278" s="243"/>
      <c r="Q278" s="249"/>
      <c r="R278" s="19"/>
      <c r="S278" s="19"/>
      <c r="T278" s="13"/>
      <c r="U278" s="13"/>
      <c r="V278" s="13"/>
      <c r="W278" s="242"/>
      <c r="X278" s="243"/>
      <c r="Y278" s="249"/>
      <c r="Z278" s="19"/>
      <c r="AA278" s="19"/>
      <c r="AB278" s="13"/>
      <c r="AC278" s="13"/>
      <c r="AD278" s="13"/>
      <c r="AE278" s="242"/>
      <c r="AF278" s="243"/>
      <c r="AG278" s="249"/>
      <c r="AH278" s="19"/>
      <c r="AI278" s="19"/>
      <c r="AJ278" s="13"/>
      <c r="AK278" s="13"/>
      <c r="AL278" s="13"/>
      <c r="AM278" s="242"/>
      <c r="AN278" s="243"/>
      <c r="AO278" s="249"/>
      <c r="AP278" s="19"/>
      <c r="AQ278" s="19"/>
      <c r="AR278" s="13"/>
      <c r="AS278" s="13"/>
      <c r="AT278" s="13"/>
      <c r="AU278" s="242"/>
      <c r="AV278" s="243"/>
      <c r="AW278" s="249"/>
      <c r="AX278" s="19"/>
      <c r="AY278" s="19"/>
      <c r="AZ278" s="13"/>
      <c r="BA278" s="13"/>
      <c r="BB278" s="13"/>
      <c r="BC278" s="242"/>
      <c r="BD278" s="243"/>
      <c r="BE278" s="249"/>
      <c r="BF278" s="19"/>
      <c r="BG278" s="19"/>
      <c r="BH278" s="13"/>
      <c r="BI278" s="13"/>
      <c r="BJ278" s="13"/>
      <c r="BK278" s="242"/>
      <c r="BL278" s="243"/>
      <c r="BM278" s="249"/>
      <c r="BN278" s="19"/>
      <c r="BO278" s="19"/>
      <c r="BP278" s="13"/>
      <c r="BQ278" s="13"/>
      <c r="BR278" s="13"/>
      <c r="BS278" s="242"/>
      <c r="BT278" s="243"/>
      <c r="BU278" s="249"/>
      <c r="BV278" s="19"/>
      <c r="BW278" s="19"/>
      <c r="BX278" s="13"/>
      <c r="BY278" s="13"/>
      <c r="BZ278" s="13"/>
      <c r="CA278" s="242"/>
      <c r="CB278" s="243"/>
      <c r="CC278" s="249"/>
      <c r="CD278" s="19"/>
      <c r="CE278" s="19"/>
      <c r="CF278" s="13"/>
      <c r="CG278" s="13"/>
      <c r="CH278" s="13"/>
      <c r="CI278" s="242"/>
      <c r="CJ278" s="243"/>
      <c r="CK278" s="249"/>
      <c r="CL278" s="19"/>
      <c r="CM278" s="19"/>
      <c r="CN278" s="13"/>
      <c r="CO278" s="13"/>
      <c r="CP278" s="13"/>
      <c r="CQ278" s="242"/>
      <c r="CR278" s="243"/>
      <c r="CS278" s="249"/>
      <c r="CT278" s="19"/>
      <c r="CU278" s="19"/>
      <c r="CV278" s="13"/>
      <c r="CW278" s="13"/>
      <c r="CX278" s="13"/>
      <c r="CY278" s="242"/>
      <c r="CZ278" s="243"/>
      <c r="DA278" s="249"/>
      <c r="DB278" s="19"/>
      <c r="DC278" s="19"/>
      <c r="DD278" s="13"/>
      <c r="DE278" s="13"/>
      <c r="DF278" s="13"/>
      <c r="DG278" s="242"/>
      <c r="DH278" s="243"/>
      <c r="DI278" s="249"/>
      <c r="DJ278" s="19"/>
      <c r="DK278" s="19"/>
      <c r="DL278" s="13"/>
      <c r="DM278" s="13"/>
      <c r="DN278" s="13"/>
      <c r="DO278" s="242"/>
      <c r="DP278" s="243"/>
      <c r="DQ278" s="249"/>
      <c r="DR278" s="19"/>
      <c r="DS278" s="19"/>
      <c r="DT278" s="13"/>
      <c r="DU278" s="13"/>
      <c r="DV278" s="13"/>
      <c r="DW278" s="242"/>
      <c r="DX278" s="243"/>
      <c r="DY278" s="249"/>
      <c r="DZ278" s="19"/>
      <c r="EA278" s="19"/>
      <c r="EB278" s="194"/>
      <c r="EC278" s="194"/>
      <c r="ED278" s="194"/>
      <c r="EE278" s="1005"/>
      <c r="EF278" s="1006"/>
      <c r="EG278" s="1007"/>
      <c r="EH278" s="19"/>
      <c r="EI278" s="19"/>
      <c r="EJ278" s="13"/>
      <c r="EK278" s="13"/>
      <c r="EL278" s="13"/>
      <c r="EM278" s="242"/>
      <c r="EN278" s="243"/>
      <c r="EO278" s="249"/>
      <c r="EP278" s="19"/>
      <c r="EQ278" s="19"/>
    </row>
    <row r="279" spans="1:147" ht="37.5" customHeight="1">
      <c r="A279" s="19"/>
      <c r="B279" s="19"/>
      <c r="C279" s="19"/>
      <c r="D279" s="13"/>
      <c r="E279" s="13"/>
      <c r="F279" s="13"/>
      <c r="G279" s="242"/>
      <c r="H279" s="243"/>
      <c r="I279" s="249"/>
      <c r="J279" s="19"/>
      <c r="K279" s="19"/>
      <c r="L279" s="13"/>
      <c r="M279" s="13"/>
      <c r="N279" s="13"/>
      <c r="O279" s="242"/>
      <c r="P279" s="243"/>
      <c r="Q279" s="249"/>
      <c r="R279" s="19"/>
      <c r="S279" s="19"/>
      <c r="T279" s="13"/>
      <c r="U279" s="13"/>
      <c r="V279" s="13"/>
      <c r="W279" s="242"/>
      <c r="X279" s="243"/>
      <c r="Y279" s="249"/>
      <c r="Z279" s="19"/>
      <c r="AA279" s="19"/>
      <c r="AB279" s="13"/>
      <c r="AC279" s="13"/>
      <c r="AD279" s="13"/>
      <c r="AE279" s="242"/>
      <c r="AF279" s="243"/>
      <c r="AG279" s="249"/>
      <c r="AH279" s="19"/>
      <c r="AI279" s="19"/>
      <c r="AJ279" s="13"/>
      <c r="AK279" s="13"/>
      <c r="AL279" s="13"/>
      <c r="AM279" s="242"/>
      <c r="AN279" s="243"/>
      <c r="AO279" s="249"/>
      <c r="AP279" s="19"/>
      <c r="AQ279" s="19"/>
      <c r="AR279" s="13"/>
      <c r="AS279" s="13"/>
      <c r="AT279" s="13"/>
      <c r="AU279" s="242"/>
      <c r="AV279" s="243"/>
      <c r="AW279" s="249"/>
      <c r="AX279" s="19"/>
      <c r="AY279" s="19"/>
      <c r="AZ279" s="13"/>
      <c r="BA279" s="13"/>
      <c r="BB279" s="13"/>
      <c r="BC279" s="242"/>
      <c r="BD279" s="243"/>
      <c r="BE279" s="249"/>
      <c r="BF279" s="19"/>
      <c r="BG279" s="19"/>
      <c r="BH279" s="13"/>
      <c r="BI279" s="13"/>
      <c r="BJ279" s="13"/>
      <c r="BK279" s="242"/>
      <c r="BL279" s="243"/>
      <c r="BM279" s="249"/>
      <c r="BN279" s="19"/>
      <c r="BO279" s="19"/>
      <c r="BP279" s="13"/>
      <c r="BQ279" s="13"/>
      <c r="BR279" s="13"/>
      <c r="BS279" s="242"/>
      <c r="BT279" s="243"/>
      <c r="BU279" s="249"/>
      <c r="BV279" s="19"/>
      <c r="BW279" s="19"/>
      <c r="BX279" s="13"/>
      <c r="BY279" s="13"/>
      <c r="BZ279" s="13"/>
      <c r="CA279" s="242"/>
      <c r="CB279" s="243"/>
      <c r="CC279" s="249"/>
      <c r="CD279" s="19"/>
      <c r="CE279" s="19"/>
      <c r="CF279" s="13"/>
      <c r="CG279" s="13"/>
      <c r="CH279" s="13"/>
      <c r="CI279" s="242"/>
      <c r="CJ279" s="243"/>
      <c r="CK279" s="249"/>
      <c r="CL279" s="19"/>
      <c r="CM279" s="19"/>
      <c r="CN279" s="13"/>
      <c r="CO279" s="13"/>
      <c r="CP279" s="13"/>
      <c r="CQ279" s="242"/>
      <c r="CR279" s="243"/>
      <c r="CS279" s="249"/>
      <c r="CT279" s="19"/>
      <c r="CU279" s="19"/>
      <c r="CV279" s="13"/>
      <c r="CW279" s="13"/>
      <c r="CX279" s="13"/>
      <c r="CY279" s="242"/>
      <c r="CZ279" s="243"/>
      <c r="DA279" s="249"/>
      <c r="DB279" s="19"/>
      <c r="DC279" s="19"/>
      <c r="DD279" s="13"/>
      <c r="DE279" s="13"/>
      <c r="DF279" s="13"/>
      <c r="DG279" s="242"/>
      <c r="DH279" s="243"/>
      <c r="DI279" s="249"/>
      <c r="DJ279" s="19"/>
      <c r="DK279" s="19"/>
      <c r="DL279" s="13"/>
      <c r="DM279" s="13"/>
      <c r="DN279" s="13"/>
      <c r="DO279" s="242"/>
      <c r="DP279" s="243"/>
      <c r="DQ279" s="249"/>
      <c r="DR279" s="19"/>
      <c r="DS279" s="19"/>
      <c r="DT279" s="13"/>
      <c r="DU279" s="13"/>
      <c r="DV279" s="13"/>
      <c r="DW279" s="242"/>
      <c r="DX279" s="243"/>
      <c r="DY279" s="249"/>
      <c r="DZ279" s="19"/>
      <c r="EA279" s="19"/>
      <c r="EB279" s="194"/>
      <c r="EC279" s="194"/>
      <c r="ED279" s="194"/>
      <c r="EE279" s="1005"/>
      <c r="EF279" s="1006"/>
      <c r="EG279" s="1007"/>
      <c r="EH279" s="19"/>
      <c r="EI279" s="19"/>
      <c r="EJ279" s="13"/>
      <c r="EK279" s="13"/>
      <c r="EL279" s="13"/>
      <c r="EM279" s="242"/>
      <c r="EN279" s="243"/>
      <c r="EO279" s="249"/>
      <c r="EP279" s="19"/>
      <c r="EQ279" s="19"/>
    </row>
    <row r="280" spans="1:147" ht="37.5" customHeight="1">
      <c r="A280" s="19"/>
      <c r="B280" s="19"/>
      <c r="C280" s="19"/>
      <c r="D280" s="13"/>
      <c r="E280" s="13"/>
      <c r="F280" s="13"/>
      <c r="G280" s="242"/>
      <c r="H280" s="243"/>
      <c r="I280" s="249"/>
      <c r="J280" s="19"/>
      <c r="K280" s="19"/>
      <c r="L280" s="13"/>
      <c r="M280" s="13"/>
      <c r="N280" s="13"/>
      <c r="O280" s="242"/>
      <c r="P280" s="243"/>
      <c r="Q280" s="249"/>
      <c r="R280" s="19"/>
      <c r="S280" s="19"/>
      <c r="T280" s="13"/>
      <c r="U280" s="13"/>
      <c r="V280" s="13"/>
      <c r="W280" s="242"/>
      <c r="X280" s="243"/>
      <c r="Y280" s="249"/>
      <c r="Z280" s="19"/>
      <c r="AA280" s="19"/>
      <c r="AB280" s="13"/>
      <c r="AC280" s="13"/>
      <c r="AD280" s="13"/>
      <c r="AE280" s="242"/>
      <c r="AF280" s="243"/>
      <c r="AG280" s="249"/>
      <c r="AH280" s="19"/>
      <c r="AI280" s="19"/>
      <c r="AJ280" s="13"/>
      <c r="AK280" s="13"/>
      <c r="AL280" s="13"/>
      <c r="AM280" s="242"/>
      <c r="AN280" s="243"/>
      <c r="AO280" s="249"/>
      <c r="AP280" s="19"/>
      <c r="AQ280" s="19"/>
      <c r="AR280" s="13"/>
      <c r="AS280" s="13"/>
      <c r="AT280" s="13"/>
      <c r="AU280" s="242"/>
      <c r="AV280" s="243"/>
      <c r="AW280" s="249"/>
      <c r="AX280" s="19"/>
      <c r="AY280" s="19"/>
      <c r="AZ280" s="13"/>
      <c r="BA280" s="13"/>
      <c r="BB280" s="13"/>
      <c r="BC280" s="242"/>
      <c r="BD280" s="243"/>
      <c r="BE280" s="249"/>
      <c r="BF280" s="19"/>
      <c r="BG280" s="19"/>
      <c r="BH280" s="13"/>
      <c r="BI280" s="13"/>
      <c r="BJ280" s="13"/>
      <c r="BK280" s="242"/>
      <c r="BL280" s="243"/>
      <c r="BM280" s="249"/>
      <c r="BN280" s="19"/>
      <c r="BO280" s="19"/>
      <c r="BP280" s="13"/>
      <c r="BQ280" s="13"/>
      <c r="BR280" s="13"/>
      <c r="BS280" s="242"/>
      <c r="BT280" s="243"/>
      <c r="BU280" s="249"/>
      <c r="BV280" s="19"/>
      <c r="BW280" s="19"/>
      <c r="BX280" s="13"/>
      <c r="BY280" s="13"/>
      <c r="BZ280" s="13"/>
      <c r="CA280" s="242"/>
      <c r="CB280" s="243"/>
      <c r="CC280" s="249"/>
      <c r="CD280" s="19"/>
      <c r="CE280" s="19"/>
      <c r="CF280" s="13"/>
      <c r="CG280" s="13"/>
      <c r="CH280" s="13"/>
      <c r="CI280" s="242"/>
      <c r="CJ280" s="243"/>
      <c r="CK280" s="249"/>
      <c r="CL280" s="19"/>
      <c r="CM280" s="19"/>
      <c r="CN280" s="13"/>
      <c r="CO280" s="13"/>
      <c r="CP280" s="13"/>
      <c r="CQ280" s="242"/>
      <c r="CR280" s="243"/>
      <c r="CS280" s="249"/>
      <c r="CT280" s="19"/>
      <c r="CU280" s="19"/>
      <c r="CV280" s="13"/>
      <c r="CW280" s="13"/>
      <c r="CX280" s="13"/>
      <c r="CY280" s="242"/>
      <c r="CZ280" s="243"/>
      <c r="DA280" s="249"/>
      <c r="DB280" s="19"/>
      <c r="DC280" s="19"/>
      <c r="DD280" s="13"/>
      <c r="DE280" s="13"/>
      <c r="DF280" s="13"/>
      <c r="DG280" s="242"/>
      <c r="DH280" s="243"/>
      <c r="DI280" s="249"/>
      <c r="DJ280" s="19"/>
      <c r="DK280" s="19"/>
      <c r="DL280" s="13"/>
      <c r="DM280" s="13"/>
      <c r="DN280" s="13"/>
      <c r="DO280" s="242"/>
      <c r="DP280" s="243"/>
      <c r="DQ280" s="249"/>
      <c r="DR280" s="19"/>
      <c r="DS280" s="19"/>
      <c r="DT280" s="13"/>
      <c r="DU280" s="13"/>
      <c r="DV280" s="13"/>
      <c r="DW280" s="242"/>
      <c r="DX280" s="243"/>
      <c r="DY280" s="249"/>
      <c r="DZ280" s="19"/>
      <c r="EA280" s="19"/>
      <c r="EB280" s="194"/>
      <c r="EC280" s="194"/>
      <c r="ED280" s="194"/>
      <c r="EE280" s="1005"/>
      <c r="EF280" s="1006"/>
      <c r="EG280" s="1007"/>
      <c r="EH280" s="19"/>
      <c r="EI280" s="19"/>
      <c r="EJ280" s="13"/>
      <c r="EK280" s="13"/>
      <c r="EL280" s="13"/>
      <c r="EM280" s="242"/>
      <c r="EN280" s="243"/>
      <c r="EO280" s="249"/>
      <c r="EP280" s="19"/>
      <c r="EQ280" s="19"/>
    </row>
    <row r="281" spans="1:147" ht="37.5" customHeight="1">
      <c r="A281" s="19"/>
      <c r="B281" s="19"/>
      <c r="C281" s="19"/>
      <c r="D281" s="13"/>
      <c r="E281" s="13"/>
      <c r="F281" s="13"/>
      <c r="G281" s="242"/>
      <c r="H281" s="243"/>
      <c r="I281" s="249"/>
      <c r="J281" s="19"/>
      <c r="K281" s="19"/>
      <c r="L281" s="13"/>
      <c r="M281" s="13"/>
      <c r="N281" s="13"/>
      <c r="O281" s="242"/>
      <c r="P281" s="243"/>
      <c r="Q281" s="249"/>
      <c r="R281" s="19"/>
      <c r="S281" s="19"/>
      <c r="T281" s="13"/>
      <c r="U281" s="13"/>
      <c r="V281" s="13"/>
      <c r="W281" s="242"/>
      <c r="X281" s="243"/>
      <c r="Y281" s="249"/>
      <c r="Z281" s="19"/>
      <c r="AA281" s="19"/>
      <c r="AB281" s="13"/>
      <c r="AC281" s="13"/>
      <c r="AD281" s="13"/>
      <c r="AE281" s="242"/>
      <c r="AF281" s="243"/>
      <c r="AG281" s="249"/>
      <c r="AH281" s="19"/>
      <c r="AI281" s="19"/>
      <c r="AJ281" s="13"/>
      <c r="AK281" s="13"/>
      <c r="AL281" s="13"/>
      <c r="AM281" s="242"/>
      <c r="AN281" s="243"/>
      <c r="AO281" s="249"/>
      <c r="AP281" s="19"/>
      <c r="AQ281" s="19"/>
      <c r="AR281" s="13"/>
      <c r="AS281" s="13"/>
      <c r="AT281" s="13"/>
      <c r="AU281" s="242"/>
      <c r="AV281" s="243"/>
      <c r="AW281" s="249"/>
      <c r="AX281" s="19"/>
      <c r="AY281" s="19"/>
      <c r="AZ281" s="13"/>
      <c r="BA281" s="13"/>
      <c r="BB281" s="13"/>
      <c r="BC281" s="242"/>
      <c r="BD281" s="243"/>
      <c r="BE281" s="249"/>
      <c r="BF281" s="19"/>
      <c r="BG281" s="19"/>
      <c r="BH281" s="13"/>
      <c r="BI281" s="13"/>
      <c r="BJ281" s="13"/>
      <c r="BK281" s="242"/>
      <c r="BL281" s="243"/>
      <c r="BM281" s="249"/>
      <c r="BN281" s="19"/>
      <c r="BO281" s="19"/>
      <c r="BP281" s="13"/>
      <c r="BQ281" s="13"/>
      <c r="BR281" s="13"/>
      <c r="BS281" s="242"/>
      <c r="BT281" s="243"/>
      <c r="BU281" s="249"/>
      <c r="BV281" s="19"/>
      <c r="BW281" s="19"/>
      <c r="BX281" s="13"/>
      <c r="BY281" s="13"/>
      <c r="BZ281" s="13"/>
      <c r="CA281" s="242"/>
      <c r="CB281" s="243"/>
      <c r="CC281" s="249"/>
      <c r="CD281" s="19"/>
      <c r="CE281" s="19"/>
      <c r="CF281" s="13"/>
      <c r="CG281" s="13"/>
      <c r="CH281" s="13"/>
      <c r="CI281" s="242"/>
      <c r="CJ281" s="243"/>
      <c r="CK281" s="249"/>
      <c r="CL281" s="19"/>
      <c r="CM281" s="19"/>
      <c r="CN281" s="13"/>
      <c r="CO281" s="13"/>
      <c r="CP281" s="13"/>
      <c r="CQ281" s="242"/>
      <c r="CR281" s="243"/>
      <c r="CS281" s="249"/>
      <c r="CT281" s="19"/>
      <c r="CU281" s="19"/>
      <c r="CV281" s="13"/>
      <c r="CW281" s="13"/>
      <c r="CX281" s="13"/>
      <c r="CY281" s="242"/>
      <c r="CZ281" s="243"/>
      <c r="DA281" s="249"/>
      <c r="DB281" s="19"/>
      <c r="DC281" s="19"/>
      <c r="DD281" s="13"/>
      <c r="DE281" s="13"/>
      <c r="DF281" s="13"/>
      <c r="DG281" s="242"/>
      <c r="DH281" s="243"/>
      <c r="DI281" s="249"/>
      <c r="DJ281" s="19"/>
      <c r="DK281" s="19"/>
      <c r="DL281" s="13"/>
      <c r="DM281" s="13"/>
      <c r="DN281" s="13"/>
      <c r="DO281" s="242"/>
      <c r="DP281" s="243"/>
      <c r="DQ281" s="249"/>
      <c r="DR281" s="19"/>
      <c r="DS281" s="19"/>
      <c r="DT281" s="13"/>
      <c r="DU281" s="13"/>
      <c r="DV281" s="13"/>
      <c r="DW281" s="242"/>
      <c r="DX281" s="243"/>
      <c r="DY281" s="249"/>
      <c r="DZ281" s="19"/>
      <c r="EA281" s="19"/>
      <c r="EB281" s="194"/>
      <c r="EC281" s="194"/>
      <c r="ED281" s="194"/>
      <c r="EE281" s="1005"/>
      <c r="EF281" s="1006"/>
      <c r="EG281" s="1007"/>
      <c r="EH281" s="19"/>
      <c r="EI281" s="19"/>
      <c r="EJ281" s="13"/>
      <c r="EK281" s="13"/>
      <c r="EL281" s="13"/>
      <c r="EM281" s="242"/>
      <c r="EN281" s="243"/>
      <c r="EO281" s="249"/>
      <c r="EP281" s="19"/>
      <c r="EQ281" s="19"/>
    </row>
    <row r="282" spans="1:147" ht="37.5" customHeight="1">
      <c r="A282" s="19"/>
      <c r="B282" s="19"/>
      <c r="C282" s="19"/>
      <c r="D282" s="13"/>
      <c r="E282" s="13"/>
      <c r="F282" s="13"/>
      <c r="G282" s="242"/>
      <c r="H282" s="243"/>
      <c r="I282" s="249"/>
      <c r="J282" s="19"/>
      <c r="K282" s="19"/>
      <c r="L282" s="13"/>
      <c r="M282" s="13"/>
      <c r="N282" s="13"/>
      <c r="O282" s="242"/>
      <c r="P282" s="243"/>
      <c r="Q282" s="249"/>
      <c r="R282" s="19"/>
      <c r="S282" s="19"/>
      <c r="T282" s="13"/>
      <c r="U282" s="13"/>
      <c r="V282" s="13"/>
      <c r="W282" s="242"/>
      <c r="X282" s="243"/>
      <c r="Y282" s="249"/>
      <c r="Z282" s="19"/>
      <c r="AA282" s="19"/>
      <c r="AB282" s="13"/>
      <c r="AC282" s="13"/>
      <c r="AD282" s="13"/>
      <c r="AE282" s="242"/>
      <c r="AF282" s="243"/>
      <c r="AG282" s="249"/>
      <c r="AH282" s="19"/>
      <c r="AI282" s="19"/>
      <c r="AJ282" s="13"/>
      <c r="AK282" s="13"/>
      <c r="AL282" s="13"/>
      <c r="AM282" s="242"/>
      <c r="AN282" s="243"/>
      <c r="AO282" s="249"/>
      <c r="AP282" s="19"/>
      <c r="AQ282" s="19"/>
      <c r="AR282" s="13"/>
      <c r="AS282" s="13"/>
      <c r="AT282" s="13"/>
      <c r="AU282" s="242"/>
      <c r="AV282" s="243"/>
      <c r="AW282" s="249"/>
      <c r="AX282" s="19"/>
      <c r="AY282" s="19"/>
      <c r="AZ282" s="13"/>
      <c r="BA282" s="13"/>
      <c r="BB282" s="13"/>
      <c r="BC282" s="242"/>
      <c r="BD282" s="243"/>
      <c r="BE282" s="249"/>
      <c r="BF282" s="19"/>
      <c r="BG282" s="19"/>
      <c r="BH282" s="13"/>
      <c r="BI282" s="13"/>
      <c r="BJ282" s="13"/>
      <c r="BK282" s="242"/>
      <c r="BL282" s="243"/>
      <c r="BM282" s="249"/>
      <c r="BN282" s="19"/>
      <c r="BO282" s="19"/>
      <c r="BP282" s="13"/>
      <c r="BQ282" s="13"/>
      <c r="BR282" s="13"/>
      <c r="BS282" s="242"/>
      <c r="BT282" s="243"/>
      <c r="BU282" s="249"/>
      <c r="BV282" s="19"/>
      <c r="BW282" s="19"/>
      <c r="BX282" s="13"/>
      <c r="BY282" s="13"/>
      <c r="BZ282" s="13"/>
      <c r="CA282" s="242"/>
      <c r="CB282" s="243"/>
      <c r="CC282" s="249"/>
      <c r="CD282" s="19"/>
      <c r="CE282" s="19"/>
      <c r="CF282" s="13"/>
      <c r="CG282" s="13"/>
      <c r="CH282" s="13"/>
      <c r="CI282" s="242"/>
      <c r="CJ282" s="243"/>
      <c r="CK282" s="249"/>
      <c r="CL282" s="19"/>
      <c r="CM282" s="19"/>
      <c r="CN282" s="13"/>
      <c r="CO282" s="13"/>
      <c r="CP282" s="13"/>
      <c r="CQ282" s="242"/>
      <c r="CR282" s="243"/>
      <c r="CS282" s="249"/>
      <c r="CT282" s="19"/>
      <c r="CU282" s="19"/>
      <c r="CV282" s="13"/>
      <c r="CW282" s="13"/>
      <c r="CX282" s="13"/>
      <c r="CY282" s="242"/>
      <c r="CZ282" s="243"/>
      <c r="DA282" s="249"/>
      <c r="DB282" s="19"/>
      <c r="DC282" s="19"/>
      <c r="DD282" s="13"/>
      <c r="DE282" s="13"/>
      <c r="DF282" s="13"/>
      <c r="DG282" s="242"/>
      <c r="DH282" s="243"/>
      <c r="DI282" s="249"/>
      <c r="DJ282" s="19"/>
      <c r="DK282" s="19"/>
      <c r="DL282" s="13"/>
      <c r="DM282" s="13"/>
      <c r="DN282" s="13"/>
      <c r="DO282" s="242"/>
      <c r="DP282" s="243"/>
      <c r="DQ282" s="249"/>
      <c r="DR282" s="19"/>
      <c r="DS282" s="19"/>
      <c r="DT282" s="13"/>
      <c r="DU282" s="13"/>
      <c r="DV282" s="13"/>
      <c r="DW282" s="242"/>
      <c r="DX282" s="243"/>
      <c r="DY282" s="249"/>
      <c r="DZ282" s="19"/>
      <c r="EA282" s="19"/>
      <c r="EB282" s="194"/>
      <c r="EC282" s="194"/>
      <c r="ED282" s="194"/>
      <c r="EE282" s="1005"/>
      <c r="EF282" s="1006"/>
      <c r="EG282" s="1007"/>
      <c r="EH282" s="19"/>
      <c r="EI282" s="19"/>
      <c r="EJ282" s="13"/>
      <c r="EK282" s="13"/>
      <c r="EL282" s="13"/>
      <c r="EM282" s="242"/>
      <c r="EN282" s="243"/>
      <c r="EO282" s="249"/>
      <c r="EP282" s="19"/>
      <c r="EQ282" s="19"/>
    </row>
    <row r="283" spans="1:147" ht="37.5" customHeight="1">
      <c r="A283" s="19"/>
      <c r="B283" s="19"/>
      <c r="C283" s="19"/>
      <c r="D283" s="13"/>
      <c r="E283" s="13"/>
      <c r="F283" s="13"/>
      <c r="G283" s="242"/>
      <c r="H283" s="243"/>
      <c r="I283" s="249"/>
      <c r="J283" s="19"/>
      <c r="K283" s="19"/>
      <c r="L283" s="13"/>
      <c r="M283" s="13"/>
      <c r="N283" s="13"/>
      <c r="O283" s="242"/>
      <c r="P283" s="243"/>
      <c r="Q283" s="249"/>
      <c r="R283" s="19"/>
      <c r="S283" s="19"/>
      <c r="T283" s="13"/>
      <c r="U283" s="13"/>
      <c r="V283" s="13"/>
      <c r="W283" s="242"/>
      <c r="X283" s="243"/>
      <c r="Y283" s="249"/>
      <c r="Z283" s="19"/>
      <c r="AA283" s="19"/>
      <c r="AB283" s="13"/>
      <c r="AC283" s="13"/>
      <c r="AD283" s="13"/>
      <c r="AE283" s="242"/>
      <c r="AF283" s="243"/>
      <c r="AG283" s="249"/>
      <c r="AH283" s="19"/>
      <c r="AI283" s="19"/>
      <c r="AJ283" s="13"/>
      <c r="AK283" s="13"/>
      <c r="AL283" s="13"/>
      <c r="AM283" s="242"/>
      <c r="AN283" s="243"/>
      <c r="AO283" s="249"/>
      <c r="AP283" s="19"/>
      <c r="AQ283" s="19"/>
      <c r="AR283" s="13"/>
      <c r="AS283" s="13"/>
      <c r="AT283" s="13"/>
      <c r="AU283" s="242"/>
      <c r="AV283" s="243"/>
      <c r="AW283" s="249"/>
      <c r="AX283" s="19"/>
      <c r="AY283" s="19"/>
      <c r="AZ283" s="13"/>
      <c r="BA283" s="13"/>
      <c r="BB283" s="13"/>
      <c r="BC283" s="242"/>
      <c r="BD283" s="243"/>
      <c r="BE283" s="249"/>
      <c r="BF283" s="19"/>
      <c r="BG283" s="19"/>
      <c r="BH283" s="13"/>
      <c r="BI283" s="13"/>
      <c r="BJ283" s="13"/>
      <c r="BK283" s="242"/>
      <c r="BL283" s="243"/>
      <c r="BM283" s="249"/>
      <c r="BN283" s="19"/>
      <c r="BO283" s="19"/>
      <c r="BP283" s="13"/>
      <c r="BQ283" s="13"/>
      <c r="BR283" s="13"/>
      <c r="BS283" s="242"/>
      <c r="BT283" s="243"/>
      <c r="BU283" s="249"/>
      <c r="BV283" s="19"/>
      <c r="BW283" s="19"/>
      <c r="BX283" s="13"/>
      <c r="BY283" s="13"/>
      <c r="BZ283" s="13"/>
      <c r="CA283" s="242"/>
      <c r="CB283" s="243"/>
      <c r="CC283" s="249"/>
      <c r="CD283" s="19"/>
      <c r="CE283" s="19"/>
      <c r="CF283" s="13"/>
      <c r="CG283" s="13"/>
      <c r="CH283" s="13"/>
      <c r="CI283" s="242"/>
      <c r="CJ283" s="243"/>
      <c r="CK283" s="249"/>
      <c r="CL283" s="19"/>
      <c r="CM283" s="19"/>
      <c r="CN283" s="13"/>
      <c r="CO283" s="13"/>
      <c r="CP283" s="13"/>
      <c r="CQ283" s="242"/>
      <c r="CR283" s="243"/>
      <c r="CS283" s="249"/>
      <c r="CT283" s="19"/>
      <c r="CU283" s="19"/>
      <c r="CV283" s="13"/>
      <c r="CW283" s="13"/>
      <c r="CX283" s="13"/>
      <c r="CY283" s="242"/>
      <c r="CZ283" s="243"/>
      <c r="DA283" s="249"/>
      <c r="DB283" s="19"/>
      <c r="DC283" s="19"/>
      <c r="DD283" s="13"/>
      <c r="DE283" s="13"/>
      <c r="DF283" s="13"/>
      <c r="DG283" s="242"/>
      <c r="DH283" s="243"/>
      <c r="DI283" s="249"/>
      <c r="DJ283" s="19"/>
      <c r="DK283" s="19"/>
      <c r="DL283" s="13"/>
      <c r="DM283" s="13"/>
      <c r="DN283" s="13"/>
      <c r="DO283" s="242"/>
      <c r="DP283" s="243"/>
      <c r="DQ283" s="249"/>
      <c r="DR283" s="19"/>
      <c r="DS283" s="19"/>
      <c r="DT283" s="13"/>
      <c r="DU283" s="13"/>
      <c r="DV283" s="13"/>
      <c r="DW283" s="242"/>
      <c r="DX283" s="243"/>
      <c r="DY283" s="249"/>
      <c r="DZ283" s="19"/>
      <c r="EA283" s="19"/>
      <c r="EB283" s="194"/>
      <c r="EC283" s="194"/>
      <c r="ED283" s="194"/>
      <c r="EE283" s="1005"/>
      <c r="EF283" s="1006"/>
      <c r="EG283" s="1007"/>
      <c r="EH283" s="19"/>
      <c r="EI283" s="19"/>
      <c r="EJ283" s="13"/>
      <c r="EK283" s="13"/>
      <c r="EL283" s="13"/>
      <c r="EM283" s="242"/>
      <c r="EN283" s="243"/>
      <c r="EO283" s="249"/>
      <c r="EP283" s="19"/>
      <c r="EQ283" s="19"/>
    </row>
    <row r="284" spans="1:147" ht="37.5" customHeight="1">
      <c r="A284" s="19"/>
      <c r="B284" s="19"/>
      <c r="C284" s="19"/>
      <c r="D284" s="13"/>
      <c r="E284" s="13"/>
      <c r="F284" s="13"/>
      <c r="G284" s="242"/>
      <c r="H284" s="243"/>
      <c r="I284" s="249"/>
      <c r="J284" s="19"/>
      <c r="K284" s="19"/>
      <c r="L284" s="13"/>
      <c r="M284" s="13"/>
      <c r="N284" s="13"/>
      <c r="O284" s="242"/>
      <c r="P284" s="243"/>
      <c r="Q284" s="249"/>
      <c r="R284" s="19"/>
      <c r="S284" s="19"/>
      <c r="T284" s="13"/>
      <c r="U284" s="13"/>
      <c r="V284" s="13"/>
      <c r="W284" s="242"/>
      <c r="X284" s="243"/>
      <c r="Y284" s="249"/>
      <c r="Z284" s="19"/>
      <c r="AA284" s="19"/>
      <c r="AB284" s="13"/>
      <c r="AC284" s="13"/>
      <c r="AD284" s="13"/>
      <c r="AE284" s="242"/>
      <c r="AF284" s="243"/>
      <c r="AG284" s="249"/>
      <c r="AH284" s="19"/>
      <c r="AI284" s="19"/>
      <c r="AJ284" s="13"/>
      <c r="AK284" s="13"/>
      <c r="AL284" s="13"/>
      <c r="AM284" s="242"/>
      <c r="AN284" s="243"/>
      <c r="AO284" s="249"/>
      <c r="AP284" s="19"/>
      <c r="AQ284" s="19"/>
      <c r="AR284" s="13"/>
      <c r="AS284" s="13"/>
      <c r="AT284" s="13"/>
      <c r="AU284" s="242"/>
      <c r="AV284" s="243"/>
      <c r="AW284" s="249"/>
      <c r="AX284" s="19"/>
      <c r="AY284" s="19"/>
      <c r="AZ284" s="13"/>
      <c r="BA284" s="13"/>
      <c r="BB284" s="13"/>
      <c r="BC284" s="242"/>
      <c r="BD284" s="243"/>
      <c r="BE284" s="249"/>
      <c r="BF284" s="19"/>
      <c r="BG284" s="19"/>
      <c r="BH284" s="13"/>
      <c r="BI284" s="13"/>
      <c r="BJ284" s="13"/>
      <c r="BK284" s="242"/>
      <c r="BL284" s="243"/>
      <c r="BM284" s="249"/>
      <c r="BN284" s="19"/>
      <c r="BO284" s="19"/>
      <c r="BP284" s="13"/>
      <c r="BQ284" s="13"/>
      <c r="BR284" s="13"/>
      <c r="BS284" s="242"/>
      <c r="BT284" s="243"/>
      <c r="BU284" s="249"/>
      <c r="BV284" s="19"/>
      <c r="BW284" s="19"/>
      <c r="BX284" s="13"/>
      <c r="BY284" s="13"/>
      <c r="BZ284" s="13"/>
      <c r="CA284" s="242"/>
      <c r="CB284" s="243"/>
      <c r="CC284" s="249"/>
      <c r="CD284" s="19"/>
      <c r="CE284" s="19"/>
      <c r="CF284" s="13"/>
      <c r="CG284" s="13"/>
      <c r="CH284" s="13"/>
      <c r="CI284" s="242"/>
      <c r="CJ284" s="243"/>
      <c r="CK284" s="249"/>
      <c r="CL284" s="19"/>
      <c r="CM284" s="19"/>
      <c r="CN284" s="13"/>
      <c r="CO284" s="13"/>
      <c r="CP284" s="13"/>
      <c r="CQ284" s="242"/>
      <c r="CR284" s="243"/>
      <c r="CS284" s="249"/>
      <c r="CT284" s="19"/>
      <c r="CU284" s="19"/>
      <c r="CV284" s="13"/>
      <c r="CW284" s="13"/>
      <c r="CX284" s="13"/>
      <c r="CY284" s="242"/>
      <c r="CZ284" s="243"/>
      <c r="DA284" s="249"/>
      <c r="DB284" s="19"/>
      <c r="DC284" s="19"/>
      <c r="DD284" s="13"/>
      <c r="DE284" s="13"/>
      <c r="DF284" s="13"/>
      <c r="DG284" s="242"/>
      <c r="DH284" s="243"/>
      <c r="DI284" s="249"/>
      <c r="DJ284" s="19"/>
      <c r="DK284" s="19"/>
      <c r="DL284" s="13"/>
      <c r="DM284" s="13"/>
      <c r="DN284" s="13"/>
      <c r="DO284" s="242"/>
      <c r="DP284" s="243"/>
      <c r="DQ284" s="249"/>
      <c r="DR284" s="19"/>
      <c r="DS284" s="19"/>
      <c r="DT284" s="13"/>
      <c r="DU284" s="13"/>
      <c r="DV284" s="13"/>
      <c r="DW284" s="242"/>
      <c r="DX284" s="243"/>
      <c r="DY284" s="249"/>
      <c r="DZ284" s="19"/>
      <c r="EA284" s="19"/>
      <c r="EB284" s="194"/>
      <c r="EC284" s="194"/>
      <c r="ED284" s="194"/>
      <c r="EE284" s="1005"/>
      <c r="EF284" s="1006"/>
      <c r="EG284" s="1007"/>
      <c r="EH284" s="19"/>
      <c r="EI284" s="19"/>
      <c r="EJ284" s="13"/>
      <c r="EK284" s="13"/>
      <c r="EL284" s="13"/>
      <c r="EM284" s="242"/>
      <c r="EN284" s="243"/>
      <c r="EO284" s="249"/>
      <c r="EP284" s="19"/>
      <c r="EQ284" s="19"/>
    </row>
    <row r="285" spans="1:147" ht="37.5" customHeight="1">
      <c r="A285" s="19"/>
      <c r="B285" s="19"/>
      <c r="C285" s="19"/>
      <c r="D285" s="13"/>
      <c r="E285" s="13"/>
      <c r="F285" s="13"/>
      <c r="G285" s="242"/>
      <c r="H285" s="243"/>
      <c r="I285" s="249"/>
      <c r="J285" s="19"/>
      <c r="K285" s="19"/>
      <c r="L285" s="13"/>
      <c r="M285" s="13"/>
      <c r="N285" s="13"/>
      <c r="O285" s="242"/>
      <c r="P285" s="243"/>
      <c r="Q285" s="249"/>
      <c r="R285" s="19"/>
      <c r="S285" s="19"/>
      <c r="T285" s="13"/>
      <c r="U285" s="13"/>
      <c r="V285" s="13"/>
      <c r="W285" s="242"/>
      <c r="X285" s="243"/>
      <c r="Y285" s="249"/>
      <c r="Z285" s="19"/>
      <c r="AA285" s="19"/>
      <c r="AB285" s="13"/>
      <c r="AC285" s="13"/>
      <c r="AD285" s="13"/>
      <c r="AE285" s="242"/>
      <c r="AF285" s="243"/>
      <c r="AG285" s="249"/>
      <c r="AH285" s="19"/>
      <c r="AI285" s="19"/>
      <c r="AJ285" s="13"/>
      <c r="AK285" s="13"/>
      <c r="AL285" s="13"/>
      <c r="AM285" s="242"/>
      <c r="AN285" s="243"/>
      <c r="AO285" s="249"/>
      <c r="AP285" s="19"/>
      <c r="AQ285" s="19"/>
      <c r="AR285" s="13"/>
      <c r="AS285" s="13"/>
      <c r="AT285" s="13"/>
      <c r="AU285" s="242"/>
      <c r="AV285" s="243"/>
      <c r="AW285" s="249"/>
      <c r="AX285" s="19"/>
      <c r="AY285" s="19"/>
      <c r="AZ285" s="13"/>
      <c r="BA285" s="13"/>
      <c r="BB285" s="13"/>
      <c r="BC285" s="242"/>
      <c r="BD285" s="243"/>
      <c r="BE285" s="249"/>
      <c r="BF285" s="19"/>
      <c r="BG285" s="19"/>
      <c r="BH285" s="13"/>
      <c r="BI285" s="13"/>
      <c r="BJ285" s="13"/>
      <c r="BK285" s="242"/>
      <c r="BL285" s="243"/>
      <c r="BM285" s="249"/>
      <c r="BN285" s="19"/>
      <c r="BO285" s="19"/>
      <c r="BP285" s="13"/>
      <c r="BQ285" s="13"/>
      <c r="BR285" s="13"/>
      <c r="BS285" s="242"/>
      <c r="BT285" s="243"/>
      <c r="BU285" s="249"/>
      <c r="BV285" s="19"/>
      <c r="BW285" s="19"/>
      <c r="BX285" s="13"/>
      <c r="BY285" s="13"/>
      <c r="BZ285" s="13"/>
      <c r="CA285" s="242"/>
      <c r="CB285" s="243"/>
      <c r="CC285" s="249"/>
      <c r="CD285" s="19"/>
      <c r="CE285" s="19"/>
      <c r="CF285" s="13"/>
      <c r="CG285" s="13"/>
      <c r="CH285" s="13"/>
      <c r="CI285" s="242"/>
      <c r="CJ285" s="243"/>
      <c r="CK285" s="249"/>
      <c r="CL285" s="19"/>
      <c r="CM285" s="19"/>
      <c r="CN285" s="13"/>
      <c r="CO285" s="13"/>
      <c r="CP285" s="13"/>
      <c r="CQ285" s="242"/>
      <c r="CR285" s="243"/>
      <c r="CS285" s="249"/>
      <c r="CT285" s="19"/>
      <c r="CU285" s="19"/>
      <c r="CV285" s="13"/>
      <c r="CW285" s="13"/>
      <c r="CX285" s="13"/>
      <c r="CY285" s="242"/>
      <c r="CZ285" s="243"/>
      <c r="DA285" s="249"/>
      <c r="DB285" s="19"/>
      <c r="DC285" s="19"/>
      <c r="DD285" s="13"/>
      <c r="DE285" s="13"/>
      <c r="DF285" s="13"/>
      <c r="DG285" s="242"/>
      <c r="DH285" s="243"/>
      <c r="DI285" s="249"/>
      <c r="DJ285" s="19"/>
      <c r="DK285" s="19"/>
      <c r="DL285" s="13"/>
      <c r="DM285" s="13"/>
      <c r="DN285" s="13"/>
      <c r="DO285" s="242"/>
      <c r="DP285" s="243"/>
      <c r="DQ285" s="249"/>
      <c r="DR285" s="19"/>
      <c r="DS285" s="19"/>
      <c r="DT285" s="13"/>
      <c r="DU285" s="13"/>
      <c r="DV285" s="13"/>
      <c r="DW285" s="242"/>
      <c r="DX285" s="243"/>
      <c r="DY285" s="249"/>
      <c r="DZ285" s="19"/>
      <c r="EA285" s="19"/>
      <c r="EB285" s="194"/>
      <c r="EC285" s="194"/>
      <c r="ED285" s="194"/>
      <c r="EE285" s="1005"/>
      <c r="EF285" s="1006"/>
      <c r="EG285" s="1007"/>
      <c r="EH285" s="19"/>
      <c r="EI285" s="19"/>
      <c r="EJ285" s="13"/>
      <c r="EK285" s="13"/>
      <c r="EL285" s="13"/>
      <c r="EM285" s="242"/>
      <c r="EN285" s="243"/>
      <c r="EO285" s="249"/>
      <c r="EP285" s="19"/>
      <c r="EQ285" s="19"/>
    </row>
    <row r="286" spans="1:147" ht="37.5" customHeight="1">
      <c r="A286" s="19"/>
      <c r="B286" s="19"/>
      <c r="C286" s="19"/>
      <c r="D286" s="13"/>
      <c r="E286" s="13"/>
      <c r="F286" s="13"/>
      <c r="G286" s="242"/>
      <c r="H286" s="243"/>
      <c r="I286" s="249"/>
      <c r="J286" s="19"/>
      <c r="K286" s="19"/>
      <c r="L286" s="13"/>
      <c r="M286" s="13"/>
      <c r="N286" s="13"/>
      <c r="O286" s="242"/>
      <c r="P286" s="243"/>
      <c r="Q286" s="249"/>
      <c r="R286" s="19"/>
      <c r="S286" s="19"/>
      <c r="T286" s="13"/>
      <c r="U286" s="13"/>
      <c r="V286" s="13"/>
      <c r="W286" s="242"/>
      <c r="X286" s="243"/>
      <c r="Y286" s="249"/>
      <c r="Z286" s="19"/>
      <c r="AA286" s="19"/>
      <c r="AB286" s="13"/>
      <c r="AC286" s="13"/>
      <c r="AD286" s="13"/>
      <c r="AE286" s="242"/>
      <c r="AF286" s="243"/>
      <c r="AG286" s="249"/>
      <c r="AH286" s="19"/>
      <c r="AI286" s="19"/>
      <c r="AJ286" s="13"/>
      <c r="AK286" s="13"/>
      <c r="AL286" s="13"/>
      <c r="AM286" s="242"/>
      <c r="AN286" s="243"/>
      <c r="AO286" s="249"/>
      <c r="AP286" s="19"/>
      <c r="AQ286" s="19"/>
      <c r="AR286" s="13"/>
      <c r="AS286" s="13"/>
      <c r="AT286" s="13"/>
      <c r="AU286" s="242"/>
      <c r="AV286" s="243"/>
      <c r="AW286" s="249"/>
      <c r="AX286" s="19"/>
      <c r="AY286" s="19"/>
      <c r="AZ286" s="13"/>
      <c r="BA286" s="13"/>
      <c r="BB286" s="13"/>
      <c r="BC286" s="242"/>
      <c r="BD286" s="243"/>
      <c r="BE286" s="249"/>
      <c r="BF286" s="19"/>
      <c r="BG286" s="19"/>
      <c r="BH286" s="13"/>
      <c r="BI286" s="13"/>
      <c r="BJ286" s="13"/>
      <c r="BK286" s="242"/>
      <c r="BL286" s="243"/>
      <c r="BM286" s="249"/>
      <c r="BN286" s="19"/>
      <c r="BO286" s="19"/>
      <c r="BP286" s="13"/>
      <c r="BQ286" s="13"/>
      <c r="BR286" s="13"/>
      <c r="BS286" s="242"/>
      <c r="BT286" s="243"/>
      <c r="BU286" s="249"/>
      <c r="BV286" s="19"/>
      <c r="BW286" s="19"/>
      <c r="BX286" s="13"/>
      <c r="BY286" s="13"/>
      <c r="BZ286" s="13"/>
      <c r="CA286" s="242"/>
      <c r="CB286" s="243"/>
      <c r="CC286" s="249"/>
      <c r="CD286" s="19"/>
      <c r="CE286" s="19"/>
      <c r="CF286" s="13"/>
      <c r="CG286" s="13"/>
      <c r="CH286" s="13"/>
      <c r="CI286" s="242"/>
      <c r="CJ286" s="243"/>
      <c r="CK286" s="249"/>
      <c r="CL286" s="19"/>
      <c r="CM286" s="19"/>
      <c r="CN286" s="13"/>
      <c r="CO286" s="13"/>
      <c r="CP286" s="13"/>
      <c r="CQ286" s="242"/>
      <c r="CR286" s="243"/>
      <c r="CS286" s="249"/>
      <c r="CT286" s="19"/>
      <c r="CU286" s="19"/>
      <c r="CV286" s="13"/>
      <c r="CW286" s="13"/>
      <c r="CX286" s="13"/>
      <c r="CY286" s="242"/>
      <c r="CZ286" s="243"/>
      <c r="DA286" s="249"/>
      <c r="DB286" s="19"/>
      <c r="DC286" s="19"/>
      <c r="DD286" s="13"/>
      <c r="DE286" s="13"/>
      <c r="DF286" s="13"/>
      <c r="DG286" s="242"/>
      <c r="DH286" s="243"/>
      <c r="DI286" s="249"/>
      <c r="DJ286" s="19"/>
      <c r="DK286" s="19"/>
      <c r="DL286" s="13"/>
      <c r="DM286" s="13"/>
      <c r="DN286" s="13"/>
      <c r="DO286" s="242"/>
      <c r="DP286" s="243"/>
      <c r="DQ286" s="249"/>
      <c r="DR286" s="19"/>
      <c r="DS286" s="19"/>
      <c r="DT286" s="13"/>
      <c r="DU286" s="13"/>
      <c r="DV286" s="13"/>
      <c r="DW286" s="242"/>
      <c r="DX286" s="243"/>
      <c r="DY286" s="249"/>
      <c r="DZ286" s="19"/>
      <c r="EA286" s="19"/>
      <c r="EB286" s="194"/>
      <c r="EC286" s="194"/>
      <c r="ED286" s="194"/>
      <c r="EE286" s="1005"/>
      <c r="EF286" s="1006"/>
      <c r="EG286" s="1007"/>
      <c r="EH286" s="19"/>
      <c r="EI286" s="19"/>
      <c r="EJ286" s="13"/>
      <c r="EK286" s="13"/>
      <c r="EL286" s="13"/>
      <c r="EM286" s="242"/>
      <c r="EN286" s="243"/>
      <c r="EO286" s="249"/>
      <c r="EP286" s="19"/>
      <c r="EQ286" s="19"/>
    </row>
    <row r="287" spans="1:147" ht="37.5" customHeight="1">
      <c r="A287" s="19"/>
      <c r="B287" s="19"/>
      <c r="C287" s="19"/>
      <c r="D287" s="13"/>
      <c r="E287" s="13"/>
      <c r="F287" s="13"/>
      <c r="G287" s="242"/>
      <c r="H287" s="243"/>
      <c r="I287" s="249"/>
      <c r="J287" s="19"/>
      <c r="K287" s="19"/>
      <c r="L287" s="13"/>
      <c r="M287" s="13"/>
      <c r="N287" s="13"/>
      <c r="O287" s="242"/>
      <c r="P287" s="243"/>
      <c r="Q287" s="249"/>
      <c r="R287" s="19"/>
      <c r="S287" s="19"/>
      <c r="T287" s="13"/>
      <c r="U287" s="13"/>
      <c r="V287" s="13"/>
      <c r="W287" s="242"/>
      <c r="X287" s="243"/>
      <c r="Y287" s="249"/>
      <c r="Z287" s="19"/>
      <c r="AA287" s="19"/>
      <c r="AB287" s="13"/>
      <c r="AC287" s="13"/>
      <c r="AD287" s="13"/>
      <c r="AE287" s="242"/>
      <c r="AF287" s="243"/>
      <c r="AG287" s="249"/>
      <c r="AH287" s="19"/>
      <c r="AI287" s="19"/>
      <c r="AJ287" s="13"/>
      <c r="AK287" s="13"/>
      <c r="AL287" s="13"/>
      <c r="AM287" s="242"/>
      <c r="AN287" s="243"/>
      <c r="AO287" s="249"/>
      <c r="AP287" s="19"/>
      <c r="AQ287" s="19"/>
      <c r="AR287" s="13"/>
      <c r="AS287" s="13"/>
      <c r="AT287" s="13"/>
      <c r="AU287" s="242"/>
      <c r="AV287" s="243"/>
      <c r="AW287" s="249"/>
      <c r="AX287" s="19"/>
      <c r="AY287" s="19"/>
      <c r="AZ287" s="13"/>
      <c r="BA287" s="13"/>
      <c r="BB287" s="13"/>
      <c r="BC287" s="242"/>
      <c r="BD287" s="243"/>
      <c r="BE287" s="249"/>
      <c r="BF287" s="19"/>
      <c r="BG287" s="19"/>
      <c r="BH287" s="13"/>
      <c r="BI287" s="13"/>
      <c r="BJ287" s="13"/>
      <c r="BK287" s="242"/>
      <c r="BL287" s="243"/>
      <c r="BM287" s="249"/>
      <c r="BN287" s="19"/>
      <c r="BO287" s="19"/>
      <c r="BP287" s="13"/>
      <c r="BQ287" s="13"/>
      <c r="BR287" s="13"/>
      <c r="BS287" s="242"/>
      <c r="BT287" s="243"/>
      <c r="BU287" s="249"/>
      <c r="BV287" s="19"/>
      <c r="BW287" s="19"/>
      <c r="BX287" s="13"/>
      <c r="BY287" s="13"/>
      <c r="BZ287" s="13"/>
      <c r="CA287" s="242"/>
      <c r="CB287" s="243"/>
      <c r="CC287" s="249"/>
      <c r="CD287" s="19"/>
      <c r="CE287" s="19"/>
      <c r="CF287" s="13"/>
      <c r="CG287" s="13"/>
      <c r="CH287" s="13"/>
      <c r="CI287" s="242"/>
      <c r="CJ287" s="243"/>
      <c r="CK287" s="249"/>
      <c r="CL287" s="19"/>
      <c r="CM287" s="19"/>
      <c r="CN287" s="13"/>
      <c r="CO287" s="13"/>
      <c r="CP287" s="13"/>
      <c r="CQ287" s="242"/>
      <c r="CR287" s="243"/>
      <c r="CS287" s="249"/>
      <c r="CT287" s="19"/>
      <c r="CU287" s="19"/>
      <c r="CV287" s="13"/>
      <c r="CW287" s="13"/>
      <c r="CX287" s="13"/>
      <c r="CY287" s="242"/>
      <c r="CZ287" s="243"/>
      <c r="DA287" s="249"/>
      <c r="DB287" s="19"/>
      <c r="DC287" s="19"/>
      <c r="DD287" s="13"/>
      <c r="DE287" s="13"/>
      <c r="DF287" s="13"/>
      <c r="DG287" s="242"/>
      <c r="DH287" s="243"/>
      <c r="DI287" s="249"/>
      <c r="DJ287" s="19"/>
      <c r="DK287" s="19"/>
      <c r="DL287" s="13"/>
      <c r="DM287" s="13"/>
      <c r="DN287" s="13"/>
      <c r="DO287" s="242"/>
      <c r="DP287" s="243"/>
      <c r="DQ287" s="249"/>
      <c r="DR287" s="19"/>
      <c r="DS287" s="19"/>
      <c r="DT287" s="13"/>
      <c r="DU287" s="13"/>
      <c r="DV287" s="13"/>
      <c r="DW287" s="242"/>
      <c r="DX287" s="243"/>
      <c r="DY287" s="249"/>
      <c r="DZ287" s="19"/>
      <c r="EA287" s="19"/>
      <c r="EB287" s="194"/>
      <c r="EC287" s="194"/>
      <c r="ED287" s="194"/>
      <c r="EE287" s="1005"/>
      <c r="EF287" s="1006"/>
      <c r="EG287" s="1007"/>
      <c r="EH287" s="19"/>
      <c r="EI287" s="19"/>
      <c r="EJ287" s="13"/>
      <c r="EK287" s="13"/>
      <c r="EL287" s="13"/>
      <c r="EM287" s="242"/>
      <c r="EN287" s="243"/>
      <c r="EO287" s="249"/>
      <c r="EP287" s="19"/>
      <c r="EQ287" s="19"/>
    </row>
    <row r="288" spans="1:147" ht="37.5" customHeight="1">
      <c r="A288" s="19"/>
      <c r="B288" s="19"/>
      <c r="C288" s="19"/>
      <c r="D288" s="13"/>
      <c r="E288" s="13"/>
      <c r="F288" s="13"/>
      <c r="G288" s="242"/>
      <c r="H288" s="243"/>
      <c r="I288" s="249"/>
      <c r="J288" s="19"/>
      <c r="K288" s="19"/>
      <c r="L288" s="13"/>
      <c r="M288" s="13"/>
      <c r="N288" s="13"/>
      <c r="O288" s="242"/>
      <c r="P288" s="243"/>
      <c r="Q288" s="249"/>
      <c r="R288" s="19"/>
      <c r="S288" s="19"/>
      <c r="T288" s="13"/>
      <c r="U288" s="13"/>
      <c r="V288" s="13"/>
      <c r="W288" s="242"/>
      <c r="X288" s="243"/>
      <c r="Y288" s="249"/>
      <c r="Z288" s="19"/>
      <c r="AA288" s="19"/>
      <c r="AB288" s="13"/>
      <c r="AC288" s="13"/>
      <c r="AD288" s="13"/>
      <c r="AE288" s="242"/>
      <c r="AF288" s="243"/>
      <c r="AG288" s="249"/>
      <c r="AH288" s="19"/>
      <c r="AI288" s="19"/>
      <c r="AJ288" s="13"/>
      <c r="AK288" s="13"/>
      <c r="AL288" s="13"/>
      <c r="AM288" s="242"/>
      <c r="AN288" s="243"/>
      <c r="AO288" s="249"/>
      <c r="AP288" s="19"/>
      <c r="AQ288" s="19"/>
      <c r="AR288" s="13"/>
      <c r="AS288" s="13"/>
      <c r="AT288" s="13"/>
      <c r="AU288" s="242"/>
      <c r="AV288" s="243"/>
      <c r="AW288" s="249"/>
      <c r="AX288" s="19"/>
      <c r="AY288" s="19"/>
      <c r="AZ288" s="13"/>
      <c r="BA288" s="13"/>
      <c r="BB288" s="13"/>
      <c r="BC288" s="242"/>
      <c r="BD288" s="243"/>
      <c r="BE288" s="249"/>
      <c r="BF288" s="19"/>
      <c r="BG288" s="19"/>
      <c r="BH288" s="13"/>
      <c r="BI288" s="13"/>
      <c r="BJ288" s="13"/>
      <c r="BK288" s="242"/>
      <c r="BL288" s="243"/>
      <c r="BM288" s="249"/>
      <c r="BN288" s="19"/>
      <c r="BO288" s="19"/>
      <c r="BP288" s="13"/>
      <c r="BQ288" s="13"/>
      <c r="BR288" s="13"/>
      <c r="BS288" s="242"/>
      <c r="BT288" s="243"/>
      <c r="BU288" s="249"/>
      <c r="BV288" s="19"/>
      <c r="BW288" s="19"/>
      <c r="BX288" s="13"/>
      <c r="BY288" s="13"/>
      <c r="BZ288" s="13"/>
      <c r="CA288" s="242"/>
      <c r="CB288" s="243"/>
      <c r="CC288" s="249"/>
      <c r="CD288" s="19"/>
      <c r="CE288" s="19"/>
      <c r="CF288" s="13"/>
      <c r="CG288" s="13"/>
      <c r="CH288" s="13"/>
      <c r="CI288" s="242"/>
      <c r="CJ288" s="243"/>
      <c r="CK288" s="249"/>
      <c r="CL288" s="19"/>
      <c r="CM288" s="19"/>
      <c r="CN288" s="13"/>
      <c r="CO288" s="13"/>
      <c r="CP288" s="13"/>
      <c r="CQ288" s="242"/>
      <c r="CR288" s="243"/>
      <c r="CS288" s="249"/>
      <c r="CT288" s="19"/>
      <c r="CU288" s="19"/>
      <c r="CV288" s="13"/>
      <c r="CW288" s="13"/>
      <c r="CX288" s="13"/>
      <c r="CY288" s="242"/>
      <c r="CZ288" s="243"/>
      <c r="DA288" s="249"/>
      <c r="DB288" s="19"/>
      <c r="DC288" s="19"/>
      <c r="DD288" s="13"/>
      <c r="DE288" s="13"/>
      <c r="DF288" s="13"/>
      <c r="DG288" s="242"/>
      <c r="DH288" s="243"/>
      <c r="DI288" s="249"/>
      <c r="DJ288" s="19"/>
      <c r="DK288" s="19"/>
      <c r="DL288" s="13"/>
      <c r="DM288" s="13"/>
      <c r="DN288" s="13"/>
      <c r="DO288" s="242"/>
      <c r="DP288" s="243"/>
      <c r="DQ288" s="249"/>
      <c r="DR288" s="19"/>
      <c r="DS288" s="19"/>
      <c r="DT288" s="13"/>
      <c r="DU288" s="13"/>
      <c r="DV288" s="13"/>
      <c r="DW288" s="242"/>
      <c r="DX288" s="243"/>
      <c r="DY288" s="249"/>
      <c r="DZ288" s="19"/>
      <c r="EA288" s="19"/>
      <c r="EB288" s="194"/>
      <c r="EC288" s="194"/>
      <c r="ED288" s="194"/>
      <c r="EE288" s="1005"/>
      <c r="EF288" s="1006"/>
      <c r="EG288" s="1007"/>
      <c r="EH288" s="19"/>
      <c r="EI288" s="19"/>
      <c r="EJ288" s="13"/>
      <c r="EK288" s="13"/>
      <c r="EL288" s="13"/>
      <c r="EM288" s="242"/>
      <c r="EN288" s="243"/>
      <c r="EO288" s="249"/>
      <c r="EP288" s="19"/>
      <c r="EQ288" s="19"/>
    </row>
    <row r="289" spans="1:147" ht="37.5" customHeight="1">
      <c r="A289" s="19"/>
      <c r="B289" s="19"/>
      <c r="C289" s="19"/>
      <c r="D289" s="13"/>
      <c r="E289" s="13"/>
      <c r="F289" s="13"/>
      <c r="G289" s="242"/>
      <c r="H289" s="243"/>
      <c r="I289" s="249"/>
      <c r="J289" s="19"/>
      <c r="K289" s="19"/>
      <c r="L289" s="13"/>
      <c r="M289" s="13"/>
      <c r="N289" s="13"/>
      <c r="O289" s="242"/>
      <c r="P289" s="243"/>
      <c r="Q289" s="249"/>
      <c r="R289" s="19"/>
      <c r="S289" s="19"/>
      <c r="T289" s="13"/>
      <c r="U289" s="13"/>
      <c r="V289" s="13"/>
      <c r="W289" s="242"/>
      <c r="X289" s="243"/>
      <c r="Y289" s="249"/>
      <c r="Z289" s="19"/>
      <c r="AA289" s="19"/>
      <c r="AB289" s="13"/>
      <c r="AC289" s="13"/>
      <c r="AD289" s="13"/>
      <c r="AE289" s="242"/>
      <c r="AF289" s="243"/>
      <c r="AG289" s="249"/>
      <c r="AH289" s="19"/>
      <c r="AI289" s="19"/>
      <c r="AJ289" s="13"/>
      <c r="AK289" s="13"/>
      <c r="AL289" s="13"/>
      <c r="AM289" s="242"/>
      <c r="AN289" s="243"/>
      <c r="AO289" s="249"/>
      <c r="AP289" s="19"/>
      <c r="AQ289" s="19"/>
      <c r="AR289" s="13"/>
      <c r="AS289" s="13"/>
      <c r="AT289" s="13"/>
      <c r="AU289" s="242"/>
      <c r="AV289" s="243"/>
      <c r="AW289" s="249"/>
      <c r="AX289" s="19"/>
      <c r="AY289" s="19"/>
      <c r="AZ289" s="13"/>
      <c r="BA289" s="13"/>
      <c r="BB289" s="13"/>
      <c r="BC289" s="242"/>
      <c r="BD289" s="243"/>
      <c r="BE289" s="249"/>
      <c r="BF289" s="19"/>
      <c r="BG289" s="19"/>
      <c r="BH289" s="13"/>
      <c r="BI289" s="13"/>
      <c r="BJ289" s="13"/>
      <c r="BK289" s="242"/>
      <c r="BL289" s="243"/>
      <c r="BM289" s="249"/>
      <c r="BN289" s="19"/>
      <c r="BO289" s="19"/>
      <c r="BP289" s="13"/>
      <c r="BQ289" s="13"/>
      <c r="BR289" s="13"/>
      <c r="BS289" s="242"/>
      <c r="BT289" s="243"/>
      <c r="BU289" s="249"/>
      <c r="BV289" s="19"/>
      <c r="BW289" s="19"/>
      <c r="BX289" s="13"/>
      <c r="BY289" s="13"/>
      <c r="BZ289" s="13"/>
      <c r="CA289" s="242"/>
      <c r="CB289" s="243"/>
      <c r="CC289" s="249"/>
      <c r="CD289" s="19"/>
      <c r="CE289" s="19"/>
      <c r="CF289" s="13"/>
      <c r="CG289" s="13"/>
      <c r="CH289" s="13"/>
      <c r="CI289" s="242"/>
      <c r="CJ289" s="243"/>
      <c r="CK289" s="249"/>
      <c r="CL289" s="19"/>
      <c r="CM289" s="19"/>
      <c r="CN289" s="13"/>
      <c r="CO289" s="13"/>
      <c r="CP289" s="13"/>
      <c r="CQ289" s="242"/>
      <c r="CR289" s="243"/>
      <c r="CS289" s="249"/>
      <c r="CT289" s="19"/>
      <c r="CU289" s="19"/>
      <c r="CV289" s="13"/>
      <c r="CW289" s="13"/>
      <c r="CX289" s="13"/>
      <c r="CY289" s="242"/>
      <c r="CZ289" s="243"/>
      <c r="DA289" s="249"/>
      <c r="DB289" s="19"/>
      <c r="DC289" s="19"/>
      <c r="DD289" s="13"/>
      <c r="DE289" s="13"/>
      <c r="DF289" s="13"/>
      <c r="DG289" s="242"/>
      <c r="DH289" s="243"/>
      <c r="DI289" s="249"/>
      <c r="DJ289" s="19"/>
      <c r="DK289" s="19"/>
      <c r="DL289" s="13"/>
      <c r="DM289" s="13"/>
      <c r="DN289" s="13"/>
      <c r="DO289" s="242"/>
      <c r="DP289" s="243"/>
      <c r="DQ289" s="249"/>
      <c r="DR289" s="19"/>
      <c r="DS289" s="19"/>
      <c r="DT289" s="13"/>
      <c r="DU289" s="13"/>
      <c r="DV289" s="13"/>
      <c r="DW289" s="242"/>
      <c r="DX289" s="243"/>
      <c r="DY289" s="249"/>
      <c r="DZ289" s="19"/>
      <c r="EA289" s="19"/>
      <c r="EB289" s="194"/>
      <c r="EC289" s="194"/>
      <c r="ED289" s="194"/>
      <c r="EE289" s="1005"/>
      <c r="EF289" s="1006"/>
      <c r="EG289" s="1007"/>
      <c r="EH289" s="19"/>
      <c r="EI289" s="19"/>
      <c r="EJ289" s="13"/>
      <c r="EK289" s="13"/>
      <c r="EL289" s="13"/>
      <c r="EM289" s="242"/>
      <c r="EN289" s="243"/>
      <c r="EO289" s="249"/>
      <c r="EP289" s="19"/>
      <c r="EQ289" s="19"/>
    </row>
    <row r="290" spans="1:147" ht="37.5" customHeight="1">
      <c r="A290" s="19"/>
      <c r="B290" s="19"/>
      <c r="C290" s="19"/>
      <c r="D290" s="13"/>
      <c r="E290" s="13"/>
      <c r="F290" s="13"/>
      <c r="G290" s="242"/>
      <c r="H290" s="243"/>
      <c r="I290" s="249"/>
      <c r="J290" s="19"/>
      <c r="K290" s="19"/>
      <c r="L290" s="13"/>
      <c r="M290" s="13"/>
      <c r="N290" s="13"/>
      <c r="O290" s="242"/>
      <c r="P290" s="243"/>
      <c r="Q290" s="249"/>
      <c r="R290" s="19"/>
      <c r="S290" s="19"/>
      <c r="T290" s="13"/>
      <c r="U290" s="13"/>
      <c r="V290" s="13"/>
      <c r="W290" s="242"/>
      <c r="X290" s="243"/>
      <c r="Y290" s="249"/>
      <c r="Z290" s="19"/>
      <c r="AA290" s="19"/>
      <c r="AB290" s="13"/>
      <c r="AC290" s="13"/>
      <c r="AD290" s="13"/>
      <c r="AE290" s="242"/>
      <c r="AF290" s="243"/>
      <c r="AG290" s="249"/>
      <c r="AH290" s="19"/>
      <c r="AI290" s="19"/>
      <c r="AJ290" s="13"/>
      <c r="AK290" s="13"/>
      <c r="AL290" s="13"/>
      <c r="AM290" s="242"/>
      <c r="AN290" s="243"/>
      <c r="AO290" s="249"/>
      <c r="AP290" s="19"/>
      <c r="AQ290" s="19"/>
      <c r="AR290" s="13"/>
      <c r="AS290" s="13"/>
      <c r="AT290" s="13"/>
      <c r="AU290" s="242"/>
      <c r="AV290" s="243"/>
      <c r="AW290" s="249"/>
      <c r="AX290" s="19"/>
      <c r="AY290" s="19"/>
      <c r="AZ290" s="13"/>
      <c r="BA290" s="13"/>
      <c r="BB290" s="13"/>
      <c r="BC290" s="242"/>
      <c r="BD290" s="243"/>
      <c r="BE290" s="249"/>
      <c r="BF290" s="19"/>
      <c r="BG290" s="19"/>
      <c r="BH290" s="13"/>
      <c r="BI290" s="13"/>
      <c r="BJ290" s="13"/>
      <c r="BK290" s="242"/>
      <c r="BL290" s="243"/>
      <c r="BM290" s="249"/>
      <c r="BN290" s="19"/>
      <c r="BO290" s="19"/>
      <c r="BP290" s="13"/>
      <c r="BQ290" s="13"/>
      <c r="BR290" s="13"/>
      <c r="BS290" s="242"/>
      <c r="BT290" s="243"/>
      <c r="BU290" s="249"/>
      <c r="BV290" s="19"/>
      <c r="BW290" s="19"/>
      <c r="BX290" s="13"/>
      <c r="BY290" s="13"/>
      <c r="BZ290" s="13"/>
      <c r="CA290" s="242"/>
      <c r="CB290" s="243"/>
      <c r="CC290" s="249"/>
      <c r="CD290" s="19"/>
      <c r="CE290" s="19"/>
      <c r="CF290" s="13"/>
      <c r="CG290" s="13"/>
      <c r="CH290" s="13"/>
      <c r="CI290" s="242"/>
      <c r="CJ290" s="243"/>
      <c r="CK290" s="249"/>
      <c r="CL290" s="19"/>
      <c r="CM290" s="19"/>
      <c r="CN290" s="13"/>
      <c r="CO290" s="13"/>
      <c r="CP290" s="13"/>
      <c r="CQ290" s="242"/>
      <c r="CR290" s="243"/>
      <c r="CS290" s="249"/>
      <c r="CT290" s="19"/>
      <c r="CU290" s="19"/>
      <c r="CV290" s="13"/>
      <c r="CW290" s="13"/>
      <c r="CX290" s="13"/>
      <c r="CY290" s="242"/>
      <c r="CZ290" s="243"/>
      <c r="DA290" s="249"/>
      <c r="DB290" s="19"/>
      <c r="DC290" s="19"/>
      <c r="DD290" s="13"/>
      <c r="DE290" s="13"/>
      <c r="DF290" s="13"/>
      <c r="DG290" s="242"/>
      <c r="DH290" s="243"/>
      <c r="DI290" s="249"/>
      <c r="DJ290" s="19"/>
      <c r="DK290" s="19"/>
      <c r="DL290" s="13"/>
      <c r="DM290" s="13"/>
      <c r="DN290" s="13"/>
      <c r="DO290" s="242"/>
      <c r="DP290" s="243"/>
      <c r="DQ290" s="249"/>
      <c r="DR290" s="19"/>
      <c r="DS290" s="19"/>
      <c r="DT290" s="13"/>
      <c r="DU290" s="13"/>
      <c r="DV290" s="13"/>
      <c r="DW290" s="242"/>
      <c r="DX290" s="243"/>
      <c r="DY290" s="249"/>
      <c r="DZ290" s="19"/>
      <c r="EA290" s="19"/>
      <c r="EB290" s="194"/>
      <c r="EC290" s="194"/>
      <c r="ED290" s="194"/>
      <c r="EE290" s="1005"/>
      <c r="EF290" s="1006"/>
      <c r="EG290" s="1007"/>
      <c r="EH290" s="19"/>
      <c r="EI290" s="19"/>
      <c r="EJ290" s="13"/>
      <c r="EK290" s="13"/>
      <c r="EL290" s="13"/>
      <c r="EM290" s="242"/>
      <c r="EN290" s="243"/>
      <c r="EO290" s="249"/>
      <c r="EP290" s="19"/>
      <c r="EQ290" s="19"/>
    </row>
    <row r="291" spans="1:147" ht="37.5" customHeight="1">
      <c r="A291" s="19"/>
      <c r="B291" s="19"/>
      <c r="C291" s="19"/>
      <c r="D291" s="13"/>
      <c r="E291" s="13"/>
      <c r="F291" s="13"/>
      <c r="G291" s="242"/>
      <c r="H291" s="243"/>
      <c r="I291" s="249"/>
      <c r="J291" s="19"/>
      <c r="K291" s="19"/>
      <c r="L291" s="13"/>
      <c r="M291" s="13"/>
      <c r="N291" s="13"/>
      <c r="O291" s="242"/>
      <c r="P291" s="243"/>
      <c r="Q291" s="249"/>
      <c r="R291" s="19"/>
      <c r="S291" s="19"/>
      <c r="T291" s="13"/>
      <c r="U291" s="13"/>
      <c r="V291" s="13"/>
      <c r="W291" s="242"/>
      <c r="X291" s="243"/>
      <c r="Y291" s="249"/>
      <c r="Z291" s="19"/>
      <c r="AA291" s="19"/>
      <c r="AB291" s="13"/>
      <c r="AC291" s="13"/>
      <c r="AD291" s="13"/>
      <c r="AE291" s="242"/>
      <c r="AF291" s="243"/>
      <c r="AG291" s="249"/>
      <c r="AH291" s="19"/>
      <c r="AI291" s="19"/>
      <c r="AJ291" s="13"/>
      <c r="AK291" s="13"/>
      <c r="AL291" s="13"/>
      <c r="AM291" s="242"/>
      <c r="AN291" s="243"/>
      <c r="AO291" s="249"/>
      <c r="AP291" s="19"/>
      <c r="AQ291" s="19"/>
      <c r="AR291" s="13"/>
      <c r="AS291" s="13"/>
      <c r="AT291" s="13"/>
      <c r="AU291" s="242"/>
      <c r="AV291" s="243"/>
      <c r="AW291" s="249"/>
      <c r="AX291" s="19"/>
      <c r="AY291" s="19"/>
      <c r="AZ291" s="13"/>
      <c r="BA291" s="13"/>
      <c r="BB291" s="13"/>
      <c r="BC291" s="242"/>
      <c r="BD291" s="243"/>
      <c r="BE291" s="249"/>
      <c r="BF291" s="19"/>
      <c r="BG291" s="19"/>
      <c r="BH291" s="13"/>
      <c r="BI291" s="13"/>
      <c r="BJ291" s="13"/>
      <c r="BK291" s="242"/>
      <c r="BL291" s="243"/>
      <c r="BM291" s="249"/>
      <c r="BN291" s="19"/>
      <c r="BO291" s="19"/>
      <c r="BP291" s="13"/>
      <c r="BQ291" s="13"/>
      <c r="BR291" s="13"/>
      <c r="BS291" s="242"/>
      <c r="BT291" s="243"/>
      <c r="BU291" s="249"/>
      <c r="BV291" s="19"/>
      <c r="BW291" s="19"/>
      <c r="BX291" s="13"/>
      <c r="BY291" s="13"/>
      <c r="BZ291" s="13"/>
      <c r="CA291" s="242"/>
      <c r="CB291" s="243"/>
      <c r="CC291" s="249"/>
      <c r="CD291" s="19"/>
      <c r="CE291" s="19"/>
      <c r="CF291" s="13"/>
      <c r="CG291" s="13"/>
      <c r="CH291" s="13"/>
      <c r="CI291" s="242"/>
      <c r="CJ291" s="243"/>
      <c r="CK291" s="249"/>
      <c r="CL291" s="19"/>
      <c r="CM291" s="19"/>
      <c r="CN291" s="13"/>
      <c r="CO291" s="13"/>
      <c r="CP291" s="13"/>
      <c r="CQ291" s="242"/>
      <c r="CR291" s="243"/>
      <c r="CS291" s="249"/>
      <c r="CT291" s="19"/>
      <c r="CU291" s="19"/>
      <c r="CV291" s="13"/>
      <c r="CW291" s="13"/>
      <c r="CX291" s="13"/>
      <c r="CY291" s="242"/>
      <c r="CZ291" s="243"/>
      <c r="DA291" s="249"/>
      <c r="DB291" s="19"/>
      <c r="DC291" s="19"/>
      <c r="DD291" s="13"/>
      <c r="DE291" s="13"/>
      <c r="DF291" s="13"/>
      <c r="DG291" s="242"/>
      <c r="DH291" s="243"/>
      <c r="DI291" s="249"/>
      <c r="DJ291" s="19"/>
      <c r="DK291" s="19"/>
      <c r="DL291" s="13"/>
      <c r="DM291" s="13"/>
      <c r="DN291" s="13"/>
      <c r="DO291" s="242"/>
      <c r="DP291" s="243"/>
      <c r="DQ291" s="249"/>
      <c r="DR291" s="19"/>
      <c r="DS291" s="19"/>
      <c r="DT291" s="13"/>
      <c r="DU291" s="13"/>
      <c r="DV291" s="13"/>
      <c r="DW291" s="242"/>
      <c r="DX291" s="243"/>
      <c r="DY291" s="249"/>
      <c r="DZ291" s="19"/>
      <c r="EA291" s="19"/>
      <c r="EB291" s="194"/>
      <c r="EC291" s="194"/>
      <c r="ED291" s="194"/>
      <c r="EE291" s="1005"/>
      <c r="EF291" s="1006"/>
      <c r="EG291" s="1007"/>
      <c r="EH291" s="19"/>
      <c r="EI291" s="19"/>
      <c r="EJ291" s="13"/>
      <c r="EK291" s="13"/>
      <c r="EL291" s="13"/>
      <c r="EM291" s="242"/>
      <c r="EN291" s="243"/>
      <c r="EO291" s="249"/>
      <c r="EP291" s="19"/>
      <c r="EQ291" s="19"/>
    </row>
    <row r="292" spans="1:147" ht="37.5" customHeight="1">
      <c r="A292" s="19"/>
      <c r="B292" s="19"/>
      <c r="C292" s="19"/>
      <c r="D292" s="13"/>
      <c r="E292" s="13"/>
      <c r="F292" s="13"/>
      <c r="G292" s="242"/>
      <c r="H292" s="243"/>
      <c r="I292" s="249"/>
      <c r="J292" s="19"/>
      <c r="K292" s="19"/>
      <c r="L292" s="13"/>
      <c r="M292" s="13"/>
      <c r="N292" s="13"/>
      <c r="O292" s="242"/>
      <c r="P292" s="243"/>
      <c r="Q292" s="249"/>
      <c r="R292" s="19"/>
      <c r="S292" s="19"/>
      <c r="T292" s="13"/>
      <c r="U292" s="13"/>
      <c r="V292" s="13"/>
      <c r="W292" s="242"/>
      <c r="X292" s="243"/>
      <c r="Y292" s="249"/>
      <c r="Z292" s="19"/>
      <c r="AA292" s="19"/>
      <c r="AB292" s="13"/>
      <c r="AC292" s="13"/>
      <c r="AD292" s="13"/>
      <c r="AE292" s="242"/>
      <c r="AF292" s="243"/>
      <c r="AG292" s="249"/>
      <c r="AH292" s="19"/>
      <c r="AI292" s="19"/>
      <c r="AJ292" s="13"/>
      <c r="AK292" s="13"/>
      <c r="AL292" s="13"/>
      <c r="AM292" s="242"/>
      <c r="AN292" s="243"/>
      <c r="AO292" s="249"/>
      <c r="AP292" s="19"/>
      <c r="AQ292" s="19"/>
      <c r="AR292" s="13"/>
      <c r="AS292" s="13"/>
      <c r="AT292" s="13"/>
      <c r="AU292" s="242"/>
      <c r="AV292" s="243"/>
      <c r="AW292" s="249"/>
      <c r="AX292" s="19"/>
      <c r="AY292" s="19"/>
      <c r="AZ292" s="13"/>
      <c r="BA292" s="13"/>
      <c r="BB292" s="13"/>
      <c r="BC292" s="242"/>
      <c r="BD292" s="243"/>
      <c r="BE292" s="249"/>
      <c r="BF292" s="19"/>
      <c r="BG292" s="19"/>
      <c r="BH292" s="13"/>
      <c r="BI292" s="13"/>
      <c r="BJ292" s="13"/>
      <c r="BK292" s="242"/>
      <c r="BL292" s="243"/>
      <c r="BM292" s="249"/>
      <c r="BN292" s="19"/>
      <c r="BO292" s="19"/>
      <c r="BP292" s="13"/>
      <c r="BQ292" s="13"/>
      <c r="BR292" s="13"/>
      <c r="BS292" s="242"/>
      <c r="BT292" s="243"/>
      <c r="BU292" s="249"/>
      <c r="BV292" s="19"/>
      <c r="BW292" s="19"/>
      <c r="BX292" s="13"/>
      <c r="BY292" s="13"/>
      <c r="BZ292" s="13"/>
      <c r="CA292" s="242"/>
      <c r="CB292" s="243"/>
      <c r="CC292" s="249"/>
      <c r="CD292" s="19"/>
      <c r="CE292" s="19"/>
      <c r="CF292" s="13"/>
      <c r="CG292" s="13"/>
      <c r="CH292" s="13"/>
      <c r="CI292" s="242"/>
      <c r="CJ292" s="243"/>
      <c r="CK292" s="249"/>
      <c r="CL292" s="19"/>
      <c r="CM292" s="19"/>
      <c r="CN292" s="13"/>
      <c r="CO292" s="13"/>
      <c r="CP292" s="13"/>
      <c r="CQ292" s="242"/>
      <c r="CR292" s="243"/>
      <c r="CS292" s="249"/>
      <c r="CT292" s="19"/>
      <c r="CU292" s="19"/>
      <c r="CV292" s="13"/>
      <c r="CW292" s="13"/>
      <c r="CX292" s="13"/>
      <c r="CY292" s="242"/>
      <c r="CZ292" s="243"/>
      <c r="DA292" s="249"/>
      <c r="DB292" s="19"/>
      <c r="DC292" s="19"/>
      <c r="DD292" s="13"/>
      <c r="DE292" s="13"/>
      <c r="DF292" s="13"/>
      <c r="DG292" s="242"/>
      <c r="DH292" s="243"/>
      <c r="DI292" s="249"/>
      <c r="DJ292" s="19"/>
      <c r="DK292" s="19"/>
      <c r="DL292" s="13"/>
      <c r="DM292" s="13"/>
      <c r="DN292" s="13"/>
      <c r="DO292" s="242"/>
      <c r="DP292" s="243"/>
      <c r="DQ292" s="249"/>
      <c r="DR292" s="19"/>
      <c r="DS292" s="19"/>
      <c r="DT292" s="13"/>
      <c r="DU292" s="13"/>
      <c r="DV292" s="13"/>
      <c r="DW292" s="242"/>
      <c r="DX292" s="243"/>
      <c r="DY292" s="249"/>
      <c r="DZ292" s="19"/>
      <c r="EA292" s="19"/>
      <c r="EB292" s="194"/>
      <c r="EC292" s="194"/>
      <c r="ED292" s="194"/>
      <c r="EE292" s="1005"/>
      <c r="EF292" s="1006"/>
      <c r="EG292" s="1007"/>
      <c r="EH292" s="19"/>
      <c r="EI292" s="19"/>
      <c r="EJ292" s="13"/>
      <c r="EK292" s="13"/>
      <c r="EL292" s="13"/>
      <c r="EM292" s="242"/>
      <c r="EN292" s="243"/>
      <c r="EO292" s="249"/>
      <c r="EP292" s="19"/>
      <c r="EQ292" s="19"/>
    </row>
    <row r="293" spans="1:147" ht="37.5" customHeight="1">
      <c r="A293" s="19"/>
      <c r="B293" s="19"/>
      <c r="C293" s="19"/>
      <c r="D293" s="13"/>
      <c r="E293" s="13"/>
      <c r="F293" s="13"/>
      <c r="G293" s="242"/>
      <c r="H293" s="243"/>
      <c r="I293" s="249"/>
      <c r="J293" s="19"/>
      <c r="K293" s="19"/>
      <c r="L293" s="13"/>
      <c r="M293" s="13"/>
      <c r="N293" s="13"/>
      <c r="O293" s="242"/>
      <c r="P293" s="243"/>
      <c r="Q293" s="249"/>
      <c r="R293" s="19"/>
      <c r="S293" s="19"/>
      <c r="T293" s="13"/>
      <c r="U293" s="13"/>
      <c r="V293" s="13"/>
      <c r="W293" s="242"/>
      <c r="X293" s="243"/>
      <c r="Y293" s="249"/>
      <c r="Z293" s="19"/>
      <c r="AA293" s="19"/>
      <c r="AB293" s="13"/>
      <c r="AC293" s="13"/>
      <c r="AD293" s="13"/>
      <c r="AE293" s="242"/>
      <c r="AF293" s="243"/>
      <c r="AG293" s="249"/>
      <c r="AH293" s="19"/>
      <c r="AI293" s="19"/>
      <c r="AJ293" s="13"/>
      <c r="AK293" s="13"/>
      <c r="AL293" s="13"/>
      <c r="AM293" s="242"/>
      <c r="AN293" s="243"/>
      <c r="AO293" s="249"/>
      <c r="AP293" s="19"/>
      <c r="AQ293" s="19"/>
      <c r="AR293" s="13"/>
      <c r="AS293" s="13"/>
      <c r="AT293" s="13"/>
      <c r="AU293" s="242"/>
      <c r="AV293" s="243"/>
      <c r="AW293" s="249"/>
      <c r="AX293" s="19"/>
      <c r="AY293" s="19"/>
      <c r="AZ293" s="13"/>
      <c r="BA293" s="13"/>
      <c r="BB293" s="13"/>
      <c r="BC293" s="242"/>
      <c r="BD293" s="243"/>
      <c r="BE293" s="249"/>
      <c r="BF293" s="19"/>
      <c r="BG293" s="19"/>
      <c r="BH293" s="13"/>
      <c r="BI293" s="13"/>
      <c r="BJ293" s="13"/>
      <c r="BK293" s="242"/>
      <c r="BL293" s="243"/>
      <c r="BM293" s="249"/>
      <c r="BN293" s="19"/>
      <c r="BO293" s="19"/>
      <c r="BP293" s="13"/>
      <c r="BQ293" s="13"/>
      <c r="BR293" s="13"/>
      <c r="BS293" s="242"/>
      <c r="BT293" s="243"/>
      <c r="BU293" s="249"/>
      <c r="BV293" s="19"/>
      <c r="BW293" s="19"/>
      <c r="BX293" s="13"/>
      <c r="BY293" s="13"/>
      <c r="BZ293" s="13"/>
      <c r="CA293" s="242"/>
      <c r="CB293" s="243"/>
      <c r="CC293" s="249"/>
      <c r="CD293" s="19"/>
      <c r="CE293" s="19"/>
      <c r="CF293" s="13"/>
      <c r="CG293" s="13"/>
      <c r="CH293" s="13"/>
      <c r="CI293" s="242"/>
      <c r="CJ293" s="243"/>
      <c r="CK293" s="249"/>
      <c r="CL293" s="19"/>
      <c r="CM293" s="19"/>
      <c r="CN293" s="13"/>
      <c r="CO293" s="13"/>
      <c r="CP293" s="13"/>
      <c r="CQ293" s="242"/>
      <c r="CR293" s="243"/>
      <c r="CS293" s="249"/>
      <c r="CT293" s="19"/>
      <c r="CU293" s="19"/>
      <c r="CV293" s="13"/>
      <c r="CW293" s="13"/>
      <c r="CX293" s="13"/>
      <c r="CY293" s="242"/>
      <c r="CZ293" s="243"/>
      <c r="DA293" s="249"/>
      <c r="DB293" s="19"/>
      <c r="DC293" s="19"/>
      <c r="DD293" s="13"/>
      <c r="DE293" s="13"/>
      <c r="DF293" s="13"/>
      <c r="DG293" s="242"/>
      <c r="DH293" s="243"/>
      <c r="DI293" s="249"/>
      <c r="DJ293" s="19"/>
      <c r="DK293" s="19"/>
      <c r="DL293" s="13"/>
      <c r="DM293" s="13"/>
      <c r="DN293" s="13"/>
      <c r="DO293" s="242"/>
      <c r="DP293" s="243"/>
      <c r="DQ293" s="249"/>
      <c r="DR293" s="19"/>
      <c r="DS293" s="19"/>
      <c r="DT293" s="13"/>
      <c r="DU293" s="13"/>
      <c r="DV293" s="13"/>
      <c r="DW293" s="242"/>
      <c r="DX293" s="243"/>
      <c r="DY293" s="249"/>
      <c r="DZ293" s="19"/>
      <c r="EA293" s="19"/>
      <c r="EB293" s="194"/>
      <c r="EC293" s="194"/>
      <c r="ED293" s="194"/>
      <c r="EE293" s="1005"/>
      <c r="EF293" s="1006"/>
      <c r="EG293" s="1007"/>
      <c r="EH293" s="19"/>
      <c r="EI293" s="19"/>
      <c r="EJ293" s="13"/>
      <c r="EK293" s="13"/>
      <c r="EL293" s="13"/>
      <c r="EM293" s="242"/>
      <c r="EN293" s="243"/>
      <c r="EO293" s="249"/>
      <c r="EP293" s="19"/>
      <c r="EQ293" s="19"/>
    </row>
    <row r="294" spans="1:147" ht="37.5" customHeight="1">
      <c r="A294" s="19"/>
      <c r="B294" s="19"/>
      <c r="C294" s="19"/>
      <c r="D294" s="13"/>
      <c r="E294" s="13"/>
      <c r="F294" s="13"/>
      <c r="G294" s="242"/>
      <c r="H294" s="243"/>
      <c r="I294" s="249"/>
      <c r="J294" s="19"/>
      <c r="K294" s="19"/>
      <c r="L294" s="13"/>
      <c r="M294" s="13"/>
      <c r="N294" s="13"/>
      <c r="O294" s="242"/>
      <c r="P294" s="243"/>
      <c r="Q294" s="249"/>
      <c r="R294" s="19"/>
      <c r="S294" s="19"/>
      <c r="T294" s="13"/>
      <c r="U294" s="13"/>
      <c r="V294" s="13"/>
      <c r="W294" s="242"/>
      <c r="X294" s="243"/>
      <c r="Y294" s="249"/>
      <c r="Z294" s="19"/>
      <c r="AA294" s="19"/>
      <c r="AB294" s="13"/>
      <c r="AC294" s="13"/>
      <c r="AD294" s="13"/>
      <c r="AE294" s="242"/>
      <c r="AF294" s="243"/>
      <c r="AG294" s="249"/>
      <c r="AH294" s="19"/>
      <c r="AI294" s="19"/>
      <c r="AJ294" s="13"/>
      <c r="AK294" s="13"/>
      <c r="AL294" s="13"/>
      <c r="AM294" s="242"/>
      <c r="AN294" s="243"/>
      <c r="AO294" s="249"/>
      <c r="AP294" s="19"/>
      <c r="AQ294" s="19"/>
      <c r="AR294" s="13"/>
      <c r="AS294" s="13"/>
      <c r="AT294" s="13"/>
      <c r="AU294" s="242"/>
      <c r="AV294" s="243"/>
      <c r="AW294" s="249"/>
      <c r="AX294" s="19"/>
      <c r="AY294" s="19"/>
      <c r="AZ294" s="13"/>
      <c r="BA294" s="13"/>
      <c r="BB294" s="13"/>
      <c r="BC294" s="242"/>
      <c r="BD294" s="243"/>
      <c r="BE294" s="249"/>
      <c r="BF294" s="19"/>
      <c r="BG294" s="19"/>
      <c r="BH294" s="13"/>
      <c r="BI294" s="13"/>
      <c r="BJ294" s="13"/>
      <c r="BK294" s="242"/>
      <c r="BL294" s="243"/>
      <c r="BM294" s="249"/>
      <c r="BN294" s="19"/>
      <c r="BO294" s="19"/>
      <c r="BP294" s="13"/>
      <c r="BQ294" s="13"/>
      <c r="BR294" s="13"/>
      <c r="BS294" s="242"/>
      <c r="BT294" s="243"/>
      <c r="BU294" s="249"/>
      <c r="BV294" s="19"/>
      <c r="BW294" s="19"/>
      <c r="BX294" s="13"/>
      <c r="BY294" s="13"/>
      <c r="BZ294" s="13"/>
      <c r="CA294" s="242"/>
      <c r="CB294" s="243"/>
      <c r="CC294" s="249"/>
      <c r="CD294" s="19"/>
      <c r="CE294" s="19"/>
      <c r="CF294" s="13"/>
      <c r="CG294" s="13"/>
      <c r="CH294" s="13"/>
      <c r="CI294" s="242"/>
      <c r="CJ294" s="243"/>
      <c r="CK294" s="249"/>
      <c r="CL294" s="19"/>
      <c r="CM294" s="19"/>
      <c r="CN294" s="13"/>
      <c r="CO294" s="13"/>
      <c r="CP294" s="13"/>
      <c r="CQ294" s="242"/>
      <c r="CR294" s="243"/>
      <c r="CS294" s="249"/>
      <c r="CT294" s="19"/>
      <c r="CU294" s="19"/>
      <c r="CV294" s="13"/>
      <c r="CW294" s="13"/>
      <c r="CX294" s="13"/>
      <c r="CY294" s="242"/>
      <c r="CZ294" s="243"/>
      <c r="DA294" s="249"/>
      <c r="DB294" s="19"/>
      <c r="DC294" s="19"/>
      <c r="DD294" s="13"/>
      <c r="DE294" s="13"/>
      <c r="DF294" s="13"/>
      <c r="DG294" s="242"/>
      <c r="DH294" s="243"/>
      <c r="DI294" s="249"/>
      <c r="DJ294" s="19"/>
      <c r="DK294" s="19"/>
      <c r="DL294" s="13"/>
      <c r="DM294" s="13"/>
      <c r="DN294" s="13"/>
      <c r="DO294" s="242"/>
      <c r="DP294" s="243"/>
      <c r="DQ294" s="249"/>
      <c r="DR294" s="19"/>
      <c r="DS294" s="19"/>
      <c r="DT294" s="13"/>
      <c r="DU294" s="13"/>
      <c r="DV294" s="13"/>
      <c r="DW294" s="242"/>
      <c r="DX294" s="243"/>
      <c r="DY294" s="249"/>
      <c r="DZ294" s="19"/>
      <c r="EA294" s="19"/>
      <c r="EB294" s="194"/>
      <c r="EC294" s="194"/>
      <c r="ED294" s="194"/>
      <c r="EE294" s="1005"/>
      <c r="EF294" s="1006"/>
      <c r="EG294" s="1007"/>
      <c r="EH294" s="19"/>
      <c r="EI294" s="19"/>
      <c r="EJ294" s="13"/>
      <c r="EK294" s="13"/>
      <c r="EL294" s="13"/>
      <c r="EM294" s="242"/>
      <c r="EN294" s="243"/>
      <c r="EO294" s="249"/>
      <c r="EP294" s="19"/>
      <c r="EQ294" s="19"/>
    </row>
    <row r="295" spans="1:147" ht="37.5" customHeight="1">
      <c r="A295" s="19"/>
      <c r="B295" s="19"/>
      <c r="C295" s="19"/>
      <c r="D295" s="13"/>
      <c r="E295" s="13"/>
      <c r="F295" s="13"/>
      <c r="G295" s="242"/>
      <c r="H295" s="243"/>
      <c r="I295" s="249"/>
      <c r="J295" s="19"/>
      <c r="K295" s="19"/>
      <c r="L295" s="13"/>
      <c r="M295" s="13"/>
      <c r="N295" s="13"/>
      <c r="O295" s="242"/>
      <c r="P295" s="243"/>
      <c r="Q295" s="249"/>
      <c r="R295" s="19"/>
      <c r="S295" s="19"/>
      <c r="T295" s="13"/>
      <c r="U295" s="13"/>
      <c r="V295" s="13"/>
      <c r="W295" s="242"/>
      <c r="X295" s="243"/>
      <c r="Y295" s="249"/>
      <c r="Z295" s="19"/>
      <c r="AA295" s="19"/>
      <c r="AB295" s="13"/>
      <c r="AC295" s="13"/>
      <c r="AD295" s="13"/>
      <c r="AE295" s="242"/>
      <c r="AF295" s="243"/>
      <c r="AG295" s="249"/>
      <c r="AH295" s="19"/>
      <c r="AI295" s="19"/>
      <c r="AJ295" s="13"/>
      <c r="AK295" s="13"/>
      <c r="AL295" s="13"/>
      <c r="AM295" s="242"/>
      <c r="AN295" s="243"/>
      <c r="AO295" s="249"/>
      <c r="AP295" s="19"/>
      <c r="AQ295" s="19"/>
      <c r="AR295" s="13"/>
      <c r="AS295" s="13"/>
      <c r="AT295" s="13"/>
      <c r="AU295" s="242"/>
      <c r="AV295" s="243"/>
      <c r="AW295" s="249"/>
      <c r="AX295" s="19"/>
      <c r="AY295" s="19"/>
      <c r="AZ295" s="13"/>
      <c r="BA295" s="13"/>
      <c r="BB295" s="13"/>
      <c r="BC295" s="242"/>
      <c r="BD295" s="243"/>
      <c r="BE295" s="249"/>
      <c r="BF295" s="19"/>
      <c r="BG295" s="19"/>
      <c r="BH295" s="13"/>
      <c r="BI295" s="13"/>
      <c r="BJ295" s="13"/>
      <c r="BK295" s="242"/>
      <c r="BL295" s="243"/>
      <c r="BM295" s="249"/>
      <c r="BN295" s="19"/>
      <c r="BO295" s="19"/>
      <c r="BP295" s="13"/>
      <c r="BQ295" s="13"/>
      <c r="BR295" s="13"/>
      <c r="BS295" s="242"/>
      <c r="BT295" s="243"/>
      <c r="BU295" s="249"/>
      <c r="BV295" s="19"/>
      <c r="BW295" s="19"/>
      <c r="BX295" s="13"/>
      <c r="BY295" s="13"/>
      <c r="BZ295" s="13"/>
      <c r="CA295" s="242"/>
      <c r="CB295" s="243"/>
      <c r="CC295" s="249"/>
      <c r="CD295" s="19"/>
      <c r="CE295" s="19"/>
      <c r="CF295" s="13"/>
      <c r="CG295" s="13"/>
      <c r="CH295" s="13"/>
      <c r="CI295" s="242"/>
      <c r="CJ295" s="243"/>
      <c r="CK295" s="249"/>
      <c r="CL295" s="19"/>
      <c r="CM295" s="19"/>
      <c r="CN295" s="13"/>
      <c r="CO295" s="13"/>
      <c r="CP295" s="13"/>
      <c r="CQ295" s="242"/>
      <c r="CR295" s="243"/>
      <c r="CS295" s="249"/>
      <c r="CT295" s="19"/>
      <c r="CU295" s="19"/>
      <c r="CV295" s="13"/>
      <c r="CW295" s="13"/>
      <c r="CX295" s="13"/>
      <c r="CY295" s="242"/>
      <c r="CZ295" s="243"/>
      <c r="DA295" s="249"/>
      <c r="DB295" s="19"/>
      <c r="DC295" s="19"/>
      <c r="DD295" s="13"/>
      <c r="DE295" s="13"/>
      <c r="DF295" s="13"/>
      <c r="DG295" s="242"/>
      <c r="DH295" s="243"/>
      <c r="DI295" s="249"/>
      <c r="DJ295" s="19"/>
      <c r="DK295" s="19"/>
      <c r="DL295" s="13"/>
      <c r="DM295" s="13"/>
      <c r="DN295" s="13"/>
      <c r="DO295" s="242"/>
      <c r="DP295" s="243"/>
      <c r="DQ295" s="249"/>
      <c r="DR295" s="19"/>
      <c r="DS295" s="19"/>
      <c r="DT295" s="13"/>
      <c r="DU295" s="13"/>
      <c r="DV295" s="13"/>
      <c r="DW295" s="242"/>
      <c r="DX295" s="243"/>
      <c r="DY295" s="249"/>
      <c r="DZ295" s="19"/>
      <c r="EA295" s="19"/>
      <c r="EB295" s="194"/>
      <c r="EC295" s="194"/>
      <c r="ED295" s="194"/>
      <c r="EE295" s="1005"/>
      <c r="EF295" s="1006"/>
      <c r="EG295" s="1007"/>
      <c r="EH295" s="19"/>
      <c r="EI295" s="19"/>
      <c r="EJ295" s="13"/>
      <c r="EK295" s="13"/>
      <c r="EL295" s="13"/>
      <c r="EM295" s="242"/>
      <c r="EN295" s="243"/>
      <c r="EO295" s="249"/>
      <c r="EP295" s="19"/>
      <c r="EQ295" s="19"/>
    </row>
    <row r="296" spans="1:147" ht="37.5" customHeight="1">
      <c r="A296" s="19"/>
      <c r="B296" s="19"/>
      <c r="C296" s="19"/>
      <c r="D296" s="13"/>
      <c r="E296" s="13"/>
      <c r="F296" s="13"/>
      <c r="G296" s="242"/>
      <c r="H296" s="243"/>
      <c r="I296" s="249"/>
      <c r="J296" s="19"/>
      <c r="K296" s="19"/>
      <c r="L296" s="13"/>
      <c r="M296" s="13"/>
      <c r="N296" s="13"/>
      <c r="O296" s="242"/>
      <c r="P296" s="243"/>
      <c r="Q296" s="249"/>
      <c r="R296" s="19"/>
      <c r="S296" s="19"/>
      <c r="T296" s="13"/>
      <c r="U296" s="13"/>
      <c r="V296" s="13"/>
      <c r="W296" s="242"/>
      <c r="X296" s="243"/>
      <c r="Y296" s="249"/>
      <c r="Z296" s="19"/>
      <c r="AA296" s="19"/>
      <c r="AB296" s="13"/>
      <c r="AC296" s="13"/>
      <c r="AD296" s="13"/>
      <c r="AE296" s="242"/>
      <c r="AF296" s="243"/>
      <c r="AG296" s="249"/>
      <c r="AH296" s="19"/>
      <c r="AI296" s="19"/>
      <c r="AJ296" s="13"/>
      <c r="AK296" s="13"/>
      <c r="AL296" s="13"/>
      <c r="AM296" s="242"/>
      <c r="AN296" s="243"/>
      <c r="AO296" s="249"/>
      <c r="AP296" s="19"/>
      <c r="AQ296" s="19"/>
      <c r="AR296" s="13"/>
      <c r="AS296" s="13"/>
      <c r="AT296" s="13"/>
      <c r="AU296" s="242"/>
      <c r="AV296" s="243"/>
      <c r="AW296" s="249"/>
      <c r="AX296" s="19"/>
      <c r="AY296" s="19"/>
      <c r="AZ296" s="13"/>
      <c r="BA296" s="13"/>
      <c r="BB296" s="13"/>
      <c r="BC296" s="242"/>
      <c r="BD296" s="243"/>
      <c r="BE296" s="249"/>
      <c r="BF296" s="19"/>
      <c r="BG296" s="19"/>
      <c r="BH296" s="13"/>
      <c r="BI296" s="13"/>
      <c r="BJ296" s="13"/>
      <c r="BK296" s="242"/>
      <c r="BL296" s="243"/>
      <c r="BM296" s="249"/>
      <c r="BN296" s="19"/>
      <c r="BO296" s="19"/>
      <c r="BP296" s="13"/>
      <c r="BQ296" s="13"/>
      <c r="BR296" s="13"/>
      <c r="BS296" s="242"/>
      <c r="BT296" s="243"/>
      <c r="BU296" s="249"/>
      <c r="BV296" s="19"/>
      <c r="BW296" s="19"/>
      <c r="BX296" s="13"/>
      <c r="BY296" s="13"/>
      <c r="BZ296" s="13"/>
      <c r="CA296" s="242"/>
      <c r="CB296" s="243"/>
      <c r="CC296" s="249"/>
      <c r="CD296" s="19"/>
      <c r="CE296" s="19"/>
      <c r="CF296" s="13"/>
      <c r="CG296" s="13"/>
      <c r="CH296" s="13"/>
      <c r="CI296" s="242"/>
      <c r="CJ296" s="243"/>
      <c r="CK296" s="249"/>
      <c r="CL296" s="19"/>
      <c r="CM296" s="19"/>
      <c r="CN296" s="13"/>
      <c r="CO296" s="13"/>
      <c r="CP296" s="13"/>
      <c r="CQ296" s="242"/>
      <c r="CR296" s="243"/>
      <c r="CS296" s="249"/>
      <c r="CT296" s="19"/>
      <c r="CU296" s="19"/>
      <c r="CV296" s="13"/>
      <c r="CW296" s="13"/>
      <c r="CX296" s="13"/>
      <c r="CY296" s="242"/>
      <c r="CZ296" s="243"/>
      <c r="DA296" s="249"/>
      <c r="DB296" s="19"/>
      <c r="DC296" s="19"/>
      <c r="DD296" s="13"/>
      <c r="DE296" s="13"/>
      <c r="DF296" s="13"/>
      <c r="DG296" s="242"/>
      <c r="DH296" s="243"/>
      <c r="DI296" s="249"/>
      <c r="DJ296" s="19"/>
      <c r="DK296" s="19"/>
      <c r="DL296" s="13"/>
      <c r="DM296" s="13"/>
      <c r="DN296" s="13"/>
      <c r="DO296" s="242"/>
      <c r="DP296" s="243"/>
      <c r="DQ296" s="249"/>
      <c r="DR296" s="19"/>
      <c r="DS296" s="19"/>
      <c r="DT296" s="13"/>
      <c r="DU296" s="13"/>
      <c r="DV296" s="13"/>
      <c r="DW296" s="242"/>
      <c r="DX296" s="243"/>
      <c r="DY296" s="249"/>
      <c r="DZ296" s="19"/>
      <c r="EA296" s="19"/>
      <c r="EB296" s="194"/>
      <c r="EC296" s="194"/>
      <c r="ED296" s="194"/>
      <c r="EE296" s="1005"/>
      <c r="EF296" s="1006"/>
      <c r="EG296" s="1007"/>
      <c r="EH296" s="19"/>
      <c r="EI296" s="19"/>
      <c r="EJ296" s="13"/>
      <c r="EK296" s="13"/>
      <c r="EL296" s="13"/>
      <c r="EM296" s="242"/>
      <c r="EN296" s="243"/>
      <c r="EO296" s="249"/>
      <c r="EP296" s="19"/>
      <c r="EQ296" s="19"/>
    </row>
    <row r="297" spans="1:147" ht="37.5" customHeight="1">
      <c r="A297" s="19"/>
      <c r="B297" s="19"/>
      <c r="C297" s="19"/>
      <c r="D297" s="13"/>
      <c r="E297" s="13"/>
      <c r="F297" s="13"/>
      <c r="G297" s="242"/>
      <c r="H297" s="243"/>
      <c r="I297" s="249"/>
      <c r="J297" s="19"/>
      <c r="K297" s="19"/>
      <c r="L297" s="13"/>
      <c r="M297" s="13"/>
      <c r="N297" s="13"/>
      <c r="O297" s="242"/>
      <c r="P297" s="243"/>
      <c r="Q297" s="249"/>
      <c r="R297" s="19"/>
      <c r="S297" s="19"/>
      <c r="T297" s="13"/>
      <c r="U297" s="13"/>
      <c r="V297" s="13"/>
      <c r="W297" s="242"/>
      <c r="X297" s="243"/>
      <c r="Y297" s="249"/>
      <c r="Z297" s="19"/>
      <c r="AA297" s="19"/>
      <c r="AB297" s="13"/>
      <c r="AC297" s="13"/>
      <c r="AD297" s="13"/>
      <c r="AE297" s="242"/>
      <c r="AF297" s="243"/>
      <c r="AG297" s="249"/>
      <c r="AH297" s="19"/>
      <c r="AI297" s="19"/>
      <c r="AJ297" s="13"/>
      <c r="AK297" s="13"/>
      <c r="AL297" s="13"/>
      <c r="AM297" s="242"/>
      <c r="AN297" s="243"/>
      <c r="AO297" s="249"/>
      <c r="AP297" s="19"/>
      <c r="AQ297" s="19"/>
      <c r="AR297" s="13"/>
      <c r="AS297" s="13"/>
      <c r="AT297" s="13"/>
      <c r="AU297" s="242"/>
      <c r="AV297" s="243"/>
      <c r="AW297" s="249"/>
      <c r="AX297" s="19"/>
      <c r="AY297" s="19"/>
      <c r="AZ297" s="13"/>
      <c r="BA297" s="13"/>
      <c r="BB297" s="13"/>
      <c r="BC297" s="242"/>
      <c r="BD297" s="243"/>
      <c r="BE297" s="249"/>
      <c r="BF297" s="19"/>
      <c r="BG297" s="19"/>
      <c r="BH297" s="13"/>
      <c r="BI297" s="13"/>
      <c r="BJ297" s="13"/>
      <c r="BK297" s="242"/>
      <c r="BL297" s="243"/>
      <c r="BM297" s="249"/>
      <c r="BN297" s="19"/>
      <c r="BO297" s="19"/>
      <c r="BP297" s="13"/>
      <c r="BQ297" s="13"/>
      <c r="BR297" s="13"/>
      <c r="BS297" s="242"/>
      <c r="BT297" s="243"/>
      <c r="BU297" s="249"/>
      <c r="BV297" s="19"/>
      <c r="BW297" s="19"/>
      <c r="BX297" s="13"/>
      <c r="BY297" s="13"/>
      <c r="BZ297" s="13"/>
      <c r="CA297" s="242"/>
      <c r="CB297" s="243"/>
      <c r="CC297" s="249"/>
      <c r="CD297" s="19"/>
      <c r="CE297" s="19"/>
      <c r="CF297" s="13"/>
      <c r="CG297" s="13"/>
      <c r="CH297" s="13"/>
      <c r="CI297" s="242"/>
      <c r="CJ297" s="243"/>
      <c r="CK297" s="249"/>
      <c r="CL297" s="19"/>
      <c r="CM297" s="19"/>
      <c r="CN297" s="13"/>
      <c r="CO297" s="13"/>
      <c r="CP297" s="13"/>
      <c r="CQ297" s="242"/>
      <c r="CR297" s="243"/>
      <c r="CS297" s="249"/>
      <c r="CT297" s="19"/>
      <c r="CU297" s="19"/>
      <c r="CV297" s="13"/>
      <c r="CW297" s="13"/>
      <c r="CX297" s="13"/>
      <c r="CY297" s="242"/>
      <c r="CZ297" s="243"/>
      <c r="DA297" s="249"/>
      <c r="DB297" s="19"/>
      <c r="DC297" s="19"/>
      <c r="DD297" s="13"/>
      <c r="DE297" s="13"/>
      <c r="DF297" s="13"/>
      <c r="DG297" s="242"/>
      <c r="DH297" s="243"/>
      <c r="DI297" s="249"/>
      <c r="DJ297" s="19"/>
      <c r="DK297" s="19"/>
      <c r="DL297" s="13"/>
      <c r="DM297" s="13"/>
      <c r="DN297" s="13"/>
      <c r="DO297" s="242"/>
      <c r="DP297" s="243"/>
      <c r="DQ297" s="249"/>
      <c r="DR297" s="19"/>
      <c r="DS297" s="19"/>
      <c r="DT297" s="13"/>
      <c r="DU297" s="13"/>
      <c r="DV297" s="13"/>
      <c r="DW297" s="242"/>
      <c r="DX297" s="243"/>
      <c r="DY297" s="249"/>
      <c r="DZ297" s="19"/>
      <c r="EA297" s="19"/>
      <c r="EB297" s="194"/>
      <c r="EC297" s="194"/>
      <c r="ED297" s="194"/>
      <c r="EE297" s="1005"/>
      <c r="EF297" s="1006"/>
      <c r="EG297" s="1007"/>
      <c r="EH297" s="19"/>
      <c r="EI297" s="19"/>
      <c r="EJ297" s="13"/>
      <c r="EK297" s="13"/>
      <c r="EL297" s="13"/>
      <c r="EM297" s="242"/>
      <c r="EN297" s="243"/>
      <c r="EO297" s="249"/>
      <c r="EP297" s="19"/>
      <c r="EQ297" s="19"/>
    </row>
    <row r="298" spans="1:147" ht="37.5" customHeight="1">
      <c r="A298" s="19"/>
      <c r="B298" s="19"/>
      <c r="C298" s="19"/>
      <c r="D298" s="13"/>
      <c r="E298" s="13"/>
      <c r="F298" s="13"/>
      <c r="G298" s="242"/>
      <c r="H298" s="243"/>
      <c r="I298" s="249"/>
      <c r="J298" s="19"/>
      <c r="K298" s="19"/>
      <c r="L298" s="13"/>
      <c r="M298" s="13"/>
      <c r="N298" s="13"/>
      <c r="O298" s="242"/>
      <c r="P298" s="243"/>
      <c r="Q298" s="249"/>
      <c r="R298" s="19"/>
      <c r="S298" s="19"/>
      <c r="T298" s="13"/>
      <c r="U298" s="13"/>
      <c r="V298" s="13"/>
      <c r="W298" s="242"/>
      <c r="X298" s="243"/>
      <c r="Y298" s="249"/>
      <c r="Z298" s="19"/>
      <c r="AA298" s="19"/>
      <c r="AB298" s="13"/>
      <c r="AC298" s="13"/>
      <c r="AD298" s="13"/>
      <c r="AE298" s="242"/>
      <c r="AF298" s="243"/>
      <c r="AG298" s="249"/>
      <c r="AH298" s="19"/>
      <c r="AI298" s="19"/>
      <c r="AJ298" s="13"/>
      <c r="AK298" s="13"/>
      <c r="AL298" s="13"/>
      <c r="AM298" s="242"/>
      <c r="AN298" s="243"/>
      <c r="AO298" s="249"/>
      <c r="AP298" s="19"/>
      <c r="AQ298" s="19"/>
      <c r="AR298" s="13"/>
      <c r="AS298" s="13"/>
      <c r="AT298" s="13"/>
      <c r="AU298" s="242"/>
      <c r="AV298" s="243"/>
      <c r="AW298" s="249"/>
      <c r="AX298" s="19"/>
      <c r="AY298" s="19"/>
      <c r="AZ298" s="13"/>
      <c r="BA298" s="13"/>
      <c r="BB298" s="13"/>
      <c r="BC298" s="242"/>
      <c r="BD298" s="243"/>
      <c r="BE298" s="249"/>
      <c r="BF298" s="19"/>
      <c r="BG298" s="19"/>
      <c r="BH298" s="13"/>
      <c r="BI298" s="13"/>
      <c r="BJ298" s="13"/>
      <c r="BK298" s="242"/>
      <c r="BL298" s="243"/>
      <c r="BM298" s="249"/>
      <c r="BN298" s="19"/>
      <c r="BO298" s="19"/>
      <c r="BP298" s="13"/>
      <c r="BQ298" s="13"/>
      <c r="BR298" s="13"/>
      <c r="BS298" s="242"/>
      <c r="BT298" s="243"/>
      <c r="BU298" s="249"/>
      <c r="BV298" s="19"/>
      <c r="BW298" s="19"/>
      <c r="BX298" s="13"/>
      <c r="BY298" s="13"/>
      <c r="BZ298" s="13"/>
      <c r="CA298" s="242"/>
      <c r="CB298" s="243"/>
      <c r="CC298" s="249"/>
      <c r="CD298" s="19"/>
      <c r="CE298" s="19"/>
      <c r="CF298" s="13"/>
      <c r="CG298" s="13"/>
      <c r="CH298" s="13"/>
      <c r="CI298" s="242"/>
      <c r="CJ298" s="243"/>
      <c r="CK298" s="249"/>
      <c r="CL298" s="19"/>
      <c r="CM298" s="19"/>
      <c r="CN298" s="13"/>
      <c r="CO298" s="13"/>
      <c r="CP298" s="13"/>
      <c r="CQ298" s="242"/>
      <c r="CR298" s="243"/>
      <c r="CS298" s="249"/>
      <c r="CT298" s="19"/>
      <c r="CU298" s="19"/>
      <c r="CV298" s="13"/>
      <c r="CW298" s="13"/>
      <c r="CX298" s="13"/>
      <c r="CY298" s="242"/>
      <c r="CZ298" s="243"/>
      <c r="DA298" s="249"/>
      <c r="DB298" s="19"/>
      <c r="DC298" s="19"/>
      <c r="DD298" s="13"/>
      <c r="DE298" s="13"/>
      <c r="DF298" s="13"/>
      <c r="DG298" s="242"/>
      <c r="DH298" s="243"/>
      <c r="DI298" s="249"/>
      <c r="DJ298" s="19"/>
      <c r="DK298" s="19"/>
      <c r="DL298" s="13"/>
      <c r="DM298" s="13"/>
      <c r="DN298" s="13"/>
      <c r="DO298" s="242"/>
      <c r="DP298" s="243"/>
      <c r="DQ298" s="249"/>
      <c r="DR298" s="19"/>
      <c r="DS298" s="19"/>
      <c r="DT298" s="13"/>
      <c r="DU298" s="13"/>
      <c r="DV298" s="13"/>
      <c r="DW298" s="242"/>
      <c r="DX298" s="243"/>
      <c r="DY298" s="249"/>
      <c r="DZ298" s="19"/>
      <c r="EA298" s="19"/>
      <c r="EB298" s="194"/>
      <c r="EC298" s="194"/>
      <c r="ED298" s="194"/>
      <c r="EE298" s="1005"/>
      <c r="EF298" s="1006"/>
      <c r="EG298" s="1007"/>
      <c r="EH298" s="19"/>
      <c r="EI298" s="19"/>
      <c r="EJ298" s="13"/>
      <c r="EK298" s="13"/>
      <c r="EL298" s="13"/>
      <c r="EM298" s="242"/>
      <c r="EN298" s="243"/>
      <c r="EO298" s="249"/>
      <c r="EP298" s="19"/>
      <c r="EQ298" s="19"/>
    </row>
    <row r="299" spans="1:147" ht="37.5" customHeight="1">
      <c r="A299" s="19"/>
      <c r="B299" s="19"/>
      <c r="C299" s="19"/>
      <c r="D299" s="13"/>
      <c r="E299" s="13"/>
      <c r="F299" s="13"/>
      <c r="G299" s="242"/>
      <c r="H299" s="243"/>
      <c r="I299" s="249"/>
      <c r="J299" s="19"/>
      <c r="K299" s="19"/>
      <c r="L299" s="13"/>
      <c r="M299" s="13"/>
      <c r="N299" s="13"/>
      <c r="O299" s="242"/>
      <c r="P299" s="243"/>
      <c r="Q299" s="249"/>
      <c r="R299" s="19"/>
      <c r="S299" s="19"/>
      <c r="T299" s="13"/>
      <c r="U299" s="13"/>
      <c r="V299" s="13"/>
      <c r="W299" s="242"/>
      <c r="X299" s="243"/>
      <c r="Y299" s="249"/>
      <c r="Z299" s="19"/>
      <c r="AA299" s="19"/>
      <c r="AB299" s="13"/>
      <c r="AC299" s="13"/>
      <c r="AD299" s="13"/>
      <c r="AE299" s="242"/>
      <c r="AF299" s="243"/>
      <c r="AG299" s="249"/>
      <c r="AH299" s="19"/>
      <c r="AI299" s="19"/>
      <c r="AJ299" s="13"/>
      <c r="AK299" s="13"/>
      <c r="AL299" s="13"/>
      <c r="AM299" s="242"/>
      <c r="AN299" s="243"/>
      <c r="AO299" s="249"/>
      <c r="AP299" s="19"/>
      <c r="AQ299" s="19"/>
      <c r="AR299" s="13"/>
      <c r="AS299" s="13"/>
      <c r="AT299" s="13"/>
      <c r="AU299" s="242"/>
      <c r="AV299" s="243"/>
      <c r="AW299" s="249"/>
      <c r="AX299" s="19"/>
      <c r="AY299" s="19"/>
      <c r="AZ299" s="13"/>
      <c r="BA299" s="13"/>
      <c r="BB299" s="13"/>
      <c r="BC299" s="242"/>
      <c r="BD299" s="243"/>
      <c r="BE299" s="249"/>
      <c r="BF299" s="19"/>
      <c r="BG299" s="19"/>
      <c r="BH299" s="13"/>
      <c r="BI299" s="13"/>
      <c r="BJ299" s="13"/>
      <c r="BK299" s="242"/>
      <c r="BL299" s="243"/>
      <c r="BM299" s="249"/>
      <c r="BN299" s="19"/>
      <c r="BO299" s="19"/>
      <c r="BP299" s="13"/>
      <c r="BQ299" s="13"/>
      <c r="BR299" s="13"/>
      <c r="BS299" s="242"/>
      <c r="BT299" s="243"/>
      <c r="BU299" s="249"/>
      <c r="BV299" s="19"/>
      <c r="BW299" s="19"/>
      <c r="BX299" s="13"/>
      <c r="BY299" s="13"/>
      <c r="BZ299" s="13"/>
      <c r="CA299" s="242"/>
      <c r="CB299" s="243"/>
      <c r="CC299" s="249"/>
      <c r="CD299" s="19"/>
      <c r="CE299" s="19"/>
      <c r="CF299" s="13"/>
      <c r="CG299" s="13"/>
      <c r="CH299" s="13"/>
      <c r="CI299" s="242"/>
      <c r="CJ299" s="243"/>
      <c r="CK299" s="249"/>
      <c r="CL299" s="19"/>
      <c r="CM299" s="19"/>
      <c r="CN299" s="13"/>
      <c r="CO299" s="13"/>
      <c r="CP299" s="13"/>
      <c r="CQ299" s="242"/>
      <c r="CR299" s="243"/>
      <c r="CS299" s="249"/>
      <c r="CT299" s="19"/>
      <c r="CU299" s="19"/>
      <c r="CV299" s="13"/>
      <c r="CW299" s="13"/>
      <c r="CX299" s="13"/>
      <c r="CY299" s="242"/>
      <c r="CZ299" s="243"/>
      <c r="DA299" s="249"/>
      <c r="DB299" s="19"/>
      <c r="DC299" s="19"/>
      <c r="DD299" s="13"/>
      <c r="DE299" s="13"/>
      <c r="DF299" s="13"/>
      <c r="DG299" s="242"/>
      <c r="DH299" s="243"/>
      <c r="DI299" s="249"/>
      <c r="DJ299" s="19"/>
      <c r="DK299" s="19"/>
      <c r="DL299" s="13"/>
      <c r="DM299" s="13"/>
      <c r="DN299" s="13"/>
      <c r="DO299" s="242"/>
      <c r="DP299" s="243"/>
      <c r="DQ299" s="249"/>
      <c r="DR299" s="19"/>
      <c r="DS299" s="19"/>
      <c r="DT299" s="13"/>
      <c r="DU299" s="13"/>
      <c r="DV299" s="13"/>
      <c r="DW299" s="242"/>
      <c r="DX299" s="243"/>
      <c r="DY299" s="249"/>
      <c r="DZ299" s="19"/>
      <c r="EA299" s="19"/>
      <c r="EB299" s="194"/>
      <c r="EC299" s="194"/>
      <c r="ED299" s="194"/>
      <c r="EE299" s="1005"/>
      <c r="EF299" s="1006"/>
      <c r="EG299" s="1007"/>
      <c r="EH299" s="19"/>
      <c r="EI299" s="19"/>
      <c r="EJ299" s="13"/>
      <c r="EK299" s="13"/>
      <c r="EL299" s="13"/>
      <c r="EM299" s="242"/>
      <c r="EN299" s="243"/>
      <c r="EO299" s="249"/>
      <c r="EP299" s="19"/>
      <c r="EQ299" s="19"/>
    </row>
    <row r="300" spans="1:147" ht="37.5" customHeight="1">
      <c r="A300" s="19"/>
      <c r="B300" s="19"/>
      <c r="C300" s="19"/>
      <c r="D300" s="13"/>
      <c r="E300" s="13"/>
      <c r="F300" s="13"/>
      <c r="G300" s="242"/>
      <c r="H300" s="243"/>
      <c r="I300" s="249"/>
      <c r="J300" s="19"/>
      <c r="K300" s="19"/>
      <c r="L300" s="13"/>
      <c r="M300" s="13"/>
      <c r="N300" s="13"/>
      <c r="O300" s="242"/>
      <c r="P300" s="243"/>
      <c r="Q300" s="249"/>
      <c r="R300" s="19"/>
      <c r="S300" s="19"/>
      <c r="T300" s="13"/>
      <c r="U300" s="13"/>
      <c r="V300" s="13"/>
      <c r="W300" s="242"/>
      <c r="X300" s="243"/>
      <c r="Y300" s="249"/>
      <c r="Z300" s="19"/>
      <c r="AA300" s="19"/>
      <c r="AB300" s="13"/>
      <c r="AC300" s="13"/>
      <c r="AD300" s="13"/>
      <c r="AE300" s="242"/>
      <c r="AF300" s="243"/>
      <c r="AG300" s="249"/>
      <c r="AH300" s="19"/>
      <c r="AI300" s="19"/>
      <c r="AJ300" s="13"/>
      <c r="AK300" s="13"/>
      <c r="AL300" s="13"/>
      <c r="AM300" s="242"/>
      <c r="AN300" s="243"/>
      <c r="AO300" s="249"/>
      <c r="AP300" s="19"/>
      <c r="AQ300" s="19"/>
      <c r="AR300" s="13"/>
      <c r="AS300" s="13"/>
      <c r="AT300" s="13"/>
      <c r="AU300" s="242"/>
      <c r="AV300" s="243"/>
      <c r="AW300" s="249"/>
      <c r="AX300" s="19"/>
      <c r="AY300" s="19"/>
      <c r="AZ300" s="13"/>
      <c r="BA300" s="13"/>
      <c r="BB300" s="13"/>
      <c r="BC300" s="242"/>
      <c r="BD300" s="243"/>
      <c r="BE300" s="249"/>
      <c r="BF300" s="19"/>
      <c r="BG300" s="19"/>
      <c r="BH300" s="13"/>
      <c r="BI300" s="13"/>
      <c r="BJ300" s="13"/>
      <c r="BK300" s="242"/>
      <c r="BL300" s="243"/>
      <c r="BM300" s="249"/>
      <c r="BN300" s="19"/>
      <c r="BO300" s="19"/>
      <c r="BP300" s="13"/>
      <c r="BQ300" s="13"/>
      <c r="BR300" s="13"/>
      <c r="BS300" s="242"/>
      <c r="BT300" s="243"/>
      <c r="BU300" s="249"/>
      <c r="BV300" s="19"/>
      <c r="BW300" s="19"/>
      <c r="BX300" s="13"/>
      <c r="BY300" s="13"/>
      <c r="BZ300" s="13"/>
      <c r="CA300" s="242"/>
      <c r="CB300" s="243"/>
      <c r="CC300" s="249"/>
      <c r="CD300" s="19"/>
      <c r="CE300" s="19"/>
      <c r="CF300" s="13"/>
      <c r="CG300" s="13"/>
      <c r="CH300" s="13"/>
      <c r="CI300" s="242"/>
      <c r="CJ300" s="243"/>
      <c r="CK300" s="249"/>
      <c r="CL300" s="19"/>
      <c r="CM300" s="19"/>
      <c r="CN300" s="13"/>
      <c r="CO300" s="13"/>
      <c r="CP300" s="13"/>
      <c r="CQ300" s="242"/>
      <c r="CR300" s="243"/>
      <c r="CS300" s="249"/>
      <c r="CT300" s="19"/>
      <c r="CU300" s="19"/>
      <c r="CV300" s="13"/>
      <c r="CW300" s="13"/>
      <c r="CX300" s="13"/>
      <c r="CY300" s="242"/>
      <c r="CZ300" s="243"/>
      <c r="DA300" s="249"/>
      <c r="DB300" s="19"/>
      <c r="DC300" s="19"/>
      <c r="DD300" s="13"/>
      <c r="DE300" s="13"/>
      <c r="DF300" s="13"/>
      <c r="DG300" s="242"/>
      <c r="DH300" s="243"/>
      <c r="DI300" s="249"/>
      <c r="DJ300" s="19"/>
      <c r="DK300" s="19"/>
      <c r="DL300" s="13"/>
      <c r="DM300" s="13"/>
      <c r="DN300" s="13"/>
      <c r="DO300" s="242"/>
      <c r="DP300" s="243"/>
      <c r="DQ300" s="249"/>
      <c r="DR300" s="19"/>
      <c r="DS300" s="19"/>
      <c r="DT300" s="13"/>
      <c r="DU300" s="13"/>
      <c r="DV300" s="13"/>
      <c r="DW300" s="242"/>
      <c r="DX300" s="243"/>
      <c r="DY300" s="249"/>
      <c r="DZ300" s="19"/>
      <c r="EA300" s="19"/>
      <c r="EB300" s="194"/>
      <c r="EC300" s="194"/>
      <c r="ED300" s="194"/>
      <c r="EE300" s="1005"/>
      <c r="EF300" s="1006"/>
      <c r="EG300" s="1007"/>
      <c r="EH300" s="19"/>
      <c r="EI300" s="19"/>
      <c r="EJ300" s="13"/>
      <c r="EK300" s="13"/>
      <c r="EL300" s="13"/>
      <c r="EM300" s="242"/>
      <c r="EN300" s="243"/>
      <c r="EO300" s="249"/>
      <c r="EP300" s="19"/>
      <c r="EQ300" s="19"/>
    </row>
    <row r="301" spans="1:147" ht="37.5" customHeight="1">
      <c r="A301" s="19"/>
      <c r="B301" s="19"/>
      <c r="C301" s="19"/>
      <c r="D301" s="13"/>
      <c r="E301" s="13"/>
      <c r="F301" s="13"/>
      <c r="G301" s="242"/>
      <c r="H301" s="243"/>
      <c r="I301" s="249"/>
      <c r="J301" s="19"/>
      <c r="K301" s="19"/>
      <c r="L301" s="13"/>
      <c r="M301" s="13"/>
      <c r="N301" s="13"/>
      <c r="O301" s="242"/>
      <c r="P301" s="243"/>
      <c r="Q301" s="249"/>
      <c r="R301" s="19"/>
      <c r="S301" s="19"/>
      <c r="T301" s="13"/>
      <c r="U301" s="13"/>
      <c r="V301" s="13"/>
      <c r="W301" s="242"/>
      <c r="X301" s="243"/>
      <c r="Y301" s="249"/>
      <c r="Z301" s="19"/>
      <c r="AA301" s="19"/>
      <c r="AB301" s="13"/>
      <c r="AC301" s="13"/>
      <c r="AD301" s="13"/>
      <c r="AE301" s="242"/>
      <c r="AF301" s="243"/>
      <c r="AG301" s="249"/>
      <c r="AH301" s="19"/>
      <c r="AI301" s="19"/>
      <c r="AJ301" s="13"/>
      <c r="AK301" s="13"/>
      <c r="AL301" s="13"/>
      <c r="AM301" s="242"/>
      <c r="AN301" s="243"/>
      <c r="AO301" s="249"/>
      <c r="AP301" s="19"/>
      <c r="AQ301" s="19"/>
      <c r="AR301" s="13"/>
      <c r="AS301" s="13"/>
      <c r="AT301" s="13"/>
      <c r="AU301" s="242"/>
      <c r="AV301" s="243"/>
      <c r="AW301" s="249"/>
      <c r="AX301" s="19"/>
      <c r="AY301" s="19"/>
      <c r="AZ301" s="13"/>
      <c r="BA301" s="13"/>
      <c r="BB301" s="13"/>
      <c r="BC301" s="242"/>
      <c r="BD301" s="243"/>
      <c r="BE301" s="249"/>
      <c r="BF301" s="19"/>
      <c r="BG301" s="19"/>
      <c r="BH301" s="13"/>
      <c r="BI301" s="13"/>
      <c r="BJ301" s="13"/>
      <c r="BK301" s="242"/>
      <c r="BL301" s="243"/>
      <c r="BM301" s="249"/>
      <c r="BN301" s="19"/>
      <c r="BO301" s="19"/>
      <c r="BP301" s="13"/>
      <c r="BQ301" s="13"/>
      <c r="BR301" s="13"/>
      <c r="BS301" s="242"/>
      <c r="BT301" s="243"/>
      <c r="BU301" s="249"/>
      <c r="BV301" s="19"/>
      <c r="BW301" s="19"/>
      <c r="BX301" s="13"/>
      <c r="BY301" s="13"/>
      <c r="BZ301" s="13"/>
      <c r="CA301" s="242"/>
      <c r="CB301" s="243"/>
      <c r="CC301" s="249"/>
      <c r="CD301" s="19"/>
      <c r="CE301" s="19"/>
      <c r="CF301" s="13"/>
      <c r="CG301" s="13"/>
      <c r="CH301" s="13"/>
      <c r="CI301" s="242"/>
      <c r="CJ301" s="243"/>
      <c r="CK301" s="249"/>
      <c r="CL301" s="19"/>
      <c r="CM301" s="19"/>
      <c r="CN301" s="13"/>
      <c r="CO301" s="13"/>
      <c r="CP301" s="13"/>
      <c r="CQ301" s="242"/>
      <c r="CR301" s="243"/>
      <c r="CS301" s="249"/>
      <c r="CT301" s="19"/>
      <c r="CU301" s="19"/>
      <c r="CV301" s="13"/>
      <c r="CW301" s="13"/>
      <c r="CX301" s="13"/>
      <c r="CY301" s="242"/>
      <c r="CZ301" s="243"/>
      <c r="DA301" s="249"/>
      <c r="DB301" s="19"/>
      <c r="DC301" s="19"/>
      <c r="DD301" s="13"/>
      <c r="DE301" s="13"/>
      <c r="DF301" s="13"/>
      <c r="DG301" s="242"/>
      <c r="DH301" s="243"/>
      <c r="DI301" s="249"/>
      <c r="DJ301" s="19"/>
      <c r="DK301" s="19"/>
      <c r="DL301" s="13"/>
      <c r="DM301" s="13"/>
      <c r="DN301" s="13"/>
      <c r="DO301" s="242"/>
      <c r="DP301" s="243"/>
      <c r="DQ301" s="249"/>
      <c r="DR301" s="19"/>
      <c r="DS301" s="19"/>
      <c r="DT301" s="13"/>
      <c r="DU301" s="13"/>
      <c r="DV301" s="13"/>
      <c r="DW301" s="242"/>
      <c r="DX301" s="243"/>
      <c r="DY301" s="249"/>
      <c r="DZ301" s="19"/>
      <c r="EA301" s="19"/>
      <c r="EB301" s="194"/>
      <c r="EC301" s="194"/>
      <c r="ED301" s="194"/>
      <c r="EE301" s="1005"/>
      <c r="EF301" s="1006"/>
      <c r="EG301" s="1007"/>
      <c r="EH301" s="19"/>
      <c r="EI301" s="19"/>
      <c r="EJ301" s="13"/>
      <c r="EK301" s="13"/>
      <c r="EL301" s="13"/>
      <c r="EM301" s="242"/>
      <c r="EN301" s="243"/>
      <c r="EO301" s="249"/>
      <c r="EP301" s="19"/>
      <c r="EQ301" s="19"/>
    </row>
    <row r="302" spans="1:147" ht="37.5" customHeight="1">
      <c r="A302" s="19"/>
      <c r="B302" s="19"/>
      <c r="C302" s="19"/>
      <c r="D302" s="13"/>
      <c r="E302" s="13"/>
      <c r="F302" s="13"/>
      <c r="G302" s="242"/>
      <c r="H302" s="243"/>
      <c r="I302" s="249"/>
      <c r="J302" s="19"/>
      <c r="K302" s="19"/>
      <c r="L302" s="13"/>
      <c r="M302" s="13"/>
      <c r="N302" s="13"/>
      <c r="O302" s="242"/>
      <c r="P302" s="243"/>
      <c r="Q302" s="249"/>
      <c r="R302" s="19"/>
      <c r="S302" s="19"/>
      <c r="T302" s="13"/>
      <c r="U302" s="13"/>
      <c r="V302" s="13"/>
      <c r="W302" s="242"/>
      <c r="X302" s="243"/>
      <c r="Y302" s="249"/>
      <c r="Z302" s="19"/>
      <c r="AA302" s="19"/>
      <c r="AB302" s="13"/>
      <c r="AC302" s="13"/>
      <c r="AD302" s="13"/>
      <c r="AE302" s="242"/>
      <c r="AF302" s="243"/>
      <c r="AG302" s="249"/>
      <c r="AH302" s="19"/>
      <c r="AI302" s="19"/>
      <c r="AJ302" s="13"/>
      <c r="AK302" s="13"/>
      <c r="AL302" s="13"/>
      <c r="AM302" s="242"/>
      <c r="AN302" s="243"/>
      <c r="AO302" s="249"/>
      <c r="AP302" s="19"/>
      <c r="AQ302" s="19"/>
      <c r="AR302" s="13"/>
      <c r="AS302" s="13"/>
      <c r="AT302" s="13"/>
      <c r="AU302" s="242"/>
      <c r="AV302" s="243"/>
      <c r="AW302" s="249"/>
      <c r="AX302" s="19"/>
      <c r="AY302" s="19"/>
      <c r="AZ302" s="13"/>
      <c r="BA302" s="13"/>
      <c r="BB302" s="13"/>
      <c r="BC302" s="242"/>
      <c r="BD302" s="243"/>
      <c r="BE302" s="249"/>
      <c r="BF302" s="19"/>
      <c r="BG302" s="19"/>
      <c r="BH302" s="13"/>
      <c r="BI302" s="13"/>
      <c r="BJ302" s="13"/>
      <c r="BK302" s="242"/>
      <c r="BL302" s="243"/>
      <c r="BM302" s="249"/>
      <c r="BN302" s="19"/>
      <c r="BO302" s="19"/>
      <c r="BP302" s="13"/>
      <c r="BQ302" s="13"/>
      <c r="BR302" s="13"/>
      <c r="BS302" s="242"/>
      <c r="BT302" s="243"/>
      <c r="BU302" s="249"/>
      <c r="BV302" s="19"/>
      <c r="BW302" s="19"/>
      <c r="BX302" s="13"/>
      <c r="BY302" s="13"/>
      <c r="BZ302" s="13"/>
      <c r="CA302" s="242"/>
      <c r="CB302" s="243"/>
      <c r="CC302" s="249"/>
      <c r="CD302" s="19"/>
      <c r="CE302" s="19"/>
      <c r="CF302" s="13"/>
      <c r="CG302" s="13"/>
      <c r="CH302" s="13"/>
      <c r="CI302" s="242"/>
      <c r="CJ302" s="243"/>
      <c r="CK302" s="249"/>
      <c r="CL302" s="19"/>
      <c r="CM302" s="19"/>
      <c r="CN302" s="13"/>
      <c r="CO302" s="13"/>
      <c r="CP302" s="13"/>
      <c r="CQ302" s="242"/>
      <c r="CR302" s="243"/>
      <c r="CS302" s="249"/>
      <c r="CT302" s="19"/>
      <c r="CU302" s="19"/>
      <c r="CV302" s="13"/>
      <c r="CW302" s="13"/>
      <c r="CX302" s="13"/>
      <c r="CY302" s="242"/>
      <c r="CZ302" s="243"/>
      <c r="DA302" s="249"/>
      <c r="DB302" s="19"/>
      <c r="DC302" s="19"/>
      <c r="DD302" s="13"/>
      <c r="DE302" s="13"/>
      <c r="DF302" s="13"/>
      <c r="DG302" s="242"/>
      <c r="DH302" s="243"/>
      <c r="DI302" s="249"/>
      <c r="DJ302" s="19"/>
      <c r="DK302" s="19"/>
      <c r="DL302" s="13"/>
      <c r="DM302" s="13"/>
      <c r="DN302" s="13"/>
      <c r="DO302" s="242"/>
      <c r="DP302" s="243"/>
      <c r="DQ302" s="249"/>
      <c r="DR302" s="19"/>
      <c r="DS302" s="19"/>
      <c r="DT302" s="13"/>
      <c r="DU302" s="13"/>
      <c r="DV302" s="13"/>
      <c r="DW302" s="242"/>
      <c r="DX302" s="243"/>
      <c r="DY302" s="249"/>
      <c r="DZ302" s="19"/>
      <c r="EA302" s="19"/>
      <c r="EB302" s="194"/>
      <c r="EC302" s="194"/>
      <c r="ED302" s="194"/>
      <c r="EE302" s="1005"/>
      <c r="EF302" s="1006"/>
      <c r="EG302" s="1007"/>
      <c r="EH302" s="19"/>
      <c r="EI302" s="19"/>
      <c r="EJ302" s="13"/>
      <c r="EK302" s="13"/>
      <c r="EL302" s="13"/>
      <c r="EM302" s="242"/>
      <c r="EN302" s="243"/>
      <c r="EO302" s="249"/>
      <c r="EP302" s="19"/>
      <c r="EQ302" s="19"/>
    </row>
    <row r="303" spans="1:147" ht="37.5" customHeight="1">
      <c r="A303" s="19"/>
      <c r="B303" s="19"/>
      <c r="C303" s="19"/>
      <c r="D303" s="13"/>
      <c r="E303" s="13"/>
      <c r="F303" s="13"/>
      <c r="G303" s="242"/>
      <c r="H303" s="243"/>
      <c r="I303" s="249"/>
      <c r="J303" s="19"/>
      <c r="K303" s="19"/>
      <c r="L303" s="13"/>
      <c r="M303" s="13"/>
      <c r="N303" s="13"/>
      <c r="O303" s="242"/>
      <c r="P303" s="243"/>
      <c r="Q303" s="249"/>
      <c r="R303" s="19"/>
      <c r="S303" s="19"/>
      <c r="T303" s="13"/>
      <c r="U303" s="13"/>
      <c r="V303" s="13"/>
      <c r="W303" s="242"/>
      <c r="X303" s="243"/>
      <c r="Y303" s="249"/>
      <c r="Z303" s="19"/>
      <c r="AA303" s="19"/>
      <c r="AB303" s="13"/>
      <c r="AC303" s="13"/>
      <c r="AD303" s="13"/>
      <c r="AE303" s="242"/>
      <c r="AF303" s="243"/>
      <c r="AG303" s="249"/>
      <c r="AH303" s="19"/>
      <c r="AI303" s="19"/>
      <c r="AJ303" s="13"/>
      <c r="AK303" s="13"/>
      <c r="AL303" s="13"/>
      <c r="AM303" s="242"/>
      <c r="AN303" s="243"/>
      <c r="AO303" s="249"/>
      <c r="AP303" s="19"/>
      <c r="AQ303" s="19"/>
      <c r="AR303" s="13"/>
      <c r="AS303" s="13"/>
      <c r="AT303" s="13"/>
      <c r="AU303" s="242"/>
      <c r="AV303" s="243"/>
      <c r="AW303" s="249"/>
      <c r="AX303" s="19"/>
      <c r="AY303" s="19"/>
      <c r="AZ303" s="13"/>
      <c r="BA303" s="13"/>
      <c r="BB303" s="13"/>
      <c r="BC303" s="242"/>
      <c r="BD303" s="243"/>
      <c r="BE303" s="249"/>
      <c r="BF303" s="19"/>
      <c r="BG303" s="19"/>
      <c r="BH303" s="13"/>
      <c r="BI303" s="13"/>
      <c r="BJ303" s="13"/>
      <c r="BK303" s="242"/>
      <c r="BL303" s="243"/>
      <c r="BM303" s="249"/>
      <c r="BN303" s="19"/>
      <c r="BO303" s="19"/>
      <c r="BP303" s="13"/>
      <c r="BQ303" s="13"/>
      <c r="BR303" s="13"/>
      <c r="BS303" s="242"/>
      <c r="BT303" s="243"/>
      <c r="BU303" s="249"/>
      <c r="BV303" s="19"/>
      <c r="BW303" s="19"/>
      <c r="BX303" s="13"/>
      <c r="BY303" s="13"/>
      <c r="BZ303" s="13"/>
      <c r="CA303" s="242"/>
      <c r="CB303" s="243"/>
      <c r="CC303" s="249"/>
      <c r="CD303" s="19"/>
      <c r="CE303" s="19"/>
      <c r="CF303" s="13"/>
      <c r="CG303" s="13"/>
      <c r="CH303" s="13"/>
      <c r="CI303" s="242"/>
      <c r="CJ303" s="243"/>
      <c r="CK303" s="249"/>
      <c r="CL303" s="19"/>
      <c r="CM303" s="19"/>
      <c r="CN303" s="13"/>
      <c r="CO303" s="13"/>
      <c r="CP303" s="13"/>
      <c r="CQ303" s="242"/>
      <c r="CR303" s="243"/>
      <c r="CS303" s="249"/>
      <c r="CT303" s="19"/>
      <c r="CU303" s="19"/>
      <c r="CV303" s="13"/>
      <c r="CW303" s="13"/>
      <c r="CX303" s="13"/>
      <c r="CY303" s="242"/>
      <c r="CZ303" s="243"/>
      <c r="DA303" s="249"/>
      <c r="DB303" s="19"/>
      <c r="DC303" s="19"/>
      <c r="DD303" s="13"/>
      <c r="DE303" s="13"/>
      <c r="DF303" s="13"/>
      <c r="DG303" s="242"/>
      <c r="DH303" s="243"/>
      <c r="DI303" s="249"/>
      <c r="DJ303" s="19"/>
      <c r="DK303" s="19"/>
      <c r="DL303" s="13"/>
      <c r="DM303" s="13"/>
      <c r="DN303" s="13"/>
      <c r="DO303" s="242"/>
      <c r="DP303" s="243"/>
      <c r="DQ303" s="249"/>
      <c r="DR303" s="19"/>
      <c r="DS303" s="19"/>
      <c r="DT303" s="13"/>
      <c r="DU303" s="13"/>
      <c r="DV303" s="13"/>
      <c r="DW303" s="242"/>
      <c r="DX303" s="243"/>
      <c r="DY303" s="249"/>
      <c r="DZ303" s="19"/>
      <c r="EA303" s="19"/>
      <c r="EB303" s="194"/>
      <c r="EC303" s="194"/>
      <c r="ED303" s="194"/>
      <c r="EE303" s="1005"/>
      <c r="EF303" s="1006"/>
      <c r="EG303" s="1007"/>
      <c r="EH303" s="19"/>
      <c r="EI303" s="19"/>
      <c r="EJ303" s="13"/>
      <c r="EK303" s="13"/>
      <c r="EL303" s="13"/>
      <c r="EM303" s="242"/>
      <c r="EN303" s="243"/>
      <c r="EO303" s="249"/>
      <c r="EP303" s="19"/>
      <c r="EQ303" s="19"/>
    </row>
    <row r="304" spans="1:147" ht="37.5" customHeight="1">
      <c r="A304" s="19"/>
      <c r="B304" s="19"/>
      <c r="C304" s="19"/>
      <c r="D304" s="13"/>
      <c r="E304" s="13"/>
      <c r="F304" s="13"/>
      <c r="G304" s="242"/>
      <c r="H304" s="243"/>
      <c r="I304" s="249"/>
      <c r="J304" s="19"/>
      <c r="K304" s="19"/>
      <c r="L304" s="13"/>
      <c r="M304" s="13"/>
      <c r="N304" s="13"/>
      <c r="O304" s="242"/>
      <c r="P304" s="243"/>
      <c r="Q304" s="249"/>
      <c r="R304" s="19"/>
      <c r="S304" s="19"/>
      <c r="T304" s="13"/>
      <c r="U304" s="13"/>
      <c r="V304" s="13"/>
      <c r="W304" s="242"/>
      <c r="X304" s="243"/>
      <c r="Y304" s="249"/>
      <c r="Z304" s="19"/>
      <c r="AA304" s="19"/>
      <c r="AB304" s="13"/>
      <c r="AC304" s="13"/>
      <c r="AD304" s="13"/>
      <c r="AE304" s="242"/>
      <c r="AF304" s="243"/>
      <c r="AG304" s="249"/>
      <c r="AH304" s="19"/>
      <c r="AI304" s="19"/>
      <c r="AJ304" s="13"/>
      <c r="AK304" s="13"/>
      <c r="AL304" s="13"/>
      <c r="AM304" s="242"/>
      <c r="AN304" s="243"/>
      <c r="AO304" s="249"/>
      <c r="AP304" s="19"/>
      <c r="AQ304" s="19"/>
      <c r="AR304" s="13"/>
      <c r="AS304" s="13"/>
      <c r="AT304" s="13"/>
      <c r="AU304" s="242"/>
      <c r="AV304" s="243"/>
      <c r="AW304" s="249"/>
      <c r="AX304" s="19"/>
      <c r="AY304" s="19"/>
      <c r="AZ304" s="13"/>
      <c r="BA304" s="13"/>
      <c r="BB304" s="13"/>
      <c r="BC304" s="242"/>
      <c r="BD304" s="243"/>
      <c r="BE304" s="249"/>
      <c r="BF304" s="19"/>
      <c r="BG304" s="19"/>
      <c r="BH304" s="13"/>
      <c r="BI304" s="13"/>
      <c r="BJ304" s="13"/>
      <c r="BK304" s="242"/>
      <c r="BL304" s="243"/>
      <c r="BM304" s="249"/>
      <c r="BN304" s="19"/>
      <c r="BO304" s="19"/>
      <c r="BP304" s="13"/>
      <c r="BQ304" s="13"/>
      <c r="BR304" s="13"/>
      <c r="BS304" s="242"/>
      <c r="BT304" s="243"/>
      <c r="BU304" s="249"/>
      <c r="BV304" s="19"/>
      <c r="BW304" s="19"/>
      <c r="BX304" s="13"/>
      <c r="BY304" s="13"/>
      <c r="BZ304" s="13"/>
      <c r="CA304" s="242"/>
      <c r="CB304" s="243"/>
      <c r="CC304" s="249"/>
      <c r="CD304" s="19"/>
      <c r="CE304" s="19"/>
      <c r="CF304" s="13"/>
      <c r="CG304" s="13"/>
      <c r="CH304" s="13"/>
      <c r="CI304" s="242"/>
      <c r="CJ304" s="243"/>
      <c r="CK304" s="249"/>
      <c r="CL304" s="19"/>
      <c r="CM304" s="19"/>
      <c r="CN304" s="13"/>
      <c r="CO304" s="13"/>
      <c r="CP304" s="13"/>
      <c r="CQ304" s="242"/>
      <c r="CR304" s="243"/>
      <c r="CS304" s="249"/>
      <c r="CT304" s="19"/>
      <c r="CU304" s="19"/>
      <c r="CV304" s="13"/>
      <c r="CW304" s="13"/>
      <c r="CX304" s="13"/>
      <c r="CY304" s="242"/>
      <c r="CZ304" s="243"/>
      <c r="DA304" s="249"/>
      <c r="DB304" s="19"/>
      <c r="DC304" s="19"/>
      <c r="DD304" s="13"/>
      <c r="DE304" s="13"/>
      <c r="DF304" s="13"/>
      <c r="DG304" s="242"/>
      <c r="DH304" s="243"/>
      <c r="DI304" s="249"/>
      <c r="DJ304" s="19"/>
      <c r="DK304" s="19"/>
      <c r="DL304" s="13"/>
      <c r="DM304" s="13"/>
      <c r="DN304" s="13"/>
      <c r="DO304" s="242"/>
      <c r="DP304" s="243"/>
      <c r="DQ304" s="249"/>
      <c r="DR304" s="19"/>
      <c r="DS304" s="19"/>
      <c r="DT304" s="13"/>
      <c r="DU304" s="13"/>
      <c r="DV304" s="13"/>
      <c r="DW304" s="242"/>
      <c r="DX304" s="243"/>
      <c r="DY304" s="249"/>
      <c r="DZ304" s="19"/>
      <c r="EA304" s="19"/>
      <c r="EB304" s="194"/>
      <c r="EC304" s="194"/>
      <c r="ED304" s="194"/>
      <c r="EE304" s="1005"/>
      <c r="EF304" s="1006"/>
      <c r="EG304" s="1007"/>
      <c r="EH304" s="19"/>
      <c r="EI304" s="19"/>
      <c r="EJ304" s="13"/>
      <c r="EK304" s="13"/>
      <c r="EL304" s="13"/>
      <c r="EM304" s="242"/>
      <c r="EN304" s="243"/>
      <c r="EO304" s="249"/>
      <c r="EP304" s="19"/>
      <c r="EQ304" s="19"/>
    </row>
    <row r="305" spans="1:147" ht="37.5" customHeight="1">
      <c r="A305" s="19"/>
      <c r="B305" s="19"/>
      <c r="C305" s="19"/>
      <c r="D305" s="13"/>
      <c r="E305" s="13"/>
      <c r="F305" s="13"/>
      <c r="G305" s="242"/>
      <c r="H305" s="243"/>
      <c r="I305" s="249"/>
      <c r="J305" s="19"/>
      <c r="K305" s="19"/>
      <c r="L305" s="13"/>
      <c r="M305" s="13"/>
      <c r="N305" s="13"/>
      <c r="O305" s="242"/>
      <c r="P305" s="243"/>
      <c r="Q305" s="249"/>
      <c r="R305" s="19"/>
      <c r="S305" s="19"/>
      <c r="T305" s="13"/>
      <c r="U305" s="13"/>
      <c r="V305" s="13"/>
      <c r="W305" s="242"/>
      <c r="X305" s="243"/>
      <c r="Y305" s="249"/>
      <c r="Z305" s="19"/>
      <c r="AA305" s="19"/>
      <c r="AB305" s="13"/>
      <c r="AC305" s="13"/>
      <c r="AD305" s="13"/>
      <c r="AE305" s="242"/>
      <c r="AF305" s="243"/>
      <c r="AG305" s="249"/>
      <c r="AH305" s="19"/>
      <c r="AI305" s="19"/>
      <c r="AJ305" s="13"/>
      <c r="AK305" s="13"/>
      <c r="AL305" s="13"/>
      <c r="AM305" s="242"/>
      <c r="AN305" s="243"/>
      <c r="AO305" s="249"/>
      <c r="AP305" s="19"/>
      <c r="AQ305" s="19"/>
      <c r="AR305" s="13"/>
      <c r="AS305" s="13"/>
      <c r="AT305" s="13"/>
      <c r="AU305" s="242"/>
      <c r="AV305" s="243"/>
      <c r="AW305" s="249"/>
      <c r="AX305" s="19"/>
      <c r="AY305" s="19"/>
      <c r="AZ305" s="13"/>
      <c r="BA305" s="13"/>
      <c r="BB305" s="13"/>
      <c r="BC305" s="242"/>
      <c r="BD305" s="243"/>
      <c r="BE305" s="249"/>
      <c r="BF305" s="19"/>
      <c r="BG305" s="19"/>
      <c r="BH305" s="13"/>
      <c r="BI305" s="13"/>
      <c r="BJ305" s="13"/>
      <c r="BK305" s="242"/>
      <c r="BL305" s="243"/>
      <c r="BM305" s="249"/>
      <c r="BN305" s="19"/>
      <c r="BO305" s="19"/>
      <c r="BP305" s="13"/>
      <c r="BQ305" s="13"/>
      <c r="BR305" s="13"/>
      <c r="BS305" s="242"/>
      <c r="BT305" s="243"/>
      <c r="BU305" s="249"/>
      <c r="BV305" s="19"/>
      <c r="BW305" s="19"/>
      <c r="BX305" s="13"/>
      <c r="BY305" s="13"/>
      <c r="BZ305" s="13"/>
      <c r="CA305" s="242"/>
      <c r="CB305" s="243"/>
      <c r="CC305" s="249"/>
      <c r="CD305" s="19"/>
      <c r="CE305" s="19"/>
      <c r="CF305" s="13"/>
      <c r="CG305" s="13"/>
      <c r="CH305" s="13"/>
      <c r="CI305" s="242"/>
      <c r="CJ305" s="243"/>
      <c r="CK305" s="249"/>
      <c r="CL305" s="19"/>
      <c r="CM305" s="19"/>
      <c r="CN305" s="13"/>
      <c r="CO305" s="13"/>
      <c r="CP305" s="13"/>
      <c r="CQ305" s="242"/>
      <c r="CR305" s="243"/>
      <c r="CS305" s="249"/>
      <c r="CT305" s="19"/>
      <c r="CU305" s="19"/>
      <c r="CV305" s="13"/>
      <c r="CW305" s="13"/>
      <c r="CX305" s="13"/>
      <c r="CY305" s="242"/>
      <c r="CZ305" s="243"/>
      <c r="DA305" s="249"/>
      <c r="DB305" s="19"/>
      <c r="DC305" s="19"/>
      <c r="DD305" s="13"/>
      <c r="DE305" s="13"/>
      <c r="DF305" s="13"/>
      <c r="DG305" s="242"/>
      <c r="DH305" s="243"/>
      <c r="DI305" s="249"/>
      <c r="DJ305" s="19"/>
      <c r="DK305" s="19"/>
      <c r="DL305" s="13"/>
      <c r="DM305" s="13"/>
      <c r="DN305" s="13"/>
      <c r="DO305" s="242"/>
      <c r="DP305" s="243"/>
      <c r="DQ305" s="249"/>
      <c r="DR305" s="19"/>
      <c r="DS305" s="19"/>
      <c r="DT305" s="13"/>
      <c r="DU305" s="13"/>
      <c r="DV305" s="13"/>
      <c r="DW305" s="242"/>
      <c r="DX305" s="243"/>
      <c r="DY305" s="249"/>
      <c r="DZ305" s="19"/>
      <c r="EA305" s="19"/>
      <c r="EB305" s="194"/>
      <c r="EC305" s="194"/>
      <c r="ED305" s="194"/>
      <c r="EE305" s="1005"/>
      <c r="EF305" s="1006"/>
      <c r="EG305" s="1007"/>
      <c r="EH305" s="19"/>
      <c r="EI305" s="19"/>
      <c r="EJ305" s="13"/>
      <c r="EK305" s="13"/>
      <c r="EL305" s="13"/>
      <c r="EM305" s="242"/>
      <c r="EN305" s="243"/>
      <c r="EO305" s="249"/>
      <c r="EP305" s="19"/>
      <c r="EQ305" s="19"/>
    </row>
    <row r="306" spans="1:147" ht="37.5" customHeight="1">
      <c r="A306" s="19"/>
      <c r="B306" s="19"/>
      <c r="C306" s="19"/>
      <c r="D306" s="13"/>
      <c r="E306" s="13"/>
      <c r="F306" s="13"/>
      <c r="G306" s="242"/>
      <c r="H306" s="243"/>
      <c r="I306" s="249"/>
      <c r="J306" s="19"/>
      <c r="K306" s="19"/>
      <c r="L306" s="13"/>
      <c r="M306" s="13"/>
      <c r="N306" s="13"/>
      <c r="O306" s="242"/>
      <c r="P306" s="243"/>
      <c r="Q306" s="249"/>
      <c r="R306" s="19"/>
      <c r="S306" s="19"/>
      <c r="T306" s="13"/>
      <c r="U306" s="13"/>
      <c r="V306" s="13"/>
      <c r="W306" s="242"/>
      <c r="X306" s="243"/>
      <c r="Y306" s="249"/>
      <c r="Z306" s="19"/>
      <c r="AA306" s="19"/>
      <c r="AB306" s="13"/>
      <c r="AC306" s="13"/>
      <c r="AD306" s="13"/>
      <c r="AE306" s="242"/>
      <c r="AF306" s="243"/>
      <c r="AG306" s="249"/>
      <c r="AH306" s="19"/>
      <c r="AI306" s="19"/>
      <c r="AJ306" s="13"/>
      <c r="AK306" s="13"/>
      <c r="AL306" s="13"/>
      <c r="AM306" s="242"/>
      <c r="AN306" s="243"/>
      <c r="AO306" s="249"/>
      <c r="AP306" s="19"/>
      <c r="AQ306" s="19"/>
      <c r="AR306" s="13"/>
      <c r="AS306" s="13"/>
      <c r="AT306" s="13"/>
      <c r="AU306" s="242"/>
      <c r="AV306" s="243"/>
      <c r="AW306" s="249"/>
      <c r="AX306" s="19"/>
      <c r="AY306" s="19"/>
      <c r="AZ306" s="13"/>
      <c r="BA306" s="13"/>
      <c r="BB306" s="13"/>
      <c r="BC306" s="242"/>
      <c r="BD306" s="243"/>
      <c r="BE306" s="249"/>
      <c r="BF306" s="19"/>
      <c r="BG306" s="19"/>
      <c r="BH306" s="13"/>
      <c r="BI306" s="13"/>
      <c r="BJ306" s="13"/>
      <c r="BK306" s="242"/>
      <c r="BL306" s="243"/>
      <c r="BM306" s="249"/>
      <c r="BN306" s="19"/>
      <c r="BO306" s="19"/>
      <c r="BP306" s="13"/>
      <c r="BQ306" s="13"/>
      <c r="BR306" s="13"/>
      <c r="BS306" s="242"/>
      <c r="BT306" s="243"/>
      <c r="BU306" s="249"/>
      <c r="BV306" s="19"/>
      <c r="BW306" s="19"/>
      <c r="BX306" s="13"/>
      <c r="BY306" s="13"/>
      <c r="BZ306" s="13"/>
      <c r="CA306" s="242"/>
      <c r="CB306" s="243"/>
      <c r="CC306" s="249"/>
      <c r="CD306" s="19"/>
      <c r="CE306" s="19"/>
      <c r="CF306" s="13"/>
      <c r="CG306" s="13"/>
      <c r="CH306" s="13"/>
      <c r="CI306" s="242"/>
      <c r="CJ306" s="243"/>
      <c r="CK306" s="249"/>
      <c r="CL306" s="19"/>
      <c r="CM306" s="19"/>
      <c r="CN306" s="13"/>
      <c r="CO306" s="13"/>
      <c r="CP306" s="13"/>
      <c r="CQ306" s="242"/>
      <c r="CR306" s="243"/>
      <c r="CS306" s="249"/>
      <c r="CT306" s="19"/>
      <c r="CU306" s="19"/>
      <c r="CV306" s="13"/>
      <c r="CW306" s="13"/>
      <c r="CX306" s="13"/>
      <c r="CY306" s="242"/>
      <c r="CZ306" s="243"/>
      <c r="DA306" s="249"/>
      <c r="DB306" s="19"/>
      <c r="DC306" s="19"/>
      <c r="DD306" s="13"/>
      <c r="DE306" s="13"/>
      <c r="DF306" s="13"/>
      <c r="DG306" s="242"/>
      <c r="DH306" s="243"/>
      <c r="DI306" s="249"/>
      <c r="DJ306" s="19"/>
      <c r="DK306" s="19"/>
      <c r="DL306" s="13"/>
      <c r="DM306" s="13"/>
      <c r="DN306" s="13"/>
      <c r="DO306" s="242"/>
      <c r="DP306" s="243"/>
      <c r="DQ306" s="249"/>
      <c r="DR306" s="19"/>
      <c r="DS306" s="19"/>
      <c r="DT306" s="13"/>
      <c r="DU306" s="13"/>
      <c r="DV306" s="13"/>
      <c r="DW306" s="242"/>
      <c r="DX306" s="243"/>
      <c r="DY306" s="249"/>
      <c r="DZ306" s="19"/>
      <c r="EA306" s="19"/>
      <c r="EB306" s="194"/>
      <c r="EC306" s="194"/>
      <c r="ED306" s="194"/>
      <c r="EE306" s="1005"/>
      <c r="EF306" s="1006"/>
      <c r="EG306" s="1007"/>
      <c r="EH306" s="19"/>
      <c r="EI306" s="19"/>
      <c r="EJ306" s="13"/>
      <c r="EK306" s="13"/>
      <c r="EL306" s="13"/>
      <c r="EM306" s="242"/>
      <c r="EN306" s="243"/>
      <c r="EO306" s="249"/>
      <c r="EP306" s="19"/>
      <c r="EQ306" s="19"/>
    </row>
    <row r="307" spans="1:147" ht="37.5" customHeight="1">
      <c r="A307" s="19"/>
      <c r="B307" s="19"/>
      <c r="C307" s="19"/>
      <c r="D307" s="13"/>
      <c r="E307" s="13"/>
      <c r="F307" s="13"/>
      <c r="G307" s="242"/>
      <c r="H307" s="243"/>
      <c r="I307" s="249"/>
      <c r="J307" s="19"/>
      <c r="K307" s="19"/>
      <c r="L307" s="13"/>
      <c r="M307" s="13"/>
      <c r="N307" s="13"/>
      <c r="O307" s="242"/>
      <c r="P307" s="243"/>
      <c r="Q307" s="249"/>
      <c r="R307" s="19"/>
      <c r="S307" s="19"/>
      <c r="T307" s="13"/>
      <c r="U307" s="13"/>
      <c r="V307" s="13"/>
      <c r="W307" s="242"/>
      <c r="X307" s="243"/>
      <c r="Y307" s="249"/>
      <c r="Z307" s="19"/>
      <c r="AA307" s="19"/>
      <c r="AB307" s="13"/>
      <c r="AC307" s="13"/>
      <c r="AD307" s="13"/>
      <c r="AE307" s="242"/>
      <c r="AF307" s="243"/>
      <c r="AG307" s="249"/>
      <c r="AH307" s="19"/>
      <c r="AI307" s="19"/>
      <c r="AJ307" s="13"/>
      <c r="AK307" s="13"/>
      <c r="AL307" s="13"/>
      <c r="AM307" s="242"/>
      <c r="AN307" s="243"/>
      <c r="AO307" s="249"/>
      <c r="AP307" s="19"/>
      <c r="AQ307" s="19"/>
      <c r="AR307" s="13"/>
      <c r="AS307" s="13"/>
      <c r="AT307" s="13"/>
      <c r="AU307" s="242"/>
      <c r="AV307" s="243"/>
      <c r="AW307" s="249"/>
      <c r="AX307" s="19"/>
      <c r="AY307" s="19"/>
      <c r="AZ307" s="13"/>
      <c r="BA307" s="13"/>
      <c r="BB307" s="13"/>
      <c r="BC307" s="242"/>
      <c r="BD307" s="243"/>
      <c r="BE307" s="249"/>
      <c r="BF307" s="19"/>
      <c r="BG307" s="19"/>
      <c r="BH307" s="13"/>
      <c r="BI307" s="13"/>
      <c r="BJ307" s="13"/>
      <c r="BK307" s="242"/>
      <c r="BL307" s="243"/>
      <c r="BM307" s="249"/>
      <c r="BN307" s="19"/>
      <c r="BO307" s="19"/>
      <c r="BP307" s="13"/>
      <c r="BQ307" s="13"/>
      <c r="BR307" s="13"/>
      <c r="BS307" s="242"/>
      <c r="BT307" s="243"/>
      <c r="BU307" s="249"/>
      <c r="BV307" s="19"/>
      <c r="BW307" s="19"/>
      <c r="BX307" s="13"/>
      <c r="BY307" s="13"/>
      <c r="BZ307" s="13"/>
      <c r="CA307" s="242"/>
      <c r="CB307" s="243"/>
      <c r="CC307" s="249"/>
      <c r="CD307" s="19"/>
      <c r="CE307" s="19"/>
      <c r="CF307" s="13"/>
      <c r="CG307" s="13"/>
      <c r="CH307" s="13"/>
      <c r="CI307" s="242"/>
      <c r="CJ307" s="243"/>
      <c r="CK307" s="249"/>
      <c r="CL307" s="19"/>
      <c r="CM307" s="19"/>
      <c r="CN307" s="13"/>
      <c r="CO307" s="13"/>
      <c r="CP307" s="13"/>
      <c r="CQ307" s="242"/>
      <c r="CR307" s="243"/>
      <c r="CS307" s="249"/>
      <c r="CT307" s="19"/>
      <c r="CU307" s="19"/>
      <c r="CV307" s="13"/>
      <c r="CW307" s="13"/>
      <c r="CX307" s="13"/>
      <c r="CY307" s="242"/>
      <c r="CZ307" s="243"/>
      <c r="DA307" s="249"/>
      <c r="DB307" s="19"/>
      <c r="DC307" s="19"/>
      <c r="DD307" s="13"/>
      <c r="DE307" s="13"/>
      <c r="DF307" s="13"/>
      <c r="DG307" s="242"/>
      <c r="DH307" s="243"/>
      <c r="DI307" s="249"/>
      <c r="DJ307" s="19"/>
      <c r="DK307" s="19"/>
      <c r="DL307" s="13"/>
      <c r="DM307" s="13"/>
      <c r="DN307" s="13"/>
      <c r="DO307" s="242"/>
      <c r="DP307" s="243"/>
      <c r="DQ307" s="249"/>
      <c r="DR307" s="19"/>
      <c r="DS307" s="19"/>
      <c r="DT307" s="13"/>
      <c r="DU307" s="13"/>
      <c r="DV307" s="13"/>
      <c r="DW307" s="242"/>
      <c r="DX307" s="243"/>
      <c r="DY307" s="249"/>
      <c r="DZ307" s="19"/>
      <c r="EA307" s="19"/>
      <c r="EB307" s="194"/>
      <c r="EC307" s="194"/>
      <c r="ED307" s="194"/>
      <c r="EE307" s="1005"/>
      <c r="EF307" s="1006"/>
      <c r="EG307" s="1007"/>
      <c r="EH307" s="19"/>
      <c r="EI307" s="19"/>
      <c r="EJ307" s="13"/>
      <c r="EK307" s="13"/>
      <c r="EL307" s="13"/>
      <c r="EM307" s="242"/>
      <c r="EN307" s="243"/>
      <c r="EO307" s="249"/>
      <c r="EP307" s="19"/>
      <c r="EQ307" s="19"/>
    </row>
    <row r="308" spans="1:147" ht="37.5" customHeight="1">
      <c r="A308" s="19"/>
      <c r="B308" s="19"/>
      <c r="C308" s="19"/>
      <c r="D308" s="13"/>
      <c r="E308" s="13"/>
      <c r="F308" s="13"/>
      <c r="G308" s="242"/>
      <c r="H308" s="243"/>
      <c r="I308" s="249"/>
      <c r="J308" s="19"/>
      <c r="K308" s="19"/>
      <c r="L308" s="13"/>
      <c r="M308" s="13"/>
      <c r="N308" s="13"/>
      <c r="O308" s="242"/>
      <c r="P308" s="243"/>
      <c r="Q308" s="249"/>
      <c r="R308" s="19"/>
      <c r="S308" s="19"/>
      <c r="T308" s="13"/>
      <c r="U308" s="13"/>
      <c r="V308" s="13"/>
      <c r="W308" s="242"/>
      <c r="X308" s="243"/>
      <c r="Y308" s="249"/>
      <c r="Z308" s="19"/>
      <c r="AA308" s="19"/>
      <c r="AB308" s="13"/>
      <c r="AC308" s="13"/>
      <c r="AD308" s="13"/>
      <c r="AE308" s="242"/>
      <c r="AF308" s="243"/>
      <c r="AG308" s="249"/>
      <c r="AH308" s="19"/>
      <c r="AI308" s="19"/>
      <c r="AJ308" s="13"/>
      <c r="AK308" s="13"/>
      <c r="AL308" s="13"/>
      <c r="AM308" s="242"/>
      <c r="AN308" s="243"/>
      <c r="AO308" s="249"/>
      <c r="AP308" s="19"/>
      <c r="AQ308" s="19"/>
      <c r="AR308" s="13"/>
      <c r="AS308" s="13"/>
      <c r="AT308" s="13"/>
      <c r="AU308" s="242"/>
      <c r="AV308" s="243"/>
      <c r="AW308" s="249"/>
      <c r="AX308" s="19"/>
      <c r="AY308" s="19"/>
      <c r="AZ308" s="13"/>
      <c r="BA308" s="13"/>
      <c r="BB308" s="13"/>
      <c r="BC308" s="242"/>
      <c r="BD308" s="243"/>
      <c r="BE308" s="249"/>
      <c r="BF308" s="19"/>
      <c r="BG308" s="19"/>
      <c r="BH308" s="13"/>
      <c r="BI308" s="13"/>
      <c r="BJ308" s="13"/>
      <c r="BK308" s="242"/>
      <c r="BL308" s="243"/>
      <c r="BM308" s="249"/>
      <c r="BN308" s="19"/>
      <c r="BO308" s="19"/>
      <c r="BP308" s="13"/>
      <c r="BQ308" s="13"/>
      <c r="BR308" s="13"/>
      <c r="BS308" s="242"/>
      <c r="BT308" s="243"/>
      <c r="BU308" s="249"/>
      <c r="BV308" s="19"/>
      <c r="BW308" s="19"/>
      <c r="BX308" s="13"/>
      <c r="BY308" s="13"/>
      <c r="BZ308" s="13"/>
      <c r="CA308" s="242"/>
      <c r="CB308" s="243"/>
      <c r="CC308" s="249"/>
      <c r="CD308" s="19"/>
      <c r="CE308" s="19"/>
      <c r="CF308" s="13"/>
      <c r="CG308" s="13"/>
      <c r="CH308" s="13"/>
      <c r="CI308" s="242"/>
      <c r="CJ308" s="243"/>
      <c r="CK308" s="249"/>
      <c r="CL308" s="19"/>
      <c r="CM308" s="19"/>
      <c r="CN308" s="13"/>
      <c r="CO308" s="13"/>
      <c r="CP308" s="13"/>
      <c r="CQ308" s="242"/>
      <c r="CR308" s="243"/>
      <c r="CS308" s="249"/>
      <c r="CT308" s="19"/>
      <c r="CU308" s="19"/>
      <c r="CV308" s="13"/>
      <c r="CW308" s="13"/>
      <c r="CX308" s="13"/>
      <c r="CY308" s="242"/>
      <c r="CZ308" s="243"/>
      <c r="DA308" s="249"/>
      <c r="DB308" s="19"/>
      <c r="DC308" s="19"/>
      <c r="DD308" s="13"/>
      <c r="DE308" s="13"/>
      <c r="DF308" s="13"/>
      <c r="DG308" s="242"/>
      <c r="DH308" s="243"/>
      <c r="DI308" s="249"/>
      <c r="DJ308" s="19"/>
      <c r="DK308" s="19"/>
      <c r="DL308" s="13"/>
      <c r="DM308" s="13"/>
      <c r="DN308" s="13"/>
      <c r="DO308" s="242"/>
      <c r="DP308" s="243"/>
      <c r="DQ308" s="249"/>
      <c r="DR308" s="19"/>
      <c r="DS308" s="19"/>
      <c r="DT308" s="13"/>
      <c r="DU308" s="13"/>
      <c r="DV308" s="13"/>
      <c r="DW308" s="242"/>
      <c r="DX308" s="243"/>
      <c r="DY308" s="249"/>
      <c r="DZ308" s="19"/>
      <c r="EA308" s="19"/>
      <c r="EB308" s="194"/>
      <c r="EC308" s="194"/>
      <c r="ED308" s="194"/>
      <c r="EE308" s="1005"/>
      <c r="EF308" s="1006"/>
      <c r="EG308" s="1007"/>
      <c r="EH308" s="19"/>
      <c r="EI308" s="19"/>
      <c r="EJ308" s="13"/>
      <c r="EK308" s="13"/>
      <c r="EL308" s="13"/>
      <c r="EM308" s="242"/>
      <c r="EN308" s="243"/>
      <c r="EO308" s="249"/>
      <c r="EP308" s="19"/>
      <c r="EQ308" s="19"/>
    </row>
    <row r="309" spans="1:147" ht="37.5" customHeight="1">
      <c r="A309" s="19"/>
      <c r="B309" s="19"/>
      <c r="C309" s="19"/>
      <c r="D309" s="13"/>
      <c r="E309" s="13"/>
      <c r="F309" s="13"/>
      <c r="G309" s="242"/>
      <c r="H309" s="243"/>
      <c r="I309" s="249"/>
      <c r="J309" s="19"/>
      <c r="K309" s="19"/>
      <c r="L309" s="13"/>
      <c r="M309" s="13"/>
      <c r="N309" s="13"/>
      <c r="O309" s="242"/>
      <c r="P309" s="243"/>
      <c r="Q309" s="249"/>
      <c r="R309" s="19"/>
      <c r="S309" s="19"/>
      <c r="T309" s="13"/>
      <c r="U309" s="13"/>
      <c r="V309" s="13"/>
      <c r="W309" s="242"/>
      <c r="X309" s="243"/>
      <c r="Y309" s="249"/>
      <c r="Z309" s="19"/>
      <c r="AA309" s="19"/>
      <c r="AB309" s="13"/>
      <c r="AC309" s="13"/>
      <c r="AD309" s="13"/>
      <c r="AE309" s="242"/>
      <c r="AF309" s="243"/>
      <c r="AG309" s="249"/>
      <c r="AH309" s="19"/>
      <c r="AI309" s="19"/>
      <c r="AJ309" s="13"/>
      <c r="AK309" s="13"/>
      <c r="AL309" s="13"/>
      <c r="AM309" s="242"/>
      <c r="AN309" s="243"/>
      <c r="AO309" s="249"/>
      <c r="AP309" s="19"/>
      <c r="AQ309" s="19"/>
      <c r="AR309" s="13"/>
      <c r="AS309" s="13"/>
      <c r="AT309" s="13"/>
      <c r="AU309" s="242"/>
      <c r="AV309" s="243"/>
      <c r="AW309" s="249"/>
      <c r="AX309" s="19"/>
      <c r="AY309" s="19"/>
      <c r="AZ309" s="13"/>
      <c r="BA309" s="13"/>
      <c r="BB309" s="13"/>
      <c r="BC309" s="242"/>
      <c r="BD309" s="243"/>
      <c r="BE309" s="249"/>
      <c r="BF309" s="19"/>
      <c r="BG309" s="19"/>
      <c r="BH309" s="13"/>
      <c r="BI309" s="13"/>
      <c r="BJ309" s="13"/>
      <c r="BK309" s="242"/>
      <c r="BL309" s="243"/>
      <c r="BM309" s="249"/>
      <c r="BN309" s="19"/>
      <c r="BO309" s="19"/>
      <c r="BP309" s="13"/>
      <c r="BQ309" s="13"/>
      <c r="BR309" s="13"/>
      <c r="BS309" s="242"/>
      <c r="BT309" s="243"/>
      <c r="BU309" s="249"/>
      <c r="BV309" s="19"/>
      <c r="BW309" s="19"/>
      <c r="BX309" s="13"/>
      <c r="BY309" s="13"/>
      <c r="BZ309" s="13"/>
      <c r="CA309" s="242"/>
      <c r="CB309" s="243"/>
      <c r="CC309" s="249"/>
      <c r="CD309" s="19"/>
      <c r="CE309" s="19"/>
      <c r="CF309" s="13"/>
      <c r="CG309" s="13"/>
      <c r="CH309" s="13"/>
      <c r="CI309" s="242"/>
      <c r="CJ309" s="243"/>
      <c r="CK309" s="249"/>
      <c r="CL309" s="19"/>
      <c r="CM309" s="19"/>
      <c r="CN309" s="13"/>
      <c r="CO309" s="13"/>
      <c r="CP309" s="13"/>
      <c r="CQ309" s="242"/>
      <c r="CR309" s="243"/>
      <c r="CS309" s="249"/>
      <c r="CT309" s="19"/>
      <c r="CU309" s="19"/>
      <c r="CV309" s="13"/>
      <c r="CW309" s="13"/>
      <c r="CX309" s="13"/>
      <c r="CY309" s="242"/>
      <c r="CZ309" s="243"/>
      <c r="DA309" s="249"/>
      <c r="DB309" s="19"/>
      <c r="DC309" s="19"/>
      <c r="DD309" s="13"/>
      <c r="DE309" s="13"/>
      <c r="DF309" s="13"/>
      <c r="DG309" s="242"/>
      <c r="DH309" s="243"/>
      <c r="DI309" s="249"/>
      <c r="DJ309" s="19"/>
      <c r="DK309" s="19"/>
      <c r="DL309" s="13"/>
      <c r="DM309" s="13"/>
      <c r="DN309" s="13"/>
      <c r="DO309" s="242"/>
      <c r="DP309" s="243"/>
      <c r="DQ309" s="249"/>
      <c r="DR309" s="19"/>
      <c r="DS309" s="19"/>
      <c r="DT309" s="13"/>
      <c r="DU309" s="13"/>
      <c r="DV309" s="13"/>
      <c r="DW309" s="242"/>
      <c r="DX309" s="243"/>
      <c r="DY309" s="249"/>
      <c r="DZ309" s="19"/>
      <c r="EA309" s="19"/>
      <c r="EB309" s="194"/>
      <c r="EC309" s="194"/>
      <c r="ED309" s="194"/>
      <c r="EE309" s="1005"/>
      <c r="EF309" s="1006"/>
      <c r="EG309" s="1007"/>
      <c r="EH309" s="19"/>
      <c r="EI309" s="19"/>
      <c r="EJ309" s="13"/>
      <c r="EK309" s="13"/>
      <c r="EL309" s="13"/>
      <c r="EM309" s="242"/>
      <c r="EN309" s="243"/>
      <c r="EO309" s="249"/>
      <c r="EP309" s="19"/>
      <c r="EQ309" s="19"/>
    </row>
    <row r="310" spans="1:147" ht="37.5" customHeight="1">
      <c r="A310" s="19"/>
      <c r="B310" s="19"/>
      <c r="C310" s="19"/>
      <c r="D310" s="13"/>
      <c r="E310" s="13"/>
      <c r="F310" s="13"/>
      <c r="G310" s="242"/>
      <c r="H310" s="243"/>
      <c r="I310" s="249"/>
      <c r="J310" s="19"/>
      <c r="K310" s="19"/>
      <c r="L310" s="13"/>
      <c r="M310" s="13"/>
      <c r="N310" s="13"/>
      <c r="O310" s="242"/>
      <c r="P310" s="243"/>
      <c r="Q310" s="249"/>
      <c r="R310" s="19"/>
      <c r="S310" s="19"/>
      <c r="T310" s="13"/>
      <c r="U310" s="13"/>
      <c r="V310" s="13"/>
      <c r="W310" s="242"/>
      <c r="X310" s="243"/>
      <c r="Y310" s="249"/>
      <c r="Z310" s="19"/>
      <c r="AA310" s="19"/>
      <c r="AB310" s="13"/>
      <c r="AC310" s="13"/>
      <c r="AD310" s="13"/>
      <c r="AE310" s="242"/>
      <c r="AF310" s="243"/>
      <c r="AG310" s="249"/>
      <c r="AH310" s="19"/>
      <c r="AI310" s="19"/>
      <c r="AJ310" s="13"/>
      <c r="AK310" s="13"/>
      <c r="AL310" s="13"/>
      <c r="AM310" s="242"/>
      <c r="AN310" s="243"/>
      <c r="AO310" s="249"/>
      <c r="AP310" s="19"/>
      <c r="AQ310" s="19"/>
      <c r="AR310" s="13"/>
      <c r="AS310" s="13"/>
      <c r="AT310" s="13"/>
      <c r="AU310" s="242"/>
      <c r="AV310" s="243"/>
      <c r="AW310" s="249"/>
      <c r="AX310" s="19"/>
      <c r="AY310" s="19"/>
      <c r="AZ310" s="13"/>
      <c r="BA310" s="13"/>
      <c r="BB310" s="13"/>
      <c r="BC310" s="242"/>
      <c r="BD310" s="243"/>
      <c r="BE310" s="249"/>
      <c r="BF310" s="19"/>
      <c r="BG310" s="19"/>
      <c r="BH310" s="13"/>
      <c r="BI310" s="13"/>
      <c r="BJ310" s="13"/>
      <c r="BK310" s="242"/>
      <c r="BL310" s="243"/>
      <c r="BM310" s="249"/>
      <c r="BN310" s="19"/>
      <c r="BO310" s="19"/>
      <c r="BP310" s="13"/>
      <c r="BQ310" s="13"/>
      <c r="BR310" s="13"/>
      <c r="BS310" s="242"/>
      <c r="BT310" s="243"/>
      <c r="BU310" s="249"/>
      <c r="BV310" s="19"/>
      <c r="BW310" s="19"/>
      <c r="BX310" s="13"/>
      <c r="BY310" s="13"/>
      <c r="BZ310" s="13"/>
      <c r="CA310" s="242"/>
      <c r="CB310" s="243"/>
      <c r="CC310" s="249"/>
      <c r="CD310" s="19"/>
      <c r="CE310" s="19"/>
      <c r="CF310" s="13"/>
      <c r="CG310" s="13"/>
      <c r="CH310" s="13"/>
      <c r="CI310" s="242"/>
      <c r="CJ310" s="243"/>
      <c r="CK310" s="249"/>
      <c r="CL310" s="19"/>
      <c r="CM310" s="19"/>
      <c r="CN310" s="13"/>
      <c r="CO310" s="13"/>
      <c r="CP310" s="13"/>
      <c r="CQ310" s="242"/>
      <c r="CR310" s="243"/>
      <c r="CS310" s="249"/>
      <c r="CT310" s="19"/>
      <c r="CU310" s="19"/>
      <c r="CV310" s="13"/>
      <c r="CW310" s="13"/>
      <c r="CX310" s="13"/>
      <c r="CY310" s="242"/>
      <c r="CZ310" s="243"/>
      <c r="DA310" s="249"/>
      <c r="DB310" s="19"/>
      <c r="DC310" s="19"/>
      <c r="DD310" s="13"/>
      <c r="DE310" s="13"/>
      <c r="DF310" s="13"/>
      <c r="DG310" s="242"/>
      <c r="DH310" s="243"/>
      <c r="DI310" s="249"/>
      <c r="DJ310" s="19"/>
      <c r="DK310" s="19"/>
      <c r="DL310" s="13"/>
      <c r="DM310" s="13"/>
      <c r="DN310" s="13"/>
      <c r="DO310" s="242"/>
      <c r="DP310" s="243"/>
      <c r="DQ310" s="249"/>
      <c r="DR310" s="19"/>
      <c r="DS310" s="19"/>
      <c r="DT310" s="13"/>
      <c r="DU310" s="13"/>
      <c r="DV310" s="13"/>
      <c r="DW310" s="242"/>
      <c r="DX310" s="243"/>
      <c r="DY310" s="249"/>
      <c r="DZ310" s="19"/>
      <c r="EA310" s="19"/>
      <c r="EB310" s="194"/>
      <c r="EC310" s="194"/>
      <c r="ED310" s="194"/>
      <c r="EE310" s="1005"/>
      <c r="EF310" s="1006"/>
      <c r="EG310" s="1007"/>
      <c r="EH310" s="19"/>
      <c r="EI310" s="19"/>
      <c r="EJ310" s="13"/>
      <c r="EK310" s="13"/>
      <c r="EL310" s="13"/>
      <c r="EM310" s="242"/>
      <c r="EN310" s="243"/>
      <c r="EO310" s="249"/>
      <c r="EP310" s="19"/>
      <c r="EQ310" s="19"/>
    </row>
    <row r="311" spans="1:147" ht="37.5" customHeight="1">
      <c r="A311" s="19"/>
      <c r="B311" s="19"/>
      <c r="C311" s="19"/>
      <c r="D311" s="13"/>
      <c r="E311" s="13"/>
      <c r="F311" s="13"/>
      <c r="G311" s="242"/>
      <c r="H311" s="243"/>
      <c r="I311" s="249"/>
      <c r="J311" s="19"/>
      <c r="K311" s="19"/>
      <c r="L311" s="13"/>
      <c r="M311" s="13"/>
      <c r="N311" s="13"/>
      <c r="O311" s="242"/>
      <c r="P311" s="243"/>
      <c r="Q311" s="249"/>
      <c r="R311" s="19"/>
      <c r="S311" s="19"/>
      <c r="T311" s="13"/>
      <c r="U311" s="13"/>
      <c r="V311" s="13"/>
      <c r="W311" s="242"/>
      <c r="X311" s="243"/>
      <c r="Y311" s="249"/>
      <c r="Z311" s="19"/>
      <c r="AA311" s="19"/>
      <c r="AB311" s="13"/>
      <c r="AC311" s="13"/>
      <c r="AD311" s="13"/>
      <c r="AE311" s="242"/>
      <c r="AF311" s="243"/>
      <c r="AG311" s="249"/>
      <c r="AH311" s="19"/>
      <c r="AI311" s="19"/>
      <c r="AJ311" s="13"/>
      <c r="AK311" s="13"/>
      <c r="AL311" s="13"/>
      <c r="AM311" s="242"/>
      <c r="AN311" s="243"/>
      <c r="AO311" s="249"/>
      <c r="AP311" s="19"/>
      <c r="AQ311" s="19"/>
      <c r="AR311" s="13"/>
      <c r="AS311" s="13"/>
      <c r="AT311" s="13"/>
      <c r="AU311" s="242"/>
      <c r="AV311" s="243"/>
      <c r="AW311" s="249"/>
      <c r="AX311" s="19"/>
      <c r="AY311" s="19"/>
      <c r="AZ311" s="13"/>
      <c r="BA311" s="13"/>
      <c r="BB311" s="13"/>
      <c r="BC311" s="242"/>
      <c r="BD311" s="243"/>
      <c r="BE311" s="249"/>
      <c r="BF311" s="19"/>
      <c r="BG311" s="19"/>
      <c r="BH311" s="13"/>
      <c r="BI311" s="13"/>
      <c r="BJ311" s="13"/>
      <c r="BK311" s="242"/>
      <c r="BL311" s="243"/>
      <c r="BM311" s="249"/>
      <c r="BN311" s="19"/>
      <c r="BO311" s="19"/>
      <c r="BP311" s="13"/>
      <c r="BQ311" s="13"/>
      <c r="BR311" s="13"/>
      <c r="BS311" s="242"/>
      <c r="BT311" s="243"/>
      <c r="BU311" s="249"/>
      <c r="BV311" s="19"/>
      <c r="BW311" s="19"/>
      <c r="BX311" s="13"/>
      <c r="BY311" s="13"/>
      <c r="BZ311" s="13"/>
      <c r="CA311" s="242"/>
      <c r="CB311" s="243"/>
      <c r="CC311" s="249"/>
      <c r="CD311" s="19"/>
      <c r="CE311" s="19"/>
      <c r="CF311" s="13"/>
      <c r="CG311" s="13"/>
      <c r="CH311" s="13"/>
      <c r="CI311" s="242"/>
      <c r="CJ311" s="243"/>
      <c r="CK311" s="249"/>
      <c r="CL311" s="19"/>
      <c r="CM311" s="19"/>
      <c r="CN311" s="13"/>
      <c r="CO311" s="13"/>
      <c r="CP311" s="13"/>
      <c r="CQ311" s="242"/>
      <c r="CR311" s="243"/>
      <c r="CS311" s="249"/>
      <c r="CT311" s="19"/>
      <c r="CU311" s="19"/>
      <c r="CV311" s="13"/>
      <c r="CW311" s="13"/>
      <c r="CX311" s="13"/>
      <c r="CY311" s="242"/>
      <c r="CZ311" s="243"/>
      <c r="DA311" s="249"/>
      <c r="DB311" s="19"/>
      <c r="DC311" s="19"/>
      <c r="DD311" s="13"/>
      <c r="DE311" s="13"/>
      <c r="DF311" s="13"/>
      <c r="DG311" s="242"/>
      <c r="DH311" s="243"/>
      <c r="DI311" s="249"/>
      <c r="DJ311" s="19"/>
      <c r="DK311" s="19"/>
      <c r="DL311" s="13"/>
      <c r="DM311" s="13"/>
      <c r="DN311" s="13"/>
      <c r="DO311" s="242"/>
      <c r="DP311" s="243"/>
      <c r="DQ311" s="249"/>
      <c r="DR311" s="19"/>
      <c r="DS311" s="19"/>
      <c r="DT311" s="13"/>
      <c r="DU311" s="13"/>
      <c r="DV311" s="13"/>
      <c r="DW311" s="242"/>
      <c r="DX311" s="243"/>
      <c r="DY311" s="249"/>
      <c r="DZ311" s="19"/>
      <c r="EA311" s="19"/>
      <c r="EB311" s="194"/>
      <c r="EC311" s="194"/>
      <c r="ED311" s="194"/>
      <c r="EE311" s="1005"/>
      <c r="EF311" s="1006"/>
      <c r="EG311" s="1007"/>
      <c r="EH311" s="19"/>
      <c r="EI311" s="19"/>
      <c r="EJ311" s="13"/>
      <c r="EK311" s="13"/>
      <c r="EL311" s="13"/>
      <c r="EM311" s="242"/>
      <c r="EN311" s="243"/>
      <c r="EO311" s="249"/>
      <c r="EP311" s="19"/>
      <c r="EQ311" s="19"/>
    </row>
    <row r="312" spans="1:147" ht="37.5" customHeight="1">
      <c r="A312" s="19"/>
      <c r="B312" s="19"/>
      <c r="C312" s="19"/>
      <c r="D312" s="13"/>
      <c r="E312" s="13"/>
      <c r="F312" s="13"/>
      <c r="G312" s="242"/>
      <c r="H312" s="243"/>
      <c r="I312" s="249"/>
      <c r="J312" s="19"/>
      <c r="K312" s="19"/>
      <c r="L312" s="13"/>
      <c r="M312" s="13"/>
      <c r="N312" s="13"/>
      <c r="O312" s="242"/>
      <c r="P312" s="243"/>
      <c r="Q312" s="249"/>
      <c r="R312" s="19"/>
      <c r="S312" s="19"/>
      <c r="T312" s="13"/>
      <c r="U312" s="13"/>
      <c r="V312" s="13"/>
      <c r="W312" s="242"/>
      <c r="X312" s="243"/>
      <c r="Y312" s="249"/>
      <c r="Z312" s="19"/>
      <c r="AA312" s="19"/>
      <c r="AB312" s="13"/>
      <c r="AC312" s="13"/>
      <c r="AD312" s="13"/>
      <c r="AE312" s="242"/>
      <c r="AF312" s="243"/>
      <c r="AG312" s="249"/>
      <c r="AH312" s="19"/>
      <c r="AI312" s="19"/>
      <c r="AJ312" s="13"/>
      <c r="AK312" s="13"/>
      <c r="AL312" s="13"/>
      <c r="AM312" s="242"/>
      <c r="AN312" s="243"/>
      <c r="AO312" s="249"/>
      <c r="AP312" s="19"/>
      <c r="AQ312" s="19"/>
      <c r="AR312" s="13"/>
      <c r="AS312" s="13"/>
      <c r="AT312" s="13"/>
      <c r="AU312" s="242"/>
      <c r="AV312" s="243"/>
      <c r="AW312" s="249"/>
      <c r="AX312" s="19"/>
      <c r="AY312" s="19"/>
      <c r="AZ312" s="13"/>
      <c r="BA312" s="13"/>
      <c r="BB312" s="13"/>
      <c r="BC312" s="242"/>
      <c r="BD312" s="243"/>
      <c r="BE312" s="249"/>
      <c r="BF312" s="19"/>
      <c r="BG312" s="19"/>
      <c r="BH312" s="13"/>
      <c r="BI312" s="13"/>
      <c r="BJ312" s="13"/>
      <c r="BK312" s="242"/>
      <c r="BL312" s="243"/>
      <c r="BM312" s="249"/>
      <c r="BN312" s="19"/>
      <c r="BO312" s="19"/>
      <c r="BP312" s="13"/>
      <c r="BQ312" s="13"/>
      <c r="BR312" s="13"/>
      <c r="BS312" s="242"/>
      <c r="BT312" s="243"/>
      <c r="BU312" s="249"/>
      <c r="BV312" s="19"/>
      <c r="BW312" s="19"/>
      <c r="BX312" s="13"/>
      <c r="BY312" s="13"/>
      <c r="BZ312" s="13"/>
      <c r="CA312" s="242"/>
      <c r="CB312" s="243"/>
      <c r="CC312" s="249"/>
      <c r="CD312" s="19"/>
      <c r="CE312" s="19"/>
      <c r="CF312" s="13"/>
      <c r="CG312" s="13"/>
      <c r="CH312" s="13"/>
      <c r="CI312" s="242"/>
      <c r="CJ312" s="243"/>
      <c r="CK312" s="249"/>
      <c r="CL312" s="19"/>
      <c r="CM312" s="19"/>
      <c r="CN312" s="13"/>
      <c r="CO312" s="13"/>
      <c r="CP312" s="13"/>
      <c r="CQ312" s="242"/>
      <c r="CR312" s="243"/>
      <c r="CS312" s="249"/>
      <c r="CT312" s="19"/>
      <c r="CU312" s="19"/>
      <c r="CV312" s="13"/>
      <c r="CW312" s="13"/>
      <c r="CX312" s="13"/>
      <c r="CY312" s="242"/>
      <c r="CZ312" s="243"/>
      <c r="DA312" s="249"/>
      <c r="DB312" s="19"/>
      <c r="DC312" s="19"/>
      <c r="DD312" s="13"/>
      <c r="DE312" s="13"/>
      <c r="DF312" s="13"/>
      <c r="DG312" s="242"/>
      <c r="DH312" s="243"/>
      <c r="DI312" s="249"/>
      <c r="DJ312" s="19"/>
      <c r="DK312" s="19"/>
      <c r="DL312" s="13"/>
      <c r="DM312" s="13"/>
      <c r="DN312" s="13"/>
      <c r="DO312" s="242"/>
      <c r="DP312" s="243"/>
      <c r="DQ312" s="249"/>
      <c r="DR312" s="19"/>
      <c r="DS312" s="19"/>
      <c r="DT312" s="13"/>
      <c r="DU312" s="13"/>
      <c r="DV312" s="13"/>
      <c r="DW312" s="242"/>
      <c r="DX312" s="243"/>
      <c r="DY312" s="249"/>
      <c r="DZ312" s="19"/>
      <c r="EA312" s="19"/>
      <c r="EB312" s="194"/>
      <c r="EC312" s="194"/>
      <c r="ED312" s="194"/>
      <c r="EE312" s="1005"/>
      <c r="EF312" s="1006"/>
      <c r="EG312" s="1007"/>
      <c r="EH312" s="19"/>
      <c r="EI312" s="19"/>
      <c r="EJ312" s="13"/>
      <c r="EK312" s="13"/>
      <c r="EL312" s="13"/>
      <c r="EM312" s="242"/>
      <c r="EN312" s="243"/>
      <c r="EO312" s="249"/>
      <c r="EP312" s="19"/>
      <c r="EQ312" s="19"/>
    </row>
    <row r="313" spans="1:147" ht="37.5" customHeight="1">
      <c r="A313" s="19"/>
      <c r="B313" s="19"/>
      <c r="C313" s="19"/>
      <c r="D313" s="13"/>
      <c r="E313" s="13"/>
      <c r="F313" s="13"/>
      <c r="G313" s="242"/>
      <c r="H313" s="243"/>
      <c r="I313" s="249"/>
      <c r="J313" s="19"/>
      <c r="K313" s="19"/>
      <c r="L313" s="13"/>
      <c r="M313" s="13"/>
      <c r="N313" s="13"/>
      <c r="O313" s="242"/>
      <c r="P313" s="243"/>
      <c r="Q313" s="249"/>
      <c r="R313" s="19"/>
      <c r="S313" s="19"/>
      <c r="T313" s="13"/>
      <c r="U313" s="13"/>
      <c r="V313" s="13"/>
      <c r="W313" s="242"/>
      <c r="X313" s="243"/>
      <c r="Y313" s="249"/>
      <c r="Z313" s="19"/>
      <c r="AA313" s="19"/>
      <c r="AB313" s="13"/>
      <c r="AC313" s="13"/>
      <c r="AD313" s="13"/>
      <c r="AE313" s="242"/>
      <c r="AF313" s="243"/>
      <c r="AG313" s="249"/>
      <c r="AH313" s="19"/>
      <c r="AI313" s="19"/>
      <c r="AJ313" s="13"/>
      <c r="AK313" s="13"/>
      <c r="AL313" s="13"/>
      <c r="AM313" s="242"/>
      <c r="AN313" s="243"/>
      <c r="AO313" s="249"/>
      <c r="AP313" s="19"/>
      <c r="AQ313" s="19"/>
      <c r="AR313" s="13"/>
      <c r="AS313" s="13"/>
      <c r="AT313" s="13"/>
      <c r="AU313" s="242"/>
      <c r="AV313" s="243"/>
      <c r="AW313" s="249"/>
      <c r="AX313" s="19"/>
      <c r="AY313" s="19"/>
      <c r="AZ313" s="13"/>
      <c r="BA313" s="13"/>
      <c r="BB313" s="13"/>
      <c r="BC313" s="242"/>
      <c r="BD313" s="243"/>
      <c r="BE313" s="249"/>
      <c r="BF313" s="19"/>
      <c r="BG313" s="19"/>
      <c r="BH313" s="13"/>
      <c r="BI313" s="13"/>
      <c r="BJ313" s="13"/>
      <c r="BK313" s="242"/>
      <c r="BL313" s="243"/>
      <c r="BM313" s="249"/>
      <c r="BN313" s="19"/>
      <c r="BO313" s="19"/>
      <c r="BP313" s="13"/>
      <c r="BQ313" s="13"/>
      <c r="BR313" s="13"/>
      <c r="BS313" s="242"/>
      <c r="BT313" s="243"/>
      <c r="BU313" s="249"/>
      <c r="BV313" s="19"/>
      <c r="BW313" s="19"/>
      <c r="BX313" s="13"/>
      <c r="BY313" s="13"/>
      <c r="BZ313" s="13"/>
      <c r="CA313" s="242"/>
      <c r="CB313" s="243"/>
      <c r="CC313" s="249"/>
      <c r="CD313" s="19"/>
      <c r="CE313" s="19"/>
      <c r="CF313" s="13"/>
      <c r="CG313" s="13"/>
      <c r="CH313" s="13"/>
      <c r="CI313" s="242"/>
      <c r="CJ313" s="243"/>
      <c r="CK313" s="249"/>
      <c r="CL313" s="19"/>
      <c r="CM313" s="19"/>
      <c r="CN313" s="13"/>
      <c r="CO313" s="13"/>
      <c r="CP313" s="13"/>
      <c r="CQ313" s="242"/>
      <c r="CR313" s="243"/>
      <c r="CS313" s="249"/>
      <c r="CT313" s="19"/>
      <c r="CU313" s="19"/>
      <c r="CV313" s="13"/>
      <c r="CW313" s="13"/>
      <c r="CX313" s="13"/>
      <c r="CY313" s="242"/>
      <c r="CZ313" s="243"/>
      <c r="DA313" s="249"/>
      <c r="DB313" s="19"/>
      <c r="DC313" s="19"/>
      <c r="DD313" s="13"/>
      <c r="DE313" s="13"/>
      <c r="DF313" s="13"/>
      <c r="DG313" s="242"/>
      <c r="DH313" s="243"/>
      <c r="DI313" s="249"/>
      <c r="DJ313" s="19"/>
      <c r="DK313" s="19"/>
      <c r="DL313" s="13"/>
      <c r="DM313" s="13"/>
      <c r="DN313" s="13"/>
      <c r="DO313" s="242"/>
      <c r="DP313" s="243"/>
      <c r="DQ313" s="249"/>
      <c r="DR313" s="19"/>
      <c r="DS313" s="19"/>
      <c r="DT313" s="13"/>
      <c r="DU313" s="13"/>
      <c r="DV313" s="13"/>
      <c r="DW313" s="242"/>
      <c r="DX313" s="243"/>
      <c r="DY313" s="249"/>
      <c r="DZ313" s="19"/>
      <c r="EA313" s="19"/>
      <c r="EB313" s="194"/>
      <c r="EC313" s="194"/>
      <c r="ED313" s="194"/>
      <c r="EE313" s="1005"/>
      <c r="EF313" s="1006"/>
      <c r="EG313" s="1007"/>
      <c r="EH313" s="19"/>
      <c r="EI313" s="19"/>
      <c r="EJ313" s="13"/>
      <c r="EK313" s="13"/>
      <c r="EL313" s="13"/>
      <c r="EM313" s="242"/>
      <c r="EN313" s="243"/>
      <c r="EO313" s="249"/>
      <c r="EP313" s="19"/>
      <c r="EQ313" s="19"/>
    </row>
    <row r="314" spans="1:147" ht="37.5" customHeight="1">
      <c r="A314" s="19"/>
      <c r="B314" s="19"/>
      <c r="C314" s="19"/>
      <c r="D314" s="13"/>
      <c r="E314" s="13"/>
      <c r="F314" s="13"/>
      <c r="G314" s="242"/>
      <c r="H314" s="243"/>
      <c r="I314" s="249"/>
      <c r="J314" s="19"/>
      <c r="K314" s="19"/>
      <c r="L314" s="13"/>
      <c r="M314" s="13"/>
      <c r="N314" s="13"/>
      <c r="O314" s="242"/>
      <c r="P314" s="243"/>
      <c r="Q314" s="249"/>
      <c r="R314" s="19"/>
      <c r="S314" s="19"/>
      <c r="T314" s="13"/>
      <c r="U314" s="13"/>
      <c r="V314" s="13"/>
      <c r="W314" s="242"/>
      <c r="X314" s="243"/>
      <c r="Y314" s="249"/>
      <c r="Z314" s="19"/>
      <c r="AA314" s="19"/>
      <c r="AB314" s="13"/>
      <c r="AC314" s="13"/>
      <c r="AD314" s="13"/>
      <c r="AE314" s="242"/>
      <c r="AF314" s="243"/>
      <c r="AG314" s="249"/>
      <c r="AH314" s="19"/>
      <c r="AI314" s="19"/>
      <c r="AJ314" s="13"/>
      <c r="AK314" s="13"/>
      <c r="AL314" s="13"/>
      <c r="AM314" s="242"/>
      <c r="AN314" s="243"/>
      <c r="AO314" s="249"/>
      <c r="AP314" s="19"/>
      <c r="AQ314" s="19"/>
      <c r="AR314" s="13"/>
      <c r="AS314" s="13"/>
      <c r="AT314" s="13"/>
      <c r="AU314" s="242"/>
      <c r="AV314" s="243"/>
      <c r="AW314" s="249"/>
      <c r="AX314" s="19"/>
      <c r="AY314" s="19"/>
      <c r="AZ314" s="13"/>
      <c r="BA314" s="13"/>
      <c r="BB314" s="13"/>
      <c r="BC314" s="242"/>
      <c r="BD314" s="243"/>
      <c r="BE314" s="249"/>
      <c r="BF314" s="19"/>
      <c r="BG314" s="19"/>
      <c r="BH314" s="13"/>
      <c r="BI314" s="13"/>
      <c r="BJ314" s="13"/>
      <c r="BK314" s="242"/>
      <c r="BL314" s="243"/>
      <c r="BM314" s="249"/>
      <c r="BN314" s="19"/>
      <c r="BO314" s="19"/>
      <c r="BP314" s="13"/>
      <c r="BQ314" s="13"/>
      <c r="BR314" s="13"/>
      <c r="BS314" s="242"/>
      <c r="BT314" s="243"/>
      <c r="BU314" s="249"/>
      <c r="BV314" s="19"/>
      <c r="BW314" s="19"/>
      <c r="BX314" s="13"/>
      <c r="BY314" s="13"/>
      <c r="BZ314" s="13"/>
      <c r="CA314" s="242"/>
      <c r="CB314" s="243"/>
      <c r="CC314" s="249"/>
      <c r="CD314" s="19"/>
      <c r="CE314" s="19"/>
      <c r="CF314" s="13"/>
      <c r="CG314" s="13"/>
      <c r="CH314" s="13"/>
      <c r="CI314" s="242"/>
      <c r="CJ314" s="243"/>
      <c r="CK314" s="249"/>
      <c r="CL314" s="19"/>
      <c r="CM314" s="19"/>
      <c r="CN314" s="13"/>
      <c r="CO314" s="13"/>
      <c r="CP314" s="13"/>
      <c r="CQ314" s="242"/>
      <c r="CR314" s="243"/>
      <c r="CS314" s="249"/>
      <c r="CT314" s="19"/>
      <c r="CU314" s="19"/>
      <c r="CV314" s="13"/>
      <c r="CW314" s="13"/>
      <c r="CX314" s="13"/>
      <c r="CY314" s="242"/>
      <c r="CZ314" s="243"/>
      <c r="DA314" s="249"/>
      <c r="DB314" s="19"/>
      <c r="DC314" s="19"/>
      <c r="DD314" s="13"/>
      <c r="DE314" s="13"/>
      <c r="DF314" s="13"/>
      <c r="DG314" s="242"/>
      <c r="DH314" s="243"/>
      <c r="DI314" s="249"/>
      <c r="DJ314" s="19"/>
      <c r="DK314" s="19"/>
      <c r="DL314" s="13"/>
      <c r="DM314" s="13"/>
      <c r="DN314" s="13"/>
      <c r="DO314" s="242"/>
      <c r="DP314" s="243"/>
      <c r="DQ314" s="249"/>
      <c r="DR314" s="19"/>
      <c r="DS314" s="19"/>
      <c r="DT314" s="13"/>
      <c r="DU314" s="13"/>
      <c r="DV314" s="13"/>
      <c r="DW314" s="242"/>
      <c r="DX314" s="243"/>
      <c r="DY314" s="249"/>
      <c r="DZ314" s="19"/>
      <c r="EA314" s="19"/>
      <c r="EB314" s="194"/>
      <c r="EC314" s="194"/>
      <c r="ED314" s="194"/>
      <c r="EE314" s="1005"/>
      <c r="EF314" s="1006"/>
      <c r="EG314" s="1007"/>
      <c r="EH314" s="19"/>
      <c r="EI314" s="19"/>
      <c r="EJ314" s="13"/>
      <c r="EK314" s="13"/>
      <c r="EL314" s="13"/>
      <c r="EM314" s="242"/>
      <c r="EN314" s="243"/>
      <c r="EO314" s="249"/>
      <c r="EP314" s="19"/>
      <c r="EQ314" s="19"/>
    </row>
    <row r="315" spans="1:147" ht="37.5" customHeight="1">
      <c r="A315" s="19"/>
      <c r="B315" s="19"/>
      <c r="C315" s="19"/>
      <c r="D315" s="13"/>
      <c r="E315" s="13"/>
      <c r="F315" s="13"/>
      <c r="G315" s="242"/>
      <c r="H315" s="243"/>
      <c r="I315" s="249"/>
      <c r="J315" s="19"/>
      <c r="K315" s="19"/>
      <c r="L315" s="13"/>
      <c r="M315" s="13"/>
      <c r="N315" s="13"/>
      <c r="O315" s="242"/>
      <c r="P315" s="243"/>
      <c r="Q315" s="249"/>
      <c r="R315" s="19"/>
      <c r="S315" s="19"/>
      <c r="T315" s="13"/>
      <c r="U315" s="13"/>
      <c r="V315" s="13"/>
      <c r="W315" s="242"/>
      <c r="X315" s="243"/>
      <c r="Y315" s="249"/>
      <c r="Z315" s="19"/>
      <c r="AA315" s="19"/>
      <c r="AB315" s="13"/>
      <c r="AC315" s="13"/>
      <c r="AD315" s="13"/>
      <c r="AE315" s="242"/>
      <c r="AF315" s="243"/>
      <c r="AG315" s="249"/>
      <c r="AH315" s="19"/>
      <c r="AI315" s="19"/>
      <c r="AJ315" s="13"/>
      <c r="AK315" s="13"/>
      <c r="AL315" s="13"/>
      <c r="AM315" s="242"/>
      <c r="AN315" s="243"/>
      <c r="AO315" s="249"/>
      <c r="AP315" s="19"/>
      <c r="AQ315" s="19"/>
      <c r="AR315" s="13"/>
      <c r="AS315" s="13"/>
      <c r="AT315" s="13"/>
      <c r="AU315" s="242"/>
      <c r="AV315" s="243"/>
      <c r="AW315" s="249"/>
      <c r="AX315" s="19"/>
      <c r="AY315" s="19"/>
      <c r="AZ315" s="13"/>
      <c r="BA315" s="13"/>
      <c r="BB315" s="13"/>
      <c r="BC315" s="242"/>
      <c r="BD315" s="243"/>
      <c r="BE315" s="249"/>
      <c r="BF315" s="19"/>
      <c r="BG315" s="19"/>
      <c r="BH315" s="13"/>
      <c r="BI315" s="13"/>
      <c r="BJ315" s="13"/>
      <c r="BK315" s="242"/>
      <c r="BL315" s="243"/>
      <c r="BM315" s="249"/>
      <c r="BN315" s="19"/>
      <c r="BO315" s="19"/>
      <c r="BP315" s="13"/>
      <c r="BQ315" s="13"/>
      <c r="BR315" s="13"/>
      <c r="BS315" s="242"/>
      <c r="BT315" s="243"/>
      <c r="BU315" s="249"/>
      <c r="BV315" s="19"/>
      <c r="BW315" s="19"/>
      <c r="BX315" s="13"/>
      <c r="BY315" s="13"/>
      <c r="BZ315" s="13"/>
      <c r="CA315" s="242"/>
      <c r="CB315" s="243"/>
      <c r="CC315" s="249"/>
      <c r="CD315" s="19"/>
      <c r="CE315" s="19"/>
      <c r="CF315" s="13"/>
      <c r="CG315" s="13"/>
      <c r="CH315" s="13"/>
      <c r="CI315" s="242"/>
      <c r="CJ315" s="243"/>
      <c r="CK315" s="249"/>
      <c r="CL315" s="19"/>
      <c r="CM315" s="19"/>
      <c r="CN315" s="13"/>
      <c r="CO315" s="13"/>
      <c r="CP315" s="13"/>
      <c r="CQ315" s="242"/>
      <c r="CR315" s="243"/>
      <c r="CS315" s="249"/>
      <c r="CT315" s="19"/>
      <c r="CU315" s="19"/>
      <c r="CV315" s="13"/>
      <c r="CW315" s="13"/>
      <c r="CX315" s="13"/>
      <c r="CY315" s="242"/>
      <c r="CZ315" s="243"/>
      <c r="DA315" s="249"/>
      <c r="DB315" s="19"/>
      <c r="DC315" s="19"/>
      <c r="DD315" s="13"/>
      <c r="DE315" s="13"/>
      <c r="DF315" s="13"/>
      <c r="DG315" s="242"/>
      <c r="DH315" s="243"/>
      <c r="DI315" s="249"/>
      <c r="DJ315" s="19"/>
      <c r="DK315" s="19"/>
      <c r="DL315" s="13"/>
      <c r="DM315" s="13"/>
      <c r="DN315" s="13"/>
      <c r="DO315" s="242"/>
      <c r="DP315" s="243"/>
      <c r="DQ315" s="249"/>
      <c r="DR315" s="19"/>
      <c r="DS315" s="19"/>
      <c r="DT315" s="13"/>
      <c r="DU315" s="13"/>
      <c r="DV315" s="13"/>
      <c r="DW315" s="242"/>
      <c r="DX315" s="243"/>
      <c r="DY315" s="249"/>
      <c r="DZ315" s="19"/>
      <c r="EA315" s="19"/>
      <c r="EB315" s="194"/>
      <c r="EC315" s="194"/>
      <c r="ED315" s="194"/>
      <c r="EE315" s="1005"/>
      <c r="EF315" s="1006"/>
      <c r="EG315" s="1007"/>
      <c r="EH315" s="19"/>
      <c r="EI315" s="19"/>
      <c r="EJ315" s="13"/>
      <c r="EK315" s="13"/>
      <c r="EL315" s="13"/>
      <c r="EM315" s="242"/>
      <c r="EN315" s="243"/>
      <c r="EO315" s="249"/>
      <c r="EP315" s="19"/>
      <c r="EQ315" s="19"/>
    </row>
    <row r="316" spans="1:147" ht="37.5" customHeight="1">
      <c r="A316" s="19"/>
      <c r="B316" s="19"/>
      <c r="C316" s="19"/>
      <c r="D316" s="13"/>
      <c r="E316" s="13"/>
      <c r="F316" s="13"/>
      <c r="G316" s="242"/>
      <c r="H316" s="243"/>
      <c r="I316" s="249"/>
      <c r="J316" s="19"/>
      <c r="K316" s="19"/>
      <c r="L316" s="13"/>
      <c r="M316" s="13"/>
      <c r="N316" s="13"/>
      <c r="O316" s="242"/>
      <c r="P316" s="243"/>
      <c r="Q316" s="249"/>
      <c r="R316" s="19"/>
      <c r="S316" s="19"/>
      <c r="T316" s="13"/>
      <c r="U316" s="13"/>
      <c r="V316" s="13"/>
      <c r="W316" s="242"/>
      <c r="X316" s="243"/>
      <c r="Y316" s="249"/>
      <c r="Z316" s="19"/>
      <c r="AA316" s="19"/>
      <c r="AB316" s="13"/>
      <c r="AC316" s="13"/>
      <c r="AD316" s="13"/>
      <c r="AE316" s="242"/>
      <c r="AF316" s="243"/>
      <c r="AG316" s="249"/>
      <c r="AH316" s="19"/>
      <c r="AI316" s="19"/>
      <c r="AJ316" s="13"/>
      <c r="AK316" s="13"/>
      <c r="AL316" s="13"/>
      <c r="AM316" s="242"/>
      <c r="AN316" s="243"/>
      <c r="AO316" s="249"/>
      <c r="AP316" s="19"/>
      <c r="AQ316" s="19"/>
      <c r="AR316" s="13"/>
      <c r="AS316" s="13"/>
      <c r="AT316" s="13"/>
      <c r="AU316" s="242"/>
      <c r="AV316" s="243"/>
      <c r="AW316" s="249"/>
      <c r="AX316" s="19"/>
      <c r="AY316" s="19"/>
      <c r="AZ316" s="13"/>
      <c r="BA316" s="13"/>
      <c r="BB316" s="13"/>
      <c r="BC316" s="242"/>
      <c r="BD316" s="243"/>
      <c r="BE316" s="249"/>
      <c r="BF316" s="19"/>
      <c r="BG316" s="19"/>
      <c r="BH316" s="13"/>
      <c r="BI316" s="13"/>
      <c r="BJ316" s="13"/>
      <c r="BK316" s="242"/>
      <c r="BL316" s="243"/>
      <c r="BM316" s="249"/>
      <c r="BN316" s="19"/>
      <c r="BO316" s="19"/>
      <c r="BP316" s="13"/>
      <c r="BQ316" s="13"/>
      <c r="BR316" s="13"/>
      <c r="BS316" s="242"/>
      <c r="BT316" s="243"/>
      <c r="BU316" s="249"/>
      <c r="BV316" s="19"/>
      <c r="BW316" s="19"/>
      <c r="BX316" s="13"/>
      <c r="BY316" s="13"/>
      <c r="BZ316" s="13"/>
      <c r="CA316" s="242"/>
      <c r="CB316" s="243"/>
      <c r="CC316" s="249"/>
      <c r="CD316" s="19"/>
      <c r="CE316" s="19"/>
      <c r="CF316" s="13"/>
      <c r="CG316" s="13"/>
      <c r="CH316" s="13"/>
      <c r="CI316" s="242"/>
      <c r="CJ316" s="243"/>
      <c r="CK316" s="249"/>
      <c r="CL316" s="19"/>
      <c r="CM316" s="19"/>
      <c r="CN316" s="13"/>
      <c r="CO316" s="13"/>
      <c r="CP316" s="13"/>
      <c r="CQ316" s="242"/>
      <c r="CR316" s="243"/>
      <c r="CS316" s="249"/>
      <c r="CT316" s="19"/>
      <c r="CU316" s="19"/>
      <c r="CV316" s="13"/>
      <c r="CW316" s="13"/>
      <c r="CX316" s="13"/>
      <c r="CY316" s="242"/>
      <c r="CZ316" s="243"/>
      <c r="DA316" s="249"/>
      <c r="DB316" s="19"/>
      <c r="DC316" s="19"/>
      <c r="DD316" s="13"/>
      <c r="DE316" s="13"/>
      <c r="DF316" s="13"/>
      <c r="DG316" s="242"/>
      <c r="DH316" s="243"/>
      <c r="DI316" s="249"/>
      <c r="DJ316" s="19"/>
      <c r="DK316" s="19"/>
      <c r="DL316" s="13"/>
      <c r="DM316" s="13"/>
      <c r="DN316" s="13"/>
      <c r="DO316" s="242"/>
      <c r="DP316" s="243"/>
      <c r="DQ316" s="249"/>
      <c r="DR316" s="19"/>
      <c r="DS316" s="19"/>
      <c r="DT316" s="13"/>
      <c r="DU316" s="13"/>
      <c r="DV316" s="13"/>
      <c r="DW316" s="242"/>
      <c r="DX316" s="243"/>
      <c r="DY316" s="249"/>
      <c r="DZ316" s="19"/>
      <c r="EA316" s="19"/>
      <c r="EB316" s="194"/>
      <c r="EC316" s="194"/>
      <c r="ED316" s="194"/>
      <c r="EE316" s="1005"/>
      <c r="EF316" s="1006"/>
      <c r="EG316" s="1007"/>
      <c r="EH316" s="19"/>
      <c r="EI316" s="19"/>
      <c r="EJ316" s="13"/>
      <c r="EK316" s="13"/>
      <c r="EL316" s="13"/>
      <c r="EM316" s="242"/>
      <c r="EN316" s="243"/>
      <c r="EO316" s="249"/>
      <c r="EP316" s="19"/>
      <c r="EQ316" s="19"/>
    </row>
    <row r="317" spans="1:147" ht="37.5" customHeight="1">
      <c r="A317" s="19"/>
      <c r="B317" s="19"/>
      <c r="C317" s="19"/>
      <c r="D317" s="13"/>
      <c r="E317" s="13"/>
      <c r="F317" s="13"/>
      <c r="G317" s="242"/>
      <c r="H317" s="243"/>
      <c r="I317" s="249"/>
      <c r="J317" s="19"/>
      <c r="K317" s="19"/>
      <c r="L317" s="13"/>
      <c r="M317" s="13"/>
      <c r="N317" s="13"/>
      <c r="O317" s="242"/>
      <c r="P317" s="243"/>
      <c r="Q317" s="249"/>
      <c r="R317" s="19"/>
      <c r="S317" s="19"/>
      <c r="T317" s="13"/>
      <c r="U317" s="13"/>
      <c r="V317" s="13"/>
      <c r="W317" s="242"/>
      <c r="X317" s="243"/>
      <c r="Y317" s="249"/>
      <c r="Z317" s="19"/>
      <c r="AA317" s="19"/>
      <c r="AB317" s="13"/>
      <c r="AC317" s="13"/>
      <c r="AD317" s="13"/>
      <c r="AE317" s="242"/>
      <c r="AF317" s="243"/>
      <c r="AG317" s="249"/>
      <c r="AH317" s="19"/>
      <c r="AI317" s="19"/>
      <c r="AJ317" s="13"/>
      <c r="AK317" s="13"/>
      <c r="AL317" s="13"/>
      <c r="AM317" s="242"/>
      <c r="AN317" s="243"/>
      <c r="AO317" s="249"/>
      <c r="AP317" s="19"/>
      <c r="AQ317" s="19"/>
      <c r="AR317" s="13"/>
      <c r="AS317" s="13"/>
      <c r="AT317" s="13"/>
      <c r="AU317" s="242"/>
      <c r="AV317" s="243"/>
      <c r="AW317" s="249"/>
      <c r="AX317" s="19"/>
      <c r="AY317" s="19"/>
      <c r="AZ317" s="13"/>
      <c r="BA317" s="13"/>
      <c r="BB317" s="13"/>
      <c r="BC317" s="242"/>
      <c r="BD317" s="243"/>
      <c r="BE317" s="249"/>
      <c r="BF317" s="19"/>
      <c r="BG317" s="19"/>
      <c r="BH317" s="13"/>
      <c r="BI317" s="13"/>
      <c r="BJ317" s="13"/>
      <c r="BK317" s="242"/>
      <c r="BL317" s="243"/>
      <c r="BM317" s="249"/>
      <c r="BN317" s="19"/>
      <c r="BO317" s="19"/>
      <c r="BP317" s="13"/>
      <c r="BQ317" s="13"/>
      <c r="BR317" s="13"/>
      <c r="BS317" s="242"/>
      <c r="BT317" s="243"/>
      <c r="BU317" s="249"/>
      <c r="BV317" s="19"/>
      <c r="BW317" s="19"/>
      <c r="BX317" s="13"/>
      <c r="BY317" s="13"/>
      <c r="BZ317" s="13"/>
      <c r="CA317" s="242"/>
      <c r="CB317" s="243"/>
      <c r="CC317" s="249"/>
      <c r="CD317" s="19"/>
      <c r="CE317" s="19"/>
      <c r="CF317" s="13"/>
      <c r="CG317" s="13"/>
      <c r="CH317" s="13"/>
      <c r="CI317" s="242"/>
      <c r="CJ317" s="243"/>
      <c r="CK317" s="249"/>
      <c r="CL317" s="19"/>
      <c r="CM317" s="19"/>
      <c r="CN317" s="13"/>
      <c r="CO317" s="13"/>
      <c r="CP317" s="13"/>
      <c r="CQ317" s="242"/>
      <c r="CR317" s="243"/>
      <c r="CS317" s="249"/>
      <c r="CT317" s="19"/>
      <c r="CU317" s="19"/>
      <c r="CV317" s="13"/>
      <c r="CW317" s="13"/>
      <c r="CX317" s="13"/>
      <c r="CY317" s="242"/>
      <c r="CZ317" s="243"/>
      <c r="DA317" s="249"/>
      <c r="DB317" s="19"/>
      <c r="DC317" s="19"/>
      <c r="DD317" s="13"/>
      <c r="DE317" s="13"/>
      <c r="DF317" s="13"/>
      <c r="DG317" s="242"/>
      <c r="DH317" s="243"/>
      <c r="DI317" s="249"/>
      <c r="DJ317" s="19"/>
      <c r="DK317" s="19"/>
      <c r="DL317" s="13"/>
      <c r="DM317" s="13"/>
      <c r="DN317" s="13"/>
      <c r="DO317" s="242"/>
      <c r="DP317" s="243"/>
      <c r="DQ317" s="249"/>
      <c r="DR317" s="19"/>
      <c r="DS317" s="19"/>
      <c r="DT317" s="13"/>
      <c r="DU317" s="13"/>
      <c r="DV317" s="13"/>
      <c r="DW317" s="242"/>
      <c r="DX317" s="243"/>
      <c r="DY317" s="249"/>
      <c r="DZ317" s="19"/>
      <c r="EA317" s="19"/>
      <c r="EB317" s="194"/>
      <c r="EC317" s="194"/>
      <c r="ED317" s="194"/>
      <c r="EE317" s="1005"/>
      <c r="EF317" s="1006"/>
      <c r="EG317" s="1007"/>
      <c r="EH317" s="19"/>
      <c r="EI317" s="19"/>
      <c r="EJ317" s="13"/>
      <c r="EK317" s="13"/>
      <c r="EL317" s="13"/>
      <c r="EM317" s="242"/>
      <c r="EN317" s="243"/>
      <c r="EO317" s="249"/>
      <c r="EP317" s="19"/>
      <c r="EQ317" s="19"/>
    </row>
    <row r="318" spans="1:147" ht="37.5" customHeight="1">
      <c r="A318" s="19"/>
      <c r="B318" s="19"/>
      <c r="C318" s="19"/>
      <c r="D318" s="13"/>
      <c r="E318" s="13"/>
      <c r="F318" s="13"/>
      <c r="G318" s="242"/>
      <c r="H318" s="243"/>
      <c r="I318" s="249"/>
      <c r="J318" s="19"/>
      <c r="K318" s="19"/>
      <c r="L318" s="13"/>
      <c r="M318" s="13"/>
      <c r="N318" s="13"/>
      <c r="O318" s="242"/>
      <c r="P318" s="243"/>
      <c r="Q318" s="249"/>
      <c r="R318" s="19"/>
      <c r="S318" s="19"/>
      <c r="T318" s="13"/>
      <c r="U318" s="13"/>
      <c r="V318" s="13"/>
      <c r="W318" s="242"/>
      <c r="X318" s="243"/>
      <c r="Y318" s="249"/>
      <c r="Z318" s="19"/>
      <c r="AA318" s="19"/>
      <c r="AB318" s="13"/>
      <c r="AC318" s="13"/>
      <c r="AD318" s="13"/>
      <c r="AE318" s="242"/>
      <c r="AF318" s="243"/>
      <c r="AG318" s="249"/>
      <c r="AH318" s="19"/>
      <c r="AI318" s="19"/>
      <c r="AJ318" s="13"/>
      <c r="AK318" s="13"/>
      <c r="AL318" s="13"/>
      <c r="AM318" s="242"/>
      <c r="AN318" s="243"/>
      <c r="AO318" s="249"/>
      <c r="AP318" s="19"/>
      <c r="AQ318" s="19"/>
      <c r="AR318" s="13"/>
      <c r="AS318" s="13"/>
      <c r="AT318" s="13"/>
      <c r="AU318" s="242"/>
      <c r="AV318" s="243"/>
      <c r="AW318" s="249"/>
      <c r="AX318" s="19"/>
      <c r="AY318" s="19"/>
      <c r="AZ318" s="13"/>
      <c r="BA318" s="13"/>
      <c r="BB318" s="13"/>
      <c r="BC318" s="242"/>
      <c r="BD318" s="243"/>
      <c r="BE318" s="249"/>
      <c r="BF318" s="19"/>
      <c r="BG318" s="19"/>
      <c r="BH318" s="13"/>
      <c r="BI318" s="13"/>
      <c r="BJ318" s="13"/>
      <c r="BK318" s="242"/>
      <c r="BL318" s="243"/>
      <c r="BM318" s="249"/>
      <c r="BN318" s="19"/>
      <c r="BO318" s="19"/>
      <c r="BP318" s="13"/>
      <c r="BQ318" s="13"/>
      <c r="BR318" s="13"/>
      <c r="BS318" s="242"/>
      <c r="BT318" s="243"/>
      <c r="BU318" s="249"/>
      <c r="BV318" s="19"/>
      <c r="BW318" s="19"/>
      <c r="BX318" s="13"/>
      <c r="BY318" s="13"/>
      <c r="BZ318" s="13"/>
      <c r="CA318" s="242"/>
      <c r="CB318" s="243"/>
      <c r="CC318" s="249"/>
      <c r="CD318" s="19"/>
      <c r="CE318" s="19"/>
      <c r="CF318" s="13"/>
      <c r="CG318" s="13"/>
      <c r="CH318" s="13"/>
      <c r="CI318" s="242"/>
      <c r="CJ318" s="243"/>
      <c r="CK318" s="249"/>
      <c r="CL318" s="19"/>
      <c r="CM318" s="19"/>
      <c r="CN318" s="13"/>
      <c r="CO318" s="13"/>
      <c r="CP318" s="13"/>
      <c r="CQ318" s="242"/>
      <c r="CR318" s="243"/>
      <c r="CS318" s="249"/>
      <c r="CT318" s="19"/>
      <c r="CU318" s="19"/>
      <c r="CV318" s="13"/>
      <c r="CW318" s="13"/>
      <c r="CX318" s="13"/>
      <c r="CY318" s="242"/>
      <c r="CZ318" s="243"/>
      <c r="DA318" s="249"/>
      <c r="DB318" s="19"/>
      <c r="DC318" s="19"/>
      <c r="DD318" s="13"/>
      <c r="DE318" s="13"/>
      <c r="DF318" s="13"/>
      <c r="DG318" s="242"/>
      <c r="DH318" s="243"/>
      <c r="DI318" s="249"/>
      <c r="DJ318" s="19"/>
      <c r="DK318" s="19"/>
      <c r="DL318" s="13"/>
      <c r="DM318" s="13"/>
      <c r="DN318" s="13"/>
      <c r="DO318" s="242"/>
      <c r="DP318" s="243"/>
      <c r="DQ318" s="249"/>
      <c r="DR318" s="19"/>
      <c r="DS318" s="19"/>
      <c r="DT318" s="13"/>
      <c r="DU318" s="13"/>
      <c r="DV318" s="13"/>
      <c r="DW318" s="242"/>
      <c r="DX318" s="243"/>
      <c r="DY318" s="249"/>
      <c r="DZ318" s="19"/>
      <c r="EA318" s="19"/>
      <c r="EB318" s="194"/>
      <c r="EC318" s="194"/>
      <c r="ED318" s="194"/>
      <c r="EE318" s="1005"/>
      <c r="EF318" s="1006"/>
      <c r="EG318" s="1007"/>
      <c r="EH318" s="19"/>
      <c r="EI318" s="19"/>
      <c r="EJ318" s="13"/>
      <c r="EK318" s="13"/>
      <c r="EL318" s="13"/>
      <c r="EM318" s="242"/>
      <c r="EN318" s="243"/>
      <c r="EO318" s="249"/>
      <c r="EP318" s="19"/>
      <c r="EQ318" s="19"/>
    </row>
    <row r="319" spans="1:147" ht="37.5" customHeight="1">
      <c r="A319" s="19"/>
      <c r="B319" s="19"/>
      <c r="C319" s="19"/>
      <c r="D319" s="13"/>
      <c r="E319" s="13"/>
      <c r="F319" s="13"/>
      <c r="G319" s="242"/>
      <c r="H319" s="243"/>
      <c r="I319" s="249"/>
      <c r="J319" s="19"/>
      <c r="K319" s="19"/>
      <c r="L319" s="13"/>
      <c r="M319" s="13"/>
      <c r="N319" s="13"/>
      <c r="O319" s="242"/>
      <c r="P319" s="243"/>
      <c r="Q319" s="249"/>
      <c r="R319" s="19"/>
      <c r="S319" s="19"/>
      <c r="T319" s="13"/>
      <c r="U319" s="13"/>
      <c r="V319" s="13"/>
      <c r="W319" s="242"/>
      <c r="X319" s="243"/>
      <c r="Y319" s="249"/>
      <c r="Z319" s="19"/>
      <c r="AA319" s="19"/>
      <c r="AB319" s="13"/>
      <c r="AC319" s="13"/>
      <c r="AD319" s="13"/>
      <c r="AE319" s="242"/>
      <c r="AF319" s="243"/>
      <c r="AG319" s="249"/>
      <c r="AH319" s="19"/>
      <c r="AI319" s="19"/>
      <c r="AJ319" s="13"/>
      <c r="AK319" s="13"/>
      <c r="AL319" s="13"/>
      <c r="AM319" s="242"/>
      <c r="AN319" s="243"/>
      <c r="AO319" s="249"/>
      <c r="AP319" s="19"/>
      <c r="AQ319" s="19"/>
      <c r="AR319" s="13"/>
      <c r="AS319" s="13"/>
      <c r="AT319" s="13"/>
      <c r="AU319" s="242"/>
      <c r="AV319" s="243"/>
      <c r="AW319" s="249"/>
      <c r="AX319" s="19"/>
      <c r="AY319" s="19"/>
      <c r="AZ319" s="13"/>
      <c r="BA319" s="13"/>
      <c r="BB319" s="13"/>
      <c r="BC319" s="242"/>
      <c r="BD319" s="243"/>
      <c r="BE319" s="249"/>
      <c r="BF319" s="19"/>
      <c r="BG319" s="19"/>
      <c r="BH319" s="13"/>
      <c r="BI319" s="13"/>
      <c r="BJ319" s="13"/>
      <c r="BK319" s="242"/>
      <c r="BL319" s="243"/>
      <c r="BM319" s="249"/>
      <c r="BN319" s="19"/>
      <c r="BO319" s="19"/>
      <c r="BP319" s="13"/>
      <c r="BQ319" s="13"/>
      <c r="BR319" s="13"/>
      <c r="BS319" s="242"/>
      <c r="BT319" s="243"/>
      <c r="BU319" s="249"/>
      <c r="BV319" s="19"/>
      <c r="BW319" s="19"/>
      <c r="BX319" s="13"/>
      <c r="BY319" s="13"/>
      <c r="BZ319" s="13"/>
      <c r="CA319" s="242"/>
      <c r="CB319" s="243"/>
      <c r="CC319" s="249"/>
      <c r="CD319" s="19"/>
      <c r="CE319" s="19"/>
      <c r="CF319" s="13"/>
      <c r="CG319" s="13"/>
      <c r="CH319" s="13"/>
      <c r="CI319" s="242"/>
      <c r="CJ319" s="243"/>
      <c r="CK319" s="249"/>
      <c r="CL319" s="19"/>
      <c r="CM319" s="19"/>
      <c r="CN319" s="13"/>
      <c r="CO319" s="13"/>
      <c r="CP319" s="13"/>
      <c r="CQ319" s="242"/>
      <c r="CR319" s="243"/>
      <c r="CS319" s="249"/>
      <c r="CT319" s="19"/>
      <c r="CU319" s="19"/>
      <c r="CV319" s="13"/>
      <c r="CW319" s="13"/>
      <c r="CX319" s="13"/>
      <c r="CY319" s="242"/>
      <c r="CZ319" s="243"/>
      <c r="DA319" s="249"/>
      <c r="DB319" s="19"/>
      <c r="DC319" s="19"/>
      <c r="DD319" s="13"/>
      <c r="DE319" s="13"/>
      <c r="DF319" s="13"/>
      <c r="DG319" s="242"/>
      <c r="DH319" s="243"/>
      <c r="DI319" s="249"/>
      <c r="DJ319" s="19"/>
      <c r="DK319" s="19"/>
      <c r="DL319" s="13"/>
      <c r="DM319" s="13"/>
      <c r="DN319" s="13"/>
      <c r="DO319" s="242"/>
      <c r="DP319" s="243"/>
      <c r="DQ319" s="249"/>
      <c r="DR319" s="19"/>
      <c r="DS319" s="19"/>
      <c r="DT319" s="13"/>
      <c r="DU319" s="13"/>
      <c r="DV319" s="13"/>
      <c r="DW319" s="242"/>
      <c r="DX319" s="243"/>
      <c r="DY319" s="249"/>
      <c r="DZ319" s="19"/>
      <c r="EA319" s="19"/>
      <c r="EB319" s="194"/>
      <c r="EC319" s="194"/>
      <c r="ED319" s="194"/>
      <c r="EE319" s="1005"/>
      <c r="EF319" s="1006"/>
      <c r="EG319" s="1007"/>
      <c r="EH319" s="19"/>
      <c r="EI319" s="19"/>
      <c r="EJ319" s="13"/>
      <c r="EK319" s="13"/>
      <c r="EL319" s="13"/>
      <c r="EM319" s="242"/>
      <c r="EN319" s="243"/>
      <c r="EO319" s="249"/>
      <c r="EP319" s="19"/>
      <c r="EQ319" s="19"/>
    </row>
    <row r="320" spans="1:147" ht="37.5" customHeight="1">
      <c r="A320" s="19"/>
      <c r="B320" s="19"/>
      <c r="C320" s="19"/>
      <c r="D320" s="13"/>
      <c r="E320" s="13"/>
      <c r="F320" s="13"/>
      <c r="G320" s="242"/>
      <c r="H320" s="243"/>
      <c r="I320" s="249"/>
      <c r="J320" s="19"/>
      <c r="K320" s="19"/>
      <c r="L320" s="13"/>
      <c r="M320" s="13"/>
      <c r="N320" s="13"/>
      <c r="O320" s="242"/>
      <c r="P320" s="243"/>
      <c r="Q320" s="249"/>
      <c r="R320" s="19"/>
      <c r="S320" s="19"/>
      <c r="T320" s="13"/>
      <c r="U320" s="13"/>
      <c r="V320" s="13"/>
      <c r="W320" s="242"/>
      <c r="X320" s="243"/>
      <c r="Y320" s="249"/>
      <c r="Z320" s="19"/>
      <c r="AA320" s="19"/>
      <c r="AB320" s="13"/>
      <c r="AC320" s="13"/>
      <c r="AD320" s="13"/>
      <c r="AE320" s="242"/>
      <c r="AF320" s="243"/>
      <c r="AG320" s="249"/>
      <c r="AH320" s="19"/>
      <c r="AI320" s="19"/>
      <c r="AJ320" s="13"/>
      <c r="AK320" s="13"/>
      <c r="AL320" s="13"/>
      <c r="AM320" s="242"/>
      <c r="AN320" s="243"/>
      <c r="AO320" s="249"/>
      <c r="AP320" s="19"/>
      <c r="AQ320" s="19"/>
      <c r="AR320" s="13"/>
      <c r="AS320" s="13"/>
      <c r="AT320" s="13"/>
      <c r="AU320" s="242"/>
      <c r="AV320" s="243"/>
      <c r="AW320" s="249"/>
      <c r="AX320" s="19"/>
      <c r="AY320" s="19"/>
      <c r="AZ320" s="13"/>
      <c r="BA320" s="13"/>
      <c r="BB320" s="13"/>
      <c r="BC320" s="242"/>
      <c r="BD320" s="243"/>
      <c r="BE320" s="249"/>
      <c r="BF320" s="19"/>
      <c r="BG320" s="19"/>
      <c r="BH320" s="13"/>
      <c r="BI320" s="13"/>
      <c r="BJ320" s="13"/>
      <c r="BK320" s="242"/>
      <c r="BL320" s="243"/>
      <c r="BM320" s="249"/>
      <c r="BN320" s="19"/>
      <c r="BO320" s="19"/>
      <c r="BP320" s="13"/>
      <c r="BQ320" s="13"/>
      <c r="BR320" s="13"/>
      <c r="BS320" s="242"/>
      <c r="BT320" s="243"/>
      <c r="BU320" s="249"/>
      <c r="BV320" s="19"/>
      <c r="BW320" s="19"/>
      <c r="BX320" s="13"/>
      <c r="BY320" s="13"/>
      <c r="BZ320" s="13"/>
      <c r="CA320" s="242"/>
      <c r="CB320" s="243"/>
      <c r="CC320" s="249"/>
      <c r="CD320" s="19"/>
      <c r="CE320" s="19"/>
      <c r="CF320" s="13"/>
      <c r="CG320" s="13"/>
      <c r="CH320" s="13"/>
      <c r="CI320" s="242"/>
      <c r="CJ320" s="243"/>
      <c r="CK320" s="249"/>
      <c r="CL320" s="19"/>
      <c r="CM320" s="19"/>
      <c r="CN320" s="13"/>
      <c r="CO320" s="13"/>
      <c r="CP320" s="13"/>
      <c r="CQ320" s="242"/>
      <c r="CR320" s="243"/>
      <c r="CS320" s="249"/>
      <c r="CT320" s="19"/>
      <c r="CU320" s="19"/>
      <c r="CV320" s="13"/>
      <c r="CW320" s="13"/>
      <c r="CX320" s="13"/>
      <c r="CY320" s="242"/>
      <c r="CZ320" s="243"/>
      <c r="DA320" s="249"/>
      <c r="DB320" s="19"/>
      <c r="DC320" s="19"/>
      <c r="DD320" s="13"/>
      <c r="DE320" s="13"/>
      <c r="DF320" s="13"/>
      <c r="DG320" s="242"/>
      <c r="DH320" s="243"/>
      <c r="DI320" s="249"/>
      <c r="DJ320" s="19"/>
      <c r="DK320" s="19"/>
      <c r="DL320" s="13"/>
      <c r="DM320" s="13"/>
      <c r="DN320" s="13"/>
      <c r="DO320" s="242"/>
      <c r="DP320" s="243"/>
      <c r="DQ320" s="249"/>
      <c r="DR320" s="19"/>
      <c r="DS320" s="19"/>
      <c r="DT320" s="13"/>
      <c r="DU320" s="13"/>
      <c r="DV320" s="13"/>
      <c r="DW320" s="242"/>
      <c r="DX320" s="243"/>
      <c r="DY320" s="249"/>
      <c r="DZ320" s="19"/>
      <c r="EA320" s="19"/>
      <c r="EB320" s="194"/>
      <c r="EC320" s="194"/>
      <c r="ED320" s="194"/>
      <c r="EE320" s="1005"/>
      <c r="EF320" s="1006"/>
      <c r="EG320" s="1007"/>
      <c r="EH320" s="19"/>
      <c r="EI320" s="19"/>
      <c r="EJ320" s="13"/>
      <c r="EK320" s="13"/>
      <c r="EL320" s="13"/>
      <c r="EM320" s="242"/>
      <c r="EN320" s="243"/>
      <c r="EO320" s="249"/>
      <c r="EP320" s="19"/>
      <c r="EQ320" s="19"/>
    </row>
    <row r="321" spans="1:147" ht="37.5" customHeight="1">
      <c r="A321" s="19"/>
      <c r="B321" s="19"/>
      <c r="C321" s="19"/>
      <c r="D321" s="13"/>
      <c r="E321" s="13"/>
      <c r="F321" s="13"/>
      <c r="G321" s="242"/>
      <c r="H321" s="243"/>
      <c r="I321" s="249"/>
      <c r="J321" s="19"/>
      <c r="K321" s="19"/>
      <c r="L321" s="13"/>
      <c r="M321" s="13"/>
      <c r="N321" s="13"/>
      <c r="O321" s="242"/>
      <c r="P321" s="243"/>
      <c r="Q321" s="249"/>
      <c r="R321" s="19"/>
      <c r="S321" s="19"/>
      <c r="T321" s="13"/>
      <c r="U321" s="13"/>
      <c r="V321" s="13"/>
      <c r="W321" s="242"/>
      <c r="X321" s="243"/>
      <c r="Y321" s="249"/>
      <c r="Z321" s="19"/>
      <c r="AA321" s="19"/>
      <c r="AB321" s="13"/>
      <c r="AC321" s="13"/>
      <c r="AD321" s="13"/>
      <c r="AE321" s="242"/>
      <c r="AF321" s="243"/>
      <c r="AG321" s="249"/>
      <c r="AH321" s="19"/>
      <c r="AI321" s="19"/>
      <c r="AJ321" s="13"/>
      <c r="AK321" s="13"/>
      <c r="AL321" s="13"/>
      <c r="AM321" s="242"/>
      <c r="AN321" s="243"/>
      <c r="AO321" s="249"/>
      <c r="AP321" s="19"/>
      <c r="AQ321" s="19"/>
      <c r="AR321" s="13"/>
      <c r="AS321" s="13"/>
      <c r="AT321" s="13"/>
      <c r="AU321" s="242"/>
      <c r="AV321" s="243"/>
      <c r="AW321" s="249"/>
      <c r="AX321" s="19"/>
      <c r="AY321" s="19"/>
      <c r="AZ321" s="13"/>
      <c r="BA321" s="13"/>
      <c r="BB321" s="13"/>
      <c r="BC321" s="242"/>
      <c r="BD321" s="243"/>
      <c r="BE321" s="249"/>
      <c r="BF321" s="19"/>
      <c r="BG321" s="19"/>
      <c r="BH321" s="13"/>
      <c r="BI321" s="13"/>
      <c r="BJ321" s="13"/>
      <c r="BK321" s="242"/>
      <c r="BL321" s="243"/>
      <c r="BM321" s="249"/>
      <c r="BN321" s="19"/>
      <c r="BO321" s="19"/>
      <c r="BP321" s="13"/>
      <c r="BQ321" s="13"/>
      <c r="BR321" s="13"/>
      <c r="BS321" s="242"/>
      <c r="BT321" s="243"/>
      <c r="BU321" s="249"/>
      <c r="BV321" s="19"/>
      <c r="BW321" s="19"/>
      <c r="BX321" s="13"/>
      <c r="BY321" s="13"/>
      <c r="BZ321" s="13"/>
      <c r="CA321" s="242"/>
      <c r="CB321" s="243"/>
      <c r="CC321" s="249"/>
      <c r="CD321" s="19"/>
      <c r="CE321" s="19"/>
      <c r="CF321" s="13"/>
      <c r="CG321" s="13"/>
      <c r="CH321" s="13"/>
      <c r="CI321" s="242"/>
      <c r="CJ321" s="243"/>
      <c r="CK321" s="249"/>
      <c r="CL321" s="19"/>
      <c r="CM321" s="19"/>
      <c r="CN321" s="13"/>
      <c r="CO321" s="13"/>
      <c r="CP321" s="13"/>
      <c r="CQ321" s="242"/>
      <c r="CR321" s="243"/>
      <c r="CS321" s="249"/>
      <c r="CT321" s="19"/>
      <c r="CU321" s="19"/>
      <c r="CV321" s="13"/>
      <c r="CW321" s="13"/>
      <c r="CX321" s="13"/>
      <c r="CY321" s="242"/>
      <c r="CZ321" s="243"/>
      <c r="DA321" s="249"/>
      <c r="DB321" s="19"/>
      <c r="DC321" s="19"/>
      <c r="DD321" s="13"/>
      <c r="DE321" s="13"/>
      <c r="DF321" s="13"/>
      <c r="DG321" s="242"/>
      <c r="DH321" s="243"/>
      <c r="DI321" s="249"/>
      <c r="DJ321" s="19"/>
      <c r="DK321" s="19"/>
      <c r="DL321" s="13"/>
      <c r="DM321" s="13"/>
      <c r="DN321" s="13"/>
      <c r="DO321" s="242"/>
      <c r="DP321" s="243"/>
      <c r="DQ321" s="249"/>
      <c r="DR321" s="19"/>
      <c r="DS321" s="19"/>
      <c r="DT321" s="13"/>
      <c r="DU321" s="13"/>
      <c r="DV321" s="13"/>
      <c r="DW321" s="242"/>
      <c r="DX321" s="243"/>
      <c r="DY321" s="249"/>
      <c r="DZ321" s="19"/>
      <c r="EA321" s="19"/>
      <c r="EB321" s="194"/>
      <c r="EC321" s="194"/>
      <c r="ED321" s="194"/>
      <c r="EE321" s="1005"/>
      <c r="EF321" s="1006"/>
      <c r="EG321" s="1007"/>
      <c r="EH321" s="19"/>
      <c r="EI321" s="19"/>
      <c r="EJ321" s="13"/>
      <c r="EK321" s="13"/>
      <c r="EL321" s="13"/>
      <c r="EM321" s="242"/>
      <c r="EN321" s="243"/>
      <c r="EO321" s="249"/>
      <c r="EP321" s="19"/>
      <c r="EQ321" s="19"/>
    </row>
    <row r="322" spans="1:147" ht="37.5" customHeight="1">
      <c r="A322" s="19"/>
      <c r="B322" s="19"/>
      <c r="C322" s="19"/>
      <c r="D322" s="13"/>
      <c r="E322" s="13"/>
      <c r="F322" s="13"/>
      <c r="G322" s="242"/>
      <c r="H322" s="243"/>
      <c r="I322" s="249"/>
      <c r="J322" s="19"/>
      <c r="K322" s="19"/>
      <c r="L322" s="13"/>
      <c r="M322" s="13"/>
      <c r="N322" s="13"/>
      <c r="O322" s="242"/>
      <c r="P322" s="243"/>
      <c r="Q322" s="249"/>
      <c r="R322" s="19"/>
      <c r="S322" s="19"/>
      <c r="T322" s="13"/>
      <c r="U322" s="13"/>
      <c r="V322" s="13"/>
      <c r="W322" s="242"/>
      <c r="X322" s="243"/>
      <c r="Y322" s="249"/>
      <c r="Z322" s="19"/>
      <c r="AA322" s="19"/>
      <c r="AB322" s="13"/>
      <c r="AC322" s="13"/>
      <c r="AD322" s="13"/>
      <c r="AE322" s="242"/>
      <c r="AF322" s="243"/>
      <c r="AG322" s="249"/>
      <c r="AH322" s="19"/>
      <c r="AI322" s="19"/>
      <c r="AJ322" s="13"/>
      <c r="AK322" s="13"/>
      <c r="AL322" s="13"/>
      <c r="AM322" s="242"/>
      <c r="AN322" s="243"/>
      <c r="AO322" s="249"/>
      <c r="AP322" s="19"/>
      <c r="AQ322" s="19"/>
      <c r="AR322" s="13"/>
      <c r="AS322" s="13"/>
      <c r="AT322" s="13"/>
      <c r="AU322" s="242"/>
      <c r="AV322" s="243"/>
      <c r="AW322" s="249"/>
      <c r="AX322" s="19"/>
      <c r="AY322" s="19"/>
      <c r="AZ322" s="13"/>
      <c r="BA322" s="13"/>
      <c r="BB322" s="13"/>
      <c r="BC322" s="242"/>
      <c r="BD322" s="243"/>
      <c r="BE322" s="249"/>
      <c r="BF322" s="19"/>
      <c r="BG322" s="19"/>
      <c r="BH322" s="13"/>
      <c r="BI322" s="13"/>
      <c r="BJ322" s="13"/>
      <c r="BK322" s="242"/>
      <c r="BL322" s="243"/>
      <c r="BM322" s="249"/>
      <c r="BN322" s="19"/>
      <c r="BO322" s="19"/>
      <c r="BP322" s="13"/>
      <c r="BQ322" s="13"/>
      <c r="BR322" s="13"/>
      <c r="BS322" s="242"/>
      <c r="BT322" s="243"/>
      <c r="BU322" s="249"/>
      <c r="BV322" s="19"/>
      <c r="BW322" s="19"/>
      <c r="BX322" s="13"/>
      <c r="BY322" s="13"/>
      <c r="BZ322" s="13"/>
      <c r="CA322" s="242"/>
      <c r="CB322" s="243"/>
      <c r="CC322" s="249"/>
      <c r="CD322" s="19"/>
      <c r="CE322" s="19"/>
      <c r="CF322" s="13"/>
      <c r="CG322" s="13"/>
      <c r="CH322" s="13"/>
      <c r="CI322" s="242"/>
      <c r="CJ322" s="243"/>
      <c r="CK322" s="249"/>
      <c r="CL322" s="19"/>
      <c r="CM322" s="19"/>
      <c r="CN322" s="13"/>
      <c r="CO322" s="13"/>
      <c r="CP322" s="13"/>
      <c r="CQ322" s="242"/>
      <c r="CR322" s="243"/>
      <c r="CS322" s="249"/>
      <c r="CT322" s="19"/>
      <c r="CU322" s="19"/>
      <c r="CV322" s="13"/>
      <c r="CW322" s="13"/>
      <c r="CX322" s="13"/>
      <c r="CY322" s="242"/>
      <c r="CZ322" s="243"/>
      <c r="DA322" s="249"/>
      <c r="DB322" s="19"/>
      <c r="DC322" s="19"/>
      <c r="DD322" s="13"/>
      <c r="DE322" s="13"/>
      <c r="DF322" s="13"/>
      <c r="DG322" s="242"/>
      <c r="DH322" s="243"/>
      <c r="DI322" s="249"/>
      <c r="DJ322" s="19"/>
      <c r="DK322" s="19"/>
      <c r="DL322" s="13"/>
      <c r="DM322" s="13"/>
      <c r="DN322" s="13"/>
      <c r="DO322" s="242"/>
      <c r="DP322" s="243"/>
      <c r="DQ322" s="249"/>
      <c r="DR322" s="19"/>
      <c r="DS322" s="19"/>
      <c r="DT322" s="13"/>
      <c r="DU322" s="13"/>
      <c r="DV322" s="13"/>
      <c r="DW322" s="242"/>
      <c r="DX322" s="243"/>
      <c r="DY322" s="249"/>
      <c r="DZ322" s="19"/>
      <c r="EA322" s="19"/>
      <c r="EB322" s="194"/>
      <c r="EC322" s="194"/>
      <c r="ED322" s="194"/>
      <c r="EE322" s="1005"/>
      <c r="EF322" s="1006"/>
      <c r="EG322" s="1007"/>
      <c r="EH322" s="19"/>
      <c r="EI322" s="19"/>
      <c r="EJ322" s="13"/>
      <c r="EK322" s="13"/>
      <c r="EL322" s="13"/>
      <c r="EM322" s="242"/>
      <c r="EN322" s="243"/>
      <c r="EO322" s="249"/>
      <c r="EP322" s="19"/>
      <c r="EQ322" s="19"/>
    </row>
    <row r="323" spans="1:147" ht="37.5" customHeight="1">
      <c r="A323" s="19"/>
      <c r="B323" s="19"/>
      <c r="C323" s="19"/>
      <c r="D323" s="13"/>
      <c r="E323" s="13"/>
      <c r="F323" s="13"/>
      <c r="G323" s="242"/>
      <c r="H323" s="243"/>
      <c r="I323" s="249"/>
      <c r="J323" s="19"/>
      <c r="K323" s="19"/>
      <c r="L323" s="13"/>
      <c r="M323" s="13"/>
      <c r="N323" s="13"/>
      <c r="O323" s="242"/>
      <c r="P323" s="243"/>
      <c r="Q323" s="249"/>
      <c r="R323" s="19"/>
      <c r="S323" s="19"/>
      <c r="T323" s="13"/>
      <c r="U323" s="13"/>
      <c r="V323" s="13"/>
      <c r="W323" s="242"/>
      <c r="X323" s="243"/>
      <c r="Y323" s="249"/>
      <c r="Z323" s="19"/>
      <c r="AA323" s="19"/>
      <c r="AB323" s="13"/>
      <c r="AC323" s="13"/>
      <c r="AD323" s="13"/>
      <c r="AE323" s="242"/>
      <c r="AF323" s="243"/>
      <c r="AG323" s="249"/>
      <c r="AH323" s="19"/>
      <c r="AI323" s="19"/>
      <c r="AJ323" s="13"/>
      <c r="AK323" s="13"/>
      <c r="AL323" s="13"/>
      <c r="AM323" s="242"/>
      <c r="AN323" s="243"/>
      <c r="AO323" s="249"/>
      <c r="AP323" s="19"/>
      <c r="AQ323" s="19"/>
      <c r="AR323" s="13"/>
      <c r="AS323" s="13"/>
      <c r="AT323" s="13"/>
      <c r="AU323" s="242"/>
      <c r="AV323" s="243"/>
      <c r="AW323" s="249"/>
      <c r="AX323" s="19"/>
      <c r="AY323" s="19"/>
      <c r="AZ323" s="13"/>
      <c r="BA323" s="13"/>
      <c r="BB323" s="13"/>
      <c r="BC323" s="242"/>
      <c r="BD323" s="243"/>
      <c r="BE323" s="249"/>
      <c r="BF323" s="19"/>
      <c r="BG323" s="19"/>
      <c r="BH323" s="13"/>
      <c r="BI323" s="13"/>
      <c r="BJ323" s="13"/>
      <c r="BK323" s="242"/>
      <c r="BL323" s="243"/>
      <c r="BM323" s="249"/>
      <c r="BN323" s="19"/>
      <c r="BO323" s="19"/>
      <c r="BP323" s="13"/>
      <c r="BQ323" s="13"/>
      <c r="BR323" s="13"/>
      <c r="BS323" s="242"/>
      <c r="BT323" s="243"/>
      <c r="BU323" s="249"/>
      <c r="BV323" s="19"/>
      <c r="BW323" s="19"/>
      <c r="BX323" s="13"/>
      <c r="BY323" s="13"/>
      <c r="BZ323" s="13"/>
      <c r="CA323" s="242"/>
      <c r="CB323" s="243"/>
      <c r="CC323" s="249"/>
      <c r="CD323" s="19"/>
      <c r="CE323" s="19"/>
      <c r="CF323" s="13"/>
      <c r="CG323" s="13"/>
      <c r="CH323" s="13"/>
      <c r="CI323" s="242"/>
      <c r="CJ323" s="243"/>
      <c r="CK323" s="249"/>
      <c r="CL323" s="19"/>
      <c r="CM323" s="19"/>
      <c r="CN323" s="13"/>
      <c r="CO323" s="13"/>
      <c r="CP323" s="13"/>
      <c r="CQ323" s="242"/>
      <c r="CR323" s="243"/>
      <c r="CS323" s="249"/>
      <c r="CT323" s="19"/>
      <c r="CU323" s="19"/>
      <c r="CV323" s="13"/>
      <c r="CW323" s="13"/>
      <c r="CX323" s="13"/>
      <c r="CY323" s="242"/>
      <c r="CZ323" s="243"/>
      <c r="DA323" s="249"/>
      <c r="DB323" s="19"/>
      <c r="DC323" s="19"/>
      <c r="DD323" s="13"/>
      <c r="DE323" s="13"/>
      <c r="DF323" s="13"/>
      <c r="DG323" s="242"/>
      <c r="DH323" s="243"/>
      <c r="DI323" s="249"/>
      <c r="DJ323" s="19"/>
      <c r="DK323" s="19"/>
      <c r="DL323" s="13"/>
      <c r="DM323" s="13"/>
      <c r="DN323" s="13"/>
      <c r="DO323" s="242"/>
      <c r="DP323" s="243"/>
      <c r="DQ323" s="249"/>
      <c r="DR323" s="19"/>
      <c r="DS323" s="19"/>
      <c r="DT323" s="13"/>
      <c r="DU323" s="13"/>
      <c r="DV323" s="13"/>
      <c r="DW323" s="242"/>
      <c r="DX323" s="243"/>
      <c r="DY323" s="249"/>
      <c r="DZ323" s="19"/>
      <c r="EA323" s="19"/>
      <c r="EB323" s="194"/>
      <c r="EC323" s="194"/>
      <c r="ED323" s="194"/>
      <c r="EE323" s="1005"/>
      <c r="EF323" s="1006"/>
      <c r="EG323" s="1007"/>
      <c r="EH323" s="19"/>
      <c r="EI323" s="19"/>
      <c r="EJ323" s="13"/>
      <c r="EK323" s="13"/>
      <c r="EL323" s="13"/>
      <c r="EM323" s="242"/>
      <c r="EN323" s="243"/>
      <c r="EO323" s="249"/>
      <c r="EP323" s="19"/>
      <c r="EQ323" s="19"/>
    </row>
    <row r="324" spans="1:147" ht="37.5" customHeight="1">
      <c r="A324" s="19"/>
      <c r="B324" s="19"/>
      <c r="C324" s="19"/>
      <c r="D324" s="13"/>
      <c r="E324" s="13"/>
      <c r="F324" s="13"/>
      <c r="G324" s="242"/>
      <c r="H324" s="243"/>
      <c r="I324" s="249"/>
      <c r="J324" s="19"/>
      <c r="K324" s="19"/>
      <c r="L324" s="13"/>
      <c r="M324" s="13"/>
      <c r="N324" s="13"/>
      <c r="O324" s="242"/>
      <c r="P324" s="243"/>
      <c r="Q324" s="249"/>
      <c r="R324" s="19"/>
      <c r="S324" s="19"/>
      <c r="T324" s="13"/>
      <c r="U324" s="13"/>
      <c r="V324" s="13"/>
      <c r="W324" s="242"/>
      <c r="X324" s="243"/>
      <c r="Y324" s="249"/>
      <c r="Z324" s="19"/>
      <c r="AA324" s="19"/>
      <c r="AB324" s="13"/>
      <c r="AC324" s="13"/>
      <c r="AD324" s="13"/>
      <c r="AE324" s="242"/>
      <c r="AF324" s="243"/>
      <c r="AG324" s="249"/>
      <c r="AH324" s="19"/>
      <c r="AI324" s="19"/>
      <c r="AJ324" s="13"/>
      <c r="AK324" s="13"/>
      <c r="AL324" s="13"/>
      <c r="AM324" s="242"/>
      <c r="AN324" s="243"/>
      <c r="AO324" s="249"/>
      <c r="AP324" s="19"/>
      <c r="AQ324" s="19"/>
      <c r="AR324" s="13"/>
      <c r="AS324" s="13"/>
      <c r="AT324" s="13"/>
      <c r="AU324" s="242"/>
      <c r="AV324" s="243"/>
      <c r="AW324" s="249"/>
      <c r="AX324" s="19"/>
      <c r="AY324" s="19"/>
      <c r="AZ324" s="13"/>
      <c r="BA324" s="13"/>
      <c r="BB324" s="13"/>
      <c r="BC324" s="242"/>
      <c r="BD324" s="243"/>
      <c r="BE324" s="249"/>
      <c r="BF324" s="19"/>
      <c r="BG324" s="19"/>
      <c r="BH324" s="13"/>
      <c r="BI324" s="13"/>
      <c r="BJ324" s="13"/>
      <c r="BK324" s="242"/>
      <c r="BL324" s="243"/>
      <c r="BM324" s="249"/>
      <c r="BN324" s="19"/>
      <c r="BO324" s="19"/>
      <c r="BP324" s="13"/>
      <c r="BQ324" s="13"/>
      <c r="BR324" s="13"/>
      <c r="BS324" s="242"/>
      <c r="BT324" s="243"/>
      <c r="BU324" s="249"/>
      <c r="BV324" s="19"/>
      <c r="BW324" s="19"/>
      <c r="BX324" s="13"/>
      <c r="BY324" s="13"/>
      <c r="BZ324" s="13"/>
      <c r="CA324" s="242"/>
      <c r="CB324" s="243"/>
      <c r="CC324" s="249"/>
      <c r="CD324" s="19"/>
      <c r="CE324" s="19"/>
      <c r="CF324" s="13"/>
      <c r="CG324" s="13"/>
      <c r="CH324" s="13"/>
      <c r="CI324" s="242"/>
      <c r="CJ324" s="243"/>
      <c r="CK324" s="249"/>
      <c r="CL324" s="19"/>
      <c r="CM324" s="19"/>
      <c r="CN324" s="13"/>
      <c r="CO324" s="13"/>
      <c r="CP324" s="13"/>
      <c r="CQ324" s="242"/>
      <c r="CR324" s="243"/>
      <c r="CS324" s="249"/>
      <c r="CT324" s="19"/>
      <c r="CU324" s="19"/>
      <c r="CV324" s="13"/>
      <c r="CW324" s="13"/>
      <c r="CX324" s="13"/>
      <c r="CY324" s="242"/>
      <c r="CZ324" s="243"/>
      <c r="DA324" s="249"/>
      <c r="DB324" s="19"/>
      <c r="DC324" s="19"/>
      <c r="DD324" s="13"/>
      <c r="DE324" s="13"/>
      <c r="DF324" s="13"/>
      <c r="DG324" s="242"/>
      <c r="DH324" s="243"/>
      <c r="DI324" s="249"/>
      <c r="DJ324" s="19"/>
      <c r="DK324" s="19"/>
      <c r="DL324" s="13"/>
      <c r="DM324" s="13"/>
      <c r="DN324" s="13"/>
      <c r="DO324" s="242"/>
      <c r="DP324" s="243"/>
      <c r="DQ324" s="249"/>
      <c r="DR324" s="19"/>
      <c r="DS324" s="19"/>
      <c r="DT324" s="13"/>
      <c r="DU324" s="13"/>
      <c r="DV324" s="13"/>
      <c r="DW324" s="242"/>
      <c r="DX324" s="243"/>
      <c r="DY324" s="249"/>
      <c r="DZ324" s="19"/>
      <c r="EA324" s="19"/>
      <c r="EB324" s="194"/>
      <c r="EC324" s="194"/>
      <c r="ED324" s="194"/>
      <c r="EE324" s="1005"/>
      <c r="EF324" s="1006"/>
      <c r="EG324" s="1007"/>
      <c r="EH324" s="19"/>
      <c r="EI324" s="19"/>
      <c r="EJ324" s="13"/>
      <c r="EK324" s="13"/>
      <c r="EL324" s="13"/>
      <c r="EM324" s="242"/>
      <c r="EN324" s="243"/>
      <c r="EO324" s="249"/>
      <c r="EP324" s="19"/>
      <c r="EQ324" s="19"/>
    </row>
    <row r="325" spans="1:147" ht="37.5" customHeight="1">
      <c r="A325" s="19"/>
      <c r="B325" s="19"/>
      <c r="C325" s="19"/>
      <c r="D325" s="13"/>
      <c r="E325" s="13"/>
      <c r="F325" s="13"/>
      <c r="G325" s="242"/>
      <c r="H325" s="243"/>
      <c r="I325" s="249"/>
      <c r="J325" s="19"/>
      <c r="K325" s="19"/>
      <c r="L325" s="13"/>
      <c r="M325" s="13"/>
      <c r="N325" s="13"/>
      <c r="O325" s="242"/>
      <c r="P325" s="243"/>
      <c r="Q325" s="249"/>
      <c r="R325" s="19"/>
      <c r="S325" s="19"/>
      <c r="T325" s="13"/>
      <c r="U325" s="13"/>
      <c r="V325" s="13"/>
      <c r="W325" s="242"/>
      <c r="X325" s="243"/>
      <c r="Y325" s="249"/>
      <c r="Z325" s="19"/>
      <c r="AA325" s="19"/>
      <c r="AB325" s="13"/>
      <c r="AC325" s="13"/>
      <c r="AD325" s="13"/>
      <c r="AE325" s="242"/>
      <c r="AF325" s="243"/>
      <c r="AG325" s="249"/>
      <c r="AH325" s="19"/>
      <c r="AI325" s="19"/>
      <c r="AJ325" s="13"/>
      <c r="AK325" s="13"/>
      <c r="AL325" s="13"/>
      <c r="AM325" s="242"/>
      <c r="AN325" s="243"/>
      <c r="AO325" s="249"/>
      <c r="AP325" s="19"/>
      <c r="AQ325" s="19"/>
      <c r="AR325" s="13"/>
      <c r="AS325" s="13"/>
      <c r="AT325" s="13"/>
      <c r="AU325" s="242"/>
      <c r="AV325" s="243"/>
      <c r="AW325" s="249"/>
      <c r="AX325" s="19"/>
      <c r="AY325" s="19"/>
      <c r="AZ325" s="13"/>
      <c r="BA325" s="13"/>
      <c r="BB325" s="13"/>
      <c r="BC325" s="242"/>
      <c r="BD325" s="243"/>
      <c r="BE325" s="249"/>
      <c r="BF325" s="19"/>
      <c r="BG325" s="19"/>
      <c r="BH325" s="13"/>
      <c r="BI325" s="13"/>
      <c r="BJ325" s="13"/>
      <c r="BK325" s="242"/>
      <c r="BL325" s="243"/>
      <c r="BM325" s="249"/>
      <c r="BN325" s="19"/>
      <c r="BO325" s="19"/>
      <c r="BP325" s="13"/>
      <c r="BQ325" s="13"/>
      <c r="BR325" s="13"/>
      <c r="BS325" s="242"/>
      <c r="BT325" s="243"/>
      <c r="BU325" s="249"/>
      <c r="BV325" s="19"/>
      <c r="BW325" s="19"/>
      <c r="BX325" s="13"/>
      <c r="BY325" s="13"/>
      <c r="BZ325" s="13"/>
      <c r="CA325" s="242"/>
      <c r="CB325" s="243"/>
      <c r="CC325" s="249"/>
      <c r="CD325" s="19"/>
      <c r="CE325" s="19"/>
      <c r="CF325" s="13"/>
      <c r="CG325" s="13"/>
      <c r="CH325" s="13"/>
      <c r="CI325" s="242"/>
      <c r="CJ325" s="243"/>
      <c r="CK325" s="249"/>
      <c r="CL325" s="19"/>
      <c r="CM325" s="19"/>
      <c r="CN325" s="13"/>
      <c r="CO325" s="13"/>
      <c r="CP325" s="13"/>
      <c r="CQ325" s="242"/>
      <c r="CR325" s="243"/>
      <c r="CS325" s="249"/>
      <c r="CT325" s="19"/>
      <c r="CU325" s="19"/>
      <c r="CV325" s="13"/>
      <c r="CW325" s="13"/>
      <c r="CX325" s="13"/>
      <c r="CY325" s="242"/>
      <c r="CZ325" s="243"/>
      <c r="DA325" s="249"/>
      <c r="DB325" s="19"/>
      <c r="DC325" s="19"/>
      <c r="DD325" s="13"/>
      <c r="DE325" s="13"/>
      <c r="DF325" s="13"/>
      <c r="DG325" s="242"/>
      <c r="DH325" s="243"/>
      <c r="DI325" s="249"/>
      <c r="DJ325" s="19"/>
      <c r="DK325" s="19"/>
      <c r="DL325" s="13"/>
      <c r="DM325" s="13"/>
      <c r="DN325" s="13"/>
      <c r="DO325" s="242"/>
      <c r="DP325" s="243"/>
      <c r="DQ325" s="249"/>
      <c r="DR325" s="19"/>
      <c r="DS325" s="19"/>
      <c r="DT325" s="13"/>
      <c r="DU325" s="13"/>
      <c r="DV325" s="13"/>
      <c r="DW325" s="242"/>
      <c r="DX325" s="243"/>
      <c r="DY325" s="249"/>
      <c r="DZ325" s="19"/>
      <c r="EA325" s="19"/>
      <c r="EB325" s="194"/>
      <c r="EC325" s="194"/>
      <c r="ED325" s="194"/>
      <c r="EE325" s="1005"/>
      <c r="EF325" s="1006"/>
      <c r="EG325" s="1007"/>
      <c r="EH325" s="19"/>
      <c r="EI325" s="19"/>
      <c r="EJ325" s="13"/>
      <c r="EK325" s="13"/>
      <c r="EL325" s="13"/>
      <c r="EM325" s="242"/>
      <c r="EN325" s="243"/>
      <c r="EO325" s="249"/>
      <c r="EP325" s="19"/>
      <c r="EQ325" s="19"/>
    </row>
    <row r="326" spans="1:147" ht="37.5" customHeight="1">
      <c r="A326" s="19"/>
      <c r="B326" s="19"/>
      <c r="C326" s="19"/>
      <c r="D326" s="13"/>
      <c r="E326" s="13"/>
      <c r="F326" s="13"/>
      <c r="G326" s="242"/>
      <c r="H326" s="243"/>
      <c r="I326" s="249"/>
      <c r="J326" s="19"/>
      <c r="K326" s="19"/>
      <c r="L326" s="13"/>
      <c r="M326" s="13"/>
      <c r="N326" s="13"/>
      <c r="O326" s="242"/>
      <c r="P326" s="243"/>
      <c r="Q326" s="249"/>
      <c r="R326" s="19"/>
      <c r="S326" s="19"/>
      <c r="T326" s="13"/>
      <c r="U326" s="13"/>
      <c r="V326" s="13"/>
      <c r="W326" s="242"/>
      <c r="X326" s="243"/>
      <c r="Y326" s="249"/>
      <c r="Z326" s="19"/>
      <c r="AA326" s="19"/>
      <c r="AB326" s="13"/>
      <c r="AC326" s="13"/>
      <c r="AD326" s="13"/>
      <c r="AE326" s="242"/>
      <c r="AF326" s="243"/>
      <c r="AG326" s="249"/>
      <c r="AH326" s="19"/>
      <c r="AI326" s="19"/>
      <c r="AJ326" s="13"/>
      <c r="AK326" s="13"/>
      <c r="AL326" s="13"/>
      <c r="AM326" s="242"/>
      <c r="AN326" s="243"/>
      <c r="AO326" s="249"/>
      <c r="AP326" s="19"/>
      <c r="AQ326" s="19"/>
      <c r="AR326" s="13"/>
      <c r="AS326" s="13"/>
      <c r="AT326" s="13"/>
      <c r="AU326" s="242"/>
      <c r="AV326" s="243"/>
      <c r="AW326" s="249"/>
      <c r="AX326" s="19"/>
      <c r="AY326" s="19"/>
      <c r="AZ326" s="13"/>
      <c r="BA326" s="13"/>
      <c r="BB326" s="13"/>
      <c r="BC326" s="242"/>
      <c r="BD326" s="243"/>
      <c r="BE326" s="249"/>
      <c r="BF326" s="19"/>
      <c r="BG326" s="19"/>
      <c r="BH326" s="13"/>
      <c r="BI326" s="13"/>
      <c r="BJ326" s="13"/>
      <c r="BK326" s="242"/>
      <c r="BL326" s="243"/>
      <c r="BM326" s="249"/>
      <c r="BN326" s="19"/>
      <c r="BO326" s="19"/>
      <c r="BP326" s="13"/>
      <c r="BQ326" s="13"/>
      <c r="BR326" s="13"/>
      <c r="BS326" s="242"/>
      <c r="BT326" s="243"/>
      <c r="BU326" s="249"/>
      <c r="BV326" s="19"/>
      <c r="BW326" s="19"/>
      <c r="BX326" s="13"/>
      <c r="BY326" s="13"/>
      <c r="BZ326" s="13"/>
      <c r="CA326" s="242"/>
      <c r="CB326" s="243"/>
      <c r="CC326" s="249"/>
      <c r="CD326" s="19"/>
      <c r="CE326" s="19"/>
      <c r="CF326" s="13"/>
      <c r="CG326" s="13"/>
      <c r="CH326" s="13"/>
      <c r="CI326" s="242"/>
      <c r="CJ326" s="243"/>
      <c r="CK326" s="249"/>
      <c r="CL326" s="19"/>
      <c r="CM326" s="19"/>
      <c r="CN326" s="13"/>
      <c r="CO326" s="13"/>
      <c r="CP326" s="13"/>
      <c r="CQ326" s="242"/>
      <c r="CR326" s="243"/>
      <c r="CS326" s="249"/>
      <c r="CT326" s="19"/>
      <c r="CU326" s="19"/>
      <c r="CV326" s="13"/>
      <c r="CW326" s="13"/>
      <c r="CX326" s="13"/>
      <c r="CY326" s="242"/>
      <c r="CZ326" s="243"/>
      <c r="DA326" s="249"/>
      <c r="DB326" s="19"/>
      <c r="DC326" s="19"/>
      <c r="DD326" s="13"/>
      <c r="DE326" s="13"/>
      <c r="DF326" s="13"/>
      <c r="DG326" s="242"/>
      <c r="DH326" s="243"/>
      <c r="DI326" s="249"/>
      <c r="DJ326" s="19"/>
      <c r="DK326" s="19"/>
      <c r="DL326" s="13"/>
      <c r="DM326" s="13"/>
      <c r="DN326" s="13"/>
      <c r="DO326" s="242"/>
      <c r="DP326" s="243"/>
      <c r="DQ326" s="249"/>
      <c r="DR326" s="19"/>
      <c r="DS326" s="19"/>
      <c r="DT326" s="13"/>
      <c r="DU326" s="13"/>
      <c r="DV326" s="13"/>
      <c r="DW326" s="242"/>
      <c r="DX326" s="243"/>
      <c r="DY326" s="249"/>
      <c r="DZ326" s="19"/>
      <c r="EA326" s="19"/>
      <c r="EB326" s="194"/>
      <c r="EC326" s="194"/>
      <c r="ED326" s="194"/>
      <c r="EE326" s="1005"/>
      <c r="EF326" s="1006"/>
      <c r="EG326" s="1007"/>
      <c r="EH326" s="19"/>
      <c r="EI326" s="19"/>
      <c r="EJ326" s="13"/>
      <c r="EK326" s="13"/>
      <c r="EL326" s="13"/>
      <c r="EM326" s="242"/>
      <c r="EN326" s="243"/>
      <c r="EO326" s="249"/>
      <c r="EP326" s="19"/>
      <c r="EQ326" s="19"/>
    </row>
    <row r="327" spans="1:147" ht="37.5" customHeight="1">
      <c r="A327" s="19"/>
      <c r="B327" s="19"/>
      <c r="C327" s="19"/>
      <c r="D327" s="13"/>
      <c r="E327" s="13"/>
      <c r="F327" s="13"/>
      <c r="G327" s="242"/>
      <c r="H327" s="243"/>
      <c r="I327" s="249"/>
      <c r="J327" s="19"/>
      <c r="K327" s="19"/>
      <c r="L327" s="13"/>
      <c r="M327" s="13"/>
      <c r="N327" s="13"/>
      <c r="O327" s="242"/>
      <c r="P327" s="243"/>
      <c r="Q327" s="249"/>
      <c r="R327" s="19"/>
      <c r="S327" s="19"/>
      <c r="T327" s="13"/>
      <c r="U327" s="13"/>
      <c r="V327" s="13"/>
      <c r="W327" s="242"/>
      <c r="X327" s="243"/>
      <c r="Y327" s="249"/>
      <c r="Z327" s="19"/>
      <c r="AA327" s="19"/>
      <c r="AB327" s="13"/>
      <c r="AC327" s="13"/>
      <c r="AD327" s="13"/>
      <c r="AE327" s="242"/>
      <c r="AF327" s="243"/>
      <c r="AG327" s="249"/>
      <c r="AH327" s="19"/>
      <c r="AI327" s="19"/>
      <c r="AJ327" s="13"/>
      <c r="AK327" s="13"/>
      <c r="AL327" s="13"/>
      <c r="AM327" s="242"/>
      <c r="AN327" s="243"/>
      <c r="AO327" s="249"/>
      <c r="AP327" s="19"/>
      <c r="AQ327" s="19"/>
      <c r="AR327" s="13"/>
      <c r="AS327" s="13"/>
      <c r="AT327" s="13"/>
      <c r="AU327" s="242"/>
      <c r="AV327" s="243"/>
      <c r="AW327" s="249"/>
      <c r="AX327" s="19"/>
      <c r="AY327" s="19"/>
      <c r="AZ327" s="13"/>
      <c r="BA327" s="13"/>
      <c r="BB327" s="13"/>
      <c r="BC327" s="242"/>
      <c r="BD327" s="243"/>
      <c r="BE327" s="249"/>
      <c r="BF327" s="19"/>
      <c r="BG327" s="19"/>
      <c r="BH327" s="13"/>
      <c r="BI327" s="13"/>
      <c r="BJ327" s="13"/>
      <c r="BK327" s="242"/>
      <c r="BL327" s="243"/>
      <c r="BM327" s="249"/>
      <c r="BN327" s="19"/>
      <c r="BO327" s="19"/>
      <c r="BP327" s="13"/>
      <c r="BQ327" s="13"/>
      <c r="BR327" s="13"/>
      <c r="BS327" s="242"/>
      <c r="BT327" s="243"/>
      <c r="BU327" s="249"/>
      <c r="BV327" s="19"/>
      <c r="BW327" s="19"/>
      <c r="BX327" s="13"/>
      <c r="BY327" s="13"/>
      <c r="BZ327" s="13"/>
      <c r="CA327" s="242"/>
      <c r="CB327" s="243"/>
      <c r="CC327" s="249"/>
      <c r="CD327" s="19"/>
      <c r="CE327" s="19"/>
      <c r="CF327" s="13"/>
      <c r="CG327" s="13"/>
      <c r="CH327" s="13"/>
      <c r="CI327" s="242"/>
      <c r="CJ327" s="243"/>
      <c r="CK327" s="249"/>
      <c r="CL327" s="19"/>
      <c r="CM327" s="19"/>
      <c r="CN327" s="13"/>
      <c r="CO327" s="13"/>
      <c r="CP327" s="13"/>
      <c r="CQ327" s="242"/>
      <c r="CR327" s="243"/>
      <c r="CS327" s="249"/>
      <c r="CT327" s="19"/>
      <c r="CU327" s="19"/>
      <c r="CV327" s="13"/>
      <c r="CW327" s="13"/>
      <c r="CX327" s="13"/>
      <c r="CY327" s="242"/>
      <c r="CZ327" s="243"/>
      <c r="DA327" s="249"/>
      <c r="DB327" s="19"/>
      <c r="DC327" s="19"/>
      <c r="DD327" s="13"/>
      <c r="DE327" s="13"/>
      <c r="DF327" s="13"/>
      <c r="DG327" s="242"/>
      <c r="DH327" s="243"/>
      <c r="DI327" s="249"/>
      <c r="DJ327" s="19"/>
      <c r="DK327" s="19"/>
      <c r="DL327" s="13"/>
      <c r="DM327" s="13"/>
      <c r="DN327" s="13"/>
      <c r="DO327" s="242"/>
      <c r="DP327" s="243"/>
      <c r="DQ327" s="249"/>
      <c r="DR327" s="19"/>
      <c r="DS327" s="19"/>
      <c r="DT327" s="13"/>
      <c r="DU327" s="13"/>
      <c r="DV327" s="13"/>
      <c r="DW327" s="242"/>
      <c r="DX327" s="243"/>
      <c r="DY327" s="249"/>
      <c r="DZ327" s="19"/>
      <c r="EA327" s="19"/>
      <c r="EB327" s="194"/>
      <c r="EC327" s="194"/>
      <c r="ED327" s="194"/>
      <c r="EE327" s="1005"/>
      <c r="EF327" s="1006"/>
      <c r="EG327" s="1007"/>
      <c r="EH327" s="19"/>
      <c r="EI327" s="19"/>
      <c r="EJ327" s="13"/>
      <c r="EK327" s="13"/>
      <c r="EL327" s="13"/>
      <c r="EM327" s="242"/>
      <c r="EN327" s="243"/>
      <c r="EO327" s="249"/>
      <c r="EP327" s="19"/>
      <c r="EQ327" s="19"/>
    </row>
    <row r="328" spans="1:147" ht="37.5" customHeight="1">
      <c r="A328" s="19"/>
      <c r="B328" s="19"/>
      <c r="C328" s="19"/>
      <c r="D328" s="13"/>
      <c r="E328" s="13"/>
      <c r="F328" s="13"/>
      <c r="G328" s="242"/>
      <c r="H328" s="243"/>
      <c r="I328" s="249"/>
      <c r="J328" s="19"/>
      <c r="K328" s="19"/>
      <c r="L328" s="13"/>
      <c r="M328" s="13"/>
      <c r="N328" s="13"/>
      <c r="O328" s="242"/>
      <c r="P328" s="243"/>
      <c r="Q328" s="249"/>
      <c r="R328" s="19"/>
      <c r="S328" s="19"/>
      <c r="T328" s="13"/>
      <c r="U328" s="13"/>
      <c r="V328" s="13"/>
      <c r="W328" s="242"/>
      <c r="X328" s="243"/>
      <c r="Y328" s="249"/>
      <c r="Z328" s="19"/>
      <c r="AA328" s="19"/>
      <c r="AB328" s="13"/>
      <c r="AC328" s="13"/>
      <c r="AD328" s="13"/>
      <c r="AE328" s="242"/>
      <c r="AF328" s="243"/>
      <c r="AG328" s="249"/>
      <c r="AH328" s="19"/>
      <c r="AI328" s="19"/>
      <c r="AJ328" s="13"/>
      <c r="AK328" s="13"/>
      <c r="AL328" s="13"/>
      <c r="AM328" s="242"/>
      <c r="AN328" s="243"/>
      <c r="AO328" s="249"/>
      <c r="AP328" s="19"/>
      <c r="AQ328" s="19"/>
      <c r="AR328" s="13"/>
      <c r="AS328" s="13"/>
      <c r="AT328" s="13"/>
      <c r="AU328" s="242"/>
      <c r="AV328" s="243"/>
      <c r="AW328" s="249"/>
      <c r="AX328" s="19"/>
      <c r="AY328" s="19"/>
      <c r="AZ328" s="13"/>
      <c r="BA328" s="13"/>
      <c r="BB328" s="13"/>
      <c r="BC328" s="242"/>
      <c r="BD328" s="243"/>
      <c r="BE328" s="249"/>
      <c r="BF328" s="19"/>
      <c r="BG328" s="19"/>
      <c r="BH328" s="13"/>
      <c r="BI328" s="13"/>
      <c r="BJ328" s="13"/>
      <c r="BK328" s="242"/>
      <c r="BL328" s="243"/>
      <c r="BM328" s="249"/>
      <c r="BN328" s="19"/>
      <c r="BO328" s="19"/>
      <c r="BP328" s="13"/>
      <c r="BQ328" s="13"/>
      <c r="BR328" s="13"/>
      <c r="BS328" s="242"/>
      <c r="BT328" s="243"/>
      <c r="BU328" s="249"/>
      <c r="BV328" s="19"/>
      <c r="BW328" s="19"/>
      <c r="BX328" s="13"/>
      <c r="BY328" s="13"/>
      <c r="BZ328" s="13"/>
      <c r="CA328" s="242"/>
      <c r="CB328" s="243"/>
      <c r="CC328" s="249"/>
      <c r="CD328" s="19"/>
      <c r="CE328" s="19"/>
      <c r="CF328" s="13"/>
      <c r="CG328" s="13"/>
      <c r="CH328" s="13"/>
      <c r="CI328" s="242"/>
      <c r="CJ328" s="243"/>
      <c r="CK328" s="249"/>
      <c r="CL328" s="19"/>
      <c r="CM328" s="19"/>
      <c r="CN328" s="13"/>
      <c r="CO328" s="13"/>
      <c r="CP328" s="13"/>
      <c r="CQ328" s="242"/>
      <c r="CR328" s="243"/>
      <c r="CS328" s="249"/>
      <c r="CT328" s="19"/>
      <c r="CU328" s="19"/>
      <c r="CV328" s="13"/>
      <c r="CW328" s="13"/>
      <c r="CX328" s="13"/>
      <c r="CY328" s="242"/>
      <c r="CZ328" s="243"/>
      <c r="DA328" s="249"/>
      <c r="DB328" s="19"/>
      <c r="DC328" s="19"/>
      <c r="DD328" s="13"/>
      <c r="DE328" s="13"/>
      <c r="DF328" s="13"/>
      <c r="DG328" s="242"/>
      <c r="DH328" s="243"/>
      <c r="DI328" s="249"/>
      <c r="DJ328" s="19"/>
      <c r="DK328" s="19"/>
      <c r="DL328" s="13"/>
      <c r="DM328" s="13"/>
      <c r="DN328" s="13"/>
      <c r="DO328" s="242"/>
      <c r="DP328" s="243"/>
      <c r="DQ328" s="249"/>
      <c r="DR328" s="19"/>
      <c r="DS328" s="19"/>
      <c r="DT328" s="13"/>
      <c r="DU328" s="13"/>
      <c r="DV328" s="13"/>
      <c r="DW328" s="242"/>
      <c r="DX328" s="243"/>
      <c r="DY328" s="249"/>
      <c r="DZ328" s="19"/>
      <c r="EA328" s="19"/>
      <c r="EB328" s="194"/>
      <c r="EC328" s="194"/>
      <c r="ED328" s="194"/>
      <c r="EE328" s="1005"/>
      <c r="EF328" s="1006"/>
      <c r="EG328" s="1007"/>
      <c r="EH328" s="19"/>
      <c r="EI328" s="19"/>
      <c r="EJ328" s="13"/>
      <c r="EK328" s="13"/>
      <c r="EL328" s="13"/>
      <c r="EM328" s="242"/>
      <c r="EN328" s="243"/>
      <c r="EO328" s="249"/>
      <c r="EP328" s="19"/>
      <c r="EQ328" s="19"/>
    </row>
    <row r="329" spans="1:147" ht="37.5" customHeight="1">
      <c r="A329" s="19"/>
      <c r="B329" s="19"/>
      <c r="C329" s="19"/>
      <c r="D329" s="13"/>
      <c r="E329" s="13"/>
      <c r="F329" s="13"/>
      <c r="G329" s="242"/>
      <c r="H329" s="243"/>
      <c r="I329" s="249"/>
      <c r="J329" s="19"/>
      <c r="K329" s="19"/>
      <c r="L329" s="13"/>
      <c r="M329" s="13"/>
      <c r="N329" s="13"/>
      <c r="O329" s="242"/>
      <c r="P329" s="243"/>
      <c r="Q329" s="249"/>
      <c r="R329" s="19"/>
      <c r="S329" s="19"/>
      <c r="T329" s="13"/>
      <c r="U329" s="13"/>
      <c r="V329" s="13"/>
      <c r="W329" s="242"/>
      <c r="X329" s="243"/>
      <c r="Y329" s="249"/>
      <c r="Z329" s="19"/>
      <c r="AA329" s="19"/>
      <c r="AB329" s="13"/>
      <c r="AC329" s="13"/>
      <c r="AD329" s="13"/>
      <c r="AE329" s="242"/>
      <c r="AF329" s="243"/>
      <c r="AG329" s="249"/>
      <c r="AH329" s="19"/>
      <c r="AI329" s="19"/>
      <c r="AJ329" s="13"/>
      <c r="AK329" s="13"/>
      <c r="AL329" s="13"/>
      <c r="AM329" s="242"/>
      <c r="AN329" s="243"/>
      <c r="AO329" s="249"/>
      <c r="AP329" s="19"/>
      <c r="AQ329" s="19"/>
      <c r="AR329" s="13"/>
      <c r="AS329" s="13"/>
      <c r="AT329" s="13"/>
      <c r="AU329" s="242"/>
      <c r="AV329" s="243"/>
      <c r="AW329" s="249"/>
      <c r="AX329" s="19"/>
      <c r="AY329" s="19"/>
      <c r="AZ329" s="13"/>
      <c r="BA329" s="13"/>
      <c r="BB329" s="13"/>
      <c r="BC329" s="242"/>
      <c r="BD329" s="243"/>
      <c r="BE329" s="249"/>
      <c r="BF329" s="19"/>
      <c r="BG329" s="19"/>
      <c r="BH329" s="13"/>
      <c r="BI329" s="13"/>
      <c r="BJ329" s="13"/>
      <c r="BK329" s="242"/>
      <c r="BL329" s="243"/>
      <c r="BM329" s="249"/>
      <c r="BN329" s="19"/>
      <c r="BO329" s="19"/>
      <c r="BP329" s="13"/>
      <c r="BQ329" s="13"/>
      <c r="BR329" s="13"/>
      <c r="BS329" s="242"/>
      <c r="BT329" s="243"/>
      <c r="BU329" s="249"/>
      <c r="BV329" s="19"/>
      <c r="BW329" s="19"/>
      <c r="BX329" s="13"/>
      <c r="BY329" s="13"/>
      <c r="BZ329" s="13"/>
      <c r="CA329" s="242"/>
      <c r="CB329" s="243"/>
      <c r="CC329" s="249"/>
      <c r="CD329" s="19"/>
      <c r="CE329" s="19"/>
      <c r="CF329" s="13"/>
      <c r="CG329" s="13"/>
      <c r="CH329" s="13"/>
      <c r="CI329" s="242"/>
      <c r="CJ329" s="243"/>
      <c r="CK329" s="249"/>
      <c r="CL329" s="19"/>
      <c r="CM329" s="19"/>
      <c r="CN329" s="13"/>
      <c r="CO329" s="13"/>
      <c r="CP329" s="13"/>
      <c r="CQ329" s="242"/>
      <c r="CR329" s="243"/>
      <c r="CS329" s="249"/>
      <c r="CT329" s="19"/>
      <c r="CU329" s="19"/>
      <c r="CV329" s="13"/>
      <c r="CW329" s="13"/>
      <c r="CX329" s="13"/>
      <c r="CY329" s="242"/>
      <c r="CZ329" s="243"/>
      <c r="DA329" s="249"/>
      <c r="DB329" s="19"/>
      <c r="DC329" s="19"/>
      <c r="DD329" s="13"/>
      <c r="DE329" s="13"/>
      <c r="DF329" s="13"/>
      <c r="DG329" s="242"/>
      <c r="DH329" s="243"/>
      <c r="DI329" s="249"/>
      <c r="DJ329" s="19"/>
      <c r="DK329" s="19"/>
      <c r="DL329" s="13"/>
      <c r="DM329" s="13"/>
      <c r="DN329" s="13"/>
      <c r="DO329" s="242"/>
      <c r="DP329" s="243"/>
      <c r="DQ329" s="249"/>
      <c r="DR329" s="19"/>
      <c r="DS329" s="19"/>
      <c r="DT329" s="13"/>
      <c r="DU329" s="13"/>
      <c r="DV329" s="13"/>
      <c r="DW329" s="242"/>
      <c r="DX329" s="243"/>
      <c r="DY329" s="249"/>
      <c r="DZ329" s="19"/>
      <c r="EA329" s="19"/>
      <c r="EB329" s="194"/>
      <c r="EC329" s="194"/>
      <c r="ED329" s="194"/>
      <c r="EE329" s="1005"/>
      <c r="EF329" s="1006"/>
      <c r="EG329" s="1007"/>
      <c r="EH329" s="19"/>
      <c r="EI329" s="19"/>
      <c r="EJ329" s="13"/>
      <c r="EK329" s="13"/>
      <c r="EL329" s="13"/>
      <c r="EM329" s="242"/>
      <c r="EN329" s="243"/>
      <c r="EO329" s="249"/>
      <c r="EP329" s="19"/>
      <c r="EQ329" s="19"/>
    </row>
    <row r="330" spans="1:147" ht="37.5" customHeight="1">
      <c r="A330" s="19"/>
      <c r="B330" s="19"/>
      <c r="C330" s="19"/>
      <c r="D330" s="13"/>
      <c r="E330" s="13"/>
      <c r="F330" s="13"/>
      <c r="G330" s="242"/>
      <c r="H330" s="243"/>
      <c r="I330" s="249"/>
      <c r="J330" s="19"/>
      <c r="K330" s="19"/>
      <c r="L330" s="13"/>
      <c r="M330" s="13"/>
      <c r="N330" s="13"/>
      <c r="O330" s="242"/>
      <c r="P330" s="243"/>
      <c r="Q330" s="249"/>
      <c r="R330" s="19"/>
      <c r="S330" s="19"/>
      <c r="T330" s="13"/>
      <c r="U330" s="13"/>
      <c r="V330" s="13"/>
      <c r="W330" s="242"/>
      <c r="X330" s="243"/>
      <c r="Y330" s="249"/>
      <c r="Z330" s="19"/>
      <c r="AA330" s="19"/>
      <c r="AB330" s="13"/>
      <c r="AC330" s="13"/>
      <c r="AD330" s="13"/>
      <c r="AE330" s="242"/>
      <c r="AF330" s="243"/>
      <c r="AG330" s="249"/>
      <c r="AH330" s="19"/>
      <c r="AI330" s="19"/>
      <c r="AJ330" s="13"/>
      <c r="AK330" s="13"/>
      <c r="AL330" s="13"/>
      <c r="AM330" s="242"/>
      <c r="AN330" s="243"/>
      <c r="AO330" s="249"/>
      <c r="AP330" s="19"/>
      <c r="AQ330" s="19"/>
      <c r="AR330" s="13"/>
      <c r="AS330" s="13"/>
      <c r="AT330" s="13"/>
      <c r="AU330" s="242"/>
      <c r="AV330" s="243"/>
      <c r="AW330" s="249"/>
      <c r="AX330" s="19"/>
      <c r="AY330" s="19"/>
      <c r="AZ330" s="13"/>
      <c r="BA330" s="13"/>
      <c r="BB330" s="13"/>
      <c r="BC330" s="242"/>
      <c r="BD330" s="243"/>
      <c r="BE330" s="249"/>
      <c r="BF330" s="19"/>
      <c r="BG330" s="19"/>
      <c r="BH330" s="13"/>
      <c r="BI330" s="13"/>
      <c r="BJ330" s="13"/>
      <c r="BK330" s="242"/>
      <c r="BL330" s="243"/>
      <c r="BM330" s="249"/>
      <c r="BN330" s="19"/>
      <c r="BO330" s="19"/>
      <c r="BP330" s="13"/>
      <c r="BQ330" s="13"/>
      <c r="BR330" s="13"/>
      <c r="BS330" s="242"/>
      <c r="BT330" s="243"/>
      <c r="BU330" s="249"/>
      <c r="BV330" s="19"/>
      <c r="BW330" s="19"/>
      <c r="BX330" s="13"/>
      <c r="BY330" s="13"/>
      <c r="BZ330" s="13"/>
      <c r="CA330" s="242"/>
      <c r="CB330" s="243"/>
      <c r="CC330" s="249"/>
      <c r="CD330" s="19"/>
      <c r="CE330" s="19"/>
      <c r="CF330" s="13"/>
      <c r="CG330" s="13"/>
      <c r="CH330" s="13"/>
      <c r="CI330" s="242"/>
      <c r="CJ330" s="243"/>
      <c r="CK330" s="249"/>
      <c r="CL330" s="19"/>
      <c r="CM330" s="19"/>
      <c r="CN330" s="13"/>
      <c r="CO330" s="13"/>
      <c r="CP330" s="13"/>
      <c r="CQ330" s="242"/>
      <c r="CR330" s="243"/>
      <c r="CS330" s="249"/>
      <c r="CT330" s="19"/>
      <c r="CU330" s="19"/>
      <c r="CV330" s="13"/>
      <c r="CW330" s="13"/>
      <c r="CX330" s="13"/>
      <c r="CY330" s="242"/>
      <c r="CZ330" s="243"/>
      <c r="DA330" s="249"/>
      <c r="DB330" s="19"/>
      <c r="DC330" s="19"/>
      <c r="DD330" s="13"/>
      <c r="DE330" s="13"/>
      <c r="DF330" s="13"/>
      <c r="DG330" s="242"/>
      <c r="DH330" s="243"/>
      <c r="DI330" s="249"/>
      <c r="DJ330" s="19"/>
      <c r="DK330" s="19"/>
      <c r="DL330" s="13"/>
      <c r="DM330" s="13"/>
      <c r="DN330" s="13"/>
      <c r="DO330" s="242"/>
      <c r="DP330" s="243"/>
      <c r="DQ330" s="249"/>
      <c r="DR330" s="19"/>
      <c r="DS330" s="19"/>
      <c r="DT330" s="13"/>
      <c r="DU330" s="13"/>
      <c r="DV330" s="13"/>
      <c r="DW330" s="242"/>
      <c r="DX330" s="243"/>
      <c r="DY330" s="249"/>
      <c r="DZ330" s="19"/>
      <c r="EA330" s="19"/>
      <c r="EB330" s="194"/>
      <c r="EC330" s="194"/>
      <c r="ED330" s="194"/>
      <c r="EE330" s="1005"/>
      <c r="EF330" s="1006"/>
      <c r="EG330" s="1007"/>
      <c r="EH330" s="19"/>
      <c r="EI330" s="19"/>
      <c r="EJ330" s="13"/>
      <c r="EK330" s="13"/>
      <c r="EL330" s="13"/>
      <c r="EM330" s="242"/>
      <c r="EN330" s="243"/>
      <c r="EO330" s="249"/>
      <c r="EP330" s="19"/>
      <c r="EQ330" s="19"/>
    </row>
    <row r="331" spans="1:147" ht="37.5" customHeight="1">
      <c r="A331" s="19"/>
      <c r="B331" s="19"/>
      <c r="C331" s="19"/>
      <c r="D331" s="13"/>
      <c r="E331" s="13"/>
      <c r="F331" s="13"/>
      <c r="G331" s="242"/>
      <c r="H331" s="243"/>
      <c r="I331" s="249"/>
      <c r="J331" s="19"/>
      <c r="K331" s="19"/>
      <c r="L331" s="13"/>
      <c r="M331" s="13"/>
      <c r="N331" s="13"/>
      <c r="O331" s="242"/>
      <c r="P331" s="243"/>
      <c r="Q331" s="249"/>
      <c r="R331" s="19"/>
      <c r="S331" s="19"/>
      <c r="T331" s="13"/>
      <c r="U331" s="13"/>
      <c r="V331" s="13"/>
      <c r="W331" s="242"/>
      <c r="X331" s="243"/>
      <c r="Y331" s="249"/>
      <c r="Z331" s="19"/>
      <c r="AA331" s="19"/>
      <c r="AB331" s="13"/>
      <c r="AC331" s="13"/>
      <c r="AD331" s="13"/>
      <c r="AE331" s="242"/>
      <c r="AF331" s="243"/>
      <c r="AG331" s="249"/>
      <c r="AH331" s="19"/>
      <c r="AI331" s="19"/>
      <c r="AJ331" s="13"/>
      <c r="AK331" s="13"/>
      <c r="AL331" s="13"/>
      <c r="AM331" s="242"/>
      <c r="AN331" s="243"/>
      <c r="AO331" s="249"/>
      <c r="AP331" s="19"/>
      <c r="AQ331" s="19"/>
      <c r="AR331" s="13"/>
      <c r="AS331" s="13"/>
      <c r="AT331" s="13"/>
      <c r="AU331" s="242"/>
      <c r="AV331" s="243"/>
      <c r="AW331" s="249"/>
      <c r="AX331" s="19"/>
      <c r="AY331" s="19"/>
      <c r="AZ331" s="13"/>
      <c r="BA331" s="13"/>
      <c r="BB331" s="13"/>
      <c r="BC331" s="242"/>
      <c r="BD331" s="243"/>
      <c r="BE331" s="249"/>
      <c r="BF331" s="19"/>
      <c r="BG331" s="19"/>
      <c r="BH331" s="13"/>
      <c r="BI331" s="13"/>
      <c r="BJ331" s="13"/>
      <c r="BK331" s="242"/>
      <c r="BL331" s="243"/>
      <c r="BM331" s="249"/>
      <c r="BN331" s="19"/>
      <c r="BO331" s="19"/>
      <c r="BP331" s="13"/>
      <c r="BQ331" s="13"/>
      <c r="BR331" s="13"/>
      <c r="BS331" s="242"/>
      <c r="BT331" s="243"/>
      <c r="BU331" s="249"/>
      <c r="BV331" s="19"/>
      <c r="BW331" s="19"/>
      <c r="BX331" s="13"/>
      <c r="BY331" s="13"/>
      <c r="BZ331" s="13"/>
      <c r="CA331" s="242"/>
      <c r="CB331" s="243"/>
      <c r="CC331" s="249"/>
      <c r="CD331" s="19"/>
      <c r="CE331" s="19"/>
      <c r="CF331" s="13"/>
      <c r="CG331" s="13"/>
      <c r="CH331" s="13"/>
      <c r="CI331" s="242"/>
      <c r="CJ331" s="243"/>
      <c r="CK331" s="249"/>
      <c r="CL331" s="19"/>
      <c r="CM331" s="19"/>
      <c r="CN331" s="13"/>
      <c r="CO331" s="13"/>
      <c r="CP331" s="13"/>
      <c r="CQ331" s="242"/>
      <c r="CR331" s="243"/>
      <c r="CS331" s="249"/>
      <c r="CT331" s="19"/>
      <c r="CU331" s="19"/>
      <c r="CV331" s="13"/>
      <c r="CW331" s="13"/>
      <c r="CX331" s="13"/>
      <c r="CY331" s="242"/>
      <c r="CZ331" s="243"/>
      <c r="DA331" s="249"/>
      <c r="DB331" s="19"/>
      <c r="DC331" s="19"/>
      <c r="DD331" s="13"/>
      <c r="DE331" s="13"/>
      <c r="DF331" s="13"/>
      <c r="DG331" s="242"/>
      <c r="DH331" s="243"/>
      <c r="DI331" s="249"/>
      <c r="DJ331" s="19"/>
      <c r="DK331" s="19"/>
      <c r="DL331" s="13"/>
      <c r="DM331" s="13"/>
      <c r="DN331" s="13"/>
      <c r="DO331" s="242"/>
      <c r="DP331" s="243"/>
      <c r="DQ331" s="249"/>
      <c r="DR331" s="19"/>
      <c r="DS331" s="19"/>
      <c r="DT331" s="13"/>
      <c r="DU331" s="13"/>
      <c r="DV331" s="13"/>
      <c r="DW331" s="242"/>
      <c r="DX331" s="243"/>
      <c r="DY331" s="249"/>
      <c r="DZ331" s="19"/>
      <c r="EA331" s="19"/>
      <c r="EB331" s="194"/>
      <c r="EC331" s="194"/>
      <c r="ED331" s="194"/>
      <c r="EE331" s="1005"/>
      <c r="EF331" s="1006"/>
      <c r="EG331" s="1007"/>
      <c r="EH331" s="19"/>
      <c r="EI331" s="19"/>
      <c r="EJ331" s="13"/>
      <c r="EK331" s="13"/>
      <c r="EL331" s="13"/>
      <c r="EM331" s="242"/>
      <c r="EN331" s="243"/>
      <c r="EO331" s="249"/>
      <c r="EP331" s="19"/>
      <c r="EQ331" s="19"/>
    </row>
    <row r="332" spans="1:147" ht="37.5" customHeight="1">
      <c r="A332" s="19"/>
      <c r="B332" s="19"/>
      <c r="C332" s="19"/>
      <c r="D332" s="13"/>
      <c r="E332" s="13"/>
      <c r="F332" s="13"/>
      <c r="G332" s="242"/>
      <c r="H332" s="243"/>
      <c r="I332" s="249"/>
      <c r="J332" s="19"/>
      <c r="K332" s="19"/>
      <c r="L332" s="13"/>
      <c r="M332" s="13"/>
      <c r="N332" s="13"/>
      <c r="O332" s="242"/>
      <c r="P332" s="243"/>
      <c r="Q332" s="249"/>
      <c r="R332" s="19"/>
      <c r="S332" s="19"/>
      <c r="T332" s="13"/>
      <c r="U332" s="13"/>
      <c r="V332" s="13"/>
      <c r="W332" s="242"/>
      <c r="X332" s="243"/>
      <c r="Y332" s="249"/>
      <c r="Z332" s="19"/>
      <c r="AA332" s="19"/>
      <c r="AB332" s="13"/>
      <c r="AC332" s="13"/>
      <c r="AD332" s="13"/>
      <c r="AE332" s="242"/>
      <c r="AF332" s="243"/>
      <c r="AG332" s="249"/>
      <c r="AH332" s="19"/>
      <c r="AI332" s="19"/>
      <c r="AJ332" s="13"/>
      <c r="AK332" s="13"/>
      <c r="AL332" s="13"/>
      <c r="AM332" s="242"/>
      <c r="AN332" s="243"/>
      <c r="AO332" s="249"/>
      <c r="AP332" s="19"/>
      <c r="AQ332" s="19"/>
      <c r="AR332" s="13"/>
      <c r="AS332" s="13"/>
      <c r="AT332" s="13"/>
      <c r="AU332" s="242"/>
      <c r="AV332" s="243"/>
      <c r="AW332" s="249"/>
      <c r="AX332" s="19"/>
      <c r="AY332" s="19"/>
      <c r="AZ332" s="13"/>
      <c r="BA332" s="13"/>
      <c r="BB332" s="13"/>
      <c r="BC332" s="242"/>
      <c r="BD332" s="243"/>
      <c r="BE332" s="249"/>
      <c r="BF332" s="19"/>
      <c r="BG332" s="19"/>
      <c r="BH332" s="13"/>
      <c r="BI332" s="13"/>
      <c r="BJ332" s="13"/>
      <c r="BK332" s="242"/>
      <c r="BL332" s="243"/>
      <c r="BM332" s="249"/>
      <c r="BN332" s="19"/>
      <c r="BO332" s="19"/>
      <c r="BP332" s="13"/>
      <c r="BQ332" s="13"/>
      <c r="BR332" s="13"/>
      <c r="BS332" s="242"/>
      <c r="BT332" s="243"/>
      <c r="BU332" s="249"/>
      <c r="BV332" s="19"/>
      <c r="BW332" s="19"/>
      <c r="BX332" s="13"/>
      <c r="BY332" s="13"/>
      <c r="BZ332" s="13"/>
      <c r="CA332" s="242"/>
      <c r="CB332" s="243"/>
      <c r="CC332" s="249"/>
      <c r="CD332" s="19"/>
      <c r="CE332" s="19"/>
      <c r="CF332" s="13"/>
      <c r="CG332" s="13"/>
      <c r="CH332" s="13"/>
      <c r="CI332" s="242"/>
      <c r="CJ332" s="243"/>
      <c r="CK332" s="249"/>
      <c r="CL332" s="19"/>
      <c r="CM332" s="19"/>
      <c r="CN332" s="13"/>
      <c r="CO332" s="13"/>
      <c r="CP332" s="13"/>
      <c r="CQ332" s="242"/>
      <c r="CR332" s="243"/>
      <c r="CS332" s="249"/>
      <c r="CT332" s="19"/>
      <c r="CU332" s="19"/>
      <c r="CV332" s="13"/>
      <c r="CW332" s="13"/>
      <c r="CX332" s="13"/>
      <c r="CY332" s="242"/>
      <c r="CZ332" s="243"/>
      <c r="DA332" s="249"/>
      <c r="DB332" s="19"/>
      <c r="DC332" s="19"/>
      <c r="DD332" s="13"/>
      <c r="DE332" s="13"/>
      <c r="DF332" s="13"/>
      <c r="DG332" s="242"/>
      <c r="DH332" s="243"/>
      <c r="DI332" s="249"/>
      <c r="DJ332" s="19"/>
      <c r="DK332" s="19"/>
      <c r="DL332" s="13"/>
      <c r="DM332" s="13"/>
      <c r="DN332" s="13"/>
      <c r="DO332" s="242"/>
      <c r="DP332" s="243"/>
      <c r="DQ332" s="249"/>
      <c r="DR332" s="19"/>
      <c r="DS332" s="19"/>
      <c r="DT332" s="13"/>
      <c r="DU332" s="13"/>
      <c r="DV332" s="13"/>
      <c r="DW332" s="242"/>
      <c r="DX332" s="243"/>
      <c r="DY332" s="249"/>
      <c r="DZ332" s="19"/>
      <c r="EA332" s="19"/>
      <c r="EB332" s="194"/>
      <c r="EC332" s="194"/>
      <c r="ED332" s="194"/>
      <c r="EE332" s="1005"/>
      <c r="EF332" s="1006"/>
      <c r="EG332" s="1007"/>
      <c r="EH332" s="19"/>
      <c r="EI332" s="19"/>
      <c r="EJ332" s="13"/>
      <c r="EK332" s="13"/>
      <c r="EL332" s="13"/>
      <c r="EM332" s="242"/>
      <c r="EN332" s="243"/>
      <c r="EO332" s="249"/>
      <c r="EP332" s="19"/>
      <c r="EQ332" s="19"/>
    </row>
    <row r="333" spans="1:147" ht="37.5" customHeight="1">
      <c r="A333" s="19"/>
      <c r="B333" s="19"/>
      <c r="C333" s="19"/>
      <c r="D333" s="13"/>
      <c r="E333" s="13"/>
      <c r="F333" s="13"/>
      <c r="G333" s="242"/>
      <c r="H333" s="243"/>
      <c r="I333" s="249"/>
      <c r="J333" s="19"/>
      <c r="K333" s="19"/>
      <c r="L333" s="13"/>
      <c r="M333" s="13"/>
      <c r="N333" s="13"/>
      <c r="O333" s="242"/>
      <c r="P333" s="243"/>
      <c r="Q333" s="249"/>
      <c r="R333" s="19"/>
      <c r="S333" s="19"/>
      <c r="T333" s="13"/>
      <c r="U333" s="13"/>
      <c r="V333" s="13"/>
      <c r="W333" s="242"/>
      <c r="X333" s="243"/>
      <c r="Y333" s="249"/>
      <c r="Z333" s="19"/>
      <c r="AA333" s="19"/>
      <c r="AB333" s="13"/>
      <c r="AC333" s="13"/>
      <c r="AD333" s="13"/>
      <c r="AE333" s="242"/>
      <c r="AF333" s="243"/>
      <c r="AG333" s="249"/>
      <c r="AH333" s="19"/>
      <c r="AI333" s="19"/>
      <c r="AJ333" s="13"/>
      <c r="AK333" s="13"/>
      <c r="AL333" s="13"/>
      <c r="AM333" s="242"/>
      <c r="AN333" s="243"/>
      <c r="AO333" s="249"/>
      <c r="AP333" s="19"/>
      <c r="AQ333" s="19"/>
      <c r="AR333" s="13"/>
      <c r="AS333" s="13"/>
      <c r="AT333" s="13"/>
      <c r="AU333" s="242"/>
      <c r="AV333" s="243"/>
      <c r="AW333" s="249"/>
      <c r="AX333" s="19"/>
      <c r="AY333" s="19"/>
      <c r="AZ333" s="13"/>
      <c r="BA333" s="13"/>
      <c r="BB333" s="13"/>
      <c r="BC333" s="242"/>
      <c r="BD333" s="243"/>
      <c r="BE333" s="249"/>
      <c r="BF333" s="19"/>
      <c r="BG333" s="19"/>
      <c r="BH333" s="13"/>
      <c r="BI333" s="13"/>
      <c r="BJ333" s="13"/>
      <c r="BK333" s="242"/>
      <c r="BL333" s="243"/>
      <c r="BM333" s="249"/>
      <c r="BN333" s="19"/>
      <c r="BO333" s="19"/>
      <c r="BP333" s="13"/>
      <c r="BQ333" s="13"/>
      <c r="BR333" s="13"/>
      <c r="BS333" s="242"/>
      <c r="BT333" s="243"/>
      <c r="BU333" s="249"/>
      <c r="BV333" s="19"/>
      <c r="BW333" s="19"/>
      <c r="BX333" s="13"/>
      <c r="BY333" s="13"/>
      <c r="BZ333" s="13"/>
      <c r="CA333" s="242"/>
      <c r="CB333" s="243"/>
      <c r="CC333" s="249"/>
      <c r="CD333" s="19"/>
      <c r="CE333" s="19"/>
      <c r="CF333" s="13"/>
      <c r="CG333" s="13"/>
      <c r="CH333" s="13"/>
      <c r="CI333" s="242"/>
      <c r="CJ333" s="243"/>
      <c r="CK333" s="249"/>
      <c r="CL333" s="19"/>
      <c r="CM333" s="19"/>
      <c r="CN333" s="13"/>
      <c r="CO333" s="13"/>
      <c r="CP333" s="13"/>
      <c r="CQ333" s="242"/>
      <c r="CR333" s="243"/>
      <c r="CS333" s="249"/>
      <c r="CT333" s="19"/>
      <c r="CU333" s="19"/>
      <c r="CV333" s="13"/>
      <c r="CW333" s="13"/>
      <c r="CX333" s="13"/>
      <c r="CY333" s="242"/>
      <c r="CZ333" s="243"/>
      <c r="DA333" s="249"/>
      <c r="DB333" s="19"/>
      <c r="DC333" s="19"/>
      <c r="DD333" s="13"/>
      <c r="DE333" s="13"/>
      <c r="DF333" s="13"/>
      <c r="DG333" s="242"/>
      <c r="DH333" s="243"/>
      <c r="DI333" s="249"/>
      <c r="DJ333" s="19"/>
      <c r="DK333" s="19"/>
      <c r="DL333" s="13"/>
      <c r="DM333" s="13"/>
      <c r="DN333" s="13"/>
      <c r="DO333" s="242"/>
      <c r="DP333" s="243"/>
      <c r="DQ333" s="249"/>
      <c r="DR333" s="19"/>
      <c r="DS333" s="19"/>
      <c r="DT333" s="13"/>
      <c r="DU333" s="13"/>
      <c r="DV333" s="13"/>
      <c r="DW333" s="242"/>
      <c r="DX333" s="243"/>
      <c r="DY333" s="249"/>
      <c r="DZ333" s="19"/>
      <c r="EA333" s="19"/>
      <c r="EB333" s="194"/>
      <c r="EC333" s="194"/>
      <c r="ED333" s="194"/>
      <c r="EE333" s="1005"/>
      <c r="EF333" s="1006"/>
      <c r="EG333" s="1007"/>
      <c r="EH333" s="19"/>
      <c r="EI333" s="19"/>
      <c r="EJ333" s="13"/>
      <c r="EK333" s="13"/>
      <c r="EL333" s="13"/>
      <c r="EM333" s="242"/>
      <c r="EN333" s="243"/>
      <c r="EO333" s="249"/>
      <c r="EP333" s="19"/>
      <c r="EQ333" s="19"/>
    </row>
    <row r="334" spans="1:147" ht="37.5" customHeight="1">
      <c r="A334" s="19"/>
      <c r="B334" s="19"/>
      <c r="C334" s="19"/>
      <c r="D334" s="13"/>
      <c r="E334" s="13"/>
      <c r="F334" s="13"/>
      <c r="G334" s="242"/>
      <c r="H334" s="243"/>
      <c r="I334" s="249"/>
      <c r="J334" s="19"/>
      <c r="K334" s="19"/>
      <c r="L334" s="13"/>
      <c r="M334" s="13"/>
      <c r="N334" s="13"/>
      <c r="O334" s="242"/>
      <c r="P334" s="243"/>
      <c r="Q334" s="249"/>
      <c r="R334" s="19"/>
      <c r="S334" s="19"/>
      <c r="T334" s="13"/>
      <c r="U334" s="13"/>
      <c r="V334" s="13"/>
      <c r="W334" s="242"/>
      <c r="X334" s="243"/>
      <c r="Y334" s="249"/>
      <c r="Z334" s="19"/>
      <c r="AA334" s="19"/>
      <c r="AB334" s="13"/>
      <c r="AC334" s="13"/>
      <c r="AD334" s="13"/>
      <c r="AE334" s="242"/>
      <c r="AF334" s="243"/>
      <c r="AG334" s="249"/>
      <c r="AH334" s="19"/>
      <c r="AI334" s="19"/>
      <c r="AJ334" s="13"/>
      <c r="AK334" s="13"/>
      <c r="AL334" s="13"/>
      <c r="AM334" s="242"/>
      <c r="AN334" s="243"/>
      <c r="AO334" s="249"/>
      <c r="AP334" s="19"/>
      <c r="AQ334" s="19"/>
      <c r="AR334" s="13"/>
      <c r="AS334" s="13"/>
      <c r="AT334" s="13"/>
      <c r="AU334" s="242"/>
      <c r="AV334" s="243"/>
      <c r="AW334" s="249"/>
      <c r="AX334" s="19"/>
      <c r="AY334" s="19"/>
      <c r="AZ334" s="13"/>
      <c r="BA334" s="13"/>
      <c r="BB334" s="13"/>
      <c r="BC334" s="242"/>
      <c r="BD334" s="243"/>
      <c r="BE334" s="249"/>
      <c r="BF334" s="19"/>
      <c r="BG334" s="19"/>
      <c r="BH334" s="13"/>
      <c r="BI334" s="13"/>
      <c r="BJ334" s="13"/>
      <c r="BK334" s="242"/>
      <c r="BL334" s="243"/>
      <c r="BM334" s="249"/>
      <c r="BN334" s="19"/>
      <c r="BO334" s="19"/>
      <c r="BP334" s="13"/>
      <c r="BQ334" s="13"/>
      <c r="BR334" s="13"/>
      <c r="BS334" s="242"/>
      <c r="BT334" s="243"/>
      <c r="BU334" s="249"/>
      <c r="BV334" s="19"/>
      <c r="BW334" s="19"/>
      <c r="BX334" s="13"/>
      <c r="BY334" s="13"/>
      <c r="BZ334" s="13"/>
      <c r="CA334" s="242"/>
      <c r="CB334" s="243"/>
      <c r="CC334" s="249"/>
      <c r="CD334" s="19"/>
      <c r="CE334" s="19"/>
      <c r="CF334" s="13"/>
      <c r="CG334" s="13"/>
      <c r="CH334" s="13"/>
      <c r="CI334" s="242"/>
      <c r="CJ334" s="243"/>
      <c r="CK334" s="249"/>
      <c r="CL334" s="19"/>
      <c r="CM334" s="19"/>
      <c r="CN334" s="13"/>
      <c r="CO334" s="13"/>
      <c r="CP334" s="13"/>
      <c r="CQ334" s="242"/>
      <c r="CR334" s="243"/>
      <c r="CS334" s="249"/>
      <c r="CT334" s="19"/>
      <c r="CU334" s="19"/>
      <c r="CV334" s="13"/>
      <c r="CW334" s="13"/>
      <c r="CX334" s="13"/>
      <c r="CY334" s="242"/>
      <c r="CZ334" s="243"/>
      <c r="DA334" s="249"/>
      <c r="DB334" s="19"/>
      <c r="DC334" s="19"/>
      <c r="DD334" s="13"/>
      <c r="DE334" s="13"/>
      <c r="DF334" s="13"/>
      <c r="DG334" s="242"/>
      <c r="DH334" s="243"/>
      <c r="DI334" s="249"/>
      <c r="DJ334" s="19"/>
      <c r="DK334" s="19"/>
      <c r="DL334" s="13"/>
      <c r="DM334" s="13"/>
      <c r="DN334" s="13"/>
      <c r="DO334" s="242"/>
      <c r="DP334" s="243"/>
      <c r="DQ334" s="249"/>
      <c r="DR334" s="19"/>
      <c r="DS334" s="19"/>
      <c r="DT334" s="13"/>
      <c r="DU334" s="13"/>
      <c r="DV334" s="13"/>
      <c r="DW334" s="242"/>
      <c r="DX334" s="243"/>
      <c r="DY334" s="249"/>
      <c r="DZ334" s="19"/>
      <c r="EA334" s="19"/>
      <c r="EB334" s="194"/>
      <c r="EC334" s="194"/>
      <c r="ED334" s="194"/>
      <c r="EE334" s="1005"/>
      <c r="EF334" s="1006"/>
      <c r="EG334" s="1007"/>
      <c r="EH334" s="19"/>
      <c r="EI334" s="19"/>
      <c r="EJ334" s="13"/>
      <c r="EK334" s="13"/>
      <c r="EL334" s="13"/>
      <c r="EM334" s="242"/>
      <c r="EN334" s="243"/>
      <c r="EO334" s="249"/>
      <c r="EP334" s="19"/>
      <c r="EQ334" s="19"/>
    </row>
    <row r="335" spans="1:147" ht="37.5" customHeight="1">
      <c r="A335" s="19"/>
      <c r="B335" s="19"/>
      <c r="C335" s="19"/>
      <c r="D335" s="13"/>
      <c r="E335" s="13"/>
      <c r="F335" s="13"/>
      <c r="G335" s="242"/>
      <c r="H335" s="243"/>
      <c r="I335" s="249"/>
      <c r="J335" s="19"/>
      <c r="K335" s="19"/>
      <c r="L335" s="13"/>
      <c r="M335" s="13"/>
      <c r="N335" s="13"/>
      <c r="O335" s="242"/>
      <c r="P335" s="243"/>
      <c r="Q335" s="249"/>
      <c r="R335" s="19"/>
      <c r="S335" s="19"/>
      <c r="T335" s="13"/>
      <c r="U335" s="13"/>
      <c r="V335" s="13"/>
      <c r="W335" s="242"/>
      <c r="X335" s="243"/>
      <c r="Y335" s="249"/>
      <c r="Z335" s="19"/>
      <c r="AA335" s="19"/>
      <c r="AB335" s="13"/>
      <c r="AC335" s="13"/>
      <c r="AD335" s="13"/>
      <c r="AE335" s="242"/>
      <c r="AF335" s="243"/>
      <c r="AG335" s="249"/>
      <c r="AH335" s="19"/>
      <c r="AI335" s="19"/>
      <c r="AJ335" s="13"/>
      <c r="AK335" s="13"/>
      <c r="AL335" s="13"/>
      <c r="AM335" s="242"/>
      <c r="AN335" s="243"/>
      <c r="AO335" s="249"/>
      <c r="AP335" s="19"/>
      <c r="AQ335" s="19"/>
      <c r="AR335" s="13"/>
      <c r="AS335" s="13"/>
      <c r="AT335" s="13"/>
      <c r="AU335" s="242"/>
      <c r="AV335" s="243"/>
      <c r="AW335" s="249"/>
      <c r="AX335" s="19"/>
      <c r="AY335" s="19"/>
      <c r="AZ335" s="13"/>
      <c r="BA335" s="13"/>
      <c r="BB335" s="13"/>
      <c r="BC335" s="242"/>
      <c r="BD335" s="243"/>
      <c r="BE335" s="249"/>
      <c r="BF335" s="19"/>
      <c r="BG335" s="19"/>
      <c r="BH335" s="13"/>
      <c r="BI335" s="13"/>
      <c r="BJ335" s="13"/>
      <c r="BK335" s="242"/>
      <c r="BL335" s="243"/>
      <c r="BM335" s="249"/>
      <c r="BN335" s="19"/>
      <c r="BO335" s="19"/>
      <c r="BP335" s="13"/>
      <c r="BQ335" s="13"/>
      <c r="BR335" s="13"/>
      <c r="BS335" s="242"/>
      <c r="BT335" s="243"/>
      <c r="BU335" s="249"/>
      <c r="BV335" s="19"/>
      <c r="BW335" s="19"/>
      <c r="BX335" s="13"/>
      <c r="BY335" s="13"/>
      <c r="BZ335" s="13"/>
      <c r="CA335" s="242"/>
      <c r="CB335" s="243"/>
      <c r="CC335" s="249"/>
      <c r="CD335" s="19"/>
      <c r="CE335" s="19"/>
      <c r="CF335" s="13"/>
      <c r="CG335" s="13"/>
      <c r="CH335" s="13"/>
      <c r="CI335" s="242"/>
      <c r="CJ335" s="243"/>
      <c r="CK335" s="249"/>
      <c r="CL335" s="19"/>
      <c r="CM335" s="19"/>
      <c r="CN335" s="13"/>
      <c r="CO335" s="13"/>
      <c r="CP335" s="13"/>
      <c r="CQ335" s="242"/>
      <c r="CR335" s="243"/>
      <c r="CS335" s="249"/>
      <c r="CT335" s="19"/>
      <c r="CU335" s="19"/>
      <c r="CV335" s="13"/>
      <c r="CW335" s="13"/>
      <c r="CX335" s="13"/>
      <c r="CY335" s="242"/>
      <c r="CZ335" s="243"/>
      <c r="DA335" s="249"/>
      <c r="DB335" s="19"/>
      <c r="DC335" s="19"/>
      <c r="DD335" s="13"/>
      <c r="DE335" s="13"/>
      <c r="DF335" s="13"/>
      <c r="DG335" s="242"/>
      <c r="DH335" s="243"/>
      <c r="DI335" s="249"/>
      <c r="DJ335" s="19"/>
      <c r="DK335" s="19"/>
      <c r="DL335" s="13"/>
      <c r="DM335" s="13"/>
      <c r="DN335" s="13"/>
      <c r="DO335" s="242"/>
      <c r="DP335" s="243"/>
      <c r="DQ335" s="249"/>
      <c r="DR335" s="19"/>
      <c r="DS335" s="19"/>
      <c r="DT335" s="13"/>
      <c r="DU335" s="13"/>
      <c r="DV335" s="13"/>
      <c r="DW335" s="242"/>
      <c r="DX335" s="243"/>
      <c r="DY335" s="249"/>
      <c r="DZ335" s="19"/>
      <c r="EA335" s="19"/>
      <c r="EB335" s="194"/>
      <c r="EC335" s="194"/>
      <c r="ED335" s="194"/>
      <c r="EE335" s="1005"/>
      <c r="EF335" s="1006"/>
      <c r="EG335" s="1007"/>
      <c r="EH335" s="19"/>
      <c r="EI335" s="19"/>
      <c r="EJ335" s="13"/>
      <c r="EK335" s="13"/>
      <c r="EL335" s="13"/>
      <c r="EM335" s="242"/>
      <c r="EN335" s="243"/>
      <c r="EO335" s="249"/>
      <c r="EP335" s="19"/>
      <c r="EQ335" s="19"/>
    </row>
    <row r="336" spans="1:147" ht="37.5" customHeight="1">
      <c r="A336" s="19"/>
      <c r="B336" s="19"/>
      <c r="C336" s="19"/>
      <c r="D336" s="13"/>
      <c r="E336" s="13"/>
      <c r="F336" s="13"/>
      <c r="G336" s="242"/>
      <c r="H336" s="243"/>
      <c r="I336" s="249"/>
      <c r="J336" s="19"/>
      <c r="K336" s="19"/>
      <c r="L336" s="13"/>
      <c r="M336" s="13"/>
      <c r="N336" s="13"/>
      <c r="O336" s="242"/>
      <c r="P336" s="243"/>
      <c r="Q336" s="249"/>
      <c r="R336" s="19"/>
      <c r="S336" s="19"/>
      <c r="T336" s="13"/>
      <c r="U336" s="13"/>
      <c r="V336" s="13"/>
      <c r="W336" s="242"/>
      <c r="X336" s="243"/>
      <c r="Y336" s="249"/>
      <c r="Z336" s="19"/>
      <c r="AA336" s="19"/>
      <c r="AB336" s="13"/>
      <c r="AC336" s="13"/>
      <c r="AD336" s="13"/>
      <c r="AE336" s="242"/>
      <c r="AF336" s="243"/>
      <c r="AG336" s="249"/>
      <c r="AH336" s="19"/>
      <c r="AI336" s="19"/>
      <c r="AJ336" s="13"/>
      <c r="AK336" s="13"/>
      <c r="AL336" s="13"/>
      <c r="AM336" s="242"/>
      <c r="AN336" s="243"/>
      <c r="AO336" s="249"/>
      <c r="AP336" s="19"/>
      <c r="AQ336" s="19"/>
      <c r="AR336" s="13"/>
      <c r="AS336" s="13"/>
      <c r="AT336" s="13"/>
      <c r="AU336" s="242"/>
      <c r="AV336" s="243"/>
      <c r="AW336" s="249"/>
      <c r="AX336" s="19"/>
      <c r="AY336" s="19"/>
      <c r="AZ336" s="13"/>
      <c r="BA336" s="13"/>
      <c r="BB336" s="13"/>
      <c r="BC336" s="242"/>
      <c r="BD336" s="243"/>
      <c r="BE336" s="249"/>
      <c r="BF336" s="19"/>
      <c r="BG336" s="19"/>
      <c r="BH336" s="13"/>
      <c r="BI336" s="13"/>
      <c r="BJ336" s="13"/>
      <c r="BK336" s="242"/>
      <c r="BL336" s="243"/>
      <c r="BM336" s="249"/>
      <c r="BN336" s="19"/>
      <c r="BO336" s="19"/>
      <c r="BP336" s="13"/>
      <c r="BQ336" s="13"/>
      <c r="BR336" s="13"/>
      <c r="BS336" s="242"/>
      <c r="BT336" s="243"/>
      <c r="BU336" s="249"/>
      <c r="BV336" s="19"/>
      <c r="BW336" s="19"/>
      <c r="BX336" s="13"/>
      <c r="BY336" s="13"/>
      <c r="BZ336" s="13"/>
      <c r="CA336" s="242"/>
      <c r="CB336" s="243"/>
      <c r="CC336" s="249"/>
      <c r="CD336" s="19"/>
      <c r="CE336" s="19"/>
      <c r="CF336" s="13"/>
      <c r="CG336" s="13"/>
      <c r="CH336" s="13"/>
      <c r="CI336" s="242"/>
      <c r="CJ336" s="243"/>
      <c r="CK336" s="249"/>
      <c r="CL336" s="19"/>
      <c r="CM336" s="19"/>
      <c r="CN336" s="13"/>
      <c r="CO336" s="13"/>
      <c r="CP336" s="13"/>
      <c r="CQ336" s="242"/>
      <c r="CR336" s="243"/>
      <c r="CS336" s="249"/>
      <c r="CT336" s="19"/>
      <c r="CU336" s="19"/>
      <c r="CV336" s="13"/>
      <c r="CW336" s="13"/>
      <c r="CX336" s="13"/>
      <c r="CY336" s="242"/>
      <c r="CZ336" s="243"/>
      <c r="DA336" s="249"/>
      <c r="DB336" s="19"/>
      <c r="DC336" s="19"/>
      <c r="DD336" s="13"/>
      <c r="DE336" s="13"/>
      <c r="DF336" s="13"/>
      <c r="DG336" s="242"/>
      <c r="DH336" s="243"/>
      <c r="DI336" s="249"/>
      <c r="DJ336" s="19"/>
      <c r="DK336" s="19"/>
      <c r="DL336" s="13"/>
      <c r="DM336" s="13"/>
      <c r="DN336" s="13"/>
      <c r="DO336" s="242"/>
      <c r="DP336" s="243"/>
      <c r="DQ336" s="249"/>
      <c r="DR336" s="19"/>
      <c r="DS336" s="19"/>
      <c r="DT336" s="13"/>
      <c r="DU336" s="13"/>
      <c r="DV336" s="13"/>
      <c r="DW336" s="242"/>
      <c r="DX336" s="243"/>
      <c r="DY336" s="249"/>
      <c r="DZ336" s="19"/>
      <c r="EA336" s="19"/>
      <c r="EB336" s="194"/>
      <c r="EC336" s="194"/>
      <c r="ED336" s="194"/>
      <c r="EE336" s="1005"/>
      <c r="EF336" s="1006"/>
      <c r="EG336" s="1007"/>
      <c r="EH336" s="19"/>
      <c r="EI336" s="19"/>
      <c r="EJ336" s="13"/>
      <c r="EK336" s="13"/>
      <c r="EL336" s="13"/>
      <c r="EM336" s="242"/>
      <c r="EN336" s="243"/>
      <c r="EO336" s="249"/>
      <c r="EP336" s="19"/>
      <c r="EQ336" s="19"/>
    </row>
    <row r="337" spans="1:147" ht="37.5" customHeight="1">
      <c r="A337" s="19"/>
      <c r="B337" s="19"/>
      <c r="C337" s="19"/>
      <c r="D337" s="13"/>
      <c r="E337" s="13"/>
      <c r="F337" s="13"/>
      <c r="G337" s="242"/>
      <c r="H337" s="243"/>
      <c r="I337" s="249"/>
      <c r="J337" s="19"/>
      <c r="K337" s="19"/>
      <c r="L337" s="13"/>
      <c r="M337" s="13"/>
      <c r="N337" s="13"/>
      <c r="O337" s="242"/>
      <c r="P337" s="243"/>
      <c r="Q337" s="249"/>
      <c r="R337" s="19"/>
      <c r="S337" s="19"/>
      <c r="T337" s="13"/>
      <c r="U337" s="13"/>
      <c r="V337" s="13"/>
      <c r="W337" s="242"/>
      <c r="X337" s="243"/>
      <c r="Y337" s="249"/>
      <c r="Z337" s="19"/>
      <c r="AA337" s="19"/>
      <c r="AB337" s="13"/>
      <c r="AC337" s="13"/>
      <c r="AD337" s="13"/>
      <c r="AE337" s="242"/>
      <c r="AF337" s="243"/>
      <c r="AG337" s="249"/>
      <c r="AH337" s="19"/>
      <c r="AI337" s="19"/>
      <c r="AJ337" s="13"/>
      <c r="AK337" s="13"/>
      <c r="AL337" s="13"/>
      <c r="AM337" s="242"/>
      <c r="AN337" s="243"/>
      <c r="AO337" s="249"/>
      <c r="AP337" s="19"/>
      <c r="AQ337" s="19"/>
      <c r="AR337" s="13"/>
      <c r="AS337" s="13"/>
      <c r="AT337" s="13"/>
      <c r="AU337" s="242"/>
      <c r="AV337" s="243"/>
      <c r="AW337" s="249"/>
      <c r="AX337" s="19"/>
      <c r="AY337" s="19"/>
      <c r="AZ337" s="13"/>
      <c r="BA337" s="13"/>
      <c r="BB337" s="13"/>
      <c r="BC337" s="242"/>
      <c r="BD337" s="243"/>
      <c r="BE337" s="249"/>
      <c r="BF337" s="19"/>
      <c r="BG337" s="19"/>
      <c r="BH337" s="13"/>
      <c r="BI337" s="13"/>
      <c r="BJ337" s="13"/>
      <c r="BK337" s="242"/>
      <c r="BL337" s="243"/>
      <c r="BM337" s="249"/>
      <c r="BN337" s="19"/>
      <c r="BO337" s="19"/>
      <c r="BP337" s="13"/>
      <c r="BQ337" s="13"/>
      <c r="BR337" s="13"/>
      <c r="BS337" s="242"/>
      <c r="BT337" s="243"/>
      <c r="BU337" s="249"/>
      <c r="BV337" s="19"/>
      <c r="BW337" s="19"/>
      <c r="BX337" s="13"/>
      <c r="BY337" s="13"/>
      <c r="BZ337" s="13"/>
      <c r="CA337" s="242"/>
      <c r="CB337" s="243"/>
      <c r="CC337" s="249"/>
      <c r="CD337" s="19"/>
      <c r="CE337" s="19"/>
      <c r="CF337" s="13"/>
      <c r="CG337" s="13"/>
      <c r="CH337" s="13"/>
      <c r="CI337" s="242"/>
      <c r="CJ337" s="243"/>
      <c r="CK337" s="249"/>
      <c r="CL337" s="19"/>
      <c r="CM337" s="19"/>
      <c r="CN337" s="13"/>
      <c r="CO337" s="13"/>
      <c r="CP337" s="13"/>
      <c r="CQ337" s="242"/>
      <c r="CR337" s="243"/>
      <c r="CS337" s="249"/>
      <c r="CT337" s="19"/>
      <c r="CU337" s="19"/>
      <c r="CV337" s="13"/>
      <c r="CW337" s="13"/>
      <c r="CX337" s="13"/>
      <c r="CY337" s="242"/>
      <c r="CZ337" s="243"/>
      <c r="DA337" s="249"/>
      <c r="DB337" s="19"/>
      <c r="DC337" s="19"/>
      <c r="DD337" s="13"/>
      <c r="DE337" s="13"/>
      <c r="DF337" s="13"/>
      <c r="DG337" s="242"/>
      <c r="DH337" s="243"/>
      <c r="DI337" s="249"/>
      <c r="DJ337" s="19"/>
      <c r="DK337" s="19"/>
      <c r="DL337" s="13"/>
      <c r="DM337" s="13"/>
      <c r="DN337" s="13"/>
      <c r="DO337" s="242"/>
      <c r="DP337" s="243"/>
      <c r="DQ337" s="249"/>
      <c r="DR337" s="19"/>
      <c r="DS337" s="19"/>
      <c r="DT337" s="13"/>
      <c r="DU337" s="13"/>
      <c r="DV337" s="13"/>
      <c r="DW337" s="242"/>
      <c r="DX337" s="243"/>
      <c r="DY337" s="249"/>
      <c r="DZ337" s="19"/>
      <c r="EA337" s="19"/>
      <c r="EB337" s="194"/>
      <c r="EC337" s="194"/>
      <c r="ED337" s="194"/>
      <c r="EE337" s="1005"/>
      <c r="EF337" s="1006"/>
      <c r="EG337" s="1007"/>
      <c r="EH337" s="19"/>
      <c r="EI337" s="19"/>
      <c r="EJ337" s="13"/>
      <c r="EK337" s="13"/>
      <c r="EL337" s="13"/>
      <c r="EM337" s="242"/>
      <c r="EN337" s="243"/>
      <c r="EO337" s="249"/>
      <c r="EP337" s="19"/>
      <c r="EQ337" s="19"/>
    </row>
    <row r="338" spans="1:147" ht="37.5" customHeight="1">
      <c r="A338" s="19"/>
      <c r="B338" s="19"/>
      <c r="C338" s="19"/>
      <c r="D338" s="13"/>
      <c r="E338" s="13"/>
      <c r="F338" s="13"/>
      <c r="G338" s="242"/>
      <c r="H338" s="243"/>
      <c r="I338" s="249"/>
      <c r="J338" s="19"/>
      <c r="K338" s="19"/>
      <c r="L338" s="13"/>
      <c r="M338" s="13"/>
      <c r="N338" s="13"/>
      <c r="O338" s="242"/>
      <c r="P338" s="243"/>
      <c r="Q338" s="249"/>
      <c r="R338" s="19"/>
      <c r="S338" s="19"/>
      <c r="T338" s="13"/>
      <c r="U338" s="13"/>
      <c r="V338" s="13"/>
      <c r="W338" s="242"/>
      <c r="X338" s="243"/>
      <c r="Y338" s="249"/>
      <c r="Z338" s="19"/>
      <c r="AA338" s="19"/>
      <c r="AB338" s="13"/>
      <c r="AC338" s="13"/>
      <c r="AD338" s="13"/>
      <c r="AE338" s="242"/>
      <c r="AF338" s="243"/>
      <c r="AG338" s="249"/>
      <c r="AH338" s="19"/>
      <c r="AI338" s="19"/>
      <c r="AJ338" s="13"/>
      <c r="AK338" s="13"/>
      <c r="AL338" s="13"/>
      <c r="AM338" s="242"/>
      <c r="AN338" s="243"/>
      <c r="AO338" s="249"/>
      <c r="AP338" s="19"/>
      <c r="AQ338" s="19"/>
      <c r="AR338" s="13"/>
      <c r="AS338" s="13"/>
      <c r="AT338" s="13"/>
      <c r="AU338" s="242"/>
      <c r="AV338" s="243"/>
      <c r="AW338" s="249"/>
      <c r="AX338" s="19"/>
      <c r="AY338" s="19"/>
      <c r="AZ338" s="13"/>
      <c r="BA338" s="13"/>
      <c r="BB338" s="13"/>
      <c r="BC338" s="242"/>
      <c r="BD338" s="243"/>
      <c r="BE338" s="249"/>
      <c r="BF338" s="19"/>
      <c r="BG338" s="19"/>
      <c r="BH338" s="13"/>
      <c r="BI338" s="13"/>
      <c r="BJ338" s="13"/>
      <c r="BK338" s="242"/>
      <c r="BL338" s="243"/>
      <c r="BM338" s="249"/>
      <c r="BN338" s="19"/>
      <c r="BO338" s="19"/>
      <c r="BP338" s="13"/>
      <c r="BQ338" s="13"/>
      <c r="BR338" s="13"/>
      <c r="BS338" s="242"/>
      <c r="BT338" s="243"/>
      <c r="BU338" s="249"/>
      <c r="BV338" s="19"/>
      <c r="BW338" s="19"/>
      <c r="BX338" s="13"/>
      <c r="BY338" s="13"/>
      <c r="BZ338" s="13"/>
      <c r="CA338" s="242"/>
      <c r="CB338" s="243"/>
      <c r="CC338" s="249"/>
      <c r="CD338" s="19"/>
      <c r="CE338" s="19"/>
      <c r="CF338" s="13"/>
      <c r="CG338" s="13"/>
      <c r="CH338" s="13"/>
      <c r="CI338" s="242"/>
      <c r="CJ338" s="243"/>
      <c r="CK338" s="249"/>
      <c r="CL338" s="19"/>
      <c r="CM338" s="19"/>
      <c r="CN338" s="13"/>
      <c r="CO338" s="13"/>
      <c r="CP338" s="13"/>
      <c r="CQ338" s="242"/>
      <c r="CR338" s="243"/>
      <c r="CS338" s="249"/>
      <c r="CT338" s="19"/>
      <c r="CU338" s="19"/>
      <c r="CV338" s="13"/>
      <c r="CW338" s="13"/>
      <c r="CX338" s="13"/>
      <c r="CY338" s="242"/>
      <c r="CZ338" s="243"/>
      <c r="DA338" s="249"/>
      <c r="DB338" s="19"/>
      <c r="DC338" s="19"/>
      <c r="DD338" s="13"/>
      <c r="DE338" s="13"/>
      <c r="DF338" s="13"/>
      <c r="DG338" s="242"/>
      <c r="DH338" s="243"/>
      <c r="DI338" s="249"/>
      <c r="DJ338" s="19"/>
      <c r="DK338" s="19"/>
      <c r="DL338" s="13"/>
      <c r="DM338" s="13"/>
      <c r="DN338" s="13"/>
      <c r="DO338" s="242"/>
      <c r="DP338" s="243"/>
      <c r="DQ338" s="249"/>
      <c r="DR338" s="19"/>
      <c r="DS338" s="19"/>
      <c r="DT338" s="13"/>
      <c r="DU338" s="13"/>
      <c r="DV338" s="13"/>
      <c r="DW338" s="242"/>
      <c r="DX338" s="243"/>
      <c r="DY338" s="249"/>
      <c r="DZ338" s="19"/>
      <c r="EA338" s="19"/>
      <c r="EB338" s="194"/>
      <c r="EC338" s="194"/>
      <c r="ED338" s="194"/>
      <c r="EE338" s="1005"/>
      <c r="EF338" s="1006"/>
      <c r="EG338" s="1007"/>
      <c r="EH338" s="19"/>
      <c r="EI338" s="19"/>
      <c r="EJ338" s="13"/>
      <c r="EK338" s="13"/>
      <c r="EL338" s="13"/>
      <c r="EM338" s="242"/>
      <c r="EN338" s="243"/>
      <c r="EO338" s="249"/>
      <c r="EP338" s="19"/>
      <c r="EQ338" s="19"/>
    </row>
    <row r="339" spans="1:147" ht="37.5" customHeight="1">
      <c r="A339" s="19"/>
      <c r="B339" s="19"/>
      <c r="C339" s="19"/>
      <c r="D339" s="13"/>
      <c r="E339" s="13"/>
      <c r="F339" s="13"/>
      <c r="G339" s="242"/>
      <c r="H339" s="243"/>
      <c r="I339" s="249"/>
      <c r="J339" s="19"/>
      <c r="K339" s="19"/>
      <c r="L339" s="13"/>
      <c r="M339" s="13"/>
      <c r="N339" s="13"/>
      <c r="O339" s="242"/>
      <c r="P339" s="243"/>
      <c r="Q339" s="249"/>
      <c r="R339" s="19"/>
      <c r="S339" s="19"/>
      <c r="T339" s="13"/>
      <c r="U339" s="13"/>
      <c r="V339" s="13"/>
      <c r="W339" s="242"/>
      <c r="X339" s="243"/>
      <c r="Y339" s="249"/>
      <c r="Z339" s="19"/>
      <c r="AA339" s="19"/>
      <c r="AB339" s="13"/>
      <c r="AC339" s="13"/>
      <c r="AD339" s="13"/>
      <c r="AE339" s="242"/>
      <c r="AF339" s="243"/>
      <c r="AG339" s="249"/>
      <c r="AH339" s="19"/>
      <c r="AI339" s="19"/>
      <c r="AJ339" s="13"/>
      <c r="AK339" s="13"/>
      <c r="AL339" s="13"/>
      <c r="AM339" s="242"/>
      <c r="AN339" s="243"/>
      <c r="AO339" s="249"/>
      <c r="AP339" s="19"/>
      <c r="AQ339" s="19"/>
      <c r="AR339" s="13"/>
      <c r="AS339" s="13"/>
      <c r="AT339" s="13"/>
      <c r="AU339" s="242"/>
      <c r="AV339" s="243"/>
      <c r="AW339" s="249"/>
      <c r="AX339" s="19"/>
      <c r="AY339" s="19"/>
      <c r="AZ339" s="13"/>
      <c r="BA339" s="13"/>
      <c r="BB339" s="13"/>
      <c r="BC339" s="242"/>
      <c r="BD339" s="243"/>
      <c r="BE339" s="249"/>
      <c r="BF339" s="19"/>
      <c r="BG339" s="19"/>
      <c r="BH339" s="13"/>
      <c r="BI339" s="13"/>
      <c r="BJ339" s="13"/>
      <c r="BK339" s="242"/>
      <c r="BL339" s="243"/>
      <c r="BM339" s="249"/>
      <c r="BN339" s="19"/>
      <c r="BO339" s="19"/>
      <c r="BP339" s="13"/>
      <c r="BQ339" s="13"/>
      <c r="BR339" s="13"/>
      <c r="BS339" s="242"/>
      <c r="BT339" s="243"/>
      <c r="BU339" s="249"/>
      <c r="BV339" s="19"/>
      <c r="BW339" s="19"/>
      <c r="BX339" s="13"/>
      <c r="BY339" s="13"/>
      <c r="BZ339" s="13"/>
      <c r="CA339" s="242"/>
      <c r="CB339" s="243"/>
      <c r="CC339" s="249"/>
      <c r="CD339" s="19"/>
      <c r="CE339" s="19"/>
      <c r="CF339" s="13"/>
      <c r="CG339" s="13"/>
      <c r="CH339" s="13"/>
      <c r="CI339" s="242"/>
      <c r="CJ339" s="243"/>
      <c r="CK339" s="249"/>
      <c r="CL339" s="19"/>
      <c r="CM339" s="19"/>
      <c r="CN339" s="13"/>
      <c r="CO339" s="13"/>
      <c r="CP339" s="13"/>
      <c r="CQ339" s="242"/>
      <c r="CR339" s="243"/>
      <c r="CS339" s="249"/>
      <c r="CT339" s="19"/>
      <c r="CU339" s="19"/>
      <c r="CV339" s="13"/>
      <c r="CW339" s="13"/>
      <c r="CX339" s="13"/>
      <c r="CY339" s="242"/>
      <c r="CZ339" s="243"/>
      <c r="DA339" s="249"/>
      <c r="DB339" s="19"/>
      <c r="DC339" s="19"/>
      <c r="DD339" s="13"/>
      <c r="DE339" s="13"/>
      <c r="DF339" s="13"/>
      <c r="DG339" s="242"/>
      <c r="DH339" s="243"/>
      <c r="DI339" s="249"/>
      <c r="DJ339" s="19"/>
      <c r="DK339" s="19"/>
      <c r="DL339" s="13"/>
      <c r="DM339" s="13"/>
      <c r="DN339" s="13"/>
      <c r="DO339" s="242"/>
      <c r="DP339" s="243"/>
      <c r="DQ339" s="249"/>
      <c r="DR339" s="19"/>
      <c r="DS339" s="19"/>
      <c r="DT339" s="13"/>
      <c r="DU339" s="13"/>
      <c r="DV339" s="13"/>
      <c r="DW339" s="242"/>
      <c r="DX339" s="243"/>
      <c r="DY339" s="249"/>
      <c r="DZ339" s="19"/>
      <c r="EA339" s="19"/>
      <c r="EB339" s="194"/>
      <c r="EC339" s="194"/>
      <c r="ED339" s="194"/>
      <c r="EE339" s="1005"/>
      <c r="EF339" s="1006"/>
      <c r="EG339" s="1007"/>
      <c r="EH339" s="19"/>
      <c r="EI339" s="19"/>
      <c r="EJ339" s="13"/>
      <c r="EK339" s="13"/>
      <c r="EL339" s="13"/>
      <c r="EM339" s="242"/>
      <c r="EN339" s="243"/>
      <c r="EO339" s="249"/>
      <c r="EP339" s="19"/>
      <c r="EQ339" s="19"/>
    </row>
    <row r="340" spans="1:147" ht="37.5" customHeight="1">
      <c r="A340" s="19"/>
      <c r="B340" s="19"/>
      <c r="C340" s="19"/>
      <c r="D340" s="13"/>
      <c r="E340" s="13"/>
      <c r="F340" s="13"/>
      <c r="G340" s="242"/>
      <c r="H340" s="243"/>
      <c r="I340" s="249"/>
      <c r="J340" s="19"/>
      <c r="K340" s="19"/>
      <c r="L340" s="13"/>
      <c r="M340" s="13"/>
      <c r="N340" s="13"/>
      <c r="O340" s="242"/>
      <c r="P340" s="243"/>
      <c r="Q340" s="249"/>
      <c r="R340" s="19"/>
      <c r="S340" s="19"/>
      <c r="T340" s="13"/>
      <c r="U340" s="13"/>
      <c r="V340" s="13"/>
      <c r="W340" s="242"/>
      <c r="X340" s="243"/>
      <c r="Y340" s="249"/>
      <c r="Z340" s="19"/>
      <c r="AA340" s="19"/>
      <c r="AB340" s="13"/>
      <c r="AC340" s="13"/>
      <c r="AD340" s="13"/>
      <c r="AE340" s="242"/>
      <c r="AF340" s="243"/>
      <c r="AG340" s="249"/>
      <c r="AH340" s="19"/>
      <c r="AI340" s="19"/>
      <c r="AJ340" s="13"/>
      <c r="AK340" s="13"/>
      <c r="AL340" s="13"/>
      <c r="AM340" s="242"/>
      <c r="AN340" s="243"/>
      <c r="AO340" s="249"/>
      <c r="AP340" s="19"/>
      <c r="AQ340" s="19"/>
      <c r="AR340" s="13"/>
      <c r="AS340" s="13"/>
      <c r="AT340" s="13"/>
      <c r="AU340" s="242"/>
      <c r="AV340" s="243"/>
      <c r="AW340" s="249"/>
      <c r="AX340" s="19"/>
      <c r="AY340" s="19"/>
      <c r="AZ340" s="13"/>
      <c r="BA340" s="13"/>
      <c r="BB340" s="13"/>
      <c r="BC340" s="242"/>
      <c r="BD340" s="243"/>
      <c r="BE340" s="249"/>
      <c r="BF340" s="19"/>
      <c r="BG340" s="19"/>
      <c r="BH340" s="13"/>
      <c r="BI340" s="13"/>
      <c r="BJ340" s="13"/>
      <c r="BK340" s="242"/>
      <c r="BL340" s="243"/>
      <c r="BM340" s="249"/>
      <c r="BN340" s="19"/>
      <c r="BO340" s="19"/>
      <c r="BP340" s="13"/>
      <c r="BQ340" s="13"/>
      <c r="BR340" s="13"/>
      <c r="BS340" s="242"/>
      <c r="BT340" s="243"/>
      <c r="BU340" s="249"/>
      <c r="BV340" s="19"/>
      <c r="BW340" s="19"/>
      <c r="BX340" s="13"/>
      <c r="BY340" s="13"/>
      <c r="BZ340" s="13"/>
      <c r="CA340" s="242"/>
      <c r="CB340" s="243"/>
      <c r="CC340" s="249"/>
      <c r="CD340" s="19"/>
      <c r="CE340" s="19"/>
      <c r="CF340" s="13"/>
      <c r="CG340" s="13"/>
      <c r="CH340" s="13"/>
      <c r="CI340" s="242"/>
      <c r="CJ340" s="243"/>
      <c r="CK340" s="249"/>
      <c r="CL340" s="19"/>
      <c r="CM340" s="19"/>
      <c r="CN340" s="13"/>
      <c r="CO340" s="13"/>
      <c r="CP340" s="13"/>
      <c r="CQ340" s="242"/>
      <c r="CR340" s="243"/>
      <c r="CS340" s="249"/>
      <c r="CT340" s="19"/>
      <c r="CU340" s="19"/>
      <c r="CV340" s="13"/>
      <c r="CW340" s="13"/>
      <c r="CX340" s="13"/>
      <c r="CY340" s="242"/>
      <c r="CZ340" s="243"/>
      <c r="DA340" s="249"/>
      <c r="DB340" s="19"/>
      <c r="DC340" s="19"/>
      <c r="DD340" s="13"/>
      <c r="DE340" s="13"/>
      <c r="DF340" s="13"/>
      <c r="DG340" s="242"/>
      <c r="DH340" s="243"/>
      <c r="DI340" s="249"/>
      <c r="DJ340" s="19"/>
      <c r="DK340" s="19"/>
      <c r="DL340" s="13"/>
      <c r="DM340" s="13"/>
      <c r="DN340" s="13"/>
      <c r="DO340" s="242"/>
      <c r="DP340" s="243"/>
      <c r="DQ340" s="249"/>
      <c r="DR340" s="19"/>
      <c r="DS340" s="19"/>
      <c r="DT340" s="13"/>
      <c r="DU340" s="13"/>
      <c r="DV340" s="13"/>
      <c r="DW340" s="242"/>
      <c r="DX340" s="243"/>
      <c r="DY340" s="249"/>
      <c r="DZ340" s="19"/>
      <c r="EA340" s="19"/>
      <c r="EB340" s="194"/>
      <c r="EC340" s="194"/>
      <c r="ED340" s="194"/>
      <c r="EE340" s="1005"/>
      <c r="EF340" s="1006"/>
      <c r="EG340" s="1007"/>
      <c r="EH340" s="19"/>
      <c r="EI340" s="19"/>
      <c r="EJ340" s="13"/>
      <c r="EK340" s="13"/>
      <c r="EL340" s="13"/>
      <c r="EM340" s="242"/>
      <c r="EN340" s="243"/>
      <c r="EO340" s="249"/>
      <c r="EP340" s="19"/>
      <c r="EQ340" s="19"/>
    </row>
    <row r="341" spans="1:147" ht="37.5" customHeight="1">
      <c r="A341" s="19"/>
      <c r="B341" s="19"/>
      <c r="C341" s="19"/>
      <c r="D341" s="13"/>
      <c r="E341" s="13"/>
      <c r="F341" s="13"/>
      <c r="G341" s="242"/>
      <c r="H341" s="243"/>
      <c r="I341" s="249"/>
      <c r="J341" s="19"/>
      <c r="K341" s="19"/>
      <c r="L341" s="13"/>
      <c r="M341" s="13"/>
      <c r="N341" s="13"/>
      <c r="O341" s="242"/>
      <c r="P341" s="243"/>
      <c r="Q341" s="249"/>
      <c r="R341" s="19"/>
      <c r="S341" s="19"/>
      <c r="T341" s="13"/>
      <c r="U341" s="13"/>
      <c r="V341" s="13"/>
      <c r="W341" s="242"/>
      <c r="X341" s="243"/>
      <c r="Y341" s="249"/>
      <c r="Z341" s="19"/>
      <c r="AA341" s="19"/>
      <c r="AB341" s="13"/>
      <c r="AC341" s="13"/>
      <c r="AD341" s="13"/>
      <c r="AE341" s="242"/>
      <c r="AF341" s="243"/>
      <c r="AG341" s="249"/>
      <c r="AH341" s="19"/>
      <c r="AI341" s="19"/>
      <c r="AJ341" s="13"/>
      <c r="AK341" s="13"/>
      <c r="AL341" s="13"/>
      <c r="AM341" s="242"/>
      <c r="AN341" s="243"/>
      <c r="AO341" s="249"/>
      <c r="AP341" s="19"/>
      <c r="AQ341" s="19"/>
      <c r="AR341" s="13"/>
      <c r="AS341" s="13"/>
      <c r="AT341" s="13"/>
      <c r="AU341" s="242"/>
      <c r="AV341" s="243"/>
      <c r="AW341" s="249"/>
      <c r="AX341" s="19"/>
      <c r="AY341" s="19"/>
      <c r="AZ341" s="13"/>
      <c r="BA341" s="13"/>
      <c r="BB341" s="13"/>
      <c r="BC341" s="242"/>
      <c r="BD341" s="243"/>
      <c r="BE341" s="249"/>
      <c r="BF341" s="19"/>
      <c r="BG341" s="19"/>
      <c r="BH341" s="13"/>
      <c r="BI341" s="13"/>
      <c r="BJ341" s="13"/>
      <c r="BK341" s="242"/>
      <c r="BL341" s="243"/>
      <c r="BM341" s="249"/>
      <c r="BN341" s="19"/>
      <c r="BO341" s="19"/>
      <c r="BP341" s="13"/>
      <c r="BQ341" s="13"/>
      <c r="BR341" s="13"/>
      <c r="BS341" s="242"/>
      <c r="BT341" s="243"/>
      <c r="BU341" s="249"/>
      <c r="BV341" s="19"/>
      <c r="BW341" s="19"/>
      <c r="BX341" s="13"/>
      <c r="BY341" s="13"/>
      <c r="BZ341" s="13"/>
      <c r="CA341" s="242"/>
      <c r="CB341" s="243"/>
      <c r="CC341" s="249"/>
      <c r="CD341" s="19"/>
      <c r="CE341" s="19"/>
      <c r="CF341" s="13"/>
      <c r="CG341" s="13"/>
      <c r="CH341" s="13"/>
      <c r="CI341" s="242"/>
      <c r="CJ341" s="243"/>
      <c r="CK341" s="249"/>
      <c r="CL341" s="19"/>
      <c r="CM341" s="19"/>
      <c r="CN341" s="13"/>
      <c r="CO341" s="13"/>
      <c r="CP341" s="13"/>
      <c r="CQ341" s="242"/>
      <c r="CR341" s="243"/>
      <c r="CS341" s="249"/>
      <c r="CT341" s="19"/>
      <c r="CU341" s="19"/>
      <c r="CV341" s="13"/>
      <c r="CW341" s="13"/>
      <c r="CX341" s="13"/>
      <c r="CY341" s="242"/>
      <c r="CZ341" s="243"/>
      <c r="DA341" s="249"/>
      <c r="DB341" s="19"/>
      <c r="DC341" s="19"/>
      <c r="DD341" s="13"/>
      <c r="DE341" s="13"/>
      <c r="DF341" s="13"/>
      <c r="DG341" s="242"/>
      <c r="DH341" s="243"/>
      <c r="DI341" s="249"/>
      <c r="DJ341" s="19"/>
      <c r="DK341" s="19"/>
      <c r="DL341" s="13"/>
      <c r="DM341" s="13"/>
      <c r="DN341" s="13"/>
      <c r="DO341" s="242"/>
      <c r="DP341" s="243"/>
      <c r="DQ341" s="249"/>
      <c r="DR341" s="19"/>
      <c r="DS341" s="19"/>
      <c r="DT341" s="13"/>
      <c r="DU341" s="13"/>
      <c r="DV341" s="13"/>
      <c r="DW341" s="242"/>
      <c r="DX341" s="243"/>
      <c r="DY341" s="249"/>
      <c r="DZ341" s="19"/>
      <c r="EA341" s="19"/>
      <c r="EB341" s="194"/>
      <c r="EC341" s="194"/>
      <c r="ED341" s="194"/>
      <c r="EE341" s="1005"/>
      <c r="EF341" s="1006"/>
      <c r="EG341" s="1007"/>
      <c r="EH341" s="19"/>
      <c r="EI341" s="19"/>
      <c r="EJ341" s="13"/>
      <c r="EK341" s="13"/>
      <c r="EL341" s="13"/>
      <c r="EM341" s="242"/>
      <c r="EN341" s="243"/>
      <c r="EO341" s="249"/>
      <c r="EP341" s="19"/>
      <c r="EQ341" s="19"/>
    </row>
    <row r="342" spans="1:147" ht="37.5" customHeight="1">
      <c r="A342" s="19"/>
      <c r="B342" s="19"/>
      <c r="C342" s="19"/>
      <c r="D342" s="13"/>
      <c r="E342" s="13"/>
      <c r="F342" s="13"/>
      <c r="G342" s="242"/>
      <c r="H342" s="243"/>
      <c r="I342" s="249"/>
      <c r="J342" s="19"/>
      <c r="K342" s="19"/>
      <c r="L342" s="13"/>
      <c r="M342" s="13"/>
      <c r="N342" s="13"/>
      <c r="O342" s="242"/>
      <c r="P342" s="243"/>
      <c r="Q342" s="249"/>
      <c r="R342" s="19"/>
      <c r="S342" s="19"/>
      <c r="T342" s="13"/>
      <c r="U342" s="13"/>
      <c r="V342" s="13"/>
      <c r="W342" s="242"/>
      <c r="X342" s="243"/>
      <c r="Y342" s="249"/>
      <c r="Z342" s="19"/>
      <c r="AA342" s="19"/>
      <c r="AB342" s="13"/>
      <c r="AC342" s="13"/>
      <c r="AD342" s="13"/>
      <c r="AE342" s="242"/>
      <c r="AF342" s="243"/>
      <c r="AG342" s="249"/>
      <c r="AH342" s="19"/>
      <c r="AI342" s="19"/>
      <c r="AJ342" s="13"/>
      <c r="AK342" s="13"/>
      <c r="AL342" s="13"/>
      <c r="AM342" s="242"/>
      <c r="AN342" s="243"/>
      <c r="AO342" s="249"/>
      <c r="AP342" s="19"/>
      <c r="AQ342" s="19"/>
      <c r="AR342" s="13"/>
      <c r="AS342" s="13"/>
      <c r="AT342" s="13"/>
      <c r="AU342" s="242"/>
      <c r="AV342" s="243"/>
      <c r="AW342" s="249"/>
      <c r="AX342" s="19"/>
      <c r="AY342" s="19"/>
      <c r="AZ342" s="13"/>
      <c r="BA342" s="13"/>
      <c r="BB342" s="13"/>
      <c r="BC342" s="242"/>
      <c r="BD342" s="243"/>
      <c r="BE342" s="249"/>
      <c r="BF342" s="19"/>
      <c r="BG342" s="19"/>
      <c r="BH342" s="13"/>
      <c r="BI342" s="13"/>
      <c r="BJ342" s="13"/>
      <c r="BK342" s="242"/>
      <c r="BL342" s="243"/>
      <c r="BM342" s="249"/>
      <c r="BN342" s="19"/>
      <c r="BO342" s="19"/>
      <c r="BP342" s="13"/>
      <c r="BQ342" s="13"/>
      <c r="BR342" s="13"/>
      <c r="BS342" s="242"/>
      <c r="BT342" s="243"/>
      <c r="BU342" s="249"/>
      <c r="BV342" s="19"/>
      <c r="BW342" s="19"/>
      <c r="BX342" s="13"/>
      <c r="BY342" s="13"/>
      <c r="BZ342" s="13"/>
      <c r="CA342" s="242"/>
      <c r="CB342" s="243"/>
      <c r="CC342" s="249"/>
      <c r="CD342" s="19"/>
      <c r="CE342" s="19"/>
      <c r="CF342" s="13"/>
      <c r="CG342" s="13"/>
      <c r="CH342" s="13"/>
      <c r="CI342" s="242"/>
      <c r="CJ342" s="243"/>
      <c r="CK342" s="249"/>
      <c r="CL342" s="19"/>
      <c r="CM342" s="19"/>
      <c r="CN342" s="13"/>
      <c r="CO342" s="13"/>
      <c r="CP342" s="13"/>
      <c r="CQ342" s="242"/>
      <c r="CR342" s="243"/>
      <c r="CS342" s="249"/>
      <c r="CT342" s="19"/>
      <c r="CU342" s="19"/>
      <c r="CV342" s="13"/>
      <c r="CW342" s="13"/>
      <c r="CX342" s="13"/>
      <c r="CY342" s="242"/>
      <c r="CZ342" s="243"/>
      <c r="DA342" s="249"/>
      <c r="DB342" s="19"/>
      <c r="DC342" s="19"/>
      <c r="DD342" s="13"/>
      <c r="DE342" s="13"/>
      <c r="DF342" s="13"/>
      <c r="DG342" s="242"/>
      <c r="DH342" s="243"/>
      <c r="DI342" s="249"/>
      <c r="DJ342" s="19"/>
      <c r="DK342" s="19"/>
      <c r="DL342" s="13"/>
      <c r="DM342" s="13"/>
      <c r="DN342" s="13"/>
      <c r="DO342" s="242"/>
      <c r="DP342" s="243"/>
      <c r="DQ342" s="249"/>
      <c r="DR342" s="19"/>
      <c r="DS342" s="19"/>
      <c r="DT342" s="13"/>
      <c r="DU342" s="13"/>
      <c r="DV342" s="13"/>
      <c r="DW342" s="242"/>
      <c r="DX342" s="243"/>
      <c r="DY342" s="249"/>
      <c r="DZ342" s="19"/>
      <c r="EA342" s="19"/>
      <c r="EB342" s="194"/>
      <c r="EC342" s="194"/>
      <c r="ED342" s="194"/>
      <c r="EE342" s="1005"/>
      <c r="EF342" s="1006"/>
      <c r="EG342" s="1007"/>
      <c r="EH342" s="19"/>
      <c r="EI342" s="19"/>
      <c r="EJ342" s="13"/>
      <c r="EK342" s="13"/>
      <c r="EL342" s="13"/>
      <c r="EM342" s="242"/>
      <c r="EN342" s="243"/>
      <c r="EO342" s="249"/>
      <c r="EP342" s="19"/>
      <c r="EQ342" s="19"/>
    </row>
    <row r="343" spans="1:147" ht="37.5" customHeight="1">
      <c r="A343" s="19"/>
      <c r="B343" s="19"/>
      <c r="C343" s="19"/>
      <c r="D343" s="13"/>
      <c r="E343" s="13"/>
      <c r="F343" s="13"/>
      <c r="G343" s="242"/>
      <c r="H343" s="243"/>
      <c r="I343" s="249"/>
      <c r="J343" s="19"/>
      <c r="K343" s="19"/>
      <c r="L343" s="13"/>
      <c r="M343" s="13"/>
      <c r="N343" s="13"/>
      <c r="O343" s="242"/>
      <c r="P343" s="243"/>
      <c r="Q343" s="249"/>
      <c r="R343" s="19"/>
      <c r="S343" s="19"/>
      <c r="T343" s="13"/>
      <c r="U343" s="13"/>
      <c r="V343" s="13"/>
      <c r="W343" s="242"/>
      <c r="X343" s="243"/>
      <c r="Y343" s="249"/>
      <c r="Z343" s="19"/>
      <c r="AA343" s="19"/>
      <c r="AB343" s="13"/>
      <c r="AC343" s="13"/>
      <c r="AD343" s="13"/>
      <c r="AE343" s="242"/>
      <c r="AF343" s="243"/>
      <c r="AG343" s="249"/>
      <c r="AH343" s="19"/>
      <c r="AI343" s="19"/>
      <c r="AJ343" s="13"/>
      <c r="AK343" s="13"/>
      <c r="AL343" s="13"/>
      <c r="AM343" s="242"/>
      <c r="AN343" s="243"/>
      <c r="AO343" s="249"/>
      <c r="AP343" s="19"/>
      <c r="AQ343" s="19"/>
      <c r="AR343" s="13"/>
      <c r="AS343" s="13"/>
      <c r="AT343" s="13"/>
      <c r="AU343" s="242"/>
      <c r="AV343" s="243"/>
      <c r="AW343" s="249"/>
      <c r="AX343" s="19"/>
      <c r="AY343" s="19"/>
      <c r="AZ343" s="13"/>
      <c r="BA343" s="13"/>
      <c r="BB343" s="13"/>
      <c r="BC343" s="242"/>
      <c r="BD343" s="243"/>
      <c r="BE343" s="249"/>
      <c r="BF343" s="19"/>
      <c r="BG343" s="19"/>
      <c r="BH343" s="13"/>
      <c r="BI343" s="13"/>
      <c r="BJ343" s="13"/>
      <c r="BK343" s="242"/>
      <c r="BL343" s="243"/>
      <c r="BM343" s="249"/>
      <c r="BN343" s="19"/>
      <c r="BO343" s="19"/>
      <c r="BP343" s="13"/>
      <c r="BQ343" s="13"/>
      <c r="BR343" s="13"/>
      <c r="BS343" s="242"/>
      <c r="BT343" s="243"/>
      <c r="BU343" s="249"/>
      <c r="BV343" s="19"/>
      <c r="BW343" s="19"/>
      <c r="BX343" s="13"/>
      <c r="BY343" s="13"/>
      <c r="BZ343" s="13"/>
      <c r="CA343" s="242"/>
      <c r="CB343" s="243"/>
      <c r="CC343" s="249"/>
      <c r="CD343" s="19"/>
      <c r="CE343" s="19"/>
      <c r="CF343" s="13"/>
      <c r="CG343" s="13"/>
      <c r="CH343" s="13"/>
      <c r="CI343" s="242"/>
      <c r="CJ343" s="243"/>
      <c r="CK343" s="249"/>
      <c r="CL343" s="19"/>
      <c r="CM343" s="19"/>
      <c r="CN343" s="13"/>
      <c r="CO343" s="13"/>
      <c r="CP343" s="13"/>
      <c r="CQ343" s="242"/>
      <c r="CR343" s="243"/>
      <c r="CS343" s="249"/>
      <c r="CT343" s="19"/>
      <c r="CU343" s="19"/>
      <c r="CV343" s="13"/>
      <c r="CW343" s="13"/>
      <c r="CX343" s="13"/>
      <c r="CY343" s="242"/>
      <c r="CZ343" s="243"/>
      <c r="DA343" s="249"/>
      <c r="DB343" s="19"/>
      <c r="DC343" s="19"/>
      <c r="DD343" s="13"/>
      <c r="DE343" s="13"/>
      <c r="DF343" s="13"/>
      <c r="DG343" s="242"/>
      <c r="DH343" s="243"/>
      <c r="DI343" s="249"/>
      <c r="DJ343" s="19"/>
      <c r="DK343" s="19"/>
      <c r="DL343" s="13"/>
      <c r="DM343" s="13"/>
      <c r="DN343" s="13"/>
      <c r="DO343" s="242"/>
      <c r="DP343" s="243"/>
      <c r="DQ343" s="249"/>
      <c r="DR343" s="19"/>
      <c r="DS343" s="19"/>
      <c r="DT343" s="13"/>
      <c r="DU343" s="13"/>
      <c r="DV343" s="13"/>
      <c r="DW343" s="242"/>
      <c r="DX343" s="243"/>
      <c r="DY343" s="249"/>
      <c r="DZ343" s="19"/>
      <c r="EA343" s="19"/>
      <c r="EB343" s="194"/>
      <c r="EC343" s="194"/>
      <c r="ED343" s="194"/>
      <c r="EE343" s="1005"/>
      <c r="EF343" s="1006"/>
      <c r="EG343" s="1007"/>
      <c r="EH343" s="19"/>
      <c r="EI343" s="19"/>
      <c r="EJ343" s="13"/>
      <c r="EK343" s="13"/>
      <c r="EL343" s="13"/>
      <c r="EM343" s="242"/>
      <c r="EN343" s="243"/>
      <c r="EO343" s="249"/>
      <c r="EP343" s="19"/>
      <c r="EQ343" s="19"/>
    </row>
    <row r="344" spans="1:147" ht="37.5" customHeight="1">
      <c r="A344" s="19"/>
      <c r="B344" s="19"/>
      <c r="C344" s="19"/>
      <c r="D344" s="13"/>
      <c r="E344" s="13"/>
      <c r="F344" s="13"/>
      <c r="G344" s="242"/>
      <c r="H344" s="243"/>
      <c r="I344" s="249"/>
      <c r="J344" s="19"/>
      <c r="K344" s="19"/>
      <c r="L344" s="13"/>
      <c r="M344" s="13"/>
      <c r="N344" s="13"/>
      <c r="O344" s="242"/>
      <c r="P344" s="243"/>
      <c r="Q344" s="249"/>
      <c r="R344" s="19"/>
      <c r="S344" s="19"/>
      <c r="T344" s="13"/>
      <c r="U344" s="13"/>
      <c r="V344" s="13"/>
      <c r="W344" s="242"/>
      <c r="X344" s="243"/>
      <c r="Y344" s="249"/>
      <c r="Z344" s="19"/>
      <c r="AA344" s="19"/>
      <c r="AB344" s="13"/>
      <c r="AC344" s="13"/>
      <c r="AD344" s="13"/>
      <c r="AE344" s="242"/>
      <c r="AF344" s="243"/>
      <c r="AG344" s="249"/>
      <c r="AH344" s="19"/>
      <c r="AI344" s="19"/>
      <c r="AJ344" s="13"/>
      <c r="AK344" s="13"/>
      <c r="AL344" s="13"/>
      <c r="AM344" s="242"/>
      <c r="AN344" s="243"/>
      <c r="AO344" s="249"/>
      <c r="AP344" s="19"/>
      <c r="AQ344" s="19"/>
      <c r="AR344" s="13"/>
      <c r="AS344" s="13"/>
      <c r="AT344" s="13"/>
      <c r="AU344" s="242"/>
      <c r="AV344" s="243"/>
      <c r="AW344" s="249"/>
      <c r="AX344" s="19"/>
      <c r="AY344" s="19"/>
      <c r="AZ344" s="13"/>
      <c r="BA344" s="13"/>
      <c r="BB344" s="13"/>
      <c r="BC344" s="242"/>
      <c r="BD344" s="243"/>
      <c r="BE344" s="249"/>
      <c r="BF344" s="19"/>
      <c r="BG344" s="19"/>
      <c r="BH344" s="13"/>
      <c r="BI344" s="13"/>
      <c r="BJ344" s="13"/>
      <c r="BK344" s="242"/>
      <c r="BL344" s="243"/>
      <c r="BM344" s="249"/>
      <c r="BN344" s="19"/>
      <c r="BO344" s="19"/>
      <c r="BP344" s="13"/>
      <c r="BQ344" s="13"/>
      <c r="BR344" s="13"/>
      <c r="BS344" s="242"/>
      <c r="BT344" s="243"/>
      <c r="BU344" s="249"/>
      <c r="BV344" s="19"/>
      <c r="BW344" s="19"/>
      <c r="BX344" s="13"/>
      <c r="BY344" s="13"/>
      <c r="BZ344" s="13"/>
      <c r="CA344" s="242"/>
      <c r="CB344" s="243"/>
      <c r="CC344" s="249"/>
      <c r="CD344" s="19"/>
      <c r="CE344" s="19"/>
      <c r="CF344" s="13"/>
      <c r="CG344" s="13"/>
      <c r="CH344" s="13"/>
      <c r="CI344" s="242"/>
      <c r="CJ344" s="243"/>
      <c r="CK344" s="249"/>
      <c r="CL344" s="19"/>
      <c r="CM344" s="19"/>
      <c r="CN344" s="13"/>
      <c r="CO344" s="13"/>
      <c r="CP344" s="13"/>
      <c r="CQ344" s="242"/>
      <c r="CR344" s="243"/>
      <c r="CS344" s="249"/>
      <c r="CT344" s="19"/>
      <c r="CU344" s="19"/>
      <c r="CV344" s="13"/>
      <c r="CW344" s="13"/>
      <c r="CX344" s="13"/>
      <c r="CY344" s="242"/>
      <c r="CZ344" s="243"/>
      <c r="DA344" s="249"/>
      <c r="DB344" s="19"/>
      <c r="DC344" s="19"/>
      <c r="DD344" s="13"/>
      <c r="DE344" s="13"/>
      <c r="DF344" s="13"/>
      <c r="DG344" s="242"/>
      <c r="DH344" s="243"/>
      <c r="DI344" s="249"/>
      <c r="DJ344" s="19"/>
      <c r="DK344" s="19"/>
      <c r="DL344" s="13"/>
      <c r="DM344" s="13"/>
      <c r="DN344" s="13"/>
      <c r="DO344" s="242"/>
      <c r="DP344" s="243"/>
      <c r="DQ344" s="249"/>
      <c r="DR344" s="19"/>
      <c r="DS344" s="19"/>
      <c r="DT344" s="13"/>
      <c r="DU344" s="13"/>
      <c r="DV344" s="13"/>
      <c r="DW344" s="242"/>
      <c r="DX344" s="243"/>
      <c r="DY344" s="249"/>
      <c r="DZ344" s="19"/>
      <c r="EA344" s="19"/>
      <c r="EB344" s="194"/>
      <c r="EC344" s="194"/>
      <c r="ED344" s="194"/>
      <c r="EE344" s="1005"/>
      <c r="EF344" s="1006"/>
      <c r="EG344" s="1007"/>
      <c r="EH344" s="19"/>
      <c r="EI344" s="19"/>
      <c r="EJ344" s="13"/>
      <c r="EK344" s="13"/>
      <c r="EL344" s="13"/>
      <c r="EM344" s="242"/>
      <c r="EN344" s="243"/>
      <c r="EO344" s="249"/>
      <c r="EP344" s="19"/>
      <c r="EQ344" s="19"/>
    </row>
    <row r="345" spans="1:147" ht="37.5" customHeight="1">
      <c r="A345" s="19"/>
      <c r="B345" s="19"/>
      <c r="C345" s="19"/>
      <c r="D345" s="13"/>
      <c r="E345" s="13"/>
      <c r="F345" s="13"/>
      <c r="G345" s="242"/>
      <c r="H345" s="243"/>
      <c r="I345" s="249"/>
      <c r="J345" s="19"/>
      <c r="K345" s="19"/>
      <c r="L345" s="13"/>
      <c r="M345" s="13"/>
      <c r="N345" s="13"/>
      <c r="O345" s="242"/>
      <c r="P345" s="243"/>
      <c r="Q345" s="249"/>
      <c r="R345" s="19"/>
      <c r="S345" s="19"/>
      <c r="T345" s="13"/>
      <c r="U345" s="13"/>
      <c r="V345" s="13"/>
      <c r="W345" s="242"/>
      <c r="X345" s="243"/>
      <c r="Y345" s="249"/>
      <c r="Z345" s="19"/>
      <c r="AA345" s="19"/>
      <c r="AB345" s="13"/>
      <c r="AC345" s="13"/>
      <c r="AD345" s="13"/>
      <c r="AE345" s="242"/>
      <c r="AF345" s="243"/>
      <c r="AG345" s="249"/>
      <c r="AH345" s="19"/>
      <c r="AI345" s="19"/>
      <c r="AJ345" s="13"/>
      <c r="AK345" s="13"/>
      <c r="AL345" s="13"/>
      <c r="AM345" s="242"/>
      <c r="AN345" s="243"/>
      <c r="AO345" s="249"/>
      <c r="AP345" s="19"/>
      <c r="AQ345" s="19"/>
      <c r="AR345" s="13"/>
      <c r="AS345" s="13"/>
      <c r="AT345" s="13"/>
      <c r="AU345" s="242"/>
      <c r="AV345" s="243"/>
      <c r="AW345" s="249"/>
      <c r="AX345" s="19"/>
      <c r="AY345" s="19"/>
      <c r="AZ345" s="13"/>
      <c r="BA345" s="13"/>
      <c r="BB345" s="13"/>
      <c r="BC345" s="242"/>
      <c r="BD345" s="243"/>
      <c r="BE345" s="249"/>
      <c r="BF345" s="19"/>
      <c r="BG345" s="19"/>
      <c r="BH345" s="13"/>
      <c r="BI345" s="13"/>
      <c r="BJ345" s="13"/>
      <c r="BK345" s="242"/>
      <c r="BL345" s="243"/>
      <c r="BM345" s="249"/>
      <c r="BN345" s="19"/>
      <c r="BO345" s="19"/>
      <c r="BP345" s="13"/>
      <c r="BQ345" s="13"/>
      <c r="BR345" s="13"/>
      <c r="BS345" s="242"/>
      <c r="BT345" s="243"/>
      <c r="BU345" s="249"/>
      <c r="BV345" s="19"/>
      <c r="BW345" s="19"/>
      <c r="BX345" s="13"/>
      <c r="BY345" s="13"/>
      <c r="BZ345" s="13"/>
      <c r="CA345" s="242"/>
      <c r="CB345" s="243"/>
      <c r="CC345" s="249"/>
      <c r="CD345" s="19"/>
      <c r="CE345" s="19"/>
      <c r="CF345" s="13"/>
      <c r="CG345" s="13"/>
      <c r="CH345" s="13"/>
      <c r="CI345" s="242"/>
      <c r="CJ345" s="243"/>
      <c r="CK345" s="249"/>
      <c r="CL345" s="19"/>
      <c r="CM345" s="19"/>
      <c r="CN345" s="13"/>
      <c r="CO345" s="13"/>
      <c r="CP345" s="13"/>
      <c r="CQ345" s="242"/>
      <c r="CR345" s="243"/>
      <c r="CS345" s="249"/>
      <c r="CT345" s="19"/>
      <c r="CU345" s="19"/>
      <c r="CV345" s="13"/>
      <c r="CW345" s="13"/>
      <c r="CX345" s="13"/>
      <c r="CY345" s="242"/>
      <c r="CZ345" s="243"/>
      <c r="DA345" s="249"/>
      <c r="DB345" s="19"/>
      <c r="DC345" s="19"/>
      <c r="DD345" s="13"/>
      <c r="DE345" s="13"/>
      <c r="DF345" s="13"/>
      <c r="DG345" s="242"/>
      <c r="DH345" s="243"/>
      <c r="DI345" s="249"/>
      <c r="DJ345" s="19"/>
      <c r="DK345" s="19"/>
      <c r="DL345" s="13"/>
      <c r="DM345" s="13"/>
      <c r="DN345" s="13"/>
      <c r="DO345" s="242"/>
      <c r="DP345" s="243"/>
      <c r="DQ345" s="249"/>
      <c r="DR345" s="19"/>
      <c r="DS345" s="19"/>
      <c r="DT345" s="13"/>
      <c r="DU345" s="13"/>
      <c r="DV345" s="13"/>
      <c r="DW345" s="242"/>
      <c r="DX345" s="243"/>
      <c r="DY345" s="249"/>
      <c r="DZ345" s="19"/>
      <c r="EA345" s="19"/>
      <c r="EB345" s="194"/>
      <c r="EC345" s="194"/>
      <c r="ED345" s="194"/>
      <c r="EE345" s="1005"/>
      <c r="EF345" s="1006"/>
      <c r="EG345" s="1007"/>
      <c r="EH345" s="19"/>
      <c r="EI345" s="19"/>
      <c r="EJ345" s="13"/>
      <c r="EK345" s="13"/>
      <c r="EL345" s="13"/>
      <c r="EM345" s="242"/>
      <c r="EN345" s="243"/>
      <c r="EO345" s="249"/>
      <c r="EP345" s="19"/>
      <c r="EQ345" s="19"/>
    </row>
    <row r="346" spans="1:147" ht="37.5" customHeight="1">
      <c r="A346" s="19"/>
      <c r="B346" s="19"/>
      <c r="C346" s="19"/>
      <c r="D346" s="13"/>
      <c r="E346" s="13"/>
      <c r="F346" s="13"/>
      <c r="G346" s="242"/>
      <c r="H346" s="243"/>
      <c r="I346" s="249"/>
      <c r="J346" s="19"/>
      <c r="K346" s="19"/>
      <c r="L346" s="13"/>
      <c r="M346" s="13"/>
      <c r="N346" s="13"/>
      <c r="O346" s="242"/>
      <c r="P346" s="243"/>
      <c r="Q346" s="249"/>
      <c r="R346" s="19"/>
      <c r="S346" s="19"/>
      <c r="T346" s="13"/>
      <c r="U346" s="13"/>
      <c r="V346" s="13"/>
      <c r="W346" s="242"/>
      <c r="X346" s="243"/>
      <c r="Y346" s="249"/>
      <c r="Z346" s="19"/>
      <c r="AA346" s="19"/>
      <c r="AB346" s="13"/>
      <c r="AC346" s="13"/>
      <c r="AD346" s="13"/>
      <c r="AE346" s="242"/>
      <c r="AF346" s="243"/>
      <c r="AG346" s="249"/>
      <c r="AH346" s="19"/>
      <c r="AI346" s="19"/>
      <c r="AJ346" s="13"/>
      <c r="AK346" s="13"/>
      <c r="AL346" s="13"/>
      <c r="AM346" s="242"/>
      <c r="AN346" s="243"/>
      <c r="AO346" s="249"/>
      <c r="AP346" s="19"/>
      <c r="AQ346" s="19"/>
      <c r="AR346" s="13"/>
      <c r="AS346" s="13"/>
      <c r="AT346" s="13"/>
      <c r="AU346" s="242"/>
      <c r="AV346" s="243"/>
      <c r="AW346" s="249"/>
      <c r="AX346" s="19"/>
      <c r="AY346" s="19"/>
      <c r="AZ346" s="13"/>
      <c r="BA346" s="13"/>
      <c r="BB346" s="13"/>
      <c r="BC346" s="242"/>
      <c r="BD346" s="243"/>
      <c r="BE346" s="249"/>
      <c r="BF346" s="19"/>
      <c r="BG346" s="19"/>
      <c r="BH346" s="13"/>
      <c r="BI346" s="13"/>
      <c r="BJ346" s="13"/>
      <c r="BK346" s="242"/>
      <c r="BL346" s="243"/>
      <c r="BM346" s="249"/>
      <c r="BN346" s="19"/>
      <c r="BO346" s="19"/>
      <c r="BP346" s="13"/>
      <c r="BQ346" s="13"/>
      <c r="BR346" s="13"/>
      <c r="BS346" s="242"/>
      <c r="BT346" s="243"/>
      <c r="BU346" s="249"/>
      <c r="BV346" s="19"/>
      <c r="BW346" s="19"/>
      <c r="BX346" s="13"/>
      <c r="BY346" s="13"/>
      <c r="BZ346" s="13"/>
      <c r="CA346" s="242"/>
      <c r="CB346" s="243"/>
      <c r="CC346" s="249"/>
      <c r="CD346" s="19"/>
      <c r="CE346" s="19"/>
      <c r="CF346" s="13"/>
      <c r="CG346" s="13"/>
      <c r="CH346" s="13"/>
      <c r="CI346" s="242"/>
      <c r="CJ346" s="243"/>
      <c r="CK346" s="249"/>
      <c r="CL346" s="19"/>
      <c r="CM346" s="19"/>
      <c r="CN346" s="13"/>
      <c r="CO346" s="13"/>
      <c r="CP346" s="13"/>
      <c r="CQ346" s="242"/>
      <c r="CR346" s="243"/>
      <c r="CS346" s="249"/>
      <c r="CT346" s="19"/>
      <c r="CU346" s="19"/>
      <c r="CV346" s="13"/>
      <c r="CW346" s="13"/>
      <c r="CX346" s="13"/>
      <c r="CY346" s="242"/>
      <c r="CZ346" s="243"/>
      <c r="DA346" s="249"/>
      <c r="DB346" s="19"/>
      <c r="DC346" s="19"/>
      <c r="DD346" s="13"/>
      <c r="DE346" s="13"/>
      <c r="DF346" s="13"/>
      <c r="DG346" s="242"/>
      <c r="DH346" s="243"/>
      <c r="DI346" s="249"/>
      <c r="DJ346" s="19"/>
      <c r="DK346" s="19"/>
      <c r="DL346" s="13"/>
      <c r="DM346" s="13"/>
      <c r="DN346" s="13"/>
      <c r="DO346" s="242"/>
      <c r="DP346" s="243"/>
      <c r="DQ346" s="249"/>
      <c r="DR346" s="19"/>
      <c r="DS346" s="19"/>
      <c r="DT346" s="13"/>
      <c r="DU346" s="13"/>
      <c r="DV346" s="13"/>
      <c r="DW346" s="242"/>
      <c r="DX346" s="243"/>
      <c r="DY346" s="249"/>
      <c r="DZ346" s="19"/>
      <c r="EA346" s="19"/>
      <c r="EB346" s="194"/>
      <c r="EC346" s="194"/>
      <c r="ED346" s="194"/>
      <c r="EE346" s="1005"/>
      <c r="EF346" s="1006"/>
      <c r="EG346" s="1007"/>
      <c r="EH346" s="19"/>
      <c r="EI346" s="19"/>
      <c r="EJ346" s="13"/>
      <c r="EK346" s="13"/>
      <c r="EL346" s="13"/>
      <c r="EM346" s="242"/>
      <c r="EN346" s="243"/>
      <c r="EO346" s="249"/>
      <c r="EP346" s="19"/>
      <c r="EQ346" s="19"/>
    </row>
    <row r="347" spans="1:147" ht="37.5" customHeight="1">
      <c r="A347" s="19"/>
      <c r="B347" s="19"/>
      <c r="C347" s="19"/>
      <c r="D347" s="13"/>
      <c r="E347" s="13"/>
      <c r="F347" s="13"/>
      <c r="G347" s="242"/>
      <c r="H347" s="243"/>
      <c r="I347" s="249"/>
      <c r="J347" s="19"/>
      <c r="K347" s="19"/>
      <c r="L347" s="13"/>
      <c r="M347" s="13"/>
      <c r="N347" s="13"/>
      <c r="O347" s="242"/>
      <c r="P347" s="243"/>
      <c r="Q347" s="249"/>
      <c r="R347" s="19"/>
      <c r="S347" s="19"/>
      <c r="T347" s="13"/>
      <c r="U347" s="13"/>
      <c r="V347" s="13"/>
      <c r="W347" s="242"/>
      <c r="X347" s="243"/>
      <c r="Y347" s="249"/>
      <c r="Z347" s="19"/>
      <c r="AA347" s="19"/>
      <c r="AB347" s="13"/>
      <c r="AC347" s="13"/>
      <c r="AD347" s="13"/>
      <c r="AE347" s="242"/>
      <c r="AF347" s="243"/>
      <c r="AG347" s="249"/>
      <c r="AH347" s="19"/>
      <c r="AI347" s="19"/>
      <c r="AJ347" s="13"/>
      <c r="AK347" s="13"/>
      <c r="AL347" s="13"/>
      <c r="AM347" s="242"/>
      <c r="AN347" s="243"/>
      <c r="AO347" s="249"/>
      <c r="AP347" s="19"/>
      <c r="AQ347" s="19"/>
      <c r="AR347" s="13"/>
      <c r="AS347" s="13"/>
      <c r="AT347" s="13"/>
      <c r="AU347" s="242"/>
      <c r="AV347" s="243"/>
      <c r="AW347" s="249"/>
      <c r="AX347" s="19"/>
      <c r="AY347" s="19"/>
      <c r="AZ347" s="13"/>
      <c r="BA347" s="13"/>
      <c r="BB347" s="13"/>
      <c r="BC347" s="242"/>
      <c r="BD347" s="243"/>
      <c r="BE347" s="249"/>
      <c r="BF347" s="19"/>
      <c r="BG347" s="19"/>
      <c r="BH347" s="13"/>
      <c r="BI347" s="13"/>
      <c r="BJ347" s="13"/>
      <c r="BK347" s="242"/>
      <c r="BL347" s="243"/>
      <c r="BM347" s="249"/>
      <c r="BN347" s="19"/>
      <c r="BO347" s="19"/>
      <c r="BP347" s="13"/>
      <c r="BQ347" s="13"/>
      <c r="BR347" s="13"/>
      <c r="BS347" s="242"/>
      <c r="BT347" s="243"/>
      <c r="BU347" s="249"/>
      <c r="BV347" s="19"/>
      <c r="BW347" s="19"/>
      <c r="BX347" s="13"/>
      <c r="BY347" s="13"/>
      <c r="BZ347" s="13"/>
      <c r="CA347" s="242"/>
      <c r="CB347" s="243"/>
      <c r="CC347" s="249"/>
      <c r="CD347" s="19"/>
      <c r="CE347" s="19"/>
      <c r="CF347" s="13"/>
      <c r="CG347" s="13"/>
      <c r="CH347" s="13"/>
      <c r="CI347" s="242"/>
      <c r="CJ347" s="243"/>
      <c r="CK347" s="249"/>
      <c r="CL347" s="19"/>
      <c r="CM347" s="19"/>
      <c r="CN347" s="13"/>
      <c r="CO347" s="13"/>
      <c r="CP347" s="13"/>
      <c r="CQ347" s="242"/>
      <c r="CR347" s="243"/>
      <c r="CS347" s="249"/>
      <c r="CT347" s="19"/>
      <c r="CU347" s="19"/>
      <c r="CV347" s="13"/>
      <c r="CW347" s="13"/>
      <c r="CX347" s="13"/>
      <c r="CY347" s="242"/>
      <c r="CZ347" s="243"/>
      <c r="DA347" s="249"/>
      <c r="DB347" s="19"/>
      <c r="DC347" s="19"/>
      <c r="DD347" s="13"/>
      <c r="DE347" s="13"/>
      <c r="DF347" s="13"/>
      <c r="DG347" s="242"/>
      <c r="DH347" s="243"/>
      <c r="DI347" s="249"/>
      <c r="DJ347" s="19"/>
      <c r="DK347" s="19"/>
      <c r="DL347" s="13"/>
      <c r="DM347" s="13"/>
      <c r="DN347" s="13"/>
      <c r="DO347" s="242"/>
      <c r="DP347" s="243"/>
      <c r="DQ347" s="249"/>
      <c r="DR347" s="19"/>
      <c r="DS347" s="19"/>
      <c r="DT347" s="13"/>
      <c r="DU347" s="13"/>
      <c r="DV347" s="13"/>
      <c r="DW347" s="242"/>
      <c r="DX347" s="243"/>
      <c r="DY347" s="249"/>
      <c r="DZ347" s="19"/>
      <c r="EA347" s="19"/>
      <c r="EB347" s="194"/>
      <c r="EC347" s="194"/>
      <c r="ED347" s="194"/>
      <c r="EE347" s="1005"/>
      <c r="EF347" s="1006"/>
      <c r="EG347" s="1007"/>
      <c r="EH347" s="19"/>
      <c r="EI347" s="19"/>
      <c r="EJ347" s="13"/>
      <c r="EK347" s="13"/>
      <c r="EL347" s="13"/>
      <c r="EM347" s="242"/>
      <c r="EN347" s="243"/>
      <c r="EO347" s="249"/>
      <c r="EP347" s="19"/>
      <c r="EQ347" s="19"/>
    </row>
    <row r="348" spans="1:147" ht="37.5" customHeight="1">
      <c r="A348" s="19"/>
      <c r="B348" s="19"/>
      <c r="C348" s="19"/>
      <c r="D348" s="13"/>
      <c r="E348" s="13"/>
      <c r="F348" s="13"/>
      <c r="G348" s="242"/>
      <c r="H348" s="243"/>
      <c r="I348" s="249"/>
      <c r="J348" s="19"/>
      <c r="K348" s="19"/>
      <c r="L348" s="13"/>
      <c r="M348" s="13"/>
      <c r="N348" s="13"/>
      <c r="O348" s="242"/>
      <c r="P348" s="243"/>
      <c r="Q348" s="249"/>
      <c r="R348" s="19"/>
      <c r="S348" s="19"/>
      <c r="T348" s="13"/>
      <c r="U348" s="13"/>
      <c r="V348" s="13"/>
      <c r="W348" s="242"/>
      <c r="X348" s="243"/>
      <c r="Y348" s="249"/>
      <c r="Z348" s="19"/>
      <c r="AA348" s="19"/>
      <c r="AB348" s="13"/>
      <c r="AC348" s="13"/>
      <c r="AD348" s="13"/>
      <c r="AE348" s="242"/>
      <c r="AF348" s="243"/>
      <c r="AG348" s="249"/>
      <c r="AH348" s="19"/>
      <c r="AI348" s="19"/>
      <c r="AJ348" s="13"/>
      <c r="AK348" s="13"/>
      <c r="AL348" s="13"/>
      <c r="AM348" s="242"/>
      <c r="AN348" s="243"/>
      <c r="AO348" s="249"/>
      <c r="AP348" s="19"/>
      <c r="AQ348" s="19"/>
      <c r="AR348" s="13"/>
      <c r="AS348" s="13"/>
      <c r="AT348" s="13"/>
      <c r="AU348" s="242"/>
      <c r="AV348" s="243"/>
      <c r="AW348" s="249"/>
      <c r="AX348" s="19"/>
      <c r="AY348" s="19"/>
      <c r="AZ348" s="13"/>
      <c r="BA348" s="13"/>
      <c r="BB348" s="13"/>
      <c r="BC348" s="242"/>
      <c r="BD348" s="243"/>
      <c r="BE348" s="249"/>
      <c r="BF348" s="19"/>
      <c r="BG348" s="19"/>
      <c r="BH348" s="13"/>
      <c r="BI348" s="13"/>
      <c r="BJ348" s="13"/>
      <c r="BK348" s="242"/>
      <c r="BL348" s="243"/>
      <c r="BM348" s="249"/>
      <c r="BN348" s="19"/>
      <c r="BO348" s="19"/>
      <c r="BP348" s="13"/>
      <c r="BQ348" s="13"/>
      <c r="BR348" s="13"/>
      <c r="BS348" s="242"/>
      <c r="BT348" s="243"/>
      <c r="BU348" s="249"/>
      <c r="BV348" s="19"/>
      <c r="BW348" s="19"/>
      <c r="BX348" s="13"/>
      <c r="BY348" s="13"/>
      <c r="BZ348" s="13"/>
      <c r="CA348" s="242"/>
      <c r="CB348" s="243"/>
      <c r="CC348" s="249"/>
      <c r="CD348" s="19"/>
      <c r="CE348" s="19"/>
      <c r="CF348" s="13"/>
      <c r="CG348" s="13"/>
      <c r="CH348" s="13"/>
      <c r="CI348" s="242"/>
      <c r="CJ348" s="243"/>
      <c r="CK348" s="249"/>
      <c r="CL348" s="19"/>
      <c r="CM348" s="19"/>
      <c r="CN348" s="13"/>
      <c r="CO348" s="13"/>
      <c r="CP348" s="13"/>
      <c r="CQ348" s="242"/>
      <c r="CR348" s="243"/>
      <c r="CS348" s="249"/>
      <c r="CT348" s="19"/>
      <c r="CU348" s="19"/>
      <c r="CV348" s="13"/>
      <c r="CW348" s="13"/>
      <c r="CX348" s="13"/>
      <c r="CY348" s="242"/>
      <c r="CZ348" s="243"/>
      <c r="DA348" s="249"/>
      <c r="DB348" s="19"/>
      <c r="DC348" s="19"/>
      <c r="DD348" s="13"/>
      <c r="DE348" s="13"/>
      <c r="DF348" s="13"/>
      <c r="DG348" s="242"/>
      <c r="DH348" s="243"/>
      <c r="DI348" s="249"/>
      <c r="DJ348" s="19"/>
      <c r="DK348" s="19"/>
      <c r="DL348" s="13"/>
      <c r="DM348" s="13"/>
      <c r="DN348" s="13"/>
      <c r="DO348" s="242"/>
      <c r="DP348" s="243"/>
      <c r="DQ348" s="249"/>
      <c r="DR348" s="19"/>
      <c r="DS348" s="19"/>
      <c r="DT348" s="13"/>
      <c r="DU348" s="13"/>
      <c r="DV348" s="13"/>
      <c r="DW348" s="242"/>
      <c r="DX348" s="243"/>
      <c r="DY348" s="249"/>
      <c r="DZ348" s="19"/>
      <c r="EA348" s="19"/>
      <c r="EB348" s="194"/>
      <c r="EC348" s="194"/>
      <c r="ED348" s="194"/>
      <c r="EE348" s="1005"/>
      <c r="EF348" s="1006"/>
      <c r="EG348" s="1007"/>
      <c r="EH348" s="19"/>
      <c r="EI348" s="19"/>
      <c r="EJ348" s="13"/>
      <c r="EK348" s="13"/>
      <c r="EL348" s="13"/>
      <c r="EM348" s="242"/>
      <c r="EN348" s="243"/>
      <c r="EO348" s="249"/>
      <c r="EP348" s="19"/>
      <c r="EQ348" s="19"/>
    </row>
    <row r="349" spans="1:147" ht="37.5" customHeight="1">
      <c r="A349" s="19"/>
      <c r="B349" s="19"/>
      <c r="C349" s="19"/>
      <c r="D349" s="13"/>
      <c r="E349" s="13"/>
      <c r="F349" s="13"/>
      <c r="G349" s="242"/>
      <c r="H349" s="243"/>
      <c r="I349" s="249"/>
      <c r="J349" s="19"/>
      <c r="K349" s="19"/>
      <c r="L349" s="13"/>
      <c r="M349" s="13"/>
      <c r="N349" s="13"/>
      <c r="O349" s="242"/>
      <c r="P349" s="243"/>
      <c r="Q349" s="249"/>
      <c r="R349" s="19"/>
      <c r="S349" s="19"/>
      <c r="T349" s="13"/>
      <c r="U349" s="13"/>
      <c r="V349" s="13"/>
      <c r="W349" s="242"/>
      <c r="X349" s="243"/>
      <c r="Y349" s="249"/>
      <c r="Z349" s="19"/>
      <c r="AA349" s="19"/>
      <c r="AB349" s="13"/>
      <c r="AC349" s="13"/>
      <c r="AD349" s="13"/>
      <c r="AE349" s="242"/>
      <c r="AF349" s="243"/>
      <c r="AG349" s="249"/>
      <c r="AH349" s="19"/>
      <c r="AI349" s="19"/>
      <c r="AJ349" s="13"/>
      <c r="AK349" s="13"/>
      <c r="AL349" s="13"/>
      <c r="AM349" s="242"/>
      <c r="AN349" s="243"/>
      <c r="AO349" s="249"/>
      <c r="AP349" s="19"/>
      <c r="AQ349" s="19"/>
      <c r="AR349" s="13"/>
      <c r="AS349" s="13"/>
      <c r="AT349" s="13"/>
      <c r="AU349" s="242"/>
      <c r="AV349" s="243"/>
      <c r="AW349" s="249"/>
      <c r="AX349" s="19"/>
      <c r="AY349" s="19"/>
      <c r="AZ349" s="13"/>
      <c r="BA349" s="13"/>
      <c r="BB349" s="13"/>
      <c r="BC349" s="242"/>
      <c r="BD349" s="243"/>
      <c r="BE349" s="249"/>
      <c r="BF349" s="19"/>
      <c r="BG349" s="19"/>
      <c r="BH349" s="13"/>
      <c r="BI349" s="13"/>
      <c r="BJ349" s="13"/>
      <c r="BK349" s="242"/>
      <c r="BL349" s="243"/>
      <c r="BM349" s="249"/>
      <c r="BN349" s="19"/>
      <c r="BO349" s="19"/>
      <c r="BP349" s="13"/>
      <c r="BQ349" s="13"/>
      <c r="BR349" s="13"/>
      <c r="BS349" s="242"/>
      <c r="BT349" s="243"/>
      <c r="BU349" s="249"/>
      <c r="BV349" s="19"/>
      <c r="BW349" s="19"/>
      <c r="BX349" s="13"/>
      <c r="BY349" s="13"/>
      <c r="BZ349" s="13"/>
      <c r="CA349" s="242"/>
      <c r="CB349" s="243"/>
      <c r="CC349" s="249"/>
      <c r="CD349" s="19"/>
      <c r="CE349" s="19"/>
      <c r="CF349" s="13"/>
      <c r="CG349" s="13"/>
      <c r="CH349" s="13"/>
      <c r="CI349" s="242"/>
      <c r="CJ349" s="243"/>
      <c r="CK349" s="249"/>
      <c r="CL349" s="19"/>
      <c r="CM349" s="19"/>
      <c r="CN349" s="13"/>
      <c r="CO349" s="13"/>
      <c r="CP349" s="13"/>
      <c r="CQ349" s="242"/>
      <c r="CR349" s="243"/>
      <c r="CS349" s="249"/>
      <c r="CT349" s="19"/>
      <c r="CU349" s="19"/>
      <c r="CV349" s="13"/>
      <c r="CW349" s="13"/>
      <c r="CX349" s="13"/>
      <c r="CY349" s="242"/>
      <c r="CZ349" s="243"/>
      <c r="DA349" s="249"/>
      <c r="DB349" s="19"/>
      <c r="DC349" s="19"/>
      <c r="DD349" s="13"/>
      <c r="DE349" s="13"/>
      <c r="DF349" s="13"/>
      <c r="DG349" s="242"/>
      <c r="DH349" s="243"/>
      <c r="DI349" s="249"/>
      <c r="DJ349" s="19"/>
      <c r="DK349" s="19"/>
      <c r="DL349" s="13"/>
      <c r="DM349" s="13"/>
      <c r="DN349" s="13"/>
      <c r="DO349" s="242"/>
      <c r="DP349" s="243"/>
      <c r="DQ349" s="249"/>
      <c r="DR349" s="19"/>
      <c r="DS349" s="19"/>
      <c r="DT349" s="13"/>
      <c r="DU349" s="13"/>
      <c r="DV349" s="13"/>
      <c r="DW349" s="242"/>
      <c r="DX349" s="243"/>
      <c r="DY349" s="249"/>
      <c r="DZ349" s="19"/>
      <c r="EA349" s="19"/>
      <c r="EB349" s="194"/>
      <c r="EC349" s="194"/>
      <c r="ED349" s="194"/>
      <c r="EE349" s="1005"/>
      <c r="EF349" s="1006"/>
      <c r="EG349" s="1007"/>
      <c r="EH349" s="19"/>
      <c r="EI349" s="19"/>
      <c r="EJ349" s="13"/>
      <c r="EK349" s="13"/>
      <c r="EL349" s="13"/>
      <c r="EM349" s="242"/>
      <c r="EN349" s="243"/>
      <c r="EO349" s="249"/>
      <c r="EP349" s="19"/>
      <c r="EQ349" s="19"/>
    </row>
    <row r="350" spans="1:147" ht="37.5" customHeight="1">
      <c r="A350" s="19"/>
      <c r="B350" s="19"/>
      <c r="C350" s="19"/>
      <c r="D350" s="13"/>
      <c r="E350" s="13"/>
      <c r="F350" s="13"/>
      <c r="G350" s="242"/>
      <c r="H350" s="243"/>
      <c r="I350" s="249"/>
      <c r="J350" s="19"/>
      <c r="K350" s="19"/>
      <c r="L350" s="13"/>
      <c r="M350" s="13"/>
      <c r="N350" s="13"/>
      <c r="O350" s="242"/>
      <c r="P350" s="243"/>
      <c r="Q350" s="249"/>
      <c r="R350" s="19"/>
      <c r="S350" s="19"/>
      <c r="T350" s="13"/>
      <c r="U350" s="13"/>
      <c r="V350" s="13"/>
      <c r="W350" s="242"/>
      <c r="X350" s="243"/>
      <c r="Y350" s="249"/>
      <c r="Z350" s="19"/>
      <c r="AA350" s="19"/>
      <c r="AB350" s="13"/>
      <c r="AC350" s="13"/>
      <c r="AD350" s="13"/>
      <c r="AE350" s="242"/>
      <c r="AF350" s="243"/>
      <c r="AG350" s="249"/>
      <c r="AH350" s="19"/>
      <c r="AI350" s="19"/>
      <c r="AJ350" s="13"/>
      <c r="AK350" s="13"/>
      <c r="AL350" s="13"/>
      <c r="AM350" s="242"/>
      <c r="AN350" s="243"/>
      <c r="AO350" s="249"/>
      <c r="AP350" s="19"/>
      <c r="AQ350" s="19"/>
      <c r="AR350" s="13"/>
      <c r="AS350" s="13"/>
      <c r="AT350" s="13"/>
      <c r="AU350" s="242"/>
      <c r="AV350" s="243"/>
      <c r="AW350" s="249"/>
      <c r="AX350" s="19"/>
      <c r="AY350" s="19"/>
      <c r="AZ350" s="13"/>
      <c r="BA350" s="13"/>
      <c r="BB350" s="13"/>
      <c r="BC350" s="242"/>
      <c r="BD350" s="243"/>
      <c r="BE350" s="249"/>
      <c r="BF350" s="19"/>
      <c r="BG350" s="19"/>
      <c r="BH350" s="13"/>
      <c r="BI350" s="13"/>
      <c r="BJ350" s="13"/>
      <c r="BK350" s="242"/>
      <c r="BL350" s="243"/>
      <c r="BM350" s="249"/>
      <c r="BN350" s="19"/>
      <c r="BO350" s="19"/>
      <c r="BP350" s="13"/>
      <c r="BQ350" s="13"/>
      <c r="BR350" s="13"/>
      <c r="BS350" s="242"/>
      <c r="BT350" s="243"/>
      <c r="BU350" s="249"/>
      <c r="BV350" s="19"/>
      <c r="BW350" s="19"/>
      <c r="BX350" s="13"/>
      <c r="BY350" s="13"/>
      <c r="BZ350" s="13"/>
      <c r="CA350" s="242"/>
      <c r="CB350" s="243"/>
      <c r="CC350" s="249"/>
      <c r="CD350" s="19"/>
      <c r="CE350" s="19"/>
      <c r="CF350" s="13"/>
      <c r="CG350" s="13"/>
      <c r="CH350" s="13"/>
      <c r="CI350" s="242"/>
      <c r="CJ350" s="243"/>
      <c r="CK350" s="249"/>
      <c r="CL350" s="19"/>
      <c r="CM350" s="19"/>
      <c r="CN350" s="13"/>
      <c r="CO350" s="13"/>
      <c r="CP350" s="13"/>
      <c r="CQ350" s="242"/>
      <c r="CR350" s="243"/>
      <c r="CS350" s="249"/>
      <c r="CT350" s="19"/>
      <c r="CU350" s="19"/>
      <c r="CV350" s="13"/>
      <c r="CW350" s="13"/>
      <c r="CX350" s="13"/>
      <c r="CY350" s="242"/>
      <c r="CZ350" s="243"/>
      <c r="DA350" s="249"/>
      <c r="DB350" s="19"/>
      <c r="DC350" s="19"/>
      <c r="DD350" s="13"/>
      <c r="DE350" s="13"/>
      <c r="DF350" s="13"/>
      <c r="DG350" s="242"/>
      <c r="DH350" s="243"/>
      <c r="DI350" s="249"/>
      <c r="DJ350" s="19"/>
      <c r="DK350" s="19"/>
      <c r="DL350" s="13"/>
      <c r="DM350" s="13"/>
      <c r="DN350" s="13"/>
      <c r="DO350" s="242"/>
      <c r="DP350" s="243"/>
      <c r="DQ350" s="249"/>
      <c r="DR350" s="19"/>
      <c r="DS350" s="19"/>
      <c r="DT350" s="13"/>
      <c r="DU350" s="13"/>
      <c r="DV350" s="13"/>
      <c r="DW350" s="242"/>
      <c r="DX350" s="243"/>
      <c r="DY350" s="249"/>
      <c r="DZ350" s="19"/>
      <c r="EA350" s="19"/>
      <c r="EB350" s="194"/>
      <c r="EC350" s="194"/>
      <c r="ED350" s="194"/>
      <c r="EE350" s="1005"/>
      <c r="EF350" s="1006"/>
      <c r="EG350" s="1007"/>
      <c r="EH350" s="19"/>
      <c r="EI350" s="19"/>
      <c r="EJ350" s="13"/>
      <c r="EK350" s="13"/>
      <c r="EL350" s="13"/>
      <c r="EM350" s="242"/>
      <c r="EN350" s="243"/>
      <c r="EO350" s="249"/>
      <c r="EP350" s="19"/>
      <c r="EQ350" s="19"/>
    </row>
    <row r="351" spans="1:147" ht="37.5" customHeight="1">
      <c r="A351" s="19"/>
      <c r="B351" s="19"/>
      <c r="C351" s="19"/>
      <c r="D351" s="13"/>
      <c r="E351" s="13"/>
      <c r="F351" s="13"/>
      <c r="G351" s="242"/>
      <c r="H351" s="243"/>
      <c r="I351" s="249"/>
      <c r="J351" s="19"/>
      <c r="K351" s="19"/>
      <c r="L351" s="13"/>
      <c r="M351" s="13"/>
      <c r="N351" s="13"/>
      <c r="O351" s="242"/>
      <c r="P351" s="243"/>
      <c r="Q351" s="249"/>
      <c r="R351" s="19"/>
      <c r="S351" s="19"/>
      <c r="T351" s="13"/>
      <c r="U351" s="13"/>
      <c r="V351" s="13"/>
      <c r="W351" s="242"/>
      <c r="X351" s="243"/>
      <c r="Y351" s="249"/>
      <c r="Z351" s="19"/>
      <c r="AA351" s="19"/>
      <c r="AB351" s="13"/>
      <c r="AC351" s="13"/>
      <c r="AD351" s="13"/>
      <c r="AE351" s="242"/>
      <c r="AF351" s="243"/>
      <c r="AG351" s="249"/>
      <c r="AH351" s="19"/>
      <c r="AI351" s="19"/>
      <c r="AJ351" s="13"/>
      <c r="AK351" s="13"/>
      <c r="AL351" s="13"/>
      <c r="AM351" s="242"/>
      <c r="AN351" s="243"/>
      <c r="AO351" s="249"/>
      <c r="AP351" s="19"/>
      <c r="AQ351" s="19"/>
      <c r="AR351" s="13"/>
      <c r="AS351" s="13"/>
      <c r="AT351" s="13"/>
      <c r="AU351" s="242"/>
      <c r="AV351" s="243"/>
      <c r="AW351" s="249"/>
      <c r="AX351" s="19"/>
      <c r="AY351" s="19"/>
      <c r="AZ351" s="13"/>
      <c r="BA351" s="13"/>
      <c r="BB351" s="13"/>
      <c r="BC351" s="242"/>
      <c r="BD351" s="243"/>
      <c r="BE351" s="249"/>
      <c r="BF351" s="19"/>
      <c r="BG351" s="19"/>
      <c r="BH351" s="13"/>
      <c r="BI351" s="13"/>
      <c r="BJ351" s="13"/>
      <c r="BK351" s="242"/>
      <c r="BL351" s="243"/>
      <c r="BM351" s="249"/>
      <c r="BN351" s="19"/>
      <c r="BO351" s="19"/>
      <c r="BP351" s="13"/>
      <c r="BQ351" s="13"/>
      <c r="BR351" s="13"/>
      <c r="BS351" s="242"/>
      <c r="BT351" s="243"/>
      <c r="BU351" s="249"/>
      <c r="BV351" s="19"/>
      <c r="BW351" s="19"/>
      <c r="BX351" s="13"/>
      <c r="BY351" s="13"/>
      <c r="BZ351" s="13"/>
      <c r="CA351" s="242"/>
      <c r="CB351" s="243"/>
      <c r="CC351" s="249"/>
      <c r="CD351" s="19"/>
      <c r="CE351" s="19"/>
      <c r="CF351" s="13"/>
      <c r="CG351" s="13"/>
      <c r="CH351" s="13"/>
      <c r="CI351" s="242"/>
      <c r="CJ351" s="243"/>
      <c r="CK351" s="249"/>
      <c r="CL351" s="19"/>
      <c r="CM351" s="19"/>
      <c r="CN351" s="13"/>
      <c r="CO351" s="13"/>
      <c r="CP351" s="13"/>
      <c r="CQ351" s="242"/>
      <c r="CR351" s="243"/>
      <c r="CS351" s="249"/>
      <c r="CT351" s="19"/>
      <c r="CU351" s="19"/>
      <c r="CV351" s="13"/>
      <c r="CW351" s="13"/>
      <c r="CX351" s="13"/>
      <c r="CY351" s="242"/>
      <c r="CZ351" s="243"/>
      <c r="DA351" s="249"/>
      <c r="DB351" s="19"/>
      <c r="DC351" s="19"/>
      <c r="DD351" s="13"/>
      <c r="DE351" s="13"/>
      <c r="DF351" s="13"/>
      <c r="DG351" s="242"/>
      <c r="DH351" s="243"/>
      <c r="DI351" s="249"/>
      <c r="DJ351" s="19"/>
      <c r="DK351" s="19"/>
      <c r="DL351" s="13"/>
      <c r="DM351" s="13"/>
      <c r="DN351" s="13"/>
      <c r="DO351" s="242"/>
      <c r="DP351" s="243"/>
      <c r="DQ351" s="249"/>
      <c r="DR351" s="19"/>
      <c r="DS351" s="19"/>
      <c r="DT351" s="13"/>
      <c r="DU351" s="13"/>
      <c r="DV351" s="13"/>
      <c r="DW351" s="242"/>
      <c r="DX351" s="243"/>
      <c r="DY351" s="249"/>
      <c r="DZ351" s="19"/>
      <c r="EA351" s="19"/>
      <c r="EB351" s="194"/>
      <c r="EC351" s="194"/>
      <c r="ED351" s="194"/>
      <c r="EE351" s="1005"/>
      <c r="EF351" s="1006"/>
      <c r="EG351" s="1007"/>
      <c r="EH351" s="19"/>
      <c r="EI351" s="19"/>
      <c r="EJ351" s="13"/>
      <c r="EK351" s="13"/>
      <c r="EL351" s="13"/>
      <c r="EM351" s="242"/>
      <c r="EN351" s="243"/>
      <c r="EO351" s="249"/>
      <c r="EP351" s="19"/>
      <c r="EQ351" s="19"/>
    </row>
    <row r="352" spans="1:147" ht="37.5" customHeight="1">
      <c r="A352" s="19"/>
      <c r="B352" s="19"/>
      <c r="C352" s="19"/>
      <c r="D352" s="13"/>
      <c r="E352" s="13"/>
      <c r="F352" s="13"/>
      <c r="G352" s="242"/>
      <c r="H352" s="243"/>
      <c r="I352" s="249"/>
      <c r="J352" s="19"/>
      <c r="K352" s="19"/>
      <c r="L352" s="13"/>
      <c r="M352" s="13"/>
      <c r="N352" s="13"/>
      <c r="O352" s="242"/>
      <c r="P352" s="243"/>
      <c r="Q352" s="249"/>
      <c r="R352" s="19"/>
      <c r="S352" s="19"/>
      <c r="T352" s="13"/>
      <c r="U352" s="13"/>
      <c r="V352" s="13"/>
      <c r="W352" s="242"/>
      <c r="X352" s="243"/>
      <c r="Y352" s="249"/>
      <c r="Z352" s="19"/>
      <c r="AA352" s="19"/>
      <c r="AB352" s="13"/>
      <c r="AC352" s="13"/>
      <c r="AD352" s="13"/>
      <c r="AE352" s="242"/>
      <c r="AF352" s="243"/>
      <c r="AG352" s="249"/>
      <c r="AH352" s="19"/>
      <c r="AI352" s="19"/>
      <c r="AJ352" s="13"/>
      <c r="AK352" s="13"/>
      <c r="AL352" s="13"/>
      <c r="AM352" s="242"/>
      <c r="AN352" s="243"/>
      <c r="AO352" s="249"/>
      <c r="AP352" s="19"/>
      <c r="AQ352" s="19"/>
      <c r="AR352" s="13"/>
      <c r="AS352" s="13"/>
      <c r="AT352" s="13"/>
      <c r="AU352" s="242"/>
      <c r="AV352" s="243"/>
      <c r="AW352" s="249"/>
      <c r="AX352" s="19"/>
      <c r="AY352" s="19"/>
      <c r="AZ352" s="13"/>
      <c r="BA352" s="13"/>
      <c r="BB352" s="13"/>
      <c r="BC352" s="242"/>
      <c r="BD352" s="243"/>
      <c r="BE352" s="249"/>
      <c r="BF352" s="19"/>
      <c r="BG352" s="19"/>
      <c r="BH352" s="13"/>
      <c r="BI352" s="13"/>
      <c r="BJ352" s="13"/>
      <c r="BK352" s="242"/>
      <c r="BL352" s="243"/>
      <c r="BM352" s="249"/>
      <c r="BN352" s="19"/>
      <c r="BO352" s="19"/>
      <c r="BP352" s="13"/>
      <c r="BQ352" s="13"/>
      <c r="BR352" s="13"/>
      <c r="BS352" s="242"/>
      <c r="BT352" s="243"/>
      <c r="BU352" s="249"/>
      <c r="BV352" s="19"/>
      <c r="BW352" s="19"/>
      <c r="BX352" s="13"/>
      <c r="BY352" s="13"/>
      <c r="BZ352" s="13"/>
      <c r="CA352" s="242"/>
      <c r="CB352" s="243"/>
      <c r="CC352" s="249"/>
      <c r="CD352" s="19"/>
      <c r="CE352" s="19"/>
      <c r="CF352" s="13"/>
      <c r="CG352" s="13"/>
      <c r="CH352" s="13"/>
      <c r="CI352" s="242"/>
      <c r="CJ352" s="243"/>
      <c r="CK352" s="249"/>
      <c r="CL352" s="19"/>
      <c r="CM352" s="19"/>
      <c r="CN352" s="13"/>
      <c r="CO352" s="13"/>
      <c r="CP352" s="13"/>
      <c r="CQ352" s="242"/>
      <c r="CR352" s="243"/>
      <c r="CS352" s="249"/>
      <c r="CT352" s="19"/>
      <c r="CU352" s="19"/>
      <c r="CV352" s="13"/>
      <c r="CW352" s="13"/>
      <c r="CX352" s="13"/>
      <c r="CY352" s="242"/>
      <c r="CZ352" s="243"/>
      <c r="DA352" s="249"/>
      <c r="DB352" s="19"/>
      <c r="DC352" s="19"/>
      <c r="DD352" s="13"/>
      <c r="DE352" s="13"/>
      <c r="DF352" s="13"/>
      <c r="DG352" s="242"/>
      <c r="DH352" s="243"/>
      <c r="DI352" s="249"/>
      <c r="DJ352" s="19"/>
      <c r="DK352" s="19"/>
      <c r="DL352" s="13"/>
      <c r="DM352" s="13"/>
      <c r="DN352" s="13"/>
      <c r="DO352" s="242"/>
      <c r="DP352" s="243"/>
      <c r="DQ352" s="249"/>
      <c r="DR352" s="19"/>
      <c r="DS352" s="19"/>
      <c r="DT352" s="13"/>
      <c r="DU352" s="13"/>
      <c r="DV352" s="13"/>
      <c r="DW352" s="242"/>
      <c r="DX352" s="243"/>
      <c r="DY352" s="249"/>
      <c r="DZ352" s="19"/>
      <c r="EA352" s="19"/>
      <c r="EB352" s="194"/>
      <c r="EC352" s="194"/>
      <c r="ED352" s="194"/>
      <c r="EE352" s="1005"/>
      <c r="EF352" s="1006"/>
      <c r="EG352" s="1007"/>
      <c r="EH352" s="19"/>
      <c r="EI352" s="19"/>
      <c r="EJ352" s="13"/>
      <c r="EK352" s="13"/>
      <c r="EL352" s="13"/>
      <c r="EM352" s="242"/>
      <c r="EN352" s="243"/>
      <c r="EO352" s="249"/>
      <c r="EP352" s="19"/>
      <c r="EQ352" s="19"/>
    </row>
    <row r="353" spans="1:147" ht="37.5" customHeight="1">
      <c r="A353" s="19"/>
      <c r="B353" s="19"/>
      <c r="C353" s="19"/>
      <c r="D353" s="13"/>
      <c r="E353" s="13"/>
      <c r="F353" s="13"/>
      <c r="G353" s="242"/>
      <c r="H353" s="243"/>
      <c r="I353" s="249"/>
      <c r="J353" s="19"/>
      <c r="K353" s="19"/>
      <c r="L353" s="13"/>
      <c r="M353" s="13"/>
      <c r="N353" s="13"/>
      <c r="O353" s="242"/>
      <c r="P353" s="243"/>
      <c r="Q353" s="249"/>
      <c r="R353" s="19"/>
      <c r="S353" s="19"/>
      <c r="T353" s="13"/>
      <c r="U353" s="13"/>
      <c r="V353" s="13"/>
      <c r="W353" s="242"/>
      <c r="X353" s="243"/>
      <c r="Y353" s="249"/>
      <c r="Z353" s="19"/>
      <c r="AA353" s="19"/>
      <c r="AB353" s="13"/>
      <c r="AC353" s="13"/>
      <c r="AD353" s="13"/>
      <c r="AE353" s="242"/>
      <c r="AF353" s="243"/>
      <c r="AG353" s="249"/>
      <c r="AH353" s="19"/>
      <c r="AI353" s="19"/>
      <c r="AJ353" s="13"/>
      <c r="AK353" s="13"/>
      <c r="AL353" s="13"/>
      <c r="AM353" s="242"/>
      <c r="AN353" s="243"/>
      <c r="AO353" s="249"/>
      <c r="AP353" s="19"/>
      <c r="AQ353" s="19"/>
      <c r="AR353" s="13"/>
      <c r="AS353" s="13"/>
      <c r="AT353" s="13"/>
      <c r="AU353" s="242"/>
      <c r="AV353" s="243"/>
      <c r="AW353" s="249"/>
      <c r="AX353" s="19"/>
      <c r="AY353" s="19"/>
      <c r="AZ353" s="13"/>
      <c r="BA353" s="13"/>
      <c r="BB353" s="13"/>
      <c r="BC353" s="242"/>
      <c r="BD353" s="243"/>
      <c r="BE353" s="249"/>
      <c r="BF353" s="19"/>
      <c r="BG353" s="19"/>
      <c r="BH353" s="13"/>
      <c r="BI353" s="13"/>
      <c r="BJ353" s="13"/>
      <c r="BK353" s="242"/>
      <c r="BL353" s="243"/>
      <c r="BM353" s="249"/>
      <c r="BN353" s="19"/>
      <c r="BO353" s="19"/>
      <c r="BP353" s="13"/>
      <c r="BQ353" s="13"/>
      <c r="BR353" s="13"/>
      <c r="BS353" s="242"/>
      <c r="BT353" s="243"/>
      <c r="BU353" s="249"/>
      <c r="BV353" s="19"/>
      <c r="BW353" s="19"/>
      <c r="BX353" s="13"/>
      <c r="BY353" s="13"/>
      <c r="BZ353" s="13"/>
      <c r="CA353" s="242"/>
      <c r="CB353" s="243"/>
      <c r="CC353" s="249"/>
      <c r="CD353" s="19"/>
      <c r="CE353" s="19"/>
      <c r="CF353" s="13"/>
      <c r="CG353" s="13"/>
      <c r="CH353" s="13"/>
      <c r="CI353" s="242"/>
      <c r="CJ353" s="243"/>
      <c r="CK353" s="249"/>
      <c r="CL353" s="19"/>
      <c r="CM353" s="19"/>
      <c r="CN353" s="13"/>
      <c r="CO353" s="13"/>
      <c r="CP353" s="13"/>
      <c r="CQ353" s="242"/>
      <c r="CR353" s="243"/>
      <c r="CS353" s="249"/>
      <c r="CT353" s="19"/>
      <c r="CU353" s="19"/>
      <c r="CV353" s="13"/>
      <c r="CW353" s="13"/>
      <c r="CX353" s="13"/>
      <c r="CY353" s="242"/>
      <c r="CZ353" s="243"/>
      <c r="DA353" s="249"/>
      <c r="DB353" s="19"/>
      <c r="DC353" s="19"/>
      <c r="DD353" s="13"/>
      <c r="DE353" s="13"/>
      <c r="DF353" s="13"/>
      <c r="DG353" s="242"/>
      <c r="DH353" s="243"/>
      <c r="DI353" s="249"/>
      <c r="DJ353" s="19"/>
      <c r="DK353" s="19"/>
      <c r="DL353" s="13"/>
      <c r="DM353" s="13"/>
      <c r="DN353" s="13"/>
      <c r="DO353" s="242"/>
      <c r="DP353" s="243"/>
      <c r="DQ353" s="249"/>
      <c r="DR353" s="19"/>
      <c r="DS353" s="19"/>
      <c r="DT353" s="13"/>
      <c r="DU353" s="13"/>
      <c r="DV353" s="13"/>
      <c r="DW353" s="242"/>
      <c r="DX353" s="243"/>
      <c r="DY353" s="249"/>
      <c r="DZ353" s="19"/>
      <c r="EA353" s="19"/>
      <c r="EB353" s="194"/>
      <c r="EC353" s="194"/>
      <c r="ED353" s="194"/>
      <c r="EE353" s="1005"/>
      <c r="EF353" s="1006"/>
      <c r="EG353" s="1007"/>
      <c r="EH353" s="19"/>
      <c r="EI353" s="19"/>
      <c r="EJ353" s="13"/>
      <c r="EK353" s="13"/>
      <c r="EL353" s="13"/>
      <c r="EM353" s="242"/>
      <c r="EN353" s="243"/>
      <c r="EO353" s="249"/>
      <c r="EP353" s="19"/>
      <c r="EQ353" s="19"/>
    </row>
    <row r="354" spans="1:147" ht="37.5" customHeight="1">
      <c r="A354" s="19"/>
      <c r="B354" s="19"/>
      <c r="C354" s="19"/>
      <c r="D354" s="13"/>
      <c r="E354" s="13"/>
      <c r="F354" s="13"/>
      <c r="G354" s="242"/>
      <c r="H354" s="243"/>
      <c r="I354" s="249"/>
      <c r="J354" s="19"/>
      <c r="K354" s="19"/>
      <c r="L354" s="13"/>
      <c r="M354" s="13"/>
      <c r="N354" s="13"/>
      <c r="O354" s="242"/>
      <c r="P354" s="243"/>
      <c r="Q354" s="249"/>
      <c r="R354" s="19"/>
      <c r="S354" s="19"/>
      <c r="T354" s="13"/>
      <c r="U354" s="13"/>
      <c r="V354" s="13"/>
      <c r="W354" s="242"/>
      <c r="X354" s="243"/>
      <c r="Y354" s="249"/>
      <c r="Z354" s="19"/>
      <c r="AA354" s="19"/>
      <c r="AB354" s="13"/>
      <c r="AC354" s="13"/>
      <c r="AD354" s="13"/>
      <c r="AE354" s="242"/>
      <c r="AF354" s="243"/>
      <c r="AG354" s="249"/>
      <c r="AH354" s="19"/>
      <c r="AI354" s="19"/>
      <c r="AJ354" s="13"/>
      <c r="AK354" s="13"/>
      <c r="AL354" s="13"/>
      <c r="AM354" s="242"/>
      <c r="AN354" s="243"/>
      <c r="AO354" s="249"/>
      <c r="AP354" s="19"/>
      <c r="AQ354" s="19"/>
      <c r="AR354" s="13"/>
      <c r="AS354" s="13"/>
      <c r="AT354" s="13"/>
      <c r="AU354" s="242"/>
      <c r="AV354" s="243"/>
      <c r="AW354" s="249"/>
      <c r="AX354" s="19"/>
      <c r="AY354" s="19"/>
      <c r="AZ354" s="13"/>
      <c r="BA354" s="13"/>
      <c r="BB354" s="13"/>
      <c r="BC354" s="242"/>
      <c r="BD354" s="243"/>
      <c r="BE354" s="249"/>
      <c r="BF354" s="19"/>
      <c r="BG354" s="19"/>
      <c r="BH354" s="13"/>
      <c r="BI354" s="13"/>
      <c r="BJ354" s="13"/>
      <c r="BK354" s="242"/>
      <c r="BL354" s="243"/>
      <c r="BM354" s="249"/>
      <c r="BN354" s="19"/>
      <c r="BO354" s="19"/>
      <c r="BP354" s="13"/>
      <c r="BQ354" s="13"/>
      <c r="BR354" s="13"/>
      <c r="BS354" s="242"/>
      <c r="BT354" s="243"/>
      <c r="BU354" s="249"/>
      <c r="BV354" s="19"/>
      <c r="BW354" s="19"/>
      <c r="BX354" s="13"/>
      <c r="BY354" s="13"/>
      <c r="BZ354" s="13"/>
      <c r="CA354" s="242"/>
      <c r="CB354" s="243"/>
      <c r="CC354" s="249"/>
      <c r="CD354" s="19"/>
      <c r="CE354" s="19"/>
      <c r="CF354" s="13"/>
      <c r="CG354" s="13"/>
      <c r="CH354" s="13"/>
      <c r="CI354" s="242"/>
      <c r="CJ354" s="243"/>
      <c r="CK354" s="249"/>
      <c r="CL354" s="19"/>
      <c r="CM354" s="19"/>
      <c r="CN354" s="13"/>
      <c r="CO354" s="13"/>
      <c r="CP354" s="13"/>
      <c r="CQ354" s="242"/>
      <c r="CR354" s="243"/>
      <c r="CS354" s="249"/>
      <c r="CT354" s="19"/>
      <c r="CU354" s="19"/>
      <c r="CV354" s="13"/>
      <c r="CW354" s="13"/>
      <c r="CX354" s="13"/>
      <c r="CY354" s="242"/>
      <c r="CZ354" s="243"/>
      <c r="DA354" s="249"/>
      <c r="DB354" s="19"/>
      <c r="DC354" s="19"/>
      <c r="DD354" s="13"/>
      <c r="DE354" s="13"/>
      <c r="DF354" s="13"/>
      <c r="DG354" s="242"/>
      <c r="DH354" s="243"/>
      <c r="DI354" s="249"/>
      <c r="DJ354" s="19"/>
      <c r="DK354" s="19"/>
      <c r="DL354" s="13"/>
      <c r="DM354" s="13"/>
      <c r="DN354" s="13"/>
      <c r="DO354" s="242"/>
      <c r="DP354" s="243"/>
      <c r="DQ354" s="249"/>
      <c r="DR354" s="19"/>
      <c r="DS354" s="19"/>
      <c r="DT354" s="13"/>
      <c r="DU354" s="13"/>
      <c r="DV354" s="13"/>
      <c r="DW354" s="242"/>
      <c r="DX354" s="243"/>
      <c r="DY354" s="249"/>
      <c r="DZ354" s="19"/>
      <c r="EA354" s="19"/>
      <c r="EB354" s="194"/>
      <c r="EC354" s="194"/>
      <c r="ED354" s="194"/>
      <c r="EE354" s="1005"/>
      <c r="EF354" s="1006"/>
      <c r="EG354" s="1007"/>
      <c r="EH354" s="19"/>
      <c r="EI354" s="19"/>
      <c r="EJ354" s="13"/>
      <c r="EK354" s="13"/>
      <c r="EL354" s="13"/>
      <c r="EM354" s="242"/>
      <c r="EN354" s="243"/>
      <c r="EO354" s="249"/>
      <c r="EP354" s="19"/>
      <c r="EQ354" s="19"/>
    </row>
    <row r="355" spans="1:147" ht="37.5" customHeight="1">
      <c r="A355" s="19"/>
      <c r="B355" s="19"/>
      <c r="C355" s="19"/>
      <c r="D355" s="13"/>
      <c r="E355" s="13"/>
      <c r="F355" s="13"/>
      <c r="G355" s="242"/>
      <c r="H355" s="243"/>
      <c r="I355" s="249"/>
      <c r="J355" s="19"/>
      <c r="K355" s="19"/>
      <c r="L355" s="13"/>
      <c r="M355" s="13"/>
      <c r="N355" s="13"/>
      <c r="O355" s="242"/>
      <c r="P355" s="243"/>
      <c r="Q355" s="249"/>
      <c r="R355" s="19"/>
      <c r="S355" s="19"/>
      <c r="T355" s="13"/>
      <c r="U355" s="13"/>
      <c r="V355" s="13"/>
      <c r="W355" s="242"/>
      <c r="X355" s="243"/>
      <c r="Y355" s="249"/>
      <c r="Z355" s="19"/>
      <c r="AA355" s="19"/>
      <c r="AB355" s="13"/>
      <c r="AC355" s="13"/>
      <c r="AD355" s="13"/>
      <c r="AE355" s="242"/>
      <c r="AF355" s="243"/>
      <c r="AG355" s="249"/>
      <c r="AH355" s="19"/>
      <c r="AI355" s="19"/>
      <c r="AJ355" s="13"/>
      <c r="AK355" s="13"/>
      <c r="AL355" s="13"/>
      <c r="AM355" s="242"/>
      <c r="AN355" s="243"/>
      <c r="AO355" s="249"/>
      <c r="AP355" s="19"/>
      <c r="AQ355" s="19"/>
      <c r="AR355" s="13"/>
      <c r="AS355" s="13"/>
      <c r="AT355" s="13"/>
      <c r="AU355" s="242"/>
      <c r="AV355" s="243"/>
      <c r="AW355" s="249"/>
      <c r="AX355" s="19"/>
      <c r="AY355" s="19"/>
      <c r="AZ355" s="13"/>
      <c r="BA355" s="13"/>
      <c r="BB355" s="13"/>
      <c r="BC355" s="242"/>
      <c r="BD355" s="243"/>
      <c r="BE355" s="249"/>
      <c r="BF355" s="19"/>
      <c r="BG355" s="19"/>
      <c r="BH355" s="13"/>
      <c r="BI355" s="13"/>
      <c r="BJ355" s="13"/>
      <c r="BK355" s="242"/>
      <c r="BL355" s="243"/>
      <c r="BM355" s="249"/>
      <c r="BN355" s="19"/>
      <c r="BO355" s="19"/>
      <c r="BP355" s="13"/>
      <c r="BQ355" s="13"/>
      <c r="BR355" s="13"/>
      <c r="BS355" s="242"/>
      <c r="BT355" s="243"/>
      <c r="BU355" s="249"/>
      <c r="BV355" s="19"/>
      <c r="BW355" s="19"/>
      <c r="BX355" s="13"/>
      <c r="BY355" s="13"/>
      <c r="BZ355" s="13"/>
      <c r="CA355" s="242"/>
      <c r="CB355" s="243"/>
      <c r="CC355" s="249"/>
      <c r="CD355" s="19"/>
      <c r="CE355" s="19"/>
      <c r="CF355" s="13"/>
      <c r="CG355" s="13"/>
      <c r="CH355" s="13"/>
      <c r="CI355" s="242"/>
      <c r="CJ355" s="243"/>
      <c r="CK355" s="249"/>
      <c r="CL355" s="19"/>
      <c r="CM355" s="19"/>
      <c r="CN355" s="13"/>
      <c r="CO355" s="13"/>
      <c r="CP355" s="13"/>
      <c r="CQ355" s="242"/>
      <c r="CR355" s="243"/>
      <c r="CS355" s="249"/>
      <c r="CT355" s="19"/>
      <c r="CU355" s="19"/>
      <c r="CV355" s="13"/>
      <c r="CW355" s="13"/>
      <c r="CX355" s="13"/>
      <c r="CY355" s="242"/>
      <c r="CZ355" s="243"/>
      <c r="DA355" s="249"/>
      <c r="DB355" s="19"/>
      <c r="DC355" s="19"/>
      <c r="DD355" s="13"/>
      <c r="DE355" s="13"/>
      <c r="DF355" s="13"/>
      <c r="DG355" s="242"/>
      <c r="DH355" s="243"/>
      <c r="DI355" s="249"/>
      <c r="DJ355" s="19"/>
      <c r="DK355" s="19"/>
      <c r="DL355" s="13"/>
      <c r="DM355" s="13"/>
      <c r="DN355" s="13"/>
      <c r="DO355" s="242"/>
      <c r="DP355" s="243"/>
      <c r="DQ355" s="249"/>
      <c r="DR355" s="19"/>
      <c r="DS355" s="19"/>
      <c r="DT355" s="13"/>
      <c r="DU355" s="13"/>
      <c r="DV355" s="13"/>
      <c r="DW355" s="242"/>
      <c r="DX355" s="243"/>
      <c r="DY355" s="249"/>
      <c r="DZ355" s="19"/>
      <c r="EA355" s="19"/>
      <c r="EB355" s="194"/>
      <c r="EC355" s="194"/>
      <c r="ED355" s="194"/>
      <c r="EE355" s="1005"/>
      <c r="EF355" s="1006"/>
      <c r="EG355" s="1007"/>
      <c r="EH355" s="19"/>
      <c r="EI355" s="19"/>
      <c r="EJ355" s="13"/>
      <c r="EK355" s="13"/>
      <c r="EL355" s="13"/>
      <c r="EM355" s="242"/>
      <c r="EN355" s="243"/>
      <c r="EO355" s="249"/>
      <c r="EP355" s="19"/>
      <c r="EQ355" s="19"/>
    </row>
    <row r="356" spans="1:147" ht="37.5" customHeight="1">
      <c r="A356" s="19"/>
      <c r="B356" s="19"/>
      <c r="C356" s="19"/>
      <c r="D356" s="13"/>
      <c r="E356" s="13"/>
      <c r="F356" s="13"/>
      <c r="G356" s="242"/>
      <c r="H356" s="243"/>
      <c r="I356" s="249"/>
      <c r="J356" s="19"/>
      <c r="K356" s="19"/>
      <c r="L356" s="13"/>
      <c r="M356" s="13"/>
      <c r="N356" s="13"/>
      <c r="O356" s="242"/>
      <c r="P356" s="243"/>
      <c r="Q356" s="249"/>
      <c r="R356" s="19"/>
      <c r="S356" s="19"/>
      <c r="T356" s="13"/>
      <c r="U356" s="13"/>
      <c r="V356" s="13"/>
      <c r="W356" s="242"/>
      <c r="X356" s="243"/>
      <c r="Y356" s="249"/>
      <c r="Z356" s="19"/>
      <c r="AA356" s="19"/>
      <c r="AB356" s="13"/>
      <c r="AC356" s="13"/>
      <c r="AD356" s="13"/>
      <c r="AE356" s="242"/>
      <c r="AF356" s="243"/>
      <c r="AG356" s="249"/>
      <c r="AH356" s="19"/>
      <c r="AI356" s="19"/>
      <c r="AJ356" s="13"/>
      <c r="AK356" s="13"/>
      <c r="AL356" s="13"/>
      <c r="AM356" s="242"/>
      <c r="AN356" s="243"/>
      <c r="AO356" s="249"/>
      <c r="AP356" s="19"/>
      <c r="AQ356" s="19"/>
      <c r="AR356" s="13"/>
      <c r="AS356" s="13"/>
      <c r="AT356" s="13"/>
      <c r="AU356" s="242"/>
      <c r="AV356" s="243"/>
      <c r="AW356" s="249"/>
      <c r="AX356" s="19"/>
      <c r="AY356" s="19"/>
      <c r="AZ356" s="13"/>
      <c r="BA356" s="13"/>
      <c r="BB356" s="13"/>
      <c r="BC356" s="242"/>
      <c r="BD356" s="243"/>
      <c r="BE356" s="249"/>
      <c r="BF356" s="19"/>
      <c r="BG356" s="19"/>
      <c r="BH356" s="13"/>
      <c r="BI356" s="13"/>
      <c r="BJ356" s="13"/>
      <c r="BK356" s="242"/>
      <c r="BL356" s="243"/>
      <c r="BM356" s="249"/>
      <c r="BN356" s="19"/>
      <c r="BO356" s="19"/>
      <c r="BP356" s="13"/>
      <c r="BQ356" s="13"/>
      <c r="BR356" s="13"/>
      <c r="BS356" s="242"/>
      <c r="BT356" s="243"/>
      <c r="BU356" s="249"/>
      <c r="BV356" s="19"/>
      <c r="BW356" s="19"/>
      <c r="BX356" s="13"/>
      <c r="BY356" s="13"/>
      <c r="BZ356" s="13"/>
      <c r="CA356" s="242"/>
      <c r="CB356" s="243"/>
      <c r="CC356" s="249"/>
      <c r="CD356" s="19"/>
      <c r="CE356" s="19"/>
      <c r="CF356" s="13"/>
      <c r="CG356" s="13"/>
      <c r="CH356" s="13"/>
      <c r="CI356" s="242"/>
      <c r="CJ356" s="243"/>
      <c r="CK356" s="249"/>
      <c r="CL356" s="19"/>
      <c r="CM356" s="19"/>
      <c r="CN356" s="13"/>
      <c r="CO356" s="13"/>
      <c r="CP356" s="13"/>
      <c r="CQ356" s="242"/>
      <c r="CR356" s="243"/>
      <c r="CS356" s="249"/>
      <c r="CT356" s="19"/>
      <c r="CU356" s="19"/>
      <c r="CV356" s="13"/>
      <c r="CW356" s="13"/>
      <c r="CX356" s="13"/>
      <c r="CY356" s="242"/>
      <c r="CZ356" s="243"/>
      <c r="DA356" s="249"/>
      <c r="DB356" s="19"/>
      <c r="DC356" s="19"/>
      <c r="DD356" s="13"/>
      <c r="DE356" s="13"/>
      <c r="DF356" s="13"/>
      <c r="DG356" s="242"/>
      <c r="DH356" s="243"/>
      <c r="DI356" s="249"/>
      <c r="DJ356" s="19"/>
      <c r="DK356" s="19"/>
      <c r="DL356" s="13"/>
      <c r="DM356" s="13"/>
      <c r="DN356" s="13"/>
      <c r="DO356" s="242"/>
      <c r="DP356" s="243"/>
      <c r="DQ356" s="249"/>
      <c r="DR356" s="19"/>
      <c r="DS356" s="19"/>
      <c r="DT356" s="13"/>
      <c r="DU356" s="13"/>
      <c r="DV356" s="13"/>
      <c r="DW356" s="242"/>
      <c r="DX356" s="243"/>
      <c r="DY356" s="249"/>
      <c r="DZ356" s="19"/>
      <c r="EA356" s="19"/>
      <c r="EB356" s="194"/>
      <c r="EC356" s="194"/>
      <c r="ED356" s="194"/>
      <c r="EE356" s="1005"/>
      <c r="EF356" s="1006"/>
      <c r="EG356" s="1007"/>
      <c r="EH356" s="19"/>
      <c r="EI356" s="19"/>
      <c r="EJ356" s="13"/>
      <c r="EK356" s="13"/>
      <c r="EL356" s="13"/>
      <c r="EM356" s="242"/>
      <c r="EN356" s="243"/>
      <c r="EO356" s="249"/>
      <c r="EP356" s="19"/>
      <c r="EQ356" s="19"/>
    </row>
    <row r="357" spans="1:147" ht="37.5" customHeight="1">
      <c r="A357" s="19"/>
      <c r="B357" s="19"/>
      <c r="C357" s="19"/>
      <c r="D357" s="13"/>
      <c r="E357" s="13"/>
      <c r="F357" s="13"/>
      <c r="G357" s="242"/>
      <c r="H357" s="243"/>
      <c r="I357" s="249"/>
      <c r="J357" s="19"/>
      <c r="K357" s="19"/>
      <c r="L357" s="13"/>
      <c r="M357" s="13"/>
      <c r="N357" s="13"/>
      <c r="O357" s="242"/>
      <c r="P357" s="243"/>
      <c r="Q357" s="249"/>
      <c r="R357" s="19"/>
      <c r="S357" s="19"/>
      <c r="T357" s="13"/>
      <c r="U357" s="13"/>
      <c r="V357" s="13"/>
      <c r="W357" s="242"/>
      <c r="X357" s="243"/>
      <c r="Y357" s="249"/>
      <c r="Z357" s="19"/>
      <c r="AA357" s="19"/>
      <c r="AB357" s="13"/>
      <c r="AC357" s="13"/>
      <c r="AD357" s="13"/>
      <c r="AE357" s="242"/>
      <c r="AF357" s="243"/>
      <c r="AG357" s="249"/>
      <c r="AH357" s="19"/>
      <c r="AI357" s="19"/>
      <c r="AJ357" s="13"/>
      <c r="AK357" s="13"/>
      <c r="AL357" s="13"/>
      <c r="AM357" s="242"/>
      <c r="AN357" s="243"/>
      <c r="AO357" s="249"/>
      <c r="AP357" s="19"/>
      <c r="AQ357" s="19"/>
      <c r="AR357" s="13"/>
      <c r="AS357" s="13"/>
      <c r="AT357" s="13"/>
      <c r="AU357" s="242"/>
      <c r="AV357" s="243"/>
      <c r="AW357" s="249"/>
      <c r="AX357" s="19"/>
      <c r="AY357" s="19"/>
      <c r="AZ357" s="13"/>
      <c r="BA357" s="13"/>
      <c r="BB357" s="13"/>
      <c r="BC357" s="242"/>
      <c r="BD357" s="243"/>
      <c r="BE357" s="249"/>
      <c r="BF357" s="19"/>
      <c r="BG357" s="19"/>
      <c r="BH357" s="13"/>
      <c r="BI357" s="13"/>
      <c r="BJ357" s="13"/>
      <c r="BK357" s="242"/>
      <c r="BL357" s="243"/>
      <c r="BM357" s="249"/>
      <c r="BN357" s="19"/>
      <c r="BO357" s="19"/>
      <c r="BP357" s="13"/>
      <c r="BQ357" s="13"/>
      <c r="BR357" s="13"/>
      <c r="BS357" s="242"/>
      <c r="BT357" s="243"/>
      <c r="BU357" s="249"/>
      <c r="BV357" s="19"/>
      <c r="BW357" s="19"/>
      <c r="BX357" s="13"/>
      <c r="BY357" s="13"/>
      <c r="BZ357" s="13"/>
      <c r="CA357" s="242"/>
      <c r="CB357" s="243"/>
      <c r="CC357" s="249"/>
      <c r="CD357" s="19"/>
      <c r="CE357" s="19"/>
      <c r="CF357" s="13"/>
      <c r="CG357" s="13"/>
      <c r="CH357" s="13"/>
      <c r="CI357" s="242"/>
      <c r="CJ357" s="243"/>
      <c r="CK357" s="249"/>
      <c r="CL357" s="19"/>
      <c r="CM357" s="19"/>
      <c r="CN357" s="13"/>
      <c r="CO357" s="13"/>
      <c r="CP357" s="13"/>
      <c r="CQ357" s="242"/>
      <c r="CR357" s="243"/>
      <c r="CS357" s="249"/>
      <c r="CT357" s="19"/>
      <c r="CU357" s="19"/>
      <c r="CV357" s="13"/>
      <c r="CW357" s="13"/>
      <c r="CX357" s="13"/>
      <c r="CY357" s="242"/>
      <c r="CZ357" s="243"/>
      <c r="DA357" s="249"/>
      <c r="DB357" s="19"/>
      <c r="DC357" s="19"/>
      <c r="DD357" s="13"/>
      <c r="DE357" s="13"/>
      <c r="DF357" s="13"/>
      <c r="DG357" s="242"/>
      <c r="DH357" s="243"/>
      <c r="DI357" s="249"/>
      <c r="DJ357" s="19"/>
      <c r="DK357" s="19"/>
      <c r="DL357" s="13"/>
      <c r="DM357" s="13"/>
      <c r="DN357" s="13"/>
      <c r="DO357" s="242"/>
      <c r="DP357" s="243"/>
      <c r="DQ357" s="249"/>
      <c r="DR357" s="19"/>
      <c r="DS357" s="19"/>
      <c r="DT357" s="13"/>
      <c r="DU357" s="13"/>
      <c r="DV357" s="13"/>
      <c r="DW357" s="242"/>
      <c r="DX357" s="243"/>
      <c r="DY357" s="249"/>
      <c r="DZ357" s="19"/>
      <c r="EA357" s="19"/>
      <c r="EB357" s="194"/>
      <c r="EC357" s="194"/>
      <c r="ED357" s="194"/>
      <c r="EE357" s="1005"/>
      <c r="EF357" s="1006"/>
      <c r="EG357" s="1007"/>
      <c r="EH357" s="19"/>
      <c r="EI357" s="19"/>
      <c r="EJ357" s="13"/>
      <c r="EK357" s="13"/>
      <c r="EL357" s="13"/>
      <c r="EM357" s="242"/>
      <c r="EN357" s="243"/>
      <c r="EO357" s="249"/>
      <c r="EP357" s="19"/>
      <c r="EQ357" s="19"/>
    </row>
    <row r="358" spans="1:147" ht="37.5" customHeight="1">
      <c r="A358" s="19"/>
      <c r="B358" s="19"/>
      <c r="C358" s="19"/>
      <c r="D358" s="13"/>
      <c r="E358" s="13"/>
      <c r="F358" s="13"/>
      <c r="G358" s="242"/>
      <c r="H358" s="243"/>
      <c r="I358" s="249"/>
      <c r="J358" s="19"/>
      <c r="K358" s="19"/>
      <c r="L358" s="13"/>
      <c r="M358" s="13"/>
      <c r="N358" s="13"/>
      <c r="O358" s="242"/>
      <c r="P358" s="243"/>
      <c r="Q358" s="249"/>
      <c r="R358" s="19"/>
      <c r="S358" s="19"/>
      <c r="T358" s="13"/>
      <c r="U358" s="13"/>
      <c r="V358" s="13"/>
      <c r="W358" s="242"/>
      <c r="X358" s="243"/>
      <c r="Y358" s="249"/>
      <c r="Z358" s="19"/>
      <c r="AA358" s="19"/>
      <c r="AB358" s="13"/>
      <c r="AC358" s="13"/>
      <c r="AD358" s="13"/>
      <c r="AE358" s="242"/>
      <c r="AF358" s="243"/>
      <c r="AG358" s="249"/>
      <c r="AH358" s="19"/>
      <c r="AI358" s="19"/>
      <c r="AJ358" s="13"/>
      <c r="AK358" s="13"/>
      <c r="AL358" s="13"/>
      <c r="AM358" s="242"/>
      <c r="AN358" s="243"/>
      <c r="AO358" s="249"/>
      <c r="AP358" s="19"/>
      <c r="AQ358" s="19"/>
      <c r="AR358" s="13"/>
      <c r="AS358" s="13"/>
      <c r="AT358" s="13"/>
      <c r="AU358" s="242"/>
      <c r="AV358" s="243"/>
      <c r="AW358" s="249"/>
      <c r="AX358" s="19"/>
      <c r="AY358" s="19"/>
      <c r="AZ358" s="13"/>
      <c r="BA358" s="13"/>
      <c r="BB358" s="13"/>
      <c r="BC358" s="242"/>
      <c r="BD358" s="243"/>
      <c r="BE358" s="249"/>
      <c r="BF358" s="19"/>
      <c r="BG358" s="19"/>
      <c r="BH358" s="13"/>
      <c r="BI358" s="13"/>
      <c r="BJ358" s="13"/>
      <c r="BK358" s="242"/>
      <c r="BL358" s="243"/>
      <c r="BM358" s="249"/>
      <c r="BN358" s="19"/>
      <c r="BO358" s="19"/>
      <c r="BP358" s="13"/>
      <c r="BQ358" s="13"/>
      <c r="BR358" s="13"/>
      <c r="BS358" s="242"/>
      <c r="BT358" s="243"/>
      <c r="BU358" s="249"/>
      <c r="BV358" s="19"/>
      <c r="BW358" s="19"/>
      <c r="BX358" s="13"/>
      <c r="BY358" s="13"/>
      <c r="BZ358" s="13"/>
      <c r="CA358" s="242"/>
      <c r="CB358" s="243"/>
      <c r="CC358" s="249"/>
      <c r="CD358" s="19"/>
      <c r="CE358" s="19"/>
      <c r="CF358" s="13"/>
      <c r="CG358" s="13"/>
      <c r="CH358" s="13"/>
      <c r="CI358" s="242"/>
      <c r="CJ358" s="243"/>
      <c r="CK358" s="249"/>
      <c r="CL358" s="19"/>
      <c r="CM358" s="19"/>
      <c r="CN358" s="13"/>
      <c r="CO358" s="13"/>
      <c r="CP358" s="13"/>
      <c r="CQ358" s="242"/>
      <c r="CR358" s="243"/>
      <c r="CS358" s="249"/>
      <c r="CT358" s="19"/>
      <c r="CU358" s="19"/>
      <c r="CV358" s="13"/>
      <c r="CW358" s="13"/>
      <c r="CX358" s="13"/>
      <c r="CY358" s="242"/>
      <c r="CZ358" s="243"/>
      <c r="DA358" s="249"/>
      <c r="DB358" s="19"/>
      <c r="DC358" s="19"/>
      <c r="DD358" s="13"/>
      <c r="DE358" s="13"/>
      <c r="DF358" s="13"/>
      <c r="DG358" s="242"/>
      <c r="DH358" s="243"/>
      <c r="DI358" s="249"/>
      <c r="DJ358" s="19"/>
      <c r="DK358" s="19"/>
      <c r="DL358" s="13"/>
      <c r="DM358" s="13"/>
      <c r="DN358" s="13"/>
      <c r="DO358" s="242"/>
      <c r="DP358" s="243"/>
      <c r="DQ358" s="249"/>
      <c r="DR358" s="19"/>
      <c r="DS358" s="19"/>
      <c r="DT358" s="13"/>
      <c r="DU358" s="13"/>
      <c r="DV358" s="13"/>
      <c r="DW358" s="242"/>
      <c r="DX358" s="243"/>
      <c r="DY358" s="249"/>
      <c r="DZ358" s="19"/>
      <c r="EA358" s="19"/>
      <c r="EB358" s="194"/>
      <c r="EC358" s="194"/>
      <c r="ED358" s="194"/>
      <c r="EE358" s="1005"/>
      <c r="EF358" s="1006"/>
      <c r="EG358" s="1007"/>
      <c r="EH358" s="19"/>
      <c r="EI358" s="19"/>
      <c r="EJ358" s="13"/>
      <c r="EK358" s="13"/>
      <c r="EL358" s="13"/>
      <c r="EM358" s="242"/>
      <c r="EN358" s="243"/>
      <c r="EO358" s="249"/>
      <c r="EP358" s="19"/>
      <c r="EQ358" s="19"/>
    </row>
    <row r="359" spans="1:147" ht="37.5" customHeight="1">
      <c r="A359" s="19"/>
      <c r="B359" s="19"/>
      <c r="C359" s="19"/>
      <c r="D359" s="13"/>
      <c r="E359" s="13"/>
      <c r="F359" s="13"/>
      <c r="G359" s="242"/>
      <c r="H359" s="243"/>
      <c r="I359" s="249"/>
      <c r="J359" s="19"/>
      <c r="K359" s="19"/>
      <c r="L359" s="13"/>
      <c r="M359" s="13"/>
      <c r="N359" s="13"/>
      <c r="O359" s="242"/>
      <c r="P359" s="243"/>
      <c r="Q359" s="249"/>
      <c r="R359" s="19"/>
      <c r="S359" s="19"/>
      <c r="T359" s="13"/>
      <c r="U359" s="13"/>
      <c r="V359" s="13"/>
      <c r="W359" s="242"/>
      <c r="X359" s="243"/>
      <c r="Y359" s="249"/>
      <c r="Z359" s="19"/>
      <c r="AA359" s="19"/>
      <c r="AB359" s="13"/>
      <c r="AC359" s="13"/>
      <c r="AD359" s="13"/>
      <c r="AE359" s="242"/>
      <c r="AF359" s="243"/>
      <c r="AG359" s="249"/>
      <c r="AH359" s="19"/>
      <c r="AI359" s="19"/>
      <c r="AJ359" s="13"/>
      <c r="AK359" s="13"/>
      <c r="AL359" s="13"/>
      <c r="AM359" s="242"/>
      <c r="AN359" s="243"/>
      <c r="AO359" s="249"/>
      <c r="AP359" s="19"/>
      <c r="AQ359" s="19"/>
      <c r="AR359" s="13"/>
      <c r="AS359" s="13"/>
      <c r="AT359" s="13"/>
      <c r="AU359" s="242"/>
      <c r="AV359" s="243"/>
      <c r="AW359" s="249"/>
      <c r="AX359" s="19"/>
      <c r="AY359" s="19"/>
      <c r="AZ359" s="13"/>
      <c r="BA359" s="13"/>
      <c r="BB359" s="13"/>
      <c r="BC359" s="242"/>
      <c r="BD359" s="243"/>
      <c r="BE359" s="249"/>
      <c r="BF359" s="19"/>
      <c r="BG359" s="19"/>
      <c r="BH359" s="13"/>
      <c r="BI359" s="13"/>
      <c r="BJ359" s="13"/>
      <c r="BK359" s="242"/>
      <c r="BL359" s="243"/>
      <c r="BM359" s="249"/>
      <c r="BN359" s="19"/>
      <c r="BO359" s="19"/>
      <c r="BP359" s="13"/>
      <c r="BQ359" s="13"/>
      <c r="BR359" s="13"/>
      <c r="BS359" s="242"/>
      <c r="BT359" s="243"/>
      <c r="BU359" s="249"/>
      <c r="BV359" s="19"/>
      <c r="BW359" s="19"/>
      <c r="BX359" s="13"/>
      <c r="BY359" s="13"/>
      <c r="BZ359" s="13"/>
      <c r="CA359" s="242"/>
      <c r="CB359" s="243"/>
      <c r="CC359" s="249"/>
      <c r="CD359" s="19"/>
      <c r="CE359" s="19"/>
      <c r="CF359" s="13"/>
      <c r="CG359" s="13"/>
      <c r="CH359" s="13"/>
      <c r="CI359" s="242"/>
      <c r="CJ359" s="243"/>
      <c r="CK359" s="249"/>
      <c r="CL359" s="19"/>
      <c r="CM359" s="19"/>
      <c r="CN359" s="13"/>
      <c r="CO359" s="13"/>
      <c r="CP359" s="13"/>
      <c r="CQ359" s="242"/>
      <c r="CR359" s="243"/>
      <c r="CS359" s="249"/>
      <c r="CT359" s="19"/>
      <c r="CU359" s="19"/>
      <c r="CV359" s="13"/>
      <c r="CW359" s="13"/>
      <c r="CX359" s="13"/>
      <c r="CY359" s="242"/>
      <c r="CZ359" s="243"/>
      <c r="DA359" s="249"/>
      <c r="DB359" s="19"/>
      <c r="DC359" s="19"/>
      <c r="DD359" s="13"/>
      <c r="DE359" s="13"/>
      <c r="DF359" s="13"/>
      <c r="DG359" s="242"/>
      <c r="DH359" s="243"/>
      <c r="DI359" s="249"/>
      <c r="DJ359" s="19"/>
      <c r="DK359" s="19"/>
      <c r="DL359" s="13"/>
      <c r="DM359" s="13"/>
      <c r="DN359" s="13"/>
      <c r="DO359" s="242"/>
      <c r="DP359" s="243"/>
      <c r="DQ359" s="249"/>
      <c r="DR359" s="19"/>
      <c r="DS359" s="19"/>
      <c r="DT359" s="13"/>
      <c r="DU359" s="13"/>
      <c r="DV359" s="13"/>
      <c r="DW359" s="242"/>
      <c r="DX359" s="243"/>
      <c r="DY359" s="249"/>
      <c r="DZ359" s="19"/>
      <c r="EA359" s="19"/>
      <c r="EB359" s="194"/>
      <c r="EC359" s="194"/>
      <c r="ED359" s="194"/>
      <c r="EE359" s="1005"/>
      <c r="EF359" s="1006"/>
      <c r="EG359" s="1007"/>
      <c r="EH359" s="19"/>
      <c r="EI359" s="19"/>
      <c r="EJ359" s="13"/>
      <c r="EK359" s="13"/>
      <c r="EL359" s="13"/>
      <c r="EM359" s="242"/>
      <c r="EN359" s="243"/>
      <c r="EO359" s="249"/>
      <c r="EP359" s="19"/>
      <c r="EQ359" s="19"/>
    </row>
    <row r="360" spans="1:147" ht="37.5" customHeight="1">
      <c r="A360" s="19"/>
      <c r="B360" s="19"/>
      <c r="C360" s="19"/>
      <c r="D360" s="13"/>
      <c r="E360" s="13"/>
      <c r="F360" s="13"/>
      <c r="G360" s="242"/>
      <c r="H360" s="243"/>
      <c r="I360" s="249"/>
      <c r="J360" s="19"/>
      <c r="K360" s="19"/>
      <c r="L360" s="13"/>
      <c r="M360" s="13"/>
      <c r="N360" s="13"/>
      <c r="O360" s="242"/>
      <c r="P360" s="243"/>
      <c r="Q360" s="249"/>
      <c r="R360" s="19"/>
      <c r="S360" s="19"/>
      <c r="T360" s="13"/>
      <c r="U360" s="13"/>
      <c r="V360" s="13"/>
      <c r="W360" s="242"/>
      <c r="X360" s="243"/>
      <c r="Y360" s="249"/>
      <c r="Z360" s="19"/>
      <c r="AA360" s="19"/>
      <c r="AB360" s="13"/>
      <c r="AC360" s="13"/>
      <c r="AD360" s="13"/>
      <c r="AE360" s="242"/>
      <c r="AF360" s="243"/>
      <c r="AG360" s="249"/>
      <c r="AH360" s="19"/>
      <c r="AI360" s="19"/>
      <c r="AJ360" s="13"/>
      <c r="AK360" s="13"/>
      <c r="AL360" s="13"/>
      <c r="AM360" s="242"/>
      <c r="AN360" s="243"/>
      <c r="AO360" s="249"/>
      <c r="AP360" s="19"/>
      <c r="AQ360" s="19"/>
      <c r="AR360" s="13"/>
      <c r="AS360" s="13"/>
      <c r="AT360" s="13"/>
      <c r="AU360" s="242"/>
      <c r="AV360" s="243"/>
      <c r="AW360" s="249"/>
      <c r="AX360" s="19"/>
      <c r="AY360" s="19"/>
      <c r="AZ360" s="13"/>
      <c r="BA360" s="13"/>
      <c r="BB360" s="13"/>
      <c r="BC360" s="242"/>
      <c r="BD360" s="243"/>
      <c r="BE360" s="249"/>
      <c r="BF360" s="19"/>
      <c r="BG360" s="19"/>
      <c r="BH360" s="13"/>
      <c r="BI360" s="13"/>
      <c r="BJ360" s="13"/>
      <c r="BK360" s="242"/>
      <c r="BL360" s="243"/>
      <c r="BM360" s="249"/>
      <c r="BN360" s="19"/>
      <c r="BO360" s="19"/>
      <c r="BP360" s="13"/>
      <c r="BQ360" s="13"/>
      <c r="BR360" s="13"/>
      <c r="BS360" s="242"/>
      <c r="BT360" s="243"/>
      <c r="BU360" s="249"/>
      <c r="BV360" s="19"/>
      <c r="BW360" s="19"/>
      <c r="BX360" s="13"/>
      <c r="BY360" s="13"/>
      <c r="BZ360" s="13"/>
      <c r="CA360" s="242"/>
      <c r="CB360" s="243"/>
      <c r="CC360" s="249"/>
      <c r="CD360" s="19"/>
      <c r="CE360" s="19"/>
      <c r="CF360" s="13"/>
      <c r="CG360" s="13"/>
      <c r="CH360" s="13"/>
      <c r="CI360" s="242"/>
      <c r="CJ360" s="243"/>
      <c r="CK360" s="249"/>
      <c r="CL360" s="19"/>
      <c r="CM360" s="19"/>
      <c r="CN360" s="13"/>
      <c r="CO360" s="13"/>
      <c r="CP360" s="13"/>
      <c r="CQ360" s="242"/>
      <c r="CR360" s="243"/>
      <c r="CS360" s="249"/>
      <c r="CT360" s="19"/>
      <c r="CU360" s="19"/>
      <c r="CV360" s="13"/>
      <c r="CW360" s="13"/>
      <c r="CX360" s="13"/>
      <c r="CY360" s="242"/>
      <c r="CZ360" s="243"/>
      <c r="DA360" s="249"/>
      <c r="DB360" s="19"/>
      <c r="DC360" s="19"/>
      <c r="DD360" s="13"/>
      <c r="DE360" s="13"/>
      <c r="DF360" s="13"/>
      <c r="DG360" s="242"/>
      <c r="DH360" s="243"/>
      <c r="DI360" s="249"/>
      <c r="DJ360" s="19"/>
      <c r="DK360" s="19"/>
      <c r="DL360" s="13"/>
      <c r="DM360" s="13"/>
      <c r="DN360" s="13"/>
      <c r="DO360" s="242"/>
      <c r="DP360" s="243"/>
      <c r="DQ360" s="249"/>
      <c r="DR360" s="19"/>
      <c r="DS360" s="19"/>
      <c r="DT360" s="13"/>
      <c r="DU360" s="13"/>
      <c r="DV360" s="13"/>
      <c r="DW360" s="242"/>
      <c r="DX360" s="243"/>
      <c r="DY360" s="249"/>
      <c r="DZ360" s="19"/>
      <c r="EA360" s="19"/>
      <c r="EB360" s="194"/>
      <c r="EC360" s="194"/>
      <c r="ED360" s="194"/>
      <c r="EE360" s="714"/>
      <c r="EF360" s="715"/>
      <c r="EG360" s="391"/>
      <c r="EH360" s="19"/>
      <c r="EI360" s="19"/>
      <c r="EJ360" s="13"/>
      <c r="EK360" s="13"/>
      <c r="EL360" s="13"/>
      <c r="EM360" s="242"/>
      <c r="EN360" s="243"/>
      <c r="EO360" s="249"/>
      <c r="EP360" s="19"/>
      <c r="EQ360" s="19"/>
    </row>
    <row r="361" spans="1:147" ht="37.5" customHeight="1">
      <c r="A361" s="19"/>
      <c r="B361" s="19"/>
      <c r="C361" s="19"/>
      <c r="D361" s="13"/>
      <c r="E361" s="13"/>
      <c r="F361" s="13"/>
      <c r="G361" s="242"/>
      <c r="H361" s="243"/>
      <c r="I361" s="249"/>
      <c r="J361" s="19"/>
      <c r="K361" s="19"/>
      <c r="L361" s="13"/>
      <c r="M361" s="13"/>
      <c r="N361" s="13"/>
      <c r="O361" s="242"/>
      <c r="P361" s="243"/>
      <c r="Q361" s="249"/>
      <c r="R361" s="19"/>
      <c r="S361" s="19"/>
      <c r="T361" s="13"/>
      <c r="U361" s="13"/>
      <c r="V361" s="13"/>
      <c r="W361" s="242"/>
      <c r="X361" s="243"/>
      <c r="Y361" s="249"/>
      <c r="Z361" s="19"/>
      <c r="AA361" s="19"/>
      <c r="AB361" s="13"/>
      <c r="AC361" s="13"/>
      <c r="AD361" s="13"/>
      <c r="AE361" s="242"/>
      <c r="AF361" s="243"/>
      <c r="AG361" s="249"/>
      <c r="AH361" s="19"/>
      <c r="AI361" s="19"/>
      <c r="AJ361" s="13"/>
      <c r="AK361" s="13"/>
      <c r="AL361" s="13"/>
      <c r="AM361" s="242"/>
      <c r="AN361" s="243"/>
      <c r="AO361" s="249"/>
      <c r="AP361" s="19"/>
      <c r="AQ361" s="19"/>
      <c r="AR361" s="13"/>
      <c r="AS361" s="13"/>
      <c r="AT361" s="13"/>
      <c r="AU361" s="242"/>
      <c r="AV361" s="243"/>
      <c r="AW361" s="249"/>
      <c r="AX361" s="19"/>
      <c r="AY361" s="19"/>
      <c r="AZ361" s="13"/>
      <c r="BA361" s="13"/>
      <c r="BB361" s="13"/>
      <c r="BC361" s="242"/>
      <c r="BD361" s="243"/>
      <c r="BE361" s="249"/>
      <c r="BF361" s="19"/>
      <c r="BG361" s="19"/>
      <c r="BH361" s="13"/>
      <c r="BI361" s="13"/>
      <c r="BJ361" s="13"/>
      <c r="BK361" s="242"/>
      <c r="BL361" s="243"/>
      <c r="BM361" s="249"/>
      <c r="BN361" s="19"/>
      <c r="BO361" s="19"/>
      <c r="BP361" s="13"/>
      <c r="BQ361" s="13"/>
      <c r="BR361" s="13"/>
      <c r="BS361" s="242"/>
      <c r="BT361" s="243"/>
      <c r="BU361" s="249"/>
      <c r="BV361" s="19"/>
      <c r="BW361" s="19"/>
      <c r="BX361" s="13"/>
      <c r="BY361" s="13"/>
      <c r="BZ361" s="13"/>
      <c r="CA361" s="242"/>
      <c r="CB361" s="243"/>
      <c r="CC361" s="249"/>
      <c r="CD361" s="19"/>
      <c r="CE361" s="19"/>
      <c r="CF361" s="13"/>
      <c r="CG361" s="13"/>
      <c r="CH361" s="13"/>
      <c r="CI361" s="242"/>
      <c r="CJ361" s="243"/>
      <c r="CK361" s="249"/>
      <c r="CL361" s="19"/>
      <c r="CM361" s="19"/>
      <c r="CN361" s="13"/>
      <c r="CO361" s="13"/>
      <c r="CP361" s="13"/>
      <c r="CQ361" s="242"/>
      <c r="CR361" s="243"/>
      <c r="CS361" s="249"/>
      <c r="CT361" s="19"/>
      <c r="CU361" s="19"/>
      <c r="CV361" s="13"/>
      <c r="CW361" s="13"/>
      <c r="CX361" s="13"/>
      <c r="CY361" s="242"/>
      <c r="CZ361" s="243"/>
      <c r="DA361" s="249"/>
      <c r="DB361" s="19"/>
      <c r="DC361" s="19"/>
      <c r="DD361" s="13"/>
      <c r="DE361" s="13"/>
      <c r="DF361" s="13"/>
      <c r="DG361" s="242"/>
      <c r="DH361" s="243"/>
      <c r="DI361" s="249"/>
      <c r="DJ361" s="19"/>
      <c r="DK361" s="19"/>
      <c r="DL361" s="13"/>
      <c r="DM361" s="13"/>
      <c r="DN361" s="13"/>
      <c r="DO361" s="242"/>
      <c r="DP361" s="243"/>
      <c r="DQ361" s="249"/>
      <c r="DR361" s="19"/>
      <c r="DS361" s="19"/>
      <c r="DT361" s="13"/>
      <c r="DU361" s="13"/>
      <c r="DV361" s="13"/>
      <c r="DW361" s="242"/>
      <c r="DX361" s="243"/>
      <c r="DY361" s="249"/>
      <c r="DZ361" s="19"/>
      <c r="EA361" s="19"/>
      <c r="EB361" s="194"/>
      <c r="EC361" s="194"/>
      <c r="ED361" s="194"/>
      <c r="EE361" s="714"/>
      <c r="EF361" s="715"/>
      <c r="EG361" s="391"/>
      <c r="EH361" s="19"/>
      <c r="EI361" s="19"/>
      <c r="EJ361" s="13"/>
      <c r="EK361" s="13"/>
      <c r="EL361" s="13"/>
      <c r="EM361" s="242"/>
      <c r="EN361" s="243"/>
      <c r="EO361" s="249"/>
      <c r="EP361" s="19"/>
      <c r="EQ361" s="19"/>
    </row>
    <row r="362" spans="1:147" ht="37.5" customHeight="1">
      <c r="A362" s="19"/>
      <c r="B362" s="19"/>
      <c r="C362" s="19"/>
      <c r="D362" s="13"/>
      <c r="E362" s="13"/>
      <c r="F362" s="13"/>
      <c r="G362" s="242"/>
      <c r="H362" s="243"/>
      <c r="I362" s="249"/>
      <c r="J362" s="19"/>
      <c r="K362" s="19"/>
      <c r="L362" s="13"/>
      <c r="M362" s="13"/>
      <c r="N362" s="13"/>
      <c r="O362" s="242"/>
      <c r="P362" s="243"/>
      <c r="Q362" s="249"/>
      <c r="R362" s="19"/>
      <c r="S362" s="19"/>
      <c r="T362" s="13"/>
      <c r="U362" s="13"/>
      <c r="V362" s="13"/>
      <c r="W362" s="242"/>
      <c r="X362" s="243"/>
      <c r="Y362" s="249"/>
      <c r="Z362" s="19"/>
      <c r="AA362" s="19"/>
      <c r="AB362" s="13"/>
      <c r="AC362" s="13"/>
      <c r="AD362" s="13"/>
      <c r="AE362" s="242"/>
      <c r="AF362" s="243"/>
      <c r="AG362" s="249"/>
      <c r="AH362" s="19"/>
      <c r="AI362" s="19"/>
      <c r="AJ362" s="13"/>
      <c r="AK362" s="13"/>
      <c r="AL362" s="13"/>
      <c r="AM362" s="242"/>
      <c r="AN362" s="243"/>
      <c r="AO362" s="249"/>
      <c r="AP362" s="19"/>
      <c r="AQ362" s="19"/>
      <c r="AR362" s="13"/>
      <c r="AS362" s="13"/>
      <c r="AT362" s="13"/>
      <c r="AU362" s="242"/>
      <c r="AV362" s="243"/>
      <c r="AW362" s="249"/>
      <c r="AX362" s="19"/>
      <c r="AY362" s="19"/>
      <c r="AZ362" s="13"/>
      <c r="BA362" s="13"/>
      <c r="BB362" s="13"/>
      <c r="BC362" s="242"/>
      <c r="BD362" s="243"/>
      <c r="BE362" s="249"/>
      <c r="BF362" s="19"/>
      <c r="BG362" s="19"/>
      <c r="BH362" s="13"/>
      <c r="BI362" s="13"/>
      <c r="BJ362" s="13"/>
      <c r="BK362" s="242"/>
      <c r="BL362" s="243"/>
      <c r="BM362" s="249"/>
      <c r="BN362" s="19"/>
      <c r="BO362" s="19"/>
      <c r="BP362" s="13"/>
      <c r="BQ362" s="13"/>
      <c r="BR362" s="13"/>
      <c r="BS362" s="242"/>
      <c r="BT362" s="243"/>
      <c r="BU362" s="249"/>
      <c r="BV362" s="19"/>
      <c r="BW362" s="19"/>
      <c r="BX362" s="13"/>
      <c r="BY362" s="13"/>
      <c r="BZ362" s="13"/>
      <c r="CA362" s="242"/>
      <c r="CB362" s="243"/>
      <c r="CC362" s="249"/>
      <c r="CD362" s="19"/>
      <c r="CE362" s="19"/>
      <c r="CF362" s="13"/>
      <c r="CG362" s="13"/>
      <c r="CH362" s="13"/>
      <c r="CI362" s="242"/>
      <c r="CJ362" s="243"/>
      <c r="CK362" s="249"/>
      <c r="CL362" s="19"/>
      <c r="CM362" s="19"/>
      <c r="CN362" s="13"/>
      <c r="CO362" s="13"/>
      <c r="CP362" s="13"/>
      <c r="CQ362" s="242"/>
      <c r="CR362" s="243"/>
      <c r="CS362" s="249"/>
      <c r="CT362" s="19"/>
      <c r="CU362" s="19"/>
      <c r="CV362" s="13"/>
      <c r="CW362" s="13"/>
      <c r="CX362" s="13"/>
      <c r="CY362" s="242"/>
      <c r="CZ362" s="243"/>
      <c r="DA362" s="249"/>
      <c r="DB362" s="19"/>
      <c r="DC362" s="19"/>
      <c r="DD362" s="13"/>
      <c r="DE362" s="13"/>
      <c r="DF362" s="13"/>
      <c r="DG362" s="242"/>
      <c r="DH362" s="243"/>
      <c r="DI362" s="249"/>
      <c r="DJ362" s="19"/>
      <c r="DK362" s="19"/>
      <c r="DL362" s="13"/>
      <c r="DM362" s="13"/>
      <c r="DN362" s="13"/>
      <c r="DO362" s="242"/>
      <c r="DP362" s="243"/>
      <c r="DQ362" s="249"/>
      <c r="DR362" s="19"/>
      <c r="DS362" s="19"/>
      <c r="DT362" s="13"/>
      <c r="DU362" s="13"/>
      <c r="DV362" s="13"/>
      <c r="DW362" s="242"/>
      <c r="DX362" s="243"/>
      <c r="DY362" s="249"/>
      <c r="DZ362" s="19"/>
      <c r="EA362" s="19"/>
      <c r="EB362" s="194"/>
      <c r="EC362" s="194"/>
      <c r="ED362" s="194"/>
      <c r="EE362" s="714"/>
      <c r="EF362" s="715"/>
      <c r="EG362" s="391"/>
      <c r="EH362" s="19"/>
      <c r="EI362" s="19"/>
      <c r="EJ362" s="13"/>
      <c r="EK362" s="13"/>
      <c r="EL362" s="13"/>
      <c r="EM362" s="242"/>
      <c r="EN362" s="243"/>
      <c r="EO362" s="249"/>
      <c r="EP362" s="19"/>
      <c r="EQ362" s="19"/>
    </row>
    <row r="363" spans="1:147" ht="37.5" customHeight="1">
      <c r="A363" s="19"/>
      <c r="B363" s="19"/>
      <c r="C363" s="19"/>
      <c r="D363" s="13"/>
      <c r="E363" s="13"/>
      <c r="F363" s="13"/>
      <c r="G363" s="242"/>
      <c r="H363" s="243"/>
      <c r="I363" s="249"/>
      <c r="J363" s="19"/>
      <c r="K363" s="19"/>
      <c r="L363" s="13"/>
      <c r="M363" s="13"/>
      <c r="N363" s="13"/>
      <c r="O363" s="242"/>
      <c r="P363" s="243"/>
      <c r="Q363" s="249"/>
      <c r="R363" s="19"/>
      <c r="S363" s="19"/>
      <c r="T363" s="13"/>
      <c r="U363" s="13"/>
      <c r="V363" s="13"/>
      <c r="W363" s="242"/>
      <c r="X363" s="243"/>
      <c r="Y363" s="249"/>
      <c r="Z363" s="19"/>
      <c r="AA363" s="19"/>
      <c r="AB363" s="13"/>
      <c r="AC363" s="13"/>
      <c r="AD363" s="13"/>
      <c r="AE363" s="242"/>
      <c r="AF363" s="243"/>
      <c r="AG363" s="249"/>
      <c r="AH363" s="19"/>
      <c r="AI363" s="19"/>
      <c r="AJ363" s="13"/>
      <c r="AK363" s="13"/>
      <c r="AL363" s="13"/>
      <c r="AM363" s="242"/>
      <c r="AN363" s="243"/>
      <c r="AO363" s="249"/>
      <c r="AP363" s="19"/>
      <c r="AQ363" s="19"/>
      <c r="AR363" s="13"/>
      <c r="AS363" s="13"/>
      <c r="AT363" s="13"/>
      <c r="AU363" s="242"/>
      <c r="AV363" s="243"/>
      <c r="AW363" s="249"/>
      <c r="AX363" s="19"/>
      <c r="AY363" s="19"/>
      <c r="AZ363" s="13"/>
      <c r="BA363" s="13"/>
      <c r="BB363" s="13"/>
      <c r="BC363" s="242"/>
      <c r="BD363" s="243"/>
      <c r="BE363" s="249"/>
      <c r="BF363" s="19"/>
      <c r="BG363" s="19"/>
      <c r="BH363" s="13"/>
      <c r="BI363" s="13"/>
      <c r="BJ363" s="13"/>
      <c r="BK363" s="242"/>
      <c r="BL363" s="243"/>
      <c r="BM363" s="249"/>
      <c r="BN363" s="19"/>
      <c r="BO363" s="19"/>
      <c r="BP363" s="13"/>
      <c r="BQ363" s="13"/>
      <c r="BR363" s="13"/>
      <c r="BS363" s="242"/>
      <c r="BT363" s="243"/>
      <c r="BU363" s="249"/>
      <c r="BV363" s="19"/>
      <c r="BW363" s="19"/>
      <c r="BX363" s="13"/>
      <c r="BY363" s="13"/>
      <c r="BZ363" s="13"/>
      <c r="CA363" s="242"/>
      <c r="CB363" s="243"/>
      <c r="CC363" s="249"/>
      <c r="CD363" s="19"/>
      <c r="CE363" s="19"/>
      <c r="CF363" s="13"/>
      <c r="CG363" s="13"/>
      <c r="CH363" s="13"/>
      <c r="CI363" s="242"/>
      <c r="CJ363" s="243"/>
      <c r="CK363" s="249"/>
      <c r="CL363" s="19"/>
      <c r="CM363" s="19"/>
      <c r="CN363" s="13"/>
      <c r="CO363" s="13"/>
      <c r="CP363" s="13"/>
      <c r="CQ363" s="242"/>
      <c r="CR363" s="243"/>
      <c r="CS363" s="249"/>
      <c r="CT363" s="19"/>
      <c r="CU363" s="19"/>
      <c r="CV363" s="13"/>
      <c r="CW363" s="13"/>
      <c r="CX363" s="13"/>
      <c r="CY363" s="242"/>
      <c r="CZ363" s="243"/>
      <c r="DA363" s="249"/>
      <c r="DB363" s="19"/>
      <c r="DC363" s="19"/>
      <c r="DD363" s="13"/>
      <c r="DE363" s="13"/>
      <c r="DF363" s="13"/>
      <c r="DG363" s="242"/>
      <c r="DH363" s="243"/>
      <c r="DI363" s="249"/>
      <c r="DJ363" s="19"/>
      <c r="DK363" s="19"/>
      <c r="DL363" s="13"/>
      <c r="DM363" s="13"/>
      <c r="DN363" s="13"/>
      <c r="DO363" s="242"/>
      <c r="DP363" s="243"/>
      <c r="DQ363" s="249"/>
      <c r="DR363" s="19"/>
      <c r="DS363" s="19"/>
      <c r="DT363" s="13"/>
      <c r="DU363" s="13"/>
      <c r="DV363" s="13"/>
      <c r="DW363" s="242"/>
      <c r="DX363" s="243"/>
      <c r="DY363" s="249"/>
      <c r="DZ363" s="19"/>
      <c r="EA363" s="19"/>
      <c r="EB363" s="194"/>
      <c r="EC363" s="194"/>
      <c r="ED363" s="194"/>
      <c r="EE363" s="714"/>
      <c r="EF363" s="715"/>
      <c r="EG363" s="391"/>
      <c r="EH363" s="19"/>
      <c r="EI363" s="19"/>
      <c r="EJ363" s="13"/>
      <c r="EK363" s="13"/>
      <c r="EL363" s="13"/>
      <c r="EM363" s="242"/>
      <c r="EN363" s="243"/>
      <c r="EO363" s="249"/>
      <c r="EP363" s="19"/>
      <c r="EQ363" s="19"/>
    </row>
    <row r="364" spans="1:147" ht="37.5" customHeight="1">
      <c r="A364" s="19"/>
      <c r="B364" s="19"/>
      <c r="C364" s="19"/>
      <c r="D364" s="13"/>
      <c r="E364" s="13"/>
      <c r="F364" s="13"/>
      <c r="G364" s="242"/>
      <c r="H364" s="243"/>
      <c r="I364" s="249"/>
      <c r="J364" s="19"/>
      <c r="K364" s="19"/>
      <c r="L364" s="13"/>
      <c r="M364" s="13"/>
      <c r="N364" s="13"/>
      <c r="O364" s="242"/>
      <c r="P364" s="243"/>
      <c r="Q364" s="249"/>
      <c r="R364" s="19"/>
      <c r="S364" s="19"/>
      <c r="T364" s="13"/>
      <c r="U364" s="13"/>
      <c r="V364" s="13"/>
      <c r="W364" s="242"/>
      <c r="X364" s="243"/>
      <c r="Y364" s="249"/>
      <c r="Z364" s="19"/>
      <c r="AA364" s="19"/>
      <c r="AB364" s="13"/>
      <c r="AC364" s="13"/>
      <c r="AD364" s="13"/>
      <c r="AE364" s="242"/>
      <c r="AF364" s="243"/>
      <c r="AG364" s="249"/>
      <c r="AH364" s="19"/>
      <c r="AI364" s="19"/>
      <c r="AJ364" s="13"/>
      <c r="AK364" s="13"/>
      <c r="AL364" s="13"/>
      <c r="AM364" s="242"/>
      <c r="AN364" s="243"/>
      <c r="AO364" s="249"/>
      <c r="AP364" s="19"/>
      <c r="AQ364" s="19"/>
      <c r="AR364" s="13"/>
      <c r="AS364" s="13"/>
      <c r="AT364" s="13"/>
      <c r="AU364" s="242"/>
      <c r="AV364" s="243"/>
      <c r="AW364" s="249"/>
      <c r="AX364" s="19"/>
      <c r="AY364" s="19"/>
      <c r="AZ364" s="13"/>
      <c r="BA364" s="13"/>
      <c r="BB364" s="13"/>
      <c r="BC364" s="242"/>
      <c r="BD364" s="243"/>
      <c r="BE364" s="249"/>
      <c r="BF364" s="19"/>
      <c r="BG364" s="19"/>
      <c r="BH364" s="13"/>
      <c r="BI364" s="13"/>
      <c r="BJ364" s="13"/>
      <c r="BK364" s="242"/>
      <c r="BL364" s="243"/>
      <c r="BM364" s="249"/>
      <c r="BN364" s="19"/>
      <c r="BO364" s="19"/>
      <c r="BP364" s="13"/>
      <c r="BQ364" s="13"/>
      <c r="BR364" s="13"/>
      <c r="BS364" s="242"/>
      <c r="BT364" s="243"/>
      <c r="BU364" s="249"/>
      <c r="BV364" s="19"/>
      <c r="BW364" s="19"/>
      <c r="BX364" s="13"/>
      <c r="BY364" s="13"/>
      <c r="BZ364" s="13"/>
      <c r="CA364" s="242"/>
      <c r="CB364" s="243"/>
      <c r="CC364" s="249"/>
      <c r="CD364" s="19"/>
      <c r="CE364" s="19"/>
      <c r="CF364" s="13"/>
      <c r="CG364" s="13"/>
      <c r="CH364" s="13"/>
      <c r="CI364" s="242"/>
      <c r="CJ364" s="243"/>
      <c r="CK364" s="249"/>
      <c r="CL364" s="19"/>
      <c r="CM364" s="19"/>
      <c r="CN364" s="13"/>
      <c r="CO364" s="13"/>
      <c r="CP364" s="13"/>
      <c r="CQ364" s="242"/>
      <c r="CR364" s="243"/>
      <c r="CS364" s="249"/>
      <c r="CT364" s="19"/>
      <c r="CU364" s="19"/>
      <c r="CV364" s="13"/>
      <c r="CW364" s="13"/>
      <c r="CX364" s="13"/>
      <c r="CY364" s="242"/>
      <c r="CZ364" s="243"/>
      <c r="DA364" s="249"/>
      <c r="DB364" s="19"/>
      <c r="DC364" s="19"/>
      <c r="DD364" s="13"/>
      <c r="DE364" s="13"/>
      <c r="DF364" s="13"/>
      <c r="DG364" s="242"/>
      <c r="DH364" s="243"/>
      <c r="DI364" s="249"/>
      <c r="DJ364" s="19"/>
      <c r="DK364" s="19"/>
      <c r="DL364" s="13"/>
      <c r="DM364" s="13"/>
      <c r="DN364" s="13"/>
      <c r="DO364" s="242"/>
      <c r="DP364" s="243"/>
      <c r="DQ364" s="249"/>
      <c r="DR364" s="19"/>
      <c r="DS364" s="19"/>
      <c r="DT364" s="13"/>
      <c r="DU364" s="13"/>
      <c r="DV364" s="13"/>
      <c r="DW364" s="242"/>
      <c r="DX364" s="243"/>
      <c r="DY364" s="249"/>
      <c r="DZ364" s="19"/>
      <c r="EA364" s="19"/>
      <c r="EB364" s="194"/>
      <c r="EC364" s="194"/>
      <c r="ED364" s="194"/>
      <c r="EE364" s="714"/>
      <c r="EF364" s="715"/>
      <c r="EG364" s="391"/>
      <c r="EH364" s="19"/>
      <c r="EI364" s="19"/>
      <c r="EJ364" s="13"/>
      <c r="EK364" s="13"/>
      <c r="EL364" s="13"/>
      <c r="EM364" s="242"/>
      <c r="EN364" s="243"/>
      <c r="EO364" s="249"/>
      <c r="EP364" s="19"/>
      <c r="EQ364" s="19"/>
    </row>
    <row r="365" spans="1:147" ht="37.5" customHeight="1">
      <c r="A365" s="19"/>
      <c r="B365" s="19"/>
      <c r="C365" s="19"/>
      <c r="D365" s="13"/>
      <c r="E365" s="13"/>
      <c r="F365" s="13"/>
      <c r="G365" s="242"/>
      <c r="H365" s="243"/>
      <c r="I365" s="249"/>
      <c r="J365" s="19"/>
      <c r="K365" s="19"/>
      <c r="L365" s="13"/>
      <c r="M365" s="13"/>
      <c r="N365" s="13"/>
      <c r="O365" s="242"/>
      <c r="P365" s="243"/>
      <c r="Q365" s="249"/>
      <c r="R365" s="19"/>
      <c r="S365" s="19"/>
      <c r="T365" s="13"/>
      <c r="U365" s="13"/>
      <c r="V365" s="13"/>
      <c r="W365" s="242"/>
      <c r="X365" s="243"/>
      <c r="Y365" s="249"/>
      <c r="Z365" s="19"/>
      <c r="AA365" s="19"/>
      <c r="AB365" s="13"/>
      <c r="AC365" s="13"/>
      <c r="AD365" s="13"/>
      <c r="AE365" s="242"/>
      <c r="AF365" s="243"/>
      <c r="AG365" s="249"/>
      <c r="AH365" s="19"/>
      <c r="AI365" s="19"/>
      <c r="AJ365" s="13"/>
      <c r="AK365" s="13"/>
      <c r="AL365" s="13"/>
      <c r="AM365" s="242"/>
      <c r="AN365" s="243"/>
      <c r="AO365" s="249"/>
      <c r="AP365" s="19"/>
      <c r="AQ365" s="19"/>
      <c r="AR365" s="13"/>
      <c r="AS365" s="13"/>
      <c r="AT365" s="13"/>
      <c r="AU365" s="242"/>
      <c r="AV365" s="243"/>
      <c r="AW365" s="249"/>
      <c r="AX365" s="19"/>
      <c r="AY365" s="19"/>
      <c r="AZ365" s="13"/>
      <c r="BA365" s="13"/>
      <c r="BB365" s="13"/>
      <c r="BC365" s="242"/>
      <c r="BD365" s="243"/>
      <c r="BE365" s="249"/>
      <c r="BF365" s="19"/>
      <c r="BG365" s="19"/>
      <c r="BH365" s="13"/>
      <c r="BI365" s="13"/>
      <c r="BJ365" s="13"/>
      <c r="BK365" s="242"/>
      <c r="BL365" s="243"/>
      <c r="BM365" s="249"/>
      <c r="BN365" s="19"/>
      <c r="BO365" s="19"/>
      <c r="BP365" s="13"/>
      <c r="BQ365" s="13"/>
      <c r="BR365" s="13"/>
      <c r="BS365" s="242"/>
      <c r="BT365" s="243"/>
      <c r="BU365" s="249"/>
      <c r="BV365" s="19"/>
      <c r="BW365" s="19"/>
      <c r="BX365" s="13"/>
      <c r="BY365" s="13"/>
      <c r="BZ365" s="13"/>
      <c r="CA365" s="242"/>
      <c r="CB365" s="243"/>
      <c r="CC365" s="249"/>
      <c r="CD365" s="19"/>
      <c r="CE365" s="19"/>
      <c r="CF365" s="13"/>
      <c r="CG365" s="13"/>
      <c r="CH365" s="13"/>
      <c r="CI365" s="242"/>
      <c r="CJ365" s="243"/>
      <c r="CK365" s="249"/>
      <c r="CL365" s="19"/>
      <c r="CM365" s="19"/>
      <c r="CN365" s="13"/>
      <c r="CO365" s="13"/>
      <c r="CP365" s="13"/>
      <c r="CQ365" s="242"/>
      <c r="CR365" s="243"/>
      <c r="CS365" s="249"/>
      <c r="CT365" s="19"/>
      <c r="CU365" s="19"/>
      <c r="CV365" s="13"/>
      <c r="CW365" s="13"/>
      <c r="CX365" s="13"/>
      <c r="CY365" s="242"/>
      <c r="CZ365" s="243"/>
      <c r="DA365" s="249"/>
      <c r="DB365" s="19"/>
      <c r="DC365" s="19"/>
      <c r="DD365" s="13"/>
      <c r="DE365" s="13"/>
      <c r="DF365" s="13"/>
      <c r="DG365" s="242"/>
      <c r="DH365" s="243"/>
      <c r="DI365" s="249"/>
      <c r="DJ365" s="19"/>
      <c r="DK365" s="19"/>
      <c r="DL365" s="13"/>
      <c r="DM365" s="13"/>
      <c r="DN365" s="13"/>
      <c r="DO365" s="242"/>
      <c r="DP365" s="243"/>
      <c r="DQ365" s="249"/>
      <c r="DR365" s="19"/>
      <c r="DS365" s="19"/>
      <c r="DT365" s="13"/>
      <c r="DU365" s="13"/>
      <c r="DV365" s="13"/>
      <c r="DW365" s="242"/>
      <c r="DX365" s="243"/>
      <c r="DY365" s="249"/>
      <c r="DZ365" s="19"/>
      <c r="EA365" s="19"/>
      <c r="EB365" s="194"/>
      <c r="EC365" s="194"/>
      <c r="ED365" s="194"/>
      <c r="EE365" s="714"/>
      <c r="EF365" s="715"/>
      <c r="EG365" s="391"/>
      <c r="EH365" s="19"/>
      <c r="EI365" s="19"/>
      <c r="EJ365" s="13"/>
      <c r="EK365" s="13"/>
      <c r="EL365" s="13"/>
      <c r="EM365" s="242"/>
      <c r="EN365" s="243"/>
      <c r="EO365" s="249"/>
      <c r="EP365" s="19"/>
      <c r="EQ365" s="19"/>
    </row>
    <row r="366" spans="1:147" ht="37.5" customHeight="1">
      <c r="A366" s="19"/>
      <c r="B366" s="19"/>
      <c r="C366" s="19"/>
      <c r="D366" s="13"/>
      <c r="E366" s="13"/>
      <c r="F366" s="13"/>
      <c r="G366" s="242"/>
      <c r="H366" s="243"/>
      <c r="I366" s="249"/>
      <c r="J366" s="19"/>
      <c r="K366" s="19"/>
      <c r="L366" s="13"/>
      <c r="M366" s="13"/>
      <c r="N366" s="13"/>
      <c r="O366" s="242"/>
      <c r="P366" s="243"/>
      <c r="Q366" s="249"/>
      <c r="R366" s="19"/>
      <c r="S366" s="19"/>
      <c r="T366" s="13"/>
      <c r="U366" s="13"/>
      <c r="V366" s="13"/>
      <c r="W366" s="242"/>
      <c r="X366" s="243"/>
      <c r="Y366" s="249"/>
      <c r="Z366" s="19"/>
      <c r="AA366" s="19"/>
      <c r="AB366" s="13"/>
      <c r="AC366" s="13"/>
      <c r="AD366" s="13"/>
      <c r="AE366" s="242"/>
      <c r="AF366" s="243"/>
      <c r="AG366" s="249"/>
      <c r="AH366" s="19"/>
      <c r="AI366" s="19"/>
      <c r="AJ366" s="13"/>
      <c r="AK366" s="13"/>
      <c r="AL366" s="13"/>
      <c r="AM366" s="242"/>
      <c r="AN366" s="243"/>
      <c r="AO366" s="249"/>
      <c r="AP366" s="19"/>
      <c r="AQ366" s="19"/>
      <c r="AR366" s="13"/>
      <c r="AS366" s="13"/>
      <c r="AT366" s="13"/>
      <c r="AU366" s="242"/>
      <c r="AV366" s="243"/>
      <c r="AW366" s="249"/>
      <c r="AX366" s="19"/>
      <c r="AY366" s="19"/>
      <c r="AZ366" s="13"/>
      <c r="BA366" s="13"/>
      <c r="BB366" s="13"/>
      <c r="BC366" s="242"/>
      <c r="BD366" s="243"/>
      <c r="BE366" s="249"/>
      <c r="BF366" s="19"/>
      <c r="BG366" s="19"/>
      <c r="BH366" s="13"/>
      <c r="BI366" s="13"/>
      <c r="BJ366" s="13"/>
      <c r="BK366" s="242"/>
      <c r="BL366" s="243"/>
      <c r="BM366" s="249"/>
      <c r="BN366" s="19"/>
      <c r="BO366" s="19"/>
      <c r="BP366" s="13"/>
      <c r="BQ366" s="13"/>
      <c r="BR366" s="13"/>
      <c r="BS366" s="242"/>
      <c r="BT366" s="243"/>
      <c r="BU366" s="249"/>
      <c r="BV366" s="19"/>
      <c r="BW366" s="19"/>
      <c r="BX366" s="13"/>
      <c r="BY366" s="13"/>
      <c r="BZ366" s="13"/>
      <c r="CA366" s="242"/>
      <c r="CB366" s="243"/>
      <c r="CC366" s="249"/>
      <c r="CD366" s="19"/>
      <c r="CE366" s="19"/>
      <c r="CF366" s="13"/>
      <c r="CG366" s="13"/>
      <c r="CH366" s="13"/>
      <c r="CI366" s="242"/>
      <c r="CJ366" s="243"/>
      <c r="CK366" s="249"/>
      <c r="CL366" s="19"/>
      <c r="CM366" s="19"/>
      <c r="CN366" s="13"/>
      <c r="CO366" s="13"/>
      <c r="CP366" s="13"/>
      <c r="CQ366" s="242"/>
      <c r="CR366" s="243"/>
      <c r="CS366" s="249"/>
      <c r="CT366" s="19"/>
      <c r="CU366" s="19"/>
      <c r="CV366" s="13"/>
      <c r="CW366" s="13"/>
      <c r="CX366" s="13"/>
      <c r="CY366" s="242"/>
      <c r="CZ366" s="243"/>
      <c r="DA366" s="249"/>
      <c r="DB366" s="19"/>
      <c r="DC366" s="19"/>
      <c r="DD366" s="13"/>
      <c r="DE366" s="13"/>
      <c r="DF366" s="13"/>
      <c r="DG366" s="242"/>
      <c r="DH366" s="243"/>
      <c r="DI366" s="249"/>
      <c r="DJ366" s="19"/>
      <c r="DK366" s="19"/>
      <c r="DL366" s="13"/>
      <c r="DM366" s="13"/>
      <c r="DN366" s="13"/>
      <c r="DO366" s="242"/>
      <c r="DP366" s="243"/>
      <c r="DQ366" s="249"/>
      <c r="DR366" s="19"/>
      <c r="DS366" s="19"/>
      <c r="DT366" s="13"/>
      <c r="DU366" s="13"/>
      <c r="DV366" s="13"/>
      <c r="DW366" s="242"/>
      <c r="DX366" s="243"/>
      <c r="DY366" s="249"/>
      <c r="DZ366" s="19"/>
      <c r="EA366" s="19"/>
      <c r="EB366" s="194"/>
      <c r="EC366" s="194"/>
      <c r="ED366" s="194"/>
      <c r="EE366" s="714"/>
      <c r="EF366" s="715"/>
      <c r="EG366" s="391"/>
      <c r="EH366" s="19"/>
      <c r="EI366" s="19"/>
      <c r="EJ366" s="13"/>
      <c r="EK366" s="13"/>
      <c r="EL366" s="13"/>
      <c r="EM366" s="242"/>
      <c r="EN366" s="243"/>
      <c r="EO366" s="249"/>
      <c r="EP366" s="19"/>
      <c r="EQ366" s="19"/>
    </row>
    <row r="367" spans="1:147" ht="37.5" customHeight="1">
      <c r="A367" s="19"/>
      <c r="B367" s="19"/>
      <c r="C367" s="19"/>
      <c r="D367" s="13"/>
      <c r="E367" s="13"/>
      <c r="F367" s="13"/>
      <c r="G367" s="242"/>
      <c r="H367" s="243"/>
      <c r="I367" s="249"/>
      <c r="J367" s="19"/>
      <c r="K367" s="19"/>
      <c r="L367" s="13"/>
      <c r="M367" s="13"/>
      <c r="N367" s="13"/>
      <c r="O367" s="242"/>
      <c r="P367" s="243"/>
      <c r="Q367" s="249"/>
      <c r="R367" s="19"/>
      <c r="S367" s="19"/>
      <c r="T367" s="13"/>
      <c r="U367" s="13"/>
      <c r="V367" s="13"/>
      <c r="W367" s="242"/>
      <c r="X367" s="243"/>
      <c r="Y367" s="249"/>
      <c r="Z367" s="19"/>
      <c r="AA367" s="19"/>
      <c r="AB367" s="13"/>
      <c r="AC367" s="13"/>
      <c r="AD367" s="13"/>
      <c r="AE367" s="242"/>
      <c r="AF367" s="243"/>
      <c r="AG367" s="249"/>
      <c r="AH367" s="19"/>
      <c r="AI367" s="19"/>
      <c r="AJ367" s="13"/>
      <c r="AK367" s="13"/>
      <c r="AL367" s="13"/>
      <c r="AM367" s="242"/>
      <c r="AN367" s="243"/>
      <c r="AO367" s="249"/>
      <c r="AP367" s="19"/>
      <c r="AQ367" s="19"/>
      <c r="AR367" s="13"/>
      <c r="AS367" s="13"/>
      <c r="AT367" s="13"/>
      <c r="AU367" s="242"/>
      <c r="AV367" s="243"/>
      <c r="AW367" s="249"/>
      <c r="AX367" s="19"/>
      <c r="AY367" s="19"/>
      <c r="AZ367" s="13"/>
      <c r="BA367" s="13"/>
      <c r="BB367" s="13"/>
      <c r="BC367" s="242"/>
      <c r="BD367" s="243"/>
      <c r="BE367" s="249"/>
      <c r="BF367" s="19"/>
      <c r="BG367" s="19"/>
      <c r="BH367" s="13"/>
      <c r="BI367" s="13"/>
      <c r="BJ367" s="13"/>
      <c r="BK367" s="242"/>
      <c r="BL367" s="243"/>
      <c r="BM367" s="249"/>
      <c r="BN367" s="19"/>
      <c r="BO367" s="19"/>
      <c r="BP367" s="13"/>
      <c r="BQ367" s="13"/>
      <c r="BR367" s="13"/>
      <c r="BS367" s="242"/>
      <c r="BT367" s="243"/>
      <c r="BU367" s="249"/>
      <c r="BV367" s="19"/>
      <c r="BW367" s="19"/>
      <c r="BX367" s="13"/>
      <c r="BY367" s="13"/>
      <c r="BZ367" s="13"/>
      <c r="CA367" s="242"/>
      <c r="CB367" s="243"/>
      <c r="CC367" s="249"/>
      <c r="CD367" s="19"/>
      <c r="CE367" s="19"/>
      <c r="CF367" s="13"/>
      <c r="CG367" s="13"/>
      <c r="CH367" s="13"/>
      <c r="CI367" s="242"/>
      <c r="CJ367" s="243"/>
      <c r="CK367" s="249"/>
      <c r="CL367" s="19"/>
      <c r="CM367" s="19"/>
      <c r="CN367" s="13"/>
      <c r="CO367" s="13"/>
      <c r="CP367" s="13"/>
      <c r="CQ367" s="242"/>
      <c r="CR367" s="243"/>
      <c r="CS367" s="249"/>
      <c r="CT367" s="19"/>
      <c r="CU367" s="19"/>
      <c r="CV367" s="13"/>
      <c r="CW367" s="13"/>
      <c r="CX367" s="13"/>
      <c r="CY367" s="242"/>
      <c r="CZ367" s="243"/>
      <c r="DA367" s="249"/>
      <c r="DB367" s="19"/>
      <c r="DC367" s="19"/>
      <c r="DD367" s="13"/>
      <c r="DE367" s="13"/>
      <c r="DF367" s="13"/>
      <c r="DG367" s="242"/>
      <c r="DH367" s="243"/>
      <c r="DI367" s="249"/>
      <c r="DJ367" s="19"/>
      <c r="DK367" s="19"/>
      <c r="DL367" s="13"/>
      <c r="DM367" s="13"/>
      <c r="DN367" s="13"/>
      <c r="DO367" s="242"/>
      <c r="DP367" s="243"/>
      <c r="DQ367" s="249"/>
      <c r="DR367" s="19"/>
      <c r="DS367" s="19"/>
      <c r="DT367" s="13"/>
      <c r="DU367" s="13"/>
      <c r="DV367" s="13"/>
      <c r="DW367" s="242"/>
      <c r="DX367" s="243"/>
      <c r="DY367" s="249"/>
      <c r="DZ367" s="19"/>
      <c r="EA367" s="19"/>
      <c r="EB367" s="194"/>
      <c r="EC367" s="194"/>
      <c r="ED367" s="194"/>
      <c r="EE367" s="714"/>
      <c r="EF367" s="715"/>
      <c r="EG367" s="391"/>
      <c r="EH367" s="19"/>
      <c r="EI367" s="19"/>
      <c r="EJ367" s="13"/>
      <c r="EK367" s="13"/>
      <c r="EL367" s="13"/>
      <c r="EM367" s="242"/>
      <c r="EN367" s="243"/>
      <c r="EO367" s="249"/>
      <c r="EP367" s="19"/>
      <c r="EQ367" s="19"/>
    </row>
    <row r="368" spans="1:147" ht="37.5" customHeight="1">
      <c r="A368" s="19"/>
      <c r="B368" s="19"/>
      <c r="C368" s="19"/>
      <c r="D368" s="13"/>
      <c r="E368" s="13"/>
      <c r="F368" s="13"/>
      <c r="G368" s="242"/>
      <c r="H368" s="243"/>
      <c r="I368" s="249"/>
      <c r="J368" s="19"/>
      <c r="K368" s="19"/>
      <c r="L368" s="13"/>
      <c r="M368" s="13"/>
      <c r="N368" s="13"/>
      <c r="O368" s="242"/>
      <c r="P368" s="243"/>
      <c r="Q368" s="249"/>
      <c r="R368" s="19"/>
      <c r="S368" s="19"/>
      <c r="T368" s="13"/>
      <c r="U368" s="13"/>
      <c r="V368" s="13"/>
      <c r="W368" s="242"/>
      <c r="X368" s="243"/>
      <c r="Y368" s="249"/>
      <c r="Z368" s="19"/>
      <c r="AA368" s="19"/>
      <c r="AB368" s="13"/>
      <c r="AC368" s="13"/>
      <c r="AD368" s="13"/>
      <c r="AE368" s="242"/>
      <c r="AF368" s="243"/>
      <c r="AG368" s="249"/>
      <c r="AH368" s="19"/>
      <c r="AI368" s="19"/>
      <c r="AJ368" s="13"/>
      <c r="AK368" s="13"/>
      <c r="AL368" s="13"/>
      <c r="AM368" s="242"/>
      <c r="AN368" s="243"/>
      <c r="AO368" s="249"/>
      <c r="AP368" s="19"/>
      <c r="AQ368" s="19"/>
      <c r="AR368" s="13"/>
      <c r="AS368" s="13"/>
      <c r="AT368" s="13"/>
      <c r="AU368" s="242"/>
      <c r="AV368" s="243"/>
      <c r="AW368" s="249"/>
      <c r="AX368" s="19"/>
      <c r="AY368" s="19"/>
      <c r="AZ368" s="13"/>
      <c r="BA368" s="13"/>
      <c r="BB368" s="13"/>
      <c r="BC368" s="242"/>
      <c r="BD368" s="243"/>
      <c r="BE368" s="249"/>
      <c r="BF368" s="19"/>
      <c r="BG368" s="19"/>
      <c r="BH368" s="13"/>
      <c r="BI368" s="13"/>
      <c r="BJ368" s="13"/>
      <c r="BK368" s="242"/>
      <c r="BL368" s="243"/>
      <c r="BM368" s="249"/>
      <c r="BN368" s="19"/>
      <c r="BO368" s="19"/>
      <c r="BP368" s="13"/>
      <c r="BQ368" s="13"/>
      <c r="BR368" s="13"/>
      <c r="BS368" s="242"/>
      <c r="BT368" s="243"/>
      <c r="BU368" s="249"/>
      <c r="BV368" s="19"/>
      <c r="BW368" s="19"/>
      <c r="BX368" s="13"/>
      <c r="BY368" s="13"/>
      <c r="BZ368" s="13"/>
      <c r="CA368" s="242"/>
      <c r="CB368" s="243"/>
      <c r="CC368" s="249"/>
      <c r="CD368" s="19"/>
      <c r="CE368" s="19"/>
      <c r="CF368" s="13"/>
      <c r="CG368" s="13"/>
      <c r="CH368" s="13"/>
      <c r="CI368" s="242"/>
      <c r="CJ368" s="243"/>
      <c r="CK368" s="249"/>
      <c r="CL368" s="19"/>
      <c r="CM368" s="19"/>
      <c r="CN368" s="13"/>
      <c r="CO368" s="13"/>
      <c r="CP368" s="13"/>
      <c r="CQ368" s="242"/>
      <c r="CR368" s="243"/>
      <c r="CS368" s="249"/>
      <c r="CT368" s="19"/>
      <c r="CU368" s="19"/>
      <c r="CV368" s="13"/>
      <c r="CW368" s="13"/>
      <c r="CX368" s="13"/>
      <c r="CY368" s="242"/>
      <c r="CZ368" s="243"/>
      <c r="DA368" s="249"/>
      <c r="DB368" s="19"/>
      <c r="DC368" s="19"/>
      <c r="DD368" s="13"/>
      <c r="DE368" s="13"/>
      <c r="DF368" s="13"/>
      <c r="DG368" s="242"/>
      <c r="DH368" s="243"/>
      <c r="DI368" s="249"/>
      <c r="DJ368" s="19"/>
      <c r="DK368" s="19"/>
      <c r="DL368" s="13"/>
      <c r="DM368" s="13"/>
      <c r="DN368" s="13"/>
      <c r="DO368" s="242"/>
      <c r="DP368" s="243"/>
      <c r="DQ368" s="249"/>
      <c r="DR368" s="19"/>
      <c r="DS368" s="19"/>
      <c r="DT368" s="13"/>
      <c r="DU368" s="13"/>
      <c r="DV368" s="13"/>
      <c r="DW368" s="242"/>
      <c r="DX368" s="243"/>
      <c r="DY368" s="249"/>
      <c r="DZ368" s="19"/>
      <c r="EA368" s="19"/>
      <c r="EB368" s="194"/>
      <c r="EC368" s="194"/>
      <c r="ED368" s="194"/>
      <c r="EE368" s="714"/>
      <c r="EF368" s="715"/>
      <c r="EG368" s="391"/>
      <c r="EH368" s="19"/>
      <c r="EI368" s="19"/>
      <c r="EJ368" s="13"/>
      <c r="EK368" s="13"/>
      <c r="EL368" s="13"/>
      <c r="EM368" s="242"/>
      <c r="EN368" s="243"/>
      <c r="EO368" s="249"/>
      <c r="EP368" s="19"/>
      <c r="EQ368" s="19"/>
    </row>
    <row r="369" spans="1:147" ht="37.5" customHeight="1">
      <c r="A369" s="19"/>
      <c r="B369" s="19"/>
      <c r="C369" s="19"/>
      <c r="D369" s="13"/>
      <c r="E369" s="13"/>
      <c r="F369" s="13"/>
      <c r="G369" s="242"/>
      <c r="H369" s="243"/>
      <c r="I369" s="249"/>
      <c r="J369" s="19"/>
      <c r="K369" s="19"/>
      <c r="L369" s="13"/>
      <c r="M369" s="13"/>
      <c r="N369" s="13"/>
      <c r="O369" s="242"/>
      <c r="P369" s="243"/>
      <c r="Q369" s="249"/>
      <c r="R369" s="19"/>
      <c r="S369" s="19"/>
      <c r="T369" s="13"/>
      <c r="U369" s="13"/>
      <c r="V369" s="13"/>
      <c r="W369" s="242"/>
      <c r="X369" s="243"/>
      <c r="Y369" s="249"/>
      <c r="Z369" s="19"/>
      <c r="AA369" s="19"/>
      <c r="AB369" s="13"/>
      <c r="AC369" s="13"/>
      <c r="AD369" s="13"/>
      <c r="AE369" s="242"/>
      <c r="AF369" s="243"/>
      <c r="AG369" s="249"/>
      <c r="AH369" s="19"/>
      <c r="AI369" s="19"/>
      <c r="AJ369" s="13"/>
      <c r="AK369" s="13"/>
      <c r="AL369" s="13"/>
      <c r="AM369" s="242"/>
      <c r="AN369" s="243"/>
      <c r="AO369" s="249"/>
      <c r="AP369" s="19"/>
      <c r="AQ369" s="19"/>
      <c r="AR369" s="13"/>
      <c r="AS369" s="13"/>
      <c r="AT369" s="13"/>
      <c r="AU369" s="242"/>
      <c r="AV369" s="243"/>
      <c r="AW369" s="249"/>
      <c r="AX369" s="19"/>
      <c r="AY369" s="19"/>
      <c r="AZ369" s="13"/>
      <c r="BA369" s="13"/>
      <c r="BB369" s="13"/>
      <c r="BC369" s="242"/>
      <c r="BD369" s="243"/>
      <c r="BE369" s="249"/>
      <c r="BF369" s="19"/>
      <c r="BG369" s="19"/>
      <c r="BH369" s="13"/>
      <c r="BI369" s="13"/>
      <c r="BJ369" s="13"/>
      <c r="BK369" s="242"/>
      <c r="BL369" s="243"/>
      <c r="BM369" s="249"/>
      <c r="BN369" s="19"/>
      <c r="BO369" s="19"/>
      <c r="BP369" s="13"/>
      <c r="BQ369" s="13"/>
      <c r="BR369" s="13"/>
      <c r="BS369" s="242"/>
      <c r="BT369" s="243"/>
      <c r="BU369" s="249"/>
      <c r="BV369" s="19"/>
      <c r="BW369" s="19"/>
      <c r="BX369" s="13"/>
      <c r="BY369" s="13"/>
      <c r="BZ369" s="13"/>
      <c r="CA369" s="242"/>
      <c r="CB369" s="243"/>
      <c r="CC369" s="249"/>
      <c r="CD369" s="19"/>
      <c r="CE369" s="19"/>
      <c r="CF369" s="13"/>
      <c r="CG369" s="13"/>
      <c r="CH369" s="13"/>
      <c r="CI369" s="242"/>
      <c r="CJ369" s="243"/>
      <c r="CK369" s="249"/>
      <c r="CL369" s="19"/>
      <c r="CM369" s="19"/>
      <c r="CN369" s="13"/>
      <c r="CO369" s="13"/>
      <c r="CP369" s="13"/>
      <c r="CQ369" s="242"/>
      <c r="CR369" s="243"/>
      <c r="CS369" s="249"/>
      <c r="CT369" s="19"/>
      <c r="CU369" s="19"/>
      <c r="CV369" s="13"/>
      <c r="CW369" s="13"/>
      <c r="CX369" s="13"/>
      <c r="CY369" s="242"/>
      <c r="CZ369" s="243"/>
      <c r="DA369" s="249"/>
      <c r="DB369" s="19"/>
      <c r="DC369" s="19"/>
      <c r="DD369" s="13"/>
      <c r="DE369" s="13"/>
      <c r="DF369" s="13"/>
      <c r="DG369" s="242"/>
      <c r="DH369" s="243"/>
      <c r="DI369" s="249"/>
      <c r="DJ369" s="19"/>
      <c r="DK369" s="19"/>
      <c r="DL369" s="13"/>
      <c r="DM369" s="13"/>
      <c r="DN369" s="13"/>
      <c r="DO369" s="242"/>
      <c r="DP369" s="243"/>
      <c r="DQ369" s="249"/>
      <c r="DR369" s="19"/>
      <c r="DS369" s="19"/>
      <c r="DT369" s="13"/>
      <c r="DU369" s="13"/>
      <c r="DV369" s="13"/>
      <c r="DW369" s="242"/>
      <c r="DX369" s="243"/>
      <c r="DY369" s="249"/>
      <c r="DZ369" s="19"/>
      <c r="EA369" s="19"/>
      <c r="EB369" s="194"/>
      <c r="EC369" s="194"/>
      <c r="ED369" s="194"/>
      <c r="EE369" s="714"/>
      <c r="EF369" s="715"/>
      <c r="EG369" s="391"/>
      <c r="EH369" s="19"/>
      <c r="EI369" s="19"/>
      <c r="EJ369" s="13"/>
      <c r="EK369" s="13"/>
      <c r="EL369" s="13"/>
      <c r="EM369" s="242"/>
      <c r="EN369" s="243"/>
      <c r="EO369" s="249"/>
      <c r="EP369" s="19"/>
      <c r="EQ369" s="19"/>
    </row>
    <row r="370" spans="1:147" ht="37.5" customHeight="1">
      <c r="A370" s="19"/>
      <c r="B370" s="19"/>
      <c r="C370" s="19"/>
      <c r="D370" s="13"/>
      <c r="E370" s="13"/>
      <c r="F370" s="13"/>
      <c r="G370" s="242"/>
      <c r="H370" s="243"/>
      <c r="I370" s="249"/>
      <c r="J370" s="19"/>
      <c r="K370" s="19"/>
      <c r="L370" s="13"/>
      <c r="M370" s="13"/>
      <c r="N370" s="13"/>
      <c r="O370" s="242"/>
      <c r="P370" s="243"/>
      <c r="Q370" s="249"/>
      <c r="R370" s="19"/>
      <c r="S370" s="19"/>
      <c r="T370" s="13"/>
      <c r="U370" s="13"/>
      <c r="V370" s="13"/>
      <c r="W370" s="242"/>
      <c r="X370" s="243"/>
      <c r="Y370" s="249"/>
      <c r="Z370" s="19"/>
      <c r="AA370" s="19"/>
      <c r="AB370" s="13"/>
      <c r="AC370" s="13"/>
      <c r="AD370" s="13"/>
      <c r="AE370" s="242"/>
      <c r="AF370" s="243"/>
      <c r="AG370" s="249"/>
      <c r="AH370" s="19"/>
      <c r="AI370" s="19"/>
      <c r="AJ370" s="13"/>
      <c r="AK370" s="13"/>
      <c r="AL370" s="13"/>
      <c r="AM370" s="242"/>
      <c r="AN370" s="243"/>
      <c r="AO370" s="249"/>
      <c r="AP370" s="19"/>
      <c r="AQ370" s="19"/>
      <c r="AR370" s="13"/>
      <c r="AS370" s="13"/>
      <c r="AT370" s="13"/>
      <c r="AU370" s="242"/>
      <c r="AV370" s="243"/>
      <c r="AW370" s="249"/>
      <c r="AX370" s="19"/>
      <c r="AY370" s="19"/>
      <c r="AZ370" s="13"/>
      <c r="BA370" s="13"/>
      <c r="BB370" s="13"/>
      <c r="BC370" s="242"/>
      <c r="BD370" s="243"/>
      <c r="BE370" s="249"/>
      <c r="BF370" s="19"/>
      <c r="BG370" s="19"/>
      <c r="BH370" s="13"/>
      <c r="BI370" s="13"/>
      <c r="BJ370" s="13"/>
      <c r="BK370" s="242"/>
      <c r="BL370" s="243"/>
      <c r="BM370" s="249"/>
      <c r="BN370" s="19"/>
      <c r="BO370" s="19"/>
      <c r="BP370" s="13"/>
      <c r="BQ370" s="13"/>
      <c r="BR370" s="13"/>
      <c r="BS370" s="242"/>
      <c r="BT370" s="243"/>
      <c r="BU370" s="249"/>
      <c r="BV370" s="19"/>
      <c r="BW370" s="19"/>
      <c r="BX370" s="13"/>
      <c r="BY370" s="13"/>
      <c r="BZ370" s="13"/>
      <c r="CA370" s="242"/>
      <c r="CB370" s="243"/>
      <c r="CC370" s="249"/>
      <c r="CD370" s="19"/>
      <c r="CE370" s="19"/>
      <c r="CF370" s="13"/>
      <c r="CG370" s="13"/>
      <c r="CH370" s="13"/>
      <c r="CI370" s="242"/>
      <c r="CJ370" s="243"/>
      <c r="CK370" s="249"/>
      <c r="CL370" s="19"/>
      <c r="CM370" s="19"/>
      <c r="CN370" s="13"/>
      <c r="CO370" s="13"/>
      <c r="CP370" s="13"/>
      <c r="CQ370" s="242"/>
      <c r="CR370" s="243"/>
      <c r="CS370" s="249"/>
      <c r="CT370" s="19"/>
      <c r="CU370" s="19"/>
      <c r="CV370" s="13"/>
      <c r="CW370" s="13"/>
      <c r="CX370" s="13"/>
      <c r="CY370" s="242"/>
      <c r="CZ370" s="243"/>
      <c r="DA370" s="249"/>
      <c r="DB370" s="19"/>
      <c r="DC370" s="19"/>
      <c r="DD370" s="13"/>
      <c r="DE370" s="13"/>
      <c r="DF370" s="13"/>
      <c r="DG370" s="242"/>
      <c r="DH370" s="243"/>
      <c r="DI370" s="249"/>
      <c r="DJ370" s="19"/>
      <c r="DK370" s="19"/>
      <c r="DL370" s="13"/>
      <c r="DM370" s="13"/>
      <c r="DN370" s="13"/>
      <c r="DO370" s="242"/>
      <c r="DP370" s="243"/>
      <c r="DQ370" s="249"/>
      <c r="DR370" s="19"/>
      <c r="DS370" s="19"/>
      <c r="DT370" s="13"/>
      <c r="DU370" s="13"/>
      <c r="DV370" s="13"/>
      <c r="DW370" s="242"/>
      <c r="DX370" s="243"/>
      <c r="DY370" s="249"/>
      <c r="DZ370" s="19"/>
      <c r="EA370" s="19"/>
      <c r="EB370" s="194"/>
      <c r="EC370" s="194"/>
      <c r="ED370" s="194"/>
      <c r="EE370" s="714"/>
      <c r="EF370" s="715"/>
      <c r="EG370" s="391"/>
      <c r="EH370" s="19"/>
      <c r="EI370" s="19"/>
      <c r="EJ370" s="13"/>
      <c r="EK370" s="13"/>
      <c r="EL370" s="13"/>
      <c r="EM370" s="242"/>
      <c r="EN370" s="243"/>
      <c r="EO370" s="249"/>
      <c r="EP370" s="19"/>
      <c r="EQ370" s="19"/>
    </row>
    <row r="371" spans="1:147" ht="37.5" customHeight="1">
      <c r="A371" s="19"/>
      <c r="B371" s="19"/>
      <c r="C371" s="19"/>
      <c r="D371" s="13"/>
      <c r="E371" s="13"/>
      <c r="F371" s="13"/>
      <c r="G371" s="242"/>
      <c r="H371" s="243"/>
      <c r="I371" s="249"/>
      <c r="J371" s="19"/>
      <c r="K371" s="19"/>
      <c r="L371" s="13"/>
      <c r="M371" s="13"/>
      <c r="N371" s="13"/>
      <c r="O371" s="242"/>
      <c r="P371" s="243"/>
      <c r="Q371" s="249"/>
      <c r="R371" s="19"/>
      <c r="S371" s="19"/>
      <c r="T371" s="13"/>
      <c r="U371" s="13"/>
      <c r="V371" s="13"/>
      <c r="W371" s="242"/>
      <c r="X371" s="243"/>
      <c r="Y371" s="249"/>
      <c r="Z371" s="19"/>
      <c r="AA371" s="19"/>
      <c r="AB371" s="13"/>
      <c r="AC371" s="13"/>
      <c r="AD371" s="13"/>
      <c r="AE371" s="242"/>
      <c r="AF371" s="243"/>
      <c r="AG371" s="249"/>
      <c r="AH371" s="19"/>
      <c r="AI371" s="19"/>
      <c r="AJ371" s="13"/>
      <c r="AK371" s="13"/>
      <c r="AL371" s="13"/>
      <c r="AM371" s="242"/>
      <c r="AN371" s="243"/>
      <c r="AO371" s="249"/>
      <c r="AP371" s="19"/>
      <c r="AQ371" s="19"/>
      <c r="AR371" s="13"/>
      <c r="AS371" s="13"/>
      <c r="AT371" s="13"/>
      <c r="AU371" s="242"/>
      <c r="AV371" s="243"/>
      <c r="AW371" s="249"/>
      <c r="AX371" s="19"/>
      <c r="AY371" s="19"/>
      <c r="AZ371" s="13"/>
      <c r="BA371" s="13"/>
      <c r="BB371" s="13"/>
      <c r="BC371" s="242"/>
      <c r="BD371" s="243"/>
      <c r="BE371" s="249"/>
      <c r="BF371" s="19"/>
      <c r="BG371" s="19"/>
      <c r="BH371" s="13"/>
      <c r="BI371" s="13"/>
      <c r="BJ371" s="13"/>
      <c r="BK371" s="242"/>
      <c r="BL371" s="243"/>
      <c r="BM371" s="249"/>
      <c r="BN371" s="19"/>
      <c r="BO371" s="19"/>
      <c r="BP371" s="13"/>
      <c r="BQ371" s="13"/>
      <c r="BR371" s="13"/>
      <c r="BS371" s="242"/>
      <c r="BT371" s="243"/>
      <c r="BU371" s="249"/>
      <c r="BV371" s="19"/>
      <c r="BW371" s="19"/>
      <c r="BX371" s="13"/>
      <c r="BY371" s="13"/>
      <c r="BZ371" s="13"/>
      <c r="CA371" s="242"/>
      <c r="CB371" s="243"/>
      <c r="CC371" s="249"/>
      <c r="CD371" s="19"/>
      <c r="CE371" s="19"/>
      <c r="CF371" s="13"/>
      <c r="CG371" s="13"/>
      <c r="CH371" s="13"/>
      <c r="CI371" s="242"/>
      <c r="CJ371" s="243"/>
      <c r="CK371" s="249"/>
      <c r="CL371" s="19"/>
      <c r="CM371" s="19"/>
      <c r="CN371" s="13"/>
      <c r="CO371" s="13"/>
      <c r="CP371" s="13"/>
      <c r="CQ371" s="242"/>
      <c r="CR371" s="243"/>
      <c r="CS371" s="249"/>
      <c r="CT371" s="19"/>
      <c r="CU371" s="19"/>
      <c r="CV371" s="13"/>
      <c r="CW371" s="13"/>
      <c r="CX371" s="13"/>
      <c r="CY371" s="242"/>
      <c r="CZ371" s="243"/>
      <c r="DA371" s="249"/>
      <c r="DB371" s="19"/>
      <c r="DC371" s="19"/>
      <c r="DD371" s="13"/>
      <c r="DE371" s="13"/>
      <c r="DF371" s="13"/>
      <c r="DG371" s="242"/>
      <c r="DH371" s="243"/>
      <c r="DI371" s="249"/>
      <c r="DJ371" s="19"/>
      <c r="DK371" s="19"/>
      <c r="DL371" s="13"/>
      <c r="DM371" s="13"/>
      <c r="DN371" s="13"/>
      <c r="DO371" s="242"/>
      <c r="DP371" s="243"/>
      <c r="DQ371" s="249"/>
      <c r="DR371" s="19"/>
      <c r="DS371" s="19"/>
      <c r="DT371" s="13"/>
      <c r="DU371" s="13"/>
      <c r="DV371" s="13"/>
      <c r="DW371" s="242"/>
      <c r="DX371" s="243"/>
      <c r="DY371" s="249"/>
      <c r="DZ371" s="19"/>
      <c r="EA371" s="19"/>
      <c r="EB371" s="194"/>
      <c r="EC371" s="194"/>
      <c r="ED371" s="194"/>
      <c r="EE371" s="714"/>
      <c r="EF371" s="715"/>
      <c r="EG371" s="391"/>
      <c r="EH371" s="19"/>
      <c r="EI371" s="19"/>
      <c r="EJ371" s="13"/>
      <c r="EK371" s="13"/>
      <c r="EL371" s="13"/>
      <c r="EM371" s="242"/>
      <c r="EN371" s="243"/>
      <c r="EO371" s="249"/>
      <c r="EP371" s="19"/>
      <c r="EQ371" s="19"/>
    </row>
    <row r="372" spans="1:147" ht="37.5" customHeight="1">
      <c r="A372" s="19"/>
      <c r="B372" s="19"/>
      <c r="C372" s="19"/>
      <c r="D372" s="13"/>
      <c r="E372" s="13"/>
      <c r="F372" s="13"/>
      <c r="G372" s="242"/>
      <c r="H372" s="243"/>
      <c r="I372" s="249"/>
      <c r="J372" s="19"/>
      <c r="K372" s="19"/>
      <c r="L372" s="13"/>
      <c r="M372" s="13"/>
      <c r="N372" s="13"/>
      <c r="O372" s="242"/>
      <c r="P372" s="243"/>
      <c r="Q372" s="249"/>
      <c r="R372" s="19"/>
      <c r="S372" s="19"/>
      <c r="T372" s="13"/>
      <c r="U372" s="13"/>
      <c r="V372" s="13"/>
      <c r="W372" s="242"/>
      <c r="X372" s="243"/>
      <c r="Y372" s="249"/>
      <c r="Z372" s="19"/>
      <c r="AA372" s="19"/>
      <c r="AB372" s="13"/>
      <c r="AC372" s="13"/>
      <c r="AD372" s="13"/>
      <c r="AE372" s="242"/>
      <c r="AF372" s="243"/>
      <c r="AG372" s="249"/>
      <c r="AH372" s="19"/>
      <c r="AI372" s="19"/>
      <c r="AJ372" s="13"/>
      <c r="AK372" s="13"/>
      <c r="AL372" s="13"/>
      <c r="AM372" s="242"/>
      <c r="AN372" s="243"/>
      <c r="AO372" s="249"/>
      <c r="AP372" s="19"/>
      <c r="AQ372" s="19"/>
      <c r="AR372" s="13"/>
      <c r="AS372" s="13"/>
      <c r="AT372" s="13"/>
      <c r="AU372" s="242"/>
      <c r="AV372" s="243"/>
      <c r="AW372" s="249"/>
      <c r="AX372" s="19"/>
      <c r="AY372" s="19"/>
      <c r="AZ372" s="13"/>
      <c r="BA372" s="13"/>
      <c r="BB372" s="13"/>
      <c r="BC372" s="242"/>
      <c r="BD372" s="243"/>
      <c r="BE372" s="249"/>
      <c r="BF372" s="19"/>
      <c r="BG372" s="19"/>
      <c r="BH372" s="13"/>
      <c r="BI372" s="13"/>
      <c r="BJ372" s="13"/>
      <c r="BK372" s="242"/>
      <c r="BL372" s="243"/>
      <c r="BM372" s="249"/>
      <c r="BN372" s="19"/>
      <c r="BO372" s="19"/>
      <c r="BP372" s="13"/>
      <c r="BQ372" s="13"/>
      <c r="BR372" s="13"/>
      <c r="BS372" s="242"/>
      <c r="BT372" s="243"/>
      <c r="BU372" s="249"/>
      <c r="BV372" s="19"/>
      <c r="BW372" s="19"/>
      <c r="BX372" s="13"/>
      <c r="BY372" s="13"/>
      <c r="BZ372" s="13"/>
      <c r="CA372" s="242"/>
      <c r="CB372" s="243"/>
      <c r="CC372" s="249"/>
      <c r="CD372" s="19"/>
      <c r="CE372" s="19"/>
      <c r="CF372" s="13"/>
      <c r="CG372" s="13"/>
      <c r="CH372" s="13"/>
      <c r="CI372" s="242"/>
      <c r="CJ372" s="243"/>
      <c r="CK372" s="249"/>
      <c r="CL372" s="19"/>
      <c r="CM372" s="19"/>
      <c r="CN372" s="13"/>
      <c r="CO372" s="13"/>
      <c r="CP372" s="13"/>
      <c r="CQ372" s="242"/>
      <c r="CR372" s="243"/>
      <c r="CS372" s="249"/>
      <c r="CT372" s="19"/>
      <c r="CU372" s="19"/>
      <c r="CV372" s="13"/>
      <c r="CW372" s="13"/>
      <c r="CX372" s="13"/>
      <c r="CY372" s="242"/>
      <c r="CZ372" s="243"/>
      <c r="DA372" s="249"/>
      <c r="DB372" s="19"/>
      <c r="DC372" s="19"/>
      <c r="DD372" s="13"/>
      <c r="DE372" s="13"/>
      <c r="DF372" s="13"/>
      <c r="DG372" s="242"/>
      <c r="DH372" s="243"/>
      <c r="DI372" s="249"/>
      <c r="DJ372" s="19"/>
      <c r="DK372" s="19"/>
      <c r="DL372" s="13"/>
      <c r="DM372" s="13"/>
      <c r="DN372" s="13"/>
      <c r="DO372" s="242"/>
      <c r="DP372" s="243"/>
      <c r="DQ372" s="249"/>
      <c r="DR372" s="19"/>
      <c r="DS372" s="19"/>
      <c r="DT372" s="13"/>
      <c r="DU372" s="13"/>
      <c r="DV372" s="13"/>
      <c r="DW372" s="242"/>
      <c r="DX372" s="243"/>
      <c r="DY372" s="249"/>
      <c r="DZ372" s="19"/>
      <c r="EA372" s="19"/>
      <c r="EB372" s="194"/>
      <c r="EC372" s="194"/>
      <c r="ED372" s="194"/>
      <c r="EE372" s="714"/>
      <c r="EF372" s="715"/>
      <c r="EG372" s="391"/>
      <c r="EH372" s="19"/>
      <c r="EI372" s="19"/>
      <c r="EJ372" s="13"/>
      <c r="EK372" s="13"/>
      <c r="EL372" s="13"/>
      <c r="EM372" s="242"/>
      <c r="EN372" s="243"/>
      <c r="EO372" s="249"/>
      <c r="EP372" s="19"/>
      <c r="EQ372" s="19"/>
    </row>
    <row r="373" spans="1:147" ht="37.5" customHeight="1">
      <c r="A373" s="19"/>
      <c r="B373" s="19"/>
      <c r="C373" s="19"/>
      <c r="D373" s="13"/>
      <c r="E373" s="13"/>
      <c r="F373" s="13"/>
      <c r="G373" s="242"/>
      <c r="H373" s="243"/>
      <c r="I373" s="249"/>
      <c r="J373" s="19"/>
      <c r="K373" s="19"/>
      <c r="L373" s="13"/>
      <c r="M373" s="13"/>
      <c r="N373" s="13"/>
      <c r="O373" s="242"/>
      <c r="P373" s="243"/>
      <c r="Q373" s="249"/>
      <c r="R373" s="19"/>
      <c r="S373" s="19"/>
      <c r="T373" s="13"/>
      <c r="U373" s="13"/>
      <c r="V373" s="13"/>
      <c r="W373" s="242"/>
      <c r="X373" s="243"/>
      <c r="Y373" s="249"/>
      <c r="Z373" s="19"/>
      <c r="AA373" s="19"/>
      <c r="AB373" s="13"/>
      <c r="AC373" s="13"/>
      <c r="AD373" s="13"/>
      <c r="AE373" s="242"/>
      <c r="AF373" s="243"/>
      <c r="AG373" s="249"/>
      <c r="AH373" s="19"/>
      <c r="AI373" s="19"/>
      <c r="AJ373" s="13"/>
      <c r="AK373" s="13"/>
      <c r="AL373" s="13"/>
      <c r="AM373" s="242"/>
      <c r="AN373" s="243"/>
      <c r="AO373" s="249"/>
      <c r="AP373" s="19"/>
      <c r="AQ373" s="19"/>
      <c r="AR373" s="13"/>
      <c r="AS373" s="13"/>
      <c r="AT373" s="13"/>
      <c r="AU373" s="242"/>
      <c r="AV373" s="243"/>
      <c r="AW373" s="249"/>
      <c r="AX373" s="19"/>
      <c r="AY373" s="19"/>
      <c r="AZ373" s="13"/>
      <c r="BA373" s="13"/>
      <c r="BB373" s="13"/>
      <c r="BC373" s="242"/>
      <c r="BD373" s="243"/>
      <c r="BE373" s="249"/>
      <c r="BF373" s="19"/>
      <c r="BG373" s="19"/>
      <c r="BH373" s="13"/>
      <c r="BI373" s="13"/>
      <c r="BJ373" s="13"/>
      <c r="BK373" s="242"/>
      <c r="BL373" s="243"/>
      <c r="BM373" s="249"/>
      <c r="BN373" s="19"/>
      <c r="BO373" s="19"/>
      <c r="BP373" s="13"/>
      <c r="BQ373" s="13"/>
      <c r="BR373" s="13"/>
      <c r="BS373" s="242"/>
      <c r="BT373" s="243"/>
      <c r="BU373" s="249"/>
      <c r="BV373" s="19"/>
      <c r="BW373" s="19"/>
      <c r="BX373" s="13"/>
      <c r="BY373" s="13"/>
      <c r="BZ373" s="13"/>
      <c r="CA373" s="242"/>
      <c r="CB373" s="243"/>
      <c r="CC373" s="249"/>
      <c r="CD373" s="19"/>
      <c r="CE373" s="19"/>
      <c r="CF373" s="13"/>
      <c r="CG373" s="13"/>
      <c r="CH373" s="13"/>
      <c r="CI373" s="242"/>
      <c r="CJ373" s="243"/>
      <c r="CK373" s="249"/>
      <c r="CL373" s="19"/>
      <c r="CM373" s="19"/>
      <c r="CN373" s="13"/>
      <c r="CO373" s="13"/>
      <c r="CP373" s="13"/>
      <c r="CQ373" s="242"/>
      <c r="CR373" s="243"/>
      <c r="CS373" s="249"/>
      <c r="CT373" s="19"/>
      <c r="CU373" s="19"/>
      <c r="CV373" s="13"/>
      <c r="CW373" s="13"/>
      <c r="CX373" s="13"/>
      <c r="CY373" s="242"/>
      <c r="CZ373" s="243"/>
      <c r="DA373" s="249"/>
      <c r="DB373" s="19"/>
      <c r="DC373" s="19"/>
      <c r="DD373" s="13"/>
      <c r="DE373" s="13"/>
      <c r="DF373" s="13"/>
      <c r="DG373" s="242"/>
      <c r="DH373" s="243"/>
      <c r="DI373" s="249"/>
      <c r="DJ373" s="19"/>
      <c r="DK373" s="19"/>
      <c r="DL373" s="13"/>
      <c r="DM373" s="13"/>
      <c r="DN373" s="13"/>
      <c r="DO373" s="242"/>
      <c r="DP373" s="243"/>
      <c r="DQ373" s="249"/>
      <c r="DR373" s="19"/>
      <c r="DS373" s="19"/>
      <c r="DT373" s="13"/>
      <c r="DU373" s="13"/>
      <c r="DV373" s="13"/>
      <c r="DW373" s="242"/>
      <c r="DX373" s="243"/>
      <c r="DY373" s="249"/>
      <c r="DZ373" s="19"/>
      <c r="EA373" s="19"/>
      <c r="EB373" s="194"/>
      <c r="EC373" s="194"/>
      <c r="ED373" s="194"/>
      <c r="EE373" s="714"/>
      <c r="EF373" s="715"/>
      <c r="EG373" s="391"/>
      <c r="EH373" s="19"/>
      <c r="EI373" s="19"/>
      <c r="EJ373" s="13"/>
      <c r="EK373" s="13"/>
      <c r="EL373" s="13"/>
      <c r="EM373" s="242"/>
      <c r="EN373" s="243"/>
      <c r="EO373" s="249"/>
      <c r="EP373" s="19"/>
      <c r="EQ373" s="19"/>
    </row>
    <row r="374" spans="1:147" ht="37.5" customHeight="1">
      <c r="A374" s="19"/>
      <c r="B374" s="19"/>
      <c r="C374" s="19"/>
      <c r="D374" s="13"/>
      <c r="E374" s="13"/>
      <c r="F374" s="13"/>
      <c r="G374" s="242"/>
      <c r="H374" s="243"/>
      <c r="I374" s="249"/>
      <c r="J374" s="19"/>
      <c r="K374" s="19"/>
      <c r="L374" s="13"/>
      <c r="M374" s="13"/>
      <c r="N374" s="13"/>
      <c r="O374" s="242"/>
      <c r="P374" s="243"/>
      <c r="Q374" s="249"/>
      <c r="R374" s="19"/>
      <c r="S374" s="19"/>
      <c r="T374" s="13"/>
      <c r="U374" s="13"/>
      <c r="V374" s="13"/>
      <c r="W374" s="242"/>
      <c r="X374" s="243"/>
      <c r="Y374" s="249"/>
      <c r="Z374" s="19"/>
      <c r="AA374" s="19"/>
      <c r="AB374" s="13"/>
      <c r="AC374" s="13"/>
      <c r="AD374" s="13"/>
      <c r="AE374" s="242"/>
      <c r="AF374" s="243"/>
      <c r="AG374" s="249"/>
      <c r="AH374" s="19"/>
      <c r="AI374" s="19"/>
      <c r="AJ374" s="13"/>
      <c r="AK374" s="13"/>
      <c r="AL374" s="13"/>
      <c r="AM374" s="242"/>
      <c r="AN374" s="243"/>
      <c r="AO374" s="249"/>
      <c r="AP374" s="19"/>
      <c r="AQ374" s="19"/>
      <c r="AR374" s="13"/>
      <c r="AS374" s="13"/>
      <c r="AT374" s="13"/>
      <c r="AU374" s="242"/>
      <c r="AV374" s="243"/>
      <c r="AW374" s="249"/>
      <c r="AX374" s="19"/>
      <c r="AY374" s="19"/>
      <c r="AZ374" s="13"/>
      <c r="BA374" s="13"/>
      <c r="BB374" s="13"/>
      <c r="BC374" s="242"/>
      <c r="BD374" s="243"/>
      <c r="BE374" s="249"/>
      <c r="BF374" s="19"/>
      <c r="BG374" s="19"/>
      <c r="BH374" s="13"/>
      <c r="BI374" s="13"/>
      <c r="BJ374" s="13"/>
      <c r="BK374" s="242"/>
      <c r="BL374" s="243"/>
      <c r="BM374" s="249"/>
      <c r="BN374" s="19"/>
      <c r="BO374" s="19"/>
      <c r="BP374" s="13"/>
      <c r="BQ374" s="13"/>
      <c r="BR374" s="13"/>
      <c r="BS374" s="242"/>
      <c r="BT374" s="243"/>
      <c r="BU374" s="249"/>
      <c r="BV374" s="19"/>
      <c r="BW374" s="19"/>
      <c r="BX374" s="13"/>
      <c r="BY374" s="13"/>
      <c r="BZ374" s="13"/>
      <c r="CA374" s="242"/>
      <c r="CB374" s="243"/>
      <c r="CC374" s="249"/>
      <c r="CD374" s="19"/>
      <c r="CE374" s="19"/>
      <c r="CF374" s="13"/>
      <c r="CG374" s="13"/>
      <c r="CH374" s="13"/>
      <c r="CI374" s="242"/>
      <c r="CJ374" s="243"/>
      <c r="CK374" s="249"/>
      <c r="CL374" s="19"/>
      <c r="CM374" s="19"/>
      <c r="CN374" s="13"/>
      <c r="CO374" s="13"/>
      <c r="CP374" s="13"/>
      <c r="CQ374" s="242"/>
      <c r="CR374" s="243"/>
      <c r="CS374" s="249"/>
      <c r="CT374" s="19"/>
      <c r="CU374" s="19"/>
      <c r="CV374" s="13"/>
      <c r="CW374" s="13"/>
      <c r="CX374" s="13"/>
      <c r="CY374" s="242"/>
      <c r="CZ374" s="243"/>
      <c r="DA374" s="249"/>
      <c r="DB374" s="19"/>
      <c r="DC374" s="19"/>
      <c r="DD374" s="13"/>
      <c r="DE374" s="13"/>
      <c r="DF374" s="13"/>
      <c r="DG374" s="242"/>
      <c r="DH374" s="243"/>
      <c r="DI374" s="249"/>
      <c r="DJ374" s="19"/>
      <c r="DK374" s="19"/>
      <c r="DL374" s="13"/>
      <c r="DM374" s="13"/>
      <c r="DN374" s="13"/>
      <c r="DO374" s="242"/>
      <c r="DP374" s="243"/>
      <c r="DQ374" s="249"/>
      <c r="DR374" s="19"/>
      <c r="DS374" s="19"/>
      <c r="DT374" s="13"/>
      <c r="DU374" s="13"/>
      <c r="DV374" s="13"/>
      <c r="DW374" s="242"/>
      <c r="DX374" s="243"/>
      <c r="DY374" s="249"/>
      <c r="DZ374" s="19"/>
      <c r="EA374" s="19"/>
      <c r="EB374" s="194"/>
      <c r="EC374" s="194"/>
      <c r="ED374" s="194"/>
      <c r="EE374" s="714"/>
      <c r="EF374" s="715"/>
      <c r="EG374" s="391"/>
      <c r="EH374" s="19"/>
      <c r="EI374" s="19"/>
      <c r="EJ374" s="13"/>
      <c r="EK374" s="13"/>
      <c r="EL374" s="13"/>
      <c r="EM374" s="242"/>
      <c r="EN374" s="243"/>
      <c r="EO374" s="249"/>
      <c r="EP374" s="19"/>
      <c r="EQ374" s="19"/>
    </row>
    <row r="375" spans="1:147" ht="37.5" customHeight="1">
      <c r="A375" s="19"/>
      <c r="B375" s="19"/>
      <c r="C375" s="19"/>
      <c r="D375" s="13"/>
      <c r="E375" s="13"/>
      <c r="F375" s="13"/>
      <c r="G375" s="242"/>
      <c r="H375" s="243"/>
      <c r="I375" s="249"/>
      <c r="J375" s="19"/>
      <c r="K375" s="19"/>
      <c r="L375" s="13"/>
      <c r="M375" s="13"/>
      <c r="N375" s="13"/>
      <c r="O375" s="242"/>
      <c r="P375" s="243"/>
      <c r="Q375" s="249"/>
      <c r="R375" s="19"/>
      <c r="S375" s="19"/>
      <c r="T375" s="13"/>
      <c r="U375" s="13"/>
      <c r="V375" s="13"/>
      <c r="W375" s="242"/>
      <c r="X375" s="243"/>
      <c r="Y375" s="249"/>
      <c r="Z375" s="19"/>
      <c r="AA375" s="19"/>
      <c r="AB375" s="13"/>
      <c r="AC375" s="13"/>
      <c r="AD375" s="13"/>
      <c r="AE375" s="242"/>
      <c r="AF375" s="243"/>
      <c r="AG375" s="249"/>
      <c r="AH375" s="19"/>
      <c r="AI375" s="19"/>
      <c r="AJ375" s="13"/>
      <c r="AK375" s="13"/>
      <c r="AL375" s="13"/>
      <c r="AM375" s="242"/>
      <c r="AN375" s="243"/>
      <c r="AO375" s="249"/>
      <c r="AP375" s="19"/>
      <c r="AQ375" s="19"/>
      <c r="AR375" s="13"/>
      <c r="AS375" s="13"/>
      <c r="AT375" s="13"/>
      <c r="AU375" s="242"/>
      <c r="AV375" s="243"/>
      <c r="AW375" s="249"/>
      <c r="AX375" s="19"/>
      <c r="AY375" s="19"/>
      <c r="AZ375" s="13"/>
      <c r="BA375" s="13"/>
      <c r="BB375" s="13"/>
      <c r="BC375" s="242"/>
      <c r="BD375" s="243"/>
      <c r="BE375" s="249"/>
      <c r="BF375" s="19"/>
      <c r="BG375" s="19"/>
      <c r="BH375" s="13"/>
      <c r="BI375" s="13"/>
      <c r="BJ375" s="13"/>
      <c r="BK375" s="242"/>
      <c r="BL375" s="243"/>
      <c r="BM375" s="249"/>
      <c r="BN375" s="19"/>
      <c r="BO375" s="19"/>
      <c r="BP375" s="13"/>
      <c r="BQ375" s="13"/>
      <c r="BR375" s="13"/>
      <c r="BS375" s="242"/>
      <c r="BT375" s="243"/>
      <c r="BU375" s="249"/>
      <c r="BV375" s="19"/>
      <c r="BW375" s="19"/>
      <c r="BX375" s="13"/>
      <c r="BY375" s="13"/>
      <c r="BZ375" s="13"/>
      <c r="CA375" s="242"/>
      <c r="CB375" s="243"/>
      <c r="CC375" s="249"/>
      <c r="CD375" s="19"/>
      <c r="CE375" s="19"/>
      <c r="CF375" s="13"/>
      <c r="CG375" s="13"/>
      <c r="CH375" s="13"/>
      <c r="CI375" s="242"/>
      <c r="CJ375" s="243"/>
      <c r="CK375" s="249"/>
      <c r="CL375" s="19"/>
      <c r="CM375" s="19"/>
      <c r="CN375" s="13"/>
      <c r="CO375" s="13"/>
      <c r="CP375" s="13"/>
      <c r="CQ375" s="242"/>
      <c r="CR375" s="243"/>
      <c r="CS375" s="249"/>
      <c r="CT375" s="19"/>
      <c r="CU375" s="19"/>
      <c r="CV375" s="13"/>
      <c r="CW375" s="13"/>
      <c r="CX375" s="13"/>
      <c r="CY375" s="242"/>
      <c r="CZ375" s="243"/>
      <c r="DA375" s="249"/>
      <c r="DB375" s="19"/>
      <c r="DC375" s="19"/>
      <c r="DD375" s="13"/>
      <c r="DE375" s="13"/>
      <c r="DF375" s="13"/>
      <c r="DG375" s="242"/>
      <c r="DH375" s="243"/>
      <c r="DI375" s="249"/>
      <c r="DJ375" s="19"/>
      <c r="DK375" s="19"/>
      <c r="DL375" s="13"/>
      <c r="DM375" s="13"/>
      <c r="DN375" s="13"/>
      <c r="DO375" s="242"/>
      <c r="DP375" s="243"/>
      <c r="DQ375" s="249"/>
      <c r="DR375" s="19"/>
      <c r="DS375" s="19"/>
      <c r="DT375" s="13"/>
      <c r="DU375" s="13"/>
      <c r="DV375" s="13"/>
      <c r="DW375" s="242"/>
      <c r="DX375" s="243"/>
      <c r="DY375" s="249"/>
      <c r="DZ375" s="19"/>
      <c r="EA375" s="19"/>
      <c r="EB375" s="194"/>
      <c r="EC375" s="194"/>
      <c r="ED375" s="194"/>
      <c r="EE375" s="714"/>
      <c r="EF375" s="715"/>
      <c r="EG375" s="391"/>
      <c r="EH375" s="19"/>
      <c r="EI375" s="19"/>
      <c r="EJ375" s="13"/>
      <c r="EK375" s="13"/>
      <c r="EL375" s="13"/>
      <c r="EM375" s="242"/>
      <c r="EN375" s="243"/>
      <c r="EO375" s="249"/>
      <c r="EP375" s="19"/>
      <c r="EQ375" s="19"/>
    </row>
    <row r="376" spans="1:147" ht="37.5" customHeight="1">
      <c r="A376" s="19"/>
      <c r="B376" s="19"/>
      <c r="C376" s="19"/>
      <c r="D376" s="13"/>
      <c r="E376" s="13"/>
      <c r="F376" s="13"/>
      <c r="G376" s="242"/>
      <c r="H376" s="243"/>
      <c r="I376" s="249"/>
      <c r="J376" s="19"/>
      <c r="K376" s="19"/>
      <c r="L376" s="13"/>
      <c r="M376" s="13"/>
      <c r="N376" s="13"/>
      <c r="O376" s="242"/>
      <c r="P376" s="243"/>
      <c r="Q376" s="249"/>
      <c r="R376" s="19"/>
      <c r="S376" s="19"/>
      <c r="T376" s="13"/>
      <c r="U376" s="13"/>
      <c r="V376" s="13"/>
      <c r="W376" s="242"/>
      <c r="X376" s="243"/>
      <c r="Y376" s="249"/>
      <c r="Z376" s="19"/>
      <c r="AA376" s="19"/>
      <c r="AB376" s="13"/>
      <c r="AC376" s="13"/>
      <c r="AD376" s="13"/>
      <c r="AE376" s="242"/>
      <c r="AF376" s="243"/>
      <c r="AG376" s="249"/>
      <c r="AH376" s="19"/>
      <c r="AI376" s="19"/>
      <c r="AJ376" s="13"/>
      <c r="AK376" s="13"/>
      <c r="AL376" s="13"/>
      <c r="AM376" s="242"/>
      <c r="AN376" s="243"/>
      <c r="AO376" s="249"/>
      <c r="AP376" s="19"/>
      <c r="AQ376" s="19"/>
      <c r="AR376" s="13"/>
      <c r="AS376" s="13"/>
      <c r="AT376" s="13"/>
      <c r="AU376" s="242"/>
      <c r="AV376" s="243"/>
      <c r="AW376" s="249"/>
      <c r="AX376" s="19"/>
      <c r="AY376" s="19"/>
      <c r="AZ376" s="13"/>
      <c r="BA376" s="13"/>
      <c r="BB376" s="13"/>
      <c r="BC376" s="242"/>
      <c r="BD376" s="243"/>
      <c r="BE376" s="249"/>
      <c r="BF376" s="19"/>
      <c r="BG376" s="19"/>
      <c r="BH376" s="13"/>
      <c r="BI376" s="13"/>
      <c r="BJ376" s="13"/>
      <c r="BK376" s="242"/>
      <c r="BL376" s="243"/>
      <c r="BM376" s="249"/>
      <c r="BN376" s="19"/>
      <c r="BO376" s="19"/>
      <c r="BP376" s="13"/>
      <c r="BQ376" s="13"/>
      <c r="BR376" s="13"/>
      <c r="BS376" s="242"/>
      <c r="BT376" s="243"/>
      <c r="BU376" s="249"/>
      <c r="BV376" s="19"/>
      <c r="BW376" s="19"/>
      <c r="BX376" s="13"/>
      <c r="BY376" s="13"/>
      <c r="BZ376" s="13"/>
      <c r="CA376" s="242"/>
      <c r="CB376" s="243"/>
      <c r="CC376" s="249"/>
      <c r="CD376" s="19"/>
      <c r="CE376" s="19"/>
      <c r="CF376" s="13"/>
      <c r="CG376" s="13"/>
      <c r="CH376" s="13"/>
      <c r="CI376" s="242"/>
      <c r="CJ376" s="243"/>
      <c r="CK376" s="249"/>
      <c r="CL376" s="19"/>
      <c r="CM376" s="19"/>
      <c r="CN376" s="13"/>
      <c r="CO376" s="13"/>
      <c r="CP376" s="13"/>
      <c r="CQ376" s="242"/>
      <c r="CR376" s="243"/>
      <c r="CS376" s="249"/>
      <c r="CT376" s="19"/>
      <c r="CU376" s="19"/>
      <c r="CV376" s="13"/>
      <c r="CW376" s="13"/>
      <c r="CX376" s="13"/>
      <c r="CY376" s="242"/>
      <c r="CZ376" s="243"/>
      <c r="DA376" s="249"/>
      <c r="DB376" s="19"/>
      <c r="DC376" s="19"/>
      <c r="DD376" s="13"/>
      <c r="DE376" s="13"/>
      <c r="DF376" s="13"/>
      <c r="DG376" s="242"/>
      <c r="DH376" s="243"/>
      <c r="DI376" s="249"/>
      <c r="DJ376" s="19"/>
      <c r="DK376" s="19"/>
      <c r="DL376" s="13"/>
      <c r="DM376" s="13"/>
      <c r="DN376" s="13"/>
      <c r="DO376" s="242"/>
      <c r="DP376" s="243"/>
      <c r="DQ376" s="249"/>
      <c r="DR376" s="19"/>
      <c r="DS376" s="19"/>
      <c r="DT376" s="13"/>
      <c r="DU376" s="13"/>
      <c r="DV376" s="13"/>
      <c r="DW376" s="242"/>
      <c r="DX376" s="243"/>
      <c r="DY376" s="249"/>
      <c r="DZ376" s="19"/>
      <c r="EA376" s="19"/>
      <c r="EB376" s="194"/>
      <c r="EC376" s="194"/>
      <c r="ED376" s="194"/>
      <c r="EE376" s="714"/>
      <c r="EF376" s="715"/>
      <c r="EG376" s="391"/>
      <c r="EH376" s="19"/>
      <c r="EI376" s="19"/>
      <c r="EJ376" s="13"/>
      <c r="EK376" s="13"/>
      <c r="EL376" s="13"/>
      <c r="EM376" s="242"/>
      <c r="EN376" s="243"/>
      <c r="EO376" s="249"/>
      <c r="EP376" s="19"/>
      <c r="EQ376" s="19"/>
    </row>
    <row r="377" spans="1:147" ht="37.5" customHeight="1">
      <c r="A377" s="19"/>
      <c r="B377" s="19"/>
      <c r="C377" s="19"/>
      <c r="D377" s="13"/>
      <c r="E377" s="13"/>
      <c r="F377" s="13"/>
      <c r="G377" s="242"/>
      <c r="H377" s="243"/>
      <c r="I377" s="249"/>
      <c r="J377" s="19"/>
      <c r="K377" s="19"/>
      <c r="L377" s="13"/>
      <c r="M377" s="13"/>
      <c r="N377" s="13"/>
      <c r="O377" s="242"/>
      <c r="P377" s="243"/>
      <c r="Q377" s="249"/>
      <c r="R377" s="19"/>
      <c r="S377" s="19"/>
      <c r="T377" s="13"/>
      <c r="U377" s="13"/>
      <c r="V377" s="13"/>
      <c r="W377" s="242"/>
      <c r="X377" s="243"/>
      <c r="Y377" s="249"/>
      <c r="Z377" s="19"/>
      <c r="AA377" s="19"/>
      <c r="AB377" s="13"/>
      <c r="AC377" s="13"/>
      <c r="AD377" s="13"/>
      <c r="AE377" s="242"/>
      <c r="AF377" s="243"/>
      <c r="AG377" s="249"/>
      <c r="AH377" s="19"/>
      <c r="AI377" s="19"/>
      <c r="AJ377" s="13"/>
      <c r="AK377" s="13"/>
      <c r="AL377" s="13"/>
      <c r="AM377" s="242"/>
      <c r="AN377" s="243"/>
      <c r="AO377" s="249"/>
      <c r="AP377" s="19"/>
      <c r="AQ377" s="19"/>
      <c r="AR377" s="13"/>
      <c r="AS377" s="13"/>
      <c r="AT377" s="13"/>
      <c r="AU377" s="242"/>
      <c r="AV377" s="243"/>
      <c r="AW377" s="249"/>
      <c r="AX377" s="19"/>
      <c r="AY377" s="19"/>
      <c r="AZ377" s="13"/>
      <c r="BA377" s="13"/>
      <c r="BB377" s="13"/>
      <c r="BC377" s="242"/>
      <c r="BD377" s="243"/>
      <c r="BE377" s="249"/>
      <c r="BF377" s="19"/>
      <c r="BG377" s="19"/>
      <c r="BH377" s="13"/>
      <c r="BI377" s="13"/>
      <c r="BJ377" s="13"/>
      <c r="BK377" s="242"/>
      <c r="BL377" s="243"/>
      <c r="BM377" s="249"/>
      <c r="BN377" s="19"/>
      <c r="BO377" s="19"/>
      <c r="BP377" s="13"/>
      <c r="BQ377" s="13"/>
      <c r="BR377" s="13"/>
      <c r="BS377" s="242"/>
      <c r="BT377" s="243"/>
      <c r="BU377" s="249"/>
      <c r="BV377" s="19"/>
      <c r="BW377" s="19"/>
      <c r="BX377" s="13"/>
      <c r="BY377" s="13"/>
      <c r="BZ377" s="13"/>
      <c r="CA377" s="242"/>
      <c r="CB377" s="243"/>
      <c r="CC377" s="249"/>
      <c r="CD377" s="19"/>
      <c r="CE377" s="19"/>
      <c r="CF377" s="13"/>
      <c r="CG377" s="13"/>
      <c r="CH377" s="13"/>
      <c r="CI377" s="242"/>
      <c r="CJ377" s="243"/>
      <c r="CK377" s="249"/>
      <c r="CL377" s="19"/>
      <c r="CM377" s="19"/>
      <c r="CN377" s="13"/>
      <c r="CO377" s="13"/>
      <c r="CP377" s="13"/>
      <c r="CQ377" s="242"/>
      <c r="CR377" s="243"/>
      <c r="CS377" s="249"/>
      <c r="CT377" s="19"/>
      <c r="CU377" s="19"/>
      <c r="CV377" s="13"/>
      <c r="CW377" s="13"/>
      <c r="CX377" s="13"/>
      <c r="CY377" s="242"/>
      <c r="CZ377" s="243"/>
      <c r="DA377" s="249"/>
      <c r="DB377" s="19"/>
      <c r="DC377" s="19"/>
      <c r="DD377" s="13"/>
      <c r="DE377" s="13"/>
      <c r="DF377" s="13"/>
      <c r="DG377" s="242"/>
      <c r="DH377" s="243"/>
      <c r="DI377" s="249"/>
      <c r="DJ377" s="19"/>
      <c r="DK377" s="19"/>
      <c r="DL377" s="13"/>
      <c r="DM377" s="13"/>
      <c r="DN377" s="13"/>
      <c r="DO377" s="242"/>
      <c r="DP377" s="243"/>
      <c r="DQ377" s="249"/>
      <c r="DR377" s="19"/>
      <c r="DS377" s="19"/>
      <c r="DT377" s="13"/>
      <c r="DU377" s="13"/>
      <c r="DV377" s="13"/>
      <c r="DW377" s="242"/>
      <c r="DX377" s="243"/>
      <c r="DY377" s="249"/>
      <c r="DZ377" s="19"/>
      <c r="EA377" s="19"/>
      <c r="EB377" s="194"/>
      <c r="EC377" s="194"/>
      <c r="ED377" s="194"/>
      <c r="EE377" s="714"/>
      <c r="EF377" s="715"/>
      <c r="EG377" s="391"/>
      <c r="EH377" s="19"/>
      <c r="EI377" s="19"/>
      <c r="EJ377" s="13"/>
      <c r="EK377" s="13"/>
      <c r="EL377" s="13"/>
      <c r="EM377" s="242"/>
      <c r="EN377" s="243"/>
      <c r="EO377" s="249"/>
      <c r="EP377" s="19"/>
      <c r="EQ377" s="19"/>
    </row>
    <row r="378" spans="1:147" ht="37.5" customHeight="1">
      <c r="A378" s="19"/>
      <c r="B378" s="19"/>
      <c r="C378" s="19"/>
      <c r="D378" s="13"/>
      <c r="E378" s="13"/>
      <c r="F378" s="13"/>
      <c r="G378" s="242"/>
      <c r="H378" s="243"/>
      <c r="I378" s="249"/>
      <c r="J378" s="19"/>
      <c r="K378" s="19"/>
      <c r="L378" s="13"/>
      <c r="M378" s="13"/>
      <c r="N378" s="13"/>
      <c r="O378" s="242"/>
      <c r="P378" s="243"/>
      <c r="Q378" s="249"/>
      <c r="R378" s="19"/>
      <c r="S378" s="19"/>
      <c r="T378" s="13"/>
      <c r="U378" s="13"/>
      <c r="V378" s="13"/>
      <c r="W378" s="242"/>
      <c r="X378" s="243"/>
      <c r="Y378" s="249"/>
      <c r="Z378" s="19"/>
      <c r="AA378" s="19"/>
      <c r="AB378" s="13"/>
      <c r="AC378" s="13"/>
      <c r="AD378" s="13"/>
      <c r="AE378" s="242"/>
      <c r="AF378" s="243"/>
      <c r="AG378" s="249"/>
      <c r="AH378" s="19"/>
      <c r="AI378" s="19"/>
      <c r="AJ378" s="13"/>
      <c r="AK378" s="13"/>
      <c r="AL378" s="13"/>
      <c r="AM378" s="242"/>
      <c r="AN378" s="243"/>
      <c r="AO378" s="249"/>
      <c r="AP378" s="19"/>
      <c r="AQ378" s="19"/>
      <c r="AR378" s="13"/>
      <c r="AS378" s="13"/>
      <c r="AT378" s="13"/>
      <c r="AU378" s="242"/>
      <c r="AV378" s="243"/>
      <c r="AW378" s="249"/>
      <c r="AX378" s="19"/>
      <c r="AY378" s="19"/>
      <c r="AZ378" s="13"/>
      <c r="BA378" s="13"/>
      <c r="BB378" s="13"/>
      <c r="BC378" s="242"/>
      <c r="BD378" s="243"/>
      <c r="BE378" s="249"/>
      <c r="BF378" s="19"/>
      <c r="BG378" s="19"/>
      <c r="BH378" s="13"/>
      <c r="BI378" s="13"/>
      <c r="BJ378" s="13"/>
      <c r="BK378" s="242"/>
      <c r="BL378" s="243"/>
      <c r="BM378" s="249"/>
      <c r="BN378" s="19"/>
      <c r="BO378" s="19"/>
      <c r="BP378" s="13"/>
      <c r="BQ378" s="13"/>
      <c r="BR378" s="13"/>
      <c r="BS378" s="242"/>
      <c r="BT378" s="243"/>
      <c r="BU378" s="249"/>
      <c r="BV378" s="19"/>
      <c r="BW378" s="19"/>
      <c r="BX378" s="13"/>
      <c r="BY378" s="13"/>
      <c r="BZ378" s="13"/>
      <c r="CA378" s="242"/>
      <c r="CB378" s="243"/>
      <c r="CC378" s="249"/>
      <c r="CD378" s="19"/>
      <c r="CE378" s="19"/>
      <c r="CF378" s="13"/>
      <c r="CG378" s="13"/>
      <c r="CH378" s="13"/>
      <c r="CI378" s="242"/>
      <c r="CJ378" s="243"/>
      <c r="CK378" s="249"/>
      <c r="CL378" s="19"/>
      <c r="CM378" s="19"/>
      <c r="CN378" s="13"/>
      <c r="CO378" s="13"/>
      <c r="CP378" s="13"/>
      <c r="CQ378" s="242"/>
      <c r="CR378" s="243"/>
      <c r="CS378" s="249"/>
      <c r="CT378" s="19"/>
      <c r="CU378" s="19"/>
      <c r="CV378" s="13"/>
      <c r="CW378" s="13"/>
      <c r="CX378" s="13"/>
      <c r="CY378" s="242"/>
      <c r="CZ378" s="243"/>
      <c r="DA378" s="249"/>
      <c r="DB378" s="19"/>
      <c r="DC378" s="19"/>
      <c r="DD378" s="13"/>
      <c r="DE378" s="13"/>
      <c r="DF378" s="13"/>
      <c r="DG378" s="242"/>
      <c r="DH378" s="243"/>
      <c r="DI378" s="249"/>
      <c r="DJ378" s="19"/>
      <c r="DK378" s="19"/>
      <c r="DL378" s="13"/>
      <c r="DM378" s="13"/>
      <c r="DN378" s="13"/>
      <c r="DO378" s="242"/>
      <c r="DP378" s="243"/>
      <c r="DQ378" s="249"/>
      <c r="DR378" s="19"/>
      <c r="DS378" s="19"/>
      <c r="DT378" s="13"/>
      <c r="DU378" s="13"/>
      <c r="DV378" s="13"/>
      <c r="DW378" s="242"/>
      <c r="DX378" s="243"/>
      <c r="DY378" s="249"/>
      <c r="DZ378" s="19"/>
      <c r="EA378" s="19"/>
      <c r="EB378" s="194"/>
      <c r="EC378" s="194"/>
      <c r="ED378" s="194"/>
      <c r="EE378" s="714"/>
      <c r="EF378" s="715"/>
      <c r="EG378" s="391"/>
      <c r="EH378" s="19"/>
      <c r="EI378" s="19"/>
      <c r="EJ378" s="13"/>
      <c r="EK378" s="13"/>
      <c r="EL378" s="13"/>
      <c r="EM378" s="242"/>
      <c r="EN378" s="243"/>
      <c r="EO378" s="249"/>
      <c r="EP378" s="19"/>
      <c r="EQ378" s="19"/>
    </row>
    <row r="379" spans="1:147" ht="37.5" customHeight="1">
      <c r="A379" s="19"/>
      <c r="B379" s="19"/>
      <c r="C379" s="19"/>
      <c r="D379" s="13"/>
      <c r="E379" s="13"/>
      <c r="F379" s="13"/>
      <c r="G379" s="242"/>
      <c r="H379" s="243"/>
      <c r="I379" s="249"/>
      <c r="J379" s="19"/>
      <c r="K379" s="19"/>
      <c r="L379" s="13"/>
      <c r="M379" s="13"/>
      <c r="N379" s="13"/>
      <c r="O379" s="242"/>
      <c r="P379" s="243"/>
      <c r="Q379" s="249"/>
      <c r="R379" s="19"/>
      <c r="S379" s="19"/>
      <c r="T379" s="13"/>
      <c r="U379" s="13"/>
      <c r="V379" s="13"/>
      <c r="W379" s="242"/>
      <c r="X379" s="243"/>
      <c r="Y379" s="249"/>
      <c r="Z379" s="19"/>
      <c r="AA379" s="19"/>
      <c r="AB379" s="13"/>
      <c r="AC379" s="13"/>
      <c r="AD379" s="13"/>
      <c r="AE379" s="242"/>
      <c r="AF379" s="243"/>
      <c r="AG379" s="249"/>
      <c r="AH379" s="19"/>
      <c r="AI379" s="19"/>
      <c r="AJ379" s="13"/>
      <c r="AK379" s="13"/>
      <c r="AL379" s="13"/>
      <c r="AM379" s="242"/>
      <c r="AN379" s="243"/>
      <c r="AO379" s="249"/>
      <c r="AP379" s="19"/>
      <c r="AQ379" s="19"/>
      <c r="AR379" s="13"/>
      <c r="AS379" s="13"/>
      <c r="AT379" s="13"/>
      <c r="AU379" s="242"/>
      <c r="AV379" s="243"/>
      <c r="AW379" s="249"/>
      <c r="AX379" s="19"/>
      <c r="AY379" s="19"/>
      <c r="AZ379" s="13"/>
      <c r="BA379" s="13"/>
      <c r="BB379" s="13"/>
      <c r="BC379" s="242"/>
      <c r="BD379" s="243"/>
      <c r="BE379" s="249"/>
      <c r="BF379" s="19"/>
      <c r="BG379" s="19"/>
      <c r="BH379" s="13"/>
      <c r="BI379" s="13"/>
      <c r="BJ379" s="13"/>
      <c r="BK379" s="242"/>
      <c r="BL379" s="243"/>
      <c r="BM379" s="249"/>
      <c r="BN379" s="19"/>
      <c r="BO379" s="19"/>
      <c r="BP379" s="13"/>
      <c r="BQ379" s="13"/>
      <c r="BR379" s="13"/>
      <c r="BS379" s="242"/>
      <c r="BT379" s="243"/>
      <c r="BU379" s="249"/>
      <c r="BV379" s="19"/>
      <c r="BW379" s="19"/>
      <c r="BX379" s="13"/>
      <c r="BY379" s="13"/>
      <c r="BZ379" s="13"/>
      <c r="CA379" s="242"/>
      <c r="CB379" s="243"/>
      <c r="CC379" s="249"/>
      <c r="CD379" s="19"/>
      <c r="CE379" s="19"/>
      <c r="CF379" s="13"/>
      <c r="CG379" s="13"/>
      <c r="CH379" s="13"/>
      <c r="CI379" s="242"/>
      <c r="CJ379" s="243"/>
      <c r="CK379" s="249"/>
      <c r="CL379" s="19"/>
      <c r="CM379" s="19"/>
      <c r="CN379" s="13"/>
      <c r="CO379" s="13"/>
      <c r="CP379" s="13"/>
      <c r="CQ379" s="242"/>
      <c r="CR379" s="243"/>
      <c r="CS379" s="249"/>
      <c r="CT379" s="19"/>
      <c r="CU379" s="19"/>
      <c r="CV379" s="13"/>
      <c r="CW379" s="13"/>
      <c r="CX379" s="13"/>
      <c r="CY379" s="242"/>
      <c r="CZ379" s="243"/>
      <c r="DA379" s="249"/>
      <c r="DB379" s="19"/>
      <c r="DC379" s="19"/>
      <c r="DD379" s="13"/>
      <c r="DE379" s="13"/>
      <c r="DF379" s="13"/>
      <c r="DG379" s="242"/>
      <c r="DH379" s="243"/>
      <c r="DI379" s="249"/>
      <c r="DJ379" s="19"/>
      <c r="DK379" s="19"/>
      <c r="DL379" s="13"/>
      <c r="DM379" s="13"/>
      <c r="DN379" s="13"/>
      <c r="DO379" s="242"/>
      <c r="DP379" s="243"/>
      <c r="DQ379" s="249"/>
      <c r="DR379" s="19"/>
      <c r="DS379" s="19"/>
      <c r="DT379" s="13"/>
      <c r="DU379" s="13"/>
      <c r="DV379" s="13"/>
      <c r="DW379" s="242"/>
      <c r="DX379" s="243"/>
      <c r="DY379" s="249"/>
      <c r="DZ379" s="19"/>
      <c r="EA379" s="19"/>
      <c r="EB379" s="194"/>
      <c r="EC379" s="194"/>
      <c r="ED379" s="194"/>
      <c r="EE379" s="714"/>
      <c r="EF379" s="715"/>
      <c r="EG379" s="391"/>
      <c r="EH379" s="19"/>
      <c r="EI379" s="19"/>
      <c r="EJ379" s="13"/>
      <c r="EK379" s="13"/>
      <c r="EL379" s="13"/>
      <c r="EM379" s="242"/>
      <c r="EN379" s="243"/>
      <c r="EO379" s="249"/>
      <c r="EP379" s="19"/>
      <c r="EQ379" s="19"/>
    </row>
    <row r="380" spans="1:147" ht="37.5" customHeight="1">
      <c r="A380" s="19"/>
      <c r="B380" s="19"/>
      <c r="C380" s="19"/>
      <c r="D380" s="13"/>
      <c r="E380" s="13"/>
      <c r="F380" s="13"/>
      <c r="G380" s="242"/>
      <c r="H380" s="243"/>
      <c r="I380" s="249"/>
      <c r="J380" s="19"/>
      <c r="K380" s="19"/>
      <c r="L380" s="13"/>
      <c r="M380" s="13"/>
      <c r="N380" s="13"/>
      <c r="O380" s="242"/>
      <c r="P380" s="243"/>
      <c r="Q380" s="249"/>
      <c r="R380" s="19"/>
      <c r="S380" s="19"/>
      <c r="T380" s="13"/>
      <c r="U380" s="13"/>
      <c r="V380" s="13"/>
      <c r="W380" s="242"/>
      <c r="X380" s="243"/>
      <c r="Y380" s="249"/>
      <c r="Z380" s="19"/>
      <c r="AA380" s="19"/>
      <c r="AB380" s="13"/>
      <c r="AC380" s="13"/>
      <c r="AD380" s="13"/>
      <c r="AE380" s="242"/>
      <c r="AF380" s="243"/>
      <c r="AG380" s="249"/>
      <c r="AH380" s="19"/>
      <c r="AI380" s="19"/>
      <c r="AJ380" s="13"/>
      <c r="AK380" s="13"/>
      <c r="AL380" s="13"/>
      <c r="AM380" s="242"/>
      <c r="AN380" s="243"/>
      <c r="AO380" s="249"/>
      <c r="AP380" s="19"/>
      <c r="AQ380" s="19"/>
      <c r="AR380" s="13"/>
      <c r="AS380" s="13"/>
      <c r="AT380" s="13"/>
      <c r="AU380" s="242"/>
      <c r="AV380" s="243"/>
      <c r="AW380" s="249"/>
      <c r="AX380" s="19"/>
      <c r="AY380" s="19"/>
      <c r="AZ380" s="13"/>
      <c r="BA380" s="13"/>
      <c r="BB380" s="13"/>
      <c r="BC380" s="242"/>
      <c r="BD380" s="243"/>
      <c r="BE380" s="249"/>
      <c r="BF380" s="19"/>
      <c r="BG380" s="19"/>
      <c r="BH380" s="13"/>
      <c r="BI380" s="13"/>
      <c r="BJ380" s="13"/>
      <c r="BK380" s="242"/>
      <c r="BL380" s="243"/>
      <c r="BM380" s="249"/>
      <c r="BN380" s="19"/>
      <c r="BO380" s="19"/>
      <c r="BP380" s="13"/>
      <c r="BQ380" s="13"/>
      <c r="BR380" s="13"/>
      <c r="BS380" s="242"/>
      <c r="BT380" s="243"/>
      <c r="BU380" s="249"/>
      <c r="BV380" s="19"/>
      <c r="BW380" s="19"/>
      <c r="BX380" s="13"/>
      <c r="BY380" s="13"/>
      <c r="BZ380" s="13"/>
      <c r="CA380" s="242"/>
      <c r="CB380" s="243"/>
      <c r="CC380" s="249"/>
      <c r="CD380" s="19"/>
      <c r="CE380" s="19"/>
      <c r="CF380" s="13"/>
      <c r="CG380" s="13"/>
      <c r="CH380" s="13"/>
      <c r="CI380" s="242"/>
      <c r="CJ380" s="243"/>
      <c r="CK380" s="249"/>
      <c r="CL380" s="19"/>
      <c r="CM380" s="19"/>
      <c r="CN380" s="13"/>
      <c r="CO380" s="13"/>
      <c r="CP380" s="13"/>
      <c r="CQ380" s="242"/>
      <c r="CR380" s="243"/>
      <c r="CS380" s="249"/>
      <c r="CT380" s="19"/>
      <c r="CU380" s="19"/>
      <c r="CV380" s="13"/>
      <c r="CW380" s="13"/>
      <c r="CX380" s="13"/>
      <c r="CY380" s="242"/>
      <c r="CZ380" s="243"/>
      <c r="DA380" s="249"/>
      <c r="DB380" s="19"/>
      <c r="DC380" s="19"/>
      <c r="DD380" s="13"/>
      <c r="DE380" s="13"/>
      <c r="DF380" s="13"/>
      <c r="DG380" s="242"/>
      <c r="DH380" s="243"/>
      <c r="DI380" s="249"/>
      <c r="DJ380" s="19"/>
      <c r="DK380" s="19"/>
      <c r="DL380" s="13"/>
      <c r="DM380" s="13"/>
      <c r="DN380" s="13"/>
      <c r="DO380" s="242"/>
      <c r="DP380" s="243"/>
      <c r="DQ380" s="249"/>
      <c r="DR380" s="19"/>
      <c r="DS380" s="19"/>
      <c r="DT380" s="13"/>
      <c r="DU380" s="13"/>
      <c r="DV380" s="13"/>
      <c r="DW380" s="242"/>
      <c r="DX380" s="243"/>
      <c r="DY380" s="249"/>
      <c r="DZ380" s="19"/>
      <c r="EA380" s="19"/>
      <c r="EB380" s="194"/>
      <c r="EC380" s="194"/>
      <c r="ED380" s="194"/>
      <c r="EE380" s="714"/>
      <c r="EF380" s="715"/>
      <c r="EG380" s="391"/>
      <c r="EH380" s="19"/>
      <c r="EI380" s="19"/>
      <c r="EJ380" s="13"/>
      <c r="EK380" s="13"/>
      <c r="EL380" s="13"/>
      <c r="EM380" s="242"/>
      <c r="EN380" s="243"/>
      <c r="EO380" s="249"/>
      <c r="EP380" s="19"/>
      <c r="EQ380" s="19"/>
    </row>
    <row r="381" spans="1:147" ht="37.5" customHeight="1">
      <c r="A381" s="19"/>
      <c r="B381" s="19"/>
      <c r="C381" s="19"/>
      <c r="D381" s="13"/>
      <c r="E381" s="13"/>
      <c r="F381" s="13"/>
      <c r="G381" s="242"/>
      <c r="H381" s="243"/>
      <c r="I381" s="249"/>
      <c r="J381" s="19"/>
      <c r="K381" s="19"/>
      <c r="L381" s="13"/>
      <c r="M381" s="13"/>
      <c r="N381" s="13"/>
      <c r="O381" s="242"/>
      <c r="P381" s="243"/>
      <c r="Q381" s="249"/>
      <c r="R381" s="19"/>
      <c r="S381" s="19"/>
      <c r="T381" s="13"/>
      <c r="U381" s="13"/>
      <c r="V381" s="13"/>
      <c r="W381" s="242"/>
      <c r="X381" s="243"/>
      <c r="Y381" s="249"/>
      <c r="Z381" s="19"/>
      <c r="AA381" s="19"/>
      <c r="AB381" s="13"/>
      <c r="AC381" s="13"/>
      <c r="AD381" s="13"/>
      <c r="AE381" s="242"/>
      <c r="AF381" s="243"/>
      <c r="AG381" s="249"/>
      <c r="AH381" s="19"/>
      <c r="AI381" s="19"/>
      <c r="AJ381" s="13"/>
      <c r="AK381" s="13"/>
      <c r="AL381" s="13"/>
      <c r="AM381" s="242"/>
      <c r="AN381" s="243"/>
      <c r="AO381" s="249"/>
      <c r="AP381" s="19"/>
      <c r="AQ381" s="19"/>
      <c r="AR381" s="13"/>
      <c r="AS381" s="13"/>
      <c r="AT381" s="13"/>
      <c r="AU381" s="242"/>
      <c r="AV381" s="243"/>
      <c r="AW381" s="249"/>
      <c r="AX381" s="19"/>
      <c r="AY381" s="19"/>
      <c r="AZ381" s="13"/>
      <c r="BA381" s="13"/>
      <c r="BB381" s="13"/>
      <c r="BC381" s="242"/>
      <c r="BD381" s="243"/>
      <c r="BE381" s="249"/>
      <c r="BF381" s="19"/>
      <c r="BG381" s="19"/>
      <c r="BH381" s="13"/>
      <c r="BI381" s="13"/>
      <c r="BJ381" s="13"/>
      <c r="BK381" s="242"/>
      <c r="BL381" s="243"/>
      <c r="BM381" s="249"/>
      <c r="BN381" s="19"/>
      <c r="BO381" s="19"/>
      <c r="BP381" s="13"/>
      <c r="BQ381" s="13"/>
      <c r="BR381" s="13"/>
      <c r="BS381" s="242"/>
      <c r="BT381" s="243"/>
      <c r="BU381" s="249"/>
      <c r="BV381" s="19"/>
      <c r="BW381" s="19"/>
      <c r="BX381" s="13"/>
      <c r="BY381" s="13"/>
      <c r="BZ381" s="13"/>
      <c r="CA381" s="242"/>
      <c r="CB381" s="243"/>
      <c r="CC381" s="249"/>
      <c r="CD381" s="19"/>
      <c r="CE381" s="19"/>
      <c r="CF381" s="13"/>
      <c r="CG381" s="13"/>
      <c r="CH381" s="13"/>
      <c r="CI381" s="242"/>
      <c r="CJ381" s="243"/>
      <c r="CK381" s="249"/>
      <c r="CL381" s="19"/>
      <c r="CM381" s="19"/>
      <c r="CN381" s="13"/>
      <c r="CO381" s="13"/>
      <c r="CP381" s="13"/>
      <c r="CQ381" s="242"/>
      <c r="CR381" s="243"/>
      <c r="CS381" s="249"/>
      <c r="CT381" s="19"/>
      <c r="CU381" s="19"/>
      <c r="CV381" s="13"/>
      <c r="CW381" s="13"/>
      <c r="CX381" s="13"/>
      <c r="CY381" s="242"/>
      <c r="CZ381" s="243"/>
      <c r="DA381" s="249"/>
      <c r="DB381" s="19"/>
      <c r="DC381" s="19"/>
      <c r="DD381" s="13"/>
      <c r="DE381" s="13"/>
      <c r="DF381" s="13"/>
      <c r="DG381" s="242"/>
      <c r="DH381" s="243"/>
      <c r="DI381" s="249"/>
      <c r="DJ381" s="19"/>
      <c r="DK381" s="19"/>
      <c r="DL381" s="13"/>
      <c r="DM381" s="13"/>
      <c r="DN381" s="13"/>
      <c r="DO381" s="242"/>
      <c r="DP381" s="243"/>
      <c r="DQ381" s="249"/>
      <c r="DR381" s="19"/>
      <c r="DS381" s="19"/>
      <c r="DT381" s="13"/>
      <c r="DU381" s="13"/>
      <c r="DV381" s="13"/>
      <c r="DW381" s="242"/>
      <c r="DX381" s="243"/>
      <c r="DY381" s="249"/>
      <c r="DZ381" s="19"/>
      <c r="EA381" s="19"/>
      <c r="EB381" s="194"/>
      <c r="EC381" s="194"/>
      <c r="ED381" s="194"/>
      <c r="EE381" s="714"/>
      <c r="EF381" s="715"/>
      <c r="EG381" s="391"/>
      <c r="EH381" s="19"/>
      <c r="EI381" s="19"/>
      <c r="EJ381" s="13"/>
      <c r="EK381" s="13"/>
      <c r="EL381" s="13"/>
      <c r="EM381" s="242"/>
      <c r="EN381" s="243"/>
      <c r="EO381" s="249"/>
      <c r="EP381" s="19"/>
      <c r="EQ381" s="19"/>
    </row>
    <row r="382" spans="1:147" ht="37.5" customHeight="1">
      <c r="A382" s="19"/>
      <c r="B382" s="19"/>
      <c r="C382" s="19"/>
      <c r="D382" s="13"/>
      <c r="E382" s="13"/>
      <c r="F382" s="13"/>
      <c r="G382" s="242"/>
      <c r="H382" s="243"/>
      <c r="I382" s="249"/>
      <c r="J382" s="19"/>
      <c r="K382" s="19"/>
      <c r="L382" s="13"/>
      <c r="M382" s="13"/>
      <c r="N382" s="13"/>
      <c r="O382" s="242"/>
      <c r="P382" s="243"/>
      <c r="Q382" s="249"/>
      <c r="R382" s="19"/>
      <c r="S382" s="19"/>
      <c r="T382" s="13"/>
      <c r="U382" s="13"/>
      <c r="V382" s="13"/>
      <c r="W382" s="242"/>
      <c r="X382" s="243"/>
      <c r="Y382" s="249"/>
      <c r="Z382" s="19"/>
      <c r="AA382" s="19"/>
      <c r="AB382" s="13"/>
      <c r="AC382" s="13"/>
      <c r="AD382" s="13"/>
      <c r="AE382" s="242"/>
      <c r="AF382" s="243"/>
      <c r="AG382" s="249"/>
      <c r="AH382" s="19"/>
      <c r="AI382" s="19"/>
      <c r="AJ382" s="13"/>
      <c r="AK382" s="13"/>
      <c r="AL382" s="13"/>
      <c r="AM382" s="242"/>
      <c r="AN382" s="243"/>
      <c r="AO382" s="249"/>
      <c r="AP382" s="19"/>
      <c r="AQ382" s="19"/>
      <c r="AR382" s="13"/>
      <c r="AS382" s="13"/>
      <c r="AT382" s="13"/>
      <c r="AU382" s="242"/>
      <c r="AV382" s="243"/>
      <c r="AW382" s="249"/>
      <c r="AX382" s="19"/>
      <c r="AY382" s="19"/>
      <c r="AZ382" s="13"/>
      <c r="BA382" s="13"/>
      <c r="BB382" s="13"/>
      <c r="BC382" s="242"/>
      <c r="BD382" s="243"/>
      <c r="BE382" s="249"/>
      <c r="BF382" s="19"/>
      <c r="BG382" s="19"/>
      <c r="BH382" s="13"/>
      <c r="BI382" s="13"/>
      <c r="BJ382" s="13"/>
      <c r="BK382" s="242"/>
      <c r="BL382" s="243"/>
      <c r="BM382" s="249"/>
      <c r="BN382" s="19"/>
      <c r="BO382" s="19"/>
      <c r="BP382" s="13"/>
      <c r="BQ382" s="13"/>
      <c r="BR382" s="13"/>
      <c r="BS382" s="242"/>
      <c r="BT382" s="243"/>
      <c r="BU382" s="249"/>
      <c r="BV382" s="19"/>
      <c r="BW382" s="19"/>
      <c r="BX382" s="13"/>
      <c r="BY382" s="13"/>
      <c r="BZ382" s="13"/>
      <c r="CA382" s="242"/>
      <c r="CB382" s="243"/>
      <c r="CC382" s="249"/>
      <c r="CD382" s="19"/>
      <c r="CE382" s="19"/>
      <c r="CF382" s="13"/>
      <c r="CG382" s="13"/>
      <c r="CH382" s="13"/>
      <c r="CI382" s="242"/>
      <c r="CJ382" s="243"/>
      <c r="CK382" s="249"/>
      <c r="CL382" s="19"/>
      <c r="CM382" s="19"/>
      <c r="CN382" s="13"/>
      <c r="CO382" s="13"/>
      <c r="CP382" s="13"/>
      <c r="CQ382" s="242"/>
      <c r="CR382" s="243"/>
      <c r="CS382" s="249"/>
      <c r="CT382" s="19"/>
      <c r="CU382" s="19"/>
      <c r="CV382" s="13"/>
      <c r="CW382" s="13"/>
      <c r="CX382" s="13"/>
      <c r="CY382" s="242"/>
      <c r="CZ382" s="243"/>
      <c r="DA382" s="249"/>
      <c r="DB382" s="19"/>
      <c r="DC382" s="19"/>
      <c r="DD382" s="13"/>
      <c r="DE382" s="13"/>
      <c r="DF382" s="13"/>
      <c r="DG382" s="242"/>
      <c r="DH382" s="243"/>
      <c r="DI382" s="249"/>
      <c r="DJ382" s="19"/>
      <c r="DK382" s="19"/>
      <c r="DL382" s="13"/>
      <c r="DM382" s="13"/>
      <c r="DN382" s="13"/>
      <c r="DO382" s="242"/>
      <c r="DP382" s="243"/>
      <c r="DQ382" s="249"/>
      <c r="DR382" s="19"/>
      <c r="DS382" s="19"/>
      <c r="DT382" s="13"/>
      <c r="DU382" s="13"/>
      <c r="DV382" s="13"/>
      <c r="DW382" s="242"/>
      <c r="DX382" s="243"/>
      <c r="DY382" s="249"/>
      <c r="DZ382" s="19"/>
      <c r="EA382" s="19"/>
      <c r="EB382" s="194"/>
      <c r="EC382" s="194"/>
      <c r="ED382" s="194"/>
      <c r="EE382" s="714"/>
      <c r="EF382" s="715"/>
      <c r="EG382" s="391"/>
      <c r="EH382" s="19"/>
      <c r="EI382" s="19"/>
      <c r="EJ382" s="13"/>
      <c r="EK382" s="13"/>
      <c r="EL382" s="13"/>
      <c r="EM382" s="242"/>
      <c r="EN382" s="243"/>
      <c r="EO382" s="249"/>
      <c r="EP382" s="19"/>
      <c r="EQ382" s="19"/>
    </row>
    <row r="383" spans="1:147" ht="37.5" customHeight="1">
      <c r="A383" s="19"/>
      <c r="B383" s="19"/>
      <c r="C383" s="19"/>
      <c r="D383" s="13"/>
      <c r="E383" s="13"/>
      <c r="F383" s="13"/>
      <c r="G383" s="242"/>
      <c r="H383" s="243"/>
      <c r="I383" s="249"/>
      <c r="J383" s="19"/>
      <c r="K383" s="19"/>
      <c r="L383" s="13"/>
      <c r="M383" s="13"/>
      <c r="N383" s="13"/>
      <c r="O383" s="242"/>
      <c r="P383" s="243"/>
      <c r="Q383" s="249"/>
      <c r="R383" s="19"/>
      <c r="S383" s="19"/>
      <c r="T383" s="13"/>
      <c r="U383" s="13"/>
      <c r="V383" s="13"/>
      <c r="W383" s="242"/>
      <c r="X383" s="243"/>
      <c r="Y383" s="249"/>
      <c r="Z383" s="19"/>
      <c r="AA383" s="19"/>
      <c r="AB383" s="13"/>
      <c r="AC383" s="13"/>
      <c r="AD383" s="13"/>
      <c r="AE383" s="242"/>
      <c r="AF383" s="243"/>
      <c r="AG383" s="249"/>
      <c r="AH383" s="19"/>
      <c r="AI383" s="19"/>
      <c r="AJ383" s="13"/>
      <c r="AK383" s="13"/>
      <c r="AL383" s="13"/>
      <c r="AM383" s="242"/>
      <c r="AN383" s="243"/>
      <c r="AO383" s="249"/>
      <c r="AP383" s="19"/>
      <c r="AQ383" s="19"/>
      <c r="AR383" s="13"/>
      <c r="AS383" s="13"/>
      <c r="AT383" s="13"/>
      <c r="AU383" s="242"/>
      <c r="AV383" s="243"/>
      <c r="AW383" s="249"/>
      <c r="AX383" s="19"/>
      <c r="AY383" s="19"/>
      <c r="AZ383" s="13"/>
      <c r="BA383" s="13"/>
      <c r="BB383" s="13"/>
      <c r="BC383" s="242"/>
      <c r="BD383" s="243"/>
      <c r="BE383" s="249"/>
      <c r="BF383" s="19"/>
      <c r="BG383" s="19"/>
      <c r="BH383" s="13"/>
      <c r="BI383" s="13"/>
      <c r="BJ383" s="13"/>
      <c r="BK383" s="242"/>
      <c r="BL383" s="243"/>
      <c r="BM383" s="249"/>
      <c r="BN383" s="19"/>
      <c r="BO383" s="19"/>
      <c r="BP383" s="13"/>
      <c r="BQ383" s="13"/>
      <c r="BR383" s="13"/>
      <c r="BS383" s="242"/>
      <c r="BT383" s="243"/>
      <c r="BU383" s="249"/>
      <c r="BV383" s="19"/>
      <c r="BW383" s="19"/>
      <c r="BX383" s="13"/>
      <c r="BY383" s="13"/>
      <c r="BZ383" s="13"/>
      <c r="CA383" s="242"/>
      <c r="CB383" s="243"/>
      <c r="CC383" s="249"/>
      <c r="CD383" s="19"/>
      <c r="CE383" s="19"/>
      <c r="CF383" s="13"/>
      <c r="CG383" s="13"/>
      <c r="CH383" s="13"/>
      <c r="CI383" s="242"/>
      <c r="CJ383" s="243"/>
      <c r="CK383" s="249"/>
      <c r="CL383" s="19"/>
      <c r="CM383" s="19"/>
      <c r="CN383" s="13"/>
      <c r="CO383" s="13"/>
      <c r="CP383" s="13"/>
      <c r="CQ383" s="242"/>
      <c r="CR383" s="243"/>
      <c r="CS383" s="249"/>
      <c r="CT383" s="19"/>
      <c r="CU383" s="19"/>
      <c r="CV383" s="13"/>
      <c r="CW383" s="13"/>
      <c r="CX383" s="13"/>
      <c r="CY383" s="242"/>
      <c r="CZ383" s="243"/>
      <c r="DA383" s="249"/>
      <c r="DB383" s="19"/>
      <c r="DC383" s="19"/>
      <c r="DD383" s="13"/>
      <c r="DE383" s="13"/>
      <c r="DF383" s="13"/>
      <c r="DG383" s="242"/>
      <c r="DH383" s="243"/>
      <c r="DI383" s="249"/>
      <c r="DJ383" s="19"/>
      <c r="DK383" s="19"/>
      <c r="DL383" s="13"/>
      <c r="DM383" s="13"/>
      <c r="DN383" s="13"/>
      <c r="DO383" s="242"/>
      <c r="DP383" s="243"/>
      <c r="DQ383" s="249"/>
      <c r="DR383" s="19"/>
      <c r="DS383" s="19"/>
      <c r="DT383" s="13"/>
      <c r="DU383" s="13"/>
      <c r="DV383" s="13"/>
      <c r="DW383" s="242"/>
      <c r="DX383" s="243"/>
      <c r="DY383" s="249"/>
      <c r="DZ383" s="19"/>
      <c r="EA383" s="19"/>
      <c r="EB383" s="194"/>
      <c r="EC383" s="194"/>
      <c r="ED383" s="194"/>
      <c r="EE383" s="714"/>
      <c r="EF383" s="715"/>
      <c r="EG383" s="391"/>
      <c r="EH383" s="19"/>
      <c r="EI383" s="19"/>
      <c r="EJ383" s="13"/>
      <c r="EK383" s="13"/>
      <c r="EL383" s="13"/>
      <c r="EM383" s="242"/>
      <c r="EN383" s="243"/>
      <c r="EO383" s="249"/>
      <c r="EP383" s="19"/>
      <c r="EQ383" s="19"/>
    </row>
    <row r="384" spans="1:147" ht="37.5" customHeight="1">
      <c r="A384" s="19"/>
      <c r="B384" s="19"/>
      <c r="C384" s="19"/>
      <c r="D384" s="13"/>
      <c r="E384" s="13"/>
      <c r="F384" s="13"/>
      <c r="G384" s="242"/>
      <c r="H384" s="243"/>
      <c r="I384" s="249"/>
      <c r="J384" s="19"/>
      <c r="K384" s="19"/>
      <c r="L384" s="13"/>
      <c r="M384" s="13"/>
      <c r="N384" s="13"/>
      <c r="O384" s="242"/>
      <c r="P384" s="243"/>
      <c r="Q384" s="249"/>
      <c r="R384" s="19"/>
      <c r="S384" s="19"/>
      <c r="T384" s="13"/>
      <c r="U384" s="13"/>
      <c r="V384" s="13"/>
      <c r="W384" s="242"/>
      <c r="X384" s="243"/>
      <c r="Y384" s="249"/>
      <c r="Z384" s="19"/>
      <c r="AA384" s="19"/>
      <c r="AB384" s="13"/>
      <c r="AC384" s="13"/>
      <c r="AD384" s="13"/>
      <c r="AE384" s="242"/>
      <c r="AF384" s="243"/>
      <c r="AG384" s="249"/>
      <c r="AH384" s="19"/>
      <c r="AI384" s="19"/>
      <c r="AJ384" s="13"/>
      <c r="AK384" s="13"/>
      <c r="AL384" s="13"/>
      <c r="AM384" s="242"/>
      <c r="AN384" s="243"/>
      <c r="AO384" s="249"/>
      <c r="AP384" s="19"/>
      <c r="AQ384" s="19"/>
      <c r="AR384" s="13"/>
      <c r="AS384" s="13"/>
      <c r="AT384" s="13"/>
      <c r="AU384" s="242"/>
      <c r="AV384" s="243"/>
      <c r="AW384" s="249"/>
      <c r="AX384" s="19"/>
      <c r="AY384" s="19"/>
      <c r="AZ384" s="13"/>
      <c r="BA384" s="13"/>
      <c r="BB384" s="13"/>
      <c r="BC384" s="242"/>
      <c r="BD384" s="243"/>
      <c r="BE384" s="249"/>
      <c r="BF384" s="19"/>
      <c r="BG384" s="19"/>
      <c r="BH384" s="13"/>
      <c r="BI384" s="13"/>
      <c r="BJ384" s="13"/>
      <c r="BK384" s="242"/>
      <c r="BL384" s="243"/>
      <c r="BM384" s="249"/>
      <c r="BN384" s="19"/>
      <c r="BO384" s="19"/>
      <c r="BP384" s="13"/>
      <c r="BQ384" s="13"/>
      <c r="BR384" s="13"/>
      <c r="BS384" s="242"/>
      <c r="BT384" s="243"/>
      <c r="BU384" s="249"/>
      <c r="BV384" s="19"/>
      <c r="BW384" s="19"/>
      <c r="BX384" s="13"/>
      <c r="BY384" s="13"/>
      <c r="BZ384" s="13"/>
      <c r="CA384" s="242"/>
      <c r="CB384" s="243"/>
      <c r="CC384" s="249"/>
      <c r="CD384" s="19"/>
      <c r="CE384" s="19"/>
      <c r="CF384" s="13"/>
      <c r="CG384" s="13"/>
      <c r="CH384" s="13"/>
      <c r="CI384" s="242"/>
      <c r="CJ384" s="243"/>
      <c r="CK384" s="249"/>
      <c r="CL384" s="19"/>
      <c r="CM384" s="19"/>
      <c r="CN384" s="13"/>
      <c r="CO384" s="13"/>
      <c r="CP384" s="13"/>
      <c r="CQ384" s="242"/>
      <c r="CR384" s="243"/>
      <c r="CS384" s="249"/>
      <c r="CT384" s="19"/>
      <c r="CU384" s="19"/>
      <c r="CV384" s="13"/>
      <c r="CW384" s="13"/>
      <c r="CX384" s="13"/>
      <c r="CY384" s="242"/>
      <c r="CZ384" s="243"/>
      <c r="DA384" s="249"/>
      <c r="DB384" s="19"/>
      <c r="DC384" s="19"/>
      <c r="DD384" s="13"/>
      <c r="DE384" s="13"/>
      <c r="DF384" s="13"/>
      <c r="DG384" s="242"/>
      <c r="DH384" s="243"/>
      <c r="DI384" s="249"/>
      <c r="DJ384" s="19"/>
      <c r="DK384" s="19"/>
      <c r="DL384" s="13"/>
      <c r="DM384" s="13"/>
      <c r="DN384" s="13"/>
      <c r="DO384" s="242"/>
      <c r="DP384" s="243"/>
      <c r="DQ384" s="249"/>
      <c r="DR384" s="19"/>
      <c r="DS384" s="19"/>
      <c r="DT384" s="13"/>
      <c r="DU384" s="13"/>
      <c r="DV384" s="13"/>
      <c r="DW384" s="242"/>
      <c r="DX384" s="243"/>
      <c r="DY384" s="249"/>
      <c r="DZ384" s="19"/>
      <c r="EA384" s="19"/>
      <c r="EB384" s="194"/>
      <c r="EC384" s="194"/>
      <c r="ED384" s="194"/>
      <c r="EE384" s="714"/>
      <c r="EF384" s="715"/>
      <c r="EG384" s="391"/>
      <c r="EH384" s="19"/>
      <c r="EI384" s="19"/>
      <c r="EJ384" s="13"/>
      <c r="EK384" s="13"/>
      <c r="EL384" s="13"/>
      <c r="EM384" s="242"/>
      <c r="EN384" s="243"/>
      <c r="EO384" s="249"/>
      <c r="EP384" s="19"/>
      <c r="EQ384" s="19"/>
    </row>
    <row r="385" spans="1:147" ht="37.5" customHeight="1">
      <c r="A385" s="19"/>
      <c r="B385" s="19"/>
      <c r="C385" s="19"/>
      <c r="D385" s="13"/>
      <c r="E385" s="13"/>
      <c r="F385" s="13"/>
      <c r="G385" s="242"/>
      <c r="H385" s="243"/>
      <c r="I385" s="249"/>
      <c r="J385" s="19"/>
      <c r="K385" s="19"/>
      <c r="L385" s="13"/>
      <c r="M385" s="13"/>
      <c r="N385" s="13"/>
      <c r="O385" s="242"/>
      <c r="P385" s="243"/>
      <c r="Q385" s="249"/>
      <c r="R385" s="19"/>
      <c r="S385" s="19"/>
      <c r="T385" s="13"/>
      <c r="U385" s="13"/>
      <c r="V385" s="13"/>
      <c r="W385" s="242"/>
      <c r="X385" s="243"/>
      <c r="Y385" s="249"/>
      <c r="Z385" s="19"/>
      <c r="AA385" s="19"/>
      <c r="AB385" s="13"/>
      <c r="AC385" s="13"/>
      <c r="AD385" s="13"/>
      <c r="AE385" s="242"/>
      <c r="AF385" s="243"/>
      <c r="AG385" s="249"/>
      <c r="AH385" s="19"/>
      <c r="AI385" s="19"/>
      <c r="AJ385" s="13"/>
      <c r="AK385" s="13"/>
      <c r="AL385" s="13"/>
      <c r="AM385" s="242"/>
      <c r="AN385" s="243"/>
      <c r="AO385" s="249"/>
      <c r="AP385" s="19"/>
      <c r="AQ385" s="19"/>
      <c r="AR385" s="13"/>
      <c r="AS385" s="13"/>
      <c r="AT385" s="13"/>
      <c r="AU385" s="242"/>
      <c r="AV385" s="243"/>
      <c r="AW385" s="249"/>
      <c r="AX385" s="19"/>
      <c r="AY385" s="19"/>
      <c r="AZ385" s="13"/>
      <c r="BA385" s="13"/>
      <c r="BB385" s="13"/>
      <c r="BC385" s="242"/>
      <c r="BD385" s="243"/>
      <c r="BE385" s="249"/>
      <c r="BF385" s="19"/>
      <c r="BG385" s="19"/>
      <c r="BH385" s="13"/>
      <c r="BI385" s="13"/>
      <c r="BJ385" s="13"/>
      <c r="BK385" s="242"/>
      <c r="BL385" s="243"/>
      <c r="BM385" s="249"/>
      <c r="BN385" s="19"/>
      <c r="BO385" s="19"/>
      <c r="BP385" s="13"/>
      <c r="BQ385" s="13"/>
      <c r="BR385" s="13"/>
      <c r="BS385" s="242"/>
      <c r="BT385" s="243"/>
      <c r="BU385" s="249"/>
      <c r="BV385" s="19"/>
      <c r="BW385" s="19"/>
      <c r="BX385" s="13"/>
      <c r="BY385" s="13"/>
      <c r="BZ385" s="13"/>
      <c r="CA385" s="242"/>
      <c r="CB385" s="243"/>
      <c r="CC385" s="249"/>
      <c r="CD385" s="19"/>
      <c r="CE385" s="19"/>
      <c r="CF385" s="13"/>
      <c r="CG385" s="13"/>
      <c r="CH385" s="13"/>
      <c r="CI385" s="242"/>
      <c r="CJ385" s="243"/>
      <c r="CK385" s="249"/>
      <c r="CL385" s="19"/>
      <c r="CM385" s="19"/>
      <c r="CN385" s="13"/>
      <c r="CO385" s="13"/>
      <c r="CP385" s="13"/>
      <c r="CQ385" s="242"/>
      <c r="CR385" s="243"/>
      <c r="CS385" s="249"/>
      <c r="CT385" s="19"/>
      <c r="CU385" s="19"/>
      <c r="CV385" s="13"/>
      <c r="CW385" s="13"/>
      <c r="CX385" s="13"/>
      <c r="CY385" s="242"/>
      <c r="CZ385" s="243"/>
      <c r="DA385" s="249"/>
      <c r="DB385" s="19"/>
      <c r="DC385" s="19"/>
      <c r="DD385" s="13"/>
      <c r="DE385" s="13"/>
      <c r="DF385" s="13"/>
      <c r="DG385" s="242"/>
      <c r="DH385" s="243"/>
      <c r="DI385" s="249"/>
      <c r="DJ385" s="19"/>
      <c r="DK385" s="19"/>
      <c r="DL385" s="13"/>
      <c r="DM385" s="13"/>
      <c r="DN385" s="13"/>
      <c r="DO385" s="242"/>
      <c r="DP385" s="243"/>
      <c r="DQ385" s="249"/>
      <c r="DR385" s="19"/>
      <c r="DS385" s="19"/>
      <c r="DT385" s="13"/>
      <c r="DU385" s="13"/>
      <c r="DV385" s="13"/>
      <c r="DW385" s="242"/>
      <c r="DX385" s="243"/>
      <c r="DY385" s="249"/>
      <c r="DZ385" s="19"/>
      <c r="EA385" s="19"/>
      <c r="EB385" s="194"/>
      <c r="EC385" s="194"/>
      <c r="ED385" s="194"/>
      <c r="EE385" s="714"/>
      <c r="EF385" s="715"/>
      <c r="EG385" s="391"/>
      <c r="EH385" s="19"/>
      <c r="EI385" s="19"/>
      <c r="EJ385" s="13"/>
      <c r="EK385" s="13"/>
      <c r="EL385" s="13"/>
      <c r="EM385" s="242"/>
      <c r="EN385" s="243"/>
      <c r="EO385" s="249"/>
      <c r="EP385" s="19"/>
      <c r="EQ385" s="19"/>
    </row>
    <row r="386" spans="1:147" ht="37.5" customHeight="1">
      <c r="A386" s="19"/>
      <c r="B386" s="19"/>
      <c r="C386" s="19"/>
      <c r="D386" s="13"/>
      <c r="E386" s="13"/>
      <c r="F386" s="13"/>
      <c r="G386" s="242"/>
      <c r="H386" s="243"/>
      <c r="I386" s="249"/>
      <c r="J386" s="19"/>
      <c r="K386" s="19"/>
      <c r="L386" s="13"/>
      <c r="M386" s="13"/>
      <c r="N386" s="13"/>
      <c r="O386" s="242"/>
      <c r="P386" s="243"/>
      <c r="Q386" s="249"/>
      <c r="R386" s="19"/>
      <c r="S386" s="19"/>
      <c r="T386" s="13"/>
      <c r="U386" s="13"/>
      <c r="V386" s="13"/>
      <c r="W386" s="242"/>
      <c r="X386" s="243"/>
      <c r="Y386" s="249"/>
      <c r="Z386" s="19"/>
      <c r="AA386" s="19"/>
      <c r="AB386" s="13"/>
      <c r="AC386" s="13"/>
      <c r="AD386" s="13"/>
      <c r="AE386" s="242"/>
      <c r="AF386" s="243"/>
      <c r="AG386" s="249"/>
      <c r="AH386" s="19"/>
      <c r="AI386" s="19"/>
      <c r="AJ386" s="13"/>
      <c r="AK386" s="13"/>
      <c r="AL386" s="13"/>
      <c r="AM386" s="242"/>
      <c r="AN386" s="243"/>
      <c r="AO386" s="249"/>
      <c r="AP386" s="19"/>
      <c r="AQ386" s="19"/>
      <c r="AR386" s="13"/>
      <c r="AS386" s="13"/>
      <c r="AT386" s="13"/>
      <c r="AU386" s="242"/>
      <c r="AV386" s="243"/>
      <c r="AW386" s="249"/>
      <c r="AX386" s="19"/>
      <c r="AY386" s="19"/>
      <c r="AZ386" s="13"/>
      <c r="BA386" s="13"/>
      <c r="BB386" s="13"/>
      <c r="BC386" s="242"/>
      <c r="BD386" s="243"/>
      <c r="BE386" s="249"/>
      <c r="BF386" s="19"/>
      <c r="BG386" s="19"/>
      <c r="BH386" s="13"/>
      <c r="BI386" s="13"/>
      <c r="BJ386" s="13"/>
      <c r="BK386" s="242"/>
      <c r="BL386" s="243"/>
      <c r="BM386" s="249"/>
      <c r="BN386" s="19"/>
      <c r="BO386" s="19"/>
      <c r="BP386" s="13"/>
      <c r="BQ386" s="13"/>
      <c r="BR386" s="13"/>
      <c r="BS386" s="242"/>
      <c r="BT386" s="243"/>
      <c r="BU386" s="249"/>
      <c r="BV386" s="19"/>
      <c r="BW386" s="19"/>
      <c r="BX386" s="13"/>
      <c r="BY386" s="13"/>
      <c r="BZ386" s="13"/>
      <c r="CA386" s="242"/>
      <c r="CB386" s="243"/>
      <c r="CC386" s="249"/>
      <c r="CD386" s="19"/>
      <c r="CE386" s="19"/>
      <c r="CF386" s="13"/>
      <c r="CG386" s="13"/>
      <c r="CH386" s="13"/>
      <c r="CI386" s="242"/>
      <c r="CJ386" s="243"/>
      <c r="CK386" s="249"/>
      <c r="CL386" s="19"/>
      <c r="CM386" s="19"/>
      <c r="CN386" s="13"/>
      <c r="CO386" s="13"/>
      <c r="CP386" s="13"/>
      <c r="CQ386" s="242"/>
      <c r="CR386" s="243"/>
      <c r="CS386" s="249"/>
      <c r="CT386" s="19"/>
      <c r="CU386" s="19"/>
      <c r="CV386" s="13"/>
      <c r="CW386" s="13"/>
      <c r="CX386" s="13"/>
      <c r="CY386" s="242"/>
      <c r="CZ386" s="243"/>
      <c r="DA386" s="249"/>
      <c r="DB386" s="19"/>
      <c r="DC386" s="19"/>
      <c r="DD386" s="13"/>
      <c r="DE386" s="13"/>
      <c r="DF386" s="13"/>
      <c r="DG386" s="242"/>
      <c r="DH386" s="243"/>
      <c r="DI386" s="249"/>
      <c r="DJ386" s="19"/>
      <c r="DK386" s="19"/>
      <c r="DL386" s="13"/>
      <c r="DM386" s="13"/>
      <c r="DN386" s="13"/>
      <c r="DO386" s="242"/>
      <c r="DP386" s="243"/>
      <c r="DQ386" s="249"/>
      <c r="DR386" s="19"/>
      <c r="DS386" s="19"/>
      <c r="DT386" s="13"/>
      <c r="DU386" s="13"/>
      <c r="DV386" s="13"/>
      <c r="DW386" s="242"/>
      <c r="DX386" s="243"/>
      <c r="DY386" s="249"/>
      <c r="DZ386" s="19"/>
      <c r="EA386" s="19"/>
      <c r="EB386" s="194"/>
      <c r="EC386" s="194"/>
      <c r="ED386" s="194"/>
      <c r="EE386" s="714"/>
      <c r="EF386" s="715"/>
      <c r="EG386" s="391"/>
      <c r="EH386" s="19"/>
      <c r="EI386" s="19"/>
      <c r="EJ386" s="13"/>
      <c r="EK386" s="13"/>
      <c r="EL386" s="13"/>
      <c r="EM386" s="242"/>
      <c r="EN386" s="243"/>
      <c r="EO386" s="249"/>
      <c r="EP386" s="19"/>
      <c r="EQ386" s="19"/>
    </row>
    <row r="387" spans="1:147" ht="37.5" customHeight="1">
      <c r="A387" s="19"/>
      <c r="B387" s="19"/>
      <c r="C387" s="19"/>
      <c r="D387" s="13"/>
      <c r="E387" s="13"/>
      <c r="F387" s="13"/>
      <c r="G387" s="242"/>
      <c r="H387" s="243"/>
      <c r="I387" s="249"/>
      <c r="J387" s="19"/>
      <c r="K387" s="19"/>
      <c r="L387" s="13"/>
      <c r="M387" s="13"/>
      <c r="N387" s="13"/>
      <c r="O387" s="242"/>
      <c r="P387" s="243"/>
      <c r="Q387" s="249"/>
      <c r="R387" s="19"/>
      <c r="S387" s="19"/>
      <c r="T387" s="13"/>
      <c r="U387" s="13"/>
      <c r="V387" s="13"/>
      <c r="W387" s="242"/>
      <c r="X387" s="243"/>
      <c r="Y387" s="249"/>
      <c r="Z387" s="19"/>
      <c r="AA387" s="19"/>
      <c r="AB387" s="13"/>
      <c r="AC387" s="13"/>
      <c r="AD387" s="13"/>
      <c r="AE387" s="242"/>
      <c r="AF387" s="243"/>
      <c r="AG387" s="249"/>
      <c r="AH387" s="19"/>
      <c r="AI387" s="19"/>
      <c r="AJ387" s="13"/>
      <c r="AK387" s="13"/>
      <c r="AL387" s="13"/>
      <c r="AM387" s="242"/>
      <c r="AN387" s="243"/>
      <c r="AO387" s="249"/>
      <c r="AP387" s="19"/>
      <c r="AQ387" s="19"/>
      <c r="AR387" s="13"/>
      <c r="AS387" s="13"/>
      <c r="AT387" s="13"/>
      <c r="AU387" s="242"/>
      <c r="AV387" s="243"/>
      <c r="AW387" s="249"/>
      <c r="AX387" s="19"/>
      <c r="AY387" s="19"/>
      <c r="AZ387" s="13"/>
      <c r="BA387" s="13"/>
      <c r="BB387" s="13"/>
      <c r="BC387" s="242"/>
      <c r="BD387" s="243"/>
      <c r="BE387" s="249"/>
      <c r="BF387" s="19"/>
      <c r="BG387" s="19"/>
      <c r="BH387" s="13"/>
      <c r="BI387" s="13"/>
      <c r="BJ387" s="13"/>
      <c r="BK387" s="242"/>
      <c r="BL387" s="243"/>
      <c r="BM387" s="249"/>
      <c r="BN387" s="19"/>
      <c r="BO387" s="19"/>
      <c r="BP387" s="13"/>
      <c r="BQ387" s="13"/>
      <c r="BR387" s="13"/>
      <c r="BS387" s="242"/>
      <c r="BT387" s="243"/>
      <c r="BU387" s="249"/>
      <c r="BV387" s="19"/>
      <c r="BW387" s="19"/>
      <c r="BX387" s="13"/>
      <c r="BY387" s="13"/>
      <c r="BZ387" s="13"/>
      <c r="CA387" s="242"/>
      <c r="CB387" s="243"/>
      <c r="CC387" s="249"/>
      <c r="CD387" s="19"/>
      <c r="CE387" s="19"/>
      <c r="CF387" s="13"/>
      <c r="CG387" s="13"/>
      <c r="CH387" s="13"/>
      <c r="CI387" s="242"/>
      <c r="CJ387" s="243"/>
      <c r="CK387" s="249"/>
      <c r="CL387" s="19"/>
      <c r="CM387" s="19"/>
      <c r="CN387" s="13"/>
      <c r="CO387" s="13"/>
      <c r="CP387" s="13"/>
      <c r="CQ387" s="242"/>
      <c r="CR387" s="243"/>
      <c r="CS387" s="249"/>
      <c r="CT387" s="19"/>
      <c r="CU387" s="19"/>
      <c r="CV387" s="13"/>
      <c r="CW387" s="13"/>
      <c r="CX387" s="13"/>
      <c r="CY387" s="242"/>
      <c r="CZ387" s="243"/>
      <c r="DA387" s="249"/>
      <c r="DB387" s="19"/>
      <c r="DC387" s="19"/>
      <c r="DD387" s="13"/>
      <c r="DE387" s="13"/>
      <c r="DF387" s="13"/>
      <c r="DG387" s="242"/>
      <c r="DH387" s="243"/>
      <c r="DI387" s="249"/>
      <c r="DJ387" s="19"/>
      <c r="DK387" s="19"/>
      <c r="DL387" s="13"/>
      <c r="DM387" s="13"/>
      <c r="DN387" s="13"/>
      <c r="DO387" s="242"/>
      <c r="DP387" s="243"/>
      <c r="DQ387" s="249"/>
      <c r="DR387" s="19"/>
      <c r="DS387" s="19"/>
      <c r="DT387" s="13"/>
      <c r="DU387" s="13"/>
      <c r="DV387" s="13"/>
      <c r="DW387" s="242"/>
      <c r="DX387" s="243"/>
      <c r="DY387" s="249"/>
      <c r="DZ387" s="19"/>
      <c r="EA387" s="19"/>
      <c r="EB387" s="194"/>
      <c r="EC387" s="194"/>
      <c r="ED387" s="194"/>
      <c r="EE387" s="714"/>
      <c r="EF387" s="715"/>
      <c r="EG387" s="391"/>
      <c r="EH387" s="19"/>
      <c r="EI387" s="19"/>
      <c r="EJ387" s="13"/>
      <c r="EK387" s="13"/>
      <c r="EL387" s="13"/>
      <c r="EM387" s="242"/>
      <c r="EN387" s="243"/>
      <c r="EO387" s="249"/>
      <c r="EP387" s="19"/>
      <c r="EQ387" s="19"/>
    </row>
    <row r="388" spans="1:147" ht="37.5" customHeight="1">
      <c r="A388" s="19"/>
      <c r="B388" s="19"/>
      <c r="C388" s="19"/>
      <c r="D388" s="13"/>
      <c r="E388" s="13"/>
      <c r="F388" s="13"/>
      <c r="G388" s="242"/>
      <c r="H388" s="243"/>
      <c r="I388" s="249"/>
      <c r="J388" s="19"/>
      <c r="K388" s="19"/>
      <c r="L388" s="13"/>
      <c r="M388" s="13"/>
      <c r="N388" s="13"/>
      <c r="O388" s="242"/>
      <c r="P388" s="243"/>
      <c r="Q388" s="249"/>
      <c r="R388" s="19"/>
      <c r="S388" s="19"/>
      <c r="T388" s="13"/>
      <c r="U388" s="13"/>
      <c r="V388" s="13"/>
      <c r="W388" s="242"/>
      <c r="X388" s="243"/>
      <c r="Y388" s="249"/>
      <c r="Z388" s="19"/>
      <c r="AA388" s="19"/>
      <c r="AB388" s="13"/>
      <c r="AC388" s="13"/>
      <c r="AD388" s="13"/>
      <c r="AE388" s="242"/>
      <c r="AF388" s="243"/>
      <c r="AG388" s="249"/>
      <c r="AH388" s="19"/>
      <c r="AI388" s="19"/>
      <c r="AJ388" s="13"/>
      <c r="AK388" s="13"/>
      <c r="AL388" s="13"/>
      <c r="AM388" s="242"/>
      <c r="AN388" s="243"/>
      <c r="AO388" s="249"/>
      <c r="AP388" s="19"/>
      <c r="AQ388" s="19"/>
      <c r="AR388" s="13"/>
      <c r="AS388" s="13"/>
      <c r="AT388" s="13"/>
      <c r="AU388" s="242"/>
      <c r="AV388" s="243"/>
      <c r="AW388" s="249"/>
      <c r="AX388" s="19"/>
      <c r="AY388" s="19"/>
      <c r="AZ388" s="13"/>
      <c r="BA388" s="13"/>
      <c r="BB388" s="13"/>
      <c r="BC388" s="242"/>
      <c r="BD388" s="243"/>
      <c r="BE388" s="249"/>
      <c r="BF388" s="19"/>
      <c r="BG388" s="19"/>
      <c r="BH388" s="13"/>
      <c r="BI388" s="13"/>
      <c r="BJ388" s="13"/>
      <c r="BK388" s="242"/>
      <c r="BL388" s="243"/>
      <c r="BM388" s="249"/>
      <c r="BN388" s="19"/>
      <c r="BO388" s="19"/>
      <c r="BP388" s="13"/>
      <c r="BQ388" s="13"/>
      <c r="BR388" s="13"/>
      <c r="BS388" s="242"/>
      <c r="BT388" s="243"/>
      <c r="BU388" s="249"/>
      <c r="BV388" s="19"/>
      <c r="BW388" s="19"/>
      <c r="BX388" s="13"/>
      <c r="BY388" s="13"/>
      <c r="BZ388" s="13"/>
      <c r="CA388" s="242"/>
      <c r="CB388" s="243"/>
      <c r="CC388" s="249"/>
      <c r="CD388" s="19"/>
      <c r="CE388" s="19"/>
      <c r="CF388" s="13"/>
      <c r="CG388" s="13"/>
      <c r="CH388" s="13"/>
      <c r="CI388" s="242"/>
      <c r="CJ388" s="243"/>
      <c r="CK388" s="249"/>
      <c r="CL388" s="19"/>
      <c r="CM388" s="19"/>
      <c r="CN388" s="13"/>
      <c r="CO388" s="13"/>
      <c r="CP388" s="13"/>
      <c r="CQ388" s="242"/>
      <c r="CR388" s="243"/>
      <c r="CS388" s="249"/>
      <c r="CT388" s="19"/>
      <c r="CU388" s="19"/>
      <c r="CV388" s="13"/>
      <c r="CW388" s="13"/>
      <c r="CX388" s="13"/>
      <c r="CY388" s="242"/>
      <c r="CZ388" s="243"/>
      <c r="DA388" s="249"/>
      <c r="DB388" s="19"/>
      <c r="DC388" s="19"/>
      <c r="DD388" s="13"/>
      <c r="DE388" s="13"/>
      <c r="DF388" s="13"/>
      <c r="DG388" s="242"/>
      <c r="DH388" s="243"/>
      <c r="DI388" s="249"/>
      <c r="DJ388" s="19"/>
      <c r="DK388" s="19"/>
      <c r="DL388" s="13"/>
      <c r="DM388" s="13"/>
      <c r="DN388" s="13"/>
      <c r="DO388" s="242"/>
      <c r="DP388" s="243"/>
      <c r="DQ388" s="249"/>
      <c r="DR388" s="19"/>
      <c r="DS388" s="19"/>
      <c r="DT388" s="13"/>
      <c r="DU388" s="13"/>
      <c r="DV388" s="13"/>
      <c r="DW388" s="242"/>
      <c r="DX388" s="243"/>
      <c r="DY388" s="249"/>
      <c r="DZ388" s="19"/>
      <c r="EA388" s="19"/>
      <c r="EB388" s="194"/>
      <c r="EC388" s="194"/>
      <c r="ED388" s="194"/>
      <c r="EE388" s="714"/>
      <c r="EF388" s="715"/>
      <c r="EG388" s="391"/>
      <c r="EH388" s="19"/>
      <c r="EI388" s="19"/>
      <c r="EJ388" s="13"/>
      <c r="EK388" s="13"/>
      <c r="EL388" s="13"/>
      <c r="EM388" s="242"/>
      <c r="EN388" s="243"/>
      <c r="EO388" s="249"/>
      <c r="EP388" s="19"/>
      <c r="EQ388" s="19"/>
    </row>
    <row r="389" spans="1:147" ht="37.5" customHeight="1">
      <c r="A389" s="19"/>
      <c r="B389" s="19"/>
      <c r="C389" s="19"/>
      <c r="D389" s="13"/>
      <c r="E389" s="13"/>
      <c r="F389" s="13"/>
      <c r="G389" s="242"/>
      <c r="H389" s="243"/>
      <c r="I389" s="249"/>
      <c r="J389" s="19"/>
      <c r="K389" s="19"/>
      <c r="L389" s="13"/>
      <c r="M389" s="13"/>
      <c r="N389" s="13"/>
      <c r="O389" s="242"/>
      <c r="P389" s="243"/>
      <c r="Q389" s="249"/>
      <c r="R389" s="19"/>
      <c r="S389" s="19"/>
      <c r="T389" s="13"/>
      <c r="U389" s="13"/>
      <c r="V389" s="13"/>
      <c r="W389" s="242"/>
      <c r="X389" s="243"/>
      <c r="Y389" s="249"/>
      <c r="Z389" s="19"/>
      <c r="AA389" s="19"/>
      <c r="AB389" s="13"/>
      <c r="AC389" s="13"/>
      <c r="AD389" s="13"/>
      <c r="AE389" s="242"/>
      <c r="AF389" s="243"/>
      <c r="AG389" s="249"/>
      <c r="AH389" s="19"/>
      <c r="AI389" s="19"/>
      <c r="AJ389" s="13"/>
      <c r="AK389" s="13"/>
      <c r="AL389" s="13"/>
      <c r="AM389" s="242"/>
      <c r="AN389" s="243"/>
      <c r="AO389" s="249"/>
      <c r="AP389" s="19"/>
      <c r="AQ389" s="19"/>
      <c r="AR389" s="13"/>
      <c r="AS389" s="13"/>
      <c r="AT389" s="13"/>
      <c r="AU389" s="242"/>
      <c r="AV389" s="243"/>
      <c r="AW389" s="249"/>
      <c r="AX389" s="19"/>
      <c r="AY389" s="19"/>
      <c r="AZ389" s="13"/>
      <c r="BA389" s="13"/>
      <c r="BB389" s="13"/>
      <c r="BC389" s="242"/>
      <c r="BD389" s="243"/>
      <c r="BE389" s="249"/>
      <c r="BF389" s="19"/>
      <c r="BG389" s="19"/>
      <c r="BH389" s="13"/>
      <c r="BI389" s="13"/>
      <c r="BJ389" s="13"/>
      <c r="BK389" s="242"/>
      <c r="BL389" s="243"/>
      <c r="BM389" s="249"/>
      <c r="BN389" s="19"/>
      <c r="BO389" s="19"/>
      <c r="BP389" s="13"/>
      <c r="BQ389" s="13"/>
      <c r="BR389" s="13"/>
      <c r="BS389" s="242"/>
      <c r="BT389" s="243"/>
      <c r="BU389" s="249"/>
      <c r="BV389" s="19"/>
      <c r="BW389" s="19"/>
      <c r="BX389" s="13"/>
      <c r="BY389" s="13"/>
      <c r="BZ389" s="13"/>
      <c r="CA389" s="242"/>
      <c r="CB389" s="243"/>
      <c r="CC389" s="249"/>
      <c r="CD389" s="19"/>
      <c r="CE389" s="19"/>
      <c r="CF389" s="13"/>
      <c r="CG389" s="13"/>
      <c r="CH389" s="13"/>
      <c r="CI389" s="242"/>
      <c r="CJ389" s="243"/>
      <c r="CK389" s="249"/>
      <c r="CL389" s="19"/>
      <c r="CM389" s="19"/>
      <c r="CN389" s="13"/>
      <c r="CO389" s="13"/>
      <c r="CP389" s="13"/>
      <c r="CQ389" s="242"/>
      <c r="CR389" s="243"/>
      <c r="CS389" s="249"/>
      <c r="CT389" s="19"/>
      <c r="CU389" s="19"/>
      <c r="CV389" s="13"/>
      <c r="CW389" s="13"/>
      <c r="CX389" s="13"/>
      <c r="CY389" s="242"/>
      <c r="CZ389" s="243"/>
      <c r="DA389" s="249"/>
      <c r="DB389" s="19"/>
      <c r="DC389" s="19"/>
      <c r="DD389" s="13"/>
      <c r="DE389" s="13"/>
      <c r="DF389" s="13"/>
      <c r="DG389" s="242"/>
      <c r="DH389" s="243"/>
      <c r="DI389" s="249"/>
      <c r="DJ389" s="19"/>
      <c r="DK389" s="19"/>
      <c r="DL389" s="13"/>
      <c r="DM389" s="13"/>
      <c r="DN389" s="13"/>
      <c r="DO389" s="242"/>
      <c r="DP389" s="243"/>
      <c r="DQ389" s="249"/>
      <c r="DR389" s="19"/>
      <c r="DS389" s="19"/>
      <c r="DT389" s="13"/>
      <c r="DU389" s="13"/>
      <c r="DV389" s="13"/>
      <c r="DW389" s="242"/>
      <c r="DX389" s="243"/>
      <c r="DY389" s="249"/>
      <c r="DZ389" s="19"/>
      <c r="EA389" s="19"/>
      <c r="EB389" s="194"/>
      <c r="EC389" s="194"/>
      <c r="ED389" s="194"/>
      <c r="EE389" s="714"/>
      <c r="EF389" s="715"/>
      <c r="EG389" s="391"/>
      <c r="EH389" s="19"/>
      <c r="EI389" s="19"/>
      <c r="EJ389" s="13"/>
      <c r="EK389" s="13"/>
      <c r="EL389" s="13"/>
      <c r="EM389" s="242"/>
      <c r="EN389" s="243"/>
      <c r="EO389" s="249"/>
      <c r="EP389" s="19"/>
      <c r="EQ389" s="19"/>
    </row>
    <row r="390" spans="1:147" ht="37.5" customHeight="1">
      <c r="A390" s="19"/>
      <c r="B390" s="19"/>
      <c r="C390" s="19"/>
      <c r="D390" s="13"/>
      <c r="E390" s="13"/>
      <c r="F390" s="13"/>
      <c r="G390" s="242"/>
      <c r="H390" s="243"/>
      <c r="I390" s="249"/>
      <c r="J390" s="19"/>
      <c r="K390" s="19"/>
      <c r="L390" s="13"/>
      <c r="M390" s="13"/>
      <c r="N390" s="13"/>
      <c r="O390" s="242"/>
      <c r="P390" s="243"/>
      <c r="Q390" s="249"/>
      <c r="R390" s="19"/>
      <c r="S390" s="19"/>
      <c r="T390" s="13"/>
      <c r="U390" s="13"/>
      <c r="V390" s="13"/>
      <c r="W390" s="242"/>
      <c r="X390" s="243"/>
      <c r="Y390" s="249"/>
      <c r="Z390" s="19"/>
      <c r="AA390" s="19"/>
      <c r="AB390" s="13"/>
      <c r="AC390" s="13"/>
      <c r="AD390" s="13"/>
      <c r="AE390" s="242"/>
      <c r="AF390" s="243"/>
      <c r="AG390" s="249"/>
      <c r="AH390" s="19"/>
      <c r="AI390" s="19"/>
      <c r="AJ390" s="13"/>
      <c r="AK390" s="13"/>
      <c r="AL390" s="13"/>
      <c r="AM390" s="242"/>
      <c r="AN390" s="243"/>
      <c r="AO390" s="249"/>
      <c r="AP390" s="19"/>
      <c r="AQ390" s="19"/>
      <c r="AR390" s="13"/>
      <c r="AS390" s="13"/>
      <c r="AT390" s="13"/>
      <c r="AU390" s="242"/>
      <c r="AV390" s="243"/>
      <c r="AW390" s="249"/>
      <c r="AX390" s="19"/>
      <c r="AY390" s="19"/>
      <c r="AZ390" s="13"/>
      <c r="BA390" s="13"/>
      <c r="BB390" s="13"/>
      <c r="BC390" s="242"/>
      <c r="BD390" s="243"/>
      <c r="BE390" s="249"/>
      <c r="BF390" s="19"/>
      <c r="BG390" s="19"/>
      <c r="BH390" s="13"/>
      <c r="BI390" s="13"/>
      <c r="BJ390" s="13"/>
      <c r="BK390" s="242"/>
      <c r="BL390" s="243"/>
      <c r="BM390" s="249"/>
      <c r="BN390" s="19"/>
      <c r="BO390" s="19"/>
      <c r="BP390" s="13"/>
      <c r="BQ390" s="13"/>
      <c r="BR390" s="13"/>
      <c r="BS390" s="242"/>
      <c r="BT390" s="243"/>
      <c r="BU390" s="249"/>
      <c r="BV390" s="19"/>
      <c r="BW390" s="19"/>
      <c r="BX390" s="13"/>
      <c r="BY390" s="13"/>
      <c r="BZ390" s="13"/>
      <c r="CA390" s="242"/>
      <c r="CB390" s="243"/>
      <c r="CC390" s="249"/>
      <c r="CD390" s="19"/>
      <c r="CE390" s="19"/>
      <c r="CF390" s="13"/>
      <c r="CG390" s="13"/>
      <c r="CH390" s="13"/>
      <c r="CI390" s="242"/>
      <c r="CJ390" s="243"/>
      <c r="CK390" s="249"/>
      <c r="CL390" s="19"/>
      <c r="CM390" s="19"/>
      <c r="CN390" s="13"/>
      <c r="CO390" s="13"/>
      <c r="CP390" s="13"/>
      <c r="CQ390" s="242"/>
      <c r="CR390" s="243"/>
      <c r="CS390" s="249"/>
      <c r="CT390" s="19"/>
      <c r="CU390" s="19"/>
      <c r="CV390" s="13"/>
      <c r="CW390" s="13"/>
      <c r="CX390" s="13"/>
      <c r="CY390" s="242"/>
      <c r="CZ390" s="243"/>
      <c r="DA390" s="249"/>
      <c r="DB390" s="19"/>
      <c r="DC390" s="19"/>
      <c r="DD390" s="13"/>
      <c r="DE390" s="13"/>
      <c r="DF390" s="13"/>
      <c r="DG390" s="242"/>
      <c r="DH390" s="243"/>
      <c r="DI390" s="249"/>
      <c r="DJ390" s="19"/>
      <c r="DK390" s="19"/>
      <c r="DL390" s="13"/>
      <c r="DM390" s="13"/>
      <c r="DN390" s="13"/>
      <c r="DO390" s="242"/>
      <c r="DP390" s="243"/>
      <c r="DQ390" s="249"/>
      <c r="DR390" s="19"/>
      <c r="DS390" s="19"/>
      <c r="DT390" s="13"/>
      <c r="DU390" s="13"/>
      <c r="DV390" s="13"/>
      <c r="DW390" s="242"/>
      <c r="DX390" s="243"/>
      <c r="DY390" s="249"/>
      <c r="DZ390" s="19"/>
      <c r="EA390" s="19"/>
      <c r="EB390" s="194"/>
      <c r="EC390" s="194"/>
      <c r="ED390" s="194"/>
      <c r="EE390" s="714"/>
      <c r="EF390" s="715"/>
      <c r="EG390" s="391"/>
      <c r="EH390" s="19"/>
      <c r="EI390" s="19"/>
      <c r="EJ390" s="13"/>
      <c r="EK390" s="13"/>
      <c r="EL390" s="13"/>
      <c r="EM390" s="242"/>
      <c r="EN390" s="243"/>
      <c r="EO390" s="249"/>
      <c r="EP390" s="19"/>
      <c r="EQ390" s="19"/>
    </row>
    <row r="391" spans="1:147" ht="37.5" customHeight="1">
      <c r="A391" s="19"/>
      <c r="B391" s="19"/>
      <c r="C391" s="19"/>
      <c r="D391" s="13"/>
      <c r="E391" s="13"/>
      <c r="F391" s="13"/>
      <c r="G391" s="242"/>
      <c r="H391" s="243"/>
      <c r="I391" s="249"/>
      <c r="J391" s="19"/>
      <c r="K391" s="19"/>
      <c r="L391" s="13"/>
      <c r="M391" s="13"/>
      <c r="N391" s="13"/>
      <c r="O391" s="242"/>
      <c r="P391" s="243"/>
      <c r="Q391" s="249"/>
      <c r="R391" s="19"/>
      <c r="S391" s="19"/>
      <c r="T391" s="13"/>
      <c r="U391" s="13"/>
      <c r="V391" s="13"/>
      <c r="W391" s="242"/>
      <c r="X391" s="243"/>
      <c r="Y391" s="249"/>
      <c r="Z391" s="19"/>
      <c r="AA391" s="19"/>
      <c r="AB391" s="13"/>
      <c r="AC391" s="13"/>
      <c r="AD391" s="13"/>
      <c r="AE391" s="242"/>
      <c r="AF391" s="243"/>
      <c r="AG391" s="249"/>
      <c r="AH391" s="19"/>
      <c r="AI391" s="19"/>
      <c r="AJ391" s="13"/>
      <c r="AK391" s="13"/>
      <c r="AL391" s="13"/>
      <c r="AM391" s="242"/>
      <c r="AN391" s="243"/>
      <c r="AO391" s="249"/>
      <c r="AP391" s="19"/>
      <c r="AQ391" s="19"/>
      <c r="AR391" s="13"/>
      <c r="AS391" s="13"/>
      <c r="AT391" s="13"/>
      <c r="AU391" s="242"/>
      <c r="AV391" s="243"/>
      <c r="AW391" s="249"/>
      <c r="AX391" s="19"/>
      <c r="AY391" s="19"/>
      <c r="AZ391" s="13"/>
      <c r="BA391" s="13"/>
      <c r="BB391" s="13"/>
      <c r="BC391" s="242"/>
      <c r="BD391" s="243"/>
      <c r="BE391" s="249"/>
      <c r="BF391" s="19"/>
      <c r="BG391" s="19"/>
      <c r="BH391" s="13"/>
      <c r="BI391" s="13"/>
      <c r="BJ391" s="13"/>
      <c r="BK391" s="242"/>
      <c r="BL391" s="243"/>
      <c r="BM391" s="249"/>
      <c r="BN391" s="19"/>
      <c r="BO391" s="19"/>
      <c r="BP391" s="13"/>
      <c r="BQ391" s="13"/>
      <c r="BR391" s="13"/>
      <c r="BS391" s="242"/>
      <c r="BT391" s="243"/>
      <c r="BU391" s="249"/>
      <c r="BV391" s="19"/>
      <c r="BW391" s="19"/>
      <c r="BX391" s="13"/>
      <c r="BY391" s="13"/>
      <c r="BZ391" s="13"/>
      <c r="CA391" s="242"/>
      <c r="CB391" s="243"/>
      <c r="CC391" s="249"/>
      <c r="CD391" s="19"/>
      <c r="CE391" s="19"/>
      <c r="CF391" s="13"/>
      <c r="CG391" s="13"/>
      <c r="CH391" s="13"/>
      <c r="CI391" s="242"/>
      <c r="CJ391" s="243"/>
      <c r="CK391" s="249"/>
      <c r="CL391" s="19"/>
      <c r="CM391" s="19"/>
      <c r="CN391" s="13"/>
      <c r="CO391" s="13"/>
      <c r="CP391" s="13"/>
      <c r="CQ391" s="242"/>
      <c r="CR391" s="243"/>
      <c r="CS391" s="249"/>
      <c r="CT391" s="19"/>
      <c r="CU391" s="19"/>
      <c r="CV391" s="13"/>
      <c r="CW391" s="13"/>
      <c r="CX391" s="13"/>
      <c r="CY391" s="242"/>
      <c r="CZ391" s="243"/>
      <c r="DA391" s="249"/>
      <c r="DB391" s="19"/>
      <c r="DC391" s="19"/>
      <c r="DD391" s="13"/>
      <c r="DE391" s="13"/>
      <c r="DF391" s="13"/>
      <c r="DG391" s="242"/>
      <c r="DH391" s="243"/>
      <c r="DI391" s="249"/>
      <c r="DJ391" s="19"/>
      <c r="DK391" s="19"/>
      <c r="DL391" s="13"/>
      <c r="DM391" s="13"/>
      <c r="DN391" s="13"/>
      <c r="DO391" s="242"/>
      <c r="DP391" s="243"/>
      <c r="DQ391" s="249"/>
      <c r="DR391" s="19"/>
      <c r="DS391" s="19"/>
      <c r="DT391" s="13"/>
      <c r="DU391" s="13"/>
      <c r="DV391" s="13"/>
      <c r="DW391" s="242"/>
      <c r="DX391" s="243"/>
      <c r="DY391" s="249"/>
      <c r="DZ391" s="19"/>
      <c r="EA391" s="19"/>
      <c r="EB391" s="194"/>
      <c r="EC391" s="194"/>
      <c r="ED391" s="194"/>
      <c r="EE391" s="714"/>
      <c r="EF391" s="715"/>
      <c r="EG391" s="391"/>
      <c r="EH391" s="19"/>
      <c r="EI391" s="19"/>
      <c r="EJ391" s="13"/>
      <c r="EK391" s="13"/>
      <c r="EL391" s="13"/>
      <c r="EM391" s="242"/>
      <c r="EN391" s="243"/>
      <c r="EO391" s="249"/>
      <c r="EP391" s="19"/>
      <c r="EQ391" s="19"/>
    </row>
    <row r="392" spans="1:147" ht="37.5" customHeight="1">
      <c r="A392" s="19"/>
      <c r="B392" s="19"/>
      <c r="C392" s="19"/>
      <c r="D392" s="13"/>
      <c r="E392" s="13"/>
      <c r="F392" s="13"/>
      <c r="G392" s="242"/>
      <c r="H392" s="243"/>
      <c r="I392" s="249"/>
      <c r="J392" s="19"/>
      <c r="K392" s="19"/>
      <c r="L392" s="13"/>
      <c r="M392" s="13"/>
      <c r="N392" s="13"/>
      <c r="O392" s="242"/>
      <c r="P392" s="243"/>
      <c r="Q392" s="249"/>
      <c r="R392" s="19"/>
      <c r="S392" s="19"/>
      <c r="T392" s="13"/>
      <c r="U392" s="13"/>
      <c r="V392" s="13"/>
      <c r="W392" s="242"/>
      <c r="X392" s="243"/>
      <c r="Y392" s="249"/>
      <c r="Z392" s="19"/>
      <c r="AA392" s="19"/>
      <c r="AB392" s="13"/>
      <c r="AC392" s="13"/>
      <c r="AD392" s="13"/>
      <c r="AE392" s="242"/>
      <c r="AF392" s="243"/>
      <c r="AG392" s="249"/>
      <c r="AH392" s="19"/>
      <c r="AI392" s="19"/>
      <c r="AJ392" s="13"/>
      <c r="AK392" s="13"/>
      <c r="AL392" s="13"/>
      <c r="AM392" s="242"/>
      <c r="AN392" s="243"/>
      <c r="AO392" s="249"/>
      <c r="AP392" s="19"/>
      <c r="AQ392" s="19"/>
      <c r="AR392" s="13"/>
      <c r="AS392" s="13"/>
      <c r="AT392" s="13"/>
      <c r="AU392" s="242"/>
      <c r="AV392" s="243"/>
      <c r="AW392" s="249"/>
      <c r="AX392" s="19"/>
      <c r="AY392" s="19"/>
      <c r="AZ392" s="13"/>
      <c r="BA392" s="13"/>
      <c r="BB392" s="13"/>
      <c r="BC392" s="242"/>
      <c r="BD392" s="243"/>
      <c r="BE392" s="249"/>
      <c r="BF392" s="19"/>
      <c r="BG392" s="19"/>
      <c r="BH392" s="13"/>
      <c r="BI392" s="13"/>
      <c r="BJ392" s="13"/>
      <c r="BK392" s="242"/>
      <c r="BL392" s="243"/>
      <c r="BM392" s="249"/>
      <c r="BN392" s="19"/>
      <c r="BO392" s="19"/>
      <c r="BP392" s="13"/>
      <c r="BQ392" s="13"/>
      <c r="BR392" s="13"/>
      <c r="BS392" s="242"/>
      <c r="BT392" s="243"/>
      <c r="BU392" s="249"/>
      <c r="BV392" s="19"/>
      <c r="BW392" s="19"/>
      <c r="BX392" s="13"/>
      <c r="BY392" s="13"/>
      <c r="BZ392" s="13"/>
      <c r="CA392" s="242"/>
      <c r="CB392" s="243"/>
      <c r="CC392" s="249"/>
      <c r="CD392" s="19"/>
      <c r="CE392" s="19"/>
      <c r="CF392" s="13"/>
      <c r="CG392" s="13"/>
      <c r="CH392" s="13"/>
      <c r="CI392" s="242"/>
      <c r="CJ392" s="243"/>
      <c r="CK392" s="249"/>
      <c r="CL392" s="19"/>
      <c r="CM392" s="19"/>
      <c r="CN392" s="13"/>
      <c r="CO392" s="13"/>
      <c r="CP392" s="13"/>
      <c r="CQ392" s="242"/>
      <c r="CR392" s="243"/>
      <c r="CS392" s="249"/>
      <c r="CT392" s="19"/>
      <c r="CU392" s="19"/>
      <c r="CV392" s="13"/>
      <c r="CW392" s="13"/>
      <c r="CX392" s="13"/>
      <c r="CY392" s="242"/>
      <c r="CZ392" s="243"/>
      <c r="DA392" s="249"/>
      <c r="DB392" s="19"/>
      <c r="DC392" s="19"/>
      <c r="DD392" s="13"/>
      <c r="DE392" s="13"/>
      <c r="DF392" s="13"/>
      <c r="DG392" s="242"/>
      <c r="DH392" s="243"/>
      <c r="DI392" s="249"/>
      <c r="DJ392" s="19"/>
      <c r="DK392" s="19"/>
      <c r="DL392" s="13"/>
      <c r="DM392" s="13"/>
      <c r="DN392" s="13"/>
      <c r="DO392" s="242"/>
      <c r="DP392" s="243"/>
      <c r="DQ392" s="249"/>
      <c r="DR392" s="19"/>
      <c r="DS392" s="19"/>
      <c r="DT392" s="13"/>
      <c r="DU392" s="13"/>
      <c r="DV392" s="13"/>
      <c r="DW392" s="242"/>
      <c r="DX392" s="243"/>
      <c r="DY392" s="249"/>
      <c r="DZ392" s="19"/>
      <c r="EA392" s="19"/>
      <c r="EB392" s="194"/>
      <c r="EC392" s="194"/>
      <c r="ED392" s="194"/>
      <c r="EE392" s="714"/>
      <c r="EF392" s="715"/>
      <c r="EG392" s="391"/>
      <c r="EH392" s="19"/>
      <c r="EI392" s="19"/>
      <c r="EJ392" s="13"/>
      <c r="EK392" s="13"/>
      <c r="EL392" s="13"/>
      <c r="EM392" s="242"/>
      <c r="EN392" s="243"/>
      <c r="EO392" s="249"/>
      <c r="EP392" s="19"/>
      <c r="EQ392" s="19"/>
    </row>
    <row r="393" spans="1:147" ht="37.5" customHeight="1">
      <c r="A393" s="19"/>
      <c r="B393" s="19"/>
      <c r="C393" s="19"/>
      <c r="D393" s="13"/>
      <c r="E393" s="13"/>
      <c r="F393" s="13"/>
      <c r="G393" s="242"/>
      <c r="H393" s="243"/>
      <c r="I393" s="249"/>
      <c r="J393" s="19"/>
      <c r="K393" s="19"/>
      <c r="L393" s="13"/>
      <c r="M393" s="13"/>
      <c r="N393" s="13"/>
      <c r="O393" s="242"/>
      <c r="P393" s="243"/>
      <c r="Q393" s="249"/>
      <c r="R393" s="19"/>
      <c r="S393" s="19"/>
      <c r="T393" s="13"/>
      <c r="U393" s="13"/>
      <c r="V393" s="13"/>
      <c r="W393" s="242"/>
      <c r="X393" s="243"/>
      <c r="Y393" s="249"/>
      <c r="Z393" s="19"/>
      <c r="AA393" s="19"/>
      <c r="AB393" s="13"/>
      <c r="AC393" s="13"/>
      <c r="AD393" s="13"/>
      <c r="AE393" s="242"/>
      <c r="AF393" s="243"/>
      <c r="AG393" s="249"/>
      <c r="AH393" s="19"/>
      <c r="AI393" s="19"/>
      <c r="AJ393" s="13"/>
      <c r="AK393" s="13"/>
      <c r="AL393" s="13"/>
      <c r="AM393" s="242"/>
      <c r="AN393" s="243"/>
      <c r="AO393" s="249"/>
      <c r="AP393" s="19"/>
      <c r="AQ393" s="19"/>
      <c r="AR393" s="13"/>
      <c r="AS393" s="13"/>
      <c r="AT393" s="13"/>
      <c r="AU393" s="242"/>
      <c r="AV393" s="243"/>
      <c r="AW393" s="249"/>
      <c r="AX393" s="19"/>
      <c r="AY393" s="19"/>
      <c r="AZ393" s="13"/>
      <c r="BA393" s="13"/>
      <c r="BB393" s="13"/>
      <c r="BC393" s="242"/>
      <c r="BD393" s="243"/>
      <c r="BE393" s="249"/>
      <c r="BF393" s="19"/>
      <c r="BG393" s="19"/>
      <c r="BH393" s="13"/>
      <c r="BI393" s="13"/>
      <c r="BJ393" s="13"/>
      <c r="BK393" s="242"/>
      <c r="BL393" s="243"/>
      <c r="BM393" s="249"/>
      <c r="BN393" s="19"/>
      <c r="BO393" s="19"/>
      <c r="BP393" s="13"/>
      <c r="BQ393" s="13"/>
      <c r="BR393" s="13"/>
      <c r="BS393" s="242"/>
      <c r="BT393" s="243"/>
      <c r="BU393" s="249"/>
      <c r="BV393" s="19"/>
      <c r="BW393" s="19"/>
      <c r="BX393" s="13"/>
      <c r="BY393" s="13"/>
      <c r="BZ393" s="13"/>
      <c r="CA393" s="242"/>
      <c r="CB393" s="243"/>
      <c r="CC393" s="249"/>
      <c r="CD393" s="19"/>
      <c r="CE393" s="19"/>
      <c r="CF393" s="13"/>
      <c r="CG393" s="13"/>
      <c r="CH393" s="13"/>
      <c r="CI393" s="242"/>
      <c r="CJ393" s="243"/>
      <c r="CK393" s="249"/>
      <c r="CL393" s="19"/>
      <c r="CM393" s="19"/>
      <c r="CN393" s="13"/>
      <c r="CO393" s="13"/>
      <c r="CP393" s="13"/>
      <c r="CQ393" s="242"/>
      <c r="CR393" s="243"/>
      <c r="CS393" s="249"/>
      <c r="CT393" s="19"/>
      <c r="CU393" s="19"/>
      <c r="CV393" s="13"/>
      <c r="CW393" s="13"/>
      <c r="CX393" s="13"/>
      <c r="CY393" s="242"/>
      <c r="CZ393" s="243"/>
      <c r="DA393" s="249"/>
      <c r="DB393" s="19"/>
      <c r="DC393" s="19"/>
      <c r="DD393" s="13"/>
      <c r="DE393" s="13"/>
      <c r="DF393" s="13"/>
      <c r="DG393" s="242"/>
      <c r="DH393" s="243"/>
      <c r="DI393" s="249"/>
      <c r="DJ393" s="19"/>
      <c r="DK393" s="19"/>
      <c r="DL393" s="13"/>
      <c r="DM393" s="13"/>
      <c r="DN393" s="13"/>
      <c r="DO393" s="242"/>
      <c r="DP393" s="243"/>
      <c r="DQ393" s="249"/>
      <c r="DR393" s="19"/>
      <c r="DS393" s="19"/>
      <c r="DT393" s="13"/>
      <c r="DU393" s="13"/>
      <c r="DV393" s="13"/>
      <c r="DW393" s="242"/>
      <c r="DX393" s="243"/>
      <c r="DY393" s="249"/>
      <c r="DZ393" s="19"/>
      <c r="EA393" s="19"/>
      <c r="EB393" s="194"/>
      <c r="EC393" s="194"/>
      <c r="ED393" s="194"/>
      <c r="EE393" s="714"/>
      <c r="EF393" s="715"/>
      <c r="EG393" s="391"/>
      <c r="EH393" s="19"/>
      <c r="EI393" s="19"/>
      <c r="EJ393" s="13"/>
      <c r="EK393" s="13"/>
      <c r="EL393" s="13"/>
      <c r="EM393" s="242"/>
      <c r="EN393" s="243"/>
      <c r="EO393" s="249"/>
      <c r="EP393" s="19"/>
      <c r="EQ393" s="19"/>
    </row>
    <row r="394" spans="1:147" ht="37.5" customHeight="1">
      <c r="A394" s="19"/>
      <c r="B394" s="19"/>
      <c r="C394" s="19"/>
      <c r="D394" s="13"/>
      <c r="E394" s="13"/>
      <c r="F394" s="13"/>
      <c r="G394" s="242"/>
      <c r="H394" s="243"/>
      <c r="I394" s="249"/>
      <c r="J394" s="19"/>
      <c r="K394" s="19"/>
      <c r="L394" s="13"/>
      <c r="M394" s="13"/>
      <c r="N394" s="13"/>
      <c r="O394" s="242"/>
      <c r="P394" s="243"/>
      <c r="Q394" s="249"/>
      <c r="R394" s="19"/>
      <c r="S394" s="19"/>
      <c r="T394" s="13"/>
      <c r="U394" s="13"/>
      <c r="V394" s="13"/>
      <c r="W394" s="242"/>
      <c r="X394" s="243"/>
      <c r="Y394" s="249"/>
      <c r="Z394" s="19"/>
      <c r="AA394" s="19"/>
      <c r="AB394" s="13"/>
      <c r="AC394" s="13"/>
      <c r="AD394" s="13"/>
      <c r="AE394" s="242"/>
      <c r="AF394" s="243"/>
      <c r="AG394" s="249"/>
      <c r="AH394" s="19"/>
      <c r="AI394" s="19"/>
      <c r="AJ394" s="13"/>
      <c r="AK394" s="13"/>
      <c r="AL394" s="13"/>
      <c r="AM394" s="242"/>
      <c r="AN394" s="243"/>
      <c r="AO394" s="249"/>
      <c r="AP394" s="19"/>
      <c r="AQ394" s="19"/>
      <c r="AR394" s="13"/>
      <c r="AS394" s="13"/>
      <c r="AT394" s="13"/>
      <c r="AU394" s="242"/>
      <c r="AV394" s="243"/>
      <c r="AW394" s="249"/>
      <c r="AX394" s="19"/>
      <c r="AY394" s="19"/>
      <c r="AZ394" s="13"/>
      <c r="BA394" s="13"/>
      <c r="BB394" s="13"/>
      <c r="BC394" s="242"/>
      <c r="BD394" s="243"/>
      <c r="BE394" s="249"/>
      <c r="BF394" s="19"/>
      <c r="BG394" s="19"/>
      <c r="BH394" s="13"/>
      <c r="BI394" s="13"/>
      <c r="BJ394" s="13"/>
      <c r="BK394" s="242"/>
      <c r="BL394" s="243"/>
      <c r="BM394" s="249"/>
      <c r="BN394" s="19"/>
      <c r="BO394" s="19"/>
      <c r="BP394" s="13"/>
      <c r="BQ394" s="13"/>
      <c r="BR394" s="13"/>
      <c r="BS394" s="242"/>
      <c r="BT394" s="243"/>
      <c r="BU394" s="249"/>
      <c r="BV394" s="19"/>
      <c r="BW394" s="19"/>
      <c r="BX394" s="13"/>
      <c r="BY394" s="13"/>
      <c r="BZ394" s="13"/>
      <c r="CA394" s="242"/>
      <c r="CB394" s="243"/>
      <c r="CC394" s="249"/>
      <c r="CD394" s="19"/>
      <c r="CE394" s="19"/>
      <c r="CF394" s="13"/>
      <c r="CG394" s="13"/>
      <c r="CH394" s="13"/>
      <c r="CI394" s="242"/>
      <c r="CJ394" s="243"/>
      <c r="CK394" s="249"/>
      <c r="CL394" s="19"/>
      <c r="CM394" s="19"/>
      <c r="CN394" s="13"/>
      <c r="CO394" s="13"/>
      <c r="CP394" s="13"/>
      <c r="CQ394" s="242"/>
      <c r="CR394" s="243"/>
      <c r="CS394" s="249"/>
      <c r="CT394" s="19"/>
      <c r="CU394" s="19"/>
      <c r="CV394" s="13"/>
      <c r="CW394" s="13"/>
      <c r="CX394" s="13"/>
      <c r="CY394" s="242"/>
      <c r="CZ394" s="243"/>
      <c r="DA394" s="249"/>
      <c r="DB394" s="19"/>
      <c r="DC394" s="19"/>
      <c r="DD394" s="13"/>
      <c r="DE394" s="13"/>
      <c r="DF394" s="13"/>
      <c r="DG394" s="242"/>
      <c r="DH394" s="243"/>
      <c r="DI394" s="249"/>
      <c r="DJ394" s="19"/>
      <c r="DK394" s="19"/>
      <c r="DL394" s="13"/>
      <c r="DM394" s="13"/>
      <c r="DN394" s="13"/>
      <c r="DO394" s="242"/>
      <c r="DP394" s="243"/>
      <c r="DQ394" s="249"/>
      <c r="DR394" s="19"/>
      <c r="DS394" s="19"/>
      <c r="DT394" s="13"/>
      <c r="DU394" s="13"/>
      <c r="DV394" s="13"/>
      <c r="DW394" s="242"/>
      <c r="DX394" s="243"/>
      <c r="DY394" s="249"/>
      <c r="DZ394" s="19"/>
      <c r="EA394" s="19"/>
      <c r="EB394" s="194"/>
      <c r="EC394" s="194"/>
      <c r="ED394" s="194"/>
      <c r="EE394" s="714"/>
      <c r="EF394" s="715"/>
      <c r="EG394" s="391"/>
      <c r="EH394" s="19"/>
      <c r="EI394" s="19"/>
      <c r="EJ394" s="13"/>
      <c r="EK394" s="13"/>
      <c r="EL394" s="13"/>
      <c r="EM394" s="242"/>
      <c r="EN394" s="243"/>
      <c r="EO394" s="249"/>
      <c r="EP394" s="19"/>
      <c r="EQ394" s="19"/>
    </row>
    <row r="395" spans="1:147" ht="37.5" customHeight="1">
      <c r="A395" s="19"/>
      <c r="B395" s="19"/>
      <c r="C395" s="19"/>
      <c r="D395" s="13"/>
      <c r="E395" s="13"/>
      <c r="F395" s="13"/>
      <c r="G395" s="242"/>
      <c r="H395" s="243"/>
      <c r="I395" s="249"/>
      <c r="J395" s="19"/>
      <c r="K395" s="19"/>
      <c r="L395" s="13"/>
      <c r="M395" s="13"/>
      <c r="N395" s="13"/>
      <c r="O395" s="242"/>
      <c r="P395" s="243"/>
      <c r="Q395" s="249"/>
      <c r="R395" s="19"/>
      <c r="S395" s="19"/>
      <c r="T395" s="13"/>
      <c r="U395" s="13"/>
      <c r="V395" s="13"/>
      <c r="W395" s="242"/>
      <c r="X395" s="243"/>
      <c r="Y395" s="249"/>
      <c r="Z395" s="19"/>
      <c r="AA395" s="19"/>
      <c r="AB395" s="13"/>
      <c r="AC395" s="13"/>
      <c r="AD395" s="13"/>
      <c r="AE395" s="242"/>
      <c r="AF395" s="243"/>
      <c r="AG395" s="249"/>
      <c r="AH395" s="19"/>
      <c r="AI395" s="19"/>
      <c r="AJ395" s="13"/>
      <c r="AK395" s="13"/>
      <c r="AL395" s="13"/>
      <c r="AM395" s="242"/>
      <c r="AN395" s="243"/>
      <c r="AO395" s="249"/>
      <c r="AP395" s="19"/>
      <c r="AQ395" s="19"/>
      <c r="AR395" s="13"/>
      <c r="AS395" s="13"/>
      <c r="AT395" s="13"/>
      <c r="AU395" s="242"/>
      <c r="AV395" s="243"/>
      <c r="AW395" s="249"/>
      <c r="AX395" s="19"/>
      <c r="AY395" s="19"/>
      <c r="AZ395" s="13"/>
      <c r="BA395" s="13"/>
      <c r="BB395" s="13"/>
      <c r="BC395" s="242"/>
      <c r="BD395" s="243"/>
      <c r="BE395" s="249"/>
      <c r="BF395" s="19"/>
      <c r="BG395" s="19"/>
      <c r="BH395" s="13"/>
      <c r="BI395" s="13"/>
      <c r="BJ395" s="13"/>
      <c r="BK395" s="242"/>
      <c r="BL395" s="243"/>
      <c r="BM395" s="249"/>
      <c r="BN395" s="19"/>
      <c r="BO395" s="19"/>
      <c r="BP395" s="13"/>
      <c r="BQ395" s="13"/>
      <c r="BR395" s="13"/>
      <c r="BS395" s="242"/>
      <c r="BT395" s="243"/>
      <c r="BU395" s="249"/>
      <c r="BV395" s="19"/>
      <c r="BW395" s="19"/>
      <c r="BX395" s="13"/>
      <c r="BY395" s="13"/>
      <c r="BZ395" s="13"/>
      <c r="CA395" s="242"/>
      <c r="CB395" s="243"/>
      <c r="CC395" s="249"/>
      <c r="CD395" s="19"/>
      <c r="CE395" s="19"/>
      <c r="CF395" s="13"/>
      <c r="CG395" s="13"/>
      <c r="CH395" s="13"/>
      <c r="CI395" s="242"/>
      <c r="CJ395" s="243"/>
      <c r="CK395" s="249"/>
      <c r="CL395" s="19"/>
      <c r="CM395" s="19"/>
      <c r="CN395" s="13"/>
      <c r="CO395" s="13"/>
      <c r="CP395" s="13"/>
      <c r="CQ395" s="242"/>
      <c r="CR395" s="243"/>
      <c r="CS395" s="249"/>
      <c r="CT395" s="19"/>
      <c r="CU395" s="19"/>
      <c r="CV395" s="13"/>
      <c r="CW395" s="13"/>
      <c r="CX395" s="13"/>
      <c r="CY395" s="242"/>
      <c r="CZ395" s="243"/>
      <c r="DA395" s="249"/>
      <c r="DB395" s="19"/>
      <c r="DC395" s="19"/>
      <c r="DD395" s="13"/>
      <c r="DE395" s="13"/>
      <c r="DF395" s="13"/>
      <c r="DG395" s="242"/>
      <c r="DH395" s="243"/>
      <c r="DI395" s="249"/>
      <c r="DJ395" s="19"/>
      <c r="DK395" s="19"/>
      <c r="DL395" s="13"/>
      <c r="DM395" s="13"/>
      <c r="DN395" s="13"/>
      <c r="DO395" s="242"/>
      <c r="DP395" s="243"/>
      <c r="DQ395" s="249"/>
      <c r="DR395" s="19"/>
      <c r="DS395" s="19"/>
      <c r="DT395" s="13"/>
      <c r="DU395" s="13"/>
      <c r="DV395" s="13"/>
      <c r="DW395" s="242"/>
      <c r="DX395" s="243"/>
      <c r="DY395" s="249"/>
      <c r="DZ395" s="19"/>
      <c r="EA395" s="19"/>
      <c r="EB395" s="194"/>
      <c r="EC395" s="194"/>
      <c r="ED395" s="194"/>
      <c r="EE395" s="714"/>
      <c r="EF395" s="715"/>
      <c r="EG395" s="391"/>
      <c r="EH395" s="19"/>
      <c r="EI395" s="19"/>
      <c r="EJ395" s="13"/>
      <c r="EK395" s="13"/>
      <c r="EL395" s="13"/>
      <c r="EM395" s="242"/>
      <c r="EN395" s="243"/>
      <c r="EO395" s="249"/>
      <c r="EP395" s="19"/>
      <c r="EQ395" s="19"/>
    </row>
    <row r="396" spans="1:147" ht="37.5" customHeight="1">
      <c r="A396" s="19"/>
      <c r="B396" s="19"/>
      <c r="C396" s="19"/>
      <c r="D396" s="13"/>
      <c r="E396" s="13"/>
      <c r="F396" s="13"/>
      <c r="G396" s="242"/>
      <c r="H396" s="243"/>
      <c r="I396" s="249"/>
      <c r="J396" s="19"/>
      <c r="K396" s="19"/>
      <c r="L396" s="13"/>
      <c r="M396" s="13"/>
      <c r="N396" s="13"/>
      <c r="O396" s="242"/>
      <c r="P396" s="243"/>
      <c r="Q396" s="249"/>
      <c r="R396" s="19"/>
      <c r="S396" s="19"/>
      <c r="T396" s="13"/>
      <c r="U396" s="13"/>
      <c r="V396" s="13"/>
      <c r="W396" s="242"/>
      <c r="X396" s="243"/>
      <c r="Y396" s="249"/>
      <c r="Z396" s="19"/>
      <c r="AA396" s="19"/>
      <c r="AB396" s="13"/>
      <c r="AC396" s="13"/>
      <c r="AD396" s="13"/>
      <c r="AE396" s="242"/>
      <c r="AF396" s="243"/>
      <c r="AG396" s="249"/>
      <c r="AH396" s="19"/>
      <c r="AI396" s="19"/>
      <c r="AJ396" s="13"/>
      <c r="AK396" s="13"/>
      <c r="AL396" s="13"/>
      <c r="AM396" s="242"/>
      <c r="AN396" s="243"/>
      <c r="AO396" s="249"/>
      <c r="AP396" s="19"/>
      <c r="AQ396" s="19"/>
      <c r="AR396" s="13"/>
      <c r="AS396" s="13"/>
      <c r="AT396" s="13"/>
      <c r="AU396" s="242"/>
      <c r="AV396" s="243"/>
      <c r="AW396" s="249"/>
      <c r="AX396" s="19"/>
      <c r="AY396" s="19"/>
      <c r="AZ396" s="13"/>
      <c r="BA396" s="13"/>
      <c r="BB396" s="13"/>
      <c r="BC396" s="242"/>
      <c r="BD396" s="243"/>
      <c r="BE396" s="249"/>
      <c r="BF396" s="19"/>
      <c r="BG396" s="19"/>
      <c r="BH396" s="13"/>
      <c r="BI396" s="13"/>
      <c r="BJ396" s="13"/>
      <c r="BK396" s="242"/>
      <c r="BL396" s="243"/>
      <c r="BM396" s="249"/>
      <c r="BN396" s="19"/>
      <c r="BO396" s="19"/>
      <c r="BP396" s="13"/>
      <c r="BQ396" s="13"/>
      <c r="BR396" s="13"/>
      <c r="BS396" s="242"/>
      <c r="BT396" s="243"/>
      <c r="BU396" s="249"/>
      <c r="BV396" s="19"/>
      <c r="BW396" s="19"/>
      <c r="BX396" s="13"/>
      <c r="BY396" s="13"/>
      <c r="BZ396" s="13"/>
      <c r="CA396" s="242"/>
      <c r="CB396" s="243"/>
      <c r="CC396" s="249"/>
      <c r="CD396" s="19"/>
      <c r="CE396" s="19"/>
      <c r="CF396" s="13"/>
      <c r="CG396" s="13"/>
      <c r="CH396" s="13"/>
      <c r="CI396" s="242"/>
      <c r="CJ396" s="243"/>
      <c r="CK396" s="249"/>
      <c r="CL396" s="19"/>
      <c r="CM396" s="19"/>
      <c r="CN396" s="13"/>
      <c r="CO396" s="13"/>
      <c r="CP396" s="13"/>
      <c r="CQ396" s="242"/>
      <c r="CR396" s="243"/>
      <c r="CS396" s="249"/>
      <c r="CT396" s="19"/>
      <c r="CU396" s="19"/>
      <c r="CV396" s="13"/>
      <c r="CW396" s="13"/>
      <c r="CX396" s="13"/>
      <c r="CY396" s="242"/>
      <c r="CZ396" s="243"/>
      <c r="DA396" s="249"/>
      <c r="DB396" s="19"/>
      <c r="DC396" s="19"/>
      <c r="DD396" s="13"/>
      <c r="DE396" s="13"/>
      <c r="DF396" s="13"/>
      <c r="DG396" s="242"/>
      <c r="DH396" s="243"/>
      <c r="DI396" s="249"/>
      <c r="DJ396" s="19"/>
      <c r="DK396" s="19"/>
      <c r="DL396" s="13"/>
      <c r="DM396" s="13"/>
      <c r="DN396" s="13"/>
      <c r="DO396" s="242"/>
      <c r="DP396" s="243"/>
      <c r="DQ396" s="249"/>
      <c r="DR396" s="19"/>
      <c r="DS396" s="19"/>
      <c r="DT396" s="13"/>
      <c r="DU396" s="13"/>
      <c r="DV396" s="13"/>
      <c r="DW396" s="242"/>
      <c r="DX396" s="243"/>
      <c r="DY396" s="249"/>
      <c r="DZ396" s="19"/>
      <c r="EA396" s="19"/>
      <c r="EB396" s="194"/>
      <c r="EC396" s="194"/>
      <c r="ED396" s="194"/>
      <c r="EE396" s="714"/>
      <c r="EF396" s="715"/>
      <c r="EG396" s="391"/>
      <c r="EH396" s="19"/>
      <c r="EI396" s="19"/>
      <c r="EJ396" s="13"/>
      <c r="EK396" s="13"/>
      <c r="EL396" s="13"/>
      <c r="EM396" s="242"/>
      <c r="EN396" s="243"/>
      <c r="EO396" s="249"/>
      <c r="EP396" s="19"/>
      <c r="EQ396" s="19"/>
    </row>
    <row r="397" spans="1:147" ht="37.5" customHeight="1">
      <c r="A397" s="19"/>
      <c r="B397" s="19"/>
      <c r="C397" s="19"/>
      <c r="D397" s="13"/>
      <c r="E397" s="13"/>
      <c r="F397" s="13"/>
      <c r="G397" s="242"/>
      <c r="H397" s="243"/>
      <c r="I397" s="249"/>
      <c r="J397" s="19"/>
      <c r="K397" s="19"/>
      <c r="L397" s="13"/>
      <c r="M397" s="13"/>
      <c r="N397" s="13"/>
      <c r="O397" s="242"/>
      <c r="P397" s="243"/>
      <c r="Q397" s="249"/>
      <c r="R397" s="19"/>
      <c r="S397" s="19"/>
      <c r="T397" s="13"/>
      <c r="U397" s="13"/>
      <c r="V397" s="13"/>
      <c r="W397" s="242"/>
      <c r="X397" s="243"/>
      <c r="Y397" s="249"/>
      <c r="Z397" s="19"/>
      <c r="AA397" s="19"/>
      <c r="AB397" s="13"/>
      <c r="AC397" s="13"/>
      <c r="AD397" s="13"/>
      <c r="AE397" s="242"/>
      <c r="AF397" s="243"/>
      <c r="AG397" s="249"/>
      <c r="AH397" s="19"/>
      <c r="AI397" s="19"/>
      <c r="AJ397" s="13"/>
      <c r="AK397" s="13"/>
      <c r="AL397" s="13"/>
      <c r="AM397" s="242"/>
      <c r="AN397" s="243"/>
      <c r="AO397" s="249"/>
      <c r="AP397" s="19"/>
      <c r="AQ397" s="19"/>
      <c r="AR397" s="13"/>
      <c r="AS397" s="13"/>
      <c r="AT397" s="13"/>
      <c r="AU397" s="242"/>
      <c r="AV397" s="243"/>
      <c r="AW397" s="249"/>
      <c r="AX397" s="19"/>
      <c r="AY397" s="19"/>
      <c r="AZ397" s="13"/>
      <c r="BA397" s="13"/>
      <c r="BB397" s="13"/>
      <c r="BC397" s="242"/>
      <c r="BD397" s="243"/>
      <c r="BE397" s="249"/>
      <c r="BF397" s="19"/>
      <c r="BG397" s="19"/>
      <c r="BH397" s="13"/>
      <c r="BI397" s="13"/>
      <c r="BJ397" s="13"/>
      <c r="BK397" s="242"/>
      <c r="BL397" s="243"/>
      <c r="BM397" s="249"/>
      <c r="BN397" s="19"/>
      <c r="BO397" s="19"/>
      <c r="BP397" s="13"/>
      <c r="BQ397" s="13"/>
      <c r="BR397" s="13"/>
      <c r="BS397" s="242"/>
      <c r="BT397" s="243"/>
      <c r="BU397" s="249"/>
      <c r="BV397" s="19"/>
      <c r="BW397" s="19"/>
      <c r="BX397" s="13"/>
      <c r="BY397" s="13"/>
      <c r="BZ397" s="13"/>
      <c r="CA397" s="242"/>
      <c r="CB397" s="243"/>
      <c r="CC397" s="249"/>
      <c r="CD397" s="19"/>
      <c r="CE397" s="19"/>
      <c r="CF397" s="13"/>
      <c r="CG397" s="13"/>
      <c r="CH397" s="13"/>
      <c r="CI397" s="242"/>
      <c r="CJ397" s="243"/>
      <c r="CK397" s="249"/>
      <c r="CL397" s="19"/>
      <c r="CM397" s="19"/>
      <c r="CN397" s="13"/>
      <c r="CO397" s="13"/>
      <c r="CP397" s="13"/>
      <c r="CQ397" s="242"/>
      <c r="CR397" s="243"/>
      <c r="CS397" s="249"/>
      <c r="CT397" s="19"/>
      <c r="CU397" s="19"/>
      <c r="CV397" s="13"/>
      <c r="CW397" s="13"/>
      <c r="CX397" s="13"/>
      <c r="CY397" s="242"/>
      <c r="CZ397" s="243"/>
      <c r="DA397" s="249"/>
      <c r="DB397" s="19"/>
      <c r="DC397" s="19"/>
      <c r="DD397" s="13"/>
      <c r="DE397" s="13"/>
      <c r="DF397" s="13"/>
      <c r="DG397" s="242"/>
      <c r="DH397" s="243"/>
      <c r="DI397" s="249"/>
      <c r="DJ397" s="19"/>
      <c r="DK397" s="19"/>
      <c r="DL397" s="13"/>
      <c r="DM397" s="13"/>
      <c r="DN397" s="13"/>
      <c r="DO397" s="242"/>
      <c r="DP397" s="243"/>
      <c r="DQ397" s="249"/>
      <c r="DR397" s="19"/>
      <c r="DS397" s="19"/>
      <c r="DT397" s="13"/>
      <c r="DU397" s="13"/>
      <c r="DV397" s="13"/>
      <c r="DW397" s="242"/>
      <c r="DX397" s="243"/>
      <c r="DY397" s="249"/>
      <c r="DZ397" s="19"/>
      <c r="EA397" s="19"/>
      <c r="EB397" s="194"/>
      <c r="EC397" s="194"/>
      <c r="ED397" s="194"/>
      <c r="EE397" s="714"/>
      <c r="EF397" s="715"/>
      <c r="EG397" s="391"/>
      <c r="EH397" s="19"/>
      <c r="EI397" s="19"/>
      <c r="EJ397" s="13"/>
      <c r="EK397" s="13"/>
      <c r="EL397" s="13"/>
      <c r="EM397" s="242"/>
      <c r="EN397" s="243"/>
      <c r="EO397" s="249"/>
      <c r="EP397" s="19"/>
      <c r="EQ397" s="19"/>
    </row>
    <row r="398" spans="1:147" ht="37.5" customHeight="1">
      <c r="A398" s="19"/>
      <c r="B398" s="19"/>
      <c r="C398" s="19"/>
      <c r="D398" s="13"/>
      <c r="E398" s="13"/>
      <c r="F398" s="13"/>
      <c r="G398" s="242"/>
      <c r="H398" s="243"/>
      <c r="I398" s="249"/>
      <c r="J398" s="19"/>
      <c r="K398" s="19"/>
      <c r="L398" s="13"/>
      <c r="M398" s="13"/>
      <c r="N398" s="13"/>
      <c r="O398" s="242"/>
      <c r="P398" s="243"/>
      <c r="Q398" s="249"/>
      <c r="R398" s="19"/>
      <c r="S398" s="19"/>
      <c r="T398" s="13"/>
      <c r="U398" s="13"/>
      <c r="V398" s="13"/>
      <c r="W398" s="242"/>
      <c r="X398" s="243"/>
      <c r="Y398" s="249"/>
      <c r="Z398" s="19"/>
      <c r="AA398" s="19"/>
      <c r="AB398" s="13"/>
      <c r="AC398" s="13"/>
      <c r="AD398" s="13"/>
      <c r="AE398" s="242"/>
      <c r="AF398" s="243"/>
      <c r="AG398" s="249"/>
      <c r="AH398" s="19"/>
      <c r="AI398" s="19"/>
      <c r="AJ398" s="13"/>
      <c r="AK398" s="13"/>
      <c r="AL398" s="13"/>
      <c r="AM398" s="242"/>
      <c r="AN398" s="243"/>
      <c r="AO398" s="249"/>
      <c r="AP398" s="19"/>
      <c r="AQ398" s="19"/>
      <c r="AR398" s="13"/>
      <c r="AS398" s="13"/>
      <c r="AT398" s="13"/>
      <c r="AU398" s="242"/>
      <c r="AV398" s="243"/>
      <c r="AW398" s="249"/>
      <c r="AX398" s="19"/>
      <c r="AY398" s="19"/>
      <c r="AZ398" s="13"/>
      <c r="BA398" s="13"/>
      <c r="BB398" s="13"/>
      <c r="BC398" s="242"/>
      <c r="BD398" s="243"/>
      <c r="BE398" s="249"/>
      <c r="BF398" s="19"/>
      <c r="BG398" s="19"/>
      <c r="BH398" s="13"/>
      <c r="BI398" s="13"/>
      <c r="BJ398" s="13"/>
      <c r="BK398" s="242"/>
      <c r="BL398" s="243"/>
      <c r="BM398" s="249"/>
      <c r="BN398" s="19"/>
      <c r="BO398" s="19"/>
      <c r="BP398" s="13"/>
      <c r="BQ398" s="13"/>
      <c r="BR398" s="13"/>
      <c r="BS398" s="242"/>
      <c r="BT398" s="243"/>
      <c r="BU398" s="249"/>
      <c r="BV398" s="19"/>
      <c r="BW398" s="19"/>
      <c r="BX398" s="13"/>
      <c r="BY398" s="13"/>
      <c r="BZ398" s="13"/>
      <c r="CA398" s="242"/>
      <c r="CB398" s="243"/>
      <c r="CC398" s="249"/>
      <c r="CD398" s="19"/>
      <c r="CE398" s="19"/>
      <c r="CF398" s="13"/>
      <c r="CG398" s="13"/>
      <c r="CH398" s="13"/>
      <c r="CI398" s="242"/>
      <c r="CJ398" s="243"/>
      <c r="CK398" s="249"/>
      <c r="CL398" s="19"/>
      <c r="CM398" s="19"/>
      <c r="CN398" s="13"/>
      <c r="CO398" s="13"/>
      <c r="CP398" s="13"/>
      <c r="CQ398" s="242"/>
      <c r="CR398" s="243"/>
      <c r="CS398" s="249"/>
      <c r="CT398" s="19"/>
      <c r="CU398" s="19"/>
      <c r="CV398" s="13"/>
      <c r="CW398" s="13"/>
      <c r="CX398" s="13"/>
      <c r="CY398" s="242"/>
      <c r="CZ398" s="243"/>
      <c r="DA398" s="249"/>
      <c r="DB398" s="19"/>
      <c r="DC398" s="19"/>
      <c r="DD398" s="13"/>
      <c r="DE398" s="13"/>
      <c r="DF398" s="13"/>
      <c r="DG398" s="242"/>
      <c r="DH398" s="243"/>
      <c r="DI398" s="249"/>
      <c r="DJ398" s="19"/>
      <c r="DK398" s="19"/>
      <c r="DL398" s="13"/>
      <c r="DM398" s="13"/>
      <c r="DN398" s="13"/>
      <c r="DO398" s="242"/>
      <c r="DP398" s="243"/>
      <c r="DQ398" s="249"/>
      <c r="DR398" s="19"/>
      <c r="DS398" s="19"/>
      <c r="DT398" s="13"/>
      <c r="DU398" s="13"/>
      <c r="DV398" s="13"/>
      <c r="DW398" s="242"/>
      <c r="DX398" s="243"/>
      <c r="DY398" s="249"/>
      <c r="DZ398" s="19"/>
      <c r="EA398" s="19"/>
      <c r="EB398" s="194"/>
      <c r="EC398" s="194"/>
      <c r="ED398" s="194"/>
      <c r="EE398" s="714"/>
      <c r="EF398" s="715"/>
      <c r="EG398" s="391"/>
      <c r="EH398" s="19"/>
      <c r="EI398" s="19"/>
      <c r="EJ398" s="13"/>
      <c r="EK398" s="13"/>
      <c r="EL398" s="13"/>
      <c r="EM398" s="242"/>
      <c r="EN398" s="243"/>
      <c r="EO398" s="249"/>
      <c r="EP398" s="19"/>
      <c r="EQ398" s="19"/>
    </row>
    <row r="399" spans="1:147" ht="37.5" customHeight="1">
      <c r="A399" s="19"/>
      <c r="B399" s="19"/>
      <c r="C399" s="19"/>
      <c r="D399" s="13"/>
      <c r="E399" s="13"/>
      <c r="F399" s="13"/>
      <c r="G399" s="242"/>
      <c r="H399" s="243"/>
      <c r="I399" s="249"/>
      <c r="J399" s="19"/>
      <c r="K399" s="19"/>
      <c r="L399" s="13"/>
      <c r="M399" s="13"/>
      <c r="N399" s="13"/>
      <c r="O399" s="242"/>
      <c r="P399" s="243"/>
      <c r="Q399" s="249"/>
      <c r="R399" s="19"/>
      <c r="S399" s="19"/>
      <c r="T399" s="13"/>
      <c r="U399" s="13"/>
      <c r="V399" s="13"/>
      <c r="W399" s="242"/>
      <c r="X399" s="243"/>
      <c r="Y399" s="249"/>
      <c r="Z399" s="19"/>
      <c r="AA399" s="19"/>
      <c r="AB399" s="13"/>
      <c r="AC399" s="13"/>
      <c r="AD399" s="13"/>
      <c r="AE399" s="242"/>
      <c r="AF399" s="243"/>
      <c r="AG399" s="249"/>
      <c r="AH399" s="19"/>
      <c r="AI399" s="19"/>
      <c r="AJ399" s="13"/>
      <c r="AK399" s="13"/>
      <c r="AL399" s="13"/>
      <c r="AM399" s="242"/>
      <c r="AN399" s="243"/>
      <c r="AO399" s="249"/>
      <c r="AP399" s="19"/>
      <c r="AQ399" s="19"/>
      <c r="AR399" s="13"/>
      <c r="AS399" s="13"/>
      <c r="AT399" s="13"/>
      <c r="AU399" s="242"/>
      <c r="AV399" s="243"/>
      <c r="AW399" s="249"/>
      <c r="AX399" s="19"/>
      <c r="AY399" s="19"/>
      <c r="AZ399" s="13"/>
      <c r="BA399" s="13"/>
      <c r="BB399" s="13"/>
      <c r="BC399" s="242"/>
      <c r="BD399" s="243"/>
      <c r="BE399" s="249"/>
      <c r="BF399" s="19"/>
      <c r="BG399" s="19"/>
      <c r="BH399" s="13"/>
      <c r="BI399" s="13"/>
      <c r="BJ399" s="13"/>
      <c r="BK399" s="242"/>
      <c r="BL399" s="243"/>
      <c r="BM399" s="249"/>
      <c r="BN399" s="19"/>
      <c r="BO399" s="19"/>
      <c r="BP399" s="13"/>
      <c r="BQ399" s="13"/>
      <c r="BR399" s="13"/>
      <c r="BS399" s="242"/>
      <c r="BT399" s="243"/>
      <c r="BU399" s="249"/>
      <c r="BV399" s="19"/>
      <c r="BW399" s="19"/>
      <c r="BX399" s="13"/>
      <c r="BY399" s="13"/>
      <c r="BZ399" s="13"/>
      <c r="CA399" s="242"/>
      <c r="CB399" s="243"/>
      <c r="CC399" s="249"/>
      <c r="CD399" s="19"/>
      <c r="CE399" s="19"/>
      <c r="CF399" s="13"/>
      <c r="CG399" s="13"/>
      <c r="CH399" s="13"/>
      <c r="CI399" s="242"/>
      <c r="CJ399" s="243"/>
      <c r="CK399" s="249"/>
      <c r="CL399" s="19"/>
      <c r="CM399" s="19"/>
      <c r="CN399" s="13"/>
      <c r="CO399" s="13"/>
      <c r="CP399" s="13"/>
      <c r="CQ399" s="242"/>
      <c r="CR399" s="243"/>
      <c r="CS399" s="249"/>
      <c r="CT399" s="19"/>
      <c r="CU399" s="19"/>
      <c r="CV399" s="13"/>
      <c r="CW399" s="13"/>
      <c r="CX399" s="13"/>
      <c r="CY399" s="242"/>
      <c r="CZ399" s="243"/>
      <c r="DA399" s="249"/>
      <c r="DB399" s="19"/>
      <c r="DC399" s="19"/>
      <c r="DD399" s="13"/>
      <c r="DE399" s="13"/>
      <c r="DF399" s="13"/>
      <c r="DG399" s="242"/>
      <c r="DH399" s="243"/>
      <c r="DI399" s="249"/>
      <c r="DJ399" s="19"/>
      <c r="DK399" s="19"/>
      <c r="DL399" s="13"/>
      <c r="DM399" s="13"/>
      <c r="DN399" s="13"/>
      <c r="DO399" s="242"/>
      <c r="DP399" s="243"/>
      <c r="DQ399" s="249"/>
      <c r="DR399" s="19"/>
      <c r="DS399" s="19"/>
      <c r="DT399" s="13"/>
      <c r="DU399" s="13"/>
      <c r="DV399" s="13"/>
      <c r="DW399" s="242"/>
      <c r="DX399" s="243"/>
      <c r="DY399" s="249"/>
      <c r="DZ399" s="19"/>
      <c r="EA399" s="19"/>
      <c r="EB399" s="194"/>
      <c r="EC399" s="194"/>
      <c r="ED399" s="194"/>
      <c r="EE399" s="714"/>
      <c r="EF399" s="715"/>
      <c r="EG399" s="391"/>
      <c r="EH399" s="19"/>
      <c r="EI399" s="19"/>
      <c r="EJ399" s="13"/>
      <c r="EK399" s="13"/>
      <c r="EL399" s="13"/>
      <c r="EM399" s="242"/>
      <c r="EN399" s="243"/>
      <c r="EO399" s="249"/>
      <c r="EP399" s="19"/>
      <c r="EQ399" s="19"/>
    </row>
    <row r="400" spans="1:147" ht="37.5" customHeight="1">
      <c r="A400" s="19"/>
      <c r="B400" s="19"/>
      <c r="C400" s="19"/>
      <c r="D400" s="13"/>
      <c r="E400" s="13"/>
      <c r="F400" s="13"/>
      <c r="G400" s="242"/>
      <c r="H400" s="243"/>
      <c r="I400" s="249"/>
      <c r="J400" s="19"/>
      <c r="K400" s="19"/>
      <c r="L400" s="13"/>
      <c r="M400" s="13"/>
      <c r="N400" s="13"/>
      <c r="O400" s="242"/>
      <c r="P400" s="243"/>
      <c r="Q400" s="249"/>
      <c r="R400" s="19"/>
      <c r="S400" s="19"/>
      <c r="T400" s="13"/>
      <c r="U400" s="13"/>
      <c r="V400" s="13"/>
      <c r="W400" s="242"/>
      <c r="X400" s="243"/>
      <c r="Y400" s="249"/>
      <c r="Z400" s="19"/>
      <c r="AA400" s="19"/>
      <c r="AB400" s="13"/>
      <c r="AC400" s="13"/>
      <c r="AD400" s="13"/>
      <c r="AE400" s="242"/>
      <c r="AF400" s="243"/>
      <c r="AG400" s="249"/>
      <c r="AH400" s="19"/>
      <c r="AI400" s="19"/>
      <c r="AJ400" s="13"/>
      <c r="AK400" s="13"/>
      <c r="AL400" s="13"/>
      <c r="AM400" s="242"/>
      <c r="AN400" s="243"/>
      <c r="AO400" s="249"/>
      <c r="AP400" s="19"/>
      <c r="AQ400" s="19"/>
      <c r="AR400" s="13"/>
      <c r="AS400" s="13"/>
      <c r="AT400" s="13"/>
      <c r="AU400" s="242"/>
      <c r="AV400" s="243"/>
      <c r="AW400" s="249"/>
      <c r="AX400" s="19"/>
      <c r="AY400" s="19"/>
      <c r="AZ400" s="13"/>
      <c r="BA400" s="13"/>
      <c r="BB400" s="13"/>
      <c r="BC400" s="242"/>
      <c r="BD400" s="243"/>
      <c r="BE400" s="249"/>
      <c r="BF400" s="19"/>
      <c r="BG400" s="19"/>
      <c r="BH400" s="13"/>
      <c r="BI400" s="13"/>
      <c r="BJ400" s="13"/>
      <c r="BK400" s="242"/>
      <c r="BL400" s="243"/>
      <c r="BM400" s="249"/>
      <c r="BN400" s="19"/>
      <c r="BO400" s="19"/>
      <c r="BP400" s="13"/>
      <c r="BQ400" s="13"/>
      <c r="BR400" s="13"/>
      <c r="BS400" s="242"/>
      <c r="BT400" s="243"/>
      <c r="BU400" s="249"/>
      <c r="BV400" s="19"/>
      <c r="BW400" s="19"/>
      <c r="BX400" s="13"/>
      <c r="BY400" s="13"/>
      <c r="BZ400" s="13"/>
      <c r="CA400" s="242"/>
      <c r="CB400" s="243"/>
      <c r="CC400" s="249"/>
      <c r="CD400" s="19"/>
      <c r="CE400" s="19"/>
      <c r="CF400" s="13"/>
      <c r="CG400" s="13"/>
      <c r="CH400" s="13"/>
      <c r="CI400" s="242"/>
      <c r="CJ400" s="243"/>
      <c r="CK400" s="249"/>
      <c r="CL400" s="19"/>
      <c r="CM400" s="19"/>
      <c r="CN400" s="13"/>
      <c r="CO400" s="13"/>
      <c r="CP400" s="13"/>
      <c r="CQ400" s="242"/>
      <c r="CR400" s="243"/>
      <c r="CS400" s="249"/>
      <c r="CT400" s="19"/>
      <c r="CU400" s="19"/>
      <c r="CV400" s="13"/>
      <c r="CW400" s="13"/>
      <c r="CX400" s="13"/>
      <c r="CY400" s="242"/>
      <c r="CZ400" s="243"/>
      <c r="DA400" s="249"/>
      <c r="DB400" s="19"/>
      <c r="DC400" s="19"/>
      <c r="DD400" s="13"/>
      <c r="DE400" s="13"/>
      <c r="DF400" s="13"/>
      <c r="DG400" s="242"/>
      <c r="DH400" s="243"/>
      <c r="DI400" s="249"/>
      <c r="DJ400" s="19"/>
      <c r="DK400" s="19"/>
      <c r="DL400" s="13"/>
      <c r="DM400" s="13"/>
      <c r="DN400" s="13"/>
      <c r="DO400" s="242"/>
      <c r="DP400" s="243"/>
      <c r="DQ400" s="249"/>
      <c r="DR400" s="19"/>
      <c r="DS400" s="19"/>
      <c r="DT400" s="13"/>
      <c r="DU400" s="13"/>
      <c r="DV400" s="13"/>
      <c r="DW400" s="242"/>
      <c r="DX400" s="243"/>
      <c r="DY400" s="249"/>
      <c r="DZ400" s="19"/>
      <c r="EA400" s="19"/>
      <c r="EB400" s="194"/>
      <c r="EC400" s="194"/>
      <c r="ED400" s="194"/>
      <c r="EE400" s="714"/>
      <c r="EF400" s="715"/>
      <c r="EG400" s="391"/>
      <c r="EH400" s="19"/>
      <c r="EI400" s="19"/>
      <c r="EJ400" s="13"/>
      <c r="EK400" s="13"/>
      <c r="EL400" s="13"/>
      <c r="EM400" s="242"/>
      <c r="EN400" s="243"/>
      <c r="EO400" s="249"/>
      <c r="EP400" s="19"/>
      <c r="EQ400" s="19"/>
    </row>
    <row r="401" spans="1:147" ht="37.5" customHeight="1">
      <c r="A401" s="19"/>
      <c r="B401" s="19"/>
      <c r="C401" s="19"/>
      <c r="D401" s="13"/>
      <c r="E401" s="13"/>
      <c r="F401" s="13"/>
      <c r="G401" s="242"/>
      <c r="H401" s="243"/>
      <c r="I401" s="249"/>
      <c r="J401" s="19"/>
      <c r="K401" s="19"/>
      <c r="L401" s="13"/>
      <c r="M401" s="13"/>
      <c r="N401" s="13"/>
      <c r="O401" s="242"/>
      <c r="P401" s="243"/>
      <c r="Q401" s="249"/>
      <c r="R401" s="19"/>
      <c r="S401" s="19"/>
      <c r="T401" s="13"/>
      <c r="U401" s="13"/>
      <c r="V401" s="13"/>
      <c r="W401" s="242"/>
      <c r="X401" s="243"/>
      <c r="Y401" s="249"/>
      <c r="Z401" s="19"/>
      <c r="AA401" s="19"/>
      <c r="AB401" s="13"/>
      <c r="AC401" s="13"/>
      <c r="AD401" s="13"/>
      <c r="AE401" s="242"/>
      <c r="AF401" s="243"/>
      <c r="AG401" s="249"/>
      <c r="AH401" s="19"/>
      <c r="AI401" s="19"/>
      <c r="AJ401" s="13"/>
      <c r="AK401" s="13"/>
      <c r="AL401" s="13"/>
      <c r="AM401" s="242"/>
      <c r="AN401" s="243"/>
      <c r="AO401" s="249"/>
      <c r="AP401" s="19"/>
      <c r="AQ401" s="19"/>
      <c r="AR401" s="13"/>
      <c r="AS401" s="13"/>
      <c r="AT401" s="13"/>
      <c r="AU401" s="242"/>
      <c r="AV401" s="243"/>
      <c r="AW401" s="249"/>
      <c r="AX401" s="19"/>
      <c r="AY401" s="19"/>
      <c r="AZ401" s="13"/>
      <c r="BA401" s="13"/>
      <c r="BB401" s="13"/>
      <c r="BC401" s="242"/>
      <c r="BD401" s="243"/>
      <c r="BE401" s="249"/>
      <c r="BF401" s="19"/>
      <c r="BG401" s="19"/>
      <c r="BH401" s="13"/>
      <c r="BI401" s="13"/>
      <c r="BJ401" s="13"/>
      <c r="BK401" s="242"/>
      <c r="BL401" s="243"/>
      <c r="BM401" s="249"/>
      <c r="BN401" s="19"/>
      <c r="BO401" s="19"/>
      <c r="BP401" s="13"/>
      <c r="BQ401" s="13"/>
      <c r="BR401" s="13"/>
      <c r="BS401" s="242"/>
      <c r="BT401" s="243"/>
      <c r="BU401" s="249"/>
      <c r="BV401" s="19"/>
      <c r="BW401" s="19"/>
      <c r="BX401" s="13"/>
      <c r="BY401" s="13"/>
      <c r="BZ401" s="13"/>
      <c r="CA401" s="242"/>
      <c r="CB401" s="243"/>
      <c r="CC401" s="249"/>
      <c r="CD401" s="19"/>
      <c r="CE401" s="19"/>
      <c r="CF401" s="13"/>
      <c r="CG401" s="13"/>
      <c r="CH401" s="13"/>
      <c r="CI401" s="242"/>
      <c r="CJ401" s="243"/>
      <c r="CK401" s="249"/>
      <c r="CL401" s="19"/>
      <c r="CM401" s="19"/>
      <c r="CN401" s="13"/>
      <c r="CO401" s="13"/>
      <c r="CP401" s="13"/>
      <c r="CQ401" s="242"/>
      <c r="CR401" s="243"/>
      <c r="CS401" s="249"/>
      <c r="CT401" s="19"/>
      <c r="CU401" s="19"/>
      <c r="CV401" s="13"/>
      <c r="CW401" s="13"/>
      <c r="CX401" s="13"/>
      <c r="CY401" s="242"/>
      <c r="CZ401" s="243"/>
      <c r="DA401" s="249"/>
      <c r="DB401" s="19"/>
      <c r="DC401" s="19"/>
      <c r="DD401" s="13"/>
      <c r="DE401" s="13"/>
      <c r="DF401" s="13"/>
      <c r="DG401" s="242"/>
      <c r="DH401" s="243"/>
      <c r="DI401" s="249"/>
      <c r="DJ401" s="19"/>
      <c r="DK401" s="19"/>
      <c r="DL401" s="13"/>
      <c r="DM401" s="13"/>
      <c r="DN401" s="13"/>
      <c r="DO401" s="242"/>
      <c r="DP401" s="243"/>
      <c r="DQ401" s="249"/>
      <c r="DR401" s="19"/>
      <c r="DS401" s="19"/>
      <c r="DT401" s="13"/>
      <c r="DU401" s="13"/>
      <c r="DV401" s="13"/>
      <c r="DW401" s="242"/>
      <c r="DX401" s="243"/>
      <c r="DY401" s="249"/>
      <c r="DZ401" s="19"/>
      <c r="EA401" s="19"/>
      <c r="EB401" s="194"/>
      <c r="EC401" s="194"/>
      <c r="ED401" s="194"/>
      <c r="EE401" s="714"/>
      <c r="EF401" s="715"/>
      <c r="EG401" s="391"/>
      <c r="EH401" s="19"/>
      <c r="EI401" s="19"/>
      <c r="EJ401" s="13"/>
      <c r="EK401" s="13"/>
      <c r="EL401" s="13"/>
      <c r="EM401" s="242"/>
      <c r="EN401" s="243"/>
      <c r="EO401" s="249"/>
      <c r="EP401" s="19"/>
      <c r="EQ401" s="19"/>
    </row>
    <row r="402" spans="1:147" ht="37.5" customHeight="1">
      <c r="A402" s="19"/>
      <c r="B402" s="19"/>
      <c r="C402" s="19"/>
      <c r="D402" s="13"/>
      <c r="E402" s="13"/>
      <c r="F402" s="13"/>
      <c r="G402" s="242"/>
      <c r="H402" s="243"/>
      <c r="I402" s="249"/>
      <c r="J402" s="19"/>
      <c r="K402" s="19"/>
      <c r="L402" s="13"/>
      <c r="M402" s="13"/>
      <c r="N402" s="13"/>
      <c r="O402" s="242"/>
      <c r="P402" s="243"/>
      <c r="Q402" s="249"/>
      <c r="R402" s="19"/>
      <c r="S402" s="19"/>
      <c r="T402" s="13"/>
      <c r="U402" s="13"/>
      <c r="V402" s="13"/>
      <c r="W402" s="242"/>
      <c r="X402" s="243"/>
      <c r="Y402" s="249"/>
      <c r="Z402" s="19"/>
      <c r="AA402" s="19"/>
      <c r="AB402" s="13"/>
      <c r="AC402" s="13"/>
      <c r="AD402" s="13"/>
      <c r="AE402" s="242"/>
      <c r="AF402" s="243"/>
      <c r="AG402" s="249"/>
      <c r="AH402" s="19"/>
      <c r="AI402" s="19"/>
      <c r="AJ402" s="13"/>
      <c r="AK402" s="13"/>
      <c r="AL402" s="13"/>
      <c r="AM402" s="242"/>
      <c r="AN402" s="243"/>
      <c r="AO402" s="249"/>
      <c r="AP402" s="19"/>
      <c r="AQ402" s="19"/>
      <c r="AR402" s="13"/>
      <c r="AS402" s="13"/>
      <c r="AT402" s="13"/>
      <c r="AU402" s="242"/>
      <c r="AV402" s="243"/>
      <c r="AW402" s="249"/>
      <c r="AX402" s="19"/>
      <c r="AY402" s="19"/>
      <c r="AZ402" s="13"/>
      <c r="BA402" s="13"/>
      <c r="BB402" s="13"/>
      <c r="BC402" s="242"/>
      <c r="BD402" s="243"/>
      <c r="BE402" s="249"/>
      <c r="BF402" s="19"/>
      <c r="BG402" s="19"/>
      <c r="BH402" s="13"/>
      <c r="BI402" s="13"/>
      <c r="BJ402" s="13"/>
      <c r="BK402" s="242"/>
      <c r="BL402" s="243"/>
      <c r="BM402" s="249"/>
      <c r="BN402" s="19"/>
      <c r="BO402" s="19"/>
      <c r="BP402" s="13"/>
      <c r="BQ402" s="13"/>
      <c r="BR402" s="13"/>
      <c r="BS402" s="242"/>
      <c r="BT402" s="243"/>
      <c r="BU402" s="249"/>
      <c r="BV402" s="19"/>
      <c r="BW402" s="19"/>
      <c r="BX402" s="13"/>
      <c r="BY402" s="13"/>
      <c r="BZ402" s="13"/>
      <c r="CA402" s="242"/>
      <c r="CB402" s="243"/>
      <c r="CC402" s="249"/>
      <c r="CD402" s="19"/>
      <c r="CE402" s="19"/>
      <c r="CF402" s="13"/>
      <c r="CG402" s="13"/>
      <c r="CH402" s="13"/>
      <c r="CI402" s="242"/>
      <c r="CJ402" s="243"/>
      <c r="CK402" s="249"/>
      <c r="CL402" s="19"/>
      <c r="CM402" s="19"/>
      <c r="CN402" s="13"/>
      <c r="CO402" s="13"/>
      <c r="CP402" s="13"/>
      <c r="CQ402" s="242"/>
      <c r="CR402" s="243"/>
      <c r="CS402" s="249"/>
      <c r="CT402" s="19"/>
      <c r="CU402" s="19"/>
      <c r="CV402" s="13"/>
      <c r="CW402" s="13"/>
      <c r="CX402" s="13"/>
      <c r="CY402" s="242"/>
      <c r="CZ402" s="243"/>
      <c r="DA402" s="249"/>
      <c r="DB402" s="19"/>
      <c r="DC402" s="19"/>
      <c r="DD402" s="13"/>
      <c r="DE402" s="13"/>
      <c r="DF402" s="13"/>
      <c r="DG402" s="242"/>
      <c r="DH402" s="243"/>
      <c r="DI402" s="249"/>
      <c r="DJ402" s="19"/>
      <c r="DK402" s="19"/>
      <c r="DL402" s="13"/>
      <c r="DM402" s="13"/>
      <c r="DN402" s="13"/>
      <c r="DO402" s="242"/>
      <c r="DP402" s="243"/>
      <c r="DQ402" s="249"/>
      <c r="DR402" s="19"/>
      <c r="DS402" s="19"/>
      <c r="DT402" s="13"/>
      <c r="DU402" s="13"/>
      <c r="DV402" s="13"/>
      <c r="DW402" s="242"/>
      <c r="DX402" s="243"/>
      <c r="DY402" s="249"/>
      <c r="DZ402" s="19"/>
      <c r="EA402" s="19"/>
      <c r="EB402" s="194"/>
      <c r="EC402" s="194"/>
      <c r="ED402" s="194"/>
      <c r="EE402" s="714"/>
      <c r="EF402" s="715"/>
      <c r="EG402" s="391"/>
      <c r="EH402" s="19"/>
      <c r="EI402" s="19"/>
      <c r="EJ402" s="13"/>
      <c r="EK402" s="13"/>
      <c r="EL402" s="13"/>
      <c r="EM402" s="242"/>
      <c r="EN402" s="243"/>
      <c r="EO402" s="249"/>
      <c r="EP402" s="19"/>
      <c r="EQ402" s="19"/>
    </row>
    <row r="403" spans="1:147" ht="37.5" customHeight="1">
      <c r="A403" s="19"/>
      <c r="B403" s="19"/>
      <c r="C403" s="19"/>
      <c r="D403" s="13"/>
      <c r="E403" s="13"/>
      <c r="F403" s="13"/>
      <c r="G403" s="242"/>
      <c r="H403" s="243"/>
      <c r="I403" s="249"/>
      <c r="J403" s="19"/>
      <c r="K403" s="19"/>
      <c r="L403" s="13"/>
      <c r="M403" s="13"/>
      <c r="N403" s="13"/>
      <c r="O403" s="242"/>
      <c r="P403" s="243"/>
      <c r="Q403" s="249"/>
      <c r="R403" s="19"/>
      <c r="S403" s="19"/>
      <c r="T403" s="13"/>
      <c r="U403" s="13"/>
      <c r="V403" s="13"/>
      <c r="W403" s="242"/>
      <c r="X403" s="243"/>
      <c r="Y403" s="249"/>
      <c r="Z403" s="19"/>
      <c r="AA403" s="19"/>
      <c r="AB403" s="13"/>
      <c r="AC403" s="13"/>
      <c r="AD403" s="13"/>
      <c r="AE403" s="242"/>
      <c r="AF403" s="243"/>
      <c r="AG403" s="249"/>
      <c r="AH403" s="19"/>
      <c r="AI403" s="19"/>
      <c r="AJ403" s="13"/>
      <c r="AK403" s="13"/>
      <c r="AL403" s="13"/>
      <c r="AM403" s="242"/>
      <c r="AN403" s="243"/>
      <c r="AO403" s="249"/>
      <c r="AP403" s="19"/>
      <c r="AQ403" s="19"/>
      <c r="AR403" s="13"/>
      <c r="AS403" s="13"/>
      <c r="AT403" s="13"/>
      <c r="AU403" s="242"/>
      <c r="AV403" s="243"/>
      <c r="AW403" s="249"/>
      <c r="AX403" s="19"/>
      <c r="AY403" s="19"/>
      <c r="AZ403" s="13"/>
      <c r="BA403" s="13"/>
      <c r="BB403" s="13"/>
      <c r="BC403" s="242"/>
      <c r="BD403" s="243"/>
      <c r="BE403" s="249"/>
      <c r="BF403" s="19"/>
      <c r="BG403" s="19"/>
      <c r="BH403" s="13"/>
      <c r="BI403" s="13"/>
      <c r="BJ403" s="13"/>
      <c r="BK403" s="242"/>
      <c r="BL403" s="243"/>
      <c r="BM403" s="249"/>
      <c r="BN403" s="19"/>
      <c r="BO403" s="19"/>
      <c r="BP403" s="13"/>
      <c r="BQ403" s="13"/>
      <c r="BR403" s="13"/>
      <c r="BS403" s="242"/>
      <c r="BT403" s="243"/>
      <c r="BU403" s="249"/>
      <c r="BV403" s="19"/>
      <c r="BW403" s="19"/>
      <c r="BX403" s="13"/>
      <c r="BY403" s="13"/>
      <c r="BZ403" s="13"/>
      <c r="CA403" s="242"/>
      <c r="CB403" s="243"/>
      <c r="CC403" s="249"/>
      <c r="CD403" s="19"/>
      <c r="CE403" s="19"/>
      <c r="CF403" s="13"/>
      <c r="CG403" s="13"/>
      <c r="CH403" s="13"/>
      <c r="CI403" s="242"/>
      <c r="CJ403" s="243"/>
      <c r="CK403" s="249"/>
      <c r="CL403" s="19"/>
      <c r="CM403" s="19"/>
      <c r="CN403" s="13"/>
      <c r="CO403" s="13"/>
      <c r="CP403" s="13"/>
      <c r="CQ403" s="242"/>
      <c r="CR403" s="243"/>
      <c r="CS403" s="249"/>
      <c r="CT403" s="19"/>
      <c r="CU403" s="19"/>
      <c r="CV403" s="13"/>
      <c r="CW403" s="13"/>
      <c r="CX403" s="13"/>
      <c r="CY403" s="242"/>
      <c r="CZ403" s="243"/>
      <c r="DA403" s="249"/>
      <c r="DB403" s="19"/>
      <c r="DC403" s="19"/>
      <c r="DD403" s="13"/>
      <c r="DE403" s="13"/>
      <c r="DF403" s="13"/>
      <c r="DG403" s="242"/>
      <c r="DH403" s="243"/>
      <c r="DI403" s="249"/>
      <c r="DJ403" s="19"/>
      <c r="DK403" s="19"/>
      <c r="DL403" s="13"/>
      <c r="DM403" s="13"/>
      <c r="DN403" s="13"/>
      <c r="DO403" s="242"/>
      <c r="DP403" s="243"/>
      <c r="DQ403" s="249"/>
      <c r="DR403" s="19"/>
      <c r="DS403" s="19"/>
      <c r="DT403" s="13"/>
      <c r="DU403" s="13"/>
      <c r="DV403" s="13"/>
      <c r="DW403" s="242"/>
      <c r="DX403" s="243"/>
      <c r="DY403" s="249"/>
      <c r="DZ403" s="19"/>
      <c r="EA403" s="19"/>
      <c r="EB403" s="194"/>
      <c r="EC403" s="194"/>
      <c r="ED403" s="194"/>
      <c r="EE403" s="714"/>
      <c r="EF403" s="715"/>
      <c r="EG403" s="391"/>
      <c r="EH403" s="19"/>
      <c r="EI403" s="19"/>
      <c r="EJ403" s="13"/>
      <c r="EK403" s="13"/>
      <c r="EL403" s="13"/>
      <c r="EM403" s="242"/>
      <c r="EN403" s="243"/>
      <c r="EO403" s="249"/>
      <c r="EP403" s="19"/>
      <c r="EQ403" s="19"/>
    </row>
    <row r="404" spans="1:147" ht="37.5" customHeight="1">
      <c r="A404" s="19"/>
      <c r="B404" s="19"/>
      <c r="C404" s="19"/>
      <c r="D404" s="13"/>
      <c r="E404" s="13"/>
      <c r="F404" s="13"/>
      <c r="G404" s="242"/>
      <c r="H404" s="243"/>
      <c r="I404" s="249"/>
      <c r="J404" s="19"/>
      <c r="K404" s="19"/>
      <c r="L404" s="13"/>
      <c r="M404" s="13"/>
      <c r="N404" s="13"/>
      <c r="O404" s="242"/>
      <c r="P404" s="243"/>
      <c r="Q404" s="249"/>
      <c r="R404" s="19"/>
      <c r="S404" s="19"/>
      <c r="T404" s="13"/>
      <c r="U404" s="13"/>
      <c r="V404" s="13"/>
      <c r="W404" s="242"/>
      <c r="X404" s="243"/>
      <c r="Y404" s="249"/>
      <c r="Z404" s="19"/>
      <c r="AA404" s="19"/>
      <c r="AB404" s="13"/>
      <c r="AC404" s="13"/>
      <c r="AD404" s="13"/>
      <c r="AE404" s="242"/>
      <c r="AF404" s="243"/>
      <c r="AG404" s="249"/>
      <c r="AH404" s="19"/>
      <c r="AI404" s="19"/>
      <c r="AJ404" s="13"/>
      <c r="AK404" s="13"/>
      <c r="AL404" s="13"/>
      <c r="AM404" s="242"/>
      <c r="AN404" s="243"/>
      <c r="AO404" s="249"/>
      <c r="AP404" s="19"/>
      <c r="AQ404" s="19"/>
      <c r="AR404" s="13"/>
      <c r="AS404" s="13"/>
      <c r="AT404" s="13"/>
      <c r="AU404" s="242"/>
      <c r="AV404" s="243"/>
      <c r="AW404" s="249"/>
      <c r="AX404" s="19"/>
      <c r="AY404" s="19"/>
      <c r="AZ404" s="13"/>
      <c r="BA404" s="13"/>
      <c r="BB404" s="13"/>
      <c r="BC404" s="242"/>
      <c r="BD404" s="243"/>
      <c r="BE404" s="249"/>
      <c r="BF404" s="19"/>
      <c r="BG404" s="19"/>
      <c r="BH404" s="13"/>
      <c r="BI404" s="13"/>
      <c r="BJ404" s="13"/>
      <c r="BK404" s="242"/>
      <c r="BL404" s="243"/>
      <c r="BM404" s="249"/>
      <c r="BN404" s="19"/>
      <c r="BO404" s="19"/>
      <c r="BP404" s="13"/>
      <c r="BQ404" s="13"/>
      <c r="BR404" s="13"/>
      <c r="BS404" s="242"/>
      <c r="BT404" s="243"/>
      <c r="BU404" s="249"/>
      <c r="BV404" s="19"/>
      <c r="BW404" s="19"/>
      <c r="BX404" s="13"/>
      <c r="BY404" s="13"/>
      <c r="BZ404" s="13"/>
      <c r="CA404" s="242"/>
      <c r="CB404" s="243"/>
      <c r="CC404" s="249"/>
      <c r="CD404" s="19"/>
      <c r="CE404" s="19"/>
      <c r="CF404" s="13"/>
      <c r="CG404" s="13"/>
      <c r="CH404" s="13"/>
      <c r="CI404" s="242"/>
      <c r="CJ404" s="243"/>
      <c r="CK404" s="249"/>
      <c r="CL404" s="19"/>
      <c r="CM404" s="19"/>
      <c r="CN404" s="13"/>
      <c r="CO404" s="13"/>
      <c r="CP404" s="13"/>
      <c r="CQ404" s="242"/>
      <c r="CR404" s="243"/>
      <c r="CS404" s="249"/>
      <c r="CT404" s="19"/>
      <c r="CU404" s="19"/>
      <c r="CV404" s="13"/>
      <c r="CW404" s="13"/>
      <c r="CX404" s="13"/>
      <c r="CY404" s="242"/>
      <c r="CZ404" s="243"/>
      <c r="DA404" s="249"/>
      <c r="DB404" s="19"/>
      <c r="DC404" s="19"/>
      <c r="DD404" s="13"/>
      <c r="DE404" s="13"/>
      <c r="DF404" s="13"/>
      <c r="DG404" s="242"/>
      <c r="DH404" s="243"/>
      <c r="DI404" s="249"/>
      <c r="DJ404" s="19"/>
      <c r="DK404" s="19"/>
      <c r="DL404" s="13"/>
      <c r="DM404" s="13"/>
      <c r="DN404" s="13"/>
      <c r="DO404" s="242"/>
      <c r="DP404" s="243"/>
      <c r="DQ404" s="249"/>
      <c r="DR404" s="19"/>
      <c r="DS404" s="19"/>
      <c r="DT404" s="13"/>
      <c r="DU404" s="13"/>
      <c r="DV404" s="13"/>
      <c r="DW404" s="242"/>
      <c r="DX404" s="243"/>
      <c r="DY404" s="249"/>
      <c r="DZ404" s="19"/>
      <c r="EA404" s="19"/>
      <c r="EB404" s="194"/>
      <c r="EC404" s="194"/>
      <c r="ED404" s="194"/>
      <c r="EE404" s="714"/>
      <c r="EF404" s="715"/>
      <c r="EG404" s="391"/>
      <c r="EH404" s="19"/>
      <c r="EI404" s="19"/>
      <c r="EJ404" s="13"/>
      <c r="EK404" s="13"/>
      <c r="EL404" s="13"/>
      <c r="EM404" s="242"/>
      <c r="EN404" s="243"/>
      <c r="EO404" s="249"/>
      <c r="EP404" s="19"/>
      <c r="EQ404" s="19"/>
    </row>
    <row r="405" spans="1:147" ht="37.5" customHeight="1">
      <c r="A405" s="19"/>
      <c r="B405" s="19"/>
      <c r="C405" s="19"/>
      <c r="D405" s="13"/>
      <c r="E405" s="13"/>
      <c r="F405" s="13"/>
      <c r="G405" s="242"/>
      <c r="H405" s="243"/>
      <c r="I405" s="249"/>
      <c r="J405" s="19"/>
      <c r="K405" s="19"/>
      <c r="L405" s="13"/>
      <c r="M405" s="13"/>
      <c r="N405" s="13"/>
      <c r="O405" s="242"/>
      <c r="P405" s="243"/>
      <c r="Q405" s="249"/>
      <c r="R405" s="19"/>
      <c r="S405" s="19"/>
      <c r="T405" s="13"/>
      <c r="U405" s="13"/>
      <c r="V405" s="13"/>
      <c r="W405" s="242"/>
      <c r="X405" s="243"/>
      <c r="Y405" s="249"/>
      <c r="Z405" s="19"/>
      <c r="AA405" s="19"/>
      <c r="AB405" s="13"/>
      <c r="AC405" s="13"/>
      <c r="AD405" s="13"/>
      <c r="AE405" s="242"/>
      <c r="AF405" s="243"/>
      <c r="AG405" s="249"/>
      <c r="AH405" s="19"/>
      <c r="AI405" s="19"/>
      <c r="AJ405" s="13"/>
      <c r="AK405" s="13"/>
      <c r="AL405" s="13"/>
      <c r="AM405" s="242"/>
      <c r="AN405" s="243"/>
      <c r="AO405" s="249"/>
      <c r="AP405" s="19"/>
      <c r="AQ405" s="19"/>
      <c r="AR405" s="13"/>
      <c r="AS405" s="13"/>
      <c r="AT405" s="13"/>
      <c r="AU405" s="242"/>
      <c r="AV405" s="243"/>
      <c r="AW405" s="249"/>
      <c r="AX405" s="19"/>
      <c r="AY405" s="19"/>
      <c r="AZ405" s="13"/>
      <c r="BA405" s="13"/>
      <c r="BB405" s="13"/>
      <c r="BC405" s="242"/>
      <c r="BD405" s="243"/>
      <c r="BE405" s="249"/>
      <c r="BF405" s="19"/>
      <c r="BG405" s="19"/>
      <c r="BH405" s="13"/>
      <c r="BI405" s="13"/>
      <c r="BJ405" s="13"/>
      <c r="BK405" s="242"/>
      <c r="BL405" s="243"/>
      <c r="BM405" s="249"/>
      <c r="BN405" s="19"/>
      <c r="BO405" s="19"/>
      <c r="BP405" s="13"/>
      <c r="BQ405" s="13"/>
      <c r="BR405" s="13"/>
      <c r="BS405" s="242"/>
      <c r="BT405" s="243"/>
      <c r="BU405" s="249"/>
      <c r="BV405" s="19"/>
      <c r="BW405" s="19"/>
      <c r="BX405" s="13"/>
      <c r="BY405" s="13"/>
      <c r="BZ405" s="13"/>
      <c r="CA405" s="242"/>
      <c r="CB405" s="243"/>
      <c r="CC405" s="249"/>
      <c r="CD405" s="19"/>
      <c r="CE405" s="19"/>
      <c r="CF405" s="13"/>
      <c r="CG405" s="13"/>
      <c r="CH405" s="13"/>
      <c r="CI405" s="242"/>
      <c r="CJ405" s="243"/>
      <c r="CK405" s="249"/>
      <c r="CL405" s="19"/>
      <c r="CM405" s="19"/>
      <c r="CN405" s="13"/>
      <c r="CO405" s="13"/>
      <c r="CP405" s="13"/>
      <c r="CQ405" s="242"/>
      <c r="CR405" s="243"/>
      <c r="CS405" s="249"/>
      <c r="CT405" s="19"/>
      <c r="CU405" s="19"/>
      <c r="CV405" s="13"/>
      <c r="CW405" s="13"/>
      <c r="CX405" s="13"/>
      <c r="CY405" s="242"/>
      <c r="CZ405" s="243"/>
      <c r="DA405" s="249"/>
      <c r="DB405" s="19"/>
      <c r="DC405" s="19"/>
      <c r="DD405" s="13"/>
      <c r="DE405" s="13"/>
      <c r="DF405" s="13"/>
      <c r="DG405" s="242"/>
      <c r="DH405" s="243"/>
      <c r="DI405" s="249"/>
      <c r="DJ405" s="19"/>
      <c r="DK405" s="19"/>
      <c r="DL405" s="13"/>
      <c r="DM405" s="13"/>
      <c r="DN405" s="13"/>
      <c r="DO405" s="242"/>
      <c r="DP405" s="243"/>
      <c r="DQ405" s="249"/>
      <c r="DR405" s="19"/>
      <c r="DS405" s="19"/>
      <c r="DT405" s="13"/>
      <c r="DU405" s="13"/>
      <c r="DV405" s="13"/>
      <c r="DW405" s="242"/>
      <c r="DX405" s="243"/>
      <c r="DY405" s="249"/>
      <c r="DZ405" s="19"/>
      <c r="EA405" s="19"/>
      <c r="EB405" s="194"/>
      <c r="EC405" s="194"/>
      <c r="ED405" s="194"/>
      <c r="EE405" s="714"/>
      <c r="EF405" s="715"/>
      <c r="EG405" s="391"/>
      <c r="EH405" s="19"/>
      <c r="EI405" s="19"/>
      <c r="EJ405" s="13"/>
      <c r="EK405" s="13"/>
      <c r="EL405" s="13"/>
      <c r="EM405" s="242"/>
      <c r="EN405" s="243"/>
      <c r="EO405" s="249"/>
      <c r="EP405" s="19"/>
      <c r="EQ405" s="19"/>
    </row>
    <row r="406" spans="1:147" ht="37.5" customHeight="1">
      <c r="A406" s="19"/>
      <c r="B406" s="19"/>
      <c r="C406" s="19"/>
      <c r="D406" s="13"/>
      <c r="E406" s="13"/>
      <c r="F406" s="13"/>
      <c r="G406" s="242"/>
      <c r="H406" s="243"/>
      <c r="I406" s="249"/>
      <c r="J406" s="19"/>
      <c r="K406" s="19"/>
      <c r="L406" s="13"/>
      <c r="M406" s="13"/>
      <c r="N406" s="13"/>
      <c r="O406" s="242"/>
      <c r="P406" s="243"/>
      <c r="Q406" s="249"/>
      <c r="R406" s="19"/>
      <c r="S406" s="19"/>
      <c r="T406" s="13"/>
      <c r="U406" s="13"/>
      <c r="V406" s="13"/>
      <c r="W406" s="242"/>
      <c r="X406" s="243"/>
      <c r="Y406" s="249"/>
      <c r="Z406" s="19"/>
      <c r="AA406" s="19"/>
      <c r="AB406" s="13"/>
      <c r="AC406" s="13"/>
      <c r="AD406" s="13"/>
      <c r="AE406" s="242"/>
      <c r="AF406" s="243"/>
      <c r="AG406" s="249"/>
      <c r="AH406" s="19"/>
      <c r="AI406" s="19"/>
      <c r="AJ406" s="13"/>
      <c r="AK406" s="13"/>
      <c r="AL406" s="13"/>
      <c r="AM406" s="242"/>
      <c r="AN406" s="243"/>
      <c r="AO406" s="249"/>
      <c r="AP406" s="19"/>
      <c r="AQ406" s="19"/>
      <c r="AR406" s="13"/>
      <c r="AS406" s="13"/>
      <c r="AT406" s="13"/>
      <c r="AU406" s="242"/>
      <c r="AV406" s="243"/>
      <c r="AW406" s="249"/>
      <c r="AX406" s="19"/>
      <c r="AY406" s="19"/>
      <c r="AZ406" s="13"/>
      <c r="BA406" s="13"/>
      <c r="BB406" s="13"/>
      <c r="BC406" s="242"/>
      <c r="BD406" s="243"/>
      <c r="BE406" s="249"/>
      <c r="BF406" s="19"/>
      <c r="BG406" s="19"/>
      <c r="BH406" s="13"/>
      <c r="BI406" s="13"/>
      <c r="BJ406" s="13"/>
      <c r="BK406" s="242"/>
      <c r="BL406" s="243"/>
      <c r="BM406" s="249"/>
      <c r="BN406" s="19"/>
      <c r="BO406" s="19"/>
      <c r="BP406" s="13"/>
      <c r="BQ406" s="13"/>
      <c r="BR406" s="13"/>
      <c r="BS406" s="242"/>
      <c r="BT406" s="243"/>
      <c r="BU406" s="249"/>
      <c r="BV406" s="19"/>
      <c r="BW406" s="19"/>
      <c r="BX406" s="13"/>
      <c r="BY406" s="13"/>
      <c r="BZ406" s="13"/>
      <c r="CA406" s="242"/>
      <c r="CB406" s="243"/>
      <c r="CC406" s="249"/>
      <c r="CD406" s="19"/>
      <c r="CE406" s="19"/>
      <c r="CF406" s="13"/>
      <c r="CG406" s="13"/>
      <c r="CH406" s="13"/>
      <c r="CI406" s="242"/>
      <c r="CJ406" s="243"/>
      <c r="CK406" s="249"/>
      <c r="CL406" s="19"/>
      <c r="CM406" s="19"/>
      <c r="CN406" s="13"/>
      <c r="CO406" s="13"/>
      <c r="CP406" s="13"/>
      <c r="CQ406" s="242"/>
      <c r="CR406" s="243"/>
      <c r="CS406" s="249"/>
      <c r="CT406" s="19"/>
      <c r="CU406" s="19"/>
      <c r="CV406" s="13"/>
      <c r="CW406" s="13"/>
      <c r="CX406" s="13"/>
      <c r="CY406" s="242"/>
      <c r="CZ406" s="243"/>
      <c r="DA406" s="249"/>
      <c r="DB406" s="19"/>
      <c r="DC406" s="19"/>
      <c r="DD406" s="13"/>
      <c r="DE406" s="13"/>
      <c r="DF406" s="13"/>
      <c r="DG406" s="242"/>
      <c r="DH406" s="243"/>
      <c r="DI406" s="249"/>
      <c r="DJ406" s="19"/>
      <c r="DK406" s="19"/>
      <c r="DL406" s="13"/>
      <c r="DM406" s="13"/>
      <c r="DN406" s="13"/>
      <c r="DO406" s="242"/>
      <c r="DP406" s="243"/>
      <c r="DQ406" s="249"/>
      <c r="DR406" s="19"/>
      <c r="DS406" s="19"/>
      <c r="DT406" s="13"/>
      <c r="DU406" s="13"/>
      <c r="DV406" s="13"/>
      <c r="DW406" s="242"/>
      <c r="DX406" s="243"/>
      <c r="DY406" s="249"/>
      <c r="DZ406" s="19"/>
      <c r="EA406" s="19"/>
      <c r="EB406" s="194"/>
      <c r="EC406" s="194"/>
      <c r="ED406" s="194"/>
      <c r="EE406" s="714"/>
      <c r="EF406" s="715"/>
      <c r="EG406" s="391"/>
      <c r="EH406" s="19"/>
      <c r="EI406" s="19"/>
      <c r="EJ406" s="13"/>
      <c r="EK406" s="13"/>
      <c r="EL406" s="13"/>
      <c r="EM406" s="242"/>
      <c r="EN406" s="243"/>
      <c r="EO406" s="249"/>
      <c r="EP406" s="19"/>
      <c r="EQ406" s="19"/>
    </row>
    <row r="407" spans="1:147" ht="37.5" customHeight="1">
      <c r="A407" s="19"/>
      <c r="B407" s="19"/>
      <c r="C407" s="19"/>
      <c r="D407" s="13"/>
      <c r="E407" s="13"/>
      <c r="F407" s="13"/>
      <c r="G407" s="242"/>
      <c r="H407" s="243"/>
      <c r="I407" s="249"/>
      <c r="J407" s="19"/>
      <c r="K407" s="19"/>
      <c r="L407" s="13"/>
      <c r="M407" s="13"/>
      <c r="N407" s="13"/>
      <c r="O407" s="242"/>
      <c r="P407" s="243"/>
      <c r="Q407" s="249"/>
      <c r="R407" s="19"/>
      <c r="S407" s="19"/>
      <c r="T407" s="13"/>
      <c r="U407" s="13"/>
      <c r="V407" s="13"/>
      <c r="W407" s="242"/>
      <c r="X407" s="243"/>
      <c r="Y407" s="249"/>
      <c r="Z407" s="19"/>
      <c r="AA407" s="19"/>
      <c r="AB407" s="13"/>
      <c r="AC407" s="13"/>
      <c r="AD407" s="13"/>
      <c r="AE407" s="242"/>
      <c r="AF407" s="243"/>
      <c r="AG407" s="249"/>
      <c r="AH407" s="19"/>
      <c r="AI407" s="19"/>
      <c r="AJ407" s="13"/>
      <c r="AK407" s="13"/>
      <c r="AL407" s="13"/>
      <c r="AM407" s="242"/>
      <c r="AN407" s="243"/>
      <c r="AO407" s="249"/>
      <c r="AP407" s="19"/>
      <c r="AQ407" s="19"/>
      <c r="AR407" s="13"/>
      <c r="AS407" s="13"/>
      <c r="AT407" s="13"/>
      <c r="AU407" s="242"/>
      <c r="AV407" s="243"/>
      <c r="AW407" s="249"/>
      <c r="AX407" s="19"/>
      <c r="AY407" s="19"/>
      <c r="AZ407" s="13"/>
      <c r="BA407" s="13"/>
      <c r="BB407" s="13"/>
      <c r="BC407" s="242"/>
      <c r="BD407" s="243"/>
      <c r="BE407" s="249"/>
      <c r="BF407" s="19"/>
      <c r="BG407" s="19"/>
      <c r="BH407" s="13"/>
      <c r="BI407" s="13"/>
      <c r="BJ407" s="13"/>
      <c r="BK407" s="242"/>
      <c r="BL407" s="243"/>
      <c r="BM407" s="249"/>
      <c r="BN407" s="19"/>
      <c r="BO407" s="19"/>
      <c r="BP407" s="13"/>
      <c r="BQ407" s="13"/>
      <c r="BR407" s="13"/>
      <c r="BS407" s="242"/>
      <c r="BT407" s="243"/>
      <c r="BU407" s="249"/>
      <c r="BV407" s="19"/>
      <c r="BW407" s="19"/>
      <c r="BX407" s="13"/>
      <c r="BY407" s="13"/>
      <c r="BZ407" s="13"/>
      <c r="CA407" s="242"/>
      <c r="CB407" s="243"/>
      <c r="CC407" s="249"/>
      <c r="CD407" s="19"/>
      <c r="CE407" s="19"/>
      <c r="CF407" s="13"/>
      <c r="CG407" s="13"/>
      <c r="CH407" s="13"/>
      <c r="CI407" s="242"/>
      <c r="CJ407" s="243"/>
      <c r="CK407" s="249"/>
      <c r="CL407" s="19"/>
      <c r="CM407" s="19"/>
      <c r="CN407" s="13"/>
      <c r="CO407" s="13"/>
      <c r="CP407" s="13"/>
      <c r="CQ407" s="242"/>
      <c r="CR407" s="243"/>
      <c r="CS407" s="249"/>
      <c r="CT407" s="19"/>
      <c r="CU407" s="19"/>
      <c r="CV407" s="13"/>
      <c r="CW407" s="13"/>
      <c r="CX407" s="13"/>
      <c r="CY407" s="242"/>
      <c r="CZ407" s="243"/>
      <c r="DA407" s="249"/>
      <c r="DB407" s="19"/>
      <c r="DC407" s="19"/>
      <c r="DD407" s="13"/>
      <c r="DE407" s="13"/>
      <c r="DF407" s="13"/>
      <c r="DG407" s="242"/>
      <c r="DH407" s="243"/>
      <c r="DI407" s="249"/>
      <c r="DJ407" s="19"/>
      <c r="DK407" s="19"/>
      <c r="DL407" s="13"/>
      <c r="DM407" s="13"/>
      <c r="DN407" s="13"/>
      <c r="DO407" s="242"/>
      <c r="DP407" s="243"/>
      <c r="DQ407" s="249"/>
      <c r="DR407" s="19"/>
      <c r="DS407" s="19"/>
      <c r="DT407" s="13"/>
      <c r="DU407" s="13"/>
      <c r="DV407" s="13"/>
      <c r="DW407" s="242"/>
      <c r="DX407" s="243"/>
      <c r="DY407" s="249"/>
      <c r="DZ407" s="19"/>
      <c r="EA407" s="19"/>
      <c r="EB407" s="194"/>
      <c r="EC407" s="194"/>
      <c r="ED407" s="194"/>
      <c r="EE407" s="714"/>
      <c r="EF407" s="715"/>
      <c r="EG407" s="391"/>
      <c r="EH407" s="19"/>
      <c r="EI407" s="19"/>
      <c r="EJ407" s="13"/>
      <c r="EK407" s="13"/>
      <c r="EL407" s="13"/>
      <c r="EM407" s="242"/>
      <c r="EN407" s="243"/>
      <c r="EO407" s="249"/>
      <c r="EP407" s="19"/>
      <c r="EQ407" s="19"/>
    </row>
    <row r="408" spans="1:147" ht="37.5" customHeight="1">
      <c r="A408" s="19"/>
      <c r="B408" s="19"/>
      <c r="C408" s="19"/>
      <c r="D408" s="13"/>
      <c r="E408" s="13"/>
      <c r="F408" s="13"/>
      <c r="G408" s="242"/>
      <c r="H408" s="243"/>
      <c r="I408" s="249"/>
      <c r="J408" s="19"/>
      <c r="K408" s="19"/>
      <c r="L408" s="13"/>
      <c r="M408" s="13"/>
      <c r="N408" s="13"/>
      <c r="O408" s="242"/>
      <c r="P408" s="243"/>
      <c r="Q408" s="249"/>
      <c r="R408" s="19"/>
      <c r="S408" s="19"/>
      <c r="T408" s="13"/>
      <c r="U408" s="13"/>
      <c r="V408" s="13"/>
      <c r="W408" s="242"/>
      <c r="X408" s="243"/>
      <c r="Y408" s="249"/>
      <c r="Z408" s="19"/>
      <c r="AA408" s="19"/>
      <c r="AB408" s="13"/>
      <c r="AC408" s="13"/>
      <c r="AD408" s="13"/>
      <c r="AE408" s="242"/>
      <c r="AF408" s="243"/>
      <c r="AG408" s="249"/>
      <c r="AH408" s="19"/>
      <c r="AI408" s="19"/>
      <c r="AJ408" s="13"/>
      <c r="AK408" s="13"/>
      <c r="AL408" s="13"/>
      <c r="AM408" s="242"/>
      <c r="AN408" s="243"/>
      <c r="AO408" s="249"/>
      <c r="AP408" s="19"/>
      <c r="AQ408" s="19"/>
      <c r="AR408" s="13"/>
      <c r="AS408" s="13"/>
      <c r="AT408" s="13"/>
      <c r="AU408" s="242"/>
      <c r="AV408" s="243"/>
      <c r="AW408" s="249"/>
      <c r="AX408" s="19"/>
      <c r="AY408" s="19"/>
      <c r="AZ408" s="13"/>
      <c r="BA408" s="13"/>
      <c r="BB408" s="13"/>
      <c r="BC408" s="242"/>
      <c r="BD408" s="243"/>
      <c r="BE408" s="249"/>
      <c r="BF408" s="19"/>
      <c r="BG408" s="19"/>
      <c r="BH408" s="13"/>
      <c r="BI408" s="13"/>
      <c r="BJ408" s="13"/>
      <c r="BK408" s="242"/>
      <c r="BL408" s="243"/>
      <c r="BM408" s="249"/>
      <c r="BN408" s="19"/>
      <c r="BO408" s="19"/>
      <c r="BP408" s="13"/>
      <c r="BQ408" s="13"/>
      <c r="BR408" s="13"/>
      <c r="BS408" s="242"/>
      <c r="BT408" s="243"/>
      <c r="BU408" s="249"/>
      <c r="BV408" s="19"/>
      <c r="BW408" s="19"/>
      <c r="BX408" s="13"/>
      <c r="BY408" s="13"/>
      <c r="BZ408" s="13"/>
      <c r="CA408" s="242"/>
      <c r="CB408" s="243"/>
      <c r="CC408" s="249"/>
      <c r="CD408" s="19"/>
      <c r="CE408" s="19"/>
      <c r="CF408" s="13"/>
      <c r="CG408" s="13"/>
      <c r="CH408" s="13"/>
      <c r="CI408" s="242"/>
      <c r="CJ408" s="243"/>
      <c r="CK408" s="249"/>
      <c r="CL408" s="19"/>
      <c r="CM408" s="19"/>
      <c r="CN408" s="13"/>
      <c r="CO408" s="13"/>
      <c r="CP408" s="13"/>
      <c r="CQ408" s="242"/>
      <c r="CR408" s="243"/>
      <c r="CS408" s="249"/>
      <c r="CT408" s="19"/>
      <c r="CU408" s="19"/>
      <c r="CV408" s="13"/>
      <c r="CW408" s="13"/>
      <c r="CX408" s="13"/>
      <c r="CY408" s="242"/>
      <c r="CZ408" s="243"/>
      <c r="DA408" s="249"/>
      <c r="DB408" s="19"/>
      <c r="DC408" s="19"/>
      <c r="DD408" s="13"/>
      <c r="DE408" s="13"/>
      <c r="DF408" s="13"/>
      <c r="DG408" s="242"/>
      <c r="DH408" s="243"/>
      <c r="DI408" s="249"/>
      <c r="DJ408" s="19"/>
      <c r="DK408" s="19"/>
      <c r="DL408" s="13"/>
      <c r="DM408" s="13"/>
      <c r="DN408" s="13"/>
      <c r="DO408" s="242"/>
      <c r="DP408" s="243"/>
      <c r="DQ408" s="249"/>
      <c r="DR408" s="19"/>
      <c r="DS408" s="19"/>
      <c r="DT408" s="13"/>
      <c r="DU408" s="13"/>
      <c r="DV408" s="13"/>
      <c r="DW408" s="242"/>
      <c r="DX408" s="243"/>
      <c r="DY408" s="249"/>
      <c r="DZ408" s="19"/>
      <c r="EA408" s="19"/>
      <c r="EB408" s="194"/>
      <c r="EC408" s="194"/>
      <c r="ED408" s="194"/>
      <c r="EE408" s="714"/>
      <c r="EF408" s="715"/>
      <c r="EG408" s="391"/>
      <c r="EH408" s="19"/>
      <c r="EI408" s="19"/>
      <c r="EJ408" s="13"/>
      <c r="EK408" s="13"/>
      <c r="EL408" s="13"/>
      <c r="EM408" s="242"/>
      <c r="EN408" s="243"/>
      <c r="EO408" s="249"/>
      <c r="EP408" s="19"/>
      <c r="EQ408" s="19"/>
    </row>
    <row r="409" spans="1:147" ht="37.5" customHeight="1">
      <c r="A409" s="19"/>
      <c r="B409" s="19"/>
      <c r="C409" s="19"/>
      <c r="D409" s="13"/>
      <c r="E409" s="13"/>
      <c r="F409" s="13"/>
      <c r="G409" s="242"/>
      <c r="H409" s="243"/>
      <c r="I409" s="249"/>
      <c r="J409" s="19"/>
      <c r="K409" s="19"/>
      <c r="L409" s="13"/>
      <c r="M409" s="13"/>
      <c r="N409" s="13"/>
      <c r="O409" s="242"/>
      <c r="P409" s="243"/>
      <c r="Q409" s="249"/>
      <c r="R409" s="19"/>
      <c r="S409" s="19"/>
      <c r="T409" s="13"/>
      <c r="U409" s="13"/>
      <c r="V409" s="13"/>
      <c r="W409" s="242"/>
      <c r="X409" s="243"/>
      <c r="Y409" s="249"/>
      <c r="Z409" s="19"/>
      <c r="AA409" s="19"/>
      <c r="AB409" s="13"/>
      <c r="AC409" s="13"/>
      <c r="AD409" s="13"/>
      <c r="AE409" s="242"/>
      <c r="AF409" s="243"/>
      <c r="AG409" s="249"/>
      <c r="AH409" s="19"/>
      <c r="AI409" s="19"/>
      <c r="AJ409" s="13"/>
      <c r="AK409" s="13"/>
      <c r="AL409" s="13"/>
      <c r="AM409" s="242"/>
      <c r="AN409" s="243"/>
      <c r="AO409" s="249"/>
      <c r="AP409" s="19"/>
      <c r="AQ409" s="19"/>
      <c r="AR409" s="13"/>
      <c r="AS409" s="13"/>
      <c r="AT409" s="13"/>
      <c r="AU409" s="242"/>
      <c r="AV409" s="243"/>
      <c r="AW409" s="249"/>
      <c r="AX409" s="19"/>
      <c r="AY409" s="19"/>
      <c r="AZ409" s="13"/>
      <c r="BA409" s="13"/>
      <c r="BB409" s="13"/>
      <c r="BC409" s="242"/>
      <c r="BD409" s="243"/>
      <c r="BE409" s="249"/>
      <c r="BF409" s="19"/>
      <c r="BG409" s="19"/>
      <c r="BH409" s="13"/>
      <c r="BI409" s="13"/>
      <c r="BJ409" s="13"/>
      <c r="BK409" s="242"/>
      <c r="BL409" s="243"/>
      <c r="BM409" s="249"/>
      <c r="BN409" s="19"/>
      <c r="BO409" s="19"/>
      <c r="BP409" s="13"/>
      <c r="BQ409" s="13"/>
      <c r="BR409" s="13"/>
      <c r="BS409" s="242"/>
      <c r="BT409" s="243"/>
      <c r="BU409" s="249"/>
      <c r="BV409" s="19"/>
      <c r="BW409" s="19"/>
      <c r="BX409" s="13"/>
      <c r="BY409" s="13"/>
      <c r="BZ409" s="13"/>
      <c r="CA409" s="242"/>
      <c r="CB409" s="243"/>
      <c r="CC409" s="249"/>
      <c r="CD409" s="19"/>
      <c r="CE409" s="19"/>
      <c r="CF409" s="13"/>
      <c r="CG409" s="13"/>
      <c r="CH409" s="13"/>
      <c r="CI409" s="242"/>
      <c r="CJ409" s="243"/>
      <c r="CK409" s="249"/>
      <c r="CL409" s="19"/>
      <c r="CM409" s="19"/>
      <c r="CN409" s="13"/>
      <c r="CO409" s="13"/>
      <c r="CP409" s="13"/>
      <c r="CQ409" s="242"/>
      <c r="CR409" s="243"/>
      <c r="CS409" s="249"/>
      <c r="CT409" s="19"/>
      <c r="CU409" s="19"/>
      <c r="CV409" s="13"/>
      <c r="CW409" s="13"/>
      <c r="CX409" s="13"/>
      <c r="CY409" s="242"/>
      <c r="CZ409" s="243"/>
      <c r="DA409" s="249"/>
      <c r="DB409" s="19"/>
      <c r="DC409" s="19"/>
      <c r="DD409" s="13"/>
      <c r="DE409" s="13"/>
      <c r="DF409" s="13"/>
      <c r="DG409" s="242"/>
      <c r="DH409" s="243"/>
      <c r="DI409" s="249"/>
      <c r="DJ409" s="19"/>
      <c r="DK409" s="19"/>
      <c r="DL409" s="13"/>
      <c r="DM409" s="13"/>
      <c r="DN409" s="13"/>
      <c r="DO409" s="242"/>
      <c r="DP409" s="243"/>
      <c r="DQ409" s="249"/>
      <c r="DR409" s="19"/>
      <c r="DS409" s="19"/>
      <c r="DT409" s="13"/>
      <c r="DU409" s="13"/>
      <c r="DV409" s="13"/>
      <c r="DW409" s="242"/>
      <c r="DX409" s="243"/>
      <c r="DY409" s="249"/>
      <c r="DZ409" s="19"/>
      <c r="EA409" s="19"/>
      <c r="EB409" s="194"/>
      <c r="EC409" s="194"/>
      <c r="ED409" s="194"/>
      <c r="EE409" s="714"/>
      <c r="EF409" s="715"/>
      <c r="EG409" s="391"/>
      <c r="EH409" s="19"/>
      <c r="EI409" s="19"/>
      <c r="EJ409" s="13"/>
      <c r="EK409" s="13"/>
      <c r="EL409" s="13"/>
      <c r="EM409" s="242"/>
      <c r="EN409" s="243"/>
      <c r="EO409" s="249"/>
      <c r="EP409" s="19"/>
      <c r="EQ409" s="19"/>
    </row>
    <row r="410" spans="1:147" ht="37.5" customHeight="1">
      <c r="A410" s="19"/>
      <c r="B410" s="19"/>
      <c r="C410" s="19"/>
      <c r="D410" s="13"/>
      <c r="E410" s="13"/>
      <c r="F410" s="13"/>
      <c r="G410" s="242"/>
      <c r="H410" s="243"/>
      <c r="I410" s="249"/>
      <c r="J410" s="19"/>
      <c r="K410" s="19"/>
      <c r="L410" s="13"/>
      <c r="M410" s="13"/>
      <c r="N410" s="13"/>
      <c r="O410" s="242"/>
      <c r="P410" s="243"/>
      <c r="Q410" s="249"/>
      <c r="R410" s="19"/>
      <c r="S410" s="19"/>
      <c r="T410" s="13"/>
      <c r="U410" s="13"/>
      <c r="V410" s="13"/>
      <c r="W410" s="242"/>
      <c r="X410" s="243"/>
      <c r="Y410" s="249"/>
      <c r="Z410" s="19"/>
      <c r="AA410" s="19"/>
      <c r="AB410" s="13"/>
      <c r="AC410" s="13"/>
      <c r="AD410" s="13"/>
      <c r="AE410" s="242"/>
      <c r="AF410" s="243"/>
      <c r="AG410" s="249"/>
      <c r="AH410" s="19"/>
      <c r="AI410" s="19"/>
      <c r="AJ410" s="13"/>
      <c r="AK410" s="13"/>
      <c r="AL410" s="13"/>
      <c r="AM410" s="242"/>
      <c r="AN410" s="243"/>
      <c r="AO410" s="249"/>
      <c r="AP410" s="19"/>
      <c r="AQ410" s="19"/>
      <c r="AR410" s="13"/>
      <c r="AS410" s="13"/>
      <c r="AT410" s="13"/>
      <c r="AU410" s="242"/>
      <c r="AV410" s="243"/>
      <c r="AW410" s="249"/>
      <c r="AX410" s="19"/>
      <c r="AY410" s="19"/>
      <c r="AZ410" s="13"/>
      <c r="BA410" s="13"/>
      <c r="BB410" s="13"/>
      <c r="BC410" s="242"/>
      <c r="BD410" s="243"/>
      <c r="BE410" s="249"/>
      <c r="BF410" s="19"/>
      <c r="BG410" s="19"/>
      <c r="BH410" s="13"/>
      <c r="BI410" s="13"/>
      <c r="BJ410" s="13"/>
      <c r="BK410" s="242"/>
      <c r="BL410" s="243"/>
      <c r="BM410" s="249"/>
      <c r="BN410" s="19"/>
      <c r="BO410" s="19"/>
      <c r="BP410" s="13"/>
      <c r="BQ410" s="13"/>
      <c r="BR410" s="13"/>
      <c r="BS410" s="242"/>
      <c r="BT410" s="243"/>
      <c r="BU410" s="249"/>
      <c r="BV410" s="19"/>
      <c r="BW410" s="19"/>
      <c r="BX410" s="13"/>
      <c r="BY410" s="13"/>
      <c r="BZ410" s="13"/>
      <c r="CA410" s="242"/>
      <c r="CB410" s="243"/>
      <c r="CC410" s="249"/>
      <c r="CD410" s="19"/>
      <c r="CE410" s="19"/>
      <c r="CF410" s="13"/>
      <c r="CG410" s="13"/>
      <c r="CH410" s="13"/>
      <c r="CI410" s="242"/>
      <c r="CJ410" s="243"/>
      <c r="CK410" s="249"/>
      <c r="CL410" s="19"/>
      <c r="CM410" s="19"/>
      <c r="CN410" s="13"/>
      <c r="CO410" s="13"/>
      <c r="CP410" s="13"/>
      <c r="CQ410" s="242"/>
      <c r="CR410" s="243"/>
      <c r="CS410" s="249"/>
      <c r="CT410" s="19"/>
      <c r="CU410" s="19"/>
      <c r="CV410" s="13"/>
      <c r="CW410" s="13"/>
      <c r="CX410" s="13"/>
      <c r="CY410" s="242"/>
      <c r="CZ410" s="243"/>
      <c r="DA410" s="249"/>
      <c r="DB410" s="19"/>
      <c r="DC410" s="19"/>
      <c r="DD410" s="13"/>
      <c r="DE410" s="13"/>
      <c r="DF410" s="13"/>
      <c r="DG410" s="242"/>
      <c r="DH410" s="243"/>
      <c r="DI410" s="249"/>
      <c r="DJ410" s="19"/>
      <c r="DK410" s="19"/>
      <c r="DL410" s="13"/>
      <c r="DM410" s="13"/>
      <c r="DN410" s="13"/>
      <c r="DO410" s="242"/>
      <c r="DP410" s="243"/>
      <c r="DQ410" s="249"/>
      <c r="DR410" s="19"/>
      <c r="DS410" s="19"/>
      <c r="DT410" s="13"/>
      <c r="DU410" s="13"/>
      <c r="DV410" s="13"/>
      <c r="DW410" s="242"/>
      <c r="DX410" s="243"/>
      <c r="DY410" s="249"/>
      <c r="DZ410" s="19"/>
      <c r="EA410" s="19"/>
      <c r="EB410" s="194"/>
      <c r="EC410" s="194"/>
      <c r="ED410" s="194"/>
      <c r="EE410" s="714"/>
      <c r="EF410" s="715"/>
      <c r="EG410" s="391"/>
      <c r="EH410" s="19"/>
      <c r="EI410" s="19"/>
      <c r="EJ410" s="13"/>
      <c r="EK410" s="13"/>
      <c r="EL410" s="13"/>
      <c r="EM410" s="242"/>
      <c r="EN410" s="243"/>
      <c r="EO410" s="249"/>
      <c r="EP410" s="19"/>
      <c r="EQ410" s="19"/>
    </row>
    <row r="411" spans="1:147" ht="37.5" customHeight="1">
      <c r="A411" s="19"/>
      <c r="B411" s="19"/>
      <c r="C411" s="19"/>
      <c r="D411" s="13"/>
      <c r="E411" s="13"/>
      <c r="F411" s="13"/>
      <c r="G411" s="242"/>
      <c r="H411" s="243"/>
      <c r="I411" s="249"/>
      <c r="J411" s="19"/>
      <c r="K411" s="19"/>
      <c r="L411" s="13"/>
      <c r="M411" s="13"/>
      <c r="N411" s="13"/>
      <c r="O411" s="242"/>
      <c r="P411" s="243"/>
      <c r="Q411" s="249"/>
      <c r="R411" s="19"/>
      <c r="S411" s="19"/>
      <c r="T411" s="13"/>
      <c r="U411" s="13"/>
      <c r="V411" s="13"/>
      <c r="W411" s="242"/>
      <c r="X411" s="243"/>
      <c r="Y411" s="249"/>
      <c r="Z411" s="19"/>
      <c r="AA411" s="19"/>
      <c r="AB411" s="13"/>
      <c r="AC411" s="13"/>
      <c r="AD411" s="13"/>
      <c r="AE411" s="242"/>
      <c r="AF411" s="243"/>
      <c r="AG411" s="249"/>
      <c r="AH411" s="19"/>
      <c r="AI411" s="19"/>
      <c r="AJ411" s="13"/>
      <c r="AK411" s="13"/>
      <c r="AL411" s="13"/>
      <c r="AM411" s="242"/>
      <c r="AN411" s="243"/>
      <c r="AO411" s="249"/>
      <c r="AP411" s="19"/>
      <c r="AQ411" s="19"/>
      <c r="AR411" s="13"/>
      <c r="AS411" s="13"/>
      <c r="AT411" s="13"/>
      <c r="AU411" s="242"/>
      <c r="AV411" s="243"/>
      <c r="AW411" s="249"/>
      <c r="AX411" s="19"/>
      <c r="AY411" s="19"/>
      <c r="AZ411" s="13"/>
      <c r="BA411" s="13"/>
      <c r="BB411" s="13"/>
      <c r="BC411" s="242"/>
      <c r="BD411" s="243"/>
      <c r="BE411" s="249"/>
      <c r="BF411" s="19"/>
      <c r="BG411" s="19"/>
      <c r="BH411" s="13"/>
      <c r="BI411" s="13"/>
      <c r="BJ411" s="13"/>
      <c r="BK411" s="242"/>
      <c r="BL411" s="243"/>
      <c r="BM411" s="249"/>
      <c r="BN411" s="19"/>
      <c r="BO411" s="19"/>
      <c r="BP411" s="13"/>
      <c r="BQ411" s="13"/>
      <c r="BR411" s="13"/>
      <c r="BS411" s="242"/>
      <c r="BT411" s="243"/>
      <c r="BU411" s="249"/>
      <c r="BV411" s="19"/>
      <c r="BW411" s="19"/>
      <c r="BX411" s="13"/>
      <c r="BY411" s="13"/>
      <c r="BZ411" s="13"/>
      <c r="CA411" s="242"/>
      <c r="CB411" s="243"/>
      <c r="CC411" s="249"/>
      <c r="CD411" s="19"/>
      <c r="CE411" s="19"/>
      <c r="CF411" s="13"/>
      <c r="CG411" s="13"/>
      <c r="CH411" s="13"/>
      <c r="CI411" s="242"/>
      <c r="CJ411" s="243"/>
      <c r="CK411" s="249"/>
      <c r="CL411" s="19"/>
      <c r="CM411" s="19"/>
      <c r="CN411" s="13"/>
      <c r="CO411" s="13"/>
      <c r="CP411" s="13"/>
      <c r="CQ411" s="242"/>
      <c r="CR411" s="243"/>
      <c r="CS411" s="249"/>
      <c r="CT411" s="19"/>
      <c r="CU411" s="19"/>
      <c r="CV411" s="13"/>
      <c r="CW411" s="13"/>
      <c r="CX411" s="13"/>
      <c r="CY411" s="242"/>
      <c r="CZ411" s="243"/>
      <c r="DA411" s="249"/>
      <c r="DB411" s="19"/>
      <c r="DC411" s="19"/>
      <c r="DD411" s="13"/>
      <c r="DE411" s="13"/>
      <c r="DF411" s="13"/>
      <c r="DG411" s="242"/>
      <c r="DH411" s="243"/>
      <c r="DI411" s="249"/>
      <c r="DJ411" s="19"/>
      <c r="DK411" s="19"/>
      <c r="DL411" s="13"/>
      <c r="DM411" s="13"/>
      <c r="DN411" s="13"/>
      <c r="DO411" s="242"/>
      <c r="DP411" s="243"/>
      <c r="DQ411" s="249"/>
      <c r="DR411" s="19"/>
      <c r="DS411" s="19"/>
      <c r="DT411" s="13"/>
      <c r="DU411" s="13"/>
      <c r="DV411" s="13"/>
      <c r="DW411" s="242"/>
      <c r="DX411" s="243"/>
      <c r="DY411" s="249"/>
      <c r="DZ411" s="19"/>
      <c r="EA411" s="19"/>
      <c r="EB411" s="194"/>
      <c r="EC411" s="194"/>
      <c r="ED411" s="194"/>
      <c r="EE411" s="714"/>
      <c r="EF411" s="715"/>
      <c r="EG411" s="391"/>
      <c r="EH411" s="19"/>
      <c r="EI411" s="19"/>
      <c r="EJ411" s="13"/>
      <c r="EK411" s="13"/>
      <c r="EL411" s="13"/>
      <c r="EM411" s="242"/>
      <c r="EN411" s="243"/>
      <c r="EO411" s="249"/>
      <c r="EP411" s="19"/>
      <c r="EQ411" s="19"/>
    </row>
    <row r="412" spans="1:147" ht="37.5" customHeight="1">
      <c r="A412" s="19"/>
      <c r="B412" s="19"/>
      <c r="C412" s="19"/>
      <c r="D412" s="13"/>
      <c r="E412" s="13"/>
      <c r="F412" s="13"/>
      <c r="G412" s="242"/>
      <c r="H412" s="243"/>
      <c r="I412" s="249"/>
      <c r="J412" s="19"/>
      <c r="K412" s="19"/>
      <c r="L412" s="13"/>
      <c r="M412" s="13"/>
      <c r="N412" s="13"/>
      <c r="O412" s="242"/>
      <c r="P412" s="243"/>
      <c r="Q412" s="249"/>
      <c r="R412" s="19"/>
      <c r="S412" s="19"/>
      <c r="T412" s="13"/>
      <c r="U412" s="13"/>
      <c r="V412" s="13"/>
      <c r="W412" s="242"/>
      <c r="X412" s="243"/>
      <c r="Y412" s="249"/>
      <c r="Z412" s="19"/>
      <c r="AA412" s="19"/>
      <c r="AB412" s="13"/>
      <c r="AC412" s="13"/>
      <c r="AD412" s="13"/>
      <c r="AE412" s="242"/>
      <c r="AF412" s="243"/>
      <c r="AG412" s="249"/>
      <c r="AH412" s="19"/>
      <c r="AI412" s="19"/>
      <c r="AJ412" s="13"/>
      <c r="AK412" s="13"/>
      <c r="AL412" s="13"/>
      <c r="AM412" s="242"/>
      <c r="AN412" s="243"/>
      <c r="AO412" s="249"/>
      <c r="AP412" s="19"/>
      <c r="AQ412" s="19"/>
      <c r="AR412" s="13"/>
      <c r="AS412" s="13"/>
      <c r="AT412" s="13"/>
      <c r="AU412" s="242"/>
      <c r="AV412" s="243"/>
      <c r="AW412" s="249"/>
      <c r="AX412" s="19"/>
      <c r="AY412" s="19"/>
      <c r="AZ412" s="13"/>
      <c r="BA412" s="13"/>
      <c r="BB412" s="13"/>
      <c r="BC412" s="242"/>
      <c r="BD412" s="243"/>
      <c r="BE412" s="249"/>
      <c r="BF412" s="19"/>
      <c r="BG412" s="19"/>
      <c r="BH412" s="13"/>
      <c r="BI412" s="13"/>
      <c r="BJ412" s="13"/>
      <c r="BK412" s="242"/>
      <c r="BL412" s="243"/>
      <c r="BM412" s="249"/>
      <c r="BN412" s="19"/>
      <c r="BO412" s="19"/>
      <c r="BP412" s="13"/>
      <c r="BQ412" s="13"/>
      <c r="BR412" s="13"/>
      <c r="BS412" s="242"/>
      <c r="BT412" s="243"/>
      <c r="BU412" s="249"/>
      <c r="BV412" s="19"/>
      <c r="BW412" s="19"/>
      <c r="BX412" s="13"/>
      <c r="BY412" s="13"/>
      <c r="BZ412" s="13"/>
      <c r="CA412" s="242"/>
      <c r="CB412" s="243"/>
      <c r="CC412" s="249"/>
      <c r="CD412" s="19"/>
      <c r="CE412" s="19"/>
      <c r="CF412" s="13"/>
      <c r="CG412" s="13"/>
      <c r="CH412" s="13"/>
      <c r="CI412" s="242"/>
      <c r="CJ412" s="243"/>
      <c r="CK412" s="249"/>
      <c r="CL412" s="19"/>
      <c r="CM412" s="19"/>
      <c r="CN412" s="13"/>
      <c r="CO412" s="13"/>
      <c r="CP412" s="13"/>
      <c r="CQ412" s="242"/>
      <c r="CR412" s="243"/>
      <c r="CS412" s="249"/>
      <c r="CT412" s="19"/>
      <c r="CU412" s="19"/>
      <c r="CV412" s="13"/>
      <c r="CW412" s="13"/>
      <c r="CX412" s="13"/>
      <c r="CY412" s="242"/>
      <c r="CZ412" s="243"/>
      <c r="DA412" s="249"/>
      <c r="DB412" s="19"/>
      <c r="DC412" s="19"/>
      <c r="DD412" s="13"/>
      <c r="DE412" s="13"/>
      <c r="DF412" s="13"/>
      <c r="DG412" s="242"/>
      <c r="DH412" s="243"/>
      <c r="DI412" s="249"/>
      <c r="DJ412" s="19"/>
      <c r="DK412" s="19"/>
      <c r="DL412" s="13"/>
      <c r="DM412" s="13"/>
      <c r="DN412" s="13"/>
      <c r="DO412" s="242"/>
      <c r="DP412" s="243"/>
      <c r="DQ412" s="249"/>
      <c r="DR412" s="19"/>
      <c r="DS412" s="19"/>
      <c r="DT412" s="13"/>
      <c r="DU412" s="13"/>
      <c r="DV412" s="13"/>
      <c r="DW412" s="242"/>
      <c r="DX412" s="243"/>
      <c r="DY412" s="249"/>
      <c r="DZ412" s="19"/>
      <c r="EA412" s="19"/>
      <c r="EB412" s="194"/>
      <c r="EC412" s="194"/>
      <c r="ED412" s="194"/>
      <c r="EE412" s="714"/>
      <c r="EF412" s="715"/>
      <c r="EG412" s="391"/>
      <c r="EH412" s="19"/>
      <c r="EI412" s="19"/>
      <c r="EJ412" s="13"/>
      <c r="EK412" s="13"/>
      <c r="EL412" s="13"/>
      <c r="EM412" s="242"/>
      <c r="EN412" s="243"/>
      <c r="EO412" s="249"/>
      <c r="EP412" s="19"/>
      <c r="EQ412" s="19"/>
    </row>
    <row r="413" spans="1:147" ht="37.5" customHeight="1">
      <c r="A413" s="19"/>
      <c r="B413" s="19"/>
      <c r="C413" s="19"/>
      <c r="D413" s="13"/>
      <c r="E413" s="13"/>
      <c r="F413" s="13"/>
      <c r="G413" s="242"/>
      <c r="H413" s="243"/>
      <c r="I413" s="249"/>
      <c r="J413" s="19"/>
      <c r="K413" s="19"/>
      <c r="L413" s="13"/>
      <c r="M413" s="13"/>
      <c r="N413" s="13"/>
      <c r="O413" s="242"/>
      <c r="P413" s="243"/>
      <c r="Q413" s="249"/>
      <c r="R413" s="19"/>
      <c r="S413" s="19"/>
      <c r="T413" s="13"/>
      <c r="U413" s="13"/>
      <c r="V413" s="13"/>
      <c r="W413" s="242"/>
      <c r="X413" s="243"/>
      <c r="Y413" s="249"/>
      <c r="Z413" s="19"/>
      <c r="AA413" s="19"/>
      <c r="AB413" s="13"/>
      <c r="AC413" s="13"/>
      <c r="AD413" s="13"/>
      <c r="AE413" s="242"/>
      <c r="AF413" s="243"/>
      <c r="AG413" s="249"/>
      <c r="AH413" s="19"/>
      <c r="AI413" s="19"/>
      <c r="AJ413" s="13"/>
      <c r="AK413" s="13"/>
      <c r="AL413" s="13"/>
      <c r="AM413" s="242"/>
      <c r="AN413" s="243"/>
      <c r="AO413" s="249"/>
      <c r="AP413" s="19"/>
      <c r="AQ413" s="19"/>
      <c r="AR413" s="13"/>
      <c r="AS413" s="13"/>
      <c r="AT413" s="13"/>
      <c r="AU413" s="242"/>
      <c r="AV413" s="243"/>
      <c r="AW413" s="249"/>
      <c r="AX413" s="19"/>
      <c r="AY413" s="19"/>
      <c r="AZ413" s="13"/>
      <c r="BA413" s="13"/>
      <c r="BB413" s="13"/>
      <c r="BC413" s="242"/>
      <c r="BD413" s="243"/>
      <c r="BE413" s="249"/>
      <c r="BF413" s="19"/>
      <c r="BG413" s="19"/>
      <c r="BH413" s="13"/>
      <c r="BI413" s="13"/>
      <c r="BJ413" s="13"/>
      <c r="BK413" s="242"/>
      <c r="BL413" s="243"/>
      <c r="BM413" s="249"/>
      <c r="BN413" s="19"/>
      <c r="BO413" s="19"/>
      <c r="BP413" s="13"/>
      <c r="BQ413" s="13"/>
      <c r="BR413" s="13"/>
      <c r="BS413" s="242"/>
      <c r="BT413" s="243"/>
      <c r="BU413" s="249"/>
      <c r="BV413" s="19"/>
      <c r="BW413" s="19"/>
      <c r="BX413" s="13"/>
      <c r="BY413" s="13"/>
      <c r="BZ413" s="13"/>
      <c r="CA413" s="242"/>
      <c r="CB413" s="243"/>
      <c r="CC413" s="249"/>
      <c r="CD413" s="19"/>
      <c r="CE413" s="19"/>
      <c r="CF413" s="13"/>
      <c r="CG413" s="13"/>
      <c r="CH413" s="13"/>
      <c r="CI413" s="242"/>
      <c r="CJ413" s="243"/>
      <c r="CK413" s="249"/>
      <c r="CL413" s="19"/>
      <c r="CM413" s="19"/>
      <c r="CN413" s="13"/>
      <c r="CO413" s="13"/>
      <c r="CP413" s="13"/>
      <c r="CQ413" s="242"/>
      <c r="CR413" s="243"/>
      <c r="CS413" s="249"/>
      <c r="CT413" s="19"/>
      <c r="CU413" s="19"/>
      <c r="CV413" s="13"/>
      <c r="CW413" s="13"/>
      <c r="CX413" s="13"/>
      <c r="CY413" s="242"/>
      <c r="CZ413" s="243"/>
      <c r="DA413" s="249"/>
      <c r="DB413" s="19"/>
      <c r="DC413" s="19"/>
      <c r="DD413" s="13"/>
      <c r="DE413" s="13"/>
      <c r="DF413" s="13"/>
      <c r="DG413" s="242"/>
      <c r="DH413" s="243"/>
      <c r="DI413" s="249"/>
      <c r="DJ413" s="19"/>
      <c r="DK413" s="19"/>
      <c r="DL413" s="13"/>
      <c r="DM413" s="13"/>
      <c r="DN413" s="13"/>
      <c r="DO413" s="242"/>
      <c r="DP413" s="243"/>
      <c r="DQ413" s="249"/>
      <c r="DR413" s="19"/>
      <c r="DS413" s="19"/>
      <c r="DT413" s="13"/>
      <c r="DU413" s="13"/>
      <c r="DV413" s="13"/>
      <c r="DW413" s="242"/>
      <c r="DX413" s="243"/>
      <c r="DY413" s="249"/>
      <c r="DZ413" s="19"/>
      <c r="EA413" s="19"/>
      <c r="EB413" s="194"/>
      <c r="EC413" s="194"/>
      <c r="ED413" s="194"/>
      <c r="EE413" s="714"/>
      <c r="EF413" s="715"/>
      <c r="EG413" s="391"/>
      <c r="EH413" s="19"/>
      <c r="EI413" s="19"/>
      <c r="EJ413" s="13"/>
      <c r="EK413" s="13"/>
      <c r="EL413" s="13"/>
      <c r="EM413" s="242"/>
      <c r="EN413" s="243"/>
      <c r="EO413" s="249"/>
      <c r="EP413" s="19"/>
      <c r="EQ413" s="19"/>
    </row>
    <row r="414" spans="1:147" ht="37.5" customHeight="1">
      <c r="A414" s="19"/>
      <c r="B414" s="19"/>
      <c r="C414" s="19"/>
      <c r="D414" s="13"/>
      <c r="E414" s="13"/>
      <c r="F414" s="13"/>
      <c r="G414" s="242"/>
      <c r="H414" s="243"/>
      <c r="I414" s="249"/>
      <c r="J414" s="19"/>
      <c r="K414" s="19"/>
      <c r="L414" s="13"/>
      <c r="M414" s="13"/>
      <c r="N414" s="13"/>
      <c r="O414" s="242"/>
      <c r="P414" s="243"/>
      <c r="Q414" s="249"/>
      <c r="R414" s="19"/>
      <c r="S414" s="19"/>
      <c r="T414" s="13"/>
      <c r="U414" s="13"/>
      <c r="V414" s="13"/>
      <c r="W414" s="242"/>
      <c r="X414" s="243"/>
      <c r="Y414" s="249"/>
      <c r="Z414" s="19"/>
      <c r="AA414" s="19"/>
      <c r="AB414" s="13"/>
      <c r="AC414" s="13"/>
      <c r="AD414" s="13"/>
      <c r="AE414" s="242"/>
      <c r="AF414" s="243"/>
      <c r="AG414" s="249"/>
      <c r="AH414" s="19"/>
      <c r="AI414" s="19"/>
      <c r="AJ414" s="13"/>
      <c r="AK414" s="13"/>
      <c r="AL414" s="13"/>
      <c r="AM414" s="242"/>
      <c r="AN414" s="243"/>
      <c r="AO414" s="249"/>
      <c r="AP414" s="19"/>
      <c r="AQ414" s="19"/>
      <c r="AR414" s="13"/>
      <c r="AS414" s="13"/>
      <c r="AT414" s="13"/>
      <c r="AU414" s="242"/>
      <c r="AV414" s="243"/>
      <c r="AW414" s="249"/>
      <c r="AX414" s="19"/>
      <c r="AY414" s="19"/>
      <c r="AZ414" s="13"/>
      <c r="BA414" s="13"/>
      <c r="BB414" s="13"/>
      <c r="BC414" s="242"/>
      <c r="BD414" s="243"/>
      <c r="BE414" s="249"/>
      <c r="BF414" s="19"/>
      <c r="BG414" s="19"/>
      <c r="BH414" s="13"/>
      <c r="BI414" s="13"/>
      <c r="BJ414" s="13"/>
      <c r="BK414" s="242"/>
      <c r="BL414" s="243"/>
      <c r="BM414" s="249"/>
      <c r="BN414" s="19"/>
      <c r="BO414" s="19"/>
      <c r="BP414" s="13"/>
      <c r="BQ414" s="13"/>
      <c r="BR414" s="13"/>
      <c r="BS414" s="242"/>
      <c r="BT414" s="243"/>
      <c r="BU414" s="249"/>
      <c r="BV414" s="19"/>
      <c r="BW414" s="19"/>
      <c r="BX414" s="13"/>
      <c r="BY414" s="13"/>
      <c r="BZ414" s="13"/>
      <c r="CA414" s="242"/>
      <c r="CB414" s="243"/>
      <c r="CC414" s="249"/>
      <c r="CD414" s="19"/>
      <c r="CE414" s="19"/>
      <c r="CF414" s="13"/>
      <c r="CG414" s="13"/>
      <c r="CH414" s="13"/>
      <c r="CI414" s="242"/>
      <c r="CJ414" s="243"/>
      <c r="CK414" s="249"/>
      <c r="CL414" s="19"/>
      <c r="CM414" s="19"/>
      <c r="CN414" s="13"/>
      <c r="CO414" s="13"/>
      <c r="CP414" s="13"/>
      <c r="CQ414" s="242"/>
      <c r="CR414" s="243"/>
      <c r="CS414" s="249"/>
      <c r="CT414" s="19"/>
      <c r="CU414" s="19"/>
      <c r="CV414" s="13"/>
      <c r="CW414" s="13"/>
      <c r="CX414" s="13"/>
      <c r="CY414" s="242"/>
      <c r="CZ414" s="243"/>
      <c r="DA414" s="249"/>
      <c r="DB414" s="19"/>
      <c r="DC414" s="19"/>
      <c r="DD414" s="13"/>
      <c r="DE414" s="13"/>
      <c r="DF414" s="13"/>
      <c r="DG414" s="242"/>
      <c r="DH414" s="243"/>
      <c r="DI414" s="249"/>
      <c r="DJ414" s="19"/>
      <c r="DK414" s="19"/>
      <c r="DL414" s="13"/>
      <c r="DM414" s="13"/>
      <c r="DN414" s="13"/>
      <c r="DO414" s="242"/>
      <c r="DP414" s="243"/>
      <c r="DQ414" s="249"/>
      <c r="DR414" s="19"/>
      <c r="DS414" s="19"/>
      <c r="DT414" s="13"/>
      <c r="DU414" s="13"/>
      <c r="DV414" s="13"/>
      <c r="DW414" s="242"/>
      <c r="DX414" s="243"/>
      <c r="DY414" s="249"/>
      <c r="DZ414" s="19"/>
      <c r="EA414" s="19"/>
      <c r="EB414" s="194"/>
      <c r="EC414" s="194"/>
      <c r="ED414" s="194"/>
      <c r="EE414" s="714"/>
      <c r="EF414" s="715"/>
      <c r="EG414" s="391"/>
      <c r="EH414" s="19"/>
      <c r="EI414" s="19"/>
      <c r="EJ414" s="13"/>
      <c r="EK414" s="13"/>
      <c r="EL414" s="13"/>
      <c r="EM414" s="242"/>
      <c r="EN414" s="243"/>
      <c r="EO414" s="249"/>
      <c r="EP414" s="19"/>
      <c r="EQ414" s="19"/>
    </row>
    <row r="415" spans="1:147" ht="37.5" customHeight="1">
      <c r="A415" s="19"/>
      <c r="B415" s="19"/>
      <c r="C415" s="19"/>
      <c r="D415" s="13"/>
      <c r="E415" s="13"/>
      <c r="F415" s="13"/>
      <c r="G415" s="242"/>
      <c r="H415" s="243"/>
      <c r="I415" s="249"/>
      <c r="J415" s="19"/>
      <c r="K415" s="19"/>
      <c r="L415" s="13"/>
      <c r="M415" s="13"/>
      <c r="N415" s="13"/>
      <c r="O415" s="242"/>
      <c r="P415" s="243"/>
      <c r="Q415" s="249"/>
      <c r="R415" s="19"/>
      <c r="S415" s="19"/>
      <c r="T415" s="13"/>
      <c r="U415" s="13"/>
      <c r="V415" s="13"/>
      <c r="W415" s="242"/>
      <c r="X415" s="243"/>
      <c r="Y415" s="249"/>
      <c r="Z415" s="19"/>
      <c r="AA415" s="19"/>
      <c r="AB415" s="13"/>
      <c r="AC415" s="13"/>
      <c r="AD415" s="13"/>
      <c r="AE415" s="242"/>
      <c r="AF415" s="243"/>
      <c r="AG415" s="249"/>
      <c r="AH415" s="19"/>
      <c r="AI415" s="19"/>
      <c r="AJ415" s="13"/>
      <c r="AK415" s="13"/>
      <c r="AL415" s="13"/>
      <c r="AM415" s="242"/>
      <c r="AN415" s="243"/>
      <c r="AO415" s="249"/>
      <c r="AP415" s="19"/>
      <c r="AQ415" s="19"/>
      <c r="AR415" s="13"/>
      <c r="AS415" s="13"/>
      <c r="AT415" s="13"/>
      <c r="AU415" s="242"/>
      <c r="AV415" s="243"/>
      <c r="AW415" s="249"/>
      <c r="AX415" s="19"/>
      <c r="AY415" s="19"/>
      <c r="AZ415" s="13"/>
      <c r="BA415" s="13"/>
      <c r="BB415" s="13"/>
      <c r="BC415" s="242"/>
      <c r="BD415" s="243"/>
      <c r="BE415" s="249"/>
      <c r="BF415" s="19"/>
      <c r="BG415" s="19"/>
      <c r="BH415" s="13"/>
      <c r="BI415" s="13"/>
      <c r="BJ415" s="13"/>
      <c r="BK415" s="242"/>
      <c r="BL415" s="243"/>
      <c r="BM415" s="249"/>
      <c r="BN415" s="19"/>
      <c r="BO415" s="19"/>
      <c r="BP415" s="13"/>
      <c r="BQ415" s="13"/>
      <c r="BR415" s="13"/>
      <c r="BS415" s="242"/>
      <c r="BT415" s="243"/>
      <c r="BU415" s="249"/>
      <c r="BV415" s="19"/>
      <c r="BW415" s="19"/>
      <c r="BX415" s="13"/>
      <c r="BY415" s="13"/>
      <c r="BZ415" s="13"/>
      <c r="CA415" s="242"/>
      <c r="CB415" s="243"/>
      <c r="CC415" s="249"/>
      <c r="CD415" s="19"/>
      <c r="CE415" s="19"/>
      <c r="CF415" s="13"/>
      <c r="CG415" s="13"/>
      <c r="CH415" s="13"/>
      <c r="CI415" s="242"/>
      <c r="CJ415" s="243"/>
      <c r="CK415" s="249"/>
      <c r="CL415" s="19"/>
      <c r="CM415" s="19"/>
      <c r="CN415" s="13"/>
      <c r="CO415" s="13"/>
      <c r="CP415" s="13"/>
      <c r="CQ415" s="242"/>
      <c r="CR415" s="243"/>
      <c r="CS415" s="249"/>
      <c r="CT415" s="19"/>
      <c r="CU415" s="19"/>
      <c r="CV415" s="13"/>
      <c r="CW415" s="13"/>
      <c r="CX415" s="13"/>
      <c r="CY415" s="242"/>
      <c r="CZ415" s="243"/>
      <c r="DA415" s="249"/>
      <c r="DB415" s="19"/>
      <c r="DC415" s="19"/>
      <c r="DD415" s="13"/>
      <c r="DE415" s="13"/>
      <c r="DF415" s="13"/>
      <c r="DG415" s="242"/>
      <c r="DH415" s="243"/>
      <c r="DI415" s="249"/>
      <c r="DJ415" s="19"/>
      <c r="DK415" s="19"/>
      <c r="DL415" s="13"/>
      <c r="DM415" s="13"/>
      <c r="DN415" s="13"/>
      <c r="DO415" s="242"/>
      <c r="DP415" s="243"/>
      <c r="DQ415" s="249"/>
      <c r="DR415" s="19"/>
      <c r="DS415" s="19"/>
      <c r="DT415" s="13"/>
      <c r="DU415" s="13"/>
      <c r="DV415" s="13"/>
      <c r="DW415" s="242"/>
      <c r="DX415" s="243"/>
      <c r="DY415" s="249"/>
      <c r="DZ415" s="19"/>
      <c r="EA415" s="19"/>
      <c r="EB415" s="194"/>
      <c r="EC415" s="194"/>
      <c r="ED415" s="194"/>
      <c r="EE415" s="714"/>
      <c r="EF415" s="715"/>
      <c r="EG415" s="391"/>
      <c r="EH415" s="19"/>
      <c r="EI415" s="19"/>
      <c r="EJ415" s="13"/>
      <c r="EK415" s="13"/>
      <c r="EL415" s="13"/>
      <c r="EM415" s="242"/>
      <c r="EN415" s="243"/>
      <c r="EO415" s="249"/>
      <c r="EP415" s="19"/>
      <c r="EQ415" s="19"/>
    </row>
    <row r="416" spans="1:147" ht="37.5" customHeight="1">
      <c r="A416" s="19"/>
      <c r="B416" s="19"/>
      <c r="C416" s="19"/>
      <c r="D416" s="13"/>
      <c r="E416" s="13"/>
      <c r="F416" s="13"/>
      <c r="G416" s="242"/>
      <c r="H416" s="243"/>
      <c r="I416" s="249"/>
      <c r="J416" s="19"/>
      <c r="K416" s="19"/>
      <c r="L416" s="13"/>
      <c r="M416" s="13"/>
      <c r="N416" s="13"/>
      <c r="O416" s="242"/>
      <c r="P416" s="243"/>
      <c r="Q416" s="249"/>
      <c r="R416" s="19"/>
      <c r="S416" s="19"/>
      <c r="T416" s="13"/>
      <c r="U416" s="13"/>
      <c r="V416" s="13"/>
      <c r="W416" s="242"/>
      <c r="X416" s="243"/>
      <c r="Y416" s="249"/>
      <c r="Z416" s="19"/>
      <c r="AA416" s="19"/>
      <c r="AB416" s="13"/>
      <c r="AC416" s="13"/>
      <c r="AD416" s="13"/>
      <c r="AE416" s="242"/>
      <c r="AF416" s="243"/>
      <c r="AG416" s="249"/>
      <c r="AH416" s="19"/>
      <c r="AI416" s="19"/>
      <c r="AJ416" s="13"/>
      <c r="AK416" s="13"/>
      <c r="AL416" s="13"/>
      <c r="AM416" s="242"/>
      <c r="AN416" s="243"/>
      <c r="AO416" s="249"/>
      <c r="AP416" s="19"/>
      <c r="AQ416" s="19"/>
      <c r="AR416" s="13"/>
      <c r="AS416" s="13"/>
      <c r="AT416" s="13"/>
      <c r="AU416" s="242"/>
      <c r="AV416" s="243"/>
      <c r="AW416" s="249"/>
      <c r="AX416" s="19"/>
      <c r="AY416" s="19"/>
      <c r="AZ416" s="13"/>
      <c r="BA416" s="13"/>
      <c r="BB416" s="13"/>
      <c r="BC416" s="242"/>
      <c r="BD416" s="243"/>
      <c r="BE416" s="249"/>
      <c r="BF416" s="19"/>
      <c r="BG416" s="19"/>
      <c r="BH416" s="13"/>
      <c r="BI416" s="13"/>
      <c r="BJ416" s="13"/>
      <c r="BK416" s="242"/>
      <c r="BL416" s="243"/>
      <c r="BM416" s="249"/>
      <c r="BN416" s="19"/>
      <c r="BO416" s="19"/>
      <c r="BP416" s="13"/>
      <c r="BQ416" s="13"/>
      <c r="BR416" s="13"/>
      <c r="BS416" s="242"/>
      <c r="BT416" s="243"/>
      <c r="BU416" s="249"/>
      <c r="BV416" s="19"/>
      <c r="BW416" s="19"/>
      <c r="BX416" s="13"/>
      <c r="BY416" s="13"/>
      <c r="BZ416" s="13"/>
      <c r="CA416" s="242"/>
      <c r="CB416" s="243"/>
      <c r="CC416" s="249"/>
      <c r="CD416" s="19"/>
      <c r="CE416" s="19"/>
      <c r="CF416" s="13"/>
      <c r="CG416" s="13"/>
      <c r="CH416" s="13"/>
      <c r="CI416" s="242"/>
      <c r="CJ416" s="243"/>
      <c r="CK416" s="249"/>
      <c r="CL416" s="19"/>
      <c r="CM416" s="19"/>
      <c r="CN416" s="13"/>
      <c r="CO416" s="13"/>
      <c r="CP416" s="13"/>
      <c r="CQ416" s="242"/>
      <c r="CR416" s="243"/>
      <c r="CS416" s="249"/>
      <c r="CT416" s="19"/>
      <c r="CU416" s="19"/>
      <c r="CV416" s="13"/>
      <c r="CW416" s="13"/>
      <c r="CX416" s="13"/>
      <c r="CY416" s="242"/>
      <c r="CZ416" s="243"/>
      <c r="DA416" s="249"/>
      <c r="DB416" s="19"/>
      <c r="DC416" s="19"/>
      <c r="DD416" s="13"/>
      <c r="DE416" s="13"/>
      <c r="DF416" s="13"/>
      <c r="DG416" s="242"/>
      <c r="DH416" s="243"/>
      <c r="DI416" s="249"/>
      <c r="DJ416" s="19"/>
      <c r="DK416" s="19"/>
      <c r="DL416" s="13"/>
      <c r="DM416" s="13"/>
      <c r="DN416" s="13"/>
      <c r="DO416" s="242"/>
      <c r="DP416" s="243"/>
      <c r="DQ416" s="249"/>
      <c r="DR416" s="19"/>
      <c r="DS416" s="19"/>
      <c r="DT416" s="13"/>
      <c r="DU416" s="13"/>
      <c r="DV416" s="13"/>
      <c r="DW416" s="242"/>
      <c r="DX416" s="243"/>
      <c r="DY416" s="249"/>
      <c r="DZ416" s="19"/>
      <c r="EA416" s="19"/>
      <c r="EB416" s="194"/>
      <c r="EC416" s="194"/>
      <c r="ED416" s="194"/>
      <c r="EE416" s="714"/>
      <c r="EF416" s="715"/>
      <c r="EG416" s="391"/>
      <c r="EH416" s="19"/>
      <c r="EI416" s="19"/>
      <c r="EJ416" s="13"/>
      <c r="EK416" s="13"/>
      <c r="EL416" s="13"/>
      <c r="EM416" s="242"/>
      <c r="EN416" s="243"/>
      <c r="EO416" s="249"/>
      <c r="EP416" s="19"/>
      <c r="EQ416" s="19"/>
    </row>
    <row r="417" spans="1:147" ht="37.5" customHeight="1">
      <c r="A417" s="19"/>
      <c r="B417" s="19"/>
      <c r="C417" s="19"/>
      <c r="D417" s="13"/>
      <c r="E417" s="13"/>
      <c r="F417" s="13"/>
      <c r="G417" s="242"/>
      <c r="H417" s="243"/>
      <c r="I417" s="249"/>
      <c r="J417" s="19"/>
      <c r="K417" s="19"/>
      <c r="L417" s="13"/>
      <c r="M417" s="13"/>
      <c r="N417" s="13"/>
      <c r="O417" s="242"/>
      <c r="P417" s="243"/>
      <c r="Q417" s="249"/>
      <c r="R417" s="19"/>
      <c r="S417" s="19"/>
      <c r="T417" s="13"/>
      <c r="U417" s="13"/>
      <c r="V417" s="13"/>
      <c r="W417" s="242"/>
      <c r="X417" s="243"/>
      <c r="Y417" s="249"/>
      <c r="Z417" s="19"/>
      <c r="AA417" s="19"/>
      <c r="AB417" s="13"/>
      <c r="AC417" s="13"/>
      <c r="AD417" s="13"/>
      <c r="AE417" s="242"/>
      <c r="AF417" s="243"/>
      <c r="AG417" s="249"/>
      <c r="AH417" s="19"/>
      <c r="AI417" s="19"/>
      <c r="AJ417" s="13"/>
      <c r="AK417" s="13"/>
      <c r="AL417" s="13"/>
      <c r="AM417" s="242"/>
      <c r="AN417" s="243"/>
      <c r="AO417" s="249"/>
      <c r="AP417" s="19"/>
      <c r="AQ417" s="19"/>
      <c r="AR417" s="13"/>
      <c r="AS417" s="13"/>
      <c r="AT417" s="13"/>
      <c r="AU417" s="242"/>
      <c r="AV417" s="243"/>
      <c r="AW417" s="249"/>
      <c r="AX417" s="19"/>
      <c r="AY417" s="19"/>
      <c r="AZ417" s="13"/>
      <c r="BA417" s="13"/>
      <c r="BB417" s="13"/>
      <c r="BC417" s="242"/>
      <c r="BD417" s="243"/>
      <c r="BE417" s="249"/>
      <c r="BF417" s="19"/>
      <c r="BG417" s="19"/>
      <c r="BH417" s="13"/>
      <c r="BI417" s="13"/>
      <c r="BJ417" s="13"/>
      <c r="BK417" s="242"/>
      <c r="BL417" s="243"/>
      <c r="BM417" s="249"/>
      <c r="BN417" s="19"/>
      <c r="BO417" s="19"/>
      <c r="BP417" s="13"/>
      <c r="BQ417" s="13"/>
      <c r="BR417" s="13"/>
      <c r="BS417" s="242"/>
      <c r="BT417" s="243"/>
      <c r="BU417" s="249"/>
      <c r="BV417" s="19"/>
      <c r="BW417" s="19"/>
      <c r="BX417" s="13"/>
      <c r="BY417" s="13"/>
      <c r="BZ417" s="13"/>
      <c r="CA417" s="242"/>
      <c r="CB417" s="243"/>
      <c r="CC417" s="249"/>
      <c r="CD417" s="19"/>
      <c r="CE417" s="19"/>
      <c r="CF417" s="13"/>
      <c r="CG417" s="13"/>
      <c r="CH417" s="13"/>
      <c r="CI417" s="242"/>
      <c r="CJ417" s="243"/>
      <c r="CK417" s="249"/>
      <c r="CL417" s="19"/>
      <c r="CM417" s="19"/>
      <c r="CN417" s="13"/>
      <c r="CO417" s="13"/>
      <c r="CP417" s="13"/>
      <c r="CQ417" s="242"/>
      <c r="CR417" s="243"/>
      <c r="CS417" s="249"/>
      <c r="CT417" s="19"/>
      <c r="CU417" s="19"/>
      <c r="CV417" s="13"/>
      <c r="CW417" s="13"/>
      <c r="CX417" s="13"/>
      <c r="CY417" s="242"/>
      <c r="CZ417" s="243"/>
      <c r="DA417" s="249"/>
      <c r="DB417" s="19"/>
      <c r="DC417" s="19"/>
      <c r="DD417" s="13"/>
      <c r="DE417" s="13"/>
      <c r="DF417" s="13"/>
      <c r="DG417" s="242"/>
      <c r="DH417" s="243"/>
      <c r="DI417" s="249"/>
      <c r="DJ417" s="19"/>
      <c r="DK417" s="19"/>
      <c r="DL417" s="13"/>
      <c r="DM417" s="13"/>
      <c r="DN417" s="13"/>
      <c r="DO417" s="242"/>
      <c r="DP417" s="243"/>
      <c r="DQ417" s="249"/>
      <c r="DR417" s="19"/>
      <c r="DS417" s="19"/>
      <c r="DT417" s="13"/>
      <c r="DU417" s="13"/>
      <c r="DV417" s="13"/>
      <c r="DW417" s="242"/>
      <c r="DX417" s="243"/>
      <c r="DY417" s="249"/>
      <c r="DZ417" s="19"/>
      <c r="EA417" s="19"/>
      <c r="EB417" s="194"/>
      <c r="EC417" s="194"/>
      <c r="ED417" s="194"/>
      <c r="EE417" s="714"/>
      <c r="EF417" s="715"/>
      <c r="EG417" s="391"/>
      <c r="EH417" s="19"/>
      <c r="EI417" s="19"/>
      <c r="EJ417" s="13"/>
      <c r="EK417" s="13"/>
      <c r="EL417" s="13"/>
      <c r="EM417" s="242"/>
      <c r="EN417" s="243"/>
      <c r="EO417" s="249"/>
      <c r="EP417" s="19"/>
      <c r="EQ417" s="19"/>
    </row>
    <row r="418" spans="1:147" ht="37.5" customHeight="1">
      <c r="A418" s="19"/>
      <c r="B418" s="19"/>
      <c r="C418" s="19"/>
      <c r="D418" s="13"/>
      <c r="E418" s="13"/>
      <c r="F418" s="13"/>
      <c r="G418" s="242"/>
      <c r="H418" s="243"/>
      <c r="I418" s="249"/>
      <c r="J418" s="19"/>
      <c r="K418" s="19"/>
      <c r="L418" s="13"/>
      <c r="M418" s="13"/>
      <c r="N418" s="13"/>
      <c r="O418" s="242"/>
      <c r="P418" s="243"/>
      <c r="Q418" s="249"/>
      <c r="R418" s="19"/>
      <c r="S418" s="19"/>
      <c r="T418" s="13"/>
      <c r="U418" s="13"/>
      <c r="V418" s="13"/>
      <c r="W418" s="242"/>
      <c r="X418" s="243"/>
      <c r="Y418" s="249"/>
      <c r="Z418" s="19"/>
      <c r="AA418" s="19"/>
      <c r="AB418" s="13"/>
      <c r="AC418" s="13"/>
      <c r="AD418" s="13"/>
      <c r="AE418" s="242"/>
      <c r="AF418" s="243"/>
      <c r="AG418" s="249"/>
      <c r="AH418" s="19"/>
      <c r="AI418" s="19"/>
      <c r="AJ418" s="13"/>
      <c r="AK418" s="13"/>
      <c r="AL418" s="13"/>
      <c r="AM418" s="242"/>
      <c r="AN418" s="243"/>
      <c r="AO418" s="249"/>
      <c r="AP418" s="19"/>
      <c r="AQ418" s="19"/>
      <c r="AR418" s="13"/>
      <c r="AS418" s="13"/>
      <c r="AT418" s="13"/>
      <c r="AU418" s="242"/>
      <c r="AV418" s="243"/>
      <c r="AW418" s="249"/>
      <c r="AX418" s="19"/>
      <c r="AY418" s="19"/>
      <c r="AZ418" s="13"/>
      <c r="BA418" s="13"/>
      <c r="BB418" s="13"/>
      <c r="BC418" s="242"/>
      <c r="BD418" s="243"/>
      <c r="BE418" s="249"/>
      <c r="BF418" s="19"/>
      <c r="BG418" s="19"/>
      <c r="BH418" s="13"/>
      <c r="BI418" s="13"/>
      <c r="BJ418" s="13"/>
      <c r="BK418" s="242"/>
      <c r="BL418" s="243"/>
      <c r="BM418" s="249"/>
      <c r="BN418" s="19"/>
      <c r="BO418" s="19"/>
      <c r="BP418" s="13"/>
      <c r="BQ418" s="13"/>
      <c r="BR418" s="13"/>
      <c r="BS418" s="242"/>
      <c r="BT418" s="243"/>
      <c r="BU418" s="249"/>
      <c r="BV418" s="19"/>
      <c r="BW418" s="19"/>
      <c r="BX418" s="13"/>
      <c r="BY418" s="13"/>
      <c r="BZ418" s="13"/>
      <c r="CA418" s="242"/>
      <c r="CB418" s="243"/>
      <c r="CC418" s="249"/>
      <c r="CD418" s="19"/>
      <c r="CE418" s="19"/>
      <c r="CF418" s="13"/>
      <c r="CG418" s="13"/>
      <c r="CH418" s="13"/>
      <c r="CI418" s="242"/>
      <c r="CJ418" s="243"/>
      <c r="CK418" s="249"/>
      <c r="CL418" s="19"/>
      <c r="CM418" s="19"/>
      <c r="CN418" s="13"/>
      <c r="CO418" s="13"/>
      <c r="CP418" s="13"/>
      <c r="CQ418" s="242"/>
      <c r="CR418" s="243"/>
      <c r="CS418" s="249"/>
      <c r="CT418" s="19"/>
      <c r="CU418" s="19"/>
      <c r="CV418" s="13"/>
      <c r="CW418" s="13"/>
      <c r="CX418" s="13"/>
      <c r="CY418" s="242"/>
      <c r="CZ418" s="243"/>
      <c r="DA418" s="249"/>
      <c r="DB418" s="19"/>
      <c r="DC418" s="19"/>
      <c r="DD418" s="13"/>
      <c r="DE418" s="13"/>
      <c r="DF418" s="13"/>
      <c r="DG418" s="242"/>
      <c r="DH418" s="243"/>
      <c r="DI418" s="249"/>
      <c r="DJ418" s="19"/>
      <c r="DK418" s="19"/>
      <c r="DL418" s="13"/>
      <c r="DM418" s="13"/>
      <c r="DN418" s="13"/>
      <c r="DO418" s="242"/>
      <c r="DP418" s="243"/>
      <c r="DQ418" s="249"/>
      <c r="DR418" s="19"/>
      <c r="DS418" s="19"/>
      <c r="DT418" s="13"/>
      <c r="DU418" s="13"/>
      <c r="DV418" s="13"/>
      <c r="DW418" s="242"/>
      <c r="DX418" s="243"/>
      <c r="DY418" s="249"/>
      <c r="DZ418" s="19"/>
      <c r="EA418" s="19"/>
      <c r="EB418" s="194"/>
      <c r="EC418" s="194"/>
      <c r="ED418" s="194"/>
      <c r="EE418" s="714"/>
      <c r="EF418" s="715"/>
      <c r="EG418" s="391"/>
      <c r="EH418" s="19"/>
      <c r="EI418" s="19"/>
      <c r="EJ418" s="13"/>
      <c r="EK418" s="13"/>
      <c r="EL418" s="13"/>
      <c r="EM418" s="242"/>
      <c r="EN418" s="243"/>
      <c r="EO418" s="249"/>
      <c r="EP418" s="19"/>
      <c r="EQ418" s="19"/>
    </row>
    <row r="419" spans="1:147" ht="37.5" customHeight="1">
      <c r="A419" s="19"/>
      <c r="B419" s="19"/>
      <c r="C419" s="19"/>
      <c r="D419" s="13"/>
      <c r="E419" s="13"/>
      <c r="F419" s="13"/>
      <c r="G419" s="242"/>
      <c r="H419" s="243"/>
      <c r="I419" s="249"/>
      <c r="J419" s="19"/>
      <c r="K419" s="19"/>
      <c r="L419" s="13"/>
      <c r="M419" s="13"/>
      <c r="N419" s="13"/>
      <c r="O419" s="242"/>
      <c r="P419" s="243"/>
      <c r="Q419" s="249"/>
      <c r="R419" s="19"/>
      <c r="S419" s="19"/>
      <c r="T419" s="13"/>
      <c r="U419" s="13"/>
      <c r="V419" s="13"/>
      <c r="W419" s="242"/>
      <c r="X419" s="243"/>
      <c r="Y419" s="249"/>
      <c r="Z419" s="19"/>
      <c r="AA419" s="19"/>
      <c r="AB419" s="13"/>
      <c r="AC419" s="13"/>
      <c r="AD419" s="13"/>
      <c r="AE419" s="242"/>
      <c r="AF419" s="243"/>
      <c r="AG419" s="249"/>
      <c r="AH419" s="19"/>
      <c r="AI419" s="19"/>
      <c r="AJ419" s="13"/>
      <c r="AK419" s="13"/>
      <c r="AL419" s="13"/>
      <c r="AM419" s="242"/>
      <c r="AN419" s="243"/>
      <c r="AO419" s="249"/>
      <c r="AP419" s="19"/>
      <c r="AQ419" s="19"/>
      <c r="AR419" s="13"/>
      <c r="AS419" s="13"/>
      <c r="AT419" s="13"/>
      <c r="AU419" s="242"/>
      <c r="AV419" s="243"/>
      <c r="AW419" s="249"/>
      <c r="AX419" s="19"/>
      <c r="AY419" s="19"/>
      <c r="AZ419" s="13"/>
      <c r="BA419" s="13"/>
      <c r="BB419" s="13"/>
      <c r="BC419" s="242"/>
      <c r="BD419" s="243"/>
      <c r="BE419" s="249"/>
      <c r="BF419" s="19"/>
      <c r="BG419" s="19"/>
      <c r="BH419" s="13"/>
      <c r="BI419" s="13"/>
      <c r="BJ419" s="13"/>
      <c r="BK419" s="242"/>
      <c r="BL419" s="243"/>
      <c r="BM419" s="249"/>
      <c r="BN419" s="19"/>
      <c r="BO419" s="19"/>
      <c r="BP419" s="13"/>
      <c r="BQ419" s="13"/>
      <c r="BR419" s="13"/>
      <c r="BS419" s="242"/>
      <c r="BT419" s="243"/>
      <c r="BU419" s="249"/>
      <c r="BV419" s="19"/>
      <c r="BW419" s="19"/>
      <c r="BX419" s="13"/>
      <c r="BY419" s="13"/>
      <c r="BZ419" s="13"/>
      <c r="CA419" s="242"/>
      <c r="CB419" s="243"/>
      <c r="CC419" s="249"/>
      <c r="CD419" s="19"/>
      <c r="CE419" s="19"/>
      <c r="CF419" s="13"/>
      <c r="CG419" s="13"/>
      <c r="CH419" s="13"/>
      <c r="CI419" s="242"/>
      <c r="CJ419" s="243"/>
      <c r="CK419" s="249"/>
      <c r="CL419" s="19"/>
      <c r="CM419" s="19"/>
      <c r="CN419" s="13"/>
      <c r="CO419" s="13"/>
      <c r="CP419" s="13"/>
      <c r="CQ419" s="242"/>
      <c r="CR419" s="243"/>
      <c r="CS419" s="249"/>
      <c r="CT419" s="19"/>
      <c r="CU419" s="19"/>
      <c r="CV419" s="13"/>
      <c r="CW419" s="13"/>
      <c r="CX419" s="13"/>
      <c r="CY419" s="242"/>
      <c r="CZ419" s="243"/>
      <c r="DA419" s="249"/>
      <c r="DB419" s="19"/>
      <c r="DC419" s="19"/>
      <c r="DD419" s="13"/>
      <c r="DE419" s="13"/>
      <c r="DF419" s="13"/>
      <c r="DG419" s="242"/>
      <c r="DH419" s="243"/>
      <c r="DI419" s="249"/>
      <c r="DJ419" s="19"/>
      <c r="DK419" s="19"/>
      <c r="DL419" s="13"/>
      <c r="DM419" s="13"/>
      <c r="DN419" s="13"/>
      <c r="DO419" s="242"/>
      <c r="DP419" s="243"/>
      <c r="DQ419" s="249"/>
      <c r="DR419" s="19"/>
      <c r="DS419" s="19"/>
      <c r="DT419" s="13"/>
      <c r="DU419" s="13"/>
      <c r="DV419" s="13"/>
      <c r="DW419" s="242"/>
      <c r="DX419" s="243"/>
      <c r="DY419" s="249"/>
      <c r="DZ419" s="19"/>
      <c r="EA419" s="19"/>
      <c r="EB419" s="194"/>
      <c r="EC419" s="194"/>
      <c r="ED419" s="194"/>
      <c r="EE419" s="714"/>
      <c r="EF419" s="715"/>
      <c r="EG419" s="391"/>
      <c r="EH419" s="19"/>
      <c r="EI419" s="19"/>
      <c r="EJ419" s="13"/>
      <c r="EK419" s="13"/>
      <c r="EL419" s="13"/>
      <c r="EM419" s="242"/>
      <c r="EN419" s="243"/>
      <c r="EO419" s="249"/>
      <c r="EP419" s="19"/>
      <c r="EQ419" s="19"/>
    </row>
    <row r="420" spans="1:147" ht="37.5" customHeight="1">
      <c r="A420" s="19"/>
      <c r="B420" s="19"/>
      <c r="C420" s="19"/>
      <c r="D420" s="13"/>
      <c r="E420" s="13"/>
      <c r="F420" s="13"/>
      <c r="G420" s="242"/>
      <c r="H420" s="243"/>
      <c r="I420" s="249"/>
      <c r="J420" s="19"/>
      <c r="K420" s="19"/>
      <c r="L420" s="13"/>
      <c r="M420" s="13"/>
      <c r="N420" s="13"/>
      <c r="O420" s="242"/>
      <c r="P420" s="243"/>
      <c r="Q420" s="249"/>
      <c r="R420" s="19"/>
      <c r="S420" s="19"/>
      <c r="T420" s="13"/>
      <c r="U420" s="13"/>
      <c r="V420" s="13"/>
      <c r="W420" s="242"/>
      <c r="X420" s="243"/>
      <c r="Y420" s="249"/>
      <c r="Z420" s="19"/>
      <c r="AA420" s="19"/>
      <c r="AB420" s="13"/>
      <c r="AC420" s="13"/>
      <c r="AD420" s="13"/>
      <c r="AE420" s="242"/>
      <c r="AF420" s="243"/>
      <c r="AG420" s="249"/>
      <c r="AH420" s="19"/>
      <c r="AI420" s="19"/>
      <c r="AJ420" s="13"/>
      <c r="AK420" s="13"/>
      <c r="AL420" s="13"/>
      <c r="AM420" s="242"/>
      <c r="AN420" s="243"/>
      <c r="AO420" s="249"/>
      <c r="AP420" s="19"/>
      <c r="AQ420" s="19"/>
      <c r="AR420" s="13"/>
      <c r="AS420" s="13"/>
      <c r="AT420" s="13"/>
      <c r="AU420" s="242"/>
      <c r="AV420" s="243"/>
      <c r="AW420" s="249"/>
      <c r="AX420" s="19"/>
      <c r="AY420" s="19"/>
      <c r="AZ420" s="13"/>
      <c r="BA420" s="13"/>
      <c r="BB420" s="13"/>
      <c r="BC420" s="242"/>
      <c r="BD420" s="243"/>
      <c r="BE420" s="249"/>
      <c r="BF420" s="19"/>
      <c r="BG420" s="19"/>
      <c r="BH420" s="13"/>
      <c r="BI420" s="13"/>
      <c r="BJ420" s="13"/>
      <c r="BK420" s="242"/>
      <c r="BL420" s="243"/>
      <c r="BM420" s="249"/>
      <c r="BN420" s="19"/>
      <c r="BO420" s="19"/>
      <c r="BP420" s="13"/>
      <c r="BQ420" s="13"/>
      <c r="BR420" s="13"/>
      <c r="BS420" s="242"/>
      <c r="BT420" s="243"/>
      <c r="BU420" s="249"/>
      <c r="BV420" s="19"/>
      <c r="BW420" s="19"/>
      <c r="BX420" s="13"/>
      <c r="BY420" s="13"/>
      <c r="BZ420" s="13"/>
      <c r="CA420" s="242"/>
      <c r="CB420" s="243"/>
      <c r="CC420" s="249"/>
      <c r="CD420" s="19"/>
      <c r="CE420" s="19"/>
      <c r="CF420" s="13"/>
      <c r="CG420" s="13"/>
      <c r="CH420" s="13"/>
      <c r="CI420" s="242"/>
      <c r="CJ420" s="243"/>
      <c r="CK420" s="249"/>
      <c r="CL420" s="19"/>
      <c r="CM420" s="19"/>
      <c r="CN420" s="13"/>
      <c r="CO420" s="13"/>
      <c r="CP420" s="13"/>
      <c r="CQ420" s="242"/>
      <c r="CR420" s="243"/>
      <c r="CS420" s="249"/>
      <c r="CT420" s="19"/>
      <c r="CU420" s="19"/>
      <c r="CV420" s="13"/>
      <c r="CW420" s="13"/>
      <c r="CX420" s="13"/>
      <c r="CY420" s="242"/>
      <c r="CZ420" s="243"/>
      <c r="DA420" s="249"/>
      <c r="DB420" s="19"/>
      <c r="DC420" s="19"/>
      <c r="DD420" s="13"/>
      <c r="DE420" s="13"/>
      <c r="DF420" s="13"/>
      <c r="DG420" s="242"/>
      <c r="DH420" s="243"/>
      <c r="DI420" s="249"/>
      <c r="DJ420" s="19"/>
      <c r="DK420" s="19"/>
      <c r="DL420" s="13"/>
      <c r="DM420" s="13"/>
      <c r="DN420" s="13"/>
      <c r="DO420" s="242"/>
      <c r="DP420" s="243"/>
      <c r="DQ420" s="249"/>
      <c r="DR420" s="19"/>
      <c r="DS420" s="19"/>
      <c r="DT420" s="13"/>
      <c r="DU420" s="13"/>
      <c r="DV420" s="13"/>
      <c r="DW420" s="242"/>
      <c r="DX420" s="243"/>
      <c r="DY420" s="249"/>
      <c r="DZ420" s="19"/>
      <c r="EA420" s="19"/>
      <c r="EB420" s="194"/>
      <c r="EC420" s="194"/>
      <c r="ED420" s="194"/>
      <c r="EE420" s="714"/>
      <c r="EF420" s="715"/>
      <c r="EG420" s="391"/>
      <c r="EH420" s="19"/>
      <c r="EI420" s="19"/>
      <c r="EJ420" s="13"/>
      <c r="EK420" s="13"/>
      <c r="EL420" s="13"/>
      <c r="EM420" s="242"/>
      <c r="EN420" s="243"/>
      <c r="EO420" s="249"/>
      <c r="EP420" s="19"/>
      <c r="EQ420" s="19"/>
    </row>
    <row r="421" spans="1:147" ht="37.5" customHeight="1">
      <c r="A421" s="19"/>
      <c r="B421" s="19"/>
      <c r="C421" s="19"/>
      <c r="D421" s="13"/>
      <c r="E421" s="13"/>
      <c r="F421" s="13"/>
      <c r="G421" s="242"/>
      <c r="H421" s="243"/>
      <c r="I421" s="249"/>
      <c r="J421" s="19"/>
      <c r="K421" s="19"/>
      <c r="L421" s="13"/>
      <c r="M421" s="13"/>
      <c r="N421" s="13"/>
      <c r="O421" s="242"/>
      <c r="P421" s="243"/>
      <c r="Q421" s="249"/>
      <c r="R421" s="19"/>
      <c r="S421" s="19"/>
      <c r="T421" s="13"/>
      <c r="U421" s="13"/>
      <c r="V421" s="13"/>
      <c r="W421" s="242"/>
      <c r="X421" s="243"/>
      <c r="Y421" s="249"/>
      <c r="Z421" s="19"/>
      <c r="AA421" s="19"/>
      <c r="AB421" s="13"/>
      <c r="AC421" s="13"/>
      <c r="AD421" s="13"/>
      <c r="AE421" s="242"/>
      <c r="AF421" s="243"/>
      <c r="AG421" s="249"/>
      <c r="AH421" s="19"/>
      <c r="AI421" s="19"/>
      <c r="AJ421" s="13"/>
      <c r="AK421" s="13"/>
      <c r="AL421" s="13"/>
      <c r="AM421" s="242"/>
      <c r="AN421" s="243"/>
      <c r="AO421" s="249"/>
      <c r="AP421" s="19"/>
      <c r="AQ421" s="19"/>
      <c r="AR421" s="13"/>
      <c r="AS421" s="13"/>
      <c r="AT421" s="13"/>
      <c r="AU421" s="242"/>
      <c r="AV421" s="243"/>
      <c r="AW421" s="249"/>
      <c r="AX421" s="19"/>
      <c r="AY421" s="19"/>
      <c r="AZ421" s="13"/>
      <c r="BA421" s="13"/>
      <c r="BB421" s="13"/>
      <c r="BC421" s="242"/>
      <c r="BD421" s="243"/>
      <c r="BE421" s="249"/>
      <c r="BF421" s="19"/>
      <c r="BG421" s="19"/>
      <c r="BH421" s="13"/>
      <c r="BI421" s="13"/>
      <c r="BJ421" s="13"/>
      <c r="BK421" s="242"/>
      <c r="BL421" s="243"/>
      <c r="BM421" s="249"/>
      <c r="BN421" s="19"/>
      <c r="BO421" s="19"/>
      <c r="BP421" s="13"/>
      <c r="BQ421" s="13"/>
      <c r="BR421" s="13"/>
      <c r="BS421" s="242"/>
      <c r="BT421" s="243"/>
      <c r="BU421" s="249"/>
      <c r="BV421" s="19"/>
      <c r="BW421" s="19"/>
      <c r="BX421" s="13"/>
      <c r="BY421" s="13"/>
      <c r="BZ421" s="13"/>
      <c r="CA421" s="242"/>
      <c r="CB421" s="243"/>
      <c r="CC421" s="249"/>
      <c r="CD421" s="19"/>
      <c r="CE421" s="19"/>
      <c r="CF421" s="13"/>
      <c r="CG421" s="13"/>
      <c r="CH421" s="13"/>
      <c r="CI421" s="242"/>
      <c r="CJ421" s="243"/>
      <c r="CK421" s="249"/>
      <c r="CL421" s="19"/>
      <c r="CM421" s="19"/>
      <c r="CN421" s="13"/>
      <c r="CO421" s="13"/>
      <c r="CP421" s="13"/>
      <c r="CQ421" s="242"/>
      <c r="CR421" s="243"/>
      <c r="CS421" s="249"/>
      <c r="CT421" s="19"/>
      <c r="CU421" s="19"/>
      <c r="CV421" s="13"/>
      <c r="CW421" s="13"/>
      <c r="CX421" s="13"/>
      <c r="CY421" s="242"/>
      <c r="CZ421" s="243"/>
      <c r="DA421" s="249"/>
      <c r="DB421" s="19"/>
      <c r="DC421" s="19"/>
      <c r="DD421" s="13"/>
      <c r="DE421" s="13"/>
      <c r="DF421" s="13"/>
      <c r="DG421" s="242"/>
      <c r="DH421" s="243"/>
      <c r="DI421" s="249"/>
      <c r="DJ421" s="19"/>
      <c r="DK421" s="19"/>
      <c r="DL421" s="13"/>
      <c r="DM421" s="13"/>
      <c r="DN421" s="13"/>
      <c r="DO421" s="242"/>
      <c r="DP421" s="243"/>
      <c r="DQ421" s="249"/>
      <c r="DR421" s="19"/>
      <c r="DS421" s="19"/>
      <c r="DT421" s="13"/>
      <c r="DU421" s="13"/>
      <c r="DV421" s="13"/>
      <c r="DW421" s="242"/>
      <c r="DX421" s="243"/>
      <c r="DY421" s="249"/>
      <c r="DZ421" s="19"/>
      <c r="EA421" s="19"/>
      <c r="EB421" s="194"/>
      <c r="EC421" s="194"/>
      <c r="ED421" s="194"/>
      <c r="EE421" s="714"/>
      <c r="EF421" s="715"/>
      <c r="EG421" s="391"/>
      <c r="EH421" s="19"/>
      <c r="EI421" s="19"/>
      <c r="EJ421" s="13"/>
      <c r="EK421" s="13"/>
      <c r="EL421" s="13"/>
      <c r="EM421" s="242"/>
      <c r="EN421" s="243"/>
      <c r="EO421" s="249"/>
      <c r="EP421" s="19"/>
      <c r="EQ421" s="19"/>
    </row>
    <row r="422" spans="1:147" ht="37.5" customHeight="1">
      <c r="A422" s="19"/>
      <c r="B422" s="19"/>
      <c r="C422" s="19"/>
      <c r="D422" s="13"/>
      <c r="E422" s="13"/>
      <c r="F422" s="13"/>
      <c r="G422" s="242"/>
      <c r="H422" s="243"/>
      <c r="I422" s="249"/>
      <c r="J422" s="19"/>
      <c r="K422" s="19"/>
      <c r="L422" s="13"/>
      <c r="M422" s="13"/>
      <c r="N422" s="13"/>
      <c r="O422" s="242"/>
      <c r="P422" s="243"/>
      <c r="Q422" s="249"/>
      <c r="R422" s="19"/>
      <c r="S422" s="19"/>
      <c r="T422" s="13"/>
      <c r="U422" s="13"/>
      <c r="V422" s="13"/>
      <c r="W422" s="242"/>
      <c r="X422" s="243"/>
      <c r="Y422" s="249"/>
      <c r="Z422" s="19"/>
      <c r="AA422" s="19"/>
      <c r="AB422" s="13"/>
      <c r="AC422" s="13"/>
      <c r="AD422" s="13"/>
      <c r="AE422" s="242"/>
      <c r="AF422" s="243"/>
      <c r="AG422" s="249"/>
      <c r="AH422" s="19"/>
      <c r="AI422" s="19"/>
      <c r="AJ422" s="13"/>
      <c r="AK422" s="13"/>
      <c r="AL422" s="13"/>
      <c r="AM422" s="242"/>
      <c r="AN422" s="243"/>
      <c r="AO422" s="249"/>
      <c r="AP422" s="19"/>
      <c r="AQ422" s="19"/>
      <c r="AR422" s="13"/>
      <c r="AS422" s="13"/>
      <c r="AT422" s="13"/>
      <c r="AU422" s="242"/>
      <c r="AV422" s="243"/>
      <c r="AW422" s="249"/>
      <c r="AX422" s="19"/>
      <c r="AY422" s="19"/>
      <c r="AZ422" s="13"/>
      <c r="BA422" s="13"/>
      <c r="BB422" s="13"/>
      <c r="BC422" s="242"/>
      <c r="BD422" s="243"/>
      <c r="BE422" s="249"/>
      <c r="BF422" s="19"/>
      <c r="BG422" s="19"/>
      <c r="BH422" s="13"/>
      <c r="BI422" s="13"/>
      <c r="BJ422" s="13"/>
      <c r="BK422" s="242"/>
      <c r="BL422" s="243"/>
      <c r="BM422" s="249"/>
      <c r="BN422" s="19"/>
      <c r="BO422" s="19"/>
      <c r="BP422" s="13"/>
      <c r="BQ422" s="13"/>
      <c r="BR422" s="13"/>
      <c r="BS422" s="242"/>
      <c r="BT422" s="243"/>
      <c r="BU422" s="249"/>
      <c r="BV422" s="19"/>
      <c r="BW422" s="19"/>
      <c r="BX422" s="13"/>
      <c r="BY422" s="13"/>
      <c r="BZ422" s="13"/>
      <c r="CA422" s="242"/>
      <c r="CB422" s="243"/>
      <c r="CC422" s="249"/>
      <c r="CD422" s="19"/>
      <c r="CE422" s="19"/>
      <c r="CF422" s="13"/>
      <c r="CG422" s="13"/>
      <c r="CH422" s="13"/>
      <c r="CI422" s="242"/>
      <c r="CJ422" s="243"/>
      <c r="CK422" s="249"/>
      <c r="CL422" s="19"/>
      <c r="CM422" s="19"/>
      <c r="CN422" s="13"/>
      <c r="CO422" s="13"/>
      <c r="CP422" s="13"/>
      <c r="CQ422" s="242"/>
      <c r="CR422" s="243"/>
      <c r="CS422" s="249"/>
      <c r="CT422" s="19"/>
      <c r="CU422" s="19"/>
      <c r="CV422" s="13"/>
      <c r="CW422" s="13"/>
      <c r="CX422" s="13"/>
      <c r="CY422" s="242"/>
      <c r="CZ422" s="243"/>
      <c r="DA422" s="249"/>
      <c r="DB422" s="19"/>
      <c r="DC422" s="19"/>
      <c r="DD422" s="13"/>
      <c r="DE422" s="13"/>
      <c r="DF422" s="13"/>
      <c r="DG422" s="242"/>
      <c r="DH422" s="243"/>
      <c r="DI422" s="249"/>
      <c r="DJ422" s="19"/>
      <c r="DK422" s="19"/>
      <c r="DL422" s="13"/>
      <c r="DM422" s="13"/>
      <c r="DN422" s="13"/>
      <c r="DO422" s="242"/>
      <c r="DP422" s="243"/>
      <c r="DQ422" s="249"/>
      <c r="DR422" s="19"/>
      <c r="DS422" s="19"/>
      <c r="DT422" s="13"/>
      <c r="DU422" s="13"/>
      <c r="DV422" s="13"/>
      <c r="DW422" s="242"/>
      <c r="DX422" s="243"/>
      <c r="DY422" s="249"/>
      <c r="DZ422" s="19"/>
      <c r="EA422" s="19"/>
      <c r="EB422" s="194"/>
      <c r="EC422" s="194"/>
      <c r="ED422" s="194"/>
      <c r="EE422" s="714"/>
      <c r="EF422" s="715"/>
      <c r="EG422" s="391"/>
      <c r="EH422" s="19"/>
      <c r="EI422" s="19"/>
      <c r="EJ422" s="13"/>
      <c r="EK422" s="13"/>
      <c r="EL422" s="13"/>
      <c r="EM422" s="242"/>
      <c r="EN422" s="243"/>
      <c r="EO422" s="249"/>
      <c r="EP422" s="19"/>
      <c r="EQ422" s="19"/>
    </row>
    <row r="423" spans="1:147" ht="37.5" customHeight="1">
      <c r="A423" s="19"/>
      <c r="B423" s="19"/>
      <c r="C423" s="19"/>
      <c r="D423" s="13"/>
      <c r="E423" s="13"/>
      <c r="F423" s="13"/>
      <c r="G423" s="242"/>
      <c r="H423" s="243"/>
      <c r="I423" s="249"/>
      <c r="J423" s="19"/>
      <c r="K423" s="19"/>
      <c r="L423" s="13"/>
      <c r="M423" s="13"/>
      <c r="N423" s="13"/>
      <c r="O423" s="242"/>
      <c r="P423" s="243"/>
      <c r="Q423" s="249"/>
      <c r="R423" s="19"/>
      <c r="S423" s="19"/>
      <c r="T423" s="13"/>
      <c r="U423" s="13"/>
      <c r="V423" s="13"/>
      <c r="W423" s="242"/>
      <c r="X423" s="243"/>
      <c r="Y423" s="249"/>
      <c r="Z423" s="19"/>
      <c r="AA423" s="19"/>
      <c r="AB423" s="13"/>
      <c r="AC423" s="13"/>
      <c r="AD423" s="13"/>
      <c r="AE423" s="242"/>
      <c r="AF423" s="243"/>
      <c r="AG423" s="249"/>
      <c r="AH423" s="19"/>
      <c r="AI423" s="19"/>
      <c r="AJ423" s="13"/>
      <c r="AK423" s="13"/>
      <c r="AL423" s="13"/>
      <c r="AM423" s="242"/>
      <c r="AN423" s="243"/>
      <c r="AO423" s="249"/>
      <c r="AP423" s="19"/>
      <c r="AQ423" s="19"/>
      <c r="AR423" s="13"/>
      <c r="AS423" s="13"/>
      <c r="AT423" s="13"/>
      <c r="AU423" s="242"/>
      <c r="AV423" s="243"/>
      <c r="AW423" s="249"/>
      <c r="AX423" s="19"/>
      <c r="AY423" s="19"/>
      <c r="AZ423" s="13"/>
      <c r="BA423" s="13"/>
      <c r="BB423" s="13"/>
      <c r="BC423" s="242"/>
      <c r="BD423" s="243"/>
      <c r="BE423" s="249"/>
      <c r="BF423" s="19"/>
      <c r="BG423" s="19"/>
      <c r="BH423" s="13"/>
      <c r="BI423" s="13"/>
      <c r="BJ423" s="13"/>
      <c r="BK423" s="242"/>
      <c r="BL423" s="243"/>
      <c r="BM423" s="249"/>
      <c r="BN423" s="19"/>
      <c r="BO423" s="19"/>
      <c r="BP423" s="13"/>
      <c r="BQ423" s="13"/>
      <c r="BR423" s="13"/>
      <c r="BS423" s="242"/>
      <c r="BT423" s="243"/>
      <c r="BU423" s="249"/>
      <c r="BV423" s="19"/>
      <c r="BW423" s="19"/>
      <c r="BX423" s="13"/>
      <c r="BY423" s="13"/>
      <c r="BZ423" s="13"/>
      <c r="CA423" s="242"/>
      <c r="CB423" s="243"/>
      <c r="CC423" s="249"/>
      <c r="CD423" s="19"/>
      <c r="CE423" s="19"/>
      <c r="CF423" s="13"/>
      <c r="CG423" s="13"/>
      <c r="CH423" s="13"/>
      <c r="CI423" s="242"/>
      <c r="CJ423" s="243"/>
      <c r="CK423" s="249"/>
      <c r="CL423" s="19"/>
      <c r="CM423" s="19"/>
      <c r="CN423" s="13"/>
      <c r="CO423" s="13"/>
      <c r="CP423" s="13"/>
      <c r="CQ423" s="242"/>
      <c r="CR423" s="243"/>
      <c r="CS423" s="249"/>
      <c r="CT423" s="19"/>
      <c r="CU423" s="19"/>
      <c r="CV423" s="13"/>
      <c r="CW423" s="13"/>
      <c r="CX423" s="13"/>
      <c r="CY423" s="242"/>
      <c r="CZ423" s="243"/>
      <c r="DA423" s="249"/>
      <c r="DB423" s="19"/>
      <c r="DC423" s="19"/>
      <c r="DD423" s="13"/>
      <c r="DE423" s="13"/>
      <c r="DF423" s="13"/>
      <c r="DG423" s="242"/>
      <c r="DH423" s="243"/>
      <c r="DI423" s="249"/>
      <c r="DJ423" s="19"/>
      <c r="DK423" s="19"/>
      <c r="DL423" s="13"/>
      <c r="DM423" s="13"/>
      <c r="DN423" s="13"/>
      <c r="DO423" s="242"/>
      <c r="DP423" s="243"/>
      <c r="DQ423" s="249"/>
      <c r="DR423" s="19"/>
      <c r="DS423" s="19"/>
      <c r="DT423" s="13"/>
      <c r="DU423" s="13"/>
      <c r="DV423" s="13"/>
      <c r="DW423" s="242"/>
      <c r="DX423" s="243"/>
      <c r="DY423" s="249"/>
      <c r="DZ423" s="19"/>
      <c r="EA423" s="19"/>
      <c r="EB423" s="194"/>
      <c r="EC423" s="194"/>
      <c r="ED423" s="194"/>
      <c r="EE423" s="714"/>
      <c r="EF423" s="715"/>
      <c r="EG423" s="391"/>
      <c r="EH423" s="19"/>
      <c r="EI423" s="19"/>
      <c r="EJ423" s="13"/>
      <c r="EK423" s="13"/>
      <c r="EL423" s="13"/>
      <c r="EM423" s="242"/>
      <c r="EN423" s="243"/>
      <c r="EO423" s="249"/>
      <c r="EP423" s="19"/>
      <c r="EQ423" s="19"/>
    </row>
    <row r="424" spans="1:147" ht="37.5" customHeight="1">
      <c r="A424" s="19"/>
      <c r="B424" s="19"/>
      <c r="C424" s="19"/>
      <c r="D424" s="13"/>
      <c r="E424" s="13"/>
      <c r="F424" s="13"/>
      <c r="G424" s="242"/>
      <c r="H424" s="243"/>
      <c r="I424" s="249"/>
      <c r="J424" s="19"/>
      <c r="K424" s="19"/>
      <c r="L424" s="13"/>
      <c r="M424" s="13"/>
      <c r="N424" s="13"/>
      <c r="O424" s="242"/>
      <c r="P424" s="243"/>
      <c r="Q424" s="249"/>
      <c r="R424" s="19"/>
      <c r="S424" s="19"/>
      <c r="T424" s="13"/>
      <c r="U424" s="13"/>
      <c r="V424" s="13"/>
      <c r="W424" s="242"/>
      <c r="X424" s="243"/>
      <c r="Y424" s="249"/>
      <c r="Z424" s="19"/>
      <c r="AA424" s="19"/>
      <c r="AB424" s="13"/>
      <c r="AC424" s="13"/>
      <c r="AD424" s="13"/>
      <c r="AE424" s="242"/>
      <c r="AF424" s="243"/>
      <c r="AG424" s="249"/>
      <c r="AH424" s="19"/>
      <c r="AI424" s="19"/>
      <c r="AJ424" s="13"/>
      <c r="AK424" s="13"/>
      <c r="AL424" s="13"/>
      <c r="AM424" s="242"/>
      <c r="AN424" s="243"/>
      <c r="AO424" s="249"/>
      <c r="AP424" s="19"/>
      <c r="AQ424" s="19"/>
      <c r="AR424" s="13"/>
      <c r="AS424" s="13"/>
      <c r="AT424" s="13"/>
      <c r="AU424" s="242"/>
      <c r="AV424" s="243"/>
      <c r="AW424" s="249"/>
      <c r="AX424" s="19"/>
      <c r="AY424" s="19"/>
      <c r="AZ424" s="13"/>
      <c r="BA424" s="13"/>
      <c r="BB424" s="13"/>
      <c r="BC424" s="242"/>
      <c r="BD424" s="243"/>
      <c r="BE424" s="249"/>
      <c r="BF424" s="19"/>
      <c r="BG424" s="19"/>
      <c r="BH424" s="13"/>
      <c r="BI424" s="13"/>
      <c r="BJ424" s="13"/>
      <c r="BK424" s="242"/>
      <c r="BL424" s="243"/>
      <c r="BM424" s="249"/>
      <c r="BN424" s="19"/>
      <c r="BO424" s="19"/>
      <c r="BP424" s="13"/>
      <c r="BQ424" s="13"/>
      <c r="BR424" s="13"/>
      <c r="BS424" s="242"/>
      <c r="BT424" s="243"/>
      <c r="BU424" s="249"/>
      <c r="BV424" s="19"/>
      <c r="BW424" s="19"/>
      <c r="BX424" s="13"/>
      <c r="BY424" s="13"/>
      <c r="BZ424" s="13"/>
      <c r="CA424" s="242"/>
      <c r="CB424" s="243"/>
      <c r="CC424" s="249"/>
      <c r="CD424" s="19"/>
      <c r="CE424" s="19"/>
      <c r="CF424" s="13"/>
      <c r="CG424" s="13"/>
      <c r="CH424" s="13"/>
      <c r="CI424" s="242"/>
      <c r="CJ424" s="243"/>
      <c r="CK424" s="249"/>
      <c r="CL424" s="19"/>
      <c r="CM424" s="19"/>
      <c r="CN424" s="13"/>
      <c r="CO424" s="13"/>
      <c r="CP424" s="13"/>
      <c r="CQ424" s="242"/>
      <c r="CR424" s="243"/>
      <c r="CS424" s="249"/>
      <c r="CT424" s="19"/>
      <c r="CU424" s="19"/>
      <c r="CV424" s="13"/>
      <c r="CW424" s="13"/>
      <c r="CX424" s="13"/>
      <c r="CY424" s="242"/>
      <c r="CZ424" s="243"/>
      <c r="DA424" s="249"/>
      <c r="DB424" s="19"/>
      <c r="DC424" s="19"/>
      <c r="DD424" s="13"/>
      <c r="DE424" s="13"/>
      <c r="DF424" s="13"/>
      <c r="DG424" s="242"/>
      <c r="DH424" s="243"/>
      <c r="DI424" s="249"/>
      <c r="DJ424" s="19"/>
      <c r="DK424" s="19"/>
      <c r="DL424" s="13"/>
      <c r="DM424" s="13"/>
      <c r="DN424" s="13"/>
      <c r="DO424" s="242"/>
      <c r="DP424" s="243"/>
      <c r="DQ424" s="249"/>
      <c r="DR424" s="19"/>
      <c r="DS424" s="19"/>
      <c r="DT424" s="13"/>
      <c r="DU424" s="13"/>
      <c r="DV424" s="13"/>
      <c r="DW424" s="242"/>
      <c r="DX424" s="243"/>
      <c r="DY424" s="249"/>
      <c r="DZ424" s="19"/>
      <c r="EA424" s="19"/>
      <c r="EB424" s="194"/>
      <c r="EC424" s="194"/>
      <c r="ED424" s="194"/>
      <c r="EE424" s="714"/>
      <c r="EF424" s="715"/>
      <c r="EG424" s="391"/>
      <c r="EH424" s="19"/>
      <c r="EI424" s="19"/>
      <c r="EJ424" s="13"/>
      <c r="EK424" s="13"/>
      <c r="EL424" s="13"/>
      <c r="EM424" s="242"/>
      <c r="EN424" s="243"/>
      <c r="EO424" s="249"/>
      <c r="EP424" s="19"/>
      <c r="EQ424" s="19"/>
    </row>
    <row r="425" spans="1:147" ht="37.5" customHeight="1">
      <c r="A425" s="19"/>
      <c r="B425" s="19"/>
      <c r="C425" s="19"/>
      <c r="D425" s="13"/>
      <c r="E425" s="13"/>
      <c r="F425" s="13"/>
      <c r="G425" s="242"/>
      <c r="H425" s="243"/>
      <c r="I425" s="249"/>
      <c r="J425" s="19"/>
      <c r="K425" s="19"/>
      <c r="L425" s="13"/>
      <c r="M425" s="13"/>
      <c r="N425" s="13"/>
      <c r="O425" s="242"/>
      <c r="P425" s="243"/>
      <c r="Q425" s="249"/>
      <c r="R425" s="19"/>
      <c r="S425" s="19"/>
      <c r="T425" s="13"/>
      <c r="U425" s="13"/>
      <c r="V425" s="13"/>
      <c r="W425" s="242"/>
      <c r="X425" s="243"/>
      <c r="Y425" s="249"/>
      <c r="Z425" s="19"/>
      <c r="AA425" s="19"/>
      <c r="AB425" s="13"/>
      <c r="AC425" s="13"/>
      <c r="AD425" s="13"/>
      <c r="AE425" s="242"/>
      <c r="AF425" s="243"/>
      <c r="AG425" s="249"/>
      <c r="AH425" s="19"/>
      <c r="AI425" s="19"/>
      <c r="AJ425" s="13"/>
      <c r="AK425" s="13"/>
      <c r="AL425" s="13"/>
      <c r="AM425" s="242"/>
      <c r="AN425" s="243"/>
      <c r="AO425" s="249"/>
      <c r="AP425" s="19"/>
      <c r="AQ425" s="19"/>
      <c r="AR425" s="13"/>
      <c r="AS425" s="13"/>
      <c r="AT425" s="13"/>
      <c r="AU425" s="242"/>
      <c r="AV425" s="243"/>
      <c r="AW425" s="249"/>
      <c r="AX425" s="19"/>
      <c r="AY425" s="19"/>
      <c r="AZ425" s="13"/>
      <c r="BA425" s="13"/>
      <c r="BB425" s="13"/>
      <c r="BC425" s="242"/>
      <c r="BD425" s="243"/>
      <c r="BE425" s="249"/>
      <c r="BF425" s="19"/>
      <c r="BG425" s="19"/>
      <c r="BH425" s="13"/>
      <c r="BI425" s="13"/>
      <c r="BJ425" s="13"/>
      <c r="BK425" s="242"/>
      <c r="BL425" s="243"/>
      <c r="BM425" s="249"/>
      <c r="BN425" s="19"/>
      <c r="BO425" s="19"/>
      <c r="BP425" s="13"/>
      <c r="BQ425" s="13"/>
      <c r="BR425" s="13"/>
      <c r="BS425" s="242"/>
      <c r="BT425" s="243"/>
      <c r="BU425" s="249"/>
      <c r="BV425" s="19"/>
      <c r="BW425" s="19"/>
      <c r="BX425" s="13"/>
      <c r="BY425" s="13"/>
      <c r="BZ425" s="13"/>
      <c r="CA425" s="242"/>
      <c r="CB425" s="243"/>
      <c r="CC425" s="249"/>
      <c r="CD425" s="19"/>
      <c r="CE425" s="19"/>
      <c r="CF425" s="13"/>
      <c r="CG425" s="13"/>
      <c r="CH425" s="13"/>
      <c r="CI425" s="242"/>
      <c r="CJ425" s="243"/>
      <c r="CK425" s="249"/>
      <c r="CL425" s="19"/>
      <c r="CM425" s="19"/>
      <c r="CN425" s="13"/>
      <c r="CO425" s="13"/>
      <c r="CP425" s="13"/>
      <c r="CQ425" s="242"/>
      <c r="CR425" s="243"/>
      <c r="CS425" s="249"/>
      <c r="CT425" s="19"/>
      <c r="CU425" s="19"/>
      <c r="CV425" s="13"/>
      <c r="CW425" s="13"/>
      <c r="CX425" s="13"/>
      <c r="CY425" s="242"/>
      <c r="CZ425" s="243"/>
      <c r="DA425" s="249"/>
      <c r="DB425" s="19"/>
      <c r="DC425" s="19"/>
      <c r="DD425" s="13"/>
      <c r="DE425" s="13"/>
      <c r="DF425" s="13"/>
      <c r="DG425" s="242"/>
      <c r="DH425" s="243"/>
      <c r="DI425" s="249"/>
      <c r="DJ425" s="19"/>
      <c r="DK425" s="19"/>
      <c r="DL425" s="13"/>
      <c r="DM425" s="13"/>
      <c r="DN425" s="13"/>
      <c r="DO425" s="242"/>
      <c r="DP425" s="243"/>
      <c r="DQ425" s="249"/>
      <c r="DR425" s="19"/>
      <c r="DS425" s="19"/>
      <c r="DT425" s="13"/>
      <c r="DU425" s="13"/>
      <c r="DV425" s="13"/>
      <c r="DW425" s="242"/>
      <c r="DX425" s="243"/>
      <c r="DY425" s="249"/>
      <c r="DZ425" s="19"/>
      <c r="EA425" s="19"/>
      <c r="EB425" s="194"/>
      <c r="EC425" s="194"/>
      <c r="ED425" s="194"/>
      <c r="EE425" s="714"/>
      <c r="EF425" s="715"/>
      <c r="EG425" s="391"/>
      <c r="EH425" s="19"/>
      <c r="EI425" s="19"/>
      <c r="EJ425" s="13"/>
      <c r="EK425" s="13"/>
      <c r="EL425" s="13"/>
      <c r="EM425" s="242"/>
      <c r="EN425" s="243"/>
      <c r="EO425" s="249"/>
      <c r="EP425" s="19"/>
      <c r="EQ425" s="19"/>
    </row>
    <row r="426" spans="1:147" ht="37.5" customHeight="1">
      <c r="A426" s="19"/>
      <c r="B426" s="19"/>
      <c r="C426" s="19"/>
      <c r="D426" s="13"/>
      <c r="E426" s="13"/>
      <c r="F426" s="13"/>
      <c r="G426" s="242"/>
      <c r="H426" s="243"/>
      <c r="I426" s="249"/>
      <c r="J426" s="19"/>
      <c r="K426" s="19"/>
      <c r="L426" s="13"/>
      <c r="M426" s="13"/>
      <c r="N426" s="13"/>
      <c r="O426" s="242"/>
      <c r="P426" s="243"/>
      <c r="Q426" s="249"/>
      <c r="R426" s="19"/>
      <c r="S426" s="19"/>
      <c r="T426" s="13"/>
      <c r="U426" s="13"/>
      <c r="V426" s="13"/>
      <c r="W426" s="242"/>
      <c r="X426" s="243"/>
      <c r="Y426" s="249"/>
      <c r="Z426" s="19"/>
      <c r="AA426" s="19"/>
      <c r="AB426" s="13"/>
      <c r="AC426" s="13"/>
      <c r="AD426" s="13"/>
      <c r="AE426" s="242"/>
      <c r="AF426" s="243"/>
      <c r="AG426" s="249"/>
      <c r="AH426" s="19"/>
      <c r="AI426" s="19"/>
      <c r="AJ426" s="13"/>
      <c r="AK426" s="13"/>
      <c r="AL426" s="13"/>
      <c r="AM426" s="242"/>
      <c r="AN426" s="243"/>
      <c r="AO426" s="249"/>
      <c r="AP426" s="19"/>
      <c r="AQ426" s="19"/>
      <c r="AR426" s="13"/>
      <c r="AS426" s="13"/>
      <c r="AT426" s="13"/>
      <c r="AU426" s="242"/>
      <c r="AV426" s="243"/>
      <c r="AW426" s="249"/>
      <c r="AX426" s="19"/>
      <c r="AY426" s="19"/>
      <c r="AZ426" s="13"/>
      <c r="BA426" s="13"/>
      <c r="BB426" s="13"/>
      <c r="BC426" s="242"/>
      <c r="BD426" s="243"/>
      <c r="BE426" s="249"/>
      <c r="BF426" s="19"/>
      <c r="BG426" s="19"/>
      <c r="BH426" s="13"/>
      <c r="BI426" s="13"/>
      <c r="BJ426" s="13"/>
      <c r="BK426" s="242"/>
      <c r="BL426" s="243"/>
      <c r="BM426" s="249"/>
      <c r="BN426" s="19"/>
      <c r="BO426" s="19"/>
      <c r="BP426" s="13"/>
      <c r="BQ426" s="13"/>
      <c r="BR426" s="13"/>
      <c r="BS426" s="242"/>
      <c r="BT426" s="243"/>
      <c r="BU426" s="249"/>
      <c r="BV426" s="19"/>
      <c r="BW426" s="19"/>
      <c r="BX426" s="13"/>
      <c r="BY426" s="13"/>
      <c r="BZ426" s="13"/>
      <c r="CA426" s="242"/>
      <c r="CB426" s="243"/>
      <c r="CC426" s="249"/>
      <c r="CD426" s="19"/>
      <c r="CE426" s="19"/>
      <c r="CF426" s="13"/>
      <c r="CG426" s="13"/>
      <c r="CH426" s="13"/>
      <c r="CI426" s="242"/>
      <c r="CJ426" s="243"/>
      <c r="CK426" s="249"/>
      <c r="CL426" s="19"/>
      <c r="CM426" s="19"/>
      <c r="CN426" s="13"/>
      <c r="CO426" s="13"/>
      <c r="CP426" s="13"/>
      <c r="CQ426" s="242"/>
      <c r="CR426" s="243"/>
      <c r="CS426" s="249"/>
      <c r="CT426" s="19"/>
      <c r="CU426" s="19"/>
      <c r="CV426" s="13"/>
      <c r="CW426" s="13"/>
      <c r="CX426" s="13"/>
      <c r="CY426" s="242"/>
      <c r="CZ426" s="243"/>
      <c r="DA426" s="249"/>
      <c r="DB426" s="19"/>
      <c r="DC426" s="19"/>
      <c r="DD426" s="13"/>
      <c r="DE426" s="13"/>
      <c r="DF426" s="13"/>
      <c r="DG426" s="242"/>
      <c r="DH426" s="243"/>
      <c r="DI426" s="249"/>
      <c r="DJ426" s="19"/>
      <c r="DK426" s="19"/>
      <c r="DL426" s="13"/>
      <c r="DM426" s="13"/>
      <c r="DN426" s="13"/>
      <c r="DO426" s="242"/>
      <c r="DP426" s="243"/>
      <c r="DQ426" s="249"/>
      <c r="DR426" s="19"/>
      <c r="DS426" s="19"/>
      <c r="DT426" s="13"/>
      <c r="DU426" s="13"/>
      <c r="DV426" s="13"/>
      <c r="DW426" s="242"/>
      <c r="DX426" s="243"/>
      <c r="DY426" s="249"/>
      <c r="DZ426" s="19"/>
      <c r="EA426" s="19"/>
      <c r="EB426" s="194"/>
      <c r="EC426" s="194"/>
      <c r="ED426" s="194"/>
      <c r="EE426" s="714"/>
      <c r="EF426" s="715"/>
      <c r="EG426" s="391"/>
      <c r="EH426" s="19"/>
      <c r="EI426" s="19"/>
      <c r="EJ426" s="13"/>
      <c r="EK426" s="13"/>
      <c r="EL426" s="13"/>
      <c r="EM426" s="242"/>
      <c r="EN426" s="243"/>
      <c r="EO426" s="249"/>
      <c r="EP426" s="19"/>
      <c r="EQ426" s="19"/>
    </row>
    <row r="427" spans="1:147" ht="37.5" customHeight="1">
      <c r="A427" s="19"/>
      <c r="B427" s="19"/>
      <c r="C427" s="19"/>
      <c r="D427" s="13"/>
      <c r="E427" s="13"/>
      <c r="F427" s="13"/>
      <c r="G427" s="242"/>
      <c r="H427" s="243"/>
      <c r="I427" s="249"/>
      <c r="J427" s="19"/>
      <c r="K427" s="19"/>
      <c r="L427" s="13"/>
      <c r="M427" s="13"/>
      <c r="N427" s="13"/>
      <c r="O427" s="242"/>
      <c r="P427" s="243"/>
      <c r="Q427" s="249"/>
      <c r="R427" s="19"/>
      <c r="S427" s="19"/>
      <c r="T427" s="13"/>
      <c r="U427" s="13"/>
      <c r="V427" s="13"/>
      <c r="W427" s="242"/>
      <c r="X427" s="243"/>
      <c r="Y427" s="249"/>
      <c r="Z427" s="19"/>
      <c r="AA427" s="19"/>
      <c r="AB427" s="13"/>
      <c r="AC427" s="13"/>
      <c r="AD427" s="13"/>
      <c r="AE427" s="242"/>
      <c r="AF427" s="243"/>
      <c r="AG427" s="249"/>
      <c r="AH427" s="19"/>
      <c r="AI427" s="19"/>
      <c r="AJ427" s="13"/>
      <c r="AK427" s="13"/>
      <c r="AL427" s="13"/>
      <c r="AM427" s="242"/>
      <c r="AN427" s="243"/>
      <c r="AO427" s="249"/>
      <c r="AP427" s="19"/>
      <c r="AQ427" s="19"/>
      <c r="AR427" s="13"/>
      <c r="AS427" s="13"/>
      <c r="AT427" s="13"/>
      <c r="AU427" s="242"/>
      <c r="AV427" s="243"/>
      <c r="AW427" s="249"/>
      <c r="AX427" s="19"/>
      <c r="AY427" s="19"/>
      <c r="AZ427" s="13"/>
      <c r="BA427" s="13"/>
      <c r="BB427" s="13"/>
      <c r="BC427" s="242"/>
      <c r="BD427" s="243"/>
      <c r="BE427" s="249"/>
      <c r="BF427" s="19"/>
      <c r="BG427" s="19"/>
      <c r="BH427" s="13"/>
      <c r="BI427" s="13"/>
      <c r="BJ427" s="13"/>
      <c r="BK427" s="242"/>
      <c r="BL427" s="243"/>
      <c r="BM427" s="249"/>
      <c r="BN427" s="19"/>
      <c r="BO427" s="19"/>
      <c r="BP427" s="13"/>
      <c r="BQ427" s="13"/>
      <c r="BR427" s="13"/>
      <c r="BS427" s="242"/>
      <c r="BT427" s="243"/>
      <c r="BU427" s="249"/>
      <c r="BV427" s="19"/>
      <c r="BW427" s="19"/>
      <c r="BX427" s="13"/>
      <c r="BY427" s="13"/>
      <c r="BZ427" s="13"/>
      <c r="CA427" s="242"/>
      <c r="CB427" s="243"/>
      <c r="CC427" s="249"/>
      <c r="CD427" s="19"/>
      <c r="CE427" s="19"/>
      <c r="CF427" s="13"/>
      <c r="CG427" s="13"/>
      <c r="CH427" s="13"/>
      <c r="CI427" s="242"/>
      <c r="CJ427" s="243"/>
      <c r="CK427" s="249"/>
      <c r="CL427" s="19"/>
      <c r="CM427" s="19"/>
      <c r="CN427" s="13"/>
      <c r="CO427" s="13"/>
      <c r="CP427" s="13"/>
      <c r="CQ427" s="242"/>
      <c r="CR427" s="243"/>
      <c r="CS427" s="249"/>
      <c r="CT427" s="19"/>
      <c r="CU427" s="19"/>
      <c r="CV427" s="13"/>
      <c r="CW427" s="13"/>
      <c r="CX427" s="13"/>
      <c r="CY427" s="242"/>
      <c r="CZ427" s="243"/>
      <c r="DA427" s="249"/>
      <c r="DB427" s="19"/>
      <c r="DC427" s="19"/>
      <c r="DD427" s="13"/>
      <c r="DE427" s="13"/>
      <c r="DF427" s="13"/>
      <c r="DG427" s="242"/>
      <c r="DH427" s="243"/>
      <c r="DI427" s="249"/>
      <c r="DJ427" s="19"/>
      <c r="DK427" s="19"/>
      <c r="DL427" s="13"/>
      <c r="DM427" s="13"/>
      <c r="DN427" s="13"/>
      <c r="DO427" s="242"/>
      <c r="DP427" s="243"/>
      <c r="DQ427" s="249"/>
      <c r="DR427" s="19"/>
      <c r="DS427" s="19"/>
      <c r="DT427" s="13"/>
      <c r="DU427" s="13"/>
      <c r="DV427" s="13"/>
      <c r="DW427" s="242"/>
      <c r="DX427" s="243"/>
      <c r="DY427" s="249"/>
      <c r="DZ427" s="19"/>
      <c r="EA427" s="19"/>
      <c r="EB427" s="194"/>
      <c r="EC427" s="194"/>
      <c r="ED427" s="194"/>
      <c r="EE427" s="714"/>
      <c r="EF427" s="715"/>
      <c r="EG427" s="391"/>
      <c r="EH427" s="19"/>
      <c r="EI427" s="19"/>
      <c r="EJ427" s="13"/>
      <c r="EK427" s="13"/>
      <c r="EL427" s="13"/>
      <c r="EM427" s="242"/>
      <c r="EN427" s="243"/>
      <c r="EO427" s="249"/>
      <c r="EP427" s="19"/>
      <c r="EQ427" s="19"/>
    </row>
    <row r="428" spans="1:147" ht="37.5" customHeight="1">
      <c r="A428" s="19"/>
      <c r="B428" s="19"/>
      <c r="C428" s="19"/>
      <c r="D428" s="13"/>
      <c r="E428" s="13"/>
      <c r="F428" s="13"/>
      <c r="G428" s="242"/>
      <c r="H428" s="243"/>
      <c r="I428" s="249"/>
      <c r="J428" s="19"/>
      <c r="K428" s="19"/>
      <c r="L428" s="13"/>
      <c r="M428" s="13"/>
      <c r="N428" s="13"/>
      <c r="O428" s="242"/>
      <c r="P428" s="243"/>
      <c r="Q428" s="249"/>
      <c r="R428" s="19"/>
      <c r="S428" s="19"/>
      <c r="T428" s="13"/>
      <c r="U428" s="13"/>
      <c r="V428" s="13"/>
      <c r="W428" s="242"/>
      <c r="X428" s="243"/>
      <c r="Y428" s="249"/>
      <c r="Z428" s="19"/>
      <c r="AA428" s="19"/>
      <c r="AB428" s="13"/>
      <c r="AC428" s="13"/>
      <c r="AD428" s="13"/>
      <c r="AE428" s="242"/>
      <c r="AF428" s="243"/>
      <c r="AG428" s="249"/>
      <c r="AH428" s="19"/>
      <c r="AI428" s="19"/>
      <c r="AJ428" s="13"/>
      <c r="AK428" s="13"/>
      <c r="AL428" s="13"/>
      <c r="AM428" s="242"/>
      <c r="AN428" s="243"/>
      <c r="AO428" s="249"/>
      <c r="AP428" s="19"/>
      <c r="AQ428" s="19"/>
      <c r="AR428" s="13"/>
      <c r="AS428" s="13"/>
      <c r="AT428" s="13"/>
      <c r="AU428" s="242"/>
      <c r="AV428" s="243"/>
      <c r="AW428" s="249"/>
      <c r="AX428" s="19"/>
      <c r="AY428" s="19"/>
      <c r="AZ428" s="13"/>
      <c r="BA428" s="13"/>
      <c r="BB428" s="13"/>
      <c r="BC428" s="242"/>
      <c r="BD428" s="243"/>
      <c r="BE428" s="249"/>
      <c r="BF428" s="19"/>
      <c r="BG428" s="19"/>
      <c r="BH428" s="13"/>
      <c r="BI428" s="13"/>
      <c r="BJ428" s="13"/>
      <c r="BK428" s="242"/>
      <c r="BL428" s="243"/>
      <c r="BM428" s="249"/>
      <c r="BN428" s="19"/>
      <c r="BO428" s="19"/>
      <c r="BP428" s="13"/>
      <c r="BQ428" s="13"/>
      <c r="BR428" s="13"/>
      <c r="BS428" s="242"/>
      <c r="BT428" s="243"/>
      <c r="BU428" s="249"/>
      <c r="BV428" s="19"/>
      <c r="BW428" s="19"/>
      <c r="BX428" s="13"/>
      <c r="BY428" s="13"/>
      <c r="BZ428" s="13"/>
      <c r="CA428" s="242"/>
      <c r="CB428" s="243"/>
      <c r="CC428" s="249"/>
      <c r="CD428" s="19"/>
      <c r="CE428" s="19"/>
      <c r="CF428" s="13"/>
      <c r="CG428" s="13"/>
      <c r="CH428" s="13"/>
      <c r="CI428" s="242"/>
      <c r="CJ428" s="243"/>
      <c r="CK428" s="249"/>
      <c r="CL428" s="19"/>
      <c r="CM428" s="19"/>
      <c r="CN428" s="13"/>
      <c r="CO428" s="13"/>
      <c r="CP428" s="13"/>
      <c r="CQ428" s="242"/>
      <c r="CR428" s="243"/>
      <c r="CS428" s="249"/>
      <c r="CT428" s="19"/>
      <c r="CU428" s="19"/>
      <c r="CV428" s="13"/>
      <c r="CW428" s="13"/>
      <c r="CX428" s="13"/>
      <c r="CY428" s="242"/>
      <c r="CZ428" s="243"/>
      <c r="DA428" s="249"/>
      <c r="DB428" s="19"/>
      <c r="DC428" s="19"/>
      <c r="DD428" s="13"/>
      <c r="DE428" s="13"/>
      <c r="DF428" s="13"/>
      <c r="DG428" s="242"/>
      <c r="DH428" s="243"/>
      <c r="DI428" s="249"/>
      <c r="DJ428" s="19"/>
      <c r="DK428" s="19"/>
      <c r="DL428" s="13"/>
      <c r="DM428" s="13"/>
      <c r="DN428" s="13"/>
      <c r="DO428" s="242"/>
      <c r="DP428" s="243"/>
      <c r="DQ428" s="249"/>
      <c r="DR428" s="19"/>
      <c r="DS428" s="19"/>
      <c r="DT428" s="13"/>
      <c r="DU428" s="13"/>
      <c r="DV428" s="13"/>
      <c r="DW428" s="242"/>
      <c r="DX428" s="243"/>
      <c r="DY428" s="249"/>
      <c r="DZ428" s="19"/>
      <c r="EA428" s="19"/>
      <c r="EB428" s="194"/>
      <c r="EC428" s="194"/>
      <c r="ED428" s="194"/>
      <c r="EE428" s="714"/>
      <c r="EF428" s="715"/>
      <c r="EG428" s="391"/>
      <c r="EH428" s="19"/>
      <c r="EI428" s="19"/>
      <c r="EJ428" s="13"/>
      <c r="EK428" s="13"/>
      <c r="EL428" s="13"/>
      <c r="EM428" s="242"/>
      <c r="EN428" s="243"/>
      <c r="EO428" s="249"/>
      <c r="EP428" s="19"/>
      <c r="EQ428" s="19"/>
    </row>
    <row r="429" spans="1:147" ht="37.5" customHeight="1">
      <c r="A429" s="19"/>
      <c r="B429" s="19"/>
      <c r="C429" s="19"/>
      <c r="D429" s="13"/>
      <c r="E429" s="13"/>
      <c r="F429" s="13"/>
      <c r="G429" s="242"/>
      <c r="H429" s="243"/>
      <c r="I429" s="249"/>
      <c r="J429" s="19"/>
      <c r="K429" s="19"/>
      <c r="L429" s="13"/>
      <c r="M429" s="13"/>
      <c r="N429" s="13"/>
      <c r="O429" s="242"/>
      <c r="P429" s="243"/>
      <c r="Q429" s="249"/>
      <c r="R429" s="19"/>
      <c r="S429" s="19"/>
      <c r="T429" s="13"/>
      <c r="U429" s="13"/>
      <c r="V429" s="13"/>
      <c r="W429" s="242"/>
      <c r="X429" s="243"/>
      <c r="Y429" s="249"/>
      <c r="Z429" s="19"/>
      <c r="AA429" s="19"/>
      <c r="AB429" s="13"/>
      <c r="AC429" s="13"/>
      <c r="AD429" s="13"/>
      <c r="AE429" s="242"/>
      <c r="AF429" s="243"/>
      <c r="AG429" s="249"/>
      <c r="AH429" s="19"/>
      <c r="AI429" s="19"/>
      <c r="AJ429" s="13"/>
      <c r="AK429" s="13"/>
      <c r="AL429" s="13"/>
      <c r="AM429" s="242"/>
      <c r="AN429" s="243"/>
      <c r="AO429" s="249"/>
      <c r="AP429" s="19"/>
      <c r="AQ429" s="19"/>
      <c r="AR429" s="13"/>
      <c r="AS429" s="13"/>
      <c r="AT429" s="13"/>
      <c r="AU429" s="242"/>
      <c r="AV429" s="243"/>
      <c r="AW429" s="249"/>
      <c r="AX429" s="19"/>
      <c r="AY429" s="19"/>
      <c r="AZ429" s="13"/>
      <c r="BA429" s="13"/>
      <c r="BB429" s="13"/>
      <c r="BC429" s="242"/>
      <c r="BD429" s="243"/>
      <c r="BE429" s="249"/>
      <c r="BF429" s="19"/>
      <c r="BG429" s="19"/>
      <c r="BH429" s="13"/>
      <c r="BI429" s="13"/>
      <c r="BJ429" s="13"/>
      <c r="BK429" s="242"/>
      <c r="BL429" s="243"/>
      <c r="BM429" s="249"/>
      <c r="BN429" s="19"/>
      <c r="BO429" s="19"/>
      <c r="BP429" s="13"/>
      <c r="BQ429" s="13"/>
      <c r="BR429" s="13"/>
      <c r="BS429" s="242"/>
      <c r="BT429" s="243"/>
      <c r="BU429" s="249"/>
      <c r="BV429" s="19"/>
      <c r="BW429" s="19"/>
      <c r="BX429" s="13"/>
      <c r="BY429" s="13"/>
      <c r="BZ429" s="13"/>
      <c r="CA429" s="242"/>
      <c r="CB429" s="243"/>
      <c r="CC429" s="249"/>
      <c r="CD429" s="19"/>
      <c r="CE429" s="19"/>
      <c r="CF429" s="13"/>
      <c r="CG429" s="13"/>
      <c r="CH429" s="13"/>
      <c r="CI429" s="242"/>
      <c r="CJ429" s="243"/>
      <c r="CK429" s="249"/>
      <c r="CL429" s="19"/>
      <c r="CM429" s="19"/>
      <c r="CN429" s="13"/>
      <c r="CO429" s="13"/>
      <c r="CP429" s="13"/>
      <c r="CQ429" s="242"/>
      <c r="CR429" s="243"/>
      <c r="CS429" s="249"/>
      <c r="CT429" s="19"/>
      <c r="CU429" s="19"/>
      <c r="CV429" s="13"/>
      <c r="CW429" s="13"/>
      <c r="CX429" s="13"/>
      <c r="CY429" s="242"/>
      <c r="CZ429" s="243"/>
      <c r="DA429" s="249"/>
      <c r="DB429" s="19"/>
      <c r="DC429" s="19"/>
      <c r="DD429" s="13"/>
      <c r="DE429" s="13"/>
      <c r="DF429" s="13"/>
      <c r="DG429" s="242"/>
      <c r="DH429" s="243"/>
      <c r="DI429" s="249"/>
      <c r="DJ429" s="19"/>
      <c r="DK429" s="19"/>
      <c r="DL429" s="13"/>
      <c r="DM429" s="13"/>
      <c r="DN429" s="13"/>
      <c r="DO429" s="242"/>
      <c r="DP429" s="243"/>
      <c r="DQ429" s="249"/>
      <c r="DR429" s="19"/>
      <c r="DS429" s="19"/>
      <c r="DT429" s="13"/>
      <c r="DU429" s="13"/>
      <c r="DV429" s="13"/>
      <c r="DW429" s="242"/>
      <c r="DX429" s="243"/>
      <c r="DY429" s="249"/>
      <c r="DZ429" s="19"/>
      <c r="EA429" s="19"/>
      <c r="EB429" s="194"/>
      <c r="EC429" s="194"/>
      <c r="ED429" s="194"/>
      <c r="EE429" s="714"/>
      <c r="EF429" s="715"/>
      <c r="EG429" s="391"/>
      <c r="EH429" s="19"/>
      <c r="EI429" s="19"/>
      <c r="EJ429" s="13"/>
      <c r="EK429" s="13"/>
      <c r="EL429" s="13"/>
      <c r="EM429" s="242"/>
      <c r="EN429" s="243"/>
      <c r="EO429" s="249"/>
      <c r="EP429" s="19"/>
      <c r="EQ429" s="19"/>
    </row>
    <row r="430" spans="1:147" ht="37.5" customHeight="1">
      <c r="A430" s="19"/>
      <c r="B430" s="19"/>
      <c r="C430" s="19"/>
      <c r="D430" s="13"/>
      <c r="E430" s="13"/>
      <c r="F430" s="13"/>
      <c r="G430" s="242"/>
      <c r="H430" s="243"/>
      <c r="I430" s="249"/>
      <c r="J430" s="19"/>
      <c r="K430" s="19"/>
      <c r="L430" s="13"/>
      <c r="M430" s="13"/>
      <c r="N430" s="13"/>
      <c r="O430" s="242"/>
      <c r="P430" s="243"/>
      <c r="Q430" s="249"/>
      <c r="R430" s="19"/>
      <c r="S430" s="19"/>
      <c r="T430" s="13"/>
      <c r="U430" s="13"/>
      <c r="V430" s="13"/>
      <c r="W430" s="242"/>
      <c r="X430" s="243"/>
      <c r="Y430" s="249"/>
      <c r="Z430" s="19"/>
      <c r="AA430" s="19"/>
      <c r="AB430" s="13"/>
      <c r="AC430" s="13"/>
      <c r="AD430" s="13"/>
      <c r="AE430" s="242"/>
      <c r="AF430" s="243"/>
      <c r="AG430" s="249"/>
      <c r="AH430" s="19"/>
      <c r="AI430" s="19"/>
      <c r="AJ430" s="13"/>
      <c r="AK430" s="13"/>
      <c r="AL430" s="13"/>
      <c r="AM430" s="242"/>
      <c r="AN430" s="243"/>
      <c r="AO430" s="249"/>
      <c r="AP430" s="19"/>
      <c r="AQ430" s="19"/>
      <c r="AR430" s="13"/>
      <c r="AS430" s="13"/>
      <c r="AT430" s="13"/>
      <c r="AU430" s="242"/>
      <c r="AV430" s="243"/>
      <c r="AW430" s="249"/>
      <c r="AX430" s="19"/>
      <c r="AY430" s="19"/>
      <c r="AZ430" s="13"/>
      <c r="BA430" s="13"/>
      <c r="BB430" s="13"/>
      <c r="BC430" s="242"/>
      <c r="BD430" s="243"/>
      <c r="BE430" s="249"/>
      <c r="BF430" s="19"/>
      <c r="BG430" s="19"/>
      <c r="BH430" s="13"/>
      <c r="BI430" s="13"/>
      <c r="BJ430" s="13"/>
      <c r="BK430" s="242"/>
      <c r="BL430" s="243"/>
      <c r="BM430" s="249"/>
      <c r="BN430" s="19"/>
      <c r="BO430" s="19"/>
      <c r="BP430" s="13"/>
      <c r="BQ430" s="13"/>
      <c r="BR430" s="13"/>
      <c r="BS430" s="242"/>
      <c r="BT430" s="243"/>
      <c r="BU430" s="249"/>
      <c r="BV430" s="19"/>
      <c r="BW430" s="19"/>
      <c r="BX430" s="13"/>
      <c r="BY430" s="13"/>
      <c r="BZ430" s="13"/>
      <c r="CA430" s="242"/>
      <c r="CB430" s="243"/>
      <c r="CC430" s="249"/>
      <c r="CD430" s="19"/>
      <c r="CE430" s="19"/>
      <c r="CF430" s="13"/>
      <c r="CG430" s="13"/>
      <c r="CH430" s="13"/>
      <c r="CI430" s="242"/>
      <c r="CJ430" s="243"/>
      <c r="CK430" s="249"/>
      <c r="CL430" s="19"/>
      <c r="CM430" s="19"/>
      <c r="CN430" s="13"/>
      <c r="CO430" s="13"/>
      <c r="CP430" s="13"/>
      <c r="CQ430" s="242"/>
      <c r="CR430" s="243"/>
      <c r="CS430" s="249"/>
      <c r="CT430" s="19"/>
      <c r="CU430" s="19"/>
      <c r="CV430" s="13"/>
      <c r="CW430" s="13"/>
      <c r="CX430" s="13"/>
      <c r="CY430" s="242"/>
      <c r="CZ430" s="243"/>
      <c r="DA430" s="249"/>
      <c r="DB430" s="19"/>
      <c r="DC430" s="19"/>
      <c r="DD430" s="13"/>
      <c r="DE430" s="13"/>
      <c r="DF430" s="13"/>
      <c r="DG430" s="242"/>
      <c r="DH430" s="243"/>
      <c r="DI430" s="249"/>
      <c r="DJ430" s="19"/>
      <c r="DK430" s="19"/>
      <c r="DL430" s="13"/>
      <c r="DM430" s="13"/>
      <c r="DN430" s="13"/>
      <c r="DO430" s="242"/>
      <c r="DP430" s="243"/>
      <c r="DQ430" s="249"/>
      <c r="DR430" s="19"/>
      <c r="DS430" s="19"/>
      <c r="DT430" s="13"/>
      <c r="DU430" s="13"/>
      <c r="DV430" s="13"/>
      <c r="DW430" s="242"/>
      <c r="DX430" s="243"/>
      <c r="DY430" s="249"/>
      <c r="DZ430" s="19"/>
      <c r="EA430" s="19"/>
      <c r="EB430" s="194"/>
      <c r="EC430" s="194"/>
      <c r="ED430" s="194"/>
      <c r="EE430" s="714"/>
      <c r="EF430" s="715"/>
      <c r="EG430" s="391"/>
      <c r="EH430" s="19"/>
      <c r="EI430" s="19"/>
      <c r="EJ430" s="13"/>
      <c r="EK430" s="13"/>
      <c r="EL430" s="13"/>
      <c r="EM430" s="242"/>
      <c r="EN430" s="243"/>
      <c r="EO430" s="249"/>
      <c r="EP430" s="19"/>
      <c r="EQ430" s="19"/>
    </row>
    <row r="431" spans="1:147" ht="37.5" customHeight="1">
      <c r="A431" s="19"/>
      <c r="B431" s="19"/>
      <c r="C431" s="19"/>
      <c r="D431" s="13"/>
      <c r="E431" s="13"/>
      <c r="F431" s="13"/>
      <c r="G431" s="242"/>
      <c r="H431" s="243"/>
      <c r="I431" s="249"/>
      <c r="J431" s="19"/>
      <c r="K431" s="19"/>
      <c r="L431" s="13"/>
      <c r="M431" s="13"/>
      <c r="N431" s="13"/>
      <c r="O431" s="242"/>
      <c r="P431" s="243"/>
      <c r="Q431" s="249"/>
      <c r="R431" s="19"/>
      <c r="S431" s="19"/>
      <c r="T431" s="13"/>
      <c r="U431" s="13"/>
      <c r="V431" s="13"/>
      <c r="W431" s="242"/>
      <c r="X431" s="243"/>
      <c r="Y431" s="249"/>
      <c r="Z431" s="19"/>
      <c r="AA431" s="19"/>
      <c r="AB431" s="13"/>
      <c r="AC431" s="13"/>
      <c r="AD431" s="13"/>
      <c r="AE431" s="242"/>
      <c r="AF431" s="243"/>
      <c r="AG431" s="249"/>
      <c r="AH431" s="19"/>
      <c r="AI431" s="19"/>
      <c r="AJ431" s="13"/>
      <c r="AK431" s="13"/>
      <c r="AL431" s="13"/>
      <c r="AM431" s="242"/>
      <c r="AN431" s="243"/>
      <c r="AO431" s="249"/>
      <c r="AP431" s="19"/>
      <c r="AQ431" s="19"/>
      <c r="AR431" s="13"/>
      <c r="AS431" s="13"/>
      <c r="AT431" s="13"/>
      <c r="AU431" s="242"/>
      <c r="AV431" s="243"/>
      <c r="AW431" s="249"/>
      <c r="AX431" s="19"/>
      <c r="AY431" s="19"/>
      <c r="AZ431" s="13"/>
      <c r="BA431" s="13"/>
      <c r="BB431" s="13"/>
      <c r="BC431" s="242"/>
      <c r="BD431" s="243"/>
      <c r="BE431" s="249"/>
      <c r="BF431" s="19"/>
      <c r="BG431" s="19"/>
      <c r="BH431" s="13"/>
      <c r="BI431" s="13"/>
      <c r="BJ431" s="13"/>
      <c r="BK431" s="242"/>
      <c r="BL431" s="243"/>
      <c r="BM431" s="249"/>
      <c r="BN431" s="19"/>
      <c r="BO431" s="19"/>
      <c r="BP431" s="13"/>
      <c r="BQ431" s="13"/>
      <c r="BR431" s="13"/>
      <c r="BS431" s="242"/>
      <c r="BT431" s="243"/>
      <c r="BU431" s="249"/>
      <c r="BV431" s="19"/>
      <c r="BW431" s="19"/>
      <c r="BX431" s="13"/>
      <c r="BY431" s="13"/>
      <c r="BZ431" s="13"/>
      <c r="CA431" s="242"/>
      <c r="CB431" s="243"/>
      <c r="CC431" s="249"/>
      <c r="CD431" s="19"/>
      <c r="CE431" s="19"/>
      <c r="CF431" s="13"/>
      <c r="CG431" s="13"/>
      <c r="CH431" s="13"/>
      <c r="CI431" s="242"/>
      <c r="CJ431" s="243"/>
      <c r="CK431" s="249"/>
      <c r="CL431" s="19"/>
      <c r="CM431" s="19"/>
      <c r="CN431" s="13"/>
      <c r="CO431" s="13"/>
      <c r="CP431" s="13"/>
      <c r="CQ431" s="242"/>
      <c r="CR431" s="243"/>
      <c r="CS431" s="249"/>
      <c r="CT431" s="19"/>
      <c r="CU431" s="19"/>
      <c r="CV431" s="13"/>
      <c r="CW431" s="13"/>
      <c r="CX431" s="13"/>
      <c r="CY431" s="242"/>
      <c r="CZ431" s="243"/>
      <c r="DA431" s="249"/>
      <c r="DB431" s="19"/>
      <c r="DC431" s="19"/>
      <c r="DD431" s="13"/>
      <c r="DE431" s="13"/>
      <c r="DF431" s="13"/>
      <c r="DG431" s="242"/>
      <c r="DH431" s="243"/>
      <c r="DI431" s="249"/>
      <c r="DJ431" s="19"/>
      <c r="DK431" s="19"/>
      <c r="DL431" s="13"/>
      <c r="DM431" s="13"/>
      <c r="DN431" s="13"/>
      <c r="DO431" s="242"/>
      <c r="DP431" s="243"/>
      <c r="DQ431" s="249"/>
      <c r="DR431" s="19"/>
      <c r="DS431" s="19"/>
      <c r="DT431" s="13"/>
      <c r="DU431" s="13"/>
      <c r="DV431" s="13"/>
      <c r="DW431" s="242"/>
      <c r="DX431" s="243"/>
      <c r="DY431" s="249"/>
      <c r="DZ431" s="19"/>
      <c r="EA431" s="19"/>
      <c r="EB431" s="194"/>
      <c r="EC431" s="194"/>
      <c r="ED431" s="194"/>
      <c r="EE431" s="714"/>
      <c r="EF431" s="715"/>
      <c r="EG431" s="391"/>
      <c r="EH431" s="19"/>
      <c r="EI431" s="19"/>
      <c r="EJ431" s="13"/>
      <c r="EK431" s="13"/>
      <c r="EL431" s="13"/>
      <c r="EM431" s="242"/>
      <c r="EN431" s="243"/>
      <c r="EO431" s="249"/>
      <c r="EP431" s="19"/>
      <c r="EQ431" s="19"/>
    </row>
    <row r="432" spans="1:147" ht="37.5" customHeight="1">
      <c r="A432" s="19"/>
      <c r="B432" s="19"/>
      <c r="C432" s="19"/>
      <c r="D432" s="13"/>
      <c r="E432" s="13"/>
      <c r="F432" s="13"/>
      <c r="G432" s="242"/>
      <c r="H432" s="243"/>
      <c r="I432" s="249"/>
      <c r="J432" s="19"/>
      <c r="K432" s="19"/>
      <c r="L432" s="13"/>
      <c r="M432" s="13"/>
      <c r="N432" s="13"/>
      <c r="O432" s="242"/>
      <c r="P432" s="243"/>
      <c r="Q432" s="249"/>
      <c r="R432" s="19"/>
      <c r="S432" s="19"/>
      <c r="T432" s="13"/>
      <c r="U432" s="13"/>
      <c r="V432" s="13"/>
      <c r="W432" s="242"/>
      <c r="X432" s="243"/>
      <c r="Y432" s="249"/>
      <c r="Z432" s="19"/>
      <c r="AA432" s="19"/>
      <c r="AB432" s="13"/>
      <c r="AC432" s="13"/>
      <c r="AD432" s="13"/>
      <c r="AE432" s="242"/>
      <c r="AF432" s="243"/>
      <c r="AG432" s="249"/>
      <c r="AH432" s="19"/>
      <c r="AI432" s="19"/>
      <c r="AJ432" s="13"/>
      <c r="AK432" s="13"/>
      <c r="AL432" s="13"/>
      <c r="AM432" s="242"/>
      <c r="AN432" s="243"/>
      <c r="AO432" s="249"/>
      <c r="AP432" s="19"/>
      <c r="AQ432" s="19"/>
      <c r="AR432" s="13"/>
      <c r="AS432" s="13"/>
      <c r="AT432" s="13"/>
      <c r="AU432" s="242"/>
      <c r="AV432" s="243"/>
      <c r="AW432" s="249"/>
      <c r="AX432" s="19"/>
      <c r="AY432" s="19"/>
      <c r="AZ432" s="13"/>
      <c r="BA432" s="13"/>
      <c r="BB432" s="13"/>
      <c r="BC432" s="242"/>
      <c r="BD432" s="243"/>
      <c r="BE432" s="249"/>
      <c r="BF432" s="19"/>
      <c r="BG432" s="19"/>
      <c r="BH432" s="13"/>
      <c r="BI432" s="13"/>
      <c r="BJ432" s="13"/>
      <c r="BK432" s="242"/>
      <c r="BL432" s="243"/>
      <c r="BM432" s="249"/>
      <c r="BN432" s="19"/>
      <c r="BO432" s="19"/>
      <c r="BP432" s="13"/>
      <c r="BQ432" s="13"/>
      <c r="BR432" s="13"/>
      <c r="BS432" s="242"/>
      <c r="BT432" s="243"/>
      <c r="BU432" s="249"/>
      <c r="BV432" s="19"/>
      <c r="BW432" s="19"/>
      <c r="BX432" s="13"/>
      <c r="BY432" s="13"/>
      <c r="BZ432" s="13"/>
      <c r="CA432" s="242"/>
      <c r="CB432" s="243"/>
      <c r="CC432" s="249"/>
      <c r="CD432" s="19"/>
      <c r="CE432" s="19"/>
      <c r="CF432" s="13"/>
      <c r="CG432" s="13"/>
      <c r="CH432" s="13"/>
      <c r="CI432" s="242"/>
      <c r="CJ432" s="243"/>
      <c r="CK432" s="249"/>
      <c r="CL432" s="19"/>
      <c r="CM432" s="19"/>
      <c r="CN432" s="13"/>
      <c r="CO432" s="13"/>
      <c r="CP432" s="13"/>
      <c r="CQ432" s="242"/>
      <c r="CR432" s="243"/>
      <c r="CS432" s="249"/>
      <c r="CT432" s="19"/>
      <c r="CU432" s="19"/>
      <c r="CV432" s="13"/>
      <c r="CW432" s="13"/>
      <c r="CX432" s="13"/>
      <c r="CY432" s="242"/>
      <c r="CZ432" s="243"/>
      <c r="DA432" s="249"/>
      <c r="DB432" s="19"/>
      <c r="DC432" s="19"/>
      <c r="DD432" s="13"/>
      <c r="DE432" s="13"/>
      <c r="DF432" s="13"/>
      <c r="DG432" s="242"/>
      <c r="DH432" s="243"/>
      <c r="DI432" s="249"/>
      <c r="DJ432" s="19"/>
      <c r="DK432" s="19"/>
      <c r="DL432" s="13"/>
      <c r="DM432" s="13"/>
      <c r="DN432" s="13"/>
      <c r="DO432" s="242"/>
      <c r="DP432" s="243"/>
      <c r="DQ432" s="249"/>
      <c r="DR432" s="19"/>
      <c r="DS432" s="19"/>
      <c r="DT432" s="13"/>
      <c r="DU432" s="13"/>
      <c r="DV432" s="13"/>
      <c r="DW432" s="242"/>
      <c r="DX432" s="243"/>
      <c r="DY432" s="249"/>
      <c r="DZ432" s="19"/>
      <c r="EA432" s="19"/>
      <c r="EB432" s="194"/>
      <c r="EC432" s="194"/>
      <c r="ED432" s="194"/>
      <c r="EE432" s="714"/>
      <c r="EF432" s="715"/>
      <c r="EG432" s="391"/>
      <c r="EH432" s="19"/>
      <c r="EI432" s="19"/>
      <c r="EJ432" s="13"/>
      <c r="EK432" s="13"/>
      <c r="EL432" s="13"/>
      <c r="EM432" s="242"/>
      <c r="EN432" s="243"/>
      <c r="EO432" s="249"/>
      <c r="EP432" s="19"/>
      <c r="EQ432" s="19"/>
    </row>
    <row r="433" spans="1:147" ht="37.5" customHeight="1">
      <c r="A433" s="19"/>
      <c r="B433" s="19"/>
      <c r="C433" s="19"/>
      <c r="D433" s="13"/>
      <c r="E433" s="13"/>
      <c r="F433" s="13"/>
      <c r="G433" s="242"/>
      <c r="H433" s="243"/>
      <c r="I433" s="249"/>
      <c r="J433" s="19"/>
      <c r="K433" s="19"/>
      <c r="L433" s="13"/>
      <c r="M433" s="13"/>
      <c r="N433" s="13"/>
      <c r="O433" s="242"/>
      <c r="P433" s="243"/>
      <c r="Q433" s="249"/>
      <c r="R433" s="19"/>
      <c r="S433" s="19"/>
      <c r="T433" s="13"/>
      <c r="U433" s="13"/>
      <c r="V433" s="13"/>
      <c r="W433" s="242"/>
      <c r="X433" s="243"/>
      <c r="Y433" s="249"/>
      <c r="Z433" s="19"/>
      <c r="AA433" s="19"/>
      <c r="AB433" s="13"/>
      <c r="AC433" s="13"/>
      <c r="AD433" s="13"/>
      <c r="AE433" s="242"/>
      <c r="AF433" s="243"/>
      <c r="AG433" s="249"/>
      <c r="AH433" s="19"/>
      <c r="AI433" s="19"/>
      <c r="AJ433" s="13"/>
      <c r="AK433" s="13"/>
      <c r="AL433" s="13"/>
      <c r="AM433" s="242"/>
      <c r="AN433" s="243"/>
      <c r="AO433" s="249"/>
      <c r="AP433" s="19"/>
      <c r="AQ433" s="19"/>
      <c r="AR433" s="13"/>
      <c r="AS433" s="13"/>
      <c r="AT433" s="13"/>
      <c r="AU433" s="242"/>
      <c r="AV433" s="243"/>
      <c r="AW433" s="249"/>
      <c r="AX433" s="19"/>
      <c r="AY433" s="19"/>
      <c r="AZ433" s="13"/>
      <c r="BA433" s="13"/>
      <c r="BB433" s="13"/>
      <c r="BC433" s="242"/>
      <c r="BD433" s="243"/>
      <c r="BE433" s="249"/>
      <c r="BF433" s="19"/>
      <c r="BG433" s="19"/>
      <c r="BH433" s="13"/>
      <c r="BI433" s="13"/>
      <c r="BJ433" s="13"/>
      <c r="BK433" s="242"/>
      <c r="BL433" s="243"/>
      <c r="BM433" s="249"/>
      <c r="BN433" s="19"/>
      <c r="BO433" s="19"/>
      <c r="BP433" s="13"/>
      <c r="BQ433" s="13"/>
      <c r="BR433" s="13"/>
      <c r="BS433" s="242"/>
      <c r="BT433" s="243"/>
      <c r="BU433" s="249"/>
      <c r="BV433" s="19"/>
      <c r="BW433" s="19"/>
      <c r="BX433" s="13"/>
      <c r="BY433" s="13"/>
      <c r="BZ433" s="13"/>
      <c r="CA433" s="242"/>
      <c r="CB433" s="243"/>
      <c r="CC433" s="249"/>
      <c r="CD433" s="19"/>
      <c r="CE433" s="19"/>
      <c r="CF433" s="13"/>
      <c r="CG433" s="13"/>
      <c r="CH433" s="13"/>
      <c r="CI433" s="242"/>
      <c r="CJ433" s="243"/>
      <c r="CK433" s="249"/>
      <c r="CL433" s="19"/>
      <c r="CM433" s="19"/>
      <c r="CN433" s="13"/>
      <c r="CO433" s="13"/>
      <c r="CP433" s="13"/>
      <c r="CQ433" s="242"/>
      <c r="CR433" s="243"/>
      <c r="CS433" s="249"/>
      <c r="CT433" s="19"/>
      <c r="CU433" s="19"/>
      <c r="CV433" s="13"/>
      <c r="CW433" s="13"/>
      <c r="CX433" s="13"/>
      <c r="CY433" s="242"/>
      <c r="CZ433" s="243"/>
      <c r="DA433" s="249"/>
      <c r="DB433" s="19"/>
      <c r="DC433" s="19"/>
      <c r="DD433" s="13"/>
      <c r="DE433" s="13"/>
      <c r="DF433" s="13"/>
      <c r="DG433" s="242"/>
      <c r="DH433" s="243"/>
      <c r="DI433" s="249"/>
      <c r="DJ433" s="19"/>
      <c r="DK433" s="19"/>
      <c r="DL433" s="13"/>
      <c r="DM433" s="13"/>
      <c r="DN433" s="13"/>
      <c r="DO433" s="242"/>
      <c r="DP433" s="243"/>
      <c r="DQ433" s="249"/>
      <c r="DR433" s="19"/>
      <c r="DS433" s="19"/>
      <c r="DT433" s="13"/>
      <c r="DU433" s="13"/>
      <c r="DV433" s="13"/>
      <c r="DW433" s="242"/>
      <c r="DX433" s="243"/>
      <c r="DY433" s="249"/>
      <c r="DZ433" s="19"/>
      <c r="EA433" s="19"/>
      <c r="EB433" s="194"/>
      <c r="EC433" s="194"/>
      <c r="ED433" s="194"/>
      <c r="EE433" s="714"/>
      <c r="EF433" s="715"/>
      <c r="EG433" s="391"/>
      <c r="EH433" s="19"/>
      <c r="EI433" s="19"/>
      <c r="EJ433" s="13"/>
      <c r="EK433" s="13"/>
      <c r="EL433" s="13"/>
      <c r="EM433" s="242"/>
      <c r="EN433" s="243"/>
      <c r="EO433" s="249"/>
      <c r="EP433" s="19"/>
      <c r="EQ433" s="19"/>
    </row>
    <row r="434" spans="1:147" ht="37.5" customHeight="1">
      <c r="A434" s="19"/>
      <c r="B434" s="19"/>
      <c r="C434" s="19"/>
      <c r="D434" s="13"/>
      <c r="E434" s="13"/>
      <c r="F434" s="13"/>
      <c r="G434" s="242"/>
      <c r="H434" s="243"/>
      <c r="I434" s="249"/>
      <c r="J434" s="19"/>
      <c r="K434" s="19"/>
      <c r="L434" s="13"/>
      <c r="M434" s="13"/>
      <c r="N434" s="13"/>
      <c r="O434" s="242"/>
      <c r="P434" s="243"/>
      <c r="Q434" s="249"/>
      <c r="R434" s="19"/>
      <c r="S434" s="19"/>
      <c r="T434" s="13"/>
      <c r="U434" s="13"/>
      <c r="V434" s="13"/>
      <c r="W434" s="242"/>
      <c r="X434" s="243"/>
      <c r="Y434" s="249"/>
      <c r="Z434" s="19"/>
      <c r="AA434" s="19"/>
      <c r="AB434" s="13"/>
      <c r="AC434" s="13"/>
      <c r="AD434" s="13"/>
      <c r="AE434" s="242"/>
      <c r="AF434" s="243"/>
      <c r="AG434" s="249"/>
      <c r="AH434" s="19"/>
      <c r="AI434" s="19"/>
      <c r="AJ434" s="13"/>
      <c r="AK434" s="13"/>
      <c r="AL434" s="13"/>
      <c r="AM434" s="242"/>
      <c r="AN434" s="243"/>
      <c r="AO434" s="249"/>
      <c r="AP434" s="19"/>
      <c r="AQ434" s="19"/>
      <c r="AR434" s="13"/>
      <c r="AS434" s="13"/>
      <c r="AT434" s="13"/>
      <c r="AU434" s="242"/>
      <c r="AV434" s="243"/>
      <c r="AW434" s="249"/>
      <c r="AX434" s="19"/>
      <c r="AY434" s="19"/>
      <c r="AZ434" s="13"/>
      <c r="BA434" s="13"/>
      <c r="BB434" s="13"/>
      <c r="BC434" s="242"/>
      <c r="BD434" s="243"/>
      <c r="BE434" s="249"/>
      <c r="BF434" s="19"/>
      <c r="BG434" s="19"/>
      <c r="BH434" s="13"/>
      <c r="BI434" s="13"/>
      <c r="BJ434" s="13"/>
      <c r="BK434" s="242"/>
      <c r="BL434" s="243"/>
      <c r="BM434" s="249"/>
      <c r="BN434" s="19"/>
      <c r="BO434" s="19"/>
      <c r="BP434" s="13"/>
      <c r="BQ434" s="13"/>
      <c r="BR434" s="13"/>
      <c r="BS434" s="242"/>
      <c r="BT434" s="243"/>
      <c r="BU434" s="249"/>
      <c r="BV434" s="19"/>
      <c r="BW434" s="19"/>
      <c r="BX434" s="13"/>
      <c r="BY434" s="13"/>
      <c r="BZ434" s="13"/>
      <c r="CA434" s="242"/>
      <c r="CB434" s="243"/>
      <c r="CC434" s="249"/>
      <c r="CD434" s="19"/>
      <c r="CE434" s="19"/>
      <c r="CF434" s="13"/>
      <c r="CG434" s="13"/>
      <c r="CH434" s="13"/>
      <c r="CI434" s="242"/>
      <c r="CJ434" s="243"/>
      <c r="CK434" s="249"/>
      <c r="CL434" s="19"/>
      <c r="CM434" s="19"/>
      <c r="CN434" s="13"/>
      <c r="CO434" s="13"/>
      <c r="CP434" s="13"/>
      <c r="CQ434" s="242"/>
      <c r="CR434" s="243"/>
      <c r="CS434" s="249"/>
      <c r="CT434" s="19"/>
      <c r="CU434" s="19"/>
      <c r="CV434" s="13"/>
      <c r="CW434" s="13"/>
      <c r="CX434" s="13"/>
      <c r="CY434" s="242"/>
      <c r="CZ434" s="243"/>
      <c r="DA434" s="249"/>
      <c r="DB434" s="19"/>
      <c r="DC434" s="19"/>
      <c r="DD434" s="13"/>
      <c r="DE434" s="13"/>
      <c r="DF434" s="13"/>
      <c r="DG434" s="242"/>
      <c r="DH434" s="243"/>
      <c r="DI434" s="249"/>
      <c r="DJ434" s="19"/>
      <c r="DK434" s="19"/>
      <c r="DL434" s="13"/>
      <c r="DM434" s="13"/>
      <c r="DN434" s="13"/>
      <c r="DO434" s="242"/>
      <c r="DP434" s="243"/>
      <c r="DQ434" s="249"/>
      <c r="DR434" s="19"/>
      <c r="DS434" s="19"/>
      <c r="DT434" s="13"/>
      <c r="DU434" s="13"/>
      <c r="DV434" s="13"/>
      <c r="DW434" s="242"/>
      <c r="DX434" s="243"/>
      <c r="DY434" s="249"/>
      <c r="DZ434" s="19"/>
      <c r="EA434" s="19"/>
      <c r="EB434" s="194"/>
      <c r="EC434" s="194"/>
      <c r="ED434" s="194"/>
      <c r="EE434" s="714"/>
      <c r="EF434" s="715"/>
      <c r="EG434" s="391"/>
      <c r="EH434" s="19"/>
      <c r="EI434" s="19"/>
      <c r="EJ434" s="13"/>
      <c r="EK434" s="13"/>
      <c r="EL434" s="13"/>
      <c r="EM434" s="242"/>
      <c r="EN434" s="243"/>
      <c r="EO434" s="249"/>
      <c r="EP434" s="19"/>
      <c r="EQ434" s="19"/>
    </row>
    <row r="435" spans="1:147" ht="37.5" customHeight="1">
      <c r="A435" s="19"/>
      <c r="B435" s="19"/>
      <c r="C435" s="19"/>
      <c r="D435" s="13"/>
      <c r="E435" s="13"/>
      <c r="F435" s="13"/>
      <c r="G435" s="242"/>
      <c r="H435" s="243"/>
      <c r="I435" s="249"/>
      <c r="J435" s="19"/>
      <c r="K435" s="19"/>
      <c r="L435" s="13"/>
      <c r="M435" s="13"/>
      <c r="N435" s="13"/>
      <c r="O435" s="242"/>
      <c r="P435" s="243"/>
      <c r="Q435" s="249"/>
      <c r="R435" s="19"/>
      <c r="S435" s="19"/>
      <c r="T435" s="13"/>
      <c r="U435" s="13"/>
      <c r="V435" s="13"/>
      <c r="W435" s="242"/>
      <c r="X435" s="243"/>
      <c r="Y435" s="249"/>
      <c r="Z435" s="19"/>
      <c r="AA435" s="19"/>
      <c r="AB435" s="13"/>
      <c r="AC435" s="13"/>
      <c r="AD435" s="13"/>
      <c r="AE435" s="242"/>
      <c r="AF435" s="243"/>
      <c r="AG435" s="249"/>
      <c r="AH435" s="19"/>
      <c r="AI435" s="19"/>
      <c r="AJ435" s="13"/>
      <c r="AK435" s="13"/>
      <c r="AL435" s="13"/>
      <c r="AM435" s="242"/>
      <c r="AN435" s="243"/>
      <c r="AO435" s="249"/>
      <c r="AP435" s="19"/>
      <c r="AQ435" s="19"/>
      <c r="AR435" s="13"/>
      <c r="AS435" s="13"/>
      <c r="AT435" s="13"/>
      <c r="AU435" s="242"/>
      <c r="AV435" s="243"/>
      <c r="AW435" s="249"/>
      <c r="AX435" s="19"/>
      <c r="AY435" s="19"/>
      <c r="AZ435" s="13"/>
      <c r="BA435" s="13"/>
      <c r="BB435" s="13"/>
      <c r="BC435" s="242"/>
      <c r="BD435" s="243"/>
      <c r="BE435" s="249"/>
      <c r="BF435" s="19"/>
      <c r="BG435" s="19"/>
      <c r="BH435" s="13"/>
      <c r="BI435" s="13"/>
      <c r="BJ435" s="13"/>
      <c r="BK435" s="242"/>
      <c r="BL435" s="243"/>
      <c r="BM435" s="249"/>
      <c r="BN435" s="19"/>
      <c r="BO435" s="19"/>
      <c r="BP435" s="13"/>
      <c r="BQ435" s="13"/>
      <c r="BR435" s="13"/>
      <c r="BS435" s="242"/>
      <c r="BT435" s="243"/>
      <c r="BU435" s="249"/>
      <c r="BV435" s="19"/>
      <c r="BW435" s="19"/>
      <c r="BX435" s="13"/>
      <c r="BY435" s="13"/>
      <c r="BZ435" s="13"/>
      <c r="CA435" s="242"/>
      <c r="CB435" s="243"/>
      <c r="CC435" s="249"/>
      <c r="CD435" s="19"/>
      <c r="CE435" s="19"/>
      <c r="CF435" s="13"/>
      <c r="CG435" s="13"/>
      <c r="CH435" s="13"/>
      <c r="CI435" s="242"/>
      <c r="CJ435" s="243"/>
      <c r="CK435" s="249"/>
      <c r="CL435" s="19"/>
      <c r="CM435" s="19"/>
      <c r="CN435" s="13"/>
      <c r="CO435" s="13"/>
      <c r="CP435" s="13"/>
      <c r="CQ435" s="242"/>
      <c r="CR435" s="243"/>
      <c r="CS435" s="249"/>
      <c r="CT435" s="19"/>
      <c r="CU435" s="19"/>
      <c r="CV435" s="13"/>
      <c r="CW435" s="13"/>
      <c r="CX435" s="13"/>
      <c r="CY435" s="242"/>
      <c r="CZ435" s="243"/>
      <c r="DA435" s="249"/>
      <c r="DB435" s="19"/>
      <c r="DC435" s="19"/>
      <c r="DD435" s="13"/>
      <c r="DE435" s="13"/>
      <c r="DF435" s="13"/>
      <c r="DG435" s="242"/>
      <c r="DH435" s="243"/>
      <c r="DI435" s="249"/>
      <c r="DJ435" s="19"/>
      <c r="DK435" s="19"/>
      <c r="DL435" s="13"/>
      <c r="DM435" s="13"/>
      <c r="DN435" s="13"/>
      <c r="DO435" s="242"/>
      <c r="DP435" s="243"/>
      <c r="DQ435" s="249"/>
      <c r="DR435" s="19"/>
      <c r="DS435" s="19"/>
      <c r="DT435" s="13"/>
      <c r="DU435" s="13"/>
      <c r="DV435" s="13"/>
      <c r="DW435" s="242"/>
      <c r="DX435" s="243"/>
      <c r="DY435" s="249"/>
      <c r="DZ435" s="19"/>
      <c r="EA435" s="19"/>
      <c r="EB435" s="194"/>
      <c r="EC435" s="194"/>
      <c r="ED435" s="194"/>
      <c r="EE435" s="714"/>
      <c r="EF435" s="715"/>
      <c r="EG435" s="391"/>
      <c r="EH435" s="19"/>
      <c r="EI435" s="19"/>
      <c r="EJ435" s="13"/>
      <c r="EK435" s="13"/>
      <c r="EL435" s="13"/>
      <c r="EM435" s="242"/>
      <c r="EN435" s="243"/>
      <c r="EO435" s="249"/>
      <c r="EP435" s="19"/>
      <c r="EQ435" s="19"/>
    </row>
    <row r="436" spans="1:147" ht="37.5" customHeight="1">
      <c r="A436" s="19"/>
      <c r="B436" s="19"/>
      <c r="C436" s="19"/>
      <c r="D436" s="13"/>
      <c r="E436" s="13"/>
      <c r="F436" s="13"/>
      <c r="G436" s="242"/>
      <c r="H436" s="243"/>
      <c r="I436" s="249"/>
      <c r="J436" s="19"/>
      <c r="K436" s="19"/>
      <c r="L436" s="13"/>
      <c r="M436" s="13"/>
      <c r="N436" s="13"/>
      <c r="O436" s="242"/>
      <c r="P436" s="243"/>
      <c r="Q436" s="249"/>
      <c r="R436" s="19"/>
      <c r="S436" s="19"/>
      <c r="T436" s="13"/>
      <c r="U436" s="13"/>
      <c r="V436" s="13"/>
      <c r="W436" s="242"/>
      <c r="X436" s="243"/>
      <c r="Y436" s="249"/>
      <c r="Z436" s="19"/>
      <c r="AA436" s="19"/>
      <c r="AB436" s="13"/>
      <c r="AC436" s="13"/>
      <c r="AD436" s="13"/>
      <c r="AE436" s="242"/>
      <c r="AF436" s="243"/>
      <c r="AG436" s="249"/>
      <c r="AH436" s="19"/>
      <c r="AI436" s="19"/>
      <c r="AJ436" s="13"/>
      <c r="AK436" s="13"/>
      <c r="AL436" s="13"/>
      <c r="AM436" s="242"/>
      <c r="AN436" s="243"/>
      <c r="AO436" s="249"/>
      <c r="AP436" s="19"/>
      <c r="AQ436" s="19"/>
      <c r="AR436" s="13"/>
      <c r="AS436" s="13"/>
      <c r="AT436" s="13"/>
      <c r="AU436" s="242"/>
      <c r="AV436" s="243"/>
      <c r="AW436" s="249"/>
      <c r="AX436" s="19"/>
      <c r="AY436" s="19"/>
      <c r="AZ436" s="13"/>
      <c r="BA436" s="13"/>
      <c r="BB436" s="13"/>
      <c r="BC436" s="242"/>
      <c r="BD436" s="243"/>
      <c r="BE436" s="249"/>
      <c r="BF436" s="19"/>
      <c r="BG436" s="19"/>
      <c r="BH436" s="13"/>
      <c r="BI436" s="13"/>
      <c r="BJ436" s="13"/>
      <c r="BK436" s="242"/>
      <c r="BL436" s="243"/>
      <c r="BM436" s="249"/>
      <c r="BN436" s="19"/>
      <c r="BO436" s="19"/>
      <c r="BP436" s="13"/>
      <c r="BQ436" s="13"/>
      <c r="BR436" s="13"/>
      <c r="BS436" s="242"/>
      <c r="BT436" s="243"/>
      <c r="BU436" s="249"/>
      <c r="BV436" s="19"/>
      <c r="BW436" s="19"/>
      <c r="BX436" s="13"/>
      <c r="BY436" s="13"/>
      <c r="BZ436" s="13"/>
      <c r="CA436" s="242"/>
      <c r="CB436" s="243"/>
      <c r="CC436" s="249"/>
      <c r="CD436" s="19"/>
      <c r="CE436" s="19"/>
      <c r="CF436" s="13"/>
      <c r="CG436" s="13"/>
      <c r="CH436" s="13"/>
      <c r="CI436" s="242"/>
      <c r="CJ436" s="243"/>
      <c r="CK436" s="249"/>
      <c r="CL436" s="19"/>
      <c r="CM436" s="19"/>
      <c r="CN436" s="13"/>
      <c r="CO436" s="13"/>
      <c r="CP436" s="13"/>
      <c r="CQ436" s="242"/>
      <c r="CR436" s="243"/>
      <c r="CS436" s="249"/>
      <c r="CT436" s="19"/>
      <c r="CU436" s="19"/>
      <c r="CV436" s="13"/>
      <c r="CW436" s="13"/>
      <c r="CX436" s="13"/>
      <c r="CY436" s="242"/>
      <c r="CZ436" s="243"/>
      <c r="DA436" s="249"/>
      <c r="DB436" s="19"/>
      <c r="DC436" s="19"/>
      <c r="DD436" s="13"/>
      <c r="DE436" s="13"/>
      <c r="DF436" s="13"/>
      <c r="DG436" s="242"/>
      <c r="DH436" s="243"/>
      <c r="DI436" s="249"/>
      <c r="DJ436" s="19"/>
      <c r="DK436" s="19"/>
      <c r="DL436" s="13"/>
      <c r="DM436" s="13"/>
      <c r="DN436" s="13"/>
      <c r="DO436" s="242"/>
      <c r="DP436" s="243"/>
      <c r="DQ436" s="249"/>
      <c r="DR436" s="19"/>
      <c r="DS436" s="19"/>
      <c r="DT436" s="13"/>
      <c r="DU436" s="13"/>
      <c r="DV436" s="13"/>
      <c r="DW436" s="242"/>
      <c r="DX436" s="243"/>
      <c r="DY436" s="249"/>
      <c r="DZ436" s="19"/>
      <c r="EA436" s="19"/>
      <c r="EB436" s="194"/>
      <c r="EC436" s="194"/>
      <c r="ED436" s="194"/>
      <c r="EE436" s="714"/>
      <c r="EF436" s="715"/>
      <c r="EG436" s="391"/>
      <c r="EH436" s="19"/>
      <c r="EI436" s="19"/>
      <c r="EJ436" s="13"/>
      <c r="EK436" s="13"/>
      <c r="EL436" s="13"/>
      <c r="EM436" s="242"/>
      <c r="EN436" s="243"/>
      <c r="EO436" s="249"/>
      <c r="EP436" s="19"/>
      <c r="EQ436" s="19"/>
    </row>
    <row r="437" spans="1:147" ht="37.5" customHeight="1">
      <c r="A437" s="19"/>
      <c r="B437" s="19"/>
      <c r="C437" s="19"/>
      <c r="D437" s="13"/>
      <c r="E437" s="13"/>
      <c r="F437" s="13"/>
      <c r="G437" s="242"/>
      <c r="H437" s="243"/>
      <c r="I437" s="249"/>
      <c r="J437" s="19"/>
      <c r="K437" s="19"/>
      <c r="L437" s="13"/>
      <c r="M437" s="13"/>
      <c r="N437" s="13"/>
      <c r="O437" s="242"/>
      <c r="P437" s="243"/>
      <c r="Q437" s="249"/>
      <c r="R437" s="19"/>
      <c r="S437" s="19"/>
      <c r="T437" s="13"/>
      <c r="U437" s="13"/>
      <c r="V437" s="13"/>
      <c r="W437" s="242"/>
      <c r="X437" s="243"/>
      <c r="Y437" s="249"/>
      <c r="Z437" s="19"/>
      <c r="AA437" s="19"/>
      <c r="AB437" s="13"/>
      <c r="AC437" s="13"/>
      <c r="AD437" s="13"/>
      <c r="AE437" s="242"/>
      <c r="AF437" s="243"/>
      <c r="AG437" s="249"/>
      <c r="AH437" s="19"/>
      <c r="AI437" s="19"/>
      <c r="AJ437" s="13"/>
      <c r="AK437" s="13"/>
      <c r="AL437" s="13"/>
      <c r="AM437" s="242"/>
      <c r="AN437" s="243"/>
      <c r="AO437" s="249"/>
      <c r="AP437" s="19"/>
      <c r="AQ437" s="19"/>
      <c r="AR437" s="13"/>
      <c r="AS437" s="13"/>
      <c r="AT437" s="13"/>
      <c r="AU437" s="242"/>
      <c r="AV437" s="243"/>
      <c r="AW437" s="249"/>
      <c r="AX437" s="19"/>
      <c r="AY437" s="19"/>
      <c r="AZ437" s="13"/>
      <c r="BA437" s="13"/>
      <c r="BB437" s="13"/>
      <c r="BC437" s="242"/>
      <c r="BD437" s="243"/>
      <c r="BE437" s="249"/>
      <c r="BF437" s="19"/>
      <c r="BG437" s="19"/>
      <c r="BH437" s="13"/>
      <c r="BI437" s="13"/>
      <c r="BJ437" s="13"/>
      <c r="BK437" s="242"/>
      <c r="BL437" s="243"/>
      <c r="BM437" s="249"/>
      <c r="BN437" s="19"/>
      <c r="BO437" s="19"/>
      <c r="BP437" s="13"/>
      <c r="BQ437" s="13"/>
      <c r="BR437" s="13"/>
      <c r="BS437" s="242"/>
      <c r="BT437" s="243"/>
      <c r="BU437" s="249"/>
      <c r="BV437" s="19"/>
      <c r="BW437" s="19"/>
      <c r="BX437" s="13"/>
      <c r="BY437" s="13"/>
      <c r="BZ437" s="13"/>
      <c r="CA437" s="242"/>
      <c r="CB437" s="243"/>
      <c r="CC437" s="249"/>
      <c r="CD437" s="19"/>
      <c r="CE437" s="19"/>
      <c r="CF437" s="13"/>
      <c r="CG437" s="13"/>
      <c r="CH437" s="13"/>
      <c r="CI437" s="242"/>
      <c r="CJ437" s="243"/>
      <c r="CK437" s="249"/>
      <c r="CL437" s="19"/>
      <c r="CM437" s="19"/>
      <c r="CN437" s="13"/>
      <c r="CO437" s="13"/>
      <c r="CP437" s="13"/>
      <c r="CQ437" s="242"/>
      <c r="CR437" s="243"/>
      <c r="CS437" s="249"/>
      <c r="CT437" s="19"/>
      <c r="CU437" s="19"/>
      <c r="CV437" s="13"/>
      <c r="CW437" s="13"/>
      <c r="CX437" s="13"/>
      <c r="CY437" s="242"/>
      <c r="CZ437" s="243"/>
      <c r="DA437" s="249"/>
      <c r="DB437" s="19"/>
      <c r="DC437" s="19"/>
      <c r="DD437" s="13"/>
      <c r="DE437" s="13"/>
      <c r="DF437" s="13"/>
      <c r="DG437" s="242"/>
      <c r="DH437" s="243"/>
      <c r="DI437" s="249"/>
      <c r="DJ437" s="19"/>
      <c r="DK437" s="19"/>
      <c r="DL437" s="13"/>
      <c r="DM437" s="13"/>
      <c r="DN437" s="13"/>
      <c r="DO437" s="242"/>
      <c r="DP437" s="243"/>
      <c r="DQ437" s="249"/>
      <c r="DR437" s="19"/>
      <c r="DS437" s="19"/>
      <c r="DT437" s="13"/>
      <c r="DU437" s="13"/>
      <c r="DV437" s="13"/>
      <c r="DW437" s="242"/>
      <c r="DX437" s="243"/>
      <c r="DY437" s="249"/>
      <c r="DZ437" s="19"/>
      <c r="EA437" s="19"/>
      <c r="EB437" s="194"/>
      <c r="EC437" s="194"/>
      <c r="ED437" s="194"/>
      <c r="EE437" s="714"/>
      <c r="EF437" s="715"/>
      <c r="EG437" s="391"/>
      <c r="EH437" s="19"/>
      <c r="EI437" s="19"/>
      <c r="EJ437" s="13"/>
      <c r="EK437" s="13"/>
      <c r="EL437" s="13"/>
      <c r="EM437" s="242"/>
      <c r="EN437" s="243"/>
      <c r="EO437" s="249"/>
      <c r="EP437" s="19"/>
      <c r="EQ437" s="19"/>
    </row>
    <row r="438" spans="1:147" ht="37.5" customHeight="1">
      <c r="A438" s="19"/>
      <c r="B438" s="19"/>
      <c r="C438" s="19"/>
      <c r="D438" s="13"/>
      <c r="E438" s="13"/>
      <c r="F438" s="13"/>
      <c r="G438" s="242"/>
      <c r="H438" s="243"/>
      <c r="I438" s="249"/>
      <c r="J438" s="19"/>
      <c r="K438" s="19"/>
      <c r="L438" s="13"/>
      <c r="M438" s="13"/>
      <c r="N438" s="13"/>
      <c r="O438" s="242"/>
      <c r="P438" s="243"/>
      <c r="Q438" s="249"/>
      <c r="R438" s="19"/>
      <c r="S438" s="19"/>
      <c r="T438" s="13"/>
      <c r="U438" s="13"/>
      <c r="V438" s="13"/>
      <c r="W438" s="242"/>
      <c r="X438" s="243"/>
      <c r="Y438" s="249"/>
      <c r="Z438" s="19"/>
      <c r="AA438" s="19"/>
      <c r="AB438" s="13"/>
      <c r="AC438" s="13"/>
      <c r="AD438" s="13"/>
      <c r="AE438" s="242"/>
      <c r="AF438" s="243"/>
      <c r="AG438" s="249"/>
      <c r="AH438" s="19"/>
      <c r="AI438" s="19"/>
      <c r="AJ438" s="13"/>
      <c r="AK438" s="13"/>
      <c r="AL438" s="13"/>
      <c r="AM438" s="242"/>
      <c r="AN438" s="243"/>
      <c r="AO438" s="249"/>
      <c r="AP438" s="19"/>
      <c r="AQ438" s="19"/>
      <c r="AR438" s="13"/>
      <c r="AS438" s="13"/>
      <c r="AT438" s="13"/>
      <c r="AU438" s="242"/>
      <c r="AV438" s="243"/>
      <c r="AW438" s="249"/>
      <c r="AX438" s="19"/>
      <c r="AY438" s="19"/>
      <c r="AZ438" s="13"/>
      <c r="BA438" s="13"/>
      <c r="BB438" s="13"/>
      <c r="BC438" s="242"/>
      <c r="BD438" s="243"/>
      <c r="BE438" s="249"/>
      <c r="BF438" s="19"/>
      <c r="BG438" s="19"/>
      <c r="BH438" s="13"/>
      <c r="BI438" s="13"/>
      <c r="BJ438" s="13"/>
      <c r="BK438" s="242"/>
      <c r="BL438" s="243"/>
      <c r="BM438" s="249"/>
      <c r="BN438" s="19"/>
      <c r="BO438" s="19"/>
      <c r="BP438" s="13"/>
      <c r="BQ438" s="13"/>
      <c r="BR438" s="13"/>
      <c r="BS438" s="242"/>
      <c r="BT438" s="243"/>
      <c r="BU438" s="249"/>
      <c r="BV438" s="19"/>
      <c r="BW438" s="19"/>
      <c r="BX438" s="13"/>
      <c r="BY438" s="13"/>
      <c r="BZ438" s="13"/>
      <c r="CA438" s="242"/>
      <c r="CB438" s="243"/>
      <c r="CC438" s="249"/>
      <c r="CD438" s="19"/>
      <c r="CE438" s="19"/>
      <c r="CF438" s="13"/>
      <c r="CG438" s="13"/>
      <c r="CH438" s="13"/>
      <c r="CI438" s="242"/>
      <c r="CJ438" s="243"/>
      <c r="CK438" s="249"/>
      <c r="CL438" s="19"/>
      <c r="CM438" s="19"/>
      <c r="CN438" s="13"/>
      <c r="CO438" s="13"/>
      <c r="CP438" s="13"/>
      <c r="CQ438" s="242"/>
      <c r="CR438" s="243"/>
      <c r="CS438" s="249"/>
      <c r="CT438" s="19"/>
      <c r="CU438" s="19"/>
      <c r="CV438" s="13"/>
      <c r="CW438" s="13"/>
      <c r="CX438" s="13"/>
      <c r="CY438" s="242"/>
      <c r="CZ438" s="243"/>
      <c r="DA438" s="249"/>
      <c r="DB438" s="19"/>
      <c r="DC438" s="19"/>
      <c r="DD438" s="13"/>
      <c r="DE438" s="13"/>
      <c r="DF438" s="13"/>
      <c r="DG438" s="242"/>
      <c r="DH438" s="243"/>
      <c r="DI438" s="249"/>
      <c r="DJ438" s="19"/>
      <c r="DK438" s="19"/>
      <c r="DL438" s="13"/>
      <c r="DM438" s="13"/>
      <c r="DN438" s="13"/>
      <c r="DO438" s="242"/>
      <c r="DP438" s="243"/>
      <c r="DQ438" s="249"/>
      <c r="DR438" s="19"/>
      <c r="DS438" s="19"/>
      <c r="DT438" s="13"/>
      <c r="DU438" s="13"/>
      <c r="DV438" s="13"/>
      <c r="DW438" s="242"/>
      <c r="DX438" s="243"/>
      <c r="DY438" s="249"/>
      <c r="DZ438" s="19"/>
      <c r="EA438" s="19"/>
      <c r="EB438" s="194"/>
      <c r="EC438" s="194"/>
      <c r="ED438" s="194"/>
      <c r="EE438" s="714"/>
      <c r="EF438" s="715"/>
      <c r="EG438" s="391"/>
      <c r="EH438" s="19"/>
      <c r="EI438" s="19"/>
      <c r="EJ438" s="13"/>
      <c r="EK438" s="13"/>
      <c r="EL438" s="13"/>
      <c r="EM438" s="242"/>
      <c r="EN438" s="243"/>
      <c r="EO438" s="249"/>
      <c r="EP438" s="19"/>
      <c r="EQ438" s="19"/>
    </row>
    <row r="439" spans="1:147" ht="37.5" customHeight="1">
      <c r="A439" s="19"/>
      <c r="B439" s="19"/>
      <c r="C439" s="19"/>
      <c r="D439" s="13"/>
      <c r="E439" s="13"/>
      <c r="F439" s="13"/>
      <c r="G439" s="242"/>
      <c r="H439" s="243"/>
      <c r="I439" s="249"/>
      <c r="J439" s="19"/>
      <c r="K439" s="19"/>
      <c r="L439" s="13"/>
      <c r="M439" s="13"/>
      <c r="N439" s="13"/>
      <c r="O439" s="242"/>
      <c r="P439" s="243"/>
      <c r="Q439" s="249"/>
      <c r="R439" s="19"/>
      <c r="S439" s="19"/>
      <c r="T439" s="13"/>
      <c r="U439" s="13"/>
      <c r="V439" s="13"/>
      <c r="W439" s="242"/>
      <c r="X439" s="243"/>
      <c r="Y439" s="249"/>
      <c r="Z439" s="19"/>
      <c r="AA439" s="19"/>
      <c r="AB439" s="13"/>
      <c r="AC439" s="13"/>
      <c r="AD439" s="13"/>
      <c r="AE439" s="242"/>
      <c r="AF439" s="243"/>
      <c r="AG439" s="249"/>
      <c r="AH439" s="19"/>
      <c r="AI439" s="19"/>
      <c r="AJ439" s="13"/>
      <c r="AK439" s="13"/>
      <c r="AL439" s="13"/>
      <c r="AM439" s="242"/>
      <c r="AN439" s="243"/>
      <c r="AO439" s="249"/>
      <c r="AP439" s="19"/>
      <c r="AQ439" s="19"/>
      <c r="AR439" s="13"/>
      <c r="AS439" s="13"/>
      <c r="AT439" s="13"/>
      <c r="AU439" s="242"/>
      <c r="AV439" s="243"/>
      <c r="AW439" s="249"/>
      <c r="AX439" s="19"/>
      <c r="AY439" s="19"/>
      <c r="AZ439" s="13"/>
      <c r="BA439" s="13"/>
      <c r="BB439" s="13"/>
      <c r="BC439" s="242"/>
      <c r="BD439" s="243"/>
      <c r="BE439" s="249"/>
      <c r="BF439" s="19"/>
      <c r="BG439" s="19"/>
      <c r="BH439" s="13"/>
      <c r="BI439" s="13"/>
      <c r="BJ439" s="13"/>
      <c r="BK439" s="242"/>
      <c r="BL439" s="243"/>
      <c r="BM439" s="249"/>
      <c r="BN439" s="19"/>
      <c r="BO439" s="19"/>
      <c r="BP439" s="13"/>
      <c r="BQ439" s="13"/>
      <c r="BR439" s="13"/>
      <c r="BS439" s="242"/>
      <c r="BT439" s="243"/>
      <c r="BU439" s="249"/>
      <c r="BV439" s="19"/>
      <c r="BW439" s="19"/>
      <c r="BX439" s="13"/>
      <c r="BY439" s="13"/>
      <c r="BZ439" s="13"/>
      <c r="CA439" s="242"/>
      <c r="CB439" s="243"/>
      <c r="CC439" s="249"/>
      <c r="CD439" s="19"/>
      <c r="CE439" s="19"/>
      <c r="CF439" s="13"/>
      <c r="CG439" s="13"/>
      <c r="CH439" s="13"/>
      <c r="CI439" s="242"/>
      <c r="CJ439" s="243"/>
      <c r="CK439" s="249"/>
      <c r="CL439" s="19"/>
      <c r="CM439" s="19"/>
      <c r="CN439" s="13"/>
      <c r="CO439" s="13"/>
      <c r="CP439" s="13"/>
      <c r="CQ439" s="242"/>
      <c r="CR439" s="243"/>
      <c r="CS439" s="249"/>
      <c r="CT439" s="19"/>
      <c r="CU439" s="19"/>
      <c r="CV439" s="13"/>
      <c r="CW439" s="13"/>
      <c r="CX439" s="13"/>
      <c r="CY439" s="242"/>
      <c r="CZ439" s="243"/>
      <c r="DA439" s="249"/>
      <c r="DB439" s="19"/>
      <c r="DC439" s="19"/>
      <c r="DD439" s="13"/>
      <c r="DE439" s="13"/>
      <c r="DF439" s="13"/>
      <c r="DG439" s="242"/>
      <c r="DH439" s="243"/>
      <c r="DI439" s="249"/>
      <c r="DJ439" s="19"/>
      <c r="DK439" s="19"/>
      <c r="DL439" s="13"/>
      <c r="DM439" s="13"/>
      <c r="DN439" s="13"/>
      <c r="DO439" s="242"/>
      <c r="DP439" s="243"/>
      <c r="DQ439" s="249"/>
      <c r="DR439" s="19"/>
      <c r="DS439" s="19"/>
      <c r="DT439" s="13"/>
      <c r="DU439" s="13"/>
      <c r="DV439" s="13"/>
      <c r="DW439" s="242"/>
      <c r="DX439" s="243"/>
      <c r="DY439" s="249"/>
      <c r="DZ439" s="19"/>
      <c r="EA439" s="19"/>
      <c r="EB439" s="194"/>
      <c r="EC439" s="194"/>
      <c r="ED439" s="194"/>
      <c r="EE439" s="714"/>
      <c r="EF439" s="715"/>
      <c r="EG439" s="391"/>
      <c r="EH439" s="19"/>
      <c r="EI439" s="19"/>
      <c r="EJ439" s="13"/>
      <c r="EK439" s="13"/>
      <c r="EL439" s="13"/>
      <c r="EM439" s="242"/>
      <c r="EN439" s="243"/>
      <c r="EO439" s="249"/>
      <c r="EP439" s="19"/>
      <c r="EQ439" s="19"/>
    </row>
    <row r="440" spans="1:147" ht="37.5" customHeight="1">
      <c r="A440" s="19"/>
      <c r="B440" s="19"/>
      <c r="C440" s="19"/>
      <c r="D440" s="13"/>
      <c r="E440" s="13"/>
      <c r="F440" s="13"/>
      <c r="G440" s="242"/>
      <c r="H440" s="243"/>
      <c r="I440" s="249"/>
      <c r="J440" s="19"/>
      <c r="K440" s="19"/>
      <c r="L440" s="13"/>
      <c r="M440" s="13"/>
      <c r="N440" s="13"/>
      <c r="O440" s="242"/>
      <c r="P440" s="243"/>
      <c r="Q440" s="249"/>
      <c r="R440" s="19"/>
      <c r="S440" s="19"/>
      <c r="T440" s="13"/>
      <c r="U440" s="13"/>
      <c r="V440" s="13"/>
      <c r="W440" s="242"/>
      <c r="X440" s="243"/>
      <c r="Y440" s="249"/>
      <c r="Z440" s="19"/>
      <c r="AA440" s="19"/>
      <c r="AB440" s="13"/>
      <c r="AC440" s="13"/>
      <c r="AD440" s="13"/>
      <c r="AE440" s="242"/>
      <c r="AF440" s="243"/>
      <c r="AG440" s="249"/>
      <c r="AH440" s="19"/>
      <c r="AI440" s="19"/>
      <c r="AJ440" s="13"/>
      <c r="AK440" s="13"/>
      <c r="AL440" s="13"/>
      <c r="AM440" s="242"/>
      <c r="AN440" s="243"/>
      <c r="AO440" s="249"/>
      <c r="AP440" s="19"/>
      <c r="AQ440" s="19"/>
      <c r="AR440" s="13"/>
      <c r="AS440" s="13"/>
      <c r="AT440" s="13"/>
      <c r="AU440" s="242"/>
      <c r="AV440" s="243"/>
      <c r="AW440" s="249"/>
      <c r="AX440" s="19"/>
      <c r="AY440" s="19"/>
      <c r="AZ440" s="13"/>
      <c r="BA440" s="13"/>
      <c r="BB440" s="13"/>
      <c r="BC440" s="242"/>
      <c r="BD440" s="243"/>
      <c r="BE440" s="249"/>
      <c r="BF440" s="19"/>
      <c r="BG440" s="19"/>
      <c r="BH440" s="13"/>
      <c r="BI440" s="13"/>
      <c r="BJ440" s="13"/>
      <c r="BK440" s="242"/>
      <c r="BL440" s="243"/>
      <c r="BM440" s="249"/>
      <c r="BN440" s="19"/>
      <c r="BO440" s="19"/>
      <c r="BP440" s="13"/>
      <c r="BQ440" s="13"/>
      <c r="BR440" s="13"/>
      <c r="BS440" s="242"/>
      <c r="BT440" s="243"/>
      <c r="BU440" s="249"/>
      <c r="BV440" s="19"/>
      <c r="BW440" s="19"/>
      <c r="BX440" s="13"/>
      <c r="BY440" s="13"/>
      <c r="BZ440" s="13"/>
      <c r="CA440" s="242"/>
      <c r="CB440" s="243"/>
      <c r="CC440" s="249"/>
      <c r="CD440" s="19"/>
      <c r="CE440" s="19"/>
      <c r="CF440" s="13"/>
      <c r="CG440" s="13"/>
      <c r="CH440" s="13"/>
      <c r="CI440" s="242"/>
      <c r="CJ440" s="243"/>
      <c r="CK440" s="249"/>
      <c r="CL440" s="19"/>
      <c r="CM440" s="19"/>
      <c r="CN440" s="13"/>
      <c r="CO440" s="13"/>
      <c r="CP440" s="13"/>
      <c r="CQ440" s="242"/>
      <c r="CR440" s="243"/>
      <c r="CS440" s="249"/>
      <c r="CT440" s="19"/>
      <c r="CU440" s="19"/>
      <c r="CV440" s="13"/>
      <c r="CW440" s="13"/>
      <c r="CX440" s="13"/>
      <c r="CY440" s="242"/>
      <c r="CZ440" s="243"/>
      <c r="DA440" s="249"/>
      <c r="DB440" s="19"/>
      <c r="DC440" s="19"/>
      <c r="DD440" s="13"/>
      <c r="DE440" s="13"/>
      <c r="DF440" s="13"/>
      <c r="DG440" s="242"/>
      <c r="DH440" s="243"/>
      <c r="DI440" s="249"/>
      <c r="DJ440" s="19"/>
      <c r="DK440" s="19"/>
      <c r="DL440" s="13"/>
      <c r="DM440" s="13"/>
      <c r="DN440" s="13"/>
      <c r="DO440" s="242"/>
      <c r="DP440" s="243"/>
      <c r="DQ440" s="249"/>
      <c r="DR440" s="19"/>
      <c r="DS440" s="19"/>
      <c r="DT440" s="13"/>
      <c r="DU440" s="13"/>
      <c r="DV440" s="13"/>
      <c r="DW440" s="242"/>
      <c r="DX440" s="243"/>
      <c r="DY440" s="249"/>
      <c r="DZ440" s="19"/>
      <c r="EA440" s="19"/>
      <c r="EB440" s="194"/>
      <c r="EC440" s="194"/>
      <c r="ED440" s="194"/>
      <c r="EE440" s="714"/>
      <c r="EF440" s="715"/>
      <c r="EG440" s="391"/>
      <c r="EH440" s="19"/>
      <c r="EI440" s="19"/>
      <c r="EJ440" s="13"/>
      <c r="EK440" s="13"/>
      <c r="EL440" s="13"/>
      <c r="EM440" s="242"/>
      <c r="EN440" s="243"/>
      <c r="EO440" s="249"/>
      <c r="EP440" s="19"/>
      <c r="EQ440" s="19"/>
    </row>
    <row r="441" spans="1:147" ht="37.5" customHeight="1">
      <c r="A441" s="19"/>
      <c r="B441" s="19"/>
      <c r="C441" s="19"/>
      <c r="D441" s="13"/>
      <c r="E441" s="13"/>
      <c r="F441" s="13"/>
      <c r="G441" s="242"/>
      <c r="H441" s="243"/>
      <c r="I441" s="249"/>
      <c r="J441" s="19"/>
      <c r="K441" s="19"/>
      <c r="L441" s="13"/>
      <c r="M441" s="13"/>
      <c r="N441" s="13"/>
      <c r="O441" s="242"/>
      <c r="P441" s="243"/>
      <c r="Q441" s="249"/>
      <c r="R441" s="19"/>
      <c r="S441" s="19"/>
      <c r="T441" s="13"/>
      <c r="U441" s="13"/>
      <c r="V441" s="13"/>
      <c r="W441" s="242"/>
      <c r="X441" s="243"/>
      <c r="Y441" s="249"/>
      <c r="Z441" s="19"/>
      <c r="AA441" s="19"/>
      <c r="AB441" s="13"/>
      <c r="AC441" s="13"/>
      <c r="AD441" s="13"/>
      <c r="AE441" s="242"/>
      <c r="AF441" s="243"/>
      <c r="AG441" s="249"/>
      <c r="AH441" s="19"/>
      <c r="AI441" s="19"/>
      <c r="AJ441" s="13"/>
      <c r="AK441" s="13"/>
      <c r="AL441" s="13"/>
      <c r="AM441" s="242"/>
      <c r="AN441" s="243"/>
      <c r="AO441" s="249"/>
      <c r="AP441" s="19"/>
      <c r="AQ441" s="19"/>
      <c r="AR441" s="13"/>
      <c r="AS441" s="13"/>
      <c r="AT441" s="13"/>
      <c r="AU441" s="242"/>
      <c r="AV441" s="243"/>
      <c r="AW441" s="249"/>
      <c r="AX441" s="19"/>
      <c r="AY441" s="19"/>
      <c r="AZ441" s="13"/>
      <c r="BA441" s="13"/>
      <c r="BB441" s="13"/>
      <c r="BC441" s="242"/>
      <c r="BD441" s="243"/>
      <c r="BE441" s="249"/>
      <c r="BF441" s="19"/>
      <c r="BG441" s="19"/>
      <c r="BH441" s="13"/>
      <c r="BI441" s="13"/>
      <c r="BJ441" s="13"/>
      <c r="BK441" s="242"/>
      <c r="BL441" s="243"/>
      <c r="BM441" s="249"/>
      <c r="BN441" s="19"/>
      <c r="BO441" s="19"/>
      <c r="BP441" s="13"/>
      <c r="BQ441" s="13"/>
      <c r="BR441" s="13"/>
      <c r="BS441" s="242"/>
      <c r="BT441" s="243"/>
      <c r="BU441" s="249"/>
      <c r="BV441" s="19"/>
      <c r="BW441" s="19"/>
      <c r="BX441" s="13"/>
      <c r="BY441" s="13"/>
      <c r="BZ441" s="13"/>
      <c r="CA441" s="242"/>
      <c r="CB441" s="243"/>
      <c r="CC441" s="249"/>
      <c r="CD441" s="19"/>
      <c r="CE441" s="19"/>
      <c r="CF441" s="13"/>
      <c r="CG441" s="13"/>
      <c r="CH441" s="13"/>
      <c r="CI441" s="242"/>
      <c r="CJ441" s="243"/>
      <c r="CK441" s="249"/>
      <c r="CL441" s="19"/>
      <c r="CM441" s="19"/>
      <c r="CN441" s="13"/>
      <c r="CO441" s="13"/>
      <c r="CP441" s="13"/>
      <c r="CQ441" s="242"/>
      <c r="CR441" s="243"/>
      <c r="CS441" s="249"/>
      <c r="CT441" s="19"/>
      <c r="CU441" s="19"/>
      <c r="CV441" s="13"/>
      <c r="CW441" s="13"/>
      <c r="CX441" s="13"/>
      <c r="CY441" s="242"/>
      <c r="CZ441" s="243"/>
      <c r="DA441" s="249"/>
      <c r="DB441" s="19"/>
      <c r="DC441" s="19"/>
      <c r="DD441" s="13"/>
      <c r="DE441" s="13"/>
      <c r="DF441" s="13"/>
      <c r="DG441" s="242"/>
      <c r="DH441" s="243"/>
      <c r="DI441" s="249"/>
      <c r="DJ441" s="19"/>
      <c r="DK441" s="19"/>
      <c r="DL441" s="13"/>
      <c r="DM441" s="13"/>
      <c r="DN441" s="13"/>
      <c r="DO441" s="242"/>
      <c r="DP441" s="243"/>
      <c r="DQ441" s="249"/>
      <c r="DR441" s="19"/>
      <c r="DS441" s="19"/>
      <c r="DT441" s="13"/>
      <c r="DU441" s="13"/>
      <c r="DV441" s="13"/>
      <c r="DW441" s="242"/>
      <c r="DX441" s="243"/>
      <c r="DY441" s="249"/>
      <c r="DZ441" s="19"/>
      <c r="EA441" s="19"/>
      <c r="EB441" s="194"/>
      <c r="EC441" s="194"/>
      <c r="ED441" s="194"/>
      <c r="EE441" s="714"/>
      <c r="EF441" s="715"/>
      <c r="EG441" s="391"/>
      <c r="EH441" s="19"/>
      <c r="EI441" s="19"/>
      <c r="EJ441" s="13"/>
      <c r="EK441" s="13"/>
      <c r="EL441" s="13"/>
      <c r="EM441" s="242"/>
      <c r="EN441" s="243"/>
      <c r="EO441" s="249"/>
      <c r="EP441" s="19"/>
      <c r="EQ441" s="19"/>
    </row>
    <row r="442" spans="1:147" ht="37.5" customHeight="1">
      <c r="A442" s="19"/>
      <c r="B442" s="19"/>
      <c r="C442" s="19"/>
      <c r="D442" s="13"/>
      <c r="E442" s="13"/>
      <c r="F442" s="13"/>
      <c r="G442" s="242"/>
      <c r="H442" s="243"/>
      <c r="I442" s="249"/>
      <c r="J442" s="19"/>
      <c r="K442" s="19"/>
      <c r="L442" s="13"/>
      <c r="M442" s="13"/>
      <c r="N442" s="13"/>
      <c r="O442" s="242"/>
      <c r="P442" s="243"/>
      <c r="Q442" s="249"/>
      <c r="R442" s="19"/>
      <c r="S442" s="19"/>
      <c r="T442" s="13"/>
      <c r="U442" s="13"/>
      <c r="V442" s="13"/>
      <c r="W442" s="242"/>
      <c r="X442" s="243"/>
      <c r="Y442" s="249"/>
      <c r="Z442" s="19"/>
      <c r="AA442" s="19"/>
      <c r="AB442" s="13"/>
      <c r="AC442" s="13"/>
      <c r="AD442" s="13"/>
      <c r="AE442" s="242"/>
      <c r="AF442" s="243"/>
      <c r="AG442" s="249"/>
      <c r="AH442" s="19"/>
      <c r="AI442" s="19"/>
      <c r="AJ442" s="13"/>
      <c r="AK442" s="13"/>
      <c r="AL442" s="13"/>
      <c r="AM442" s="242"/>
      <c r="AN442" s="243"/>
      <c r="AO442" s="249"/>
      <c r="AP442" s="19"/>
      <c r="AQ442" s="19"/>
      <c r="AR442" s="13"/>
      <c r="AS442" s="13"/>
      <c r="AT442" s="13"/>
      <c r="AU442" s="242"/>
      <c r="AV442" s="243"/>
      <c r="AW442" s="249"/>
      <c r="AX442" s="19"/>
      <c r="AY442" s="19"/>
      <c r="AZ442" s="13"/>
      <c r="BA442" s="13"/>
      <c r="BB442" s="13"/>
      <c r="BC442" s="242"/>
      <c r="BD442" s="243"/>
      <c r="BE442" s="249"/>
      <c r="BF442" s="19"/>
      <c r="BG442" s="19"/>
      <c r="BH442" s="13"/>
      <c r="BI442" s="13"/>
      <c r="BJ442" s="13"/>
      <c r="BK442" s="242"/>
      <c r="BL442" s="243"/>
      <c r="BM442" s="249"/>
      <c r="BN442" s="19"/>
      <c r="BO442" s="19"/>
      <c r="BP442" s="13"/>
      <c r="BQ442" s="13"/>
      <c r="BR442" s="13"/>
      <c r="BS442" s="242"/>
      <c r="BT442" s="243"/>
      <c r="BU442" s="249"/>
      <c r="BV442" s="19"/>
      <c r="BW442" s="19"/>
      <c r="BX442" s="13"/>
      <c r="BY442" s="13"/>
      <c r="BZ442" s="13"/>
      <c r="CA442" s="242"/>
      <c r="CB442" s="243"/>
      <c r="CC442" s="249"/>
      <c r="CD442" s="19"/>
      <c r="CE442" s="19"/>
      <c r="CF442" s="13"/>
      <c r="CG442" s="13"/>
      <c r="CH442" s="13"/>
      <c r="CI442" s="242"/>
      <c r="CJ442" s="243"/>
      <c r="CK442" s="249"/>
      <c r="CL442" s="19"/>
      <c r="CM442" s="19"/>
      <c r="CN442" s="13"/>
      <c r="CO442" s="13"/>
      <c r="CP442" s="13"/>
      <c r="CQ442" s="242"/>
      <c r="CR442" s="243"/>
      <c r="CS442" s="249"/>
      <c r="CT442" s="19"/>
      <c r="CU442" s="19"/>
      <c r="CV442" s="13"/>
      <c r="CW442" s="13"/>
      <c r="CX442" s="13"/>
      <c r="CY442" s="242"/>
      <c r="CZ442" s="243"/>
      <c r="DA442" s="249"/>
      <c r="DB442" s="19"/>
      <c r="DC442" s="19"/>
      <c r="DD442" s="13"/>
      <c r="DE442" s="13"/>
      <c r="DF442" s="13"/>
      <c r="DG442" s="242"/>
      <c r="DH442" s="243"/>
      <c r="DI442" s="249"/>
      <c r="DJ442" s="19"/>
      <c r="DK442" s="19"/>
      <c r="DL442" s="13"/>
      <c r="DM442" s="13"/>
      <c r="DN442" s="13"/>
      <c r="DO442" s="242"/>
      <c r="DP442" s="243"/>
      <c r="DQ442" s="249"/>
      <c r="DR442" s="19"/>
      <c r="DS442" s="19"/>
      <c r="DT442" s="13"/>
      <c r="DU442" s="13"/>
      <c r="DV442" s="13"/>
      <c r="DW442" s="242"/>
      <c r="DX442" s="243"/>
      <c r="DY442" s="249"/>
      <c r="DZ442" s="19"/>
      <c r="EA442" s="19"/>
      <c r="EB442" s="194"/>
      <c r="EC442" s="194"/>
      <c r="ED442" s="194"/>
      <c r="EE442" s="714"/>
      <c r="EF442" s="715"/>
      <c r="EG442" s="391"/>
      <c r="EH442" s="19"/>
      <c r="EI442" s="19"/>
      <c r="EJ442" s="13"/>
      <c r="EK442" s="13"/>
      <c r="EL442" s="13"/>
      <c r="EM442" s="242"/>
      <c r="EN442" s="243"/>
      <c r="EO442" s="249"/>
      <c r="EP442" s="19"/>
      <c r="EQ442" s="19"/>
    </row>
    <row r="443" spans="1:147" ht="37.5" customHeight="1">
      <c r="A443" s="19"/>
      <c r="B443" s="19"/>
      <c r="C443" s="19"/>
      <c r="D443" s="13"/>
      <c r="E443" s="13"/>
      <c r="F443" s="13"/>
      <c r="G443" s="242"/>
      <c r="H443" s="243"/>
      <c r="I443" s="249"/>
      <c r="J443" s="19"/>
      <c r="K443" s="19"/>
      <c r="L443" s="13"/>
      <c r="M443" s="13"/>
      <c r="N443" s="13"/>
      <c r="O443" s="242"/>
      <c r="P443" s="243"/>
      <c r="Q443" s="249"/>
      <c r="R443" s="19"/>
      <c r="S443" s="19"/>
      <c r="T443" s="13"/>
      <c r="U443" s="13"/>
      <c r="V443" s="13"/>
      <c r="W443" s="242"/>
      <c r="X443" s="243"/>
      <c r="Y443" s="249"/>
      <c r="Z443" s="19"/>
      <c r="AA443" s="19"/>
      <c r="AB443" s="13"/>
      <c r="AC443" s="13"/>
      <c r="AD443" s="13"/>
      <c r="AE443" s="242"/>
      <c r="AF443" s="243"/>
      <c r="AG443" s="249"/>
      <c r="AH443" s="19"/>
      <c r="AI443" s="19"/>
      <c r="AJ443" s="13"/>
      <c r="AK443" s="13"/>
      <c r="AL443" s="13"/>
      <c r="AM443" s="242"/>
      <c r="AN443" s="243"/>
      <c r="AO443" s="249"/>
      <c r="AP443" s="19"/>
      <c r="AQ443" s="19"/>
      <c r="AR443" s="13"/>
      <c r="AS443" s="13"/>
      <c r="AT443" s="13"/>
      <c r="AU443" s="242"/>
      <c r="AV443" s="243"/>
      <c r="AW443" s="249"/>
      <c r="AX443" s="19"/>
      <c r="AY443" s="19"/>
      <c r="AZ443" s="13"/>
      <c r="BA443" s="13"/>
      <c r="BB443" s="13"/>
      <c r="BC443" s="242"/>
      <c r="BD443" s="243"/>
      <c r="BE443" s="249"/>
      <c r="BF443" s="19"/>
      <c r="BG443" s="19"/>
      <c r="BH443" s="13"/>
      <c r="BI443" s="13"/>
      <c r="BJ443" s="13"/>
      <c r="BK443" s="242"/>
      <c r="BL443" s="243"/>
      <c r="BM443" s="249"/>
      <c r="BN443" s="19"/>
      <c r="BO443" s="19"/>
      <c r="BP443" s="13"/>
      <c r="BQ443" s="13"/>
      <c r="BR443" s="13"/>
      <c r="BS443" s="242"/>
      <c r="BT443" s="243"/>
      <c r="BU443" s="249"/>
      <c r="BV443" s="19"/>
      <c r="BW443" s="19"/>
      <c r="BX443" s="13"/>
      <c r="BY443" s="13"/>
      <c r="BZ443" s="13"/>
      <c r="CA443" s="242"/>
      <c r="CB443" s="243"/>
      <c r="CC443" s="249"/>
      <c r="CD443" s="19"/>
      <c r="CE443" s="19"/>
      <c r="CF443" s="13"/>
      <c r="CG443" s="13"/>
      <c r="CH443" s="13"/>
      <c r="CI443" s="242"/>
      <c r="CJ443" s="243"/>
      <c r="CK443" s="249"/>
      <c r="CL443" s="19"/>
      <c r="CM443" s="19"/>
      <c r="CN443" s="13"/>
      <c r="CO443" s="13"/>
      <c r="CP443" s="13"/>
      <c r="CQ443" s="242"/>
      <c r="CR443" s="243"/>
      <c r="CS443" s="249"/>
      <c r="CT443" s="19"/>
      <c r="CU443" s="19"/>
      <c r="CV443" s="13"/>
      <c r="CW443" s="13"/>
      <c r="CX443" s="13"/>
      <c r="CY443" s="242"/>
      <c r="CZ443" s="243"/>
      <c r="DA443" s="249"/>
      <c r="DB443" s="19"/>
      <c r="DC443" s="19"/>
      <c r="DD443" s="13"/>
      <c r="DE443" s="13"/>
      <c r="DF443" s="13"/>
      <c r="DG443" s="242"/>
      <c r="DH443" s="243"/>
      <c r="DI443" s="249"/>
      <c r="DJ443" s="19"/>
      <c r="DK443" s="19"/>
      <c r="DL443" s="13"/>
      <c r="DM443" s="13"/>
      <c r="DN443" s="13"/>
      <c r="DO443" s="242"/>
      <c r="DP443" s="243"/>
      <c r="DQ443" s="249"/>
      <c r="DR443" s="19"/>
      <c r="DS443" s="19"/>
      <c r="DT443" s="13"/>
      <c r="DU443" s="13"/>
      <c r="DV443" s="13"/>
      <c r="DW443" s="242"/>
      <c r="DX443" s="243"/>
      <c r="DY443" s="249"/>
      <c r="DZ443" s="19"/>
      <c r="EA443" s="19"/>
      <c r="EB443" s="194"/>
      <c r="EC443" s="194"/>
      <c r="ED443" s="194"/>
      <c r="EE443" s="714"/>
      <c r="EF443" s="715"/>
      <c r="EG443" s="391"/>
      <c r="EH443" s="19"/>
      <c r="EI443" s="19"/>
      <c r="EJ443" s="13"/>
      <c r="EK443" s="13"/>
      <c r="EL443" s="13"/>
      <c r="EM443" s="242"/>
      <c r="EN443" s="243"/>
      <c r="EO443" s="249"/>
      <c r="EP443" s="19"/>
      <c r="EQ443" s="19"/>
    </row>
    <row r="444" spans="1:147" ht="37.5" customHeight="1">
      <c r="A444" s="19"/>
      <c r="B444" s="19"/>
      <c r="C444" s="19"/>
      <c r="D444" s="13"/>
      <c r="E444" s="13"/>
      <c r="F444" s="13"/>
      <c r="G444" s="242"/>
      <c r="H444" s="243"/>
      <c r="I444" s="249"/>
      <c r="J444" s="19"/>
      <c r="K444" s="19"/>
      <c r="L444" s="13"/>
      <c r="M444" s="13"/>
      <c r="N444" s="13"/>
      <c r="O444" s="242"/>
      <c r="P444" s="243"/>
      <c r="Q444" s="249"/>
      <c r="R444" s="19"/>
      <c r="S444" s="19"/>
      <c r="T444" s="13"/>
      <c r="U444" s="13"/>
      <c r="V444" s="13"/>
      <c r="W444" s="242"/>
      <c r="X444" s="243"/>
      <c r="Y444" s="249"/>
      <c r="Z444" s="19"/>
      <c r="AA444" s="19"/>
      <c r="AB444" s="13"/>
      <c r="AC444" s="13"/>
      <c r="AD444" s="13"/>
      <c r="AE444" s="242"/>
      <c r="AF444" s="243"/>
      <c r="AG444" s="249"/>
      <c r="AH444" s="19"/>
      <c r="AI444" s="19"/>
      <c r="AJ444" s="13"/>
      <c r="AK444" s="13"/>
      <c r="AL444" s="13"/>
      <c r="AM444" s="242"/>
      <c r="AN444" s="243"/>
      <c r="AO444" s="249"/>
      <c r="AP444" s="19"/>
      <c r="AQ444" s="19"/>
      <c r="AR444" s="13"/>
      <c r="AS444" s="13"/>
      <c r="AT444" s="13"/>
      <c r="AU444" s="242"/>
      <c r="AV444" s="243"/>
      <c r="AW444" s="249"/>
      <c r="AX444" s="19"/>
      <c r="AY444" s="19"/>
      <c r="AZ444" s="13"/>
      <c r="BA444" s="13"/>
      <c r="BB444" s="13"/>
      <c r="BC444" s="242"/>
      <c r="BD444" s="243"/>
      <c r="BE444" s="249"/>
      <c r="BF444" s="19"/>
      <c r="BG444" s="19"/>
      <c r="BH444" s="13"/>
      <c r="BI444" s="13"/>
      <c r="BJ444" s="13"/>
      <c r="BK444" s="242"/>
      <c r="BL444" s="243"/>
      <c r="BM444" s="249"/>
      <c r="BN444" s="19"/>
      <c r="BO444" s="19"/>
      <c r="BP444" s="13"/>
      <c r="BQ444" s="13"/>
      <c r="BR444" s="13"/>
      <c r="BS444" s="242"/>
      <c r="BT444" s="243"/>
      <c r="BU444" s="249"/>
      <c r="BV444" s="19"/>
      <c r="BW444" s="19"/>
      <c r="BX444" s="13"/>
      <c r="BY444" s="13"/>
      <c r="BZ444" s="13"/>
      <c r="CA444" s="242"/>
      <c r="CB444" s="243"/>
      <c r="CC444" s="249"/>
      <c r="CD444" s="19"/>
      <c r="CE444" s="19"/>
      <c r="CF444" s="13"/>
      <c r="CG444" s="13"/>
      <c r="CH444" s="13"/>
      <c r="CI444" s="242"/>
      <c r="CJ444" s="243"/>
      <c r="CK444" s="249"/>
      <c r="CL444" s="19"/>
      <c r="CM444" s="19"/>
      <c r="CN444" s="13"/>
      <c r="CO444" s="13"/>
      <c r="CP444" s="13"/>
      <c r="CQ444" s="242"/>
      <c r="CR444" s="243"/>
      <c r="CS444" s="249"/>
      <c r="CT444" s="19"/>
      <c r="CU444" s="19"/>
      <c r="CV444" s="13"/>
      <c r="CW444" s="13"/>
      <c r="CX444" s="13"/>
      <c r="CY444" s="242"/>
      <c r="CZ444" s="243"/>
      <c r="DA444" s="249"/>
      <c r="DB444" s="19"/>
      <c r="DC444" s="19"/>
      <c r="DD444" s="13"/>
      <c r="DE444" s="13"/>
      <c r="DF444" s="13"/>
      <c r="DG444" s="242"/>
      <c r="DH444" s="243"/>
      <c r="DI444" s="249"/>
      <c r="DJ444" s="19"/>
      <c r="DK444" s="19"/>
      <c r="DL444" s="13"/>
      <c r="DM444" s="13"/>
      <c r="DN444" s="13"/>
      <c r="DO444" s="242"/>
      <c r="DP444" s="243"/>
      <c r="DQ444" s="249"/>
      <c r="DR444" s="19"/>
      <c r="DS444" s="19"/>
      <c r="DT444" s="13"/>
      <c r="DU444" s="13"/>
      <c r="DV444" s="13"/>
      <c r="DW444" s="242"/>
      <c r="DX444" s="243"/>
      <c r="DY444" s="249"/>
      <c r="DZ444" s="19"/>
      <c r="EA444" s="19"/>
      <c r="EB444" s="194"/>
      <c r="EC444" s="194"/>
      <c r="ED444" s="194"/>
      <c r="EE444" s="714"/>
      <c r="EF444" s="715"/>
      <c r="EG444" s="391"/>
      <c r="EH444" s="19"/>
      <c r="EI444" s="19"/>
      <c r="EJ444" s="13"/>
      <c r="EK444" s="13"/>
      <c r="EL444" s="13"/>
      <c r="EM444" s="242"/>
      <c r="EN444" s="243"/>
      <c r="EO444" s="249"/>
      <c r="EP444" s="19"/>
      <c r="EQ444" s="19"/>
    </row>
    <row r="445" spans="1:147" ht="37.5" customHeight="1">
      <c r="A445" s="19"/>
      <c r="B445" s="19"/>
      <c r="C445" s="19"/>
      <c r="D445" s="13"/>
      <c r="E445" s="13"/>
      <c r="F445" s="13"/>
      <c r="G445" s="242"/>
      <c r="H445" s="243"/>
      <c r="I445" s="249"/>
      <c r="J445" s="19"/>
      <c r="K445" s="19"/>
      <c r="L445" s="13"/>
      <c r="M445" s="13"/>
      <c r="N445" s="13"/>
      <c r="O445" s="242"/>
      <c r="P445" s="243"/>
      <c r="Q445" s="249"/>
      <c r="R445" s="19"/>
      <c r="S445" s="19"/>
      <c r="T445" s="13"/>
      <c r="U445" s="13"/>
      <c r="V445" s="13"/>
      <c r="W445" s="242"/>
      <c r="X445" s="243"/>
      <c r="Y445" s="249"/>
      <c r="Z445" s="19"/>
      <c r="AA445" s="19"/>
      <c r="AB445" s="13"/>
      <c r="AC445" s="13"/>
      <c r="AD445" s="13"/>
      <c r="AE445" s="242"/>
      <c r="AF445" s="243"/>
      <c r="AG445" s="249"/>
      <c r="AH445" s="19"/>
      <c r="AI445" s="19"/>
      <c r="AJ445" s="13"/>
      <c r="AK445" s="13"/>
      <c r="AL445" s="13"/>
      <c r="AM445" s="242"/>
      <c r="AN445" s="243"/>
      <c r="AO445" s="249"/>
      <c r="AP445" s="19"/>
      <c r="AQ445" s="19"/>
      <c r="AR445" s="13"/>
      <c r="AS445" s="13"/>
      <c r="AT445" s="13"/>
      <c r="AU445" s="242"/>
      <c r="AV445" s="243"/>
      <c r="AW445" s="249"/>
      <c r="AX445" s="19"/>
      <c r="AY445" s="19"/>
      <c r="AZ445" s="13"/>
      <c r="BA445" s="13"/>
      <c r="BB445" s="13"/>
      <c r="BC445" s="242"/>
      <c r="BD445" s="243"/>
      <c r="BE445" s="249"/>
      <c r="BF445" s="19"/>
      <c r="BG445" s="19"/>
      <c r="BH445" s="13"/>
      <c r="BI445" s="13"/>
      <c r="BJ445" s="13"/>
      <c r="BK445" s="242"/>
      <c r="BL445" s="243"/>
      <c r="BM445" s="249"/>
      <c r="BN445" s="19"/>
      <c r="BO445" s="19"/>
      <c r="BP445" s="13"/>
      <c r="BQ445" s="13"/>
      <c r="BR445" s="13"/>
      <c r="BS445" s="242"/>
      <c r="BT445" s="243"/>
      <c r="BU445" s="249"/>
      <c r="BV445" s="19"/>
      <c r="BW445" s="19"/>
      <c r="BX445" s="13"/>
      <c r="BY445" s="13"/>
      <c r="BZ445" s="13"/>
      <c r="CA445" s="242"/>
      <c r="CB445" s="243"/>
      <c r="CC445" s="249"/>
      <c r="CD445" s="19"/>
      <c r="CE445" s="19"/>
      <c r="CF445" s="13"/>
      <c r="CG445" s="13"/>
      <c r="CH445" s="13"/>
      <c r="CI445" s="242"/>
      <c r="CJ445" s="243"/>
      <c r="CK445" s="249"/>
      <c r="CL445" s="19"/>
      <c r="CM445" s="19"/>
      <c r="CN445" s="13"/>
      <c r="CO445" s="13"/>
      <c r="CP445" s="13"/>
      <c r="CQ445" s="242"/>
      <c r="CR445" s="243"/>
      <c r="CS445" s="249"/>
      <c r="CT445" s="19"/>
      <c r="CU445" s="19"/>
      <c r="CV445" s="13"/>
      <c r="CW445" s="13"/>
      <c r="CX445" s="13"/>
      <c r="CY445" s="242"/>
      <c r="CZ445" s="243"/>
      <c r="DA445" s="249"/>
      <c r="DB445" s="19"/>
      <c r="DC445" s="19"/>
      <c r="DD445" s="13"/>
      <c r="DE445" s="13"/>
      <c r="DF445" s="13"/>
      <c r="DG445" s="242"/>
      <c r="DH445" s="243"/>
      <c r="DI445" s="249"/>
      <c r="DJ445" s="19"/>
      <c r="DK445" s="19"/>
      <c r="DL445" s="13"/>
      <c r="DM445" s="13"/>
      <c r="DN445" s="13"/>
      <c r="DO445" s="242"/>
      <c r="DP445" s="243"/>
      <c r="DQ445" s="249"/>
      <c r="DR445" s="19"/>
      <c r="DS445" s="19"/>
      <c r="DT445" s="13"/>
      <c r="DU445" s="13"/>
      <c r="DV445" s="13"/>
      <c r="DW445" s="242"/>
      <c r="DX445" s="243"/>
      <c r="DY445" s="249"/>
      <c r="DZ445" s="19"/>
      <c r="EA445" s="19"/>
      <c r="EB445" s="194"/>
      <c r="EC445" s="194"/>
      <c r="ED445" s="194"/>
      <c r="EE445" s="714"/>
      <c r="EF445" s="715"/>
      <c r="EG445" s="391"/>
      <c r="EH445" s="19"/>
      <c r="EI445" s="19"/>
      <c r="EJ445" s="13"/>
      <c r="EK445" s="13"/>
      <c r="EL445" s="13"/>
      <c r="EM445" s="242"/>
      <c r="EN445" s="243"/>
      <c r="EO445" s="249"/>
      <c r="EP445" s="19"/>
      <c r="EQ445" s="19"/>
    </row>
    <row r="446" spans="1:147" ht="37.5" customHeight="1">
      <c r="A446" s="19"/>
      <c r="B446" s="19"/>
      <c r="C446" s="19"/>
      <c r="D446" s="13"/>
      <c r="E446" s="13"/>
      <c r="F446" s="13"/>
      <c r="G446" s="242"/>
      <c r="H446" s="243"/>
      <c r="I446" s="249"/>
      <c r="J446" s="19"/>
      <c r="K446" s="19"/>
      <c r="L446" s="13"/>
      <c r="M446" s="13"/>
      <c r="N446" s="13"/>
      <c r="O446" s="242"/>
      <c r="P446" s="243"/>
      <c r="Q446" s="249"/>
      <c r="R446" s="19"/>
      <c r="S446" s="19"/>
      <c r="T446" s="13"/>
      <c r="U446" s="13"/>
      <c r="V446" s="13"/>
      <c r="W446" s="242"/>
      <c r="X446" s="243"/>
      <c r="Y446" s="249"/>
      <c r="Z446" s="19"/>
      <c r="AA446" s="19"/>
      <c r="AB446" s="13"/>
      <c r="AC446" s="13"/>
      <c r="AD446" s="13"/>
      <c r="AE446" s="242"/>
      <c r="AF446" s="243"/>
      <c r="AG446" s="249"/>
      <c r="AH446" s="19"/>
      <c r="AI446" s="19"/>
      <c r="AJ446" s="13"/>
      <c r="AK446" s="13"/>
      <c r="AL446" s="13"/>
      <c r="AM446" s="242"/>
      <c r="AN446" s="243"/>
      <c r="AO446" s="249"/>
      <c r="AP446" s="19"/>
      <c r="AQ446" s="19"/>
      <c r="AR446" s="13"/>
      <c r="AS446" s="13"/>
      <c r="AT446" s="13"/>
      <c r="AU446" s="242"/>
      <c r="AV446" s="243"/>
      <c r="AW446" s="249"/>
      <c r="AX446" s="19"/>
      <c r="AY446" s="19"/>
      <c r="AZ446" s="13"/>
      <c r="BA446" s="13"/>
      <c r="BB446" s="13"/>
      <c r="BC446" s="242"/>
      <c r="BD446" s="243"/>
      <c r="BE446" s="249"/>
      <c r="BF446" s="19"/>
      <c r="BG446" s="19"/>
      <c r="BH446" s="13"/>
      <c r="BI446" s="13"/>
      <c r="BJ446" s="13"/>
      <c r="BK446" s="242"/>
      <c r="BL446" s="243"/>
      <c r="BM446" s="249"/>
      <c r="BN446" s="19"/>
      <c r="BO446" s="19"/>
      <c r="BP446" s="13"/>
      <c r="BQ446" s="13"/>
      <c r="BR446" s="13"/>
      <c r="BS446" s="242"/>
      <c r="BT446" s="243"/>
      <c r="BU446" s="249"/>
      <c r="BV446" s="19"/>
      <c r="BW446" s="19"/>
      <c r="BX446" s="13"/>
      <c r="BY446" s="13"/>
      <c r="BZ446" s="13"/>
      <c r="CA446" s="242"/>
      <c r="CB446" s="243"/>
      <c r="CC446" s="249"/>
      <c r="CD446" s="19"/>
      <c r="CE446" s="19"/>
      <c r="CF446" s="13"/>
      <c r="CG446" s="13"/>
      <c r="CH446" s="13"/>
      <c r="CI446" s="242"/>
      <c r="CJ446" s="243"/>
      <c r="CK446" s="249"/>
      <c r="CL446" s="19"/>
      <c r="CM446" s="19"/>
      <c r="CN446" s="13"/>
      <c r="CO446" s="13"/>
      <c r="CP446" s="13"/>
      <c r="CQ446" s="242"/>
      <c r="CR446" s="243"/>
      <c r="CS446" s="249"/>
      <c r="CT446" s="19"/>
      <c r="CU446" s="19"/>
      <c r="CV446" s="13"/>
      <c r="CW446" s="13"/>
      <c r="CX446" s="13"/>
      <c r="CY446" s="242"/>
      <c r="CZ446" s="243"/>
      <c r="DA446" s="249"/>
      <c r="DB446" s="19"/>
      <c r="DC446" s="19"/>
      <c r="DD446" s="13"/>
      <c r="DE446" s="13"/>
      <c r="DF446" s="13"/>
      <c r="DG446" s="242"/>
      <c r="DH446" s="243"/>
      <c r="DI446" s="249"/>
      <c r="DJ446" s="19"/>
      <c r="DK446" s="19"/>
      <c r="DL446" s="13"/>
      <c r="DM446" s="13"/>
      <c r="DN446" s="13"/>
      <c r="DO446" s="242"/>
      <c r="DP446" s="243"/>
      <c r="DQ446" s="249"/>
      <c r="DR446" s="19"/>
      <c r="DS446" s="19"/>
      <c r="DT446" s="13"/>
      <c r="DU446" s="13"/>
      <c r="DV446" s="13"/>
      <c r="DW446" s="242"/>
      <c r="DX446" s="243"/>
      <c r="DY446" s="249"/>
      <c r="DZ446" s="19"/>
      <c r="EA446" s="19"/>
      <c r="EB446" s="194"/>
      <c r="EC446" s="194"/>
      <c r="ED446" s="194"/>
      <c r="EE446" s="714"/>
      <c r="EF446" s="715"/>
      <c r="EG446" s="391"/>
      <c r="EH446" s="19"/>
      <c r="EI446" s="19"/>
      <c r="EJ446" s="13"/>
      <c r="EK446" s="13"/>
      <c r="EL446" s="13"/>
      <c r="EM446" s="242"/>
      <c r="EN446" s="243"/>
      <c r="EO446" s="249"/>
      <c r="EP446" s="19"/>
      <c r="EQ446" s="19"/>
    </row>
    <row r="447" spans="1:147" ht="37.5" customHeight="1">
      <c r="A447" s="19"/>
      <c r="B447" s="19"/>
      <c r="C447" s="19"/>
      <c r="D447" s="13"/>
      <c r="E447" s="13"/>
      <c r="F447" s="13"/>
      <c r="G447" s="242"/>
      <c r="H447" s="243"/>
      <c r="I447" s="249"/>
      <c r="J447" s="19"/>
      <c r="K447" s="19"/>
      <c r="L447" s="13"/>
      <c r="M447" s="13"/>
      <c r="N447" s="13"/>
      <c r="O447" s="242"/>
      <c r="P447" s="243"/>
      <c r="Q447" s="249"/>
      <c r="R447" s="19"/>
      <c r="S447" s="19"/>
      <c r="T447" s="13"/>
      <c r="U447" s="13"/>
      <c r="V447" s="13"/>
      <c r="W447" s="242"/>
      <c r="X447" s="243"/>
      <c r="Y447" s="249"/>
      <c r="Z447" s="19"/>
      <c r="AA447" s="19"/>
      <c r="AB447" s="13"/>
      <c r="AC447" s="13"/>
      <c r="AD447" s="13"/>
      <c r="AE447" s="242"/>
      <c r="AF447" s="243"/>
      <c r="AG447" s="249"/>
      <c r="AH447" s="19"/>
      <c r="AI447" s="19"/>
      <c r="AJ447" s="13"/>
      <c r="AK447" s="13"/>
      <c r="AL447" s="13"/>
      <c r="AM447" s="242"/>
      <c r="AN447" s="243"/>
      <c r="AO447" s="249"/>
      <c r="AP447" s="19"/>
      <c r="AQ447" s="19"/>
      <c r="AR447" s="13"/>
      <c r="AS447" s="13"/>
      <c r="AT447" s="13"/>
      <c r="AU447" s="242"/>
      <c r="AV447" s="243"/>
      <c r="AW447" s="249"/>
      <c r="AX447" s="19"/>
      <c r="AY447" s="19"/>
      <c r="AZ447" s="13"/>
      <c r="BA447" s="13"/>
      <c r="BB447" s="13"/>
      <c r="BC447" s="242"/>
      <c r="BD447" s="243"/>
      <c r="BE447" s="249"/>
      <c r="BF447" s="19"/>
      <c r="BG447" s="19"/>
      <c r="BH447" s="13"/>
      <c r="BI447" s="13"/>
      <c r="BJ447" s="13"/>
      <c r="BK447" s="242"/>
      <c r="BL447" s="243"/>
      <c r="BM447" s="249"/>
      <c r="BN447" s="19"/>
      <c r="BO447" s="19"/>
      <c r="BP447" s="13"/>
      <c r="BQ447" s="13"/>
      <c r="BR447" s="13"/>
      <c r="BS447" s="242"/>
      <c r="BT447" s="243"/>
      <c r="BU447" s="249"/>
      <c r="BV447" s="19"/>
      <c r="BW447" s="19"/>
      <c r="BX447" s="13"/>
      <c r="BY447" s="13"/>
      <c r="BZ447" s="13"/>
      <c r="CA447" s="242"/>
      <c r="CB447" s="243"/>
      <c r="CC447" s="249"/>
      <c r="CD447" s="19"/>
      <c r="CE447" s="19"/>
      <c r="CF447" s="13"/>
      <c r="CG447" s="13"/>
      <c r="CH447" s="13"/>
      <c r="CI447" s="242"/>
      <c r="CJ447" s="243"/>
      <c r="CK447" s="249"/>
      <c r="CL447" s="19"/>
      <c r="CM447" s="19"/>
      <c r="CN447" s="13"/>
      <c r="CO447" s="13"/>
      <c r="CP447" s="13"/>
      <c r="CQ447" s="242"/>
      <c r="CR447" s="243"/>
      <c r="CS447" s="249"/>
      <c r="CT447" s="19"/>
      <c r="CU447" s="19"/>
      <c r="CV447" s="13"/>
      <c r="CW447" s="13"/>
      <c r="CX447" s="13"/>
      <c r="CY447" s="242"/>
      <c r="CZ447" s="243"/>
      <c r="DA447" s="249"/>
      <c r="DB447" s="19"/>
      <c r="DC447" s="19"/>
      <c r="DD447" s="13"/>
      <c r="DE447" s="13"/>
      <c r="DF447" s="13"/>
      <c r="DG447" s="242"/>
      <c r="DH447" s="243"/>
      <c r="DI447" s="249"/>
      <c r="DJ447" s="19"/>
      <c r="DK447" s="19"/>
      <c r="DL447" s="13"/>
      <c r="DM447" s="13"/>
      <c r="DN447" s="13"/>
      <c r="DO447" s="242"/>
      <c r="DP447" s="243"/>
      <c r="DQ447" s="249"/>
      <c r="DR447" s="19"/>
      <c r="DS447" s="19"/>
      <c r="DT447" s="13"/>
      <c r="DU447" s="13"/>
      <c r="DV447" s="13"/>
      <c r="DW447" s="242"/>
      <c r="DX447" s="243"/>
      <c r="DY447" s="249"/>
      <c r="DZ447" s="19"/>
      <c r="EA447" s="19"/>
      <c r="EB447" s="194"/>
      <c r="EC447" s="194"/>
      <c r="ED447" s="194"/>
      <c r="EE447" s="714"/>
      <c r="EF447" s="715"/>
      <c r="EG447" s="391"/>
      <c r="EH447" s="19"/>
      <c r="EI447" s="19"/>
      <c r="EJ447" s="13"/>
      <c r="EK447" s="13"/>
      <c r="EL447" s="13"/>
      <c r="EM447" s="242"/>
      <c r="EN447" s="243"/>
      <c r="EO447" s="249"/>
      <c r="EP447" s="19"/>
      <c r="EQ447" s="19"/>
    </row>
    <row r="448" spans="1:147" ht="37.5" customHeight="1">
      <c r="A448" s="19"/>
      <c r="B448" s="19"/>
      <c r="C448" s="19"/>
      <c r="D448" s="13"/>
      <c r="E448" s="13"/>
      <c r="F448" s="13"/>
      <c r="G448" s="242"/>
      <c r="H448" s="243"/>
      <c r="I448" s="249"/>
      <c r="J448" s="19"/>
      <c r="K448" s="19"/>
      <c r="L448" s="13"/>
      <c r="M448" s="13"/>
      <c r="N448" s="13"/>
      <c r="O448" s="242"/>
      <c r="P448" s="243"/>
      <c r="Q448" s="249"/>
      <c r="R448" s="19"/>
      <c r="S448" s="19"/>
      <c r="T448" s="13"/>
      <c r="U448" s="13"/>
      <c r="V448" s="13"/>
      <c r="W448" s="242"/>
      <c r="X448" s="243"/>
      <c r="Y448" s="249"/>
      <c r="Z448" s="19"/>
      <c r="AA448" s="19"/>
      <c r="AB448" s="13"/>
      <c r="AC448" s="13"/>
      <c r="AD448" s="13"/>
      <c r="AE448" s="242"/>
      <c r="AF448" s="243"/>
      <c r="AG448" s="249"/>
      <c r="AH448" s="19"/>
      <c r="AI448" s="19"/>
      <c r="AJ448" s="13"/>
      <c r="AK448" s="13"/>
      <c r="AL448" s="13"/>
      <c r="AM448" s="242"/>
      <c r="AN448" s="243"/>
      <c r="AO448" s="249"/>
      <c r="AP448" s="19"/>
      <c r="AQ448" s="19"/>
      <c r="AR448" s="13"/>
      <c r="AS448" s="13"/>
      <c r="AT448" s="13"/>
      <c r="AU448" s="242"/>
      <c r="AV448" s="243"/>
      <c r="AW448" s="249"/>
      <c r="AX448" s="19"/>
      <c r="AY448" s="19"/>
      <c r="AZ448" s="13"/>
      <c r="BA448" s="13"/>
      <c r="BB448" s="13"/>
      <c r="BC448" s="242"/>
      <c r="BD448" s="243"/>
      <c r="BE448" s="249"/>
      <c r="BF448" s="19"/>
      <c r="BG448" s="19"/>
      <c r="BH448" s="13"/>
      <c r="BI448" s="13"/>
      <c r="BJ448" s="13"/>
      <c r="BK448" s="242"/>
      <c r="BL448" s="243"/>
      <c r="BM448" s="249"/>
      <c r="BN448" s="19"/>
      <c r="BO448" s="19"/>
      <c r="BP448" s="13"/>
      <c r="BQ448" s="13"/>
      <c r="BR448" s="13"/>
      <c r="BS448" s="242"/>
      <c r="BT448" s="243"/>
      <c r="BU448" s="249"/>
      <c r="BV448" s="19"/>
      <c r="BW448" s="19"/>
      <c r="BX448" s="13"/>
      <c r="BY448" s="13"/>
      <c r="BZ448" s="13"/>
      <c r="CA448" s="242"/>
      <c r="CB448" s="243"/>
      <c r="CC448" s="249"/>
      <c r="CD448" s="19"/>
      <c r="CE448" s="19"/>
      <c r="CF448" s="13"/>
      <c r="CG448" s="13"/>
      <c r="CH448" s="13"/>
      <c r="CI448" s="242"/>
      <c r="CJ448" s="243"/>
      <c r="CK448" s="249"/>
      <c r="CL448" s="19"/>
      <c r="CM448" s="19"/>
      <c r="CN448" s="13"/>
      <c r="CO448" s="13"/>
      <c r="CP448" s="13"/>
      <c r="CQ448" s="242"/>
      <c r="CR448" s="243"/>
      <c r="CS448" s="249"/>
      <c r="CT448" s="19"/>
      <c r="CU448" s="19"/>
      <c r="CV448" s="13"/>
      <c r="CW448" s="13"/>
      <c r="CX448" s="13"/>
      <c r="CY448" s="242"/>
      <c r="CZ448" s="243"/>
      <c r="DA448" s="249"/>
      <c r="DB448" s="19"/>
      <c r="DC448" s="19"/>
      <c r="DD448" s="13"/>
      <c r="DE448" s="13"/>
      <c r="DF448" s="13"/>
      <c r="DG448" s="242"/>
      <c r="DH448" s="243"/>
      <c r="DI448" s="249"/>
      <c r="DJ448" s="19"/>
      <c r="DK448" s="19"/>
      <c r="DL448" s="13"/>
      <c r="DM448" s="13"/>
      <c r="DN448" s="13"/>
      <c r="DO448" s="242"/>
      <c r="DP448" s="243"/>
      <c r="DQ448" s="249"/>
      <c r="DR448" s="19"/>
      <c r="DS448" s="19"/>
      <c r="DT448" s="13"/>
      <c r="DU448" s="13"/>
      <c r="DV448" s="13"/>
      <c r="DW448" s="242"/>
      <c r="DX448" s="243"/>
      <c r="DY448" s="249"/>
      <c r="DZ448" s="19"/>
      <c r="EA448" s="19"/>
      <c r="EB448" s="194"/>
      <c r="EC448" s="194"/>
      <c r="ED448" s="194"/>
      <c r="EE448" s="714"/>
      <c r="EF448" s="715"/>
      <c r="EG448" s="391"/>
      <c r="EH448" s="19"/>
      <c r="EI448" s="19"/>
      <c r="EJ448" s="13"/>
      <c r="EK448" s="13"/>
      <c r="EL448" s="13"/>
      <c r="EM448" s="242"/>
      <c r="EN448" s="243"/>
      <c r="EO448" s="249"/>
      <c r="EP448" s="19"/>
      <c r="EQ448" s="19"/>
    </row>
    <row r="449" spans="1:147" ht="37.5" customHeight="1">
      <c r="A449" s="19"/>
      <c r="B449" s="19"/>
      <c r="C449" s="19"/>
      <c r="D449" s="13"/>
      <c r="E449" s="13"/>
      <c r="F449" s="13"/>
      <c r="G449" s="242"/>
      <c r="H449" s="243"/>
      <c r="I449" s="249"/>
      <c r="J449" s="19"/>
      <c r="K449" s="19"/>
      <c r="L449" s="13"/>
      <c r="M449" s="13"/>
      <c r="N449" s="13"/>
      <c r="O449" s="242"/>
      <c r="P449" s="243"/>
      <c r="Q449" s="249"/>
      <c r="R449" s="19"/>
      <c r="S449" s="19"/>
      <c r="T449" s="13"/>
      <c r="U449" s="13"/>
      <c r="V449" s="13"/>
      <c r="W449" s="242"/>
      <c r="X449" s="243"/>
      <c r="Y449" s="249"/>
      <c r="Z449" s="19"/>
      <c r="AA449" s="19"/>
      <c r="AB449" s="13"/>
      <c r="AC449" s="13"/>
      <c r="AD449" s="13"/>
      <c r="AE449" s="242"/>
      <c r="AF449" s="243"/>
      <c r="AG449" s="249"/>
      <c r="AH449" s="19"/>
      <c r="AI449" s="19"/>
      <c r="AJ449" s="13"/>
      <c r="AK449" s="13"/>
      <c r="AL449" s="13"/>
      <c r="AM449" s="242"/>
      <c r="AN449" s="243"/>
      <c r="AO449" s="249"/>
      <c r="AP449" s="19"/>
      <c r="AQ449" s="19"/>
      <c r="AR449" s="13"/>
      <c r="AS449" s="13"/>
      <c r="AT449" s="13"/>
      <c r="AU449" s="242"/>
      <c r="AV449" s="243"/>
      <c r="AW449" s="249"/>
      <c r="AX449" s="19"/>
      <c r="AY449" s="19"/>
      <c r="AZ449" s="13"/>
      <c r="BA449" s="13"/>
      <c r="BB449" s="13"/>
      <c r="BC449" s="242"/>
      <c r="BD449" s="243"/>
      <c r="BE449" s="249"/>
      <c r="BF449" s="19"/>
      <c r="BG449" s="19"/>
      <c r="BH449" s="13"/>
      <c r="BI449" s="13"/>
      <c r="BJ449" s="13"/>
      <c r="BK449" s="242"/>
      <c r="BL449" s="243"/>
      <c r="BM449" s="249"/>
      <c r="BN449" s="19"/>
      <c r="BO449" s="19"/>
      <c r="BP449" s="13"/>
      <c r="BQ449" s="13"/>
      <c r="BR449" s="13"/>
      <c r="BS449" s="242"/>
      <c r="BT449" s="243"/>
      <c r="BU449" s="249"/>
      <c r="BV449" s="19"/>
      <c r="BW449" s="19"/>
      <c r="BX449" s="13"/>
      <c r="BY449" s="13"/>
      <c r="BZ449" s="13"/>
      <c r="CA449" s="242"/>
      <c r="CB449" s="243"/>
      <c r="CC449" s="249"/>
      <c r="CD449" s="19"/>
      <c r="CE449" s="19"/>
      <c r="CF449" s="13"/>
      <c r="CG449" s="13"/>
      <c r="CH449" s="13"/>
      <c r="CI449" s="242"/>
      <c r="CJ449" s="243"/>
      <c r="CK449" s="249"/>
      <c r="CL449" s="19"/>
      <c r="CM449" s="19"/>
      <c r="CN449" s="13"/>
      <c r="CO449" s="13"/>
      <c r="CP449" s="13"/>
      <c r="CQ449" s="242"/>
      <c r="CR449" s="243"/>
      <c r="CS449" s="249"/>
      <c r="CT449" s="19"/>
      <c r="CU449" s="19"/>
      <c r="CV449" s="13"/>
      <c r="CW449" s="13"/>
      <c r="CX449" s="13"/>
      <c r="CY449" s="242"/>
      <c r="CZ449" s="243"/>
      <c r="DA449" s="249"/>
      <c r="DB449" s="19"/>
      <c r="DC449" s="19"/>
      <c r="DD449" s="13"/>
      <c r="DE449" s="13"/>
      <c r="DF449" s="13"/>
      <c r="DG449" s="242"/>
      <c r="DH449" s="243"/>
      <c r="DI449" s="249"/>
      <c r="DJ449" s="19"/>
      <c r="DK449" s="19"/>
      <c r="DL449" s="13"/>
      <c r="DM449" s="13"/>
      <c r="DN449" s="13"/>
      <c r="DO449" s="242"/>
      <c r="DP449" s="243"/>
      <c r="DQ449" s="249"/>
      <c r="DR449" s="19"/>
      <c r="DS449" s="19"/>
      <c r="DT449" s="13"/>
      <c r="DU449" s="13"/>
      <c r="DV449" s="13"/>
      <c r="DW449" s="242"/>
      <c r="DX449" s="243"/>
      <c r="DY449" s="249"/>
      <c r="DZ449" s="19"/>
      <c r="EA449" s="19"/>
      <c r="EB449" s="194"/>
      <c r="EC449" s="194"/>
      <c r="ED449" s="194"/>
      <c r="EE449" s="714"/>
      <c r="EF449" s="715"/>
      <c r="EG449" s="391"/>
      <c r="EH449" s="19"/>
      <c r="EI449" s="19"/>
      <c r="EJ449" s="13"/>
      <c r="EK449" s="13"/>
      <c r="EL449" s="13"/>
      <c r="EM449" s="242"/>
      <c r="EN449" s="243"/>
      <c r="EO449" s="249"/>
      <c r="EP449" s="19"/>
      <c r="EQ449" s="19"/>
    </row>
    <row r="450" spans="1:147" ht="37.5" customHeight="1">
      <c r="A450" s="19"/>
      <c r="B450" s="19"/>
      <c r="C450" s="19"/>
      <c r="D450" s="13"/>
      <c r="E450" s="13"/>
      <c r="F450" s="13"/>
      <c r="G450" s="242"/>
      <c r="H450" s="243"/>
      <c r="I450" s="249"/>
      <c r="J450" s="19"/>
      <c r="K450" s="19"/>
      <c r="L450" s="13"/>
      <c r="M450" s="13"/>
      <c r="N450" s="13"/>
      <c r="O450" s="242"/>
      <c r="P450" s="243"/>
      <c r="Q450" s="249"/>
      <c r="R450" s="19"/>
      <c r="S450" s="19"/>
      <c r="T450" s="13"/>
      <c r="U450" s="13"/>
      <c r="V450" s="13"/>
      <c r="W450" s="242"/>
      <c r="X450" s="243"/>
      <c r="Y450" s="249"/>
      <c r="Z450" s="19"/>
      <c r="AA450" s="19"/>
      <c r="AB450" s="13"/>
      <c r="AC450" s="13"/>
      <c r="AD450" s="13"/>
      <c r="AE450" s="242"/>
      <c r="AF450" s="243"/>
      <c r="AG450" s="249"/>
      <c r="AH450" s="19"/>
      <c r="AI450" s="19"/>
      <c r="AJ450" s="13"/>
      <c r="AK450" s="13"/>
      <c r="AL450" s="13"/>
      <c r="AM450" s="242"/>
      <c r="AN450" s="243"/>
      <c r="AO450" s="249"/>
      <c r="AP450" s="19"/>
      <c r="AQ450" s="19"/>
      <c r="AR450" s="13"/>
      <c r="AS450" s="13"/>
      <c r="AT450" s="13"/>
      <c r="AU450" s="242"/>
      <c r="AV450" s="243"/>
      <c r="AW450" s="249"/>
      <c r="AX450" s="19"/>
      <c r="AY450" s="19"/>
      <c r="AZ450" s="13"/>
      <c r="BA450" s="13"/>
      <c r="BB450" s="13"/>
      <c r="BC450" s="242"/>
      <c r="BD450" s="243"/>
      <c r="BE450" s="249"/>
      <c r="BF450" s="19"/>
      <c r="BG450" s="19"/>
      <c r="BH450" s="13"/>
      <c r="BI450" s="13"/>
      <c r="BJ450" s="13"/>
      <c r="BK450" s="242"/>
      <c r="BL450" s="243"/>
      <c r="BM450" s="249"/>
      <c r="BN450" s="19"/>
      <c r="BO450" s="19"/>
      <c r="BP450" s="13"/>
      <c r="BQ450" s="13"/>
      <c r="BR450" s="13"/>
      <c r="BS450" s="242"/>
      <c r="BT450" s="243"/>
      <c r="BU450" s="249"/>
      <c r="BV450" s="19"/>
      <c r="BW450" s="19"/>
      <c r="BX450" s="13"/>
      <c r="BY450" s="13"/>
      <c r="BZ450" s="13"/>
      <c r="CA450" s="242"/>
      <c r="CB450" s="243"/>
      <c r="CC450" s="249"/>
      <c r="CD450" s="19"/>
      <c r="CE450" s="19"/>
      <c r="CF450" s="13"/>
      <c r="CG450" s="13"/>
      <c r="CH450" s="13"/>
      <c r="CI450" s="242"/>
      <c r="CJ450" s="243"/>
      <c r="CK450" s="249"/>
      <c r="CL450" s="19"/>
      <c r="CM450" s="19"/>
      <c r="CN450" s="13"/>
      <c r="CO450" s="13"/>
      <c r="CP450" s="13"/>
      <c r="CQ450" s="242"/>
      <c r="CR450" s="243"/>
      <c r="CS450" s="249"/>
      <c r="CT450" s="19"/>
      <c r="CU450" s="19"/>
      <c r="CV450" s="13"/>
      <c r="CW450" s="13"/>
      <c r="CX450" s="13"/>
      <c r="CY450" s="242"/>
      <c r="CZ450" s="243"/>
      <c r="DA450" s="249"/>
      <c r="DB450" s="19"/>
      <c r="DC450" s="19"/>
      <c r="DD450" s="13"/>
      <c r="DE450" s="13"/>
      <c r="DF450" s="13"/>
      <c r="DG450" s="242"/>
      <c r="DH450" s="243"/>
      <c r="DI450" s="249"/>
      <c r="DJ450" s="19"/>
      <c r="DK450" s="19"/>
      <c r="DL450" s="13"/>
      <c r="DM450" s="13"/>
      <c r="DN450" s="13"/>
      <c r="DO450" s="242"/>
      <c r="DP450" s="243"/>
      <c r="DQ450" s="249"/>
      <c r="DR450" s="19"/>
      <c r="DS450" s="19"/>
      <c r="DT450" s="13"/>
      <c r="DU450" s="13"/>
      <c r="DV450" s="13"/>
      <c r="DW450" s="242"/>
      <c r="DX450" s="243"/>
      <c r="DY450" s="249"/>
      <c r="DZ450" s="19"/>
      <c r="EA450" s="19"/>
      <c r="EB450" s="194"/>
      <c r="EC450" s="194"/>
      <c r="ED450" s="194"/>
      <c r="EE450" s="714"/>
      <c r="EF450" s="715"/>
      <c r="EG450" s="391"/>
      <c r="EH450" s="19"/>
      <c r="EI450" s="19"/>
      <c r="EJ450" s="13"/>
      <c r="EK450" s="13"/>
      <c r="EL450" s="13"/>
      <c r="EM450" s="242"/>
      <c r="EN450" s="243"/>
      <c r="EO450" s="249"/>
      <c r="EP450" s="19"/>
      <c r="EQ450" s="19"/>
    </row>
    <row r="451" spans="1:147" ht="37.5" customHeight="1">
      <c r="A451" s="19"/>
      <c r="B451" s="19"/>
      <c r="C451" s="19"/>
      <c r="D451" s="13"/>
      <c r="E451" s="13"/>
      <c r="F451" s="13"/>
      <c r="G451" s="242"/>
      <c r="H451" s="243"/>
      <c r="I451" s="249"/>
      <c r="J451" s="19"/>
      <c r="K451" s="19"/>
      <c r="L451" s="13"/>
      <c r="M451" s="13"/>
      <c r="N451" s="13"/>
      <c r="O451" s="242"/>
      <c r="P451" s="243"/>
      <c r="Q451" s="249"/>
      <c r="R451" s="19"/>
      <c r="S451" s="19"/>
      <c r="T451" s="13"/>
      <c r="U451" s="13"/>
      <c r="V451" s="13"/>
      <c r="W451" s="242"/>
      <c r="X451" s="243"/>
      <c r="Y451" s="249"/>
      <c r="Z451" s="19"/>
      <c r="AA451" s="19"/>
      <c r="AB451" s="13"/>
      <c r="AC451" s="13"/>
      <c r="AD451" s="13"/>
      <c r="AE451" s="242"/>
      <c r="AF451" s="243"/>
      <c r="AG451" s="249"/>
      <c r="AH451" s="19"/>
      <c r="AI451" s="19"/>
      <c r="AJ451" s="13"/>
      <c r="AK451" s="13"/>
      <c r="AL451" s="13"/>
      <c r="AM451" s="242"/>
      <c r="AN451" s="243"/>
      <c r="AO451" s="249"/>
      <c r="AP451" s="19"/>
      <c r="AQ451" s="19"/>
      <c r="AR451" s="13"/>
      <c r="AS451" s="13"/>
      <c r="AT451" s="13"/>
      <c r="AU451" s="242"/>
      <c r="AV451" s="243"/>
      <c r="AW451" s="249"/>
      <c r="AX451" s="19"/>
      <c r="AY451" s="19"/>
      <c r="AZ451" s="13"/>
      <c r="BA451" s="13"/>
      <c r="BB451" s="13"/>
      <c r="BC451" s="242"/>
      <c r="BD451" s="243"/>
      <c r="BE451" s="249"/>
      <c r="BF451" s="19"/>
      <c r="BG451" s="19"/>
      <c r="BH451" s="13"/>
      <c r="BI451" s="13"/>
      <c r="BJ451" s="13"/>
      <c r="BK451" s="242"/>
      <c r="BL451" s="243"/>
      <c r="BM451" s="249"/>
      <c r="BN451" s="19"/>
      <c r="BO451" s="19"/>
      <c r="BP451" s="13"/>
      <c r="BQ451" s="13"/>
      <c r="BR451" s="13"/>
      <c r="BS451" s="242"/>
      <c r="BT451" s="243"/>
      <c r="BU451" s="249"/>
      <c r="BV451" s="19"/>
      <c r="BW451" s="19"/>
      <c r="BX451" s="13"/>
      <c r="BY451" s="13"/>
      <c r="BZ451" s="13"/>
      <c r="CA451" s="242"/>
      <c r="CB451" s="243"/>
      <c r="CC451" s="249"/>
      <c r="CD451" s="19"/>
      <c r="CE451" s="19"/>
      <c r="CF451" s="13"/>
      <c r="CG451" s="13"/>
      <c r="CH451" s="13"/>
      <c r="CI451" s="242"/>
      <c r="CJ451" s="243"/>
      <c r="CK451" s="249"/>
      <c r="CL451" s="19"/>
      <c r="CM451" s="19"/>
      <c r="CN451" s="13"/>
      <c r="CO451" s="13"/>
      <c r="CP451" s="13"/>
      <c r="CQ451" s="242"/>
      <c r="CR451" s="243"/>
      <c r="CS451" s="249"/>
      <c r="CT451" s="19"/>
      <c r="CU451" s="19"/>
      <c r="CV451" s="13"/>
      <c r="CW451" s="13"/>
      <c r="CX451" s="13"/>
      <c r="CY451" s="242"/>
      <c r="CZ451" s="243"/>
      <c r="DA451" s="249"/>
      <c r="DB451" s="19"/>
      <c r="DC451" s="19"/>
      <c r="DD451" s="13"/>
      <c r="DE451" s="13"/>
      <c r="DF451" s="13"/>
      <c r="DG451" s="242"/>
      <c r="DH451" s="243"/>
      <c r="DI451" s="249"/>
      <c r="DJ451" s="19"/>
      <c r="DK451" s="19"/>
      <c r="DL451" s="13"/>
      <c r="DM451" s="13"/>
      <c r="DN451" s="13"/>
      <c r="DO451" s="242"/>
      <c r="DP451" s="243"/>
      <c r="DQ451" s="249"/>
      <c r="DR451" s="19"/>
      <c r="DS451" s="19"/>
      <c r="DT451" s="13"/>
      <c r="DU451" s="13"/>
      <c r="DV451" s="13"/>
      <c r="DW451" s="242"/>
      <c r="DX451" s="243"/>
      <c r="DY451" s="249"/>
      <c r="DZ451" s="19"/>
      <c r="EA451" s="19"/>
      <c r="EB451" s="194"/>
      <c r="EC451" s="194"/>
      <c r="ED451" s="194"/>
      <c r="EE451" s="714"/>
      <c r="EF451" s="715"/>
      <c r="EG451" s="391"/>
      <c r="EH451" s="19"/>
      <c r="EI451" s="19"/>
      <c r="EJ451" s="13"/>
      <c r="EK451" s="13"/>
      <c r="EL451" s="13"/>
      <c r="EM451" s="242"/>
      <c r="EN451" s="243"/>
      <c r="EO451" s="249"/>
      <c r="EP451" s="19"/>
      <c r="EQ451" s="19"/>
    </row>
    <row r="452" spans="1:147" ht="37.5" customHeight="1">
      <c r="A452" s="19"/>
      <c r="B452" s="19"/>
      <c r="C452" s="19"/>
      <c r="D452" s="13"/>
      <c r="E452" s="13"/>
      <c r="F452" s="13"/>
      <c r="G452" s="242"/>
      <c r="H452" s="243"/>
      <c r="I452" s="249"/>
      <c r="J452" s="19"/>
      <c r="K452" s="19"/>
      <c r="L452" s="13"/>
      <c r="M452" s="13"/>
      <c r="N452" s="13"/>
      <c r="O452" s="242"/>
      <c r="P452" s="243"/>
      <c r="Q452" s="249"/>
      <c r="R452" s="19"/>
      <c r="S452" s="19"/>
      <c r="T452" s="13"/>
      <c r="U452" s="13"/>
      <c r="V452" s="13"/>
      <c r="W452" s="242"/>
      <c r="X452" s="243"/>
      <c r="Y452" s="249"/>
      <c r="Z452" s="19"/>
      <c r="AA452" s="19"/>
      <c r="AB452" s="13"/>
      <c r="AC452" s="13"/>
      <c r="AD452" s="13"/>
      <c r="AE452" s="242"/>
      <c r="AF452" s="243"/>
      <c r="AG452" s="249"/>
      <c r="AH452" s="19"/>
      <c r="AI452" s="19"/>
      <c r="AJ452" s="13"/>
      <c r="AK452" s="13"/>
      <c r="AL452" s="13"/>
      <c r="AM452" s="242"/>
      <c r="AN452" s="243"/>
      <c r="AO452" s="249"/>
      <c r="AP452" s="19"/>
      <c r="AQ452" s="19"/>
      <c r="AR452" s="13"/>
      <c r="AS452" s="13"/>
      <c r="AT452" s="13"/>
      <c r="AU452" s="242"/>
      <c r="AV452" s="243"/>
      <c r="AW452" s="249"/>
      <c r="AX452" s="19"/>
      <c r="AY452" s="19"/>
      <c r="AZ452" s="13"/>
      <c r="BA452" s="13"/>
      <c r="BB452" s="13"/>
      <c r="BC452" s="242"/>
      <c r="BD452" s="243"/>
      <c r="BE452" s="249"/>
      <c r="BF452" s="19"/>
      <c r="BG452" s="19"/>
      <c r="BH452" s="13"/>
      <c r="BI452" s="13"/>
      <c r="BJ452" s="13"/>
      <c r="BK452" s="242"/>
      <c r="BL452" s="243"/>
      <c r="BM452" s="249"/>
      <c r="BN452" s="19"/>
      <c r="BO452" s="19"/>
      <c r="BP452" s="13"/>
      <c r="BQ452" s="13"/>
      <c r="BR452" s="13"/>
      <c r="BS452" s="242"/>
      <c r="BT452" s="243"/>
      <c r="BU452" s="249"/>
      <c r="BV452" s="19"/>
      <c r="BW452" s="19"/>
      <c r="BX452" s="13"/>
      <c r="BY452" s="13"/>
      <c r="BZ452" s="13"/>
      <c r="CA452" s="242"/>
      <c r="CB452" s="243"/>
      <c r="CC452" s="249"/>
      <c r="CD452" s="19"/>
      <c r="CE452" s="19"/>
      <c r="CF452" s="13"/>
      <c r="CG452" s="13"/>
      <c r="CH452" s="13"/>
      <c r="CI452" s="242"/>
      <c r="CJ452" s="243"/>
      <c r="CK452" s="249"/>
      <c r="CL452" s="19"/>
      <c r="CM452" s="19"/>
      <c r="CN452" s="13"/>
      <c r="CO452" s="13"/>
      <c r="CP452" s="13"/>
      <c r="CQ452" s="242"/>
      <c r="CR452" s="243"/>
      <c r="CS452" s="249"/>
      <c r="CT452" s="19"/>
      <c r="CU452" s="19"/>
      <c r="CV452" s="13"/>
      <c r="CW452" s="13"/>
      <c r="CX452" s="13"/>
      <c r="CY452" s="242"/>
      <c r="CZ452" s="243"/>
      <c r="DA452" s="249"/>
      <c r="DB452" s="19"/>
      <c r="DC452" s="19"/>
      <c r="DD452" s="13"/>
      <c r="DE452" s="13"/>
      <c r="DF452" s="13"/>
      <c r="DG452" s="242"/>
      <c r="DH452" s="243"/>
      <c r="DI452" s="249"/>
      <c r="DJ452" s="19"/>
      <c r="DK452" s="19"/>
      <c r="DL452" s="13"/>
      <c r="DM452" s="13"/>
      <c r="DN452" s="13"/>
      <c r="DO452" s="242"/>
      <c r="DP452" s="243"/>
      <c r="DQ452" s="249"/>
      <c r="DR452" s="19"/>
      <c r="DS452" s="19"/>
      <c r="DT452" s="13"/>
      <c r="DU452" s="13"/>
      <c r="DV452" s="13"/>
      <c r="DW452" s="242"/>
      <c r="DX452" s="243"/>
      <c r="DY452" s="249"/>
      <c r="DZ452" s="19"/>
      <c r="EA452" s="19"/>
      <c r="EB452" s="194"/>
      <c r="EC452" s="194"/>
      <c r="ED452" s="194"/>
      <c r="EE452" s="714"/>
      <c r="EF452" s="715"/>
      <c r="EG452" s="391"/>
      <c r="EH452" s="19"/>
      <c r="EI452" s="19"/>
      <c r="EJ452" s="13"/>
      <c r="EK452" s="13"/>
      <c r="EL452" s="13"/>
      <c r="EM452" s="242"/>
      <c r="EN452" s="243"/>
      <c r="EO452" s="249"/>
      <c r="EP452" s="19"/>
      <c r="EQ452" s="19"/>
    </row>
    <row r="453" spans="1:147" ht="37.5" customHeight="1">
      <c r="A453" s="19"/>
      <c r="B453" s="19"/>
      <c r="C453" s="19"/>
      <c r="D453" s="13"/>
      <c r="E453" s="13"/>
      <c r="F453" s="13"/>
      <c r="G453" s="242"/>
      <c r="H453" s="243"/>
      <c r="I453" s="249"/>
      <c r="J453" s="19"/>
      <c r="K453" s="19"/>
      <c r="L453" s="13"/>
      <c r="M453" s="13"/>
      <c r="N453" s="13"/>
      <c r="O453" s="242"/>
      <c r="P453" s="243"/>
      <c r="Q453" s="249"/>
      <c r="R453" s="19"/>
      <c r="S453" s="19"/>
      <c r="T453" s="13"/>
      <c r="U453" s="13"/>
      <c r="V453" s="13"/>
      <c r="W453" s="242"/>
      <c r="X453" s="243"/>
      <c r="Y453" s="249"/>
      <c r="Z453" s="19"/>
      <c r="AA453" s="19"/>
      <c r="AB453" s="13"/>
      <c r="AC453" s="13"/>
      <c r="AD453" s="13"/>
      <c r="AE453" s="242"/>
      <c r="AF453" s="243"/>
      <c r="AG453" s="249"/>
      <c r="AH453" s="19"/>
      <c r="AI453" s="19"/>
      <c r="AJ453" s="13"/>
      <c r="AK453" s="13"/>
      <c r="AL453" s="13"/>
      <c r="AM453" s="242"/>
      <c r="AN453" s="243"/>
      <c r="AO453" s="249"/>
      <c r="AP453" s="19"/>
      <c r="AQ453" s="19"/>
      <c r="AR453" s="13"/>
      <c r="AS453" s="13"/>
      <c r="AT453" s="13"/>
      <c r="AU453" s="242"/>
      <c r="AV453" s="243"/>
      <c r="AW453" s="249"/>
      <c r="AX453" s="19"/>
      <c r="AY453" s="19"/>
      <c r="AZ453" s="13"/>
      <c r="BA453" s="13"/>
      <c r="BB453" s="13"/>
      <c r="BC453" s="242"/>
      <c r="BD453" s="243"/>
      <c r="BE453" s="249"/>
      <c r="BF453" s="19"/>
      <c r="BG453" s="19"/>
      <c r="BH453" s="13"/>
      <c r="BI453" s="13"/>
      <c r="BJ453" s="13"/>
      <c r="BK453" s="242"/>
      <c r="BL453" s="243"/>
      <c r="BM453" s="249"/>
      <c r="BN453" s="19"/>
      <c r="BO453" s="19"/>
      <c r="BP453" s="13"/>
      <c r="BQ453" s="13"/>
      <c r="BR453" s="13"/>
      <c r="BS453" s="242"/>
      <c r="BT453" s="243"/>
      <c r="BU453" s="249"/>
      <c r="BV453" s="19"/>
      <c r="BW453" s="19"/>
      <c r="BX453" s="13"/>
      <c r="BY453" s="13"/>
      <c r="BZ453" s="13"/>
      <c r="CA453" s="242"/>
      <c r="CB453" s="243"/>
      <c r="CC453" s="249"/>
      <c r="CD453" s="19"/>
      <c r="CE453" s="19"/>
      <c r="CF453" s="13"/>
      <c r="CG453" s="13"/>
      <c r="CH453" s="13"/>
      <c r="CI453" s="242"/>
      <c r="CJ453" s="243"/>
      <c r="CK453" s="249"/>
      <c r="CL453" s="19"/>
      <c r="CM453" s="19"/>
      <c r="CN453" s="13"/>
      <c r="CO453" s="13"/>
      <c r="CP453" s="13"/>
      <c r="CQ453" s="242"/>
      <c r="CR453" s="243"/>
      <c r="CS453" s="249"/>
      <c r="CT453" s="19"/>
      <c r="CU453" s="19"/>
      <c r="CV453" s="13"/>
      <c r="CW453" s="13"/>
      <c r="CX453" s="13"/>
      <c r="CY453" s="242"/>
      <c r="CZ453" s="243"/>
      <c r="DA453" s="249"/>
      <c r="DB453" s="19"/>
      <c r="DC453" s="19"/>
      <c r="DD453" s="13"/>
      <c r="DE453" s="13"/>
      <c r="DF453" s="13"/>
      <c r="DG453" s="242"/>
      <c r="DH453" s="243"/>
      <c r="DI453" s="249"/>
      <c r="DJ453" s="19"/>
      <c r="DK453" s="19"/>
      <c r="DL453" s="13"/>
      <c r="DM453" s="13"/>
      <c r="DN453" s="13"/>
      <c r="DO453" s="242"/>
      <c r="DP453" s="243"/>
      <c r="DQ453" s="249"/>
      <c r="DR453" s="19"/>
      <c r="DS453" s="19"/>
      <c r="DT453" s="13"/>
      <c r="DU453" s="13"/>
      <c r="DV453" s="13"/>
      <c r="DW453" s="242"/>
      <c r="DX453" s="243"/>
      <c r="DY453" s="249"/>
      <c r="DZ453" s="19"/>
      <c r="EA453" s="19"/>
      <c r="EB453" s="194"/>
      <c r="EC453" s="194"/>
      <c r="ED453" s="194"/>
      <c r="EE453" s="714"/>
      <c r="EF453" s="715"/>
      <c r="EG453" s="391"/>
      <c r="EH453" s="19"/>
      <c r="EI453" s="19"/>
      <c r="EJ453" s="13"/>
      <c r="EK453" s="13"/>
      <c r="EL453" s="13"/>
      <c r="EM453" s="242"/>
      <c r="EN453" s="243"/>
      <c r="EO453" s="249"/>
      <c r="EP453" s="19"/>
      <c r="EQ453" s="19"/>
    </row>
    <row r="454" spans="1:147" ht="37.5" customHeight="1">
      <c r="A454" s="19"/>
      <c r="B454" s="19"/>
      <c r="C454" s="19"/>
      <c r="D454" s="13"/>
      <c r="E454" s="13"/>
      <c r="F454" s="13"/>
      <c r="G454" s="242"/>
      <c r="H454" s="243"/>
      <c r="I454" s="249"/>
      <c r="J454" s="19"/>
      <c r="K454" s="19"/>
      <c r="L454" s="13"/>
      <c r="M454" s="13"/>
      <c r="N454" s="13"/>
      <c r="O454" s="242"/>
      <c r="P454" s="243"/>
      <c r="Q454" s="249"/>
      <c r="R454" s="19"/>
      <c r="S454" s="19"/>
      <c r="T454" s="13"/>
      <c r="U454" s="13"/>
      <c r="V454" s="13"/>
      <c r="W454" s="242"/>
      <c r="X454" s="243"/>
      <c r="Y454" s="249"/>
      <c r="Z454" s="19"/>
      <c r="AA454" s="19"/>
      <c r="AB454" s="13"/>
      <c r="AC454" s="13"/>
      <c r="AD454" s="13"/>
      <c r="AE454" s="242"/>
      <c r="AF454" s="243"/>
      <c r="AG454" s="249"/>
      <c r="AH454" s="19"/>
      <c r="AI454" s="19"/>
      <c r="AJ454" s="13"/>
      <c r="AK454" s="13"/>
      <c r="AL454" s="13"/>
      <c r="AM454" s="242"/>
      <c r="AN454" s="243"/>
      <c r="AO454" s="249"/>
      <c r="AP454" s="19"/>
      <c r="AQ454" s="19"/>
      <c r="AR454" s="13"/>
      <c r="AS454" s="13"/>
      <c r="AT454" s="13"/>
      <c r="AU454" s="242"/>
      <c r="AV454" s="243"/>
      <c r="AW454" s="249"/>
      <c r="AX454" s="19"/>
      <c r="AY454" s="19"/>
      <c r="AZ454" s="13"/>
      <c r="BA454" s="13"/>
      <c r="BB454" s="13"/>
      <c r="BC454" s="242"/>
      <c r="BD454" s="243"/>
      <c r="BE454" s="249"/>
      <c r="BF454" s="19"/>
      <c r="BG454" s="19"/>
      <c r="BH454" s="13"/>
      <c r="BI454" s="13"/>
      <c r="BJ454" s="13"/>
      <c r="BK454" s="242"/>
      <c r="BL454" s="243"/>
      <c r="BM454" s="249"/>
      <c r="BN454" s="19"/>
      <c r="BO454" s="19"/>
      <c r="BP454" s="13"/>
      <c r="BQ454" s="13"/>
      <c r="BR454" s="13"/>
      <c r="BS454" s="242"/>
      <c r="BT454" s="243"/>
      <c r="BU454" s="249"/>
      <c r="BV454" s="19"/>
      <c r="BW454" s="19"/>
      <c r="BX454" s="13"/>
      <c r="BY454" s="13"/>
      <c r="BZ454" s="13"/>
      <c r="CA454" s="242"/>
      <c r="CB454" s="243"/>
      <c r="CC454" s="249"/>
      <c r="CD454" s="19"/>
      <c r="CE454" s="19"/>
      <c r="CF454" s="13"/>
      <c r="CG454" s="13"/>
      <c r="CH454" s="13"/>
      <c r="CI454" s="242"/>
      <c r="CJ454" s="243"/>
      <c r="CK454" s="249"/>
      <c r="CL454" s="19"/>
      <c r="CM454" s="19"/>
      <c r="CN454" s="13"/>
      <c r="CO454" s="13"/>
      <c r="CP454" s="13"/>
      <c r="CQ454" s="242"/>
      <c r="CR454" s="243"/>
      <c r="CS454" s="249"/>
      <c r="CT454" s="19"/>
      <c r="CU454" s="19"/>
      <c r="CV454" s="13"/>
      <c r="CW454" s="13"/>
      <c r="CX454" s="13"/>
      <c r="CY454" s="242"/>
      <c r="CZ454" s="243"/>
      <c r="DA454" s="249"/>
      <c r="DB454" s="19"/>
      <c r="DC454" s="19"/>
      <c r="DD454" s="13"/>
      <c r="DE454" s="13"/>
      <c r="DF454" s="13"/>
      <c r="DG454" s="242"/>
      <c r="DH454" s="243"/>
      <c r="DI454" s="249"/>
      <c r="DJ454" s="19"/>
      <c r="DK454" s="19"/>
      <c r="DL454" s="13"/>
      <c r="DM454" s="13"/>
      <c r="DN454" s="13"/>
      <c r="DO454" s="242"/>
      <c r="DP454" s="243"/>
      <c r="DQ454" s="249"/>
      <c r="DR454" s="19"/>
      <c r="DS454" s="19"/>
      <c r="DT454" s="13"/>
      <c r="DU454" s="13"/>
      <c r="DV454" s="13"/>
      <c r="DW454" s="242"/>
      <c r="DX454" s="243"/>
      <c r="DY454" s="249"/>
      <c r="DZ454" s="19"/>
      <c r="EA454" s="19"/>
      <c r="EB454" s="194"/>
      <c r="EC454" s="194"/>
      <c r="ED454" s="194"/>
      <c r="EE454" s="714"/>
      <c r="EF454" s="715"/>
      <c r="EG454" s="391"/>
      <c r="EH454" s="19"/>
      <c r="EI454" s="19"/>
      <c r="EJ454" s="13"/>
      <c r="EK454" s="13"/>
      <c r="EL454" s="13"/>
      <c r="EM454" s="242"/>
      <c r="EN454" s="243"/>
      <c r="EO454" s="249"/>
      <c r="EP454" s="19"/>
      <c r="EQ454" s="19"/>
    </row>
    <row r="455" spans="1:147" ht="37.5" customHeight="1">
      <c r="A455" s="19"/>
      <c r="B455" s="19"/>
      <c r="C455" s="19"/>
      <c r="D455" s="13"/>
      <c r="E455" s="13"/>
      <c r="F455" s="13"/>
      <c r="G455" s="242"/>
      <c r="H455" s="243"/>
      <c r="I455" s="249"/>
      <c r="J455" s="19"/>
      <c r="K455" s="19"/>
      <c r="L455" s="13"/>
      <c r="M455" s="13"/>
      <c r="N455" s="13"/>
      <c r="O455" s="242"/>
      <c r="P455" s="243"/>
      <c r="Q455" s="249"/>
      <c r="R455" s="19"/>
      <c r="S455" s="19"/>
      <c r="T455" s="13"/>
      <c r="U455" s="13"/>
      <c r="V455" s="13"/>
      <c r="W455" s="242"/>
      <c r="X455" s="243"/>
      <c r="Y455" s="249"/>
      <c r="Z455" s="19"/>
      <c r="AA455" s="19"/>
      <c r="AB455" s="13"/>
      <c r="AC455" s="13"/>
      <c r="AD455" s="13"/>
      <c r="AE455" s="242"/>
      <c r="AF455" s="243"/>
      <c r="AG455" s="249"/>
      <c r="AH455" s="19"/>
      <c r="AI455" s="19"/>
      <c r="AJ455" s="13"/>
      <c r="AK455" s="13"/>
      <c r="AL455" s="13"/>
      <c r="AM455" s="242"/>
      <c r="AN455" s="243"/>
      <c r="AO455" s="249"/>
      <c r="AP455" s="19"/>
      <c r="AQ455" s="19"/>
      <c r="AR455" s="13"/>
      <c r="AS455" s="13"/>
      <c r="AT455" s="13"/>
      <c r="AU455" s="242"/>
      <c r="AV455" s="243"/>
      <c r="AW455" s="249"/>
      <c r="AX455" s="19"/>
      <c r="AY455" s="19"/>
      <c r="AZ455" s="13"/>
      <c r="BA455" s="13"/>
      <c r="BB455" s="13"/>
      <c r="BC455" s="242"/>
      <c r="BD455" s="243"/>
      <c r="BE455" s="249"/>
      <c r="BF455" s="19"/>
      <c r="BG455" s="19"/>
      <c r="BH455" s="13"/>
      <c r="BI455" s="13"/>
      <c r="BJ455" s="13"/>
      <c r="BK455" s="242"/>
      <c r="BL455" s="243"/>
      <c r="BM455" s="249"/>
      <c r="BN455" s="19"/>
      <c r="BO455" s="19"/>
      <c r="BP455" s="13"/>
      <c r="BQ455" s="13"/>
      <c r="BR455" s="13"/>
      <c r="BS455" s="242"/>
      <c r="BT455" s="243"/>
      <c r="BU455" s="249"/>
      <c r="BV455" s="19"/>
      <c r="BW455" s="19"/>
      <c r="BX455" s="13"/>
      <c r="BY455" s="13"/>
      <c r="BZ455" s="13"/>
      <c r="CA455" s="242"/>
      <c r="CB455" s="243"/>
      <c r="CC455" s="249"/>
      <c r="CD455" s="19"/>
      <c r="CE455" s="19"/>
      <c r="CF455" s="13"/>
      <c r="CG455" s="13"/>
      <c r="CH455" s="13"/>
      <c r="CI455" s="242"/>
      <c r="CJ455" s="243"/>
      <c r="CK455" s="249"/>
      <c r="CL455" s="19"/>
      <c r="CM455" s="19"/>
      <c r="CN455" s="13"/>
      <c r="CO455" s="13"/>
      <c r="CP455" s="13"/>
      <c r="CQ455" s="242"/>
      <c r="CR455" s="243"/>
      <c r="CS455" s="249"/>
      <c r="CT455" s="19"/>
      <c r="CU455" s="19"/>
      <c r="CV455" s="13"/>
      <c r="CW455" s="13"/>
      <c r="CX455" s="13"/>
      <c r="CY455" s="242"/>
      <c r="CZ455" s="243"/>
      <c r="DA455" s="249"/>
      <c r="DB455" s="19"/>
      <c r="DC455" s="19"/>
      <c r="DD455" s="13"/>
      <c r="DE455" s="13"/>
      <c r="DF455" s="13"/>
      <c r="DG455" s="242"/>
      <c r="DH455" s="243"/>
      <c r="DI455" s="249"/>
      <c r="DJ455" s="19"/>
      <c r="DK455" s="19"/>
      <c r="DL455" s="13"/>
      <c r="DM455" s="13"/>
      <c r="DN455" s="13"/>
      <c r="DO455" s="242"/>
      <c r="DP455" s="243"/>
      <c r="DQ455" s="249"/>
      <c r="DR455" s="19"/>
      <c r="DS455" s="19"/>
      <c r="DT455" s="13"/>
      <c r="DU455" s="13"/>
      <c r="DV455" s="13"/>
      <c r="DW455" s="242"/>
      <c r="DX455" s="243"/>
      <c r="DY455" s="249"/>
      <c r="DZ455" s="19"/>
      <c r="EA455" s="19"/>
      <c r="EB455" s="194"/>
      <c r="EC455" s="194"/>
      <c r="ED455" s="194"/>
      <c r="EE455" s="714"/>
      <c r="EF455" s="715"/>
      <c r="EG455" s="391"/>
      <c r="EH455" s="19"/>
      <c r="EI455" s="19"/>
      <c r="EJ455" s="13"/>
      <c r="EK455" s="13"/>
      <c r="EL455" s="13"/>
      <c r="EM455" s="242"/>
      <c r="EN455" s="243"/>
      <c r="EO455" s="249"/>
      <c r="EP455" s="19"/>
      <c r="EQ455" s="19"/>
    </row>
    <row r="456" spans="1:147" ht="37.5" customHeight="1">
      <c r="A456" s="19"/>
      <c r="B456" s="19"/>
      <c r="C456" s="19"/>
      <c r="D456" s="13"/>
      <c r="E456" s="13"/>
      <c r="F456" s="13"/>
      <c r="G456" s="242"/>
      <c r="H456" s="243"/>
      <c r="I456" s="249"/>
      <c r="J456" s="19"/>
      <c r="K456" s="19"/>
      <c r="L456" s="13"/>
      <c r="M456" s="13"/>
      <c r="N456" s="13"/>
      <c r="O456" s="242"/>
      <c r="P456" s="243"/>
      <c r="Q456" s="249"/>
      <c r="R456" s="19"/>
      <c r="S456" s="19"/>
      <c r="T456" s="13"/>
      <c r="U456" s="13"/>
      <c r="V456" s="13"/>
      <c r="W456" s="242"/>
      <c r="X456" s="243"/>
      <c r="Y456" s="249"/>
      <c r="Z456" s="19"/>
      <c r="AA456" s="19"/>
      <c r="AB456" s="13"/>
      <c r="AC456" s="13"/>
      <c r="AD456" s="13"/>
      <c r="AE456" s="242"/>
      <c r="AF456" s="243"/>
      <c r="AG456" s="249"/>
      <c r="AH456" s="19"/>
      <c r="AI456" s="19"/>
      <c r="AJ456" s="13"/>
      <c r="AK456" s="13"/>
      <c r="AL456" s="13"/>
      <c r="AM456" s="242"/>
      <c r="AN456" s="243"/>
      <c r="AO456" s="249"/>
      <c r="AP456" s="19"/>
      <c r="AQ456" s="19"/>
      <c r="AR456" s="13"/>
      <c r="AS456" s="13"/>
      <c r="AT456" s="13"/>
      <c r="AU456" s="242"/>
      <c r="AV456" s="243"/>
      <c r="AW456" s="249"/>
      <c r="AX456" s="19"/>
      <c r="AY456" s="19"/>
      <c r="AZ456" s="13"/>
      <c r="BA456" s="13"/>
      <c r="BB456" s="13"/>
      <c r="BC456" s="242"/>
      <c r="BD456" s="243"/>
      <c r="BE456" s="249"/>
      <c r="BF456" s="19"/>
      <c r="BG456" s="19"/>
      <c r="BH456" s="13"/>
      <c r="BI456" s="13"/>
      <c r="BJ456" s="13"/>
      <c r="BK456" s="242"/>
      <c r="BL456" s="243"/>
      <c r="BM456" s="249"/>
      <c r="BN456" s="19"/>
      <c r="BO456" s="19"/>
      <c r="BP456" s="13"/>
      <c r="BQ456" s="13"/>
      <c r="BR456" s="13"/>
      <c r="BS456" s="242"/>
      <c r="BT456" s="243"/>
      <c r="BU456" s="249"/>
      <c r="BV456" s="19"/>
      <c r="BW456" s="19"/>
      <c r="BX456" s="13"/>
      <c r="BY456" s="13"/>
      <c r="BZ456" s="13"/>
      <c r="CA456" s="242"/>
      <c r="CB456" s="243"/>
      <c r="CC456" s="249"/>
      <c r="CD456" s="19"/>
      <c r="CE456" s="19"/>
      <c r="CF456" s="13"/>
      <c r="CG456" s="13"/>
      <c r="CH456" s="13"/>
      <c r="CI456" s="242"/>
      <c r="CJ456" s="243"/>
      <c r="CK456" s="249"/>
      <c r="CL456" s="19"/>
      <c r="CM456" s="19"/>
      <c r="CN456" s="13"/>
      <c r="CO456" s="13"/>
      <c r="CP456" s="13"/>
      <c r="CQ456" s="242"/>
      <c r="CR456" s="243"/>
      <c r="CS456" s="249"/>
      <c r="CT456" s="19"/>
      <c r="CU456" s="19"/>
      <c r="CV456" s="13"/>
      <c r="CW456" s="13"/>
      <c r="CX456" s="13"/>
      <c r="CY456" s="242"/>
      <c r="CZ456" s="243"/>
      <c r="DA456" s="249"/>
      <c r="DB456" s="19"/>
      <c r="DC456" s="19"/>
      <c r="DD456" s="13"/>
      <c r="DE456" s="13"/>
      <c r="DF456" s="13"/>
      <c r="DG456" s="242"/>
      <c r="DH456" s="243"/>
      <c r="DI456" s="249"/>
      <c r="DJ456" s="19"/>
      <c r="DK456" s="19"/>
      <c r="DL456" s="13"/>
      <c r="DM456" s="13"/>
      <c r="DN456" s="13"/>
      <c r="DO456" s="242"/>
      <c r="DP456" s="243"/>
      <c r="DQ456" s="249"/>
      <c r="DR456" s="19"/>
      <c r="DS456" s="19"/>
      <c r="DT456" s="13"/>
      <c r="DU456" s="13"/>
      <c r="DV456" s="13"/>
      <c r="DW456" s="242"/>
      <c r="DX456" s="243"/>
      <c r="DY456" s="249"/>
      <c r="DZ456" s="19"/>
      <c r="EA456" s="19"/>
      <c r="EB456" s="194"/>
      <c r="EC456" s="194"/>
      <c r="ED456" s="194"/>
      <c r="EE456" s="714"/>
      <c r="EF456" s="715"/>
      <c r="EG456" s="391"/>
      <c r="EH456" s="19"/>
      <c r="EI456" s="19"/>
      <c r="EJ456" s="13"/>
      <c r="EK456" s="13"/>
      <c r="EL456" s="13"/>
      <c r="EM456" s="242"/>
      <c r="EN456" s="243"/>
      <c r="EO456" s="249"/>
      <c r="EP456" s="19"/>
      <c r="EQ456" s="19"/>
    </row>
    <row r="457" spans="1:147" ht="37.5" customHeight="1">
      <c r="A457" s="19"/>
      <c r="B457" s="19"/>
      <c r="C457" s="19"/>
      <c r="D457" s="13"/>
      <c r="E457" s="13"/>
      <c r="F457" s="13"/>
      <c r="G457" s="242"/>
      <c r="H457" s="243"/>
      <c r="I457" s="249"/>
      <c r="J457" s="19"/>
      <c r="K457" s="19"/>
      <c r="L457" s="13"/>
      <c r="M457" s="13"/>
      <c r="N457" s="13"/>
      <c r="O457" s="242"/>
      <c r="P457" s="243"/>
      <c r="Q457" s="249"/>
      <c r="R457" s="19"/>
      <c r="S457" s="19"/>
      <c r="T457" s="13"/>
      <c r="U457" s="13"/>
      <c r="V457" s="13"/>
      <c r="W457" s="242"/>
      <c r="X457" s="243"/>
      <c r="Y457" s="249"/>
      <c r="Z457" s="19"/>
      <c r="AA457" s="19"/>
      <c r="AB457" s="13"/>
      <c r="AC457" s="13"/>
      <c r="AD457" s="13"/>
      <c r="AE457" s="242"/>
      <c r="AF457" s="243"/>
      <c r="AG457" s="249"/>
      <c r="AH457" s="19"/>
      <c r="AI457" s="19"/>
      <c r="AJ457" s="13"/>
      <c r="AK457" s="13"/>
      <c r="AL457" s="13"/>
      <c r="AM457" s="242"/>
      <c r="AN457" s="243"/>
      <c r="AO457" s="249"/>
      <c r="AP457" s="19"/>
      <c r="AQ457" s="19"/>
      <c r="AR457" s="13"/>
      <c r="AS457" s="13"/>
      <c r="AT457" s="13"/>
      <c r="AU457" s="242"/>
      <c r="AV457" s="243"/>
      <c r="AW457" s="249"/>
      <c r="AX457" s="19"/>
      <c r="AY457" s="19"/>
      <c r="AZ457" s="13"/>
      <c r="BA457" s="13"/>
      <c r="BB457" s="13"/>
      <c r="BC457" s="242"/>
      <c r="BD457" s="243"/>
      <c r="BE457" s="249"/>
      <c r="BF457" s="19"/>
      <c r="BG457" s="19"/>
      <c r="BH457" s="13"/>
      <c r="BI457" s="13"/>
      <c r="BJ457" s="13"/>
      <c r="BK457" s="242"/>
      <c r="BL457" s="243"/>
      <c r="BM457" s="249"/>
      <c r="BN457" s="19"/>
      <c r="BO457" s="19"/>
      <c r="BP457" s="13"/>
      <c r="BQ457" s="13"/>
      <c r="BR457" s="13"/>
      <c r="BS457" s="242"/>
      <c r="BT457" s="243"/>
      <c r="BU457" s="249"/>
      <c r="BV457" s="19"/>
      <c r="BW457" s="19"/>
      <c r="BX457" s="13"/>
      <c r="BY457" s="13"/>
      <c r="BZ457" s="13"/>
      <c r="CA457" s="242"/>
      <c r="CB457" s="243"/>
      <c r="CC457" s="249"/>
      <c r="CD457" s="19"/>
      <c r="CE457" s="19"/>
      <c r="CF457" s="13"/>
      <c r="CG457" s="13"/>
      <c r="CH457" s="13"/>
      <c r="CI457" s="242"/>
      <c r="CJ457" s="243"/>
      <c r="CK457" s="249"/>
      <c r="CL457" s="19"/>
      <c r="CM457" s="19"/>
      <c r="CN457" s="13"/>
      <c r="CO457" s="13"/>
      <c r="CP457" s="13"/>
      <c r="CQ457" s="242"/>
      <c r="CR457" s="243"/>
      <c r="CS457" s="249"/>
      <c r="CT457" s="19"/>
      <c r="CU457" s="19"/>
      <c r="CV457" s="13"/>
      <c r="CW457" s="13"/>
      <c r="CX457" s="13"/>
      <c r="CY457" s="242"/>
      <c r="CZ457" s="243"/>
      <c r="DA457" s="249"/>
      <c r="DB457" s="19"/>
      <c r="DC457" s="19"/>
      <c r="DD457" s="13"/>
      <c r="DE457" s="13"/>
      <c r="DF457" s="13"/>
      <c r="DG457" s="242"/>
      <c r="DH457" s="243"/>
      <c r="DI457" s="249"/>
      <c r="DJ457" s="19"/>
      <c r="DK457" s="19"/>
      <c r="DL457" s="13"/>
      <c r="DM457" s="13"/>
      <c r="DN457" s="13"/>
      <c r="DO457" s="242"/>
      <c r="DP457" s="243"/>
      <c r="DQ457" s="249"/>
      <c r="DR457" s="19"/>
      <c r="DS457" s="19"/>
      <c r="DT457" s="13"/>
      <c r="DU457" s="13"/>
      <c r="DV457" s="13"/>
      <c r="DW457" s="242"/>
      <c r="DX457" s="243"/>
      <c r="DY457" s="249"/>
      <c r="DZ457" s="19"/>
      <c r="EA457" s="19"/>
      <c r="EB457" s="194"/>
      <c r="EC457" s="194"/>
      <c r="ED457" s="194"/>
      <c r="EE457" s="714"/>
      <c r="EF457" s="715"/>
      <c r="EG457" s="391"/>
      <c r="EH457" s="19"/>
      <c r="EI457" s="19"/>
      <c r="EJ457" s="13"/>
      <c r="EK457" s="13"/>
      <c r="EL457" s="13"/>
      <c r="EM457" s="242"/>
      <c r="EN457" s="243"/>
      <c r="EO457" s="249"/>
      <c r="EP457" s="19"/>
      <c r="EQ457" s="19"/>
    </row>
    <row r="458" spans="1:147" ht="37.5" customHeight="1">
      <c r="A458" s="19"/>
      <c r="B458" s="19"/>
      <c r="C458" s="19"/>
      <c r="D458" s="13"/>
      <c r="E458" s="13"/>
      <c r="F458" s="13"/>
      <c r="G458" s="242"/>
      <c r="H458" s="243"/>
      <c r="I458" s="249"/>
      <c r="J458" s="19"/>
      <c r="K458" s="19"/>
      <c r="L458" s="13"/>
      <c r="M458" s="13"/>
      <c r="N458" s="13"/>
      <c r="O458" s="242"/>
      <c r="P458" s="243"/>
      <c r="Q458" s="249"/>
      <c r="R458" s="19"/>
      <c r="S458" s="19"/>
      <c r="T458" s="13"/>
      <c r="U458" s="13"/>
      <c r="V458" s="13"/>
      <c r="W458" s="242"/>
      <c r="X458" s="243"/>
      <c r="Y458" s="249"/>
      <c r="Z458" s="19"/>
      <c r="AA458" s="19"/>
      <c r="AB458" s="13"/>
      <c r="AC458" s="13"/>
      <c r="AD458" s="13"/>
      <c r="AE458" s="242"/>
      <c r="AF458" s="243"/>
      <c r="AG458" s="249"/>
      <c r="AH458" s="19"/>
      <c r="AI458" s="19"/>
      <c r="AJ458" s="13"/>
      <c r="AK458" s="13"/>
      <c r="AL458" s="13"/>
      <c r="AM458" s="242"/>
      <c r="AN458" s="243"/>
      <c r="AO458" s="249"/>
      <c r="AP458" s="19"/>
      <c r="AQ458" s="19"/>
      <c r="AR458" s="13"/>
      <c r="AS458" s="13"/>
      <c r="AT458" s="13"/>
      <c r="AU458" s="242"/>
      <c r="AV458" s="243"/>
      <c r="AW458" s="249"/>
      <c r="AX458" s="19"/>
      <c r="AY458" s="19"/>
      <c r="AZ458" s="13"/>
      <c r="BA458" s="13"/>
      <c r="BB458" s="13"/>
      <c r="BC458" s="242"/>
      <c r="BD458" s="243"/>
      <c r="BE458" s="249"/>
      <c r="BF458" s="19"/>
      <c r="BG458" s="19"/>
      <c r="BH458" s="13"/>
      <c r="BI458" s="13"/>
      <c r="BJ458" s="13"/>
      <c r="BK458" s="242"/>
      <c r="BL458" s="243"/>
      <c r="BM458" s="249"/>
      <c r="BN458" s="19"/>
      <c r="BO458" s="19"/>
      <c r="BP458" s="13"/>
      <c r="BQ458" s="13"/>
      <c r="BR458" s="13"/>
      <c r="BS458" s="242"/>
      <c r="BT458" s="243"/>
      <c r="BU458" s="249"/>
      <c r="BV458" s="19"/>
      <c r="BW458" s="19"/>
      <c r="BX458" s="13"/>
      <c r="BY458" s="13"/>
      <c r="BZ458" s="13"/>
      <c r="CA458" s="242"/>
      <c r="CB458" s="243"/>
      <c r="CC458" s="249"/>
      <c r="CD458" s="19"/>
      <c r="CE458" s="19"/>
      <c r="CF458" s="13"/>
      <c r="CG458" s="13"/>
      <c r="CH458" s="13"/>
      <c r="CI458" s="242"/>
      <c r="CJ458" s="243"/>
      <c r="CK458" s="249"/>
      <c r="CL458" s="19"/>
      <c r="CM458" s="19"/>
      <c r="CN458" s="13"/>
      <c r="CO458" s="13"/>
      <c r="CP458" s="13"/>
      <c r="CQ458" s="242"/>
      <c r="CR458" s="243"/>
      <c r="CS458" s="249"/>
      <c r="CT458" s="19"/>
      <c r="CU458" s="19"/>
      <c r="CV458" s="13"/>
      <c r="CW458" s="13"/>
      <c r="CX458" s="13"/>
      <c r="CY458" s="242"/>
      <c r="CZ458" s="243"/>
      <c r="DA458" s="249"/>
      <c r="DB458" s="19"/>
      <c r="DC458" s="19"/>
      <c r="DD458" s="13"/>
      <c r="DE458" s="13"/>
      <c r="DF458" s="13"/>
      <c r="DG458" s="242"/>
      <c r="DH458" s="243"/>
      <c r="DI458" s="249"/>
      <c r="DJ458" s="19"/>
      <c r="DK458" s="19"/>
      <c r="DL458" s="13"/>
      <c r="DM458" s="13"/>
      <c r="DN458" s="13"/>
      <c r="DO458" s="242"/>
      <c r="DP458" s="243"/>
      <c r="DQ458" s="249"/>
      <c r="DR458" s="19"/>
      <c r="DS458" s="19"/>
      <c r="DT458" s="13"/>
      <c r="DU458" s="13"/>
      <c r="DV458" s="13"/>
      <c r="DW458" s="242"/>
      <c r="DX458" s="243"/>
      <c r="DY458" s="249"/>
      <c r="DZ458" s="19"/>
      <c r="EA458" s="19"/>
      <c r="EB458" s="194"/>
      <c r="EC458" s="194"/>
      <c r="ED458" s="194"/>
      <c r="EE458" s="714"/>
      <c r="EF458" s="715"/>
      <c r="EG458" s="391"/>
      <c r="EH458" s="19"/>
      <c r="EI458" s="19"/>
      <c r="EJ458" s="13"/>
      <c r="EK458" s="13"/>
      <c r="EL458" s="13"/>
      <c r="EM458" s="242"/>
      <c r="EN458" s="243"/>
      <c r="EO458" s="249"/>
      <c r="EP458" s="19"/>
      <c r="EQ458" s="19"/>
    </row>
    <row r="459" spans="1:147" ht="37.5" customHeight="1">
      <c r="A459" s="19"/>
      <c r="B459" s="19"/>
      <c r="C459" s="19"/>
      <c r="D459" s="13"/>
      <c r="E459" s="13"/>
      <c r="F459" s="13"/>
      <c r="G459" s="242"/>
      <c r="H459" s="243"/>
      <c r="I459" s="249"/>
      <c r="J459" s="19"/>
      <c r="K459" s="19"/>
      <c r="L459" s="13"/>
      <c r="M459" s="13"/>
      <c r="N459" s="13"/>
      <c r="O459" s="242"/>
      <c r="P459" s="243"/>
      <c r="Q459" s="249"/>
      <c r="R459" s="19"/>
      <c r="S459" s="19"/>
      <c r="T459" s="13"/>
      <c r="U459" s="13"/>
      <c r="V459" s="13"/>
      <c r="W459" s="242"/>
      <c r="X459" s="243"/>
      <c r="Y459" s="249"/>
      <c r="Z459" s="19"/>
      <c r="AA459" s="19"/>
      <c r="AB459" s="13"/>
      <c r="AC459" s="13"/>
      <c r="AD459" s="13"/>
      <c r="AE459" s="242"/>
      <c r="AF459" s="243"/>
      <c r="AG459" s="249"/>
      <c r="AH459" s="19"/>
      <c r="AI459" s="19"/>
      <c r="AJ459" s="13"/>
      <c r="AK459" s="13"/>
      <c r="AL459" s="13"/>
      <c r="AM459" s="242"/>
      <c r="AN459" s="243"/>
      <c r="AO459" s="249"/>
      <c r="AP459" s="19"/>
      <c r="AQ459" s="19"/>
      <c r="AR459" s="13"/>
      <c r="AS459" s="13"/>
      <c r="AT459" s="13"/>
      <c r="AU459" s="242"/>
      <c r="AV459" s="243"/>
      <c r="AW459" s="249"/>
      <c r="AX459" s="19"/>
      <c r="AY459" s="19"/>
      <c r="AZ459" s="13"/>
      <c r="BA459" s="13"/>
      <c r="BB459" s="13"/>
      <c r="BC459" s="242"/>
      <c r="BD459" s="243"/>
      <c r="BE459" s="249"/>
      <c r="BF459" s="19"/>
      <c r="BG459" s="19"/>
      <c r="BH459" s="13"/>
      <c r="BI459" s="13"/>
      <c r="BJ459" s="13"/>
      <c r="BK459" s="242"/>
      <c r="BL459" s="243"/>
      <c r="BM459" s="249"/>
      <c r="BN459" s="19"/>
      <c r="BO459" s="19"/>
      <c r="BP459" s="13"/>
      <c r="BQ459" s="13"/>
      <c r="BR459" s="13"/>
      <c r="BS459" s="242"/>
      <c r="BT459" s="243"/>
      <c r="BU459" s="249"/>
      <c r="BV459" s="19"/>
      <c r="BW459" s="19"/>
      <c r="BX459" s="13"/>
      <c r="BY459" s="13"/>
      <c r="BZ459" s="13"/>
      <c r="CA459" s="242"/>
      <c r="CB459" s="243"/>
      <c r="CC459" s="249"/>
      <c r="CD459" s="19"/>
      <c r="CE459" s="19"/>
      <c r="CF459" s="13"/>
      <c r="CG459" s="13"/>
      <c r="CH459" s="13"/>
      <c r="CI459" s="242"/>
      <c r="CJ459" s="243"/>
      <c r="CK459" s="249"/>
      <c r="CL459" s="19"/>
      <c r="CM459" s="19"/>
      <c r="CN459" s="13"/>
      <c r="CO459" s="13"/>
      <c r="CP459" s="13"/>
      <c r="CQ459" s="242"/>
      <c r="CR459" s="243"/>
      <c r="CS459" s="249"/>
      <c r="CT459" s="19"/>
      <c r="CU459" s="19"/>
      <c r="CV459" s="13"/>
      <c r="CW459" s="13"/>
      <c r="CX459" s="13"/>
      <c r="CY459" s="242"/>
      <c r="CZ459" s="243"/>
      <c r="DA459" s="249"/>
      <c r="DB459" s="19"/>
      <c r="DC459" s="19"/>
      <c r="DD459" s="13"/>
      <c r="DE459" s="13"/>
      <c r="DF459" s="13"/>
      <c r="DG459" s="242"/>
      <c r="DH459" s="243"/>
      <c r="DI459" s="249"/>
      <c r="DJ459" s="19"/>
      <c r="DK459" s="19"/>
      <c r="DL459" s="13"/>
      <c r="DM459" s="13"/>
      <c r="DN459" s="13"/>
      <c r="DO459" s="242"/>
      <c r="DP459" s="243"/>
      <c r="DQ459" s="249"/>
      <c r="DR459" s="19"/>
      <c r="DS459" s="19"/>
      <c r="DT459" s="13"/>
      <c r="DU459" s="13"/>
      <c r="DV459" s="13"/>
      <c r="DW459" s="242"/>
      <c r="DX459" s="243"/>
      <c r="DY459" s="249"/>
      <c r="DZ459" s="19"/>
      <c r="EA459" s="19"/>
      <c r="EB459" s="194"/>
      <c r="EC459" s="194"/>
      <c r="ED459" s="194"/>
      <c r="EE459" s="714"/>
      <c r="EF459" s="715"/>
      <c r="EG459" s="391"/>
      <c r="EH459" s="19"/>
      <c r="EI459" s="19"/>
      <c r="EJ459" s="13"/>
      <c r="EK459" s="13"/>
      <c r="EL459" s="13"/>
      <c r="EM459" s="242"/>
      <c r="EN459" s="243"/>
      <c r="EO459" s="249"/>
      <c r="EP459" s="19"/>
      <c r="EQ459" s="19"/>
    </row>
    <row r="460" spans="1:147" ht="37.5" customHeight="1">
      <c r="A460" s="19"/>
      <c r="B460" s="19"/>
      <c r="C460" s="19"/>
      <c r="D460" s="13"/>
      <c r="E460" s="13"/>
      <c r="F460" s="13"/>
      <c r="G460" s="242"/>
      <c r="H460" s="243"/>
      <c r="I460" s="249"/>
      <c r="J460" s="19"/>
      <c r="K460" s="19"/>
      <c r="L460" s="13"/>
      <c r="M460" s="13"/>
      <c r="N460" s="13"/>
      <c r="O460" s="242"/>
      <c r="P460" s="243"/>
      <c r="Q460" s="249"/>
      <c r="R460" s="19"/>
      <c r="S460" s="19"/>
      <c r="T460" s="13"/>
      <c r="U460" s="13"/>
      <c r="V460" s="13"/>
      <c r="W460" s="242"/>
      <c r="X460" s="243"/>
      <c r="Y460" s="249"/>
      <c r="Z460" s="19"/>
      <c r="AA460" s="19"/>
      <c r="AB460" s="13"/>
      <c r="AC460" s="13"/>
      <c r="AD460" s="13"/>
      <c r="AE460" s="242"/>
      <c r="AF460" s="243"/>
      <c r="AG460" s="249"/>
      <c r="AH460" s="19"/>
      <c r="AI460" s="19"/>
      <c r="AJ460" s="13"/>
      <c r="AK460" s="13"/>
      <c r="AL460" s="13"/>
      <c r="AM460" s="242"/>
      <c r="AN460" s="243"/>
      <c r="AO460" s="249"/>
      <c r="AP460" s="19"/>
      <c r="AQ460" s="19"/>
      <c r="AR460" s="13"/>
      <c r="AS460" s="13"/>
      <c r="AT460" s="13"/>
      <c r="AU460" s="242"/>
      <c r="AV460" s="243"/>
      <c r="AW460" s="249"/>
      <c r="AX460" s="19"/>
      <c r="AY460" s="19"/>
      <c r="AZ460" s="13"/>
      <c r="BA460" s="13"/>
      <c r="BB460" s="13"/>
      <c r="BC460" s="242"/>
      <c r="BD460" s="243"/>
      <c r="BE460" s="249"/>
      <c r="BF460" s="19"/>
      <c r="BG460" s="19"/>
      <c r="BH460" s="13"/>
      <c r="BI460" s="13"/>
      <c r="BJ460" s="13"/>
      <c r="BK460" s="242"/>
      <c r="BL460" s="243"/>
      <c r="BM460" s="249"/>
      <c r="BN460" s="19"/>
      <c r="BO460" s="19"/>
      <c r="BP460" s="13"/>
      <c r="BQ460" s="13"/>
      <c r="BR460" s="13"/>
      <c r="BS460" s="242"/>
      <c r="BT460" s="243"/>
      <c r="BU460" s="249"/>
      <c r="BV460" s="19"/>
      <c r="BW460" s="19"/>
      <c r="BX460" s="13"/>
      <c r="BY460" s="13"/>
      <c r="BZ460" s="13"/>
      <c r="CA460" s="242"/>
      <c r="CB460" s="243"/>
      <c r="CC460" s="249"/>
      <c r="CD460" s="19"/>
      <c r="CE460" s="19"/>
      <c r="CF460" s="13"/>
      <c r="CG460" s="13"/>
      <c r="CH460" s="13"/>
      <c r="CI460" s="242"/>
      <c r="CJ460" s="243"/>
      <c r="CK460" s="249"/>
      <c r="CL460" s="19"/>
      <c r="CM460" s="19"/>
      <c r="CN460" s="13"/>
      <c r="CO460" s="13"/>
      <c r="CP460" s="13"/>
      <c r="CQ460" s="242"/>
      <c r="CR460" s="243"/>
      <c r="CS460" s="249"/>
      <c r="CT460" s="19"/>
      <c r="CU460" s="19"/>
      <c r="CV460" s="13"/>
      <c r="CW460" s="13"/>
      <c r="CX460" s="13"/>
      <c r="CY460" s="242"/>
      <c r="CZ460" s="243"/>
      <c r="DA460" s="249"/>
      <c r="DB460" s="19"/>
      <c r="DC460" s="19"/>
      <c r="DD460" s="13"/>
      <c r="DE460" s="13"/>
      <c r="DF460" s="13"/>
      <c r="DG460" s="242"/>
      <c r="DH460" s="243"/>
      <c r="DI460" s="249"/>
      <c r="DJ460" s="19"/>
      <c r="DK460" s="19"/>
      <c r="DL460" s="13"/>
      <c r="DM460" s="13"/>
      <c r="DN460" s="13"/>
      <c r="DO460" s="242"/>
      <c r="DP460" s="243"/>
      <c r="DQ460" s="249"/>
      <c r="DR460" s="19"/>
      <c r="DS460" s="19"/>
      <c r="DT460" s="13"/>
      <c r="DU460" s="13"/>
      <c r="DV460" s="13"/>
      <c r="DW460" s="242"/>
      <c r="DX460" s="243"/>
      <c r="DY460" s="249"/>
      <c r="DZ460" s="19"/>
      <c r="EA460" s="19"/>
      <c r="EB460" s="194"/>
      <c r="EC460" s="194"/>
      <c r="ED460" s="194"/>
      <c r="EE460" s="714"/>
      <c r="EF460" s="715"/>
      <c r="EG460" s="391"/>
      <c r="EH460" s="19"/>
      <c r="EI460" s="19"/>
      <c r="EJ460" s="13"/>
      <c r="EK460" s="13"/>
      <c r="EL460" s="13"/>
      <c r="EM460" s="242"/>
      <c r="EN460" s="243"/>
      <c r="EO460" s="249"/>
      <c r="EP460" s="19"/>
      <c r="EQ460" s="19"/>
    </row>
    <row r="461" spans="1:147" ht="37.5" customHeight="1">
      <c r="A461" s="19"/>
      <c r="B461" s="19"/>
      <c r="C461" s="19"/>
      <c r="D461" s="13"/>
      <c r="E461" s="13"/>
      <c r="F461" s="13"/>
      <c r="G461" s="242"/>
      <c r="H461" s="243"/>
      <c r="I461" s="249"/>
      <c r="J461" s="19"/>
      <c r="K461" s="19"/>
      <c r="L461" s="13"/>
      <c r="M461" s="13"/>
      <c r="N461" s="13"/>
      <c r="O461" s="242"/>
      <c r="P461" s="243"/>
      <c r="Q461" s="249"/>
      <c r="R461" s="19"/>
      <c r="S461" s="19"/>
      <c r="T461" s="13"/>
      <c r="U461" s="13"/>
      <c r="V461" s="13"/>
      <c r="W461" s="242"/>
      <c r="X461" s="243"/>
      <c r="Y461" s="249"/>
      <c r="Z461" s="19"/>
      <c r="AA461" s="19"/>
      <c r="AB461" s="13"/>
      <c r="AC461" s="13"/>
      <c r="AD461" s="13"/>
      <c r="AE461" s="242"/>
      <c r="AF461" s="243"/>
      <c r="AG461" s="249"/>
      <c r="AH461" s="19"/>
      <c r="AI461" s="19"/>
      <c r="AJ461" s="13"/>
      <c r="AK461" s="13"/>
      <c r="AL461" s="13"/>
      <c r="AM461" s="242"/>
      <c r="AN461" s="243"/>
      <c r="AO461" s="249"/>
      <c r="AP461" s="19"/>
      <c r="AQ461" s="19"/>
      <c r="AR461" s="13"/>
      <c r="AS461" s="13"/>
      <c r="AT461" s="13"/>
      <c r="AU461" s="242"/>
      <c r="AV461" s="243"/>
      <c r="AW461" s="249"/>
      <c r="AX461" s="19"/>
      <c r="AY461" s="19"/>
      <c r="AZ461" s="13"/>
      <c r="BA461" s="13"/>
      <c r="BB461" s="13"/>
      <c r="BC461" s="242"/>
      <c r="BD461" s="243"/>
      <c r="BE461" s="249"/>
      <c r="BF461" s="19"/>
      <c r="BG461" s="19"/>
      <c r="BH461" s="13"/>
      <c r="BI461" s="13"/>
      <c r="BJ461" s="13"/>
      <c r="BK461" s="242"/>
      <c r="BL461" s="243"/>
      <c r="BM461" s="249"/>
      <c r="BN461" s="19"/>
      <c r="BO461" s="19"/>
      <c r="BP461" s="13"/>
      <c r="BQ461" s="13"/>
      <c r="BR461" s="13"/>
      <c r="BS461" s="242"/>
      <c r="BT461" s="243"/>
      <c r="BU461" s="249"/>
      <c r="BV461" s="19"/>
      <c r="BW461" s="19"/>
      <c r="BX461" s="13"/>
      <c r="BY461" s="13"/>
      <c r="BZ461" s="13"/>
      <c r="CA461" s="242"/>
      <c r="CB461" s="243"/>
      <c r="CC461" s="249"/>
      <c r="CD461" s="19"/>
      <c r="CE461" s="19"/>
      <c r="CF461" s="13"/>
      <c r="CG461" s="13"/>
      <c r="CH461" s="13"/>
      <c r="CI461" s="242"/>
      <c r="CJ461" s="243"/>
      <c r="CK461" s="249"/>
      <c r="CL461" s="19"/>
      <c r="CM461" s="19"/>
      <c r="CN461" s="13"/>
      <c r="CO461" s="13"/>
      <c r="CP461" s="13"/>
      <c r="CQ461" s="242"/>
      <c r="CR461" s="243"/>
      <c r="CS461" s="249"/>
      <c r="CT461" s="19"/>
      <c r="CU461" s="19"/>
      <c r="CV461" s="13"/>
      <c r="CW461" s="13"/>
      <c r="CX461" s="13"/>
      <c r="CY461" s="242"/>
      <c r="CZ461" s="243"/>
      <c r="DA461" s="249"/>
      <c r="DB461" s="19"/>
      <c r="DC461" s="19"/>
      <c r="DD461" s="13"/>
      <c r="DE461" s="13"/>
      <c r="DF461" s="13"/>
      <c r="DG461" s="242"/>
      <c r="DH461" s="243"/>
      <c r="DI461" s="249"/>
      <c r="DJ461" s="19"/>
      <c r="DK461" s="19"/>
      <c r="DL461" s="13"/>
      <c r="DM461" s="13"/>
      <c r="DN461" s="13"/>
      <c r="DO461" s="242"/>
      <c r="DP461" s="243"/>
      <c r="DQ461" s="249"/>
      <c r="DR461" s="19"/>
      <c r="DS461" s="19"/>
      <c r="DT461" s="13"/>
      <c r="DU461" s="13"/>
      <c r="DV461" s="13"/>
      <c r="DW461" s="242"/>
      <c r="DX461" s="243"/>
      <c r="DY461" s="249"/>
      <c r="DZ461" s="19"/>
      <c r="EA461" s="19"/>
      <c r="EB461" s="194"/>
      <c r="EC461" s="194"/>
      <c r="ED461" s="194"/>
      <c r="EE461" s="714"/>
      <c r="EF461" s="715"/>
      <c r="EG461" s="391"/>
      <c r="EH461" s="19"/>
      <c r="EI461" s="19"/>
      <c r="EJ461" s="13"/>
      <c r="EK461" s="13"/>
      <c r="EL461" s="13"/>
      <c r="EM461" s="242"/>
      <c r="EN461" s="243"/>
      <c r="EO461" s="249"/>
      <c r="EP461" s="19"/>
      <c r="EQ461" s="19"/>
    </row>
    <row r="462" spans="1:147" ht="37.5" customHeight="1">
      <c r="A462" s="19"/>
      <c r="B462" s="19"/>
      <c r="C462" s="19"/>
      <c r="D462" s="13"/>
      <c r="E462" s="13"/>
      <c r="F462" s="13"/>
      <c r="G462" s="242"/>
      <c r="H462" s="243"/>
      <c r="I462" s="249"/>
      <c r="J462" s="19"/>
      <c r="K462" s="19"/>
      <c r="L462" s="13"/>
      <c r="M462" s="13"/>
      <c r="N462" s="13"/>
      <c r="O462" s="242"/>
      <c r="P462" s="243"/>
      <c r="Q462" s="249"/>
      <c r="R462" s="19"/>
      <c r="S462" s="19"/>
      <c r="T462" s="13"/>
      <c r="U462" s="13"/>
      <c r="V462" s="13"/>
      <c r="W462" s="242"/>
      <c r="X462" s="243"/>
      <c r="Y462" s="249"/>
      <c r="Z462" s="19"/>
      <c r="AA462" s="19"/>
      <c r="AB462" s="13"/>
      <c r="AC462" s="13"/>
      <c r="AD462" s="13"/>
      <c r="AE462" s="242"/>
      <c r="AF462" s="243"/>
      <c r="AG462" s="249"/>
      <c r="AH462" s="19"/>
      <c r="AI462" s="19"/>
      <c r="AJ462" s="13"/>
      <c r="AK462" s="13"/>
      <c r="AL462" s="13"/>
      <c r="AM462" s="242"/>
      <c r="AN462" s="243"/>
      <c r="AO462" s="249"/>
      <c r="AP462" s="19"/>
      <c r="AQ462" s="19"/>
      <c r="AR462" s="13"/>
      <c r="AS462" s="13"/>
      <c r="AT462" s="13"/>
      <c r="AU462" s="242"/>
      <c r="AV462" s="243"/>
      <c r="AW462" s="249"/>
      <c r="AX462" s="19"/>
      <c r="AY462" s="19"/>
      <c r="AZ462" s="13"/>
      <c r="BA462" s="13"/>
      <c r="BB462" s="13"/>
      <c r="BC462" s="242"/>
      <c r="BD462" s="243"/>
      <c r="BE462" s="249"/>
      <c r="BF462" s="19"/>
      <c r="BG462" s="19"/>
      <c r="BH462" s="13"/>
      <c r="BI462" s="13"/>
      <c r="BJ462" s="13"/>
      <c r="BK462" s="242"/>
      <c r="BL462" s="243"/>
      <c r="BM462" s="249"/>
      <c r="BN462" s="19"/>
      <c r="BO462" s="19"/>
      <c r="BP462" s="13"/>
      <c r="BQ462" s="13"/>
      <c r="BR462" s="13"/>
      <c r="BS462" s="242"/>
      <c r="BT462" s="243"/>
      <c r="BU462" s="249"/>
      <c r="BV462" s="19"/>
      <c r="BW462" s="19"/>
      <c r="BX462" s="13"/>
      <c r="BY462" s="13"/>
      <c r="BZ462" s="13"/>
      <c r="CA462" s="242"/>
      <c r="CB462" s="243"/>
      <c r="CC462" s="249"/>
      <c r="CD462" s="19"/>
      <c r="CE462" s="19"/>
      <c r="CF462" s="13"/>
      <c r="CG462" s="13"/>
      <c r="CH462" s="13"/>
      <c r="CI462" s="242"/>
      <c r="CJ462" s="243"/>
      <c r="CK462" s="249"/>
      <c r="CL462" s="19"/>
      <c r="CM462" s="19"/>
      <c r="CN462" s="13"/>
      <c r="CO462" s="13"/>
      <c r="CP462" s="13"/>
      <c r="CQ462" s="242"/>
      <c r="CR462" s="243"/>
      <c r="CS462" s="249"/>
      <c r="CT462" s="19"/>
      <c r="CU462" s="19"/>
      <c r="CV462" s="13"/>
      <c r="CW462" s="13"/>
      <c r="CX462" s="13"/>
      <c r="CY462" s="242"/>
      <c r="CZ462" s="243"/>
      <c r="DA462" s="249"/>
      <c r="DB462" s="19"/>
      <c r="DC462" s="19"/>
      <c r="DD462" s="13"/>
      <c r="DE462" s="13"/>
      <c r="DF462" s="13"/>
      <c r="DG462" s="242"/>
      <c r="DH462" s="243"/>
      <c r="DI462" s="249"/>
      <c r="DJ462" s="19"/>
      <c r="DK462" s="19"/>
      <c r="DL462" s="13"/>
      <c r="DM462" s="13"/>
      <c r="DN462" s="13"/>
      <c r="DO462" s="242"/>
      <c r="DP462" s="243"/>
      <c r="DQ462" s="249"/>
      <c r="DR462" s="19"/>
      <c r="DS462" s="19"/>
      <c r="DT462" s="13"/>
      <c r="DU462" s="13"/>
      <c r="DV462" s="13"/>
      <c r="DW462" s="242"/>
      <c r="DX462" s="243"/>
      <c r="DY462" s="249"/>
      <c r="DZ462" s="19"/>
      <c r="EA462" s="19"/>
      <c r="EB462" s="194"/>
      <c r="EC462" s="194"/>
      <c r="ED462" s="194"/>
      <c r="EE462" s="714"/>
      <c r="EF462" s="715"/>
      <c r="EG462" s="391"/>
      <c r="EH462" s="19"/>
      <c r="EI462" s="19"/>
      <c r="EJ462" s="13"/>
      <c r="EK462" s="13"/>
      <c r="EL462" s="13"/>
      <c r="EM462" s="242"/>
      <c r="EN462" s="243"/>
      <c r="EO462" s="249"/>
      <c r="EP462" s="19"/>
      <c r="EQ462" s="19"/>
    </row>
    <row r="463" spans="1:147" ht="37.5" customHeight="1">
      <c r="A463" s="19"/>
      <c r="B463" s="19"/>
      <c r="C463" s="19"/>
      <c r="D463" s="13"/>
      <c r="E463" s="13"/>
      <c r="F463" s="13"/>
      <c r="G463" s="242"/>
      <c r="H463" s="243"/>
      <c r="I463" s="249"/>
      <c r="J463" s="19"/>
      <c r="K463" s="19"/>
      <c r="L463" s="13"/>
      <c r="M463" s="13"/>
      <c r="N463" s="13"/>
      <c r="O463" s="242"/>
      <c r="P463" s="243"/>
      <c r="Q463" s="249"/>
      <c r="R463" s="19"/>
      <c r="S463" s="19"/>
      <c r="T463" s="13"/>
      <c r="U463" s="13"/>
      <c r="V463" s="13"/>
      <c r="W463" s="242"/>
      <c r="X463" s="243"/>
      <c r="Y463" s="249"/>
      <c r="Z463" s="19"/>
      <c r="AA463" s="19"/>
      <c r="AB463" s="13"/>
      <c r="AC463" s="13"/>
      <c r="AD463" s="13"/>
      <c r="AE463" s="242"/>
      <c r="AF463" s="243"/>
      <c r="AG463" s="249"/>
      <c r="AH463" s="19"/>
      <c r="AI463" s="19"/>
      <c r="AJ463" s="13"/>
      <c r="AK463" s="13"/>
      <c r="AL463" s="13"/>
      <c r="AM463" s="242"/>
      <c r="AN463" s="243"/>
      <c r="AO463" s="249"/>
      <c r="AP463" s="19"/>
      <c r="AQ463" s="19"/>
      <c r="AR463" s="13"/>
      <c r="AS463" s="13"/>
      <c r="AT463" s="13"/>
      <c r="AU463" s="242"/>
      <c r="AV463" s="243"/>
      <c r="AW463" s="249"/>
      <c r="AX463" s="19"/>
      <c r="AY463" s="19"/>
      <c r="AZ463" s="13"/>
      <c r="BA463" s="13"/>
      <c r="BB463" s="13"/>
      <c r="BC463" s="242"/>
      <c r="BD463" s="243"/>
      <c r="BE463" s="249"/>
      <c r="BF463" s="19"/>
      <c r="BG463" s="19"/>
      <c r="BH463" s="13"/>
      <c r="BI463" s="13"/>
      <c r="BJ463" s="13"/>
      <c r="BK463" s="242"/>
      <c r="BL463" s="243"/>
      <c r="BM463" s="249"/>
      <c r="BN463" s="19"/>
      <c r="BO463" s="19"/>
      <c r="BP463" s="13"/>
      <c r="BQ463" s="13"/>
      <c r="BR463" s="13"/>
      <c r="BS463" s="242"/>
      <c r="BT463" s="243"/>
      <c r="BU463" s="249"/>
      <c r="BV463" s="19"/>
      <c r="BW463" s="19"/>
      <c r="BX463" s="13"/>
      <c r="BY463" s="13"/>
      <c r="BZ463" s="13"/>
      <c r="CA463" s="242"/>
      <c r="CB463" s="243"/>
      <c r="CC463" s="249"/>
      <c r="CD463" s="19"/>
      <c r="CE463" s="19"/>
      <c r="CF463" s="13"/>
      <c r="CG463" s="13"/>
      <c r="CH463" s="13"/>
      <c r="CI463" s="242"/>
      <c r="CJ463" s="243"/>
      <c r="CK463" s="249"/>
      <c r="CL463" s="19"/>
      <c r="CM463" s="19"/>
      <c r="CN463" s="13"/>
      <c r="CO463" s="13"/>
      <c r="CP463" s="13"/>
      <c r="CQ463" s="242"/>
      <c r="CR463" s="243"/>
      <c r="CS463" s="249"/>
      <c r="CT463" s="19"/>
      <c r="CU463" s="19"/>
      <c r="CV463" s="13"/>
      <c r="CW463" s="13"/>
      <c r="CX463" s="13"/>
      <c r="CY463" s="242"/>
      <c r="CZ463" s="243"/>
      <c r="DA463" s="249"/>
      <c r="DB463" s="19"/>
      <c r="DC463" s="19"/>
      <c r="DD463" s="13"/>
      <c r="DE463" s="13"/>
      <c r="DF463" s="13"/>
      <c r="DG463" s="242"/>
      <c r="DH463" s="243"/>
      <c r="DI463" s="249"/>
      <c r="DJ463" s="19"/>
      <c r="DK463" s="19"/>
      <c r="DL463" s="13"/>
      <c r="DM463" s="13"/>
      <c r="DN463" s="13"/>
      <c r="DO463" s="242"/>
      <c r="DP463" s="243"/>
      <c r="DQ463" s="249"/>
      <c r="DR463" s="19"/>
      <c r="DS463" s="19"/>
      <c r="DT463" s="13"/>
      <c r="DU463" s="13"/>
      <c r="DV463" s="13"/>
      <c r="DW463" s="242"/>
      <c r="DX463" s="243"/>
      <c r="DY463" s="249"/>
      <c r="DZ463" s="19"/>
      <c r="EA463" s="19"/>
      <c r="EB463" s="194"/>
      <c r="EC463" s="194"/>
      <c r="ED463" s="194"/>
      <c r="EE463" s="714"/>
      <c r="EF463" s="715"/>
      <c r="EG463" s="391"/>
      <c r="EH463" s="19"/>
      <c r="EI463" s="19"/>
      <c r="EJ463" s="13"/>
      <c r="EK463" s="13"/>
      <c r="EL463" s="13"/>
      <c r="EM463" s="242"/>
      <c r="EN463" s="243"/>
      <c r="EO463" s="249"/>
      <c r="EP463" s="19"/>
      <c r="EQ463" s="19"/>
    </row>
    <row r="464" spans="1:147" ht="37.5" customHeight="1">
      <c r="A464" s="19"/>
      <c r="B464" s="19"/>
      <c r="C464" s="19"/>
      <c r="D464" s="13"/>
      <c r="E464" s="13"/>
      <c r="F464" s="13"/>
      <c r="G464" s="242"/>
      <c r="H464" s="243"/>
      <c r="I464" s="249"/>
      <c r="J464" s="19"/>
      <c r="K464" s="19"/>
      <c r="L464" s="13"/>
      <c r="M464" s="13"/>
      <c r="N464" s="13"/>
      <c r="O464" s="242"/>
      <c r="P464" s="243"/>
      <c r="Q464" s="249"/>
      <c r="R464" s="19"/>
      <c r="S464" s="19"/>
      <c r="T464" s="13"/>
      <c r="U464" s="13"/>
      <c r="V464" s="13"/>
      <c r="W464" s="242"/>
      <c r="X464" s="243"/>
      <c r="Y464" s="249"/>
      <c r="Z464" s="19"/>
      <c r="AA464" s="19"/>
      <c r="AB464" s="13"/>
      <c r="AC464" s="13"/>
      <c r="AD464" s="13"/>
      <c r="AE464" s="242"/>
      <c r="AF464" s="243"/>
      <c r="AG464" s="249"/>
      <c r="AH464" s="19"/>
      <c r="AI464" s="19"/>
      <c r="AJ464" s="13"/>
      <c r="AK464" s="13"/>
      <c r="AL464" s="13"/>
      <c r="AM464" s="242"/>
      <c r="AN464" s="243"/>
      <c r="AO464" s="249"/>
      <c r="AP464" s="19"/>
      <c r="AQ464" s="19"/>
      <c r="AR464" s="13"/>
      <c r="AS464" s="13"/>
      <c r="AT464" s="13"/>
      <c r="AU464" s="242"/>
      <c r="AV464" s="243"/>
      <c r="AW464" s="249"/>
      <c r="AX464" s="19"/>
      <c r="AY464" s="19"/>
      <c r="AZ464" s="13"/>
      <c r="BA464" s="13"/>
      <c r="BB464" s="13"/>
      <c r="BC464" s="242"/>
      <c r="BD464" s="243"/>
      <c r="BE464" s="249"/>
      <c r="BF464" s="19"/>
      <c r="BG464" s="19"/>
      <c r="BH464" s="13"/>
      <c r="BI464" s="13"/>
      <c r="BJ464" s="13"/>
      <c r="BK464" s="242"/>
      <c r="BL464" s="243"/>
      <c r="BM464" s="249"/>
      <c r="BN464" s="19"/>
      <c r="BO464" s="19"/>
      <c r="BP464" s="13"/>
      <c r="BQ464" s="13"/>
      <c r="BR464" s="13"/>
      <c r="BS464" s="242"/>
      <c r="BT464" s="243"/>
      <c r="BU464" s="249"/>
      <c r="BV464" s="19"/>
      <c r="BW464" s="19"/>
      <c r="BX464" s="13"/>
      <c r="BY464" s="13"/>
      <c r="BZ464" s="13"/>
      <c r="CA464" s="242"/>
      <c r="CB464" s="243"/>
      <c r="CC464" s="249"/>
      <c r="CD464" s="19"/>
      <c r="CE464" s="19"/>
      <c r="CF464" s="13"/>
      <c r="CG464" s="13"/>
      <c r="CH464" s="13"/>
      <c r="CI464" s="242"/>
      <c r="CJ464" s="243"/>
      <c r="CK464" s="249"/>
      <c r="CL464" s="19"/>
      <c r="CM464" s="19"/>
      <c r="CN464" s="13"/>
      <c r="CO464" s="13"/>
      <c r="CP464" s="13"/>
      <c r="CQ464" s="242"/>
      <c r="CR464" s="243"/>
      <c r="CS464" s="249"/>
      <c r="CT464" s="19"/>
      <c r="CU464" s="19"/>
      <c r="CV464" s="13"/>
      <c r="CW464" s="13"/>
      <c r="CX464" s="13"/>
      <c r="CY464" s="242"/>
      <c r="CZ464" s="243"/>
      <c r="DA464" s="249"/>
      <c r="DB464" s="19"/>
      <c r="DC464" s="19"/>
      <c r="DD464" s="13"/>
      <c r="DE464" s="13"/>
      <c r="DF464" s="13"/>
      <c r="DG464" s="242"/>
      <c r="DH464" s="243"/>
      <c r="DI464" s="249"/>
      <c r="DJ464" s="19"/>
      <c r="DK464" s="19"/>
      <c r="DL464" s="13"/>
      <c r="DM464" s="13"/>
      <c r="DN464" s="13"/>
      <c r="DO464" s="242"/>
      <c r="DP464" s="243"/>
      <c r="DQ464" s="249"/>
      <c r="DR464" s="19"/>
      <c r="DS464" s="19"/>
      <c r="DT464" s="13"/>
      <c r="DU464" s="13"/>
      <c r="DV464" s="13"/>
      <c r="DW464" s="242"/>
      <c r="DX464" s="243"/>
      <c r="DY464" s="249"/>
      <c r="DZ464" s="19"/>
      <c r="EA464" s="19"/>
      <c r="EB464" s="194"/>
      <c r="EC464" s="194"/>
      <c r="ED464" s="194"/>
      <c r="EE464" s="714"/>
      <c r="EF464" s="715"/>
      <c r="EG464" s="391"/>
      <c r="EH464" s="19"/>
      <c r="EI464" s="19"/>
      <c r="EJ464" s="13"/>
      <c r="EK464" s="13"/>
      <c r="EL464" s="13"/>
      <c r="EM464" s="242"/>
      <c r="EN464" s="243"/>
      <c r="EO464" s="249"/>
      <c r="EP464" s="19"/>
      <c r="EQ464" s="19"/>
    </row>
    <row r="465" spans="1:147" ht="37.5" customHeight="1">
      <c r="A465" s="19"/>
      <c r="B465" s="19"/>
      <c r="C465" s="19"/>
      <c r="D465" s="13"/>
      <c r="E465" s="13"/>
      <c r="F465" s="13"/>
      <c r="G465" s="242"/>
      <c r="H465" s="243"/>
      <c r="I465" s="249"/>
      <c r="J465" s="19"/>
      <c r="K465" s="19"/>
      <c r="L465" s="13"/>
      <c r="M465" s="13"/>
      <c r="N465" s="13"/>
      <c r="O465" s="242"/>
      <c r="P465" s="243"/>
      <c r="Q465" s="249"/>
      <c r="R465" s="19"/>
      <c r="S465" s="19"/>
      <c r="T465" s="13"/>
      <c r="U465" s="13"/>
      <c r="V465" s="13"/>
      <c r="W465" s="242"/>
      <c r="X465" s="243"/>
      <c r="Y465" s="249"/>
      <c r="Z465" s="19"/>
      <c r="AA465" s="19"/>
      <c r="AB465" s="13"/>
      <c r="AC465" s="13"/>
      <c r="AD465" s="13"/>
      <c r="AE465" s="242"/>
      <c r="AF465" s="243"/>
      <c r="AG465" s="249"/>
      <c r="AH465" s="19"/>
      <c r="AI465" s="19"/>
      <c r="AJ465" s="13"/>
      <c r="AK465" s="13"/>
      <c r="AL465" s="13"/>
      <c r="AM465" s="242"/>
      <c r="AN465" s="243"/>
      <c r="AO465" s="249"/>
      <c r="AP465" s="19"/>
      <c r="AQ465" s="19"/>
      <c r="AR465" s="13"/>
      <c r="AS465" s="13"/>
      <c r="AT465" s="13"/>
      <c r="AU465" s="242"/>
      <c r="AV465" s="243"/>
      <c r="AW465" s="249"/>
      <c r="AX465" s="19"/>
      <c r="AY465" s="19"/>
      <c r="AZ465" s="13"/>
      <c r="BA465" s="13"/>
      <c r="BB465" s="13"/>
      <c r="BC465" s="242"/>
      <c r="BD465" s="243"/>
      <c r="BE465" s="249"/>
      <c r="BF465" s="19"/>
      <c r="BG465" s="19"/>
      <c r="BH465" s="13"/>
      <c r="BI465" s="13"/>
      <c r="BJ465" s="13"/>
      <c r="BK465" s="242"/>
      <c r="BL465" s="243"/>
      <c r="BM465" s="249"/>
      <c r="BN465" s="19"/>
      <c r="BO465" s="19"/>
      <c r="BP465" s="13"/>
      <c r="BQ465" s="13"/>
      <c r="BR465" s="13"/>
      <c r="BS465" s="242"/>
      <c r="BT465" s="243"/>
      <c r="BU465" s="249"/>
      <c r="BV465" s="19"/>
      <c r="BW465" s="19"/>
      <c r="BX465" s="13"/>
      <c r="BY465" s="13"/>
      <c r="BZ465" s="13"/>
      <c r="CA465" s="242"/>
      <c r="CB465" s="243"/>
      <c r="CC465" s="249"/>
      <c r="CD465" s="19"/>
      <c r="CE465" s="19"/>
      <c r="CF465" s="13"/>
      <c r="CG465" s="13"/>
      <c r="CH465" s="13"/>
      <c r="CI465" s="242"/>
      <c r="CJ465" s="243"/>
      <c r="CK465" s="249"/>
      <c r="CL465" s="19"/>
      <c r="CM465" s="19"/>
      <c r="CN465" s="13"/>
      <c r="CO465" s="13"/>
      <c r="CP465" s="13"/>
      <c r="CQ465" s="242"/>
      <c r="CR465" s="243"/>
      <c r="CS465" s="249"/>
      <c r="CT465" s="19"/>
      <c r="CU465" s="19"/>
      <c r="CV465" s="13"/>
      <c r="CW465" s="13"/>
      <c r="CX465" s="13"/>
      <c r="CY465" s="242"/>
      <c r="CZ465" s="243"/>
      <c r="DA465" s="249"/>
      <c r="DB465" s="19"/>
      <c r="DC465" s="19"/>
      <c r="DD465" s="13"/>
      <c r="DE465" s="13"/>
      <c r="DF465" s="13"/>
      <c r="DG465" s="242"/>
      <c r="DH465" s="243"/>
      <c r="DI465" s="249"/>
      <c r="DJ465" s="19"/>
      <c r="DK465" s="19"/>
      <c r="DL465" s="13"/>
      <c r="DM465" s="13"/>
      <c r="DN465" s="13"/>
      <c r="DO465" s="242"/>
      <c r="DP465" s="243"/>
      <c r="DQ465" s="249"/>
      <c r="DR465" s="19"/>
      <c r="DS465" s="19"/>
      <c r="DT465" s="13"/>
      <c r="DU465" s="13"/>
      <c r="DV465" s="13"/>
      <c r="DW465" s="242"/>
      <c r="DX465" s="243"/>
      <c r="DY465" s="249"/>
      <c r="DZ465" s="19"/>
      <c r="EA465" s="19"/>
      <c r="EB465" s="194"/>
      <c r="EC465" s="194"/>
      <c r="ED465" s="194"/>
      <c r="EE465" s="714"/>
      <c r="EF465" s="715"/>
      <c r="EG465" s="391"/>
      <c r="EH465" s="19"/>
      <c r="EI465" s="19"/>
      <c r="EJ465" s="13"/>
      <c r="EK465" s="13"/>
      <c r="EL465" s="13"/>
      <c r="EM465" s="242"/>
      <c r="EN465" s="243"/>
      <c r="EO465" s="249"/>
      <c r="EP465" s="19"/>
      <c r="EQ465" s="19"/>
    </row>
    <row r="466" spans="1:147" ht="37.5" customHeight="1">
      <c r="A466" s="19"/>
      <c r="B466" s="19"/>
      <c r="C466" s="19"/>
      <c r="D466" s="13"/>
      <c r="E466" s="13"/>
      <c r="F466" s="13"/>
      <c r="G466" s="242"/>
      <c r="H466" s="243"/>
      <c r="I466" s="249"/>
      <c r="J466" s="19"/>
      <c r="K466" s="19"/>
      <c r="L466" s="13"/>
      <c r="M466" s="13"/>
      <c r="N466" s="13"/>
      <c r="O466" s="242"/>
      <c r="P466" s="243"/>
      <c r="Q466" s="249"/>
      <c r="R466" s="19"/>
      <c r="S466" s="19"/>
      <c r="T466" s="13"/>
      <c r="U466" s="13"/>
      <c r="V466" s="13"/>
      <c r="W466" s="242"/>
      <c r="X466" s="243"/>
      <c r="Y466" s="249"/>
      <c r="Z466" s="19"/>
      <c r="AA466" s="19"/>
      <c r="AB466" s="13"/>
      <c r="AC466" s="13"/>
      <c r="AD466" s="13"/>
      <c r="AE466" s="242"/>
      <c r="AF466" s="243"/>
      <c r="AG466" s="249"/>
      <c r="AH466" s="19"/>
      <c r="AI466" s="19"/>
      <c r="AJ466" s="13"/>
      <c r="AK466" s="13"/>
      <c r="AL466" s="13"/>
      <c r="AM466" s="242"/>
      <c r="AN466" s="243"/>
      <c r="AO466" s="249"/>
      <c r="AP466" s="19"/>
      <c r="AQ466" s="19"/>
      <c r="AR466" s="13"/>
      <c r="AS466" s="13"/>
      <c r="AT466" s="13"/>
      <c r="AU466" s="242"/>
      <c r="AV466" s="243"/>
      <c r="AW466" s="249"/>
      <c r="AX466" s="19"/>
      <c r="AY466" s="19"/>
      <c r="AZ466" s="13"/>
      <c r="BA466" s="13"/>
      <c r="BB466" s="13"/>
      <c r="BC466" s="242"/>
      <c r="BD466" s="243"/>
      <c r="BE466" s="249"/>
      <c r="BF466" s="19"/>
      <c r="BG466" s="19"/>
      <c r="BH466" s="13"/>
      <c r="BI466" s="13"/>
      <c r="BJ466" s="13"/>
      <c r="BK466" s="242"/>
      <c r="BL466" s="243"/>
      <c r="BM466" s="249"/>
      <c r="BN466" s="19"/>
      <c r="BO466" s="19"/>
      <c r="BP466" s="13"/>
      <c r="BQ466" s="13"/>
      <c r="BR466" s="13"/>
      <c r="BS466" s="242"/>
      <c r="BT466" s="243"/>
      <c r="BU466" s="249"/>
      <c r="BV466" s="19"/>
      <c r="BW466" s="19"/>
      <c r="BX466" s="13"/>
      <c r="BY466" s="13"/>
      <c r="BZ466" s="13"/>
      <c r="CA466" s="242"/>
      <c r="CB466" s="243"/>
      <c r="CC466" s="249"/>
      <c r="CD466" s="19"/>
      <c r="CE466" s="19"/>
      <c r="CF466" s="13"/>
      <c r="CG466" s="13"/>
      <c r="CH466" s="13"/>
      <c r="CI466" s="242"/>
      <c r="CJ466" s="243"/>
      <c r="CK466" s="249"/>
      <c r="CL466" s="19"/>
      <c r="CM466" s="19"/>
      <c r="CN466" s="13"/>
      <c r="CO466" s="13"/>
      <c r="CP466" s="13"/>
      <c r="CQ466" s="242"/>
      <c r="CR466" s="243"/>
      <c r="CS466" s="249"/>
      <c r="CT466" s="19"/>
      <c r="CU466" s="19"/>
      <c r="CV466" s="13"/>
      <c r="CW466" s="13"/>
      <c r="CX466" s="13"/>
      <c r="CY466" s="242"/>
      <c r="CZ466" s="243"/>
      <c r="DA466" s="249"/>
      <c r="DB466" s="19"/>
      <c r="DC466" s="19"/>
      <c r="DD466" s="13"/>
      <c r="DE466" s="13"/>
      <c r="DF466" s="13"/>
      <c r="DG466" s="242"/>
      <c r="DH466" s="243"/>
      <c r="DI466" s="249"/>
      <c r="DJ466" s="19"/>
      <c r="DK466" s="19"/>
      <c r="DL466" s="13"/>
      <c r="DM466" s="13"/>
      <c r="DN466" s="13"/>
      <c r="DO466" s="242"/>
      <c r="DP466" s="243"/>
      <c r="DQ466" s="249"/>
      <c r="DR466" s="19"/>
      <c r="DS466" s="19"/>
      <c r="DT466" s="13"/>
      <c r="DU466" s="13"/>
      <c r="DV466" s="13"/>
      <c r="DW466" s="242"/>
      <c r="DX466" s="243"/>
      <c r="DY466" s="249"/>
      <c r="DZ466" s="19"/>
      <c r="EA466" s="19"/>
      <c r="EB466" s="194"/>
      <c r="EC466" s="194"/>
      <c r="ED466" s="194"/>
      <c r="EE466" s="714"/>
      <c r="EF466" s="715"/>
      <c r="EG466" s="391"/>
      <c r="EH466" s="19"/>
      <c r="EI466" s="19"/>
      <c r="EJ466" s="13"/>
      <c r="EK466" s="13"/>
      <c r="EL466" s="13"/>
      <c r="EM466" s="242"/>
      <c r="EN466" s="243"/>
      <c r="EO466" s="249"/>
      <c r="EP466" s="19"/>
      <c r="EQ466" s="19"/>
    </row>
    <row r="467" spans="1:147" ht="37.5" customHeight="1">
      <c r="A467" s="19"/>
      <c r="B467" s="19"/>
      <c r="C467" s="19"/>
      <c r="D467" s="13"/>
      <c r="E467" s="13"/>
      <c r="F467" s="13"/>
      <c r="G467" s="242"/>
      <c r="H467" s="243"/>
      <c r="I467" s="249"/>
      <c r="J467" s="19"/>
      <c r="K467" s="19"/>
      <c r="L467" s="13"/>
      <c r="M467" s="13"/>
      <c r="N467" s="13"/>
      <c r="O467" s="242"/>
      <c r="P467" s="243"/>
      <c r="Q467" s="249"/>
      <c r="R467" s="19"/>
      <c r="S467" s="19"/>
      <c r="T467" s="13"/>
      <c r="U467" s="13"/>
      <c r="V467" s="13"/>
      <c r="W467" s="242"/>
      <c r="X467" s="243"/>
      <c r="Y467" s="249"/>
      <c r="Z467" s="19"/>
      <c r="AA467" s="19"/>
      <c r="AB467" s="13"/>
      <c r="AC467" s="13"/>
      <c r="AD467" s="13"/>
      <c r="AE467" s="242"/>
      <c r="AF467" s="243"/>
      <c r="AG467" s="249"/>
      <c r="AH467" s="19"/>
      <c r="AI467" s="19"/>
      <c r="AJ467" s="13"/>
      <c r="AK467" s="13"/>
      <c r="AL467" s="13"/>
      <c r="AM467" s="242"/>
      <c r="AN467" s="243"/>
      <c r="AO467" s="249"/>
      <c r="AP467" s="19"/>
      <c r="AQ467" s="19"/>
      <c r="AR467" s="13"/>
      <c r="AS467" s="13"/>
      <c r="AT467" s="13"/>
      <c r="AU467" s="242"/>
      <c r="AV467" s="243"/>
      <c r="AW467" s="249"/>
      <c r="AX467" s="19"/>
      <c r="AY467" s="19"/>
      <c r="AZ467" s="13"/>
      <c r="BA467" s="13"/>
      <c r="BB467" s="13"/>
      <c r="BC467" s="242"/>
      <c r="BD467" s="243"/>
      <c r="BE467" s="249"/>
      <c r="BF467" s="19"/>
      <c r="BG467" s="19"/>
      <c r="BH467" s="13"/>
      <c r="BI467" s="13"/>
      <c r="BJ467" s="13"/>
      <c r="BK467" s="242"/>
      <c r="BL467" s="243"/>
      <c r="BM467" s="249"/>
      <c r="BN467" s="19"/>
      <c r="BO467" s="19"/>
      <c r="BP467" s="13"/>
      <c r="BQ467" s="13"/>
      <c r="BR467" s="13"/>
      <c r="BS467" s="242"/>
      <c r="BT467" s="243"/>
      <c r="BU467" s="249"/>
      <c r="BV467" s="19"/>
      <c r="BW467" s="19"/>
      <c r="BX467" s="13"/>
      <c r="BY467" s="13"/>
      <c r="BZ467" s="13"/>
      <c r="CA467" s="242"/>
      <c r="CB467" s="243"/>
      <c r="CC467" s="249"/>
      <c r="CD467" s="19"/>
      <c r="CE467" s="19"/>
      <c r="CF467" s="13"/>
      <c r="CG467" s="13"/>
      <c r="CH467" s="13"/>
      <c r="CI467" s="242"/>
      <c r="CJ467" s="243"/>
      <c r="CK467" s="249"/>
      <c r="CL467" s="19"/>
      <c r="CM467" s="19"/>
      <c r="CN467" s="13"/>
      <c r="CO467" s="13"/>
      <c r="CP467" s="13"/>
      <c r="CQ467" s="242"/>
      <c r="CR467" s="243"/>
      <c r="CS467" s="249"/>
      <c r="CT467" s="19"/>
      <c r="CU467" s="19"/>
      <c r="CV467" s="13"/>
      <c r="CW467" s="13"/>
      <c r="CX467" s="13"/>
      <c r="CY467" s="242"/>
      <c r="CZ467" s="243"/>
      <c r="DA467" s="249"/>
      <c r="DB467" s="19"/>
      <c r="DC467" s="19"/>
      <c r="DD467" s="13"/>
      <c r="DE467" s="13"/>
      <c r="DF467" s="13"/>
      <c r="DG467" s="242"/>
      <c r="DH467" s="243"/>
      <c r="DI467" s="249"/>
      <c r="DJ467" s="19"/>
      <c r="DK467" s="19"/>
      <c r="DL467" s="13"/>
      <c r="DM467" s="13"/>
      <c r="DN467" s="13"/>
      <c r="DO467" s="242"/>
      <c r="DP467" s="243"/>
      <c r="DQ467" s="249"/>
      <c r="DR467" s="19"/>
      <c r="DS467" s="19"/>
      <c r="DT467" s="13"/>
      <c r="DU467" s="13"/>
      <c r="DV467" s="13"/>
      <c r="DW467" s="242"/>
      <c r="DX467" s="243"/>
      <c r="DY467" s="249"/>
      <c r="DZ467" s="19"/>
      <c r="EA467" s="19"/>
      <c r="EB467" s="194"/>
      <c r="EC467" s="194"/>
      <c r="ED467" s="194"/>
      <c r="EE467" s="714"/>
      <c r="EF467" s="715"/>
      <c r="EG467" s="391"/>
      <c r="EH467" s="19"/>
      <c r="EI467" s="19"/>
      <c r="EJ467" s="13"/>
      <c r="EK467" s="13"/>
      <c r="EL467" s="13"/>
      <c r="EM467" s="242"/>
      <c r="EN467" s="243"/>
      <c r="EO467" s="249"/>
      <c r="EP467" s="19"/>
      <c r="EQ467" s="19"/>
    </row>
    <row r="468" spans="1:147" ht="37.5" customHeight="1">
      <c r="A468" s="19"/>
      <c r="B468" s="19"/>
      <c r="C468" s="19"/>
      <c r="D468" s="13"/>
      <c r="E468" s="13"/>
      <c r="F468" s="13"/>
      <c r="G468" s="242"/>
      <c r="H468" s="243"/>
      <c r="I468" s="249"/>
      <c r="J468" s="19"/>
      <c r="K468" s="19"/>
      <c r="L468" s="13"/>
      <c r="M468" s="13"/>
      <c r="N468" s="13"/>
      <c r="O468" s="242"/>
      <c r="P468" s="243"/>
      <c r="Q468" s="249"/>
      <c r="R468" s="19"/>
      <c r="S468" s="19"/>
      <c r="T468" s="13"/>
      <c r="U468" s="13"/>
      <c r="V468" s="13"/>
      <c r="W468" s="242"/>
      <c r="X468" s="243"/>
      <c r="Y468" s="249"/>
      <c r="Z468" s="19"/>
      <c r="AA468" s="19"/>
      <c r="AB468" s="13"/>
      <c r="AC468" s="13"/>
      <c r="AD468" s="13"/>
      <c r="AE468" s="242"/>
      <c r="AF468" s="243"/>
      <c r="AG468" s="249"/>
      <c r="AH468" s="19"/>
      <c r="AI468" s="19"/>
      <c r="AJ468" s="13"/>
      <c r="AK468" s="13"/>
      <c r="AL468" s="13"/>
      <c r="AM468" s="242"/>
      <c r="AN468" s="243"/>
      <c r="AO468" s="249"/>
      <c r="AP468" s="19"/>
      <c r="AQ468" s="19"/>
      <c r="AR468" s="13"/>
      <c r="AS468" s="13"/>
      <c r="AT468" s="13"/>
      <c r="AU468" s="242"/>
      <c r="AV468" s="243"/>
      <c r="AW468" s="249"/>
      <c r="AX468" s="19"/>
      <c r="AY468" s="19"/>
      <c r="AZ468" s="13"/>
      <c r="BA468" s="13"/>
      <c r="BB468" s="13"/>
      <c r="BC468" s="242"/>
      <c r="BD468" s="243"/>
      <c r="BE468" s="249"/>
      <c r="BF468" s="19"/>
      <c r="BG468" s="19"/>
      <c r="BH468" s="13"/>
      <c r="BI468" s="13"/>
      <c r="BJ468" s="13"/>
      <c r="BK468" s="242"/>
      <c r="BL468" s="243"/>
      <c r="BM468" s="249"/>
      <c r="BN468" s="19"/>
      <c r="BO468" s="19"/>
      <c r="BP468" s="13"/>
      <c r="BQ468" s="13"/>
      <c r="BR468" s="13"/>
      <c r="BS468" s="242"/>
      <c r="BT468" s="243"/>
      <c r="BU468" s="249"/>
      <c r="BV468" s="19"/>
      <c r="BW468" s="19"/>
      <c r="BX468" s="13"/>
      <c r="BY468" s="13"/>
      <c r="BZ468" s="13"/>
      <c r="CA468" s="242"/>
      <c r="CB468" s="243"/>
      <c r="CC468" s="249"/>
      <c r="CD468" s="19"/>
      <c r="CE468" s="19"/>
      <c r="CF468" s="13"/>
      <c r="CG468" s="13"/>
      <c r="CH468" s="13"/>
      <c r="CI468" s="242"/>
      <c r="CJ468" s="243"/>
      <c r="CK468" s="249"/>
      <c r="CL468" s="19"/>
      <c r="CM468" s="19"/>
      <c r="CN468" s="13"/>
      <c r="CO468" s="13"/>
      <c r="CP468" s="13"/>
      <c r="CQ468" s="242"/>
      <c r="CR468" s="243"/>
      <c r="CS468" s="249"/>
      <c r="CT468" s="19"/>
      <c r="CU468" s="19"/>
      <c r="CV468" s="13"/>
      <c r="CW468" s="13"/>
      <c r="CX468" s="13"/>
      <c r="CY468" s="242"/>
      <c r="CZ468" s="243"/>
      <c r="DA468" s="249"/>
      <c r="DB468" s="19"/>
      <c r="DC468" s="19"/>
      <c r="DD468" s="13"/>
      <c r="DE468" s="13"/>
      <c r="DF468" s="13"/>
      <c r="DG468" s="242"/>
      <c r="DH468" s="243"/>
      <c r="DI468" s="249"/>
      <c r="DJ468" s="19"/>
      <c r="DK468" s="19"/>
      <c r="DL468" s="13"/>
      <c r="DM468" s="13"/>
      <c r="DN468" s="13"/>
      <c r="DO468" s="242"/>
      <c r="DP468" s="243"/>
      <c r="DQ468" s="249"/>
      <c r="DR468" s="19"/>
      <c r="DS468" s="19"/>
      <c r="DT468" s="13"/>
      <c r="DU468" s="13"/>
      <c r="DV468" s="13"/>
      <c r="DW468" s="242"/>
      <c r="DX468" s="243"/>
      <c r="DY468" s="249"/>
      <c r="DZ468" s="19"/>
      <c r="EA468" s="19"/>
      <c r="EB468" s="194"/>
      <c r="EC468" s="194"/>
      <c r="ED468" s="194"/>
      <c r="EE468" s="714"/>
      <c r="EF468" s="715"/>
      <c r="EG468" s="391"/>
      <c r="EH468" s="19"/>
      <c r="EI468" s="19"/>
      <c r="EJ468" s="13"/>
      <c r="EK468" s="13"/>
      <c r="EL468" s="13"/>
      <c r="EM468" s="242"/>
      <c r="EN468" s="243"/>
      <c r="EO468" s="249"/>
      <c r="EP468" s="19"/>
      <c r="EQ468" s="19"/>
    </row>
    <row r="469" spans="1:147" ht="37.5" customHeight="1">
      <c r="A469" s="19"/>
      <c r="B469" s="19"/>
      <c r="C469" s="19"/>
      <c r="D469" s="13"/>
      <c r="E469" s="13"/>
      <c r="F469" s="13"/>
      <c r="G469" s="242"/>
      <c r="H469" s="243"/>
      <c r="I469" s="249"/>
      <c r="J469" s="19"/>
      <c r="K469" s="19"/>
      <c r="L469" s="13"/>
      <c r="M469" s="13"/>
      <c r="N469" s="13"/>
      <c r="O469" s="242"/>
      <c r="P469" s="243"/>
      <c r="Q469" s="249"/>
      <c r="R469" s="19"/>
      <c r="S469" s="19"/>
      <c r="T469" s="13"/>
      <c r="U469" s="13"/>
      <c r="V469" s="13"/>
      <c r="W469" s="242"/>
      <c r="X469" s="243"/>
      <c r="Y469" s="249"/>
      <c r="Z469" s="19"/>
      <c r="AA469" s="19"/>
      <c r="AB469" s="13"/>
      <c r="AC469" s="13"/>
      <c r="AD469" s="13"/>
      <c r="AE469" s="242"/>
      <c r="AF469" s="243"/>
      <c r="AG469" s="249"/>
      <c r="AH469" s="19"/>
      <c r="AI469" s="19"/>
      <c r="AJ469" s="13"/>
      <c r="AK469" s="13"/>
      <c r="AL469" s="13"/>
      <c r="AM469" s="242"/>
      <c r="AN469" s="243"/>
      <c r="AO469" s="249"/>
      <c r="AP469" s="19"/>
      <c r="AQ469" s="19"/>
      <c r="AR469" s="13"/>
      <c r="AS469" s="13"/>
      <c r="AT469" s="13"/>
      <c r="AU469" s="242"/>
      <c r="AV469" s="243"/>
      <c r="AW469" s="249"/>
      <c r="AX469" s="19"/>
      <c r="AY469" s="19"/>
      <c r="AZ469" s="13"/>
      <c r="BA469" s="13"/>
      <c r="BB469" s="13"/>
      <c r="BC469" s="242"/>
      <c r="BD469" s="243"/>
      <c r="BE469" s="249"/>
      <c r="BF469" s="19"/>
      <c r="BG469" s="19"/>
      <c r="BH469" s="13"/>
      <c r="BI469" s="13"/>
      <c r="BJ469" s="13"/>
      <c r="BK469" s="242"/>
      <c r="BL469" s="243"/>
      <c r="BM469" s="249"/>
      <c r="BN469" s="19"/>
      <c r="BO469" s="19"/>
      <c r="BP469" s="13"/>
      <c r="BQ469" s="13"/>
      <c r="BR469" s="13"/>
      <c r="BS469" s="242"/>
      <c r="BT469" s="243"/>
      <c r="BU469" s="249"/>
      <c r="BV469" s="19"/>
      <c r="BW469" s="19"/>
      <c r="BX469" s="13"/>
      <c r="BY469" s="13"/>
      <c r="BZ469" s="13"/>
      <c r="CA469" s="242"/>
      <c r="CB469" s="243"/>
      <c r="CC469" s="249"/>
      <c r="CD469" s="19"/>
      <c r="CE469" s="19"/>
      <c r="CF469" s="13"/>
      <c r="CG469" s="13"/>
      <c r="CH469" s="13"/>
      <c r="CI469" s="242"/>
      <c r="CJ469" s="243"/>
      <c r="CK469" s="249"/>
      <c r="CL469" s="19"/>
      <c r="CM469" s="19"/>
      <c r="CN469" s="13"/>
      <c r="CO469" s="13"/>
      <c r="CP469" s="13"/>
      <c r="CQ469" s="242"/>
      <c r="CR469" s="243"/>
      <c r="CS469" s="249"/>
      <c r="CT469" s="19"/>
      <c r="CU469" s="19"/>
      <c r="CV469" s="13"/>
      <c r="CW469" s="13"/>
      <c r="CX469" s="13"/>
      <c r="CY469" s="242"/>
      <c r="CZ469" s="243"/>
      <c r="DA469" s="249"/>
      <c r="DB469" s="19"/>
      <c r="DC469" s="19"/>
      <c r="DD469" s="13"/>
      <c r="DE469" s="13"/>
      <c r="DF469" s="13"/>
      <c r="DG469" s="242"/>
      <c r="DH469" s="243"/>
      <c r="DI469" s="249"/>
      <c r="DJ469" s="19"/>
      <c r="DK469" s="19"/>
      <c r="DL469" s="13"/>
      <c r="DM469" s="13"/>
      <c r="DN469" s="13"/>
      <c r="DO469" s="242"/>
      <c r="DP469" s="243"/>
      <c r="DQ469" s="249"/>
      <c r="DR469" s="19"/>
      <c r="DS469" s="19"/>
      <c r="DT469" s="13"/>
      <c r="DU469" s="13"/>
      <c r="DV469" s="13"/>
      <c r="DW469" s="242"/>
      <c r="DX469" s="243"/>
      <c r="DY469" s="249"/>
      <c r="DZ469" s="19"/>
      <c r="EA469" s="19"/>
      <c r="EB469" s="194"/>
      <c r="EC469" s="194"/>
      <c r="ED469" s="194"/>
      <c r="EE469" s="714"/>
      <c r="EF469" s="715"/>
      <c r="EG469" s="391"/>
      <c r="EH469" s="19"/>
      <c r="EI469" s="19"/>
      <c r="EJ469" s="13"/>
      <c r="EK469" s="13"/>
      <c r="EL469" s="13"/>
      <c r="EM469" s="242"/>
      <c r="EN469" s="243"/>
      <c r="EO469" s="249"/>
      <c r="EP469" s="19"/>
      <c r="EQ469" s="19"/>
    </row>
    <row r="470" spans="1:147" ht="37.5" customHeight="1">
      <c r="A470" s="19"/>
      <c r="B470" s="19"/>
      <c r="C470" s="19"/>
      <c r="D470" s="13"/>
      <c r="E470" s="13"/>
      <c r="F470" s="13"/>
      <c r="G470" s="242"/>
      <c r="H470" s="243"/>
      <c r="I470" s="249"/>
      <c r="J470" s="19"/>
      <c r="K470" s="19"/>
      <c r="L470" s="13"/>
      <c r="M470" s="13"/>
      <c r="N470" s="13"/>
      <c r="O470" s="242"/>
      <c r="P470" s="243"/>
      <c r="Q470" s="249"/>
      <c r="R470" s="19"/>
      <c r="S470" s="19"/>
      <c r="T470" s="13"/>
      <c r="U470" s="13"/>
      <c r="V470" s="13"/>
      <c r="W470" s="242"/>
      <c r="X470" s="243"/>
      <c r="Y470" s="249"/>
      <c r="Z470" s="19"/>
      <c r="AA470" s="19"/>
      <c r="AB470" s="13"/>
      <c r="AC470" s="13"/>
      <c r="AD470" s="13"/>
      <c r="AE470" s="242"/>
      <c r="AF470" s="243"/>
      <c r="AG470" s="249"/>
      <c r="AH470" s="19"/>
      <c r="AI470" s="19"/>
      <c r="AJ470" s="13"/>
      <c r="AK470" s="13"/>
      <c r="AL470" s="13"/>
      <c r="AM470" s="242"/>
      <c r="AN470" s="243"/>
      <c r="AO470" s="249"/>
      <c r="AP470" s="19"/>
      <c r="AQ470" s="19"/>
      <c r="AR470" s="13"/>
      <c r="AS470" s="13"/>
      <c r="AT470" s="13"/>
      <c r="AU470" s="242"/>
      <c r="AV470" s="243"/>
      <c r="AW470" s="249"/>
      <c r="AX470" s="19"/>
      <c r="AY470" s="19"/>
      <c r="AZ470" s="13"/>
      <c r="BA470" s="13"/>
      <c r="BB470" s="13"/>
      <c r="BC470" s="242"/>
      <c r="BD470" s="243"/>
      <c r="BE470" s="249"/>
      <c r="BF470" s="19"/>
      <c r="BG470" s="19"/>
      <c r="BH470" s="13"/>
      <c r="BI470" s="13"/>
      <c r="BJ470" s="13"/>
      <c r="BK470" s="242"/>
      <c r="BL470" s="243"/>
      <c r="BM470" s="249"/>
      <c r="BN470" s="19"/>
      <c r="BO470" s="19"/>
      <c r="BP470" s="13"/>
      <c r="BQ470" s="13"/>
      <c r="BR470" s="13"/>
      <c r="BS470" s="242"/>
      <c r="BT470" s="243"/>
      <c r="BU470" s="249"/>
      <c r="BV470" s="19"/>
      <c r="BW470" s="19"/>
      <c r="BX470" s="13"/>
      <c r="BY470" s="13"/>
      <c r="BZ470" s="13"/>
      <c r="CA470" s="242"/>
      <c r="CB470" s="243"/>
      <c r="CC470" s="249"/>
      <c r="CD470" s="19"/>
      <c r="CE470" s="19"/>
      <c r="CF470" s="13"/>
      <c r="CG470" s="13"/>
      <c r="CH470" s="13"/>
      <c r="CI470" s="242"/>
      <c r="CJ470" s="243"/>
      <c r="CK470" s="249"/>
      <c r="CL470" s="19"/>
      <c r="CM470" s="19"/>
      <c r="CN470" s="13"/>
      <c r="CO470" s="13"/>
      <c r="CP470" s="13"/>
      <c r="CQ470" s="242"/>
      <c r="CR470" s="243"/>
      <c r="CS470" s="249"/>
      <c r="CT470" s="19"/>
      <c r="CU470" s="19"/>
      <c r="CV470" s="13"/>
      <c r="CW470" s="13"/>
      <c r="CX470" s="13"/>
      <c r="CY470" s="242"/>
      <c r="CZ470" s="243"/>
      <c r="DA470" s="249"/>
      <c r="DB470" s="19"/>
      <c r="DC470" s="19"/>
      <c r="DD470" s="13"/>
      <c r="DE470" s="13"/>
      <c r="DF470" s="13"/>
      <c r="DG470" s="242"/>
      <c r="DH470" s="243"/>
      <c r="DI470" s="249"/>
      <c r="DJ470" s="19"/>
      <c r="DK470" s="19"/>
      <c r="DL470" s="13"/>
      <c r="DM470" s="13"/>
      <c r="DN470" s="13"/>
      <c r="DO470" s="242"/>
      <c r="DP470" s="243"/>
      <c r="DQ470" s="249"/>
      <c r="DR470" s="19"/>
      <c r="DS470" s="19"/>
      <c r="DT470" s="13"/>
      <c r="DU470" s="13"/>
      <c r="DV470" s="13"/>
      <c r="DW470" s="242"/>
      <c r="DX470" s="243"/>
      <c r="DY470" s="249"/>
      <c r="DZ470" s="19"/>
      <c r="EA470" s="19"/>
      <c r="EB470" s="194"/>
      <c r="EC470" s="194"/>
      <c r="ED470" s="194"/>
      <c r="EE470" s="714"/>
      <c r="EF470" s="715"/>
      <c r="EG470" s="391"/>
      <c r="EH470" s="19"/>
      <c r="EI470" s="19"/>
      <c r="EJ470" s="13"/>
      <c r="EK470" s="13"/>
      <c r="EL470" s="13"/>
      <c r="EM470" s="242"/>
      <c r="EN470" s="243"/>
      <c r="EO470" s="249"/>
      <c r="EP470" s="19"/>
      <c r="EQ470" s="19"/>
    </row>
    <row r="471" spans="1:147" ht="37.5" customHeight="1">
      <c r="A471" s="19"/>
      <c r="B471" s="19"/>
      <c r="C471" s="19"/>
      <c r="D471" s="13"/>
      <c r="E471" s="13"/>
      <c r="F471" s="13"/>
      <c r="G471" s="242"/>
      <c r="H471" s="243"/>
      <c r="I471" s="249"/>
      <c r="J471" s="19"/>
      <c r="K471" s="19"/>
      <c r="L471" s="13"/>
      <c r="M471" s="13"/>
      <c r="N471" s="13"/>
      <c r="O471" s="242"/>
      <c r="P471" s="243"/>
      <c r="Q471" s="249"/>
      <c r="R471" s="19"/>
      <c r="S471" s="19"/>
      <c r="T471" s="13"/>
      <c r="U471" s="13"/>
      <c r="V471" s="13"/>
      <c r="W471" s="242"/>
      <c r="X471" s="243"/>
      <c r="Y471" s="249"/>
      <c r="Z471" s="19"/>
      <c r="AA471" s="19"/>
      <c r="AB471" s="13"/>
      <c r="AC471" s="13"/>
      <c r="AD471" s="13"/>
      <c r="AE471" s="242"/>
      <c r="AF471" s="243"/>
      <c r="AG471" s="249"/>
      <c r="AH471" s="19"/>
      <c r="AI471" s="19"/>
      <c r="AJ471" s="13"/>
      <c r="AK471" s="13"/>
      <c r="AL471" s="13"/>
      <c r="AM471" s="242"/>
      <c r="AN471" s="243"/>
      <c r="AO471" s="249"/>
      <c r="AP471" s="19"/>
      <c r="AQ471" s="19"/>
      <c r="AR471" s="13"/>
      <c r="AS471" s="13"/>
      <c r="AT471" s="13"/>
      <c r="AU471" s="242"/>
      <c r="AV471" s="243"/>
      <c r="AW471" s="249"/>
      <c r="AX471" s="19"/>
      <c r="AY471" s="19"/>
      <c r="AZ471" s="13"/>
      <c r="BA471" s="13"/>
      <c r="BB471" s="13"/>
      <c r="BC471" s="242"/>
      <c r="BD471" s="243"/>
      <c r="BE471" s="249"/>
      <c r="BF471" s="19"/>
      <c r="BG471" s="19"/>
      <c r="BH471" s="13"/>
      <c r="BI471" s="13"/>
      <c r="BJ471" s="13"/>
      <c r="BK471" s="242"/>
      <c r="BL471" s="243"/>
      <c r="BM471" s="249"/>
      <c r="BN471" s="19"/>
      <c r="BO471" s="19"/>
      <c r="BP471" s="13"/>
      <c r="BQ471" s="13"/>
      <c r="BR471" s="13"/>
      <c r="BS471" s="242"/>
      <c r="BT471" s="243"/>
      <c r="BU471" s="249"/>
      <c r="BV471" s="19"/>
      <c r="BW471" s="19"/>
      <c r="BX471" s="13"/>
      <c r="BY471" s="13"/>
      <c r="BZ471" s="13"/>
      <c r="CA471" s="242"/>
      <c r="CB471" s="243"/>
      <c r="CC471" s="249"/>
      <c r="CD471" s="19"/>
      <c r="CE471" s="19"/>
      <c r="CF471" s="13"/>
      <c r="CG471" s="13"/>
      <c r="CH471" s="13"/>
      <c r="CI471" s="242"/>
      <c r="CJ471" s="243"/>
      <c r="CK471" s="249"/>
      <c r="CL471" s="19"/>
      <c r="CM471" s="19"/>
      <c r="CN471" s="13"/>
      <c r="CO471" s="13"/>
      <c r="CP471" s="13"/>
      <c r="CQ471" s="242"/>
      <c r="CR471" s="243"/>
      <c r="CS471" s="249"/>
      <c r="CT471" s="19"/>
      <c r="CU471" s="19"/>
      <c r="CV471" s="13"/>
      <c r="CW471" s="13"/>
      <c r="CX471" s="13"/>
      <c r="CY471" s="242"/>
      <c r="CZ471" s="243"/>
      <c r="DA471" s="249"/>
      <c r="DB471" s="19"/>
      <c r="DC471" s="19"/>
      <c r="DD471" s="13"/>
      <c r="DE471" s="13"/>
      <c r="DF471" s="13"/>
      <c r="DG471" s="242"/>
      <c r="DH471" s="243"/>
      <c r="DI471" s="249"/>
      <c r="DJ471" s="19"/>
      <c r="DK471" s="19"/>
      <c r="DL471" s="13"/>
      <c r="DM471" s="13"/>
      <c r="DN471" s="13"/>
      <c r="DO471" s="242"/>
      <c r="DP471" s="243"/>
      <c r="DQ471" s="249"/>
      <c r="DR471" s="19"/>
      <c r="DS471" s="19"/>
      <c r="DT471" s="13"/>
      <c r="DU471" s="13"/>
      <c r="DV471" s="13"/>
      <c r="DW471" s="242"/>
      <c r="DX471" s="243"/>
      <c r="DY471" s="249"/>
      <c r="DZ471" s="19"/>
      <c r="EA471" s="19"/>
      <c r="EB471" s="194"/>
      <c r="EC471" s="194"/>
      <c r="ED471" s="194"/>
      <c r="EE471" s="714"/>
      <c r="EF471" s="715"/>
      <c r="EG471" s="391"/>
      <c r="EH471" s="19"/>
      <c r="EI471" s="19"/>
      <c r="EJ471" s="13"/>
      <c r="EK471" s="13"/>
      <c r="EL471" s="13"/>
      <c r="EM471" s="242"/>
      <c r="EN471" s="243"/>
      <c r="EO471" s="249"/>
      <c r="EP471" s="19"/>
      <c r="EQ471" s="19"/>
    </row>
    <row r="472" spans="1:147" ht="37.5" customHeight="1">
      <c r="A472" s="19"/>
      <c r="B472" s="19"/>
      <c r="C472" s="19"/>
      <c r="D472" s="13"/>
      <c r="E472" s="13"/>
      <c r="F472" s="13"/>
      <c r="G472" s="242"/>
      <c r="H472" s="243"/>
      <c r="I472" s="249"/>
      <c r="J472" s="19"/>
      <c r="K472" s="19"/>
      <c r="L472" s="13"/>
      <c r="M472" s="13"/>
      <c r="N472" s="13"/>
      <c r="O472" s="242"/>
      <c r="P472" s="243"/>
      <c r="Q472" s="249"/>
      <c r="R472" s="19"/>
      <c r="S472" s="19"/>
      <c r="T472" s="13"/>
      <c r="U472" s="13"/>
      <c r="V472" s="13"/>
      <c r="W472" s="242"/>
      <c r="X472" s="243"/>
      <c r="Y472" s="249"/>
      <c r="Z472" s="19"/>
      <c r="AA472" s="19"/>
      <c r="AB472" s="13"/>
      <c r="AC472" s="13"/>
      <c r="AD472" s="13"/>
      <c r="AE472" s="242"/>
      <c r="AF472" s="243"/>
      <c r="AG472" s="249"/>
      <c r="AH472" s="19"/>
      <c r="AI472" s="19"/>
      <c r="AJ472" s="13"/>
      <c r="AK472" s="13"/>
      <c r="AL472" s="13"/>
      <c r="AM472" s="242"/>
      <c r="AN472" s="243"/>
      <c r="AO472" s="249"/>
      <c r="AP472" s="19"/>
      <c r="AQ472" s="19"/>
      <c r="AR472" s="13"/>
      <c r="AS472" s="13"/>
      <c r="AT472" s="13"/>
      <c r="AU472" s="242"/>
      <c r="AV472" s="243"/>
      <c r="AW472" s="249"/>
      <c r="AX472" s="19"/>
      <c r="AY472" s="19"/>
      <c r="AZ472" s="13"/>
      <c r="BA472" s="13"/>
      <c r="BB472" s="13"/>
      <c r="BC472" s="242"/>
      <c r="BD472" s="243"/>
      <c r="BE472" s="249"/>
      <c r="BF472" s="19"/>
      <c r="BG472" s="19"/>
      <c r="BH472" s="13"/>
      <c r="BI472" s="13"/>
      <c r="BJ472" s="13"/>
      <c r="BK472" s="242"/>
      <c r="BL472" s="243"/>
      <c r="BM472" s="249"/>
      <c r="BN472" s="19"/>
      <c r="BO472" s="19"/>
      <c r="BP472" s="13"/>
      <c r="BQ472" s="13"/>
      <c r="BR472" s="13"/>
      <c r="BS472" s="242"/>
      <c r="BT472" s="243"/>
      <c r="BU472" s="249"/>
      <c r="BV472" s="19"/>
      <c r="BW472" s="19"/>
      <c r="BX472" s="13"/>
      <c r="BY472" s="13"/>
      <c r="BZ472" s="13"/>
      <c r="CA472" s="242"/>
      <c r="CB472" s="243"/>
      <c r="CC472" s="249"/>
      <c r="CD472" s="19"/>
      <c r="CE472" s="19"/>
      <c r="CF472" s="13"/>
      <c r="CG472" s="13"/>
      <c r="CH472" s="13"/>
      <c r="CI472" s="242"/>
      <c r="CJ472" s="243"/>
      <c r="CK472" s="249"/>
      <c r="CL472" s="19"/>
      <c r="CM472" s="19"/>
      <c r="CN472" s="13"/>
      <c r="CO472" s="13"/>
      <c r="CP472" s="13"/>
      <c r="CQ472" s="242"/>
      <c r="CR472" s="243"/>
      <c r="CS472" s="249"/>
      <c r="CT472" s="19"/>
      <c r="CU472" s="19"/>
      <c r="CV472" s="13"/>
      <c r="CW472" s="13"/>
      <c r="CX472" s="13"/>
      <c r="CY472" s="242"/>
      <c r="CZ472" s="243"/>
      <c r="DA472" s="249"/>
      <c r="DB472" s="19"/>
      <c r="DC472" s="19"/>
      <c r="DD472" s="13"/>
      <c r="DE472" s="13"/>
      <c r="DF472" s="13"/>
      <c r="DG472" s="242"/>
      <c r="DH472" s="243"/>
      <c r="DI472" s="249"/>
      <c r="DJ472" s="19"/>
      <c r="DK472" s="19"/>
      <c r="DL472" s="13"/>
      <c r="DM472" s="13"/>
      <c r="DN472" s="13"/>
      <c r="DO472" s="242"/>
      <c r="DP472" s="243"/>
      <c r="DQ472" s="249"/>
      <c r="DR472" s="19"/>
      <c r="DS472" s="19"/>
      <c r="DT472" s="13"/>
      <c r="DU472" s="13"/>
      <c r="DV472" s="13"/>
      <c r="DW472" s="242"/>
      <c r="DX472" s="243"/>
      <c r="DY472" s="249"/>
      <c r="DZ472" s="19"/>
      <c r="EA472" s="19"/>
      <c r="EB472" s="194"/>
      <c r="EC472" s="194"/>
      <c r="ED472" s="194"/>
      <c r="EE472" s="714"/>
      <c r="EF472" s="715"/>
      <c r="EG472" s="391"/>
      <c r="EH472" s="19"/>
      <c r="EI472" s="19"/>
      <c r="EJ472" s="13"/>
      <c r="EK472" s="13"/>
      <c r="EL472" s="13"/>
      <c r="EM472" s="242"/>
      <c r="EN472" s="243"/>
      <c r="EO472" s="249"/>
      <c r="EP472" s="19"/>
      <c r="EQ472" s="19"/>
    </row>
    <row r="473" spans="1:147" ht="37.5" customHeight="1">
      <c r="A473" s="19"/>
      <c r="B473" s="19"/>
      <c r="C473" s="19"/>
      <c r="D473" s="13"/>
      <c r="E473" s="13"/>
      <c r="F473" s="13"/>
      <c r="G473" s="242"/>
      <c r="H473" s="243"/>
      <c r="I473" s="249"/>
      <c r="J473" s="19"/>
      <c r="K473" s="19"/>
      <c r="L473" s="13"/>
      <c r="M473" s="13"/>
      <c r="N473" s="13"/>
      <c r="O473" s="242"/>
      <c r="P473" s="243"/>
      <c r="Q473" s="249"/>
      <c r="R473" s="19"/>
      <c r="S473" s="19"/>
      <c r="T473" s="13"/>
      <c r="U473" s="13"/>
      <c r="V473" s="13"/>
      <c r="W473" s="242"/>
      <c r="X473" s="243"/>
      <c r="Y473" s="249"/>
      <c r="Z473" s="19"/>
      <c r="AA473" s="19"/>
      <c r="AB473" s="13"/>
      <c r="AC473" s="13"/>
      <c r="AD473" s="13"/>
      <c r="AE473" s="242"/>
      <c r="AF473" s="243"/>
      <c r="AG473" s="249"/>
      <c r="AH473" s="19"/>
      <c r="AI473" s="19"/>
      <c r="AJ473" s="13"/>
      <c r="AK473" s="13"/>
      <c r="AL473" s="13"/>
      <c r="AM473" s="242"/>
      <c r="AN473" s="243"/>
      <c r="AO473" s="249"/>
      <c r="AP473" s="19"/>
      <c r="AQ473" s="19"/>
      <c r="AR473" s="13"/>
      <c r="AS473" s="13"/>
      <c r="AT473" s="13"/>
      <c r="AU473" s="242"/>
      <c r="AV473" s="243"/>
      <c r="AW473" s="249"/>
      <c r="AX473" s="19"/>
      <c r="AY473" s="19"/>
      <c r="AZ473" s="13"/>
      <c r="BA473" s="13"/>
      <c r="BB473" s="13"/>
      <c r="BC473" s="242"/>
      <c r="BD473" s="243"/>
      <c r="BE473" s="249"/>
      <c r="BF473" s="19"/>
      <c r="BG473" s="19"/>
      <c r="BH473" s="13"/>
      <c r="BI473" s="13"/>
      <c r="BJ473" s="13"/>
      <c r="BK473" s="242"/>
      <c r="BL473" s="243"/>
      <c r="BM473" s="249"/>
      <c r="BN473" s="19"/>
      <c r="BO473" s="19"/>
      <c r="BP473" s="13"/>
      <c r="BQ473" s="13"/>
      <c r="BR473" s="13"/>
      <c r="BS473" s="242"/>
      <c r="BT473" s="243"/>
      <c r="BU473" s="249"/>
      <c r="BV473" s="19"/>
      <c r="BW473" s="19"/>
      <c r="BX473" s="13"/>
      <c r="BY473" s="13"/>
      <c r="BZ473" s="13"/>
      <c r="CA473" s="242"/>
      <c r="CB473" s="243"/>
      <c r="CC473" s="249"/>
      <c r="CD473" s="19"/>
      <c r="CE473" s="19"/>
      <c r="CF473" s="13"/>
      <c r="CG473" s="13"/>
      <c r="CH473" s="13"/>
      <c r="CI473" s="242"/>
      <c r="CJ473" s="243"/>
      <c r="CK473" s="249"/>
      <c r="CL473" s="19"/>
      <c r="CM473" s="19"/>
      <c r="CN473" s="13"/>
      <c r="CO473" s="13"/>
      <c r="CP473" s="13"/>
      <c r="CQ473" s="242"/>
      <c r="CR473" s="243"/>
      <c r="CS473" s="249"/>
      <c r="CT473" s="19"/>
      <c r="CU473" s="19"/>
      <c r="CV473" s="13"/>
      <c r="CW473" s="13"/>
      <c r="CX473" s="13"/>
      <c r="CY473" s="242"/>
      <c r="CZ473" s="243"/>
      <c r="DA473" s="249"/>
      <c r="DB473" s="19"/>
      <c r="DC473" s="19"/>
      <c r="DD473" s="13"/>
      <c r="DE473" s="13"/>
      <c r="DF473" s="13"/>
      <c r="DG473" s="242"/>
      <c r="DH473" s="243"/>
      <c r="DI473" s="249"/>
      <c r="DJ473" s="19"/>
      <c r="DK473" s="19"/>
      <c r="DL473" s="13"/>
      <c r="DM473" s="13"/>
      <c r="DN473" s="13"/>
      <c r="DO473" s="242"/>
      <c r="DP473" s="243"/>
      <c r="DQ473" s="249"/>
      <c r="DR473" s="19"/>
      <c r="DS473" s="19"/>
      <c r="DT473" s="13"/>
      <c r="DU473" s="13"/>
      <c r="DV473" s="13"/>
      <c r="DW473" s="242"/>
      <c r="DX473" s="243"/>
      <c r="DY473" s="249"/>
      <c r="DZ473" s="19"/>
      <c r="EA473" s="19"/>
      <c r="EB473" s="194"/>
      <c r="EC473" s="194"/>
      <c r="ED473" s="194"/>
      <c r="EE473" s="714"/>
      <c r="EF473" s="715"/>
      <c r="EG473" s="391"/>
      <c r="EH473" s="19"/>
      <c r="EI473" s="19"/>
      <c r="EJ473" s="13"/>
      <c r="EK473" s="13"/>
      <c r="EL473" s="13"/>
      <c r="EM473" s="242"/>
      <c r="EN473" s="243"/>
      <c r="EO473" s="249"/>
      <c r="EP473" s="19"/>
      <c r="EQ473" s="19"/>
    </row>
    <row r="474" spans="1:147" ht="37.5" customHeight="1">
      <c r="A474" s="19"/>
      <c r="B474" s="19"/>
      <c r="C474" s="19"/>
      <c r="D474" s="13"/>
      <c r="E474" s="13"/>
      <c r="F474" s="13"/>
      <c r="G474" s="242"/>
      <c r="H474" s="243"/>
      <c r="I474" s="249"/>
      <c r="J474" s="19"/>
      <c r="K474" s="19"/>
      <c r="L474" s="13"/>
      <c r="M474" s="13"/>
      <c r="N474" s="13"/>
      <c r="O474" s="242"/>
      <c r="P474" s="243"/>
      <c r="Q474" s="249"/>
      <c r="R474" s="19"/>
      <c r="S474" s="19"/>
      <c r="T474" s="13"/>
      <c r="U474" s="13"/>
      <c r="V474" s="13"/>
      <c r="W474" s="242"/>
      <c r="X474" s="243"/>
      <c r="Y474" s="249"/>
      <c r="Z474" s="19"/>
      <c r="AA474" s="19"/>
      <c r="AB474" s="13"/>
      <c r="AC474" s="13"/>
      <c r="AD474" s="13"/>
      <c r="AE474" s="242"/>
      <c r="AF474" s="243"/>
      <c r="AG474" s="249"/>
      <c r="AH474" s="19"/>
      <c r="AI474" s="19"/>
      <c r="AJ474" s="13"/>
      <c r="AK474" s="13"/>
      <c r="AL474" s="13"/>
      <c r="AM474" s="242"/>
      <c r="AN474" s="243"/>
      <c r="AO474" s="249"/>
      <c r="AP474" s="19"/>
      <c r="AQ474" s="19"/>
      <c r="AR474" s="13"/>
      <c r="AS474" s="13"/>
      <c r="AT474" s="13"/>
      <c r="AU474" s="242"/>
      <c r="AV474" s="243"/>
      <c r="AW474" s="249"/>
      <c r="AX474" s="19"/>
      <c r="AY474" s="19"/>
      <c r="AZ474" s="13"/>
      <c r="BA474" s="13"/>
      <c r="BB474" s="13"/>
      <c r="BC474" s="242"/>
      <c r="BD474" s="243"/>
      <c r="BE474" s="249"/>
      <c r="BF474" s="19"/>
      <c r="BG474" s="19"/>
      <c r="BH474" s="13"/>
      <c r="BI474" s="13"/>
      <c r="BJ474" s="13"/>
      <c r="BK474" s="242"/>
      <c r="BL474" s="243"/>
      <c r="BM474" s="249"/>
      <c r="BN474" s="19"/>
      <c r="BO474" s="19"/>
      <c r="BP474" s="13"/>
      <c r="BQ474" s="13"/>
      <c r="BR474" s="13"/>
      <c r="BS474" s="242"/>
      <c r="BT474" s="243"/>
      <c r="BU474" s="249"/>
      <c r="BV474" s="19"/>
      <c r="BW474" s="19"/>
      <c r="BX474" s="13"/>
      <c r="BY474" s="13"/>
      <c r="BZ474" s="13"/>
      <c r="CA474" s="242"/>
      <c r="CB474" s="243"/>
      <c r="CC474" s="249"/>
      <c r="CD474" s="19"/>
      <c r="CE474" s="19"/>
      <c r="CF474" s="13"/>
      <c r="CG474" s="13"/>
      <c r="CH474" s="13"/>
      <c r="CI474" s="242"/>
      <c r="CJ474" s="243"/>
      <c r="CK474" s="249"/>
      <c r="CL474" s="19"/>
      <c r="CM474" s="19"/>
      <c r="CN474" s="13"/>
      <c r="CO474" s="13"/>
      <c r="CP474" s="13"/>
      <c r="CQ474" s="242"/>
      <c r="CR474" s="243"/>
      <c r="CS474" s="249"/>
      <c r="CT474" s="19"/>
      <c r="CU474" s="19"/>
      <c r="CV474" s="13"/>
      <c r="CW474" s="13"/>
      <c r="CX474" s="13"/>
      <c r="CY474" s="242"/>
      <c r="CZ474" s="243"/>
      <c r="DA474" s="249"/>
      <c r="DB474" s="19"/>
      <c r="DC474" s="19"/>
      <c r="DD474" s="13"/>
      <c r="DE474" s="13"/>
      <c r="DF474" s="13"/>
      <c r="DG474" s="242"/>
      <c r="DH474" s="243"/>
      <c r="DI474" s="249"/>
      <c r="DJ474" s="19"/>
      <c r="DK474" s="19"/>
      <c r="DL474" s="13"/>
      <c r="DM474" s="13"/>
      <c r="DN474" s="13"/>
      <c r="DO474" s="242"/>
      <c r="DP474" s="243"/>
      <c r="DQ474" s="249"/>
      <c r="DR474" s="19"/>
      <c r="DS474" s="19"/>
      <c r="DT474" s="13"/>
      <c r="DU474" s="13"/>
      <c r="DV474" s="13"/>
      <c r="DW474" s="242"/>
      <c r="DX474" s="243"/>
      <c r="DY474" s="249"/>
      <c r="DZ474" s="19"/>
      <c r="EA474" s="19"/>
      <c r="EB474" s="194"/>
      <c r="EC474" s="194"/>
      <c r="ED474" s="194"/>
      <c r="EE474" s="714"/>
      <c r="EF474" s="715"/>
      <c r="EG474" s="391"/>
      <c r="EH474" s="19"/>
      <c r="EI474" s="19"/>
      <c r="EJ474" s="13"/>
      <c r="EK474" s="13"/>
      <c r="EL474" s="13"/>
      <c r="EM474" s="242"/>
      <c r="EN474" s="243"/>
      <c r="EO474" s="249"/>
      <c r="EP474" s="19"/>
      <c r="EQ474" s="19"/>
    </row>
    <row r="475" spans="1:147" ht="37.5" customHeight="1">
      <c r="A475" s="19"/>
      <c r="B475" s="19"/>
      <c r="C475" s="19"/>
      <c r="D475" s="13"/>
      <c r="E475" s="13"/>
      <c r="F475" s="13"/>
      <c r="G475" s="242"/>
      <c r="H475" s="243"/>
      <c r="I475" s="249"/>
      <c r="J475" s="19"/>
      <c r="K475" s="19"/>
      <c r="L475" s="13"/>
      <c r="M475" s="13"/>
      <c r="N475" s="13"/>
      <c r="O475" s="242"/>
      <c r="P475" s="243"/>
      <c r="Q475" s="249"/>
      <c r="R475" s="19"/>
      <c r="S475" s="19"/>
      <c r="T475" s="13"/>
      <c r="U475" s="13"/>
      <c r="V475" s="13"/>
      <c r="W475" s="242"/>
      <c r="X475" s="243"/>
      <c r="Y475" s="249"/>
      <c r="Z475" s="19"/>
      <c r="AA475" s="19"/>
      <c r="AB475" s="13"/>
      <c r="AC475" s="13"/>
      <c r="AD475" s="13"/>
      <c r="AE475" s="242"/>
      <c r="AF475" s="243"/>
      <c r="AG475" s="249"/>
      <c r="AH475" s="19"/>
      <c r="AI475" s="19"/>
      <c r="AJ475" s="13"/>
      <c r="AK475" s="13"/>
      <c r="AL475" s="13"/>
      <c r="AM475" s="242"/>
      <c r="AN475" s="243"/>
      <c r="AO475" s="249"/>
      <c r="AP475" s="19"/>
      <c r="AQ475" s="19"/>
      <c r="AR475" s="13"/>
      <c r="AS475" s="13"/>
      <c r="AT475" s="13"/>
      <c r="AU475" s="242"/>
      <c r="AV475" s="243"/>
      <c r="AW475" s="249"/>
      <c r="AX475" s="19"/>
      <c r="AY475" s="19"/>
      <c r="AZ475" s="13"/>
      <c r="BA475" s="13"/>
      <c r="BB475" s="13"/>
      <c r="BC475" s="242"/>
      <c r="BD475" s="243"/>
      <c r="BE475" s="249"/>
      <c r="BF475" s="19"/>
      <c r="BG475" s="19"/>
      <c r="BH475" s="13"/>
      <c r="BI475" s="13"/>
      <c r="BJ475" s="13"/>
      <c r="BK475" s="242"/>
      <c r="BL475" s="243"/>
      <c r="BM475" s="249"/>
      <c r="BN475" s="19"/>
      <c r="BO475" s="19"/>
      <c r="BP475" s="13"/>
      <c r="BQ475" s="13"/>
      <c r="BR475" s="13"/>
      <c r="BS475" s="242"/>
      <c r="BT475" s="243"/>
      <c r="BU475" s="249"/>
      <c r="BV475" s="19"/>
      <c r="BW475" s="19"/>
      <c r="BX475" s="13"/>
      <c r="BY475" s="13"/>
      <c r="BZ475" s="13"/>
      <c r="CA475" s="242"/>
      <c r="CB475" s="243"/>
      <c r="CC475" s="249"/>
      <c r="CD475" s="19"/>
      <c r="CE475" s="19"/>
      <c r="CF475" s="13"/>
      <c r="CG475" s="13"/>
      <c r="CH475" s="13"/>
      <c r="CI475" s="242"/>
      <c r="CJ475" s="243"/>
      <c r="CK475" s="249"/>
      <c r="CL475" s="19"/>
      <c r="CM475" s="19"/>
      <c r="CN475" s="13"/>
      <c r="CO475" s="13"/>
      <c r="CP475" s="13"/>
      <c r="CQ475" s="242"/>
      <c r="CR475" s="243"/>
      <c r="CS475" s="249"/>
      <c r="CT475" s="19"/>
      <c r="CU475" s="19"/>
      <c r="CV475" s="13"/>
      <c r="CW475" s="13"/>
      <c r="CX475" s="13"/>
      <c r="CY475" s="242"/>
      <c r="CZ475" s="243"/>
      <c r="DA475" s="249"/>
      <c r="DB475" s="19"/>
      <c r="DC475" s="19"/>
      <c r="DD475" s="13"/>
      <c r="DE475" s="13"/>
      <c r="DF475" s="13"/>
      <c r="DG475" s="242"/>
      <c r="DH475" s="243"/>
      <c r="DI475" s="249"/>
      <c r="DJ475" s="19"/>
      <c r="DK475" s="19"/>
      <c r="DL475" s="13"/>
      <c r="DM475" s="13"/>
      <c r="DN475" s="13"/>
      <c r="DO475" s="242"/>
      <c r="DP475" s="243"/>
      <c r="DQ475" s="249"/>
      <c r="DR475" s="19"/>
      <c r="DS475" s="19"/>
      <c r="DT475" s="13"/>
      <c r="DU475" s="13"/>
      <c r="DV475" s="13"/>
      <c r="DW475" s="242"/>
      <c r="DX475" s="243"/>
      <c r="DY475" s="249"/>
      <c r="DZ475" s="19"/>
      <c r="EA475" s="19"/>
      <c r="EB475" s="194"/>
      <c r="EC475" s="194"/>
      <c r="ED475" s="194"/>
      <c r="EE475" s="714"/>
      <c r="EF475" s="715"/>
      <c r="EG475" s="391"/>
      <c r="EH475" s="19"/>
      <c r="EI475" s="19"/>
      <c r="EJ475" s="13"/>
      <c r="EK475" s="13"/>
      <c r="EL475" s="13"/>
      <c r="EM475" s="242"/>
      <c r="EN475" s="243"/>
      <c r="EO475" s="249"/>
      <c r="EP475" s="19"/>
      <c r="EQ475" s="19"/>
    </row>
    <row r="476" spans="1:147" ht="37.5" customHeight="1">
      <c r="A476" s="19"/>
      <c r="B476" s="19"/>
      <c r="C476" s="19"/>
      <c r="D476" s="13"/>
      <c r="E476" s="13"/>
      <c r="F476" s="13"/>
      <c r="G476" s="242"/>
      <c r="H476" s="243"/>
      <c r="I476" s="249"/>
      <c r="J476" s="19"/>
      <c r="K476" s="19"/>
      <c r="L476" s="13"/>
      <c r="M476" s="13"/>
      <c r="N476" s="13"/>
      <c r="O476" s="242"/>
      <c r="P476" s="243"/>
      <c r="Q476" s="249"/>
      <c r="R476" s="19"/>
      <c r="S476" s="19"/>
      <c r="T476" s="13"/>
      <c r="U476" s="13"/>
      <c r="V476" s="13"/>
      <c r="W476" s="242"/>
      <c r="X476" s="243"/>
      <c r="Y476" s="249"/>
      <c r="Z476" s="19"/>
      <c r="AA476" s="19"/>
      <c r="AB476" s="13"/>
      <c r="AC476" s="13"/>
      <c r="AD476" s="13"/>
      <c r="AE476" s="242"/>
      <c r="AF476" s="243"/>
      <c r="AG476" s="249"/>
      <c r="AH476" s="19"/>
      <c r="AI476" s="19"/>
      <c r="AJ476" s="13"/>
      <c r="AK476" s="13"/>
      <c r="AL476" s="13"/>
      <c r="AM476" s="242"/>
      <c r="AN476" s="243"/>
      <c r="AO476" s="249"/>
      <c r="AP476" s="19"/>
      <c r="AQ476" s="19"/>
      <c r="AR476" s="13"/>
      <c r="AS476" s="13"/>
      <c r="AT476" s="13"/>
      <c r="AU476" s="242"/>
      <c r="AV476" s="243"/>
      <c r="AW476" s="249"/>
      <c r="AX476" s="19"/>
      <c r="AY476" s="19"/>
      <c r="AZ476" s="13"/>
      <c r="BA476" s="13"/>
      <c r="BB476" s="13"/>
      <c r="BC476" s="242"/>
      <c r="BD476" s="243"/>
      <c r="BE476" s="249"/>
      <c r="BF476" s="19"/>
      <c r="BG476" s="19"/>
      <c r="BH476" s="13"/>
      <c r="BI476" s="13"/>
      <c r="BJ476" s="13"/>
      <c r="BK476" s="242"/>
      <c r="BL476" s="243"/>
      <c r="BM476" s="249"/>
      <c r="BN476" s="19"/>
      <c r="BO476" s="19"/>
      <c r="BP476" s="13"/>
      <c r="BQ476" s="13"/>
      <c r="BR476" s="13"/>
      <c r="BS476" s="242"/>
      <c r="BT476" s="243"/>
      <c r="BU476" s="249"/>
      <c r="BV476" s="19"/>
      <c r="BW476" s="19"/>
      <c r="BX476" s="13"/>
      <c r="BY476" s="13"/>
      <c r="BZ476" s="13"/>
      <c r="CA476" s="242"/>
      <c r="CB476" s="243"/>
      <c r="CC476" s="249"/>
      <c r="CD476" s="19"/>
      <c r="CE476" s="19"/>
      <c r="CF476" s="13"/>
      <c r="CG476" s="13"/>
      <c r="CH476" s="13"/>
      <c r="CI476" s="242"/>
      <c r="CJ476" s="243"/>
      <c r="CK476" s="249"/>
      <c r="CL476" s="19"/>
      <c r="CM476" s="19"/>
      <c r="CN476" s="13"/>
      <c r="CO476" s="13"/>
      <c r="CP476" s="13"/>
      <c r="CQ476" s="242"/>
      <c r="CR476" s="243"/>
      <c r="CS476" s="249"/>
      <c r="CT476" s="19"/>
      <c r="CU476" s="19"/>
      <c r="CV476" s="13"/>
      <c r="CW476" s="13"/>
      <c r="CX476" s="13"/>
      <c r="CY476" s="242"/>
      <c r="CZ476" s="243"/>
      <c r="DA476" s="249"/>
      <c r="DB476" s="19"/>
      <c r="DC476" s="19"/>
      <c r="DD476" s="13"/>
      <c r="DE476" s="13"/>
      <c r="DF476" s="13"/>
      <c r="DG476" s="242"/>
      <c r="DH476" s="243"/>
      <c r="DI476" s="249"/>
      <c r="DJ476" s="19"/>
      <c r="DK476" s="19"/>
      <c r="DL476" s="13"/>
      <c r="DM476" s="13"/>
      <c r="DN476" s="13"/>
      <c r="DO476" s="242"/>
      <c r="DP476" s="243"/>
      <c r="DQ476" s="249"/>
      <c r="DR476" s="19"/>
      <c r="DS476" s="19"/>
      <c r="DT476" s="13"/>
      <c r="DU476" s="13"/>
      <c r="DV476" s="13"/>
      <c r="DW476" s="242"/>
      <c r="DX476" s="243"/>
      <c r="DY476" s="249"/>
      <c r="DZ476" s="19"/>
      <c r="EA476" s="19"/>
      <c r="EB476" s="194"/>
      <c r="EC476" s="194"/>
      <c r="ED476" s="194"/>
      <c r="EE476" s="714"/>
      <c r="EF476" s="715"/>
      <c r="EG476" s="391"/>
      <c r="EH476" s="19"/>
      <c r="EI476" s="19"/>
      <c r="EJ476" s="13"/>
      <c r="EK476" s="13"/>
      <c r="EL476" s="13"/>
      <c r="EM476" s="242"/>
      <c r="EN476" s="243"/>
      <c r="EO476" s="249"/>
      <c r="EP476" s="19"/>
      <c r="EQ476" s="19"/>
    </row>
    <row r="477" spans="1:147" ht="37.5" customHeight="1">
      <c r="A477" s="19"/>
      <c r="B477" s="19"/>
      <c r="C477" s="19"/>
      <c r="D477" s="13"/>
      <c r="E477" s="13"/>
      <c r="F477" s="13"/>
      <c r="G477" s="242"/>
      <c r="H477" s="243"/>
      <c r="I477" s="249"/>
      <c r="J477" s="19"/>
      <c r="K477" s="19"/>
      <c r="L477" s="13"/>
      <c r="M477" s="13"/>
      <c r="N477" s="13"/>
      <c r="O477" s="242"/>
      <c r="P477" s="243"/>
      <c r="Q477" s="249"/>
      <c r="R477" s="19"/>
      <c r="S477" s="19"/>
      <c r="T477" s="13"/>
      <c r="U477" s="13"/>
      <c r="V477" s="13"/>
      <c r="W477" s="242"/>
      <c r="X477" s="243"/>
      <c r="Y477" s="249"/>
      <c r="Z477" s="19"/>
      <c r="AA477" s="19"/>
      <c r="AB477" s="13"/>
      <c r="AC477" s="13"/>
      <c r="AD477" s="13"/>
      <c r="AE477" s="242"/>
      <c r="AF477" s="243"/>
      <c r="AG477" s="249"/>
      <c r="AH477" s="19"/>
      <c r="AI477" s="19"/>
      <c r="AJ477" s="13"/>
      <c r="AK477" s="13"/>
      <c r="AL477" s="13"/>
      <c r="AM477" s="242"/>
      <c r="AN477" s="243"/>
      <c r="AO477" s="249"/>
      <c r="AP477" s="19"/>
      <c r="AQ477" s="19"/>
      <c r="AR477" s="13"/>
      <c r="AS477" s="13"/>
      <c r="AT477" s="13"/>
      <c r="AU477" s="242"/>
      <c r="AV477" s="243"/>
      <c r="AW477" s="249"/>
      <c r="AX477" s="19"/>
      <c r="AY477" s="19"/>
      <c r="AZ477" s="13"/>
      <c r="BA477" s="13"/>
      <c r="BB477" s="13"/>
      <c r="BC477" s="242"/>
      <c r="BD477" s="243"/>
      <c r="BE477" s="249"/>
      <c r="BF477" s="19"/>
      <c r="BG477" s="19"/>
      <c r="BH477" s="13"/>
      <c r="BI477" s="13"/>
      <c r="BJ477" s="13"/>
      <c r="BK477" s="242"/>
      <c r="BL477" s="243"/>
      <c r="BM477" s="249"/>
      <c r="BN477" s="19"/>
      <c r="BO477" s="19"/>
      <c r="BP477" s="13"/>
      <c r="BQ477" s="13"/>
      <c r="BR477" s="13"/>
      <c r="BS477" s="242"/>
      <c r="BT477" s="243"/>
      <c r="BU477" s="249"/>
      <c r="BV477" s="19"/>
      <c r="BW477" s="19"/>
      <c r="BX477" s="13"/>
      <c r="BY477" s="13"/>
      <c r="BZ477" s="13"/>
      <c r="CA477" s="242"/>
      <c r="CB477" s="243"/>
      <c r="CC477" s="249"/>
      <c r="CD477" s="19"/>
      <c r="CE477" s="19"/>
      <c r="CF477" s="13"/>
      <c r="CG477" s="13"/>
      <c r="CH477" s="13"/>
      <c r="CI477" s="242"/>
      <c r="CJ477" s="243"/>
      <c r="CK477" s="249"/>
      <c r="CL477" s="19"/>
      <c r="CM477" s="19"/>
      <c r="CN477" s="13"/>
      <c r="CO477" s="13"/>
      <c r="CP477" s="13"/>
      <c r="CQ477" s="242"/>
      <c r="CR477" s="243"/>
      <c r="CS477" s="249"/>
      <c r="CT477" s="19"/>
      <c r="CU477" s="19"/>
      <c r="CV477" s="13"/>
      <c r="CW477" s="13"/>
      <c r="CX477" s="13"/>
      <c r="CY477" s="242"/>
      <c r="CZ477" s="243"/>
      <c r="DA477" s="249"/>
      <c r="DB477" s="19"/>
      <c r="DC477" s="19"/>
      <c r="DD477" s="13"/>
      <c r="DE477" s="13"/>
      <c r="DF477" s="13"/>
      <c r="DG477" s="242"/>
      <c r="DH477" s="243"/>
      <c r="DI477" s="249"/>
      <c r="DJ477" s="19"/>
      <c r="DK477" s="19"/>
      <c r="DL477" s="13"/>
      <c r="DM477" s="13"/>
      <c r="DN477" s="13"/>
      <c r="DO477" s="242"/>
      <c r="DP477" s="243"/>
      <c r="DQ477" s="249"/>
      <c r="DR477" s="19"/>
      <c r="DS477" s="19"/>
      <c r="DT477" s="13"/>
      <c r="DU477" s="13"/>
      <c r="DV477" s="13"/>
      <c r="DW477" s="242"/>
      <c r="DX477" s="243"/>
      <c r="DY477" s="249"/>
      <c r="DZ477" s="19"/>
      <c r="EA477" s="19"/>
      <c r="EB477" s="194"/>
      <c r="EC477" s="194"/>
      <c r="ED477" s="194"/>
      <c r="EE477" s="714"/>
      <c r="EF477" s="715"/>
      <c r="EG477" s="391"/>
      <c r="EH477" s="19"/>
      <c r="EI477" s="19"/>
      <c r="EJ477" s="13"/>
      <c r="EK477" s="13"/>
      <c r="EL477" s="13"/>
      <c r="EM477" s="242"/>
      <c r="EN477" s="243"/>
      <c r="EO477" s="249"/>
      <c r="EP477" s="19"/>
      <c r="EQ477" s="19"/>
    </row>
    <row r="478" spans="1:147" ht="37.5" customHeight="1">
      <c r="A478" s="19"/>
      <c r="B478" s="19"/>
      <c r="C478" s="19"/>
      <c r="D478" s="13"/>
      <c r="E478" s="13"/>
      <c r="F478" s="13"/>
      <c r="G478" s="242"/>
      <c r="H478" s="243"/>
      <c r="I478" s="249"/>
      <c r="J478" s="19"/>
      <c r="K478" s="19"/>
      <c r="L478" s="13"/>
      <c r="M478" s="13"/>
      <c r="N478" s="13"/>
      <c r="O478" s="242"/>
      <c r="P478" s="243"/>
      <c r="Q478" s="249"/>
      <c r="R478" s="19"/>
      <c r="S478" s="19"/>
      <c r="T478" s="13"/>
      <c r="U478" s="13"/>
      <c r="V478" s="13"/>
      <c r="W478" s="242"/>
      <c r="X478" s="243"/>
      <c r="Y478" s="249"/>
      <c r="Z478" s="19"/>
      <c r="AA478" s="19"/>
      <c r="AB478" s="13"/>
      <c r="AC478" s="13"/>
      <c r="AD478" s="13"/>
      <c r="AE478" s="242"/>
      <c r="AF478" s="243"/>
      <c r="AG478" s="249"/>
      <c r="AH478" s="19"/>
      <c r="AI478" s="19"/>
      <c r="AJ478" s="13"/>
      <c r="AK478" s="13"/>
      <c r="AL478" s="13"/>
      <c r="AM478" s="242"/>
      <c r="AN478" s="243"/>
      <c r="AO478" s="249"/>
      <c r="AP478" s="19"/>
      <c r="AQ478" s="19"/>
      <c r="AR478" s="13"/>
      <c r="AS478" s="13"/>
      <c r="AT478" s="13"/>
      <c r="AU478" s="242"/>
      <c r="AV478" s="243"/>
      <c r="AW478" s="249"/>
      <c r="AX478" s="19"/>
      <c r="AY478" s="19"/>
      <c r="AZ478" s="13"/>
      <c r="BA478" s="13"/>
      <c r="BB478" s="13"/>
      <c r="BC478" s="242"/>
      <c r="BD478" s="243"/>
      <c r="BE478" s="249"/>
      <c r="BF478" s="19"/>
      <c r="BG478" s="19"/>
      <c r="BH478" s="13"/>
      <c r="BI478" s="13"/>
      <c r="BJ478" s="13"/>
      <c r="BK478" s="242"/>
      <c r="BL478" s="243"/>
      <c r="BM478" s="249"/>
      <c r="BN478" s="19"/>
      <c r="BO478" s="19"/>
      <c r="BP478" s="13"/>
      <c r="BQ478" s="13"/>
      <c r="BR478" s="13"/>
      <c r="BS478" s="242"/>
      <c r="BT478" s="243"/>
      <c r="BU478" s="249"/>
      <c r="BV478" s="19"/>
      <c r="BW478" s="19"/>
      <c r="BX478" s="13"/>
      <c r="BY478" s="13"/>
      <c r="BZ478" s="13"/>
      <c r="CA478" s="242"/>
      <c r="CB478" s="243"/>
      <c r="CC478" s="249"/>
      <c r="CD478" s="19"/>
      <c r="CE478" s="19"/>
      <c r="CF478" s="13"/>
      <c r="CG478" s="13"/>
      <c r="CH478" s="13"/>
      <c r="CI478" s="242"/>
      <c r="CJ478" s="243"/>
      <c r="CK478" s="249"/>
      <c r="CL478" s="19"/>
      <c r="CM478" s="19"/>
      <c r="CN478" s="13"/>
      <c r="CO478" s="13"/>
      <c r="CP478" s="13"/>
      <c r="CQ478" s="242"/>
      <c r="CR478" s="243"/>
      <c r="CS478" s="249"/>
      <c r="CT478" s="19"/>
      <c r="CU478" s="19"/>
      <c r="CV478" s="13"/>
      <c r="CW478" s="13"/>
      <c r="CX478" s="13"/>
      <c r="CY478" s="242"/>
      <c r="CZ478" s="243"/>
      <c r="DA478" s="249"/>
      <c r="DB478" s="19"/>
      <c r="DC478" s="19"/>
      <c r="DD478" s="13"/>
      <c r="DE478" s="13"/>
      <c r="DF478" s="13"/>
      <c r="DG478" s="242"/>
      <c r="DH478" s="243"/>
      <c r="DI478" s="249"/>
      <c r="DJ478" s="19"/>
      <c r="DK478" s="19"/>
      <c r="DL478" s="13"/>
      <c r="DM478" s="13"/>
      <c r="DN478" s="13"/>
      <c r="DO478" s="242"/>
      <c r="DP478" s="243"/>
      <c r="DQ478" s="249"/>
      <c r="DR478" s="19"/>
      <c r="DS478" s="19"/>
      <c r="DT478" s="13"/>
      <c r="DU478" s="13"/>
      <c r="DV478" s="13"/>
      <c r="DW478" s="242"/>
      <c r="DX478" s="243"/>
      <c r="DY478" s="249"/>
      <c r="DZ478" s="19"/>
      <c r="EA478" s="19"/>
      <c r="EB478" s="194"/>
      <c r="EC478" s="194"/>
      <c r="ED478" s="194"/>
      <c r="EE478" s="714"/>
      <c r="EF478" s="715"/>
      <c r="EG478" s="391"/>
      <c r="EH478" s="19"/>
      <c r="EI478" s="19"/>
      <c r="EJ478" s="13"/>
      <c r="EK478" s="13"/>
      <c r="EL478" s="13"/>
      <c r="EM478" s="242"/>
      <c r="EN478" s="243"/>
      <c r="EO478" s="249"/>
      <c r="EP478" s="19"/>
      <c r="EQ478" s="19"/>
    </row>
    <row r="479" spans="1:147" ht="37.5" customHeight="1">
      <c r="A479" s="19"/>
      <c r="B479" s="19"/>
      <c r="C479" s="19"/>
      <c r="D479" s="13"/>
      <c r="E479" s="13"/>
      <c r="F479" s="13"/>
      <c r="G479" s="242"/>
      <c r="H479" s="243"/>
      <c r="I479" s="249"/>
      <c r="J479" s="19"/>
      <c r="K479" s="19"/>
      <c r="L479" s="13"/>
      <c r="M479" s="13"/>
      <c r="N479" s="13"/>
      <c r="O479" s="242"/>
      <c r="P479" s="243"/>
      <c r="Q479" s="249"/>
      <c r="R479" s="19"/>
      <c r="S479" s="19"/>
      <c r="T479" s="13"/>
      <c r="U479" s="13"/>
      <c r="V479" s="13"/>
      <c r="W479" s="242"/>
      <c r="X479" s="243"/>
      <c r="Y479" s="249"/>
      <c r="Z479" s="19"/>
      <c r="AA479" s="19"/>
      <c r="AB479" s="13"/>
      <c r="AC479" s="13"/>
      <c r="AD479" s="13"/>
      <c r="AE479" s="242"/>
      <c r="AF479" s="243"/>
      <c r="AG479" s="249"/>
      <c r="AH479" s="19"/>
      <c r="AI479" s="19"/>
      <c r="AJ479" s="13"/>
      <c r="AK479" s="13"/>
      <c r="AL479" s="13"/>
      <c r="AM479" s="242"/>
      <c r="AN479" s="243"/>
      <c r="AO479" s="249"/>
      <c r="AP479" s="19"/>
      <c r="AQ479" s="19"/>
      <c r="AR479" s="13"/>
      <c r="AS479" s="13"/>
      <c r="AT479" s="13"/>
      <c r="AU479" s="242"/>
      <c r="AV479" s="243"/>
      <c r="AW479" s="249"/>
      <c r="AX479" s="19"/>
      <c r="AY479" s="19"/>
      <c r="AZ479" s="13"/>
      <c r="BA479" s="13"/>
      <c r="BB479" s="13"/>
      <c r="BC479" s="242"/>
      <c r="BD479" s="243"/>
      <c r="BE479" s="249"/>
      <c r="BF479" s="19"/>
      <c r="BG479" s="19"/>
      <c r="BH479" s="13"/>
      <c r="BI479" s="13"/>
      <c r="BJ479" s="13"/>
      <c r="BK479" s="242"/>
      <c r="BL479" s="243"/>
      <c r="BM479" s="249"/>
      <c r="BN479" s="19"/>
      <c r="BO479" s="19"/>
      <c r="BP479" s="13"/>
      <c r="BQ479" s="13"/>
      <c r="BR479" s="13"/>
      <c r="BS479" s="242"/>
      <c r="BT479" s="243"/>
      <c r="BU479" s="249"/>
      <c r="BV479" s="19"/>
      <c r="BW479" s="19"/>
      <c r="BX479" s="13"/>
      <c r="BY479" s="13"/>
      <c r="BZ479" s="13"/>
      <c r="CA479" s="242"/>
      <c r="CB479" s="243"/>
      <c r="CC479" s="249"/>
      <c r="CD479" s="19"/>
      <c r="CE479" s="19"/>
      <c r="CF479" s="13"/>
      <c r="CG479" s="13"/>
      <c r="CH479" s="13"/>
      <c r="CI479" s="242"/>
      <c r="CJ479" s="243"/>
      <c r="CK479" s="249"/>
      <c r="CL479" s="19"/>
      <c r="CM479" s="19"/>
      <c r="CN479" s="13"/>
      <c r="CO479" s="13"/>
      <c r="CP479" s="13"/>
      <c r="CQ479" s="242"/>
      <c r="CR479" s="243"/>
      <c r="CS479" s="249"/>
      <c r="CT479" s="19"/>
      <c r="CU479" s="19"/>
      <c r="CV479" s="13"/>
      <c r="CW479" s="13"/>
      <c r="CX479" s="13"/>
      <c r="CY479" s="242"/>
      <c r="CZ479" s="243"/>
      <c r="DA479" s="249"/>
      <c r="DB479" s="19"/>
      <c r="DC479" s="19"/>
      <c r="DD479" s="13"/>
      <c r="DE479" s="13"/>
      <c r="DF479" s="13"/>
      <c r="DG479" s="242"/>
      <c r="DH479" s="243"/>
      <c r="DI479" s="249"/>
      <c r="DJ479" s="19"/>
      <c r="DK479" s="19"/>
      <c r="DL479" s="13"/>
      <c r="DM479" s="13"/>
      <c r="DN479" s="13"/>
      <c r="DO479" s="242"/>
      <c r="DP479" s="243"/>
      <c r="DQ479" s="249"/>
      <c r="DR479" s="19"/>
      <c r="DS479" s="19"/>
      <c r="DT479" s="13"/>
      <c r="DU479" s="13"/>
      <c r="DV479" s="13"/>
      <c r="DW479" s="242"/>
      <c r="DX479" s="243"/>
      <c r="DY479" s="249"/>
      <c r="DZ479" s="19"/>
      <c r="EA479" s="19"/>
      <c r="EB479" s="194"/>
      <c r="EC479" s="194"/>
      <c r="ED479" s="194"/>
      <c r="EE479" s="714"/>
      <c r="EF479" s="715"/>
      <c r="EG479" s="391"/>
      <c r="EH479" s="19"/>
      <c r="EI479" s="19"/>
      <c r="EJ479" s="13"/>
      <c r="EK479" s="13"/>
      <c r="EL479" s="13"/>
      <c r="EM479" s="242"/>
      <c r="EN479" s="243"/>
      <c r="EO479" s="249"/>
      <c r="EP479" s="19"/>
      <c r="EQ479" s="19"/>
    </row>
    <row r="480" spans="1:147" ht="37.5" customHeight="1">
      <c r="A480" s="19"/>
      <c r="B480" s="19"/>
      <c r="C480" s="19"/>
      <c r="D480" s="13"/>
      <c r="E480" s="13"/>
      <c r="F480" s="13"/>
      <c r="G480" s="242"/>
      <c r="H480" s="243"/>
      <c r="I480" s="249"/>
      <c r="J480" s="19"/>
      <c r="K480" s="19"/>
      <c r="L480" s="13"/>
      <c r="M480" s="13"/>
      <c r="N480" s="13"/>
      <c r="O480" s="242"/>
      <c r="P480" s="243"/>
      <c r="Q480" s="249"/>
      <c r="R480" s="19"/>
      <c r="S480" s="19"/>
      <c r="T480" s="13"/>
      <c r="U480" s="13"/>
      <c r="V480" s="13"/>
      <c r="W480" s="242"/>
      <c r="X480" s="243"/>
      <c r="Y480" s="249"/>
      <c r="Z480" s="19"/>
      <c r="AA480" s="19"/>
      <c r="AB480" s="13"/>
      <c r="AC480" s="13"/>
      <c r="AD480" s="13"/>
      <c r="AE480" s="242"/>
      <c r="AF480" s="243"/>
      <c r="AG480" s="249"/>
      <c r="AH480" s="19"/>
      <c r="AI480" s="19"/>
      <c r="AJ480" s="13"/>
      <c r="AK480" s="13"/>
      <c r="AL480" s="13"/>
      <c r="AM480" s="242"/>
      <c r="AN480" s="243"/>
      <c r="AO480" s="249"/>
      <c r="AP480" s="19"/>
      <c r="AQ480" s="19"/>
      <c r="AR480" s="13"/>
      <c r="AS480" s="13"/>
      <c r="AT480" s="13"/>
      <c r="AU480" s="242"/>
      <c r="AV480" s="243"/>
      <c r="AW480" s="249"/>
      <c r="AX480" s="19"/>
      <c r="AY480" s="19"/>
      <c r="AZ480" s="13"/>
      <c r="BA480" s="13"/>
      <c r="BB480" s="13"/>
      <c r="BC480" s="242"/>
      <c r="BD480" s="243"/>
      <c r="BE480" s="249"/>
      <c r="BF480" s="19"/>
      <c r="BG480" s="19"/>
      <c r="BH480" s="13"/>
      <c r="BI480" s="13"/>
      <c r="BJ480" s="13"/>
      <c r="BK480" s="242"/>
      <c r="BL480" s="243"/>
      <c r="BM480" s="249"/>
      <c r="BN480" s="19"/>
      <c r="BO480" s="19"/>
      <c r="BP480" s="13"/>
      <c r="BQ480" s="13"/>
      <c r="BR480" s="13"/>
      <c r="BS480" s="242"/>
      <c r="BT480" s="243"/>
      <c r="BU480" s="249"/>
      <c r="BV480" s="19"/>
      <c r="BW480" s="19"/>
      <c r="BX480" s="13"/>
      <c r="BY480" s="13"/>
      <c r="BZ480" s="13"/>
      <c r="CA480" s="242"/>
      <c r="CB480" s="243"/>
      <c r="CC480" s="249"/>
      <c r="CD480" s="19"/>
      <c r="CE480" s="19"/>
      <c r="CF480" s="13"/>
      <c r="CG480" s="13"/>
      <c r="CH480" s="13"/>
      <c r="CI480" s="242"/>
      <c r="CJ480" s="243"/>
      <c r="CK480" s="249"/>
      <c r="CL480" s="19"/>
      <c r="CM480" s="19"/>
      <c r="CN480" s="13"/>
      <c r="CO480" s="13"/>
      <c r="CP480" s="13"/>
      <c r="CQ480" s="242"/>
      <c r="CR480" s="243"/>
      <c r="CS480" s="249"/>
      <c r="CT480" s="19"/>
      <c r="CU480" s="19"/>
      <c r="CV480" s="13"/>
      <c r="CW480" s="13"/>
      <c r="CX480" s="13"/>
      <c r="CY480" s="242"/>
      <c r="CZ480" s="243"/>
      <c r="DA480" s="249"/>
      <c r="DB480" s="19"/>
      <c r="DC480" s="19"/>
      <c r="DD480" s="13"/>
      <c r="DE480" s="13"/>
      <c r="DF480" s="13"/>
      <c r="DG480" s="242"/>
      <c r="DH480" s="243"/>
      <c r="DI480" s="249"/>
      <c r="DJ480" s="19"/>
      <c r="DK480" s="19"/>
      <c r="DL480" s="13"/>
      <c r="DM480" s="13"/>
      <c r="DN480" s="13"/>
      <c r="DO480" s="242"/>
      <c r="DP480" s="243"/>
      <c r="DQ480" s="249"/>
      <c r="DR480" s="19"/>
      <c r="DS480" s="19"/>
      <c r="DT480" s="13"/>
      <c r="DU480" s="13"/>
      <c r="DV480" s="13"/>
      <c r="DW480" s="242"/>
      <c r="DX480" s="243"/>
      <c r="DY480" s="249"/>
      <c r="DZ480" s="19"/>
      <c r="EA480" s="19"/>
      <c r="EB480" s="194"/>
      <c r="EC480" s="194"/>
      <c r="ED480" s="194"/>
      <c r="EE480" s="714"/>
      <c r="EF480" s="715"/>
      <c r="EG480" s="391"/>
      <c r="EH480" s="19"/>
      <c r="EI480" s="19"/>
      <c r="EJ480" s="13"/>
      <c r="EK480" s="13"/>
      <c r="EL480" s="13"/>
      <c r="EM480" s="242"/>
      <c r="EN480" s="243"/>
      <c r="EO480" s="249"/>
      <c r="EP480" s="19"/>
      <c r="EQ480" s="19"/>
    </row>
    <row r="481" spans="1:147" ht="37.5" customHeight="1">
      <c r="A481" s="19"/>
      <c r="B481" s="19"/>
      <c r="C481" s="19"/>
      <c r="D481" s="13"/>
      <c r="E481" s="13"/>
      <c r="F481" s="13"/>
      <c r="G481" s="242"/>
      <c r="H481" s="243"/>
      <c r="I481" s="249"/>
      <c r="J481" s="19"/>
      <c r="K481" s="19"/>
      <c r="L481" s="13"/>
      <c r="M481" s="13"/>
      <c r="N481" s="13"/>
      <c r="O481" s="242"/>
      <c r="P481" s="243"/>
      <c r="Q481" s="249"/>
      <c r="R481" s="19"/>
      <c r="S481" s="19"/>
      <c r="T481" s="13"/>
      <c r="U481" s="13"/>
      <c r="V481" s="13"/>
      <c r="W481" s="242"/>
      <c r="X481" s="243"/>
      <c r="Y481" s="249"/>
      <c r="Z481" s="19"/>
      <c r="AA481" s="19"/>
      <c r="AB481" s="13"/>
      <c r="AC481" s="13"/>
      <c r="AD481" s="13"/>
      <c r="AE481" s="242"/>
      <c r="AF481" s="243"/>
      <c r="AG481" s="249"/>
      <c r="AH481" s="19"/>
      <c r="AI481" s="19"/>
      <c r="AJ481" s="13"/>
      <c r="AK481" s="13"/>
      <c r="AL481" s="13"/>
      <c r="AM481" s="242"/>
      <c r="AN481" s="243"/>
      <c r="AO481" s="249"/>
      <c r="AP481" s="19"/>
      <c r="AQ481" s="19"/>
      <c r="AR481" s="13"/>
      <c r="AS481" s="13"/>
      <c r="AT481" s="13"/>
      <c r="AU481" s="242"/>
      <c r="AV481" s="243"/>
      <c r="AW481" s="249"/>
      <c r="AX481" s="19"/>
      <c r="AY481" s="19"/>
      <c r="AZ481" s="13"/>
      <c r="BA481" s="13"/>
      <c r="BB481" s="13"/>
      <c r="BC481" s="242"/>
      <c r="BD481" s="243"/>
      <c r="BE481" s="249"/>
      <c r="BF481" s="19"/>
      <c r="BG481" s="19"/>
      <c r="BH481" s="13"/>
      <c r="BI481" s="13"/>
      <c r="BJ481" s="13"/>
      <c r="BK481" s="242"/>
      <c r="BL481" s="243"/>
      <c r="BM481" s="249"/>
      <c r="BN481" s="19"/>
      <c r="BO481" s="19"/>
      <c r="BP481" s="13"/>
      <c r="BQ481" s="13"/>
      <c r="BR481" s="13"/>
      <c r="BS481" s="242"/>
      <c r="BT481" s="243"/>
      <c r="BU481" s="249"/>
      <c r="BV481" s="19"/>
      <c r="BW481" s="19"/>
      <c r="BX481" s="13"/>
      <c r="BY481" s="13"/>
      <c r="BZ481" s="13"/>
      <c r="CA481" s="242"/>
      <c r="CB481" s="243"/>
      <c r="CC481" s="249"/>
      <c r="CD481" s="19"/>
      <c r="CE481" s="19"/>
      <c r="CF481" s="13"/>
      <c r="CG481" s="13"/>
      <c r="CH481" s="13"/>
      <c r="CI481" s="242"/>
      <c r="CJ481" s="243"/>
      <c r="CK481" s="249"/>
      <c r="CL481" s="19"/>
      <c r="CM481" s="19"/>
      <c r="CN481" s="13"/>
      <c r="CO481" s="13"/>
      <c r="CP481" s="13"/>
      <c r="CQ481" s="242"/>
      <c r="CR481" s="243"/>
      <c r="CS481" s="249"/>
      <c r="CT481" s="19"/>
      <c r="CU481" s="19"/>
      <c r="CV481" s="13"/>
      <c r="CW481" s="13"/>
      <c r="CX481" s="13"/>
      <c r="CY481" s="242"/>
      <c r="CZ481" s="243"/>
      <c r="DA481" s="249"/>
      <c r="DB481" s="19"/>
      <c r="DC481" s="19"/>
      <c r="DD481" s="13"/>
      <c r="DE481" s="13"/>
      <c r="DF481" s="13"/>
      <c r="DG481" s="242"/>
      <c r="DH481" s="243"/>
      <c r="DI481" s="249"/>
      <c r="DJ481" s="19"/>
      <c r="DK481" s="19"/>
      <c r="DL481" s="13"/>
      <c r="DM481" s="13"/>
      <c r="DN481" s="13"/>
      <c r="DO481" s="242"/>
      <c r="DP481" s="243"/>
      <c r="DQ481" s="249"/>
      <c r="DR481" s="19"/>
      <c r="DS481" s="19"/>
      <c r="DT481" s="13"/>
      <c r="DU481" s="13"/>
      <c r="DV481" s="13"/>
      <c r="DW481" s="242"/>
      <c r="DX481" s="243"/>
      <c r="DY481" s="249"/>
      <c r="DZ481" s="19"/>
      <c r="EA481" s="19"/>
      <c r="EB481" s="194"/>
      <c r="EC481" s="194"/>
      <c r="ED481" s="194"/>
      <c r="EE481" s="714"/>
      <c r="EF481" s="715"/>
      <c r="EG481" s="391"/>
      <c r="EH481" s="19"/>
      <c r="EI481" s="19"/>
      <c r="EJ481" s="13"/>
      <c r="EK481" s="13"/>
      <c r="EL481" s="13"/>
      <c r="EM481" s="242"/>
      <c r="EN481" s="243"/>
      <c r="EO481" s="249"/>
      <c r="EP481" s="19"/>
      <c r="EQ481" s="19"/>
    </row>
    <row r="482" spans="1:147" ht="37.5" customHeight="1">
      <c r="A482" s="19"/>
      <c r="B482" s="19"/>
      <c r="C482" s="19"/>
      <c r="D482" s="13"/>
      <c r="E482" s="13"/>
      <c r="F482" s="13"/>
      <c r="G482" s="242"/>
      <c r="H482" s="243"/>
      <c r="I482" s="249"/>
      <c r="J482" s="19"/>
      <c r="K482" s="19"/>
      <c r="L482" s="13"/>
      <c r="M482" s="13"/>
      <c r="N482" s="13"/>
      <c r="O482" s="242"/>
      <c r="P482" s="243"/>
      <c r="Q482" s="249"/>
      <c r="R482" s="19"/>
      <c r="S482" s="19"/>
      <c r="T482" s="13"/>
      <c r="U482" s="13"/>
      <c r="V482" s="13"/>
      <c r="W482" s="242"/>
      <c r="X482" s="243"/>
      <c r="Y482" s="249"/>
      <c r="Z482" s="19"/>
      <c r="AA482" s="19"/>
      <c r="AB482" s="13"/>
      <c r="AC482" s="13"/>
      <c r="AD482" s="13"/>
      <c r="AE482" s="242"/>
      <c r="AF482" s="243"/>
      <c r="AG482" s="249"/>
      <c r="AH482" s="19"/>
      <c r="AI482" s="19"/>
      <c r="AJ482" s="13"/>
      <c r="AK482" s="13"/>
      <c r="AL482" s="13"/>
      <c r="AM482" s="242"/>
      <c r="AN482" s="243"/>
      <c r="AO482" s="249"/>
      <c r="AP482" s="19"/>
      <c r="AQ482" s="19"/>
      <c r="AR482" s="13"/>
      <c r="AS482" s="13"/>
      <c r="AT482" s="13"/>
      <c r="AU482" s="242"/>
      <c r="AV482" s="243"/>
      <c r="AW482" s="249"/>
      <c r="AX482" s="19"/>
      <c r="AY482" s="19"/>
      <c r="AZ482" s="13"/>
      <c r="BA482" s="13"/>
      <c r="BB482" s="13"/>
      <c r="BC482" s="242"/>
      <c r="BD482" s="243"/>
      <c r="BE482" s="249"/>
      <c r="BF482" s="19"/>
      <c r="BG482" s="19"/>
      <c r="BH482" s="13"/>
      <c r="BI482" s="13"/>
      <c r="BJ482" s="13"/>
      <c r="BK482" s="242"/>
      <c r="BL482" s="243"/>
      <c r="BM482" s="249"/>
      <c r="BN482" s="19"/>
      <c r="BO482" s="19"/>
      <c r="BP482" s="13"/>
      <c r="BQ482" s="13"/>
      <c r="BR482" s="13"/>
      <c r="BS482" s="242"/>
      <c r="BT482" s="243"/>
      <c r="BU482" s="249"/>
      <c r="BV482" s="19"/>
      <c r="BW482" s="19"/>
      <c r="BX482" s="13"/>
      <c r="BY482" s="13"/>
      <c r="BZ482" s="13"/>
      <c r="CA482" s="242"/>
      <c r="CB482" s="243"/>
      <c r="CC482" s="249"/>
      <c r="CD482" s="19"/>
      <c r="CE482" s="19"/>
      <c r="CF482" s="13"/>
      <c r="CG482" s="13"/>
      <c r="CH482" s="13"/>
      <c r="CI482" s="242"/>
      <c r="CJ482" s="243"/>
      <c r="CK482" s="249"/>
      <c r="CL482" s="19"/>
      <c r="CM482" s="19"/>
      <c r="CN482" s="13"/>
      <c r="CO482" s="13"/>
      <c r="CP482" s="13"/>
      <c r="CQ482" s="242"/>
      <c r="CR482" s="243"/>
      <c r="CS482" s="249"/>
      <c r="CT482" s="19"/>
      <c r="CU482" s="19"/>
      <c r="CV482" s="13"/>
      <c r="CW482" s="13"/>
      <c r="CX482" s="13"/>
      <c r="CY482" s="242"/>
      <c r="CZ482" s="243"/>
      <c r="DA482" s="249"/>
      <c r="DB482" s="19"/>
      <c r="DC482" s="19"/>
      <c r="DD482" s="13"/>
      <c r="DE482" s="13"/>
      <c r="DF482" s="13"/>
      <c r="DG482" s="242"/>
      <c r="DH482" s="243"/>
      <c r="DI482" s="249"/>
      <c r="DJ482" s="19"/>
      <c r="DK482" s="19"/>
      <c r="DL482" s="13"/>
      <c r="DM482" s="13"/>
      <c r="DN482" s="13"/>
      <c r="DO482" s="242"/>
      <c r="DP482" s="243"/>
      <c r="DQ482" s="249"/>
      <c r="DR482" s="19"/>
      <c r="DS482" s="19"/>
      <c r="DT482" s="13"/>
      <c r="DU482" s="13"/>
      <c r="DV482" s="13"/>
      <c r="DW482" s="242"/>
      <c r="DX482" s="243"/>
      <c r="DY482" s="249"/>
      <c r="DZ482" s="19"/>
      <c r="EA482" s="19"/>
      <c r="EB482" s="194"/>
      <c r="EC482" s="194"/>
      <c r="ED482" s="194"/>
      <c r="EE482" s="714"/>
      <c r="EF482" s="715"/>
      <c r="EG482" s="391"/>
      <c r="EH482" s="19"/>
      <c r="EI482" s="19"/>
      <c r="EJ482" s="13"/>
      <c r="EK482" s="13"/>
      <c r="EL482" s="13"/>
      <c r="EM482" s="242"/>
      <c r="EN482" s="243"/>
      <c r="EO482" s="249"/>
      <c r="EP482" s="19"/>
      <c r="EQ482" s="19"/>
    </row>
    <row r="483" spans="1:147" ht="37.5" customHeight="1">
      <c r="A483" s="19"/>
      <c r="B483" s="19"/>
      <c r="C483" s="19"/>
      <c r="D483" s="13"/>
      <c r="E483" s="13"/>
      <c r="F483" s="13"/>
      <c r="G483" s="242"/>
      <c r="H483" s="243"/>
      <c r="I483" s="249"/>
      <c r="J483" s="19"/>
      <c r="K483" s="19"/>
      <c r="L483" s="13"/>
      <c r="M483" s="13"/>
      <c r="N483" s="13"/>
      <c r="O483" s="242"/>
      <c r="P483" s="243"/>
      <c r="Q483" s="249"/>
      <c r="R483" s="19"/>
      <c r="S483" s="19"/>
      <c r="T483" s="13"/>
      <c r="U483" s="13"/>
      <c r="V483" s="13"/>
      <c r="W483" s="242"/>
      <c r="X483" s="243"/>
      <c r="Y483" s="249"/>
      <c r="Z483" s="19"/>
      <c r="AA483" s="19"/>
      <c r="AB483" s="13"/>
      <c r="AC483" s="13"/>
      <c r="AD483" s="13"/>
      <c r="AE483" s="242"/>
      <c r="AF483" s="243"/>
      <c r="AG483" s="249"/>
      <c r="AH483" s="19"/>
      <c r="AI483" s="19"/>
      <c r="AJ483" s="13"/>
      <c r="AK483" s="13"/>
      <c r="AL483" s="13"/>
      <c r="AM483" s="242"/>
      <c r="AN483" s="243"/>
      <c r="AO483" s="249"/>
      <c r="AP483" s="19"/>
      <c r="AQ483" s="19"/>
      <c r="AR483" s="13"/>
      <c r="AS483" s="13"/>
      <c r="AT483" s="13"/>
      <c r="AU483" s="242"/>
      <c r="AV483" s="243"/>
      <c r="AW483" s="249"/>
      <c r="AX483" s="19"/>
      <c r="AY483" s="19"/>
      <c r="AZ483" s="13"/>
      <c r="BA483" s="13"/>
      <c r="BB483" s="13"/>
      <c r="BC483" s="242"/>
      <c r="BD483" s="243"/>
      <c r="BE483" s="249"/>
      <c r="BF483" s="19"/>
      <c r="BG483" s="19"/>
      <c r="BH483" s="13"/>
      <c r="BI483" s="13"/>
      <c r="BJ483" s="13"/>
      <c r="BK483" s="242"/>
      <c r="BL483" s="243"/>
      <c r="BM483" s="249"/>
      <c r="BN483" s="19"/>
      <c r="BO483" s="19"/>
      <c r="BP483" s="13"/>
      <c r="BQ483" s="13"/>
      <c r="BR483" s="13"/>
      <c r="BS483" s="242"/>
      <c r="BT483" s="243"/>
      <c r="BU483" s="249"/>
      <c r="BV483" s="19"/>
      <c r="BW483" s="19"/>
      <c r="BX483" s="13"/>
      <c r="BY483" s="13"/>
      <c r="BZ483" s="13"/>
      <c r="CA483" s="242"/>
      <c r="CB483" s="243"/>
      <c r="CC483" s="249"/>
      <c r="CD483" s="19"/>
      <c r="CE483" s="19"/>
      <c r="CF483" s="13"/>
      <c r="CG483" s="13"/>
      <c r="CH483" s="13"/>
      <c r="CI483" s="242"/>
      <c r="CJ483" s="243"/>
      <c r="CK483" s="249"/>
      <c r="CL483" s="19"/>
      <c r="CM483" s="19"/>
      <c r="CN483" s="13"/>
      <c r="CO483" s="13"/>
      <c r="CP483" s="13"/>
      <c r="CQ483" s="242"/>
      <c r="CR483" s="243"/>
      <c r="CS483" s="249"/>
      <c r="CT483" s="19"/>
      <c r="CU483" s="19"/>
      <c r="CV483" s="13"/>
      <c r="CW483" s="13"/>
      <c r="CX483" s="13"/>
      <c r="CY483" s="242"/>
      <c r="CZ483" s="243"/>
      <c r="DA483" s="249"/>
      <c r="DB483" s="19"/>
      <c r="DC483" s="19"/>
      <c r="DD483" s="13"/>
      <c r="DE483" s="13"/>
      <c r="DF483" s="13"/>
      <c r="DG483" s="242"/>
      <c r="DH483" s="243"/>
      <c r="DI483" s="249"/>
      <c r="DJ483" s="19"/>
      <c r="DK483" s="19"/>
      <c r="DL483" s="13"/>
      <c r="DM483" s="13"/>
      <c r="DN483" s="13"/>
      <c r="DO483" s="242"/>
      <c r="DP483" s="243"/>
      <c r="DQ483" s="249"/>
      <c r="DR483" s="19"/>
      <c r="DS483" s="19"/>
      <c r="DT483" s="13"/>
      <c r="DU483" s="13"/>
      <c r="DV483" s="13"/>
      <c r="DW483" s="242"/>
      <c r="DX483" s="243"/>
      <c r="DY483" s="249"/>
      <c r="DZ483" s="19"/>
      <c r="EA483" s="19"/>
      <c r="EB483" s="194"/>
      <c r="EC483" s="194"/>
      <c r="ED483" s="194"/>
      <c r="EE483" s="714"/>
      <c r="EF483" s="715"/>
      <c r="EG483" s="391"/>
      <c r="EH483" s="19"/>
      <c r="EI483" s="19"/>
      <c r="EJ483" s="13"/>
      <c r="EK483" s="13"/>
      <c r="EL483" s="13"/>
      <c r="EM483" s="242"/>
      <c r="EN483" s="243"/>
      <c r="EO483" s="249"/>
      <c r="EP483" s="19"/>
      <c r="EQ483" s="19"/>
    </row>
    <row r="484" spans="1:147" ht="37.5" customHeight="1">
      <c r="A484" s="19"/>
      <c r="B484" s="19"/>
      <c r="C484" s="19"/>
      <c r="D484" s="13"/>
      <c r="E484" s="13"/>
      <c r="F484" s="13"/>
      <c r="G484" s="242"/>
      <c r="H484" s="243"/>
      <c r="I484" s="249"/>
      <c r="J484" s="19"/>
      <c r="K484" s="19"/>
      <c r="L484" s="13"/>
      <c r="M484" s="13"/>
      <c r="N484" s="13"/>
      <c r="O484" s="242"/>
      <c r="P484" s="243"/>
      <c r="Q484" s="249"/>
      <c r="R484" s="19"/>
      <c r="S484" s="19"/>
      <c r="T484" s="13"/>
      <c r="U484" s="13"/>
      <c r="V484" s="13"/>
      <c r="W484" s="242"/>
      <c r="X484" s="243"/>
      <c r="Y484" s="249"/>
      <c r="Z484" s="19"/>
      <c r="AA484" s="19"/>
      <c r="AB484" s="13"/>
      <c r="AC484" s="13"/>
      <c r="AD484" s="13"/>
      <c r="AE484" s="242"/>
      <c r="AF484" s="243"/>
      <c r="AG484" s="249"/>
      <c r="AH484" s="19"/>
      <c r="AI484" s="19"/>
      <c r="AJ484" s="13"/>
      <c r="AK484" s="13"/>
      <c r="AL484" s="13"/>
      <c r="AM484" s="242"/>
      <c r="AN484" s="243"/>
      <c r="AO484" s="249"/>
      <c r="AP484" s="19"/>
      <c r="AQ484" s="19"/>
      <c r="AR484" s="13"/>
      <c r="AS484" s="13"/>
      <c r="AT484" s="13"/>
      <c r="AU484" s="242"/>
      <c r="AV484" s="243"/>
      <c r="AW484" s="249"/>
      <c r="AX484" s="19"/>
      <c r="AY484" s="19"/>
      <c r="AZ484" s="13"/>
      <c r="BA484" s="13"/>
      <c r="BB484" s="13"/>
      <c r="BC484" s="242"/>
      <c r="BD484" s="243"/>
      <c r="BE484" s="249"/>
      <c r="BF484" s="19"/>
      <c r="BG484" s="19"/>
      <c r="BH484" s="13"/>
      <c r="BI484" s="13"/>
      <c r="BJ484" s="13"/>
      <c r="BK484" s="242"/>
      <c r="BL484" s="243"/>
      <c r="BM484" s="249"/>
      <c r="BN484" s="19"/>
      <c r="BO484" s="19"/>
      <c r="BP484" s="13"/>
      <c r="BQ484" s="13"/>
      <c r="BR484" s="13"/>
      <c r="BS484" s="242"/>
      <c r="BT484" s="243"/>
      <c r="BU484" s="249"/>
      <c r="BV484" s="19"/>
      <c r="BW484" s="19"/>
      <c r="BX484" s="13"/>
      <c r="BY484" s="13"/>
      <c r="BZ484" s="13"/>
      <c r="CA484" s="242"/>
      <c r="CB484" s="243"/>
      <c r="CC484" s="249"/>
      <c r="CD484" s="19"/>
      <c r="CE484" s="19"/>
      <c r="CF484" s="13"/>
      <c r="CG484" s="13"/>
      <c r="CH484" s="13"/>
      <c r="CI484" s="242"/>
      <c r="CJ484" s="243"/>
      <c r="CK484" s="249"/>
      <c r="CL484" s="19"/>
      <c r="CM484" s="19"/>
      <c r="CN484" s="13"/>
      <c r="CO484" s="13"/>
      <c r="CP484" s="13"/>
      <c r="CQ484" s="242"/>
      <c r="CR484" s="243"/>
      <c r="CS484" s="249"/>
      <c r="CT484" s="19"/>
      <c r="CU484" s="19"/>
      <c r="CV484" s="13"/>
      <c r="CW484" s="13"/>
      <c r="CX484" s="13"/>
      <c r="CY484" s="242"/>
      <c r="CZ484" s="243"/>
      <c r="DA484" s="249"/>
      <c r="DB484" s="19"/>
      <c r="DC484" s="19"/>
      <c r="DD484" s="13"/>
      <c r="DE484" s="13"/>
      <c r="DF484" s="13"/>
      <c r="DG484" s="242"/>
      <c r="DH484" s="243"/>
      <c r="DI484" s="249"/>
      <c r="DJ484" s="19"/>
      <c r="DK484" s="19"/>
      <c r="DL484" s="13"/>
      <c r="DM484" s="13"/>
      <c r="DN484" s="13"/>
      <c r="DO484" s="242"/>
      <c r="DP484" s="243"/>
      <c r="DQ484" s="249"/>
      <c r="DR484" s="19"/>
      <c r="DS484" s="19"/>
      <c r="DT484" s="13"/>
      <c r="DU484" s="13"/>
      <c r="DV484" s="13"/>
      <c r="DW484" s="242"/>
      <c r="DX484" s="243"/>
      <c r="DY484" s="249"/>
      <c r="DZ484" s="19"/>
      <c r="EA484" s="19"/>
      <c r="EB484" s="194"/>
      <c r="EC484" s="194"/>
      <c r="ED484" s="194"/>
      <c r="EE484" s="714"/>
      <c r="EF484" s="715"/>
      <c r="EG484" s="391"/>
      <c r="EH484" s="19"/>
      <c r="EI484" s="19"/>
      <c r="EJ484" s="13"/>
      <c r="EK484" s="13"/>
      <c r="EL484" s="13"/>
      <c r="EM484" s="242"/>
      <c r="EN484" s="243"/>
      <c r="EO484" s="249"/>
      <c r="EP484" s="19"/>
      <c r="EQ484" s="19"/>
    </row>
    <row r="485" spans="1:147" ht="37.5" customHeight="1">
      <c r="A485" s="19"/>
      <c r="B485" s="19"/>
      <c r="C485" s="19"/>
      <c r="D485" s="13"/>
      <c r="E485" s="13"/>
      <c r="F485" s="13"/>
      <c r="G485" s="242"/>
      <c r="H485" s="243"/>
      <c r="I485" s="249"/>
      <c r="J485" s="19"/>
      <c r="K485" s="19"/>
      <c r="L485" s="13"/>
      <c r="M485" s="13"/>
      <c r="N485" s="13"/>
      <c r="O485" s="242"/>
      <c r="P485" s="243"/>
      <c r="Q485" s="249"/>
      <c r="R485" s="19"/>
      <c r="S485" s="19"/>
      <c r="T485" s="13"/>
      <c r="U485" s="13"/>
      <c r="V485" s="13"/>
      <c r="W485" s="242"/>
      <c r="X485" s="243"/>
      <c r="Y485" s="249"/>
      <c r="Z485" s="19"/>
      <c r="AA485" s="19"/>
      <c r="AB485" s="13"/>
      <c r="AC485" s="13"/>
      <c r="AD485" s="13"/>
      <c r="AE485" s="242"/>
      <c r="AF485" s="243"/>
      <c r="AG485" s="249"/>
      <c r="AH485" s="19"/>
      <c r="AI485" s="19"/>
      <c r="AJ485" s="13"/>
      <c r="AK485" s="13"/>
      <c r="AL485" s="13"/>
      <c r="AM485" s="242"/>
      <c r="AN485" s="243"/>
      <c r="AO485" s="249"/>
      <c r="AP485" s="19"/>
      <c r="AQ485" s="19"/>
      <c r="AR485" s="13"/>
      <c r="AS485" s="13"/>
      <c r="AT485" s="13"/>
      <c r="AU485" s="242"/>
      <c r="AV485" s="243"/>
      <c r="AW485" s="249"/>
      <c r="AX485" s="19"/>
      <c r="AY485" s="19"/>
      <c r="AZ485" s="13"/>
      <c r="BA485" s="13"/>
      <c r="BB485" s="13"/>
      <c r="BC485" s="242"/>
      <c r="BD485" s="243"/>
      <c r="BE485" s="249"/>
      <c r="BF485" s="19"/>
      <c r="BG485" s="19"/>
      <c r="BH485" s="13"/>
      <c r="BI485" s="13"/>
      <c r="BJ485" s="13"/>
      <c r="BK485" s="242"/>
      <c r="BL485" s="243"/>
      <c r="BM485" s="249"/>
      <c r="BN485" s="19"/>
      <c r="BO485" s="19"/>
      <c r="BP485" s="13"/>
      <c r="BQ485" s="13"/>
      <c r="BR485" s="13"/>
      <c r="BS485" s="242"/>
      <c r="BT485" s="243"/>
      <c r="BU485" s="249"/>
      <c r="BV485" s="19"/>
      <c r="BW485" s="19"/>
      <c r="BX485" s="13"/>
      <c r="BY485" s="13"/>
      <c r="BZ485" s="13"/>
      <c r="CA485" s="242"/>
      <c r="CB485" s="243"/>
      <c r="CC485" s="249"/>
      <c r="CD485" s="19"/>
      <c r="CE485" s="19"/>
      <c r="CF485" s="13"/>
      <c r="CG485" s="13"/>
      <c r="CH485" s="13"/>
      <c r="CI485" s="242"/>
      <c r="CJ485" s="243"/>
      <c r="CK485" s="249"/>
      <c r="CL485" s="19"/>
      <c r="CM485" s="19"/>
      <c r="CN485" s="13"/>
      <c r="CO485" s="13"/>
      <c r="CP485" s="13"/>
      <c r="CQ485" s="242"/>
      <c r="CR485" s="243"/>
      <c r="CS485" s="249"/>
      <c r="CT485" s="19"/>
      <c r="CU485" s="19"/>
      <c r="CV485" s="13"/>
      <c r="CW485" s="13"/>
      <c r="CX485" s="13"/>
      <c r="CY485" s="242"/>
      <c r="CZ485" s="243"/>
      <c r="DA485" s="249"/>
      <c r="DB485" s="19"/>
      <c r="DC485" s="19"/>
      <c r="DD485" s="13"/>
      <c r="DE485" s="13"/>
      <c r="DF485" s="13"/>
      <c r="DG485" s="242"/>
      <c r="DH485" s="243"/>
      <c r="DI485" s="249"/>
      <c r="DJ485" s="19"/>
      <c r="DK485" s="19"/>
      <c r="DL485" s="13"/>
      <c r="DM485" s="13"/>
      <c r="DN485" s="13"/>
      <c r="DO485" s="242"/>
      <c r="DP485" s="243"/>
      <c r="DQ485" s="249"/>
      <c r="DR485" s="19"/>
      <c r="DS485" s="19"/>
      <c r="DT485" s="13"/>
      <c r="DU485" s="13"/>
      <c r="DV485" s="13"/>
      <c r="DW485" s="242"/>
      <c r="DX485" s="243"/>
      <c r="DY485" s="249"/>
      <c r="DZ485" s="19"/>
      <c r="EA485" s="19"/>
      <c r="EB485" s="194"/>
      <c r="EC485" s="194"/>
      <c r="ED485" s="194"/>
      <c r="EE485" s="714"/>
      <c r="EF485" s="715"/>
      <c r="EG485" s="391"/>
      <c r="EH485" s="19"/>
      <c r="EI485" s="19"/>
      <c r="EJ485" s="13"/>
      <c r="EK485" s="13"/>
      <c r="EL485" s="13"/>
      <c r="EM485" s="242"/>
      <c r="EN485" s="243"/>
      <c r="EO485" s="249"/>
      <c r="EP485" s="19"/>
      <c r="EQ485" s="19"/>
    </row>
    <row r="486" spans="1:147" ht="37.5" customHeight="1">
      <c r="A486" s="19"/>
      <c r="B486" s="19"/>
      <c r="C486" s="19"/>
      <c r="D486" s="13"/>
      <c r="E486" s="13"/>
      <c r="F486" s="13"/>
      <c r="G486" s="242"/>
      <c r="H486" s="243"/>
      <c r="I486" s="249"/>
      <c r="J486" s="19"/>
      <c r="K486" s="19"/>
      <c r="L486" s="13"/>
      <c r="M486" s="13"/>
      <c r="N486" s="13"/>
      <c r="O486" s="242"/>
      <c r="P486" s="243"/>
      <c r="Q486" s="249"/>
      <c r="R486" s="19"/>
      <c r="S486" s="19"/>
      <c r="T486" s="13"/>
      <c r="U486" s="13"/>
      <c r="V486" s="13"/>
      <c r="W486" s="242"/>
      <c r="X486" s="243"/>
      <c r="Y486" s="249"/>
      <c r="Z486" s="19"/>
      <c r="AA486" s="19"/>
      <c r="AB486" s="13"/>
      <c r="AC486" s="13"/>
      <c r="AD486" s="13"/>
      <c r="AE486" s="242"/>
      <c r="AF486" s="243"/>
      <c r="AG486" s="249"/>
      <c r="AH486" s="19"/>
      <c r="AI486" s="19"/>
      <c r="AJ486" s="13"/>
      <c r="AK486" s="13"/>
      <c r="AL486" s="13"/>
      <c r="AM486" s="242"/>
      <c r="AN486" s="243"/>
      <c r="AO486" s="249"/>
      <c r="AP486" s="19"/>
      <c r="AQ486" s="19"/>
      <c r="AR486" s="13"/>
      <c r="AS486" s="13"/>
      <c r="AT486" s="13"/>
      <c r="AU486" s="242"/>
      <c r="AV486" s="243"/>
      <c r="AW486" s="249"/>
      <c r="AX486" s="19"/>
      <c r="AY486" s="19"/>
      <c r="AZ486" s="13"/>
      <c r="BA486" s="13"/>
      <c r="BB486" s="13"/>
      <c r="BC486" s="242"/>
      <c r="BD486" s="243"/>
      <c r="BE486" s="249"/>
      <c r="BF486" s="19"/>
      <c r="BG486" s="19"/>
      <c r="BH486" s="13"/>
      <c r="BI486" s="13"/>
      <c r="BJ486" s="13"/>
      <c r="BK486" s="242"/>
      <c r="BL486" s="243"/>
      <c r="BM486" s="249"/>
      <c r="BN486" s="19"/>
      <c r="BO486" s="19"/>
      <c r="BP486" s="13"/>
      <c r="BQ486" s="13"/>
      <c r="BR486" s="13"/>
      <c r="BS486" s="242"/>
      <c r="BT486" s="243"/>
      <c r="BU486" s="249"/>
      <c r="BV486" s="19"/>
      <c r="BW486" s="19"/>
      <c r="BX486" s="13"/>
      <c r="BY486" s="13"/>
      <c r="BZ486" s="13"/>
      <c r="CA486" s="242"/>
      <c r="CB486" s="243"/>
      <c r="CC486" s="249"/>
      <c r="CD486" s="19"/>
      <c r="CE486" s="19"/>
      <c r="CF486" s="13"/>
      <c r="CG486" s="13"/>
      <c r="CH486" s="13"/>
      <c r="CI486" s="242"/>
      <c r="CJ486" s="243"/>
      <c r="CK486" s="249"/>
      <c r="CL486" s="19"/>
      <c r="CM486" s="19"/>
      <c r="CN486" s="13"/>
      <c r="CO486" s="13"/>
      <c r="CP486" s="13"/>
      <c r="CQ486" s="242"/>
      <c r="CR486" s="243"/>
      <c r="CS486" s="249"/>
      <c r="CT486" s="19"/>
      <c r="CU486" s="19"/>
      <c r="CV486" s="13"/>
      <c r="CW486" s="13"/>
      <c r="CX486" s="13"/>
      <c r="CY486" s="242"/>
      <c r="CZ486" s="243"/>
      <c r="DA486" s="249"/>
      <c r="DB486" s="19"/>
      <c r="DC486" s="19"/>
      <c r="DD486" s="13"/>
      <c r="DE486" s="13"/>
      <c r="DF486" s="13"/>
      <c r="DG486" s="242"/>
      <c r="DH486" s="243"/>
      <c r="DI486" s="249"/>
      <c r="DJ486" s="19"/>
      <c r="DK486" s="19"/>
      <c r="DL486" s="13"/>
      <c r="DM486" s="13"/>
      <c r="DN486" s="13"/>
      <c r="DO486" s="242"/>
      <c r="DP486" s="243"/>
      <c r="DQ486" s="249"/>
      <c r="DR486" s="19"/>
      <c r="DS486" s="19"/>
      <c r="DT486" s="13"/>
      <c r="DU486" s="13"/>
      <c r="DV486" s="13"/>
      <c r="DW486" s="242"/>
      <c r="DX486" s="243"/>
      <c r="DY486" s="249"/>
      <c r="DZ486" s="19"/>
      <c r="EA486" s="19"/>
      <c r="EB486" s="194"/>
      <c r="EC486" s="194"/>
      <c r="ED486" s="194"/>
      <c r="EE486" s="714"/>
      <c r="EF486" s="715"/>
      <c r="EG486" s="391"/>
      <c r="EH486" s="19"/>
      <c r="EI486" s="19"/>
      <c r="EJ486" s="13"/>
      <c r="EK486" s="13"/>
      <c r="EL486" s="13"/>
      <c r="EM486" s="242"/>
      <c r="EN486" s="243"/>
      <c r="EO486" s="249"/>
      <c r="EP486" s="19"/>
      <c r="EQ486" s="19"/>
    </row>
    <row r="487" spans="1:147" ht="37.5" customHeight="1">
      <c r="A487" s="19"/>
      <c r="B487" s="19"/>
      <c r="C487" s="19"/>
      <c r="D487" s="13"/>
      <c r="E487" s="13"/>
      <c r="F487" s="13"/>
      <c r="G487" s="242"/>
      <c r="H487" s="243"/>
      <c r="I487" s="249"/>
      <c r="J487" s="19"/>
      <c r="K487" s="19"/>
      <c r="L487" s="13"/>
      <c r="M487" s="13"/>
      <c r="N487" s="13"/>
      <c r="O487" s="242"/>
      <c r="P487" s="243"/>
      <c r="Q487" s="249"/>
      <c r="R487" s="19"/>
      <c r="S487" s="19"/>
      <c r="T487" s="13"/>
      <c r="U487" s="13"/>
      <c r="V487" s="13"/>
      <c r="W487" s="242"/>
      <c r="X487" s="243"/>
      <c r="Y487" s="249"/>
      <c r="Z487" s="19"/>
      <c r="AA487" s="19"/>
      <c r="AB487" s="13"/>
      <c r="AC487" s="13"/>
      <c r="AD487" s="13"/>
      <c r="AE487" s="242"/>
      <c r="AF487" s="243"/>
      <c r="AG487" s="249"/>
      <c r="AH487" s="19"/>
      <c r="AI487" s="19"/>
      <c r="AJ487" s="13"/>
      <c r="AK487" s="13"/>
      <c r="AL487" s="13"/>
      <c r="AM487" s="242"/>
      <c r="AN487" s="243"/>
      <c r="AO487" s="249"/>
      <c r="AP487" s="19"/>
      <c r="AQ487" s="19"/>
      <c r="AR487" s="13"/>
      <c r="AS487" s="13"/>
      <c r="AT487" s="13"/>
      <c r="AU487" s="242"/>
      <c r="AV487" s="243"/>
      <c r="AW487" s="249"/>
      <c r="AX487" s="19"/>
      <c r="AY487" s="19"/>
      <c r="AZ487" s="13"/>
      <c r="BA487" s="13"/>
      <c r="BB487" s="13"/>
      <c r="BC487" s="242"/>
      <c r="BD487" s="243"/>
      <c r="BE487" s="249"/>
      <c r="BF487" s="19"/>
      <c r="BG487" s="19"/>
      <c r="BH487" s="13"/>
      <c r="BI487" s="13"/>
      <c r="BJ487" s="13"/>
      <c r="BK487" s="242"/>
      <c r="BL487" s="243"/>
      <c r="BM487" s="249"/>
      <c r="BN487" s="19"/>
      <c r="BO487" s="19"/>
      <c r="BP487" s="13"/>
      <c r="BQ487" s="13"/>
      <c r="BR487" s="13"/>
      <c r="BS487" s="242"/>
      <c r="BT487" s="243"/>
      <c r="BU487" s="249"/>
      <c r="BV487" s="19"/>
      <c r="BW487" s="19"/>
      <c r="BX487" s="13"/>
      <c r="BY487" s="13"/>
      <c r="BZ487" s="13"/>
      <c r="CA487" s="242"/>
      <c r="CB487" s="243"/>
      <c r="CC487" s="249"/>
      <c r="CD487" s="19"/>
      <c r="CE487" s="19"/>
      <c r="CF487" s="13"/>
      <c r="CG487" s="13"/>
      <c r="CH487" s="13"/>
      <c r="CI487" s="242"/>
      <c r="CJ487" s="243"/>
      <c r="CK487" s="249"/>
      <c r="CL487" s="19"/>
      <c r="CM487" s="19"/>
      <c r="CN487" s="13"/>
      <c r="CO487" s="13"/>
      <c r="CP487" s="13"/>
      <c r="CQ487" s="242"/>
      <c r="CR487" s="243"/>
      <c r="CS487" s="249"/>
      <c r="CT487" s="19"/>
      <c r="CU487" s="19"/>
      <c r="CV487" s="13"/>
      <c r="CW487" s="13"/>
      <c r="CX487" s="13"/>
      <c r="CY487" s="242"/>
      <c r="CZ487" s="243"/>
      <c r="DA487" s="249"/>
      <c r="DB487" s="19"/>
      <c r="DC487" s="19"/>
      <c r="DD487" s="13"/>
      <c r="DE487" s="13"/>
      <c r="DF487" s="13"/>
      <c r="DG487" s="242"/>
      <c r="DH487" s="243"/>
      <c r="DI487" s="249"/>
      <c r="DJ487" s="19"/>
      <c r="DK487" s="19"/>
      <c r="DL487" s="13"/>
      <c r="DM487" s="13"/>
      <c r="DN487" s="13"/>
      <c r="DO487" s="242"/>
      <c r="DP487" s="243"/>
      <c r="DQ487" s="249"/>
      <c r="DR487" s="19"/>
      <c r="DS487" s="19"/>
      <c r="DT487" s="13"/>
      <c r="DU487" s="13"/>
      <c r="DV487" s="13"/>
      <c r="DW487" s="242"/>
      <c r="DX487" s="243"/>
      <c r="DY487" s="249"/>
      <c r="DZ487" s="19"/>
      <c r="EA487" s="19"/>
      <c r="EB487" s="194"/>
      <c r="EC487" s="194"/>
      <c r="ED487" s="194"/>
      <c r="EE487" s="714"/>
      <c r="EF487" s="715"/>
      <c r="EG487" s="391"/>
      <c r="EH487" s="19"/>
      <c r="EI487" s="19"/>
      <c r="EJ487" s="13"/>
      <c r="EK487" s="13"/>
      <c r="EL487" s="13"/>
      <c r="EM487" s="242"/>
      <c r="EN487" s="243"/>
      <c r="EO487" s="249"/>
      <c r="EP487" s="19"/>
      <c r="EQ487" s="19"/>
    </row>
    <row r="488" spans="1:147" ht="37.5" customHeight="1">
      <c r="A488" s="19"/>
      <c r="B488" s="19"/>
      <c r="C488" s="19"/>
      <c r="D488" s="13"/>
      <c r="E488" s="13"/>
      <c r="F488" s="13"/>
      <c r="G488" s="242"/>
      <c r="H488" s="243"/>
      <c r="I488" s="249"/>
      <c r="J488" s="19"/>
      <c r="K488" s="19"/>
      <c r="L488" s="13"/>
      <c r="M488" s="13"/>
      <c r="N488" s="13"/>
      <c r="O488" s="242"/>
      <c r="P488" s="243"/>
      <c r="Q488" s="249"/>
      <c r="R488" s="19"/>
      <c r="S488" s="19"/>
      <c r="T488" s="13"/>
      <c r="U488" s="13"/>
      <c r="V488" s="13"/>
      <c r="W488" s="242"/>
      <c r="X488" s="243"/>
      <c r="Y488" s="249"/>
      <c r="Z488" s="19"/>
      <c r="AA488" s="19"/>
      <c r="AB488" s="13"/>
      <c r="AC488" s="13"/>
      <c r="AD488" s="13"/>
      <c r="AE488" s="242"/>
      <c r="AF488" s="243"/>
      <c r="AG488" s="249"/>
      <c r="AH488" s="19"/>
      <c r="AI488" s="19"/>
      <c r="AJ488" s="13"/>
      <c r="AK488" s="13"/>
      <c r="AL488" s="13"/>
      <c r="AM488" s="242"/>
      <c r="AN488" s="243"/>
      <c r="AO488" s="249"/>
      <c r="AP488" s="19"/>
      <c r="AQ488" s="19"/>
      <c r="AR488" s="13"/>
      <c r="AS488" s="13"/>
      <c r="AT488" s="13"/>
      <c r="AU488" s="242"/>
      <c r="AV488" s="243"/>
      <c r="AW488" s="249"/>
      <c r="AX488" s="19"/>
      <c r="AY488" s="19"/>
      <c r="AZ488" s="13"/>
      <c r="BA488" s="13"/>
      <c r="BB488" s="13"/>
      <c r="BC488" s="242"/>
      <c r="BD488" s="243"/>
      <c r="BE488" s="249"/>
      <c r="BF488" s="19"/>
      <c r="BG488" s="19"/>
      <c r="BH488" s="13"/>
      <c r="BI488" s="13"/>
      <c r="BJ488" s="13"/>
      <c r="BK488" s="242"/>
      <c r="BL488" s="243"/>
      <c r="BM488" s="249"/>
      <c r="BN488" s="19"/>
      <c r="BO488" s="19"/>
      <c r="BP488" s="13"/>
      <c r="BQ488" s="13"/>
      <c r="BR488" s="13"/>
      <c r="BS488" s="242"/>
      <c r="BT488" s="243"/>
      <c r="BU488" s="249"/>
      <c r="BV488" s="19"/>
      <c r="BW488" s="19"/>
      <c r="BX488" s="13"/>
      <c r="BY488" s="13"/>
      <c r="BZ488" s="13"/>
      <c r="CA488" s="242"/>
      <c r="CB488" s="243"/>
      <c r="CC488" s="249"/>
      <c r="CD488" s="19"/>
      <c r="CE488" s="19"/>
      <c r="CF488" s="13"/>
      <c r="CG488" s="13"/>
      <c r="CH488" s="13"/>
      <c r="CI488" s="242"/>
      <c r="CJ488" s="243"/>
      <c r="CK488" s="249"/>
      <c r="CL488" s="19"/>
      <c r="CM488" s="19"/>
      <c r="CN488" s="13"/>
      <c r="CO488" s="13"/>
      <c r="CP488" s="13"/>
      <c r="CQ488" s="242"/>
      <c r="CR488" s="243"/>
      <c r="CS488" s="249"/>
      <c r="CT488" s="19"/>
      <c r="CU488" s="19"/>
      <c r="CV488" s="13"/>
      <c r="CW488" s="13"/>
      <c r="CX488" s="13"/>
      <c r="CY488" s="242"/>
      <c r="CZ488" s="243"/>
      <c r="DA488" s="249"/>
      <c r="DB488" s="19"/>
      <c r="DC488" s="19"/>
      <c r="DD488" s="13"/>
      <c r="DE488" s="13"/>
      <c r="DF488" s="13"/>
      <c r="DG488" s="242"/>
      <c r="DH488" s="243"/>
      <c r="DI488" s="249"/>
      <c r="DJ488" s="19"/>
      <c r="DK488" s="19"/>
      <c r="DL488" s="13"/>
      <c r="DM488" s="13"/>
      <c r="DN488" s="13"/>
      <c r="DO488" s="242"/>
      <c r="DP488" s="243"/>
      <c r="DQ488" s="249"/>
      <c r="DR488" s="19"/>
      <c r="DS488" s="19"/>
      <c r="DT488" s="13"/>
      <c r="DU488" s="13"/>
      <c r="DV488" s="13"/>
      <c r="DW488" s="242"/>
      <c r="DX488" s="243"/>
      <c r="DY488" s="249"/>
      <c r="DZ488" s="19"/>
      <c r="EA488" s="19"/>
      <c r="EB488" s="194"/>
      <c r="EC488" s="194"/>
      <c r="ED488" s="194"/>
      <c r="EE488" s="714"/>
      <c r="EF488" s="715"/>
      <c r="EG488" s="391"/>
      <c r="EH488" s="19"/>
      <c r="EI488" s="19"/>
      <c r="EJ488" s="13"/>
      <c r="EK488" s="13"/>
      <c r="EL488" s="13"/>
      <c r="EM488" s="242"/>
      <c r="EN488" s="243"/>
      <c r="EO488" s="249"/>
      <c r="EP488" s="19"/>
      <c r="EQ488" s="19"/>
    </row>
    <row r="489" spans="1:147" ht="37.5" customHeight="1">
      <c r="A489" s="19"/>
      <c r="B489" s="19"/>
      <c r="C489" s="19"/>
      <c r="D489" s="13"/>
      <c r="E489" s="13"/>
      <c r="F489" s="13"/>
      <c r="G489" s="242"/>
      <c r="H489" s="243"/>
      <c r="I489" s="249"/>
      <c r="J489" s="19"/>
      <c r="K489" s="19"/>
      <c r="L489" s="13"/>
      <c r="M489" s="13"/>
      <c r="N489" s="13"/>
      <c r="O489" s="242"/>
      <c r="P489" s="243"/>
      <c r="Q489" s="249"/>
      <c r="R489" s="19"/>
      <c r="S489" s="19"/>
      <c r="T489" s="13"/>
      <c r="U489" s="13"/>
      <c r="V489" s="13"/>
      <c r="W489" s="242"/>
      <c r="X489" s="243"/>
      <c r="Y489" s="249"/>
      <c r="Z489" s="19"/>
      <c r="AA489" s="19"/>
      <c r="AB489" s="13"/>
      <c r="AC489" s="13"/>
      <c r="AD489" s="13"/>
      <c r="AE489" s="242"/>
      <c r="AF489" s="243"/>
      <c r="AG489" s="249"/>
      <c r="AH489" s="19"/>
      <c r="AI489" s="19"/>
      <c r="AJ489" s="13"/>
      <c r="AK489" s="13"/>
      <c r="AL489" s="13"/>
      <c r="AM489" s="242"/>
      <c r="AN489" s="243"/>
      <c r="AO489" s="249"/>
      <c r="AP489" s="19"/>
      <c r="AQ489" s="19"/>
      <c r="AR489" s="13"/>
      <c r="AS489" s="13"/>
      <c r="AT489" s="13"/>
      <c r="AU489" s="242"/>
      <c r="AV489" s="243"/>
      <c r="AW489" s="249"/>
      <c r="AX489" s="19"/>
      <c r="AY489" s="19"/>
      <c r="AZ489" s="13"/>
      <c r="BA489" s="13"/>
      <c r="BB489" s="13"/>
      <c r="BC489" s="242"/>
      <c r="BD489" s="243"/>
      <c r="BE489" s="249"/>
      <c r="BF489" s="19"/>
      <c r="BG489" s="19"/>
      <c r="BH489" s="13"/>
      <c r="BI489" s="13"/>
      <c r="BJ489" s="13"/>
      <c r="BK489" s="242"/>
      <c r="BL489" s="243"/>
      <c r="BM489" s="249"/>
      <c r="BN489" s="19"/>
      <c r="BO489" s="19"/>
      <c r="BP489" s="13"/>
      <c r="BQ489" s="13"/>
      <c r="BR489" s="13"/>
      <c r="BS489" s="242"/>
      <c r="BT489" s="243"/>
      <c r="BU489" s="249"/>
      <c r="BV489" s="19"/>
      <c r="BW489" s="19"/>
      <c r="BX489" s="13"/>
      <c r="BY489" s="13"/>
      <c r="BZ489" s="13"/>
      <c r="CA489" s="242"/>
      <c r="CB489" s="243"/>
      <c r="CC489" s="249"/>
      <c r="CD489" s="19"/>
      <c r="CE489" s="19"/>
      <c r="CF489" s="13"/>
      <c r="CG489" s="13"/>
      <c r="CH489" s="13"/>
      <c r="CI489" s="242"/>
      <c r="CJ489" s="243"/>
      <c r="CK489" s="249"/>
      <c r="CL489" s="19"/>
      <c r="CM489" s="19"/>
      <c r="CN489" s="13"/>
      <c r="CO489" s="13"/>
      <c r="CP489" s="13"/>
      <c r="CQ489" s="242"/>
      <c r="CR489" s="243"/>
      <c r="CS489" s="249"/>
      <c r="CT489" s="19"/>
      <c r="CU489" s="19"/>
      <c r="CV489" s="13"/>
      <c r="CW489" s="13"/>
      <c r="CX489" s="13"/>
      <c r="CY489" s="242"/>
      <c r="CZ489" s="243"/>
      <c r="DA489" s="249"/>
      <c r="DB489" s="19"/>
      <c r="DC489" s="19"/>
      <c r="DD489" s="13"/>
      <c r="DE489" s="13"/>
      <c r="DF489" s="13"/>
      <c r="DG489" s="242"/>
      <c r="DH489" s="243"/>
      <c r="DI489" s="249"/>
      <c r="DJ489" s="19"/>
      <c r="DK489" s="19"/>
      <c r="DL489" s="13"/>
      <c r="DM489" s="13"/>
      <c r="DN489" s="13"/>
      <c r="DO489" s="242"/>
      <c r="DP489" s="243"/>
      <c r="DQ489" s="249"/>
      <c r="DR489" s="19"/>
      <c r="DS489" s="19"/>
      <c r="DT489" s="13"/>
      <c r="DU489" s="13"/>
      <c r="DV489" s="13"/>
      <c r="DW489" s="242"/>
      <c r="DX489" s="243"/>
      <c r="DY489" s="249"/>
      <c r="DZ489" s="19"/>
      <c r="EA489" s="19"/>
      <c r="EB489" s="194"/>
      <c r="EC489" s="194"/>
      <c r="ED489" s="194"/>
      <c r="EE489" s="714"/>
      <c r="EF489" s="715"/>
      <c r="EG489" s="391"/>
      <c r="EH489" s="19"/>
      <c r="EI489" s="19"/>
      <c r="EJ489" s="13"/>
      <c r="EK489" s="13"/>
      <c r="EL489" s="13"/>
      <c r="EM489" s="242"/>
      <c r="EN489" s="243"/>
      <c r="EO489" s="249"/>
      <c r="EP489" s="19"/>
      <c r="EQ489" s="19"/>
    </row>
    <row r="490" spans="1:147" ht="37.5" customHeight="1">
      <c r="A490" s="19"/>
      <c r="B490" s="19"/>
      <c r="C490" s="19"/>
      <c r="D490" s="13"/>
      <c r="E490" s="13"/>
      <c r="F490" s="13"/>
      <c r="G490" s="242"/>
      <c r="H490" s="243"/>
      <c r="I490" s="249"/>
      <c r="J490" s="19"/>
      <c r="K490" s="19"/>
      <c r="L490" s="13"/>
      <c r="M490" s="13"/>
      <c r="N490" s="13"/>
      <c r="O490" s="242"/>
      <c r="P490" s="243"/>
      <c r="Q490" s="249"/>
      <c r="R490" s="19"/>
      <c r="S490" s="19"/>
      <c r="T490" s="13"/>
      <c r="U490" s="13"/>
      <c r="V490" s="13"/>
      <c r="W490" s="242"/>
      <c r="X490" s="243"/>
      <c r="Y490" s="249"/>
      <c r="Z490" s="19"/>
      <c r="AA490" s="19"/>
      <c r="AB490" s="13"/>
      <c r="AC490" s="13"/>
      <c r="AD490" s="13"/>
      <c r="AE490" s="242"/>
      <c r="AF490" s="243"/>
      <c r="AG490" s="249"/>
      <c r="AH490" s="19"/>
      <c r="AI490" s="19"/>
      <c r="AJ490" s="13"/>
      <c r="AK490" s="13"/>
      <c r="AL490" s="13"/>
      <c r="AM490" s="242"/>
      <c r="AN490" s="243"/>
      <c r="AO490" s="249"/>
      <c r="AP490" s="19"/>
      <c r="AQ490" s="19"/>
      <c r="AR490" s="13"/>
      <c r="AS490" s="13"/>
      <c r="AT490" s="13"/>
      <c r="AU490" s="242"/>
      <c r="AV490" s="243"/>
      <c r="AW490" s="249"/>
      <c r="AX490" s="19"/>
      <c r="AY490" s="19"/>
      <c r="AZ490" s="13"/>
      <c r="BA490" s="13"/>
      <c r="BB490" s="13"/>
      <c r="BC490" s="242"/>
      <c r="BD490" s="243"/>
      <c r="BE490" s="249"/>
      <c r="BF490" s="19"/>
      <c r="BG490" s="19"/>
      <c r="BH490" s="13"/>
      <c r="BI490" s="13"/>
      <c r="BJ490" s="13"/>
      <c r="BK490" s="242"/>
      <c r="BL490" s="243"/>
      <c r="BM490" s="249"/>
      <c r="BN490" s="19"/>
      <c r="BO490" s="19"/>
      <c r="BP490" s="13"/>
      <c r="BQ490" s="13"/>
      <c r="BR490" s="13"/>
      <c r="BS490" s="242"/>
      <c r="BT490" s="243"/>
      <c r="BU490" s="249"/>
      <c r="BV490" s="19"/>
      <c r="BW490" s="19"/>
      <c r="BX490" s="13"/>
      <c r="BY490" s="13"/>
      <c r="BZ490" s="13"/>
      <c r="CA490" s="242"/>
      <c r="CB490" s="243"/>
      <c r="CC490" s="249"/>
      <c r="CD490" s="19"/>
      <c r="CE490" s="19"/>
      <c r="CF490" s="13"/>
      <c r="CG490" s="13"/>
      <c r="CH490" s="13"/>
      <c r="CI490" s="242"/>
      <c r="CJ490" s="243"/>
      <c r="CK490" s="249"/>
      <c r="CL490" s="19"/>
      <c r="CM490" s="19"/>
      <c r="CN490" s="13"/>
      <c r="CO490" s="13"/>
      <c r="CP490" s="13"/>
      <c r="CQ490" s="242"/>
      <c r="CR490" s="243"/>
      <c r="CS490" s="249"/>
      <c r="CT490" s="19"/>
      <c r="CU490" s="19"/>
      <c r="CV490" s="13"/>
      <c r="CW490" s="13"/>
      <c r="CX490" s="13"/>
      <c r="CY490" s="242"/>
      <c r="CZ490" s="243"/>
      <c r="DA490" s="249"/>
      <c r="DB490" s="19"/>
      <c r="DC490" s="19"/>
      <c r="DD490" s="13"/>
      <c r="DE490" s="13"/>
      <c r="DF490" s="13"/>
      <c r="DG490" s="242"/>
      <c r="DH490" s="243"/>
      <c r="DI490" s="249"/>
      <c r="DJ490" s="19"/>
      <c r="DK490" s="19"/>
      <c r="DL490" s="13"/>
      <c r="DM490" s="13"/>
      <c r="DN490" s="13"/>
      <c r="DO490" s="242"/>
      <c r="DP490" s="243"/>
      <c r="DQ490" s="249"/>
      <c r="DR490" s="19"/>
      <c r="DS490" s="19"/>
      <c r="DT490" s="13"/>
      <c r="DU490" s="13"/>
      <c r="DV490" s="13"/>
      <c r="DW490" s="242"/>
      <c r="DX490" s="243"/>
      <c r="DY490" s="249"/>
      <c r="DZ490" s="19"/>
      <c r="EA490" s="19"/>
      <c r="EB490" s="194"/>
      <c r="EC490" s="194"/>
      <c r="ED490" s="194"/>
      <c r="EE490" s="714"/>
      <c r="EF490" s="715"/>
      <c r="EG490" s="391"/>
      <c r="EH490" s="19"/>
      <c r="EI490" s="19"/>
      <c r="EJ490" s="13"/>
      <c r="EK490" s="13"/>
      <c r="EL490" s="13"/>
      <c r="EM490" s="242"/>
      <c r="EN490" s="243"/>
      <c r="EO490" s="249"/>
      <c r="EP490" s="19"/>
      <c r="EQ490" s="19"/>
    </row>
    <row r="491" spans="1:147" ht="37.5" customHeight="1">
      <c r="A491" s="19"/>
      <c r="B491" s="19"/>
      <c r="C491" s="19"/>
      <c r="D491" s="13"/>
      <c r="E491" s="13"/>
      <c r="F491" s="13"/>
      <c r="G491" s="242"/>
      <c r="H491" s="243"/>
      <c r="I491" s="249"/>
      <c r="J491" s="19"/>
      <c r="K491" s="19"/>
      <c r="L491" s="13"/>
      <c r="M491" s="13"/>
      <c r="N491" s="13"/>
      <c r="O491" s="242"/>
      <c r="P491" s="243"/>
      <c r="Q491" s="249"/>
      <c r="R491" s="19"/>
      <c r="S491" s="19"/>
      <c r="T491" s="13"/>
      <c r="U491" s="13"/>
      <c r="V491" s="13"/>
      <c r="W491" s="242"/>
      <c r="X491" s="243"/>
      <c r="Y491" s="249"/>
      <c r="Z491" s="19"/>
      <c r="AA491" s="19"/>
      <c r="AB491" s="13"/>
      <c r="AC491" s="13"/>
      <c r="AD491" s="13"/>
      <c r="AE491" s="242"/>
      <c r="AF491" s="243"/>
      <c r="AG491" s="249"/>
      <c r="AH491" s="19"/>
      <c r="AI491" s="19"/>
      <c r="AJ491" s="13"/>
      <c r="AK491" s="13"/>
      <c r="AL491" s="13"/>
      <c r="AM491" s="242"/>
      <c r="AN491" s="243"/>
      <c r="AO491" s="249"/>
      <c r="AP491" s="19"/>
      <c r="AQ491" s="19"/>
      <c r="AR491" s="13"/>
      <c r="AS491" s="13"/>
      <c r="AT491" s="13"/>
      <c r="AU491" s="242"/>
      <c r="AV491" s="243"/>
      <c r="AW491" s="249"/>
      <c r="AX491" s="19"/>
      <c r="AY491" s="19"/>
      <c r="AZ491" s="13"/>
      <c r="BA491" s="13"/>
      <c r="BB491" s="13"/>
      <c r="BC491" s="242"/>
      <c r="BD491" s="243"/>
      <c r="BE491" s="249"/>
      <c r="BF491" s="19"/>
      <c r="BG491" s="19"/>
      <c r="BH491" s="13"/>
      <c r="BI491" s="13"/>
      <c r="BJ491" s="13"/>
      <c r="BK491" s="242"/>
      <c r="BL491" s="243"/>
      <c r="BM491" s="249"/>
      <c r="BN491" s="19"/>
      <c r="BO491" s="19"/>
      <c r="BP491" s="13"/>
      <c r="BQ491" s="13"/>
      <c r="BR491" s="13"/>
      <c r="BS491" s="242"/>
      <c r="BT491" s="243"/>
      <c r="BU491" s="249"/>
      <c r="BV491" s="19"/>
      <c r="BW491" s="19"/>
      <c r="BX491" s="13"/>
      <c r="BY491" s="13"/>
      <c r="BZ491" s="13"/>
      <c r="CA491" s="242"/>
      <c r="CB491" s="243"/>
      <c r="CC491" s="249"/>
      <c r="CD491" s="19"/>
      <c r="CE491" s="19"/>
      <c r="CF491" s="13"/>
      <c r="CG491" s="13"/>
      <c r="CH491" s="13"/>
      <c r="CI491" s="242"/>
      <c r="CJ491" s="243"/>
      <c r="CK491" s="249"/>
      <c r="CL491" s="19"/>
      <c r="CM491" s="19"/>
      <c r="CN491" s="13"/>
      <c r="CO491" s="13"/>
      <c r="CP491" s="13"/>
      <c r="CQ491" s="242"/>
      <c r="CR491" s="243"/>
      <c r="CS491" s="249"/>
      <c r="CT491" s="19"/>
      <c r="CU491" s="19"/>
      <c r="CV491" s="13"/>
      <c r="CW491" s="13"/>
      <c r="CX491" s="13"/>
      <c r="CY491" s="242"/>
      <c r="CZ491" s="243"/>
      <c r="DA491" s="249"/>
      <c r="DB491" s="19"/>
      <c r="DC491" s="19"/>
      <c r="DD491" s="13"/>
      <c r="DE491" s="13"/>
      <c r="DF491" s="13"/>
      <c r="DG491" s="242"/>
      <c r="DH491" s="243"/>
      <c r="DI491" s="249"/>
      <c r="DJ491" s="19"/>
      <c r="DK491" s="19"/>
      <c r="DL491" s="13"/>
      <c r="DM491" s="13"/>
      <c r="DN491" s="13"/>
      <c r="DO491" s="242"/>
      <c r="DP491" s="243"/>
      <c r="DQ491" s="249"/>
      <c r="DR491" s="19"/>
      <c r="DS491" s="19"/>
      <c r="DT491" s="13"/>
      <c r="DU491" s="13"/>
      <c r="DV491" s="13"/>
      <c r="DW491" s="242"/>
      <c r="DX491" s="243"/>
      <c r="DY491" s="249"/>
      <c r="DZ491" s="19"/>
      <c r="EA491" s="19"/>
      <c r="EB491" s="194"/>
      <c r="EC491" s="194"/>
      <c r="ED491" s="194"/>
      <c r="EE491" s="714"/>
      <c r="EF491" s="715"/>
      <c r="EG491" s="391"/>
      <c r="EH491" s="19"/>
      <c r="EI491" s="19"/>
      <c r="EJ491" s="13"/>
      <c r="EK491" s="13"/>
      <c r="EL491" s="13"/>
      <c r="EM491" s="242"/>
      <c r="EN491" s="243"/>
      <c r="EO491" s="249"/>
      <c r="EP491" s="19"/>
      <c r="EQ491" s="19"/>
    </row>
    <row r="492" spans="1:147" ht="37.5" customHeight="1">
      <c r="A492" s="19"/>
      <c r="B492" s="19"/>
      <c r="C492" s="19"/>
      <c r="D492" s="13"/>
      <c r="E492" s="13"/>
      <c r="F492" s="13"/>
      <c r="G492" s="242"/>
      <c r="H492" s="243"/>
      <c r="I492" s="249"/>
      <c r="J492" s="19"/>
      <c r="K492" s="19"/>
      <c r="L492" s="13"/>
      <c r="M492" s="13"/>
      <c r="N492" s="13"/>
      <c r="O492" s="242"/>
      <c r="P492" s="243"/>
      <c r="Q492" s="249"/>
      <c r="R492" s="19"/>
      <c r="S492" s="19"/>
      <c r="T492" s="13"/>
      <c r="U492" s="13"/>
      <c r="V492" s="13"/>
      <c r="W492" s="242"/>
      <c r="X492" s="243"/>
      <c r="Y492" s="249"/>
      <c r="Z492" s="19"/>
      <c r="AA492" s="19"/>
      <c r="AB492" s="13"/>
      <c r="AC492" s="13"/>
      <c r="AD492" s="13"/>
      <c r="AE492" s="242"/>
      <c r="AF492" s="243"/>
      <c r="AG492" s="249"/>
      <c r="AH492" s="19"/>
      <c r="AI492" s="19"/>
      <c r="AJ492" s="13"/>
      <c r="AK492" s="13"/>
      <c r="AL492" s="13"/>
      <c r="AM492" s="242"/>
      <c r="AN492" s="243"/>
      <c r="AO492" s="249"/>
      <c r="AP492" s="19"/>
      <c r="AQ492" s="19"/>
      <c r="AR492" s="13"/>
      <c r="AS492" s="13"/>
      <c r="AT492" s="13"/>
      <c r="AU492" s="242"/>
      <c r="AV492" s="243"/>
      <c r="AW492" s="249"/>
      <c r="AX492" s="19"/>
      <c r="AY492" s="19"/>
      <c r="AZ492" s="13"/>
      <c r="BA492" s="13"/>
      <c r="BB492" s="13"/>
      <c r="BC492" s="242"/>
      <c r="BD492" s="243"/>
      <c r="BE492" s="249"/>
      <c r="BF492" s="19"/>
      <c r="BG492" s="19"/>
      <c r="BH492" s="13"/>
      <c r="BI492" s="13"/>
      <c r="BJ492" s="13"/>
      <c r="BK492" s="242"/>
      <c r="BL492" s="243"/>
      <c r="BM492" s="249"/>
      <c r="BN492" s="19"/>
      <c r="BO492" s="19"/>
      <c r="BP492" s="13"/>
      <c r="BQ492" s="13"/>
      <c r="BR492" s="13"/>
      <c r="BS492" s="242"/>
      <c r="BT492" s="243"/>
      <c r="BU492" s="249"/>
      <c r="BV492" s="19"/>
      <c r="BW492" s="19"/>
      <c r="BX492" s="13"/>
      <c r="BY492" s="13"/>
      <c r="BZ492" s="13"/>
      <c r="CA492" s="242"/>
      <c r="CB492" s="243"/>
      <c r="CC492" s="249"/>
      <c r="CD492" s="19"/>
      <c r="CE492" s="19"/>
      <c r="CF492" s="13"/>
      <c r="CG492" s="13"/>
      <c r="CH492" s="13"/>
      <c r="CI492" s="242"/>
      <c r="CJ492" s="243"/>
      <c r="CK492" s="249"/>
      <c r="CL492" s="19"/>
      <c r="CM492" s="19"/>
      <c r="CN492" s="13"/>
      <c r="CO492" s="13"/>
      <c r="CP492" s="13"/>
      <c r="CQ492" s="242"/>
      <c r="CR492" s="243"/>
      <c r="CS492" s="249"/>
      <c r="CT492" s="19"/>
      <c r="CU492" s="19"/>
      <c r="CV492" s="13"/>
      <c r="CW492" s="13"/>
      <c r="CX492" s="13"/>
      <c r="CY492" s="242"/>
      <c r="CZ492" s="243"/>
      <c r="DA492" s="249"/>
      <c r="DB492" s="19"/>
      <c r="DC492" s="19"/>
      <c r="DD492" s="13"/>
      <c r="DE492" s="13"/>
      <c r="DF492" s="13"/>
      <c r="DG492" s="242"/>
      <c r="DH492" s="243"/>
      <c r="DI492" s="249"/>
      <c r="DJ492" s="19"/>
      <c r="DK492" s="19"/>
      <c r="DL492" s="13"/>
      <c r="DM492" s="13"/>
      <c r="DN492" s="13"/>
      <c r="DO492" s="242"/>
      <c r="DP492" s="243"/>
      <c r="DQ492" s="249"/>
      <c r="DR492" s="19"/>
      <c r="DS492" s="19"/>
      <c r="DT492" s="13"/>
      <c r="DU492" s="13"/>
      <c r="DV492" s="13"/>
      <c r="DW492" s="242"/>
      <c r="DX492" s="243"/>
      <c r="DY492" s="249"/>
      <c r="DZ492" s="19"/>
      <c r="EA492" s="19"/>
      <c r="EB492" s="194"/>
      <c r="EC492" s="194"/>
      <c r="ED492" s="194"/>
      <c r="EE492" s="714"/>
      <c r="EF492" s="715"/>
      <c r="EG492" s="391"/>
      <c r="EH492" s="19"/>
      <c r="EI492" s="19"/>
      <c r="EJ492" s="13"/>
      <c r="EK492" s="13"/>
      <c r="EL492" s="13"/>
      <c r="EM492" s="242"/>
      <c r="EN492" s="243"/>
      <c r="EO492" s="249"/>
      <c r="EP492" s="19"/>
      <c r="EQ492" s="19"/>
    </row>
    <row r="493" spans="1:147" ht="37.5" customHeight="1">
      <c r="A493" s="19"/>
      <c r="B493" s="19"/>
      <c r="C493" s="19"/>
      <c r="D493" s="13"/>
      <c r="E493" s="13"/>
      <c r="F493" s="13"/>
      <c r="G493" s="242"/>
      <c r="H493" s="243"/>
      <c r="I493" s="249"/>
      <c r="J493" s="19"/>
      <c r="K493" s="19"/>
      <c r="L493" s="13"/>
      <c r="M493" s="13"/>
      <c r="N493" s="13"/>
      <c r="O493" s="242"/>
      <c r="P493" s="243"/>
      <c r="Q493" s="249"/>
      <c r="R493" s="19"/>
      <c r="S493" s="19"/>
      <c r="T493" s="13"/>
      <c r="U493" s="13"/>
      <c r="V493" s="13"/>
      <c r="W493" s="242"/>
      <c r="X493" s="243"/>
      <c r="Y493" s="249"/>
      <c r="Z493" s="19"/>
      <c r="AA493" s="19"/>
      <c r="AB493" s="13"/>
      <c r="AC493" s="13"/>
      <c r="AD493" s="13"/>
      <c r="AE493" s="242"/>
      <c r="AF493" s="243"/>
      <c r="AG493" s="249"/>
      <c r="AH493" s="19"/>
      <c r="AI493" s="19"/>
      <c r="AJ493" s="13"/>
      <c r="AK493" s="13"/>
      <c r="AL493" s="13"/>
      <c r="AM493" s="242"/>
      <c r="AN493" s="243"/>
      <c r="AO493" s="249"/>
      <c r="AP493" s="19"/>
      <c r="AQ493" s="19"/>
      <c r="AR493" s="13"/>
      <c r="AS493" s="13"/>
      <c r="AT493" s="13"/>
      <c r="AU493" s="242"/>
      <c r="AV493" s="243"/>
      <c r="AW493" s="249"/>
      <c r="AX493" s="19"/>
      <c r="AY493" s="19"/>
      <c r="AZ493" s="13"/>
      <c r="BA493" s="13"/>
      <c r="BB493" s="13"/>
      <c r="BC493" s="242"/>
      <c r="BD493" s="243"/>
      <c r="BE493" s="249"/>
      <c r="BF493" s="19"/>
      <c r="BG493" s="19"/>
      <c r="BH493" s="13"/>
      <c r="BI493" s="13"/>
      <c r="BJ493" s="13"/>
      <c r="BK493" s="242"/>
      <c r="BL493" s="243"/>
      <c r="BM493" s="249"/>
      <c r="BN493" s="19"/>
      <c r="BO493" s="19"/>
      <c r="BP493" s="13"/>
      <c r="BQ493" s="13"/>
      <c r="BR493" s="13"/>
      <c r="BS493" s="242"/>
      <c r="BT493" s="243"/>
      <c r="BU493" s="249"/>
      <c r="BV493" s="19"/>
      <c r="BW493" s="19"/>
      <c r="BX493" s="13"/>
      <c r="BY493" s="13"/>
      <c r="BZ493" s="13"/>
      <c r="CA493" s="242"/>
      <c r="CB493" s="243"/>
      <c r="CC493" s="249"/>
      <c r="CD493" s="19"/>
      <c r="CE493" s="19"/>
      <c r="CF493" s="13"/>
      <c r="CG493" s="13"/>
      <c r="CH493" s="13"/>
      <c r="CI493" s="242"/>
      <c r="CJ493" s="243"/>
      <c r="CK493" s="249"/>
      <c r="CL493" s="19"/>
      <c r="CM493" s="19"/>
      <c r="CN493" s="13"/>
      <c r="CO493" s="13"/>
      <c r="CP493" s="13"/>
      <c r="CQ493" s="242"/>
      <c r="CR493" s="243"/>
      <c r="CS493" s="249"/>
      <c r="CT493" s="19"/>
      <c r="CU493" s="19"/>
      <c r="CV493" s="13"/>
      <c r="CW493" s="13"/>
      <c r="CX493" s="13"/>
      <c r="CY493" s="242"/>
      <c r="CZ493" s="243"/>
      <c r="DA493" s="249"/>
      <c r="DB493" s="19"/>
      <c r="DC493" s="19"/>
      <c r="DD493" s="13"/>
      <c r="DE493" s="13"/>
      <c r="DF493" s="13"/>
      <c r="DG493" s="242"/>
      <c r="DH493" s="243"/>
      <c r="DI493" s="249"/>
      <c r="DJ493" s="19"/>
      <c r="DK493" s="19"/>
      <c r="DL493" s="13"/>
      <c r="DM493" s="13"/>
      <c r="DN493" s="13"/>
      <c r="DO493" s="242"/>
      <c r="DP493" s="243"/>
      <c r="DQ493" s="249"/>
      <c r="DR493" s="19"/>
      <c r="DS493" s="19"/>
      <c r="DT493" s="13"/>
      <c r="DU493" s="13"/>
      <c r="DV493" s="13"/>
      <c r="DW493" s="242"/>
      <c r="DX493" s="243"/>
      <c r="DY493" s="249"/>
      <c r="DZ493" s="19"/>
      <c r="EA493" s="19"/>
      <c r="EB493" s="194"/>
      <c r="EC493" s="194"/>
      <c r="ED493" s="194"/>
      <c r="EE493" s="714"/>
      <c r="EF493" s="715"/>
      <c r="EG493" s="391"/>
      <c r="EH493" s="19"/>
      <c r="EI493" s="19"/>
      <c r="EJ493" s="13"/>
      <c r="EK493" s="13"/>
      <c r="EL493" s="13"/>
      <c r="EM493" s="242"/>
      <c r="EN493" s="243"/>
      <c r="EO493" s="249"/>
      <c r="EP493" s="19"/>
      <c r="EQ493" s="19"/>
    </row>
    <row r="494" spans="1:147" ht="37.5" customHeight="1">
      <c r="A494" s="19"/>
      <c r="B494" s="19"/>
      <c r="C494" s="19"/>
      <c r="D494" s="13"/>
      <c r="E494" s="13"/>
      <c r="F494" s="13"/>
      <c r="G494" s="242"/>
      <c r="H494" s="243"/>
      <c r="I494" s="249"/>
      <c r="J494" s="19"/>
      <c r="K494" s="19"/>
      <c r="L494" s="13"/>
      <c r="M494" s="13"/>
      <c r="N494" s="13"/>
      <c r="O494" s="242"/>
      <c r="P494" s="243"/>
      <c r="Q494" s="249"/>
      <c r="R494" s="19"/>
      <c r="S494" s="19"/>
      <c r="T494" s="13"/>
      <c r="U494" s="13"/>
      <c r="V494" s="13"/>
      <c r="W494" s="242"/>
      <c r="X494" s="243"/>
      <c r="Y494" s="249"/>
      <c r="Z494" s="19"/>
      <c r="AA494" s="19"/>
      <c r="AB494" s="13"/>
      <c r="AC494" s="13"/>
      <c r="AD494" s="13"/>
      <c r="AE494" s="242"/>
      <c r="AF494" s="243"/>
      <c r="AG494" s="249"/>
      <c r="AH494" s="19"/>
      <c r="AI494" s="19"/>
      <c r="AJ494" s="13"/>
      <c r="AK494" s="13"/>
      <c r="AL494" s="13"/>
      <c r="AM494" s="242"/>
      <c r="AN494" s="243"/>
      <c r="AO494" s="249"/>
      <c r="AP494" s="19"/>
      <c r="AQ494" s="19"/>
      <c r="AR494" s="13"/>
      <c r="AS494" s="13"/>
      <c r="AT494" s="13"/>
      <c r="AU494" s="242"/>
      <c r="AV494" s="243"/>
      <c r="AW494" s="249"/>
      <c r="AX494" s="19"/>
      <c r="AY494" s="19"/>
      <c r="AZ494" s="13"/>
      <c r="BA494" s="13"/>
      <c r="BB494" s="13"/>
      <c r="BC494" s="242"/>
      <c r="BD494" s="243"/>
      <c r="BE494" s="249"/>
      <c r="BF494" s="19"/>
      <c r="BG494" s="19"/>
      <c r="BH494" s="13"/>
      <c r="BI494" s="13"/>
      <c r="BJ494" s="13"/>
      <c r="BK494" s="242"/>
      <c r="BL494" s="243"/>
      <c r="BM494" s="249"/>
      <c r="BN494" s="19"/>
      <c r="BO494" s="19"/>
      <c r="BP494" s="13"/>
      <c r="BQ494" s="13"/>
      <c r="BR494" s="13"/>
      <c r="BS494" s="242"/>
      <c r="BT494" s="243"/>
      <c r="BU494" s="249"/>
      <c r="BV494" s="19"/>
      <c r="BW494" s="19"/>
      <c r="BX494" s="13"/>
      <c r="BY494" s="13"/>
      <c r="BZ494" s="13"/>
      <c r="CA494" s="242"/>
      <c r="CB494" s="243"/>
      <c r="CC494" s="249"/>
      <c r="CD494" s="19"/>
      <c r="CE494" s="19"/>
      <c r="CF494" s="13"/>
      <c r="CG494" s="13"/>
      <c r="CH494" s="13"/>
      <c r="CI494" s="242"/>
      <c r="CJ494" s="243"/>
      <c r="CK494" s="249"/>
      <c r="CL494" s="19"/>
      <c r="CM494" s="19"/>
      <c r="CN494" s="13"/>
      <c r="CO494" s="13"/>
      <c r="CP494" s="13"/>
      <c r="CQ494" s="242"/>
      <c r="CR494" s="243"/>
      <c r="CS494" s="249"/>
      <c r="CT494" s="19"/>
      <c r="CU494" s="19"/>
      <c r="CV494" s="13"/>
      <c r="CW494" s="13"/>
      <c r="CX494" s="13"/>
      <c r="CY494" s="242"/>
      <c r="CZ494" s="243"/>
      <c r="DA494" s="249"/>
      <c r="DB494" s="19"/>
      <c r="DC494" s="19"/>
      <c r="DD494" s="13"/>
      <c r="DE494" s="13"/>
      <c r="DF494" s="13"/>
      <c r="DG494" s="242"/>
      <c r="DH494" s="243"/>
      <c r="DI494" s="249"/>
      <c r="DJ494" s="19"/>
      <c r="DK494" s="19"/>
      <c r="DL494" s="13"/>
      <c r="DM494" s="13"/>
      <c r="DN494" s="13"/>
      <c r="DO494" s="242"/>
      <c r="DP494" s="243"/>
      <c r="DQ494" s="249"/>
      <c r="DR494" s="19"/>
      <c r="DS494" s="19"/>
      <c r="DT494" s="13"/>
      <c r="DU494" s="13"/>
      <c r="DV494" s="13"/>
      <c r="DW494" s="242"/>
      <c r="DX494" s="243"/>
      <c r="DY494" s="249"/>
      <c r="DZ494" s="19"/>
      <c r="EA494" s="19"/>
      <c r="EB494" s="194"/>
      <c r="EC494" s="194"/>
      <c r="ED494" s="194"/>
      <c r="EE494" s="714"/>
      <c r="EF494" s="715"/>
      <c r="EG494" s="391"/>
      <c r="EH494" s="19"/>
      <c r="EI494" s="19"/>
      <c r="EJ494" s="13"/>
      <c r="EK494" s="13"/>
      <c r="EL494" s="13"/>
      <c r="EM494" s="242"/>
      <c r="EN494" s="243"/>
      <c r="EO494" s="249"/>
      <c r="EP494" s="19"/>
      <c r="EQ494" s="19"/>
    </row>
  </sheetData>
  <autoFilter ref="A1:EQ494" xr:uid="{00000000-0001-0000-0B00-000000000000}"/>
  <customSheetViews>
    <customSheetView guid="{90525EB3-61EC-4E83-AE0D-6CAC7ED7A305}" filter="1" showAutoFilter="1">
      <pageMargins left="0.7" right="0.7" top="0.75" bottom="0.75" header="0.3" footer="0.3"/>
      <autoFilter ref="B1:I159" xr:uid="{CBFB6D5E-7486-4309-9E05-49E0D9C8DE85}"/>
      <extLst>
        <ext uri="GoogleSheetsCustomDataVersion1">
          <go:sheetsCustomData xmlns:go="http://customooxmlschemas.google.com/" filterViewId="1369968829"/>
        </ext>
      </extLst>
    </customSheetView>
  </customSheetViews>
  <mergeCells count="18">
    <mergeCell ref="DT6:EA6"/>
    <mergeCell ref="EB6:EI6"/>
    <mergeCell ref="EJ6:EQ6"/>
    <mergeCell ref="D6:K6"/>
    <mergeCell ref="L6:S6"/>
    <mergeCell ref="T6:AA6"/>
    <mergeCell ref="AB6:AI6"/>
    <mergeCell ref="AJ6:AQ6"/>
    <mergeCell ref="BP6:BW6"/>
    <mergeCell ref="AR6:AY6"/>
    <mergeCell ref="AZ6:BG6"/>
    <mergeCell ref="BH6:BO6"/>
    <mergeCell ref="BX6:CE6"/>
    <mergeCell ref="CF6:CM6"/>
    <mergeCell ref="CN6:CU6"/>
    <mergeCell ref="CV6:DC6"/>
    <mergeCell ref="DD6:DK6"/>
    <mergeCell ref="DL6:DS6"/>
  </mergeCells>
  <dataValidations count="1">
    <dataValidation type="list" allowBlank="1" showErrorMessage="1" sqref="J11 R11 Z11 AH11 AP11 AX11 BF11 BN11 BV11 CD11 CL11 CT11 DB11 DJ11 DR26 DZ11 EH11 EP11 J21 R21 Z21 AH21 AP21 AX21 EP138 BN21 BV21 CD21 CL21 CT21 DB21 DJ21 DR21 DZ21 EH21 EP21 J26 R26 Z26 AH26 AP26 AX26 BF21 BN26 BV26 CD26 CL26 CT26 DB26 DJ26 DR54 DZ26 EH26 EP26 J31 R31 Z31 AH31 AP31 AX31 BF31 BN31 BV31 CD31 CL31 CT31 DB31 DJ31 DR31 DZ31 EH31 EP31 J43 R43 Z43 AH43 AP43 AX43 BF43 BN43 BV43 CD43 CL43 CT43 DB43 DJ43 DR43 DZ43 EH43 EP43 J54 R54 Z54 AH54 AP54 AX54 BF54 BN54 BV54 CD54 CL54 CT54 DB54 DJ54 BF26 DZ54 EH54 EP54 J66 R66 Z66 AH66 AP66 AX66 BF66 BN66 BV66 CD66 CL66 CT66 DB66 DJ66 DR66 DZ66 EH66 EP66 J72 R72 Z72 AH72 AP72 AX72 BF72 BN72 BV72 CD72 CL72 CT72 DB72 DJ72 DR72 DZ72 EH72 EP72 J78 R78 Z78 AH78 AP78 AX78 BF78 BN78 BV78 CD78 CL78 CT78 DB78 DJ78 DR78 DZ78 EH78 EP78 J87 R87 Z87 AH87 AP87 AX87 BF87 BN87 BV87 CD87 CL87 CT87 DB87 DJ87 DR87 DZ87 EH87 EP87 J100 R100 Z100 AH100 AP100 AX100 BF100 BN100 BV100 CD100 CL100 CT100 DB100 DJ100 DR100 DZ100 EH100 EP100 J107 R107 Z107 AH107 AP107 AX107 BF107 BN107 BV107 CD107 CL107 CT107 DB107 DJ107 DR107 DZ107 EH107 EP107 J122 R122 Z122 AH122 AP122 AX122 BF122 BN122 BV122 CD122 CL122 CT122 DB122 DJ122 DR122 DZ122 EH122 EP122 J138 R138 Z138 AH138 AP138 AX138 BF138 BN138 BV138 CD138 CL138 CT138 DB138 DJ138 DR138 DZ138 EH138 DR11" xr:uid="{666C4A34-5899-423A-8B7B-998061FA57E3}">
      <formula1>"CUMPLE,NO CUMPLE,NO OFERTADO"</formula1>
    </dataValidation>
  </dataValidations>
  <pageMargins left="0.25" right="0.25" top="0.75" bottom="0.75" header="0" footer="0"/>
  <pageSetup fitToHeight="0" orientation="landscape"/>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1E6A3-1A80-4DE6-BFF0-33E1186373A1}">
  <dimension ref="A1:Z330"/>
  <sheetViews>
    <sheetView tabSelected="1" zoomScale="70" zoomScaleNormal="70" workbookViewId="0">
      <pane xSplit="2" ySplit="2" topLeftCell="U188" activePane="bottomRight" state="frozen"/>
      <selection pane="topRight" activeCell="C1" sqref="C1"/>
      <selection pane="bottomLeft" activeCell="A4" sqref="A4"/>
      <selection pane="bottomRight" activeCell="U188" sqref="U188:U280"/>
    </sheetView>
  </sheetViews>
  <sheetFormatPr baseColWidth="10" defaultColWidth="14.42578125" defaultRowHeight="15" customHeight="1"/>
  <cols>
    <col min="1" max="1" width="10.7109375" style="1012" customWidth="1"/>
    <col min="2" max="2" width="70.42578125" style="1015" customWidth="1"/>
    <col min="3" max="3" width="21.5703125" style="1013" customWidth="1"/>
    <col min="4" max="4" width="19.140625" style="1013" customWidth="1"/>
    <col min="5" max="5" width="19.85546875" style="1013" customWidth="1"/>
    <col min="6" max="6" width="17.42578125" style="1013" customWidth="1"/>
    <col min="7" max="7" width="19.42578125" style="1013" customWidth="1"/>
    <col min="8" max="8" width="18.140625" style="1013" customWidth="1"/>
    <col min="9" max="9" width="17.85546875" style="1013" customWidth="1"/>
    <col min="10" max="10" width="18" style="1013" bestFit="1" customWidth="1"/>
    <col min="11" max="11" width="18.7109375" style="1013" bestFit="1" customWidth="1"/>
    <col min="12" max="12" width="19.28515625" style="1013" bestFit="1" customWidth="1"/>
    <col min="13" max="13" width="19.140625" style="1013" bestFit="1" customWidth="1"/>
    <col min="14" max="14" width="20.140625" style="1013" bestFit="1" customWidth="1"/>
    <col min="15" max="15" width="19.140625" style="1013" bestFit="1" customWidth="1"/>
    <col min="16" max="16" width="18" style="1013" bestFit="1" customWidth="1"/>
    <col min="17" max="18" width="17.85546875" style="1013" customWidth="1"/>
    <col min="19" max="19" width="18.28515625" style="1013" bestFit="1" customWidth="1"/>
    <col min="20" max="20" width="19.140625" style="1013" bestFit="1" customWidth="1"/>
    <col min="21" max="21" width="19.28515625" style="1013" bestFit="1" customWidth="1"/>
    <col min="22" max="22" width="34.42578125" style="1063" customWidth="1"/>
    <col min="23" max="23" width="19.28515625" style="1013" bestFit="1" customWidth="1"/>
    <col min="24" max="24" width="19.28515625" style="1014" bestFit="1" customWidth="1"/>
    <col min="25" max="25" width="25.140625" style="1101" customWidth="1"/>
    <col min="26" max="26" width="34.5703125" style="1012" customWidth="1"/>
    <col min="27" max="16384" width="14.42578125" style="1015"/>
  </cols>
  <sheetData>
    <row r="1" spans="1:26" ht="15.75" customHeight="1" thickBot="1">
      <c r="A1" s="1011"/>
      <c r="B1" s="1012"/>
    </row>
    <row r="2" spans="1:26" ht="62.25" customHeight="1" thickBot="1">
      <c r="A2" s="1011"/>
      <c r="B2" s="1016" t="s">
        <v>1521</v>
      </c>
      <c r="C2" s="1017" t="s">
        <v>1171</v>
      </c>
      <c r="D2" s="1017" t="s">
        <v>1172</v>
      </c>
      <c r="E2" s="1017" t="s">
        <v>1173</v>
      </c>
      <c r="F2" s="1017" t="s">
        <v>1174</v>
      </c>
      <c r="G2" s="1017" t="s">
        <v>1175</v>
      </c>
      <c r="H2" s="1017" t="s">
        <v>1176</v>
      </c>
      <c r="I2" s="1017" t="s">
        <v>1177</v>
      </c>
      <c r="J2" s="1017" t="s">
        <v>1178</v>
      </c>
      <c r="K2" s="1017" t="s">
        <v>1179</v>
      </c>
      <c r="L2" s="1017" t="s">
        <v>1180</v>
      </c>
      <c r="M2" s="1017" t="s">
        <v>1181</v>
      </c>
      <c r="N2" s="1017" t="s">
        <v>1182</v>
      </c>
      <c r="O2" s="1017" t="s">
        <v>1183</v>
      </c>
      <c r="P2" s="1017" t="s">
        <v>1184</v>
      </c>
      <c r="Q2" s="1017" t="s">
        <v>1185</v>
      </c>
      <c r="R2" s="1017" t="s">
        <v>1186</v>
      </c>
      <c r="S2" s="1017" t="s">
        <v>1187</v>
      </c>
      <c r="T2" s="1017" t="s">
        <v>1188</v>
      </c>
      <c r="U2" s="1018" t="s">
        <v>1522</v>
      </c>
      <c r="V2" s="1018" t="s">
        <v>1523</v>
      </c>
      <c r="W2" s="1019" t="s">
        <v>1524</v>
      </c>
      <c r="X2" s="1020" t="s">
        <v>1525</v>
      </c>
      <c r="Y2" s="1059" t="s">
        <v>1565</v>
      </c>
      <c r="Z2" s="1059" t="s">
        <v>1574</v>
      </c>
    </row>
    <row r="3" spans="1:26" ht="34.5" customHeight="1" thickBot="1">
      <c r="A3" s="1021" t="s">
        <v>1526</v>
      </c>
      <c r="B3" s="1022" t="s">
        <v>1526</v>
      </c>
      <c r="C3" s="1023"/>
      <c r="D3" s="1023"/>
      <c r="E3" s="1023"/>
      <c r="F3" s="1023"/>
      <c r="G3" s="1023"/>
      <c r="H3" s="1023"/>
      <c r="I3" s="1023"/>
      <c r="J3" s="1023"/>
      <c r="K3" s="1023"/>
      <c r="L3" s="1023"/>
      <c r="M3" s="1023"/>
      <c r="N3" s="1023"/>
      <c r="O3" s="1023"/>
      <c r="P3" s="1023"/>
      <c r="Q3" s="1023"/>
      <c r="R3" s="1023"/>
      <c r="S3" s="1023"/>
      <c r="T3" s="1023"/>
      <c r="U3" s="1023"/>
      <c r="V3" s="1023"/>
      <c r="W3" s="1023"/>
      <c r="X3" s="1081"/>
      <c r="Y3" s="1103"/>
      <c r="Z3" s="1112"/>
    </row>
    <row r="4" spans="1:26" ht="34.5" customHeight="1" thickBot="1">
      <c r="A4" s="1021" t="s">
        <v>1526</v>
      </c>
      <c r="B4" s="1024" t="s">
        <v>319</v>
      </c>
      <c r="C4" s="1025"/>
      <c r="D4" s="1025"/>
      <c r="E4" s="1025"/>
      <c r="F4" s="1025"/>
      <c r="G4" s="1025"/>
      <c r="H4" s="1025"/>
      <c r="I4" s="1025"/>
      <c r="J4" s="1025"/>
      <c r="K4" s="1025"/>
      <c r="L4" s="1025"/>
      <c r="M4" s="1025"/>
      <c r="N4" s="1025"/>
      <c r="O4" s="1025"/>
      <c r="P4" s="1025"/>
      <c r="Q4" s="1025"/>
      <c r="R4" s="1025"/>
      <c r="S4" s="1025"/>
      <c r="T4" s="1025"/>
      <c r="U4" s="1025"/>
      <c r="V4" s="1025"/>
      <c r="W4" s="1025"/>
      <c r="X4" s="1082"/>
      <c r="Y4" s="1104"/>
      <c r="Z4" s="1111"/>
    </row>
    <row r="5" spans="1:26" ht="34.5" customHeight="1" thickBot="1">
      <c r="A5" s="1021" t="s">
        <v>1526</v>
      </c>
      <c r="B5" s="1026" t="s">
        <v>320</v>
      </c>
      <c r="C5" s="1027" t="str">
        <f>IF(COLUMNA!J10="CUMPLE",COLUMNA!I17,COLUMNA!J10)</f>
        <v>NO OFERTADO</v>
      </c>
      <c r="D5" s="1027" t="str">
        <f>IF(COLUMNA!R10="CUMPLE",COLUMNA!Q17,COLUMNA!R10)</f>
        <v>NO OFERTADO</v>
      </c>
      <c r="E5" s="1027" t="str">
        <f>IF(COLUMNA!Z10="CUMPLE",COLUMNA!Y17,COLUMNA!Z10)</f>
        <v>NO OFERTADO</v>
      </c>
      <c r="F5" s="1027" t="str">
        <f>IF(COLUMNA!AH10="CUMPLE",COLUMNA!AG17,COLUMNA!AH10)</f>
        <v>NO OFERTADO</v>
      </c>
      <c r="G5" s="1027" t="str">
        <f>IF(COLUMNA!AP10="CUMPLE",COLUMNA!AO17,COLUMNA!AP10)</f>
        <v>NO OFERTADO</v>
      </c>
      <c r="H5" s="1027" t="str">
        <f>IF(COLUMNA!AX10="CUMPLE",COLUMNA!AW17,COLUMNA!AX10)</f>
        <v>NO OFERTADO</v>
      </c>
      <c r="I5" s="1027" t="str">
        <f>IF(COLUMNA!BF10="CUMPLE",COLUMNA!BE17,COLUMNA!BF10)</f>
        <v>NO OFERTADO</v>
      </c>
      <c r="J5" s="1027" t="str">
        <f>IF(COLUMNA!BN10="CUMPLE",COLUMNA!BM17,COLUMNA!BN10)</f>
        <v>NO OFERTADO</v>
      </c>
      <c r="K5" s="1027" t="str">
        <f>IF(COLUMNA!BV10="CUMPLE",COLUMNA!BU17,COLUMNA!BV10)</f>
        <v>NO OFERTADO</v>
      </c>
      <c r="L5" s="1027" t="str">
        <f>IF(COLUMNA!CD10="CUMPLE",COLUMNA!CC17,COLUMNA!CD10)</f>
        <v>NO OFERTADO</v>
      </c>
      <c r="M5" s="1027" t="str">
        <f>IF(COLUMNA!CL10="CUMPLE",COLUMNA!CK17,COLUMNA!CL10)</f>
        <v>NO OFERTADO</v>
      </c>
      <c r="N5" s="1027">
        <f>IF(COLUMNA!CT10="CUMPLE",COLUMNA!CS17,COLUMNA!CT10)</f>
        <v>16330700</v>
      </c>
      <c r="O5" s="1027" t="str">
        <f>IF(COLUMNA!DB10="CUMPLE",COLUMNA!DA17,COLUMNA!DB10)</f>
        <v>NO CUMPLE</v>
      </c>
      <c r="P5" s="1027" t="str">
        <f>IF(COLUMNA!DJ10="CUMPLE",COLUMNA!DI17,COLUMNA!DJ10)</f>
        <v>NO OFERTADO</v>
      </c>
      <c r="Q5" s="1027">
        <f>IF(COLUMNA!DR10="CUMPLE",COLUMNA!DQ17,COLUMNA!DR10)</f>
        <v>16363310.601333335</v>
      </c>
      <c r="R5" s="1027" t="str">
        <f>IF(COLUMNA!DZ10="CUMPLE",COLUMNA!DY17,COLUMNA!DZ10)</f>
        <v>NO OFERTADO</v>
      </c>
      <c r="S5" s="1027" t="str">
        <f>IF(COLUMNA!EH10="CUMPLE",COLUMNA!EG17,COLUMNA!EH10)</f>
        <v>NO OFERTADO</v>
      </c>
      <c r="T5" s="1027" t="str">
        <f>IF(COLUMNA!EP10="CUMPLE",COLUMNA!EO17,COLUMNA!EP10)</f>
        <v>NO OFERTADO</v>
      </c>
      <c r="U5" s="1027">
        <f>MIN(C5:T5)</f>
        <v>16330700</v>
      </c>
      <c r="V5" s="1027" t="str">
        <f>VLOOKUP(MATCH(U5,C5:T5,0),PROVEEDOR!A:B,2,0)</f>
        <v>NEUROSPINE S.A.S</v>
      </c>
      <c r="W5" s="1027">
        <v>16376627</v>
      </c>
      <c r="X5" s="1083">
        <f t="shared" ref="X5:X67" si="0">GESTEP(U5,W5)</f>
        <v>0</v>
      </c>
      <c r="Y5" s="1105" t="s">
        <v>1182</v>
      </c>
      <c r="Z5" s="1111"/>
    </row>
    <row r="6" spans="1:26" ht="34.5" customHeight="1" thickBot="1">
      <c r="A6" s="1021" t="s">
        <v>1526</v>
      </c>
      <c r="B6" s="1028" t="s">
        <v>339</v>
      </c>
      <c r="C6" s="1029"/>
      <c r="D6" s="1029"/>
      <c r="E6" s="1029"/>
      <c r="F6" s="1029"/>
      <c r="G6" s="1029"/>
      <c r="H6" s="1029"/>
      <c r="I6" s="1029"/>
      <c r="J6" s="1029"/>
      <c r="K6" s="1029"/>
      <c r="L6" s="1029"/>
      <c r="M6" s="1029"/>
      <c r="N6" s="1029"/>
      <c r="O6" s="1029"/>
      <c r="P6" s="1029"/>
      <c r="Q6" s="1029"/>
      <c r="R6" s="1029"/>
      <c r="S6" s="1029"/>
      <c r="T6" s="1029"/>
      <c r="U6" s="1029"/>
      <c r="V6" s="1029"/>
      <c r="W6" s="1029"/>
      <c r="X6" s="1084"/>
      <c r="Y6" s="1104"/>
      <c r="Z6" s="1111"/>
    </row>
    <row r="7" spans="1:26" ht="34.5" customHeight="1" thickBot="1">
      <c r="A7" s="1021" t="s">
        <v>1526</v>
      </c>
      <c r="B7" s="1026" t="s">
        <v>4</v>
      </c>
      <c r="C7" s="1027" t="str">
        <f>IF(COLUMNA!J21="CUMPLE",COLUMNA!I28,COLUMNA!J21)</f>
        <v>NO OFERTADO</v>
      </c>
      <c r="D7" s="1027" t="str">
        <f>IF(COLUMNA!R21="CUMPLE",COLUMNA!Q28,COLUMNA!R21)</f>
        <v>NO OFERTADO</v>
      </c>
      <c r="E7" s="1027" t="str">
        <f>IF(COLUMNA!Z21="CUMPLE",COLUMNA!Y28,COLUMNA!Z21)</f>
        <v>NO OFERTADO</v>
      </c>
      <c r="F7" s="1027">
        <f>IF(COLUMNA!AH21="CUMPLE",COLUMNA!AG28,COLUMNA!AH21)</f>
        <v>5205600</v>
      </c>
      <c r="G7" s="1027" t="str">
        <f>IF(COLUMNA!AP21="CUMPLE",COLUMNA!AO28,COLUMNA!AP21)</f>
        <v>NO OFERTADO</v>
      </c>
      <c r="H7" s="1027" t="str">
        <f>IF(COLUMNA!AX21="CUMPLE",COLUMNA!AW28,COLUMNA!AX21)</f>
        <v>NO OFERTADO</v>
      </c>
      <c r="I7" s="1027">
        <f>IF(COLUMNA!BF21="CUMPLE",COLUMNA!BE28,COLUMNA!BF21)</f>
        <v>6507540</v>
      </c>
      <c r="J7" s="1027" t="str">
        <f>IF(COLUMNA!BN21="CUMPLE",COLUMNA!BM28,COLUMNA!BN21)</f>
        <v>NO OFERTADO</v>
      </c>
      <c r="K7" s="1027" t="str">
        <f>IF(COLUMNA!BV21="CUMPLE",COLUMNA!BU28,COLUMNA!BV21)</f>
        <v>NO OFERTADO</v>
      </c>
      <c r="L7" s="1027" t="str">
        <f>IF(COLUMNA!CD21="CUMPLE",COLUMNA!CC28,COLUMNA!CD21)</f>
        <v>NO OFERTADO</v>
      </c>
      <c r="M7" s="1027" t="str">
        <f>IF(COLUMNA!CL21="CUMPLE",COLUMNA!CK28,COLUMNA!CL21)</f>
        <v>NO OFERTADO</v>
      </c>
      <c r="N7" s="1027">
        <f>IF(COLUMNA!CT21="CUMPLE",COLUMNA!CS28,COLUMNA!CT21)</f>
        <v>6525500</v>
      </c>
      <c r="O7" s="1027" t="str">
        <f>IF(COLUMNA!DB21="CUMPLE",COLUMNA!DA28,COLUMNA!DB21)</f>
        <v>NO CUMPLE</v>
      </c>
      <c r="P7" s="1027" t="str">
        <f>IF(COLUMNA!DJ21="CUMPLE",COLUMNA!DI28,COLUMNA!DJ21)</f>
        <v>NO OFERTADO</v>
      </c>
      <c r="Q7" s="1027">
        <f>IF(COLUMNA!DR21="CUMPLE",COLUMNA!DQ28,COLUMNA!DR21)</f>
        <v>6168025</v>
      </c>
      <c r="R7" s="1027" t="str">
        <f>IF(COLUMNA!DZ21="CUMPLE",COLUMNA!DY28,COLUMNA!DZ21)</f>
        <v>NO OFERTADO</v>
      </c>
      <c r="S7" s="1027" t="str">
        <f>IF(COLUMNA!EH21="CUMPLE",COLUMNA!EG28,COLUMNA!EH21)</f>
        <v>NO OFERTADO</v>
      </c>
      <c r="T7" s="1027" t="str">
        <f>IF(COLUMNA!EP21="CUMPLE",COLUMNA!EO28,COLUMNA!EP21)</f>
        <v>NO OFERTADO</v>
      </c>
      <c r="U7" s="1027">
        <f>MIN(C7:T7)</f>
        <v>5205600</v>
      </c>
      <c r="V7" s="1027" t="str">
        <f>VLOOKUP(MATCH(U7,C7:T7,0),PROVEEDOR!A:B,2,0)</f>
        <v>DISORTHO S.A.S</v>
      </c>
      <c r="W7" s="1027">
        <v>6970000</v>
      </c>
      <c r="X7" s="1083">
        <f t="shared" si="0"/>
        <v>0</v>
      </c>
      <c r="Y7" s="1105" t="s">
        <v>1174</v>
      </c>
      <c r="Z7" s="1111"/>
    </row>
    <row r="8" spans="1:26" ht="34.5" customHeight="1" thickBot="1">
      <c r="A8" s="1021" t="s">
        <v>1526</v>
      </c>
      <c r="B8" s="1028" t="s">
        <v>5</v>
      </c>
      <c r="C8" s="1029"/>
      <c r="D8" s="1029"/>
      <c r="E8" s="1029"/>
      <c r="F8" s="1029"/>
      <c r="G8" s="1029"/>
      <c r="H8" s="1029"/>
      <c r="I8" s="1029"/>
      <c r="J8" s="1029"/>
      <c r="K8" s="1029"/>
      <c r="L8" s="1029"/>
      <c r="M8" s="1029"/>
      <c r="N8" s="1029"/>
      <c r="O8" s="1029"/>
      <c r="P8" s="1029"/>
      <c r="Q8" s="1029"/>
      <c r="R8" s="1029"/>
      <c r="S8" s="1029"/>
      <c r="T8" s="1029"/>
      <c r="U8" s="1029"/>
      <c r="V8" s="1029"/>
      <c r="W8" s="1029"/>
      <c r="X8" s="1084"/>
      <c r="Y8" s="1104"/>
      <c r="Z8" s="1111"/>
    </row>
    <row r="9" spans="1:26" ht="114" customHeight="1">
      <c r="A9" s="1021" t="s">
        <v>1526</v>
      </c>
      <c r="B9" s="1030" t="s">
        <v>347</v>
      </c>
      <c r="C9" s="1031" t="str">
        <f>IF(COLUMNA!J32="CUMPLE",COLUMNA!I39,COLUMNA!J32)</f>
        <v>NO OFERTADO</v>
      </c>
      <c r="D9" s="1031" t="str">
        <f>IF(COLUMNA!R32="CUMPLE",COLUMNA!Q39,COLUMNA!R32)</f>
        <v>NO OFERTADO</v>
      </c>
      <c r="E9" s="1031" t="str">
        <f>IF(COLUMNA!Z32="CUMPLE",COLUMNA!Y39,COLUMNA!Z32)</f>
        <v>NO OFERTADO</v>
      </c>
      <c r="F9" s="1031">
        <f>IF(COLUMNA!AH32="CUMPLE",COLUMNA!AG39,COLUMNA!AH32)</f>
        <v>6035200</v>
      </c>
      <c r="G9" s="1031" t="str">
        <f>IF(COLUMNA!AP32="CUMPLE",COLUMNA!AO39,COLUMNA!AP32)</f>
        <v>NO OFERTADO</v>
      </c>
      <c r="H9" s="1031" t="str">
        <f>IF(COLUMNA!AX32="CUMPLE",COLUMNA!AW39,COLUMNA!AX32)</f>
        <v>NO OFERTADO</v>
      </c>
      <c r="I9" s="1031">
        <f>IF(COLUMNA!BF32="CUMPLE",COLUMNA!BE39,COLUMNA!BF32)</f>
        <v>5050100</v>
      </c>
      <c r="J9" s="1031" t="str">
        <f>IF(COLUMNA!BN32="CUMPLE",COLUMNA!BM39,COLUMNA!BN32)</f>
        <v>NO OFERTADO</v>
      </c>
      <c r="K9" s="1031" t="str">
        <f>IF(COLUMNA!BV32="CUMPLE",COLUMNA!BU39,COLUMNA!BV32)</f>
        <v>NO OFERTADO</v>
      </c>
      <c r="L9" s="1031" t="str">
        <f>IF(COLUMNA!CD32="CUMPLE",COLUMNA!CC39,COLUMNA!CD32)</f>
        <v>NO OFERTADO</v>
      </c>
      <c r="M9" s="1031" t="str">
        <f>IF(COLUMNA!CL32="CUMPLE",COLUMNA!CK39,COLUMNA!CL32)</f>
        <v>NO OFERTADO</v>
      </c>
      <c r="N9" s="1031">
        <f>IF(COLUMNA!CT32="CUMPLE",COLUMNA!CS39,COLUMNA!CT32)</f>
        <v>9035200</v>
      </c>
      <c r="O9" s="1031" t="str">
        <f>IF(COLUMNA!DB32="CUMPLE",COLUMNA!DA39,COLUMNA!DB32)</f>
        <v>NO OFERTADO</v>
      </c>
      <c r="P9" s="1031" t="str">
        <f>IF(COLUMNA!DJ32="CUMPLE",COLUMNA!DI39,COLUMNA!DJ32)</f>
        <v>NO OFERTADO</v>
      </c>
      <c r="Q9" s="1031">
        <f>IF(COLUMNA!DR32="CUMPLE",COLUMNA!DQ39,COLUMNA!DR32)</f>
        <v>8497187</v>
      </c>
      <c r="R9" s="1031" t="str">
        <f>IF(COLUMNA!DZ32="CUMPLE",COLUMNA!DY39,COLUMNA!DZ32)</f>
        <v>NO OFERTADO</v>
      </c>
      <c r="S9" s="1031" t="str">
        <f>IF(COLUMNA!EH32="CUMPLE",COLUMNA!EG39,COLUMNA!EH32)</f>
        <v>NO OFERTADO</v>
      </c>
      <c r="T9" s="1031" t="str">
        <f>IF(COLUMNA!EP32="CUMPLE",COLUMNA!EO39,COLUMNA!EP32)</f>
        <v>NO OFERTADO</v>
      </c>
      <c r="U9" s="1031">
        <f>MIN(C9:T9)</f>
        <v>5050100</v>
      </c>
      <c r="V9" s="1031" t="str">
        <f>VLOOKUP(MATCH(U9,C9:T9,0),PROVEEDOR!A:B,2,0)</f>
        <v>IMPLAMEQ S.A.S</v>
      </c>
      <c r="W9" s="1031">
        <v>9080000</v>
      </c>
      <c r="X9" s="1085">
        <f t="shared" si="0"/>
        <v>0</v>
      </c>
      <c r="Y9" s="1114" t="s">
        <v>1174</v>
      </c>
      <c r="Z9" s="1111" t="s">
        <v>1569</v>
      </c>
    </row>
    <row r="10" spans="1:26" ht="34.5" customHeight="1">
      <c r="A10" s="1021" t="s">
        <v>1526</v>
      </c>
      <c r="B10" s="1032" t="s">
        <v>7</v>
      </c>
      <c r="C10" s="1033" t="str">
        <f>IF(COLUMNA!J42="CUMPLE",COLUMNA!I48,COLUMNA!J42)</f>
        <v>NO OFERTADO</v>
      </c>
      <c r="D10" s="1033" t="str">
        <f>IF(COLUMNA!R42="CUMPLE",COLUMNA!Q48,COLUMNA!R42)</f>
        <v>NO OFERTADO</v>
      </c>
      <c r="E10" s="1033" t="str">
        <f>IF(COLUMNA!Z42="CUMPLE",COLUMNA!Y48,COLUMNA!Z42)</f>
        <v>NO OFERTADO</v>
      </c>
      <c r="F10" s="1033" t="str">
        <f>IF(COLUMNA!AH42="CUMPLE",COLUMNA!AG48,COLUMNA!AH42)</f>
        <v>NO OFERTADO</v>
      </c>
      <c r="G10" s="1033" t="str">
        <f>IF(COLUMNA!AP42="CUMPLE",COLUMNA!AO48,COLUMNA!AP42)</f>
        <v>NO OFERTADO</v>
      </c>
      <c r="H10" s="1033" t="str">
        <f>IF(COLUMNA!AX42="CUMPLE",COLUMNA!AW48,COLUMNA!AX42)</f>
        <v>NO OFERTADO</v>
      </c>
      <c r="I10" s="1033" t="str">
        <f>IF(COLUMNA!BF42="CUMPLE",COLUMNA!BE48,COLUMNA!BF42)</f>
        <v>NO OFERTADO</v>
      </c>
      <c r="J10" s="1033" t="str">
        <f>IF(COLUMNA!BN42="CUMPLE",COLUMNA!BM48,COLUMNA!BN42)</f>
        <v>NO OFERTADO</v>
      </c>
      <c r="K10" s="1033" t="str">
        <f>IF(COLUMNA!BV42="CUMPLE",COLUMNA!BU48,COLUMNA!BV42)</f>
        <v>NO OFERTADO</v>
      </c>
      <c r="L10" s="1033" t="str">
        <f>IF(COLUMNA!CD42="CUMPLE",COLUMNA!CC48,COLUMNA!CD42)</f>
        <v>NO OFERTADO</v>
      </c>
      <c r="M10" s="1033" t="str">
        <f>IF(COLUMNA!CL42="CUMPLE",COLUMNA!CK48,COLUMNA!CL42)</f>
        <v>NO OFERTADO</v>
      </c>
      <c r="N10" s="1033">
        <f>IF(COLUMNA!CT42="CUMPLE",COLUMNA!CS48,COLUMNA!CT42)</f>
        <v>12304500</v>
      </c>
      <c r="O10" s="1033" t="str">
        <f>IF(COLUMNA!DB42="CUMPLE",COLUMNA!DA48,COLUMNA!DB42)</f>
        <v>NO CUMPLE</v>
      </c>
      <c r="P10" s="1033" t="str">
        <f>IF(COLUMNA!DJ42="CUMPLE",COLUMNA!DI48,COLUMNA!DJ42)</f>
        <v>NO OFERTADO</v>
      </c>
      <c r="Q10" s="1033">
        <f>IF(COLUMNA!DR42="CUMPLE",COLUMNA!DQ48,COLUMNA!DR42)</f>
        <v>7876821</v>
      </c>
      <c r="R10" s="1033" t="str">
        <f>IF(COLUMNA!DZ42="CUMPLE",COLUMNA!DY48,COLUMNA!DZ42)</f>
        <v>NO OFERTADO</v>
      </c>
      <c r="S10" s="1033" t="str">
        <f>IF(COLUMNA!EH42="CUMPLE",COLUMNA!EG48,COLUMNA!EH42)</f>
        <v>NO OFERTADO</v>
      </c>
      <c r="T10" s="1033" t="str">
        <f>IF(COLUMNA!EP42="CUMPLE",COLUMNA!EO48,COLUMNA!EP42)</f>
        <v>NO OFERTADO</v>
      </c>
      <c r="U10" s="1033">
        <f>MIN(C10:T10)</f>
        <v>7876821</v>
      </c>
      <c r="V10" s="1033" t="str">
        <f>VLOOKUP(MATCH(U10,C10:T10,0),PROVEEDOR!A:B,2,0)</f>
        <v>PROMED QUIRURGICOS</v>
      </c>
      <c r="W10" s="1033">
        <v>8150000</v>
      </c>
      <c r="X10" s="1086">
        <f t="shared" si="0"/>
        <v>0</v>
      </c>
      <c r="Y10" s="1105" t="s">
        <v>1185</v>
      </c>
      <c r="Z10" s="1111"/>
    </row>
    <row r="11" spans="1:26" ht="44.25" customHeight="1">
      <c r="A11" s="1021" t="s">
        <v>1526</v>
      </c>
      <c r="B11" s="1032" t="s">
        <v>8</v>
      </c>
      <c r="C11" s="1033" t="str">
        <f>IF(COLUMNA!J51="CUMPLE",COLUMNA!I56,COLUMNA!J51)</f>
        <v>NO OFERTADO</v>
      </c>
      <c r="D11" s="1033" t="str">
        <f>IF(COLUMNA!R51="CUMPLE",COLUMNA!Q56,COLUMNA!R51)</f>
        <v>NO OFERTADO</v>
      </c>
      <c r="E11" s="1033" t="str">
        <f>IF(COLUMNA!Z51="CUMPLE",COLUMNA!Y56,COLUMNA!Z51)</f>
        <v>NO OFERTADO</v>
      </c>
      <c r="F11" s="1033" t="str">
        <f>IF(COLUMNA!AH51="CUMPLE",COLUMNA!AG56,COLUMNA!AH51)</f>
        <v>NO OFERTADO</v>
      </c>
      <c r="G11" s="1033" t="str">
        <f>IF(COLUMNA!AP51="CUMPLE",COLUMNA!AO56,COLUMNA!AP51)</f>
        <v>NO OFERTADO</v>
      </c>
      <c r="H11" s="1033" t="str">
        <f>IF(COLUMNA!AX51="CUMPLE",COLUMNA!AW56,COLUMNA!AX51)</f>
        <v>NO OFERTADO</v>
      </c>
      <c r="I11" s="1033" t="str">
        <f>IF(COLUMNA!BF51="CUMPLE",COLUMNA!BE56,COLUMNA!BF51)</f>
        <v>NO OFERTADO</v>
      </c>
      <c r="J11" s="1033" t="str">
        <f>IF(COLUMNA!BN51="CUMPLE",COLUMNA!BM56,COLUMNA!BN51)</f>
        <v>NO OFERTADO</v>
      </c>
      <c r="K11" s="1033" t="str">
        <f>IF(COLUMNA!BV51="CUMPLE",COLUMNA!BU56,COLUMNA!BV51)</f>
        <v>NO OFERTADO</v>
      </c>
      <c r="L11" s="1033" t="str">
        <f>IF(COLUMNA!CD51="CUMPLE",COLUMNA!CC56,COLUMNA!CD51)</f>
        <v>NO OFERTADO</v>
      </c>
      <c r="M11" s="1033" t="str">
        <f>IF(COLUMNA!CL51="CUMPLE",COLUMNA!CK56,COLUMNA!CL51)</f>
        <v>NO OFERTADO</v>
      </c>
      <c r="N11" s="1033">
        <f>IF(COLUMNA!CT51="CUMPLE",COLUMNA!CS56,COLUMNA!CT51)</f>
        <v>8177100</v>
      </c>
      <c r="O11" s="1033" t="str">
        <f>IF(COLUMNA!DB51="CUMPLE",COLUMNA!DA56,COLUMNA!DB51)</f>
        <v>NO OFERTADO</v>
      </c>
      <c r="P11" s="1033" t="str">
        <f>IF(COLUMNA!DJ51="CUMPLE",COLUMNA!DI56,COLUMNA!DJ51)</f>
        <v>NO OFERTADO</v>
      </c>
      <c r="Q11" s="1033">
        <f>IF(COLUMNA!DR51="CUMPLE",COLUMNA!DQ56,COLUMNA!DR51)</f>
        <v>4245226</v>
      </c>
      <c r="R11" s="1033" t="str">
        <f>IF(COLUMNA!DZ51="CUMPLE",COLUMNA!DY56,COLUMNA!DZ51)</f>
        <v>NO OFERTADO</v>
      </c>
      <c r="S11" s="1033" t="str">
        <f>IF(COLUMNA!EH51="CUMPLE",COLUMNA!EG56,COLUMNA!EH51)</f>
        <v>NO OFERTADO</v>
      </c>
      <c r="T11" s="1033" t="str">
        <f>IF(COLUMNA!EP51="CUMPLE",COLUMNA!EO56,COLUMNA!EP51)</f>
        <v>NO OFERTADO</v>
      </c>
      <c r="U11" s="1033">
        <f>MIN(C11:T11)</f>
        <v>4245226</v>
      </c>
      <c r="V11" s="1033" t="str">
        <f>VLOOKUP(MATCH(U11,C11:T11,0),PROVEEDOR!A:B,2,0)</f>
        <v>PROMED QUIRURGICOS</v>
      </c>
      <c r="W11" s="1033">
        <v>4250000</v>
      </c>
      <c r="X11" s="1086">
        <f t="shared" si="0"/>
        <v>0</v>
      </c>
      <c r="Y11" s="1105" t="s">
        <v>1185</v>
      </c>
      <c r="Z11" s="1111"/>
    </row>
    <row r="12" spans="1:26" ht="34.5" customHeight="1" thickBot="1">
      <c r="A12" s="1021" t="s">
        <v>1526</v>
      </c>
      <c r="B12" s="1034" t="s">
        <v>9</v>
      </c>
      <c r="C12" s="1035" t="str">
        <f>IF(COLUMNA!J59="CUMPLE",COLUMNA!I61,COLUMNA!J59)</f>
        <v>NO OFERTADO</v>
      </c>
      <c r="D12" s="1035" t="str">
        <f>IF(COLUMNA!R59="CUMPLE",COLUMNA!Q61,COLUMNA!R59)</f>
        <v>NO OFERTADO</v>
      </c>
      <c r="E12" s="1035" t="str">
        <f>IF(COLUMNA!Z59="CUMPLE",COLUMNA!Y61,COLUMNA!Z59)</f>
        <v>NO OFERTADO</v>
      </c>
      <c r="F12" s="1035">
        <f>IF(COLUMNA!AH59="CUMPLE",COLUMNA!AG61,COLUMNA!AH59)</f>
        <v>6032368</v>
      </c>
      <c r="G12" s="1035" t="str">
        <f>IF(COLUMNA!AP59="CUMPLE",COLUMNA!AO61,COLUMNA!AP59)</f>
        <v>NO OFERTADO</v>
      </c>
      <c r="H12" s="1035" t="str">
        <f>IF(COLUMNA!AX59="CUMPLE",COLUMNA!AW61,COLUMNA!AX59)</f>
        <v>NO OFERTADO</v>
      </c>
      <c r="I12" s="1035" t="str">
        <f>IF(COLUMNA!BF59="CUMPLE",COLUMNA!BE61,COLUMNA!BF59)</f>
        <v>NO OFERTADO</v>
      </c>
      <c r="J12" s="1035" t="str">
        <f>IF(COLUMNA!BN59="CUMPLE",COLUMNA!BM61,COLUMNA!BN59)</f>
        <v>NO OFERTADO</v>
      </c>
      <c r="K12" s="1035" t="str">
        <f>IF(COLUMNA!BV59="CUMPLE",COLUMNA!BU61,COLUMNA!BV59)</f>
        <v>NO OFERTADO</v>
      </c>
      <c r="L12" s="1035" t="str">
        <f>IF(COLUMNA!CD59="CUMPLE",COLUMNA!CC61,COLUMNA!CD59)</f>
        <v>NO OFERTADO</v>
      </c>
      <c r="M12" s="1035" t="str">
        <f>IF(COLUMNA!CL59="CUMPLE",COLUMNA!CK61,COLUMNA!CL59)</f>
        <v>NO OFERTADO</v>
      </c>
      <c r="N12" s="1035">
        <f>IF(COLUMNA!CT59="CUMPLE",COLUMNA!CS61,COLUMNA!CT59)</f>
        <v>7500000</v>
      </c>
      <c r="O12" s="1035" t="str">
        <f>IF(COLUMNA!DB59="CUMPLE",COLUMNA!DA61,COLUMNA!DB59)</f>
        <v>NO OFERTADO</v>
      </c>
      <c r="P12" s="1035" t="str">
        <f>IF(COLUMNA!DJ59="CUMPLE",COLUMNA!DI61,COLUMNA!DJ59)</f>
        <v>NO OFERTADO</v>
      </c>
      <c r="Q12" s="1035">
        <f>IF(COLUMNA!DR59="CUMPLE",COLUMNA!DQ61,COLUMNA!DR59)</f>
        <v>6199001</v>
      </c>
      <c r="R12" s="1035" t="str">
        <f>IF(COLUMNA!DZ59="CUMPLE",COLUMNA!DY61,COLUMNA!DZ59)</f>
        <v>NO OFERTADO</v>
      </c>
      <c r="S12" s="1035" t="str">
        <f>IF(COLUMNA!EH59="CUMPLE",COLUMNA!EG61,COLUMNA!EH59)</f>
        <v>NO OFERTADO</v>
      </c>
      <c r="T12" s="1035" t="str">
        <f>IF(COLUMNA!EP59="CUMPLE",COLUMNA!EO61,COLUMNA!EP59)</f>
        <v>NO OFERTADO</v>
      </c>
      <c r="U12" s="1035">
        <f>MIN(C12:T12)</f>
        <v>6032368</v>
      </c>
      <c r="V12" s="1035" t="str">
        <f>VLOOKUP(MATCH(U12,C12:T12,0),PROVEEDOR!A:B,2,0)</f>
        <v>DISORTHO S.A.S</v>
      </c>
      <c r="W12" s="1035">
        <v>6200000</v>
      </c>
      <c r="X12" s="1087">
        <f t="shared" si="0"/>
        <v>0</v>
      </c>
      <c r="Y12" s="1105" t="s">
        <v>1174</v>
      </c>
      <c r="Z12" s="1111"/>
    </row>
    <row r="13" spans="1:26" ht="34.5" customHeight="1" thickBot="1">
      <c r="A13" s="1021" t="s">
        <v>1526</v>
      </c>
      <c r="B13" s="1028" t="s">
        <v>364</v>
      </c>
      <c r="C13" s="1029"/>
      <c r="D13" s="1029"/>
      <c r="E13" s="1029"/>
      <c r="F13" s="1029"/>
      <c r="G13" s="1029"/>
      <c r="H13" s="1029"/>
      <c r="I13" s="1029"/>
      <c r="J13" s="1029"/>
      <c r="K13" s="1029"/>
      <c r="L13" s="1029"/>
      <c r="M13" s="1029"/>
      <c r="N13" s="1029"/>
      <c r="O13" s="1029"/>
      <c r="P13" s="1029"/>
      <c r="Q13" s="1029"/>
      <c r="R13" s="1029"/>
      <c r="S13" s="1029"/>
      <c r="T13" s="1029"/>
      <c r="U13" s="1029"/>
      <c r="V13" s="1029"/>
      <c r="W13" s="1029"/>
      <c r="X13" s="1084"/>
      <c r="Y13" s="1104"/>
      <c r="Z13" s="1111"/>
    </row>
    <row r="14" spans="1:26" ht="34.5" customHeight="1">
      <c r="A14" s="1021" t="s">
        <v>1526</v>
      </c>
      <c r="B14" s="1030" t="s">
        <v>365</v>
      </c>
      <c r="C14" s="1031" t="str">
        <f>IF(COLUMNA!J65="CUMPLE",COLUMNA!I67,COLUMNA!J65)</f>
        <v>NO OFERTADO</v>
      </c>
      <c r="D14" s="1031" t="str">
        <f>IF(COLUMNA!R65="CUMPLE",COLUMNA!Q67,COLUMNA!R65)</f>
        <v>NO OFERTADO</v>
      </c>
      <c r="E14" s="1031" t="str">
        <f>IF(COLUMNA!Z65="CUMPLE",COLUMNA!Y67,COLUMNA!Z65)</f>
        <v>NO OFERTADO</v>
      </c>
      <c r="F14" s="1031">
        <f>IF(COLUMNA!AH65="CUMPLE",COLUMNA!AG67,COLUMNA!AH65)</f>
        <v>2320800</v>
      </c>
      <c r="G14" s="1031" t="str">
        <f>IF(COLUMNA!AP65="CUMPLE",COLUMNA!AO67,COLUMNA!AP65)</f>
        <v>NO OFERTADO</v>
      </c>
      <c r="H14" s="1031" t="str">
        <f>IF(COLUMNA!AX65="CUMPLE",COLUMNA!AW67,COLUMNA!AX65)</f>
        <v>NO OFERTADO</v>
      </c>
      <c r="I14" s="1031" t="str">
        <f>IF(COLUMNA!BF65="CUMPLE",COLUMNA!BE67,COLUMNA!BF65)</f>
        <v>NO OFERTADO</v>
      </c>
      <c r="J14" s="1031" t="str">
        <f>IF(COLUMNA!BN65="CUMPLE",COLUMNA!BM67,COLUMNA!BN65)</f>
        <v>NO OFERTADO</v>
      </c>
      <c r="K14" s="1031" t="str">
        <f>IF(COLUMNA!BV65="CUMPLE",COLUMNA!BU67,COLUMNA!BV65)</f>
        <v>NO OFERTADO</v>
      </c>
      <c r="L14" s="1031" t="str">
        <f>IF(COLUMNA!CD65="CUMPLE",COLUMNA!CC67,COLUMNA!CD65)</f>
        <v>NO OFERTADO</v>
      </c>
      <c r="M14" s="1031" t="str">
        <f>IF(COLUMNA!CL65="CUMPLE",COLUMNA!CK67,COLUMNA!CL65)</f>
        <v>NO OFERTADO</v>
      </c>
      <c r="N14" s="1031">
        <f>IF(COLUMNA!CT65="CUMPLE",COLUMNA!CS67,COLUMNA!CT65)</f>
        <v>2457300</v>
      </c>
      <c r="O14" s="1031" t="str">
        <f>IF(COLUMNA!DB65="CUMPLE",COLUMNA!DA67,COLUMNA!DB65)</f>
        <v>NO CUMPLE</v>
      </c>
      <c r="P14" s="1031" t="str">
        <f>IF(COLUMNA!DJ65="CUMPLE",COLUMNA!DI67,COLUMNA!DJ65)</f>
        <v>NO OFERTADO</v>
      </c>
      <c r="Q14" s="1031">
        <f>IF(COLUMNA!DR65="CUMPLE",COLUMNA!DQ67,COLUMNA!DR65)</f>
        <v>2458223</v>
      </c>
      <c r="R14" s="1031" t="str">
        <f>IF(COLUMNA!DZ65="CUMPLE",COLUMNA!DY67,COLUMNA!DZ65)</f>
        <v>NO OFERTADO</v>
      </c>
      <c r="S14" s="1031" t="str">
        <f>IF(COLUMNA!EH65="CUMPLE",COLUMNA!EG67,COLUMNA!EH65)</f>
        <v>NO OFERTADO</v>
      </c>
      <c r="T14" s="1031" t="str">
        <f>IF(COLUMNA!EP65="CUMPLE",COLUMNA!EO67,COLUMNA!EP65)</f>
        <v>NO OFERTADO</v>
      </c>
      <c r="U14" s="1031">
        <f>MIN(C14:T14)</f>
        <v>2320800</v>
      </c>
      <c r="V14" s="1031" t="str">
        <f>VLOOKUP(MATCH(U14,C14:T14,0),PROVEEDOR!A:B,2,0)</f>
        <v>DISORTHO S.A.S</v>
      </c>
      <c r="W14" s="1031">
        <v>2600000</v>
      </c>
      <c r="X14" s="1085">
        <f t="shared" si="0"/>
        <v>0</v>
      </c>
      <c r="Y14" s="1105" t="s">
        <v>1174</v>
      </c>
      <c r="Z14" s="1111"/>
    </row>
    <row r="15" spans="1:26" ht="34.5" customHeight="1">
      <c r="A15" s="1021" t="s">
        <v>1526</v>
      </c>
      <c r="B15" s="1032" t="s">
        <v>12</v>
      </c>
      <c r="C15" s="1033" t="str">
        <f>IF(COLUMNA!J70="CUMPLE",COLUMNA!I75,COLUMNA!J70)</f>
        <v>NO OFERTADO</v>
      </c>
      <c r="D15" s="1033" t="str">
        <f>IF(COLUMNA!R70="CUMPLE",COLUMNA!Q75,COLUMNA!R70)</f>
        <v>NO OFERTADO</v>
      </c>
      <c r="E15" s="1033" t="str">
        <f>IF(COLUMNA!Z70="CUMPLE",COLUMNA!Y75,COLUMNA!Z70)</f>
        <v>NO OFERTADO</v>
      </c>
      <c r="F15" s="1033" t="str">
        <f>IF(COLUMNA!AH70="CUMPLE",COLUMNA!AG75,COLUMNA!AH70)</f>
        <v>NO OFERTADO</v>
      </c>
      <c r="G15" s="1033" t="str">
        <f>IF(COLUMNA!AP70="CUMPLE",COLUMNA!AO75,COLUMNA!AP70)</f>
        <v>NO OFERTADO</v>
      </c>
      <c r="H15" s="1033" t="str">
        <f>IF(COLUMNA!AX70="CUMPLE",COLUMNA!AW75,COLUMNA!AX70)</f>
        <v>NO OFERTADO</v>
      </c>
      <c r="I15" s="1033">
        <f>IF(COLUMNA!BF70="CUMPLE",COLUMNA!BE75,COLUMNA!BF70)</f>
        <v>1921760</v>
      </c>
      <c r="J15" s="1033" t="str">
        <f>IF(COLUMNA!BN70="CUMPLE",COLUMNA!BM75,COLUMNA!BN70)</f>
        <v>NO OFERTADO</v>
      </c>
      <c r="K15" s="1033" t="str">
        <f>IF(COLUMNA!BV70="CUMPLE",COLUMNA!BU75,COLUMNA!BV70)</f>
        <v>NO OFERTADO</v>
      </c>
      <c r="L15" s="1033" t="str">
        <f>IF(COLUMNA!CD70="CUMPLE",COLUMNA!CC75,COLUMNA!CD70)</f>
        <v>NO OFERTADO</v>
      </c>
      <c r="M15" s="1033" t="str">
        <f>IF(COLUMNA!CL70="CUMPLE",COLUMNA!CK75,COLUMNA!CL70)</f>
        <v>NO OFERTADO</v>
      </c>
      <c r="N15" s="1033">
        <f>IF(COLUMNA!CT70="CUMPLE",COLUMNA!CS75,COLUMNA!CT70)</f>
        <v>3725100</v>
      </c>
      <c r="O15" s="1033" t="str">
        <f>IF(COLUMNA!DB70="CUMPLE",COLUMNA!DA75,COLUMNA!DB70)</f>
        <v>NO CUMPLE</v>
      </c>
      <c r="P15" s="1033" t="str">
        <f>IF(COLUMNA!DJ70="CUMPLE",COLUMNA!DI75,COLUMNA!DJ70)</f>
        <v>NO OFERTADO</v>
      </c>
      <c r="Q15" s="1033">
        <f>IF(COLUMNA!DR70="CUMPLE",COLUMNA!DQ75,COLUMNA!DR70)</f>
        <v>1939912</v>
      </c>
      <c r="R15" s="1033" t="str">
        <f>IF(COLUMNA!DZ70="CUMPLE",COLUMNA!DY75,COLUMNA!DZ70)</f>
        <v>NO OFERTADO</v>
      </c>
      <c r="S15" s="1033" t="str">
        <f>IF(COLUMNA!EH70="CUMPLE",COLUMNA!EG75,COLUMNA!EH70)</f>
        <v>NO OFERTADO</v>
      </c>
      <c r="T15" s="1033" t="str">
        <f>IF(COLUMNA!EP70="CUMPLE",COLUMNA!EO75,COLUMNA!EP70)</f>
        <v>NO OFERTADO</v>
      </c>
      <c r="U15" s="1033">
        <f>MIN(C15:T15)</f>
        <v>1921760</v>
      </c>
      <c r="V15" s="1033" t="str">
        <f>VLOOKUP(MATCH(U15,C15:T15,0),PROVEEDOR!A:B,2,0)</f>
        <v>IMPLAMEQ S.A.S</v>
      </c>
      <c r="W15" s="1033">
        <v>1940000</v>
      </c>
      <c r="X15" s="1086">
        <f t="shared" si="0"/>
        <v>0</v>
      </c>
      <c r="Y15" s="1105" t="s">
        <v>1177</v>
      </c>
      <c r="Z15" s="1111"/>
    </row>
    <row r="16" spans="1:26" ht="34.5" customHeight="1">
      <c r="A16" s="1021" t="s">
        <v>1526</v>
      </c>
      <c r="B16" s="1032" t="s">
        <v>373</v>
      </c>
      <c r="C16" s="1033" t="str">
        <f>IF(COLUMNA!J78="CUMPLE",COLUMNA!I82,COLUMNA!J78)</f>
        <v>NO OFERTADO</v>
      </c>
      <c r="D16" s="1033" t="str">
        <f>IF(COLUMNA!R78="CUMPLE",COLUMNA!Q82,COLUMNA!R78)</f>
        <v>NO OFERTADO</v>
      </c>
      <c r="E16" s="1033" t="str">
        <f>IF(COLUMNA!Z78="CUMPLE",COLUMNA!Y82,COLUMNA!Z78)</f>
        <v>NO OFERTADO</v>
      </c>
      <c r="F16" s="1033" t="str">
        <f>IF(COLUMNA!AH78="CUMPLE",COLUMNA!AG82,COLUMNA!AH78)</f>
        <v>NO OFERTADO</v>
      </c>
      <c r="G16" s="1033" t="str">
        <f>IF(COLUMNA!AP78="CUMPLE",COLUMNA!AO82,COLUMNA!AP78)</f>
        <v>NO OFERTADO</v>
      </c>
      <c r="H16" s="1033" t="str">
        <f>IF(COLUMNA!AX78="CUMPLE",COLUMNA!AW82,COLUMNA!AX78)</f>
        <v>NO OFERTADO</v>
      </c>
      <c r="I16" s="1033">
        <f>IF(COLUMNA!BF78="CUMPLE",COLUMNA!BE82,COLUMNA!BF78)</f>
        <v>3486160</v>
      </c>
      <c r="J16" s="1033" t="str">
        <f>IF(COLUMNA!BN78="CUMPLE",COLUMNA!BM82,COLUMNA!BN78)</f>
        <v>NO OFERTADO</v>
      </c>
      <c r="K16" s="1033" t="str">
        <f>IF(COLUMNA!BV78="CUMPLE",COLUMNA!BU82,COLUMNA!BV78)</f>
        <v>NO OFERTADO</v>
      </c>
      <c r="L16" s="1033" t="str">
        <f>IF(COLUMNA!CD78="CUMPLE",COLUMNA!CC82,COLUMNA!CD78)</f>
        <v>NO OFERTADO</v>
      </c>
      <c r="M16" s="1033" t="str">
        <f>IF(COLUMNA!CL78="CUMPLE",COLUMNA!CK82,COLUMNA!CL78)</f>
        <v>NO OFERTADO</v>
      </c>
      <c r="N16" s="1033">
        <f>IF(COLUMNA!CT78="CUMPLE",COLUMNA!CS82,COLUMNA!CT78)</f>
        <v>3953800</v>
      </c>
      <c r="O16" s="1033" t="str">
        <f>IF(COLUMNA!DB78="CUMPLE",COLUMNA!DA82,COLUMNA!DB78)</f>
        <v>NO CUMPLE</v>
      </c>
      <c r="P16" s="1033" t="str">
        <f>IF(COLUMNA!DJ78="CUMPLE",COLUMNA!DI82,COLUMNA!DJ78)</f>
        <v>NO OFERTADO</v>
      </c>
      <c r="Q16" s="1033">
        <f>IF(COLUMNA!DR78="CUMPLE",COLUMNA!DQ82,COLUMNA!DR78)</f>
        <v>3493107</v>
      </c>
      <c r="R16" s="1033" t="str">
        <f>IF(COLUMNA!DZ78="CUMPLE",COLUMNA!DY82,COLUMNA!DZ78)</f>
        <v>NO OFERTADO</v>
      </c>
      <c r="S16" s="1033" t="str">
        <f>IF(COLUMNA!EH78="CUMPLE",COLUMNA!EG82,COLUMNA!EH78)</f>
        <v>NO OFERTADO</v>
      </c>
      <c r="T16" s="1033" t="str">
        <f>IF(COLUMNA!EP78="CUMPLE",COLUMNA!EO82,COLUMNA!EP78)</f>
        <v>NO OFERTADO</v>
      </c>
      <c r="U16" s="1033">
        <f>MIN(C16:T16)</f>
        <v>3486160</v>
      </c>
      <c r="V16" s="1033" t="str">
        <f>VLOOKUP(MATCH(U16,C16:T16,0),PROVEEDOR!A:B,2,0)</f>
        <v>IMPLAMEQ S.A.S</v>
      </c>
      <c r="W16" s="1033">
        <v>3500000</v>
      </c>
      <c r="X16" s="1086">
        <f t="shared" si="0"/>
        <v>0</v>
      </c>
      <c r="Y16" s="1105" t="s">
        <v>1177</v>
      </c>
      <c r="Z16" s="1111"/>
    </row>
    <row r="17" spans="1:26" ht="34.5" customHeight="1" thickBot="1">
      <c r="A17" s="1021" t="s">
        <v>1526</v>
      </c>
      <c r="B17" s="1034" t="s">
        <v>378</v>
      </c>
      <c r="C17" s="1035" t="str">
        <f>IF(COLUMNA!J85="CUMPLE",COLUMNA!I88,COLUMNA!J85)</f>
        <v>NO OFERTADO</v>
      </c>
      <c r="D17" s="1035" t="str">
        <f>IF(COLUMNA!R85="CUMPLE",COLUMNA!Q88,COLUMNA!R85)</f>
        <v>NO OFERTADO</v>
      </c>
      <c r="E17" s="1035" t="str">
        <f>IF(COLUMNA!Z85="CUMPLE",COLUMNA!Y88,COLUMNA!Z85)</f>
        <v>NO OFERTADO</v>
      </c>
      <c r="F17" s="1035">
        <f>IF(COLUMNA!AH85="CUMPLE",COLUMNA!AG88,COLUMNA!AH85)</f>
        <v>1699000</v>
      </c>
      <c r="G17" s="1035" t="str">
        <f>IF(COLUMNA!AP85="CUMPLE",COLUMNA!AO88,COLUMNA!AP85)</f>
        <v>NO OFERTADO</v>
      </c>
      <c r="H17" s="1035" t="str">
        <f>IF(COLUMNA!AX85="CUMPLE",COLUMNA!AW88,COLUMNA!AX85)</f>
        <v>NO OFERTADO</v>
      </c>
      <c r="I17" s="1035" t="str">
        <f>IF(COLUMNA!BF85="CUMPLE",COLUMNA!BE88,COLUMNA!BF85)</f>
        <v>NO OFERTADO</v>
      </c>
      <c r="J17" s="1035" t="str">
        <f>IF(COLUMNA!BN85="CUMPLE",COLUMNA!BM88,COLUMNA!BN85)</f>
        <v>NO OFERTADO</v>
      </c>
      <c r="K17" s="1035" t="str">
        <f>IF(COLUMNA!BV85="CUMPLE",COLUMNA!BU88,COLUMNA!BV85)</f>
        <v>NO OFERTADO</v>
      </c>
      <c r="L17" s="1035" t="str">
        <f>IF(COLUMNA!CD85="CUMPLE",COLUMNA!CC88,COLUMNA!CD85)</f>
        <v>NO OFERTADO</v>
      </c>
      <c r="M17" s="1035" t="str">
        <f>IF(COLUMNA!CL85="CUMPLE",COLUMNA!CK88,COLUMNA!CL85)</f>
        <v>NO OFERTADO</v>
      </c>
      <c r="N17" s="1035">
        <f>IF(COLUMNA!CT85="CUMPLE",COLUMNA!CS88,COLUMNA!CT85)</f>
        <v>2215800</v>
      </c>
      <c r="O17" s="1035">
        <f>IF(COLUMNA!DB85="CUMPLE",COLUMNA!DA88,COLUMNA!DB85)</f>
        <v>1548000</v>
      </c>
      <c r="P17" s="1035" t="str">
        <f>IF(COLUMNA!DJ85="CUMPLE",COLUMNA!DI88,COLUMNA!DJ85)</f>
        <v>NO OFERTADO</v>
      </c>
      <c r="Q17" s="1035">
        <f>IF(COLUMNA!DR85="CUMPLE",COLUMNA!DQ88,COLUMNA!DR85)</f>
        <v>1529520</v>
      </c>
      <c r="R17" s="1035" t="str">
        <f>IF(COLUMNA!DZ85="CUMPLE",COLUMNA!DY88,COLUMNA!DZ85)</f>
        <v>NO OFERTADO</v>
      </c>
      <c r="S17" s="1035" t="str">
        <f>IF(COLUMNA!EH85="CUMPLE",COLUMNA!EG88,COLUMNA!EH85)</f>
        <v>NO OFERTADO</v>
      </c>
      <c r="T17" s="1035" t="str">
        <f>IF(COLUMNA!EP85="CUMPLE",COLUMNA!EO88,COLUMNA!EP85)</f>
        <v>NO OFERTADO</v>
      </c>
      <c r="U17" s="1035">
        <f>MIN(C17:T17)</f>
        <v>1529520</v>
      </c>
      <c r="V17" s="1035" t="str">
        <f>VLOOKUP(MATCH(U17,C17:T17,0),PROVEEDOR!A:B,2,0)</f>
        <v>PROMED QUIRURGICOS</v>
      </c>
      <c r="W17" s="1035">
        <v>1700000</v>
      </c>
      <c r="X17" s="1087">
        <f t="shared" si="0"/>
        <v>0</v>
      </c>
      <c r="Y17" s="1105" t="s">
        <v>1185</v>
      </c>
      <c r="Z17" s="1111"/>
    </row>
    <row r="18" spans="1:26" ht="34.5" customHeight="1" thickBot="1">
      <c r="A18" s="1021" t="s">
        <v>1526</v>
      </c>
      <c r="B18" s="1028" t="s">
        <v>381</v>
      </c>
      <c r="C18" s="1029"/>
      <c r="D18" s="1029"/>
      <c r="E18" s="1029"/>
      <c r="F18" s="1029"/>
      <c r="G18" s="1029"/>
      <c r="H18" s="1029"/>
      <c r="I18" s="1029"/>
      <c r="J18" s="1029"/>
      <c r="K18" s="1029"/>
      <c r="L18" s="1029"/>
      <c r="M18" s="1029"/>
      <c r="N18" s="1029"/>
      <c r="O18" s="1029"/>
      <c r="P18" s="1029"/>
      <c r="Q18" s="1029"/>
      <c r="R18" s="1029"/>
      <c r="S18" s="1029"/>
      <c r="T18" s="1029"/>
      <c r="U18" s="1029"/>
      <c r="V18" s="1029"/>
      <c r="W18" s="1029"/>
      <c r="X18" s="1084"/>
      <c r="Y18" s="1104"/>
      <c r="Z18" s="1111"/>
    </row>
    <row r="19" spans="1:26" ht="34.5" customHeight="1">
      <c r="A19" s="1021" t="s">
        <v>1526</v>
      </c>
      <c r="B19" s="1030" t="s">
        <v>16</v>
      </c>
      <c r="C19" s="1031" t="str">
        <f>IF(COLUMNA!J92="CUMPLE",COLUMNA!I94,COLUMNA!J92)</f>
        <v>NO OFERTADO</v>
      </c>
      <c r="D19" s="1031" t="str">
        <f>IF(COLUMNA!R92="CUMPLE",COLUMNA!Q94,COLUMNA!R92)</f>
        <v>NO OFERTADO</v>
      </c>
      <c r="E19" s="1031" t="str">
        <f>IF(COLUMNA!Z92="CUMPLE",COLUMNA!Y94,COLUMNA!Z92)</f>
        <v>NO OFERTADO</v>
      </c>
      <c r="F19" s="1031">
        <f>IF(COLUMNA!AH92="CUMPLE",COLUMNA!AG94,COLUMNA!AH92)</f>
        <v>2520000</v>
      </c>
      <c r="G19" s="1031" t="str">
        <f>IF(COLUMNA!AP92="CUMPLE",COLUMNA!AO94,COLUMNA!AP92)</f>
        <v>NO OFERTADO</v>
      </c>
      <c r="H19" s="1031" t="str">
        <f>IF(COLUMNA!AX92="CUMPLE",COLUMNA!AW94,COLUMNA!AX92)</f>
        <v>NO OFERTADO</v>
      </c>
      <c r="I19" s="1031" t="str">
        <f>IF(COLUMNA!BF92="CUMPLE",COLUMNA!BE94,COLUMNA!BF92)</f>
        <v>NO OFERTADO</v>
      </c>
      <c r="J19" s="1031" t="str">
        <f>IF(COLUMNA!BN92="CUMPLE",COLUMNA!BM94,COLUMNA!BN92)</f>
        <v>NO OFERTADO</v>
      </c>
      <c r="K19" s="1031" t="str">
        <f>IF(COLUMNA!BV92="CUMPLE",COLUMNA!BU94,COLUMNA!BV92)</f>
        <v>NO OFERTADO</v>
      </c>
      <c r="L19" s="1031" t="str">
        <f>IF(COLUMNA!CD92="CUMPLE",COLUMNA!CC94,COLUMNA!CD92)</f>
        <v>NO OFERTADO</v>
      </c>
      <c r="M19" s="1031" t="str">
        <f>IF(COLUMNA!CL92="CUMPLE",COLUMNA!CK94,COLUMNA!CL92)</f>
        <v>NO OFERTADO</v>
      </c>
      <c r="N19" s="1031">
        <f>IF(COLUMNA!CT92="CUMPLE",COLUMNA!CS94,COLUMNA!CT92)</f>
        <v>4044300</v>
      </c>
      <c r="O19" s="1031" t="str">
        <f>IF(COLUMNA!DB92="CUMPLE",COLUMNA!DA94,COLUMNA!DB92)</f>
        <v>NO CUMPLE</v>
      </c>
      <c r="P19" s="1031" t="str">
        <f>IF(COLUMNA!DJ92="CUMPLE",COLUMNA!DI94,COLUMNA!DJ92)</f>
        <v>NO OFERTADO</v>
      </c>
      <c r="Q19" s="1031" t="str">
        <f>IF(COLUMNA!DR92="CUMPLE",COLUMNA!DQ94,COLUMNA!DR92)</f>
        <v>NO OFERTADO</v>
      </c>
      <c r="R19" s="1031" t="str">
        <f>IF(COLUMNA!DZ92="CUMPLE",COLUMNA!DY94,COLUMNA!DZ92)</f>
        <v>NO OFERTADO</v>
      </c>
      <c r="S19" s="1031" t="str">
        <f>IF(COLUMNA!EH92="CUMPLE",COLUMNA!EG94,COLUMNA!EH92)</f>
        <v>NO OFERTADO</v>
      </c>
      <c r="T19" s="1031" t="str">
        <f>IF(COLUMNA!EP92="CUMPLE",COLUMNA!EO94,COLUMNA!EP92)</f>
        <v>NO OFERTADO</v>
      </c>
      <c r="U19" s="1031">
        <f>MIN(C19:T19)</f>
        <v>2520000</v>
      </c>
      <c r="V19" s="1031" t="str">
        <f>VLOOKUP(MATCH(U19,C19:T19,0),PROVEEDOR!A:B,2,0)</f>
        <v>DISORTHO S.A.S</v>
      </c>
      <c r="W19" s="1031">
        <v>3050000</v>
      </c>
      <c r="X19" s="1085">
        <f t="shared" si="0"/>
        <v>0</v>
      </c>
      <c r="Y19" s="1105" t="s">
        <v>1174</v>
      </c>
      <c r="Z19" s="1111"/>
    </row>
    <row r="20" spans="1:26" ht="34.5" customHeight="1">
      <c r="A20" s="1021" t="s">
        <v>1526</v>
      </c>
      <c r="B20" s="1032" t="s">
        <v>17</v>
      </c>
      <c r="C20" s="1033" t="str">
        <f>IF(COLUMNA!J97="CUMPLE",COLUMNA!I99,COLUMNA!J97)</f>
        <v>NO OFERTADO</v>
      </c>
      <c r="D20" s="1033" t="str">
        <f>IF(COLUMNA!R97="CUMPLE",COLUMNA!Q99,COLUMNA!R97)</f>
        <v>NO OFERTADO</v>
      </c>
      <c r="E20" s="1033" t="str">
        <f>IF(COLUMNA!Z97="CUMPLE",COLUMNA!Y99,COLUMNA!Z97)</f>
        <v>NO OFERTADO</v>
      </c>
      <c r="F20" s="1033">
        <f>IF(COLUMNA!AH97="CUMPLE",COLUMNA!AG99,COLUMNA!AH97)</f>
        <v>3289600</v>
      </c>
      <c r="G20" s="1033" t="str">
        <f>IF(COLUMNA!AP97="CUMPLE",COLUMNA!AO99,COLUMNA!AP97)</f>
        <v>NO OFERTADO</v>
      </c>
      <c r="H20" s="1033" t="str">
        <f>IF(COLUMNA!AX97="CUMPLE",COLUMNA!AW99,COLUMNA!AX97)</f>
        <v>NO OFERTADO</v>
      </c>
      <c r="I20" s="1033" t="str">
        <f>IF(COLUMNA!BF97="CUMPLE",COLUMNA!BE99,COLUMNA!BF97)</f>
        <v>NO OFERTADO</v>
      </c>
      <c r="J20" s="1033" t="str">
        <f>IF(COLUMNA!BN97="CUMPLE",COLUMNA!BM99,COLUMNA!BN97)</f>
        <v>NO OFERTADO</v>
      </c>
      <c r="K20" s="1033" t="str">
        <f>IF(COLUMNA!BV97="CUMPLE",COLUMNA!BU99,COLUMNA!BV97)</f>
        <v>NO OFERTADO</v>
      </c>
      <c r="L20" s="1033" t="str">
        <f>IF(COLUMNA!CD97="CUMPLE",COLUMNA!CC99,COLUMNA!CD97)</f>
        <v>NO OFERTADO</v>
      </c>
      <c r="M20" s="1033" t="str">
        <f>IF(COLUMNA!CL97="CUMPLE",COLUMNA!CK99,COLUMNA!CL97)</f>
        <v>NO OFERTADO</v>
      </c>
      <c r="N20" s="1033">
        <f>IF(COLUMNA!CT97="CUMPLE",COLUMNA!CS99,COLUMNA!CT97)</f>
        <v>3241100</v>
      </c>
      <c r="O20" s="1033" t="str">
        <f>IF(COLUMNA!DB97="CUMPLE",COLUMNA!DA99,COLUMNA!DB97)</f>
        <v>NO CUMPLE</v>
      </c>
      <c r="P20" s="1033" t="str">
        <f>IF(COLUMNA!DJ97="CUMPLE",COLUMNA!DI99,COLUMNA!DJ97)</f>
        <v>NO OFERTADO</v>
      </c>
      <c r="Q20" s="1033">
        <f>IF(COLUMNA!DR97="CUMPLE",COLUMNA!DQ99,COLUMNA!DR97)</f>
        <v>2345276</v>
      </c>
      <c r="R20" s="1033" t="str">
        <f>IF(COLUMNA!DZ97="CUMPLE",COLUMNA!DY99,COLUMNA!DZ97)</f>
        <v>NO OFERTADO</v>
      </c>
      <c r="S20" s="1033" t="str">
        <f>IF(COLUMNA!EH97="CUMPLE",COLUMNA!EG99,COLUMNA!EH97)</f>
        <v>NO OFERTADO</v>
      </c>
      <c r="T20" s="1033" t="str">
        <f>IF(COLUMNA!EP97="CUMPLE",COLUMNA!EO99,COLUMNA!EP97)</f>
        <v>NO OFERTADO</v>
      </c>
      <c r="U20" s="1033">
        <f>MIN(C20:T20)</f>
        <v>2345276</v>
      </c>
      <c r="V20" s="1033" t="str">
        <f>VLOOKUP(MATCH(U20,C20:T20,0),PROVEEDOR!A:B,2,0)</f>
        <v>PROMED QUIRURGICOS</v>
      </c>
      <c r="W20" s="1033">
        <v>4100000</v>
      </c>
      <c r="X20" s="1086">
        <f t="shared" si="0"/>
        <v>0</v>
      </c>
      <c r="Y20" s="1105" t="s">
        <v>1185</v>
      </c>
      <c r="Z20" s="1111"/>
    </row>
    <row r="21" spans="1:26" ht="34.5" customHeight="1" thickBot="1">
      <c r="A21" s="1021" t="s">
        <v>1526</v>
      </c>
      <c r="B21" s="1034" t="s">
        <v>18</v>
      </c>
      <c r="C21" s="1035" t="str">
        <f>IF(COLUMNA!J102="CUMPLE",COLUMNA!I104,COLUMNA!J102)</f>
        <v>NO OFERTADO</v>
      </c>
      <c r="D21" s="1035" t="str">
        <f>IF(COLUMNA!R102="CUMPLE",COLUMNA!Q104,COLUMNA!R102)</f>
        <v>NO CUMPLE</v>
      </c>
      <c r="E21" s="1035" t="str">
        <f>IF(COLUMNA!Z102="CUMPLE",COLUMNA!Y104,COLUMNA!Z102)</f>
        <v>NO OFERTADO</v>
      </c>
      <c r="F21" s="1035" t="str">
        <f>IF(COLUMNA!AH102="CUMPLE",COLUMNA!AG104,COLUMNA!AH102)</f>
        <v>NO OFERTADO</v>
      </c>
      <c r="G21" s="1035" t="str">
        <f>IF(COLUMNA!AP102="CUMPLE",COLUMNA!AO104,COLUMNA!AP102)</f>
        <v>NO OFERTADO</v>
      </c>
      <c r="H21" s="1035" t="str">
        <f>IF(COLUMNA!AX102="CUMPLE",COLUMNA!AW104,COLUMNA!AX102)</f>
        <v>NO OFERTADO</v>
      </c>
      <c r="I21" s="1035" t="str">
        <f>IF(COLUMNA!BF102="CUMPLE",COLUMNA!BE104,COLUMNA!BF102)</f>
        <v>NO OFERTADO</v>
      </c>
      <c r="J21" s="1035" t="str">
        <f>IF(COLUMNA!BN102="CUMPLE",COLUMNA!BM104,COLUMNA!BN102)</f>
        <v>NO OFERTADO</v>
      </c>
      <c r="K21" s="1035" t="str">
        <f>IF(COLUMNA!BV102="CUMPLE",COLUMNA!BU104,COLUMNA!BV102)</f>
        <v>NO OFERTADO</v>
      </c>
      <c r="L21" s="1035" t="str">
        <f>IF(COLUMNA!CD102="CUMPLE",COLUMNA!CC104,COLUMNA!CD102)</f>
        <v>NO OFERTADO</v>
      </c>
      <c r="M21" s="1035" t="str">
        <f>IF(COLUMNA!CL102="CUMPLE",COLUMNA!CK104,COLUMNA!CL102)</f>
        <v>NO OFERTADO</v>
      </c>
      <c r="N21" s="1035">
        <f>IF(COLUMNA!CT102="CUMPLE",COLUMNA!CS104,COLUMNA!CT102)</f>
        <v>12564500</v>
      </c>
      <c r="O21" s="1035" t="str">
        <f>IF(COLUMNA!DB102="CUMPLE",COLUMNA!DA104,COLUMNA!DB102)</f>
        <v>NO OFERTADO</v>
      </c>
      <c r="P21" s="1035" t="str">
        <f>IF(COLUMNA!DJ102="CUMPLE",COLUMNA!DI104,COLUMNA!DJ102)</f>
        <v>NO OFERTADO</v>
      </c>
      <c r="Q21" s="1035">
        <f>IF(COLUMNA!DR102="CUMPLE",COLUMNA!DQ104,COLUMNA!DR102)</f>
        <v>6550582.601333335</v>
      </c>
      <c r="R21" s="1035" t="str">
        <f>IF(COLUMNA!DZ102="CUMPLE",COLUMNA!DY104,COLUMNA!DZ102)</f>
        <v>NO OFERTADO</v>
      </c>
      <c r="S21" s="1035" t="str">
        <f>IF(COLUMNA!EH102="CUMPLE",COLUMNA!EG104,COLUMNA!EH102)</f>
        <v>NO OFERTADO</v>
      </c>
      <c r="T21" s="1035" t="str">
        <f>IF(COLUMNA!EP102="CUMPLE",COLUMNA!EO104,COLUMNA!EP102)</f>
        <v>NO OFERTADO</v>
      </c>
      <c r="U21" s="1035">
        <f>MIN(C21:T21)</f>
        <v>6550582.601333335</v>
      </c>
      <c r="V21" s="1035" t="str">
        <f>VLOOKUP(MATCH(U21,C21:T21,0),PROVEEDOR!A:B,2,0)</f>
        <v>PROMED QUIRURGICOS</v>
      </c>
      <c r="W21" s="1035">
        <v>12600000</v>
      </c>
      <c r="X21" s="1087">
        <f t="shared" si="0"/>
        <v>0</v>
      </c>
      <c r="Y21" s="1105" t="s">
        <v>1185</v>
      </c>
      <c r="Z21" s="1111"/>
    </row>
    <row r="22" spans="1:26" ht="34.5" customHeight="1" thickBot="1">
      <c r="A22" s="1021" t="s">
        <v>1526</v>
      </c>
      <c r="B22" s="1036" t="s">
        <v>388</v>
      </c>
      <c r="C22" s="1029"/>
      <c r="D22" s="1029"/>
      <c r="E22" s="1029"/>
      <c r="F22" s="1029"/>
      <c r="G22" s="1029"/>
      <c r="H22" s="1029"/>
      <c r="I22" s="1029"/>
      <c r="J22" s="1029"/>
      <c r="K22" s="1029"/>
      <c r="L22" s="1029"/>
      <c r="M22" s="1029"/>
      <c r="N22" s="1029"/>
      <c r="O22" s="1029"/>
      <c r="P22" s="1029"/>
      <c r="Q22" s="1029"/>
      <c r="R22" s="1029"/>
      <c r="S22" s="1029"/>
      <c r="T22" s="1029"/>
      <c r="U22" s="1029"/>
      <c r="V22" s="1029"/>
      <c r="W22" s="1029"/>
      <c r="X22" s="1084"/>
      <c r="Y22" s="1104"/>
      <c r="Z22" s="1111"/>
    </row>
    <row r="23" spans="1:26" ht="34.5" customHeight="1">
      <c r="A23" s="1021" t="s">
        <v>1526</v>
      </c>
      <c r="B23" s="1030" t="s">
        <v>389</v>
      </c>
      <c r="C23" s="1031" t="str">
        <f>IF(COLUMNA!J108="CUMPLE",COLUMNA!I109,COLUMNA!J108)</f>
        <v>NO OFERTADO</v>
      </c>
      <c r="D23" s="1031" t="str">
        <f>IF(COLUMNA!R108="CUMPLE",COLUMNA!Q109,COLUMNA!R108)</f>
        <v>NO OFERTADO</v>
      </c>
      <c r="E23" s="1031" t="str">
        <f>IF(COLUMNA!Z108="CUMPLE",COLUMNA!Y109,COLUMNA!Z108)</f>
        <v>NO OFERTADO</v>
      </c>
      <c r="F23" s="1031">
        <f>IF(COLUMNA!AH108="CUMPLE",COLUMNA!AG109,COLUMNA!AH108)</f>
        <v>4200000</v>
      </c>
      <c r="G23" s="1031" t="str">
        <f>IF(COLUMNA!AP108="CUMPLE",COLUMNA!AO109,COLUMNA!AP108)</f>
        <v>NO OFERTADO</v>
      </c>
      <c r="H23" s="1031" t="str">
        <f>IF(COLUMNA!AX108="CUMPLE",COLUMNA!AW109,COLUMNA!AX108)</f>
        <v>NO OFERTADO</v>
      </c>
      <c r="I23" s="1031" t="str">
        <f>IF(COLUMNA!BF108="CUMPLE",COLUMNA!BE109,COLUMNA!BF108)</f>
        <v>NO OFERTADO</v>
      </c>
      <c r="J23" s="1031" t="str">
        <f>IF(COLUMNA!BN108="CUMPLE",COLUMNA!BM109,COLUMNA!BN108)</f>
        <v>NO OFERTADO</v>
      </c>
      <c r="K23" s="1031" t="str">
        <f>IF(COLUMNA!BV108="CUMPLE",COLUMNA!BU109,COLUMNA!BV108)</f>
        <v>NO OFERTADO</v>
      </c>
      <c r="L23" s="1031" t="str">
        <f>IF(COLUMNA!CD108="CUMPLE",COLUMNA!CC109,COLUMNA!CD108)</f>
        <v>NO OFERTADO</v>
      </c>
      <c r="M23" s="1031" t="str">
        <f>IF(COLUMNA!CL108="CUMPLE",COLUMNA!CK109,COLUMNA!CL108)</f>
        <v>NO OFERTADO</v>
      </c>
      <c r="N23" s="1031">
        <f>IF(COLUMNA!CT108="CUMPLE",COLUMNA!CS109,COLUMNA!CT108)</f>
        <v>4649400</v>
      </c>
      <c r="O23" s="1031" t="str">
        <f>IF(COLUMNA!DB108="CUMPLE",COLUMNA!DA109,COLUMNA!DB108)</f>
        <v>NO OFERTADO</v>
      </c>
      <c r="P23" s="1031" t="str">
        <f>IF(COLUMNA!DJ108="CUMPLE",COLUMNA!DI109,COLUMNA!DJ108)</f>
        <v>NO OFERTADO</v>
      </c>
      <c r="Q23" s="1031" t="str">
        <f>IF(COLUMNA!DR108="CUMPLE",COLUMNA!DQ109,COLUMNA!DR108)</f>
        <v>NO OFERTADO</v>
      </c>
      <c r="R23" s="1031" t="str">
        <f>IF(COLUMNA!DZ108="CUMPLE",COLUMNA!DY109,COLUMNA!DZ108)</f>
        <v>NO OFERTADO</v>
      </c>
      <c r="S23" s="1031" t="str">
        <f>IF(COLUMNA!EH108="CUMPLE",COLUMNA!EG109,COLUMNA!EH108)</f>
        <v>NO OFERTADO</v>
      </c>
      <c r="T23" s="1031" t="str">
        <f>IF(COLUMNA!EP108="CUMPLE",COLUMNA!EO109,COLUMNA!EP108)</f>
        <v>NO OFERTADO</v>
      </c>
      <c r="U23" s="1031">
        <f>MIN(C23:T23)</f>
        <v>4200000</v>
      </c>
      <c r="V23" s="1031" t="str">
        <f>VLOOKUP(MATCH(U23,C23:T23,0),PROVEEDOR!A:B,2,0)</f>
        <v>DISORTHO S.A.S</v>
      </c>
      <c r="W23" s="1031">
        <v>4264000</v>
      </c>
      <c r="X23" s="1085">
        <f t="shared" si="0"/>
        <v>0</v>
      </c>
      <c r="Y23" s="1105" t="s">
        <v>1174</v>
      </c>
      <c r="Z23" s="1111"/>
    </row>
    <row r="24" spans="1:26" ht="34.5" customHeight="1">
      <c r="A24" s="1021" t="s">
        <v>1526</v>
      </c>
      <c r="B24" s="1032" t="s">
        <v>391</v>
      </c>
      <c r="C24" s="1033" t="str">
        <f>IF(COLUMNA!J112="CUMPLE",COLUMNA!I114,COLUMNA!J112)</f>
        <v>NO OFERTADO</v>
      </c>
      <c r="D24" s="1033" t="str">
        <f>IF(COLUMNA!R112="CUMPLE",COLUMNA!Q114,COLUMNA!R112)</f>
        <v>NO OFERTADO</v>
      </c>
      <c r="E24" s="1033" t="str">
        <f>IF(COLUMNA!Z112="CUMPLE",COLUMNA!Y114,COLUMNA!Z112)</f>
        <v>NO OFERTADO</v>
      </c>
      <c r="F24" s="1033">
        <f>IF(COLUMNA!AH112="CUMPLE",COLUMNA!AG114,COLUMNA!AH112)</f>
        <v>4610000</v>
      </c>
      <c r="G24" s="1033" t="str">
        <f>IF(COLUMNA!AP112="CUMPLE",COLUMNA!AO114,COLUMNA!AP112)</f>
        <v>NO OFERTADO</v>
      </c>
      <c r="H24" s="1033" t="str">
        <f>IF(COLUMNA!AX112="CUMPLE",COLUMNA!AW114,COLUMNA!AX112)</f>
        <v>NO OFERTADO</v>
      </c>
      <c r="I24" s="1033" t="str">
        <f>IF(COLUMNA!BF112="CUMPLE",COLUMNA!BE114,COLUMNA!BF112)</f>
        <v>NO OFERTADO</v>
      </c>
      <c r="J24" s="1033" t="str">
        <f>IF(COLUMNA!BN112="CUMPLE",COLUMNA!BM114,COLUMNA!BN112)</f>
        <v>NO OFERTADO</v>
      </c>
      <c r="K24" s="1033" t="str">
        <f>IF(COLUMNA!BV112="CUMPLE",COLUMNA!BU114,COLUMNA!BV112)</f>
        <v>NO OFERTADO</v>
      </c>
      <c r="L24" s="1033" t="str">
        <f>IF(COLUMNA!CD112="CUMPLE",COLUMNA!CC114,COLUMNA!CD112)</f>
        <v>NO OFERTADO</v>
      </c>
      <c r="M24" s="1033" t="str">
        <f>IF(COLUMNA!CL112="CUMPLE",COLUMNA!CK114,COLUMNA!CL112)</f>
        <v>NO OFERTADO</v>
      </c>
      <c r="N24" s="1033">
        <f>IF(COLUMNA!CT112="CUMPLE",COLUMNA!CS114,COLUMNA!CT112)</f>
        <v>5250500</v>
      </c>
      <c r="O24" s="1033" t="str">
        <f>IF(COLUMNA!DB112="CUMPLE",COLUMNA!DA114,COLUMNA!DB112)</f>
        <v>NO OFERTADO</v>
      </c>
      <c r="P24" s="1033" t="str">
        <f>IF(COLUMNA!DJ112="CUMPLE",COLUMNA!DI114,COLUMNA!DJ112)</f>
        <v>NO OFERTADO</v>
      </c>
      <c r="Q24" s="1033">
        <f>IF(COLUMNA!DR112="CUMPLE",COLUMNA!DQ114,COLUMNA!DR112)</f>
        <v>4396261</v>
      </c>
      <c r="R24" s="1033" t="str">
        <f>IF(COLUMNA!DZ112="CUMPLE",COLUMNA!DY114,COLUMNA!DZ112)</f>
        <v>NO OFERTADO</v>
      </c>
      <c r="S24" s="1033" t="str">
        <f>IF(COLUMNA!EH112="CUMPLE",COLUMNA!EG114,COLUMNA!EH112)</f>
        <v>NO OFERTADO</v>
      </c>
      <c r="T24" s="1033" t="str">
        <f>IF(COLUMNA!EP112="CUMPLE",COLUMNA!EO114,COLUMNA!EP112)</f>
        <v>NO OFERTADO</v>
      </c>
      <c r="U24" s="1033">
        <f>MIN(C24:T24)</f>
        <v>4396261</v>
      </c>
      <c r="V24" s="1033" t="str">
        <f>VLOOKUP(MATCH(U24,C24:T24,0),PROVEEDOR!A:B,2,0)</f>
        <v>PROMED QUIRURGICOS</v>
      </c>
      <c r="W24" s="1033">
        <v>4610000</v>
      </c>
      <c r="X24" s="1086">
        <f t="shared" si="0"/>
        <v>0</v>
      </c>
      <c r="Y24" s="1105" t="s">
        <v>1185</v>
      </c>
      <c r="Z24" s="1111"/>
    </row>
    <row r="25" spans="1:26" ht="34.5" customHeight="1">
      <c r="A25" s="1021" t="s">
        <v>1526</v>
      </c>
      <c r="B25" s="1032" t="s">
        <v>393</v>
      </c>
      <c r="C25" s="1033" t="str">
        <f>IF(COLUMNA!J117="CUMPLE",COLUMNA!I118,COLUMNA!J117)</f>
        <v>NO OFERTADO</v>
      </c>
      <c r="D25" s="1033" t="str">
        <f>IF(COLUMNA!R117="CUMPLE",COLUMNA!Q118,COLUMNA!R117)</f>
        <v>NO OFERTADO</v>
      </c>
      <c r="E25" s="1033" t="str">
        <f>IF(COLUMNA!Z117="CUMPLE",COLUMNA!Y118,COLUMNA!Z117)</f>
        <v>NO OFERTADO</v>
      </c>
      <c r="F25" s="1033">
        <f>IF(COLUMNA!AH117="CUMPLE",COLUMNA!AG118,COLUMNA!AH117)</f>
        <v>5520000</v>
      </c>
      <c r="G25" s="1033" t="str">
        <f>IF(COLUMNA!AP117="CUMPLE",COLUMNA!AO118,COLUMNA!AP117)</f>
        <v>NO OFERTADO</v>
      </c>
      <c r="H25" s="1033" t="str">
        <f>IF(COLUMNA!AX117="CUMPLE",COLUMNA!AW118,COLUMNA!AX117)</f>
        <v>NO OFERTADO</v>
      </c>
      <c r="I25" s="1033" t="str">
        <f>IF(COLUMNA!BF117="CUMPLE",COLUMNA!BE118,COLUMNA!BF117)</f>
        <v>NO OFERTADO</v>
      </c>
      <c r="J25" s="1033" t="str">
        <f>IF(COLUMNA!BN117="CUMPLE",COLUMNA!BM118,COLUMNA!BN117)</f>
        <v>NO OFERTADO</v>
      </c>
      <c r="K25" s="1033" t="str">
        <f>IF(COLUMNA!BV117="CUMPLE",COLUMNA!BU118,COLUMNA!BV117)</f>
        <v>NO OFERTADO</v>
      </c>
      <c r="L25" s="1033" t="str">
        <f>IF(COLUMNA!CD117="CUMPLE",COLUMNA!CC118,COLUMNA!CD117)</f>
        <v>NO OFERTADO</v>
      </c>
      <c r="M25" s="1033" t="str">
        <f>IF(COLUMNA!CL117="CUMPLE",COLUMNA!CK118,COLUMNA!CL117)</f>
        <v>NO OFERTADO</v>
      </c>
      <c r="N25" s="1033">
        <f>IF(COLUMNA!CT117="CUMPLE",COLUMNA!CS118,COLUMNA!CT117)</f>
        <v>5680000</v>
      </c>
      <c r="O25" s="1033" t="str">
        <f>IF(COLUMNA!DB117="CUMPLE",COLUMNA!DA118,COLUMNA!DB117)</f>
        <v>NO OFERTADO</v>
      </c>
      <c r="P25" s="1033" t="str">
        <f>IF(COLUMNA!DJ117="CUMPLE",COLUMNA!DI118,COLUMNA!DJ117)</f>
        <v>NO OFERTADO</v>
      </c>
      <c r="Q25" s="1033">
        <f>IF(COLUMNA!DR117="CUMPLE",COLUMNA!DQ118,COLUMNA!DR117)</f>
        <v>5480000</v>
      </c>
      <c r="R25" s="1033" t="str">
        <f>IF(COLUMNA!DZ117="CUMPLE",COLUMNA!DY118,COLUMNA!DZ117)</f>
        <v>NO OFERTADO</v>
      </c>
      <c r="S25" s="1033" t="str">
        <f>IF(COLUMNA!EH117="CUMPLE",COLUMNA!EG118,COLUMNA!EH117)</f>
        <v>NO OFERTADO</v>
      </c>
      <c r="T25" s="1033" t="str">
        <f>IF(COLUMNA!EP117="CUMPLE",COLUMNA!EO118,COLUMNA!EP117)</f>
        <v>NO OFERTADO</v>
      </c>
      <c r="U25" s="1033">
        <f>MIN(C25:T25)</f>
        <v>5480000</v>
      </c>
      <c r="V25" s="1033" t="str">
        <f>VLOOKUP(MATCH(U25,C25:T25,0),PROVEEDOR!A:B,2,0)</f>
        <v>PROMED QUIRURGICOS</v>
      </c>
      <c r="W25" s="1033">
        <v>5700000</v>
      </c>
      <c r="X25" s="1086">
        <f t="shared" si="0"/>
        <v>0</v>
      </c>
      <c r="Y25" s="1105" t="s">
        <v>1185</v>
      </c>
      <c r="Z25" s="1111"/>
    </row>
    <row r="26" spans="1:26" ht="34.5" customHeight="1">
      <c r="A26" s="1021" t="s">
        <v>1526</v>
      </c>
      <c r="B26" s="1032" t="s">
        <v>395</v>
      </c>
      <c r="C26" s="1033" t="str">
        <f>IF(COLUMNA!J121="CUMPLE",COLUMNA!I122,COLUMNA!J121)</f>
        <v>NO OFERTADO</v>
      </c>
      <c r="D26" s="1033">
        <f>IF(COLUMNA!R121="CUMPLE",COLUMNA!Q122,COLUMNA!R121)</f>
        <v>2889600</v>
      </c>
      <c r="E26" s="1033" t="str">
        <f>IF(COLUMNA!Z121="CUMPLE",COLUMNA!Y122,COLUMNA!Z121)</f>
        <v>NO OFERTADO</v>
      </c>
      <c r="F26" s="1033">
        <f>IF(COLUMNA!AH121="CUMPLE",COLUMNA!AG122,COLUMNA!AH121)</f>
        <v>2900000</v>
      </c>
      <c r="G26" s="1033" t="str">
        <f>IF(COLUMNA!AP121="CUMPLE",COLUMNA!AO122,COLUMNA!AP121)</f>
        <v>NO OFERTADO</v>
      </c>
      <c r="H26" s="1033" t="str">
        <f>IF(COLUMNA!AX121="CUMPLE",COLUMNA!AW122,COLUMNA!AX121)</f>
        <v>NO OFERTADO</v>
      </c>
      <c r="I26" s="1033">
        <f>IF(COLUMNA!BF121="CUMPLE",COLUMNA!BE122,COLUMNA!BF121)</f>
        <v>2920000</v>
      </c>
      <c r="J26" s="1033" t="str">
        <f>IF(COLUMNA!BN121="CUMPLE",COLUMNA!BM122,COLUMNA!BN121)</f>
        <v>NO OFERTADO</v>
      </c>
      <c r="K26" s="1033" t="str">
        <f>IF(COLUMNA!BV121="CUMPLE",COLUMNA!BU122,COLUMNA!BV121)</f>
        <v>NO OFERTADO</v>
      </c>
      <c r="L26" s="1033" t="str">
        <f>IF(COLUMNA!CD121="CUMPLE",COLUMNA!CC122,COLUMNA!CD121)</f>
        <v>NO OFERTADO</v>
      </c>
      <c r="M26" s="1033" t="str">
        <f>IF(COLUMNA!CL121="CUMPLE",COLUMNA!CK122,COLUMNA!CL121)</f>
        <v>NO OFERTADO</v>
      </c>
      <c r="N26" s="1033">
        <f>IF(COLUMNA!CT121="CUMPLE",COLUMNA!CS122,COLUMNA!CT121)</f>
        <v>3410000.0000000005</v>
      </c>
      <c r="O26" s="1033">
        <f>IF(COLUMNA!DB121="CUMPLE",COLUMNA!DA122,COLUMNA!DB121)</f>
        <v>2235600</v>
      </c>
      <c r="P26" s="1033" t="str">
        <f>IF(COLUMNA!DJ121="CUMPLE",COLUMNA!DI122,COLUMNA!DJ121)</f>
        <v>NO OFERTADO</v>
      </c>
      <c r="Q26" s="1033">
        <f>IF(COLUMNA!DR121="CUMPLE",COLUMNA!DQ122,COLUMNA!DR121)</f>
        <v>3015372</v>
      </c>
      <c r="R26" s="1033" t="str">
        <f>IF(COLUMNA!DZ121="CUMPLE",COLUMNA!DY122,COLUMNA!DZ121)</f>
        <v>NO OFERTADO</v>
      </c>
      <c r="S26" s="1033" t="str">
        <f>IF(COLUMNA!EH121="CUMPLE",COLUMNA!EG122,COLUMNA!EH121)</f>
        <v>NO OFERTADO</v>
      </c>
      <c r="T26" s="1033" t="str">
        <f>IF(COLUMNA!EP121="CUMPLE",COLUMNA!EO122,COLUMNA!EP121)</f>
        <v>NO OFERTADO</v>
      </c>
      <c r="U26" s="1033">
        <f>MIN(C26:T26)</f>
        <v>2235600</v>
      </c>
      <c r="V26" s="1033" t="str">
        <f>VLOOKUP(MATCH(U26,C26:T26,0),PROVEEDOR!A:B,2,0)</f>
        <v>ORTOMAC S.A.S</v>
      </c>
      <c r="W26" s="1033">
        <v>3650000</v>
      </c>
      <c r="X26" s="1086">
        <f t="shared" si="0"/>
        <v>0</v>
      </c>
      <c r="Y26" s="1105" t="s">
        <v>1183</v>
      </c>
      <c r="Z26" s="1111"/>
    </row>
    <row r="27" spans="1:26" ht="34.5" customHeight="1" thickBot="1">
      <c r="A27" s="1021" t="s">
        <v>1526</v>
      </c>
      <c r="B27" s="1034" t="s">
        <v>397</v>
      </c>
      <c r="C27" s="1035" t="str">
        <f>IF(COLUMNA!J125="CUMPLE",COLUMNA!I126,COLUMNA!J125)</f>
        <v>NO OFERTADO</v>
      </c>
      <c r="D27" s="1035">
        <f>IF(COLUMNA!R125="CUMPLE",COLUMNA!Q126,COLUMNA!R125)</f>
        <v>2889600</v>
      </c>
      <c r="E27" s="1035" t="str">
        <f>IF(COLUMNA!Z125="CUMPLE",COLUMNA!Y126,COLUMNA!Z125)</f>
        <v>NO OFERTADO</v>
      </c>
      <c r="F27" s="1035">
        <f>IF(COLUMNA!AH125="CUMPLE",COLUMNA!AG126,COLUMNA!AH125)</f>
        <v>2900000</v>
      </c>
      <c r="G27" s="1035" t="str">
        <f>IF(COLUMNA!AP125="CUMPLE",COLUMNA!AO126,COLUMNA!AP125)</f>
        <v>NO OFERTADO</v>
      </c>
      <c r="H27" s="1035" t="str">
        <f>IF(COLUMNA!AX125="CUMPLE",COLUMNA!AW126,COLUMNA!AX125)</f>
        <v>NO OFERTADO</v>
      </c>
      <c r="I27" s="1035" t="str">
        <f>IF(COLUMNA!BF125="CUMPLE",COLUMNA!BE126,COLUMNA!BF125)</f>
        <v>NO OFERTADO</v>
      </c>
      <c r="J27" s="1035" t="str">
        <f>IF(COLUMNA!BN125="CUMPLE",COLUMNA!BM126,COLUMNA!BN125)</f>
        <v>NO OFERTADO</v>
      </c>
      <c r="K27" s="1035" t="str">
        <f>IF(COLUMNA!BV125="CUMPLE",COLUMNA!BU126,COLUMNA!BV125)</f>
        <v>NO OFERTADO</v>
      </c>
      <c r="L27" s="1035" t="str">
        <f>IF(COLUMNA!CD125="CUMPLE",COLUMNA!CC126,COLUMNA!CD125)</f>
        <v>NO OFERTADO</v>
      </c>
      <c r="M27" s="1035" t="str">
        <f>IF(COLUMNA!CL125="CUMPLE",COLUMNA!CK126,COLUMNA!CL125)</f>
        <v>NO OFERTADO</v>
      </c>
      <c r="N27" s="1035">
        <f>IF(COLUMNA!CT125="CUMPLE",COLUMNA!CS126,COLUMNA!CT125)</f>
        <v>3410000.0000000005</v>
      </c>
      <c r="O27" s="1035" t="str">
        <f>IF(COLUMNA!DB125="CUMPLE",COLUMNA!DA126,COLUMNA!DB125)</f>
        <v>NO OFERTADO</v>
      </c>
      <c r="P27" s="1035" t="str">
        <f>IF(COLUMNA!DJ125="CUMPLE",COLUMNA!DI126,COLUMNA!DJ125)</f>
        <v>NO OFERTADO</v>
      </c>
      <c r="Q27" s="1035">
        <f>IF(COLUMNA!DR125="CUMPLE",COLUMNA!DQ126,COLUMNA!DR125)</f>
        <v>3015372</v>
      </c>
      <c r="R27" s="1035" t="str">
        <f>IF(COLUMNA!DZ125="CUMPLE",COLUMNA!DY126,COLUMNA!DZ125)</f>
        <v>NO OFERTADO</v>
      </c>
      <c r="S27" s="1035" t="str">
        <f>IF(COLUMNA!EH125="CUMPLE",COLUMNA!EG126,COLUMNA!EH125)</f>
        <v>NO OFERTADO</v>
      </c>
      <c r="T27" s="1035" t="str">
        <f>IF(COLUMNA!EP125="CUMPLE",COLUMNA!EO126,COLUMNA!EP125)</f>
        <v>NO OFERTADO</v>
      </c>
      <c r="U27" s="1035">
        <f>MIN(C27:T27)</f>
        <v>2889600</v>
      </c>
      <c r="V27" s="1035" t="str">
        <f>VLOOKUP(MATCH(U27,C27:T27,0),PROVEEDOR!A:B,2,0)</f>
        <v>BIOART S.A</v>
      </c>
      <c r="W27" s="1035">
        <v>3650000</v>
      </c>
      <c r="X27" s="1087">
        <f t="shared" si="0"/>
        <v>0</v>
      </c>
      <c r="Y27" s="1105" t="s">
        <v>1172</v>
      </c>
      <c r="Z27" s="1111"/>
    </row>
    <row r="28" spans="1:26" ht="34.5" customHeight="1" thickBot="1">
      <c r="A28" s="1021" t="s">
        <v>1526</v>
      </c>
      <c r="B28" s="1036" t="s">
        <v>25</v>
      </c>
      <c r="C28" s="1029"/>
      <c r="D28" s="1029"/>
      <c r="E28" s="1029"/>
      <c r="F28" s="1029"/>
      <c r="G28" s="1029"/>
      <c r="H28" s="1029"/>
      <c r="I28" s="1029"/>
      <c r="J28" s="1029"/>
      <c r="K28" s="1029"/>
      <c r="L28" s="1029"/>
      <c r="M28" s="1029"/>
      <c r="N28" s="1029"/>
      <c r="O28" s="1029"/>
      <c r="P28" s="1029"/>
      <c r="Q28" s="1029"/>
      <c r="R28" s="1029"/>
      <c r="S28" s="1029"/>
      <c r="T28" s="1029"/>
      <c r="U28" s="1029"/>
      <c r="V28" s="1029"/>
      <c r="W28" s="1029"/>
      <c r="X28" s="1084"/>
      <c r="Y28" s="1104"/>
      <c r="Z28" s="1111"/>
    </row>
    <row r="29" spans="1:26" ht="34.5" customHeight="1">
      <c r="A29" s="1021" t="s">
        <v>1526</v>
      </c>
      <c r="B29" s="1030" t="s">
        <v>398</v>
      </c>
      <c r="C29" s="1031" t="str">
        <f>IF(COLUMNA!J130="CUMPLE",COLUMNA!I132,COLUMNA!J130)</f>
        <v>NO OFERTADO</v>
      </c>
      <c r="D29" s="1031" t="str">
        <f>IF(COLUMNA!R130="CUMPLE",COLUMNA!Q132,COLUMNA!R130)</f>
        <v>NO OFERTADO</v>
      </c>
      <c r="E29" s="1031" t="str">
        <f>IF(COLUMNA!Z130="CUMPLE",COLUMNA!Y132,COLUMNA!Z130)</f>
        <v>NO OFERTADO</v>
      </c>
      <c r="F29" s="1031">
        <f>IF(COLUMNA!AH130="CUMPLE",COLUMNA!AG132,COLUMNA!AH130)</f>
        <v>3445208</v>
      </c>
      <c r="G29" s="1031" t="str">
        <f>IF(COLUMNA!AP130="CUMPLE",COLUMNA!AO132,COLUMNA!AP130)</f>
        <v>NO OFERTADO</v>
      </c>
      <c r="H29" s="1031" t="str">
        <f>IF(COLUMNA!AX130="CUMPLE",COLUMNA!AW132,COLUMNA!AX130)</f>
        <v>NO OFERTADO</v>
      </c>
      <c r="I29" s="1031" t="str">
        <f>IF(COLUMNA!BF130="CUMPLE",COLUMNA!BE132,COLUMNA!BF130)</f>
        <v>NO OFERTADO</v>
      </c>
      <c r="J29" s="1031" t="str">
        <f>IF(COLUMNA!BN130="CUMPLE",COLUMNA!BM132,COLUMNA!BN130)</f>
        <v>NO OFERTADO</v>
      </c>
      <c r="K29" s="1031" t="str">
        <f>IF(COLUMNA!BV130="CUMPLE",COLUMNA!BU132,COLUMNA!BV130)</f>
        <v>NO OFERTADO</v>
      </c>
      <c r="L29" s="1031" t="str">
        <f>IF(COLUMNA!CD130="CUMPLE",COLUMNA!CC132,COLUMNA!CD130)</f>
        <v>NO OFERTADO</v>
      </c>
      <c r="M29" s="1031" t="str">
        <f>IF(COLUMNA!CL130="CUMPLE",COLUMNA!CK132,COLUMNA!CL130)</f>
        <v>NO OFERTADO</v>
      </c>
      <c r="N29" s="1031">
        <f>IF(COLUMNA!CT130="CUMPLE",COLUMNA!CS132,COLUMNA!CT130)</f>
        <v>3825850</v>
      </c>
      <c r="O29" s="1031">
        <f>IF(COLUMNA!DB130="CUMPLE",COLUMNA!DA132,COLUMNA!DB130)</f>
        <v>5545269</v>
      </c>
      <c r="P29" s="1031" t="str">
        <f>IF(COLUMNA!DJ130="CUMPLE",COLUMNA!DI132,COLUMNA!DJ130)</f>
        <v>NO OFERTADO</v>
      </c>
      <c r="Q29" s="1031">
        <f>IF(COLUMNA!DR130="CUMPLE",COLUMNA!DQ132,COLUMNA!DR130)</f>
        <v>3158975</v>
      </c>
      <c r="R29" s="1031" t="str">
        <f>IF(COLUMNA!DZ130="CUMPLE",COLUMNA!DY132,COLUMNA!DZ130)</f>
        <v>NO OFERTADO</v>
      </c>
      <c r="S29" s="1031" t="str">
        <f>IF(COLUMNA!EH130="CUMPLE",COLUMNA!EG132,COLUMNA!EH130)</f>
        <v>NO OFERTADO</v>
      </c>
      <c r="T29" s="1031" t="str">
        <f>IF(COLUMNA!EP130="CUMPLE",COLUMNA!EO132,COLUMNA!EP130)</f>
        <v>NO OFERTADO</v>
      </c>
      <c r="U29" s="1031">
        <f>MIN(C29:T29)</f>
        <v>3158975</v>
      </c>
      <c r="V29" s="1031" t="str">
        <f>VLOOKUP(MATCH(U29,C29:T29,0),PROVEEDOR!A:B,2,0)</f>
        <v>PROMED QUIRURGICOS</v>
      </c>
      <c r="W29" s="1031">
        <v>3860000</v>
      </c>
      <c r="X29" s="1085">
        <f t="shared" si="0"/>
        <v>0</v>
      </c>
      <c r="Y29" s="1105" t="s">
        <v>1185</v>
      </c>
      <c r="Z29" s="1111"/>
    </row>
    <row r="30" spans="1:26" ht="34.5" customHeight="1">
      <c r="A30" s="1021" t="s">
        <v>1526</v>
      </c>
      <c r="B30" s="1032" t="s">
        <v>27</v>
      </c>
      <c r="C30" s="1033" t="str">
        <f>IF(COLUMNA!J135="CUMPLE",COLUMNA!I138,COLUMNA!J135)</f>
        <v>NO OFERTADO</v>
      </c>
      <c r="D30" s="1033" t="str">
        <f>IF(COLUMNA!R135="CUMPLE",COLUMNA!Q138,COLUMNA!R135)</f>
        <v>NO OFERTADO</v>
      </c>
      <c r="E30" s="1033" t="str">
        <f>IF(COLUMNA!Z135="CUMPLE",COLUMNA!Y138,COLUMNA!Z135)</f>
        <v>NO OFERTADO</v>
      </c>
      <c r="F30" s="1033">
        <f>IF(COLUMNA!AH135="CUMPLE",COLUMNA!AG138,COLUMNA!AH135)</f>
        <v>5063400</v>
      </c>
      <c r="G30" s="1033" t="str">
        <f>IF(COLUMNA!AP135="CUMPLE",COLUMNA!AO138,COLUMNA!AP135)</f>
        <v>NO OFERTADO</v>
      </c>
      <c r="H30" s="1033" t="str">
        <f>IF(COLUMNA!AX135="CUMPLE",COLUMNA!AW138,COLUMNA!AX135)</f>
        <v>NO OFERTADO</v>
      </c>
      <c r="I30" s="1033" t="str">
        <f>IF(COLUMNA!BF135="CUMPLE",COLUMNA!BE138,COLUMNA!BF135)</f>
        <v>NO OFERTADO</v>
      </c>
      <c r="J30" s="1033" t="str">
        <f>IF(COLUMNA!BN135="CUMPLE",COLUMNA!BM138,COLUMNA!BN135)</f>
        <v>NO OFERTADO</v>
      </c>
      <c r="K30" s="1033" t="str">
        <f>IF(COLUMNA!BV135="CUMPLE",COLUMNA!BU138,COLUMNA!BV135)</f>
        <v>NO OFERTADO</v>
      </c>
      <c r="L30" s="1033" t="str">
        <f>IF(COLUMNA!CD135="CUMPLE",COLUMNA!CC138,COLUMNA!CD135)</f>
        <v>NO OFERTADO</v>
      </c>
      <c r="M30" s="1033" t="str">
        <f>IF(COLUMNA!CL135="CUMPLE",COLUMNA!CK138,COLUMNA!CL135)</f>
        <v>NO OFERTADO</v>
      </c>
      <c r="N30" s="1033">
        <f>IF(COLUMNA!CT135="CUMPLE",COLUMNA!CS138,COLUMNA!CT135)</f>
        <v>11321065</v>
      </c>
      <c r="O30" s="1033">
        <f>IF(COLUMNA!DB135="CUMPLE",COLUMNA!DA138,COLUMNA!DB135)</f>
        <v>12116925</v>
      </c>
      <c r="P30" s="1033" t="str">
        <f>IF(COLUMNA!DJ135="CUMPLE",COLUMNA!DI138,COLUMNA!DJ135)</f>
        <v>NO OFERTADO</v>
      </c>
      <c r="Q30" s="1033">
        <f>IF(COLUMNA!DR135="CUMPLE",COLUMNA!DQ138,COLUMNA!DR135)</f>
        <v>5442957</v>
      </c>
      <c r="R30" s="1033" t="str">
        <f>IF(COLUMNA!DZ135="CUMPLE",COLUMNA!DY138,COLUMNA!DZ135)</f>
        <v>NO OFERTADO</v>
      </c>
      <c r="S30" s="1033" t="str">
        <f>IF(COLUMNA!EH135="CUMPLE",COLUMNA!EG138,COLUMNA!EH135)</f>
        <v>NO OFERTADO</v>
      </c>
      <c r="T30" s="1033" t="str">
        <f>IF(COLUMNA!EP135="CUMPLE",COLUMNA!EO138,COLUMNA!EP135)</f>
        <v>NO OFERTADO</v>
      </c>
      <c r="U30" s="1033">
        <f>MIN(C30:T30)</f>
        <v>5063400</v>
      </c>
      <c r="V30" s="1033" t="str">
        <f>VLOOKUP(MATCH(U30,C30:T30,0),PROVEEDOR!A:B,2,0)</f>
        <v>DISORTHO S.A.S</v>
      </c>
      <c r="W30" s="1033">
        <v>6330000</v>
      </c>
      <c r="X30" s="1086">
        <f t="shared" si="0"/>
        <v>0</v>
      </c>
      <c r="Y30" s="1105" t="s">
        <v>1174</v>
      </c>
      <c r="Z30" s="1111"/>
    </row>
    <row r="31" spans="1:26" ht="34.5" customHeight="1">
      <c r="A31" s="1021" t="s">
        <v>1526</v>
      </c>
      <c r="B31" s="1032" t="s">
        <v>28</v>
      </c>
      <c r="C31" s="1033" t="str">
        <f>IF(COLUMNA!J141="CUMPLE",COLUMNA!I146,COLUMNA!J141)</f>
        <v>NO OFERTADO</v>
      </c>
      <c r="D31" s="1033" t="str">
        <f>IF(COLUMNA!R141="CUMPLE",COLUMNA!Q146,COLUMNA!R141)</f>
        <v>NO OFERTADO</v>
      </c>
      <c r="E31" s="1033" t="str">
        <f>IF(COLUMNA!Z141="CUMPLE",COLUMNA!Y146,COLUMNA!Z141)</f>
        <v>NO OFERTADO</v>
      </c>
      <c r="F31" s="1033" t="str">
        <f>IF(COLUMNA!AH141="CUMPLE",COLUMNA!AG146,COLUMNA!AH141)</f>
        <v>NO OFERTADO</v>
      </c>
      <c r="G31" s="1033" t="str">
        <f>IF(COLUMNA!AP141="CUMPLE",COLUMNA!AO146,COLUMNA!AP141)</f>
        <v>NO OFERTADO</v>
      </c>
      <c r="H31" s="1033" t="str">
        <f>IF(COLUMNA!AX141="CUMPLE",COLUMNA!AW146,COLUMNA!AX141)</f>
        <v>NO OFERTADO</v>
      </c>
      <c r="I31" s="1033" t="str">
        <f>IF(COLUMNA!BF141="CUMPLE",COLUMNA!BE146,COLUMNA!BF141)</f>
        <v>NO OFERTADO</v>
      </c>
      <c r="J31" s="1033" t="str">
        <f>IF(COLUMNA!BN141="CUMPLE",COLUMNA!BM146,COLUMNA!BN141)</f>
        <v>NO OFERTADO</v>
      </c>
      <c r="K31" s="1033" t="str">
        <f>IF(COLUMNA!BV141="CUMPLE",COLUMNA!BU146,COLUMNA!BV141)</f>
        <v>NO OFERTADO</v>
      </c>
      <c r="L31" s="1033" t="str">
        <f>IF(COLUMNA!CD141="CUMPLE",COLUMNA!CC146,COLUMNA!CD141)</f>
        <v>NO OFERTADO</v>
      </c>
      <c r="M31" s="1033" t="str">
        <f>IF(COLUMNA!CL141="CUMPLE",COLUMNA!CK146,COLUMNA!CL141)</f>
        <v>NO OFERTADO</v>
      </c>
      <c r="N31" s="1033">
        <f>IF(COLUMNA!CT141="CUMPLE",COLUMNA!CS146,COLUMNA!CT141)</f>
        <v>3760100</v>
      </c>
      <c r="O31" s="1033">
        <f>IF(COLUMNA!DB141="CUMPLE",COLUMNA!DA146,COLUMNA!DB141)</f>
        <v>2922570</v>
      </c>
      <c r="P31" s="1033" t="str">
        <f>IF(COLUMNA!DJ141="CUMPLE",COLUMNA!DI146,COLUMNA!DJ141)</f>
        <v>NO OFERTADO</v>
      </c>
      <c r="Q31" s="1033">
        <f>IF(COLUMNA!DR141="CUMPLE",COLUMNA!DQ146,COLUMNA!DR141)</f>
        <v>2847377</v>
      </c>
      <c r="R31" s="1033" t="str">
        <f>IF(COLUMNA!DZ141="CUMPLE",COLUMNA!DY146,COLUMNA!DZ141)</f>
        <v>NO OFERTADO</v>
      </c>
      <c r="S31" s="1033" t="str">
        <f>IF(COLUMNA!EH141="CUMPLE",COLUMNA!EG146,COLUMNA!EH141)</f>
        <v>NO OFERTADO</v>
      </c>
      <c r="T31" s="1033" t="str">
        <f>IF(COLUMNA!EP141="CUMPLE",COLUMNA!EO146,COLUMNA!EP141)</f>
        <v>NO OFERTADO</v>
      </c>
      <c r="U31" s="1033">
        <f>MIN(C31:T31)</f>
        <v>2847377</v>
      </c>
      <c r="V31" s="1033" t="str">
        <f>VLOOKUP(MATCH(U31,C31:T31,0),PROVEEDOR!A:B,2,0)</f>
        <v>PROMED QUIRURGICOS</v>
      </c>
      <c r="W31" s="1033">
        <v>3000000</v>
      </c>
      <c r="X31" s="1086">
        <f t="shared" si="0"/>
        <v>0</v>
      </c>
      <c r="Y31" s="1105" t="s">
        <v>1185</v>
      </c>
      <c r="Z31" s="1111"/>
    </row>
    <row r="32" spans="1:26" ht="34.5" customHeight="1" thickBot="1">
      <c r="A32" s="1021" t="s">
        <v>1526</v>
      </c>
      <c r="B32" s="1034" t="s">
        <v>409</v>
      </c>
      <c r="C32" s="1035" t="str">
        <f>IF(COLUMNA!J149="CUMPLE",COLUMNA!I154,COLUMNA!J149)</f>
        <v>NO OFERTADO</v>
      </c>
      <c r="D32" s="1035" t="str">
        <f>IF(COLUMNA!R149="CUMPLE",COLUMNA!Q154,COLUMNA!R149)</f>
        <v>NO OFERTADO</v>
      </c>
      <c r="E32" s="1035" t="str">
        <f>IF(COLUMNA!Z149="CUMPLE",COLUMNA!Y154,COLUMNA!Z149)</f>
        <v>NO OFERTADO</v>
      </c>
      <c r="F32" s="1035" t="str">
        <f>IF(COLUMNA!AH149="CUMPLE",COLUMNA!AG154,COLUMNA!AH149)</f>
        <v>NO OFERTADO</v>
      </c>
      <c r="G32" s="1035" t="str">
        <f>IF(COLUMNA!AP149="CUMPLE",COLUMNA!AO154,COLUMNA!AP149)</f>
        <v>NO OFERTADO</v>
      </c>
      <c r="H32" s="1035" t="str">
        <f>IF(COLUMNA!AX149="CUMPLE",COLUMNA!AW154,COLUMNA!AX149)</f>
        <v>NO OFERTADO</v>
      </c>
      <c r="I32" s="1035" t="str">
        <f>IF(COLUMNA!BF149="CUMPLE",COLUMNA!BE154,COLUMNA!BF149)</f>
        <v>NO OFERTADO</v>
      </c>
      <c r="J32" s="1035" t="str">
        <f>IF(COLUMNA!BN149="CUMPLE",COLUMNA!BM154,COLUMNA!BN149)</f>
        <v>NO OFERTADO</v>
      </c>
      <c r="K32" s="1035" t="str">
        <f>IF(COLUMNA!BV149="CUMPLE",COLUMNA!BU154,COLUMNA!BV149)</f>
        <v>NO OFERTADO</v>
      </c>
      <c r="L32" s="1035" t="str">
        <f>IF(COLUMNA!CD149="CUMPLE",COLUMNA!CC154,COLUMNA!CD149)</f>
        <v>NO OFERTADO</v>
      </c>
      <c r="M32" s="1035" t="str">
        <f>IF(COLUMNA!CL149="CUMPLE",COLUMNA!CK154,COLUMNA!CL149)</f>
        <v>NO OFERTADO</v>
      </c>
      <c r="N32" s="1035">
        <f>IF(COLUMNA!CT149="CUMPLE",COLUMNA!CS154,COLUMNA!CT149)</f>
        <v>3849400</v>
      </c>
      <c r="O32" s="1035">
        <f>IF(COLUMNA!DB149="CUMPLE",COLUMNA!DA154,COLUMNA!DB149)</f>
        <v>2756700</v>
      </c>
      <c r="P32" s="1035" t="str">
        <f>IF(COLUMNA!DJ149="CUMPLE",COLUMNA!DI154,COLUMNA!DJ149)</f>
        <v>NO OFERTADO</v>
      </c>
      <c r="Q32" s="1035">
        <f>IF(COLUMNA!DR149="CUMPLE",COLUMNA!DQ154,COLUMNA!DR149)</f>
        <v>3996973</v>
      </c>
      <c r="R32" s="1035" t="str">
        <f>IF(COLUMNA!DZ149="CUMPLE",COLUMNA!DY154,COLUMNA!DZ149)</f>
        <v>NO OFERTADO</v>
      </c>
      <c r="S32" s="1035" t="str">
        <f>IF(COLUMNA!EH149="CUMPLE",COLUMNA!EG154,COLUMNA!EH149)</f>
        <v>NO OFERTADO</v>
      </c>
      <c r="T32" s="1035" t="str">
        <f>IF(COLUMNA!EP149="CUMPLE",COLUMNA!EO154,COLUMNA!EP149)</f>
        <v>NO OFERTADO</v>
      </c>
      <c r="U32" s="1035">
        <f>MIN(C32:T32)</f>
        <v>2756700</v>
      </c>
      <c r="V32" s="1035" t="str">
        <f>VLOOKUP(MATCH(U32,C32:T32,0),PROVEEDOR!A:B,2,0)</f>
        <v>ORTOMAC S.A.S</v>
      </c>
      <c r="W32" s="1035">
        <v>4039000</v>
      </c>
      <c r="X32" s="1087">
        <f t="shared" si="0"/>
        <v>0</v>
      </c>
      <c r="Y32" s="1105" t="s">
        <v>1183</v>
      </c>
      <c r="Z32" s="1111"/>
    </row>
    <row r="33" spans="1:26" ht="34.5" customHeight="1" thickBot="1">
      <c r="A33" s="1021" t="s">
        <v>1526</v>
      </c>
      <c r="B33" s="1028" t="s">
        <v>30</v>
      </c>
      <c r="C33" s="1029"/>
      <c r="D33" s="1029"/>
      <c r="E33" s="1029"/>
      <c r="F33" s="1029"/>
      <c r="G33" s="1029"/>
      <c r="H33" s="1029"/>
      <c r="I33" s="1029"/>
      <c r="J33" s="1029"/>
      <c r="K33" s="1029"/>
      <c r="L33" s="1029"/>
      <c r="M33" s="1029"/>
      <c r="N33" s="1029"/>
      <c r="O33" s="1029"/>
      <c r="P33" s="1029"/>
      <c r="Q33" s="1029"/>
      <c r="R33" s="1029"/>
      <c r="S33" s="1029"/>
      <c r="T33" s="1029"/>
      <c r="U33" s="1029"/>
      <c r="V33" s="1029"/>
      <c r="W33" s="1029"/>
      <c r="X33" s="1084"/>
      <c r="Y33" s="1104"/>
      <c r="Z33" s="1111"/>
    </row>
    <row r="34" spans="1:26" ht="34.5" customHeight="1" thickBot="1">
      <c r="A34" s="1021" t="s">
        <v>1526</v>
      </c>
      <c r="B34" s="1026" t="s">
        <v>31</v>
      </c>
      <c r="C34" s="1027" t="str">
        <f>IF(COLUMNA!J158="CUMPLE",COLUMNA!I159,COLUMNA!J158)</f>
        <v>NO OFERTADO</v>
      </c>
      <c r="D34" s="1027" t="str">
        <f>IF(COLUMNA!R158="CUMPLE",COLUMNA!Q159,COLUMNA!R158)</f>
        <v>NO OFERTADO</v>
      </c>
      <c r="E34" s="1027" t="str">
        <f>IF(COLUMNA!Z158="CUMPLE",COLUMNA!Y159,COLUMNA!Z158)</f>
        <v>NO OFERTADO</v>
      </c>
      <c r="F34" s="1027">
        <f>IF(COLUMNA!AH158="CUMPLE",COLUMNA!AG159,COLUMNA!AH158)</f>
        <v>818720</v>
      </c>
      <c r="G34" s="1027" t="str">
        <f>IF(COLUMNA!AP158="CUMPLE",COLUMNA!AO159,COLUMNA!AP158)</f>
        <v>NO OFERTADO</v>
      </c>
      <c r="H34" s="1027" t="str">
        <f>IF(COLUMNA!AX158="CUMPLE",COLUMNA!AW159,COLUMNA!AX158)</f>
        <v>NO OFERTADO</v>
      </c>
      <c r="I34" s="1027" t="str">
        <f>IF(COLUMNA!BF158="CUMPLE",COLUMNA!BE159,COLUMNA!BF158)</f>
        <v>NO OFERTADO</v>
      </c>
      <c r="J34" s="1027" t="str">
        <f>IF(COLUMNA!BN158="CUMPLE",COLUMNA!BM159,COLUMNA!BN158)</f>
        <v>NO OFERTADO</v>
      </c>
      <c r="K34" s="1027" t="str">
        <f>IF(COLUMNA!BV158="CUMPLE",COLUMNA!BU159,COLUMNA!BV158)</f>
        <v>NO OFERTADO</v>
      </c>
      <c r="L34" s="1027" t="str">
        <f>IF(COLUMNA!CD158="CUMPLE",COLUMNA!CC159,COLUMNA!CD158)</f>
        <v>NO OFERTADO</v>
      </c>
      <c r="M34" s="1027" t="str">
        <f>IF(COLUMNA!CL158="CUMPLE",COLUMNA!CK159,COLUMNA!CL158)</f>
        <v>NO OFERTADO</v>
      </c>
      <c r="N34" s="1027">
        <f>IF(COLUMNA!CT158="CUMPLE",COLUMNA!CS159,COLUMNA!CT158)</f>
        <v>957950</v>
      </c>
      <c r="O34" s="1027" t="str">
        <f>IF(COLUMNA!DB158="CUMPLE",COLUMNA!DA159,COLUMNA!DB158)</f>
        <v>NO OFERTADO</v>
      </c>
      <c r="P34" s="1027" t="str">
        <f>IF(COLUMNA!DJ158="CUMPLE",COLUMNA!DI159,COLUMNA!DJ158)</f>
        <v>NO OFERTADO</v>
      </c>
      <c r="Q34" s="1027">
        <f>IF(COLUMNA!DR158="CUMPLE",COLUMNA!DQ159,COLUMNA!DR158)</f>
        <v>316795</v>
      </c>
      <c r="R34" s="1027" t="str">
        <f>IF(COLUMNA!DZ158="CUMPLE",COLUMNA!DY159,COLUMNA!DZ158)</f>
        <v>NO OFERTADO</v>
      </c>
      <c r="S34" s="1027" t="str">
        <f>IF(COLUMNA!EH158="CUMPLE",COLUMNA!EG159,COLUMNA!EH158)</f>
        <v>NO OFERTADO</v>
      </c>
      <c r="T34" s="1027" t="str">
        <f>IF(COLUMNA!EP158="CUMPLE",COLUMNA!EO159,COLUMNA!EP158)</f>
        <v>NO OFERTADO</v>
      </c>
      <c r="U34" s="1027">
        <f>MIN(C34:T34)</f>
        <v>316795</v>
      </c>
      <c r="V34" s="1027" t="str">
        <f>VLOOKUP(MATCH(U34,C34:T34,0),PROVEEDOR!A:B,2,0)</f>
        <v>PROMED QUIRURGICOS</v>
      </c>
      <c r="W34" s="1027">
        <v>963900</v>
      </c>
      <c r="X34" s="1083">
        <f t="shared" si="0"/>
        <v>0</v>
      </c>
      <c r="Y34" s="1105" t="s">
        <v>1185</v>
      </c>
      <c r="Z34" s="1111"/>
    </row>
    <row r="35" spans="1:26" ht="34.5" customHeight="1" thickBot="1">
      <c r="A35" s="1021" t="s">
        <v>1526</v>
      </c>
      <c r="B35" s="1036" t="s">
        <v>415</v>
      </c>
      <c r="C35" s="1029"/>
      <c r="D35" s="1029"/>
      <c r="E35" s="1029"/>
      <c r="F35" s="1029"/>
      <c r="G35" s="1029"/>
      <c r="H35" s="1029"/>
      <c r="I35" s="1029"/>
      <c r="J35" s="1029"/>
      <c r="K35" s="1029"/>
      <c r="L35" s="1029"/>
      <c r="M35" s="1029"/>
      <c r="N35" s="1029"/>
      <c r="O35" s="1029"/>
      <c r="P35" s="1029"/>
      <c r="Q35" s="1029"/>
      <c r="R35" s="1029"/>
      <c r="S35" s="1029"/>
      <c r="T35" s="1029"/>
      <c r="U35" s="1029"/>
      <c r="V35" s="1029"/>
      <c r="W35" s="1029"/>
      <c r="X35" s="1084"/>
      <c r="Y35" s="1104"/>
      <c r="Z35" s="1111"/>
    </row>
    <row r="36" spans="1:26" ht="34.5" customHeight="1" thickBot="1">
      <c r="A36" s="1021" t="s">
        <v>1526</v>
      </c>
      <c r="B36" s="1026" t="s">
        <v>1527</v>
      </c>
      <c r="C36" s="1027" t="str">
        <f>IF(COLUMNA!J162="CUMPLE",COLUMNA!I164,COLUMNA!J162)</f>
        <v>NO OFERTADO</v>
      </c>
      <c r="D36" s="1027" t="str">
        <f>IF(COLUMNA!R162="CUMPLE",COLUMNA!Q164,COLUMNA!R162)</f>
        <v>NO OFERTADO</v>
      </c>
      <c r="E36" s="1027" t="str">
        <f>IF(COLUMNA!Z162="CUMPLE",COLUMNA!Y164,COLUMNA!Z162)</f>
        <v>NO OFERTADO</v>
      </c>
      <c r="F36" s="1027" t="str">
        <f>IF(COLUMNA!AH162="CUMPLE",COLUMNA!AG164,COLUMNA!AH162)</f>
        <v>NO OFERTADO</v>
      </c>
      <c r="G36" s="1027" t="str">
        <f>IF(COLUMNA!AP162="CUMPLE",COLUMNA!AO164,COLUMNA!AP162)</f>
        <v>NO OFERTADO</v>
      </c>
      <c r="H36" s="1027" t="str">
        <f>IF(COLUMNA!AX162="CUMPLE",COLUMNA!AW164,COLUMNA!AX162)</f>
        <v>NO OFERTADO</v>
      </c>
      <c r="I36" s="1027" t="str">
        <f>IF(COLUMNA!BF162="CUMPLE",COLUMNA!BE164,COLUMNA!BF162)</f>
        <v>NO OFERTADO</v>
      </c>
      <c r="J36" s="1027" t="str">
        <f>IF(COLUMNA!BN162="CUMPLE",COLUMNA!BM164,COLUMNA!BN162)</f>
        <v>NO OFERTADO</v>
      </c>
      <c r="K36" s="1027" t="str">
        <f>IF(COLUMNA!BV162="CUMPLE",COLUMNA!BU164,COLUMNA!BV162)</f>
        <v>NO OFERTADO</v>
      </c>
      <c r="L36" s="1027" t="str">
        <f>IF(COLUMNA!CD162="CUMPLE",COLUMNA!CC164,COLUMNA!CD162)</f>
        <v>NO OFERTADO</v>
      </c>
      <c r="M36" s="1027" t="str">
        <f>IF(COLUMNA!CL162="CUMPLE",COLUMNA!CK164,COLUMNA!CL162)</f>
        <v>NO OFERTADO</v>
      </c>
      <c r="N36" s="1027" t="str">
        <f>IF(COLUMNA!CT162="CUMPLE",COLUMNA!CS164,COLUMNA!CT162)</f>
        <v>NO OFERTADO</v>
      </c>
      <c r="O36" s="1027" t="str">
        <f>IF(COLUMNA!DB162="CUMPLE",COLUMNA!DA164,COLUMNA!DB162)</f>
        <v>NO OFERTADO</v>
      </c>
      <c r="P36" s="1027" t="str">
        <f>IF(COLUMNA!DJ162="CUMPLE",COLUMNA!DI164,COLUMNA!DJ162)</f>
        <v>NO OFERTADO</v>
      </c>
      <c r="Q36" s="1027" t="str">
        <f>IF(COLUMNA!DR162="CUMPLE",COLUMNA!DQ164,COLUMNA!DR162)</f>
        <v>NO OFERTADO</v>
      </c>
      <c r="R36" s="1027" t="str">
        <f>IF(COLUMNA!DZ162="CUMPLE",COLUMNA!DY164,COLUMNA!DZ162)</f>
        <v>NO OFERTADO</v>
      </c>
      <c r="S36" s="1027" t="str">
        <f>IF(COLUMNA!EH162="CUMPLE",COLUMNA!EG164,COLUMNA!EH162)</f>
        <v>NO OFERTADO</v>
      </c>
      <c r="T36" s="1027" t="str">
        <f>IF(COLUMNA!EP162="CUMPLE",COLUMNA!EO164,COLUMNA!EP162)</f>
        <v>NO OFERTADO</v>
      </c>
      <c r="U36" s="1027">
        <f>MIN(C36:T36)</f>
        <v>0</v>
      </c>
      <c r="V36" s="1027" t="e">
        <f>VLOOKUP(MATCH(U36,C36:T36,0),PROVEEDOR!A:B,2,0)</f>
        <v>#N/A</v>
      </c>
      <c r="W36" s="1027">
        <v>3451000</v>
      </c>
      <c r="X36" s="1083">
        <f t="shared" si="0"/>
        <v>0</v>
      </c>
      <c r="Y36" s="1105" t="s">
        <v>1568</v>
      </c>
      <c r="Z36" s="1111"/>
    </row>
    <row r="37" spans="1:26" ht="34.5" customHeight="1" thickBot="1">
      <c r="A37" s="1021" t="s">
        <v>1526</v>
      </c>
      <c r="B37" s="1036" t="s">
        <v>33</v>
      </c>
      <c r="C37" s="1029"/>
      <c r="D37" s="1029"/>
      <c r="E37" s="1029"/>
      <c r="F37" s="1029"/>
      <c r="G37" s="1029"/>
      <c r="H37" s="1029"/>
      <c r="I37" s="1029"/>
      <c r="J37" s="1029"/>
      <c r="K37" s="1029"/>
      <c r="L37" s="1029"/>
      <c r="M37" s="1029"/>
      <c r="N37" s="1029"/>
      <c r="O37" s="1029"/>
      <c r="P37" s="1029"/>
      <c r="Q37" s="1029"/>
      <c r="R37" s="1029"/>
      <c r="S37" s="1029"/>
      <c r="T37" s="1029"/>
      <c r="U37" s="1029"/>
      <c r="V37" s="1029"/>
      <c r="W37" s="1029"/>
      <c r="X37" s="1084"/>
      <c r="Y37" s="1104"/>
      <c r="Z37" s="1111"/>
    </row>
    <row r="38" spans="1:26" ht="34.5" customHeight="1" thickBot="1">
      <c r="A38" s="1021" t="s">
        <v>1526</v>
      </c>
      <c r="B38" s="1026" t="s">
        <v>1528</v>
      </c>
      <c r="C38" s="1027" t="str">
        <f>IF(COLUMNA!J167="CUMPLE",COLUMNA!I171,COLUMNA!J167)</f>
        <v>NO OFERTADO</v>
      </c>
      <c r="D38" s="1027" t="str">
        <f>IF(COLUMNA!R167="CUMPLE",COLUMNA!Q171,COLUMNA!R167)</f>
        <v>NO OFERTADO</v>
      </c>
      <c r="E38" s="1027" t="str">
        <f>IF(COLUMNA!Z167="CUMPLE",COLUMNA!Y171,COLUMNA!Z167)</f>
        <v>NO OFERTADO</v>
      </c>
      <c r="F38" s="1027">
        <f>IF(COLUMNA!AH167="CUMPLE",COLUMNA!AG171,COLUMNA!AH167)</f>
        <v>11142000</v>
      </c>
      <c r="G38" s="1027" t="str">
        <f>IF(COLUMNA!AP167="CUMPLE",COLUMNA!AO171,COLUMNA!AP167)</f>
        <v>NO OFERTADO</v>
      </c>
      <c r="H38" s="1027">
        <f>IF(COLUMNA!AX167="CUMPLE",COLUMNA!AW171,COLUMNA!AX167)</f>
        <v>9817500</v>
      </c>
      <c r="I38" s="1027" t="str">
        <f>IF(COLUMNA!BF167="CUMPLE",COLUMNA!BE171,COLUMNA!BF167)</f>
        <v>NO OFERTADO</v>
      </c>
      <c r="J38" s="1027" t="str">
        <f>IF(COLUMNA!BN167="CUMPLE",COLUMNA!BM171,COLUMNA!BN167)</f>
        <v>NO OFERTADO</v>
      </c>
      <c r="K38" s="1027" t="str">
        <f>IF(COLUMNA!BV167="CUMPLE",COLUMNA!BU171,COLUMNA!BV167)</f>
        <v>NO OFERTADO</v>
      </c>
      <c r="L38" s="1027" t="str">
        <f>IF(COLUMNA!CD167="CUMPLE",COLUMNA!CC171,COLUMNA!CD167)</f>
        <v>NO OFERTADO</v>
      </c>
      <c r="M38" s="1027" t="str">
        <f>IF(COLUMNA!CL167="CUMPLE",COLUMNA!CK171,COLUMNA!CL167)</f>
        <v>NO OFERTADO</v>
      </c>
      <c r="N38" s="1027" t="str">
        <f>IF(COLUMNA!CT167="CUMPLE",COLUMNA!CS171,COLUMNA!CT167)</f>
        <v>NO OFERTADO</v>
      </c>
      <c r="O38" s="1027" t="str">
        <f>IF(COLUMNA!DB167="CUMPLE",COLUMNA!DA171,COLUMNA!DB167)</f>
        <v>NO OFERTADO</v>
      </c>
      <c r="P38" s="1027" t="str">
        <f>IF(COLUMNA!DJ167="CUMPLE",COLUMNA!DI171,COLUMNA!DJ167)</f>
        <v>NO OFERTADO</v>
      </c>
      <c r="Q38" s="1027">
        <f>IF(COLUMNA!DR167="CUMPLE",COLUMNA!DQ171,COLUMNA!DR167)</f>
        <v>9682433</v>
      </c>
      <c r="R38" s="1027" t="str">
        <f>IF(COLUMNA!DZ167="CUMPLE",COLUMNA!DY171,COLUMNA!DZ167)</f>
        <v>NO OFERTADO</v>
      </c>
      <c r="S38" s="1027" t="str">
        <f>IF(COLUMNA!EH167="CUMPLE",COLUMNA!EG171,COLUMNA!EH167)</f>
        <v>NO OFERTADO</v>
      </c>
      <c r="T38" s="1027" t="str">
        <f>IF(COLUMNA!EP167="CUMPLE",COLUMNA!EO171,COLUMNA!EP167)</f>
        <v>NO OFERTADO</v>
      </c>
      <c r="U38" s="1027">
        <f>MIN(C38:T38)</f>
        <v>9682433</v>
      </c>
      <c r="V38" s="1027" t="str">
        <f>VLOOKUP(MATCH(U38,C38:T38,0),PROVEEDOR!A:B,2,0)</f>
        <v>PROMED QUIRURGICOS</v>
      </c>
      <c r="W38" s="1027">
        <v>11153000</v>
      </c>
      <c r="X38" s="1083">
        <f t="shared" si="0"/>
        <v>0</v>
      </c>
      <c r="Y38" s="1105" t="s">
        <v>1185</v>
      </c>
      <c r="Z38" s="1111"/>
    </row>
    <row r="39" spans="1:26" ht="33.75" customHeight="1" thickBot="1">
      <c r="A39" s="1011" t="s">
        <v>1529</v>
      </c>
      <c r="B39" s="1037" t="s">
        <v>1529</v>
      </c>
      <c r="C39" s="1038"/>
      <c r="D39" s="1038"/>
      <c r="E39" s="1038"/>
      <c r="F39" s="1038"/>
      <c r="G39" s="1038"/>
      <c r="H39" s="1038"/>
      <c r="I39" s="1038"/>
      <c r="J39" s="1038"/>
      <c r="K39" s="1038"/>
      <c r="L39" s="1038"/>
      <c r="M39" s="1038"/>
      <c r="N39" s="1038"/>
      <c r="O39" s="1038"/>
      <c r="P39" s="1038"/>
      <c r="Q39" s="1038"/>
      <c r="R39" s="1038"/>
      <c r="S39" s="1038"/>
      <c r="T39" s="1038"/>
      <c r="U39" s="1038"/>
      <c r="V39" s="1038"/>
      <c r="W39" s="1038"/>
      <c r="X39" s="1088"/>
      <c r="Y39" s="1106"/>
      <c r="Z39" s="1111"/>
    </row>
    <row r="40" spans="1:26" ht="33.75" customHeight="1" thickBot="1">
      <c r="A40" s="1011" t="s">
        <v>1529</v>
      </c>
      <c r="B40" s="1039" t="s">
        <v>1530</v>
      </c>
      <c r="C40" s="1040"/>
      <c r="D40" s="1040"/>
      <c r="E40" s="1040"/>
      <c r="F40" s="1040"/>
      <c r="G40" s="1040"/>
      <c r="H40" s="1040"/>
      <c r="I40" s="1040"/>
      <c r="J40" s="1040"/>
      <c r="K40" s="1040"/>
      <c r="L40" s="1040"/>
      <c r="M40" s="1040"/>
      <c r="N40" s="1040"/>
      <c r="O40" s="1040"/>
      <c r="P40" s="1040"/>
      <c r="Q40" s="1040"/>
      <c r="R40" s="1040"/>
      <c r="S40" s="1040"/>
      <c r="T40" s="1040"/>
      <c r="U40" s="1040"/>
      <c r="V40" s="1040"/>
      <c r="W40" s="1040"/>
      <c r="X40" s="1089"/>
      <c r="Y40" s="1107"/>
      <c r="Z40" s="1111"/>
    </row>
    <row r="41" spans="1:26" ht="33.75" customHeight="1" thickBot="1">
      <c r="A41" s="1011" t="s">
        <v>1529</v>
      </c>
      <c r="B41" s="1024" t="s">
        <v>101</v>
      </c>
      <c r="C41" s="1041"/>
      <c r="D41" s="1041"/>
      <c r="E41" s="1041"/>
      <c r="F41" s="1041"/>
      <c r="G41" s="1041"/>
      <c r="H41" s="1041"/>
      <c r="I41" s="1041"/>
      <c r="J41" s="1041"/>
      <c r="K41" s="1041"/>
      <c r="L41" s="1041"/>
      <c r="M41" s="1041"/>
      <c r="N41" s="1041"/>
      <c r="O41" s="1041"/>
      <c r="P41" s="1041"/>
      <c r="Q41" s="1041"/>
      <c r="R41" s="1041"/>
      <c r="S41" s="1041"/>
      <c r="T41" s="1041"/>
      <c r="U41" s="1041"/>
      <c r="V41" s="1041"/>
      <c r="W41" s="1041"/>
      <c r="X41" s="1090"/>
      <c r="Y41" s="1108"/>
      <c r="Z41" s="1111"/>
    </row>
    <row r="42" spans="1:26" ht="33.75" customHeight="1">
      <c r="A42" s="1011" t="s">
        <v>1529</v>
      </c>
      <c r="B42" s="1030" t="s">
        <v>102</v>
      </c>
      <c r="C42" s="1042" t="str">
        <f>IF('REEMPLAZOS ARTICULARES '!J11="CUMPLE",'REEMPLAZOS ARTICULARES '!I23,'REEMPLAZOS ARTICULARES '!J11)</f>
        <v>NO OFERTADO</v>
      </c>
      <c r="D42" s="1042">
        <f>IF('REEMPLAZOS ARTICULARES '!R11="CUMPLE",'REEMPLAZOS ARTICULARES '!Q23,'REEMPLAZOS ARTICULARES '!R11)</f>
        <v>9994762.9910540003</v>
      </c>
      <c r="E42" s="1042">
        <f>IF('REEMPLAZOS ARTICULARES '!Z11="CUMPLE",'REEMPLAZOS ARTICULARES '!Y23,'REEMPLAZOS ARTICULARES '!Z11)</f>
        <v>7521350</v>
      </c>
      <c r="F42" s="1042">
        <f>IF('REEMPLAZOS ARTICULARES '!AH11="CUMPLE",'REEMPLAZOS ARTICULARES '!AG23,'REEMPLAZOS ARTICULARES '!AH11)</f>
        <v>11241950</v>
      </c>
      <c r="G42" s="1042">
        <f>IF('REEMPLAZOS ARTICULARES '!AP11="CUMPLE",'REEMPLAZOS ARTICULARES '!AO23,'REEMPLAZOS ARTICULARES '!AP11)</f>
        <v>9585310.4547872357</v>
      </c>
      <c r="H42" s="1042" t="str">
        <f>IF('REEMPLAZOS ARTICULARES '!AX11="CUMPLE",'REEMPLAZOS ARTICULARES '!AW23,'REEMPLAZOS ARTICULARES '!AX11)</f>
        <v>NO OFERTADO</v>
      </c>
      <c r="I42" s="1042" t="str">
        <f>IF('REEMPLAZOS ARTICULARES '!BF11="CUMPLE",'REEMPLAZOS ARTICULARES '!BE23,'REEMPLAZOS ARTICULARES '!BF11)</f>
        <v>NO OFERTADO</v>
      </c>
      <c r="J42" s="1042" t="str">
        <f>IF('REEMPLAZOS ARTICULARES '!BN11="CUMPLE",'REEMPLAZOS ARTICULARES '!BM23,'REEMPLAZOS ARTICULARES '!BN11)</f>
        <v>NO OFERTADO</v>
      </c>
      <c r="K42" s="1042" t="str">
        <f>IF('REEMPLAZOS ARTICULARES '!BV11="CUMPLE",'REEMPLAZOS ARTICULARES '!BU23,'REEMPLAZOS ARTICULARES '!BV11)</f>
        <v>NO OFERTADO</v>
      </c>
      <c r="L42" s="1042" t="str">
        <f>IF('REEMPLAZOS ARTICULARES '!CD11="CUMPLE",'REEMPLAZOS ARTICULARES '!CC23,'REEMPLAZOS ARTICULARES '!CD11)</f>
        <v>NO OFERTADO</v>
      </c>
      <c r="M42" s="1042" t="str">
        <f>IF('REEMPLAZOS ARTICULARES '!CL11="CUMPLE",'REEMPLAZOS ARTICULARES '!CK23,'REEMPLAZOS ARTICULARES '!CL11)</f>
        <v>NO OFERTADO</v>
      </c>
      <c r="N42" s="1042" t="str">
        <f>IF('REEMPLAZOS ARTICULARES '!CT11="CUMPLE",'REEMPLAZOS ARTICULARES '!CS23,'REEMPLAZOS ARTICULARES '!CT11)</f>
        <v>NO OFERTADO</v>
      </c>
      <c r="O42" s="1042" t="str">
        <f>IF('REEMPLAZOS ARTICULARES '!DB11="CUMPLE",'REEMPLAZOS ARTICULARES '!DA23,'REEMPLAZOS ARTICULARES '!DB11)</f>
        <v>NO OFERTADO</v>
      </c>
      <c r="P42" s="1042" t="str">
        <f>IF('REEMPLAZOS ARTICULARES '!DJ11="CUMPLE",'REEMPLAZOS ARTICULARES '!DI23,'REEMPLAZOS ARTICULARES '!DJ11)</f>
        <v>NO CUMPLE</v>
      </c>
      <c r="Q42" s="1042" t="str">
        <f>IF('REEMPLAZOS ARTICULARES '!DR11="CUMPLE",'REEMPLAZOS ARTICULARES '!DQ23,'REEMPLAZOS ARTICULARES '!DR11)</f>
        <v>NO OFERTADO</v>
      </c>
      <c r="R42" s="1042" t="str">
        <f>IF('REEMPLAZOS ARTICULARES '!DZ11="CUMPLE",'REEMPLAZOS ARTICULARES '!DY23,'REEMPLAZOS ARTICULARES '!DZ11)</f>
        <v>NO OFERTADO</v>
      </c>
      <c r="S42" s="1042">
        <f>IF('REEMPLAZOS ARTICULARES '!EH11="CUMPLE",'REEMPLAZOS ARTICULARES '!EG23,'REEMPLAZOS ARTICULARES '!EH11)</f>
        <v>14906160</v>
      </c>
      <c r="T42" s="1042" t="str">
        <f>IF('REEMPLAZOS ARTICULARES '!EP11="CUMPLE",'REEMPLAZOS ARTICULARES '!EO23,'REEMPLAZOS ARTICULARES '!EP11)</f>
        <v>NO OFERTADO</v>
      </c>
      <c r="U42" s="1042">
        <f t="shared" ref="U42:U49" si="1">MIN(C42:T42)</f>
        <v>7521350</v>
      </c>
      <c r="V42" s="1042" t="str">
        <f>VLOOKUP(MATCH(U42,C42:T42,0),PROVEEDOR!A:B,2,0)</f>
        <v>DIPROMEDICOS S.AS</v>
      </c>
      <c r="W42" s="1042">
        <v>11540000</v>
      </c>
      <c r="X42" s="1091">
        <f t="shared" si="0"/>
        <v>0</v>
      </c>
      <c r="Y42" s="1105" t="s">
        <v>1173</v>
      </c>
      <c r="Z42" s="1111"/>
    </row>
    <row r="43" spans="1:26" ht="33.75" customHeight="1">
      <c r="A43" s="1011" t="s">
        <v>1529</v>
      </c>
      <c r="B43" s="1032" t="s">
        <v>103</v>
      </c>
      <c r="C43" s="1043" t="str">
        <f>IF('REEMPLAZOS ARTICULARES '!J26="CUMPLE",'REEMPLAZOS ARTICULARES '!I38,'REEMPLAZOS ARTICULARES '!J26)</f>
        <v>NO OFERTADO</v>
      </c>
      <c r="D43" s="1043" t="str">
        <f>IF('REEMPLAZOS ARTICULARES '!R26="CUMPLE",'REEMPLAZOS ARTICULARES '!Q38,'REEMPLAZOS ARTICULARES '!R26)</f>
        <v>NO OFERTADO</v>
      </c>
      <c r="E43" s="1043">
        <f>IF('REEMPLAZOS ARTICULARES '!Z26="CUMPLE",'REEMPLAZOS ARTICULARES '!Y38,'REEMPLAZOS ARTICULARES '!Z26)</f>
        <v>8636850</v>
      </c>
      <c r="F43" s="1043">
        <f>IF('REEMPLAZOS ARTICULARES '!AH26="CUMPLE",'REEMPLAZOS ARTICULARES '!AG38,'REEMPLAZOS ARTICULARES '!AH26)</f>
        <v>11941950</v>
      </c>
      <c r="G43" s="1043" t="str">
        <f>IF('REEMPLAZOS ARTICULARES '!AP26="CUMPLE",'REEMPLAZOS ARTICULARES '!AO38,'REEMPLAZOS ARTICULARES '!AP26)</f>
        <v>NO OFERTADO</v>
      </c>
      <c r="H43" s="1043" t="str">
        <f>IF('REEMPLAZOS ARTICULARES '!AX26="CUMPLE",'REEMPLAZOS ARTICULARES '!AW38,'REEMPLAZOS ARTICULARES '!AX26)</f>
        <v>NO OFERTADO</v>
      </c>
      <c r="I43" s="1043" t="str">
        <f>IF('REEMPLAZOS ARTICULARES '!BF26="CUMPLE",'REEMPLAZOS ARTICULARES '!BE38,'REEMPLAZOS ARTICULARES '!BF26)</f>
        <v>NO OFERTADO</v>
      </c>
      <c r="J43" s="1043" t="str">
        <f>IF('REEMPLAZOS ARTICULARES '!BN26="CUMPLE",'REEMPLAZOS ARTICULARES '!BM38,'REEMPLAZOS ARTICULARES '!BN26)</f>
        <v>NO OFERTADO</v>
      </c>
      <c r="K43" s="1043" t="str">
        <f>IF('REEMPLAZOS ARTICULARES '!BV26="CUMPLE",'REEMPLAZOS ARTICULARES '!BU38,'REEMPLAZOS ARTICULARES '!BV26)</f>
        <v>NO OFERTADO</v>
      </c>
      <c r="L43" s="1043" t="str">
        <f>IF('REEMPLAZOS ARTICULARES '!CD26="CUMPLE",'REEMPLAZOS ARTICULARES '!CC38,'REEMPLAZOS ARTICULARES '!CD26)</f>
        <v>NO OFERTADO</v>
      </c>
      <c r="M43" s="1043" t="str">
        <f>IF('REEMPLAZOS ARTICULARES '!CL26="CUMPLE",'REEMPLAZOS ARTICULARES '!CK38,'REEMPLAZOS ARTICULARES '!CL26)</f>
        <v>NO OFERTADO</v>
      </c>
      <c r="N43" s="1043" t="str">
        <f>IF('REEMPLAZOS ARTICULARES '!CT26="CUMPLE",'REEMPLAZOS ARTICULARES '!CS38,'REEMPLAZOS ARTICULARES '!CT26)</f>
        <v>NO OFERTADO</v>
      </c>
      <c r="O43" s="1043" t="str">
        <f>IF('REEMPLAZOS ARTICULARES '!DB26="CUMPLE",'REEMPLAZOS ARTICULARES '!DA38,'REEMPLAZOS ARTICULARES '!DB26)</f>
        <v>NO OFERTADO</v>
      </c>
      <c r="P43" s="1043" t="str">
        <f>IF('REEMPLAZOS ARTICULARES '!DJ26="CUMPLE",'REEMPLAZOS ARTICULARES '!DI38,'REEMPLAZOS ARTICULARES '!DJ26)</f>
        <v>NO OFERTADO</v>
      </c>
      <c r="Q43" s="1043" t="str">
        <f>IF('REEMPLAZOS ARTICULARES '!DR26="CUMPLE",'REEMPLAZOS ARTICULARES '!DQ38,'REEMPLAZOS ARTICULARES '!DR26)</f>
        <v>NO OFERTADO</v>
      </c>
      <c r="R43" s="1043" t="str">
        <f>IF('REEMPLAZOS ARTICULARES '!DZ26="CUMPLE",'REEMPLAZOS ARTICULARES '!DY38,'REEMPLAZOS ARTICULARES '!DZ26)</f>
        <v>NO OFERTADO</v>
      </c>
      <c r="S43" s="1043" t="str">
        <f>IF('REEMPLAZOS ARTICULARES '!EH26="CUMPLE",'REEMPLAZOS ARTICULARES '!EG38,'REEMPLAZOS ARTICULARES '!EH26)</f>
        <v>NO OFERTADO</v>
      </c>
      <c r="T43" s="1043" t="str">
        <f>IF('REEMPLAZOS ARTICULARES '!EP26="CUMPLE",'REEMPLAZOS ARTICULARES '!EO38,'REEMPLAZOS ARTICULARES '!EP26)</f>
        <v>NO OFERTADO</v>
      </c>
      <c r="U43" s="1043">
        <f t="shared" si="1"/>
        <v>8636850</v>
      </c>
      <c r="V43" s="1043" t="str">
        <f>VLOOKUP(MATCH(U43,C43:T43,0),PROVEEDOR!A:B,2,0)</f>
        <v>DIPROMEDICOS S.AS</v>
      </c>
      <c r="W43" s="1043">
        <v>12340000</v>
      </c>
      <c r="X43" s="1092">
        <f t="shared" si="0"/>
        <v>0</v>
      </c>
      <c r="Y43" s="1105" t="s">
        <v>1173</v>
      </c>
      <c r="Z43" s="1111"/>
    </row>
    <row r="44" spans="1:26" ht="70.5" customHeight="1">
      <c r="A44" s="1011" t="s">
        <v>1529</v>
      </c>
      <c r="B44" s="1032" t="s">
        <v>104</v>
      </c>
      <c r="C44" s="1043" t="str">
        <f>IF('REEMPLAZOS ARTICULARES '!J41="CUMPLE",'REEMPLAZOS ARTICULARES '!I54,'REEMPLAZOS ARTICULARES '!J41)</f>
        <v>NO OFERTADO</v>
      </c>
      <c r="D44" s="1043" t="str">
        <f>IF('REEMPLAZOS ARTICULARES '!R41="CUMPLE",'REEMPLAZOS ARTICULARES '!Q54,'REEMPLAZOS ARTICULARES '!R41)</f>
        <v>NO OFERTADO</v>
      </c>
      <c r="E44" s="1043">
        <f>IF('REEMPLAZOS ARTICULARES '!Z41="CUMPLE",'REEMPLAZOS ARTICULARES '!Y54,'REEMPLAZOS ARTICULARES '!Z41)</f>
        <v>9940350</v>
      </c>
      <c r="F44" s="1043">
        <f>IF('REEMPLAZOS ARTICULARES '!AH41="CUMPLE",'REEMPLAZOS ARTICULARES '!AG54,'REEMPLAZOS ARTICULARES '!AH41)</f>
        <v>14591950</v>
      </c>
      <c r="G44" s="1043">
        <f>IF('REEMPLAZOS ARTICULARES '!AP41="CUMPLE",'REEMPLAZOS ARTICULARES '!AO54,'REEMPLAZOS ARTICULARES '!AP41)</f>
        <v>9737662.9148936197</v>
      </c>
      <c r="H44" s="1043" t="str">
        <f>IF('REEMPLAZOS ARTICULARES '!AX41="CUMPLE",'REEMPLAZOS ARTICULARES '!AW54,'REEMPLAZOS ARTICULARES '!AX41)</f>
        <v>NO OFERTADO</v>
      </c>
      <c r="I44" s="1043" t="str">
        <f>IF('REEMPLAZOS ARTICULARES '!BF41="CUMPLE",'REEMPLAZOS ARTICULARES '!BE54,'REEMPLAZOS ARTICULARES '!BF41)</f>
        <v>NO OFERTADO</v>
      </c>
      <c r="J44" s="1043" t="str">
        <f>IF('REEMPLAZOS ARTICULARES '!BN41="CUMPLE",'REEMPLAZOS ARTICULARES '!BM54,'REEMPLAZOS ARTICULARES '!BN41)</f>
        <v>NO OFERTADO</v>
      </c>
      <c r="K44" s="1043" t="str">
        <f>IF('REEMPLAZOS ARTICULARES '!BV41="CUMPLE",'REEMPLAZOS ARTICULARES '!BU54,'REEMPLAZOS ARTICULARES '!BV41)</f>
        <v>NO OFERTADO</v>
      </c>
      <c r="L44" s="1043" t="str">
        <f>IF('REEMPLAZOS ARTICULARES '!CD41="CUMPLE",'REEMPLAZOS ARTICULARES '!CC54,'REEMPLAZOS ARTICULARES '!CD41)</f>
        <v>NO OFERTADO</v>
      </c>
      <c r="M44" s="1043" t="str">
        <f>IF('REEMPLAZOS ARTICULARES '!CL41="CUMPLE",'REEMPLAZOS ARTICULARES '!CK54,'REEMPLAZOS ARTICULARES '!CL41)</f>
        <v>NO OFERTADO</v>
      </c>
      <c r="N44" s="1043" t="str">
        <f>IF('REEMPLAZOS ARTICULARES '!CT41="CUMPLE",'REEMPLAZOS ARTICULARES '!CS54,'REEMPLAZOS ARTICULARES '!CT41)</f>
        <v>NO OFERTADO</v>
      </c>
      <c r="O44" s="1043" t="str">
        <f>IF('REEMPLAZOS ARTICULARES '!DB41="CUMPLE",'REEMPLAZOS ARTICULARES '!DA54,'REEMPLAZOS ARTICULARES '!DB41)</f>
        <v>NO OFERTADO</v>
      </c>
      <c r="P44" s="1043" t="str">
        <f>IF('REEMPLAZOS ARTICULARES '!DJ41="CUMPLE",'REEMPLAZOS ARTICULARES '!DI54,'REEMPLAZOS ARTICULARES '!DJ41)</f>
        <v>NO OFERTADO</v>
      </c>
      <c r="Q44" s="1043" t="str">
        <f>IF('REEMPLAZOS ARTICULARES '!DR41="CUMPLE",'REEMPLAZOS ARTICULARES '!DQ54,'REEMPLAZOS ARTICULARES '!DR41)</f>
        <v>NO OFERTADO</v>
      </c>
      <c r="R44" s="1043" t="str">
        <f>IF('REEMPLAZOS ARTICULARES '!DZ41="CUMPLE",'REEMPLAZOS ARTICULARES '!DY54,'REEMPLAZOS ARTICULARES '!DZ41)</f>
        <v>NO OFERTADO</v>
      </c>
      <c r="S44" s="1043" t="str">
        <f>IF('REEMPLAZOS ARTICULARES '!EH41="CUMPLE",'REEMPLAZOS ARTICULARES '!EG54,'REEMPLAZOS ARTICULARES '!EH41)</f>
        <v>NO OFERTADO</v>
      </c>
      <c r="T44" s="1043" t="str">
        <f>IF('REEMPLAZOS ARTICULARES '!EP41="CUMPLE",'REEMPLAZOS ARTICULARES '!EO54,'REEMPLAZOS ARTICULARES '!EP41)</f>
        <v>NO OFERTADO</v>
      </c>
      <c r="U44" s="1043">
        <f t="shared" si="1"/>
        <v>9737662.9148936197</v>
      </c>
      <c r="V44" s="1043" t="str">
        <f>VLOOKUP(MATCH(U44,C44:T44,0),PROVEEDOR!A:B,2,0)</f>
        <v>EDM EQUIPOS Y DISPOSITIVOS MEDICOS S.AS</v>
      </c>
      <c r="W44" s="1043">
        <v>15108000</v>
      </c>
      <c r="X44" s="1092">
        <f t="shared" si="0"/>
        <v>0</v>
      </c>
      <c r="Y44" s="1105" t="s">
        <v>1173</v>
      </c>
      <c r="Z44" s="1111" t="s">
        <v>1570</v>
      </c>
    </row>
    <row r="45" spans="1:26" ht="33.75" customHeight="1">
      <c r="A45" s="1011" t="s">
        <v>1529</v>
      </c>
      <c r="B45" s="1032" t="s">
        <v>105</v>
      </c>
      <c r="C45" s="1043" t="str">
        <f>IF('REEMPLAZOS ARTICULARES '!J57="CUMPLE",'REEMPLAZOS ARTICULARES '!I70,'REEMPLAZOS ARTICULARES '!J57)</f>
        <v>NO OFERTADO</v>
      </c>
      <c r="D45" s="1043" t="str">
        <f>IF('REEMPLAZOS ARTICULARES '!R57="CUMPLE",'REEMPLAZOS ARTICULARES '!Q70,'REEMPLAZOS ARTICULARES '!R57)</f>
        <v>NO OFERTADO</v>
      </c>
      <c r="E45" s="1043">
        <f>IF('REEMPLAZOS ARTICULARES '!Z57="CUMPLE",'REEMPLAZOS ARTICULARES '!Y70,'REEMPLAZOS ARTICULARES '!Z57)</f>
        <v>9551850</v>
      </c>
      <c r="F45" s="1043" t="str">
        <f>IF('REEMPLAZOS ARTICULARES '!AH57="CUMPLE",'REEMPLAZOS ARTICULARES '!AG70,'REEMPLAZOS ARTICULARES '!AH57)</f>
        <v>NO OFERTADO</v>
      </c>
      <c r="G45" s="1043" t="str">
        <f>IF('REEMPLAZOS ARTICULARES '!AP57="CUMPLE",'REEMPLAZOS ARTICULARES '!AO70,'REEMPLAZOS ARTICULARES '!AP57)</f>
        <v>NO OFERTADO</v>
      </c>
      <c r="H45" s="1043" t="str">
        <f>IF('REEMPLAZOS ARTICULARES '!AX57="CUMPLE",'REEMPLAZOS ARTICULARES '!AW70,'REEMPLAZOS ARTICULARES '!AX57)</f>
        <v>NO OFERTADO</v>
      </c>
      <c r="I45" s="1043" t="str">
        <f>IF('REEMPLAZOS ARTICULARES '!BF57="CUMPLE",'REEMPLAZOS ARTICULARES '!BE70,'REEMPLAZOS ARTICULARES '!BF57)</f>
        <v>NO OFERTADO</v>
      </c>
      <c r="J45" s="1043" t="str">
        <f>IF('REEMPLAZOS ARTICULARES '!BN57="CUMPLE",'REEMPLAZOS ARTICULARES '!BM70,'REEMPLAZOS ARTICULARES '!BN57)</f>
        <v>NO OFERTADO</v>
      </c>
      <c r="K45" s="1043" t="str">
        <f>IF('REEMPLAZOS ARTICULARES '!BV57="CUMPLE",'REEMPLAZOS ARTICULARES '!BU70,'REEMPLAZOS ARTICULARES '!BV57)</f>
        <v>NO OFERTADO</v>
      </c>
      <c r="L45" s="1043" t="str">
        <f>IF('REEMPLAZOS ARTICULARES '!CD57="CUMPLE",'REEMPLAZOS ARTICULARES '!CC70,'REEMPLAZOS ARTICULARES '!CD57)</f>
        <v>NO OFERTADO</v>
      </c>
      <c r="M45" s="1043" t="str">
        <f>IF('REEMPLAZOS ARTICULARES '!CL57="CUMPLE",'REEMPLAZOS ARTICULARES '!CK70,'REEMPLAZOS ARTICULARES '!CL57)</f>
        <v>NO OFERTADO</v>
      </c>
      <c r="N45" s="1043" t="str">
        <f>IF('REEMPLAZOS ARTICULARES '!CT57="CUMPLE",'REEMPLAZOS ARTICULARES '!CS70,'REEMPLAZOS ARTICULARES '!CT57)</f>
        <v>NO OFERTADO</v>
      </c>
      <c r="O45" s="1043" t="str">
        <f>IF('REEMPLAZOS ARTICULARES '!DB57="CUMPLE",'REEMPLAZOS ARTICULARES '!DA70,'REEMPLAZOS ARTICULARES '!DB57)</f>
        <v>NO OFERTADO</v>
      </c>
      <c r="P45" s="1043" t="str">
        <f>IF('REEMPLAZOS ARTICULARES '!DJ57="CUMPLE",'REEMPLAZOS ARTICULARES '!DI70,'REEMPLAZOS ARTICULARES '!DJ57)</f>
        <v>NO OFERTADO</v>
      </c>
      <c r="Q45" s="1043" t="str">
        <f>IF('REEMPLAZOS ARTICULARES '!DR57="CUMPLE",'REEMPLAZOS ARTICULARES '!DQ70,'REEMPLAZOS ARTICULARES '!DR57)</f>
        <v>NO OFERTADO</v>
      </c>
      <c r="R45" s="1043" t="str">
        <f>IF('REEMPLAZOS ARTICULARES '!DZ57="CUMPLE",'REEMPLAZOS ARTICULARES '!DY70,'REEMPLAZOS ARTICULARES '!DZ57)</f>
        <v>NO OFERTADO</v>
      </c>
      <c r="S45" s="1043" t="str">
        <f>IF('REEMPLAZOS ARTICULARES '!EH57="CUMPLE",'REEMPLAZOS ARTICULARES '!EG70,'REEMPLAZOS ARTICULARES '!EH57)</f>
        <v>NO OFERTADO</v>
      </c>
      <c r="T45" s="1043" t="str">
        <f>IF('REEMPLAZOS ARTICULARES '!EP57="CUMPLE",'REEMPLAZOS ARTICULARES '!EO70,'REEMPLAZOS ARTICULARES '!EP57)</f>
        <v>NO OFERTADO</v>
      </c>
      <c r="U45" s="1043">
        <f t="shared" si="1"/>
        <v>9551850</v>
      </c>
      <c r="V45" s="1043" t="str">
        <f>VLOOKUP(MATCH(U45,C45:T45,0),PROVEEDOR!A:B,2,0)</f>
        <v>DIPROMEDICOS S.AS</v>
      </c>
      <c r="W45" s="1043">
        <v>16650000</v>
      </c>
      <c r="X45" s="1092">
        <f t="shared" si="0"/>
        <v>0</v>
      </c>
      <c r="Y45" s="1105" t="s">
        <v>1173</v>
      </c>
      <c r="Z45" s="1111"/>
    </row>
    <row r="46" spans="1:26" ht="33.75" customHeight="1">
      <c r="A46" s="1011" t="s">
        <v>1529</v>
      </c>
      <c r="B46" s="1032" t="s">
        <v>106</v>
      </c>
      <c r="C46" s="1043" t="str">
        <f>IF('REEMPLAZOS ARTICULARES '!J73="CUMPLE",'REEMPLAZOS ARTICULARES '!I86,'REEMPLAZOS ARTICULARES '!J73)</f>
        <v>NO OFERTADO</v>
      </c>
      <c r="D46" s="1043">
        <f>IF('REEMPLAZOS ARTICULARES '!R73="CUMPLE",'REEMPLAZOS ARTICULARES '!Q86,'REEMPLAZOS ARTICULARES '!R73)</f>
        <v>9791258.0034539998</v>
      </c>
      <c r="E46" s="1043">
        <f>IF('REEMPLAZOS ARTICULARES '!Z73="CUMPLE",'REEMPLAZOS ARTICULARES '!Y86,'REEMPLAZOS ARTICULARES '!Z73)</f>
        <v>8425100</v>
      </c>
      <c r="F46" s="1043" t="str">
        <f>IF('REEMPLAZOS ARTICULARES '!AH73="CUMPLE",'REEMPLAZOS ARTICULARES '!AG86,'REEMPLAZOS ARTICULARES '!AH73)</f>
        <v>NO OFERTADO</v>
      </c>
      <c r="G46" s="1043" t="str">
        <f>IF('REEMPLAZOS ARTICULARES '!AP73="CUMPLE",'REEMPLAZOS ARTICULARES '!AO86,'REEMPLAZOS ARTICULARES '!AP73)</f>
        <v>NO OFERTADO</v>
      </c>
      <c r="H46" s="1043" t="str">
        <f>IF('REEMPLAZOS ARTICULARES '!AX73="CUMPLE",'REEMPLAZOS ARTICULARES '!AW86,'REEMPLAZOS ARTICULARES '!AX73)</f>
        <v>NO OFERTADO</v>
      </c>
      <c r="I46" s="1043" t="str">
        <f>IF('REEMPLAZOS ARTICULARES '!BF73="CUMPLE",'REEMPLAZOS ARTICULARES '!BE86,'REEMPLAZOS ARTICULARES '!BF73)</f>
        <v>NO OFERTADO</v>
      </c>
      <c r="J46" s="1043" t="str">
        <f>IF('REEMPLAZOS ARTICULARES '!BN73="CUMPLE",'REEMPLAZOS ARTICULARES '!BM86,'REEMPLAZOS ARTICULARES '!BN73)</f>
        <v>NO OFERTADO</v>
      </c>
      <c r="K46" s="1043" t="str">
        <f>IF('REEMPLAZOS ARTICULARES '!BV73="CUMPLE",'REEMPLAZOS ARTICULARES '!BU86,'REEMPLAZOS ARTICULARES '!BV73)</f>
        <v>NO OFERTADO</v>
      </c>
      <c r="L46" s="1043" t="str">
        <f>IF('REEMPLAZOS ARTICULARES '!CD73="CUMPLE",'REEMPLAZOS ARTICULARES '!CC86,'REEMPLAZOS ARTICULARES '!CD73)</f>
        <v>NO OFERTADO</v>
      </c>
      <c r="M46" s="1043" t="str">
        <f>IF('REEMPLAZOS ARTICULARES '!CL73="CUMPLE",'REEMPLAZOS ARTICULARES '!CK86,'REEMPLAZOS ARTICULARES '!CL73)</f>
        <v>NO OFERTADO</v>
      </c>
      <c r="N46" s="1043" t="str">
        <f>IF('REEMPLAZOS ARTICULARES '!CT73="CUMPLE",'REEMPLAZOS ARTICULARES '!CS86,'REEMPLAZOS ARTICULARES '!CT73)</f>
        <v>NO OFERTADO</v>
      </c>
      <c r="O46" s="1043" t="str">
        <f>IF('REEMPLAZOS ARTICULARES '!DB73="CUMPLE",'REEMPLAZOS ARTICULARES '!DA86,'REEMPLAZOS ARTICULARES '!DB73)</f>
        <v>NO OFERTADO</v>
      </c>
      <c r="P46" s="1043" t="str">
        <f>IF('REEMPLAZOS ARTICULARES '!DJ73="CUMPLE",'REEMPLAZOS ARTICULARES '!DI86,'REEMPLAZOS ARTICULARES '!DJ73)</f>
        <v>NO OFERTADO</v>
      </c>
      <c r="Q46" s="1043" t="str">
        <f>IF('REEMPLAZOS ARTICULARES '!DR73="CUMPLE",'REEMPLAZOS ARTICULARES '!DQ86,'REEMPLAZOS ARTICULARES '!DR73)</f>
        <v>NO OFERTADO</v>
      </c>
      <c r="R46" s="1043" t="str">
        <f>IF('REEMPLAZOS ARTICULARES '!DZ73="CUMPLE",'REEMPLAZOS ARTICULARES '!DY86,'REEMPLAZOS ARTICULARES '!DZ73)</f>
        <v>NO OFERTADO</v>
      </c>
      <c r="S46" s="1043" t="str">
        <f>IF('REEMPLAZOS ARTICULARES '!EH73="CUMPLE",'REEMPLAZOS ARTICULARES '!EG86,'REEMPLAZOS ARTICULARES '!EH73)</f>
        <v>NO OFERTADO</v>
      </c>
      <c r="T46" s="1043" t="str">
        <f>IF('REEMPLAZOS ARTICULARES '!EP73="CUMPLE",'REEMPLAZOS ARTICULARES '!EO86,'REEMPLAZOS ARTICULARES '!EP73)</f>
        <v>NO OFERTADO</v>
      </c>
      <c r="U46" s="1043">
        <f t="shared" si="1"/>
        <v>8425100</v>
      </c>
      <c r="V46" s="1043" t="str">
        <f>VLOOKUP(MATCH(U46,C46:T46,0),PROVEEDOR!A:B,2,0)</f>
        <v>DIPROMEDICOS S.AS</v>
      </c>
      <c r="W46" s="1043">
        <v>13340000</v>
      </c>
      <c r="X46" s="1092">
        <f t="shared" si="0"/>
        <v>0</v>
      </c>
      <c r="Y46" s="1105" t="s">
        <v>1173</v>
      </c>
      <c r="Z46" s="1111"/>
    </row>
    <row r="47" spans="1:26" ht="33.75" customHeight="1">
      <c r="A47" s="1011" t="s">
        <v>1529</v>
      </c>
      <c r="B47" s="1032" t="s">
        <v>107</v>
      </c>
      <c r="C47" s="1043" t="str">
        <f>IF('REEMPLAZOS ARTICULARES '!J89="CUMPLE",'REEMPLAZOS ARTICULARES '!I103,'REEMPLAZOS ARTICULARES '!J89)</f>
        <v>NO OFERTADO</v>
      </c>
      <c r="D47" s="1043" t="str">
        <f>IF('REEMPLAZOS ARTICULARES '!R89="CUMPLE",'REEMPLAZOS ARTICULARES '!Q103,'REEMPLAZOS ARTICULARES '!R89)</f>
        <v>NO OFERTADO</v>
      </c>
      <c r="E47" s="1043">
        <f>IF('REEMPLAZOS ARTICULARES '!Z89="CUMPLE",'REEMPLAZOS ARTICULARES '!Y103,'REEMPLAZOS ARTICULARES '!Z89)</f>
        <v>9979100</v>
      </c>
      <c r="F47" s="1043" t="str">
        <f>IF('REEMPLAZOS ARTICULARES '!AH89="CUMPLE",'REEMPLAZOS ARTICULARES '!AG103,'REEMPLAZOS ARTICULARES '!AH89)</f>
        <v>NO OFERTADO</v>
      </c>
      <c r="G47" s="1043" t="str">
        <f>IF('REEMPLAZOS ARTICULARES '!AP89="CUMPLE",'REEMPLAZOS ARTICULARES '!AO103,'REEMPLAZOS ARTICULARES '!AP89)</f>
        <v>NO OFERTADO</v>
      </c>
      <c r="H47" s="1043" t="str">
        <f>IF('REEMPLAZOS ARTICULARES '!AX89="CUMPLE",'REEMPLAZOS ARTICULARES '!AW103,'REEMPLAZOS ARTICULARES '!AX89)</f>
        <v>NO OFERTADO</v>
      </c>
      <c r="I47" s="1043" t="str">
        <f>IF('REEMPLAZOS ARTICULARES '!BF89="CUMPLE",'REEMPLAZOS ARTICULARES '!BE103,'REEMPLAZOS ARTICULARES '!BF89)</f>
        <v>NO OFERTADO</v>
      </c>
      <c r="J47" s="1043" t="str">
        <f>IF('REEMPLAZOS ARTICULARES '!BN89="CUMPLE",'REEMPLAZOS ARTICULARES '!BM103,'REEMPLAZOS ARTICULARES '!BN89)</f>
        <v>NO OFERTADO</v>
      </c>
      <c r="K47" s="1043" t="str">
        <f>IF('REEMPLAZOS ARTICULARES '!BV89="CUMPLE",'REEMPLAZOS ARTICULARES '!BU103,'REEMPLAZOS ARTICULARES '!BV89)</f>
        <v>NO OFERTADO</v>
      </c>
      <c r="L47" s="1043" t="str">
        <f>IF('REEMPLAZOS ARTICULARES '!CD89="CUMPLE",'REEMPLAZOS ARTICULARES '!CC103,'REEMPLAZOS ARTICULARES '!CD89)</f>
        <v>NO OFERTADO</v>
      </c>
      <c r="M47" s="1043" t="str">
        <f>IF('REEMPLAZOS ARTICULARES '!CL89="CUMPLE",'REEMPLAZOS ARTICULARES '!CK103,'REEMPLAZOS ARTICULARES '!CL89)</f>
        <v>NO OFERTADO</v>
      </c>
      <c r="N47" s="1043" t="str">
        <f>IF('REEMPLAZOS ARTICULARES '!CT89="CUMPLE",'REEMPLAZOS ARTICULARES '!CS103,'REEMPLAZOS ARTICULARES '!CT89)</f>
        <v>NO OFERTADO</v>
      </c>
      <c r="O47" s="1043" t="str">
        <f>IF('REEMPLAZOS ARTICULARES '!DB89="CUMPLE",'REEMPLAZOS ARTICULARES '!DA103,'REEMPLAZOS ARTICULARES '!DB89)</f>
        <v>NO OFERTADO</v>
      </c>
      <c r="P47" s="1043" t="str">
        <f>IF('REEMPLAZOS ARTICULARES '!DJ89="CUMPLE",'REEMPLAZOS ARTICULARES '!DI103,'REEMPLAZOS ARTICULARES '!DJ89)</f>
        <v>NO OFERTADO</v>
      </c>
      <c r="Q47" s="1043" t="str">
        <f>IF('REEMPLAZOS ARTICULARES '!DR89="CUMPLE",'REEMPLAZOS ARTICULARES '!DQ103,'REEMPLAZOS ARTICULARES '!DR89)</f>
        <v>NO OFERTADO</v>
      </c>
      <c r="R47" s="1043" t="str">
        <f>IF('REEMPLAZOS ARTICULARES '!DZ89="CUMPLE",'REEMPLAZOS ARTICULARES '!DY103,'REEMPLAZOS ARTICULARES '!DZ89)</f>
        <v>NO OFERTADO</v>
      </c>
      <c r="S47" s="1043" t="str">
        <f>IF('REEMPLAZOS ARTICULARES '!EH89="CUMPLE",'REEMPLAZOS ARTICULARES '!EG103,'REEMPLAZOS ARTICULARES '!EH89)</f>
        <v>NO OFERTADO</v>
      </c>
      <c r="T47" s="1043" t="str">
        <f>IF('REEMPLAZOS ARTICULARES '!EP89="CUMPLE",'REEMPLAZOS ARTICULARES '!EO103,'REEMPLAZOS ARTICULARES '!EP89)</f>
        <v>NO OFERTADO</v>
      </c>
      <c r="U47" s="1043">
        <f t="shared" si="1"/>
        <v>9979100</v>
      </c>
      <c r="V47" s="1043" t="str">
        <f>VLOOKUP(MATCH(U47,C47:T47,0),PROVEEDOR!A:B,2,0)</f>
        <v>DIPROMEDICOS S.AS</v>
      </c>
      <c r="W47" s="1043">
        <v>17750000</v>
      </c>
      <c r="X47" s="1092">
        <f t="shared" si="0"/>
        <v>0</v>
      </c>
      <c r="Y47" s="1105" t="s">
        <v>1173</v>
      </c>
      <c r="Z47" s="1111"/>
    </row>
    <row r="48" spans="1:26" ht="33.75" customHeight="1">
      <c r="A48" s="1011" t="s">
        <v>1529</v>
      </c>
      <c r="B48" s="1032" t="s">
        <v>108</v>
      </c>
      <c r="C48" s="1043" t="str">
        <f>IF('REEMPLAZOS ARTICULARES '!J106="CUMPLE",'REEMPLAZOS ARTICULARES '!I118,'REEMPLAZOS ARTICULARES '!J106)</f>
        <v>NO OFERTADO</v>
      </c>
      <c r="D48" s="1043" t="str">
        <f>IF('REEMPLAZOS ARTICULARES '!R106="CUMPLE",'REEMPLAZOS ARTICULARES '!Q118,'REEMPLAZOS ARTICULARES '!R106)</f>
        <v>NO OFERTADO</v>
      </c>
      <c r="E48" s="1043">
        <f>IF('REEMPLAZOS ARTICULARES '!Z106="CUMPLE",'REEMPLAZOS ARTICULARES '!Y118,'REEMPLAZOS ARTICULARES '!Z106)</f>
        <v>9055850</v>
      </c>
      <c r="F48" s="1043" t="str">
        <f>IF('REEMPLAZOS ARTICULARES '!AH106="CUMPLE",'REEMPLAZOS ARTICULARES '!AG118,'REEMPLAZOS ARTICULARES '!AH106)</f>
        <v>NO OFERTADO</v>
      </c>
      <c r="G48" s="1043" t="str">
        <f>IF('REEMPLAZOS ARTICULARES '!AP106="CUMPLE",'REEMPLAZOS ARTICULARES '!AO118,'REEMPLAZOS ARTICULARES '!AP106)</f>
        <v>NO OFERTADO</v>
      </c>
      <c r="H48" s="1043" t="str">
        <f>IF('REEMPLAZOS ARTICULARES '!AX106="CUMPLE",'REEMPLAZOS ARTICULARES '!AW118,'REEMPLAZOS ARTICULARES '!AX106)</f>
        <v>NO OFERTADO</v>
      </c>
      <c r="I48" s="1043" t="str">
        <f>IF('REEMPLAZOS ARTICULARES '!BF106="CUMPLE",'REEMPLAZOS ARTICULARES '!BE118,'REEMPLAZOS ARTICULARES '!BF106)</f>
        <v>NO OFERTADO</v>
      </c>
      <c r="J48" s="1043" t="str">
        <f>IF('REEMPLAZOS ARTICULARES '!BN106="CUMPLE",'REEMPLAZOS ARTICULARES '!BM118,'REEMPLAZOS ARTICULARES '!BN106)</f>
        <v>NO OFERTADO</v>
      </c>
      <c r="K48" s="1043" t="str">
        <f>IF('REEMPLAZOS ARTICULARES '!BV106="CUMPLE",'REEMPLAZOS ARTICULARES '!BU118,'REEMPLAZOS ARTICULARES '!BV106)</f>
        <v>NO OFERTADO</v>
      </c>
      <c r="L48" s="1043" t="str">
        <f>IF('REEMPLAZOS ARTICULARES '!CD106="CUMPLE",'REEMPLAZOS ARTICULARES '!CC118,'REEMPLAZOS ARTICULARES '!CD106)</f>
        <v>NO OFERTADO</v>
      </c>
      <c r="M48" s="1043" t="str">
        <f>IF('REEMPLAZOS ARTICULARES '!CL106="CUMPLE",'REEMPLAZOS ARTICULARES '!CK118,'REEMPLAZOS ARTICULARES '!CL106)</f>
        <v>NO OFERTADO</v>
      </c>
      <c r="N48" s="1043" t="str">
        <f>IF('REEMPLAZOS ARTICULARES '!CT106="CUMPLE",'REEMPLAZOS ARTICULARES '!CS118,'REEMPLAZOS ARTICULARES '!CT106)</f>
        <v>NO OFERTADO</v>
      </c>
      <c r="O48" s="1043" t="str">
        <f>IF('REEMPLAZOS ARTICULARES '!DB106="CUMPLE",'REEMPLAZOS ARTICULARES '!DA118,'REEMPLAZOS ARTICULARES '!DB106)</f>
        <v>NO OFERTADO</v>
      </c>
      <c r="P48" s="1043" t="str">
        <f>IF('REEMPLAZOS ARTICULARES '!DJ106="CUMPLE",'REEMPLAZOS ARTICULARES '!DI118,'REEMPLAZOS ARTICULARES '!DJ106)</f>
        <v>NO OFERTADO</v>
      </c>
      <c r="Q48" s="1043" t="str">
        <f>IF('REEMPLAZOS ARTICULARES '!DR106="CUMPLE",'REEMPLAZOS ARTICULARES '!DQ118,'REEMPLAZOS ARTICULARES '!DR106)</f>
        <v>NO OFERTADO</v>
      </c>
      <c r="R48" s="1043" t="str">
        <f>IF('REEMPLAZOS ARTICULARES '!DZ106="CUMPLE",'REEMPLAZOS ARTICULARES '!DY118,'REEMPLAZOS ARTICULARES '!DZ106)</f>
        <v>NO OFERTADO</v>
      </c>
      <c r="S48" s="1043" t="str">
        <f>IF('REEMPLAZOS ARTICULARES '!EH106="CUMPLE",'REEMPLAZOS ARTICULARES '!EG118,'REEMPLAZOS ARTICULARES '!EH106)</f>
        <v>NO OFERTADO</v>
      </c>
      <c r="T48" s="1043" t="str">
        <f>IF('REEMPLAZOS ARTICULARES '!EP106="CUMPLE",'REEMPLAZOS ARTICULARES '!EO118,'REEMPLAZOS ARTICULARES '!EP106)</f>
        <v>NO OFERTADO</v>
      </c>
      <c r="U48" s="1043">
        <f t="shared" si="1"/>
        <v>9055850</v>
      </c>
      <c r="V48" s="1043" t="str">
        <f>VLOOKUP(MATCH(U48,C48:T48,0),PROVEEDOR!A:B,2,0)</f>
        <v>DIPROMEDICOS S.AS</v>
      </c>
      <c r="W48" s="1043">
        <v>14560000</v>
      </c>
      <c r="X48" s="1092">
        <f t="shared" si="0"/>
        <v>0</v>
      </c>
      <c r="Y48" s="1105" t="s">
        <v>1173</v>
      </c>
      <c r="Z48" s="1111"/>
    </row>
    <row r="49" spans="1:26" ht="33.75" customHeight="1" thickBot="1">
      <c r="A49" s="1011" t="s">
        <v>1529</v>
      </c>
      <c r="B49" s="1034" t="s">
        <v>109</v>
      </c>
      <c r="C49" s="1044" t="str">
        <f>IF('REEMPLAZOS ARTICULARES '!J121="CUMPLE",'REEMPLAZOS ARTICULARES '!I133,'REEMPLAZOS ARTICULARES '!J121)</f>
        <v>NO OFERTADO</v>
      </c>
      <c r="D49" s="1044" t="str">
        <f>IF('REEMPLAZOS ARTICULARES '!R121="CUMPLE",'REEMPLAZOS ARTICULARES '!Q133,'REEMPLAZOS ARTICULARES '!R121)</f>
        <v>NO OFERTADO</v>
      </c>
      <c r="E49" s="1044">
        <f>IF('REEMPLAZOS ARTICULARES '!Z121="CUMPLE",'REEMPLAZOS ARTICULARES '!Y133,'REEMPLAZOS ARTICULARES '!Z121)</f>
        <v>7636850</v>
      </c>
      <c r="F49" s="1044" t="str">
        <f>IF('REEMPLAZOS ARTICULARES '!AH121="CUMPLE",'REEMPLAZOS ARTICULARES '!AG133,'REEMPLAZOS ARTICULARES '!AH121)</f>
        <v>NO OFERTADO</v>
      </c>
      <c r="G49" s="1044" t="str">
        <f>IF('REEMPLAZOS ARTICULARES '!AP121="CUMPLE",'REEMPLAZOS ARTICULARES '!AO133,'REEMPLAZOS ARTICULARES '!AP121)</f>
        <v>NO OFERTADO</v>
      </c>
      <c r="H49" s="1044" t="str">
        <f>IF('REEMPLAZOS ARTICULARES '!AX121="CUMPLE",'REEMPLAZOS ARTICULARES '!AW133,'REEMPLAZOS ARTICULARES '!AX121)</f>
        <v>NO OFERTADO</v>
      </c>
      <c r="I49" s="1044" t="str">
        <f>IF('REEMPLAZOS ARTICULARES '!BF121="CUMPLE",'REEMPLAZOS ARTICULARES '!BE133,'REEMPLAZOS ARTICULARES '!BF121)</f>
        <v>NO OFERTADO</v>
      </c>
      <c r="J49" s="1044" t="str">
        <f>IF('REEMPLAZOS ARTICULARES '!BN121="CUMPLE",'REEMPLAZOS ARTICULARES '!BM133,'REEMPLAZOS ARTICULARES '!BN121)</f>
        <v>NO OFERTADO</v>
      </c>
      <c r="K49" s="1044" t="str">
        <f>IF('REEMPLAZOS ARTICULARES '!BV121="CUMPLE",'REEMPLAZOS ARTICULARES '!BU133,'REEMPLAZOS ARTICULARES '!BV121)</f>
        <v>NO OFERTADO</v>
      </c>
      <c r="L49" s="1044" t="str">
        <f>IF('REEMPLAZOS ARTICULARES '!CD121="CUMPLE",'REEMPLAZOS ARTICULARES '!CC133,'REEMPLAZOS ARTICULARES '!CD121)</f>
        <v>NO OFERTADO</v>
      </c>
      <c r="M49" s="1044" t="str">
        <f>IF('REEMPLAZOS ARTICULARES '!CL121="CUMPLE",'REEMPLAZOS ARTICULARES '!CK133,'REEMPLAZOS ARTICULARES '!CL121)</f>
        <v>NO OFERTADO</v>
      </c>
      <c r="N49" s="1044" t="str">
        <f>IF('REEMPLAZOS ARTICULARES '!CT121="CUMPLE",'REEMPLAZOS ARTICULARES '!CS133,'REEMPLAZOS ARTICULARES '!CT121)</f>
        <v>NO OFERTADO</v>
      </c>
      <c r="O49" s="1044" t="str">
        <f>IF('REEMPLAZOS ARTICULARES '!DB121="CUMPLE",'REEMPLAZOS ARTICULARES '!DA133,'REEMPLAZOS ARTICULARES '!DB121)</f>
        <v>NO OFERTADO</v>
      </c>
      <c r="P49" s="1044" t="str">
        <f>IF('REEMPLAZOS ARTICULARES '!DJ121="CUMPLE",'REEMPLAZOS ARTICULARES '!DI133,'REEMPLAZOS ARTICULARES '!DJ121)</f>
        <v>NO OFERTADO</v>
      </c>
      <c r="Q49" s="1044" t="str">
        <f>IF('REEMPLAZOS ARTICULARES '!DR121="CUMPLE",'REEMPLAZOS ARTICULARES '!DQ133,'REEMPLAZOS ARTICULARES '!DR121)</f>
        <v>NO OFERTADO</v>
      </c>
      <c r="R49" s="1044" t="str">
        <f>IF('REEMPLAZOS ARTICULARES '!DZ121="CUMPLE",'REEMPLAZOS ARTICULARES '!DY133,'REEMPLAZOS ARTICULARES '!DZ121)</f>
        <v>NO OFERTADO</v>
      </c>
      <c r="S49" s="1044" t="str">
        <f>IF('REEMPLAZOS ARTICULARES '!EH121="CUMPLE",'REEMPLAZOS ARTICULARES '!EG133,'REEMPLAZOS ARTICULARES '!EH121)</f>
        <v>NO OFERTADO</v>
      </c>
      <c r="T49" s="1044" t="str">
        <f>IF('REEMPLAZOS ARTICULARES '!EP121="CUMPLE",'REEMPLAZOS ARTICULARES '!EO133,'REEMPLAZOS ARTICULARES '!EP121)</f>
        <v>NO OFERTADO</v>
      </c>
      <c r="U49" s="1044">
        <f t="shared" si="1"/>
        <v>7636850</v>
      </c>
      <c r="V49" s="1044" t="str">
        <f>VLOOKUP(MATCH(U49,C49:T49,0),PROVEEDOR!A:B,2,0)</f>
        <v>DIPROMEDICOS S.AS</v>
      </c>
      <c r="W49" s="1044">
        <v>12160000</v>
      </c>
      <c r="X49" s="1093">
        <f t="shared" si="0"/>
        <v>0</v>
      </c>
      <c r="Y49" s="1105" t="s">
        <v>1173</v>
      </c>
      <c r="Z49" s="1111"/>
    </row>
    <row r="50" spans="1:26" ht="33.75" customHeight="1" thickBot="1">
      <c r="A50" s="1011" t="s">
        <v>1529</v>
      </c>
      <c r="B50" s="1036" t="s">
        <v>110</v>
      </c>
      <c r="C50" s="1045"/>
      <c r="D50" s="1045"/>
      <c r="E50" s="1045"/>
      <c r="F50" s="1045"/>
      <c r="G50" s="1045"/>
      <c r="H50" s="1045"/>
      <c r="I50" s="1045"/>
      <c r="J50" s="1045"/>
      <c r="K50" s="1045"/>
      <c r="L50" s="1045"/>
      <c r="M50" s="1045"/>
      <c r="N50" s="1045"/>
      <c r="O50" s="1045"/>
      <c r="P50" s="1045"/>
      <c r="Q50" s="1045"/>
      <c r="R50" s="1045"/>
      <c r="S50" s="1045"/>
      <c r="T50" s="1045"/>
      <c r="U50" s="1045"/>
      <c r="V50" s="1045"/>
      <c r="W50" s="1045"/>
      <c r="X50" s="1094"/>
      <c r="Y50" s="1108"/>
      <c r="Z50" s="1111"/>
    </row>
    <row r="51" spans="1:26" ht="33.75" customHeight="1" thickBot="1">
      <c r="A51" s="1011" t="s">
        <v>1529</v>
      </c>
      <c r="B51" s="1026" t="s">
        <v>1151</v>
      </c>
      <c r="C51" s="1046" t="str">
        <f>IF('REEMPLAZOS ARTICULARES '!J137="CUMPLE",'REEMPLAZOS ARTICULARES '!I150,'REEMPLAZOS ARTICULARES '!J137)</f>
        <v>NO OFERTADO</v>
      </c>
      <c r="D51" s="1046" t="str">
        <f>IF('REEMPLAZOS ARTICULARES '!R137="CUMPLE",'REEMPLAZOS ARTICULARES '!Q150,'REEMPLAZOS ARTICULARES '!R137)</f>
        <v>NO OFERTADO</v>
      </c>
      <c r="E51" s="1046">
        <f>IF('REEMPLAZOS ARTICULARES '!Z137="CUMPLE",'REEMPLAZOS ARTICULARES '!Y150,'REEMPLAZOS ARTICULARES '!Z137)</f>
        <v>9775100</v>
      </c>
      <c r="F51" s="1046">
        <f>IF('REEMPLAZOS ARTICULARES '!AH137="CUMPLE",'REEMPLAZOS ARTICULARES '!AG150,'REEMPLAZOS ARTICULARES '!AH137)</f>
        <v>18161950</v>
      </c>
      <c r="G51" s="1046" t="str">
        <f>IF('REEMPLAZOS ARTICULARES '!AP137="CUMPLE",'REEMPLAZOS ARTICULARES '!AO150,'REEMPLAZOS ARTICULARES '!AP137)</f>
        <v>NO OFERTADO</v>
      </c>
      <c r="H51" s="1046" t="str">
        <f>IF('REEMPLAZOS ARTICULARES '!AX137="CUMPLE",'REEMPLAZOS ARTICULARES '!AW150,'REEMPLAZOS ARTICULARES '!AX137)</f>
        <v>NO OFERTADO</v>
      </c>
      <c r="I51" s="1046" t="str">
        <f>IF('REEMPLAZOS ARTICULARES '!BF137="CUMPLE",'REEMPLAZOS ARTICULARES '!BE150,'REEMPLAZOS ARTICULARES '!BF137)</f>
        <v>NO OFERTADO</v>
      </c>
      <c r="J51" s="1046" t="str">
        <f>IF('REEMPLAZOS ARTICULARES '!BN137="CUMPLE",'REEMPLAZOS ARTICULARES '!BM150,'REEMPLAZOS ARTICULARES '!BN137)</f>
        <v>NO OFERTADO</v>
      </c>
      <c r="K51" s="1046" t="str">
        <f>IF('REEMPLAZOS ARTICULARES '!BV137="CUMPLE",'REEMPLAZOS ARTICULARES '!BU150,'REEMPLAZOS ARTICULARES '!BV137)</f>
        <v>NO OFERTADO</v>
      </c>
      <c r="L51" s="1046" t="str">
        <f>IF('REEMPLAZOS ARTICULARES '!CD137="CUMPLE",'REEMPLAZOS ARTICULARES '!CC150,'REEMPLAZOS ARTICULARES '!CD137)</f>
        <v>NO OFERTADO</v>
      </c>
      <c r="M51" s="1046" t="str">
        <f>IF('REEMPLAZOS ARTICULARES '!CL137="CUMPLE",'REEMPLAZOS ARTICULARES '!CK150,'REEMPLAZOS ARTICULARES '!CL137)</f>
        <v>NO OFERTADO</v>
      </c>
      <c r="N51" s="1046" t="str">
        <f>IF('REEMPLAZOS ARTICULARES '!CT137="CUMPLE",'REEMPLAZOS ARTICULARES '!CS150,'REEMPLAZOS ARTICULARES '!CT137)</f>
        <v>NO OFERTADO</v>
      </c>
      <c r="O51" s="1046" t="str">
        <f>IF('REEMPLAZOS ARTICULARES '!DB137="CUMPLE",'REEMPLAZOS ARTICULARES '!DA150,'REEMPLAZOS ARTICULARES '!DB137)</f>
        <v>NO OFERTADO</v>
      </c>
      <c r="P51" s="1046" t="str">
        <f>IF('REEMPLAZOS ARTICULARES '!DJ137="CUMPLE",'REEMPLAZOS ARTICULARES '!DI150,'REEMPLAZOS ARTICULARES '!DJ137)</f>
        <v>NO CUMPLE</v>
      </c>
      <c r="Q51" s="1046" t="str">
        <f>IF('REEMPLAZOS ARTICULARES '!DR137="CUMPLE",'REEMPLAZOS ARTICULARES '!DQ150,'REEMPLAZOS ARTICULARES '!DR137)</f>
        <v>NO OFERTADO</v>
      </c>
      <c r="R51" s="1046" t="str">
        <f>IF('REEMPLAZOS ARTICULARES '!DZ137="CUMPLE",'REEMPLAZOS ARTICULARES '!DY150,'REEMPLAZOS ARTICULARES '!DZ137)</f>
        <v>NO OFERTADO</v>
      </c>
      <c r="S51" s="1046" t="str">
        <f>IF('REEMPLAZOS ARTICULARES '!EH137="CUMPLE",'REEMPLAZOS ARTICULARES '!EG150,'REEMPLAZOS ARTICULARES '!EH137)</f>
        <v>NO OFERTADO</v>
      </c>
      <c r="T51" s="1046" t="str">
        <f>IF('REEMPLAZOS ARTICULARES '!EP137="CUMPLE",'REEMPLAZOS ARTICULARES '!EO150,'REEMPLAZOS ARTICULARES '!EP137)</f>
        <v>NO OFERTADO</v>
      </c>
      <c r="U51" s="1046">
        <f>MIN(C51:T51)</f>
        <v>9775100</v>
      </c>
      <c r="V51" s="1046" t="str">
        <f>VLOOKUP(MATCH(U51,C51:T51,0),PROVEEDOR!A:B,2,0)</f>
        <v>DIPROMEDICOS S.AS</v>
      </c>
      <c r="W51" s="1046">
        <v>18370000</v>
      </c>
      <c r="X51" s="1095">
        <f t="shared" si="0"/>
        <v>0</v>
      </c>
      <c r="Y51" s="1105" t="s">
        <v>1173</v>
      </c>
      <c r="Z51" s="1111"/>
    </row>
    <row r="52" spans="1:26" ht="33.75" customHeight="1" thickBot="1">
      <c r="A52" s="1011" t="s">
        <v>1529</v>
      </c>
      <c r="B52" s="1036" t="s">
        <v>458</v>
      </c>
      <c r="C52" s="1045"/>
      <c r="D52" s="1045"/>
      <c r="E52" s="1045"/>
      <c r="F52" s="1045"/>
      <c r="G52" s="1045"/>
      <c r="H52" s="1045"/>
      <c r="I52" s="1045"/>
      <c r="J52" s="1045"/>
      <c r="K52" s="1045"/>
      <c r="L52" s="1045"/>
      <c r="M52" s="1045"/>
      <c r="N52" s="1045"/>
      <c r="O52" s="1045"/>
      <c r="P52" s="1045"/>
      <c r="Q52" s="1045"/>
      <c r="R52" s="1045"/>
      <c r="S52" s="1045"/>
      <c r="T52" s="1045"/>
      <c r="U52" s="1045"/>
      <c r="V52" s="1045"/>
      <c r="W52" s="1045"/>
      <c r="X52" s="1094"/>
      <c r="Y52" s="1108"/>
      <c r="Z52" s="1111"/>
    </row>
    <row r="53" spans="1:26" ht="33.75" customHeight="1">
      <c r="A53" s="1011" t="s">
        <v>1529</v>
      </c>
      <c r="B53" s="1030" t="s">
        <v>112</v>
      </c>
      <c r="C53" s="1042" t="str">
        <f>IF('REEMPLAZOS ARTICULARES '!J154="CUMPLE",'REEMPLAZOS ARTICULARES '!I163,'REEMPLAZOS ARTICULARES '!J154)</f>
        <v>NO OFERTADO</v>
      </c>
      <c r="D53" s="1042" t="str">
        <f>IF('REEMPLAZOS ARTICULARES '!R154="CUMPLE",'REEMPLAZOS ARTICULARES '!Q163,'REEMPLAZOS ARTICULARES '!R154)</f>
        <v>NO OFERTADO</v>
      </c>
      <c r="E53" s="1042" t="str">
        <f>IF('REEMPLAZOS ARTICULARES '!Z154="CUMPLE",'REEMPLAZOS ARTICULARES '!Y163,'REEMPLAZOS ARTICULARES '!Z154)</f>
        <v>NO OFERTADO</v>
      </c>
      <c r="F53" s="1042">
        <f>IF('REEMPLAZOS ARTICULARES '!AH154="CUMPLE",'REEMPLAZOS ARTICULARES '!AG163,'REEMPLAZOS ARTICULARES '!AH154)</f>
        <v>5727050</v>
      </c>
      <c r="G53" s="1042">
        <f>IF('REEMPLAZOS ARTICULARES '!AP154="CUMPLE",'REEMPLAZOS ARTICULARES '!AO163,'REEMPLAZOS ARTICULARES '!AP154)</f>
        <v>11801607.396276597</v>
      </c>
      <c r="H53" s="1042" t="str">
        <f>IF('REEMPLAZOS ARTICULARES '!AX154="CUMPLE",'REEMPLAZOS ARTICULARES '!AW163,'REEMPLAZOS ARTICULARES '!AX154)</f>
        <v>NO OFERTADO</v>
      </c>
      <c r="I53" s="1042" t="str">
        <f>IF('REEMPLAZOS ARTICULARES '!BF154="CUMPLE",'REEMPLAZOS ARTICULARES '!BE163,'REEMPLAZOS ARTICULARES '!BF154)</f>
        <v>NO OFERTADO</v>
      </c>
      <c r="J53" s="1042" t="str">
        <f>IF('REEMPLAZOS ARTICULARES '!BN154="CUMPLE",'REEMPLAZOS ARTICULARES '!BM163,'REEMPLAZOS ARTICULARES '!BN154)</f>
        <v>NO OFERTADO</v>
      </c>
      <c r="K53" s="1042" t="str">
        <f>IF('REEMPLAZOS ARTICULARES '!BV154="CUMPLE",'REEMPLAZOS ARTICULARES '!BU163,'REEMPLAZOS ARTICULARES '!BV154)</f>
        <v>NO OFERTADO</v>
      </c>
      <c r="L53" s="1042" t="str">
        <f>IF('REEMPLAZOS ARTICULARES '!CD154="CUMPLE",'REEMPLAZOS ARTICULARES '!CC163,'REEMPLAZOS ARTICULARES '!CD154)</f>
        <v>NO OFERTADO</v>
      </c>
      <c r="M53" s="1042" t="str">
        <f>IF('REEMPLAZOS ARTICULARES '!CL154="CUMPLE",'REEMPLAZOS ARTICULARES '!CK163,'REEMPLAZOS ARTICULARES '!CL154)</f>
        <v>NO OFERTADO</v>
      </c>
      <c r="N53" s="1042" t="str">
        <f>IF('REEMPLAZOS ARTICULARES '!CT154="CUMPLE",'REEMPLAZOS ARTICULARES '!CS163,'REEMPLAZOS ARTICULARES '!CT154)</f>
        <v>NO OFERTADO</v>
      </c>
      <c r="O53" s="1042" t="str">
        <f>IF('REEMPLAZOS ARTICULARES '!DB154="CUMPLE",'REEMPLAZOS ARTICULARES '!DA163,'REEMPLAZOS ARTICULARES '!DB154)</f>
        <v>NO OFERTADO</v>
      </c>
      <c r="P53" s="1042" t="str">
        <f>IF('REEMPLAZOS ARTICULARES '!DJ154="CUMPLE",'REEMPLAZOS ARTICULARES '!DI163,'REEMPLAZOS ARTICULARES '!DJ154)</f>
        <v>NO OFERTADO</v>
      </c>
      <c r="Q53" s="1042" t="str">
        <f>IF('REEMPLAZOS ARTICULARES '!DR154="CUMPLE",'REEMPLAZOS ARTICULARES '!DQ163,'REEMPLAZOS ARTICULARES '!DR154)</f>
        <v>NO OFERTADO</v>
      </c>
      <c r="R53" s="1042" t="str">
        <f>IF('REEMPLAZOS ARTICULARES '!DZ154="CUMPLE",'REEMPLAZOS ARTICULARES '!DY163,'REEMPLAZOS ARTICULARES '!DZ154)</f>
        <v>NO OFERTADO</v>
      </c>
      <c r="S53" s="1042" t="str">
        <f>IF('REEMPLAZOS ARTICULARES '!EH154="CUMPLE",'REEMPLAZOS ARTICULARES '!EG163,'REEMPLAZOS ARTICULARES '!EH154)</f>
        <v>NO OFERTADO</v>
      </c>
      <c r="T53" s="1042" t="str">
        <f>IF('REEMPLAZOS ARTICULARES '!EP154="CUMPLE",'REEMPLAZOS ARTICULARES '!EO163,'REEMPLAZOS ARTICULARES '!EP154)</f>
        <v>NO OFERTADO</v>
      </c>
      <c r="U53" s="1042">
        <f>MIN(C53:T53)</f>
        <v>5727050</v>
      </c>
      <c r="V53" s="1042" t="str">
        <f>VLOOKUP(MATCH(U53,C53:T53,0),PROVEEDOR!A:B,2,0)</f>
        <v>DISORTHO S.A.S</v>
      </c>
      <c r="W53" s="1042">
        <v>5742000</v>
      </c>
      <c r="X53" s="1091">
        <f t="shared" si="0"/>
        <v>0</v>
      </c>
      <c r="Y53" s="1105" t="s">
        <v>1174</v>
      </c>
      <c r="Z53" s="1111"/>
    </row>
    <row r="54" spans="1:26" ht="33.75" customHeight="1">
      <c r="A54" s="1011" t="s">
        <v>1529</v>
      </c>
      <c r="B54" s="1032" t="s">
        <v>113</v>
      </c>
      <c r="C54" s="1043" t="str">
        <f>IF('REEMPLAZOS ARTICULARES '!J166="CUMPLE",'REEMPLAZOS ARTICULARES '!I176,'REEMPLAZOS ARTICULARES '!J166)</f>
        <v>NO OFERTADO</v>
      </c>
      <c r="D54" s="1043" t="str">
        <f>IF('REEMPLAZOS ARTICULARES '!R166="CUMPLE",'REEMPLAZOS ARTICULARES '!Q176,'REEMPLAZOS ARTICULARES '!R166)</f>
        <v>NO OFERTADO</v>
      </c>
      <c r="E54" s="1043" t="str">
        <f>IF('REEMPLAZOS ARTICULARES '!Z166="CUMPLE",'REEMPLAZOS ARTICULARES '!Y176,'REEMPLAZOS ARTICULARES '!Z166)</f>
        <v>NO OFERTADO</v>
      </c>
      <c r="F54" s="1043">
        <f>IF('REEMPLAZOS ARTICULARES '!AH166="CUMPLE",'REEMPLAZOS ARTICULARES '!AG176,'REEMPLAZOS ARTICULARES '!AH166)</f>
        <v>7749950</v>
      </c>
      <c r="G54" s="1043">
        <f>IF('REEMPLAZOS ARTICULARES '!AP166="CUMPLE",'REEMPLAZOS ARTICULARES '!AO176,'REEMPLAZOS ARTICULARES '!AP166)</f>
        <v>14314016.305851065</v>
      </c>
      <c r="H54" s="1043" t="str">
        <f>IF('REEMPLAZOS ARTICULARES '!AX166="CUMPLE",'REEMPLAZOS ARTICULARES '!AW176,'REEMPLAZOS ARTICULARES '!AX166)</f>
        <v>NO OFERTADO</v>
      </c>
      <c r="I54" s="1043" t="str">
        <f>IF('REEMPLAZOS ARTICULARES '!BF166="CUMPLE",'REEMPLAZOS ARTICULARES '!BE176,'REEMPLAZOS ARTICULARES '!BF166)</f>
        <v>NO OFERTADO</v>
      </c>
      <c r="J54" s="1043" t="str">
        <f>IF('REEMPLAZOS ARTICULARES '!BN166="CUMPLE",'REEMPLAZOS ARTICULARES '!BM176,'REEMPLAZOS ARTICULARES '!BN166)</f>
        <v>NO OFERTADO</v>
      </c>
      <c r="K54" s="1043" t="str">
        <f>IF('REEMPLAZOS ARTICULARES '!BV166="CUMPLE",'REEMPLAZOS ARTICULARES '!BU176,'REEMPLAZOS ARTICULARES '!BV166)</f>
        <v>NO OFERTADO</v>
      </c>
      <c r="L54" s="1043" t="str">
        <f>IF('REEMPLAZOS ARTICULARES '!CD166="CUMPLE",'REEMPLAZOS ARTICULARES '!CC176,'REEMPLAZOS ARTICULARES '!CD166)</f>
        <v>NO OFERTADO</v>
      </c>
      <c r="M54" s="1043" t="str">
        <f>IF('REEMPLAZOS ARTICULARES '!CL166="CUMPLE",'REEMPLAZOS ARTICULARES '!CK176,'REEMPLAZOS ARTICULARES '!CL166)</f>
        <v>NO OFERTADO</v>
      </c>
      <c r="N54" s="1043" t="str">
        <f>IF('REEMPLAZOS ARTICULARES '!CT166="CUMPLE",'REEMPLAZOS ARTICULARES '!CS176,'REEMPLAZOS ARTICULARES '!CT166)</f>
        <v>NO OFERTADO</v>
      </c>
      <c r="O54" s="1043" t="str">
        <f>IF('REEMPLAZOS ARTICULARES '!DB166="CUMPLE",'REEMPLAZOS ARTICULARES '!DA176,'REEMPLAZOS ARTICULARES '!DB166)</f>
        <v>NO OFERTADO</v>
      </c>
      <c r="P54" s="1043" t="str">
        <f>IF('REEMPLAZOS ARTICULARES '!DJ166="CUMPLE",'REEMPLAZOS ARTICULARES '!DI176,'REEMPLAZOS ARTICULARES '!DJ166)</f>
        <v>NO OFERTADO</v>
      </c>
      <c r="Q54" s="1043" t="str">
        <f>IF('REEMPLAZOS ARTICULARES '!DR166="CUMPLE",'REEMPLAZOS ARTICULARES '!DQ176,'REEMPLAZOS ARTICULARES '!DR166)</f>
        <v>NO OFERTADO</v>
      </c>
      <c r="R54" s="1043" t="str">
        <f>IF('REEMPLAZOS ARTICULARES '!DZ166="CUMPLE",'REEMPLAZOS ARTICULARES '!DY176,'REEMPLAZOS ARTICULARES '!DZ166)</f>
        <v>NO OFERTADO</v>
      </c>
      <c r="S54" s="1043" t="str">
        <f>IF('REEMPLAZOS ARTICULARES '!EH166="CUMPLE",'REEMPLAZOS ARTICULARES '!EG176,'REEMPLAZOS ARTICULARES '!EH166)</f>
        <v>NO OFERTADO</v>
      </c>
      <c r="T54" s="1043" t="str">
        <f>IF('REEMPLAZOS ARTICULARES '!EP166="CUMPLE",'REEMPLAZOS ARTICULARES '!EO176,'REEMPLAZOS ARTICULARES '!EP166)</f>
        <v>NO OFERTADO</v>
      </c>
      <c r="U54" s="1043">
        <f>MIN(C54:T54)</f>
        <v>7749950</v>
      </c>
      <c r="V54" s="1043" t="str">
        <f>VLOOKUP(MATCH(U54,C54:T54,0),PROVEEDOR!A:B,2,0)</f>
        <v>DISORTHO S.A.S</v>
      </c>
      <c r="W54" s="1043">
        <v>8270000</v>
      </c>
      <c r="X54" s="1092">
        <f t="shared" si="0"/>
        <v>0</v>
      </c>
      <c r="Y54" s="1105" t="s">
        <v>1174</v>
      </c>
      <c r="Z54" s="1111"/>
    </row>
    <row r="55" spans="1:26" ht="33.75" customHeight="1" thickBot="1">
      <c r="A55" s="1011" t="s">
        <v>1529</v>
      </c>
      <c r="B55" s="1034" t="s">
        <v>114</v>
      </c>
      <c r="C55" s="1044" t="str">
        <f>IF('REEMPLAZOS ARTICULARES '!J179="CUMPLE",'REEMPLAZOS ARTICULARES '!I186,'REEMPLAZOS ARTICULARES '!J179)</f>
        <v>NO OFERTADO</v>
      </c>
      <c r="D55" s="1044" t="str">
        <f>IF('REEMPLAZOS ARTICULARES '!R179="CUMPLE",'REEMPLAZOS ARTICULARES '!Q186,'REEMPLAZOS ARTICULARES '!R179)</f>
        <v>NO OFERTADO</v>
      </c>
      <c r="E55" s="1044" t="str">
        <f>IF('REEMPLAZOS ARTICULARES '!Z179="CUMPLE",'REEMPLAZOS ARTICULARES '!Y186,'REEMPLAZOS ARTICULARES '!Z179)</f>
        <v>NO OFERTADO</v>
      </c>
      <c r="F55" s="1044">
        <f>IF('REEMPLAZOS ARTICULARES '!AH179="CUMPLE",'REEMPLAZOS ARTICULARES '!AG186,'REEMPLAZOS ARTICULARES '!AH179)</f>
        <v>13227900</v>
      </c>
      <c r="G55" s="1044">
        <f>IF('REEMPLAZOS ARTICULARES '!AP179="CUMPLE",'REEMPLAZOS ARTICULARES '!AO186,'REEMPLAZOS ARTICULARES '!AP179)</f>
        <v>14625874.107047874</v>
      </c>
      <c r="H55" s="1044" t="str">
        <f>IF('REEMPLAZOS ARTICULARES '!AX179="CUMPLE",'REEMPLAZOS ARTICULARES '!AW186,'REEMPLAZOS ARTICULARES '!AX179)</f>
        <v>NO OFERTADO</v>
      </c>
      <c r="I55" s="1044" t="str">
        <f>IF('REEMPLAZOS ARTICULARES '!BF179="CUMPLE",'REEMPLAZOS ARTICULARES '!BE186,'REEMPLAZOS ARTICULARES '!BF179)</f>
        <v>NO OFERTADO</v>
      </c>
      <c r="J55" s="1044" t="str">
        <f>IF('REEMPLAZOS ARTICULARES '!BN179="CUMPLE",'REEMPLAZOS ARTICULARES '!BM186,'REEMPLAZOS ARTICULARES '!BN179)</f>
        <v>NO OFERTADO</v>
      </c>
      <c r="K55" s="1044" t="str">
        <f>IF('REEMPLAZOS ARTICULARES '!BV179="CUMPLE",'REEMPLAZOS ARTICULARES '!BU186,'REEMPLAZOS ARTICULARES '!BV179)</f>
        <v>NO OFERTADO</v>
      </c>
      <c r="L55" s="1044" t="str">
        <f>IF('REEMPLAZOS ARTICULARES '!CD179="CUMPLE",'REEMPLAZOS ARTICULARES '!CC186,'REEMPLAZOS ARTICULARES '!CD179)</f>
        <v>NO OFERTADO</v>
      </c>
      <c r="M55" s="1044" t="str">
        <f>IF('REEMPLAZOS ARTICULARES '!CL179="CUMPLE",'REEMPLAZOS ARTICULARES '!CK186,'REEMPLAZOS ARTICULARES '!CL179)</f>
        <v>NO OFERTADO</v>
      </c>
      <c r="N55" s="1044" t="str">
        <f>IF('REEMPLAZOS ARTICULARES '!CT179="CUMPLE",'REEMPLAZOS ARTICULARES '!CS186,'REEMPLAZOS ARTICULARES '!CT179)</f>
        <v>NO OFERTADO</v>
      </c>
      <c r="O55" s="1044" t="str">
        <f>IF('REEMPLAZOS ARTICULARES '!DB179="CUMPLE",'REEMPLAZOS ARTICULARES '!DA186,'REEMPLAZOS ARTICULARES '!DB179)</f>
        <v>NO OFERTADO</v>
      </c>
      <c r="P55" s="1044" t="str">
        <f>IF('REEMPLAZOS ARTICULARES '!DJ179="CUMPLE",'REEMPLAZOS ARTICULARES '!DI186,'REEMPLAZOS ARTICULARES '!DJ179)</f>
        <v>NO OFERTADO</v>
      </c>
      <c r="Q55" s="1044">
        <f>IF('REEMPLAZOS ARTICULARES '!DR179="CUMPLE",'REEMPLAZOS ARTICULARES '!DQ186,'REEMPLAZOS ARTICULARES '!DR179)</f>
        <v>13318437</v>
      </c>
      <c r="R55" s="1044" t="str">
        <f>IF('REEMPLAZOS ARTICULARES '!DZ179="CUMPLE",'REEMPLAZOS ARTICULARES '!DY186,'REEMPLAZOS ARTICULARES '!DZ179)</f>
        <v>NO OFERTADO</v>
      </c>
      <c r="S55" s="1044">
        <f>IF('REEMPLAZOS ARTICULARES '!EH179="CUMPLE",'REEMPLAZOS ARTICULARES '!EG186,'REEMPLAZOS ARTICULARES '!EH179)</f>
        <v>13315290</v>
      </c>
      <c r="T55" s="1044" t="str">
        <f>IF('REEMPLAZOS ARTICULARES '!EP179="CUMPLE",'REEMPLAZOS ARTICULARES '!EO186,'REEMPLAZOS ARTICULARES '!EP179)</f>
        <v>NO OFERTADO</v>
      </c>
      <c r="U55" s="1044">
        <f>MIN(C55:T55)</f>
        <v>13227900</v>
      </c>
      <c r="V55" s="1044" t="str">
        <f>VLOOKUP(MATCH(U55,C55:T55,0),PROVEEDOR!A:B,2,0)</f>
        <v>DISORTHO S.A.S</v>
      </c>
      <c r="W55" s="1044">
        <v>13320000</v>
      </c>
      <c r="X55" s="1093">
        <f t="shared" si="0"/>
        <v>0</v>
      </c>
      <c r="Y55" s="1105" t="s">
        <v>1174</v>
      </c>
      <c r="Z55" s="1111"/>
    </row>
    <row r="56" spans="1:26" ht="33.75" customHeight="1" thickBot="1">
      <c r="A56" s="1011" t="s">
        <v>1529</v>
      </c>
      <c r="B56" s="1036" t="s">
        <v>470</v>
      </c>
      <c r="C56" s="1045"/>
      <c r="D56" s="1045"/>
      <c r="E56" s="1045"/>
      <c r="F56" s="1045"/>
      <c r="G56" s="1045"/>
      <c r="H56" s="1045"/>
      <c r="I56" s="1045"/>
      <c r="J56" s="1045"/>
      <c r="K56" s="1045"/>
      <c r="L56" s="1045"/>
      <c r="M56" s="1045"/>
      <c r="N56" s="1045"/>
      <c r="O56" s="1045"/>
      <c r="P56" s="1045"/>
      <c r="Q56" s="1045"/>
      <c r="R56" s="1045"/>
      <c r="S56" s="1045"/>
      <c r="T56" s="1045"/>
      <c r="U56" s="1045"/>
      <c r="V56" s="1045"/>
      <c r="W56" s="1045"/>
      <c r="X56" s="1094"/>
      <c r="Y56" s="1108"/>
      <c r="Z56" s="1111"/>
    </row>
    <row r="57" spans="1:26" ht="33.75" customHeight="1">
      <c r="A57" s="1011" t="s">
        <v>1529</v>
      </c>
      <c r="B57" s="1030" t="s">
        <v>116</v>
      </c>
      <c r="C57" s="1042" t="str">
        <f>IF('REEMPLAZOS ARTICULARES '!J190="CUMPLE",'REEMPLAZOS ARTICULARES '!I197,'REEMPLAZOS ARTICULARES '!J190)</f>
        <v>NO OFERTADO</v>
      </c>
      <c r="D57" s="1042" t="str">
        <f>IF('REEMPLAZOS ARTICULARES '!R190="CUMPLE",'REEMPLAZOS ARTICULARES '!Q197,'REEMPLAZOS ARTICULARES '!R190)</f>
        <v>NO OFERTADO</v>
      </c>
      <c r="E57" s="1042" t="str">
        <f>IF('REEMPLAZOS ARTICULARES '!Z190="CUMPLE",'REEMPLAZOS ARTICULARES '!Y197,'REEMPLAZOS ARTICULARES '!Z190)</f>
        <v>NO OFERTADO</v>
      </c>
      <c r="F57" s="1042" t="str">
        <f>IF('REEMPLAZOS ARTICULARES '!AH190="CUMPLE",'REEMPLAZOS ARTICULARES '!AG197,'REEMPLAZOS ARTICULARES '!AH190)</f>
        <v>NO OFERTADO</v>
      </c>
      <c r="G57" s="1042">
        <f>IF('REEMPLAZOS ARTICULARES '!AP190="CUMPLE",'REEMPLAZOS ARTICULARES '!AO197,'REEMPLAZOS ARTICULARES '!AP190)</f>
        <v>14260024.811835106</v>
      </c>
      <c r="H57" s="1042" t="str">
        <f>IF('REEMPLAZOS ARTICULARES '!AX190="CUMPLE",'REEMPLAZOS ARTICULARES '!AW197,'REEMPLAZOS ARTICULARES '!AX190)</f>
        <v>NO OFERTADO</v>
      </c>
      <c r="I57" s="1042" t="str">
        <f>IF('REEMPLAZOS ARTICULARES '!BF190="CUMPLE",'REEMPLAZOS ARTICULARES '!BE197,'REEMPLAZOS ARTICULARES '!BF190)</f>
        <v>NO OFERTADO</v>
      </c>
      <c r="J57" s="1042" t="str">
        <f>IF('REEMPLAZOS ARTICULARES '!BN190="CUMPLE",'REEMPLAZOS ARTICULARES '!BM197,'REEMPLAZOS ARTICULARES '!BN190)</f>
        <v>NO OFERTADO</v>
      </c>
      <c r="K57" s="1042" t="str">
        <f>IF('REEMPLAZOS ARTICULARES '!BV190="CUMPLE",'REEMPLAZOS ARTICULARES '!BU197,'REEMPLAZOS ARTICULARES '!BV190)</f>
        <v>NO OFERTADO</v>
      </c>
      <c r="L57" s="1042" t="str">
        <f>IF('REEMPLAZOS ARTICULARES '!CD190="CUMPLE",'REEMPLAZOS ARTICULARES '!CC197,'REEMPLAZOS ARTICULARES '!CD190)</f>
        <v>NO OFERTADO</v>
      </c>
      <c r="M57" s="1042" t="str">
        <f>IF('REEMPLAZOS ARTICULARES '!CL190="CUMPLE",'REEMPLAZOS ARTICULARES '!CK197,'REEMPLAZOS ARTICULARES '!CL190)</f>
        <v>NO OFERTADO</v>
      </c>
      <c r="N57" s="1042" t="str">
        <f>IF('REEMPLAZOS ARTICULARES '!CT190="CUMPLE",'REEMPLAZOS ARTICULARES '!CS197,'REEMPLAZOS ARTICULARES '!CT190)</f>
        <v>NO OFERTADO</v>
      </c>
      <c r="O57" s="1042" t="str">
        <f>IF('REEMPLAZOS ARTICULARES '!DB190="CUMPLE",'REEMPLAZOS ARTICULARES '!DA197,'REEMPLAZOS ARTICULARES '!DB190)</f>
        <v>NO OFERTADO</v>
      </c>
      <c r="P57" s="1042" t="str">
        <f>IF('REEMPLAZOS ARTICULARES '!DJ190="CUMPLE",'REEMPLAZOS ARTICULARES '!DI197,'REEMPLAZOS ARTICULARES '!DJ190)</f>
        <v>NO OFERTADO</v>
      </c>
      <c r="Q57" s="1042">
        <f>IF('REEMPLAZOS ARTICULARES '!DR190="CUMPLE",'REEMPLAZOS ARTICULARES '!DQ197,'REEMPLAZOS ARTICULARES '!DR190)</f>
        <v>13318437</v>
      </c>
      <c r="R57" s="1042" t="str">
        <f>IF('REEMPLAZOS ARTICULARES '!DZ190="CUMPLE",'REEMPLAZOS ARTICULARES '!DY197,'REEMPLAZOS ARTICULARES '!DZ190)</f>
        <v>NO OFERTADO</v>
      </c>
      <c r="S57" s="1042" t="str">
        <f>IF('REEMPLAZOS ARTICULARES '!EH190="CUMPLE",'REEMPLAZOS ARTICULARES '!EG197,'REEMPLAZOS ARTICULARES '!EH190)</f>
        <v>NO OFERTADO</v>
      </c>
      <c r="T57" s="1042" t="str">
        <f>IF('REEMPLAZOS ARTICULARES '!EP190="CUMPLE",'REEMPLAZOS ARTICULARES '!EO197,'REEMPLAZOS ARTICULARES '!EP190)</f>
        <v>NO OFERTADO</v>
      </c>
      <c r="U57" s="1042">
        <f>MIN(C57:T57)</f>
        <v>13318437</v>
      </c>
      <c r="V57" s="1042" t="str">
        <f>VLOOKUP(MATCH(U57,C57:T57,0),PROVEEDOR!A:B,2,0)</f>
        <v>PROMED QUIRURGICOS</v>
      </c>
      <c r="W57" s="1042">
        <v>14490000</v>
      </c>
      <c r="X57" s="1091">
        <f t="shared" si="0"/>
        <v>0</v>
      </c>
      <c r="Y57" s="1105" t="s">
        <v>1185</v>
      </c>
      <c r="Z57" s="1111"/>
    </row>
    <row r="58" spans="1:26" ht="33.75" customHeight="1">
      <c r="A58" s="1011" t="s">
        <v>1529</v>
      </c>
      <c r="B58" s="1032" t="s">
        <v>117</v>
      </c>
      <c r="C58" s="1043" t="str">
        <f>IF('REEMPLAZOS ARTICULARES '!J200="CUMPLE",'REEMPLAZOS ARTICULARES '!I207,'REEMPLAZOS ARTICULARES '!J200)</f>
        <v>NO OFERTADO</v>
      </c>
      <c r="D58" s="1043" t="str">
        <f>IF('REEMPLAZOS ARTICULARES '!R200="CUMPLE",'REEMPLAZOS ARTICULARES '!Q207,'REEMPLAZOS ARTICULARES '!R200)</f>
        <v>NO OFERTADO</v>
      </c>
      <c r="E58" s="1043" t="str">
        <f>IF('REEMPLAZOS ARTICULARES '!Z200="CUMPLE",'REEMPLAZOS ARTICULARES '!Y207,'REEMPLAZOS ARTICULARES '!Z200)</f>
        <v>NO OFERTADO</v>
      </c>
      <c r="F58" s="1043">
        <f>IF('REEMPLAZOS ARTICULARES '!AH200="CUMPLE",'REEMPLAZOS ARTICULARES '!AG207,'REEMPLAZOS ARTICULARES '!AH200)</f>
        <v>13148000</v>
      </c>
      <c r="G58" s="1043">
        <f>IF('REEMPLAZOS ARTICULARES '!AP200="CUMPLE",'REEMPLAZOS ARTICULARES '!AO207,'REEMPLAZOS ARTICULARES '!AP200)</f>
        <v>15767511.341090428</v>
      </c>
      <c r="H58" s="1043" t="str">
        <f>IF('REEMPLAZOS ARTICULARES '!AX200="CUMPLE",'REEMPLAZOS ARTICULARES '!AW207,'REEMPLAZOS ARTICULARES '!AX200)</f>
        <v>NO OFERTADO</v>
      </c>
      <c r="I58" s="1043" t="str">
        <f>IF('REEMPLAZOS ARTICULARES '!BF200="CUMPLE",'REEMPLAZOS ARTICULARES '!BE207,'REEMPLAZOS ARTICULARES '!BF200)</f>
        <v>NO OFERTADO</v>
      </c>
      <c r="J58" s="1043" t="str">
        <f>IF('REEMPLAZOS ARTICULARES '!BN200="CUMPLE",'REEMPLAZOS ARTICULARES '!BM207,'REEMPLAZOS ARTICULARES '!BN200)</f>
        <v>NO OFERTADO</v>
      </c>
      <c r="K58" s="1043" t="str">
        <f>IF('REEMPLAZOS ARTICULARES '!BV200="CUMPLE",'REEMPLAZOS ARTICULARES '!BU207,'REEMPLAZOS ARTICULARES '!BV200)</f>
        <v>NO OFERTADO</v>
      </c>
      <c r="L58" s="1043" t="str">
        <f>IF('REEMPLAZOS ARTICULARES '!CD200="CUMPLE",'REEMPLAZOS ARTICULARES '!CC207,'REEMPLAZOS ARTICULARES '!CD200)</f>
        <v>NO OFERTADO</v>
      </c>
      <c r="M58" s="1043" t="str">
        <f>IF('REEMPLAZOS ARTICULARES '!CL200="CUMPLE",'REEMPLAZOS ARTICULARES '!CK207,'REEMPLAZOS ARTICULARES '!CL200)</f>
        <v>NO OFERTADO</v>
      </c>
      <c r="N58" s="1043" t="str">
        <f>IF('REEMPLAZOS ARTICULARES '!CT200="CUMPLE",'REEMPLAZOS ARTICULARES '!CS207,'REEMPLAZOS ARTICULARES '!CT200)</f>
        <v>NO OFERTADO</v>
      </c>
      <c r="O58" s="1043" t="str">
        <f>IF('REEMPLAZOS ARTICULARES '!DB200="CUMPLE",'REEMPLAZOS ARTICULARES '!DA207,'REEMPLAZOS ARTICULARES '!DB200)</f>
        <v>NO OFERTADO</v>
      </c>
      <c r="P58" s="1043" t="str">
        <f>IF('REEMPLAZOS ARTICULARES '!DJ200="CUMPLE",'REEMPLAZOS ARTICULARES '!DI207,'REEMPLAZOS ARTICULARES '!DJ200)</f>
        <v>NO OFERTADO</v>
      </c>
      <c r="Q58" s="1043">
        <f>IF('REEMPLAZOS ARTICULARES '!DR200="CUMPLE",'REEMPLAZOS ARTICULARES '!DQ207,'REEMPLAZOS ARTICULARES '!DR200)</f>
        <v>13318437</v>
      </c>
      <c r="R58" s="1043" t="str">
        <f>IF('REEMPLAZOS ARTICULARES '!DZ200="CUMPLE",'REEMPLAZOS ARTICULARES '!DY207,'REEMPLAZOS ARTICULARES '!DZ200)</f>
        <v>NO OFERTADO</v>
      </c>
      <c r="S58" s="1043" t="str">
        <f>IF('REEMPLAZOS ARTICULARES '!EH200="CUMPLE",'REEMPLAZOS ARTICULARES '!EG207,'REEMPLAZOS ARTICULARES '!EH200)</f>
        <v>NO OFERTADO</v>
      </c>
      <c r="T58" s="1043" t="str">
        <f>IF('REEMPLAZOS ARTICULARES '!EP200="CUMPLE",'REEMPLAZOS ARTICULARES '!EO207,'REEMPLAZOS ARTICULARES '!EP200)</f>
        <v>NO OFERTADO</v>
      </c>
      <c r="U58" s="1043">
        <f>MIN(C58:T58)</f>
        <v>13148000</v>
      </c>
      <c r="V58" s="1043" t="str">
        <f>VLOOKUP(MATCH(U58,C58:T58,0),PROVEEDOR!A:B,2,0)</f>
        <v>DISORTHO S.A.S</v>
      </c>
      <c r="W58" s="1043">
        <v>14110000</v>
      </c>
      <c r="X58" s="1092">
        <f t="shared" si="0"/>
        <v>0</v>
      </c>
      <c r="Y58" s="1105" t="s">
        <v>1174</v>
      </c>
      <c r="Z58" s="1111"/>
    </row>
    <row r="59" spans="1:26" ht="33.75" customHeight="1">
      <c r="A59" s="1011" t="s">
        <v>1529</v>
      </c>
      <c r="B59" s="1032" t="s">
        <v>118</v>
      </c>
      <c r="C59" s="1043" t="str">
        <f>IF('REEMPLAZOS ARTICULARES '!J210="CUMPLE",'REEMPLAZOS ARTICULARES '!I217,'REEMPLAZOS ARTICULARES '!J210)</f>
        <v>NO OFERTADO</v>
      </c>
      <c r="D59" s="1043" t="str">
        <f>IF('REEMPLAZOS ARTICULARES '!R210="CUMPLE",'REEMPLAZOS ARTICULARES '!Q217,'REEMPLAZOS ARTICULARES '!R210)</f>
        <v>NO OFERTADO</v>
      </c>
      <c r="E59" s="1043" t="str">
        <f>IF('REEMPLAZOS ARTICULARES '!Z210="CUMPLE",'REEMPLAZOS ARTICULARES '!Y217,'REEMPLAZOS ARTICULARES '!Z210)</f>
        <v>NO OFERTADO</v>
      </c>
      <c r="F59" s="1043">
        <f>IF('REEMPLAZOS ARTICULARES '!AH210="CUMPLE",'REEMPLAZOS ARTICULARES '!AG217,'REEMPLAZOS ARTICULARES '!AH210)</f>
        <v>14258000</v>
      </c>
      <c r="G59" s="1043">
        <f>IF('REEMPLAZOS ARTICULARES '!AP210="CUMPLE",'REEMPLAZOS ARTICULARES '!AO217,'REEMPLAZOS ARTICULARES '!AP210)</f>
        <v>14260024.811835106</v>
      </c>
      <c r="H59" s="1043" t="str">
        <f>IF('REEMPLAZOS ARTICULARES '!AX210="CUMPLE",'REEMPLAZOS ARTICULARES '!AW217,'REEMPLAZOS ARTICULARES '!AX210)</f>
        <v>NO OFERTADO</v>
      </c>
      <c r="I59" s="1043" t="str">
        <f>IF('REEMPLAZOS ARTICULARES '!BF210="CUMPLE",'REEMPLAZOS ARTICULARES '!BE217,'REEMPLAZOS ARTICULARES '!BF210)</f>
        <v>NO OFERTADO</v>
      </c>
      <c r="J59" s="1043" t="str">
        <f>IF('REEMPLAZOS ARTICULARES '!BN210="CUMPLE",'REEMPLAZOS ARTICULARES '!BM217,'REEMPLAZOS ARTICULARES '!BN210)</f>
        <v>NO OFERTADO</v>
      </c>
      <c r="K59" s="1043" t="str">
        <f>IF('REEMPLAZOS ARTICULARES '!BV210="CUMPLE",'REEMPLAZOS ARTICULARES '!BU217,'REEMPLAZOS ARTICULARES '!BV210)</f>
        <v>NO OFERTADO</v>
      </c>
      <c r="L59" s="1043" t="str">
        <f>IF('REEMPLAZOS ARTICULARES '!CD210="CUMPLE",'REEMPLAZOS ARTICULARES '!CC217,'REEMPLAZOS ARTICULARES '!CD210)</f>
        <v>NO OFERTADO</v>
      </c>
      <c r="M59" s="1043" t="str">
        <f>IF('REEMPLAZOS ARTICULARES '!CL210="CUMPLE",'REEMPLAZOS ARTICULARES '!CK217,'REEMPLAZOS ARTICULARES '!CL210)</f>
        <v>NO OFERTADO</v>
      </c>
      <c r="N59" s="1043" t="str">
        <f>IF('REEMPLAZOS ARTICULARES '!CT210="CUMPLE",'REEMPLAZOS ARTICULARES '!CS217,'REEMPLAZOS ARTICULARES '!CT210)</f>
        <v>NO OFERTADO</v>
      </c>
      <c r="O59" s="1043" t="str">
        <f>IF('REEMPLAZOS ARTICULARES '!DB210="CUMPLE",'REEMPLAZOS ARTICULARES '!DA217,'REEMPLAZOS ARTICULARES '!DB210)</f>
        <v>NO OFERTADO</v>
      </c>
      <c r="P59" s="1043" t="str">
        <f>IF('REEMPLAZOS ARTICULARES '!DJ210="CUMPLE",'REEMPLAZOS ARTICULARES '!DI217,'REEMPLAZOS ARTICULARES '!DJ210)</f>
        <v>NO OFERTADO</v>
      </c>
      <c r="Q59" s="1043">
        <f>IF('REEMPLAZOS ARTICULARES '!DR210="CUMPLE",'REEMPLAZOS ARTICULARES '!DQ217,'REEMPLAZOS ARTICULARES '!DR210)</f>
        <v>13318437</v>
      </c>
      <c r="R59" s="1043" t="str">
        <f>IF('REEMPLAZOS ARTICULARES '!DZ210="CUMPLE",'REEMPLAZOS ARTICULARES '!DY217,'REEMPLAZOS ARTICULARES '!DZ210)</f>
        <v>NO OFERTADO</v>
      </c>
      <c r="S59" s="1043" t="str">
        <f>IF('REEMPLAZOS ARTICULARES '!EH210="CUMPLE",'REEMPLAZOS ARTICULARES '!EG217,'REEMPLAZOS ARTICULARES '!EH210)</f>
        <v>NO OFERTADO</v>
      </c>
      <c r="T59" s="1043" t="str">
        <f>IF('REEMPLAZOS ARTICULARES '!EP210="CUMPLE",'REEMPLAZOS ARTICULARES '!EO217,'REEMPLAZOS ARTICULARES '!EP210)</f>
        <v>NO OFERTADO</v>
      </c>
      <c r="U59" s="1043">
        <f>MIN(C59:T59)</f>
        <v>13318437</v>
      </c>
      <c r="V59" s="1043" t="str">
        <f>VLOOKUP(MATCH(U59,C59:T59,0),PROVEEDOR!A:B,2,0)</f>
        <v>PROMED QUIRURGICOS</v>
      </c>
      <c r="W59" s="1043">
        <v>14490000</v>
      </c>
      <c r="X59" s="1092">
        <f t="shared" si="0"/>
        <v>0</v>
      </c>
      <c r="Y59" s="1105" t="s">
        <v>1185</v>
      </c>
      <c r="Z59" s="1111"/>
    </row>
    <row r="60" spans="1:26" ht="33.75" customHeight="1">
      <c r="A60" s="1011" t="s">
        <v>1529</v>
      </c>
      <c r="B60" s="1032" t="s">
        <v>119</v>
      </c>
      <c r="C60" s="1043" t="str">
        <f>IF('REEMPLAZOS ARTICULARES '!J220="CUMPLE",'REEMPLAZOS ARTICULARES '!I222,'REEMPLAZOS ARTICULARES '!J220)</f>
        <v>NO OFERTADO</v>
      </c>
      <c r="D60" s="1043" t="str">
        <f>IF('REEMPLAZOS ARTICULARES '!R220="CUMPLE",'REEMPLAZOS ARTICULARES '!Q222,'REEMPLAZOS ARTICULARES '!R220)</f>
        <v>NO OFERTADO</v>
      </c>
      <c r="E60" s="1043" t="str">
        <f>IF('REEMPLAZOS ARTICULARES '!Z220="CUMPLE",'REEMPLAZOS ARTICULARES '!Y222,'REEMPLAZOS ARTICULARES '!Z220)</f>
        <v>NO OFERTADO</v>
      </c>
      <c r="F60" s="1043" t="str">
        <f>IF('REEMPLAZOS ARTICULARES '!AH220="CUMPLE",'REEMPLAZOS ARTICULARES '!AG222,'REEMPLAZOS ARTICULARES '!AH220)</f>
        <v>NO OFERTADO</v>
      </c>
      <c r="G60" s="1043" t="str">
        <f>IF('REEMPLAZOS ARTICULARES '!AP220="CUMPLE",'REEMPLAZOS ARTICULARES '!AO222,'REEMPLAZOS ARTICULARES '!AP220)</f>
        <v>NO OFERTADO</v>
      </c>
      <c r="H60" s="1043" t="str">
        <f>IF('REEMPLAZOS ARTICULARES '!AX220="CUMPLE",'REEMPLAZOS ARTICULARES '!AW222,'REEMPLAZOS ARTICULARES '!AX220)</f>
        <v>NO OFERTADO</v>
      </c>
      <c r="I60" s="1043" t="str">
        <f>IF('REEMPLAZOS ARTICULARES '!BF220="CUMPLE",'REEMPLAZOS ARTICULARES '!BE222,'REEMPLAZOS ARTICULARES '!BF220)</f>
        <v>NO OFERTADO</v>
      </c>
      <c r="J60" s="1043" t="str">
        <f>IF('REEMPLAZOS ARTICULARES '!BN220="CUMPLE",'REEMPLAZOS ARTICULARES '!BM222,'REEMPLAZOS ARTICULARES '!BN220)</f>
        <v>NO OFERTADO</v>
      </c>
      <c r="K60" s="1043" t="str">
        <f>IF('REEMPLAZOS ARTICULARES '!BV220="CUMPLE",'REEMPLAZOS ARTICULARES '!BU222,'REEMPLAZOS ARTICULARES '!BV220)</f>
        <v>NO OFERTADO</v>
      </c>
      <c r="L60" s="1043" t="str">
        <f>IF('REEMPLAZOS ARTICULARES '!CD220="CUMPLE",'REEMPLAZOS ARTICULARES '!CC222,'REEMPLAZOS ARTICULARES '!CD220)</f>
        <v>NO OFERTADO</v>
      </c>
      <c r="M60" s="1043" t="str">
        <f>IF('REEMPLAZOS ARTICULARES '!CL220="CUMPLE",'REEMPLAZOS ARTICULARES '!CK222,'REEMPLAZOS ARTICULARES '!CL220)</f>
        <v>NO OFERTADO</v>
      </c>
      <c r="N60" s="1043" t="str">
        <f>IF('REEMPLAZOS ARTICULARES '!CT220="CUMPLE",'REEMPLAZOS ARTICULARES '!CS222,'REEMPLAZOS ARTICULARES '!CT220)</f>
        <v>NO OFERTADO</v>
      </c>
      <c r="O60" s="1043" t="str">
        <f>IF('REEMPLAZOS ARTICULARES '!DB220="CUMPLE",'REEMPLAZOS ARTICULARES '!DA222,'REEMPLAZOS ARTICULARES '!DB220)</f>
        <v>NO OFERTADO</v>
      </c>
      <c r="P60" s="1043" t="str">
        <f>IF('REEMPLAZOS ARTICULARES '!DJ220="CUMPLE",'REEMPLAZOS ARTICULARES '!DI222,'REEMPLAZOS ARTICULARES '!DJ220)</f>
        <v>NO OFERTADO</v>
      </c>
      <c r="Q60" s="1043" t="str">
        <f>IF('REEMPLAZOS ARTICULARES '!DR220="CUMPLE",'REEMPLAZOS ARTICULARES '!DQ222,'REEMPLAZOS ARTICULARES '!DR220)</f>
        <v>NO OFERTADO</v>
      </c>
      <c r="R60" s="1043" t="str">
        <f>IF('REEMPLAZOS ARTICULARES '!DZ220="CUMPLE",'REEMPLAZOS ARTICULARES '!DY222,'REEMPLAZOS ARTICULARES '!DZ220)</f>
        <v>NO OFERTADO</v>
      </c>
      <c r="S60" s="1043" t="str">
        <f>IF('REEMPLAZOS ARTICULARES '!EH220="CUMPLE",'REEMPLAZOS ARTICULARES '!EG222,'REEMPLAZOS ARTICULARES '!EH220)</f>
        <v>NO OFERTADO</v>
      </c>
      <c r="T60" s="1043" t="str">
        <f>IF('REEMPLAZOS ARTICULARES '!EP220="CUMPLE",'REEMPLAZOS ARTICULARES '!EO222,'REEMPLAZOS ARTICULARES '!EP220)</f>
        <v>NO OFERTADO</v>
      </c>
      <c r="U60" s="1043">
        <f>MIN(C60:T60)</f>
        <v>0</v>
      </c>
      <c r="V60" s="1043" t="e">
        <f>VLOOKUP(MATCH(U60,C60:T60,0),PROVEEDOR!A:B,2,0)</f>
        <v>#N/A</v>
      </c>
      <c r="W60" s="1043">
        <v>1400000</v>
      </c>
      <c r="X60" s="1092">
        <f t="shared" si="0"/>
        <v>0</v>
      </c>
      <c r="Y60" s="1105" t="s">
        <v>1568</v>
      </c>
      <c r="Z60" s="1111"/>
    </row>
    <row r="61" spans="1:26" ht="33.75" customHeight="1" thickBot="1">
      <c r="A61" s="1011" t="s">
        <v>1529</v>
      </c>
      <c r="B61" s="1034" t="s">
        <v>120</v>
      </c>
      <c r="C61" s="1044" t="str">
        <f>IF('REEMPLAZOS ARTICULARES '!J225="CUMPLE",'REEMPLAZOS ARTICULARES '!I227,'REEMPLAZOS ARTICULARES '!J225)</f>
        <v>NO OFERTADO</v>
      </c>
      <c r="D61" s="1044" t="str">
        <f>IF('REEMPLAZOS ARTICULARES '!R225="CUMPLE",'REEMPLAZOS ARTICULARES '!Q227,'REEMPLAZOS ARTICULARES '!R225)</f>
        <v>NO OFERTADO</v>
      </c>
      <c r="E61" s="1044" t="str">
        <f>IF('REEMPLAZOS ARTICULARES '!Z225="CUMPLE",'REEMPLAZOS ARTICULARES '!Y227,'REEMPLAZOS ARTICULARES '!Z225)</f>
        <v>NO OFERTADO</v>
      </c>
      <c r="F61" s="1044">
        <f>IF('REEMPLAZOS ARTICULARES '!AH225="CUMPLE",'REEMPLAZOS ARTICULARES '!AG227,'REEMPLAZOS ARTICULARES '!AH225)</f>
        <v>2120000</v>
      </c>
      <c r="G61" s="1044" t="str">
        <f>IF('REEMPLAZOS ARTICULARES '!AP225="CUMPLE",'REEMPLAZOS ARTICULARES '!AO227,'REEMPLAZOS ARTICULARES '!AP225)</f>
        <v>NO OFERTADO</v>
      </c>
      <c r="H61" s="1044" t="str">
        <f>IF('REEMPLAZOS ARTICULARES '!AX225="CUMPLE",'REEMPLAZOS ARTICULARES '!AW227,'REEMPLAZOS ARTICULARES '!AX225)</f>
        <v>NO OFERTADO</v>
      </c>
      <c r="I61" s="1044" t="str">
        <f>IF('REEMPLAZOS ARTICULARES '!BF225="CUMPLE",'REEMPLAZOS ARTICULARES '!BE227,'REEMPLAZOS ARTICULARES '!BF225)</f>
        <v>NO OFERTADO</v>
      </c>
      <c r="J61" s="1044" t="str">
        <f>IF('REEMPLAZOS ARTICULARES '!BN225="CUMPLE",'REEMPLAZOS ARTICULARES '!BM227,'REEMPLAZOS ARTICULARES '!BN225)</f>
        <v>NO OFERTADO</v>
      </c>
      <c r="K61" s="1044" t="str">
        <f>IF('REEMPLAZOS ARTICULARES '!BV225="CUMPLE",'REEMPLAZOS ARTICULARES '!BU227,'REEMPLAZOS ARTICULARES '!BV225)</f>
        <v>NO OFERTADO</v>
      </c>
      <c r="L61" s="1044" t="str">
        <f>IF('REEMPLAZOS ARTICULARES '!CD225="CUMPLE",'REEMPLAZOS ARTICULARES '!CC227,'REEMPLAZOS ARTICULARES '!CD225)</f>
        <v>NO OFERTADO</v>
      </c>
      <c r="M61" s="1044" t="str">
        <f>IF('REEMPLAZOS ARTICULARES '!CL225="CUMPLE",'REEMPLAZOS ARTICULARES '!CK227,'REEMPLAZOS ARTICULARES '!CL225)</f>
        <v>NO OFERTADO</v>
      </c>
      <c r="N61" s="1044" t="str">
        <f>IF('REEMPLAZOS ARTICULARES '!CT225="CUMPLE",'REEMPLAZOS ARTICULARES '!CS227,'REEMPLAZOS ARTICULARES '!CT225)</f>
        <v>NO OFERTADO</v>
      </c>
      <c r="O61" s="1044" t="str">
        <f>IF('REEMPLAZOS ARTICULARES '!DB225="CUMPLE",'REEMPLAZOS ARTICULARES '!DA227,'REEMPLAZOS ARTICULARES '!DB225)</f>
        <v>NO OFERTADO</v>
      </c>
      <c r="P61" s="1044" t="str">
        <f>IF('REEMPLAZOS ARTICULARES '!DJ225="CUMPLE",'REEMPLAZOS ARTICULARES '!DI227,'REEMPLAZOS ARTICULARES '!DJ225)</f>
        <v>NO OFERTADO</v>
      </c>
      <c r="Q61" s="1044" t="str">
        <f>IF('REEMPLAZOS ARTICULARES '!DR225="CUMPLE",'REEMPLAZOS ARTICULARES '!DQ227,'REEMPLAZOS ARTICULARES '!DR225)</f>
        <v>NO OFERTADO</v>
      </c>
      <c r="R61" s="1044" t="str">
        <f>IF('REEMPLAZOS ARTICULARES '!DZ225="CUMPLE",'REEMPLAZOS ARTICULARES '!DY227,'REEMPLAZOS ARTICULARES '!DZ225)</f>
        <v>NO OFERTADO</v>
      </c>
      <c r="S61" s="1044" t="str">
        <f>IF('REEMPLAZOS ARTICULARES '!EH225="CUMPLE",'REEMPLAZOS ARTICULARES '!EG227,'REEMPLAZOS ARTICULARES '!EH225)</f>
        <v>NO OFERTADO</v>
      </c>
      <c r="T61" s="1044" t="str">
        <f>IF('REEMPLAZOS ARTICULARES '!EP225="CUMPLE",'REEMPLAZOS ARTICULARES '!EO227,'REEMPLAZOS ARTICULARES '!EP225)</f>
        <v>NO OFERTADO</v>
      </c>
      <c r="U61" s="1044">
        <f>MIN(C61:T61)</f>
        <v>2120000</v>
      </c>
      <c r="V61" s="1044" t="str">
        <f>VLOOKUP(MATCH(U61,C61:T61,0),PROVEEDOR!A:B,2,0)</f>
        <v>DISORTHO S.A.S</v>
      </c>
      <c r="W61" s="1044">
        <v>3910000</v>
      </c>
      <c r="X61" s="1093">
        <f t="shared" si="0"/>
        <v>0</v>
      </c>
      <c r="Y61" s="1105" t="s">
        <v>1174</v>
      </c>
      <c r="Z61" s="1111"/>
    </row>
    <row r="62" spans="1:26" ht="33.75" customHeight="1" thickBot="1">
      <c r="A62" s="1011" t="s">
        <v>1529</v>
      </c>
      <c r="B62" s="1036" t="s">
        <v>121</v>
      </c>
      <c r="C62" s="1045"/>
      <c r="D62" s="1045"/>
      <c r="E62" s="1045"/>
      <c r="F62" s="1045"/>
      <c r="G62" s="1045"/>
      <c r="H62" s="1045"/>
      <c r="I62" s="1045"/>
      <c r="J62" s="1045"/>
      <c r="K62" s="1045"/>
      <c r="L62" s="1045"/>
      <c r="M62" s="1045"/>
      <c r="N62" s="1045"/>
      <c r="O62" s="1045"/>
      <c r="P62" s="1045"/>
      <c r="Q62" s="1045"/>
      <c r="R62" s="1045"/>
      <c r="S62" s="1045"/>
      <c r="T62" s="1045"/>
      <c r="U62" s="1045"/>
      <c r="V62" s="1045"/>
      <c r="W62" s="1045"/>
      <c r="X62" s="1094"/>
      <c r="Y62" s="1108"/>
      <c r="Z62" s="1111"/>
    </row>
    <row r="63" spans="1:26" ht="33.75" customHeight="1">
      <c r="A63" s="1011" t="s">
        <v>1529</v>
      </c>
      <c r="B63" s="1030" t="s">
        <v>122</v>
      </c>
      <c r="C63" s="1042" t="str">
        <f>IF('REEMPLAZOS ARTICULARES '!J231="CUMPLE",'REEMPLAZOS ARTICULARES '!I239,'REEMPLAZOS ARTICULARES '!J231)</f>
        <v>NO OFERTADO</v>
      </c>
      <c r="D63" s="1042">
        <f>IF('REEMPLAZOS ARTICULARES '!R231="CUMPLE",'REEMPLAZOS ARTICULARES '!Q239,'REEMPLAZOS ARTICULARES '!R231)</f>
        <v>5163602.0484540006</v>
      </c>
      <c r="E63" s="1042">
        <f>IF('REEMPLAZOS ARTICULARES '!Z231="CUMPLE",'REEMPLAZOS ARTICULARES '!Y239,'REEMPLAZOS ARTICULARES '!Z231)</f>
        <v>5091600</v>
      </c>
      <c r="F63" s="1042">
        <f>IF('REEMPLAZOS ARTICULARES '!AH231="CUMPLE",'REEMPLAZOS ARTICULARES '!AG239,'REEMPLAZOS ARTICULARES '!AH231)</f>
        <v>5264050</v>
      </c>
      <c r="G63" s="1042">
        <f>IF('REEMPLAZOS ARTICULARES '!AP231="CUMPLE",'REEMPLAZOS ARTICULARES '!AO239,'REEMPLAZOS ARTICULARES '!AP231)</f>
        <v>6427065.7739361711</v>
      </c>
      <c r="H63" s="1042" t="str">
        <f>IF('REEMPLAZOS ARTICULARES '!AX231="CUMPLE",'REEMPLAZOS ARTICULARES '!AW239,'REEMPLAZOS ARTICULARES '!AX231)</f>
        <v>NO OFERTADO</v>
      </c>
      <c r="I63" s="1042" t="str">
        <f>IF('REEMPLAZOS ARTICULARES '!BF231="CUMPLE",'REEMPLAZOS ARTICULARES '!BE239,'REEMPLAZOS ARTICULARES '!BF231)</f>
        <v>NO OFERTADO</v>
      </c>
      <c r="J63" s="1042" t="str">
        <f>IF('REEMPLAZOS ARTICULARES '!BN231="CUMPLE",'REEMPLAZOS ARTICULARES '!BM239,'REEMPLAZOS ARTICULARES '!BN231)</f>
        <v>NO OFERTADO</v>
      </c>
      <c r="K63" s="1042" t="str">
        <f>IF('REEMPLAZOS ARTICULARES '!BV231="CUMPLE",'REEMPLAZOS ARTICULARES '!BU239,'REEMPLAZOS ARTICULARES '!BV231)</f>
        <v>NO OFERTADO</v>
      </c>
      <c r="L63" s="1042" t="str">
        <f>IF('REEMPLAZOS ARTICULARES '!CD231="CUMPLE",'REEMPLAZOS ARTICULARES '!CC239,'REEMPLAZOS ARTICULARES '!CD231)</f>
        <v>NO OFERTADO</v>
      </c>
      <c r="M63" s="1042" t="str">
        <f>IF('REEMPLAZOS ARTICULARES '!CL231="CUMPLE",'REEMPLAZOS ARTICULARES '!CK239,'REEMPLAZOS ARTICULARES '!CL231)</f>
        <v>NO OFERTADO</v>
      </c>
      <c r="N63" s="1042" t="str">
        <f>IF('REEMPLAZOS ARTICULARES '!CT231="CUMPLE",'REEMPLAZOS ARTICULARES '!CS239,'REEMPLAZOS ARTICULARES '!CT231)</f>
        <v>NO OFERTADO</v>
      </c>
      <c r="O63" s="1042" t="str">
        <f>IF('REEMPLAZOS ARTICULARES '!DB231="CUMPLE",'REEMPLAZOS ARTICULARES '!DA239,'REEMPLAZOS ARTICULARES '!DB231)</f>
        <v>NO OFERTADO</v>
      </c>
      <c r="P63" s="1042" t="str">
        <f>IF('REEMPLAZOS ARTICULARES '!DJ231="CUMPLE",'REEMPLAZOS ARTICULARES '!DI239,'REEMPLAZOS ARTICULARES '!DJ231)</f>
        <v>NO CUMPLE</v>
      </c>
      <c r="Q63" s="1042" t="str">
        <f>IF('REEMPLAZOS ARTICULARES '!DR231="CUMPLE",'REEMPLAZOS ARTICULARES '!DQ239,'REEMPLAZOS ARTICULARES '!DR231)</f>
        <v>NO OFERTADO</v>
      </c>
      <c r="R63" s="1042" t="str">
        <f>IF('REEMPLAZOS ARTICULARES '!DZ231="CUMPLE",'REEMPLAZOS ARTICULARES '!DY239,'REEMPLAZOS ARTICULARES '!DZ231)</f>
        <v>NO OFERTADO</v>
      </c>
      <c r="S63" s="1042" t="str">
        <f>IF('REEMPLAZOS ARTICULARES '!EH231="CUMPLE",'REEMPLAZOS ARTICULARES '!EG239,'REEMPLAZOS ARTICULARES '!EH231)</f>
        <v>NO OFERTADO</v>
      </c>
      <c r="T63" s="1042" t="str">
        <f>IF('REEMPLAZOS ARTICULARES '!EP231="CUMPLE",'REEMPLAZOS ARTICULARES '!EO239,'REEMPLAZOS ARTICULARES '!EP231)</f>
        <v>NO OFERTADO</v>
      </c>
      <c r="U63" s="1042">
        <f>MIN(C63:T63)</f>
        <v>5091600</v>
      </c>
      <c r="V63" s="1042" t="str">
        <f>VLOOKUP(MATCH(U63,C63:T63,0),PROVEEDOR!A:B,2,0)</f>
        <v>DIPROMEDICOS S.AS</v>
      </c>
      <c r="W63" s="1042">
        <v>5266000</v>
      </c>
      <c r="X63" s="1091">
        <f t="shared" si="0"/>
        <v>0</v>
      </c>
      <c r="Y63" s="1105" t="s">
        <v>1173</v>
      </c>
      <c r="Z63" s="1111"/>
    </row>
    <row r="64" spans="1:26" ht="33.75" customHeight="1" thickBot="1">
      <c r="A64" s="1011" t="s">
        <v>1529</v>
      </c>
      <c r="B64" s="1034" t="s">
        <v>123</v>
      </c>
      <c r="C64" s="1044" t="str">
        <f>IF('REEMPLAZOS ARTICULARES '!J242="CUMPLE",'REEMPLAZOS ARTICULARES '!I247,'REEMPLAZOS ARTICULARES '!J242)</f>
        <v>NO OFERTADO</v>
      </c>
      <c r="D64" s="1044" t="str">
        <f>IF('REEMPLAZOS ARTICULARES '!R242="CUMPLE",'REEMPLAZOS ARTICULARES '!Q247,'REEMPLAZOS ARTICULARES '!R242)</f>
        <v>NO OFERTADO</v>
      </c>
      <c r="E64" s="1044" t="str">
        <f>IF('REEMPLAZOS ARTICULARES '!Z242="CUMPLE",'REEMPLAZOS ARTICULARES '!Y247,'REEMPLAZOS ARTICULARES '!Z242)</f>
        <v>NO OFERTADO</v>
      </c>
      <c r="F64" s="1044" t="str">
        <f>IF('REEMPLAZOS ARTICULARES '!AH242="CUMPLE",'REEMPLAZOS ARTICULARES '!AG247,'REEMPLAZOS ARTICULARES '!AH242)</f>
        <v>NO OFERTADO</v>
      </c>
      <c r="G64" s="1044" t="str">
        <f>IF('REEMPLAZOS ARTICULARES '!AP242="CUMPLE",'REEMPLAZOS ARTICULARES '!AO247,'REEMPLAZOS ARTICULARES '!AP242)</f>
        <v>NO OFERTADO</v>
      </c>
      <c r="H64" s="1044" t="str">
        <f>IF('REEMPLAZOS ARTICULARES '!AX242="CUMPLE",'REEMPLAZOS ARTICULARES '!AW247,'REEMPLAZOS ARTICULARES '!AX242)</f>
        <v>NO OFERTADO</v>
      </c>
      <c r="I64" s="1044" t="str">
        <f>IF('REEMPLAZOS ARTICULARES '!BF242="CUMPLE",'REEMPLAZOS ARTICULARES '!BE247,'REEMPLAZOS ARTICULARES '!BF242)</f>
        <v>NO OFERTADO</v>
      </c>
      <c r="J64" s="1044" t="str">
        <f>IF('REEMPLAZOS ARTICULARES '!BN242="CUMPLE",'REEMPLAZOS ARTICULARES '!BM247,'REEMPLAZOS ARTICULARES '!BN242)</f>
        <v>NO OFERTADO</v>
      </c>
      <c r="K64" s="1044" t="str">
        <f>IF('REEMPLAZOS ARTICULARES '!BV242="CUMPLE",'REEMPLAZOS ARTICULARES '!BU247,'REEMPLAZOS ARTICULARES '!BV242)</f>
        <v>NO OFERTADO</v>
      </c>
      <c r="L64" s="1044" t="str">
        <f>IF('REEMPLAZOS ARTICULARES '!CD242="CUMPLE",'REEMPLAZOS ARTICULARES '!CC247,'REEMPLAZOS ARTICULARES '!CD242)</f>
        <v>NO OFERTADO</v>
      </c>
      <c r="M64" s="1044" t="str">
        <f>IF('REEMPLAZOS ARTICULARES '!CL242="CUMPLE",'REEMPLAZOS ARTICULARES '!CK247,'REEMPLAZOS ARTICULARES '!CL242)</f>
        <v>NO OFERTADO</v>
      </c>
      <c r="N64" s="1044" t="str">
        <f>IF('REEMPLAZOS ARTICULARES '!CT242="CUMPLE",'REEMPLAZOS ARTICULARES '!CS247,'REEMPLAZOS ARTICULARES '!CT242)</f>
        <v>NO OFERTADO</v>
      </c>
      <c r="O64" s="1044" t="str">
        <f>IF('REEMPLAZOS ARTICULARES '!DB242="CUMPLE",'REEMPLAZOS ARTICULARES '!DA247,'REEMPLAZOS ARTICULARES '!DB242)</f>
        <v>NO OFERTADO</v>
      </c>
      <c r="P64" s="1044" t="str">
        <f>IF('REEMPLAZOS ARTICULARES '!DJ242="CUMPLE",'REEMPLAZOS ARTICULARES '!DI247,'REEMPLAZOS ARTICULARES '!DJ242)</f>
        <v>NO OFERTADO</v>
      </c>
      <c r="Q64" s="1044" t="str">
        <f>IF('REEMPLAZOS ARTICULARES '!DR242="CUMPLE",'REEMPLAZOS ARTICULARES '!DQ247,'REEMPLAZOS ARTICULARES '!DR242)</f>
        <v>NO OFERTADO</v>
      </c>
      <c r="R64" s="1044" t="str">
        <f>IF('REEMPLAZOS ARTICULARES '!DZ242="CUMPLE",'REEMPLAZOS ARTICULARES '!DY247,'REEMPLAZOS ARTICULARES '!DZ242)</f>
        <v>NO OFERTADO</v>
      </c>
      <c r="S64" s="1044" t="str">
        <f>IF('REEMPLAZOS ARTICULARES '!EH242="CUMPLE",'REEMPLAZOS ARTICULARES '!EG247,'REEMPLAZOS ARTICULARES '!EH242)</f>
        <v>NO OFERTADO</v>
      </c>
      <c r="T64" s="1044" t="str">
        <f>IF('REEMPLAZOS ARTICULARES '!EP242="CUMPLE",'REEMPLAZOS ARTICULARES '!EO247,'REEMPLAZOS ARTICULARES '!EP242)</f>
        <v>NO OFERTADO</v>
      </c>
      <c r="U64" s="1044">
        <f>MIN(C64:T64)</f>
        <v>0</v>
      </c>
      <c r="V64" s="1044" t="e">
        <f>VLOOKUP(MATCH(U64,C64:T64,0),PROVEEDOR!A:B,2,0)</f>
        <v>#N/A</v>
      </c>
      <c r="W64" s="1044">
        <v>1620000</v>
      </c>
      <c r="X64" s="1093">
        <f t="shared" si="0"/>
        <v>0</v>
      </c>
      <c r="Y64" s="1105" t="s">
        <v>1568</v>
      </c>
      <c r="Z64" s="1111"/>
    </row>
    <row r="65" spans="1:26" ht="33.75" customHeight="1" thickBot="1">
      <c r="A65" s="1011" t="s">
        <v>1529</v>
      </c>
      <c r="B65" s="1036" t="s">
        <v>484</v>
      </c>
      <c r="C65" s="1045"/>
      <c r="D65" s="1045"/>
      <c r="E65" s="1045"/>
      <c r="F65" s="1045"/>
      <c r="G65" s="1045"/>
      <c r="H65" s="1045"/>
      <c r="I65" s="1045"/>
      <c r="J65" s="1045"/>
      <c r="K65" s="1045"/>
      <c r="L65" s="1045"/>
      <c r="M65" s="1045"/>
      <c r="N65" s="1045"/>
      <c r="O65" s="1045"/>
      <c r="P65" s="1045"/>
      <c r="Q65" s="1045"/>
      <c r="R65" s="1045"/>
      <c r="S65" s="1045"/>
      <c r="T65" s="1045"/>
      <c r="U65" s="1045"/>
      <c r="V65" s="1045"/>
      <c r="W65" s="1045"/>
      <c r="X65" s="1094"/>
      <c r="Y65" s="1108"/>
      <c r="Z65" s="1111"/>
    </row>
    <row r="66" spans="1:26" ht="33.75" customHeight="1">
      <c r="A66" s="1011" t="s">
        <v>1529</v>
      </c>
      <c r="B66" s="1030" t="s">
        <v>485</v>
      </c>
      <c r="C66" s="1042" t="str">
        <f>IF('REEMPLAZOS ARTICULARES '!J251="CUMPLE",'REEMPLAZOS ARTICULARES '!I259,'REEMPLAZOS ARTICULARES '!J251)</f>
        <v>NO OFERTADO</v>
      </c>
      <c r="D66" s="1042" t="str">
        <f>IF('REEMPLAZOS ARTICULARES '!R251="CUMPLE",'REEMPLAZOS ARTICULARES '!Q259,'REEMPLAZOS ARTICULARES '!R251)</f>
        <v>NO OFERTADO</v>
      </c>
      <c r="E66" s="1042" t="str">
        <f>IF('REEMPLAZOS ARTICULARES '!Z251="CUMPLE",'REEMPLAZOS ARTICULARES '!Y259,'REEMPLAZOS ARTICULARES '!Z251)</f>
        <v>NO OFERTADO</v>
      </c>
      <c r="F66" s="1042">
        <f>IF('REEMPLAZOS ARTICULARES '!AH251="CUMPLE",'REEMPLAZOS ARTICULARES '!AG259,'REEMPLAZOS ARTICULARES '!AH251)</f>
        <v>9527900</v>
      </c>
      <c r="G66" s="1042" t="str">
        <f>IF('REEMPLAZOS ARTICULARES '!AP251="CUMPLE",'REEMPLAZOS ARTICULARES '!AO259,'REEMPLAZOS ARTICULARES '!AP251)</f>
        <v>NO OFERTADO</v>
      </c>
      <c r="H66" s="1042" t="str">
        <f>IF('REEMPLAZOS ARTICULARES '!AX251="CUMPLE",'REEMPLAZOS ARTICULARES '!AW259,'REEMPLAZOS ARTICULARES '!AX251)</f>
        <v>NO OFERTADO</v>
      </c>
      <c r="I66" s="1042" t="str">
        <f>IF('REEMPLAZOS ARTICULARES '!BF251="CUMPLE",'REEMPLAZOS ARTICULARES '!BE259,'REEMPLAZOS ARTICULARES '!BF251)</f>
        <v>NO OFERTADO</v>
      </c>
      <c r="J66" s="1042" t="str">
        <f>IF('REEMPLAZOS ARTICULARES '!BN251="CUMPLE",'REEMPLAZOS ARTICULARES '!BM259,'REEMPLAZOS ARTICULARES '!BN251)</f>
        <v>NO OFERTADO</v>
      </c>
      <c r="K66" s="1042" t="str">
        <f>IF('REEMPLAZOS ARTICULARES '!BV251="CUMPLE",'REEMPLAZOS ARTICULARES '!BU259,'REEMPLAZOS ARTICULARES '!BV251)</f>
        <v>NO OFERTADO</v>
      </c>
      <c r="L66" s="1042" t="str">
        <f>IF('REEMPLAZOS ARTICULARES '!CD251="CUMPLE",'REEMPLAZOS ARTICULARES '!CC259,'REEMPLAZOS ARTICULARES '!CD251)</f>
        <v>NO OFERTADO</v>
      </c>
      <c r="M66" s="1042" t="str">
        <f>IF('REEMPLAZOS ARTICULARES '!CL251="CUMPLE",'REEMPLAZOS ARTICULARES '!CK259,'REEMPLAZOS ARTICULARES '!CL251)</f>
        <v>NO OFERTADO</v>
      </c>
      <c r="N66" s="1042" t="str">
        <f>IF('REEMPLAZOS ARTICULARES '!CT251="CUMPLE",'REEMPLAZOS ARTICULARES '!CS259,'REEMPLAZOS ARTICULARES '!CT251)</f>
        <v>NO OFERTADO</v>
      </c>
      <c r="O66" s="1042" t="str">
        <f>IF('REEMPLAZOS ARTICULARES '!DB251="CUMPLE",'REEMPLAZOS ARTICULARES '!DA259,'REEMPLAZOS ARTICULARES '!DB251)</f>
        <v>NO OFERTADO</v>
      </c>
      <c r="P66" s="1042" t="str">
        <f>IF('REEMPLAZOS ARTICULARES '!DJ251="CUMPLE",'REEMPLAZOS ARTICULARES '!DI259,'REEMPLAZOS ARTICULARES '!DJ251)</f>
        <v>NO OFERTADO</v>
      </c>
      <c r="Q66" s="1042" t="str">
        <f>IF('REEMPLAZOS ARTICULARES '!DR251="CUMPLE",'REEMPLAZOS ARTICULARES '!DQ259,'REEMPLAZOS ARTICULARES '!DR251)</f>
        <v>NO OFERTADO</v>
      </c>
      <c r="R66" s="1042" t="str">
        <f>IF('REEMPLAZOS ARTICULARES '!DZ251="CUMPLE",'REEMPLAZOS ARTICULARES '!DY259,'REEMPLAZOS ARTICULARES '!DZ251)</f>
        <v>NO OFERTADO</v>
      </c>
      <c r="S66" s="1042" t="str">
        <f>IF('REEMPLAZOS ARTICULARES '!EH251="CUMPLE",'REEMPLAZOS ARTICULARES '!EG259,'REEMPLAZOS ARTICULARES '!EH251)</f>
        <v>NO OFERTADO</v>
      </c>
      <c r="T66" s="1042" t="str">
        <f>IF('REEMPLAZOS ARTICULARES '!EP251="CUMPLE",'REEMPLAZOS ARTICULARES '!EO259,'REEMPLAZOS ARTICULARES '!EP251)</f>
        <v>NO OFERTADO</v>
      </c>
      <c r="U66" s="1042">
        <f>MIN(C66:T66)</f>
        <v>9527900</v>
      </c>
      <c r="V66" s="1042" t="str">
        <f>VLOOKUP(MATCH(U66,C66:T66,0),PROVEEDOR!A:B,2,0)</f>
        <v>DISORTHO S.A.S</v>
      </c>
      <c r="W66" s="1042">
        <v>10890000</v>
      </c>
      <c r="X66" s="1091">
        <f t="shared" si="0"/>
        <v>0</v>
      </c>
      <c r="Y66" s="1105" t="s">
        <v>1174</v>
      </c>
      <c r="Z66" s="1111"/>
    </row>
    <row r="67" spans="1:26" ht="33.75" customHeight="1" thickBot="1">
      <c r="A67" s="1011" t="s">
        <v>1529</v>
      </c>
      <c r="B67" s="1034" t="s">
        <v>488</v>
      </c>
      <c r="C67" s="1044" t="str">
        <f>IF('REEMPLAZOS ARTICULARES '!J262="CUMPLE",'REEMPLAZOS ARTICULARES '!I269,'REEMPLAZOS ARTICULARES '!J262)</f>
        <v>NO OFERTADO</v>
      </c>
      <c r="D67" s="1044" t="str">
        <f>IF('REEMPLAZOS ARTICULARES '!R262="CUMPLE",'REEMPLAZOS ARTICULARES '!Q269,'REEMPLAZOS ARTICULARES '!R262)</f>
        <v>NO OFERTADO</v>
      </c>
      <c r="E67" s="1044" t="str">
        <f>IF('REEMPLAZOS ARTICULARES '!Z262="CUMPLE",'REEMPLAZOS ARTICULARES '!Y269,'REEMPLAZOS ARTICULARES '!Z262)</f>
        <v>NO OFERTADO</v>
      </c>
      <c r="F67" s="1044" t="str">
        <f>IF('REEMPLAZOS ARTICULARES '!AH262="CUMPLE",'REEMPLAZOS ARTICULARES '!AG269,'REEMPLAZOS ARTICULARES '!AH262)</f>
        <v>NO OFERTADO</v>
      </c>
      <c r="G67" s="1044" t="str">
        <f>IF('REEMPLAZOS ARTICULARES '!AP262="CUMPLE",'REEMPLAZOS ARTICULARES '!AO269,'REEMPLAZOS ARTICULARES '!AP262)</f>
        <v>NO OFERTADO</v>
      </c>
      <c r="H67" s="1044" t="str">
        <f>IF('REEMPLAZOS ARTICULARES '!AX262="CUMPLE",'REEMPLAZOS ARTICULARES '!AW269,'REEMPLAZOS ARTICULARES '!AX262)</f>
        <v>NO OFERTADO</v>
      </c>
      <c r="I67" s="1044" t="str">
        <f>IF('REEMPLAZOS ARTICULARES '!BF262="CUMPLE",'REEMPLAZOS ARTICULARES '!BE269,'REEMPLAZOS ARTICULARES '!BF262)</f>
        <v>NO OFERTADO</v>
      </c>
      <c r="J67" s="1044" t="str">
        <f>IF('REEMPLAZOS ARTICULARES '!BN262="CUMPLE",'REEMPLAZOS ARTICULARES '!BM269,'REEMPLAZOS ARTICULARES '!BN262)</f>
        <v>NO OFERTADO</v>
      </c>
      <c r="K67" s="1044" t="str">
        <f>IF('REEMPLAZOS ARTICULARES '!BV262="CUMPLE",'REEMPLAZOS ARTICULARES '!BU269,'REEMPLAZOS ARTICULARES '!BV262)</f>
        <v>NO OFERTADO</v>
      </c>
      <c r="L67" s="1044" t="str">
        <f>IF('REEMPLAZOS ARTICULARES '!CD262="CUMPLE",'REEMPLAZOS ARTICULARES '!CC269,'REEMPLAZOS ARTICULARES '!CD262)</f>
        <v>NO OFERTADO</v>
      </c>
      <c r="M67" s="1044" t="str">
        <f>IF('REEMPLAZOS ARTICULARES '!CL262="CUMPLE",'REEMPLAZOS ARTICULARES '!CK269,'REEMPLAZOS ARTICULARES '!CL262)</f>
        <v>NO OFERTADO</v>
      </c>
      <c r="N67" s="1044" t="str">
        <f>IF('REEMPLAZOS ARTICULARES '!CT262="CUMPLE",'REEMPLAZOS ARTICULARES '!CS269,'REEMPLAZOS ARTICULARES '!CT262)</f>
        <v>NO OFERTADO</v>
      </c>
      <c r="O67" s="1044" t="str">
        <f>IF('REEMPLAZOS ARTICULARES '!DB262="CUMPLE",'REEMPLAZOS ARTICULARES '!DA269,'REEMPLAZOS ARTICULARES '!DB262)</f>
        <v>NO OFERTADO</v>
      </c>
      <c r="P67" s="1044" t="str">
        <f>IF('REEMPLAZOS ARTICULARES '!DJ262="CUMPLE",'REEMPLAZOS ARTICULARES '!DI269,'REEMPLAZOS ARTICULARES '!DJ262)</f>
        <v>NO OFERTADO</v>
      </c>
      <c r="Q67" s="1044" t="str">
        <f>IF('REEMPLAZOS ARTICULARES '!DR262="CUMPLE",'REEMPLAZOS ARTICULARES '!DQ269,'REEMPLAZOS ARTICULARES '!DR262)</f>
        <v>NO OFERTADO</v>
      </c>
      <c r="R67" s="1044" t="str">
        <f>IF('REEMPLAZOS ARTICULARES '!DZ262="CUMPLE",'REEMPLAZOS ARTICULARES '!DY269,'REEMPLAZOS ARTICULARES '!DZ262)</f>
        <v>NO OFERTADO</v>
      </c>
      <c r="S67" s="1044" t="str">
        <f>IF('REEMPLAZOS ARTICULARES '!EH262="CUMPLE",'REEMPLAZOS ARTICULARES '!EG269,'REEMPLAZOS ARTICULARES '!EH262)</f>
        <v>NO OFERTADO</v>
      </c>
      <c r="T67" s="1044" t="str">
        <f>IF('REEMPLAZOS ARTICULARES '!EP262="CUMPLE",'REEMPLAZOS ARTICULARES '!EO269,'REEMPLAZOS ARTICULARES '!EP262)</f>
        <v>NO OFERTADO</v>
      </c>
      <c r="U67" s="1044">
        <f>MIN(C67:T67)</f>
        <v>0</v>
      </c>
      <c r="V67" s="1044" t="e">
        <f>VLOOKUP(MATCH(U67,C67:T67,0),PROVEEDOR!A:B,2,0)</f>
        <v>#N/A</v>
      </c>
      <c r="W67" s="1044">
        <v>11690000</v>
      </c>
      <c r="X67" s="1093">
        <f t="shared" si="0"/>
        <v>0</v>
      </c>
      <c r="Y67" s="1105" t="s">
        <v>1568</v>
      </c>
      <c r="Z67" s="1111"/>
    </row>
    <row r="68" spans="1:26" ht="33.75" customHeight="1" thickBot="1">
      <c r="A68" s="1011" t="s">
        <v>1529</v>
      </c>
      <c r="B68" s="1036" t="s">
        <v>492</v>
      </c>
      <c r="C68" s="1045"/>
      <c r="D68" s="1045"/>
      <c r="E68" s="1045"/>
      <c r="F68" s="1045"/>
      <c r="G68" s="1045"/>
      <c r="H68" s="1045"/>
      <c r="I68" s="1045"/>
      <c r="J68" s="1045"/>
      <c r="K68" s="1045"/>
      <c r="L68" s="1045"/>
      <c r="M68" s="1045"/>
      <c r="N68" s="1045"/>
      <c r="O68" s="1045"/>
      <c r="P68" s="1045"/>
      <c r="Q68" s="1045"/>
      <c r="R68" s="1045"/>
      <c r="S68" s="1045"/>
      <c r="T68" s="1045"/>
      <c r="U68" s="1045"/>
      <c r="V68" s="1045"/>
      <c r="W68" s="1045"/>
      <c r="X68" s="1094"/>
      <c r="Y68" s="1108"/>
      <c r="Z68" s="1111"/>
    </row>
    <row r="69" spans="1:26" ht="33.75" customHeight="1" thickBot="1">
      <c r="A69" s="1011" t="s">
        <v>1529</v>
      </c>
      <c r="B69" s="1026" t="s">
        <v>492</v>
      </c>
      <c r="C69" s="1046" t="str">
        <f>IF('REEMPLAZOS ARTICULARES '!J272="CUMPLE",'REEMPLAZOS ARTICULARES '!I280,'REEMPLAZOS ARTICULARES '!J272)</f>
        <v>NO OFERTADO</v>
      </c>
      <c r="D69" s="1046">
        <f>IF('REEMPLAZOS ARTICULARES '!R272="CUMPLE",'REEMPLAZOS ARTICULARES '!Q280,'REEMPLAZOS ARTICULARES '!R272)</f>
        <v>6348901.1178319994</v>
      </c>
      <c r="E69" s="1046">
        <f>IF('REEMPLAZOS ARTICULARES '!Z272="CUMPLE",'REEMPLAZOS ARTICULARES '!Y280,'REEMPLAZOS ARTICULARES '!Z272)</f>
        <v>7090000</v>
      </c>
      <c r="F69" s="1046" t="str">
        <f>IF('REEMPLAZOS ARTICULARES '!AH272="CUMPLE",'REEMPLAZOS ARTICULARES '!AG280,'REEMPLAZOS ARTICULARES '!AH272)</f>
        <v>NO OFERTADO</v>
      </c>
      <c r="G69" s="1046" t="str">
        <f>IF('REEMPLAZOS ARTICULARES '!AP272="CUMPLE",'REEMPLAZOS ARTICULARES '!AO280,'REEMPLAZOS ARTICULARES '!AP272)</f>
        <v>NO OFERTADO</v>
      </c>
      <c r="H69" s="1046" t="str">
        <f>IF('REEMPLAZOS ARTICULARES '!AX272="CUMPLE",'REEMPLAZOS ARTICULARES '!AW280,'REEMPLAZOS ARTICULARES '!AX272)</f>
        <v>NO OFERTADO</v>
      </c>
      <c r="I69" s="1046" t="str">
        <f>IF('REEMPLAZOS ARTICULARES '!BF272="CUMPLE",'REEMPLAZOS ARTICULARES '!BE280,'REEMPLAZOS ARTICULARES '!BF272)</f>
        <v>NO OFERTADO</v>
      </c>
      <c r="J69" s="1046" t="str">
        <f>IF('REEMPLAZOS ARTICULARES '!BN272="CUMPLE",'REEMPLAZOS ARTICULARES '!BM280,'REEMPLAZOS ARTICULARES '!BN272)</f>
        <v>NO OFERTADO</v>
      </c>
      <c r="K69" s="1046" t="str">
        <f>IF('REEMPLAZOS ARTICULARES '!BV272="CUMPLE",'REEMPLAZOS ARTICULARES '!BU280,'REEMPLAZOS ARTICULARES '!BV272)</f>
        <v>NO OFERTADO</v>
      </c>
      <c r="L69" s="1046" t="str">
        <f>IF('REEMPLAZOS ARTICULARES '!CD272="CUMPLE",'REEMPLAZOS ARTICULARES '!CC280,'REEMPLAZOS ARTICULARES '!CD272)</f>
        <v>NO OFERTADO</v>
      </c>
      <c r="M69" s="1046" t="str">
        <f>IF('REEMPLAZOS ARTICULARES '!CL272="CUMPLE",'REEMPLAZOS ARTICULARES '!CK280,'REEMPLAZOS ARTICULARES '!CL272)</f>
        <v>NO OFERTADO</v>
      </c>
      <c r="N69" s="1046" t="str">
        <f>IF('REEMPLAZOS ARTICULARES '!CT272="CUMPLE",'REEMPLAZOS ARTICULARES '!CS280,'REEMPLAZOS ARTICULARES '!CT272)</f>
        <v>NO OFERTADO</v>
      </c>
      <c r="O69" s="1046" t="str">
        <f>IF('REEMPLAZOS ARTICULARES '!DB272="CUMPLE",'REEMPLAZOS ARTICULARES '!DA280,'REEMPLAZOS ARTICULARES '!DB272)</f>
        <v>NO OFERTADO</v>
      </c>
      <c r="P69" s="1046" t="str">
        <f>IF('REEMPLAZOS ARTICULARES '!DJ272="CUMPLE",'REEMPLAZOS ARTICULARES '!DI280,'REEMPLAZOS ARTICULARES '!DJ272)</f>
        <v>NO CUMPLE</v>
      </c>
      <c r="Q69" s="1046" t="str">
        <f>IF('REEMPLAZOS ARTICULARES '!DR272="CUMPLE",'REEMPLAZOS ARTICULARES '!DQ280,'REEMPLAZOS ARTICULARES '!DR272)</f>
        <v>NO OFERTADO</v>
      </c>
      <c r="R69" s="1046" t="str">
        <f>IF('REEMPLAZOS ARTICULARES '!DZ272="CUMPLE",'REEMPLAZOS ARTICULARES '!DY280,'REEMPLAZOS ARTICULARES '!DZ272)</f>
        <v>NO OFERTADO</v>
      </c>
      <c r="S69" s="1046">
        <f>IF('REEMPLAZOS ARTICULARES '!EH272="CUMPLE",'REEMPLAZOS ARTICULARES '!EG280,'REEMPLAZOS ARTICULARES '!EH272)</f>
        <v>6647290</v>
      </c>
      <c r="T69" s="1046" t="str">
        <f>IF('REEMPLAZOS ARTICULARES '!EP272="CUMPLE",'REEMPLAZOS ARTICULARES '!EO280,'REEMPLAZOS ARTICULARES '!EP272)</f>
        <v>NO OFERTADO</v>
      </c>
      <c r="U69" s="1046">
        <f>MIN(C69:T69)</f>
        <v>6348901.1178319994</v>
      </c>
      <c r="V69" s="1046" t="str">
        <f>VLOOKUP(MATCH(U69,C69:T69,0),PROVEEDOR!A:B,2,0)</f>
        <v>BIOART S.A</v>
      </c>
      <c r="W69" s="1046">
        <v>7090155</v>
      </c>
      <c r="X69" s="1095">
        <f t="shared" ref="X69:X131" si="2">GESTEP(U69,W69)</f>
        <v>0</v>
      </c>
      <c r="Y69" s="1105" t="s">
        <v>1172</v>
      </c>
      <c r="Z69" s="1111"/>
    </row>
    <row r="70" spans="1:26" ht="33.75" customHeight="1" thickBot="1">
      <c r="A70" s="1011" t="s">
        <v>1529</v>
      </c>
      <c r="B70" s="1036" t="s">
        <v>498</v>
      </c>
      <c r="C70" s="1045"/>
      <c r="D70" s="1045"/>
      <c r="E70" s="1045"/>
      <c r="F70" s="1045"/>
      <c r="G70" s="1045"/>
      <c r="H70" s="1045"/>
      <c r="I70" s="1045"/>
      <c r="J70" s="1045"/>
      <c r="K70" s="1045"/>
      <c r="L70" s="1045"/>
      <c r="M70" s="1045"/>
      <c r="N70" s="1045"/>
      <c r="O70" s="1045"/>
      <c r="P70" s="1045"/>
      <c r="Q70" s="1045"/>
      <c r="R70" s="1045"/>
      <c r="S70" s="1045"/>
      <c r="T70" s="1045"/>
      <c r="U70" s="1045"/>
      <c r="V70" s="1045"/>
      <c r="W70" s="1045"/>
      <c r="X70" s="1094"/>
      <c r="Y70" s="1108"/>
      <c r="Z70" s="1111"/>
    </row>
    <row r="71" spans="1:26" ht="33.75" customHeight="1">
      <c r="A71" s="1011" t="s">
        <v>1529</v>
      </c>
      <c r="B71" s="1030" t="s">
        <v>129</v>
      </c>
      <c r="C71" s="1042" t="str">
        <f>IF('REEMPLAZOS ARTICULARES '!J284="CUMPLE",'REEMPLAZOS ARTICULARES '!I297,'REEMPLAZOS ARTICULARES '!J284)</f>
        <v>NO OFERTADO</v>
      </c>
      <c r="D71" s="1042">
        <f>IF('REEMPLAZOS ARTICULARES '!R284="CUMPLE",'REEMPLAZOS ARTICULARES '!Q297,'REEMPLAZOS ARTICULARES '!R284)</f>
        <v>18018753.062231999</v>
      </c>
      <c r="E71" s="1042" t="str">
        <f>IF('REEMPLAZOS ARTICULARES '!Z284="CUMPLE",'REEMPLAZOS ARTICULARES '!Y297,'REEMPLAZOS ARTICULARES '!Z284)</f>
        <v>NO OFERTADO</v>
      </c>
      <c r="F71" s="1042" t="str">
        <f>IF('REEMPLAZOS ARTICULARES '!AH284="CUMPLE",'REEMPLAZOS ARTICULARES '!AG297,'REEMPLAZOS ARTICULARES '!AH284)</f>
        <v>NO OFERTADO</v>
      </c>
      <c r="G71" s="1042">
        <f>IF('REEMPLAZOS ARTICULARES '!AP284="CUMPLE",'REEMPLAZOS ARTICULARES '!AO297,'REEMPLAZOS ARTICULARES '!AP284)</f>
        <v>21066603.761303198</v>
      </c>
      <c r="H71" s="1042" t="str">
        <f>IF('REEMPLAZOS ARTICULARES '!AX284="CUMPLE",'REEMPLAZOS ARTICULARES '!AW297,'REEMPLAZOS ARTICULARES '!AX284)</f>
        <v>NO OFERTADO</v>
      </c>
      <c r="I71" s="1042" t="str">
        <f>IF('REEMPLAZOS ARTICULARES '!BF284="CUMPLE",'REEMPLAZOS ARTICULARES '!BE297,'REEMPLAZOS ARTICULARES '!BF284)</f>
        <v>NO OFERTADO</v>
      </c>
      <c r="J71" s="1042" t="str">
        <f>IF('REEMPLAZOS ARTICULARES '!BN284="CUMPLE",'REEMPLAZOS ARTICULARES '!BM297,'REEMPLAZOS ARTICULARES '!BN284)</f>
        <v>NO OFERTADO</v>
      </c>
      <c r="K71" s="1042" t="str">
        <f>IF('REEMPLAZOS ARTICULARES '!BV284="CUMPLE",'REEMPLAZOS ARTICULARES '!BU297,'REEMPLAZOS ARTICULARES '!BV284)</f>
        <v>NO OFERTADO</v>
      </c>
      <c r="L71" s="1042" t="str">
        <f>IF('REEMPLAZOS ARTICULARES '!CD284="CUMPLE",'REEMPLAZOS ARTICULARES '!CC297,'REEMPLAZOS ARTICULARES '!CD284)</f>
        <v>NO OFERTADO</v>
      </c>
      <c r="M71" s="1042" t="str">
        <f>IF('REEMPLAZOS ARTICULARES '!CL284="CUMPLE",'REEMPLAZOS ARTICULARES '!CK297,'REEMPLAZOS ARTICULARES '!CL284)</f>
        <v>NO OFERTADO</v>
      </c>
      <c r="N71" s="1042" t="str">
        <f>IF('REEMPLAZOS ARTICULARES '!CT284="CUMPLE",'REEMPLAZOS ARTICULARES '!CS297,'REEMPLAZOS ARTICULARES '!CT284)</f>
        <v>NO OFERTADO</v>
      </c>
      <c r="O71" s="1042" t="str">
        <f>IF('REEMPLAZOS ARTICULARES '!DB284="CUMPLE",'REEMPLAZOS ARTICULARES '!DA297,'REEMPLAZOS ARTICULARES '!DB284)</f>
        <v>NO OFERTADO</v>
      </c>
      <c r="P71" s="1042" t="str">
        <f>IF('REEMPLAZOS ARTICULARES '!DJ284="CUMPLE",'REEMPLAZOS ARTICULARES '!DI297,'REEMPLAZOS ARTICULARES '!DJ284)</f>
        <v>NO OFERTADO</v>
      </c>
      <c r="Q71" s="1042" t="str">
        <f>IF('REEMPLAZOS ARTICULARES '!DR284="CUMPLE",'REEMPLAZOS ARTICULARES '!DQ297,'REEMPLAZOS ARTICULARES '!DR284)</f>
        <v>NO OFERTADO</v>
      </c>
      <c r="R71" s="1042" t="str">
        <f>IF('REEMPLAZOS ARTICULARES '!DZ284="CUMPLE",'REEMPLAZOS ARTICULARES '!DY297,'REEMPLAZOS ARTICULARES '!DZ284)</f>
        <v>NO OFERTADO</v>
      </c>
      <c r="S71" s="1042" t="str">
        <f>IF('REEMPLAZOS ARTICULARES '!EH284="CUMPLE",'REEMPLAZOS ARTICULARES '!EG297,'REEMPLAZOS ARTICULARES '!EH284)</f>
        <v>NO OFERTADO</v>
      </c>
      <c r="T71" s="1042" t="str">
        <f>IF('REEMPLAZOS ARTICULARES '!EP284="CUMPLE",'REEMPLAZOS ARTICULARES '!EO297,'REEMPLAZOS ARTICULARES '!EP284)</f>
        <v>NO OFERTADO</v>
      </c>
      <c r="U71" s="1042">
        <f t="shared" ref="U71:U79" si="3">MIN(C71:T71)</f>
        <v>18018753.062231999</v>
      </c>
      <c r="V71" s="1042" t="str">
        <f>VLOOKUP(MATCH(U71,C71:T71,0),PROVEEDOR!A:B,2,0)</f>
        <v>BIOART S.A</v>
      </c>
      <c r="W71" s="1042">
        <v>20200000</v>
      </c>
      <c r="X71" s="1091">
        <f t="shared" si="2"/>
        <v>0</v>
      </c>
      <c r="Y71" s="1105" t="s">
        <v>1172</v>
      </c>
      <c r="Z71" s="1111"/>
    </row>
    <row r="72" spans="1:26" ht="33.75" customHeight="1">
      <c r="A72" s="1011" t="s">
        <v>1529</v>
      </c>
      <c r="B72" s="1032" t="s">
        <v>130</v>
      </c>
      <c r="C72" s="1043" t="str">
        <f>IF('REEMPLAZOS ARTICULARES '!J300="CUMPLE",'REEMPLAZOS ARTICULARES '!I312,'REEMPLAZOS ARTICULARES '!J300)</f>
        <v>NO OFERTADO</v>
      </c>
      <c r="D72" s="1043">
        <f>IF('REEMPLAZOS ARTICULARES '!R300="CUMPLE",'REEMPLAZOS ARTICULARES '!Q312,'REEMPLAZOS ARTICULARES '!R300)</f>
        <v>17063713.231031999</v>
      </c>
      <c r="E72" s="1043" t="str">
        <f>IF('REEMPLAZOS ARTICULARES '!Z300="CUMPLE",'REEMPLAZOS ARTICULARES '!Y312,'REEMPLAZOS ARTICULARES '!Z300)</f>
        <v>NO OFERTADO</v>
      </c>
      <c r="F72" s="1043" t="str">
        <f>IF('REEMPLAZOS ARTICULARES '!AH300="CUMPLE",'REEMPLAZOS ARTICULARES '!AG312,'REEMPLAZOS ARTICULARES '!AH300)</f>
        <v>NO OFERTADO</v>
      </c>
      <c r="G72" s="1043">
        <f>IF('REEMPLAZOS ARTICULARES '!AP300="CUMPLE",'REEMPLAZOS ARTICULARES '!AO312,'REEMPLAZOS ARTICULARES '!AP300)</f>
        <v>21959871.580452133</v>
      </c>
      <c r="H72" s="1043" t="str">
        <f>IF('REEMPLAZOS ARTICULARES '!AX300="CUMPLE",'REEMPLAZOS ARTICULARES '!AW312,'REEMPLAZOS ARTICULARES '!AX300)</f>
        <v>NO OFERTADO</v>
      </c>
      <c r="I72" s="1043" t="str">
        <f>IF('REEMPLAZOS ARTICULARES '!BF300="CUMPLE",'REEMPLAZOS ARTICULARES '!BE312,'REEMPLAZOS ARTICULARES '!BF300)</f>
        <v>NO OFERTADO</v>
      </c>
      <c r="J72" s="1043" t="str">
        <f>IF('REEMPLAZOS ARTICULARES '!BN300="CUMPLE",'REEMPLAZOS ARTICULARES '!BM312,'REEMPLAZOS ARTICULARES '!BN300)</f>
        <v>NO OFERTADO</v>
      </c>
      <c r="K72" s="1043" t="str">
        <f>IF('REEMPLAZOS ARTICULARES '!BV300="CUMPLE",'REEMPLAZOS ARTICULARES '!BU312,'REEMPLAZOS ARTICULARES '!BV300)</f>
        <v>NO OFERTADO</v>
      </c>
      <c r="L72" s="1043" t="str">
        <f>IF('REEMPLAZOS ARTICULARES '!CD300="CUMPLE",'REEMPLAZOS ARTICULARES '!CC312,'REEMPLAZOS ARTICULARES '!CD300)</f>
        <v>NO OFERTADO</v>
      </c>
      <c r="M72" s="1043" t="str">
        <f>IF('REEMPLAZOS ARTICULARES '!CL300="CUMPLE",'REEMPLAZOS ARTICULARES '!CK312,'REEMPLAZOS ARTICULARES '!CL300)</f>
        <v>NO OFERTADO</v>
      </c>
      <c r="N72" s="1043" t="str">
        <f>IF('REEMPLAZOS ARTICULARES '!CT300="CUMPLE",'REEMPLAZOS ARTICULARES '!CS312,'REEMPLAZOS ARTICULARES '!CT300)</f>
        <v>NO OFERTADO</v>
      </c>
      <c r="O72" s="1043" t="str">
        <f>IF('REEMPLAZOS ARTICULARES '!DB300="CUMPLE",'REEMPLAZOS ARTICULARES '!DA312,'REEMPLAZOS ARTICULARES '!DB300)</f>
        <v>NO OFERTADO</v>
      </c>
      <c r="P72" s="1043" t="str">
        <f>IF('REEMPLAZOS ARTICULARES '!DJ300="CUMPLE",'REEMPLAZOS ARTICULARES '!DI312,'REEMPLAZOS ARTICULARES '!DJ300)</f>
        <v>NO OFERTADO</v>
      </c>
      <c r="Q72" s="1043" t="str">
        <f>IF('REEMPLAZOS ARTICULARES '!DR300="CUMPLE",'REEMPLAZOS ARTICULARES '!DQ312,'REEMPLAZOS ARTICULARES '!DR300)</f>
        <v>NO OFERTADO</v>
      </c>
      <c r="R72" s="1043" t="str">
        <f>IF('REEMPLAZOS ARTICULARES '!DZ300="CUMPLE",'REEMPLAZOS ARTICULARES '!DY312,'REEMPLAZOS ARTICULARES '!DZ300)</f>
        <v>NO OFERTADO</v>
      </c>
      <c r="S72" s="1043" t="str">
        <f>IF('REEMPLAZOS ARTICULARES '!EH300="CUMPLE",'REEMPLAZOS ARTICULARES '!EG312,'REEMPLAZOS ARTICULARES '!EH300)</f>
        <v>NO OFERTADO</v>
      </c>
      <c r="T72" s="1043" t="str">
        <f>IF('REEMPLAZOS ARTICULARES '!EP300="CUMPLE",'REEMPLAZOS ARTICULARES '!EO312,'REEMPLAZOS ARTICULARES '!EP300)</f>
        <v>NO OFERTADO</v>
      </c>
      <c r="U72" s="1043">
        <f t="shared" si="3"/>
        <v>17063713.231031999</v>
      </c>
      <c r="V72" s="1043" t="str">
        <f>VLOOKUP(MATCH(U72,C72:T72,0),PROVEEDOR!A:B,2,0)</f>
        <v>BIOART S.A</v>
      </c>
      <c r="W72" s="1043">
        <v>17937852</v>
      </c>
      <c r="X72" s="1092">
        <f t="shared" si="2"/>
        <v>0</v>
      </c>
      <c r="Y72" s="1105" t="s">
        <v>1172</v>
      </c>
      <c r="Z72" s="1111"/>
    </row>
    <row r="73" spans="1:26" ht="33.75" customHeight="1">
      <c r="A73" s="1011" t="s">
        <v>1529</v>
      </c>
      <c r="B73" s="1032" t="s">
        <v>131</v>
      </c>
      <c r="C73" s="1043" t="str">
        <f>IF('REEMPLAZOS ARTICULARES '!J315="CUMPLE",'REEMPLAZOS ARTICULARES '!I327,'REEMPLAZOS ARTICULARES '!J315)</f>
        <v>NO OFERTADO</v>
      </c>
      <c r="D73" s="1043">
        <f>IF('REEMPLAZOS ARTICULARES '!R315="CUMPLE",'REEMPLAZOS ARTICULARES '!Q327,'REEMPLAZOS ARTICULARES '!R315)</f>
        <v>16424512.942031998</v>
      </c>
      <c r="E73" s="1043" t="str">
        <f>IF('REEMPLAZOS ARTICULARES '!Z315="CUMPLE",'REEMPLAZOS ARTICULARES '!Y327,'REEMPLAZOS ARTICULARES '!Z315)</f>
        <v>NO OFERTADO</v>
      </c>
      <c r="F73" s="1043" t="str">
        <f>IF('REEMPLAZOS ARTICULARES '!AH315="CUMPLE",'REEMPLAZOS ARTICULARES '!AG327,'REEMPLAZOS ARTICULARES '!AH315)</f>
        <v>NO OFERTADO</v>
      </c>
      <c r="G73" s="1043">
        <f>IF('REEMPLAZOS ARTICULARES '!AP315="CUMPLE",'REEMPLAZOS ARTICULARES '!AO327,'REEMPLAZOS ARTICULARES '!AP315)</f>
        <v>19812265.197473407</v>
      </c>
      <c r="H73" s="1043" t="str">
        <f>IF('REEMPLAZOS ARTICULARES '!AX315="CUMPLE",'REEMPLAZOS ARTICULARES '!AW327,'REEMPLAZOS ARTICULARES '!AX315)</f>
        <v>NO OFERTADO</v>
      </c>
      <c r="I73" s="1043" t="str">
        <f>IF('REEMPLAZOS ARTICULARES '!BF315="CUMPLE",'REEMPLAZOS ARTICULARES '!BE327,'REEMPLAZOS ARTICULARES '!BF315)</f>
        <v>NO OFERTADO</v>
      </c>
      <c r="J73" s="1043" t="str">
        <f>IF('REEMPLAZOS ARTICULARES '!BN315="CUMPLE",'REEMPLAZOS ARTICULARES '!BM327,'REEMPLAZOS ARTICULARES '!BN315)</f>
        <v>NO OFERTADO</v>
      </c>
      <c r="K73" s="1043" t="str">
        <f>IF('REEMPLAZOS ARTICULARES '!BV315="CUMPLE",'REEMPLAZOS ARTICULARES '!BU327,'REEMPLAZOS ARTICULARES '!BV315)</f>
        <v>NO OFERTADO</v>
      </c>
      <c r="L73" s="1043" t="str">
        <f>IF('REEMPLAZOS ARTICULARES '!CD315="CUMPLE",'REEMPLAZOS ARTICULARES '!CC327,'REEMPLAZOS ARTICULARES '!CD315)</f>
        <v>NO OFERTADO</v>
      </c>
      <c r="M73" s="1043" t="str">
        <f>IF('REEMPLAZOS ARTICULARES '!CL315="CUMPLE",'REEMPLAZOS ARTICULARES '!CK327,'REEMPLAZOS ARTICULARES '!CL315)</f>
        <v>NO OFERTADO</v>
      </c>
      <c r="N73" s="1043" t="str">
        <f>IF('REEMPLAZOS ARTICULARES '!CT315="CUMPLE",'REEMPLAZOS ARTICULARES '!CS327,'REEMPLAZOS ARTICULARES '!CT315)</f>
        <v>NO OFERTADO</v>
      </c>
      <c r="O73" s="1043" t="str">
        <f>IF('REEMPLAZOS ARTICULARES '!DB315="CUMPLE",'REEMPLAZOS ARTICULARES '!DA327,'REEMPLAZOS ARTICULARES '!DB315)</f>
        <v>NO OFERTADO</v>
      </c>
      <c r="P73" s="1043" t="str">
        <f>IF('REEMPLAZOS ARTICULARES '!DJ315="CUMPLE",'REEMPLAZOS ARTICULARES '!DI327,'REEMPLAZOS ARTICULARES '!DJ315)</f>
        <v>NO OFERTADO</v>
      </c>
      <c r="Q73" s="1043" t="str">
        <f>IF('REEMPLAZOS ARTICULARES '!DR315="CUMPLE",'REEMPLAZOS ARTICULARES '!DQ327,'REEMPLAZOS ARTICULARES '!DR315)</f>
        <v>NO OFERTADO</v>
      </c>
      <c r="R73" s="1043" t="str">
        <f>IF('REEMPLAZOS ARTICULARES '!DZ315="CUMPLE",'REEMPLAZOS ARTICULARES '!DY327,'REEMPLAZOS ARTICULARES '!DZ315)</f>
        <v>NO OFERTADO</v>
      </c>
      <c r="S73" s="1043" t="str">
        <f>IF('REEMPLAZOS ARTICULARES '!EH315="CUMPLE",'REEMPLAZOS ARTICULARES '!EG327,'REEMPLAZOS ARTICULARES '!EH315)</f>
        <v>NO OFERTADO</v>
      </c>
      <c r="T73" s="1043" t="str">
        <f>IF('REEMPLAZOS ARTICULARES '!EP315="CUMPLE",'REEMPLAZOS ARTICULARES '!EO327,'REEMPLAZOS ARTICULARES '!EP315)</f>
        <v>NO OFERTADO</v>
      </c>
      <c r="U73" s="1043">
        <f t="shared" si="3"/>
        <v>16424512.942031998</v>
      </c>
      <c r="V73" s="1043" t="str">
        <f>VLOOKUP(MATCH(U73,C73:T73,0),PROVEEDOR!A:B,2,0)</f>
        <v>BIOART S.A</v>
      </c>
      <c r="W73" s="1043">
        <v>17063238</v>
      </c>
      <c r="X73" s="1092">
        <f t="shared" si="2"/>
        <v>0</v>
      </c>
      <c r="Y73" s="1105" t="s">
        <v>1172</v>
      </c>
      <c r="Z73" s="1111"/>
    </row>
    <row r="74" spans="1:26" ht="33.75" customHeight="1">
      <c r="A74" s="1011" t="s">
        <v>1529</v>
      </c>
      <c r="B74" s="1032" t="s">
        <v>132</v>
      </c>
      <c r="C74" s="1043" t="str">
        <f>IF('REEMPLAZOS ARTICULARES '!J330="CUMPLE",'REEMPLAZOS ARTICULARES '!I342,'REEMPLAZOS ARTICULARES '!J330)</f>
        <v>NO OFERTADO</v>
      </c>
      <c r="D74" s="1043">
        <f>IF('REEMPLAZOS ARTICULARES '!R330="CUMPLE",'REEMPLAZOS ARTICULARES '!Q342,'REEMPLAZOS ARTICULARES '!R330)</f>
        <v>16213952.628431998</v>
      </c>
      <c r="E74" s="1043" t="str">
        <f>IF('REEMPLAZOS ARTICULARES '!Z330="CUMPLE",'REEMPLAZOS ARTICULARES '!Y342,'REEMPLAZOS ARTICULARES '!Z330)</f>
        <v>NO OFERTADO</v>
      </c>
      <c r="F74" s="1043" t="str">
        <f>IF('REEMPLAZOS ARTICULARES '!AH330="CUMPLE",'REEMPLAZOS ARTICULARES '!AG342,'REEMPLAZOS ARTICULARES '!AH330)</f>
        <v>NO OFERTADO</v>
      </c>
      <c r="G74" s="1043">
        <f>IF('REEMPLAZOS ARTICULARES '!AP330="CUMPLE",'REEMPLAZOS ARTICULARES '!AO342,'REEMPLAZOS ARTICULARES '!AP330)</f>
        <v>21959871.580452133</v>
      </c>
      <c r="H74" s="1043" t="str">
        <f>IF('REEMPLAZOS ARTICULARES '!AX330="CUMPLE",'REEMPLAZOS ARTICULARES '!AW342,'REEMPLAZOS ARTICULARES '!AX330)</f>
        <v>NO OFERTADO</v>
      </c>
      <c r="I74" s="1043" t="str">
        <f>IF('REEMPLAZOS ARTICULARES '!BF330="CUMPLE",'REEMPLAZOS ARTICULARES '!BE342,'REEMPLAZOS ARTICULARES '!BF330)</f>
        <v>NO OFERTADO</v>
      </c>
      <c r="J74" s="1043" t="str">
        <f>IF('REEMPLAZOS ARTICULARES '!BN330="CUMPLE",'REEMPLAZOS ARTICULARES '!BM342,'REEMPLAZOS ARTICULARES '!BN330)</f>
        <v>NO OFERTADO</v>
      </c>
      <c r="K74" s="1043" t="str">
        <f>IF('REEMPLAZOS ARTICULARES '!BV330="CUMPLE",'REEMPLAZOS ARTICULARES '!BU342,'REEMPLAZOS ARTICULARES '!BV330)</f>
        <v>NO OFERTADO</v>
      </c>
      <c r="L74" s="1043" t="str">
        <f>IF('REEMPLAZOS ARTICULARES '!CD330="CUMPLE",'REEMPLAZOS ARTICULARES '!CC342,'REEMPLAZOS ARTICULARES '!CD330)</f>
        <v>NO OFERTADO</v>
      </c>
      <c r="M74" s="1043" t="str">
        <f>IF('REEMPLAZOS ARTICULARES '!CL330="CUMPLE",'REEMPLAZOS ARTICULARES '!CK342,'REEMPLAZOS ARTICULARES '!CL330)</f>
        <v>NO OFERTADO</v>
      </c>
      <c r="N74" s="1043" t="str">
        <f>IF('REEMPLAZOS ARTICULARES '!CT330="CUMPLE",'REEMPLAZOS ARTICULARES '!CS342,'REEMPLAZOS ARTICULARES '!CT330)</f>
        <v>NO OFERTADO</v>
      </c>
      <c r="O74" s="1043" t="str">
        <f>IF('REEMPLAZOS ARTICULARES '!DB330="CUMPLE",'REEMPLAZOS ARTICULARES '!DA342,'REEMPLAZOS ARTICULARES '!DB330)</f>
        <v>NO OFERTADO</v>
      </c>
      <c r="P74" s="1043" t="str">
        <f>IF('REEMPLAZOS ARTICULARES '!DJ330="CUMPLE",'REEMPLAZOS ARTICULARES '!DI342,'REEMPLAZOS ARTICULARES '!DJ330)</f>
        <v>NO OFERTADO</v>
      </c>
      <c r="Q74" s="1043" t="str">
        <f>IF('REEMPLAZOS ARTICULARES '!DR330="CUMPLE",'REEMPLAZOS ARTICULARES '!DQ342,'REEMPLAZOS ARTICULARES '!DR330)</f>
        <v>NO OFERTADO</v>
      </c>
      <c r="R74" s="1043" t="str">
        <f>IF('REEMPLAZOS ARTICULARES '!DZ330="CUMPLE",'REEMPLAZOS ARTICULARES '!DY342,'REEMPLAZOS ARTICULARES '!DZ330)</f>
        <v>NO OFERTADO</v>
      </c>
      <c r="S74" s="1043" t="str">
        <f>IF('REEMPLAZOS ARTICULARES '!EH330="CUMPLE",'REEMPLAZOS ARTICULARES '!EG342,'REEMPLAZOS ARTICULARES '!EH330)</f>
        <v>NO OFERTADO</v>
      </c>
      <c r="T74" s="1043" t="str">
        <f>IF('REEMPLAZOS ARTICULARES '!EP330="CUMPLE",'REEMPLAZOS ARTICULARES '!EO342,'REEMPLAZOS ARTICULARES '!EP330)</f>
        <v>NO OFERTADO</v>
      </c>
      <c r="U74" s="1043">
        <f t="shared" si="3"/>
        <v>16213952.628431998</v>
      </c>
      <c r="V74" s="1043" t="str">
        <f>VLOOKUP(MATCH(U74,C74:T74,0),PROVEEDOR!A:B,2,0)</f>
        <v>BIOART S.A</v>
      </c>
      <c r="W74" s="1043">
        <v>17123238</v>
      </c>
      <c r="X74" s="1092">
        <f t="shared" si="2"/>
        <v>0</v>
      </c>
      <c r="Y74" s="1105" t="s">
        <v>1172</v>
      </c>
      <c r="Z74" s="1111"/>
    </row>
    <row r="75" spans="1:26" ht="33.75" customHeight="1">
      <c r="A75" s="1011" t="s">
        <v>1529</v>
      </c>
      <c r="B75" s="1032" t="s">
        <v>133</v>
      </c>
      <c r="C75" s="1043" t="str">
        <f>IF('REEMPLAZOS ARTICULARES '!J345="CUMPLE",'REEMPLAZOS ARTICULARES '!I357,'REEMPLAZOS ARTICULARES '!J345)</f>
        <v>NO OFERTADO</v>
      </c>
      <c r="D75" s="1043">
        <f>IF('REEMPLAZOS ARTICULARES '!R345="CUMPLE",'REEMPLAZOS ARTICULARES '!Q357,'REEMPLAZOS ARTICULARES '!R345)</f>
        <v>17492353.206432</v>
      </c>
      <c r="E75" s="1043" t="str">
        <f>IF('REEMPLAZOS ARTICULARES '!Z345="CUMPLE",'REEMPLAZOS ARTICULARES '!Y357,'REEMPLAZOS ARTICULARES '!Z345)</f>
        <v>NO OFERTADO</v>
      </c>
      <c r="F75" s="1043" t="str">
        <f>IF('REEMPLAZOS ARTICULARES '!AH345="CUMPLE",'REEMPLAZOS ARTICULARES '!AG357,'REEMPLAZOS ARTICULARES '!AH345)</f>
        <v>NO OFERTADO</v>
      </c>
      <c r="G75" s="1043">
        <f>IF('REEMPLAZOS ARTICULARES '!AP345="CUMPLE",'REEMPLAZOS ARTICULARES '!AO357,'REEMPLAZOS ARTICULARES '!AP345)</f>
        <v>20822903.495345749</v>
      </c>
      <c r="H75" s="1043" t="str">
        <f>IF('REEMPLAZOS ARTICULARES '!AX345="CUMPLE",'REEMPLAZOS ARTICULARES '!AW357,'REEMPLAZOS ARTICULARES '!AX345)</f>
        <v>NO OFERTADO</v>
      </c>
      <c r="I75" s="1043" t="str">
        <f>IF('REEMPLAZOS ARTICULARES '!BF345="CUMPLE",'REEMPLAZOS ARTICULARES '!BE357,'REEMPLAZOS ARTICULARES '!BF345)</f>
        <v>NO OFERTADO</v>
      </c>
      <c r="J75" s="1043" t="str">
        <f>IF('REEMPLAZOS ARTICULARES '!BN345="CUMPLE",'REEMPLAZOS ARTICULARES '!BM357,'REEMPLAZOS ARTICULARES '!BN345)</f>
        <v>NO OFERTADO</v>
      </c>
      <c r="K75" s="1043" t="str">
        <f>IF('REEMPLAZOS ARTICULARES '!BV345="CUMPLE",'REEMPLAZOS ARTICULARES '!BU357,'REEMPLAZOS ARTICULARES '!BV345)</f>
        <v>NO OFERTADO</v>
      </c>
      <c r="L75" s="1043" t="str">
        <f>IF('REEMPLAZOS ARTICULARES '!CD345="CUMPLE",'REEMPLAZOS ARTICULARES '!CC357,'REEMPLAZOS ARTICULARES '!CD345)</f>
        <v>NO OFERTADO</v>
      </c>
      <c r="M75" s="1043" t="str">
        <f>IF('REEMPLAZOS ARTICULARES '!CL345="CUMPLE",'REEMPLAZOS ARTICULARES '!CK357,'REEMPLAZOS ARTICULARES '!CL345)</f>
        <v>NO OFERTADO</v>
      </c>
      <c r="N75" s="1043" t="str">
        <f>IF('REEMPLAZOS ARTICULARES '!CT345="CUMPLE",'REEMPLAZOS ARTICULARES '!CS357,'REEMPLAZOS ARTICULARES '!CT345)</f>
        <v>NO OFERTADO</v>
      </c>
      <c r="O75" s="1043" t="str">
        <f>IF('REEMPLAZOS ARTICULARES '!DB345="CUMPLE",'REEMPLAZOS ARTICULARES '!DA357,'REEMPLAZOS ARTICULARES '!DB345)</f>
        <v>NO OFERTADO</v>
      </c>
      <c r="P75" s="1043" t="str">
        <f>IF('REEMPLAZOS ARTICULARES '!DJ345="CUMPLE",'REEMPLAZOS ARTICULARES '!DI357,'REEMPLAZOS ARTICULARES '!DJ345)</f>
        <v>NO OFERTADO</v>
      </c>
      <c r="Q75" s="1043" t="str">
        <f>IF('REEMPLAZOS ARTICULARES '!DR345="CUMPLE",'REEMPLAZOS ARTICULARES '!DQ357,'REEMPLAZOS ARTICULARES '!DR345)</f>
        <v>NO OFERTADO</v>
      </c>
      <c r="R75" s="1043" t="str">
        <f>IF('REEMPLAZOS ARTICULARES '!DZ345="CUMPLE",'REEMPLAZOS ARTICULARES '!DY357,'REEMPLAZOS ARTICULARES '!DZ345)</f>
        <v>NO OFERTADO</v>
      </c>
      <c r="S75" s="1043" t="str">
        <f>IF('REEMPLAZOS ARTICULARES '!EH345="CUMPLE",'REEMPLAZOS ARTICULARES '!EG357,'REEMPLAZOS ARTICULARES '!EH345)</f>
        <v>NO OFERTADO</v>
      </c>
      <c r="T75" s="1043" t="str">
        <f>IF('REEMPLAZOS ARTICULARES '!EP345="CUMPLE",'REEMPLAZOS ARTICULARES '!EO357,'REEMPLAZOS ARTICULARES '!EP345)</f>
        <v>NO OFERTADO</v>
      </c>
      <c r="U75" s="1043">
        <f t="shared" si="3"/>
        <v>17492353.206432</v>
      </c>
      <c r="V75" s="1043" t="str">
        <f>VLOOKUP(MATCH(U75,C75:T75,0),PROVEEDOR!A:B,2,0)</f>
        <v>BIOART S.A</v>
      </c>
      <c r="W75" s="1043">
        <v>18557084</v>
      </c>
      <c r="X75" s="1092">
        <f t="shared" si="2"/>
        <v>0</v>
      </c>
      <c r="Y75" s="1105" t="s">
        <v>1172</v>
      </c>
      <c r="Z75" s="1111"/>
    </row>
    <row r="76" spans="1:26" ht="33.75" customHeight="1" thickBot="1">
      <c r="A76" s="1011" t="s">
        <v>1529</v>
      </c>
      <c r="B76" s="1032" t="s">
        <v>134</v>
      </c>
      <c r="C76" s="1043" t="str">
        <f>IF('REEMPLAZOS ARTICULARES '!J360="CUMPLE",'REEMPLAZOS ARTICULARES '!I372,'REEMPLAZOS ARTICULARES '!J360)</f>
        <v>NO OFERTADO</v>
      </c>
      <c r="D76" s="1043">
        <f>IF('REEMPLAZOS ARTICULARES '!R360="CUMPLE",'REEMPLAZOS ARTICULARES '!Q372,'REEMPLAZOS ARTICULARES '!R360)</f>
        <v>18921153.743232001</v>
      </c>
      <c r="E76" s="1043" t="str">
        <f>IF('REEMPLAZOS ARTICULARES '!Z360="CUMPLE",'REEMPLAZOS ARTICULARES '!Y372,'REEMPLAZOS ARTICULARES '!Z360)</f>
        <v>NO OFERTADO</v>
      </c>
      <c r="F76" s="1043" t="str">
        <f>IF('REEMPLAZOS ARTICULARES '!AH360="CUMPLE",'REEMPLAZOS ARTICULARES '!AG372,'REEMPLAZOS ARTICULARES '!AH360)</f>
        <v>NO OFERTADO</v>
      </c>
      <c r="G76" s="1043">
        <f>IF('REEMPLAZOS ARTICULARES '!AP360="CUMPLE",'REEMPLAZOS ARTICULARES '!AO372,'REEMPLAZOS ARTICULARES '!AP360)</f>
        <v>22970509.878324471</v>
      </c>
      <c r="H76" s="1043" t="str">
        <f>IF('REEMPLAZOS ARTICULARES '!AX360="CUMPLE",'REEMPLAZOS ARTICULARES '!AW372,'REEMPLAZOS ARTICULARES '!AX360)</f>
        <v>NO OFERTADO</v>
      </c>
      <c r="I76" s="1043" t="str">
        <f>IF('REEMPLAZOS ARTICULARES '!BF360="CUMPLE",'REEMPLAZOS ARTICULARES '!BE372,'REEMPLAZOS ARTICULARES '!BF360)</f>
        <v>NO OFERTADO</v>
      </c>
      <c r="J76" s="1043" t="str">
        <f>IF('REEMPLAZOS ARTICULARES '!BN360="CUMPLE",'REEMPLAZOS ARTICULARES '!BM372,'REEMPLAZOS ARTICULARES '!BN360)</f>
        <v>NO OFERTADO</v>
      </c>
      <c r="K76" s="1043" t="str">
        <f>IF('REEMPLAZOS ARTICULARES '!BV360="CUMPLE",'REEMPLAZOS ARTICULARES '!BU372,'REEMPLAZOS ARTICULARES '!BV360)</f>
        <v>NO OFERTADO</v>
      </c>
      <c r="L76" s="1043" t="str">
        <f>IF('REEMPLAZOS ARTICULARES '!CD360="CUMPLE",'REEMPLAZOS ARTICULARES '!CC372,'REEMPLAZOS ARTICULARES '!CD360)</f>
        <v>NO OFERTADO</v>
      </c>
      <c r="M76" s="1043" t="str">
        <f>IF('REEMPLAZOS ARTICULARES '!CL360="CUMPLE",'REEMPLAZOS ARTICULARES '!CK372,'REEMPLAZOS ARTICULARES '!CL360)</f>
        <v>NO OFERTADO</v>
      </c>
      <c r="N76" s="1043" t="str">
        <f>IF('REEMPLAZOS ARTICULARES '!CT360="CUMPLE",'REEMPLAZOS ARTICULARES '!CS372,'REEMPLAZOS ARTICULARES '!CT360)</f>
        <v>NO OFERTADO</v>
      </c>
      <c r="O76" s="1043" t="str">
        <f>IF('REEMPLAZOS ARTICULARES '!DB360="CUMPLE",'REEMPLAZOS ARTICULARES '!DA372,'REEMPLAZOS ARTICULARES '!DB360)</f>
        <v>NO OFERTADO</v>
      </c>
      <c r="P76" s="1043" t="str">
        <f>IF('REEMPLAZOS ARTICULARES '!DJ360="CUMPLE",'REEMPLAZOS ARTICULARES '!DI372,'REEMPLAZOS ARTICULARES '!DJ360)</f>
        <v>NO OFERTADO</v>
      </c>
      <c r="Q76" s="1043" t="str">
        <f>IF('REEMPLAZOS ARTICULARES '!DR360="CUMPLE",'REEMPLAZOS ARTICULARES '!DQ372,'REEMPLAZOS ARTICULARES '!DR360)</f>
        <v>NO OFERTADO</v>
      </c>
      <c r="R76" s="1043" t="str">
        <f>IF('REEMPLAZOS ARTICULARES '!DZ360="CUMPLE",'REEMPLAZOS ARTICULARES '!DY372,'REEMPLAZOS ARTICULARES '!DZ360)</f>
        <v>NO OFERTADO</v>
      </c>
      <c r="S76" s="1043" t="str">
        <f>IF('REEMPLAZOS ARTICULARES '!EH360="CUMPLE",'REEMPLAZOS ARTICULARES '!EG372,'REEMPLAZOS ARTICULARES '!EH360)</f>
        <v>NO OFERTADO</v>
      </c>
      <c r="T76" s="1043" t="str">
        <f>IF('REEMPLAZOS ARTICULARES '!EP360="CUMPLE",'REEMPLAZOS ARTICULARES '!EO372,'REEMPLAZOS ARTICULARES '!EP360)</f>
        <v>NO OFERTADO</v>
      </c>
      <c r="U76" s="1043">
        <f t="shared" si="3"/>
        <v>18921153.743232001</v>
      </c>
      <c r="V76" s="1043" t="str">
        <f>VLOOKUP(MATCH(U76,C76:T76,0),PROVEEDOR!A:B,2,0)</f>
        <v>BIOART S.A</v>
      </c>
      <c r="W76" s="1043">
        <v>19007084</v>
      </c>
      <c r="X76" s="1092">
        <f t="shared" si="2"/>
        <v>0</v>
      </c>
      <c r="Y76" s="1105" t="s">
        <v>1172</v>
      </c>
      <c r="Z76" s="1111"/>
    </row>
    <row r="77" spans="1:26" ht="33.75" customHeight="1">
      <c r="A77" s="1011" t="s">
        <v>1529</v>
      </c>
      <c r="B77" s="1032" t="s">
        <v>135</v>
      </c>
      <c r="C77" s="1043" t="str">
        <f>IF('REEMPLAZOS ARTICULARES '!J375="CUMPLE",'REEMPLAZOS ARTICULARES '!I376,'REEMPLAZOS ARTICULARES '!J375)</f>
        <v>NO OFERTADO</v>
      </c>
      <c r="D77" s="1043" t="str">
        <f>IF('REEMPLAZOS ARTICULARES '!R375="CUMPLE",'REEMPLAZOS ARTICULARES '!Q376,'REEMPLAZOS ARTICULARES '!R375)</f>
        <v>NO OFERTADO</v>
      </c>
      <c r="E77" s="1043" t="str">
        <f>IF('REEMPLAZOS ARTICULARES '!Z375="CUMPLE",'REEMPLAZOS ARTICULARES '!Y376,'REEMPLAZOS ARTICULARES '!Z375)</f>
        <v>NO OFERTADO</v>
      </c>
      <c r="F77" s="1043" t="str">
        <f>IF('REEMPLAZOS ARTICULARES '!AH375="CUMPLE",'REEMPLAZOS ARTICULARES '!AG376,'REEMPLAZOS ARTICULARES '!AH375)</f>
        <v>NO OFERTADO</v>
      </c>
      <c r="G77" s="1043">
        <f>IF('REEMPLAZOS ARTICULARES '!AP375="CUMPLE",'REEMPLAZOS ARTICULARES '!AO376,'REEMPLAZOS ARTICULARES '!AP375)</f>
        <v>26497900</v>
      </c>
      <c r="H77" s="1043" t="str">
        <f>IF('REEMPLAZOS ARTICULARES '!AX375="CUMPLE",'REEMPLAZOS ARTICULARES '!AW376,'REEMPLAZOS ARTICULARES '!AX375)</f>
        <v>NO OFERTADO</v>
      </c>
      <c r="I77" s="1043" t="str">
        <f>IF('REEMPLAZOS ARTICULARES '!BF375="CUMPLE",'REEMPLAZOS ARTICULARES '!BE376,'REEMPLAZOS ARTICULARES '!BF375)</f>
        <v>NO OFERTADO</v>
      </c>
      <c r="J77" s="1043" t="str">
        <f>IF('REEMPLAZOS ARTICULARES '!BN375="CUMPLE",'REEMPLAZOS ARTICULARES '!BM376,'REEMPLAZOS ARTICULARES '!BN375)</f>
        <v>NO OFERTADO</v>
      </c>
      <c r="K77" s="1043" t="str">
        <f>IF('REEMPLAZOS ARTICULARES '!BV375="CUMPLE",'REEMPLAZOS ARTICULARES '!BU376,'REEMPLAZOS ARTICULARES '!BV375)</f>
        <v>NO OFERTADO</v>
      </c>
      <c r="L77" s="1043" t="str">
        <f>IF('REEMPLAZOS ARTICULARES '!CD375="CUMPLE",'REEMPLAZOS ARTICULARES '!CC376,'REEMPLAZOS ARTICULARES '!CD375)</f>
        <v>NO OFERTADO</v>
      </c>
      <c r="M77" s="1043" t="str">
        <f>IF('REEMPLAZOS ARTICULARES '!CL375="CUMPLE",'REEMPLAZOS ARTICULARES '!CK376,'REEMPLAZOS ARTICULARES '!CL375)</f>
        <v>NO OFERTADO</v>
      </c>
      <c r="N77" s="1043" t="str">
        <f>IF('REEMPLAZOS ARTICULARES '!CT375="CUMPLE",'REEMPLAZOS ARTICULARES '!CS376,'REEMPLAZOS ARTICULARES '!CT375)</f>
        <v>NO OFERTADO</v>
      </c>
      <c r="O77" s="1043" t="str">
        <f>IF('REEMPLAZOS ARTICULARES '!DB375="CUMPLE",'REEMPLAZOS ARTICULARES '!DA376,'REEMPLAZOS ARTICULARES '!DB375)</f>
        <v>NO OFERTADO</v>
      </c>
      <c r="P77" s="1043" t="str">
        <f>IF('REEMPLAZOS ARTICULARES '!DJ375="CUMPLE",'REEMPLAZOS ARTICULARES '!DI376,'REEMPLAZOS ARTICULARES '!DJ375)</f>
        <v>NO OFERTADO</v>
      </c>
      <c r="Q77" s="1043" t="str">
        <f>IF('REEMPLAZOS ARTICULARES '!DR375="CUMPLE",'REEMPLAZOS ARTICULARES '!DQ376,'REEMPLAZOS ARTICULARES '!DR375)</f>
        <v>NO OFERTADO</v>
      </c>
      <c r="R77" s="1043" t="str">
        <f>IF('REEMPLAZOS ARTICULARES '!DZ375="CUMPLE",'REEMPLAZOS ARTICULARES '!DY376,'REEMPLAZOS ARTICULARES '!DZ375)</f>
        <v>NO OFERTADO</v>
      </c>
      <c r="S77" s="1043" t="str">
        <f>IF('REEMPLAZOS ARTICULARES '!EH375="CUMPLE",'REEMPLAZOS ARTICULARES '!EG376,'REEMPLAZOS ARTICULARES '!EH375)</f>
        <v>NO OFERTADO</v>
      </c>
      <c r="T77" s="1043" t="str">
        <f>IF('REEMPLAZOS ARTICULARES '!EP375="CUMPLE",'REEMPLAZOS ARTICULARES '!EO376,'REEMPLAZOS ARTICULARES '!EP375)</f>
        <v>NO OFERTADO</v>
      </c>
      <c r="U77" s="1043">
        <f t="shared" si="3"/>
        <v>26497900</v>
      </c>
      <c r="V77" s="1043" t="str">
        <f>VLOOKUP(MATCH(U77,C77:T77,0),PROVEEDOR!A:B,2,0)</f>
        <v>EDM EQUIPOS Y DISPOSITIVOS MEDICOS S.AS</v>
      </c>
      <c r="W77" s="1043">
        <v>24110771</v>
      </c>
      <c r="X77" s="1092">
        <f t="shared" si="2"/>
        <v>1</v>
      </c>
      <c r="Y77" s="1105" t="s">
        <v>1568</v>
      </c>
      <c r="Z77" s="1117" t="s">
        <v>1567</v>
      </c>
    </row>
    <row r="78" spans="1:26" ht="33.75" customHeight="1">
      <c r="A78" s="1011" t="s">
        <v>1529</v>
      </c>
      <c r="B78" s="1032" t="s">
        <v>136</v>
      </c>
      <c r="C78" s="1043" t="str">
        <f>IF('REEMPLAZOS ARTICULARES '!J379="CUMPLE",'REEMPLAZOS ARTICULARES '!I380,'REEMPLAZOS ARTICULARES '!J379)</f>
        <v>NO OFERTADO</v>
      </c>
      <c r="D78" s="1043" t="str">
        <f>IF('REEMPLAZOS ARTICULARES '!R379="CUMPLE",'REEMPLAZOS ARTICULARES '!Q380,'REEMPLAZOS ARTICULARES '!R379)</f>
        <v>NO OFERTADO</v>
      </c>
      <c r="E78" s="1043" t="str">
        <f>IF('REEMPLAZOS ARTICULARES '!Z379="CUMPLE",'REEMPLAZOS ARTICULARES '!Y380,'REEMPLAZOS ARTICULARES '!Z379)</f>
        <v>NO OFERTADO</v>
      </c>
      <c r="F78" s="1043" t="str">
        <f>IF('REEMPLAZOS ARTICULARES '!AH379="CUMPLE",'REEMPLAZOS ARTICULARES '!AG380,'REEMPLAZOS ARTICULARES '!AH379)</f>
        <v>NO OFERTADO</v>
      </c>
      <c r="G78" s="1043" t="str">
        <f>IF('REEMPLAZOS ARTICULARES '!AP379="CUMPLE",'REEMPLAZOS ARTICULARES '!AO380,'REEMPLAZOS ARTICULARES '!AP379)</f>
        <v>NO OFERTADO</v>
      </c>
      <c r="H78" s="1043" t="str">
        <f>IF('REEMPLAZOS ARTICULARES '!AX379="CUMPLE",'REEMPLAZOS ARTICULARES '!AW380,'REEMPLAZOS ARTICULARES '!AX379)</f>
        <v>NO OFERTADO</v>
      </c>
      <c r="I78" s="1043" t="str">
        <f>IF('REEMPLAZOS ARTICULARES '!BF379="CUMPLE",'REEMPLAZOS ARTICULARES '!BE380,'REEMPLAZOS ARTICULARES '!BF379)</f>
        <v>NO OFERTADO</v>
      </c>
      <c r="J78" s="1043" t="str">
        <f>IF('REEMPLAZOS ARTICULARES '!BN379="CUMPLE",'REEMPLAZOS ARTICULARES '!BM380,'REEMPLAZOS ARTICULARES '!BN379)</f>
        <v>NO OFERTADO</v>
      </c>
      <c r="K78" s="1043" t="str">
        <f>IF('REEMPLAZOS ARTICULARES '!BV379="CUMPLE",'REEMPLAZOS ARTICULARES '!BU380,'REEMPLAZOS ARTICULARES '!BV379)</f>
        <v>NO OFERTADO</v>
      </c>
      <c r="L78" s="1043" t="str">
        <f>IF('REEMPLAZOS ARTICULARES '!CD379="CUMPLE",'REEMPLAZOS ARTICULARES '!CC380,'REEMPLAZOS ARTICULARES '!CD379)</f>
        <v>NO OFERTADO</v>
      </c>
      <c r="M78" s="1043" t="str">
        <f>IF('REEMPLAZOS ARTICULARES '!CL379="CUMPLE",'REEMPLAZOS ARTICULARES '!CK380,'REEMPLAZOS ARTICULARES '!CL379)</f>
        <v>NO OFERTADO</v>
      </c>
      <c r="N78" s="1043" t="str">
        <f>IF('REEMPLAZOS ARTICULARES '!CT379="CUMPLE",'REEMPLAZOS ARTICULARES '!CS380,'REEMPLAZOS ARTICULARES '!CT379)</f>
        <v>NO OFERTADO</v>
      </c>
      <c r="O78" s="1043" t="str">
        <f>IF('REEMPLAZOS ARTICULARES '!DB379="CUMPLE",'REEMPLAZOS ARTICULARES '!DA380,'REEMPLAZOS ARTICULARES '!DB379)</f>
        <v>NO OFERTADO</v>
      </c>
      <c r="P78" s="1043" t="str">
        <f>IF('REEMPLAZOS ARTICULARES '!DJ379="CUMPLE",'REEMPLAZOS ARTICULARES '!DI380,'REEMPLAZOS ARTICULARES '!DJ379)</f>
        <v>NO OFERTADO</v>
      </c>
      <c r="Q78" s="1043" t="str">
        <f>IF('REEMPLAZOS ARTICULARES '!DR379="CUMPLE",'REEMPLAZOS ARTICULARES '!DQ380,'REEMPLAZOS ARTICULARES '!DR379)</f>
        <v>NO OFERTADO</v>
      </c>
      <c r="R78" s="1043" t="str">
        <f>IF('REEMPLAZOS ARTICULARES '!DZ379="CUMPLE",'REEMPLAZOS ARTICULARES '!DY380,'REEMPLAZOS ARTICULARES '!DZ379)</f>
        <v>NO OFERTADO</v>
      </c>
      <c r="S78" s="1043" t="str">
        <f>IF('REEMPLAZOS ARTICULARES '!EH379="CUMPLE",'REEMPLAZOS ARTICULARES '!EG380,'REEMPLAZOS ARTICULARES '!EH379)</f>
        <v>NO OFERTADO</v>
      </c>
      <c r="T78" s="1043" t="str">
        <f>IF('REEMPLAZOS ARTICULARES '!EP379="CUMPLE",'REEMPLAZOS ARTICULARES '!EO380,'REEMPLAZOS ARTICULARES '!EP379)</f>
        <v>NO OFERTADO</v>
      </c>
      <c r="U78" s="1043">
        <f t="shared" si="3"/>
        <v>0</v>
      </c>
      <c r="V78" s="1043" t="e">
        <f>VLOOKUP(MATCH(U78,C78:T78,0),PROVEEDOR!A:B,2,0)</f>
        <v>#N/A</v>
      </c>
      <c r="W78" s="1043">
        <v>4110771</v>
      </c>
      <c r="X78" s="1092">
        <f t="shared" si="2"/>
        <v>0</v>
      </c>
      <c r="Y78" s="1105" t="s">
        <v>1568</v>
      </c>
      <c r="Z78" s="1111"/>
    </row>
    <row r="79" spans="1:26" ht="33.75" customHeight="1" thickBot="1">
      <c r="A79" s="1011" t="s">
        <v>1529</v>
      </c>
      <c r="B79" s="1034" t="s">
        <v>137</v>
      </c>
      <c r="C79" s="1044" t="str">
        <f>IF('REEMPLAZOS ARTICULARES '!J383="CUMPLE",'REEMPLAZOS ARTICULARES '!I384,'REEMPLAZOS ARTICULARES '!J383)</f>
        <v>NO OFERTADO</v>
      </c>
      <c r="D79" s="1044" t="str">
        <f>IF('REEMPLAZOS ARTICULARES '!R383="CUMPLE",'REEMPLAZOS ARTICULARES '!Q384,'REEMPLAZOS ARTICULARES '!R383)</f>
        <v>NO OFERTADO</v>
      </c>
      <c r="E79" s="1044" t="str">
        <f>IF('REEMPLAZOS ARTICULARES '!Z383="CUMPLE",'REEMPLAZOS ARTICULARES '!Y384,'REEMPLAZOS ARTICULARES '!Z383)</f>
        <v>NO OFERTADO</v>
      </c>
      <c r="F79" s="1044" t="str">
        <f>IF('REEMPLAZOS ARTICULARES '!AH383="CUMPLE",'REEMPLAZOS ARTICULARES '!AG384,'REEMPLAZOS ARTICULARES '!AH383)</f>
        <v>NO OFERTADO</v>
      </c>
      <c r="G79" s="1044">
        <f>IF('REEMPLAZOS ARTICULARES '!AP383="CUMPLE",'REEMPLAZOS ARTICULARES '!AO384,'REEMPLAZOS ARTICULARES '!AP383)</f>
        <v>9743950.3989361711</v>
      </c>
      <c r="H79" s="1044" t="str">
        <f>IF('REEMPLAZOS ARTICULARES '!AX383="CUMPLE",'REEMPLAZOS ARTICULARES '!AW384,'REEMPLAZOS ARTICULARES '!AX383)</f>
        <v>NO OFERTADO</v>
      </c>
      <c r="I79" s="1044" t="str">
        <f>IF('REEMPLAZOS ARTICULARES '!BF383="CUMPLE",'REEMPLAZOS ARTICULARES '!BE384,'REEMPLAZOS ARTICULARES '!BF383)</f>
        <v>NO OFERTADO</v>
      </c>
      <c r="J79" s="1044" t="str">
        <f>IF('REEMPLAZOS ARTICULARES '!BN383="CUMPLE",'REEMPLAZOS ARTICULARES '!BM384,'REEMPLAZOS ARTICULARES '!BN383)</f>
        <v>NO OFERTADO</v>
      </c>
      <c r="K79" s="1044" t="str">
        <f>IF('REEMPLAZOS ARTICULARES '!BV383="CUMPLE",'REEMPLAZOS ARTICULARES '!BU384,'REEMPLAZOS ARTICULARES '!BV383)</f>
        <v>NO OFERTADO</v>
      </c>
      <c r="L79" s="1044" t="str">
        <f>IF('REEMPLAZOS ARTICULARES '!CD383="CUMPLE",'REEMPLAZOS ARTICULARES '!CC384,'REEMPLAZOS ARTICULARES '!CD383)</f>
        <v>NO OFERTADO</v>
      </c>
      <c r="M79" s="1044" t="str">
        <f>IF('REEMPLAZOS ARTICULARES '!CL383="CUMPLE",'REEMPLAZOS ARTICULARES '!CK384,'REEMPLAZOS ARTICULARES '!CL383)</f>
        <v>NO OFERTADO</v>
      </c>
      <c r="N79" s="1044" t="str">
        <f>IF('REEMPLAZOS ARTICULARES '!CT383="CUMPLE",'REEMPLAZOS ARTICULARES '!CS384,'REEMPLAZOS ARTICULARES '!CT383)</f>
        <v>NO OFERTADO</v>
      </c>
      <c r="O79" s="1044" t="str">
        <f>IF('REEMPLAZOS ARTICULARES '!DB383="CUMPLE",'REEMPLAZOS ARTICULARES '!DA384,'REEMPLAZOS ARTICULARES '!DB383)</f>
        <v>NO OFERTADO</v>
      </c>
      <c r="P79" s="1044" t="str">
        <f>IF('REEMPLAZOS ARTICULARES '!DJ383="CUMPLE",'REEMPLAZOS ARTICULARES '!DI384,'REEMPLAZOS ARTICULARES '!DJ383)</f>
        <v>NO OFERTADO</v>
      </c>
      <c r="Q79" s="1044" t="str">
        <f>IF('REEMPLAZOS ARTICULARES '!DR383="CUMPLE",'REEMPLAZOS ARTICULARES '!DQ384,'REEMPLAZOS ARTICULARES '!DR383)</f>
        <v>NO OFERTADO</v>
      </c>
      <c r="R79" s="1044" t="str">
        <f>IF('REEMPLAZOS ARTICULARES '!DZ383="CUMPLE",'REEMPLAZOS ARTICULARES '!DY384,'REEMPLAZOS ARTICULARES '!DZ383)</f>
        <v>NO OFERTADO</v>
      </c>
      <c r="S79" s="1044" t="str">
        <f>IF('REEMPLAZOS ARTICULARES '!EH383="CUMPLE",'REEMPLAZOS ARTICULARES '!EG384,'REEMPLAZOS ARTICULARES '!EH383)</f>
        <v>NO OFERTADO</v>
      </c>
      <c r="T79" s="1044" t="str">
        <f>IF('REEMPLAZOS ARTICULARES '!EP383="CUMPLE",'REEMPLAZOS ARTICULARES '!EO384,'REEMPLAZOS ARTICULARES '!EP383)</f>
        <v>NO OFERTADO</v>
      </c>
      <c r="U79" s="1044">
        <f t="shared" si="3"/>
        <v>9743950.3989361711</v>
      </c>
      <c r="V79" s="1044" t="str">
        <f>VLOOKUP(MATCH(U79,C79:T79,0),PROVEEDOR!A:B,2,0)</f>
        <v>EDM EQUIPOS Y DISPOSITIVOS MEDICOS S.AS</v>
      </c>
      <c r="W79" s="1044">
        <v>9900000</v>
      </c>
      <c r="X79" s="1093">
        <f t="shared" si="2"/>
        <v>0</v>
      </c>
      <c r="Y79" s="1105" t="s">
        <v>1175</v>
      </c>
      <c r="Z79" s="1111"/>
    </row>
    <row r="80" spans="1:26" ht="33.75" customHeight="1" thickBot="1">
      <c r="A80" s="1011" t="s">
        <v>1529</v>
      </c>
      <c r="B80" s="1036" t="s">
        <v>138</v>
      </c>
      <c r="C80" s="1045"/>
      <c r="D80" s="1045"/>
      <c r="E80" s="1045"/>
      <c r="F80" s="1045"/>
      <c r="G80" s="1045"/>
      <c r="H80" s="1045"/>
      <c r="I80" s="1045"/>
      <c r="J80" s="1045"/>
      <c r="K80" s="1045"/>
      <c r="L80" s="1045"/>
      <c r="M80" s="1045"/>
      <c r="N80" s="1045"/>
      <c r="O80" s="1045"/>
      <c r="P80" s="1045"/>
      <c r="Q80" s="1045"/>
      <c r="R80" s="1045"/>
      <c r="S80" s="1045"/>
      <c r="T80" s="1045"/>
      <c r="U80" s="1045"/>
      <c r="V80" s="1045"/>
      <c r="W80" s="1045"/>
      <c r="X80" s="1094"/>
      <c r="Y80" s="1108"/>
      <c r="Z80" s="1111"/>
    </row>
    <row r="81" spans="1:26" ht="33.75" customHeight="1">
      <c r="A81" s="1011" t="s">
        <v>1529</v>
      </c>
      <c r="B81" s="1030" t="s">
        <v>139</v>
      </c>
      <c r="C81" s="1042" t="str">
        <f>IF('REEMPLAZOS ARTICULARES '!J388="CUMPLE",'REEMPLAZOS ARTICULARES '!I396,'REEMPLAZOS ARTICULARES '!J388)</f>
        <v>NO OFERTADO</v>
      </c>
      <c r="D81" s="1042" t="str">
        <f>IF('REEMPLAZOS ARTICULARES '!R388="CUMPLE",'REEMPLAZOS ARTICULARES '!Q396,'REEMPLAZOS ARTICULARES '!R388)</f>
        <v>NO OFERTADO</v>
      </c>
      <c r="E81" s="1042">
        <f>IF('REEMPLAZOS ARTICULARES '!Z388="CUMPLE",'REEMPLAZOS ARTICULARES '!Y396,'REEMPLAZOS ARTICULARES '!Z388)</f>
        <v>7096600</v>
      </c>
      <c r="F81" s="1042" t="str">
        <f>IF('REEMPLAZOS ARTICULARES '!AH388="CUMPLE",'REEMPLAZOS ARTICULARES '!AG396,'REEMPLAZOS ARTICULARES '!AH388)</f>
        <v>NO OFERTADO</v>
      </c>
      <c r="G81" s="1042">
        <f>IF('REEMPLAZOS ARTICULARES '!AP388="CUMPLE",'REEMPLAZOS ARTICULARES '!AO396,'REEMPLAZOS ARTICULARES '!AP388)</f>
        <v>18166478.539893616</v>
      </c>
      <c r="H81" s="1042" t="str">
        <f>IF('REEMPLAZOS ARTICULARES '!AX388="CUMPLE",'REEMPLAZOS ARTICULARES '!AW396,'REEMPLAZOS ARTICULARES '!AX388)</f>
        <v>NO OFERTADO</v>
      </c>
      <c r="I81" s="1042" t="str">
        <f>IF('REEMPLAZOS ARTICULARES '!BF388="CUMPLE",'REEMPLAZOS ARTICULARES '!BE396,'REEMPLAZOS ARTICULARES '!BF388)</f>
        <v>NO OFERTADO</v>
      </c>
      <c r="J81" s="1042" t="str">
        <f>IF('REEMPLAZOS ARTICULARES '!BN388="CUMPLE",'REEMPLAZOS ARTICULARES '!BM396,'REEMPLAZOS ARTICULARES '!BN388)</f>
        <v>NO OFERTADO</v>
      </c>
      <c r="K81" s="1042" t="str">
        <f>IF('REEMPLAZOS ARTICULARES '!BV388="CUMPLE",'REEMPLAZOS ARTICULARES '!BU396,'REEMPLAZOS ARTICULARES '!BV388)</f>
        <v>NO OFERTADO</v>
      </c>
      <c r="L81" s="1042" t="str">
        <f>IF('REEMPLAZOS ARTICULARES '!CD388="CUMPLE",'REEMPLAZOS ARTICULARES '!CC396,'REEMPLAZOS ARTICULARES '!CD388)</f>
        <v>NO OFERTADO</v>
      </c>
      <c r="M81" s="1042" t="str">
        <f>IF('REEMPLAZOS ARTICULARES '!CL388="CUMPLE",'REEMPLAZOS ARTICULARES '!CK396,'REEMPLAZOS ARTICULARES '!CL388)</f>
        <v>NO OFERTADO</v>
      </c>
      <c r="N81" s="1042" t="str">
        <f>IF('REEMPLAZOS ARTICULARES '!CT388="CUMPLE",'REEMPLAZOS ARTICULARES '!CS396,'REEMPLAZOS ARTICULARES '!CT388)</f>
        <v>NO OFERTADO</v>
      </c>
      <c r="O81" s="1042" t="str">
        <f>IF('REEMPLAZOS ARTICULARES '!DB388="CUMPLE",'REEMPLAZOS ARTICULARES '!DA396,'REEMPLAZOS ARTICULARES '!DB388)</f>
        <v>NO OFERTADO</v>
      </c>
      <c r="P81" s="1042" t="str">
        <f>IF('REEMPLAZOS ARTICULARES '!DJ388="CUMPLE",'REEMPLAZOS ARTICULARES '!DI396,'REEMPLAZOS ARTICULARES '!DJ388)</f>
        <v>NO OFERTADO</v>
      </c>
      <c r="Q81" s="1042" t="str">
        <f>IF('REEMPLAZOS ARTICULARES '!DR388="CUMPLE",'REEMPLAZOS ARTICULARES '!DQ396,'REEMPLAZOS ARTICULARES '!DR388)</f>
        <v>NO OFERTADO</v>
      </c>
      <c r="R81" s="1042" t="str">
        <f>IF('REEMPLAZOS ARTICULARES '!DZ388="CUMPLE",'REEMPLAZOS ARTICULARES '!DY396,'REEMPLAZOS ARTICULARES '!DZ388)</f>
        <v>NO OFERTADO</v>
      </c>
      <c r="S81" s="1042" t="str">
        <f>IF('REEMPLAZOS ARTICULARES '!EH388="CUMPLE",'REEMPLAZOS ARTICULARES '!EG396,'REEMPLAZOS ARTICULARES '!EH388)</f>
        <v>NO OFERTADO</v>
      </c>
      <c r="T81" s="1042" t="str">
        <f>IF('REEMPLAZOS ARTICULARES '!EP388="CUMPLE",'REEMPLAZOS ARTICULARES '!EO396,'REEMPLAZOS ARTICULARES '!EP388)</f>
        <v>NO OFERTADO</v>
      </c>
      <c r="U81" s="1042">
        <f t="shared" ref="U81:U88" si="4">MIN(C81:T81)</f>
        <v>7096600</v>
      </c>
      <c r="V81" s="1042" t="str">
        <f>VLOOKUP(MATCH(U81,C81:T81,0),PROVEEDOR!A:B,2,0)</f>
        <v>DIPROMEDICOS S.AS</v>
      </c>
      <c r="W81" s="1042">
        <v>8020000</v>
      </c>
      <c r="X81" s="1091">
        <f t="shared" si="2"/>
        <v>0</v>
      </c>
      <c r="Y81" s="1105" t="s">
        <v>1173</v>
      </c>
      <c r="Z81" s="1111"/>
    </row>
    <row r="82" spans="1:26" ht="33.75" customHeight="1">
      <c r="A82" s="1011" t="s">
        <v>1529</v>
      </c>
      <c r="B82" s="1032" t="s">
        <v>140</v>
      </c>
      <c r="C82" s="1043" t="str">
        <f>IF('REEMPLAZOS ARTICULARES '!J399="CUMPLE",'REEMPLAZOS ARTICULARES '!I408,'REEMPLAZOS ARTICULARES '!J399)</f>
        <v>NO OFERTADO</v>
      </c>
      <c r="D82" s="1043" t="str">
        <f>IF('REEMPLAZOS ARTICULARES '!R399="CUMPLE",'REEMPLAZOS ARTICULARES '!Q408,'REEMPLAZOS ARTICULARES '!R399)</f>
        <v>NO OFERTADO</v>
      </c>
      <c r="E82" s="1043">
        <f>IF('REEMPLAZOS ARTICULARES '!Z399="CUMPLE",'REEMPLAZOS ARTICULARES '!Y408,'REEMPLAZOS ARTICULARES '!Z399)</f>
        <v>9550000</v>
      </c>
      <c r="F82" s="1043" t="str">
        <f>IF('REEMPLAZOS ARTICULARES '!AH399="CUMPLE",'REEMPLAZOS ARTICULARES '!AG408,'REEMPLAZOS ARTICULARES '!AH399)</f>
        <v>NO OFERTADO</v>
      </c>
      <c r="G82" s="1043" t="str">
        <f>IF('REEMPLAZOS ARTICULARES '!AP399="CUMPLE",'REEMPLAZOS ARTICULARES '!AO408,'REEMPLAZOS ARTICULARES '!AP399)</f>
        <v>NO OFERTADO</v>
      </c>
      <c r="H82" s="1043" t="str">
        <f>IF('REEMPLAZOS ARTICULARES '!AX399="CUMPLE",'REEMPLAZOS ARTICULARES '!AW408,'REEMPLAZOS ARTICULARES '!AX399)</f>
        <v>NO OFERTADO</v>
      </c>
      <c r="I82" s="1043" t="str">
        <f>IF('REEMPLAZOS ARTICULARES '!BF399="CUMPLE",'REEMPLAZOS ARTICULARES '!BE408,'REEMPLAZOS ARTICULARES '!BF399)</f>
        <v>NO OFERTADO</v>
      </c>
      <c r="J82" s="1043" t="str">
        <f>IF('REEMPLAZOS ARTICULARES '!BN399="CUMPLE",'REEMPLAZOS ARTICULARES '!BM408,'REEMPLAZOS ARTICULARES '!BN399)</f>
        <v>NO OFERTADO</v>
      </c>
      <c r="K82" s="1043" t="str">
        <f>IF('REEMPLAZOS ARTICULARES '!BV399="CUMPLE",'REEMPLAZOS ARTICULARES '!BU408,'REEMPLAZOS ARTICULARES '!BV399)</f>
        <v>NO OFERTADO</v>
      </c>
      <c r="L82" s="1043" t="str">
        <f>IF('REEMPLAZOS ARTICULARES '!CD399="CUMPLE",'REEMPLAZOS ARTICULARES '!CC408,'REEMPLAZOS ARTICULARES '!CD399)</f>
        <v>NO OFERTADO</v>
      </c>
      <c r="M82" s="1043" t="str">
        <f>IF('REEMPLAZOS ARTICULARES '!CL399="CUMPLE",'REEMPLAZOS ARTICULARES '!CK408,'REEMPLAZOS ARTICULARES '!CL399)</f>
        <v>NO OFERTADO</v>
      </c>
      <c r="N82" s="1043" t="str">
        <f>IF('REEMPLAZOS ARTICULARES '!CT399="CUMPLE",'REEMPLAZOS ARTICULARES '!CS408,'REEMPLAZOS ARTICULARES '!CT399)</f>
        <v>NO OFERTADO</v>
      </c>
      <c r="O82" s="1043" t="str">
        <f>IF('REEMPLAZOS ARTICULARES '!DB399="CUMPLE",'REEMPLAZOS ARTICULARES '!DA408,'REEMPLAZOS ARTICULARES '!DB399)</f>
        <v>NO OFERTADO</v>
      </c>
      <c r="P82" s="1043" t="str">
        <f>IF('REEMPLAZOS ARTICULARES '!DJ399="CUMPLE",'REEMPLAZOS ARTICULARES '!DI408,'REEMPLAZOS ARTICULARES '!DJ399)</f>
        <v>NO OFERTADO</v>
      </c>
      <c r="Q82" s="1043" t="str">
        <f>IF('REEMPLAZOS ARTICULARES '!DR399="CUMPLE",'REEMPLAZOS ARTICULARES '!DQ408,'REEMPLAZOS ARTICULARES '!DR399)</f>
        <v>NO OFERTADO</v>
      </c>
      <c r="R82" s="1043" t="str">
        <f>IF('REEMPLAZOS ARTICULARES '!DZ399="CUMPLE",'REEMPLAZOS ARTICULARES '!DY408,'REEMPLAZOS ARTICULARES '!DZ399)</f>
        <v>NO OFERTADO</v>
      </c>
      <c r="S82" s="1043" t="str">
        <f>IF('REEMPLAZOS ARTICULARES '!EH399="CUMPLE",'REEMPLAZOS ARTICULARES '!EG408,'REEMPLAZOS ARTICULARES '!EH399)</f>
        <v>NO OFERTADO</v>
      </c>
      <c r="T82" s="1043" t="str">
        <f>IF('REEMPLAZOS ARTICULARES '!EP399="CUMPLE",'REEMPLAZOS ARTICULARES '!EO408,'REEMPLAZOS ARTICULARES '!EP399)</f>
        <v>NO OFERTADO</v>
      </c>
      <c r="U82" s="1043">
        <f t="shared" si="4"/>
        <v>9550000</v>
      </c>
      <c r="V82" s="1043" t="str">
        <f>VLOOKUP(MATCH(U82,C82:T82,0),PROVEEDOR!A:B,2,0)</f>
        <v>DIPROMEDICOS S.AS</v>
      </c>
      <c r="W82" s="1043">
        <v>11129155</v>
      </c>
      <c r="X82" s="1092">
        <f t="shared" si="2"/>
        <v>0</v>
      </c>
      <c r="Y82" s="1105" t="s">
        <v>1173</v>
      </c>
      <c r="Z82" s="1111"/>
    </row>
    <row r="83" spans="1:26" ht="33.75" customHeight="1">
      <c r="A83" s="1011" t="s">
        <v>1529</v>
      </c>
      <c r="B83" s="1032" t="s">
        <v>141</v>
      </c>
      <c r="C83" s="1043" t="str">
        <f>IF('REEMPLAZOS ARTICULARES '!J411="CUMPLE",'REEMPLAZOS ARTICULARES '!I420,'REEMPLAZOS ARTICULARES '!J411)</f>
        <v>NO OFERTADO</v>
      </c>
      <c r="D83" s="1043" t="str">
        <f>IF('REEMPLAZOS ARTICULARES '!R411="CUMPLE",'REEMPLAZOS ARTICULARES '!Q420,'REEMPLAZOS ARTICULARES '!R411)</f>
        <v>NO OFERTADO</v>
      </c>
      <c r="E83" s="1043">
        <f>IF('REEMPLAZOS ARTICULARES '!Z411="CUMPLE",'REEMPLAZOS ARTICULARES '!Y420,'REEMPLAZOS ARTICULARES '!Z411)</f>
        <v>9550000</v>
      </c>
      <c r="F83" s="1043" t="str">
        <f>IF('REEMPLAZOS ARTICULARES '!AH411="CUMPLE",'REEMPLAZOS ARTICULARES '!AG420,'REEMPLAZOS ARTICULARES '!AH411)</f>
        <v>NO OFERTADO</v>
      </c>
      <c r="G83" s="1043">
        <f>IF('REEMPLAZOS ARTICULARES '!AP411="CUMPLE",'REEMPLAZOS ARTICULARES '!AO420,'REEMPLAZOS ARTICULARES '!AP411)</f>
        <v>16249914.266622342</v>
      </c>
      <c r="H83" s="1043" t="str">
        <f>IF('REEMPLAZOS ARTICULARES '!AX411="CUMPLE",'REEMPLAZOS ARTICULARES '!AW420,'REEMPLAZOS ARTICULARES '!AX411)</f>
        <v>NO OFERTADO</v>
      </c>
      <c r="I83" s="1043" t="str">
        <f>IF('REEMPLAZOS ARTICULARES '!BF411="CUMPLE",'REEMPLAZOS ARTICULARES '!BE420,'REEMPLAZOS ARTICULARES '!BF411)</f>
        <v>NO OFERTADO</v>
      </c>
      <c r="J83" s="1043" t="str">
        <f>IF('REEMPLAZOS ARTICULARES '!BN411="CUMPLE",'REEMPLAZOS ARTICULARES '!BM420,'REEMPLAZOS ARTICULARES '!BN411)</f>
        <v>NO OFERTADO</v>
      </c>
      <c r="K83" s="1043" t="str">
        <f>IF('REEMPLAZOS ARTICULARES '!BV411="CUMPLE",'REEMPLAZOS ARTICULARES '!BU420,'REEMPLAZOS ARTICULARES '!BV411)</f>
        <v>NO OFERTADO</v>
      </c>
      <c r="L83" s="1043" t="str">
        <f>IF('REEMPLAZOS ARTICULARES '!CD411="CUMPLE",'REEMPLAZOS ARTICULARES '!CC420,'REEMPLAZOS ARTICULARES '!CD411)</f>
        <v>NO OFERTADO</v>
      </c>
      <c r="M83" s="1043" t="str">
        <f>IF('REEMPLAZOS ARTICULARES '!CL411="CUMPLE",'REEMPLAZOS ARTICULARES '!CK420,'REEMPLAZOS ARTICULARES '!CL411)</f>
        <v>NO OFERTADO</v>
      </c>
      <c r="N83" s="1043" t="str">
        <f>IF('REEMPLAZOS ARTICULARES '!CT411="CUMPLE",'REEMPLAZOS ARTICULARES '!CS420,'REEMPLAZOS ARTICULARES '!CT411)</f>
        <v>NO OFERTADO</v>
      </c>
      <c r="O83" s="1043" t="str">
        <f>IF('REEMPLAZOS ARTICULARES '!DB411="CUMPLE",'REEMPLAZOS ARTICULARES '!DA420,'REEMPLAZOS ARTICULARES '!DB411)</f>
        <v>NO OFERTADO</v>
      </c>
      <c r="P83" s="1043" t="str">
        <f>IF('REEMPLAZOS ARTICULARES '!DJ411="CUMPLE",'REEMPLAZOS ARTICULARES '!DI420,'REEMPLAZOS ARTICULARES '!DJ411)</f>
        <v>NO OFERTADO</v>
      </c>
      <c r="Q83" s="1043" t="str">
        <f>IF('REEMPLAZOS ARTICULARES '!DR411="CUMPLE",'REEMPLAZOS ARTICULARES '!DQ420,'REEMPLAZOS ARTICULARES '!DR411)</f>
        <v>NO OFERTADO</v>
      </c>
      <c r="R83" s="1043" t="str">
        <f>IF('REEMPLAZOS ARTICULARES '!DZ411="CUMPLE",'REEMPLAZOS ARTICULARES '!DY420,'REEMPLAZOS ARTICULARES '!DZ411)</f>
        <v>NO OFERTADO</v>
      </c>
      <c r="S83" s="1043" t="str">
        <f>IF('REEMPLAZOS ARTICULARES '!EH411="CUMPLE",'REEMPLAZOS ARTICULARES '!EG420,'REEMPLAZOS ARTICULARES '!EH411)</f>
        <v>NO OFERTADO</v>
      </c>
      <c r="T83" s="1043" t="str">
        <f>IF('REEMPLAZOS ARTICULARES '!EP411="CUMPLE",'REEMPLAZOS ARTICULARES '!EO420,'REEMPLAZOS ARTICULARES '!EP411)</f>
        <v>NO OFERTADO</v>
      </c>
      <c r="U83" s="1043">
        <f t="shared" si="4"/>
        <v>9550000</v>
      </c>
      <c r="V83" s="1043" t="str">
        <f>VLOOKUP(MATCH(U83,C83:T83,0),PROVEEDOR!A:B,2,0)</f>
        <v>DIPROMEDICOS S.AS</v>
      </c>
      <c r="W83" s="1043">
        <v>10910000</v>
      </c>
      <c r="X83" s="1092">
        <f t="shared" si="2"/>
        <v>0</v>
      </c>
      <c r="Y83" s="1105" t="s">
        <v>1173</v>
      </c>
      <c r="Z83" s="1111"/>
    </row>
    <row r="84" spans="1:26" ht="33.75" customHeight="1">
      <c r="A84" s="1011" t="s">
        <v>1529</v>
      </c>
      <c r="B84" s="1032" t="s">
        <v>142</v>
      </c>
      <c r="C84" s="1043" t="str">
        <f>IF('REEMPLAZOS ARTICULARES '!J423="CUMPLE",'REEMPLAZOS ARTICULARES '!I428,'REEMPLAZOS ARTICULARES '!J423)</f>
        <v>NO OFERTADO</v>
      </c>
      <c r="D84" s="1043" t="str">
        <f>IF('REEMPLAZOS ARTICULARES '!R423="CUMPLE",'REEMPLAZOS ARTICULARES '!Q428,'REEMPLAZOS ARTICULARES '!R423)</f>
        <v>NO OFERTADO</v>
      </c>
      <c r="E84" s="1043" t="str">
        <f>IF('REEMPLAZOS ARTICULARES '!Z423="CUMPLE",'REEMPLAZOS ARTICULARES '!Y428,'REEMPLAZOS ARTICULARES '!Z423)</f>
        <v>NO OFERTADO</v>
      </c>
      <c r="F84" s="1043" t="str">
        <f>IF('REEMPLAZOS ARTICULARES '!AH423="CUMPLE",'REEMPLAZOS ARTICULARES '!AG428,'REEMPLAZOS ARTICULARES '!AH423)</f>
        <v>NO OFERTADO</v>
      </c>
      <c r="G84" s="1043" t="str">
        <f>IF('REEMPLAZOS ARTICULARES '!AP423="CUMPLE",'REEMPLAZOS ARTICULARES '!AO428,'REEMPLAZOS ARTICULARES '!AP423)</f>
        <v>NO OFERTADO</v>
      </c>
      <c r="H84" s="1043" t="str">
        <f>IF('REEMPLAZOS ARTICULARES '!AX423="CUMPLE",'REEMPLAZOS ARTICULARES '!AW428,'REEMPLAZOS ARTICULARES '!AX423)</f>
        <v>NO OFERTADO</v>
      </c>
      <c r="I84" s="1043" t="str">
        <f>IF('REEMPLAZOS ARTICULARES '!BF423="CUMPLE",'REEMPLAZOS ARTICULARES '!BE428,'REEMPLAZOS ARTICULARES '!BF423)</f>
        <v>NO OFERTADO</v>
      </c>
      <c r="J84" s="1043" t="str">
        <f>IF('REEMPLAZOS ARTICULARES '!BN423="CUMPLE",'REEMPLAZOS ARTICULARES '!BM428,'REEMPLAZOS ARTICULARES '!BN423)</f>
        <v>NO OFERTADO</v>
      </c>
      <c r="K84" s="1043" t="str">
        <f>IF('REEMPLAZOS ARTICULARES '!BV423="CUMPLE",'REEMPLAZOS ARTICULARES '!BU428,'REEMPLAZOS ARTICULARES '!BV423)</f>
        <v>NO OFERTADO</v>
      </c>
      <c r="L84" s="1043" t="str">
        <f>IF('REEMPLAZOS ARTICULARES '!CD423="CUMPLE",'REEMPLAZOS ARTICULARES '!CC428,'REEMPLAZOS ARTICULARES '!CD423)</f>
        <v>NO OFERTADO</v>
      </c>
      <c r="M84" s="1043" t="str">
        <f>IF('REEMPLAZOS ARTICULARES '!CL423="CUMPLE",'REEMPLAZOS ARTICULARES '!CK428,'REEMPLAZOS ARTICULARES '!CL423)</f>
        <v>NO OFERTADO</v>
      </c>
      <c r="N84" s="1043" t="str">
        <f>IF('REEMPLAZOS ARTICULARES '!CT423="CUMPLE",'REEMPLAZOS ARTICULARES '!CS428,'REEMPLAZOS ARTICULARES '!CT423)</f>
        <v>NO OFERTADO</v>
      </c>
      <c r="O84" s="1043" t="str">
        <f>IF('REEMPLAZOS ARTICULARES '!DB423="CUMPLE",'REEMPLAZOS ARTICULARES '!DA428,'REEMPLAZOS ARTICULARES '!DB423)</f>
        <v>NO OFERTADO</v>
      </c>
      <c r="P84" s="1043" t="str">
        <f>IF('REEMPLAZOS ARTICULARES '!DJ423="CUMPLE",'REEMPLAZOS ARTICULARES '!DI428,'REEMPLAZOS ARTICULARES '!DJ423)</f>
        <v>NO OFERTADO</v>
      </c>
      <c r="Q84" s="1043" t="str">
        <f>IF('REEMPLAZOS ARTICULARES '!DR423="CUMPLE",'REEMPLAZOS ARTICULARES '!DQ428,'REEMPLAZOS ARTICULARES '!DR423)</f>
        <v>NO OFERTADO</v>
      </c>
      <c r="R84" s="1043" t="str">
        <f>IF('REEMPLAZOS ARTICULARES '!DZ423="CUMPLE",'REEMPLAZOS ARTICULARES '!DY428,'REEMPLAZOS ARTICULARES '!DZ423)</f>
        <v>NO OFERTADO</v>
      </c>
      <c r="S84" s="1043" t="str">
        <f>IF('REEMPLAZOS ARTICULARES '!EH423="CUMPLE",'REEMPLAZOS ARTICULARES '!EG428,'REEMPLAZOS ARTICULARES '!EH423)</f>
        <v>NO OFERTADO</v>
      </c>
      <c r="T84" s="1043" t="str">
        <f>IF('REEMPLAZOS ARTICULARES '!EP423="CUMPLE",'REEMPLAZOS ARTICULARES '!EO428,'REEMPLAZOS ARTICULARES '!EP423)</f>
        <v>NO OFERTADO</v>
      </c>
      <c r="U84" s="1043">
        <f t="shared" si="4"/>
        <v>0</v>
      </c>
      <c r="V84" s="1043" t="e">
        <f>VLOOKUP(MATCH(U84,C84:T84,0),PROVEEDOR!A:B,2,0)</f>
        <v>#N/A</v>
      </c>
      <c r="W84" s="1043">
        <v>4440000</v>
      </c>
      <c r="X84" s="1092">
        <f t="shared" si="2"/>
        <v>0</v>
      </c>
      <c r="Y84" s="1105" t="s">
        <v>1568</v>
      </c>
      <c r="Z84" s="1111"/>
    </row>
    <row r="85" spans="1:26" ht="33.75" customHeight="1">
      <c r="A85" s="1011" t="s">
        <v>1529</v>
      </c>
      <c r="B85" s="1032" t="s">
        <v>143</v>
      </c>
      <c r="C85" s="1043" t="str">
        <f>IF('REEMPLAZOS ARTICULARES '!J431="CUMPLE",'REEMPLAZOS ARTICULARES '!I440,'REEMPLAZOS ARTICULARES '!J431)</f>
        <v>NO OFERTADO</v>
      </c>
      <c r="D85" s="1043" t="str">
        <f>IF('REEMPLAZOS ARTICULARES '!R431="CUMPLE",'REEMPLAZOS ARTICULARES '!Q440,'REEMPLAZOS ARTICULARES '!R431)</f>
        <v>NO OFERTADO</v>
      </c>
      <c r="E85" s="1043">
        <f>IF('REEMPLAZOS ARTICULARES '!Z431="CUMPLE",'REEMPLAZOS ARTICULARES '!Y440,'REEMPLAZOS ARTICULARES '!Z431)</f>
        <v>9550000</v>
      </c>
      <c r="F85" s="1043">
        <f>IF('REEMPLAZOS ARTICULARES '!AH431="CUMPLE",'REEMPLAZOS ARTICULARES '!AG440,'REEMPLAZOS ARTICULARES '!AH431)</f>
        <v>18949700</v>
      </c>
      <c r="G85" s="1043">
        <f>IF('REEMPLAZOS ARTICULARES '!AP431="CUMPLE",'REEMPLAZOS ARTICULARES '!AO440,'REEMPLAZOS ARTICULARES '!AP431)</f>
        <v>16565738.734707449</v>
      </c>
      <c r="H85" s="1043" t="str">
        <f>IF('REEMPLAZOS ARTICULARES '!AX431="CUMPLE",'REEMPLAZOS ARTICULARES '!AW440,'REEMPLAZOS ARTICULARES '!AX431)</f>
        <v>NO OFERTADO</v>
      </c>
      <c r="I85" s="1043" t="str">
        <f>IF('REEMPLAZOS ARTICULARES '!BF431="CUMPLE",'REEMPLAZOS ARTICULARES '!BE440,'REEMPLAZOS ARTICULARES '!BF431)</f>
        <v>NO OFERTADO</v>
      </c>
      <c r="J85" s="1043" t="str">
        <f>IF('REEMPLAZOS ARTICULARES '!BN431="CUMPLE",'REEMPLAZOS ARTICULARES '!BM440,'REEMPLAZOS ARTICULARES '!BN431)</f>
        <v>NO OFERTADO</v>
      </c>
      <c r="K85" s="1043" t="str">
        <f>IF('REEMPLAZOS ARTICULARES '!BV431="CUMPLE",'REEMPLAZOS ARTICULARES '!BU440,'REEMPLAZOS ARTICULARES '!BV431)</f>
        <v>NO OFERTADO</v>
      </c>
      <c r="L85" s="1043" t="str">
        <f>IF('REEMPLAZOS ARTICULARES '!CD431="CUMPLE",'REEMPLAZOS ARTICULARES '!CC440,'REEMPLAZOS ARTICULARES '!CD431)</f>
        <v>NO OFERTADO</v>
      </c>
      <c r="M85" s="1043" t="str">
        <f>IF('REEMPLAZOS ARTICULARES '!CL431="CUMPLE",'REEMPLAZOS ARTICULARES '!CK440,'REEMPLAZOS ARTICULARES '!CL431)</f>
        <v>NO OFERTADO</v>
      </c>
      <c r="N85" s="1043" t="str">
        <f>IF('REEMPLAZOS ARTICULARES '!CT431="CUMPLE",'REEMPLAZOS ARTICULARES '!CS440,'REEMPLAZOS ARTICULARES '!CT431)</f>
        <v>NO OFERTADO</v>
      </c>
      <c r="O85" s="1043" t="str">
        <f>IF('REEMPLAZOS ARTICULARES '!DB431="CUMPLE",'REEMPLAZOS ARTICULARES '!DA440,'REEMPLAZOS ARTICULARES '!DB431)</f>
        <v>NO OFERTADO</v>
      </c>
      <c r="P85" s="1043" t="str">
        <f>IF('REEMPLAZOS ARTICULARES '!DJ431="CUMPLE",'REEMPLAZOS ARTICULARES '!DI440,'REEMPLAZOS ARTICULARES '!DJ431)</f>
        <v>NO OFERTADO</v>
      </c>
      <c r="Q85" s="1043" t="str">
        <f>IF('REEMPLAZOS ARTICULARES '!DR431="CUMPLE",'REEMPLAZOS ARTICULARES '!DQ440,'REEMPLAZOS ARTICULARES '!DR431)</f>
        <v>NO OFERTADO</v>
      </c>
      <c r="R85" s="1043" t="str">
        <f>IF('REEMPLAZOS ARTICULARES '!DZ431="CUMPLE",'REEMPLAZOS ARTICULARES '!DY440,'REEMPLAZOS ARTICULARES '!DZ431)</f>
        <v>NO OFERTADO</v>
      </c>
      <c r="S85" s="1043" t="str">
        <f>IF('REEMPLAZOS ARTICULARES '!EH431="CUMPLE",'REEMPLAZOS ARTICULARES '!EG440,'REEMPLAZOS ARTICULARES '!EH431)</f>
        <v>NO OFERTADO</v>
      </c>
      <c r="T85" s="1043" t="str">
        <f>IF('REEMPLAZOS ARTICULARES '!EP431="CUMPLE",'REEMPLAZOS ARTICULARES '!EO440,'REEMPLAZOS ARTICULARES '!EP431)</f>
        <v>NO OFERTADO</v>
      </c>
      <c r="U85" s="1043">
        <f t="shared" si="4"/>
        <v>9550000</v>
      </c>
      <c r="V85" s="1043" t="str">
        <f>VLOOKUP(MATCH(U85,C85:T85,0),PROVEEDOR!A:B,2,0)</f>
        <v>DIPROMEDICOS S.AS</v>
      </c>
      <c r="W85" s="1043">
        <v>18972810</v>
      </c>
      <c r="X85" s="1092">
        <f t="shared" si="2"/>
        <v>0</v>
      </c>
      <c r="Y85" s="1105" t="s">
        <v>1173</v>
      </c>
      <c r="Z85" s="1111"/>
    </row>
    <row r="86" spans="1:26" ht="33.75" customHeight="1">
      <c r="A86" s="1011" t="s">
        <v>1529</v>
      </c>
      <c r="B86" s="1032" t="s">
        <v>144</v>
      </c>
      <c r="C86" s="1043" t="str">
        <f>IF('REEMPLAZOS ARTICULARES '!J443="CUMPLE",'REEMPLAZOS ARTICULARES '!I451,'REEMPLAZOS ARTICULARES '!J443)</f>
        <v>NO OFERTADO</v>
      </c>
      <c r="D86" s="1043" t="str">
        <f>IF('REEMPLAZOS ARTICULARES '!R443="CUMPLE",'REEMPLAZOS ARTICULARES '!Q451,'REEMPLAZOS ARTICULARES '!R443)</f>
        <v>NO OFERTADO</v>
      </c>
      <c r="E86" s="1043">
        <f>IF('REEMPLAZOS ARTICULARES '!Z443="CUMPLE",'REEMPLAZOS ARTICULARES '!Y451,'REEMPLAZOS ARTICULARES '!Z443)</f>
        <v>7096600</v>
      </c>
      <c r="F86" s="1043" t="str">
        <f>IF('REEMPLAZOS ARTICULARES '!AH443="CUMPLE",'REEMPLAZOS ARTICULARES '!AG451,'REEMPLAZOS ARTICULARES '!AH443)</f>
        <v>NO OFERTADO</v>
      </c>
      <c r="G86" s="1043">
        <f>IF('REEMPLAZOS ARTICULARES '!AP443="CUMPLE",'REEMPLAZOS ARTICULARES '!AO451,'REEMPLAZOS ARTICULARES '!AP443)</f>
        <v>18482304.039893616</v>
      </c>
      <c r="H86" s="1043" t="str">
        <f>IF('REEMPLAZOS ARTICULARES '!AX443="CUMPLE",'REEMPLAZOS ARTICULARES '!AW451,'REEMPLAZOS ARTICULARES '!AX443)</f>
        <v>NO OFERTADO</v>
      </c>
      <c r="I86" s="1043" t="str">
        <f>IF('REEMPLAZOS ARTICULARES '!BF443="CUMPLE",'REEMPLAZOS ARTICULARES '!BE451,'REEMPLAZOS ARTICULARES '!BF443)</f>
        <v>NO OFERTADO</v>
      </c>
      <c r="J86" s="1043" t="str">
        <f>IF('REEMPLAZOS ARTICULARES '!BN443="CUMPLE",'REEMPLAZOS ARTICULARES '!BM451,'REEMPLAZOS ARTICULARES '!BN443)</f>
        <v>NO OFERTADO</v>
      </c>
      <c r="K86" s="1043" t="str">
        <f>IF('REEMPLAZOS ARTICULARES '!BV443="CUMPLE",'REEMPLAZOS ARTICULARES '!BU451,'REEMPLAZOS ARTICULARES '!BV443)</f>
        <v>NO OFERTADO</v>
      </c>
      <c r="L86" s="1043" t="str">
        <f>IF('REEMPLAZOS ARTICULARES '!CD443="CUMPLE",'REEMPLAZOS ARTICULARES '!CC451,'REEMPLAZOS ARTICULARES '!CD443)</f>
        <v>NO OFERTADO</v>
      </c>
      <c r="M86" s="1043" t="str">
        <f>IF('REEMPLAZOS ARTICULARES '!CL443="CUMPLE",'REEMPLAZOS ARTICULARES '!CK451,'REEMPLAZOS ARTICULARES '!CL443)</f>
        <v>NO OFERTADO</v>
      </c>
      <c r="N86" s="1043" t="str">
        <f>IF('REEMPLAZOS ARTICULARES '!CT443="CUMPLE",'REEMPLAZOS ARTICULARES '!CS451,'REEMPLAZOS ARTICULARES '!CT443)</f>
        <v>NO OFERTADO</v>
      </c>
      <c r="O86" s="1043" t="str">
        <f>IF('REEMPLAZOS ARTICULARES '!DB443="CUMPLE",'REEMPLAZOS ARTICULARES '!DA451,'REEMPLAZOS ARTICULARES '!DB443)</f>
        <v>NO OFERTADO</v>
      </c>
      <c r="P86" s="1043" t="str">
        <f>IF('REEMPLAZOS ARTICULARES '!DJ443="CUMPLE",'REEMPLAZOS ARTICULARES '!DI451,'REEMPLAZOS ARTICULARES '!DJ443)</f>
        <v>NO OFERTADO</v>
      </c>
      <c r="Q86" s="1043" t="str">
        <f>IF('REEMPLAZOS ARTICULARES '!DR443="CUMPLE",'REEMPLAZOS ARTICULARES '!DQ451,'REEMPLAZOS ARTICULARES '!DR443)</f>
        <v>NO OFERTADO</v>
      </c>
      <c r="R86" s="1043" t="str">
        <f>IF('REEMPLAZOS ARTICULARES '!DZ443="CUMPLE",'REEMPLAZOS ARTICULARES '!DY451,'REEMPLAZOS ARTICULARES '!DZ443)</f>
        <v>NO OFERTADO</v>
      </c>
      <c r="S86" s="1043" t="str">
        <f>IF('REEMPLAZOS ARTICULARES '!EH443="CUMPLE",'REEMPLAZOS ARTICULARES '!EG451,'REEMPLAZOS ARTICULARES '!EH443)</f>
        <v>NO OFERTADO</v>
      </c>
      <c r="T86" s="1043" t="str">
        <f>IF('REEMPLAZOS ARTICULARES '!EP443="CUMPLE",'REEMPLAZOS ARTICULARES '!EO451,'REEMPLAZOS ARTICULARES '!EP443)</f>
        <v>NO OFERTADO</v>
      </c>
      <c r="U86" s="1043">
        <f t="shared" si="4"/>
        <v>7096600</v>
      </c>
      <c r="V86" s="1043" t="str">
        <f>VLOOKUP(MATCH(U86,C86:T86,0),PROVEEDOR!A:B,2,0)</f>
        <v>DIPROMEDICOS S.AS</v>
      </c>
      <c r="W86" s="1043">
        <v>10030000</v>
      </c>
      <c r="X86" s="1092">
        <f t="shared" si="2"/>
        <v>0</v>
      </c>
      <c r="Y86" s="1105" t="s">
        <v>1173</v>
      </c>
      <c r="Z86" s="1111"/>
    </row>
    <row r="87" spans="1:26" ht="33.75" customHeight="1">
      <c r="A87" s="1011" t="s">
        <v>1529</v>
      </c>
      <c r="B87" s="1032" t="s">
        <v>145</v>
      </c>
      <c r="C87" s="1043" t="str">
        <f>IF('REEMPLAZOS ARTICULARES '!J454="CUMPLE",'REEMPLAZOS ARTICULARES '!I462,'REEMPLAZOS ARTICULARES '!J454)</f>
        <v>NO OFERTADO</v>
      </c>
      <c r="D87" s="1043" t="str">
        <f>IF('REEMPLAZOS ARTICULARES '!R454="CUMPLE",'REEMPLAZOS ARTICULARES '!Q462,'REEMPLAZOS ARTICULARES '!R454)</f>
        <v>NO OFERTADO</v>
      </c>
      <c r="E87" s="1043">
        <f>IF('REEMPLAZOS ARTICULARES '!Z454="CUMPLE",'REEMPLAZOS ARTICULARES '!Y462,'REEMPLAZOS ARTICULARES '!Z454)</f>
        <v>8896600</v>
      </c>
      <c r="F87" s="1043" t="str">
        <f>IF('REEMPLAZOS ARTICULARES '!AH454="CUMPLE",'REEMPLAZOS ARTICULARES '!AG462,'REEMPLAZOS ARTICULARES '!AH454)</f>
        <v>NO OFERTADO</v>
      </c>
      <c r="G87" s="1043">
        <f>IF('REEMPLAZOS ARTICULARES '!AP454="CUMPLE",'REEMPLAZOS ARTICULARES '!AO462,'REEMPLAZOS ARTICULARES '!AP454)</f>
        <v>15412160.720744681</v>
      </c>
      <c r="H87" s="1043" t="str">
        <f>IF('REEMPLAZOS ARTICULARES '!AX454="CUMPLE",'REEMPLAZOS ARTICULARES '!AW462,'REEMPLAZOS ARTICULARES '!AX454)</f>
        <v>NO OFERTADO</v>
      </c>
      <c r="I87" s="1043" t="str">
        <f>IF('REEMPLAZOS ARTICULARES '!BF454="CUMPLE",'REEMPLAZOS ARTICULARES '!BE462,'REEMPLAZOS ARTICULARES '!BF454)</f>
        <v>NO OFERTADO</v>
      </c>
      <c r="J87" s="1043" t="str">
        <f>IF('REEMPLAZOS ARTICULARES '!BN454="CUMPLE",'REEMPLAZOS ARTICULARES '!BM462,'REEMPLAZOS ARTICULARES '!BN454)</f>
        <v>NO OFERTADO</v>
      </c>
      <c r="K87" s="1043" t="str">
        <f>IF('REEMPLAZOS ARTICULARES '!BV454="CUMPLE",'REEMPLAZOS ARTICULARES '!BU462,'REEMPLAZOS ARTICULARES '!BV454)</f>
        <v>NO OFERTADO</v>
      </c>
      <c r="L87" s="1043" t="str">
        <f>IF('REEMPLAZOS ARTICULARES '!CD454="CUMPLE",'REEMPLAZOS ARTICULARES '!CC462,'REEMPLAZOS ARTICULARES '!CD454)</f>
        <v>NO OFERTADO</v>
      </c>
      <c r="M87" s="1043" t="str">
        <f>IF('REEMPLAZOS ARTICULARES '!CL454="CUMPLE",'REEMPLAZOS ARTICULARES '!CK462,'REEMPLAZOS ARTICULARES '!CL454)</f>
        <v>NO OFERTADO</v>
      </c>
      <c r="N87" s="1043" t="str">
        <f>IF('REEMPLAZOS ARTICULARES '!CT454="CUMPLE",'REEMPLAZOS ARTICULARES '!CS462,'REEMPLAZOS ARTICULARES '!CT454)</f>
        <v>NO OFERTADO</v>
      </c>
      <c r="O87" s="1043" t="str">
        <f>IF('REEMPLAZOS ARTICULARES '!DB454="CUMPLE",'REEMPLAZOS ARTICULARES '!DA462,'REEMPLAZOS ARTICULARES '!DB454)</f>
        <v>NO OFERTADO</v>
      </c>
      <c r="P87" s="1043" t="str">
        <f>IF('REEMPLAZOS ARTICULARES '!DJ454="CUMPLE",'REEMPLAZOS ARTICULARES '!DI462,'REEMPLAZOS ARTICULARES '!DJ454)</f>
        <v>NO OFERTADO</v>
      </c>
      <c r="Q87" s="1043" t="str">
        <f>IF('REEMPLAZOS ARTICULARES '!DR454="CUMPLE",'REEMPLAZOS ARTICULARES '!DQ462,'REEMPLAZOS ARTICULARES '!DR454)</f>
        <v>NO OFERTADO</v>
      </c>
      <c r="R87" s="1043" t="str">
        <f>IF('REEMPLAZOS ARTICULARES '!DZ454="CUMPLE",'REEMPLAZOS ARTICULARES '!DY462,'REEMPLAZOS ARTICULARES '!DZ454)</f>
        <v>NO OFERTADO</v>
      </c>
      <c r="S87" s="1043" t="str">
        <f>IF('REEMPLAZOS ARTICULARES '!EH454="CUMPLE",'REEMPLAZOS ARTICULARES '!EG462,'REEMPLAZOS ARTICULARES '!EH454)</f>
        <v>NO OFERTADO</v>
      </c>
      <c r="T87" s="1043" t="str">
        <f>IF('REEMPLAZOS ARTICULARES '!EP454="CUMPLE",'REEMPLAZOS ARTICULARES '!EO462,'REEMPLAZOS ARTICULARES '!EP454)</f>
        <v>NO OFERTADO</v>
      </c>
      <c r="U87" s="1043">
        <f t="shared" si="4"/>
        <v>8896600</v>
      </c>
      <c r="V87" s="1043" t="str">
        <f>VLOOKUP(MATCH(U87,C87:T87,0),PROVEEDOR!A:B,2,0)</f>
        <v>DIPROMEDICOS S.AS</v>
      </c>
      <c r="W87" s="1043">
        <v>11510000</v>
      </c>
      <c r="X87" s="1092">
        <f t="shared" si="2"/>
        <v>0</v>
      </c>
      <c r="Y87" s="1105" t="s">
        <v>1173</v>
      </c>
      <c r="Z87" s="1111"/>
    </row>
    <row r="88" spans="1:26" ht="33.75" customHeight="1" thickBot="1">
      <c r="A88" s="1011" t="s">
        <v>1529</v>
      </c>
      <c r="B88" s="1034" t="s">
        <v>146</v>
      </c>
      <c r="C88" s="1044" t="str">
        <f>IF('REEMPLAZOS ARTICULARES '!J465="CUMPLE",'REEMPLAZOS ARTICULARES '!I474,'REEMPLAZOS ARTICULARES '!J465)</f>
        <v>NO OFERTADO</v>
      </c>
      <c r="D88" s="1044" t="str">
        <f>IF('REEMPLAZOS ARTICULARES '!R465="CUMPLE",'REEMPLAZOS ARTICULARES '!Q474,'REEMPLAZOS ARTICULARES '!R465)</f>
        <v>NO OFERTADO</v>
      </c>
      <c r="E88" s="1044">
        <f>IF('REEMPLAZOS ARTICULARES '!Z465="CUMPLE",'REEMPLAZOS ARTICULARES '!Y474,'REEMPLAZOS ARTICULARES '!Z465)</f>
        <v>9830000</v>
      </c>
      <c r="F88" s="1044" t="str">
        <f>IF('REEMPLAZOS ARTICULARES '!AH465="CUMPLE",'REEMPLAZOS ARTICULARES '!AG474,'REEMPLAZOS ARTICULARES '!AH465)</f>
        <v>NO OFERTADO</v>
      </c>
      <c r="G88" s="1044">
        <f>IF('REEMPLAZOS ARTICULARES '!AP465="CUMPLE",'REEMPLAZOS ARTICULARES '!AO474,'REEMPLAZOS ARTICULARES '!AP465)</f>
        <v>16565738.734707449</v>
      </c>
      <c r="H88" s="1044" t="str">
        <f>IF('REEMPLAZOS ARTICULARES '!AX465="CUMPLE",'REEMPLAZOS ARTICULARES '!AW474,'REEMPLAZOS ARTICULARES '!AX465)</f>
        <v>NO OFERTADO</v>
      </c>
      <c r="I88" s="1044" t="str">
        <f>IF('REEMPLAZOS ARTICULARES '!BF465="CUMPLE",'REEMPLAZOS ARTICULARES '!BE474,'REEMPLAZOS ARTICULARES '!BF465)</f>
        <v>NO OFERTADO</v>
      </c>
      <c r="J88" s="1044" t="str">
        <f>IF('REEMPLAZOS ARTICULARES '!BN465="CUMPLE",'REEMPLAZOS ARTICULARES '!BM474,'REEMPLAZOS ARTICULARES '!BN465)</f>
        <v>NO OFERTADO</v>
      </c>
      <c r="K88" s="1044" t="str">
        <f>IF('REEMPLAZOS ARTICULARES '!BV465="CUMPLE",'REEMPLAZOS ARTICULARES '!BU474,'REEMPLAZOS ARTICULARES '!BV465)</f>
        <v>NO OFERTADO</v>
      </c>
      <c r="L88" s="1044" t="str">
        <f>IF('REEMPLAZOS ARTICULARES '!CD465="CUMPLE",'REEMPLAZOS ARTICULARES '!CC474,'REEMPLAZOS ARTICULARES '!CD465)</f>
        <v>NO OFERTADO</v>
      </c>
      <c r="M88" s="1044" t="str">
        <f>IF('REEMPLAZOS ARTICULARES '!CL465="CUMPLE",'REEMPLAZOS ARTICULARES '!CK474,'REEMPLAZOS ARTICULARES '!CL465)</f>
        <v>NO OFERTADO</v>
      </c>
      <c r="N88" s="1044" t="str">
        <f>IF('REEMPLAZOS ARTICULARES '!CT465="CUMPLE",'REEMPLAZOS ARTICULARES '!CS474,'REEMPLAZOS ARTICULARES '!CT465)</f>
        <v>NO OFERTADO</v>
      </c>
      <c r="O88" s="1044" t="str">
        <f>IF('REEMPLAZOS ARTICULARES '!DB465="CUMPLE",'REEMPLAZOS ARTICULARES '!DA474,'REEMPLAZOS ARTICULARES '!DB465)</f>
        <v>NO OFERTADO</v>
      </c>
      <c r="P88" s="1044" t="str">
        <f>IF('REEMPLAZOS ARTICULARES '!DJ465="CUMPLE",'REEMPLAZOS ARTICULARES '!DI474,'REEMPLAZOS ARTICULARES '!DJ465)</f>
        <v>NO OFERTADO</v>
      </c>
      <c r="Q88" s="1044" t="str">
        <f>IF('REEMPLAZOS ARTICULARES '!DR465="CUMPLE",'REEMPLAZOS ARTICULARES '!DQ474,'REEMPLAZOS ARTICULARES '!DR465)</f>
        <v>NO OFERTADO</v>
      </c>
      <c r="R88" s="1044" t="str">
        <f>IF('REEMPLAZOS ARTICULARES '!DZ465="CUMPLE",'REEMPLAZOS ARTICULARES '!DY474,'REEMPLAZOS ARTICULARES '!DZ465)</f>
        <v>NO OFERTADO</v>
      </c>
      <c r="S88" s="1044" t="str">
        <f>IF('REEMPLAZOS ARTICULARES '!EH465="CUMPLE",'REEMPLAZOS ARTICULARES '!EG474,'REEMPLAZOS ARTICULARES '!EH465)</f>
        <v>NO OFERTADO</v>
      </c>
      <c r="T88" s="1044" t="str">
        <f>IF('REEMPLAZOS ARTICULARES '!EP465="CUMPLE",'REEMPLAZOS ARTICULARES '!EO474,'REEMPLAZOS ARTICULARES '!EP465)</f>
        <v>NO OFERTADO</v>
      </c>
      <c r="U88" s="1044">
        <f t="shared" si="4"/>
        <v>9830000</v>
      </c>
      <c r="V88" s="1044" t="str">
        <f>VLOOKUP(MATCH(U88,C88:T88,0),PROVEEDOR!A:B,2,0)</f>
        <v>DIPROMEDICOS S.AS</v>
      </c>
      <c r="W88" s="1044">
        <v>15538045</v>
      </c>
      <c r="X88" s="1093">
        <f t="shared" si="2"/>
        <v>0</v>
      </c>
      <c r="Y88" s="1105" t="s">
        <v>1173</v>
      </c>
      <c r="Z88" s="1111"/>
    </row>
    <row r="89" spans="1:26" ht="33.75" customHeight="1" thickBot="1">
      <c r="A89" s="1011" t="s">
        <v>1529</v>
      </c>
      <c r="B89" s="1036" t="s">
        <v>147</v>
      </c>
      <c r="C89" s="1045"/>
      <c r="D89" s="1045"/>
      <c r="E89" s="1045"/>
      <c r="F89" s="1045"/>
      <c r="G89" s="1045"/>
      <c r="H89" s="1045"/>
      <c r="I89" s="1045"/>
      <c r="J89" s="1045"/>
      <c r="K89" s="1045"/>
      <c r="L89" s="1045"/>
      <c r="M89" s="1045"/>
      <c r="N89" s="1045"/>
      <c r="O89" s="1045"/>
      <c r="P89" s="1045"/>
      <c r="Q89" s="1045"/>
      <c r="R89" s="1045"/>
      <c r="S89" s="1045"/>
      <c r="T89" s="1045"/>
      <c r="U89" s="1045"/>
      <c r="V89" s="1045"/>
      <c r="W89" s="1045"/>
      <c r="X89" s="1094"/>
      <c r="Y89" s="1108"/>
      <c r="Z89" s="1111"/>
    </row>
    <row r="90" spans="1:26" ht="33.75" customHeight="1">
      <c r="A90" s="1011" t="s">
        <v>1529</v>
      </c>
      <c r="B90" s="1030" t="s">
        <v>148</v>
      </c>
      <c r="C90" s="1042" t="str">
        <f>IF('REEMPLAZOS ARTICULARES '!J478="CUMPLE",'REEMPLAZOS ARTICULARES '!I484,'REEMPLAZOS ARTICULARES '!J478)</f>
        <v>NO OFERTADO</v>
      </c>
      <c r="D90" s="1042" t="str">
        <f>IF('REEMPLAZOS ARTICULARES '!R478="CUMPLE",'REEMPLAZOS ARTICULARES '!Q484,'REEMPLAZOS ARTICULARES '!R478)</f>
        <v>NO OFERTADO</v>
      </c>
      <c r="E90" s="1042" t="str">
        <f>IF('REEMPLAZOS ARTICULARES '!Z478="CUMPLE",'REEMPLAZOS ARTICULARES '!Y484,'REEMPLAZOS ARTICULARES '!Z478)</f>
        <v>NO OFERTADO</v>
      </c>
      <c r="F90" s="1042" t="str">
        <f>IF('REEMPLAZOS ARTICULARES '!AH478="CUMPLE",'REEMPLAZOS ARTICULARES '!AG484,'REEMPLAZOS ARTICULARES '!AH478)</f>
        <v>NO OFERTADO</v>
      </c>
      <c r="G90" s="1042" t="str">
        <f>IF('REEMPLAZOS ARTICULARES '!AP478="CUMPLE",'REEMPLAZOS ARTICULARES '!AO484,'REEMPLAZOS ARTICULARES '!AP478)</f>
        <v>NO OFERTADO</v>
      </c>
      <c r="H90" s="1042" t="str">
        <f>IF('REEMPLAZOS ARTICULARES '!AX478="CUMPLE",'REEMPLAZOS ARTICULARES '!AW484,'REEMPLAZOS ARTICULARES '!AX478)</f>
        <v>NO OFERTADO</v>
      </c>
      <c r="I90" s="1042" t="str">
        <f>IF('REEMPLAZOS ARTICULARES '!BF478="CUMPLE",'REEMPLAZOS ARTICULARES '!BE484,'REEMPLAZOS ARTICULARES '!BF478)</f>
        <v>NO OFERTADO</v>
      </c>
      <c r="J90" s="1042" t="str">
        <f>IF('REEMPLAZOS ARTICULARES '!BN478="CUMPLE",'REEMPLAZOS ARTICULARES '!BM484,'REEMPLAZOS ARTICULARES '!BN478)</f>
        <v>NO OFERTADO</v>
      </c>
      <c r="K90" s="1042" t="str">
        <f>IF('REEMPLAZOS ARTICULARES '!BV478="CUMPLE",'REEMPLAZOS ARTICULARES '!BU484,'REEMPLAZOS ARTICULARES '!BV478)</f>
        <v>NO OFERTADO</v>
      </c>
      <c r="L90" s="1042" t="str">
        <f>IF('REEMPLAZOS ARTICULARES '!CD478="CUMPLE",'REEMPLAZOS ARTICULARES '!CC484,'REEMPLAZOS ARTICULARES '!CD478)</f>
        <v>NO OFERTADO</v>
      </c>
      <c r="M90" s="1042" t="str">
        <f>IF('REEMPLAZOS ARTICULARES '!CL478="CUMPLE",'REEMPLAZOS ARTICULARES '!CK484,'REEMPLAZOS ARTICULARES '!CL478)</f>
        <v>NO OFERTADO</v>
      </c>
      <c r="N90" s="1042" t="str">
        <f>IF('REEMPLAZOS ARTICULARES '!CT478="CUMPLE",'REEMPLAZOS ARTICULARES '!CS484,'REEMPLAZOS ARTICULARES '!CT478)</f>
        <v>NO OFERTADO</v>
      </c>
      <c r="O90" s="1042" t="str">
        <f>IF('REEMPLAZOS ARTICULARES '!DB478="CUMPLE",'REEMPLAZOS ARTICULARES '!DA484,'REEMPLAZOS ARTICULARES '!DB478)</f>
        <v>NO OFERTADO</v>
      </c>
      <c r="P90" s="1042" t="str">
        <f>IF('REEMPLAZOS ARTICULARES '!DJ478="CUMPLE",'REEMPLAZOS ARTICULARES '!DI484,'REEMPLAZOS ARTICULARES '!DJ478)</f>
        <v>NO OFERTADO</v>
      </c>
      <c r="Q90" s="1042" t="str">
        <f>IF('REEMPLAZOS ARTICULARES '!DR478="CUMPLE",'REEMPLAZOS ARTICULARES '!DQ484,'REEMPLAZOS ARTICULARES '!DR478)</f>
        <v>NO OFERTADO</v>
      </c>
      <c r="R90" s="1042" t="str">
        <f>IF('REEMPLAZOS ARTICULARES '!DZ478="CUMPLE",'REEMPLAZOS ARTICULARES '!DY484,'REEMPLAZOS ARTICULARES '!DZ478)</f>
        <v>NO OFERTADO</v>
      </c>
      <c r="S90" s="1042" t="str">
        <f>IF('REEMPLAZOS ARTICULARES '!EH478="CUMPLE",'REEMPLAZOS ARTICULARES '!EG484,'REEMPLAZOS ARTICULARES '!EH478)</f>
        <v>NO OFERTADO</v>
      </c>
      <c r="T90" s="1042" t="str">
        <f>IF('REEMPLAZOS ARTICULARES '!EP478="CUMPLE",'REEMPLAZOS ARTICULARES '!EO484,'REEMPLAZOS ARTICULARES '!EP478)</f>
        <v>NO OFERTADO</v>
      </c>
      <c r="U90" s="1042">
        <f>MIN(C90:T90)</f>
        <v>0</v>
      </c>
      <c r="V90" s="1042" t="e">
        <f>VLOOKUP(MATCH(U90,C90:T90,0),PROVEEDOR!A:B,2,0)</f>
        <v>#N/A</v>
      </c>
      <c r="W90" s="1042">
        <v>9120000</v>
      </c>
      <c r="X90" s="1091">
        <f t="shared" si="2"/>
        <v>0</v>
      </c>
      <c r="Y90" s="1105" t="s">
        <v>1568</v>
      </c>
      <c r="Z90" s="1111"/>
    </row>
    <row r="91" spans="1:26" ht="33.75" customHeight="1">
      <c r="A91" s="1011" t="s">
        <v>1529</v>
      </c>
      <c r="B91" s="1032" t="s">
        <v>149</v>
      </c>
      <c r="C91" s="1043" t="str">
        <f>IF('REEMPLAZOS ARTICULARES '!J487="CUMPLE",'REEMPLAZOS ARTICULARES '!I493,'REEMPLAZOS ARTICULARES '!J487)</f>
        <v>NO OFERTADO</v>
      </c>
      <c r="D91" s="1043" t="str">
        <f>IF('REEMPLAZOS ARTICULARES '!R487="CUMPLE",'REEMPLAZOS ARTICULARES '!Q493,'REEMPLAZOS ARTICULARES '!R487)</f>
        <v>NO OFERTADO</v>
      </c>
      <c r="E91" s="1043" t="str">
        <f>IF('REEMPLAZOS ARTICULARES '!Z487="CUMPLE",'REEMPLAZOS ARTICULARES '!Y493,'REEMPLAZOS ARTICULARES '!Z487)</f>
        <v>NO OFERTADO</v>
      </c>
      <c r="F91" s="1043" t="str">
        <f>IF('REEMPLAZOS ARTICULARES '!AH487="CUMPLE",'REEMPLAZOS ARTICULARES '!AG493,'REEMPLAZOS ARTICULARES '!AH487)</f>
        <v>NO OFERTADO</v>
      </c>
      <c r="G91" s="1043" t="str">
        <f>IF('REEMPLAZOS ARTICULARES '!AP487="CUMPLE",'REEMPLAZOS ARTICULARES '!AO493,'REEMPLAZOS ARTICULARES '!AP487)</f>
        <v>NO OFERTADO</v>
      </c>
      <c r="H91" s="1043" t="str">
        <f>IF('REEMPLAZOS ARTICULARES '!AX487="CUMPLE",'REEMPLAZOS ARTICULARES '!AW493,'REEMPLAZOS ARTICULARES '!AX487)</f>
        <v>NO OFERTADO</v>
      </c>
      <c r="I91" s="1043" t="str">
        <f>IF('REEMPLAZOS ARTICULARES '!BF487="CUMPLE",'REEMPLAZOS ARTICULARES '!BE493,'REEMPLAZOS ARTICULARES '!BF487)</f>
        <v>NO OFERTADO</v>
      </c>
      <c r="J91" s="1043" t="str">
        <f>IF('REEMPLAZOS ARTICULARES '!BN487="CUMPLE",'REEMPLAZOS ARTICULARES '!BM493,'REEMPLAZOS ARTICULARES '!BN487)</f>
        <v>NO OFERTADO</v>
      </c>
      <c r="K91" s="1043" t="str">
        <f>IF('REEMPLAZOS ARTICULARES '!BV487="CUMPLE",'REEMPLAZOS ARTICULARES '!BU493,'REEMPLAZOS ARTICULARES '!BV487)</f>
        <v>NO OFERTADO</v>
      </c>
      <c r="L91" s="1043" t="str">
        <f>IF('REEMPLAZOS ARTICULARES '!CD487="CUMPLE",'REEMPLAZOS ARTICULARES '!CC493,'REEMPLAZOS ARTICULARES '!CD487)</f>
        <v>NO OFERTADO</v>
      </c>
      <c r="M91" s="1043" t="str">
        <f>IF('REEMPLAZOS ARTICULARES '!CL487="CUMPLE",'REEMPLAZOS ARTICULARES '!CK493,'REEMPLAZOS ARTICULARES '!CL487)</f>
        <v>NO OFERTADO</v>
      </c>
      <c r="N91" s="1043" t="str">
        <f>IF('REEMPLAZOS ARTICULARES '!CT487="CUMPLE",'REEMPLAZOS ARTICULARES '!CS493,'REEMPLAZOS ARTICULARES '!CT487)</f>
        <v>NO OFERTADO</v>
      </c>
      <c r="O91" s="1043" t="str">
        <f>IF('REEMPLAZOS ARTICULARES '!DB487="CUMPLE",'REEMPLAZOS ARTICULARES '!DA493,'REEMPLAZOS ARTICULARES '!DB487)</f>
        <v>NO OFERTADO</v>
      </c>
      <c r="P91" s="1043" t="str">
        <f>IF('REEMPLAZOS ARTICULARES '!DJ487="CUMPLE",'REEMPLAZOS ARTICULARES '!DI493,'REEMPLAZOS ARTICULARES '!DJ487)</f>
        <v>NO OFERTADO</v>
      </c>
      <c r="Q91" s="1043" t="str">
        <f>IF('REEMPLAZOS ARTICULARES '!DR487="CUMPLE",'REEMPLAZOS ARTICULARES '!DQ493,'REEMPLAZOS ARTICULARES '!DR487)</f>
        <v>NO OFERTADO</v>
      </c>
      <c r="R91" s="1043" t="str">
        <f>IF('REEMPLAZOS ARTICULARES '!DZ487="CUMPLE",'REEMPLAZOS ARTICULARES '!DY493,'REEMPLAZOS ARTICULARES '!DZ487)</f>
        <v>NO OFERTADO</v>
      </c>
      <c r="S91" s="1043" t="str">
        <f>IF('REEMPLAZOS ARTICULARES '!EH487="CUMPLE",'REEMPLAZOS ARTICULARES '!EG493,'REEMPLAZOS ARTICULARES '!EH487)</f>
        <v>NO OFERTADO</v>
      </c>
      <c r="T91" s="1043" t="str">
        <f>IF('REEMPLAZOS ARTICULARES '!EP487="CUMPLE",'REEMPLAZOS ARTICULARES '!EO493,'REEMPLAZOS ARTICULARES '!EP487)</f>
        <v>NO OFERTADO</v>
      </c>
      <c r="U91" s="1043">
        <f>MIN(C91:T91)</f>
        <v>0</v>
      </c>
      <c r="V91" s="1043" t="e">
        <f>VLOOKUP(MATCH(U91,C91:T91,0),PROVEEDOR!A:B,2,0)</f>
        <v>#N/A</v>
      </c>
      <c r="W91" s="1043">
        <v>9120000</v>
      </c>
      <c r="X91" s="1092">
        <f t="shared" si="2"/>
        <v>0</v>
      </c>
      <c r="Y91" s="1105" t="s">
        <v>1568</v>
      </c>
      <c r="Z91" s="1111"/>
    </row>
    <row r="92" spans="1:26" ht="33.75" customHeight="1" thickBot="1">
      <c r="A92" s="1011" t="s">
        <v>1529</v>
      </c>
      <c r="B92" s="1034" t="s">
        <v>150</v>
      </c>
      <c r="C92" s="1044" t="str">
        <f>IF('REEMPLAZOS ARTICULARES '!J496="CUMPLE",'REEMPLAZOS ARTICULARES '!I500,'REEMPLAZOS ARTICULARES '!J496)</f>
        <v>NO OFERTADO</v>
      </c>
      <c r="D92" s="1044" t="str">
        <f>IF('REEMPLAZOS ARTICULARES '!R496="CUMPLE",'REEMPLAZOS ARTICULARES '!Q500,'REEMPLAZOS ARTICULARES '!R496)</f>
        <v>NO OFERTADO</v>
      </c>
      <c r="E92" s="1044" t="str">
        <f>IF('REEMPLAZOS ARTICULARES '!Z496="CUMPLE",'REEMPLAZOS ARTICULARES '!Y500,'REEMPLAZOS ARTICULARES '!Z496)</f>
        <v>NO OFERTADO</v>
      </c>
      <c r="F92" s="1044" t="str">
        <f>IF('REEMPLAZOS ARTICULARES '!AH496="CUMPLE",'REEMPLAZOS ARTICULARES '!AG500,'REEMPLAZOS ARTICULARES '!AH496)</f>
        <v>NO OFERTADO</v>
      </c>
      <c r="G92" s="1044">
        <f>IF('REEMPLAZOS ARTICULARES '!AP496="CUMPLE",'REEMPLAZOS ARTICULARES '!AO500,'REEMPLAZOS ARTICULARES '!AP496)</f>
        <v>7963695.9155585105</v>
      </c>
      <c r="H92" s="1044" t="str">
        <f>IF('REEMPLAZOS ARTICULARES '!AX496="CUMPLE",'REEMPLAZOS ARTICULARES '!AW500,'REEMPLAZOS ARTICULARES '!AX496)</f>
        <v>NO OFERTADO</v>
      </c>
      <c r="I92" s="1044" t="str">
        <f>IF('REEMPLAZOS ARTICULARES '!BF496="CUMPLE",'REEMPLAZOS ARTICULARES '!BE500,'REEMPLAZOS ARTICULARES '!BF496)</f>
        <v>NO OFERTADO</v>
      </c>
      <c r="J92" s="1044" t="str">
        <f>IF('REEMPLAZOS ARTICULARES '!BN496="CUMPLE",'REEMPLAZOS ARTICULARES '!BM500,'REEMPLAZOS ARTICULARES '!BN496)</f>
        <v>NO OFERTADO</v>
      </c>
      <c r="K92" s="1044" t="str">
        <f>IF('REEMPLAZOS ARTICULARES '!BV496="CUMPLE",'REEMPLAZOS ARTICULARES '!BU500,'REEMPLAZOS ARTICULARES '!BV496)</f>
        <v>NO OFERTADO</v>
      </c>
      <c r="L92" s="1044" t="str">
        <f>IF('REEMPLAZOS ARTICULARES '!CD496="CUMPLE",'REEMPLAZOS ARTICULARES '!CC500,'REEMPLAZOS ARTICULARES '!CD496)</f>
        <v>NO OFERTADO</v>
      </c>
      <c r="M92" s="1044" t="str">
        <f>IF('REEMPLAZOS ARTICULARES '!CL496="CUMPLE",'REEMPLAZOS ARTICULARES '!CK500,'REEMPLAZOS ARTICULARES '!CL496)</f>
        <v>NO OFERTADO</v>
      </c>
      <c r="N92" s="1044" t="str">
        <f>IF('REEMPLAZOS ARTICULARES '!CT496="CUMPLE",'REEMPLAZOS ARTICULARES '!CS500,'REEMPLAZOS ARTICULARES '!CT496)</f>
        <v>NO OFERTADO</v>
      </c>
      <c r="O92" s="1044" t="str">
        <f>IF('REEMPLAZOS ARTICULARES '!DB496="CUMPLE",'REEMPLAZOS ARTICULARES '!DA500,'REEMPLAZOS ARTICULARES '!DB496)</f>
        <v>NO OFERTADO</v>
      </c>
      <c r="P92" s="1044" t="str">
        <f>IF('REEMPLAZOS ARTICULARES '!DJ496="CUMPLE",'REEMPLAZOS ARTICULARES '!DI500,'REEMPLAZOS ARTICULARES '!DJ496)</f>
        <v>NO OFERTADO</v>
      </c>
      <c r="Q92" s="1044" t="str">
        <f>IF('REEMPLAZOS ARTICULARES '!DR496="CUMPLE",'REEMPLAZOS ARTICULARES '!DQ500,'REEMPLAZOS ARTICULARES '!DR496)</f>
        <v>NO OFERTADO</v>
      </c>
      <c r="R92" s="1044" t="str">
        <f>IF('REEMPLAZOS ARTICULARES '!DZ496="CUMPLE",'REEMPLAZOS ARTICULARES '!DY500,'REEMPLAZOS ARTICULARES '!DZ496)</f>
        <v>NO OFERTADO</v>
      </c>
      <c r="S92" s="1044" t="str">
        <f>IF('REEMPLAZOS ARTICULARES '!EH496="CUMPLE",'REEMPLAZOS ARTICULARES '!EG500,'REEMPLAZOS ARTICULARES '!EH496)</f>
        <v>NO OFERTADO</v>
      </c>
      <c r="T92" s="1044" t="str">
        <f>IF('REEMPLAZOS ARTICULARES '!EP496="CUMPLE",'REEMPLAZOS ARTICULARES '!EO500,'REEMPLAZOS ARTICULARES '!EP496)</f>
        <v>NO OFERTADO</v>
      </c>
      <c r="U92" s="1044">
        <f>MIN(C92:T92)</f>
        <v>7963695.9155585105</v>
      </c>
      <c r="V92" s="1044" t="str">
        <f>VLOOKUP(MATCH(U92,C92:T92,0),PROVEEDOR!A:B,2,0)</f>
        <v>EDM EQUIPOS Y DISPOSITIVOS MEDICOS S.AS</v>
      </c>
      <c r="W92" s="1044">
        <v>8432690</v>
      </c>
      <c r="X92" s="1093">
        <f t="shared" si="2"/>
        <v>0</v>
      </c>
      <c r="Y92" s="1105" t="s">
        <v>1175</v>
      </c>
      <c r="Z92" s="1111"/>
    </row>
    <row r="93" spans="1:26" ht="33.75" customHeight="1" thickBot="1">
      <c r="A93" s="1011" t="s">
        <v>1529</v>
      </c>
      <c r="B93" s="1036" t="s">
        <v>534</v>
      </c>
      <c r="C93" s="1045"/>
      <c r="D93" s="1045"/>
      <c r="E93" s="1045"/>
      <c r="F93" s="1045"/>
      <c r="G93" s="1045"/>
      <c r="H93" s="1045"/>
      <c r="I93" s="1045"/>
      <c r="J93" s="1045"/>
      <c r="K93" s="1045"/>
      <c r="L93" s="1045"/>
      <c r="M93" s="1045"/>
      <c r="N93" s="1045"/>
      <c r="O93" s="1045"/>
      <c r="P93" s="1045"/>
      <c r="Q93" s="1045"/>
      <c r="R93" s="1045"/>
      <c r="S93" s="1045"/>
      <c r="T93" s="1045"/>
      <c r="U93" s="1045"/>
      <c r="V93" s="1045"/>
      <c r="W93" s="1045"/>
      <c r="X93" s="1094"/>
      <c r="Y93" s="1108"/>
      <c r="Z93" s="1111"/>
    </row>
    <row r="94" spans="1:26" ht="33.75" customHeight="1">
      <c r="A94" s="1011" t="s">
        <v>1529</v>
      </c>
      <c r="B94" s="1030" t="s">
        <v>152</v>
      </c>
      <c r="C94" s="1042" t="str">
        <f>IF('REEMPLAZOS ARTICULARES '!J504="CUMPLE",'REEMPLAZOS ARTICULARES '!I510,'REEMPLAZOS ARTICULARES '!J504)</f>
        <v>NO OFERTADO</v>
      </c>
      <c r="D94" s="1042" t="str">
        <f>IF('REEMPLAZOS ARTICULARES '!R504="CUMPLE",'REEMPLAZOS ARTICULARES '!Q510,'REEMPLAZOS ARTICULARES '!R504)</f>
        <v>NO OFERTADO</v>
      </c>
      <c r="E94" s="1042" t="str">
        <f>IF('REEMPLAZOS ARTICULARES '!Z504="CUMPLE",'REEMPLAZOS ARTICULARES '!Y510,'REEMPLAZOS ARTICULARES '!Z504)</f>
        <v>NO OFERTADO</v>
      </c>
      <c r="F94" s="1042" t="str">
        <f>IF('REEMPLAZOS ARTICULARES '!AH504="CUMPLE",'REEMPLAZOS ARTICULARES '!AG510,'REEMPLAZOS ARTICULARES '!AH504)</f>
        <v>NO OFERTADO</v>
      </c>
      <c r="G94" s="1042" t="str">
        <f>IF('REEMPLAZOS ARTICULARES '!AP504="CUMPLE",'REEMPLAZOS ARTICULARES '!AO510,'REEMPLAZOS ARTICULARES '!AP504)</f>
        <v>NO OFERTADO</v>
      </c>
      <c r="H94" s="1042" t="str">
        <f>IF('REEMPLAZOS ARTICULARES '!AX504="CUMPLE",'REEMPLAZOS ARTICULARES '!AW510,'REEMPLAZOS ARTICULARES '!AX504)</f>
        <v>NO OFERTADO</v>
      </c>
      <c r="I94" s="1042" t="str">
        <f>IF('REEMPLAZOS ARTICULARES '!BF504="CUMPLE",'REEMPLAZOS ARTICULARES '!BE510,'REEMPLAZOS ARTICULARES '!BF504)</f>
        <v>NO OFERTADO</v>
      </c>
      <c r="J94" s="1042" t="str">
        <f>IF('REEMPLAZOS ARTICULARES '!BN504="CUMPLE",'REEMPLAZOS ARTICULARES '!BM510,'REEMPLAZOS ARTICULARES '!BN504)</f>
        <v>NO OFERTADO</v>
      </c>
      <c r="K94" s="1042" t="str">
        <f>IF('REEMPLAZOS ARTICULARES '!BV504="CUMPLE",'REEMPLAZOS ARTICULARES '!BU510,'REEMPLAZOS ARTICULARES '!BV504)</f>
        <v>NO OFERTADO</v>
      </c>
      <c r="L94" s="1042" t="str">
        <f>IF('REEMPLAZOS ARTICULARES '!CD504="CUMPLE",'REEMPLAZOS ARTICULARES '!CC510,'REEMPLAZOS ARTICULARES '!CD504)</f>
        <v>NO OFERTADO</v>
      </c>
      <c r="M94" s="1042" t="str">
        <f>IF('REEMPLAZOS ARTICULARES '!CL504="CUMPLE",'REEMPLAZOS ARTICULARES '!CK510,'REEMPLAZOS ARTICULARES '!CL504)</f>
        <v>NO OFERTADO</v>
      </c>
      <c r="N94" s="1042" t="str">
        <f>IF('REEMPLAZOS ARTICULARES '!CT504="CUMPLE",'REEMPLAZOS ARTICULARES '!CS510,'REEMPLAZOS ARTICULARES '!CT504)</f>
        <v>NO OFERTADO</v>
      </c>
      <c r="O94" s="1042" t="str">
        <f>IF('REEMPLAZOS ARTICULARES '!DB504="CUMPLE",'REEMPLAZOS ARTICULARES '!DA510,'REEMPLAZOS ARTICULARES '!DB504)</f>
        <v>NO OFERTADO</v>
      </c>
      <c r="P94" s="1042" t="str">
        <f>IF('REEMPLAZOS ARTICULARES '!DJ504="CUMPLE",'REEMPLAZOS ARTICULARES '!DI510,'REEMPLAZOS ARTICULARES '!DJ504)</f>
        <v>NO OFERTADO</v>
      </c>
      <c r="Q94" s="1042" t="str">
        <f>IF('REEMPLAZOS ARTICULARES '!DR504="CUMPLE",'REEMPLAZOS ARTICULARES '!DQ510,'REEMPLAZOS ARTICULARES '!DR504)</f>
        <v>NO OFERTADO</v>
      </c>
      <c r="R94" s="1042" t="str">
        <f>IF('REEMPLAZOS ARTICULARES '!DZ504="CUMPLE",'REEMPLAZOS ARTICULARES '!DY510,'REEMPLAZOS ARTICULARES '!DZ504)</f>
        <v>NO OFERTADO</v>
      </c>
      <c r="S94" s="1042" t="str">
        <f>IF('REEMPLAZOS ARTICULARES '!EH504="CUMPLE",'REEMPLAZOS ARTICULARES '!EG510,'REEMPLAZOS ARTICULARES '!EH504)</f>
        <v>NO OFERTADO</v>
      </c>
      <c r="T94" s="1042" t="str">
        <f>IF('REEMPLAZOS ARTICULARES '!EP504="CUMPLE",'REEMPLAZOS ARTICULARES '!EO510,'REEMPLAZOS ARTICULARES '!EP504)</f>
        <v>NO OFERTADO</v>
      </c>
      <c r="U94" s="1042">
        <f>MIN(C94:T94)</f>
        <v>0</v>
      </c>
      <c r="V94" s="1042" t="e">
        <f>VLOOKUP(MATCH(U94,C94:T94,0),PROVEEDOR!A:B,2,0)</f>
        <v>#N/A</v>
      </c>
      <c r="W94" s="1042">
        <v>6214000</v>
      </c>
      <c r="X94" s="1091">
        <f t="shared" si="2"/>
        <v>0</v>
      </c>
      <c r="Y94" s="1105" t="s">
        <v>1568</v>
      </c>
      <c r="Z94" s="1111"/>
    </row>
    <row r="95" spans="1:26" ht="33.75" customHeight="1" thickBot="1">
      <c r="A95" s="1011" t="s">
        <v>1529</v>
      </c>
      <c r="B95" s="1034" t="s">
        <v>153</v>
      </c>
      <c r="C95" s="1044" t="str">
        <f>IF('REEMPLAZOS ARTICULARES '!J513="CUMPLE",'REEMPLAZOS ARTICULARES '!I519,'REEMPLAZOS ARTICULARES '!J513)</f>
        <v>NO OFERTADO</v>
      </c>
      <c r="D95" s="1044" t="str">
        <f>IF('REEMPLAZOS ARTICULARES '!R513="CUMPLE",'REEMPLAZOS ARTICULARES '!Q519,'REEMPLAZOS ARTICULARES '!R513)</f>
        <v>NO OFERTADO</v>
      </c>
      <c r="E95" s="1044" t="str">
        <f>IF('REEMPLAZOS ARTICULARES '!Z513="CUMPLE",'REEMPLAZOS ARTICULARES '!Y519,'REEMPLAZOS ARTICULARES '!Z513)</f>
        <v>NO OFERTADO</v>
      </c>
      <c r="F95" s="1044" t="str">
        <f>IF('REEMPLAZOS ARTICULARES '!AH513="CUMPLE",'REEMPLAZOS ARTICULARES '!AG519,'REEMPLAZOS ARTICULARES '!AH513)</f>
        <v>NO OFERTADO</v>
      </c>
      <c r="G95" s="1044" t="str">
        <f>IF('REEMPLAZOS ARTICULARES '!AP513="CUMPLE",'REEMPLAZOS ARTICULARES '!AO519,'REEMPLAZOS ARTICULARES '!AP513)</f>
        <v>NO OFERTADO</v>
      </c>
      <c r="H95" s="1044" t="str">
        <f>IF('REEMPLAZOS ARTICULARES '!AX513="CUMPLE",'REEMPLAZOS ARTICULARES '!AW519,'REEMPLAZOS ARTICULARES '!AX513)</f>
        <v>NO OFERTADO</v>
      </c>
      <c r="I95" s="1044" t="str">
        <f>IF('REEMPLAZOS ARTICULARES '!BF513="CUMPLE",'REEMPLAZOS ARTICULARES '!BE519,'REEMPLAZOS ARTICULARES '!BF513)</f>
        <v>NO OFERTADO</v>
      </c>
      <c r="J95" s="1044" t="str">
        <f>IF('REEMPLAZOS ARTICULARES '!BN513="CUMPLE",'REEMPLAZOS ARTICULARES '!BM519,'REEMPLAZOS ARTICULARES '!BN513)</f>
        <v>NO OFERTADO</v>
      </c>
      <c r="K95" s="1044" t="str">
        <f>IF('REEMPLAZOS ARTICULARES '!BV513="CUMPLE",'REEMPLAZOS ARTICULARES '!BU519,'REEMPLAZOS ARTICULARES '!BV513)</f>
        <v>NO OFERTADO</v>
      </c>
      <c r="L95" s="1044" t="str">
        <f>IF('REEMPLAZOS ARTICULARES '!CD513="CUMPLE",'REEMPLAZOS ARTICULARES '!CC519,'REEMPLAZOS ARTICULARES '!CD513)</f>
        <v>NO OFERTADO</v>
      </c>
      <c r="M95" s="1044" t="str">
        <f>IF('REEMPLAZOS ARTICULARES '!CL513="CUMPLE",'REEMPLAZOS ARTICULARES '!CK519,'REEMPLAZOS ARTICULARES '!CL513)</f>
        <v>NO OFERTADO</v>
      </c>
      <c r="N95" s="1044" t="str">
        <f>IF('REEMPLAZOS ARTICULARES '!CT513="CUMPLE",'REEMPLAZOS ARTICULARES '!CS519,'REEMPLAZOS ARTICULARES '!CT513)</f>
        <v>NO OFERTADO</v>
      </c>
      <c r="O95" s="1044" t="str">
        <f>IF('REEMPLAZOS ARTICULARES '!DB513="CUMPLE",'REEMPLAZOS ARTICULARES '!DA519,'REEMPLAZOS ARTICULARES '!DB513)</f>
        <v>NO OFERTADO</v>
      </c>
      <c r="P95" s="1044" t="str">
        <f>IF('REEMPLAZOS ARTICULARES '!DJ513="CUMPLE",'REEMPLAZOS ARTICULARES '!DI519,'REEMPLAZOS ARTICULARES '!DJ513)</f>
        <v>NO OFERTADO</v>
      </c>
      <c r="Q95" s="1044" t="str">
        <f>IF('REEMPLAZOS ARTICULARES '!DR513="CUMPLE",'REEMPLAZOS ARTICULARES '!DQ519,'REEMPLAZOS ARTICULARES '!DR513)</f>
        <v>NO OFERTADO</v>
      </c>
      <c r="R95" s="1044" t="str">
        <f>IF('REEMPLAZOS ARTICULARES '!DZ513="CUMPLE",'REEMPLAZOS ARTICULARES '!DY519,'REEMPLAZOS ARTICULARES '!DZ513)</f>
        <v>NO OFERTADO</v>
      </c>
      <c r="S95" s="1044" t="str">
        <f>IF('REEMPLAZOS ARTICULARES '!EH513="CUMPLE",'REEMPLAZOS ARTICULARES '!EG519,'REEMPLAZOS ARTICULARES '!EH513)</f>
        <v>NO OFERTADO</v>
      </c>
      <c r="T95" s="1044" t="str">
        <f>IF('REEMPLAZOS ARTICULARES '!EP513="CUMPLE",'REEMPLAZOS ARTICULARES '!EO519,'REEMPLAZOS ARTICULARES '!EP513)</f>
        <v>NO OFERTADO</v>
      </c>
      <c r="U95" s="1044">
        <f>MIN(C95:T95)</f>
        <v>0</v>
      </c>
      <c r="V95" s="1044" t="e">
        <f>VLOOKUP(MATCH(U95,C95:T95,0),PROVEEDOR!A:B,2,0)</f>
        <v>#N/A</v>
      </c>
      <c r="W95" s="1044">
        <v>5695500</v>
      </c>
      <c r="X95" s="1093">
        <f t="shared" si="2"/>
        <v>0</v>
      </c>
      <c r="Y95" s="1105" t="s">
        <v>1568</v>
      </c>
      <c r="Z95" s="1111"/>
    </row>
    <row r="96" spans="1:26" ht="33.75" customHeight="1" thickBot="1">
      <c r="A96" s="1011" t="s">
        <v>1529</v>
      </c>
      <c r="B96" s="1036" t="s">
        <v>541</v>
      </c>
      <c r="C96" s="1045"/>
      <c r="D96" s="1045"/>
      <c r="E96" s="1045"/>
      <c r="F96" s="1045"/>
      <c r="G96" s="1045"/>
      <c r="H96" s="1045"/>
      <c r="I96" s="1045"/>
      <c r="J96" s="1045"/>
      <c r="K96" s="1045"/>
      <c r="L96" s="1045"/>
      <c r="M96" s="1045"/>
      <c r="N96" s="1045"/>
      <c r="O96" s="1045"/>
      <c r="P96" s="1045"/>
      <c r="Q96" s="1045"/>
      <c r="R96" s="1045"/>
      <c r="S96" s="1045"/>
      <c r="T96" s="1045"/>
      <c r="U96" s="1045"/>
      <c r="V96" s="1045"/>
      <c r="W96" s="1045"/>
      <c r="X96" s="1094"/>
      <c r="Y96" s="1108"/>
      <c r="Z96" s="1111"/>
    </row>
    <row r="97" spans="1:26" ht="33.75" customHeight="1" thickBot="1">
      <c r="A97" s="1011" t="s">
        <v>1529</v>
      </c>
      <c r="B97" s="1030" t="s">
        <v>155</v>
      </c>
      <c r="C97" s="1042" t="str">
        <f>IF('REEMPLAZOS ARTICULARES '!J523="CUMPLE",'REEMPLAZOS ARTICULARES '!I527,'REEMPLAZOS ARTICULARES '!J523)</f>
        <v>NO OFERTADO</v>
      </c>
      <c r="D97" s="1042" t="str">
        <f>IF('REEMPLAZOS ARTICULARES '!R523="CUMPLE",'REEMPLAZOS ARTICULARES '!Q527,'REEMPLAZOS ARTICULARES '!R523)</f>
        <v>NO OFERTADO</v>
      </c>
      <c r="E97" s="1042" t="str">
        <f>IF('REEMPLAZOS ARTICULARES '!Z523="CUMPLE",'REEMPLAZOS ARTICULARES '!Y527,'REEMPLAZOS ARTICULARES '!Z523)</f>
        <v>NO OFERTADO</v>
      </c>
      <c r="F97" s="1042" t="str">
        <f>IF('REEMPLAZOS ARTICULARES '!AH523="CUMPLE",'REEMPLAZOS ARTICULARES '!AG527,'REEMPLAZOS ARTICULARES '!AH523)</f>
        <v>NO OFERTADO</v>
      </c>
      <c r="G97" s="1042">
        <f>IF('REEMPLAZOS ARTICULARES '!AP523="CUMPLE",'REEMPLAZOS ARTICULARES '!AO527,'REEMPLAZOS ARTICULARES '!AP523)</f>
        <v>20931919.747340426</v>
      </c>
      <c r="H97" s="1042" t="str">
        <f>IF('REEMPLAZOS ARTICULARES '!AX523="CUMPLE",'REEMPLAZOS ARTICULARES '!AW527,'REEMPLAZOS ARTICULARES '!AX523)</f>
        <v>NO OFERTADO</v>
      </c>
      <c r="I97" s="1042" t="str">
        <f>IF('REEMPLAZOS ARTICULARES '!BF523="CUMPLE",'REEMPLAZOS ARTICULARES '!BE527,'REEMPLAZOS ARTICULARES '!BF523)</f>
        <v>NO OFERTADO</v>
      </c>
      <c r="J97" s="1042" t="str">
        <f>IF('REEMPLAZOS ARTICULARES '!BN523="CUMPLE",'REEMPLAZOS ARTICULARES '!BM527,'REEMPLAZOS ARTICULARES '!BN523)</f>
        <v>NO OFERTADO</v>
      </c>
      <c r="K97" s="1042" t="str">
        <f>IF('REEMPLAZOS ARTICULARES '!BV523="CUMPLE",'REEMPLAZOS ARTICULARES '!BU527,'REEMPLAZOS ARTICULARES '!BV523)</f>
        <v>NO OFERTADO</v>
      </c>
      <c r="L97" s="1042" t="str">
        <f>IF('REEMPLAZOS ARTICULARES '!CD523="CUMPLE",'REEMPLAZOS ARTICULARES '!CC527,'REEMPLAZOS ARTICULARES '!CD523)</f>
        <v>NO OFERTADO</v>
      </c>
      <c r="M97" s="1042" t="str">
        <f>IF('REEMPLAZOS ARTICULARES '!CL523="CUMPLE",'REEMPLAZOS ARTICULARES '!CK527,'REEMPLAZOS ARTICULARES '!CL523)</f>
        <v>NO OFERTADO</v>
      </c>
      <c r="N97" s="1042" t="str">
        <f>IF('REEMPLAZOS ARTICULARES '!CT523="CUMPLE",'REEMPLAZOS ARTICULARES '!CS527,'REEMPLAZOS ARTICULARES '!CT523)</f>
        <v>NO OFERTADO</v>
      </c>
      <c r="O97" s="1042" t="str">
        <f>IF('REEMPLAZOS ARTICULARES '!DB523="CUMPLE",'REEMPLAZOS ARTICULARES '!DA527,'REEMPLAZOS ARTICULARES '!DB523)</f>
        <v>NO OFERTADO</v>
      </c>
      <c r="P97" s="1042" t="str">
        <f>IF('REEMPLAZOS ARTICULARES '!DJ523="CUMPLE",'REEMPLAZOS ARTICULARES '!DI527,'REEMPLAZOS ARTICULARES '!DJ523)</f>
        <v>NO OFERTADO</v>
      </c>
      <c r="Q97" s="1042" t="str">
        <f>IF('REEMPLAZOS ARTICULARES '!DR523="CUMPLE",'REEMPLAZOS ARTICULARES '!DQ527,'REEMPLAZOS ARTICULARES '!DR523)</f>
        <v>NO OFERTADO</v>
      </c>
      <c r="R97" s="1042" t="str">
        <f>IF('REEMPLAZOS ARTICULARES '!DZ523="CUMPLE",'REEMPLAZOS ARTICULARES '!DY527,'REEMPLAZOS ARTICULARES '!DZ523)</f>
        <v>NO OFERTADO</v>
      </c>
      <c r="S97" s="1042" t="str">
        <f>IF('REEMPLAZOS ARTICULARES '!EH523="CUMPLE",'REEMPLAZOS ARTICULARES '!EG527,'REEMPLAZOS ARTICULARES '!EH523)</f>
        <v>NO OFERTADO</v>
      </c>
      <c r="T97" s="1042" t="str">
        <f>IF('REEMPLAZOS ARTICULARES '!EP523="CUMPLE",'REEMPLAZOS ARTICULARES '!EO527,'REEMPLAZOS ARTICULARES '!EP523)</f>
        <v>NO OFERTADO</v>
      </c>
      <c r="U97" s="1042">
        <f t="shared" ref="U97:U104" si="5">MIN(C97:T97)</f>
        <v>20931919.747340426</v>
      </c>
      <c r="V97" s="1042" t="str">
        <f>VLOOKUP(MATCH(U97,C97:T97,0),PROVEEDOR!A:B,2,0)</f>
        <v>EDM EQUIPOS Y DISPOSITIVOS MEDICOS S.AS</v>
      </c>
      <c r="W97" s="1042">
        <v>23552000</v>
      </c>
      <c r="X97" s="1091">
        <f t="shared" si="2"/>
        <v>0</v>
      </c>
      <c r="Y97" s="1105" t="s">
        <v>1175</v>
      </c>
      <c r="Z97" s="1115"/>
    </row>
    <row r="98" spans="1:26" ht="33.75" customHeight="1">
      <c r="A98" s="1011" t="s">
        <v>1529</v>
      </c>
      <c r="B98" s="1032" t="s">
        <v>156</v>
      </c>
      <c r="C98" s="1043" t="str">
        <f>IF('REEMPLAZOS ARTICULARES '!J530="CUMPLE",'REEMPLAZOS ARTICULARES '!I536,'REEMPLAZOS ARTICULARES '!J530)</f>
        <v>NO OFERTADO</v>
      </c>
      <c r="D98" s="1043" t="str">
        <f>IF('REEMPLAZOS ARTICULARES '!R530="CUMPLE",'REEMPLAZOS ARTICULARES '!Q536,'REEMPLAZOS ARTICULARES '!R530)</f>
        <v>NO OFERTADO</v>
      </c>
      <c r="E98" s="1043" t="str">
        <f>IF('REEMPLAZOS ARTICULARES '!Z530="CUMPLE",'REEMPLAZOS ARTICULARES '!Y536,'REEMPLAZOS ARTICULARES '!Z530)</f>
        <v>NO OFERTADO</v>
      </c>
      <c r="F98" s="1043" t="str">
        <f>IF('REEMPLAZOS ARTICULARES '!AH530="CUMPLE",'REEMPLAZOS ARTICULARES '!AG536,'REEMPLAZOS ARTICULARES '!AH530)</f>
        <v>NO OFERTADO</v>
      </c>
      <c r="G98" s="1043">
        <f>IF('REEMPLAZOS ARTICULARES '!AP530="CUMPLE",'REEMPLAZOS ARTICULARES '!AO536,'REEMPLAZOS ARTICULARES '!AP530)</f>
        <v>39054262.537898935</v>
      </c>
      <c r="H98" s="1043" t="str">
        <f>IF('REEMPLAZOS ARTICULARES '!AX530="CUMPLE",'REEMPLAZOS ARTICULARES '!AW536,'REEMPLAZOS ARTICULARES '!AX530)</f>
        <v>NO OFERTADO</v>
      </c>
      <c r="I98" s="1043" t="str">
        <f>IF('REEMPLAZOS ARTICULARES '!BF530="CUMPLE",'REEMPLAZOS ARTICULARES '!BE536,'REEMPLAZOS ARTICULARES '!BF530)</f>
        <v>NO OFERTADO</v>
      </c>
      <c r="J98" s="1043" t="str">
        <f>IF('REEMPLAZOS ARTICULARES '!BN530="CUMPLE",'REEMPLAZOS ARTICULARES '!BM536,'REEMPLAZOS ARTICULARES '!BN530)</f>
        <v>NO OFERTADO</v>
      </c>
      <c r="K98" s="1043" t="str">
        <f>IF('REEMPLAZOS ARTICULARES '!BV530="CUMPLE",'REEMPLAZOS ARTICULARES '!BU536,'REEMPLAZOS ARTICULARES '!BV530)</f>
        <v>NO OFERTADO</v>
      </c>
      <c r="L98" s="1043" t="str">
        <f>IF('REEMPLAZOS ARTICULARES '!CD530="CUMPLE",'REEMPLAZOS ARTICULARES '!CC536,'REEMPLAZOS ARTICULARES '!CD530)</f>
        <v>NO OFERTADO</v>
      </c>
      <c r="M98" s="1043" t="str">
        <f>IF('REEMPLAZOS ARTICULARES '!CL530="CUMPLE",'REEMPLAZOS ARTICULARES '!CK536,'REEMPLAZOS ARTICULARES '!CL530)</f>
        <v>NO OFERTADO</v>
      </c>
      <c r="N98" s="1043" t="str">
        <f>IF('REEMPLAZOS ARTICULARES '!CT530="CUMPLE",'REEMPLAZOS ARTICULARES '!CS536,'REEMPLAZOS ARTICULARES '!CT530)</f>
        <v>NO OFERTADO</v>
      </c>
      <c r="O98" s="1043" t="str">
        <f>IF('REEMPLAZOS ARTICULARES '!DB530="CUMPLE",'REEMPLAZOS ARTICULARES '!DA536,'REEMPLAZOS ARTICULARES '!DB530)</f>
        <v>NO OFERTADO</v>
      </c>
      <c r="P98" s="1043" t="str">
        <f>IF('REEMPLAZOS ARTICULARES '!DJ530="CUMPLE",'REEMPLAZOS ARTICULARES '!DI536,'REEMPLAZOS ARTICULARES '!DJ530)</f>
        <v>NO OFERTADO</v>
      </c>
      <c r="Q98" s="1043" t="str">
        <f>IF('REEMPLAZOS ARTICULARES '!DR530="CUMPLE",'REEMPLAZOS ARTICULARES '!DQ536,'REEMPLAZOS ARTICULARES '!DR530)</f>
        <v>NO OFERTADO</v>
      </c>
      <c r="R98" s="1043" t="str">
        <f>IF('REEMPLAZOS ARTICULARES '!DZ530="CUMPLE",'REEMPLAZOS ARTICULARES '!DY536,'REEMPLAZOS ARTICULARES '!DZ530)</f>
        <v>NO OFERTADO</v>
      </c>
      <c r="S98" s="1043" t="str">
        <f>IF('REEMPLAZOS ARTICULARES '!EH530="CUMPLE",'REEMPLAZOS ARTICULARES '!EG536,'REEMPLAZOS ARTICULARES '!EH530)</f>
        <v>NO OFERTADO</v>
      </c>
      <c r="T98" s="1043" t="str">
        <f>IF('REEMPLAZOS ARTICULARES '!EP530="CUMPLE",'REEMPLAZOS ARTICULARES '!EO536,'REEMPLAZOS ARTICULARES '!EP530)</f>
        <v>NO OFERTADO</v>
      </c>
      <c r="U98" s="1043">
        <f t="shared" si="5"/>
        <v>39054262.537898935</v>
      </c>
      <c r="V98" s="1043" t="str">
        <f>VLOOKUP(MATCH(U98,C98:T98,0),PROVEEDOR!A:B,2,0)</f>
        <v>EDM EQUIPOS Y DISPOSITIVOS MEDICOS S.AS</v>
      </c>
      <c r="W98" s="1043">
        <v>34619000</v>
      </c>
      <c r="X98" s="1092">
        <f t="shared" si="2"/>
        <v>1</v>
      </c>
      <c r="Y98" s="1105" t="s">
        <v>1568</v>
      </c>
      <c r="Z98" s="1117" t="s">
        <v>1567</v>
      </c>
    </row>
    <row r="99" spans="1:26" ht="33.75" customHeight="1">
      <c r="A99" s="1011" t="s">
        <v>1529</v>
      </c>
      <c r="B99" s="1032" t="s">
        <v>157</v>
      </c>
      <c r="C99" s="1043" t="str">
        <f>IF('REEMPLAZOS ARTICULARES '!J539="CUMPLE",'REEMPLAZOS ARTICULARES '!I546,'REEMPLAZOS ARTICULARES '!J539)</f>
        <v>NO OFERTADO</v>
      </c>
      <c r="D99" s="1043" t="str">
        <f>IF('REEMPLAZOS ARTICULARES '!R539="CUMPLE",'REEMPLAZOS ARTICULARES '!Q546,'REEMPLAZOS ARTICULARES '!R539)</f>
        <v>NO OFERTADO</v>
      </c>
      <c r="E99" s="1043" t="str">
        <f>IF('REEMPLAZOS ARTICULARES '!Z539="CUMPLE",'REEMPLAZOS ARTICULARES '!Y546,'REEMPLAZOS ARTICULARES '!Z539)</f>
        <v>NO OFERTADO</v>
      </c>
      <c r="F99" s="1043" t="str">
        <f>IF('REEMPLAZOS ARTICULARES '!AH539="CUMPLE",'REEMPLAZOS ARTICULARES '!AG546,'REEMPLAZOS ARTICULARES '!AH539)</f>
        <v>NO OFERTADO</v>
      </c>
      <c r="G99" s="1043">
        <f>IF('REEMPLAZOS ARTICULARES '!AP539="CUMPLE",'REEMPLAZOS ARTICULARES '!AO546,'REEMPLAZOS ARTICULARES '!AP539)</f>
        <v>21315828.428856384</v>
      </c>
      <c r="H99" s="1043" t="str">
        <f>IF('REEMPLAZOS ARTICULARES '!AX539="CUMPLE",'REEMPLAZOS ARTICULARES '!AW546,'REEMPLAZOS ARTICULARES '!AX539)</f>
        <v>NO OFERTADO</v>
      </c>
      <c r="I99" s="1043" t="str">
        <f>IF('REEMPLAZOS ARTICULARES '!BF539="CUMPLE",'REEMPLAZOS ARTICULARES '!BE546,'REEMPLAZOS ARTICULARES '!BF539)</f>
        <v>NO OFERTADO</v>
      </c>
      <c r="J99" s="1043" t="str">
        <f>IF('REEMPLAZOS ARTICULARES '!BN539="CUMPLE",'REEMPLAZOS ARTICULARES '!BM546,'REEMPLAZOS ARTICULARES '!BN539)</f>
        <v>NO OFERTADO</v>
      </c>
      <c r="K99" s="1043" t="str">
        <f>IF('REEMPLAZOS ARTICULARES '!BV539="CUMPLE",'REEMPLAZOS ARTICULARES '!BU546,'REEMPLAZOS ARTICULARES '!BV539)</f>
        <v>NO OFERTADO</v>
      </c>
      <c r="L99" s="1043" t="str">
        <f>IF('REEMPLAZOS ARTICULARES '!CD539="CUMPLE",'REEMPLAZOS ARTICULARES '!CC546,'REEMPLAZOS ARTICULARES '!CD539)</f>
        <v>NO OFERTADO</v>
      </c>
      <c r="M99" s="1043" t="str">
        <f>IF('REEMPLAZOS ARTICULARES '!CL539="CUMPLE",'REEMPLAZOS ARTICULARES '!CK546,'REEMPLAZOS ARTICULARES '!CL539)</f>
        <v>NO OFERTADO</v>
      </c>
      <c r="N99" s="1043" t="str">
        <f>IF('REEMPLAZOS ARTICULARES '!CT539="CUMPLE",'REEMPLAZOS ARTICULARES '!CS546,'REEMPLAZOS ARTICULARES '!CT539)</f>
        <v>NO OFERTADO</v>
      </c>
      <c r="O99" s="1043" t="str">
        <f>IF('REEMPLAZOS ARTICULARES '!DB539="CUMPLE",'REEMPLAZOS ARTICULARES '!DA546,'REEMPLAZOS ARTICULARES '!DB539)</f>
        <v>NO OFERTADO</v>
      </c>
      <c r="P99" s="1043" t="str">
        <f>IF('REEMPLAZOS ARTICULARES '!DJ539="CUMPLE",'REEMPLAZOS ARTICULARES '!DI546,'REEMPLAZOS ARTICULARES '!DJ539)</f>
        <v>NO OFERTADO</v>
      </c>
      <c r="Q99" s="1043" t="str">
        <f>IF('REEMPLAZOS ARTICULARES '!DR539="CUMPLE",'REEMPLAZOS ARTICULARES '!DQ546,'REEMPLAZOS ARTICULARES '!DR539)</f>
        <v>NO OFERTADO</v>
      </c>
      <c r="R99" s="1043" t="str">
        <f>IF('REEMPLAZOS ARTICULARES '!DZ539="CUMPLE",'REEMPLAZOS ARTICULARES '!DY546,'REEMPLAZOS ARTICULARES '!DZ539)</f>
        <v>NO OFERTADO</v>
      </c>
      <c r="S99" s="1043" t="str">
        <f>IF('REEMPLAZOS ARTICULARES '!EH539="CUMPLE",'REEMPLAZOS ARTICULARES '!EG546,'REEMPLAZOS ARTICULARES '!EH539)</f>
        <v>NO OFERTADO</v>
      </c>
      <c r="T99" s="1043" t="str">
        <f>IF('REEMPLAZOS ARTICULARES '!EP539="CUMPLE",'REEMPLAZOS ARTICULARES '!EO546,'REEMPLAZOS ARTICULARES '!EP539)</f>
        <v>NO OFERTADO</v>
      </c>
      <c r="U99" s="1043">
        <f t="shared" si="5"/>
        <v>21315828.428856384</v>
      </c>
      <c r="V99" s="1043" t="str">
        <f>VLOOKUP(MATCH(U99,C99:T99,0),PROVEEDOR!A:B,2,0)</f>
        <v>EDM EQUIPOS Y DISPOSITIVOS MEDICOS S.AS</v>
      </c>
      <c r="W99" s="1043">
        <v>18090000</v>
      </c>
      <c r="X99" s="1092">
        <f t="shared" si="2"/>
        <v>1</v>
      </c>
      <c r="Y99" s="1105" t="s">
        <v>1568</v>
      </c>
      <c r="Z99" s="1100" t="s">
        <v>1567</v>
      </c>
    </row>
    <row r="100" spans="1:26" ht="33.75" customHeight="1">
      <c r="A100" s="1011" t="s">
        <v>1529</v>
      </c>
      <c r="B100" s="1032" t="s">
        <v>158</v>
      </c>
      <c r="C100" s="1043" t="str">
        <f>IF('REEMPLAZOS ARTICULARES '!J549="CUMPLE",'REEMPLAZOS ARTICULARES '!I554,'REEMPLAZOS ARTICULARES '!J549)</f>
        <v>NO OFERTADO</v>
      </c>
      <c r="D100" s="1043" t="str">
        <f>IF('REEMPLAZOS ARTICULARES '!R549="CUMPLE",'REEMPLAZOS ARTICULARES '!Q554,'REEMPLAZOS ARTICULARES '!R549)</f>
        <v>NO OFERTADO</v>
      </c>
      <c r="E100" s="1043" t="str">
        <f>IF('REEMPLAZOS ARTICULARES '!Z549="CUMPLE",'REEMPLAZOS ARTICULARES '!Y554,'REEMPLAZOS ARTICULARES '!Z549)</f>
        <v>NO OFERTADO</v>
      </c>
      <c r="F100" s="1043" t="str">
        <f>IF('REEMPLAZOS ARTICULARES '!AH549="CUMPLE",'REEMPLAZOS ARTICULARES '!AG554,'REEMPLAZOS ARTICULARES '!AH549)</f>
        <v>NO OFERTADO</v>
      </c>
      <c r="G100" s="1043">
        <f>IF('REEMPLAZOS ARTICULARES '!AP549="CUMPLE",'REEMPLAZOS ARTICULARES '!AO554,'REEMPLAZOS ARTICULARES '!AP549)</f>
        <v>38122289.798537225</v>
      </c>
      <c r="H100" s="1043" t="str">
        <f>IF('REEMPLAZOS ARTICULARES '!AX549="CUMPLE",'REEMPLAZOS ARTICULARES '!AW554,'REEMPLAZOS ARTICULARES '!AX549)</f>
        <v>NO OFERTADO</v>
      </c>
      <c r="I100" s="1043" t="str">
        <f>IF('REEMPLAZOS ARTICULARES '!BF549="CUMPLE",'REEMPLAZOS ARTICULARES '!BE554,'REEMPLAZOS ARTICULARES '!BF549)</f>
        <v>NO OFERTADO</v>
      </c>
      <c r="J100" s="1043" t="str">
        <f>IF('REEMPLAZOS ARTICULARES '!BN549="CUMPLE",'REEMPLAZOS ARTICULARES '!BM554,'REEMPLAZOS ARTICULARES '!BN549)</f>
        <v>NO OFERTADO</v>
      </c>
      <c r="K100" s="1043" t="str">
        <f>IF('REEMPLAZOS ARTICULARES '!BV549="CUMPLE",'REEMPLAZOS ARTICULARES '!BU554,'REEMPLAZOS ARTICULARES '!BV549)</f>
        <v>NO OFERTADO</v>
      </c>
      <c r="L100" s="1043" t="str">
        <f>IF('REEMPLAZOS ARTICULARES '!CD549="CUMPLE",'REEMPLAZOS ARTICULARES '!CC554,'REEMPLAZOS ARTICULARES '!CD549)</f>
        <v>NO OFERTADO</v>
      </c>
      <c r="M100" s="1043" t="str">
        <f>IF('REEMPLAZOS ARTICULARES '!CL549="CUMPLE",'REEMPLAZOS ARTICULARES '!CK554,'REEMPLAZOS ARTICULARES '!CL549)</f>
        <v>NO OFERTADO</v>
      </c>
      <c r="N100" s="1043" t="str">
        <f>IF('REEMPLAZOS ARTICULARES '!CT549="CUMPLE",'REEMPLAZOS ARTICULARES '!CS554,'REEMPLAZOS ARTICULARES '!CT549)</f>
        <v>NO OFERTADO</v>
      </c>
      <c r="O100" s="1043" t="str">
        <f>IF('REEMPLAZOS ARTICULARES '!DB549="CUMPLE",'REEMPLAZOS ARTICULARES '!DA554,'REEMPLAZOS ARTICULARES '!DB549)</f>
        <v>NO OFERTADO</v>
      </c>
      <c r="P100" s="1043" t="str">
        <f>IF('REEMPLAZOS ARTICULARES '!DJ549="CUMPLE",'REEMPLAZOS ARTICULARES '!DI554,'REEMPLAZOS ARTICULARES '!DJ549)</f>
        <v>NO OFERTADO</v>
      </c>
      <c r="Q100" s="1043" t="str">
        <f>IF('REEMPLAZOS ARTICULARES '!DR549="CUMPLE",'REEMPLAZOS ARTICULARES '!DQ554,'REEMPLAZOS ARTICULARES '!DR549)</f>
        <v>NO OFERTADO</v>
      </c>
      <c r="R100" s="1043" t="str">
        <f>IF('REEMPLAZOS ARTICULARES '!DZ549="CUMPLE",'REEMPLAZOS ARTICULARES '!DY554,'REEMPLAZOS ARTICULARES '!DZ549)</f>
        <v>NO OFERTADO</v>
      </c>
      <c r="S100" s="1043" t="str">
        <f>IF('REEMPLAZOS ARTICULARES '!EH549="CUMPLE",'REEMPLAZOS ARTICULARES '!EG554,'REEMPLAZOS ARTICULARES '!EH549)</f>
        <v>NO OFERTADO</v>
      </c>
      <c r="T100" s="1043" t="str">
        <f>IF('REEMPLAZOS ARTICULARES '!EP549="CUMPLE",'REEMPLAZOS ARTICULARES '!EO554,'REEMPLAZOS ARTICULARES '!EP549)</f>
        <v>NO OFERTADO</v>
      </c>
      <c r="U100" s="1043">
        <f t="shared" si="5"/>
        <v>38122289.798537225</v>
      </c>
      <c r="V100" s="1043" t="str">
        <f>VLOOKUP(MATCH(U100,C100:T100,0),PROVEEDOR!A:B,2,0)</f>
        <v>EDM EQUIPOS Y DISPOSITIVOS MEDICOS S.AS</v>
      </c>
      <c r="W100" s="1043">
        <v>22860000</v>
      </c>
      <c r="X100" s="1092">
        <f t="shared" si="2"/>
        <v>1</v>
      </c>
      <c r="Y100" s="1105" t="s">
        <v>1568</v>
      </c>
      <c r="Z100" s="1100" t="s">
        <v>1567</v>
      </c>
    </row>
    <row r="101" spans="1:26" ht="33.75" customHeight="1">
      <c r="A101" s="1011" t="s">
        <v>1529</v>
      </c>
      <c r="B101" s="1032" t="s">
        <v>159</v>
      </c>
      <c r="C101" s="1043" t="str">
        <f>IF('REEMPLAZOS ARTICULARES '!J557="CUMPLE",'REEMPLAZOS ARTICULARES '!I564,'REEMPLAZOS ARTICULARES '!J557)</f>
        <v>NO OFERTADO</v>
      </c>
      <c r="D101" s="1043" t="str">
        <f>IF('REEMPLAZOS ARTICULARES '!R557="CUMPLE",'REEMPLAZOS ARTICULARES '!Q564,'REEMPLAZOS ARTICULARES '!R557)</f>
        <v>NO OFERTADO</v>
      </c>
      <c r="E101" s="1043" t="str">
        <f>IF('REEMPLAZOS ARTICULARES '!Z557="CUMPLE",'REEMPLAZOS ARTICULARES '!Y564,'REEMPLAZOS ARTICULARES '!Z557)</f>
        <v>NO OFERTADO</v>
      </c>
      <c r="F101" s="1043" t="str">
        <f>IF('REEMPLAZOS ARTICULARES '!AH557="CUMPLE",'REEMPLAZOS ARTICULARES '!AG564,'REEMPLAZOS ARTICULARES '!AH557)</f>
        <v>NO OFERTADO</v>
      </c>
      <c r="G101" s="1043">
        <f>IF('REEMPLAZOS ARTICULARES '!AP557="CUMPLE",'REEMPLAZOS ARTICULARES '!AO564,'REEMPLAZOS ARTICULARES '!AP557)</f>
        <v>37768566.338430852</v>
      </c>
      <c r="H101" s="1043" t="str">
        <f>IF('REEMPLAZOS ARTICULARES '!AX557="CUMPLE",'REEMPLAZOS ARTICULARES '!AW564,'REEMPLAZOS ARTICULARES '!AX557)</f>
        <v>NO OFERTADO</v>
      </c>
      <c r="I101" s="1043" t="str">
        <f>IF('REEMPLAZOS ARTICULARES '!BF557="CUMPLE",'REEMPLAZOS ARTICULARES '!BE564,'REEMPLAZOS ARTICULARES '!BF557)</f>
        <v>NO OFERTADO</v>
      </c>
      <c r="J101" s="1043" t="str">
        <f>IF('REEMPLAZOS ARTICULARES '!BN557="CUMPLE",'REEMPLAZOS ARTICULARES '!BM564,'REEMPLAZOS ARTICULARES '!BN557)</f>
        <v>NO OFERTADO</v>
      </c>
      <c r="K101" s="1043" t="str">
        <f>IF('REEMPLAZOS ARTICULARES '!BV557="CUMPLE",'REEMPLAZOS ARTICULARES '!BU564,'REEMPLAZOS ARTICULARES '!BV557)</f>
        <v>NO OFERTADO</v>
      </c>
      <c r="L101" s="1043" t="str">
        <f>IF('REEMPLAZOS ARTICULARES '!CD557="CUMPLE",'REEMPLAZOS ARTICULARES '!CC564,'REEMPLAZOS ARTICULARES '!CD557)</f>
        <v>NO OFERTADO</v>
      </c>
      <c r="M101" s="1043" t="str">
        <f>IF('REEMPLAZOS ARTICULARES '!CL557="CUMPLE",'REEMPLAZOS ARTICULARES '!CK564,'REEMPLAZOS ARTICULARES '!CL557)</f>
        <v>NO OFERTADO</v>
      </c>
      <c r="N101" s="1043" t="str">
        <f>IF('REEMPLAZOS ARTICULARES '!CT557="CUMPLE",'REEMPLAZOS ARTICULARES '!CS564,'REEMPLAZOS ARTICULARES '!CT557)</f>
        <v>NO OFERTADO</v>
      </c>
      <c r="O101" s="1043" t="str">
        <f>IF('REEMPLAZOS ARTICULARES '!DB557="CUMPLE",'REEMPLAZOS ARTICULARES '!DA564,'REEMPLAZOS ARTICULARES '!DB557)</f>
        <v>NO OFERTADO</v>
      </c>
      <c r="P101" s="1043" t="str">
        <f>IF('REEMPLAZOS ARTICULARES '!DJ557="CUMPLE",'REEMPLAZOS ARTICULARES '!DI564,'REEMPLAZOS ARTICULARES '!DJ557)</f>
        <v>NO OFERTADO</v>
      </c>
      <c r="Q101" s="1043" t="str">
        <f>IF('REEMPLAZOS ARTICULARES '!DR557="CUMPLE",'REEMPLAZOS ARTICULARES '!DQ564,'REEMPLAZOS ARTICULARES '!DR557)</f>
        <v>NO OFERTADO</v>
      </c>
      <c r="R101" s="1043" t="str">
        <f>IF('REEMPLAZOS ARTICULARES '!DZ557="CUMPLE",'REEMPLAZOS ARTICULARES '!DY564,'REEMPLAZOS ARTICULARES '!DZ557)</f>
        <v>NO OFERTADO</v>
      </c>
      <c r="S101" s="1043" t="str">
        <f>IF('REEMPLAZOS ARTICULARES '!EH557="CUMPLE",'REEMPLAZOS ARTICULARES '!EG564,'REEMPLAZOS ARTICULARES '!EH557)</f>
        <v>NO OFERTADO</v>
      </c>
      <c r="T101" s="1043" t="str">
        <f>IF('REEMPLAZOS ARTICULARES '!EP557="CUMPLE",'REEMPLAZOS ARTICULARES '!EO564,'REEMPLAZOS ARTICULARES '!EP557)</f>
        <v>NO OFERTADO</v>
      </c>
      <c r="U101" s="1043">
        <f t="shared" si="5"/>
        <v>37768566.338430852</v>
      </c>
      <c r="V101" s="1043" t="str">
        <f>VLOOKUP(MATCH(U101,C101:T101,0),PROVEEDOR!A:B,2,0)</f>
        <v>EDM EQUIPOS Y DISPOSITIVOS MEDICOS S.AS</v>
      </c>
      <c r="W101" s="1043">
        <v>31550000</v>
      </c>
      <c r="X101" s="1092">
        <f t="shared" si="2"/>
        <v>1</v>
      </c>
      <c r="Y101" s="1105" t="s">
        <v>1568</v>
      </c>
      <c r="Z101" s="1100" t="s">
        <v>1567</v>
      </c>
    </row>
    <row r="102" spans="1:26" ht="33.75" customHeight="1">
      <c r="A102" s="1011" t="s">
        <v>1529</v>
      </c>
      <c r="B102" s="1032" t="s">
        <v>160</v>
      </c>
      <c r="C102" s="1043" t="str">
        <f>IF('REEMPLAZOS ARTICULARES '!J567="CUMPLE",'REEMPLAZOS ARTICULARES '!I571,'REEMPLAZOS ARTICULARES '!J567)</f>
        <v>NO OFERTADO</v>
      </c>
      <c r="D102" s="1043" t="str">
        <f>IF('REEMPLAZOS ARTICULARES '!R567="CUMPLE",'REEMPLAZOS ARTICULARES '!Q571,'REEMPLAZOS ARTICULARES '!R567)</f>
        <v>NO OFERTADO</v>
      </c>
      <c r="E102" s="1043" t="str">
        <f>IF('REEMPLAZOS ARTICULARES '!Z567="CUMPLE",'REEMPLAZOS ARTICULARES '!Y571,'REEMPLAZOS ARTICULARES '!Z567)</f>
        <v>NO OFERTADO</v>
      </c>
      <c r="F102" s="1043" t="str">
        <f>IF('REEMPLAZOS ARTICULARES '!AH567="CUMPLE",'REEMPLAZOS ARTICULARES '!AG571,'REEMPLAZOS ARTICULARES '!AH567)</f>
        <v>NO OFERTADO</v>
      </c>
      <c r="G102" s="1043">
        <f>IF('REEMPLAZOS ARTICULARES '!AP567="CUMPLE",'REEMPLAZOS ARTICULARES '!AO571,'REEMPLAZOS ARTICULARES '!AP567)</f>
        <v>36966544.015957445</v>
      </c>
      <c r="H102" s="1043" t="str">
        <f>IF('REEMPLAZOS ARTICULARES '!AX567="CUMPLE",'REEMPLAZOS ARTICULARES '!AW571,'REEMPLAZOS ARTICULARES '!AX567)</f>
        <v>NO OFERTADO</v>
      </c>
      <c r="I102" s="1043" t="str">
        <f>IF('REEMPLAZOS ARTICULARES '!BF567="CUMPLE",'REEMPLAZOS ARTICULARES '!BE571,'REEMPLAZOS ARTICULARES '!BF567)</f>
        <v>NO OFERTADO</v>
      </c>
      <c r="J102" s="1043" t="str">
        <f>IF('REEMPLAZOS ARTICULARES '!BN567="CUMPLE",'REEMPLAZOS ARTICULARES '!BM571,'REEMPLAZOS ARTICULARES '!BN567)</f>
        <v>NO OFERTADO</v>
      </c>
      <c r="K102" s="1043" t="str">
        <f>IF('REEMPLAZOS ARTICULARES '!BV567="CUMPLE",'REEMPLAZOS ARTICULARES '!BU571,'REEMPLAZOS ARTICULARES '!BV567)</f>
        <v>NO OFERTADO</v>
      </c>
      <c r="L102" s="1043" t="str">
        <f>IF('REEMPLAZOS ARTICULARES '!CD567="CUMPLE",'REEMPLAZOS ARTICULARES '!CC571,'REEMPLAZOS ARTICULARES '!CD567)</f>
        <v>NO OFERTADO</v>
      </c>
      <c r="M102" s="1043" t="str">
        <f>IF('REEMPLAZOS ARTICULARES '!CL567="CUMPLE",'REEMPLAZOS ARTICULARES '!CK571,'REEMPLAZOS ARTICULARES '!CL567)</f>
        <v>NO OFERTADO</v>
      </c>
      <c r="N102" s="1043" t="str">
        <f>IF('REEMPLAZOS ARTICULARES '!CT567="CUMPLE",'REEMPLAZOS ARTICULARES '!CS571,'REEMPLAZOS ARTICULARES '!CT567)</f>
        <v>NO OFERTADO</v>
      </c>
      <c r="O102" s="1043" t="str">
        <f>IF('REEMPLAZOS ARTICULARES '!DB567="CUMPLE",'REEMPLAZOS ARTICULARES '!DA571,'REEMPLAZOS ARTICULARES '!DB567)</f>
        <v>NO OFERTADO</v>
      </c>
      <c r="P102" s="1043" t="str">
        <f>IF('REEMPLAZOS ARTICULARES '!DJ567="CUMPLE",'REEMPLAZOS ARTICULARES '!DI571,'REEMPLAZOS ARTICULARES '!DJ567)</f>
        <v>NO OFERTADO</v>
      </c>
      <c r="Q102" s="1043" t="str">
        <f>IF('REEMPLAZOS ARTICULARES '!DR567="CUMPLE",'REEMPLAZOS ARTICULARES '!DQ571,'REEMPLAZOS ARTICULARES '!DR567)</f>
        <v>NO OFERTADO</v>
      </c>
      <c r="R102" s="1043" t="str">
        <f>IF('REEMPLAZOS ARTICULARES '!DZ567="CUMPLE",'REEMPLAZOS ARTICULARES '!DY571,'REEMPLAZOS ARTICULARES '!DZ567)</f>
        <v>NO OFERTADO</v>
      </c>
      <c r="S102" s="1043" t="str">
        <f>IF('REEMPLAZOS ARTICULARES '!EH567="CUMPLE",'REEMPLAZOS ARTICULARES '!EG571,'REEMPLAZOS ARTICULARES '!EH567)</f>
        <v>NO OFERTADO</v>
      </c>
      <c r="T102" s="1043" t="str">
        <f>IF('REEMPLAZOS ARTICULARES '!EP567="CUMPLE",'REEMPLAZOS ARTICULARES '!EO571,'REEMPLAZOS ARTICULARES '!EP567)</f>
        <v>NO OFERTADO</v>
      </c>
      <c r="U102" s="1043">
        <f t="shared" si="5"/>
        <v>36966544.015957445</v>
      </c>
      <c r="V102" s="1043" t="str">
        <f>VLOOKUP(MATCH(U102,C102:T102,0),PROVEEDOR!A:B,2,0)</f>
        <v>EDM EQUIPOS Y DISPOSITIVOS MEDICOS S.AS</v>
      </c>
      <c r="W102" s="1043">
        <v>17685000</v>
      </c>
      <c r="X102" s="1092">
        <f t="shared" si="2"/>
        <v>1</v>
      </c>
      <c r="Y102" s="1105" t="s">
        <v>1568</v>
      </c>
      <c r="Z102" s="1100" t="s">
        <v>1567</v>
      </c>
    </row>
    <row r="103" spans="1:26" ht="33.75" customHeight="1" thickBot="1">
      <c r="A103" s="1011" t="s">
        <v>1529</v>
      </c>
      <c r="B103" s="1032" t="s">
        <v>161</v>
      </c>
      <c r="C103" s="1043" t="str">
        <f>IF('REEMPLAZOS ARTICULARES '!J574="CUMPLE",'REEMPLAZOS ARTICULARES '!I581,'REEMPLAZOS ARTICULARES '!J574)</f>
        <v>NO OFERTADO</v>
      </c>
      <c r="D103" s="1043" t="str">
        <f>IF('REEMPLAZOS ARTICULARES '!R574="CUMPLE",'REEMPLAZOS ARTICULARES '!Q581,'REEMPLAZOS ARTICULARES '!R574)</f>
        <v>NO OFERTADO</v>
      </c>
      <c r="E103" s="1043" t="str">
        <f>IF('REEMPLAZOS ARTICULARES '!Z574="CUMPLE",'REEMPLAZOS ARTICULARES '!Y581,'REEMPLAZOS ARTICULARES '!Z574)</f>
        <v>NO OFERTADO</v>
      </c>
      <c r="F103" s="1043" t="str">
        <f>IF('REEMPLAZOS ARTICULARES '!AH574="CUMPLE",'REEMPLAZOS ARTICULARES '!AG581,'REEMPLAZOS ARTICULARES '!AH574)</f>
        <v>NO OFERTADO</v>
      </c>
      <c r="G103" s="1043">
        <f>IF('REEMPLAZOS ARTICULARES '!AP574="CUMPLE",'REEMPLAZOS ARTICULARES '!AO581,'REEMPLAZOS ARTICULARES '!AP574)</f>
        <v>36064756.55385638</v>
      </c>
      <c r="H103" s="1043" t="str">
        <f>IF('REEMPLAZOS ARTICULARES '!AX574="CUMPLE",'REEMPLAZOS ARTICULARES '!AW581,'REEMPLAZOS ARTICULARES '!AX574)</f>
        <v>NO OFERTADO</v>
      </c>
      <c r="I103" s="1043" t="str">
        <f>IF('REEMPLAZOS ARTICULARES '!BF574="CUMPLE",'REEMPLAZOS ARTICULARES '!BE581,'REEMPLAZOS ARTICULARES '!BF574)</f>
        <v>NO OFERTADO</v>
      </c>
      <c r="J103" s="1043" t="str">
        <f>IF('REEMPLAZOS ARTICULARES '!BN574="CUMPLE",'REEMPLAZOS ARTICULARES '!BM581,'REEMPLAZOS ARTICULARES '!BN574)</f>
        <v>NO OFERTADO</v>
      </c>
      <c r="K103" s="1043" t="str">
        <f>IF('REEMPLAZOS ARTICULARES '!BV574="CUMPLE",'REEMPLAZOS ARTICULARES '!BU581,'REEMPLAZOS ARTICULARES '!BV574)</f>
        <v>NO OFERTADO</v>
      </c>
      <c r="L103" s="1043" t="str">
        <f>IF('REEMPLAZOS ARTICULARES '!CD574="CUMPLE",'REEMPLAZOS ARTICULARES '!CC581,'REEMPLAZOS ARTICULARES '!CD574)</f>
        <v>NO OFERTADO</v>
      </c>
      <c r="M103" s="1043" t="str">
        <f>IF('REEMPLAZOS ARTICULARES '!CL574="CUMPLE",'REEMPLAZOS ARTICULARES '!CK581,'REEMPLAZOS ARTICULARES '!CL574)</f>
        <v>NO OFERTADO</v>
      </c>
      <c r="N103" s="1043" t="str">
        <f>IF('REEMPLAZOS ARTICULARES '!CT574="CUMPLE",'REEMPLAZOS ARTICULARES '!CS581,'REEMPLAZOS ARTICULARES '!CT574)</f>
        <v>NO OFERTADO</v>
      </c>
      <c r="O103" s="1043" t="str">
        <f>IF('REEMPLAZOS ARTICULARES '!DB574="CUMPLE",'REEMPLAZOS ARTICULARES '!DA581,'REEMPLAZOS ARTICULARES '!DB574)</f>
        <v>NO OFERTADO</v>
      </c>
      <c r="P103" s="1043" t="str">
        <f>IF('REEMPLAZOS ARTICULARES '!DJ574="CUMPLE",'REEMPLAZOS ARTICULARES '!DI581,'REEMPLAZOS ARTICULARES '!DJ574)</f>
        <v>NO OFERTADO</v>
      </c>
      <c r="Q103" s="1043" t="str">
        <f>IF('REEMPLAZOS ARTICULARES '!DR574="CUMPLE",'REEMPLAZOS ARTICULARES '!DQ581,'REEMPLAZOS ARTICULARES '!DR574)</f>
        <v>NO OFERTADO</v>
      </c>
      <c r="R103" s="1043" t="str">
        <f>IF('REEMPLAZOS ARTICULARES '!DZ574="CUMPLE",'REEMPLAZOS ARTICULARES '!DY581,'REEMPLAZOS ARTICULARES '!DZ574)</f>
        <v>NO OFERTADO</v>
      </c>
      <c r="S103" s="1043" t="str">
        <f>IF('REEMPLAZOS ARTICULARES '!EH574="CUMPLE",'REEMPLAZOS ARTICULARES '!EG581,'REEMPLAZOS ARTICULARES '!EH574)</f>
        <v>NO OFERTADO</v>
      </c>
      <c r="T103" s="1043" t="str">
        <f>IF('REEMPLAZOS ARTICULARES '!EP574="CUMPLE",'REEMPLAZOS ARTICULARES '!EO581,'REEMPLAZOS ARTICULARES '!EP574)</f>
        <v>NO OFERTADO</v>
      </c>
      <c r="U103" s="1043">
        <f t="shared" si="5"/>
        <v>36064756.55385638</v>
      </c>
      <c r="V103" s="1043" t="str">
        <f>VLOOKUP(MATCH(U103,C103:T103,0),PROVEEDOR!A:B,2,0)</f>
        <v>EDM EQUIPOS Y DISPOSITIVOS MEDICOS S.AS</v>
      </c>
      <c r="W103" s="1043">
        <v>29870000</v>
      </c>
      <c r="X103" s="1092">
        <f t="shared" si="2"/>
        <v>1</v>
      </c>
      <c r="Y103" s="1105" t="s">
        <v>1568</v>
      </c>
      <c r="Z103" s="1102" t="s">
        <v>1567</v>
      </c>
    </row>
    <row r="104" spans="1:26" ht="33.75" customHeight="1" thickBot="1">
      <c r="A104" s="1011" t="s">
        <v>1529</v>
      </c>
      <c r="B104" s="1034" t="s">
        <v>162</v>
      </c>
      <c r="C104" s="1044" t="str">
        <f>IF('REEMPLAZOS ARTICULARES '!J584="CUMPLE",'REEMPLAZOS ARTICULARES '!I590,'REEMPLAZOS ARTICULARES '!J584)</f>
        <v>NO OFERTADO</v>
      </c>
      <c r="D104" s="1044" t="str">
        <f>IF('REEMPLAZOS ARTICULARES '!R584="CUMPLE",'REEMPLAZOS ARTICULARES '!Q590,'REEMPLAZOS ARTICULARES '!R584)</f>
        <v>NO OFERTADO</v>
      </c>
      <c r="E104" s="1044" t="str">
        <f>IF('REEMPLAZOS ARTICULARES '!Z584="CUMPLE",'REEMPLAZOS ARTICULARES '!Y590,'REEMPLAZOS ARTICULARES '!Z584)</f>
        <v>NO OFERTADO</v>
      </c>
      <c r="F104" s="1044" t="str">
        <f>IF('REEMPLAZOS ARTICULARES '!AH584="CUMPLE",'REEMPLAZOS ARTICULARES '!AG590,'REEMPLAZOS ARTICULARES '!AH584)</f>
        <v>NO OFERTADO</v>
      </c>
      <c r="G104" s="1044">
        <f>IF('REEMPLAZOS ARTICULARES '!AP584="CUMPLE",'REEMPLAZOS ARTICULARES '!AO590,'REEMPLAZOS ARTICULARES '!AP584)</f>
        <v>27660392.059175532</v>
      </c>
      <c r="H104" s="1044" t="str">
        <f>IF('REEMPLAZOS ARTICULARES '!AX584="CUMPLE",'REEMPLAZOS ARTICULARES '!AW590,'REEMPLAZOS ARTICULARES '!AX584)</f>
        <v>NO OFERTADO</v>
      </c>
      <c r="I104" s="1044" t="str">
        <f>IF('REEMPLAZOS ARTICULARES '!BF584="CUMPLE",'REEMPLAZOS ARTICULARES '!BE590,'REEMPLAZOS ARTICULARES '!BF584)</f>
        <v>NO OFERTADO</v>
      </c>
      <c r="J104" s="1044" t="str">
        <f>IF('REEMPLAZOS ARTICULARES '!BN584="CUMPLE",'REEMPLAZOS ARTICULARES '!BM590,'REEMPLAZOS ARTICULARES '!BN584)</f>
        <v>NO OFERTADO</v>
      </c>
      <c r="K104" s="1044" t="str">
        <f>IF('REEMPLAZOS ARTICULARES '!BV584="CUMPLE",'REEMPLAZOS ARTICULARES '!BU590,'REEMPLAZOS ARTICULARES '!BV584)</f>
        <v>NO OFERTADO</v>
      </c>
      <c r="L104" s="1044" t="str">
        <f>IF('REEMPLAZOS ARTICULARES '!CD584="CUMPLE",'REEMPLAZOS ARTICULARES '!CC590,'REEMPLAZOS ARTICULARES '!CD584)</f>
        <v>NO OFERTADO</v>
      </c>
      <c r="M104" s="1044" t="str">
        <f>IF('REEMPLAZOS ARTICULARES '!CL584="CUMPLE",'REEMPLAZOS ARTICULARES '!CK590,'REEMPLAZOS ARTICULARES '!CL584)</f>
        <v>NO OFERTADO</v>
      </c>
      <c r="N104" s="1044" t="str">
        <f>IF('REEMPLAZOS ARTICULARES '!CT584="CUMPLE",'REEMPLAZOS ARTICULARES '!CS590,'REEMPLAZOS ARTICULARES '!CT584)</f>
        <v>NO OFERTADO</v>
      </c>
      <c r="O104" s="1044" t="str">
        <f>IF('REEMPLAZOS ARTICULARES '!DB584="CUMPLE",'REEMPLAZOS ARTICULARES '!DA590,'REEMPLAZOS ARTICULARES '!DB584)</f>
        <v>NO OFERTADO</v>
      </c>
      <c r="P104" s="1044" t="str">
        <f>IF('REEMPLAZOS ARTICULARES '!DJ584="CUMPLE",'REEMPLAZOS ARTICULARES '!DI590,'REEMPLAZOS ARTICULARES '!DJ584)</f>
        <v>NO OFERTADO</v>
      </c>
      <c r="Q104" s="1044" t="str">
        <f>IF('REEMPLAZOS ARTICULARES '!DR584="CUMPLE",'REEMPLAZOS ARTICULARES '!DQ590,'REEMPLAZOS ARTICULARES '!DR584)</f>
        <v>NO OFERTADO</v>
      </c>
      <c r="R104" s="1044" t="str">
        <f>IF('REEMPLAZOS ARTICULARES '!DZ584="CUMPLE",'REEMPLAZOS ARTICULARES '!DY590,'REEMPLAZOS ARTICULARES '!DZ584)</f>
        <v>NO OFERTADO</v>
      </c>
      <c r="S104" s="1044" t="str">
        <f>IF('REEMPLAZOS ARTICULARES '!EH584="CUMPLE",'REEMPLAZOS ARTICULARES '!EG590,'REEMPLAZOS ARTICULARES '!EH584)</f>
        <v>NO OFERTADO</v>
      </c>
      <c r="T104" s="1044" t="str">
        <f>IF('REEMPLAZOS ARTICULARES '!EP584="CUMPLE",'REEMPLAZOS ARTICULARES '!EO590,'REEMPLAZOS ARTICULARES '!EP584)</f>
        <v>NO OFERTADO</v>
      </c>
      <c r="U104" s="1044">
        <f t="shared" si="5"/>
        <v>27660392.059175532</v>
      </c>
      <c r="V104" s="1044" t="str">
        <f>VLOOKUP(MATCH(U104,C104:T104,0),PROVEEDOR!A:B,2,0)</f>
        <v>EDM EQUIPOS Y DISPOSITIVOS MEDICOS S.AS</v>
      </c>
      <c r="W104" s="1044">
        <v>32620000</v>
      </c>
      <c r="X104" s="1093">
        <f t="shared" si="2"/>
        <v>0</v>
      </c>
      <c r="Y104" s="1105" t="s">
        <v>1175</v>
      </c>
      <c r="Z104" s="1116"/>
    </row>
    <row r="105" spans="1:26" ht="33.75" customHeight="1" thickBot="1">
      <c r="A105" s="1011" t="s">
        <v>1529</v>
      </c>
      <c r="B105" s="1036" t="s">
        <v>562</v>
      </c>
      <c r="C105" s="1045"/>
      <c r="D105" s="1045"/>
      <c r="E105" s="1045"/>
      <c r="F105" s="1045"/>
      <c r="G105" s="1045"/>
      <c r="H105" s="1045"/>
      <c r="I105" s="1045"/>
      <c r="J105" s="1045"/>
      <c r="K105" s="1045"/>
      <c r="L105" s="1045"/>
      <c r="M105" s="1045"/>
      <c r="N105" s="1045"/>
      <c r="O105" s="1045"/>
      <c r="P105" s="1045"/>
      <c r="Q105" s="1045"/>
      <c r="R105" s="1045"/>
      <c r="S105" s="1045"/>
      <c r="T105" s="1045"/>
      <c r="U105" s="1045">
        <v>16884279</v>
      </c>
      <c r="V105" s="1045" t="s">
        <v>1172</v>
      </c>
      <c r="W105" s="1045">
        <v>18186520</v>
      </c>
      <c r="X105" s="1094">
        <v>0</v>
      </c>
      <c r="Y105" s="1119" t="s">
        <v>1172</v>
      </c>
      <c r="Z105" s="1111" t="s">
        <v>1576</v>
      </c>
    </row>
    <row r="106" spans="1:26" ht="33.75" customHeight="1" thickBot="1">
      <c r="A106" s="1011" t="s">
        <v>1529</v>
      </c>
      <c r="B106" s="1030" t="s">
        <v>1531</v>
      </c>
      <c r="C106" s="1042" t="str">
        <f>IF('REEMPLAZOS ARTICULARES '!J593="CUMPLE",'REEMPLAZOS ARTICULARES '!I593,'REEMPLAZOS ARTICULARES '!J593)</f>
        <v>NO OFERTADO</v>
      </c>
      <c r="D106" s="1042">
        <f>IF('REEMPLAZOS ARTICULARES '!R593="CUMPLE",'REEMPLAZOS ARTICULARES '!Q593,'REEMPLAZOS ARTICULARES '!R593)</f>
        <v>127840.0578</v>
      </c>
      <c r="E106" s="1042" t="str">
        <f>IF('REEMPLAZOS ARTICULARES '!Z593="CUMPLE",'REEMPLAZOS ARTICULARES '!Y593,'REEMPLAZOS ARTICULARES '!Z593)</f>
        <v>NO OFERTADO</v>
      </c>
      <c r="F106" s="1042" t="str">
        <f>IF('REEMPLAZOS ARTICULARES '!AH593="CUMPLE",'REEMPLAZOS ARTICULARES '!AG593,'REEMPLAZOS ARTICULARES '!AH593)</f>
        <v>NO OFERTADO</v>
      </c>
      <c r="G106" s="1042" t="str">
        <f>IF('REEMPLAZOS ARTICULARES '!AP593="CUMPLE",'REEMPLAZOS ARTICULARES '!AO593,'REEMPLAZOS ARTICULARES '!AP593)</f>
        <v>NO OFERTADO</v>
      </c>
      <c r="H106" s="1042" t="str">
        <f>IF('REEMPLAZOS ARTICULARES '!AX593="CUMPLE",'REEMPLAZOS ARTICULARES '!AW593,'REEMPLAZOS ARTICULARES '!AX593)</f>
        <v>NO OFERTADO</v>
      </c>
      <c r="I106" s="1042" t="str">
        <f>IF('REEMPLAZOS ARTICULARES '!BF593="CUMPLE",'REEMPLAZOS ARTICULARES '!BE593,'REEMPLAZOS ARTICULARES '!BF593)</f>
        <v>NO OFERTADO</v>
      </c>
      <c r="J106" s="1042" t="str">
        <f>IF('REEMPLAZOS ARTICULARES '!BN593="CUMPLE",'REEMPLAZOS ARTICULARES '!BM593,'REEMPLAZOS ARTICULARES '!BN593)</f>
        <v>NO OFERTADO</v>
      </c>
      <c r="K106" s="1042" t="str">
        <f>IF('REEMPLAZOS ARTICULARES '!BV593="CUMPLE",'REEMPLAZOS ARTICULARES '!BU593,'REEMPLAZOS ARTICULARES '!BV593)</f>
        <v>NO OFERTADO</v>
      </c>
      <c r="L106" s="1042" t="str">
        <f>IF('REEMPLAZOS ARTICULARES '!CD593="CUMPLE",'REEMPLAZOS ARTICULARES '!CC593,'REEMPLAZOS ARTICULARES '!CD593)</f>
        <v>NO OFERTADO</v>
      </c>
      <c r="M106" s="1042" t="str">
        <f>IF('REEMPLAZOS ARTICULARES '!CL593="CUMPLE",'REEMPLAZOS ARTICULARES '!CK593,'REEMPLAZOS ARTICULARES '!CL593)</f>
        <v>NO OFERTADO</v>
      </c>
      <c r="N106" s="1042" t="str">
        <f>IF('REEMPLAZOS ARTICULARES '!CT593="CUMPLE",'REEMPLAZOS ARTICULARES '!CS593,'REEMPLAZOS ARTICULARES '!CT593)</f>
        <v>NO OFERTADO</v>
      </c>
      <c r="O106" s="1042" t="str">
        <f>IF('REEMPLAZOS ARTICULARES '!DB593="CUMPLE",'REEMPLAZOS ARTICULARES '!DA593,'REEMPLAZOS ARTICULARES '!DB593)</f>
        <v>NO OFERTADO</v>
      </c>
      <c r="P106" s="1042" t="str">
        <f>IF('REEMPLAZOS ARTICULARES '!DJ593="CUMPLE",'REEMPLAZOS ARTICULARES '!DI593,'REEMPLAZOS ARTICULARES '!DJ593)</f>
        <v>NO OFERTADO</v>
      </c>
      <c r="Q106" s="1042" t="str">
        <f>IF('REEMPLAZOS ARTICULARES '!DR593="CUMPLE",'REEMPLAZOS ARTICULARES '!DQ593,'REEMPLAZOS ARTICULARES '!DR593)</f>
        <v>NO OFERTADO</v>
      </c>
      <c r="R106" s="1042" t="str">
        <f>IF('REEMPLAZOS ARTICULARES '!DZ593="CUMPLE",'REEMPLAZOS ARTICULARES '!DY593,'REEMPLAZOS ARTICULARES '!DZ593)</f>
        <v>NO OFERTADO</v>
      </c>
      <c r="S106" s="1042" t="str">
        <f>IF('REEMPLAZOS ARTICULARES '!EH593="CUMPLE",'REEMPLAZOS ARTICULARES '!EG593,'REEMPLAZOS ARTICULARES '!EH593)</f>
        <v>NO OFERTADO</v>
      </c>
      <c r="T106" s="1042" t="str">
        <f>IF('REEMPLAZOS ARTICULARES '!EP593="CUMPLE",'REEMPLAZOS ARTICULARES '!EO593,'REEMPLAZOS ARTICULARES '!EP593)</f>
        <v>NO OFERTADO</v>
      </c>
      <c r="U106" s="1042">
        <f t="shared" ref="U106:U118" si="6">MIN(C106:T106)</f>
        <v>127840.0578</v>
      </c>
      <c r="V106" s="1042" t="str">
        <f>VLOOKUP(MATCH(U106,C106:T106,0),PROVEEDOR!A:B,2,0)</f>
        <v>BIOART S.A</v>
      </c>
      <c r="W106" s="1060">
        <v>205</v>
      </c>
      <c r="X106" s="1092">
        <v>0</v>
      </c>
      <c r="Y106" s="1105" t="s">
        <v>1172</v>
      </c>
      <c r="Z106" s="1111"/>
    </row>
    <row r="107" spans="1:26" ht="33.75" customHeight="1" thickBot="1">
      <c r="A107" s="1011" t="s">
        <v>1529</v>
      </c>
      <c r="B107" s="1032" t="s">
        <v>1532</v>
      </c>
      <c r="C107" s="1043" t="str">
        <f>IF('REEMPLAZOS ARTICULARES '!J594="CUMPLE",'REEMPLAZOS ARTICULARES '!I594,'REEMPLAZOS ARTICULARES '!J594)</f>
        <v>NO OFERTADO</v>
      </c>
      <c r="D107" s="1043">
        <f>IF('REEMPLAZOS ARTICULARES '!R594="CUMPLE",'REEMPLAZOS ARTICULARES '!Q594,'REEMPLAZOS ARTICULARES '!R594)</f>
        <v>127840.0578</v>
      </c>
      <c r="E107" s="1043" t="str">
        <f>IF('REEMPLAZOS ARTICULARES '!Z594="CUMPLE",'REEMPLAZOS ARTICULARES '!Y594,'REEMPLAZOS ARTICULARES '!Z594)</f>
        <v>NO OFERTADO</v>
      </c>
      <c r="F107" s="1043" t="str">
        <f>IF('REEMPLAZOS ARTICULARES '!AH594="CUMPLE",'REEMPLAZOS ARTICULARES '!AG594,'REEMPLAZOS ARTICULARES '!AH594)</f>
        <v>NO OFERTADO</v>
      </c>
      <c r="G107" s="1043" t="str">
        <f>IF('REEMPLAZOS ARTICULARES '!AP594="CUMPLE",'REEMPLAZOS ARTICULARES '!AO594,'REEMPLAZOS ARTICULARES '!AP594)</f>
        <v>NO OFERTADO</v>
      </c>
      <c r="H107" s="1043" t="str">
        <f>IF('REEMPLAZOS ARTICULARES '!AX594="CUMPLE",'REEMPLAZOS ARTICULARES '!AW594,'REEMPLAZOS ARTICULARES '!AX594)</f>
        <v>NO OFERTADO</v>
      </c>
      <c r="I107" s="1043" t="str">
        <f>IF('REEMPLAZOS ARTICULARES '!BF594="CUMPLE",'REEMPLAZOS ARTICULARES '!BE594,'REEMPLAZOS ARTICULARES '!BF594)</f>
        <v>NO OFERTADO</v>
      </c>
      <c r="J107" s="1043" t="str">
        <f>IF('REEMPLAZOS ARTICULARES '!BN594="CUMPLE",'REEMPLAZOS ARTICULARES '!BM594,'REEMPLAZOS ARTICULARES '!BN594)</f>
        <v>NO OFERTADO</v>
      </c>
      <c r="K107" s="1043" t="str">
        <f>IF('REEMPLAZOS ARTICULARES '!BV594="CUMPLE",'REEMPLAZOS ARTICULARES '!BU594,'REEMPLAZOS ARTICULARES '!BV594)</f>
        <v>NO OFERTADO</v>
      </c>
      <c r="L107" s="1043" t="str">
        <f>IF('REEMPLAZOS ARTICULARES '!CD594="CUMPLE",'REEMPLAZOS ARTICULARES '!CC594,'REEMPLAZOS ARTICULARES '!CD594)</f>
        <v>NO OFERTADO</v>
      </c>
      <c r="M107" s="1043" t="str">
        <f>IF('REEMPLAZOS ARTICULARES '!CL594="CUMPLE",'REEMPLAZOS ARTICULARES '!CK594,'REEMPLAZOS ARTICULARES '!CL594)</f>
        <v>NO OFERTADO</v>
      </c>
      <c r="N107" s="1043" t="str">
        <f>IF('REEMPLAZOS ARTICULARES '!CT594="CUMPLE",'REEMPLAZOS ARTICULARES '!CS594,'REEMPLAZOS ARTICULARES '!CT594)</f>
        <v>NO OFERTADO</v>
      </c>
      <c r="O107" s="1043" t="str">
        <f>IF('REEMPLAZOS ARTICULARES '!DB594="CUMPLE",'REEMPLAZOS ARTICULARES '!DA594,'REEMPLAZOS ARTICULARES '!DB594)</f>
        <v>NO OFERTADO</v>
      </c>
      <c r="P107" s="1043" t="str">
        <f>IF('REEMPLAZOS ARTICULARES '!DJ594="CUMPLE",'REEMPLAZOS ARTICULARES '!DI594,'REEMPLAZOS ARTICULARES '!DJ594)</f>
        <v>NO OFERTADO</v>
      </c>
      <c r="Q107" s="1043" t="str">
        <f>IF('REEMPLAZOS ARTICULARES '!DR594="CUMPLE",'REEMPLAZOS ARTICULARES '!DQ594,'REEMPLAZOS ARTICULARES '!DR594)</f>
        <v>NO OFERTADO</v>
      </c>
      <c r="R107" s="1043" t="str">
        <f>IF('REEMPLAZOS ARTICULARES '!DZ594="CUMPLE",'REEMPLAZOS ARTICULARES '!DY594,'REEMPLAZOS ARTICULARES '!DZ594)</f>
        <v>NO OFERTADO</v>
      </c>
      <c r="S107" s="1043" t="str">
        <f>IF('REEMPLAZOS ARTICULARES '!EH594="CUMPLE",'REEMPLAZOS ARTICULARES '!EG594,'REEMPLAZOS ARTICULARES '!EH594)</f>
        <v>NO OFERTADO</v>
      </c>
      <c r="T107" s="1043" t="str">
        <f>IF('REEMPLAZOS ARTICULARES '!EP594="CUMPLE",'REEMPLAZOS ARTICULARES '!EO594,'REEMPLAZOS ARTICULARES '!EP594)</f>
        <v>NO OFERTADO</v>
      </c>
      <c r="U107" s="1043">
        <f t="shared" si="6"/>
        <v>127840.0578</v>
      </c>
      <c r="V107" s="1043" t="str">
        <f>VLOOKUP(MATCH(U107,C107:T107,0),PROVEEDOR!A:B,2,0)</f>
        <v>BIOART S.A</v>
      </c>
      <c r="W107" s="1061">
        <v>205</v>
      </c>
      <c r="X107" s="1092">
        <v>0</v>
      </c>
      <c r="Y107" s="1105" t="s">
        <v>1172</v>
      </c>
      <c r="Z107" s="1111"/>
    </row>
    <row r="108" spans="1:26" ht="33.75" customHeight="1" thickBot="1">
      <c r="A108" s="1011" t="s">
        <v>1529</v>
      </c>
      <c r="B108" s="1032" t="s">
        <v>1533</v>
      </c>
      <c r="C108" s="1043" t="str">
        <f>IF('REEMPLAZOS ARTICULARES '!J595="CUMPLE",'REEMPLAZOS ARTICULARES '!I595,'REEMPLAZOS ARTICULARES '!J595)</f>
        <v>NO OFERTADO</v>
      </c>
      <c r="D108" s="1043">
        <f>IF('REEMPLAZOS ARTICULARES '!R595="CUMPLE",'REEMPLAZOS ARTICULARES '!Q595,'REEMPLAZOS ARTICULARES '!R595)</f>
        <v>127840.0578</v>
      </c>
      <c r="E108" s="1043" t="str">
        <f>IF('REEMPLAZOS ARTICULARES '!Z595="CUMPLE",'REEMPLAZOS ARTICULARES '!Y595,'REEMPLAZOS ARTICULARES '!Z595)</f>
        <v>NO OFERTADO</v>
      </c>
      <c r="F108" s="1043" t="str">
        <f>IF('REEMPLAZOS ARTICULARES '!AH595="CUMPLE",'REEMPLAZOS ARTICULARES '!AG595,'REEMPLAZOS ARTICULARES '!AH595)</f>
        <v>NO OFERTADO</v>
      </c>
      <c r="G108" s="1043" t="str">
        <f>IF('REEMPLAZOS ARTICULARES '!AP595="CUMPLE",'REEMPLAZOS ARTICULARES '!AO595,'REEMPLAZOS ARTICULARES '!AP595)</f>
        <v>NO OFERTADO</v>
      </c>
      <c r="H108" s="1043" t="str">
        <f>IF('REEMPLAZOS ARTICULARES '!AX595="CUMPLE",'REEMPLAZOS ARTICULARES '!AW595,'REEMPLAZOS ARTICULARES '!AX595)</f>
        <v>NO OFERTADO</v>
      </c>
      <c r="I108" s="1043" t="str">
        <f>IF('REEMPLAZOS ARTICULARES '!BF595="CUMPLE",'REEMPLAZOS ARTICULARES '!BE595,'REEMPLAZOS ARTICULARES '!BF595)</f>
        <v>NO OFERTADO</v>
      </c>
      <c r="J108" s="1043" t="str">
        <f>IF('REEMPLAZOS ARTICULARES '!BN595="CUMPLE",'REEMPLAZOS ARTICULARES '!BM595,'REEMPLAZOS ARTICULARES '!BN595)</f>
        <v>NO OFERTADO</v>
      </c>
      <c r="K108" s="1043" t="str">
        <f>IF('REEMPLAZOS ARTICULARES '!BV595="CUMPLE",'REEMPLAZOS ARTICULARES '!BU595,'REEMPLAZOS ARTICULARES '!BV595)</f>
        <v>NO OFERTADO</v>
      </c>
      <c r="L108" s="1043" t="str">
        <f>IF('REEMPLAZOS ARTICULARES '!CD595="CUMPLE",'REEMPLAZOS ARTICULARES '!CC595,'REEMPLAZOS ARTICULARES '!CD595)</f>
        <v>NO OFERTADO</v>
      </c>
      <c r="M108" s="1043" t="str">
        <f>IF('REEMPLAZOS ARTICULARES '!CL595="CUMPLE",'REEMPLAZOS ARTICULARES '!CK595,'REEMPLAZOS ARTICULARES '!CL595)</f>
        <v>NO OFERTADO</v>
      </c>
      <c r="N108" s="1043" t="str">
        <f>IF('REEMPLAZOS ARTICULARES '!CT595="CUMPLE",'REEMPLAZOS ARTICULARES '!CS595,'REEMPLAZOS ARTICULARES '!CT595)</f>
        <v>NO OFERTADO</v>
      </c>
      <c r="O108" s="1043" t="str">
        <f>IF('REEMPLAZOS ARTICULARES '!DB595="CUMPLE",'REEMPLAZOS ARTICULARES '!DA595,'REEMPLAZOS ARTICULARES '!DB595)</f>
        <v>NO OFERTADO</v>
      </c>
      <c r="P108" s="1043" t="str">
        <f>IF('REEMPLAZOS ARTICULARES '!DJ595="CUMPLE",'REEMPLAZOS ARTICULARES '!DI595,'REEMPLAZOS ARTICULARES '!DJ595)</f>
        <v>NO OFERTADO</v>
      </c>
      <c r="Q108" s="1043" t="str">
        <f>IF('REEMPLAZOS ARTICULARES '!DR595="CUMPLE",'REEMPLAZOS ARTICULARES '!DQ595,'REEMPLAZOS ARTICULARES '!DR595)</f>
        <v>NO OFERTADO</v>
      </c>
      <c r="R108" s="1043" t="str">
        <f>IF('REEMPLAZOS ARTICULARES '!DZ595="CUMPLE",'REEMPLAZOS ARTICULARES '!DY595,'REEMPLAZOS ARTICULARES '!DZ595)</f>
        <v>NO OFERTADO</v>
      </c>
      <c r="S108" s="1043" t="str">
        <f>IF('REEMPLAZOS ARTICULARES '!EH595="CUMPLE",'REEMPLAZOS ARTICULARES '!EG595,'REEMPLAZOS ARTICULARES '!EH595)</f>
        <v>NO OFERTADO</v>
      </c>
      <c r="T108" s="1043" t="str">
        <f>IF('REEMPLAZOS ARTICULARES '!EP595="CUMPLE",'REEMPLAZOS ARTICULARES '!EO595,'REEMPLAZOS ARTICULARES '!EP595)</f>
        <v>NO OFERTADO</v>
      </c>
      <c r="U108" s="1043">
        <f t="shared" si="6"/>
        <v>127840.0578</v>
      </c>
      <c r="V108" s="1043" t="str">
        <f>VLOOKUP(MATCH(U108,C108:T108,0),PROVEEDOR!A:B,2,0)</f>
        <v>BIOART S.A</v>
      </c>
      <c r="W108" s="1061">
        <v>205</v>
      </c>
      <c r="X108" s="1092">
        <v>0</v>
      </c>
      <c r="Y108" s="1105" t="s">
        <v>1172</v>
      </c>
      <c r="Z108" s="1111"/>
    </row>
    <row r="109" spans="1:26" ht="33.75" customHeight="1" thickBot="1">
      <c r="A109" s="1011" t="s">
        <v>1529</v>
      </c>
      <c r="B109" s="1032" t="s">
        <v>1534</v>
      </c>
      <c r="C109" s="1043" t="str">
        <f>IF('REEMPLAZOS ARTICULARES '!J596="CUMPLE",'REEMPLAZOS ARTICULARES '!I596,'REEMPLAZOS ARTICULARES '!J596)</f>
        <v>NO OFERTADO</v>
      </c>
      <c r="D109" s="1043">
        <f>IF('REEMPLAZOS ARTICULARES '!R596="CUMPLE",'REEMPLAZOS ARTICULARES '!Q596,'REEMPLAZOS ARTICULARES '!R596)</f>
        <v>127840.0578</v>
      </c>
      <c r="E109" s="1043" t="str">
        <f>IF('REEMPLAZOS ARTICULARES '!Z596="CUMPLE",'REEMPLAZOS ARTICULARES '!Y596,'REEMPLAZOS ARTICULARES '!Z596)</f>
        <v>NO OFERTADO</v>
      </c>
      <c r="F109" s="1043" t="str">
        <f>IF('REEMPLAZOS ARTICULARES '!AH596="CUMPLE",'REEMPLAZOS ARTICULARES '!AG596,'REEMPLAZOS ARTICULARES '!AH596)</f>
        <v>NO OFERTADO</v>
      </c>
      <c r="G109" s="1043" t="str">
        <f>IF('REEMPLAZOS ARTICULARES '!AP596="CUMPLE",'REEMPLAZOS ARTICULARES '!AO596,'REEMPLAZOS ARTICULARES '!AP596)</f>
        <v>NO OFERTADO</v>
      </c>
      <c r="H109" s="1043" t="str">
        <f>IF('REEMPLAZOS ARTICULARES '!AX596="CUMPLE",'REEMPLAZOS ARTICULARES '!AW596,'REEMPLAZOS ARTICULARES '!AX596)</f>
        <v>NO OFERTADO</v>
      </c>
      <c r="I109" s="1043" t="str">
        <f>IF('REEMPLAZOS ARTICULARES '!BF596="CUMPLE",'REEMPLAZOS ARTICULARES '!BE596,'REEMPLAZOS ARTICULARES '!BF596)</f>
        <v>NO OFERTADO</v>
      </c>
      <c r="J109" s="1043" t="str">
        <f>IF('REEMPLAZOS ARTICULARES '!BN596="CUMPLE",'REEMPLAZOS ARTICULARES '!BM596,'REEMPLAZOS ARTICULARES '!BN596)</f>
        <v>NO OFERTADO</v>
      </c>
      <c r="K109" s="1043" t="str">
        <f>IF('REEMPLAZOS ARTICULARES '!BV596="CUMPLE",'REEMPLAZOS ARTICULARES '!BU596,'REEMPLAZOS ARTICULARES '!BV596)</f>
        <v>NO OFERTADO</v>
      </c>
      <c r="L109" s="1043" t="str">
        <f>IF('REEMPLAZOS ARTICULARES '!CD596="CUMPLE",'REEMPLAZOS ARTICULARES '!CC596,'REEMPLAZOS ARTICULARES '!CD596)</f>
        <v>NO OFERTADO</v>
      </c>
      <c r="M109" s="1043" t="str">
        <f>IF('REEMPLAZOS ARTICULARES '!CL596="CUMPLE",'REEMPLAZOS ARTICULARES '!CK596,'REEMPLAZOS ARTICULARES '!CL596)</f>
        <v>NO OFERTADO</v>
      </c>
      <c r="N109" s="1043" t="str">
        <f>IF('REEMPLAZOS ARTICULARES '!CT596="CUMPLE",'REEMPLAZOS ARTICULARES '!CS596,'REEMPLAZOS ARTICULARES '!CT596)</f>
        <v>NO OFERTADO</v>
      </c>
      <c r="O109" s="1043" t="str">
        <f>IF('REEMPLAZOS ARTICULARES '!DB596="CUMPLE",'REEMPLAZOS ARTICULARES '!DA596,'REEMPLAZOS ARTICULARES '!DB596)</f>
        <v>NO OFERTADO</v>
      </c>
      <c r="P109" s="1043" t="str">
        <f>IF('REEMPLAZOS ARTICULARES '!DJ596="CUMPLE",'REEMPLAZOS ARTICULARES '!DI596,'REEMPLAZOS ARTICULARES '!DJ596)</f>
        <v>NO OFERTADO</v>
      </c>
      <c r="Q109" s="1043" t="str">
        <f>IF('REEMPLAZOS ARTICULARES '!DR596="CUMPLE",'REEMPLAZOS ARTICULARES '!DQ596,'REEMPLAZOS ARTICULARES '!DR596)</f>
        <v>NO OFERTADO</v>
      </c>
      <c r="R109" s="1043" t="str">
        <f>IF('REEMPLAZOS ARTICULARES '!DZ596="CUMPLE",'REEMPLAZOS ARTICULARES '!DY596,'REEMPLAZOS ARTICULARES '!DZ596)</f>
        <v>NO OFERTADO</v>
      </c>
      <c r="S109" s="1043" t="str">
        <f>IF('REEMPLAZOS ARTICULARES '!EH596="CUMPLE",'REEMPLAZOS ARTICULARES '!EG596,'REEMPLAZOS ARTICULARES '!EH596)</f>
        <v>NO OFERTADO</v>
      </c>
      <c r="T109" s="1043" t="str">
        <f>IF('REEMPLAZOS ARTICULARES '!EP596="CUMPLE",'REEMPLAZOS ARTICULARES '!EO596,'REEMPLAZOS ARTICULARES '!EP596)</f>
        <v>NO OFERTADO</v>
      </c>
      <c r="U109" s="1043">
        <f t="shared" si="6"/>
        <v>127840.0578</v>
      </c>
      <c r="V109" s="1043" t="str">
        <f>VLOOKUP(MATCH(U109,C109:T109,0),PROVEEDOR!A:B,2,0)</f>
        <v>BIOART S.A</v>
      </c>
      <c r="W109" s="1061">
        <v>205</v>
      </c>
      <c r="X109" s="1092">
        <v>0</v>
      </c>
      <c r="Y109" s="1105" t="s">
        <v>1172</v>
      </c>
      <c r="Z109" s="1111"/>
    </row>
    <row r="110" spans="1:26" ht="33.75" customHeight="1" thickBot="1">
      <c r="A110" s="1011" t="s">
        <v>1529</v>
      </c>
      <c r="B110" s="1032" t="s">
        <v>1535</v>
      </c>
      <c r="C110" s="1043" t="str">
        <f>IF('REEMPLAZOS ARTICULARES '!J597="CUMPLE",'REEMPLAZOS ARTICULARES '!I597,'REEMPLAZOS ARTICULARES '!J597)</f>
        <v>NO OFERTADO</v>
      </c>
      <c r="D110" s="1043">
        <f>IF('REEMPLAZOS ARTICULARES '!R597="CUMPLE",'REEMPLAZOS ARTICULARES '!Q597,'REEMPLAZOS ARTICULARES '!R597)</f>
        <v>195364.75140000004</v>
      </c>
      <c r="E110" s="1043" t="str">
        <f>IF('REEMPLAZOS ARTICULARES '!Z597="CUMPLE",'REEMPLAZOS ARTICULARES '!Y597,'REEMPLAZOS ARTICULARES '!Z597)</f>
        <v>NO OFERTADO</v>
      </c>
      <c r="F110" s="1043" t="str">
        <f>IF('REEMPLAZOS ARTICULARES '!AH597="CUMPLE",'REEMPLAZOS ARTICULARES '!AG597,'REEMPLAZOS ARTICULARES '!AH597)</f>
        <v>NO OFERTADO</v>
      </c>
      <c r="G110" s="1043">
        <f>IF('REEMPLAZOS ARTICULARES '!AP597="CUMPLE",'REEMPLAZOS ARTICULARES '!AO597,'REEMPLAZOS ARTICULARES '!AP597)</f>
        <v>272550.19946808508</v>
      </c>
      <c r="H110" s="1043" t="str">
        <f>IF('REEMPLAZOS ARTICULARES '!AX597="CUMPLE",'REEMPLAZOS ARTICULARES '!AW597,'REEMPLAZOS ARTICULARES '!AX597)</f>
        <v>NO OFERTADO</v>
      </c>
      <c r="I110" s="1043" t="str">
        <f>IF('REEMPLAZOS ARTICULARES '!BF597="CUMPLE",'REEMPLAZOS ARTICULARES '!BE597,'REEMPLAZOS ARTICULARES '!BF597)</f>
        <v>NO OFERTADO</v>
      </c>
      <c r="J110" s="1043" t="str">
        <f>IF('REEMPLAZOS ARTICULARES '!BN597="CUMPLE",'REEMPLAZOS ARTICULARES '!BM597,'REEMPLAZOS ARTICULARES '!BN597)</f>
        <v>NO OFERTADO</v>
      </c>
      <c r="K110" s="1043" t="str">
        <f>IF('REEMPLAZOS ARTICULARES '!BV597="CUMPLE",'REEMPLAZOS ARTICULARES '!BU597,'REEMPLAZOS ARTICULARES '!BV597)</f>
        <v>NO OFERTADO</v>
      </c>
      <c r="L110" s="1043" t="str">
        <f>IF('REEMPLAZOS ARTICULARES '!CD597="CUMPLE",'REEMPLAZOS ARTICULARES '!CC597,'REEMPLAZOS ARTICULARES '!CD597)</f>
        <v>NO OFERTADO</v>
      </c>
      <c r="M110" s="1043" t="str">
        <f>IF('REEMPLAZOS ARTICULARES '!CL597="CUMPLE",'REEMPLAZOS ARTICULARES '!CK597,'REEMPLAZOS ARTICULARES '!CL597)</f>
        <v>NO OFERTADO</v>
      </c>
      <c r="N110" s="1043" t="str">
        <f>IF('REEMPLAZOS ARTICULARES '!CT597="CUMPLE",'REEMPLAZOS ARTICULARES '!CS597,'REEMPLAZOS ARTICULARES '!CT597)</f>
        <v>NO OFERTADO</v>
      </c>
      <c r="O110" s="1043" t="str">
        <f>IF('REEMPLAZOS ARTICULARES '!DB597="CUMPLE",'REEMPLAZOS ARTICULARES '!DA597,'REEMPLAZOS ARTICULARES '!DB597)</f>
        <v>NO OFERTADO</v>
      </c>
      <c r="P110" s="1043" t="str">
        <f>IF('REEMPLAZOS ARTICULARES '!DJ597="CUMPLE",'REEMPLAZOS ARTICULARES '!DI597,'REEMPLAZOS ARTICULARES '!DJ597)</f>
        <v>NO OFERTADO</v>
      </c>
      <c r="Q110" s="1043" t="str">
        <f>IF('REEMPLAZOS ARTICULARES '!DR597="CUMPLE",'REEMPLAZOS ARTICULARES '!DQ597,'REEMPLAZOS ARTICULARES '!DR597)</f>
        <v>NO OFERTADO</v>
      </c>
      <c r="R110" s="1043" t="str">
        <f>IF('REEMPLAZOS ARTICULARES '!DZ597="CUMPLE",'REEMPLAZOS ARTICULARES '!DY597,'REEMPLAZOS ARTICULARES '!DZ597)</f>
        <v>NO OFERTADO</v>
      </c>
      <c r="S110" s="1043" t="str">
        <f>IF('REEMPLAZOS ARTICULARES '!EH597="CUMPLE",'REEMPLAZOS ARTICULARES '!EG597,'REEMPLAZOS ARTICULARES '!EH597)</f>
        <v>NO OFERTADO</v>
      </c>
      <c r="T110" s="1043" t="str">
        <f>IF('REEMPLAZOS ARTICULARES '!EP597="CUMPLE",'REEMPLAZOS ARTICULARES '!EO597,'REEMPLAZOS ARTICULARES '!EP597)</f>
        <v>NO OFERTADO</v>
      </c>
      <c r="U110" s="1043">
        <f t="shared" si="6"/>
        <v>195364.75140000004</v>
      </c>
      <c r="V110" s="1043" t="str">
        <f>VLOOKUP(MATCH(U110,C110:T110,0),PROVEEDOR!A:B,2,0)</f>
        <v>BIOART S.A</v>
      </c>
      <c r="W110" s="1061">
        <v>302</v>
      </c>
      <c r="X110" s="1092">
        <v>0</v>
      </c>
      <c r="Y110" s="1105" t="s">
        <v>1172</v>
      </c>
      <c r="Z110" s="1111"/>
    </row>
    <row r="111" spans="1:26" ht="33.75" customHeight="1" thickBot="1">
      <c r="A111" s="1011" t="s">
        <v>1529</v>
      </c>
      <c r="B111" s="1032" t="s">
        <v>1536</v>
      </c>
      <c r="C111" s="1043" t="str">
        <f>IF('REEMPLAZOS ARTICULARES '!J598="CUMPLE",'REEMPLAZOS ARTICULARES '!I598,'REEMPLAZOS ARTICULARES '!J598)</f>
        <v>NO OFERTADO</v>
      </c>
      <c r="D111" s="1043">
        <f>IF('REEMPLAZOS ARTICULARES '!R598="CUMPLE",'REEMPLAZOS ARTICULARES '!Q598,'REEMPLAZOS ARTICULARES '!R598)</f>
        <v>195364.75140000004</v>
      </c>
      <c r="E111" s="1043" t="str">
        <f>IF('REEMPLAZOS ARTICULARES '!Z598="CUMPLE",'REEMPLAZOS ARTICULARES '!Y598,'REEMPLAZOS ARTICULARES '!Z598)</f>
        <v>NO OFERTADO</v>
      </c>
      <c r="F111" s="1043" t="str">
        <f>IF('REEMPLAZOS ARTICULARES '!AH598="CUMPLE",'REEMPLAZOS ARTICULARES '!AG598,'REEMPLAZOS ARTICULARES '!AH598)</f>
        <v>NO OFERTADO</v>
      </c>
      <c r="G111" s="1043">
        <f>IF('REEMPLAZOS ARTICULARES '!AP598="CUMPLE",'REEMPLAZOS ARTICULARES '!AO598,'REEMPLAZOS ARTICULARES '!AP598)</f>
        <v>272550.19946808508</v>
      </c>
      <c r="H111" s="1043" t="str">
        <f>IF('REEMPLAZOS ARTICULARES '!AX598="CUMPLE",'REEMPLAZOS ARTICULARES '!AW598,'REEMPLAZOS ARTICULARES '!AX598)</f>
        <v>NO OFERTADO</v>
      </c>
      <c r="I111" s="1043" t="str">
        <f>IF('REEMPLAZOS ARTICULARES '!BF598="CUMPLE",'REEMPLAZOS ARTICULARES '!BE598,'REEMPLAZOS ARTICULARES '!BF598)</f>
        <v>NO OFERTADO</v>
      </c>
      <c r="J111" s="1043" t="str">
        <f>IF('REEMPLAZOS ARTICULARES '!BN598="CUMPLE",'REEMPLAZOS ARTICULARES '!BM598,'REEMPLAZOS ARTICULARES '!BN598)</f>
        <v>NO OFERTADO</v>
      </c>
      <c r="K111" s="1043" t="str">
        <f>IF('REEMPLAZOS ARTICULARES '!BV598="CUMPLE",'REEMPLAZOS ARTICULARES '!BU598,'REEMPLAZOS ARTICULARES '!BV598)</f>
        <v>NO OFERTADO</v>
      </c>
      <c r="L111" s="1043" t="str">
        <f>IF('REEMPLAZOS ARTICULARES '!CD598="CUMPLE",'REEMPLAZOS ARTICULARES '!CC598,'REEMPLAZOS ARTICULARES '!CD598)</f>
        <v>NO OFERTADO</v>
      </c>
      <c r="M111" s="1043" t="str">
        <f>IF('REEMPLAZOS ARTICULARES '!CL598="CUMPLE",'REEMPLAZOS ARTICULARES '!CK598,'REEMPLAZOS ARTICULARES '!CL598)</f>
        <v>NO OFERTADO</v>
      </c>
      <c r="N111" s="1043" t="str">
        <f>IF('REEMPLAZOS ARTICULARES '!CT598="CUMPLE",'REEMPLAZOS ARTICULARES '!CS598,'REEMPLAZOS ARTICULARES '!CT598)</f>
        <v>NO OFERTADO</v>
      </c>
      <c r="O111" s="1043" t="str">
        <f>IF('REEMPLAZOS ARTICULARES '!DB598="CUMPLE",'REEMPLAZOS ARTICULARES '!DA598,'REEMPLAZOS ARTICULARES '!DB598)</f>
        <v>NO OFERTADO</v>
      </c>
      <c r="P111" s="1043" t="str">
        <f>IF('REEMPLAZOS ARTICULARES '!DJ598="CUMPLE",'REEMPLAZOS ARTICULARES '!DI598,'REEMPLAZOS ARTICULARES '!DJ598)</f>
        <v>NO OFERTADO</v>
      </c>
      <c r="Q111" s="1043" t="str">
        <f>IF('REEMPLAZOS ARTICULARES '!DR598="CUMPLE",'REEMPLAZOS ARTICULARES '!DQ598,'REEMPLAZOS ARTICULARES '!DR598)</f>
        <v>NO OFERTADO</v>
      </c>
      <c r="R111" s="1043" t="str">
        <f>IF('REEMPLAZOS ARTICULARES '!DZ598="CUMPLE",'REEMPLAZOS ARTICULARES '!DY598,'REEMPLAZOS ARTICULARES '!DZ598)</f>
        <v>NO OFERTADO</v>
      </c>
      <c r="S111" s="1043" t="str">
        <f>IF('REEMPLAZOS ARTICULARES '!EH598="CUMPLE",'REEMPLAZOS ARTICULARES '!EG598,'REEMPLAZOS ARTICULARES '!EH598)</f>
        <v>NO OFERTADO</v>
      </c>
      <c r="T111" s="1043" t="str">
        <f>IF('REEMPLAZOS ARTICULARES '!EP598="CUMPLE",'REEMPLAZOS ARTICULARES '!EO598,'REEMPLAZOS ARTICULARES '!EP598)</f>
        <v>NO OFERTADO</v>
      </c>
      <c r="U111" s="1043">
        <f t="shared" si="6"/>
        <v>195364.75140000004</v>
      </c>
      <c r="V111" s="1043" t="str">
        <f>VLOOKUP(MATCH(U111,C111:T111,0),PROVEEDOR!A:B,2,0)</f>
        <v>BIOART S.A</v>
      </c>
      <c r="W111" s="1061">
        <v>302</v>
      </c>
      <c r="X111" s="1092">
        <v>0</v>
      </c>
      <c r="Y111" s="1105" t="s">
        <v>1172</v>
      </c>
      <c r="Z111" s="1111"/>
    </row>
    <row r="112" spans="1:26" ht="33.75" customHeight="1" thickBot="1">
      <c r="A112" s="1011" t="s">
        <v>1529</v>
      </c>
      <c r="B112" s="1032" t="s">
        <v>1537</v>
      </c>
      <c r="C112" s="1043" t="str">
        <f>IF('REEMPLAZOS ARTICULARES '!J599="CUMPLE",'REEMPLAZOS ARTICULARES '!I599,'REEMPLAZOS ARTICULARES '!J599)</f>
        <v>NO OFERTADO</v>
      </c>
      <c r="D112" s="1043">
        <f>IF('REEMPLAZOS ARTICULARES '!R599="CUMPLE",'REEMPLAZOS ARTICULARES '!Q599,'REEMPLAZOS ARTICULARES '!R599)</f>
        <v>175517.0508</v>
      </c>
      <c r="E112" s="1043" t="str">
        <f>IF('REEMPLAZOS ARTICULARES '!Z599="CUMPLE",'REEMPLAZOS ARTICULARES '!Y599,'REEMPLAZOS ARTICULARES '!Z599)</f>
        <v>NO OFERTADO</v>
      </c>
      <c r="F112" s="1043" t="str">
        <f>IF('REEMPLAZOS ARTICULARES '!AH599="CUMPLE",'REEMPLAZOS ARTICULARES '!AG599,'REEMPLAZOS ARTICULARES '!AH599)</f>
        <v>NO OFERTADO</v>
      </c>
      <c r="G112" s="1043">
        <f>IF('REEMPLAZOS ARTICULARES '!AP599="CUMPLE",'REEMPLAZOS ARTICULARES '!AO599,'REEMPLAZOS ARTICULARES '!AP599)</f>
        <v>314480.31914893619</v>
      </c>
      <c r="H112" s="1043" t="str">
        <f>IF('REEMPLAZOS ARTICULARES '!AX599="CUMPLE",'REEMPLAZOS ARTICULARES '!AW599,'REEMPLAZOS ARTICULARES '!AX599)</f>
        <v>NO OFERTADO</v>
      </c>
      <c r="I112" s="1043" t="str">
        <f>IF('REEMPLAZOS ARTICULARES '!BF599="CUMPLE",'REEMPLAZOS ARTICULARES '!BE599,'REEMPLAZOS ARTICULARES '!BF599)</f>
        <v>NO OFERTADO</v>
      </c>
      <c r="J112" s="1043" t="str">
        <f>IF('REEMPLAZOS ARTICULARES '!BN599="CUMPLE",'REEMPLAZOS ARTICULARES '!BM599,'REEMPLAZOS ARTICULARES '!BN599)</f>
        <v>NO OFERTADO</v>
      </c>
      <c r="K112" s="1043" t="str">
        <f>IF('REEMPLAZOS ARTICULARES '!BV599="CUMPLE",'REEMPLAZOS ARTICULARES '!BU599,'REEMPLAZOS ARTICULARES '!BV599)</f>
        <v>NO OFERTADO</v>
      </c>
      <c r="L112" s="1043" t="str">
        <f>IF('REEMPLAZOS ARTICULARES '!CD599="CUMPLE",'REEMPLAZOS ARTICULARES '!CC599,'REEMPLAZOS ARTICULARES '!CD599)</f>
        <v>NO OFERTADO</v>
      </c>
      <c r="M112" s="1043" t="str">
        <f>IF('REEMPLAZOS ARTICULARES '!CL599="CUMPLE",'REEMPLAZOS ARTICULARES '!CK599,'REEMPLAZOS ARTICULARES '!CL599)</f>
        <v>NO OFERTADO</v>
      </c>
      <c r="N112" s="1043" t="str">
        <f>IF('REEMPLAZOS ARTICULARES '!CT599="CUMPLE",'REEMPLAZOS ARTICULARES '!CS599,'REEMPLAZOS ARTICULARES '!CT599)</f>
        <v>NO OFERTADO</v>
      </c>
      <c r="O112" s="1043" t="str">
        <f>IF('REEMPLAZOS ARTICULARES '!DB599="CUMPLE",'REEMPLAZOS ARTICULARES '!DA599,'REEMPLAZOS ARTICULARES '!DB599)</f>
        <v>NO OFERTADO</v>
      </c>
      <c r="P112" s="1043" t="str">
        <f>IF('REEMPLAZOS ARTICULARES '!DJ599="CUMPLE",'REEMPLAZOS ARTICULARES '!DI599,'REEMPLAZOS ARTICULARES '!DJ599)</f>
        <v>NO OFERTADO</v>
      </c>
      <c r="Q112" s="1043" t="str">
        <f>IF('REEMPLAZOS ARTICULARES '!DR599="CUMPLE",'REEMPLAZOS ARTICULARES '!DQ599,'REEMPLAZOS ARTICULARES '!DR599)</f>
        <v>NO OFERTADO</v>
      </c>
      <c r="R112" s="1043" t="str">
        <f>IF('REEMPLAZOS ARTICULARES '!DZ599="CUMPLE",'REEMPLAZOS ARTICULARES '!DY599,'REEMPLAZOS ARTICULARES '!DZ599)</f>
        <v>NO OFERTADO</v>
      </c>
      <c r="S112" s="1043" t="str">
        <f>IF('REEMPLAZOS ARTICULARES '!EH599="CUMPLE",'REEMPLAZOS ARTICULARES '!EG599,'REEMPLAZOS ARTICULARES '!EH599)</f>
        <v>NO OFERTADO</v>
      </c>
      <c r="T112" s="1043" t="str">
        <f>IF('REEMPLAZOS ARTICULARES '!EP599="CUMPLE",'REEMPLAZOS ARTICULARES '!EO599,'REEMPLAZOS ARTICULARES '!EP599)</f>
        <v>NO OFERTADO</v>
      </c>
      <c r="U112" s="1043">
        <f t="shared" si="6"/>
        <v>175517.0508</v>
      </c>
      <c r="V112" s="1043" t="str">
        <f>VLOOKUP(MATCH(U112,C112:T112,0),PROVEEDOR!A:B,2,0)</f>
        <v>BIOART S.A</v>
      </c>
      <c r="W112" s="1061">
        <v>302</v>
      </c>
      <c r="X112" s="1092">
        <v>0</v>
      </c>
      <c r="Y112" s="1105" t="s">
        <v>1172</v>
      </c>
      <c r="Z112" s="1111"/>
    </row>
    <row r="113" spans="1:26" ht="33.75" customHeight="1" thickBot="1">
      <c r="A113" s="1011" t="s">
        <v>1529</v>
      </c>
      <c r="B113" s="1032" t="s">
        <v>1538</v>
      </c>
      <c r="C113" s="1043" t="str">
        <f>IF('REEMPLAZOS ARTICULARES '!J600="CUMPLE",'REEMPLAZOS ARTICULARES '!I600,'REEMPLAZOS ARTICULARES '!J600)</f>
        <v>NO OFERTADO</v>
      </c>
      <c r="D113" s="1043">
        <f>IF('REEMPLAZOS ARTICULARES '!R600="CUMPLE",'REEMPLAZOS ARTICULARES '!Q600,'REEMPLAZOS ARTICULARES '!R600)</f>
        <v>175517.0508</v>
      </c>
      <c r="E113" s="1043" t="str">
        <f>IF('REEMPLAZOS ARTICULARES '!Z600="CUMPLE",'REEMPLAZOS ARTICULARES '!Y600,'REEMPLAZOS ARTICULARES '!Z600)</f>
        <v>NO OFERTADO</v>
      </c>
      <c r="F113" s="1043" t="str">
        <f>IF('REEMPLAZOS ARTICULARES '!AH600="CUMPLE",'REEMPLAZOS ARTICULARES '!AG600,'REEMPLAZOS ARTICULARES '!AH600)</f>
        <v>NO OFERTADO</v>
      </c>
      <c r="G113" s="1043">
        <f>IF('REEMPLAZOS ARTICULARES '!AP600="CUMPLE",'REEMPLAZOS ARTICULARES '!AO600,'REEMPLAZOS ARTICULARES '!AP600)</f>
        <v>314480.31914893619</v>
      </c>
      <c r="H113" s="1043" t="str">
        <f>IF('REEMPLAZOS ARTICULARES '!AX600="CUMPLE",'REEMPLAZOS ARTICULARES '!AW600,'REEMPLAZOS ARTICULARES '!AX600)</f>
        <v>NO OFERTADO</v>
      </c>
      <c r="I113" s="1043" t="str">
        <f>IF('REEMPLAZOS ARTICULARES '!BF600="CUMPLE",'REEMPLAZOS ARTICULARES '!BE600,'REEMPLAZOS ARTICULARES '!BF600)</f>
        <v>NO OFERTADO</v>
      </c>
      <c r="J113" s="1043" t="str">
        <f>IF('REEMPLAZOS ARTICULARES '!BN600="CUMPLE",'REEMPLAZOS ARTICULARES '!BM600,'REEMPLAZOS ARTICULARES '!BN600)</f>
        <v>NO OFERTADO</v>
      </c>
      <c r="K113" s="1043" t="str">
        <f>IF('REEMPLAZOS ARTICULARES '!BV600="CUMPLE",'REEMPLAZOS ARTICULARES '!BU600,'REEMPLAZOS ARTICULARES '!BV600)</f>
        <v>NO OFERTADO</v>
      </c>
      <c r="L113" s="1043" t="str">
        <f>IF('REEMPLAZOS ARTICULARES '!CD600="CUMPLE",'REEMPLAZOS ARTICULARES '!CC600,'REEMPLAZOS ARTICULARES '!CD600)</f>
        <v>NO OFERTADO</v>
      </c>
      <c r="M113" s="1043" t="str">
        <f>IF('REEMPLAZOS ARTICULARES '!CL600="CUMPLE",'REEMPLAZOS ARTICULARES '!CK600,'REEMPLAZOS ARTICULARES '!CL600)</f>
        <v>NO OFERTADO</v>
      </c>
      <c r="N113" s="1043" t="str">
        <f>IF('REEMPLAZOS ARTICULARES '!CT600="CUMPLE",'REEMPLAZOS ARTICULARES '!CS600,'REEMPLAZOS ARTICULARES '!CT600)</f>
        <v>NO OFERTADO</v>
      </c>
      <c r="O113" s="1043" t="str">
        <f>IF('REEMPLAZOS ARTICULARES '!DB600="CUMPLE",'REEMPLAZOS ARTICULARES '!DA600,'REEMPLAZOS ARTICULARES '!DB600)</f>
        <v>NO OFERTADO</v>
      </c>
      <c r="P113" s="1043" t="str">
        <f>IF('REEMPLAZOS ARTICULARES '!DJ600="CUMPLE",'REEMPLAZOS ARTICULARES '!DI600,'REEMPLAZOS ARTICULARES '!DJ600)</f>
        <v>NO OFERTADO</v>
      </c>
      <c r="Q113" s="1043" t="str">
        <f>IF('REEMPLAZOS ARTICULARES '!DR600="CUMPLE",'REEMPLAZOS ARTICULARES '!DQ600,'REEMPLAZOS ARTICULARES '!DR600)</f>
        <v>NO OFERTADO</v>
      </c>
      <c r="R113" s="1043" t="str">
        <f>IF('REEMPLAZOS ARTICULARES '!DZ600="CUMPLE",'REEMPLAZOS ARTICULARES '!DY600,'REEMPLAZOS ARTICULARES '!DZ600)</f>
        <v>NO OFERTADO</v>
      </c>
      <c r="S113" s="1043" t="str">
        <f>IF('REEMPLAZOS ARTICULARES '!EH600="CUMPLE",'REEMPLAZOS ARTICULARES '!EG600,'REEMPLAZOS ARTICULARES '!EH600)</f>
        <v>NO OFERTADO</v>
      </c>
      <c r="T113" s="1043" t="str">
        <f>IF('REEMPLAZOS ARTICULARES '!EP600="CUMPLE",'REEMPLAZOS ARTICULARES '!EO600,'REEMPLAZOS ARTICULARES '!EP600)</f>
        <v>NO OFERTADO</v>
      </c>
      <c r="U113" s="1043">
        <f t="shared" si="6"/>
        <v>175517.0508</v>
      </c>
      <c r="V113" s="1043" t="str">
        <f>VLOOKUP(MATCH(U113,C113:T113,0),PROVEEDOR!A:B,2,0)</f>
        <v>BIOART S.A</v>
      </c>
      <c r="W113" s="1061">
        <v>302</v>
      </c>
      <c r="X113" s="1092">
        <v>0</v>
      </c>
      <c r="Y113" s="1105" t="s">
        <v>1172</v>
      </c>
      <c r="Z113" s="1111"/>
    </row>
    <row r="114" spans="1:26" ht="33.75" customHeight="1" thickBot="1">
      <c r="A114" s="1011" t="s">
        <v>1529</v>
      </c>
      <c r="B114" s="1032" t="s">
        <v>1539</v>
      </c>
      <c r="C114" s="1043" t="str">
        <f>IF('REEMPLAZOS ARTICULARES '!J601="CUMPLE",'REEMPLAZOS ARTICULARES '!I601,'REEMPLAZOS ARTICULARES '!J601)</f>
        <v>NO OFERTADO</v>
      </c>
      <c r="D114" s="1043">
        <f>IF('REEMPLAZOS ARTICULARES '!R601="CUMPLE",'REEMPLAZOS ARTICULARES '!Q601,'REEMPLAZOS ARTICULARES '!R601)</f>
        <v>199272.204222</v>
      </c>
      <c r="E114" s="1043" t="str">
        <f>IF('REEMPLAZOS ARTICULARES '!Z601="CUMPLE",'REEMPLAZOS ARTICULARES '!Y601,'REEMPLAZOS ARTICULARES '!Z601)</f>
        <v>NO OFERTADO</v>
      </c>
      <c r="F114" s="1043" t="str">
        <f>IF('REEMPLAZOS ARTICULARES '!AH601="CUMPLE",'REEMPLAZOS ARTICULARES '!AG601,'REEMPLAZOS ARTICULARES '!AH601)</f>
        <v>NO OFERTADO</v>
      </c>
      <c r="G114" s="1043">
        <f>IF('REEMPLAZOS ARTICULARES '!AP601="CUMPLE",'REEMPLAZOS ARTICULARES '!AO601,'REEMPLAZOS ARTICULARES '!AP601)</f>
        <v>274277.03922872338</v>
      </c>
      <c r="H114" s="1043" t="str">
        <f>IF('REEMPLAZOS ARTICULARES '!AX601="CUMPLE",'REEMPLAZOS ARTICULARES '!AW601,'REEMPLAZOS ARTICULARES '!AX601)</f>
        <v>NO OFERTADO</v>
      </c>
      <c r="I114" s="1043" t="str">
        <f>IF('REEMPLAZOS ARTICULARES '!BF601="CUMPLE",'REEMPLAZOS ARTICULARES '!BE601,'REEMPLAZOS ARTICULARES '!BF601)</f>
        <v>NO OFERTADO</v>
      </c>
      <c r="J114" s="1043" t="str">
        <f>IF('REEMPLAZOS ARTICULARES '!BN601="CUMPLE",'REEMPLAZOS ARTICULARES '!BM601,'REEMPLAZOS ARTICULARES '!BN601)</f>
        <v>NO OFERTADO</v>
      </c>
      <c r="K114" s="1043" t="str">
        <f>IF('REEMPLAZOS ARTICULARES '!BV601="CUMPLE",'REEMPLAZOS ARTICULARES '!BU601,'REEMPLAZOS ARTICULARES '!BV601)</f>
        <v>NO OFERTADO</v>
      </c>
      <c r="L114" s="1043" t="str">
        <f>IF('REEMPLAZOS ARTICULARES '!CD601="CUMPLE",'REEMPLAZOS ARTICULARES '!CC601,'REEMPLAZOS ARTICULARES '!CD601)</f>
        <v>NO OFERTADO</v>
      </c>
      <c r="M114" s="1043" t="str">
        <f>IF('REEMPLAZOS ARTICULARES '!CL601="CUMPLE",'REEMPLAZOS ARTICULARES '!CK601,'REEMPLAZOS ARTICULARES '!CL601)</f>
        <v>NO OFERTADO</v>
      </c>
      <c r="N114" s="1043" t="str">
        <f>IF('REEMPLAZOS ARTICULARES '!CT601="CUMPLE",'REEMPLAZOS ARTICULARES '!CS601,'REEMPLAZOS ARTICULARES '!CT601)</f>
        <v>NO OFERTADO</v>
      </c>
      <c r="O114" s="1043" t="str">
        <f>IF('REEMPLAZOS ARTICULARES '!DB601="CUMPLE",'REEMPLAZOS ARTICULARES '!DA601,'REEMPLAZOS ARTICULARES '!DB601)</f>
        <v>NO OFERTADO</v>
      </c>
      <c r="P114" s="1043" t="str">
        <f>IF('REEMPLAZOS ARTICULARES '!DJ601="CUMPLE",'REEMPLAZOS ARTICULARES '!DI601,'REEMPLAZOS ARTICULARES '!DJ601)</f>
        <v>NO OFERTADO</v>
      </c>
      <c r="Q114" s="1043" t="str">
        <f>IF('REEMPLAZOS ARTICULARES '!DR601="CUMPLE",'REEMPLAZOS ARTICULARES '!DQ601,'REEMPLAZOS ARTICULARES '!DR601)</f>
        <v>NO OFERTADO</v>
      </c>
      <c r="R114" s="1043" t="str">
        <f>IF('REEMPLAZOS ARTICULARES '!DZ601="CUMPLE",'REEMPLAZOS ARTICULARES '!DY601,'REEMPLAZOS ARTICULARES '!DZ601)</f>
        <v>NO OFERTADO</v>
      </c>
      <c r="S114" s="1043" t="str">
        <f>IF('REEMPLAZOS ARTICULARES '!EH601="CUMPLE",'REEMPLAZOS ARTICULARES '!EG601,'REEMPLAZOS ARTICULARES '!EH601)</f>
        <v>NO OFERTADO</v>
      </c>
      <c r="T114" s="1043" t="str">
        <f>IF('REEMPLAZOS ARTICULARES '!EP601="CUMPLE",'REEMPLAZOS ARTICULARES '!EO601,'REEMPLAZOS ARTICULARES '!EP601)</f>
        <v>NO OFERTADO</v>
      </c>
      <c r="U114" s="1043">
        <f t="shared" si="6"/>
        <v>199272.204222</v>
      </c>
      <c r="V114" s="1043" t="str">
        <f>VLOOKUP(MATCH(U114,C114:T114,0),PROVEEDOR!A:B,2,0)</f>
        <v>BIOART S.A</v>
      </c>
      <c r="W114" s="1061">
        <v>128</v>
      </c>
      <c r="X114" s="1092">
        <v>0</v>
      </c>
      <c r="Y114" s="1105" t="s">
        <v>1172</v>
      </c>
      <c r="Z114" s="1111"/>
    </row>
    <row r="115" spans="1:26" ht="33.75" customHeight="1" thickBot="1">
      <c r="A115" s="1011" t="s">
        <v>1529</v>
      </c>
      <c r="B115" s="1032" t="s">
        <v>1540</v>
      </c>
      <c r="C115" s="1043" t="str">
        <f>IF('REEMPLAZOS ARTICULARES '!J602="CUMPLE",'REEMPLAZOS ARTICULARES '!I602,'REEMPLAZOS ARTICULARES '!J602)</f>
        <v>NO OFERTADO</v>
      </c>
      <c r="D115" s="1043">
        <f>IF('REEMPLAZOS ARTICULARES '!R602="CUMPLE",'REEMPLAZOS ARTICULARES '!Q602,'REEMPLAZOS ARTICULARES '!R602)</f>
        <v>3857970.6521739131</v>
      </c>
      <c r="E115" s="1043" t="str">
        <f>IF('REEMPLAZOS ARTICULARES '!Z602="CUMPLE",'REEMPLAZOS ARTICULARES '!Y602,'REEMPLAZOS ARTICULARES '!Z602)</f>
        <v>NO OFERTADO</v>
      </c>
      <c r="F115" s="1043" t="str">
        <f>IF('REEMPLAZOS ARTICULARES '!AH602="CUMPLE",'REEMPLAZOS ARTICULARES '!AG602,'REEMPLAZOS ARTICULARES '!AH602)</f>
        <v>NO OFERTADO</v>
      </c>
      <c r="G115" s="1043" t="str">
        <f>IF('REEMPLAZOS ARTICULARES '!AP602="CUMPLE",'REEMPLAZOS ARTICULARES '!AO602,'REEMPLAZOS ARTICULARES '!AP602)</f>
        <v>NO OFERTADO</v>
      </c>
      <c r="H115" s="1043" t="str">
        <f>IF('REEMPLAZOS ARTICULARES '!AX602="CUMPLE",'REEMPLAZOS ARTICULARES '!AW602,'REEMPLAZOS ARTICULARES '!AX602)</f>
        <v>NO OFERTADO</v>
      </c>
      <c r="I115" s="1043" t="str">
        <f>IF('REEMPLAZOS ARTICULARES '!BF602="CUMPLE",'REEMPLAZOS ARTICULARES '!BE602,'REEMPLAZOS ARTICULARES '!BF602)</f>
        <v>NO OFERTADO</v>
      </c>
      <c r="J115" s="1043" t="str">
        <f>IF('REEMPLAZOS ARTICULARES '!BN602="CUMPLE",'REEMPLAZOS ARTICULARES '!BM602,'REEMPLAZOS ARTICULARES '!BN602)</f>
        <v>NO OFERTADO</v>
      </c>
      <c r="K115" s="1043" t="str">
        <f>IF('REEMPLAZOS ARTICULARES '!BV602="CUMPLE",'REEMPLAZOS ARTICULARES '!BU602,'REEMPLAZOS ARTICULARES '!BV602)</f>
        <v>NO OFERTADO</v>
      </c>
      <c r="L115" s="1043" t="str">
        <f>IF('REEMPLAZOS ARTICULARES '!CD602="CUMPLE",'REEMPLAZOS ARTICULARES '!CC602,'REEMPLAZOS ARTICULARES '!CD602)</f>
        <v>NO OFERTADO</v>
      </c>
      <c r="M115" s="1043" t="str">
        <f>IF('REEMPLAZOS ARTICULARES '!CL602="CUMPLE",'REEMPLAZOS ARTICULARES '!CK602,'REEMPLAZOS ARTICULARES '!CL602)</f>
        <v>NO OFERTADO</v>
      </c>
      <c r="N115" s="1043" t="str">
        <f>IF('REEMPLAZOS ARTICULARES '!CT602="CUMPLE",'REEMPLAZOS ARTICULARES '!CS602,'REEMPLAZOS ARTICULARES '!CT602)</f>
        <v>NO OFERTADO</v>
      </c>
      <c r="O115" s="1043" t="str">
        <f>IF('REEMPLAZOS ARTICULARES '!DB602="CUMPLE",'REEMPLAZOS ARTICULARES '!DA602,'REEMPLAZOS ARTICULARES '!DB602)</f>
        <v>NO OFERTADO</v>
      </c>
      <c r="P115" s="1043" t="str">
        <f>IF('REEMPLAZOS ARTICULARES '!DJ602="CUMPLE",'REEMPLAZOS ARTICULARES '!DI602,'REEMPLAZOS ARTICULARES '!DJ602)</f>
        <v>NO OFERTADO</v>
      </c>
      <c r="Q115" s="1043" t="str">
        <f>IF('REEMPLAZOS ARTICULARES '!DR602="CUMPLE",'REEMPLAZOS ARTICULARES '!DQ602,'REEMPLAZOS ARTICULARES '!DR602)</f>
        <v>NO OFERTADO</v>
      </c>
      <c r="R115" s="1043" t="str">
        <f>IF('REEMPLAZOS ARTICULARES '!DZ602="CUMPLE",'REEMPLAZOS ARTICULARES '!DY602,'REEMPLAZOS ARTICULARES '!DZ602)</f>
        <v>NO OFERTADO</v>
      </c>
      <c r="S115" s="1043" t="str">
        <f>IF('REEMPLAZOS ARTICULARES '!EH602="CUMPLE",'REEMPLAZOS ARTICULARES '!EG602,'REEMPLAZOS ARTICULARES '!EH602)</f>
        <v>NO OFERTADO</v>
      </c>
      <c r="T115" s="1043" t="str">
        <f>IF('REEMPLAZOS ARTICULARES '!EP602="CUMPLE",'REEMPLAZOS ARTICULARES '!EO602,'REEMPLAZOS ARTICULARES '!EP602)</f>
        <v>NO OFERTADO</v>
      </c>
      <c r="U115" s="1043">
        <f t="shared" si="6"/>
        <v>3857970.6521739131</v>
      </c>
      <c r="V115" s="1043" t="str">
        <f>VLOOKUP(MATCH(U115,C115:T115,0),PROVEEDOR!A:B,2,0)</f>
        <v>BIOART S.A</v>
      </c>
      <c r="W115" s="1062" t="s">
        <v>1566</v>
      </c>
      <c r="X115" s="1092">
        <v>0</v>
      </c>
      <c r="Y115" s="1105" t="s">
        <v>1172</v>
      </c>
      <c r="Z115" s="1111"/>
    </row>
    <row r="116" spans="1:26" ht="33.75" customHeight="1" thickBot="1">
      <c r="A116" s="1011" t="s">
        <v>1529</v>
      </c>
      <c r="B116" s="1032" t="s">
        <v>1541</v>
      </c>
      <c r="C116" s="1043" t="str">
        <f>IF('REEMPLAZOS ARTICULARES '!J603="CUMPLE",'REEMPLAZOS ARTICULARES '!I603,'REEMPLAZOS ARTICULARES '!J603)</f>
        <v>NO OFERTADO</v>
      </c>
      <c r="D116" s="1043">
        <f>IF('REEMPLAZOS ARTICULARES '!R603="CUMPLE",'REEMPLAZOS ARTICULARES '!Q603,'REEMPLAZOS ARTICULARES '!R603)</f>
        <v>3857970.6521739131</v>
      </c>
      <c r="E116" s="1043" t="str">
        <f>IF('REEMPLAZOS ARTICULARES '!Z603="CUMPLE",'REEMPLAZOS ARTICULARES '!Y603,'REEMPLAZOS ARTICULARES '!Z603)</f>
        <v>NO OFERTADO</v>
      </c>
      <c r="F116" s="1043" t="str">
        <f>IF('REEMPLAZOS ARTICULARES '!AH603="CUMPLE",'REEMPLAZOS ARTICULARES '!AG603,'REEMPLAZOS ARTICULARES '!AH603)</f>
        <v>NO OFERTADO</v>
      </c>
      <c r="G116" s="1043" t="str">
        <f>IF('REEMPLAZOS ARTICULARES '!AP603="CUMPLE",'REEMPLAZOS ARTICULARES '!AO603,'REEMPLAZOS ARTICULARES '!AP603)</f>
        <v>NO OFERTADO</v>
      </c>
      <c r="H116" s="1043" t="str">
        <f>IF('REEMPLAZOS ARTICULARES '!AX603="CUMPLE",'REEMPLAZOS ARTICULARES '!AW603,'REEMPLAZOS ARTICULARES '!AX603)</f>
        <v>NO OFERTADO</v>
      </c>
      <c r="I116" s="1043" t="str">
        <f>IF('REEMPLAZOS ARTICULARES '!BF603="CUMPLE",'REEMPLAZOS ARTICULARES '!BE603,'REEMPLAZOS ARTICULARES '!BF603)</f>
        <v>NO OFERTADO</v>
      </c>
      <c r="J116" s="1043" t="str">
        <f>IF('REEMPLAZOS ARTICULARES '!BN603="CUMPLE",'REEMPLAZOS ARTICULARES '!BM603,'REEMPLAZOS ARTICULARES '!BN603)</f>
        <v>NO OFERTADO</v>
      </c>
      <c r="K116" s="1043" t="str">
        <f>IF('REEMPLAZOS ARTICULARES '!BV603="CUMPLE",'REEMPLAZOS ARTICULARES '!BU603,'REEMPLAZOS ARTICULARES '!BV603)</f>
        <v>NO OFERTADO</v>
      </c>
      <c r="L116" s="1043" t="str">
        <f>IF('REEMPLAZOS ARTICULARES '!CD603="CUMPLE",'REEMPLAZOS ARTICULARES '!CC603,'REEMPLAZOS ARTICULARES '!CD603)</f>
        <v>NO OFERTADO</v>
      </c>
      <c r="M116" s="1043" t="str">
        <f>IF('REEMPLAZOS ARTICULARES '!CL603="CUMPLE",'REEMPLAZOS ARTICULARES '!CK603,'REEMPLAZOS ARTICULARES '!CL603)</f>
        <v>NO OFERTADO</v>
      </c>
      <c r="N116" s="1043" t="str">
        <f>IF('REEMPLAZOS ARTICULARES '!CT603="CUMPLE",'REEMPLAZOS ARTICULARES '!CS603,'REEMPLAZOS ARTICULARES '!CT603)</f>
        <v>NO OFERTADO</v>
      </c>
      <c r="O116" s="1043" t="str">
        <f>IF('REEMPLAZOS ARTICULARES '!DB603="CUMPLE",'REEMPLAZOS ARTICULARES '!DA603,'REEMPLAZOS ARTICULARES '!DB603)</f>
        <v>NO OFERTADO</v>
      </c>
      <c r="P116" s="1043" t="str">
        <f>IF('REEMPLAZOS ARTICULARES '!DJ603="CUMPLE",'REEMPLAZOS ARTICULARES '!DI603,'REEMPLAZOS ARTICULARES '!DJ603)</f>
        <v>NO OFERTADO</v>
      </c>
      <c r="Q116" s="1043" t="str">
        <f>IF('REEMPLAZOS ARTICULARES '!DR603="CUMPLE",'REEMPLAZOS ARTICULARES '!DQ603,'REEMPLAZOS ARTICULARES '!DR603)</f>
        <v>NO OFERTADO</v>
      </c>
      <c r="R116" s="1043" t="str">
        <f>IF('REEMPLAZOS ARTICULARES '!DZ603="CUMPLE",'REEMPLAZOS ARTICULARES '!DY603,'REEMPLAZOS ARTICULARES '!DZ603)</f>
        <v>NO OFERTADO</v>
      </c>
      <c r="S116" s="1043" t="str">
        <f>IF('REEMPLAZOS ARTICULARES '!EH603="CUMPLE",'REEMPLAZOS ARTICULARES '!EG603,'REEMPLAZOS ARTICULARES '!EH603)</f>
        <v>NO OFERTADO</v>
      </c>
      <c r="T116" s="1043" t="str">
        <f>IF('REEMPLAZOS ARTICULARES '!EP603="CUMPLE",'REEMPLAZOS ARTICULARES '!EO603,'REEMPLAZOS ARTICULARES '!EP603)</f>
        <v>NO OFERTADO</v>
      </c>
      <c r="U116" s="1043">
        <f t="shared" si="6"/>
        <v>3857970.6521739131</v>
      </c>
      <c r="V116" s="1043" t="str">
        <f>VLOOKUP(MATCH(U116,C116:T116,0),PROVEEDOR!A:B,2,0)</f>
        <v>BIOART S.A</v>
      </c>
      <c r="W116" s="1062" t="s">
        <v>1566</v>
      </c>
      <c r="X116" s="1092">
        <v>0</v>
      </c>
      <c r="Y116" s="1105" t="s">
        <v>1172</v>
      </c>
      <c r="Z116" s="1111"/>
    </row>
    <row r="117" spans="1:26" ht="33.75" customHeight="1" thickBot="1">
      <c r="A117" s="1011" t="s">
        <v>1529</v>
      </c>
      <c r="B117" s="1032" t="s">
        <v>1542</v>
      </c>
      <c r="C117" s="1043" t="str">
        <f>IF('REEMPLAZOS ARTICULARES '!J604="CUMPLE",'REEMPLAZOS ARTICULARES '!I604,'REEMPLAZOS ARTICULARES '!J604)</f>
        <v>NO OFERTADO</v>
      </c>
      <c r="D117" s="1043">
        <f>IF('REEMPLAZOS ARTICULARES '!R604="CUMPLE",'REEMPLAZOS ARTICULARES '!Q604,'REEMPLAZOS ARTICULARES '!R604)</f>
        <v>3857970.6521739131</v>
      </c>
      <c r="E117" s="1043" t="str">
        <f>IF('REEMPLAZOS ARTICULARES '!Z604="CUMPLE",'REEMPLAZOS ARTICULARES '!Y604,'REEMPLAZOS ARTICULARES '!Z604)</f>
        <v>NO OFERTADO</v>
      </c>
      <c r="F117" s="1043" t="str">
        <f>IF('REEMPLAZOS ARTICULARES '!AH604="CUMPLE",'REEMPLAZOS ARTICULARES '!AG604,'REEMPLAZOS ARTICULARES '!AH604)</f>
        <v>NO OFERTADO</v>
      </c>
      <c r="G117" s="1043">
        <f>IF('REEMPLAZOS ARTICULARES '!AP604="CUMPLE",'REEMPLAZOS ARTICULARES '!AO604,'REEMPLAZOS ARTICULARES '!AP604)</f>
        <v>4180000</v>
      </c>
      <c r="H117" s="1043" t="str">
        <f>IF('REEMPLAZOS ARTICULARES '!AX604="CUMPLE",'REEMPLAZOS ARTICULARES '!AW604,'REEMPLAZOS ARTICULARES '!AX604)</f>
        <v>NO OFERTADO</v>
      </c>
      <c r="I117" s="1043" t="str">
        <f>IF('REEMPLAZOS ARTICULARES '!BF604="CUMPLE",'REEMPLAZOS ARTICULARES '!BE604,'REEMPLAZOS ARTICULARES '!BF604)</f>
        <v>NO OFERTADO</v>
      </c>
      <c r="J117" s="1043" t="str">
        <f>IF('REEMPLAZOS ARTICULARES '!BN604="CUMPLE",'REEMPLAZOS ARTICULARES '!BM604,'REEMPLAZOS ARTICULARES '!BN604)</f>
        <v>NO OFERTADO</v>
      </c>
      <c r="K117" s="1043" t="str">
        <f>IF('REEMPLAZOS ARTICULARES '!BV604="CUMPLE",'REEMPLAZOS ARTICULARES '!BU604,'REEMPLAZOS ARTICULARES '!BV604)</f>
        <v>NO OFERTADO</v>
      </c>
      <c r="L117" s="1043" t="str">
        <f>IF('REEMPLAZOS ARTICULARES '!CD604="CUMPLE",'REEMPLAZOS ARTICULARES '!CC604,'REEMPLAZOS ARTICULARES '!CD604)</f>
        <v>NO OFERTADO</v>
      </c>
      <c r="M117" s="1043" t="str">
        <f>IF('REEMPLAZOS ARTICULARES '!CL604="CUMPLE",'REEMPLAZOS ARTICULARES '!CK604,'REEMPLAZOS ARTICULARES '!CL604)</f>
        <v>NO OFERTADO</v>
      </c>
      <c r="N117" s="1043" t="str">
        <f>IF('REEMPLAZOS ARTICULARES '!CT604="CUMPLE",'REEMPLAZOS ARTICULARES '!CS604,'REEMPLAZOS ARTICULARES '!CT604)</f>
        <v>NO OFERTADO</v>
      </c>
      <c r="O117" s="1043" t="str">
        <f>IF('REEMPLAZOS ARTICULARES '!DB604="CUMPLE",'REEMPLAZOS ARTICULARES '!DA604,'REEMPLAZOS ARTICULARES '!DB604)</f>
        <v>NO OFERTADO</v>
      </c>
      <c r="P117" s="1043" t="str">
        <f>IF('REEMPLAZOS ARTICULARES '!DJ604="CUMPLE",'REEMPLAZOS ARTICULARES '!DI604,'REEMPLAZOS ARTICULARES '!DJ604)</f>
        <v>NO OFERTADO</v>
      </c>
      <c r="Q117" s="1043" t="str">
        <f>IF('REEMPLAZOS ARTICULARES '!DR604="CUMPLE",'REEMPLAZOS ARTICULARES '!DQ604,'REEMPLAZOS ARTICULARES '!DR604)</f>
        <v>NO OFERTADO</v>
      </c>
      <c r="R117" s="1043" t="str">
        <f>IF('REEMPLAZOS ARTICULARES '!DZ604="CUMPLE",'REEMPLAZOS ARTICULARES '!DY604,'REEMPLAZOS ARTICULARES '!DZ604)</f>
        <v>NO OFERTADO</v>
      </c>
      <c r="S117" s="1043" t="str">
        <f>IF('REEMPLAZOS ARTICULARES '!EH604="CUMPLE",'REEMPLAZOS ARTICULARES '!EG604,'REEMPLAZOS ARTICULARES '!EH604)</f>
        <v>NO OFERTADO</v>
      </c>
      <c r="T117" s="1043" t="str">
        <f>IF('REEMPLAZOS ARTICULARES '!EP604="CUMPLE",'REEMPLAZOS ARTICULARES '!EO604,'REEMPLAZOS ARTICULARES '!EP604)</f>
        <v>NO OFERTADO</v>
      </c>
      <c r="U117" s="1043">
        <f t="shared" si="6"/>
        <v>3857970.6521739131</v>
      </c>
      <c r="V117" s="1043" t="str">
        <f>VLOOKUP(MATCH(U117,C117:T117,0),PROVEEDOR!A:B,2,0)</f>
        <v>BIOART S.A</v>
      </c>
      <c r="W117" s="1062" t="s">
        <v>1566</v>
      </c>
      <c r="X117" s="1092">
        <v>0</v>
      </c>
      <c r="Y117" s="1105" t="s">
        <v>1172</v>
      </c>
      <c r="Z117" s="1111"/>
    </row>
    <row r="118" spans="1:26" ht="33.75" customHeight="1" thickBot="1">
      <c r="A118" s="1011" t="s">
        <v>1529</v>
      </c>
      <c r="B118" s="1034" t="s">
        <v>1543</v>
      </c>
      <c r="C118" s="1044" t="str">
        <f>IF('REEMPLAZOS ARTICULARES '!J605="CUMPLE",'REEMPLAZOS ARTICULARES '!I605,'REEMPLAZOS ARTICULARES '!J605)</f>
        <v>NO OFERTADO</v>
      </c>
      <c r="D118" s="1044">
        <f>IF('REEMPLAZOS ARTICULARES '!R605="CUMPLE",'REEMPLAZOS ARTICULARES '!Q605,'REEMPLAZOS ARTICULARES '!R605)</f>
        <v>3857970.6521739131</v>
      </c>
      <c r="E118" s="1044" t="str">
        <f>IF('REEMPLAZOS ARTICULARES '!Z605="CUMPLE",'REEMPLAZOS ARTICULARES '!Y605,'REEMPLAZOS ARTICULARES '!Z605)</f>
        <v>NO OFERTADO</v>
      </c>
      <c r="F118" s="1044" t="str">
        <f>IF('REEMPLAZOS ARTICULARES '!AH605="CUMPLE",'REEMPLAZOS ARTICULARES '!AG605,'REEMPLAZOS ARTICULARES '!AH605)</f>
        <v>NO OFERTADO</v>
      </c>
      <c r="G118" s="1044">
        <f>IF('REEMPLAZOS ARTICULARES '!AP605="CUMPLE",'REEMPLAZOS ARTICULARES '!AO605,'REEMPLAZOS ARTICULARES '!AP605)</f>
        <v>4180000</v>
      </c>
      <c r="H118" s="1044" t="str">
        <f>IF('REEMPLAZOS ARTICULARES '!AX605="CUMPLE",'REEMPLAZOS ARTICULARES '!AW605,'REEMPLAZOS ARTICULARES '!AX605)</f>
        <v>NO OFERTADO</v>
      </c>
      <c r="I118" s="1044" t="str">
        <f>IF('REEMPLAZOS ARTICULARES '!BF605="CUMPLE",'REEMPLAZOS ARTICULARES '!BE605,'REEMPLAZOS ARTICULARES '!BF605)</f>
        <v>NO OFERTADO</v>
      </c>
      <c r="J118" s="1044" t="str">
        <f>IF('REEMPLAZOS ARTICULARES '!BN605="CUMPLE",'REEMPLAZOS ARTICULARES '!BM605,'REEMPLAZOS ARTICULARES '!BN605)</f>
        <v>NO OFERTADO</v>
      </c>
      <c r="K118" s="1044" t="str">
        <f>IF('REEMPLAZOS ARTICULARES '!BV605="CUMPLE",'REEMPLAZOS ARTICULARES '!BU605,'REEMPLAZOS ARTICULARES '!BV605)</f>
        <v>NO OFERTADO</v>
      </c>
      <c r="L118" s="1044" t="str">
        <f>IF('REEMPLAZOS ARTICULARES '!CD605="CUMPLE",'REEMPLAZOS ARTICULARES '!CC605,'REEMPLAZOS ARTICULARES '!CD605)</f>
        <v>NO OFERTADO</v>
      </c>
      <c r="M118" s="1044" t="str">
        <f>IF('REEMPLAZOS ARTICULARES '!CL605="CUMPLE",'REEMPLAZOS ARTICULARES '!CK605,'REEMPLAZOS ARTICULARES '!CL605)</f>
        <v>NO OFERTADO</v>
      </c>
      <c r="N118" s="1044" t="str">
        <f>IF('REEMPLAZOS ARTICULARES '!CT605="CUMPLE",'REEMPLAZOS ARTICULARES '!CS605,'REEMPLAZOS ARTICULARES '!CT605)</f>
        <v>NO OFERTADO</v>
      </c>
      <c r="O118" s="1044" t="str">
        <f>IF('REEMPLAZOS ARTICULARES '!DB605="CUMPLE",'REEMPLAZOS ARTICULARES '!DA605,'REEMPLAZOS ARTICULARES '!DB605)</f>
        <v>NO OFERTADO</v>
      </c>
      <c r="P118" s="1044" t="str">
        <f>IF('REEMPLAZOS ARTICULARES '!DJ605="CUMPLE",'REEMPLAZOS ARTICULARES '!DI605,'REEMPLAZOS ARTICULARES '!DJ605)</f>
        <v>NO OFERTADO</v>
      </c>
      <c r="Q118" s="1044" t="str">
        <f>IF('REEMPLAZOS ARTICULARES '!DR605="CUMPLE",'REEMPLAZOS ARTICULARES '!DQ605,'REEMPLAZOS ARTICULARES '!DR605)</f>
        <v>NO OFERTADO</v>
      </c>
      <c r="R118" s="1044" t="str">
        <f>IF('REEMPLAZOS ARTICULARES '!DZ605="CUMPLE",'REEMPLAZOS ARTICULARES '!DY605,'REEMPLAZOS ARTICULARES '!DZ605)</f>
        <v>NO OFERTADO</v>
      </c>
      <c r="S118" s="1044" t="str">
        <f>IF('REEMPLAZOS ARTICULARES '!EH605="CUMPLE",'REEMPLAZOS ARTICULARES '!EG605,'REEMPLAZOS ARTICULARES '!EH605)</f>
        <v>NO OFERTADO</v>
      </c>
      <c r="T118" s="1044" t="str">
        <f>IF('REEMPLAZOS ARTICULARES '!EP605="CUMPLE",'REEMPLAZOS ARTICULARES '!EO605,'REEMPLAZOS ARTICULARES '!EP605)</f>
        <v>NO OFERTADO</v>
      </c>
      <c r="U118" s="1044">
        <f t="shared" si="6"/>
        <v>3857970.6521739131</v>
      </c>
      <c r="V118" s="1044" t="str">
        <f>VLOOKUP(MATCH(U118,C118:T118,0),PROVEEDOR!A:B,2,0)</f>
        <v>BIOART S.A</v>
      </c>
      <c r="W118" s="1062" t="s">
        <v>1566</v>
      </c>
      <c r="X118" s="1093">
        <v>0</v>
      </c>
      <c r="Y118" s="1105" t="s">
        <v>1172</v>
      </c>
      <c r="Z118" s="1111"/>
    </row>
    <row r="119" spans="1:26" ht="33.75" customHeight="1" thickBot="1">
      <c r="A119" s="1011" t="s">
        <v>1544</v>
      </c>
      <c r="B119" s="1022" t="s">
        <v>1544</v>
      </c>
      <c r="C119" s="1047"/>
      <c r="D119" s="1047"/>
      <c r="E119" s="1047"/>
      <c r="F119" s="1047"/>
      <c r="G119" s="1047"/>
      <c r="H119" s="1047"/>
      <c r="I119" s="1047"/>
      <c r="J119" s="1047"/>
      <c r="K119" s="1047"/>
      <c r="L119" s="1047"/>
      <c r="M119" s="1047"/>
      <c r="N119" s="1047"/>
      <c r="O119" s="1047"/>
      <c r="P119" s="1047"/>
      <c r="Q119" s="1047"/>
      <c r="R119" s="1047"/>
      <c r="S119" s="1047"/>
      <c r="T119" s="1047"/>
      <c r="U119" s="1047"/>
      <c r="V119" s="1064"/>
      <c r="W119" s="1047"/>
      <c r="X119" s="1096"/>
      <c r="Y119" s="1106"/>
      <c r="Z119" s="1111"/>
    </row>
    <row r="120" spans="1:26" ht="33.75" customHeight="1" thickBot="1">
      <c r="A120" s="1011" t="s">
        <v>1544</v>
      </c>
      <c r="B120" s="1024" t="s">
        <v>575</v>
      </c>
      <c r="C120" s="1041"/>
      <c r="D120" s="1041"/>
      <c r="E120" s="1041"/>
      <c r="F120" s="1041"/>
      <c r="G120" s="1041"/>
      <c r="H120" s="1041"/>
      <c r="I120" s="1041"/>
      <c r="J120" s="1041"/>
      <c r="K120" s="1041"/>
      <c r="L120" s="1041"/>
      <c r="M120" s="1041"/>
      <c r="N120" s="1041"/>
      <c r="O120" s="1041"/>
      <c r="P120" s="1041"/>
      <c r="Q120" s="1041"/>
      <c r="R120" s="1041"/>
      <c r="S120" s="1041"/>
      <c r="T120" s="1041"/>
      <c r="U120" s="1041"/>
      <c r="V120" s="1065"/>
      <c r="W120" s="1041"/>
      <c r="X120" s="1090"/>
      <c r="Y120" s="1108"/>
      <c r="Z120" s="1111"/>
    </row>
    <row r="121" spans="1:26" ht="33.75" customHeight="1">
      <c r="A121" s="1011" t="s">
        <v>1544</v>
      </c>
      <c r="B121" s="1030" t="s">
        <v>576</v>
      </c>
      <c r="C121" s="1042">
        <f>IF('TRAUMA BASICO'!J9="CUMPLE",'TRAUMA BASICO'!I13,'TRAUMA BASICO'!J9)</f>
        <v>1422000</v>
      </c>
      <c r="D121" s="1042" t="str">
        <f>IF('TRAUMA BASICO'!R9="CUMPLE",'TRAUMA BASICO'!Q13,'TRAUMA BASICO'!R9)</f>
        <v>NO OFERTADO</v>
      </c>
      <c r="E121" s="1042" t="str">
        <f>IF('TRAUMA BASICO'!Z9="CUMPLE",'TRAUMA BASICO'!Y13,'TRAUMA BASICO'!Z9)</f>
        <v>NO OFERTADO</v>
      </c>
      <c r="F121" s="1042" t="str">
        <f>IF('TRAUMA BASICO'!AH9="CUMPLE",'TRAUMA BASICO'!AG13,'TRAUMA BASICO'!AH9)</f>
        <v>NO OFERTADO</v>
      </c>
      <c r="G121" s="1042" t="str">
        <f>IF('TRAUMA BASICO'!AP9="CUMPLE",'TRAUMA BASICO'!AO13,'TRAUMA BASICO'!AP9)</f>
        <v>NO OFERTADO</v>
      </c>
      <c r="H121" s="1042" t="str">
        <f>IF('TRAUMA BASICO'!AX9="CUMPLE",'TRAUMA BASICO'!AW13,'TRAUMA BASICO'!AX9)</f>
        <v>NO OFERTADO</v>
      </c>
      <c r="I121" s="1042" t="str">
        <f>IF('TRAUMA BASICO'!BF9="CUMPLE",'TRAUMA BASICO'!BE13,'TRAUMA BASICO'!BF9)</f>
        <v>NO OFERTADO</v>
      </c>
      <c r="J121" s="1042" t="str">
        <f>IF('TRAUMA BASICO'!BN9="CUMPLE",'TRAUMA BASICO'!BM13,'TRAUMA BASICO'!BN9)</f>
        <v>NO OFERTADO</v>
      </c>
      <c r="K121" s="1042" t="str">
        <f>IF('TRAUMA BASICO'!BV9="CUMPLE",'TRAUMA BASICO'!BU13,'TRAUMA BASICO'!BV9)</f>
        <v>NO OFERTADO</v>
      </c>
      <c r="L121" s="1042">
        <f>IF('TRAUMA BASICO'!CD9="CUMPLE",'TRAUMA BASICO'!CC13,'TRAUMA BASICO'!CD9)</f>
        <v>998500</v>
      </c>
      <c r="M121" s="1042" t="str">
        <f>IF('TRAUMA BASICO'!CL9="CUMPLE",'TRAUMA BASICO'!CK13,'TRAUMA BASICO'!CL9)</f>
        <v>NO OFERTADO</v>
      </c>
      <c r="N121" s="1042" t="str">
        <f>IF('TRAUMA BASICO'!CT9="CUMPLE",'TRAUMA BASICO'!CS13,'TRAUMA BASICO'!CT9)</f>
        <v>NO OFERTADO</v>
      </c>
      <c r="O121" s="1042" t="str">
        <f>IF('TRAUMA BASICO'!DB9="CUMPLE",'TRAUMA BASICO'!DA13,'TRAUMA BASICO'!DB9)</f>
        <v>NO OFERTADO</v>
      </c>
      <c r="P121" s="1042">
        <f>IF('TRAUMA BASICO'!DJ9="CUMPLE",'TRAUMA BASICO'!DI13,'TRAUMA BASICO'!DJ9)</f>
        <v>713573</v>
      </c>
      <c r="Q121" s="1042">
        <f>IF('TRAUMA BASICO'!DR9="CUMPLE",'TRAUMA BASICO'!DQ13,'TRAUMA BASICO'!DR9)</f>
        <v>1088828</v>
      </c>
      <c r="R121" s="1042" t="str">
        <f>IF('TRAUMA BASICO'!DZ9="CUMPLE",'TRAUMA BASICO'!DY13,'TRAUMA BASICO'!DZ9)</f>
        <v>NO OFERTADO</v>
      </c>
      <c r="S121" s="1042" t="str">
        <f>IF('TRAUMA BASICO'!EH9="CUMPLE",'TRAUMA BASICO'!EG13,'TRAUMA BASICO'!EH9)</f>
        <v>NO OFERTADO</v>
      </c>
      <c r="T121" s="1042" t="str">
        <f>IF('TRAUMA BASICO'!EP9="CUMPLE",'TRAUMA BASICO'!EO13,'TRAUMA BASICO'!EP9)</f>
        <v>NO OFERTADO</v>
      </c>
      <c r="U121" s="1042">
        <f>MIN(C121:T121)</f>
        <v>713573</v>
      </c>
      <c r="V121" s="1031" t="str">
        <f>VLOOKUP(MATCH(U121,C121:T121,0),PROVEEDOR!A:B,2,0)</f>
        <v>OSTEOTECH IMPLANTES QUIRURGICOS S.A.S</v>
      </c>
      <c r="W121" s="1042">
        <v>801000</v>
      </c>
      <c r="X121" s="1091">
        <f t="shared" si="2"/>
        <v>0</v>
      </c>
      <c r="Y121" s="1105" t="s">
        <v>1184</v>
      </c>
      <c r="Z121" s="1111"/>
    </row>
    <row r="122" spans="1:26" ht="33.75" customHeight="1">
      <c r="A122" s="1011" t="s">
        <v>1544</v>
      </c>
      <c r="B122" s="1032" t="s">
        <v>581</v>
      </c>
      <c r="C122" s="1043">
        <f>IF('TRAUMA BASICO'!J16="CUMPLE",'TRAUMA BASICO'!I21,'TRAUMA BASICO'!J16)</f>
        <v>5124000</v>
      </c>
      <c r="D122" s="1043" t="str">
        <f>IF('TRAUMA BASICO'!R16="CUMPLE",'TRAUMA BASICO'!Q21,'TRAUMA BASICO'!R16)</f>
        <v>NO OFERTADO</v>
      </c>
      <c r="E122" s="1043" t="str">
        <f>IF('TRAUMA BASICO'!Z16="CUMPLE",'TRAUMA BASICO'!Y21,'TRAUMA BASICO'!Z16)</f>
        <v>NO OFERTADO</v>
      </c>
      <c r="F122" s="1043" t="str">
        <f>IF('TRAUMA BASICO'!AH16="CUMPLE",'TRAUMA BASICO'!AG21,'TRAUMA BASICO'!AH16)</f>
        <v>NO OFERTADO</v>
      </c>
      <c r="G122" s="1043" t="str">
        <f>IF('TRAUMA BASICO'!AP16="CUMPLE",'TRAUMA BASICO'!AO21,'TRAUMA BASICO'!AP16)</f>
        <v>NO OFERTADO</v>
      </c>
      <c r="H122" s="1043" t="str">
        <f>IF('TRAUMA BASICO'!AX16="CUMPLE",'TRAUMA BASICO'!AW21,'TRAUMA BASICO'!AX16)</f>
        <v>NO OFERTADO</v>
      </c>
      <c r="I122" s="1043" t="str">
        <f>IF('TRAUMA BASICO'!BF16="CUMPLE",'TRAUMA BASICO'!BE21,'TRAUMA BASICO'!BF16)</f>
        <v>NO OFERTADO</v>
      </c>
      <c r="J122" s="1043" t="str">
        <f>IF('TRAUMA BASICO'!BN16="CUMPLE",'TRAUMA BASICO'!BM21,'TRAUMA BASICO'!BN16)</f>
        <v>NO OFERTADO</v>
      </c>
      <c r="K122" s="1043" t="str">
        <f>IF('TRAUMA BASICO'!BV16="CUMPLE",'TRAUMA BASICO'!BU21,'TRAUMA BASICO'!BV16)</f>
        <v>NO OFERTADO</v>
      </c>
      <c r="L122" s="1043">
        <f>IF('TRAUMA BASICO'!CD16="CUMPLE",'TRAUMA BASICO'!CC21,'TRAUMA BASICO'!CD16)</f>
        <v>4115000</v>
      </c>
      <c r="M122" s="1043" t="str">
        <f>IF('TRAUMA BASICO'!CL16="CUMPLE",'TRAUMA BASICO'!CK21,'TRAUMA BASICO'!CL16)</f>
        <v>NO OFERTADO</v>
      </c>
      <c r="N122" s="1043" t="str">
        <f>IF('TRAUMA BASICO'!CT16="CUMPLE",'TRAUMA BASICO'!CS21,'TRAUMA BASICO'!CT16)</f>
        <v>NO OFERTADO</v>
      </c>
      <c r="O122" s="1043" t="str">
        <f>IF('TRAUMA BASICO'!DB16="CUMPLE",'TRAUMA BASICO'!DA21,'TRAUMA BASICO'!DB16)</f>
        <v>NO OFERTADO</v>
      </c>
      <c r="P122" s="1043">
        <f>IF('TRAUMA BASICO'!DJ16="CUMPLE",'TRAUMA BASICO'!DI21,'TRAUMA BASICO'!DJ16)</f>
        <v>2240960</v>
      </c>
      <c r="Q122" s="1043" t="str">
        <f>IF('TRAUMA BASICO'!DR16="CUMPLE",'TRAUMA BASICO'!DQ21,'TRAUMA BASICO'!DR16)</f>
        <v>NO OFERTADO</v>
      </c>
      <c r="R122" s="1043">
        <f>IF('TRAUMA BASICO'!DZ16="CUMPLE",'TRAUMA BASICO'!DY21,'TRAUMA BASICO'!DZ16)</f>
        <v>1798856</v>
      </c>
      <c r="S122" s="1043" t="str">
        <f>IF('TRAUMA BASICO'!EH16="CUMPLE",'TRAUMA BASICO'!EG21,'TRAUMA BASICO'!EH16)</f>
        <v>NO OFERTADO</v>
      </c>
      <c r="T122" s="1043" t="str">
        <f>IF('TRAUMA BASICO'!EP16="CUMPLE",'TRAUMA BASICO'!EO21,'TRAUMA BASICO'!EP16)</f>
        <v>NO OFERTADO</v>
      </c>
      <c r="U122" s="1043">
        <f>MIN(C122:T122)</f>
        <v>1798856</v>
      </c>
      <c r="V122" s="1033" t="str">
        <f>VLOOKUP(MATCH(U122,C122:T122,0),PROVEEDOR!A:B,2,0)</f>
        <v>SAMPEDRO S.A</v>
      </c>
      <c r="W122" s="1043">
        <v>1801938</v>
      </c>
      <c r="X122" s="1092">
        <f t="shared" si="2"/>
        <v>0</v>
      </c>
      <c r="Y122" s="1105" t="s">
        <v>1186</v>
      </c>
      <c r="Z122" s="1111"/>
    </row>
    <row r="123" spans="1:26" ht="33.75" customHeight="1" thickBot="1">
      <c r="A123" s="1011" t="s">
        <v>1544</v>
      </c>
      <c r="B123" s="1034" t="s">
        <v>586</v>
      </c>
      <c r="C123" s="1044">
        <f>IF('TRAUMA BASICO'!J24="CUMPLE",'TRAUMA BASICO'!I28,'TRAUMA BASICO'!J24)</f>
        <v>1578000</v>
      </c>
      <c r="D123" s="1044" t="str">
        <f>IF('TRAUMA BASICO'!R24="CUMPLE",'TRAUMA BASICO'!Q28,'TRAUMA BASICO'!R24)</f>
        <v>NO OFERTADO</v>
      </c>
      <c r="E123" s="1044" t="str">
        <f>IF('TRAUMA BASICO'!Z24="CUMPLE",'TRAUMA BASICO'!Y28,'TRAUMA BASICO'!Z24)</f>
        <v>NO OFERTADO</v>
      </c>
      <c r="F123" s="1044" t="str">
        <f>IF('TRAUMA BASICO'!AH24="CUMPLE",'TRAUMA BASICO'!AG28,'TRAUMA BASICO'!AH24)</f>
        <v>NO OFERTADO</v>
      </c>
      <c r="G123" s="1044" t="str">
        <f>IF('TRAUMA BASICO'!AP24="CUMPLE",'TRAUMA BASICO'!AO28,'TRAUMA BASICO'!AP24)</f>
        <v>NO OFERTADO</v>
      </c>
      <c r="H123" s="1044" t="str">
        <f>IF('TRAUMA BASICO'!AX24="CUMPLE",'TRAUMA BASICO'!AW28,'TRAUMA BASICO'!AX24)</f>
        <v>NO OFERTADO</v>
      </c>
      <c r="I123" s="1044" t="str">
        <f>IF('TRAUMA BASICO'!BF24="CUMPLE",'TRAUMA BASICO'!BE28,'TRAUMA BASICO'!BF24)</f>
        <v>NO OFERTADO</v>
      </c>
      <c r="J123" s="1044" t="str">
        <f>IF('TRAUMA BASICO'!BN24="CUMPLE",'TRAUMA BASICO'!BM28,'TRAUMA BASICO'!BN24)</f>
        <v>NO OFERTADO</v>
      </c>
      <c r="K123" s="1044" t="str">
        <f>IF('TRAUMA BASICO'!BV24="CUMPLE",'TRAUMA BASICO'!BU28,'TRAUMA BASICO'!BV24)</f>
        <v>NO OFERTADO</v>
      </c>
      <c r="L123" s="1044">
        <f>IF('TRAUMA BASICO'!CD24="CUMPLE",'TRAUMA BASICO'!CC28,'TRAUMA BASICO'!CD24)</f>
        <v>2115250</v>
      </c>
      <c r="M123" s="1044" t="str">
        <f>IF('TRAUMA BASICO'!CL24="CUMPLE",'TRAUMA BASICO'!CK28,'TRAUMA BASICO'!CL24)</f>
        <v>NO OFERTADO</v>
      </c>
      <c r="N123" s="1044" t="str">
        <f>IF('TRAUMA BASICO'!CT24="CUMPLE",'TRAUMA BASICO'!CS28,'TRAUMA BASICO'!CT24)</f>
        <v>NO OFERTADO</v>
      </c>
      <c r="O123" s="1044" t="str">
        <f>IF('TRAUMA BASICO'!DB24="CUMPLE",'TRAUMA BASICO'!DA28,'TRAUMA BASICO'!DB24)</f>
        <v>NO OFERTADO</v>
      </c>
      <c r="P123" s="1044">
        <f>IF('TRAUMA BASICO'!DJ24="CUMPLE",'TRAUMA BASICO'!DI28,'TRAUMA BASICO'!DJ24)</f>
        <v>915175</v>
      </c>
      <c r="Q123" s="1044" t="str">
        <f>IF('TRAUMA BASICO'!DR24="CUMPLE",'TRAUMA BASICO'!DQ28,'TRAUMA BASICO'!DR24)</f>
        <v>NO OFERTADO</v>
      </c>
      <c r="R123" s="1044" t="str">
        <f>IF('TRAUMA BASICO'!DZ24="CUMPLE",'TRAUMA BASICO'!DY28,'TRAUMA BASICO'!DZ24)</f>
        <v>NO OFERTADO</v>
      </c>
      <c r="S123" s="1044" t="str">
        <f>IF('TRAUMA BASICO'!EH24="CUMPLE",'TRAUMA BASICO'!EG28,'TRAUMA BASICO'!EH24)</f>
        <v>NO OFERTADO</v>
      </c>
      <c r="T123" s="1044" t="str">
        <f>IF('TRAUMA BASICO'!EP24="CUMPLE",'TRAUMA BASICO'!EO28,'TRAUMA BASICO'!EP24)</f>
        <v>NO OFERTADO</v>
      </c>
      <c r="U123" s="1044">
        <f>MIN(C123:T123)</f>
        <v>915175</v>
      </c>
      <c r="V123" s="1035" t="str">
        <f>VLOOKUP(MATCH(U123,C123:T123,0),PROVEEDOR!A:B,2,0)</f>
        <v>OSTEOTECH IMPLANTES QUIRURGICOS S.A.S</v>
      </c>
      <c r="W123" s="1044">
        <v>919053</v>
      </c>
      <c r="X123" s="1093">
        <f t="shared" si="2"/>
        <v>0</v>
      </c>
      <c r="Y123" s="1105" t="s">
        <v>1184</v>
      </c>
      <c r="Z123" s="1111"/>
    </row>
    <row r="124" spans="1:26" ht="33.75" customHeight="1" thickBot="1">
      <c r="A124" s="1011" t="s">
        <v>1544</v>
      </c>
      <c r="B124" s="1036" t="s">
        <v>591</v>
      </c>
      <c r="C124" s="1045"/>
      <c r="D124" s="1045"/>
      <c r="E124" s="1045"/>
      <c r="F124" s="1045"/>
      <c r="G124" s="1045"/>
      <c r="H124" s="1045"/>
      <c r="I124" s="1045"/>
      <c r="J124" s="1045"/>
      <c r="K124" s="1045"/>
      <c r="L124" s="1045"/>
      <c r="M124" s="1045"/>
      <c r="N124" s="1045"/>
      <c r="O124" s="1045"/>
      <c r="P124" s="1045"/>
      <c r="Q124" s="1045"/>
      <c r="R124" s="1045"/>
      <c r="S124" s="1045"/>
      <c r="T124" s="1045"/>
      <c r="U124" s="1045"/>
      <c r="V124" s="1066"/>
      <c r="W124" s="1045"/>
      <c r="X124" s="1094"/>
      <c r="Y124" s="1108"/>
      <c r="Z124" s="1111"/>
    </row>
    <row r="125" spans="1:26" ht="33.75" customHeight="1">
      <c r="A125" s="1011" t="s">
        <v>1544</v>
      </c>
      <c r="B125" s="1030" t="s">
        <v>592</v>
      </c>
      <c r="C125" s="1042" t="str">
        <f>IF('TRAUMA BASICO'!J32="CUMPLE",'TRAUMA BASICO'!I36,'TRAUMA BASICO'!J32)</f>
        <v>NO OFERTADO</v>
      </c>
      <c r="D125" s="1042" t="str">
        <f>IF('TRAUMA BASICO'!R32="CUMPLE",'TRAUMA BASICO'!Q36,'TRAUMA BASICO'!R32)</f>
        <v>NO OFERTADO</v>
      </c>
      <c r="E125" s="1042" t="str">
        <f>IF('TRAUMA BASICO'!Z32="CUMPLE",'TRAUMA BASICO'!Y36,'TRAUMA BASICO'!Z32)</f>
        <v>NO OFERTADO</v>
      </c>
      <c r="F125" s="1042" t="str">
        <f>IF('TRAUMA BASICO'!AH32="CUMPLE",'TRAUMA BASICO'!AG36,'TRAUMA BASICO'!AH32)</f>
        <v>NO OFERTADO</v>
      </c>
      <c r="G125" s="1042" t="str">
        <f>IF('TRAUMA BASICO'!AP32="CUMPLE",'TRAUMA BASICO'!AO36,'TRAUMA BASICO'!AP32)</f>
        <v>NO OFERTADO</v>
      </c>
      <c r="H125" s="1042" t="str">
        <f>IF('TRAUMA BASICO'!AX32="CUMPLE",'TRAUMA BASICO'!AW36,'TRAUMA BASICO'!AX32)</f>
        <v>NO OFERTADO</v>
      </c>
      <c r="I125" s="1042" t="str">
        <f>IF('TRAUMA BASICO'!BF32="CUMPLE",'TRAUMA BASICO'!BE36,'TRAUMA BASICO'!BF32)</f>
        <v>NO OFERTADO</v>
      </c>
      <c r="J125" s="1042" t="str">
        <f>IF('TRAUMA BASICO'!BN32="CUMPLE",'TRAUMA BASICO'!BM36,'TRAUMA BASICO'!BN32)</f>
        <v>NO OFERTADO</v>
      </c>
      <c r="K125" s="1042" t="str">
        <f>IF('TRAUMA BASICO'!BV32="CUMPLE",'TRAUMA BASICO'!BU36,'TRAUMA BASICO'!BV32)</f>
        <v>NO OFERTADO</v>
      </c>
      <c r="L125" s="1042">
        <f>IF('TRAUMA BASICO'!CD32="CUMPLE",'TRAUMA BASICO'!CC36,'TRAUMA BASICO'!CD32)</f>
        <v>1640250</v>
      </c>
      <c r="M125" s="1042" t="str">
        <f>IF('TRAUMA BASICO'!CL32="CUMPLE",'TRAUMA BASICO'!CK36,'TRAUMA BASICO'!CL32)</f>
        <v>NO OFERTADO</v>
      </c>
      <c r="N125" s="1042" t="str">
        <f>IF('TRAUMA BASICO'!CT32="CUMPLE",'TRAUMA BASICO'!CS36,'TRAUMA BASICO'!CT32)</f>
        <v>NO OFERTADO</v>
      </c>
      <c r="O125" s="1042" t="str">
        <f>IF('TRAUMA BASICO'!DB32="CUMPLE",'TRAUMA BASICO'!DA36,'TRAUMA BASICO'!DB32)</f>
        <v>NO OFERTADO</v>
      </c>
      <c r="P125" s="1042" t="str">
        <f>IF('TRAUMA BASICO'!DJ32="CUMPLE",'TRAUMA BASICO'!DI36,'TRAUMA BASICO'!DJ32)</f>
        <v>NO OFERTADO</v>
      </c>
      <c r="Q125" s="1042">
        <f>IF('TRAUMA BASICO'!DR32="CUMPLE",'TRAUMA BASICO'!DQ36,'TRAUMA BASICO'!DR32)</f>
        <v>1324196</v>
      </c>
      <c r="R125" s="1042">
        <f>IF('TRAUMA BASICO'!DZ32="CUMPLE",'TRAUMA BASICO'!DY36,'TRAUMA BASICO'!DZ32)</f>
        <v>1373671</v>
      </c>
      <c r="S125" s="1042" t="str">
        <f>IF('TRAUMA BASICO'!EH32="CUMPLE",'TRAUMA BASICO'!EG36,'TRAUMA BASICO'!EH32)</f>
        <v>NO OFERTADO</v>
      </c>
      <c r="T125" s="1042" t="str">
        <f>IF('TRAUMA BASICO'!EP32="CUMPLE",'TRAUMA BASICO'!EO36,'TRAUMA BASICO'!EP32)</f>
        <v>NO OFERTADO</v>
      </c>
      <c r="U125" s="1042">
        <f>MIN(C125:T125)</f>
        <v>1324196</v>
      </c>
      <c r="V125" s="1031" t="str">
        <f>VLOOKUP(MATCH(U125,C125:T125,0),PROVEEDOR!A:B,2,0)</f>
        <v>PROMED QUIRURGICOS</v>
      </c>
      <c r="W125" s="1042">
        <v>1378558</v>
      </c>
      <c r="X125" s="1091">
        <f t="shared" si="2"/>
        <v>0</v>
      </c>
      <c r="Y125" s="1105" t="s">
        <v>1185</v>
      </c>
      <c r="Z125" s="1111"/>
    </row>
    <row r="126" spans="1:26" ht="33.75" customHeight="1">
      <c r="A126" s="1011" t="s">
        <v>1544</v>
      </c>
      <c r="B126" s="1032" t="s">
        <v>596</v>
      </c>
      <c r="C126" s="1043" t="str">
        <f>IF('TRAUMA BASICO'!J39="CUMPLE",'TRAUMA BASICO'!I45,'TRAUMA BASICO'!J39)</f>
        <v>NO OFERTADO</v>
      </c>
      <c r="D126" s="1043" t="str">
        <f>IF('TRAUMA BASICO'!R39="CUMPLE",'TRAUMA BASICO'!Q45,'TRAUMA BASICO'!R39)</f>
        <v>NO OFERTADO</v>
      </c>
      <c r="E126" s="1043" t="str">
        <f>IF('TRAUMA BASICO'!Z39="CUMPLE",'TRAUMA BASICO'!Y45,'TRAUMA BASICO'!Z39)</f>
        <v>NO OFERTADO</v>
      </c>
      <c r="F126" s="1043" t="str">
        <f>IF('TRAUMA BASICO'!AH39="CUMPLE",'TRAUMA BASICO'!AG45,'TRAUMA BASICO'!AH39)</f>
        <v>NO OFERTADO</v>
      </c>
      <c r="G126" s="1043" t="str">
        <f>IF('TRAUMA BASICO'!AP39="CUMPLE",'TRAUMA BASICO'!AO45,'TRAUMA BASICO'!AP39)</f>
        <v>NO OFERTADO</v>
      </c>
      <c r="H126" s="1043" t="str">
        <f>IF('TRAUMA BASICO'!AX39="CUMPLE",'TRAUMA BASICO'!AW45,'TRAUMA BASICO'!AX39)</f>
        <v>NO OFERTADO</v>
      </c>
      <c r="I126" s="1043" t="str">
        <f>IF('TRAUMA BASICO'!BF39="CUMPLE",'TRAUMA BASICO'!BE45,'TRAUMA BASICO'!BF39)</f>
        <v>NO OFERTADO</v>
      </c>
      <c r="J126" s="1043" t="str">
        <f>IF('TRAUMA BASICO'!BN39="CUMPLE",'TRAUMA BASICO'!BM45,'TRAUMA BASICO'!BN39)</f>
        <v>NO OFERTADO</v>
      </c>
      <c r="K126" s="1043" t="str">
        <f>IF('TRAUMA BASICO'!BV39="CUMPLE",'TRAUMA BASICO'!BU45,'TRAUMA BASICO'!BV39)</f>
        <v>NO OFERTADO</v>
      </c>
      <c r="L126" s="1043">
        <f>IF('TRAUMA BASICO'!CD39="CUMPLE",'TRAUMA BASICO'!CC45,'TRAUMA BASICO'!CD39)</f>
        <v>1905750</v>
      </c>
      <c r="M126" s="1043" t="str">
        <f>IF('TRAUMA BASICO'!CL39="CUMPLE",'TRAUMA BASICO'!CK45,'TRAUMA BASICO'!CL39)</f>
        <v>NO OFERTADO</v>
      </c>
      <c r="N126" s="1043" t="str">
        <f>IF('TRAUMA BASICO'!CT39="CUMPLE",'TRAUMA BASICO'!CS45,'TRAUMA BASICO'!CT39)</f>
        <v>NO OFERTADO</v>
      </c>
      <c r="O126" s="1043" t="str">
        <f>IF('TRAUMA BASICO'!DB39="CUMPLE",'TRAUMA BASICO'!DA45,'TRAUMA BASICO'!DB39)</f>
        <v>NO OFERTADO</v>
      </c>
      <c r="P126" s="1043" t="str">
        <f>IF('TRAUMA BASICO'!DJ39="CUMPLE",'TRAUMA BASICO'!DI45,'TRAUMA BASICO'!DJ39)</f>
        <v>NO OFERTADO</v>
      </c>
      <c r="Q126" s="1043">
        <f>IF('TRAUMA BASICO'!DR39="CUMPLE",'TRAUMA BASICO'!DQ45,'TRAUMA BASICO'!DR39)</f>
        <v>1470589</v>
      </c>
      <c r="R126" s="1043" t="str">
        <f>IF('TRAUMA BASICO'!DZ39="CUMPLE",'TRAUMA BASICO'!DY45,'TRAUMA BASICO'!DZ39)</f>
        <v>NO OFERTADO</v>
      </c>
      <c r="S126" s="1043" t="str">
        <f>IF('TRAUMA BASICO'!EH39="CUMPLE",'TRAUMA BASICO'!EG45,'TRAUMA BASICO'!EH39)</f>
        <v>NO OFERTADO</v>
      </c>
      <c r="T126" s="1043" t="str">
        <f>IF('TRAUMA BASICO'!EP39="CUMPLE",'TRAUMA BASICO'!EO45,'TRAUMA BASICO'!EP39)</f>
        <v>NO OFERTADO</v>
      </c>
      <c r="U126" s="1043">
        <f>MIN(C126:T126)</f>
        <v>1470589</v>
      </c>
      <c r="V126" s="1033" t="str">
        <f>VLOOKUP(MATCH(U126,C126:T126,0),PROVEEDOR!A:B,2,0)</f>
        <v>PROMED QUIRURGICOS</v>
      </c>
      <c r="W126" s="1043">
        <v>1526346</v>
      </c>
      <c r="X126" s="1092">
        <f t="shared" si="2"/>
        <v>0</v>
      </c>
      <c r="Y126" s="1105" t="s">
        <v>1185</v>
      </c>
      <c r="Z126" s="1111"/>
    </row>
    <row r="127" spans="1:26" ht="33.75" customHeight="1" thickBot="1">
      <c r="A127" s="1011" t="s">
        <v>1544</v>
      </c>
      <c r="B127" s="1034" t="s">
        <v>600</v>
      </c>
      <c r="C127" s="1044" t="str">
        <f>IF('TRAUMA BASICO'!J48="CUMPLE",'TRAUMA BASICO'!I51,'TRAUMA BASICO'!J48)</f>
        <v>NO OFERTADO</v>
      </c>
      <c r="D127" s="1044" t="str">
        <f>IF('TRAUMA BASICO'!R48="CUMPLE",'TRAUMA BASICO'!Q51,'TRAUMA BASICO'!R48)</f>
        <v>NO OFERTADO</v>
      </c>
      <c r="E127" s="1044" t="str">
        <f>IF('TRAUMA BASICO'!Z48="CUMPLE",'TRAUMA BASICO'!Y51,'TRAUMA BASICO'!Z48)</f>
        <v>NO OFERTADO</v>
      </c>
      <c r="F127" s="1044" t="str">
        <f>IF('TRAUMA BASICO'!AH48="CUMPLE",'TRAUMA BASICO'!AG51,'TRAUMA BASICO'!AH48)</f>
        <v>NO OFERTADO</v>
      </c>
      <c r="G127" s="1044" t="str">
        <f>IF('TRAUMA BASICO'!AP48="CUMPLE",'TRAUMA BASICO'!AO51,'TRAUMA BASICO'!AP48)</f>
        <v>NO OFERTADO</v>
      </c>
      <c r="H127" s="1044" t="str">
        <f>IF('TRAUMA BASICO'!AX48="CUMPLE",'TRAUMA BASICO'!AW51,'TRAUMA BASICO'!AX48)</f>
        <v>NO OFERTADO</v>
      </c>
      <c r="I127" s="1044" t="str">
        <f>IF('TRAUMA BASICO'!BF48="CUMPLE",'TRAUMA BASICO'!BE51,'TRAUMA BASICO'!BF48)</f>
        <v>NO OFERTADO</v>
      </c>
      <c r="J127" s="1044" t="str">
        <f>IF('TRAUMA BASICO'!BN48="CUMPLE",'TRAUMA BASICO'!BM51,'TRAUMA BASICO'!BN48)</f>
        <v>NO OFERTADO</v>
      </c>
      <c r="K127" s="1044" t="str">
        <f>IF('TRAUMA BASICO'!BV48="CUMPLE",'TRAUMA BASICO'!BU51,'TRAUMA BASICO'!BV48)</f>
        <v>NO OFERTADO</v>
      </c>
      <c r="L127" s="1044" t="str">
        <f>IF('TRAUMA BASICO'!CD48="CUMPLE",'TRAUMA BASICO'!CC51,'TRAUMA BASICO'!CD48)</f>
        <v>NO OFERTADO</v>
      </c>
      <c r="M127" s="1044" t="str">
        <f>IF('TRAUMA BASICO'!CL48="CUMPLE",'TRAUMA BASICO'!CK51,'TRAUMA BASICO'!CL48)</f>
        <v>NO OFERTADO</v>
      </c>
      <c r="N127" s="1044" t="str">
        <f>IF('TRAUMA BASICO'!CT48="CUMPLE",'TRAUMA BASICO'!CS51,'TRAUMA BASICO'!CT48)</f>
        <v>NO OFERTADO</v>
      </c>
      <c r="O127" s="1044" t="str">
        <f>IF('TRAUMA BASICO'!DB48="CUMPLE",'TRAUMA BASICO'!DA51,'TRAUMA BASICO'!DB48)</f>
        <v>NO OFERTADO</v>
      </c>
      <c r="P127" s="1044" t="str">
        <f>IF('TRAUMA BASICO'!DJ48="CUMPLE",'TRAUMA BASICO'!DI51,'TRAUMA BASICO'!DJ48)</f>
        <v>NO OFERTADO</v>
      </c>
      <c r="Q127" s="1044">
        <f>IF('TRAUMA BASICO'!DR48="CUMPLE",'TRAUMA BASICO'!DQ51,'TRAUMA BASICO'!DR48)</f>
        <v>4882663</v>
      </c>
      <c r="R127" s="1044">
        <f>IF('TRAUMA BASICO'!DZ48="CUMPLE",'TRAUMA BASICO'!DY51,'TRAUMA BASICO'!DZ48)</f>
        <v>2816731</v>
      </c>
      <c r="S127" s="1044">
        <f>IF('TRAUMA BASICO'!EH48="CUMPLE",'TRAUMA BASICO'!EG51,'TRAUMA BASICO'!EH48)</f>
        <v>6029000</v>
      </c>
      <c r="T127" s="1044" t="str">
        <f>IF('TRAUMA BASICO'!EP48="CUMPLE",'TRAUMA BASICO'!EO51,'TRAUMA BASICO'!EP48)</f>
        <v>NO OFERTADO</v>
      </c>
      <c r="U127" s="1044">
        <f>MIN(C127:T127)</f>
        <v>2816731</v>
      </c>
      <c r="V127" s="1035" t="str">
        <f>VLOOKUP(MATCH(U127,C127:T127,0),PROVEEDOR!A:B,2,0)</f>
        <v>SAMPEDRO S.A</v>
      </c>
      <c r="W127" s="1044">
        <v>6268653</v>
      </c>
      <c r="X127" s="1093">
        <f t="shared" si="2"/>
        <v>0</v>
      </c>
      <c r="Y127" s="1105" t="s">
        <v>1186</v>
      </c>
      <c r="Z127" s="1111"/>
    </row>
    <row r="128" spans="1:26" ht="33.75" customHeight="1" thickBot="1">
      <c r="A128" s="1011" t="s">
        <v>1544</v>
      </c>
      <c r="B128" s="1036" t="s">
        <v>43</v>
      </c>
      <c r="C128" s="1045"/>
      <c r="D128" s="1045"/>
      <c r="E128" s="1045"/>
      <c r="F128" s="1045"/>
      <c r="G128" s="1045"/>
      <c r="H128" s="1045"/>
      <c r="I128" s="1045"/>
      <c r="J128" s="1045"/>
      <c r="K128" s="1045"/>
      <c r="L128" s="1045"/>
      <c r="M128" s="1045"/>
      <c r="N128" s="1045"/>
      <c r="O128" s="1045"/>
      <c r="P128" s="1045"/>
      <c r="Q128" s="1045"/>
      <c r="R128" s="1045"/>
      <c r="S128" s="1045"/>
      <c r="T128" s="1045"/>
      <c r="U128" s="1045"/>
      <c r="V128" s="1066"/>
      <c r="W128" s="1045"/>
      <c r="X128" s="1094"/>
      <c r="Y128" s="1108"/>
      <c r="Z128" s="1111"/>
    </row>
    <row r="129" spans="1:26" ht="33.75" customHeight="1">
      <c r="A129" s="1011" t="s">
        <v>1544</v>
      </c>
      <c r="B129" s="1030" t="s">
        <v>604</v>
      </c>
      <c r="C129" s="1042" t="str">
        <f>IF('TRAUMA BASICO'!J55="CUMPLE",'TRAUMA BASICO'!I59,'TRAUMA BASICO'!J55)</f>
        <v>NO OFERTADO</v>
      </c>
      <c r="D129" s="1042" t="str">
        <f>IF('TRAUMA BASICO'!R55="CUMPLE",'TRAUMA BASICO'!Q59,'TRAUMA BASICO'!R55)</f>
        <v>NO OFERTADO</v>
      </c>
      <c r="E129" s="1042" t="str">
        <f>IF('TRAUMA BASICO'!Z55="CUMPLE",'TRAUMA BASICO'!Y59,'TRAUMA BASICO'!Z55)</f>
        <v>NO OFERTADO</v>
      </c>
      <c r="F129" s="1042" t="str">
        <f>IF('TRAUMA BASICO'!AH55="CUMPLE",'TRAUMA BASICO'!AG59,'TRAUMA BASICO'!AH55)</f>
        <v>NO OFERTADO</v>
      </c>
      <c r="G129" s="1042" t="str">
        <f>IF('TRAUMA BASICO'!AP55="CUMPLE",'TRAUMA BASICO'!AO59,'TRAUMA BASICO'!AP55)</f>
        <v>NO OFERTADO</v>
      </c>
      <c r="H129" s="1042" t="str">
        <f>IF('TRAUMA BASICO'!AX55="CUMPLE",'TRAUMA BASICO'!AW59,'TRAUMA BASICO'!AX55)</f>
        <v>NO OFERTADO</v>
      </c>
      <c r="I129" s="1042" t="str">
        <f>IF('TRAUMA BASICO'!BF55="CUMPLE",'TRAUMA BASICO'!BE59,'TRAUMA BASICO'!BF55)</f>
        <v>NO OFERTADO</v>
      </c>
      <c r="J129" s="1042" t="str">
        <f>IF('TRAUMA BASICO'!BN55="CUMPLE",'TRAUMA BASICO'!BM59,'TRAUMA BASICO'!BN55)</f>
        <v>NO OFERTADO</v>
      </c>
      <c r="K129" s="1042" t="str">
        <f>IF('TRAUMA BASICO'!BV55="CUMPLE",'TRAUMA BASICO'!BU59,'TRAUMA BASICO'!BV55)</f>
        <v>NO OFERTADO</v>
      </c>
      <c r="L129" s="1042" t="str">
        <f>IF('TRAUMA BASICO'!CD55="CUMPLE",'TRAUMA BASICO'!CC59,'TRAUMA BASICO'!CD55)</f>
        <v>NO OFERTADO</v>
      </c>
      <c r="M129" s="1042" t="str">
        <f>IF('TRAUMA BASICO'!CL55="CUMPLE",'TRAUMA BASICO'!CK59,'TRAUMA BASICO'!CL55)</f>
        <v>NO OFERTADO</v>
      </c>
      <c r="N129" s="1042" t="str">
        <f>IF('TRAUMA BASICO'!CT55="CUMPLE",'TRAUMA BASICO'!CS59,'TRAUMA BASICO'!CT55)</f>
        <v>NO OFERTADO</v>
      </c>
      <c r="O129" s="1042" t="str">
        <f>IF('TRAUMA BASICO'!DB55="CUMPLE",'TRAUMA BASICO'!DA59,'TRAUMA BASICO'!DB55)</f>
        <v>NO OFERTADO</v>
      </c>
      <c r="P129" s="1042">
        <f>IF('TRAUMA BASICO'!DJ55="CUMPLE",'TRAUMA BASICO'!DI59,'TRAUMA BASICO'!DJ55)</f>
        <v>1525782.5882352942</v>
      </c>
      <c r="Q129" s="1042">
        <f>IF('TRAUMA BASICO'!DR55="CUMPLE",'TRAUMA BASICO'!DQ59,'TRAUMA BASICO'!DR55)</f>
        <v>1541112</v>
      </c>
      <c r="R129" s="1042">
        <f>IF('TRAUMA BASICO'!DZ55="CUMPLE",'TRAUMA BASICO'!DY59,'TRAUMA BASICO'!DZ55)</f>
        <v>2315835</v>
      </c>
      <c r="S129" s="1042" t="str">
        <f>IF('TRAUMA BASICO'!EH55="CUMPLE",'TRAUMA BASICO'!EG59,'TRAUMA BASICO'!EH55)</f>
        <v>NO OFERTADO</v>
      </c>
      <c r="T129" s="1042" t="str">
        <f>IF('TRAUMA BASICO'!EP55="CUMPLE",'TRAUMA BASICO'!EO59,'TRAUMA BASICO'!EP55)</f>
        <v>NO OFERTADO</v>
      </c>
      <c r="U129" s="1042">
        <f>MIN(C129:T129)</f>
        <v>1525782.5882352942</v>
      </c>
      <c r="V129" s="1031" t="str">
        <f>VLOOKUP(MATCH(U129,C129:T129,0),PROVEEDOR!A:B,2,0)</f>
        <v>OSTEOTECH IMPLANTES QUIRURGICOS S.A.S</v>
      </c>
      <c r="W129" s="1042">
        <v>2346345</v>
      </c>
      <c r="X129" s="1091">
        <f t="shared" si="2"/>
        <v>0</v>
      </c>
      <c r="Y129" s="1105" t="s">
        <v>1184</v>
      </c>
      <c r="Z129" s="1111"/>
    </row>
    <row r="130" spans="1:26" ht="33.75" customHeight="1">
      <c r="A130" s="1011" t="s">
        <v>1544</v>
      </c>
      <c r="B130" s="1032" t="s">
        <v>609</v>
      </c>
      <c r="C130" s="1043" t="str">
        <f>IF('TRAUMA BASICO'!J62="CUMPLE",'TRAUMA BASICO'!I66,'TRAUMA BASICO'!J62)</f>
        <v>NO OFERTADO</v>
      </c>
      <c r="D130" s="1043" t="str">
        <f>IF('TRAUMA BASICO'!R62="CUMPLE",'TRAUMA BASICO'!Q66,'TRAUMA BASICO'!R62)</f>
        <v>NO OFERTADO</v>
      </c>
      <c r="E130" s="1043" t="str">
        <f>IF('TRAUMA BASICO'!Z62="CUMPLE",'TRAUMA BASICO'!Y66,'TRAUMA BASICO'!Z62)</f>
        <v>NO OFERTADO</v>
      </c>
      <c r="F130" s="1043" t="str">
        <f>IF('TRAUMA BASICO'!AH62="CUMPLE",'TRAUMA BASICO'!AG66,'TRAUMA BASICO'!AH62)</f>
        <v>NO OFERTADO</v>
      </c>
      <c r="G130" s="1043" t="str">
        <f>IF('TRAUMA BASICO'!AP62="CUMPLE",'TRAUMA BASICO'!AO66,'TRAUMA BASICO'!AP62)</f>
        <v>NO OFERTADO</v>
      </c>
      <c r="H130" s="1043" t="str">
        <f>IF('TRAUMA BASICO'!AX62="CUMPLE",'TRAUMA BASICO'!AW66,'TRAUMA BASICO'!AX62)</f>
        <v>NO OFERTADO</v>
      </c>
      <c r="I130" s="1043" t="str">
        <f>IF('TRAUMA BASICO'!BF62="CUMPLE",'TRAUMA BASICO'!BE66,'TRAUMA BASICO'!BF62)</f>
        <v>NO OFERTADO</v>
      </c>
      <c r="J130" s="1043" t="str">
        <f>IF('TRAUMA BASICO'!BN62="CUMPLE",'TRAUMA BASICO'!BM66,'TRAUMA BASICO'!BN62)</f>
        <v>NO OFERTADO</v>
      </c>
      <c r="K130" s="1043" t="str">
        <f>IF('TRAUMA BASICO'!BV62="CUMPLE",'TRAUMA BASICO'!BU66,'TRAUMA BASICO'!BV62)</f>
        <v>NO OFERTADO</v>
      </c>
      <c r="L130" s="1043" t="str">
        <f>IF('TRAUMA BASICO'!CD62="CUMPLE",'TRAUMA BASICO'!CC66,'TRAUMA BASICO'!CD62)</f>
        <v>NO OFERTADO</v>
      </c>
      <c r="M130" s="1043" t="str">
        <f>IF('TRAUMA BASICO'!CL62="CUMPLE",'TRAUMA BASICO'!CK66,'TRAUMA BASICO'!CL62)</f>
        <v>NO OFERTADO</v>
      </c>
      <c r="N130" s="1043" t="str">
        <f>IF('TRAUMA BASICO'!CT62="CUMPLE",'TRAUMA BASICO'!CS66,'TRAUMA BASICO'!CT62)</f>
        <v>NO OFERTADO</v>
      </c>
      <c r="O130" s="1043" t="str">
        <f>IF('TRAUMA BASICO'!DB62="CUMPLE",'TRAUMA BASICO'!DA66,'TRAUMA BASICO'!DB62)</f>
        <v>NO OFERTADO</v>
      </c>
      <c r="P130" s="1043">
        <f>IF('TRAUMA BASICO'!DJ62="CUMPLE",'TRAUMA BASICO'!DI66,'TRAUMA BASICO'!DJ62)</f>
        <v>1323069.8823529412</v>
      </c>
      <c r="Q130" s="1043">
        <f>IF('TRAUMA BASICO'!DR62="CUMPLE",'TRAUMA BASICO'!DQ66,'TRAUMA BASICO'!DR62)</f>
        <v>1778486</v>
      </c>
      <c r="R130" s="1043">
        <f>IF('TRAUMA BASICO'!DZ62="CUMPLE",'TRAUMA BASICO'!DY66,'TRAUMA BASICO'!DZ62)</f>
        <v>1985782</v>
      </c>
      <c r="S130" s="1043" t="str">
        <f>IF('TRAUMA BASICO'!EH62="CUMPLE",'TRAUMA BASICO'!EG66,'TRAUMA BASICO'!EH62)</f>
        <v>NO OFERTADO</v>
      </c>
      <c r="T130" s="1043" t="str">
        <f>IF('TRAUMA BASICO'!EP62="CUMPLE",'TRAUMA BASICO'!EO66,'TRAUMA BASICO'!EP62)</f>
        <v>NO OFERTADO</v>
      </c>
      <c r="U130" s="1043">
        <f>MIN(C130:T130)</f>
        <v>1323069.8823529412</v>
      </c>
      <c r="V130" s="1033" t="str">
        <f>VLOOKUP(MATCH(U130,C130:T130,0),PROVEEDOR!A:B,2,0)</f>
        <v>OSTEOTECH IMPLANTES QUIRURGICOS S.A.S</v>
      </c>
      <c r="W130" s="1043">
        <v>1985782</v>
      </c>
      <c r="X130" s="1092">
        <f t="shared" si="2"/>
        <v>0</v>
      </c>
      <c r="Y130" s="1105" t="s">
        <v>1184</v>
      </c>
      <c r="Z130" s="1111"/>
    </row>
    <row r="131" spans="1:26" ht="33.75" customHeight="1" thickBot="1">
      <c r="A131" s="1011" t="s">
        <v>1544</v>
      </c>
      <c r="B131" s="1034" t="s">
        <v>614</v>
      </c>
      <c r="C131" s="1044" t="str">
        <f>IF('TRAUMA BASICO'!J69="CUMPLE",'TRAUMA BASICO'!I73,'TRAUMA BASICO'!J69)</f>
        <v>NO OFERTADO</v>
      </c>
      <c r="D131" s="1044" t="str">
        <f>IF('TRAUMA BASICO'!R69="CUMPLE",'TRAUMA BASICO'!Q73,'TRAUMA BASICO'!R69)</f>
        <v>NO OFERTADO</v>
      </c>
      <c r="E131" s="1044" t="str">
        <f>IF('TRAUMA BASICO'!Z69="CUMPLE",'TRAUMA BASICO'!Y73,'TRAUMA BASICO'!Z69)</f>
        <v>NO OFERTADO</v>
      </c>
      <c r="F131" s="1044" t="str">
        <f>IF('TRAUMA BASICO'!AH69="CUMPLE",'TRAUMA BASICO'!AG73,'TRAUMA BASICO'!AH69)</f>
        <v>NO OFERTADO</v>
      </c>
      <c r="G131" s="1044" t="str">
        <f>IF('TRAUMA BASICO'!AP69="CUMPLE",'TRAUMA BASICO'!AO73,'TRAUMA BASICO'!AP69)</f>
        <v>NO OFERTADO</v>
      </c>
      <c r="H131" s="1044" t="str">
        <f>IF('TRAUMA BASICO'!AX69="CUMPLE",'TRAUMA BASICO'!AW73,'TRAUMA BASICO'!AX69)</f>
        <v>NO OFERTADO</v>
      </c>
      <c r="I131" s="1044" t="str">
        <f>IF('TRAUMA BASICO'!BF69="CUMPLE",'TRAUMA BASICO'!BE73,'TRAUMA BASICO'!BF69)</f>
        <v>NO OFERTADO</v>
      </c>
      <c r="J131" s="1044" t="str">
        <f>IF('TRAUMA BASICO'!BN69="CUMPLE",'TRAUMA BASICO'!BM73,'TRAUMA BASICO'!BN69)</f>
        <v>NO OFERTADO</v>
      </c>
      <c r="K131" s="1044" t="str">
        <f>IF('TRAUMA BASICO'!BV69="CUMPLE",'TRAUMA BASICO'!BU73,'TRAUMA BASICO'!BV69)</f>
        <v>NO OFERTADO</v>
      </c>
      <c r="L131" s="1044">
        <f>IF('TRAUMA BASICO'!CD69="CUMPLE",'TRAUMA BASICO'!CC73,'TRAUMA BASICO'!CD69)</f>
        <v>3879750</v>
      </c>
      <c r="M131" s="1044" t="str">
        <f>IF('TRAUMA BASICO'!CL69="CUMPLE",'TRAUMA BASICO'!CK73,'TRAUMA BASICO'!CL69)</f>
        <v>NO OFERTADO</v>
      </c>
      <c r="N131" s="1044" t="str">
        <f>IF('TRAUMA BASICO'!CT69="CUMPLE",'TRAUMA BASICO'!CS73,'TRAUMA BASICO'!CT69)</f>
        <v>NO OFERTADO</v>
      </c>
      <c r="O131" s="1044" t="str">
        <f>IF('TRAUMA BASICO'!DB69="CUMPLE",'TRAUMA BASICO'!DA73,'TRAUMA BASICO'!DB69)</f>
        <v>NO OFERTADO</v>
      </c>
      <c r="P131" s="1044" t="str">
        <f>IF('TRAUMA BASICO'!DJ69="CUMPLE",'TRAUMA BASICO'!DI73,'TRAUMA BASICO'!DJ69)</f>
        <v>NO OFERTADO</v>
      </c>
      <c r="Q131" s="1044">
        <f>IF('TRAUMA BASICO'!DR69="CUMPLE",'TRAUMA BASICO'!DQ73,'TRAUMA BASICO'!DR69)</f>
        <v>1537858</v>
      </c>
      <c r="R131" s="1044">
        <f>IF('TRAUMA BASICO'!DZ69="CUMPLE",'TRAUMA BASICO'!DY73,'TRAUMA BASICO'!DZ69)</f>
        <v>1684000</v>
      </c>
      <c r="S131" s="1044" t="str">
        <f>IF('TRAUMA BASICO'!EH69="CUMPLE",'TRAUMA BASICO'!EG73,'TRAUMA BASICO'!EH69)</f>
        <v>NO OFERTADO</v>
      </c>
      <c r="T131" s="1044" t="str">
        <f>IF('TRAUMA BASICO'!EP69="CUMPLE",'TRAUMA BASICO'!EO73,'TRAUMA BASICO'!EP69)</f>
        <v>NO OFERTADO</v>
      </c>
      <c r="U131" s="1044">
        <f>MIN(C131:T131)</f>
        <v>1537858</v>
      </c>
      <c r="V131" s="1035" t="str">
        <f>VLOOKUP(MATCH(U131,C131:T131,0),PROVEEDOR!A:B,2,0)</f>
        <v>PROMED QUIRURGICOS</v>
      </c>
      <c r="W131" s="1044">
        <v>1578291</v>
      </c>
      <c r="X131" s="1093">
        <f t="shared" si="2"/>
        <v>0</v>
      </c>
      <c r="Y131" s="1105" t="s">
        <v>1185</v>
      </c>
      <c r="Z131" s="1111"/>
    </row>
    <row r="132" spans="1:26" ht="33.75" customHeight="1" thickBot="1">
      <c r="A132" s="1011" t="s">
        <v>1544</v>
      </c>
      <c r="B132" s="1036" t="s">
        <v>47</v>
      </c>
      <c r="C132" s="1045"/>
      <c r="D132" s="1045"/>
      <c r="E132" s="1045"/>
      <c r="F132" s="1045"/>
      <c r="G132" s="1045"/>
      <c r="H132" s="1045"/>
      <c r="I132" s="1045"/>
      <c r="J132" s="1045"/>
      <c r="K132" s="1045"/>
      <c r="L132" s="1045"/>
      <c r="M132" s="1045"/>
      <c r="N132" s="1045"/>
      <c r="O132" s="1045"/>
      <c r="P132" s="1045"/>
      <c r="Q132" s="1045"/>
      <c r="R132" s="1045"/>
      <c r="S132" s="1045"/>
      <c r="T132" s="1045"/>
      <c r="U132" s="1045"/>
      <c r="V132" s="1066"/>
      <c r="W132" s="1045"/>
      <c r="X132" s="1094"/>
      <c r="Y132" s="1108"/>
      <c r="Z132" s="1111"/>
    </row>
    <row r="133" spans="1:26" ht="53.25" customHeight="1">
      <c r="A133" s="1011" t="s">
        <v>1544</v>
      </c>
      <c r="B133" s="1030" t="s">
        <v>48</v>
      </c>
      <c r="C133" s="1042" t="str">
        <f>IF('TRAUMA BASICO'!J77="CUMPLE",'TRAUMA BASICO'!I80,'TRAUMA BASICO'!J77)</f>
        <v>NO OFERTADO</v>
      </c>
      <c r="D133" s="1042" t="str">
        <f>IF('TRAUMA BASICO'!R77="CUMPLE",'TRAUMA BASICO'!Q80,'TRAUMA BASICO'!R77)</f>
        <v>NO OFERTADO</v>
      </c>
      <c r="E133" s="1042" t="str">
        <f>IF('TRAUMA BASICO'!Z77="CUMPLE",'TRAUMA BASICO'!Y80,'TRAUMA BASICO'!Z77)</f>
        <v>NO OFERTADO</v>
      </c>
      <c r="F133" s="1042" t="str">
        <f>IF('TRAUMA BASICO'!AH77="CUMPLE",'TRAUMA BASICO'!AG80,'TRAUMA BASICO'!AH77)</f>
        <v>NO OFERTADO</v>
      </c>
      <c r="G133" s="1042" t="str">
        <f>IF('TRAUMA BASICO'!AP77="CUMPLE",'TRAUMA BASICO'!AO80,'TRAUMA BASICO'!AP77)</f>
        <v>NO OFERTADO</v>
      </c>
      <c r="H133" s="1042" t="str">
        <f>IF('TRAUMA BASICO'!AX77="CUMPLE",'TRAUMA BASICO'!AW80,'TRAUMA BASICO'!AX77)</f>
        <v>NO OFERTADO</v>
      </c>
      <c r="I133" s="1042" t="str">
        <f>IF('TRAUMA BASICO'!BF77="CUMPLE",'TRAUMA BASICO'!BE80,'TRAUMA BASICO'!BF77)</f>
        <v>NO OFERTADO</v>
      </c>
      <c r="J133" s="1042" t="str">
        <f>IF('TRAUMA BASICO'!BN77="CUMPLE",'TRAUMA BASICO'!BM80,'TRAUMA BASICO'!BN77)</f>
        <v>NO OFERTADO</v>
      </c>
      <c r="K133" s="1042" t="str">
        <f>IF('TRAUMA BASICO'!BV77="CUMPLE",'TRAUMA BASICO'!BU80,'TRAUMA BASICO'!BV77)</f>
        <v>NO OFERTADO</v>
      </c>
      <c r="L133" s="1042">
        <f>IF('TRAUMA BASICO'!CD77="CUMPLE",'TRAUMA BASICO'!CC80,'TRAUMA BASICO'!CD77)</f>
        <v>72000</v>
      </c>
      <c r="M133" s="1042" t="str">
        <f>IF('TRAUMA BASICO'!CL77="CUMPLE",'TRAUMA BASICO'!CK80,'TRAUMA BASICO'!CL77)</f>
        <v>NO OFERTADO</v>
      </c>
      <c r="N133" s="1042" t="str">
        <f>IF('TRAUMA BASICO'!CT77="CUMPLE",'TRAUMA BASICO'!CS80,'TRAUMA BASICO'!CT77)</f>
        <v>NO OFERTADO</v>
      </c>
      <c r="O133" s="1042" t="str">
        <f>IF('TRAUMA BASICO'!DB77="CUMPLE",'TRAUMA BASICO'!DA80,'TRAUMA BASICO'!DB77)</f>
        <v>NO OFERTADO</v>
      </c>
      <c r="P133" s="1042" t="str">
        <f>IF('TRAUMA BASICO'!DJ77="CUMPLE",'TRAUMA BASICO'!DI80,'TRAUMA BASICO'!DJ77)</f>
        <v>NO OFERTADO</v>
      </c>
      <c r="Q133" s="1042" t="str">
        <f>IF('TRAUMA BASICO'!DR77="CUMPLE",'TRAUMA BASICO'!DQ80,'TRAUMA BASICO'!DR77)</f>
        <v>NO OFERTADO</v>
      </c>
      <c r="R133" s="1042" t="str">
        <f>IF('TRAUMA BASICO'!DZ77="CUMPLE",'TRAUMA BASICO'!DY80,'TRAUMA BASICO'!DZ77)</f>
        <v>NO OFERTADO</v>
      </c>
      <c r="S133" s="1042" t="str">
        <f>IF('TRAUMA BASICO'!EH77="CUMPLE",'TRAUMA BASICO'!EG80,'TRAUMA BASICO'!EH77)</f>
        <v>NO OFERTADO</v>
      </c>
      <c r="T133" s="1042" t="str">
        <f>IF('TRAUMA BASICO'!EP77="CUMPLE",'TRAUMA BASICO'!EO80,'TRAUMA BASICO'!EP77)</f>
        <v>NO OFERTADO</v>
      </c>
      <c r="U133" s="1042">
        <f t="shared" ref="U133:U138" si="7">MIN(C133:T133)</f>
        <v>72000</v>
      </c>
      <c r="V133" s="1031" t="str">
        <f>VLOOKUP(MATCH(U133,C133:T133,0),PROVEEDOR!A:B,2,0)</f>
        <v>LOGYSMED</v>
      </c>
      <c r="W133" s="1042">
        <v>75000</v>
      </c>
      <c r="X133" s="1091">
        <f t="shared" ref="X133:X195" si="8">GESTEP(U133,W133)</f>
        <v>0</v>
      </c>
      <c r="Y133" s="1105" t="s">
        <v>1180</v>
      </c>
      <c r="Z133" s="1111"/>
    </row>
    <row r="134" spans="1:26" ht="53.25" customHeight="1">
      <c r="A134" s="1011" t="s">
        <v>1544</v>
      </c>
      <c r="B134" s="1032" t="s">
        <v>622</v>
      </c>
      <c r="C134" s="1043">
        <f>IF('TRAUMA BASICO'!J83="CUMPLE",'TRAUMA BASICO'!I87,'TRAUMA BASICO'!J83)</f>
        <v>701000</v>
      </c>
      <c r="D134" s="1043" t="str">
        <f>IF('TRAUMA BASICO'!R83="CUMPLE",'TRAUMA BASICO'!Q87,'TRAUMA BASICO'!R83)</f>
        <v>NO OFERTADO</v>
      </c>
      <c r="E134" s="1043" t="str">
        <f>IF('TRAUMA BASICO'!Z83="CUMPLE",'TRAUMA BASICO'!Y87,'TRAUMA BASICO'!Z83)</f>
        <v>NO OFERTADO</v>
      </c>
      <c r="F134" s="1043" t="str">
        <f>IF('TRAUMA BASICO'!AH83="CUMPLE",'TRAUMA BASICO'!AG87,'TRAUMA BASICO'!AH83)</f>
        <v>NO OFERTADO</v>
      </c>
      <c r="G134" s="1043" t="str">
        <f>IF('TRAUMA BASICO'!AP83="CUMPLE",'TRAUMA BASICO'!AO87,'TRAUMA BASICO'!AP83)</f>
        <v>NO OFERTADO</v>
      </c>
      <c r="H134" s="1043" t="str">
        <f>IF('TRAUMA BASICO'!AX83="CUMPLE",'TRAUMA BASICO'!AW87,'TRAUMA BASICO'!AX83)</f>
        <v>NO OFERTADO</v>
      </c>
      <c r="I134" s="1043" t="str">
        <f>IF('TRAUMA BASICO'!BF83="CUMPLE",'TRAUMA BASICO'!BE87,'TRAUMA BASICO'!BF83)</f>
        <v>NO OFERTADO</v>
      </c>
      <c r="J134" s="1043" t="str">
        <f>IF('TRAUMA BASICO'!BN83="CUMPLE",'TRAUMA BASICO'!BM87,'TRAUMA BASICO'!BN83)</f>
        <v>NO OFERTADO</v>
      </c>
      <c r="K134" s="1043" t="str">
        <f>IF('TRAUMA BASICO'!BV83="CUMPLE",'TRAUMA BASICO'!BU87,'TRAUMA BASICO'!BV83)</f>
        <v>NO OFERTADO</v>
      </c>
      <c r="L134" s="1043" t="str">
        <f>IF('TRAUMA BASICO'!CD83="CUMPLE",'TRAUMA BASICO'!CC87,'TRAUMA BASICO'!CD83)</f>
        <v>NO CUMPLE</v>
      </c>
      <c r="M134" s="1043" t="str">
        <f>IF('TRAUMA BASICO'!CL83="CUMPLE",'TRAUMA BASICO'!CK87,'TRAUMA BASICO'!CL83)</f>
        <v>NO OFERTADO</v>
      </c>
      <c r="N134" s="1043" t="str">
        <f>IF('TRAUMA BASICO'!CT83="CUMPLE",'TRAUMA BASICO'!CS87,'TRAUMA BASICO'!CT83)</f>
        <v>NO OFERTADO</v>
      </c>
      <c r="O134" s="1043" t="str">
        <f>IF('TRAUMA BASICO'!DB83="CUMPLE",'TRAUMA BASICO'!DA87,'TRAUMA BASICO'!DB83)</f>
        <v>NO OFERTADO</v>
      </c>
      <c r="P134" s="1043">
        <f>IF('TRAUMA BASICO'!DJ83="CUMPLE",'TRAUMA BASICO'!DI87,'TRAUMA BASICO'!DJ83)</f>
        <v>333952.88235294039</v>
      </c>
      <c r="Q134" s="1043" t="str">
        <f>IF('TRAUMA BASICO'!DR83="CUMPLE",'TRAUMA BASICO'!DQ87,'TRAUMA BASICO'!DR83)</f>
        <v>NO OFERTADO</v>
      </c>
      <c r="R134" s="1043" t="str">
        <f>IF('TRAUMA BASICO'!DZ83="CUMPLE",'TRAUMA BASICO'!DY87,'TRAUMA BASICO'!DZ83)</f>
        <v>NO OFERTADO</v>
      </c>
      <c r="S134" s="1043" t="str">
        <f>IF('TRAUMA BASICO'!EH83="CUMPLE",'TRAUMA BASICO'!EG87,'TRAUMA BASICO'!EH83)</f>
        <v>NO OFERTADO</v>
      </c>
      <c r="T134" s="1043" t="str">
        <f>IF('TRAUMA BASICO'!EP83="CUMPLE",'TRAUMA BASICO'!EO87,'TRAUMA BASICO'!EP83)</f>
        <v>NO OFERTADO</v>
      </c>
      <c r="U134" s="1043">
        <f t="shared" si="7"/>
        <v>333952.88235294039</v>
      </c>
      <c r="V134" s="1033" t="str">
        <f>VLOOKUP(MATCH(U134,C134:T134,0),PROVEEDOR!A:B,2,0)</f>
        <v>OSTEOTECH IMPLANTES QUIRURGICOS S.A.S</v>
      </c>
      <c r="W134" s="1043">
        <v>407499</v>
      </c>
      <c r="X134" s="1092">
        <f t="shared" si="8"/>
        <v>0</v>
      </c>
      <c r="Y134" s="1105" t="s">
        <v>1184</v>
      </c>
      <c r="Z134" s="1111"/>
    </row>
    <row r="135" spans="1:26" ht="53.25" customHeight="1">
      <c r="A135" s="1011" t="s">
        <v>1544</v>
      </c>
      <c r="B135" s="1032" t="s">
        <v>626</v>
      </c>
      <c r="C135" s="1043" t="str">
        <f>IF('TRAUMA BASICO'!J90="CUMPLE",'TRAUMA BASICO'!I94,'TRAUMA BASICO'!J90)</f>
        <v>NO CUMPLE</v>
      </c>
      <c r="D135" s="1043" t="str">
        <f>IF('TRAUMA BASICO'!R90="CUMPLE",'TRAUMA BASICO'!Q94,'TRAUMA BASICO'!R90)</f>
        <v>NO OFERTADO</v>
      </c>
      <c r="E135" s="1043" t="str">
        <f>IF('TRAUMA BASICO'!Z90="CUMPLE",'TRAUMA BASICO'!Y94,'TRAUMA BASICO'!Z90)</f>
        <v>NO OFERTADO</v>
      </c>
      <c r="F135" s="1043" t="str">
        <f>IF('TRAUMA BASICO'!AH90="CUMPLE",'TRAUMA BASICO'!AG94,'TRAUMA BASICO'!AH90)</f>
        <v>NO OFERTADO</v>
      </c>
      <c r="G135" s="1043" t="str">
        <f>IF('TRAUMA BASICO'!AP90="CUMPLE",'TRAUMA BASICO'!AO94,'TRAUMA BASICO'!AP90)</f>
        <v>NO OFERTADO</v>
      </c>
      <c r="H135" s="1043" t="str">
        <f>IF('TRAUMA BASICO'!AX90="CUMPLE",'TRAUMA BASICO'!AW94,'TRAUMA BASICO'!AX90)</f>
        <v>NO OFERTADO</v>
      </c>
      <c r="I135" s="1043" t="str">
        <f>IF('TRAUMA BASICO'!BF90="CUMPLE",'TRAUMA BASICO'!BE94,'TRAUMA BASICO'!BF90)</f>
        <v>NO OFERTADO</v>
      </c>
      <c r="J135" s="1043" t="str">
        <f>IF('TRAUMA BASICO'!BN90="CUMPLE",'TRAUMA BASICO'!BM94,'TRAUMA BASICO'!BN90)</f>
        <v>NO OFERTADO</v>
      </c>
      <c r="K135" s="1043" t="str">
        <f>IF('TRAUMA BASICO'!BV90="CUMPLE",'TRAUMA BASICO'!BU94,'TRAUMA BASICO'!BV90)</f>
        <v>NO OFERTADO</v>
      </c>
      <c r="L135" s="1043" t="str">
        <f>IF('TRAUMA BASICO'!CD90="CUMPLE",'TRAUMA BASICO'!CC94,'TRAUMA BASICO'!CD90)</f>
        <v>NO CUMPLE</v>
      </c>
      <c r="M135" s="1043" t="str">
        <f>IF('TRAUMA BASICO'!CL90="CUMPLE",'TRAUMA BASICO'!CK94,'TRAUMA BASICO'!CL90)</f>
        <v>NO OFERTADO</v>
      </c>
      <c r="N135" s="1043" t="str">
        <f>IF('TRAUMA BASICO'!CT90="CUMPLE",'TRAUMA BASICO'!CS94,'TRAUMA BASICO'!CT90)</f>
        <v>NO OFERTADO</v>
      </c>
      <c r="O135" s="1043" t="str">
        <f>IF('TRAUMA BASICO'!DB90="CUMPLE",'TRAUMA BASICO'!DA94,'TRAUMA BASICO'!DB90)</f>
        <v>NO OFERTADO</v>
      </c>
      <c r="P135" s="1043">
        <f>IF('TRAUMA BASICO'!DJ90="CUMPLE",'TRAUMA BASICO'!DI94,'TRAUMA BASICO'!DJ90)</f>
        <v>435841</v>
      </c>
      <c r="Q135" s="1043" t="str">
        <f>IF('TRAUMA BASICO'!DR90="CUMPLE",'TRAUMA BASICO'!DQ94,'TRAUMA BASICO'!DR90)</f>
        <v>NO OFERTADO</v>
      </c>
      <c r="R135" s="1043" t="str">
        <f>IF('TRAUMA BASICO'!DZ90="CUMPLE",'TRAUMA BASICO'!DY94,'TRAUMA BASICO'!DZ90)</f>
        <v>NO OFERTADO</v>
      </c>
      <c r="S135" s="1043" t="str">
        <f>IF('TRAUMA BASICO'!EH90="CUMPLE",'TRAUMA BASICO'!EG94,'TRAUMA BASICO'!EH90)</f>
        <v>NO OFERTADO</v>
      </c>
      <c r="T135" s="1043" t="str">
        <f>IF('TRAUMA BASICO'!EP90="CUMPLE",'TRAUMA BASICO'!EO94,'TRAUMA BASICO'!EP90)</f>
        <v>NO OFERTADO</v>
      </c>
      <c r="U135" s="1043">
        <f t="shared" si="7"/>
        <v>435841</v>
      </c>
      <c r="V135" s="1033" t="str">
        <f>VLOOKUP(MATCH(U135,C135:T135,0),PROVEEDOR!A:B,2,0)</f>
        <v>OSTEOTECH IMPLANTES QUIRURGICOS S.A.S</v>
      </c>
      <c r="W135" s="1043">
        <v>435841</v>
      </c>
      <c r="X135" s="1092">
        <v>0</v>
      </c>
      <c r="Y135" s="1105" t="s">
        <v>1184</v>
      </c>
      <c r="Z135" s="1111"/>
    </row>
    <row r="136" spans="1:26" ht="53.25" customHeight="1">
      <c r="A136" s="1011" t="s">
        <v>1544</v>
      </c>
      <c r="B136" s="1032" t="s">
        <v>629</v>
      </c>
      <c r="C136" s="1043" t="str">
        <f>IF('TRAUMA BASICO'!J97="CUMPLE",'TRAUMA BASICO'!I101,'TRAUMA BASICO'!J97)</f>
        <v>NO OFERTADO</v>
      </c>
      <c r="D136" s="1043" t="str">
        <f>IF('TRAUMA BASICO'!R97="CUMPLE",'TRAUMA BASICO'!Q101,'TRAUMA BASICO'!R97)</f>
        <v>NO OFERTADO</v>
      </c>
      <c r="E136" s="1043" t="str">
        <f>IF('TRAUMA BASICO'!Z97="CUMPLE",'TRAUMA BASICO'!Y101,'TRAUMA BASICO'!Z97)</f>
        <v>NO OFERTADO</v>
      </c>
      <c r="F136" s="1043" t="str">
        <f>IF('TRAUMA BASICO'!AH97="CUMPLE",'TRAUMA BASICO'!AG101,'TRAUMA BASICO'!AH97)</f>
        <v>NO OFERTADO</v>
      </c>
      <c r="G136" s="1043" t="str">
        <f>IF('TRAUMA BASICO'!AP97="CUMPLE",'TRAUMA BASICO'!AO101,'TRAUMA BASICO'!AP97)</f>
        <v>NO OFERTADO</v>
      </c>
      <c r="H136" s="1043" t="str">
        <f>IF('TRAUMA BASICO'!AX97="CUMPLE",'TRAUMA BASICO'!AW101,'TRAUMA BASICO'!AX97)</f>
        <v>NO OFERTADO</v>
      </c>
      <c r="I136" s="1043" t="str">
        <f>IF('TRAUMA BASICO'!BF97="CUMPLE",'TRAUMA BASICO'!BE101,'TRAUMA BASICO'!BF97)</f>
        <v>NO OFERTADO</v>
      </c>
      <c r="J136" s="1043">
        <f>IF('TRAUMA BASICO'!BN97="CUMPLE",'TRAUMA BASICO'!BM101,'TRAUMA BASICO'!BN97)</f>
        <v>386890</v>
      </c>
      <c r="K136" s="1043" t="str">
        <f>IF('TRAUMA BASICO'!BV97="CUMPLE",'TRAUMA BASICO'!BU101,'TRAUMA BASICO'!BV97)</f>
        <v>NO OFERTADO</v>
      </c>
      <c r="L136" s="1043" t="str">
        <f>IF('TRAUMA BASICO'!CD97="CUMPLE",'TRAUMA BASICO'!CC101,'TRAUMA BASICO'!CD97)</f>
        <v>NO CUMPLE</v>
      </c>
      <c r="M136" s="1043" t="str">
        <f>IF('TRAUMA BASICO'!CL97="CUMPLE",'TRAUMA BASICO'!CK101,'TRAUMA BASICO'!CL97)</f>
        <v>NO OFERTADO</v>
      </c>
      <c r="N136" s="1043" t="str">
        <f>IF('TRAUMA BASICO'!CT97="CUMPLE",'TRAUMA BASICO'!CS101,'TRAUMA BASICO'!CT97)</f>
        <v>NO OFERTADO</v>
      </c>
      <c r="O136" s="1043" t="str">
        <f>IF('TRAUMA BASICO'!DB97="CUMPLE",'TRAUMA BASICO'!DA101,'TRAUMA BASICO'!DB97)</f>
        <v>NO OFERTADO</v>
      </c>
      <c r="P136" s="1043" t="str">
        <f>IF('TRAUMA BASICO'!DJ97="CUMPLE",'TRAUMA BASICO'!DI101,'TRAUMA BASICO'!DJ97)</f>
        <v>NO OFERTADO</v>
      </c>
      <c r="Q136" s="1043" t="str">
        <f>IF('TRAUMA BASICO'!DR97="CUMPLE",'TRAUMA BASICO'!DQ101,'TRAUMA BASICO'!DR97)</f>
        <v>NO OFERTADO</v>
      </c>
      <c r="R136" s="1043" t="str">
        <f>IF('TRAUMA BASICO'!DZ97="CUMPLE",'TRAUMA BASICO'!DY101,'TRAUMA BASICO'!DZ97)</f>
        <v>NO OFERTADO</v>
      </c>
      <c r="S136" s="1043" t="str">
        <f>IF('TRAUMA BASICO'!EH97="CUMPLE",'TRAUMA BASICO'!EG101,'TRAUMA BASICO'!EH97)</f>
        <v>NO OFERTADO</v>
      </c>
      <c r="T136" s="1043" t="str">
        <f>IF('TRAUMA BASICO'!EP97="CUMPLE",'TRAUMA BASICO'!EO101,'TRAUMA BASICO'!EP97)</f>
        <v>NO OFERTADO</v>
      </c>
      <c r="U136" s="1043">
        <f t="shared" si="7"/>
        <v>386890</v>
      </c>
      <c r="V136" s="1033" t="str">
        <f>VLOOKUP(MATCH(U136,C136:T136,0),PROVEEDOR!A:B,2,0)</f>
        <v>INNOMED S.A</v>
      </c>
      <c r="W136" s="1043">
        <v>643200</v>
      </c>
      <c r="X136" s="1092">
        <f t="shared" si="8"/>
        <v>0</v>
      </c>
      <c r="Y136" s="1105" t="s">
        <v>1178</v>
      </c>
      <c r="Z136" s="1111"/>
    </row>
    <row r="137" spans="1:26" ht="53.25" customHeight="1">
      <c r="A137" s="1011" t="s">
        <v>1544</v>
      </c>
      <c r="B137" s="1032" t="s">
        <v>632</v>
      </c>
      <c r="C137" s="1043" t="str">
        <f>IF('TRAUMA BASICO'!J104="CUMPLE",'TRAUMA BASICO'!I106,'TRAUMA BASICO'!J104)</f>
        <v>NO OFERTADO</v>
      </c>
      <c r="D137" s="1043" t="str">
        <f>IF('TRAUMA BASICO'!R104="CUMPLE",'TRAUMA BASICO'!Q106,'TRAUMA BASICO'!R104)</f>
        <v>NO OFERTADO</v>
      </c>
      <c r="E137" s="1043" t="str">
        <f>IF('TRAUMA BASICO'!Z104="CUMPLE",'TRAUMA BASICO'!Y106,'TRAUMA BASICO'!Z104)</f>
        <v>NO OFERTADO</v>
      </c>
      <c r="F137" s="1043" t="str">
        <f>IF('TRAUMA BASICO'!AH104="CUMPLE",'TRAUMA BASICO'!AG106,'TRAUMA BASICO'!AH104)</f>
        <v>NO OFERTADO</v>
      </c>
      <c r="G137" s="1043" t="str">
        <f>IF('TRAUMA BASICO'!AP104="CUMPLE",'TRAUMA BASICO'!AO106,'TRAUMA BASICO'!AP104)</f>
        <v>NO OFERTADO</v>
      </c>
      <c r="H137" s="1043" t="str">
        <f>IF('TRAUMA BASICO'!AX104="CUMPLE",'TRAUMA BASICO'!AW106,'TRAUMA BASICO'!AX104)</f>
        <v>NO OFERTADO</v>
      </c>
      <c r="I137" s="1043" t="str">
        <f>IF('TRAUMA BASICO'!BF104="CUMPLE",'TRAUMA BASICO'!BE106,'TRAUMA BASICO'!BF104)</f>
        <v>NO OFERTADO</v>
      </c>
      <c r="J137" s="1043" t="str">
        <f>IF('TRAUMA BASICO'!BN104="CUMPLE",'TRAUMA BASICO'!BM106,'TRAUMA BASICO'!BN104)</f>
        <v>NO OFERTADO</v>
      </c>
      <c r="K137" s="1043" t="str">
        <f>IF('TRAUMA BASICO'!BV104="CUMPLE",'TRAUMA BASICO'!BU106,'TRAUMA BASICO'!BV104)</f>
        <v>NO OFERTADO</v>
      </c>
      <c r="L137" s="1043" t="str">
        <f>IF('TRAUMA BASICO'!CD104="CUMPLE",'TRAUMA BASICO'!CC106,'TRAUMA BASICO'!CD104)</f>
        <v>NO OFERTADO</v>
      </c>
      <c r="M137" s="1043" t="str">
        <f>IF('TRAUMA BASICO'!CL104="CUMPLE",'TRAUMA BASICO'!CK106,'TRAUMA BASICO'!CL104)</f>
        <v>NO OFERTADO</v>
      </c>
      <c r="N137" s="1043" t="str">
        <f>IF('TRAUMA BASICO'!CT104="CUMPLE",'TRAUMA BASICO'!CS106,'TRAUMA BASICO'!CT104)</f>
        <v>NO OFERTADO</v>
      </c>
      <c r="O137" s="1043" t="str">
        <f>IF('TRAUMA BASICO'!DB104="CUMPLE",'TRAUMA BASICO'!DA106,'TRAUMA BASICO'!DB104)</f>
        <v>NO OFERTADO</v>
      </c>
      <c r="P137" s="1043" t="str">
        <f>IF('TRAUMA BASICO'!DJ104="CUMPLE",'TRAUMA BASICO'!DI106,'TRAUMA BASICO'!DJ104)</f>
        <v>NO OFERTADO</v>
      </c>
      <c r="Q137" s="1043" t="str">
        <f>IF('TRAUMA BASICO'!DR104="CUMPLE",'TRAUMA BASICO'!DQ106,'TRAUMA BASICO'!DR104)</f>
        <v>NO OFERTADO</v>
      </c>
      <c r="R137" s="1043" t="str">
        <f>IF('TRAUMA BASICO'!DZ104="CUMPLE",'TRAUMA BASICO'!DY106,'TRAUMA BASICO'!DZ104)</f>
        <v>NO OFERTADO</v>
      </c>
      <c r="S137" s="1043" t="str">
        <f>IF('TRAUMA BASICO'!EH104="CUMPLE",'TRAUMA BASICO'!EG106,'TRAUMA BASICO'!EH104)</f>
        <v>NO OFERTADO</v>
      </c>
      <c r="T137" s="1043" t="str">
        <f>IF('TRAUMA BASICO'!EP104="CUMPLE",'TRAUMA BASICO'!EO106,'TRAUMA BASICO'!EP104)</f>
        <v>NO OFERTADO</v>
      </c>
      <c r="U137" s="1043">
        <f t="shared" si="7"/>
        <v>0</v>
      </c>
      <c r="V137" s="1033" t="e">
        <f>VLOOKUP(MATCH(U137,C137:T137,0),PROVEEDOR!A:B,2,0)</f>
        <v>#N/A</v>
      </c>
      <c r="W137" s="1043">
        <v>148000</v>
      </c>
      <c r="X137" s="1092">
        <f t="shared" si="8"/>
        <v>0</v>
      </c>
      <c r="Y137" s="1105" t="s">
        <v>1568</v>
      </c>
      <c r="Z137" s="1111"/>
    </row>
    <row r="138" spans="1:26" ht="53.25" customHeight="1" thickBot="1">
      <c r="A138" s="1011" t="s">
        <v>1544</v>
      </c>
      <c r="B138" s="1034" t="s">
        <v>635</v>
      </c>
      <c r="C138" s="1044" t="str">
        <f>IF('TRAUMA BASICO'!J109="CUMPLE",'TRAUMA BASICO'!I116,'TRAUMA BASICO'!J109)</f>
        <v>NO OFERTADO</v>
      </c>
      <c r="D138" s="1044" t="str">
        <f>IF('TRAUMA BASICO'!R109="CUMPLE",'TRAUMA BASICO'!Q116,'TRAUMA BASICO'!R109)</f>
        <v>NO OFERTADO</v>
      </c>
      <c r="E138" s="1044" t="str">
        <f>IF('TRAUMA BASICO'!Z109="CUMPLE",'TRAUMA BASICO'!Y116,'TRAUMA BASICO'!Z109)</f>
        <v>NO OFERTADO</v>
      </c>
      <c r="F138" s="1044" t="str">
        <f>IF('TRAUMA BASICO'!AH109="CUMPLE",'TRAUMA BASICO'!AG116,'TRAUMA BASICO'!AH109)</f>
        <v>NO OFERTADO</v>
      </c>
      <c r="G138" s="1044" t="str">
        <f>IF('TRAUMA BASICO'!AP109="CUMPLE",'TRAUMA BASICO'!AO116,'TRAUMA BASICO'!AP109)</f>
        <v>NO OFERTADO</v>
      </c>
      <c r="H138" s="1044" t="str">
        <f>IF('TRAUMA BASICO'!AX109="CUMPLE",'TRAUMA BASICO'!AW116,'TRAUMA BASICO'!AX109)</f>
        <v>NO OFERTADO</v>
      </c>
      <c r="I138" s="1044" t="str">
        <f>IF('TRAUMA BASICO'!BF109="CUMPLE",'TRAUMA BASICO'!BE116,'TRAUMA BASICO'!BF109)</f>
        <v>NO OFERTADO</v>
      </c>
      <c r="J138" s="1044">
        <f>IF('TRAUMA BASICO'!BN109="CUMPLE",'TRAUMA BASICO'!BM116,'TRAUMA BASICO'!BN109)</f>
        <v>83000</v>
      </c>
      <c r="K138" s="1044" t="str">
        <f>IF('TRAUMA BASICO'!BV109="CUMPLE",'TRAUMA BASICO'!BU116,'TRAUMA BASICO'!BV109)</f>
        <v>NO OFERTADO</v>
      </c>
      <c r="L138" s="1044">
        <f>IF('TRAUMA BASICO'!CD109="CUMPLE",'TRAUMA BASICO'!CC116,'TRAUMA BASICO'!CD109)</f>
        <v>389200</v>
      </c>
      <c r="M138" s="1044" t="str">
        <f>IF('TRAUMA BASICO'!CL109="CUMPLE",'TRAUMA BASICO'!CK116,'TRAUMA BASICO'!CL109)</f>
        <v>NO CUMPLE</v>
      </c>
      <c r="N138" s="1044" t="str">
        <f>IF('TRAUMA BASICO'!CT109="CUMPLE",'TRAUMA BASICO'!CS116,'TRAUMA BASICO'!CT109)</f>
        <v>NO OFERTADO</v>
      </c>
      <c r="O138" s="1044" t="str">
        <f>IF('TRAUMA BASICO'!DB109="CUMPLE",'TRAUMA BASICO'!DA116,'TRAUMA BASICO'!DB109)</f>
        <v>NO OFERTADO</v>
      </c>
      <c r="P138" s="1044" t="str">
        <f>IF('TRAUMA BASICO'!DJ109="CUMPLE",'TRAUMA BASICO'!DI116,'TRAUMA BASICO'!DJ109)</f>
        <v>NO OFERTADO</v>
      </c>
      <c r="Q138" s="1044" t="str">
        <f>IF('TRAUMA BASICO'!DR109="CUMPLE",'TRAUMA BASICO'!DQ116,'TRAUMA BASICO'!DR109)</f>
        <v>NO OFERTADO</v>
      </c>
      <c r="R138" s="1044" t="str">
        <f>IF('TRAUMA BASICO'!DZ109="CUMPLE",'TRAUMA BASICO'!DY116,'TRAUMA BASICO'!DZ109)</f>
        <v>NO OFERTADO</v>
      </c>
      <c r="S138" s="1044" t="str">
        <f>IF('TRAUMA BASICO'!EH109="CUMPLE",'TRAUMA BASICO'!EG116,'TRAUMA BASICO'!EH109)</f>
        <v>NO OFERTADO</v>
      </c>
      <c r="T138" s="1044" t="str">
        <f>IF('TRAUMA BASICO'!EP109="CUMPLE",'TRAUMA BASICO'!EO116,'TRAUMA BASICO'!EP109)</f>
        <v>NO OFERTADO</v>
      </c>
      <c r="U138" s="1044">
        <f t="shared" si="7"/>
        <v>83000</v>
      </c>
      <c r="V138" s="1035" t="str">
        <f>VLOOKUP(MATCH(U138,C138:T138,0),PROVEEDOR!A:B,2,0)</f>
        <v>INNOMED S.A</v>
      </c>
      <c r="W138" s="1044">
        <v>108000</v>
      </c>
      <c r="X138" s="1093">
        <f t="shared" si="8"/>
        <v>0</v>
      </c>
      <c r="Y138" s="1105" t="s">
        <v>1178</v>
      </c>
      <c r="Z138" s="1111"/>
    </row>
    <row r="139" spans="1:26" ht="33.75" customHeight="1" thickBot="1">
      <c r="A139" s="1011" t="s">
        <v>1544</v>
      </c>
      <c r="B139" s="1036" t="s">
        <v>54</v>
      </c>
      <c r="C139" s="1045"/>
      <c r="D139" s="1045"/>
      <c r="E139" s="1045"/>
      <c r="F139" s="1045"/>
      <c r="G139" s="1045"/>
      <c r="H139" s="1045"/>
      <c r="I139" s="1045"/>
      <c r="J139" s="1045"/>
      <c r="K139" s="1045"/>
      <c r="L139" s="1045"/>
      <c r="M139" s="1045"/>
      <c r="N139" s="1045"/>
      <c r="O139" s="1045"/>
      <c r="P139" s="1045"/>
      <c r="Q139" s="1045"/>
      <c r="R139" s="1045"/>
      <c r="S139" s="1045"/>
      <c r="T139" s="1045"/>
      <c r="U139" s="1045"/>
      <c r="V139" s="1066"/>
      <c r="W139" s="1045"/>
      <c r="X139" s="1094"/>
      <c r="Y139" s="1108"/>
      <c r="Z139" s="1111"/>
    </row>
    <row r="140" spans="1:26" ht="33.75" customHeight="1">
      <c r="A140" s="1011" t="s">
        <v>1544</v>
      </c>
      <c r="B140" s="1030" t="s">
        <v>55</v>
      </c>
      <c r="C140" s="1042" t="str">
        <f>IF('TRAUMA BASICO'!J120="CUMPLE",'TRAUMA BASICO'!I121,'TRAUMA BASICO'!J120)</f>
        <v>NO OFERTADO</v>
      </c>
      <c r="D140" s="1042" t="str">
        <f>IF('TRAUMA BASICO'!R120="CUMPLE",'TRAUMA BASICO'!Q121,'TRAUMA BASICO'!R120)</f>
        <v>NO OFERTADO</v>
      </c>
      <c r="E140" s="1042" t="str">
        <f>IF('TRAUMA BASICO'!Z120="CUMPLE",'TRAUMA BASICO'!Y121,'TRAUMA BASICO'!Z120)</f>
        <v>NO OFERTADO</v>
      </c>
      <c r="F140" s="1042" t="str">
        <f>IF('TRAUMA BASICO'!AH120="CUMPLE",'TRAUMA BASICO'!AG121,'TRAUMA BASICO'!AH120)</f>
        <v>NO OFERTADO</v>
      </c>
      <c r="G140" s="1042" t="str">
        <f>IF('TRAUMA BASICO'!AP120="CUMPLE",'TRAUMA BASICO'!AO121,'TRAUMA BASICO'!AP120)</f>
        <v>NO OFERTADO</v>
      </c>
      <c r="H140" s="1042" t="str">
        <f>IF('TRAUMA BASICO'!AX120="CUMPLE",'TRAUMA BASICO'!AW121,'TRAUMA BASICO'!AX120)</f>
        <v>NO OFERTADO</v>
      </c>
      <c r="I140" s="1042" t="str">
        <f>IF('TRAUMA BASICO'!BF120="CUMPLE",'TRAUMA BASICO'!BE121,'TRAUMA BASICO'!BF120)</f>
        <v>NO OFERTADO</v>
      </c>
      <c r="J140" s="1042" t="str">
        <f>IF('TRAUMA BASICO'!BN120="CUMPLE",'TRAUMA BASICO'!BM121,'TRAUMA BASICO'!BN120)</f>
        <v>NO OFERTADO</v>
      </c>
      <c r="K140" s="1042" t="str">
        <f>IF('TRAUMA BASICO'!BV120="CUMPLE",'TRAUMA BASICO'!BU121,'TRAUMA BASICO'!BV120)</f>
        <v>NO OFERTADO</v>
      </c>
      <c r="L140" s="1042" t="str">
        <f>IF('TRAUMA BASICO'!CD120="CUMPLE",'TRAUMA BASICO'!CC121,'TRAUMA BASICO'!CD120)</f>
        <v>NO OFERTADO</v>
      </c>
      <c r="M140" s="1042" t="str">
        <f>IF('TRAUMA BASICO'!CL120="CUMPLE",'TRAUMA BASICO'!CK121,'TRAUMA BASICO'!CL120)</f>
        <v>NO OFERTADO</v>
      </c>
      <c r="N140" s="1042" t="str">
        <f>IF('TRAUMA BASICO'!CT120="CUMPLE",'TRAUMA BASICO'!CS121,'TRAUMA BASICO'!CT120)</f>
        <v>NO OFERTADO</v>
      </c>
      <c r="O140" s="1042" t="str">
        <f>IF('TRAUMA BASICO'!DB120="CUMPLE",'TRAUMA BASICO'!DA121,'TRAUMA BASICO'!DB120)</f>
        <v>NO OFERTADO</v>
      </c>
      <c r="P140" s="1042" t="str">
        <f>IF('TRAUMA BASICO'!DJ120="CUMPLE",'TRAUMA BASICO'!DI121,'TRAUMA BASICO'!DJ120)</f>
        <v>NO OFERTADO</v>
      </c>
      <c r="Q140" s="1042" t="str">
        <f>IF('TRAUMA BASICO'!DR120="CUMPLE",'TRAUMA BASICO'!DQ121,'TRAUMA BASICO'!DR120)</f>
        <v>NO OFERTADO</v>
      </c>
      <c r="R140" s="1042" t="str">
        <f>IF('TRAUMA BASICO'!DZ120="CUMPLE",'TRAUMA BASICO'!DY121,'TRAUMA BASICO'!DZ120)</f>
        <v>NO OFERTADO</v>
      </c>
      <c r="S140" s="1042" t="str">
        <f>IF('TRAUMA BASICO'!EH120="CUMPLE",'TRAUMA BASICO'!EG121,'TRAUMA BASICO'!EH120)</f>
        <v>NO OFERTADO</v>
      </c>
      <c r="T140" s="1042" t="str">
        <f>IF('TRAUMA BASICO'!EP120="CUMPLE",'TRAUMA BASICO'!EO121,'TRAUMA BASICO'!EP120)</f>
        <v>NO OFERTADO</v>
      </c>
      <c r="U140" s="1042">
        <f>MIN(C140:T140)</f>
        <v>0</v>
      </c>
      <c r="V140" s="1031" t="e">
        <f>VLOOKUP(MATCH(U140,C140:T140,0),PROVEEDOR!A:B,2,0)</f>
        <v>#N/A</v>
      </c>
      <c r="W140" s="1042">
        <v>100000</v>
      </c>
      <c r="X140" s="1091">
        <f t="shared" si="8"/>
        <v>0</v>
      </c>
      <c r="Y140" s="1105" t="s">
        <v>1568</v>
      </c>
      <c r="Z140" s="1111"/>
    </row>
    <row r="141" spans="1:26" ht="33.75" customHeight="1">
      <c r="A141" s="1011" t="s">
        <v>1544</v>
      </c>
      <c r="B141" s="1032" t="s">
        <v>644</v>
      </c>
      <c r="C141" s="1043" t="str">
        <f>IF('TRAUMA BASICO'!J124="CUMPLE",'TRAUMA BASICO'!I132,'TRAUMA BASICO'!J124)</f>
        <v>NO OFERTADO</v>
      </c>
      <c r="D141" s="1043" t="str">
        <f>IF('TRAUMA BASICO'!R124="CUMPLE",'TRAUMA BASICO'!Q132,'TRAUMA BASICO'!R124)</f>
        <v>NO OFERTADO</v>
      </c>
      <c r="E141" s="1043" t="str">
        <f>IF('TRAUMA BASICO'!Z124="CUMPLE",'TRAUMA BASICO'!Y132,'TRAUMA BASICO'!Z124)</f>
        <v>NO OFERTADO</v>
      </c>
      <c r="F141" s="1043" t="str">
        <f>IF('TRAUMA BASICO'!AH124="CUMPLE",'TRAUMA BASICO'!AG132,'TRAUMA BASICO'!AH124)</f>
        <v>NO OFERTADO</v>
      </c>
      <c r="G141" s="1043" t="str">
        <f>IF('TRAUMA BASICO'!AP124="CUMPLE",'TRAUMA BASICO'!AO132,'TRAUMA BASICO'!AP124)</f>
        <v>NO OFERTADO</v>
      </c>
      <c r="H141" s="1043" t="str">
        <f>IF('TRAUMA BASICO'!AX124="CUMPLE",'TRAUMA BASICO'!AW132,'TRAUMA BASICO'!AX124)</f>
        <v>NO OFERTADO</v>
      </c>
      <c r="I141" s="1043" t="str">
        <f>IF('TRAUMA BASICO'!BF124="CUMPLE",'TRAUMA BASICO'!BE132,'TRAUMA BASICO'!BF124)</f>
        <v>NO OFERTADO</v>
      </c>
      <c r="J141" s="1043" t="str">
        <f>IF('TRAUMA BASICO'!BN124="CUMPLE",'TRAUMA BASICO'!BM132,'TRAUMA BASICO'!BN124)</f>
        <v>NO OFERTADO</v>
      </c>
      <c r="K141" s="1043" t="str">
        <f>IF('TRAUMA BASICO'!BV124="CUMPLE",'TRAUMA BASICO'!BU132,'TRAUMA BASICO'!BV124)</f>
        <v>NO OFERTADO</v>
      </c>
      <c r="L141" s="1043">
        <f>IF('TRAUMA BASICO'!CD124="CUMPLE",'TRAUMA BASICO'!CC132,'TRAUMA BASICO'!CD124)</f>
        <v>7439000</v>
      </c>
      <c r="M141" s="1043" t="str">
        <f>IF('TRAUMA BASICO'!CL124="CUMPLE",'TRAUMA BASICO'!CK132,'TRAUMA BASICO'!CL124)</f>
        <v>NO OFERTADO</v>
      </c>
      <c r="N141" s="1043" t="str">
        <f>IF('TRAUMA BASICO'!CT124="CUMPLE",'TRAUMA BASICO'!CS132,'TRAUMA BASICO'!CT124)</f>
        <v>NO OFERTADO</v>
      </c>
      <c r="O141" s="1043" t="str">
        <f>IF('TRAUMA BASICO'!DB124="CUMPLE",'TRAUMA BASICO'!DA132,'TRAUMA BASICO'!DB124)</f>
        <v>NO OFERTADO</v>
      </c>
      <c r="P141" s="1043" t="str">
        <f>IF('TRAUMA BASICO'!DJ124="CUMPLE",'TRAUMA BASICO'!DI132,'TRAUMA BASICO'!DJ124)</f>
        <v>NO OFERTADO</v>
      </c>
      <c r="Q141" s="1043" t="str">
        <f>IF('TRAUMA BASICO'!DR124="CUMPLE",'TRAUMA BASICO'!DQ132,'TRAUMA BASICO'!DR124)</f>
        <v>NO OFERTADO</v>
      </c>
      <c r="R141" s="1043">
        <f>IF('TRAUMA BASICO'!DZ124="CUMPLE",'TRAUMA BASICO'!DY132,'TRAUMA BASICO'!DZ124)</f>
        <v>7803454</v>
      </c>
      <c r="S141" s="1043" t="str">
        <f>IF('TRAUMA BASICO'!EH124="CUMPLE",'TRAUMA BASICO'!EG132,'TRAUMA BASICO'!EH124)</f>
        <v>NO OFERTADO</v>
      </c>
      <c r="T141" s="1043" t="str">
        <f>IF('TRAUMA BASICO'!EP124="CUMPLE",'TRAUMA BASICO'!EO132,'TRAUMA BASICO'!EP124)</f>
        <v>NO OFERTADO</v>
      </c>
      <c r="U141" s="1043">
        <f>MIN(C141:T141)</f>
        <v>7439000</v>
      </c>
      <c r="V141" s="1033" t="str">
        <f>VLOOKUP(MATCH(U141,C141:T141,0),PROVEEDOR!A:B,2,0)</f>
        <v>LOGYSMED</v>
      </c>
      <c r="W141" s="1043">
        <v>7573000</v>
      </c>
      <c r="X141" s="1092">
        <f t="shared" si="8"/>
        <v>0</v>
      </c>
      <c r="Y141" s="1105" t="s">
        <v>1180</v>
      </c>
      <c r="Z141" s="1111"/>
    </row>
    <row r="142" spans="1:26" ht="33.75" customHeight="1">
      <c r="A142" s="1011" t="s">
        <v>1544</v>
      </c>
      <c r="B142" s="1032" t="s">
        <v>652</v>
      </c>
      <c r="C142" s="1043" t="str">
        <f>IF('TRAUMA BASICO'!J135="CUMPLE",'TRAUMA BASICO'!I137,'TRAUMA BASICO'!J135)</f>
        <v>NO OFERTADO</v>
      </c>
      <c r="D142" s="1043" t="str">
        <f>IF('TRAUMA BASICO'!R135="CUMPLE",'TRAUMA BASICO'!Q137,'TRAUMA BASICO'!R135)</f>
        <v>NO OFERTADO</v>
      </c>
      <c r="E142" s="1043" t="str">
        <f>IF('TRAUMA BASICO'!Z135="CUMPLE",'TRAUMA BASICO'!Y137,'TRAUMA BASICO'!Z135)</f>
        <v>NO OFERTADO</v>
      </c>
      <c r="F142" s="1043" t="str">
        <f>IF('TRAUMA BASICO'!AH135="CUMPLE",'TRAUMA BASICO'!AG137,'TRAUMA BASICO'!AH135)</f>
        <v>NO OFERTADO</v>
      </c>
      <c r="G142" s="1043" t="str">
        <f>IF('TRAUMA BASICO'!AP135="CUMPLE",'TRAUMA BASICO'!AO137,'TRAUMA BASICO'!AP135)</f>
        <v>NO OFERTADO</v>
      </c>
      <c r="H142" s="1043" t="str">
        <f>IF('TRAUMA BASICO'!AX135="CUMPLE",'TRAUMA BASICO'!AW137,'TRAUMA BASICO'!AX135)</f>
        <v>NO OFERTADO</v>
      </c>
      <c r="I142" s="1043" t="str">
        <f>IF('TRAUMA BASICO'!BF135="CUMPLE",'TRAUMA BASICO'!BE137,'TRAUMA BASICO'!BF135)</f>
        <v>NO OFERTADO</v>
      </c>
      <c r="J142" s="1043" t="str">
        <f>IF('TRAUMA BASICO'!BN135="CUMPLE",'TRAUMA BASICO'!BM137,'TRAUMA BASICO'!BN135)</f>
        <v>NO OFERTADO</v>
      </c>
      <c r="K142" s="1043" t="str">
        <f>IF('TRAUMA BASICO'!BV135="CUMPLE",'TRAUMA BASICO'!BU137,'TRAUMA BASICO'!BV135)</f>
        <v>NO OFERTADO</v>
      </c>
      <c r="L142" s="1043" t="str">
        <f>IF('TRAUMA BASICO'!CD135="CUMPLE",'TRAUMA BASICO'!CC137,'TRAUMA BASICO'!CD135)</f>
        <v>NO OFERTADO</v>
      </c>
      <c r="M142" s="1043" t="str">
        <f>IF('TRAUMA BASICO'!CL135="CUMPLE",'TRAUMA BASICO'!CK137,'TRAUMA BASICO'!CL135)</f>
        <v>NO OFERTADO</v>
      </c>
      <c r="N142" s="1043" t="str">
        <f>IF('TRAUMA BASICO'!CT135="CUMPLE",'TRAUMA BASICO'!CS137,'TRAUMA BASICO'!CT135)</f>
        <v>NO OFERTADO</v>
      </c>
      <c r="O142" s="1043" t="str">
        <f>IF('TRAUMA BASICO'!DB135="CUMPLE",'TRAUMA BASICO'!DA137,'TRAUMA BASICO'!DB135)</f>
        <v>NO OFERTADO</v>
      </c>
      <c r="P142" s="1043" t="str">
        <f>IF('TRAUMA BASICO'!DJ135="CUMPLE",'TRAUMA BASICO'!DI137,'TRAUMA BASICO'!DJ135)</f>
        <v>NO OFERTADO</v>
      </c>
      <c r="Q142" s="1043" t="str">
        <f>IF('TRAUMA BASICO'!DR135="CUMPLE",'TRAUMA BASICO'!DQ137,'TRAUMA BASICO'!DR135)</f>
        <v>NO OFERTADO</v>
      </c>
      <c r="R142" s="1043" t="str">
        <f>IF('TRAUMA BASICO'!DZ135="CUMPLE",'TRAUMA BASICO'!DY137,'TRAUMA BASICO'!DZ135)</f>
        <v>NO OFERTADO</v>
      </c>
      <c r="S142" s="1043" t="str">
        <f>IF('TRAUMA BASICO'!EH135="CUMPLE",'TRAUMA BASICO'!EG137,'TRAUMA BASICO'!EH135)</f>
        <v>NO OFERTADO</v>
      </c>
      <c r="T142" s="1043" t="str">
        <f>IF('TRAUMA BASICO'!EP135="CUMPLE",'TRAUMA BASICO'!EO137,'TRAUMA BASICO'!EP135)</f>
        <v>NO OFERTADO</v>
      </c>
      <c r="U142" s="1043">
        <f>MIN(C142:T142)</f>
        <v>0</v>
      </c>
      <c r="V142" s="1033" t="e">
        <f>VLOOKUP(MATCH(U142,C142:T142,0),PROVEEDOR!A:B,2,0)</f>
        <v>#N/A</v>
      </c>
      <c r="W142" s="1043">
        <v>2165000</v>
      </c>
      <c r="X142" s="1092">
        <f t="shared" si="8"/>
        <v>0</v>
      </c>
      <c r="Y142" s="1105" t="s">
        <v>1568</v>
      </c>
      <c r="Z142" s="1111"/>
    </row>
    <row r="143" spans="1:26" ht="33.75" customHeight="1">
      <c r="A143" s="1011" t="s">
        <v>1544</v>
      </c>
      <c r="B143" s="1032" t="s">
        <v>654</v>
      </c>
      <c r="C143" s="1043" t="str">
        <f>IF('TRAUMA BASICO'!J140="CUMPLE",'TRAUMA BASICO'!I142,'TRAUMA BASICO'!J140)</f>
        <v>NO OFERTADO</v>
      </c>
      <c r="D143" s="1043" t="str">
        <f>IF('TRAUMA BASICO'!R140="CUMPLE",'TRAUMA BASICO'!Q142,'TRAUMA BASICO'!R140)</f>
        <v>NO OFERTADO</v>
      </c>
      <c r="E143" s="1043" t="str">
        <f>IF('TRAUMA BASICO'!Z140="CUMPLE",'TRAUMA BASICO'!Y142,'TRAUMA BASICO'!Z140)</f>
        <v>NO OFERTADO</v>
      </c>
      <c r="F143" s="1043" t="str">
        <f>IF('TRAUMA BASICO'!AH140="CUMPLE",'TRAUMA BASICO'!AG142,'TRAUMA BASICO'!AH140)</f>
        <v>NO OFERTADO</v>
      </c>
      <c r="G143" s="1043" t="str">
        <f>IF('TRAUMA BASICO'!AP140="CUMPLE",'TRAUMA BASICO'!AO142,'TRAUMA BASICO'!AP140)</f>
        <v>NO OFERTADO</v>
      </c>
      <c r="H143" s="1043" t="str">
        <f>IF('TRAUMA BASICO'!AX140="CUMPLE",'TRAUMA BASICO'!AW142,'TRAUMA BASICO'!AX140)</f>
        <v>NO OFERTADO</v>
      </c>
      <c r="I143" s="1043" t="str">
        <f>IF('TRAUMA BASICO'!BF140="CUMPLE",'TRAUMA BASICO'!BE142,'TRAUMA BASICO'!BF140)</f>
        <v>NO OFERTADO</v>
      </c>
      <c r="J143" s="1043" t="str">
        <f>IF('TRAUMA BASICO'!BN140="CUMPLE",'TRAUMA BASICO'!BM142,'TRAUMA BASICO'!BN140)</f>
        <v>NO OFERTADO</v>
      </c>
      <c r="K143" s="1043" t="str">
        <f>IF('TRAUMA BASICO'!BV140="CUMPLE",'TRAUMA BASICO'!BU142,'TRAUMA BASICO'!BV140)</f>
        <v>NO OFERTADO</v>
      </c>
      <c r="L143" s="1043" t="str">
        <f>IF('TRAUMA BASICO'!CD140="CUMPLE",'TRAUMA BASICO'!CC142,'TRAUMA BASICO'!CD140)</f>
        <v>NO OFERTADO</v>
      </c>
      <c r="M143" s="1043" t="str">
        <f>IF('TRAUMA BASICO'!CL140="CUMPLE",'TRAUMA BASICO'!CK142,'TRAUMA BASICO'!CL140)</f>
        <v>NO OFERTADO</v>
      </c>
      <c r="N143" s="1043" t="str">
        <f>IF('TRAUMA BASICO'!CT140="CUMPLE",'TRAUMA BASICO'!CS142,'TRAUMA BASICO'!CT140)</f>
        <v>NO OFERTADO</v>
      </c>
      <c r="O143" s="1043" t="str">
        <f>IF('TRAUMA BASICO'!DB140="CUMPLE",'TRAUMA BASICO'!DA142,'TRAUMA BASICO'!DB140)</f>
        <v>NO OFERTADO</v>
      </c>
      <c r="P143" s="1043" t="str">
        <f>IF('TRAUMA BASICO'!DJ140="CUMPLE",'TRAUMA BASICO'!DI142,'TRAUMA BASICO'!DJ140)</f>
        <v>NO OFERTADO</v>
      </c>
      <c r="Q143" s="1043" t="str">
        <f>IF('TRAUMA BASICO'!DR140="CUMPLE",'TRAUMA BASICO'!DQ142,'TRAUMA BASICO'!DR140)</f>
        <v>NO OFERTADO</v>
      </c>
      <c r="R143" s="1043">
        <f>IF('TRAUMA BASICO'!DZ140="CUMPLE",'TRAUMA BASICO'!DY142,'TRAUMA BASICO'!DZ140)</f>
        <v>1162032</v>
      </c>
      <c r="S143" s="1043" t="str">
        <f>IF('TRAUMA BASICO'!EH140="CUMPLE",'TRAUMA BASICO'!EG142,'TRAUMA BASICO'!EH140)</f>
        <v>NO OFERTADO</v>
      </c>
      <c r="T143" s="1043" t="str">
        <f>IF('TRAUMA BASICO'!EP140="CUMPLE",'TRAUMA BASICO'!EO142,'TRAUMA BASICO'!EP140)</f>
        <v>NO OFERTADO</v>
      </c>
      <c r="U143" s="1043">
        <f>MIN(C143:T143)</f>
        <v>1162032</v>
      </c>
      <c r="V143" s="1033" t="str">
        <f>VLOOKUP(MATCH(U143,C143:T143,0),PROVEEDOR!A:B,2,0)</f>
        <v>SAMPEDRO S.A</v>
      </c>
      <c r="W143" s="1043">
        <v>1198000</v>
      </c>
      <c r="X143" s="1092">
        <f t="shared" si="8"/>
        <v>0</v>
      </c>
      <c r="Y143" s="1105" t="s">
        <v>1186</v>
      </c>
      <c r="Z143" s="1111"/>
    </row>
    <row r="144" spans="1:26" ht="33.75" customHeight="1" thickBot="1">
      <c r="A144" s="1011" t="s">
        <v>1544</v>
      </c>
      <c r="B144" s="1034" t="s">
        <v>1161</v>
      </c>
      <c r="C144" s="1044" t="str">
        <f>IF('TRAUMA BASICO'!J145="CUMPLE",'TRAUMA BASICO'!I146,'TRAUMA BASICO'!J145)</f>
        <v>NO OFERTADO</v>
      </c>
      <c r="D144" s="1044" t="str">
        <f>IF('TRAUMA BASICO'!R145="CUMPLE",'TRAUMA BASICO'!Q146,'TRAUMA BASICO'!R145)</f>
        <v>NO OFERTADO</v>
      </c>
      <c r="E144" s="1044" t="str">
        <f>IF('TRAUMA BASICO'!Z145="CUMPLE",'TRAUMA BASICO'!Y146,'TRAUMA BASICO'!Z145)</f>
        <v>NO OFERTADO</v>
      </c>
      <c r="F144" s="1044" t="str">
        <f>IF('TRAUMA BASICO'!AH145="CUMPLE",'TRAUMA BASICO'!AG146,'TRAUMA BASICO'!AH145)</f>
        <v>NO OFERTADO</v>
      </c>
      <c r="G144" s="1044" t="str">
        <f>IF('TRAUMA BASICO'!AP145="CUMPLE",'TRAUMA BASICO'!AO146,'TRAUMA BASICO'!AP145)</f>
        <v>NO OFERTADO</v>
      </c>
      <c r="H144" s="1044" t="str">
        <f>IF('TRAUMA BASICO'!AX145="CUMPLE",'TRAUMA BASICO'!AW146,'TRAUMA BASICO'!AX145)</f>
        <v>NO OFERTADO</v>
      </c>
      <c r="I144" s="1044">
        <f>IF('TRAUMA BASICO'!BF145="CUMPLE",'TRAUMA BASICO'!BE146,'TRAUMA BASICO'!BF145)</f>
        <v>400000</v>
      </c>
      <c r="J144" s="1044" t="str">
        <f>IF('TRAUMA BASICO'!BN145="CUMPLE",'TRAUMA BASICO'!BM146,'TRAUMA BASICO'!BN145)</f>
        <v>NO OFERTADO</v>
      </c>
      <c r="K144" s="1044" t="str">
        <f>IF('TRAUMA BASICO'!BV145="CUMPLE",'TRAUMA BASICO'!BU146,'TRAUMA BASICO'!BV145)</f>
        <v>NO OFERTADO</v>
      </c>
      <c r="L144" s="1044">
        <f>IF('TRAUMA BASICO'!CD145="CUMPLE",'TRAUMA BASICO'!CC146,'TRAUMA BASICO'!CD145)</f>
        <v>600000</v>
      </c>
      <c r="M144" s="1044" t="str">
        <f>IF('TRAUMA BASICO'!CL145="CUMPLE",'TRAUMA BASICO'!CK146,'TRAUMA BASICO'!CL145)</f>
        <v>NO OFERTADO</v>
      </c>
      <c r="N144" s="1044" t="str">
        <f>IF('TRAUMA BASICO'!CT145="CUMPLE",'TRAUMA BASICO'!CS146,'TRAUMA BASICO'!CT145)</f>
        <v>NO OFERTADO</v>
      </c>
      <c r="O144" s="1044" t="str">
        <f>IF('TRAUMA BASICO'!DB145="CUMPLE",'TRAUMA BASICO'!DA146,'TRAUMA BASICO'!DB145)</f>
        <v>NO OFERTADO</v>
      </c>
      <c r="P144" s="1044" t="str">
        <f>IF('TRAUMA BASICO'!DJ145="CUMPLE",'TRAUMA BASICO'!DI146,'TRAUMA BASICO'!DJ145)</f>
        <v>NO OFERTADO</v>
      </c>
      <c r="Q144" s="1044" t="str">
        <f>IF('TRAUMA BASICO'!DR145="CUMPLE",'TRAUMA BASICO'!DQ146,'TRAUMA BASICO'!DR145)</f>
        <v>NO OFERTADO</v>
      </c>
      <c r="R144" s="1044">
        <f>IF('TRAUMA BASICO'!DZ145="CUMPLE",'TRAUMA BASICO'!DY146,'TRAUMA BASICO'!DZ145)</f>
        <v>380000</v>
      </c>
      <c r="S144" s="1044" t="str">
        <f>IF('TRAUMA BASICO'!EH145="CUMPLE",'TRAUMA BASICO'!EG146,'TRAUMA BASICO'!EH145)</f>
        <v>NO OFERTADO</v>
      </c>
      <c r="T144" s="1044" t="str">
        <f>IF('TRAUMA BASICO'!EP145="CUMPLE",'TRAUMA BASICO'!EO146,'TRAUMA BASICO'!EP145)</f>
        <v>NO OFERTADO</v>
      </c>
      <c r="U144" s="1044">
        <f>MIN(C144:T144)</f>
        <v>380000</v>
      </c>
      <c r="V144" s="1035" t="str">
        <f>VLOOKUP(MATCH(U144,C144:T144,0),PROVEEDOR!A:B,2,0)</f>
        <v>SAMPEDRO S.A</v>
      </c>
      <c r="W144" s="1044">
        <v>450000</v>
      </c>
      <c r="X144" s="1093">
        <f t="shared" si="8"/>
        <v>0</v>
      </c>
      <c r="Y144" s="1105" t="s">
        <v>1186</v>
      </c>
      <c r="Z144" s="1111"/>
    </row>
    <row r="145" spans="1:26" ht="33.75" customHeight="1" thickBot="1">
      <c r="A145" s="1011" t="s">
        <v>1545</v>
      </c>
      <c r="B145" s="1022" t="s">
        <v>1545</v>
      </c>
      <c r="C145" s="1047"/>
      <c r="D145" s="1047"/>
      <c r="E145" s="1047"/>
      <c r="F145" s="1047"/>
      <c r="G145" s="1047"/>
      <c r="H145" s="1047"/>
      <c r="I145" s="1047"/>
      <c r="J145" s="1047"/>
      <c r="K145" s="1047"/>
      <c r="L145" s="1047"/>
      <c r="M145" s="1047"/>
      <c r="N145" s="1047"/>
      <c r="O145" s="1047"/>
      <c r="P145" s="1047"/>
      <c r="Q145" s="1047"/>
      <c r="R145" s="1047"/>
      <c r="S145" s="1047"/>
      <c r="T145" s="1047"/>
      <c r="U145" s="1047"/>
      <c r="V145" s="1064"/>
      <c r="W145" s="1047"/>
      <c r="X145" s="1096"/>
      <c r="Y145" s="1106"/>
      <c r="Z145" s="1111"/>
    </row>
    <row r="146" spans="1:26" ht="33.75" customHeight="1" thickBot="1">
      <c r="A146" s="1011" t="s">
        <v>1545</v>
      </c>
      <c r="B146" s="1024" t="s">
        <v>657</v>
      </c>
      <c r="C146" s="1041"/>
      <c r="D146" s="1041"/>
      <c r="E146" s="1041"/>
      <c r="F146" s="1041"/>
      <c r="G146" s="1041"/>
      <c r="H146" s="1041"/>
      <c r="I146" s="1041"/>
      <c r="J146" s="1041"/>
      <c r="K146" s="1041"/>
      <c r="L146" s="1041"/>
      <c r="M146" s="1041"/>
      <c r="N146" s="1041"/>
      <c r="O146" s="1041"/>
      <c r="P146" s="1041"/>
      <c r="Q146" s="1041"/>
      <c r="R146" s="1041"/>
      <c r="S146" s="1041"/>
      <c r="T146" s="1041"/>
      <c r="U146" s="1041"/>
      <c r="V146" s="1065"/>
      <c r="W146" s="1041"/>
      <c r="X146" s="1090"/>
      <c r="Y146" s="1108"/>
      <c r="Z146" s="1111"/>
    </row>
    <row r="147" spans="1:26" ht="56.25" customHeight="1">
      <c r="A147" s="1011" t="s">
        <v>1545</v>
      </c>
      <c r="B147" s="1030" t="s">
        <v>658</v>
      </c>
      <c r="C147" s="1042" t="str">
        <f>IF('TRAUMA ESPECIAL'!J9="CUMPLE",'TRAUMA ESPECIAL'!I14,'TRAUMA ESPECIAL'!J9)</f>
        <v>NO OFERTADO</v>
      </c>
      <c r="D147" s="1042" t="str">
        <f>IF('TRAUMA ESPECIAL'!R9="CUMPLE",'TRAUMA ESPECIAL'!Q14,'TRAUMA ESPECIAL'!R9)</f>
        <v>NO OFERTADO</v>
      </c>
      <c r="E147" s="1042" t="str">
        <f>IF('TRAUMA ESPECIAL'!Z9="CUMPLE",'TRAUMA ESPECIAL'!Y14,'TRAUMA ESPECIAL'!Z9)</f>
        <v>NO OFERTADO</v>
      </c>
      <c r="F147" s="1042" t="str">
        <f>IF('TRAUMA ESPECIAL'!AH9="CUMPLE",'TRAUMA ESPECIAL'!AG14,'TRAUMA ESPECIAL'!AH9)</f>
        <v>NO OFERTADO</v>
      </c>
      <c r="G147" s="1042" t="str">
        <f>IF('TRAUMA ESPECIAL'!AP9="CUMPLE",'TRAUMA ESPECIAL'!AO14,'TRAUMA ESPECIAL'!AP9)</f>
        <v>NO OFERTADO</v>
      </c>
      <c r="H147" s="1042" t="str">
        <f>IF('TRAUMA ESPECIAL'!AX9="CUMPLE",'TRAUMA ESPECIAL'!AW14,'TRAUMA ESPECIAL'!AX9)</f>
        <v>NO OFERTADO</v>
      </c>
      <c r="I147" s="1042">
        <f>IF('TRAUMA ESPECIAL'!BF9="CUMPLE",'TRAUMA ESPECIAL'!BE14,'TRAUMA ESPECIAL'!BF9)</f>
        <v>2518500</v>
      </c>
      <c r="J147" s="1042">
        <f>IF('TRAUMA ESPECIAL'!BN9="CUMPLE",'TRAUMA ESPECIAL'!BM14,'TRAUMA ESPECIAL'!BN9)</f>
        <v>848000</v>
      </c>
      <c r="K147" s="1042">
        <f>IF('TRAUMA ESPECIAL'!BV9="CUMPLE",'TRAUMA ESPECIAL'!BU14,'TRAUMA ESPECIAL'!BV9)</f>
        <v>2584983</v>
      </c>
      <c r="L147" s="1042">
        <f>IF('TRAUMA ESPECIAL'!CD9="CUMPLE",'TRAUMA ESPECIAL'!CC14,'TRAUMA ESPECIAL'!CD9)</f>
        <v>3511000</v>
      </c>
      <c r="M147" s="1042" t="str">
        <f>IF('TRAUMA ESPECIAL'!CL9="CUMPLE",'TRAUMA ESPECIAL'!CK14,'TRAUMA ESPECIAL'!CL9)</f>
        <v>NO OFERTADO</v>
      </c>
      <c r="N147" s="1042" t="str">
        <f>IF('TRAUMA ESPECIAL'!CT9="CUMPLE",'TRAUMA ESPECIAL'!CS14,'TRAUMA ESPECIAL'!CT9)</f>
        <v>NO OFERTADO</v>
      </c>
      <c r="O147" s="1042" t="str">
        <f>IF('TRAUMA ESPECIAL'!DB9="CUMPLE",'TRAUMA ESPECIAL'!DA14,'TRAUMA ESPECIAL'!DB9)</f>
        <v>NO OFERTADO</v>
      </c>
      <c r="P147" s="1042">
        <f>IF('TRAUMA ESPECIAL'!DJ9="CUMPLE",'TRAUMA ESPECIAL'!DI14,'TRAUMA ESPECIAL'!DJ9)</f>
        <v>1059640</v>
      </c>
      <c r="Q147" s="1042">
        <f>IF('TRAUMA ESPECIAL'!DR9="CUMPLE",'TRAUMA ESPECIAL'!DQ14,'TRAUMA ESPECIAL'!DR9)</f>
        <v>2305958</v>
      </c>
      <c r="R147" s="1042" t="str">
        <f>IF('TRAUMA ESPECIAL'!DZ9="CUMPLE",'TRAUMA ESPECIAL'!DY14,'TRAUMA ESPECIAL'!DZ9)</f>
        <v>NO OFERTADO</v>
      </c>
      <c r="S147" s="1042" t="str">
        <f>IF('TRAUMA ESPECIAL'!EH9="CUMPLE",'TRAUMA ESPECIAL'!EG14,'TRAUMA ESPECIAL'!EH9)</f>
        <v>NO OFERTADO</v>
      </c>
      <c r="T147" s="1042" t="str">
        <f>IF('TRAUMA ESPECIAL'!EP9="CUMPLE",'TRAUMA ESPECIAL'!EO14,'TRAUMA ESPECIAL'!EP9)</f>
        <v>NO OFERTADO</v>
      </c>
      <c r="U147" s="1042">
        <f t="shared" ref="U147:U159" si="9">MIN(C147:T147)</f>
        <v>848000</v>
      </c>
      <c r="V147" s="1031" t="str">
        <f>VLOOKUP(MATCH(U147,C147:T147,0),PROVEEDOR!A:B,2,0)</f>
        <v>INNOMED S.A</v>
      </c>
      <c r="W147" s="1042">
        <v>2710000</v>
      </c>
      <c r="X147" s="1091">
        <f t="shared" si="8"/>
        <v>0</v>
      </c>
      <c r="Y147" s="1105" t="s">
        <v>1178</v>
      </c>
      <c r="Z147" s="1111"/>
    </row>
    <row r="148" spans="1:26" ht="56.25" customHeight="1">
      <c r="A148" s="1011" t="s">
        <v>1545</v>
      </c>
      <c r="B148" s="1032" t="s">
        <v>665</v>
      </c>
      <c r="C148" s="1043" t="str">
        <f>IF('TRAUMA ESPECIAL'!J17="CUMPLE",'TRAUMA ESPECIAL'!I22,'TRAUMA ESPECIAL'!J17)</f>
        <v>NO OFERTADO</v>
      </c>
      <c r="D148" s="1043" t="str">
        <f>IF('TRAUMA ESPECIAL'!R17="CUMPLE",'TRAUMA ESPECIAL'!Q22,'TRAUMA ESPECIAL'!R17)</f>
        <v>NO OFERTADO</v>
      </c>
      <c r="E148" s="1043" t="str">
        <f>IF('TRAUMA ESPECIAL'!Z17="CUMPLE",'TRAUMA ESPECIAL'!Y22,'TRAUMA ESPECIAL'!Z17)</f>
        <v>NO OFERTADO</v>
      </c>
      <c r="F148" s="1043">
        <f>IF('TRAUMA ESPECIAL'!AH17="CUMPLE",'TRAUMA ESPECIAL'!AG22,'TRAUMA ESPECIAL'!AH17)</f>
        <v>3813200</v>
      </c>
      <c r="G148" s="1043" t="str">
        <f>IF('TRAUMA ESPECIAL'!AP17="CUMPLE",'TRAUMA ESPECIAL'!AO22,'TRAUMA ESPECIAL'!AP17)</f>
        <v>NO OFERTADO</v>
      </c>
      <c r="H148" s="1043" t="str">
        <f>IF('TRAUMA ESPECIAL'!AX17="CUMPLE",'TRAUMA ESPECIAL'!AW22,'TRAUMA ESPECIAL'!AX17)</f>
        <v>NO OFERTADO</v>
      </c>
      <c r="I148" s="1043" t="str">
        <f>IF('TRAUMA ESPECIAL'!BF17="CUMPLE",'TRAUMA ESPECIAL'!BE22,'TRAUMA ESPECIAL'!BF17)</f>
        <v>NO OFERTADO</v>
      </c>
      <c r="J148" s="1043" t="str">
        <f>IF('TRAUMA ESPECIAL'!BN17="CUMPLE",'TRAUMA ESPECIAL'!BM22,'TRAUMA ESPECIAL'!BN17)</f>
        <v>NO OFERTADO</v>
      </c>
      <c r="K148" s="1043">
        <f>IF('TRAUMA ESPECIAL'!BV17="CUMPLE",'TRAUMA ESPECIAL'!BU22,'TRAUMA ESPECIAL'!BV17)</f>
        <v>3821000</v>
      </c>
      <c r="L148" s="1043">
        <f>IF('TRAUMA ESPECIAL'!CD17="CUMPLE",'TRAUMA ESPECIAL'!CC22,'TRAUMA ESPECIAL'!CD17)</f>
        <v>5578500</v>
      </c>
      <c r="M148" s="1043" t="str">
        <f>IF('TRAUMA ESPECIAL'!CL17="CUMPLE",'TRAUMA ESPECIAL'!CK22,'TRAUMA ESPECIAL'!CL17)</f>
        <v>NO OFERTADO</v>
      </c>
      <c r="N148" s="1043" t="str">
        <f>IF('TRAUMA ESPECIAL'!CT17="CUMPLE",'TRAUMA ESPECIAL'!CS22,'TRAUMA ESPECIAL'!CT17)</f>
        <v>NO OFERTADO</v>
      </c>
      <c r="O148" s="1043" t="str">
        <f>IF('TRAUMA ESPECIAL'!DB17="CUMPLE",'TRAUMA ESPECIAL'!DA22,'TRAUMA ESPECIAL'!DB17)</f>
        <v>NO OFERTADO</v>
      </c>
      <c r="P148" s="1043">
        <f>IF('TRAUMA ESPECIAL'!DJ17="CUMPLE",'TRAUMA ESPECIAL'!DI22,'TRAUMA ESPECIAL'!DJ17)</f>
        <v>2240960</v>
      </c>
      <c r="Q148" s="1043">
        <f>IF('TRAUMA ESPECIAL'!DR17="CUMPLE",'TRAUMA ESPECIAL'!DQ22,'TRAUMA ESPECIAL'!DR17)</f>
        <v>3582379</v>
      </c>
      <c r="R148" s="1043">
        <f>IF('TRAUMA ESPECIAL'!DZ17="CUMPLE",'TRAUMA ESPECIAL'!DY22,'TRAUMA ESPECIAL'!DZ17)</f>
        <v>2371278</v>
      </c>
      <c r="S148" s="1043" t="str">
        <f>IF('TRAUMA ESPECIAL'!EH17="CUMPLE",'TRAUMA ESPECIAL'!EG22,'TRAUMA ESPECIAL'!EH17)</f>
        <v>NO OFERTADO</v>
      </c>
      <c r="T148" s="1043" t="str">
        <f>IF('TRAUMA ESPECIAL'!EP17="CUMPLE",'TRAUMA ESPECIAL'!EO22,'TRAUMA ESPECIAL'!EP17)</f>
        <v>NO OFERTADO</v>
      </c>
      <c r="U148" s="1043">
        <f t="shared" si="9"/>
        <v>2240960</v>
      </c>
      <c r="V148" s="1033" t="str">
        <f>VLOOKUP(MATCH(U148,C148:T148,0),PROVEEDOR!A:B,2,0)</f>
        <v>OSTEOTECH IMPLANTES QUIRURGICOS S.A.S</v>
      </c>
      <c r="W148" s="1043">
        <v>3821000</v>
      </c>
      <c r="X148" s="1092">
        <f t="shared" si="8"/>
        <v>0</v>
      </c>
      <c r="Y148" s="1105" t="s">
        <v>1184</v>
      </c>
      <c r="Z148" s="1111"/>
    </row>
    <row r="149" spans="1:26" ht="56.25" customHeight="1">
      <c r="A149" s="1011" t="s">
        <v>1545</v>
      </c>
      <c r="B149" s="1032" t="s">
        <v>671</v>
      </c>
      <c r="C149" s="1043">
        <f>IF('TRAUMA ESPECIAL'!J25="CUMPLE",'TRAUMA ESPECIAL'!I29,'TRAUMA ESPECIAL'!J25)</f>
        <v>1956000</v>
      </c>
      <c r="D149" s="1043" t="str">
        <f>IF('TRAUMA ESPECIAL'!R25="CUMPLE",'TRAUMA ESPECIAL'!Q29,'TRAUMA ESPECIAL'!R25)</f>
        <v>NO OFERTADO</v>
      </c>
      <c r="E149" s="1043">
        <f>IF('TRAUMA ESPECIAL'!Z25="CUMPLE",'TRAUMA ESPECIAL'!Y29,'TRAUMA ESPECIAL'!Z25)</f>
        <v>1028000</v>
      </c>
      <c r="F149" s="1043" t="str">
        <f>IF('TRAUMA ESPECIAL'!AH25="CUMPLE",'TRAUMA ESPECIAL'!AG29,'TRAUMA ESPECIAL'!AH25)</f>
        <v>NO OFERTADO</v>
      </c>
      <c r="G149" s="1043" t="str">
        <f>IF('TRAUMA ESPECIAL'!AP25="CUMPLE",'TRAUMA ESPECIAL'!AO29,'TRAUMA ESPECIAL'!AP25)</f>
        <v>NO OFERTADO</v>
      </c>
      <c r="H149" s="1043" t="str">
        <f>IF('TRAUMA ESPECIAL'!AX25="CUMPLE",'TRAUMA ESPECIAL'!AW29,'TRAUMA ESPECIAL'!AX25)</f>
        <v>NO OFERTADO</v>
      </c>
      <c r="I149" s="1043">
        <f>IF('TRAUMA ESPECIAL'!BF25="CUMPLE",'TRAUMA ESPECIAL'!BE29,'TRAUMA ESPECIAL'!BF25)</f>
        <v>1740720</v>
      </c>
      <c r="J149" s="1043">
        <f>IF('TRAUMA ESPECIAL'!BN25="CUMPLE",'TRAUMA ESPECIAL'!BM29,'TRAUMA ESPECIAL'!BN25)</f>
        <v>910000</v>
      </c>
      <c r="K149" s="1043">
        <f>IF('TRAUMA ESPECIAL'!BV25="CUMPLE",'TRAUMA ESPECIAL'!BU29,'TRAUMA ESPECIAL'!BV25)</f>
        <v>1883986.46</v>
      </c>
      <c r="L149" s="1043">
        <f>IF('TRAUMA ESPECIAL'!CD25="CUMPLE",'TRAUMA ESPECIAL'!CC29,'TRAUMA ESPECIAL'!CD25)</f>
        <v>3012600</v>
      </c>
      <c r="M149" s="1043" t="str">
        <f>IF('TRAUMA ESPECIAL'!CL25="CUMPLE",'TRAUMA ESPECIAL'!CK29,'TRAUMA ESPECIAL'!CL25)</f>
        <v>NO OFERTADO</v>
      </c>
      <c r="N149" s="1043" t="str">
        <f>IF('TRAUMA ESPECIAL'!CT25="CUMPLE",'TRAUMA ESPECIAL'!CS29,'TRAUMA ESPECIAL'!CT25)</f>
        <v>NO OFERTADO</v>
      </c>
      <c r="O149" s="1043" t="str">
        <f>IF('TRAUMA ESPECIAL'!DB25="CUMPLE",'TRAUMA ESPECIAL'!DA29,'TRAUMA ESPECIAL'!DB25)</f>
        <v>NO OFERTADO</v>
      </c>
      <c r="P149" s="1043">
        <f>IF('TRAUMA ESPECIAL'!DJ25="CUMPLE",'TRAUMA ESPECIAL'!DI29,'TRAUMA ESPECIAL'!DJ25)</f>
        <v>965862</v>
      </c>
      <c r="Q149" s="1043">
        <f>IF('TRAUMA ESPECIAL'!DR25="CUMPLE",'TRAUMA ESPECIAL'!DQ29,'TRAUMA ESPECIAL'!DR25)</f>
        <v>1846941</v>
      </c>
      <c r="R149" s="1043">
        <f>IF('TRAUMA ESPECIAL'!DZ25="CUMPLE",'TRAUMA ESPECIAL'!DY29,'TRAUMA ESPECIAL'!DZ25)</f>
        <v>1844701</v>
      </c>
      <c r="S149" s="1043" t="str">
        <f>IF('TRAUMA ESPECIAL'!EH25="CUMPLE",'TRAUMA ESPECIAL'!EG29,'TRAUMA ESPECIAL'!EH25)</f>
        <v>NO OFERTADO</v>
      </c>
      <c r="T149" s="1043" t="str">
        <f>IF('TRAUMA ESPECIAL'!EP25="CUMPLE",'TRAUMA ESPECIAL'!EO29,'TRAUMA ESPECIAL'!EP25)</f>
        <v>NO OFERTADO</v>
      </c>
      <c r="U149" s="1043">
        <f t="shared" si="9"/>
        <v>910000</v>
      </c>
      <c r="V149" s="1033" t="str">
        <f>VLOOKUP(MATCH(U149,C149:T149,0),PROVEEDOR!A:B,2,0)</f>
        <v>INNOMED S.A</v>
      </c>
      <c r="W149" s="1043">
        <v>1884000</v>
      </c>
      <c r="X149" s="1092">
        <f t="shared" si="8"/>
        <v>0</v>
      </c>
      <c r="Y149" s="1105" t="s">
        <v>1178</v>
      </c>
      <c r="Z149" s="1111"/>
    </row>
    <row r="150" spans="1:26" ht="56.25" customHeight="1">
      <c r="A150" s="1011" t="s">
        <v>1545</v>
      </c>
      <c r="B150" s="1032" t="s">
        <v>676</v>
      </c>
      <c r="C150" s="1043">
        <f>IF('TRAUMA ESPECIAL'!J32="CUMPLE",'TRAUMA ESPECIAL'!I36,'TRAUMA ESPECIAL'!J32)</f>
        <v>6193000</v>
      </c>
      <c r="D150" s="1043" t="str">
        <f>IF('TRAUMA ESPECIAL'!R32="CUMPLE",'TRAUMA ESPECIAL'!Q36,'TRAUMA ESPECIAL'!R32)</f>
        <v>NO OFERTADO</v>
      </c>
      <c r="E150" s="1043">
        <f>IF('TRAUMA ESPECIAL'!Z32="CUMPLE",'TRAUMA ESPECIAL'!Y36,'TRAUMA ESPECIAL'!Z32)</f>
        <v>1670000</v>
      </c>
      <c r="F150" s="1043" t="str">
        <f>IF('TRAUMA ESPECIAL'!AH32="CUMPLE",'TRAUMA ESPECIAL'!AG36,'TRAUMA ESPECIAL'!AH32)</f>
        <v>NO OFERTADO</v>
      </c>
      <c r="G150" s="1043" t="str">
        <f>IF('TRAUMA ESPECIAL'!AP32="CUMPLE",'TRAUMA ESPECIAL'!AO36,'TRAUMA ESPECIAL'!AP32)</f>
        <v>NO OFERTADO</v>
      </c>
      <c r="H150" s="1043" t="str">
        <f>IF('TRAUMA ESPECIAL'!AX32="CUMPLE",'TRAUMA ESPECIAL'!AW36,'TRAUMA ESPECIAL'!AX32)</f>
        <v>NO OFERTADO</v>
      </c>
      <c r="I150" s="1043">
        <f>IF('TRAUMA ESPECIAL'!BF32="CUMPLE",'TRAUMA ESPECIAL'!BE36,'TRAUMA ESPECIAL'!BF32)</f>
        <v>3738200</v>
      </c>
      <c r="J150" s="1043">
        <f>IF('TRAUMA ESPECIAL'!BN32="CUMPLE",'TRAUMA ESPECIAL'!BM36,'TRAUMA ESPECIAL'!BN32)</f>
        <v>1583000</v>
      </c>
      <c r="K150" s="1043">
        <f>IF('TRAUMA ESPECIAL'!BV32="CUMPLE",'TRAUMA ESPECIAL'!BU36,'TRAUMA ESPECIAL'!BV32)</f>
        <v>4835000</v>
      </c>
      <c r="L150" s="1043">
        <f>IF('TRAUMA ESPECIAL'!CD32="CUMPLE",'TRAUMA ESPECIAL'!CC36,'TRAUMA ESPECIAL'!CD32)</f>
        <v>4631500</v>
      </c>
      <c r="M150" s="1043" t="str">
        <f>IF('TRAUMA ESPECIAL'!CL32="CUMPLE",'TRAUMA ESPECIAL'!CK36,'TRAUMA ESPECIAL'!CL32)</f>
        <v>NO OFERTADO</v>
      </c>
      <c r="N150" s="1043" t="str">
        <f>IF('TRAUMA ESPECIAL'!CT32="CUMPLE",'TRAUMA ESPECIAL'!CS36,'TRAUMA ESPECIAL'!CT32)</f>
        <v>NO OFERTADO</v>
      </c>
      <c r="O150" s="1043" t="str">
        <f>IF('TRAUMA ESPECIAL'!DB32="CUMPLE",'TRAUMA ESPECIAL'!DA36,'TRAUMA ESPECIAL'!DB32)</f>
        <v>NO OFERTADO</v>
      </c>
      <c r="P150" s="1043">
        <f>IF('TRAUMA ESPECIAL'!DJ32="CUMPLE",'TRAUMA ESPECIAL'!DI36,'TRAUMA ESPECIAL'!DJ32)</f>
        <v>1659847</v>
      </c>
      <c r="Q150" s="1043">
        <f>IF('TRAUMA ESPECIAL'!DR32="CUMPLE",'TRAUMA ESPECIAL'!DQ36,'TRAUMA ESPECIAL'!DR32)</f>
        <v>4319317</v>
      </c>
      <c r="R150" s="1043">
        <f>IF('TRAUMA ESPECIAL'!DZ32="CUMPLE",'TRAUMA ESPECIAL'!DY36,'TRAUMA ESPECIAL'!DZ32)</f>
        <v>2911694</v>
      </c>
      <c r="S150" s="1043" t="str">
        <f>IF('TRAUMA ESPECIAL'!EH32="CUMPLE",'TRAUMA ESPECIAL'!EG36,'TRAUMA ESPECIAL'!EH32)</f>
        <v>NO CUMPLE</v>
      </c>
      <c r="T150" s="1043" t="str">
        <f>IF('TRAUMA ESPECIAL'!EP32="CUMPLE",'TRAUMA ESPECIAL'!EO36,'TRAUMA ESPECIAL'!EP32)</f>
        <v>NO OFERTADO</v>
      </c>
      <c r="U150" s="1043">
        <f t="shared" si="9"/>
        <v>1583000</v>
      </c>
      <c r="V150" s="1033" t="str">
        <f>VLOOKUP(MATCH(U150,C150:T150,0),PROVEEDOR!A:B,2,0)</f>
        <v>INNOMED S.A</v>
      </c>
      <c r="W150" s="1043">
        <v>4835000</v>
      </c>
      <c r="X150" s="1092">
        <f t="shared" si="8"/>
        <v>0</v>
      </c>
      <c r="Y150" s="1105" t="s">
        <v>1178</v>
      </c>
      <c r="Z150" s="1111"/>
    </row>
    <row r="151" spans="1:26" ht="56.25" customHeight="1">
      <c r="A151" s="1011" t="s">
        <v>1545</v>
      </c>
      <c r="B151" s="1032" t="s">
        <v>681</v>
      </c>
      <c r="C151" s="1043" t="str">
        <f>IF('TRAUMA ESPECIAL'!J39="CUMPLE",'TRAUMA ESPECIAL'!I43,'TRAUMA ESPECIAL'!J39)</f>
        <v>NO OFERTADO</v>
      </c>
      <c r="D151" s="1043" t="str">
        <f>IF('TRAUMA ESPECIAL'!R39="CUMPLE",'TRAUMA ESPECIAL'!Q43,'TRAUMA ESPECIAL'!R39)</f>
        <v>NO OFERTADO</v>
      </c>
      <c r="E151" s="1043" t="str">
        <f>IF('TRAUMA ESPECIAL'!Z39="CUMPLE",'TRAUMA ESPECIAL'!Y43,'TRAUMA ESPECIAL'!Z39)</f>
        <v>NO OFERTADO</v>
      </c>
      <c r="F151" s="1043" t="str">
        <f>IF('TRAUMA ESPECIAL'!AH39="CUMPLE",'TRAUMA ESPECIAL'!AG43,'TRAUMA ESPECIAL'!AH39)</f>
        <v>NO OFERTADO</v>
      </c>
      <c r="G151" s="1043" t="str">
        <f>IF('TRAUMA ESPECIAL'!AP39="CUMPLE",'TRAUMA ESPECIAL'!AO43,'TRAUMA ESPECIAL'!AP39)</f>
        <v>NO OFERTADO</v>
      </c>
      <c r="H151" s="1043" t="str">
        <f>IF('TRAUMA ESPECIAL'!AX39="CUMPLE",'TRAUMA ESPECIAL'!AW43,'TRAUMA ESPECIAL'!AX39)</f>
        <v>NO OFERTADO</v>
      </c>
      <c r="I151" s="1043">
        <f>IF('TRAUMA ESPECIAL'!BF39="CUMPLE",'TRAUMA ESPECIAL'!BE43,'TRAUMA ESPECIAL'!BF39)</f>
        <v>2743700</v>
      </c>
      <c r="J151" s="1043">
        <f>IF('TRAUMA ESPECIAL'!BN39="CUMPLE",'TRAUMA ESPECIAL'!BM43,'TRAUMA ESPECIAL'!BN39)</f>
        <v>2351000</v>
      </c>
      <c r="K151" s="1043">
        <f>IF('TRAUMA ESPECIAL'!BV39="CUMPLE",'TRAUMA ESPECIAL'!BU43,'TRAUMA ESPECIAL'!BV39)</f>
        <v>3164911</v>
      </c>
      <c r="L151" s="1043">
        <f>IF('TRAUMA ESPECIAL'!CD39="CUMPLE",'TRAUMA ESPECIAL'!CC43,'TRAUMA ESPECIAL'!CD39)</f>
        <v>5557000</v>
      </c>
      <c r="M151" s="1043" t="str">
        <f>IF('TRAUMA ESPECIAL'!CL39="CUMPLE",'TRAUMA ESPECIAL'!CK43,'TRAUMA ESPECIAL'!CL39)</f>
        <v>NO OFERTADO</v>
      </c>
      <c r="N151" s="1043" t="str">
        <f>IF('TRAUMA ESPECIAL'!CT39="CUMPLE",'TRAUMA ESPECIAL'!CS43,'TRAUMA ESPECIAL'!CT39)</f>
        <v>NO OFERTADO</v>
      </c>
      <c r="O151" s="1043" t="str">
        <f>IF('TRAUMA ESPECIAL'!DB39="CUMPLE",'TRAUMA ESPECIAL'!DA43,'TRAUMA ESPECIAL'!DB39)</f>
        <v>NO OFERTADO</v>
      </c>
      <c r="P151" s="1043">
        <f>IF('TRAUMA ESPECIAL'!DJ39="CUMPLE",'TRAUMA ESPECIAL'!DI43,'TRAUMA ESPECIAL'!DJ39)</f>
        <v>2424112</v>
      </c>
      <c r="Q151" s="1043">
        <f>IF('TRAUMA ESPECIAL'!DR39="CUMPLE",'TRAUMA ESPECIAL'!DQ43,'TRAUMA ESPECIAL'!DR39)</f>
        <v>3144526</v>
      </c>
      <c r="R151" s="1043" t="str">
        <f>IF('TRAUMA ESPECIAL'!DZ39="CUMPLE",'TRAUMA ESPECIAL'!DY43,'TRAUMA ESPECIAL'!DZ39)</f>
        <v>NO CUMPLE</v>
      </c>
      <c r="S151" s="1043" t="str">
        <f>IF('TRAUMA ESPECIAL'!EH39="CUMPLE",'TRAUMA ESPECIAL'!EG43,'TRAUMA ESPECIAL'!EH39)</f>
        <v>NO OFERTADO</v>
      </c>
      <c r="T151" s="1043" t="str">
        <f>IF('TRAUMA ESPECIAL'!EP39="CUMPLE",'TRAUMA ESPECIAL'!EO43,'TRAUMA ESPECIAL'!EP39)</f>
        <v>NO OFERTADO</v>
      </c>
      <c r="U151" s="1043">
        <f t="shared" si="9"/>
        <v>2351000</v>
      </c>
      <c r="V151" s="1033" t="str">
        <f>VLOOKUP(MATCH(U151,C151:T151,0),PROVEEDOR!A:B,2,0)</f>
        <v>INNOMED S.A</v>
      </c>
      <c r="W151" s="1043">
        <v>3165000</v>
      </c>
      <c r="X151" s="1092">
        <f t="shared" si="8"/>
        <v>0</v>
      </c>
      <c r="Y151" s="1105" t="s">
        <v>1178</v>
      </c>
      <c r="Z151" s="1111"/>
    </row>
    <row r="152" spans="1:26" ht="56.25" customHeight="1">
      <c r="A152" s="1011" t="s">
        <v>1545</v>
      </c>
      <c r="B152" s="1032" t="s">
        <v>685</v>
      </c>
      <c r="C152" s="1043">
        <f>IF('TRAUMA ESPECIAL'!J46="CUMPLE",'TRAUMA ESPECIAL'!I49,'TRAUMA ESPECIAL'!J46)</f>
        <v>3827000</v>
      </c>
      <c r="D152" s="1043" t="str">
        <f>IF('TRAUMA ESPECIAL'!R46="CUMPLE",'TRAUMA ESPECIAL'!Q49,'TRAUMA ESPECIAL'!R46)</f>
        <v>NO OFERTADO</v>
      </c>
      <c r="E152" s="1043" t="str">
        <f>IF('TRAUMA ESPECIAL'!Z46="CUMPLE",'TRAUMA ESPECIAL'!Y49,'TRAUMA ESPECIAL'!Z46)</f>
        <v>NO OFERTADO</v>
      </c>
      <c r="F152" s="1043" t="str">
        <f>IF('TRAUMA ESPECIAL'!AH46="CUMPLE",'TRAUMA ESPECIAL'!AG49,'TRAUMA ESPECIAL'!AH46)</f>
        <v>NO OFERTADO</v>
      </c>
      <c r="G152" s="1043" t="str">
        <f>IF('TRAUMA ESPECIAL'!AP46="CUMPLE",'TRAUMA ESPECIAL'!AO49,'TRAUMA ESPECIAL'!AP46)</f>
        <v>NO OFERTADO</v>
      </c>
      <c r="H152" s="1043" t="str">
        <f>IF('TRAUMA ESPECIAL'!AX46="CUMPLE",'TRAUMA ESPECIAL'!AW49,'TRAUMA ESPECIAL'!AX46)</f>
        <v>NO OFERTADO</v>
      </c>
      <c r="I152" s="1043">
        <f>IF('TRAUMA ESPECIAL'!BF46="CUMPLE",'TRAUMA ESPECIAL'!BE49,'TRAUMA ESPECIAL'!BF46)</f>
        <v>2541400</v>
      </c>
      <c r="J152" s="1043">
        <f>IF('TRAUMA ESPECIAL'!BN46="CUMPLE",'TRAUMA ESPECIAL'!BM49,'TRAUMA ESPECIAL'!BN46)</f>
        <v>950000</v>
      </c>
      <c r="K152" s="1043">
        <f>IF('TRAUMA ESPECIAL'!BV46="CUMPLE",'TRAUMA ESPECIAL'!BU49,'TRAUMA ESPECIAL'!BV46)</f>
        <v>3326517</v>
      </c>
      <c r="L152" s="1043">
        <f>IF('TRAUMA ESPECIAL'!CD46="CUMPLE",'TRAUMA ESPECIAL'!CC49,'TRAUMA ESPECIAL'!CD46)</f>
        <v>3557000</v>
      </c>
      <c r="M152" s="1043" t="str">
        <f>IF('TRAUMA ESPECIAL'!CL46="CUMPLE",'TRAUMA ESPECIAL'!CK49,'TRAUMA ESPECIAL'!CL46)</f>
        <v>NO OFERTADO</v>
      </c>
      <c r="N152" s="1043" t="str">
        <f>IF('TRAUMA ESPECIAL'!CT46="CUMPLE",'TRAUMA ESPECIAL'!CS49,'TRAUMA ESPECIAL'!CT46)</f>
        <v>NO OFERTADO</v>
      </c>
      <c r="O152" s="1043" t="str">
        <f>IF('TRAUMA ESPECIAL'!DB46="CUMPLE",'TRAUMA ESPECIAL'!DA49,'TRAUMA ESPECIAL'!DB46)</f>
        <v>NO OFERTADO</v>
      </c>
      <c r="P152" s="1043">
        <f>IF('TRAUMA ESPECIAL'!DJ46="CUMPLE",'TRAUMA ESPECIAL'!DI49,'TRAUMA ESPECIAL'!DJ46)</f>
        <v>1070014</v>
      </c>
      <c r="Q152" s="1043">
        <f>IF('TRAUMA ESPECIAL'!DR46="CUMPLE",'TRAUMA ESPECIAL'!DQ49,'TRAUMA ESPECIAL'!DR46)</f>
        <v>3368868</v>
      </c>
      <c r="R152" s="1043">
        <f>IF('TRAUMA ESPECIAL'!DZ46="CUMPLE",'TRAUMA ESPECIAL'!DY49,'TRAUMA ESPECIAL'!DZ46)</f>
        <v>1557471</v>
      </c>
      <c r="S152" s="1043" t="str">
        <f>IF('TRAUMA ESPECIAL'!EH46="CUMPLE",'TRAUMA ESPECIAL'!EG49,'TRAUMA ESPECIAL'!EH46)</f>
        <v>NO OFERTADO</v>
      </c>
      <c r="T152" s="1043" t="str">
        <f>IF('TRAUMA ESPECIAL'!EP46="CUMPLE",'TRAUMA ESPECIAL'!EO49,'TRAUMA ESPECIAL'!EP46)</f>
        <v>NO OFERTADO</v>
      </c>
      <c r="U152" s="1043">
        <f t="shared" si="9"/>
        <v>950000</v>
      </c>
      <c r="V152" s="1033" t="str">
        <f>VLOOKUP(MATCH(U152,C152:T152,0),PROVEEDOR!A:B,2,0)</f>
        <v>INNOMED S.A</v>
      </c>
      <c r="W152" s="1043">
        <v>3611000</v>
      </c>
      <c r="X152" s="1092">
        <f t="shared" si="8"/>
        <v>0</v>
      </c>
      <c r="Y152" s="1105" t="s">
        <v>1178</v>
      </c>
      <c r="Z152" s="1111"/>
    </row>
    <row r="153" spans="1:26" ht="56.25" customHeight="1">
      <c r="A153" s="1011" t="s">
        <v>1545</v>
      </c>
      <c r="B153" s="1032" t="s">
        <v>687</v>
      </c>
      <c r="C153" s="1043" t="str">
        <f>IF('TRAUMA ESPECIAL'!J52="CUMPLE",'TRAUMA ESPECIAL'!I55,'TRAUMA ESPECIAL'!J52)</f>
        <v>NO OFERTADO</v>
      </c>
      <c r="D153" s="1043" t="str">
        <f>IF('TRAUMA ESPECIAL'!R52="CUMPLE",'TRAUMA ESPECIAL'!Q55,'TRAUMA ESPECIAL'!R52)</f>
        <v>NO OFERTADO</v>
      </c>
      <c r="E153" s="1043" t="str">
        <f>IF('TRAUMA ESPECIAL'!Z52="CUMPLE",'TRAUMA ESPECIAL'!Y55,'TRAUMA ESPECIAL'!Z52)</f>
        <v>NO OFERTADO</v>
      </c>
      <c r="F153" s="1043" t="str">
        <f>IF('TRAUMA ESPECIAL'!AH52="CUMPLE",'TRAUMA ESPECIAL'!AG55,'TRAUMA ESPECIAL'!AH52)</f>
        <v>NO OFERTADO</v>
      </c>
      <c r="G153" s="1043" t="str">
        <f>IF('TRAUMA ESPECIAL'!AP52="CUMPLE",'TRAUMA ESPECIAL'!AO55,'TRAUMA ESPECIAL'!AP52)</f>
        <v>NO OFERTADO</v>
      </c>
      <c r="H153" s="1043" t="str">
        <f>IF('TRAUMA ESPECIAL'!AX52="CUMPLE",'TRAUMA ESPECIAL'!AW55,'TRAUMA ESPECIAL'!AX52)</f>
        <v>NO OFERTADO</v>
      </c>
      <c r="I153" s="1043" t="str">
        <f>IF('TRAUMA ESPECIAL'!BF52="CUMPLE",'TRAUMA ESPECIAL'!BE55,'TRAUMA ESPECIAL'!BF52)</f>
        <v>NO OFERTADO</v>
      </c>
      <c r="J153" s="1043" t="str">
        <f>IF('TRAUMA ESPECIAL'!BN52="CUMPLE",'TRAUMA ESPECIAL'!BM55,'TRAUMA ESPECIAL'!BN52)</f>
        <v>NO OFERTADO</v>
      </c>
      <c r="K153" s="1043" t="str">
        <f>IF('TRAUMA ESPECIAL'!BV52="CUMPLE",'TRAUMA ESPECIAL'!BU55,'TRAUMA ESPECIAL'!BV52)</f>
        <v>NO OFERTADO</v>
      </c>
      <c r="L153" s="1043" t="str">
        <f>IF('TRAUMA ESPECIAL'!CD52="CUMPLE",'TRAUMA ESPECIAL'!CC55,'TRAUMA ESPECIAL'!CD52)</f>
        <v>NO OFERTADO</v>
      </c>
      <c r="M153" s="1043" t="str">
        <f>IF('TRAUMA ESPECIAL'!CL52="CUMPLE",'TRAUMA ESPECIAL'!CK55,'TRAUMA ESPECIAL'!CL52)</f>
        <v>NO OFERTADO</v>
      </c>
      <c r="N153" s="1043" t="str">
        <f>IF('TRAUMA ESPECIAL'!CT52="CUMPLE",'TRAUMA ESPECIAL'!CS55,'TRAUMA ESPECIAL'!CT52)</f>
        <v>NO OFERTADO</v>
      </c>
      <c r="O153" s="1043" t="str">
        <f>IF('TRAUMA ESPECIAL'!DB52="CUMPLE",'TRAUMA ESPECIAL'!DA55,'TRAUMA ESPECIAL'!DB52)</f>
        <v>NO OFERTADO</v>
      </c>
      <c r="P153" s="1043" t="str">
        <f>IF('TRAUMA ESPECIAL'!DJ52="CUMPLE",'TRAUMA ESPECIAL'!DI55,'TRAUMA ESPECIAL'!DJ52)</f>
        <v>NO OFERTADO</v>
      </c>
      <c r="Q153" s="1043">
        <f>IF('TRAUMA ESPECIAL'!DR52="CUMPLE",'TRAUMA ESPECIAL'!DQ55,'TRAUMA ESPECIAL'!DR52)</f>
        <v>1584526</v>
      </c>
      <c r="R153" s="1043" t="str">
        <f>IF('TRAUMA ESPECIAL'!DZ52="CUMPLE",'TRAUMA ESPECIAL'!DY55,'TRAUMA ESPECIAL'!DZ52)</f>
        <v>NO OFERTADO</v>
      </c>
      <c r="S153" s="1043">
        <f>IF('TRAUMA ESPECIAL'!EH52="CUMPLE",'TRAUMA ESPECIAL'!EG55,'TRAUMA ESPECIAL'!EH52)</f>
        <v>1585000</v>
      </c>
      <c r="T153" s="1043" t="str">
        <f>IF('TRAUMA ESPECIAL'!EP52="CUMPLE",'TRAUMA ESPECIAL'!EO55,'TRAUMA ESPECIAL'!EP52)</f>
        <v>NO OFERTADO</v>
      </c>
      <c r="U153" s="1043">
        <f t="shared" si="9"/>
        <v>1584526</v>
      </c>
      <c r="V153" s="1033" t="str">
        <f>VLOOKUP(MATCH(U153,C153:T153,0),PROVEEDOR!A:B,2,0)</f>
        <v>PROMED QUIRURGICOS</v>
      </c>
      <c r="W153" s="1043">
        <v>1585000</v>
      </c>
      <c r="X153" s="1092">
        <f t="shared" si="8"/>
        <v>0</v>
      </c>
      <c r="Y153" s="1105" t="s">
        <v>1185</v>
      </c>
      <c r="Z153" s="1111"/>
    </row>
    <row r="154" spans="1:26" ht="56.25" customHeight="1">
      <c r="A154" s="1011" t="s">
        <v>1545</v>
      </c>
      <c r="B154" s="1032" t="s">
        <v>691</v>
      </c>
      <c r="C154" s="1043" t="str">
        <f>IF('TRAUMA ESPECIAL'!J58="CUMPLE",'TRAUMA ESPECIAL'!I62,'TRAUMA ESPECIAL'!J58)</f>
        <v>NO OFERTADO</v>
      </c>
      <c r="D154" s="1043" t="str">
        <f>IF('TRAUMA ESPECIAL'!R58="CUMPLE",'TRAUMA ESPECIAL'!Q62,'TRAUMA ESPECIAL'!R58)</f>
        <v>NO OFERTADO</v>
      </c>
      <c r="E154" s="1043" t="str">
        <f>IF('TRAUMA ESPECIAL'!Z58="CUMPLE",'TRAUMA ESPECIAL'!Y62,'TRAUMA ESPECIAL'!Z58)</f>
        <v>NO OFERTADO</v>
      </c>
      <c r="F154" s="1043" t="str">
        <f>IF('TRAUMA ESPECIAL'!AH58="CUMPLE",'TRAUMA ESPECIAL'!AG62,'TRAUMA ESPECIAL'!AH58)</f>
        <v>NO OFERTADO</v>
      </c>
      <c r="G154" s="1043" t="str">
        <f>IF('TRAUMA ESPECIAL'!AP58="CUMPLE",'TRAUMA ESPECIAL'!AO62,'TRAUMA ESPECIAL'!AP58)</f>
        <v>NO OFERTADO</v>
      </c>
      <c r="H154" s="1043" t="str">
        <f>IF('TRAUMA ESPECIAL'!AX58="CUMPLE",'TRAUMA ESPECIAL'!AW62,'TRAUMA ESPECIAL'!AX58)</f>
        <v>NO OFERTADO</v>
      </c>
      <c r="I154" s="1043" t="str">
        <f>IF('TRAUMA ESPECIAL'!BF58="CUMPLE",'TRAUMA ESPECIAL'!BE62,'TRAUMA ESPECIAL'!BF58)</f>
        <v>NO OFERTADO</v>
      </c>
      <c r="J154" s="1043" t="str">
        <f>IF('TRAUMA ESPECIAL'!BN58="CUMPLE",'TRAUMA ESPECIAL'!BM62,'TRAUMA ESPECIAL'!BN58)</f>
        <v>NO OFERTADO</v>
      </c>
      <c r="K154" s="1043">
        <f>IF('TRAUMA ESPECIAL'!BV58="CUMPLE",'TRAUMA ESPECIAL'!BU62,'TRAUMA ESPECIAL'!BV58)</f>
        <v>1610880.46</v>
      </c>
      <c r="L154" s="1043" t="str">
        <f>IF('TRAUMA ESPECIAL'!CD58="CUMPLE",'TRAUMA ESPECIAL'!CC62,'TRAUMA ESPECIAL'!CD58)</f>
        <v>NO OFERTADO</v>
      </c>
      <c r="M154" s="1043" t="str">
        <f>IF('TRAUMA ESPECIAL'!CL58="CUMPLE",'TRAUMA ESPECIAL'!CK62,'TRAUMA ESPECIAL'!CL58)</f>
        <v>NO OFERTADO</v>
      </c>
      <c r="N154" s="1043" t="str">
        <f>IF('TRAUMA ESPECIAL'!CT58="CUMPLE",'TRAUMA ESPECIAL'!CS62,'TRAUMA ESPECIAL'!CT58)</f>
        <v>NO OFERTADO</v>
      </c>
      <c r="O154" s="1043" t="str">
        <f>IF('TRAUMA ESPECIAL'!DB58="CUMPLE",'TRAUMA ESPECIAL'!DA62,'TRAUMA ESPECIAL'!DB58)</f>
        <v>NO OFERTADO</v>
      </c>
      <c r="P154" s="1043">
        <f>IF('TRAUMA ESPECIAL'!DJ58="CUMPLE",'TRAUMA ESPECIAL'!DI62,'TRAUMA ESPECIAL'!DJ58)</f>
        <v>957440</v>
      </c>
      <c r="Q154" s="1043">
        <f>IF('TRAUMA ESPECIAL'!DR58="CUMPLE",'TRAUMA ESPECIAL'!DQ62,'TRAUMA ESPECIAL'!DR58)</f>
        <v>961271</v>
      </c>
      <c r="R154" s="1043" t="str">
        <f>IF('TRAUMA ESPECIAL'!DZ58="CUMPLE",'TRAUMA ESPECIAL'!DY62,'TRAUMA ESPECIAL'!DZ58)</f>
        <v>NO OFERTADO</v>
      </c>
      <c r="S154" s="1043" t="str">
        <f>IF('TRAUMA ESPECIAL'!EH58="CUMPLE",'TRAUMA ESPECIAL'!EG62,'TRAUMA ESPECIAL'!EH58)</f>
        <v>NO OFERTADO</v>
      </c>
      <c r="T154" s="1043" t="str">
        <f>IF('TRAUMA ESPECIAL'!EP58="CUMPLE",'TRAUMA ESPECIAL'!EO62,'TRAUMA ESPECIAL'!EP58)</f>
        <v>NO OFERTADO</v>
      </c>
      <c r="U154" s="1043">
        <f t="shared" si="9"/>
        <v>957440</v>
      </c>
      <c r="V154" s="1033" t="str">
        <f>VLOOKUP(MATCH(U154,C154:T154,0),PROVEEDOR!A:B,2,0)</f>
        <v>OSTEOTECH IMPLANTES QUIRURGICOS S.A.S</v>
      </c>
      <c r="W154" s="1043">
        <v>962000</v>
      </c>
      <c r="X154" s="1092">
        <f t="shared" si="8"/>
        <v>0</v>
      </c>
      <c r="Y154" s="1105" t="s">
        <v>1184</v>
      </c>
      <c r="Z154" s="1111"/>
    </row>
    <row r="155" spans="1:26" ht="56.25" customHeight="1">
      <c r="A155" s="1011" t="s">
        <v>1545</v>
      </c>
      <c r="B155" s="1032" t="s">
        <v>696</v>
      </c>
      <c r="C155" s="1043" t="str">
        <f>IF('TRAUMA ESPECIAL'!J65="CUMPLE",'TRAUMA ESPECIAL'!I69,'TRAUMA ESPECIAL'!J65)</f>
        <v>NO CUMPLE</v>
      </c>
      <c r="D155" s="1043">
        <f>IF('TRAUMA ESPECIAL'!R65="CUMPLE",'TRAUMA ESPECIAL'!Q69,'TRAUMA ESPECIAL'!R65)</f>
        <v>2276358.2400000002</v>
      </c>
      <c r="E155" s="1043">
        <f>IF('TRAUMA ESPECIAL'!Z65="CUMPLE",'TRAUMA ESPECIAL'!Y69,'TRAUMA ESPECIAL'!Z65)</f>
        <v>1058000</v>
      </c>
      <c r="F155" s="1043" t="str">
        <f>IF('TRAUMA ESPECIAL'!AH65="CUMPLE",'TRAUMA ESPECIAL'!AG69,'TRAUMA ESPECIAL'!AH65)</f>
        <v>NO OFERTADO</v>
      </c>
      <c r="G155" s="1043" t="str">
        <f>IF('TRAUMA ESPECIAL'!AP65="CUMPLE",'TRAUMA ESPECIAL'!AO69,'TRAUMA ESPECIAL'!AP65)</f>
        <v>NO OFERTADO</v>
      </c>
      <c r="H155" s="1043" t="str">
        <f>IF('TRAUMA ESPECIAL'!AX65="CUMPLE",'TRAUMA ESPECIAL'!AW69,'TRAUMA ESPECIAL'!AX65)</f>
        <v>NO OFERTADO</v>
      </c>
      <c r="I155" s="1043">
        <f>IF('TRAUMA ESPECIAL'!BF65="CUMPLE",'TRAUMA ESPECIAL'!BE69,'TRAUMA ESPECIAL'!BF65)</f>
        <v>1498900</v>
      </c>
      <c r="J155" s="1043">
        <f>IF('TRAUMA ESPECIAL'!BN65="CUMPLE",'TRAUMA ESPECIAL'!BM69,'TRAUMA ESPECIAL'!BN65)</f>
        <v>830690</v>
      </c>
      <c r="K155" s="1043" t="str">
        <f>IF('TRAUMA ESPECIAL'!BV65="CUMPLE",'TRAUMA ESPECIAL'!BU69,'TRAUMA ESPECIAL'!BV65)</f>
        <v>NO OFERTADO</v>
      </c>
      <c r="L155" s="1043">
        <f>IF('TRAUMA ESPECIAL'!CD65="CUMPLE",'TRAUMA ESPECIAL'!CC69,'TRAUMA ESPECIAL'!CD65)</f>
        <v>2466500</v>
      </c>
      <c r="M155" s="1043" t="str">
        <f>IF('TRAUMA ESPECIAL'!CL65="CUMPLE",'TRAUMA ESPECIAL'!CK69,'TRAUMA ESPECIAL'!CL65)</f>
        <v>NO OFERTADO</v>
      </c>
      <c r="N155" s="1043" t="str">
        <f>IF('TRAUMA ESPECIAL'!CT65="CUMPLE",'TRAUMA ESPECIAL'!CS69,'TRAUMA ESPECIAL'!CT65)</f>
        <v>NO OFERTADO</v>
      </c>
      <c r="O155" s="1043" t="str">
        <f>IF('TRAUMA ESPECIAL'!DB65="CUMPLE",'TRAUMA ESPECIAL'!DA69,'TRAUMA ESPECIAL'!DB65)</f>
        <v>NO CUMPLE</v>
      </c>
      <c r="P155" s="1043" t="str">
        <f>IF('TRAUMA ESPECIAL'!DJ65="CUMPLE",'TRAUMA ESPECIAL'!DI69,'TRAUMA ESPECIAL'!DJ65)</f>
        <v>NO OFERTADO</v>
      </c>
      <c r="Q155" s="1043">
        <f>IF('TRAUMA ESPECIAL'!DR65="CUMPLE",'TRAUMA ESPECIAL'!DQ69,'TRAUMA ESPECIAL'!DR65)</f>
        <v>969333</v>
      </c>
      <c r="R155" s="1043">
        <f>IF('TRAUMA ESPECIAL'!DZ65="CUMPLE",'TRAUMA ESPECIAL'!DY69,'TRAUMA ESPECIAL'!DZ65)</f>
        <v>1548116</v>
      </c>
      <c r="S155" s="1043" t="str">
        <f>IF('TRAUMA ESPECIAL'!EH65="CUMPLE",'TRAUMA ESPECIAL'!EG69,'TRAUMA ESPECIAL'!EH65)</f>
        <v>NO OFERTADO</v>
      </c>
      <c r="T155" s="1043" t="str">
        <f>IF('TRAUMA ESPECIAL'!EP65="CUMPLE",'TRAUMA ESPECIAL'!EO69,'TRAUMA ESPECIAL'!EP65)</f>
        <v>NO OFERTADO</v>
      </c>
      <c r="U155" s="1043">
        <f t="shared" si="9"/>
        <v>830690</v>
      </c>
      <c r="V155" s="1033" t="str">
        <f>VLOOKUP(MATCH(U155,C155:T155,0),PROVEEDOR!A:B,2,0)</f>
        <v>INNOMED S.A</v>
      </c>
      <c r="W155" s="1043">
        <v>1858000</v>
      </c>
      <c r="X155" s="1092">
        <f t="shared" si="8"/>
        <v>0</v>
      </c>
      <c r="Y155" s="1105" t="s">
        <v>1178</v>
      </c>
      <c r="Z155" s="1111"/>
    </row>
    <row r="156" spans="1:26" ht="56.25" customHeight="1">
      <c r="A156" s="1011" t="s">
        <v>1545</v>
      </c>
      <c r="B156" s="1032" t="s">
        <v>700</v>
      </c>
      <c r="C156" s="1043">
        <f>IF('TRAUMA ESPECIAL'!J72="CUMPLE",'TRAUMA ESPECIAL'!I75,'TRAUMA ESPECIAL'!J72)</f>
        <v>2597000</v>
      </c>
      <c r="D156" s="1043" t="str">
        <f>IF('TRAUMA ESPECIAL'!R72="CUMPLE",'TRAUMA ESPECIAL'!Q75,'TRAUMA ESPECIAL'!R72)</f>
        <v>NO OFERTADO</v>
      </c>
      <c r="E156" s="1043">
        <f>IF('TRAUMA ESPECIAL'!Z72="CUMPLE",'TRAUMA ESPECIAL'!Y75,'TRAUMA ESPECIAL'!Z72)</f>
        <v>1050000</v>
      </c>
      <c r="F156" s="1043" t="str">
        <f>IF('TRAUMA ESPECIAL'!AH72="CUMPLE",'TRAUMA ESPECIAL'!AG75,'TRAUMA ESPECIAL'!AH72)</f>
        <v>NO OFERTADO</v>
      </c>
      <c r="G156" s="1043" t="str">
        <f>IF('TRAUMA ESPECIAL'!AP72="CUMPLE",'TRAUMA ESPECIAL'!AO75,'TRAUMA ESPECIAL'!AP72)</f>
        <v>NO OFERTADO</v>
      </c>
      <c r="H156" s="1043" t="str">
        <f>IF('TRAUMA ESPECIAL'!AX72="CUMPLE",'TRAUMA ESPECIAL'!AW75,'TRAUMA ESPECIAL'!AX72)</f>
        <v>NO OFERTADO</v>
      </c>
      <c r="I156" s="1043" t="str">
        <f>IF('TRAUMA ESPECIAL'!BF72="CUMPLE",'TRAUMA ESPECIAL'!BE75,'TRAUMA ESPECIAL'!BF72)</f>
        <v>NO CUMPLE</v>
      </c>
      <c r="J156" s="1043">
        <f>IF('TRAUMA ESPECIAL'!BN72="CUMPLE",'TRAUMA ESPECIAL'!BM75,'TRAUMA ESPECIAL'!BN72)</f>
        <v>1886000</v>
      </c>
      <c r="K156" s="1043">
        <f>IF('TRAUMA ESPECIAL'!BV72="CUMPLE",'TRAUMA ESPECIAL'!BU75,'TRAUMA ESPECIAL'!BV72)</f>
        <v>2276159</v>
      </c>
      <c r="L156" s="1043">
        <f>IF('TRAUMA ESPECIAL'!CD72="CUMPLE",'TRAUMA ESPECIAL'!CC75,'TRAUMA ESPECIAL'!CD72)</f>
        <v>3557000</v>
      </c>
      <c r="M156" s="1043" t="str">
        <f>IF('TRAUMA ESPECIAL'!CL72="CUMPLE",'TRAUMA ESPECIAL'!CK75,'TRAUMA ESPECIAL'!CL72)</f>
        <v>NO OFERTADO</v>
      </c>
      <c r="N156" s="1043" t="str">
        <f>IF('TRAUMA ESPECIAL'!CT72="CUMPLE",'TRAUMA ESPECIAL'!CS75,'TRAUMA ESPECIAL'!CT72)</f>
        <v>NO OFERTADO</v>
      </c>
      <c r="O156" s="1043" t="str">
        <f>IF('TRAUMA ESPECIAL'!DB72="CUMPLE",'TRAUMA ESPECIAL'!DA75,'TRAUMA ESPECIAL'!DB72)</f>
        <v>NO OFERTADO</v>
      </c>
      <c r="P156" s="1043">
        <f>IF('TRAUMA ESPECIAL'!DJ72="CUMPLE",'TRAUMA ESPECIAL'!DI75,'TRAUMA ESPECIAL'!DJ72)</f>
        <v>991014</v>
      </c>
      <c r="Q156" s="1043">
        <f>IF('TRAUMA ESPECIAL'!DR72="CUMPLE",'TRAUMA ESPECIAL'!DQ75,'TRAUMA ESPECIAL'!DR72)</f>
        <v>2195592</v>
      </c>
      <c r="R156" s="1043">
        <f>IF('TRAUMA ESPECIAL'!DZ72="CUMPLE",'TRAUMA ESPECIAL'!DY75,'TRAUMA ESPECIAL'!DZ72)</f>
        <v>2835500</v>
      </c>
      <c r="S156" s="1043" t="str">
        <f>IF('TRAUMA ESPECIAL'!EH72="CUMPLE",'TRAUMA ESPECIAL'!EG75,'TRAUMA ESPECIAL'!EH72)</f>
        <v>NO OFERTADO</v>
      </c>
      <c r="T156" s="1043" t="str">
        <f>IF('TRAUMA ESPECIAL'!EP72="CUMPLE",'TRAUMA ESPECIAL'!EO75,'TRAUMA ESPECIAL'!EP72)</f>
        <v>NO OFERTADO</v>
      </c>
      <c r="U156" s="1043">
        <f t="shared" si="9"/>
        <v>991014</v>
      </c>
      <c r="V156" s="1033" t="str">
        <f>VLOOKUP(MATCH(U156,C156:T156,0),PROVEEDOR!A:B,2,0)</f>
        <v>OSTEOTECH IMPLANTES QUIRURGICOS S.A.S</v>
      </c>
      <c r="W156" s="1043">
        <v>2450000</v>
      </c>
      <c r="X156" s="1092">
        <f t="shared" si="8"/>
        <v>0</v>
      </c>
      <c r="Y156" s="1105" t="s">
        <v>1184</v>
      </c>
      <c r="Z156" s="1111"/>
    </row>
    <row r="157" spans="1:26" ht="56.25" customHeight="1">
      <c r="A157" s="1011" t="s">
        <v>1545</v>
      </c>
      <c r="B157" s="1032" t="s">
        <v>704</v>
      </c>
      <c r="C157" s="1043">
        <f>IF('TRAUMA ESPECIAL'!J78="CUMPLE",'TRAUMA ESPECIAL'!I83,'TRAUMA ESPECIAL'!J78)</f>
        <v>2371000</v>
      </c>
      <c r="D157" s="1043" t="str">
        <f>IF('TRAUMA ESPECIAL'!R78="CUMPLE",'TRAUMA ESPECIAL'!Q83,'TRAUMA ESPECIAL'!R78)</f>
        <v>NO OFERTADO</v>
      </c>
      <c r="E157" s="1043" t="str">
        <f>IF('TRAUMA ESPECIAL'!Z78="CUMPLE",'TRAUMA ESPECIAL'!Y83,'TRAUMA ESPECIAL'!Z78)</f>
        <v>NO OFERTADO</v>
      </c>
      <c r="F157" s="1043" t="str">
        <f>IF('TRAUMA ESPECIAL'!AH78="CUMPLE",'TRAUMA ESPECIAL'!AG83,'TRAUMA ESPECIAL'!AH78)</f>
        <v>NO OFERTADO</v>
      </c>
      <c r="G157" s="1043" t="str">
        <f>IF('TRAUMA ESPECIAL'!AP78="CUMPLE",'TRAUMA ESPECIAL'!AO83,'TRAUMA ESPECIAL'!AP78)</f>
        <v>NO OFERTADO</v>
      </c>
      <c r="H157" s="1043" t="str">
        <f>IF('TRAUMA ESPECIAL'!AX78="CUMPLE",'TRAUMA ESPECIAL'!AW83,'TRAUMA ESPECIAL'!AX78)</f>
        <v>NO OFERTADO</v>
      </c>
      <c r="I157" s="1043">
        <f>IF('TRAUMA ESPECIAL'!BF78="CUMPLE",'TRAUMA ESPECIAL'!BE83,'TRAUMA ESPECIAL'!BF78)</f>
        <v>1340800</v>
      </c>
      <c r="J157" s="1043" t="str">
        <f>IF('TRAUMA ESPECIAL'!BN78="CUMPLE",'TRAUMA ESPECIAL'!BM83,'TRAUMA ESPECIAL'!BN78)</f>
        <v>NO OFERTADO</v>
      </c>
      <c r="K157" s="1043">
        <f>IF('TRAUMA ESPECIAL'!BV78="CUMPLE",'TRAUMA ESPECIAL'!BU83,'TRAUMA ESPECIAL'!BV78)</f>
        <v>16432969.460000001</v>
      </c>
      <c r="L157" s="1043">
        <f>IF('TRAUMA ESPECIAL'!CD78="CUMPLE",'TRAUMA ESPECIAL'!CC83,'TRAUMA ESPECIAL'!CD78)</f>
        <v>3992600</v>
      </c>
      <c r="M157" s="1043" t="str">
        <f>IF('TRAUMA ESPECIAL'!CL78="CUMPLE",'TRAUMA ESPECIAL'!CK83,'TRAUMA ESPECIAL'!CL78)</f>
        <v>NO OFERTADO</v>
      </c>
      <c r="N157" s="1043" t="str">
        <f>IF('TRAUMA ESPECIAL'!CT78="CUMPLE",'TRAUMA ESPECIAL'!CS83,'TRAUMA ESPECIAL'!CT78)</f>
        <v>NO OFERTADO</v>
      </c>
      <c r="O157" s="1043" t="str">
        <f>IF('TRAUMA ESPECIAL'!DB78="CUMPLE",'TRAUMA ESPECIAL'!DA83,'TRAUMA ESPECIAL'!DB78)</f>
        <v>NO OFERTADO</v>
      </c>
      <c r="P157" s="1043">
        <f>IF('TRAUMA ESPECIAL'!DJ78="CUMPLE",'TRAUMA ESPECIAL'!DI83,'TRAUMA ESPECIAL'!DJ78)</f>
        <v>1165759</v>
      </c>
      <c r="Q157" s="1043">
        <f>IF('TRAUMA ESPECIAL'!DR78="CUMPLE",'TRAUMA ESPECIAL'!DQ83,'TRAUMA ESPECIAL'!DR78)</f>
        <v>1360002</v>
      </c>
      <c r="R157" s="1043" t="str">
        <f>IF('TRAUMA ESPECIAL'!DZ78="CUMPLE",'TRAUMA ESPECIAL'!DY83,'TRAUMA ESPECIAL'!DZ78)</f>
        <v>NO OFERTADO</v>
      </c>
      <c r="S157" s="1043" t="str">
        <f>IF('TRAUMA ESPECIAL'!EH78="CUMPLE",'TRAUMA ESPECIAL'!EG83,'TRAUMA ESPECIAL'!EH78)</f>
        <v>NO OFERTADO</v>
      </c>
      <c r="T157" s="1043" t="str">
        <f>IF('TRAUMA ESPECIAL'!EP78="CUMPLE",'TRAUMA ESPECIAL'!EO83,'TRAUMA ESPECIAL'!EP78)</f>
        <v>NO OFERTADO</v>
      </c>
      <c r="U157" s="1043">
        <f t="shared" si="9"/>
        <v>1165759</v>
      </c>
      <c r="V157" s="1033" t="str">
        <f>VLOOKUP(MATCH(U157,C157:T157,0),PROVEEDOR!A:B,2,0)</f>
        <v>OSTEOTECH IMPLANTES QUIRURGICOS S.A.S</v>
      </c>
      <c r="W157" s="1043">
        <v>1361000</v>
      </c>
      <c r="X157" s="1092">
        <f t="shared" si="8"/>
        <v>0</v>
      </c>
      <c r="Y157" s="1105" t="s">
        <v>1184</v>
      </c>
      <c r="Z157" s="1111"/>
    </row>
    <row r="158" spans="1:26" ht="56.25" customHeight="1">
      <c r="A158" s="1011" t="s">
        <v>1545</v>
      </c>
      <c r="B158" s="1032" t="s">
        <v>69</v>
      </c>
      <c r="C158" s="1043" t="str">
        <f>IF('TRAUMA ESPECIAL'!J86="CUMPLE",'TRAUMA ESPECIAL'!I92,'TRAUMA ESPECIAL'!J86)</f>
        <v>NO CUMPLE</v>
      </c>
      <c r="D158" s="1043" t="str">
        <f>IF('TRAUMA ESPECIAL'!R86="CUMPLE",'TRAUMA ESPECIAL'!Q92,'TRAUMA ESPECIAL'!R86)</f>
        <v>NO OFERTADO</v>
      </c>
      <c r="E158" s="1043">
        <f>IF('TRAUMA ESPECIAL'!Z86="CUMPLE",'TRAUMA ESPECIAL'!Y92,'TRAUMA ESPECIAL'!Z86)</f>
        <v>1958000</v>
      </c>
      <c r="F158" s="1043" t="str">
        <f>IF('TRAUMA ESPECIAL'!AH86="CUMPLE",'TRAUMA ESPECIAL'!AG92,'TRAUMA ESPECIAL'!AH86)</f>
        <v>NO OFERTADO</v>
      </c>
      <c r="G158" s="1043" t="str">
        <f>IF('TRAUMA ESPECIAL'!AP86="CUMPLE",'TRAUMA ESPECIAL'!AO92,'TRAUMA ESPECIAL'!AP86)</f>
        <v>NO OFERTADO</v>
      </c>
      <c r="H158" s="1043" t="str">
        <f>IF('TRAUMA ESPECIAL'!AX86="CUMPLE",'TRAUMA ESPECIAL'!AW92,'TRAUMA ESPECIAL'!AX86)</f>
        <v>NO OFERTADO</v>
      </c>
      <c r="I158" s="1043" t="str">
        <f>IF('TRAUMA ESPECIAL'!BF86="CUMPLE",'TRAUMA ESPECIAL'!BE92,'TRAUMA ESPECIAL'!BF86)</f>
        <v>NO OFERTADO</v>
      </c>
      <c r="J158" s="1043">
        <f>IF('TRAUMA ESPECIAL'!BN86="CUMPLE",'TRAUMA ESPECIAL'!BM92,'TRAUMA ESPECIAL'!BN86)</f>
        <v>2222000</v>
      </c>
      <c r="K158" s="1043">
        <f>IF('TRAUMA ESPECIAL'!BV86="CUMPLE",'TRAUMA ESPECIAL'!BU92,'TRAUMA ESPECIAL'!BV86)</f>
        <v>13420907</v>
      </c>
      <c r="L158" s="1043">
        <f>IF('TRAUMA ESPECIAL'!CD86="CUMPLE",'TRAUMA ESPECIAL'!CC92,'TRAUMA ESPECIAL'!CD86)</f>
        <v>4035100</v>
      </c>
      <c r="M158" s="1043" t="str">
        <f>IF('TRAUMA ESPECIAL'!CL86="CUMPLE",'TRAUMA ESPECIAL'!CK92,'TRAUMA ESPECIAL'!CL86)</f>
        <v>NO OFERTADO</v>
      </c>
      <c r="N158" s="1043" t="str">
        <f>IF('TRAUMA ESPECIAL'!CT86="CUMPLE",'TRAUMA ESPECIAL'!CS92,'TRAUMA ESPECIAL'!CT86)</f>
        <v>NO OFERTADO</v>
      </c>
      <c r="O158" s="1043" t="str">
        <f>IF('TRAUMA ESPECIAL'!DB86="CUMPLE",'TRAUMA ESPECIAL'!DA92,'TRAUMA ESPECIAL'!DB86)</f>
        <v>NO OFERTADO</v>
      </c>
      <c r="P158" s="1043">
        <f>IF('TRAUMA ESPECIAL'!DJ86="CUMPLE",'TRAUMA ESPECIAL'!DI92,'TRAUMA ESPECIAL'!DJ86)</f>
        <v>1981744</v>
      </c>
      <c r="Q158" s="1043">
        <f>IF('TRAUMA ESPECIAL'!DR86="CUMPLE",'TRAUMA ESPECIAL'!DQ92,'TRAUMA ESPECIAL'!DR86)</f>
        <v>2219002</v>
      </c>
      <c r="R158" s="1043" t="str">
        <f>IF('TRAUMA ESPECIAL'!DZ86="CUMPLE",'TRAUMA ESPECIAL'!DY92,'TRAUMA ESPECIAL'!DZ86)</f>
        <v>NO CUMPLE</v>
      </c>
      <c r="S158" s="1043" t="str">
        <f>IF('TRAUMA ESPECIAL'!EH86="CUMPLE",'TRAUMA ESPECIAL'!EG92,'TRAUMA ESPECIAL'!EH86)</f>
        <v>NO OFERTADO</v>
      </c>
      <c r="T158" s="1043" t="str">
        <f>IF('TRAUMA ESPECIAL'!EP86="CUMPLE",'TRAUMA ESPECIAL'!EO92,'TRAUMA ESPECIAL'!EP86)</f>
        <v>NO OFERTADO</v>
      </c>
      <c r="U158" s="1043">
        <f t="shared" si="9"/>
        <v>1958000</v>
      </c>
      <c r="V158" s="1033" t="str">
        <f>VLOOKUP(MATCH(U158,C158:T158,0),PROVEEDOR!A:B,2,0)</f>
        <v>DIPROMEDICOS S.AS</v>
      </c>
      <c r="W158" s="1043">
        <v>2222621</v>
      </c>
      <c r="X158" s="1092">
        <f t="shared" si="8"/>
        <v>0</v>
      </c>
      <c r="Y158" s="1105" t="s">
        <v>1173</v>
      </c>
      <c r="Z158" s="1111"/>
    </row>
    <row r="159" spans="1:26" ht="56.25" customHeight="1" thickBot="1">
      <c r="A159" s="1011" t="s">
        <v>1545</v>
      </c>
      <c r="B159" s="1034" t="s">
        <v>70</v>
      </c>
      <c r="C159" s="1044">
        <f>IF('TRAUMA ESPECIAL'!J95="CUMPLE",'TRAUMA ESPECIAL'!I100,'TRAUMA ESPECIAL'!J95)</f>
        <v>2713000</v>
      </c>
      <c r="D159" s="1044" t="str">
        <f>IF('TRAUMA ESPECIAL'!R95="CUMPLE",'TRAUMA ESPECIAL'!Q100,'TRAUMA ESPECIAL'!R95)</f>
        <v>NO OFERTADO</v>
      </c>
      <c r="E159" s="1044" t="str">
        <f>IF('TRAUMA ESPECIAL'!Z95="CUMPLE",'TRAUMA ESPECIAL'!Y100,'TRAUMA ESPECIAL'!Z95)</f>
        <v>NO OFERTADO</v>
      </c>
      <c r="F159" s="1044" t="str">
        <f>IF('TRAUMA ESPECIAL'!AH95="CUMPLE",'TRAUMA ESPECIAL'!AG100,'TRAUMA ESPECIAL'!AH95)</f>
        <v>NO OFERTADO</v>
      </c>
      <c r="G159" s="1044" t="str">
        <f>IF('TRAUMA ESPECIAL'!AP95="CUMPLE",'TRAUMA ESPECIAL'!AO100,'TRAUMA ESPECIAL'!AP95)</f>
        <v>NO OFERTADO</v>
      </c>
      <c r="H159" s="1044" t="str">
        <f>IF('TRAUMA ESPECIAL'!AX95="CUMPLE",'TRAUMA ESPECIAL'!AW100,'TRAUMA ESPECIAL'!AX95)</f>
        <v>NO OFERTADO</v>
      </c>
      <c r="I159" s="1044" t="str">
        <f>IF('TRAUMA ESPECIAL'!BF95="CUMPLE",'TRAUMA ESPECIAL'!BE100,'TRAUMA ESPECIAL'!BF95)</f>
        <v>NO OFERTADO</v>
      </c>
      <c r="J159" s="1044">
        <f>IF('TRAUMA ESPECIAL'!BN95="CUMPLE",'TRAUMA ESPECIAL'!BM100,'TRAUMA ESPECIAL'!BN95)</f>
        <v>944000</v>
      </c>
      <c r="K159" s="1044">
        <f>IF('TRAUMA ESPECIAL'!BV95="CUMPLE",'TRAUMA ESPECIAL'!BU100,'TRAUMA ESPECIAL'!BV95)</f>
        <v>6059777</v>
      </c>
      <c r="L159" s="1044">
        <f>IF('TRAUMA ESPECIAL'!CD95="CUMPLE",'TRAUMA ESPECIAL'!CC100,'TRAUMA ESPECIAL'!CD95)</f>
        <v>2745600</v>
      </c>
      <c r="M159" s="1044" t="str">
        <f>IF('TRAUMA ESPECIAL'!CL95="CUMPLE",'TRAUMA ESPECIAL'!CK100,'TRAUMA ESPECIAL'!CL95)</f>
        <v>NO OFERTADO</v>
      </c>
      <c r="N159" s="1044" t="str">
        <f>IF('TRAUMA ESPECIAL'!CT95="CUMPLE",'TRAUMA ESPECIAL'!CS100,'TRAUMA ESPECIAL'!CT95)</f>
        <v>NO OFERTADO</v>
      </c>
      <c r="O159" s="1044" t="str">
        <f>IF('TRAUMA ESPECIAL'!DB95="CUMPLE",'TRAUMA ESPECIAL'!DA100,'TRAUMA ESPECIAL'!DB95)</f>
        <v>NO OFERTADO</v>
      </c>
      <c r="P159" s="1044">
        <f>IF('TRAUMA ESPECIAL'!DJ95="CUMPLE",'TRAUMA ESPECIAL'!DI100,'TRAUMA ESPECIAL'!DJ95)</f>
        <v>885759</v>
      </c>
      <c r="Q159" s="1044">
        <f>IF('TRAUMA ESPECIAL'!DR95="CUMPLE",'TRAUMA ESPECIAL'!DQ100,'TRAUMA ESPECIAL'!DR95)</f>
        <v>999002</v>
      </c>
      <c r="R159" s="1044">
        <f>IF('TRAUMA ESPECIAL'!DZ95="CUMPLE",'TRAUMA ESPECIAL'!DY100,'TRAUMA ESPECIAL'!DZ95)</f>
        <v>1519694</v>
      </c>
      <c r="S159" s="1044" t="str">
        <f>IF('TRAUMA ESPECIAL'!EH95="CUMPLE",'TRAUMA ESPECIAL'!EG100,'TRAUMA ESPECIAL'!EH95)</f>
        <v>NO OFERTADO</v>
      </c>
      <c r="T159" s="1044" t="str">
        <f>IF('TRAUMA ESPECIAL'!EP95="CUMPLE",'TRAUMA ESPECIAL'!EO100,'TRAUMA ESPECIAL'!EP95)</f>
        <v>NO OFERTADO</v>
      </c>
      <c r="U159" s="1044">
        <f t="shared" si="9"/>
        <v>885759</v>
      </c>
      <c r="V159" s="1035" t="str">
        <f>VLOOKUP(MATCH(U159,C159:T159,0),PROVEEDOR!A:B,2,0)</f>
        <v>OSTEOTECH IMPLANTES QUIRURGICOS S.A.S</v>
      </c>
      <c r="W159" s="1044">
        <v>1000000</v>
      </c>
      <c r="X159" s="1093">
        <f t="shared" si="8"/>
        <v>0</v>
      </c>
      <c r="Y159" s="1105" t="s">
        <v>1184</v>
      </c>
      <c r="Z159" s="1111"/>
    </row>
    <row r="160" spans="1:26" ht="33.75" customHeight="1" thickBot="1">
      <c r="A160" s="1011" t="s">
        <v>1545</v>
      </c>
      <c r="B160" s="1036" t="s">
        <v>71</v>
      </c>
      <c r="C160" s="1045"/>
      <c r="D160" s="1045"/>
      <c r="E160" s="1045"/>
      <c r="F160" s="1045"/>
      <c r="G160" s="1045"/>
      <c r="H160" s="1045"/>
      <c r="I160" s="1045"/>
      <c r="J160" s="1045"/>
      <c r="K160" s="1045"/>
      <c r="L160" s="1045"/>
      <c r="M160" s="1045"/>
      <c r="N160" s="1045"/>
      <c r="O160" s="1045"/>
      <c r="P160" s="1045"/>
      <c r="Q160" s="1045"/>
      <c r="R160" s="1045"/>
      <c r="S160" s="1045"/>
      <c r="T160" s="1045"/>
      <c r="U160" s="1045"/>
      <c r="V160" s="1066"/>
      <c r="W160" s="1045"/>
      <c r="X160" s="1094"/>
      <c r="Y160" s="1108"/>
      <c r="Z160" s="1111"/>
    </row>
    <row r="161" spans="1:26" ht="49.5" customHeight="1">
      <c r="A161" s="1011" t="s">
        <v>1545</v>
      </c>
      <c r="B161" s="1030" t="s">
        <v>72</v>
      </c>
      <c r="C161" s="1042">
        <f>IF('TRAUMA ESPECIAL'!J104="CUMPLE",'TRAUMA ESPECIAL'!I108,'TRAUMA ESPECIAL'!J104)</f>
        <v>1578000</v>
      </c>
      <c r="D161" s="1042" t="str">
        <f>IF('TRAUMA ESPECIAL'!R104="CUMPLE",'TRAUMA ESPECIAL'!Q108,'TRAUMA ESPECIAL'!R104)</f>
        <v>NO OFERTADO</v>
      </c>
      <c r="E161" s="1042" t="str">
        <f>IF('TRAUMA ESPECIAL'!Z104="CUMPLE",'TRAUMA ESPECIAL'!Y108,'TRAUMA ESPECIAL'!Z104)</f>
        <v>NO OFERTADO</v>
      </c>
      <c r="F161" s="1042" t="str">
        <f>IF('TRAUMA ESPECIAL'!AH104="CUMPLE",'TRAUMA ESPECIAL'!AG108,'TRAUMA ESPECIAL'!AH104)</f>
        <v>NO OFERTADO</v>
      </c>
      <c r="G161" s="1042" t="str">
        <f>IF('TRAUMA ESPECIAL'!AP104="CUMPLE",'TRAUMA ESPECIAL'!AO108,'TRAUMA ESPECIAL'!AP104)</f>
        <v>NO OFERTADO</v>
      </c>
      <c r="H161" s="1042" t="str">
        <f>IF('TRAUMA ESPECIAL'!AX104="CUMPLE",'TRAUMA ESPECIAL'!AW108,'TRAUMA ESPECIAL'!AX104)</f>
        <v>NO OFERTADO</v>
      </c>
      <c r="I161" s="1042" t="str">
        <f>IF('TRAUMA ESPECIAL'!BF104="CUMPLE",'TRAUMA ESPECIAL'!BE108,'TRAUMA ESPECIAL'!BF104)</f>
        <v>NO OFERTADO</v>
      </c>
      <c r="J161" s="1042">
        <f>IF('TRAUMA ESPECIAL'!BN104="CUMPLE",'TRAUMA ESPECIAL'!BM108,'TRAUMA ESPECIAL'!BN104)</f>
        <v>1102000</v>
      </c>
      <c r="K161" s="1042">
        <f>IF('TRAUMA ESPECIAL'!BV104="CUMPLE",'TRAUMA ESPECIAL'!BU108,'TRAUMA ESPECIAL'!BV104)</f>
        <v>3255807</v>
      </c>
      <c r="L161" s="1042">
        <f>IF('TRAUMA ESPECIAL'!CD104="CUMPLE",'TRAUMA ESPECIAL'!CC108,'TRAUMA ESPECIAL'!CD104)</f>
        <v>3004000</v>
      </c>
      <c r="M161" s="1042" t="str">
        <f>IF('TRAUMA ESPECIAL'!CL104="CUMPLE",'TRAUMA ESPECIAL'!CK108,'TRAUMA ESPECIAL'!CL104)</f>
        <v>NO OFERTADO</v>
      </c>
      <c r="N161" s="1042" t="str">
        <f>IF('TRAUMA ESPECIAL'!CT104="CUMPLE",'TRAUMA ESPECIAL'!CS108,'TRAUMA ESPECIAL'!CT104)</f>
        <v>NO OFERTADO</v>
      </c>
      <c r="O161" s="1042" t="str">
        <f>IF('TRAUMA ESPECIAL'!DB104="CUMPLE",'TRAUMA ESPECIAL'!DA108,'TRAUMA ESPECIAL'!DB104)</f>
        <v>NO OFERTADO</v>
      </c>
      <c r="P161" s="1042">
        <f>IF('TRAUMA ESPECIAL'!DJ104="CUMPLE",'TRAUMA ESPECIAL'!DI108,'TRAUMA ESPECIAL'!DJ104)</f>
        <v>1101867</v>
      </c>
      <c r="Q161" s="1042" t="str">
        <f>IF('TRAUMA ESPECIAL'!DR104="CUMPLE",'TRAUMA ESPECIAL'!DQ108,'TRAUMA ESPECIAL'!DR104)</f>
        <v>NO OFERTADO</v>
      </c>
      <c r="R161" s="1042" t="str">
        <f>IF('TRAUMA ESPECIAL'!DZ104="CUMPLE",'TRAUMA ESPECIAL'!DY108,'TRAUMA ESPECIAL'!DZ104)</f>
        <v>NO OFERTADO</v>
      </c>
      <c r="S161" s="1042" t="str">
        <f>IF('TRAUMA ESPECIAL'!EH104="CUMPLE",'TRAUMA ESPECIAL'!EG108,'TRAUMA ESPECIAL'!EH104)</f>
        <v>NO OFERTADO</v>
      </c>
      <c r="T161" s="1042" t="str">
        <f>IF('TRAUMA ESPECIAL'!EP104="CUMPLE",'TRAUMA ESPECIAL'!EO108,'TRAUMA ESPECIAL'!EP104)</f>
        <v>NO OFERTADO</v>
      </c>
      <c r="U161" s="1042">
        <f t="shared" ref="U161:U166" si="10">MIN(C161:T161)</f>
        <v>1101867</v>
      </c>
      <c r="V161" s="1031" t="str">
        <f>VLOOKUP(MATCH(U161,C161:T161,0),PROVEEDOR!A:B,2,0)</f>
        <v>OSTEOTECH IMPLANTES QUIRURGICOS S.A.S</v>
      </c>
      <c r="W161" s="1042">
        <v>1285000</v>
      </c>
      <c r="X161" s="1091">
        <f t="shared" si="8"/>
        <v>0</v>
      </c>
      <c r="Y161" s="1105" t="s">
        <v>1184</v>
      </c>
      <c r="Z161" s="1111"/>
    </row>
    <row r="162" spans="1:26" ht="33.75" customHeight="1">
      <c r="A162" s="1011" t="s">
        <v>1545</v>
      </c>
      <c r="B162" s="1032" t="s">
        <v>73</v>
      </c>
      <c r="C162" s="1043" t="str">
        <f>IF('TRAUMA ESPECIAL'!J111="CUMPLE",'TRAUMA ESPECIAL'!I116,'TRAUMA ESPECIAL'!J111)</f>
        <v>NO OFERTADO</v>
      </c>
      <c r="D162" s="1043" t="str">
        <f>IF('TRAUMA ESPECIAL'!R111="CUMPLE",'TRAUMA ESPECIAL'!Q116,'TRAUMA ESPECIAL'!R111)</f>
        <v>NO OFERTADO</v>
      </c>
      <c r="E162" s="1043" t="str">
        <f>IF('TRAUMA ESPECIAL'!Z111="CUMPLE",'TRAUMA ESPECIAL'!Y116,'TRAUMA ESPECIAL'!Z111)</f>
        <v>NO OFERTADO</v>
      </c>
      <c r="F162" s="1043" t="str">
        <f>IF('TRAUMA ESPECIAL'!AH111="CUMPLE",'TRAUMA ESPECIAL'!AG116,'TRAUMA ESPECIAL'!AH111)</f>
        <v>NO OFERTADO</v>
      </c>
      <c r="G162" s="1043">
        <f>IF('TRAUMA ESPECIAL'!AP111="CUMPLE",'TRAUMA ESPECIAL'!AO116,'TRAUMA ESPECIAL'!AP111)</f>
        <v>2311222.4069148935</v>
      </c>
      <c r="H162" s="1043" t="str">
        <f>IF('TRAUMA ESPECIAL'!AX111="CUMPLE",'TRAUMA ESPECIAL'!AW116,'TRAUMA ESPECIAL'!AX111)</f>
        <v>NO OFERTADO</v>
      </c>
      <c r="I162" s="1043" t="str">
        <f>IF('TRAUMA ESPECIAL'!BF111="CUMPLE",'TRAUMA ESPECIAL'!BE116,'TRAUMA ESPECIAL'!BF111)</f>
        <v>NO OFERTADO</v>
      </c>
      <c r="J162" s="1043" t="str">
        <f>IF('TRAUMA ESPECIAL'!BN111="CUMPLE",'TRAUMA ESPECIAL'!BM116,'TRAUMA ESPECIAL'!BN111)</f>
        <v>NO OFERTADO</v>
      </c>
      <c r="K162" s="1043">
        <f>IF('TRAUMA ESPECIAL'!BV111="CUMPLE",'TRAUMA ESPECIAL'!BU116,'TRAUMA ESPECIAL'!BV111)</f>
        <v>5370247.46</v>
      </c>
      <c r="L162" s="1043" t="str">
        <f>IF('TRAUMA ESPECIAL'!CD111="CUMPLE",'TRAUMA ESPECIAL'!CC116,'TRAUMA ESPECIAL'!CD111)</f>
        <v>NO OFERTADO</v>
      </c>
      <c r="M162" s="1043" t="str">
        <f>IF('TRAUMA ESPECIAL'!CL111="CUMPLE",'TRAUMA ESPECIAL'!CK116,'TRAUMA ESPECIAL'!CL111)</f>
        <v>NO OFERTADO</v>
      </c>
      <c r="N162" s="1043" t="str">
        <f>IF('TRAUMA ESPECIAL'!CT111="CUMPLE",'TRAUMA ESPECIAL'!CS116,'TRAUMA ESPECIAL'!CT111)</f>
        <v>NO OFERTADO</v>
      </c>
      <c r="O162" s="1043" t="str">
        <f>IF('TRAUMA ESPECIAL'!DB111="CUMPLE",'TRAUMA ESPECIAL'!DA116,'TRAUMA ESPECIAL'!DB111)</f>
        <v>NO OFERTADO</v>
      </c>
      <c r="P162" s="1043">
        <f>IF('TRAUMA ESPECIAL'!DJ111="CUMPLE",'TRAUMA ESPECIAL'!DI116,'TRAUMA ESPECIAL'!DJ111)</f>
        <v>2107435</v>
      </c>
      <c r="Q162" s="1043" t="str">
        <f>IF('TRAUMA ESPECIAL'!DR111="CUMPLE",'TRAUMA ESPECIAL'!DQ116,'TRAUMA ESPECIAL'!DR111)</f>
        <v>NO OFERTADO</v>
      </c>
      <c r="R162" s="1043" t="str">
        <f>IF('TRAUMA ESPECIAL'!DZ111="CUMPLE",'TRAUMA ESPECIAL'!DY116,'TRAUMA ESPECIAL'!DZ111)</f>
        <v>NO OFERTADO</v>
      </c>
      <c r="S162" s="1043" t="str">
        <f>IF('TRAUMA ESPECIAL'!EH111="CUMPLE",'TRAUMA ESPECIAL'!EG116,'TRAUMA ESPECIAL'!EH111)</f>
        <v>NO OFERTADO</v>
      </c>
      <c r="T162" s="1043" t="str">
        <f>IF('TRAUMA ESPECIAL'!EP111="CUMPLE",'TRAUMA ESPECIAL'!EO116,'TRAUMA ESPECIAL'!EP111)</f>
        <v>NO OFERTADO</v>
      </c>
      <c r="U162" s="1043">
        <f t="shared" si="10"/>
        <v>2107435</v>
      </c>
      <c r="V162" s="1033" t="str">
        <f>VLOOKUP(MATCH(U162,C162:T162,0),PROVEEDOR!A:B,2,0)</f>
        <v>OSTEOTECH IMPLANTES QUIRURGICOS S.A.S</v>
      </c>
      <c r="W162" s="1043">
        <v>2850000</v>
      </c>
      <c r="X162" s="1092">
        <f t="shared" si="8"/>
        <v>0</v>
      </c>
      <c r="Y162" s="1105" t="s">
        <v>1184</v>
      </c>
      <c r="Z162" s="1111"/>
    </row>
    <row r="163" spans="1:26" ht="33.75" customHeight="1">
      <c r="A163" s="1011" t="s">
        <v>1545</v>
      </c>
      <c r="B163" s="1032" t="s">
        <v>74</v>
      </c>
      <c r="C163" s="1043" t="str">
        <f>IF('TRAUMA ESPECIAL'!J119="CUMPLE",'TRAUMA ESPECIAL'!I121,'TRAUMA ESPECIAL'!J119)</f>
        <v>NO OFERTADO</v>
      </c>
      <c r="D163" s="1043" t="str">
        <f>IF('TRAUMA ESPECIAL'!R119="CUMPLE",'TRAUMA ESPECIAL'!Q121,'TRAUMA ESPECIAL'!R119)</f>
        <v>NO OFERTADO</v>
      </c>
      <c r="E163" s="1043" t="str">
        <f>IF('TRAUMA ESPECIAL'!Z119="CUMPLE",'TRAUMA ESPECIAL'!Y121,'TRAUMA ESPECIAL'!Z119)</f>
        <v>NO OFERTADO</v>
      </c>
      <c r="F163" s="1043" t="str">
        <f>IF('TRAUMA ESPECIAL'!AH119="CUMPLE",'TRAUMA ESPECIAL'!AG121,'TRAUMA ESPECIAL'!AH119)</f>
        <v>NO OFERTADO</v>
      </c>
      <c r="G163" s="1043" t="str">
        <f>IF('TRAUMA ESPECIAL'!AP119="CUMPLE",'TRAUMA ESPECIAL'!AO121,'TRAUMA ESPECIAL'!AP119)</f>
        <v>NO OFERTADO</v>
      </c>
      <c r="H163" s="1043" t="str">
        <f>IF('TRAUMA ESPECIAL'!AX119="CUMPLE",'TRAUMA ESPECIAL'!AW121,'TRAUMA ESPECIAL'!AX119)</f>
        <v>NO OFERTADO</v>
      </c>
      <c r="I163" s="1043" t="str">
        <f>IF('TRAUMA ESPECIAL'!BF119="CUMPLE",'TRAUMA ESPECIAL'!BE121,'TRAUMA ESPECIAL'!BF119)</f>
        <v>NO OFERTADO</v>
      </c>
      <c r="J163" s="1043" t="str">
        <f>IF('TRAUMA ESPECIAL'!BN119="CUMPLE",'TRAUMA ESPECIAL'!BM121,'TRAUMA ESPECIAL'!BN119)</f>
        <v>NO OFERTADO</v>
      </c>
      <c r="K163" s="1043" t="str">
        <f>IF('TRAUMA ESPECIAL'!BV119="CUMPLE",'TRAUMA ESPECIAL'!BU121,'TRAUMA ESPECIAL'!BV119)</f>
        <v>NO OFERTADO</v>
      </c>
      <c r="L163" s="1043" t="str">
        <f>IF('TRAUMA ESPECIAL'!CD119="CUMPLE",'TRAUMA ESPECIAL'!CC121,'TRAUMA ESPECIAL'!CD119)</f>
        <v>NO OFERTADO</v>
      </c>
      <c r="M163" s="1043" t="str">
        <f>IF('TRAUMA ESPECIAL'!CL119="CUMPLE",'TRAUMA ESPECIAL'!CK121,'TRAUMA ESPECIAL'!CL119)</f>
        <v>NO OFERTADO</v>
      </c>
      <c r="N163" s="1043" t="str">
        <f>IF('TRAUMA ESPECIAL'!CT119="CUMPLE",'TRAUMA ESPECIAL'!CS121,'TRAUMA ESPECIAL'!CT119)</f>
        <v>NO OFERTADO</v>
      </c>
      <c r="O163" s="1043" t="str">
        <f>IF('TRAUMA ESPECIAL'!DB119="CUMPLE",'TRAUMA ESPECIAL'!DA121,'TRAUMA ESPECIAL'!DB119)</f>
        <v>NO OFERTADO</v>
      </c>
      <c r="P163" s="1043" t="str">
        <f>IF('TRAUMA ESPECIAL'!DJ119="CUMPLE",'TRAUMA ESPECIAL'!DI121,'TRAUMA ESPECIAL'!DJ119)</f>
        <v>NO OFERTADO</v>
      </c>
      <c r="Q163" s="1043" t="str">
        <f>IF('TRAUMA ESPECIAL'!DR119="CUMPLE",'TRAUMA ESPECIAL'!DQ121,'TRAUMA ESPECIAL'!DR119)</f>
        <v>NO OFERTADO</v>
      </c>
      <c r="R163" s="1043">
        <f>IF('TRAUMA ESPECIAL'!DZ119="CUMPLE",'TRAUMA ESPECIAL'!DY121,'TRAUMA ESPECIAL'!DZ119)</f>
        <v>1766727</v>
      </c>
      <c r="S163" s="1043" t="str">
        <f>IF('TRAUMA ESPECIAL'!EH119="CUMPLE",'TRAUMA ESPECIAL'!EG121,'TRAUMA ESPECIAL'!EH119)</f>
        <v>NO OFERTADO</v>
      </c>
      <c r="T163" s="1043" t="str">
        <f>IF('TRAUMA ESPECIAL'!EP119="CUMPLE",'TRAUMA ESPECIAL'!EO121,'TRAUMA ESPECIAL'!EP119)</f>
        <v>NO OFERTADO</v>
      </c>
      <c r="U163" s="1043">
        <f t="shared" si="10"/>
        <v>1766727</v>
      </c>
      <c r="V163" s="1033" t="str">
        <f>VLOOKUP(MATCH(U163,C163:T163,0),PROVEEDOR!A:B,2,0)</f>
        <v>SAMPEDRO S.A</v>
      </c>
      <c r="W163" s="1043">
        <v>1926000</v>
      </c>
      <c r="X163" s="1092">
        <f t="shared" si="8"/>
        <v>0</v>
      </c>
      <c r="Y163" s="1105" t="s">
        <v>1186</v>
      </c>
      <c r="Z163" s="1111"/>
    </row>
    <row r="164" spans="1:26" ht="33.75" customHeight="1">
      <c r="A164" s="1011" t="s">
        <v>1545</v>
      </c>
      <c r="B164" s="1032" t="s">
        <v>75</v>
      </c>
      <c r="C164" s="1043" t="str">
        <f>IF('TRAUMA ESPECIAL'!J124="CUMPLE",'TRAUMA ESPECIAL'!I129,'TRAUMA ESPECIAL'!J124)</f>
        <v>NO OFERTADO</v>
      </c>
      <c r="D164" s="1043" t="str">
        <f>IF('TRAUMA ESPECIAL'!R124="CUMPLE",'TRAUMA ESPECIAL'!Q129,'TRAUMA ESPECIAL'!R124)</f>
        <v>NO OFERTADO</v>
      </c>
      <c r="E164" s="1043" t="str">
        <f>IF('TRAUMA ESPECIAL'!Z124="CUMPLE",'TRAUMA ESPECIAL'!Y129,'TRAUMA ESPECIAL'!Z124)</f>
        <v>NO OFERTADO</v>
      </c>
      <c r="F164" s="1043" t="str">
        <f>IF('TRAUMA ESPECIAL'!AH124="CUMPLE",'TRAUMA ESPECIAL'!AG129,'TRAUMA ESPECIAL'!AH124)</f>
        <v>NO OFERTADO</v>
      </c>
      <c r="G164" s="1043" t="str">
        <f>IF('TRAUMA ESPECIAL'!AP124="CUMPLE",'TRAUMA ESPECIAL'!AO129,'TRAUMA ESPECIAL'!AP124)</f>
        <v>NO OFERTADO</v>
      </c>
      <c r="H164" s="1043" t="str">
        <f>IF('TRAUMA ESPECIAL'!AX124="CUMPLE",'TRAUMA ESPECIAL'!AW129,'TRAUMA ESPECIAL'!AX124)</f>
        <v>NO OFERTADO</v>
      </c>
      <c r="I164" s="1043" t="str">
        <f>IF('TRAUMA ESPECIAL'!BF124="CUMPLE",'TRAUMA ESPECIAL'!BE129,'TRAUMA ESPECIAL'!BF124)</f>
        <v>NO OFERTADO</v>
      </c>
      <c r="J164" s="1043" t="str">
        <f>IF('TRAUMA ESPECIAL'!BN124="CUMPLE",'TRAUMA ESPECIAL'!BM129,'TRAUMA ESPECIAL'!BN124)</f>
        <v>NO OFERTADO</v>
      </c>
      <c r="K164" s="1043">
        <f>IF('TRAUMA ESPECIAL'!BV124="CUMPLE",'TRAUMA ESPECIAL'!BU129,'TRAUMA ESPECIAL'!BV124)</f>
        <v>6915551.7199999997</v>
      </c>
      <c r="L164" s="1043">
        <f>IF('TRAUMA ESPECIAL'!CD124="CUMPLE",'TRAUMA ESPECIAL'!CC129,'TRAUMA ESPECIAL'!CD124)</f>
        <v>3939750</v>
      </c>
      <c r="M164" s="1043" t="str">
        <f>IF('TRAUMA ESPECIAL'!CL124="CUMPLE",'TRAUMA ESPECIAL'!CK129,'TRAUMA ESPECIAL'!CL124)</f>
        <v>NO OFERTADO</v>
      </c>
      <c r="N164" s="1043" t="str">
        <f>IF('TRAUMA ESPECIAL'!CT124="CUMPLE",'TRAUMA ESPECIAL'!CS129,'TRAUMA ESPECIAL'!CT124)</f>
        <v>NO OFERTADO</v>
      </c>
      <c r="O164" s="1043" t="str">
        <f>IF('TRAUMA ESPECIAL'!DB124="CUMPLE",'TRAUMA ESPECIAL'!DA129,'TRAUMA ESPECIAL'!DB124)</f>
        <v>NO OFERTADO</v>
      </c>
      <c r="P164" s="1043" t="str">
        <f>IF('TRAUMA ESPECIAL'!DJ124="CUMPLE",'TRAUMA ESPECIAL'!DI129,'TRAUMA ESPECIAL'!DJ124)</f>
        <v>NO OFERTADO</v>
      </c>
      <c r="Q164" s="1043" t="str">
        <f>IF('TRAUMA ESPECIAL'!DR124="CUMPLE",'TRAUMA ESPECIAL'!DQ129,'TRAUMA ESPECIAL'!DR124)</f>
        <v>NO OFERTADO</v>
      </c>
      <c r="R164" s="1043" t="str">
        <f>IF('TRAUMA ESPECIAL'!DZ124="CUMPLE",'TRAUMA ESPECIAL'!DY129,'TRAUMA ESPECIAL'!DZ124)</f>
        <v>NO OFERTADO</v>
      </c>
      <c r="S164" s="1043" t="str">
        <f>IF('TRAUMA ESPECIAL'!EH124="CUMPLE",'TRAUMA ESPECIAL'!EG129,'TRAUMA ESPECIAL'!EH124)</f>
        <v>NO OFERTADO</v>
      </c>
      <c r="T164" s="1043" t="str">
        <f>IF('TRAUMA ESPECIAL'!EP124="CUMPLE",'TRAUMA ESPECIAL'!EO129,'TRAUMA ESPECIAL'!EP124)</f>
        <v>NO OFERTADO</v>
      </c>
      <c r="U164" s="1043">
        <f t="shared" si="10"/>
        <v>3939750</v>
      </c>
      <c r="V164" s="1033" t="str">
        <f>VLOOKUP(MATCH(U164,C164:T164,0),PROVEEDOR!A:B,2,0)</f>
        <v>LOGYSMED</v>
      </c>
      <c r="W164" s="1043">
        <v>4626000</v>
      </c>
      <c r="X164" s="1092">
        <f t="shared" si="8"/>
        <v>0</v>
      </c>
      <c r="Y164" s="1105" t="s">
        <v>1180</v>
      </c>
      <c r="Z164" s="1111"/>
    </row>
    <row r="165" spans="1:26" ht="33.75" customHeight="1">
      <c r="A165" s="1011" t="s">
        <v>1545</v>
      </c>
      <c r="B165" s="1032" t="s">
        <v>76</v>
      </c>
      <c r="C165" s="1043">
        <f>IF('TRAUMA ESPECIAL'!J132="CUMPLE",'TRAUMA ESPECIAL'!I137,'TRAUMA ESPECIAL'!J132)</f>
        <v>4068000</v>
      </c>
      <c r="D165" s="1043" t="str">
        <f>IF('TRAUMA ESPECIAL'!R132="CUMPLE",'TRAUMA ESPECIAL'!Q137,'TRAUMA ESPECIAL'!R132)</f>
        <v>NO OFERTADO</v>
      </c>
      <c r="E165" s="1043" t="str">
        <f>IF('TRAUMA ESPECIAL'!Z132="CUMPLE",'TRAUMA ESPECIAL'!Y137,'TRAUMA ESPECIAL'!Z132)</f>
        <v>NO OFERTADO</v>
      </c>
      <c r="F165" s="1043" t="str">
        <f>IF('TRAUMA ESPECIAL'!AH132="CUMPLE",'TRAUMA ESPECIAL'!AG137,'TRAUMA ESPECIAL'!AH132)</f>
        <v>NO OFERTADO</v>
      </c>
      <c r="G165" s="1043" t="str">
        <f>IF('TRAUMA ESPECIAL'!AP132="CUMPLE",'TRAUMA ESPECIAL'!AO137,'TRAUMA ESPECIAL'!AP132)</f>
        <v>NO OFERTADO</v>
      </c>
      <c r="H165" s="1043" t="str">
        <f>IF('TRAUMA ESPECIAL'!AX132="CUMPLE",'TRAUMA ESPECIAL'!AW137,'TRAUMA ESPECIAL'!AX132)</f>
        <v>NO OFERTADO</v>
      </c>
      <c r="I165" s="1043" t="str">
        <f>IF('TRAUMA ESPECIAL'!BF132="CUMPLE",'TRAUMA ESPECIAL'!BE137,'TRAUMA ESPECIAL'!BF132)</f>
        <v>NO OFERTADO</v>
      </c>
      <c r="J165" s="1043">
        <f>IF('TRAUMA ESPECIAL'!BN132="CUMPLE",'TRAUMA ESPECIAL'!BM137,'TRAUMA ESPECIAL'!BN132)</f>
        <v>1426000</v>
      </c>
      <c r="K165" s="1043">
        <f>IF('TRAUMA ESPECIAL'!BV132="CUMPLE",'TRAUMA ESPECIAL'!BU137,'TRAUMA ESPECIAL'!BV132)</f>
        <v>8630037.7200000007</v>
      </c>
      <c r="L165" s="1043">
        <f>IF('TRAUMA ESPECIAL'!CD132="CUMPLE",'TRAUMA ESPECIAL'!CC137,'TRAUMA ESPECIAL'!CD132)</f>
        <v>3939750</v>
      </c>
      <c r="M165" s="1043" t="str">
        <f>IF('TRAUMA ESPECIAL'!CL132="CUMPLE",'TRAUMA ESPECIAL'!CK137,'TRAUMA ESPECIAL'!CL132)</f>
        <v>NO OFERTADO</v>
      </c>
      <c r="N165" s="1043" t="str">
        <f>IF('TRAUMA ESPECIAL'!CT132="CUMPLE",'TRAUMA ESPECIAL'!CS137,'TRAUMA ESPECIAL'!CT132)</f>
        <v>NO OFERTADO</v>
      </c>
      <c r="O165" s="1043" t="str">
        <f>IF('TRAUMA ESPECIAL'!DB132="CUMPLE",'TRAUMA ESPECIAL'!DA137,'TRAUMA ESPECIAL'!DB132)</f>
        <v>NO OFERTADO</v>
      </c>
      <c r="P165" s="1043">
        <f>IF('TRAUMA ESPECIAL'!DJ132="CUMPLE",'TRAUMA ESPECIAL'!DI137,'TRAUMA ESPECIAL'!DJ132)</f>
        <v>1320970</v>
      </c>
      <c r="Q165" s="1043" t="str">
        <f>IF('TRAUMA ESPECIAL'!DR132="CUMPLE",'TRAUMA ESPECIAL'!DQ137,'TRAUMA ESPECIAL'!DR132)</f>
        <v>NO OFERTADO</v>
      </c>
      <c r="R165" s="1043">
        <f>IF('TRAUMA ESPECIAL'!DZ132="CUMPLE",'TRAUMA ESPECIAL'!DY137,'TRAUMA ESPECIAL'!DZ132)</f>
        <v>2534959</v>
      </c>
      <c r="S165" s="1043" t="str">
        <f>IF('TRAUMA ESPECIAL'!EH132="CUMPLE",'TRAUMA ESPECIAL'!EG137,'TRAUMA ESPECIAL'!EH132)</f>
        <v>NO OFERTADO</v>
      </c>
      <c r="T165" s="1043" t="str">
        <f>IF('TRAUMA ESPECIAL'!EP132="CUMPLE",'TRAUMA ESPECIAL'!EO137,'TRAUMA ESPECIAL'!EP132)</f>
        <v>NO OFERTADO</v>
      </c>
      <c r="U165" s="1043">
        <f t="shared" si="10"/>
        <v>1320970</v>
      </c>
      <c r="V165" s="1033" t="str">
        <f>VLOOKUP(MATCH(U165,C165:T165,0),PROVEEDOR!A:B,2,0)</f>
        <v>OSTEOTECH IMPLANTES QUIRURGICOS S.A.S</v>
      </c>
      <c r="W165" s="1043">
        <v>1575000</v>
      </c>
      <c r="X165" s="1092">
        <f t="shared" si="8"/>
        <v>0</v>
      </c>
      <c r="Y165" s="1105" t="s">
        <v>1184</v>
      </c>
      <c r="Z165" s="1111"/>
    </row>
    <row r="166" spans="1:26" ht="33.75" customHeight="1" thickBot="1">
      <c r="A166" s="1011" t="s">
        <v>1545</v>
      </c>
      <c r="B166" s="1034" t="s">
        <v>77</v>
      </c>
      <c r="C166" s="1044" t="str">
        <f>IF('TRAUMA ESPECIAL'!J140="CUMPLE",'TRAUMA ESPECIAL'!I144,'TRAUMA ESPECIAL'!J140)</f>
        <v>NO OFERTADO</v>
      </c>
      <c r="D166" s="1044" t="str">
        <f>IF('TRAUMA ESPECIAL'!R140="CUMPLE",'TRAUMA ESPECIAL'!Q144,'TRAUMA ESPECIAL'!R140)</f>
        <v>NO OFERTADO</v>
      </c>
      <c r="E166" s="1044" t="str">
        <f>IF('TRAUMA ESPECIAL'!Z140="CUMPLE",'TRAUMA ESPECIAL'!Y144,'TRAUMA ESPECIAL'!Z140)</f>
        <v>NO OFERTADO</v>
      </c>
      <c r="F166" s="1044" t="str">
        <f>IF('TRAUMA ESPECIAL'!AH140="CUMPLE",'TRAUMA ESPECIAL'!AG144,'TRAUMA ESPECIAL'!AH140)</f>
        <v>NO OFERTADO</v>
      </c>
      <c r="G166" s="1044" t="str">
        <f>IF('TRAUMA ESPECIAL'!AP140="CUMPLE",'TRAUMA ESPECIAL'!AO144,'TRAUMA ESPECIAL'!AP140)</f>
        <v>NO OFERTADO</v>
      </c>
      <c r="H166" s="1044" t="str">
        <f>IF('TRAUMA ESPECIAL'!AX140="CUMPLE",'TRAUMA ESPECIAL'!AW144,'TRAUMA ESPECIAL'!AX140)</f>
        <v>NO OFERTADO</v>
      </c>
      <c r="I166" s="1044" t="str">
        <f>IF('TRAUMA ESPECIAL'!BF140="CUMPLE",'TRAUMA ESPECIAL'!BE144,'TRAUMA ESPECIAL'!BF140)</f>
        <v>NO OFERTADO</v>
      </c>
      <c r="J166" s="1044" t="str">
        <f>IF('TRAUMA ESPECIAL'!BN140="CUMPLE",'TRAUMA ESPECIAL'!BM144,'TRAUMA ESPECIAL'!BN140)</f>
        <v>NO OFERTADO</v>
      </c>
      <c r="K166" s="1044">
        <f>IF('TRAUMA ESPECIAL'!BV140="CUMPLE",'TRAUMA ESPECIAL'!BU144,'TRAUMA ESPECIAL'!BV140)</f>
        <v>1227494.8500000001</v>
      </c>
      <c r="L166" s="1044">
        <f>IF('TRAUMA ESPECIAL'!CD140="CUMPLE",'TRAUMA ESPECIAL'!CC144,'TRAUMA ESPECIAL'!CD140)</f>
        <v>1775600</v>
      </c>
      <c r="M166" s="1044" t="str">
        <f>IF('TRAUMA ESPECIAL'!CL140="CUMPLE",'TRAUMA ESPECIAL'!CK144,'TRAUMA ESPECIAL'!CL140)</f>
        <v>NO OFERTADO</v>
      </c>
      <c r="N166" s="1044" t="str">
        <f>IF('TRAUMA ESPECIAL'!CT140="CUMPLE",'TRAUMA ESPECIAL'!CS144,'TRAUMA ESPECIAL'!CT140)</f>
        <v>NO OFERTADO</v>
      </c>
      <c r="O166" s="1044" t="str">
        <f>IF('TRAUMA ESPECIAL'!DB140="CUMPLE",'TRAUMA ESPECIAL'!DA144,'TRAUMA ESPECIAL'!DB140)</f>
        <v>NO OFERTADO</v>
      </c>
      <c r="P166" s="1044">
        <f>IF('TRAUMA ESPECIAL'!DJ140="CUMPLE",'TRAUMA ESPECIAL'!DI144,'TRAUMA ESPECIAL'!DJ140)</f>
        <v>995875</v>
      </c>
      <c r="Q166" s="1044" t="str">
        <f>IF('TRAUMA ESPECIAL'!DR140="CUMPLE",'TRAUMA ESPECIAL'!DQ144,'TRAUMA ESPECIAL'!DR140)</f>
        <v>NO OFERTADO</v>
      </c>
      <c r="R166" s="1044">
        <f>IF('TRAUMA ESPECIAL'!DZ140="CUMPLE",'TRAUMA ESPECIAL'!DY144,'TRAUMA ESPECIAL'!DZ140)</f>
        <v>2853500</v>
      </c>
      <c r="S166" s="1044" t="str">
        <f>IF('TRAUMA ESPECIAL'!EH140="CUMPLE",'TRAUMA ESPECIAL'!EG144,'TRAUMA ESPECIAL'!EH140)</f>
        <v>NO OFERTADO</v>
      </c>
      <c r="T166" s="1044" t="str">
        <f>IF('TRAUMA ESPECIAL'!EP140="CUMPLE",'TRAUMA ESPECIAL'!EO144,'TRAUMA ESPECIAL'!EP140)</f>
        <v>NO OFERTADO</v>
      </c>
      <c r="U166" s="1044">
        <f t="shared" si="10"/>
        <v>995875</v>
      </c>
      <c r="V166" s="1035" t="str">
        <f>VLOOKUP(MATCH(U166,C166:T166,0),PROVEEDOR!A:B,2,0)</f>
        <v>OSTEOTECH IMPLANTES QUIRURGICOS S.A.S</v>
      </c>
      <c r="W166" s="1044">
        <v>1008000</v>
      </c>
      <c r="X166" s="1093">
        <f t="shared" si="8"/>
        <v>0</v>
      </c>
      <c r="Y166" s="1105" t="s">
        <v>1184</v>
      </c>
      <c r="Z166" s="1111"/>
    </row>
    <row r="167" spans="1:26" ht="33.75" customHeight="1" thickBot="1">
      <c r="A167" s="1011" t="s">
        <v>1545</v>
      </c>
      <c r="B167" s="1036" t="s">
        <v>78</v>
      </c>
      <c r="C167" s="1045"/>
      <c r="D167" s="1045"/>
      <c r="E167" s="1045"/>
      <c r="F167" s="1045"/>
      <c r="G167" s="1045"/>
      <c r="H167" s="1045"/>
      <c r="I167" s="1045"/>
      <c r="J167" s="1045"/>
      <c r="K167" s="1045"/>
      <c r="L167" s="1045"/>
      <c r="M167" s="1045"/>
      <c r="N167" s="1045"/>
      <c r="O167" s="1045"/>
      <c r="P167" s="1045"/>
      <c r="Q167" s="1045"/>
      <c r="R167" s="1045"/>
      <c r="S167" s="1045"/>
      <c r="T167" s="1045"/>
      <c r="U167" s="1045"/>
      <c r="V167" s="1066"/>
      <c r="W167" s="1045"/>
      <c r="X167" s="1094"/>
      <c r="Y167" s="1108"/>
      <c r="Z167" s="1111"/>
    </row>
    <row r="168" spans="1:26" ht="33.75" customHeight="1">
      <c r="A168" s="1011" t="s">
        <v>1545</v>
      </c>
      <c r="B168" s="1030" t="s">
        <v>79</v>
      </c>
      <c r="C168" s="1042">
        <f>IF('TRAUMA ESPECIAL'!J148="CUMPLE",'TRAUMA ESPECIAL'!I152,'TRAUMA ESPECIAL'!J148)</f>
        <v>3035000</v>
      </c>
      <c r="D168" s="1042" t="str">
        <f>IF('TRAUMA ESPECIAL'!R148="CUMPLE",'TRAUMA ESPECIAL'!Q152,'TRAUMA ESPECIAL'!R148)</f>
        <v>NO OFERTADO</v>
      </c>
      <c r="E168" s="1042">
        <f>IF('TRAUMA ESPECIAL'!Z148="CUMPLE",'TRAUMA ESPECIAL'!Y152,'TRAUMA ESPECIAL'!Z148)</f>
        <v>1300000</v>
      </c>
      <c r="F168" s="1042" t="str">
        <f>IF('TRAUMA ESPECIAL'!AH148="CUMPLE",'TRAUMA ESPECIAL'!AG152,'TRAUMA ESPECIAL'!AH148)</f>
        <v>NO OFERTADO</v>
      </c>
      <c r="G168" s="1042" t="str">
        <f>IF('TRAUMA ESPECIAL'!AP148="CUMPLE",'TRAUMA ESPECIAL'!AO152,'TRAUMA ESPECIAL'!AP148)</f>
        <v>NO OFERTADO</v>
      </c>
      <c r="H168" s="1042" t="str">
        <f>IF('TRAUMA ESPECIAL'!AX148="CUMPLE",'TRAUMA ESPECIAL'!AW152,'TRAUMA ESPECIAL'!AX148)</f>
        <v>NO OFERTADO</v>
      </c>
      <c r="I168" s="1042">
        <f>IF('TRAUMA ESPECIAL'!BF148="CUMPLE",'TRAUMA ESPECIAL'!BE152,'TRAUMA ESPECIAL'!BF148)</f>
        <v>2192060</v>
      </c>
      <c r="J168" s="1042" t="str">
        <f>IF('TRAUMA ESPECIAL'!BN148="CUMPLE",'TRAUMA ESPECIAL'!BM152,'TRAUMA ESPECIAL'!BN148)</f>
        <v>NO OFERTADO</v>
      </c>
      <c r="K168" s="1042">
        <f>IF('TRAUMA ESPECIAL'!BV148="CUMPLE",'TRAUMA ESPECIAL'!BU152,'TRAUMA ESPECIAL'!BV148)</f>
        <v>8366493</v>
      </c>
      <c r="L168" s="1042" t="str">
        <f>IF('TRAUMA ESPECIAL'!CD148="CUMPLE",'TRAUMA ESPECIAL'!CC152,'TRAUMA ESPECIAL'!CD148)</f>
        <v>NO OFERTADO</v>
      </c>
      <c r="M168" s="1042" t="str">
        <f>IF('TRAUMA ESPECIAL'!CL148="CUMPLE",'TRAUMA ESPECIAL'!CK152,'TRAUMA ESPECIAL'!CL148)</f>
        <v>NO OFERTADO</v>
      </c>
      <c r="N168" s="1042" t="str">
        <f>IF('TRAUMA ESPECIAL'!CT148="CUMPLE",'TRAUMA ESPECIAL'!CS152,'TRAUMA ESPECIAL'!CT148)</f>
        <v>NO OFERTADO</v>
      </c>
      <c r="O168" s="1042" t="str">
        <f>IF('TRAUMA ESPECIAL'!DB148="CUMPLE",'TRAUMA ESPECIAL'!DA152,'TRAUMA ESPECIAL'!DB148)</f>
        <v>NO OFERTADO</v>
      </c>
      <c r="P168" s="1042">
        <f>IF('TRAUMA ESPECIAL'!DJ148="CUMPLE",'TRAUMA ESPECIAL'!DI152,'TRAUMA ESPECIAL'!DJ148)</f>
        <v>1725782.5882352942</v>
      </c>
      <c r="Q168" s="1042">
        <f>IF('TRAUMA ESPECIAL'!DR148="CUMPLE",'TRAUMA ESPECIAL'!DQ152,'TRAUMA ESPECIAL'!DR148)</f>
        <v>2259505</v>
      </c>
      <c r="R168" s="1042">
        <f>IF('TRAUMA ESPECIAL'!DZ148="CUMPLE",'TRAUMA ESPECIAL'!DY152,'TRAUMA ESPECIAL'!DZ148)</f>
        <v>2218873</v>
      </c>
      <c r="S168" s="1042" t="str">
        <f>IF('TRAUMA ESPECIAL'!EH148="CUMPLE",'TRAUMA ESPECIAL'!EG152,'TRAUMA ESPECIAL'!EH148)</f>
        <v>NO OFERTADO</v>
      </c>
      <c r="T168" s="1042" t="str">
        <f>IF('TRAUMA ESPECIAL'!EP148="CUMPLE",'TRAUMA ESPECIAL'!EO152,'TRAUMA ESPECIAL'!EP148)</f>
        <v>NO OFERTADO</v>
      </c>
      <c r="U168" s="1042">
        <f t="shared" ref="U168:U178" si="11">MIN(C168:T168)</f>
        <v>1300000</v>
      </c>
      <c r="V168" s="1031" t="str">
        <f>VLOOKUP(MATCH(U168,C168:T168,0),PROVEEDOR!A:B,2,0)</f>
        <v>DIPROMEDICOS S.AS</v>
      </c>
      <c r="W168" s="1042">
        <v>2260000</v>
      </c>
      <c r="X168" s="1091">
        <f t="shared" si="8"/>
        <v>0</v>
      </c>
      <c r="Y168" s="1105" t="s">
        <v>1173</v>
      </c>
      <c r="Z168" s="1111"/>
    </row>
    <row r="169" spans="1:26" ht="33.75" customHeight="1">
      <c r="A169" s="1011" t="s">
        <v>1545</v>
      </c>
      <c r="B169" s="1032" t="s">
        <v>80</v>
      </c>
      <c r="C169" s="1043">
        <f>IF('TRAUMA ESPECIAL'!J155="CUMPLE",'TRAUMA ESPECIAL'!I159,'TRAUMA ESPECIAL'!J155)</f>
        <v>2945000</v>
      </c>
      <c r="D169" s="1043" t="str">
        <f>IF('TRAUMA ESPECIAL'!R155="CUMPLE",'TRAUMA ESPECIAL'!Q159,'TRAUMA ESPECIAL'!R155)</f>
        <v>NO OFERTADO</v>
      </c>
      <c r="E169" s="1043" t="str">
        <f>IF('TRAUMA ESPECIAL'!Z155="CUMPLE",'TRAUMA ESPECIAL'!Y159,'TRAUMA ESPECIAL'!Z155)</f>
        <v>NO OFERTADO</v>
      </c>
      <c r="F169" s="1043" t="str">
        <f>IF('TRAUMA ESPECIAL'!AH155="CUMPLE",'TRAUMA ESPECIAL'!AG159,'TRAUMA ESPECIAL'!AH155)</f>
        <v>NO OFERTADO</v>
      </c>
      <c r="G169" s="1043" t="str">
        <f>IF('TRAUMA ESPECIAL'!AP155="CUMPLE",'TRAUMA ESPECIAL'!AO159,'TRAUMA ESPECIAL'!AP155)</f>
        <v>NO OFERTADO</v>
      </c>
      <c r="H169" s="1043" t="str">
        <f>IF('TRAUMA ESPECIAL'!AX155="CUMPLE",'TRAUMA ESPECIAL'!AW159,'TRAUMA ESPECIAL'!AX155)</f>
        <v>NO OFERTADO</v>
      </c>
      <c r="I169" s="1043">
        <f>IF('TRAUMA ESPECIAL'!BF155="CUMPLE",'TRAUMA ESPECIAL'!BE159,'TRAUMA ESPECIAL'!BF155)</f>
        <v>2425300</v>
      </c>
      <c r="J169" s="1043" t="str">
        <f>IF('TRAUMA ESPECIAL'!BN155="CUMPLE",'TRAUMA ESPECIAL'!BM159,'TRAUMA ESPECIAL'!BN155)</f>
        <v>NO OFERTADO</v>
      </c>
      <c r="K169" s="1043">
        <f>IF('TRAUMA ESPECIAL'!BV155="CUMPLE",'TRAUMA ESPECIAL'!BU159,'TRAUMA ESPECIAL'!BV155)</f>
        <v>6705457</v>
      </c>
      <c r="L169" s="1043" t="str">
        <f>IF('TRAUMA ESPECIAL'!CD155="CUMPLE",'TRAUMA ESPECIAL'!CC159,'TRAUMA ESPECIAL'!CD155)</f>
        <v>NO OFERTADO</v>
      </c>
      <c r="M169" s="1043" t="str">
        <f>IF('TRAUMA ESPECIAL'!CL155="CUMPLE",'TRAUMA ESPECIAL'!CK159,'TRAUMA ESPECIAL'!CL155)</f>
        <v>NO OFERTADO</v>
      </c>
      <c r="N169" s="1043" t="str">
        <f>IF('TRAUMA ESPECIAL'!CT155="CUMPLE",'TRAUMA ESPECIAL'!CS159,'TRAUMA ESPECIAL'!CT155)</f>
        <v>NO OFERTADO</v>
      </c>
      <c r="O169" s="1043" t="str">
        <f>IF('TRAUMA ESPECIAL'!DB155="CUMPLE",'TRAUMA ESPECIAL'!DA159,'TRAUMA ESPECIAL'!DB155)</f>
        <v>NO OFERTADO</v>
      </c>
      <c r="P169" s="1043">
        <f>IF('TRAUMA ESPECIAL'!DJ155="CUMPLE",'TRAUMA ESPECIAL'!DI159,'TRAUMA ESPECIAL'!DJ155)</f>
        <v>1525782.5882352942</v>
      </c>
      <c r="Q169" s="1043">
        <f>IF('TRAUMA ESPECIAL'!DR155="CUMPLE",'TRAUMA ESPECIAL'!DQ159,'TRAUMA ESPECIAL'!DR155)</f>
        <v>2486268</v>
      </c>
      <c r="R169" s="1043">
        <f>IF('TRAUMA ESPECIAL'!DZ155="CUMPLE",'TRAUMA ESPECIAL'!DY159,'TRAUMA ESPECIAL'!DZ155)</f>
        <v>2377291</v>
      </c>
      <c r="S169" s="1043" t="str">
        <f>IF('TRAUMA ESPECIAL'!EH155="CUMPLE",'TRAUMA ESPECIAL'!EG159,'TRAUMA ESPECIAL'!EH155)</f>
        <v>NO OFERTADO</v>
      </c>
      <c r="T169" s="1043" t="str">
        <f>IF('TRAUMA ESPECIAL'!EP155="CUMPLE",'TRAUMA ESPECIAL'!EO159,'TRAUMA ESPECIAL'!EP155)</f>
        <v>NO OFERTADO</v>
      </c>
      <c r="U169" s="1043">
        <f t="shared" si="11"/>
        <v>1525782.5882352942</v>
      </c>
      <c r="V169" s="1033" t="str">
        <f>VLOOKUP(MATCH(U169,C169:T169,0),PROVEEDOR!A:B,2,0)</f>
        <v>OSTEOTECH IMPLANTES QUIRURGICOS S.A.S</v>
      </c>
      <c r="W169" s="1043">
        <v>2580000</v>
      </c>
      <c r="X169" s="1092">
        <f t="shared" si="8"/>
        <v>0</v>
      </c>
      <c r="Y169" s="1105" t="s">
        <v>1184</v>
      </c>
      <c r="Z169" s="1111"/>
    </row>
    <row r="170" spans="1:26" ht="33.75" customHeight="1">
      <c r="A170" s="1011" t="s">
        <v>1545</v>
      </c>
      <c r="B170" s="1032" t="s">
        <v>81</v>
      </c>
      <c r="C170" s="1043">
        <f>IF('TRAUMA ESPECIAL'!J162="CUMPLE",'TRAUMA ESPECIAL'!I167,'TRAUMA ESPECIAL'!J162)</f>
        <v>3200000</v>
      </c>
      <c r="D170" s="1043" t="str">
        <f>IF('TRAUMA ESPECIAL'!R162="CUMPLE",'TRAUMA ESPECIAL'!Q167,'TRAUMA ESPECIAL'!R162)</f>
        <v>NO OFERTADO</v>
      </c>
      <c r="E170" s="1043" t="str">
        <f>IF('TRAUMA ESPECIAL'!Z162="CUMPLE",'TRAUMA ESPECIAL'!Y167,'TRAUMA ESPECIAL'!Z162)</f>
        <v>NO OFERTADO</v>
      </c>
      <c r="F170" s="1043" t="str">
        <f>IF('TRAUMA ESPECIAL'!AH162="CUMPLE",'TRAUMA ESPECIAL'!AG167,'TRAUMA ESPECIAL'!AH162)</f>
        <v>NO OFERTADO</v>
      </c>
      <c r="G170" s="1043" t="str">
        <f>IF('TRAUMA ESPECIAL'!AP162="CUMPLE",'TRAUMA ESPECIAL'!AO167,'TRAUMA ESPECIAL'!AP162)</f>
        <v>NO OFERTADO</v>
      </c>
      <c r="H170" s="1043" t="str">
        <f>IF('TRAUMA ESPECIAL'!AX162="CUMPLE",'TRAUMA ESPECIAL'!AW167,'TRAUMA ESPECIAL'!AX162)</f>
        <v>NO OFERTADO</v>
      </c>
      <c r="I170" s="1043" t="str">
        <f>IF('TRAUMA ESPECIAL'!BF162="CUMPLE",'TRAUMA ESPECIAL'!BE167,'TRAUMA ESPECIAL'!BF162)</f>
        <v>NO OFERTADO</v>
      </c>
      <c r="J170" s="1043" t="str">
        <f>IF('TRAUMA ESPECIAL'!BN162="CUMPLE",'TRAUMA ESPECIAL'!BM167,'TRAUMA ESPECIAL'!BN162)</f>
        <v>NO OFERTADO</v>
      </c>
      <c r="K170" s="1043">
        <f>IF('TRAUMA ESPECIAL'!BV162="CUMPLE",'TRAUMA ESPECIAL'!BU167,'TRAUMA ESPECIAL'!BV162)</f>
        <v>5697158</v>
      </c>
      <c r="L170" s="1043" t="str">
        <f>IF('TRAUMA ESPECIAL'!CD162="CUMPLE",'TRAUMA ESPECIAL'!CC167,'TRAUMA ESPECIAL'!CD162)</f>
        <v>NO OFERTADO</v>
      </c>
      <c r="M170" s="1043" t="str">
        <f>IF('TRAUMA ESPECIAL'!CL162="CUMPLE",'TRAUMA ESPECIAL'!CK167,'TRAUMA ESPECIAL'!CL162)</f>
        <v>NO OFERTADO</v>
      </c>
      <c r="N170" s="1043" t="str">
        <f>IF('TRAUMA ESPECIAL'!CT162="CUMPLE",'TRAUMA ESPECIAL'!CS167,'TRAUMA ESPECIAL'!CT162)</f>
        <v>NO OFERTADO</v>
      </c>
      <c r="O170" s="1043" t="str">
        <f>IF('TRAUMA ESPECIAL'!DB162="CUMPLE",'TRAUMA ESPECIAL'!DA167,'TRAUMA ESPECIAL'!DB162)</f>
        <v>NO OFERTADO</v>
      </c>
      <c r="P170" s="1043" t="str">
        <f>IF('TRAUMA ESPECIAL'!DJ162="CUMPLE",'TRAUMA ESPECIAL'!DI167,'TRAUMA ESPECIAL'!DJ162)</f>
        <v>NO OFERTADO</v>
      </c>
      <c r="Q170" s="1043">
        <f>IF('TRAUMA ESPECIAL'!DR162="CUMPLE",'TRAUMA ESPECIAL'!DQ167,'TRAUMA ESPECIAL'!DR162)</f>
        <v>1639852</v>
      </c>
      <c r="R170" s="1043">
        <f>IF('TRAUMA ESPECIAL'!DZ162="CUMPLE",'TRAUMA ESPECIAL'!DY167,'TRAUMA ESPECIAL'!DZ162)</f>
        <v>1610127</v>
      </c>
      <c r="S170" s="1043" t="str">
        <f>IF('TRAUMA ESPECIAL'!EH162="CUMPLE",'TRAUMA ESPECIAL'!EG167,'TRAUMA ESPECIAL'!EH162)</f>
        <v>NO OFERTADO</v>
      </c>
      <c r="T170" s="1043" t="str">
        <f>IF('TRAUMA ESPECIAL'!EP162="CUMPLE",'TRAUMA ESPECIAL'!EO167,'TRAUMA ESPECIAL'!EP162)</f>
        <v>NO OFERTADO</v>
      </c>
      <c r="U170" s="1043">
        <f t="shared" si="11"/>
        <v>1610127</v>
      </c>
      <c r="V170" s="1033" t="str">
        <f>VLOOKUP(MATCH(U170,C170:T170,0),PROVEEDOR!A:B,2,0)</f>
        <v>SAMPEDRO S.A</v>
      </c>
      <c r="W170" s="1043">
        <v>1640000</v>
      </c>
      <c r="X170" s="1092">
        <f t="shared" si="8"/>
        <v>0</v>
      </c>
      <c r="Y170" s="1105" t="s">
        <v>1186</v>
      </c>
      <c r="Z170" s="1111"/>
    </row>
    <row r="171" spans="1:26" ht="33.75" customHeight="1">
      <c r="A171" s="1011" t="s">
        <v>1545</v>
      </c>
      <c r="B171" s="1032" t="s">
        <v>82</v>
      </c>
      <c r="C171" s="1043" t="str">
        <f>IF('TRAUMA ESPECIAL'!J170="CUMPLE",'TRAUMA ESPECIAL'!I173,'TRAUMA ESPECIAL'!J170)</f>
        <v>NO OFERTADO</v>
      </c>
      <c r="D171" s="1043" t="str">
        <f>IF('TRAUMA ESPECIAL'!R170="CUMPLE",'TRAUMA ESPECIAL'!Q173,'TRAUMA ESPECIAL'!R170)</f>
        <v>NO OFERTADO</v>
      </c>
      <c r="E171" s="1043" t="str">
        <f>IF('TRAUMA ESPECIAL'!Z170="CUMPLE",'TRAUMA ESPECIAL'!Y173,'TRAUMA ESPECIAL'!Z170)</f>
        <v>NO OFERTADO</v>
      </c>
      <c r="F171" s="1043" t="str">
        <f>IF('TRAUMA ESPECIAL'!AH170="CUMPLE",'TRAUMA ESPECIAL'!AG173,'TRAUMA ESPECIAL'!AH170)</f>
        <v>NO OFERTADO</v>
      </c>
      <c r="G171" s="1043" t="str">
        <f>IF('TRAUMA ESPECIAL'!AP170="CUMPLE",'TRAUMA ESPECIAL'!AO173,'TRAUMA ESPECIAL'!AP170)</f>
        <v>NO OFERTADO</v>
      </c>
      <c r="H171" s="1043" t="str">
        <f>IF('TRAUMA ESPECIAL'!AX170="CUMPLE",'TRAUMA ESPECIAL'!AW173,'TRAUMA ESPECIAL'!AX170)</f>
        <v>NO OFERTADO</v>
      </c>
      <c r="I171" s="1043" t="str">
        <f>IF('TRAUMA ESPECIAL'!BF170="CUMPLE",'TRAUMA ESPECIAL'!BE173,'TRAUMA ESPECIAL'!BF170)</f>
        <v>NO OFERTADO</v>
      </c>
      <c r="J171" s="1043" t="str">
        <f>IF('TRAUMA ESPECIAL'!BN170="CUMPLE",'TRAUMA ESPECIAL'!BM173,'TRAUMA ESPECIAL'!BN170)</f>
        <v>NO OFERTADO</v>
      </c>
      <c r="K171" s="1043" t="str">
        <f>IF('TRAUMA ESPECIAL'!BV170="CUMPLE",'TRAUMA ESPECIAL'!BU173,'TRAUMA ESPECIAL'!BV170)</f>
        <v>NO OFERTADO</v>
      </c>
      <c r="L171" s="1043" t="str">
        <f>IF('TRAUMA ESPECIAL'!CD170="CUMPLE",'TRAUMA ESPECIAL'!CC173,'TRAUMA ESPECIAL'!CD170)</f>
        <v>NO OFERTADO</v>
      </c>
      <c r="M171" s="1043" t="str">
        <f>IF('TRAUMA ESPECIAL'!CL170="CUMPLE",'TRAUMA ESPECIAL'!CK173,'TRAUMA ESPECIAL'!CL170)</f>
        <v>NO OFERTADO</v>
      </c>
      <c r="N171" s="1043" t="str">
        <f>IF('TRAUMA ESPECIAL'!CT170="CUMPLE",'TRAUMA ESPECIAL'!CS173,'TRAUMA ESPECIAL'!CT170)</f>
        <v>NO OFERTADO</v>
      </c>
      <c r="O171" s="1043" t="str">
        <f>IF('TRAUMA ESPECIAL'!DB170="CUMPLE",'TRAUMA ESPECIAL'!DA173,'TRAUMA ESPECIAL'!DB170)</f>
        <v>NO OFERTADO</v>
      </c>
      <c r="P171" s="1043" t="str">
        <f>IF('TRAUMA ESPECIAL'!DJ170="CUMPLE",'TRAUMA ESPECIAL'!DI173,'TRAUMA ESPECIAL'!DJ170)</f>
        <v>NO OFERTADO</v>
      </c>
      <c r="Q171" s="1043">
        <f>IF('TRAUMA ESPECIAL'!DR170="CUMPLE",'TRAUMA ESPECIAL'!DQ173,'TRAUMA ESPECIAL'!DR170)</f>
        <v>1489374</v>
      </c>
      <c r="R171" s="1043">
        <f>IF('TRAUMA ESPECIAL'!DZ170="CUMPLE",'TRAUMA ESPECIAL'!DY173,'TRAUMA ESPECIAL'!DZ170)</f>
        <v>1330876</v>
      </c>
      <c r="S171" s="1043" t="str">
        <f>IF('TRAUMA ESPECIAL'!EH170="CUMPLE",'TRAUMA ESPECIAL'!EG173,'TRAUMA ESPECIAL'!EH170)</f>
        <v>NO OFERTADO</v>
      </c>
      <c r="T171" s="1043" t="str">
        <f>IF('TRAUMA ESPECIAL'!EP170="CUMPLE",'TRAUMA ESPECIAL'!EO173,'TRAUMA ESPECIAL'!EP170)</f>
        <v>NO OFERTADO</v>
      </c>
      <c r="U171" s="1043">
        <f t="shared" si="11"/>
        <v>1330876</v>
      </c>
      <c r="V171" s="1033" t="str">
        <f>VLOOKUP(MATCH(U171,C171:T171,0),PROVEEDOR!A:B,2,0)</f>
        <v>SAMPEDRO S.A</v>
      </c>
      <c r="W171" s="1043">
        <v>1700000</v>
      </c>
      <c r="X171" s="1092">
        <f t="shared" si="8"/>
        <v>0</v>
      </c>
      <c r="Y171" s="1105" t="s">
        <v>1186</v>
      </c>
      <c r="Z171" s="1111"/>
    </row>
    <row r="172" spans="1:26" ht="33.75" customHeight="1">
      <c r="A172" s="1011" t="s">
        <v>1545</v>
      </c>
      <c r="B172" s="1032" t="s">
        <v>83</v>
      </c>
      <c r="C172" s="1043">
        <f>IF('TRAUMA ESPECIAL'!J176="CUMPLE",'TRAUMA ESPECIAL'!I180,'TRAUMA ESPECIAL'!J176)</f>
        <v>2785000</v>
      </c>
      <c r="D172" s="1043" t="str">
        <f>IF('TRAUMA ESPECIAL'!R176="CUMPLE",'TRAUMA ESPECIAL'!Q180,'TRAUMA ESPECIAL'!R176)</f>
        <v>NO OFERTADO</v>
      </c>
      <c r="E172" s="1043">
        <f>IF('TRAUMA ESPECIAL'!Z176="CUMPLE",'TRAUMA ESPECIAL'!Y180,'TRAUMA ESPECIAL'!Z176)</f>
        <v>1200000</v>
      </c>
      <c r="F172" s="1043" t="str">
        <f>IF('TRAUMA ESPECIAL'!AH176="CUMPLE",'TRAUMA ESPECIAL'!AG180,'TRAUMA ESPECIAL'!AH176)</f>
        <v>NO OFERTADO</v>
      </c>
      <c r="G172" s="1043" t="str">
        <f>IF('TRAUMA ESPECIAL'!AP176="CUMPLE",'TRAUMA ESPECIAL'!AO180,'TRAUMA ESPECIAL'!AP176)</f>
        <v>NO OFERTADO</v>
      </c>
      <c r="H172" s="1043" t="str">
        <f>IF('TRAUMA ESPECIAL'!AX176="CUMPLE",'TRAUMA ESPECIAL'!AW180,'TRAUMA ESPECIAL'!AX176)</f>
        <v>NO OFERTADO</v>
      </c>
      <c r="I172" s="1043">
        <f>IF('TRAUMA ESPECIAL'!BF176="CUMPLE",'TRAUMA ESPECIAL'!BE180,'TRAUMA ESPECIAL'!BF176)</f>
        <v>2040900</v>
      </c>
      <c r="J172" s="1043" t="str">
        <f>IF('TRAUMA ESPECIAL'!BN176="CUMPLE",'TRAUMA ESPECIAL'!BM180,'TRAUMA ESPECIAL'!BN176)</f>
        <v>NO OFERTADO</v>
      </c>
      <c r="K172" s="1043">
        <f>IF('TRAUMA ESPECIAL'!BV176="CUMPLE",'TRAUMA ESPECIAL'!BU180,'TRAUMA ESPECIAL'!BV176)</f>
        <v>5102575</v>
      </c>
      <c r="L172" s="1043">
        <f>IF('TRAUMA ESPECIAL'!CD176="CUMPLE",'TRAUMA ESPECIAL'!CC180,'TRAUMA ESPECIAL'!CD176)</f>
        <v>4126500</v>
      </c>
      <c r="M172" s="1043" t="str">
        <f>IF('TRAUMA ESPECIAL'!CL176="CUMPLE",'TRAUMA ESPECIAL'!CK180,'TRAUMA ESPECIAL'!CL176)</f>
        <v>NO OFERTADO</v>
      </c>
      <c r="N172" s="1043" t="str">
        <f>IF('TRAUMA ESPECIAL'!CT176="CUMPLE",'TRAUMA ESPECIAL'!CS180,'TRAUMA ESPECIAL'!CT176)</f>
        <v>NO OFERTADO</v>
      </c>
      <c r="O172" s="1043" t="str">
        <f>IF('TRAUMA ESPECIAL'!DB176="CUMPLE",'TRAUMA ESPECIAL'!DA180,'TRAUMA ESPECIAL'!DB176)</f>
        <v>NO OFERTADO</v>
      </c>
      <c r="P172" s="1043">
        <f>IF('TRAUMA ESPECIAL'!DJ176="CUMPLE",'TRAUMA ESPECIAL'!DI180,'TRAUMA ESPECIAL'!DJ176)</f>
        <v>1323069.8823529412</v>
      </c>
      <c r="Q172" s="1043">
        <f>IF('TRAUMA ESPECIAL'!DR176="CUMPLE",'TRAUMA ESPECIAL'!DQ180,'TRAUMA ESPECIAL'!DR176)</f>
        <v>1763438</v>
      </c>
      <c r="R172" s="1043">
        <f>IF('TRAUMA ESPECIAL'!DZ176="CUMPLE",'TRAUMA ESPECIAL'!DY180,'TRAUMA ESPECIAL'!DZ176)</f>
        <v>1985782</v>
      </c>
      <c r="S172" s="1043">
        <f>IF('TRAUMA ESPECIAL'!EH176="CUMPLE",'TRAUMA ESPECIAL'!EG180,'TRAUMA ESPECIAL'!EH176)</f>
        <v>2600000</v>
      </c>
      <c r="T172" s="1043" t="str">
        <f>IF('TRAUMA ESPECIAL'!EP176="CUMPLE",'TRAUMA ESPECIAL'!EO180,'TRAUMA ESPECIAL'!EP176)</f>
        <v>NO OFERTADO</v>
      </c>
      <c r="U172" s="1043">
        <f t="shared" si="11"/>
        <v>1200000</v>
      </c>
      <c r="V172" s="1033" t="str">
        <f>VLOOKUP(MATCH(U172,C172:T172,0),PROVEEDOR!A:B,2,0)</f>
        <v>DIPROMEDICOS S.AS</v>
      </c>
      <c r="W172" s="1043">
        <v>2600000</v>
      </c>
      <c r="X172" s="1092">
        <f t="shared" si="8"/>
        <v>0</v>
      </c>
      <c r="Y172" s="1105" t="s">
        <v>1173</v>
      </c>
      <c r="Z172" s="1111"/>
    </row>
    <row r="173" spans="1:26" ht="33.75" customHeight="1">
      <c r="A173" s="1011" t="s">
        <v>1545</v>
      </c>
      <c r="B173" s="1032" t="s">
        <v>84</v>
      </c>
      <c r="C173" s="1043" t="str">
        <f>IF('TRAUMA ESPECIAL'!J183="CUMPLE",'TRAUMA ESPECIAL'!I188,'TRAUMA ESPECIAL'!J183)</f>
        <v>NO OFERTADO</v>
      </c>
      <c r="D173" s="1043" t="str">
        <f>IF('TRAUMA ESPECIAL'!R183="CUMPLE",'TRAUMA ESPECIAL'!Q188,'TRAUMA ESPECIAL'!R183)</f>
        <v>NO OFERTADO</v>
      </c>
      <c r="E173" s="1043" t="str">
        <f>IF('TRAUMA ESPECIAL'!Z183="CUMPLE",'TRAUMA ESPECIAL'!Y188,'TRAUMA ESPECIAL'!Z183)</f>
        <v>NO OFERTADO</v>
      </c>
      <c r="F173" s="1043" t="str">
        <f>IF('TRAUMA ESPECIAL'!AH183="CUMPLE",'TRAUMA ESPECIAL'!AG188,'TRAUMA ESPECIAL'!AH183)</f>
        <v>NO OFERTADO</v>
      </c>
      <c r="G173" s="1043" t="str">
        <f>IF('TRAUMA ESPECIAL'!AP183="CUMPLE",'TRAUMA ESPECIAL'!AO188,'TRAUMA ESPECIAL'!AP183)</f>
        <v>NO OFERTADO</v>
      </c>
      <c r="H173" s="1043" t="str">
        <f>IF('TRAUMA ESPECIAL'!AX183="CUMPLE",'TRAUMA ESPECIAL'!AW188,'TRAUMA ESPECIAL'!AX183)</f>
        <v>NO OFERTADO</v>
      </c>
      <c r="I173" s="1043" t="str">
        <f>IF('TRAUMA ESPECIAL'!BF183="CUMPLE",'TRAUMA ESPECIAL'!BE188,'TRAUMA ESPECIAL'!BF183)</f>
        <v>NO OFERTADO</v>
      </c>
      <c r="J173" s="1043" t="str">
        <f>IF('TRAUMA ESPECIAL'!BN183="CUMPLE",'TRAUMA ESPECIAL'!BM188,'TRAUMA ESPECIAL'!BN183)</f>
        <v>NO OFERTADO</v>
      </c>
      <c r="K173" s="1043">
        <f>IF('TRAUMA ESPECIAL'!BV183="CUMPLE",'TRAUMA ESPECIAL'!BU188,'TRAUMA ESPECIAL'!BV183)</f>
        <v>5221795</v>
      </c>
      <c r="L173" s="1043" t="str">
        <f>IF('TRAUMA ESPECIAL'!CD183="CUMPLE",'TRAUMA ESPECIAL'!CC188,'TRAUMA ESPECIAL'!CD183)</f>
        <v>NO OFERTADO</v>
      </c>
      <c r="M173" s="1043" t="str">
        <f>IF('TRAUMA ESPECIAL'!CL183="CUMPLE",'TRAUMA ESPECIAL'!CK188,'TRAUMA ESPECIAL'!CL183)</f>
        <v>NO OFERTADO</v>
      </c>
      <c r="N173" s="1043" t="str">
        <f>IF('TRAUMA ESPECIAL'!CT183="CUMPLE",'TRAUMA ESPECIAL'!CS188,'TRAUMA ESPECIAL'!CT183)</f>
        <v>NO OFERTADO</v>
      </c>
      <c r="O173" s="1043" t="str">
        <f>IF('TRAUMA ESPECIAL'!DB183="CUMPLE",'TRAUMA ESPECIAL'!DA188,'TRAUMA ESPECIAL'!DB183)</f>
        <v>NO OFERTADO</v>
      </c>
      <c r="P173" s="1043" t="str">
        <f>IF('TRAUMA ESPECIAL'!DJ183="CUMPLE",'TRAUMA ESPECIAL'!DI188,'TRAUMA ESPECIAL'!DJ183)</f>
        <v>NO OFERTADO</v>
      </c>
      <c r="Q173" s="1043">
        <f>IF('TRAUMA ESPECIAL'!DR183="CUMPLE",'TRAUMA ESPECIAL'!DQ188,'TRAUMA ESPECIAL'!DR183)</f>
        <v>2792269</v>
      </c>
      <c r="R173" s="1043" t="str">
        <f>IF('TRAUMA ESPECIAL'!DZ183="CUMPLE",'TRAUMA ESPECIAL'!DY188,'TRAUMA ESPECIAL'!DZ183)</f>
        <v>NO OFERTADO</v>
      </c>
      <c r="S173" s="1043" t="str">
        <f>IF('TRAUMA ESPECIAL'!EH183="CUMPLE",'TRAUMA ESPECIAL'!EG188,'TRAUMA ESPECIAL'!EH183)</f>
        <v>NO OFERTADO</v>
      </c>
      <c r="T173" s="1043" t="str">
        <f>IF('TRAUMA ESPECIAL'!EP183="CUMPLE",'TRAUMA ESPECIAL'!EO188,'TRAUMA ESPECIAL'!EP183)</f>
        <v>NO OFERTADO</v>
      </c>
      <c r="U173" s="1043">
        <f t="shared" si="11"/>
        <v>2792269</v>
      </c>
      <c r="V173" s="1033" t="str">
        <f>VLOOKUP(MATCH(U173,C173:T173,0),PROVEEDOR!A:B,2,0)</f>
        <v>PROMED QUIRURGICOS</v>
      </c>
      <c r="W173" s="1043">
        <v>2990000</v>
      </c>
      <c r="X173" s="1092">
        <f t="shared" si="8"/>
        <v>0</v>
      </c>
      <c r="Y173" s="1105" t="s">
        <v>1185</v>
      </c>
      <c r="Z173" s="1111"/>
    </row>
    <row r="174" spans="1:26" ht="33.75" customHeight="1">
      <c r="A174" s="1011" t="s">
        <v>1545</v>
      </c>
      <c r="B174" s="1032" t="s">
        <v>85</v>
      </c>
      <c r="C174" s="1043" t="str">
        <f>IF('TRAUMA ESPECIAL'!J191="CUMPLE",'TRAUMA ESPECIAL'!I195,'TRAUMA ESPECIAL'!J191)</f>
        <v>NO OFERTADO</v>
      </c>
      <c r="D174" s="1043" t="str">
        <f>IF('TRAUMA ESPECIAL'!R191="CUMPLE",'TRAUMA ESPECIAL'!Q195,'TRAUMA ESPECIAL'!R191)</f>
        <v>NO OFERTADO</v>
      </c>
      <c r="E174" s="1043" t="str">
        <f>IF('TRAUMA ESPECIAL'!Z191="CUMPLE",'TRAUMA ESPECIAL'!Y195,'TRAUMA ESPECIAL'!Z191)</f>
        <v>NO OFERTADO</v>
      </c>
      <c r="F174" s="1043" t="str">
        <f>IF('TRAUMA ESPECIAL'!AH191="CUMPLE",'TRAUMA ESPECIAL'!AG195,'TRAUMA ESPECIAL'!AH191)</f>
        <v>NO OFERTADO</v>
      </c>
      <c r="G174" s="1043" t="str">
        <f>IF('TRAUMA ESPECIAL'!AP191="CUMPLE",'TRAUMA ESPECIAL'!AO195,'TRAUMA ESPECIAL'!AP191)</f>
        <v>NO OFERTADO</v>
      </c>
      <c r="H174" s="1043" t="str">
        <f>IF('TRAUMA ESPECIAL'!AX191="CUMPLE",'TRAUMA ESPECIAL'!AW195,'TRAUMA ESPECIAL'!AX191)</f>
        <v>NO OFERTADO</v>
      </c>
      <c r="I174" s="1043" t="str">
        <f>IF('TRAUMA ESPECIAL'!BF191="CUMPLE",'TRAUMA ESPECIAL'!BE195,'TRAUMA ESPECIAL'!BF191)</f>
        <v>NO OFERTADO</v>
      </c>
      <c r="J174" s="1043" t="str">
        <f>IF('TRAUMA ESPECIAL'!BN191="CUMPLE",'TRAUMA ESPECIAL'!BM195,'TRAUMA ESPECIAL'!BN191)</f>
        <v>NO OFERTADO</v>
      </c>
      <c r="K174" s="1043" t="str">
        <f>IF('TRAUMA ESPECIAL'!BV191="CUMPLE",'TRAUMA ESPECIAL'!BU195,'TRAUMA ESPECIAL'!BV191)</f>
        <v>NO OFERTADO</v>
      </c>
      <c r="L174" s="1043" t="str">
        <f>IF('TRAUMA ESPECIAL'!CD191="CUMPLE",'TRAUMA ESPECIAL'!CC195,'TRAUMA ESPECIAL'!CD191)</f>
        <v>NO OFERTADO</v>
      </c>
      <c r="M174" s="1043" t="str">
        <f>IF('TRAUMA ESPECIAL'!CL191="CUMPLE",'TRAUMA ESPECIAL'!CK195,'TRAUMA ESPECIAL'!CL191)</f>
        <v>NO OFERTADO</v>
      </c>
      <c r="N174" s="1043" t="str">
        <f>IF('TRAUMA ESPECIAL'!CT191="CUMPLE",'TRAUMA ESPECIAL'!CS195,'TRAUMA ESPECIAL'!CT191)</f>
        <v>NO OFERTADO</v>
      </c>
      <c r="O174" s="1043" t="str">
        <f>IF('TRAUMA ESPECIAL'!DB191="CUMPLE",'TRAUMA ESPECIAL'!DA195,'TRAUMA ESPECIAL'!DB191)</f>
        <v>NO OFERTADO</v>
      </c>
      <c r="P174" s="1043" t="str">
        <f>IF('TRAUMA ESPECIAL'!DJ191="CUMPLE",'TRAUMA ESPECIAL'!DI195,'TRAUMA ESPECIAL'!DJ191)</f>
        <v>NO OFERTADO</v>
      </c>
      <c r="Q174" s="1043">
        <f>IF('TRAUMA ESPECIAL'!DR191="CUMPLE",'TRAUMA ESPECIAL'!DQ195,'TRAUMA ESPECIAL'!DR191)</f>
        <v>1763438</v>
      </c>
      <c r="R174" s="1043">
        <f>IF('TRAUMA ESPECIAL'!DZ191="CUMPLE",'TRAUMA ESPECIAL'!DY195,'TRAUMA ESPECIAL'!DZ191)</f>
        <v>1376622</v>
      </c>
      <c r="S174" s="1043">
        <f>IF('TRAUMA ESPECIAL'!EH191="CUMPLE",'TRAUMA ESPECIAL'!EG195,'TRAUMA ESPECIAL'!EH191)</f>
        <v>2600000</v>
      </c>
      <c r="T174" s="1043" t="str">
        <f>IF('TRAUMA ESPECIAL'!EP191="CUMPLE",'TRAUMA ESPECIAL'!EO195,'TRAUMA ESPECIAL'!EP191)</f>
        <v>NO OFERTADO</v>
      </c>
      <c r="U174" s="1043">
        <f t="shared" si="11"/>
        <v>1376622</v>
      </c>
      <c r="V174" s="1033" t="str">
        <f>VLOOKUP(MATCH(U174,C174:T174,0),PROVEEDOR!A:B,2,0)</f>
        <v>SAMPEDRO S.A</v>
      </c>
      <c r="W174" s="1043">
        <v>2100000</v>
      </c>
      <c r="X174" s="1092">
        <f t="shared" si="8"/>
        <v>0</v>
      </c>
      <c r="Y174" s="1105" t="s">
        <v>1186</v>
      </c>
      <c r="Z174" s="1111"/>
    </row>
    <row r="175" spans="1:26" ht="33.75" customHeight="1">
      <c r="A175" s="1011" t="s">
        <v>1545</v>
      </c>
      <c r="B175" s="1032" t="s">
        <v>86</v>
      </c>
      <c r="C175" s="1043" t="str">
        <f>IF('TRAUMA ESPECIAL'!J198="CUMPLE",'TRAUMA ESPECIAL'!I202,'TRAUMA ESPECIAL'!J198)</f>
        <v>NO OFERTADO</v>
      </c>
      <c r="D175" s="1043" t="str">
        <f>IF('TRAUMA ESPECIAL'!R198="CUMPLE",'TRAUMA ESPECIAL'!Q202,'TRAUMA ESPECIAL'!R198)</f>
        <v>NO OFERTADO</v>
      </c>
      <c r="E175" s="1043" t="str">
        <f>IF('TRAUMA ESPECIAL'!Z198="CUMPLE",'TRAUMA ESPECIAL'!Y202,'TRAUMA ESPECIAL'!Z198)</f>
        <v>NO OFERTADO</v>
      </c>
      <c r="F175" s="1043" t="str">
        <f>IF('TRAUMA ESPECIAL'!AH198="CUMPLE",'TRAUMA ESPECIAL'!AG202,'TRAUMA ESPECIAL'!AH198)</f>
        <v>NO OFERTADO</v>
      </c>
      <c r="G175" s="1043" t="str">
        <f>IF('TRAUMA ESPECIAL'!AP198="CUMPLE",'TRAUMA ESPECIAL'!AO202,'TRAUMA ESPECIAL'!AP198)</f>
        <v>NO OFERTADO</v>
      </c>
      <c r="H175" s="1043" t="str">
        <f>IF('TRAUMA ESPECIAL'!AX198="CUMPLE",'TRAUMA ESPECIAL'!AW202,'TRAUMA ESPECIAL'!AX198)</f>
        <v>NO OFERTADO</v>
      </c>
      <c r="I175" s="1043" t="str">
        <f>IF('TRAUMA ESPECIAL'!BF198="CUMPLE",'TRAUMA ESPECIAL'!BE202,'TRAUMA ESPECIAL'!BF198)</f>
        <v>NO OFERTADO</v>
      </c>
      <c r="J175" s="1043" t="str">
        <f>IF('TRAUMA ESPECIAL'!BN198="CUMPLE",'TRAUMA ESPECIAL'!BM202,'TRAUMA ESPECIAL'!BN198)</f>
        <v>NO OFERTADO</v>
      </c>
      <c r="K175" s="1043">
        <f>IF('TRAUMA ESPECIAL'!BV198="CUMPLE",'TRAUMA ESPECIAL'!BU202,'TRAUMA ESPECIAL'!BV198)</f>
        <v>5275162</v>
      </c>
      <c r="L175" s="1043">
        <f>IF('TRAUMA ESPECIAL'!CD198="CUMPLE",'TRAUMA ESPECIAL'!CC202,'TRAUMA ESPECIAL'!CD198)</f>
        <v>3879750</v>
      </c>
      <c r="M175" s="1043" t="str">
        <f>IF('TRAUMA ESPECIAL'!CL198="CUMPLE",'TRAUMA ESPECIAL'!CK202,'TRAUMA ESPECIAL'!CL198)</f>
        <v>NO OFERTADO</v>
      </c>
      <c r="N175" s="1043" t="str">
        <f>IF('TRAUMA ESPECIAL'!CT198="CUMPLE",'TRAUMA ESPECIAL'!CS202,'TRAUMA ESPECIAL'!CT198)</f>
        <v>NO OFERTADO</v>
      </c>
      <c r="O175" s="1043" t="str">
        <f>IF('TRAUMA ESPECIAL'!DB198="CUMPLE",'TRAUMA ESPECIAL'!DA202,'TRAUMA ESPECIAL'!DB198)</f>
        <v>NO OFERTADO</v>
      </c>
      <c r="P175" s="1043" t="str">
        <f>IF('TRAUMA ESPECIAL'!DJ198="CUMPLE",'TRAUMA ESPECIAL'!DI202,'TRAUMA ESPECIAL'!DJ198)</f>
        <v>NO OFERTADO</v>
      </c>
      <c r="Q175" s="1043">
        <f>IF('TRAUMA ESPECIAL'!DR198="CUMPLE",'TRAUMA ESPECIAL'!DQ202,'TRAUMA ESPECIAL'!DR198)</f>
        <v>1537858</v>
      </c>
      <c r="R175" s="1043">
        <f>IF('TRAUMA ESPECIAL'!DZ198="CUMPLE",'TRAUMA ESPECIAL'!DY202,'TRAUMA ESPECIAL'!DZ198)</f>
        <v>1684000</v>
      </c>
      <c r="S175" s="1043">
        <f>IF('TRAUMA ESPECIAL'!EH198="CUMPLE",'TRAUMA ESPECIAL'!EG202,'TRAUMA ESPECIAL'!EH198)</f>
        <v>3500000</v>
      </c>
      <c r="T175" s="1043" t="str">
        <f>IF('TRAUMA ESPECIAL'!EP198="CUMPLE",'TRAUMA ESPECIAL'!EO202,'TRAUMA ESPECIAL'!EP198)</f>
        <v>NO OFERTADO</v>
      </c>
      <c r="U175" s="1043">
        <f t="shared" si="11"/>
        <v>1537858</v>
      </c>
      <c r="V175" s="1033" t="str">
        <f>VLOOKUP(MATCH(U175,C175:T175,0),PROVEEDOR!A:B,2,0)</f>
        <v>PROMED QUIRURGICOS</v>
      </c>
      <c r="W175" s="1043">
        <v>3580000</v>
      </c>
      <c r="X175" s="1092">
        <f t="shared" si="8"/>
        <v>0</v>
      </c>
      <c r="Y175" s="1105" t="s">
        <v>1185</v>
      </c>
      <c r="Z175" s="1111"/>
    </row>
    <row r="176" spans="1:26" ht="33.75" customHeight="1">
      <c r="A176" s="1011" t="s">
        <v>1545</v>
      </c>
      <c r="B176" s="1032" t="s">
        <v>87</v>
      </c>
      <c r="C176" s="1043" t="str">
        <f>IF('TRAUMA ESPECIAL'!J205="CUMPLE",'TRAUMA ESPECIAL'!I209,'TRAUMA ESPECIAL'!J205)</f>
        <v>NO OFERTADO</v>
      </c>
      <c r="D176" s="1043" t="str">
        <f>IF('TRAUMA ESPECIAL'!R205="CUMPLE",'TRAUMA ESPECIAL'!Q209,'TRAUMA ESPECIAL'!R205)</f>
        <v>NO OFERTADO</v>
      </c>
      <c r="E176" s="1043" t="str">
        <f>IF('TRAUMA ESPECIAL'!Z205="CUMPLE",'TRAUMA ESPECIAL'!Y209,'TRAUMA ESPECIAL'!Z205)</f>
        <v>NO OFERTADO</v>
      </c>
      <c r="F176" s="1043" t="str">
        <f>IF('TRAUMA ESPECIAL'!AH205="CUMPLE",'TRAUMA ESPECIAL'!AG209,'TRAUMA ESPECIAL'!AH205)</f>
        <v>NO OFERTADO</v>
      </c>
      <c r="G176" s="1043" t="str">
        <f>IF('TRAUMA ESPECIAL'!AP205="CUMPLE",'TRAUMA ESPECIAL'!AO209,'TRAUMA ESPECIAL'!AP205)</f>
        <v>NO OFERTADO</v>
      </c>
      <c r="H176" s="1043" t="str">
        <f>IF('TRAUMA ESPECIAL'!AX205="CUMPLE",'TRAUMA ESPECIAL'!AW209,'TRAUMA ESPECIAL'!AX205)</f>
        <v>NO OFERTADO</v>
      </c>
      <c r="I176" s="1043" t="str">
        <f>IF('TRAUMA ESPECIAL'!BF205="CUMPLE",'TRAUMA ESPECIAL'!BE209,'TRAUMA ESPECIAL'!BF205)</f>
        <v>NO OFERTADO</v>
      </c>
      <c r="J176" s="1043" t="str">
        <f>IF('TRAUMA ESPECIAL'!BN205="CUMPLE",'TRAUMA ESPECIAL'!BM209,'TRAUMA ESPECIAL'!BN205)</f>
        <v>NO OFERTADO</v>
      </c>
      <c r="K176" s="1043">
        <f>IF('TRAUMA ESPECIAL'!BV205="CUMPLE",'TRAUMA ESPECIAL'!BU209,'TRAUMA ESPECIAL'!BV205)</f>
        <v>3122235</v>
      </c>
      <c r="L176" s="1043" t="str">
        <f>IF('TRAUMA ESPECIAL'!CD205="CUMPLE",'TRAUMA ESPECIAL'!CC209,'TRAUMA ESPECIAL'!CD205)</f>
        <v>NO OFERTADO</v>
      </c>
      <c r="M176" s="1043" t="str">
        <f>IF('TRAUMA ESPECIAL'!CL205="CUMPLE",'TRAUMA ESPECIAL'!CK209,'TRAUMA ESPECIAL'!CL205)</f>
        <v>NO OFERTADO</v>
      </c>
      <c r="N176" s="1043" t="str">
        <f>IF('TRAUMA ESPECIAL'!CT205="CUMPLE",'TRAUMA ESPECIAL'!CS209,'TRAUMA ESPECIAL'!CT205)</f>
        <v>NO OFERTADO</v>
      </c>
      <c r="O176" s="1043" t="str">
        <f>IF('TRAUMA ESPECIAL'!DB205="CUMPLE",'TRAUMA ESPECIAL'!DA209,'TRAUMA ESPECIAL'!DB205)</f>
        <v>NO OFERTADO</v>
      </c>
      <c r="P176" s="1043" t="str">
        <f>IF('TRAUMA ESPECIAL'!DJ205="CUMPLE",'TRAUMA ESPECIAL'!DI209,'TRAUMA ESPECIAL'!DJ205)</f>
        <v>NO OFERTADO</v>
      </c>
      <c r="Q176" s="1043">
        <f>IF('TRAUMA ESPECIAL'!DR205="CUMPLE",'TRAUMA ESPECIAL'!DQ209,'TRAUMA ESPECIAL'!DR205)</f>
        <v>2887142</v>
      </c>
      <c r="R176" s="1043">
        <f>IF('TRAUMA ESPECIAL'!DZ205="CUMPLE",'TRAUMA ESPECIAL'!DY209,'TRAUMA ESPECIAL'!DZ205)</f>
        <v>2887783</v>
      </c>
      <c r="S176" s="1043" t="str">
        <f>IF('TRAUMA ESPECIAL'!EH205="CUMPLE",'TRAUMA ESPECIAL'!EG209,'TRAUMA ESPECIAL'!EH205)</f>
        <v>NO OFERTADO</v>
      </c>
      <c r="T176" s="1043" t="str">
        <f>IF('TRAUMA ESPECIAL'!EP205="CUMPLE",'TRAUMA ESPECIAL'!EO209,'TRAUMA ESPECIAL'!EP205)</f>
        <v>NO OFERTADO</v>
      </c>
      <c r="U176" s="1043">
        <f t="shared" si="11"/>
        <v>2887142</v>
      </c>
      <c r="V176" s="1033" t="str">
        <f>VLOOKUP(MATCH(U176,C176:T176,0),PROVEEDOR!A:B,2,0)</f>
        <v>PROMED QUIRURGICOS</v>
      </c>
      <c r="W176" s="1043">
        <v>3104000</v>
      </c>
      <c r="X176" s="1092">
        <f t="shared" si="8"/>
        <v>0</v>
      </c>
      <c r="Y176" s="1105" t="s">
        <v>1185</v>
      </c>
      <c r="Z176" s="1111"/>
    </row>
    <row r="177" spans="1:26" ht="33.75" customHeight="1">
      <c r="A177" s="1011" t="s">
        <v>1545</v>
      </c>
      <c r="B177" s="1032" t="s">
        <v>88</v>
      </c>
      <c r="C177" s="1043" t="str">
        <f>IF('TRAUMA ESPECIAL'!J212="CUMPLE",'TRAUMA ESPECIAL'!I216,'TRAUMA ESPECIAL'!J212)</f>
        <v>NO OFERTADO</v>
      </c>
      <c r="D177" s="1043" t="str">
        <f>IF('TRAUMA ESPECIAL'!R212="CUMPLE",'TRAUMA ESPECIAL'!Q216,'TRAUMA ESPECIAL'!R212)</f>
        <v>NO OFERTADO</v>
      </c>
      <c r="E177" s="1043" t="str">
        <f>IF('TRAUMA ESPECIAL'!Z212="CUMPLE",'TRAUMA ESPECIAL'!Y216,'TRAUMA ESPECIAL'!Z212)</f>
        <v>NO OFERTADO</v>
      </c>
      <c r="F177" s="1043" t="str">
        <f>IF('TRAUMA ESPECIAL'!AH212="CUMPLE",'TRAUMA ESPECIAL'!AG216,'TRAUMA ESPECIAL'!AH212)</f>
        <v>NO OFERTADO</v>
      </c>
      <c r="G177" s="1043" t="str">
        <f>IF('TRAUMA ESPECIAL'!AP212="CUMPLE",'TRAUMA ESPECIAL'!AO216,'TRAUMA ESPECIAL'!AP212)</f>
        <v>NO OFERTADO</v>
      </c>
      <c r="H177" s="1043" t="str">
        <f>IF('TRAUMA ESPECIAL'!AX212="CUMPLE",'TRAUMA ESPECIAL'!AW216,'TRAUMA ESPECIAL'!AX212)</f>
        <v>NO OFERTADO</v>
      </c>
      <c r="I177" s="1043" t="str">
        <f>IF('TRAUMA ESPECIAL'!BF212="CUMPLE",'TRAUMA ESPECIAL'!BE216,'TRAUMA ESPECIAL'!BF212)</f>
        <v>NO OFERTADO</v>
      </c>
      <c r="J177" s="1043" t="str">
        <f>IF('TRAUMA ESPECIAL'!BN212="CUMPLE",'TRAUMA ESPECIAL'!BM216,'TRAUMA ESPECIAL'!BN212)</f>
        <v>NO OFERTADO</v>
      </c>
      <c r="K177" s="1043" t="str">
        <f>IF('TRAUMA ESPECIAL'!BV212="CUMPLE",'TRAUMA ESPECIAL'!BU216,'TRAUMA ESPECIAL'!BV212)</f>
        <v>NO OFERTADO</v>
      </c>
      <c r="L177" s="1043">
        <f>IF('TRAUMA ESPECIAL'!CD212="CUMPLE",'TRAUMA ESPECIAL'!CC216,'TRAUMA ESPECIAL'!CD212)</f>
        <v>2625000</v>
      </c>
      <c r="M177" s="1043" t="str">
        <f>IF('TRAUMA ESPECIAL'!CL212="CUMPLE",'TRAUMA ESPECIAL'!CK216,'TRAUMA ESPECIAL'!CL212)</f>
        <v>NO OFERTADO</v>
      </c>
      <c r="N177" s="1043" t="str">
        <f>IF('TRAUMA ESPECIAL'!CT212="CUMPLE",'TRAUMA ESPECIAL'!CS216,'TRAUMA ESPECIAL'!CT212)</f>
        <v>NO OFERTADO</v>
      </c>
      <c r="O177" s="1043" t="str">
        <f>IF('TRAUMA ESPECIAL'!DB212="CUMPLE",'TRAUMA ESPECIAL'!DA216,'TRAUMA ESPECIAL'!DB212)</f>
        <v>NO OFERTADO</v>
      </c>
      <c r="P177" s="1043" t="str">
        <f>IF('TRAUMA ESPECIAL'!DJ212="CUMPLE",'TRAUMA ESPECIAL'!DI216,'TRAUMA ESPECIAL'!DJ212)</f>
        <v>NO OFERTADO</v>
      </c>
      <c r="Q177" s="1043">
        <f>IF('TRAUMA ESPECIAL'!DR212="CUMPLE",'TRAUMA ESPECIAL'!DQ216,'TRAUMA ESPECIAL'!DR212)</f>
        <v>1304205</v>
      </c>
      <c r="R177" s="1043">
        <f>IF('TRAUMA ESPECIAL'!DZ212="CUMPLE",'TRAUMA ESPECIAL'!DY216,'TRAUMA ESPECIAL'!DZ212)</f>
        <v>1353671</v>
      </c>
      <c r="S177" s="1043" t="str">
        <f>IF('TRAUMA ESPECIAL'!EH212="CUMPLE",'TRAUMA ESPECIAL'!EG216,'TRAUMA ESPECIAL'!EH212)</f>
        <v>NO OFERTADO</v>
      </c>
      <c r="T177" s="1043" t="str">
        <f>IF('TRAUMA ESPECIAL'!EP212="CUMPLE",'TRAUMA ESPECIAL'!EO216,'TRAUMA ESPECIAL'!EP212)</f>
        <v>NO OFERTADO</v>
      </c>
      <c r="U177" s="1043">
        <f t="shared" si="11"/>
        <v>1304205</v>
      </c>
      <c r="V177" s="1033" t="str">
        <f>VLOOKUP(MATCH(U177,C177:T177,0),PROVEEDOR!A:B,2,0)</f>
        <v>PROMED QUIRURGICOS</v>
      </c>
      <c r="W177" s="1043">
        <v>1552000</v>
      </c>
      <c r="X177" s="1092">
        <f t="shared" si="8"/>
        <v>0</v>
      </c>
      <c r="Y177" s="1105" t="s">
        <v>1185</v>
      </c>
      <c r="Z177" s="1111"/>
    </row>
    <row r="178" spans="1:26" ht="33.75" customHeight="1" thickBot="1">
      <c r="A178" s="1011" t="s">
        <v>1545</v>
      </c>
      <c r="B178" s="1034" t="s">
        <v>89</v>
      </c>
      <c r="C178" s="1044">
        <f>IF('TRAUMA ESPECIAL'!J219="CUMPLE",'TRAUMA ESPECIAL'!I222,'TRAUMA ESPECIAL'!J219)</f>
        <v>685000</v>
      </c>
      <c r="D178" s="1044" t="str">
        <f>IF('TRAUMA ESPECIAL'!R219="CUMPLE",'TRAUMA ESPECIAL'!Q222,'TRAUMA ESPECIAL'!R219)</f>
        <v>NO OFERTADO</v>
      </c>
      <c r="E178" s="1044" t="str">
        <f>IF('TRAUMA ESPECIAL'!Z219="CUMPLE",'TRAUMA ESPECIAL'!Y222,'TRAUMA ESPECIAL'!Z219)</f>
        <v>NO OFERTADO</v>
      </c>
      <c r="F178" s="1044" t="str">
        <f>IF('TRAUMA ESPECIAL'!AH219="CUMPLE",'TRAUMA ESPECIAL'!AG222,'TRAUMA ESPECIAL'!AH219)</f>
        <v>NO OFERTADO</v>
      </c>
      <c r="G178" s="1044" t="str">
        <f>IF('TRAUMA ESPECIAL'!AP219="CUMPLE",'TRAUMA ESPECIAL'!AO222,'TRAUMA ESPECIAL'!AP219)</f>
        <v>NO OFERTADO</v>
      </c>
      <c r="H178" s="1044" t="str">
        <f>IF('TRAUMA ESPECIAL'!AX219="CUMPLE",'TRAUMA ESPECIAL'!AW222,'TRAUMA ESPECIAL'!AX219)</f>
        <v>NO OFERTADO</v>
      </c>
      <c r="I178" s="1044">
        <f>IF('TRAUMA ESPECIAL'!BF219="CUMPLE",'TRAUMA ESPECIAL'!BE222,'TRAUMA ESPECIAL'!BF219)</f>
        <v>389351</v>
      </c>
      <c r="J178" s="1044" t="str">
        <f>IF('TRAUMA ESPECIAL'!BN219="CUMPLE",'TRAUMA ESPECIAL'!BM222,'TRAUMA ESPECIAL'!BN219)</f>
        <v>NO OFERTADO</v>
      </c>
      <c r="K178" s="1044">
        <f>IF('TRAUMA ESPECIAL'!BV219="CUMPLE",'TRAUMA ESPECIAL'!BU222,'TRAUMA ESPECIAL'!BV219)</f>
        <v>431302.85</v>
      </c>
      <c r="L178" s="1044" t="str">
        <f>IF('TRAUMA ESPECIAL'!CD219="CUMPLE",'TRAUMA ESPECIAL'!CC222,'TRAUMA ESPECIAL'!CD219)</f>
        <v>NO OFERTADO</v>
      </c>
      <c r="M178" s="1044" t="str">
        <f>IF('TRAUMA ESPECIAL'!CL219="CUMPLE",'TRAUMA ESPECIAL'!CK222,'TRAUMA ESPECIAL'!CL219)</f>
        <v>NO OFERTADO</v>
      </c>
      <c r="N178" s="1044" t="str">
        <f>IF('TRAUMA ESPECIAL'!CT219="CUMPLE",'TRAUMA ESPECIAL'!CS222,'TRAUMA ESPECIAL'!CT219)</f>
        <v>NO OFERTADO</v>
      </c>
      <c r="O178" s="1044" t="str">
        <f>IF('TRAUMA ESPECIAL'!DB219="CUMPLE",'TRAUMA ESPECIAL'!DA222,'TRAUMA ESPECIAL'!DB219)</f>
        <v>NO OFERTADO</v>
      </c>
      <c r="P178" s="1044">
        <f>IF('TRAUMA ESPECIAL'!DJ219="CUMPLE",'TRAUMA ESPECIAL'!DI222,'TRAUMA ESPECIAL'!DJ219)</f>
        <v>191378</v>
      </c>
      <c r="Q178" s="1044">
        <f>IF('TRAUMA ESPECIAL'!DR219="CUMPLE",'TRAUMA ESPECIAL'!DQ222,'TRAUMA ESPECIAL'!DR219)</f>
        <v>354577</v>
      </c>
      <c r="R178" s="1044" t="str">
        <f>IF('TRAUMA ESPECIAL'!DZ219="CUMPLE",'TRAUMA ESPECIAL'!DY222,'TRAUMA ESPECIAL'!DZ219)</f>
        <v>NO OFERTADO</v>
      </c>
      <c r="S178" s="1044" t="str">
        <f>IF('TRAUMA ESPECIAL'!EH219="CUMPLE",'TRAUMA ESPECIAL'!EG222,'TRAUMA ESPECIAL'!EH219)</f>
        <v>NO OFERTADO</v>
      </c>
      <c r="T178" s="1044" t="str">
        <f>IF('TRAUMA ESPECIAL'!EP219="CUMPLE",'TRAUMA ESPECIAL'!EO222,'TRAUMA ESPECIAL'!EP219)</f>
        <v>NO OFERTADO</v>
      </c>
      <c r="U178" s="1044">
        <f t="shared" si="11"/>
        <v>191378</v>
      </c>
      <c r="V178" s="1035" t="str">
        <f>VLOOKUP(MATCH(U178,C178:T178,0),PROVEEDOR!A:B,2,0)</f>
        <v>OSTEOTECH IMPLANTES QUIRURGICOS S.A.S</v>
      </c>
      <c r="W178" s="1044">
        <v>420000</v>
      </c>
      <c r="X178" s="1093">
        <f t="shared" si="8"/>
        <v>0</v>
      </c>
      <c r="Y178" s="1105" t="s">
        <v>1184</v>
      </c>
      <c r="Z178" s="1111"/>
    </row>
    <row r="179" spans="1:26" ht="33.75" customHeight="1" thickBot="1">
      <c r="A179" s="1011" t="s">
        <v>1545</v>
      </c>
      <c r="B179" s="1036" t="s">
        <v>90</v>
      </c>
      <c r="C179" s="1045"/>
      <c r="D179" s="1045"/>
      <c r="E179" s="1045"/>
      <c r="F179" s="1045"/>
      <c r="G179" s="1045"/>
      <c r="H179" s="1045"/>
      <c r="I179" s="1045"/>
      <c r="J179" s="1045"/>
      <c r="K179" s="1045"/>
      <c r="L179" s="1045"/>
      <c r="M179" s="1045"/>
      <c r="N179" s="1045"/>
      <c r="O179" s="1045"/>
      <c r="P179" s="1045"/>
      <c r="Q179" s="1045"/>
      <c r="R179" s="1045"/>
      <c r="S179" s="1045"/>
      <c r="T179" s="1045"/>
      <c r="U179" s="1045"/>
      <c r="V179" s="1066"/>
      <c r="W179" s="1045"/>
      <c r="X179" s="1094"/>
      <c r="Y179" s="1108"/>
      <c r="Z179" s="1111"/>
    </row>
    <row r="180" spans="1:26" ht="33.75" customHeight="1" thickBot="1">
      <c r="A180" s="1011" t="s">
        <v>1545</v>
      </c>
      <c r="B180" s="1030" t="s">
        <v>91</v>
      </c>
      <c r="C180" s="1042" t="str">
        <f>IF('TRAUMA ESPECIAL'!J226="CUMPLE",'TRAUMA ESPECIAL'!I228,'TRAUMA ESPECIAL'!J226)</f>
        <v>NO OFERTADO</v>
      </c>
      <c r="D180" s="1042" t="str">
        <f>IF('TRAUMA ESPECIAL'!R226="CUMPLE",'TRAUMA ESPECIAL'!Q228,'TRAUMA ESPECIAL'!R226)</f>
        <v>NO OFERTADO</v>
      </c>
      <c r="E180" s="1042" t="str">
        <f>IF('TRAUMA ESPECIAL'!Z226="CUMPLE",'TRAUMA ESPECIAL'!Y228,'TRAUMA ESPECIAL'!Z226)</f>
        <v>NO OFERTADO</v>
      </c>
      <c r="F180" s="1042" t="str">
        <f>IF('TRAUMA ESPECIAL'!AH226="CUMPLE",'TRAUMA ESPECIAL'!AG228,'TRAUMA ESPECIAL'!AH226)</f>
        <v>NO OFERTADO</v>
      </c>
      <c r="G180" s="1042" t="str">
        <f>IF('TRAUMA ESPECIAL'!AP226="CUMPLE",'TRAUMA ESPECIAL'!AO228,'TRAUMA ESPECIAL'!AP226)</f>
        <v>NO OFERTADO</v>
      </c>
      <c r="H180" s="1042" t="str">
        <f>IF('TRAUMA ESPECIAL'!AX226="CUMPLE",'TRAUMA ESPECIAL'!AW228,'TRAUMA ESPECIAL'!AX226)</f>
        <v>NO OFERTADO</v>
      </c>
      <c r="I180" s="1042" t="str">
        <f>IF('TRAUMA ESPECIAL'!BF226="CUMPLE",'TRAUMA ESPECIAL'!BE228,'TRAUMA ESPECIAL'!BF226)</f>
        <v>NO OFERTADO</v>
      </c>
      <c r="J180" s="1042" t="str">
        <f>IF('TRAUMA ESPECIAL'!BN226="CUMPLE",'TRAUMA ESPECIAL'!BM228,'TRAUMA ESPECIAL'!BN226)</f>
        <v>NO OFERTADO</v>
      </c>
      <c r="K180" s="1042" t="str">
        <f>IF('TRAUMA ESPECIAL'!BV226="CUMPLE",'TRAUMA ESPECIAL'!BU228,'TRAUMA ESPECIAL'!BV226)</f>
        <v>NO OFERTADO</v>
      </c>
      <c r="L180" s="1042" t="str">
        <f>IF('TRAUMA ESPECIAL'!CD226="CUMPLE",'TRAUMA ESPECIAL'!CC228,'TRAUMA ESPECIAL'!CD226)</f>
        <v>NO OFERTADO</v>
      </c>
      <c r="M180" s="1042" t="str">
        <f>IF('TRAUMA ESPECIAL'!CL226="CUMPLE",'TRAUMA ESPECIAL'!CK228,'TRAUMA ESPECIAL'!CL226)</f>
        <v>NO OFERTADO</v>
      </c>
      <c r="N180" s="1042" t="str">
        <f>IF('TRAUMA ESPECIAL'!CT226="CUMPLE",'TRAUMA ESPECIAL'!CS228,'TRAUMA ESPECIAL'!CT226)</f>
        <v>NO OFERTADO</v>
      </c>
      <c r="O180" s="1042" t="str">
        <f>IF('TRAUMA ESPECIAL'!DB226="CUMPLE",'TRAUMA ESPECIAL'!DA228,'TRAUMA ESPECIAL'!DB226)</f>
        <v>NO OFERTADO</v>
      </c>
      <c r="P180" s="1042" t="str">
        <f>IF('TRAUMA ESPECIAL'!DJ226="CUMPLE",'TRAUMA ESPECIAL'!DI228,'TRAUMA ESPECIAL'!DJ226)</f>
        <v>NO OFERTADO</v>
      </c>
      <c r="Q180" s="1042" t="str">
        <f>IF('TRAUMA ESPECIAL'!DR226="CUMPLE",'TRAUMA ESPECIAL'!DQ228,'TRAUMA ESPECIAL'!DR226)</f>
        <v>NO OFERTADO</v>
      </c>
      <c r="R180" s="1042">
        <f>IF('TRAUMA ESPECIAL'!DZ226="CUMPLE",'TRAUMA ESPECIAL'!DY228,'TRAUMA ESPECIAL'!DZ226)</f>
        <v>845000</v>
      </c>
      <c r="S180" s="1042" t="str">
        <f>IF('TRAUMA ESPECIAL'!EH226="CUMPLE",'TRAUMA ESPECIAL'!EG228,'TRAUMA ESPECIAL'!EH226)</f>
        <v>NO OFERTADO</v>
      </c>
      <c r="T180" s="1042" t="str">
        <f>IF('TRAUMA ESPECIAL'!EP226="CUMPLE",'TRAUMA ESPECIAL'!EO228,'TRAUMA ESPECIAL'!EP226)</f>
        <v>NO OFERTADO</v>
      </c>
      <c r="U180" s="1042">
        <f t="shared" ref="U180:U186" si="12">MIN(C180:T180)</f>
        <v>845000</v>
      </c>
      <c r="V180" s="1031" t="str">
        <f>VLOOKUP(MATCH(U180,C180:T180,0),PROVEEDOR!A:B,2,0)</f>
        <v>SAMPEDRO S.A</v>
      </c>
      <c r="W180" s="1042">
        <v>1080000</v>
      </c>
      <c r="X180" s="1091">
        <f t="shared" si="8"/>
        <v>0</v>
      </c>
      <c r="Y180" s="1105" t="s">
        <v>1186</v>
      </c>
      <c r="Z180" s="1115"/>
    </row>
    <row r="181" spans="1:26" ht="33.75" customHeight="1">
      <c r="A181" s="1011" t="s">
        <v>1545</v>
      </c>
      <c r="B181" s="1032" t="s">
        <v>92</v>
      </c>
      <c r="C181" s="1043" t="str">
        <f>IF('TRAUMA ESPECIAL'!J231="CUMPLE",'TRAUMA ESPECIAL'!I236,'TRAUMA ESPECIAL'!J231)</f>
        <v>NO OFERTADO</v>
      </c>
      <c r="D181" s="1043" t="str">
        <f>IF('TRAUMA ESPECIAL'!R231="CUMPLE",'TRAUMA ESPECIAL'!Q236,'TRAUMA ESPECIAL'!R231)</f>
        <v>NO OFERTADO</v>
      </c>
      <c r="E181" s="1043" t="str">
        <f>IF('TRAUMA ESPECIAL'!Z231="CUMPLE",'TRAUMA ESPECIAL'!Y236,'TRAUMA ESPECIAL'!Z231)</f>
        <v>NO OFERTADO</v>
      </c>
      <c r="F181" s="1043" t="str">
        <f>IF('TRAUMA ESPECIAL'!AH231="CUMPLE",'TRAUMA ESPECIAL'!AG236,'TRAUMA ESPECIAL'!AH231)</f>
        <v>NO OFERTADO</v>
      </c>
      <c r="G181" s="1043" t="str">
        <f>IF('TRAUMA ESPECIAL'!AP231="CUMPLE",'TRAUMA ESPECIAL'!AO236,'TRAUMA ESPECIAL'!AP231)</f>
        <v>NO OFERTADO</v>
      </c>
      <c r="H181" s="1043" t="str">
        <f>IF('TRAUMA ESPECIAL'!AX231="CUMPLE",'TRAUMA ESPECIAL'!AW236,'TRAUMA ESPECIAL'!AX231)</f>
        <v>NO OFERTADO</v>
      </c>
      <c r="I181" s="1043" t="str">
        <f>IF('TRAUMA ESPECIAL'!BF231="CUMPLE",'TRAUMA ESPECIAL'!BE236,'TRAUMA ESPECIAL'!BF231)</f>
        <v>NO OFERTADO</v>
      </c>
      <c r="J181" s="1043" t="str">
        <f>IF('TRAUMA ESPECIAL'!BN231="CUMPLE",'TRAUMA ESPECIAL'!BM236,'TRAUMA ESPECIAL'!BN231)</f>
        <v>NO OFERTADO</v>
      </c>
      <c r="K181" s="1043">
        <f>IF('TRAUMA ESPECIAL'!BV231="CUMPLE",'TRAUMA ESPECIAL'!BU236,'TRAUMA ESPECIAL'!BV231)</f>
        <v>2604447.37</v>
      </c>
      <c r="L181" s="1043">
        <f>IF('TRAUMA ESPECIAL'!CD231="CUMPLE",'TRAUMA ESPECIAL'!CC236,'TRAUMA ESPECIAL'!CD231)</f>
        <v>2925600</v>
      </c>
      <c r="M181" s="1043" t="str">
        <f>IF('TRAUMA ESPECIAL'!CL231="CUMPLE",'TRAUMA ESPECIAL'!CK236,'TRAUMA ESPECIAL'!CL231)</f>
        <v>NO OFERTADO</v>
      </c>
      <c r="N181" s="1043" t="str">
        <f>IF('TRAUMA ESPECIAL'!CT231="CUMPLE",'TRAUMA ESPECIAL'!CS236,'TRAUMA ESPECIAL'!CT231)</f>
        <v>NO OFERTADO</v>
      </c>
      <c r="O181" s="1043" t="str">
        <f>IF('TRAUMA ESPECIAL'!DB231="CUMPLE",'TRAUMA ESPECIAL'!DA236,'TRAUMA ESPECIAL'!DB231)</f>
        <v>NO OFERTADO</v>
      </c>
      <c r="P181" s="1043" t="str">
        <f>IF('TRAUMA ESPECIAL'!DJ231="CUMPLE",'TRAUMA ESPECIAL'!DI236,'TRAUMA ESPECIAL'!DJ231)</f>
        <v>NO OFERTADO</v>
      </c>
      <c r="Q181" s="1043" t="str">
        <f>IF('TRAUMA ESPECIAL'!DR231="CUMPLE",'TRAUMA ESPECIAL'!DQ236,'TRAUMA ESPECIAL'!DR231)</f>
        <v>NO OFERTADO</v>
      </c>
      <c r="R181" s="1043" t="str">
        <f>IF('TRAUMA ESPECIAL'!DZ231="CUMPLE",'TRAUMA ESPECIAL'!DY236,'TRAUMA ESPECIAL'!DZ231)</f>
        <v>NO OFERTADO</v>
      </c>
      <c r="S181" s="1043" t="str">
        <f>IF('TRAUMA ESPECIAL'!EH231="CUMPLE",'TRAUMA ESPECIAL'!EG236,'TRAUMA ESPECIAL'!EH231)</f>
        <v>NO OFERTADO</v>
      </c>
      <c r="T181" s="1043" t="str">
        <f>IF('TRAUMA ESPECIAL'!EP231="CUMPLE",'TRAUMA ESPECIAL'!EO236,'TRAUMA ESPECIAL'!EP231)</f>
        <v>NO OFERTADO</v>
      </c>
      <c r="U181" s="1043">
        <f t="shared" si="12"/>
        <v>2604447.37</v>
      </c>
      <c r="V181" s="1033" t="str">
        <f>VLOOKUP(MATCH(U181,C181:T181,0),PROVEEDOR!A:B,2,0)</f>
        <v>JYJ MEDTECH</v>
      </c>
      <c r="W181" s="1043">
        <v>2107000</v>
      </c>
      <c r="X181" s="1092">
        <f t="shared" si="8"/>
        <v>1</v>
      </c>
      <c r="Y181" s="1105" t="s">
        <v>1568</v>
      </c>
      <c r="Z181" s="1117" t="s">
        <v>1567</v>
      </c>
    </row>
    <row r="182" spans="1:26" ht="33.75" customHeight="1">
      <c r="A182" s="1011" t="s">
        <v>1545</v>
      </c>
      <c r="B182" s="1032" t="s">
        <v>93</v>
      </c>
      <c r="C182" s="1043" t="str">
        <f>IF('TRAUMA ESPECIAL'!J239="CUMPLE",'TRAUMA ESPECIAL'!I244,'TRAUMA ESPECIAL'!J239)</f>
        <v>NO OFERTADO</v>
      </c>
      <c r="D182" s="1043" t="str">
        <f>IF('TRAUMA ESPECIAL'!R239="CUMPLE",'TRAUMA ESPECIAL'!Q244,'TRAUMA ESPECIAL'!R239)</f>
        <v>NO OFERTADO</v>
      </c>
      <c r="E182" s="1043" t="str">
        <f>IF('TRAUMA ESPECIAL'!Z239="CUMPLE",'TRAUMA ESPECIAL'!Y244,'TRAUMA ESPECIAL'!Z239)</f>
        <v>NO OFERTADO</v>
      </c>
      <c r="F182" s="1043" t="str">
        <f>IF('TRAUMA ESPECIAL'!AH239="CUMPLE",'TRAUMA ESPECIAL'!AG244,'TRAUMA ESPECIAL'!AH239)</f>
        <v>NO OFERTADO</v>
      </c>
      <c r="G182" s="1043" t="str">
        <f>IF('TRAUMA ESPECIAL'!AP239="CUMPLE",'TRAUMA ESPECIAL'!AO244,'TRAUMA ESPECIAL'!AP239)</f>
        <v>NO OFERTADO</v>
      </c>
      <c r="H182" s="1043" t="str">
        <f>IF('TRAUMA ESPECIAL'!AX239="CUMPLE",'TRAUMA ESPECIAL'!AW244,'TRAUMA ESPECIAL'!AX239)</f>
        <v>NO OFERTADO</v>
      </c>
      <c r="I182" s="1043" t="str">
        <f>IF('TRAUMA ESPECIAL'!BF239="CUMPLE",'TRAUMA ESPECIAL'!BE244,'TRAUMA ESPECIAL'!BF239)</f>
        <v>NO OFERTADO</v>
      </c>
      <c r="J182" s="1043" t="str">
        <f>IF('TRAUMA ESPECIAL'!BN239="CUMPLE",'TRAUMA ESPECIAL'!BM244,'TRAUMA ESPECIAL'!BN239)</f>
        <v>NO OFERTADO</v>
      </c>
      <c r="K182" s="1043">
        <f>IF('TRAUMA ESPECIAL'!BV239="CUMPLE",'TRAUMA ESPECIAL'!BU244,'TRAUMA ESPECIAL'!BV239)</f>
        <v>2157130.46</v>
      </c>
      <c r="L182" s="1043">
        <f>IF('TRAUMA ESPECIAL'!CD239="CUMPLE",'TRAUMA ESPECIAL'!CC244,'TRAUMA ESPECIAL'!CD239)</f>
        <v>2685600</v>
      </c>
      <c r="M182" s="1043" t="str">
        <f>IF('TRAUMA ESPECIAL'!CL239="CUMPLE",'TRAUMA ESPECIAL'!CK244,'TRAUMA ESPECIAL'!CL239)</f>
        <v>NO OFERTADO</v>
      </c>
      <c r="N182" s="1043" t="str">
        <f>IF('TRAUMA ESPECIAL'!CT239="CUMPLE",'TRAUMA ESPECIAL'!CS244,'TRAUMA ESPECIAL'!CT239)</f>
        <v>NO OFERTADO</v>
      </c>
      <c r="O182" s="1043" t="str">
        <f>IF('TRAUMA ESPECIAL'!DB239="CUMPLE",'TRAUMA ESPECIAL'!DA244,'TRAUMA ESPECIAL'!DB239)</f>
        <v>NO OFERTADO</v>
      </c>
      <c r="P182" s="1043" t="str">
        <f>IF('TRAUMA ESPECIAL'!DJ239="CUMPLE",'TRAUMA ESPECIAL'!DI244,'TRAUMA ESPECIAL'!DJ239)</f>
        <v>NO OFERTADO</v>
      </c>
      <c r="Q182" s="1043" t="str">
        <f>IF('TRAUMA ESPECIAL'!DR239="CUMPLE",'TRAUMA ESPECIAL'!DQ244,'TRAUMA ESPECIAL'!DR239)</f>
        <v>NO OFERTADO</v>
      </c>
      <c r="R182" s="1043" t="str">
        <f>IF('TRAUMA ESPECIAL'!DZ239="CUMPLE",'TRAUMA ESPECIAL'!DY244,'TRAUMA ESPECIAL'!DZ239)</f>
        <v>NO OFERTADO</v>
      </c>
      <c r="S182" s="1043" t="str">
        <f>IF('TRAUMA ESPECIAL'!EH239="CUMPLE",'TRAUMA ESPECIAL'!EG244,'TRAUMA ESPECIAL'!EH239)</f>
        <v>NO OFERTADO</v>
      </c>
      <c r="T182" s="1043" t="str">
        <f>IF('TRAUMA ESPECIAL'!EP239="CUMPLE",'TRAUMA ESPECIAL'!EO244,'TRAUMA ESPECIAL'!EP239)</f>
        <v>NO OFERTADO</v>
      </c>
      <c r="U182" s="1043">
        <f t="shared" si="12"/>
        <v>2157130.46</v>
      </c>
      <c r="V182" s="1033" t="str">
        <f>VLOOKUP(MATCH(U182,C182:T182,0),PROVEEDOR!A:B,2,0)</f>
        <v>JYJ MEDTECH</v>
      </c>
      <c r="W182" s="1043">
        <v>1907000</v>
      </c>
      <c r="X182" s="1092">
        <f t="shared" si="8"/>
        <v>1</v>
      </c>
      <c r="Y182" s="1105" t="s">
        <v>1568</v>
      </c>
      <c r="Z182" s="1100" t="s">
        <v>1567</v>
      </c>
    </row>
    <row r="183" spans="1:26" ht="33.75" customHeight="1">
      <c r="A183" s="1011" t="s">
        <v>1545</v>
      </c>
      <c r="B183" s="1032" t="s">
        <v>94</v>
      </c>
      <c r="C183" s="1043" t="str">
        <f>IF('TRAUMA ESPECIAL'!J247="CUMPLE",'TRAUMA ESPECIAL'!I252,'TRAUMA ESPECIAL'!J247)</f>
        <v>NO OFERTADO</v>
      </c>
      <c r="D183" s="1043" t="str">
        <f>IF('TRAUMA ESPECIAL'!R247="CUMPLE",'TRAUMA ESPECIAL'!Q252,'TRAUMA ESPECIAL'!R247)</f>
        <v>NO OFERTADO</v>
      </c>
      <c r="E183" s="1043" t="str">
        <f>IF('TRAUMA ESPECIAL'!Z247="CUMPLE",'TRAUMA ESPECIAL'!Y252,'TRAUMA ESPECIAL'!Z247)</f>
        <v>NO OFERTADO</v>
      </c>
      <c r="F183" s="1043" t="str">
        <f>IF('TRAUMA ESPECIAL'!AH247="CUMPLE",'TRAUMA ESPECIAL'!AG252,'TRAUMA ESPECIAL'!AH247)</f>
        <v>NO OFERTADO</v>
      </c>
      <c r="G183" s="1043" t="str">
        <f>IF('TRAUMA ESPECIAL'!AP247="CUMPLE",'TRAUMA ESPECIAL'!AO252,'TRAUMA ESPECIAL'!AP247)</f>
        <v>NO OFERTADO</v>
      </c>
      <c r="H183" s="1043" t="str">
        <f>IF('TRAUMA ESPECIAL'!AX247="CUMPLE",'TRAUMA ESPECIAL'!AW252,'TRAUMA ESPECIAL'!AX247)</f>
        <v>NO OFERTADO</v>
      </c>
      <c r="I183" s="1043" t="str">
        <f>IF('TRAUMA ESPECIAL'!BF247="CUMPLE",'TRAUMA ESPECIAL'!BE252,'TRAUMA ESPECIAL'!BF247)</f>
        <v>NO OFERTADO</v>
      </c>
      <c r="J183" s="1043" t="str">
        <f>IF('TRAUMA ESPECIAL'!BN247="CUMPLE",'TRAUMA ESPECIAL'!BM252,'TRAUMA ESPECIAL'!BN247)</f>
        <v>NO OFERTADO</v>
      </c>
      <c r="K183" s="1043">
        <f>IF('TRAUMA ESPECIAL'!BV247="CUMPLE",'TRAUMA ESPECIAL'!BU252,'TRAUMA ESPECIAL'!BV247)</f>
        <v>2328492.46</v>
      </c>
      <c r="L183" s="1043">
        <f>IF('TRAUMA ESPECIAL'!CD247="CUMPLE",'TRAUMA ESPECIAL'!CC252,'TRAUMA ESPECIAL'!CD247)</f>
        <v>2675600</v>
      </c>
      <c r="M183" s="1043" t="str">
        <f>IF('TRAUMA ESPECIAL'!CL247="CUMPLE",'TRAUMA ESPECIAL'!CK252,'TRAUMA ESPECIAL'!CL247)</f>
        <v>NO OFERTADO</v>
      </c>
      <c r="N183" s="1043" t="str">
        <f>IF('TRAUMA ESPECIAL'!CT247="CUMPLE",'TRAUMA ESPECIAL'!CS252,'TRAUMA ESPECIAL'!CT247)</f>
        <v>NO OFERTADO</v>
      </c>
      <c r="O183" s="1043" t="str">
        <f>IF('TRAUMA ESPECIAL'!DB247="CUMPLE",'TRAUMA ESPECIAL'!DA252,'TRAUMA ESPECIAL'!DB247)</f>
        <v>NO OFERTADO</v>
      </c>
      <c r="P183" s="1043" t="str">
        <f>IF('TRAUMA ESPECIAL'!DJ247="CUMPLE",'TRAUMA ESPECIAL'!DI252,'TRAUMA ESPECIAL'!DJ247)</f>
        <v>NO OFERTADO</v>
      </c>
      <c r="Q183" s="1043" t="str">
        <f>IF('TRAUMA ESPECIAL'!DR247="CUMPLE",'TRAUMA ESPECIAL'!DQ252,'TRAUMA ESPECIAL'!DR247)</f>
        <v>NO OFERTADO</v>
      </c>
      <c r="R183" s="1043" t="str">
        <f>IF('TRAUMA ESPECIAL'!DZ247="CUMPLE",'TRAUMA ESPECIAL'!DY252,'TRAUMA ESPECIAL'!DZ247)</f>
        <v>NO OFERTADO</v>
      </c>
      <c r="S183" s="1043" t="str">
        <f>IF('TRAUMA ESPECIAL'!EH247="CUMPLE",'TRAUMA ESPECIAL'!EG252,'TRAUMA ESPECIAL'!EH247)</f>
        <v>NO OFERTADO</v>
      </c>
      <c r="T183" s="1043" t="str">
        <f>IF('TRAUMA ESPECIAL'!EP247="CUMPLE",'TRAUMA ESPECIAL'!EO252,'TRAUMA ESPECIAL'!EP247)</f>
        <v>NO OFERTADO</v>
      </c>
      <c r="U183" s="1043">
        <f t="shared" si="12"/>
        <v>2328492.46</v>
      </c>
      <c r="V183" s="1033" t="str">
        <f>VLOOKUP(MATCH(U183,C183:T183,0),PROVEEDOR!A:B,2,0)</f>
        <v>JYJ MEDTECH</v>
      </c>
      <c r="W183" s="1043">
        <v>2107000</v>
      </c>
      <c r="X183" s="1092">
        <f t="shared" si="8"/>
        <v>1</v>
      </c>
      <c r="Y183" s="1105" t="s">
        <v>1568</v>
      </c>
      <c r="Z183" s="1100" t="s">
        <v>1567</v>
      </c>
    </row>
    <row r="184" spans="1:26" ht="33.75" customHeight="1" thickBot="1">
      <c r="A184" s="1011" t="s">
        <v>1545</v>
      </c>
      <c r="B184" s="1032" t="s">
        <v>95</v>
      </c>
      <c r="C184" s="1043" t="str">
        <f>IF('TRAUMA ESPECIAL'!J255="CUMPLE",'TRAUMA ESPECIAL'!I260,'TRAUMA ESPECIAL'!J255)</f>
        <v>NO OFERTADO</v>
      </c>
      <c r="D184" s="1043" t="str">
        <f>IF('TRAUMA ESPECIAL'!R255="CUMPLE",'TRAUMA ESPECIAL'!Q260,'TRAUMA ESPECIAL'!R255)</f>
        <v>NO OFERTADO</v>
      </c>
      <c r="E184" s="1043" t="str">
        <f>IF('TRAUMA ESPECIAL'!Z255="CUMPLE",'TRAUMA ESPECIAL'!Y260,'TRAUMA ESPECIAL'!Z255)</f>
        <v>NO OFERTADO</v>
      </c>
      <c r="F184" s="1043" t="str">
        <f>IF('TRAUMA ESPECIAL'!AH255="CUMPLE",'TRAUMA ESPECIAL'!AG260,'TRAUMA ESPECIAL'!AH255)</f>
        <v>NO OFERTADO</v>
      </c>
      <c r="G184" s="1043" t="str">
        <f>IF('TRAUMA ESPECIAL'!AP255="CUMPLE",'TRAUMA ESPECIAL'!AO260,'TRAUMA ESPECIAL'!AP255)</f>
        <v>NO OFERTADO</v>
      </c>
      <c r="H184" s="1043" t="str">
        <f>IF('TRAUMA ESPECIAL'!AX255="CUMPLE",'TRAUMA ESPECIAL'!AW260,'TRAUMA ESPECIAL'!AX255)</f>
        <v>NO OFERTADO</v>
      </c>
      <c r="I184" s="1043" t="str">
        <f>IF('TRAUMA ESPECIAL'!BF255="CUMPLE",'TRAUMA ESPECIAL'!BE260,'TRAUMA ESPECIAL'!BF255)</f>
        <v>NO OFERTADO</v>
      </c>
      <c r="J184" s="1043" t="str">
        <f>IF('TRAUMA ESPECIAL'!BN255="CUMPLE",'TRAUMA ESPECIAL'!BM260,'TRAUMA ESPECIAL'!BN255)</f>
        <v>NO OFERTADO</v>
      </c>
      <c r="K184" s="1043">
        <f>IF('TRAUMA ESPECIAL'!BV255="CUMPLE",'TRAUMA ESPECIAL'!BU260,'TRAUMA ESPECIAL'!BV255)</f>
        <v>2368867.46</v>
      </c>
      <c r="L184" s="1043" t="str">
        <f>IF('TRAUMA ESPECIAL'!CD255="CUMPLE",'TRAUMA ESPECIAL'!CC260,'TRAUMA ESPECIAL'!CD255)</f>
        <v>NO OFERTADO</v>
      </c>
      <c r="M184" s="1043" t="str">
        <f>IF('TRAUMA ESPECIAL'!CL255="CUMPLE",'TRAUMA ESPECIAL'!CK260,'TRAUMA ESPECIAL'!CL255)</f>
        <v>NO OFERTADO</v>
      </c>
      <c r="N184" s="1043" t="str">
        <f>IF('TRAUMA ESPECIAL'!CT255="CUMPLE",'TRAUMA ESPECIAL'!CS260,'TRAUMA ESPECIAL'!CT255)</f>
        <v>NO OFERTADO</v>
      </c>
      <c r="O184" s="1043" t="str">
        <f>IF('TRAUMA ESPECIAL'!DB255="CUMPLE",'TRAUMA ESPECIAL'!DA260,'TRAUMA ESPECIAL'!DB255)</f>
        <v>NO OFERTADO</v>
      </c>
      <c r="P184" s="1043" t="str">
        <f>IF('TRAUMA ESPECIAL'!DJ255="CUMPLE",'TRAUMA ESPECIAL'!DI260,'TRAUMA ESPECIAL'!DJ255)</f>
        <v>NO OFERTADO</v>
      </c>
      <c r="Q184" s="1043" t="str">
        <f>IF('TRAUMA ESPECIAL'!DR255="CUMPLE",'TRAUMA ESPECIAL'!DQ260,'TRAUMA ESPECIAL'!DR255)</f>
        <v>NO OFERTADO</v>
      </c>
      <c r="R184" s="1043" t="str">
        <f>IF('TRAUMA ESPECIAL'!DZ255="CUMPLE",'TRAUMA ESPECIAL'!DY260,'TRAUMA ESPECIAL'!DZ255)</f>
        <v>NO OFERTADO</v>
      </c>
      <c r="S184" s="1043" t="str">
        <f>IF('TRAUMA ESPECIAL'!EH255="CUMPLE",'TRAUMA ESPECIAL'!EG260,'TRAUMA ESPECIAL'!EH255)</f>
        <v>NO OFERTADO</v>
      </c>
      <c r="T184" s="1043" t="str">
        <f>IF('TRAUMA ESPECIAL'!EP255="CUMPLE",'TRAUMA ESPECIAL'!EO260,'TRAUMA ESPECIAL'!EP255)</f>
        <v>NO OFERTADO</v>
      </c>
      <c r="U184" s="1043">
        <f t="shared" si="12"/>
        <v>2368867.46</v>
      </c>
      <c r="V184" s="1033" t="str">
        <f>VLOOKUP(MATCH(U184,C184:T184,0),PROVEEDOR!A:B,2,0)</f>
        <v>JYJ MEDTECH</v>
      </c>
      <c r="W184" s="1043">
        <v>1850000</v>
      </c>
      <c r="X184" s="1092">
        <f t="shared" si="8"/>
        <v>1</v>
      </c>
      <c r="Y184" s="1105" t="s">
        <v>1568</v>
      </c>
      <c r="Z184" s="1102" t="s">
        <v>1567</v>
      </c>
    </row>
    <row r="185" spans="1:26" ht="33.75" customHeight="1">
      <c r="A185" s="1011" t="s">
        <v>1545</v>
      </c>
      <c r="B185" s="1032" t="s">
        <v>96</v>
      </c>
      <c r="C185" s="1043" t="str">
        <f>IF('TRAUMA ESPECIAL'!J263="CUMPLE",'TRAUMA ESPECIAL'!I268,'TRAUMA ESPECIAL'!J263)</f>
        <v>NO OFERTADO</v>
      </c>
      <c r="D185" s="1043" t="str">
        <f>IF('TRAUMA ESPECIAL'!R263="CUMPLE",'TRAUMA ESPECIAL'!Q268,'TRAUMA ESPECIAL'!R263)</f>
        <v>NO OFERTADO</v>
      </c>
      <c r="E185" s="1043" t="str">
        <f>IF('TRAUMA ESPECIAL'!Z263="CUMPLE",'TRAUMA ESPECIAL'!Y268,'TRAUMA ESPECIAL'!Z263)</f>
        <v>NO OFERTADO</v>
      </c>
      <c r="F185" s="1043" t="str">
        <f>IF('TRAUMA ESPECIAL'!AH263="CUMPLE",'TRAUMA ESPECIAL'!AG268,'TRAUMA ESPECIAL'!AH263)</f>
        <v>NO OFERTADO</v>
      </c>
      <c r="G185" s="1043" t="str">
        <f>IF('TRAUMA ESPECIAL'!AP263="CUMPLE",'TRAUMA ESPECIAL'!AO268,'TRAUMA ESPECIAL'!AP263)</f>
        <v>NO OFERTADO</v>
      </c>
      <c r="H185" s="1043" t="str">
        <f>IF('TRAUMA ESPECIAL'!AX263="CUMPLE",'TRAUMA ESPECIAL'!AW268,'TRAUMA ESPECIAL'!AX263)</f>
        <v>NO OFERTADO</v>
      </c>
      <c r="I185" s="1043" t="str">
        <f>IF('TRAUMA ESPECIAL'!BF263="CUMPLE",'TRAUMA ESPECIAL'!BE268,'TRAUMA ESPECIAL'!BF263)</f>
        <v>NO OFERTADO</v>
      </c>
      <c r="J185" s="1043" t="str">
        <f>IF('TRAUMA ESPECIAL'!BN263="CUMPLE",'TRAUMA ESPECIAL'!BM268,'TRAUMA ESPECIAL'!BN263)</f>
        <v>NO OFERTADO</v>
      </c>
      <c r="K185" s="1043">
        <f>IF('TRAUMA ESPECIAL'!BV263="CUMPLE",'TRAUMA ESPECIAL'!BU268,'TRAUMA ESPECIAL'!BV263)</f>
        <v>2540229.46</v>
      </c>
      <c r="L185" s="1043" t="str">
        <f>IF('TRAUMA ESPECIAL'!CD263="CUMPLE",'TRAUMA ESPECIAL'!CC268,'TRAUMA ESPECIAL'!CD263)</f>
        <v>NO OFERTADO</v>
      </c>
      <c r="M185" s="1043" t="str">
        <f>IF('TRAUMA ESPECIAL'!CL263="CUMPLE",'TRAUMA ESPECIAL'!CK268,'TRAUMA ESPECIAL'!CL263)</f>
        <v>NO OFERTADO</v>
      </c>
      <c r="N185" s="1043" t="str">
        <f>IF('TRAUMA ESPECIAL'!CT263="CUMPLE",'TRAUMA ESPECIAL'!CS268,'TRAUMA ESPECIAL'!CT263)</f>
        <v>NO OFERTADO</v>
      </c>
      <c r="O185" s="1043" t="str">
        <f>IF('TRAUMA ESPECIAL'!DB263="CUMPLE",'TRAUMA ESPECIAL'!DA268,'TRAUMA ESPECIAL'!DB263)</f>
        <v>NO OFERTADO</v>
      </c>
      <c r="P185" s="1043">
        <f>IF('TRAUMA ESPECIAL'!DJ263="CUMPLE",'TRAUMA ESPECIAL'!DI268,'TRAUMA ESPECIAL'!DJ263)</f>
        <v>1321443</v>
      </c>
      <c r="Q185" s="1043" t="str">
        <f>IF('TRAUMA ESPECIAL'!DR263="CUMPLE",'TRAUMA ESPECIAL'!DQ268,'TRAUMA ESPECIAL'!DR263)</f>
        <v>NO OFERTADO</v>
      </c>
      <c r="R185" s="1043" t="str">
        <f>IF('TRAUMA ESPECIAL'!DZ263="CUMPLE",'TRAUMA ESPECIAL'!DY268,'TRAUMA ESPECIAL'!DZ263)</f>
        <v>NO OFERTADO</v>
      </c>
      <c r="S185" s="1043" t="str">
        <f>IF('TRAUMA ESPECIAL'!EH263="CUMPLE",'TRAUMA ESPECIAL'!EG268,'TRAUMA ESPECIAL'!EH263)</f>
        <v>NO OFERTADO</v>
      </c>
      <c r="T185" s="1043" t="str">
        <f>IF('TRAUMA ESPECIAL'!EP263="CUMPLE",'TRAUMA ESPECIAL'!EO268,'TRAUMA ESPECIAL'!EP263)</f>
        <v>NO OFERTADO</v>
      </c>
      <c r="U185" s="1043">
        <f t="shared" si="12"/>
        <v>1321443</v>
      </c>
      <c r="V185" s="1033" t="str">
        <f>VLOOKUP(MATCH(U185,C185:T185,0),PROVEEDOR!A:B,2,0)</f>
        <v>OSTEOTECH IMPLANTES QUIRURGICOS S.A.S</v>
      </c>
      <c r="W185" s="1043">
        <v>2107000</v>
      </c>
      <c r="X185" s="1092">
        <f t="shared" si="8"/>
        <v>0</v>
      </c>
      <c r="Y185" s="1109" t="s">
        <v>1184</v>
      </c>
      <c r="Z185" s="1116"/>
    </row>
    <row r="186" spans="1:26" ht="33.75" customHeight="1" thickBot="1">
      <c r="A186" s="1011" t="s">
        <v>1545</v>
      </c>
      <c r="B186" s="1034" t="s">
        <v>97</v>
      </c>
      <c r="C186" s="1044" t="str">
        <f>IF('TRAUMA ESPECIAL'!J271="CUMPLE",'TRAUMA ESPECIAL'!I273,'TRAUMA ESPECIAL'!J271)</f>
        <v>NO OFERTADO</v>
      </c>
      <c r="D186" s="1044" t="str">
        <f>IF('TRAUMA ESPECIAL'!R271="CUMPLE",'TRAUMA ESPECIAL'!Q273,'TRAUMA ESPECIAL'!R271)</f>
        <v>NO OFERTADO</v>
      </c>
      <c r="E186" s="1044" t="str">
        <f>IF('TRAUMA ESPECIAL'!Z271="CUMPLE",'TRAUMA ESPECIAL'!Y273,'TRAUMA ESPECIAL'!Z271)</f>
        <v>NO OFERTADO</v>
      </c>
      <c r="F186" s="1044" t="str">
        <f>IF('TRAUMA ESPECIAL'!AH271="CUMPLE",'TRAUMA ESPECIAL'!AG273,'TRAUMA ESPECIAL'!AH271)</f>
        <v>NO OFERTADO</v>
      </c>
      <c r="G186" s="1044" t="str">
        <f>IF('TRAUMA ESPECIAL'!AP271="CUMPLE",'TRAUMA ESPECIAL'!AO273,'TRAUMA ESPECIAL'!AP271)</f>
        <v>NO OFERTADO</v>
      </c>
      <c r="H186" s="1044" t="str">
        <f>IF('TRAUMA ESPECIAL'!AX271="CUMPLE",'TRAUMA ESPECIAL'!AW273,'TRAUMA ESPECIAL'!AX271)</f>
        <v>NO OFERTADO</v>
      </c>
      <c r="I186" s="1044" t="str">
        <f>IF('TRAUMA ESPECIAL'!BF271="CUMPLE",'TRAUMA ESPECIAL'!BE273,'TRAUMA ESPECIAL'!BF271)</f>
        <v>NO OFERTADO</v>
      </c>
      <c r="J186" s="1044" t="str">
        <f>IF('TRAUMA ESPECIAL'!BN271="CUMPLE",'TRAUMA ESPECIAL'!BM273,'TRAUMA ESPECIAL'!BN271)</f>
        <v>NO OFERTADO</v>
      </c>
      <c r="K186" s="1044" t="str">
        <f>IF('TRAUMA ESPECIAL'!BV271="CUMPLE",'TRAUMA ESPECIAL'!BU273,'TRAUMA ESPECIAL'!BV271)</f>
        <v>NO OFERTADO</v>
      </c>
      <c r="L186" s="1044" t="str">
        <f>IF('TRAUMA ESPECIAL'!CD271="CUMPLE",'TRAUMA ESPECIAL'!CC273,'TRAUMA ESPECIAL'!CD271)</f>
        <v>NO OFERTADO</v>
      </c>
      <c r="M186" s="1044" t="str">
        <f>IF('TRAUMA ESPECIAL'!CL271="CUMPLE",'TRAUMA ESPECIAL'!CK273,'TRAUMA ESPECIAL'!CL271)</f>
        <v>NO OFERTADO</v>
      </c>
      <c r="N186" s="1044" t="str">
        <f>IF('TRAUMA ESPECIAL'!CT271="CUMPLE",'TRAUMA ESPECIAL'!CS273,'TRAUMA ESPECIAL'!CT271)</f>
        <v>NO OFERTADO</v>
      </c>
      <c r="O186" s="1044" t="str">
        <f>IF('TRAUMA ESPECIAL'!DB271="CUMPLE",'TRAUMA ESPECIAL'!DA273,'TRAUMA ESPECIAL'!DB271)</f>
        <v>NO OFERTADO</v>
      </c>
      <c r="P186" s="1044" t="str">
        <f>IF('TRAUMA ESPECIAL'!DJ271="CUMPLE",'TRAUMA ESPECIAL'!DI273,'TRAUMA ESPECIAL'!DJ271)</f>
        <v>NO OFERTADO</v>
      </c>
      <c r="Q186" s="1044" t="str">
        <f>IF('TRAUMA ESPECIAL'!DR271="CUMPLE",'TRAUMA ESPECIAL'!DQ273,'TRAUMA ESPECIAL'!DR271)</f>
        <v>NO OFERTADO</v>
      </c>
      <c r="R186" s="1044" t="str">
        <f>IF('TRAUMA ESPECIAL'!DZ271="CUMPLE",'TRAUMA ESPECIAL'!DY273,'TRAUMA ESPECIAL'!DZ271)</f>
        <v>NO OFERTADO</v>
      </c>
      <c r="S186" s="1044" t="str">
        <f>IF('TRAUMA ESPECIAL'!EH271="CUMPLE",'TRAUMA ESPECIAL'!EG273,'TRAUMA ESPECIAL'!EH271)</f>
        <v>NO OFERTADO</v>
      </c>
      <c r="T186" s="1044" t="str">
        <f>IF('TRAUMA ESPECIAL'!EP271="CUMPLE",'TRAUMA ESPECIAL'!EO273,'TRAUMA ESPECIAL'!EP271)</f>
        <v>NO OFERTADO</v>
      </c>
      <c r="U186" s="1044">
        <f t="shared" si="12"/>
        <v>0</v>
      </c>
      <c r="V186" s="1035" t="e">
        <f>VLOOKUP(MATCH(U186,C186:T186,0),PROVEEDOR!A:B,2,0)</f>
        <v>#N/A</v>
      </c>
      <c r="W186" s="1044">
        <v>700000</v>
      </c>
      <c r="X186" s="1093">
        <f t="shared" si="8"/>
        <v>0</v>
      </c>
      <c r="Y186" s="1105" t="s">
        <v>1568</v>
      </c>
      <c r="Z186" s="1111"/>
    </row>
    <row r="187" spans="1:26" ht="33.75" customHeight="1" thickBot="1">
      <c r="A187" s="1011" t="s">
        <v>1545</v>
      </c>
      <c r="B187" s="1036" t="s">
        <v>98</v>
      </c>
      <c r="C187" s="1045"/>
      <c r="D187" s="1045"/>
      <c r="E187" s="1045"/>
      <c r="F187" s="1045"/>
      <c r="G187" s="1045"/>
      <c r="H187" s="1045"/>
      <c r="I187" s="1045"/>
      <c r="J187" s="1045"/>
      <c r="K187" s="1045"/>
      <c r="L187" s="1045"/>
      <c r="M187" s="1045"/>
      <c r="N187" s="1045"/>
      <c r="O187" s="1045"/>
      <c r="P187" s="1045"/>
      <c r="Q187" s="1045"/>
      <c r="R187" s="1045"/>
      <c r="S187" s="1045"/>
      <c r="T187" s="1045"/>
      <c r="U187" s="1045"/>
      <c r="V187" s="1066"/>
      <c r="W187" s="1045"/>
      <c r="X187" s="1094"/>
      <c r="Y187" s="1108"/>
      <c r="Z187" s="1111"/>
    </row>
    <row r="188" spans="1:26" ht="33.75" customHeight="1" thickBot="1">
      <c r="A188" s="1011" t="s">
        <v>1545</v>
      </c>
      <c r="B188" s="1026" t="s">
        <v>99</v>
      </c>
      <c r="C188" s="1046" t="str">
        <f>IF('TRAUMA ESPECIAL'!J277="CUMPLE",'TRAUMA ESPECIAL'!I279,'TRAUMA ESPECIAL'!J277)</f>
        <v>NO OFERTADO</v>
      </c>
      <c r="D188" s="1046" t="str">
        <f>IF('TRAUMA ESPECIAL'!R277="CUMPLE",'TRAUMA ESPECIAL'!Q279,'TRAUMA ESPECIAL'!R277)</f>
        <v>NO OFERTADO</v>
      </c>
      <c r="E188" s="1046" t="str">
        <f>IF('TRAUMA ESPECIAL'!Z277="CUMPLE",'TRAUMA ESPECIAL'!Y279,'TRAUMA ESPECIAL'!Z277)</f>
        <v>NO OFERTADO</v>
      </c>
      <c r="F188" s="1046" t="str">
        <f>IF('TRAUMA ESPECIAL'!AH277="CUMPLE",'TRAUMA ESPECIAL'!AG279,'TRAUMA ESPECIAL'!AH277)</f>
        <v>NO OFERTADO</v>
      </c>
      <c r="G188" s="1046" t="str">
        <f>IF('TRAUMA ESPECIAL'!AP277="CUMPLE",'TRAUMA ESPECIAL'!AO279,'TRAUMA ESPECIAL'!AP277)</f>
        <v>NO OFERTADO</v>
      </c>
      <c r="H188" s="1046" t="str">
        <f>IF('TRAUMA ESPECIAL'!AX277="CUMPLE",'TRAUMA ESPECIAL'!AW279,'TRAUMA ESPECIAL'!AX277)</f>
        <v>NO OFERTADO</v>
      </c>
      <c r="I188" s="1046" t="str">
        <f>IF('TRAUMA ESPECIAL'!BF277="CUMPLE",'TRAUMA ESPECIAL'!BE279,'TRAUMA ESPECIAL'!BF277)</f>
        <v>NO OFERTADO</v>
      </c>
      <c r="J188" s="1046" t="str">
        <f>IF('TRAUMA ESPECIAL'!BN277="CUMPLE",'TRAUMA ESPECIAL'!BM279,'TRAUMA ESPECIAL'!BN277)</f>
        <v>NO OFERTADO</v>
      </c>
      <c r="K188" s="1046" t="str">
        <f>IF('TRAUMA ESPECIAL'!BV277="CUMPLE",'TRAUMA ESPECIAL'!BU279,'TRAUMA ESPECIAL'!BV277)</f>
        <v>NO OFERTADO</v>
      </c>
      <c r="L188" s="1046" t="str">
        <f>IF('TRAUMA ESPECIAL'!CD277="CUMPLE",'TRAUMA ESPECIAL'!CC279,'TRAUMA ESPECIAL'!CD277)</f>
        <v>NO OFERTADO</v>
      </c>
      <c r="M188" s="1046" t="str">
        <f>IF('TRAUMA ESPECIAL'!CL277="CUMPLE",'TRAUMA ESPECIAL'!CK279,'TRAUMA ESPECIAL'!CL277)</f>
        <v>NO OFERTADO</v>
      </c>
      <c r="N188" s="1046" t="str">
        <f>IF('TRAUMA ESPECIAL'!CT277="CUMPLE",'TRAUMA ESPECIAL'!CS279,'TRAUMA ESPECIAL'!CT277)</f>
        <v>NO OFERTADO</v>
      </c>
      <c r="O188" s="1046" t="str">
        <f>IF('TRAUMA ESPECIAL'!DB277="CUMPLE",'TRAUMA ESPECIAL'!DA279,'TRAUMA ESPECIAL'!DB277)</f>
        <v>NO OFERTADO</v>
      </c>
      <c r="P188" s="1046" t="str">
        <f>IF('TRAUMA ESPECIAL'!DJ277="CUMPLE",'TRAUMA ESPECIAL'!DI279,'TRAUMA ESPECIAL'!DJ277)</f>
        <v>NO OFERTADO</v>
      </c>
      <c r="Q188" s="1046" t="str">
        <f>IF('TRAUMA ESPECIAL'!DR277="CUMPLE",'TRAUMA ESPECIAL'!DQ279,'TRAUMA ESPECIAL'!DR277)</f>
        <v>NO OFERTADO</v>
      </c>
      <c r="R188" s="1046" t="str">
        <f>IF('TRAUMA ESPECIAL'!DZ277="CUMPLE",'TRAUMA ESPECIAL'!DY279,'TRAUMA ESPECIAL'!DZ277)</f>
        <v>NO OFERTADO</v>
      </c>
      <c r="S188" s="1046" t="str">
        <f>IF('TRAUMA ESPECIAL'!EH277="CUMPLE",'TRAUMA ESPECIAL'!EG279,'TRAUMA ESPECIAL'!EH277)</f>
        <v>NO OFERTADO</v>
      </c>
      <c r="T188" s="1046">
        <f>IF('TRAUMA ESPECIAL'!EP277="CUMPLE",'TRAUMA ESPECIAL'!EO279,'TRAUMA ESPECIAL'!EP277)</f>
        <v>6800000</v>
      </c>
      <c r="U188" s="1046">
        <f>MIN(C188:T188)</f>
        <v>6800000</v>
      </c>
      <c r="V188" s="1027" t="str">
        <f>VLOOKUP(MATCH(U188,C188:T188,0),PROVEEDOR!A:B,2,0)</f>
        <v>W. LORENZ HOLDING S.A.S</v>
      </c>
      <c r="W188" s="1046">
        <v>7280000</v>
      </c>
      <c r="X188" s="1095">
        <f t="shared" si="8"/>
        <v>0</v>
      </c>
      <c r="Y188" s="1105" t="s">
        <v>1188</v>
      </c>
      <c r="Z188" s="1111"/>
    </row>
    <row r="189" spans="1:26" ht="33.75" customHeight="1" thickBot="1">
      <c r="A189" s="1011" t="s">
        <v>288</v>
      </c>
      <c r="B189" s="1022" t="s">
        <v>288</v>
      </c>
      <c r="C189" s="1047"/>
      <c r="D189" s="1047"/>
      <c r="E189" s="1047"/>
      <c r="F189" s="1047"/>
      <c r="G189" s="1047"/>
      <c r="H189" s="1047"/>
      <c r="I189" s="1047"/>
      <c r="J189" s="1047"/>
      <c r="K189" s="1047"/>
      <c r="L189" s="1047"/>
      <c r="M189" s="1047"/>
      <c r="N189" s="1047"/>
      <c r="O189" s="1047"/>
      <c r="P189" s="1047"/>
      <c r="Q189" s="1047"/>
      <c r="R189" s="1047"/>
      <c r="S189" s="1047"/>
      <c r="T189" s="1047"/>
      <c r="U189" s="1047"/>
      <c r="V189" s="1047"/>
      <c r="W189" s="1047"/>
      <c r="X189" s="1096"/>
      <c r="Y189" s="1106"/>
      <c r="Z189" s="1111"/>
    </row>
    <row r="190" spans="1:26" ht="33.75" customHeight="1" thickBot="1">
      <c r="A190" s="1011" t="s">
        <v>288</v>
      </c>
      <c r="B190" s="1024" t="s">
        <v>773</v>
      </c>
      <c r="C190" s="1041"/>
      <c r="D190" s="1041"/>
      <c r="E190" s="1041"/>
      <c r="F190" s="1041"/>
      <c r="G190" s="1041"/>
      <c r="H190" s="1041"/>
      <c r="I190" s="1041"/>
      <c r="J190" s="1041"/>
      <c r="K190" s="1041"/>
      <c r="L190" s="1041"/>
      <c r="M190" s="1041"/>
      <c r="N190" s="1041"/>
      <c r="O190" s="1041"/>
      <c r="P190" s="1041"/>
      <c r="Q190" s="1041"/>
      <c r="R190" s="1041"/>
      <c r="S190" s="1041"/>
      <c r="T190" s="1041"/>
      <c r="U190" s="1041"/>
      <c r="V190" s="1041"/>
      <c r="W190" s="1041"/>
      <c r="X190" s="1090"/>
      <c r="Y190" s="1108"/>
      <c r="Z190" s="1111"/>
    </row>
    <row r="191" spans="1:26" ht="33.75" customHeight="1">
      <c r="A191" s="1011" t="s">
        <v>288</v>
      </c>
      <c r="B191" s="1030" t="s">
        <v>180</v>
      </c>
      <c r="C191" s="1042" t="str">
        <f>IF('MEDICINA DEPORTIVA'!J10="CUMPLE",'MEDICINA DEPORTIVA'!I11,'MEDICINA DEPORTIVA'!J10)</f>
        <v>NO OFERTADO</v>
      </c>
      <c r="D191" s="1042">
        <f>IF('MEDICINA DEPORTIVA'!R10="CUMPLE",'MEDICINA DEPORTIVA'!Q11,'MEDICINA DEPORTIVA'!R10)</f>
        <v>1165021.2765957445</v>
      </c>
      <c r="E191" s="1042" t="str">
        <f>IF('MEDICINA DEPORTIVA'!Z10="CUMPLE",'MEDICINA DEPORTIVA'!Y11,'MEDICINA DEPORTIVA'!Z10)</f>
        <v>NO OFERTADO</v>
      </c>
      <c r="F191" s="1042">
        <f>IF('MEDICINA DEPORTIVA'!AH10="CUMPLE",'MEDICINA DEPORTIVA'!AG11,'MEDICINA DEPORTIVA'!AH10)</f>
        <v>1500000</v>
      </c>
      <c r="G191" s="1042" t="str">
        <f>IF('MEDICINA DEPORTIVA'!AP10="CUMPLE",'MEDICINA DEPORTIVA'!AO11,'MEDICINA DEPORTIVA'!AP10)</f>
        <v>NO OFERTADO</v>
      </c>
      <c r="H191" s="1042" t="str">
        <f>IF('MEDICINA DEPORTIVA'!AX10="CUMPLE",'MEDICINA DEPORTIVA'!AW11,'MEDICINA DEPORTIVA'!AX10)</f>
        <v>NO OFERTADO</v>
      </c>
      <c r="I191" s="1042" t="str">
        <f>IF('MEDICINA DEPORTIVA'!BF10="CUMPLE",'MEDICINA DEPORTIVA'!BE11,'MEDICINA DEPORTIVA'!BF10)</f>
        <v>NO OFERTADO</v>
      </c>
      <c r="J191" s="1042" t="str">
        <f>IF('MEDICINA DEPORTIVA'!BN10="CUMPLE",'MEDICINA DEPORTIVA'!BM11,'MEDICINA DEPORTIVA'!BN10)</f>
        <v>NO OFERTADO</v>
      </c>
      <c r="K191" s="1042" t="str">
        <f>IF('MEDICINA DEPORTIVA'!BV10="CUMPLE",'MEDICINA DEPORTIVA'!BU11,'MEDICINA DEPORTIVA'!BV10)</f>
        <v>NO OFERTADO</v>
      </c>
      <c r="L191" s="1042" t="str">
        <f>IF('MEDICINA DEPORTIVA'!CD10="CUMPLE",'MEDICINA DEPORTIVA'!CC11,'MEDICINA DEPORTIVA'!CD10)</f>
        <v>NO CUMPLE</v>
      </c>
      <c r="M191" s="1042" t="str">
        <f>IF('MEDICINA DEPORTIVA'!CL10="CUMPLE",'MEDICINA DEPORTIVA'!CK11,'MEDICINA DEPORTIVA'!CL10)</f>
        <v>NO OFERTADO</v>
      </c>
      <c r="N191" s="1042" t="str">
        <f>IF('MEDICINA DEPORTIVA'!CT10="CUMPLE",'MEDICINA DEPORTIVA'!CS11,'MEDICINA DEPORTIVA'!CT10)</f>
        <v>NO OFERTADO</v>
      </c>
      <c r="O191" s="1042" t="str">
        <f>IF('MEDICINA DEPORTIVA'!DB10="CUMPLE",'MEDICINA DEPORTIVA'!DA11,'MEDICINA DEPORTIVA'!DB10)</f>
        <v>NO OFERTADO</v>
      </c>
      <c r="P191" s="1042" t="str">
        <f>IF('MEDICINA DEPORTIVA'!DJ10="CUMPLE",'MEDICINA DEPORTIVA'!DI11,'MEDICINA DEPORTIVA'!DJ10)</f>
        <v>NO OFERTADO</v>
      </c>
      <c r="Q191" s="1042">
        <f>IF('MEDICINA DEPORTIVA'!DR10="CUMPLE",'MEDICINA DEPORTIVA'!DQ11,'MEDICINA DEPORTIVA'!DR10)</f>
        <v>950842</v>
      </c>
      <c r="R191" s="1042" t="str">
        <f>IF('MEDICINA DEPORTIVA'!DZ10="CUMPLE",'MEDICINA DEPORTIVA'!DY11,'MEDICINA DEPORTIVA'!DZ10)</f>
        <v>NO OFERTADO</v>
      </c>
      <c r="S191" s="1042">
        <f>IF('MEDICINA DEPORTIVA'!EH10="CUMPLE",'MEDICINA DEPORTIVA'!EG11,'MEDICINA DEPORTIVA'!EH10)</f>
        <v>1000000</v>
      </c>
      <c r="T191" s="1042" t="str">
        <f>IF('MEDICINA DEPORTIVA'!EP10="CUMPLE",'MEDICINA DEPORTIVA'!EO11,'MEDICINA DEPORTIVA'!EP10)</f>
        <v>NO OFERTADO</v>
      </c>
      <c r="U191" s="1042">
        <f>MIN(C191:T191)</f>
        <v>950842</v>
      </c>
      <c r="V191" s="1042" t="str">
        <f>VLOOKUP(MATCH(U191,C191:T191,0),PROVEEDOR!A:B,2,0)</f>
        <v>PROMED QUIRURGICOS</v>
      </c>
      <c r="W191" s="1042">
        <v>1500000</v>
      </c>
      <c r="X191" s="1091">
        <f t="shared" si="8"/>
        <v>0</v>
      </c>
      <c r="Y191" s="1105" t="s">
        <v>1185</v>
      </c>
      <c r="Z191" s="1111"/>
    </row>
    <row r="192" spans="1:26" ht="33.75" customHeight="1">
      <c r="A192" s="1011" t="s">
        <v>288</v>
      </c>
      <c r="B192" s="1032" t="s">
        <v>776</v>
      </c>
      <c r="C192" s="1043" t="str">
        <f>IF('MEDICINA DEPORTIVA'!J14="CUMPLE",'MEDICINA DEPORTIVA'!I17,'MEDICINA DEPORTIVA'!J14)</f>
        <v>NO OFERTADO</v>
      </c>
      <c r="D192" s="1043">
        <f>IF('MEDICINA DEPORTIVA'!R14="CUMPLE",'MEDICINA DEPORTIVA'!Q17,'MEDICINA DEPORTIVA'!R14)</f>
        <v>1901747.8723404256</v>
      </c>
      <c r="E192" s="1043" t="str">
        <f>IF('MEDICINA DEPORTIVA'!Z14="CUMPLE",'MEDICINA DEPORTIVA'!Y17,'MEDICINA DEPORTIVA'!Z14)</f>
        <v>NO OFERTADO</v>
      </c>
      <c r="F192" s="1043">
        <f>IF('MEDICINA DEPORTIVA'!AH14="CUMPLE",'MEDICINA DEPORTIVA'!AG17,'MEDICINA DEPORTIVA'!AH14)</f>
        <v>3006700</v>
      </c>
      <c r="G192" s="1043" t="str">
        <f>IF('MEDICINA DEPORTIVA'!AP14="CUMPLE",'MEDICINA DEPORTIVA'!AO17,'MEDICINA DEPORTIVA'!AP14)</f>
        <v>NO OFERTADO</v>
      </c>
      <c r="H192" s="1043" t="str">
        <f>IF('MEDICINA DEPORTIVA'!AX14="CUMPLE",'MEDICINA DEPORTIVA'!AW17,'MEDICINA DEPORTIVA'!AX14)</f>
        <v>NO OFERTADO</v>
      </c>
      <c r="I192" s="1043" t="str">
        <f>IF('MEDICINA DEPORTIVA'!BF14="CUMPLE",'MEDICINA DEPORTIVA'!BE17,'MEDICINA DEPORTIVA'!BF14)</f>
        <v>NO OFERTADO</v>
      </c>
      <c r="J192" s="1043" t="str">
        <f>IF('MEDICINA DEPORTIVA'!BN14="CUMPLE",'MEDICINA DEPORTIVA'!BM17,'MEDICINA DEPORTIVA'!BN14)</f>
        <v>NO OFERTADO</v>
      </c>
      <c r="K192" s="1043" t="str">
        <f>IF('MEDICINA DEPORTIVA'!BV14="CUMPLE",'MEDICINA DEPORTIVA'!BU17,'MEDICINA DEPORTIVA'!BV14)</f>
        <v>NO OFERTADO</v>
      </c>
      <c r="L192" s="1043" t="str">
        <f>IF('MEDICINA DEPORTIVA'!CD14="CUMPLE",'MEDICINA DEPORTIVA'!CC17,'MEDICINA DEPORTIVA'!CD14)</f>
        <v>NO OFERTADO</v>
      </c>
      <c r="M192" s="1043" t="str">
        <f>IF('MEDICINA DEPORTIVA'!CL14="CUMPLE",'MEDICINA DEPORTIVA'!CK17,'MEDICINA DEPORTIVA'!CL14)</f>
        <v>NO OFERTADO</v>
      </c>
      <c r="N192" s="1043" t="str">
        <f>IF('MEDICINA DEPORTIVA'!CT14="CUMPLE",'MEDICINA DEPORTIVA'!CS17,'MEDICINA DEPORTIVA'!CT14)</f>
        <v>NO OFERTADO</v>
      </c>
      <c r="O192" s="1043" t="str">
        <f>IF('MEDICINA DEPORTIVA'!DB14="CUMPLE",'MEDICINA DEPORTIVA'!DA17,'MEDICINA DEPORTIVA'!DB14)</f>
        <v>NO OFERTADO</v>
      </c>
      <c r="P192" s="1043" t="str">
        <f>IF('MEDICINA DEPORTIVA'!DJ14="CUMPLE",'MEDICINA DEPORTIVA'!DI17,'MEDICINA DEPORTIVA'!DJ14)</f>
        <v>NO OFERTADO</v>
      </c>
      <c r="Q192" s="1043">
        <f>IF('MEDICINA DEPORTIVA'!DR14="CUMPLE",'MEDICINA DEPORTIVA'!DQ17,'MEDICINA DEPORTIVA'!DR14)</f>
        <v>2950411</v>
      </c>
      <c r="R192" s="1043" t="str">
        <f>IF('MEDICINA DEPORTIVA'!DZ14="CUMPLE",'MEDICINA DEPORTIVA'!DY17,'MEDICINA DEPORTIVA'!DZ14)</f>
        <v>NO OFERTADO</v>
      </c>
      <c r="S192" s="1043">
        <f>IF('MEDICINA DEPORTIVA'!EH14="CUMPLE",'MEDICINA DEPORTIVA'!EG17,'MEDICINA DEPORTIVA'!EH14)</f>
        <v>1827736</v>
      </c>
      <c r="T192" s="1043" t="str">
        <f>IF('MEDICINA DEPORTIVA'!EP14="CUMPLE",'MEDICINA DEPORTIVA'!EO17,'MEDICINA DEPORTIVA'!EP14)</f>
        <v>NO OFERTADO</v>
      </c>
      <c r="U192" s="1043">
        <f>MIN(C192:T192)</f>
        <v>1827736</v>
      </c>
      <c r="V192" s="1043" t="str">
        <f>VLOOKUP(MATCH(U192,C192:T192,0),PROVEEDOR!A:B,2,0)</f>
        <v>SMITH &amp; NEPHEW COLOMBIA SAS</v>
      </c>
      <c r="W192" s="1043">
        <v>3055822</v>
      </c>
      <c r="X192" s="1092">
        <f t="shared" si="8"/>
        <v>0</v>
      </c>
      <c r="Y192" s="1105" t="s">
        <v>1187</v>
      </c>
      <c r="Z192" s="1111"/>
    </row>
    <row r="193" spans="1:26" ht="33.75" customHeight="1">
      <c r="A193" s="1011" t="s">
        <v>288</v>
      </c>
      <c r="B193" s="1032" t="s">
        <v>780</v>
      </c>
      <c r="C193" s="1043" t="str">
        <f>IF('MEDICINA DEPORTIVA'!J20="CUMPLE",'MEDICINA DEPORTIVA'!I23,'MEDICINA DEPORTIVA'!J20)</f>
        <v>NO OFERTADO</v>
      </c>
      <c r="D193" s="1043">
        <f>IF('MEDICINA DEPORTIVA'!R20="CUMPLE",'MEDICINA DEPORTIVA'!Q23,'MEDICINA DEPORTIVA'!R20)</f>
        <v>1901747.8723404256</v>
      </c>
      <c r="E193" s="1043" t="str">
        <f>IF('MEDICINA DEPORTIVA'!Z20="CUMPLE",'MEDICINA DEPORTIVA'!Y23,'MEDICINA DEPORTIVA'!Z20)</f>
        <v>NO OFERTADO</v>
      </c>
      <c r="F193" s="1043">
        <f>IF('MEDICINA DEPORTIVA'!AH20="CUMPLE",'MEDICINA DEPORTIVA'!AG23,'MEDICINA DEPORTIVA'!AH20)</f>
        <v>3054700</v>
      </c>
      <c r="G193" s="1043" t="str">
        <f>IF('MEDICINA DEPORTIVA'!AP20="CUMPLE",'MEDICINA DEPORTIVA'!AO23,'MEDICINA DEPORTIVA'!AP20)</f>
        <v>NO OFERTADO</v>
      </c>
      <c r="H193" s="1043" t="str">
        <f>IF('MEDICINA DEPORTIVA'!AX20="CUMPLE",'MEDICINA DEPORTIVA'!AW23,'MEDICINA DEPORTIVA'!AX20)</f>
        <v>NO OFERTADO</v>
      </c>
      <c r="I193" s="1043" t="str">
        <f>IF('MEDICINA DEPORTIVA'!BF20="CUMPLE",'MEDICINA DEPORTIVA'!BE23,'MEDICINA DEPORTIVA'!BF20)</f>
        <v>NO OFERTADO</v>
      </c>
      <c r="J193" s="1043" t="str">
        <f>IF('MEDICINA DEPORTIVA'!BN20="CUMPLE",'MEDICINA DEPORTIVA'!BM23,'MEDICINA DEPORTIVA'!BN20)</f>
        <v>NO OFERTADO</v>
      </c>
      <c r="K193" s="1043" t="str">
        <f>IF('MEDICINA DEPORTIVA'!BV20="CUMPLE",'MEDICINA DEPORTIVA'!BU23,'MEDICINA DEPORTIVA'!BV20)</f>
        <v>NO OFERTADO</v>
      </c>
      <c r="L193" s="1043" t="str">
        <f>IF('MEDICINA DEPORTIVA'!CD20="CUMPLE",'MEDICINA DEPORTIVA'!CC23,'MEDICINA DEPORTIVA'!CD20)</f>
        <v>NO OFERTADO</v>
      </c>
      <c r="M193" s="1043" t="str">
        <f>IF('MEDICINA DEPORTIVA'!CL20="CUMPLE",'MEDICINA DEPORTIVA'!CK23,'MEDICINA DEPORTIVA'!CL20)</f>
        <v>NO OFERTADO</v>
      </c>
      <c r="N193" s="1043" t="str">
        <f>IF('MEDICINA DEPORTIVA'!CT20="CUMPLE",'MEDICINA DEPORTIVA'!CS23,'MEDICINA DEPORTIVA'!CT20)</f>
        <v>NO OFERTADO</v>
      </c>
      <c r="O193" s="1043" t="str">
        <f>IF('MEDICINA DEPORTIVA'!DB20="CUMPLE",'MEDICINA DEPORTIVA'!DA23,'MEDICINA DEPORTIVA'!DB20)</f>
        <v>NO OFERTADO</v>
      </c>
      <c r="P193" s="1043" t="str">
        <f>IF('MEDICINA DEPORTIVA'!DJ20="CUMPLE",'MEDICINA DEPORTIVA'!DI23,'MEDICINA DEPORTIVA'!DJ20)</f>
        <v>NO OFERTADO</v>
      </c>
      <c r="Q193" s="1043">
        <f>IF('MEDICINA DEPORTIVA'!DR20="CUMPLE",'MEDICINA DEPORTIVA'!DQ23,'MEDICINA DEPORTIVA'!DR20)</f>
        <v>2768450</v>
      </c>
      <c r="R193" s="1043" t="str">
        <f>IF('MEDICINA DEPORTIVA'!DZ20="CUMPLE",'MEDICINA DEPORTIVA'!DY23,'MEDICINA DEPORTIVA'!DZ20)</f>
        <v>NO OFERTADO</v>
      </c>
      <c r="S193" s="1043">
        <f>IF('MEDICINA DEPORTIVA'!EH20="CUMPLE",'MEDICINA DEPORTIVA'!EG23,'MEDICINA DEPORTIVA'!EH20)</f>
        <v>2547636</v>
      </c>
      <c r="T193" s="1043" t="str">
        <f>IF('MEDICINA DEPORTIVA'!EP20="CUMPLE",'MEDICINA DEPORTIVA'!EO23,'MEDICINA DEPORTIVA'!EP20)</f>
        <v>NO OFERTADO</v>
      </c>
      <c r="U193" s="1043">
        <f>MIN(C193:T193)</f>
        <v>1901747.8723404256</v>
      </c>
      <c r="V193" s="1043" t="str">
        <f>VLOOKUP(MATCH(U193,C193:T193,0),PROVEEDOR!A:B,2,0)</f>
        <v>BIOART S.A</v>
      </c>
      <c r="W193" s="1043">
        <v>3055822</v>
      </c>
      <c r="X193" s="1092">
        <f t="shared" si="8"/>
        <v>0</v>
      </c>
      <c r="Y193" s="1105" t="s">
        <v>1172</v>
      </c>
      <c r="Z193" s="1111"/>
    </row>
    <row r="194" spans="1:26" ht="33.75" customHeight="1">
      <c r="A194" s="1011" t="s">
        <v>288</v>
      </c>
      <c r="B194" s="1032" t="s">
        <v>781</v>
      </c>
      <c r="C194" s="1043" t="str">
        <f>IF('MEDICINA DEPORTIVA'!J26="CUMPLE",'MEDICINA DEPORTIVA'!I30,'MEDICINA DEPORTIVA'!J26)</f>
        <v>NO OFERTADO</v>
      </c>
      <c r="D194" s="1043">
        <f>IF('MEDICINA DEPORTIVA'!R26="CUMPLE",'MEDICINA DEPORTIVA'!Q30,'MEDICINA DEPORTIVA'!R26)</f>
        <v>2068977.6595744679</v>
      </c>
      <c r="E194" s="1043" t="str">
        <f>IF('MEDICINA DEPORTIVA'!Z26="CUMPLE",'MEDICINA DEPORTIVA'!Y30,'MEDICINA DEPORTIVA'!Z26)</f>
        <v>NO OFERTADO</v>
      </c>
      <c r="F194" s="1043">
        <f>IF('MEDICINA DEPORTIVA'!AH26="CUMPLE",'MEDICINA DEPORTIVA'!AG30,'MEDICINA DEPORTIVA'!AH26)</f>
        <v>3173700</v>
      </c>
      <c r="G194" s="1043" t="str">
        <f>IF('MEDICINA DEPORTIVA'!AP26="CUMPLE",'MEDICINA DEPORTIVA'!AO30,'MEDICINA DEPORTIVA'!AP26)</f>
        <v>NO OFERTADO</v>
      </c>
      <c r="H194" s="1043" t="str">
        <f>IF('MEDICINA DEPORTIVA'!AX26="CUMPLE",'MEDICINA DEPORTIVA'!AW30,'MEDICINA DEPORTIVA'!AX26)</f>
        <v>NO OFERTADO</v>
      </c>
      <c r="I194" s="1043" t="str">
        <f>IF('MEDICINA DEPORTIVA'!BF26="CUMPLE",'MEDICINA DEPORTIVA'!BE30,'MEDICINA DEPORTIVA'!BF26)</f>
        <v>NO OFERTADO</v>
      </c>
      <c r="J194" s="1043" t="str">
        <f>IF('MEDICINA DEPORTIVA'!BN26="CUMPLE",'MEDICINA DEPORTIVA'!BM30,'MEDICINA DEPORTIVA'!BN26)</f>
        <v>NO OFERTADO</v>
      </c>
      <c r="K194" s="1043" t="str">
        <f>IF('MEDICINA DEPORTIVA'!BV26="CUMPLE",'MEDICINA DEPORTIVA'!BU30,'MEDICINA DEPORTIVA'!BV26)</f>
        <v>NO OFERTADO</v>
      </c>
      <c r="L194" s="1043" t="str">
        <f>IF('MEDICINA DEPORTIVA'!CD26="CUMPLE",'MEDICINA DEPORTIVA'!CC30,'MEDICINA DEPORTIVA'!CD26)</f>
        <v>NO OFERTADO</v>
      </c>
      <c r="M194" s="1043" t="str">
        <f>IF('MEDICINA DEPORTIVA'!CL26="CUMPLE",'MEDICINA DEPORTIVA'!CK30,'MEDICINA DEPORTIVA'!CL26)</f>
        <v>NO OFERTADO</v>
      </c>
      <c r="N194" s="1043" t="str">
        <f>IF('MEDICINA DEPORTIVA'!CT26="CUMPLE",'MEDICINA DEPORTIVA'!CS30,'MEDICINA DEPORTIVA'!CT26)</f>
        <v>NO OFERTADO</v>
      </c>
      <c r="O194" s="1043" t="str">
        <f>IF('MEDICINA DEPORTIVA'!DB26="CUMPLE",'MEDICINA DEPORTIVA'!DA30,'MEDICINA DEPORTIVA'!DB26)</f>
        <v>NO OFERTADO</v>
      </c>
      <c r="P194" s="1043" t="str">
        <f>IF('MEDICINA DEPORTIVA'!DJ26="CUMPLE",'MEDICINA DEPORTIVA'!DI30,'MEDICINA DEPORTIVA'!DJ26)</f>
        <v>NO OFERTADO</v>
      </c>
      <c r="Q194" s="1043">
        <f>IF('MEDICINA DEPORTIVA'!DR26="CUMPLE",'MEDICINA DEPORTIVA'!DQ30,'MEDICINA DEPORTIVA'!DR26)</f>
        <v>3167543</v>
      </c>
      <c r="R194" s="1043" t="str">
        <f>IF('MEDICINA DEPORTIVA'!DZ26="CUMPLE",'MEDICINA DEPORTIVA'!DY30,'MEDICINA DEPORTIVA'!DZ26)</f>
        <v>NO OFERTADO</v>
      </c>
      <c r="S194" s="1043">
        <f>IF('MEDICINA DEPORTIVA'!EH26="CUMPLE",'MEDICINA DEPORTIVA'!EG30,'MEDICINA DEPORTIVA'!EH26)</f>
        <v>2688436</v>
      </c>
      <c r="T194" s="1043" t="str">
        <f>IF('MEDICINA DEPORTIVA'!EP26="CUMPLE",'MEDICINA DEPORTIVA'!EO30,'MEDICINA DEPORTIVA'!EP26)</f>
        <v>NO OFERTADO</v>
      </c>
      <c r="U194" s="1043">
        <f>MIN(C194:T194)</f>
        <v>2068977.6595744679</v>
      </c>
      <c r="V194" s="1043" t="str">
        <f>VLOOKUP(MATCH(U194,C194:T194,0),PROVEEDOR!A:B,2,0)</f>
        <v>BIOART S.A</v>
      </c>
      <c r="W194" s="1043">
        <v>3460035</v>
      </c>
      <c r="X194" s="1092">
        <f t="shared" si="8"/>
        <v>0</v>
      </c>
      <c r="Y194" s="1105" t="s">
        <v>1172</v>
      </c>
      <c r="Z194" s="1111"/>
    </row>
    <row r="195" spans="1:26" ht="33.75" customHeight="1" thickBot="1">
      <c r="A195" s="1011" t="s">
        <v>288</v>
      </c>
      <c r="B195" s="1034" t="s">
        <v>784</v>
      </c>
      <c r="C195" s="1044" t="str">
        <f>IF('MEDICINA DEPORTIVA'!J33="CUMPLE",'MEDICINA DEPORTIVA'!I37,'MEDICINA DEPORTIVA'!J33)</f>
        <v>NO OFERTADO</v>
      </c>
      <c r="D195" s="1044">
        <f>IF('MEDICINA DEPORTIVA'!R33="CUMPLE",'MEDICINA DEPORTIVA'!Q37,'MEDICINA DEPORTIVA'!R33)</f>
        <v>2068977.6595744679</v>
      </c>
      <c r="E195" s="1044" t="str">
        <f>IF('MEDICINA DEPORTIVA'!Z33="CUMPLE",'MEDICINA DEPORTIVA'!Y37,'MEDICINA DEPORTIVA'!Z33)</f>
        <v>NO OFERTADO</v>
      </c>
      <c r="F195" s="1044">
        <f>IF('MEDICINA DEPORTIVA'!AH33="CUMPLE",'MEDICINA DEPORTIVA'!AG37,'MEDICINA DEPORTIVA'!AH33)</f>
        <v>3445700</v>
      </c>
      <c r="G195" s="1044" t="str">
        <f>IF('MEDICINA DEPORTIVA'!AP33="CUMPLE",'MEDICINA DEPORTIVA'!AO37,'MEDICINA DEPORTIVA'!AP33)</f>
        <v>NO OFERTADO</v>
      </c>
      <c r="H195" s="1044" t="str">
        <f>IF('MEDICINA DEPORTIVA'!AX33="CUMPLE",'MEDICINA DEPORTIVA'!AW37,'MEDICINA DEPORTIVA'!AX33)</f>
        <v>NO OFERTADO</v>
      </c>
      <c r="I195" s="1044" t="str">
        <f>IF('MEDICINA DEPORTIVA'!BF33="CUMPLE",'MEDICINA DEPORTIVA'!BE37,'MEDICINA DEPORTIVA'!BF33)</f>
        <v>NO OFERTADO</v>
      </c>
      <c r="J195" s="1044" t="str">
        <f>IF('MEDICINA DEPORTIVA'!BN33="CUMPLE",'MEDICINA DEPORTIVA'!BM37,'MEDICINA DEPORTIVA'!BN33)</f>
        <v>NO OFERTADO</v>
      </c>
      <c r="K195" s="1044" t="str">
        <f>IF('MEDICINA DEPORTIVA'!BV33="CUMPLE",'MEDICINA DEPORTIVA'!BU37,'MEDICINA DEPORTIVA'!BV33)</f>
        <v>NO OFERTADO</v>
      </c>
      <c r="L195" s="1044" t="str">
        <f>IF('MEDICINA DEPORTIVA'!CD33="CUMPLE",'MEDICINA DEPORTIVA'!CC37,'MEDICINA DEPORTIVA'!CD33)</f>
        <v>NO OFERTADO</v>
      </c>
      <c r="M195" s="1044" t="str">
        <f>IF('MEDICINA DEPORTIVA'!CL33="CUMPLE",'MEDICINA DEPORTIVA'!CK37,'MEDICINA DEPORTIVA'!CL33)</f>
        <v>NO OFERTADO</v>
      </c>
      <c r="N195" s="1044" t="str">
        <f>IF('MEDICINA DEPORTIVA'!CT33="CUMPLE",'MEDICINA DEPORTIVA'!CS37,'MEDICINA DEPORTIVA'!CT33)</f>
        <v>NO OFERTADO</v>
      </c>
      <c r="O195" s="1044" t="str">
        <f>IF('MEDICINA DEPORTIVA'!DB33="CUMPLE",'MEDICINA DEPORTIVA'!DA37,'MEDICINA DEPORTIVA'!DB33)</f>
        <v>NO OFERTADO</v>
      </c>
      <c r="P195" s="1044" t="str">
        <f>IF('MEDICINA DEPORTIVA'!DJ33="CUMPLE",'MEDICINA DEPORTIVA'!DI37,'MEDICINA DEPORTIVA'!DJ33)</f>
        <v>NO OFERTADO</v>
      </c>
      <c r="Q195" s="1044">
        <f>IF('MEDICINA DEPORTIVA'!DR33="CUMPLE",'MEDICINA DEPORTIVA'!DQ37,'MEDICINA DEPORTIVA'!DR33)</f>
        <v>3167543</v>
      </c>
      <c r="R195" s="1044" t="str">
        <f>IF('MEDICINA DEPORTIVA'!DZ33="CUMPLE",'MEDICINA DEPORTIVA'!DY37,'MEDICINA DEPORTIVA'!DZ33)</f>
        <v>NO OFERTADO</v>
      </c>
      <c r="S195" s="1044">
        <f>IF('MEDICINA DEPORTIVA'!EH33="CUMPLE",'MEDICINA DEPORTIVA'!EG37,'MEDICINA DEPORTIVA'!EH33)</f>
        <v>2688436</v>
      </c>
      <c r="T195" s="1044" t="str">
        <f>IF('MEDICINA DEPORTIVA'!EP33="CUMPLE",'MEDICINA DEPORTIVA'!EO37,'MEDICINA DEPORTIVA'!EP33)</f>
        <v>NO OFERTADO</v>
      </c>
      <c r="U195" s="1044">
        <f>MIN(C195:T195)</f>
        <v>2068977.6595744679</v>
      </c>
      <c r="V195" s="1044" t="str">
        <f>VLOOKUP(MATCH(U195,C195:T195,0),PROVEEDOR!A:B,2,0)</f>
        <v>BIOART S.A</v>
      </c>
      <c r="W195" s="1044">
        <v>3460035</v>
      </c>
      <c r="X195" s="1093">
        <f t="shared" si="8"/>
        <v>0</v>
      </c>
      <c r="Y195" s="1105" t="s">
        <v>1172</v>
      </c>
      <c r="Z195" s="1111"/>
    </row>
    <row r="196" spans="1:26" ht="33.75" customHeight="1" thickBot="1">
      <c r="A196" s="1011" t="s">
        <v>288</v>
      </c>
      <c r="B196" s="1036" t="s">
        <v>785</v>
      </c>
      <c r="C196" s="1045"/>
      <c r="D196" s="1045"/>
      <c r="E196" s="1045"/>
      <c r="F196" s="1045"/>
      <c r="G196" s="1045"/>
      <c r="H196" s="1045"/>
      <c r="I196" s="1045"/>
      <c r="J196" s="1045"/>
      <c r="K196" s="1045"/>
      <c r="L196" s="1045"/>
      <c r="M196" s="1045"/>
      <c r="N196" s="1045"/>
      <c r="O196" s="1045"/>
      <c r="P196" s="1045"/>
      <c r="Q196" s="1045"/>
      <c r="R196" s="1045"/>
      <c r="S196" s="1045"/>
      <c r="T196" s="1045"/>
      <c r="U196" s="1045"/>
      <c r="V196" s="1045"/>
      <c r="W196" s="1045"/>
      <c r="X196" s="1094"/>
      <c r="Y196" s="1108"/>
      <c r="Z196" s="1111"/>
    </row>
    <row r="197" spans="1:26" ht="33.75" customHeight="1">
      <c r="A197" s="1011" t="s">
        <v>288</v>
      </c>
      <c r="B197" s="1030" t="s">
        <v>186</v>
      </c>
      <c r="C197" s="1042" t="str">
        <f>IF('MEDICINA DEPORTIVA'!J41="CUMPLE",'MEDICINA DEPORTIVA'!I46,'MEDICINA DEPORTIVA'!J41)</f>
        <v>NO OFERTADO</v>
      </c>
      <c r="D197" s="1042">
        <f>IF('MEDICINA DEPORTIVA'!R41="CUMPLE",'MEDICINA DEPORTIVA'!Q46,'MEDICINA DEPORTIVA'!R41)</f>
        <v>3875387.6595744682</v>
      </c>
      <c r="E197" s="1042" t="str">
        <f>IF('MEDICINA DEPORTIVA'!Z41="CUMPLE",'MEDICINA DEPORTIVA'!Y46,'MEDICINA DEPORTIVA'!Z41)</f>
        <v>NO OFERTADO</v>
      </c>
      <c r="F197" s="1042">
        <f>IF('MEDICINA DEPORTIVA'!AH41="CUMPLE",'MEDICINA DEPORTIVA'!AG46,'MEDICINA DEPORTIVA'!AH41)</f>
        <v>5094700</v>
      </c>
      <c r="G197" s="1042" t="str">
        <f>IF('MEDICINA DEPORTIVA'!AP41="CUMPLE",'MEDICINA DEPORTIVA'!AO46,'MEDICINA DEPORTIVA'!AP41)</f>
        <v>NO OFERTADO</v>
      </c>
      <c r="H197" s="1042" t="str">
        <f>IF('MEDICINA DEPORTIVA'!AX41="CUMPLE",'MEDICINA DEPORTIVA'!AW46,'MEDICINA DEPORTIVA'!AX41)</f>
        <v>NO OFERTADO</v>
      </c>
      <c r="I197" s="1042" t="str">
        <f>IF('MEDICINA DEPORTIVA'!BF41="CUMPLE",'MEDICINA DEPORTIVA'!BE46,'MEDICINA DEPORTIVA'!BF41)</f>
        <v>NO OFERTADO</v>
      </c>
      <c r="J197" s="1042" t="str">
        <f>IF('MEDICINA DEPORTIVA'!BN41="CUMPLE",'MEDICINA DEPORTIVA'!BM46,'MEDICINA DEPORTIVA'!BN41)</f>
        <v>NO OFERTADO</v>
      </c>
      <c r="K197" s="1042" t="str">
        <f>IF('MEDICINA DEPORTIVA'!BV41="CUMPLE",'MEDICINA DEPORTIVA'!BU46,'MEDICINA DEPORTIVA'!BV41)</f>
        <v>NO OFERTADO</v>
      </c>
      <c r="L197" s="1042" t="str">
        <f>IF('MEDICINA DEPORTIVA'!CD41="CUMPLE",'MEDICINA DEPORTIVA'!CC46,'MEDICINA DEPORTIVA'!CD41)</f>
        <v>NO OFERTADO</v>
      </c>
      <c r="M197" s="1042" t="str">
        <f>IF('MEDICINA DEPORTIVA'!CL41="CUMPLE",'MEDICINA DEPORTIVA'!CK46,'MEDICINA DEPORTIVA'!CL41)</f>
        <v>NO OFERTADO</v>
      </c>
      <c r="N197" s="1042" t="str">
        <f>IF('MEDICINA DEPORTIVA'!CT41="CUMPLE",'MEDICINA DEPORTIVA'!CS46,'MEDICINA DEPORTIVA'!CT41)</f>
        <v>NO OFERTADO</v>
      </c>
      <c r="O197" s="1042" t="str">
        <f>IF('MEDICINA DEPORTIVA'!DB41="CUMPLE",'MEDICINA DEPORTIVA'!DA46,'MEDICINA DEPORTIVA'!DB41)</f>
        <v>NO OFERTADO</v>
      </c>
      <c r="P197" s="1042" t="str">
        <f>IF('MEDICINA DEPORTIVA'!DJ41="CUMPLE",'MEDICINA DEPORTIVA'!DI46,'MEDICINA DEPORTIVA'!DJ41)</f>
        <v>NO OFERTADO</v>
      </c>
      <c r="Q197" s="1042">
        <f>IF('MEDICINA DEPORTIVA'!DR41="CUMPLE",'MEDICINA DEPORTIVA'!DQ46,'MEDICINA DEPORTIVA'!DR41)</f>
        <v>4232410</v>
      </c>
      <c r="R197" s="1042" t="str">
        <f>IF('MEDICINA DEPORTIVA'!DZ41="CUMPLE",'MEDICINA DEPORTIVA'!DY46,'MEDICINA DEPORTIVA'!DZ41)</f>
        <v>NO OFERTADO</v>
      </c>
      <c r="S197" s="1042">
        <f>IF('MEDICINA DEPORTIVA'!EH41="CUMPLE",'MEDICINA DEPORTIVA'!EG46,'MEDICINA DEPORTIVA'!EH41)</f>
        <v>3785016</v>
      </c>
      <c r="T197" s="1042" t="str">
        <f>IF('MEDICINA DEPORTIVA'!EP41="CUMPLE",'MEDICINA DEPORTIVA'!EO46,'MEDICINA DEPORTIVA'!EP41)</f>
        <v>NO OFERTADO</v>
      </c>
      <c r="U197" s="1042">
        <f>MIN(C197:T197)</f>
        <v>3785016</v>
      </c>
      <c r="V197" s="1042" t="str">
        <f>VLOOKUP(MATCH(U197,C197:T197,0),PROVEEDOR!A:B,2,0)</f>
        <v>SMITH &amp; NEPHEW COLOMBIA SAS</v>
      </c>
      <c r="W197" s="1042">
        <v>6032875</v>
      </c>
      <c r="X197" s="1091">
        <f t="shared" ref="X197:X234" si="13">GESTEP(U197,W197)</f>
        <v>0</v>
      </c>
      <c r="Y197" s="1105" t="s">
        <v>1187</v>
      </c>
      <c r="Z197" s="1111"/>
    </row>
    <row r="198" spans="1:26" ht="33.75" customHeight="1">
      <c r="A198" s="1011" t="s">
        <v>288</v>
      </c>
      <c r="B198" s="1032" t="s">
        <v>790</v>
      </c>
      <c r="C198" s="1043" t="str">
        <f>IF('MEDICINA DEPORTIVA'!J49="CUMPLE",'MEDICINA DEPORTIVA'!I54,'MEDICINA DEPORTIVA'!J49)</f>
        <v>NO OFERTADO</v>
      </c>
      <c r="D198" s="1043">
        <f>IF('MEDICINA DEPORTIVA'!R49="CUMPLE",'MEDICINA DEPORTIVA'!Q54,'MEDICINA DEPORTIVA'!R49)</f>
        <v>3990827.6595744682</v>
      </c>
      <c r="E198" s="1043" t="str">
        <f>IF('MEDICINA DEPORTIVA'!Z49="CUMPLE",'MEDICINA DEPORTIVA'!Y54,'MEDICINA DEPORTIVA'!Z49)</f>
        <v>NO OFERTADO</v>
      </c>
      <c r="F198" s="1043">
        <f>IF('MEDICINA DEPORTIVA'!AH49="CUMPLE",'MEDICINA DEPORTIVA'!AG54,'MEDICINA DEPORTIVA'!AH49)</f>
        <v>5376700</v>
      </c>
      <c r="G198" s="1043" t="str">
        <f>IF('MEDICINA DEPORTIVA'!AP49="CUMPLE",'MEDICINA DEPORTIVA'!AO54,'MEDICINA DEPORTIVA'!AP49)</f>
        <v>NO OFERTADO</v>
      </c>
      <c r="H198" s="1043" t="str">
        <f>IF('MEDICINA DEPORTIVA'!AX49="CUMPLE",'MEDICINA DEPORTIVA'!AW54,'MEDICINA DEPORTIVA'!AX49)</f>
        <v>NO OFERTADO</v>
      </c>
      <c r="I198" s="1043" t="str">
        <f>IF('MEDICINA DEPORTIVA'!BF49="CUMPLE",'MEDICINA DEPORTIVA'!BE54,'MEDICINA DEPORTIVA'!BF49)</f>
        <v>NO OFERTADO</v>
      </c>
      <c r="J198" s="1043" t="str">
        <f>IF('MEDICINA DEPORTIVA'!BN49="CUMPLE",'MEDICINA DEPORTIVA'!BM54,'MEDICINA DEPORTIVA'!BN49)</f>
        <v>NO OFERTADO</v>
      </c>
      <c r="K198" s="1043" t="str">
        <f>IF('MEDICINA DEPORTIVA'!BV49="CUMPLE",'MEDICINA DEPORTIVA'!BU54,'MEDICINA DEPORTIVA'!BV49)</f>
        <v>NO OFERTADO</v>
      </c>
      <c r="L198" s="1043" t="str">
        <f>IF('MEDICINA DEPORTIVA'!CD49="CUMPLE",'MEDICINA DEPORTIVA'!CC54,'MEDICINA DEPORTIVA'!CD49)</f>
        <v>NO OFERTADO</v>
      </c>
      <c r="M198" s="1043" t="str">
        <f>IF('MEDICINA DEPORTIVA'!CL49="CUMPLE",'MEDICINA DEPORTIVA'!CK54,'MEDICINA DEPORTIVA'!CL49)</f>
        <v>NO OFERTADO</v>
      </c>
      <c r="N198" s="1043" t="str">
        <f>IF('MEDICINA DEPORTIVA'!CT49="CUMPLE",'MEDICINA DEPORTIVA'!CS54,'MEDICINA DEPORTIVA'!CT49)</f>
        <v>NO OFERTADO</v>
      </c>
      <c r="O198" s="1043" t="str">
        <f>IF('MEDICINA DEPORTIVA'!DB49="CUMPLE",'MEDICINA DEPORTIVA'!DA54,'MEDICINA DEPORTIVA'!DB49)</f>
        <v>NO OFERTADO</v>
      </c>
      <c r="P198" s="1043" t="str">
        <f>IF('MEDICINA DEPORTIVA'!DJ49="CUMPLE",'MEDICINA DEPORTIVA'!DI54,'MEDICINA DEPORTIVA'!DJ49)</f>
        <v>NO OFERTADO</v>
      </c>
      <c r="Q198" s="1043">
        <f>IF('MEDICINA DEPORTIVA'!DR49="CUMPLE",'MEDICINA DEPORTIVA'!DQ54,'MEDICINA DEPORTIVA'!DR49)</f>
        <v>4789254</v>
      </c>
      <c r="R198" s="1043" t="str">
        <f>IF('MEDICINA DEPORTIVA'!DZ49="CUMPLE",'MEDICINA DEPORTIVA'!DY54,'MEDICINA DEPORTIVA'!DZ49)</f>
        <v>NO OFERTADO</v>
      </c>
      <c r="S198" s="1043">
        <f>IF('MEDICINA DEPORTIVA'!EH49="CUMPLE",'MEDICINA DEPORTIVA'!EG54,'MEDICINA DEPORTIVA'!EH49)</f>
        <v>4110016</v>
      </c>
      <c r="T198" s="1043" t="str">
        <f>IF('MEDICINA DEPORTIVA'!EP49="CUMPLE",'MEDICINA DEPORTIVA'!EO54,'MEDICINA DEPORTIVA'!EP49)</f>
        <v>NO OFERTADO</v>
      </c>
      <c r="U198" s="1043">
        <f>MIN(C198:T198)</f>
        <v>3990827.6595744682</v>
      </c>
      <c r="V198" s="1043" t="str">
        <f>VLOOKUP(MATCH(U198,C198:T198,0),PROVEEDOR!A:B,2,0)</f>
        <v>BIOART S.A</v>
      </c>
      <c r="W198" s="1043">
        <v>6032875</v>
      </c>
      <c r="X198" s="1092">
        <f t="shared" si="13"/>
        <v>0</v>
      </c>
      <c r="Y198" s="1105" t="s">
        <v>1172</v>
      </c>
      <c r="Z198" s="1111"/>
    </row>
    <row r="199" spans="1:26" ht="33.75" customHeight="1">
      <c r="A199" s="1011" t="s">
        <v>288</v>
      </c>
      <c r="B199" s="1032" t="s">
        <v>188</v>
      </c>
      <c r="C199" s="1043" t="str">
        <f>IF('MEDICINA DEPORTIVA'!J57="CUMPLE",'MEDICINA DEPORTIVA'!I62,'MEDICINA DEPORTIVA'!J57)</f>
        <v>NO OFERTADO</v>
      </c>
      <c r="D199" s="1043">
        <f>IF('MEDICINA DEPORTIVA'!R57="CUMPLE",'MEDICINA DEPORTIVA'!Q62,'MEDICINA DEPORTIVA'!R57)</f>
        <v>3990827.6595744682</v>
      </c>
      <c r="E199" s="1043" t="str">
        <f>IF('MEDICINA DEPORTIVA'!Z57="CUMPLE",'MEDICINA DEPORTIVA'!Y62,'MEDICINA DEPORTIVA'!Z57)</f>
        <v>NO OFERTADO</v>
      </c>
      <c r="F199" s="1043">
        <f>IF('MEDICINA DEPORTIVA'!AH57="CUMPLE",'MEDICINA DEPORTIVA'!AG62,'MEDICINA DEPORTIVA'!AH57)</f>
        <v>5376700</v>
      </c>
      <c r="G199" s="1043" t="str">
        <f>IF('MEDICINA DEPORTIVA'!AP57="CUMPLE",'MEDICINA DEPORTIVA'!AO62,'MEDICINA DEPORTIVA'!AP57)</f>
        <v>NO OFERTADO</v>
      </c>
      <c r="H199" s="1043" t="str">
        <f>IF('MEDICINA DEPORTIVA'!AX57="CUMPLE",'MEDICINA DEPORTIVA'!AW62,'MEDICINA DEPORTIVA'!AX57)</f>
        <v>NO OFERTADO</v>
      </c>
      <c r="I199" s="1043" t="str">
        <f>IF('MEDICINA DEPORTIVA'!BF57="CUMPLE",'MEDICINA DEPORTIVA'!BE62,'MEDICINA DEPORTIVA'!BF57)</f>
        <v>NO OFERTADO</v>
      </c>
      <c r="J199" s="1043" t="str">
        <f>IF('MEDICINA DEPORTIVA'!BN57="CUMPLE",'MEDICINA DEPORTIVA'!BM62,'MEDICINA DEPORTIVA'!BN57)</f>
        <v>NO OFERTADO</v>
      </c>
      <c r="K199" s="1043" t="str">
        <f>IF('MEDICINA DEPORTIVA'!BV57="CUMPLE",'MEDICINA DEPORTIVA'!BU62,'MEDICINA DEPORTIVA'!BV57)</f>
        <v>NO OFERTADO</v>
      </c>
      <c r="L199" s="1043" t="str">
        <f>IF('MEDICINA DEPORTIVA'!CD57="CUMPLE",'MEDICINA DEPORTIVA'!CC62,'MEDICINA DEPORTIVA'!CD57)</f>
        <v>NO OFERTADO</v>
      </c>
      <c r="M199" s="1043" t="str">
        <f>IF('MEDICINA DEPORTIVA'!CL57="CUMPLE",'MEDICINA DEPORTIVA'!CK62,'MEDICINA DEPORTIVA'!CL57)</f>
        <v>NO OFERTADO</v>
      </c>
      <c r="N199" s="1043" t="str">
        <f>IF('MEDICINA DEPORTIVA'!CT57="CUMPLE",'MEDICINA DEPORTIVA'!CS62,'MEDICINA DEPORTIVA'!CT57)</f>
        <v>NO OFERTADO</v>
      </c>
      <c r="O199" s="1043" t="str">
        <f>IF('MEDICINA DEPORTIVA'!DB57="CUMPLE",'MEDICINA DEPORTIVA'!DA62,'MEDICINA DEPORTIVA'!DB57)</f>
        <v>NO OFERTADO</v>
      </c>
      <c r="P199" s="1043" t="str">
        <f>IF('MEDICINA DEPORTIVA'!DJ57="CUMPLE",'MEDICINA DEPORTIVA'!DI62,'MEDICINA DEPORTIVA'!DJ57)</f>
        <v>NO OFERTADO</v>
      </c>
      <c r="Q199" s="1043">
        <f>IF('MEDICINA DEPORTIVA'!DR57="CUMPLE",'MEDICINA DEPORTIVA'!DQ62,'MEDICINA DEPORTIVA'!DR57)</f>
        <v>5280597</v>
      </c>
      <c r="R199" s="1043" t="str">
        <f>IF('MEDICINA DEPORTIVA'!DZ57="CUMPLE",'MEDICINA DEPORTIVA'!DY62,'MEDICINA DEPORTIVA'!DZ57)</f>
        <v>NO OFERTADO</v>
      </c>
      <c r="S199" s="1043">
        <f>IF('MEDICINA DEPORTIVA'!EH57="CUMPLE",'MEDICINA DEPORTIVA'!EG62,'MEDICINA DEPORTIVA'!EH57)</f>
        <v>3785016</v>
      </c>
      <c r="T199" s="1043" t="str">
        <f>IF('MEDICINA DEPORTIVA'!EP57="CUMPLE",'MEDICINA DEPORTIVA'!EO62,'MEDICINA DEPORTIVA'!EP57)</f>
        <v>NO OFERTADO</v>
      </c>
      <c r="U199" s="1043">
        <f>MIN(C199:T199)</f>
        <v>3785016</v>
      </c>
      <c r="V199" s="1043" t="str">
        <f>VLOOKUP(MATCH(U199,C199:T199,0),PROVEEDOR!A:B,2,0)</f>
        <v>SMITH &amp; NEPHEW COLOMBIA SAS</v>
      </c>
      <c r="W199" s="1043">
        <v>6032875</v>
      </c>
      <c r="X199" s="1092">
        <f t="shared" si="13"/>
        <v>0</v>
      </c>
      <c r="Y199" s="1105" t="s">
        <v>1187</v>
      </c>
      <c r="Z199" s="1111"/>
    </row>
    <row r="200" spans="1:26" ht="33.75" customHeight="1">
      <c r="A200" s="1011" t="s">
        <v>288</v>
      </c>
      <c r="B200" s="1032" t="s">
        <v>189</v>
      </c>
      <c r="C200" s="1043" t="str">
        <f>IF('MEDICINA DEPORTIVA'!J65="CUMPLE",'MEDICINA DEPORTIVA'!I70,'MEDICINA DEPORTIVA'!J65)</f>
        <v>NO OFERTADO</v>
      </c>
      <c r="D200" s="1043">
        <f>IF('MEDICINA DEPORTIVA'!R65="CUMPLE",'MEDICINA DEPORTIVA'!Q70,'MEDICINA DEPORTIVA'!R65)</f>
        <v>3990827.6595744682</v>
      </c>
      <c r="E200" s="1043" t="str">
        <f>IF('MEDICINA DEPORTIVA'!Z65="CUMPLE",'MEDICINA DEPORTIVA'!Y70,'MEDICINA DEPORTIVA'!Z65)</f>
        <v>NO OFERTADO</v>
      </c>
      <c r="F200" s="1043">
        <f>IF('MEDICINA DEPORTIVA'!AH65="CUMPLE",'MEDICINA DEPORTIVA'!AG70,'MEDICINA DEPORTIVA'!AH65)</f>
        <v>5376700</v>
      </c>
      <c r="G200" s="1043" t="str">
        <f>IF('MEDICINA DEPORTIVA'!AP65="CUMPLE",'MEDICINA DEPORTIVA'!AO70,'MEDICINA DEPORTIVA'!AP65)</f>
        <v>NO OFERTADO</v>
      </c>
      <c r="H200" s="1043" t="str">
        <f>IF('MEDICINA DEPORTIVA'!AX65="CUMPLE",'MEDICINA DEPORTIVA'!AW70,'MEDICINA DEPORTIVA'!AX65)</f>
        <v>NO OFERTADO</v>
      </c>
      <c r="I200" s="1043" t="str">
        <f>IF('MEDICINA DEPORTIVA'!BF65="CUMPLE",'MEDICINA DEPORTIVA'!BE70,'MEDICINA DEPORTIVA'!BF65)</f>
        <v>NO OFERTADO</v>
      </c>
      <c r="J200" s="1043" t="str">
        <f>IF('MEDICINA DEPORTIVA'!BN65="CUMPLE",'MEDICINA DEPORTIVA'!BM70,'MEDICINA DEPORTIVA'!BN65)</f>
        <v>NO OFERTADO</v>
      </c>
      <c r="K200" s="1043" t="str">
        <f>IF('MEDICINA DEPORTIVA'!BV65="CUMPLE",'MEDICINA DEPORTIVA'!BU70,'MEDICINA DEPORTIVA'!BV65)</f>
        <v>NO OFERTADO</v>
      </c>
      <c r="L200" s="1043" t="str">
        <f>IF('MEDICINA DEPORTIVA'!CD65="CUMPLE",'MEDICINA DEPORTIVA'!CC70,'MEDICINA DEPORTIVA'!CD65)</f>
        <v>NO OFERTADO</v>
      </c>
      <c r="M200" s="1043" t="str">
        <f>IF('MEDICINA DEPORTIVA'!CL65="CUMPLE",'MEDICINA DEPORTIVA'!CK70,'MEDICINA DEPORTIVA'!CL65)</f>
        <v>NO OFERTADO</v>
      </c>
      <c r="N200" s="1043" t="str">
        <f>IF('MEDICINA DEPORTIVA'!CT65="CUMPLE",'MEDICINA DEPORTIVA'!CS70,'MEDICINA DEPORTIVA'!CT65)</f>
        <v>NO OFERTADO</v>
      </c>
      <c r="O200" s="1043" t="str">
        <f>IF('MEDICINA DEPORTIVA'!DB65="CUMPLE",'MEDICINA DEPORTIVA'!DA70,'MEDICINA DEPORTIVA'!DB65)</f>
        <v>NO OFERTADO</v>
      </c>
      <c r="P200" s="1043" t="str">
        <f>IF('MEDICINA DEPORTIVA'!DJ65="CUMPLE",'MEDICINA DEPORTIVA'!DI70,'MEDICINA DEPORTIVA'!DJ65)</f>
        <v>NO OFERTADO</v>
      </c>
      <c r="Q200" s="1043">
        <f>IF('MEDICINA DEPORTIVA'!DR65="CUMPLE",'MEDICINA DEPORTIVA'!DQ70,'MEDICINA DEPORTIVA'!DR65)</f>
        <v>4171560</v>
      </c>
      <c r="R200" s="1043" t="str">
        <f>IF('MEDICINA DEPORTIVA'!DZ65="CUMPLE",'MEDICINA DEPORTIVA'!DY70,'MEDICINA DEPORTIVA'!DZ65)</f>
        <v>NO OFERTADO</v>
      </c>
      <c r="S200" s="1043">
        <f>IF('MEDICINA DEPORTIVA'!EH65="CUMPLE",'MEDICINA DEPORTIVA'!EG70,'MEDICINA DEPORTIVA'!EH65)</f>
        <v>4110016</v>
      </c>
      <c r="T200" s="1043" t="str">
        <f>IF('MEDICINA DEPORTIVA'!EP65="CUMPLE",'MEDICINA DEPORTIVA'!EO70,'MEDICINA DEPORTIVA'!EP65)</f>
        <v>NO OFERTADO</v>
      </c>
      <c r="U200" s="1043">
        <f>MIN(C200:T200)</f>
        <v>3990827.6595744682</v>
      </c>
      <c r="V200" s="1043" t="str">
        <f>VLOOKUP(MATCH(U200,C200:T200,0),PROVEEDOR!A:B,2,0)</f>
        <v>BIOART S.A</v>
      </c>
      <c r="W200" s="1043">
        <v>6032875</v>
      </c>
      <c r="X200" s="1092">
        <f t="shared" si="13"/>
        <v>0</v>
      </c>
      <c r="Y200" s="1105" t="s">
        <v>1172</v>
      </c>
      <c r="Z200" s="1111"/>
    </row>
    <row r="201" spans="1:26" ht="33.75" customHeight="1" thickBot="1">
      <c r="A201" s="1011" t="s">
        <v>288</v>
      </c>
      <c r="B201" s="1034" t="s">
        <v>190</v>
      </c>
      <c r="C201" s="1044">
        <f>IF('MEDICINA DEPORTIVA'!J73="CUMPLE",'MEDICINA DEPORTIVA'!I74,'MEDICINA DEPORTIVA'!J73)</f>
        <v>17000000</v>
      </c>
      <c r="D201" s="1044" t="str">
        <f>IF('MEDICINA DEPORTIVA'!R73="CUMPLE",'MEDICINA DEPORTIVA'!Q74,'MEDICINA DEPORTIVA'!R73)</f>
        <v>NO OFERTADO</v>
      </c>
      <c r="E201" s="1044" t="str">
        <f>IF('MEDICINA DEPORTIVA'!Z73="CUMPLE",'MEDICINA DEPORTIVA'!Y74,'MEDICINA DEPORTIVA'!Z73)</f>
        <v>NO OFERTADO</v>
      </c>
      <c r="F201" s="1044" t="str">
        <f>IF('MEDICINA DEPORTIVA'!AH73="CUMPLE",'MEDICINA DEPORTIVA'!AG74,'MEDICINA DEPORTIVA'!AH73)</f>
        <v>NO OFERTADO</v>
      </c>
      <c r="G201" s="1044" t="str">
        <f>IF('MEDICINA DEPORTIVA'!AP73="CUMPLE",'MEDICINA DEPORTIVA'!AO74,'MEDICINA DEPORTIVA'!AP73)</f>
        <v>NO OFERTADO</v>
      </c>
      <c r="H201" s="1044" t="str">
        <f>IF('MEDICINA DEPORTIVA'!AX73="CUMPLE",'MEDICINA DEPORTIVA'!AW74,'MEDICINA DEPORTIVA'!AX73)</f>
        <v>NO OFERTADO</v>
      </c>
      <c r="I201" s="1044" t="str">
        <f>IF('MEDICINA DEPORTIVA'!BF73="CUMPLE",'MEDICINA DEPORTIVA'!BE74,'MEDICINA DEPORTIVA'!BF73)</f>
        <v>NO OFERTADO</v>
      </c>
      <c r="J201" s="1044" t="str">
        <f>IF('MEDICINA DEPORTIVA'!BN73="CUMPLE",'MEDICINA DEPORTIVA'!BM74,'MEDICINA DEPORTIVA'!BN73)</f>
        <v>NO OFERTADO</v>
      </c>
      <c r="K201" s="1044" t="str">
        <f>IF('MEDICINA DEPORTIVA'!BV73="CUMPLE",'MEDICINA DEPORTIVA'!BU74,'MEDICINA DEPORTIVA'!BV73)</f>
        <v>NO OFERTADO</v>
      </c>
      <c r="L201" s="1044" t="str">
        <f>IF('MEDICINA DEPORTIVA'!CD73="CUMPLE",'MEDICINA DEPORTIVA'!CC74,'MEDICINA DEPORTIVA'!CD73)</f>
        <v>NO OFERTADO</v>
      </c>
      <c r="M201" s="1044" t="str">
        <f>IF('MEDICINA DEPORTIVA'!CL73="CUMPLE",'MEDICINA DEPORTIVA'!CK74,'MEDICINA DEPORTIVA'!CL73)</f>
        <v>NO OFERTADO</v>
      </c>
      <c r="N201" s="1044" t="str">
        <f>IF('MEDICINA DEPORTIVA'!CT73="CUMPLE",'MEDICINA DEPORTIVA'!CS74,'MEDICINA DEPORTIVA'!CT73)</f>
        <v>NO OFERTADO</v>
      </c>
      <c r="O201" s="1044" t="str">
        <f>IF('MEDICINA DEPORTIVA'!DB73="CUMPLE",'MEDICINA DEPORTIVA'!DA74,'MEDICINA DEPORTIVA'!DB73)</f>
        <v>NO OFERTADO</v>
      </c>
      <c r="P201" s="1044" t="str">
        <f>IF('MEDICINA DEPORTIVA'!DJ73="CUMPLE",'MEDICINA DEPORTIVA'!DI74,'MEDICINA DEPORTIVA'!DJ73)</f>
        <v>NO OFERTADO</v>
      </c>
      <c r="Q201" s="1044" t="str">
        <f>IF('MEDICINA DEPORTIVA'!DR73="CUMPLE",'MEDICINA DEPORTIVA'!DQ74,'MEDICINA DEPORTIVA'!DR73)</f>
        <v>NO OFERTADO</v>
      </c>
      <c r="R201" s="1044" t="str">
        <f>IF('MEDICINA DEPORTIVA'!DZ73="CUMPLE",'MEDICINA DEPORTIVA'!DY74,'MEDICINA DEPORTIVA'!DZ73)</f>
        <v>NO OFERTADO</v>
      </c>
      <c r="S201" s="1044" t="str">
        <f>IF('MEDICINA DEPORTIVA'!EH73="CUMPLE",'MEDICINA DEPORTIVA'!EG74,'MEDICINA DEPORTIVA'!EH73)</f>
        <v>NO OFERTADO</v>
      </c>
      <c r="T201" s="1044" t="str">
        <f>IF('MEDICINA DEPORTIVA'!EP73="CUMPLE",'MEDICINA DEPORTIVA'!EO74,'MEDICINA DEPORTIVA'!EP73)</f>
        <v>NO OFERTADO</v>
      </c>
      <c r="U201" s="1044">
        <f>MIN(C201:T201)</f>
        <v>17000000</v>
      </c>
      <c r="V201" s="1044" t="str">
        <f>VLOOKUP(MATCH(U201,C201:T201,0),PROVEEDOR!A:B,2,0)</f>
        <v>AMAREY NOVA MEDICAL S.A</v>
      </c>
      <c r="W201" s="1044">
        <v>17072097</v>
      </c>
      <c r="X201" s="1093">
        <f t="shared" si="13"/>
        <v>0</v>
      </c>
      <c r="Y201" s="1105" t="s">
        <v>1171</v>
      </c>
      <c r="Z201" s="1111"/>
    </row>
    <row r="202" spans="1:26" ht="33.75" customHeight="1" thickBot="1">
      <c r="A202" s="1011" t="s">
        <v>288</v>
      </c>
      <c r="B202" s="1036" t="s">
        <v>793</v>
      </c>
      <c r="C202" s="1045"/>
      <c r="D202" s="1045"/>
      <c r="E202" s="1045"/>
      <c r="F202" s="1045"/>
      <c r="G202" s="1045"/>
      <c r="H202" s="1045"/>
      <c r="I202" s="1045"/>
      <c r="J202" s="1045"/>
      <c r="K202" s="1045"/>
      <c r="L202" s="1045"/>
      <c r="M202" s="1045"/>
      <c r="N202" s="1045"/>
      <c r="O202" s="1045"/>
      <c r="P202" s="1045"/>
      <c r="Q202" s="1045"/>
      <c r="R202" s="1045"/>
      <c r="S202" s="1045"/>
      <c r="T202" s="1045"/>
      <c r="U202" s="1045"/>
      <c r="V202" s="1045"/>
      <c r="W202" s="1045"/>
      <c r="X202" s="1094"/>
      <c r="Y202" s="1108"/>
      <c r="Z202" s="1111"/>
    </row>
    <row r="203" spans="1:26" ht="33.75" customHeight="1">
      <c r="A203" s="1011" t="s">
        <v>288</v>
      </c>
      <c r="B203" s="1030" t="s">
        <v>794</v>
      </c>
      <c r="C203" s="1042" t="str">
        <f>IF('MEDICINA DEPORTIVA'!J78="CUMPLE",'MEDICINA DEPORTIVA'!I81,'MEDICINA DEPORTIVA'!J78)</f>
        <v>NO OFERTADO</v>
      </c>
      <c r="D203" s="1042">
        <f>IF('MEDICINA DEPORTIVA'!R78="CUMPLE",'MEDICINA DEPORTIVA'!Q81,'MEDICINA DEPORTIVA'!R78)</f>
        <v>784970.42553191492</v>
      </c>
      <c r="E203" s="1042" t="str">
        <f>IF('MEDICINA DEPORTIVA'!Z78="CUMPLE",'MEDICINA DEPORTIVA'!Y81,'MEDICINA DEPORTIVA'!Z78)</f>
        <v>NO OFERTADO</v>
      </c>
      <c r="F203" s="1042">
        <f>IF('MEDICINA DEPORTIVA'!AH78="CUMPLE",'MEDICINA DEPORTIVA'!AG81,'MEDICINA DEPORTIVA'!AH78)</f>
        <v>1142860</v>
      </c>
      <c r="G203" s="1042" t="str">
        <f>IF('MEDICINA DEPORTIVA'!AP78="CUMPLE",'MEDICINA DEPORTIVA'!AO81,'MEDICINA DEPORTIVA'!AP78)</f>
        <v>NO OFERTADO</v>
      </c>
      <c r="H203" s="1042" t="str">
        <f>IF('MEDICINA DEPORTIVA'!AX78="CUMPLE",'MEDICINA DEPORTIVA'!AW81,'MEDICINA DEPORTIVA'!AX78)</f>
        <v>NO OFERTADO</v>
      </c>
      <c r="I203" s="1042" t="str">
        <f>IF('MEDICINA DEPORTIVA'!BF78="CUMPLE",'MEDICINA DEPORTIVA'!BE81,'MEDICINA DEPORTIVA'!BF78)</f>
        <v>NO OFERTADO</v>
      </c>
      <c r="J203" s="1042" t="str">
        <f>IF('MEDICINA DEPORTIVA'!BN78="CUMPLE",'MEDICINA DEPORTIVA'!BM81,'MEDICINA DEPORTIVA'!BN78)</f>
        <v>NO OFERTADO</v>
      </c>
      <c r="K203" s="1042" t="str">
        <f>IF('MEDICINA DEPORTIVA'!BV78="CUMPLE",'MEDICINA DEPORTIVA'!BU81,'MEDICINA DEPORTIVA'!BV78)</f>
        <v>NO OFERTADO</v>
      </c>
      <c r="L203" s="1042" t="str">
        <f>IF('MEDICINA DEPORTIVA'!CD78="CUMPLE",'MEDICINA DEPORTIVA'!CC81,'MEDICINA DEPORTIVA'!CD78)</f>
        <v>NO OFERTADO</v>
      </c>
      <c r="M203" s="1042" t="str">
        <f>IF('MEDICINA DEPORTIVA'!CL78="CUMPLE",'MEDICINA DEPORTIVA'!CK81,'MEDICINA DEPORTIVA'!CL78)</f>
        <v>NO OFERTADO</v>
      </c>
      <c r="N203" s="1042" t="str">
        <f>IF('MEDICINA DEPORTIVA'!CT78="CUMPLE",'MEDICINA DEPORTIVA'!CS81,'MEDICINA DEPORTIVA'!CT78)</f>
        <v>NO OFERTADO</v>
      </c>
      <c r="O203" s="1042" t="str">
        <f>IF('MEDICINA DEPORTIVA'!DB78="CUMPLE",'MEDICINA DEPORTIVA'!DA81,'MEDICINA DEPORTIVA'!DB78)</f>
        <v>NO OFERTADO</v>
      </c>
      <c r="P203" s="1042" t="str">
        <f>IF('MEDICINA DEPORTIVA'!DJ78="CUMPLE",'MEDICINA DEPORTIVA'!DI81,'MEDICINA DEPORTIVA'!DJ78)</f>
        <v>NO OFERTADO</v>
      </c>
      <c r="Q203" s="1042">
        <f>IF('MEDICINA DEPORTIVA'!DR78="CUMPLE",'MEDICINA DEPORTIVA'!DQ81,'MEDICINA DEPORTIVA'!DR78)</f>
        <v>950038</v>
      </c>
      <c r="R203" s="1042" t="str">
        <f>IF('MEDICINA DEPORTIVA'!DZ78="CUMPLE",'MEDICINA DEPORTIVA'!DY81,'MEDICINA DEPORTIVA'!DZ78)</f>
        <v>NO OFERTADO</v>
      </c>
      <c r="S203" s="1042">
        <f>IF('MEDICINA DEPORTIVA'!EH78="CUMPLE",'MEDICINA DEPORTIVA'!EG81,'MEDICINA DEPORTIVA'!EH78)</f>
        <v>940895</v>
      </c>
      <c r="T203" s="1042" t="str">
        <f>IF('MEDICINA DEPORTIVA'!EP78="CUMPLE",'MEDICINA DEPORTIVA'!EO81,'MEDICINA DEPORTIVA'!EP78)</f>
        <v>NO OFERTADO</v>
      </c>
      <c r="U203" s="1042">
        <f>MIN(C203:T203)</f>
        <v>784970.42553191492</v>
      </c>
      <c r="V203" s="1042" t="str">
        <f>VLOOKUP(MATCH(U203,C203:T203,0),PROVEEDOR!A:B,2,0)</f>
        <v>BIOART S.A</v>
      </c>
      <c r="W203" s="1042">
        <v>1143075</v>
      </c>
      <c r="X203" s="1091">
        <f t="shared" si="13"/>
        <v>0</v>
      </c>
      <c r="Y203" s="1105" t="s">
        <v>1172</v>
      </c>
      <c r="Z203" s="1111"/>
    </row>
    <row r="204" spans="1:26" ht="33.75" customHeight="1">
      <c r="A204" s="1011" t="s">
        <v>288</v>
      </c>
      <c r="B204" s="1032" t="s">
        <v>798</v>
      </c>
      <c r="C204" s="1043" t="str">
        <f>IF('MEDICINA DEPORTIVA'!J84="CUMPLE",'MEDICINA DEPORTIVA'!I87,'MEDICINA DEPORTIVA'!J84)</f>
        <v>NO OFERTADO</v>
      </c>
      <c r="D204" s="1043">
        <f>IF('MEDICINA DEPORTIVA'!R84="CUMPLE",'MEDICINA DEPORTIVA'!Q87,'MEDICINA DEPORTIVA'!R84)</f>
        <v>1109832.1276595746</v>
      </c>
      <c r="E204" s="1043" t="str">
        <f>IF('MEDICINA DEPORTIVA'!Z84="CUMPLE",'MEDICINA DEPORTIVA'!Y87,'MEDICINA DEPORTIVA'!Z84)</f>
        <v>NO OFERTADO</v>
      </c>
      <c r="F204" s="1043">
        <f>IF('MEDICINA DEPORTIVA'!AH84="CUMPLE",'MEDICINA DEPORTIVA'!AG87,'MEDICINA DEPORTIVA'!AH84)</f>
        <v>1537860</v>
      </c>
      <c r="G204" s="1043" t="str">
        <f>IF('MEDICINA DEPORTIVA'!AP84="CUMPLE",'MEDICINA DEPORTIVA'!AO87,'MEDICINA DEPORTIVA'!AP84)</f>
        <v>NO OFERTADO</v>
      </c>
      <c r="H204" s="1043" t="str">
        <f>IF('MEDICINA DEPORTIVA'!AX84="CUMPLE",'MEDICINA DEPORTIVA'!AW87,'MEDICINA DEPORTIVA'!AX84)</f>
        <v>NO OFERTADO</v>
      </c>
      <c r="I204" s="1043" t="str">
        <f>IF('MEDICINA DEPORTIVA'!BF84="CUMPLE",'MEDICINA DEPORTIVA'!BE87,'MEDICINA DEPORTIVA'!BF84)</f>
        <v>NO OFERTADO</v>
      </c>
      <c r="J204" s="1043" t="str">
        <f>IF('MEDICINA DEPORTIVA'!BN84="CUMPLE",'MEDICINA DEPORTIVA'!BM87,'MEDICINA DEPORTIVA'!BN84)</f>
        <v>NO OFERTADO</v>
      </c>
      <c r="K204" s="1043" t="str">
        <f>IF('MEDICINA DEPORTIVA'!BV84="CUMPLE",'MEDICINA DEPORTIVA'!BU87,'MEDICINA DEPORTIVA'!BV84)</f>
        <v>NO OFERTADO</v>
      </c>
      <c r="L204" s="1043" t="str">
        <f>IF('MEDICINA DEPORTIVA'!CD84="CUMPLE",'MEDICINA DEPORTIVA'!CC87,'MEDICINA DEPORTIVA'!CD84)</f>
        <v>NO OFERTADO</v>
      </c>
      <c r="M204" s="1043" t="str">
        <f>IF('MEDICINA DEPORTIVA'!CL84="CUMPLE",'MEDICINA DEPORTIVA'!CK87,'MEDICINA DEPORTIVA'!CL84)</f>
        <v>NO OFERTADO</v>
      </c>
      <c r="N204" s="1043" t="str">
        <f>IF('MEDICINA DEPORTIVA'!CT84="CUMPLE",'MEDICINA DEPORTIVA'!CS87,'MEDICINA DEPORTIVA'!CT84)</f>
        <v>NO OFERTADO</v>
      </c>
      <c r="O204" s="1043" t="str">
        <f>IF('MEDICINA DEPORTIVA'!DB84="CUMPLE",'MEDICINA DEPORTIVA'!DA87,'MEDICINA DEPORTIVA'!DB84)</f>
        <v>NO OFERTADO</v>
      </c>
      <c r="P204" s="1043" t="str">
        <f>IF('MEDICINA DEPORTIVA'!DJ84="CUMPLE",'MEDICINA DEPORTIVA'!DI87,'MEDICINA DEPORTIVA'!DJ84)</f>
        <v>NO OFERTADO</v>
      </c>
      <c r="Q204" s="1043">
        <f>IF('MEDICINA DEPORTIVA'!DR84="CUMPLE",'MEDICINA DEPORTIVA'!DQ87,'MEDICINA DEPORTIVA'!DR84)</f>
        <v>1514898</v>
      </c>
      <c r="R204" s="1043" t="str">
        <f>IF('MEDICINA DEPORTIVA'!DZ84="CUMPLE",'MEDICINA DEPORTIVA'!DY87,'MEDICINA DEPORTIVA'!DZ84)</f>
        <v>NO OFERTADO</v>
      </c>
      <c r="S204" s="1043">
        <f>IF('MEDICINA DEPORTIVA'!EH84="CUMPLE",'MEDICINA DEPORTIVA'!EG87,'MEDICINA DEPORTIVA'!EH84)</f>
        <v>1102995</v>
      </c>
      <c r="T204" s="1043" t="str">
        <f>IF('MEDICINA DEPORTIVA'!EP84="CUMPLE",'MEDICINA DEPORTIVA'!EO87,'MEDICINA DEPORTIVA'!EP84)</f>
        <v>NO OFERTADO</v>
      </c>
      <c r="U204" s="1043">
        <f>MIN(C204:T204)</f>
        <v>1102995</v>
      </c>
      <c r="V204" s="1043" t="str">
        <f>VLOOKUP(MATCH(U204,C204:T204,0),PROVEEDOR!A:B,2,0)</f>
        <v>SMITH &amp; NEPHEW COLOMBIA SAS</v>
      </c>
      <c r="W204" s="1043">
        <v>1539077</v>
      </c>
      <c r="X204" s="1092">
        <f t="shared" si="13"/>
        <v>0</v>
      </c>
      <c r="Y204" s="1105" t="s">
        <v>1187</v>
      </c>
      <c r="Z204" s="1111"/>
    </row>
    <row r="205" spans="1:26" ht="33.75" customHeight="1">
      <c r="A205" s="1011" t="s">
        <v>288</v>
      </c>
      <c r="B205" s="1032" t="s">
        <v>800</v>
      </c>
      <c r="C205" s="1043" t="str">
        <f>IF('MEDICINA DEPORTIVA'!J90="CUMPLE",'MEDICINA DEPORTIVA'!I94,'MEDICINA DEPORTIVA'!J90)</f>
        <v>NO OFERTADO</v>
      </c>
      <c r="D205" s="1043">
        <f>IF('MEDICINA DEPORTIVA'!R90="CUMPLE",'MEDICINA DEPORTIVA'!Q94,'MEDICINA DEPORTIVA'!R90)</f>
        <v>2913972.1276595742</v>
      </c>
      <c r="E205" s="1043" t="str">
        <f>IF('MEDICINA DEPORTIVA'!Z90="CUMPLE",'MEDICINA DEPORTIVA'!Y94,'MEDICINA DEPORTIVA'!Z90)</f>
        <v>NO OFERTADO</v>
      </c>
      <c r="F205" s="1043">
        <f>IF('MEDICINA DEPORTIVA'!AH90="CUMPLE",'MEDICINA DEPORTIVA'!AG94,'MEDICINA DEPORTIVA'!AH90)</f>
        <v>2985860</v>
      </c>
      <c r="G205" s="1043" t="str">
        <f>IF('MEDICINA DEPORTIVA'!AP90="CUMPLE",'MEDICINA DEPORTIVA'!AO94,'MEDICINA DEPORTIVA'!AP90)</f>
        <v>NO OFERTADO</v>
      </c>
      <c r="H205" s="1043" t="str">
        <f>IF('MEDICINA DEPORTIVA'!AX90="CUMPLE",'MEDICINA DEPORTIVA'!AW94,'MEDICINA DEPORTIVA'!AX90)</f>
        <v>NO OFERTADO</v>
      </c>
      <c r="I205" s="1043" t="str">
        <f>IF('MEDICINA DEPORTIVA'!BF90="CUMPLE",'MEDICINA DEPORTIVA'!BE94,'MEDICINA DEPORTIVA'!BF90)</f>
        <v>NO OFERTADO</v>
      </c>
      <c r="J205" s="1043" t="str">
        <f>IF('MEDICINA DEPORTIVA'!BN90="CUMPLE",'MEDICINA DEPORTIVA'!BM94,'MEDICINA DEPORTIVA'!BN90)</f>
        <v>NO OFERTADO</v>
      </c>
      <c r="K205" s="1043" t="str">
        <f>IF('MEDICINA DEPORTIVA'!BV90="CUMPLE",'MEDICINA DEPORTIVA'!BU94,'MEDICINA DEPORTIVA'!BV90)</f>
        <v>NO OFERTADO</v>
      </c>
      <c r="L205" s="1043" t="str">
        <f>IF('MEDICINA DEPORTIVA'!CD90="CUMPLE",'MEDICINA DEPORTIVA'!CC94,'MEDICINA DEPORTIVA'!CD90)</f>
        <v>NO OFERTADO</v>
      </c>
      <c r="M205" s="1043" t="str">
        <f>IF('MEDICINA DEPORTIVA'!CL90="CUMPLE",'MEDICINA DEPORTIVA'!CK94,'MEDICINA DEPORTIVA'!CL90)</f>
        <v>NO OFERTADO</v>
      </c>
      <c r="N205" s="1043" t="str">
        <f>IF('MEDICINA DEPORTIVA'!CT90="CUMPLE",'MEDICINA DEPORTIVA'!CS94,'MEDICINA DEPORTIVA'!CT90)</f>
        <v>NO OFERTADO</v>
      </c>
      <c r="O205" s="1043" t="str">
        <f>IF('MEDICINA DEPORTIVA'!DB90="CUMPLE",'MEDICINA DEPORTIVA'!DA94,'MEDICINA DEPORTIVA'!DB90)</f>
        <v>NO OFERTADO</v>
      </c>
      <c r="P205" s="1043" t="str">
        <f>IF('MEDICINA DEPORTIVA'!DJ90="CUMPLE",'MEDICINA DEPORTIVA'!DI94,'MEDICINA DEPORTIVA'!DJ90)</f>
        <v>NO OFERTADO</v>
      </c>
      <c r="Q205" s="1043">
        <f>IF('MEDICINA DEPORTIVA'!DR90="CUMPLE",'MEDICINA DEPORTIVA'!DQ94,'MEDICINA DEPORTIVA'!DR90)</f>
        <v>2258990</v>
      </c>
      <c r="R205" s="1043" t="str">
        <f>IF('MEDICINA DEPORTIVA'!DZ90="CUMPLE",'MEDICINA DEPORTIVA'!DY94,'MEDICINA DEPORTIVA'!DZ90)</f>
        <v>NO OFERTADO</v>
      </c>
      <c r="S205" s="1043">
        <f>IF('MEDICINA DEPORTIVA'!EH90="CUMPLE",'MEDICINA DEPORTIVA'!EG94,'MEDICINA DEPORTIVA'!EH90)</f>
        <v>1765095</v>
      </c>
      <c r="T205" s="1043" t="str">
        <f>IF('MEDICINA DEPORTIVA'!EP90="CUMPLE",'MEDICINA DEPORTIVA'!EO94,'MEDICINA DEPORTIVA'!EP90)</f>
        <v>NO OFERTADO</v>
      </c>
      <c r="U205" s="1043">
        <f>MIN(C205:T205)</f>
        <v>1765095</v>
      </c>
      <c r="V205" s="1043" t="str">
        <f>VLOOKUP(MATCH(U205,C205:T205,0),PROVEEDOR!A:B,2,0)</f>
        <v>SMITH &amp; NEPHEW COLOMBIA SAS</v>
      </c>
      <c r="W205" s="1043">
        <v>2986865</v>
      </c>
      <c r="X205" s="1092">
        <f t="shared" si="13"/>
        <v>0</v>
      </c>
      <c r="Y205" s="1105" t="s">
        <v>1187</v>
      </c>
      <c r="Z205" s="1111"/>
    </row>
    <row r="206" spans="1:26" ht="33.75" customHeight="1" thickBot="1">
      <c r="A206" s="1011" t="s">
        <v>288</v>
      </c>
      <c r="B206" s="1034" t="s">
        <v>804</v>
      </c>
      <c r="C206" s="1044" t="str">
        <f>IF('MEDICINA DEPORTIVA'!J97="CUMPLE",'MEDICINA DEPORTIVA'!I101,'MEDICINA DEPORTIVA'!J97)</f>
        <v>NO OFERTADO</v>
      </c>
      <c r="D206" s="1044">
        <f>IF('MEDICINA DEPORTIVA'!R97="CUMPLE",'MEDICINA DEPORTIVA'!Q101,'MEDICINA DEPORTIVA'!R97)</f>
        <v>1128502.3404255318</v>
      </c>
      <c r="E206" s="1044" t="str">
        <f>IF('MEDICINA DEPORTIVA'!Z97="CUMPLE",'MEDICINA DEPORTIVA'!Y101,'MEDICINA DEPORTIVA'!Z97)</f>
        <v>NO OFERTADO</v>
      </c>
      <c r="F206" s="1044">
        <f>IF('MEDICINA DEPORTIVA'!AH97="CUMPLE",'MEDICINA DEPORTIVA'!AG101,'MEDICINA DEPORTIVA'!AH97)</f>
        <v>1356860</v>
      </c>
      <c r="G206" s="1044" t="str">
        <f>IF('MEDICINA DEPORTIVA'!AP97="CUMPLE",'MEDICINA DEPORTIVA'!AO101,'MEDICINA DEPORTIVA'!AP97)</f>
        <v>NO OFERTADO</v>
      </c>
      <c r="H206" s="1044" t="str">
        <f>IF('MEDICINA DEPORTIVA'!AX97="CUMPLE",'MEDICINA DEPORTIVA'!AW101,'MEDICINA DEPORTIVA'!AX97)</f>
        <v>NO OFERTADO</v>
      </c>
      <c r="I206" s="1044" t="str">
        <f>IF('MEDICINA DEPORTIVA'!BF97="CUMPLE",'MEDICINA DEPORTIVA'!BE101,'MEDICINA DEPORTIVA'!BF97)</f>
        <v>NO OFERTADO</v>
      </c>
      <c r="J206" s="1044" t="str">
        <f>IF('MEDICINA DEPORTIVA'!BN97="CUMPLE",'MEDICINA DEPORTIVA'!BM101,'MEDICINA DEPORTIVA'!BN97)</f>
        <v>NO OFERTADO</v>
      </c>
      <c r="K206" s="1044" t="str">
        <f>IF('MEDICINA DEPORTIVA'!BV97="CUMPLE",'MEDICINA DEPORTIVA'!BU101,'MEDICINA DEPORTIVA'!BV97)</f>
        <v>NO OFERTADO</v>
      </c>
      <c r="L206" s="1044" t="str">
        <f>IF('MEDICINA DEPORTIVA'!CD97="CUMPLE",'MEDICINA DEPORTIVA'!CC101,'MEDICINA DEPORTIVA'!CD97)</f>
        <v>NO OFERTADO</v>
      </c>
      <c r="M206" s="1044" t="str">
        <f>IF('MEDICINA DEPORTIVA'!CL97="CUMPLE",'MEDICINA DEPORTIVA'!CK101,'MEDICINA DEPORTIVA'!CL97)</f>
        <v>NO OFERTADO</v>
      </c>
      <c r="N206" s="1044" t="str">
        <f>IF('MEDICINA DEPORTIVA'!CT97="CUMPLE",'MEDICINA DEPORTIVA'!CS101,'MEDICINA DEPORTIVA'!CT97)</f>
        <v>NO OFERTADO</v>
      </c>
      <c r="O206" s="1044" t="str">
        <f>IF('MEDICINA DEPORTIVA'!DB97="CUMPLE",'MEDICINA DEPORTIVA'!DA101,'MEDICINA DEPORTIVA'!DB97)</f>
        <v>NO OFERTADO</v>
      </c>
      <c r="P206" s="1044" t="str">
        <f>IF('MEDICINA DEPORTIVA'!DJ97="CUMPLE",'MEDICINA DEPORTIVA'!DI101,'MEDICINA DEPORTIVA'!DJ97)</f>
        <v>NO OFERTADO</v>
      </c>
      <c r="Q206" s="1044">
        <f>IF('MEDICINA DEPORTIVA'!DR97="CUMPLE",'MEDICINA DEPORTIVA'!DQ101,'MEDICINA DEPORTIVA'!DR97)</f>
        <v>1349131</v>
      </c>
      <c r="R206" s="1044" t="str">
        <f>IF('MEDICINA DEPORTIVA'!DZ97="CUMPLE",'MEDICINA DEPORTIVA'!DY101,'MEDICINA DEPORTIVA'!DZ97)</f>
        <v>NO OFERTADO</v>
      </c>
      <c r="S206" s="1044">
        <f>IF('MEDICINA DEPORTIVA'!EH97="CUMPLE",'MEDICINA DEPORTIVA'!EG101,'MEDICINA DEPORTIVA'!EH97)</f>
        <v>1081695</v>
      </c>
      <c r="T206" s="1044" t="str">
        <f>IF('MEDICINA DEPORTIVA'!EP97="CUMPLE",'MEDICINA DEPORTIVA'!EO101,'MEDICINA DEPORTIVA'!EP97)</f>
        <v>NO OFERTADO</v>
      </c>
      <c r="U206" s="1044">
        <f>MIN(C206:T206)</f>
        <v>1081695</v>
      </c>
      <c r="V206" s="1044" t="str">
        <f>VLOOKUP(MATCH(U206,C206:T206,0),PROVEEDOR!A:B,2,0)</f>
        <v>SMITH &amp; NEPHEW COLOMBIA SAS</v>
      </c>
      <c r="W206" s="1044">
        <v>1561836</v>
      </c>
      <c r="X206" s="1093">
        <f t="shared" si="13"/>
        <v>0</v>
      </c>
      <c r="Y206" s="1105" t="s">
        <v>1187</v>
      </c>
      <c r="Z206" s="1111"/>
    </row>
    <row r="207" spans="1:26" ht="33.75" customHeight="1" thickBot="1">
      <c r="A207" s="1011" t="s">
        <v>288</v>
      </c>
      <c r="B207" s="1036" t="s">
        <v>806</v>
      </c>
      <c r="C207" s="1045"/>
      <c r="D207" s="1045"/>
      <c r="E207" s="1045"/>
      <c r="F207" s="1045"/>
      <c r="G207" s="1045"/>
      <c r="H207" s="1045"/>
      <c r="I207" s="1045"/>
      <c r="J207" s="1045"/>
      <c r="K207" s="1045"/>
      <c r="L207" s="1045"/>
      <c r="M207" s="1045"/>
      <c r="N207" s="1045"/>
      <c r="O207" s="1045"/>
      <c r="P207" s="1045"/>
      <c r="Q207" s="1045"/>
      <c r="R207" s="1045"/>
      <c r="S207" s="1045"/>
      <c r="T207" s="1045"/>
      <c r="U207" s="1045"/>
      <c r="V207" s="1045"/>
      <c r="W207" s="1045"/>
      <c r="X207" s="1094"/>
      <c r="Y207" s="1108"/>
      <c r="Z207" s="1111"/>
    </row>
    <row r="208" spans="1:26" ht="33.75" customHeight="1">
      <c r="A208" s="1011" t="s">
        <v>288</v>
      </c>
      <c r="B208" s="1030" t="s">
        <v>807</v>
      </c>
      <c r="C208" s="1042" t="str">
        <f>IF('MEDICINA DEPORTIVA'!J105="CUMPLE",'MEDICINA DEPORTIVA'!I108,'MEDICINA DEPORTIVA'!J105)</f>
        <v>NO OFERTADO</v>
      </c>
      <c r="D208" s="1042">
        <f>IF('MEDICINA DEPORTIVA'!R105="CUMPLE",'MEDICINA DEPORTIVA'!Q108,'MEDICINA DEPORTIVA'!R105)</f>
        <v>784970.42553191492</v>
      </c>
      <c r="E208" s="1042" t="str">
        <f>IF('MEDICINA DEPORTIVA'!Z105="CUMPLE",'MEDICINA DEPORTIVA'!Y108,'MEDICINA DEPORTIVA'!Z105)</f>
        <v>NO OFERTADO</v>
      </c>
      <c r="F208" s="1042">
        <f>IF('MEDICINA DEPORTIVA'!AH105="CUMPLE",'MEDICINA DEPORTIVA'!AG108,'MEDICINA DEPORTIVA'!AH105)</f>
        <v>1142860</v>
      </c>
      <c r="G208" s="1042" t="str">
        <f>IF('MEDICINA DEPORTIVA'!AP105="CUMPLE",'MEDICINA DEPORTIVA'!AO108,'MEDICINA DEPORTIVA'!AP105)</f>
        <v>NO OFERTADO</v>
      </c>
      <c r="H208" s="1042" t="str">
        <f>IF('MEDICINA DEPORTIVA'!AX105="CUMPLE",'MEDICINA DEPORTIVA'!AW108,'MEDICINA DEPORTIVA'!AX105)</f>
        <v>NO OFERTADO</v>
      </c>
      <c r="I208" s="1042" t="str">
        <f>IF('MEDICINA DEPORTIVA'!BF105="CUMPLE",'MEDICINA DEPORTIVA'!BE108,'MEDICINA DEPORTIVA'!BF105)</f>
        <v>NO OFERTADO</v>
      </c>
      <c r="J208" s="1042" t="str">
        <f>IF('MEDICINA DEPORTIVA'!BN105="CUMPLE",'MEDICINA DEPORTIVA'!BM108,'MEDICINA DEPORTIVA'!BN105)</f>
        <v>NO OFERTADO</v>
      </c>
      <c r="K208" s="1042" t="str">
        <f>IF('MEDICINA DEPORTIVA'!BV105="CUMPLE",'MEDICINA DEPORTIVA'!BU108,'MEDICINA DEPORTIVA'!BV105)</f>
        <v>NO OFERTADO</v>
      </c>
      <c r="L208" s="1042" t="str">
        <f>IF('MEDICINA DEPORTIVA'!CD105="CUMPLE",'MEDICINA DEPORTIVA'!CC108,'MEDICINA DEPORTIVA'!CD105)</f>
        <v>NO OFERTADO</v>
      </c>
      <c r="M208" s="1042" t="str">
        <f>IF('MEDICINA DEPORTIVA'!CL105="CUMPLE",'MEDICINA DEPORTIVA'!CK108,'MEDICINA DEPORTIVA'!CL105)</f>
        <v>NO OFERTADO</v>
      </c>
      <c r="N208" s="1042" t="str">
        <f>IF('MEDICINA DEPORTIVA'!CT105="CUMPLE",'MEDICINA DEPORTIVA'!CS108,'MEDICINA DEPORTIVA'!CT105)</f>
        <v>NO OFERTADO</v>
      </c>
      <c r="O208" s="1042" t="str">
        <f>IF('MEDICINA DEPORTIVA'!DB105="CUMPLE",'MEDICINA DEPORTIVA'!DA108,'MEDICINA DEPORTIVA'!DB105)</f>
        <v>NO OFERTADO</v>
      </c>
      <c r="P208" s="1042" t="str">
        <f>IF('MEDICINA DEPORTIVA'!DJ105="CUMPLE",'MEDICINA DEPORTIVA'!DI108,'MEDICINA DEPORTIVA'!DJ105)</f>
        <v>NO OFERTADO</v>
      </c>
      <c r="Q208" s="1042">
        <f>IF('MEDICINA DEPORTIVA'!DR105="CUMPLE",'MEDICINA DEPORTIVA'!DQ108,'MEDICINA DEPORTIVA'!DR105)</f>
        <v>950038</v>
      </c>
      <c r="R208" s="1042" t="str">
        <f>IF('MEDICINA DEPORTIVA'!DZ105="CUMPLE",'MEDICINA DEPORTIVA'!DY108,'MEDICINA DEPORTIVA'!DZ105)</f>
        <v>NO OFERTADO</v>
      </c>
      <c r="S208" s="1042">
        <f>IF('MEDICINA DEPORTIVA'!EH105="CUMPLE",'MEDICINA DEPORTIVA'!EG108,'MEDICINA DEPORTIVA'!EH105)</f>
        <v>940895</v>
      </c>
      <c r="T208" s="1042" t="str">
        <f>IF('MEDICINA DEPORTIVA'!EP105="CUMPLE",'MEDICINA DEPORTIVA'!EO108,'MEDICINA DEPORTIVA'!EP105)</f>
        <v>NO OFERTADO</v>
      </c>
      <c r="U208" s="1042">
        <f>MIN(C208:T208)</f>
        <v>784970.42553191492</v>
      </c>
      <c r="V208" s="1042" t="str">
        <f>VLOOKUP(MATCH(U208,C208:T208,0),PROVEEDOR!A:B,2,0)</f>
        <v>BIOART S.A</v>
      </c>
      <c r="W208" s="1042">
        <v>1143075</v>
      </c>
      <c r="X208" s="1091">
        <f t="shared" si="13"/>
        <v>0</v>
      </c>
      <c r="Y208" s="1105" t="s">
        <v>1172</v>
      </c>
      <c r="Z208" s="1111"/>
    </row>
    <row r="209" spans="1:26" ht="33.75" customHeight="1" thickBot="1">
      <c r="A209" s="1011" t="s">
        <v>288</v>
      </c>
      <c r="B209" s="1034" t="s">
        <v>808</v>
      </c>
      <c r="C209" s="1044" t="str">
        <f>IF('MEDICINA DEPORTIVA'!J111="CUMPLE",'MEDICINA DEPORTIVA'!I114,'MEDICINA DEPORTIVA'!J111)</f>
        <v>NO OFERTADO</v>
      </c>
      <c r="D209" s="1044">
        <f>IF('MEDICINA DEPORTIVA'!R111="CUMPLE",'MEDICINA DEPORTIVA'!Q114,'MEDICINA DEPORTIVA'!R111)</f>
        <v>1109832.1276595746</v>
      </c>
      <c r="E209" s="1044" t="str">
        <f>IF('MEDICINA DEPORTIVA'!Z111="CUMPLE",'MEDICINA DEPORTIVA'!Y114,'MEDICINA DEPORTIVA'!Z111)</f>
        <v>NO OFERTADO</v>
      </c>
      <c r="F209" s="1044">
        <f>IF('MEDICINA DEPORTIVA'!AH111="CUMPLE",'MEDICINA DEPORTIVA'!AG114,'MEDICINA DEPORTIVA'!AH111)</f>
        <v>1537860</v>
      </c>
      <c r="G209" s="1044" t="str">
        <f>IF('MEDICINA DEPORTIVA'!AP111="CUMPLE",'MEDICINA DEPORTIVA'!AO114,'MEDICINA DEPORTIVA'!AP111)</f>
        <v>NO OFERTADO</v>
      </c>
      <c r="H209" s="1044" t="str">
        <f>IF('MEDICINA DEPORTIVA'!AX111="CUMPLE",'MEDICINA DEPORTIVA'!AW114,'MEDICINA DEPORTIVA'!AX111)</f>
        <v>NO OFERTADO</v>
      </c>
      <c r="I209" s="1044" t="str">
        <f>IF('MEDICINA DEPORTIVA'!BF111="CUMPLE",'MEDICINA DEPORTIVA'!BE114,'MEDICINA DEPORTIVA'!BF111)</f>
        <v>NO OFERTADO</v>
      </c>
      <c r="J209" s="1044" t="str">
        <f>IF('MEDICINA DEPORTIVA'!BN111="CUMPLE",'MEDICINA DEPORTIVA'!BM114,'MEDICINA DEPORTIVA'!BN111)</f>
        <v>NO OFERTADO</v>
      </c>
      <c r="K209" s="1044" t="str">
        <f>IF('MEDICINA DEPORTIVA'!BV111="CUMPLE",'MEDICINA DEPORTIVA'!BU114,'MEDICINA DEPORTIVA'!BV111)</f>
        <v>NO OFERTADO</v>
      </c>
      <c r="L209" s="1044" t="str">
        <f>IF('MEDICINA DEPORTIVA'!CD111="CUMPLE",'MEDICINA DEPORTIVA'!CC114,'MEDICINA DEPORTIVA'!CD111)</f>
        <v>NO OFERTADO</v>
      </c>
      <c r="M209" s="1044" t="str">
        <f>IF('MEDICINA DEPORTIVA'!CL111="CUMPLE",'MEDICINA DEPORTIVA'!CK114,'MEDICINA DEPORTIVA'!CL111)</f>
        <v>NO OFERTADO</v>
      </c>
      <c r="N209" s="1044" t="str">
        <f>IF('MEDICINA DEPORTIVA'!CT111="CUMPLE",'MEDICINA DEPORTIVA'!CS114,'MEDICINA DEPORTIVA'!CT111)</f>
        <v>NO OFERTADO</v>
      </c>
      <c r="O209" s="1044" t="str">
        <f>IF('MEDICINA DEPORTIVA'!DB111="CUMPLE",'MEDICINA DEPORTIVA'!DA114,'MEDICINA DEPORTIVA'!DB111)</f>
        <v>NO OFERTADO</v>
      </c>
      <c r="P209" s="1044" t="str">
        <f>IF('MEDICINA DEPORTIVA'!DJ111="CUMPLE",'MEDICINA DEPORTIVA'!DI114,'MEDICINA DEPORTIVA'!DJ111)</f>
        <v>NO OFERTADO</v>
      </c>
      <c r="Q209" s="1044">
        <f>IF('MEDICINA DEPORTIVA'!DR111="CUMPLE",'MEDICINA DEPORTIVA'!DQ114,'MEDICINA DEPORTIVA'!DR111)</f>
        <v>946495</v>
      </c>
      <c r="R209" s="1044" t="str">
        <f>IF('MEDICINA DEPORTIVA'!DZ111="CUMPLE",'MEDICINA DEPORTIVA'!DY114,'MEDICINA DEPORTIVA'!DZ111)</f>
        <v>NO OFERTADO</v>
      </c>
      <c r="S209" s="1044">
        <f>IF('MEDICINA DEPORTIVA'!EH111="CUMPLE",'MEDICINA DEPORTIVA'!EG114,'MEDICINA DEPORTIVA'!EH111)</f>
        <v>1102995</v>
      </c>
      <c r="T209" s="1044" t="str">
        <f>IF('MEDICINA DEPORTIVA'!EP111="CUMPLE",'MEDICINA DEPORTIVA'!EO114,'MEDICINA DEPORTIVA'!EP111)</f>
        <v>NO OFERTADO</v>
      </c>
      <c r="U209" s="1044">
        <f>MIN(C209:T209)</f>
        <v>946495</v>
      </c>
      <c r="V209" s="1044" t="str">
        <f>VLOOKUP(MATCH(U209,C209:T209,0),PROVEEDOR!A:B,2,0)</f>
        <v>PROMED QUIRURGICOS</v>
      </c>
      <c r="W209" s="1044">
        <v>1539077</v>
      </c>
      <c r="X209" s="1093">
        <f t="shared" si="13"/>
        <v>0</v>
      </c>
      <c r="Y209" s="1105" t="s">
        <v>1185</v>
      </c>
      <c r="Z209" s="1111"/>
    </row>
    <row r="210" spans="1:26" ht="33.75" customHeight="1" thickBot="1">
      <c r="A210" s="1011" t="s">
        <v>288</v>
      </c>
      <c r="B210" s="1036" t="s">
        <v>809</v>
      </c>
      <c r="C210" s="1045"/>
      <c r="D210" s="1045"/>
      <c r="E210" s="1045"/>
      <c r="F210" s="1045"/>
      <c r="G210" s="1045"/>
      <c r="H210" s="1045"/>
      <c r="I210" s="1045"/>
      <c r="J210" s="1045"/>
      <c r="K210" s="1045"/>
      <c r="L210" s="1045"/>
      <c r="M210" s="1045"/>
      <c r="N210" s="1045"/>
      <c r="O210" s="1045"/>
      <c r="P210" s="1045"/>
      <c r="Q210" s="1045"/>
      <c r="R210" s="1045"/>
      <c r="S210" s="1045"/>
      <c r="T210" s="1045"/>
      <c r="U210" s="1045"/>
      <c r="V210" s="1045"/>
      <c r="W210" s="1045"/>
      <c r="X210" s="1094"/>
      <c r="Y210" s="1108"/>
      <c r="Z210" s="1111"/>
    </row>
    <row r="211" spans="1:26" ht="33.75" customHeight="1" thickBot="1">
      <c r="A211" s="1011" t="s">
        <v>288</v>
      </c>
      <c r="B211" s="1026" t="s">
        <v>810</v>
      </c>
      <c r="C211" s="1046">
        <f>IF('MEDICINA DEPORTIVA'!J118="CUMPLE",'MEDICINA DEPORTIVA'!I120,'MEDICINA DEPORTIVA'!J118)</f>
        <v>5151500</v>
      </c>
      <c r="D211" s="1046">
        <f>IF('MEDICINA DEPORTIVA'!R118="CUMPLE",'MEDICINA DEPORTIVA'!Q120,'MEDICINA DEPORTIVA'!R118)</f>
        <v>2576489.3617021278</v>
      </c>
      <c r="E211" s="1046" t="str">
        <f>IF('MEDICINA DEPORTIVA'!Z118="CUMPLE",'MEDICINA DEPORTIVA'!Y120,'MEDICINA DEPORTIVA'!Z118)</f>
        <v>NO OFERTADO</v>
      </c>
      <c r="F211" s="1046">
        <f>IF('MEDICINA DEPORTIVA'!AH118="CUMPLE",'MEDICINA DEPORTIVA'!AG120,'MEDICINA DEPORTIVA'!AH118)</f>
        <v>4061000</v>
      </c>
      <c r="G211" s="1046" t="str">
        <f>IF('MEDICINA DEPORTIVA'!AP118="CUMPLE",'MEDICINA DEPORTIVA'!AO120,'MEDICINA DEPORTIVA'!AP118)</f>
        <v>NO OFERTADO</v>
      </c>
      <c r="H211" s="1046" t="str">
        <f>IF('MEDICINA DEPORTIVA'!AX118="CUMPLE",'MEDICINA DEPORTIVA'!AW120,'MEDICINA DEPORTIVA'!AX118)</f>
        <v>NO OFERTADO</v>
      </c>
      <c r="I211" s="1046" t="str">
        <f>IF('MEDICINA DEPORTIVA'!BF118="CUMPLE",'MEDICINA DEPORTIVA'!BE120,'MEDICINA DEPORTIVA'!BF118)</f>
        <v>NO OFERTADO</v>
      </c>
      <c r="J211" s="1046" t="str">
        <f>IF('MEDICINA DEPORTIVA'!BN118="CUMPLE",'MEDICINA DEPORTIVA'!BM120,'MEDICINA DEPORTIVA'!BN118)</f>
        <v>NO OFERTADO</v>
      </c>
      <c r="K211" s="1046" t="str">
        <f>IF('MEDICINA DEPORTIVA'!BV118="CUMPLE",'MEDICINA DEPORTIVA'!BU120,'MEDICINA DEPORTIVA'!BV118)</f>
        <v>NO OFERTADO</v>
      </c>
      <c r="L211" s="1046" t="str">
        <f>IF('MEDICINA DEPORTIVA'!CD118="CUMPLE",'MEDICINA DEPORTIVA'!CC120,'MEDICINA DEPORTIVA'!CD118)</f>
        <v>NO CUMPLE</v>
      </c>
      <c r="M211" s="1046" t="str">
        <f>IF('MEDICINA DEPORTIVA'!CL118="CUMPLE",'MEDICINA DEPORTIVA'!CK120,'MEDICINA DEPORTIVA'!CL118)</f>
        <v>NO OFERTADO</v>
      </c>
      <c r="N211" s="1046" t="str">
        <f>IF('MEDICINA DEPORTIVA'!CT118="CUMPLE",'MEDICINA DEPORTIVA'!CS120,'MEDICINA DEPORTIVA'!CT118)</f>
        <v>NO OFERTADO</v>
      </c>
      <c r="O211" s="1046" t="str">
        <f>IF('MEDICINA DEPORTIVA'!DB118="CUMPLE",'MEDICINA DEPORTIVA'!DA120,'MEDICINA DEPORTIVA'!DB118)</f>
        <v>NO OFERTADO</v>
      </c>
      <c r="P211" s="1046" t="str">
        <f>IF('MEDICINA DEPORTIVA'!DJ118="CUMPLE",'MEDICINA DEPORTIVA'!DI120,'MEDICINA DEPORTIVA'!DJ118)</f>
        <v>NO OFERTADO</v>
      </c>
      <c r="Q211" s="1046">
        <f>IF('MEDICINA DEPORTIVA'!DR118="CUMPLE",'MEDICINA DEPORTIVA'!DQ120,'MEDICINA DEPORTIVA'!DR118)</f>
        <v>3596636</v>
      </c>
      <c r="R211" s="1046" t="str">
        <f>IF('MEDICINA DEPORTIVA'!DZ118="CUMPLE",'MEDICINA DEPORTIVA'!DY120,'MEDICINA DEPORTIVA'!DZ118)</f>
        <v>NO OFERTADO</v>
      </c>
      <c r="S211" s="1046">
        <f>IF('MEDICINA DEPORTIVA'!EH118="CUMPLE",'MEDICINA DEPORTIVA'!EG120,'MEDICINA DEPORTIVA'!EH118)</f>
        <v>2460206</v>
      </c>
      <c r="T211" s="1046" t="str">
        <f>IF('MEDICINA DEPORTIVA'!EP118="CUMPLE",'MEDICINA DEPORTIVA'!EO120,'MEDICINA DEPORTIVA'!EP118)</f>
        <v>NO OFERTADO</v>
      </c>
      <c r="U211" s="1046">
        <f>MIN(C211:T211)</f>
        <v>2460206</v>
      </c>
      <c r="V211" s="1046" t="str">
        <f>VLOOKUP(MATCH(U211,C211:T211,0),PROVEEDOR!A:B,2,0)</f>
        <v>SMITH &amp; NEPHEW COLOMBIA SAS</v>
      </c>
      <c r="W211" s="1046">
        <v>5374100</v>
      </c>
      <c r="X211" s="1095">
        <f t="shared" si="13"/>
        <v>0</v>
      </c>
      <c r="Y211" s="1105" t="s">
        <v>1187</v>
      </c>
      <c r="Z211" s="1111"/>
    </row>
    <row r="212" spans="1:26" ht="33.75" customHeight="1" thickBot="1">
      <c r="A212" s="1011" t="s">
        <v>288</v>
      </c>
      <c r="B212" s="1036" t="s">
        <v>813</v>
      </c>
      <c r="C212" s="1045"/>
      <c r="D212" s="1045"/>
      <c r="E212" s="1045"/>
      <c r="F212" s="1045"/>
      <c r="G212" s="1045"/>
      <c r="H212" s="1045"/>
      <c r="I212" s="1045"/>
      <c r="J212" s="1045"/>
      <c r="K212" s="1045"/>
      <c r="L212" s="1045"/>
      <c r="M212" s="1045"/>
      <c r="N212" s="1045"/>
      <c r="O212" s="1045"/>
      <c r="P212" s="1045"/>
      <c r="Q212" s="1045"/>
      <c r="R212" s="1045"/>
      <c r="S212" s="1045"/>
      <c r="T212" s="1045"/>
      <c r="U212" s="1045"/>
      <c r="V212" s="1045"/>
      <c r="W212" s="1045"/>
      <c r="X212" s="1094"/>
      <c r="Y212" s="1108"/>
      <c r="Z212" s="1111"/>
    </row>
    <row r="213" spans="1:26" ht="33.75" customHeight="1">
      <c r="A213" s="1011" t="s">
        <v>288</v>
      </c>
      <c r="B213" s="1030" t="s">
        <v>202</v>
      </c>
      <c r="C213" s="1042" t="str">
        <f>IF('MEDICINA DEPORTIVA'!J124="CUMPLE",'MEDICINA DEPORTIVA'!I131,'MEDICINA DEPORTIVA'!J124)</f>
        <v>NO OFERTADO</v>
      </c>
      <c r="D213" s="1042" t="str">
        <f>IF('MEDICINA DEPORTIVA'!R124="CUMPLE",'MEDICINA DEPORTIVA'!Q131,'MEDICINA DEPORTIVA'!R124)</f>
        <v>NO OFERTADO</v>
      </c>
      <c r="E213" s="1042" t="str">
        <f>IF('MEDICINA DEPORTIVA'!Z124="CUMPLE",'MEDICINA DEPORTIVA'!Y131,'MEDICINA DEPORTIVA'!Z124)</f>
        <v>NO OFERTADO</v>
      </c>
      <c r="F213" s="1042" t="str">
        <f>IF('MEDICINA DEPORTIVA'!AH124="CUMPLE",'MEDICINA DEPORTIVA'!AG131,'MEDICINA DEPORTIVA'!AH124)</f>
        <v>NO OFERTADO</v>
      </c>
      <c r="G213" s="1042" t="str">
        <f>IF('MEDICINA DEPORTIVA'!AP124="CUMPLE",'MEDICINA DEPORTIVA'!AO131,'MEDICINA DEPORTIVA'!AP124)</f>
        <v>NO OFERTADO</v>
      </c>
      <c r="H213" s="1042" t="str">
        <f>IF('MEDICINA DEPORTIVA'!AX124="CUMPLE",'MEDICINA DEPORTIVA'!AW131,'MEDICINA DEPORTIVA'!AX124)</f>
        <v>NO OFERTADO</v>
      </c>
      <c r="I213" s="1042" t="str">
        <f>IF('MEDICINA DEPORTIVA'!BF124="CUMPLE",'MEDICINA DEPORTIVA'!BE131,'MEDICINA DEPORTIVA'!BF124)</f>
        <v>NO OFERTADO</v>
      </c>
      <c r="J213" s="1042" t="str">
        <f>IF('MEDICINA DEPORTIVA'!BN124="CUMPLE",'MEDICINA DEPORTIVA'!BM131,'MEDICINA DEPORTIVA'!BN124)</f>
        <v>NO OFERTADO</v>
      </c>
      <c r="K213" s="1042" t="str">
        <f>IF('MEDICINA DEPORTIVA'!BV124="CUMPLE",'MEDICINA DEPORTIVA'!BU131,'MEDICINA DEPORTIVA'!BV124)</f>
        <v>NO OFERTADO</v>
      </c>
      <c r="L213" s="1042" t="str">
        <f>IF('MEDICINA DEPORTIVA'!CD124="CUMPLE",'MEDICINA DEPORTIVA'!CC131,'MEDICINA DEPORTIVA'!CD124)</f>
        <v>NO OFERTADO</v>
      </c>
      <c r="M213" s="1042" t="str">
        <f>IF('MEDICINA DEPORTIVA'!CL124="CUMPLE",'MEDICINA DEPORTIVA'!CK131,'MEDICINA DEPORTIVA'!CL124)</f>
        <v>NO OFERTADO</v>
      </c>
      <c r="N213" s="1042" t="str">
        <f>IF('MEDICINA DEPORTIVA'!CT124="CUMPLE",'MEDICINA DEPORTIVA'!CS131,'MEDICINA DEPORTIVA'!CT124)</f>
        <v>NO OFERTADO</v>
      </c>
      <c r="O213" s="1042" t="str">
        <f>IF('MEDICINA DEPORTIVA'!DB124="CUMPLE",'MEDICINA DEPORTIVA'!DA131,'MEDICINA DEPORTIVA'!DB124)</f>
        <v>NO OFERTADO</v>
      </c>
      <c r="P213" s="1042" t="str">
        <f>IF('MEDICINA DEPORTIVA'!DJ124="CUMPLE",'MEDICINA DEPORTIVA'!DI131,'MEDICINA DEPORTIVA'!DJ124)</f>
        <v>NO OFERTADO</v>
      </c>
      <c r="Q213" s="1042">
        <f>IF('MEDICINA DEPORTIVA'!DR124="CUMPLE",'MEDICINA DEPORTIVA'!DQ131,'MEDICINA DEPORTIVA'!DR124)</f>
        <v>3821757</v>
      </c>
      <c r="R213" s="1042" t="str">
        <f>IF('MEDICINA DEPORTIVA'!DZ124="CUMPLE",'MEDICINA DEPORTIVA'!DY131,'MEDICINA DEPORTIVA'!DZ124)</f>
        <v>NO OFERTADO</v>
      </c>
      <c r="S213" s="1042">
        <f>IF('MEDICINA DEPORTIVA'!EH124="CUMPLE",'MEDICINA DEPORTIVA'!EG131,'MEDICINA DEPORTIVA'!EH124)</f>
        <v>3998400</v>
      </c>
      <c r="T213" s="1042" t="str">
        <f>IF('MEDICINA DEPORTIVA'!EP124="CUMPLE",'MEDICINA DEPORTIVA'!EO131,'MEDICINA DEPORTIVA'!EP124)</f>
        <v>NO OFERTADO</v>
      </c>
      <c r="U213" s="1042">
        <f t="shared" ref="U213:U222" si="14">MIN(C213:T213)</f>
        <v>3821757</v>
      </c>
      <c r="V213" s="1042" t="str">
        <f>VLOOKUP(MATCH(U213,C213:T213,0),PROVEEDOR!A:B,2,0)</f>
        <v>PROMED QUIRURGICOS</v>
      </c>
      <c r="W213" s="1042">
        <v>4138340</v>
      </c>
      <c r="X213" s="1091">
        <f t="shared" si="13"/>
        <v>0</v>
      </c>
      <c r="Y213" s="1105" t="s">
        <v>1185</v>
      </c>
      <c r="Z213" s="1111"/>
    </row>
    <row r="214" spans="1:26" ht="33.75" customHeight="1">
      <c r="A214" s="1011" t="s">
        <v>288</v>
      </c>
      <c r="B214" s="1032" t="s">
        <v>819</v>
      </c>
      <c r="C214" s="1043" t="str">
        <f>IF('MEDICINA DEPORTIVA'!J134="CUMPLE",'MEDICINA DEPORTIVA'!I135,'MEDICINA DEPORTIVA'!J134)</f>
        <v>NO OFERTADO</v>
      </c>
      <c r="D214" s="1043">
        <f>IF('MEDICINA DEPORTIVA'!R134="CUMPLE",'MEDICINA DEPORTIVA'!Q135,'MEDICINA DEPORTIVA'!R134)</f>
        <v>1165021.2765957445</v>
      </c>
      <c r="E214" s="1043" t="str">
        <f>IF('MEDICINA DEPORTIVA'!Z134="CUMPLE",'MEDICINA DEPORTIVA'!Y135,'MEDICINA DEPORTIVA'!Z134)</f>
        <v>NO OFERTADO</v>
      </c>
      <c r="F214" s="1043">
        <f>IF('MEDICINA DEPORTIVA'!AH134="CUMPLE",'MEDICINA DEPORTIVA'!AG135,'MEDICINA DEPORTIVA'!AH134)</f>
        <v>1500000</v>
      </c>
      <c r="G214" s="1043" t="str">
        <f>IF('MEDICINA DEPORTIVA'!AP134="CUMPLE",'MEDICINA DEPORTIVA'!AO135,'MEDICINA DEPORTIVA'!AP134)</f>
        <v>NO OFERTADO</v>
      </c>
      <c r="H214" s="1043" t="str">
        <f>IF('MEDICINA DEPORTIVA'!AX134="CUMPLE",'MEDICINA DEPORTIVA'!AW135,'MEDICINA DEPORTIVA'!AX134)</f>
        <v>NO OFERTADO</v>
      </c>
      <c r="I214" s="1043" t="str">
        <f>IF('MEDICINA DEPORTIVA'!BF134="CUMPLE",'MEDICINA DEPORTIVA'!BE135,'MEDICINA DEPORTIVA'!BF134)</f>
        <v>NO OFERTADO</v>
      </c>
      <c r="J214" s="1043" t="str">
        <f>IF('MEDICINA DEPORTIVA'!BN134="CUMPLE",'MEDICINA DEPORTIVA'!BM135,'MEDICINA DEPORTIVA'!BN134)</f>
        <v>NO OFERTADO</v>
      </c>
      <c r="K214" s="1043" t="str">
        <f>IF('MEDICINA DEPORTIVA'!BV134="CUMPLE",'MEDICINA DEPORTIVA'!BU135,'MEDICINA DEPORTIVA'!BV134)</f>
        <v>NO OFERTADO</v>
      </c>
      <c r="L214" s="1043" t="str">
        <f>IF('MEDICINA DEPORTIVA'!CD134="CUMPLE",'MEDICINA DEPORTIVA'!CC135,'MEDICINA DEPORTIVA'!CD134)</f>
        <v>NO OFERTADO</v>
      </c>
      <c r="M214" s="1043" t="str">
        <f>IF('MEDICINA DEPORTIVA'!CL134="CUMPLE",'MEDICINA DEPORTIVA'!CK135,'MEDICINA DEPORTIVA'!CL134)</f>
        <v>NO OFERTADO</v>
      </c>
      <c r="N214" s="1043" t="str">
        <f>IF('MEDICINA DEPORTIVA'!CT134="CUMPLE",'MEDICINA DEPORTIVA'!CS135,'MEDICINA DEPORTIVA'!CT134)</f>
        <v>NO OFERTADO</v>
      </c>
      <c r="O214" s="1043" t="str">
        <f>IF('MEDICINA DEPORTIVA'!DB134="CUMPLE",'MEDICINA DEPORTIVA'!DA135,'MEDICINA DEPORTIVA'!DB134)</f>
        <v>NO OFERTADO</v>
      </c>
      <c r="P214" s="1043" t="str">
        <f>IF('MEDICINA DEPORTIVA'!DJ134="CUMPLE",'MEDICINA DEPORTIVA'!DI135,'MEDICINA DEPORTIVA'!DJ134)</f>
        <v>NO OFERTADO</v>
      </c>
      <c r="Q214" s="1043">
        <f>IF('MEDICINA DEPORTIVA'!DR134="CUMPLE",'MEDICINA DEPORTIVA'!DQ135,'MEDICINA DEPORTIVA'!DR134)</f>
        <v>1476916</v>
      </c>
      <c r="R214" s="1043" t="str">
        <f>IF('MEDICINA DEPORTIVA'!DZ134="CUMPLE",'MEDICINA DEPORTIVA'!DY135,'MEDICINA DEPORTIVA'!DZ134)</f>
        <v>NO OFERTADO</v>
      </c>
      <c r="S214" s="1043">
        <f>IF('MEDICINA DEPORTIVA'!EH134="CUMPLE",'MEDICINA DEPORTIVA'!EG135,'MEDICINA DEPORTIVA'!EH134)</f>
        <v>1250000</v>
      </c>
      <c r="T214" s="1043" t="str">
        <f>IF('MEDICINA DEPORTIVA'!EP134="CUMPLE",'MEDICINA DEPORTIVA'!EO135,'MEDICINA DEPORTIVA'!EP134)</f>
        <v>NO OFERTADO</v>
      </c>
      <c r="U214" s="1043">
        <f t="shared" si="14"/>
        <v>1165021.2765957445</v>
      </c>
      <c r="V214" s="1043" t="str">
        <f>VLOOKUP(MATCH(U214,C214:T214,0),PROVEEDOR!A:B,2,0)</f>
        <v>BIOART S.A</v>
      </c>
      <c r="W214" s="1043">
        <v>1629160</v>
      </c>
      <c r="X214" s="1092">
        <f t="shared" si="13"/>
        <v>0</v>
      </c>
      <c r="Y214" s="1105" t="s">
        <v>1172</v>
      </c>
      <c r="Z214" s="1111"/>
    </row>
    <row r="215" spans="1:26" ht="33.75" customHeight="1">
      <c r="A215" s="1011" t="s">
        <v>288</v>
      </c>
      <c r="B215" s="1032" t="s">
        <v>821</v>
      </c>
      <c r="C215" s="1043" t="str">
        <f>IF('MEDICINA DEPORTIVA'!J138="CUMPLE",'MEDICINA DEPORTIVA'!I139,'MEDICINA DEPORTIVA'!J138)</f>
        <v>NO OFERTADO</v>
      </c>
      <c r="D215" s="1043" t="str">
        <f>IF('MEDICINA DEPORTIVA'!R138="CUMPLE",'MEDICINA DEPORTIVA'!Q139,'MEDICINA DEPORTIVA'!R138)</f>
        <v>NO OFERTADO</v>
      </c>
      <c r="E215" s="1043" t="str">
        <f>IF('MEDICINA DEPORTIVA'!Z138="CUMPLE",'MEDICINA DEPORTIVA'!Y139,'MEDICINA DEPORTIVA'!Z138)</f>
        <v>NO OFERTADO</v>
      </c>
      <c r="F215" s="1043">
        <f>IF('MEDICINA DEPORTIVA'!AH138="CUMPLE",'MEDICINA DEPORTIVA'!AG139,'MEDICINA DEPORTIVA'!AH138)</f>
        <v>1190000</v>
      </c>
      <c r="G215" s="1043" t="str">
        <f>IF('MEDICINA DEPORTIVA'!AP138="CUMPLE",'MEDICINA DEPORTIVA'!AO139,'MEDICINA DEPORTIVA'!AP138)</f>
        <v>NO OFERTADO</v>
      </c>
      <c r="H215" s="1043" t="str">
        <f>IF('MEDICINA DEPORTIVA'!AX138="CUMPLE",'MEDICINA DEPORTIVA'!AW139,'MEDICINA DEPORTIVA'!AX138)</f>
        <v>NO OFERTADO</v>
      </c>
      <c r="I215" s="1043" t="str">
        <f>IF('MEDICINA DEPORTIVA'!BF138="CUMPLE",'MEDICINA DEPORTIVA'!BE139,'MEDICINA DEPORTIVA'!BF138)</f>
        <v>NO OFERTADO</v>
      </c>
      <c r="J215" s="1043" t="str">
        <f>IF('MEDICINA DEPORTIVA'!BN138="CUMPLE",'MEDICINA DEPORTIVA'!BM139,'MEDICINA DEPORTIVA'!BN138)</f>
        <v>NO OFERTADO</v>
      </c>
      <c r="K215" s="1043" t="str">
        <f>IF('MEDICINA DEPORTIVA'!BV138="CUMPLE",'MEDICINA DEPORTIVA'!BU139,'MEDICINA DEPORTIVA'!BV138)</f>
        <v>NO OFERTADO</v>
      </c>
      <c r="L215" s="1043" t="str">
        <f>IF('MEDICINA DEPORTIVA'!CD138="CUMPLE",'MEDICINA DEPORTIVA'!CC139,'MEDICINA DEPORTIVA'!CD138)</f>
        <v>NO OFERTADO</v>
      </c>
      <c r="M215" s="1043" t="str">
        <f>IF('MEDICINA DEPORTIVA'!CL138="CUMPLE",'MEDICINA DEPORTIVA'!CK139,'MEDICINA DEPORTIVA'!CL138)</f>
        <v>NO OFERTADO</v>
      </c>
      <c r="N215" s="1043" t="str">
        <f>IF('MEDICINA DEPORTIVA'!CT138="CUMPLE",'MEDICINA DEPORTIVA'!CS139,'MEDICINA DEPORTIVA'!CT138)</f>
        <v>NO OFERTADO</v>
      </c>
      <c r="O215" s="1043" t="str">
        <f>IF('MEDICINA DEPORTIVA'!DB138="CUMPLE",'MEDICINA DEPORTIVA'!DA139,'MEDICINA DEPORTIVA'!DB138)</f>
        <v>NO OFERTADO</v>
      </c>
      <c r="P215" s="1043" t="str">
        <f>IF('MEDICINA DEPORTIVA'!DJ138="CUMPLE",'MEDICINA DEPORTIVA'!DI139,'MEDICINA DEPORTIVA'!DJ138)</f>
        <v>NO OFERTADO</v>
      </c>
      <c r="Q215" s="1043">
        <f>IF('MEDICINA DEPORTIVA'!DR138="CUMPLE",'MEDICINA DEPORTIVA'!DQ139,'MEDICINA DEPORTIVA'!DR138)</f>
        <v>1190000</v>
      </c>
      <c r="R215" s="1043" t="str">
        <f>IF('MEDICINA DEPORTIVA'!DZ138="CUMPLE",'MEDICINA DEPORTIVA'!DY139,'MEDICINA DEPORTIVA'!DZ138)</f>
        <v>NO OFERTADO</v>
      </c>
      <c r="S215" s="1043" t="str">
        <f>IF('MEDICINA DEPORTIVA'!EH138="CUMPLE",'MEDICINA DEPORTIVA'!EG139,'MEDICINA DEPORTIVA'!EH138)</f>
        <v>NO OFERTADO</v>
      </c>
      <c r="T215" s="1043" t="str">
        <f>IF('MEDICINA DEPORTIVA'!EP138="CUMPLE",'MEDICINA DEPORTIVA'!EO139,'MEDICINA DEPORTIVA'!EP138)</f>
        <v>NO OFERTADO</v>
      </c>
      <c r="U215" s="1043">
        <f t="shared" si="14"/>
        <v>1190000</v>
      </c>
      <c r="V215" s="1043" t="str">
        <f>VLOOKUP(MATCH(U215,C215:T215,0),PROVEEDOR!A:B,2,0)</f>
        <v>DISORTHO S.A.S</v>
      </c>
      <c r="W215" s="1043">
        <v>1190000</v>
      </c>
      <c r="X215" s="1092">
        <v>0</v>
      </c>
      <c r="Y215" s="1105" t="s">
        <v>1174</v>
      </c>
      <c r="Z215" s="1111"/>
    </row>
    <row r="216" spans="1:26" ht="38.25" customHeight="1">
      <c r="A216" s="1011" t="s">
        <v>288</v>
      </c>
      <c r="B216" s="1032" t="s">
        <v>823</v>
      </c>
      <c r="C216" s="1043" t="str">
        <f>IF('MEDICINA DEPORTIVA'!J142="CUMPLE",'MEDICINA DEPORTIVA'!I152,'MEDICINA DEPORTIVA'!J142)</f>
        <v>NO OFERTADO</v>
      </c>
      <c r="D216" s="1043" t="str">
        <f>IF('MEDICINA DEPORTIVA'!R142="CUMPLE",'MEDICINA DEPORTIVA'!Q152,'MEDICINA DEPORTIVA'!R142)</f>
        <v>NO OFERTADO</v>
      </c>
      <c r="E216" s="1043" t="str">
        <f>IF('MEDICINA DEPORTIVA'!Z142="CUMPLE",'MEDICINA DEPORTIVA'!Y152,'MEDICINA DEPORTIVA'!Z142)</f>
        <v>NO OFERTADO</v>
      </c>
      <c r="F216" s="1043">
        <f>IF('MEDICINA DEPORTIVA'!AH142="CUMPLE",'MEDICINA DEPORTIVA'!AG152,'MEDICINA DEPORTIVA'!AH142)</f>
        <v>7350000</v>
      </c>
      <c r="G216" s="1043" t="str">
        <f>IF('MEDICINA DEPORTIVA'!AP142="CUMPLE",'MEDICINA DEPORTIVA'!AO152,'MEDICINA DEPORTIVA'!AP142)</f>
        <v>NO OFERTADO</v>
      </c>
      <c r="H216" s="1043" t="str">
        <f>IF('MEDICINA DEPORTIVA'!AX142="CUMPLE",'MEDICINA DEPORTIVA'!AW152,'MEDICINA DEPORTIVA'!AX142)</f>
        <v>NO OFERTADO</v>
      </c>
      <c r="I216" s="1043" t="str">
        <f>IF('MEDICINA DEPORTIVA'!BF142="CUMPLE",'MEDICINA DEPORTIVA'!BE152,'MEDICINA DEPORTIVA'!BF142)</f>
        <v>NO OFERTADO</v>
      </c>
      <c r="J216" s="1043" t="str">
        <f>IF('MEDICINA DEPORTIVA'!BN142="CUMPLE",'MEDICINA DEPORTIVA'!BM152,'MEDICINA DEPORTIVA'!BN142)</f>
        <v>NO OFERTADO</v>
      </c>
      <c r="K216" s="1043" t="str">
        <f>IF('MEDICINA DEPORTIVA'!BV142="CUMPLE",'MEDICINA DEPORTIVA'!BU152,'MEDICINA DEPORTIVA'!BV142)</f>
        <v>NO OFERTADO</v>
      </c>
      <c r="L216" s="1043">
        <f>IF('MEDICINA DEPORTIVA'!CD142="CUMPLE",'MEDICINA DEPORTIVA'!CC152,'MEDICINA DEPORTIVA'!CD142)</f>
        <v>4980000</v>
      </c>
      <c r="M216" s="1043" t="str">
        <f>IF('MEDICINA DEPORTIVA'!CL142="CUMPLE",'MEDICINA DEPORTIVA'!CK152,'MEDICINA DEPORTIVA'!CL142)</f>
        <v>NO OFERTADO</v>
      </c>
      <c r="N216" s="1043" t="str">
        <f>IF('MEDICINA DEPORTIVA'!CT142="CUMPLE",'MEDICINA DEPORTIVA'!CS152,'MEDICINA DEPORTIVA'!CT142)</f>
        <v>NO OFERTADO</v>
      </c>
      <c r="O216" s="1043" t="str">
        <f>IF('MEDICINA DEPORTIVA'!DB142="CUMPLE",'MEDICINA DEPORTIVA'!DA152,'MEDICINA DEPORTIVA'!DB142)</f>
        <v>NO OFERTADO</v>
      </c>
      <c r="P216" s="1043" t="str">
        <f>IF('MEDICINA DEPORTIVA'!DJ142="CUMPLE",'MEDICINA DEPORTIVA'!DI152,'MEDICINA DEPORTIVA'!DJ142)</f>
        <v>NO OFERTADO</v>
      </c>
      <c r="Q216" s="1043" t="str">
        <f>IF('MEDICINA DEPORTIVA'!DR142="CUMPLE",'MEDICINA DEPORTIVA'!DQ152,'MEDICINA DEPORTIVA'!DR142)</f>
        <v>NO CUMPLE</v>
      </c>
      <c r="R216" s="1043" t="str">
        <f>IF('MEDICINA DEPORTIVA'!DZ142="CUMPLE",'MEDICINA DEPORTIVA'!DY152,'MEDICINA DEPORTIVA'!DZ142)</f>
        <v>NO OFERTADO</v>
      </c>
      <c r="S216" s="1043">
        <f>IF('MEDICINA DEPORTIVA'!EH142="CUMPLE",'MEDICINA DEPORTIVA'!EG152,'MEDICINA DEPORTIVA'!EH142)</f>
        <v>2656100</v>
      </c>
      <c r="T216" s="1043" t="str">
        <f>IF('MEDICINA DEPORTIVA'!EP142="CUMPLE",'MEDICINA DEPORTIVA'!EO152,'MEDICINA DEPORTIVA'!EP142)</f>
        <v>NO OFERTADO</v>
      </c>
      <c r="U216" s="1043">
        <f t="shared" si="14"/>
        <v>2656100</v>
      </c>
      <c r="V216" s="1043" t="str">
        <f>VLOOKUP(MATCH(U216,C216:T216,0),PROVEEDOR!A:B,2,0)</f>
        <v>SMITH &amp; NEPHEW COLOMBIA SAS</v>
      </c>
      <c r="W216" s="1043">
        <v>15943410</v>
      </c>
      <c r="X216" s="1092">
        <f t="shared" si="13"/>
        <v>0</v>
      </c>
      <c r="Y216" s="1105" t="s">
        <v>1571</v>
      </c>
      <c r="Z216" s="1111" t="s">
        <v>1572</v>
      </c>
    </row>
    <row r="217" spans="1:26" ht="33.75" customHeight="1">
      <c r="A217" s="1011" t="s">
        <v>288</v>
      </c>
      <c r="B217" s="1032" t="s">
        <v>206</v>
      </c>
      <c r="C217" s="1043" t="str">
        <f>IF('MEDICINA DEPORTIVA'!J155="CUMPLE",'MEDICINA DEPORTIVA'!I158,'MEDICINA DEPORTIVA'!J155)</f>
        <v>NO OFERTADO</v>
      </c>
      <c r="D217" s="1043" t="str">
        <f>IF('MEDICINA DEPORTIVA'!R155="CUMPLE",'MEDICINA DEPORTIVA'!Q158,'MEDICINA DEPORTIVA'!R155)</f>
        <v>NO OFERTADO</v>
      </c>
      <c r="E217" s="1043" t="str">
        <f>IF('MEDICINA DEPORTIVA'!Z155="CUMPLE",'MEDICINA DEPORTIVA'!Y158,'MEDICINA DEPORTIVA'!Z155)</f>
        <v>NO OFERTADO</v>
      </c>
      <c r="F217" s="1043" t="str">
        <f>IF('MEDICINA DEPORTIVA'!AH155="CUMPLE",'MEDICINA DEPORTIVA'!AG158,'MEDICINA DEPORTIVA'!AH155)</f>
        <v>NO OFERTADO</v>
      </c>
      <c r="G217" s="1043" t="str">
        <f>IF('MEDICINA DEPORTIVA'!AP155="CUMPLE",'MEDICINA DEPORTIVA'!AO158,'MEDICINA DEPORTIVA'!AP155)</f>
        <v>NO OFERTADO</v>
      </c>
      <c r="H217" s="1043" t="str">
        <f>IF('MEDICINA DEPORTIVA'!AX155="CUMPLE",'MEDICINA DEPORTIVA'!AW158,'MEDICINA DEPORTIVA'!AX155)</f>
        <v>NO OFERTADO</v>
      </c>
      <c r="I217" s="1043" t="str">
        <f>IF('MEDICINA DEPORTIVA'!BF155="CUMPLE",'MEDICINA DEPORTIVA'!BE158,'MEDICINA DEPORTIVA'!BF155)</f>
        <v>NO OFERTADO</v>
      </c>
      <c r="J217" s="1043" t="str">
        <f>IF('MEDICINA DEPORTIVA'!BN155="CUMPLE",'MEDICINA DEPORTIVA'!BM158,'MEDICINA DEPORTIVA'!BN155)</f>
        <v>NO OFERTADO</v>
      </c>
      <c r="K217" s="1043" t="str">
        <f>IF('MEDICINA DEPORTIVA'!BV155="CUMPLE",'MEDICINA DEPORTIVA'!BU158,'MEDICINA DEPORTIVA'!BV155)</f>
        <v>NO OFERTADO</v>
      </c>
      <c r="L217" s="1043" t="str">
        <f>IF('MEDICINA DEPORTIVA'!CD155="CUMPLE",'MEDICINA DEPORTIVA'!CC158,'MEDICINA DEPORTIVA'!CD155)</f>
        <v>NO OFERTADO</v>
      </c>
      <c r="M217" s="1043" t="str">
        <f>IF('MEDICINA DEPORTIVA'!CL155="CUMPLE",'MEDICINA DEPORTIVA'!CK158,'MEDICINA DEPORTIVA'!CL155)</f>
        <v>NO OFERTADO</v>
      </c>
      <c r="N217" s="1043" t="str">
        <f>IF('MEDICINA DEPORTIVA'!CT155="CUMPLE",'MEDICINA DEPORTIVA'!CS158,'MEDICINA DEPORTIVA'!CT155)</f>
        <v>NO OFERTADO</v>
      </c>
      <c r="O217" s="1043" t="str">
        <f>IF('MEDICINA DEPORTIVA'!DB155="CUMPLE",'MEDICINA DEPORTIVA'!DA158,'MEDICINA DEPORTIVA'!DB155)</f>
        <v>NO OFERTADO</v>
      </c>
      <c r="P217" s="1043" t="str">
        <f>IF('MEDICINA DEPORTIVA'!DJ155="CUMPLE",'MEDICINA DEPORTIVA'!DI158,'MEDICINA DEPORTIVA'!DJ155)</f>
        <v>NO OFERTADO</v>
      </c>
      <c r="Q217" s="1043">
        <f>IF('MEDICINA DEPORTIVA'!DR155="CUMPLE",'MEDICINA DEPORTIVA'!DQ158,'MEDICINA DEPORTIVA'!DR155)</f>
        <v>2730826</v>
      </c>
      <c r="R217" s="1043" t="str">
        <f>IF('MEDICINA DEPORTIVA'!DZ155="CUMPLE",'MEDICINA DEPORTIVA'!DY158,'MEDICINA DEPORTIVA'!DZ155)</f>
        <v>NO OFERTADO</v>
      </c>
      <c r="S217" s="1043" t="str">
        <f>IF('MEDICINA DEPORTIVA'!EH155="CUMPLE",'MEDICINA DEPORTIVA'!EG158,'MEDICINA DEPORTIVA'!EH155)</f>
        <v>NO OFERTADO</v>
      </c>
      <c r="T217" s="1043" t="str">
        <f>IF('MEDICINA DEPORTIVA'!EP155="CUMPLE",'MEDICINA DEPORTIVA'!EO158,'MEDICINA DEPORTIVA'!EP155)</f>
        <v>NO OFERTADO</v>
      </c>
      <c r="U217" s="1043">
        <f t="shared" si="14"/>
        <v>2730826</v>
      </c>
      <c r="V217" s="1043" t="str">
        <f>VLOOKUP(MATCH(U217,C217:T217,0),PROVEEDOR!A:B,2,0)</f>
        <v>PROMED QUIRURGICOS</v>
      </c>
      <c r="W217" s="1043">
        <v>2731000</v>
      </c>
      <c r="X217" s="1092">
        <f t="shared" si="13"/>
        <v>0</v>
      </c>
      <c r="Y217" s="1105" t="s">
        <v>1185</v>
      </c>
      <c r="Z217" s="1111"/>
    </row>
    <row r="218" spans="1:26" ht="33.75" customHeight="1">
      <c r="A218" s="1011" t="s">
        <v>288</v>
      </c>
      <c r="B218" s="1032" t="s">
        <v>837</v>
      </c>
      <c r="C218" s="1043" t="str">
        <f>IF('MEDICINA DEPORTIVA'!J161="CUMPLE",'MEDICINA DEPORTIVA'!I165,'MEDICINA DEPORTIVA'!J161)</f>
        <v>NO OFERTADO</v>
      </c>
      <c r="D218" s="1043" t="str">
        <f>IF('MEDICINA DEPORTIVA'!R161="CUMPLE",'MEDICINA DEPORTIVA'!Q165,'MEDICINA DEPORTIVA'!R161)</f>
        <v>NO OFERTADO</v>
      </c>
      <c r="E218" s="1043" t="str">
        <f>IF('MEDICINA DEPORTIVA'!Z161="CUMPLE",'MEDICINA DEPORTIVA'!Y165,'MEDICINA DEPORTIVA'!Z161)</f>
        <v>NO OFERTADO</v>
      </c>
      <c r="F218" s="1043">
        <f>IF('MEDICINA DEPORTIVA'!AH161="CUMPLE",'MEDICINA DEPORTIVA'!AG165,'MEDICINA DEPORTIVA'!AH161)</f>
        <v>4768300</v>
      </c>
      <c r="G218" s="1043" t="str">
        <f>IF('MEDICINA DEPORTIVA'!AP161="CUMPLE",'MEDICINA DEPORTIVA'!AO165,'MEDICINA DEPORTIVA'!AP161)</f>
        <v>NO OFERTADO</v>
      </c>
      <c r="H218" s="1043" t="str">
        <f>IF('MEDICINA DEPORTIVA'!AX161="CUMPLE",'MEDICINA DEPORTIVA'!AW165,'MEDICINA DEPORTIVA'!AX161)</f>
        <v>NO OFERTADO</v>
      </c>
      <c r="I218" s="1043" t="str">
        <f>IF('MEDICINA DEPORTIVA'!BF161="CUMPLE",'MEDICINA DEPORTIVA'!BE165,'MEDICINA DEPORTIVA'!BF161)</f>
        <v>NO OFERTADO</v>
      </c>
      <c r="J218" s="1043" t="str">
        <f>IF('MEDICINA DEPORTIVA'!BN161="CUMPLE",'MEDICINA DEPORTIVA'!BM165,'MEDICINA DEPORTIVA'!BN161)</f>
        <v>NO OFERTADO</v>
      </c>
      <c r="K218" s="1043" t="str">
        <f>IF('MEDICINA DEPORTIVA'!BV161="CUMPLE",'MEDICINA DEPORTIVA'!BU165,'MEDICINA DEPORTIVA'!BV161)</f>
        <v>NO OFERTADO</v>
      </c>
      <c r="L218" s="1043" t="str">
        <f>IF('MEDICINA DEPORTIVA'!CD161="CUMPLE",'MEDICINA DEPORTIVA'!CC165,'MEDICINA DEPORTIVA'!CD161)</f>
        <v>NO OFERTADO</v>
      </c>
      <c r="M218" s="1043" t="str">
        <f>IF('MEDICINA DEPORTIVA'!CL161="CUMPLE",'MEDICINA DEPORTIVA'!CK165,'MEDICINA DEPORTIVA'!CL161)</f>
        <v>NO OFERTADO</v>
      </c>
      <c r="N218" s="1043" t="str">
        <f>IF('MEDICINA DEPORTIVA'!CT161="CUMPLE",'MEDICINA DEPORTIVA'!CS165,'MEDICINA DEPORTIVA'!CT161)</f>
        <v>NO OFERTADO</v>
      </c>
      <c r="O218" s="1043" t="str">
        <f>IF('MEDICINA DEPORTIVA'!DB161="CUMPLE",'MEDICINA DEPORTIVA'!DA165,'MEDICINA DEPORTIVA'!DB161)</f>
        <v>NO OFERTADO</v>
      </c>
      <c r="P218" s="1043" t="str">
        <f>IF('MEDICINA DEPORTIVA'!DJ161="CUMPLE",'MEDICINA DEPORTIVA'!DI165,'MEDICINA DEPORTIVA'!DJ161)</f>
        <v>NO OFERTADO</v>
      </c>
      <c r="Q218" s="1043">
        <f>IF('MEDICINA DEPORTIVA'!DR161="CUMPLE",'MEDICINA DEPORTIVA'!DQ165,'MEDICINA DEPORTIVA'!DR161)</f>
        <v>4762857</v>
      </c>
      <c r="R218" s="1043" t="str">
        <f>IF('MEDICINA DEPORTIVA'!DZ161="CUMPLE",'MEDICINA DEPORTIVA'!DY165,'MEDICINA DEPORTIVA'!DZ161)</f>
        <v>NO OFERTADO</v>
      </c>
      <c r="S218" s="1043">
        <f>IF('MEDICINA DEPORTIVA'!EH161="CUMPLE",'MEDICINA DEPORTIVA'!EG165,'MEDICINA DEPORTIVA'!EH161)</f>
        <v>4371670</v>
      </c>
      <c r="T218" s="1043" t="str">
        <f>IF('MEDICINA DEPORTIVA'!EP161="CUMPLE",'MEDICINA DEPORTIVA'!EO165,'MEDICINA DEPORTIVA'!EP161)</f>
        <v>NO OFERTADO</v>
      </c>
      <c r="U218" s="1043">
        <f t="shared" si="14"/>
        <v>4371670</v>
      </c>
      <c r="V218" s="1043" t="str">
        <f>VLOOKUP(MATCH(U218,C218:T218,0),PROVEEDOR!A:B,2,0)</f>
        <v>SMITH &amp; NEPHEW COLOMBIA SAS</v>
      </c>
      <c r="W218" s="1043">
        <v>5320000</v>
      </c>
      <c r="X218" s="1092">
        <f t="shared" si="13"/>
        <v>0</v>
      </c>
      <c r="Y218" s="1105" t="s">
        <v>1187</v>
      </c>
      <c r="Z218" s="1111"/>
    </row>
    <row r="219" spans="1:26" ht="33.75" customHeight="1">
      <c r="A219" s="1011" t="s">
        <v>288</v>
      </c>
      <c r="B219" s="1032" t="s">
        <v>842</v>
      </c>
      <c r="C219" s="1043" t="str">
        <f>IF('MEDICINA DEPORTIVA'!J168="CUMPLE",'MEDICINA DEPORTIVA'!I174,'MEDICINA DEPORTIVA'!J168)</f>
        <v>NO OFERTADO</v>
      </c>
      <c r="D219" s="1043" t="str">
        <f>IF('MEDICINA DEPORTIVA'!R168="CUMPLE",'MEDICINA DEPORTIVA'!Q174,'MEDICINA DEPORTIVA'!R168)</f>
        <v>NO OFERTADO</v>
      </c>
      <c r="E219" s="1043" t="str">
        <f>IF('MEDICINA DEPORTIVA'!Z168="CUMPLE",'MEDICINA DEPORTIVA'!Y174,'MEDICINA DEPORTIVA'!Z168)</f>
        <v>NO OFERTADO</v>
      </c>
      <c r="F219" s="1043">
        <f>IF('MEDICINA DEPORTIVA'!AH168="CUMPLE",'MEDICINA DEPORTIVA'!AG174,'MEDICINA DEPORTIVA'!AH168)</f>
        <v>4411092</v>
      </c>
      <c r="G219" s="1043" t="str">
        <f>IF('MEDICINA DEPORTIVA'!AP168="CUMPLE",'MEDICINA DEPORTIVA'!AO174,'MEDICINA DEPORTIVA'!AP168)</f>
        <v>NO OFERTADO</v>
      </c>
      <c r="H219" s="1043" t="str">
        <f>IF('MEDICINA DEPORTIVA'!AX168="CUMPLE",'MEDICINA DEPORTIVA'!AW174,'MEDICINA DEPORTIVA'!AX168)</f>
        <v>NO OFERTADO</v>
      </c>
      <c r="I219" s="1043" t="str">
        <f>IF('MEDICINA DEPORTIVA'!BF168="CUMPLE",'MEDICINA DEPORTIVA'!BE174,'MEDICINA DEPORTIVA'!BF168)</f>
        <v>NO OFERTADO</v>
      </c>
      <c r="J219" s="1043" t="str">
        <f>IF('MEDICINA DEPORTIVA'!BN168="CUMPLE",'MEDICINA DEPORTIVA'!BM174,'MEDICINA DEPORTIVA'!BN168)</f>
        <v>NO OFERTADO</v>
      </c>
      <c r="K219" s="1043" t="str">
        <f>IF('MEDICINA DEPORTIVA'!BV168="CUMPLE",'MEDICINA DEPORTIVA'!BU174,'MEDICINA DEPORTIVA'!BV168)</f>
        <v>NO OFERTADO</v>
      </c>
      <c r="L219" s="1043" t="str">
        <f>IF('MEDICINA DEPORTIVA'!CD168="CUMPLE",'MEDICINA DEPORTIVA'!CC174,'MEDICINA DEPORTIVA'!CD168)</f>
        <v>NO OFERTADO</v>
      </c>
      <c r="M219" s="1043" t="str">
        <f>IF('MEDICINA DEPORTIVA'!CL168="CUMPLE",'MEDICINA DEPORTIVA'!CK174,'MEDICINA DEPORTIVA'!CL168)</f>
        <v>NO OFERTADO</v>
      </c>
      <c r="N219" s="1043" t="str">
        <f>IF('MEDICINA DEPORTIVA'!CT168="CUMPLE",'MEDICINA DEPORTIVA'!CS174,'MEDICINA DEPORTIVA'!CT168)</f>
        <v>NO OFERTADO</v>
      </c>
      <c r="O219" s="1043" t="str">
        <f>IF('MEDICINA DEPORTIVA'!DB168="CUMPLE",'MEDICINA DEPORTIVA'!DA174,'MEDICINA DEPORTIVA'!DB168)</f>
        <v>NO OFERTADO</v>
      </c>
      <c r="P219" s="1043" t="str">
        <f>IF('MEDICINA DEPORTIVA'!DJ168="CUMPLE",'MEDICINA DEPORTIVA'!DI174,'MEDICINA DEPORTIVA'!DJ168)</f>
        <v>NO OFERTADO</v>
      </c>
      <c r="Q219" s="1043">
        <f>IF('MEDICINA DEPORTIVA'!DR168="CUMPLE",'MEDICINA DEPORTIVA'!DQ174,'MEDICINA DEPORTIVA'!DR168)</f>
        <v>7198548</v>
      </c>
      <c r="R219" s="1043" t="str">
        <f>IF('MEDICINA DEPORTIVA'!DZ168="CUMPLE",'MEDICINA DEPORTIVA'!DY174,'MEDICINA DEPORTIVA'!DZ168)</f>
        <v>NO OFERTADO</v>
      </c>
      <c r="S219" s="1043" t="str">
        <f>IF('MEDICINA DEPORTIVA'!EH168="CUMPLE",'MEDICINA DEPORTIVA'!EG174,'MEDICINA DEPORTIVA'!EH168)</f>
        <v>NO OFERTADO</v>
      </c>
      <c r="T219" s="1043" t="str">
        <f>IF('MEDICINA DEPORTIVA'!EP168="CUMPLE",'MEDICINA DEPORTIVA'!EO174,'MEDICINA DEPORTIVA'!EP168)</f>
        <v>NO OFERTADO</v>
      </c>
      <c r="U219" s="1043">
        <f t="shared" si="14"/>
        <v>4411092</v>
      </c>
      <c r="V219" s="1043" t="str">
        <f>VLOOKUP(MATCH(U219,C219:T219,0),PROVEEDOR!A:B,2,0)</f>
        <v>DISORTHO S.A.S</v>
      </c>
      <c r="W219" s="1043">
        <v>8103900</v>
      </c>
      <c r="X219" s="1092">
        <f t="shared" si="13"/>
        <v>0</v>
      </c>
      <c r="Y219" s="1105" t="s">
        <v>1174</v>
      </c>
      <c r="Z219" s="1111"/>
    </row>
    <row r="220" spans="1:26" ht="33.75" customHeight="1">
      <c r="A220" s="1011" t="s">
        <v>288</v>
      </c>
      <c r="B220" s="1032" t="s">
        <v>849</v>
      </c>
      <c r="C220" s="1043" t="str">
        <f>IF('MEDICINA DEPORTIVA'!J177="CUMPLE",'MEDICINA DEPORTIVA'!I182,'MEDICINA DEPORTIVA'!J177)</f>
        <v>NO OFERTADO</v>
      </c>
      <c r="D220" s="1043">
        <f>IF('MEDICINA DEPORTIVA'!R177="CUMPLE",'MEDICINA DEPORTIVA'!Q182,'MEDICINA DEPORTIVA'!R177)</f>
        <v>3951811.9148936169</v>
      </c>
      <c r="E220" s="1043" t="str">
        <f>IF('MEDICINA DEPORTIVA'!Z177="CUMPLE",'MEDICINA DEPORTIVA'!Y182,'MEDICINA DEPORTIVA'!Z177)</f>
        <v>NO OFERTADO</v>
      </c>
      <c r="F220" s="1043">
        <f>IF('MEDICINA DEPORTIVA'!AH177="CUMPLE",'MEDICINA DEPORTIVA'!AG182,'MEDICINA DEPORTIVA'!AH177)</f>
        <v>5536000</v>
      </c>
      <c r="G220" s="1043" t="str">
        <f>IF('MEDICINA DEPORTIVA'!AP177="CUMPLE",'MEDICINA DEPORTIVA'!AO182,'MEDICINA DEPORTIVA'!AP177)</f>
        <v>NO OFERTADO</v>
      </c>
      <c r="H220" s="1043" t="str">
        <f>IF('MEDICINA DEPORTIVA'!AX177="CUMPLE",'MEDICINA DEPORTIVA'!AW182,'MEDICINA DEPORTIVA'!AX177)</f>
        <v>NO OFERTADO</v>
      </c>
      <c r="I220" s="1043" t="str">
        <f>IF('MEDICINA DEPORTIVA'!BF177="CUMPLE",'MEDICINA DEPORTIVA'!BE182,'MEDICINA DEPORTIVA'!BF177)</f>
        <v>NO OFERTADO</v>
      </c>
      <c r="J220" s="1043" t="str">
        <f>IF('MEDICINA DEPORTIVA'!BN177="CUMPLE",'MEDICINA DEPORTIVA'!BM182,'MEDICINA DEPORTIVA'!BN177)</f>
        <v>NO OFERTADO</v>
      </c>
      <c r="K220" s="1043" t="str">
        <f>IF('MEDICINA DEPORTIVA'!BV177="CUMPLE",'MEDICINA DEPORTIVA'!BU182,'MEDICINA DEPORTIVA'!BV177)</f>
        <v>NO OFERTADO</v>
      </c>
      <c r="L220" s="1043" t="str">
        <f>IF('MEDICINA DEPORTIVA'!CD177="CUMPLE",'MEDICINA DEPORTIVA'!CC182,'MEDICINA DEPORTIVA'!CD177)</f>
        <v>NO OFERTADO</v>
      </c>
      <c r="M220" s="1043" t="str">
        <f>IF('MEDICINA DEPORTIVA'!CL177="CUMPLE",'MEDICINA DEPORTIVA'!CK182,'MEDICINA DEPORTIVA'!CL177)</f>
        <v>NO OFERTADO</v>
      </c>
      <c r="N220" s="1043" t="str">
        <f>IF('MEDICINA DEPORTIVA'!CT177="CUMPLE",'MEDICINA DEPORTIVA'!CS182,'MEDICINA DEPORTIVA'!CT177)</f>
        <v>NO OFERTADO</v>
      </c>
      <c r="O220" s="1043" t="str">
        <f>IF('MEDICINA DEPORTIVA'!DB177="CUMPLE",'MEDICINA DEPORTIVA'!DA182,'MEDICINA DEPORTIVA'!DB177)</f>
        <v>NO OFERTADO</v>
      </c>
      <c r="P220" s="1043" t="str">
        <f>IF('MEDICINA DEPORTIVA'!DJ177="CUMPLE",'MEDICINA DEPORTIVA'!DI182,'MEDICINA DEPORTIVA'!DJ177)</f>
        <v>NO OFERTADO</v>
      </c>
      <c r="Q220" s="1043">
        <f>IF('MEDICINA DEPORTIVA'!DR177="CUMPLE",'MEDICINA DEPORTIVA'!DQ182,'MEDICINA DEPORTIVA'!DR177)</f>
        <v>7434037</v>
      </c>
      <c r="R220" s="1043" t="str">
        <f>IF('MEDICINA DEPORTIVA'!DZ177="CUMPLE",'MEDICINA DEPORTIVA'!DY182,'MEDICINA DEPORTIVA'!DZ177)</f>
        <v>NO OFERTADO</v>
      </c>
      <c r="S220" s="1043">
        <f>IF('MEDICINA DEPORTIVA'!EH177="CUMPLE",'MEDICINA DEPORTIVA'!EG182,'MEDICINA DEPORTIVA'!EH177)</f>
        <v>4109000</v>
      </c>
      <c r="T220" s="1043" t="str">
        <f>IF('MEDICINA DEPORTIVA'!EP177="CUMPLE",'MEDICINA DEPORTIVA'!EO182,'MEDICINA DEPORTIVA'!EP177)</f>
        <v>NO OFERTADO</v>
      </c>
      <c r="U220" s="1043">
        <f t="shared" si="14"/>
        <v>3951811.9148936169</v>
      </c>
      <c r="V220" s="1043" t="str">
        <f>VLOOKUP(MATCH(U220,C220:T220,0),PROVEEDOR!A:B,2,0)</f>
        <v>BIOART S.A</v>
      </c>
      <c r="W220" s="1043">
        <v>7606409</v>
      </c>
      <c r="X220" s="1092">
        <f t="shared" si="13"/>
        <v>0</v>
      </c>
      <c r="Y220" s="1105" t="s">
        <v>1172</v>
      </c>
      <c r="Z220" s="1111"/>
    </row>
    <row r="221" spans="1:26" ht="33.75" customHeight="1">
      <c r="A221" s="1011" t="s">
        <v>288</v>
      </c>
      <c r="B221" s="1032" t="s">
        <v>855</v>
      </c>
      <c r="C221" s="1043" t="str">
        <f>IF('MEDICINA DEPORTIVA'!J185="CUMPLE",'MEDICINA DEPORTIVA'!I189,'MEDICINA DEPORTIVA'!J185)</f>
        <v>NO OFERTADO</v>
      </c>
      <c r="D221" s="1043" t="str">
        <f>IF('MEDICINA DEPORTIVA'!R185="CUMPLE",'MEDICINA DEPORTIVA'!Q189,'MEDICINA DEPORTIVA'!R185)</f>
        <v>NO OFERTADO</v>
      </c>
      <c r="E221" s="1043" t="str">
        <f>IF('MEDICINA DEPORTIVA'!Z185="CUMPLE",'MEDICINA DEPORTIVA'!Y189,'MEDICINA DEPORTIVA'!Z185)</f>
        <v>NO OFERTADO</v>
      </c>
      <c r="F221" s="1043">
        <f>IF('MEDICINA DEPORTIVA'!AH185="CUMPLE",'MEDICINA DEPORTIVA'!AG189,'MEDICINA DEPORTIVA'!AH185)</f>
        <v>3078530</v>
      </c>
      <c r="G221" s="1043" t="str">
        <f>IF('MEDICINA DEPORTIVA'!AP185="CUMPLE",'MEDICINA DEPORTIVA'!AO189,'MEDICINA DEPORTIVA'!AP185)</f>
        <v>NO OFERTADO</v>
      </c>
      <c r="H221" s="1043" t="str">
        <f>IF('MEDICINA DEPORTIVA'!AX185="CUMPLE",'MEDICINA DEPORTIVA'!AW189,'MEDICINA DEPORTIVA'!AX185)</f>
        <v>NO OFERTADO</v>
      </c>
      <c r="I221" s="1043" t="str">
        <f>IF('MEDICINA DEPORTIVA'!BF185="CUMPLE",'MEDICINA DEPORTIVA'!BE189,'MEDICINA DEPORTIVA'!BF185)</f>
        <v>NO OFERTADO</v>
      </c>
      <c r="J221" s="1043" t="str">
        <f>IF('MEDICINA DEPORTIVA'!BN185="CUMPLE",'MEDICINA DEPORTIVA'!BM189,'MEDICINA DEPORTIVA'!BN185)</f>
        <v>NO OFERTADO</v>
      </c>
      <c r="K221" s="1043" t="str">
        <f>IF('MEDICINA DEPORTIVA'!BV185="CUMPLE",'MEDICINA DEPORTIVA'!BU189,'MEDICINA DEPORTIVA'!BV185)</f>
        <v>NO OFERTADO</v>
      </c>
      <c r="L221" s="1043" t="str">
        <f>IF('MEDICINA DEPORTIVA'!CD185="CUMPLE",'MEDICINA DEPORTIVA'!CC189,'MEDICINA DEPORTIVA'!CD185)</f>
        <v>NO OFERTADO</v>
      </c>
      <c r="M221" s="1043" t="str">
        <f>IF('MEDICINA DEPORTIVA'!CL185="CUMPLE",'MEDICINA DEPORTIVA'!CK189,'MEDICINA DEPORTIVA'!CL185)</f>
        <v>NO OFERTADO</v>
      </c>
      <c r="N221" s="1043" t="str">
        <f>IF('MEDICINA DEPORTIVA'!CT185="CUMPLE",'MEDICINA DEPORTIVA'!CS189,'MEDICINA DEPORTIVA'!CT185)</f>
        <v>NO OFERTADO</v>
      </c>
      <c r="O221" s="1043" t="str">
        <f>IF('MEDICINA DEPORTIVA'!DB185="CUMPLE",'MEDICINA DEPORTIVA'!DA189,'MEDICINA DEPORTIVA'!DB185)</f>
        <v>NO OFERTADO</v>
      </c>
      <c r="P221" s="1043" t="str">
        <f>IF('MEDICINA DEPORTIVA'!DJ185="CUMPLE",'MEDICINA DEPORTIVA'!DI189,'MEDICINA DEPORTIVA'!DJ185)</f>
        <v>NO OFERTADO</v>
      </c>
      <c r="Q221" s="1043">
        <f>IF('MEDICINA DEPORTIVA'!DR185="CUMPLE",'MEDICINA DEPORTIVA'!DQ189,'MEDICINA DEPORTIVA'!DR185)</f>
        <v>2708567</v>
      </c>
      <c r="R221" s="1043" t="str">
        <f>IF('MEDICINA DEPORTIVA'!DZ185="CUMPLE",'MEDICINA DEPORTIVA'!DY189,'MEDICINA DEPORTIVA'!DZ185)</f>
        <v>NO OFERTADO</v>
      </c>
      <c r="S221" s="1043">
        <f>IF('MEDICINA DEPORTIVA'!EH185="CUMPLE",'MEDICINA DEPORTIVA'!EG189,'MEDICINA DEPORTIVA'!EH185)</f>
        <v>2602411</v>
      </c>
      <c r="T221" s="1043" t="str">
        <f>IF('MEDICINA DEPORTIVA'!EP185="CUMPLE",'MEDICINA DEPORTIVA'!EO189,'MEDICINA DEPORTIVA'!EP185)</f>
        <v>NO OFERTADO</v>
      </c>
      <c r="U221" s="1043">
        <f t="shared" si="14"/>
        <v>2602411</v>
      </c>
      <c r="V221" s="1043" t="str">
        <f>VLOOKUP(MATCH(U221,C221:T221,0),PROVEEDOR!A:B,2,0)</f>
        <v>SMITH &amp; NEPHEW COLOMBIA SAS</v>
      </c>
      <c r="W221" s="1043">
        <v>3313000</v>
      </c>
      <c r="X221" s="1092">
        <f t="shared" si="13"/>
        <v>0</v>
      </c>
      <c r="Y221" s="1105" t="s">
        <v>1187</v>
      </c>
      <c r="Z221" s="1111"/>
    </row>
    <row r="222" spans="1:26" ht="33.75" customHeight="1" thickBot="1">
      <c r="A222" s="1011" t="s">
        <v>288</v>
      </c>
      <c r="B222" s="1034" t="s">
        <v>860</v>
      </c>
      <c r="C222" s="1044" t="str">
        <f>IF('MEDICINA DEPORTIVA'!J192="CUMPLE",'MEDICINA DEPORTIVA'!I194,'MEDICINA DEPORTIVA'!J192)</f>
        <v>NO OFERTADO</v>
      </c>
      <c r="D222" s="1044" t="str">
        <f>IF('MEDICINA DEPORTIVA'!R192="CUMPLE",'MEDICINA DEPORTIVA'!Q194,'MEDICINA DEPORTIVA'!R192)</f>
        <v>NO OFERTADO</v>
      </c>
      <c r="E222" s="1044" t="str">
        <f>IF('MEDICINA DEPORTIVA'!Z192="CUMPLE",'MEDICINA DEPORTIVA'!Y194,'MEDICINA DEPORTIVA'!Z192)</f>
        <v>NO OFERTADO</v>
      </c>
      <c r="F222" s="1044" t="str">
        <f>IF('MEDICINA DEPORTIVA'!AH192="CUMPLE",'MEDICINA DEPORTIVA'!AG194,'MEDICINA DEPORTIVA'!AH192)</f>
        <v>NO OFERTADO</v>
      </c>
      <c r="G222" s="1044" t="str">
        <f>IF('MEDICINA DEPORTIVA'!AP192="CUMPLE",'MEDICINA DEPORTIVA'!AO194,'MEDICINA DEPORTIVA'!AP192)</f>
        <v>NO OFERTADO</v>
      </c>
      <c r="H222" s="1044" t="str">
        <f>IF('MEDICINA DEPORTIVA'!AX192="CUMPLE",'MEDICINA DEPORTIVA'!AW194,'MEDICINA DEPORTIVA'!AX192)</f>
        <v>NO OFERTADO</v>
      </c>
      <c r="I222" s="1044" t="str">
        <f>IF('MEDICINA DEPORTIVA'!BF192="CUMPLE",'MEDICINA DEPORTIVA'!BE194,'MEDICINA DEPORTIVA'!BF192)</f>
        <v>NO OFERTADO</v>
      </c>
      <c r="J222" s="1044" t="str">
        <f>IF('MEDICINA DEPORTIVA'!BN192="CUMPLE",'MEDICINA DEPORTIVA'!BM194,'MEDICINA DEPORTIVA'!BN192)</f>
        <v>NO OFERTADO</v>
      </c>
      <c r="K222" s="1044" t="str">
        <f>IF('MEDICINA DEPORTIVA'!BV192="CUMPLE",'MEDICINA DEPORTIVA'!BU194,'MEDICINA DEPORTIVA'!BV192)</f>
        <v>NO OFERTADO</v>
      </c>
      <c r="L222" s="1044" t="str">
        <f>IF('MEDICINA DEPORTIVA'!CD192="CUMPLE",'MEDICINA DEPORTIVA'!CC194,'MEDICINA DEPORTIVA'!CD192)</f>
        <v>NO OFERTADO</v>
      </c>
      <c r="M222" s="1044" t="str">
        <f>IF('MEDICINA DEPORTIVA'!CL192="CUMPLE",'MEDICINA DEPORTIVA'!CK194,'MEDICINA DEPORTIVA'!CL192)</f>
        <v>NO OFERTADO</v>
      </c>
      <c r="N222" s="1044" t="str">
        <f>IF('MEDICINA DEPORTIVA'!CT192="CUMPLE",'MEDICINA DEPORTIVA'!CS194,'MEDICINA DEPORTIVA'!CT192)</f>
        <v>NO OFERTADO</v>
      </c>
      <c r="O222" s="1044" t="str">
        <f>IF('MEDICINA DEPORTIVA'!DB192="CUMPLE",'MEDICINA DEPORTIVA'!DA194,'MEDICINA DEPORTIVA'!DB192)</f>
        <v>NO OFERTADO</v>
      </c>
      <c r="P222" s="1044" t="str">
        <f>IF('MEDICINA DEPORTIVA'!DJ192="CUMPLE",'MEDICINA DEPORTIVA'!DI194,'MEDICINA DEPORTIVA'!DJ192)</f>
        <v>NO OFERTADO</v>
      </c>
      <c r="Q222" s="1044">
        <f>IF('MEDICINA DEPORTIVA'!DR192="CUMPLE",'MEDICINA DEPORTIVA'!DQ194,'MEDICINA DEPORTIVA'!DR192)</f>
        <v>6464421</v>
      </c>
      <c r="R222" s="1044" t="str">
        <f>IF('MEDICINA DEPORTIVA'!DZ192="CUMPLE",'MEDICINA DEPORTIVA'!DY194,'MEDICINA DEPORTIVA'!DZ192)</f>
        <v>NO OFERTADO</v>
      </c>
      <c r="S222" s="1044" t="str">
        <f>IF('MEDICINA DEPORTIVA'!EH192="CUMPLE",'MEDICINA DEPORTIVA'!EG194,'MEDICINA DEPORTIVA'!EH192)</f>
        <v>NO OFERTADO</v>
      </c>
      <c r="T222" s="1044" t="str">
        <f>IF('MEDICINA DEPORTIVA'!EP192="CUMPLE",'MEDICINA DEPORTIVA'!EO194,'MEDICINA DEPORTIVA'!EP192)</f>
        <v>NO OFERTADO</v>
      </c>
      <c r="U222" s="1044">
        <f t="shared" si="14"/>
        <v>6464421</v>
      </c>
      <c r="V222" s="1044" t="str">
        <f>VLOOKUP(MATCH(U222,C222:T222,0),PROVEEDOR!A:B,2,0)</f>
        <v>PROMED QUIRURGICOS</v>
      </c>
      <c r="W222" s="1044">
        <v>7558783</v>
      </c>
      <c r="X222" s="1093">
        <f t="shared" si="13"/>
        <v>0</v>
      </c>
      <c r="Y222" s="1105" t="s">
        <v>1185</v>
      </c>
      <c r="Z222" s="1111"/>
    </row>
    <row r="223" spans="1:26" ht="33.75" customHeight="1" thickBot="1">
      <c r="A223" s="1011" t="s">
        <v>1546</v>
      </c>
      <c r="B223" s="1022" t="s">
        <v>1547</v>
      </c>
      <c r="C223" s="1047"/>
      <c r="D223" s="1047"/>
      <c r="E223" s="1047"/>
      <c r="F223" s="1047"/>
      <c r="G223" s="1047"/>
      <c r="H223" s="1047"/>
      <c r="I223" s="1047"/>
      <c r="J223" s="1047"/>
      <c r="K223" s="1047"/>
      <c r="L223" s="1047"/>
      <c r="M223" s="1047"/>
      <c r="N223" s="1047"/>
      <c r="O223" s="1047"/>
      <c r="P223" s="1047"/>
      <c r="Q223" s="1047"/>
      <c r="R223" s="1047"/>
      <c r="S223" s="1047"/>
      <c r="T223" s="1047"/>
      <c r="U223" s="1047"/>
      <c r="V223" s="1047"/>
      <c r="W223" s="1047"/>
      <c r="X223" s="1096"/>
      <c r="Y223" s="1106"/>
      <c r="Z223" s="1111"/>
    </row>
    <row r="224" spans="1:26" ht="33.75" customHeight="1" thickBot="1">
      <c r="A224" s="1011" t="s">
        <v>1546</v>
      </c>
      <c r="B224" s="1024" t="s">
        <v>864</v>
      </c>
      <c r="C224" s="1041"/>
      <c r="D224" s="1041"/>
      <c r="E224" s="1041"/>
      <c r="F224" s="1041"/>
      <c r="G224" s="1041"/>
      <c r="H224" s="1041"/>
      <c r="I224" s="1041"/>
      <c r="J224" s="1041"/>
      <c r="K224" s="1041"/>
      <c r="L224" s="1041"/>
      <c r="M224" s="1041"/>
      <c r="N224" s="1041"/>
      <c r="O224" s="1041"/>
      <c r="P224" s="1041"/>
      <c r="Q224" s="1041"/>
      <c r="R224" s="1041"/>
      <c r="S224" s="1041"/>
      <c r="T224" s="1041"/>
      <c r="U224" s="1041"/>
      <c r="V224" s="1041"/>
      <c r="W224" s="1041"/>
      <c r="X224" s="1090"/>
      <c r="Y224" s="1108"/>
      <c r="Z224" s="1111"/>
    </row>
    <row r="225" spans="1:26" ht="33.75" customHeight="1">
      <c r="A225" s="1011" t="s">
        <v>1546</v>
      </c>
      <c r="B225" s="1030" t="s">
        <v>865</v>
      </c>
      <c r="C225" s="1042">
        <f>IF('MANO, RADIO Y PIE '!J8="CUMPLE",'MANO, RADIO Y PIE '!I15,'MANO, RADIO Y PIE '!J8)</f>
        <v>2767000</v>
      </c>
      <c r="D225" s="1042">
        <f>IF('MANO, RADIO Y PIE '!R8="CUMPLE",'MANO, RADIO Y PIE '!Q15,'MANO, RADIO Y PIE '!R8)</f>
        <v>3194060.4799999995</v>
      </c>
      <c r="E225" s="1042" t="str">
        <f>IF('MANO, RADIO Y PIE '!Z8="CUMPLE",'MANO, RADIO Y PIE '!Y15,'MANO, RADIO Y PIE '!Z8)</f>
        <v>NO OFERTADO</v>
      </c>
      <c r="F225" s="1042" t="str">
        <f>IF('MANO, RADIO Y PIE '!AH8="CUMPLE",'MANO, RADIO Y PIE '!AG15,'MANO, RADIO Y PIE '!AH8)</f>
        <v>NO OFERTADO</v>
      </c>
      <c r="G225" s="1042" t="str">
        <f>IF('MANO, RADIO Y PIE '!AP8="CUMPLE",'MANO, RADIO Y PIE '!AO15,'MANO, RADIO Y PIE '!AP8)</f>
        <v>NO OFERTADO</v>
      </c>
      <c r="H225" s="1042" t="str">
        <f>IF('MANO, RADIO Y PIE '!AX8="CUMPLE",'MANO, RADIO Y PIE '!AW15,'MANO, RADIO Y PIE '!AX8)</f>
        <v>NO OFERTADO</v>
      </c>
      <c r="I225" s="1042" t="str">
        <f>IF('MANO, RADIO Y PIE '!BF8="CUMPLE",'MANO, RADIO Y PIE '!BE15,'MANO, RADIO Y PIE '!BF8)</f>
        <v>NO OFERTADO</v>
      </c>
      <c r="J225" s="1042" t="str">
        <f>IF('MANO, RADIO Y PIE '!BN8="CUMPLE",'MANO, RADIO Y PIE '!BM15,'MANO, RADIO Y PIE '!BN8)</f>
        <v>NO OFERTADO</v>
      </c>
      <c r="K225" s="1042" t="str">
        <f>IF('MANO, RADIO Y PIE '!BV8="CUMPLE",'MANO, RADIO Y PIE '!BU15,'MANO, RADIO Y PIE '!BV8)</f>
        <v>NO OFERTADO</v>
      </c>
      <c r="L225" s="1042" t="str">
        <f>IF('MANO, RADIO Y PIE '!CD8="CUMPLE",'MANO, RADIO Y PIE '!CC15,'MANO, RADIO Y PIE '!CD8)</f>
        <v>NO OFERTADO</v>
      </c>
      <c r="M225" s="1042" t="str">
        <f>IF('MANO, RADIO Y PIE '!CL8="CUMPLE",'MANO, RADIO Y PIE '!CK15,'MANO, RADIO Y PIE '!CL8)</f>
        <v>NO OFERTADO</v>
      </c>
      <c r="N225" s="1042" t="str">
        <f>IF('MANO, RADIO Y PIE '!CT8="CUMPLE",'MANO, RADIO Y PIE '!CS15,'MANO, RADIO Y PIE '!CT8)</f>
        <v>NO OFERTADO</v>
      </c>
      <c r="O225" s="1042" t="str">
        <f>IF('MANO, RADIO Y PIE '!DB8="CUMPLE",'MANO, RADIO Y PIE '!DA15,'MANO, RADIO Y PIE '!DB8)</f>
        <v>NO OFERTADO</v>
      </c>
      <c r="P225" s="1042" t="str">
        <f>IF('MANO, RADIO Y PIE '!DJ8="CUMPLE",'MANO, RADIO Y PIE '!DI15,'MANO, RADIO Y PIE '!DJ8)</f>
        <v>NO OFERTADO</v>
      </c>
      <c r="Q225" s="1042" t="str">
        <f>IF('MANO, RADIO Y PIE '!DR8="CUMPLE",'MANO, RADIO Y PIE '!DQ15,'MANO, RADIO Y PIE '!DR8)</f>
        <v>NO OFERTADO</v>
      </c>
      <c r="R225" s="1042" t="str">
        <f>IF('MANO, RADIO Y PIE '!DZ8="CUMPLE",'MANO, RADIO Y PIE '!DY15,'MANO, RADIO Y PIE '!DZ8)</f>
        <v>NO OFERTADO</v>
      </c>
      <c r="S225" s="1042" t="str">
        <f>IF('MANO, RADIO Y PIE '!EH8="CUMPLE",'MANO, RADIO Y PIE '!EG15,'MANO, RADIO Y PIE '!EH8)</f>
        <v>NO OFERTADO</v>
      </c>
      <c r="T225" s="1042" t="str">
        <f>IF('MANO, RADIO Y PIE '!EP8="CUMPLE",'MANO, RADIO Y PIE '!EO15,'MANO, RADIO Y PIE '!EP8)</f>
        <v>NO OFERTADO</v>
      </c>
      <c r="U225" s="1042">
        <f>MIN(C225:T225)</f>
        <v>2767000</v>
      </c>
      <c r="V225" s="1042" t="str">
        <f>VLOOKUP(MATCH(U225,C225:T225,0),PROVEEDOR!A:B,2,0)</f>
        <v>AMAREY NOVA MEDICAL S.A</v>
      </c>
      <c r="W225" s="1042">
        <v>3830000</v>
      </c>
      <c r="X225" s="1091">
        <f t="shared" si="13"/>
        <v>0</v>
      </c>
      <c r="Y225" s="1105" t="s">
        <v>1171</v>
      </c>
      <c r="Z225" s="1111"/>
    </row>
    <row r="226" spans="1:26" ht="33.75" customHeight="1" thickBot="1">
      <c r="A226" s="1011" t="s">
        <v>1546</v>
      </c>
      <c r="B226" s="1034" t="s">
        <v>873</v>
      </c>
      <c r="C226" s="1044">
        <f>IF('MANO, RADIO Y PIE '!J18="CUMPLE",'MANO, RADIO Y PIE '!I30,'MANO, RADIO Y PIE '!J18)</f>
        <v>4456000</v>
      </c>
      <c r="D226" s="1044">
        <f>IF('MANO, RADIO Y PIE '!R18="CUMPLE",'MANO, RADIO Y PIE '!Q30,'MANO, RADIO Y PIE '!R18)</f>
        <v>3890889.5999999996</v>
      </c>
      <c r="E226" s="1044" t="str">
        <f>IF('MANO, RADIO Y PIE '!Z18="CUMPLE",'MANO, RADIO Y PIE '!Y30,'MANO, RADIO Y PIE '!Z18)</f>
        <v>NO OFERTADO</v>
      </c>
      <c r="F226" s="1044" t="str">
        <f>IF('MANO, RADIO Y PIE '!AH18="CUMPLE",'MANO, RADIO Y PIE '!AG30,'MANO, RADIO Y PIE '!AH18)</f>
        <v>NO OFERTADO</v>
      </c>
      <c r="G226" s="1044" t="str">
        <f>IF('MANO, RADIO Y PIE '!AP18="CUMPLE",'MANO, RADIO Y PIE '!AO30,'MANO, RADIO Y PIE '!AP18)</f>
        <v>NO OFERTADO</v>
      </c>
      <c r="H226" s="1044" t="str">
        <f>IF('MANO, RADIO Y PIE '!AX18="CUMPLE",'MANO, RADIO Y PIE '!AW30,'MANO, RADIO Y PIE '!AX18)</f>
        <v>NO OFERTADO</v>
      </c>
      <c r="I226" s="1044" t="str">
        <f>IF('MANO, RADIO Y PIE '!BF18="CUMPLE",'MANO, RADIO Y PIE '!BE30,'MANO, RADIO Y PIE '!BF18)</f>
        <v>NO OFERTADO</v>
      </c>
      <c r="J226" s="1044" t="str">
        <f>IF('MANO, RADIO Y PIE '!BN18="CUMPLE",'MANO, RADIO Y PIE '!BM30,'MANO, RADIO Y PIE '!BN18)</f>
        <v>NO OFERTADO</v>
      </c>
      <c r="K226" s="1044" t="str">
        <f>IF('MANO, RADIO Y PIE '!BV18="CUMPLE",'MANO, RADIO Y PIE '!BU30,'MANO, RADIO Y PIE '!BV18)</f>
        <v>NO OFERTADO</v>
      </c>
      <c r="L226" s="1044" t="str">
        <f>IF('MANO, RADIO Y PIE '!CD18="CUMPLE",'MANO, RADIO Y PIE '!CC30,'MANO, RADIO Y PIE '!CD18)</f>
        <v>NO OFERTADO</v>
      </c>
      <c r="M226" s="1044" t="str">
        <f>IF('MANO, RADIO Y PIE '!CL18="CUMPLE",'MANO, RADIO Y PIE '!CK30,'MANO, RADIO Y PIE '!CL18)</f>
        <v>NO OFERTADO</v>
      </c>
      <c r="N226" s="1044" t="str">
        <f>IF('MANO, RADIO Y PIE '!CT18="CUMPLE",'MANO, RADIO Y PIE '!CS30,'MANO, RADIO Y PIE '!CT18)</f>
        <v>NO OFERTADO</v>
      </c>
      <c r="O226" s="1044" t="str">
        <f>IF('MANO, RADIO Y PIE '!DB18="CUMPLE",'MANO, RADIO Y PIE '!DA30,'MANO, RADIO Y PIE '!DB18)</f>
        <v>NO OFERTADO</v>
      </c>
      <c r="P226" s="1044" t="str">
        <f>IF('MANO, RADIO Y PIE '!DJ18="CUMPLE",'MANO, RADIO Y PIE '!DI30,'MANO, RADIO Y PIE '!DJ18)</f>
        <v>NO OFERTADO</v>
      </c>
      <c r="Q226" s="1044" t="str">
        <f>IF('MANO, RADIO Y PIE '!DR18="CUMPLE",'MANO, RADIO Y PIE '!DQ30,'MANO, RADIO Y PIE '!DR18)</f>
        <v>NO OFERTADO</v>
      </c>
      <c r="R226" s="1044" t="str">
        <f>IF('MANO, RADIO Y PIE '!DZ18="CUMPLE",'MANO, RADIO Y PIE '!DY30,'MANO, RADIO Y PIE '!DZ18)</f>
        <v>NO OFERTADO</v>
      </c>
      <c r="S226" s="1044" t="str">
        <f>IF('MANO, RADIO Y PIE '!EH18="CUMPLE",'MANO, RADIO Y PIE '!EG30,'MANO, RADIO Y PIE '!EH18)</f>
        <v>NO OFERTADO</v>
      </c>
      <c r="T226" s="1044" t="str">
        <f>IF('MANO, RADIO Y PIE '!EP18="CUMPLE",'MANO, RADIO Y PIE '!EO30,'MANO, RADIO Y PIE '!EP18)</f>
        <v>NO OFERTADO</v>
      </c>
      <c r="U226" s="1044">
        <f>MIN(C226:T226)</f>
        <v>3890889.5999999996</v>
      </c>
      <c r="V226" s="1044" t="str">
        <f>VLOOKUP(MATCH(U226,C226:T226,0),PROVEEDOR!A:B,2,0)</f>
        <v>BIOART S.A</v>
      </c>
      <c r="W226" s="1044">
        <v>3950000</v>
      </c>
      <c r="X226" s="1093">
        <f t="shared" si="13"/>
        <v>0</v>
      </c>
      <c r="Y226" s="1105" t="s">
        <v>1172</v>
      </c>
      <c r="Z226" s="1111"/>
    </row>
    <row r="227" spans="1:26" ht="33.75" customHeight="1" thickBot="1">
      <c r="A227" s="1011" t="s">
        <v>1546</v>
      </c>
      <c r="B227" s="1036" t="s">
        <v>886</v>
      </c>
      <c r="C227" s="1045"/>
      <c r="D227" s="1045"/>
      <c r="E227" s="1045"/>
      <c r="F227" s="1045"/>
      <c r="G227" s="1045"/>
      <c r="H227" s="1045"/>
      <c r="I227" s="1045"/>
      <c r="J227" s="1045"/>
      <c r="K227" s="1045"/>
      <c r="L227" s="1045"/>
      <c r="M227" s="1045"/>
      <c r="N227" s="1045"/>
      <c r="O227" s="1045"/>
      <c r="P227" s="1045"/>
      <c r="Q227" s="1045"/>
      <c r="R227" s="1045"/>
      <c r="S227" s="1045"/>
      <c r="T227" s="1045"/>
      <c r="U227" s="1045"/>
      <c r="V227" s="1045"/>
      <c r="W227" s="1045"/>
      <c r="X227" s="1094"/>
      <c r="Y227" s="1108"/>
      <c r="Z227" s="1111"/>
    </row>
    <row r="228" spans="1:26" ht="33.75" customHeight="1">
      <c r="A228" s="1011" t="s">
        <v>1546</v>
      </c>
      <c r="B228" s="1030" t="s">
        <v>887</v>
      </c>
      <c r="C228" s="1042" t="str">
        <f>IF('MANO, RADIO Y PIE '!J34="CUMPLE",'MANO, RADIO Y PIE '!I41,'MANO, RADIO Y PIE '!J34)</f>
        <v>NO CUMPLE</v>
      </c>
      <c r="D228" s="1042">
        <f>IF('MANO, RADIO Y PIE '!R34="CUMPLE",'MANO, RADIO Y PIE '!Q41,'MANO, RADIO Y PIE '!R34)</f>
        <v>2293966.4800000004</v>
      </c>
      <c r="E228" s="1042">
        <f>IF('MANO, RADIO Y PIE '!Z34="CUMPLE",'MANO, RADIO Y PIE '!Y41,'MANO, RADIO Y PIE '!Z34)</f>
        <v>1066000</v>
      </c>
      <c r="F228" s="1042" t="str">
        <f>IF('MANO, RADIO Y PIE '!AH34="CUMPLE",'MANO, RADIO Y PIE '!AG41,'MANO, RADIO Y PIE '!AH34)</f>
        <v>NO OFERTADO</v>
      </c>
      <c r="G228" s="1042" t="str">
        <f>IF('MANO, RADIO Y PIE '!AP34="CUMPLE",'MANO, RADIO Y PIE '!AO41,'MANO, RADIO Y PIE '!AP34)</f>
        <v>NO OFERTADO</v>
      </c>
      <c r="H228" s="1042" t="str">
        <f>IF('MANO, RADIO Y PIE '!AX34="CUMPLE",'MANO, RADIO Y PIE '!AW41,'MANO, RADIO Y PIE '!AX34)</f>
        <v>NO OFERTADO</v>
      </c>
      <c r="I228" s="1042">
        <f>IF('MANO, RADIO Y PIE '!BF34="CUMPLE",'MANO, RADIO Y PIE '!BE41,'MANO, RADIO Y PIE '!BF34)</f>
        <v>2528900</v>
      </c>
      <c r="J228" s="1042">
        <f>IF('MANO, RADIO Y PIE '!BN34="CUMPLE",'MANO, RADIO Y PIE '!BM41,'MANO, RADIO Y PIE '!BN34)</f>
        <v>833000</v>
      </c>
      <c r="K228" s="1042">
        <f>IF('MANO, RADIO Y PIE '!BV34="CUMPLE",'MANO, RADIO Y PIE '!BU41,'MANO, RADIO Y PIE '!BV34)</f>
        <v>2993824.92</v>
      </c>
      <c r="L228" s="1042">
        <f>IF('MANO, RADIO Y PIE '!CD34="CUMPLE",'MANO, RADIO Y PIE '!CC41,'MANO, RADIO Y PIE '!CD34)</f>
        <v>2517700</v>
      </c>
      <c r="M228" s="1042">
        <f>IF('MANO, RADIO Y PIE '!CL34="CUMPLE",'MANO, RADIO Y PIE '!CK41,'MANO, RADIO Y PIE '!CL34)</f>
        <v>3099519.2</v>
      </c>
      <c r="N228" s="1042" t="str">
        <f>IF('MANO, RADIO Y PIE '!CT34="CUMPLE",'MANO, RADIO Y PIE '!CS41,'MANO, RADIO Y PIE '!CT34)</f>
        <v>NO OFERTADO</v>
      </c>
      <c r="O228" s="1042" t="str">
        <f>IF('MANO, RADIO Y PIE '!DB34="CUMPLE",'MANO, RADIO Y PIE '!DA41,'MANO, RADIO Y PIE '!DB34)</f>
        <v>NO CUMPLE</v>
      </c>
      <c r="P228" s="1042">
        <f>IF('MANO, RADIO Y PIE '!DJ34="CUMPLE",'MANO, RADIO Y PIE '!DI41,'MANO, RADIO Y PIE '!DJ34)</f>
        <v>929750</v>
      </c>
      <c r="Q228" s="1042" t="str">
        <f>IF('MANO, RADIO Y PIE '!DR34="CUMPLE",'MANO, RADIO Y PIE '!DQ41,'MANO, RADIO Y PIE '!DR34)</f>
        <v>NO OFERTADO</v>
      </c>
      <c r="R228" s="1042">
        <f>IF('MANO, RADIO Y PIE '!DZ34="CUMPLE",'MANO, RADIO Y PIE '!DY41,'MANO, RADIO Y PIE '!DZ34)</f>
        <v>1566116</v>
      </c>
      <c r="S228" s="1042" t="str">
        <f>IF('MANO, RADIO Y PIE '!EH34="CUMPLE",'MANO, RADIO Y PIE '!EG41,'MANO, RADIO Y PIE '!EH34)</f>
        <v>NO OFERTADO</v>
      </c>
      <c r="T228" s="1042" t="str">
        <f>IF('MANO, RADIO Y PIE '!EP34="CUMPLE",'MANO, RADIO Y PIE '!EO41,'MANO, RADIO Y PIE '!EP34)</f>
        <v>NO OFERTADO</v>
      </c>
      <c r="U228" s="1042">
        <f t="shared" ref="U228:U234" si="15">MIN(C228:T228)</f>
        <v>833000</v>
      </c>
      <c r="V228" s="1042" t="str">
        <f>VLOOKUP(MATCH(U228,C228:T228,0),PROVEEDOR!A:B,2,0)</f>
        <v>INNOMED S.A</v>
      </c>
      <c r="W228" s="1042">
        <v>3106000</v>
      </c>
      <c r="X228" s="1091">
        <f t="shared" si="13"/>
        <v>0</v>
      </c>
      <c r="Y228" s="1105" t="s">
        <v>1178</v>
      </c>
      <c r="Z228" s="1111"/>
    </row>
    <row r="229" spans="1:26" ht="33.75" customHeight="1">
      <c r="A229" s="1011" t="s">
        <v>1546</v>
      </c>
      <c r="B229" s="1032" t="s">
        <v>893</v>
      </c>
      <c r="C229" s="1043" t="str">
        <f>IF('MANO, RADIO Y PIE '!J44="CUMPLE",'MANO, RADIO Y PIE '!I50,'MANO, RADIO Y PIE '!J44)</f>
        <v>NO CUMPLE</v>
      </c>
      <c r="D229" s="1043" t="str">
        <f>IF('MANO, RADIO Y PIE '!R44="CUMPLE",'MANO, RADIO Y PIE '!Q50,'MANO, RADIO Y PIE '!R44)</f>
        <v>NO OFERTADO</v>
      </c>
      <c r="E229" s="1043" t="str">
        <f>IF('MANO, RADIO Y PIE '!Z44="CUMPLE",'MANO, RADIO Y PIE '!Y50,'MANO, RADIO Y PIE '!Z44)</f>
        <v>NO OFERTADO</v>
      </c>
      <c r="F229" s="1043" t="str">
        <f>IF('MANO, RADIO Y PIE '!AH44="CUMPLE",'MANO, RADIO Y PIE '!AG50,'MANO, RADIO Y PIE '!AH44)</f>
        <v>NO OFERTADO</v>
      </c>
      <c r="G229" s="1043" t="str">
        <f>IF('MANO, RADIO Y PIE '!AP44="CUMPLE",'MANO, RADIO Y PIE '!AO50,'MANO, RADIO Y PIE '!AP44)</f>
        <v>NO OFERTADO</v>
      </c>
      <c r="H229" s="1043" t="str">
        <f>IF('MANO, RADIO Y PIE '!AX44="CUMPLE",'MANO, RADIO Y PIE '!AW50,'MANO, RADIO Y PIE '!AX44)</f>
        <v>NO OFERTADO</v>
      </c>
      <c r="I229" s="1043" t="str">
        <f>IF('MANO, RADIO Y PIE '!BF44="CUMPLE",'MANO, RADIO Y PIE '!BE50,'MANO, RADIO Y PIE '!BF44)</f>
        <v>NO OFERTADO</v>
      </c>
      <c r="J229" s="1043">
        <f>IF('MANO, RADIO Y PIE '!BN44="CUMPLE",'MANO, RADIO Y PIE '!BM50,'MANO, RADIO Y PIE '!BN44)</f>
        <v>2609000</v>
      </c>
      <c r="K229" s="1043">
        <f>IF('MANO, RADIO Y PIE '!BV44="CUMPLE",'MANO, RADIO Y PIE '!BU50,'MANO, RADIO Y PIE '!BV44)</f>
        <v>5591206.46</v>
      </c>
      <c r="L229" s="1043" t="str">
        <f>IF('MANO, RADIO Y PIE '!CD44="CUMPLE",'MANO, RADIO Y PIE '!CC50,'MANO, RADIO Y PIE '!CD44)</f>
        <v>NO OFERTADO</v>
      </c>
      <c r="M229" s="1043" t="str">
        <f>IF('MANO, RADIO Y PIE '!CL44="CUMPLE",'MANO, RADIO Y PIE '!CK50,'MANO, RADIO Y PIE '!CL44)</f>
        <v>NO OFERTADO</v>
      </c>
      <c r="N229" s="1043" t="str">
        <f>IF('MANO, RADIO Y PIE '!CT44="CUMPLE",'MANO, RADIO Y PIE '!CS50,'MANO, RADIO Y PIE '!CT44)</f>
        <v>NO OFERTADO</v>
      </c>
      <c r="O229" s="1043" t="str">
        <f>IF('MANO, RADIO Y PIE '!DB44="CUMPLE",'MANO, RADIO Y PIE '!DA50,'MANO, RADIO Y PIE '!DB44)</f>
        <v>NO CUMPLE</v>
      </c>
      <c r="P229" s="1043">
        <f>IF('MANO, RADIO Y PIE '!DJ44="CUMPLE",'MANO, RADIO Y PIE '!DI50,'MANO, RADIO Y PIE '!DJ44)</f>
        <v>1459510</v>
      </c>
      <c r="Q229" s="1043" t="str">
        <f>IF('MANO, RADIO Y PIE '!DR44="CUMPLE",'MANO, RADIO Y PIE '!DQ50,'MANO, RADIO Y PIE '!DR44)</f>
        <v>NO OFERTADO</v>
      </c>
      <c r="R229" s="1043">
        <f>IF('MANO, RADIO Y PIE '!DZ44="CUMPLE",'MANO, RADIO Y PIE '!DY50,'MANO, RADIO Y PIE '!DZ44)</f>
        <v>2798116</v>
      </c>
      <c r="S229" s="1043" t="str">
        <f>IF('MANO, RADIO Y PIE '!EH44="CUMPLE",'MANO, RADIO Y PIE '!EG50,'MANO, RADIO Y PIE '!EH44)</f>
        <v>NO OFERTADO</v>
      </c>
      <c r="T229" s="1043" t="str">
        <f>IF('MANO, RADIO Y PIE '!EP44="CUMPLE",'MANO, RADIO Y PIE '!EO50,'MANO, RADIO Y PIE '!EP44)</f>
        <v>NO OFERTADO</v>
      </c>
      <c r="U229" s="1043">
        <f t="shared" si="15"/>
        <v>1459510</v>
      </c>
      <c r="V229" s="1043" t="str">
        <f>VLOOKUP(MATCH(U229,C229:T229,0),PROVEEDOR!A:B,2,0)</f>
        <v>OSTEOTECH IMPLANTES QUIRURGICOS S.A.S</v>
      </c>
      <c r="W229" s="1043">
        <v>3757000</v>
      </c>
      <c r="X229" s="1092">
        <f t="shared" si="13"/>
        <v>0</v>
      </c>
      <c r="Y229" s="1105" t="s">
        <v>1184</v>
      </c>
      <c r="Z229" s="1111"/>
    </row>
    <row r="230" spans="1:26" ht="45.75" customHeight="1">
      <c r="A230" s="1011" t="s">
        <v>1546</v>
      </c>
      <c r="B230" s="1032" t="s">
        <v>897</v>
      </c>
      <c r="C230" s="1043" t="str">
        <f>IF('MANO, RADIO Y PIE '!J53="CUMPLE",'MANO, RADIO Y PIE '!I58,'MANO, RADIO Y PIE '!J53)</f>
        <v>NO OFERTADO</v>
      </c>
      <c r="D230" s="1043" t="str">
        <f>IF('MANO, RADIO Y PIE '!R53="CUMPLE",'MANO, RADIO Y PIE '!Q58,'MANO, RADIO Y PIE '!R53)</f>
        <v>NO OFERTADO</v>
      </c>
      <c r="E230" s="1043" t="str">
        <f>IF('MANO, RADIO Y PIE '!Z53="CUMPLE",'MANO, RADIO Y PIE '!Y58,'MANO, RADIO Y PIE '!Z53)</f>
        <v>NO OFERTADO</v>
      </c>
      <c r="F230" s="1043" t="str">
        <f>IF('MANO, RADIO Y PIE '!AH53="CUMPLE",'MANO, RADIO Y PIE '!AG58,'MANO, RADIO Y PIE '!AH53)</f>
        <v>NO OFERTADO</v>
      </c>
      <c r="G230" s="1043" t="str">
        <f>IF('MANO, RADIO Y PIE '!AP53="CUMPLE",'MANO, RADIO Y PIE '!AO58,'MANO, RADIO Y PIE '!AP53)</f>
        <v>NO OFERTADO</v>
      </c>
      <c r="H230" s="1043" t="str">
        <f>IF('MANO, RADIO Y PIE '!AX53="CUMPLE",'MANO, RADIO Y PIE '!AW58,'MANO, RADIO Y PIE '!AX53)</f>
        <v>NO OFERTADO</v>
      </c>
      <c r="I230" s="1043" t="str">
        <f>IF('MANO, RADIO Y PIE '!BF53="CUMPLE",'MANO, RADIO Y PIE '!BE58,'MANO, RADIO Y PIE '!BF53)</f>
        <v>NO OFERTADO</v>
      </c>
      <c r="J230" s="1043">
        <f>IF('MANO, RADIO Y PIE '!BN53="CUMPLE",'MANO, RADIO Y PIE '!BM58,'MANO, RADIO Y PIE '!BN53)</f>
        <v>819000</v>
      </c>
      <c r="K230" s="1043">
        <f>IF('MANO, RADIO Y PIE '!BV53="CUMPLE",'MANO, RADIO Y PIE '!BU58,'MANO, RADIO Y PIE '!BV53)</f>
        <v>2953681.46</v>
      </c>
      <c r="L230" s="1043" t="str">
        <f>IF('MANO, RADIO Y PIE '!CD53="CUMPLE",'MANO, RADIO Y PIE '!CC58,'MANO, RADIO Y PIE '!CD53)</f>
        <v>NO OFERTADO</v>
      </c>
      <c r="M230" s="1043" t="str">
        <f>IF('MANO, RADIO Y PIE '!CL53="CUMPLE",'MANO, RADIO Y PIE '!CK58,'MANO, RADIO Y PIE '!CL53)</f>
        <v>NO OFERTADO</v>
      </c>
      <c r="N230" s="1043" t="str">
        <f>IF('MANO, RADIO Y PIE '!CT53="CUMPLE",'MANO, RADIO Y PIE '!CS58,'MANO, RADIO Y PIE '!CT53)</f>
        <v>NO OFERTADO</v>
      </c>
      <c r="O230" s="1043" t="str">
        <f>IF('MANO, RADIO Y PIE '!DB53="CUMPLE",'MANO, RADIO Y PIE '!DA58,'MANO, RADIO Y PIE '!DB53)</f>
        <v>NO OFERTADO</v>
      </c>
      <c r="P230" s="1043">
        <f>IF('MANO, RADIO Y PIE '!DJ53="CUMPLE",'MANO, RADIO Y PIE '!DI58,'MANO, RADIO Y PIE '!DJ53)</f>
        <v>1769246</v>
      </c>
      <c r="Q230" s="1043" t="str">
        <f>IF('MANO, RADIO Y PIE '!DR53="CUMPLE",'MANO, RADIO Y PIE '!DQ58,'MANO, RADIO Y PIE '!DR53)</f>
        <v>NO OFERTADO</v>
      </c>
      <c r="R230" s="1043" t="str">
        <f>IF('MANO, RADIO Y PIE '!DZ53="CUMPLE",'MANO, RADIO Y PIE '!DY58,'MANO, RADIO Y PIE '!DZ53)</f>
        <v>NO OFERTADO</v>
      </c>
      <c r="S230" s="1043">
        <f>IF('MANO, RADIO Y PIE '!EH53="CUMPLE",'MANO, RADIO Y PIE '!EG58,'MANO, RADIO Y PIE '!EH53)</f>
        <v>2058105</v>
      </c>
      <c r="T230" s="1043" t="str">
        <f>IF('MANO, RADIO Y PIE '!EP53="CUMPLE",'MANO, RADIO Y PIE '!EO58,'MANO, RADIO Y PIE '!EP53)</f>
        <v>NO OFERTADO</v>
      </c>
      <c r="U230" s="1043">
        <f t="shared" si="15"/>
        <v>819000</v>
      </c>
      <c r="V230" s="1043" t="str">
        <f>VLOOKUP(MATCH(U230,C230:T230,0),PROVEEDOR!A:B,2,0)</f>
        <v>INNOMED S.A</v>
      </c>
      <c r="W230" s="1043">
        <v>2150000</v>
      </c>
      <c r="X230" s="1092">
        <f t="shared" si="13"/>
        <v>0</v>
      </c>
      <c r="Y230" s="1105" t="s">
        <v>1178</v>
      </c>
      <c r="Z230" s="1111"/>
    </row>
    <row r="231" spans="1:26" ht="33.75" customHeight="1" thickBot="1">
      <c r="A231" s="1011" t="s">
        <v>1546</v>
      </c>
      <c r="B231" s="1032" t="s">
        <v>899</v>
      </c>
      <c r="C231" s="1043" t="str">
        <f>IF('MANO, RADIO Y PIE '!J61="CUMPLE",'MANO, RADIO Y PIE '!I65,'MANO, RADIO Y PIE '!J61)</f>
        <v>NO OFERTADO</v>
      </c>
      <c r="D231" s="1043" t="str">
        <f>IF('MANO, RADIO Y PIE '!R61="CUMPLE",'MANO, RADIO Y PIE '!Q65,'MANO, RADIO Y PIE '!R61)</f>
        <v>NO OFERTADO</v>
      </c>
      <c r="E231" s="1043" t="str">
        <f>IF('MANO, RADIO Y PIE '!Z61="CUMPLE",'MANO, RADIO Y PIE '!Y65,'MANO, RADIO Y PIE '!Z61)</f>
        <v>NO OFERTADO</v>
      </c>
      <c r="F231" s="1043" t="str">
        <f>IF('MANO, RADIO Y PIE '!AH61="CUMPLE",'MANO, RADIO Y PIE '!AG65,'MANO, RADIO Y PIE '!AH61)</f>
        <v>NO OFERTADO</v>
      </c>
      <c r="G231" s="1043" t="str">
        <f>IF('MANO, RADIO Y PIE '!AP61="CUMPLE",'MANO, RADIO Y PIE '!AO65,'MANO, RADIO Y PIE '!AP61)</f>
        <v>NO OFERTADO</v>
      </c>
      <c r="H231" s="1043" t="str">
        <f>IF('MANO, RADIO Y PIE '!AX61="CUMPLE",'MANO, RADIO Y PIE '!AW65,'MANO, RADIO Y PIE '!AX61)</f>
        <v>NO OFERTADO</v>
      </c>
      <c r="I231" s="1043" t="str">
        <f>IF('MANO, RADIO Y PIE '!BF61="CUMPLE",'MANO, RADIO Y PIE '!BE65,'MANO, RADIO Y PIE '!BF61)</f>
        <v>NO OFERTADO</v>
      </c>
      <c r="J231" s="1043" t="str">
        <f>IF('MANO, RADIO Y PIE '!BN61="CUMPLE",'MANO, RADIO Y PIE '!BM65,'MANO, RADIO Y PIE '!BN61)</f>
        <v>NO OFERTADO</v>
      </c>
      <c r="K231" s="1043" t="str">
        <f>IF('MANO, RADIO Y PIE '!BV61="CUMPLE",'MANO, RADIO Y PIE '!BU65,'MANO, RADIO Y PIE '!BV61)</f>
        <v>NO OFERTADO</v>
      </c>
      <c r="L231" s="1043" t="str">
        <f>IF('MANO, RADIO Y PIE '!CD61="CUMPLE",'MANO, RADIO Y PIE '!CC65,'MANO, RADIO Y PIE '!CD61)</f>
        <v>NO OFERTADO</v>
      </c>
      <c r="M231" s="1043" t="str">
        <f>IF('MANO, RADIO Y PIE '!CL61="CUMPLE",'MANO, RADIO Y PIE '!CK65,'MANO, RADIO Y PIE '!CL61)</f>
        <v>NO OFERTADO</v>
      </c>
      <c r="N231" s="1043" t="str">
        <f>IF('MANO, RADIO Y PIE '!CT61="CUMPLE",'MANO, RADIO Y PIE '!CS65,'MANO, RADIO Y PIE '!CT61)</f>
        <v>NO OFERTADO</v>
      </c>
      <c r="O231" s="1043" t="str">
        <f>IF('MANO, RADIO Y PIE '!DB61="CUMPLE",'MANO, RADIO Y PIE '!DA65,'MANO, RADIO Y PIE '!DB61)</f>
        <v>NO OFERTADO</v>
      </c>
      <c r="P231" s="1043" t="str">
        <f>IF('MANO, RADIO Y PIE '!DJ61="CUMPLE",'MANO, RADIO Y PIE '!DI65,'MANO, RADIO Y PIE '!DJ61)</f>
        <v>NO OFERTADO</v>
      </c>
      <c r="Q231" s="1043" t="str">
        <f>IF('MANO, RADIO Y PIE '!DR61="CUMPLE",'MANO, RADIO Y PIE '!DQ65,'MANO, RADIO Y PIE '!DR61)</f>
        <v>NO OFERTADO</v>
      </c>
      <c r="R231" s="1043" t="str">
        <f>IF('MANO, RADIO Y PIE '!DZ61="CUMPLE",'MANO, RADIO Y PIE '!DY65,'MANO, RADIO Y PIE '!DZ61)</f>
        <v>NO OFERTADO</v>
      </c>
      <c r="S231" s="1043" t="str">
        <f>IF('MANO, RADIO Y PIE '!EH61="CUMPLE",'MANO, RADIO Y PIE '!EG65,'MANO, RADIO Y PIE '!EH61)</f>
        <v>NO OFERTADO</v>
      </c>
      <c r="T231" s="1043" t="str">
        <f>IF('MANO, RADIO Y PIE '!EP61="CUMPLE",'MANO, RADIO Y PIE '!EO65,'MANO, RADIO Y PIE '!EP61)</f>
        <v>NO OFERTADO</v>
      </c>
      <c r="U231" s="1043">
        <f t="shared" si="15"/>
        <v>0</v>
      </c>
      <c r="V231" s="1043" t="e">
        <f>VLOOKUP(MATCH(U231,C231:T231,0),PROVEEDOR!A:B,2,0)</f>
        <v>#N/A</v>
      </c>
      <c r="W231" s="1043">
        <v>2207000</v>
      </c>
      <c r="X231" s="1092">
        <f t="shared" si="13"/>
        <v>0</v>
      </c>
      <c r="Y231" s="1105" t="s">
        <v>1568</v>
      </c>
      <c r="Z231" s="1115"/>
    </row>
    <row r="232" spans="1:26" ht="33.75" customHeight="1" thickBot="1">
      <c r="A232" s="1011" t="s">
        <v>1546</v>
      </c>
      <c r="B232" s="1032" t="s">
        <v>903</v>
      </c>
      <c r="C232" s="1043" t="str">
        <f>IF('MANO, RADIO Y PIE '!J69="CUMPLE",'MANO, RADIO Y PIE '!I75,'MANO, RADIO Y PIE '!J69)</f>
        <v>NO OFERTADO</v>
      </c>
      <c r="D232" s="1043" t="str">
        <f>IF('MANO, RADIO Y PIE '!R69="CUMPLE",'MANO, RADIO Y PIE '!Q75,'MANO, RADIO Y PIE '!R69)</f>
        <v>NO OFERTADO</v>
      </c>
      <c r="E232" s="1043" t="str">
        <f>IF('MANO, RADIO Y PIE '!Z69="CUMPLE",'MANO, RADIO Y PIE '!Y75,'MANO, RADIO Y PIE '!Z69)</f>
        <v>NO OFERTADO</v>
      </c>
      <c r="F232" s="1043" t="str">
        <f>IF('MANO, RADIO Y PIE '!AH69="CUMPLE",'MANO, RADIO Y PIE '!AG75,'MANO, RADIO Y PIE '!AH69)</f>
        <v>NO OFERTADO</v>
      </c>
      <c r="G232" s="1043" t="str">
        <f>IF('MANO, RADIO Y PIE '!AP69="CUMPLE",'MANO, RADIO Y PIE '!AO75,'MANO, RADIO Y PIE '!AP69)</f>
        <v>NO OFERTADO</v>
      </c>
      <c r="H232" s="1043" t="str">
        <f>IF('MANO, RADIO Y PIE '!AX69="CUMPLE",'MANO, RADIO Y PIE '!AW75,'MANO, RADIO Y PIE '!AX69)</f>
        <v>NO OFERTADO</v>
      </c>
      <c r="I232" s="1043" t="str">
        <f>IF('MANO, RADIO Y PIE '!BF69="CUMPLE",'MANO, RADIO Y PIE '!BE75,'MANO, RADIO Y PIE '!BF69)</f>
        <v>NO OFERTADO</v>
      </c>
      <c r="J232" s="1043" t="str">
        <f>IF('MANO, RADIO Y PIE '!BN69="CUMPLE",'MANO, RADIO Y PIE '!BM75,'MANO, RADIO Y PIE '!BN69)</f>
        <v>NO OFERTADO</v>
      </c>
      <c r="K232" s="1043">
        <f>IF('MANO, RADIO Y PIE '!BV69="CUMPLE",'MANO, RADIO Y PIE '!BU75,'MANO, RADIO Y PIE '!BV69)</f>
        <v>2342422.19</v>
      </c>
      <c r="L232" s="1043" t="str">
        <f>IF('MANO, RADIO Y PIE '!CD69="CUMPLE",'MANO, RADIO Y PIE '!CC75,'MANO, RADIO Y PIE '!CD69)</f>
        <v>NO OFERTADO</v>
      </c>
      <c r="M232" s="1043" t="str">
        <f>IF('MANO, RADIO Y PIE '!CL69="CUMPLE",'MANO, RADIO Y PIE '!CK75,'MANO, RADIO Y PIE '!CL69)</f>
        <v>NO OFERTADO</v>
      </c>
      <c r="N232" s="1043" t="str">
        <f>IF('MANO, RADIO Y PIE '!CT69="CUMPLE",'MANO, RADIO Y PIE '!CS75,'MANO, RADIO Y PIE '!CT69)</f>
        <v>NO OFERTADO</v>
      </c>
      <c r="O232" s="1043" t="str">
        <f>IF('MANO, RADIO Y PIE '!DB69="CUMPLE",'MANO, RADIO Y PIE '!DA75,'MANO, RADIO Y PIE '!DB69)</f>
        <v>NO OFERTADO</v>
      </c>
      <c r="P232" s="1043" t="str">
        <f>IF('MANO, RADIO Y PIE '!DJ69="CUMPLE",'MANO, RADIO Y PIE '!DI75,'MANO, RADIO Y PIE '!DJ69)</f>
        <v>NO OFERTADO</v>
      </c>
      <c r="Q232" s="1043" t="str">
        <f>IF('MANO, RADIO Y PIE '!DR69="CUMPLE",'MANO, RADIO Y PIE '!DQ75,'MANO, RADIO Y PIE '!DR69)</f>
        <v>NO OFERTADO</v>
      </c>
      <c r="R232" s="1043" t="str">
        <f>IF('MANO, RADIO Y PIE '!DZ69="CUMPLE",'MANO, RADIO Y PIE '!DY75,'MANO, RADIO Y PIE '!DZ69)</f>
        <v>NO OFERTADO</v>
      </c>
      <c r="S232" s="1043" t="str">
        <f>IF('MANO, RADIO Y PIE '!EH69="CUMPLE",'MANO, RADIO Y PIE '!EG75,'MANO, RADIO Y PIE '!EH69)</f>
        <v>NO OFERTADO</v>
      </c>
      <c r="T232" s="1043" t="str">
        <f>IF('MANO, RADIO Y PIE '!EP69="CUMPLE",'MANO, RADIO Y PIE '!EO75,'MANO, RADIO Y PIE '!EP69)</f>
        <v>NO OFERTADO</v>
      </c>
      <c r="U232" s="1043">
        <f t="shared" si="15"/>
        <v>2342422.19</v>
      </c>
      <c r="V232" s="1043" t="str">
        <f>VLOOKUP(MATCH(U232,C232:T232,0),PROVEEDOR!A:B,2,0)</f>
        <v>JYJ MEDTECH</v>
      </c>
      <c r="W232" s="1043">
        <v>2307000</v>
      </c>
      <c r="X232" s="1092">
        <f t="shared" si="13"/>
        <v>1</v>
      </c>
      <c r="Y232" s="1105" t="s">
        <v>1568</v>
      </c>
      <c r="Z232" s="1118" t="s">
        <v>1573</v>
      </c>
    </row>
    <row r="233" spans="1:26" ht="33.75" customHeight="1">
      <c r="A233" s="1011" t="s">
        <v>1546</v>
      </c>
      <c r="B233" s="1032" t="s">
        <v>906</v>
      </c>
      <c r="C233" s="1043" t="str">
        <f>IF('MANO, RADIO Y PIE '!J78="CUMPLE",'MANO, RADIO Y PIE '!I82,'MANO, RADIO Y PIE '!J78)</f>
        <v>NO OFERTADO</v>
      </c>
      <c r="D233" s="1043" t="str">
        <f>IF('MANO, RADIO Y PIE '!R78="CUMPLE",'MANO, RADIO Y PIE '!Q82,'MANO, RADIO Y PIE '!R78)</f>
        <v>NO OFERTADO</v>
      </c>
      <c r="E233" s="1043" t="str">
        <f>IF('MANO, RADIO Y PIE '!Z78="CUMPLE",'MANO, RADIO Y PIE '!Y82,'MANO, RADIO Y PIE '!Z78)</f>
        <v>NO OFERTADO</v>
      </c>
      <c r="F233" s="1043" t="str">
        <f>IF('MANO, RADIO Y PIE '!AH78="CUMPLE",'MANO, RADIO Y PIE '!AG82,'MANO, RADIO Y PIE '!AH78)</f>
        <v>NO OFERTADO</v>
      </c>
      <c r="G233" s="1043" t="str">
        <f>IF('MANO, RADIO Y PIE '!AP78="CUMPLE",'MANO, RADIO Y PIE '!AO82,'MANO, RADIO Y PIE '!AP78)</f>
        <v>NO OFERTADO</v>
      </c>
      <c r="H233" s="1043" t="str">
        <f>IF('MANO, RADIO Y PIE '!AX78="CUMPLE",'MANO, RADIO Y PIE '!AW82,'MANO, RADIO Y PIE '!AX78)</f>
        <v>NO OFERTADO</v>
      </c>
      <c r="I233" s="1043" t="str">
        <f>IF('MANO, RADIO Y PIE '!BF78="CUMPLE",'MANO, RADIO Y PIE '!BE82,'MANO, RADIO Y PIE '!BF78)</f>
        <v>NO OFERTADO</v>
      </c>
      <c r="J233" s="1043" t="str">
        <f>IF('MANO, RADIO Y PIE '!BN78="CUMPLE",'MANO, RADIO Y PIE '!BM82,'MANO, RADIO Y PIE '!BN78)</f>
        <v>NO OFERTADO</v>
      </c>
      <c r="K233" s="1043" t="str">
        <f>IF('MANO, RADIO Y PIE '!BV78="CUMPLE",'MANO, RADIO Y PIE '!BU82,'MANO, RADIO Y PIE '!BV78)</f>
        <v>NO OFERTADO</v>
      </c>
      <c r="L233" s="1043" t="str">
        <f>IF('MANO, RADIO Y PIE '!CD78="CUMPLE",'MANO, RADIO Y PIE '!CC82,'MANO, RADIO Y PIE '!CD78)</f>
        <v>NO OFERTADO</v>
      </c>
      <c r="M233" s="1043" t="str">
        <f>IF('MANO, RADIO Y PIE '!CL78="CUMPLE",'MANO, RADIO Y PIE '!CK82,'MANO, RADIO Y PIE '!CL78)</f>
        <v>NO OFERTADO</v>
      </c>
      <c r="N233" s="1043" t="str">
        <f>IF('MANO, RADIO Y PIE '!CT78="CUMPLE",'MANO, RADIO Y PIE '!CS82,'MANO, RADIO Y PIE '!CT78)</f>
        <v>NO OFERTADO</v>
      </c>
      <c r="O233" s="1043" t="str">
        <f>IF('MANO, RADIO Y PIE '!DB78="CUMPLE",'MANO, RADIO Y PIE '!DA82,'MANO, RADIO Y PIE '!DB78)</f>
        <v>NO OFERTADO</v>
      </c>
      <c r="P233" s="1043" t="str">
        <f>IF('MANO, RADIO Y PIE '!DJ78="CUMPLE",'MANO, RADIO Y PIE '!DI82,'MANO, RADIO Y PIE '!DJ78)</f>
        <v>NO OFERTADO</v>
      </c>
      <c r="Q233" s="1043" t="str">
        <f>IF('MANO, RADIO Y PIE '!DR78="CUMPLE",'MANO, RADIO Y PIE '!DQ82,'MANO, RADIO Y PIE '!DR78)</f>
        <v>NO OFERTADO</v>
      </c>
      <c r="R233" s="1043" t="str">
        <f>IF('MANO, RADIO Y PIE '!DZ78="CUMPLE",'MANO, RADIO Y PIE '!DY82,'MANO, RADIO Y PIE '!DZ78)</f>
        <v>NO OFERTADO</v>
      </c>
      <c r="S233" s="1043" t="str">
        <f>IF('MANO, RADIO Y PIE '!EH78="CUMPLE",'MANO, RADIO Y PIE '!EG82,'MANO, RADIO Y PIE '!EH78)</f>
        <v>NO OFERTADO</v>
      </c>
      <c r="T233" s="1043" t="str">
        <f>IF('MANO, RADIO Y PIE '!EP78="CUMPLE",'MANO, RADIO Y PIE '!EO82,'MANO, RADIO Y PIE '!EP78)</f>
        <v>NO OFERTADO</v>
      </c>
      <c r="U233" s="1043">
        <f t="shared" si="15"/>
        <v>0</v>
      </c>
      <c r="V233" s="1043" t="e">
        <f>VLOOKUP(MATCH(U233,C233:T233,0),PROVEEDOR!A:B,2,0)</f>
        <v>#N/A</v>
      </c>
      <c r="W233" s="1043">
        <v>1307000</v>
      </c>
      <c r="X233" s="1092">
        <f t="shared" si="13"/>
        <v>0</v>
      </c>
      <c r="Y233" s="1105" t="s">
        <v>1568</v>
      </c>
      <c r="Z233" s="1116"/>
    </row>
    <row r="234" spans="1:26" ht="33.75" customHeight="1" thickBot="1">
      <c r="A234" s="1011" t="s">
        <v>1546</v>
      </c>
      <c r="B234" s="1034" t="s">
        <v>909</v>
      </c>
      <c r="C234" s="1044" t="str">
        <f>IF('MANO, RADIO Y PIE '!J85="CUMPLE",'MANO, RADIO Y PIE '!I90,'MANO, RADIO Y PIE '!J85)</f>
        <v>NO OFERTADO</v>
      </c>
      <c r="D234" s="1044">
        <f>IF('MANO, RADIO Y PIE '!R85="CUMPLE",'MANO, RADIO Y PIE '!Q90,'MANO, RADIO Y PIE '!R85)</f>
        <v>1850608.24</v>
      </c>
      <c r="E234" s="1044" t="str">
        <f>IF('MANO, RADIO Y PIE '!Z85="CUMPLE",'MANO, RADIO Y PIE '!Y90,'MANO, RADIO Y PIE '!Z85)</f>
        <v>NO OFERTADO</v>
      </c>
      <c r="F234" s="1044" t="str">
        <f>IF('MANO, RADIO Y PIE '!AH85="CUMPLE",'MANO, RADIO Y PIE '!AG90,'MANO, RADIO Y PIE '!AH85)</f>
        <v>NO OFERTADO</v>
      </c>
      <c r="G234" s="1044" t="str">
        <f>IF('MANO, RADIO Y PIE '!AP85="CUMPLE",'MANO, RADIO Y PIE '!AO90,'MANO, RADIO Y PIE '!AP85)</f>
        <v>NO OFERTADO</v>
      </c>
      <c r="H234" s="1044" t="str">
        <f>IF('MANO, RADIO Y PIE '!AX85="CUMPLE",'MANO, RADIO Y PIE '!AW90,'MANO, RADIO Y PIE '!AX85)</f>
        <v>NO OFERTADO</v>
      </c>
      <c r="I234" s="1044" t="str">
        <f>IF('MANO, RADIO Y PIE '!BF85="CUMPLE",'MANO, RADIO Y PIE '!BE90,'MANO, RADIO Y PIE '!BF85)</f>
        <v>NO OFERTADO</v>
      </c>
      <c r="J234" s="1044">
        <f>IF('MANO, RADIO Y PIE '!BN85="CUMPLE",'MANO, RADIO Y PIE '!BM90,'MANO, RADIO Y PIE '!BN85)</f>
        <v>1019000</v>
      </c>
      <c r="K234" s="1044">
        <f>IF('MANO, RADIO Y PIE '!BV85="CUMPLE",'MANO, RADIO Y PIE '!BU90,'MANO, RADIO Y PIE '!BV85)</f>
        <v>2393418.46</v>
      </c>
      <c r="L234" s="1044">
        <f>IF('MANO, RADIO Y PIE '!CD85="CUMPLE",'MANO, RADIO Y PIE '!CC90,'MANO, RADIO Y PIE '!CD85)</f>
        <v>2332100</v>
      </c>
      <c r="M234" s="1044">
        <f>IF('MANO, RADIO Y PIE '!CL85="CUMPLE",'MANO, RADIO Y PIE '!CK90,'MANO, RADIO Y PIE '!CL85)</f>
        <v>3463062</v>
      </c>
      <c r="N234" s="1044" t="str">
        <f>IF('MANO, RADIO Y PIE '!CT85="CUMPLE",'MANO, RADIO Y PIE '!CS90,'MANO, RADIO Y PIE '!CT85)</f>
        <v>NO OFERTADO</v>
      </c>
      <c r="O234" s="1044" t="str">
        <f>IF('MANO, RADIO Y PIE '!DB85="CUMPLE",'MANO, RADIO Y PIE '!DA90,'MANO, RADIO Y PIE '!DB85)</f>
        <v>NO OFERTADO</v>
      </c>
      <c r="P234" s="1044" t="str">
        <f>IF('MANO, RADIO Y PIE '!DJ85="CUMPLE",'MANO, RADIO Y PIE '!DI90,'MANO, RADIO Y PIE '!DJ85)</f>
        <v>NO OFERTADO</v>
      </c>
      <c r="Q234" s="1044">
        <f>IF('MANO, RADIO Y PIE '!DR85="CUMPLE",'MANO, RADIO Y PIE '!DQ90,'MANO, RADIO Y PIE '!DR85)</f>
        <v>2102343</v>
      </c>
      <c r="R234" s="1044">
        <f>IF('MANO, RADIO Y PIE '!DZ85="CUMPLE",'MANO, RADIO Y PIE '!DY90,'MANO, RADIO Y PIE '!DZ85)</f>
        <v>1598116</v>
      </c>
      <c r="S234" s="1044">
        <f>IF('MANO, RADIO Y PIE '!EH85="CUMPLE",'MANO, RADIO Y PIE '!EG90,'MANO, RADIO Y PIE '!EH85)</f>
        <v>1944105</v>
      </c>
      <c r="T234" s="1044" t="str">
        <f>IF('MANO, RADIO Y PIE '!EP85="CUMPLE",'MANO, RADIO Y PIE '!EO90,'MANO, RADIO Y PIE '!EP85)</f>
        <v>NO OFERTADO</v>
      </c>
      <c r="U234" s="1044">
        <f t="shared" si="15"/>
        <v>1019000</v>
      </c>
      <c r="V234" s="1044" t="str">
        <f>VLOOKUP(MATCH(U234,C234:T234,0),PROVEEDOR!A:B,2,0)</f>
        <v>INNOMED S.A</v>
      </c>
      <c r="W234" s="1044">
        <v>2257000</v>
      </c>
      <c r="X234" s="1093">
        <f t="shared" si="13"/>
        <v>0</v>
      </c>
      <c r="Y234" s="1105" t="s">
        <v>1178</v>
      </c>
      <c r="Z234" s="1111"/>
    </row>
    <row r="235" spans="1:26" ht="33.75" customHeight="1" thickBot="1">
      <c r="A235" s="1011" t="s">
        <v>1546</v>
      </c>
      <c r="B235" s="1036" t="s">
        <v>911</v>
      </c>
      <c r="C235" s="1045"/>
      <c r="D235" s="1045"/>
      <c r="E235" s="1045"/>
      <c r="F235" s="1045"/>
      <c r="G235" s="1045"/>
      <c r="H235" s="1045"/>
      <c r="I235" s="1045"/>
      <c r="J235" s="1045"/>
      <c r="K235" s="1045"/>
      <c r="L235" s="1045"/>
      <c r="M235" s="1045"/>
      <c r="N235" s="1045"/>
      <c r="O235" s="1045"/>
      <c r="P235" s="1045"/>
      <c r="Q235" s="1045"/>
      <c r="R235" s="1045"/>
      <c r="S235" s="1045"/>
      <c r="T235" s="1045"/>
      <c r="U235" s="1045"/>
      <c r="V235" s="1045"/>
      <c r="W235" s="1045"/>
      <c r="X235" s="1094"/>
      <c r="Y235" s="1108"/>
      <c r="Z235" s="1111"/>
    </row>
    <row r="236" spans="1:26" ht="33.75" customHeight="1" thickBot="1">
      <c r="A236" s="1011" t="s">
        <v>1546</v>
      </c>
      <c r="B236" s="1026" t="s">
        <v>912</v>
      </c>
      <c r="C236" s="1046" t="str">
        <f>IF('MANO, RADIO Y PIE '!J94="CUMPLE",'MANO, RADIO Y PIE '!I97,'MANO, RADIO Y PIE '!J94)</f>
        <v>NO OFERTADO</v>
      </c>
      <c r="D236" s="1046">
        <f>IF('MANO, RADIO Y PIE '!R94="CUMPLE",'MANO, RADIO Y PIE '!Q97,'MANO, RADIO Y PIE '!R94)</f>
        <v>533422.5</v>
      </c>
      <c r="E236" s="1046" t="str">
        <f>IF('MANO, RADIO Y PIE '!Z94="CUMPLE",'MANO, RADIO Y PIE '!Y97,'MANO, RADIO Y PIE '!Z94)</f>
        <v>NO OFERTADO</v>
      </c>
      <c r="F236" s="1046">
        <f>IF('MANO, RADIO Y PIE '!AH94="CUMPLE",'MANO, RADIO Y PIE '!AG97,'MANO, RADIO Y PIE '!AH94)</f>
        <v>1514400</v>
      </c>
      <c r="G236" s="1046" t="str">
        <f>IF('MANO, RADIO Y PIE '!AP94="CUMPLE",'MANO, RADIO Y PIE '!AO97,'MANO, RADIO Y PIE '!AP94)</f>
        <v>NO OFERTADO</v>
      </c>
      <c r="H236" s="1046" t="str">
        <f>IF('MANO, RADIO Y PIE '!AX94="CUMPLE",'MANO, RADIO Y PIE '!AW97,'MANO, RADIO Y PIE '!AX94)</f>
        <v>NO OFERTADO</v>
      </c>
      <c r="I236" s="1046" t="str">
        <f>IF('MANO, RADIO Y PIE '!BF94="CUMPLE",'MANO, RADIO Y PIE '!BE97,'MANO, RADIO Y PIE '!BF94)</f>
        <v>NO OFERTADO</v>
      </c>
      <c r="J236" s="1046" t="str">
        <f>IF('MANO, RADIO Y PIE '!BN94="CUMPLE",'MANO, RADIO Y PIE '!BM97,'MANO, RADIO Y PIE '!BN94)</f>
        <v>NO OFERTADO</v>
      </c>
      <c r="K236" s="1046" t="str">
        <f>IF('MANO, RADIO Y PIE '!BV94="CUMPLE",'MANO, RADIO Y PIE '!BU97,'MANO, RADIO Y PIE '!BV94)</f>
        <v>NO CUMPLE</v>
      </c>
      <c r="L236" s="1046" t="str">
        <f>IF('MANO, RADIO Y PIE '!CD94="CUMPLE",'MANO, RADIO Y PIE '!CC97,'MANO, RADIO Y PIE '!CD94)</f>
        <v>NO OFERTADO</v>
      </c>
      <c r="M236" s="1046">
        <f>IF('MANO, RADIO Y PIE '!CL94="CUMPLE",'MANO, RADIO Y PIE '!CK97,'MANO, RADIO Y PIE '!CL94)</f>
        <v>1599350</v>
      </c>
      <c r="N236" s="1046" t="str">
        <f>IF('MANO, RADIO Y PIE '!CT94="CUMPLE",'MANO, RADIO Y PIE '!CS97,'MANO, RADIO Y PIE '!CT94)</f>
        <v>NO OFERTADO</v>
      </c>
      <c r="O236" s="1046" t="str">
        <f>IF('MANO, RADIO Y PIE '!DB94="CUMPLE",'MANO, RADIO Y PIE '!DA97,'MANO, RADIO Y PIE '!DB94)</f>
        <v>NO OFERTADO</v>
      </c>
      <c r="P236" s="1046">
        <f>IF('MANO, RADIO Y PIE '!DJ94="CUMPLE",'MANO, RADIO Y PIE '!DI97,'MANO, RADIO Y PIE '!DJ94)</f>
        <v>602199.99999999988</v>
      </c>
      <c r="Q236" s="1046" t="str">
        <f>IF('MANO, RADIO Y PIE '!DR94="CUMPLE",'MANO, RADIO Y PIE '!DQ97,'MANO, RADIO Y PIE '!DR94)</f>
        <v>NO OFERTADO</v>
      </c>
      <c r="R236" s="1046" t="str">
        <f>IF('MANO, RADIO Y PIE '!DZ94="CUMPLE",'MANO, RADIO Y PIE '!DY97,'MANO, RADIO Y PIE '!DZ94)</f>
        <v>NO OFERTADO</v>
      </c>
      <c r="S236" s="1046" t="str">
        <f>IF('MANO, RADIO Y PIE '!EH94="CUMPLE",'MANO, RADIO Y PIE '!EG97,'MANO, RADIO Y PIE '!EH94)</f>
        <v>NO OFERTADO</v>
      </c>
      <c r="T236" s="1046" t="str">
        <f>IF('MANO, RADIO Y PIE '!EP94="CUMPLE",'MANO, RADIO Y PIE '!EO97,'MANO, RADIO Y PIE '!EP94)</f>
        <v>NO OFERTADO</v>
      </c>
      <c r="U236" s="1046">
        <f>MIN(C236:T236)</f>
        <v>533422.5</v>
      </c>
      <c r="V236" s="1046" t="str">
        <f>VLOOKUP(MATCH(U236,C236:T236,0),PROVEEDOR!A:B,2,0)</f>
        <v>BIOART S.A</v>
      </c>
      <c r="W236" s="1046">
        <v>1600000</v>
      </c>
      <c r="X236" s="1095">
        <f t="shared" ref="X236:X308" si="16">GESTEP(U236,W236)</f>
        <v>0</v>
      </c>
      <c r="Y236" s="1105" t="s">
        <v>1172</v>
      </c>
      <c r="Z236" s="1111"/>
    </row>
    <row r="237" spans="1:26" ht="33.75" customHeight="1" thickBot="1">
      <c r="A237" s="1011" t="s">
        <v>1546</v>
      </c>
      <c r="B237" s="1036" t="s">
        <v>228</v>
      </c>
      <c r="C237" s="1045"/>
      <c r="D237" s="1045"/>
      <c r="E237" s="1045"/>
      <c r="F237" s="1045"/>
      <c r="G237" s="1045"/>
      <c r="H237" s="1045"/>
      <c r="I237" s="1045"/>
      <c r="J237" s="1045"/>
      <c r="K237" s="1045"/>
      <c r="L237" s="1045"/>
      <c r="M237" s="1045"/>
      <c r="N237" s="1045"/>
      <c r="O237" s="1045"/>
      <c r="P237" s="1045"/>
      <c r="Q237" s="1045"/>
      <c r="R237" s="1045"/>
      <c r="S237" s="1045"/>
      <c r="T237" s="1045"/>
      <c r="U237" s="1045"/>
      <c r="V237" s="1045"/>
      <c r="W237" s="1045"/>
      <c r="X237" s="1094"/>
      <c r="Y237" s="1108"/>
      <c r="Z237" s="1111"/>
    </row>
    <row r="238" spans="1:26" ht="33.75" customHeight="1">
      <c r="A238" s="1011" t="s">
        <v>1546</v>
      </c>
      <c r="B238" s="1030" t="s">
        <v>916</v>
      </c>
      <c r="C238" s="1042" t="str">
        <f>IF('MANO, RADIO Y PIE '!J101="CUMPLE",'MANO, RADIO Y PIE '!I102,'MANO, RADIO Y PIE '!J101)</f>
        <v>NO OFERTADO</v>
      </c>
      <c r="D238" s="1042" t="str">
        <f>IF('MANO, RADIO Y PIE '!R101="CUMPLE",'MANO, RADIO Y PIE '!Q102,'MANO, RADIO Y PIE '!R101)</f>
        <v>NO OFERTADO</v>
      </c>
      <c r="E238" s="1042" t="str">
        <f>IF('MANO, RADIO Y PIE '!Z101="CUMPLE",'MANO, RADIO Y PIE '!Y102,'MANO, RADIO Y PIE '!Z101)</f>
        <v>NO OFERTADO</v>
      </c>
      <c r="F238" s="1042" t="str">
        <f>IF('MANO, RADIO Y PIE '!AH101="CUMPLE",'MANO, RADIO Y PIE '!AG102,'MANO, RADIO Y PIE '!AH101)</f>
        <v>NO OFERTADO</v>
      </c>
      <c r="G238" s="1042" t="str">
        <f>IF('MANO, RADIO Y PIE '!AP101="CUMPLE",'MANO, RADIO Y PIE '!AO102,'MANO, RADIO Y PIE '!AP101)</f>
        <v>NO OFERTADO</v>
      </c>
      <c r="H238" s="1042" t="str">
        <f>IF('MANO, RADIO Y PIE '!AX101="CUMPLE",'MANO, RADIO Y PIE '!AW102,'MANO, RADIO Y PIE '!AX101)</f>
        <v>NO OFERTADO</v>
      </c>
      <c r="I238" s="1042" t="str">
        <f>IF('MANO, RADIO Y PIE '!BF101="CUMPLE",'MANO, RADIO Y PIE '!BE102,'MANO, RADIO Y PIE '!BF101)</f>
        <v>NO OFERTADO</v>
      </c>
      <c r="J238" s="1042" t="str">
        <f>IF('MANO, RADIO Y PIE '!BN101="CUMPLE",'MANO, RADIO Y PIE '!BM102,'MANO, RADIO Y PIE '!BN101)</f>
        <v>NO OFERTADO</v>
      </c>
      <c r="K238" s="1042" t="str">
        <f>IF('MANO, RADIO Y PIE '!BV101="CUMPLE",'MANO, RADIO Y PIE '!BU102,'MANO, RADIO Y PIE '!BV101)</f>
        <v>NO OFERTADO</v>
      </c>
      <c r="L238" s="1042" t="str">
        <f>IF('MANO, RADIO Y PIE '!CD101="CUMPLE",'MANO, RADIO Y PIE '!CC102,'MANO, RADIO Y PIE '!CD101)</f>
        <v>NO OFERTADO</v>
      </c>
      <c r="M238" s="1042" t="str">
        <f>IF('MANO, RADIO Y PIE '!CL101="CUMPLE",'MANO, RADIO Y PIE '!CK102,'MANO, RADIO Y PIE '!CL101)</f>
        <v>NO OFERTADO</v>
      </c>
      <c r="N238" s="1042" t="str">
        <f>IF('MANO, RADIO Y PIE '!CT101="CUMPLE",'MANO, RADIO Y PIE '!CS102,'MANO, RADIO Y PIE '!CT101)</f>
        <v>NO OFERTADO</v>
      </c>
      <c r="O238" s="1042" t="str">
        <f>IF('MANO, RADIO Y PIE '!DB101="CUMPLE",'MANO, RADIO Y PIE '!DA102,'MANO, RADIO Y PIE '!DB101)</f>
        <v>NO OFERTADO</v>
      </c>
      <c r="P238" s="1042" t="str">
        <f>IF('MANO, RADIO Y PIE '!DJ101="CUMPLE",'MANO, RADIO Y PIE '!DI102,'MANO, RADIO Y PIE '!DJ101)</f>
        <v>NO OFERTADO</v>
      </c>
      <c r="Q238" s="1042" t="str">
        <f>IF('MANO, RADIO Y PIE '!DR101="CUMPLE",'MANO, RADIO Y PIE '!DQ102,'MANO, RADIO Y PIE '!DR101)</f>
        <v>NO OFERTADO</v>
      </c>
      <c r="R238" s="1042" t="str">
        <f>IF('MANO, RADIO Y PIE '!DZ101="CUMPLE",'MANO, RADIO Y PIE '!DY102,'MANO, RADIO Y PIE '!DZ101)</f>
        <v>NO OFERTADO</v>
      </c>
      <c r="S238" s="1042" t="str">
        <f>IF('MANO, RADIO Y PIE '!EH101="CUMPLE",'MANO, RADIO Y PIE '!EG102,'MANO, RADIO Y PIE '!EH101)</f>
        <v>NO OFERTADO</v>
      </c>
      <c r="T238" s="1042" t="str">
        <f>IF('MANO, RADIO Y PIE '!EP101="CUMPLE",'MANO, RADIO Y PIE '!EO102,'MANO, RADIO Y PIE '!EP101)</f>
        <v>NO OFERTADO</v>
      </c>
      <c r="U238" s="1042">
        <f>MIN(C238:T238)</f>
        <v>0</v>
      </c>
      <c r="V238" s="1042" t="e">
        <f>VLOOKUP(MATCH(U238,C238:T238,0),PROVEEDOR!A:B,2,0)</f>
        <v>#N/A</v>
      </c>
      <c r="W238" s="1042">
        <v>2500000</v>
      </c>
      <c r="X238" s="1091">
        <f t="shared" si="16"/>
        <v>0</v>
      </c>
      <c r="Y238" s="1105" t="s">
        <v>1568</v>
      </c>
      <c r="Z238" s="1111"/>
    </row>
    <row r="239" spans="1:26" ht="33.75" customHeight="1">
      <c r="A239" s="1011" t="s">
        <v>1546</v>
      </c>
      <c r="B239" s="1032" t="s">
        <v>918</v>
      </c>
      <c r="C239" s="1043" t="str">
        <f>IF('MANO, RADIO Y PIE '!J105="CUMPLE",'MANO, RADIO Y PIE '!I107,'MANO, RADIO Y PIE '!J105)</f>
        <v>NO OFERTADO</v>
      </c>
      <c r="D239" s="1043" t="str">
        <f>IF('MANO, RADIO Y PIE '!R105="CUMPLE",'MANO, RADIO Y PIE '!Q107,'MANO, RADIO Y PIE '!R105)</f>
        <v>NO OFERTADO</v>
      </c>
      <c r="E239" s="1043" t="str">
        <f>IF('MANO, RADIO Y PIE '!Z105="CUMPLE",'MANO, RADIO Y PIE '!Y107,'MANO, RADIO Y PIE '!Z105)</f>
        <v>NO OFERTADO</v>
      </c>
      <c r="F239" s="1043" t="str">
        <f>IF('MANO, RADIO Y PIE '!AH105="CUMPLE",'MANO, RADIO Y PIE '!AG107,'MANO, RADIO Y PIE '!AH105)</f>
        <v>NO OFERTADO</v>
      </c>
      <c r="G239" s="1043" t="str">
        <f>IF('MANO, RADIO Y PIE '!AP105="CUMPLE",'MANO, RADIO Y PIE '!AO107,'MANO, RADIO Y PIE '!AP105)</f>
        <v>NO OFERTADO</v>
      </c>
      <c r="H239" s="1043" t="str">
        <f>IF('MANO, RADIO Y PIE '!AX105="CUMPLE",'MANO, RADIO Y PIE '!AW107,'MANO, RADIO Y PIE '!AX105)</f>
        <v>NO OFERTADO</v>
      </c>
      <c r="I239" s="1043" t="str">
        <f>IF('MANO, RADIO Y PIE '!BF105="CUMPLE",'MANO, RADIO Y PIE '!BE107,'MANO, RADIO Y PIE '!BF105)</f>
        <v>NO OFERTADO</v>
      </c>
      <c r="J239" s="1043" t="str">
        <f>IF('MANO, RADIO Y PIE '!BN105="CUMPLE",'MANO, RADIO Y PIE '!BM107,'MANO, RADIO Y PIE '!BN105)</f>
        <v>NO OFERTADO</v>
      </c>
      <c r="K239" s="1043" t="str">
        <f>IF('MANO, RADIO Y PIE '!BV105="CUMPLE",'MANO, RADIO Y PIE '!BU107,'MANO, RADIO Y PIE '!BV105)</f>
        <v>NO OFERTADO</v>
      </c>
      <c r="L239" s="1043" t="str">
        <f>IF('MANO, RADIO Y PIE '!CD105="CUMPLE",'MANO, RADIO Y PIE '!CC107,'MANO, RADIO Y PIE '!CD105)</f>
        <v>NO OFERTADO</v>
      </c>
      <c r="M239" s="1043" t="str">
        <f>IF('MANO, RADIO Y PIE '!CL105="CUMPLE",'MANO, RADIO Y PIE '!CK107,'MANO, RADIO Y PIE '!CL105)</f>
        <v>NO OFERTADO</v>
      </c>
      <c r="N239" s="1043" t="str">
        <f>IF('MANO, RADIO Y PIE '!CT105="CUMPLE",'MANO, RADIO Y PIE '!CS107,'MANO, RADIO Y PIE '!CT105)</f>
        <v>NO OFERTADO</v>
      </c>
      <c r="O239" s="1043" t="str">
        <f>IF('MANO, RADIO Y PIE '!DB105="CUMPLE",'MANO, RADIO Y PIE '!DA107,'MANO, RADIO Y PIE '!DB105)</f>
        <v>NO OFERTADO</v>
      </c>
      <c r="P239" s="1043" t="str">
        <f>IF('MANO, RADIO Y PIE '!DJ105="CUMPLE",'MANO, RADIO Y PIE '!DI107,'MANO, RADIO Y PIE '!DJ105)</f>
        <v>NO OFERTADO</v>
      </c>
      <c r="Q239" s="1043" t="str">
        <f>IF('MANO, RADIO Y PIE '!DR105="CUMPLE",'MANO, RADIO Y PIE '!DQ107,'MANO, RADIO Y PIE '!DR105)</f>
        <v>NO OFERTADO</v>
      </c>
      <c r="R239" s="1043" t="str">
        <f>IF('MANO, RADIO Y PIE '!DZ105="CUMPLE",'MANO, RADIO Y PIE '!DY107,'MANO, RADIO Y PIE '!DZ105)</f>
        <v>NO OFERTADO</v>
      </c>
      <c r="S239" s="1043" t="str">
        <f>IF('MANO, RADIO Y PIE '!EH105="CUMPLE",'MANO, RADIO Y PIE '!EG107,'MANO, RADIO Y PIE '!EH105)</f>
        <v>NO OFERTADO</v>
      </c>
      <c r="T239" s="1043" t="str">
        <f>IF('MANO, RADIO Y PIE '!EP105="CUMPLE",'MANO, RADIO Y PIE '!EO107,'MANO, RADIO Y PIE '!EP105)</f>
        <v>NO OFERTADO</v>
      </c>
      <c r="U239" s="1043">
        <f>MIN(C239:T239)</f>
        <v>0</v>
      </c>
      <c r="V239" s="1043" t="e">
        <f>VLOOKUP(MATCH(U239,C239:T239,0),PROVEEDOR!A:B,2,0)</f>
        <v>#N/A</v>
      </c>
      <c r="W239" s="1043">
        <v>3200000</v>
      </c>
      <c r="X239" s="1092">
        <f t="shared" si="16"/>
        <v>0</v>
      </c>
      <c r="Y239" s="1105" t="s">
        <v>1568</v>
      </c>
      <c r="Z239" s="1111"/>
    </row>
    <row r="240" spans="1:26" ht="33.75" customHeight="1" thickBot="1">
      <c r="A240" s="1011" t="s">
        <v>1546</v>
      </c>
      <c r="B240" s="1034" t="s">
        <v>920</v>
      </c>
      <c r="C240" s="1044" t="str">
        <f>IF('MANO, RADIO Y PIE '!J110="CUMPLE",'MANO, RADIO Y PIE '!I111,'MANO, RADIO Y PIE '!J110)</f>
        <v>NO OFERTADO</v>
      </c>
      <c r="D240" s="1044" t="str">
        <f>IF('MANO, RADIO Y PIE '!R110="CUMPLE",'MANO, RADIO Y PIE '!Q111,'MANO, RADIO Y PIE '!R110)</f>
        <v>NO OFERTADO</v>
      </c>
      <c r="E240" s="1044" t="str">
        <f>IF('MANO, RADIO Y PIE '!Z110="CUMPLE",'MANO, RADIO Y PIE '!Y111,'MANO, RADIO Y PIE '!Z110)</f>
        <v>NO OFERTADO</v>
      </c>
      <c r="F240" s="1044" t="str">
        <f>IF('MANO, RADIO Y PIE '!AH110="CUMPLE",'MANO, RADIO Y PIE '!AG111,'MANO, RADIO Y PIE '!AH110)</f>
        <v>NO OFERTADO</v>
      </c>
      <c r="G240" s="1044" t="str">
        <f>IF('MANO, RADIO Y PIE '!AP110="CUMPLE",'MANO, RADIO Y PIE '!AO111,'MANO, RADIO Y PIE '!AP110)</f>
        <v>NO OFERTADO</v>
      </c>
      <c r="H240" s="1044" t="str">
        <f>IF('MANO, RADIO Y PIE '!AX110="CUMPLE",'MANO, RADIO Y PIE '!AW111,'MANO, RADIO Y PIE '!AX110)</f>
        <v>NO OFERTADO</v>
      </c>
      <c r="I240" s="1044" t="str">
        <f>IF('MANO, RADIO Y PIE '!BF110="CUMPLE",'MANO, RADIO Y PIE '!BE111,'MANO, RADIO Y PIE '!BF110)</f>
        <v>NO OFERTADO</v>
      </c>
      <c r="J240" s="1044" t="str">
        <f>IF('MANO, RADIO Y PIE '!BN110="CUMPLE",'MANO, RADIO Y PIE '!BM111,'MANO, RADIO Y PIE '!BN110)</f>
        <v>NO OFERTADO</v>
      </c>
      <c r="K240" s="1044" t="str">
        <f>IF('MANO, RADIO Y PIE '!BV110="CUMPLE",'MANO, RADIO Y PIE '!BU111,'MANO, RADIO Y PIE '!BV110)</f>
        <v>NO OFERTADO</v>
      </c>
      <c r="L240" s="1044" t="str">
        <f>IF('MANO, RADIO Y PIE '!CD110="CUMPLE",'MANO, RADIO Y PIE '!CC111,'MANO, RADIO Y PIE '!CD110)</f>
        <v>NO OFERTADO</v>
      </c>
      <c r="M240" s="1044" t="str">
        <f>IF('MANO, RADIO Y PIE '!CL110="CUMPLE",'MANO, RADIO Y PIE '!CK111,'MANO, RADIO Y PIE '!CL110)</f>
        <v>NO OFERTADO</v>
      </c>
      <c r="N240" s="1044" t="str">
        <f>IF('MANO, RADIO Y PIE '!CT110="CUMPLE",'MANO, RADIO Y PIE '!CS111,'MANO, RADIO Y PIE '!CT110)</f>
        <v>NO OFERTADO</v>
      </c>
      <c r="O240" s="1044" t="str">
        <f>IF('MANO, RADIO Y PIE '!DB110="CUMPLE",'MANO, RADIO Y PIE '!DA111,'MANO, RADIO Y PIE '!DB110)</f>
        <v>NO OFERTADO</v>
      </c>
      <c r="P240" s="1044" t="str">
        <f>IF('MANO, RADIO Y PIE '!DJ110="CUMPLE",'MANO, RADIO Y PIE '!DI111,'MANO, RADIO Y PIE '!DJ110)</f>
        <v>NO OFERTADO</v>
      </c>
      <c r="Q240" s="1044" t="str">
        <f>IF('MANO, RADIO Y PIE '!DR110="CUMPLE",'MANO, RADIO Y PIE '!DQ111,'MANO, RADIO Y PIE '!DR110)</f>
        <v>NO OFERTADO</v>
      </c>
      <c r="R240" s="1044" t="str">
        <f>IF('MANO, RADIO Y PIE '!DZ110="CUMPLE",'MANO, RADIO Y PIE '!DY111,'MANO, RADIO Y PIE '!DZ110)</f>
        <v>NO OFERTADO</v>
      </c>
      <c r="S240" s="1044" t="str">
        <f>IF('MANO, RADIO Y PIE '!EH110="CUMPLE",'MANO, RADIO Y PIE '!EG111,'MANO, RADIO Y PIE '!EH110)</f>
        <v>NO OFERTADO</v>
      </c>
      <c r="T240" s="1044" t="str">
        <f>IF('MANO, RADIO Y PIE '!EP110="CUMPLE",'MANO, RADIO Y PIE '!EO111,'MANO, RADIO Y PIE '!EP110)</f>
        <v>NO OFERTADO</v>
      </c>
      <c r="U240" s="1044">
        <f>MIN(C240:T240)</f>
        <v>0</v>
      </c>
      <c r="V240" s="1044" t="e">
        <f>VLOOKUP(MATCH(U240,C240:T240,0),PROVEEDOR!A:B,2,0)</f>
        <v>#N/A</v>
      </c>
      <c r="W240" s="1044">
        <v>2850000</v>
      </c>
      <c r="X240" s="1093">
        <f t="shared" si="16"/>
        <v>0</v>
      </c>
      <c r="Y240" s="1105" t="s">
        <v>1568</v>
      </c>
      <c r="Z240" s="1111"/>
    </row>
    <row r="241" spans="1:26" ht="33.75" customHeight="1" thickBot="1">
      <c r="A241" s="1011" t="s">
        <v>1546</v>
      </c>
      <c r="B241" s="1036" t="s">
        <v>922</v>
      </c>
      <c r="C241" s="1045"/>
      <c r="D241" s="1045"/>
      <c r="E241" s="1045"/>
      <c r="F241" s="1045"/>
      <c r="G241" s="1045"/>
      <c r="H241" s="1045"/>
      <c r="I241" s="1045"/>
      <c r="J241" s="1045"/>
      <c r="K241" s="1045"/>
      <c r="L241" s="1045"/>
      <c r="M241" s="1045"/>
      <c r="N241" s="1045"/>
      <c r="O241" s="1045"/>
      <c r="P241" s="1045"/>
      <c r="Q241" s="1045"/>
      <c r="R241" s="1045"/>
      <c r="S241" s="1045"/>
      <c r="T241" s="1045"/>
      <c r="U241" s="1045"/>
      <c r="V241" s="1045"/>
      <c r="W241" s="1045"/>
      <c r="X241" s="1094"/>
      <c r="Y241" s="1108"/>
      <c r="Z241" s="1111"/>
    </row>
    <row r="242" spans="1:26" ht="33.75" customHeight="1">
      <c r="A242" s="1011" t="s">
        <v>1546</v>
      </c>
      <c r="B242" s="1030" t="s">
        <v>923</v>
      </c>
      <c r="C242" s="1042">
        <f>IF('MANO, RADIO Y PIE '!J115="CUMPLE",'MANO, RADIO Y PIE '!I118,'MANO, RADIO Y PIE '!J115)</f>
        <v>178000</v>
      </c>
      <c r="D242" s="1042" t="str">
        <f>IF('MANO, RADIO Y PIE '!R115="CUMPLE",'MANO, RADIO Y PIE '!Q118,'MANO, RADIO Y PIE '!R115)</f>
        <v>NO OFERTADO</v>
      </c>
      <c r="E242" s="1042" t="str">
        <f>IF('MANO, RADIO Y PIE '!Z115="CUMPLE",'MANO, RADIO Y PIE '!Y118,'MANO, RADIO Y PIE '!Z115)</f>
        <v>NO OFERTADO</v>
      </c>
      <c r="F242" s="1042" t="str">
        <f>IF('MANO, RADIO Y PIE '!AH115="CUMPLE",'MANO, RADIO Y PIE '!AG118,'MANO, RADIO Y PIE '!AH115)</f>
        <v>NO OFERTADO</v>
      </c>
      <c r="G242" s="1042" t="str">
        <f>IF('MANO, RADIO Y PIE '!AP115="CUMPLE",'MANO, RADIO Y PIE '!AO118,'MANO, RADIO Y PIE '!AP115)</f>
        <v>NO OFERTADO</v>
      </c>
      <c r="H242" s="1042" t="str">
        <f>IF('MANO, RADIO Y PIE '!AX115="CUMPLE",'MANO, RADIO Y PIE '!AW118,'MANO, RADIO Y PIE '!AX115)</f>
        <v>NO OFERTADO</v>
      </c>
      <c r="I242" s="1042" t="str">
        <f>IF('MANO, RADIO Y PIE '!BF115="CUMPLE",'MANO, RADIO Y PIE '!BE118,'MANO, RADIO Y PIE '!BF115)</f>
        <v>NO OFERTADO</v>
      </c>
      <c r="J242" s="1042" t="str">
        <f>IF('MANO, RADIO Y PIE '!BN115="CUMPLE",'MANO, RADIO Y PIE '!BM118,'MANO, RADIO Y PIE '!BN115)</f>
        <v>NO OFERTADO</v>
      </c>
      <c r="K242" s="1042">
        <f>IF('MANO, RADIO Y PIE '!BV115="CUMPLE",'MANO, RADIO Y PIE '!BU118,'MANO, RADIO Y PIE '!BV115)</f>
        <v>761759.92</v>
      </c>
      <c r="L242" s="1042">
        <f>IF('MANO, RADIO Y PIE '!CD115="CUMPLE",'MANO, RADIO Y PIE '!CC118,'MANO, RADIO Y PIE '!CD115)</f>
        <v>175600</v>
      </c>
      <c r="M242" s="1042" t="str">
        <f>IF('MANO, RADIO Y PIE '!CL115="CUMPLE",'MANO, RADIO Y PIE '!CK118,'MANO, RADIO Y PIE '!CL115)</f>
        <v>NO OFERTADO</v>
      </c>
      <c r="N242" s="1042" t="str">
        <f>IF('MANO, RADIO Y PIE '!CT115="CUMPLE",'MANO, RADIO Y PIE '!CS118,'MANO, RADIO Y PIE '!CT115)</f>
        <v>NO OFERTADO</v>
      </c>
      <c r="O242" s="1042" t="str">
        <f>IF('MANO, RADIO Y PIE '!DB115="CUMPLE",'MANO, RADIO Y PIE '!DA118,'MANO, RADIO Y PIE '!DB115)</f>
        <v>NO OFERTADO</v>
      </c>
      <c r="P242" s="1042" t="str">
        <f>IF('MANO, RADIO Y PIE '!DJ115="CUMPLE",'MANO, RADIO Y PIE '!DI118,'MANO, RADIO Y PIE '!DJ115)</f>
        <v>NO OFERTADO</v>
      </c>
      <c r="Q242" s="1042" t="str">
        <f>IF('MANO, RADIO Y PIE '!DR115="CUMPLE",'MANO, RADIO Y PIE '!DQ118,'MANO, RADIO Y PIE '!DR115)</f>
        <v>NO OFERTADO</v>
      </c>
      <c r="R242" s="1042" t="str">
        <f>IF('MANO, RADIO Y PIE '!DZ115="CUMPLE",'MANO, RADIO Y PIE '!DY118,'MANO, RADIO Y PIE '!DZ115)</f>
        <v>NO OFERTADO</v>
      </c>
      <c r="S242" s="1042">
        <f>IF('MANO, RADIO Y PIE '!EH115="CUMPLE",'MANO, RADIO Y PIE '!EG118,'MANO, RADIO Y PIE '!EH115)</f>
        <v>577105</v>
      </c>
      <c r="T242" s="1042" t="str">
        <f>IF('MANO, RADIO Y PIE '!EP115="CUMPLE",'MANO, RADIO Y PIE '!EO118,'MANO, RADIO Y PIE '!EP115)</f>
        <v>NO OFERTADO</v>
      </c>
      <c r="U242" s="1042">
        <f t="shared" ref="U242:U250" si="17">MIN(C242:T242)</f>
        <v>175600</v>
      </c>
      <c r="V242" s="1042" t="str">
        <f>VLOOKUP(MATCH(U242,C242:T242,0),PROVEEDOR!A:B,2,0)</f>
        <v>LOGYSMED</v>
      </c>
      <c r="W242" s="1042">
        <v>757000</v>
      </c>
      <c r="X242" s="1091">
        <f t="shared" si="16"/>
        <v>0</v>
      </c>
      <c r="Y242" s="1105" t="s">
        <v>1180</v>
      </c>
      <c r="Z242" s="1111"/>
    </row>
    <row r="243" spans="1:26" ht="33.75" customHeight="1">
      <c r="A243" s="1011" t="s">
        <v>1546</v>
      </c>
      <c r="B243" s="1032" t="s">
        <v>234</v>
      </c>
      <c r="C243" s="1043">
        <f>IF('MANO, RADIO Y PIE '!J121="CUMPLE",'MANO, RADIO Y PIE '!I124,'MANO, RADIO Y PIE '!J121)</f>
        <v>178000</v>
      </c>
      <c r="D243" s="1043" t="str">
        <f>IF('MANO, RADIO Y PIE '!R121="CUMPLE",'MANO, RADIO Y PIE '!Q124,'MANO, RADIO Y PIE '!R121)</f>
        <v>NO OFERTADO</v>
      </c>
      <c r="E243" s="1043" t="str">
        <f>IF('MANO, RADIO Y PIE '!Z121="CUMPLE",'MANO, RADIO Y PIE '!Y124,'MANO, RADIO Y PIE '!Z121)</f>
        <v>NO OFERTADO</v>
      </c>
      <c r="F243" s="1043" t="str">
        <f>IF('MANO, RADIO Y PIE '!AH121="CUMPLE",'MANO, RADIO Y PIE '!AG124,'MANO, RADIO Y PIE '!AH121)</f>
        <v>NO OFERTADO</v>
      </c>
      <c r="G243" s="1043" t="str">
        <f>IF('MANO, RADIO Y PIE '!AP121="CUMPLE",'MANO, RADIO Y PIE '!AO124,'MANO, RADIO Y PIE '!AP121)</f>
        <v>NO OFERTADO</v>
      </c>
      <c r="H243" s="1043" t="str">
        <f>IF('MANO, RADIO Y PIE '!AX121="CUMPLE",'MANO, RADIO Y PIE '!AW124,'MANO, RADIO Y PIE '!AX121)</f>
        <v>NO OFERTADO</v>
      </c>
      <c r="I243" s="1043" t="str">
        <f>IF('MANO, RADIO Y PIE '!BF121="CUMPLE",'MANO, RADIO Y PIE '!BE124,'MANO, RADIO Y PIE '!BF121)</f>
        <v>NO OFERTADO</v>
      </c>
      <c r="J243" s="1043" t="str">
        <f>IF('MANO, RADIO Y PIE '!BN121="CUMPLE",'MANO, RADIO Y PIE '!BM124,'MANO, RADIO Y PIE '!BN121)</f>
        <v>NO OFERTADO</v>
      </c>
      <c r="K243" s="1043">
        <f>IF('MANO, RADIO Y PIE '!BV121="CUMPLE",'MANO, RADIO Y PIE '!BU124,'MANO, RADIO Y PIE '!BV121)</f>
        <v>854614.92</v>
      </c>
      <c r="L243" s="1043" t="str">
        <f>IF('MANO, RADIO Y PIE '!CD121="CUMPLE",'MANO, RADIO Y PIE '!CC124,'MANO, RADIO Y PIE '!CD121)</f>
        <v>NO OFERTADO</v>
      </c>
      <c r="M243" s="1043" t="str">
        <f>IF('MANO, RADIO Y PIE '!CL121="CUMPLE",'MANO, RADIO Y PIE '!CK124,'MANO, RADIO Y PIE '!CL121)</f>
        <v>NO OFERTADO</v>
      </c>
      <c r="N243" s="1043" t="str">
        <f>IF('MANO, RADIO Y PIE '!CT121="CUMPLE",'MANO, RADIO Y PIE '!CS124,'MANO, RADIO Y PIE '!CT121)</f>
        <v>NO OFERTADO</v>
      </c>
      <c r="O243" s="1043" t="str">
        <f>IF('MANO, RADIO Y PIE '!DB121="CUMPLE",'MANO, RADIO Y PIE '!DA124,'MANO, RADIO Y PIE '!DB121)</f>
        <v>NO OFERTADO</v>
      </c>
      <c r="P243" s="1043" t="str">
        <f>IF('MANO, RADIO Y PIE '!DJ121="CUMPLE",'MANO, RADIO Y PIE '!DI124,'MANO, RADIO Y PIE '!DJ121)</f>
        <v>NO OFERTADO</v>
      </c>
      <c r="Q243" s="1043" t="str">
        <f>IF('MANO, RADIO Y PIE '!DR121="CUMPLE",'MANO, RADIO Y PIE '!DQ124,'MANO, RADIO Y PIE '!DR121)</f>
        <v>NO OFERTADO</v>
      </c>
      <c r="R243" s="1043" t="str">
        <f>IF('MANO, RADIO Y PIE '!DZ121="CUMPLE",'MANO, RADIO Y PIE '!DY124,'MANO, RADIO Y PIE '!DZ121)</f>
        <v>NO OFERTADO</v>
      </c>
      <c r="S243" s="1043" t="str">
        <f>IF('MANO, RADIO Y PIE '!EH121="CUMPLE",'MANO, RADIO Y PIE '!EG124,'MANO, RADIO Y PIE '!EH121)</f>
        <v>NO OFERTADO</v>
      </c>
      <c r="T243" s="1043" t="str">
        <f>IF('MANO, RADIO Y PIE '!EP121="CUMPLE",'MANO, RADIO Y PIE '!EO124,'MANO, RADIO Y PIE '!EP121)</f>
        <v>NO OFERTADO</v>
      </c>
      <c r="U243" s="1043">
        <f t="shared" si="17"/>
        <v>178000</v>
      </c>
      <c r="V243" s="1043" t="str">
        <f>VLOOKUP(MATCH(U243,C243:T243,0),PROVEEDOR!A:B,2,0)</f>
        <v>AMAREY NOVA MEDICAL S.A</v>
      </c>
      <c r="W243" s="1043">
        <v>757000</v>
      </c>
      <c r="X243" s="1092">
        <f t="shared" si="16"/>
        <v>0</v>
      </c>
      <c r="Y243" s="1105" t="s">
        <v>1171</v>
      </c>
      <c r="Z243" s="1111"/>
    </row>
    <row r="244" spans="1:26" ht="33.75" customHeight="1">
      <c r="A244" s="1011" t="s">
        <v>1546</v>
      </c>
      <c r="B244" s="1032" t="s">
        <v>927</v>
      </c>
      <c r="C244" s="1043" t="str">
        <f>IF('MANO, RADIO Y PIE '!J127="CUMPLE",'MANO, RADIO Y PIE '!I128,'MANO, RADIO Y PIE '!J127)</f>
        <v>NO OFERTADO</v>
      </c>
      <c r="D244" s="1043" t="str">
        <f>IF('MANO, RADIO Y PIE '!R127="CUMPLE",'MANO, RADIO Y PIE '!Q128,'MANO, RADIO Y PIE '!R127)</f>
        <v>NO OFERTADO</v>
      </c>
      <c r="E244" s="1043" t="str">
        <f>IF('MANO, RADIO Y PIE '!Z127="CUMPLE",'MANO, RADIO Y PIE '!Y128,'MANO, RADIO Y PIE '!Z127)</f>
        <v>NO OFERTADO</v>
      </c>
      <c r="F244" s="1043" t="str">
        <f>IF('MANO, RADIO Y PIE '!AH127="CUMPLE",'MANO, RADIO Y PIE '!AG128,'MANO, RADIO Y PIE '!AH127)</f>
        <v>NO OFERTADO</v>
      </c>
      <c r="G244" s="1043" t="str">
        <f>IF('MANO, RADIO Y PIE '!AP127="CUMPLE",'MANO, RADIO Y PIE '!AO128,'MANO, RADIO Y PIE '!AP127)</f>
        <v>NO OFERTADO</v>
      </c>
      <c r="H244" s="1043" t="str">
        <f>IF('MANO, RADIO Y PIE '!AX127="CUMPLE",'MANO, RADIO Y PIE '!AW128,'MANO, RADIO Y PIE '!AX127)</f>
        <v>NO OFERTADO</v>
      </c>
      <c r="I244" s="1043" t="str">
        <f>IF('MANO, RADIO Y PIE '!BF127="CUMPLE",'MANO, RADIO Y PIE '!BE128,'MANO, RADIO Y PIE '!BF127)</f>
        <v>NO OFERTADO</v>
      </c>
      <c r="J244" s="1043" t="str">
        <f>IF('MANO, RADIO Y PIE '!BN127="CUMPLE",'MANO, RADIO Y PIE '!BM128,'MANO, RADIO Y PIE '!BN127)</f>
        <v>NO OFERTADO</v>
      </c>
      <c r="K244" s="1043" t="str">
        <f>IF('MANO, RADIO Y PIE '!BV127="CUMPLE",'MANO, RADIO Y PIE '!BU128,'MANO, RADIO Y PIE '!BV127)</f>
        <v>NO OFERTADO</v>
      </c>
      <c r="L244" s="1043" t="str">
        <f>IF('MANO, RADIO Y PIE '!CD127="CUMPLE",'MANO, RADIO Y PIE '!CC128,'MANO, RADIO Y PIE '!CD127)</f>
        <v>NO OFERTADO</v>
      </c>
      <c r="M244" s="1043" t="str">
        <f>IF('MANO, RADIO Y PIE '!CL127="CUMPLE",'MANO, RADIO Y PIE '!CK128,'MANO, RADIO Y PIE '!CL127)</f>
        <v>NO OFERTADO</v>
      </c>
      <c r="N244" s="1043" t="str">
        <f>IF('MANO, RADIO Y PIE '!CT127="CUMPLE",'MANO, RADIO Y PIE '!CS128,'MANO, RADIO Y PIE '!CT127)</f>
        <v>NO OFERTADO</v>
      </c>
      <c r="O244" s="1043" t="str">
        <f>IF('MANO, RADIO Y PIE '!DB127="CUMPLE",'MANO, RADIO Y PIE '!DA128,'MANO, RADIO Y PIE '!DB127)</f>
        <v>NO OFERTADO</v>
      </c>
      <c r="P244" s="1043" t="str">
        <f>IF('MANO, RADIO Y PIE '!DJ127="CUMPLE",'MANO, RADIO Y PIE '!DI128,'MANO, RADIO Y PIE '!DJ127)</f>
        <v>NO OFERTADO</v>
      </c>
      <c r="Q244" s="1043" t="str">
        <f>IF('MANO, RADIO Y PIE '!DR127="CUMPLE",'MANO, RADIO Y PIE '!DQ128,'MANO, RADIO Y PIE '!DR127)</f>
        <v>NO OFERTADO</v>
      </c>
      <c r="R244" s="1043" t="str">
        <f>IF('MANO, RADIO Y PIE '!DZ127="CUMPLE",'MANO, RADIO Y PIE '!DY128,'MANO, RADIO Y PIE '!DZ127)</f>
        <v>NO OFERTADO</v>
      </c>
      <c r="S244" s="1043" t="str">
        <f>IF('MANO, RADIO Y PIE '!EH127="CUMPLE",'MANO, RADIO Y PIE '!EG128,'MANO, RADIO Y PIE '!EH127)</f>
        <v>NO OFERTADO</v>
      </c>
      <c r="T244" s="1043" t="str">
        <f>IF('MANO, RADIO Y PIE '!EP127="CUMPLE",'MANO, RADIO Y PIE '!EO128,'MANO, RADIO Y PIE '!EP127)</f>
        <v>NO OFERTADO</v>
      </c>
      <c r="U244" s="1043">
        <f t="shared" si="17"/>
        <v>0</v>
      </c>
      <c r="V244" s="1043" t="e">
        <f>VLOOKUP(MATCH(U244,C244:T244,0),PROVEEDOR!A:B,2,0)</f>
        <v>#N/A</v>
      </c>
      <c r="W244" s="1043">
        <v>2000000</v>
      </c>
      <c r="X244" s="1092">
        <f t="shared" si="16"/>
        <v>0</v>
      </c>
      <c r="Y244" s="1105" t="s">
        <v>1568</v>
      </c>
      <c r="Z244" s="1111"/>
    </row>
    <row r="245" spans="1:26" ht="33.75" customHeight="1">
      <c r="A245" s="1011" t="s">
        <v>1546</v>
      </c>
      <c r="B245" s="1032" t="s">
        <v>236</v>
      </c>
      <c r="C245" s="1043" t="str">
        <f>IF('MANO, RADIO Y PIE '!J131="CUMPLE",'MANO, RADIO Y PIE '!I133,'MANO, RADIO Y PIE '!J131)</f>
        <v>NO OFERTADO</v>
      </c>
      <c r="D245" s="1043" t="str">
        <f>IF('MANO, RADIO Y PIE '!R131="CUMPLE",'MANO, RADIO Y PIE '!Q133,'MANO, RADIO Y PIE '!R131)</f>
        <v>NO OFERTADO</v>
      </c>
      <c r="E245" s="1043" t="str">
        <f>IF('MANO, RADIO Y PIE '!Z131="CUMPLE",'MANO, RADIO Y PIE '!Y133,'MANO, RADIO Y PIE '!Z131)</f>
        <v>NO OFERTADO</v>
      </c>
      <c r="F245" s="1043" t="str">
        <f>IF('MANO, RADIO Y PIE '!AH131="CUMPLE",'MANO, RADIO Y PIE '!AG133,'MANO, RADIO Y PIE '!AH131)</f>
        <v>NO OFERTADO</v>
      </c>
      <c r="G245" s="1043" t="str">
        <f>IF('MANO, RADIO Y PIE '!AP131="CUMPLE",'MANO, RADIO Y PIE '!AO133,'MANO, RADIO Y PIE '!AP131)</f>
        <v>NO OFERTADO</v>
      </c>
      <c r="H245" s="1043" t="str">
        <f>IF('MANO, RADIO Y PIE '!AX131="CUMPLE",'MANO, RADIO Y PIE '!AW133,'MANO, RADIO Y PIE '!AX131)</f>
        <v>NO OFERTADO</v>
      </c>
      <c r="I245" s="1043" t="str">
        <f>IF('MANO, RADIO Y PIE '!BF131="CUMPLE",'MANO, RADIO Y PIE '!BE133,'MANO, RADIO Y PIE '!BF131)</f>
        <v>NO OFERTADO</v>
      </c>
      <c r="J245" s="1043" t="str">
        <f>IF('MANO, RADIO Y PIE '!BN131="CUMPLE",'MANO, RADIO Y PIE '!BM133,'MANO, RADIO Y PIE '!BN131)</f>
        <v>NO OFERTADO</v>
      </c>
      <c r="K245" s="1043" t="str">
        <f>IF('MANO, RADIO Y PIE '!BV131="CUMPLE",'MANO, RADIO Y PIE '!BU133,'MANO, RADIO Y PIE '!BV131)</f>
        <v>NO OFERTADO</v>
      </c>
      <c r="L245" s="1043" t="str">
        <f>IF('MANO, RADIO Y PIE '!CD131="CUMPLE",'MANO, RADIO Y PIE '!CC133,'MANO, RADIO Y PIE '!CD131)</f>
        <v>NO OFERTADO</v>
      </c>
      <c r="M245" s="1043" t="str">
        <f>IF('MANO, RADIO Y PIE '!CL131="CUMPLE",'MANO, RADIO Y PIE '!CK133,'MANO, RADIO Y PIE '!CL131)</f>
        <v>NO OFERTADO</v>
      </c>
      <c r="N245" s="1043" t="str">
        <f>IF('MANO, RADIO Y PIE '!CT131="CUMPLE",'MANO, RADIO Y PIE '!CS133,'MANO, RADIO Y PIE '!CT131)</f>
        <v>NO OFERTADO</v>
      </c>
      <c r="O245" s="1043" t="str">
        <f>IF('MANO, RADIO Y PIE '!DB131="CUMPLE",'MANO, RADIO Y PIE '!DA133,'MANO, RADIO Y PIE '!DB131)</f>
        <v>NO OFERTADO</v>
      </c>
      <c r="P245" s="1043" t="str">
        <f>IF('MANO, RADIO Y PIE '!DJ131="CUMPLE",'MANO, RADIO Y PIE '!DI133,'MANO, RADIO Y PIE '!DJ131)</f>
        <v>NO OFERTADO</v>
      </c>
      <c r="Q245" s="1043" t="str">
        <f>IF('MANO, RADIO Y PIE '!DR131="CUMPLE",'MANO, RADIO Y PIE '!DQ133,'MANO, RADIO Y PIE '!DR131)</f>
        <v>NO OFERTADO</v>
      </c>
      <c r="R245" s="1043" t="str">
        <f>IF('MANO, RADIO Y PIE '!DZ131="CUMPLE",'MANO, RADIO Y PIE '!DY133,'MANO, RADIO Y PIE '!DZ131)</f>
        <v>NO OFERTADO</v>
      </c>
      <c r="S245" s="1043" t="str">
        <f>IF('MANO, RADIO Y PIE '!EH131="CUMPLE",'MANO, RADIO Y PIE '!EG133,'MANO, RADIO Y PIE '!EH131)</f>
        <v>NO OFERTADO</v>
      </c>
      <c r="T245" s="1043" t="str">
        <f>IF('MANO, RADIO Y PIE '!EP131="CUMPLE",'MANO, RADIO Y PIE '!EO133,'MANO, RADIO Y PIE '!EP131)</f>
        <v>NO OFERTADO</v>
      </c>
      <c r="U245" s="1043">
        <f t="shared" si="17"/>
        <v>0</v>
      </c>
      <c r="V245" s="1043" t="e">
        <f>VLOOKUP(MATCH(U245,C245:T245,0),PROVEEDOR!A:B,2,0)</f>
        <v>#N/A</v>
      </c>
      <c r="W245" s="1043">
        <v>1050000</v>
      </c>
      <c r="X245" s="1092">
        <f t="shared" si="16"/>
        <v>0</v>
      </c>
      <c r="Y245" s="1105" t="s">
        <v>1568</v>
      </c>
      <c r="Z245" s="1111"/>
    </row>
    <row r="246" spans="1:26" ht="33.75" customHeight="1">
      <c r="A246" s="1011" t="s">
        <v>1546</v>
      </c>
      <c r="B246" s="1032" t="s">
        <v>931</v>
      </c>
      <c r="C246" s="1043" t="str">
        <f>IF('MANO, RADIO Y PIE '!J136="CUMPLE",'MANO, RADIO Y PIE '!I138,'MANO, RADIO Y PIE '!J136)</f>
        <v>NO OFERTADO</v>
      </c>
      <c r="D246" s="1043" t="str">
        <f>IF('MANO, RADIO Y PIE '!R136="CUMPLE",'MANO, RADIO Y PIE '!Q138,'MANO, RADIO Y PIE '!R136)</f>
        <v>NO OFERTADO</v>
      </c>
      <c r="E246" s="1043" t="str">
        <f>IF('MANO, RADIO Y PIE '!Z136="CUMPLE",'MANO, RADIO Y PIE '!Y138,'MANO, RADIO Y PIE '!Z136)</f>
        <v>NO OFERTADO</v>
      </c>
      <c r="F246" s="1043" t="str">
        <f>IF('MANO, RADIO Y PIE '!AH136="CUMPLE",'MANO, RADIO Y PIE '!AG138,'MANO, RADIO Y PIE '!AH136)</f>
        <v>NO OFERTADO</v>
      </c>
      <c r="G246" s="1043" t="str">
        <f>IF('MANO, RADIO Y PIE '!AP136="CUMPLE",'MANO, RADIO Y PIE '!AO138,'MANO, RADIO Y PIE '!AP136)</f>
        <v>NO OFERTADO</v>
      </c>
      <c r="H246" s="1043" t="str">
        <f>IF('MANO, RADIO Y PIE '!AX136="CUMPLE",'MANO, RADIO Y PIE '!AW138,'MANO, RADIO Y PIE '!AX136)</f>
        <v>NO OFERTADO</v>
      </c>
      <c r="I246" s="1043" t="str">
        <f>IF('MANO, RADIO Y PIE '!BF136="CUMPLE",'MANO, RADIO Y PIE '!BE138,'MANO, RADIO Y PIE '!BF136)</f>
        <v>NO OFERTADO</v>
      </c>
      <c r="J246" s="1043" t="str">
        <f>IF('MANO, RADIO Y PIE '!BN136="CUMPLE",'MANO, RADIO Y PIE '!BM138,'MANO, RADIO Y PIE '!BN136)</f>
        <v>NO OFERTADO</v>
      </c>
      <c r="K246" s="1043" t="str">
        <f>IF('MANO, RADIO Y PIE '!BV136="CUMPLE",'MANO, RADIO Y PIE '!BU138,'MANO, RADIO Y PIE '!BV136)</f>
        <v>NO OFERTADO</v>
      </c>
      <c r="L246" s="1043" t="str">
        <f>IF('MANO, RADIO Y PIE '!CD136="CUMPLE",'MANO, RADIO Y PIE '!CC138,'MANO, RADIO Y PIE '!CD136)</f>
        <v>NO OFERTADO</v>
      </c>
      <c r="M246" s="1043" t="str">
        <f>IF('MANO, RADIO Y PIE '!CL136="CUMPLE",'MANO, RADIO Y PIE '!CK138,'MANO, RADIO Y PIE '!CL136)</f>
        <v>NO OFERTADO</v>
      </c>
      <c r="N246" s="1043" t="str">
        <f>IF('MANO, RADIO Y PIE '!CT136="CUMPLE",'MANO, RADIO Y PIE '!CS138,'MANO, RADIO Y PIE '!CT136)</f>
        <v>NO OFERTADO</v>
      </c>
      <c r="O246" s="1043" t="str">
        <f>IF('MANO, RADIO Y PIE '!DB136="CUMPLE",'MANO, RADIO Y PIE '!DA138,'MANO, RADIO Y PIE '!DB136)</f>
        <v>NO OFERTADO</v>
      </c>
      <c r="P246" s="1043" t="str">
        <f>IF('MANO, RADIO Y PIE '!DJ136="CUMPLE",'MANO, RADIO Y PIE '!DI138,'MANO, RADIO Y PIE '!DJ136)</f>
        <v>NO OFERTADO</v>
      </c>
      <c r="Q246" s="1043" t="str">
        <f>IF('MANO, RADIO Y PIE '!DR136="CUMPLE",'MANO, RADIO Y PIE '!DQ138,'MANO, RADIO Y PIE '!DR136)</f>
        <v>NO OFERTADO</v>
      </c>
      <c r="R246" s="1043" t="str">
        <f>IF('MANO, RADIO Y PIE '!DZ136="CUMPLE",'MANO, RADIO Y PIE '!DY138,'MANO, RADIO Y PIE '!DZ136)</f>
        <v>NO OFERTADO</v>
      </c>
      <c r="S246" s="1043" t="str">
        <f>IF('MANO, RADIO Y PIE '!EH136="CUMPLE",'MANO, RADIO Y PIE '!EG138,'MANO, RADIO Y PIE '!EH136)</f>
        <v>NO OFERTADO</v>
      </c>
      <c r="T246" s="1043" t="str">
        <f>IF('MANO, RADIO Y PIE '!EP136="CUMPLE",'MANO, RADIO Y PIE '!EO138,'MANO, RADIO Y PIE '!EP136)</f>
        <v>NO OFERTADO</v>
      </c>
      <c r="U246" s="1043">
        <f t="shared" si="17"/>
        <v>0</v>
      </c>
      <c r="V246" s="1043" t="e">
        <f>VLOOKUP(MATCH(U246,C246:T246,0),PROVEEDOR!A:B,2,0)</f>
        <v>#N/A</v>
      </c>
      <c r="W246" s="1043">
        <v>1050000</v>
      </c>
      <c r="X246" s="1092">
        <f t="shared" si="16"/>
        <v>0</v>
      </c>
      <c r="Y246" s="1105" t="s">
        <v>1568</v>
      </c>
      <c r="Z246" s="1111"/>
    </row>
    <row r="247" spans="1:26" ht="33.75" customHeight="1">
      <c r="A247" s="1011" t="s">
        <v>1546</v>
      </c>
      <c r="B247" s="1032" t="s">
        <v>238</v>
      </c>
      <c r="C247" s="1043" t="str">
        <f>IF('MANO, RADIO Y PIE '!J141="CUMPLE",'MANO, RADIO Y PIE '!I143,'MANO, RADIO Y PIE '!J141)</f>
        <v>NO OFERTADO</v>
      </c>
      <c r="D247" s="1043" t="str">
        <f>IF('MANO, RADIO Y PIE '!R141="CUMPLE",'MANO, RADIO Y PIE '!Q143,'MANO, RADIO Y PIE '!R141)</f>
        <v>NO OFERTADO</v>
      </c>
      <c r="E247" s="1043" t="str">
        <f>IF('MANO, RADIO Y PIE '!Z141="CUMPLE",'MANO, RADIO Y PIE '!Y143,'MANO, RADIO Y PIE '!Z141)</f>
        <v>NO OFERTADO</v>
      </c>
      <c r="F247" s="1043" t="str">
        <f>IF('MANO, RADIO Y PIE '!AH141="CUMPLE",'MANO, RADIO Y PIE '!AG143,'MANO, RADIO Y PIE '!AH141)</f>
        <v>NO OFERTADO</v>
      </c>
      <c r="G247" s="1043" t="str">
        <f>IF('MANO, RADIO Y PIE '!AP141="CUMPLE",'MANO, RADIO Y PIE '!AO143,'MANO, RADIO Y PIE '!AP141)</f>
        <v>NO OFERTADO</v>
      </c>
      <c r="H247" s="1043" t="str">
        <f>IF('MANO, RADIO Y PIE '!AX141="CUMPLE",'MANO, RADIO Y PIE '!AW143,'MANO, RADIO Y PIE '!AX141)</f>
        <v>NO OFERTADO</v>
      </c>
      <c r="I247" s="1043" t="str">
        <f>IF('MANO, RADIO Y PIE '!BF141="CUMPLE",'MANO, RADIO Y PIE '!BE143,'MANO, RADIO Y PIE '!BF141)</f>
        <v>NO OFERTADO</v>
      </c>
      <c r="J247" s="1043" t="str">
        <f>IF('MANO, RADIO Y PIE '!BN141="CUMPLE",'MANO, RADIO Y PIE '!BM143,'MANO, RADIO Y PIE '!BN141)</f>
        <v>NO OFERTADO</v>
      </c>
      <c r="K247" s="1043" t="str">
        <f>IF('MANO, RADIO Y PIE '!BV141="CUMPLE",'MANO, RADIO Y PIE '!BU143,'MANO, RADIO Y PIE '!BV141)</f>
        <v>NO OFERTADO</v>
      </c>
      <c r="L247" s="1043" t="str">
        <f>IF('MANO, RADIO Y PIE '!CD141="CUMPLE",'MANO, RADIO Y PIE '!CC143,'MANO, RADIO Y PIE '!CD141)</f>
        <v>NO OFERTADO</v>
      </c>
      <c r="M247" s="1043" t="str">
        <f>IF('MANO, RADIO Y PIE '!CL141="CUMPLE",'MANO, RADIO Y PIE '!CK143,'MANO, RADIO Y PIE '!CL141)</f>
        <v>NO OFERTADO</v>
      </c>
      <c r="N247" s="1043" t="str">
        <f>IF('MANO, RADIO Y PIE '!CT141="CUMPLE",'MANO, RADIO Y PIE '!CS143,'MANO, RADIO Y PIE '!CT141)</f>
        <v>NO OFERTADO</v>
      </c>
      <c r="O247" s="1043" t="str">
        <f>IF('MANO, RADIO Y PIE '!DB141="CUMPLE",'MANO, RADIO Y PIE '!DA143,'MANO, RADIO Y PIE '!DB141)</f>
        <v>NO OFERTADO</v>
      </c>
      <c r="P247" s="1043" t="str">
        <f>IF('MANO, RADIO Y PIE '!DJ141="CUMPLE",'MANO, RADIO Y PIE '!DI143,'MANO, RADIO Y PIE '!DJ141)</f>
        <v>NO OFERTADO</v>
      </c>
      <c r="Q247" s="1043" t="str">
        <f>IF('MANO, RADIO Y PIE '!DR141="CUMPLE",'MANO, RADIO Y PIE '!DQ143,'MANO, RADIO Y PIE '!DR141)</f>
        <v>NO OFERTADO</v>
      </c>
      <c r="R247" s="1043" t="str">
        <f>IF('MANO, RADIO Y PIE '!DZ141="CUMPLE",'MANO, RADIO Y PIE '!DY143,'MANO, RADIO Y PIE '!DZ141)</f>
        <v>NO OFERTADO</v>
      </c>
      <c r="S247" s="1043" t="str">
        <f>IF('MANO, RADIO Y PIE '!EH141="CUMPLE",'MANO, RADIO Y PIE '!EG143,'MANO, RADIO Y PIE '!EH141)</f>
        <v>NO OFERTADO</v>
      </c>
      <c r="T247" s="1043" t="str">
        <f>IF('MANO, RADIO Y PIE '!EP141="CUMPLE",'MANO, RADIO Y PIE '!EO143,'MANO, RADIO Y PIE '!EP141)</f>
        <v>NO OFERTADO</v>
      </c>
      <c r="U247" s="1043">
        <f t="shared" si="17"/>
        <v>0</v>
      </c>
      <c r="V247" s="1043" t="e">
        <f>VLOOKUP(MATCH(U247,C247:T247,0),PROVEEDOR!A:B,2,0)</f>
        <v>#N/A</v>
      </c>
      <c r="W247" s="1043">
        <v>1250000</v>
      </c>
      <c r="X247" s="1092">
        <f t="shared" si="16"/>
        <v>0</v>
      </c>
      <c r="Y247" s="1105" t="s">
        <v>1568</v>
      </c>
      <c r="Z247" s="1111"/>
    </row>
    <row r="248" spans="1:26" ht="33.75" customHeight="1" thickBot="1">
      <c r="A248" s="1011" t="s">
        <v>1546</v>
      </c>
      <c r="B248" s="1032" t="s">
        <v>239</v>
      </c>
      <c r="C248" s="1043" t="str">
        <f>IF('MANO, RADIO Y PIE '!J147="CUMPLE",'MANO, RADIO Y PIE '!I151,'MANO, RADIO Y PIE '!J147)</f>
        <v>NO CUMPLE</v>
      </c>
      <c r="D248" s="1043" t="str">
        <f>IF('MANO, RADIO Y PIE '!R147="CUMPLE",'MANO, RADIO Y PIE '!Q151,'MANO, RADIO Y PIE '!R147)</f>
        <v>NO OFERTADO</v>
      </c>
      <c r="E248" s="1043" t="str">
        <f>IF('MANO, RADIO Y PIE '!Z147="CUMPLE",'MANO, RADIO Y PIE '!Y151,'MANO, RADIO Y PIE '!Z147)</f>
        <v>NO OFERTADO</v>
      </c>
      <c r="F248" s="1043" t="str">
        <f>IF('MANO, RADIO Y PIE '!AH147="CUMPLE",'MANO, RADIO Y PIE '!AG151,'MANO, RADIO Y PIE '!AH147)</f>
        <v>NO OFERTADO</v>
      </c>
      <c r="G248" s="1043" t="str">
        <f>IF('MANO, RADIO Y PIE '!AP147="CUMPLE",'MANO, RADIO Y PIE '!AO151,'MANO, RADIO Y PIE '!AP147)</f>
        <v>NO OFERTADO</v>
      </c>
      <c r="H248" s="1043" t="str">
        <f>IF('MANO, RADIO Y PIE '!AX147="CUMPLE",'MANO, RADIO Y PIE '!AW151,'MANO, RADIO Y PIE '!AX147)</f>
        <v>NO OFERTADO</v>
      </c>
      <c r="I248" s="1043" t="str">
        <f>IF('MANO, RADIO Y PIE '!BF147="CUMPLE",'MANO, RADIO Y PIE '!BE151,'MANO, RADIO Y PIE '!BF147)</f>
        <v>NO OFERTADO</v>
      </c>
      <c r="J248" s="1043" t="str">
        <f>IF('MANO, RADIO Y PIE '!BN147="CUMPLE",'MANO, RADIO Y PIE '!BM151,'MANO, RADIO Y PIE '!BN147)</f>
        <v>NO CUMPLE</v>
      </c>
      <c r="K248" s="1043">
        <f>IF('MANO, RADIO Y PIE '!BV147="CUMPLE",'MANO, RADIO Y PIE '!BU151,'MANO, RADIO Y PIE '!BV147)</f>
        <v>3632032</v>
      </c>
      <c r="L248" s="1043" t="str">
        <f>IF('MANO, RADIO Y PIE '!CD147="CUMPLE",'MANO, RADIO Y PIE '!CC151,'MANO, RADIO Y PIE '!CD147)</f>
        <v>NO CUMPLE</v>
      </c>
      <c r="M248" s="1043" t="str">
        <f>IF('MANO, RADIO Y PIE '!CL147="CUMPLE",'MANO, RADIO Y PIE '!CK151,'MANO, RADIO Y PIE '!CL147)</f>
        <v>NO OFERTADO</v>
      </c>
      <c r="N248" s="1043" t="str">
        <f>IF('MANO, RADIO Y PIE '!CT147="CUMPLE",'MANO, RADIO Y PIE '!CS151,'MANO, RADIO Y PIE '!CT147)</f>
        <v>NO OFERTADO</v>
      </c>
      <c r="O248" s="1043" t="str">
        <f>IF('MANO, RADIO Y PIE '!DB147="CUMPLE",'MANO, RADIO Y PIE '!DA151,'MANO, RADIO Y PIE '!DB147)</f>
        <v>NO OFERTADO</v>
      </c>
      <c r="P248" s="1043" t="str">
        <f>IF('MANO, RADIO Y PIE '!DJ147="CUMPLE",'MANO, RADIO Y PIE '!DI151,'MANO, RADIO Y PIE '!DJ147)</f>
        <v>NO OFERTADO</v>
      </c>
      <c r="Q248" s="1043" t="str">
        <f>IF('MANO, RADIO Y PIE '!DR147="CUMPLE",'MANO, RADIO Y PIE '!DQ151,'MANO, RADIO Y PIE '!DR147)</f>
        <v>NO CUMPLE</v>
      </c>
      <c r="R248" s="1043">
        <f>IF('MANO, RADIO Y PIE '!DZ147="CUMPLE",'MANO, RADIO Y PIE '!DY151,'MANO, RADIO Y PIE '!DZ147)</f>
        <v>1538044</v>
      </c>
      <c r="S248" s="1043" t="str">
        <f>IF('MANO, RADIO Y PIE '!EH147="CUMPLE",'MANO, RADIO Y PIE '!EG151,'MANO, RADIO Y PIE '!EH147)</f>
        <v>NO CUMPLE</v>
      </c>
      <c r="T248" s="1043" t="str">
        <f>IF('MANO, RADIO Y PIE '!EP147="CUMPLE",'MANO, RADIO Y PIE '!EO151,'MANO, RADIO Y PIE '!EP147)</f>
        <v>NO OFERTADO</v>
      </c>
      <c r="U248" s="1043">
        <f t="shared" si="17"/>
        <v>1538044</v>
      </c>
      <c r="V248" s="1043" t="str">
        <f>VLOOKUP(MATCH(U248,C248:T248,0),PROVEEDOR!A:B,2,0)</f>
        <v>SAMPEDRO S.A</v>
      </c>
      <c r="W248" s="1043">
        <v>4270000</v>
      </c>
      <c r="X248" s="1092">
        <f t="shared" si="16"/>
        <v>0</v>
      </c>
      <c r="Y248" s="1105" t="s">
        <v>1186</v>
      </c>
      <c r="Z248" s="1115"/>
    </row>
    <row r="249" spans="1:26" ht="76.5" customHeight="1" thickBot="1">
      <c r="A249" s="1011" t="s">
        <v>1546</v>
      </c>
      <c r="B249" s="1032" t="s">
        <v>240</v>
      </c>
      <c r="C249" s="1043">
        <f>IF('MANO, RADIO Y PIE '!J154="CUMPLE",'MANO, RADIO Y PIE '!I161,'MANO, RADIO Y PIE '!J154)</f>
        <v>5607000</v>
      </c>
      <c r="D249" s="1043" t="str">
        <f>IF('MANO, RADIO Y PIE '!R154="CUMPLE",'MANO, RADIO Y PIE '!Q161,'MANO, RADIO Y PIE '!R154)</f>
        <v>NO OFERTADO</v>
      </c>
      <c r="E249" s="1043" t="str">
        <f>IF('MANO, RADIO Y PIE '!Z154="CUMPLE",'MANO, RADIO Y PIE '!Y161,'MANO, RADIO Y PIE '!Z154)</f>
        <v>NO OFERTADO</v>
      </c>
      <c r="F249" s="1043" t="str">
        <f>IF('MANO, RADIO Y PIE '!AH154="CUMPLE",'MANO, RADIO Y PIE '!AG161,'MANO, RADIO Y PIE '!AH154)</f>
        <v>NO OFERTADO</v>
      </c>
      <c r="G249" s="1043" t="str">
        <f>IF('MANO, RADIO Y PIE '!AP154="CUMPLE",'MANO, RADIO Y PIE '!AO161,'MANO, RADIO Y PIE '!AP154)</f>
        <v>NO OFERTADO</v>
      </c>
      <c r="H249" s="1043" t="str">
        <f>IF('MANO, RADIO Y PIE '!AX154="CUMPLE",'MANO, RADIO Y PIE '!AW161,'MANO, RADIO Y PIE '!AX154)</f>
        <v>NO OFERTADO</v>
      </c>
      <c r="I249" s="1043" t="str">
        <f>IF('MANO, RADIO Y PIE '!BF154="CUMPLE",'MANO, RADIO Y PIE '!BE161,'MANO, RADIO Y PIE '!BF154)</f>
        <v>NO OFERTADO</v>
      </c>
      <c r="J249" s="1043" t="str">
        <f>IF('MANO, RADIO Y PIE '!BN154="CUMPLE",'MANO, RADIO Y PIE '!BM161,'MANO, RADIO Y PIE '!BN154)</f>
        <v>NO OFERTADO</v>
      </c>
      <c r="K249" s="1043">
        <f>IF('MANO, RADIO Y PIE '!BV154="CUMPLE",'MANO, RADIO Y PIE '!BU161,'MANO, RADIO Y PIE '!BV154)</f>
        <v>3404976.46</v>
      </c>
      <c r="L249" s="1043" t="str">
        <f>IF('MANO, RADIO Y PIE '!CD154="CUMPLE",'MANO, RADIO Y PIE '!CC161,'MANO, RADIO Y PIE '!CD154)</f>
        <v>NO OFERTADO</v>
      </c>
      <c r="M249" s="1043" t="str">
        <f>IF('MANO, RADIO Y PIE '!CL154="CUMPLE",'MANO, RADIO Y PIE '!CK161,'MANO, RADIO Y PIE '!CL154)</f>
        <v>NO OFERTADO</v>
      </c>
      <c r="N249" s="1043" t="str">
        <f>IF('MANO, RADIO Y PIE '!CT154="CUMPLE",'MANO, RADIO Y PIE '!CS161,'MANO, RADIO Y PIE '!CT154)</f>
        <v>NO OFERTADO</v>
      </c>
      <c r="O249" s="1043" t="str">
        <f>IF('MANO, RADIO Y PIE '!DB154="CUMPLE",'MANO, RADIO Y PIE '!DA161,'MANO, RADIO Y PIE '!DB154)</f>
        <v>NO OFERTADO</v>
      </c>
      <c r="P249" s="1043" t="str">
        <f>IF('MANO, RADIO Y PIE '!DJ154="CUMPLE",'MANO, RADIO Y PIE '!DI161,'MANO, RADIO Y PIE '!DJ154)</f>
        <v>NO OFERTADO</v>
      </c>
      <c r="Q249" s="1043" t="str">
        <f>IF('MANO, RADIO Y PIE '!DR154="CUMPLE",'MANO, RADIO Y PIE '!DQ161,'MANO, RADIO Y PIE '!DR154)</f>
        <v>NO OFERTADO</v>
      </c>
      <c r="R249" s="1043" t="str">
        <f>IF('MANO, RADIO Y PIE '!DZ154="CUMPLE",'MANO, RADIO Y PIE '!DY161,'MANO, RADIO Y PIE '!DZ154)</f>
        <v>NO OFERTADO</v>
      </c>
      <c r="S249" s="1043" t="str">
        <f>IF('MANO, RADIO Y PIE '!EH154="CUMPLE",'MANO, RADIO Y PIE '!EG161,'MANO, RADIO Y PIE '!EH154)</f>
        <v>NO OFERTADO</v>
      </c>
      <c r="T249" s="1043" t="str">
        <f>IF('MANO, RADIO Y PIE '!EP154="CUMPLE",'MANO, RADIO Y PIE '!EO161,'MANO, RADIO Y PIE '!EP154)</f>
        <v>NO OFERTADO</v>
      </c>
      <c r="U249" s="1043">
        <f t="shared" si="17"/>
        <v>3404976.46</v>
      </c>
      <c r="V249" s="1043" t="str">
        <f>VLOOKUP(MATCH(U249,C249:T249,0),PROVEEDOR!A:B,2,0)</f>
        <v>JYJ MEDTECH</v>
      </c>
      <c r="W249" s="1043">
        <v>3320000</v>
      </c>
      <c r="X249" s="1092">
        <f t="shared" si="16"/>
        <v>1</v>
      </c>
      <c r="Y249" s="1105" t="s">
        <v>1568</v>
      </c>
      <c r="Z249" s="1118" t="s">
        <v>1573</v>
      </c>
    </row>
    <row r="250" spans="1:26" ht="39" customHeight="1" thickBot="1">
      <c r="A250" s="1011" t="s">
        <v>1546</v>
      </c>
      <c r="B250" s="1034" t="s">
        <v>940</v>
      </c>
      <c r="C250" s="1044" t="str">
        <f>IF('MANO, RADIO Y PIE '!J164="CUMPLE",'MANO, RADIO Y PIE '!I166,'MANO, RADIO Y PIE '!J164)</f>
        <v>NO OFERTADO</v>
      </c>
      <c r="D250" s="1044" t="str">
        <f>IF('MANO, RADIO Y PIE '!R164="CUMPLE",'MANO, RADIO Y PIE '!Q166,'MANO, RADIO Y PIE '!R164)</f>
        <v>NO OFERTADO</v>
      </c>
      <c r="E250" s="1044" t="str">
        <f>IF('MANO, RADIO Y PIE '!Z164="CUMPLE",'MANO, RADIO Y PIE '!Y166,'MANO, RADIO Y PIE '!Z164)</f>
        <v>NO OFERTADO</v>
      </c>
      <c r="F250" s="1044" t="str">
        <f>IF('MANO, RADIO Y PIE '!AH164="CUMPLE",'MANO, RADIO Y PIE '!AG166,'MANO, RADIO Y PIE '!AH164)</f>
        <v>NO OFERTADO</v>
      </c>
      <c r="G250" s="1044" t="str">
        <f>IF('MANO, RADIO Y PIE '!AP164="CUMPLE",'MANO, RADIO Y PIE '!AO166,'MANO, RADIO Y PIE '!AP164)</f>
        <v>NO OFERTADO</v>
      </c>
      <c r="H250" s="1044" t="str">
        <f>IF('MANO, RADIO Y PIE '!AX164="CUMPLE",'MANO, RADIO Y PIE '!AW166,'MANO, RADIO Y PIE '!AX164)</f>
        <v>NO OFERTADO</v>
      </c>
      <c r="I250" s="1044" t="str">
        <f>IF('MANO, RADIO Y PIE '!BF164="CUMPLE",'MANO, RADIO Y PIE '!BE166,'MANO, RADIO Y PIE '!BF164)</f>
        <v>NO OFERTADO</v>
      </c>
      <c r="J250" s="1044" t="str">
        <f>IF('MANO, RADIO Y PIE '!BN164="CUMPLE",'MANO, RADIO Y PIE '!BM166,'MANO, RADIO Y PIE '!BN164)</f>
        <v>NO OFERTADO</v>
      </c>
      <c r="K250" s="1044" t="str">
        <f>IF('MANO, RADIO Y PIE '!BV164="CUMPLE",'MANO, RADIO Y PIE '!BU166,'MANO, RADIO Y PIE '!BV164)</f>
        <v>NO OFERTADO</v>
      </c>
      <c r="L250" s="1044" t="str">
        <f>IF('MANO, RADIO Y PIE '!CD164="CUMPLE",'MANO, RADIO Y PIE '!CC166,'MANO, RADIO Y PIE '!CD164)</f>
        <v>NO OFERTADO</v>
      </c>
      <c r="M250" s="1044" t="str">
        <f>IF('MANO, RADIO Y PIE '!CL164="CUMPLE",'MANO, RADIO Y PIE '!CK166,'MANO, RADIO Y PIE '!CL164)</f>
        <v>NO OFERTADO</v>
      </c>
      <c r="N250" s="1044" t="str">
        <f>IF('MANO, RADIO Y PIE '!CT164="CUMPLE",'MANO, RADIO Y PIE '!CS166,'MANO, RADIO Y PIE '!CT164)</f>
        <v>NO OFERTADO</v>
      </c>
      <c r="O250" s="1044" t="str">
        <f>IF('MANO, RADIO Y PIE '!DB164="CUMPLE",'MANO, RADIO Y PIE '!DA166,'MANO, RADIO Y PIE '!DB164)</f>
        <v>NO OFERTADO</v>
      </c>
      <c r="P250" s="1044" t="str">
        <f>IF('MANO, RADIO Y PIE '!DJ164="CUMPLE",'MANO, RADIO Y PIE '!DI166,'MANO, RADIO Y PIE '!DJ164)</f>
        <v>NO OFERTADO</v>
      </c>
      <c r="Q250" s="1044" t="str">
        <f>IF('MANO, RADIO Y PIE '!DR164="CUMPLE",'MANO, RADIO Y PIE '!DQ166,'MANO, RADIO Y PIE '!DR164)</f>
        <v>NO OFERTADO</v>
      </c>
      <c r="R250" s="1044" t="str">
        <f>IF('MANO, RADIO Y PIE '!DZ164="CUMPLE",'MANO, RADIO Y PIE '!DY166,'MANO, RADIO Y PIE '!DZ164)</f>
        <v>NO OFERTADO</v>
      </c>
      <c r="S250" s="1044" t="str">
        <f>IF('MANO, RADIO Y PIE '!EH164="CUMPLE",'MANO, RADIO Y PIE '!EG166,'MANO, RADIO Y PIE '!EH164)</f>
        <v>NO OFERTADO</v>
      </c>
      <c r="T250" s="1044" t="str">
        <f>IF('MANO, RADIO Y PIE '!EP164="CUMPLE",'MANO, RADIO Y PIE '!EO166,'MANO, RADIO Y PIE '!EP164)</f>
        <v>NO OFERTADO</v>
      </c>
      <c r="U250" s="1044">
        <f t="shared" si="17"/>
        <v>0</v>
      </c>
      <c r="V250" s="1044" t="e">
        <f>VLOOKUP(MATCH(U250,C250:T250,0),PROVEEDOR!A:B,2,0)</f>
        <v>#N/A</v>
      </c>
      <c r="W250" s="1044">
        <v>240000</v>
      </c>
      <c r="X250" s="1093">
        <f t="shared" si="16"/>
        <v>0</v>
      </c>
      <c r="Y250" s="1105" t="s">
        <v>1568</v>
      </c>
      <c r="Z250" s="1116"/>
    </row>
    <row r="251" spans="1:26" ht="34.5" customHeight="1" thickBot="1">
      <c r="A251" s="1011" t="s">
        <v>1548</v>
      </c>
      <c r="B251" s="1022" t="s">
        <v>1549</v>
      </c>
      <c r="C251" s="1047"/>
      <c r="D251" s="1047"/>
      <c r="E251" s="1047"/>
      <c r="F251" s="1047"/>
      <c r="G251" s="1047"/>
      <c r="H251" s="1047"/>
      <c r="I251" s="1047"/>
      <c r="J251" s="1047"/>
      <c r="K251" s="1047"/>
      <c r="L251" s="1047"/>
      <c r="M251" s="1047"/>
      <c r="N251" s="1047"/>
      <c r="O251" s="1047"/>
      <c r="P251" s="1047"/>
      <c r="Q251" s="1047"/>
      <c r="R251" s="1047"/>
      <c r="S251" s="1047"/>
      <c r="T251" s="1047"/>
      <c r="U251" s="1047"/>
      <c r="V251" s="1047"/>
      <c r="W251" s="1047"/>
      <c r="X251" s="1096"/>
      <c r="Y251" s="1106"/>
      <c r="Z251" s="1111"/>
    </row>
    <row r="252" spans="1:26" ht="34.5" customHeight="1" thickBot="1">
      <c r="A252" s="1011" t="s">
        <v>1548</v>
      </c>
      <c r="B252" s="1024" t="s">
        <v>243</v>
      </c>
      <c r="C252" s="1041"/>
      <c r="D252" s="1041"/>
      <c r="E252" s="1041"/>
      <c r="F252" s="1041"/>
      <c r="G252" s="1041"/>
      <c r="H252" s="1041"/>
      <c r="I252" s="1041"/>
      <c r="J252" s="1041"/>
      <c r="K252" s="1041"/>
      <c r="L252" s="1041"/>
      <c r="M252" s="1041"/>
      <c r="N252" s="1041"/>
      <c r="O252" s="1041"/>
      <c r="P252" s="1041"/>
      <c r="Q252" s="1041"/>
      <c r="R252" s="1041"/>
      <c r="S252" s="1041"/>
      <c r="T252" s="1041"/>
      <c r="U252" s="1041"/>
      <c r="V252" s="1041"/>
      <c r="W252" s="1041"/>
      <c r="X252" s="1090"/>
      <c r="Y252" s="1108"/>
      <c r="Z252" s="1111"/>
    </row>
    <row r="253" spans="1:26" ht="66.75" customHeight="1" thickBot="1">
      <c r="A253" s="1011" t="s">
        <v>1548</v>
      </c>
      <c r="B253" s="1026" t="s">
        <v>943</v>
      </c>
      <c r="C253" s="1046">
        <f>IF('CRANEOMAXILO '!J9="CUMPLE",'CRANEOMAXILO '!I23,'CRANEOMAXILO '!J9)</f>
        <v>15861220</v>
      </c>
      <c r="D253" s="1046" t="str">
        <f>IF('CRANEOMAXILO '!R9="CUMPLE",'CRANEOMAXILO '!Q23,'CRANEOMAXILO '!R9)</f>
        <v>NO OFERTADO</v>
      </c>
      <c r="E253" s="1046" t="str">
        <f>IF('CRANEOMAXILO '!Z9="CUMPLE",'CRANEOMAXILO '!Y23,'CRANEOMAXILO '!Z9)</f>
        <v>NO OFERTADO</v>
      </c>
      <c r="F253" s="1046" t="str">
        <f>IF('CRANEOMAXILO '!AH9="CUMPLE",'CRANEOMAXILO '!AG23,'CRANEOMAXILO '!AH9)</f>
        <v>NO OFERTADO</v>
      </c>
      <c r="G253" s="1046" t="str">
        <f>IF('CRANEOMAXILO '!AP9="CUMPLE",'CRANEOMAXILO '!AO23,'CRANEOMAXILO '!AP9)</f>
        <v>NO OFERTADO</v>
      </c>
      <c r="H253" s="1046" t="str">
        <f>IF('CRANEOMAXILO '!AX9="CUMPLE",'CRANEOMAXILO '!AW23,'CRANEOMAXILO '!AX9)</f>
        <v>NO OFERTADO</v>
      </c>
      <c r="I253" s="1046" t="str">
        <f>IF('CRANEOMAXILO '!BF9="CUMPLE",'CRANEOMAXILO '!BE23,'CRANEOMAXILO '!BF9)</f>
        <v>NO OFERTADO</v>
      </c>
      <c r="J253" s="1046" t="str">
        <f>IF('CRANEOMAXILO '!BN9="CUMPLE",'CRANEOMAXILO '!BM23,'CRANEOMAXILO '!BN9)</f>
        <v>NO OFERTADO</v>
      </c>
      <c r="K253" s="1046" t="str">
        <f>IF('CRANEOMAXILO '!BV9="CUMPLE",'CRANEOMAXILO '!BU23,'CRANEOMAXILO '!BV9)</f>
        <v>NO OFERTADO</v>
      </c>
      <c r="L253" s="1046" t="str">
        <f>IF('CRANEOMAXILO '!CD9="CUMPLE",'CRANEOMAXILO '!CC23,'CRANEOMAXILO '!CD9)</f>
        <v>NO OFERTADO</v>
      </c>
      <c r="M253" s="1046" t="str">
        <f>IF('CRANEOMAXILO '!CL9="CUMPLE",'CRANEOMAXILO '!CK23,'CRANEOMAXILO '!CL9)</f>
        <v>NO OFERTADO</v>
      </c>
      <c r="N253" s="1046" t="str">
        <f>IF('CRANEOMAXILO '!CT9="CUMPLE",'CRANEOMAXILO '!CS23,'CRANEOMAXILO '!CT9)</f>
        <v>NO OFERTADO</v>
      </c>
      <c r="O253" s="1046" t="str">
        <f>IF('CRANEOMAXILO '!DB9="CUMPLE",'CRANEOMAXILO '!DA23,'CRANEOMAXILO '!DB9)</f>
        <v>NO OFERTADO</v>
      </c>
      <c r="P253" s="1046" t="str">
        <f>IF('CRANEOMAXILO '!DJ9="CUMPLE",'CRANEOMAXILO '!DI23,'CRANEOMAXILO '!DJ9)</f>
        <v>NO OFERTADO</v>
      </c>
      <c r="Q253" s="1046" t="str">
        <f>IF('CRANEOMAXILO '!DR9="CUMPLE",'CRANEOMAXILO '!DQ23,'CRANEOMAXILO '!DR9)</f>
        <v>NO OFERTADO</v>
      </c>
      <c r="R253" s="1046" t="str">
        <f>IF('CRANEOMAXILO '!DZ9="CUMPLE",'CRANEOMAXILO '!DY23,'CRANEOMAXILO '!DZ9)</f>
        <v>NO OFERTADO</v>
      </c>
      <c r="S253" s="1046" t="str">
        <f>IF('CRANEOMAXILO '!EH9="CUMPLE",'CRANEOMAXILO '!EG23,'CRANEOMAXILO '!EH9)</f>
        <v>NO OFERTADO</v>
      </c>
      <c r="T253" s="1046">
        <f>IF('CRANEOMAXILO '!EP9="CUMPLE",'CRANEOMAXILO '!EO23,'CRANEOMAXILO '!EP9)</f>
        <v>9124141.4800000004</v>
      </c>
      <c r="U253" s="1046">
        <f>MIN(C253:T253)</f>
        <v>9124141.4800000004</v>
      </c>
      <c r="V253" s="1046" t="str">
        <f>VLOOKUP(MATCH(U253,C253:T253,0),PROVEEDOR!A:B,2,0)</f>
        <v>W. LORENZ HOLDING S.A.S</v>
      </c>
      <c r="W253" s="1046">
        <v>12200000</v>
      </c>
      <c r="X253" s="1095">
        <f t="shared" si="16"/>
        <v>0</v>
      </c>
      <c r="Y253" s="1105" t="s">
        <v>1188</v>
      </c>
      <c r="Z253" s="1111"/>
    </row>
    <row r="254" spans="1:26" ht="34.5" customHeight="1" thickBot="1">
      <c r="A254" s="1011" t="s">
        <v>1548</v>
      </c>
      <c r="B254" s="1036" t="s">
        <v>245</v>
      </c>
      <c r="C254" s="1045"/>
      <c r="D254" s="1045"/>
      <c r="E254" s="1045"/>
      <c r="F254" s="1045"/>
      <c r="G254" s="1045"/>
      <c r="H254" s="1045"/>
      <c r="I254" s="1045"/>
      <c r="J254" s="1045"/>
      <c r="K254" s="1045"/>
      <c r="L254" s="1045"/>
      <c r="M254" s="1045"/>
      <c r="N254" s="1045"/>
      <c r="O254" s="1045"/>
      <c r="P254" s="1045"/>
      <c r="Q254" s="1045"/>
      <c r="R254" s="1045"/>
      <c r="S254" s="1045"/>
      <c r="T254" s="1045"/>
      <c r="U254" s="1045"/>
      <c r="V254" s="1045"/>
      <c r="W254" s="1045"/>
      <c r="X254" s="1094"/>
      <c r="Y254" s="1108"/>
      <c r="Z254" s="1111"/>
    </row>
    <row r="255" spans="1:26" ht="50.25" customHeight="1" thickBot="1">
      <c r="A255" s="1011" t="s">
        <v>1548</v>
      </c>
      <c r="B255" s="1026" t="s">
        <v>959</v>
      </c>
      <c r="C255" s="1046">
        <f>IF('CRANEOMAXILO '!J27="CUMPLE",'CRANEOMAXILO '!I39,'CRANEOMAXILO '!J27)</f>
        <v>5756220</v>
      </c>
      <c r="D255" s="1046" t="str">
        <f>IF('CRANEOMAXILO '!R27="CUMPLE",'CRANEOMAXILO '!Q39,'CRANEOMAXILO '!R27)</f>
        <v>NO OFERTADO</v>
      </c>
      <c r="E255" s="1046" t="str">
        <f>IF('CRANEOMAXILO '!Z27="CUMPLE",'CRANEOMAXILO '!Y39,'CRANEOMAXILO '!Z27)</f>
        <v>NO OFERTADO</v>
      </c>
      <c r="F255" s="1046" t="str">
        <f>IF('CRANEOMAXILO '!AH27="CUMPLE",'CRANEOMAXILO '!AG39,'CRANEOMAXILO '!AH27)</f>
        <v>NO OFERTADO</v>
      </c>
      <c r="G255" s="1046" t="str">
        <f>IF('CRANEOMAXILO '!AP27="CUMPLE",'CRANEOMAXILO '!AO39,'CRANEOMAXILO '!AP27)</f>
        <v>NO OFERTADO</v>
      </c>
      <c r="H255" s="1046" t="str">
        <f>IF('CRANEOMAXILO '!AX27="CUMPLE",'CRANEOMAXILO '!AW39,'CRANEOMAXILO '!AX27)</f>
        <v>NO OFERTADO</v>
      </c>
      <c r="I255" s="1046" t="str">
        <f>IF('CRANEOMAXILO '!BF27="CUMPLE",'CRANEOMAXILO '!BE39,'CRANEOMAXILO '!BF27)</f>
        <v>NO OFERTADO</v>
      </c>
      <c r="J255" s="1046" t="str">
        <f>IF('CRANEOMAXILO '!BN27="CUMPLE",'CRANEOMAXILO '!BM39,'CRANEOMAXILO '!BN27)</f>
        <v>NO OFERTADO</v>
      </c>
      <c r="K255" s="1046" t="str">
        <f>IF('CRANEOMAXILO '!BV27="CUMPLE",'CRANEOMAXILO '!BU39,'CRANEOMAXILO '!BV27)</f>
        <v>NO OFERTADO</v>
      </c>
      <c r="L255" s="1046" t="str">
        <f>IF('CRANEOMAXILO '!CD27="CUMPLE",'CRANEOMAXILO '!CC39,'CRANEOMAXILO '!CD27)</f>
        <v>NO OFERTADO</v>
      </c>
      <c r="M255" s="1046" t="str">
        <f>IF('CRANEOMAXILO '!CL27="CUMPLE",'CRANEOMAXILO '!CK39,'CRANEOMAXILO '!CL27)</f>
        <v>NO OFERTADO</v>
      </c>
      <c r="N255" s="1046" t="str">
        <f>IF('CRANEOMAXILO '!CT27="CUMPLE",'CRANEOMAXILO '!CS39,'CRANEOMAXILO '!CT27)</f>
        <v>NO OFERTADO</v>
      </c>
      <c r="O255" s="1046" t="str">
        <f>IF('CRANEOMAXILO '!DB27="CUMPLE",'CRANEOMAXILO '!DA39,'CRANEOMAXILO '!DB27)</f>
        <v>NO OFERTADO</v>
      </c>
      <c r="P255" s="1046" t="str">
        <f>IF('CRANEOMAXILO '!DJ27="CUMPLE",'CRANEOMAXILO '!DI39,'CRANEOMAXILO '!DJ27)</f>
        <v>NO OFERTADO</v>
      </c>
      <c r="Q255" s="1046" t="str">
        <f>IF('CRANEOMAXILO '!DR27="CUMPLE",'CRANEOMAXILO '!DQ39,'CRANEOMAXILO '!DR27)</f>
        <v>NO OFERTADO</v>
      </c>
      <c r="R255" s="1046" t="str">
        <f>IF('CRANEOMAXILO '!DZ27="CUMPLE",'CRANEOMAXILO '!DY39,'CRANEOMAXILO '!DZ27)</f>
        <v>NO OFERTADO</v>
      </c>
      <c r="S255" s="1046" t="str">
        <f>IF('CRANEOMAXILO '!EH27="CUMPLE",'CRANEOMAXILO '!EG39,'CRANEOMAXILO '!EH27)</f>
        <v>NO OFERTADO</v>
      </c>
      <c r="T255" s="1046">
        <f>IF('CRANEOMAXILO '!EP27="CUMPLE",'CRANEOMAXILO '!EO39,'CRANEOMAXILO '!EP27)</f>
        <v>5897086.8800000008</v>
      </c>
      <c r="U255" s="1046">
        <f>MIN(C255:T255)</f>
        <v>5756220</v>
      </c>
      <c r="V255" s="1046" t="str">
        <f>VLOOKUP(MATCH(U255,C255:T255,0),PROVEEDOR!A:B,2,0)</f>
        <v>AMAREY NOVA MEDICAL S.A</v>
      </c>
      <c r="W255" s="1046">
        <v>10843191</v>
      </c>
      <c r="X255" s="1095">
        <f t="shared" si="16"/>
        <v>0</v>
      </c>
      <c r="Y255" s="1105" t="s">
        <v>1171</v>
      </c>
      <c r="Z255" s="1111"/>
    </row>
    <row r="256" spans="1:26" ht="34.5" customHeight="1" thickBot="1">
      <c r="A256" s="1011" t="s">
        <v>1548</v>
      </c>
      <c r="B256" s="1036" t="s">
        <v>969</v>
      </c>
      <c r="C256" s="1045"/>
      <c r="D256" s="1045"/>
      <c r="E256" s="1045"/>
      <c r="F256" s="1045"/>
      <c r="G256" s="1045"/>
      <c r="H256" s="1045"/>
      <c r="I256" s="1045"/>
      <c r="J256" s="1045"/>
      <c r="K256" s="1045"/>
      <c r="L256" s="1045"/>
      <c r="M256" s="1045"/>
      <c r="N256" s="1045"/>
      <c r="O256" s="1045"/>
      <c r="P256" s="1045"/>
      <c r="Q256" s="1045"/>
      <c r="R256" s="1045"/>
      <c r="S256" s="1045"/>
      <c r="T256" s="1045"/>
      <c r="U256" s="1045"/>
      <c r="V256" s="1045"/>
      <c r="W256" s="1045"/>
      <c r="X256" s="1094"/>
      <c r="Y256" s="1108"/>
      <c r="Z256" s="1111"/>
    </row>
    <row r="257" spans="1:26" ht="55.5" customHeight="1" thickBot="1">
      <c r="A257" s="1011" t="s">
        <v>1548</v>
      </c>
      <c r="B257" s="1026" t="s">
        <v>970</v>
      </c>
      <c r="C257" s="1046">
        <f>IF('CRANEOMAXILO '!J43="CUMPLE",'CRANEOMAXILO '!I56,'CRANEOMAXILO '!J43)</f>
        <v>8904370</v>
      </c>
      <c r="D257" s="1046" t="str">
        <f>IF('CRANEOMAXILO '!R43="CUMPLE",'CRANEOMAXILO '!Q56,'CRANEOMAXILO '!R43)</f>
        <v>NO OFERTADO</v>
      </c>
      <c r="E257" s="1046" t="str">
        <f>IF('CRANEOMAXILO '!Z43="CUMPLE",'CRANEOMAXILO '!Y56,'CRANEOMAXILO '!Z43)</f>
        <v>NO OFERTADO</v>
      </c>
      <c r="F257" s="1046" t="str">
        <f>IF('CRANEOMAXILO '!AH43="CUMPLE",'CRANEOMAXILO '!AG56,'CRANEOMAXILO '!AH43)</f>
        <v>NO OFERTADO</v>
      </c>
      <c r="G257" s="1046" t="str">
        <f>IF('CRANEOMAXILO '!AP43="CUMPLE",'CRANEOMAXILO '!AO56,'CRANEOMAXILO '!AP43)</f>
        <v>NO OFERTADO</v>
      </c>
      <c r="H257" s="1046" t="str">
        <f>IF('CRANEOMAXILO '!AX43="CUMPLE",'CRANEOMAXILO '!AW56,'CRANEOMAXILO '!AX43)</f>
        <v>NO OFERTADO</v>
      </c>
      <c r="I257" s="1046" t="str">
        <f>IF('CRANEOMAXILO '!BF43="CUMPLE",'CRANEOMAXILO '!BE56,'CRANEOMAXILO '!BF43)</f>
        <v>NO OFERTADO</v>
      </c>
      <c r="J257" s="1046" t="str">
        <f>IF('CRANEOMAXILO '!BN43="CUMPLE",'CRANEOMAXILO '!BM56,'CRANEOMAXILO '!BN43)</f>
        <v>NO OFERTADO</v>
      </c>
      <c r="K257" s="1046" t="str">
        <f>IF('CRANEOMAXILO '!BV43="CUMPLE",'CRANEOMAXILO '!BU56,'CRANEOMAXILO '!BV43)</f>
        <v>NO OFERTADO</v>
      </c>
      <c r="L257" s="1046" t="str">
        <f>IF('CRANEOMAXILO '!CD43="CUMPLE",'CRANEOMAXILO '!CC56,'CRANEOMAXILO '!CD43)</f>
        <v>NO OFERTADO</v>
      </c>
      <c r="M257" s="1046" t="str">
        <f>IF('CRANEOMAXILO '!CL43="CUMPLE",'CRANEOMAXILO '!CK56,'CRANEOMAXILO '!CL43)</f>
        <v>NO OFERTADO</v>
      </c>
      <c r="N257" s="1046" t="str">
        <f>IF('CRANEOMAXILO '!CT43="CUMPLE",'CRANEOMAXILO '!CS56,'CRANEOMAXILO '!CT43)</f>
        <v>NO OFERTADO</v>
      </c>
      <c r="O257" s="1046" t="str">
        <f>IF('CRANEOMAXILO '!DB43="CUMPLE",'CRANEOMAXILO '!DA56,'CRANEOMAXILO '!DB43)</f>
        <v>NO OFERTADO</v>
      </c>
      <c r="P257" s="1046" t="str">
        <f>IF('CRANEOMAXILO '!DJ43="CUMPLE",'CRANEOMAXILO '!DI56,'CRANEOMAXILO '!DJ43)</f>
        <v>NO OFERTADO</v>
      </c>
      <c r="Q257" s="1046" t="str">
        <f>IF('CRANEOMAXILO '!DR43="CUMPLE",'CRANEOMAXILO '!DQ56,'CRANEOMAXILO '!DR43)</f>
        <v>NO OFERTADO</v>
      </c>
      <c r="R257" s="1046" t="str">
        <f>IF('CRANEOMAXILO '!DZ43="CUMPLE",'CRANEOMAXILO '!DY56,'CRANEOMAXILO '!DZ43)</f>
        <v>NO OFERTADO</v>
      </c>
      <c r="S257" s="1046" t="str">
        <f>IF('CRANEOMAXILO '!EH43="CUMPLE",'CRANEOMAXILO '!EG56,'CRANEOMAXILO '!EH43)</f>
        <v>NO OFERTADO</v>
      </c>
      <c r="T257" s="1046">
        <f>IF('CRANEOMAXILO '!EP43="CUMPLE",'CRANEOMAXILO '!EO56,'CRANEOMAXILO '!EP43)</f>
        <v>13432537.939999999</v>
      </c>
      <c r="U257" s="1046">
        <f>MIN(C257:T257)</f>
        <v>8904370</v>
      </c>
      <c r="V257" s="1046" t="str">
        <f>VLOOKUP(MATCH(U257,C257:T257,0),PROVEEDOR!A:B,2,0)</f>
        <v>AMAREY NOVA MEDICAL S.A</v>
      </c>
      <c r="W257" s="1046">
        <v>42824500</v>
      </c>
      <c r="X257" s="1095">
        <f t="shared" si="16"/>
        <v>0</v>
      </c>
      <c r="Y257" s="1105" t="s">
        <v>1171</v>
      </c>
      <c r="Z257" s="1111"/>
    </row>
    <row r="258" spans="1:26" ht="34.5" customHeight="1" thickBot="1">
      <c r="A258" s="1011" t="s">
        <v>1548</v>
      </c>
      <c r="B258" s="1036" t="s">
        <v>983</v>
      </c>
      <c r="C258" s="1045"/>
      <c r="D258" s="1045"/>
      <c r="E258" s="1045"/>
      <c r="F258" s="1045"/>
      <c r="G258" s="1045"/>
      <c r="H258" s="1045"/>
      <c r="I258" s="1045"/>
      <c r="J258" s="1045"/>
      <c r="K258" s="1045"/>
      <c r="L258" s="1045"/>
      <c r="M258" s="1045"/>
      <c r="N258" s="1045"/>
      <c r="O258" s="1045"/>
      <c r="P258" s="1045"/>
      <c r="Q258" s="1045"/>
      <c r="R258" s="1045"/>
      <c r="S258" s="1045"/>
      <c r="T258" s="1045"/>
      <c r="U258" s="1045"/>
      <c r="V258" s="1045"/>
      <c r="W258" s="1045"/>
      <c r="X258" s="1094"/>
      <c r="Y258" s="1108"/>
      <c r="Z258" s="1111"/>
    </row>
    <row r="259" spans="1:26" ht="34.5" customHeight="1" thickBot="1">
      <c r="A259" s="1011" t="s">
        <v>1548</v>
      </c>
      <c r="B259" s="1026" t="s">
        <v>1158</v>
      </c>
      <c r="C259" s="1046">
        <f>IF('CRANEOMAXILO '!J60="CUMPLE",'CRANEOMAXILO '!I63,'CRANEOMAXILO '!J60)</f>
        <v>347370</v>
      </c>
      <c r="D259" s="1046" t="str">
        <f>IF('CRANEOMAXILO '!R60="CUMPLE",'CRANEOMAXILO '!Q63,'CRANEOMAXILO '!R60)</f>
        <v>NO OFERTADO</v>
      </c>
      <c r="E259" s="1046" t="str">
        <f>IF('CRANEOMAXILO '!Z60="CUMPLE",'CRANEOMAXILO '!Y63,'CRANEOMAXILO '!Z60)</f>
        <v>NO OFERTADO</v>
      </c>
      <c r="F259" s="1046" t="str">
        <f>IF('CRANEOMAXILO '!AH60="CUMPLE",'CRANEOMAXILO '!AG63,'CRANEOMAXILO '!AH60)</f>
        <v>NO OFERTADO</v>
      </c>
      <c r="G259" s="1046" t="str">
        <f>IF('CRANEOMAXILO '!AP60="CUMPLE",'CRANEOMAXILO '!AO63,'CRANEOMAXILO '!AP60)</f>
        <v>NO OFERTADO</v>
      </c>
      <c r="H259" s="1046" t="str">
        <f>IF('CRANEOMAXILO '!AX60="CUMPLE",'CRANEOMAXILO '!AW63,'CRANEOMAXILO '!AX60)</f>
        <v>NO OFERTADO</v>
      </c>
      <c r="I259" s="1046" t="str">
        <f>IF('CRANEOMAXILO '!BF60="CUMPLE",'CRANEOMAXILO '!BE63,'CRANEOMAXILO '!BF60)</f>
        <v>NO OFERTADO</v>
      </c>
      <c r="J259" s="1046" t="str">
        <f>IF('CRANEOMAXILO '!BN60="CUMPLE",'CRANEOMAXILO '!BM63,'CRANEOMAXILO '!BN60)</f>
        <v>NO OFERTADO</v>
      </c>
      <c r="K259" s="1046" t="str">
        <f>IF('CRANEOMAXILO '!BV60="CUMPLE",'CRANEOMAXILO '!BU63,'CRANEOMAXILO '!BV60)</f>
        <v>NO OFERTADO</v>
      </c>
      <c r="L259" s="1046" t="str">
        <f>IF('CRANEOMAXILO '!CD60="CUMPLE",'CRANEOMAXILO '!CC63,'CRANEOMAXILO '!CD60)</f>
        <v>NO OFERTADO</v>
      </c>
      <c r="M259" s="1046" t="str">
        <f>IF('CRANEOMAXILO '!CL60="CUMPLE",'CRANEOMAXILO '!CK63,'CRANEOMAXILO '!CL60)</f>
        <v>NO OFERTADO</v>
      </c>
      <c r="N259" s="1046" t="str">
        <f>IF('CRANEOMAXILO '!CT60="CUMPLE",'CRANEOMAXILO '!CS63,'CRANEOMAXILO '!CT60)</f>
        <v>NO OFERTADO</v>
      </c>
      <c r="O259" s="1046" t="str">
        <f>IF('CRANEOMAXILO '!DB60="CUMPLE",'CRANEOMAXILO '!DA63,'CRANEOMAXILO '!DB60)</f>
        <v>NO OFERTADO</v>
      </c>
      <c r="P259" s="1046" t="str">
        <f>IF('CRANEOMAXILO '!DJ60="CUMPLE",'CRANEOMAXILO '!DI63,'CRANEOMAXILO '!DJ60)</f>
        <v>NO OFERTADO</v>
      </c>
      <c r="Q259" s="1046" t="str">
        <f>IF('CRANEOMAXILO '!DR60="CUMPLE",'CRANEOMAXILO '!DQ63,'CRANEOMAXILO '!DR60)</f>
        <v>NO OFERTADO</v>
      </c>
      <c r="R259" s="1046" t="str">
        <f>IF('CRANEOMAXILO '!DZ60="CUMPLE",'CRANEOMAXILO '!DY63,'CRANEOMAXILO '!DZ60)</f>
        <v>NO OFERTADO</v>
      </c>
      <c r="S259" s="1046" t="str">
        <f>IF('CRANEOMAXILO '!EH60="CUMPLE",'CRANEOMAXILO '!EG63,'CRANEOMAXILO '!EH60)</f>
        <v>NO OFERTADO</v>
      </c>
      <c r="T259" s="1046">
        <f>IF('CRANEOMAXILO '!EP60="CUMPLE",'CRANEOMAXILO '!EO63,'CRANEOMAXILO '!EP60)</f>
        <v>262838.62</v>
      </c>
      <c r="U259" s="1046">
        <f>MIN(C259:T259)</f>
        <v>262838.62</v>
      </c>
      <c r="V259" s="1046" t="str">
        <f>VLOOKUP(MATCH(U259,C259:T259,0),PROVEEDOR!A:B,2,0)</f>
        <v>W. LORENZ HOLDING S.A.S</v>
      </c>
      <c r="W259" s="1046">
        <v>420850</v>
      </c>
      <c r="X259" s="1095">
        <f t="shared" si="16"/>
        <v>0</v>
      </c>
      <c r="Y259" s="1105" t="s">
        <v>1188</v>
      </c>
      <c r="Z259" s="1111"/>
    </row>
    <row r="260" spans="1:26" ht="34.5" customHeight="1" thickBot="1">
      <c r="A260" s="1011" t="s">
        <v>1548</v>
      </c>
      <c r="B260" s="1048" t="s">
        <v>987</v>
      </c>
      <c r="C260" s="1049"/>
      <c r="D260" s="1049"/>
      <c r="E260" s="1049"/>
      <c r="F260" s="1049"/>
      <c r="G260" s="1049"/>
      <c r="H260" s="1049"/>
      <c r="I260" s="1049"/>
      <c r="J260" s="1049"/>
      <c r="K260" s="1049"/>
      <c r="L260" s="1049"/>
      <c r="M260" s="1049"/>
      <c r="N260" s="1049"/>
      <c r="O260" s="1049"/>
      <c r="P260" s="1049"/>
      <c r="Q260" s="1049"/>
      <c r="R260" s="1049"/>
      <c r="S260" s="1049"/>
      <c r="T260" s="1049"/>
      <c r="U260" s="1049"/>
      <c r="V260" s="1049"/>
      <c r="W260" s="1049"/>
      <c r="X260" s="1097"/>
      <c r="Y260" s="1108"/>
      <c r="Z260" s="1111"/>
    </row>
    <row r="261" spans="1:26" ht="46.5" customHeight="1">
      <c r="A261" s="1011" t="s">
        <v>1548</v>
      </c>
      <c r="B261" s="1050" t="s">
        <v>1550</v>
      </c>
      <c r="C261" s="1051" t="str">
        <f>IF('CRANEOMAXILO '!J67="CUMPLE",'CRANEOMAXILO '!I67,'CRANEOMAXILO '!J67)</f>
        <v>NO OFERTADO</v>
      </c>
      <c r="D261" s="1051" t="str">
        <f>IF('CRANEOMAXILO '!R67="CUMPLE",'CRANEOMAXILO '!Q67,'CRANEOMAXILO '!R67)</f>
        <v>NO OFERTADO</v>
      </c>
      <c r="E261" s="1051" t="str">
        <f>IF('CRANEOMAXILO '!Z67="CUMPLE",'CRANEOMAXILO '!Y67,'CRANEOMAXILO '!Z67)</f>
        <v>NO OFERTADO</v>
      </c>
      <c r="F261" s="1051" t="str">
        <f>IF('CRANEOMAXILO '!AH67="CUMPLE",'CRANEOMAXILO '!AG67,'CRANEOMAXILO '!AH67)</f>
        <v>NO OFERTADO</v>
      </c>
      <c r="G261" s="1051" t="str">
        <f>IF('CRANEOMAXILO '!AP67="CUMPLE",'CRANEOMAXILO '!AO67,'CRANEOMAXILO '!AP67)</f>
        <v>NO OFERTADO</v>
      </c>
      <c r="H261" s="1051" t="str">
        <f>IF('CRANEOMAXILO '!AX67="CUMPLE",'CRANEOMAXILO '!AW67,'CRANEOMAXILO '!AX67)</f>
        <v>NO OFERTADO</v>
      </c>
      <c r="I261" s="1051" t="str">
        <f>IF('CRANEOMAXILO '!BF67="CUMPLE",'CRANEOMAXILO '!BE67,'CRANEOMAXILO '!BF67)</f>
        <v>NO OFERTADO</v>
      </c>
      <c r="J261" s="1051" t="str">
        <f>IF('CRANEOMAXILO '!BN67="CUMPLE",'CRANEOMAXILO '!BM67,'CRANEOMAXILO '!BN67)</f>
        <v>NO OFERTADO</v>
      </c>
      <c r="K261" s="1051" t="str">
        <f>IF('CRANEOMAXILO '!BV67="CUMPLE",'CRANEOMAXILO '!BU67,'CRANEOMAXILO '!BV67)</f>
        <v>NO OFERTADO</v>
      </c>
      <c r="L261" s="1051" t="str">
        <f>IF('CRANEOMAXILO '!CD67="CUMPLE",'CRANEOMAXILO '!CC67,'CRANEOMAXILO '!CD67)</f>
        <v>NO OFERTADO</v>
      </c>
      <c r="M261" s="1051">
        <f>IF('CRANEOMAXILO '!CL67="CUMPLE",'CRANEOMAXILO '!CK67,'CRANEOMAXILO '!CL67)</f>
        <v>15950000</v>
      </c>
      <c r="N261" s="1051">
        <f>IF('CRANEOMAXILO '!CT67="CUMPLE",'CRANEOMAXILO '!CS67,'CRANEOMAXILO '!CT67)</f>
        <v>35688000</v>
      </c>
      <c r="O261" s="1051">
        <f>IF('CRANEOMAXILO '!DB67="CUMPLE",'CRANEOMAXILO '!DA67,'CRANEOMAXILO '!DB67)</f>
        <v>12792400</v>
      </c>
      <c r="P261" s="1051" t="str">
        <f>IF('CRANEOMAXILO '!DJ67="CUMPLE",'CRANEOMAXILO '!DI67,'CRANEOMAXILO '!DJ67)</f>
        <v>NO OFERTADO</v>
      </c>
      <c r="Q261" s="1051" t="str">
        <f>IF('CRANEOMAXILO '!DR67="CUMPLE",'CRANEOMAXILO '!DQ67,'CRANEOMAXILO '!DR67)</f>
        <v>NO OFERTADO</v>
      </c>
      <c r="R261" s="1051">
        <f>IF('CRANEOMAXILO '!DZ67="CUMPLE",'CRANEOMAXILO '!DY67,'CRANEOMAXILO '!DZ67)</f>
        <v>19000000</v>
      </c>
      <c r="S261" s="1051" t="str">
        <f>IF('CRANEOMAXILO '!EH67="CUMPLE",'CRANEOMAXILO '!EG67,'CRANEOMAXILO '!EH67)</f>
        <v>NO OFERTADO</v>
      </c>
      <c r="T261" s="1051">
        <f>IF('CRANEOMAXILO '!EP67="CUMPLE",'CRANEOMAXILO '!EO67,'CRANEOMAXILO '!EP67)</f>
        <v>18000000</v>
      </c>
      <c r="U261" s="1051">
        <f t="shared" ref="U261:U266" si="18">MIN(C261:T261)</f>
        <v>12792400</v>
      </c>
      <c r="V261" s="1051" t="str">
        <f>VLOOKUP(MATCH(U261,C261:T261,0),PROVEEDOR!A:B,2,0)</f>
        <v>ORTOMAC S.A.S</v>
      </c>
      <c r="W261" s="1051">
        <v>17600000</v>
      </c>
      <c r="X261" s="1098">
        <f t="shared" ref="X261:X266" si="19">GESTEP(U261,W261)</f>
        <v>0</v>
      </c>
      <c r="Y261" s="1105" t="s">
        <v>1183</v>
      </c>
      <c r="Z261" s="1111"/>
    </row>
    <row r="262" spans="1:26" ht="46.5" customHeight="1">
      <c r="A262" s="1011" t="s">
        <v>1548</v>
      </c>
      <c r="B262" s="1052" t="s">
        <v>1551</v>
      </c>
      <c r="C262" s="1043" t="str">
        <f>IF('CRANEOMAXILO '!J68="CUMPLE",'CRANEOMAXILO '!I68,'CRANEOMAXILO '!J68)</f>
        <v>NO OFERTADO</v>
      </c>
      <c r="D262" s="1043" t="str">
        <f>IF('CRANEOMAXILO '!R68="CUMPLE",'CRANEOMAXILO '!Q68,'CRANEOMAXILO '!R68)</f>
        <v>NO OFERTADO</v>
      </c>
      <c r="E262" s="1043" t="str">
        <f>IF('CRANEOMAXILO '!Z68="CUMPLE",'CRANEOMAXILO '!Y68,'CRANEOMAXILO '!Z68)</f>
        <v>NO OFERTADO</v>
      </c>
      <c r="F262" s="1043" t="str">
        <f>IF('CRANEOMAXILO '!AH68="CUMPLE",'CRANEOMAXILO '!AG68,'CRANEOMAXILO '!AH68)</f>
        <v>NO OFERTADO</v>
      </c>
      <c r="G262" s="1043" t="str">
        <f>IF('CRANEOMAXILO '!AP68="CUMPLE",'CRANEOMAXILO '!AO68,'CRANEOMAXILO '!AP68)</f>
        <v>NO OFERTADO</v>
      </c>
      <c r="H262" s="1043" t="str">
        <f>IF('CRANEOMAXILO '!AX68="CUMPLE",'CRANEOMAXILO '!AW68,'CRANEOMAXILO '!AX68)</f>
        <v>NO OFERTADO</v>
      </c>
      <c r="I262" s="1043" t="str">
        <f>IF('CRANEOMAXILO '!BF68="CUMPLE",'CRANEOMAXILO '!BE68,'CRANEOMAXILO '!BF68)</f>
        <v>NO OFERTADO</v>
      </c>
      <c r="J262" s="1043" t="str">
        <f>IF('CRANEOMAXILO '!BN68="CUMPLE",'CRANEOMAXILO '!BM68,'CRANEOMAXILO '!BN68)</f>
        <v>NO OFERTADO</v>
      </c>
      <c r="K262" s="1043" t="str">
        <f>IF('CRANEOMAXILO '!BV68="CUMPLE",'CRANEOMAXILO '!BU68,'CRANEOMAXILO '!BV68)</f>
        <v>NO OFERTADO</v>
      </c>
      <c r="L262" s="1043" t="str">
        <f>IF('CRANEOMAXILO '!CD68="CUMPLE",'CRANEOMAXILO '!CC68,'CRANEOMAXILO '!CD68)</f>
        <v>NO OFERTADO</v>
      </c>
      <c r="M262" s="1043" t="str">
        <f>IF('CRANEOMAXILO '!CL68="CUMPLE",'CRANEOMAXILO '!CK68,'CRANEOMAXILO '!CL68)</f>
        <v>NO OFERTADO</v>
      </c>
      <c r="N262" s="1043">
        <f>IF('CRANEOMAXILO '!CT68="CUMPLE",'CRANEOMAXILO '!CS68,'CRANEOMAXILO '!CT68)</f>
        <v>22100400</v>
      </c>
      <c r="O262" s="1043" t="str">
        <f>IF('CRANEOMAXILO '!DB68="CUMPLE",'CRANEOMAXILO '!DA68,'CRANEOMAXILO '!DB68)</f>
        <v>NO OFERTADO</v>
      </c>
      <c r="P262" s="1043" t="str">
        <f>IF('CRANEOMAXILO '!DJ68="CUMPLE",'CRANEOMAXILO '!DI68,'CRANEOMAXILO '!DJ68)</f>
        <v>NO OFERTADO</v>
      </c>
      <c r="Q262" s="1043" t="str">
        <f>IF('CRANEOMAXILO '!DR68="CUMPLE",'CRANEOMAXILO '!DQ68,'CRANEOMAXILO '!DR68)</f>
        <v>NO OFERTADO</v>
      </c>
      <c r="R262" s="1043">
        <f>IF('CRANEOMAXILO '!DZ68="CUMPLE",'CRANEOMAXILO '!DY68,'CRANEOMAXILO '!DZ68)</f>
        <v>20000000</v>
      </c>
      <c r="S262" s="1043" t="str">
        <f>IF('CRANEOMAXILO '!EH68="CUMPLE",'CRANEOMAXILO '!EG68,'CRANEOMAXILO '!EH68)</f>
        <v>NO OFERTADO</v>
      </c>
      <c r="T262" s="1043" t="str">
        <f>IF('CRANEOMAXILO '!EP68="CUMPLE",'CRANEOMAXILO '!EO68,'CRANEOMAXILO '!EP68)</f>
        <v>NO OFERTADO</v>
      </c>
      <c r="U262" s="1043">
        <f t="shared" si="18"/>
        <v>20000000</v>
      </c>
      <c r="V262" s="1043" t="str">
        <f>VLOOKUP(MATCH(U262,C262:T262,0),PROVEEDOR!A:B,2,0)</f>
        <v>SAMPEDRO S.A</v>
      </c>
      <c r="W262" s="1043">
        <v>21100000</v>
      </c>
      <c r="X262" s="1092">
        <f t="shared" si="19"/>
        <v>0</v>
      </c>
      <c r="Y262" s="1105" t="s">
        <v>1186</v>
      </c>
      <c r="Z262" s="1111"/>
    </row>
    <row r="263" spans="1:26" ht="46.5" customHeight="1">
      <c r="A263" s="1011" t="s">
        <v>1548</v>
      </c>
      <c r="B263" s="1052" t="s">
        <v>1552</v>
      </c>
      <c r="C263" s="1043" t="str">
        <f>IF('CRANEOMAXILO '!J69="CUMPLE",'CRANEOMAXILO '!I69,'CRANEOMAXILO '!J69)</f>
        <v>NO OFERTADO</v>
      </c>
      <c r="D263" s="1043" t="str">
        <f>IF('CRANEOMAXILO '!R69="CUMPLE",'CRANEOMAXILO '!Q69,'CRANEOMAXILO '!R69)</f>
        <v>NO OFERTADO</v>
      </c>
      <c r="E263" s="1043" t="str">
        <f>IF('CRANEOMAXILO '!Z69="CUMPLE",'CRANEOMAXILO '!Y69,'CRANEOMAXILO '!Z69)</f>
        <v>NO OFERTADO</v>
      </c>
      <c r="F263" s="1043" t="str">
        <f>IF('CRANEOMAXILO '!AH69="CUMPLE",'CRANEOMAXILO '!AG69,'CRANEOMAXILO '!AH69)</f>
        <v>NO OFERTADO</v>
      </c>
      <c r="G263" s="1043" t="str">
        <f>IF('CRANEOMAXILO '!AP69="CUMPLE",'CRANEOMAXILO '!AO69,'CRANEOMAXILO '!AP69)</f>
        <v>NO OFERTADO</v>
      </c>
      <c r="H263" s="1043" t="str">
        <f>IF('CRANEOMAXILO '!AX69="CUMPLE",'CRANEOMAXILO '!AW69,'CRANEOMAXILO '!AX69)</f>
        <v>NO OFERTADO</v>
      </c>
      <c r="I263" s="1043" t="str">
        <f>IF('CRANEOMAXILO '!BF69="CUMPLE",'CRANEOMAXILO '!BE69,'CRANEOMAXILO '!BF69)</f>
        <v>NO OFERTADO</v>
      </c>
      <c r="J263" s="1043" t="str">
        <f>IF('CRANEOMAXILO '!BN69="CUMPLE",'CRANEOMAXILO '!BM69,'CRANEOMAXILO '!BN69)</f>
        <v>NO OFERTADO</v>
      </c>
      <c r="K263" s="1043" t="str">
        <f>IF('CRANEOMAXILO '!BV69="CUMPLE",'CRANEOMAXILO '!BU69,'CRANEOMAXILO '!BV69)</f>
        <v>NO OFERTADO</v>
      </c>
      <c r="L263" s="1043" t="str">
        <f>IF('CRANEOMAXILO '!CD69="CUMPLE",'CRANEOMAXILO '!CC69,'CRANEOMAXILO '!CD69)</f>
        <v>NO OFERTADO</v>
      </c>
      <c r="M263" s="1043" t="str">
        <f>IF('CRANEOMAXILO '!CL69="CUMPLE",'CRANEOMAXILO '!CK69,'CRANEOMAXILO '!CL69)</f>
        <v>NO OFERTADO</v>
      </c>
      <c r="N263" s="1043" t="str">
        <f>IF('CRANEOMAXILO '!CT69="CUMPLE",'CRANEOMAXILO '!CS69,'CRANEOMAXILO '!CT69)</f>
        <v>NO OFERTADO</v>
      </c>
      <c r="O263" s="1043" t="str">
        <f>IF('CRANEOMAXILO '!DB69="CUMPLE",'CRANEOMAXILO '!DA69,'CRANEOMAXILO '!DB69)</f>
        <v>NO OFERTADO</v>
      </c>
      <c r="P263" s="1043" t="str">
        <f>IF('CRANEOMAXILO '!DJ69="CUMPLE",'CRANEOMAXILO '!DI69,'CRANEOMAXILO '!DJ69)</f>
        <v>NO OFERTADO</v>
      </c>
      <c r="Q263" s="1043" t="str">
        <f>IF('CRANEOMAXILO '!DR69="CUMPLE",'CRANEOMAXILO '!DQ69,'CRANEOMAXILO '!DR69)</f>
        <v>NO OFERTADO</v>
      </c>
      <c r="R263" s="1043" t="str">
        <f>IF('CRANEOMAXILO '!DZ69="CUMPLE",'CRANEOMAXILO '!DY69,'CRANEOMAXILO '!DZ69)</f>
        <v>NO OFERTADO</v>
      </c>
      <c r="S263" s="1043" t="str">
        <f>IF('CRANEOMAXILO '!EH69="CUMPLE",'CRANEOMAXILO '!EG69,'CRANEOMAXILO '!EH69)</f>
        <v>NO OFERTADO</v>
      </c>
      <c r="T263" s="1043" t="str">
        <f>IF('CRANEOMAXILO '!EP69="CUMPLE",'CRANEOMAXILO '!EO69,'CRANEOMAXILO '!EP69)</f>
        <v>NO OFERTADO</v>
      </c>
      <c r="U263" s="1043">
        <f t="shared" si="18"/>
        <v>0</v>
      </c>
      <c r="V263" s="1043" t="e">
        <f>VLOOKUP(MATCH(U263,C263:T263,0),PROVEEDOR!A:B,2,0)</f>
        <v>#N/A</v>
      </c>
      <c r="W263" s="1043">
        <v>16800000</v>
      </c>
      <c r="X263" s="1092">
        <f t="shared" si="19"/>
        <v>0</v>
      </c>
      <c r="Y263" s="1105" t="s">
        <v>1568</v>
      </c>
      <c r="Z263" s="1111"/>
    </row>
    <row r="264" spans="1:26" ht="46.5" customHeight="1">
      <c r="A264" s="1011" t="s">
        <v>1548</v>
      </c>
      <c r="B264" s="1052" t="s">
        <v>1553</v>
      </c>
      <c r="C264" s="1043" t="str">
        <f>IF('CRANEOMAXILO '!J70="CUMPLE",'CRANEOMAXILO '!I70,'CRANEOMAXILO '!J70)</f>
        <v>NO OFERTADO</v>
      </c>
      <c r="D264" s="1043" t="str">
        <f>IF('CRANEOMAXILO '!R70="CUMPLE",'CRANEOMAXILO '!Q70,'CRANEOMAXILO '!R70)</f>
        <v>NO OFERTADO</v>
      </c>
      <c r="E264" s="1043" t="str">
        <f>IF('CRANEOMAXILO '!Z70="CUMPLE",'CRANEOMAXILO '!Y70,'CRANEOMAXILO '!Z70)</f>
        <v>NO OFERTADO</v>
      </c>
      <c r="F264" s="1043" t="str">
        <f>IF('CRANEOMAXILO '!AH70="CUMPLE",'CRANEOMAXILO '!AG70,'CRANEOMAXILO '!AH70)</f>
        <v>NO OFERTADO</v>
      </c>
      <c r="G264" s="1043" t="str">
        <f>IF('CRANEOMAXILO '!AP70="CUMPLE",'CRANEOMAXILO '!AO70,'CRANEOMAXILO '!AP70)</f>
        <v>NO OFERTADO</v>
      </c>
      <c r="H264" s="1043" t="str">
        <f>IF('CRANEOMAXILO '!AX70="CUMPLE",'CRANEOMAXILO '!AW70,'CRANEOMAXILO '!AX70)</f>
        <v>NO OFERTADO</v>
      </c>
      <c r="I264" s="1043" t="str">
        <f>IF('CRANEOMAXILO '!BF70="CUMPLE",'CRANEOMAXILO '!BE70,'CRANEOMAXILO '!BF70)</f>
        <v>NO OFERTADO</v>
      </c>
      <c r="J264" s="1043" t="str">
        <f>IF('CRANEOMAXILO '!BN70="CUMPLE",'CRANEOMAXILO '!BM70,'CRANEOMAXILO '!BN70)</f>
        <v>NO OFERTADO</v>
      </c>
      <c r="K264" s="1043" t="str">
        <f>IF('CRANEOMAXILO '!BV70="CUMPLE",'CRANEOMAXILO '!BU70,'CRANEOMAXILO '!BV70)</f>
        <v>NO OFERTADO</v>
      </c>
      <c r="L264" s="1043" t="str">
        <f>IF('CRANEOMAXILO '!CD70="CUMPLE",'CRANEOMAXILO '!CC70,'CRANEOMAXILO '!CD70)</f>
        <v>NO OFERTADO</v>
      </c>
      <c r="M264" s="1043">
        <f>IF('CRANEOMAXILO '!CL70="CUMPLE",'CRANEOMAXILO '!CK70,'CRANEOMAXILO '!CL70)</f>
        <v>28130000</v>
      </c>
      <c r="N264" s="1043">
        <f>IF('CRANEOMAXILO '!CT70="CUMPLE",'CRANEOMAXILO '!CS70,'CRANEOMAXILO '!CT70)</f>
        <v>24310500</v>
      </c>
      <c r="O264" s="1043">
        <f>IF('CRANEOMAXILO '!DB70="CUMPLE",'CRANEOMAXILO '!DA70,'CRANEOMAXILO '!DB70)</f>
        <v>10364000</v>
      </c>
      <c r="P264" s="1043" t="str">
        <f>IF('CRANEOMAXILO '!DJ70="CUMPLE",'CRANEOMAXILO '!DI70,'CRANEOMAXILO '!DJ70)</f>
        <v>NO OFERTADO</v>
      </c>
      <c r="Q264" s="1043" t="str">
        <f>IF('CRANEOMAXILO '!DR70="CUMPLE",'CRANEOMAXILO '!DQ70,'CRANEOMAXILO '!DR70)</f>
        <v>NO OFERTADO</v>
      </c>
      <c r="R264" s="1043">
        <f>IF('CRANEOMAXILO '!DZ70="CUMPLE",'CRANEOMAXILO '!DY70,'CRANEOMAXILO '!DZ70)</f>
        <v>15500000</v>
      </c>
      <c r="S264" s="1043" t="str">
        <f>IF('CRANEOMAXILO '!EH70="CUMPLE",'CRANEOMAXILO '!EG70,'CRANEOMAXILO '!EH70)</f>
        <v>NO OFERTADO</v>
      </c>
      <c r="T264" s="1043">
        <f>IF('CRANEOMAXILO '!EP70="CUMPLE",'CRANEOMAXILO '!EO70,'CRANEOMAXILO '!EP70)</f>
        <v>18000000</v>
      </c>
      <c r="U264" s="1043">
        <f t="shared" si="18"/>
        <v>10364000</v>
      </c>
      <c r="V264" s="1043" t="str">
        <f>VLOOKUP(MATCH(U264,C264:T264,0),PROVEEDOR!A:B,2,0)</f>
        <v>ORTOMAC S.A.S</v>
      </c>
      <c r="W264" s="1043">
        <v>31000000</v>
      </c>
      <c r="X264" s="1092">
        <f t="shared" si="19"/>
        <v>0</v>
      </c>
      <c r="Y264" s="1105" t="s">
        <v>1183</v>
      </c>
      <c r="Z264" s="1111"/>
    </row>
    <row r="265" spans="1:26" ht="46.5" customHeight="1">
      <c r="A265" s="1011" t="s">
        <v>1548</v>
      </c>
      <c r="B265" s="1052" t="s">
        <v>1554</v>
      </c>
      <c r="C265" s="1043" t="str">
        <f>IF('CRANEOMAXILO '!J71="CUMPLE",'CRANEOMAXILO '!I71,'CRANEOMAXILO '!J71)</f>
        <v>NO OFERTADO</v>
      </c>
      <c r="D265" s="1043" t="str">
        <f>IF('CRANEOMAXILO '!R71="CUMPLE",'CRANEOMAXILO '!Q71,'CRANEOMAXILO '!R71)</f>
        <v>NO OFERTADO</v>
      </c>
      <c r="E265" s="1043" t="str">
        <f>IF('CRANEOMAXILO '!Z71="CUMPLE",'CRANEOMAXILO '!Y71,'CRANEOMAXILO '!Z71)</f>
        <v>NO OFERTADO</v>
      </c>
      <c r="F265" s="1043" t="str">
        <f>IF('CRANEOMAXILO '!AH71="CUMPLE",'CRANEOMAXILO '!AG71,'CRANEOMAXILO '!AH71)</f>
        <v>NO OFERTADO</v>
      </c>
      <c r="G265" s="1043" t="str">
        <f>IF('CRANEOMAXILO '!AP71="CUMPLE",'CRANEOMAXILO '!AO71,'CRANEOMAXILO '!AP71)</f>
        <v>NO OFERTADO</v>
      </c>
      <c r="H265" s="1043" t="str">
        <f>IF('CRANEOMAXILO '!AX71="CUMPLE",'CRANEOMAXILO '!AW71,'CRANEOMAXILO '!AX71)</f>
        <v>NO OFERTADO</v>
      </c>
      <c r="I265" s="1043" t="str">
        <f>IF('CRANEOMAXILO '!BF71="CUMPLE",'CRANEOMAXILO '!BE71,'CRANEOMAXILO '!BF71)</f>
        <v>NO OFERTADO</v>
      </c>
      <c r="J265" s="1043" t="str">
        <f>IF('CRANEOMAXILO '!BN71="CUMPLE",'CRANEOMAXILO '!BM71,'CRANEOMAXILO '!BN71)</f>
        <v>NO OFERTADO</v>
      </c>
      <c r="K265" s="1043" t="str">
        <f>IF('CRANEOMAXILO '!BV71="CUMPLE",'CRANEOMAXILO '!BU71,'CRANEOMAXILO '!BV71)</f>
        <v>NO OFERTADO</v>
      </c>
      <c r="L265" s="1043" t="str">
        <f>IF('CRANEOMAXILO '!CD71="CUMPLE",'CRANEOMAXILO '!CC71,'CRANEOMAXILO '!CD71)</f>
        <v>NO OFERTADO</v>
      </c>
      <c r="M265" s="1043" t="str">
        <f>IF('CRANEOMAXILO '!CL71="CUMPLE",'CRANEOMAXILO '!CK71,'CRANEOMAXILO '!CL71)</f>
        <v>NO OFERTADO</v>
      </c>
      <c r="N265" s="1043">
        <f>IF('CRANEOMAXILO '!CT71="CUMPLE",'CRANEOMAXILO '!CS71,'CRANEOMAXILO '!CT71)</f>
        <v>45248500</v>
      </c>
      <c r="O265" s="1043">
        <f>IF('CRANEOMAXILO '!DB71="CUMPLE",'CRANEOMAXILO '!DA71,'CRANEOMAXILO '!DB71)</f>
        <v>33609600</v>
      </c>
      <c r="P265" s="1043" t="str">
        <f>IF('CRANEOMAXILO '!DJ71="CUMPLE",'CRANEOMAXILO '!DI71,'CRANEOMAXILO '!DJ71)</f>
        <v>NO OFERTADO</v>
      </c>
      <c r="Q265" s="1043" t="str">
        <f>IF('CRANEOMAXILO '!DR71="CUMPLE",'CRANEOMAXILO '!DQ71,'CRANEOMAXILO '!DR71)</f>
        <v>NO OFERTADO</v>
      </c>
      <c r="R265" s="1043">
        <f>IF('CRANEOMAXILO '!DZ71="CUMPLE",'CRANEOMAXILO '!DY71,'CRANEOMAXILO '!DZ71)</f>
        <v>40000000</v>
      </c>
      <c r="S265" s="1043" t="str">
        <f>IF('CRANEOMAXILO '!EH71="CUMPLE",'CRANEOMAXILO '!EG71,'CRANEOMAXILO '!EH71)</f>
        <v>NO OFERTADO</v>
      </c>
      <c r="T265" s="1043">
        <f>IF('CRANEOMAXILO '!EP71="CUMPLE",'CRANEOMAXILO '!EO71,'CRANEOMAXILO '!EP71)</f>
        <v>25000000</v>
      </c>
      <c r="U265" s="1043">
        <f t="shared" si="18"/>
        <v>25000000</v>
      </c>
      <c r="V265" s="1043" t="str">
        <f>VLOOKUP(MATCH(U265,C265:T265,0),PROVEEDOR!A:B,2,0)</f>
        <v>W. LORENZ HOLDING S.A.S</v>
      </c>
      <c r="W265" s="1043">
        <v>39200000</v>
      </c>
      <c r="X265" s="1092">
        <f t="shared" si="19"/>
        <v>0</v>
      </c>
      <c r="Y265" s="1105" t="s">
        <v>1188</v>
      </c>
      <c r="Z265" s="1111"/>
    </row>
    <row r="266" spans="1:26" ht="46.5" customHeight="1" thickBot="1">
      <c r="A266" s="1011" t="s">
        <v>1548</v>
      </c>
      <c r="B266" s="1053" t="s">
        <v>1555</v>
      </c>
      <c r="C266" s="1054" t="str">
        <f>IF('CRANEOMAXILO '!J72="CUMPLE",'CRANEOMAXILO '!I72,'CRANEOMAXILO '!J72)</f>
        <v>NO OFERTADO</v>
      </c>
      <c r="D266" s="1054" t="str">
        <f>IF('CRANEOMAXILO '!R72="CUMPLE",'CRANEOMAXILO '!Q72,'CRANEOMAXILO '!R72)</f>
        <v>NO OFERTADO</v>
      </c>
      <c r="E266" s="1054" t="str">
        <f>IF('CRANEOMAXILO '!Z72="CUMPLE",'CRANEOMAXILO '!Y72,'CRANEOMAXILO '!Z72)</f>
        <v>NO OFERTADO</v>
      </c>
      <c r="F266" s="1054" t="str">
        <f>IF('CRANEOMAXILO '!AH72="CUMPLE",'CRANEOMAXILO '!AG72,'CRANEOMAXILO '!AH72)</f>
        <v>NO OFERTADO</v>
      </c>
      <c r="G266" s="1054" t="str">
        <f>IF('CRANEOMAXILO '!AP72="CUMPLE",'CRANEOMAXILO '!AO72,'CRANEOMAXILO '!AP72)</f>
        <v>NO OFERTADO</v>
      </c>
      <c r="H266" s="1054" t="str">
        <f>IF('CRANEOMAXILO '!AX72="CUMPLE",'CRANEOMAXILO '!AW72,'CRANEOMAXILO '!AX72)</f>
        <v>NO OFERTADO</v>
      </c>
      <c r="I266" s="1054" t="str">
        <f>IF('CRANEOMAXILO '!BF72="CUMPLE",'CRANEOMAXILO '!BE72,'CRANEOMAXILO '!BF72)</f>
        <v>NO OFERTADO</v>
      </c>
      <c r="J266" s="1054" t="str">
        <f>IF('CRANEOMAXILO '!BN72="CUMPLE",'CRANEOMAXILO '!BM72,'CRANEOMAXILO '!BN72)</f>
        <v>NO OFERTADO</v>
      </c>
      <c r="K266" s="1054" t="str">
        <f>IF('CRANEOMAXILO '!BV72="CUMPLE",'CRANEOMAXILO '!BU72,'CRANEOMAXILO '!BV72)</f>
        <v>NO OFERTADO</v>
      </c>
      <c r="L266" s="1054" t="str">
        <f>IF('CRANEOMAXILO '!CD72="CUMPLE",'CRANEOMAXILO '!CC72,'CRANEOMAXILO '!CD72)</f>
        <v>NO OFERTADO</v>
      </c>
      <c r="M266" s="1054" t="str">
        <f>IF('CRANEOMAXILO '!CL72="CUMPLE",'CRANEOMAXILO '!CK72,'CRANEOMAXILO '!CL72)</f>
        <v>NO OFERTADO</v>
      </c>
      <c r="N266" s="1054">
        <f>IF('CRANEOMAXILO '!CT72="CUMPLE",'CRANEOMAXILO '!CS72,'CRANEOMAXILO '!CT72)</f>
        <v>32905000</v>
      </c>
      <c r="O266" s="1054">
        <f>IF('CRANEOMAXILO '!DB72="CUMPLE",'CRANEOMAXILO '!DA72,'CRANEOMAXILO '!DB72)</f>
        <v>21934200</v>
      </c>
      <c r="P266" s="1054" t="str">
        <f>IF('CRANEOMAXILO '!DJ72="CUMPLE",'CRANEOMAXILO '!DI72,'CRANEOMAXILO '!DJ72)</f>
        <v>NO OFERTADO</v>
      </c>
      <c r="Q266" s="1054" t="str">
        <f>IF('CRANEOMAXILO '!DR72="CUMPLE",'CRANEOMAXILO '!DQ72,'CRANEOMAXILO '!DR72)</f>
        <v>NO OFERTADO</v>
      </c>
      <c r="R266" s="1054">
        <f>IF('CRANEOMAXILO '!DZ72="CUMPLE",'CRANEOMAXILO '!DY72,'CRANEOMAXILO '!DZ72)</f>
        <v>33500000</v>
      </c>
      <c r="S266" s="1054" t="str">
        <f>IF('CRANEOMAXILO '!EH72="CUMPLE",'CRANEOMAXILO '!EG72,'CRANEOMAXILO '!EH72)</f>
        <v>NO OFERTADO</v>
      </c>
      <c r="T266" s="1054">
        <f>IF('CRANEOMAXILO '!EP72="CUMPLE",'CRANEOMAXILO '!EO72,'CRANEOMAXILO '!EP72)</f>
        <v>25000000</v>
      </c>
      <c r="U266" s="1054">
        <f t="shared" si="18"/>
        <v>21934200</v>
      </c>
      <c r="V266" s="1054" t="str">
        <f>VLOOKUP(MATCH(U266,C266:T266,0),PROVEEDOR!A:B,2,0)</f>
        <v>ORTOMAC S.A.S</v>
      </c>
      <c r="W266" s="1054">
        <v>35800000</v>
      </c>
      <c r="X266" s="1099">
        <f t="shared" si="19"/>
        <v>0</v>
      </c>
      <c r="Y266" s="1105" t="s">
        <v>1183</v>
      </c>
      <c r="Z266" s="1111"/>
    </row>
    <row r="267" spans="1:26" ht="34.5" customHeight="1" thickBot="1">
      <c r="A267" s="1011" t="s">
        <v>1548</v>
      </c>
      <c r="B267" s="1024" t="s">
        <v>251</v>
      </c>
      <c r="C267" s="1041"/>
      <c r="D267" s="1041"/>
      <c r="E267" s="1041"/>
      <c r="F267" s="1041"/>
      <c r="G267" s="1041"/>
      <c r="H267" s="1041"/>
      <c r="I267" s="1041"/>
      <c r="J267" s="1041"/>
      <c r="K267" s="1041"/>
      <c r="L267" s="1041"/>
      <c r="M267" s="1041"/>
      <c r="N267" s="1041"/>
      <c r="O267" s="1041"/>
      <c r="P267" s="1041"/>
      <c r="Q267" s="1041"/>
      <c r="R267" s="1041"/>
      <c r="S267" s="1041"/>
      <c r="T267" s="1041"/>
      <c r="U267" s="1041"/>
      <c r="V267" s="1041"/>
      <c r="W267" s="1041"/>
      <c r="X267" s="1090"/>
      <c r="Y267" s="1108"/>
      <c r="Z267" s="1111"/>
    </row>
    <row r="268" spans="1:26" ht="34.5" customHeight="1" thickBot="1">
      <c r="A268" s="1011" t="s">
        <v>1548</v>
      </c>
      <c r="B268" s="1026" t="s">
        <v>1157</v>
      </c>
      <c r="C268" s="1046">
        <f>IF('CRANEOMAXILO '!J77="CUMPLE",'CRANEOMAXILO '!I80,'CRANEOMAXILO '!J77)</f>
        <v>32571000</v>
      </c>
      <c r="D268" s="1046" t="str">
        <f>IF('CRANEOMAXILO '!R77="CUMPLE",'CRANEOMAXILO '!Q80,'CRANEOMAXILO '!R77)</f>
        <v>NO OFERTADO</v>
      </c>
      <c r="E268" s="1046" t="str">
        <f>IF('CRANEOMAXILO '!Z77="CUMPLE",'CRANEOMAXILO '!Y80,'CRANEOMAXILO '!Z77)</f>
        <v>NO OFERTADO</v>
      </c>
      <c r="F268" s="1046" t="str">
        <f>IF('CRANEOMAXILO '!AH77="CUMPLE",'CRANEOMAXILO '!AG80,'CRANEOMAXILO '!AH77)</f>
        <v>NO OFERTADO</v>
      </c>
      <c r="G268" s="1046" t="str">
        <f>IF('CRANEOMAXILO '!AP77="CUMPLE",'CRANEOMAXILO '!AO80,'CRANEOMAXILO '!AP77)</f>
        <v>NO OFERTADO</v>
      </c>
      <c r="H268" s="1046" t="str">
        <f>IF('CRANEOMAXILO '!AX77="CUMPLE",'CRANEOMAXILO '!AW80,'CRANEOMAXILO '!AX77)</f>
        <v>NO OFERTADO</v>
      </c>
      <c r="I268" s="1046" t="str">
        <f>IF('CRANEOMAXILO '!BF77="CUMPLE",'CRANEOMAXILO '!BE80,'CRANEOMAXILO '!BF77)</f>
        <v>NO OFERTADO</v>
      </c>
      <c r="J268" s="1046" t="str">
        <f>IF('CRANEOMAXILO '!BN77="CUMPLE",'CRANEOMAXILO '!BM80,'CRANEOMAXILO '!BN77)</f>
        <v>NO OFERTADO</v>
      </c>
      <c r="K268" s="1046" t="str">
        <f>IF('CRANEOMAXILO '!BV77="CUMPLE",'CRANEOMAXILO '!BU80,'CRANEOMAXILO '!BV77)</f>
        <v>NO OFERTADO</v>
      </c>
      <c r="L268" s="1046" t="str">
        <f>IF('CRANEOMAXILO '!CD77="CUMPLE",'CRANEOMAXILO '!CC80,'CRANEOMAXILO '!CD77)</f>
        <v>NO OFERTADO</v>
      </c>
      <c r="M268" s="1046" t="str">
        <f>IF('CRANEOMAXILO '!CL77="CUMPLE",'CRANEOMAXILO '!CK80,'CRANEOMAXILO '!CL77)</f>
        <v>NO OFERTADO</v>
      </c>
      <c r="N268" s="1046" t="str">
        <f>IF('CRANEOMAXILO '!CT77="CUMPLE",'CRANEOMAXILO '!CS80,'CRANEOMAXILO '!CT77)</f>
        <v>NO OFERTADO</v>
      </c>
      <c r="O268" s="1046" t="str">
        <f>IF('CRANEOMAXILO '!DB77="CUMPLE",'CRANEOMAXILO '!DA80,'CRANEOMAXILO '!DB77)</f>
        <v>NO OFERTADO</v>
      </c>
      <c r="P268" s="1046" t="str">
        <f>IF('CRANEOMAXILO '!DJ77="CUMPLE",'CRANEOMAXILO '!DI80,'CRANEOMAXILO '!DJ77)</f>
        <v>NO OFERTADO</v>
      </c>
      <c r="Q268" s="1046" t="str">
        <f>IF('CRANEOMAXILO '!DR77="CUMPLE",'CRANEOMAXILO '!DQ80,'CRANEOMAXILO '!DR77)</f>
        <v>NO OFERTADO</v>
      </c>
      <c r="R268" s="1046" t="str">
        <f>IF('CRANEOMAXILO '!DZ77="CUMPLE",'CRANEOMAXILO '!DY80,'CRANEOMAXILO '!DZ77)</f>
        <v>NO OFERTADO</v>
      </c>
      <c r="S268" s="1046" t="str">
        <f>IF('CRANEOMAXILO '!EH77="CUMPLE",'CRANEOMAXILO '!EG80,'CRANEOMAXILO '!EH77)</f>
        <v>NO OFERTADO</v>
      </c>
      <c r="T268" s="1046" t="str">
        <f>IF('CRANEOMAXILO '!EP77="CUMPLE",'CRANEOMAXILO '!EO80,'CRANEOMAXILO '!EP77)</f>
        <v>NO OFERTADO</v>
      </c>
      <c r="U268" s="1046">
        <f>MIN(C268:T268)</f>
        <v>32571000</v>
      </c>
      <c r="V268" s="1046" t="str">
        <f>VLOOKUP(MATCH(U268,C268:T268,0),PROVEEDOR!A:B,2,0)</f>
        <v>AMAREY NOVA MEDICAL S.A</v>
      </c>
      <c r="W268" s="1046">
        <v>104000000</v>
      </c>
      <c r="X268" s="1095">
        <f t="shared" si="16"/>
        <v>0</v>
      </c>
      <c r="Y268" s="1105" t="s">
        <v>1171</v>
      </c>
      <c r="Z268" s="1111"/>
    </row>
    <row r="269" spans="1:26" ht="34.5" customHeight="1" thickBot="1">
      <c r="A269" s="1011" t="s">
        <v>1548</v>
      </c>
      <c r="B269" s="1036" t="s">
        <v>252</v>
      </c>
      <c r="C269" s="1045"/>
      <c r="D269" s="1045"/>
      <c r="E269" s="1045"/>
      <c r="F269" s="1045"/>
      <c r="G269" s="1045"/>
      <c r="H269" s="1045"/>
      <c r="I269" s="1045"/>
      <c r="J269" s="1045"/>
      <c r="K269" s="1045"/>
      <c r="L269" s="1045"/>
      <c r="M269" s="1045"/>
      <c r="N269" s="1045"/>
      <c r="O269" s="1045"/>
      <c r="P269" s="1045"/>
      <c r="Q269" s="1045"/>
      <c r="R269" s="1045"/>
      <c r="S269" s="1045"/>
      <c r="T269" s="1045"/>
      <c r="U269" s="1045"/>
      <c r="V269" s="1045"/>
      <c r="W269" s="1045"/>
      <c r="X269" s="1094"/>
      <c r="Y269" s="1108"/>
      <c r="Z269" s="1111"/>
    </row>
    <row r="270" spans="1:26" ht="34.5" customHeight="1">
      <c r="A270" s="1011" t="s">
        <v>1548</v>
      </c>
      <c r="B270" s="1030" t="s">
        <v>997</v>
      </c>
      <c r="C270" s="1042" t="str">
        <f>IF('CRANEOMAXILO '!J84="CUMPLE",'CRANEOMAXILO '!I88,'CRANEOMAXILO '!J84)</f>
        <v>NO OFERTADO</v>
      </c>
      <c r="D270" s="1042" t="str">
        <f>IF('CRANEOMAXILO '!R84="CUMPLE",'CRANEOMAXILO '!Q88,'CRANEOMAXILO '!R84)</f>
        <v>NO OFERTADO</v>
      </c>
      <c r="E270" s="1042" t="str">
        <f>IF('CRANEOMAXILO '!Z84="CUMPLE",'CRANEOMAXILO '!Y88,'CRANEOMAXILO '!Z84)</f>
        <v>NO OFERTADO</v>
      </c>
      <c r="F270" s="1042" t="str">
        <f>IF('CRANEOMAXILO '!AH84="CUMPLE",'CRANEOMAXILO '!AG88,'CRANEOMAXILO '!AH84)</f>
        <v>NO OFERTADO</v>
      </c>
      <c r="G270" s="1042" t="str">
        <f>IF('CRANEOMAXILO '!AP84="CUMPLE",'CRANEOMAXILO '!AO88,'CRANEOMAXILO '!AP84)</f>
        <v>NO OFERTADO</v>
      </c>
      <c r="H270" s="1042" t="str">
        <f>IF('CRANEOMAXILO '!AX84="CUMPLE",'CRANEOMAXILO '!AW88,'CRANEOMAXILO '!AX84)</f>
        <v>NO OFERTADO</v>
      </c>
      <c r="I270" s="1042" t="str">
        <f>IF('CRANEOMAXILO '!BF84="CUMPLE",'CRANEOMAXILO '!BE88,'CRANEOMAXILO '!BF84)</f>
        <v>NO OFERTADO</v>
      </c>
      <c r="J270" s="1042" t="str">
        <f>IF('CRANEOMAXILO '!BN84="CUMPLE",'CRANEOMAXILO '!BM88,'CRANEOMAXILO '!BN84)</f>
        <v>NO OFERTADO</v>
      </c>
      <c r="K270" s="1042" t="str">
        <f>IF('CRANEOMAXILO '!BV84="CUMPLE",'CRANEOMAXILO '!BU88,'CRANEOMAXILO '!BV84)</f>
        <v>NO OFERTADO</v>
      </c>
      <c r="L270" s="1042" t="str">
        <f>IF('CRANEOMAXILO '!CD84="CUMPLE",'CRANEOMAXILO '!CC88,'CRANEOMAXILO '!CD84)</f>
        <v>NO OFERTADO</v>
      </c>
      <c r="M270" s="1042">
        <f>IF('CRANEOMAXILO '!CL84="CUMPLE",'CRANEOMAXILO '!CK88,'CRANEOMAXILO '!CL84)</f>
        <v>2147300</v>
      </c>
      <c r="N270" s="1042" t="str">
        <f>IF('CRANEOMAXILO '!CT84="CUMPLE",'CRANEOMAXILO '!CS88,'CRANEOMAXILO '!CT84)</f>
        <v>NO OFERTADO</v>
      </c>
      <c r="O270" s="1042" t="str">
        <f>IF('CRANEOMAXILO '!DB84="CUMPLE",'CRANEOMAXILO '!DA88,'CRANEOMAXILO '!DB84)</f>
        <v>NO OFERTADO</v>
      </c>
      <c r="P270" s="1042" t="str">
        <f>IF('CRANEOMAXILO '!DJ84="CUMPLE",'CRANEOMAXILO '!DI88,'CRANEOMAXILO '!DJ84)</f>
        <v>NO OFERTADO</v>
      </c>
      <c r="Q270" s="1042" t="str">
        <f>IF('CRANEOMAXILO '!DR84="CUMPLE",'CRANEOMAXILO '!DQ88,'CRANEOMAXILO '!DR84)</f>
        <v>NO OFERTADO</v>
      </c>
      <c r="R270" s="1042" t="str">
        <f>IF('CRANEOMAXILO '!DZ84="CUMPLE",'CRANEOMAXILO '!DY88,'CRANEOMAXILO '!DZ84)</f>
        <v>NO OFERTADO</v>
      </c>
      <c r="S270" s="1042" t="str">
        <f>IF('CRANEOMAXILO '!EH84="CUMPLE",'CRANEOMAXILO '!EG88,'CRANEOMAXILO '!EH84)</f>
        <v>NO OFERTADO</v>
      </c>
      <c r="T270" s="1042" t="str">
        <f>IF('CRANEOMAXILO '!EP84="CUMPLE",'CRANEOMAXILO '!EO88,'CRANEOMAXILO '!EP84)</f>
        <v>NO OFERTADO</v>
      </c>
      <c r="U270" s="1042">
        <f>MIN(C270:T270)</f>
        <v>2147300</v>
      </c>
      <c r="V270" s="1042" t="str">
        <f>VLOOKUP(MATCH(U270,C270:T270,0),PROVEEDOR!A:B,2,0)</f>
        <v>MEDIREX S.A.S</v>
      </c>
      <c r="W270" s="1042">
        <v>2150000</v>
      </c>
      <c r="X270" s="1091">
        <f t="shared" si="16"/>
        <v>0</v>
      </c>
      <c r="Y270" s="1105" t="s">
        <v>1181</v>
      </c>
      <c r="Z270" s="1111"/>
    </row>
    <row r="271" spans="1:26" ht="139.5" customHeight="1">
      <c r="A271" s="1011" t="s">
        <v>1548</v>
      </c>
      <c r="B271" s="1032" t="s">
        <v>1002</v>
      </c>
      <c r="C271" s="1043" t="str">
        <f>IF('CRANEOMAXILO '!J91="CUMPLE",'CRANEOMAXILO '!I93,'CRANEOMAXILO '!J91)</f>
        <v>NO OFERTADO</v>
      </c>
      <c r="D271" s="1043" t="str">
        <f>IF('CRANEOMAXILO '!R91="CUMPLE",'CRANEOMAXILO '!Q93,'CRANEOMAXILO '!R91)</f>
        <v>NO OFERTADO</v>
      </c>
      <c r="E271" s="1043" t="str">
        <f>IF('CRANEOMAXILO '!Z91="CUMPLE",'CRANEOMAXILO '!Y93,'CRANEOMAXILO '!Z91)</f>
        <v>NO OFERTADO</v>
      </c>
      <c r="F271" s="1043" t="str">
        <f>IF('CRANEOMAXILO '!AH91="CUMPLE",'CRANEOMAXILO '!AG93,'CRANEOMAXILO '!AH91)</f>
        <v>NO OFERTADO</v>
      </c>
      <c r="G271" s="1043" t="str">
        <f>IF('CRANEOMAXILO '!AP91="CUMPLE",'CRANEOMAXILO '!AO93,'CRANEOMAXILO '!AP91)</f>
        <v>NO OFERTADO</v>
      </c>
      <c r="H271" s="1043">
        <f>IF('CRANEOMAXILO '!AX91="CUMPLE",'CRANEOMAXILO '!AW93,'CRANEOMAXILO '!AX91)</f>
        <v>1500000</v>
      </c>
      <c r="I271" s="1043" t="str">
        <f>IF('CRANEOMAXILO '!BF91="CUMPLE",'CRANEOMAXILO '!BE93,'CRANEOMAXILO '!BF91)</f>
        <v>NO OFERTADO</v>
      </c>
      <c r="J271" s="1043" t="str">
        <f>IF('CRANEOMAXILO '!BN91="CUMPLE",'CRANEOMAXILO '!BM93,'CRANEOMAXILO '!BN91)</f>
        <v>NO OFERTADO</v>
      </c>
      <c r="K271" s="1043" t="str">
        <f>IF('CRANEOMAXILO '!BV91="CUMPLE",'CRANEOMAXILO '!BU93,'CRANEOMAXILO '!BV91)</f>
        <v>NO OFERTADO</v>
      </c>
      <c r="L271" s="1043" t="str">
        <f>IF('CRANEOMAXILO '!CD91="CUMPLE",'CRANEOMAXILO '!CC93,'CRANEOMAXILO '!CD91)</f>
        <v>NO OFERTADO</v>
      </c>
      <c r="M271" s="1043">
        <f>IF('CRANEOMAXILO '!CL91="CUMPLE",'CRANEOMAXILO '!CK93,'CRANEOMAXILO '!CL91)</f>
        <v>1638000</v>
      </c>
      <c r="N271" s="1043">
        <f>IF('CRANEOMAXILO '!CT91="CUMPLE",'CRANEOMAXILO '!CS93,'CRANEOMAXILO '!CT91)</f>
        <v>1183000</v>
      </c>
      <c r="O271" s="1043" t="str">
        <f>IF('CRANEOMAXILO '!DB91="CUMPLE",'CRANEOMAXILO '!DA93,'CRANEOMAXILO '!DB91)</f>
        <v>NO OFERTADO</v>
      </c>
      <c r="P271" s="1043" t="str">
        <f>IF('CRANEOMAXILO '!DJ91="CUMPLE",'CRANEOMAXILO '!DI93,'CRANEOMAXILO '!DJ91)</f>
        <v>NO OFERTADO</v>
      </c>
      <c r="Q271" s="1043" t="str">
        <f>IF('CRANEOMAXILO '!DR91="CUMPLE",'CRANEOMAXILO '!DQ93,'CRANEOMAXILO '!DR91)</f>
        <v>NO OFERTADO</v>
      </c>
      <c r="R271" s="1043" t="str">
        <f>IF('CRANEOMAXILO '!DZ91="CUMPLE",'CRANEOMAXILO '!DY93,'CRANEOMAXILO '!DZ91)</f>
        <v>NO OFERTADO</v>
      </c>
      <c r="S271" s="1043" t="str">
        <f>IF('CRANEOMAXILO '!EH91="CUMPLE",'CRANEOMAXILO '!EG93,'CRANEOMAXILO '!EH91)</f>
        <v>NO OFERTADO</v>
      </c>
      <c r="T271" s="1043" t="str">
        <f>IF('CRANEOMAXILO '!EP91="CUMPLE",'CRANEOMAXILO '!EO93,'CRANEOMAXILO '!EP91)</f>
        <v>NO OFERTADO</v>
      </c>
      <c r="U271" s="1043">
        <f>MIN(C271:T271)</f>
        <v>1183000</v>
      </c>
      <c r="V271" s="1043" t="str">
        <f>VLOOKUP(MATCH(U271,C271:T271,0),PROVEEDOR!A:B,2,0)</f>
        <v>NEUROSPINE S.A.S</v>
      </c>
      <c r="W271" s="1043">
        <v>1678000</v>
      </c>
      <c r="X271" s="1092">
        <f t="shared" si="16"/>
        <v>0</v>
      </c>
      <c r="Y271" s="1105" t="s">
        <v>1176</v>
      </c>
      <c r="Z271" s="1111" t="s">
        <v>1575</v>
      </c>
    </row>
    <row r="272" spans="1:26" ht="34.5" customHeight="1">
      <c r="A272" s="1011" t="s">
        <v>1548</v>
      </c>
      <c r="B272" s="1032" t="s">
        <v>1005</v>
      </c>
      <c r="C272" s="1043" t="str">
        <f>IF('CRANEOMAXILO '!J96="CUMPLE",'CRANEOMAXILO '!I97,'CRANEOMAXILO '!J96)</f>
        <v>NO OFERTADO</v>
      </c>
      <c r="D272" s="1043" t="str">
        <f>IF('CRANEOMAXILO '!R96="CUMPLE",'CRANEOMAXILO '!Q97,'CRANEOMAXILO '!R96)</f>
        <v>NO OFERTADO</v>
      </c>
      <c r="E272" s="1043" t="str">
        <f>IF('CRANEOMAXILO '!Z96="CUMPLE",'CRANEOMAXILO '!Y97,'CRANEOMAXILO '!Z96)</f>
        <v>NO OFERTADO</v>
      </c>
      <c r="F272" s="1043" t="str">
        <f>IF('CRANEOMAXILO '!AH96="CUMPLE",'CRANEOMAXILO '!AG97,'CRANEOMAXILO '!AH96)</f>
        <v>NO OFERTADO</v>
      </c>
      <c r="G272" s="1043" t="str">
        <f>IF('CRANEOMAXILO '!AP96="CUMPLE",'CRANEOMAXILO '!AO97,'CRANEOMAXILO '!AP96)</f>
        <v>NO OFERTADO</v>
      </c>
      <c r="H272" s="1043">
        <f>IF('CRANEOMAXILO '!AX96="CUMPLE",'CRANEOMAXILO '!AW97,'CRANEOMAXILO '!AX96)</f>
        <v>1150000</v>
      </c>
      <c r="I272" s="1043" t="str">
        <f>IF('CRANEOMAXILO '!BF96="CUMPLE",'CRANEOMAXILO '!BE97,'CRANEOMAXILO '!BF96)</f>
        <v>NO OFERTADO</v>
      </c>
      <c r="J272" s="1043" t="str">
        <f>IF('CRANEOMAXILO '!BN96="CUMPLE",'CRANEOMAXILO '!BM97,'CRANEOMAXILO '!BN96)</f>
        <v>NO OFERTADO</v>
      </c>
      <c r="K272" s="1043" t="str">
        <f>IF('CRANEOMAXILO '!BV96="CUMPLE",'CRANEOMAXILO '!BU97,'CRANEOMAXILO '!BV96)</f>
        <v>NO OFERTADO</v>
      </c>
      <c r="L272" s="1043" t="str">
        <f>IF('CRANEOMAXILO '!CD96="CUMPLE",'CRANEOMAXILO '!CC97,'CRANEOMAXILO '!CD96)</f>
        <v>NO OFERTADO</v>
      </c>
      <c r="M272" s="1043">
        <f>IF('CRANEOMAXILO '!CL96="CUMPLE",'CRANEOMAXILO '!CK97,'CRANEOMAXILO '!CL96)</f>
        <v>1300000</v>
      </c>
      <c r="N272" s="1043" t="str">
        <f>IF('CRANEOMAXILO '!CT96="CUMPLE",'CRANEOMAXILO '!CS97,'CRANEOMAXILO '!CT96)</f>
        <v>NO OFERTADO</v>
      </c>
      <c r="O272" s="1043" t="str">
        <f>IF('CRANEOMAXILO '!DB96="CUMPLE",'CRANEOMAXILO '!DA97,'CRANEOMAXILO '!DB96)</f>
        <v>NO OFERTADO</v>
      </c>
      <c r="P272" s="1043" t="str">
        <f>IF('CRANEOMAXILO '!DJ96="CUMPLE",'CRANEOMAXILO '!DI97,'CRANEOMAXILO '!DJ96)</f>
        <v>NO OFERTADO</v>
      </c>
      <c r="Q272" s="1043" t="str">
        <f>IF('CRANEOMAXILO '!DR96="CUMPLE",'CRANEOMAXILO '!DQ97,'CRANEOMAXILO '!DR96)</f>
        <v>NO OFERTADO</v>
      </c>
      <c r="R272" s="1043" t="str">
        <f>IF('CRANEOMAXILO '!DZ96="CUMPLE",'CRANEOMAXILO '!DY97,'CRANEOMAXILO '!DZ96)</f>
        <v>NO OFERTADO</v>
      </c>
      <c r="S272" s="1043" t="str">
        <f>IF('CRANEOMAXILO '!EH96="CUMPLE",'CRANEOMAXILO '!EG97,'CRANEOMAXILO '!EH96)</f>
        <v>NO OFERTADO</v>
      </c>
      <c r="T272" s="1043" t="str">
        <f>IF('CRANEOMAXILO '!EP96="CUMPLE",'CRANEOMAXILO '!EO97,'CRANEOMAXILO '!EP96)</f>
        <v>NO OFERTADO</v>
      </c>
      <c r="U272" s="1043">
        <f>MIN(C272:T272)</f>
        <v>1150000</v>
      </c>
      <c r="V272" s="1043" t="str">
        <f>VLOOKUP(MATCH(U272,C272:T272,0),PROVEEDOR!A:B,2,0)</f>
        <v>EXEL MEDICAL S.A.S</v>
      </c>
      <c r="W272" s="1043">
        <v>1300000</v>
      </c>
      <c r="X272" s="1092">
        <f t="shared" si="16"/>
        <v>0</v>
      </c>
      <c r="Y272" s="1105" t="s">
        <v>1176</v>
      </c>
      <c r="Z272" s="1111"/>
    </row>
    <row r="273" spans="1:26" ht="34.5" customHeight="1">
      <c r="A273" s="1011" t="s">
        <v>1548</v>
      </c>
      <c r="B273" s="1032" t="s">
        <v>256</v>
      </c>
      <c r="C273" s="1043" t="str">
        <f>IF('CRANEOMAXILO '!J100="CUMPLE",'CRANEOMAXILO '!I105,'CRANEOMAXILO '!J100)</f>
        <v>NO OFERTADO</v>
      </c>
      <c r="D273" s="1043" t="str">
        <f>IF('CRANEOMAXILO '!R100="CUMPLE",'CRANEOMAXILO '!Q105,'CRANEOMAXILO '!R100)</f>
        <v>NO OFERTADO</v>
      </c>
      <c r="E273" s="1043" t="str">
        <f>IF('CRANEOMAXILO '!Z100="CUMPLE",'CRANEOMAXILO '!Y105,'CRANEOMAXILO '!Z100)</f>
        <v>NO OFERTADO</v>
      </c>
      <c r="F273" s="1043" t="str">
        <f>IF('CRANEOMAXILO '!AH100="CUMPLE",'CRANEOMAXILO '!AG105,'CRANEOMAXILO '!AH100)</f>
        <v>NO OFERTADO</v>
      </c>
      <c r="G273" s="1043" t="str">
        <f>IF('CRANEOMAXILO '!AP100="CUMPLE",'CRANEOMAXILO '!AO105,'CRANEOMAXILO '!AP100)</f>
        <v>NO OFERTADO</v>
      </c>
      <c r="H273" s="1043" t="str">
        <f>IF('CRANEOMAXILO '!AX100="CUMPLE",'CRANEOMAXILO '!AW105,'CRANEOMAXILO '!AX100)</f>
        <v>NO OFERTADO</v>
      </c>
      <c r="I273" s="1043" t="str">
        <f>IF('CRANEOMAXILO '!BF100="CUMPLE",'CRANEOMAXILO '!BE105,'CRANEOMAXILO '!BF100)</f>
        <v>NO OFERTADO</v>
      </c>
      <c r="J273" s="1043" t="str">
        <f>IF('CRANEOMAXILO '!BN100="CUMPLE",'CRANEOMAXILO '!BM105,'CRANEOMAXILO '!BN100)</f>
        <v>NO OFERTADO</v>
      </c>
      <c r="K273" s="1043" t="str">
        <f>IF('CRANEOMAXILO '!BV100="CUMPLE",'CRANEOMAXILO '!BU105,'CRANEOMAXILO '!BV100)</f>
        <v>NO OFERTADO</v>
      </c>
      <c r="L273" s="1043" t="str">
        <f>IF('CRANEOMAXILO '!CD100="CUMPLE",'CRANEOMAXILO '!CC105,'CRANEOMAXILO '!CD100)</f>
        <v>NO OFERTADO</v>
      </c>
      <c r="M273" s="1043">
        <f>IF('CRANEOMAXILO '!CL100="CUMPLE",'CRANEOMAXILO '!CK105,'CRANEOMAXILO '!CL100)</f>
        <v>11000000</v>
      </c>
      <c r="N273" s="1043" t="str">
        <f>IF('CRANEOMAXILO '!CT100="CUMPLE",'CRANEOMAXILO '!CS105,'CRANEOMAXILO '!CT100)</f>
        <v>NO OFERTADO</v>
      </c>
      <c r="O273" s="1043" t="str">
        <f>IF('CRANEOMAXILO '!DB100="CUMPLE",'CRANEOMAXILO '!DA105,'CRANEOMAXILO '!DB100)</f>
        <v>NO OFERTADO</v>
      </c>
      <c r="P273" s="1043" t="str">
        <f>IF('CRANEOMAXILO '!DJ100="CUMPLE",'CRANEOMAXILO '!DI105,'CRANEOMAXILO '!DJ100)</f>
        <v>NO OFERTADO</v>
      </c>
      <c r="Q273" s="1043" t="str">
        <f>IF('CRANEOMAXILO '!DR100="CUMPLE",'CRANEOMAXILO '!DQ105,'CRANEOMAXILO '!DR100)</f>
        <v>NO OFERTADO</v>
      </c>
      <c r="R273" s="1043" t="str">
        <f>IF('CRANEOMAXILO '!DZ100="CUMPLE",'CRANEOMAXILO '!DY105,'CRANEOMAXILO '!DZ100)</f>
        <v>NO OFERTADO</v>
      </c>
      <c r="S273" s="1043" t="str">
        <f>IF('CRANEOMAXILO '!EH100="CUMPLE",'CRANEOMAXILO '!EG105,'CRANEOMAXILO '!EH100)</f>
        <v>NO OFERTADO</v>
      </c>
      <c r="T273" s="1043" t="str">
        <f>IF('CRANEOMAXILO '!EP100="CUMPLE",'CRANEOMAXILO '!EO105,'CRANEOMAXILO '!EP100)</f>
        <v>NO OFERTADO</v>
      </c>
      <c r="U273" s="1043">
        <f>MIN(C273:T273)</f>
        <v>11000000</v>
      </c>
      <c r="V273" s="1043" t="str">
        <f>VLOOKUP(MATCH(U273,C273:T273,0),PROVEEDOR!A:B,2,0)</f>
        <v>MEDIREX S.A.S</v>
      </c>
      <c r="W273" s="1043">
        <v>11995428</v>
      </c>
      <c r="X273" s="1092">
        <f t="shared" si="16"/>
        <v>0</v>
      </c>
      <c r="Y273" s="1105" t="s">
        <v>1181</v>
      </c>
      <c r="Z273" s="1111"/>
    </row>
    <row r="274" spans="1:26" ht="33.75" customHeight="1" thickBot="1">
      <c r="A274" s="1011" t="s">
        <v>1548</v>
      </c>
      <c r="B274" s="1024" t="s">
        <v>257</v>
      </c>
      <c r="C274" s="1041"/>
      <c r="D274" s="1041"/>
      <c r="E274" s="1041"/>
      <c r="F274" s="1041"/>
      <c r="G274" s="1041"/>
      <c r="H274" s="1041"/>
      <c r="I274" s="1041"/>
      <c r="J274" s="1041"/>
      <c r="K274" s="1041"/>
      <c r="L274" s="1041"/>
      <c r="M274" s="1041"/>
      <c r="N274" s="1041"/>
      <c r="O274" s="1041"/>
      <c r="P274" s="1041"/>
      <c r="Q274" s="1041"/>
      <c r="R274" s="1041"/>
      <c r="S274" s="1041"/>
      <c r="T274" s="1041"/>
      <c r="U274" s="1041"/>
      <c r="V274" s="1041"/>
      <c r="W274" s="1041"/>
      <c r="X274" s="1090"/>
      <c r="Y274" s="1108"/>
      <c r="Z274" s="1111"/>
    </row>
    <row r="275" spans="1:26" ht="34.5" customHeight="1">
      <c r="A275" s="1011" t="s">
        <v>1548</v>
      </c>
      <c r="B275" s="1032" t="s">
        <v>1556</v>
      </c>
      <c r="C275" s="1043" t="str">
        <f>IF('CRANEOMAXILO '!J108="CUMPLE",'CRANEOMAXILO '!I108,'CRANEOMAXILO '!J108)</f>
        <v>NO OFERTADO</v>
      </c>
      <c r="D275" s="1043" t="str">
        <f>IF('CRANEOMAXILO '!R108="CUMPLE",'CRANEOMAXILO '!Q108,'CRANEOMAXILO '!R108)</f>
        <v>NO OFERTADO</v>
      </c>
      <c r="E275" s="1043" t="str">
        <f>IF('CRANEOMAXILO '!Z108="CUMPLE",'CRANEOMAXILO '!Y108,'CRANEOMAXILO '!Z108)</f>
        <v>NO OFERTADO</v>
      </c>
      <c r="F275" s="1043" t="str">
        <f>IF('CRANEOMAXILO '!AH108="CUMPLE",'CRANEOMAXILO '!AG108,'CRANEOMAXILO '!AH108)</f>
        <v>NO OFERTADO</v>
      </c>
      <c r="G275" s="1043" t="str">
        <f>IF('CRANEOMAXILO '!AP108="CUMPLE",'CRANEOMAXILO '!AO108,'CRANEOMAXILO '!AP108)</f>
        <v>NO OFERTADO</v>
      </c>
      <c r="H275" s="1043" t="str">
        <f>IF('CRANEOMAXILO '!AX108="CUMPLE",'CRANEOMAXILO '!AW108,'CRANEOMAXILO '!AX108)</f>
        <v>NO OFERTADO</v>
      </c>
      <c r="I275" s="1043" t="str">
        <f>IF('CRANEOMAXILO '!BF108="CUMPLE",'CRANEOMAXILO '!BE108,'CRANEOMAXILO '!BF108)</f>
        <v>NO OFERTADO</v>
      </c>
      <c r="J275" s="1043" t="str">
        <f>IF('CRANEOMAXILO '!BN108="CUMPLE",'CRANEOMAXILO '!BM108,'CRANEOMAXILO '!BN108)</f>
        <v>NO OFERTADO</v>
      </c>
      <c r="K275" s="1043" t="str">
        <f>IF('CRANEOMAXILO '!BV108="CUMPLE",'CRANEOMAXILO '!BU108,'CRANEOMAXILO '!BV108)</f>
        <v>NO OFERTADO</v>
      </c>
      <c r="L275" s="1043" t="str">
        <f>IF('CRANEOMAXILO '!CD108="CUMPLE",'CRANEOMAXILO '!CC108,'CRANEOMAXILO '!CD108)</f>
        <v>NO OFERTADO</v>
      </c>
      <c r="M275" s="1043" t="str">
        <f>IF('CRANEOMAXILO '!CL108="CUMPLE",'CRANEOMAXILO '!CK108,'CRANEOMAXILO '!CL108)</f>
        <v>NO OFERTADO</v>
      </c>
      <c r="N275" s="1043">
        <f>IF('CRANEOMAXILO '!CT108="CUMPLE",'CRANEOMAXILO '!CS108,'CRANEOMAXILO '!CT108)</f>
        <v>2880000</v>
      </c>
      <c r="O275" s="1043" t="str">
        <f>IF('CRANEOMAXILO '!DB108="CUMPLE",'CRANEOMAXILO '!DA108,'CRANEOMAXILO '!DB108)</f>
        <v>NO OFERTADO</v>
      </c>
      <c r="P275" s="1043" t="str">
        <f>IF('CRANEOMAXILO '!DJ108="CUMPLE",'CRANEOMAXILO '!DI108,'CRANEOMAXILO '!DJ108)</f>
        <v>NO OFERTADO</v>
      </c>
      <c r="Q275" s="1043" t="str">
        <f>IF('CRANEOMAXILO '!DR108="CUMPLE",'CRANEOMAXILO '!DQ108,'CRANEOMAXILO '!DR108)</f>
        <v>NO OFERTADO</v>
      </c>
      <c r="R275" s="1043" t="str">
        <f>IF('CRANEOMAXILO '!DZ108="CUMPLE",'CRANEOMAXILO '!DY108,'CRANEOMAXILO '!DZ108)</f>
        <v>NO OFERTADO</v>
      </c>
      <c r="S275" s="1043" t="str">
        <f>IF('CRANEOMAXILO '!EH108="CUMPLE",'CRANEOMAXILO '!EG108,'CRANEOMAXILO '!EH108)</f>
        <v>NO OFERTADO</v>
      </c>
      <c r="T275" s="1043" t="str">
        <f>IF('CRANEOMAXILO '!EP108="CUMPLE",'CRANEOMAXILO '!EO108,'CRANEOMAXILO '!EP108)</f>
        <v>NO OFERTADO</v>
      </c>
      <c r="U275" s="1043">
        <f t="shared" ref="U275:U280" si="20">MIN(C275:T275)</f>
        <v>2880000</v>
      </c>
      <c r="V275" s="1043" t="str">
        <f>VLOOKUP(MATCH(U275,C275:T275,0),PROVEEDOR!A:B,2,0)</f>
        <v>NEUROSPINE S.A.S</v>
      </c>
      <c r="W275" s="1043">
        <v>3100000</v>
      </c>
      <c r="X275" s="1092">
        <f t="shared" ref="X275:X280" si="21">GESTEP(U275,W275)</f>
        <v>0</v>
      </c>
      <c r="Y275" s="1105" t="s">
        <v>1182</v>
      </c>
      <c r="Z275" s="1111"/>
    </row>
    <row r="276" spans="1:26" ht="34.5" customHeight="1">
      <c r="A276" s="1011" t="s">
        <v>1548</v>
      </c>
      <c r="B276" s="1032" t="s">
        <v>1557</v>
      </c>
      <c r="C276" s="1043" t="str">
        <f>IF('CRANEOMAXILO '!J109="CUMPLE",'CRANEOMAXILO '!I109,'CRANEOMAXILO '!J109)</f>
        <v>NO OFERTADO</v>
      </c>
      <c r="D276" s="1043" t="str">
        <f>IF('CRANEOMAXILO '!R109="CUMPLE",'CRANEOMAXILO '!Q109,'CRANEOMAXILO '!R109)</f>
        <v>NO OFERTADO</v>
      </c>
      <c r="E276" s="1043" t="str">
        <f>IF('CRANEOMAXILO '!Z109="CUMPLE",'CRANEOMAXILO '!Y109,'CRANEOMAXILO '!Z109)</f>
        <v>NO OFERTADO</v>
      </c>
      <c r="F276" s="1043" t="str">
        <f>IF('CRANEOMAXILO '!AH109="CUMPLE",'CRANEOMAXILO '!AG109,'CRANEOMAXILO '!AH109)</f>
        <v>NO OFERTADO</v>
      </c>
      <c r="G276" s="1043" t="str">
        <f>IF('CRANEOMAXILO '!AP109="CUMPLE",'CRANEOMAXILO '!AO109,'CRANEOMAXILO '!AP109)</f>
        <v>NO OFERTADO</v>
      </c>
      <c r="H276" s="1043" t="str">
        <f>IF('CRANEOMAXILO '!AX109="CUMPLE",'CRANEOMAXILO '!AW109,'CRANEOMAXILO '!AX109)</f>
        <v>NO OFERTADO</v>
      </c>
      <c r="I276" s="1043" t="str">
        <f>IF('CRANEOMAXILO '!BF109="CUMPLE",'CRANEOMAXILO '!BE109,'CRANEOMAXILO '!BF109)</f>
        <v>NO OFERTADO</v>
      </c>
      <c r="J276" s="1043" t="str">
        <f>IF('CRANEOMAXILO '!BN109="CUMPLE",'CRANEOMAXILO '!BM109,'CRANEOMAXILO '!BN109)</f>
        <v>NO OFERTADO</v>
      </c>
      <c r="K276" s="1043" t="str">
        <f>IF('CRANEOMAXILO '!BV109="CUMPLE",'CRANEOMAXILO '!BU109,'CRANEOMAXILO '!BV109)</f>
        <v>NO OFERTADO</v>
      </c>
      <c r="L276" s="1043" t="str">
        <f>IF('CRANEOMAXILO '!CD109="CUMPLE",'CRANEOMAXILO '!CC109,'CRANEOMAXILO '!CD109)</f>
        <v>NO OFERTADO</v>
      </c>
      <c r="M276" s="1043" t="str">
        <f>IF('CRANEOMAXILO '!CL109="CUMPLE",'CRANEOMAXILO '!CK109,'CRANEOMAXILO '!CL109)</f>
        <v>NO OFERTADO</v>
      </c>
      <c r="N276" s="1043">
        <f>IF('CRANEOMAXILO '!CT109="CUMPLE",'CRANEOMAXILO '!CS109,'CRANEOMAXILO '!CT109)</f>
        <v>1926000</v>
      </c>
      <c r="O276" s="1043" t="str">
        <f>IF('CRANEOMAXILO '!DB109="CUMPLE",'CRANEOMAXILO '!DA109,'CRANEOMAXILO '!DB109)</f>
        <v>NO OFERTADO</v>
      </c>
      <c r="P276" s="1043" t="str">
        <f>IF('CRANEOMAXILO '!DJ109="CUMPLE",'CRANEOMAXILO '!DI109,'CRANEOMAXILO '!DJ109)</f>
        <v>NO OFERTADO</v>
      </c>
      <c r="Q276" s="1043" t="str">
        <f>IF('CRANEOMAXILO '!DR109="CUMPLE",'CRANEOMAXILO '!DQ109,'CRANEOMAXILO '!DR109)</f>
        <v>NO OFERTADO</v>
      </c>
      <c r="R276" s="1043" t="str">
        <f>IF('CRANEOMAXILO '!DZ109="CUMPLE",'CRANEOMAXILO '!DY109,'CRANEOMAXILO '!DZ109)</f>
        <v>NO OFERTADO</v>
      </c>
      <c r="S276" s="1043" t="str">
        <f>IF('CRANEOMAXILO '!EH109="CUMPLE",'CRANEOMAXILO '!EG109,'CRANEOMAXILO '!EH109)</f>
        <v>NO OFERTADO</v>
      </c>
      <c r="T276" s="1043" t="str">
        <f>IF('CRANEOMAXILO '!EP109="CUMPLE",'CRANEOMAXILO '!EO109,'CRANEOMAXILO '!EP109)</f>
        <v>NO OFERTADO</v>
      </c>
      <c r="U276" s="1043">
        <f t="shared" si="20"/>
        <v>1926000</v>
      </c>
      <c r="V276" s="1043" t="str">
        <f>VLOOKUP(MATCH(U276,C276:T276,0),PROVEEDOR!A:B,2,0)</f>
        <v>NEUROSPINE S.A.S</v>
      </c>
      <c r="W276" s="1043">
        <v>2200000</v>
      </c>
      <c r="X276" s="1092">
        <f t="shared" si="21"/>
        <v>0</v>
      </c>
      <c r="Y276" s="1105" t="s">
        <v>1182</v>
      </c>
      <c r="Z276" s="1111"/>
    </row>
    <row r="277" spans="1:26" ht="34.5" customHeight="1">
      <c r="A277" s="1011" t="s">
        <v>1548</v>
      </c>
      <c r="B277" s="1032" t="s">
        <v>1558</v>
      </c>
      <c r="C277" s="1043" t="str">
        <f>IF('CRANEOMAXILO '!J110="CUMPLE",'CRANEOMAXILO '!I110,'CRANEOMAXILO '!J110)</f>
        <v>NO OFERTADO</v>
      </c>
      <c r="D277" s="1043" t="str">
        <f>IF('CRANEOMAXILO '!R110="CUMPLE",'CRANEOMAXILO '!Q110,'CRANEOMAXILO '!R110)</f>
        <v>NO OFERTADO</v>
      </c>
      <c r="E277" s="1043" t="str">
        <f>IF('CRANEOMAXILO '!Z110="CUMPLE",'CRANEOMAXILO '!Y110,'CRANEOMAXILO '!Z110)</f>
        <v>NO OFERTADO</v>
      </c>
      <c r="F277" s="1043" t="str">
        <f>IF('CRANEOMAXILO '!AH110="CUMPLE",'CRANEOMAXILO '!AG110,'CRANEOMAXILO '!AH110)</f>
        <v>NO OFERTADO</v>
      </c>
      <c r="G277" s="1043" t="str">
        <f>IF('CRANEOMAXILO '!AP110="CUMPLE",'CRANEOMAXILO '!AO110,'CRANEOMAXILO '!AP110)</f>
        <v>NO OFERTADO</v>
      </c>
      <c r="H277" s="1043" t="str">
        <f>IF('CRANEOMAXILO '!AX110="CUMPLE",'CRANEOMAXILO '!AW110,'CRANEOMAXILO '!AX110)</f>
        <v>NO OFERTADO</v>
      </c>
      <c r="I277" s="1043" t="str">
        <f>IF('CRANEOMAXILO '!BF110="CUMPLE",'CRANEOMAXILO '!BE110,'CRANEOMAXILO '!BF110)</f>
        <v>NO OFERTADO</v>
      </c>
      <c r="J277" s="1043" t="str">
        <f>IF('CRANEOMAXILO '!BN110="CUMPLE",'CRANEOMAXILO '!BM110,'CRANEOMAXILO '!BN110)</f>
        <v>NO OFERTADO</v>
      </c>
      <c r="K277" s="1043" t="str">
        <f>IF('CRANEOMAXILO '!BV110="CUMPLE",'CRANEOMAXILO '!BU110,'CRANEOMAXILO '!BV110)</f>
        <v>NO OFERTADO</v>
      </c>
      <c r="L277" s="1043" t="str">
        <f>IF('CRANEOMAXILO '!CD110="CUMPLE",'CRANEOMAXILO '!CC110,'CRANEOMAXILO '!CD110)</f>
        <v>NO OFERTADO</v>
      </c>
      <c r="M277" s="1043" t="str">
        <f>IF('CRANEOMAXILO '!CL110="CUMPLE",'CRANEOMAXILO '!CK110,'CRANEOMAXILO '!CL110)</f>
        <v>NO OFERTADO</v>
      </c>
      <c r="N277" s="1043" t="str">
        <f>IF('CRANEOMAXILO '!CT110="CUMPLE",'CRANEOMAXILO '!CS110,'CRANEOMAXILO '!CT110)</f>
        <v>NO OFERTADO</v>
      </c>
      <c r="O277" s="1043" t="str">
        <f>IF('CRANEOMAXILO '!DB110="CUMPLE",'CRANEOMAXILO '!DA110,'CRANEOMAXILO '!DB110)</f>
        <v>NO OFERTADO</v>
      </c>
      <c r="P277" s="1043" t="str">
        <f>IF('CRANEOMAXILO '!DJ110="CUMPLE",'CRANEOMAXILO '!DI110,'CRANEOMAXILO '!DJ110)</f>
        <v>NO OFERTADO</v>
      </c>
      <c r="Q277" s="1043" t="str">
        <f>IF('CRANEOMAXILO '!DR110="CUMPLE",'CRANEOMAXILO '!DQ110,'CRANEOMAXILO '!DR110)</f>
        <v>NO OFERTADO</v>
      </c>
      <c r="R277" s="1043" t="str">
        <f>IF('CRANEOMAXILO '!DZ110="CUMPLE",'CRANEOMAXILO '!DY110,'CRANEOMAXILO '!DZ110)</f>
        <v>NO OFERTADO</v>
      </c>
      <c r="S277" s="1043" t="str">
        <f>IF('CRANEOMAXILO '!EH110="CUMPLE",'CRANEOMAXILO '!EG110,'CRANEOMAXILO '!EH110)</f>
        <v>NO OFERTADO</v>
      </c>
      <c r="T277" s="1043" t="str">
        <f>IF('CRANEOMAXILO '!EP110="CUMPLE",'CRANEOMAXILO '!EO110,'CRANEOMAXILO '!EP110)</f>
        <v>NO OFERTADO</v>
      </c>
      <c r="U277" s="1043">
        <f t="shared" si="20"/>
        <v>0</v>
      </c>
      <c r="V277" s="1043" t="e">
        <f>VLOOKUP(MATCH(U277,C277:T277,0),PROVEEDOR!A:B,2,0)</f>
        <v>#N/A</v>
      </c>
      <c r="W277" s="1043">
        <v>4600000</v>
      </c>
      <c r="X277" s="1092">
        <f t="shared" si="21"/>
        <v>0</v>
      </c>
      <c r="Y277" s="1105" t="s">
        <v>1568</v>
      </c>
      <c r="Z277" s="1111"/>
    </row>
    <row r="278" spans="1:26" ht="34.5" customHeight="1">
      <c r="A278" s="1011" t="s">
        <v>1548</v>
      </c>
      <c r="B278" s="1032" t="s">
        <v>1559</v>
      </c>
      <c r="C278" s="1043" t="str">
        <f>IF('CRANEOMAXILO '!J111="CUMPLE",'CRANEOMAXILO '!I111,'CRANEOMAXILO '!J111)</f>
        <v>NO OFERTADO</v>
      </c>
      <c r="D278" s="1043" t="str">
        <f>IF('CRANEOMAXILO '!R111="CUMPLE",'CRANEOMAXILO '!Q111,'CRANEOMAXILO '!R111)</f>
        <v>NO OFERTADO</v>
      </c>
      <c r="E278" s="1043" t="str">
        <f>IF('CRANEOMAXILO '!Z111="CUMPLE",'CRANEOMAXILO '!Y111,'CRANEOMAXILO '!Z111)</f>
        <v>NO OFERTADO</v>
      </c>
      <c r="F278" s="1043" t="str">
        <f>IF('CRANEOMAXILO '!AH111="CUMPLE",'CRANEOMAXILO '!AG111,'CRANEOMAXILO '!AH111)</f>
        <v>NO OFERTADO</v>
      </c>
      <c r="G278" s="1043" t="str">
        <f>IF('CRANEOMAXILO '!AP111="CUMPLE",'CRANEOMAXILO '!AO111,'CRANEOMAXILO '!AP111)</f>
        <v>NO OFERTADO</v>
      </c>
      <c r="H278" s="1043" t="str">
        <f>IF('CRANEOMAXILO '!AX111="CUMPLE",'CRANEOMAXILO '!AW111,'CRANEOMAXILO '!AX111)</f>
        <v>NO OFERTADO</v>
      </c>
      <c r="I278" s="1043" t="str">
        <f>IF('CRANEOMAXILO '!BF111="CUMPLE",'CRANEOMAXILO '!BE111,'CRANEOMAXILO '!BF111)</f>
        <v>NO OFERTADO</v>
      </c>
      <c r="J278" s="1043" t="str">
        <f>IF('CRANEOMAXILO '!BN111="CUMPLE",'CRANEOMAXILO '!BM111,'CRANEOMAXILO '!BN111)</f>
        <v>NO OFERTADO</v>
      </c>
      <c r="K278" s="1043" t="str">
        <f>IF('CRANEOMAXILO '!BV111="CUMPLE",'CRANEOMAXILO '!BU111,'CRANEOMAXILO '!BV111)</f>
        <v>NO OFERTADO</v>
      </c>
      <c r="L278" s="1043" t="str">
        <f>IF('CRANEOMAXILO '!CD111="CUMPLE",'CRANEOMAXILO '!CC111,'CRANEOMAXILO '!CD111)</f>
        <v>NO OFERTADO</v>
      </c>
      <c r="M278" s="1043" t="str">
        <f>IF('CRANEOMAXILO '!CL111="CUMPLE",'CRANEOMAXILO '!CK111,'CRANEOMAXILO '!CL111)</f>
        <v>NO OFERTADO</v>
      </c>
      <c r="N278" s="1043" t="str">
        <f>IF('CRANEOMAXILO '!CT111="CUMPLE",'CRANEOMAXILO '!CS111,'CRANEOMAXILO '!CT111)</f>
        <v>NO OFERTADO</v>
      </c>
      <c r="O278" s="1043" t="str">
        <f>IF('CRANEOMAXILO '!DB111="CUMPLE",'CRANEOMAXILO '!DA111,'CRANEOMAXILO '!DB111)</f>
        <v>NO OFERTADO</v>
      </c>
      <c r="P278" s="1043" t="str">
        <f>IF('CRANEOMAXILO '!DJ111="CUMPLE",'CRANEOMAXILO '!DI111,'CRANEOMAXILO '!DJ111)</f>
        <v>NO OFERTADO</v>
      </c>
      <c r="Q278" s="1043" t="str">
        <f>IF('CRANEOMAXILO '!DR111="CUMPLE",'CRANEOMAXILO '!DQ111,'CRANEOMAXILO '!DR111)</f>
        <v>NO OFERTADO</v>
      </c>
      <c r="R278" s="1043" t="str">
        <f>IF('CRANEOMAXILO '!DZ111="CUMPLE",'CRANEOMAXILO '!DY111,'CRANEOMAXILO '!DZ111)</f>
        <v>NO OFERTADO</v>
      </c>
      <c r="S278" s="1043" t="str">
        <f>IF('CRANEOMAXILO '!EH111="CUMPLE",'CRANEOMAXILO '!EG111,'CRANEOMAXILO '!EH111)</f>
        <v>NO OFERTADO</v>
      </c>
      <c r="T278" s="1043" t="str">
        <f>IF('CRANEOMAXILO '!EP111="CUMPLE",'CRANEOMAXILO '!EO111,'CRANEOMAXILO '!EP111)</f>
        <v>NO OFERTADO</v>
      </c>
      <c r="U278" s="1043">
        <f t="shared" si="20"/>
        <v>0</v>
      </c>
      <c r="V278" s="1043" t="e">
        <f>VLOOKUP(MATCH(U278,C278:T278,0),PROVEEDOR!A:B,2,0)</f>
        <v>#N/A</v>
      </c>
      <c r="W278" s="1043">
        <v>5100000</v>
      </c>
      <c r="X278" s="1092">
        <f t="shared" si="21"/>
        <v>0</v>
      </c>
      <c r="Y278" s="1105" t="s">
        <v>1568</v>
      </c>
      <c r="Z278" s="1111"/>
    </row>
    <row r="279" spans="1:26" ht="34.5" customHeight="1">
      <c r="A279" s="1011" t="s">
        <v>1548</v>
      </c>
      <c r="B279" s="1032" t="s">
        <v>1560</v>
      </c>
      <c r="C279" s="1043" t="str">
        <f>IF('CRANEOMAXILO '!J112="CUMPLE",'CRANEOMAXILO '!I112,'CRANEOMAXILO '!J112)</f>
        <v>NO OFERTADO</v>
      </c>
      <c r="D279" s="1043" t="str">
        <f>IF('CRANEOMAXILO '!R112="CUMPLE",'CRANEOMAXILO '!Q112,'CRANEOMAXILO '!R112)</f>
        <v>NO OFERTADO</v>
      </c>
      <c r="E279" s="1043" t="str">
        <f>IF('CRANEOMAXILO '!Z112="CUMPLE",'CRANEOMAXILO '!Y112,'CRANEOMAXILO '!Z112)</f>
        <v>NO OFERTADO</v>
      </c>
      <c r="F279" s="1043" t="str">
        <f>IF('CRANEOMAXILO '!AH112="CUMPLE",'CRANEOMAXILO '!AG112,'CRANEOMAXILO '!AH112)</f>
        <v>NO OFERTADO</v>
      </c>
      <c r="G279" s="1043" t="str">
        <f>IF('CRANEOMAXILO '!AP112="CUMPLE",'CRANEOMAXILO '!AO112,'CRANEOMAXILO '!AP112)</f>
        <v>NO OFERTADO</v>
      </c>
      <c r="H279" s="1043" t="str">
        <f>IF('CRANEOMAXILO '!AX112="CUMPLE",'CRANEOMAXILO '!AW112,'CRANEOMAXILO '!AX112)</f>
        <v>NO OFERTADO</v>
      </c>
      <c r="I279" s="1043" t="str">
        <f>IF('CRANEOMAXILO '!BF112="CUMPLE",'CRANEOMAXILO '!BE112,'CRANEOMAXILO '!BF112)</f>
        <v>NO OFERTADO</v>
      </c>
      <c r="J279" s="1043" t="str">
        <f>IF('CRANEOMAXILO '!BN112="CUMPLE",'CRANEOMAXILO '!BM112,'CRANEOMAXILO '!BN112)</f>
        <v>NO OFERTADO</v>
      </c>
      <c r="K279" s="1043" t="str">
        <f>IF('CRANEOMAXILO '!BV112="CUMPLE",'CRANEOMAXILO '!BU112,'CRANEOMAXILO '!BV112)</f>
        <v>NO OFERTADO</v>
      </c>
      <c r="L279" s="1043" t="str">
        <f>IF('CRANEOMAXILO '!CD112="CUMPLE",'CRANEOMAXILO '!CC112,'CRANEOMAXILO '!CD112)</f>
        <v>NO OFERTADO</v>
      </c>
      <c r="M279" s="1043" t="str">
        <f>IF('CRANEOMAXILO '!CL112="CUMPLE",'CRANEOMAXILO '!CK112,'CRANEOMAXILO '!CL112)</f>
        <v>NO OFERTADO</v>
      </c>
      <c r="N279" s="1043" t="str">
        <f>IF('CRANEOMAXILO '!CT112="CUMPLE",'CRANEOMAXILO '!CS112,'CRANEOMAXILO '!CT112)</f>
        <v>NO OFERTADO</v>
      </c>
      <c r="O279" s="1043" t="str">
        <f>IF('CRANEOMAXILO '!DB112="CUMPLE",'CRANEOMAXILO '!DA112,'CRANEOMAXILO '!DB112)</f>
        <v>NO OFERTADO</v>
      </c>
      <c r="P279" s="1043" t="str">
        <f>IF('CRANEOMAXILO '!DJ112="CUMPLE",'CRANEOMAXILO '!DI112,'CRANEOMAXILO '!DJ112)</f>
        <v>NO OFERTADO</v>
      </c>
      <c r="Q279" s="1043" t="str">
        <f>IF('CRANEOMAXILO '!DR112="CUMPLE",'CRANEOMAXILO '!DQ112,'CRANEOMAXILO '!DR112)</f>
        <v>NO OFERTADO</v>
      </c>
      <c r="R279" s="1043" t="str">
        <f>IF('CRANEOMAXILO '!DZ112="CUMPLE",'CRANEOMAXILO '!DY112,'CRANEOMAXILO '!DZ112)</f>
        <v>NO OFERTADO</v>
      </c>
      <c r="S279" s="1043" t="str">
        <f>IF('CRANEOMAXILO '!EH112="CUMPLE",'CRANEOMAXILO '!EG112,'CRANEOMAXILO '!EH112)</f>
        <v>NO OFERTADO</v>
      </c>
      <c r="T279" s="1043" t="str">
        <f>IF('CRANEOMAXILO '!EP112="CUMPLE",'CRANEOMAXILO '!EO112,'CRANEOMAXILO '!EP112)</f>
        <v>NO OFERTADO</v>
      </c>
      <c r="U279" s="1043">
        <f t="shared" si="20"/>
        <v>0</v>
      </c>
      <c r="V279" s="1043" t="e">
        <f>VLOOKUP(MATCH(U279,C279:T279,0),PROVEEDOR!A:B,2,0)</f>
        <v>#N/A</v>
      </c>
      <c r="W279" s="1043">
        <v>4800000</v>
      </c>
      <c r="X279" s="1092">
        <f t="shared" si="21"/>
        <v>0</v>
      </c>
      <c r="Y279" s="1105" t="s">
        <v>1568</v>
      </c>
      <c r="Z279" s="1111"/>
    </row>
    <row r="280" spans="1:26" ht="34.5" customHeight="1" thickBot="1">
      <c r="A280" s="1011" t="s">
        <v>1548</v>
      </c>
      <c r="B280" s="1032" t="s">
        <v>1561</v>
      </c>
      <c r="C280" s="1043" t="str">
        <f>IF('CRANEOMAXILO '!J113="CUMPLE",'CRANEOMAXILO '!I113,'CRANEOMAXILO '!J113)</f>
        <v>NO OFERTADO</v>
      </c>
      <c r="D280" s="1043" t="str">
        <f>IF('CRANEOMAXILO '!R113="CUMPLE",'CRANEOMAXILO '!Q113,'CRANEOMAXILO '!R113)</f>
        <v>NO OFERTADO</v>
      </c>
      <c r="E280" s="1043" t="str">
        <f>IF('CRANEOMAXILO '!Z113="CUMPLE",'CRANEOMAXILO '!Y113,'CRANEOMAXILO '!Z113)</f>
        <v>NO OFERTADO</v>
      </c>
      <c r="F280" s="1043" t="str">
        <f>IF('CRANEOMAXILO '!AH113="CUMPLE",'CRANEOMAXILO '!AG113,'CRANEOMAXILO '!AH113)</f>
        <v>NO OFERTADO</v>
      </c>
      <c r="G280" s="1043" t="str">
        <f>IF('CRANEOMAXILO '!AP113="CUMPLE",'CRANEOMAXILO '!AO113,'CRANEOMAXILO '!AP113)</f>
        <v>NO OFERTADO</v>
      </c>
      <c r="H280" s="1043" t="str">
        <f>IF('CRANEOMAXILO '!AX113="CUMPLE",'CRANEOMAXILO '!AW113,'CRANEOMAXILO '!AX113)</f>
        <v>NO OFERTADO</v>
      </c>
      <c r="I280" s="1043" t="str">
        <f>IF('CRANEOMAXILO '!BF113="CUMPLE",'CRANEOMAXILO '!BE113,'CRANEOMAXILO '!BF113)</f>
        <v>NO OFERTADO</v>
      </c>
      <c r="J280" s="1043" t="str">
        <f>IF('CRANEOMAXILO '!BN113="CUMPLE",'CRANEOMAXILO '!BM113,'CRANEOMAXILO '!BN113)</f>
        <v>NO OFERTADO</v>
      </c>
      <c r="K280" s="1043" t="str">
        <f>IF('CRANEOMAXILO '!BV113="CUMPLE",'CRANEOMAXILO '!BU113,'CRANEOMAXILO '!BV113)</f>
        <v>NO OFERTADO</v>
      </c>
      <c r="L280" s="1043" t="str">
        <f>IF('CRANEOMAXILO '!CD113="CUMPLE",'CRANEOMAXILO '!CC113,'CRANEOMAXILO '!CD113)</f>
        <v>NO OFERTADO</v>
      </c>
      <c r="M280" s="1043" t="str">
        <f>IF('CRANEOMAXILO '!CL113="CUMPLE",'CRANEOMAXILO '!CK113,'CRANEOMAXILO '!CL113)</f>
        <v>NO OFERTADO</v>
      </c>
      <c r="N280" s="1043" t="str">
        <f>IF('CRANEOMAXILO '!CT113="CUMPLE",'CRANEOMAXILO '!CS113,'CRANEOMAXILO '!CT113)</f>
        <v>NO OFERTADO</v>
      </c>
      <c r="O280" s="1043" t="str">
        <f>IF('CRANEOMAXILO '!DB113="CUMPLE",'CRANEOMAXILO '!DA113,'CRANEOMAXILO '!DB113)</f>
        <v>NO OFERTADO</v>
      </c>
      <c r="P280" s="1043" t="str">
        <f>IF('CRANEOMAXILO '!DJ113="CUMPLE",'CRANEOMAXILO '!DI113,'CRANEOMAXILO '!DJ113)</f>
        <v>NO OFERTADO</v>
      </c>
      <c r="Q280" s="1043" t="str">
        <f>IF('CRANEOMAXILO '!DR113="CUMPLE",'CRANEOMAXILO '!DQ113,'CRANEOMAXILO '!DR113)</f>
        <v>NO OFERTADO</v>
      </c>
      <c r="R280" s="1043" t="str">
        <f>IF('CRANEOMAXILO '!DZ113="CUMPLE",'CRANEOMAXILO '!DY113,'CRANEOMAXILO '!DZ113)</f>
        <v>NO OFERTADO</v>
      </c>
      <c r="S280" s="1043" t="str">
        <f>IF('CRANEOMAXILO '!EH113="CUMPLE",'CRANEOMAXILO '!EG113,'CRANEOMAXILO '!EH113)</f>
        <v>NO OFERTADO</v>
      </c>
      <c r="T280" s="1043">
        <f>IF('CRANEOMAXILO '!EP113="CUMPLE",'CRANEOMAXILO '!EO113,'CRANEOMAXILO '!EP113)</f>
        <v>1054827.8999999999</v>
      </c>
      <c r="U280" s="1043">
        <f t="shared" si="20"/>
        <v>1054827.8999999999</v>
      </c>
      <c r="V280" s="1043" t="str">
        <f>VLOOKUP(MATCH(U280,C280:T280,0),PROVEEDOR!A:B,2,0)</f>
        <v>W. LORENZ HOLDING S.A.S</v>
      </c>
      <c r="W280" s="1043">
        <v>1500000</v>
      </c>
      <c r="X280" s="1092">
        <f t="shared" si="21"/>
        <v>0</v>
      </c>
      <c r="Y280" s="1105" t="s">
        <v>1188</v>
      </c>
      <c r="Z280" s="1111"/>
    </row>
    <row r="281" spans="1:26" ht="33.75" customHeight="1" thickBot="1">
      <c r="A281" s="1011" t="s">
        <v>1562</v>
      </c>
      <c r="B281" s="1022" t="s">
        <v>1562</v>
      </c>
      <c r="C281" s="1047"/>
      <c r="D281" s="1047"/>
      <c r="E281" s="1047"/>
      <c r="F281" s="1047"/>
      <c r="G281" s="1047"/>
      <c r="H281" s="1047"/>
      <c r="I281" s="1047"/>
      <c r="J281" s="1047"/>
      <c r="K281" s="1047"/>
      <c r="L281" s="1047"/>
      <c r="M281" s="1047"/>
      <c r="N281" s="1047"/>
      <c r="O281" s="1047"/>
      <c r="P281" s="1047"/>
      <c r="Q281" s="1047"/>
      <c r="R281" s="1047"/>
      <c r="S281" s="1047"/>
      <c r="T281" s="1047"/>
      <c r="U281" s="1047"/>
      <c r="V281" s="1047"/>
      <c r="W281" s="1047"/>
      <c r="X281" s="1096"/>
      <c r="Y281" s="1106"/>
      <c r="Z281" s="1111"/>
    </row>
    <row r="282" spans="1:26" ht="33.75" customHeight="1" thickBot="1">
      <c r="A282" s="1011" t="s">
        <v>1562</v>
      </c>
      <c r="B282" s="1024" t="s">
        <v>1012</v>
      </c>
      <c r="C282" s="1041"/>
      <c r="D282" s="1041"/>
      <c r="E282" s="1041"/>
      <c r="F282" s="1041"/>
      <c r="G282" s="1041"/>
      <c r="H282" s="1041"/>
      <c r="I282" s="1041"/>
      <c r="J282" s="1041"/>
      <c r="K282" s="1041"/>
      <c r="L282" s="1041"/>
      <c r="M282" s="1041"/>
      <c r="N282" s="1041"/>
      <c r="O282" s="1041"/>
      <c r="P282" s="1041"/>
      <c r="Q282" s="1041"/>
      <c r="R282" s="1041"/>
      <c r="S282" s="1041"/>
      <c r="T282" s="1041"/>
      <c r="U282" s="1041"/>
      <c r="V282" s="1041"/>
      <c r="W282" s="1041"/>
      <c r="X282" s="1090"/>
      <c r="Y282" s="1108"/>
      <c r="Z282" s="1111"/>
    </row>
    <row r="283" spans="1:26" ht="33.75" customHeight="1" thickBot="1">
      <c r="A283" s="1011" t="s">
        <v>1562</v>
      </c>
      <c r="B283" s="1026" t="s">
        <v>1013</v>
      </c>
      <c r="C283" s="1046" t="str">
        <f>IF('SUSTITUTOS OSEOS'!J8="CUMPLE",'SUSTITUTOS OSEOS'!I11,'SUSTITUTOS OSEOS'!J8)</f>
        <v>NO OFERTADO</v>
      </c>
      <c r="D283" s="1046" t="str">
        <f>IF('SUSTITUTOS OSEOS'!R8="CUMPLE",'SUSTITUTOS OSEOS'!Q11,'SUSTITUTOS OSEOS'!R8)</f>
        <v>NO OFERTADO</v>
      </c>
      <c r="E283" s="1046" t="str">
        <f>IF('SUSTITUTOS OSEOS'!Z8="CUMPLE",'SUSTITUTOS OSEOS'!Y11,'SUSTITUTOS OSEOS'!Z8)</f>
        <v>NO OFERTADO</v>
      </c>
      <c r="F283" s="1046">
        <f>IF('SUSTITUTOS OSEOS'!AH8="CUMPLE",'SUSTITUTOS OSEOS'!AG11,'SUSTITUTOS OSEOS'!AH8)</f>
        <v>2423200</v>
      </c>
      <c r="G283" s="1046" t="str">
        <f>IF('SUSTITUTOS OSEOS'!AP8="CUMPLE",'SUSTITUTOS OSEOS'!AO11,'SUSTITUTOS OSEOS'!AP8)</f>
        <v>NO OFERTADO</v>
      </c>
      <c r="H283" s="1046" t="str">
        <f>IF('SUSTITUTOS OSEOS'!AX8="CUMPLE",'SUSTITUTOS OSEOS'!AW11,'SUSTITUTOS OSEOS'!AX8)</f>
        <v>NO CUMPLE</v>
      </c>
      <c r="I283" s="1046" t="str">
        <f>IF('SUSTITUTOS OSEOS'!BF8="CUMPLE",'SUSTITUTOS OSEOS'!BE11,'SUSTITUTOS OSEOS'!BF8)</f>
        <v>NO OFERTADO</v>
      </c>
      <c r="J283" s="1046" t="str">
        <f>IF('SUSTITUTOS OSEOS'!BN8="CUMPLE",'SUSTITUTOS OSEOS'!BM11,'SUSTITUTOS OSEOS'!BN8)</f>
        <v>NO OFERTADO</v>
      </c>
      <c r="K283" s="1046" t="str">
        <f>IF('SUSTITUTOS OSEOS'!BV8="CUMPLE",'SUSTITUTOS OSEOS'!BU11,'SUSTITUTOS OSEOS'!BV8)</f>
        <v>NO OFERTADO</v>
      </c>
      <c r="L283" s="1046" t="str">
        <f>IF('SUSTITUTOS OSEOS'!CD8="CUMPLE",'SUSTITUTOS OSEOS'!CC11,'SUSTITUTOS OSEOS'!CD8)</f>
        <v>NO OFERTADO</v>
      </c>
      <c r="M283" s="1046" t="str">
        <f>IF('SUSTITUTOS OSEOS'!CL8="CUMPLE",'SUSTITUTOS OSEOS'!CK11,'SUSTITUTOS OSEOS'!CL8)</f>
        <v>NO CUMPLE</v>
      </c>
      <c r="N283" s="1046" t="str">
        <f>IF('SUSTITUTOS OSEOS'!CT8="CUMPLE",'SUSTITUTOS OSEOS'!CS11,'SUSTITUTOS OSEOS'!CT8)</f>
        <v>NO OFERTADO</v>
      </c>
      <c r="O283" s="1046" t="str">
        <f>IF('SUSTITUTOS OSEOS'!DB8="CUMPLE",'SUSTITUTOS OSEOS'!DA11,'SUSTITUTOS OSEOS'!DB8)</f>
        <v>NO OFERTADO</v>
      </c>
      <c r="P283" s="1046" t="str">
        <f>IF('SUSTITUTOS OSEOS'!DJ8="CUMPLE",'SUSTITUTOS OSEOS'!DI11,'SUSTITUTOS OSEOS'!DJ8)</f>
        <v>NO OFERTADO</v>
      </c>
      <c r="Q283" s="1046" t="str">
        <f>IF('SUSTITUTOS OSEOS'!DR8="CUMPLE",'SUSTITUTOS OSEOS'!DQ11,'SUSTITUTOS OSEOS'!DR8)</f>
        <v>NO OFERTADO</v>
      </c>
      <c r="R283" s="1046" t="str">
        <f>IF('SUSTITUTOS OSEOS'!DZ8="CUMPLE",'SUSTITUTOS OSEOS'!DY11,'SUSTITUTOS OSEOS'!DZ8)</f>
        <v>NO OFERTADO</v>
      </c>
      <c r="S283" s="1046" t="str">
        <f>IF('SUSTITUTOS OSEOS'!EH8="CUMPLE",'SUSTITUTOS OSEOS'!EG11,'SUSTITUTOS OSEOS'!EH8)</f>
        <v>NO OFERTADO</v>
      </c>
      <c r="T283" s="1046" t="str">
        <f>IF('SUSTITUTOS OSEOS'!EP8="CUMPLE",'SUSTITUTOS OSEOS'!EO11,'SUSTITUTOS OSEOS'!EP8)</f>
        <v>NO OFERTADO</v>
      </c>
      <c r="U283" s="1046">
        <f>MIN(C283:T283)</f>
        <v>2423200</v>
      </c>
      <c r="V283" s="1046" t="str">
        <f>VLOOKUP(MATCH(U283,C283:T283,0),PROVEEDOR!A:B,2,0)</f>
        <v>DISORTHO S.A.S</v>
      </c>
      <c r="W283" s="1046">
        <v>4170000</v>
      </c>
      <c r="X283" s="1095">
        <f t="shared" si="16"/>
        <v>0</v>
      </c>
      <c r="Y283" s="1105" t="s">
        <v>1174</v>
      </c>
      <c r="Z283" s="1111"/>
    </row>
    <row r="284" spans="1:26" ht="33.75" customHeight="1" thickBot="1">
      <c r="A284" s="1011" t="s">
        <v>1562</v>
      </c>
      <c r="B284" s="1036" t="s">
        <v>1017</v>
      </c>
      <c r="C284" s="1045"/>
      <c r="D284" s="1045"/>
      <c r="E284" s="1045"/>
      <c r="F284" s="1045"/>
      <c r="G284" s="1045"/>
      <c r="H284" s="1045"/>
      <c r="I284" s="1045"/>
      <c r="J284" s="1045"/>
      <c r="K284" s="1045"/>
      <c r="L284" s="1045"/>
      <c r="M284" s="1045"/>
      <c r="N284" s="1045"/>
      <c r="O284" s="1045"/>
      <c r="P284" s="1045"/>
      <c r="Q284" s="1045"/>
      <c r="R284" s="1045"/>
      <c r="S284" s="1045"/>
      <c r="T284" s="1045"/>
      <c r="U284" s="1045"/>
      <c r="V284" s="1045"/>
      <c r="W284" s="1045"/>
      <c r="X284" s="1094"/>
      <c r="Y284" s="1108"/>
      <c r="Z284" s="1111"/>
    </row>
    <row r="285" spans="1:26" ht="33.75" customHeight="1" thickBot="1">
      <c r="A285" s="1011" t="s">
        <v>1562</v>
      </c>
      <c r="B285" s="1026" t="s">
        <v>166</v>
      </c>
      <c r="C285" s="1046" t="str">
        <f>IF('SUSTITUTOS OSEOS'!J15="CUMPLE",'SUSTITUTOS OSEOS'!I20,'SUSTITUTOS OSEOS'!J15)</f>
        <v>NO OFERTADO</v>
      </c>
      <c r="D285" s="1046" t="str">
        <f>IF('SUSTITUTOS OSEOS'!R15="CUMPLE",'SUSTITUTOS OSEOS'!Q20,'SUSTITUTOS OSEOS'!R15)</f>
        <v>NO OFERTADO</v>
      </c>
      <c r="E285" s="1046" t="str">
        <f>IF('SUSTITUTOS OSEOS'!Z15="CUMPLE",'SUSTITUTOS OSEOS'!Y20,'SUSTITUTOS OSEOS'!Z15)</f>
        <v>NO OFERTADO</v>
      </c>
      <c r="F285" s="1046">
        <f>IF('SUSTITUTOS OSEOS'!AH15="CUMPLE",'SUSTITUTOS OSEOS'!AG20,'SUSTITUTOS OSEOS'!AH15)</f>
        <v>7682250</v>
      </c>
      <c r="G285" s="1046" t="str">
        <f>IF('SUSTITUTOS OSEOS'!AP15="CUMPLE",'SUSTITUTOS OSEOS'!AO20,'SUSTITUTOS OSEOS'!AP15)</f>
        <v>NO OFERTADO</v>
      </c>
      <c r="H285" s="1046">
        <f>IF('SUSTITUTOS OSEOS'!AX15="CUMPLE",'SUSTITUTOS OSEOS'!AW20,'SUSTITUTOS OSEOS'!AX15)</f>
        <v>8100000</v>
      </c>
      <c r="I285" s="1046" t="str">
        <f>IF('SUSTITUTOS OSEOS'!BF15="CUMPLE",'SUSTITUTOS OSEOS'!BE20,'SUSTITUTOS OSEOS'!BF15)</f>
        <v>NO OFERTADO</v>
      </c>
      <c r="J285" s="1046" t="str">
        <f>IF('SUSTITUTOS OSEOS'!BN15="CUMPLE",'SUSTITUTOS OSEOS'!BM20,'SUSTITUTOS OSEOS'!BN15)</f>
        <v>NO OFERTADO</v>
      </c>
      <c r="K285" s="1046" t="str">
        <f>IF('SUSTITUTOS OSEOS'!BV15="CUMPLE",'SUSTITUTOS OSEOS'!BU20,'SUSTITUTOS OSEOS'!BV15)</f>
        <v>NO OFERTADO</v>
      </c>
      <c r="L285" s="1046">
        <f>IF('SUSTITUTOS OSEOS'!CD15="CUMPLE",'SUSTITUTOS OSEOS'!CC20,'SUSTITUTOS OSEOS'!CD15)</f>
        <v>9640000</v>
      </c>
      <c r="M285" s="1046">
        <f>IF('SUSTITUTOS OSEOS'!CL15="CUMPLE",'SUSTITUTOS OSEOS'!CK20,'SUSTITUTOS OSEOS'!CL15)</f>
        <v>8252500</v>
      </c>
      <c r="N285" s="1046">
        <f>IF('SUSTITUTOS OSEOS'!CT15="CUMPLE",'SUSTITUTOS OSEOS'!CS20,'SUSTITUTOS OSEOS'!CT15)</f>
        <v>11493300</v>
      </c>
      <c r="O285" s="1046" t="str">
        <f>IF('SUSTITUTOS OSEOS'!DB15="CUMPLE",'SUSTITUTOS OSEOS'!DA20,'SUSTITUTOS OSEOS'!DB15)</f>
        <v>NO OFERTADO</v>
      </c>
      <c r="P285" s="1046" t="str">
        <f>IF('SUSTITUTOS OSEOS'!DJ15="CUMPLE",'SUSTITUTOS OSEOS'!DI20,'SUSTITUTOS OSEOS'!DJ15)</f>
        <v>NO OFERTADO</v>
      </c>
      <c r="Q285" s="1046" t="str">
        <f>IF('SUSTITUTOS OSEOS'!DR15="CUMPLE",'SUSTITUTOS OSEOS'!DQ20,'SUSTITUTOS OSEOS'!DR15)</f>
        <v>NO OFERTADO</v>
      </c>
      <c r="R285" s="1046" t="str">
        <f>IF('SUSTITUTOS OSEOS'!DZ15="CUMPLE",'SUSTITUTOS OSEOS'!DY20,'SUSTITUTOS OSEOS'!DZ15)</f>
        <v>NO OFERTADO</v>
      </c>
      <c r="S285" s="1046" t="str">
        <f>IF('SUSTITUTOS OSEOS'!EH15="CUMPLE",'SUSTITUTOS OSEOS'!EG20,'SUSTITUTOS OSEOS'!EH15)</f>
        <v>NO OFERTADO</v>
      </c>
      <c r="T285" s="1046" t="str">
        <f>IF('SUSTITUTOS OSEOS'!EP15="CUMPLE",'SUSTITUTOS OSEOS'!EO20,'SUSTITUTOS OSEOS'!EP15)</f>
        <v>NO OFERTADO</v>
      </c>
      <c r="U285" s="1046">
        <f>MIN(C285:T285)</f>
        <v>7682250</v>
      </c>
      <c r="V285" s="1046" t="str">
        <f>VLOOKUP(MATCH(U285,C285:T285,0),PROVEEDOR!A:B,2,0)</f>
        <v>DISORTHO S.A.S</v>
      </c>
      <c r="W285" s="1046">
        <v>8300000</v>
      </c>
      <c r="X285" s="1095">
        <f t="shared" si="16"/>
        <v>0</v>
      </c>
      <c r="Y285" s="1105" t="s">
        <v>1174</v>
      </c>
      <c r="Z285" s="1111"/>
    </row>
    <row r="286" spans="1:26" ht="33.75" customHeight="1" thickBot="1">
      <c r="A286" s="1011" t="s">
        <v>1562</v>
      </c>
      <c r="B286" s="1036" t="s">
        <v>1023</v>
      </c>
      <c r="C286" s="1045"/>
      <c r="D286" s="1045"/>
      <c r="E286" s="1045"/>
      <c r="F286" s="1045"/>
      <c r="G286" s="1045"/>
      <c r="H286" s="1045"/>
      <c r="I286" s="1045"/>
      <c r="J286" s="1045"/>
      <c r="K286" s="1045"/>
      <c r="L286" s="1045"/>
      <c r="M286" s="1045"/>
      <c r="N286" s="1045"/>
      <c r="O286" s="1045"/>
      <c r="P286" s="1045"/>
      <c r="Q286" s="1045"/>
      <c r="R286" s="1045"/>
      <c r="S286" s="1045"/>
      <c r="T286" s="1045"/>
      <c r="U286" s="1045"/>
      <c r="V286" s="1045"/>
      <c r="W286" s="1045"/>
      <c r="X286" s="1094"/>
      <c r="Y286" s="1108"/>
      <c r="Z286" s="1111"/>
    </row>
    <row r="287" spans="1:26" ht="33.75" customHeight="1" thickBot="1">
      <c r="A287" s="1011" t="s">
        <v>1562</v>
      </c>
      <c r="B287" s="1026" t="s">
        <v>168</v>
      </c>
      <c r="C287" s="1046" t="str">
        <f>IF('SUSTITUTOS OSEOS'!J24="CUMPLE",'SUSTITUTOS OSEOS'!I27,'SUSTITUTOS OSEOS'!J24)</f>
        <v>NO OFERTADO</v>
      </c>
      <c r="D287" s="1046" t="str">
        <f>IF('SUSTITUTOS OSEOS'!R24="CUMPLE",'SUSTITUTOS OSEOS'!Q27,'SUSTITUTOS OSEOS'!R24)</f>
        <v>NO OFERTADO</v>
      </c>
      <c r="E287" s="1046" t="str">
        <f>IF('SUSTITUTOS OSEOS'!Z24="CUMPLE",'SUSTITUTOS OSEOS'!Y27,'SUSTITUTOS OSEOS'!Z24)</f>
        <v>NO OFERTADO</v>
      </c>
      <c r="F287" s="1046" t="str">
        <f>IF('SUSTITUTOS OSEOS'!AH24="CUMPLE",'SUSTITUTOS OSEOS'!AG27,'SUSTITUTOS OSEOS'!AH24)</f>
        <v>NO OFERTADO</v>
      </c>
      <c r="G287" s="1046" t="str">
        <f>IF('SUSTITUTOS OSEOS'!AP24="CUMPLE",'SUSTITUTOS OSEOS'!AO27,'SUSTITUTOS OSEOS'!AP24)</f>
        <v>NO OFERTADO</v>
      </c>
      <c r="H287" s="1046">
        <f>IF('SUSTITUTOS OSEOS'!AX24="CUMPLE",'SUSTITUTOS OSEOS'!AW27,'SUSTITUTOS OSEOS'!AX24)</f>
        <v>10700000</v>
      </c>
      <c r="I287" s="1046" t="str">
        <f>IF('SUSTITUTOS OSEOS'!BF24="CUMPLE",'SUSTITUTOS OSEOS'!BE27,'SUSTITUTOS OSEOS'!BF24)</f>
        <v>NO OFERTADO</v>
      </c>
      <c r="J287" s="1046" t="str">
        <f>IF('SUSTITUTOS OSEOS'!BN24="CUMPLE",'SUSTITUTOS OSEOS'!BM27,'SUSTITUTOS OSEOS'!BN24)</f>
        <v>NO OFERTADO</v>
      </c>
      <c r="K287" s="1046" t="str">
        <f>IF('SUSTITUTOS OSEOS'!BV24="CUMPLE",'SUSTITUTOS OSEOS'!BU27,'SUSTITUTOS OSEOS'!BV24)</f>
        <v>NO OFERTADO</v>
      </c>
      <c r="L287" s="1046" t="str">
        <f>IF('SUSTITUTOS OSEOS'!CD24="CUMPLE",'SUSTITUTOS OSEOS'!CC27,'SUSTITUTOS OSEOS'!CD24)</f>
        <v>NO OFERTADO</v>
      </c>
      <c r="M287" s="1046">
        <f>IF('SUSTITUTOS OSEOS'!CL24="CUMPLE",'SUSTITUTOS OSEOS'!CK27,'SUSTITUTOS OSEOS'!CL24)</f>
        <v>10700000</v>
      </c>
      <c r="N287" s="1046">
        <f>IF('SUSTITUTOS OSEOS'!CT24="CUMPLE",'SUSTITUTOS OSEOS'!CS27,'SUSTITUTOS OSEOS'!CT24)</f>
        <v>13644000</v>
      </c>
      <c r="O287" s="1046" t="str">
        <f>IF('SUSTITUTOS OSEOS'!DB24="CUMPLE",'SUSTITUTOS OSEOS'!DA27,'SUSTITUTOS OSEOS'!DB24)</f>
        <v>NO OFERTADO</v>
      </c>
      <c r="P287" s="1046" t="str">
        <f>IF('SUSTITUTOS OSEOS'!DJ24="CUMPLE",'SUSTITUTOS OSEOS'!DI27,'SUSTITUTOS OSEOS'!DJ24)</f>
        <v>NO OFERTADO</v>
      </c>
      <c r="Q287" s="1046" t="str">
        <f>IF('SUSTITUTOS OSEOS'!DR24="CUMPLE",'SUSTITUTOS OSEOS'!DQ27,'SUSTITUTOS OSEOS'!DR24)</f>
        <v>NO OFERTADO</v>
      </c>
      <c r="R287" s="1046" t="str">
        <f>IF('SUSTITUTOS OSEOS'!DZ24="CUMPLE",'SUSTITUTOS OSEOS'!DY27,'SUSTITUTOS OSEOS'!DZ24)</f>
        <v>NO OFERTADO</v>
      </c>
      <c r="S287" s="1046" t="str">
        <f>IF('SUSTITUTOS OSEOS'!EH24="CUMPLE",'SUSTITUTOS OSEOS'!EG27,'SUSTITUTOS OSEOS'!EH24)</f>
        <v>NO OFERTADO</v>
      </c>
      <c r="T287" s="1046" t="str">
        <f>IF('SUSTITUTOS OSEOS'!EP24="CUMPLE",'SUSTITUTOS OSEOS'!EO27,'SUSTITUTOS OSEOS'!EP24)</f>
        <v>NO OFERTADO</v>
      </c>
      <c r="U287" s="1046">
        <f>MIN(C287:T287)</f>
        <v>10700000</v>
      </c>
      <c r="V287" s="1046" t="str">
        <f>VLOOKUP(MATCH(U287,C287:T287,0),PROVEEDOR!A:B,2,0)</f>
        <v>EXEL MEDICAL S.A.S</v>
      </c>
      <c r="W287" s="1046">
        <v>10700000</v>
      </c>
      <c r="X287" s="1095">
        <v>0</v>
      </c>
      <c r="Y287" s="1105" t="s">
        <v>1176</v>
      </c>
      <c r="Z287" s="1111"/>
    </row>
    <row r="288" spans="1:26" ht="33.75" customHeight="1" thickBot="1">
      <c r="A288" s="1011" t="s">
        <v>1562</v>
      </c>
      <c r="B288" s="1036" t="s">
        <v>1027</v>
      </c>
      <c r="C288" s="1045"/>
      <c r="D288" s="1045"/>
      <c r="E288" s="1045"/>
      <c r="F288" s="1045"/>
      <c r="G288" s="1045"/>
      <c r="H288" s="1045"/>
      <c r="I288" s="1045"/>
      <c r="J288" s="1045"/>
      <c r="K288" s="1045"/>
      <c r="L288" s="1045"/>
      <c r="M288" s="1045"/>
      <c r="N288" s="1045"/>
      <c r="O288" s="1045"/>
      <c r="P288" s="1045"/>
      <c r="Q288" s="1045"/>
      <c r="R288" s="1045"/>
      <c r="S288" s="1045"/>
      <c r="T288" s="1045"/>
      <c r="U288" s="1045"/>
      <c r="V288" s="1045"/>
      <c r="W288" s="1045"/>
      <c r="X288" s="1094"/>
      <c r="Y288" s="1108"/>
      <c r="Z288" s="1111"/>
    </row>
    <row r="289" spans="1:26" ht="33.75" customHeight="1" thickBot="1">
      <c r="A289" s="1011" t="s">
        <v>1562</v>
      </c>
      <c r="B289" s="1026" t="s">
        <v>170</v>
      </c>
      <c r="C289" s="1046" t="str">
        <f>IF('SUSTITUTOS OSEOS'!J31="CUMPLE",'SUSTITUTOS OSEOS'!I35,'SUSTITUTOS OSEOS'!J31)</f>
        <v>NO OFERTADO</v>
      </c>
      <c r="D289" s="1046" t="str">
        <f>IF('SUSTITUTOS OSEOS'!R31="CUMPLE",'SUSTITUTOS OSEOS'!Q35,'SUSTITUTOS OSEOS'!R31)</f>
        <v>NO OFERTADO</v>
      </c>
      <c r="E289" s="1046" t="str">
        <f>IF('SUSTITUTOS OSEOS'!Z31="CUMPLE",'SUSTITUTOS OSEOS'!Y35,'SUSTITUTOS OSEOS'!Z31)</f>
        <v>NO OFERTADO</v>
      </c>
      <c r="F289" s="1046" t="str">
        <f>IF('SUSTITUTOS OSEOS'!AH31="CUMPLE",'SUSTITUTOS OSEOS'!AG35,'SUSTITUTOS OSEOS'!AH31)</f>
        <v>NO OFERTADO</v>
      </c>
      <c r="G289" s="1046" t="str">
        <f>IF('SUSTITUTOS OSEOS'!AP31="CUMPLE",'SUSTITUTOS OSEOS'!AO35,'SUSTITUTOS OSEOS'!AP31)</f>
        <v>NO OFERTADO</v>
      </c>
      <c r="H289" s="1046">
        <f>IF('SUSTITUTOS OSEOS'!AX31="CUMPLE",'SUSTITUTOS OSEOS'!AW35,'SUSTITUTOS OSEOS'!AX31)</f>
        <v>5300000</v>
      </c>
      <c r="I289" s="1046" t="str">
        <f>IF('SUSTITUTOS OSEOS'!BF31="CUMPLE",'SUSTITUTOS OSEOS'!BE35,'SUSTITUTOS OSEOS'!BF31)</f>
        <v>NO OFERTADO</v>
      </c>
      <c r="J289" s="1046" t="str">
        <f>IF('SUSTITUTOS OSEOS'!BN31="CUMPLE",'SUSTITUTOS OSEOS'!BM35,'SUSTITUTOS OSEOS'!BN31)</f>
        <v>NO OFERTADO</v>
      </c>
      <c r="K289" s="1046" t="str">
        <f>IF('SUSTITUTOS OSEOS'!BV31="CUMPLE",'SUSTITUTOS OSEOS'!BU35,'SUSTITUTOS OSEOS'!BV31)</f>
        <v>NO OFERTADO</v>
      </c>
      <c r="L289" s="1046" t="str">
        <f>IF('SUSTITUTOS OSEOS'!CD31="CUMPLE",'SUSTITUTOS OSEOS'!CC35,'SUSTITUTOS OSEOS'!CD31)</f>
        <v>NO OFERTADO</v>
      </c>
      <c r="M289" s="1046">
        <f>IF('SUSTITUTOS OSEOS'!CL31="CUMPLE",'SUSTITUTOS OSEOS'!CK35,'SUSTITUTOS OSEOS'!CL31)</f>
        <v>4759600</v>
      </c>
      <c r="N289" s="1046">
        <f>IF('SUSTITUTOS OSEOS'!CT31="CUMPLE",'SUSTITUTOS OSEOS'!CS35,'SUSTITUTOS OSEOS'!CT31)</f>
        <v>10923160</v>
      </c>
      <c r="O289" s="1046" t="str">
        <f>IF('SUSTITUTOS OSEOS'!DB31="CUMPLE",'SUSTITUTOS OSEOS'!DA35,'SUSTITUTOS OSEOS'!DB31)</f>
        <v>NO OFERTADO</v>
      </c>
      <c r="P289" s="1046" t="str">
        <f>IF('SUSTITUTOS OSEOS'!DJ31="CUMPLE",'SUSTITUTOS OSEOS'!DI35,'SUSTITUTOS OSEOS'!DJ31)</f>
        <v>NO OFERTADO</v>
      </c>
      <c r="Q289" s="1046" t="str">
        <f>IF('SUSTITUTOS OSEOS'!DR31="CUMPLE",'SUSTITUTOS OSEOS'!DQ35,'SUSTITUTOS OSEOS'!DR31)</f>
        <v>NO OFERTADO</v>
      </c>
      <c r="R289" s="1046" t="str">
        <f>IF('SUSTITUTOS OSEOS'!DZ31="CUMPLE",'SUSTITUTOS OSEOS'!DY35,'SUSTITUTOS OSEOS'!DZ31)</f>
        <v>NO OFERTADO</v>
      </c>
      <c r="S289" s="1046" t="str">
        <f>IF('SUSTITUTOS OSEOS'!EH31="CUMPLE",'SUSTITUTOS OSEOS'!EG35,'SUSTITUTOS OSEOS'!EH31)</f>
        <v>NO OFERTADO</v>
      </c>
      <c r="T289" s="1046" t="str">
        <f>IF('SUSTITUTOS OSEOS'!EP31="CUMPLE",'SUSTITUTOS OSEOS'!EO35,'SUSTITUTOS OSEOS'!EP31)</f>
        <v>NO OFERTADO</v>
      </c>
      <c r="U289" s="1046">
        <f>MIN(C289:T289)</f>
        <v>4759600</v>
      </c>
      <c r="V289" s="1046" t="str">
        <f>VLOOKUP(MATCH(U289,C289:T289,0),PROVEEDOR!A:B,2,0)</f>
        <v>MEDIREX S.A.S</v>
      </c>
      <c r="W289" s="1046">
        <v>5500000</v>
      </c>
      <c r="X289" s="1095">
        <f t="shared" si="16"/>
        <v>0</v>
      </c>
      <c r="Y289" s="1105" t="s">
        <v>1176</v>
      </c>
      <c r="Z289" s="1111" t="s">
        <v>1575</v>
      </c>
    </row>
    <row r="290" spans="1:26" ht="33.75" customHeight="1" thickBot="1">
      <c r="A290" s="1011" t="s">
        <v>1562</v>
      </c>
      <c r="B290" s="1036" t="s">
        <v>1032</v>
      </c>
      <c r="C290" s="1045"/>
      <c r="D290" s="1045"/>
      <c r="E290" s="1045"/>
      <c r="F290" s="1045"/>
      <c r="G290" s="1045"/>
      <c r="H290" s="1045"/>
      <c r="I290" s="1045"/>
      <c r="J290" s="1045"/>
      <c r="K290" s="1045"/>
      <c r="L290" s="1045"/>
      <c r="M290" s="1045"/>
      <c r="N290" s="1045"/>
      <c r="O290" s="1045"/>
      <c r="P290" s="1045"/>
      <c r="Q290" s="1045"/>
      <c r="R290" s="1045"/>
      <c r="S290" s="1045"/>
      <c r="T290" s="1045"/>
      <c r="U290" s="1045"/>
      <c r="V290" s="1045"/>
      <c r="W290" s="1045"/>
      <c r="X290" s="1094"/>
      <c r="Y290" s="1108"/>
      <c r="Z290" s="1111"/>
    </row>
    <row r="291" spans="1:26" ht="33.75" customHeight="1">
      <c r="A291" s="1011" t="s">
        <v>1562</v>
      </c>
      <c r="B291" s="1030" t="s">
        <v>172</v>
      </c>
      <c r="C291" s="1042" t="str">
        <f>IF('SUSTITUTOS OSEOS'!J39="CUMPLE",'SUSTITUTOS OSEOS'!I41,'SUSTITUTOS OSEOS'!J39)</f>
        <v>NO OFERTADO</v>
      </c>
      <c r="D291" s="1042" t="str">
        <f>IF('SUSTITUTOS OSEOS'!R39="CUMPLE",'SUSTITUTOS OSEOS'!Q41,'SUSTITUTOS OSEOS'!R39)</f>
        <v>NO OFERTADO</v>
      </c>
      <c r="E291" s="1042" t="str">
        <f>IF('SUSTITUTOS OSEOS'!Z39="CUMPLE",'SUSTITUTOS OSEOS'!Y41,'SUSTITUTOS OSEOS'!Z39)</f>
        <v>NO OFERTADO</v>
      </c>
      <c r="F291" s="1042" t="str">
        <f>IF('SUSTITUTOS OSEOS'!AH39="CUMPLE",'SUSTITUTOS OSEOS'!AG41,'SUSTITUTOS OSEOS'!AH39)</f>
        <v>NO OFERTADO</v>
      </c>
      <c r="G291" s="1042">
        <f>IF('SUSTITUTOS OSEOS'!AP39="CUMPLE",'SUSTITUTOS OSEOS'!AO41,'SUSTITUTOS OSEOS'!AP39)</f>
        <v>5083533.3776595742</v>
      </c>
      <c r="H291" s="1042">
        <f>IF('SUSTITUTOS OSEOS'!AX39="CUMPLE",'SUSTITUTOS OSEOS'!AW41,'SUSTITUTOS OSEOS'!AX39)</f>
        <v>8100000</v>
      </c>
      <c r="I291" s="1042" t="str">
        <f>IF('SUSTITUTOS OSEOS'!BF39="CUMPLE",'SUSTITUTOS OSEOS'!BE41,'SUSTITUTOS OSEOS'!BF39)</f>
        <v>NO OFERTADO</v>
      </c>
      <c r="J291" s="1042" t="str">
        <f>IF('SUSTITUTOS OSEOS'!BN39="CUMPLE",'SUSTITUTOS OSEOS'!BM41,'SUSTITUTOS OSEOS'!BN39)</f>
        <v>NO OFERTADO</v>
      </c>
      <c r="K291" s="1042" t="str">
        <f>IF('SUSTITUTOS OSEOS'!BV39="CUMPLE",'SUSTITUTOS OSEOS'!BU41,'SUSTITUTOS OSEOS'!BV39)</f>
        <v>NO OFERTADO</v>
      </c>
      <c r="L291" s="1042" t="str">
        <f>IF('SUSTITUTOS OSEOS'!CD39="CUMPLE",'SUSTITUTOS OSEOS'!CC41,'SUSTITUTOS OSEOS'!CD39)</f>
        <v>NO OFERTADO</v>
      </c>
      <c r="M291" s="1042">
        <f>IF('SUSTITUTOS OSEOS'!CL39="CUMPLE",'SUSTITUTOS OSEOS'!CK41,'SUSTITUTOS OSEOS'!CL39)</f>
        <v>6394995</v>
      </c>
      <c r="N291" s="1042">
        <f>IF('SUSTITUTOS OSEOS'!CT39="CUMPLE",'SUSTITUTOS OSEOS'!CS41,'SUSTITUTOS OSEOS'!CT39)</f>
        <v>8279999.9999999991</v>
      </c>
      <c r="O291" s="1042" t="str">
        <f>IF('SUSTITUTOS OSEOS'!DB39="CUMPLE",'SUSTITUTOS OSEOS'!DA41,'SUSTITUTOS OSEOS'!DB39)</f>
        <v>NO OFERTADO</v>
      </c>
      <c r="P291" s="1042" t="str">
        <f>IF('SUSTITUTOS OSEOS'!DJ39="CUMPLE",'SUSTITUTOS OSEOS'!DI41,'SUSTITUTOS OSEOS'!DJ39)</f>
        <v>NO OFERTADO</v>
      </c>
      <c r="Q291" s="1042" t="str">
        <f>IF('SUSTITUTOS OSEOS'!DR39="CUMPLE",'SUSTITUTOS OSEOS'!DQ41,'SUSTITUTOS OSEOS'!DR39)</f>
        <v>NO OFERTADO</v>
      </c>
      <c r="R291" s="1042" t="str">
        <f>IF('SUSTITUTOS OSEOS'!DZ39="CUMPLE",'SUSTITUTOS OSEOS'!DY41,'SUSTITUTOS OSEOS'!DZ39)</f>
        <v>NO OFERTADO</v>
      </c>
      <c r="S291" s="1042" t="str">
        <f>IF('SUSTITUTOS OSEOS'!EH39="CUMPLE",'SUSTITUTOS OSEOS'!EG41,'SUSTITUTOS OSEOS'!EH39)</f>
        <v>NO OFERTADO</v>
      </c>
      <c r="T291" s="1042" t="str">
        <f>IF('SUSTITUTOS OSEOS'!EP39="CUMPLE",'SUSTITUTOS OSEOS'!EO41,'SUSTITUTOS OSEOS'!EP39)</f>
        <v>NO OFERTADO</v>
      </c>
      <c r="U291" s="1042">
        <f>MIN(C291:T291)</f>
        <v>5083533.3776595742</v>
      </c>
      <c r="V291" s="1042" t="str">
        <f>VLOOKUP(MATCH(U291,C291:T291,0),PROVEEDOR!A:B,2,0)</f>
        <v>EDM EQUIPOS Y DISPOSITIVOS MEDICOS S.AS</v>
      </c>
      <c r="W291" s="1042">
        <v>8800000</v>
      </c>
      <c r="X291" s="1091">
        <f t="shared" si="16"/>
        <v>0</v>
      </c>
      <c r="Y291" s="1105" t="s">
        <v>1175</v>
      </c>
      <c r="Z291" s="1111"/>
    </row>
    <row r="292" spans="1:26" ht="33.75" customHeight="1">
      <c r="A292" s="1011" t="s">
        <v>1562</v>
      </c>
      <c r="B292" s="1032" t="s">
        <v>173</v>
      </c>
      <c r="C292" s="1043" t="str">
        <f>IF('SUSTITUTOS OSEOS'!J44="CUMPLE",'SUSTITUTOS OSEOS'!I45,'SUSTITUTOS OSEOS'!J44)</f>
        <v>NO OFERTADO</v>
      </c>
      <c r="D292" s="1043" t="str">
        <f>IF('SUSTITUTOS OSEOS'!R44="CUMPLE",'SUSTITUTOS OSEOS'!Q45,'SUSTITUTOS OSEOS'!R44)</f>
        <v>NO OFERTADO</v>
      </c>
      <c r="E292" s="1043" t="str">
        <f>IF('SUSTITUTOS OSEOS'!Z44="CUMPLE",'SUSTITUTOS OSEOS'!Y45,'SUSTITUTOS OSEOS'!Z44)</f>
        <v>NO OFERTADO</v>
      </c>
      <c r="F292" s="1043" t="str">
        <f>IF('SUSTITUTOS OSEOS'!AH44="CUMPLE",'SUSTITUTOS OSEOS'!AG45,'SUSTITUTOS OSEOS'!AH44)</f>
        <v>NO OFERTADO</v>
      </c>
      <c r="G292" s="1043" t="str">
        <f>IF('SUSTITUTOS OSEOS'!AP44="CUMPLE",'SUSTITUTOS OSEOS'!AO45,'SUSTITUTOS OSEOS'!AP44)</f>
        <v>NO OFERTADO</v>
      </c>
      <c r="H292" s="1043">
        <f>IF('SUSTITUTOS OSEOS'!AX44="CUMPLE",'SUSTITUTOS OSEOS'!AW45,'SUSTITUTOS OSEOS'!AX44)</f>
        <v>3900000</v>
      </c>
      <c r="I292" s="1043" t="str">
        <f>IF('SUSTITUTOS OSEOS'!BF44="CUMPLE",'SUSTITUTOS OSEOS'!BE45,'SUSTITUTOS OSEOS'!BF44)</f>
        <v>NO OFERTADO</v>
      </c>
      <c r="J292" s="1043" t="str">
        <f>IF('SUSTITUTOS OSEOS'!BN44="CUMPLE",'SUSTITUTOS OSEOS'!BM45,'SUSTITUTOS OSEOS'!BN44)</f>
        <v>NO OFERTADO</v>
      </c>
      <c r="K292" s="1043" t="str">
        <f>IF('SUSTITUTOS OSEOS'!BV44="CUMPLE",'SUSTITUTOS OSEOS'!BU45,'SUSTITUTOS OSEOS'!BV44)</f>
        <v>NO OFERTADO</v>
      </c>
      <c r="L292" s="1043" t="str">
        <f>IF('SUSTITUTOS OSEOS'!CD44="CUMPLE",'SUSTITUTOS OSEOS'!CC45,'SUSTITUTOS OSEOS'!CD44)</f>
        <v>NO OFERTADO</v>
      </c>
      <c r="M292" s="1043">
        <f>IF('SUSTITUTOS OSEOS'!CL44="CUMPLE",'SUSTITUTOS OSEOS'!CK45,'SUSTITUTOS OSEOS'!CL44)</f>
        <v>4000000</v>
      </c>
      <c r="N292" s="1043" t="str">
        <f>IF('SUSTITUTOS OSEOS'!CT44="CUMPLE",'SUSTITUTOS OSEOS'!CS45,'SUSTITUTOS OSEOS'!CT44)</f>
        <v>NO OFERTADO</v>
      </c>
      <c r="O292" s="1043" t="str">
        <f>IF('SUSTITUTOS OSEOS'!DB44="CUMPLE",'SUSTITUTOS OSEOS'!DA45,'SUSTITUTOS OSEOS'!DB44)</f>
        <v>NO OFERTADO</v>
      </c>
      <c r="P292" s="1043" t="str">
        <f>IF('SUSTITUTOS OSEOS'!DJ44="CUMPLE",'SUSTITUTOS OSEOS'!DI45,'SUSTITUTOS OSEOS'!DJ44)</f>
        <v>NO OFERTADO</v>
      </c>
      <c r="Q292" s="1043" t="str">
        <f>IF('SUSTITUTOS OSEOS'!DR44="CUMPLE",'SUSTITUTOS OSEOS'!DQ45,'SUSTITUTOS OSEOS'!DR44)</f>
        <v>NO OFERTADO</v>
      </c>
      <c r="R292" s="1043" t="str">
        <f>IF('SUSTITUTOS OSEOS'!DZ44="CUMPLE",'SUSTITUTOS OSEOS'!DY45,'SUSTITUTOS OSEOS'!DZ44)</f>
        <v>NO OFERTADO</v>
      </c>
      <c r="S292" s="1043" t="str">
        <f>IF('SUSTITUTOS OSEOS'!EH44="CUMPLE",'SUSTITUTOS OSEOS'!EG45,'SUSTITUTOS OSEOS'!EH44)</f>
        <v>NO OFERTADO</v>
      </c>
      <c r="T292" s="1043" t="str">
        <f>IF('SUSTITUTOS OSEOS'!EP44="CUMPLE",'SUSTITUTOS OSEOS'!EO45,'SUSTITUTOS OSEOS'!EP44)</f>
        <v>NO OFERTADO</v>
      </c>
      <c r="U292" s="1043">
        <f>MIN(C292:T292)</f>
        <v>3900000</v>
      </c>
      <c r="V292" s="1043" t="str">
        <f>VLOOKUP(MATCH(U292,C292:T292,0),PROVEEDOR!A:B,2,0)</f>
        <v>EXEL MEDICAL S.A.S</v>
      </c>
      <c r="W292" s="1043">
        <v>4000000</v>
      </c>
      <c r="X292" s="1092">
        <f t="shared" si="16"/>
        <v>0</v>
      </c>
      <c r="Y292" s="1105" t="s">
        <v>1176</v>
      </c>
      <c r="Z292" s="1111"/>
    </row>
    <row r="293" spans="1:26" ht="33.75" customHeight="1" thickBot="1">
      <c r="A293" s="1011" t="s">
        <v>1562</v>
      </c>
      <c r="B293" s="1034" t="s">
        <v>174</v>
      </c>
      <c r="C293" s="1044" t="str">
        <f>IF('SUSTITUTOS OSEOS'!J48="CUMPLE",'SUSTITUTOS OSEOS'!I50,'SUSTITUTOS OSEOS'!J48)</f>
        <v>NO OFERTADO</v>
      </c>
      <c r="D293" s="1044" t="str">
        <f>IF('SUSTITUTOS OSEOS'!R48="CUMPLE",'SUSTITUTOS OSEOS'!Q50,'SUSTITUTOS OSEOS'!R48)</f>
        <v>NO OFERTADO</v>
      </c>
      <c r="E293" s="1044" t="str">
        <f>IF('SUSTITUTOS OSEOS'!Z48="CUMPLE",'SUSTITUTOS OSEOS'!Y50,'SUSTITUTOS OSEOS'!Z48)</f>
        <v>NO OFERTADO</v>
      </c>
      <c r="F293" s="1044" t="str">
        <f>IF('SUSTITUTOS OSEOS'!AH48="CUMPLE",'SUSTITUTOS OSEOS'!AG50,'SUSTITUTOS OSEOS'!AH48)</f>
        <v>NO OFERTADO</v>
      </c>
      <c r="G293" s="1044" t="str">
        <f>IF('SUSTITUTOS OSEOS'!AP48="CUMPLE",'SUSTITUTOS OSEOS'!AO50,'SUSTITUTOS OSEOS'!AP48)</f>
        <v>NO OFERTADO</v>
      </c>
      <c r="H293" s="1044">
        <f>IF('SUSTITUTOS OSEOS'!AX48="CUMPLE",'SUSTITUTOS OSEOS'!AW50,'SUSTITUTOS OSEOS'!AX48)</f>
        <v>6200000</v>
      </c>
      <c r="I293" s="1044" t="str">
        <f>IF('SUSTITUTOS OSEOS'!BF48="CUMPLE",'SUSTITUTOS OSEOS'!BE50,'SUSTITUTOS OSEOS'!BF48)</f>
        <v>NO OFERTADO</v>
      </c>
      <c r="J293" s="1044" t="str">
        <f>IF('SUSTITUTOS OSEOS'!BN48="CUMPLE",'SUSTITUTOS OSEOS'!BM50,'SUSTITUTOS OSEOS'!BN48)</f>
        <v>NO OFERTADO</v>
      </c>
      <c r="K293" s="1044" t="str">
        <f>IF('SUSTITUTOS OSEOS'!BV48="CUMPLE",'SUSTITUTOS OSEOS'!BU50,'SUSTITUTOS OSEOS'!BV48)</f>
        <v>NO OFERTADO</v>
      </c>
      <c r="L293" s="1044" t="str">
        <f>IF('SUSTITUTOS OSEOS'!CD48="CUMPLE",'SUSTITUTOS OSEOS'!CC50,'SUSTITUTOS OSEOS'!CD48)</f>
        <v>NO OFERTADO</v>
      </c>
      <c r="M293" s="1044">
        <f>IF('SUSTITUTOS OSEOS'!CL48="CUMPLE",'SUSTITUTOS OSEOS'!CK50,'SUSTITUTOS OSEOS'!CL48)</f>
        <v>6899900</v>
      </c>
      <c r="N293" s="1044" t="str">
        <f>IF('SUSTITUTOS OSEOS'!CT48="CUMPLE",'SUSTITUTOS OSEOS'!CS50,'SUSTITUTOS OSEOS'!CT48)</f>
        <v>NO OFERTADO</v>
      </c>
      <c r="O293" s="1044" t="str">
        <f>IF('SUSTITUTOS OSEOS'!DB48="CUMPLE",'SUSTITUTOS OSEOS'!DA50,'SUSTITUTOS OSEOS'!DB48)</f>
        <v>NO OFERTADO</v>
      </c>
      <c r="P293" s="1044" t="str">
        <f>IF('SUSTITUTOS OSEOS'!DJ48="CUMPLE",'SUSTITUTOS OSEOS'!DI50,'SUSTITUTOS OSEOS'!DJ48)</f>
        <v>NO OFERTADO</v>
      </c>
      <c r="Q293" s="1044" t="str">
        <f>IF('SUSTITUTOS OSEOS'!DR48="CUMPLE",'SUSTITUTOS OSEOS'!DQ50,'SUSTITUTOS OSEOS'!DR48)</f>
        <v>NO OFERTADO</v>
      </c>
      <c r="R293" s="1044" t="str">
        <f>IF('SUSTITUTOS OSEOS'!DZ48="CUMPLE",'SUSTITUTOS OSEOS'!DY50,'SUSTITUTOS OSEOS'!DZ48)</f>
        <v>NO OFERTADO</v>
      </c>
      <c r="S293" s="1044" t="str">
        <f>IF('SUSTITUTOS OSEOS'!EH48="CUMPLE",'SUSTITUTOS OSEOS'!EG50,'SUSTITUTOS OSEOS'!EH48)</f>
        <v>NO OFERTADO</v>
      </c>
      <c r="T293" s="1044" t="str">
        <f>IF('SUSTITUTOS OSEOS'!EP48="CUMPLE",'SUSTITUTOS OSEOS'!EO50,'SUSTITUTOS OSEOS'!EP48)</f>
        <v>NO OFERTADO</v>
      </c>
      <c r="U293" s="1044">
        <f>MIN(C293:T293)</f>
        <v>6200000</v>
      </c>
      <c r="V293" s="1044" t="str">
        <f>VLOOKUP(MATCH(U293,C293:T293,0),PROVEEDOR!A:B,2,0)</f>
        <v>EXEL MEDICAL S.A.S</v>
      </c>
      <c r="W293" s="1044">
        <v>7500000</v>
      </c>
      <c r="X293" s="1093">
        <f t="shared" si="16"/>
        <v>0</v>
      </c>
      <c r="Y293" s="1105" t="s">
        <v>1176</v>
      </c>
      <c r="Z293" s="1111"/>
    </row>
    <row r="294" spans="1:26" ht="33.75" customHeight="1" thickBot="1">
      <c r="A294" s="1011" t="s">
        <v>1562</v>
      </c>
      <c r="B294" s="1036" t="s">
        <v>1038</v>
      </c>
      <c r="C294" s="1045"/>
      <c r="D294" s="1045"/>
      <c r="E294" s="1045"/>
      <c r="F294" s="1045"/>
      <c r="G294" s="1045"/>
      <c r="H294" s="1045"/>
      <c r="I294" s="1045"/>
      <c r="J294" s="1045"/>
      <c r="K294" s="1045"/>
      <c r="L294" s="1045"/>
      <c r="M294" s="1045"/>
      <c r="N294" s="1045"/>
      <c r="O294" s="1045"/>
      <c r="P294" s="1045"/>
      <c r="Q294" s="1045"/>
      <c r="R294" s="1045"/>
      <c r="S294" s="1045"/>
      <c r="T294" s="1045"/>
      <c r="U294" s="1045"/>
      <c r="V294" s="1045"/>
      <c r="W294" s="1045"/>
      <c r="X294" s="1094"/>
      <c r="Y294" s="1108"/>
      <c r="Z294" s="1111"/>
    </row>
    <row r="295" spans="1:26" ht="33.75" customHeight="1" thickBot="1">
      <c r="A295" s="1011" t="s">
        <v>1562</v>
      </c>
      <c r="B295" s="1030" t="s">
        <v>1039</v>
      </c>
      <c r="C295" s="1042" t="str">
        <f>IF('SUSTITUTOS OSEOS'!J54="CUMPLE",'SUSTITUTOS OSEOS'!I56,'SUSTITUTOS OSEOS'!J54)</f>
        <v>NO OFERTADO</v>
      </c>
      <c r="D295" s="1042" t="str">
        <f>IF('SUSTITUTOS OSEOS'!R54="CUMPLE",'SUSTITUTOS OSEOS'!Q56,'SUSTITUTOS OSEOS'!R54)</f>
        <v>NO OFERTADO</v>
      </c>
      <c r="E295" s="1042" t="str">
        <f>IF('SUSTITUTOS OSEOS'!Z54="CUMPLE",'SUSTITUTOS OSEOS'!Y56,'SUSTITUTOS OSEOS'!Z54)</f>
        <v>NO OFERTADO</v>
      </c>
      <c r="F295" s="1042" t="str">
        <f>IF('SUSTITUTOS OSEOS'!AH54="CUMPLE",'SUSTITUTOS OSEOS'!AG56,'SUSTITUTOS OSEOS'!AH54)</f>
        <v>NO OFERTADO</v>
      </c>
      <c r="G295" s="1042" t="str">
        <f>IF('SUSTITUTOS OSEOS'!AP54="CUMPLE",'SUSTITUTOS OSEOS'!AO56,'SUSTITUTOS OSEOS'!AP54)</f>
        <v>NO OFERTADO</v>
      </c>
      <c r="H295" s="1042" t="str">
        <f>IF('SUSTITUTOS OSEOS'!AX54="CUMPLE",'SUSTITUTOS OSEOS'!AW56,'SUSTITUTOS OSEOS'!AX54)</f>
        <v>NO OFERTADO</v>
      </c>
      <c r="I295" s="1042" t="str">
        <f>IF('SUSTITUTOS OSEOS'!BF54="CUMPLE",'SUSTITUTOS OSEOS'!BE56,'SUSTITUTOS OSEOS'!BF54)</f>
        <v>NO OFERTADO</v>
      </c>
      <c r="J295" s="1042" t="str">
        <f>IF('SUSTITUTOS OSEOS'!BN54="CUMPLE",'SUSTITUTOS OSEOS'!BM56,'SUSTITUTOS OSEOS'!BN54)</f>
        <v>NO OFERTADO</v>
      </c>
      <c r="K295" s="1042" t="str">
        <f>IF('SUSTITUTOS OSEOS'!BV54="CUMPLE",'SUSTITUTOS OSEOS'!BU56,'SUSTITUTOS OSEOS'!BV54)</f>
        <v>NO OFERTADO</v>
      </c>
      <c r="L295" s="1042" t="str">
        <f>IF('SUSTITUTOS OSEOS'!CD54="CUMPLE",'SUSTITUTOS OSEOS'!CC56,'SUSTITUTOS OSEOS'!CD54)</f>
        <v>NO OFERTADO</v>
      </c>
      <c r="M295" s="1042" t="str">
        <f>IF('SUSTITUTOS OSEOS'!CL54="CUMPLE",'SUSTITUTOS OSEOS'!CK56,'SUSTITUTOS OSEOS'!CL54)</f>
        <v>NO OFERTADO</v>
      </c>
      <c r="N295" s="1042" t="str">
        <f>IF('SUSTITUTOS OSEOS'!CT54="CUMPLE",'SUSTITUTOS OSEOS'!CS56,'SUSTITUTOS OSEOS'!CT54)</f>
        <v>NO OFERTADO</v>
      </c>
      <c r="O295" s="1042" t="str">
        <f>IF('SUSTITUTOS OSEOS'!DB54="CUMPLE",'SUSTITUTOS OSEOS'!DA56,'SUSTITUTOS OSEOS'!DB54)</f>
        <v>NO OFERTADO</v>
      </c>
      <c r="P295" s="1042" t="str">
        <f>IF('SUSTITUTOS OSEOS'!DJ54="CUMPLE",'SUSTITUTOS OSEOS'!DI56,'SUSTITUTOS OSEOS'!DJ54)</f>
        <v>NO OFERTADO</v>
      </c>
      <c r="Q295" s="1042" t="str">
        <f>IF('SUSTITUTOS OSEOS'!DR54="CUMPLE",'SUSTITUTOS OSEOS'!DQ56,'SUSTITUTOS OSEOS'!DR54)</f>
        <v>NO OFERTADO</v>
      </c>
      <c r="R295" s="1042" t="str">
        <f>IF('SUSTITUTOS OSEOS'!DZ54="CUMPLE",'SUSTITUTOS OSEOS'!DY56,'SUSTITUTOS OSEOS'!DZ54)</f>
        <v>NO OFERTADO</v>
      </c>
      <c r="S295" s="1042" t="str">
        <f>IF('SUSTITUTOS OSEOS'!EH54="CUMPLE",'SUSTITUTOS OSEOS'!EG56,'SUSTITUTOS OSEOS'!EH54)</f>
        <v>NO OFERTADO</v>
      </c>
      <c r="T295" s="1042" t="str">
        <f>IF('SUSTITUTOS OSEOS'!EP54="CUMPLE",'SUSTITUTOS OSEOS'!EO56,'SUSTITUTOS OSEOS'!EP54)</f>
        <v>NO OFERTADO</v>
      </c>
      <c r="U295" s="1042">
        <f>MIN(C295:T295)</f>
        <v>0</v>
      </c>
      <c r="V295" s="1042" t="e">
        <f>VLOOKUP(MATCH(U295,C295:T295,0),PROVEEDOR!A:B,2,0)</f>
        <v>#N/A</v>
      </c>
      <c r="W295" s="1042">
        <v>3948000</v>
      </c>
      <c r="X295" s="1091">
        <f t="shared" si="16"/>
        <v>0</v>
      </c>
      <c r="Y295" s="1105" t="s">
        <v>1568</v>
      </c>
      <c r="Z295" s="1115"/>
    </row>
    <row r="296" spans="1:26" ht="33.75" customHeight="1" thickBot="1">
      <c r="A296" s="1011" t="s">
        <v>1562</v>
      </c>
      <c r="B296" s="1034" t="s">
        <v>1042</v>
      </c>
      <c r="C296" s="1044" t="str">
        <f>IF('SUSTITUTOS OSEOS'!J59="CUMPLE",'SUSTITUTOS OSEOS'!I63,'SUSTITUTOS OSEOS'!J59)</f>
        <v>NO OFERTADO</v>
      </c>
      <c r="D296" s="1044" t="str">
        <f>IF('SUSTITUTOS OSEOS'!R59="CUMPLE",'SUSTITUTOS OSEOS'!Q63,'SUSTITUTOS OSEOS'!R59)</f>
        <v>NO OFERTADO</v>
      </c>
      <c r="E296" s="1044" t="str">
        <f>IF('SUSTITUTOS OSEOS'!Z59="CUMPLE",'SUSTITUTOS OSEOS'!Y63,'SUSTITUTOS OSEOS'!Z59)</f>
        <v>NO OFERTADO</v>
      </c>
      <c r="F296" s="1044" t="str">
        <f>IF('SUSTITUTOS OSEOS'!AH59="CUMPLE",'SUSTITUTOS OSEOS'!AG63,'SUSTITUTOS OSEOS'!AH59)</f>
        <v>NO OFERTADO</v>
      </c>
      <c r="G296" s="1044" t="str">
        <f>IF('SUSTITUTOS OSEOS'!AP59="CUMPLE",'SUSTITUTOS OSEOS'!AO63,'SUSTITUTOS OSEOS'!AP59)</f>
        <v>NO OFERTADO</v>
      </c>
      <c r="H296" s="1044" t="str">
        <f>IF('SUSTITUTOS OSEOS'!AX59="CUMPLE",'SUSTITUTOS OSEOS'!AW63,'SUSTITUTOS OSEOS'!AX59)</f>
        <v>NO OFERTADO</v>
      </c>
      <c r="I296" s="1044" t="str">
        <f>IF('SUSTITUTOS OSEOS'!BF59="CUMPLE",'SUSTITUTOS OSEOS'!BE63,'SUSTITUTOS OSEOS'!BF59)</f>
        <v>NO OFERTADO</v>
      </c>
      <c r="J296" s="1044" t="str">
        <f>IF('SUSTITUTOS OSEOS'!BN59="CUMPLE",'SUSTITUTOS OSEOS'!BM63,'SUSTITUTOS OSEOS'!BN59)</f>
        <v>NO OFERTADO</v>
      </c>
      <c r="K296" s="1044">
        <f>IF('SUSTITUTOS OSEOS'!BV59="CUMPLE",'SUSTITUTOS OSEOS'!BU63,'SUSTITUTOS OSEOS'!BV59)</f>
        <v>19219824.469999999</v>
      </c>
      <c r="L296" s="1044" t="str">
        <f>IF('SUSTITUTOS OSEOS'!CD59="CUMPLE",'SUSTITUTOS OSEOS'!CC63,'SUSTITUTOS OSEOS'!CD59)</f>
        <v>NO OFERTADO</v>
      </c>
      <c r="M296" s="1044" t="str">
        <f>IF('SUSTITUTOS OSEOS'!CL59="CUMPLE",'SUSTITUTOS OSEOS'!CK63,'SUSTITUTOS OSEOS'!CL59)</f>
        <v>NO OFERTADO</v>
      </c>
      <c r="N296" s="1044" t="str">
        <f>IF('SUSTITUTOS OSEOS'!CT59="CUMPLE",'SUSTITUTOS OSEOS'!CS63,'SUSTITUTOS OSEOS'!CT59)</f>
        <v>NO OFERTADO</v>
      </c>
      <c r="O296" s="1044" t="str">
        <f>IF('SUSTITUTOS OSEOS'!DB59="CUMPLE",'SUSTITUTOS OSEOS'!DA63,'SUSTITUTOS OSEOS'!DB59)</f>
        <v>NO OFERTADO</v>
      </c>
      <c r="P296" s="1044" t="str">
        <f>IF('SUSTITUTOS OSEOS'!DJ59="CUMPLE",'SUSTITUTOS OSEOS'!DI63,'SUSTITUTOS OSEOS'!DJ59)</f>
        <v>NO OFERTADO</v>
      </c>
      <c r="Q296" s="1044" t="str">
        <f>IF('SUSTITUTOS OSEOS'!DR59="CUMPLE",'SUSTITUTOS OSEOS'!DQ63,'SUSTITUTOS OSEOS'!DR59)</f>
        <v>NO OFERTADO</v>
      </c>
      <c r="R296" s="1044" t="str">
        <f>IF('SUSTITUTOS OSEOS'!DZ59="CUMPLE",'SUSTITUTOS OSEOS'!DY63,'SUSTITUTOS OSEOS'!DZ59)</f>
        <v>NO OFERTADO</v>
      </c>
      <c r="S296" s="1044" t="str">
        <f>IF('SUSTITUTOS OSEOS'!EH59="CUMPLE",'SUSTITUTOS OSEOS'!EG63,'SUSTITUTOS OSEOS'!EH59)</f>
        <v>NO OFERTADO</v>
      </c>
      <c r="T296" s="1044" t="str">
        <f>IF('SUSTITUTOS OSEOS'!EP59="CUMPLE",'SUSTITUTOS OSEOS'!EO63,'SUSTITUTOS OSEOS'!EP59)</f>
        <v>NO OFERTADO</v>
      </c>
      <c r="U296" s="1044">
        <f>MIN(C296:T296)</f>
        <v>19219824.469999999</v>
      </c>
      <c r="V296" s="1044" t="str">
        <f>VLOOKUP(MATCH(U296,C296:T296,0),PROVEEDOR!A:B,2,0)</f>
        <v>JYJ MEDTECH</v>
      </c>
      <c r="W296" s="1044">
        <v>4400000</v>
      </c>
      <c r="X296" s="1093">
        <f t="shared" si="16"/>
        <v>1</v>
      </c>
      <c r="Y296" s="1105" t="s">
        <v>1568</v>
      </c>
      <c r="Z296" s="1118" t="s">
        <v>1567</v>
      </c>
    </row>
    <row r="297" spans="1:26" ht="33.75" customHeight="1" thickBot="1">
      <c r="A297" s="1011" t="s">
        <v>1563</v>
      </c>
      <c r="B297" s="1022" t="s">
        <v>305</v>
      </c>
      <c r="C297" s="1047"/>
      <c r="D297" s="1047"/>
      <c r="E297" s="1047"/>
      <c r="F297" s="1047"/>
      <c r="G297" s="1047"/>
      <c r="H297" s="1047"/>
      <c r="I297" s="1047"/>
      <c r="J297" s="1047"/>
      <c r="K297" s="1047"/>
      <c r="L297" s="1047"/>
      <c r="M297" s="1047"/>
      <c r="N297" s="1047"/>
      <c r="O297" s="1047"/>
      <c r="P297" s="1047"/>
      <c r="Q297" s="1047"/>
      <c r="R297" s="1047"/>
      <c r="S297" s="1047"/>
      <c r="T297" s="1047"/>
      <c r="U297" s="1047"/>
      <c r="V297" s="1047"/>
      <c r="W297" s="1047"/>
      <c r="X297" s="1096"/>
      <c r="Y297" s="1106"/>
      <c r="Z297" s="1116"/>
    </row>
    <row r="298" spans="1:26" ht="33.75" customHeight="1" thickBot="1">
      <c r="A298" s="1011" t="s">
        <v>1563</v>
      </c>
      <c r="B298" s="1024" t="s">
        <v>1047</v>
      </c>
      <c r="C298" s="1041"/>
      <c r="D298" s="1041"/>
      <c r="E298" s="1041"/>
      <c r="F298" s="1041"/>
      <c r="G298" s="1041"/>
      <c r="H298" s="1041"/>
      <c r="I298" s="1041"/>
      <c r="J298" s="1041"/>
      <c r="K298" s="1041"/>
      <c r="L298" s="1041"/>
      <c r="M298" s="1041"/>
      <c r="N298" s="1041"/>
      <c r="O298" s="1041"/>
      <c r="P298" s="1041"/>
      <c r="Q298" s="1041"/>
      <c r="R298" s="1041"/>
      <c r="S298" s="1041"/>
      <c r="T298" s="1041"/>
      <c r="U298" s="1041"/>
      <c r="V298" s="1041"/>
      <c r="W298" s="1041"/>
      <c r="X298" s="1090"/>
      <c r="Y298" s="1108"/>
      <c r="Z298" s="1111"/>
    </row>
    <row r="299" spans="1:26" ht="33.75" customHeight="1">
      <c r="A299" s="1011" t="s">
        <v>1563</v>
      </c>
      <c r="B299" s="1030" t="s">
        <v>1048</v>
      </c>
      <c r="C299" s="1042" t="str">
        <f>IF('FIJACION EXTERNA'!J11="CUMPLE",'FIJACION EXTERNA'!I18,'FIJACION EXTERNA'!J11)</f>
        <v>NO OFERTADO</v>
      </c>
      <c r="D299" s="1042" t="str">
        <f>IF('FIJACION EXTERNA'!R11="CUMPLE",'FIJACION EXTERNA'!Q18,'FIJACION EXTERNA'!R11)</f>
        <v>NO OFERTADO</v>
      </c>
      <c r="E299" s="1042" t="str">
        <f>IF('FIJACION EXTERNA'!Z11="CUMPLE",'FIJACION EXTERNA'!Y18,'FIJACION EXTERNA'!Z11)</f>
        <v>NO OFERTADO</v>
      </c>
      <c r="F299" s="1042" t="str">
        <f>IF('FIJACION EXTERNA'!AH11="CUMPLE",'FIJACION EXTERNA'!AG18,'FIJACION EXTERNA'!AH11)</f>
        <v>NO OFERTADO</v>
      </c>
      <c r="G299" s="1042" t="str">
        <f>IF('FIJACION EXTERNA'!AP11="CUMPLE",'FIJACION EXTERNA'!AO18,'FIJACION EXTERNA'!AP11)</f>
        <v>NO OFERTADO</v>
      </c>
      <c r="H299" s="1042" t="str">
        <f>IF('FIJACION EXTERNA'!AX11="CUMPLE",'FIJACION EXTERNA'!AW18,'FIJACION EXTERNA'!AX11)</f>
        <v>NO OFERTADO</v>
      </c>
      <c r="I299" s="1042">
        <f>IF('FIJACION EXTERNA'!BF11="CUMPLE",'FIJACION EXTERNA'!BE18,'FIJACION EXTERNA'!BF11)</f>
        <v>2005900</v>
      </c>
      <c r="J299" s="1042">
        <f>IF('FIJACION EXTERNA'!BN11="CUMPLE",'FIJACION EXTERNA'!BM18,'FIJACION EXTERNA'!BN11)</f>
        <v>1383880</v>
      </c>
      <c r="K299" s="1042" t="str">
        <f>IF('FIJACION EXTERNA'!BV11="CUMPLE",'FIJACION EXTERNA'!BU18,'FIJACION EXTERNA'!BV11)</f>
        <v>NO OFERTADO</v>
      </c>
      <c r="L299" s="1042">
        <f>IF('FIJACION EXTERNA'!CD11="CUMPLE",'FIJACION EXTERNA'!CC18,'FIJACION EXTERNA'!CD11)</f>
        <v>1370500</v>
      </c>
      <c r="M299" s="1042" t="str">
        <f>IF('FIJACION EXTERNA'!CL11="CUMPLE",'FIJACION EXTERNA'!CK18,'FIJACION EXTERNA'!CL11)</f>
        <v>NO OFERTADO</v>
      </c>
      <c r="N299" s="1042" t="str">
        <f>IF('FIJACION EXTERNA'!CT11="CUMPLE",'FIJACION EXTERNA'!CS18,'FIJACION EXTERNA'!CT11)</f>
        <v>NO OFERTADO</v>
      </c>
      <c r="O299" s="1042">
        <f>IF('FIJACION EXTERNA'!DB11="CUMPLE",'FIJACION EXTERNA'!DA18,'FIJACION EXTERNA'!DB11)</f>
        <v>1945187</v>
      </c>
      <c r="P299" s="1042">
        <f>IF('FIJACION EXTERNA'!DJ11="CUMPLE",'FIJACION EXTERNA'!DI18,'FIJACION EXTERNA'!DJ11)</f>
        <v>805319</v>
      </c>
      <c r="Q299" s="1042">
        <f>IF('FIJACION EXTERNA'!DR11="CUMPLE",'FIJACION EXTERNA'!DQ18,'FIJACION EXTERNA'!DR11)</f>
        <v>1450073</v>
      </c>
      <c r="R299" s="1042" t="str">
        <f>IF('FIJACION EXTERNA'!DZ11="CUMPLE",'FIJACION EXTERNA'!DY18,'FIJACION EXTERNA'!DZ11)</f>
        <v>NO CUMPLE</v>
      </c>
      <c r="S299" s="1042" t="str">
        <f>IF('FIJACION EXTERNA'!EH11="CUMPLE",'FIJACION EXTERNA'!EG18,'FIJACION EXTERNA'!EH11)</f>
        <v>NO OFERTADO</v>
      </c>
      <c r="T299" s="1042" t="str">
        <f>IF('FIJACION EXTERNA'!EP11="CUMPLE",'FIJACION EXTERNA'!EO18,'FIJACION EXTERNA'!EP11)</f>
        <v>NO OFERTADO</v>
      </c>
      <c r="U299" s="1042">
        <f>MIN(C299:T299)</f>
        <v>805319</v>
      </c>
      <c r="V299" s="1042" t="str">
        <f>VLOOKUP(MATCH(U299,C299:T299,0),PROVEEDOR!A:B,2,0)</f>
        <v>OSTEOTECH IMPLANTES QUIRURGICOS S.A.S</v>
      </c>
      <c r="W299" s="1042">
        <v>2438000</v>
      </c>
      <c r="X299" s="1091">
        <f t="shared" si="16"/>
        <v>0</v>
      </c>
      <c r="Y299" s="1105" t="s">
        <v>1184</v>
      </c>
      <c r="Z299" s="1111"/>
    </row>
    <row r="300" spans="1:26" ht="33.75" customHeight="1">
      <c r="A300" s="1011" t="s">
        <v>1563</v>
      </c>
      <c r="B300" s="1032" t="s">
        <v>1056</v>
      </c>
      <c r="C300" s="1043" t="str">
        <f>IF('FIJACION EXTERNA'!J21="CUMPLE",'FIJACION EXTERNA'!I23,'FIJACION EXTERNA'!J21)</f>
        <v>NO OFERTADO</v>
      </c>
      <c r="D300" s="1043" t="str">
        <f>IF('FIJACION EXTERNA'!R21="CUMPLE",'FIJACION EXTERNA'!Q23,'FIJACION EXTERNA'!R21)</f>
        <v>NO OFERTADO</v>
      </c>
      <c r="E300" s="1043" t="str">
        <f>IF('FIJACION EXTERNA'!Z21="CUMPLE",'FIJACION EXTERNA'!Y23,'FIJACION EXTERNA'!Z21)</f>
        <v>NO OFERTADO</v>
      </c>
      <c r="F300" s="1043" t="str">
        <f>IF('FIJACION EXTERNA'!AH21="CUMPLE",'FIJACION EXTERNA'!AG23,'FIJACION EXTERNA'!AH21)</f>
        <v>NO OFERTADO</v>
      </c>
      <c r="G300" s="1043" t="str">
        <f>IF('FIJACION EXTERNA'!AP21="CUMPLE",'FIJACION EXTERNA'!AO23,'FIJACION EXTERNA'!AP21)</f>
        <v>NO OFERTADO</v>
      </c>
      <c r="H300" s="1043" t="str">
        <f>IF('FIJACION EXTERNA'!AX21="CUMPLE",'FIJACION EXTERNA'!AW23,'FIJACION EXTERNA'!AX21)</f>
        <v>NO OFERTADO</v>
      </c>
      <c r="I300" s="1043">
        <f>IF('FIJACION EXTERNA'!BF21="CUMPLE",'FIJACION EXTERNA'!BE23,'FIJACION EXTERNA'!BF21)</f>
        <v>6081800</v>
      </c>
      <c r="J300" s="1043" t="str">
        <f>IF('FIJACION EXTERNA'!BN21="CUMPLE",'FIJACION EXTERNA'!BM23,'FIJACION EXTERNA'!BN21)</f>
        <v>NO OFERTADO</v>
      </c>
      <c r="K300" s="1043" t="str">
        <f>IF('FIJACION EXTERNA'!BV21="CUMPLE",'FIJACION EXTERNA'!BU23,'FIJACION EXTERNA'!BV21)</f>
        <v>NO OFERTADO</v>
      </c>
      <c r="L300" s="1043">
        <f>IF('FIJACION EXTERNA'!CD21="CUMPLE",'FIJACION EXTERNA'!CC23,'FIJACION EXTERNA'!CD21)</f>
        <v>3591000</v>
      </c>
      <c r="M300" s="1043" t="str">
        <f>IF('FIJACION EXTERNA'!CL21="CUMPLE",'FIJACION EXTERNA'!CK23,'FIJACION EXTERNA'!CL21)</f>
        <v>NO OFERTADO</v>
      </c>
      <c r="N300" s="1043" t="str">
        <f>IF('FIJACION EXTERNA'!CT21="CUMPLE",'FIJACION EXTERNA'!CS23,'FIJACION EXTERNA'!CT21)</f>
        <v>NO OFERTADO</v>
      </c>
      <c r="O300" s="1043" t="str">
        <f>IF('FIJACION EXTERNA'!DB21="CUMPLE",'FIJACION EXTERNA'!DA23,'FIJACION EXTERNA'!DB21)</f>
        <v>NO OFERTADO</v>
      </c>
      <c r="P300" s="1043" t="str">
        <f>IF('FIJACION EXTERNA'!DJ21="CUMPLE",'FIJACION EXTERNA'!DI23,'FIJACION EXTERNA'!DJ21)</f>
        <v>NO OFERTADO</v>
      </c>
      <c r="Q300" s="1043">
        <f>IF('FIJACION EXTERNA'!DR21="CUMPLE",'FIJACION EXTERNA'!DQ23,'FIJACION EXTERNA'!DR21)</f>
        <v>7200000</v>
      </c>
      <c r="R300" s="1043" t="str">
        <f>IF('FIJACION EXTERNA'!DZ21="CUMPLE",'FIJACION EXTERNA'!DY23,'FIJACION EXTERNA'!DZ21)</f>
        <v>NO OFERTADO</v>
      </c>
      <c r="S300" s="1043" t="str">
        <f>IF('FIJACION EXTERNA'!EH21="CUMPLE",'FIJACION EXTERNA'!EG23,'FIJACION EXTERNA'!EH21)</f>
        <v>NO OFERTADO</v>
      </c>
      <c r="T300" s="1043" t="str">
        <f>IF('FIJACION EXTERNA'!EP21="CUMPLE",'FIJACION EXTERNA'!EO23,'FIJACION EXTERNA'!EP21)</f>
        <v>NO OFERTADO</v>
      </c>
      <c r="U300" s="1043">
        <f>MIN(C300:T300)</f>
        <v>3591000</v>
      </c>
      <c r="V300" s="1043" t="str">
        <f>VLOOKUP(MATCH(U300,C300:T300,0),PROVEEDOR!A:B,2,0)</f>
        <v>LOGYSMED</v>
      </c>
      <c r="W300" s="1043">
        <v>7200000</v>
      </c>
      <c r="X300" s="1092">
        <f t="shared" si="16"/>
        <v>0</v>
      </c>
      <c r="Y300" s="1105" t="s">
        <v>1180</v>
      </c>
      <c r="Z300" s="1111"/>
    </row>
    <row r="301" spans="1:26" ht="33.75" customHeight="1">
      <c r="A301" s="1011" t="s">
        <v>1563</v>
      </c>
      <c r="B301" s="1032" t="s">
        <v>1564</v>
      </c>
      <c r="C301" s="1043" t="str">
        <f>IF('FIJACION EXTERNA'!J26="CUMPLE",'FIJACION EXTERNA'!I28,'FIJACION EXTERNA'!J26)</f>
        <v>NO OFERTADO</v>
      </c>
      <c r="D301" s="1043" t="str">
        <f>IF('FIJACION EXTERNA'!R26="CUMPLE",'FIJACION EXTERNA'!Q28,'FIJACION EXTERNA'!R26)</f>
        <v>NO OFERTADO</v>
      </c>
      <c r="E301" s="1043" t="str">
        <f>IF('FIJACION EXTERNA'!Z26="CUMPLE",'FIJACION EXTERNA'!Y28,'FIJACION EXTERNA'!Z26)</f>
        <v>NO OFERTADO</v>
      </c>
      <c r="F301" s="1043" t="str">
        <f>IF('FIJACION EXTERNA'!AH26="CUMPLE",'FIJACION EXTERNA'!AG28,'FIJACION EXTERNA'!AH26)</f>
        <v>NO OFERTADO</v>
      </c>
      <c r="G301" s="1043" t="str">
        <f>IF('FIJACION EXTERNA'!AP26="CUMPLE",'FIJACION EXTERNA'!AO28,'FIJACION EXTERNA'!AP26)</f>
        <v>NO OFERTADO</v>
      </c>
      <c r="H301" s="1043" t="str">
        <f>IF('FIJACION EXTERNA'!AX26="CUMPLE",'FIJACION EXTERNA'!AW28,'FIJACION EXTERNA'!AX26)</f>
        <v>NO OFERTADO</v>
      </c>
      <c r="I301" s="1043">
        <f>IF('FIJACION EXTERNA'!BF26="CUMPLE",'FIJACION EXTERNA'!BE28,'FIJACION EXTERNA'!BF26)</f>
        <v>6281800</v>
      </c>
      <c r="J301" s="1043" t="str">
        <f>IF('FIJACION EXTERNA'!BN26="CUMPLE",'FIJACION EXTERNA'!BM28,'FIJACION EXTERNA'!BN26)</f>
        <v>NO OFERTADO</v>
      </c>
      <c r="K301" s="1043" t="str">
        <f>IF('FIJACION EXTERNA'!BV26="CUMPLE",'FIJACION EXTERNA'!BU28,'FIJACION EXTERNA'!BV26)</f>
        <v>NO OFERTADO</v>
      </c>
      <c r="L301" s="1043">
        <f>IF('FIJACION EXTERNA'!CD26="CUMPLE",'FIJACION EXTERNA'!CC28,'FIJACION EXTERNA'!CD26)</f>
        <v>3486000</v>
      </c>
      <c r="M301" s="1043" t="str">
        <f>IF('FIJACION EXTERNA'!CL26="CUMPLE",'FIJACION EXTERNA'!CK28,'FIJACION EXTERNA'!CL26)</f>
        <v>NO OFERTADO</v>
      </c>
      <c r="N301" s="1043" t="str">
        <f>IF('FIJACION EXTERNA'!CT26="CUMPLE",'FIJACION EXTERNA'!CS28,'FIJACION EXTERNA'!CT26)</f>
        <v>NO OFERTADO</v>
      </c>
      <c r="O301" s="1043" t="str">
        <f>IF('FIJACION EXTERNA'!DB26="CUMPLE",'FIJACION EXTERNA'!DA28,'FIJACION EXTERNA'!DB26)</f>
        <v>NO OFERTADO</v>
      </c>
      <c r="P301" s="1043" t="str">
        <f>IF('FIJACION EXTERNA'!DJ26="CUMPLE",'FIJACION EXTERNA'!DI28,'FIJACION EXTERNA'!DJ26)</f>
        <v>NO OFERTADO</v>
      </c>
      <c r="Q301" s="1043">
        <f>IF('FIJACION EXTERNA'!DR26="CUMPLE",'FIJACION EXTERNA'!DQ28,'FIJACION EXTERNA'!DR26)</f>
        <v>7200000</v>
      </c>
      <c r="R301" s="1043" t="str">
        <f>IF('FIJACION EXTERNA'!DZ26="CUMPLE",'FIJACION EXTERNA'!DY28,'FIJACION EXTERNA'!DZ26)</f>
        <v>NO OFERTADO</v>
      </c>
      <c r="S301" s="1043" t="str">
        <f>IF('FIJACION EXTERNA'!EH26="CUMPLE",'FIJACION EXTERNA'!EG28,'FIJACION EXTERNA'!EH26)</f>
        <v>NO OFERTADO</v>
      </c>
      <c r="T301" s="1043" t="str">
        <f>IF('FIJACION EXTERNA'!EP26="CUMPLE",'FIJACION EXTERNA'!EO28,'FIJACION EXTERNA'!EP26)</f>
        <v>NO OFERTADO</v>
      </c>
      <c r="U301" s="1043">
        <f>MIN(C301:T301)</f>
        <v>3486000</v>
      </c>
      <c r="V301" s="1043" t="str">
        <f>VLOOKUP(MATCH(U301,C301:T301,0),PROVEEDOR!A:B,2,0)</f>
        <v>LOGYSMED</v>
      </c>
      <c r="W301" s="1043">
        <v>7200000</v>
      </c>
      <c r="X301" s="1092">
        <f t="shared" si="16"/>
        <v>0</v>
      </c>
      <c r="Y301" s="1105" t="s">
        <v>1180</v>
      </c>
      <c r="Z301" s="1111"/>
    </row>
    <row r="302" spans="1:26" ht="33.75" customHeight="1" thickBot="1">
      <c r="A302" s="1011" t="s">
        <v>1563</v>
      </c>
      <c r="B302" s="1034" t="s">
        <v>1061</v>
      </c>
      <c r="C302" s="1044" t="str">
        <f>IF('FIJACION EXTERNA'!J31="CUMPLE",'FIJACION EXTERNA'!I39,'FIJACION EXTERNA'!J31)</f>
        <v>NO OFERTADO</v>
      </c>
      <c r="D302" s="1044" t="str">
        <f>IF('FIJACION EXTERNA'!R31="CUMPLE",'FIJACION EXTERNA'!Q39,'FIJACION EXTERNA'!R31)</f>
        <v>NO OFERTADO</v>
      </c>
      <c r="E302" s="1044" t="str">
        <f>IF('FIJACION EXTERNA'!Z31="CUMPLE",'FIJACION EXTERNA'!Y39,'FIJACION EXTERNA'!Z31)</f>
        <v>NO OFERTADO</v>
      </c>
      <c r="F302" s="1044" t="str">
        <f>IF('FIJACION EXTERNA'!AH31="CUMPLE",'FIJACION EXTERNA'!AG39,'FIJACION EXTERNA'!AH31)</f>
        <v>NO OFERTADO</v>
      </c>
      <c r="G302" s="1044" t="str">
        <f>IF('FIJACION EXTERNA'!AP31="CUMPLE",'FIJACION EXTERNA'!AO39,'FIJACION EXTERNA'!AP31)</f>
        <v>NO OFERTADO</v>
      </c>
      <c r="H302" s="1044" t="str">
        <f>IF('FIJACION EXTERNA'!AX31="CUMPLE",'FIJACION EXTERNA'!AW39,'FIJACION EXTERNA'!AX31)</f>
        <v>NO OFERTADO</v>
      </c>
      <c r="I302" s="1044">
        <f>IF('FIJACION EXTERNA'!BF31="CUMPLE",'FIJACION EXTERNA'!BE39,'FIJACION EXTERNA'!BF31)</f>
        <v>3463320</v>
      </c>
      <c r="J302" s="1044" t="str">
        <f>IF('FIJACION EXTERNA'!BN31="CUMPLE",'FIJACION EXTERNA'!BM39,'FIJACION EXTERNA'!BN31)</f>
        <v>NO OFERTADO</v>
      </c>
      <c r="K302" s="1044" t="str">
        <f>IF('FIJACION EXTERNA'!BV31="CUMPLE",'FIJACION EXTERNA'!BU39,'FIJACION EXTERNA'!BV31)</f>
        <v>NO OFERTADO</v>
      </c>
      <c r="L302" s="1044">
        <f>IF('FIJACION EXTERNA'!CD31="CUMPLE",'FIJACION EXTERNA'!CC39,'FIJACION EXTERNA'!CD31)</f>
        <v>2347500</v>
      </c>
      <c r="M302" s="1044" t="str">
        <f>IF('FIJACION EXTERNA'!CL31="CUMPLE",'FIJACION EXTERNA'!CK39,'FIJACION EXTERNA'!CL31)</f>
        <v>NO OFERTADO</v>
      </c>
      <c r="N302" s="1044" t="str">
        <f>IF('FIJACION EXTERNA'!CT31="CUMPLE",'FIJACION EXTERNA'!CS39,'FIJACION EXTERNA'!CT31)</f>
        <v>NO OFERTADO</v>
      </c>
      <c r="O302" s="1044">
        <f>IF('FIJACION EXTERNA'!DB31="CUMPLE",'FIJACION EXTERNA'!DA39,'FIJACION EXTERNA'!DB31)</f>
        <v>5018900</v>
      </c>
      <c r="P302" s="1044" t="str">
        <f>IF('FIJACION EXTERNA'!DJ31="CUMPLE",'FIJACION EXTERNA'!DI39,'FIJACION EXTERNA'!DJ31)</f>
        <v>NO OFERTADO</v>
      </c>
      <c r="Q302" s="1044">
        <f>IF('FIJACION EXTERNA'!DR31="CUMPLE",'FIJACION EXTERNA'!DQ39,'FIJACION EXTERNA'!DR31)</f>
        <v>3520105</v>
      </c>
      <c r="R302" s="1044" t="str">
        <f>IF('FIJACION EXTERNA'!DZ31="CUMPLE",'FIJACION EXTERNA'!DY39,'FIJACION EXTERNA'!DZ31)</f>
        <v>NO OFERTADO</v>
      </c>
      <c r="S302" s="1044" t="str">
        <f>IF('FIJACION EXTERNA'!EH31="CUMPLE",'FIJACION EXTERNA'!EG39,'FIJACION EXTERNA'!EH31)</f>
        <v>NO OFERTADO</v>
      </c>
      <c r="T302" s="1044" t="str">
        <f>IF('FIJACION EXTERNA'!EP31="CUMPLE",'FIJACION EXTERNA'!EO39,'FIJACION EXTERNA'!EP31)</f>
        <v>NO OFERTADO</v>
      </c>
      <c r="U302" s="1044">
        <f>MIN(C302:T302)</f>
        <v>2347500</v>
      </c>
      <c r="V302" s="1044" t="str">
        <f>VLOOKUP(MATCH(U302,C302:T302,0),PROVEEDOR!A:B,2,0)</f>
        <v>LOGYSMED</v>
      </c>
      <c r="W302" s="1044">
        <v>3545000</v>
      </c>
      <c r="X302" s="1093">
        <f t="shared" si="16"/>
        <v>0</v>
      </c>
      <c r="Y302" s="1105" t="s">
        <v>1180</v>
      </c>
      <c r="Z302" s="1111"/>
    </row>
    <row r="303" spans="1:26" ht="33.75" customHeight="1" thickBot="1">
      <c r="A303" s="1011" t="s">
        <v>1563</v>
      </c>
      <c r="B303" s="1036" t="s">
        <v>1069</v>
      </c>
      <c r="C303" s="1045"/>
      <c r="D303" s="1045"/>
      <c r="E303" s="1045"/>
      <c r="F303" s="1045"/>
      <c r="G303" s="1045"/>
      <c r="H303" s="1045"/>
      <c r="I303" s="1045"/>
      <c r="J303" s="1045"/>
      <c r="K303" s="1045"/>
      <c r="L303" s="1045"/>
      <c r="M303" s="1045"/>
      <c r="N303" s="1045"/>
      <c r="O303" s="1045"/>
      <c r="P303" s="1045"/>
      <c r="Q303" s="1045"/>
      <c r="R303" s="1045"/>
      <c r="S303" s="1045"/>
      <c r="T303" s="1045"/>
      <c r="U303" s="1045"/>
      <c r="V303" s="1045"/>
      <c r="W303" s="1045"/>
      <c r="X303" s="1094"/>
      <c r="Y303" s="1108"/>
      <c r="Z303" s="1111"/>
    </row>
    <row r="304" spans="1:26" ht="33.75" customHeight="1" thickBot="1">
      <c r="A304" s="1011" t="s">
        <v>1563</v>
      </c>
      <c r="B304" s="1026" t="s">
        <v>1070</v>
      </c>
      <c r="C304" s="1046" t="str">
        <f>IF('FIJACION EXTERNA'!J43="CUMPLE",'FIJACION EXTERNA'!I50,'FIJACION EXTERNA'!J43)</f>
        <v>NO OFERTADO</v>
      </c>
      <c r="D304" s="1046" t="str">
        <f>IF('FIJACION EXTERNA'!R43="CUMPLE",'FIJACION EXTERNA'!Q50,'FIJACION EXTERNA'!R43)</f>
        <v>NO OFERTADO</v>
      </c>
      <c r="E304" s="1046" t="str">
        <f>IF('FIJACION EXTERNA'!Z43="CUMPLE",'FIJACION EXTERNA'!Y50,'FIJACION EXTERNA'!Z43)</f>
        <v>NO OFERTADO</v>
      </c>
      <c r="F304" s="1046" t="str">
        <f>IF('FIJACION EXTERNA'!AH43="CUMPLE",'FIJACION EXTERNA'!AG50,'FIJACION EXTERNA'!AH43)</f>
        <v>NO OFERTADO</v>
      </c>
      <c r="G304" s="1046" t="str">
        <f>IF('FIJACION EXTERNA'!AP43="CUMPLE",'FIJACION EXTERNA'!AO50,'FIJACION EXTERNA'!AP43)</f>
        <v>NO OFERTADO</v>
      </c>
      <c r="H304" s="1046" t="str">
        <f>IF('FIJACION EXTERNA'!AX43="CUMPLE",'FIJACION EXTERNA'!AW50,'FIJACION EXTERNA'!AX43)</f>
        <v>NO OFERTADO</v>
      </c>
      <c r="I304" s="1046">
        <f>IF('FIJACION EXTERNA'!BF43="CUMPLE",'FIJACION EXTERNA'!BE50,'FIJACION EXTERNA'!BF43)</f>
        <v>4773980</v>
      </c>
      <c r="J304" s="1046" t="str">
        <f>IF('FIJACION EXTERNA'!BN43="CUMPLE",'FIJACION EXTERNA'!BM50,'FIJACION EXTERNA'!BN43)</f>
        <v>NO OFERTADO</v>
      </c>
      <c r="K304" s="1046" t="str">
        <f>IF('FIJACION EXTERNA'!BV43="CUMPLE",'FIJACION EXTERNA'!BU50,'FIJACION EXTERNA'!BV43)</f>
        <v>NO OFERTADO</v>
      </c>
      <c r="L304" s="1046">
        <f>IF('FIJACION EXTERNA'!CD43="CUMPLE",'FIJACION EXTERNA'!CC50,'FIJACION EXTERNA'!CD43)</f>
        <v>7926500</v>
      </c>
      <c r="M304" s="1046" t="str">
        <f>IF('FIJACION EXTERNA'!CL43="CUMPLE",'FIJACION EXTERNA'!CK50,'FIJACION EXTERNA'!CL43)</f>
        <v>NO OFERTADO</v>
      </c>
      <c r="N304" s="1046" t="str">
        <f>IF('FIJACION EXTERNA'!CT43="CUMPLE",'FIJACION EXTERNA'!CS50,'FIJACION EXTERNA'!CT43)</f>
        <v>NO OFERTADO</v>
      </c>
      <c r="O304" s="1046">
        <f>IF('FIJACION EXTERNA'!DB43="CUMPLE",'FIJACION EXTERNA'!DA50,'FIJACION EXTERNA'!DB43)</f>
        <v>5878500</v>
      </c>
      <c r="P304" s="1046" t="str">
        <f>IF('FIJACION EXTERNA'!DJ43="CUMPLE",'FIJACION EXTERNA'!DI50,'FIJACION EXTERNA'!DJ43)</f>
        <v>NO OFERTADO</v>
      </c>
      <c r="Q304" s="1046">
        <f>IF('FIJACION EXTERNA'!DR43="CUMPLE",'FIJACION EXTERNA'!DQ50,'FIJACION EXTERNA'!DR43)</f>
        <v>4691689</v>
      </c>
      <c r="R304" s="1046" t="str">
        <f>IF('FIJACION EXTERNA'!DZ43="CUMPLE",'FIJACION EXTERNA'!DY50,'FIJACION EXTERNA'!DZ43)</f>
        <v>NO OFERTADO</v>
      </c>
      <c r="S304" s="1046" t="str">
        <f>IF('FIJACION EXTERNA'!EH43="CUMPLE",'FIJACION EXTERNA'!EG50,'FIJACION EXTERNA'!EH43)</f>
        <v>NO OFERTADO</v>
      </c>
      <c r="T304" s="1046" t="str">
        <f>IF('FIJACION EXTERNA'!EP43="CUMPLE",'FIJACION EXTERNA'!EO50,'FIJACION EXTERNA'!EP43)</f>
        <v>NO OFERTADO</v>
      </c>
      <c r="U304" s="1046">
        <f>MIN(C304:T304)</f>
        <v>4691689</v>
      </c>
      <c r="V304" s="1046" t="str">
        <f>VLOOKUP(MATCH(U304,C304:T304,0),PROVEEDOR!A:B,2,0)</f>
        <v>PROMED QUIRURGICOS</v>
      </c>
      <c r="W304" s="1046">
        <v>4790000</v>
      </c>
      <c r="X304" s="1095">
        <f t="shared" si="16"/>
        <v>0</v>
      </c>
      <c r="Y304" s="1105" t="s">
        <v>1185</v>
      </c>
      <c r="Z304" s="1111"/>
    </row>
    <row r="305" spans="1:26" ht="33.75" customHeight="1" thickBot="1">
      <c r="A305" s="1011" t="s">
        <v>1563</v>
      </c>
      <c r="B305" s="1036" t="s">
        <v>1076</v>
      </c>
      <c r="C305" s="1045"/>
      <c r="D305" s="1045"/>
      <c r="E305" s="1045"/>
      <c r="F305" s="1045"/>
      <c r="G305" s="1045"/>
      <c r="H305" s="1045"/>
      <c r="I305" s="1045"/>
      <c r="J305" s="1045"/>
      <c r="K305" s="1045"/>
      <c r="L305" s="1045"/>
      <c r="M305" s="1045"/>
      <c r="N305" s="1045"/>
      <c r="O305" s="1045"/>
      <c r="P305" s="1045"/>
      <c r="Q305" s="1045"/>
      <c r="R305" s="1045"/>
      <c r="S305" s="1045"/>
      <c r="T305" s="1045"/>
      <c r="U305" s="1045"/>
      <c r="V305" s="1045"/>
      <c r="W305" s="1045"/>
      <c r="X305" s="1094"/>
      <c r="Y305" s="1108"/>
      <c r="Z305" s="1111"/>
    </row>
    <row r="306" spans="1:26" ht="33.75" customHeight="1" thickBot="1">
      <c r="A306" s="1011" t="s">
        <v>1563</v>
      </c>
      <c r="B306" s="1026" t="s">
        <v>1077</v>
      </c>
      <c r="C306" s="1046" t="str">
        <f>IF('FIJACION EXTERNA'!J54="CUMPLE",'FIJACION EXTERNA'!I62,'FIJACION EXTERNA'!J54)</f>
        <v>NO OFERTADO</v>
      </c>
      <c r="D306" s="1046" t="str">
        <f>IF('FIJACION EXTERNA'!R54="CUMPLE",'FIJACION EXTERNA'!Q62,'FIJACION EXTERNA'!R54)</f>
        <v>NO OFERTADO</v>
      </c>
      <c r="E306" s="1046" t="str">
        <f>IF('FIJACION EXTERNA'!Z54="CUMPLE",'FIJACION EXTERNA'!Y62,'FIJACION EXTERNA'!Z54)</f>
        <v>NO OFERTADO</v>
      </c>
      <c r="F306" s="1046" t="str">
        <f>IF('FIJACION EXTERNA'!AH54="CUMPLE",'FIJACION EXTERNA'!AG62,'FIJACION EXTERNA'!AH54)</f>
        <v>NO OFERTADO</v>
      </c>
      <c r="G306" s="1046" t="str">
        <f>IF('FIJACION EXTERNA'!AP54="CUMPLE",'FIJACION EXTERNA'!AO62,'FIJACION EXTERNA'!AP54)</f>
        <v>NO OFERTADO</v>
      </c>
      <c r="H306" s="1046" t="str">
        <f>IF('FIJACION EXTERNA'!AX54="CUMPLE",'FIJACION EXTERNA'!AW62,'FIJACION EXTERNA'!AX54)</f>
        <v>NO OFERTADO</v>
      </c>
      <c r="I306" s="1046" t="str">
        <f>IF('FIJACION EXTERNA'!BF54="CUMPLE",'FIJACION EXTERNA'!BE62,'FIJACION EXTERNA'!BF54)</f>
        <v>NO CUMPLE</v>
      </c>
      <c r="J306" s="1046" t="str">
        <f>IF('FIJACION EXTERNA'!BN54="CUMPLE",'FIJACION EXTERNA'!BM62,'FIJACION EXTERNA'!BN54)</f>
        <v>NO OFERTADO</v>
      </c>
      <c r="K306" s="1046" t="str">
        <f>IF('FIJACION EXTERNA'!BV54="CUMPLE",'FIJACION EXTERNA'!BU62,'FIJACION EXTERNA'!BV54)</f>
        <v>NO OFERTADO</v>
      </c>
      <c r="L306" s="1046">
        <f>IF('FIJACION EXTERNA'!CD54="CUMPLE",'FIJACION EXTERNA'!CC62,'FIJACION EXTERNA'!CD54)</f>
        <v>25600000</v>
      </c>
      <c r="M306" s="1046" t="str">
        <f>IF('FIJACION EXTERNA'!CL54="CUMPLE",'FIJACION EXTERNA'!CK62,'FIJACION EXTERNA'!CL54)</f>
        <v>NO OFERTADO</v>
      </c>
      <c r="N306" s="1046" t="str">
        <f>IF('FIJACION EXTERNA'!CT54="CUMPLE",'FIJACION EXTERNA'!CS62,'FIJACION EXTERNA'!CT54)</f>
        <v>NO OFERTADO</v>
      </c>
      <c r="O306" s="1046" t="str">
        <f>IF('FIJACION EXTERNA'!DB54="CUMPLE",'FIJACION EXTERNA'!DA62,'FIJACION EXTERNA'!DB54)</f>
        <v>NO OFERTADO</v>
      </c>
      <c r="P306" s="1046" t="str">
        <f>IF('FIJACION EXTERNA'!DJ54="CUMPLE",'FIJACION EXTERNA'!DI62,'FIJACION EXTERNA'!DJ54)</f>
        <v>NO OFERTADO</v>
      </c>
      <c r="Q306" s="1046">
        <f>IF('FIJACION EXTERNA'!DR54="CUMPLE",'FIJACION EXTERNA'!DQ62,'FIJACION EXTERNA'!DR54)</f>
        <v>15361186</v>
      </c>
      <c r="R306" s="1046" t="str">
        <f>IF('FIJACION EXTERNA'!DZ54="CUMPLE",'FIJACION EXTERNA'!DY62,'FIJACION EXTERNA'!DZ54)</f>
        <v>NO OFERTADO</v>
      </c>
      <c r="S306" s="1046" t="str">
        <f>IF('FIJACION EXTERNA'!EH54="CUMPLE",'FIJACION EXTERNA'!EG62,'FIJACION EXTERNA'!EH54)</f>
        <v>NO OFERTADO</v>
      </c>
      <c r="T306" s="1046" t="str">
        <f>IF('FIJACION EXTERNA'!EP54="CUMPLE",'FIJACION EXTERNA'!EO62,'FIJACION EXTERNA'!EP54)</f>
        <v>NO OFERTADO</v>
      </c>
      <c r="U306" s="1046">
        <f>MIN(C306:T306)</f>
        <v>15361186</v>
      </c>
      <c r="V306" s="1046" t="str">
        <f>VLOOKUP(MATCH(U306,C306:T306,0),PROVEEDOR!A:B,2,0)</f>
        <v>PROMED QUIRURGICOS</v>
      </c>
      <c r="W306" s="1046">
        <v>15720000</v>
      </c>
      <c r="X306" s="1095">
        <f t="shared" si="16"/>
        <v>0</v>
      </c>
      <c r="Y306" s="1105" t="s">
        <v>1185</v>
      </c>
      <c r="Z306" s="1111"/>
    </row>
    <row r="307" spans="1:26" ht="33.75" customHeight="1" thickBot="1">
      <c r="A307" s="1011" t="s">
        <v>1563</v>
      </c>
      <c r="B307" s="1036" t="s">
        <v>1086</v>
      </c>
      <c r="C307" s="1045"/>
      <c r="D307" s="1045"/>
      <c r="E307" s="1045"/>
      <c r="F307" s="1045"/>
      <c r="G307" s="1045"/>
      <c r="H307" s="1045"/>
      <c r="I307" s="1045"/>
      <c r="J307" s="1045"/>
      <c r="K307" s="1045"/>
      <c r="L307" s="1045"/>
      <c r="M307" s="1045"/>
      <c r="N307" s="1045"/>
      <c r="O307" s="1045"/>
      <c r="P307" s="1045"/>
      <c r="Q307" s="1045"/>
      <c r="R307" s="1045"/>
      <c r="S307" s="1045"/>
      <c r="T307" s="1045"/>
      <c r="U307" s="1045"/>
      <c r="V307" s="1045"/>
      <c r="W307" s="1045"/>
      <c r="X307" s="1094"/>
      <c r="Y307" s="1108"/>
      <c r="Z307" s="1111"/>
    </row>
    <row r="308" spans="1:26" ht="33.75" customHeight="1" thickBot="1">
      <c r="A308" s="1011" t="s">
        <v>1563</v>
      </c>
      <c r="B308" s="1026" t="s">
        <v>1087</v>
      </c>
      <c r="C308" s="1046" t="str">
        <f>IF('FIJACION EXTERNA'!J66="CUMPLE",'FIJACION EXTERNA'!I68,'FIJACION EXTERNA'!J66)</f>
        <v>NO OFERTADO</v>
      </c>
      <c r="D308" s="1046" t="str">
        <f>IF('FIJACION EXTERNA'!R66="CUMPLE",'FIJACION EXTERNA'!Q68,'FIJACION EXTERNA'!R66)</f>
        <v>NO OFERTADO</v>
      </c>
      <c r="E308" s="1046" t="str">
        <f>IF('FIJACION EXTERNA'!Z66="CUMPLE",'FIJACION EXTERNA'!Y68,'FIJACION EXTERNA'!Z66)</f>
        <v>NO OFERTADO</v>
      </c>
      <c r="F308" s="1046" t="str">
        <f>IF('FIJACION EXTERNA'!AH66="CUMPLE",'FIJACION EXTERNA'!AG68,'FIJACION EXTERNA'!AH66)</f>
        <v>NO OFERTADO</v>
      </c>
      <c r="G308" s="1046" t="str">
        <f>IF('FIJACION EXTERNA'!AP66="CUMPLE",'FIJACION EXTERNA'!AO68,'FIJACION EXTERNA'!AP66)</f>
        <v>NO OFERTADO</v>
      </c>
      <c r="H308" s="1046" t="str">
        <f>IF('FIJACION EXTERNA'!AX66="CUMPLE",'FIJACION EXTERNA'!AW68,'FIJACION EXTERNA'!AX66)</f>
        <v>NO OFERTADO</v>
      </c>
      <c r="I308" s="1046">
        <f>IF('FIJACION EXTERNA'!BF66="CUMPLE",'FIJACION EXTERNA'!BE68,'FIJACION EXTERNA'!BF66)</f>
        <v>3913200</v>
      </c>
      <c r="J308" s="1046">
        <f>IF('FIJACION EXTERNA'!BN66="CUMPLE",'FIJACION EXTERNA'!BM68,'FIJACION EXTERNA'!BN66)</f>
        <v>1222000</v>
      </c>
      <c r="K308" s="1046" t="str">
        <f>IF('FIJACION EXTERNA'!BV66="CUMPLE",'FIJACION EXTERNA'!BU68,'FIJACION EXTERNA'!BV66)</f>
        <v>NO OFERTADO</v>
      </c>
      <c r="L308" s="1046">
        <f>IF('FIJACION EXTERNA'!CD66="CUMPLE",'FIJACION EXTERNA'!CC68,'FIJACION EXTERNA'!CD66)</f>
        <v>3654000</v>
      </c>
      <c r="M308" s="1046" t="str">
        <f>IF('FIJACION EXTERNA'!CL66="CUMPLE",'FIJACION EXTERNA'!CK68,'FIJACION EXTERNA'!CL66)</f>
        <v>NO OFERTADO</v>
      </c>
      <c r="N308" s="1046" t="str">
        <f>IF('FIJACION EXTERNA'!CT66="CUMPLE",'FIJACION EXTERNA'!CS68,'FIJACION EXTERNA'!CT66)</f>
        <v>NO OFERTADO</v>
      </c>
      <c r="O308" s="1046" t="str">
        <f>IF('FIJACION EXTERNA'!DB66="CUMPLE",'FIJACION EXTERNA'!DA68,'FIJACION EXTERNA'!DB66)</f>
        <v>NO OFERTADO</v>
      </c>
      <c r="P308" s="1046" t="str">
        <f>IF('FIJACION EXTERNA'!DJ66="CUMPLE",'FIJACION EXTERNA'!DI68,'FIJACION EXTERNA'!DJ66)</f>
        <v>NO OFERTADO</v>
      </c>
      <c r="Q308" s="1046">
        <f>IF('FIJACION EXTERNA'!DR66="CUMPLE",'FIJACION EXTERNA'!DQ68,'FIJACION EXTERNA'!DR66)</f>
        <v>2717458</v>
      </c>
      <c r="R308" s="1046" t="str">
        <f>IF('FIJACION EXTERNA'!DZ66="CUMPLE",'FIJACION EXTERNA'!DY68,'FIJACION EXTERNA'!DZ66)</f>
        <v>NO OFERTADO</v>
      </c>
      <c r="S308" s="1046" t="str">
        <f>IF('FIJACION EXTERNA'!EH66="CUMPLE",'FIJACION EXTERNA'!EG68,'FIJACION EXTERNA'!EH66)</f>
        <v>NO OFERTADO</v>
      </c>
      <c r="T308" s="1046" t="str">
        <f>IF('FIJACION EXTERNA'!EP66="CUMPLE",'FIJACION EXTERNA'!EO68,'FIJACION EXTERNA'!EP66)</f>
        <v>NO OFERTADO</v>
      </c>
      <c r="U308" s="1046">
        <f>MIN(C308:T308)</f>
        <v>1222000</v>
      </c>
      <c r="V308" s="1046" t="str">
        <f>VLOOKUP(MATCH(U308,C308:T308,0),PROVEEDOR!A:B,2,0)</f>
        <v>INNOMED S.A</v>
      </c>
      <c r="W308" s="1046">
        <v>4838000</v>
      </c>
      <c r="X308" s="1095">
        <f t="shared" si="16"/>
        <v>0</v>
      </c>
      <c r="Y308" s="1105" t="s">
        <v>1178</v>
      </c>
      <c r="Z308" s="1111"/>
    </row>
    <row r="309" spans="1:26" ht="33.75" customHeight="1" thickBot="1">
      <c r="A309" s="1011" t="s">
        <v>1563</v>
      </c>
      <c r="B309" s="1036" t="s">
        <v>1090</v>
      </c>
      <c r="C309" s="1045"/>
      <c r="D309" s="1045"/>
      <c r="E309" s="1045"/>
      <c r="F309" s="1045"/>
      <c r="G309" s="1045"/>
      <c r="H309" s="1045"/>
      <c r="I309" s="1045"/>
      <c r="J309" s="1045"/>
      <c r="K309" s="1045"/>
      <c r="L309" s="1045"/>
      <c r="M309" s="1045"/>
      <c r="N309" s="1045"/>
      <c r="O309" s="1045"/>
      <c r="P309" s="1045"/>
      <c r="Q309" s="1045"/>
      <c r="R309" s="1045"/>
      <c r="S309" s="1045"/>
      <c r="T309" s="1045"/>
      <c r="U309" s="1045"/>
      <c r="V309" s="1045"/>
      <c r="W309" s="1045"/>
      <c r="X309" s="1094"/>
      <c r="Y309" s="1108"/>
      <c r="Z309" s="1111"/>
    </row>
    <row r="310" spans="1:26" ht="33.75" customHeight="1">
      <c r="A310" s="1011" t="s">
        <v>1563</v>
      </c>
      <c r="B310" s="1030" t="s">
        <v>1091</v>
      </c>
      <c r="C310" s="1042" t="str">
        <f>IF('FIJACION EXTERNA'!J72="CUMPLE",'FIJACION EXTERNA'!I75,'FIJACION EXTERNA'!J72)</f>
        <v>NO OFERTADO</v>
      </c>
      <c r="D310" s="1042" t="str">
        <f>IF('FIJACION EXTERNA'!R72="CUMPLE",'FIJACION EXTERNA'!Q75,'FIJACION EXTERNA'!R72)</f>
        <v>NO OFERTADO</v>
      </c>
      <c r="E310" s="1042" t="str">
        <f>IF('FIJACION EXTERNA'!Z72="CUMPLE",'FIJACION EXTERNA'!Y75,'FIJACION EXTERNA'!Z72)</f>
        <v>NO OFERTADO</v>
      </c>
      <c r="F310" s="1042" t="str">
        <f>IF('FIJACION EXTERNA'!AH72="CUMPLE",'FIJACION EXTERNA'!AG75,'FIJACION EXTERNA'!AH72)</f>
        <v>NO OFERTADO</v>
      </c>
      <c r="G310" s="1042" t="str">
        <f>IF('FIJACION EXTERNA'!AP72="CUMPLE",'FIJACION EXTERNA'!AO75,'FIJACION EXTERNA'!AP72)</f>
        <v>NO OFERTADO</v>
      </c>
      <c r="H310" s="1042" t="str">
        <f>IF('FIJACION EXTERNA'!AX72="CUMPLE",'FIJACION EXTERNA'!AW75,'FIJACION EXTERNA'!AX72)</f>
        <v>NO OFERTADO</v>
      </c>
      <c r="I310" s="1042">
        <f>IF('FIJACION EXTERNA'!BF72="CUMPLE",'FIJACION EXTERNA'!BE75,'FIJACION EXTERNA'!BF72)</f>
        <v>2549100</v>
      </c>
      <c r="J310" s="1042" t="str">
        <f>IF('FIJACION EXTERNA'!BN72="CUMPLE",'FIJACION EXTERNA'!BM75,'FIJACION EXTERNA'!BN72)</f>
        <v>NO OFERTADO</v>
      </c>
      <c r="K310" s="1042" t="str">
        <f>IF('FIJACION EXTERNA'!BV72="CUMPLE",'FIJACION EXTERNA'!BU75,'FIJACION EXTERNA'!BV72)</f>
        <v>NO OFERTADO</v>
      </c>
      <c r="L310" s="1042">
        <f>IF('FIJACION EXTERNA'!CD72="CUMPLE",'FIJACION EXTERNA'!CC75,'FIJACION EXTERNA'!CD72)</f>
        <v>2730000</v>
      </c>
      <c r="M310" s="1042" t="str">
        <f>IF('FIJACION EXTERNA'!CL72="CUMPLE",'FIJACION EXTERNA'!CK75,'FIJACION EXTERNA'!CL72)</f>
        <v>NO OFERTADO</v>
      </c>
      <c r="N310" s="1042" t="str">
        <f>IF('FIJACION EXTERNA'!CT72="CUMPLE",'FIJACION EXTERNA'!CS75,'FIJACION EXTERNA'!CT72)</f>
        <v>NO OFERTADO</v>
      </c>
      <c r="O310" s="1042" t="str">
        <f>IF('FIJACION EXTERNA'!DB72="CUMPLE",'FIJACION EXTERNA'!DA75,'FIJACION EXTERNA'!DB72)</f>
        <v>NO OFERTADO</v>
      </c>
      <c r="P310" s="1042" t="str">
        <f>IF('FIJACION EXTERNA'!DJ72="CUMPLE",'FIJACION EXTERNA'!DI75,'FIJACION EXTERNA'!DJ72)</f>
        <v>NO OFERTADO</v>
      </c>
      <c r="Q310" s="1042">
        <f>IF('FIJACION EXTERNA'!DR72="CUMPLE",'FIJACION EXTERNA'!DQ75,'FIJACION EXTERNA'!DR72)</f>
        <v>1638352</v>
      </c>
      <c r="R310" s="1042" t="str">
        <f>IF('FIJACION EXTERNA'!DZ72="CUMPLE",'FIJACION EXTERNA'!DY75,'FIJACION EXTERNA'!DZ72)</f>
        <v>NO OFERTADO</v>
      </c>
      <c r="S310" s="1042" t="str">
        <f>IF('FIJACION EXTERNA'!EH72="CUMPLE",'FIJACION EXTERNA'!EG75,'FIJACION EXTERNA'!EH72)</f>
        <v>NO OFERTADO</v>
      </c>
      <c r="T310" s="1042" t="str">
        <f>IF('FIJACION EXTERNA'!EP72="CUMPLE",'FIJACION EXTERNA'!EO75,'FIJACION EXTERNA'!EP72)</f>
        <v>NO OFERTADO</v>
      </c>
      <c r="U310" s="1042">
        <f>MIN(C310:T310)</f>
        <v>1638352</v>
      </c>
      <c r="V310" s="1042" t="str">
        <f>VLOOKUP(MATCH(U310,C310:T310,0),PROVEEDOR!A:B,2,0)</f>
        <v>PROMED QUIRURGICOS</v>
      </c>
      <c r="W310" s="1042">
        <v>3038000</v>
      </c>
      <c r="X310" s="1091">
        <f t="shared" ref="X310:X319" si="22">GESTEP(U310,W310)</f>
        <v>0</v>
      </c>
      <c r="Y310" s="1105" t="s">
        <v>1185</v>
      </c>
      <c r="Z310" s="1111"/>
    </row>
    <row r="311" spans="1:26" ht="33.75" customHeight="1" thickBot="1">
      <c r="A311" s="1011" t="s">
        <v>1563</v>
      </c>
      <c r="B311" s="1034" t="s">
        <v>1094</v>
      </c>
      <c r="C311" s="1044" t="str">
        <f>IF('FIJACION EXTERNA'!J78="CUMPLE",'FIJACION EXTERNA'!I83,'FIJACION EXTERNA'!J78)</f>
        <v>NO OFERTADO</v>
      </c>
      <c r="D311" s="1044" t="str">
        <f>IF('FIJACION EXTERNA'!R78="CUMPLE",'FIJACION EXTERNA'!Q83,'FIJACION EXTERNA'!R78)</f>
        <v>NO OFERTADO</v>
      </c>
      <c r="E311" s="1044" t="str">
        <f>IF('FIJACION EXTERNA'!Z78="CUMPLE",'FIJACION EXTERNA'!Y83,'FIJACION EXTERNA'!Z78)</f>
        <v>NO OFERTADO</v>
      </c>
      <c r="F311" s="1044" t="str">
        <f>IF('FIJACION EXTERNA'!AH78="CUMPLE",'FIJACION EXTERNA'!AG83,'FIJACION EXTERNA'!AH78)</f>
        <v>NO OFERTADO</v>
      </c>
      <c r="G311" s="1044" t="str">
        <f>IF('FIJACION EXTERNA'!AP78="CUMPLE",'FIJACION EXTERNA'!AO83,'FIJACION EXTERNA'!AP78)</f>
        <v>NO OFERTADO</v>
      </c>
      <c r="H311" s="1044" t="str">
        <f>IF('FIJACION EXTERNA'!AX78="CUMPLE",'FIJACION EXTERNA'!AW83,'FIJACION EXTERNA'!AX78)</f>
        <v>NO OFERTADO</v>
      </c>
      <c r="I311" s="1044">
        <f>IF('FIJACION EXTERNA'!BF78="CUMPLE",'FIJACION EXTERNA'!BE83,'FIJACION EXTERNA'!BF78)</f>
        <v>2712000</v>
      </c>
      <c r="J311" s="1044" t="str">
        <f>IF('FIJACION EXTERNA'!BN78="CUMPLE",'FIJACION EXTERNA'!BM83,'FIJACION EXTERNA'!BN78)</f>
        <v>NO OFERTADO</v>
      </c>
      <c r="K311" s="1044" t="str">
        <f>IF('FIJACION EXTERNA'!BV78="CUMPLE",'FIJACION EXTERNA'!BU83,'FIJACION EXTERNA'!BV78)</f>
        <v>NO OFERTADO</v>
      </c>
      <c r="L311" s="1044">
        <f>IF('FIJACION EXTERNA'!CD78="CUMPLE",'FIJACION EXTERNA'!CC83,'FIJACION EXTERNA'!CD78)</f>
        <v>2730000</v>
      </c>
      <c r="M311" s="1044" t="str">
        <f>IF('FIJACION EXTERNA'!CL78="CUMPLE",'FIJACION EXTERNA'!CK83,'FIJACION EXTERNA'!CL78)</f>
        <v>NO OFERTADO</v>
      </c>
      <c r="N311" s="1044" t="str">
        <f>IF('FIJACION EXTERNA'!CT78="CUMPLE",'FIJACION EXTERNA'!CS83,'FIJACION EXTERNA'!CT78)</f>
        <v>NO OFERTADO</v>
      </c>
      <c r="O311" s="1044" t="str">
        <f>IF('FIJACION EXTERNA'!DB78="CUMPLE",'FIJACION EXTERNA'!DA83,'FIJACION EXTERNA'!DB78)</f>
        <v>NO OFERTADO</v>
      </c>
      <c r="P311" s="1044" t="str">
        <f>IF('FIJACION EXTERNA'!DJ78="CUMPLE",'FIJACION EXTERNA'!DI83,'FIJACION EXTERNA'!DJ78)</f>
        <v>NO OFERTADO</v>
      </c>
      <c r="Q311" s="1044">
        <f>IF('FIJACION EXTERNA'!DR78="CUMPLE",'FIJACION EXTERNA'!DQ83,'FIJACION EXTERNA'!DR78)</f>
        <v>2974765</v>
      </c>
      <c r="R311" s="1044" t="str">
        <f>IF('FIJACION EXTERNA'!DZ78="CUMPLE",'FIJACION EXTERNA'!DY83,'FIJACION EXTERNA'!DZ78)</f>
        <v>NO OFERTADO</v>
      </c>
      <c r="S311" s="1044" t="str">
        <f>IF('FIJACION EXTERNA'!EH78="CUMPLE",'FIJACION EXTERNA'!EG83,'FIJACION EXTERNA'!EH78)</f>
        <v>NO OFERTADO</v>
      </c>
      <c r="T311" s="1044" t="str">
        <f>IF('FIJACION EXTERNA'!EP78="CUMPLE",'FIJACION EXTERNA'!EO83,'FIJACION EXTERNA'!EP78)</f>
        <v>NO OFERTADO</v>
      </c>
      <c r="U311" s="1044">
        <f>MIN(C311:T311)</f>
        <v>2712000</v>
      </c>
      <c r="V311" s="1044" t="str">
        <f>VLOOKUP(MATCH(U311,C311:T311,0),PROVEEDOR!A:B,2,0)</f>
        <v>IMPLAMEQ S.A.S</v>
      </c>
      <c r="W311" s="1044">
        <v>2988000</v>
      </c>
      <c r="X311" s="1093">
        <f t="shared" si="22"/>
        <v>0</v>
      </c>
      <c r="Y311" s="1105" t="s">
        <v>1177</v>
      </c>
      <c r="Z311" s="1111"/>
    </row>
    <row r="312" spans="1:26" ht="33.75" customHeight="1" thickBot="1">
      <c r="A312" s="1011" t="s">
        <v>1563</v>
      </c>
      <c r="B312" s="1036" t="s">
        <v>1099</v>
      </c>
      <c r="C312" s="1045"/>
      <c r="D312" s="1045"/>
      <c r="E312" s="1045"/>
      <c r="F312" s="1045"/>
      <c r="G312" s="1045"/>
      <c r="H312" s="1045"/>
      <c r="I312" s="1045"/>
      <c r="J312" s="1045"/>
      <c r="K312" s="1045"/>
      <c r="L312" s="1045"/>
      <c r="M312" s="1045"/>
      <c r="N312" s="1045"/>
      <c r="O312" s="1045"/>
      <c r="P312" s="1045"/>
      <c r="Q312" s="1045"/>
      <c r="R312" s="1045"/>
      <c r="S312" s="1045"/>
      <c r="T312" s="1045"/>
      <c r="U312" s="1045"/>
      <c r="V312" s="1045"/>
      <c r="W312" s="1045"/>
      <c r="X312" s="1094"/>
      <c r="Y312" s="1108"/>
      <c r="Z312" s="1111"/>
    </row>
    <row r="313" spans="1:26" ht="33.75" customHeight="1" thickBot="1">
      <c r="A313" s="1011" t="s">
        <v>1563</v>
      </c>
      <c r="B313" s="1026" t="s">
        <v>1100</v>
      </c>
      <c r="C313" s="1046" t="str">
        <f>IF('FIJACION EXTERNA'!J87="CUMPLE",'FIJACION EXTERNA'!I96,'FIJACION EXTERNA'!J87)</f>
        <v>NO OFERTADO</v>
      </c>
      <c r="D313" s="1046" t="str">
        <f>IF('FIJACION EXTERNA'!R87="CUMPLE",'FIJACION EXTERNA'!Q96,'FIJACION EXTERNA'!R87)</f>
        <v>NO OFERTADO</v>
      </c>
      <c r="E313" s="1046" t="str">
        <f>IF('FIJACION EXTERNA'!Z87="CUMPLE",'FIJACION EXTERNA'!Y96,'FIJACION EXTERNA'!Z87)</f>
        <v>NO OFERTADO</v>
      </c>
      <c r="F313" s="1046" t="str">
        <f>IF('FIJACION EXTERNA'!AH87="CUMPLE",'FIJACION EXTERNA'!AG96,'FIJACION EXTERNA'!AH87)</f>
        <v>NO OFERTADO</v>
      </c>
      <c r="G313" s="1046" t="str">
        <f>IF('FIJACION EXTERNA'!AP87="CUMPLE",'FIJACION EXTERNA'!AO96,'FIJACION EXTERNA'!AP87)</f>
        <v>NO OFERTADO</v>
      </c>
      <c r="H313" s="1046" t="str">
        <f>IF('FIJACION EXTERNA'!AX87="CUMPLE",'FIJACION EXTERNA'!AW96,'FIJACION EXTERNA'!AX87)</f>
        <v>NO OFERTADO</v>
      </c>
      <c r="I313" s="1046">
        <f>IF('FIJACION EXTERNA'!BF87="CUMPLE",'FIJACION EXTERNA'!BE96,'FIJACION EXTERNA'!BF87)</f>
        <v>8629200</v>
      </c>
      <c r="J313" s="1046" t="str">
        <f>IF('FIJACION EXTERNA'!BN87="CUMPLE",'FIJACION EXTERNA'!BM96,'FIJACION EXTERNA'!BN87)</f>
        <v>NO OFERTADO</v>
      </c>
      <c r="K313" s="1046" t="str">
        <f>IF('FIJACION EXTERNA'!BV87="CUMPLE",'FIJACION EXTERNA'!BU96,'FIJACION EXTERNA'!BV87)</f>
        <v>NO OFERTADO</v>
      </c>
      <c r="L313" s="1046">
        <f>IF('FIJACION EXTERNA'!CD87="CUMPLE",'FIJACION EXTERNA'!CC96,'FIJACION EXTERNA'!CD87)</f>
        <v>5125000</v>
      </c>
      <c r="M313" s="1046" t="str">
        <f>IF('FIJACION EXTERNA'!CL87="CUMPLE",'FIJACION EXTERNA'!CK96,'FIJACION EXTERNA'!CL87)</f>
        <v>NO OFERTADO</v>
      </c>
      <c r="N313" s="1046" t="str">
        <f>IF('FIJACION EXTERNA'!CT87="CUMPLE",'FIJACION EXTERNA'!CS96,'FIJACION EXTERNA'!CT87)</f>
        <v>NO OFERTADO</v>
      </c>
      <c r="O313" s="1046" t="str">
        <f>IF('FIJACION EXTERNA'!DB87="CUMPLE",'FIJACION EXTERNA'!DA96,'FIJACION EXTERNA'!DB87)</f>
        <v>NO OFERTADO</v>
      </c>
      <c r="P313" s="1046" t="str">
        <f>IF('FIJACION EXTERNA'!DJ87="CUMPLE",'FIJACION EXTERNA'!DI96,'FIJACION EXTERNA'!DJ87)</f>
        <v>NO OFERTADO</v>
      </c>
      <c r="Q313" s="1046">
        <f>IF('FIJACION EXTERNA'!DR87="CUMPLE",'FIJACION EXTERNA'!DQ96,'FIJACION EXTERNA'!DR87)</f>
        <v>9484312</v>
      </c>
      <c r="R313" s="1046" t="str">
        <f>IF('FIJACION EXTERNA'!DZ87="CUMPLE",'FIJACION EXTERNA'!DY96,'FIJACION EXTERNA'!DZ87)</f>
        <v>NO OFERTADO</v>
      </c>
      <c r="S313" s="1046" t="str">
        <f>IF('FIJACION EXTERNA'!EH87="CUMPLE",'FIJACION EXTERNA'!EG96,'FIJACION EXTERNA'!EH87)</f>
        <v>NO OFERTADO</v>
      </c>
      <c r="T313" s="1046" t="str">
        <f>IF('FIJACION EXTERNA'!EP87="CUMPLE",'FIJACION EXTERNA'!EO96,'FIJACION EXTERNA'!EP87)</f>
        <v>NO OFERTADO</v>
      </c>
      <c r="U313" s="1046">
        <f>MIN(C313:T313)</f>
        <v>5125000</v>
      </c>
      <c r="V313" s="1046" t="str">
        <f>VLOOKUP(MATCH(U313,C313:T313,0),PROVEEDOR!A:B,2,0)</f>
        <v>LOGYSMED</v>
      </c>
      <c r="W313" s="1046">
        <v>9588000</v>
      </c>
      <c r="X313" s="1095">
        <f t="shared" si="22"/>
        <v>0</v>
      </c>
      <c r="Y313" s="1105" t="s">
        <v>1180</v>
      </c>
      <c r="Z313" s="1111"/>
    </row>
    <row r="314" spans="1:26" ht="33.75" customHeight="1" thickBot="1">
      <c r="A314" s="1011" t="s">
        <v>1563</v>
      </c>
      <c r="B314" s="1036" t="s">
        <v>1109</v>
      </c>
      <c r="C314" s="1045"/>
      <c r="D314" s="1045"/>
      <c r="E314" s="1045"/>
      <c r="F314" s="1045"/>
      <c r="G314" s="1045"/>
      <c r="H314" s="1045"/>
      <c r="I314" s="1045"/>
      <c r="J314" s="1045"/>
      <c r="K314" s="1045"/>
      <c r="L314" s="1045"/>
      <c r="M314" s="1045"/>
      <c r="N314" s="1045"/>
      <c r="O314" s="1045"/>
      <c r="P314" s="1045"/>
      <c r="Q314" s="1045"/>
      <c r="R314" s="1045"/>
      <c r="S314" s="1045"/>
      <c r="T314" s="1045"/>
      <c r="U314" s="1045"/>
      <c r="V314" s="1045"/>
      <c r="W314" s="1045"/>
      <c r="X314" s="1094"/>
      <c r="Y314" s="1108"/>
      <c r="Z314" s="1111"/>
    </row>
    <row r="315" spans="1:26" ht="33.75" customHeight="1" thickBot="1">
      <c r="A315" s="1011" t="s">
        <v>1563</v>
      </c>
      <c r="B315" s="1026" t="s">
        <v>1110</v>
      </c>
      <c r="C315" s="1046" t="str">
        <f>IF('FIJACION EXTERNA'!J100="CUMPLE",'FIJACION EXTERNA'!I103,'FIJACION EXTERNA'!J100)</f>
        <v>NO OFERTADO</v>
      </c>
      <c r="D315" s="1046" t="str">
        <f>IF('FIJACION EXTERNA'!R100="CUMPLE",'FIJACION EXTERNA'!Q103,'FIJACION EXTERNA'!R100)</f>
        <v>NO OFERTADO</v>
      </c>
      <c r="E315" s="1046" t="str">
        <f>IF('FIJACION EXTERNA'!Z100="CUMPLE",'FIJACION EXTERNA'!Y103,'FIJACION EXTERNA'!Z100)</f>
        <v>NO OFERTADO</v>
      </c>
      <c r="F315" s="1046" t="str">
        <f>IF('FIJACION EXTERNA'!AH100="CUMPLE",'FIJACION EXTERNA'!AG103,'FIJACION EXTERNA'!AH100)</f>
        <v>NO OFERTADO</v>
      </c>
      <c r="G315" s="1046" t="str">
        <f>IF('FIJACION EXTERNA'!AP100="CUMPLE",'FIJACION EXTERNA'!AO103,'FIJACION EXTERNA'!AP100)</f>
        <v>NO OFERTADO</v>
      </c>
      <c r="H315" s="1046" t="str">
        <f>IF('FIJACION EXTERNA'!AX100="CUMPLE",'FIJACION EXTERNA'!AW103,'FIJACION EXTERNA'!AX100)</f>
        <v>NO OFERTADO</v>
      </c>
      <c r="I315" s="1046">
        <f>IF('FIJACION EXTERNA'!BF100="CUMPLE",'FIJACION EXTERNA'!BE103,'FIJACION EXTERNA'!BF100)</f>
        <v>3021100</v>
      </c>
      <c r="J315" s="1046" t="str">
        <f>IF('FIJACION EXTERNA'!BN100="CUMPLE",'FIJACION EXTERNA'!BM103,'FIJACION EXTERNA'!BN100)</f>
        <v>NO OFERTADO</v>
      </c>
      <c r="K315" s="1046" t="str">
        <f>IF('FIJACION EXTERNA'!BV100="CUMPLE",'FIJACION EXTERNA'!BU103,'FIJACION EXTERNA'!BV100)</f>
        <v>NO OFERTADO</v>
      </c>
      <c r="L315" s="1046">
        <f>IF('FIJACION EXTERNA'!CD100="CUMPLE",'FIJACION EXTERNA'!CC103,'FIJACION EXTERNA'!CD100)</f>
        <v>1240000</v>
      </c>
      <c r="M315" s="1046" t="str">
        <f>IF('FIJACION EXTERNA'!CL100="CUMPLE",'FIJACION EXTERNA'!CK103,'FIJACION EXTERNA'!CL100)</f>
        <v>NO OFERTADO</v>
      </c>
      <c r="N315" s="1046" t="str">
        <f>IF('FIJACION EXTERNA'!CT100="CUMPLE",'FIJACION EXTERNA'!CS103,'FIJACION EXTERNA'!CT100)</f>
        <v>NO OFERTADO</v>
      </c>
      <c r="O315" s="1046">
        <f>IF('FIJACION EXTERNA'!DB100="CUMPLE",'FIJACION EXTERNA'!DA103,'FIJACION EXTERNA'!DB100)</f>
        <v>1022700</v>
      </c>
      <c r="P315" s="1046" t="str">
        <f>IF('FIJACION EXTERNA'!DJ100="CUMPLE",'FIJACION EXTERNA'!DI103,'FIJACION EXTERNA'!DJ100)</f>
        <v>NO OFERTADO</v>
      </c>
      <c r="Q315" s="1046">
        <f>IF('FIJACION EXTERNA'!DR100="CUMPLE",'FIJACION EXTERNA'!DQ103,'FIJACION EXTERNA'!DR100)</f>
        <v>1701235</v>
      </c>
      <c r="R315" s="1046" t="str">
        <f>IF('FIJACION EXTERNA'!DZ100="CUMPLE",'FIJACION EXTERNA'!DY103,'FIJACION EXTERNA'!DZ100)</f>
        <v>NO OFERTADO</v>
      </c>
      <c r="S315" s="1046" t="str">
        <f>IF('FIJACION EXTERNA'!EH100="CUMPLE",'FIJACION EXTERNA'!EG103,'FIJACION EXTERNA'!EH100)</f>
        <v>NO OFERTADO</v>
      </c>
      <c r="T315" s="1046" t="str">
        <f>IF('FIJACION EXTERNA'!EP100="CUMPLE",'FIJACION EXTERNA'!EO103,'FIJACION EXTERNA'!EP100)</f>
        <v>NO OFERTADO</v>
      </c>
      <c r="U315" s="1046">
        <f>MIN(C315:T315)</f>
        <v>1022700</v>
      </c>
      <c r="V315" s="1046" t="str">
        <f>VLOOKUP(MATCH(U315,C315:T315,0),PROVEEDOR!A:B,2,0)</f>
        <v>ORTOMAC S.A.S</v>
      </c>
      <c r="W315" s="1046">
        <v>3750000</v>
      </c>
      <c r="X315" s="1095">
        <f t="shared" si="22"/>
        <v>0</v>
      </c>
      <c r="Y315" s="1105" t="s">
        <v>1183</v>
      </c>
      <c r="Z315" s="1111"/>
    </row>
    <row r="316" spans="1:26" ht="33.75" customHeight="1" thickBot="1">
      <c r="A316" s="1011" t="s">
        <v>1563</v>
      </c>
      <c r="B316" s="1036" t="s">
        <v>283</v>
      </c>
      <c r="C316" s="1045"/>
      <c r="D316" s="1045"/>
      <c r="E316" s="1045"/>
      <c r="F316" s="1045"/>
      <c r="G316" s="1045"/>
      <c r="H316" s="1045"/>
      <c r="I316" s="1045"/>
      <c r="J316" s="1045"/>
      <c r="K316" s="1045"/>
      <c r="L316" s="1045"/>
      <c r="M316" s="1045"/>
      <c r="N316" s="1045"/>
      <c r="O316" s="1045"/>
      <c r="P316" s="1045"/>
      <c r="Q316" s="1045"/>
      <c r="R316" s="1045"/>
      <c r="S316" s="1045"/>
      <c r="T316" s="1045"/>
      <c r="U316" s="1045"/>
      <c r="V316" s="1045"/>
      <c r="W316" s="1045"/>
      <c r="X316" s="1094"/>
      <c r="Y316" s="1108"/>
      <c r="Z316" s="1111"/>
    </row>
    <row r="317" spans="1:26" ht="33.75" customHeight="1">
      <c r="A317" s="1011" t="s">
        <v>1563</v>
      </c>
      <c r="B317" s="1030" t="s">
        <v>1114</v>
      </c>
      <c r="C317" s="1042" t="str">
        <f>IF('FIJACION EXTERNA'!J107="CUMPLE",'FIJACION EXTERNA'!I119,'FIJACION EXTERNA'!J107)</f>
        <v>NO OFERTADO</v>
      </c>
      <c r="D317" s="1042" t="str">
        <f>IF('FIJACION EXTERNA'!R107="CUMPLE",'FIJACION EXTERNA'!Q119,'FIJACION EXTERNA'!R107)</f>
        <v>NO OFERTADO</v>
      </c>
      <c r="E317" s="1042" t="str">
        <f>IF('FIJACION EXTERNA'!Z107="CUMPLE",'FIJACION EXTERNA'!Y119,'FIJACION EXTERNA'!Z107)</f>
        <v>NO OFERTADO</v>
      </c>
      <c r="F317" s="1042" t="str">
        <f>IF('FIJACION EXTERNA'!AH107="CUMPLE",'FIJACION EXTERNA'!AG119,'FIJACION EXTERNA'!AH107)</f>
        <v>NO OFERTADO</v>
      </c>
      <c r="G317" s="1042" t="str">
        <f>IF('FIJACION EXTERNA'!AP107="CUMPLE",'FIJACION EXTERNA'!AO119,'FIJACION EXTERNA'!AP107)</f>
        <v>NO OFERTADO</v>
      </c>
      <c r="H317" s="1042" t="str">
        <f>IF('FIJACION EXTERNA'!AX107="CUMPLE",'FIJACION EXTERNA'!AW119,'FIJACION EXTERNA'!AX107)</f>
        <v>NO OFERTADO</v>
      </c>
      <c r="I317" s="1042">
        <f>IF('FIJACION EXTERNA'!BF107="CUMPLE",'FIJACION EXTERNA'!BE119,'FIJACION EXTERNA'!BF107)</f>
        <v>4568680</v>
      </c>
      <c r="J317" s="1042" t="str">
        <f>IF('FIJACION EXTERNA'!BN107="CUMPLE",'FIJACION EXTERNA'!BM119,'FIJACION EXTERNA'!BN107)</f>
        <v>NO OFERTADO</v>
      </c>
      <c r="K317" s="1042" t="str">
        <f>IF('FIJACION EXTERNA'!BV107="CUMPLE",'FIJACION EXTERNA'!BU119,'FIJACION EXTERNA'!BV107)</f>
        <v>NO OFERTADO</v>
      </c>
      <c r="L317" s="1042">
        <f>IF('FIJACION EXTERNA'!CD107="CUMPLE",'FIJACION EXTERNA'!CC119,'FIJACION EXTERNA'!CD107)</f>
        <v>3962000</v>
      </c>
      <c r="M317" s="1042" t="str">
        <f>IF('FIJACION EXTERNA'!CL107="CUMPLE",'FIJACION EXTERNA'!CK119,'FIJACION EXTERNA'!CL107)</f>
        <v>NO OFERTADO</v>
      </c>
      <c r="N317" s="1042" t="str">
        <f>IF('FIJACION EXTERNA'!CT107="CUMPLE",'FIJACION EXTERNA'!CS119,'FIJACION EXTERNA'!CT107)</f>
        <v>NO OFERTADO</v>
      </c>
      <c r="O317" s="1042">
        <f>IF('FIJACION EXTERNA'!DB107="CUMPLE",'FIJACION EXTERNA'!DA119,'FIJACION EXTERNA'!DB107)</f>
        <v>2679787</v>
      </c>
      <c r="P317" s="1042" t="str">
        <f>IF('FIJACION EXTERNA'!DJ107="CUMPLE",'FIJACION EXTERNA'!DI119,'FIJACION EXTERNA'!DJ107)</f>
        <v>NO OFERTADO</v>
      </c>
      <c r="Q317" s="1042">
        <f>IF('FIJACION EXTERNA'!DR107="CUMPLE",'FIJACION EXTERNA'!DQ119,'FIJACION EXTERNA'!DR107)</f>
        <v>4081742</v>
      </c>
      <c r="R317" s="1042" t="str">
        <f>IF('FIJACION EXTERNA'!DZ107="CUMPLE",'FIJACION EXTERNA'!DY119,'FIJACION EXTERNA'!DZ107)</f>
        <v>NO OFERTADO</v>
      </c>
      <c r="S317" s="1042" t="str">
        <f>IF('FIJACION EXTERNA'!EH107="CUMPLE",'FIJACION EXTERNA'!EG119,'FIJACION EXTERNA'!EH107)</f>
        <v>NO OFERTADO</v>
      </c>
      <c r="T317" s="1042" t="str">
        <f>IF('FIJACION EXTERNA'!EP107="CUMPLE",'FIJACION EXTERNA'!EO119,'FIJACION EXTERNA'!EP107)</f>
        <v>NO OFERTADO</v>
      </c>
      <c r="U317" s="1042">
        <f>MIN(C317:T317)</f>
        <v>2679787</v>
      </c>
      <c r="V317" s="1042" t="str">
        <f>VLOOKUP(MATCH(U317,C317:T317,0),PROVEEDOR!A:B,2,0)</f>
        <v>ORTOMAC S.A.S</v>
      </c>
      <c r="W317" s="1042">
        <v>4689500</v>
      </c>
      <c r="X317" s="1091">
        <f t="shared" si="22"/>
        <v>0</v>
      </c>
      <c r="Y317" s="1105" t="s">
        <v>1183</v>
      </c>
      <c r="Z317" s="1111"/>
    </row>
    <row r="318" spans="1:26" ht="33.75" customHeight="1">
      <c r="A318" s="1011" t="s">
        <v>1563</v>
      </c>
      <c r="B318" s="1032" t="s">
        <v>1126</v>
      </c>
      <c r="C318" s="1043" t="str">
        <f>IF('FIJACION EXTERNA'!J122="CUMPLE",'FIJACION EXTERNA'!I135,'FIJACION EXTERNA'!J122)</f>
        <v>NO OFERTADO</v>
      </c>
      <c r="D318" s="1043" t="str">
        <f>IF('FIJACION EXTERNA'!R122="CUMPLE",'FIJACION EXTERNA'!Q135,'FIJACION EXTERNA'!R122)</f>
        <v>NO OFERTADO</v>
      </c>
      <c r="E318" s="1043" t="str">
        <f>IF('FIJACION EXTERNA'!Z122="CUMPLE",'FIJACION EXTERNA'!Y135,'FIJACION EXTERNA'!Z122)</f>
        <v>NO OFERTADO</v>
      </c>
      <c r="F318" s="1043" t="str">
        <f>IF('FIJACION EXTERNA'!AH122="CUMPLE",'FIJACION EXTERNA'!AG135,'FIJACION EXTERNA'!AH122)</f>
        <v>NO OFERTADO</v>
      </c>
      <c r="G318" s="1043" t="str">
        <f>IF('FIJACION EXTERNA'!AP122="CUMPLE",'FIJACION EXTERNA'!AO135,'FIJACION EXTERNA'!AP122)</f>
        <v>NO OFERTADO</v>
      </c>
      <c r="H318" s="1043" t="str">
        <f>IF('FIJACION EXTERNA'!AX122="CUMPLE",'FIJACION EXTERNA'!AW135,'FIJACION EXTERNA'!AX122)</f>
        <v>NO OFERTADO</v>
      </c>
      <c r="I318" s="1043">
        <f>IF('FIJACION EXTERNA'!BF122="CUMPLE",'FIJACION EXTERNA'!BE135,'FIJACION EXTERNA'!BF122)</f>
        <v>4801000</v>
      </c>
      <c r="J318" s="1043" t="str">
        <f>IF('FIJACION EXTERNA'!BN122="CUMPLE",'FIJACION EXTERNA'!BM135,'FIJACION EXTERNA'!BN122)</f>
        <v>NO OFERTADO</v>
      </c>
      <c r="K318" s="1043" t="str">
        <f>IF('FIJACION EXTERNA'!BV122="CUMPLE",'FIJACION EXTERNA'!BU135,'FIJACION EXTERNA'!BV122)</f>
        <v>NO OFERTADO</v>
      </c>
      <c r="L318" s="1043">
        <f>IF('FIJACION EXTERNA'!CD122="CUMPLE",'FIJACION EXTERNA'!CC135,'FIJACION EXTERNA'!CD122)</f>
        <v>4309000</v>
      </c>
      <c r="M318" s="1043" t="str">
        <f>IF('FIJACION EXTERNA'!CL122="CUMPLE",'FIJACION EXTERNA'!CK135,'FIJACION EXTERNA'!CL122)</f>
        <v>NO OFERTADO</v>
      </c>
      <c r="N318" s="1043" t="str">
        <f>IF('FIJACION EXTERNA'!CT122="CUMPLE",'FIJACION EXTERNA'!CS135,'FIJACION EXTERNA'!CT122)</f>
        <v>NO OFERTADO</v>
      </c>
      <c r="O318" s="1043">
        <f>IF('FIJACION EXTERNA'!DB122="CUMPLE",'FIJACION EXTERNA'!DA135,'FIJACION EXTERNA'!DB122)</f>
        <v>3929387</v>
      </c>
      <c r="P318" s="1043" t="str">
        <f>IF('FIJACION EXTERNA'!DJ122="CUMPLE",'FIJACION EXTERNA'!DI135,'FIJACION EXTERNA'!DJ122)</f>
        <v>NO OFERTADO</v>
      </c>
      <c r="Q318" s="1043">
        <f>IF('FIJACION EXTERNA'!DR122="CUMPLE",'FIJACION EXTERNA'!DQ135,'FIJACION EXTERNA'!DR122)</f>
        <v>4568709</v>
      </c>
      <c r="R318" s="1043" t="str">
        <f>IF('FIJACION EXTERNA'!DZ122="CUMPLE",'FIJACION EXTERNA'!DY135,'FIJACION EXTERNA'!DZ122)</f>
        <v>NO OFERTADO</v>
      </c>
      <c r="S318" s="1043" t="str">
        <f>IF('FIJACION EXTERNA'!EH122="CUMPLE",'FIJACION EXTERNA'!EG135,'FIJACION EXTERNA'!EH122)</f>
        <v>NO OFERTADO</v>
      </c>
      <c r="T318" s="1043" t="str">
        <f>IF('FIJACION EXTERNA'!EP122="CUMPLE",'FIJACION EXTERNA'!EO135,'FIJACION EXTERNA'!EP122)</f>
        <v>NO OFERTADO</v>
      </c>
      <c r="U318" s="1043">
        <f>MIN(C318:T318)</f>
        <v>3929387</v>
      </c>
      <c r="V318" s="1043" t="str">
        <f>VLOOKUP(MATCH(U318,C318:T318,0),PROVEEDOR!A:B,2,0)</f>
        <v>ORTOMAC S.A.S</v>
      </c>
      <c r="W318" s="1043">
        <v>5739500</v>
      </c>
      <c r="X318" s="1092">
        <f t="shared" si="22"/>
        <v>0</v>
      </c>
      <c r="Y318" s="1105" t="s">
        <v>1183</v>
      </c>
      <c r="Z318" s="1111"/>
    </row>
    <row r="319" spans="1:26" ht="33.75" customHeight="1" thickBot="1">
      <c r="A319" s="1011" t="s">
        <v>1563</v>
      </c>
      <c r="B319" s="1055" t="s">
        <v>1131</v>
      </c>
      <c r="C319" s="1054" t="str">
        <f>IF('FIJACION EXTERNA'!J138="CUMPLE",'FIJACION EXTERNA'!I159,'FIJACION EXTERNA'!J138)</f>
        <v>NO OFERTADO</v>
      </c>
      <c r="D319" s="1054" t="str">
        <f>IF('FIJACION EXTERNA'!R138="CUMPLE",'FIJACION EXTERNA'!Q159,'FIJACION EXTERNA'!R138)</f>
        <v>NO OFERTADO</v>
      </c>
      <c r="E319" s="1054" t="str">
        <f>IF('FIJACION EXTERNA'!Z138="CUMPLE",'FIJACION EXTERNA'!Y159,'FIJACION EXTERNA'!Z138)</f>
        <v>NO OFERTADO</v>
      </c>
      <c r="F319" s="1054" t="str">
        <f>IF('FIJACION EXTERNA'!AH138="CUMPLE",'FIJACION EXTERNA'!AG159,'FIJACION EXTERNA'!AH138)</f>
        <v>NO OFERTADO</v>
      </c>
      <c r="G319" s="1054" t="str">
        <f>IF('FIJACION EXTERNA'!AP138="CUMPLE",'FIJACION EXTERNA'!AO159,'FIJACION EXTERNA'!AP138)</f>
        <v>NO OFERTADO</v>
      </c>
      <c r="H319" s="1054" t="str">
        <f>IF('FIJACION EXTERNA'!AX138="CUMPLE",'FIJACION EXTERNA'!AW159,'FIJACION EXTERNA'!AX138)</f>
        <v>NO OFERTADO</v>
      </c>
      <c r="I319" s="1054">
        <f>IF('FIJACION EXTERNA'!BF138="CUMPLE",'FIJACION EXTERNA'!BE159,'FIJACION EXTERNA'!BF138)</f>
        <v>9007140</v>
      </c>
      <c r="J319" s="1054" t="str">
        <f>IF('FIJACION EXTERNA'!BN138="CUMPLE",'FIJACION EXTERNA'!BM159,'FIJACION EXTERNA'!BN138)</f>
        <v>NO OFERTADO</v>
      </c>
      <c r="K319" s="1054" t="str">
        <f>IF('FIJACION EXTERNA'!BV138="CUMPLE",'FIJACION EXTERNA'!BU159,'FIJACION EXTERNA'!BV138)</f>
        <v>NO OFERTADO</v>
      </c>
      <c r="L319" s="1054">
        <f>IF('FIJACION EXTERNA'!CD138="CUMPLE",'FIJACION EXTERNA'!CC159,'FIJACION EXTERNA'!CD138)</f>
        <v>7751000</v>
      </c>
      <c r="M319" s="1054" t="str">
        <f>IF('FIJACION EXTERNA'!CL138="CUMPLE",'FIJACION EXTERNA'!CK159,'FIJACION EXTERNA'!CL138)</f>
        <v>NO OFERTADO</v>
      </c>
      <c r="N319" s="1054" t="str">
        <f>IF('FIJACION EXTERNA'!CT138="CUMPLE",'FIJACION EXTERNA'!CS159,'FIJACION EXTERNA'!CT138)</f>
        <v>NO OFERTADO</v>
      </c>
      <c r="O319" s="1054">
        <f>IF('FIJACION EXTERNA'!DB138="CUMPLE",'FIJACION EXTERNA'!DA159,'FIJACION EXTERNA'!DB138)</f>
        <v>6234874</v>
      </c>
      <c r="P319" s="1054" t="str">
        <f>IF('FIJACION EXTERNA'!DJ138="CUMPLE",'FIJACION EXTERNA'!DI159,'FIJACION EXTERNA'!DJ138)</f>
        <v>NO OFERTADO</v>
      </c>
      <c r="Q319" s="1054">
        <f>IF('FIJACION EXTERNA'!DR138="CUMPLE",'FIJACION EXTERNA'!DQ159,'FIJACION EXTERNA'!DR138)</f>
        <v>9163399</v>
      </c>
      <c r="R319" s="1054" t="str">
        <f>IF('FIJACION EXTERNA'!DZ138="CUMPLE",'FIJACION EXTERNA'!DY159,'FIJACION EXTERNA'!DZ138)</f>
        <v>NO OFERTADO</v>
      </c>
      <c r="S319" s="1054" t="str">
        <f>IF('FIJACION EXTERNA'!EH138="CUMPLE",'FIJACION EXTERNA'!EG159,'FIJACION EXTERNA'!EH138)</f>
        <v>NO OFERTADO</v>
      </c>
      <c r="T319" s="1054" t="str">
        <f>IF('FIJACION EXTERNA'!EP138="CUMPLE",'FIJACION EXTERNA'!EO159,'FIJACION EXTERNA'!EP138)</f>
        <v>NO OFERTADO</v>
      </c>
      <c r="U319" s="1054">
        <f>MIN(C319:T319)</f>
        <v>6234874</v>
      </c>
      <c r="V319" s="1054" t="str">
        <f>VLOOKUP(MATCH(U319,C319:T319,0),PROVEEDOR!A:B,2,0)</f>
        <v>ORTOMAC S.A.S</v>
      </c>
      <c r="W319" s="1054">
        <v>9181400</v>
      </c>
      <c r="X319" s="1099">
        <f t="shared" si="22"/>
        <v>0</v>
      </c>
      <c r="Y319" s="1110" t="s">
        <v>1183</v>
      </c>
      <c r="Z319" s="1113"/>
    </row>
    <row r="320" spans="1:26" ht="33.75" customHeight="1"/>
    <row r="321" ht="33.75" customHeight="1"/>
    <row r="322" ht="33.75" customHeight="1"/>
    <row r="323" ht="33.75" customHeight="1"/>
    <row r="324" ht="33.75" customHeight="1"/>
    <row r="325" ht="33.75" customHeight="1"/>
    <row r="326" ht="33.75" customHeight="1"/>
    <row r="327" ht="33.75" customHeight="1"/>
    <row r="328" ht="33.75" customHeight="1"/>
    <row r="329" ht="33.75" customHeight="1"/>
    <row r="330" ht="33.75" customHeight="1"/>
  </sheetData>
  <autoFilter ref="A2:Z319" xr:uid="{F2462D56-6E85-4EAB-BBA7-42722857FB6C}"/>
  <pageMargins left="0.7" right="0.7" top="0.75" bottom="0.75" header="0" footer="0"/>
  <pageSetup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6EFFC7-6965-4EC9-805F-34729D68E36E}">
  <dimension ref="A1:B18"/>
  <sheetViews>
    <sheetView workbookViewId="0">
      <selection activeCell="B1" sqref="B1"/>
    </sheetView>
  </sheetViews>
  <sheetFormatPr baseColWidth="10" defaultRowHeight="15"/>
  <cols>
    <col min="1" max="1" width="8.85546875" style="1058" customWidth="1"/>
    <col min="2" max="2" width="27.28515625" style="1056" customWidth="1"/>
  </cols>
  <sheetData>
    <row r="1" spans="1:2" ht="25.5">
      <c r="A1" s="1058">
        <v>1</v>
      </c>
      <c r="B1" s="1057" t="s">
        <v>1171</v>
      </c>
    </row>
    <row r="2" spans="1:2">
      <c r="A2" s="1058">
        <v>2</v>
      </c>
      <c r="B2" s="1057" t="s">
        <v>1172</v>
      </c>
    </row>
    <row r="3" spans="1:2">
      <c r="A3" s="1058">
        <v>3</v>
      </c>
      <c r="B3" s="1057" t="s">
        <v>1173</v>
      </c>
    </row>
    <row r="4" spans="1:2">
      <c r="A4" s="1058">
        <v>4</v>
      </c>
      <c r="B4" s="1057" t="s">
        <v>1174</v>
      </c>
    </row>
    <row r="5" spans="1:2" ht="38.25">
      <c r="A5" s="1058">
        <v>5</v>
      </c>
      <c r="B5" s="1057" t="s">
        <v>1175</v>
      </c>
    </row>
    <row r="6" spans="1:2">
      <c r="A6" s="1058">
        <v>6</v>
      </c>
      <c r="B6" s="1057" t="s">
        <v>1176</v>
      </c>
    </row>
    <row r="7" spans="1:2">
      <c r="A7" s="1058">
        <v>7</v>
      </c>
      <c r="B7" s="1057" t="s">
        <v>1177</v>
      </c>
    </row>
    <row r="8" spans="1:2">
      <c r="A8" s="1058">
        <v>8</v>
      </c>
      <c r="B8" s="1057" t="s">
        <v>1178</v>
      </c>
    </row>
    <row r="9" spans="1:2">
      <c r="A9" s="1058">
        <v>9</v>
      </c>
      <c r="B9" s="1057" t="s">
        <v>1179</v>
      </c>
    </row>
    <row r="10" spans="1:2">
      <c r="A10" s="1058">
        <v>10</v>
      </c>
      <c r="B10" s="1057" t="s">
        <v>1180</v>
      </c>
    </row>
    <row r="11" spans="1:2">
      <c r="A11" s="1058">
        <v>11</v>
      </c>
      <c r="B11" s="1057" t="s">
        <v>1181</v>
      </c>
    </row>
    <row r="12" spans="1:2">
      <c r="A12" s="1058">
        <v>12</v>
      </c>
      <c r="B12" s="1057" t="s">
        <v>1182</v>
      </c>
    </row>
    <row r="13" spans="1:2">
      <c r="A13" s="1058">
        <v>13</v>
      </c>
      <c r="B13" s="1057" t="s">
        <v>1183</v>
      </c>
    </row>
    <row r="14" spans="1:2" ht="25.5">
      <c r="A14" s="1058">
        <v>14</v>
      </c>
      <c r="B14" s="1057" t="s">
        <v>1184</v>
      </c>
    </row>
    <row r="15" spans="1:2">
      <c r="A15" s="1058">
        <v>15</v>
      </c>
      <c r="B15" s="1057" t="s">
        <v>1185</v>
      </c>
    </row>
    <row r="16" spans="1:2">
      <c r="A16" s="1058">
        <v>16</v>
      </c>
      <c r="B16" s="1057" t="s">
        <v>1186</v>
      </c>
    </row>
    <row r="17" spans="1:2" ht="25.5">
      <c r="A17" s="1058">
        <v>17</v>
      </c>
      <c r="B17" s="1057" t="s">
        <v>1187</v>
      </c>
    </row>
    <row r="18" spans="1:2">
      <c r="A18" s="1058">
        <v>18</v>
      </c>
      <c r="B18" s="1057" t="s">
        <v>1188</v>
      </c>
    </row>
  </sheetData>
  <pageMargins left="0.7" right="0.7" top="0.75" bottom="0.75" header="0.3" footer="0.3"/>
  <pageSetup paperSize="9" orientation="portrait" horizontalDpi="360" verticalDpi="36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2</vt:i4>
      </vt:variant>
    </vt:vector>
  </HeadingPairs>
  <TitlesOfParts>
    <vt:vector size="16" baseType="lpstr">
      <vt:lpstr>DESGLOSADO</vt:lpstr>
      <vt:lpstr>OBSERVACIONES APOYO TECNOLOGICO</vt:lpstr>
      <vt:lpstr>INSTRUCTIVO DEL ANEXO</vt:lpstr>
      <vt:lpstr>COLUMNA</vt:lpstr>
      <vt:lpstr>REEMPLAZOS ARTICULARES </vt:lpstr>
      <vt:lpstr>TRAUMA BASICO</vt:lpstr>
      <vt:lpstr>TRAUMA ESPECIAL</vt:lpstr>
      <vt:lpstr>MEDICINA DEPORTIVA</vt:lpstr>
      <vt:lpstr>MANO, RADIO Y PIE </vt:lpstr>
      <vt:lpstr>CRANEOMAXILO </vt:lpstr>
      <vt:lpstr>SUSTITUTOS OSEOS</vt:lpstr>
      <vt:lpstr>FIJACION EXTERNA</vt:lpstr>
      <vt:lpstr>EVALUACION ECONOMICA</vt:lpstr>
      <vt:lpstr>PROVEEDOR</vt:lpstr>
      <vt:lpstr>COLUMNA!Excel_BuiltIn__FilterDatabase</vt:lpstr>
      <vt:lpstr>GH</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Angelica</dc:creator>
  <cp:lastModifiedBy>Danna Marin</cp:lastModifiedBy>
  <dcterms:created xsi:type="dcterms:W3CDTF">2020-10-05T23:01:35Z</dcterms:created>
  <dcterms:modified xsi:type="dcterms:W3CDTF">2025-04-06T03:11:48Z</dcterms:modified>
</cp:coreProperties>
</file>